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ff204a1abb4e2/Desktop/New Folder/"/>
    </mc:Choice>
  </mc:AlternateContent>
  <xr:revisionPtr revIDLastSave="0" documentId="8_{49239EF5-8958-46BF-8CCF-2A71CE1BC61D}" xr6:coauthVersionLast="47" xr6:coauthVersionMax="47" xr10:uidLastSave="{00000000-0000-0000-0000-000000000000}"/>
  <bookViews>
    <workbookView xWindow="-120" yWindow="-120" windowWidth="20730" windowHeight="11160" firstSheet="7" activeTab="9" xr2:uid="{E6ED3B45-56E5-457D-83CD-27034A959DC0}"/>
  </bookViews>
  <sheets>
    <sheet name="Movies_data" sheetId="1" r:id="rId1"/>
    <sheet name="Booking_data" sheetId="9" r:id="rId2"/>
    <sheet name="Cinemas_data" sheetId="5" r:id="rId3"/>
    <sheet name="Theatre_Analysis" sheetId="11" r:id="rId4"/>
    <sheet name="Agewise_Analysis" sheetId="12" r:id="rId5"/>
    <sheet name="City_Analysis" sheetId="13" r:id="rId6"/>
    <sheet name="Payment_Analysis" sheetId="15" r:id="rId7"/>
    <sheet name="Movie_Analysis" sheetId="16" r:id="rId8"/>
    <sheet name="Daytype_Analysis" sheetId="19" r:id="rId9"/>
    <sheet name="Entertainment_Booking_Analysis" sheetId="10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1002" i="10"/>
  <c r="T1003" i="10"/>
  <c r="T1004" i="10"/>
  <c r="T1005" i="10"/>
  <c r="T1006" i="10"/>
  <c r="T1007" i="10"/>
  <c r="T1008" i="10"/>
  <c r="T1009" i="10"/>
  <c r="T1010" i="10"/>
  <c r="T1011" i="10"/>
  <c r="T1012" i="10"/>
  <c r="T1013" i="10"/>
  <c r="T1014" i="10"/>
  <c r="T1015" i="10"/>
  <c r="T1016" i="10"/>
  <c r="T1017" i="10"/>
  <c r="T1018" i="10"/>
  <c r="T1019" i="10"/>
  <c r="T1020" i="10"/>
  <c r="T1021" i="10"/>
  <c r="T1022" i="10"/>
  <c r="T1023" i="10"/>
  <c r="T1024" i="10"/>
  <c r="T1025" i="10"/>
  <c r="T1026" i="10"/>
  <c r="T1027" i="10"/>
  <c r="T1028" i="10"/>
  <c r="T1029" i="10"/>
  <c r="T1030" i="10"/>
  <c r="T1031" i="10"/>
  <c r="T1032" i="10"/>
  <c r="T1033" i="10"/>
  <c r="T1034" i="10"/>
  <c r="T1035" i="10"/>
  <c r="T1036" i="10"/>
  <c r="T1037" i="10"/>
  <c r="T1038" i="10"/>
  <c r="T1039" i="10"/>
  <c r="T1040" i="10"/>
  <c r="T1041" i="10"/>
  <c r="T1042" i="10"/>
  <c r="T1043" i="10"/>
  <c r="T1044" i="10"/>
  <c r="T1045" i="10"/>
  <c r="T1046" i="10"/>
  <c r="T1047" i="10"/>
  <c r="T1048" i="10"/>
  <c r="T1049" i="10"/>
  <c r="T1050" i="10"/>
  <c r="T1051" i="10"/>
  <c r="T1052" i="10"/>
  <c r="T1053" i="10"/>
  <c r="T1054" i="10"/>
  <c r="T1055" i="10"/>
  <c r="T1056" i="10"/>
  <c r="T1057" i="10"/>
  <c r="T1058" i="10"/>
  <c r="T1059" i="10"/>
  <c r="T1060" i="10"/>
  <c r="T1061" i="10"/>
  <c r="T1062" i="10"/>
  <c r="T1063" i="10"/>
  <c r="T1064" i="10"/>
  <c r="T1065" i="10"/>
  <c r="T1066" i="10"/>
  <c r="T1067" i="10"/>
  <c r="T1068" i="10"/>
  <c r="T1069" i="10"/>
  <c r="T1070" i="10"/>
  <c r="T1071" i="10"/>
  <c r="T1072" i="10"/>
  <c r="T1073" i="10"/>
  <c r="T1074" i="10"/>
  <c r="T1075" i="10"/>
  <c r="T1076" i="10"/>
  <c r="T1077" i="10"/>
  <c r="T1078" i="10"/>
  <c r="T1079" i="10"/>
  <c r="T1080" i="10"/>
  <c r="T1081" i="10"/>
  <c r="T1082" i="10"/>
  <c r="T1083" i="10"/>
  <c r="T1084" i="10"/>
  <c r="T1085" i="10"/>
  <c r="T1086" i="10"/>
  <c r="T1087" i="10"/>
  <c r="T1088" i="10"/>
  <c r="T1089" i="10"/>
  <c r="T1090" i="10"/>
  <c r="T1091" i="10"/>
  <c r="T1092" i="10"/>
  <c r="T1093" i="10"/>
  <c r="T1094" i="10"/>
  <c r="T1095" i="10"/>
  <c r="T1096" i="10"/>
  <c r="T1097" i="10"/>
  <c r="T1098" i="10"/>
  <c r="T1099" i="10"/>
  <c r="T1100" i="10"/>
  <c r="T1101" i="10"/>
  <c r="T1102" i="10"/>
  <c r="T1103" i="10"/>
  <c r="T1104" i="10"/>
  <c r="T1105" i="10"/>
  <c r="T1106" i="10"/>
  <c r="T1107" i="10"/>
  <c r="T1108" i="10"/>
  <c r="T1109" i="10"/>
  <c r="T1110" i="10"/>
  <c r="T1111" i="10"/>
  <c r="T1112" i="10"/>
  <c r="T1113" i="10"/>
  <c r="T1114" i="10"/>
  <c r="T1115" i="10"/>
  <c r="T1116" i="10"/>
  <c r="T1117" i="10"/>
  <c r="T1118" i="10"/>
  <c r="T1119" i="10"/>
  <c r="T1120" i="10"/>
  <c r="T1121" i="10"/>
  <c r="T1122" i="10"/>
  <c r="T1123" i="10"/>
  <c r="T1124" i="10"/>
  <c r="T1125" i="10"/>
  <c r="T1126" i="10"/>
  <c r="T1127" i="10"/>
  <c r="T1128" i="10"/>
  <c r="T1129" i="10"/>
  <c r="T1130" i="10"/>
  <c r="T1131" i="10"/>
  <c r="T1132" i="10"/>
  <c r="T1133" i="10"/>
  <c r="T1134" i="10"/>
  <c r="T1135" i="10"/>
  <c r="T1136" i="10"/>
  <c r="T1137" i="10"/>
  <c r="T1138" i="10"/>
  <c r="T1139" i="10"/>
  <c r="T1140" i="10"/>
  <c r="T1141" i="10"/>
  <c r="T1142" i="10"/>
  <c r="T1143" i="10"/>
  <c r="T1144" i="10"/>
  <c r="T1145" i="10"/>
  <c r="T1146" i="10"/>
  <c r="T1147" i="10"/>
  <c r="T1148" i="10"/>
  <c r="T1149" i="10"/>
  <c r="T1150" i="10"/>
  <c r="T1151" i="10"/>
  <c r="T1152" i="10"/>
  <c r="T1153" i="10"/>
  <c r="T1154" i="10"/>
  <c r="T1155" i="10"/>
  <c r="T1156" i="10"/>
  <c r="T1157" i="10"/>
  <c r="T1158" i="10"/>
  <c r="T1159" i="10"/>
  <c r="T1160" i="10"/>
  <c r="T1161" i="10"/>
  <c r="T1162" i="10"/>
  <c r="T1163" i="10"/>
  <c r="T1164" i="10"/>
  <c r="T1165" i="10"/>
  <c r="T1166" i="10"/>
  <c r="T1167" i="10"/>
  <c r="T1168" i="10"/>
  <c r="T1169" i="10"/>
  <c r="T1170" i="10"/>
  <c r="T1171" i="10"/>
  <c r="T1172" i="10"/>
  <c r="T1173" i="10"/>
  <c r="T1174" i="10"/>
  <c r="T1175" i="10"/>
  <c r="T1176" i="10"/>
  <c r="T1177" i="10"/>
  <c r="T1178" i="10"/>
  <c r="T1179" i="10"/>
  <c r="T1180" i="10"/>
  <c r="T1181" i="10"/>
  <c r="T1182" i="10"/>
  <c r="T1183" i="10"/>
  <c r="T1184" i="10"/>
  <c r="T1185" i="10"/>
  <c r="T1186" i="10"/>
  <c r="T1187" i="10"/>
  <c r="T1188" i="10"/>
  <c r="T1189" i="10"/>
  <c r="T1190" i="10"/>
  <c r="T1191" i="10"/>
  <c r="T1192" i="10"/>
  <c r="T1193" i="10"/>
  <c r="T1194" i="10"/>
  <c r="T1195" i="10"/>
  <c r="T1196" i="10"/>
  <c r="T1197" i="10"/>
  <c r="T1198" i="10"/>
  <c r="T1199" i="10"/>
  <c r="T1200" i="10"/>
  <c r="T1201" i="10"/>
  <c r="T1202" i="10"/>
  <c r="T1203" i="10"/>
  <c r="T1204" i="10"/>
  <c r="T1205" i="10"/>
  <c r="T1206" i="10"/>
  <c r="T1207" i="10"/>
  <c r="T1208" i="10"/>
  <c r="T1209" i="10"/>
  <c r="T1210" i="10"/>
  <c r="T1211" i="10"/>
  <c r="T1212" i="10"/>
  <c r="T1213" i="10"/>
  <c r="T1214" i="10"/>
  <c r="T1215" i="10"/>
  <c r="T1216" i="10"/>
  <c r="T1217" i="10"/>
  <c r="T1218" i="10"/>
  <c r="T1219" i="10"/>
  <c r="T1220" i="10"/>
  <c r="T1221" i="10"/>
  <c r="T1222" i="10"/>
  <c r="T1223" i="10"/>
  <c r="T1224" i="10"/>
  <c r="T1225" i="10"/>
  <c r="T1226" i="10"/>
  <c r="T1227" i="10"/>
  <c r="T1228" i="10"/>
  <c r="T1229" i="10"/>
  <c r="T1230" i="10"/>
  <c r="T1231" i="10"/>
  <c r="T1232" i="10"/>
  <c r="T1233" i="10"/>
  <c r="T1234" i="10"/>
  <c r="T1235" i="10"/>
  <c r="T1236" i="10"/>
  <c r="T1237" i="10"/>
  <c r="T1238" i="10"/>
  <c r="T1239" i="10"/>
  <c r="T1240" i="10"/>
  <c r="T1241" i="10"/>
  <c r="T1242" i="10"/>
  <c r="T1243" i="10"/>
  <c r="T1244" i="10"/>
  <c r="T1245" i="10"/>
  <c r="T1246" i="10"/>
  <c r="T1247" i="10"/>
  <c r="T1248" i="10"/>
  <c r="T1249" i="10"/>
  <c r="T1250" i="10"/>
  <c r="T1251" i="10"/>
  <c r="T1252" i="10"/>
  <c r="T1253" i="10"/>
  <c r="T1254" i="10"/>
  <c r="T1255" i="10"/>
  <c r="T1256" i="10"/>
  <c r="T1257" i="10"/>
  <c r="T1258" i="10"/>
  <c r="T1259" i="10"/>
  <c r="T1260" i="10"/>
  <c r="T1261" i="10"/>
  <c r="T1262" i="10"/>
  <c r="T1263" i="10"/>
  <c r="T1264" i="10"/>
  <c r="T1265" i="10"/>
  <c r="T1266" i="10"/>
  <c r="T1267" i="10"/>
  <c r="T1268" i="10"/>
  <c r="T1269" i="10"/>
  <c r="T1270" i="10"/>
  <c r="T1271" i="10"/>
  <c r="T1272" i="10"/>
  <c r="T1273" i="10"/>
  <c r="T1274" i="10"/>
  <c r="T1275" i="10"/>
  <c r="T1276" i="10"/>
  <c r="T1277" i="10"/>
  <c r="T1278" i="10"/>
  <c r="T1279" i="10"/>
  <c r="T1280" i="10"/>
  <c r="T1281" i="10"/>
  <c r="T1282" i="10"/>
  <c r="T1283" i="10"/>
  <c r="T1284" i="10"/>
  <c r="T1285" i="10"/>
  <c r="T1286" i="10"/>
  <c r="T1287" i="10"/>
  <c r="T1288" i="10"/>
  <c r="T1289" i="10"/>
  <c r="T1290" i="10"/>
  <c r="T1291" i="10"/>
  <c r="T1292" i="10"/>
  <c r="T1293" i="10"/>
  <c r="T1294" i="10"/>
  <c r="T1295" i="10"/>
  <c r="T1296" i="10"/>
  <c r="T1297" i="10"/>
  <c r="T1298" i="10"/>
  <c r="T1299" i="10"/>
  <c r="T1300" i="10"/>
  <c r="T1301" i="10"/>
  <c r="T1302" i="10"/>
  <c r="T1303" i="10"/>
  <c r="T1304" i="10"/>
  <c r="T1305" i="10"/>
  <c r="T1306" i="10"/>
  <c r="T1307" i="10"/>
  <c r="T1308" i="10"/>
  <c r="T1309" i="10"/>
  <c r="T1310" i="10"/>
  <c r="T1311" i="10"/>
  <c r="T1312" i="10"/>
  <c r="T1313" i="10"/>
  <c r="T1314" i="10"/>
  <c r="T1315" i="10"/>
  <c r="T1316" i="10"/>
  <c r="T1317" i="10"/>
  <c r="T1318" i="10"/>
  <c r="T1319" i="10"/>
  <c r="T1320" i="10"/>
  <c r="T1321" i="10"/>
  <c r="T1322" i="10"/>
  <c r="T1323" i="10"/>
  <c r="T1324" i="10"/>
  <c r="T1325" i="10"/>
  <c r="T1326" i="10"/>
  <c r="T1327" i="10"/>
  <c r="T1328" i="10"/>
  <c r="T1329" i="10"/>
  <c r="T1330" i="10"/>
  <c r="T1331" i="10"/>
  <c r="T1332" i="10"/>
  <c r="T1333" i="10"/>
  <c r="T1334" i="10"/>
  <c r="T1335" i="10"/>
  <c r="T1336" i="10"/>
  <c r="T1337" i="10"/>
  <c r="T1338" i="10"/>
  <c r="T1339" i="10"/>
  <c r="T1340" i="10"/>
  <c r="T1341" i="10"/>
  <c r="T1342" i="10"/>
  <c r="T1343" i="10"/>
  <c r="T1344" i="10"/>
  <c r="T1345" i="10"/>
  <c r="T1346" i="10"/>
  <c r="T1347" i="10"/>
  <c r="T1348" i="10"/>
  <c r="T1349" i="10"/>
  <c r="T1350" i="10"/>
  <c r="T1351" i="10"/>
  <c r="T1352" i="10"/>
  <c r="T1353" i="10"/>
  <c r="T1354" i="10"/>
  <c r="T1355" i="10"/>
  <c r="T1356" i="10"/>
  <c r="T1357" i="10"/>
  <c r="T1358" i="10"/>
  <c r="T1359" i="10"/>
  <c r="T1360" i="10"/>
  <c r="T1361" i="10"/>
  <c r="T1362" i="10"/>
  <c r="T1363" i="10"/>
  <c r="T1364" i="10"/>
  <c r="T1365" i="10"/>
  <c r="T1366" i="10"/>
  <c r="T1367" i="10"/>
  <c r="T1368" i="10"/>
  <c r="T1369" i="10"/>
  <c r="T1370" i="10"/>
  <c r="T1371" i="10"/>
  <c r="T1372" i="10"/>
  <c r="T1373" i="10"/>
  <c r="T1374" i="10"/>
  <c r="T1375" i="10"/>
  <c r="T1376" i="10"/>
  <c r="T1377" i="10"/>
  <c r="T1378" i="10"/>
  <c r="T1379" i="10"/>
  <c r="T1380" i="10"/>
  <c r="T1381" i="10"/>
  <c r="T1382" i="10"/>
  <c r="T1383" i="10"/>
  <c r="T1384" i="10"/>
  <c r="T1385" i="10"/>
  <c r="T1386" i="10"/>
  <c r="T1387" i="10"/>
  <c r="T1388" i="10"/>
  <c r="T1389" i="10"/>
  <c r="T1390" i="10"/>
  <c r="T1391" i="10"/>
  <c r="T1392" i="10"/>
  <c r="T1393" i="10"/>
  <c r="T1394" i="10"/>
  <c r="T1395" i="10"/>
  <c r="T1396" i="10"/>
  <c r="T1397" i="10"/>
  <c r="T1398" i="10"/>
  <c r="T1399" i="10"/>
  <c r="T1400" i="10"/>
  <c r="T1401" i="10"/>
  <c r="T1402" i="10"/>
  <c r="T1403" i="10"/>
  <c r="T1404" i="10"/>
  <c r="T1405" i="10"/>
  <c r="T1406" i="10"/>
  <c r="T1407" i="10"/>
  <c r="T1408" i="10"/>
  <c r="T1409" i="10"/>
  <c r="T1410" i="10"/>
  <c r="T1411" i="10"/>
  <c r="T1412" i="10"/>
  <c r="T1413" i="10"/>
  <c r="T1414" i="10"/>
  <c r="T1415" i="10"/>
  <c r="T1416" i="10"/>
  <c r="T1417" i="10"/>
  <c r="T1418" i="10"/>
  <c r="T1419" i="10"/>
  <c r="T1420" i="10"/>
  <c r="T1421" i="10"/>
  <c r="T1422" i="10"/>
  <c r="T1423" i="10"/>
  <c r="T1424" i="10"/>
  <c r="T1425" i="10"/>
  <c r="T1426" i="10"/>
  <c r="T1427" i="10"/>
  <c r="T1428" i="10"/>
  <c r="T1429" i="10"/>
  <c r="T1430" i="10"/>
  <c r="T1431" i="10"/>
  <c r="T1432" i="10"/>
  <c r="T1433" i="10"/>
  <c r="T1434" i="10"/>
  <c r="T1435" i="10"/>
  <c r="T1436" i="10"/>
  <c r="T1437" i="10"/>
  <c r="T1438" i="10"/>
  <c r="T1439" i="10"/>
  <c r="T1440" i="10"/>
  <c r="T1441" i="10"/>
  <c r="T1442" i="10"/>
  <c r="T1443" i="10"/>
  <c r="T1444" i="10"/>
  <c r="T1445" i="10"/>
  <c r="T1446" i="10"/>
  <c r="T1447" i="10"/>
  <c r="T1448" i="10"/>
  <c r="T1449" i="10"/>
  <c r="T1450" i="10"/>
  <c r="T1451" i="10"/>
  <c r="T1452" i="10"/>
  <c r="T1453" i="10"/>
  <c r="T1454" i="10"/>
  <c r="T1455" i="10"/>
  <c r="T1456" i="10"/>
  <c r="T1457" i="10"/>
  <c r="T1458" i="10"/>
  <c r="T1459" i="10"/>
  <c r="T1460" i="10"/>
  <c r="T1461" i="10"/>
  <c r="T1462" i="10"/>
  <c r="T1463" i="10"/>
  <c r="T1464" i="10"/>
  <c r="T1465" i="10"/>
  <c r="T1466" i="10"/>
  <c r="T1467" i="10"/>
  <c r="T1468" i="10"/>
  <c r="T1469" i="10"/>
  <c r="T1470" i="10"/>
  <c r="T1471" i="10"/>
  <c r="T1472" i="10"/>
  <c r="T1473" i="10"/>
  <c r="T1474" i="10"/>
  <c r="T1475" i="10"/>
  <c r="T1476" i="10"/>
  <c r="T1477" i="10"/>
  <c r="T1478" i="10"/>
  <c r="T1479" i="10"/>
  <c r="T1480" i="10"/>
  <c r="T1481" i="10"/>
  <c r="T1482" i="10"/>
  <c r="T1483" i="10"/>
  <c r="T1484" i="10"/>
  <c r="T1485" i="10"/>
  <c r="T1486" i="10"/>
  <c r="T1487" i="10"/>
  <c r="T1488" i="10"/>
  <c r="T1489" i="10"/>
  <c r="T1490" i="10"/>
  <c r="T1491" i="10"/>
  <c r="T1492" i="10"/>
  <c r="T1493" i="10"/>
  <c r="T1494" i="10"/>
  <c r="T1495" i="10"/>
  <c r="T1496" i="10"/>
  <c r="T1497" i="10"/>
  <c r="T1498" i="10"/>
  <c r="T1499" i="10"/>
  <c r="T1500" i="10"/>
  <c r="T1501" i="10"/>
  <c r="T1502" i="10"/>
  <c r="T1503" i="10"/>
  <c r="T1504" i="10"/>
  <c r="T1505" i="10"/>
  <c r="T1506" i="10"/>
  <c r="T1507" i="10"/>
  <c r="T1508" i="10"/>
  <c r="T1509" i="10"/>
  <c r="T1510" i="10"/>
  <c r="T1511" i="10"/>
  <c r="T1512" i="10"/>
  <c r="T1513" i="10"/>
  <c r="T1514" i="10"/>
  <c r="T1515" i="10"/>
  <c r="T1516" i="10"/>
  <c r="T1517" i="10"/>
  <c r="T1518" i="10"/>
  <c r="T1519" i="10"/>
  <c r="T1520" i="10"/>
  <c r="T1521" i="10"/>
  <c r="T1522" i="10"/>
  <c r="T1523" i="10"/>
  <c r="T1524" i="10"/>
  <c r="T1525" i="10"/>
  <c r="T1526" i="10"/>
  <c r="T1527" i="10"/>
  <c r="T1528" i="10"/>
  <c r="T1529" i="10"/>
  <c r="T1530" i="10"/>
  <c r="T1531" i="10"/>
  <c r="T1532" i="10"/>
  <c r="T1533" i="10"/>
  <c r="T1534" i="10"/>
  <c r="T1535" i="10"/>
  <c r="T1536" i="10"/>
  <c r="T1537" i="10"/>
  <c r="T1538" i="10"/>
  <c r="T1539" i="10"/>
  <c r="T1540" i="10"/>
  <c r="T1541" i="10"/>
  <c r="T1542" i="10"/>
  <c r="T1543" i="10"/>
  <c r="T1544" i="10"/>
  <c r="T1545" i="10"/>
  <c r="T1546" i="10"/>
  <c r="T1547" i="10"/>
  <c r="T1548" i="10"/>
  <c r="T1549" i="10"/>
  <c r="T1550" i="10"/>
  <c r="T1551" i="10"/>
  <c r="T1552" i="10"/>
  <c r="T1553" i="10"/>
  <c r="T1554" i="10"/>
  <c r="T1555" i="10"/>
  <c r="T1556" i="10"/>
  <c r="T1557" i="10"/>
  <c r="T1558" i="10"/>
  <c r="T1559" i="10"/>
  <c r="T1560" i="10"/>
  <c r="T1561" i="10"/>
  <c r="T1562" i="10"/>
  <c r="T1563" i="10"/>
  <c r="T1564" i="10"/>
  <c r="T1565" i="10"/>
  <c r="T1566" i="10"/>
  <c r="T1567" i="10"/>
  <c r="T1568" i="10"/>
  <c r="T1569" i="10"/>
  <c r="T1570" i="10"/>
  <c r="T1571" i="10"/>
  <c r="T1572" i="10"/>
  <c r="T1573" i="10"/>
  <c r="T1574" i="10"/>
  <c r="T1575" i="10"/>
  <c r="T1576" i="10"/>
  <c r="T1577" i="10"/>
  <c r="T1578" i="10"/>
  <c r="T1579" i="10"/>
  <c r="T1580" i="10"/>
  <c r="T1581" i="10"/>
  <c r="T1582" i="10"/>
  <c r="T1583" i="10"/>
  <c r="T1584" i="10"/>
  <c r="T1585" i="10"/>
  <c r="T1586" i="10"/>
  <c r="T1587" i="10"/>
  <c r="T1588" i="10"/>
  <c r="T1589" i="10"/>
  <c r="T1590" i="10"/>
  <c r="T1591" i="10"/>
  <c r="T1592" i="10"/>
  <c r="T1593" i="10"/>
  <c r="T1594" i="10"/>
  <c r="T1595" i="10"/>
  <c r="T1596" i="10"/>
  <c r="T1597" i="10"/>
  <c r="T1598" i="10"/>
  <c r="T1599" i="10"/>
  <c r="T1600" i="10"/>
  <c r="T1601" i="10"/>
  <c r="T1602" i="10"/>
  <c r="T1603" i="10"/>
  <c r="T1604" i="10"/>
  <c r="T1605" i="10"/>
  <c r="T1606" i="10"/>
  <c r="T1607" i="10"/>
  <c r="T1608" i="10"/>
  <c r="T1609" i="10"/>
  <c r="T1610" i="10"/>
  <c r="T1611" i="10"/>
  <c r="T1612" i="10"/>
  <c r="T1613" i="10"/>
  <c r="T1614" i="10"/>
  <c r="T1615" i="10"/>
  <c r="T1616" i="10"/>
  <c r="T1617" i="10"/>
  <c r="T1618" i="10"/>
  <c r="T1619" i="10"/>
  <c r="T1620" i="10"/>
  <c r="T1621" i="10"/>
  <c r="T1622" i="10"/>
  <c r="T1623" i="10"/>
  <c r="T1624" i="10"/>
  <c r="T1625" i="10"/>
  <c r="T1626" i="10"/>
  <c r="T1627" i="10"/>
  <c r="T1628" i="10"/>
  <c r="T1629" i="10"/>
  <c r="T1630" i="10"/>
  <c r="T1631" i="10"/>
  <c r="T1632" i="10"/>
  <c r="T1633" i="10"/>
  <c r="T1634" i="10"/>
  <c r="T1635" i="10"/>
  <c r="T1636" i="10"/>
  <c r="T1637" i="10"/>
  <c r="T1638" i="10"/>
  <c r="T1639" i="10"/>
  <c r="T1640" i="10"/>
  <c r="T1641" i="10"/>
  <c r="T1642" i="10"/>
  <c r="T1643" i="10"/>
  <c r="T1644" i="10"/>
  <c r="T1645" i="10"/>
  <c r="T1646" i="10"/>
  <c r="T1647" i="10"/>
  <c r="T1648" i="10"/>
  <c r="T1649" i="10"/>
  <c r="T1650" i="10"/>
  <c r="T1651" i="10"/>
  <c r="T1652" i="10"/>
  <c r="T1653" i="10"/>
  <c r="T1654" i="10"/>
  <c r="T1655" i="10"/>
  <c r="T1656" i="10"/>
  <c r="T1657" i="10"/>
  <c r="T1658" i="10"/>
  <c r="T1659" i="10"/>
  <c r="T1660" i="10"/>
  <c r="T1661" i="10"/>
  <c r="T1662" i="10"/>
  <c r="T1663" i="10"/>
  <c r="T1664" i="10"/>
  <c r="T1665" i="10"/>
  <c r="T1666" i="10"/>
  <c r="T1667" i="10"/>
  <c r="T1668" i="10"/>
  <c r="T1669" i="10"/>
  <c r="T1670" i="10"/>
  <c r="T1671" i="10"/>
  <c r="T1672" i="10"/>
  <c r="T1673" i="10"/>
  <c r="T1674" i="10"/>
  <c r="T1675" i="10"/>
  <c r="T1676" i="10"/>
  <c r="T1677" i="10"/>
  <c r="T1678" i="10"/>
  <c r="T1679" i="10"/>
  <c r="T1680" i="10"/>
  <c r="T1681" i="10"/>
  <c r="T1682" i="10"/>
  <c r="T1683" i="10"/>
  <c r="T1684" i="10"/>
  <c r="T1685" i="10"/>
  <c r="T1686" i="10"/>
  <c r="T1687" i="10"/>
  <c r="T1688" i="10"/>
  <c r="T1689" i="10"/>
  <c r="T1690" i="10"/>
  <c r="T1691" i="10"/>
  <c r="T1692" i="10"/>
  <c r="T1693" i="10"/>
  <c r="T1694" i="10"/>
  <c r="T1695" i="10"/>
  <c r="T1696" i="10"/>
  <c r="T1697" i="10"/>
  <c r="T1698" i="10"/>
  <c r="T1699" i="10"/>
  <c r="T1700" i="10"/>
  <c r="T1701" i="10"/>
  <c r="T1702" i="10"/>
  <c r="T1703" i="10"/>
  <c r="T1704" i="10"/>
  <c r="T1705" i="10"/>
  <c r="T1706" i="10"/>
  <c r="T1707" i="10"/>
  <c r="T1708" i="10"/>
  <c r="T1709" i="10"/>
  <c r="T1710" i="10"/>
  <c r="T1711" i="10"/>
  <c r="T1712" i="10"/>
  <c r="T1713" i="10"/>
  <c r="T1714" i="10"/>
  <c r="T1715" i="10"/>
  <c r="T1716" i="10"/>
  <c r="T1717" i="10"/>
  <c r="T1718" i="10"/>
  <c r="T1719" i="10"/>
  <c r="T1720" i="10"/>
  <c r="T1721" i="10"/>
  <c r="T1722" i="10"/>
  <c r="T1723" i="10"/>
  <c r="T1724" i="10"/>
  <c r="T1725" i="10"/>
  <c r="T1726" i="10"/>
  <c r="T1727" i="10"/>
  <c r="T1728" i="10"/>
  <c r="T1729" i="10"/>
  <c r="T1730" i="10"/>
  <c r="T1731" i="10"/>
  <c r="T1732" i="10"/>
  <c r="T1733" i="10"/>
  <c r="T1734" i="10"/>
  <c r="T1735" i="10"/>
  <c r="T1736" i="10"/>
  <c r="T1737" i="10"/>
  <c r="T1738" i="10"/>
  <c r="T1739" i="10"/>
  <c r="T1740" i="10"/>
  <c r="T1741" i="10"/>
  <c r="T1742" i="10"/>
  <c r="T1743" i="10"/>
  <c r="T1744" i="10"/>
  <c r="T1745" i="10"/>
  <c r="T1746" i="10"/>
  <c r="T1747" i="10"/>
  <c r="T1748" i="10"/>
  <c r="T1749" i="10"/>
  <c r="T1750" i="10"/>
  <c r="T1751" i="10"/>
  <c r="T1752" i="10"/>
  <c r="T1753" i="10"/>
  <c r="T1754" i="10"/>
  <c r="T1755" i="10"/>
  <c r="T1756" i="10"/>
  <c r="T1757" i="10"/>
  <c r="T1758" i="10"/>
  <c r="T1759" i="10"/>
  <c r="T1760" i="10"/>
  <c r="T1761" i="10"/>
  <c r="T1762" i="10"/>
  <c r="T1763" i="10"/>
  <c r="T1764" i="10"/>
  <c r="T1765" i="10"/>
  <c r="T1766" i="10"/>
  <c r="T1767" i="10"/>
  <c r="T1768" i="10"/>
  <c r="T1769" i="10"/>
  <c r="T1770" i="10"/>
  <c r="T1771" i="10"/>
  <c r="T1772" i="10"/>
  <c r="T1773" i="10"/>
  <c r="T1774" i="10"/>
  <c r="T1775" i="10"/>
  <c r="T1776" i="10"/>
  <c r="T1777" i="10"/>
  <c r="T1778" i="10"/>
  <c r="T1779" i="10"/>
  <c r="T1780" i="10"/>
  <c r="T1781" i="10"/>
  <c r="T1782" i="10"/>
  <c r="T1783" i="10"/>
  <c r="T1784" i="10"/>
  <c r="T1785" i="10"/>
  <c r="T1786" i="10"/>
  <c r="T1787" i="10"/>
  <c r="T1788" i="10"/>
  <c r="T1789" i="10"/>
  <c r="T1790" i="10"/>
  <c r="T1791" i="10"/>
  <c r="T1792" i="10"/>
  <c r="T1793" i="10"/>
  <c r="T1794" i="10"/>
  <c r="T1795" i="10"/>
  <c r="T1796" i="10"/>
  <c r="T1797" i="10"/>
  <c r="T1798" i="10"/>
  <c r="T1799" i="10"/>
  <c r="T1800" i="10"/>
  <c r="T1801" i="10"/>
  <c r="T1802" i="10"/>
  <c r="T1803" i="10"/>
  <c r="T1804" i="10"/>
  <c r="T1805" i="10"/>
  <c r="T1806" i="10"/>
  <c r="T1807" i="10"/>
  <c r="T1808" i="10"/>
  <c r="T1809" i="10"/>
  <c r="T1810" i="10"/>
  <c r="T1811" i="10"/>
  <c r="T1812" i="10"/>
  <c r="T1813" i="10"/>
  <c r="T1814" i="10"/>
  <c r="T1815" i="10"/>
  <c r="T1816" i="10"/>
  <c r="T1817" i="10"/>
  <c r="T1818" i="10"/>
  <c r="T1819" i="10"/>
  <c r="T1820" i="10"/>
  <c r="T1821" i="10"/>
  <c r="T1822" i="10"/>
  <c r="T1823" i="10"/>
  <c r="T1824" i="10"/>
  <c r="T1825" i="10"/>
  <c r="T1826" i="10"/>
  <c r="T1827" i="10"/>
  <c r="T1828" i="10"/>
  <c r="T1829" i="10"/>
  <c r="T1830" i="10"/>
  <c r="T1831" i="10"/>
  <c r="T1832" i="10"/>
  <c r="T1833" i="10"/>
  <c r="T1834" i="10"/>
  <c r="T1835" i="10"/>
  <c r="T1836" i="10"/>
  <c r="T1837" i="10"/>
  <c r="T1838" i="10"/>
  <c r="T1839" i="10"/>
  <c r="T1840" i="10"/>
  <c r="T1841" i="10"/>
  <c r="T1842" i="10"/>
  <c r="T1843" i="10"/>
  <c r="T1844" i="10"/>
  <c r="T1845" i="10"/>
  <c r="T1846" i="10"/>
  <c r="T1847" i="10"/>
  <c r="T1848" i="10"/>
  <c r="T1849" i="10"/>
  <c r="T1850" i="10"/>
  <c r="T1851" i="10"/>
  <c r="T1852" i="10"/>
  <c r="T1853" i="10"/>
  <c r="T1854" i="10"/>
  <c r="T1855" i="10"/>
  <c r="T1856" i="10"/>
  <c r="T1857" i="10"/>
  <c r="T1858" i="10"/>
  <c r="T1859" i="10"/>
  <c r="T1860" i="10"/>
  <c r="T1861" i="10"/>
  <c r="T1862" i="10"/>
  <c r="T1863" i="10"/>
  <c r="T1864" i="10"/>
  <c r="T1865" i="10"/>
  <c r="T1866" i="10"/>
  <c r="T1867" i="10"/>
  <c r="T1868" i="10"/>
  <c r="T1869" i="10"/>
  <c r="T1870" i="10"/>
  <c r="T1871" i="10"/>
  <c r="T1872" i="10"/>
  <c r="T1873" i="10"/>
  <c r="T1874" i="10"/>
  <c r="T1875" i="10"/>
  <c r="T1876" i="10"/>
  <c r="T1877" i="10"/>
  <c r="T1878" i="10"/>
  <c r="T1879" i="10"/>
  <c r="T1880" i="10"/>
  <c r="T1881" i="10"/>
  <c r="T1882" i="10"/>
  <c r="T1883" i="10"/>
  <c r="T1884" i="10"/>
  <c r="T1885" i="10"/>
  <c r="T1886" i="10"/>
  <c r="T1887" i="10"/>
  <c r="T1888" i="10"/>
  <c r="T1889" i="10"/>
  <c r="T1890" i="10"/>
  <c r="T1891" i="10"/>
  <c r="T1892" i="10"/>
  <c r="T1893" i="10"/>
  <c r="T1894" i="10"/>
  <c r="T1895" i="10"/>
  <c r="T1896" i="10"/>
  <c r="T1897" i="10"/>
  <c r="T1898" i="10"/>
  <c r="T1899" i="10"/>
  <c r="T1900" i="10"/>
  <c r="T1901" i="10"/>
  <c r="T1902" i="10"/>
  <c r="T1903" i="10"/>
  <c r="T1904" i="10"/>
  <c r="T1905" i="10"/>
  <c r="T1906" i="10"/>
  <c r="T1907" i="10"/>
  <c r="T1908" i="10"/>
  <c r="T1909" i="10"/>
  <c r="T1910" i="10"/>
  <c r="T1911" i="10"/>
  <c r="T1912" i="10"/>
  <c r="T1913" i="10"/>
  <c r="T1914" i="10"/>
  <c r="T1915" i="10"/>
  <c r="T1916" i="10"/>
  <c r="T1917" i="10"/>
  <c r="T1918" i="10"/>
  <c r="T1919" i="10"/>
  <c r="T1920" i="10"/>
  <c r="T1921" i="10"/>
  <c r="T1922" i="10"/>
  <c r="T1923" i="10"/>
  <c r="T1924" i="10"/>
  <c r="T1925" i="10"/>
  <c r="T1926" i="10"/>
  <c r="T1927" i="10"/>
  <c r="T1928" i="10"/>
  <c r="T1929" i="10"/>
  <c r="T1930" i="10"/>
  <c r="T1931" i="10"/>
  <c r="T1932" i="10"/>
  <c r="T1933" i="10"/>
  <c r="T1934" i="10"/>
  <c r="T1935" i="10"/>
  <c r="T1936" i="10"/>
  <c r="T1937" i="10"/>
  <c r="T1938" i="10"/>
  <c r="T1939" i="10"/>
  <c r="T1940" i="10"/>
  <c r="T1941" i="10"/>
  <c r="T1942" i="10"/>
  <c r="T1943" i="10"/>
  <c r="T1944" i="10"/>
  <c r="T1945" i="10"/>
  <c r="T1946" i="10"/>
  <c r="T1947" i="10"/>
  <c r="T1948" i="10"/>
  <c r="T1949" i="10"/>
  <c r="T1950" i="10"/>
  <c r="T1951" i="10"/>
  <c r="T1952" i="10"/>
  <c r="T1953" i="10"/>
  <c r="T1954" i="10"/>
  <c r="T1955" i="10"/>
  <c r="T1956" i="10"/>
  <c r="T1957" i="10"/>
  <c r="T1958" i="10"/>
  <c r="T1959" i="10"/>
  <c r="T1960" i="10"/>
  <c r="T1961" i="10"/>
  <c r="T1962" i="10"/>
  <c r="T1963" i="10"/>
  <c r="T1964" i="10"/>
  <c r="T1965" i="10"/>
  <c r="T1966" i="10"/>
  <c r="T1967" i="10"/>
  <c r="T1968" i="10"/>
  <c r="T1969" i="10"/>
  <c r="T1970" i="10"/>
  <c r="T1971" i="10"/>
  <c r="T1972" i="10"/>
  <c r="T1973" i="10"/>
  <c r="T1974" i="10"/>
  <c r="T1975" i="10"/>
  <c r="T1976" i="10"/>
  <c r="T1977" i="10"/>
  <c r="T1978" i="10"/>
  <c r="T1979" i="10"/>
  <c r="T1980" i="10"/>
  <c r="T1981" i="10"/>
  <c r="T1982" i="10"/>
  <c r="T1983" i="10"/>
  <c r="T1984" i="10"/>
  <c r="T1985" i="10"/>
  <c r="T1986" i="10"/>
  <c r="T1987" i="10"/>
  <c r="T1988" i="10"/>
  <c r="T1989" i="10"/>
  <c r="T1990" i="10"/>
  <c r="T1991" i="10"/>
  <c r="T1992" i="10"/>
  <c r="T1993" i="10"/>
  <c r="T1994" i="10"/>
  <c r="T1995" i="10"/>
  <c r="T1996" i="10"/>
  <c r="T1997" i="10"/>
  <c r="T1998" i="10"/>
  <c r="T1999" i="10"/>
  <c r="T2000" i="10"/>
  <c r="T2001" i="10"/>
  <c r="T2002" i="10"/>
  <c r="T2003" i="10"/>
  <c r="T2004" i="10"/>
  <c r="T2005" i="10"/>
  <c r="T2006" i="10"/>
  <c r="T2007" i="10"/>
  <c r="T2008" i="10"/>
  <c r="T2009" i="10"/>
  <c r="T2010" i="10"/>
  <c r="T2011" i="10"/>
  <c r="T2012" i="10"/>
  <c r="T2013" i="10"/>
  <c r="T2014" i="10"/>
  <c r="T2015" i="10"/>
  <c r="T2016" i="10"/>
  <c r="T2017" i="10"/>
  <c r="T2018" i="10"/>
  <c r="T2019" i="10"/>
  <c r="T2020" i="10"/>
  <c r="T2021" i="10"/>
  <c r="T2022" i="10"/>
  <c r="T2023" i="10"/>
  <c r="T2024" i="10"/>
  <c r="T2025" i="10"/>
  <c r="T2026" i="10"/>
  <c r="T2027" i="10"/>
  <c r="T2028" i="10"/>
  <c r="T2029" i="10"/>
  <c r="T2030" i="10"/>
  <c r="T2031" i="10"/>
  <c r="T2032" i="10"/>
  <c r="T2033" i="10"/>
  <c r="T2034" i="10"/>
  <c r="T2035" i="10"/>
  <c r="T2036" i="10"/>
  <c r="T2037" i="10"/>
  <c r="T2038" i="10"/>
  <c r="T2039" i="10"/>
  <c r="T2040" i="10"/>
  <c r="T2041" i="10"/>
  <c r="T2042" i="10"/>
  <c r="T2043" i="10"/>
  <c r="T2044" i="10"/>
  <c r="T2045" i="10"/>
  <c r="T2046" i="10"/>
  <c r="T2047" i="10"/>
  <c r="T2048" i="10"/>
  <c r="T2049" i="10"/>
  <c r="T2050" i="10"/>
  <c r="T2051" i="10"/>
  <c r="T2052" i="10"/>
  <c r="T2053" i="10"/>
  <c r="T2054" i="10"/>
  <c r="T2055" i="10"/>
  <c r="T2056" i="10"/>
  <c r="T2057" i="10"/>
  <c r="T2058" i="10"/>
  <c r="T2059" i="10"/>
  <c r="T2060" i="10"/>
  <c r="T2061" i="10"/>
  <c r="T2062" i="10"/>
  <c r="T2063" i="10"/>
  <c r="T2064" i="10"/>
  <c r="T2065" i="10"/>
  <c r="T2066" i="10"/>
  <c r="T2067" i="10"/>
  <c r="T2068" i="10"/>
  <c r="T2069" i="10"/>
  <c r="T2070" i="10"/>
  <c r="T2071" i="10"/>
  <c r="T2072" i="10"/>
  <c r="T2073" i="10"/>
  <c r="T2074" i="10"/>
  <c r="T2075" i="10"/>
  <c r="T2076" i="10"/>
  <c r="T2077" i="10"/>
  <c r="T2078" i="10"/>
  <c r="T2079" i="10"/>
  <c r="T2080" i="10"/>
  <c r="T2081" i="10"/>
  <c r="T2082" i="10"/>
  <c r="T2083" i="10"/>
  <c r="T2084" i="10"/>
  <c r="T2085" i="10"/>
  <c r="T2086" i="10"/>
  <c r="T2087" i="10"/>
  <c r="T2088" i="10"/>
  <c r="T2089" i="10"/>
  <c r="T2090" i="10"/>
  <c r="T2091" i="10"/>
  <c r="T2092" i="10"/>
  <c r="T2093" i="10"/>
  <c r="T2094" i="10"/>
  <c r="T2095" i="10"/>
  <c r="T2096" i="10"/>
  <c r="T2097" i="10"/>
  <c r="T2098" i="10"/>
  <c r="T2099" i="10"/>
  <c r="T2100" i="10"/>
  <c r="T2101" i="10"/>
  <c r="T2102" i="10"/>
  <c r="T2103" i="10"/>
  <c r="T2104" i="10"/>
  <c r="T2105" i="10"/>
  <c r="T2106" i="10"/>
  <c r="T2107" i="10"/>
  <c r="T2108" i="10"/>
  <c r="T2109" i="10"/>
  <c r="T2110" i="10"/>
  <c r="T2111" i="10"/>
  <c r="T2112" i="10"/>
  <c r="T2113" i="10"/>
  <c r="T2114" i="10"/>
  <c r="T2115" i="10"/>
  <c r="T2116" i="10"/>
  <c r="T2117" i="10"/>
  <c r="T2118" i="10"/>
  <c r="T2119" i="10"/>
  <c r="T2120" i="10"/>
  <c r="T2121" i="10"/>
  <c r="T2122" i="10"/>
  <c r="T2123" i="10"/>
  <c r="T2124" i="10"/>
  <c r="T2125" i="10"/>
  <c r="T2126" i="10"/>
  <c r="T2127" i="10"/>
  <c r="T2128" i="10"/>
  <c r="T2129" i="10"/>
  <c r="T2130" i="10"/>
  <c r="T2131" i="10"/>
  <c r="T2132" i="10"/>
  <c r="T2133" i="10"/>
  <c r="T2134" i="10"/>
  <c r="T2135" i="10"/>
  <c r="T2136" i="10"/>
  <c r="T2137" i="10"/>
  <c r="T2138" i="10"/>
  <c r="T2139" i="10"/>
  <c r="T2140" i="10"/>
  <c r="T2141" i="10"/>
  <c r="T2142" i="10"/>
  <c r="T2143" i="10"/>
  <c r="T2144" i="10"/>
  <c r="T2145" i="10"/>
  <c r="T2146" i="10"/>
  <c r="T2147" i="10"/>
  <c r="T2148" i="10"/>
  <c r="T2149" i="10"/>
  <c r="T2150" i="10"/>
  <c r="T2151" i="10"/>
  <c r="T2152" i="10"/>
  <c r="T2153" i="10"/>
  <c r="T2154" i="10"/>
  <c r="T2155" i="10"/>
  <c r="T2156" i="10"/>
  <c r="T2157" i="10"/>
  <c r="T2158" i="10"/>
  <c r="T2159" i="10"/>
  <c r="T2160" i="10"/>
  <c r="T2161" i="10"/>
  <c r="T2162" i="10"/>
  <c r="T2163" i="10"/>
  <c r="T2164" i="10"/>
  <c r="T2165" i="10"/>
  <c r="T2166" i="10"/>
  <c r="T2167" i="10"/>
  <c r="T2168" i="10"/>
  <c r="T2169" i="10"/>
  <c r="T2170" i="10"/>
  <c r="T2171" i="10"/>
  <c r="T2172" i="10"/>
  <c r="T2173" i="10"/>
  <c r="T2174" i="10"/>
  <c r="T2175" i="10"/>
  <c r="T2176" i="10"/>
  <c r="T2177" i="10"/>
  <c r="T2178" i="10"/>
  <c r="T2179" i="10"/>
  <c r="T2180" i="10"/>
  <c r="T2181" i="10"/>
  <c r="T2182" i="10"/>
  <c r="T2183" i="10"/>
  <c r="T2184" i="10"/>
  <c r="T2185" i="10"/>
  <c r="T2186" i="10"/>
  <c r="T2187" i="10"/>
  <c r="T2188" i="10"/>
  <c r="T2189" i="10"/>
  <c r="T2190" i="10"/>
  <c r="T2191" i="10"/>
  <c r="T2192" i="10"/>
  <c r="T2193" i="10"/>
  <c r="T2194" i="10"/>
  <c r="T2195" i="10"/>
  <c r="T2196" i="10"/>
  <c r="T2197" i="10"/>
  <c r="T2198" i="10"/>
  <c r="T2199" i="10"/>
  <c r="T2200" i="10"/>
  <c r="T2201" i="10"/>
  <c r="T2202" i="10"/>
  <c r="T2203" i="10"/>
  <c r="T2204" i="10"/>
  <c r="T2205" i="10"/>
  <c r="T2206" i="10"/>
  <c r="T2207" i="10"/>
  <c r="T2208" i="10"/>
  <c r="T2209" i="10"/>
  <c r="T2210" i="10"/>
  <c r="T2211" i="10"/>
  <c r="T2212" i="10"/>
  <c r="T2213" i="10"/>
  <c r="T2214" i="10"/>
  <c r="T2215" i="10"/>
  <c r="T2216" i="10"/>
  <c r="T2217" i="10"/>
  <c r="T2218" i="10"/>
  <c r="T2219" i="10"/>
  <c r="T2220" i="10"/>
  <c r="T2221" i="10"/>
  <c r="T2222" i="10"/>
  <c r="T2223" i="10"/>
  <c r="T2224" i="10"/>
  <c r="T2225" i="10"/>
  <c r="T2226" i="10"/>
  <c r="T2227" i="10"/>
  <c r="T2228" i="10"/>
  <c r="T2229" i="10"/>
  <c r="T2230" i="10"/>
  <c r="T2231" i="10"/>
  <c r="T2232" i="10"/>
  <c r="T2233" i="10"/>
  <c r="T2234" i="10"/>
  <c r="T2235" i="10"/>
  <c r="T2236" i="10"/>
  <c r="T2237" i="10"/>
  <c r="T2238" i="10"/>
  <c r="T2239" i="10"/>
  <c r="T2240" i="10"/>
  <c r="T2241" i="10"/>
  <c r="T2242" i="10"/>
  <c r="T2243" i="10"/>
  <c r="T2244" i="10"/>
  <c r="T2245" i="10"/>
  <c r="T2246" i="10"/>
  <c r="T2247" i="10"/>
  <c r="T2248" i="10"/>
  <c r="T2249" i="10"/>
  <c r="T2250" i="10"/>
  <c r="T2251" i="10"/>
  <c r="T2252" i="10"/>
  <c r="T2253" i="10"/>
  <c r="T2254" i="10"/>
  <c r="T2255" i="10"/>
  <c r="T2256" i="10"/>
  <c r="T2257" i="10"/>
  <c r="T2258" i="10"/>
  <c r="T2259" i="10"/>
  <c r="T2260" i="10"/>
  <c r="T2261" i="10"/>
  <c r="T2262" i="10"/>
  <c r="T2263" i="10"/>
  <c r="T2264" i="10"/>
  <c r="T2265" i="10"/>
  <c r="T2266" i="10"/>
  <c r="T2267" i="10"/>
  <c r="T2268" i="10"/>
  <c r="T2269" i="10"/>
  <c r="T2270" i="10"/>
  <c r="T2271" i="10"/>
  <c r="T2272" i="10"/>
  <c r="T2273" i="10"/>
  <c r="T2274" i="10"/>
  <c r="T2275" i="10"/>
  <c r="T2276" i="10"/>
  <c r="T2277" i="10"/>
  <c r="T2278" i="10"/>
  <c r="T2279" i="10"/>
  <c r="T2280" i="10"/>
  <c r="T2281" i="10"/>
  <c r="T2282" i="10"/>
  <c r="T2283" i="10"/>
  <c r="T2284" i="10"/>
  <c r="T2285" i="10"/>
  <c r="T2286" i="10"/>
  <c r="T2287" i="10"/>
  <c r="T2288" i="10"/>
  <c r="T2289" i="10"/>
  <c r="T2290" i="10"/>
  <c r="T2291" i="10"/>
  <c r="T2292" i="10"/>
  <c r="T2293" i="10"/>
  <c r="T2294" i="10"/>
  <c r="T2295" i="10"/>
  <c r="T2296" i="10"/>
  <c r="T2297" i="10"/>
  <c r="T2298" i="10"/>
  <c r="T2299" i="10"/>
  <c r="T2300" i="10"/>
  <c r="T2301" i="10"/>
  <c r="T2302" i="10"/>
  <c r="T2303" i="10"/>
  <c r="T2304" i="10"/>
  <c r="T2305" i="10"/>
  <c r="T2306" i="10"/>
  <c r="T2307" i="10"/>
  <c r="T2308" i="10"/>
  <c r="T2309" i="10"/>
  <c r="T2310" i="10"/>
  <c r="T2311" i="10"/>
  <c r="T2312" i="10"/>
  <c r="T2313" i="10"/>
  <c r="T2314" i="10"/>
  <c r="T2315" i="10"/>
  <c r="T2316" i="10"/>
  <c r="T2317" i="10"/>
  <c r="T2318" i="10"/>
  <c r="T2319" i="10"/>
  <c r="T2320" i="10"/>
  <c r="T2321" i="10"/>
  <c r="T2322" i="10"/>
  <c r="T2323" i="10"/>
  <c r="T2324" i="10"/>
  <c r="T2325" i="10"/>
  <c r="T2326" i="10"/>
  <c r="T2327" i="10"/>
  <c r="T2328" i="10"/>
  <c r="T2329" i="10"/>
  <c r="T2330" i="10"/>
  <c r="T2331" i="10"/>
  <c r="T2332" i="10"/>
  <c r="T2333" i="10"/>
  <c r="T2334" i="10"/>
  <c r="T2335" i="10"/>
  <c r="T2336" i="10"/>
  <c r="T2337" i="10"/>
  <c r="T2338" i="10"/>
  <c r="T2339" i="10"/>
  <c r="T2340" i="10"/>
  <c r="T2341" i="10"/>
  <c r="T2342" i="10"/>
  <c r="T2343" i="10"/>
  <c r="T2344" i="10"/>
  <c r="T2345" i="10"/>
  <c r="T2346" i="10"/>
  <c r="T2347" i="10"/>
  <c r="T2348" i="10"/>
  <c r="T2349" i="10"/>
  <c r="T2350" i="10"/>
  <c r="T2351" i="10"/>
  <c r="T2352" i="10"/>
  <c r="T2353" i="10"/>
  <c r="T2354" i="10"/>
  <c r="T2355" i="10"/>
  <c r="T2356" i="10"/>
  <c r="T2357" i="10"/>
  <c r="T2358" i="10"/>
  <c r="T2359" i="10"/>
  <c r="T2360" i="10"/>
  <c r="T2361" i="10"/>
  <c r="T2362" i="10"/>
  <c r="T2363" i="10"/>
  <c r="T2364" i="10"/>
  <c r="T2365" i="10"/>
  <c r="T2366" i="10"/>
  <c r="T2367" i="10"/>
  <c r="T2368" i="10"/>
  <c r="T2369" i="10"/>
  <c r="T2370" i="10"/>
  <c r="T2371" i="10"/>
  <c r="T2372" i="10"/>
  <c r="T2373" i="10"/>
  <c r="T2374" i="10"/>
  <c r="T2375" i="10"/>
  <c r="T2376" i="10"/>
  <c r="T2377" i="10"/>
  <c r="T2378" i="10"/>
  <c r="T2379" i="10"/>
  <c r="T2380" i="10"/>
  <c r="T2381" i="10"/>
  <c r="T2382" i="10"/>
  <c r="T2383" i="10"/>
  <c r="T2384" i="10"/>
  <c r="T2385" i="10"/>
  <c r="T2386" i="10"/>
  <c r="T2387" i="10"/>
  <c r="T2388" i="10"/>
  <c r="T2389" i="10"/>
  <c r="T2390" i="10"/>
  <c r="T2391" i="10"/>
  <c r="T2392" i="10"/>
  <c r="T2393" i="10"/>
  <c r="T2394" i="10"/>
  <c r="T2395" i="10"/>
  <c r="T2396" i="10"/>
  <c r="T2397" i="10"/>
  <c r="T2398" i="10"/>
  <c r="T2399" i="10"/>
  <c r="T2400" i="10"/>
  <c r="T2401" i="10"/>
  <c r="T2402" i="10"/>
  <c r="T2403" i="10"/>
  <c r="T2404" i="10"/>
  <c r="T2405" i="10"/>
  <c r="T2406" i="10"/>
  <c r="T2407" i="10"/>
  <c r="T2408" i="10"/>
  <c r="T2409" i="10"/>
  <c r="T2410" i="10"/>
  <c r="T2411" i="10"/>
  <c r="T2412" i="10"/>
  <c r="T2413" i="10"/>
  <c r="T2414" i="10"/>
  <c r="T2415" i="10"/>
  <c r="T2416" i="10"/>
  <c r="T2417" i="10"/>
  <c r="T2418" i="10"/>
  <c r="T2419" i="10"/>
  <c r="T2420" i="10"/>
  <c r="T2421" i="10"/>
  <c r="T2422" i="10"/>
  <c r="T2423" i="10"/>
  <c r="T2424" i="10"/>
  <c r="T2425" i="10"/>
  <c r="T2426" i="10"/>
  <c r="T2427" i="10"/>
  <c r="T2428" i="10"/>
  <c r="T2429" i="10"/>
  <c r="T2430" i="10"/>
  <c r="T2431" i="10"/>
  <c r="T2432" i="10"/>
  <c r="T2433" i="10"/>
  <c r="T2434" i="10"/>
  <c r="T2435" i="10"/>
  <c r="T2436" i="10"/>
  <c r="T2437" i="10"/>
  <c r="T2438" i="10"/>
  <c r="T2439" i="10"/>
  <c r="T2440" i="10"/>
  <c r="T2441" i="10"/>
  <c r="T2442" i="10"/>
  <c r="T2443" i="10"/>
  <c r="T2444" i="10"/>
  <c r="T2445" i="10"/>
  <c r="T2446" i="10"/>
  <c r="T2447" i="10"/>
  <c r="T2448" i="10"/>
  <c r="T2449" i="10"/>
  <c r="T2450" i="10"/>
  <c r="T2451" i="10"/>
  <c r="T2452" i="10"/>
  <c r="T2453" i="10"/>
  <c r="T2454" i="10"/>
  <c r="T2455" i="10"/>
  <c r="T2456" i="10"/>
  <c r="T2457" i="10"/>
  <c r="T2458" i="10"/>
  <c r="T2459" i="10"/>
  <c r="T2460" i="10"/>
  <c r="T2461" i="10"/>
  <c r="T2462" i="10"/>
  <c r="T2463" i="10"/>
  <c r="T2464" i="10"/>
  <c r="T2465" i="10"/>
  <c r="T2466" i="10"/>
  <c r="T2467" i="10"/>
  <c r="T2468" i="10"/>
  <c r="T2469" i="10"/>
  <c r="T2470" i="10"/>
  <c r="T2471" i="10"/>
  <c r="T2472" i="10"/>
  <c r="T2473" i="10"/>
  <c r="T2474" i="10"/>
  <c r="T2475" i="10"/>
  <c r="T2476" i="10"/>
  <c r="T2477" i="10"/>
  <c r="T2478" i="10"/>
  <c r="T2479" i="10"/>
  <c r="T2480" i="10"/>
  <c r="T2481" i="10"/>
  <c r="T2482" i="10"/>
  <c r="T2483" i="10"/>
  <c r="T2484" i="10"/>
  <c r="T2485" i="10"/>
  <c r="T2486" i="10"/>
  <c r="T2487" i="10"/>
  <c r="T2488" i="10"/>
  <c r="T2489" i="10"/>
  <c r="T2490" i="10"/>
  <c r="T2491" i="10"/>
  <c r="T2492" i="10"/>
  <c r="T2493" i="10"/>
  <c r="T2494" i="10"/>
  <c r="T2495" i="10"/>
  <c r="T2496" i="10"/>
  <c r="T2497" i="10"/>
  <c r="T2498" i="10"/>
  <c r="T2499" i="10"/>
  <c r="T2500" i="10"/>
  <c r="T2501" i="10"/>
  <c r="T2502" i="10"/>
  <c r="T2503" i="10"/>
  <c r="T2504" i="10"/>
  <c r="T2505" i="10"/>
  <c r="T2506" i="10"/>
  <c r="T2507" i="10"/>
  <c r="T2508" i="10"/>
  <c r="T2509" i="10"/>
  <c r="T2510" i="10"/>
  <c r="T2511" i="10"/>
  <c r="T2512" i="10"/>
  <c r="T2513" i="10"/>
  <c r="T2514" i="10"/>
  <c r="T2515" i="10"/>
  <c r="T2516" i="10"/>
  <c r="T2517" i="10"/>
  <c r="T2518" i="10"/>
  <c r="T2519" i="10"/>
  <c r="T2520" i="10"/>
  <c r="T2521" i="10"/>
  <c r="T2522" i="10"/>
  <c r="T2523" i="10"/>
  <c r="T2524" i="10"/>
  <c r="T2525" i="10"/>
  <c r="T2526" i="10"/>
  <c r="T2527" i="10"/>
  <c r="T2528" i="10"/>
  <c r="T2529" i="10"/>
  <c r="T2530" i="10"/>
  <c r="T2531" i="10"/>
  <c r="T2532" i="10"/>
  <c r="T2533" i="10"/>
  <c r="T2534" i="10"/>
  <c r="T2535" i="10"/>
  <c r="T2536" i="10"/>
  <c r="T2537" i="10"/>
  <c r="T2538" i="10"/>
  <c r="T2539" i="10"/>
  <c r="T2540" i="10"/>
  <c r="T2541" i="10"/>
  <c r="T2542" i="10"/>
  <c r="T2543" i="10"/>
  <c r="T2544" i="10"/>
  <c r="T2545" i="10"/>
  <c r="T2546" i="10"/>
  <c r="T2547" i="10"/>
  <c r="T2548" i="10"/>
  <c r="T2549" i="10"/>
  <c r="T2550" i="10"/>
  <c r="T2551" i="10"/>
  <c r="T2552" i="10"/>
  <c r="T2553" i="10"/>
  <c r="T2554" i="10"/>
  <c r="T2555" i="10"/>
  <c r="T2556" i="10"/>
  <c r="T2557" i="10"/>
  <c r="T2558" i="10"/>
  <c r="T2559" i="10"/>
  <c r="T2560" i="10"/>
  <c r="T2561" i="10"/>
  <c r="T2562" i="10"/>
  <c r="T2563" i="10"/>
  <c r="T2564" i="10"/>
  <c r="T2565" i="10"/>
  <c r="T2566" i="10"/>
  <c r="T2567" i="10"/>
  <c r="T2568" i="10"/>
  <c r="T2569" i="10"/>
  <c r="T2570" i="10"/>
  <c r="T2571" i="10"/>
  <c r="T2572" i="10"/>
  <c r="T2573" i="10"/>
  <c r="T2574" i="10"/>
  <c r="T2575" i="10"/>
  <c r="T2576" i="10"/>
  <c r="T2577" i="10"/>
  <c r="T2578" i="10"/>
  <c r="T2579" i="10"/>
  <c r="T2580" i="10"/>
  <c r="T2581" i="10"/>
  <c r="T2582" i="10"/>
  <c r="T2583" i="10"/>
  <c r="T2584" i="10"/>
  <c r="T2585" i="10"/>
  <c r="T2586" i="10"/>
  <c r="T2587" i="10"/>
  <c r="T2588" i="10"/>
  <c r="T2589" i="10"/>
  <c r="T2590" i="10"/>
  <c r="T2591" i="10"/>
  <c r="T2592" i="10"/>
  <c r="T2593" i="10"/>
  <c r="T2594" i="10"/>
  <c r="T2595" i="10"/>
  <c r="T2596" i="10"/>
  <c r="T2597" i="10"/>
  <c r="T2598" i="10"/>
  <c r="T2599" i="10"/>
  <c r="T2600" i="10"/>
  <c r="T2601" i="10"/>
  <c r="T2602" i="10"/>
  <c r="T2603" i="10"/>
  <c r="T2604" i="10"/>
  <c r="T2605" i="10"/>
  <c r="T2606" i="10"/>
  <c r="T2607" i="10"/>
  <c r="T2608" i="10"/>
  <c r="T2609" i="10"/>
  <c r="T2610" i="10"/>
  <c r="T2611" i="10"/>
  <c r="T2612" i="10"/>
  <c r="T2613" i="10"/>
  <c r="T2614" i="10"/>
  <c r="T2615" i="10"/>
  <c r="T2616" i="10"/>
  <c r="T2617" i="10"/>
  <c r="T2618" i="10"/>
  <c r="T2619" i="10"/>
  <c r="T2620" i="10"/>
  <c r="T2621" i="10"/>
  <c r="T2622" i="10"/>
  <c r="T2623" i="10"/>
  <c r="T2624" i="10"/>
  <c r="T2625" i="10"/>
  <c r="T2626" i="10"/>
  <c r="T2627" i="10"/>
  <c r="T2628" i="10"/>
  <c r="T2629" i="10"/>
  <c r="T2630" i="10"/>
  <c r="T2631" i="10"/>
  <c r="T2632" i="10"/>
  <c r="T2633" i="10"/>
  <c r="T2634" i="10"/>
  <c r="T2635" i="10"/>
  <c r="T2636" i="10"/>
  <c r="T2637" i="10"/>
  <c r="T2638" i="10"/>
  <c r="T2639" i="10"/>
  <c r="T2640" i="10"/>
  <c r="T2641" i="10"/>
  <c r="T2642" i="10"/>
  <c r="T2643" i="10"/>
  <c r="T2644" i="10"/>
  <c r="T2645" i="10"/>
  <c r="T2646" i="10"/>
  <c r="T2647" i="10"/>
  <c r="T2648" i="10"/>
  <c r="T2649" i="10"/>
  <c r="T2650" i="10"/>
  <c r="T2651" i="10"/>
  <c r="T2652" i="10"/>
  <c r="T2653" i="10"/>
  <c r="T2654" i="10"/>
  <c r="T2655" i="10"/>
  <c r="T2656" i="10"/>
  <c r="T2657" i="10"/>
  <c r="T2658" i="10"/>
  <c r="T2659" i="10"/>
  <c r="T2660" i="10"/>
  <c r="T2661" i="10"/>
  <c r="T2662" i="10"/>
  <c r="T2663" i="10"/>
  <c r="T2664" i="10"/>
  <c r="T2665" i="10"/>
  <c r="T2666" i="10"/>
  <c r="T2667" i="10"/>
  <c r="T2668" i="10"/>
  <c r="T2669" i="10"/>
  <c r="T2670" i="10"/>
  <c r="T2671" i="10"/>
  <c r="T2672" i="10"/>
  <c r="T2673" i="10"/>
  <c r="T2674" i="10"/>
  <c r="T2675" i="10"/>
  <c r="T2676" i="10"/>
  <c r="T2677" i="10"/>
  <c r="T2678" i="10"/>
  <c r="T2679" i="10"/>
  <c r="T2680" i="10"/>
  <c r="T2681" i="10"/>
  <c r="T2682" i="10"/>
  <c r="T2683" i="10"/>
  <c r="T2684" i="10"/>
  <c r="T2685" i="10"/>
  <c r="T2686" i="10"/>
  <c r="T2687" i="10"/>
  <c r="T2688" i="10"/>
  <c r="T2689" i="10"/>
  <c r="T2690" i="10"/>
  <c r="T2691" i="10"/>
  <c r="T2692" i="10"/>
  <c r="T2693" i="10"/>
  <c r="T2694" i="10"/>
  <c r="T2695" i="10"/>
  <c r="T2696" i="10"/>
  <c r="T2697" i="10"/>
  <c r="T2698" i="10"/>
  <c r="T2699" i="10"/>
  <c r="T2700" i="10"/>
  <c r="T2701" i="10"/>
  <c r="T2702" i="10"/>
  <c r="T2703" i="10"/>
  <c r="T2704" i="10"/>
  <c r="T2705" i="10"/>
  <c r="T2706" i="10"/>
  <c r="T2707" i="10"/>
  <c r="T2708" i="10"/>
  <c r="T2709" i="10"/>
  <c r="T2710" i="10"/>
  <c r="T2711" i="10"/>
  <c r="T2712" i="10"/>
  <c r="T2713" i="10"/>
  <c r="T2714" i="10"/>
  <c r="T2715" i="10"/>
  <c r="T2716" i="10"/>
  <c r="T2717" i="10"/>
  <c r="T2718" i="10"/>
  <c r="T2719" i="10"/>
  <c r="T2720" i="10"/>
  <c r="T2721" i="10"/>
  <c r="T2722" i="10"/>
  <c r="T2723" i="10"/>
  <c r="T2724" i="10"/>
  <c r="T2725" i="10"/>
  <c r="T2726" i="10"/>
  <c r="T2727" i="10"/>
  <c r="T2728" i="10"/>
  <c r="T2729" i="10"/>
  <c r="T2730" i="10"/>
  <c r="T2731" i="10"/>
  <c r="T2732" i="10"/>
  <c r="T2733" i="10"/>
  <c r="T2734" i="10"/>
  <c r="T2735" i="10"/>
  <c r="T2736" i="10"/>
  <c r="T2737" i="10"/>
  <c r="T2738" i="10"/>
  <c r="T2739" i="10"/>
  <c r="T2740" i="10"/>
  <c r="T2741" i="10"/>
  <c r="T2742" i="10"/>
  <c r="T2743" i="10"/>
  <c r="T2744" i="10"/>
  <c r="T2745" i="10"/>
  <c r="T2746" i="10"/>
  <c r="T2747" i="10"/>
  <c r="T2748" i="10"/>
  <c r="T2749" i="10"/>
  <c r="T2750" i="10"/>
  <c r="T2751" i="10"/>
  <c r="T2752" i="10"/>
  <c r="T2753" i="10"/>
  <c r="T2754" i="10"/>
  <c r="T2755" i="10"/>
  <c r="T2756" i="10"/>
  <c r="T2757" i="10"/>
  <c r="T2758" i="10"/>
  <c r="T2759" i="10"/>
  <c r="T2760" i="10"/>
  <c r="T2761" i="10"/>
  <c r="T2762" i="10"/>
  <c r="T2763" i="10"/>
  <c r="T2764" i="10"/>
  <c r="T2765" i="10"/>
  <c r="T2766" i="10"/>
  <c r="T2767" i="10"/>
  <c r="T2768" i="10"/>
  <c r="T2769" i="10"/>
  <c r="T2770" i="10"/>
  <c r="T2771" i="10"/>
  <c r="T2772" i="10"/>
  <c r="T2773" i="10"/>
  <c r="T2774" i="10"/>
  <c r="T2775" i="10"/>
  <c r="T2776" i="10"/>
  <c r="T2777" i="10"/>
  <c r="T2778" i="10"/>
  <c r="T2779" i="10"/>
  <c r="T2780" i="10"/>
  <c r="T2781" i="10"/>
  <c r="T2782" i="10"/>
  <c r="T2783" i="10"/>
  <c r="T2784" i="10"/>
  <c r="T2785" i="10"/>
  <c r="T2786" i="10"/>
  <c r="T2787" i="10"/>
  <c r="T2788" i="10"/>
  <c r="T2789" i="10"/>
  <c r="T2790" i="10"/>
  <c r="T2791" i="10"/>
  <c r="T2792" i="10"/>
  <c r="T2793" i="10"/>
  <c r="T2794" i="10"/>
  <c r="T2795" i="10"/>
  <c r="T2796" i="10"/>
  <c r="T2797" i="10"/>
  <c r="T2798" i="10"/>
  <c r="T2799" i="10"/>
  <c r="T2800" i="10"/>
  <c r="T2801" i="10"/>
  <c r="T2802" i="10"/>
  <c r="T2803" i="10"/>
  <c r="T2804" i="10"/>
  <c r="T2805" i="10"/>
  <c r="T2806" i="10"/>
  <c r="T2807" i="10"/>
  <c r="T2808" i="10"/>
  <c r="T2809" i="10"/>
  <c r="T2810" i="10"/>
  <c r="T2811" i="10"/>
  <c r="T2812" i="10"/>
  <c r="T2813" i="10"/>
  <c r="T2814" i="10"/>
  <c r="T2815" i="10"/>
  <c r="T2816" i="10"/>
  <c r="T2817" i="10"/>
  <c r="T2818" i="10"/>
  <c r="T2819" i="10"/>
  <c r="T2820" i="10"/>
  <c r="T2821" i="10"/>
  <c r="T2822" i="10"/>
  <c r="T2823" i="10"/>
  <c r="T2824" i="10"/>
  <c r="T2825" i="10"/>
  <c r="T2826" i="10"/>
  <c r="T2827" i="10"/>
  <c r="T2828" i="10"/>
  <c r="T2829" i="10"/>
  <c r="T2830" i="10"/>
  <c r="T2831" i="10"/>
  <c r="T2832" i="10"/>
  <c r="T2833" i="10"/>
  <c r="T2834" i="10"/>
  <c r="T2835" i="10"/>
  <c r="T2836" i="10"/>
  <c r="T2837" i="10"/>
  <c r="T2838" i="10"/>
  <c r="T2839" i="10"/>
  <c r="T2840" i="10"/>
  <c r="T2841" i="10"/>
  <c r="T2842" i="10"/>
  <c r="T2843" i="10"/>
  <c r="T2844" i="10"/>
  <c r="T2845" i="10"/>
  <c r="T2846" i="10"/>
  <c r="T2847" i="10"/>
  <c r="T2848" i="10"/>
  <c r="T2849" i="10"/>
  <c r="T2850" i="10"/>
  <c r="T2851" i="10"/>
  <c r="T2852" i="10"/>
  <c r="T2853" i="10"/>
  <c r="T2854" i="10"/>
  <c r="T2855" i="10"/>
  <c r="T2856" i="10"/>
  <c r="T2857" i="10"/>
  <c r="T2858" i="10"/>
  <c r="T2859" i="10"/>
  <c r="T2860" i="10"/>
  <c r="T2861" i="10"/>
  <c r="T2862" i="10"/>
  <c r="T2863" i="10"/>
  <c r="T2864" i="10"/>
  <c r="T2865" i="10"/>
  <c r="T2866" i="10"/>
  <c r="T2867" i="10"/>
  <c r="T2868" i="10"/>
  <c r="T2869" i="10"/>
  <c r="T2870" i="10"/>
  <c r="T2871" i="10"/>
  <c r="T2872" i="10"/>
  <c r="T2873" i="10"/>
  <c r="T2874" i="10"/>
  <c r="T2875" i="10"/>
  <c r="T2876" i="10"/>
  <c r="T2877" i="10"/>
  <c r="T2878" i="10"/>
  <c r="T2879" i="10"/>
  <c r="T2880" i="10"/>
  <c r="T2881" i="10"/>
  <c r="T2882" i="10"/>
  <c r="T2883" i="10"/>
  <c r="T2884" i="10"/>
  <c r="T2885" i="10"/>
  <c r="T2886" i="10"/>
  <c r="T2887" i="10"/>
  <c r="T2888" i="10"/>
  <c r="T2889" i="10"/>
  <c r="T2890" i="10"/>
  <c r="T2891" i="10"/>
  <c r="T2892" i="10"/>
  <c r="T2893" i="10"/>
  <c r="T2894" i="10"/>
  <c r="T2895" i="10"/>
  <c r="T2896" i="10"/>
  <c r="T2897" i="10"/>
  <c r="T2898" i="10"/>
  <c r="T2899" i="10"/>
  <c r="T2900" i="10"/>
  <c r="T2901" i="10"/>
  <c r="T2902" i="10"/>
  <c r="T2903" i="10"/>
  <c r="T2904" i="10"/>
  <c r="T2905" i="10"/>
  <c r="T2906" i="10"/>
  <c r="T2907" i="10"/>
  <c r="T2908" i="10"/>
  <c r="T2909" i="10"/>
  <c r="T2910" i="10"/>
  <c r="T2911" i="10"/>
  <c r="T2912" i="10"/>
  <c r="T2913" i="10"/>
  <c r="T2914" i="10"/>
  <c r="T2915" i="10"/>
  <c r="T2916" i="10"/>
  <c r="T2917" i="10"/>
  <c r="T2918" i="10"/>
  <c r="T2919" i="10"/>
  <c r="T2920" i="10"/>
  <c r="T2921" i="10"/>
  <c r="T2922" i="10"/>
  <c r="T2923" i="10"/>
  <c r="T2924" i="10"/>
  <c r="T2925" i="10"/>
  <c r="T2926" i="10"/>
  <c r="T2927" i="10"/>
  <c r="T2928" i="10"/>
  <c r="T2929" i="10"/>
  <c r="T2930" i="10"/>
  <c r="T2931" i="10"/>
  <c r="T2932" i="10"/>
  <c r="T2933" i="10"/>
  <c r="T2934" i="10"/>
  <c r="T2935" i="10"/>
  <c r="T2936" i="10"/>
  <c r="T2937" i="10"/>
  <c r="T2938" i="10"/>
  <c r="T2939" i="10"/>
  <c r="T2940" i="10"/>
  <c r="T2941" i="10"/>
  <c r="T2942" i="10"/>
  <c r="T2943" i="10"/>
  <c r="T2944" i="10"/>
  <c r="T2945" i="10"/>
  <c r="T2946" i="10"/>
  <c r="T2947" i="10"/>
  <c r="T2948" i="10"/>
  <c r="T2949" i="10"/>
  <c r="T2950" i="10"/>
  <c r="T2951" i="10"/>
  <c r="T2952" i="10"/>
  <c r="T2953" i="10"/>
  <c r="T2954" i="10"/>
  <c r="T2955" i="10"/>
  <c r="T2956" i="10"/>
  <c r="T2957" i="10"/>
  <c r="T2958" i="10"/>
  <c r="T2959" i="10"/>
  <c r="T2960" i="10"/>
  <c r="T2961" i="10"/>
  <c r="T2962" i="10"/>
  <c r="T2963" i="10"/>
  <c r="T2964" i="10"/>
  <c r="T2965" i="10"/>
  <c r="T2966" i="10"/>
  <c r="T2967" i="10"/>
  <c r="T2968" i="10"/>
  <c r="T2969" i="10"/>
  <c r="T2970" i="10"/>
  <c r="T2971" i="10"/>
  <c r="T2972" i="10"/>
  <c r="T2973" i="10"/>
  <c r="T2974" i="10"/>
  <c r="T2975" i="10"/>
  <c r="T2976" i="10"/>
  <c r="T2977" i="10"/>
  <c r="T2978" i="10"/>
  <c r="T2979" i="10"/>
  <c r="T2980" i="10"/>
  <c r="T2981" i="10"/>
  <c r="T2982" i="10"/>
  <c r="T2983" i="10"/>
  <c r="T2984" i="10"/>
  <c r="T2985" i="10"/>
  <c r="T2986" i="10"/>
  <c r="T2987" i="10"/>
  <c r="T2988" i="10"/>
  <c r="T2989" i="10"/>
  <c r="T2990" i="10"/>
  <c r="T2991" i="10"/>
  <c r="T2992" i="10"/>
  <c r="T2993" i="10"/>
  <c r="T2994" i="10"/>
  <c r="T2995" i="10"/>
  <c r="T2996" i="10"/>
  <c r="T2997" i="10"/>
  <c r="T2998" i="10"/>
  <c r="T2999" i="10"/>
  <c r="T3000" i="10"/>
  <c r="T3001" i="10"/>
  <c r="T3002" i="10"/>
  <c r="T3003" i="10"/>
  <c r="T3004" i="10"/>
  <c r="T3005" i="10"/>
  <c r="T3006" i="10"/>
  <c r="T3007" i="10"/>
  <c r="T3008" i="10"/>
  <c r="T3009" i="10"/>
  <c r="T3010" i="10"/>
  <c r="T3011" i="10"/>
  <c r="T3012" i="10"/>
  <c r="T3013" i="10"/>
  <c r="T3014" i="10"/>
  <c r="T3015" i="10"/>
  <c r="T3016" i="10"/>
  <c r="T3017" i="10"/>
  <c r="T3018" i="10"/>
  <c r="T3019" i="10"/>
  <c r="T3020" i="10"/>
  <c r="T3021" i="10"/>
  <c r="T3022" i="10"/>
  <c r="T3023" i="10"/>
  <c r="T3024" i="10"/>
  <c r="T3025" i="10"/>
  <c r="T3026" i="10"/>
  <c r="T3027" i="10"/>
  <c r="T3028" i="10"/>
  <c r="T3029" i="10"/>
  <c r="T3030" i="10"/>
  <c r="T3031" i="10"/>
  <c r="T3032" i="10"/>
  <c r="T3033" i="10"/>
  <c r="T3034" i="10"/>
  <c r="T3035" i="10"/>
  <c r="T3036" i="10"/>
  <c r="T3037" i="10"/>
  <c r="T3038" i="10"/>
  <c r="T3039" i="10"/>
  <c r="T3040" i="10"/>
  <c r="T3041" i="10"/>
  <c r="T3042" i="10"/>
  <c r="T3043" i="10"/>
  <c r="T3044" i="10"/>
  <c r="T3045" i="10"/>
  <c r="T3046" i="10"/>
  <c r="T3047" i="10"/>
  <c r="T3048" i="10"/>
  <c r="T3049" i="10"/>
  <c r="T3050" i="10"/>
  <c r="T3051" i="10"/>
  <c r="T3052" i="10"/>
  <c r="T3053" i="10"/>
  <c r="T3054" i="10"/>
  <c r="T3055" i="10"/>
  <c r="T3056" i="10"/>
  <c r="T3057" i="10"/>
  <c r="T3058" i="10"/>
  <c r="T3059" i="10"/>
  <c r="T3060" i="10"/>
  <c r="T3061" i="10"/>
  <c r="T3062" i="10"/>
  <c r="T3063" i="10"/>
  <c r="T3064" i="10"/>
  <c r="T3065" i="10"/>
  <c r="T3066" i="10"/>
  <c r="T3067" i="10"/>
  <c r="T3068" i="10"/>
  <c r="T3069" i="10"/>
  <c r="T3070" i="10"/>
  <c r="T3071" i="10"/>
  <c r="T3072" i="10"/>
  <c r="T3073" i="10"/>
  <c r="T3074" i="10"/>
  <c r="T3075" i="10"/>
  <c r="T3076" i="10"/>
  <c r="T3077" i="10"/>
  <c r="T3078" i="10"/>
  <c r="T3079" i="10"/>
  <c r="T3080" i="10"/>
  <c r="T3081" i="10"/>
  <c r="T3082" i="10"/>
  <c r="T3083" i="10"/>
  <c r="T3084" i="10"/>
  <c r="T3085" i="10"/>
  <c r="T3086" i="10"/>
  <c r="T3087" i="10"/>
  <c r="T3088" i="10"/>
  <c r="T3089" i="10"/>
  <c r="T3090" i="10"/>
  <c r="T3091" i="10"/>
  <c r="T3092" i="10"/>
  <c r="T3093" i="10"/>
  <c r="T3094" i="10"/>
  <c r="T3095" i="10"/>
  <c r="T3096" i="10"/>
  <c r="T3097" i="10"/>
  <c r="T3098" i="10"/>
  <c r="T3099" i="10"/>
  <c r="T3100" i="10"/>
  <c r="T3101" i="10"/>
  <c r="T3102" i="10"/>
  <c r="T3103" i="10"/>
  <c r="T3104" i="10"/>
  <c r="T3105" i="10"/>
  <c r="T3106" i="10"/>
  <c r="T3107" i="10"/>
  <c r="T3108" i="10"/>
  <c r="T3109" i="10"/>
  <c r="T3110" i="10"/>
  <c r="T3111" i="10"/>
  <c r="T3112" i="10"/>
  <c r="T3113" i="10"/>
  <c r="T3114" i="10"/>
  <c r="T3115" i="10"/>
  <c r="T3116" i="10"/>
  <c r="T3117" i="10"/>
  <c r="T3118" i="10"/>
  <c r="T3119" i="10"/>
  <c r="T3120" i="10"/>
  <c r="T3121" i="10"/>
  <c r="T3122" i="10"/>
  <c r="T3123" i="10"/>
  <c r="T3124" i="10"/>
  <c r="T3125" i="10"/>
  <c r="T3126" i="10"/>
  <c r="T3127" i="10"/>
  <c r="T3128" i="10"/>
  <c r="T3129" i="10"/>
  <c r="T3130" i="10"/>
  <c r="T3131" i="10"/>
  <c r="T3132" i="10"/>
  <c r="T3133" i="10"/>
  <c r="T3134" i="10"/>
  <c r="T3135" i="10"/>
  <c r="T3136" i="10"/>
  <c r="T3137" i="10"/>
  <c r="T3138" i="10"/>
  <c r="T3139" i="10"/>
  <c r="T3140" i="10"/>
  <c r="T3141" i="10"/>
  <c r="T3142" i="10"/>
  <c r="T3143" i="10"/>
  <c r="T3144" i="10"/>
  <c r="T3145" i="10"/>
  <c r="T3146" i="10"/>
  <c r="T3147" i="10"/>
  <c r="T3148" i="10"/>
  <c r="T3149" i="10"/>
  <c r="T3150" i="10"/>
  <c r="T3151" i="10"/>
  <c r="T3152" i="10"/>
  <c r="T3153" i="10"/>
  <c r="T3154" i="10"/>
  <c r="T3155" i="10"/>
  <c r="T3156" i="10"/>
  <c r="T3157" i="10"/>
  <c r="T3158" i="10"/>
  <c r="T3159" i="10"/>
  <c r="T3160" i="10"/>
  <c r="T3161" i="10"/>
  <c r="T3162" i="10"/>
  <c r="T3163" i="10"/>
  <c r="T3164" i="10"/>
  <c r="T3165" i="10"/>
  <c r="T3166" i="10"/>
  <c r="T3167" i="10"/>
  <c r="T3168" i="10"/>
  <c r="T3169" i="10"/>
  <c r="T3170" i="10"/>
  <c r="T3171" i="10"/>
  <c r="T3172" i="10"/>
  <c r="T3173" i="10"/>
  <c r="T3174" i="10"/>
  <c r="T3175" i="10"/>
  <c r="T3176" i="10"/>
  <c r="T3177" i="10"/>
  <c r="T3178" i="10"/>
  <c r="T3179" i="10"/>
  <c r="T3180" i="10"/>
  <c r="T3181" i="10"/>
  <c r="T3182" i="10"/>
  <c r="T3183" i="10"/>
  <c r="T3184" i="10"/>
  <c r="T3185" i="10"/>
  <c r="T3186" i="10"/>
  <c r="T3187" i="10"/>
  <c r="T3188" i="10"/>
  <c r="T3189" i="10"/>
  <c r="T3190" i="10"/>
  <c r="T3191" i="10"/>
  <c r="T3192" i="10"/>
  <c r="T3193" i="10"/>
  <c r="T3194" i="10"/>
  <c r="T3195" i="10"/>
  <c r="T3196" i="10"/>
  <c r="T3197" i="10"/>
  <c r="T3198" i="10"/>
  <c r="T3199" i="10"/>
  <c r="T3200" i="10"/>
  <c r="T3201" i="10"/>
  <c r="T3202" i="10"/>
  <c r="T3203" i="10"/>
  <c r="T3204" i="10"/>
  <c r="T3205" i="10"/>
  <c r="T3206" i="10"/>
  <c r="T3207" i="10"/>
  <c r="T3208" i="10"/>
  <c r="T3209" i="10"/>
  <c r="T3210" i="10"/>
  <c r="T3211" i="10"/>
  <c r="T3212" i="10"/>
  <c r="T3213" i="10"/>
  <c r="T3214" i="10"/>
  <c r="T3215" i="10"/>
  <c r="T3216" i="10"/>
  <c r="T3217" i="10"/>
  <c r="T3218" i="10"/>
  <c r="T3219" i="10"/>
  <c r="T3220" i="10"/>
  <c r="T3221" i="10"/>
  <c r="T3222" i="10"/>
  <c r="T3223" i="10"/>
  <c r="T3224" i="10"/>
  <c r="T3225" i="10"/>
  <c r="T3226" i="10"/>
  <c r="T3227" i="10"/>
  <c r="T3228" i="10"/>
  <c r="T3229" i="10"/>
  <c r="T3230" i="10"/>
  <c r="T3231" i="10"/>
  <c r="T3232" i="10"/>
  <c r="T3233" i="10"/>
  <c r="T3234" i="10"/>
  <c r="T3235" i="10"/>
  <c r="T3236" i="10"/>
  <c r="T3237" i="10"/>
  <c r="T3238" i="10"/>
  <c r="T3239" i="10"/>
  <c r="T3240" i="10"/>
  <c r="T3241" i="10"/>
  <c r="T3242" i="10"/>
  <c r="T3243" i="10"/>
  <c r="T3244" i="10"/>
  <c r="T3245" i="10"/>
  <c r="T3246" i="10"/>
  <c r="T3247" i="10"/>
  <c r="T3248" i="10"/>
  <c r="T3249" i="10"/>
  <c r="T3250" i="10"/>
  <c r="T3251" i="10"/>
  <c r="T3252" i="10"/>
  <c r="T3253" i="10"/>
  <c r="T3254" i="10"/>
  <c r="T3255" i="10"/>
  <c r="T3256" i="10"/>
  <c r="T3257" i="10"/>
  <c r="T3258" i="10"/>
  <c r="T3259" i="10"/>
  <c r="T3260" i="10"/>
  <c r="T3261" i="10"/>
  <c r="T3262" i="10"/>
  <c r="T3263" i="10"/>
  <c r="T3264" i="10"/>
  <c r="T3265" i="10"/>
  <c r="T3266" i="10"/>
  <c r="T3267" i="10"/>
  <c r="T3268" i="10"/>
  <c r="T3269" i="10"/>
  <c r="T3270" i="10"/>
  <c r="T3271" i="10"/>
  <c r="T3272" i="10"/>
  <c r="T3273" i="10"/>
  <c r="T3274" i="10"/>
  <c r="T3275" i="10"/>
  <c r="T3276" i="10"/>
  <c r="T3277" i="10"/>
  <c r="T3278" i="10"/>
  <c r="T3279" i="10"/>
  <c r="T3280" i="10"/>
  <c r="T3281" i="10"/>
  <c r="T3282" i="10"/>
  <c r="T3283" i="10"/>
  <c r="T3284" i="10"/>
  <c r="T3285" i="10"/>
  <c r="T3286" i="10"/>
  <c r="T3287" i="10"/>
  <c r="T3288" i="10"/>
  <c r="T3289" i="10"/>
  <c r="T3290" i="10"/>
  <c r="T3291" i="10"/>
  <c r="T3292" i="10"/>
  <c r="T3293" i="10"/>
  <c r="T3294" i="10"/>
  <c r="T3295" i="10"/>
  <c r="T3296" i="10"/>
  <c r="T3297" i="10"/>
  <c r="T3298" i="10"/>
  <c r="T3299" i="10"/>
  <c r="T3300" i="10"/>
  <c r="T3301" i="10"/>
  <c r="T3302" i="10"/>
  <c r="T3303" i="10"/>
  <c r="T3304" i="10"/>
  <c r="T3305" i="10"/>
  <c r="T3306" i="10"/>
  <c r="T3307" i="10"/>
  <c r="T3308" i="10"/>
  <c r="T3309" i="10"/>
  <c r="T3310" i="10"/>
  <c r="T3311" i="10"/>
  <c r="T3312" i="10"/>
  <c r="T3313" i="10"/>
  <c r="T3314" i="10"/>
  <c r="T3315" i="10"/>
  <c r="T3316" i="10"/>
  <c r="T3317" i="10"/>
  <c r="T3318" i="10"/>
  <c r="T3319" i="10"/>
  <c r="T3320" i="10"/>
  <c r="T3321" i="10"/>
  <c r="T3322" i="10"/>
  <c r="T3323" i="10"/>
  <c r="T3324" i="10"/>
  <c r="T3325" i="10"/>
  <c r="T3326" i="10"/>
  <c r="T3327" i="10"/>
  <c r="T3328" i="10"/>
  <c r="T3329" i="10"/>
  <c r="T3330" i="10"/>
  <c r="T3331" i="10"/>
  <c r="T3332" i="10"/>
  <c r="T3333" i="10"/>
  <c r="T3334" i="10"/>
  <c r="T3335" i="10"/>
  <c r="T3336" i="10"/>
  <c r="T3337" i="10"/>
  <c r="T3338" i="10"/>
  <c r="T3339" i="10"/>
  <c r="T3340" i="10"/>
  <c r="T3341" i="10"/>
  <c r="T3342" i="10"/>
  <c r="T3343" i="10"/>
  <c r="T3344" i="10"/>
  <c r="T3345" i="10"/>
  <c r="T3346" i="10"/>
  <c r="T3347" i="10"/>
  <c r="T3348" i="10"/>
  <c r="T3349" i="10"/>
  <c r="T3350" i="10"/>
  <c r="T3351" i="10"/>
  <c r="T3352" i="10"/>
  <c r="T3353" i="10"/>
  <c r="T3354" i="10"/>
  <c r="T3355" i="10"/>
  <c r="T3356" i="10"/>
  <c r="T3357" i="10"/>
  <c r="T3358" i="10"/>
  <c r="T3359" i="10"/>
  <c r="T3360" i="10"/>
  <c r="T3361" i="10"/>
  <c r="T3362" i="10"/>
  <c r="T3363" i="10"/>
  <c r="T3364" i="10"/>
  <c r="T3365" i="10"/>
  <c r="T3366" i="10"/>
  <c r="T3367" i="10"/>
  <c r="T3368" i="10"/>
  <c r="T3369" i="10"/>
  <c r="T3370" i="10"/>
  <c r="T3371" i="10"/>
  <c r="T3372" i="10"/>
  <c r="T3373" i="10"/>
  <c r="T3374" i="10"/>
  <c r="T3375" i="10"/>
  <c r="T3376" i="10"/>
  <c r="T3377" i="10"/>
  <c r="T3378" i="10"/>
  <c r="T3379" i="10"/>
  <c r="T3380" i="10"/>
  <c r="T3381" i="10"/>
  <c r="T3382" i="10"/>
  <c r="T3383" i="10"/>
  <c r="T3384" i="10"/>
  <c r="T3385" i="10"/>
  <c r="T3386" i="10"/>
  <c r="T3387" i="10"/>
  <c r="T3388" i="10"/>
  <c r="T3389" i="10"/>
  <c r="T3390" i="10"/>
  <c r="T3391" i="10"/>
  <c r="T3392" i="10"/>
  <c r="T3393" i="10"/>
  <c r="T3394" i="10"/>
  <c r="T3395" i="10"/>
  <c r="T3396" i="10"/>
  <c r="T3397" i="10"/>
  <c r="T3398" i="10"/>
  <c r="T3399" i="10"/>
  <c r="T3400" i="10"/>
  <c r="T3401" i="10"/>
  <c r="T3402" i="10"/>
  <c r="T3403" i="10"/>
  <c r="T3404" i="10"/>
  <c r="T3405" i="10"/>
  <c r="T3406" i="10"/>
  <c r="T3407" i="10"/>
  <c r="T3408" i="10"/>
  <c r="T3409" i="10"/>
  <c r="T3410" i="10"/>
  <c r="T3411" i="10"/>
  <c r="T3412" i="10"/>
  <c r="T3413" i="10"/>
  <c r="T3414" i="10"/>
  <c r="T3415" i="10"/>
  <c r="T3416" i="10"/>
  <c r="T3417" i="10"/>
  <c r="T3418" i="10"/>
  <c r="T3419" i="10"/>
  <c r="T3420" i="10"/>
  <c r="T3421" i="10"/>
  <c r="T3422" i="10"/>
  <c r="T3423" i="10"/>
  <c r="T3424" i="10"/>
  <c r="T3425" i="10"/>
  <c r="T3426" i="10"/>
  <c r="T3427" i="10"/>
  <c r="T3428" i="10"/>
  <c r="T3429" i="10"/>
  <c r="T3430" i="10"/>
  <c r="T3431" i="10"/>
  <c r="T3432" i="10"/>
  <c r="T3433" i="10"/>
  <c r="T3434" i="10"/>
  <c r="T3435" i="10"/>
  <c r="T3436" i="10"/>
  <c r="T3437" i="10"/>
  <c r="T3438" i="10"/>
  <c r="T3439" i="10"/>
  <c r="T3440" i="10"/>
  <c r="T3441" i="10"/>
  <c r="T3442" i="10"/>
  <c r="T3443" i="10"/>
  <c r="T3444" i="10"/>
  <c r="T3445" i="10"/>
  <c r="T3446" i="10"/>
  <c r="T3447" i="10"/>
  <c r="T3448" i="10"/>
  <c r="T3449" i="10"/>
  <c r="T3450" i="10"/>
  <c r="T3451" i="10"/>
  <c r="T3452" i="10"/>
  <c r="T3453" i="10"/>
  <c r="T3454" i="10"/>
  <c r="T3455" i="10"/>
  <c r="T3456" i="10"/>
  <c r="T3457" i="10"/>
  <c r="T3458" i="10"/>
  <c r="T3459" i="10"/>
  <c r="T3460" i="10"/>
  <c r="T3461" i="10"/>
  <c r="T3462" i="10"/>
  <c r="T3463" i="10"/>
  <c r="T3464" i="10"/>
  <c r="T3465" i="10"/>
  <c r="T3466" i="10"/>
  <c r="T3467" i="10"/>
  <c r="T3468" i="10"/>
  <c r="T3469" i="10"/>
  <c r="T3470" i="10"/>
  <c r="T3471" i="10"/>
  <c r="T3472" i="10"/>
  <c r="T3473" i="10"/>
  <c r="T3474" i="10"/>
  <c r="T3475" i="10"/>
  <c r="T3476" i="10"/>
  <c r="T3477" i="10"/>
  <c r="T3478" i="10"/>
  <c r="T3479" i="10"/>
  <c r="T3480" i="10"/>
  <c r="T3481" i="10"/>
  <c r="T3482" i="10"/>
  <c r="T3483" i="10"/>
  <c r="T3484" i="10"/>
  <c r="T3485" i="10"/>
  <c r="T3486" i="10"/>
  <c r="T3487" i="10"/>
  <c r="T3488" i="10"/>
  <c r="T3489" i="10"/>
  <c r="T3490" i="10"/>
  <c r="T3491" i="10"/>
  <c r="T3492" i="10"/>
  <c r="T3493" i="10"/>
  <c r="T3494" i="10"/>
  <c r="T3495" i="10"/>
  <c r="T3496" i="10"/>
  <c r="T3497" i="10"/>
  <c r="T3498" i="10"/>
  <c r="T3499" i="10"/>
  <c r="T3500" i="10"/>
  <c r="T3501" i="10"/>
  <c r="T3502" i="10"/>
  <c r="T3503" i="10"/>
  <c r="T3504" i="10"/>
  <c r="T3505" i="10"/>
  <c r="T3506" i="10"/>
  <c r="T3507" i="10"/>
  <c r="T3508" i="10"/>
  <c r="T3509" i="10"/>
  <c r="T3510" i="10"/>
  <c r="T3511" i="10"/>
  <c r="T3512" i="10"/>
  <c r="T3513" i="10"/>
  <c r="T3514" i="10"/>
  <c r="T3515" i="10"/>
  <c r="T3516" i="10"/>
  <c r="T3517" i="10"/>
  <c r="T3518" i="10"/>
  <c r="T3519" i="10"/>
  <c r="T3520" i="10"/>
  <c r="T3521" i="10"/>
  <c r="T3522" i="10"/>
  <c r="T3523" i="10"/>
  <c r="T3524" i="10"/>
  <c r="T3525" i="10"/>
  <c r="T3526" i="10"/>
  <c r="T3527" i="10"/>
  <c r="T3528" i="10"/>
  <c r="T3529" i="10"/>
  <c r="T3530" i="10"/>
  <c r="T3531" i="10"/>
  <c r="T3532" i="10"/>
  <c r="T3533" i="10"/>
  <c r="T3534" i="10"/>
  <c r="T3535" i="10"/>
  <c r="T3536" i="10"/>
  <c r="T3537" i="10"/>
  <c r="T3538" i="10"/>
  <c r="T3539" i="10"/>
  <c r="T3540" i="10"/>
  <c r="T3541" i="10"/>
  <c r="T3542" i="10"/>
  <c r="T3543" i="10"/>
  <c r="T3544" i="10"/>
  <c r="T3545" i="10"/>
  <c r="T3546" i="10"/>
  <c r="T3547" i="10"/>
  <c r="T3548" i="10"/>
  <c r="T3549" i="10"/>
  <c r="T3550" i="10"/>
  <c r="T3551" i="10"/>
  <c r="T3552" i="10"/>
  <c r="T3553" i="10"/>
  <c r="T3554" i="10"/>
  <c r="T3555" i="10"/>
  <c r="T3556" i="10"/>
  <c r="T3557" i="10"/>
  <c r="T3558" i="10"/>
  <c r="T3559" i="10"/>
  <c r="T3560" i="10"/>
  <c r="T3561" i="10"/>
  <c r="T3562" i="10"/>
  <c r="T3563" i="10"/>
  <c r="T3564" i="10"/>
  <c r="T3565" i="10"/>
  <c r="T3566" i="10"/>
  <c r="T3567" i="10"/>
  <c r="T3568" i="10"/>
  <c r="T3569" i="10"/>
  <c r="T3570" i="10"/>
  <c r="T3571" i="10"/>
  <c r="T3572" i="10"/>
  <c r="T3573" i="10"/>
  <c r="T3574" i="10"/>
  <c r="T3575" i="10"/>
  <c r="T3576" i="10"/>
  <c r="T3577" i="10"/>
  <c r="T3578" i="10"/>
  <c r="T3579" i="10"/>
  <c r="T3580" i="10"/>
  <c r="T3581" i="10"/>
  <c r="T3582" i="10"/>
  <c r="T3583" i="10"/>
  <c r="T3584" i="10"/>
  <c r="T3585" i="10"/>
  <c r="T3586" i="10"/>
  <c r="T3587" i="10"/>
  <c r="T3588" i="10"/>
  <c r="T3589" i="10"/>
  <c r="T3590" i="10"/>
  <c r="T3591" i="10"/>
  <c r="T3592" i="10"/>
  <c r="T3593" i="10"/>
  <c r="T3594" i="10"/>
  <c r="T3595" i="10"/>
  <c r="T3596" i="10"/>
  <c r="T3597" i="10"/>
  <c r="T3598" i="10"/>
  <c r="T3599" i="10"/>
  <c r="T3600" i="10"/>
  <c r="T3601" i="10"/>
  <c r="T3602" i="10"/>
  <c r="T3603" i="10"/>
  <c r="T3604" i="10"/>
  <c r="T3605" i="10"/>
  <c r="T3606" i="10"/>
  <c r="T3607" i="10"/>
  <c r="T3608" i="10"/>
  <c r="T3609" i="10"/>
  <c r="T3610" i="10"/>
  <c r="T3611" i="10"/>
  <c r="T3612" i="10"/>
  <c r="T3613" i="10"/>
  <c r="T3614" i="10"/>
  <c r="T3615" i="10"/>
  <c r="T3616" i="10"/>
  <c r="T3617" i="10"/>
  <c r="T3618" i="10"/>
  <c r="T3619" i="10"/>
  <c r="T3620" i="10"/>
  <c r="T3621" i="10"/>
  <c r="T3622" i="10"/>
  <c r="T3623" i="10"/>
  <c r="T3624" i="10"/>
  <c r="T3625" i="10"/>
  <c r="T3626" i="10"/>
  <c r="T3627" i="10"/>
  <c r="T3628" i="10"/>
  <c r="T3629" i="10"/>
  <c r="T3630" i="10"/>
  <c r="T3631" i="10"/>
  <c r="T3632" i="10"/>
  <c r="T3633" i="10"/>
  <c r="T3634" i="10"/>
  <c r="T3635" i="10"/>
  <c r="T3636" i="10"/>
  <c r="T3637" i="10"/>
  <c r="T3638" i="10"/>
  <c r="T3639" i="10"/>
  <c r="T3640" i="10"/>
  <c r="T3641" i="10"/>
  <c r="T3642" i="10"/>
  <c r="T3643" i="10"/>
  <c r="T3644" i="10"/>
  <c r="T3645" i="10"/>
  <c r="T3646" i="10"/>
  <c r="T3647" i="10"/>
  <c r="T3648" i="10"/>
  <c r="T3649" i="10"/>
  <c r="T3650" i="10"/>
  <c r="T3651" i="10"/>
  <c r="T3652" i="10"/>
  <c r="T3653" i="10"/>
  <c r="T3654" i="10"/>
  <c r="T3655" i="10"/>
  <c r="T3656" i="10"/>
  <c r="T3657" i="10"/>
  <c r="T3658" i="10"/>
  <c r="T3659" i="10"/>
  <c r="T3660" i="10"/>
  <c r="T3661" i="10"/>
  <c r="T3662" i="10"/>
  <c r="T3663" i="10"/>
  <c r="T3664" i="10"/>
  <c r="T3665" i="10"/>
  <c r="T3666" i="10"/>
  <c r="T3667" i="10"/>
  <c r="T3668" i="10"/>
  <c r="T3669" i="10"/>
  <c r="T3670" i="10"/>
  <c r="T3671" i="10"/>
  <c r="T3672" i="10"/>
  <c r="T3673" i="10"/>
  <c r="T3674" i="10"/>
  <c r="T3675" i="10"/>
  <c r="T3676" i="10"/>
  <c r="T3677" i="10"/>
  <c r="T3678" i="10"/>
  <c r="T3679" i="10"/>
  <c r="T3680" i="10"/>
  <c r="T3681" i="10"/>
  <c r="T3682" i="10"/>
  <c r="T3683" i="10"/>
  <c r="T3684" i="10"/>
  <c r="T3685" i="10"/>
  <c r="T3686" i="10"/>
  <c r="T3687" i="10"/>
  <c r="T3688" i="10"/>
  <c r="T3689" i="10"/>
  <c r="T3690" i="10"/>
  <c r="T3691" i="10"/>
  <c r="T3692" i="10"/>
  <c r="T3693" i="10"/>
  <c r="T3694" i="10"/>
  <c r="T3695" i="10"/>
  <c r="T3696" i="10"/>
  <c r="T3697" i="10"/>
  <c r="T3698" i="10"/>
  <c r="T3699" i="10"/>
  <c r="T3700" i="10"/>
  <c r="T3701" i="10"/>
  <c r="T3702" i="10"/>
  <c r="T3703" i="10"/>
  <c r="T3704" i="10"/>
  <c r="T3705" i="10"/>
  <c r="T3706" i="10"/>
  <c r="T3707" i="10"/>
  <c r="T3708" i="10"/>
  <c r="T3709" i="10"/>
  <c r="T3710" i="10"/>
  <c r="T3711" i="10"/>
  <c r="T3712" i="10"/>
  <c r="T3713" i="10"/>
  <c r="T3714" i="10"/>
  <c r="T3715" i="10"/>
  <c r="T3716" i="10"/>
  <c r="T3717" i="10"/>
  <c r="T3718" i="10"/>
  <c r="T3719" i="10"/>
  <c r="T3720" i="10"/>
  <c r="T3721" i="10"/>
  <c r="T3722" i="10"/>
  <c r="T3723" i="10"/>
  <c r="T3724" i="10"/>
  <c r="T3725" i="10"/>
  <c r="T3726" i="10"/>
  <c r="T3727" i="10"/>
  <c r="T3728" i="10"/>
  <c r="T3729" i="10"/>
  <c r="T3730" i="10"/>
  <c r="T3731" i="10"/>
  <c r="T3732" i="10"/>
  <c r="T3733" i="10"/>
  <c r="T3734" i="10"/>
  <c r="T3735" i="10"/>
  <c r="T3736" i="10"/>
  <c r="T3737" i="10"/>
  <c r="T3738" i="10"/>
  <c r="T3739" i="10"/>
  <c r="T3740" i="10"/>
  <c r="T3741" i="10"/>
  <c r="T3742" i="10"/>
  <c r="T3743" i="10"/>
  <c r="T3744" i="10"/>
  <c r="T3745" i="10"/>
  <c r="T3746" i="10"/>
  <c r="T3747" i="10"/>
  <c r="T3748" i="10"/>
  <c r="T3749" i="10"/>
  <c r="T3750" i="10"/>
  <c r="T3751" i="10"/>
  <c r="T3752" i="10"/>
  <c r="T3753" i="10"/>
  <c r="T3754" i="10"/>
  <c r="T3755" i="10"/>
  <c r="T3756" i="10"/>
  <c r="T3757" i="10"/>
  <c r="T3758" i="10"/>
  <c r="T3759" i="10"/>
  <c r="T3760" i="10"/>
  <c r="T3761" i="10"/>
  <c r="T3762" i="10"/>
  <c r="T3763" i="10"/>
  <c r="T3764" i="10"/>
  <c r="T3765" i="10"/>
  <c r="T3766" i="10"/>
  <c r="T3767" i="10"/>
  <c r="T3768" i="10"/>
  <c r="T3769" i="10"/>
  <c r="T3770" i="10"/>
  <c r="T3771" i="10"/>
  <c r="T3772" i="10"/>
  <c r="T3773" i="10"/>
  <c r="T3774" i="10"/>
  <c r="T3775" i="10"/>
  <c r="T3776" i="10"/>
  <c r="T3777" i="10"/>
  <c r="T3778" i="10"/>
  <c r="T3779" i="10"/>
  <c r="T3780" i="10"/>
  <c r="T3781" i="10"/>
  <c r="T3782" i="10"/>
  <c r="T3783" i="10"/>
  <c r="T3784" i="10"/>
  <c r="T3785" i="10"/>
  <c r="T3786" i="10"/>
  <c r="T3787" i="10"/>
  <c r="T3788" i="10"/>
  <c r="T3789" i="10"/>
  <c r="T3790" i="10"/>
  <c r="T3791" i="10"/>
  <c r="T3792" i="10"/>
  <c r="T3793" i="10"/>
  <c r="T3794" i="10"/>
  <c r="T3795" i="10"/>
  <c r="T3796" i="10"/>
  <c r="T3797" i="10"/>
  <c r="T3798" i="10"/>
  <c r="T3799" i="10"/>
  <c r="T3800" i="10"/>
  <c r="T3801" i="10"/>
  <c r="T3802" i="10"/>
  <c r="T3803" i="10"/>
  <c r="T3804" i="10"/>
  <c r="T3805" i="10"/>
  <c r="T3806" i="10"/>
  <c r="T3807" i="10"/>
  <c r="T3808" i="10"/>
  <c r="T3809" i="10"/>
  <c r="T3810" i="10"/>
  <c r="T3811" i="10"/>
  <c r="T3812" i="10"/>
  <c r="T3813" i="10"/>
  <c r="T3814" i="10"/>
  <c r="T3815" i="10"/>
  <c r="T3816" i="10"/>
  <c r="T3817" i="10"/>
  <c r="T3818" i="10"/>
  <c r="T3819" i="10"/>
  <c r="T3820" i="10"/>
  <c r="T3821" i="10"/>
  <c r="T3822" i="10"/>
  <c r="T3823" i="10"/>
  <c r="T3824" i="10"/>
  <c r="T3825" i="10"/>
  <c r="T3826" i="10"/>
  <c r="T3827" i="10"/>
  <c r="T3828" i="10"/>
  <c r="T3829" i="10"/>
  <c r="T3830" i="10"/>
  <c r="T3831" i="10"/>
  <c r="T3832" i="10"/>
  <c r="T3833" i="10"/>
  <c r="T3834" i="10"/>
  <c r="T3835" i="10"/>
  <c r="T3836" i="10"/>
  <c r="T3837" i="10"/>
  <c r="T3838" i="10"/>
  <c r="T3839" i="10"/>
  <c r="T3840" i="10"/>
  <c r="T3841" i="10"/>
  <c r="T3842" i="10"/>
  <c r="T3843" i="10"/>
  <c r="T3844" i="10"/>
  <c r="T3845" i="10"/>
  <c r="T3846" i="10"/>
  <c r="T3847" i="10"/>
  <c r="T3848" i="10"/>
  <c r="T3849" i="10"/>
  <c r="T3850" i="10"/>
  <c r="T3851" i="10"/>
  <c r="T3852" i="10"/>
  <c r="T3853" i="10"/>
  <c r="T3854" i="10"/>
  <c r="T3855" i="10"/>
  <c r="T3856" i="10"/>
  <c r="T3857" i="10"/>
  <c r="T3858" i="10"/>
  <c r="T3859" i="10"/>
  <c r="T3860" i="10"/>
  <c r="T3861" i="10"/>
  <c r="T3862" i="10"/>
  <c r="T3863" i="10"/>
  <c r="T3864" i="10"/>
  <c r="T3865" i="10"/>
  <c r="T3866" i="10"/>
  <c r="T3867" i="10"/>
  <c r="T3868" i="10"/>
  <c r="T3869" i="10"/>
  <c r="T3870" i="10"/>
  <c r="T3871" i="10"/>
  <c r="T3872" i="10"/>
  <c r="T3873" i="10"/>
  <c r="T3874" i="10"/>
  <c r="T3875" i="10"/>
  <c r="T3876" i="10"/>
  <c r="T3877" i="10"/>
  <c r="T3878" i="10"/>
  <c r="T3879" i="10"/>
  <c r="T3880" i="10"/>
  <c r="T3881" i="10"/>
  <c r="T3882" i="10"/>
  <c r="T3883" i="10"/>
  <c r="T3884" i="10"/>
  <c r="T3885" i="10"/>
  <c r="T3886" i="10"/>
  <c r="T3887" i="10"/>
  <c r="T3888" i="10"/>
  <c r="T3889" i="10"/>
  <c r="T3890" i="10"/>
  <c r="T3891" i="10"/>
  <c r="T3892" i="10"/>
  <c r="T3893" i="10"/>
  <c r="T3894" i="10"/>
  <c r="T3895" i="10"/>
  <c r="T3896" i="10"/>
  <c r="T3897" i="10"/>
  <c r="T3898" i="10"/>
  <c r="T3899" i="10"/>
  <c r="T3900" i="10"/>
  <c r="T3901" i="10"/>
  <c r="T3902" i="10"/>
  <c r="T3903" i="10"/>
  <c r="T3904" i="10"/>
  <c r="T3905" i="10"/>
  <c r="T3906" i="10"/>
  <c r="T3907" i="10"/>
  <c r="T3908" i="10"/>
  <c r="T3909" i="10"/>
  <c r="T3910" i="10"/>
  <c r="T3911" i="10"/>
  <c r="T3912" i="10"/>
  <c r="T3913" i="10"/>
  <c r="T3914" i="10"/>
  <c r="T3915" i="10"/>
  <c r="T3916" i="10"/>
  <c r="T3917" i="10"/>
  <c r="T3918" i="10"/>
  <c r="T3919" i="10"/>
  <c r="T3920" i="10"/>
  <c r="T3921" i="10"/>
  <c r="T3922" i="10"/>
  <c r="T3923" i="10"/>
  <c r="T3924" i="10"/>
  <c r="T3925" i="10"/>
  <c r="T3926" i="10"/>
  <c r="T3927" i="10"/>
  <c r="T3928" i="10"/>
  <c r="T3929" i="10"/>
  <c r="T3930" i="10"/>
  <c r="T3931" i="10"/>
  <c r="T3932" i="10"/>
  <c r="T3933" i="10"/>
  <c r="T3934" i="10"/>
  <c r="T3935" i="10"/>
  <c r="T3936" i="10"/>
  <c r="T3937" i="10"/>
  <c r="T3938" i="10"/>
  <c r="T3939" i="10"/>
  <c r="T3940" i="10"/>
  <c r="T3941" i="10"/>
  <c r="T3942" i="10"/>
  <c r="T3943" i="10"/>
  <c r="T3944" i="10"/>
  <c r="T3945" i="10"/>
  <c r="T3946" i="10"/>
  <c r="T3947" i="10"/>
  <c r="T3948" i="10"/>
  <c r="T3949" i="10"/>
  <c r="T3950" i="10"/>
  <c r="T3951" i="10"/>
  <c r="T3952" i="10"/>
  <c r="T3953" i="10"/>
  <c r="T3954" i="10"/>
  <c r="T3955" i="10"/>
  <c r="T3956" i="10"/>
  <c r="T3957" i="10"/>
  <c r="T3958" i="10"/>
  <c r="T3959" i="10"/>
  <c r="T3960" i="10"/>
  <c r="T3961" i="10"/>
  <c r="T3962" i="10"/>
  <c r="T3963" i="10"/>
  <c r="T3964" i="10"/>
  <c r="T3965" i="10"/>
  <c r="T3966" i="10"/>
  <c r="T3967" i="10"/>
  <c r="T3968" i="10"/>
  <c r="T3969" i="10"/>
  <c r="T3970" i="10"/>
  <c r="T3971" i="10"/>
  <c r="T3972" i="10"/>
  <c r="T3973" i="10"/>
  <c r="T3974" i="10"/>
  <c r="T3975" i="10"/>
  <c r="T3976" i="10"/>
  <c r="T3977" i="10"/>
  <c r="T3978" i="10"/>
  <c r="T3979" i="10"/>
  <c r="T3980" i="10"/>
  <c r="T3981" i="10"/>
  <c r="T3982" i="10"/>
  <c r="T3983" i="10"/>
  <c r="T3984" i="10"/>
  <c r="T3985" i="10"/>
  <c r="T3986" i="10"/>
  <c r="T3987" i="10"/>
  <c r="T3988" i="10"/>
  <c r="T3989" i="10"/>
  <c r="T3990" i="10"/>
  <c r="T3991" i="10"/>
  <c r="T3992" i="10"/>
  <c r="T3993" i="10"/>
  <c r="T3994" i="10"/>
  <c r="T3995" i="10"/>
  <c r="T3996" i="10"/>
  <c r="T3997" i="10"/>
  <c r="T3998" i="10"/>
  <c r="T3999" i="10"/>
  <c r="T4000" i="10"/>
  <c r="T4001" i="10"/>
  <c r="T4002" i="10"/>
  <c r="T4003" i="10"/>
  <c r="T4004" i="10"/>
  <c r="T4005" i="10"/>
  <c r="T4006" i="10"/>
  <c r="T4007" i="10"/>
  <c r="T4008" i="10"/>
  <c r="T4009" i="10"/>
  <c r="T4010" i="10"/>
  <c r="T4011" i="10"/>
  <c r="T4012" i="10"/>
  <c r="T4013" i="10"/>
  <c r="T4014" i="10"/>
  <c r="T4015" i="10"/>
  <c r="T4016" i="10"/>
  <c r="T4017" i="10"/>
  <c r="T4018" i="10"/>
  <c r="T4019" i="10"/>
  <c r="T4020" i="10"/>
  <c r="T4021" i="10"/>
  <c r="T4022" i="10"/>
  <c r="T4023" i="10"/>
  <c r="T4024" i="10"/>
  <c r="T4025" i="10"/>
  <c r="T4026" i="10"/>
  <c r="T4027" i="10"/>
  <c r="T4028" i="10"/>
  <c r="T4029" i="10"/>
  <c r="T4030" i="10"/>
  <c r="T4031" i="10"/>
  <c r="T4032" i="10"/>
  <c r="T4033" i="10"/>
  <c r="T4034" i="10"/>
  <c r="T4035" i="10"/>
  <c r="T4036" i="10"/>
  <c r="T4037" i="10"/>
  <c r="T4038" i="10"/>
  <c r="T4039" i="10"/>
  <c r="T4040" i="10"/>
  <c r="T4041" i="10"/>
  <c r="T4042" i="10"/>
  <c r="T4043" i="10"/>
  <c r="T4044" i="10"/>
  <c r="T4045" i="10"/>
  <c r="T4046" i="10"/>
  <c r="T4047" i="10"/>
  <c r="T4048" i="10"/>
  <c r="T4049" i="10"/>
  <c r="T4050" i="10"/>
  <c r="T4051" i="10"/>
  <c r="T4052" i="10"/>
  <c r="T4053" i="10"/>
  <c r="T4054" i="10"/>
  <c r="T4055" i="10"/>
  <c r="T4056" i="10"/>
  <c r="T4057" i="10"/>
  <c r="T4058" i="10"/>
  <c r="T4059" i="10"/>
  <c r="T4060" i="10"/>
  <c r="T4061" i="10"/>
  <c r="T4062" i="10"/>
  <c r="T4063" i="10"/>
  <c r="T4064" i="10"/>
  <c r="T4065" i="10"/>
  <c r="T4066" i="10"/>
  <c r="T4067" i="10"/>
  <c r="T4068" i="10"/>
  <c r="T4069" i="10"/>
  <c r="T4070" i="10"/>
  <c r="T4071" i="10"/>
  <c r="T4072" i="10"/>
  <c r="T4073" i="10"/>
  <c r="T4074" i="10"/>
  <c r="T4075" i="10"/>
  <c r="T4076" i="10"/>
  <c r="T4077" i="10"/>
  <c r="T4078" i="10"/>
  <c r="T4079" i="10"/>
  <c r="T4080" i="10"/>
  <c r="T4081" i="10"/>
  <c r="T4082" i="10"/>
  <c r="T4083" i="10"/>
  <c r="T4084" i="10"/>
  <c r="T4085" i="10"/>
  <c r="T4086" i="10"/>
  <c r="T4087" i="10"/>
  <c r="T4088" i="10"/>
  <c r="T4089" i="10"/>
  <c r="T4090" i="10"/>
  <c r="T4091" i="10"/>
  <c r="T4092" i="10"/>
  <c r="T4093" i="10"/>
  <c r="T4094" i="10"/>
  <c r="T4095" i="10"/>
  <c r="T4096" i="10"/>
  <c r="T4097" i="10"/>
  <c r="T4098" i="10"/>
  <c r="T4099" i="10"/>
  <c r="T4100" i="10"/>
  <c r="T4101" i="10"/>
  <c r="T4102" i="10"/>
  <c r="T4103" i="10"/>
  <c r="T4104" i="10"/>
  <c r="T4105" i="10"/>
  <c r="T4106" i="10"/>
  <c r="T4107" i="10"/>
  <c r="T4108" i="10"/>
  <c r="T4109" i="10"/>
  <c r="T4110" i="10"/>
  <c r="T4111" i="10"/>
  <c r="T4112" i="10"/>
  <c r="T4113" i="10"/>
  <c r="T4114" i="10"/>
  <c r="T4115" i="10"/>
  <c r="T4116" i="10"/>
  <c r="T4117" i="10"/>
  <c r="T4118" i="10"/>
  <c r="T4119" i="10"/>
  <c r="T4120" i="10"/>
  <c r="T4121" i="10"/>
  <c r="T4122" i="10"/>
  <c r="T4123" i="10"/>
  <c r="T4124" i="10"/>
  <c r="T4125" i="10"/>
  <c r="T4126" i="10"/>
  <c r="T4127" i="10"/>
  <c r="T4128" i="10"/>
  <c r="T4129" i="10"/>
  <c r="T4130" i="10"/>
  <c r="T4131" i="10"/>
  <c r="T4132" i="10"/>
  <c r="T4133" i="10"/>
  <c r="T4134" i="10"/>
  <c r="T4135" i="10"/>
  <c r="T4136" i="10"/>
  <c r="T4137" i="10"/>
  <c r="T4138" i="10"/>
  <c r="T4139" i="10"/>
  <c r="T4140" i="10"/>
  <c r="T4141" i="10"/>
  <c r="T4142" i="10"/>
  <c r="T4143" i="10"/>
  <c r="T4144" i="10"/>
  <c r="T4145" i="10"/>
  <c r="T4146" i="10"/>
  <c r="T4147" i="10"/>
  <c r="T4148" i="10"/>
  <c r="T4149" i="10"/>
  <c r="T4150" i="10"/>
  <c r="T4151" i="10"/>
  <c r="T4152" i="10"/>
  <c r="T4153" i="10"/>
  <c r="T4154" i="10"/>
  <c r="T4155" i="10"/>
  <c r="T4156" i="10"/>
  <c r="T4157" i="10"/>
  <c r="T4158" i="10"/>
  <c r="T4159" i="10"/>
  <c r="T4160" i="10"/>
  <c r="T4161" i="10"/>
  <c r="T4162" i="10"/>
  <c r="T4163" i="10"/>
  <c r="T4164" i="10"/>
  <c r="T4165" i="10"/>
  <c r="T4166" i="10"/>
  <c r="T4167" i="10"/>
  <c r="T4168" i="10"/>
  <c r="T4169" i="10"/>
  <c r="T4170" i="10"/>
  <c r="T4171" i="10"/>
  <c r="T4172" i="10"/>
  <c r="T4173" i="10"/>
  <c r="T4174" i="10"/>
  <c r="T4175" i="10"/>
  <c r="T4176" i="10"/>
  <c r="T4177" i="10"/>
  <c r="T4178" i="10"/>
  <c r="T4179" i="10"/>
  <c r="T4180" i="10"/>
  <c r="T4181" i="10"/>
  <c r="T4182" i="10"/>
  <c r="T4183" i="10"/>
  <c r="T4184" i="10"/>
  <c r="T4185" i="10"/>
  <c r="T4186" i="10"/>
  <c r="T4187" i="10"/>
  <c r="T4188" i="10"/>
  <c r="T4189" i="10"/>
  <c r="T4190" i="10"/>
  <c r="T4191" i="10"/>
  <c r="T4192" i="10"/>
  <c r="T4193" i="10"/>
  <c r="T4194" i="10"/>
  <c r="T4195" i="10"/>
  <c r="T4196" i="10"/>
  <c r="T4197" i="10"/>
  <c r="T4198" i="10"/>
  <c r="T4199" i="10"/>
  <c r="T4200" i="10"/>
  <c r="T4201" i="10"/>
  <c r="T4202" i="10"/>
  <c r="T4203" i="10"/>
  <c r="T4204" i="10"/>
  <c r="T4205" i="10"/>
  <c r="T4206" i="10"/>
  <c r="T4207" i="10"/>
  <c r="T4208" i="10"/>
  <c r="T4209" i="10"/>
  <c r="T4210" i="10"/>
  <c r="T4211" i="10"/>
  <c r="T4212" i="10"/>
  <c r="T4213" i="10"/>
  <c r="T4214" i="10"/>
  <c r="T4215" i="10"/>
  <c r="T4216" i="10"/>
  <c r="T4217" i="10"/>
  <c r="T4218" i="10"/>
  <c r="T4219" i="10"/>
  <c r="T4220" i="10"/>
  <c r="T4221" i="10"/>
  <c r="T4222" i="10"/>
  <c r="T4223" i="10"/>
  <c r="T4224" i="10"/>
  <c r="T4225" i="10"/>
  <c r="T4226" i="10"/>
  <c r="T4227" i="10"/>
  <c r="T4228" i="10"/>
  <c r="T4229" i="10"/>
  <c r="T4230" i="10"/>
  <c r="T4231" i="10"/>
  <c r="T4232" i="10"/>
  <c r="T4233" i="10"/>
  <c r="T4234" i="10"/>
  <c r="T4235" i="10"/>
  <c r="T4236" i="10"/>
  <c r="T4237" i="10"/>
  <c r="T4238" i="10"/>
  <c r="T4239" i="10"/>
  <c r="T4240" i="10"/>
  <c r="T4241" i="10"/>
  <c r="T4242" i="10"/>
  <c r="T4243" i="10"/>
  <c r="T4244" i="10"/>
  <c r="T4245" i="10"/>
  <c r="T4246" i="10"/>
  <c r="T4247" i="10"/>
  <c r="T4248" i="10"/>
  <c r="T4249" i="10"/>
  <c r="T4250" i="10"/>
  <c r="T4251" i="10"/>
  <c r="T4252" i="10"/>
  <c r="T4253" i="10"/>
  <c r="T4254" i="10"/>
  <c r="T4255" i="10"/>
  <c r="T4256" i="10"/>
  <c r="T4257" i="10"/>
  <c r="T4258" i="10"/>
  <c r="T4259" i="10"/>
  <c r="T4260" i="10"/>
  <c r="T4261" i="10"/>
  <c r="T4262" i="10"/>
  <c r="T4263" i="10"/>
  <c r="T4264" i="10"/>
  <c r="T4265" i="10"/>
  <c r="T4266" i="10"/>
  <c r="T4267" i="10"/>
  <c r="T4268" i="10"/>
  <c r="T4269" i="10"/>
  <c r="T4270" i="10"/>
  <c r="T4271" i="10"/>
  <c r="T4272" i="10"/>
  <c r="T4273" i="10"/>
  <c r="T4274" i="10"/>
  <c r="T4275" i="10"/>
  <c r="T4276" i="10"/>
  <c r="T4277" i="10"/>
  <c r="T4278" i="10"/>
  <c r="T4279" i="10"/>
  <c r="T4280" i="10"/>
  <c r="T4281" i="10"/>
  <c r="T4282" i="10"/>
  <c r="T4283" i="10"/>
  <c r="T4284" i="10"/>
  <c r="T4285" i="10"/>
  <c r="T4286" i="10"/>
  <c r="T4287" i="10"/>
  <c r="T4288" i="10"/>
  <c r="T4289" i="10"/>
  <c r="T4290" i="10"/>
  <c r="T4291" i="10"/>
  <c r="T4292" i="10"/>
  <c r="T4293" i="10"/>
  <c r="T4294" i="10"/>
  <c r="T4295" i="10"/>
  <c r="T4296" i="10"/>
  <c r="T4297" i="10"/>
  <c r="T4298" i="10"/>
  <c r="T4299" i="10"/>
  <c r="T4300" i="10"/>
  <c r="T4301" i="10"/>
  <c r="T4302" i="10"/>
  <c r="T4303" i="10"/>
  <c r="T4304" i="10"/>
  <c r="T4305" i="10"/>
  <c r="T4306" i="10"/>
  <c r="T4307" i="10"/>
  <c r="T4308" i="10"/>
  <c r="T4309" i="10"/>
  <c r="T4310" i="10"/>
  <c r="T4311" i="10"/>
  <c r="T4312" i="10"/>
  <c r="T4313" i="10"/>
  <c r="T4314" i="10"/>
  <c r="T4315" i="10"/>
  <c r="T4316" i="10"/>
  <c r="T4317" i="10"/>
  <c r="T4318" i="10"/>
  <c r="T4319" i="10"/>
  <c r="T4320" i="10"/>
  <c r="T4321" i="10"/>
  <c r="T4322" i="10"/>
  <c r="T4323" i="10"/>
  <c r="T4324" i="10"/>
  <c r="T4325" i="10"/>
  <c r="T4326" i="10"/>
  <c r="T4327" i="10"/>
  <c r="T4328" i="10"/>
  <c r="T4329" i="10"/>
  <c r="T4330" i="10"/>
  <c r="T4331" i="10"/>
  <c r="T4332" i="10"/>
  <c r="T4333" i="10"/>
  <c r="T4334" i="10"/>
  <c r="T4335" i="10"/>
  <c r="T4336" i="10"/>
  <c r="T4337" i="10"/>
  <c r="T4338" i="10"/>
  <c r="T4339" i="10"/>
  <c r="T4340" i="10"/>
  <c r="T4341" i="10"/>
  <c r="T4342" i="10"/>
  <c r="T4343" i="10"/>
  <c r="T4344" i="10"/>
  <c r="T4345" i="10"/>
  <c r="T4346" i="10"/>
  <c r="T4347" i="10"/>
  <c r="T4348" i="10"/>
  <c r="T4349" i="10"/>
  <c r="T4350" i="10"/>
  <c r="T4351" i="10"/>
  <c r="T4352" i="10"/>
  <c r="T4353" i="10"/>
  <c r="T4354" i="10"/>
  <c r="T4355" i="10"/>
  <c r="T4356" i="10"/>
  <c r="T4357" i="10"/>
  <c r="T4358" i="10"/>
  <c r="T4359" i="10"/>
  <c r="T4360" i="10"/>
  <c r="T4361" i="10"/>
  <c r="T4362" i="10"/>
  <c r="T4363" i="10"/>
  <c r="T4364" i="10"/>
  <c r="T4365" i="10"/>
  <c r="T4366" i="10"/>
  <c r="T4367" i="10"/>
  <c r="T4368" i="10"/>
  <c r="T4369" i="10"/>
  <c r="T4370" i="10"/>
  <c r="T4371" i="10"/>
  <c r="T4372" i="10"/>
  <c r="T4373" i="10"/>
  <c r="T4374" i="10"/>
  <c r="T4375" i="10"/>
  <c r="T4376" i="10"/>
  <c r="T4377" i="10"/>
  <c r="T4378" i="10"/>
  <c r="T4379" i="10"/>
  <c r="T4380" i="10"/>
  <c r="T4381" i="10"/>
  <c r="T4382" i="10"/>
  <c r="T4383" i="10"/>
  <c r="T4384" i="10"/>
  <c r="T4385" i="10"/>
  <c r="T4386" i="10"/>
  <c r="T4387" i="10"/>
  <c r="T4388" i="10"/>
  <c r="T4389" i="10"/>
  <c r="T4390" i="10"/>
  <c r="T4391" i="10"/>
  <c r="T4392" i="10"/>
  <c r="T4393" i="10"/>
  <c r="T4394" i="10"/>
  <c r="T4395" i="10"/>
  <c r="T4396" i="10"/>
  <c r="T4397" i="10"/>
  <c r="T4398" i="10"/>
  <c r="T4399" i="10"/>
  <c r="T4400" i="10"/>
  <c r="T4401" i="10"/>
  <c r="T4402" i="10"/>
  <c r="T4403" i="10"/>
  <c r="T4404" i="10"/>
  <c r="T4405" i="10"/>
  <c r="T4406" i="10"/>
  <c r="T4407" i="10"/>
  <c r="T4408" i="10"/>
  <c r="T4409" i="10"/>
  <c r="T4410" i="10"/>
  <c r="T4411" i="10"/>
  <c r="T4412" i="10"/>
  <c r="T4413" i="10"/>
  <c r="T4414" i="10"/>
  <c r="T4415" i="10"/>
  <c r="T4416" i="10"/>
  <c r="T4417" i="10"/>
  <c r="T4418" i="10"/>
  <c r="T4419" i="10"/>
  <c r="T4420" i="10"/>
  <c r="T4421" i="10"/>
  <c r="T4422" i="10"/>
  <c r="T4423" i="10"/>
  <c r="T4424" i="10"/>
  <c r="T4425" i="10"/>
  <c r="T4426" i="10"/>
  <c r="T4427" i="10"/>
  <c r="T4428" i="10"/>
  <c r="T4429" i="10"/>
  <c r="T4430" i="10"/>
  <c r="T4431" i="10"/>
  <c r="T4432" i="10"/>
  <c r="T4433" i="10"/>
  <c r="T4434" i="10"/>
  <c r="T4435" i="10"/>
  <c r="T4436" i="10"/>
  <c r="T4437" i="10"/>
  <c r="T4438" i="10"/>
  <c r="T4439" i="10"/>
  <c r="T4440" i="10"/>
  <c r="T4441" i="10"/>
  <c r="T4442" i="10"/>
  <c r="T4443" i="10"/>
  <c r="T4444" i="10"/>
  <c r="T4445" i="10"/>
  <c r="T4446" i="10"/>
  <c r="T4447" i="10"/>
  <c r="T4448" i="10"/>
  <c r="T4449" i="10"/>
  <c r="T4450" i="10"/>
  <c r="T4451" i="10"/>
  <c r="T4452" i="10"/>
  <c r="T4453" i="10"/>
  <c r="T4454" i="10"/>
  <c r="T4455" i="10"/>
  <c r="T4456" i="10"/>
  <c r="T4457" i="10"/>
  <c r="T4458" i="10"/>
  <c r="T4459" i="10"/>
  <c r="T4460" i="10"/>
  <c r="T4461" i="10"/>
  <c r="T4462" i="10"/>
  <c r="T4463" i="10"/>
  <c r="T4464" i="10"/>
  <c r="T4465" i="10"/>
  <c r="T4466" i="10"/>
  <c r="T4467" i="10"/>
  <c r="T4468" i="10"/>
  <c r="T4469" i="10"/>
  <c r="T4470" i="10"/>
  <c r="T4471" i="10"/>
  <c r="T4472" i="10"/>
  <c r="T4473" i="10"/>
  <c r="T4474" i="10"/>
  <c r="T4475" i="10"/>
  <c r="T4476" i="10"/>
  <c r="T4477" i="10"/>
  <c r="T4478" i="10"/>
  <c r="T4479" i="10"/>
  <c r="T4480" i="10"/>
  <c r="T4481" i="10"/>
  <c r="T4482" i="10"/>
  <c r="T4483" i="10"/>
  <c r="T4484" i="10"/>
  <c r="T4485" i="10"/>
  <c r="T4486" i="10"/>
  <c r="T4487" i="10"/>
  <c r="T4488" i="10"/>
  <c r="T4489" i="10"/>
  <c r="T4490" i="10"/>
  <c r="T4491" i="10"/>
  <c r="T4492" i="10"/>
  <c r="T4493" i="10"/>
  <c r="T4494" i="10"/>
  <c r="T4495" i="10"/>
  <c r="T4496" i="10"/>
  <c r="T4497" i="10"/>
  <c r="T4498" i="10"/>
  <c r="T4499" i="10"/>
  <c r="T4500" i="10"/>
  <c r="T4501" i="10"/>
  <c r="T4502" i="10"/>
  <c r="T4503" i="10"/>
  <c r="T4504" i="10"/>
  <c r="T4505" i="10"/>
  <c r="T4506" i="10"/>
  <c r="T4507" i="10"/>
  <c r="T4508" i="10"/>
  <c r="T4509" i="10"/>
  <c r="T4510" i="10"/>
  <c r="T4511" i="10"/>
  <c r="T4512" i="10"/>
  <c r="T4513" i="10"/>
  <c r="T4514" i="10"/>
  <c r="T4515" i="10"/>
  <c r="T4516" i="10"/>
  <c r="T4517" i="10"/>
  <c r="T4518" i="10"/>
  <c r="T4519" i="10"/>
  <c r="T4520" i="10"/>
  <c r="T4521" i="10"/>
  <c r="T4522" i="10"/>
  <c r="T4523" i="10"/>
  <c r="T4524" i="10"/>
  <c r="T4525" i="10"/>
  <c r="T4526" i="10"/>
  <c r="T4527" i="10"/>
  <c r="T4528" i="10"/>
  <c r="T4529" i="10"/>
  <c r="T4530" i="10"/>
  <c r="T4531" i="10"/>
  <c r="T4532" i="10"/>
  <c r="T4533" i="10"/>
  <c r="T4534" i="10"/>
  <c r="T4535" i="10"/>
  <c r="T4536" i="10"/>
  <c r="T4537" i="10"/>
  <c r="T4538" i="10"/>
  <c r="T4539" i="10"/>
  <c r="T4540" i="10"/>
  <c r="T4541" i="10"/>
  <c r="T4542" i="10"/>
  <c r="T4543" i="10"/>
  <c r="T4544" i="10"/>
  <c r="T4545" i="10"/>
  <c r="T4546" i="10"/>
  <c r="T4547" i="10"/>
  <c r="T4548" i="10"/>
  <c r="T4549" i="10"/>
  <c r="T4550" i="10"/>
  <c r="T4551" i="10"/>
  <c r="T4552" i="10"/>
  <c r="T4553" i="10"/>
  <c r="T4554" i="10"/>
  <c r="T4555" i="10"/>
  <c r="T4556" i="10"/>
  <c r="T4557" i="10"/>
  <c r="T4558" i="10"/>
  <c r="T4559" i="10"/>
  <c r="T4560" i="10"/>
  <c r="T4561" i="10"/>
  <c r="T4562" i="10"/>
  <c r="T4563" i="10"/>
  <c r="T4564" i="10"/>
  <c r="T4565" i="10"/>
  <c r="T4566" i="10"/>
  <c r="T4567" i="10"/>
  <c r="T4568" i="10"/>
  <c r="T4569" i="10"/>
  <c r="T4570" i="10"/>
  <c r="T4571" i="10"/>
  <c r="T4572" i="10"/>
  <c r="T4573" i="10"/>
  <c r="T4574" i="10"/>
  <c r="T4575" i="10"/>
  <c r="T4576" i="10"/>
  <c r="T4577" i="10"/>
  <c r="T4578" i="10"/>
  <c r="T4579" i="10"/>
  <c r="T4580" i="10"/>
  <c r="T4581" i="10"/>
  <c r="T4582" i="10"/>
  <c r="T4583" i="10"/>
  <c r="T4584" i="10"/>
  <c r="T4585" i="10"/>
  <c r="T4586" i="10"/>
  <c r="T4587" i="10"/>
  <c r="T4588" i="10"/>
  <c r="T4589" i="10"/>
  <c r="T4590" i="10"/>
  <c r="T4591" i="10"/>
  <c r="T4592" i="10"/>
  <c r="T4593" i="10"/>
  <c r="T4594" i="10"/>
  <c r="T4595" i="10"/>
  <c r="T4596" i="10"/>
  <c r="T4597" i="10"/>
  <c r="T4598" i="10"/>
  <c r="T4599" i="10"/>
  <c r="T4600" i="10"/>
  <c r="T4601" i="10"/>
  <c r="T4602" i="10"/>
  <c r="T4603" i="10"/>
  <c r="T4604" i="10"/>
  <c r="T4605" i="10"/>
  <c r="T4606" i="10"/>
  <c r="T4607" i="10"/>
  <c r="T4608" i="10"/>
  <c r="T4609" i="10"/>
  <c r="T4610" i="10"/>
  <c r="T4611" i="10"/>
  <c r="T4612" i="10"/>
  <c r="T4613" i="10"/>
  <c r="T4614" i="10"/>
  <c r="T4615" i="10"/>
  <c r="T4616" i="10"/>
  <c r="T4617" i="10"/>
  <c r="T4618" i="10"/>
  <c r="T4619" i="10"/>
  <c r="T4620" i="10"/>
  <c r="T4621" i="10"/>
  <c r="T4622" i="10"/>
  <c r="T4623" i="10"/>
  <c r="T4624" i="10"/>
  <c r="T4625" i="10"/>
  <c r="T4626" i="10"/>
  <c r="T4627" i="10"/>
  <c r="T4628" i="10"/>
  <c r="T4629" i="10"/>
  <c r="T4630" i="10"/>
  <c r="T4631" i="10"/>
  <c r="T4632" i="10"/>
  <c r="T4633" i="10"/>
  <c r="T4634" i="10"/>
  <c r="T4635" i="10"/>
  <c r="T4636" i="10"/>
  <c r="T4637" i="10"/>
  <c r="T4638" i="10"/>
  <c r="T4639" i="10"/>
  <c r="T4640" i="10"/>
  <c r="T4641" i="10"/>
  <c r="T4642" i="10"/>
  <c r="T4643" i="10"/>
  <c r="T4644" i="10"/>
  <c r="T4645" i="10"/>
  <c r="T4646" i="10"/>
  <c r="T4647" i="10"/>
  <c r="T4648" i="10"/>
  <c r="T4649" i="10"/>
  <c r="T4650" i="10"/>
  <c r="T4651" i="10"/>
  <c r="T4652" i="10"/>
  <c r="T4653" i="10"/>
  <c r="T4654" i="10"/>
  <c r="T4655" i="10"/>
  <c r="T4656" i="10"/>
  <c r="T4657" i="10"/>
  <c r="T4658" i="10"/>
  <c r="T4659" i="10"/>
  <c r="T4660" i="10"/>
  <c r="T4661" i="10"/>
  <c r="T4662" i="10"/>
  <c r="T4663" i="10"/>
  <c r="T4664" i="10"/>
  <c r="T4665" i="10"/>
  <c r="T4666" i="10"/>
  <c r="T4667" i="10"/>
  <c r="T4668" i="10"/>
  <c r="T4669" i="10"/>
  <c r="T4670" i="10"/>
  <c r="T4671" i="10"/>
  <c r="T4672" i="10"/>
  <c r="T4673" i="10"/>
  <c r="T4674" i="10"/>
  <c r="T4675" i="10"/>
  <c r="T4676" i="10"/>
  <c r="T4677" i="10"/>
  <c r="T4678" i="10"/>
  <c r="T4679" i="10"/>
  <c r="T4680" i="10"/>
  <c r="T4681" i="10"/>
  <c r="T4682" i="10"/>
  <c r="T4683" i="10"/>
  <c r="T4684" i="10"/>
  <c r="T4685" i="10"/>
  <c r="T4686" i="10"/>
  <c r="T4687" i="10"/>
  <c r="T4688" i="10"/>
  <c r="T4689" i="10"/>
  <c r="T4690" i="10"/>
  <c r="T4691" i="10"/>
  <c r="T4692" i="10"/>
  <c r="T4693" i="10"/>
  <c r="T4694" i="10"/>
  <c r="T4695" i="10"/>
  <c r="T4696" i="10"/>
  <c r="T4697" i="10"/>
  <c r="T4698" i="10"/>
  <c r="T4699" i="10"/>
  <c r="T4700" i="10"/>
  <c r="T4701" i="10"/>
  <c r="T4702" i="10"/>
  <c r="T4703" i="10"/>
  <c r="T4704" i="10"/>
  <c r="T4705" i="10"/>
  <c r="T4706" i="10"/>
  <c r="T4707" i="10"/>
  <c r="T4708" i="10"/>
  <c r="T4709" i="10"/>
  <c r="T4710" i="10"/>
  <c r="T4711" i="10"/>
  <c r="T4712" i="10"/>
  <c r="T4713" i="10"/>
  <c r="T4714" i="10"/>
  <c r="T4715" i="10"/>
  <c r="T4716" i="10"/>
  <c r="T4717" i="10"/>
  <c r="T4718" i="10"/>
  <c r="T4719" i="10"/>
  <c r="T4720" i="10"/>
  <c r="T4721" i="10"/>
  <c r="T4722" i="10"/>
  <c r="T4723" i="10"/>
  <c r="T4724" i="10"/>
  <c r="T4725" i="10"/>
  <c r="T4726" i="10"/>
  <c r="T4727" i="10"/>
  <c r="T4728" i="10"/>
  <c r="T4729" i="10"/>
  <c r="T4730" i="10"/>
  <c r="T4731" i="10"/>
  <c r="T4732" i="10"/>
  <c r="T4733" i="10"/>
  <c r="T4734" i="10"/>
  <c r="T4735" i="10"/>
  <c r="T4736" i="10"/>
  <c r="T4737" i="10"/>
  <c r="T4738" i="10"/>
  <c r="T4739" i="10"/>
  <c r="T4740" i="10"/>
  <c r="T4741" i="10"/>
  <c r="T4742" i="10"/>
  <c r="T4743" i="10"/>
  <c r="T4744" i="10"/>
  <c r="T4745" i="10"/>
  <c r="T4746" i="10"/>
  <c r="T4747" i="10"/>
  <c r="T4748" i="10"/>
  <c r="T4749" i="10"/>
  <c r="T4750" i="10"/>
  <c r="T4751" i="10"/>
  <c r="T4752" i="10"/>
  <c r="T4753" i="10"/>
  <c r="T4754" i="10"/>
  <c r="T4755" i="10"/>
  <c r="T4756" i="10"/>
  <c r="T4757" i="10"/>
  <c r="T4758" i="10"/>
  <c r="T4759" i="10"/>
  <c r="T4760" i="10"/>
  <c r="T4761" i="10"/>
  <c r="T4762" i="10"/>
  <c r="T4763" i="10"/>
  <c r="T4764" i="10"/>
  <c r="T4765" i="10"/>
  <c r="T4766" i="10"/>
  <c r="T4767" i="10"/>
  <c r="T4768" i="10"/>
  <c r="T4769" i="10"/>
  <c r="T4770" i="10"/>
  <c r="T4771" i="10"/>
  <c r="T4772" i="10"/>
  <c r="T4773" i="10"/>
  <c r="T4774" i="10"/>
  <c r="T4775" i="10"/>
  <c r="T4776" i="10"/>
  <c r="T4777" i="10"/>
  <c r="T4778" i="10"/>
  <c r="T4779" i="10"/>
  <c r="T4780" i="10"/>
  <c r="T4781" i="10"/>
  <c r="T4782" i="10"/>
  <c r="T4783" i="10"/>
  <c r="T4784" i="10"/>
  <c r="T4785" i="10"/>
  <c r="T4786" i="10"/>
  <c r="T4787" i="10"/>
  <c r="T4788" i="10"/>
  <c r="T4789" i="10"/>
  <c r="T4790" i="10"/>
  <c r="T4791" i="10"/>
  <c r="T4792" i="10"/>
  <c r="T4793" i="10"/>
  <c r="T4794" i="10"/>
  <c r="T4795" i="10"/>
  <c r="T4796" i="10"/>
  <c r="T4797" i="10"/>
  <c r="T4798" i="10"/>
  <c r="T4799" i="10"/>
  <c r="T4800" i="10"/>
  <c r="T4801" i="10"/>
  <c r="T4802" i="10"/>
  <c r="T4803" i="10"/>
  <c r="T4804" i="10"/>
  <c r="T4805" i="10"/>
  <c r="T4806" i="10"/>
  <c r="T4807" i="10"/>
  <c r="T4808" i="10"/>
  <c r="T4809" i="10"/>
  <c r="T4810" i="10"/>
  <c r="T4811" i="10"/>
  <c r="T4812" i="10"/>
  <c r="T4813" i="10"/>
  <c r="T4814" i="10"/>
  <c r="T4815" i="10"/>
  <c r="T4816" i="10"/>
  <c r="T4817" i="10"/>
  <c r="T4818" i="10"/>
  <c r="T4819" i="10"/>
  <c r="T4820" i="10"/>
  <c r="T4821" i="10"/>
  <c r="T4822" i="10"/>
  <c r="T4823" i="10"/>
  <c r="T4824" i="10"/>
  <c r="T4825" i="10"/>
  <c r="T4826" i="10"/>
  <c r="T4827" i="10"/>
  <c r="T4828" i="10"/>
  <c r="T4829" i="10"/>
  <c r="T4830" i="10"/>
  <c r="T4831" i="10"/>
  <c r="T4832" i="10"/>
  <c r="T4833" i="10"/>
  <c r="T4834" i="10"/>
  <c r="T4835" i="10"/>
  <c r="T4836" i="10"/>
  <c r="T4837" i="10"/>
  <c r="T4838" i="10"/>
  <c r="T4839" i="10"/>
  <c r="T4840" i="10"/>
  <c r="T4841" i="10"/>
  <c r="T4842" i="10"/>
  <c r="T4843" i="10"/>
  <c r="T4844" i="10"/>
  <c r="T4845" i="10"/>
  <c r="T4846" i="10"/>
  <c r="T4847" i="10"/>
  <c r="T4848" i="10"/>
  <c r="T4849" i="10"/>
  <c r="T4850" i="10"/>
  <c r="T4851" i="10"/>
  <c r="T4852" i="10"/>
  <c r="T4853" i="10"/>
  <c r="T4854" i="10"/>
  <c r="T4855" i="10"/>
  <c r="T4856" i="10"/>
  <c r="T4857" i="10"/>
  <c r="T4858" i="10"/>
  <c r="T4859" i="10"/>
  <c r="T4860" i="10"/>
  <c r="T4861" i="10"/>
  <c r="T4862" i="10"/>
  <c r="T4863" i="10"/>
  <c r="T4864" i="10"/>
  <c r="T4865" i="10"/>
  <c r="T4866" i="10"/>
  <c r="T4867" i="10"/>
  <c r="T4868" i="10"/>
  <c r="T4869" i="10"/>
  <c r="T4870" i="10"/>
  <c r="T4871" i="10"/>
  <c r="T4872" i="10"/>
  <c r="T4873" i="10"/>
  <c r="T4874" i="10"/>
  <c r="T4875" i="10"/>
  <c r="T4876" i="10"/>
  <c r="T4877" i="10"/>
  <c r="T4878" i="10"/>
  <c r="T4879" i="10"/>
  <c r="T4880" i="10"/>
  <c r="T4881" i="10"/>
  <c r="T4882" i="10"/>
  <c r="T4883" i="10"/>
  <c r="T4884" i="10"/>
  <c r="T4885" i="10"/>
  <c r="T4886" i="10"/>
  <c r="T4887" i="10"/>
  <c r="T4888" i="10"/>
  <c r="T4889" i="10"/>
  <c r="T4890" i="10"/>
  <c r="T4891" i="10"/>
  <c r="T4892" i="10"/>
  <c r="T4893" i="10"/>
  <c r="T4894" i="10"/>
  <c r="T4895" i="10"/>
  <c r="T4896" i="10"/>
  <c r="T4897" i="10"/>
  <c r="T4898" i="10"/>
  <c r="T4899" i="10"/>
  <c r="T4900" i="10"/>
  <c r="T4901" i="10"/>
  <c r="T4902" i="10"/>
  <c r="T4903" i="10"/>
  <c r="T4904" i="10"/>
  <c r="T4905" i="10"/>
  <c r="T4906" i="10"/>
  <c r="T4907" i="10"/>
  <c r="T4908" i="10"/>
  <c r="T4909" i="10"/>
  <c r="T4910" i="10"/>
  <c r="T4911" i="10"/>
  <c r="T4912" i="10"/>
  <c r="T4913" i="10"/>
  <c r="T4914" i="10"/>
  <c r="T4915" i="10"/>
  <c r="T4916" i="10"/>
  <c r="T4917" i="10"/>
  <c r="T4918" i="10"/>
  <c r="T4919" i="10"/>
  <c r="T4920" i="10"/>
  <c r="T4921" i="10"/>
  <c r="T4922" i="10"/>
  <c r="T4923" i="10"/>
  <c r="T4924" i="10"/>
  <c r="T4925" i="10"/>
  <c r="T4926" i="10"/>
  <c r="T4927" i="10"/>
  <c r="T4928" i="10"/>
  <c r="T4929" i="10"/>
  <c r="T4930" i="10"/>
  <c r="T4931" i="10"/>
  <c r="T4932" i="10"/>
  <c r="T4933" i="10"/>
  <c r="T4934" i="10"/>
  <c r="T4935" i="10"/>
  <c r="T4936" i="10"/>
  <c r="T4937" i="10"/>
  <c r="T4938" i="10"/>
  <c r="T4939" i="10"/>
  <c r="T4940" i="10"/>
  <c r="T4941" i="10"/>
  <c r="T4942" i="10"/>
  <c r="T4943" i="10"/>
  <c r="T4944" i="10"/>
  <c r="T4945" i="10"/>
  <c r="T4946" i="10"/>
  <c r="T4947" i="10"/>
  <c r="T4948" i="10"/>
  <c r="T4949" i="10"/>
  <c r="T4950" i="10"/>
  <c r="T4951" i="10"/>
  <c r="T4952" i="10"/>
  <c r="T4953" i="10"/>
  <c r="T4954" i="10"/>
  <c r="T4955" i="10"/>
  <c r="T4956" i="10"/>
  <c r="T4957" i="10"/>
  <c r="T4958" i="10"/>
  <c r="T4959" i="10"/>
  <c r="T4960" i="10"/>
  <c r="T4961" i="10"/>
  <c r="T4962" i="10"/>
  <c r="T4963" i="10"/>
  <c r="T4964" i="10"/>
  <c r="T4965" i="10"/>
  <c r="T4966" i="10"/>
  <c r="T4967" i="10"/>
  <c r="T4968" i="10"/>
  <c r="T4969" i="10"/>
  <c r="T4970" i="10"/>
  <c r="T4971" i="10"/>
  <c r="T4972" i="10"/>
  <c r="T4973" i="10"/>
  <c r="T4974" i="10"/>
  <c r="T4975" i="10"/>
  <c r="T4976" i="10"/>
  <c r="T4977" i="10"/>
  <c r="T4978" i="10"/>
  <c r="T4979" i="10"/>
  <c r="T4980" i="10"/>
  <c r="T4981" i="10"/>
  <c r="T4982" i="10"/>
  <c r="T4983" i="10"/>
  <c r="T4984" i="10"/>
  <c r="T4985" i="10"/>
  <c r="T4986" i="10"/>
  <c r="T4987" i="10"/>
  <c r="T4988" i="10"/>
  <c r="T4989" i="10"/>
  <c r="T4990" i="10"/>
  <c r="T4991" i="10"/>
  <c r="T4992" i="10"/>
  <c r="T4993" i="10"/>
  <c r="T4994" i="10"/>
  <c r="T4995" i="10"/>
  <c r="T4996" i="10"/>
  <c r="T4997" i="10"/>
  <c r="T4998" i="10"/>
  <c r="T4999" i="10"/>
  <c r="T5000" i="10"/>
  <c r="T5001" i="10"/>
  <c r="T5002" i="10"/>
  <c r="T5003" i="10"/>
  <c r="T5004" i="10"/>
  <c r="T5005" i="10"/>
  <c r="T5006" i="10"/>
  <c r="T5007" i="10"/>
  <c r="T5008" i="10"/>
  <c r="T5009" i="10"/>
  <c r="T5010" i="10"/>
  <c r="T5011" i="10"/>
  <c r="T5012" i="10"/>
  <c r="T5013" i="10"/>
  <c r="T5014" i="10"/>
  <c r="T5015" i="10"/>
  <c r="T5016" i="10"/>
  <c r="T5017" i="10"/>
  <c r="T5018" i="10"/>
  <c r="T5019" i="10"/>
  <c r="T5020" i="10"/>
  <c r="T5021" i="10"/>
  <c r="T5022" i="10"/>
  <c r="T5023" i="10"/>
  <c r="T5024" i="10"/>
  <c r="T5025" i="10"/>
  <c r="T5026" i="10"/>
  <c r="T5027" i="10"/>
  <c r="T5028" i="10"/>
  <c r="T5029" i="10"/>
  <c r="T5030" i="10"/>
  <c r="T5031" i="10"/>
  <c r="T5032" i="10"/>
  <c r="T5033" i="10"/>
  <c r="T5034" i="10"/>
  <c r="T5035" i="10"/>
  <c r="T5036" i="10"/>
  <c r="T5037" i="10"/>
  <c r="T5038" i="10"/>
  <c r="T5039" i="10"/>
  <c r="T5040" i="10"/>
  <c r="T5041" i="10"/>
  <c r="T5042" i="10"/>
  <c r="T5043" i="10"/>
  <c r="T5044" i="10"/>
  <c r="T5045" i="10"/>
  <c r="T5046" i="10"/>
  <c r="T5047" i="10"/>
  <c r="T5048" i="10"/>
  <c r="T5049" i="10"/>
  <c r="T5050" i="10"/>
  <c r="T5051" i="10"/>
  <c r="T5052" i="10"/>
  <c r="T5053" i="10"/>
  <c r="T5054" i="10"/>
  <c r="T5055" i="10"/>
  <c r="T5056" i="10"/>
  <c r="T5057" i="10"/>
  <c r="T5058" i="10"/>
  <c r="T5059" i="10"/>
  <c r="T5060" i="10"/>
  <c r="T5061" i="10"/>
  <c r="T5062" i="10"/>
  <c r="T5063" i="10"/>
  <c r="T5064" i="10"/>
  <c r="T5065" i="10"/>
  <c r="T5066" i="10"/>
  <c r="T5067" i="10"/>
  <c r="T5068" i="10"/>
  <c r="T5069" i="10"/>
  <c r="T5070" i="10"/>
  <c r="T5071" i="10"/>
  <c r="T5072" i="10"/>
  <c r="T5073" i="10"/>
  <c r="T5074" i="10"/>
  <c r="T5075" i="10"/>
  <c r="T5076" i="10"/>
  <c r="T5077" i="10"/>
  <c r="T5078" i="10"/>
  <c r="T5079" i="10"/>
  <c r="T5080" i="10"/>
  <c r="T5081" i="10"/>
  <c r="T5082" i="10"/>
  <c r="T5083" i="10"/>
  <c r="T5084" i="10"/>
  <c r="T5085" i="10"/>
  <c r="T5086" i="10"/>
  <c r="T5087" i="10"/>
  <c r="T5088" i="10"/>
  <c r="T5089" i="10"/>
  <c r="T5090" i="10"/>
  <c r="T5091" i="10"/>
  <c r="T5092" i="10"/>
  <c r="T5093" i="10"/>
  <c r="T5094" i="10"/>
  <c r="T5095" i="10"/>
  <c r="T5096" i="10"/>
  <c r="T5097" i="10"/>
  <c r="T5098" i="10"/>
  <c r="T5099" i="10"/>
  <c r="T5100" i="10"/>
  <c r="T5101" i="10"/>
  <c r="T5102" i="10"/>
  <c r="T5103" i="10"/>
  <c r="T5104" i="10"/>
  <c r="T5105" i="10"/>
  <c r="T5106" i="10"/>
  <c r="T5107" i="10"/>
  <c r="T5108" i="10"/>
  <c r="T5109" i="10"/>
  <c r="T5110" i="10"/>
  <c r="T5111" i="10"/>
  <c r="T5112" i="10"/>
  <c r="T5113" i="10"/>
  <c r="T5114" i="10"/>
  <c r="T5115" i="10"/>
  <c r="T5116" i="10"/>
  <c r="T5117" i="10"/>
  <c r="T5118" i="10"/>
  <c r="T5119" i="10"/>
  <c r="T5120" i="10"/>
  <c r="T5121" i="10"/>
  <c r="T5122" i="10"/>
  <c r="T5123" i="10"/>
  <c r="T5124" i="10"/>
  <c r="T5125" i="10"/>
  <c r="T5126" i="10"/>
  <c r="T5127" i="10"/>
  <c r="T5128" i="10"/>
  <c r="T5129" i="10"/>
  <c r="T5130" i="10"/>
  <c r="T5131" i="10"/>
  <c r="T5132" i="10"/>
  <c r="T5133" i="10"/>
  <c r="T5134" i="10"/>
  <c r="T5135" i="10"/>
  <c r="T5136" i="10"/>
  <c r="T5137" i="10"/>
  <c r="T5138" i="10"/>
  <c r="T5139" i="10"/>
  <c r="T5140" i="10"/>
  <c r="T5141" i="10"/>
  <c r="T5142" i="10"/>
  <c r="T5143" i="10"/>
  <c r="T5144" i="10"/>
  <c r="T5145" i="10"/>
  <c r="T5146" i="10"/>
  <c r="T5147" i="10"/>
  <c r="T5148" i="10"/>
  <c r="T5149" i="10"/>
  <c r="T5150" i="10"/>
  <c r="T5151" i="10"/>
  <c r="T5152" i="10"/>
  <c r="T5153" i="10"/>
  <c r="T5154" i="10"/>
  <c r="T5155" i="10"/>
  <c r="T5156" i="10"/>
  <c r="T5157" i="10"/>
  <c r="T5158" i="10"/>
  <c r="T5159" i="10"/>
  <c r="T5160" i="10"/>
  <c r="T5161" i="10"/>
  <c r="T5162" i="10"/>
  <c r="T5163" i="10"/>
  <c r="T5164" i="10"/>
  <c r="T5165" i="10"/>
  <c r="T5166" i="10"/>
  <c r="T5167" i="10"/>
  <c r="T5168" i="10"/>
  <c r="T5169" i="10"/>
  <c r="T5170" i="10"/>
  <c r="T5171" i="10"/>
  <c r="T5172" i="10"/>
  <c r="T5173" i="10"/>
  <c r="T5174" i="10"/>
  <c r="T5175" i="10"/>
  <c r="T5176" i="10"/>
  <c r="T5177" i="10"/>
  <c r="T5178" i="10"/>
  <c r="T5179" i="10"/>
  <c r="T5180" i="10"/>
  <c r="T5181" i="10"/>
  <c r="T5182" i="10"/>
  <c r="T5183" i="10"/>
  <c r="T5184" i="10"/>
  <c r="T5185" i="10"/>
  <c r="T5186" i="10"/>
  <c r="T5187" i="10"/>
  <c r="T5188" i="10"/>
  <c r="T5189" i="10"/>
  <c r="T5190" i="10"/>
  <c r="T5191" i="10"/>
  <c r="T5192" i="10"/>
  <c r="T5193" i="10"/>
  <c r="T5194" i="10"/>
  <c r="T5195" i="10"/>
  <c r="T5196" i="10"/>
  <c r="T5197" i="10"/>
  <c r="T5198" i="10"/>
  <c r="T5199" i="10"/>
  <c r="T5200" i="10"/>
  <c r="T5201" i="10"/>
  <c r="T5202" i="10"/>
  <c r="T5203" i="10"/>
  <c r="T5204" i="10"/>
  <c r="T5205" i="10"/>
  <c r="T5206" i="10"/>
  <c r="T5207" i="10"/>
  <c r="T5208" i="10"/>
  <c r="T5209" i="10"/>
  <c r="T5210" i="10"/>
  <c r="T5211" i="10"/>
  <c r="T5212" i="10"/>
  <c r="T5213" i="10"/>
  <c r="T5214" i="10"/>
  <c r="T5215" i="10"/>
  <c r="T5216" i="10"/>
  <c r="T5217" i="10"/>
  <c r="T5218" i="10"/>
  <c r="T5219" i="10"/>
  <c r="T5220" i="10"/>
  <c r="T5221" i="10"/>
  <c r="T5222" i="10"/>
  <c r="T5223" i="10"/>
  <c r="T5224" i="10"/>
  <c r="T5225" i="10"/>
  <c r="T5226" i="10"/>
  <c r="T5227" i="10"/>
  <c r="T5228" i="10"/>
  <c r="T5229" i="10"/>
  <c r="T5230" i="10"/>
  <c r="T5231" i="10"/>
  <c r="T5232" i="10"/>
  <c r="T5233" i="10"/>
  <c r="T5234" i="10"/>
  <c r="T5235" i="10"/>
  <c r="T5236" i="10"/>
  <c r="T5237" i="10"/>
  <c r="T5238" i="10"/>
  <c r="T5239" i="10"/>
  <c r="T5240" i="10"/>
  <c r="T5241" i="10"/>
  <c r="T5242" i="10"/>
  <c r="T5243" i="10"/>
  <c r="T5244" i="10"/>
  <c r="T5245" i="10"/>
  <c r="T5246" i="10"/>
  <c r="T5247" i="10"/>
  <c r="T5248" i="10"/>
  <c r="T5249" i="10"/>
  <c r="T5250" i="10"/>
  <c r="T5251" i="10"/>
  <c r="T5252" i="10"/>
  <c r="T5253" i="10"/>
  <c r="T5254" i="10"/>
  <c r="T5255" i="10"/>
  <c r="T5256" i="10"/>
  <c r="T5257" i="10"/>
  <c r="T5258" i="10"/>
  <c r="T5259" i="10"/>
  <c r="T5260" i="10"/>
  <c r="T5261" i="10"/>
  <c r="T5262" i="10"/>
  <c r="T5263" i="10"/>
  <c r="T5264" i="10"/>
  <c r="T5265" i="10"/>
  <c r="T5266" i="10"/>
  <c r="T5267" i="10"/>
  <c r="T5268" i="10"/>
  <c r="T5269" i="10"/>
  <c r="T5270" i="10"/>
  <c r="T5271" i="10"/>
  <c r="T5272" i="10"/>
  <c r="T5273" i="10"/>
  <c r="T5274" i="10"/>
  <c r="T5275" i="10"/>
  <c r="T5276" i="10"/>
  <c r="T5277" i="10"/>
  <c r="T5278" i="10"/>
  <c r="T5279" i="10"/>
  <c r="T5280" i="10"/>
  <c r="T5281" i="10"/>
  <c r="T5282" i="10"/>
  <c r="T5283" i="10"/>
  <c r="T5284" i="10"/>
  <c r="T5285" i="10"/>
  <c r="T5286" i="10"/>
  <c r="T5287" i="10"/>
  <c r="T5288" i="10"/>
  <c r="T5289" i="10"/>
  <c r="T5290" i="10"/>
  <c r="T5291" i="10"/>
  <c r="T5292" i="10"/>
  <c r="T5293" i="10"/>
  <c r="T5294" i="10"/>
  <c r="T5295" i="10"/>
  <c r="T5296" i="10"/>
  <c r="T5297" i="10"/>
  <c r="T5298" i="10"/>
  <c r="T5299" i="10"/>
  <c r="T5300" i="10"/>
  <c r="T5301" i="10"/>
  <c r="T5302" i="10"/>
  <c r="T5303" i="10"/>
  <c r="T5304" i="10"/>
  <c r="T5305" i="10"/>
  <c r="T5306" i="10"/>
  <c r="T5307" i="10"/>
  <c r="T5308" i="10"/>
  <c r="T5309" i="10"/>
  <c r="T5310" i="10"/>
  <c r="T5311" i="10"/>
  <c r="T5312" i="10"/>
  <c r="T5313" i="10"/>
  <c r="T5314" i="10"/>
  <c r="T5315" i="10"/>
  <c r="T5316" i="10"/>
  <c r="T5317" i="10"/>
  <c r="T5318" i="10"/>
  <c r="T5319" i="10"/>
  <c r="T5320" i="10"/>
  <c r="T5321" i="10"/>
  <c r="T5322" i="10"/>
  <c r="T5323" i="10"/>
  <c r="T5324" i="10"/>
  <c r="T5325" i="10"/>
  <c r="T5326" i="10"/>
  <c r="T5327" i="10"/>
  <c r="T5328" i="10"/>
  <c r="T5329" i="10"/>
  <c r="T5330" i="10"/>
  <c r="T5331" i="10"/>
  <c r="T5332" i="10"/>
  <c r="T5333" i="10"/>
  <c r="T5334" i="10"/>
  <c r="T5335" i="10"/>
  <c r="T5336" i="10"/>
  <c r="T5337" i="10"/>
  <c r="T5338" i="10"/>
  <c r="T5339" i="10"/>
  <c r="T5340" i="10"/>
  <c r="T5341" i="10"/>
  <c r="T5342" i="10"/>
  <c r="T5343" i="10"/>
  <c r="T5344" i="10"/>
  <c r="T5345" i="10"/>
  <c r="T5346" i="10"/>
  <c r="T5347" i="10"/>
  <c r="T5348" i="10"/>
  <c r="T5349" i="10"/>
  <c r="T5350" i="10"/>
  <c r="T5351" i="10"/>
  <c r="T5352" i="10"/>
  <c r="T5353" i="10"/>
  <c r="T5354" i="10"/>
  <c r="T5355" i="10"/>
  <c r="T5356" i="10"/>
  <c r="T5357" i="10"/>
  <c r="T5358" i="10"/>
  <c r="T5359" i="10"/>
  <c r="T5360" i="10"/>
  <c r="T5361" i="10"/>
  <c r="T5362" i="10"/>
  <c r="T5363" i="10"/>
  <c r="T5364" i="10"/>
  <c r="T5365" i="10"/>
  <c r="T5366" i="10"/>
  <c r="T5367" i="10"/>
  <c r="T5368" i="10"/>
  <c r="T5369" i="10"/>
  <c r="T5370" i="10"/>
  <c r="T5371" i="10"/>
  <c r="T5372" i="10"/>
  <c r="T5373" i="10"/>
  <c r="T5374" i="10"/>
  <c r="T5375" i="10"/>
  <c r="T5376" i="10"/>
  <c r="T5377" i="10"/>
  <c r="T5378" i="10"/>
  <c r="T5379" i="10"/>
  <c r="T5380" i="10"/>
  <c r="T5381" i="10"/>
  <c r="T5382" i="10"/>
  <c r="T5383" i="10"/>
  <c r="T5384" i="10"/>
  <c r="T5385" i="10"/>
  <c r="T5386" i="10"/>
  <c r="T5387" i="10"/>
  <c r="T5388" i="10"/>
  <c r="T5389" i="10"/>
  <c r="T5390" i="10"/>
  <c r="T5391" i="10"/>
  <c r="T5392" i="10"/>
  <c r="T5393" i="10"/>
  <c r="T5394" i="10"/>
  <c r="T5395" i="10"/>
  <c r="T5396" i="10"/>
  <c r="T5397" i="10"/>
  <c r="T5398" i="10"/>
  <c r="T5399" i="10"/>
  <c r="T5400" i="10"/>
  <c r="T5401" i="10"/>
  <c r="T5402" i="10"/>
  <c r="T5403" i="10"/>
  <c r="T5404" i="10"/>
  <c r="T5405" i="10"/>
  <c r="T5406" i="10"/>
  <c r="T5407" i="10"/>
  <c r="T5408" i="10"/>
  <c r="T5409" i="10"/>
  <c r="T5410" i="10"/>
  <c r="T5411" i="10"/>
  <c r="T5412" i="10"/>
  <c r="T5413" i="10"/>
  <c r="T5414" i="10"/>
  <c r="T5415" i="10"/>
  <c r="T5416" i="10"/>
  <c r="T5417" i="10"/>
  <c r="T5418" i="10"/>
  <c r="T5419" i="10"/>
  <c r="T5420" i="10"/>
  <c r="T5421" i="10"/>
  <c r="T5422" i="10"/>
  <c r="T5423" i="10"/>
  <c r="T5424" i="10"/>
  <c r="T5425" i="10"/>
  <c r="T5426" i="10"/>
  <c r="T5427" i="10"/>
  <c r="T5428" i="10"/>
  <c r="T5429" i="10"/>
  <c r="T5430" i="10"/>
  <c r="T5431" i="10"/>
  <c r="T5432" i="10"/>
  <c r="T5433" i="10"/>
  <c r="T5434" i="10"/>
  <c r="T5435" i="10"/>
  <c r="T5436" i="10"/>
  <c r="T5437" i="10"/>
  <c r="T5438" i="10"/>
  <c r="T5439" i="10"/>
  <c r="T5440" i="10"/>
  <c r="T5441" i="10"/>
  <c r="T5442" i="10"/>
  <c r="T5443" i="10"/>
  <c r="T5444" i="10"/>
  <c r="T5445" i="10"/>
  <c r="T5446" i="10"/>
  <c r="T5447" i="10"/>
  <c r="T5448" i="10"/>
  <c r="T5449" i="10"/>
  <c r="T5450" i="10"/>
  <c r="T5451" i="10"/>
  <c r="T5452" i="10"/>
  <c r="T5453" i="10"/>
  <c r="T5454" i="10"/>
  <c r="T5455" i="10"/>
  <c r="T5456" i="10"/>
  <c r="T5457" i="10"/>
  <c r="T5458" i="10"/>
  <c r="T5459" i="10"/>
  <c r="T5460" i="10"/>
  <c r="T5461" i="10"/>
  <c r="T5462" i="10"/>
  <c r="T5463" i="10"/>
  <c r="T5464" i="10"/>
  <c r="T5465" i="10"/>
  <c r="T5466" i="10"/>
  <c r="T5467" i="10"/>
  <c r="T5468" i="10"/>
  <c r="T5469" i="10"/>
  <c r="T5470" i="10"/>
  <c r="T5471" i="10"/>
  <c r="T5472" i="10"/>
  <c r="T5473" i="10"/>
  <c r="T5474" i="10"/>
  <c r="T5475" i="10"/>
  <c r="T5476" i="10"/>
  <c r="T5477" i="10"/>
  <c r="T5478" i="10"/>
  <c r="T5479" i="10"/>
  <c r="T5480" i="10"/>
  <c r="T5481" i="10"/>
  <c r="T5482" i="10"/>
  <c r="T5483" i="10"/>
  <c r="T5484" i="10"/>
  <c r="T5485" i="10"/>
  <c r="T5486" i="10"/>
  <c r="T5487" i="10"/>
  <c r="T5488" i="10"/>
  <c r="T5489" i="10"/>
  <c r="T5490" i="10"/>
  <c r="T5491" i="10"/>
  <c r="T5492" i="10"/>
  <c r="T5493" i="10"/>
  <c r="T5494" i="10"/>
  <c r="T5495" i="10"/>
  <c r="T5496" i="10"/>
  <c r="T5497" i="10"/>
  <c r="T5498" i="10"/>
  <c r="T5499" i="10"/>
  <c r="T5500" i="10"/>
  <c r="T5501" i="10"/>
  <c r="T5502" i="10"/>
  <c r="T5503" i="10"/>
  <c r="T5504" i="10"/>
  <c r="T5505" i="10"/>
  <c r="T5506" i="10"/>
  <c r="T5507" i="10"/>
  <c r="T5508" i="10"/>
  <c r="T5509" i="10"/>
  <c r="T5510" i="10"/>
  <c r="T5511" i="10"/>
  <c r="T5512" i="10"/>
  <c r="T5513" i="10"/>
  <c r="T5514" i="10"/>
  <c r="T5515" i="10"/>
  <c r="T5516" i="10"/>
  <c r="T5517" i="10"/>
  <c r="T5518" i="10"/>
  <c r="T5519" i="10"/>
  <c r="T5520" i="10"/>
  <c r="T5521" i="10"/>
  <c r="T5522" i="10"/>
  <c r="T5523" i="10"/>
  <c r="T5524" i="10"/>
  <c r="T5525" i="10"/>
  <c r="T5526" i="10"/>
  <c r="T5527" i="10"/>
  <c r="T5528" i="10"/>
  <c r="T5529" i="10"/>
  <c r="T5530" i="10"/>
  <c r="T5531" i="10"/>
  <c r="T5532" i="10"/>
  <c r="T5533" i="10"/>
  <c r="T5534" i="10"/>
  <c r="T5535" i="10"/>
  <c r="T5536" i="10"/>
  <c r="T5537" i="10"/>
  <c r="T5538" i="10"/>
  <c r="T5539" i="10"/>
  <c r="T5540" i="10"/>
  <c r="T5541" i="10"/>
  <c r="T5542" i="10"/>
  <c r="T5543" i="10"/>
  <c r="T5544" i="10"/>
  <c r="T5545" i="10"/>
  <c r="T5546" i="10"/>
  <c r="T5547" i="10"/>
  <c r="T5548" i="10"/>
  <c r="T5549" i="10"/>
  <c r="T5550" i="10"/>
  <c r="T5551" i="10"/>
  <c r="T5552" i="10"/>
  <c r="T5553" i="10"/>
  <c r="T5554" i="10"/>
  <c r="T5555" i="10"/>
  <c r="T5556" i="10"/>
  <c r="T5557" i="10"/>
  <c r="T5558" i="10"/>
  <c r="T5559" i="10"/>
  <c r="T5560" i="10"/>
  <c r="T5561" i="10"/>
  <c r="T5562" i="10"/>
  <c r="T5563" i="10"/>
  <c r="T5564" i="10"/>
  <c r="T5565" i="10"/>
  <c r="T5566" i="10"/>
  <c r="T5567" i="10"/>
  <c r="T5568" i="10"/>
  <c r="T5569" i="10"/>
  <c r="T5570" i="10"/>
  <c r="T5571" i="10"/>
  <c r="T5572" i="10"/>
  <c r="T5573" i="10"/>
  <c r="T5574" i="10"/>
  <c r="T5575" i="10"/>
  <c r="T5576" i="10"/>
  <c r="T5577" i="10"/>
  <c r="T5578" i="10"/>
  <c r="T5579" i="10"/>
  <c r="T5580" i="10"/>
  <c r="T5581" i="10"/>
  <c r="T5582" i="10"/>
  <c r="T5583" i="10"/>
  <c r="T5584" i="10"/>
  <c r="T5585" i="10"/>
  <c r="T5586" i="10"/>
  <c r="T5587" i="10"/>
  <c r="T5588" i="10"/>
  <c r="T5589" i="10"/>
  <c r="T5590" i="10"/>
  <c r="T5591" i="10"/>
  <c r="T5592" i="10"/>
  <c r="T5593" i="10"/>
  <c r="T5594" i="10"/>
  <c r="T5595" i="10"/>
  <c r="T5596" i="10"/>
  <c r="T5597" i="10"/>
  <c r="T5598" i="10"/>
  <c r="T5599" i="10"/>
  <c r="T5600" i="10"/>
  <c r="T5601" i="10"/>
  <c r="T5602" i="10"/>
  <c r="T5603" i="10"/>
  <c r="T5604" i="10"/>
  <c r="T5605" i="10"/>
  <c r="T5606" i="10"/>
  <c r="T5607" i="10"/>
  <c r="T5608" i="10"/>
  <c r="T5609" i="10"/>
  <c r="T5610" i="10"/>
  <c r="T5611" i="10"/>
  <c r="T5612" i="10"/>
  <c r="T5613" i="10"/>
  <c r="T5614" i="10"/>
  <c r="T5615" i="10"/>
  <c r="T5616" i="10"/>
  <c r="T5617" i="10"/>
  <c r="T5618" i="10"/>
  <c r="T5619" i="10"/>
  <c r="T5620" i="10"/>
  <c r="T5621" i="10"/>
  <c r="T5622" i="10"/>
  <c r="T5623" i="10"/>
  <c r="T5624" i="10"/>
  <c r="T5625" i="10"/>
  <c r="T5626" i="10"/>
  <c r="T5627" i="10"/>
  <c r="T5628" i="10"/>
  <c r="T5629" i="10"/>
  <c r="T5630" i="10"/>
  <c r="T5631" i="10"/>
  <c r="T5632" i="10"/>
  <c r="T5633" i="10"/>
  <c r="T5634" i="10"/>
  <c r="T5635" i="10"/>
  <c r="T5636" i="10"/>
  <c r="T5637" i="10"/>
  <c r="T5638" i="10"/>
  <c r="T5639" i="10"/>
  <c r="T5640" i="10"/>
  <c r="T5641" i="10"/>
  <c r="T5642" i="10"/>
  <c r="T5643" i="10"/>
  <c r="T5644" i="10"/>
  <c r="T5645" i="10"/>
  <c r="T5646" i="10"/>
  <c r="T5647" i="10"/>
  <c r="T5648" i="10"/>
  <c r="T5649" i="10"/>
  <c r="T5650" i="10"/>
  <c r="T5651" i="10"/>
  <c r="T5652" i="10"/>
  <c r="T5653" i="10"/>
  <c r="T5654" i="10"/>
  <c r="T5655" i="10"/>
  <c r="T5656" i="10"/>
  <c r="T5657" i="10"/>
  <c r="T5658" i="10"/>
  <c r="T5659" i="10"/>
  <c r="T5660" i="10"/>
  <c r="T5661" i="10"/>
  <c r="T5662" i="10"/>
  <c r="T5663" i="10"/>
  <c r="T5664" i="10"/>
  <c r="T5665" i="10"/>
  <c r="T5666" i="10"/>
  <c r="T5667" i="10"/>
  <c r="T5668" i="10"/>
  <c r="T5669" i="10"/>
  <c r="T5670" i="10"/>
  <c r="T5671" i="10"/>
  <c r="T5672" i="10"/>
  <c r="T5673" i="10"/>
  <c r="T5674" i="10"/>
  <c r="T5675" i="10"/>
  <c r="T5676" i="10"/>
  <c r="T5677" i="10"/>
  <c r="T5678" i="10"/>
  <c r="T5679" i="10"/>
  <c r="T5680" i="10"/>
  <c r="T5681" i="10"/>
  <c r="T5682" i="10"/>
  <c r="T5683" i="10"/>
  <c r="T5684" i="10"/>
  <c r="T5685" i="10"/>
  <c r="T5686" i="10"/>
  <c r="T5687" i="10"/>
  <c r="T5688" i="10"/>
  <c r="T5689" i="10"/>
  <c r="T5690" i="10"/>
  <c r="T5691" i="10"/>
  <c r="T5692" i="10"/>
  <c r="T5693" i="10"/>
  <c r="T5694" i="10"/>
  <c r="T5695" i="10"/>
  <c r="T5696" i="10"/>
  <c r="T5697" i="10"/>
  <c r="T5698" i="10"/>
  <c r="T5699" i="10"/>
  <c r="T5700" i="10"/>
  <c r="T5701" i="10"/>
  <c r="T5702" i="10"/>
  <c r="T5703" i="10"/>
  <c r="T5704" i="10"/>
  <c r="T5705" i="10"/>
  <c r="T5706" i="10"/>
  <c r="T5707" i="10"/>
  <c r="T5708" i="10"/>
  <c r="T5709" i="10"/>
  <c r="T5710" i="10"/>
  <c r="T5711" i="10"/>
  <c r="T5712" i="10"/>
  <c r="T5713" i="10"/>
  <c r="T5714" i="10"/>
  <c r="T5715" i="10"/>
  <c r="T5716" i="10"/>
  <c r="T5717" i="10"/>
  <c r="T5718" i="10"/>
  <c r="T5719" i="10"/>
  <c r="T5720" i="10"/>
  <c r="T5721" i="10"/>
  <c r="T5722" i="10"/>
  <c r="T5723" i="10"/>
  <c r="T5724" i="10"/>
  <c r="T5725" i="10"/>
  <c r="T5726" i="10"/>
  <c r="T5727" i="10"/>
  <c r="T5728" i="10"/>
  <c r="T5729" i="10"/>
  <c r="T5730" i="10"/>
  <c r="T5731" i="10"/>
  <c r="T5732" i="10"/>
  <c r="T5733" i="10"/>
  <c r="T5734" i="10"/>
  <c r="T5735" i="10"/>
  <c r="T5736" i="10"/>
  <c r="T5737" i="10"/>
  <c r="T5738" i="10"/>
  <c r="T5739" i="10"/>
  <c r="T5740" i="10"/>
  <c r="T5741" i="10"/>
  <c r="T5742" i="10"/>
  <c r="T5743" i="10"/>
  <c r="T5744" i="10"/>
  <c r="T5745" i="10"/>
  <c r="T5746" i="10"/>
  <c r="T5747" i="10"/>
  <c r="T5748" i="10"/>
  <c r="T5749" i="10"/>
  <c r="T5750" i="10"/>
  <c r="T5751" i="10"/>
  <c r="T5752" i="10"/>
  <c r="T5753" i="10"/>
  <c r="T5754" i="10"/>
  <c r="T5755" i="10"/>
  <c r="T5756" i="10"/>
  <c r="T5757" i="10"/>
  <c r="T5758" i="10"/>
  <c r="T5759" i="10"/>
  <c r="T5760" i="10"/>
  <c r="T5761" i="10"/>
  <c r="T5762" i="10"/>
  <c r="T5763" i="10"/>
  <c r="T5764" i="10"/>
  <c r="T5765" i="10"/>
  <c r="T5766" i="10"/>
  <c r="T5767" i="10"/>
  <c r="T5768" i="10"/>
  <c r="T5769" i="10"/>
  <c r="T5770" i="10"/>
  <c r="T5771" i="10"/>
  <c r="T5772" i="10"/>
  <c r="T5773" i="10"/>
  <c r="T5774" i="10"/>
  <c r="T5775" i="10"/>
  <c r="T5776" i="10"/>
  <c r="T5777" i="10"/>
  <c r="T5778" i="10"/>
  <c r="T5779" i="10"/>
  <c r="T5780" i="10"/>
  <c r="T5781" i="10"/>
  <c r="T5782" i="10"/>
  <c r="T5783" i="10"/>
  <c r="T5784" i="10"/>
  <c r="T5785" i="10"/>
  <c r="T5786" i="10"/>
  <c r="T5787" i="10"/>
  <c r="T5788" i="10"/>
  <c r="T5789" i="10"/>
  <c r="T5790" i="10"/>
  <c r="T5791" i="10"/>
  <c r="T5792" i="10"/>
  <c r="T5793" i="10"/>
  <c r="T5794" i="10"/>
  <c r="T5795" i="10"/>
  <c r="T5796" i="10"/>
  <c r="T5797" i="10"/>
  <c r="T5798" i="10"/>
  <c r="T5799" i="10"/>
  <c r="T5800" i="10"/>
  <c r="T5801" i="10"/>
  <c r="T5802" i="10"/>
  <c r="T5803" i="10"/>
  <c r="T5804" i="10"/>
  <c r="T5805" i="10"/>
  <c r="T5806" i="10"/>
  <c r="T5807" i="10"/>
  <c r="T5808" i="10"/>
  <c r="T5809" i="10"/>
  <c r="T5810" i="10"/>
  <c r="T5811" i="10"/>
  <c r="T5812" i="10"/>
  <c r="T5813" i="10"/>
  <c r="T5814" i="10"/>
  <c r="T5815" i="10"/>
  <c r="T5816" i="10"/>
  <c r="T5817" i="10"/>
  <c r="T5818" i="10"/>
  <c r="T5819" i="10"/>
  <c r="T5820" i="10"/>
  <c r="T5821" i="10"/>
  <c r="T5822" i="10"/>
  <c r="T5823" i="10"/>
  <c r="T5824" i="10"/>
  <c r="T5825" i="10"/>
  <c r="T5826" i="10"/>
  <c r="T5827" i="10"/>
  <c r="T5828" i="10"/>
  <c r="T5829" i="10"/>
  <c r="T5830" i="10"/>
  <c r="T5831" i="10"/>
  <c r="T5832" i="10"/>
  <c r="T5833" i="10"/>
  <c r="T5834" i="10"/>
  <c r="T5835" i="10"/>
  <c r="T5836" i="10"/>
  <c r="T5837" i="10"/>
  <c r="T5838" i="10"/>
  <c r="T5839" i="10"/>
  <c r="T5840" i="10"/>
  <c r="T5841" i="10"/>
  <c r="T5842" i="10"/>
  <c r="T5843" i="10"/>
  <c r="T5844" i="10"/>
  <c r="T5845" i="10"/>
  <c r="T5846" i="10"/>
  <c r="T5847" i="10"/>
  <c r="T5848" i="10"/>
  <c r="T5849" i="10"/>
  <c r="T5850" i="10"/>
  <c r="T5851" i="10"/>
  <c r="T5852" i="10"/>
  <c r="T5853" i="10"/>
  <c r="T5854" i="10"/>
  <c r="T5855" i="10"/>
  <c r="T5856" i="10"/>
  <c r="T5857" i="10"/>
  <c r="T5858" i="10"/>
  <c r="T5859" i="10"/>
  <c r="T5860" i="10"/>
  <c r="T5861" i="10"/>
  <c r="T5862" i="10"/>
  <c r="T5863" i="10"/>
  <c r="T5864" i="10"/>
  <c r="T5865" i="10"/>
  <c r="T5866" i="10"/>
  <c r="T5867" i="10"/>
  <c r="T5868" i="10"/>
  <c r="T5869" i="10"/>
  <c r="T5870" i="10"/>
  <c r="T5871" i="10"/>
  <c r="T5872" i="10"/>
  <c r="T5873" i="10"/>
  <c r="T5874" i="10"/>
  <c r="T5875" i="10"/>
  <c r="T5876" i="10"/>
  <c r="T5877" i="10"/>
  <c r="T5878" i="10"/>
  <c r="T5879" i="10"/>
  <c r="T5880" i="10"/>
  <c r="T5881" i="10"/>
  <c r="T5882" i="10"/>
  <c r="T5883" i="10"/>
  <c r="T5884" i="10"/>
  <c r="T5885" i="10"/>
  <c r="T5886" i="10"/>
  <c r="T5887" i="10"/>
  <c r="T5888" i="10"/>
  <c r="T5889" i="10"/>
  <c r="T5890" i="10"/>
  <c r="T5891" i="10"/>
  <c r="T5892" i="10"/>
  <c r="T5893" i="10"/>
  <c r="T5894" i="10"/>
  <c r="T5895" i="10"/>
  <c r="T5896" i="10"/>
  <c r="T5897" i="10"/>
  <c r="T5898" i="10"/>
  <c r="T5899" i="10"/>
  <c r="T5900" i="10"/>
  <c r="T5901" i="10"/>
  <c r="T5902" i="10"/>
  <c r="T5903" i="10"/>
  <c r="T5904" i="10"/>
  <c r="T5905" i="10"/>
  <c r="T5906" i="10"/>
  <c r="T5907" i="10"/>
  <c r="T5908" i="10"/>
  <c r="T5909" i="10"/>
  <c r="T5910" i="10"/>
  <c r="T5911" i="10"/>
  <c r="T5912" i="10"/>
  <c r="T5913" i="10"/>
  <c r="T5914" i="10"/>
  <c r="T5915" i="10"/>
  <c r="T5916" i="10"/>
  <c r="T5917" i="10"/>
  <c r="T5918" i="10"/>
  <c r="T5919" i="10"/>
  <c r="T5920" i="10"/>
  <c r="T5921" i="10"/>
  <c r="T5922" i="10"/>
  <c r="T5923" i="10"/>
  <c r="T5924" i="10"/>
  <c r="T5925" i="10"/>
  <c r="T5926" i="10"/>
  <c r="T5927" i="10"/>
  <c r="T5928" i="10"/>
  <c r="T5929" i="10"/>
  <c r="T5930" i="10"/>
  <c r="T5931" i="10"/>
  <c r="T5932" i="10"/>
  <c r="T5933" i="10"/>
  <c r="T5934" i="10"/>
  <c r="T5935" i="10"/>
  <c r="T5936" i="10"/>
  <c r="T5937" i="10"/>
  <c r="T5938" i="10"/>
  <c r="T5939" i="10"/>
  <c r="T5940" i="10"/>
  <c r="T5941" i="10"/>
  <c r="T5942" i="10"/>
  <c r="T5943" i="10"/>
  <c r="T5944" i="10"/>
  <c r="T5945" i="10"/>
  <c r="T5946" i="10"/>
  <c r="T5947" i="10"/>
  <c r="T5948" i="10"/>
  <c r="T5949" i="10"/>
  <c r="T5950" i="10"/>
  <c r="T5951" i="10"/>
  <c r="T5952" i="10"/>
  <c r="T5953" i="10"/>
  <c r="T5954" i="10"/>
  <c r="T5955" i="10"/>
  <c r="T5956" i="10"/>
  <c r="T5957" i="10"/>
  <c r="T5958" i="10"/>
  <c r="T5959" i="10"/>
  <c r="T5960" i="10"/>
  <c r="T5961" i="10"/>
  <c r="T5962" i="10"/>
  <c r="T5963" i="10"/>
  <c r="T5964" i="10"/>
  <c r="T5965" i="10"/>
  <c r="T5966" i="10"/>
  <c r="T5967" i="10"/>
  <c r="T5968" i="10"/>
  <c r="T5969" i="10"/>
  <c r="T5970" i="10"/>
  <c r="T5971" i="10"/>
  <c r="T5972" i="10"/>
  <c r="T5973" i="10"/>
  <c r="T5974" i="10"/>
  <c r="T5975" i="10"/>
  <c r="T5976" i="10"/>
  <c r="T5977" i="10"/>
  <c r="T5978" i="10"/>
  <c r="T5979" i="10"/>
  <c r="T5980" i="10"/>
  <c r="T5981" i="10"/>
  <c r="T5982" i="10"/>
  <c r="T5983" i="10"/>
  <c r="T5984" i="10"/>
  <c r="T5985" i="10"/>
  <c r="T5986" i="10"/>
  <c r="T5987" i="10"/>
  <c r="T5988" i="10"/>
  <c r="T5989" i="10"/>
  <c r="T5990" i="10"/>
  <c r="T5991" i="10"/>
  <c r="T5992" i="10"/>
  <c r="T5993" i="10"/>
  <c r="T5994" i="10"/>
  <c r="T5995" i="10"/>
  <c r="T5996" i="10"/>
  <c r="T5997" i="10"/>
  <c r="T5998" i="10"/>
  <c r="T5999" i="10"/>
  <c r="T6000" i="10"/>
  <c r="T6001" i="10"/>
  <c r="T2" i="10"/>
  <c r="S3" i="10"/>
  <c r="U3" i="10" s="1"/>
  <c r="S4" i="10"/>
  <c r="U4" i="10" s="1"/>
  <c r="S5" i="10"/>
  <c r="U5" i="10" s="1"/>
  <c r="S6" i="10"/>
  <c r="U6" i="10" s="1"/>
  <c r="S7" i="10"/>
  <c r="U7" i="10" s="1"/>
  <c r="S8" i="10"/>
  <c r="U8" i="10" s="1"/>
  <c r="S9" i="10"/>
  <c r="U9" i="10" s="1"/>
  <c r="S10" i="10"/>
  <c r="U10" i="10" s="1"/>
  <c r="S11" i="10"/>
  <c r="U11" i="10" s="1"/>
  <c r="S12" i="10"/>
  <c r="U12" i="10" s="1"/>
  <c r="S13" i="10"/>
  <c r="U13" i="10" s="1"/>
  <c r="S14" i="10"/>
  <c r="U14" i="10" s="1"/>
  <c r="S15" i="10"/>
  <c r="U15" i="10" s="1"/>
  <c r="S16" i="10"/>
  <c r="U16" i="10" s="1"/>
  <c r="S17" i="10"/>
  <c r="U17" i="10" s="1"/>
  <c r="S18" i="10"/>
  <c r="U18" i="10" s="1"/>
  <c r="S19" i="10"/>
  <c r="U19" i="10" s="1"/>
  <c r="S20" i="10"/>
  <c r="U20" i="10" s="1"/>
  <c r="S21" i="10"/>
  <c r="U21" i="10" s="1"/>
  <c r="S22" i="10"/>
  <c r="U22" i="10" s="1"/>
  <c r="S23" i="10"/>
  <c r="U23" i="10" s="1"/>
  <c r="S24" i="10"/>
  <c r="U24" i="10" s="1"/>
  <c r="S25" i="10"/>
  <c r="U25" i="10" s="1"/>
  <c r="S26" i="10"/>
  <c r="U26" i="10" s="1"/>
  <c r="S27" i="10"/>
  <c r="U27" i="10" s="1"/>
  <c r="S28" i="10"/>
  <c r="U28" i="10" s="1"/>
  <c r="S29" i="10"/>
  <c r="U29" i="10" s="1"/>
  <c r="S30" i="10"/>
  <c r="U30" i="10" s="1"/>
  <c r="S31" i="10"/>
  <c r="U31" i="10" s="1"/>
  <c r="S32" i="10"/>
  <c r="U32" i="10" s="1"/>
  <c r="S33" i="10"/>
  <c r="U33" i="10" s="1"/>
  <c r="S34" i="10"/>
  <c r="U34" i="10" s="1"/>
  <c r="S35" i="10"/>
  <c r="U35" i="10" s="1"/>
  <c r="S36" i="10"/>
  <c r="U36" i="10" s="1"/>
  <c r="S37" i="10"/>
  <c r="U37" i="10" s="1"/>
  <c r="S38" i="10"/>
  <c r="U38" i="10" s="1"/>
  <c r="S39" i="10"/>
  <c r="U39" i="10" s="1"/>
  <c r="S40" i="10"/>
  <c r="U40" i="10" s="1"/>
  <c r="S41" i="10"/>
  <c r="U41" i="10" s="1"/>
  <c r="S42" i="10"/>
  <c r="U42" i="10" s="1"/>
  <c r="S43" i="10"/>
  <c r="U43" i="10" s="1"/>
  <c r="S44" i="10"/>
  <c r="U44" i="10" s="1"/>
  <c r="S45" i="10"/>
  <c r="U45" i="10" s="1"/>
  <c r="S46" i="10"/>
  <c r="U46" i="10" s="1"/>
  <c r="S47" i="10"/>
  <c r="U47" i="10" s="1"/>
  <c r="S48" i="10"/>
  <c r="U48" i="10" s="1"/>
  <c r="S49" i="10"/>
  <c r="U49" i="10" s="1"/>
  <c r="S50" i="10"/>
  <c r="U50" i="10" s="1"/>
  <c r="S51" i="10"/>
  <c r="U51" i="10" s="1"/>
  <c r="S52" i="10"/>
  <c r="U52" i="10" s="1"/>
  <c r="S53" i="10"/>
  <c r="U53" i="10" s="1"/>
  <c r="S54" i="10"/>
  <c r="U54" i="10" s="1"/>
  <c r="S55" i="10"/>
  <c r="U55" i="10" s="1"/>
  <c r="S56" i="10"/>
  <c r="U56" i="10" s="1"/>
  <c r="S57" i="10"/>
  <c r="U57" i="10" s="1"/>
  <c r="S58" i="10"/>
  <c r="U58" i="10" s="1"/>
  <c r="S59" i="10"/>
  <c r="U59" i="10" s="1"/>
  <c r="S60" i="10"/>
  <c r="U60" i="10" s="1"/>
  <c r="S61" i="10"/>
  <c r="U61" i="10" s="1"/>
  <c r="S62" i="10"/>
  <c r="U62" i="10" s="1"/>
  <c r="S63" i="10"/>
  <c r="U63" i="10" s="1"/>
  <c r="S64" i="10"/>
  <c r="U64" i="10" s="1"/>
  <c r="S65" i="10"/>
  <c r="U65" i="10" s="1"/>
  <c r="S66" i="10"/>
  <c r="U66" i="10" s="1"/>
  <c r="S67" i="10"/>
  <c r="U67" i="10" s="1"/>
  <c r="S68" i="10"/>
  <c r="U68" i="10" s="1"/>
  <c r="S69" i="10"/>
  <c r="U69" i="10" s="1"/>
  <c r="S70" i="10"/>
  <c r="U70" i="10" s="1"/>
  <c r="S71" i="10"/>
  <c r="U71" i="10" s="1"/>
  <c r="S72" i="10"/>
  <c r="U72" i="10" s="1"/>
  <c r="S73" i="10"/>
  <c r="U73" i="10" s="1"/>
  <c r="S74" i="10"/>
  <c r="U74" i="10" s="1"/>
  <c r="S75" i="10"/>
  <c r="U75" i="10" s="1"/>
  <c r="S76" i="10"/>
  <c r="U76" i="10" s="1"/>
  <c r="S77" i="10"/>
  <c r="U77" i="10" s="1"/>
  <c r="S78" i="10"/>
  <c r="U78" i="10" s="1"/>
  <c r="S79" i="10"/>
  <c r="U79" i="10" s="1"/>
  <c r="S80" i="10"/>
  <c r="U80" i="10" s="1"/>
  <c r="S81" i="10"/>
  <c r="U81" i="10" s="1"/>
  <c r="S82" i="10"/>
  <c r="U82" i="10" s="1"/>
  <c r="S83" i="10"/>
  <c r="U83" i="10" s="1"/>
  <c r="S84" i="10"/>
  <c r="U84" i="10" s="1"/>
  <c r="S85" i="10"/>
  <c r="U85" i="10" s="1"/>
  <c r="S86" i="10"/>
  <c r="U86" i="10" s="1"/>
  <c r="S87" i="10"/>
  <c r="U87" i="10" s="1"/>
  <c r="S88" i="10"/>
  <c r="U88" i="10" s="1"/>
  <c r="S89" i="10"/>
  <c r="U89" i="10" s="1"/>
  <c r="S90" i="10"/>
  <c r="U90" i="10" s="1"/>
  <c r="S91" i="10"/>
  <c r="U91" i="10" s="1"/>
  <c r="S92" i="10"/>
  <c r="U92" i="10" s="1"/>
  <c r="S93" i="10"/>
  <c r="U93" i="10" s="1"/>
  <c r="S94" i="10"/>
  <c r="U94" i="10" s="1"/>
  <c r="S95" i="10"/>
  <c r="U95" i="10" s="1"/>
  <c r="S96" i="10"/>
  <c r="U96" i="10" s="1"/>
  <c r="S97" i="10"/>
  <c r="U97" i="10" s="1"/>
  <c r="S98" i="10"/>
  <c r="U98" i="10" s="1"/>
  <c r="S99" i="10"/>
  <c r="U99" i="10" s="1"/>
  <c r="S100" i="10"/>
  <c r="U100" i="10" s="1"/>
  <c r="S101" i="10"/>
  <c r="U101" i="10" s="1"/>
  <c r="S102" i="10"/>
  <c r="U102" i="10" s="1"/>
  <c r="S103" i="10"/>
  <c r="U103" i="10" s="1"/>
  <c r="S104" i="10"/>
  <c r="U104" i="10" s="1"/>
  <c r="S105" i="10"/>
  <c r="U105" i="10" s="1"/>
  <c r="S106" i="10"/>
  <c r="U106" i="10" s="1"/>
  <c r="S107" i="10"/>
  <c r="U107" i="10" s="1"/>
  <c r="S108" i="10"/>
  <c r="U108" i="10" s="1"/>
  <c r="S109" i="10"/>
  <c r="U109" i="10" s="1"/>
  <c r="S110" i="10"/>
  <c r="U110" i="10" s="1"/>
  <c r="S111" i="10"/>
  <c r="U111" i="10" s="1"/>
  <c r="S112" i="10"/>
  <c r="U112" i="10" s="1"/>
  <c r="S113" i="10"/>
  <c r="U113" i="10" s="1"/>
  <c r="S114" i="10"/>
  <c r="U114" i="10" s="1"/>
  <c r="S115" i="10"/>
  <c r="U115" i="10" s="1"/>
  <c r="S116" i="10"/>
  <c r="U116" i="10" s="1"/>
  <c r="S117" i="10"/>
  <c r="U117" i="10" s="1"/>
  <c r="S118" i="10"/>
  <c r="U118" i="10" s="1"/>
  <c r="S119" i="10"/>
  <c r="U119" i="10" s="1"/>
  <c r="S120" i="10"/>
  <c r="U120" i="10" s="1"/>
  <c r="S121" i="10"/>
  <c r="U121" i="10" s="1"/>
  <c r="S122" i="10"/>
  <c r="U122" i="10" s="1"/>
  <c r="S123" i="10"/>
  <c r="U123" i="10" s="1"/>
  <c r="S124" i="10"/>
  <c r="U124" i="10" s="1"/>
  <c r="S125" i="10"/>
  <c r="U125" i="10" s="1"/>
  <c r="S126" i="10"/>
  <c r="U126" i="10" s="1"/>
  <c r="S127" i="10"/>
  <c r="U127" i="10" s="1"/>
  <c r="S128" i="10"/>
  <c r="U128" i="10" s="1"/>
  <c r="S129" i="10"/>
  <c r="U129" i="10" s="1"/>
  <c r="S130" i="10"/>
  <c r="U130" i="10" s="1"/>
  <c r="S131" i="10"/>
  <c r="U131" i="10" s="1"/>
  <c r="S132" i="10"/>
  <c r="U132" i="10" s="1"/>
  <c r="S133" i="10"/>
  <c r="U133" i="10" s="1"/>
  <c r="S134" i="10"/>
  <c r="U134" i="10" s="1"/>
  <c r="S135" i="10"/>
  <c r="U135" i="10" s="1"/>
  <c r="S136" i="10"/>
  <c r="U136" i="10" s="1"/>
  <c r="S137" i="10"/>
  <c r="U137" i="10" s="1"/>
  <c r="S138" i="10"/>
  <c r="U138" i="10" s="1"/>
  <c r="S139" i="10"/>
  <c r="U139" i="10" s="1"/>
  <c r="S140" i="10"/>
  <c r="U140" i="10" s="1"/>
  <c r="S141" i="10"/>
  <c r="U141" i="10" s="1"/>
  <c r="S142" i="10"/>
  <c r="U142" i="10" s="1"/>
  <c r="S143" i="10"/>
  <c r="U143" i="10" s="1"/>
  <c r="S144" i="10"/>
  <c r="U144" i="10" s="1"/>
  <c r="S145" i="10"/>
  <c r="U145" i="10" s="1"/>
  <c r="S146" i="10"/>
  <c r="U146" i="10" s="1"/>
  <c r="S147" i="10"/>
  <c r="U147" i="10" s="1"/>
  <c r="S148" i="10"/>
  <c r="U148" i="10" s="1"/>
  <c r="S149" i="10"/>
  <c r="U149" i="10" s="1"/>
  <c r="S150" i="10"/>
  <c r="U150" i="10" s="1"/>
  <c r="S151" i="10"/>
  <c r="U151" i="10" s="1"/>
  <c r="S152" i="10"/>
  <c r="U152" i="10" s="1"/>
  <c r="S153" i="10"/>
  <c r="U153" i="10" s="1"/>
  <c r="S154" i="10"/>
  <c r="U154" i="10" s="1"/>
  <c r="S155" i="10"/>
  <c r="U155" i="10" s="1"/>
  <c r="S156" i="10"/>
  <c r="U156" i="10" s="1"/>
  <c r="S157" i="10"/>
  <c r="U157" i="10" s="1"/>
  <c r="S158" i="10"/>
  <c r="U158" i="10" s="1"/>
  <c r="S159" i="10"/>
  <c r="U159" i="10" s="1"/>
  <c r="S160" i="10"/>
  <c r="U160" i="10" s="1"/>
  <c r="S161" i="10"/>
  <c r="U161" i="10" s="1"/>
  <c r="S162" i="10"/>
  <c r="U162" i="10" s="1"/>
  <c r="S163" i="10"/>
  <c r="U163" i="10" s="1"/>
  <c r="S164" i="10"/>
  <c r="U164" i="10" s="1"/>
  <c r="S165" i="10"/>
  <c r="U165" i="10" s="1"/>
  <c r="S166" i="10"/>
  <c r="U166" i="10" s="1"/>
  <c r="S167" i="10"/>
  <c r="U167" i="10" s="1"/>
  <c r="S168" i="10"/>
  <c r="U168" i="10" s="1"/>
  <c r="S169" i="10"/>
  <c r="U169" i="10" s="1"/>
  <c r="S170" i="10"/>
  <c r="U170" i="10" s="1"/>
  <c r="S171" i="10"/>
  <c r="U171" i="10" s="1"/>
  <c r="S172" i="10"/>
  <c r="U172" i="10" s="1"/>
  <c r="S173" i="10"/>
  <c r="U173" i="10" s="1"/>
  <c r="S174" i="10"/>
  <c r="U174" i="10" s="1"/>
  <c r="S175" i="10"/>
  <c r="U175" i="10" s="1"/>
  <c r="S176" i="10"/>
  <c r="U176" i="10" s="1"/>
  <c r="S177" i="10"/>
  <c r="U177" i="10" s="1"/>
  <c r="S178" i="10"/>
  <c r="U178" i="10" s="1"/>
  <c r="S179" i="10"/>
  <c r="U179" i="10" s="1"/>
  <c r="S180" i="10"/>
  <c r="U180" i="10" s="1"/>
  <c r="S181" i="10"/>
  <c r="U181" i="10" s="1"/>
  <c r="S182" i="10"/>
  <c r="U182" i="10" s="1"/>
  <c r="S183" i="10"/>
  <c r="U183" i="10" s="1"/>
  <c r="S184" i="10"/>
  <c r="U184" i="10" s="1"/>
  <c r="S185" i="10"/>
  <c r="U185" i="10" s="1"/>
  <c r="S186" i="10"/>
  <c r="U186" i="10" s="1"/>
  <c r="S187" i="10"/>
  <c r="U187" i="10" s="1"/>
  <c r="S188" i="10"/>
  <c r="U188" i="10" s="1"/>
  <c r="S189" i="10"/>
  <c r="U189" i="10" s="1"/>
  <c r="S190" i="10"/>
  <c r="U190" i="10" s="1"/>
  <c r="S191" i="10"/>
  <c r="U191" i="10" s="1"/>
  <c r="S192" i="10"/>
  <c r="U192" i="10" s="1"/>
  <c r="S193" i="10"/>
  <c r="U193" i="10" s="1"/>
  <c r="S194" i="10"/>
  <c r="U194" i="10" s="1"/>
  <c r="S195" i="10"/>
  <c r="U195" i="10" s="1"/>
  <c r="S196" i="10"/>
  <c r="U196" i="10" s="1"/>
  <c r="S197" i="10"/>
  <c r="U197" i="10" s="1"/>
  <c r="S198" i="10"/>
  <c r="U198" i="10" s="1"/>
  <c r="S199" i="10"/>
  <c r="U199" i="10" s="1"/>
  <c r="S200" i="10"/>
  <c r="U200" i="10" s="1"/>
  <c r="S201" i="10"/>
  <c r="U201" i="10" s="1"/>
  <c r="S202" i="10"/>
  <c r="U202" i="10" s="1"/>
  <c r="S203" i="10"/>
  <c r="U203" i="10" s="1"/>
  <c r="S204" i="10"/>
  <c r="U204" i="10" s="1"/>
  <c r="S205" i="10"/>
  <c r="U205" i="10" s="1"/>
  <c r="S206" i="10"/>
  <c r="U206" i="10" s="1"/>
  <c r="S207" i="10"/>
  <c r="U207" i="10" s="1"/>
  <c r="S208" i="10"/>
  <c r="U208" i="10" s="1"/>
  <c r="S209" i="10"/>
  <c r="U209" i="10" s="1"/>
  <c r="S210" i="10"/>
  <c r="U210" i="10" s="1"/>
  <c r="S211" i="10"/>
  <c r="U211" i="10" s="1"/>
  <c r="S212" i="10"/>
  <c r="U212" i="10" s="1"/>
  <c r="S213" i="10"/>
  <c r="U213" i="10" s="1"/>
  <c r="S214" i="10"/>
  <c r="U214" i="10" s="1"/>
  <c r="S215" i="10"/>
  <c r="U215" i="10" s="1"/>
  <c r="S216" i="10"/>
  <c r="U216" i="10" s="1"/>
  <c r="S217" i="10"/>
  <c r="U217" i="10" s="1"/>
  <c r="S218" i="10"/>
  <c r="U218" i="10" s="1"/>
  <c r="S219" i="10"/>
  <c r="U219" i="10" s="1"/>
  <c r="S220" i="10"/>
  <c r="U220" i="10" s="1"/>
  <c r="S221" i="10"/>
  <c r="U221" i="10" s="1"/>
  <c r="S222" i="10"/>
  <c r="U222" i="10" s="1"/>
  <c r="S223" i="10"/>
  <c r="U223" i="10" s="1"/>
  <c r="S224" i="10"/>
  <c r="U224" i="10" s="1"/>
  <c r="S225" i="10"/>
  <c r="U225" i="10" s="1"/>
  <c r="S226" i="10"/>
  <c r="U226" i="10" s="1"/>
  <c r="S227" i="10"/>
  <c r="U227" i="10" s="1"/>
  <c r="S228" i="10"/>
  <c r="U228" i="10" s="1"/>
  <c r="S229" i="10"/>
  <c r="U229" i="10" s="1"/>
  <c r="S230" i="10"/>
  <c r="U230" i="10" s="1"/>
  <c r="S231" i="10"/>
  <c r="U231" i="10" s="1"/>
  <c r="S232" i="10"/>
  <c r="U232" i="10" s="1"/>
  <c r="S233" i="10"/>
  <c r="U233" i="10" s="1"/>
  <c r="S234" i="10"/>
  <c r="U234" i="10" s="1"/>
  <c r="S235" i="10"/>
  <c r="U235" i="10" s="1"/>
  <c r="S236" i="10"/>
  <c r="U236" i="10" s="1"/>
  <c r="S237" i="10"/>
  <c r="U237" i="10" s="1"/>
  <c r="S238" i="10"/>
  <c r="U238" i="10" s="1"/>
  <c r="S239" i="10"/>
  <c r="U239" i="10" s="1"/>
  <c r="S240" i="10"/>
  <c r="U240" i="10" s="1"/>
  <c r="S241" i="10"/>
  <c r="U241" i="10" s="1"/>
  <c r="S242" i="10"/>
  <c r="U242" i="10" s="1"/>
  <c r="S243" i="10"/>
  <c r="U243" i="10" s="1"/>
  <c r="S244" i="10"/>
  <c r="U244" i="10" s="1"/>
  <c r="S245" i="10"/>
  <c r="U245" i="10" s="1"/>
  <c r="S246" i="10"/>
  <c r="U246" i="10" s="1"/>
  <c r="S247" i="10"/>
  <c r="U247" i="10" s="1"/>
  <c r="S248" i="10"/>
  <c r="U248" i="10" s="1"/>
  <c r="S249" i="10"/>
  <c r="U249" i="10" s="1"/>
  <c r="S250" i="10"/>
  <c r="U250" i="10" s="1"/>
  <c r="S251" i="10"/>
  <c r="U251" i="10" s="1"/>
  <c r="S252" i="10"/>
  <c r="U252" i="10" s="1"/>
  <c r="S253" i="10"/>
  <c r="U253" i="10" s="1"/>
  <c r="S254" i="10"/>
  <c r="U254" i="10" s="1"/>
  <c r="S255" i="10"/>
  <c r="U255" i="10" s="1"/>
  <c r="S256" i="10"/>
  <c r="U256" i="10" s="1"/>
  <c r="S257" i="10"/>
  <c r="U257" i="10" s="1"/>
  <c r="S258" i="10"/>
  <c r="U258" i="10" s="1"/>
  <c r="S259" i="10"/>
  <c r="U259" i="10" s="1"/>
  <c r="S260" i="10"/>
  <c r="U260" i="10" s="1"/>
  <c r="S261" i="10"/>
  <c r="U261" i="10" s="1"/>
  <c r="S262" i="10"/>
  <c r="U262" i="10" s="1"/>
  <c r="S263" i="10"/>
  <c r="U263" i="10" s="1"/>
  <c r="S264" i="10"/>
  <c r="U264" i="10" s="1"/>
  <c r="S265" i="10"/>
  <c r="U265" i="10" s="1"/>
  <c r="S266" i="10"/>
  <c r="U266" i="10" s="1"/>
  <c r="S267" i="10"/>
  <c r="U267" i="10" s="1"/>
  <c r="S268" i="10"/>
  <c r="U268" i="10" s="1"/>
  <c r="S269" i="10"/>
  <c r="U269" i="10" s="1"/>
  <c r="S270" i="10"/>
  <c r="U270" i="10" s="1"/>
  <c r="S271" i="10"/>
  <c r="U271" i="10" s="1"/>
  <c r="S272" i="10"/>
  <c r="U272" i="10" s="1"/>
  <c r="S273" i="10"/>
  <c r="U273" i="10" s="1"/>
  <c r="S274" i="10"/>
  <c r="U274" i="10" s="1"/>
  <c r="S275" i="10"/>
  <c r="U275" i="10" s="1"/>
  <c r="S276" i="10"/>
  <c r="U276" i="10" s="1"/>
  <c r="S277" i="10"/>
  <c r="U277" i="10" s="1"/>
  <c r="S278" i="10"/>
  <c r="U278" i="10" s="1"/>
  <c r="S279" i="10"/>
  <c r="U279" i="10" s="1"/>
  <c r="S280" i="10"/>
  <c r="U280" i="10" s="1"/>
  <c r="S281" i="10"/>
  <c r="U281" i="10" s="1"/>
  <c r="S282" i="10"/>
  <c r="U282" i="10" s="1"/>
  <c r="S283" i="10"/>
  <c r="U283" i="10" s="1"/>
  <c r="S284" i="10"/>
  <c r="U284" i="10" s="1"/>
  <c r="S285" i="10"/>
  <c r="U285" i="10" s="1"/>
  <c r="S286" i="10"/>
  <c r="U286" i="10" s="1"/>
  <c r="S287" i="10"/>
  <c r="U287" i="10" s="1"/>
  <c r="S288" i="10"/>
  <c r="U288" i="10" s="1"/>
  <c r="S289" i="10"/>
  <c r="U289" i="10" s="1"/>
  <c r="S290" i="10"/>
  <c r="U290" i="10" s="1"/>
  <c r="S291" i="10"/>
  <c r="U291" i="10" s="1"/>
  <c r="S292" i="10"/>
  <c r="U292" i="10" s="1"/>
  <c r="S293" i="10"/>
  <c r="U293" i="10" s="1"/>
  <c r="S294" i="10"/>
  <c r="U294" i="10" s="1"/>
  <c r="S295" i="10"/>
  <c r="U295" i="10" s="1"/>
  <c r="S296" i="10"/>
  <c r="U296" i="10" s="1"/>
  <c r="S297" i="10"/>
  <c r="U297" i="10" s="1"/>
  <c r="S298" i="10"/>
  <c r="U298" i="10" s="1"/>
  <c r="S299" i="10"/>
  <c r="U299" i="10" s="1"/>
  <c r="S300" i="10"/>
  <c r="U300" i="10" s="1"/>
  <c r="S301" i="10"/>
  <c r="U301" i="10" s="1"/>
  <c r="S302" i="10"/>
  <c r="U302" i="10" s="1"/>
  <c r="S303" i="10"/>
  <c r="U303" i="10" s="1"/>
  <c r="S304" i="10"/>
  <c r="U304" i="10" s="1"/>
  <c r="S305" i="10"/>
  <c r="U305" i="10" s="1"/>
  <c r="S306" i="10"/>
  <c r="U306" i="10" s="1"/>
  <c r="S307" i="10"/>
  <c r="U307" i="10" s="1"/>
  <c r="S308" i="10"/>
  <c r="U308" i="10" s="1"/>
  <c r="S309" i="10"/>
  <c r="U309" i="10" s="1"/>
  <c r="S310" i="10"/>
  <c r="U310" i="10" s="1"/>
  <c r="S311" i="10"/>
  <c r="U311" i="10" s="1"/>
  <c r="S312" i="10"/>
  <c r="U312" i="10" s="1"/>
  <c r="S313" i="10"/>
  <c r="U313" i="10" s="1"/>
  <c r="S314" i="10"/>
  <c r="U314" i="10" s="1"/>
  <c r="S315" i="10"/>
  <c r="U315" i="10" s="1"/>
  <c r="S316" i="10"/>
  <c r="U316" i="10" s="1"/>
  <c r="S317" i="10"/>
  <c r="U317" i="10" s="1"/>
  <c r="S318" i="10"/>
  <c r="U318" i="10" s="1"/>
  <c r="S319" i="10"/>
  <c r="U319" i="10" s="1"/>
  <c r="S320" i="10"/>
  <c r="U320" i="10" s="1"/>
  <c r="S321" i="10"/>
  <c r="U321" i="10" s="1"/>
  <c r="S322" i="10"/>
  <c r="U322" i="10" s="1"/>
  <c r="S323" i="10"/>
  <c r="U323" i="10" s="1"/>
  <c r="S324" i="10"/>
  <c r="U324" i="10" s="1"/>
  <c r="S325" i="10"/>
  <c r="U325" i="10" s="1"/>
  <c r="S326" i="10"/>
  <c r="U326" i="10" s="1"/>
  <c r="S327" i="10"/>
  <c r="U327" i="10" s="1"/>
  <c r="S328" i="10"/>
  <c r="U328" i="10" s="1"/>
  <c r="S329" i="10"/>
  <c r="U329" i="10" s="1"/>
  <c r="S330" i="10"/>
  <c r="U330" i="10" s="1"/>
  <c r="S331" i="10"/>
  <c r="U331" i="10" s="1"/>
  <c r="S332" i="10"/>
  <c r="U332" i="10" s="1"/>
  <c r="S333" i="10"/>
  <c r="U333" i="10" s="1"/>
  <c r="S334" i="10"/>
  <c r="U334" i="10" s="1"/>
  <c r="S335" i="10"/>
  <c r="U335" i="10" s="1"/>
  <c r="S336" i="10"/>
  <c r="U336" i="10" s="1"/>
  <c r="S337" i="10"/>
  <c r="U337" i="10" s="1"/>
  <c r="S338" i="10"/>
  <c r="U338" i="10" s="1"/>
  <c r="S339" i="10"/>
  <c r="U339" i="10" s="1"/>
  <c r="S340" i="10"/>
  <c r="U340" i="10" s="1"/>
  <c r="S341" i="10"/>
  <c r="U341" i="10" s="1"/>
  <c r="S342" i="10"/>
  <c r="U342" i="10" s="1"/>
  <c r="S343" i="10"/>
  <c r="U343" i="10" s="1"/>
  <c r="S344" i="10"/>
  <c r="U344" i="10" s="1"/>
  <c r="S345" i="10"/>
  <c r="U345" i="10" s="1"/>
  <c r="S346" i="10"/>
  <c r="U346" i="10" s="1"/>
  <c r="S347" i="10"/>
  <c r="U347" i="10" s="1"/>
  <c r="S348" i="10"/>
  <c r="U348" i="10" s="1"/>
  <c r="S349" i="10"/>
  <c r="U349" i="10" s="1"/>
  <c r="S350" i="10"/>
  <c r="U350" i="10" s="1"/>
  <c r="S351" i="10"/>
  <c r="U351" i="10" s="1"/>
  <c r="S352" i="10"/>
  <c r="U352" i="10" s="1"/>
  <c r="S353" i="10"/>
  <c r="U353" i="10" s="1"/>
  <c r="S354" i="10"/>
  <c r="U354" i="10" s="1"/>
  <c r="S355" i="10"/>
  <c r="U355" i="10" s="1"/>
  <c r="S356" i="10"/>
  <c r="U356" i="10" s="1"/>
  <c r="S357" i="10"/>
  <c r="U357" i="10" s="1"/>
  <c r="S358" i="10"/>
  <c r="U358" i="10" s="1"/>
  <c r="S359" i="10"/>
  <c r="U359" i="10" s="1"/>
  <c r="S360" i="10"/>
  <c r="U360" i="10" s="1"/>
  <c r="S361" i="10"/>
  <c r="U361" i="10" s="1"/>
  <c r="S362" i="10"/>
  <c r="U362" i="10" s="1"/>
  <c r="S363" i="10"/>
  <c r="U363" i="10" s="1"/>
  <c r="S364" i="10"/>
  <c r="U364" i="10" s="1"/>
  <c r="S365" i="10"/>
  <c r="U365" i="10" s="1"/>
  <c r="S366" i="10"/>
  <c r="U366" i="10" s="1"/>
  <c r="S367" i="10"/>
  <c r="U367" i="10" s="1"/>
  <c r="S368" i="10"/>
  <c r="U368" i="10" s="1"/>
  <c r="S369" i="10"/>
  <c r="U369" i="10" s="1"/>
  <c r="S370" i="10"/>
  <c r="U370" i="10" s="1"/>
  <c r="S371" i="10"/>
  <c r="U371" i="10" s="1"/>
  <c r="S372" i="10"/>
  <c r="U372" i="10" s="1"/>
  <c r="S373" i="10"/>
  <c r="U373" i="10" s="1"/>
  <c r="S374" i="10"/>
  <c r="U374" i="10" s="1"/>
  <c r="S375" i="10"/>
  <c r="U375" i="10" s="1"/>
  <c r="S376" i="10"/>
  <c r="U376" i="10" s="1"/>
  <c r="S377" i="10"/>
  <c r="U377" i="10" s="1"/>
  <c r="S378" i="10"/>
  <c r="U378" i="10" s="1"/>
  <c r="S379" i="10"/>
  <c r="U379" i="10" s="1"/>
  <c r="S380" i="10"/>
  <c r="U380" i="10" s="1"/>
  <c r="S381" i="10"/>
  <c r="U381" i="10" s="1"/>
  <c r="S382" i="10"/>
  <c r="U382" i="10" s="1"/>
  <c r="S383" i="10"/>
  <c r="U383" i="10" s="1"/>
  <c r="S384" i="10"/>
  <c r="U384" i="10" s="1"/>
  <c r="S385" i="10"/>
  <c r="U385" i="10" s="1"/>
  <c r="S386" i="10"/>
  <c r="U386" i="10" s="1"/>
  <c r="S387" i="10"/>
  <c r="U387" i="10" s="1"/>
  <c r="S388" i="10"/>
  <c r="U388" i="10" s="1"/>
  <c r="S389" i="10"/>
  <c r="U389" i="10" s="1"/>
  <c r="S390" i="10"/>
  <c r="U390" i="10" s="1"/>
  <c r="S391" i="10"/>
  <c r="U391" i="10" s="1"/>
  <c r="S392" i="10"/>
  <c r="U392" i="10" s="1"/>
  <c r="S393" i="10"/>
  <c r="U393" i="10" s="1"/>
  <c r="S394" i="10"/>
  <c r="U394" i="10" s="1"/>
  <c r="S395" i="10"/>
  <c r="U395" i="10" s="1"/>
  <c r="S396" i="10"/>
  <c r="U396" i="10" s="1"/>
  <c r="S397" i="10"/>
  <c r="U397" i="10" s="1"/>
  <c r="S398" i="10"/>
  <c r="U398" i="10" s="1"/>
  <c r="S399" i="10"/>
  <c r="U399" i="10" s="1"/>
  <c r="S400" i="10"/>
  <c r="U400" i="10" s="1"/>
  <c r="S401" i="10"/>
  <c r="U401" i="10" s="1"/>
  <c r="S402" i="10"/>
  <c r="U402" i="10" s="1"/>
  <c r="S403" i="10"/>
  <c r="U403" i="10" s="1"/>
  <c r="S404" i="10"/>
  <c r="U404" i="10" s="1"/>
  <c r="S405" i="10"/>
  <c r="U405" i="10" s="1"/>
  <c r="S406" i="10"/>
  <c r="U406" i="10" s="1"/>
  <c r="S407" i="10"/>
  <c r="U407" i="10" s="1"/>
  <c r="S408" i="10"/>
  <c r="U408" i="10" s="1"/>
  <c r="S409" i="10"/>
  <c r="U409" i="10" s="1"/>
  <c r="S410" i="10"/>
  <c r="U410" i="10" s="1"/>
  <c r="S411" i="10"/>
  <c r="U411" i="10" s="1"/>
  <c r="S412" i="10"/>
  <c r="U412" i="10" s="1"/>
  <c r="S413" i="10"/>
  <c r="U413" i="10" s="1"/>
  <c r="S414" i="10"/>
  <c r="U414" i="10" s="1"/>
  <c r="S415" i="10"/>
  <c r="U415" i="10" s="1"/>
  <c r="S416" i="10"/>
  <c r="U416" i="10" s="1"/>
  <c r="S417" i="10"/>
  <c r="U417" i="10" s="1"/>
  <c r="S418" i="10"/>
  <c r="U418" i="10" s="1"/>
  <c r="S419" i="10"/>
  <c r="U419" i="10" s="1"/>
  <c r="S420" i="10"/>
  <c r="U420" i="10" s="1"/>
  <c r="S421" i="10"/>
  <c r="U421" i="10" s="1"/>
  <c r="S422" i="10"/>
  <c r="U422" i="10" s="1"/>
  <c r="S423" i="10"/>
  <c r="U423" i="10" s="1"/>
  <c r="S424" i="10"/>
  <c r="U424" i="10" s="1"/>
  <c r="S425" i="10"/>
  <c r="U425" i="10" s="1"/>
  <c r="S426" i="10"/>
  <c r="U426" i="10" s="1"/>
  <c r="S427" i="10"/>
  <c r="U427" i="10" s="1"/>
  <c r="S428" i="10"/>
  <c r="U428" i="10" s="1"/>
  <c r="S429" i="10"/>
  <c r="U429" i="10" s="1"/>
  <c r="S430" i="10"/>
  <c r="U430" i="10" s="1"/>
  <c r="S431" i="10"/>
  <c r="U431" i="10" s="1"/>
  <c r="S432" i="10"/>
  <c r="U432" i="10" s="1"/>
  <c r="S433" i="10"/>
  <c r="U433" i="10" s="1"/>
  <c r="S434" i="10"/>
  <c r="U434" i="10" s="1"/>
  <c r="S435" i="10"/>
  <c r="U435" i="10" s="1"/>
  <c r="S436" i="10"/>
  <c r="U436" i="10" s="1"/>
  <c r="S437" i="10"/>
  <c r="U437" i="10" s="1"/>
  <c r="S438" i="10"/>
  <c r="U438" i="10" s="1"/>
  <c r="S439" i="10"/>
  <c r="U439" i="10" s="1"/>
  <c r="S440" i="10"/>
  <c r="U440" i="10" s="1"/>
  <c r="S441" i="10"/>
  <c r="U441" i="10" s="1"/>
  <c r="S442" i="10"/>
  <c r="U442" i="10" s="1"/>
  <c r="S443" i="10"/>
  <c r="U443" i="10" s="1"/>
  <c r="S444" i="10"/>
  <c r="U444" i="10" s="1"/>
  <c r="S445" i="10"/>
  <c r="U445" i="10" s="1"/>
  <c r="S446" i="10"/>
  <c r="U446" i="10" s="1"/>
  <c r="S447" i="10"/>
  <c r="U447" i="10" s="1"/>
  <c r="S448" i="10"/>
  <c r="U448" i="10" s="1"/>
  <c r="S449" i="10"/>
  <c r="U449" i="10" s="1"/>
  <c r="S450" i="10"/>
  <c r="U450" i="10" s="1"/>
  <c r="S451" i="10"/>
  <c r="U451" i="10" s="1"/>
  <c r="S452" i="10"/>
  <c r="U452" i="10" s="1"/>
  <c r="S453" i="10"/>
  <c r="U453" i="10" s="1"/>
  <c r="S454" i="10"/>
  <c r="U454" i="10" s="1"/>
  <c r="S455" i="10"/>
  <c r="U455" i="10" s="1"/>
  <c r="S456" i="10"/>
  <c r="U456" i="10" s="1"/>
  <c r="S457" i="10"/>
  <c r="U457" i="10" s="1"/>
  <c r="S458" i="10"/>
  <c r="U458" i="10" s="1"/>
  <c r="S459" i="10"/>
  <c r="U459" i="10" s="1"/>
  <c r="S460" i="10"/>
  <c r="U460" i="10" s="1"/>
  <c r="S461" i="10"/>
  <c r="U461" i="10" s="1"/>
  <c r="S462" i="10"/>
  <c r="U462" i="10" s="1"/>
  <c r="S463" i="10"/>
  <c r="U463" i="10" s="1"/>
  <c r="S464" i="10"/>
  <c r="U464" i="10" s="1"/>
  <c r="S465" i="10"/>
  <c r="U465" i="10" s="1"/>
  <c r="S466" i="10"/>
  <c r="U466" i="10" s="1"/>
  <c r="S467" i="10"/>
  <c r="U467" i="10" s="1"/>
  <c r="S468" i="10"/>
  <c r="U468" i="10" s="1"/>
  <c r="S469" i="10"/>
  <c r="U469" i="10" s="1"/>
  <c r="S470" i="10"/>
  <c r="U470" i="10" s="1"/>
  <c r="S471" i="10"/>
  <c r="U471" i="10" s="1"/>
  <c r="S472" i="10"/>
  <c r="U472" i="10" s="1"/>
  <c r="S473" i="10"/>
  <c r="U473" i="10" s="1"/>
  <c r="S474" i="10"/>
  <c r="U474" i="10" s="1"/>
  <c r="S475" i="10"/>
  <c r="U475" i="10" s="1"/>
  <c r="S476" i="10"/>
  <c r="U476" i="10" s="1"/>
  <c r="S477" i="10"/>
  <c r="U477" i="10" s="1"/>
  <c r="S478" i="10"/>
  <c r="U478" i="10" s="1"/>
  <c r="S479" i="10"/>
  <c r="U479" i="10" s="1"/>
  <c r="S480" i="10"/>
  <c r="U480" i="10" s="1"/>
  <c r="S481" i="10"/>
  <c r="U481" i="10" s="1"/>
  <c r="S482" i="10"/>
  <c r="U482" i="10" s="1"/>
  <c r="S483" i="10"/>
  <c r="U483" i="10" s="1"/>
  <c r="S484" i="10"/>
  <c r="U484" i="10" s="1"/>
  <c r="S485" i="10"/>
  <c r="U485" i="10" s="1"/>
  <c r="S486" i="10"/>
  <c r="U486" i="10" s="1"/>
  <c r="S487" i="10"/>
  <c r="U487" i="10" s="1"/>
  <c r="S488" i="10"/>
  <c r="U488" i="10" s="1"/>
  <c r="S489" i="10"/>
  <c r="U489" i="10" s="1"/>
  <c r="S490" i="10"/>
  <c r="U490" i="10" s="1"/>
  <c r="S491" i="10"/>
  <c r="U491" i="10" s="1"/>
  <c r="S492" i="10"/>
  <c r="U492" i="10" s="1"/>
  <c r="S493" i="10"/>
  <c r="U493" i="10" s="1"/>
  <c r="S494" i="10"/>
  <c r="U494" i="10" s="1"/>
  <c r="S495" i="10"/>
  <c r="U495" i="10" s="1"/>
  <c r="S496" i="10"/>
  <c r="U496" i="10" s="1"/>
  <c r="S497" i="10"/>
  <c r="U497" i="10" s="1"/>
  <c r="S498" i="10"/>
  <c r="U498" i="10" s="1"/>
  <c r="S499" i="10"/>
  <c r="U499" i="10" s="1"/>
  <c r="S500" i="10"/>
  <c r="U500" i="10" s="1"/>
  <c r="S501" i="10"/>
  <c r="U501" i="10" s="1"/>
  <c r="S502" i="10"/>
  <c r="U502" i="10" s="1"/>
  <c r="S503" i="10"/>
  <c r="U503" i="10" s="1"/>
  <c r="S504" i="10"/>
  <c r="U504" i="10" s="1"/>
  <c r="S505" i="10"/>
  <c r="U505" i="10" s="1"/>
  <c r="S506" i="10"/>
  <c r="U506" i="10" s="1"/>
  <c r="S507" i="10"/>
  <c r="U507" i="10" s="1"/>
  <c r="S508" i="10"/>
  <c r="U508" i="10" s="1"/>
  <c r="S509" i="10"/>
  <c r="U509" i="10" s="1"/>
  <c r="S510" i="10"/>
  <c r="U510" i="10" s="1"/>
  <c r="S511" i="10"/>
  <c r="U511" i="10" s="1"/>
  <c r="S512" i="10"/>
  <c r="U512" i="10" s="1"/>
  <c r="S513" i="10"/>
  <c r="U513" i="10" s="1"/>
  <c r="S514" i="10"/>
  <c r="U514" i="10" s="1"/>
  <c r="S515" i="10"/>
  <c r="U515" i="10" s="1"/>
  <c r="S516" i="10"/>
  <c r="U516" i="10" s="1"/>
  <c r="S517" i="10"/>
  <c r="U517" i="10" s="1"/>
  <c r="S518" i="10"/>
  <c r="U518" i="10" s="1"/>
  <c r="S519" i="10"/>
  <c r="U519" i="10" s="1"/>
  <c r="S520" i="10"/>
  <c r="U520" i="10" s="1"/>
  <c r="S521" i="10"/>
  <c r="U521" i="10" s="1"/>
  <c r="S522" i="10"/>
  <c r="U522" i="10" s="1"/>
  <c r="S523" i="10"/>
  <c r="U523" i="10" s="1"/>
  <c r="S524" i="10"/>
  <c r="U524" i="10" s="1"/>
  <c r="S525" i="10"/>
  <c r="U525" i="10" s="1"/>
  <c r="S526" i="10"/>
  <c r="U526" i="10" s="1"/>
  <c r="S527" i="10"/>
  <c r="U527" i="10" s="1"/>
  <c r="S528" i="10"/>
  <c r="U528" i="10" s="1"/>
  <c r="S529" i="10"/>
  <c r="U529" i="10" s="1"/>
  <c r="S530" i="10"/>
  <c r="U530" i="10" s="1"/>
  <c r="S531" i="10"/>
  <c r="U531" i="10" s="1"/>
  <c r="S532" i="10"/>
  <c r="U532" i="10" s="1"/>
  <c r="S533" i="10"/>
  <c r="U533" i="10" s="1"/>
  <c r="S534" i="10"/>
  <c r="U534" i="10" s="1"/>
  <c r="S535" i="10"/>
  <c r="U535" i="10" s="1"/>
  <c r="S536" i="10"/>
  <c r="U536" i="10" s="1"/>
  <c r="S537" i="10"/>
  <c r="U537" i="10" s="1"/>
  <c r="S538" i="10"/>
  <c r="U538" i="10" s="1"/>
  <c r="S539" i="10"/>
  <c r="U539" i="10" s="1"/>
  <c r="S540" i="10"/>
  <c r="U540" i="10" s="1"/>
  <c r="S541" i="10"/>
  <c r="U541" i="10" s="1"/>
  <c r="S542" i="10"/>
  <c r="U542" i="10" s="1"/>
  <c r="S543" i="10"/>
  <c r="U543" i="10" s="1"/>
  <c r="S544" i="10"/>
  <c r="U544" i="10" s="1"/>
  <c r="S545" i="10"/>
  <c r="U545" i="10" s="1"/>
  <c r="S546" i="10"/>
  <c r="U546" i="10" s="1"/>
  <c r="S547" i="10"/>
  <c r="U547" i="10" s="1"/>
  <c r="S548" i="10"/>
  <c r="U548" i="10" s="1"/>
  <c r="S549" i="10"/>
  <c r="U549" i="10" s="1"/>
  <c r="S550" i="10"/>
  <c r="U550" i="10" s="1"/>
  <c r="S551" i="10"/>
  <c r="U551" i="10" s="1"/>
  <c r="S552" i="10"/>
  <c r="U552" i="10" s="1"/>
  <c r="S553" i="10"/>
  <c r="U553" i="10" s="1"/>
  <c r="S554" i="10"/>
  <c r="U554" i="10" s="1"/>
  <c r="S555" i="10"/>
  <c r="U555" i="10" s="1"/>
  <c r="S556" i="10"/>
  <c r="U556" i="10" s="1"/>
  <c r="S557" i="10"/>
  <c r="U557" i="10" s="1"/>
  <c r="S558" i="10"/>
  <c r="U558" i="10" s="1"/>
  <c r="S559" i="10"/>
  <c r="U559" i="10" s="1"/>
  <c r="S560" i="10"/>
  <c r="U560" i="10" s="1"/>
  <c r="S561" i="10"/>
  <c r="U561" i="10" s="1"/>
  <c r="S562" i="10"/>
  <c r="U562" i="10" s="1"/>
  <c r="S563" i="10"/>
  <c r="U563" i="10" s="1"/>
  <c r="S564" i="10"/>
  <c r="U564" i="10" s="1"/>
  <c r="S565" i="10"/>
  <c r="U565" i="10" s="1"/>
  <c r="S566" i="10"/>
  <c r="U566" i="10" s="1"/>
  <c r="S567" i="10"/>
  <c r="U567" i="10" s="1"/>
  <c r="S568" i="10"/>
  <c r="U568" i="10" s="1"/>
  <c r="S569" i="10"/>
  <c r="U569" i="10" s="1"/>
  <c r="S570" i="10"/>
  <c r="U570" i="10" s="1"/>
  <c r="S571" i="10"/>
  <c r="U571" i="10" s="1"/>
  <c r="S572" i="10"/>
  <c r="U572" i="10" s="1"/>
  <c r="S573" i="10"/>
  <c r="U573" i="10" s="1"/>
  <c r="S574" i="10"/>
  <c r="U574" i="10" s="1"/>
  <c r="S575" i="10"/>
  <c r="U575" i="10" s="1"/>
  <c r="S576" i="10"/>
  <c r="U576" i="10" s="1"/>
  <c r="S577" i="10"/>
  <c r="U577" i="10" s="1"/>
  <c r="S578" i="10"/>
  <c r="U578" i="10" s="1"/>
  <c r="S579" i="10"/>
  <c r="U579" i="10" s="1"/>
  <c r="S580" i="10"/>
  <c r="U580" i="10" s="1"/>
  <c r="S581" i="10"/>
  <c r="U581" i="10" s="1"/>
  <c r="S582" i="10"/>
  <c r="U582" i="10" s="1"/>
  <c r="S583" i="10"/>
  <c r="U583" i="10" s="1"/>
  <c r="S584" i="10"/>
  <c r="U584" i="10" s="1"/>
  <c r="S585" i="10"/>
  <c r="U585" i="10" s="1"/>
  <c r="S586" i="10"/>
  <c r="U586" i="10" s="1"/>
  <c r="S587" i="10"/>
  <c r="U587" i="10" s="1"/>
  <c r="S588" i="10"/>
  <c r="U588" i="10" s="1"/>
  <c r="S589" i="10"/>
  <c r="U589" i="10" s="1"/>
  <c r="S590" i="10"/>
  <c r="U590" i="10" s="1"/>
  <c r="S591" i="10"/>
  <c r="U591" i="10" s="1"/>
  <c r="S592" i="10"/>
  <c r="U592" i="10" s="1"/>
  <c r="S593" i="10"/>
  <c r="U593" i="10" s="1"/>
  <c r="S594" i="10"/>
  <c r="U594" i="10" s="1"/>
  <c r="S595" i="10"/>
  <c r="U595" i="10" s="1"/>
  <c r="S596" i="10"/>
  <c r="U596" i="10" s="1"/>
  <c r="S597" i="10"/>
  <c r="U597" i="10" s="1"/>
  <c r="S598" i="10"/>
  <c r="U598" i="10" s="1"/>
  <c r="S599" i="10"/>
  <c r="U599" i="10" s="1"/>
  <c r="S600" i="10"/>
  <c r="U600" i="10" s="1"/>
  <c r="S601" i="10"/>
  <c r="U601" i="10" s="1"/>
  <c r="S602" i="10"/>
  <c r="U602" i="10" s="1"/>
  <c r="S603" i="10"/>
  <c r="U603" i="10" s="1"/>
  <c r="S604" i="10"/>
  <c r="U604" i="10" s="1"/>
  <c r="S605" i="10"/>
  <c r="U605" i="10" s="1"/>
  <c r="S606" i="10"/>
  <c r="U606" i="10" s="1"/>
  <c r="S607" i="10"/>
  <c r="U607" i="10" s="1"/>
  <c r="S608" i="10"/>
  <c r="U608" i="10" s="1"/>
  <c r="S609" i="10"/>
  <c r="U609" i="10" s="1"/>
  <c r="S610" i="10"/>
  <c r="U610" i="10" s="1"/>
  <c r="S611" i="10"/>
  <c r="U611" i="10" s="1"/>
  <c r="S612" i="10"/>
  <c r="U612" i="10" s="1"/>
  <c r="S613" i="10"/>
  <c r="U613" i="10" s="1"/>
  <c r="S614" i="10"/>
  <c r="U614" i="10" s="1"/>
  <c r="S615" i="10"/>
  <c r="U615" i="10" s="1"/>
  <c r="S616" i="10"/>
  <c r="U616" i="10" s="1"/>
  <c r="S617" i="10"/>
  <c r="U617" i="10" s="1"/>
  <c r="S618" i="10"/>
  <c r="U618" i="10" s="1"/>
  <c r="S619" i="10"/>
  <c r="U619" i="10" s="1"/>
  <c r="S620" i="10"/>
  <c r="U620" i="10" s="1"/>
  <c r="S621" i="10"/>
  <c r="U621" i="10" s="1"/>
  <c r="S622" i="10"/>
  <c r="U622" i="10" s="1"/>
  <c r="S623" i="10"/>
  <c r="U623" i="10" s="1"/>
  <c r="S624" i="10"/>
  <c r="U624" i="10" s="1"/>
  <c r="S625" i="10"/>
  <c r="U625" i="10" s="1"/>
  <c r="S626" i="10"/>
  <c r="U626" i="10" s="1"/>
  <c r="S627" i="10"/>
  <c r="U627" i="10" s="1"/>
  <c r="S628" i="10"/>
  <c r="U628" i="10" s="1"/>
  <c r="S629" i="10"/>
  <c r="U629" i="10" s="1"/>
  <c r="S630" i="10"/>
  <c r="U630" i="10" s="1"/>
  <c r="S631" i="10"/>
  <c r="U631" i="10" s="1"/>
  <c r="S632" i="10"/>
  <c r="U632" i="10" s="1"/>
  <c r="S633" i="10"/>
  <c r="U633" i="10" s="1"/>
  <c r="S634" i="10"/>
  <c r="U634" i="10" s="1"/>
  <c r="S635" i="10"/>
  <c r="U635" i="10" s="1"/>
  <c r="S636" i="10"/>
  <c r="U636" i="10" s="1"/>
  <c r="S637" i="10"/>
  <c r="U637" i="10" s="1"/>
  <c r="S638" i="10"/>
  <c r="U638" i="10" s="1"/>
  <c r="S639" i="10"/>
  <c r="U639" i="10" s="1"/>
  <c r="S640" i="10"/>
  <c r="U640" i="10" s="1"/>
  <c r="S641" i="10"/>
  <c r="U641" i="10" s="1"/>
  <c r="S642" i="10"/>
  <c r="U642" i="10" s="1"/>
  <c r="S643" i="10"/>
  <c r="U643" i="10" s="1"/>
  <c r="S644" i="10"/>
  <c r="U644" i="10" s="1"/>
  <c r="S645" i="10"/>
  <c r="U645" i="10" s="1"/>
  <c r="S646" i="10"/>
  <c r="U646" i="10" s="1"/>
  <c r="S647" i="10"/>
  <c r="U647" i="10" s="1"/>
  <c r="S648" i="10"/>
  <c r="U648" i="10" s="1"/>
  <c r="S649" i="10"/>
  <c r="U649" i="10" s="1"/>
  <c r="S650" i="10"/>
  <c r="U650" i="10" s="1"/>
  <c r="S651" i="10"/>
  <c r="U651" i="10" s="1"/>
  <c r="S652" i="10"/>
  <c r="U652" i="10" s="1"/>
  <c r="S653" i="10"/>
  <c r="U653" i="10" s="1"/>
  <c r="S654" i="10"/>
  <c r="U654" i="10" s="1"/>
  <c r="S655" i="10"/>
  <c r="U655" i="10" s="1"/>
  <c r="S656" i="10"/>
  <c r="U656" i="10" s="1"/>
  <c r="S657" i="10"/>
  <c r="U657" i="10" s="1"/>
  <c r="S658" i="10"/>
  <c r="U658" i="10" s="1"/>
  <c r="S659" i="10"/>
  <c r="U659" i="10" s="1"/>
  <c r="S660" i="10"/>
  <c r="U660" i="10" s="1"/>
  <c r="S661" i="10"/>
  <c r="U661" i="10" s="1"/>
  <c r="S662" i="10"/>
  <c r="U662" i="10" s="1"/>
  <c r="S663" i="10"/>
  <c r="U663" i="10" s="1"/>
  <c r="S664" i="10"/>
  <c r="U664" i="10" s="1"/>
  <c r="S665" i="10"/>
  <c r="U665" i="10" s="1"/>
  <c r="S666" i="10"/>
  <c r="U666" i="10" s="1"/>
  <c r="S667" i="10"/>
  <c r="U667" i="10" s="1"/>
  <c r="S668" i="10"/>
  <c r="U668" i="10" s="1"/>
  <c r="S669" i="10"/>
  <c r="U669" i="10" s="1"/>
  <c r="S670" i="10"/>
  <c r="U670" i="10" s="1"/>
  <c r="S671" i="10"/>
  <c r="U671" i="10" s="1"/>
  <c r="S672" i="10"/>
  <c r="U672" i="10" s="1"/>
  <c r="S673" i="10"/>
  <c r="U673" i="10" s="1"/>
  <c r="S674" i="10"/>
  <c r="U674" i="10" s="1"/>
  <c r="S675" i="10"/>
  <c r="U675" i="10" s="1"/>
  <c r="S676" i="10"/>
  <c r="U676" i="10" s="1"/>
  <c r="S677" i="10"/>
  <c r="U677" i="10" s="1"/>
  <c r="S678" i="10"/>
  <c r="U678" i="10" s="1"/>
  <c r="S679" i="10"/>
  <c r="U679" i="10" s="1"/>
  <c r="S680" i="10"/>
  <c r="U680" i="10" s="1"/>
  <c r="S681" i="10"/>
  <c r="U681" i="10" s="1"/>
  <c r="S682" i="10"/>
  <c r="U682" i="10" s="1"/>
  <c r="S683" i="10"/>
  <c r="U683" i="10" s="1"/>
  <c r="S684" i="10"/>
  <c r="U684" i="10" s="1"/>
  <c r="S685" i="10"/>
  <c r="U685" i="10" s="1"/>
  <c r="S686" i="10"/>
  <c r="U686" i="10" s="1"/>
  <c r="S687" i="10"/>
  <c r="U687" i="10" s="1"/>
  <c r="S688" i="10"/>
  <c r="U688" i="10" s="1"/>
  <c r="S689" i="10"/>
  <c r="U689" i="10" s="1"/>
  <c r="S690" i="10"/>
  <c r="U690" i="10" s="1"/>
  <c r="S691" i="10"/>
  <c r="U691" i="10" s="1"/>
  <c r="S692" i="10"/>
  <c r="U692" i="10" s="1"/>
  <c r="S693" i="10"/>
  <c r="U693" i="10" s="1"/>
  <c r="S694" i="10"/>
  <c r="U694" i="10" s="1"/>
  <c r="S695" i="10"/>
  <c r="U695" i="10" s="1"/>
  <c r="S696" i="10"/>
  <c r="U696" i="10" s="1"/>
  <c r="S697" i="10"/>
  <c r="U697" i="10" s="1"/>
  <c r="S698" i="10"/>
  <c r="U698" i="10" s="1"/>
  <c r="S699" i="10"/>
  <c r="U699" i="10" s="1"/>
  <c r="S700" i="10"/>
  <c r="U700" i="10" s="1"/>
  <c r="S701" i="10"/>
  <c r="U701" i="10" s="1"/>
  <c r="S702" i="10"/>
  <c r="U702" i="10" s="1"/>
  <c r="S703" i="10"/>
  <c r="U703" i="10" s="1"/>
  <c r="S704" i="10"/>
  <c r="U704" i="10" s="1"/>
  <c r="S705" i="10"/>
  <c r="U705" i="10" s="1"/>
  <c r="S706" i="10"/>
  <c r="U706" i="10" s="1"/>
  <c r="S707" i="10"/>
  <c r="U707" i="10" s="1"/>
  <c r="S708" i="10"/>
  <c r="U708" i="10" s="1"/>
  <c r="S709" i="10"/>
  <c r="U709" i="10" s="1"/>
  <c r="S710" i="10"/>
  <c r="U710" i="10" s="1"/>
  <c r="S711" i="10"/>
  <c r="U711" i="10" s="1"/>
  <c r="S712" i="10"/>
  <c r="U712" i="10" s="1"/>
  <c r="S713" i="10"/>
  <c r="U713" i="10" s="1"/>
  <c r="S714" i="10"/>
  <c r="U714" i="10" s="1"/>
  <c r="S715" i="10"/>
  <c r="U715" i="10" s="1"/>
  <c r="S716" i="10"/>
  <c r="U716" i="10" s="1"/>
  <c r="S717" i="10"/>
  <c r="U717" i="10" s="1"/>
  <c r="S718" i="10"/>
  <c r="U718" i="10" s="1"/>
  <c r="S719" i="10"/>
  <c r="U719" i="10" s="1"/>
  <c r="S720" i="10"/>
  <c r="U720" i="10" s="1"/>
  <c r="S721" i="10"/>
  <c r="U721" i="10" s="1"/>
  <c r="S722" i="10"/>
  <c r="U722" i="10" s="1"/>
  <c r="S723" i="10"/>
  <c r="U723" i="10" s="1"/>
  <c r="S724" i="10"/>
  <c r="U724" i="10" s="1"/>
  <c r="S725" i="10"/>
  <c r="U725" i="10" s="1"/>
  <c r="S726" i="10"/>
  <c r="U726" i="10" s="1"/>
  <c r="S727" i="10"/>
  <c r="U727" i="10" s="1"/>
  <c r="S728" i="10"/>
  <c r="U728" i="10" s="1"/>
  <c r="S729" i="10"/>
  <c r="U729" i="10" s="1"/>
  <c r="S730" i="10"/>
  <c r="U730" i="10" s="1"/>
  <c r="S731" i="10"/>
  <c r="U731" i="10" s="1"/>
  <c r="S732" i="10"/>
  <c r="U732" i="10" s="1"/>
  <c r="S733" i="10"/>
  <c r="U733" i="10" s="1"/>
  <c r="S734" i="10"/>
  <c r="U734" i="10" s="1"/>
  <c r="S735" i="10"/>
  <c r="U735" i="10" s="1"/>
  <c r="S736" i="10"/>
  <c r="U736" i="10" s="1"/>
  <c r="S737" i="10"/>
  <c r="U737" i="10" s="1"/>
  <c r="S738" i="10"/>
  <c r="U738" i="10" s="1"/>
  <c r="S739" i="10"/>
  <c r="U739" i="10" s="1"/>
  <c r="S740" i="10"/>
  <c r="U740" i="10" s="1"/>
  <c r="S741" i="10"/>
  <c r="U741" i="10" s="1"/>
  <c r="S742" i="10"/>
  <c r="U742" i="10" s="1"/>
  <c r="S743" i="10"/>
  <c r="U743" i="10" s="1"/>
  <c r="S744" i="10"/>
  <c r="U744" i="10" s="1"/>
  <c r="S745" i="10"/>
  <c r="U745" i="10" s="1"/>
  <c r="S746" i="10"/>
  <c r="U746" i="10" s="1"/>
  <c r="S747" i="10"/>
  <c r="U747" i="10" s="1"/>
  <c r="S748" i="10"/>
  <c r="U748" i="10" s="1"/>
  <c r="S749" i="10"/>
  <c r="U749" i="10" s="1"/>
  <c r="S750" i="10"/>
  <c r="U750" i="10" s="1"/>
  <c r="S751" i="10"/>
  <c r="U751" i="10" s="1"/>
  <c r="S752" i="10"/>
  <c r="U752" i="10" s="1"/>
  <c r="S753" i="10"/>
  <c r="U753" i="10" s="1"/>
  <c r="S754" i="10"/>
  <c r="U754" i="10" s="1"/>
  <c r="S755" i="10"/>
  <c r="U755" i="10" s="1"/>
  <c r="S756" i="10"/>
  <c r="U756" i="10" s="1"/>
  <c r="S757" i="10"/>
  <c r="U757" i="10" s="1"/>
  <c r="S758" i="10"/>
  <c r="U758" i="10" s="1"/>
  <c r="S759" i="10"/>
  <c r="U759" i="10" s="1"/>
  <c r="S760" i="10"/>
  <c r="U760" i="10" s="1"/>
  <c r="S761" i="10"/>
  <c r="U761" i="10" s="1"/>
  <c r="S762" i="10"/>
  <c r="U762" i="10" s="1"/>
  <c r="S763" i="10"/>
  <c r="U763" i="10" s="1"/>
  <c r="S764" i="10"/>
  <c r="U764" i="10" s="1"/>
  <c r="S765" i="10"/>
  <c r="U765" i="10" s="1"/>
  <c r="S766" i="10"/>
  <c r="U766" i="10" s="1"/>
  <c r="S767" i="10"/>
  <c r="U767" i="10" s="1"/>
  <c r="S768" i="10"/>
  <c r="U768" i="10" s="1"/>
  <c r="S769" i="10"/>
  <c r="U769" i="10" s="1"/>
  <c r="S770" i="10"/>
  <c r="U770" i="10" s="1"/>
  <c r="S771" i="10"/>
  <c r="U771" i="10" s="1"/>
  <c r="S772" i="10"/>
  <c r="U772" i="10" s="1"/>
  <c r="S773" i="10"/>
  <c r="U773" i="10" s="1"/>
  <c r="S774" i="10"/>
  <c r="U774" i="10" s="1"/>
  <c r="S775" i="10"/>
  <c r="U775" i="10" s="1"/>
  <c r="S776" i="10"/>
  <c r="U776" i="10" s="1"/>
  <c r="S777" i="10"/>
  <c r="U777" i="10" s="1"/>
  <c r="S778" i="10"/>
  <c r="U778" i="10" s="1"/>
  <c r="S779" i="10"/>
  <c r="U779" i="10" s="1"/>
  <c r="S780" i="10"/>
  <c r="U780" i="10" s="1"/>
  <c r="S781" i="10"/>
  <c r="U781" i="10" s="1"/>
  <c r="S782" i="10"/>
  <c r="U782" i="10" s="1"/>
  <c r="S783" i="10"/>
  <c r="U783" i="10" s="1"/>
  <c r="S784" i="10"/>
  <c r="U784" i="10" s="1"/>
  <c r="S785" i="10"/>
  <c r="U785" i="10" s="1"/>
  <c r="S786" i="10"/>
  <c r="U786" i="10" s="1"/>
  <c r="S787" i="10"/>
  <c r="U787" i="10" s="1"/>
  <c r="S788" i="10"/>
  <c r="U788" i="10" s="1"/>
  <c r="S789" i="10"/>
  <c r="U789" i="10" s="1"/>
  <c r="S790" i="10"/>
  <c r="U790" i="10" s="1"/>
  <c r="S791" i="10"/>
  <c r="U791" i="10" s="1"/>
  <c r="S792" i="10"/>
  <c r="U792" i="10" s="1"/>
  <c r="S793" i="10"/>
  <c r="U793" i="10" s="1"/>
  <c r="S794" i="10"/>
  <c r="U794" i="10" s="1"/>
  <c r="S795" i="10"/>
  <c r="U795" i="10" s="1"/>
  <c r="S796" i="10"/>
  <c r="U796" i="10" s="1"/>
  <c r="S797" i="10"/>
  <c r="U797" i="10" s="1"/>
  <c r="S798" i="10"/>
  <c r="U798" i="10" s="1"/>
  <c r="S799" i="10"/>
  <c r="U799" i="10" s="1"/>
  <c r="S800" i="10"/>
  <c r="U800" i="10" s="1"/>
  <c r="S801" i="10"/>
  <c r="U801" i="10" s="1"/>
  <c r="S802" i="10"/>
  <c r="U802" i="10" s="1"/>
  <c r="S803" i="10"/>
  <c r="U803" i="10" s="1"/>
  <c r="S804" i="10"/>
  <c r="U804" i="10" s="1"/>
  <c r="S805" i="10"/>
  <c r="U805" i="10" s="1"/>
  <c r="S806" i="10"/>
  <c r="U806" i="10" s="1"/>
  <c r="S807" i="10"/>
  <c r="U807" i="10" s="1"/>
  <c r="S808" i="10"/>
  <c r="U808" i="10" s="1"/>
  <c r="S809" i="10"/>
  <c r="U809" i="10" s="1"/>
  <c r="S810" i="10"/>
  <c r="U810" i="10" s="1"/>
  <c r="S811" i="10"/>
  <c r="U811" i="10" s="1"/>
  <c r="S812" i="10"/>
  <c r="U812" i="10" s="1"/>
  <c r="S813" i="10"/>
  <c r="U813" i="10" s="1"/>
  <c r="S814" i="10"/>
  <c r="U814" i="10" s="1"/>
  <c r="S815" i="10"/>
  <c r="U815" i="10" s="1"/>
  <c r="S816" i="10"/>
  <c r="U816" i="10" s="1"/>
  <c r="S817" i="10"/>
  <c r="U817" i="10" s="1"/>
  <c r="S818" i="10"/>
  <c r="U818" i="10" s="1"/>
  <c r="S819" i="10"/>
  <c r="U819" i="10" s="1"/>
  <c r="S820" i="10"/>
  <c r="U820" i="10" s="1"/>
  <c r="S821" i="10"/>
  <c r="U821" i="10" s="1"/>
  <c r="S822" i="10"/>
  <c r="U822" i="10" s="1"/>
  <c r="S823" i="10"/>
  <c r="U823" i="10" s="1"/>
  <c r="S824" i="10"/>
  <c r="U824" i="10" s="1"/>
  <c r="S825" i="10"/>
  <c r="U825" i="10" s="1"/>
  <c r="S826" i="10"/>
  <c r="U826" i="10" s="1"/>
  <c r="S827" i="10"/>
  <c r="U827" i="10" s="1"/>
  <c r="S828" i="10"/>
  <c r="U828" i="10" s="1"/>
  <c r="S829" i="10"/>
  <c r="U829" i="10" s="1"/>
  <c r="S830" i="10"/>
  <c r="U830" i="10" s="1"/>
  <c r="S831" i="10"/>
  <c r="U831" i="10" s="1"/>
  <c r="S832" i="10"/>
  <c r="U832" i="10" s="1"/>
  <c r="S833" i="10"/>
  <c r="U833" i="10" s="1"/>
  <c r="S834" i="10"/>
  <c r="U834" i="10" s="1"/>
  <c r="S835" i="10"/>
  <c r="U835" i="10" s="1"/>
  <c r="S836" i="10"/>
  <c r="U836" i="10" s="1"/>
  <c r="S837" i="10"/>
  <c r="U837" i="10" s="1"/>
  <c r="S838" i="10"/>
  <c r="U838" i="10" s="1"/>
  <c r="S839" i="10"/>
  <c r="U839" i="10" s="1"/>
  <c r="S840" i="10"/>
  <c r="U840" i="10" s="1"/>
  <c r="S841" i="10"/>
  <c r="U841" i="10" s="1"/>
  <c r="S842" i="10"/>
  <c r="U842" i="10" s="1"/>
  <c r="S843" i="10"/>
  <c r="U843" i="10" s="1"/>
  <c r="S844" i="10"/>
  <c r="U844" i="10" s="1"/>
  <c r="S845" i="10"/>
  <c r="U845" i="10" s="1"/>
  <c r="S846" i="10"/>
  <c r="U846" i="10" s="1"/>
  <c r="S847" i="10"/>
  <c r="U847" i="10" s="1"/>
  <c r="S848" i="10"/>
  <c r="U848" i="10" s="1"/>
  <c r="S849" i="10"/>
  <c r="U849" i="10" s="1"/>
  <c r="S850" i="10"/>
  <c r="U850" i="10" s="1"/>
  <c r="S851" i="10"/>
  <c r="U851" i="10" s="1"/>
  <c r="S852" i="10"/>
  <c r="U852" i="10" s="1"/>
  <c r="S853" i="10"/>
  <c r="U853" i="10" s="1"/>
  <c r="S854" i="10"/>
  <c r="U854" i="10" s="1"/>
  <c r="S855" i="10"/>
  <c r="U855" i="10" s="1"/>
  <c r="S856" i="10"/>
  <c r="U856" i="10" s="1"/>
  <c r="S857" i="10"/>
  <c r="U857" i="10" s="1"/>
  <c r="S858" i="10"/>
  <c r="U858" i="10" s="1"/>
  <c r="S859" i="10"/>
  <c r="U859" i="10" s="1"/>
  <c r="S860" i="10"/>
  <c r="U860" i="10" s="1"/>
  <c r="S861" i="10"/>
  <c r="U861" i="10" s="1"/>
  <c r="S862" i="10"/>
  <c r="U862" i="10" s="1"/>
  <c r="S863" i="10"/>
  <c r="U863" i="10" s="1"/>
  <c r="S864" i="10"/>
  <c r="U864" i="10" s="1"/>
  <c r="S865" i="10"/>
  <c r="U865" i="10" s="1"/>
  <c r="S866" i="10"/>
  <c r="U866" i="10" s="1"/>
  <c r="S867" i="10"/>
  <c r="U867" i="10" s="1"/>
  <c r="S868" i="10"/>
  <c r="U868" i="10" s="1"/>
  <c r="S869" i="10"/>
  <c r="U869" i="10" s="1"/>
  <c r="S870" i="10"/>
  <c r="U870" i="10" s="1"/>
  <c r="S871" i="10"/>
  <c r="U871" i="10" s="1"/>
  <c r="S872" i="10"/>
  <c r="U872" i="10" s="1"/>
  <c r="S873" i="10"/>
  <c r="U873" i="10" s="1"/>
  <c r="S874" i="10"/>
  <c r="U874" i="10" s="1"/>
  <c r="S875" i="10"/>
  <c r="U875" i="10" s="1"/>
  <c r="S876" i="10"/>
  <c r="U876" i="10" s="1"/>
  <c r="S877" i="10"/>
  <c r="U877" i="10" s="1"/>
  <c r="S878" i="10"/>
  <c r="U878" i="10" s="1"/>
  <c r="S879" i="10"/>
  <c r="U879" i="10" s="1"/>
  <c r="S880" i="10"/>
  <c r="U880" i="10" s="1"/>
  <c r="S881" i="10"/>
  <c r="U881" i="10" s="1"/>
  <c r="S882" i="10"/>
  <c r="U882" i="10" s="1"/>
  <c r="S883" i="10"/>
  <c r="U883" i="10" s="1"/>
  <c r="S884" i="10"/>
  <c r="U884" i="10" s="1"/>
  <c r="S885" i="10"/>
  <c r="U885" i="10" s="1"/>
  <c r="S886" i="10"/>
  <c r="U886" i="10" s="1"/>
  <c r="S887" i="10"/>
  <c r="U887" i="10" s="1"/>
  <c r="S888" i="10"/>
  <c r="U888" i="10" s="1"/>
  <c r="S889" i="10"/>
  <c r="U889" i="10" s="1"/>
  <c r="S890" i="10"/>
  <c r="U890" i="10" s="1"/>
  <c r="S891" i="10"/>
  <c r="U891" i="10" s="1"/>
  <c r="S892" i="10"/>
  <c r="U892" i="10" s="1"/>
  <c r="S893" i="10"/>
  <c r="U893" i="10" s="1"/>
  <c r="S894" i="10"/>
  <c r="U894" i="10" s="1"/>
  <c r="S895" i="10"/>
  <c r="U895" i="10" s="1"/>
  <c r="S896" i="10"/>
  <c r="U896" i="10" s="1"/>
  <c r="S897" i="10"/>
  <c r="U897" i="10" s="1"/>
  <c r="S898" i="10"/>
  <c r="U898" i="10" s="1"/>
  <c r="S899" i="10"/>
  <c r="U899" i="10" s="1"/>
  <c r="S900" i="10"/>
  <c r="U900" i="10" s="1"/>
  <c r="S901" i="10"/>
  <c r="U901" i="10" s="1"/>
  <c r="S902" i="10"/>
  <c r="U902" i="10" s="1"/>
  <c r="S903" i="10"/>
  <c r="U903" i="10" s="1"/>
  <c r="S904" i="10"/>
  <c r="U904" i="10" s="1"/>
  <c r="S905" i="10"/>
  <c r="U905" i="10" s="1"/>
  <c r="S906" i="10"/>
  <c r="U906" i="10" s="1"/>
  <c r="S907" i="10"/>
  <c r="U907" i="10" s="1"/>
  <c r="S908" i="10"/>
  <c r="U908" i="10" s="1"/>
  <c r="S909" i="10"/>
  <c r="U909" i="10" s="1"/>
  <c r="S910" i="10"/>
  <c r="U910" i="10" s="1"/>
  <c r="S911" i="10"/>
  <c r="U911" i="10" s="1"/>
  <c r="S912" i="10"/>
  <c r="U912" i="10" s="1"/>
  <c r="S913" i="10"/>
  <c r="U913" i="10" s="1"/>
  <c r="S914" i="10"/>
  <c r="U914" i="10" s="1"/>
  <c r="S915" i="10"/>
  <c r="U915" i="10" s="1"/>
  <c r="S916" i="10"/>
  <c r="U916" i="10" s="1"/>
  <c r="S917" i="10"/>
  <c r="U917" i="10" s="1"/>
  <c r="S918" i="10"/>
  <c r="U918" i="10" s="1"/>
  <c r="S919" i="10"/>
  <c r="U919" i="10" s="1"/>
  <c r="S920" i="10"/>
  <c r="U920" i="10" s="1"/>
  <c r="S921" i="10"/>
  <c r="U921" i="10" s="1"/>
  <c r="S922" i="10"/>
  <c r="U922" i="10" s="1"/>
  <c r="S923" i="10"/>
  <c r="U923" i="10" s="1"/>
  <c r="S924" i="10"/>
  <c r="U924" i="10" s="1"/>
  <c r="S925" i="10"/>
  <c r="U925" i="10" s="1"/>
  <c r="S926" i="10"/>
  <c r="U926" i="10" s="1"/>
  <c r="S927" i="10"/>
  <c r="U927" i="10" s="1"/>
  <c r="S928" i="10"/>
  <c r="U928" i="10" s="1"/>
  <c r="S929" i="10"/>
  <c r="U929" i="10" s="1"/>
  <c r="S930" i="10"/>
  <c r="U930" i="10" s="1"/>
  <c r="S931" i="10"/>
  <c r="U931" i="10" s="1"/>
  <c r="S932" i="10"/>
  <c r="U932" i="10" s="1"/>
  <c r="S933" i="10"/>
  <c r="U933" i="10" s="1"/>
  <c r="S934" i="10"/>
  <c r="U934" i="10" s="1"/>
  <c r="S935" i="10"/>
  <c r="U935" i="10" s="1"/>
  <c r="S936" i="10"/>
  <c r="U936" i="10" s="1"/>
  <c r="S937" i="10"/>
  <c r="U937" i="10" s="1"/>
  <c r="S938" i="10"/>
  <c r="U938" i="10" s="1"/>
  <c r="S939" i="10"/>
  <c r="U939" i="10" s="1"/>
  <c r="S940" i="10"/>
  <c r="U940" i="10" s="1"/>
  <c r="S941" i="10"/>
  <c r="U941" i="10" s="1"/>
  <c r="S942" i="10"/>
  <c r="U942" i="10" s="1"/>
  <c r="S943" i="10"/>
  <c r="U943" i="10" s="1"/>
  <c r="S944" i="10"/>
  <c r="U944" i="10" s="1"/>
  <c r="S945" i="10"/>
  <c r="U945" i="10" s="1"/>
  <c r="S946" i="10"/>
  <c r="U946" i="10" s="1"/>
  <c r="S947" i="10"/>
  <c r="U947" i="10" s="1"/>
  <c r="S948" i="10"/>
  <c r="U948" i="10" s="1"/>
  <c r="S949" i="10"/>
  <c r="U949" i="10" s="1"/>
  <c r="S950" i="10"/>
  <c r="U950" i="10" s="1"/>
  <c r="S951" i="10"/>
  <c r="U951" i="10" s="1"/>
  <c r="S952" i="10"/>
  <c r="U952" i="10" s="1"/>
  <c r="S953" i="10"/>
  <c r="U953" i="10" s="1"/>
  <c r="S954" i="10"/>
  <c r="U954" i="10" s="1"/>
  <c r="S955" i="10"/>
  <c r="U955" i="10" s="1"/>
  <c r="S956" i="10"/>
  <c r="U956" i="10" s="1"/>
  <c r="S957" i="10"/>
  <c r="U957" i="10" s="1"/>
  <c r="S958" i="10"/>
  <c r="U958" i="10" s="1"/>
  <c r="S959" i="10"/>
  <c r="U959" i="10" s="1"/>
  <c r="S960" i="10"/>
  <c r="U960" i="10" s="1"/>
  <c r="S961" i="10"/>
  <c r="U961" i="10" s="1"/>
  <c r="S962" i="10"/>
  <c r="U962" i="10" s="1"/>
  <c r="S963" i="10"/>
  <c r="U963" i="10" s="1"/>
  <c r="S964" i="10"/>
  <c r="U964" i="10" s="1"/>
  <c r="S965" i="10"/>
  <c r="U965" i="10" s="1"/>
  <c r="S966" i="10"/>
  <c r="U966" i="10" s="1"/>
  <c r="S967" i="10"/>
  <c r="U967" i="10" s="1"/>
  <c r="S968" i="10"/>
  <c r="U968" i="10" s="1"/>
  <c r="S969" i="10"/>
  <c r="U969" i="10" s="1"/>
  <c r="S970" i="10"/>
  <c r="U970" i="10" s="1"/>
  <c r="S971" i="10"/>
  <c r="U971" i="10" s="1"/>
  <c r="S972" i="10"/>
  <c r="U972" i="10" s="1"/>
  <c r="S973" i="10"/>
  <c r="U973" i="10" s="1"/>
  <c r="S974" i="10"/>
  <c r="U974" i="10" s="1"/>
  <c r="S975" i="10"/>
  <c r="U975" i="10" s="1"/>
  <c r="S976" i="10"/>
  <c r="U976" i="10" s="1"/>
  <c r="S977" i="10"/>
  <c r="U977" i="10" s="1"/>
  <c r="S978" i="10"/>
  <c r="U978" i="10" s="1"/>
  <c r="S979" i="10"/>
  <c r="U979" i="10" s="1"/>
  <c r="S980" i="10"/>
  <c r="U980" i="10" s="1"/>
  <c r="S981" i="10"/>
  <c r="U981" i="10" s="1"/>
  <c r="S982" i="10"/>
  <c r="U982" i="10" s="1"/>
  <c r="S983" i="10"/>
  <c r="U983" i="10" s="1"/>
  <c r="S984" i="10"/>
  <c r="U984" i="10" s="1"/>
  <c r="S985" i="10"/>
  <c r="U985" i="10" s="1"/>
  <c r="S986" i="10"/>
  <c r="U986" i="10" s="1"/>
  <c r="S987" i="10"/>
  <c r="U987" i="10" s="1"/>
  <c r="S988" i="10"/>
  <c r="U988" i="10" s="1"/>
  <c r="S989" i="10"/>
  <c r="U989" i="10" s="1"/>
  <c r="S990" i="10"/>
  <c r="U990" i="10" s="1"/>
  <c r="S991" i="10"/>
  <c r="U991" i="10" s="1"/>
  <c r="S992" i="10"/>
  <c r="U992" i="10" s="1"/>
  <c r="S993" i="10"/>
  <c r="U993" i="10" s="1"/>
  <c r="S994" i="10"/>
  <c r="U994" i="10" s="1"/>
  <c r="S995" i="10"/>
  <c r="U995" i="10" s="1"/>
  <c r="S996" i="10"/>
  <c r="U996" i="10" s="1"/>
  <c r="S997" i="10"/>
  <c r="U997" i="10" s="1"/>
  <c r="S998" i="10"/>
  <c r="U998" i="10" s="1"/>
  <c r="S999" i="10"/>
  <c r="U999" i="10" s="1"/>
  <c r="S1000" i="10"/>
  <c r="U1000" i="10" s="1"/>
  <c r="S1001" i="10"/>
  <c r="U1001" i="10" s="1"/>
  <c r="S1002" i="10"/>
  <c r="U1002" i="10" s="1"/>
  <c r="S1003" i="10"/>
  <c r="U1003" i="10" s="1"/>
  <c r="S1004" i="10"/>
  <c r="U1004" i="10" s="1"/>
  <c r="S1005" i="10"/>
  <c r="U1005" i="10" s="1"/>
  <c r="S1006" i="10"/>
  <c r="U1006" i="10" s="1"/>
  <c r="S1007" i="10"/>
  <c r="U1007" i="10" s="1"/>
  <c r="S1008" i="10"/>
  <c r="U1008" i="10" s="1"/>
  <c r="S1009" i="10"/>
  <c r="U1009" i="10" s="1"/>
  <c r="S1010" i="10"/>
  <c r="U1010" i="10" s="1"/>
  <c r="S1011" i="10"/>
  <c r="U1011" i="10" s="1"/>
  <c r="S1012" i="10"/>
  <c r="U1012" i="10" s="1"/>
  <c r="S1013" i="10"/>
  <c r="U1013" i="10" s="1"/>
  <c r="S1014" i="10"/>
  <c r="U1014" i="10" s="1"/>
  <c r="S1015" i="10"/>
  <c r="U1015" i="10" s="1"/>
  <c r="S1016" i="10"/>
  <c r="U1016" i="10" s="1"/>
  <c r="S1017" i="10"/>
  <c r="U1017" i="10" s="1"/>
  <c r="S1018" i="10"/>
  <c r="U1018" i="10" s="1"/>
  <c r="S1019" i="10"/>
  <c r="U1019" i="10" s="1"/>
  <c r="S1020" i="10"/>
  <c r="U1020" i="10" s="1"/>
  <c r="S1021" i="10"/>
  <c r="U1021" i="10" s="1"/>
  <c r="S1022" i="10"/>
  <c r="U1022" i="10" s="1"/>
  <c r="S1023" i="10"/>
  <c r="U1023" i="10" s="1"/>
  <c r="S1024" i="10"/>
  <c r="U1024" i="10" s="1"/>
  <c r="S1025" i="10"/>
  <c r="U1025" i="10" s="1"/>
  <c r="S1026" i="10"/>
  <c r="U1026" i="10" s="1"/>
  <c r="S1027" i="10"/>
  <c r="U1027" i="10" s="1"/>
  <c r="S1028" i="10"/>
  <c r="U1028" i="10" s="1"/>
  <c r="S1029" i="10"/>
  <c r="U1029" i="10" s="1"/>
  <c r="S1030" i="10"/>
  <c r="U1030" i="10" s="1"/>
  <c r="S1031" i="10"/>
  <c r="U1031" i="10" s="1"/>
  <c r="S1032" i="10"/>
  <c r="U1032" i="10" s="1"/>
  <c r="S1033" i="10"/>
  <c r="U1033" i="10" s="1"/>
  <c r="S1034" i="10"/>
  <c r="U1034" i="10" s="1"/>
  <c r="S1035" i="10"/>
  <c r="U1035" i="10" s="1"/>
  <c r="S1036" i="10"/>
  <c r="U1036" i="10" s="1"/>
  <c r="S1037" i="10"/>
  <c r="U1037" i="10" s="1"/>
  <c r="S1038" i="10"/>
  <c r="U1038" i="10" s="1"/>
  <c r="S1039" i="10"/>
  <c r="U1039" i="10" s="1"/>
  <c r="S1040" i="10"/>
  <c r="U1040" i="10" s="1"/>
  <c r="S1041" i="10"/>
  <c r="U1041" i="10" s="1"/>
  <c r="S1042" i="10"/>
  <c r="U1042" i="10" s="1"/>
  <c r="S1043" i="10"/>
  <c r="U1043" i="10" s="1"/>
  <c r="S1044" i="10"/>
  <c r="U1044" i="10" s="1"/>
  <c r="S1045" i="10"/>
  <c r="U1045" i="10" s="1"/>
  <c r="S1046" i="10"/>
  <c r="U1046" i="10" s="1"/>
  <c r="S1047" i="10"/>
  <c r="U1047" i="10" s="1"/>
  <c r="S1048" i="10"/>
  <c r="U1048" i="10" s="1"/>
  <c r="S1049" i="10"/>
  <c r="U1049" i="10" s="1"/>
  <c r="S1050" i="10"/>
  <c r="U1050" i="10" s="1"/>
  <c r="S1051" i="10"/>
  <c r="U1051" i="10" s="1"/>
  <c r="S1052" i="10"/>
  <c r="U1052" i="10" s="1"/>
  <c r="S1053" i="10"/>
  <c r="U1053" i="10" s="1"/>
  <c r="S1054" i="10"/>
  <c r="U1054" i="10" s="1"/>
  <c r="S1055" i="10"/>
  <c r="U1055" i="10" s="1"/>
  <c r="S1056" i="10"/>
  <c r="U1056" i="10" s="1"/>
  <c r="S1057" i="10"/>
  <c r="U1057" i="10" s="1"/>
  <c r="S1058" i="10"/>
  <c r="U1058" i="10" s="1"/>
  <c r="S1059" i="10"/>
  <c r="U1059" i="10" s="1"/>
  <c r="S1060" i="10"/>
  <c r="U1060" i="10" s="1"/>
  <c r="S1061" i="10"/>
  <c r="U1061" i="10" s="1"/>
  <c r="S1062" i="10"/>
  <c r="U1062" i="10" s="1"/>
  <c r="S1063" i="10"/>
  <c r="U1063" i="10" s="1"/>
  <c r="S1064" i="10"/>
  <c r="U1064" i="10" s="1"/>
  <c r="S1065" i="10"/>
  <c r="U1065" i="10" s="1"/>
  <c r="S1066" i="10"/>
  <c r="U1066" i="10" s="1"/>
  <c r="S1067" i="10"/>
  <c r="U1067" i="10" s="1"/>
  <c r="S1068" i="10"/>
  <c r="U1068" i="10" s="1"/>
  <c r="S1069" i="10"/>
  <c r="U1069" i="10" s="1"/>
  <c r="S1070" i="10"/>
  <c r="U1070" i="10" s="1"/>
  <c r="S1071" i="10"/>
  <c r="U1071" i="10" s="1"/>
  <c r="S1072" i="10"/>
  <c r="U1072" i="10" s="1"/>
  <c r="S1073" i="10"/>
  <c r="U1073" i="10" s="1"/>
  <c r="S1074" i="10"/>
  <c r="U1074" i="10" s="1"/>
  <c r="S1075" i="10"/>
  <c r="U1075" i="10" s="1"/>
  <c r="S1076" i="10"/>
  <c r="U1076" i="10" s="1"/>
  <c r="S1077" i="10"/>
  <c r="U1077" i="10" s="1"/>
  <c r="S1078" i="10"/>
  <c r="U1078" i="10" s="1"/>
  <c r="S1079" i="10"/>
  <c r="U1079" i="10" s="1"/>
  <c r="S1080" i="10"/>
  <c r="U1080" i="10" s="1"/>
  <c r="S1081" i="10"/>
  <c r="U1081" i="10" s="1"/>
  <c r="S1082" i="10"/>
  <c r="U1082" i="10" s="1"/>
  <c r="S1083" i="10"/>
  <c r="U1083" i="10" s="1"/>
  <c r="S1084" i="10"/>
  <c r="U1084" i="10" s="1"/>
  <c r="S1085" i="10"/>
  <c r="U1085" i="10" s="1"/>
  <c r="S1086" i="10"/>
  <c r="U1086" i="10" s="1"/>
  <c r="S1087" i="10"/>
  <c r="U1087" i="10" s="1"/>
  <c r="S1088" i="10"/>
  <c r="U1088" i="10" s="1"/>
  <c r="S1089" i="10"/>
  <c r="U1089" i="10" s="1"/>
  <c r="S1090" i="10"/>
  <c r="U1090" i="10" s="1"/>
  <c r="S1091" i="10"/>
  <c r="U1091" i="10" s="1"/>
  <c r="S1092" i="10"/>
  <c r="U1092" i="10" s="1"/>
  <c r="S1093" i="10"/>
  <c r="U1093" i="10" s="1"/>
  <c r="S1094" i="10"/>
  <c r="U1094" i="10" s="1"/>
  <c r="S1095" i="10"/>
  <c r="U1095" i="10" s="1"/>
  <c r="S1096" i="10"/>
  <c r="U1096" i="10" s="1"/>
  <c r="S1097" i="10"/>
  <c r="U1097" i="10" s="1"/>
  <c r="S1098" i="10"/>
  <c r="U1098" i="10" s="1"/>
  <c r="S1099" i="10"/>
  <c r="U1099" i="10" s="1"/>
  <c r="S1100" i="10"/>
  <c r="U1100" i="10" s="1"/>
  <c r="S1101" i="10"/>
  <c r="U1101" i="10" s="1"/>
  <c r="S1102" i="10"/>
  <c r="U1102" i="10" s="1"/>
  <c r="S1103" i="10"/>
  <c r="U1103" i="10" s="1"/>
  <c r="S1104" i="10"/>
  <c r="U1104" i="10" s="1"/>
  <c r="S1105" i="10"/>
  <c r="U1105" i="10" s="1"/>
  <c r="S1106" i="10"/>
  <c r="U1106" i="10" s="1"/>
  <c r="S1107" i="10"/>
  <c r="U1107" i="10" s="1"/>
  <c r="S1108" i="10"/>
  <c r="U1108" i="10" s="1"/>
  <c r="S1109" i="10"/>
  <c r="U1109" i="10" s="1"/>
  <c r="S1110" i="10"/>
  <c r="U1110" i="10" s="1"/>
  <c r="S1111" i="10"/>
  <c r="U1111" i="10" s="1"/>
  <c r="S1112" i="10"/>
  <c r="U1112" i="10" s="1"/>
  <c r="S1113" i="10"/>
  <c r="U1113" i="10" s="1"/>
  <c r="S1114" i="10"/>
  <c r="U1114" i="10" s="1"/>
  <c r="S1115" i="10"/>
  <c r="U1115" i="10" s="1"/>
  <c r="S1116" i="10"/>
  <c r="U1116" i="10" s="1"/>
  <c r="S1117" i="10"/>
  <c r="U1117" i="10" s="1"/>
  <c r="S1118" i="10"/>
  <c r="U1118" i="10" s="1"/>
  <c r="S1119" i="10"/>
  <c r="U1119" i="10" s="1"/>
  <c r="S1120" i="10"/>
  <c r="U1120" i="10" s="1"/>
  <c r="S1121" i="10"/>
  <c r="U1121" i="10" s="1"/>
  <c r="S1122" i="10"/>
  <c r="U1122" i="10" s="1"/>
  <c r="S1123" i="10"/>
  <c r="U1123" i="10" s="1"/>
  <c r="S1124" i="10"/>
  <c r="U1124" i="10" s="1"/>
  <c r="S1125" i="10"/>
  <c r="U1125" i="10" s="1"/>
  <c r="S1126" i="10"/>
  <c r="U1126" i="10" s="1"/>
  <c r="S1127" i="10"/>
  <c r="U1127" i="10" s="1"/>
  <c r="S1128" i="10"/>
  <c r="U1128" i="10" s="1"/>
  <c r="S1129" i="10"/>
  <c r="U1129" i="10" s="1"/>
  <c r="S1130" i="10"/>
  <c r="U1130" i="10" s="1"/>
  <c r="S1131" i="10"/>
  <c r="U1131" i="10" s="1"/>
  <c r="S1132" i="10"/>
  <c r="U1132" i="10" s="1"/>
  <c r="S1133" i="10"/>
  <c r="U1133" i="10" s="1"/>
  <c r="S1134" i="10"/>
  <c r="U1134" i="10" s="1"/>
  <c r="S1135" i="10"/>
  <c r="U1135" i="10" s="1"/>
  <c r="S1136" i="10"/>
  <c r="U1136" i="10" s="1"/>
  <c r="S1137" i="10"/>
  <c r="U1137" i="10" s="1"/>
  <c r="S1138" i="10"/>
  <c r="U1138" i="10" s="1"/>
  <c r="S1139" i="10"/>
  <c r="U1139" i="10" s="1"/>
  <c r="S1140" i="10"/>
  <c r="U1140" i="10" s="1"/>
  <c r="S1141" i="10"/>
  <c r="U1141" i="10" s="1"/>
  <c r="S1142" i="10"/>
  <c r="U1142" i="10" s="1"/>
  <c r="S1143" i="10"/>
  <c r="U1143" i="10" s="1"/>
  <c r="S1144" i="10"/>
  <c r="U1144" i="10" s="1"/>
  <c r="S1145" i="10"/>
  <c r="U1145" i="10" s="1"/>
  <c r="S1146" i="10"/>
  <c r="U1146" i="10" s="1"/>
  <c r="S1147" i="10"/>
  <c r="U1147" i="10" s="1"/>
  <c r="S1148" i="10"/>
  <c r="U1148" i="10" s="1"/>
  <c r="S1149" i="10"/>
  <c r="U1149" i="10" s="1"/>
  <c r="S1150" i="10"/>
  <c r="U1150" i="10" s="1"/>
  <c r="S1151" i="10"/>
  <c r="U1151" i="10" s="1"/>
  <c r="S1152" i="10"/>
  <c r="U1152" i="10" s="1"/>
  <c r="S1153" i="10"/>
  <c r="U1153" i="10" s="1"/>
  <c r="S1154" i="10"/>
  <c r="U1154" i="10" s="1"/>
  <c r="S1155" i="10"/>
  <c r="U1155" i="10" s="1"/>
  <c r="S1156" i="10"/>
  <c r="U1156" i="10" s="1"/>
  <c r="S1157" i="10"/>
  <c r="U1157" i="10" s="1"/>
  <c r="S1158" i="10"/>
  <c r="U1158" i="10" s="1"/>
  <c r="S1159" i="10"/>
  <c r="U1159" i="10" s="1"/>
  <c r="S1160" i="10"/>
  <c r="U1160" i="10" s="1"/>
  <c r="S1161" i="10"/>
  <c r="U1161" i="10" s="1"/>
  <c r="S1162" i="10"/>
  <c r="U1162" i="10" s="1"/>
  <c r="S1163" i="10"/>
  <c r="U1163" i="10" s="1"/>
  <c r="S1164" i="10"/>
  <c r="U1164" i="10" s="1"/>
  <c r="S1165" i="10"/>
  <c r="U1165" i="10" s="1"/>
  <c r="S1166" i="10"/>
  <c r="U1166" i="10" s="1"/>
  <c r="S1167" i="10"/>
  <c r="U1167" i="10" s="1"/>
  <c r="S1168" i="10"/>
  <c r="U1168" i="10" s="1"/>
  <c r="S1169" i="10"/>
  <c r="U1169" i="10" s="1"/>
  <c r="S1170" i="10"/>
  <c r="U1170" i="10" s="1"/>
  <c r="S1171" i="10"/>
  <c r="U1171" i="10" s="1"/>
  <c r="S1172" i="10"/>
  <c r="U1172" i="10" s="1"/>
  <c r="S1173" i="10"/>
  <c r="U1173" i="10" s="1"/>
  <c r="S1174" i="10"/>
  <c r="U1174" i="10" s="1"/>
  <c r="S1175" i="10"/>
  <c r="U1175" i="10" s="1"/>
  <c r="S1176" i="10"/>
  <c r="U1176" i="10" s="1"/>
  <c r="S1177" i="10"/>
  <c r="U1177" i="10" s="1"/>
  <c r="S1178" i="10"/>
  <c r="U1178" i="10" s="1"/>
  <c r="S1179" i="10"/>
  <c r="U1179" i="10" s="1"/>
  <c r="S1180" i="10"/>
  <c r="U1180" i="10" s="1"/>
  <c r="S1181" i="10"/>
  <c r="U1181" i="10" s="1"/>
  <c r="S1182" i="10"/>
  <c r="U1182" i="10" s="1"/>
  <c r="S1183" i="10"/>
  <c r="U1183" i="10" s="1"/>
  <c r="S1184" i="10"/>
  <c r="U1184" i="10" s="1"/>
  <c r="S1185" i="10"/>
  <c r="U1185" i="10" s="1"/>
  <c r="S1186" i="10"/>
  <c r="U1186" i="10" s="1"/>
  <c r="S1187" i="10"/>
  <c r="U1187" i="10" s="1"/>
  <c r="S1188" i="10"/>
  <c r="U1188" i="10" s="1"/>
  <c r="S1189" i="10"/>
  <c r="U1189" i="10" s="1"/>
  <c r="S1190" i="10"/>
  <c r="U1190" i="10" s="1"/>
  <c r="S1191" i="10"/>
  <c r="U1191" i="10" s="1"/>
  <c r="S1192" i="10"/>
  <c r="U1192" i="10" s="1"/>
  <c r="S1193" i="10"/>
  <c r="U1193" i="10" s="1"/>
  <c r="S1194" i="10"/>
  <c r="U1194" i="10" s="1"/>
  <c r="S1195" i="10"/>
  <c r="U1195" i="10" s="1"/>
  <c r="S1196" i="10"/>
  <c r="U1196" i="10" s="1"/>
  <c r="S1197" i="10"/>
  <c r="U1197" i="10" s="1"/>
  <c r="S1198" i="10"/>
  <c r="U1198" i="10" s="1"/>
  <c r="S1199" i="10"/>
  <c r="U1199" i="10" s="1"/>
  <c r="S1200" i="10"/>
  <c r="U1200" i="10" s="1"/>
  <c r="S1201" i="10"/>
  <c r="U1201" i="10" s="1"/>
  <c r="S1202" i="10"/>
  <c r="U1202" i="10" s="1"/>
  <c r="S1203" i="10"/>
  <c r="U1203" i="10" s="1"/>
  <c r="S1204" i="10"/>
  <c r="U1204" i="10" s="1"/>
  <c r="S1205" i="10"/>
  <c r="U1205" i="10" s="1"/>
  <c r="S1206" i="10"/>
  <c r="U1206" i="10" s="1"/>
  <c r="S1207" i="10"/>
  <c r="U1207" i="10" s="1"/>
  <c r="S1208" i="10"/>
  <c r="U1208" i="10" s="1"/>
  <c r="S1209" i="10"/>
  <c r="U1209" i="10" s="1"/>
  <c r="S1210" i="10"/>
  <c r="U1210" i="10" s="1"/>
  <c r="S1211" i="10"/>
  <c r="U1211" i="10" s="1"/>
  <c r="S1212" i="10"/>
  <c r="U1212" i="10" s="1"/>
  <c r="S1213" i="10"/>
  <c r="U1213" i="10" s="1"/>
  <c r="S1214" i="10"/>
  <c r="U1214" i="10" s="1"/>
  <c r="S1215" i="10"/>
  <c r="U1215" i="10" s="1"/>
  <c r="S1216" i="10"/>
  <c r="U1216" i="10" s="1"/>
  <c r="S1217" i="10"/>
  <c r="U1217" i="10" s="1"/>
  <c r="S1218" i="10"/>
  <c r="U1218" i="10" s="1"/>
  <c r="S1219" i="10"/>
  <c r="U1219" i="10" s="1"/>
  <c r="S1220" i="10"/>
  <c r="U1220" i="10" s="1"/>
  <c r="S1221" i="10"/>
  <c r="U1221" i="10" s="1"/>
  <c r="S1222" i="10"/>
  <c r="U1222" i="10" s="1"/>
  <c r="S1223" i="10"/>
  <c r="U1223" i="10" s="1"/>
  <c r="S1224" i="10"/>
  <c r="U1224" i="10" s="1"/>
  <c r="S1225" i="10"/>
  <c r="U1225" i="10" s="1"/>
  <c r="S1226" i="10"/>
  <c r="U1226" i="10" s="1"/>
  <c r="S1227" i="10"/>
  <c r="U1227" i="10" s="1"/>
  <c r="S1228" i="10"/>
  <c r="U1228" i="10" s="1"/>
  <c r="S1229" i="10"/>
  <c r="U1229" i="10" s="1"/>
  <c r="S1230" i="10"/>
  <c r="U1230" i="10" s="1"/>
  <c r="S1231" i="10"/>
  <c r="U1231" i="10" s="1"/>
  <c r="S1232" i="10"/>
  <c r="U1232" i="10" s="1"/>
  <c r="S1233" i="10"/>
  <c r="U1233" i="10" s="1"/>
  <c r="S1234" i="10"/>
  <c r="U1234" i="10" s="1"/>
  <c r="S1235" i="10"/>
  <c r="U1235" i="10" s="1"/>
  <c r="S1236" i="10"/>
  <c r="U1236" i="10" s="1"/>
  <c r="S1237" i="10"/>
  <c r="U1237" i="10" s="1"/>
  <c r="S1238" i="10"/>
  <c r="U1238" i="10" s="1"/>
  <c r="S1239" i="10"/>
  <c r="U1239" i="10" s="1"/>
  <c r="S1240" i="10"/>
  <c r="U1240" i="10" s="1"/>
  <c r="S1241" i="10"/>
  <c r="U1241" i="10" s="1"/>
  <c r="S1242" i="10"/>
  <c r="U1242" i="10" s="1"/>
  <c r="S1243" i="10"/>
  <c r="U1243" i="10" s="1"/>
  <c r="S1244" i="10"/>
  <c r="U1244" i="10" s="1"/>
  <c r="S1245" i="10"/>
  <c r="U1245" i="10" s="1"/>
  <c r="S1246" i="10"/>
  <c r="U1246" i="10" s="1"/>
  <c r="S1247" i="10"/>
  <c r="U1247" i="10" s="1"/>
  <c r="S1248" i="10"/>
  <c r="U1248" i="10" s="1"/>
  <c r="S1249" i="10"/>
  <c r="U1249" i="10" s="1"/>
  <c r="S1250" i="10"/>
  <c r="U1250" i="10" s="1"/>
  <c r="S1251" i="10"/>
  <c r="U1251" i="10" s="1"/>
  <c r="S1252" i="10"/>
  <c r="U1252" i="10" s="1"/>
  <c r="S1253" i="10"/>
  <c r="U1253" i="10" s="1"/>
  <c r="S1254" i="10"/>
  <c r="U1254" i="10" s="1"/>
  <c r="S1255" i="10"/>
  <c r="U1255" i="10" s="1"/>
  <c r="S1256" i="10"/>
  <c r="U1256" i="10" s="1"/>
  <c r="S1257" i="10"/>
  <c r="U1257" i="10" s="1"/>
  <c r="S1258" i="10"/>
  <c r="U1258" i="10" s="1"/>
  <c r="S1259" i="10"/>
  <c r="U1259" i="10" s="1"/>
  <c r="S1260" i="10"/>
  <c r="U1260" i="10" s="1"/>
  <c r="S1261" i="10"/>
  <c r="U1261" i="10" s="1"/>
  <c r="S1262" i="10"/>
  <c r="U1262" i="10" s="1"/>
  <c r="S1263" i="10"/>
  <c r="U1263" i="10" s="1"/>
  <c r="S1264" i="10"/>
  <c r="U1264" i="10" s="1"/>
  <c r="S1265" i="10"/>
  <c r="U1265" i="10" s="1"/>
  <c r="S1266" i="10"/>
  <c r="U1266" i="10" s="1"/>
  <c r="S1267" i="10"/>
  <c r="U1267" i="10" s="1"/>
  <c r="S1268" i="10"/>
  <c r="U1268" i="10" s="1"/>
  <c r="S1269" i="10"/>
  <c r="U1269" i="10" s="1"/>
  <c r="S1270" i="10"/>
  <c r="U1270" i="10" s="1"/>
  <c r="S1271" i="10"/>
  <c r="U1271" i="10" s="1"/>
  <c r="S1272" i="10"/>
  <c r="U1272" i="10" s="1"/>
  <c r="S1273" i="10"/>
  <c r="U1273" i="10" s="1"/>
  <c r="S1274" i="10"/>
  <c r="U1274" i="10" s="1"/>
  <c r="S1275" i="10"/>
  <c r="U1275" i="10" s="1"/>
  <c r="S1276" i="10"/>
  <c r="U1276" i="10" s="1"/>
  <c r="S1277" i="10"/>
  <c r="U1277" i="10" s="1"/>
  <c r="S1278" i="10"/>
  <c r="U1278" i="10" s="1"/>
  <c r="S1279" i="10"/>
  <c r="U1279" i="10" s="1"/>
  <c r="S1280" i="10"/>
  <c r="U1280" i="10" s="1"/>
  <c r="S1281" i="10"/>
  <c r="U1281" i="10" s="1"/>
  <c r="S1282" i="10"/>
  <c r="U1282" i="10" s="1"/>
  <c r="S1283" i="10"/>
  <c r="U1283" i="10" s="1"/>
  <c r="S1284" i="10"/>
  <c r="U1284" i="10" s="1"/>
  <c r="S1285" i="10"/>
  <c r="U1285" i="10" s="1"/>
  <c r="S1286" i="10"/>
  <c r="U1286" i="10" s="1"/>
  <c r="S1287" i="10"/>
  <c r="U1287" i="10" s="1"/>
  <c r="S1288" i="10"/>
  <c r="U1288" i="10" s="1"/>
  <c r="S1289" i="10"/>
  <c r="U1289" i="10" s="1"/>
  <c r="S1290" i="10"/>
  <c r="U1290" i="10" s="1"/>
  <c r="S1291" i="10"/>
  <c r="U1291" i="10" s="1"/>
  <c r="S1292" i="10"/>
  <c r="U1292" i="10" s="1"/>
  <c r="S1293" i="10"/>
  <c r="U1293" i="10" s="1"/>
  <c r="S1294" i="10"/>
  <c r="U1294" i="10" s="1"/>
  <c r="S1295" i="10"/>
  <c r="U1295" i="10" s="1"/>
  <c r="S1296" i="10"/>
  <c r="U1296" i="10" s="1"/>
  <c r="S1297" i="10"/>
  <c r="U1297" i="10" s="1"/>
  <c r="S1298" i="10"/>
  <c r="U1298" i="10" s="1"/>
  <c r="S1299" i="10"/>
  <c r="U1299" i="10" s="1"/>
  <c r="S1300" i="10"/>
  <c r="U1300" i="10" s="1"/>
  <c r="S1301" i="10"/>
  <c r="U1301" i="10" s="1"/>
  <c r="S1302" i="10"/>
  <c r="U1302" i="10" s="1"/>
  <c r="S1303" i="10"/>
  <c r="U1303" i="10" s="1"/>
  <c r="S1304" i="10"/>
  <c r="U1304" i="10" s="1"/>
  <c r="S1305" i="10"/>
  <c r="U1305" i="10" s="1"/>
  <c r="S1306" i="10"/>
  <c r="U1306" i="10" s="1"/>
  <c r="S1307" i="10"/>
  <c r="U1307" i="10" s="1"/>
  <c r="S1308" i="10"/>
  <c r="U1308" i="10" s="1"/>
  <c r="S1309" i="10"/>
  <c r="U1309" i="10" s="1"/>
  <c r="S1310" i="10"/>
  <c r="U1310" i="10" s="1"/>
  <c r="S1311" i="10"/>
  <c r="U1311" i="10" s="1"/>
  <c r="S1312" i="10"/>
  <c r="U1312" i="10" s="1"/>
  <c r="S1313" i="10"/>
  <c r="U1313" i="10" s="1"/>
  <c r="S1314" i="10"/>
  <c r="U1314" i="10" s="1"/>
  <c r="S1315" i="10"/>
  <c r="U1315" i="10" s="1"/>
  <c r="S1316" i="10"/>
  <c r="U1316" i="10" s="1"/>
  <c r="S1317" i="10"/>
  <c r="U1317" i="10" s="1"/>
  <c r="S1318" i="10"/>
  <c r="U1318" i="10" s="1"/>
  <c r="S1319" i="10"/>
  <c r="U1319" i="10" s="1"/>
  <c r="S1320" i="10"/>
  <c r="U1320" i="10" s="1"/>
  <c r="S1321" i="10"/>
  <c r="U1321" i="10" s="1"/>
  <c r="S1322" i="10"/>
  <c r="U1322" i="10" s="1"/>
  <c r="S1323" i="10"/>
  <c r="U1323" i="10" s="1"/>
  <c r="S1324" i="10"/>
  <c r="U1324" i="10" s="1"/>
  <c r="S1325" i="10"/>
  <c r="U1325" i="10" s="1"/>
  <c r="S1326" i="10"/>
  <c r="U1326" i="10" s="1"/>
  <c r="S1327" i="10"/>
  <c r="U1327" i="10" s="1"/>
  <c r="S1328" i="10"/>
  <c r="U1328" i="10" s="1"/>
  <c r="S1329" i="10"/>
  <c r="U1329" i="10" s="1"/>
  <c r="S1330" i="10"/>
  <c r="U1330" i="10" s="1"/>
  <c r="S1331" i="10"/>
  <c r="U1331" i="10" s="1"/>
  <c r="S1332" i="10"/>
  <c r="U1332" i="10" s="1"/>
  <c r="S1333" i="10"/>
  <c r="U1333" i="10" s="1"/>
  <c r="S1334" i="10"/>
  <c r="U1334" i="10" s="1"/>
  <c r="S1335" i="10"/>
  <c r="U1335" i="10" s="1"/>
  <c r="S1336" i="10"/>
  <c r="U1336" i="10" s="1"/>
  <c r="S1337" i="10"/>
  <c r="U1337" i="10" s="1"/>
  <c r="S1338" i="10"/>
  <c r="U1338" i="10" s="1"/>
  <c r="S1339" i="10"/>
  <c r="U1339" i="10" s="1"/>
  <c r="S1340" i="10"/>
  <c r="U1340" i="10" s="1"/>
  <c r="S1341" i="10"/>
  <c r="U1341" i="10" s="1"/>
  <c r="S1342" i="10"/>
  <c r="U1342" i="10" s="1"/>
  <c r="S1343" i="10"/>
  <c r="U1343" i="10" s="1"/>
  <c r="S1344" i="10"/>
  <c r="U1344" i="10" s="1"/>
  <c r="S1345" i="10"/>
  <c r="U1345" i="10" s="1"/>
  <c r="S1346" i="10"/>
  <c r="U1346" i="10" s="1"/>
  <c r="S1347" i="10"/>
  <c r="U1347" i="10" s="1"/>
  <c r="S1348" i="10"/>
  <c r="U1348" i="10" s="1"/>
  <c r="S1349" i="10"/>
  <c r="U1349" i="10" s="1"/>
  <c r="S1350" i="10"/>
  <c r="U1350" i="10" s="1"/>
  <c r="S1351" i="10"/>
  <c r="U1351" i="10" s="1"/>
  <c r="S1352" i="10"/>
  <c r="U1352" i="10" s="1"/>
  <c r="S1353" i="10"/>
  <c r="U1353" i="10" s="1"/>
  <c r="S1354" i="10"/>
  <c r="U1354" i="10" s="1"/>
  <c r="S1355" i="10"/>
  <c r="U1355" i="10" s="1"/>
  <c r="S1356" i="10"/>
  <c r="U1356" i="10" s="1"/>
  <c r="S1357" i="10"/>
  <c r="U1357" i="10" s="1"/>
  <c r="S1358" i="10"/>
  <c r="U1358" i="10" s="1"/>
  <c r="S1359" i="10"/>
  <c r="U1359" i="10" s="1"/>
  <c r="S1360" i="10"/>
  <c r="U1360" i="10" s="1"/>
  <c r="S1361" i="10"/>
  <c r="U1361" i="10" s="1"/>
  <c r="S1362" i="10"/>
  <c r="U1362" i="10" s="1"/>
  <c r="S1363" i="10"/>
  <c r="U1363" i="10" s="1"/>
  <c r="S1364" i="10"/>
  <c r="U1364" i="10" s="1"/>
  <c r="S1365" i="10"/>
  <c r="U1365" i="10" s="1"/>
  <c r="S1366" i="10"/>
  <c r="U1366" i="10" s="1"/>
  <c r="S1367" i="10"/>
  <c r="U1367" i="10" s="1"/>
  <c r="S1368" i="10"/>
  <c r="U1368" i="10" s="1"/>
  <c r="S1369" i="10"/>
  <c r="U1369" i="10" s="1"/>
  <c r="S1370" i="10"/>
  <c r="U1370" i="10" s="1"/>
  <c r="S1371" i="10"/>
  <c r="U1371" i="10" s="1"/>
  <c r="S1372" i="10"/>
  <c r="U1372" i="10" s="1"/>
  <c r="S1373" i="10"/>
  <c r="U1373" i="10" s="1"/>
  <c r="S1374" i="10"/>
  <c r="U1374" i="10" s="1"/>
  <c r="S1375" i="10"/>
  <c r="U1375" i="10" s="1"/>
  <c r="S1376" i="10"/>
  <c r="U1376" i="10" s="1"/>
  <c r="S1377" i="10"/>
  <c r="U1377" i="10" s="1"/>
  <c r="S1378" i="10"/>
  <c r="U1378" i="10" s="1"/>
  <c r="S1379" i="10"/>
  <c r="U1379" i="10" s="1"/>
  <c r="S1380" i="10"/>
  <c r="U1380" i="10" s="1"/>
  <c r="S1381" i="10"/>
  <c r="U1381" i="10" s="1"/>
  <c r="S1382" i="10"/>
  <c r="U1382" i="10" s="1"/>
  <c r="S1383" i="10"/>
  <c r="U1383" i="10" s="1"/>
  <c r="S1384" i="10"/>
  <c r="U1384" i="10" s="1"/>
  <c r="S1385" i="10"/>
  <c r="U1385" i="10" s="1"/>
  <c r="S1386" i="10"/>
  <c r="U1386" i="10" s="1"/>
  <c r="S1387" i="10"/>
  <c r="U1387" i="10" s="1"/>
  <c r="S1388" i="10"/>
  <c r="U1388" i="10" s="1"/>
  <c r="S1389" i="10"/>
  <c r="U1389" i="10" s="1"/>
  <c r="S1390" i="10"/>
  <c r="U1390" i="10" s="1"/>
  <c r="S1391" i="10"/>
  <c r="U1391" i="10" s="1"/>
  <c r="S1392" i="10"/>
  <c r="U1392" i="10" s="1"/>
  <c r="S1393" i="10"/>
  <c r="U1393" i="10" s="1"/>
  <c r="S1394" i="10"/>
  <c r="U1394" i="10" s="1"/>
  <c r="S1395" i="10"/>
  <c r="U1395" i="10" s="1"/>
  <c r="S1396" i="10"/>
  <c r="U1396" i="10" s="1"/>
  <c r="S1397" i="10"/>
  <c r="U1397" i="10" s="1"/>
  <c r="S1398" i="10"/>
  <c r="U1398" i="10" s="1"/>
  <c r="S1399" i="10"/>
  <c r="U1399" i="10" s="1"/>
  <c r="S1400" i="10"/>
  <c r="U1400" i="10" s="1"/>
  <c r="S1401" i="10"/>
  <c r="U1401" i="10" s="1"/>
  <c r="S1402" i="10"/>
  <c r="U1402" i="10" s="1"/>
  <c r="S1403" i="10"/>
  <c r="U1403" i="10" s="1"/>
  <c r="S1404" i="10"/>
  <c r="U1404" i="10" s="1"/>
  <c r="S1405" i="10"/>
  <c r="U1405" i="10" s="1"/>
  <c r="S1406" i="10"/>
  <c r="U1406" i="10" s="1"/>
  <c r="S1407" i="10"/>
  <c r="U1407" i="10" s="1"/>
  <c r="S1408" i="10"/>
  <c r="U1408" i="10" s="1"/>
  <c r="S1409" i="10"/>
  <c r="U1409" i="10" s="1"/>
  <c r="S1410" i="10"/>
  <c r="U1410" i="10" s="1"/>
  <c r="S1411" i="10"/>
  <c r="U1411" i="10" s="1"/>
  <c r="S1412" i="10"/>
  <c r="U1412" i="10" s="1"/>
  <c r="S1413" i="10"/>
  <c r="U1413" i="10" s="1"/>
  <c r="S1414" i="10"/>
  <c r="U1414" i="10" s="1"/>
  <c r="S1415" i="10"/>
  <c r="U1415" i="10" s="1"/>
  <c r="S1416" i="10"/>
  <c r="U1416" i="10" s="1"/>
  <c r="S1417" i="10"/>
  <c r="U1417" i="10" s="1"/>
  <c r="S1418" i="10"/>
  <c r="U1418" i="10" s="1"/>
  <c r="S1419" i="10"/>
  <c r="U1419" i="10" s="1"/>
  <c r="S1420" i="10"/>
  <c r="U1420" i="10" s="1"/>
  <c r="S1421" i="10"/>
  <c r="U1421" i="10" s="1"/>
  <c r="S1422" i="10"/>
  <c r="U1422" i="10" s="1"/>
  <c r="S1423" i="10"/>
  <c r="U1423" i="10" s="1"/>
  <c r="S1424" i="10"/>
  <c r="U1424" i="10" s="1"/>
  <c r="S1425" i="10"/>
  <c r="U1425" i="10" s="1"/>
  <c r="S1426" i="10"/>
  <c r="U1426" i="10" s="1"/>
  <c r="S1427" i="10"/>
  <c r="U1427" i="10" s="1"/>
  <c r="S1428" i="10"/>
  <c r="U1428" i="10" s="1"/>
  <c r="S1429" i="10"/>
  <c r="U1429" i="10" s="1"/>
  <c r="S1430" i="10"/>
  <c r="U1430" i="10" s="1"/>
  <c r="S1431" i="10"/>
  <c r="U1431" i="10" s="1"/>
  <c r="S1432" i="10"/>
  <c r="U1432" i="10" s="1"/>
  <c r="S1433" i="10"/>
  <c r="U1433" i="10" s="1"/>
  <c r="S1434" i="10"/>
  <c r="U1434" i="10" s="1"/>
  <c r="S1435" i="10"/>
  <c r="U1435" i="10" s="1"/>
  <c r="S1436" i="10"/>
  <c r="U1436" i="10" s="1"/>
  <c r="S1437" i="10"/>
  <c r="U1437" i="10" s="1"/>
  <c r="S1438" i="10"/>
  <c r="U1438" i="10" s="1"/>
  <c r="S1439" i="10"/>
  <c r="U1439" i="10" s="1"/>
  <c r="S1440" i="10"/>
  <c r="U1440" i="10" s="1"/>
  <c r="S1441" i="10"/>
  <c r="U1441" i="10" s="1"/>
  <c r="S1442" i="10"/>
  <c r="U1442" i="10" s="1"/>
  <c r="S1443" i="10"/>
  <c r="U1443" i="10" s="1"/>
  <c r="S1444" i="10"/>
  <c r="U1444" i="10" s="1"/>
  <c r="S1445" i="10"/>
  <c r="U1445" i="10" s="1"/>
  <c r="S1446" i="10"/>
  <c r="U1446" i="10" s="1"/>
  <c r="S1447" i="10"/>
  <c r="U1447" i="10" s="1"/>
  <c r="S1448" i="10"/>
  <c r="U1448" i="10" s="1"/>
  <c r="S1449" i="10"/>
  <c r="U1449" i="10" s="1"/>
  <c r="S1450" i="10"/>
  <c r="U1450" i="10" s="1"/>
  <c r="S1451" i="10"/>
  <c r="U1451" i="10" s="1"/>
  <c r="S1452" i="10"/>
  <c r="U1452" i="10" s="1"/>
  <c r="S1453" i="10"/>
  <c r="U1453" i="10" s="1"/>
  <c r="S1454" i="10"/>
  <c r="U1454" i="10" s="1"/>
  <c r="S1455" i="10"/>
  <c r="U1455" i="10" s="1"/>
  <c r="S1456" i="10"/>
  <c r="U1456" i="10" s="1"/>
  <c r="S1457" i="10"/>
  <c r="U1457" i="10" s="1"/>
  <c r="S1458" i="10"/>
  <c r="U1458" i="10" s="1"/>
  <c r="S1459" i="10"/>
  <c r="U1459" i="10" s="1"/>
  <c r="S1460" i="10"/>
  <c r="U1460" i="10" s="1"/>
  <c r="S1461" i="10"/>
  <c r="U1461" i="10" s="1"/>
  <c r="S1462" i="10"/>
  <c r="U1462" i="10" s="1"/>
  <c r="S1463" i="10"/>
  <c r="U1463" i="10" s="1"/>
  <c r="S1464" i="10"/>
  <c r="U1464" i="10" s="1"/>
  <c r="S1465" i="10"/>
  <c r="U1465" i="10" s="1"/>
  <c r="S1466" i="10"/>
  <c r="U1466" i="10" s="1"/>
  <c r="S1467" i="10"/>
  <c r="U1467" i="10" s="1"/>
  <c r="S1468" i="10"/>
  <c r="U1468" i="10" s="1"/>
  <c r="S1469" i="10"/>
  <c r="U1469" i="10" s="1"/>
  <c r="S1470" i="10"/>
  <c r="U1470" i="10" s="1"/>
  <c r="S1471" i="10"/>
  <c r="U1471" i="10" s="1"/>
  <c r="S1472" i="10"/>
  <c r="U1472" i="10" s="1"/>
  <c r="S1473" i="10"/>
  <c r="U1473" i="10" s="1"/>
  <c r="S1474" i="10"/>
  <c r="U1474" i="10" s="1"/>
  <c r="S1475" i="10"/>
  <c r="U1475" i="10" s="1"/>
  <c r="S1476" i="10"/>
  <c r="U1476" i="10" s="1"/>
  <c r="S1477" i="10"/>
  <c r="U1477" i="10" s="1"/>
  <c r="S1478" i="10"/>
  <c r="U1478" i="10" s="1"/>
  <c r="S1479" i="10"/>
  <c r="U1479" i="10" s="1"/>
  <c r="S1480" i="10"/>
  <c r="U1480" i="10" s="1"/>
  <c r="S1481" i="10"/>
  <c r="U1481" i="10" s="1"/>
  <c r="S1482" i="10"/>
  <c r="U1482" i="10" s="1"/>
  <c r="S1483" i="10"/>
  <c r="U1483" i="10" s="1"/>
  <c r="S1484" i="10"/>
  <c r="U1484" i="10" s="1"/>
  <c r="S1485" i="10"/>
  <c r="U1485" i="10" s="1"/>
  <c r="S1486" i="10"/>
  <c r="U1486" i="10" s="1"/>
  <c r="S1487" i="10"/>
  <c r="U1487" i="10" s="1"/>
  <c r="S1488" i="10"/>
  <c r="U1488" i="10" s="1"/>
  <c r="S1489" i="10"/>
  <c r="U1489" i="10" s="1"/>
  <c r="S1490" i="10"/>
  <c r="U1490" i="10" s="1"/>
  <c r="S1491" i="10"/>
  <c r="U1491" i="10" s="1"/>
  <c r="S1492" i="10"/>
  <c r="U1492" i="10" s="1"/>
  <c r="S1493" i="10"/>
  <c r="U1493" i="10" s="1"/>
  <c r="S1494" i="10"/>
  <c r="U1494" i="10" s="1"/>
  <c r="S1495" i="10"/>
  <c r="U1495" i="10" s="1"/>
  <c r="S1496" i="10"/>
  <c r="U1496" i="10" s="1"/>
  <c r="S1497" i="10"/>
  <c r="U1497" i="10" s="1"/>
  <c r="S1498" i="10"/>
  <c r="U1498" i="10" s="1"/>
  <c r="S1499" i="10"/>
  <c r="U1499" i="10" s="1"/>
  <c r="S1500" i="10"/>
  <c r="U1500" i="10" s="1"/>
  <c r="S1501" i="10"/>
  <c r="U1501" i="10" s="1"/>
  <c r="S1502" i="10"/>
  <c r="U1502" i="10" s="1"/>
  <c r="S1503" i="10"/>
  <c r="U1503" i="10" s="1"/>
  <c r="S1504" i="10"/>
  <c r="U1504" i="10" s="1"/>
  <c r="S1505" i="10"/>
  <c r="U1505" i="10" s="1"/>
  <c r="S1506" i="10"/>
  <c r="U1506" i="10" s="1"/>
  <c r="S1507" i="10"/>
  <c r="U1507" i="10" s="1"/>
  <c r="S1508" i="10"/>
  <c r="U1508" i="10" s="1"/>
  <c r="S1509" i="10"/>
  <c r="U1509" i="10" s="1"/>
  <c r="S1510" i="10"/>
  <c r="U1510" i="10" s="1"/>
  <c r="S1511" i="10"/>
  <c r="U1511" i="10" s="1"/>
  <c r="S1512" i="10"/>
  <c r="U1512" i="10" s="1"/>
  <c r="S1513" i="10"/>
  <c r="U1513" i="10" s="1"/>
  <c r="S1514" i="10"/>
  <c r="U1514" i="10" s="1"/>
  <c r="S1515" i="10"/>
  <c r="U1515" i="10" s="1"/>
  <c r="S1516" i="10"/>
  <c r="U1516" i="10" s="1"/>
  <c r="S1517" i="10"/>
  <c r="U1517" i="10" s="1"/>
  <c r="S1518" i="10"/>
  <c r="U1518" i="10" s="1"/>
  <c r="S1519" i="10"/>
  <c r="U1519" i="10" s="1"/>
  <c r="S1520" i="10"/>
  <c r="U1520" i="10" s="1"/>
  <c r="S1521" i="10"/>
  <c r="U1521" i="10" s="1"/>
  <c r="S1522" i="10"/>
  <c r="U1522" i="10" s="1"/>
  <c r="S1523" i="10"/>
  <c r="U1523" i="10" s="1"/>
  <c r="S1524" i="10"/>
  <c r="U1524" i="10" s="1"/>
  <c r="S1525" i="10"/>
  <c r="U1525" i="10" s="1"/>
  <c r="S1526" i="10"/>
  <c r="U1526" i="10" s="1"/>
  <c r="S1527" i="10"/>
  <c r="U1527" i="10" s="1"/>
  <c r="S1528" i="10"/>
  <c r="U1528" i="10" s="1"/>
  <c r="S1529" i="10"/>
  <c r="U1529" i="10" s="1"/>
  <c r="S1530" i="10"/>
  <c r="U1530" i="10" s="1"/>
  <c r="S1531" i="10"/>
  <c r="U1531" i="10" s="1"/>
  <c r="S1532" i="10"/>
  <c r="U1532" i="10" s="1"/>
  <c r="S1533" i="10"/>
  <c r="U1533" i="10" s="1"/>
  <c r="S1534" i="10"/>
  <c r="U1534" i="10" s="1"/>
  <c r="S1535" i="10"/>
  <c r="U1535" i="10" s="1"/>
  <c r="S1536" i="10"/>
  <c r="U1536" i="10" s="1"/>
  <c r="S1537" i="10"/>
  <c r="U1537" i="10" s="1"/>
  <c r="S1538" i="10"/>
  <c r="U1538" i="10" s="1"/>
  <c r="S1539" i="10"/>
  <c r="U1539" i="10" s="1"/>
  <c r="S1540" i="10"/>
  <c r="U1540" i="10" s="1"/>
  <c r="S1541" i="10"/>
  <c r="U1541" i="10" s="1"/>
  <c r="S1542" i="10"/>
  <c r="U1542" i="10" s="1"/>
  <c r="S1543" i="10"/>
  <c r="U1543" i="10" s="1"/>
  <c r="S1544" i="10"/>
  <c r="U1544" i="10" s="1"/>
  <c r="S1545" i="10"/>
  <c r="U1545" i="10" s="1"/>
  <c r="S1546" i="10"/>
  <c r="U1546" i="10" s="1"/>
  <c r="S1547" i="10"/>
  <c r="U1547" i="10" s="1"/>
  <c r="S1548" i="10"/>
  <c r="U1548" i="10" s="1"/>
  <c r="S1549" i="10"/>
  <c r="U1549" i="10" s="1"/>
  <c r="S1550" i="10"/>
  <c r="U1550" i="10" s="1"/>
  <c r="S1551" i="10"/>
  <c r="U1551" i="10" s="1"/>
  <c r="S1552" i="10"/>
  <c r="U1552" i="10" s="1"/>
  <c r="S1553" i="10"/>
  <c r="U1553" i="10" s="1"/>
  <c r="S1554" i="10"/>
  <c r="U1554" i="10" s="1"/>
  <c r="S1555" i="10"/>
  <c r="U1555" i="10" s="1"/>
  <c r="S1556" i="10"/>
  <c r="U1556" i="10" s="1"/>
  <c r="S1557" i="10"/>
  <c r="U1557" i="10" s="1"/>
  <c r="S1558" i="10"/>
  <c r="U1558" i="10" s="1"/>
  <c r="S1559" i="10"/>
  <c r="U1559" i="10" s="1"/>
  <c r="S1560" i="10"/>
  <c r="U1560" i="10" s="1"/>
  <c r="S1561" i="10"/>
  <c r="U1561" i="10" s="1"/>
  <c r="S1562" i="10"/>
  <c r="U1562" i="10" s="1"/>
  <c r="S1563" i="10"/>
  <c r="U1563" i="10" s="1"/>
  <c r="S1564" i="10"/>
  <c r="U1564" i="10" s="1"/>
  <c r="S1565" i="10"/>
  <c r="U1565" i="10" s="1"/>
  <c r="S1566" i="10"/>
  <c r="U1566" i="10" s="1"/>
  <c r="S1567" i="10"/>
  <c r="U1567" i="10" s="1"/>
  <c r="S1568" i="10"/>
  <c r="U1568" i="10" s="1"/>
  <c r="S1569" i="10"/>
  <c r="U1569" i="10" s="1"/>
  <c r="S1570" i="10"/>
  <c r="U1570" i="10" s="1"/>
  <c r="S1571" i="10"/>
  <c r="U1571" i="10" s="1"/>
  <c r="S1572" i="10"/>
  <c r="U1572" i="10" s="1"/>
  <c r="S1573" i="10"/>
  <c r="U1573" i="10" s="1"/>
  <c r="S1574" i="10"/>
  <c r="U1574" i="10" s="1"/>
  <c r="S1575" i="10"/>
  <c r="U1575" i="10" s="1"/>
  <c r="S1576" i="10"/>
  <c r="U1576" i="10" s="1"/>
  <c r="S1577" i="10"/>
  <c r="U1577" i="10" s="1"/>
  <c r="S1578" i="10"/>
  <c r="U1578" i="10" s="1"/>
  <c r="S1579" i="10"/>
  <c r="U1579" i="10" s="1"/>
  <c r="S1580" i="10"/>
  <c r="U1580" i="10" s="1"/>
  <c r="S1581" i="10"/>
  <c r="U1581" i="10" s="1"/>
  <c r="S1582" i="10"/>
  <c r="U1582" i="10" s="1"/>
  <c r="S1583" i="10"/>
  <c r="U1583" i="10" s="1"/>
  <c r="S1584" i="10"/>
  <c r="U1584" i="10" s="1"/>
  <c r="S1585" i="10"/>
  <c r="U1585" i="10" s="1"/>
  <c r="S1586" i="10"/>
  <c r="U1586" i="10" s="1"/>
  <c r="S1587" i="10"/>
  <c r="U1587" i="10" s="1"/>
  <c r="S1588" i="10"/>
  <c r="U1588" i="10" s="1"/>
  <c r="S1589" i="10"/>
  <c r="U1589" i="10" s="1"/>
  <c r="S1590" i="10"/>
  <c r="U1590" i="10" s="1"/>
  <c r="S1591" i="10"/>
  <c r="U1591" i="10" s="1"/>
  <c r="S1592" i="10"/>
  <c r="U1592" i="10" s="1"/>
  <c r="S1593" i="10"/>
  <c r="U1593" i="10" s="1"/>
  <c r="S1594" i="10"/>
  <c r="U1594" i="10" s="1"/>
  <c r="S1595" i="10"/>
  <c r="U1595" i="10" s="1"/>
  <c r="S1596" i="10"/>
  <c r="U1596" i="10" s="1"/>
  <c r="S1597" i="10"/>
  <c r="U1597" i="10" s="1"/>
  <c r="S1598" i="10"/>
  <c r="U1598" i="10" s="1"/>
  <c r="S1599" i="10"/>
  <c r="U1599" i="10" s="1"/>
  <c r="S1600" i="10"/>
  <c r="U1600" i="10" s="1"/>
  <c r="S1601" i="10"/>
  <c r="U1601" i="10" s="1"/>
  <c r="S1602" i="10"/>
  <c r="U1602" i="10" s="1"/>
  <c r="S1603" i="10"/>
  <c r="U1603" i="10" s="1"/>
  <c r="S1604" i="10"/>
  <c r="U1604" i="10" s="1"/>
  <c r="S1605" i="10"/>
  <c r="U1605" i="10" s="1"/>
  <c r="S1606" i="10"/>
  <c r="U1606" i="10" s="1"/>
  <c r="S1607" i="10"/>
  <c r="U1607" i="10" s="1"/>
  <c r="S1608" i="10"/>
  <c r="U1608" i="10" s="1"/>
  <c r="S1609" i="10"/>
  <c r="U1609" i="10" s="1"/>
  <c r="S1610" i="10"/>
  <c r="U1610" i="10" s="1"/>
  <c r="S1611" i="10"/>
  <c r="U1611" i="10" s="1"/>
  <c r="S1612" i="10"/>
  <c r="U1612" i="10" s="1"/>
  <c r="S1613" i="10"/>
  <c r="U1613" i="10" s="1"/>
  <c r="S1614" i="10"/>
  <c r="U1614" i="10" s="1"/>
  <c r="S1615" i="10"/>
  <c r="U1615" i="10" s="1"/>
  <c r="S1616" i="10"/>
  <c r="U1616" i="10" s="1"/>
  <c r="S1617" i="10"/>
  <c r="U1617" i="10" s="1"/>
  <c r="S1618" i="10"/>
  <c r="U1618" i="10" s="1"/>
  <c r="S1619" i="10"/>
  <c r="U1619" i="10" s="1"/>
  <c r="S1620" i="10"/>
  <c r="U1620" i="10" s="1"/>
  <c r="S1621" i="10"/>
  <c r="U1621" i="10" s="1"/>
  <c r="S1622" i="10"/>
  <c r="U1622" i="10" s="1"/>
  <c r="S1623" i="10"/>
  <c r="U1623" i="10" s="1"/>
  <c r="S1624" i="10"/>
  <c r="U1624" i="10" s="1"/>
  <c r="S1625" i="10"/>
  <c r="U1625" i="10" s="1"/>
  <c r="S1626" i="10"/>
  <c r="U1626" i="10" s="1"/>
  <c r="S1627" i="10"/>
  <c r="U1627" i="10" s="1"/>
  <c r="S1628" i="10"/>
  <c r="U1628" i="10" s="1"/>
  <c r="S1629" i="10"/>
  <c r="U1629" i="10" s="1"/>
  <c r="S1630" i="10"/>
  <c r="U1630" i="10" s="1"/>
  <c r="S1631" i="10"/>
  <c r="U1631" i="10" s="1"/>
  <c r="S1632" i="10"/>
  <c r="U1632" i="10" s="1"/>
  <c r="S1633" i="10"/>
  <c r="U1633" i="10" s="1"/>
  <c r="S1634" i="10"/>
  <c r="U1634" i="10" s="1"/>
  <c r="S1635" i="10"/>
  <c r="U1635" i="10" s="1"/>
  <c r="S1636" i="10"/>
  <c r="U1636" i="10" s="1"/>
  <c r="S1637" i="10"/>
  <c r="U1637" i="10" s="1"/>
  <c r="S1638" i="10"/>
  <c r="U1638" i="10" s="1"/>
  <c r="S1639" i="10"/>
  <c r="U1639" i="10" s="1"/>
  <c r="S1640" i="10"/>
  <c r="U1640" i="10" s="1"/>
  <c r="S1641" i="10"/>
  <c r="U1641" i="10" s="1"/>
  <c r="S1642" i="10"/>
  <c r="U1642" i="10" s="1"/>
  <c r="S1643" i="10"/>
  <c r="U1643" i="10" s="1"/>
  <c r="S1644" i="10"/>
  <c r="U1644" i="10" s="1"/>
  <c r="S1645" i="10"/>
  <c r="U1645" i="10" s="1"/>
  <c r="S1646" i="10"/>
  <c r="U1646" i="10" s="1"/>
  <c r="S1647" i="10"/>
  <c r="U1647" i="10" s="1"/>
  <c r="S1648" i="10"/>
  <c r="U1648" i="10" s="1"/>
  <c r="S1649" i="10"/>
  <c r="U1649" i="10" s="1"/>
  <c r="S1650" i="10"/>
  <c r="U1650" i="10" s="1"/>
  <c r="S1651" i="10"/>
  <c r="U1651" i="10" s="1"/>
  <c r="S1652" i="10"/>
  <c r="U1652" i="10" s="1"/>
  <c r="S1653" i="10"/>
  <c r="U1653" i="10" s="1"/>
  <c r="S1654" i="10"/>
  <c r="U1654" i="10" s="1"/>
  <c r="S1655" i="10"/>
  <c r="U1655" i="10" s="1"/>
  <c r="S1656" i="10"/>
  <c r="U1656" i="10" s="1"/>
  <c r="S1657" i="10"/>
  <c r="U1657" i="10" s="1"/>
  <c r="S1658" i="10"/>
  <c r="U1658" i="10" s="1"/>
  <c r="S1659" i="10"/>
  <c r="U1659" i="10" s="1"/>
  <c r="S1660" i="10"/>
  <c r="U1660" i="10" s="1"/>
  <c r="S1661" i="10"/>
  <c r="U1661" i="10" s="1"/>
  <c r="S1662" i="10"/>
  <c r="U1662" i="10" s="1"/>
  <c r="S1663" i="10"/>
  <c r="U1663" i="10" s="1"/>
  <c r="S1664" i="10"/>
  <c r="U1664" i="10" s="1"/>
  <c r="S1665" i="10"/>
  <c r="U1665" i="10" s="1"/>
  <c r="S1666" i="10"/>
  <c r="U1666" i="10" s="1"/>
  <c r="S1667" i="10"/>
  <c r="U1667" i="10" s="1"/>
  <c r="S1668" i="10"/>
  <c r="U1668" i="10" s="1"/>
  <c r="S1669" i="10"/>
  <c r="U1669" i="10" s="1"/>
  <c r="S1670" i="10"/>
  <c r="U1670" i="10" s="1"/>
  <c r="S1671" i="10"/>
  <c r="U1671" i="10" s="1"/>
  <c r="S1672" i="10"/>
  <c r="U1672" i="10" s="1"/>
  <c r="S1673" i="10"/>
  <c r="U1673" i="10" s="1"/>
  <c r="S1674" i="10"/>
  <c r="U1674" i="10" s="1"/>
  <c r="S1675" i="10"/>
  <c r="U1675" i="10" s="1"/>
  <c r="S1676" i="10"/>
  <c r="U1676" i="10" s="1"/>
  <c r="S1677" i="10"/>
  <c r="U1677" i="10" s="1"/>
  <c r="S1678" i="10"/>
  <c r="U1678" i="10" s="1"/>
  <c r="S1679" i="10"/>
  <c r="U1679" i="10" s="1"/>
  <c r="S1680" i="10"/>
  <c r="U1680" i="10" s="1"/>
  <c r="S1681" i="10"/>
  <c r="U1681" i="10" s="1"/>
  <c r="S1682" i="10"/>
  <c r="U1682" i="10" s="1"/>
  <c r="S1683" i="10"/>
  <c r="U1683" i="10" s="1"/>
  <c r="S1684" i="10"/>
  <c r="U1684" i="10" s="1"/>
  <c r="S1685" i="10"/>
  <c r="U1685" i="10" s="1"/>
  <c r="S1686" i="10"/>
  <c r="U1686" i="10" s="1"/>
  <c r="S1687" i="10"/>
  <c r="U1687" i="10" s="1"/>
  <c r="S1688" i="10"/>
  <c r="U1688" i="10" s="1"/>
  <c r="S1689" i="10"/>
  <c r="U1689" i="10" s="1"/>
  <c r="S1690" i="10"/>
  <c r="U1690" i="10" s="1"/>
  <c r="S1691" i="10"/>
  <c r="U1691" i="10" s="1"/>
  <c r="S1692" i="10"/>
  <c r="U1692" i="10" s="1"/>
  <c r="S1693" i="10"/>
  <c r="U1693" i="10" s="1"/>
  <c r="S1694" i="10"/>
  <c r="U1694" i="10" s="1"/>
  <c r="S1695" i="10"/>
  <c r="U1695" i="10" s="1"/>
  <c r="S1696" i="10"/>
  <c r="U1696" i="10" s="1"/>
  <c r="S1697" i="10"/>
  <c r="U1697" i="10" s="1"/>
  <c r="S1698" i="10"/>
  <c r="U1698" i="10" s="1"/>
  <c r="S1699" i="10"/>
  <c r="U1699" i="10" s="1"/>
  <c r="S1700" i="10"/>
  <c r="U1700" i="10" s="1"/>
  <c r="S1701" i="10"/>
  <c r="U1701" i="10" s="1"/>
  <c r="S1702" i="10"/>
  <c r="U1702" i="10" s="1"/>
  <c r="S1703" i="10"/>
  <c r="U1703" i="10" s="1"/>
  <c r="S1704" i="10"/>
  <c r="U1704" i="10" s="1"/>
  <c r="S1705" i="10"/>
  <c r="U1705" i="10" s="1"/>
  <c r="S1706" i="10"/>
  <c r="U1706" i="10" s="1"/>
  <c r="S1707" i="10"/>
  <c r="U1707" i="10" s="1"/>
  <c r="S1708" i="10"/>
  <c r="U1708" i="10" s="1"/>
  <c r="S1709" i="10"/>
  <c r="U1709" i="10" s="1"/>
  <c r="S1710" i="10"/>
  <c r="U1710" i="10" s="1"/>
  <c r="S1711" i="10"/>
  <c r="U1711" i="10" s="1"/>
  <c r="S1712" i="10"/>
  <c r="U1712" i="10" s="1"/>
  <c r="S1713" i="10"/>
  <c r="U1713" i="10" s="1"/>
  <c r="S1714" i="10"/>
  <c r="U1714" i="10" s="1"/>
  <c r="S1715" i="10"/>
  <c r="U1715" i="10" s="1"/>
  <c r="S1716" i="10"/>
  <c r="U1716" i="10" s="1"/>
  <c r="S1717" i="10"/>
  <c r="U1717" i="10" s="1"/>
  <c r="S1718" i="10"/>
  <c r="U1718" i="10" s="1"/>
  <c r="S1719" i="10"/>
  <c r="U1719" i="10" s="1"/>
  <c r="S1720" i="10"/>
  <c r="U1720" i="10" s="1"/>
  <c r="S1721" i="10"/>
  <c r="U1721" i="10" s="1"/>
  <c r="S1722" i="10"/>
  <c r="U1722" i="10" s="1"/>
  <c r="S1723" i="10"/>
  <c r="U1723" i="10" s="1"/>
  <c r="S1724" i="10"/>
  <c r="U1724" i="10" s="1"/>
  <c r="S1725" i="10"/>
  <c r="U1725" i="10" s="1"/>
  <c r="S1726" i="10"/>
  <c r="U1726" i="10" s="1"/>
  <c r="S1727" i="10"/>
  <c r="U1727" i="10" s="1"/>
  <c r="S1728" i="10"/>
  <c r="U1728" i="10" s="1"/>
  <c r="S1729" i="10"/>
  <c r="U1729" i="10" s="1"/>
  <c r="S1730" i="10"/>
  <c r="U1730" i="10" s="1"/>
  <c r="S1731" i="10"/>
  <c r="U1731" i="10" s="1"/>
  <c r="S1732" i="10"/>
  <c r="U1732" i="10" s="1"/>
  <c r="S1733" i="10"/>
  <c r="U1733" i="10" s="1"/>
  <c r="S1734" i="10"/>
  <c r="U1734" i="10" s="1"/>
  <c r="S1735" i="10"/>
  <c r="U1735" i="10" s="1"/>
  <c r="S1736" i="10"/>
  <c r="U1736" i="10" s="1"/>
  <c r="S1737" i="10"/>
  <c r="U1737" i="10" s="1"/>
  <c r="S1738" i="10"/>
  <c r="U1738" i="10" s="1"/>
  <c r="S1739" i="10"/>
  <c r="U1739" i="10" s="1"/>
  <c r="S1740" i="10"/>
  <c r="U1740" i="10" s="1"/>
  <c r="S1741" i="10"/>
  <c r="U1741" i="10" s="1"/>
  <c r="S1742" i="10"/>
  <c r="U1742" i="10" s="1"/>
  <c r="S1743" i="10"/>
  <c r="U1743" i="10" s="1"/>
  <c r="S1744" i="10"/>
  <c r="U1744" i="10" s="1"/>
  <c r="S1745" i="10"/>
  <c r="U1745" i="10" s="1"/>
  <c r="S1746" i="10"/>
  <c r="U1746" i="10" s="1"/>
  <c r="S1747" i="10"/>
  <c r="U1747" i="10" s="1"/>
  <c r="S1748" i="10"/>
  <c r="U1748" i="10" s="1"/>
  <c r="S1749" i="10"/>
  <c r="U1749" i="10" s="1"/>
  <c r="S1750" i="10"/>
  <c r="U1750" i="10" s="1"/>
  <c r="S1751" i="10"/>
  <c r="U1751" i="10" s="1"/>
  <c r="S1752" i="10"/>
  <c r="U1752" i="10" s="1"/>
  <c r="S1753" i="10"/>
  <c r="U1753" i="10" s="1"/>
  <c r="S1754" i="10"/>
  <c r="U1754" i="10" s="1"/>
  <c r="S1755" i="10"/>
  <c r="U1755" i="10" s="1"/>
  <c r="S1756" i="10"/>
  <c r="U1756" i="10" s="1"/>
  <c r="S1757" i="10"/>
  <c r="U1757" i="10" s="1"/>
  <c r="S1758" i="10"/>
  <c r="U1758" i="10" s="1"/>
  <c r="S1759" i="10"/>
  <c r="U1759" i="10" s="1"/>
  <c r="S1760" i="10"/>
  <c r="U1760" i="10" s="1"/>
  <c r="S1761" i="10"/>
  <c r="U1761" i="10" s="1"/>
  <c r="S1762" i="10"/>
  <c r="U1762" i="10" s="1"/>
  <c r="S1763" i="10"/>
  <c r="U1763" i="10" s="1"/>
  <c r="S1764" i="10"/>
  <c r="U1764" i="10" s="1"/>
  <c r="S1765" i="10"/>
  <c r="U1765" i="10" s="1"/>
  <c r="S1766" i="10"/>
  <c r="U1766" i="10" s="1"/>
  <c r="S1767" i="10"/>
  <c r="U1767" i="10" s="1"/>
  <c r="S1768" i="10"/>
  <c r="U1768" i="10" s="1"/>
  <c r="S1769" i="10"/>
  <c r="U1769" i="10" s="1"/>
  <c r="S1770" i="10"/>
  <c r="U1770" i="10" s="1"/>
  <c r="S1771" i="10"/>
  <c r="U1771" i="10" s="1"/>
  <c r="S1772" i="10"/>
  <c r="U1772" i="10" s="1"/>
  <c r="S1773" i="10"/>
  <c r="U1773" i="10" s="1"/>
  <c r="S1774" i="10"/>
  <c r="U1774" i="10" s="1"/>
  <c r="S1775" i="10"/>
  <c r="U1775" i="10" s="1"/>
  <c r="S1776" i="10"/>
  <c r="U1776" i="10" s="1"/>
  <c r="S1777" i="10"/>
  <c r="U1777" i="10" s="1"/>
  <c r="S1778" i="10"/>
  <c r="U1778" i="10" s="1"/>
  <c r="S1779" i="10"/>
  <c r="U1779" i="10" s="1"/>
  <c r="S1780" i="10"/>
  <c r="U1780" i="10" s="1"/>
  <c r="S1781" i="10"/>
  <c r="U1781" i="10" s="1"/>
  <c r="S1782" i="10"/>
  <c r="U1782" i="10" s="1"/>
  <c r="S1783" i="10"/>
  <c r="U1783" i="10" s="1"/>
  <c r="S1784" i="10"/>
  <c r="U1784" i="10" s="1"/>
  <c r="S1785" i="10"/>
  <c r="U1785" i="10" s="1"/>
  <c r="S1786" i="10"/>
  <c r="U1786" i="10" s="1"/>
  <c r="S1787" i="10"/>
  <c r="U1787" i="10" s="1"/>
  <c r="S1788" i="10"/>
  <c r="U1788" i="10" s="1"/>
  <c r="S1789" i="10"/>
  <c r="U1789" i="10" s="1"/>
  <c r="S1790" i="10"/>
  <c r="U1790" i="10" s="1"/>
  <c r="S1791" i="10"/>
  <c r="U1791" i="10" s="1"/>
  <c r="S1792" i="10"/>
  <c r="U1792" i="10" s="1"/>
  <c r="S1793" i="10"/>
  <c r="U1793" i="10" s="1"/>
  <c r="S1794" i="10"/>
  <c r="U1794" i="10" s="1"/>
  <c r="S1795" i="10"/>
  <c r="U1795" i="10" s="1"/>
  <c r="S1796" i="10"/>
  <c r="U1796" i="10" s="1"/>
  <c r="S1797" i="10"/>
  <c r="U1797" i="10" s="1"/>
  <c r="S1798" i="10"/>
  <c r="U1798" i="10" s="1"/>
  <c r="S1799" i="10"/>
  <c r="U1799" i="10" s="1"/>
  <c r="S1800" i="10"/>
  <c r="U1800" i="10" s="1"/>
  <c r="S1801" i="10"/>
  <c r="U1801" i="10" s="1"/>
  <c r="S1802" i="10"/>
  <c r="U1802" i="10" s="1"/>
  <c r="S1803" i="10"/>
  <c r="U1803" i="10" s="1"/>
  <c r="S1804" i="10"/>
  <c r="U1804" i="10" s="1"/>
  <c r="S1805" i="10"/>
  <c r="U1805" i="10" s="1"/>
  <c r="S1806" i="10"/>
  <c r="U1806" i="10" s="1"/>
  <c r="S1807" i="10"/>
  <c r="U1807" i="10" s="1"/>
  <c r="S1808" i="10"/>
  <c r="U1808" i="10" s="1"/>
  <c r="S1809" i="10"/>
  <c r="U1809" i="10" s="1"/>
  <c r="S1810" i="10"/>
  <c r="U1810" i="10" s="1"/>
  <c r="S1811" i="10"/>
  <c r="U1811" i="10" s="1"/>
  <c r="S1812" i="10"/>
  <c r="U1812" i="10" s="1"/>
  <c r="S1813" i="10"/>
  <c r="U1813" i="10" s="1"/>
  <c r="S1814" i="10"/>
  <c r="U1814" i="10" s="1"/>
  <c r="S1815" i="10"/>
  <c r="U1815" i="10" s="1"/>
  <c r="S1816" i="10"/>
  <c r="U1816" i="10" s="1"/>
  <c r="S1817" i="10"/>
  <c r="U1817" i="10" s="1"/>
  <c r="S1818" i="10"/>
  <c r="U1818" i="10" s="1"/>
  <c r="S1819" i="10"/>
  <c r="U1819" i="10" s="1"/>
  <c r="S1820" i="10"/>
  <c r="U1820" i="10" s="1"/>
  <c r="S1821" i="10"/>
  <c r="U1821" i="10" s="1"/>
  <c r="S1822" i="10"/>
  <c r="U1822" i="10" s="1"/>
  <c r="S1823" i="10"/>
  <c r="U1823" i="10" s="1"/>
  <c r="S1824" i="10"/>
  <c r="U1824" i="10" s="1"/>
  <c r="S1825" i="10"/>
  <c r="U1825" i="10" s="1"/>
  <c r="S1826" i="10"/>
  <c r="U1826" i="10" s="1"/>
  <c r="S1827" i="10"/>
  <c r="U1827" i="10" s="1"/>
  <c r="S1828" i="10"/>
  <c r="U1828" i="10" s="1"/>
  <c r="S1829" i="10"/>
  <c r="U1829" i="10" s="1"/>
  <c r="S1830" i="10"/>
  <c r="U1830" i="10" s="1"/>
  <c r="S1831" i="10"/>
  <c r="U1831" i="10" s="1"/>
  <c r="S1832" i="10"/>
  <c r="U1832" i="10" s="1"/>
  <c r="S1833" i="10"/>
  <c r="U1833" i="10" s="1"/>
  <c r="S1834" i="10"/>
  <c r="U1834" i="10" s="1"/>
  <c r="S1835" i="10"/>
  <c r="U1835" i="10" s="1"/>
  <c r="S1836" i="10"/>
  <c r="U1836" i="10" s="1"/>
  <c r="S1837" i="10"/>
  <c r="U1837" i="10" s="1"/>
  <c r="S1838" i="10"/>
  <c r="U1838" i="10" s="1"/>
  <c r="S1839" i="10"/>
  <c r="U1839" i="10" s="1"/>
  <c r="S1840" i="10"/>
  <c r="U1840" i="10" s="1"/>
  <c r="S1841" i="10"/>
  <c r="U1841" i="10" s="1"/>
  <c r="S1842" i="10"/>
  <c r="U1842" i="10" s="1"/>
  <c r="S1843" i="10"/>
  <c r="U1843" i="10" s="1"/>
  <c r="S1844" i="10"/>
  <c r="U1844" i="10" s="1"/>
  <c r="S1845" i="10"/>
  <c r="U1845" i="10" s="1"/>
  <c r="S1846" i="10"/>
  <c r="U1846" i="10" s="1"/>
  <c r="S1847" i="10"/>
  <c r="U1847" i="10" s="1"/>
  <c r="S1848" i="10"/>
  <c r="U1848" i="10" s="1"/>
  <c r="S1849" i="10"/>
  <c r="U1849" i="10" s="1"/>
  <c r="S1850" i="10"/>
  <c r="U1850" i="10" s="1"/>
  <c r="S1851" i="10"/>
  <c r="U1851" i="10" s="1"/>
  <c r="S1852" i="10"/>
  <c r="U1852" i="10" s="1"/>
  <c r="S1853" i="10"/>
  <c r="U1853" i="10" s="1"/>
  <c r="S1854" i="10"/>
  <c r="U1854" i="10" s="1"/>
  <c r="S1855" i="10"/>
  <c r="U1855" i="10" s="1"/>
  <c r="S1856" i="10"/>
  <c r="U1856" i="10" s="1"/>
  <c r="S1857" i="10"/>
  <c r="U1857" i="10" s="1"/>
  <c r="S1858" i="10"/>
  <c r="U1858" i="10" s="1"/>
  <c r="S1859" i="10"/>
  <c r="U1859" i="10" s="1"/>
  <c r="S1860" i="10"/>
  <c r="U1860" i="10" s="1"/>
  <c r="S1861" i="10"/>
  <c r="U1861" i="10" s="1"/>
  <c r="S1862" i="10"/>
  <c r="U1862" i="10" s="1"/>
  <c r="S1863" i="10"/>
  <c r="U1863" i="10" s="1"/>
  <c r="S1864" i="10"/>
  <c r="U1864" i="10" s="1"/>
  <c r="S1865" i="10"/>
  <c r="U1865" i="10" s="1"/>
  <c r="S1866" i="10"/>
  <c r="U1866" i="10" s="1"/>
  <c r="S1867" i="10"/>
  <c r="U1867" i="10" s="1"/>
  <c r="S1868" i="10"/>
  <c r="U1868" i="10" s="1"/>
  <c r="S1869" i="10"/>
  <c r="U1869" i="10" s="1"/>
  <c r="S1870" i="10"/>
  <c r="U1870" i="10" s="1"/>
  <c r="S1871" i="10"/>
  <c r="U1871" i="10" s="1"/>
  <c r="S1872" i="10"/>
  <c r="U1872" i="10" s="1"/>
  <c r="S1873" i="10"/>
  <c r="U1873" i="10" s="1"/>
  <c r="S1874" i="10"/>
  <c r="U1874" i="10" s="1"/>
  <c r="S1875" i="10"/>
  <c r="U1875" i="10" s="1"/>
  <c r="S1876" i="10"/>
  <c r="U1876" i="10" s="1"/>
  <c r="S1877" i="10"/>
  <c r="U1877" i="10" s="1"/>
  <c r="S1878" i="10"/>
  <c r="U1878" i="10" s="1"/>
  <c r="S1879" i="10"/>
  <c r="U1879" i="10" s="1"/>
  <c r="S1880" i="10"/>
  <c r="U1880" i="10" s="1"/>
  <c r="S1881" i="10"/>
  <c r="U1881" i="10" s="1"/>
  <c r="S1882" i="10"/>
  <c r="U1882" i="10" s="1"/>
  <c r="S1883" i="10"/>
  <c r="U1883" i="10" s="1"/>
  <c r="S1884" i="10"/>
  <c r="U1884" i="10" s="1"/>
  <c r="S1885" i="10"/>
  <c r="U1885" i="10" s="1"/>
  <c r="S1886" i="10"/>
  <c r="U1886" i="10" s="1"/>
  <c r="S1887" i="10"/>
  <c r="U1887" i="10" s="1"/>
  <c r="S1888" i="10"/>
  <c r="U1888" i="10" s="1"/>
  <c r="S1889" i="10"/>
  <c r="U1889" i="10" s="1"/>
  <c r="S1890" i="10"/>
  <c r="U1890" i="10" s="1"/>
  <c r="S1891" i="10"/>
  <c r="U1891" i="10" s="1"/>
  <c r="S1892" i="10"/>
  <c r="U1892" i="10" s="1"/>
  <c r="S1893" i="10"/>
  <c r="U1893" i="10" s="1"/>
  <c r="S1894" i="10"/>
  <c r="U1894" i="10" s="1"/>
  <c r="S1895" i="10"/>
  <c r="U1895" i="10" s="1"/>
  <c r="S1896" i="10"/>
  <c r="U1896" i="10" s="1"/>
  <c r="S1897" i="10"/>
  <c r="U1897" i="10" s="1"/>
  <c r="S1898" i="10"/>
  <c r="U1898" i="10" s="1"/>
  <c r="S1899" i="10"/>
  <c r="U1899" i="10" s="1"/>
  <c r="S1900" i="10"/>
  <c r="U1900" i="10" s="1"/>
  <c r="S1901" i="10"/>
  <c r="U1901" i="10" s="1"/>
  <c r="S1902" i="10"/>
  <c r="U1902" i="10" s="1"/>
  <c r="S1903" i="10"/>
  <c r="U1903" i="10" s="1"/>
  <c r="S1904" i="10"/>
  <c r="U1904" i="10" s="1"/>
  <c r="S1905" i="10"/>
  <c r="U1905" i="10" s="1"/>
  <c r="S1906" i="10"/>
  <c r="U1906" i="10" s="1"/>
  <c r="S1907" i="10"/>
  <c r="U1907" i="10" s="1"/>
  <c r="S1908" i="10"/>
  <c r="U1908" i="10" s="1"/>
  <c r="S1909" i="10"/>
  <c r="U1909" i="10" s="1"/>
  <c r="S1910" i="10"/>
  <c r="U1910" i="10" s="1"/>
  <c r="S1911" i="10"/>
  <c r="U1911" i="10" s="1"/>
  <c r="S1912" i="10"/>
  <c r="U1912" i="10" s="1"/>
  <c r="S1913" i="10"/>
  <c r="U1913" i="10" s="1"/>
  <c r="S1914" i="10"/>
  <c r="U1914" i="10" s="1"/>
  <c r="S1915" i="10"/>
  <c r="U1915" i="10" s="1"/>
  <c r="S1916" i="10"/>
  <c r="U1916" i="10" s="1"/>
  <c r="S1917" i="10"/>
  <c r="U1917" i="10" s="1"/>
  <c r="S1918" i="10"/>
  <c r="U1918" i="10" s="1"/>
  <c r="S1919" i="10"/>
  <c r="U1919" i="10" s="1"/>
  <c r="S1920" i="10"/>
  <c r="U1920" i="10" s="1"/>
  <c r="S1921" i="10"/>
  <c r="U1921" i="10" s="1"/>
  <c r="S1922" i="10"/>
  <c r="U1922" i="10" s="1"/>
  <c r="S1923" i="10"/>
  <c r="U1923" i="10" s="1"/>
  <c r="S1924" i="10"/>
  <c r="U1924" i="10" s="1"/>
  <c r="S1925" i="10"/>
  <c r="U1925" i="10" s="1"/>
  <c r="S1926" i="10"/>
  <c r="U1926" i="10" s="1"/>
  <c r="S1927" i="10"/>
  <c r="U1927" i="10" s="1"/>
  <c r="S1928" i="10"/>
  <c r="U1928" i="10" s="1"/>
  <c r="S1929" i="10"/>
  <c r="U1929" i="10" s="1"/>
  <c r="S1930" i="10"/>
  <c r="U1930" i="10" s="1"/>
  <c r="S1931" i="10"/>
  <c r="U1931" i="10" s="1"/>
  <c r="S1932" i="10"/>
  <c r="U1932" i="10" s="1"/>
  <c r="S1933" i="10"/>
  <c r="U1933" i="10" s="1"/>
  <c r="S1934" i="10"/>
  <c r="U1934" i="10" s="1"/>
  <c r="S1935" i="10"/>
  <c r="U1935" i="10" s="1"/>
  <c r="S1936" i="10"/>
  <c r="U1936" i="10" s="1"/>
  <c r="S1937" i="10"/>
  <c r="U1937" i="10" s="1"/>
  <c r="S1938" i="10"/>
  <c r="U1938" i="10" s="1"/>
  <c r="S1939" i="10"/>
  <c r="U1939" i="10" s="1"/>
  <c r="S1940" i="10"/>
  <c r="U1940" i="10" s="1"/>
  <c r="S1941" i="10"/>
  <c r="U1941" i="10" s="1"/>
  <c r="S1942" i="10"/>
  <c r="U1942" i="10" s="1"/>
  <c r="S1943" i="10"/>
  <c r="U1943" i="10" s="1"/>
  <c r="S1944" i="10"/>
  <c r="U1944" i="10" s="1"/>
  <c r="S1945" i="10"/>
  <c r="U1945" i="10" s="1"/>
  <c r="S1946" i="10"/>
  <c r="U1946" i="10" s="1"/>
  <c r="S1947" i="10"/>
  <c r="U1947" i="10" s="1"/>
  <c r="S1948" i="10"/>
  <c r="U1948" i="10" s="1"/>
  <c r="S1949" i="10"/>
  <c r="U1949" i="10" s="1"/>
  <c r="S1950" i="10"/>
  <c r="U1950" i="10" s="1"/>
  <c r="S1951" i="10"/>
  <c r="U1951" i="10" s="1"/>
  <c r="S1952" i="10"/>
  <c r="U1952" i="10" s="1"/>
  <c r="S1953" i="10"/>
  <c r="U1953" i="10" s="1"/>
  <c r="S1954" i="10"/>
  <c r="U1954" i="10" s="1"/>
  <c r="S1955" i="10"/>
  <c r="U1955" i="10" s="1"/>
  <c r="S1956" i="10"/>
  <c r="U1956" i="10" s="1"/>
  <c r="S1957" i="10"/>
  <c r="U1957" i="10" s="1"/>
  <c r="S1958" i="10"/>
  <c r="U1958" i="10" s="1"/>
  <c r="S1959" i="10"/>
  <c r="U1959" i="10" s="1"/>
  <c r="S1960" i="10"/>
  <c r="U1960" i="10" s="1"/>
  <c r="S1961" i="10"/>
  <c r="U1961" i="10" s="1"/>
  <c r="S1962" i="10"/>
  <c r="U1962" i="10" s="1"/>
  <c r="S1963" i="10"/>
  <c r="U1963" i="10" s="1"/>
  <c r="S1964" i="10"/>
  <c r="U1964" i="10" s="1"/>
  <c r="S1965" i="10"/>
  <c r="U1965" i="10" s="1"/>
  <c r="S1966" i="10"/>
  <c r="U1966" i="10" s="1"/>
  <c r="S1967" i="10"/>
  <c r="U1967" i="10" s="1"/>
  <c r="S1968" i="10"/>
  <c r="U1968" i="10" s="1"/>
  <c r="S1969" i="10"/>
  <c r="U1969" i="10" s="1"/>
  <c r="S1970" i="10"/>
  <c r="U1970" i="10" s="1"/>
  <c r="S1971" i="10"/>
  <c r="U1971" i="10" s="1"/>
  <c r="S1972" i="10"/>
  <c r="U1972" i="10" s="1"/>
  <c r="S1973" i="10"/>
  <c r="U1973" i="10" s="1"/>
  <c r="S1974" i="10"/>
  <c r="U1974" i="10" s="1"/>
  <c r="S1975" i="10"/>
  <c r="U1975" i="10" s="1"/>
  <c r="S1976" i="10"/>
  <c r="U1976" i="10" s="1"/>
  <c r="S1977" i="10"/>
  <c r="U1977" i="10" s="1"/>
  <c r="S1978" i="10"/>
  <c r="U1978" i="10" s="1"/>
  <c r="S1979" i="10"/>
  <c r="U1979" i="10" s="1"/>
  <c r="S1980" i="10"/>
  <c r="U1980" i="10" s="1"/>
  <c r="S1981" i="10"/>
  <c r="U1981" i="10" s="1"/>
  <c r="S1982" i="10"/>
  <c r="U1982" i="10" s="1"/>
  <c r="S1983" i="10"/>
  <c r="U1983" i="10" s="1"/>
  <c r="S1984" i="10"/>
  <c r="U1984" i="10" s="1"/>
  <c r="S1985" i="10"/>
  <c r="U1985" i="10" s="1"/>
  <c r="S1986" i="10"/>
  <c r="U1986" i="10" s="1"/>
  <c r="S1987" i="10"/>
  <c r="U1987" i="10" s="1"/>
  <c r="S1988" i="10"/>
  <c r="U1988" i="10" s="1"/>
  <c r="S1989" i="10"/>
  <c r="U1989" i="10" s="1"/>
  <c r="S1990" i="10"/>
  <c r="U1990" i="10" s="1"/>
  <c r="S1991" i="10"/>
  <c r="U1991" i="10" s="1"/>
  <c r="S1992" i="10"/>
  <c r="U1992" i="10" s="1"/>
  <c r="S1993" i="10"/>
  <c r="U1993" i="10" s="1"/>
  <c r="S1994" i="10"/>
  <c r="U1994" i="10" s="1"/>
  <c r="S1995" i="10"/>
  <c r="U1995" i="10" s="1"/>
  <c r="S1996" i="10"/>
  <c r="U1996" i="10" s="1"/>
  <c r="S1997" i="10"/>
  <c r="U1997" i="10" s="1"/>
  <c r="S1998" i="10"/>
  <c r="U1998" i="10" s="1"/>
  <c r="S1999" i="10"/>
  <c r="U1999" i="10" s="1"/>
  <c r="S2000" i="10"/>
  <c r="U2000" i="10" s="1"/>
  <c r="S2001" i="10"/>
  <c r="U2001" i="10" s="1"/>
  <c r="S2002" i="10"/>
  <c r="U2002" i="10" s="1"/>
  <c r="S2003" i="10"/>
  <c r="U2003" i="10" s="1"/>
  <c r="S2004" i="10"/>
  <c r="U2004" i="10" s="1"/>
  <c r="S2005" i="10"/>
  <c r="U2005" i="10" s="1"/>
  <c r="S2006" i="10"/>
  <c r="U2006" i="10" s="1"/>
  <c r="S2007" i="10"/>
  <c r="U2007" i="10" s="1"/>
  <c r="S2008" i="10"/>
  <c r="U2008" i="10" s="1"/>
  <c r="S2009" i="10"/>
  <c r="U2009" i="10" s="1"/>
  <c r="S2010" i="10"/>
  <c r="U2010" i="10" s="1"/>
  <c r="S2011" i="10"/>
  <c r="U2011" i="10" s="1"/>
  <c r="S2012" i="10"/>
  <c r="U2012" i="10" s="1"/>
  <c r="S2013" i="10"/>
  <c r="U2013" i="10" s="1"/>
  <c r="S2014" i="10"/>
  <c r="U2014" i="10" s="1"/>
  <c r="S2015" i="10"/>
  <c r="U2015" i="10" s="1"/>
  <c r="S2016" i="10"/>
  <c r="U2016" i="10" s="1"/>
  <c r="S2017" i="10"/>
  <c r="U2017" i="10" s="1"/>
  <c r="S2018" i="10"/>
  <c r="U2018" i="10" s="1"/>
  <c r="S2019" i="10"/>
  <c r="U2019" i="10" s="1"/>
  <c r="S2020" i="10"/>
  <c r="U2020" i="10" s="1"/>
  <c r="S2021" i="10"/>
  <c r="U2021" i="10" s="1"/>
  <c r="S2022" i="10"/>
  <c r="U2022" i="10" s="1"/>
  <c r="S2023" i="10"/>
  <c r="U2023" i="10" s="1"/>
  <c r="S2024" i="10"/>
  <c r="U2024" i="10" s="1"/>
  <c r="S2025" i="10"/>
  <c r="U2025" i="10" s="1"/>
  <c r="S2026" i="10"/>
  <c r="U2026" i="10" s="1"/>
  <c r="S2027" i="10"/>
  <c r="U2027" i="10" s="1"/>
  <c r="S2028" i="10"/>
  <c r="U2028" i="10" s="1"/>
  <c r="S2029" i="10"/>
  <c r="U2029" i="10" s="1"/>
  <c r="S2030" i="10"/>
  <c r="U2030" i="10" s="1"/>
  <c r="S2031" i="10"/>
  <c r="U2031" i="10" s="1"/>
  <c r="S2032" i="10"/>
  <c r="U2032" i="10" s="1"/>
  <c r="S2033" i="10"/>
  <c r="U2033" i="10" s="1"/>
  <c r="S2034" i="10"/>
  <c r="U2034" i="10" s="1"/>
  <c r="S2035" i="10"/>
  <c r="U2035" i="10" s="1"/>
  <c r="S2036" i="10"/>
  <c r="U2036" i="10" s="1"/>
  <c r="S2037" i="10"/>
  <c r="U2037" i="10" s="1"/>
  <c r="S2038" i="10"/>
  <c r="U2038" i="10" s="1"/>
  <c r="S2039" i="10"/>
  <c r="U2039" i="10" s="1"/>
  <c r="S2040" i="10"/>
  <c r="U2040" i="10" s="1"/>
  <c r="S2041" i="10"/>
  <c r="U2041" i="10" s="1"/>
  <c r="S2042" i="10"/>
  <c r="U2042" i="10" s="1"/>
  <c r="S2043" i="10"/>
  <c r="U2043" i="10" s="1"/>
  <c r="S2044" i="10"/>
  <c r="U2044" i="10" s="1"/>
  <c r="S2045" i="10"/>
  <c r="U2045" i="10" s="1"/>
  <c r="S2046" i="10"/>
  <c r="U2046" i="10" s="1"/>
  <c r="S2047" i="10"/>
  <c r="U2047" i="10" s="1"/>
  <c r="S2048" i="10"/>
  <c r="U2048" i="10" s="1"/>
  <c r="S2049" i="10"/>
  <c r="U2049" i="10" s="1"/>
  <c r="S2050" i="10"/>
  <c r="U2050" i="10" s="1"/>
  <c r="S2051" i="10"/>
  <c r="U2051" i="10" s="1"/>
  <c r="S2052" i="10"/>
  <c r="U2052" i="10" s="1"/>
  <c r="S2053" i="10"/>
  <c r="U2053" i="10" s="1"/>
  <c r="S2054" i="10"/>
  <c r="U2054" i="10" s="1"/>
  <c r="S2055" i="10"/>
  <c r="U2055" i="10" s="1"/>
  <c r="S2056" i="10"/>
  <c r="U2056" i="10" s="1"/>
  <c r="S2057" i="10"/>
  <c r="U2057" i="10" s="1"/>
  <c r="S2058" i="10"/>
  <c r="U2058" i="10" s="1"/>
  <c r="S2059" i="10"/>
  <c r="U2059" i="10" s="1"/>
  <c r="S2060" i="10"/>
  <c r="U2060" i="10" s="1"/>
  <c r="S2061" i="10"/>
  <c r="U2061" i="10" s="1"/>
  <c r="S2062" i="10"/>
  <c r="U2062" i="10" s="1"/>
  <c r="S2063" i="10"/>
  <c r="U2063" i="10" s="1"/>
  <c r="S2064" i="10"/>
  <c r="U2064" i="10" s="1"/>
  <c r="S2065" i="10"/>
  <c r="U2065" i="10" s="1"/>
  <c r="S2066" i="10"/>
  <c r="U2066" i="10" s="1"/>
  <c r="S2067" i="10"/>
  <c r="U2067" i="10" s="1"/>
  <c r="S2068" i="10"/>
  <c r="U2068" i="10" s="1"/>
  <c r="S2069" i="10"/>
  <c r="U2069" i="10" s="1"/>
  <c r="S2070" i="10"/>
  <c r="U2070" i="10" s="1"/>
  <c r="S2071" i="10"/>
  <c r="U2071" i="10" s="1"/>
  <c r="S2072" i="10"/>
  <c r="U2072" i="10" s="1"/>
  <c r="S2073" i="10"/>
  <c r="U2073" i="10" s="1"/>
  <c r="S2074" i="10"/>
  <c r="U2074" i="10" s="1"/>
  <c r="S2075" i="10"/>
  <c r="U2075" i="10" s="1"/>
  <c r="S2076" i="10"/>
  <c r="U2076" i="10" s="1"/>
  <c r="S2077" i="10"/>
  <c r="U2077" i="10" s="1"/>
  <c r="S2078" i="10"/>
  <c r="U2078" i="10" s="1"/>
  <c r="S2079" i="10"/>
  <c r="U2079" i="10" s="1"/>
  <c r="S2080" i="10"/>
  <c r="U2080" i="10" s="1"/>
  <c r="S2081" i="10"/>
  <c r="U2081" i="10" s="1"/>
  <c r="S2082" i="10"/>
  <c r="U2082" i="10" s="1"/>
  <c r="S2083" i="10"/>
  <c r="U2083" i="10" s="1"/>
  <c r="S2084" i="10"/>
  <c r="U2084" i="10" s="1"/>
  <c r="S2085" i="10"/>
  <c r="U2085" i="10" s="1"/>
  <c r="S2086" i="10"/>
  <c r="U2086" i="10" s="1"/>
  <c r="S2087" i="10"/>
  <c r="U2087" i="10" s="1"/>
  <c r="S2088" i="10"/>
  <c r="U2088" i="10" s="1"/>
  <c r="S2089" i="10"/>
  <c r="U2089" i="10" s="1"/>
  <c r="S2090" i="10"/>
  <c r="U2090" i="10" s="1"/>
  <c r="S2091" i="10"/>
  <c r="U2091" i="10" s="1"/>
  <c r="S2092" i="10"/>
  <c r="U2092" i="10" s="1"/>
  <c r="S2093" i="10"/>
  <c r="U2093" i="10" s="1"/>
  <c r="S2094" i="10"/>
  <c r="U2094" i="10" s="1"/>
  <c r="S2095" i="10"/>
  <c r="U2095" i="10" s="1"/>
  <c r="S2096" i="10"/>
  <c r="U2096" i="10" s="1"/>
  <c r="S2097" i="10"/>
  <c r="U2097" i="10" s="1"/>
  <c r="S2098" i="10"/>
  <c r="U2098" i="10" s="1"/>
  <c r="S2099" i="10"/>
  <c r="U2099" i="10" s="1"/>
  <c r="S2100" i="10"/>
  <c r="U2100" i="10" s="1"/>
  <c r="S2101" i="10"/>
  <c r="U2101" i="10" s="1"/>
  <c r="S2102" i="10"/>
  <c r="U2102" i="10" s="1"/>
  <c r="S2103" i="10"/>
  <c r="U2103" i="10" s="1"/>
  <c r="S2104" i="10"/>
  <c r="U2104" i="10" s="1"/>
  <c r="S2105" i="10"/>
  <c r="U2105" i="10" s="1"/>
  <c r="S2106" i="10"/>
  <c r="U2106" i="10" s="1"/>
  <c r="S2107" i="10"/>
  <c r="U2107" i="10" s="1"/>
  <c r="S2108" i="10"/>
  <c r="U2108" i="10" s="1"/>
  <c r="S2109" i="10"/>
  <c r="U2109" i="10" s="1"/>
  <c r="S2110" i="10"/>
  <c r="U2110" i="10" s="1"/>
  <c r="S2111" i="10"/>
  <c r="U2111" i="10" s="1"/>
  <c r="S2112" i="10"/>
  <c r="U2112" i="10" s="1"/>
  <c r="S2113" i="10"/>
  <c r="U2113" i="10" s="1"/>
  <c r="S2114" i="10"/>
  <c r="U2114" i="10" s="1"/>
  <c r="S2115" i="10"/>
  <c r="U2115" i="10" s="1"/>
  <c r="S2116" i="10"/>
  <c r="U2116" i="10" s="1"/>
  <c r="S2117" i="10"/>
  <c r="U2117" i="10" s="1"/>
  <c r="S2118" i="10"/>
  <c r="U2118" i="10" s="1"/>
  <c r="S2119" i="10"/>
  <c r="U2119" i="10" s="1"/>
  <c r="S2120" i="10"/>
  <c r="U2120" i="10" s="1"/>
  <c r="S2121" i="10"/>
  <c r="U2121" i="10" s="1"/>
  <c r="S2122" i="10"/>
  <c r="U2122" i="10" s="1"/>
  <c r="S2123" i="10"/>
  <c r="U2123" i="10" s="1"/>
  <c r="S2124" i="10"/>
  <c r="U2124" i="10" s="1"/>
  <c r="S2125" i="10"/>
  <c r="U2125" i="10" s="1"/>
  <c r="S2126" i="10"/>
  <c r="U2126" i="10" s="1"/>
  <c r="S2127" i="10"/>
  <c r="U2127" i="10" s="1"/>
  <c r="S2128" i="10"/>
  <c r="U2128" i="10" s="1"/>
  <c r="S2129" i="10"/>
  <c r="U2129" i="10" s="1"/>
  <c r="S2130" i="10"/>
  <c r="U2130" i="10" s="1"/>
  <c r="S2131" i="10"/>
  <c r="U2131" i="10" s="1"/>
  <c r="S2132" i="10"/>
  <c r="U2132" i="10" s="1"/>
  <c r="S2133" i="10"/>
  <c r="U2133" i="10" s="1"/>
  <c r="S2134" i="10"/>
  <c r="U2134" i="10" s="1"/>
  <c r="S2135" i="10"/>
  <c r="U2135" i="10" s="1"/>
  <c r="S2136" i="10"/>
  <c r="U2136" i="10" s="1"/>
  <c r="S2137" i="10"/>
  <c r="U2137" i="10" s="1"/>
  <c r="S2138" i="10"/>
  <c r="U2138" i="10" s="1"/>
  <c r="S2139" i="10"/>
  <c r="U2139" i="10" s="1"/>
  <c r="S2140" i="10"/>
  <c r="U2140" i="10" s="1"/>
  <c r="S2141" i="10"/>
  <c r="U2141" i="10" s="1"/>
  <c r="S2142" i="10"/>
  <c r="U2142" i="10" s="1"/>
  <c r="S2143" i="10"/>
  <c r="U2143" i="10" s="1"/>
  <c r="S2144" i="10"/>
  <c r="U2144" i="10" s="1"/>
  <c r="S2145" i="10"/>
  <c r="U2145" i="10" s="1"/>
  <c r="S2146" i="10"/>
  <c r="U2146" i="10" s="1"/>
  <c r="S2147" i="10"/>
  <c r="U2147" i="10" s="1"/>
  <c r="S2148" i="10"/>
  <c r="U2148" i="10" s="1"/>
  <c r="S2149" i="10"/>
  <c r="U2149" i="10" s="1"/>
  <c r="S2150" i="10"/>
  <c r="U2150" i="10" s="1"/>
  <c r="S2151" i="10"/>
  <c r="U2151" i="10" s="1"/>
  <c r="S2152" i="10"/>
  <c r="U2152" i="10" s="1"/>
  <c r="S2153" i="10"/>
  <c r="U2153" i="10" s="1"/>
  <c r="S2154" i="10"/>
  <c r="U2154" i="10" s="1"/>
  <c r="S2155" i="10"/>
  <c r="U2155" i="10" s="1"/>
  <c r="S2156" i="10"/>
  <c r="U2156" i="10" s="1"/>
  <c r="S2157" i="10"/>
  <c r="U2157" i="10" s="1"/>
  <c r="S2158" i="10"/>
  <c r="U2158" i="10" s="1"/>
  <c r="S2159" i="10"/>
  <c r="U2159" i="10" s="1"/>
  <c r="S2160" i="10"/>
  <c r="U2160" i="10" s="1"/>
  <c r="S2161" i="10"/>
  <c r="U2161" i="10" s="1"/>
  <c r="S2162" i="10"/>
  <c r="U2162" i="10" s="1"/>
  <c r="S2163" i="10"/>
  <c r="U2163" i="10" s="1"/>
  <c r="S2164" i="10"/>
  <c r="U2164" i="10" s="1"/>
  <c r="S2165" i="10"/>
  <c r="U2165" i="10" s="1"/>
  <c r="S2166" i="10"/>
  <c r="U2166" i="10" s="1"/>
  <c r="S2167" i="10"/>
  <c r="U2167" i="10" s="1"/>
  <c r="S2168" i="10"/>
  <c r="U2168" i="10" s="1"/>
  <c r="S2169" i="10"/>
  <c r="U2169" i="10" s="1"/>
  <c r="S2170" i="10"/>
  <c r="U2170" i="10" s="1"/>
  <c r="S2171" i="10"/>
  <c r="U2171" i="10" s="1"/>
  <c r="S2172" i="10"/>
  <c r="U2172" i="10" s="1"/>
  <c r="S2173" i="10"/>
  <c r="U2173" i="10" s="1"/>
  <c r="S2174" i="10"/>
  <c r="U2174" i="10" s="1"/>
  <c r="S2175" i="10"/>
  <c r="U2175" i="10" s="1"/>
  <c r="S2176" i="10"/>
  <c r="U2176" i="10" s="1"/>
  <c r="S2177" i="10"/>
  <c r="U2177" i="10" s="1"/>
  <c r="S2178" i="10"/>
  <c r="U2178" i="10" s="1"/>
  <c r="S2179" i="10"/>
  <c r="U2179" i="10" s="1"/>
  <c r="S2180" i="10"/>
  <c r="U2180" i="10" s="1"/>
  <c r="S2181" i="10"/>
  <c r="U2181" i="10" s="1"/>
  <c r="S2182" i="10"/>
  <c r="U2182" i="10" s="1"/>
  <c r="S2183" i="10"/>
  <c r="U2183" i="10" s="1"/>
  <c r="S2184" i="10"/>
  <c r="U2184" i="10" s="1"/>
  <c r="S2185" i="10"/>
  <c r="U2185" i="10" s="1"/>
  <c r="S2186" i="10"/>
  <c r="U2186" i="10" s="1"/>
  <c r="S2187" i="10"/>
  <c r="U2187" i="10" s="1"/>
  <c r="S2188" i="10"/>
  <c r="U2188" i="10" s="1"/>
  <c r="S2189" i="10"/>
  <c r="U2189" i="10" s="1"/>
  <c r="S2190" i="10"/>
  <c r="U2190" i="10" s="1"/>
  <c r="S2191" i="10"/>
  <c r="U2191" i="10" s="1"/>
  <c r="S2192" i="10"/>
  <c r="U2192" i="10" s="1"/>
  <c r="S2193" i="10"/>
  <c r="U2193" i="10" s="1"/>
  <c r="S2194" i="10"/>
  <c r="U2194" i="10" s="1"/>
  <c r="S2195" i="10"/>
  <c r="U2195" i="10" s="1"/>
  <c r="S2196" i="10"/>
  <c r="U2196" i="10" s="1"/>
  <c r="S2197" i="10"/>
  <c r="U2197" i="10" s="1"/>
  <c r="S2198" i="10"/>
  <c r="U2198" i="10" s="1"/>
  <c r="S2199" i="10"/>
  <c r="U2199" i="10" s="1"/>
  <c r="S2200" i="10"/>
  <c r="U2200" i="10" s="1"/>
  <c r="S2201" i="10"/>
  <c r="U2201" i="10" s="1"/>
  <c r="S2202" i="10"/>
  <c r="U2202" i="10" s="1"/>
  <c r="S2203" i="10"/>
  <c r="U2203" i="10" s="1"/>
  <c r="S2204" i="10"/>
  <c r="U2204" i="10" s="1"/>
  <c r="S2205" i="10"/>
  <c r="U2205" i="10" s="1"/>
  <c r="S2206" i="10"/>
  <c r="U2206" i="10" s="1"/>
  <c r="S2207" i="10"/>
  <c r="U2207" i="10" s="1"/>
  <c r="S2208" i="10"/>
  <c r="U2208" i="10" s="1"/>
  <c r="S2209" i="10"/>
  <c r="U2209" i="10" s="1"/>
  <c r="S2210" i="10"/>
  <c r="U2210" i="10" s="1"/>
  <c r="S2211" i="10"/>
  <c r="U2211" i="10" s="1"/>
  <c r="S2212" i="10"/>
  <c r="U2212" i="10" s="1"/>
  <c r="S2213" i="10"/>
  <c r="U2213" i="10" s="1"/>
  <c r="S2214" i="10"/>
  <c r="U2214" i="10" s="1"/>
  <c r="S2215" i="10"/>
  <c r="U2215" i="10" s="1"/>
  <c r="S2216" i="10"/>
  <c r="U2216" i="10" s="1"/>
  <c r="S2217" i="10"/>
  <c r="U2217" i="10" s="1"/>
  <c r="S2218" i="10"/>
  <c r="U2218" i="10" s="1"/>
  <c r="S2219" i="10"/>
  <c r="U2219" i="10" s="1"/>
  <c r="S2220" i="10"/>
  <c r="U2220" i="10" s="1"/>
  <c r="S2221" i="10"/>
  <c r="U2221" i="10" s="1"/>
  <c r="S2222" i="10"/>
  <c r="U2222" i="10" s="1"/>
  <c r="S2223" i="10"/>
  <c r="U2223" i="10" s="1"/>
  <c r="S2224" i="10"/>
  <c r="U2224" i="10" s="1"/>
  <c r="S2225" i="10"/>
  <c r="U2225" i="10" s="1"/>
  <c r="S2226" i="10"/>
  <c r="U2226" i="10" s="1"/>
  <c r="S2227" i="10"/>
  <c r="U2227" i="10" s="1"/>
  <c r="S2228" i="10"/>
  <c r="U2228" i="10" s="1"/>
  <c r="S2229" i="10"/>
  <c r="U2229" i="10" s="1"/>
  <c r="S2230" i="10"/>
  <c r="U2230" i="10" s="1"/>
  <c r="S2231" i="10"/>
  <c r="U2231" i="10" s="1"/>
  <c r="S2232" i="10"/>
  <c r="U2232" i="10" s="1"/>
  <c r="S2233" i="10"/>
  <c r="U2233" i="10" s="1"/>
  <c r="S2234" i="10"/>
  <c r="U2234" i="10" s="1"/>
  <c r="S2235" i="10"/>
  <c r="U2235" i="10" s="1"/>
  <c r="S2236" i="10"/>
  <c r="U2236" i="10" s="1"/>
  <c r="S2237" i="10"/>
  <c r="U2237" i="10" s="1"/>
  <c r="S2238" i="10"/>
  <c r="U2238" i="10" s="1"/>
  <c r="S2239" i="10"/>
  <c r="U2239" i="10" s="1"/>
  <c r="S2240" i="10"/>
  <c r="U2240" i="10" s="1"/>
  <c r="S2241" i="10"/>
  <c r="U2241" i="10" s="1"/>
  <c r="S2242" i="10"/>
  <c r="U2242" i="10" s="1"/>
  <c r="S2243" i="10"/>
  <c r="U2243" i="10" s="1"/>
  <c r="S2244" i="10"/>
  <c r="U2244" i="10" s="1"/>
  <c r="S2245" i="10"/>
  <c r="U2245" i="10" s="1"/>
  <c r="S2246" i="10"/>
  <c r="U2246" i="10" s="1"/>
  <c r="S2247" i="10"/>
  <c r="U2247" i="10" s="1"/>
  <c r="S2248" i="10"/>
  <c r="U2248" i="10" s="1"/>
  <c r="S2249" i="10"/>
  <c r="U2249" i="10" s="1"/>
  <c r="S2250" i="10"/>
  <c r="U2250" i="10" s="1"/>
  <c r="S2251" i="10"/>
  <c r="U2251" i="10" s="1"/>
  <c r="S2252" i="10"/>
  <c r="U2252" i="10" s="1"/>
  <c r="S2253" i="10"/>
  <c r="U2253" i="10" s="1"/>
  <c r="S2254" i="10"/>
  <c r="U2254" i="10" s="1"/>
  <c r="S2255" i="10"/>
  <c r="U2255" i="10" s="1"/>
  <c r="S2256" i="10"/>
  <c r="U2256" i="10" s="1"/>
  <c r="S2257" i="10"/>
  <c r="U2257" i="10" s="1"/>
  <c r="S2258" i="10"/>
  <c r="U2258" i="10" s="1"/>
  <c r="S2259" i="10"/>
  <c r="U2259" i="10" s="1"/>
  <c r="S2260" i="10"/>
  <c r="U2260" i="10" s="1"/>
  <c r="S2261" i="10"/>
  <c r="U2261" i="10" s="1"/>
  <c r="S2262" i="10"/>
  <c r="U2262" i="10" s="1"/>
  <c r="S2263" i="10"/>
  <c r="U2263" i="10" s="1"/>
  <c r="S2264" i="10"/>
  <c r="U2264" i="10" s="1"/>
  <c r="S2265" i="10"/>
  <c r="U2265" i="10" s="1"/>
  <c r="S2266" i="10"/>
  <c r="U2266" i="10" s="1"/>
  <c r="S2267" i="10"/>
  <c r="U2267" i="10" s="1"/>
  <c r="S2268" i="10"/>
  <c r="U2268" i="10" s="1"/>
  <c r="S2269" i="10"/>
  <c r="U2269" i="10" s="1"/>
  <c r="S2270" i="10"/>
  <c r="U2270" i="10" s="1"/>
  <c r="S2271" i="10"/>
  <c r="U2271" i="10" s="1"/>
  <c r="S2272" i="10"/>
  <c r="U2272" i="10" s="1"/>
  <c r="S2273" i="10"/>
  <c r="U2273" i="10" s="1"/>
  <c r="S2274" i="10"/>
  <c r="U2274" i="10" s="1"/>
  <c r="S2275" i="10"/>
  <c r="U2275" i="10" s="1"/>
  <c r="S2276" i="10"/>
  <c r="U2276" i="10" s="1"/>
  <c r="S2277" i="10"/>
  <c r="U2277" i="10" s="1"/>
  <c r="S2278" i="10"/>
  <c r="U2278" i="10" s="1"/>
  <c r="S2279" i="10"/>
  <c r="U2279" i="10" s="1"/>
  <c r="S2280" i="10"/>
  <c r="U2280" i="10" s="1"/>
  <c r="S2281" i="10"/>
  <c r="U2281" i="10" s="1"/>
  <c r="S2282" i="10"/>
  <c r="U2282" i="10" s="1"/>
  <c r="S2283" i="10"/>
  <c r="U2283" i="10" s="1"/>
  <c r="S2284" i="10"/>
  <c r="U2284" i="10" s="1"/>
  <c r="S2285" i="10"/>
  <c r="U2285" i="10" s="1"/>
  <c r="S2286" i="10"/>
  <c r="U2286" i="10" s="1"/>
  <c r="S2287" i="10"/>
  <c r="U2287" i="10" s="1"/>
  <c r="S2288" i="10"/>
  <c r="U2288" i="10" s="1"/>
  <c r="S2289" i="10"/>
  <c r="U2289" i="10" s="1"/>
  <c r="S2290" i="10"/>
  <c r="U2290" i="10" s="1"/>
  <c r="S2291" i="10"/>
  <c r="U2291" i="10" s="1"/>
  <c r="S2292" i="10"/>
  <c r="U2292" i="10" s="1"/>
  <c r="S2293" i="10"/>
  <c r="U2293" i="10" s="1"/>
  <c r="S2294" i="10"/>
  <c r="U2294" i="10" s="1"/>
  <c r="S2295" i="10"/>
  <c r="U2295" i="10" s="1"/>
  <c r="S2296" i="10"/>
  <c r="U2296" i="10" s="1"/>
  <c r="S2297" i="10"/>
  <c r="U2297" i="10" s="1"/>
  <c r="S2298" i="10"/>
  <c r="U2298" i="10" s="1"/>
  <c r="S2299" i="10"/>
  <c r="U2299" i="10" s="1"/>
  <c r="S2300" i="10"/>
  <c r="U2300" i="10" s="1"/>
  <c r="S2301" i="10"/>
  <c r="U2301" i="10" s="1"/>
  <c r="S2302" i="10"/>
  <c r="U2302" i="10" s="1"/>
  <c r="S2303" i="10"/>
  <c r="U2303" i="10" s="1"/>
  <c r="S2304" i="10"/>
  <c r="U2304" i="10" s="1"/>
  <c r="S2305" i="10"/>
  <c r="U2305" i="10" s="1"/>
  <c r="S2306" i="10"/>
  <c r="U2306" i="10" s="1"/>
  <c r="S2307" i="10"/>
  <c r="U2307" i="10" s="1"/>
  <c r="S2308" i="10"/>
  <c r="U2308" i="10" s="1"/>
  <c r="S2309" i="10"/>
  <c r="U2309" i="10" s="1"/>
  <c r="S2310" i="10"/>
  <c r="U2310" i="10" s="1"/>
  <c r="S2311" i="10"/>
  <c r="U2311" i="10" s="1"/>
  <c r="S2312" i="10"/>
  <c r="U2312" i="10" s="1"/>
  <c r="S2313" i="10"/>
  <c r="U2313" i="10" s="1"/>
  <c r="S2314" i="10"/>
  <c r="U2314" i="10" s="1"/>
  <c r="S2315" i="10"/>
  <c r="U2315" i="10" s="1"/>
  <c r="S2316" i="10"/>
  <c r="U2316" i="10" s="1"/>
  <c r="S2317" i="10"/>
  <c r="U2317" i="10" s="1"/>
  <c r="S2318" i="10"/>
  <c r="U2318" i="10" s="1"/>
  <c r="S2319" i="10"/>
  <c r="U2319" i="10" s="1"/>
  <c r="S2320" i="10"/>
  <c r="U2320" i="10" s="1"/>
  <c r="S2321" i="10"/>
  <c r="U2321" i="10" s="1"/>
  <c r="S2322" i="10"/>
  <c r="U2322" i="10" s="1"/>
  <c r="S2323" i="10"/>
  <c r="U2323" i="10" s="1"/>
  <c r="S2324" i="10"/>
  <c r="U2324" i="10" s="1"/>
  <c r="S2325" i="10"/>
  <c r="U2325" i="10" s="1"/>
  <c r="S2326" i="10"/>
  <c r="U2326" i="10" s="1"/>
  <c r="S2327" i="10"/>
  <c r="U2327" i="10" s="1"/>
  <c r="S2328" i="10"/>
  <c r="U2328" i="10" s="1"/>
  <c r="S2329" i="10"/>
  <c r="U2329" i="10" s="1"/>
  <c r="S2330" i="10"/>
  <c r="U2330" i="10" s="1"/>
  <c r="S2331" i="10"/>
  <c r="U2331" i="10" s="1"/>
  <c r="S2332" i="10"/>
  <c r="U2332" i="10" s="1"/>
  <c r="S2333" i="10"/>
  <c r="U2333" i="10" s="1"/>
  <c r="S2334" i="10"/>
  <c r="U2334" i="10" s="1"/>
  <c r="S2335" i="10"/>
  <c r="U2335" i="10" s="1"/>
  <c r="S2336" i="10"/>
  <c r="U2336" i="10" s="1"/>
  <c r="S2337" i="10"/>
  <c r="U2337" i="10" s="1"/>
  <c r="S2338" i="10"/>
  <c r="U2338" i="10" s="1"/>
  <c r="S2339" i="10"/>
  <c r="U2339" i="10" s="1"/>
  <c r="S2340" i="10"/>
  <c r="U2340" i="10" s="1"/>
  <c r="S2341" i="10"/>
  <c r="U2341" i="10" s="1"/>
  <c r="S2342" i="10"/>
  <c r="U2342" i="10" s="1"/>
  <c r="S2343" i="10"/>
  <c r="U2343" i="10" s="1"/>
  <c r="S2344" i="10"/>
  <c r="U2344" i="10" s="1"/>
  <c r="S2345" i="10"/>
  <c r="U2345" i="10" s="1"/>
  <c r="S2346" i="10"/>
  <c r="U2346" i="10" s="1"/>
  <c r="S2347" i="10"/>
  <c r="U2347" i="10" s="1"/>
  <c r="S2348" i="10"/>
  <c r="U2348" i="10" s="1"/>
  <c r="S2349" i="10"/>
  <c r="U2349" i="10" s="1"/>
  <c r="S2350" i="10"/>
  <c r="U2350" i="10" s="1"/>
  <c r="S2351" i="10"/>
  <c r="U2351" i="10" s="1"/>
  <c r="S2352" i="10"/>
  <c r="U2352" i="10" s="1"/>
  <c r="S2353" i="10"/>
  <c r="U2353" i="10" s="1"/>
  <c r="S2354" i="10"/>
  <c r="U2354" i="10" s="1"/>
  <c r="S2355" i="10"/>
  <c r="U2355" i="10" s="1"/>
  <c r="S2356" i="10"/>
  <c r="U2356" i="10" s="1"/>
  <c r="S2357" i="10"/>
  <c r="U2357" i="10" s="1"/>
  <c r="S2358" i="10"/>
  <c r="U2358" i="10" s="1"/>
  <c r="S2359" i="10"/>
  <c r="U2359" i="10" s="1"/>
  <c r="S2360" i="10"/>
  <c r="U2360" i="10" s="1"/>
  <c r="S2361" i="10"/>
  <c r="U2361" i="10" s="1"/>
  <c r="S2362" i="10"/>
  <c r="U2362" i="10" s="1"/>
  <c r="S2363" i="10"/>
  <c r="U2363" i="10" s="1"/>
  <c r="S2364" i="10"/>
  <c r="U2364" i="10" s="1"/>
  <c r="S2365" i="10"/>
  <c r="U2365" i="10" s="1"/>
  <c r="S2366" i="10"/>
  <c r="U2366" i="10" s="1"/>
  <c r="S2367" i="10"/>
  <c r="U2367" i="10" s="1"/>
  <c r="S2368" i="10"/>
  <c r="U2368" i="10" s="1"/>
  <c r="S2369" i="10"/>
  <c r="U2369" i="10" s="1"/>
  <c r="S2370" i="10"/>
  <c r="U2370" i="10" s="1"/>
  <c r="S2371" i="10"/>
  <c r="U2371" i="10" s="1"/>
  <c r="S2372" i="10"/>
  <c r="U2372" i="10" s="1"/>
  <c r="S2373" i="10"/>
  <c r="U2373" i="10" s="1"/>
  <c r="S2374" i="10"/>
  <c r="U2374" i="10" s="1"/>
  <c r="S2375" i="10"/>
  <c r="U2375" i="10" s="1"/>
  <c r="S2376" i="10"/>
  <c r="U2376" i="10" s="1"/>
  <c r="S2377" i="10"/>
  <c r="U2377" i="10" s="1"/>
  <c r="S2378" i="10"/>
  <c r="U2378" i="10" s="1"/>
  <c r="S2379" i="10"/>
  <c r="U2379" i="10" s="1"/>
  <c r="S2380" i="10"/>
  <c r="U2380" i="10" s="1"/>
  <c r="S2381" i="10"/>
  <c r="U2381" i="10" s="1"/>
  <c r="S2382" i="10"/>
  <c r="U2382" i="10" s="1"/>
  <c r="S2383" i="10"/>
  <c r="U2383" i="10" s="1"/>
  <c r="S2384" i="10"/>
  <c r="U2384" i="10" s="1"/>
  <c r="S2385" i="10"/>
  <c r="U2385" i="10" s="1"/>
  <c r="S2386" i="10"/>
  <c r="U2386" i="10" s="1"/>
  <c r="S2387" i="10"/>
  <c r="U2387" i="10" s="1"/>
  <c r="S2388" i="10"/>
  <c r="U2388" i="10" s="1"/>
  <c r="S2389" i="10"/>
  <c r="U2389" i="10" s="1"/>
  <c r="S2390" i="10"/>
  <c r="U2390" i="10" s="1"/>
  <c r="S2391" i="10"/>
  <c r="U2391" i="10" s="1"/>
  <c r="S2392" i="10"/>
  <c r="U2392" i="10" s="1"/>
  <c r="S2393" i="10"/>
  <c r="U2393" i="10" s="1"/>
  <c r="S2394" i="10"/>
  <c r="U2394" i="10" s="1"/>
  <c r="S2395" i="10"/>
  <c r="U2395" i="10" s="1"/>
  <c r="S2396" i="10"/>
  <c r="U2396" i="10" s="1"/>
  <c r="S2397" i="10"/>
  <c r="U2397" i="10" s="1"/>
  <c r="S2398" i="10"/>
  <c r="U2398" i="10" s="1"/>
  <c r="S2399" i="10"/>
  <c r="U2399" i="10" s="1"/>
  <c r="S2400" i="10"/>
  <c r="U2400" i="10" s="1"/>
  <c r="S2401" i="10"/>
  <c r="U2401" i="10" s="1"/>
  <c r="S2402" i="10"/>
  <c r="U2402" i="10" s="1"/>
  <c r="S2403" i="10"/>
  <c r="U2403" i="10" s="1"/>
  <c r="S2404" i="10"/>
  <c r="U2404" i="10" s="1"/>
  <c r="S2405" i="10"/>
  <c r="U2405" i="10" s="1"/>
  <c r="S2406" i="10"/>
  <c r="U2406" i="10" s="1"/>
  <c r="S2407" i="10"/>
  <c r="U2407" i="10" s="1"/>
  <c r="S2408" i="10"/>
  <c r="U2408" i="10" s="1"/>
  <c r="S2409" i="10"/>
  <c r="U2409" i="10" s="1"/>
  <c r="S2410" i="10"/>
  <c r="U2410" i="10" s="1"/>
  <c r="S2411" i="10"/>
  <c r="U2411" i="10" s="1"/>
  <c r="S2412" i="10"/>
  <c r="U2412" i="10" s="1"/>
  <c r="S2413" i="10"/>
  <c r="U2413" i="10" s="1"/>
  <c r="S2414" i="10"/>
  <c r="U2414" i="10" s="1"/>
  <c r="S2415" i="10"/>
  <c r="U2415" i="10" s="1"/>
  <c r="S2416" i="10"/>
  <c r="U2416" i="10" s="1"/>
  <c r="S2417" i="10"/>
  <c r="U2417" i="10" s="1"/>
  <c r="S2418" i="10"/>
  <c r="U2418" i="10" s="1"/>
  <c r="S2419" i="10"/>
  <c r="U2419" i="10" s="1"/>
  <c r="S2420" i="10"/>
  <c r="U2420" i="10" s="1"/>
  <c r="S2421" i="10"/>
  <c r="U2421" i="10" s="1"/>
  <c r="S2422" i="10"/>
  <c r="U2422" i="10" s="1"/>
  <c r="S2423" i="10"/>
  <c r="U2423" i="10" s="1"/>
  <c r="S2424" i="10"/>
  <c r="U2424" i="10" s="1"/>
  <c r="S2425" i="10"/>
  <c r="U2425" i="10" s="1"/>
  <c r="S2426" i="10"/>
  <c r="U2426" i="10" s="1"/>
  <c r="S2427" i="10"/>
  <c r="U2427" i="10" s="1"/>
  <c r="S2428" i="10"/>
  <c r="U2428" i="10" s="1"/>
  <c r="S2429" i="10"/>
  <c r="U2429" i="10" s="1"/>
  <c r="S2430" i="10"/>
  <c r="U2430" i="10" s="1"/>
  <c r="S2431" i="10"/>
  <c r="U2431" i="10" s="1"/>
  <c r="S2432" i="10"/>
  <c r="U2432" i="10" s="1"/>
  <c r="S2433" i="10"/>
  <c r="U2433" i="10" s="1"/>
  <c r="S2434" i="10"/>
  <c r="U2434" i="10" s="1"/>
  <c r="S2435" i="10"/>
  <c r="U2435" i="10" s="1"/>
  <c r="S2436" i="10"/>
  <c r="U2436" i="10" s="1"/>
  <c r="S2437" i="10"/>
  <c r="U2437" i="10" s="1"/>
  <c r="S2438" i="10"/>
  <c r="U2438" i="10" s="1"/>
  <c r="S2439" i="10"/>
  <c r="U2439" i="10" s="1"/>
  <c r="S2440" i="10"/>
  <c r="U2440" i="10" s="1"/>
  <c r="S2441" i="10"/>
  <c r="U2441" i="10" s="1"/>
  <c r="S2442" i="10"/>
  <c r="U2442" i="10" s="1"/>
  <c r="S2443" i="10"/>
  <c r="U2443" i="10" s="1"/>
  <c r="S2444" i="10"/>
  <c r="U2444" i="10" s="1"/>
  <c r="S2445" i="10"/>
  <c r="U2445" i="10" s="1"/>
  <c r="S2446" i="10"/>
  <c r="U2446" i="10" s="1"/>
  <c r="S2447" i="10"/>
  <c r="U2447" i="10" s="1"/>
  <c r="S2448" i="10"/>
  <c r="U2448" i="10" s="1"/>
  <c r="S2449" i="10"/>
  <c r="U2449" i="10" s="1"/>
  <c r="S2450" i="10"/>
  <c r="U2450" i="10" s="1"/>
  <c r="S2451" i="10"/>
  <c r="U2451" i="10" s="1"/>
  <c r="S2452" i="10"/>
  <c r="U2452" i="10" s="1"/>
  <c r="S2453" i="10"/>
  <c r="U2453" i="10" s="1"/>
  <c r="S2454" i="10"/>
  <c r="U2454" i="10" s="1"/>
  <c r="S2455" i="10"/>
  <c r="U2455" i="10" s="1"/>
  <c r="S2456" i="10"/>
  <c r="U2456" i="10" s="1"/>
  <c r="S2457" i="10"/>
  <c r="U2457" i="10" s="1"/>
  <c r="S2458" i="10"/>
  <c r="U2458" i="10" s="1"/>
  <c r="S2459" i="10"/>
  <c r="U2459" i="10" s="1"/>
  <c r="S2460" i="10"/>
  <c r="U2460" i="10" s="1"/>
  <c r="S2461" i="10"/>
  <c r="U2461" i="10" s="1"/>
  <c r="S2462" i="10"/>
  <c r="U2462" i="10" s="1"/>
  <c r="S2463" i="10"/>
  <c r="U2463" i="10" s="1"/>
  <c r="S2464" i="10"/>
  <c r="U2464" i="10" s="1"/>
  <c r="S2465" i="10"/>
  <c r="U2465" i="10" s="1"/>
  <c r="S2466" i="10"/>
  <c r="U2466" i="10" s="1"/>
  <c r="S2467" i="10"/>
  <c r="U2467" i="10" s="1"/>
  <c r="S2468" i="10"/>
  <c r="U2468" i="10" s="1"/>
  <c r="S2469" i="10"/>
  <c r="U2469" i="10" s="1"/>
  <c r="S2470" i="10"/>
  <c r="U2470" i="10" s="1"/>
  <c r="S2471" i="10"/>
  <c r="U2471" i="10" s="1"/>
  <c r="S2472" i="10"/>
  <c r="U2472" i="10" s="1"/>
  <c r="S2473" i="10"/>
  <c r="U2473" i="10" s="1"/>
  <c r="S2474" i="10"/>
  <c r="U2474" i="10" s="1"/>
  <c r="S2475" i="10"/>
  <c r="U2475" i="10" s="1"/>
  <c r="S2476" i="10"/>
  <c r="U2476" i="10" s="1"/>
  <c r="S2477" i="10"/>
  <c r="U2477" i="10" s="1"/>
  <c r="S2478" i="10"/>
  <c r="U2478" i="10" s="1"/>
  <c r="S2479" i="10"/>
  <c r="U2479" i="10" s="1"/>
  <c r="S2480" i="10"/>
  <c r="U2480" i="10" s="1"/>
  <c r="S2481" i="10"/>
  <c r="U2481" i="10" s="1"/>
  <c r="S2482" i="10"/>
  <c r="U2482" i="10" s="1"/>
  <c r="S2483" i="10"/>
  <c r="U2483" i="10" s="1"/>
  <c r="S2484" i="10"/>
  <c r="U2484" i="10" s="1"/>
  <c r="S2485" i="10"/>
  <c r="U2485" i="10" s="1"/>
  <c r="S2486" i="10"/>
  <c r="U2486" i="10" s="1"/>
  <c r="S2487" i="10"/>
  <c r="U2487" i="10" s="1"/>
  <c r="S2488" i="10"/>
  <c r="U2488" i="10" s="1"/>
  <c r="S2489" i="10"/>
  <c r="U2489" i="10" s="1"/>
  <c r="S2490" i="10"/>
  <c r="U2490" i="10" s="1"/>
  <c r="S2491" i="10"/>
  <c r="U2491" i="10" s="1"/>
  <c r="S2492" i="10"/>
  <c r="U2492" i="10" s="1"/>
  <c r="S2493" i="10"/>
  <c r="U2493" i="10" s="1"/>
  <c r="S2494" i="10"/>
  <c r="U2494" i="10" s="1"/>
  <c r="S2495" i="10"/>
  <c r="U2495" i="10" s="1"/>
  <c r="S2496" i="10"/>
  <c r="U2496" i="10" s="1"/>
  <c r="S2497" i="10"/>
  <c r="U2497" i="10" s="1"/>
  <c r="S2498" i="10"/>
  <c r="U2498" i="10" s="1"/>
  <c r="S2499" i="10"/>
  <c r="U2499" i="10" s="1"/>
  <c r="S2500" i="10"/>
  <c r="U2500" i="10" s="1"/>
  <c r="S2501" i="10"/>
  <c r="U2501" i="10" s="1"/>
  <c r="S2502" i="10"/>
  <c r="U2502" i="10" s="1"/>
  <c r="S2503" i="10"/>
  <c r="U2503" i="10" s="1"/>
  <c r="S2504" i="10"/>
  <c r="U2504" i="10" s="1"/>
  <c r="S2505" i="10"/>
  <c r="U2505" i="10" s="1"/>
  <c r="S2506" i="10"/>
  <c r="U2506" i="10" s="1"/>
  <c r="S2507" i="10"/>
  <c r="U2507" i="10" s="1"/>
  <c r="S2508" i="10"/>
  <c r="U2508" i="10" s="1"/>
  <c r="S2509" i="10"/>
  <c r="U2509" i="10" s="1"/>
  <c r="S2510" i="10"/>
  <c r="U2510" i="10" s="1"/>
  <c r="S2511" i="10"/>
  <c r="U2511" i="10" s="1"/>
  <c r="S2512" i="10"/>
  <c r="U2512" i="10" s="1"/>
  <c r="S2513" i="10"/>
  <c r="U2513" i="10" s="1"/>
  <c r="S2514" i="10"/>
  <c r="U2514" i="10" s="1"/>
  <c r="S2515" i="10"/>
  <c r="U2515" i="10" s="1"/>
  <c r="S2516" i="10"/>
  <c r="U2516" i="10" s="1"/>
  <c r="S2517" i="10"/>
  <c r="U2517" i="10" s="1"/>
  <c r="S2518" i="10"/>
  <c r="U2518" i="10" s="1"/>
  <c r="S2519" i="10"/>
  <c r="U2519" i="10" s="1"/>
  <c r="S2520" i="10"/>
  <c r="U2520" i="10" s="1"/>
  <c r="S2521" i="10"/>
  <c r="U2521" i="10" s="1"/>
  <c r="S2522" i="10"/>
  <c r="U2522" i="10" s="1"/>
  <c r="S2523" i="10"/>
  <c r="U2523" i="10" s="1"/>
  <c r="S2524" i="10"/>
  <c r="U2524" i="10" s="1"/>
  <c r="S2525" i="10"/>
  <c r="U2525" i="10" s="1"/>
  <c r="S2526" i="10"/>
  <c r="U2526" i="10" s="1"/>
  <c r="S2527" i="10"/>
  <c r="U2527" i="10" s="1"/>
  <c r="S2528" i="10"/>
  <c r="U2528" i="10" s="1"/>
  <c r="S2529" i="10"/>
  <c r="U2529" i="10" s="1"/>
  <c r="S2530" i="10"/>
  <c r="U2530" i="10" s="1"/>
  <c r="S2531" i="10"/>
  <c r="U2531" i="10" s="1"/>
  <c r="S2532" i="10"/>
  <c r="U2532" i="10" s="1"/>
  <c r="S2533" i="10"/>
  <c r="U2533" i="10" s="1"/>
  <c r="S2534" i="10"/>
  <c r="U2534" i="10" s="1"/>
  <c r="S2535" i="10"/>
  <c r="U2535" i="10" s="1"/>
  <c r="S2536" i="10"/>
  <c r="U2536" i="10" s="1"/>
  <c r="S2537" i="10"/>
  <c r="U2537" i="10" s="1"/>
  <c r="S2538" i="10"/>
  <c r="U2538" i="10" s="1"/>
  <c r="S2539" i="10"/>
  <c r="U2539" i="10" s="1"/>
  <c r="S2540" i="10"/>
  <c r="U2540" i="10" s="1"/>
  <c r="S2541" i="10"/>
  <c r="U2541" i="10" s="1"/>
  <c r="S2542" i="10"/>
  <c r="U2542" i="10" s="1"/>
  <c r="S2543" i="10"/>
  <c r="U2543" i="10" s="1"/>
  <c r="S2544" i="10"/>
  <c r="U2544" i="10" s="1"/>
  <c r="S2545" i="10"/>
  <c r="U2545" i="10" s="1"/>
  <c r="S2546" i="10"/>
  <c r="U2546" i="10" s="1"/>
  <c r="S2547" i="10"/>
  <c r="U2547" i="10" s="1"/>
  <c r="S2548" i="10"/>
  <c r="U2548" i="10" s="1"/>
  <c r="S2549" i="10"/>
  <c r="U2549" i="10" s="1"/>
  <c r="S2550" i="10"/>
  <c r="U2550" i="10" s="1"/>
  <c r="S2551" i="10"/>
  <c r="U2551" i="10" s="1"/>
  <c r="S2552" i="10"/>
  <c r="U2552" i="10" s="1"/>
  <c r="S2553" i="10"/>
  <c r="U2553" i="10" s="1"/>
  <c r="S2554" i="10"/>
  <c r="U2554" i="10" s="1"/>
  <c r="S2555" i="10"/>
  <c r="U2555" i="10" s="1"/>
  <c r="S2556" i="10"/>
  <c r="U2556" i="10" s="1"/>
  <c r="S2557" i="10"/>
  <c r="U2557" i="10" s="1"/>
  <c r="S2558" i="10"/>
  <c r="U2558" i="10" s="1"/>
  <c r="S2559" i="10"/>
  <c r="U2559" i="10" s="1"/>
  <c r="S2560" i="10"/>
  <c r="U2560" i="10" s="1"/>
  <c r="S2561" i="10"/>
  <c r="U2561" i="10" s="1"/>
  <c r="S2562" i="10"/>
  <c r="U2562" i="10" s="1"/>
  <c r="S2563" i="10"/>
  <c r="U2563" i="10" s="1"/>
  <c r="S2564" i="10"/>
  <c r="U2564" i="10" s="1"/>
  <c r="S2565" i="10"/>
  <c r="U2565" i="10" s="1"/>
  <c r="S2566" i="10"/>
  <c r="U2566" i="10" s="1"/>
  <c r="S2567" i="10"/>
  <c r="U2567" i="10" s="1"/>
  <c r="S2568" i="10"/>
  <c r="U2568" i="10" s="1"/>
  <c r="S2569" i="10"/>
  <c r="U2569" i="10" s="1"/>
  <c r="S2570" i="10"/>
  <c r="U2570" i="10" s="1"/>
  <c r="S2571" i="10"/>
  <c r="U2571" i="10" s="1"/>
  <c r="S2572" i="10"/>
  <c r="U2572" i="10" s="1"/>
  <c r="S2573" i="10"/>
  <c r="U2573" i="10" s="1"/>
  <c r="S2574" i="10"/>
  <c r="U2574" i="10" s="1"/>
  <c r="S2575" i="10"/>
  <c r="U2575" i="10" s="1"/>
  <c r="S2576" i="10"/>
  <c r="U2576" i="10" s="1"/>
  <c r="S2577" i="10"/>
  <c r="U2577" i="10" s="1"/>
  <c r="S2578" i="10"/>
  <c r="U2578" i="10" s="1"/>
  <c r="S2579" i="10"/>
  <c r="U2579" i="10" s="1"/>
  <c r="S2580" i="10"/>
  <c r="U2580" i="10" s="1"/>
  <c r="S2581" i="10"/>
  <c r="U2581" i="10" s="1"/>
  <c r="S2582" i="10"/>
  <c r="U2582" i="10" s="1"/>
  <c r="S2583" i="10"/>
  <c r="U2583" i="10" s="1"/>
  <c r="S2584" i="10"/>
  <c r="U2584" i="10" s="1"/>
  <c r="S2585" i="10"/>
  <c r="U2585" i="10" s="1"/>
  <c r="S2586" i="10"/>
  <c r="U2586" i="10" s="1"/>
  <c r="S2587" i="10"/>
  <c r="U2587" i="10" s="1"/>
  <c r="S2588" i="10"/>
  <c r="U2588" i="10" s="1"/>
  <c r="S2589" i="10"/>
  <c r="U2589" i="10" s="1"/>
  <c r="S2590" i="10"/>
  <c r="U2590" i="10" s="1"/>
  <c r="S2591" i="10"/>
  <c r="U2591" i="10" s="1"/>
  <c r="S2592" i="10"/>
  <c r="U2592" i="10" s="1"/>
  <c r="S2593" i="10"/>
  <c r="U2593" i="10" s="1"/>
  <c r="S2594" i="10"/>
  <c r="U2594" i="10" s="1"/>
  <c r="S2595" i="10"/>
  <c r="U2595" i="10" s="1"/>
  <c r="S2596" i="10"/>
  <c r="U2596" i="10" s="1"/>
  <c r="S2597" i="10"/>
  <c r="U2597" i="10" s="1"/>
  <c r="S2598" i="10"/>
  <c r="U2598" i="10" s="1"/>
  <c r="S2599" i="10"/>
  <c r="U2599" i="10" s="1"/>
  <c r="S2600" i="10"/>
  <c r="U2600" i="10" s="1"/>
  <c r="S2601" i="10"/>
  <c r="U2601" i="10" s="1"/>
  <c r="S2602" i="10"/>
  <c r="U2602" i="10" s="1"/>
  <c r="S2603" i="10"/>
  <c r="U2603" i="10" s="1"/>
  <c r="S2604" i="10"/>
  <c r="U2604" i="10" s="1"/>
  <c r="S2605" i="10"/>
  <c r="U2605" i="10" s="1"/>
  <c r="S2606" i="10"/>
  <c r="U2606" i="10" s="1"/>
  <c r="S2607" i="10"/>
  <c r="U2607" i="10" s="1"/>
  <c r="S2608" i="10"/>
  <c r="U2608" i="10" s="1"/>
  <c r="S2609" i="10"/>
  <c r="U2609" i="10" s="1"/>
  <c r="S2610" i="10"/>
  <c r="U2610" i="10" s="1"/>
  <c r="S2611" i="10"/>
  <c r="U2611" i="10" s="1"/>
  <c r="S2612" i="10"/>
  <c r="U2612" i="10" s="1"/>
  <c r="S2613" i="10"/>
  <c r="U2613" i="10" s="1"/>
  <c r="S2614" i="10"/>
  <c r="U2614" i="10" s="1"/>
  <c r="S2615" i="10"/>
  <c r="U2615" i="10" s="1"/>
  <c r="S2616" i="10"/>
  <c r="U2616" i="10" s="1"/>
  <c r="S2617" i="10"/>
  <c r="U2617" i="10" s="1"/>
  <c r="S2618" i="10"/>
  <c r="U2618" i="10" s="1"/>
  <c r="S2619" i="10"/>
  <c r="U2619" i="10" s="1"/>
  <c r="S2620" i="10"/>
  <c r="U2620" i="10" s="1"/>
  <c r="S2621" i="10"/>
  <c r="U2621" i="10" s="1"/>
  <c r="S2622" i="10"/>
  <c r="U2622" i="10" s="1"/>
  <c r="S2623" i="10"/>
  <c r="U2623" i="10" s="1"/>
  <c r="S2624" i="10"/>
  <c r="U2624" i="10" s="1"/>
  <c r="S2625" i="10"/>
  <c r="U2625" i="10" s="1"/>
  <c r="S2626" i="10"/>
  <c r="U2626" i="10" s="1"/>
  <c r="S2627" i="10"/>
  <c r="U2627" i="10" s="1"/>
  <c r="S2628" i="10"/>
  <c r="U2628" i="10" s="1"/>
  <c r="S2629" i="10"/>
  <c r="U2629" i="10" s="1"/>
  <c r="S2630" i="10"/>
  <c r="U2630" i="10" s="1"/>
  <c r="S2631" i="10"/>
  <c r="U2631" i="10" s="1"/>
  <c r="S2632" i="10"/>
  <c r="U2632" i="10" s="1"/>
  <c r="S2633" i="10"/>
  <c r="U2633" i="10" s="1"/>
  <c r="S2634" i="10"/>
  <c r="U2634" i="10" s="1"/>
  <c r="S2635" i="10"/>
  <c r="U2635" i="10" s="1"/>
  <c r="S2636" i="10"/>
  <c r="U2636" i="10" s="1"/>
  <c r="S2637" i="10"/>
  <c r="U2637" i="10" s="1"/>
  <c r="S2638" i="10"/>
  <c r="U2638" i="10" s="1"/>
  <c r="S2639" i="10"/>
  <c r="U2639" i="10" s="1"/>
  <c r="S2640" i="10"/>
  <c r="U2640" i="10" s="1"/>
  <c r="S2641" i="10"/>
  <c r="U2641" i="10" s="1"/>
  <c r="S2642" i="10"/>
  <c r="U2642" i="10" s="1"/>
  <c r="S2643" i="10"/>
  <c r="U2643" i="10" s="1"/>
  <c r="S2644" i="10"/>
  <c r="U2644" i="10" s="1"/>
  <c r="S2645" i="10"/>
  <c r="U2645" i="10" s="1"/>
  <c r="S2646" i="10"/>
  <c r="U2646" i="10" s="1"/>
  <c r="S2647" i="10"/>
  <c r="U2647" i="10" s="1"/>
  <c r="S2648" i="10"/>
  <c r="U2648" i="10" s="1"/>
  <c r="S2649" i="10"/>
  <c r="U2649" i="10" s="1"/>
  <c r="S2650" i="10"/>
  <c r="U2650" i="10" s="1"/>
  <c r="S2651" i="10"/>
  <c r="U2651" i="10" s="1"/>
  <c r="S2652" i="10"/>
  <c r="U2652" i="10" s="1"/>
  <c r="S2653" i="10"/>
  <c r="U2653" i="10" s="1"/>
  <c r="S2654" i="10"/>
  <c r="U2654" i="10" s="1"/>
  <c r="S2655" i="10"/>
  <c r="U2655" i="10" s="1"/>
  <c r="S2656" i="10"/>
  <c r="U2656" i="10" s="1"/>
  <c r="S2657" i="10"/>
  <c r="U2657" i="10" s="1"/>
  <c r="S2658" i="10"/>
  <c r="U2658" i="10" s="1"/>
  <c r="S2659" i="10"/>
  <c r="U2659" i="10" s="1"/>
  <c r="S2660" i="10"/>
  <c r="U2660" i="10" s="1"/>
  <c r="S2661" i="10"/>
  <c r="U2661" i="10" s="1"/>
  <c r="S2662" i="10"/>
  <c r="U2662" i="10" s="1"/>
  <c r="S2663" i="10"/>
  <c r="U2663" i="10" s="1"/>
  <c r="S2664" i="10"/>
  <c r="U2664" i="10" s="1"/>
  <c r="S2665" i="10"/>
  <c r="U2665" i="10" s="1"/>
  <c r="S2666" i="10"/>
  <c r="U2666" i="10" s="1"/>
  <c r="S2667" i="10"/>
  <c r="U2667" i="10" s="1"/>
  <c r="S2668" i="10"/>
  <c r="U2668" i="10" s="1"/>
  <c r="S2669" i="10"/>
  <c r="U2669" i="10" s="1"/>
  <c r="S2670" i="10"/>
  <c r="U2670" i="10" s="1"/>
  <c r="S2671" i="10"/>
  <c r="U2671" i="10" s="1"/>
  <c r="S2672" i="10"/>
  <c r="U2672" i="10" s="1"/>
  <c r="S2673" i="10"/>
  <c r="U2673" i="10" s="1"/>
  <c r="S2674" i="10"/>
  <c r="U2674" i="10" s="1"/>
  <c r="S2675" i="10"/>
  <c r="U2675" i="10" s="1"/>
  <c r="S2676" i="10"/>
  <c r="U2676" i="10" s="1"/>
  <c r="S2677" i="10"/>
  <c r="U2677" i="10" s="1"/>
  <c r="S2678" i="10"/>
  <c r="U2678" i="10" s="1"/>
  <c r="S2679" i="10"/>
  <c r="U2679" i="10" s="1"/>
  <c r="S2680" i="10"/>
  <c r="U2680" i="10" s="1"/>
  <c r="S2681" i="10"/>
  <c r="U2681" i="10" s="1"/>
  <c r="S2682" i="10"/>
  <c r="U2682" i="10" s="1"/>
  <c r="S2683" i="10"/>
  <c r="U2683" i="10" s="1"/>
  <c r="S2684" i="10"/>
  <c r="U2684" i="10" s="1"/>
  <c r="S2685" i="10"/>
  <c r="U2685" i="10" s="1"/>
  <c r="S2686" i="10"/>
  <c r="U2686" i="10" s="1"/>
  <c r="S2687" i="10"/>
  <c r="U2687" i="10" s="1"/>
  <c r="S2688" i="10"/>
  <c r="U2688" i="10" s="1"/>
  <c r="S2689" i="10"/>
  <c r="U2689" i="10" s="1"/>
  <c r="S2690" i="10"/>
  <c r="U2690" i="10" s="1"/>
  <c r="S2691" i="10"/>
  <c r="U2691" i="10" s="1"/>
  <c r="S2692" i="10"/>
  <c r="U2692" i="10" s="1"/>
  <c r="S2693" i="10"/>
  <c r="U2693" i="10" s="1"/>
  <c r="S2694" i="10"/>
  <c r="U2694" i="10" s="1"/>
  <c r="S2695" i="10"/>
  <c r="U2695" i="10" s="1"/>
  <c r="S2696" i="10"/>
  <c r="U2696" i="10" s="1"/>
  <c r="S2697" i="10"/>
  <c r="U2697" i="10" s="1"/>
  <c r="S2698" i="10"/>
  <c r="U2698" i="10" s="1"/>
  <c r="S2699" i="10"/>
  <c r="U2699" i="10" s="1"/>
  <c r="S2700" i="10"/>
  <c r="U2700" i="10" s="1"/>
  <c r="S2701" i="10"/>
  <c r="U2701" i="10" s="1"/>
  <c r="S2702" i="10"/>
  <c r="U2702" i="10" s="1"/>
  <c r="S2703" i="10"/>
  <c r="U2703" i="10" s="1"/>
  <c r="S2704" i="10"/>
  <c r="U2704" i="10" s="1"/>
  <c r="S2705" i="10"/>
  <c r="U2705" i="10" s="1"/>
  <c r="S2706" i="10"/>
  <c r="U2706" i="10" s="1"/>
  <c r="S2707" i="10"/>
  <c r="U2707" i="10" s="1"/>
  <c r="S2708" i="10"/>
  <c r="U2708" i="10" s="1"/>
  <c r="S2709" i="10"/>
  <c r="U2709" i="10" s="1"/>
  <c r="S2710" i="10"/>
  <c r="U2710" i="10" s="1"/>
  <c r="S2711" i="10"/>
  <c r="U2711" i="10" s="1"/>
  <c r="S2712" i="10"/>
  <c r="U2712" i="10" s="1"/>
  <c r="S2713" i="10"/>
  <c r="U2713" i="10" s="1"/>
  <c r="S2714" i="10"/>
  <c r="U2714" i="10" s="1"/>
  <c r="S2715" i="10"/>
  <c r="U2715" i="10" s="1"/>
  <c r="S2716" i="10"/>
  <c r="U2716" i="10" s="1"/>
  <c r="S2717" i="10"/>
  <c r="U2717" i="10" s="1"/>
  <c r="S2718" i="10"/>
  <c r="U2718" i="10" s="1"/>
  <c r="S2719" i="10"/>
  <c r="U2719" i="10" s="1"/>
  <c r="S2720" i="10"/>
  <c r="U2720" i="10" s="1"/>
  <c r="S2721" i="10"/>
  <c r="U2721" i="10" s="1"/>
  <c r="S2722" i="10"/>
  <c r="U2722" i="10" s="1"/>
  <c r="S2723" i="10"/>
  <c r="U2723" i="10" s="1"/>
  <c r="S2724" i="10"/>
  <c r="U2724" i="10" s="1"/>
  <c r="S2725" i="10"/>
  <c r="U2725" i="10" s="1"/>
  <c r="S2726" i="10"/>
  <c r="U2726" i="10" s="1"/>
  <c r="S2727" i="10"/>
  <c r="U2727" i="10" s="1"/>
  <c r="S2728" i="10"/>
  <c r="U2728" i="10" s="1"/>
  <c r="S2729" i="10"/>
  <c r="U2729" i="10" s="1"/>
  <c r="S2730" i="10"/>
  <c r="U2730" i="10" s="1"/>
  <c r="S2731" i="10"/>
  <c r="U2731" i="10" s="1"/>
  <c r="S2732" i="10"/>
  <c r="U2732" i="10" s="1"/>
  <c r="S2733" i="10"/>
  <c r="U2733" i="10" s="1"/>
  <c r="S2734" i="10"/>
  <c r="U2734" i="10" s="1"/>
  <c r="S2735" i="10"/>
  <c r="U2735" i="10" s="1"/>
  <c r="S2736" i="10"/>
  <c r="U2736" i="10" s="1"/>
  <c r="S2737" i="10"/>
  <c r="U2737" i="10" s="1"/>
  <c r="S2738" i="10"/>
  <c r="U2738" i="10" s="1"/>
  <c r="S2739" i="10"/>
  <c r="U2739" i="10" s="1"/>
  <c r="S2740" i="10"/>
  <c r="U2740" i="10" s="1"/>
  <c r="S2741" i="10"/>
  <c r="U2741" i="10" s="1"/>
  <c r="S2742" i="10"/>
  <c r="U2742" i="10" s="1"/>
  <c r="S2743" i="10"/>
  <c r="U2743" i="10" s="1"/>
  <c r="S2744" i="10"/>
  <c r="U2744" i="10" s="1"/>
  <c r="S2745" i="10"/>
  <c r="U2745" i="10" s="1"/>
  <c r="S2746" i="10"/>
  <c r="U2746" i="10" s="1"/>
  <c r="S2747" i="10"/>
  <c r="U2747" i="10" s="1"/>
  <c r="S2748" i="10"/>
  <c r="U2748" i="10" s="1"/>
  <c r="S2749" i="10"/>
  <c r="U2749" i="10" s="1"/>
  <c r="S2750" i="10"/>
  <c r="U2750" i="10" s="1"/>
  <c r="S2751" i="10"/>
  <c r="U2751" i="10" s="1"/>
  <c r="S2752" i="10"/>
  <c r="U2752" i="10" s="1"/>
  <c r="S2753" i="10"/>
  <c r="U2753" i="10" s="1"/>
  <c r="S2754" i="10"/>
  <c r="U2754" i="10" s="1"/>
  <c r="S2755" i="10"/>
  <c r="U2755" i="10" s="1"/>
  <c r="S2756" i="10"/>
  <c r="U2756" i="10" s="1"/>
  <c r="S2757" i="10"/>
  <c r="U2757" i="10" s="1"/>
  <c r="S2758" i="10"/>
  <c r="U2758" i="10" s="1"/>
  <c r="S2759" i="10"/>
  <c r="U2759" i="10" s="1"/>
  <c r="S2760" i="10"/>
  <c r="U2760" i="10" s="1"/>
  <c r="S2761" i="10"/>
  <c r="U2761" i="10" s="1"/>
  <c r="S2762" i="10"/>
  <c r="U2762" i="10" s="1"/>
  <c r="S2763" i="10"/>
  <c r="U2763" i="10" s="1"/>
  <c r="S2764" i="10"/>
  <c r="U2764" i="10" s="1"/>
  <c r="S2765" i="10"/>
  <c r="U2765" i="10" s="1"/>
  <c r="S2766" i="10"/>
  <c r="U2766" i="10" s="1"/>
  <c r="S2767" i="10"/>
  <c r="U2767" i="10" s="1"/>
  <c r="S2768" i="10"/>
  <c r="U2768" i="10" s="1"/>
  <c r="S2769" i="10"/>
  <c r="U2769" i="10" s="1"/>
  <c r="S2770" i="10"/>
  <c r="U2770" i="10" s="1"/>
  <c r="S2771" i="10"/>
  <c r="U2771" i="10" s="1"/>
  <c r="S2772" i="10"/>
  <c r="U2772" i="10" s="1"/>
  <c r="S2773" i="10"/>
  <c r="U2773" i="10" s="1"/>
  <c r="S2774" i="10"/>
  <c r="U2774" i="10" s="1"/>
  <c r="S2775" i="10"/>
  <c r="U2775" i="10" s="1"/>
  <c r="S2776" i="10"/>
  <c r="U2776" i="10" s="1"/>
  <c r="S2777" i="10"/>
  <c r="U2777" i="10" s="1"/>
  <c r="S2778" i="10"/>
  <c r="U2778" i="10" s="1"/>
  <c r="S2779" i="10"/>
  <c r="U2779" i="10" s="1"/>
  <c r="S2780" i="10"/>
  <c r="U2780" i="10" s="1"/>
  <c r="S2781" i="10"/>
  <c r="U2781" i="10" s="1"/>
  <c r="S2782" i="10"/>
  <c r="U2782" i="10" s="1"/>
  <c r="S2783" i="10"/>
  <c r="U2783" i="10" s="1"/>
  <c r="S2784" i="10"/>
  <c r="U2784" i="10" s="1"/>
  <c r="S2785" i="10"/>
  <c r="U2785" i="10" s="1"/>
  <c r="S2786" i="10"/>
  <c r="U2786" i="10" s="1"/>
  <c r="S2787" i="10"/>
  <c r="U2787" i="10" s="1"/>
  <c r="S2788" i="10"/>
  <c r="U2788" i="10" s="1"/>
  <c r="S2789" i="10"/>
  <c r="U2789" i="10" s="1"/>
  <c r="S2790" i="10"/>
  <c r="U2790" i="10" s="1"/>
  <c r="S2791" i="10"/>
  <c r="U2791" i="10" s="1"/>
  <c r="S2792" i="10"/>
  <c r="U2792" i="10" s="1"/>
  <c r="S2793" i="10"/>
  <c r="U2793" i="10" s="1"/>
  <c r="S2794" i="10"/>
  <c r="U2794" i="10" s="1"/>
  <c r="S2795" i="10"/>
  <c r="U2795" i="10" s="1"/>
  <c r="S2796" i="10"/>
  <c r="U2796" i="10" s="1"/>
  <c r="S2797" i="10"/>
  <c r="U2797" i="10" s="1"/>
  <c r="S2798" i="10"/>
  <c r="U2798" i="10" s="1"/>
  <c r="S2799" i="10"/>
  <c r="U2799" i="10" s="1"/>
  <c r="S2800" i="10"/>
  <c r="U2800" i="10" s="1"/>
  <c r="S2801" i="10"/>
  <c r="U2801" i="10" s="1"/>
  <c r="S2802" i="10"/>
  <c r="U2802" i="10" s="1"/>
  <c r="S2803" i="10"/>
  <c r="U2803" i="10" s="1"/>
  <c r="S2804" i="10"/>
  <c r="U2804" i="10" s="1"/>
  <c r="S2805" i="10"/>
  <c r="U2805" i="10" s="1"/>
  <c r="S2806" i="10"/>
  <c r="U2806" i="10" s="1"/>
  <c r="S2807" i="10"/>
  <c r="U2807" i="10" s="1"/>
  <c r="S2808" i="10"/>
  <c r="U2808" i="10" s="1"/>
  <c r="S2809" i="10"/>
  <c r="U2809" i="10" s="1"/>
  <c r="S2810" i="10"/>
  <c r="U2810" i="10" s="1"/>
  <c r="S2811" i="10"/>
  <c r="U2811" i="10" s="1"/>
  <c r="S2812" i="10"/>
  <c r="U2812" i="10" s="1"/>
  <c r="S2813" i="10"/>
  <c r="U2813" i="10" s="1"/>
  <c r="S2814" i="10"/>
  <c r="U2814" i="10" s="1"/>
  <c r="S2815" i="10"/>
  <c r="U2815" i="10" s="1"/>
  <c r="S2816" i="10"/>
  <c r="U2816" i="10" s="1"/>
  <c r="S2817" i="10"/>
  <c r="U2817" i="10" s="1"/>
  <c r="S2818" i="10"/>
  <c r="U2818" i="10" s="1"/>
  <c r="S2819" i="10"/>
  <c r="U2819" i="10" s="1"/>
  <c r="S2820" i="10"/>
  <c r="U2820" i="10" s="1"/>
  <c r="S2821" i="10"/>
  <c r="U2821" i="10" s="1"/>
  <c r="S2822" i="10"/>
  <c r="U2822" i="10" s="1"/>
  <c r="S2823" i="10"/>
  <c r="U2823" i="10" s="1"/>
  <c r="S2824" i="10"/>
  <c r="U2824" i="10" s="1"/>
  <c r="S2825" i="10"/>
  <c r="U2825" i="10" s="1"/>
  <c r="S2826" i="10"/>
  <c r="U2826" i="10" s="1"/>
  <c r="S2827" i="10"/>
  <c r="U2827" i="10" s="1"/>
  <c r="S2828" i="10"/>
  <c r="U2828" i="10" s="1"/>
  <c r="S2829" i="10"/>
  <c r="U2829" i="10" s="1"/>
  <c r="S2830" i="10"/>
  <c r="U2830" i="10" s="1"/>
  <c r="S2831" i="10"/>
  <c r="U2831" i="10" s="1"/>
  <c r="S2832" i="10"/>
  <c r="U2832" i="10" s="1"/>
  <c r="S2833" i="10"/>
  <c r="U2833" i="10" s="1"/>
  <c r="S2834" i="10"/>
  <c r="U2834" i="10" s="1"/>
  <c r="S2835" i="10"/>
  <c r="U2835" i="10" s="1"/>
  <c r="S2836" i="10"/>
  <c r="U2836" i="10" s="1"/>
  <c r="S2837" i="10"/>
  <c r="U2837" i="10" s="1"/>
  <c r="S2838" i="10"/>
  <c r="U2838" i="10" s="1"/>
  <c r="S2839" i="10"/>
  <c r="U2839" i="10" s="1"/>
  <c r="S2840" i="10"/>
  <c r="U2840" i="10" s="1"/>
  <c r="S2841" i="10"/>
  <c r="U2841" i="10" s="1"/>
  <c r="S2842" i="10"/>
  <c r="U2842" i="10" s="1"/>
  <c r="S2843" i="10"/>
  <c r="U2843" i="10" s="1"/>
  <c r="S2844" i="10"/>
  <c r="U2844" i="10" s="1"/>
  <c r="S2845" i="10"/>
  <c r="U2845" i="10" s="1"/>
  <c r="S2846" i="10"/>
  <c r="U2846" i="10" s="1"/>
  <c r="S2847" i="10"/>
  <c r="U2847" i="10" s="1"/>
  <c r="S2848" i="10"/>
  <c r="U2848" i="10" s="1"/>
  <c r="S2849" i="10"/>
  <c r="U2849" i="10" s="1"/>
  <c r="S2850" i="10"/>
  <c r="U2850" i="10" s="1"/>
  <c r="S2851" i="10"/>
  <c r="U2851" i="10" s="1"/>
  <c r="S2852" i="10"/>
  <c r="U2852" i="10" s="1"/>
  <c r="S2853" i="10"/>
  <c r="U2853" i="10" s="1"/>
  <c r="S2854" i="10"/>
  <c r="U2854" i="10" s="1"/>
  <c r="S2855" i="10"/>
  <c r="U2855" i="10" s="1"/>
  <c r="S2856" i="10"/>
  <c r="U2856" i="10" s="1"/>
  <c r="S2857" i="10"/>
  <c r="U2857" i="10" s="1"/>
  <c r="S2858" i="10"/>
  <c r="U2858" i="10" s="1"/>
  <c r="S2859" i="10"/>
  <c r="U2859" i="10" s="1"/>
  <c r="S2860" i="10"/>
  <c r="U2860" i="10" s="1"/>
  <c r="S2861" i="10"/>
  <c r="U2861" i="10" s="1"/>
  <c r="S2862" i="10"/>
  <c r="U2862" i="10" s="1"/>
  <c r="S2863" i="10"/>
  <c r="U2863" i="10" s="1"/>
  <c r="S2864" i="10"/>
  <c r="U2864" i="10" s="1"/>
  <c r="S2865" i="10"/>
  <c r="U2865" i="10" s="1"/>
  <c r="S2866" i="10"/>
  <c r="U2866" i="10" s="1"/>
  <c r="S2867" i="10"/>
  <c r="U2867" i="10" s="1"/>
  <c r="S2868" i="10"/>
  <c r="U2868" i="10" s="1"/>
  <c r="S2869" i="10"/>
  <c r="U2869" i="10" s="1"/>
  <c r="S2870" i="10"/>
  <c r="U2870" i="10" s="1"/>
  <c r="S2871" i="10"/>
  <c r="U2871" i="10" s="1"/>
  <c r="S2872" i="10"/>
  <c r="U2872" i="10" s="1"/>
  <c r="S2873" i="10"/>
  <c r="U2873" i="10" s="1"/>
  <c r="S2874" i="10"/>
  <c r="U2874" i="10" s="1"/>
  <c r="S2875" i="10"/>
  <c r="U2875" i="10" s="1"/>
  <c r="S2876" i="10"/>
  <c r="U2876" i="10" s="1"/>
  <c r="S2877" i="10"/>
  <c r="U2877" i="10" s="1"/>
  <c r="S2878" i="10"/>
  <c r="U2878" i="10" s="1"/>
  <c r="S2879" i="10"/>
  <c r="U2879" i="10" s="1"/>
  <c r="S2880" i="10"/>
  <c r="U2880" i="10" s="1"/>
  <c r="S2881" i="10"/>
  <c r="U2881" i="10" s="1"/>
  <c r="S2882" i="10"/>
  <c r="U2882" i="10" s="1"/>
  <c r="S2883" i="10"/>
  <c r="U2883" i="10" s="1"/>
  <c r="S2884" i="10"/>
  <c r="U2884" i="10" s="1"/>
  <c r="S2885" i="10"/>
  <c r="U2885" i="10" s="1"/>
  <c r="S2886" i="10"/>
  <c r="U2886" i="10" s="1"/>
  <c r="S2887" i="10"/>
  <c r="U2887" i="10" s="1"/>
  <c r="S2888" i="10"/>
  <c r="U2888" i="10" s="1"/>
  <c r="S2889" i="10"/>
  <c r="U2889" i="10" s="1"/>
  <c r="S2890" i="10"/>
  <c r="U2890" i="10" s="1"/>
  <c r="S2891" i="10"/>
  <c r="U2891" i="10" s="1"/>
  <c r="S2892" i="10"/>
  <c r="U2892" i="10" s="1"/>
  <c r="S2893" i="10"/>
  <c r="U2893" i="10" s="1"/>
  <c r="S2894" i="10"/>
  <c r="U2894" i="10" s="1"/>
  <c r="S2895" i="10"/>
  <c r="U2895" i="10" s="1"/>
  <c r="S2896" i="10"/>
  <c r="U2896" i="10" s="1"/>
  <c r="S2897" i="10"/>
  <c r="U2897" i="10" s="1"/>
  <c r="S2898" i="10"/>
  <c r="U2898" i="10" s="1"/>
  <c r="S2899" i="10"/>
  <c r="U2899" i="10" s="1"/>
  <c r="S2900" i="10"/>
  <c r="U2900" i="10" s="1"/>
  <c r="S2901" i="10"/>
  <c r="U2901" i="10" s="1"/>
  <c r="S2902" i="10"/>
  <c r="U2902" i="10" s="1"/>
  <c r="S2903" i="10"/>
  <c r="U2903" i="10" s="1"/>
  <c r="S2904" i="10"/>
  <c r="U2904" i="10" s="1"/>
  <c r="S2905" i="10"/>
  <c r="U2905" i="10" s="1"/>
  <c r="S2906" i="10"/>
  <c r="U2906" i="10" s="1"/>
  <c r="S2907" i="10"/>
  <c r="U2907" i="10" s="1"/>
  <c r="S2908" i="10"/>
  <c r="U2908" i="10" s="1"/>
  <c r="S2909" i="10"/>
  <c r="U2909" i="10" s="1"/>
  <c r="S2910" i="10"/>
  <c r="U2910" i="10" s="1"/>
  <c r="S2911" i="10"/>
  <c r="U2911" i="10" s="1"/>
  <c r="S2912" i="10"/>
  <c r="U2912" i="10" s="1"/>
  <c r="S2913" i="10"/>
  <c r="U2913" i="10" s="1"/>
  <c r="S2914" i="10"/>
  <c r="U2914" i="10" s="1"/>
  <c r="S2915" i="10"/>
  <c r="U2915" i="10" s="1"/>
  <c r="S2916" i="10"/>
  <c r="U2916" i="10" s="1"/>
  <c r="S2917" i="10"/>
  <c r="U2917" i="10" s="1"/>
  <c r="S2918" i="10"/>
  <c r="U2918" i="10" s="1"/>
  <c r="S2919" i="10"/>
  <c r="U2919" i="10" s="1"/>
  <c r="S2920" i="10"/>
  <c r="U2920" i="10" s="1"/>
  <c r="S2921" i="10"/>
  <c r="U2921" i="10" s="1"/>
  <c r="S2922" i="10"/>
  <c r="U2922" i="10" s="1"/>
  <c r="S2923" i="10"/>
  <c r="U2923" i="10" s="1"/>
  <c r="S2924" i="10"/>
  <c r="U2924" i="10" s="1"/>
  <c r="S2925" i="10"/>
  <c r="U2925" i="10" s="1"/>
  <c r="S2926" i="10"/>
  <c r="U2926" i="10" s="1"/>
  <c r="S2927" i="10"/>
  <c r="U2927" i="10" s="1"/>
  <c r="S2928" i="10"/>
  <c r="U2928" i="10" s="1"/>
  <c r="S2929" i="10"/>
  <c r="U2929" i="10" s="1"/>
  <c r="S2930" i="10"/>
  <c r="U2930" i="10" s="1"/>
  <c r="S2931" i="10"/>
  <c r="U2931" i="10" s="1"/>
  <c r="S2932" i="10"/>
  <c r="U2932" i="10" s="1"/>
  <c r="S2933" i="10"/>
  <c r="U2933" i="10" s="1"/>
  <c r="S2934" i="10"/>
  <c r="U2934" i="10" s="1"/>
  <c r="S2935" i="10"/>
  <c r="U2935" i="10" s="1"/>
  <c r="S2936" i="10"/>
  <c r="U2936" i="10" s="1"/>
  <c r="S2937" i="10"/>
  <c r="U2937" i="10" s="1"/>
  <c r="S2938" i="10"/>
  <c r="U2938" i="10" s="1"/>
  <c r="S2939" i="10"/>
  <c r="U2939" i="10" s="1"/>
  <c r="S2940" i="10"/>
  <c r="U2940" i="10" s="1"/>
  <c r="S2941" i="10"/>
  <c r="U2941" i="10" s="1"/>
  <c r="S2942" i="10"/>
  <c r="U2942" i="10" s="1"/>
  <c r="S2943" i="10"/>
  <c r="U2943" i="10" s="1"/>
  <c r="S2944" i="10"/>
  <c r="U2944" i="10" s="1"/>
  <c r="S2945" i="10"/>
  <c r="U2945" i="10" s="1"/>
  <c r="S2946" i="10"/>
  <c r="U2946" i="10" s="1"/>
  <c r="S2947" i="10"/>
  <c r="U2947" i="10" s="1"/>
  <c r="S2948" i="10"/>
  <c r="U2948" i="10" s="1"/>
  <c r="S2949" i="10"/>
  <c r="U2949" i="10" s="1"/>
  <c r="S2950" i="10"/>
  <c r="U2950" i="10" s="1"/>
  <c r="S2951" i="10"/>
  <c r="U2951" i="10" s="1"/>
  <c r="S2952" i="10"/>
  <c r="U2952" i="10" s="1"/>
  <c r="S2953" i="10"/>
  <c r="U2953" i="10" s="1"/>
  <c r="S2954" i="10"/>
  <c r="U2954" i="10" s="1"/>
  <c r="S2955" i="10"/>
  <c r="U2955" i="10" s="1"/>
  <c r="S2956" i="10"/>
  <c r="U2956" i="10" s="1"/>
  <c r="S2957" i="10"/>
  <c r="U2957" i="10" s="1"/>
  <c r="S2958" i="10"/>
  <c r="U2958" i="10" s="1"/>
  <c r="S2959" i="10"/>
  <c r="U2959" i="10" s="1"/>
  <c r="S2960" i="10"/>
  <c r="U2960" i="10" s="1"/>
  <c r="S2961" i="10"/>
  <c r="U2961" i="10" s="1"/>
  <c r="S2962" i="10"/>
  <c r="U2962" i="10" s="1"/>
  <c r="S2963" i="10"/>
  <c r="U2963" i="10" s="1"/>
  <c r="S2964" i="10"/>
  <c r="U2964" i="10" s="1"/>
  <c r="S2965" i="10"/>
  <c r="U2965" i="10" s="1"/>
  <c r="S2966" i="10"/>
  <c r="U2966" i="10" s="1"/>
  <c r="S2967" i="10"/>
  <c r="U2967" i="10" s="1"/>
  <c r="S2968" i="10"/>
  <c r="U2968" i="10" s="1"/>
  <c r="S2969" i="10"/>
  <c r="U2969" i="10" s="1"/>
  <c r="S2970" i="10"/>
  <c r="U2970" i="10" s="1"/>
  <c r="S2971" i="10"/>
  <c r="U2971" i="10" s="1"/>
  <c r="S2972" i="10"/>
  <c r="U2972" i="10" s="1"/>
  <c r="S2973" i="10"/>
  <c r="U2973" i="10" s="1"/>
  <c r="S2974" i="10"/>
  <c r="U2974" i="10" s="1"/>
  <c r="S2975" i="10"/>
  <c r="U2975" i="10" s="1"/>
  <c r="S2976" i="10"/>
  <c r="U2976" i="10" s="1"/>
  <c r="S2977" i="10"/>
  <c r="U2977" i="10" s="1"/>
  <c r="S2978" i="10"/>
  <c r="U2978" i="10" s="1"/>
  <c r="S2979" i="10"/>
  <c r="U2979" i="10" s="1"/>
  <c r="S2980" i="10"/>
  <c r="U2980" i="10" s="1"/>
  <c r="S2981" i="10"/>
  <c r="U2981" i="10" s="1"/>
  <c r="S2982" i="10"/>
  <c r="U2982" i="10" s="1"/>
  <c r="S2983" i="10"/>
  <c r="U2983" i="10" s="1"/>
  <c r="S2984" i="10"/>
  <c r="U2984" i="10" s="1"/>
  <c r="S2985" i="10"/>
  <c r="U2985" i="10" s="1"/>
  <c r="S2986" i="10"/>
  <c r="U2986" i="10" s="1"/>
  <c r="S2987" i="10"/>
  <c r="U2987" i="10" s="1"/>
  <c r="S2988" i="10"/>
  <c r="U2988" i="10" s="1"/>
  <c r="S2989" i="10"/>
  <c r="U2989" i="10" s="1"/>
  <c r="S2990" i="10"/>
  <c r="U2990" i="10" s="1"/>
  <c r="S2991" i="10"/>
  <c r="U2991" i="10" s="1"/>
  <c r="S2992" i="10"/>
  <c r="U2992" i="10" s="1"/>
  <c r="S2993" i="10"/>
  <c r="U2993" i="10" s="1"/>
  <c r="S2994" i="10"/>
  <c r="U2994" i="10" s="1"/>
  <c r="S2995" i="10"/>
  <c r="U2995" i="10" s="1"/>
  <c r="S2996" i="10"/>
  <c r="U2996" i="10" s="1"/>
  <c r="S2997" i="10"/>
  <c r="U2997" i="10" s="1"/>
  <c r="S2998" i="10"/>
  <c r="U2998" i="10" s="1"/>
  <c r="S2999" i="10"/>
  <c r="U2999" i="10" s="1"/>
  <c r="S3000" i="10"/>
  <c r="U3000" i="10" s="1"/>
  <c r="S3001" i="10"/>
  <c r="U3001" i="10" s="1"/>
  <c r="S3002" i="10"/>
  <c r="U3002" i="10" s="1"/>
  <c r="S3003" i="10"/>
  <c r="U3003" i="10" s="1"/>
  <c r="S3004" i="10"/>
  <c r="U3004" i="10" s="1"/>
  <c r="S3005" i="10"/>
  <c r="U3005" i="10" s="1"/>
  <c r="S3006" i="10"/>
  <c r="U3006" i="10" s="1"/>
  <c r="S3007" i="10"/>
  <c r="U3007" i="10" s="1"/>
  <c r="S3008" i="10"/>
  <c r="U3008" i="10" s="1"/>
  <c r="S3009" i="10"/>
  <c r="U3009" i="10" s="1"/>
  <c r="S3010" i="10"/>
  <c r="U3010" i="10" s="1"/>
  <c r="S3011" i="10"/>
  <c r="U3011" i="10" s="1"/>
  <c r="S3012" i="10"/>
  <c r="U3012" i="10" s="1"/>
  <c r="S3013" i="10"/>
  <c r="U3013" i="10" s="1"/>
  <c r="S3014" i="10"/>
  <c r="U3014" i="10" s="1"/>
  <c r="S3015" i="10"/>
  <c r="U3015" i="10" s="1"/>
  <c r="S3016" i="10"/>
  <c r="U3016" i="10" s="1"/>
  <c r="S3017" i="10"/>
  <c r="U3017" i="10" s="1"/>
  <c r="S3018" i="10"/>
  <c r="U3018" i="10" s="1"/>
  <c r="S3019" i="10"/>
  <c r="U3019" i="10" s="1"/>
  <c r="S3020" i="10"/>
  <c r="U3020" i="10" s="1"/>
  <c r="S3021" i="10"/>
  <c r="U3021" i="10" s="1"/>
  <c r="S3022" i="10"/>
  <c r="U3022" i="10" s="1"/>
  <c r="S3023" i="10"/>
  <c r="U3023" i="10" s="1"/>
  <c r="S3024" i="10"/>
  <c r="U3024" i="10" s="1"/>
  <c r="S3025" i="10"/>
  <c r="U3025" i="10" s="1"/>
  <c r="S3026" i="10"/>
  <c r="U3026" i="10" s="1"/>
  <c r="S3027" i="10"/>
  <c r="U3027" i="10" s="1"/>
  <c r="S3028" i="10"/>
  <c r="U3028" i="10" s="1"/>
  <c r="S3029" i="10"/>
  <c r="U3029" i="10" s="1"/>
  <c r="S3030" i="10"/>
  <c r="U3030" i="10" s="1"/>
  <c r="S3031" i="10"/>
  <c r="U3031" i="10" s="1"/>
  <c r="S3032" i="10"/>
  <c r="U3032" i="10" s="1"/>
  <c r="S3033" i="10"/>
  <c r="U3033" i="10" s="1"/>
  <c r="S3034" i="10"/>
  <c r="U3034" i="10" s="1"/>
  <c r="S3035" i="10"/>
  <c r="U3035" i="10" s="1"/>
  <c r="S3036" i="10"/>
  <c r="U3036" i="10" s="1"/>
  <c r="S3037" i="10"/>
  <c r="U3037" i="10" s="1"/>
  <c r="S3038" i="10"/>
  <c r="U3038" i="10" s="1"/>
  <c r="S3039" i="10"/>
  <c r="U3039" i="10" s="1"/>
  <c r="S3040" i="10"/>
  <c r="U3040" i="10" s="1"/>
  <c r="S3041" i="10"/>
  <c r="U3041" i="10" s="1"/>
  <c r="S3042" i="10"/>
  <c r="U3042" i="10" s="1"/>
  <c r="S3043" i="10"/>
  <c r="U3043" i="10" s="1"/>
  <c r="S3044" i="10"/>
  <c r="U3044" i="10" s="1"/>
  <c r="S3045" i="10"/>
  <c r="U3045" i="10" s="1"/>
  <c r="S3046" i="10"/>
  <c r="U3046" i="10" s="1"/>
  <c r="S3047" i="10"/>
  <c r="U3047" i="10" s="1"/>
  <c r="S3048" i="10"/>
  <c r="U3048" i="10" s="1"/>
  <c r="S3049" i="10"/>
  <c r="U3049" i="10" s="1"/>
  <c r="S3050" i="10"/>
  <c r="U3050" i="10" s="1"/>
  <c r="S3051" i="10"/>
  <c r="U3051" i="10" s="1"/>
  <c r="S3052" i="10"/>
  <c r="U3052" i="10" s="1"/>
  <c r="S3053" i="10"/>
  <c r="U3053" i="10" s="1"/>
  <c r="S3054" i="10"/>
  <c r="U3054" i="10" s="1"/>
  <c r="S3055" i="10"/>
  <c r="U3055" i="10" s="1"/>
  <c r="S3056" i="10"/>
  <c r="U3056" i="10" s="1"/>
  <c r="S3057" i="10"/>
  <c r="U3057" i="10" s="1"/>
  <c r="S3058" i="10"/>
  <c r="U3058" i="10" s="1"/>
  <c r="S3059" i="10"/>
  <c r="U3059" i="10" s="1"/>
  <c r="S3060" i="10"/>
  <c r="U3060" i="10" s="1"/>
  <c r="S3061" i="10"/>
  <c r="U3061" i="10" s="1"/>
  <c r="S3062" i="10"/>
  <c r="U3062" i="10" s="1"/>
  <c r="S3063" i="10"/>
  <c r="U3063" i="10" s="1"/>
  <c r="S3064" i="10"/>
  <c r="U3064" i="10" s="1"/>
  <c r="S3065" i="10"/>
  <c r="U3065" i="10" s="1"/>
  <c r="S3066" i="10"/>
  <c r="U3066" i="10" s="1"/>
  <c r="S3067" i="10"/>
  <c r="U3067" i="10" s="1"/>
  <c r="S3068" i="10"/>
  <c r="U3068" i="10" s="1"/>
  <c r="S3069" i="10"/>
  <c r="U3069" i="10" s="1"/>
  <c r="S3070" i="10"/>
  <c r="U3070" i="10" s="1"/>
  <c r="S3071" i="10"/>
  <c r="U3071" i="10" s="1"/>
  <c r="S3072" i="10"/>
  <c r="U3072" i="10" s="1"/>
  <c r="S3073" i="10"/>
  <c r="U3073" i="10" s="1"/>
  <c r="S3074" i="10"/>
  <c r="U3074" i="10" s="1"/>
  <c r="S3075" i="10"/>
  <c r="U3075" i="10" s="1"/>
  <c r="S3076" i="10"/>
  <c r="U3076" i="10" s="1"/>
  <c r="S3077" i="10"/>
  <c r="U3077" i="10" s="1"/>
  <c r="S3078" i="10"/>
  <c r="U3078" i="10" s="1"/>
  <c r="S3079" i="10"/>
  <c r="U3079" i="10" s="1"/>
  <c r="S3080" i="10"/>
  <c r="U3080" i="10" s="1"/>
  <c r="S3081" i="10"/>
  <c r="U3081" i="10" s="1"/>
  <c r="S3082" i="10"/>
  <c r="U3082" i="10" s="1"/>
  <c r="S3083" i="10"/>
  <c r="U3083" i="10" s="1"/>
  <c r="S3084" i="10"/>
  <c r="U3084" i="10" s="1"/>
  <c r="S3085" i="10"/>
  <c r="U3085" i="10" s="1"/>
  <c r="S3086" i="10"/>
  <c r="U3086" i="10" s="1"/>
  <c r="S3087" i="10"/>
  <c r="U3087" i="10" s="1"/>
  <c r="S3088" i="10"/>
  <c r="U3088" i="10" s="1"/>
  <c r="S3089" i="10"/>
  <c r="U3089" i="10" s="1"/>
  <c r="S3090" i="10"/>
  <c r="U3090" i="10" s="1"/>
  <c r="S3091" i="10"/>
  <c r="U3091" i="10" s="1"/>
  <c r="S3092" i="10"/>
  <c r="U3092" i="10" s="1"/>
  <c r="S3093" i="10"/>
  <c r="U3093" i="10" s="1"/>
  <c r="S3094" i="10"/>
  <c r="U3094" i="10" s="1"/>
  <c r="S3095" i="10"/>
  <c r="U3095" i="10" s="1"/>
  <c r="S3096" i="10"/>
  <c r="U3096" i="10" s="1"/>
  <c r="S3097" i="10"/>
  <c r="U3097" i="10" s="1"/>
  <c r="S3098" i="10"/>
  <c r="U3098" i="10" s="1"/>
  <c r="S3099" i="10"/>
  <c r="U3099" i="10" s="1"/>
  <c r="S3100" i="10"/>
  <c r="U3100" i="10" s="1"/>
  <c r="S3101" i="10"/>
  <c r="U3101" i="10" s="1"/>
  <c r="S3102" i="10"/>
  <c r="U3102" i="10" s="1"/>
  <c r="S3103" i="10"/>
  <c r="U3103" i="10" s="1"/>
  <c r="S3104" i="10"/>
  <c r="U3104" i="10" s="1"/>
  <c r="S3105" i="10"/>
  <c r="U3105" i="10" s="1"/>
  <c r="S3106" i="10"/>
  <c r="U3106" i="10" s="1"/>
  <c r="S3107" i="10"/>
  <c r="U3107" i="10" s="1"/>
  <c r="S3108" i="10"/>
  <c r="U3108" i="10" s="1"/>
  <c r="S3109" i="10"/>
  <c r="U3109" i="10" s="1"/>
  <c r="S3110" i="10"/>
  <c r="U3110" i="10" s="1"/>
  <c r="S3111" i="10"/>
  <c r="U3111" i="10" s="1"/>
  <c r="S3112" i="10"/>
  <c r="U3112" i="10" s="1"/>
  <c r="S3113" i="10"/>
  <c r="U3113" i="10" s="1"/>
  <c r="S3114" i="10"/>
  <c r="U3114" i="10" s="1"/>
  <c r="S3115" i="10"/>
  <c r="U3115" i="10" s="1"/>
  <c r="S3116" i="10"/>
  <c r="U3116" i="10" s="1"/>
  <c r="S3117" i="10"/>
  <c r="U3117" i="10" s="1"/>
  <c r="S3118" i="10"/>
  <c r="U3118" i="10" s="1"/>
  <c r="S3119" i="10"/>
  <c r="U3119" i="10" s="1"/>
  <c r="S3120" i="10"/>
  <c r="U3120" i="10" s="1"/>
  <c r="S3121" i="10"/>
  <c r="U3121" i="10" s="1"/>
  <c r="S3122" i="10"/>
  <c r="U3122" i="10" s="1"/>
  <c r="S3123" i="10"/>
  <c r="U3123" i="10" s="1"/>
  <c r="S3124" i="10"/>
  <c r="U3124" i="10" s="1"/>
  <c r="S3125" i="10"/>
  <c r="U3125" i="10" s="1"/>
  <c r="S3126" i="10"/>
  <c r="U3126" i="10" s="1"/>
  <c r="S3127" i="10"/>
  <c r="U3127" i="10" s="1"/>
  <c r="S3128" i="10"/>
  <c r="U3128" i="10" s="1"/>
  <c r="S3129" i="10"/>
  <c r="U3129" i="10" s="1"/>
  <c r="S3130" i="10"/>
  <c r="U3130" i="10" s="1"/>
  <c r="S3131" i="10"/>
  <c r="U3131" i="10" s="1"/>
  <c r="S3132" i="10"/>
  <c r="U3132" i="10" s="1"/>
  <c r="S3133" i="10"/>
  <c r="U3133" i="10" s="1"/>
  <c r="S3134" i="10"/>
  <c r="U3134" i="10" s="1"/>
  <c r="S3135" i="10"/>
  <c r="U3135" i="10" s="1"/>
  <c r="S3136" i="10"/>
  <c r="U3136" i="10" s="1"/>
  <c r="S3137" i="10"/>
  <c r="U3137" i="10" s="1"/>
  <c r="S3138" i="10"/>
  <c r="U3138" i="10" s="1"/>
  <c r="S3139" i="10"/>
  <c r="U3139" i="10" s="1"/>
  <c r="S3140" i="10"/>
  <c r="U3140" i="10" s="1"/>
  <c r="S3141" i="10"/>
  <c r="U3141" i="10" s="1"/>
  <c r="S3142" i="10"/>
  <c r="U3142" i="10" s="1"/>
  <c r="S3143" i="10"/>
  <c r="U3143" i="10" s="1"/>
  <c r="S3144" i="10"/>
  <c r="U3144" i="10" s="1"/>
  <c r="S3145" i="10"/>
  <c r="U3145" i="10" s="1"/>
  <c r="S3146" i="10"/>
  <c r="U3146" i="10" s="1"/>
  <c r="S3147" i="10"/>
  <c r="U3147" i="10" s="1"/>
  <c r="S3148" i="10"/>
  <c r="U3148" i="10" s="1"/>
  <c r="S3149" i="10"/>
  <c r="U3149" i="10" s="1"/>
  <c r="S3150" i="10"/>
  <c r="U3150" i="10" s="1"/>
  <c r="S3151" i="10"/>
  <c r="U3151" i="10" s="1"/>
  <c r="S3152" i="10"/>
  <c r="U3152" i="10" s="1"/>
  <c r="S3153" i="10"/>
  <c r="U3153" i="10" s="1"/>
  <c r="S3154" i="10"/>
  <c r="U3154" i="10" s="1"/>
  <c r="S3155" i="10"/>
  <c r="U3155" i="10" s="1"/>
  <c r="S3156" i="10"/>
  <c r="U3156" i="10" s="1"/>
  <c r="S3157" i="10"/>
  <c r="U3157" i="10" s="1"/>
  <c r="S3158" i="10"/>
  <c r="U3158" i="10" s="1"/>
  <c r="S3159" i="10"/>
  <c r="U3159" i="10" s="1"/>
  <c r="S3160" i="10"/>
  <c r="U3160" i="10" s="1"/>
  <c r="S3161" i="10"/>
  <c r="U3161" i="10" s="1"/>
  <c r="S3162" i="10"/>
  <c r="U3162" i="10" s="1"/>
  <c r="S3163" i="10"/>
  <c r="U3163" i="10" s="1"/>
  <c r="S3164" i="10"/>
  <c r="U3164" i="10" s="1"/>
  <c r="S3165" i="10"/>
  <c r="U3165" i="10" s="1"/>
  <c r="S3166" i="10"/>
  <c r="U3166" i="10" s="1"/>
  <c r="S3167" i="10"/>
  <c r="U3167" i="10" s="1"/>
  <c r="S3168" i="10"/>
  <c r="U3168" i="10" s="1"/>
  <c r="S3169" i="10"/>
  <c r="U3169" i="10" s="1"/>
  <c r="S3170" i="10"/>
  <c r="U3170" i="10" s="1"/>
  <c r="S3171" i="10"/>
  <c r="U3171" i="10" s="1"/>
  <c r="S3172" i="10"/>
  <c r="U3172" i="10" s="1"/>
  <c r="S3173" i="10"/>
  <c r="U3173" i="10" s="1"/>
  <c r="S3174" i="10"/>
  <c r="U3174" i="10" s="1"/>
  <c r="S3175" i="10"/>
  <c r="U3175" i="10" s="1"/>
  <c r="S3176" i="10"/>
  <c r="U3176" i="10" s="1"/>
  <c r="S3177" i="10"/>
  <c r="U3177" i="10" s="1"/>
  <c r="S3178" i="10"/>
  <c r="U3178" i="10" s="1"/>
  <c r="S3179" i="10"/>
  <c r="U3179" i="10" s="1"/>
  <c r="S3180" i="10"/>
  <c r="U3180" i="10" s="1"/>
  <c r="S3181" i="10"/>
  <c r="U3181" i="10" s="1"/>
  <c r="S3182" i="10"/>
  <c r="U3182" i="10" s="1"/>
  <c r="S3183" i="10"/>
  <c r="U3183" i="10" s="1"/>
  <c r="S3184" i="10"/>
  <c r="U3184" i="10" s="1"/>
  <c r="S3185" i="10"/>
  <c r="U3185" i="10" s="1"/>
  <c r="S3186" i="10"/>
  <c r="U3186" i="10" s="1"/>
  <c r="S3187" i="10"/>
  <c r="U3187" i="10" s="1"/>
  <c r="S3188" i="10"/>
  <c r="U3188" i="10" s="1"/>
  <c r="S3189" i="10"/>
  <c r="U3189" i="10" s="1"/>
  <c r="S3190" i="10"/>
  <c r="U3190" i="10" s="1"/>
  <c r="S3191" i="10"/>
  <c r="U3191" i="10" s="1"/>
  <c r="S3192" i="10"/>
  <c r="U3192" i="10" s="1"/>
  <c r="S3193" i="10"/>
  <c r="U3193" i="10" s="1"/>
  <c r="S3194" i="10"/>
  <c r="U3194" i="10" s="1"/>
  <c r="S3195" i="10"/>
  <c r="U3195" i="10" s="1"/>
  <c r="S3196" i="10"/>
  <c r="U3196" i="10" s="1"/>
  <c r="S3197" i="10"/>
  <c r="U3197" i="10" s="1"/>
  <c r="S3198" i="10"/>
  <c r="U3198" i="10" s="1"/>
  <c r="S3199" i="10"/>
  <c r="U3199" i="10" s="1"/>
  <c r="S3200" i="10"/>
  <c r="U3200" i="10" s="1"/>
  <c r="S3201" i="10"/>
  <c r="U3201" i="10" s="1"/>
  <c r="S3202" i="10"/>
  <c r="U3202" i="10" s="1"/>
  <c r="S3203" i="10"/>
  <c r="U3203" i="10" s="1"/>
  <c r="S3204" i="10"/>
  <c r="U3204" i="10" s="1"/>
  <c r="S3205" i="10"/>
  <c r="U3205" i="10" s="1"/>
  <c r="S3206" i="10"/>
  <c r="U3206" i="10" s="1"/>
  <c r="S3207" i="10"/>
  <c r="U3207" i="10" s="1"/>
  <c r="S3208" i="10"/>
  <c r="U3208" i="10" s="1"/>
  <c r="S3209" i="10"/>
  <c r="U3209" i="10" s="1"/>
  <c r="S3210" i="10"/>
  <c r="U3210" i="10" s="1"/>
  <c r="S3211" i="10"/>
  <c r="U3211" i="10" s="1"/>
  <c r="S3212" i="10"/>
  <c r="U3212" i="10" s="1"/>
  <c r="S3213" i="10"/>
  <c r="U3213" i="10" s="1"/>
  <c r="S3214" i="10"/>
  <c r="U3214" i="10" s="1"/>
  <c r="S3215" i="10"/>
  <c r="U3215" i="10" s="1"/>
  <c r="S3216" i="10"/>
  <c r="U3216" i="10" s="1"/>
  <c r="S3217" i="10"/>
  <c r="U3217" i="10" s="1"/>
  <c r="S3218" i="10"/>
  <c r="U3218" i="10" s="1"/>
  <c r="S3219" i="10"/>
  <c r="U3219" i="10" s="1"/>
  <c r="S3220" i="10"/>
  <c r="U3220" i="10" s="1"/>
  <c r="S3221" i="10"/>
  <c r="U3221" i="10" s="1"/>
  <c r="S3222" i="10"/>
  <c r="U3222" i="10" s="1"/>
  <c r="S3223" i="10"/>
  <c r="U3223" i="10" s="1"/>
  <c r="S3224" i="10"/>
  <c r="U3224" i="10" s="1"/>
  <c r="S3225" i="10"/>
  <c r="U3225" i="10" s="1"/>
  <c r="S3226" i="10"/>
  <c r="U3226" i="10" s="1"/>
  <c r="S3227" i="10"/>
  <c r="U3227" i="10" s="1"/>
  <c r="S3228" i="10"/>
  <c r="U3228" i="10" s="1"/>
  <c r="S3229" i="10"/>
  <c r="U3229" i="10" s="1"/>
  <c r="S3230" i="10"/>
  <c r="U3230" i="10" s="1"/>
  <c r="S3231" i="10"/>
  <c r="U3231" i="10" s="1"/>
  <c r="S3232" i="10"/>
  <c r="U3232" i="10" s="1"/>
  <c r="S3233" i="10"/>
  <c r="U3233" i="10" s="1"/>
  <c r="S3234" i="10"/>
  <c r="U3234" i="10" s="1"/>
  <c r="S3235" i="10"/>
  <c r="U3235" i="10" s="1"/>
  <c r="S3236" i="10"/>
  <c r="U3236" i="10" s="1"/>
  <c r="S3237" i="10"/>
  <c r="U3237" i="10" s="1"/>
  <c r="S3238" i="10"/>
  <c r="U3238" i="10" s="1"/>
  <c r="S3239" i="10"/>
  <c r="U3239" i="10" s="1"/>
  <c r="S3240" i="10"/>
  <c r="U3240" i="10" s="1"/>
  <c r="S3241" i="10"/>
  <c r="U3241" i="10" s="1"/>
  <c r="S3242" i="10"/>
  <c r="U3242" i="10" s="1"/>
  <c r="S3243" i="10"/>
  <c r="U3243" i="10" s="1"/>
  <c r="S3244" i="10"/>
  <c r="U3244" i="10" s="1"/>
  <c r="S3245" i="10"/>
  <c r="U3245" i="10" s="1"/>
  <c r="S3246" i="10"/>
  <c r="U3246" i="10" s="1"/>
  <c r="S3247" i="10"/>
  <c r="U3247" i="10" s="1"/>
  <c r="S3248" i="10"/>
  <c r="U3248" i="10" s="1"/>
  <c r="S3249" i="10"/>
  <c r="U3249" i="10" s="1"/>
  <c r="S3250" i="10"/>
  <c r="U3250" i="10" s="1"/>
  <c r="S3251" i="10"/>
  <c r="U3251" i="10" s="1"/>
  <c r="S3252" i="10"/>
  <c r="U3252" i="10" s="1"/>
  <c r="S3253" i="10"/>
  <c r="U3253" i="10" s="1"/>
  <c r="S3254" i="10"/>
  <c r="U3254" i="10" s="1"/>
  <c r="S3255" i="10"/>
  <c r="U3255" i="10" s="1"/>
  <c r="S3256" i="10"/>
  <c r="U3256" i="10" s="1"/>
  <c r="S3257" i="10"/>
  <c r="U3257" i="10" s="1"/>
  <c r="S3258" i="10"/>
  <c r="U3258" i="10" s="1"/>
  <c r="S3259" i="10"/>
  <c r="U3259" i="10" s="1"/>
  <c r="S3260" i="10"/>
  <c r="U3260" i="10" s="1"/>
  <c r="S3261" i="10"/>
  <c r="U3261" i="10" s="1"/>
  <c r="S3262" i="10"/>
  <c r="U3262" i="10" s="1"/>
  <c r="S3263" i="10"/>
  <c r="U3263" i="10" s="1"/>
  <c r="S3264" i="10"/>
  <c r="U3264" i="10" s="1"/>
  <c r="S3265" i="10"/>
  <c r="U3265" i="10" s="1"/>
  <c r="S3266" i="10"/>
  <c r="U3266" i="10" s="1"/>
  <c r="S3267" i="10"/>
  <c r="U3267" i="10" s="1"/>
  <c r="S3268" i="10"/>
  <c r="U3268" i="10" s="1"/>
  <c r="S3269" i="10"/>
  <c r="U3269" i="10" s="1"/>
  <c r="S3270" i="10"/>
  <c r="U3270" i="10" s="1"/>
  <c r="S3271" i="10"/>
  <c r="U3271" i="10" s="1"/>
  <c r="S3272" i="10"/>
  <c r="U3272" i="10" s="1"/>
  <c r="S3273" i="10"/>
  <c r="U3273" i="10" s="1"/>
  <c r="S3274" i="10"/>
  <c r="U3274" i="10" s="1"/>
  <c r="S3275" i="10"/>
  <c r="U3275" i="10" s="1"/>
  <c r="S3276" i="10"/>
  <c r="U3276" i="10" s="1"/>
  <c r="S3277" i="10"/>
  <c r="U3277" i="10" s="1"/>
  <c r="S3278" i="10"/>
  <c r="U3278" i="10" s="1"/>
  <c r="S3279" i="10"/>
  <c r="U3279" i="10" s="1"/>
  <c r="S3280" i="10"/>
  <c r="U3280" i="10" s="1"/>
  <c r="S3281" i="10"/>
  <c r="U3281" i="10" s="1"/>
  <c r="S3282" i="10"/>
  <c r="U3282" i="10" s="1"/>
  <c r="S3283" i="10"/>
  <c r="U3283" i="10" s="1"/>
  <c r="S3284" i="10"/>
  <c r="U3284" i="10" s="1"/>
  <c r="S3285" i="10"/>
  <c r="U3285" i="10" s="1"/>
  <c r="S3286" i="10"/>
  <c r="U3286" i="10" s="1"/>
  <c r="S3287" i="10"/>
  <c r="U3287" i="10" s="1"/>
  <c r="S3288" i="10"/>
  <c r="U3288" i="10" s="1"/>
  <c r="S3289" i="10"/>
  <c r="U3289" i="10" s="1"/>
  <c r="S3290" i="10"/>
  <c r="U3290" i="10" s="1"/>
  <c r="S3291" i="10"/>
  <c r="U3291" i="10" s="1"/>
  <c r="S3292" i="10"/>
  <c r="U3292" i="10" s="1"/>
  <c r="S3293" i="10"/>
  <c r="U3293" i="10" s="1"/>
  <c r="S3294" i="10"/>
  <c r="U3294" i="10" s="1"/>
  <c r="S3295" i="10"/>
  <c r="U3295" i="10" s="1"/>
  <c r="S3296" i="10"/>
  <c r="U3296" i="10" s="1"/>
  <c r="S3297" i="10"/>
  <c r="U3297" i="10" s="1"/>
  <c r="S3298" i="10"/>
  <c r="U3298" i="10" s="1"/>
  <c r="S3299" i="10"/>
  <c r="U3299" i="10" s="1"/>
  <c r="S3300" i="10"/>
  <c r="U3300" i="10" s="1"/>
  <c r="S3301" i="10"/>
  <c r="U3301" i="10" s="1"/>
  <c r="S3302" i="10"/>
  <c r="U3302" i="10" s="1"/>
  <c r="S3303" i="10"/>
  <c r="U3303" i="10" s="1"/>
  <c r="S3304" i="10"/>
  <c r="U3304" i="10" s="1"/>
  <c r="S3305" i="10"/>
  <c r="U3305" i="10" s="1"/>
  <c r="S3306" i="10"/>
  <c r="U3306" i="10" s="1"/>
  <c r="S3307" i="10"/>
  <c r="U3307" i="10" s="1"/>
  <c r="S3308" i="10"/>
  <c r="U3308" i="10" s="1"/>
  <c r="S3309" i="10"/>
  <c r="U3309" i="10" s="1"/>
  <c r="S3310" i="10"/>
  <c r="U3310" i="10" s="1"/>
  <c r="S3311" i="10"/>
  <c r="U3311" i="10" s="1"/>
  <c r="S3312" i="10"/>
  <c r="U3312" i="10" s="1"/>
  <c r="S3313" i="10"/>
  <c r="U3313" i="10" s="1"/>
  <c r="S3314" i="10"/>
  <c r="U3314" i="10" s="1"/>
  <c r="S3315" i="10"/>
  <c r="U3315" i="10" s="1"/>
  <c r="S3316" i="10"/>
  <c r="U3316" i="10" s="1"/>
  <c r="S3317" i="10"/>
  <c r="U3317" i="10" s="1"/>
  <c r="S3318" i="10"/>
  <c r="U3318" i="10" s="1"/>
  <c r="S3319" i="10"/>
  <c r="U3319" i="10" s="1"/>
  <c r="S3320" i="10"/>
  <c r="U3320" i="10" s="1"/>
  <c r="S3321" i="10"/>
  <c r="U3321" i="10" s="1"/>
  <c r="S3322" i="10"/>
  <c r="U3322" i="10" s="1"/>
  <c r="S3323" i="10"/>
  <c r="U3323" i="10" s="1"/>
  <c r="S3324" i="10"/>
  <c r="U3324" i="10" s="1"/>
  <c r="S3325" i="10"/>
  <c r="U3325" i="10" s="1"/>
  <c r="S3326" i="10"/>
  <c r="U3326" i="10" s="1"/>
  <c r="S3327" i="10"/>
  <c r="U3327" i="10" s="1"/>
  <c r="S3328" i="10"/>
  <c r="U3328" i="10" s="1"/>
  <c r="S3329" i="10"/>
  <c r="U3329" i="10" s="1"/>
  <c r="S3330" i="10"/>
  <c r="U3330" i="10" s="1"/>
  <c r="S3331" i="10"/>
  <c r="U3331" i="10" s="1"/>
  <c r="S3332" i="10"/>
  <c r="U3332" i="10" s="1"/>
  <c r="S3333" i="10"/>
  <c r="U3333" i="10" s="1"/>
  <c r="S3334" i="10"/>
  <c r="U3334" i="10" s="1"/>
  <c r="S3335" i="10"/>
  <c r="U3335" i="10" s="1"/>
  <c r="S3336" i="10"/>
  <c r="U3336" i="10" s="1"/>
  <c r="S3337" i="10"/>
  <c r="U3337" i="10" s="1"/>
  <c r="S3338" i="10"/>
  <c r="U3338" i="10" s="1"/>
  <c r="S3339" i="10"/>
  <c r="U3339" i="10" s="1"/>
  <c r="S3340" i="10"/>
  <c r="U3340" i="10" s="1"/>
  <c r="S3341" i="10"/>
  <c r="U3341" i="10" s="1"/>
  <c r="S3342" i="10"/>
  <c r="U3342" i="10" s="1"/>
  <c r="S3343" i="10"/>
  <c r="U3343" i="10" s="1"/>
  <c r="S3344" i="10"/>
  <c r="U3344" i="10" s="1"/>
  <c r="S3345" i="10"/>
  <c r="U3345" i="10" s="1"/>
  <c r="S3346" i="10"/>
  <c r="U3346" i="10" s="1"/>
  <c r="S3347" i="10"/>
  <c r="U3347" i="10" s="1"/>
  <c r="S3348" i="10"/>
  <c r="U3348" i="10" s="1"/>
  <c r="S3349" i="10"/>
  <c r="U3349" i="10" s="1"/>
  <c r="S3350" i="10"/>
  <c r="U3350" i="10" s="1"/>
  <c r="S3351" i="10"/>
  <c r="U3351" i="10" s="1"/>
  <c r="S3352" i="10"/>
  <c r="U3352" i="10" s="1"/>
  <c r="S3353" i="10"/>
  <c r="U3353" i="10" s="1"/>
  <c r="S3354" i="10"/>
  <c r="U3354" i="10" s="1"/>
  <c r="S3355" i="10"/>
  <c r="U3355" i="10" s="1"/>
  <c r="S3356" i="10"/>
  <c r="U3356" i="10" s="1"/>
  <c r="S3357" i="10"/>
  <c r="U3357" i="10" s="1"/>
  <c r="S3358" i="10"/>
  <c r="U3358" i="10" s="1"/>
  <c r="S3359" i="10"/>
  <c r="U3359" i="10" s="1"/>
  <c r="S3360" i="10"/>
  <c r="U3360" i="10" s="1"/>
  <c r="S3361" i="10"/>
  <c r="U3361" i="10" s="1"/>
  <c r="S3362" i="10"/>
  <c r="U3362" i="10" s="1"/>
  <c r="S3363" i="10"/>
  <c r="U3363" i="10" s="1"/>
  <c r="S3364" i="10"/>
  <c r="U3364" i="10" s="1"/>
  <c r="S3365" i="10"/>
  <c r="U3365" i="10" s="1"/>
  <c r="S3366" i="10"/>
  <c r="U3366" i="10" s="1"/>
  <c r="S3367" i="10"/>
  <c r="U3367" i="10" s="1"/>
  <c r="S3368" i="10"/>
  <c r="U3368" i="10" s="1"/>
  <c r="S3369" i="10"/>
  <c r="U3369" i="10" s="1"/>
  <c r="S3370" i="10"/>
  <c r="U3370" i="10" s="1"/>
  <c r="S3371" i="10"/>
  <c r="U3371" i="10" s="1"/>
  <c r="S3372" i="10"/>
  <c r="U3372" i="10" s="1"/>
  <c r="S3373" i="10"/>
  <c r="U3373" i="10" s="1"/>
  <c r="S3374" i="10"/>
  <c r="U3374" i="10" s="1"/>
  <c r="S3375" i="10"/>
  <c r="U3375" i="10" s="1"/>
  <c r="S3376" i="10"/>
  <c r="U3376" i="10" s="1"/>
  <c r="S3377" i="10"/>
  <c r="U3377" i="10" s="1"/>
  <c r="S3378" i="10"/>
  <c r="U3378" i="10" s="1"/>
  <c r="S3379" i="10"/>
  <c r="U3379" i="10" s="1"/>
  <c r="S3380" i="10"/>
  <c r="U3380" i="10" s="1"/>
  <c r="S3381" i="10"/>
  <c r="U3381" i="10" s="1"/>
  <c r="S3382" i="10"/>
  <c r="U3382" i="10" s="1"/>
  <c r="S3383" i="10"/>
  <c r="U3383" i="10" s="1"/>
  <c r="S3384" i="10"/>
  <c r="U3384" i="10" s="1"/>
  <c r="S3385" i="10"/>
  <c r="U3385" i="10" s="1"/>
  <c r="S3386" i="10"/>
  <c r="U3386" i="10" s="1"/>
  <c r="S3387" i="10"/>
  <c r="U3387" i="10" s="1"/>
  <c r="S3388" i="10"/>
  <c r="U3388" i="10" s="1"/>
  <c r="S3389" i="10"/>
  <c r="U3389" i="10" s="1"/>
  <c r="S3390" i="10"/>
  <c r="U3390" i="10" s="1"/>
  <c r="S3391" i="10"/>
  <c r="U3391" i="10" s="1"/>
  <c r="S3392" i="10"/>
  <c r="U3392" i="10" s="1"/>
  <c r="S3393" i="10"/>
  <c r="U3393" i="10" s="1"/>
  <c r="S3394" i="10"/>
  <c r="U3394" i="10" s="1"/>
  <c r="S3395" i="10"/>
  <c r="U3395" i="10" s="1"/>
  <c r="S3396" i="10"/>
  <c r="U3396" i="10" s="1"/>
  <c r="S3397" i="10"/>
  <c r="U3397" i="10" s="1"/>
  <c r="S3398" i="10"/>
  <c r="U3398" i="10" s="1"/>
  <c r="S3399" i="10"/>
  <c r="U3399" i="10" s="1"/>
  <c r="S3400" i="10"/>
  <c r="U3400" i="10" s="1"/>
  <c r="S3401" i="10"/>
  <c r="U3401" i="10" s="1"/>
  <c r="S3402" i="10"/>
  <c r="U3402" i="10" s="1"/>
  <c r="S3403" i="10"/>
  <c r="U3403" i="10" s="1"/>
  <c r="S3404" i="10"/>
  <c r="U3404" i="10" s="1"/>
  <c r="S3405" i="10"/>
  <c r="U3405" i="10" s="1"/>
  <c r="S3406" i="10"/>
  <c r="U3406" i="10" s="1"/>
  <c r="S3407" i="10"/>
  <c r="U3407" i="10" s="1"/>
  <c r="S3408" i="10"/>
  <c r="U3408" i="10" s="1"/>
  <c r="S3409" i="10"/>
  <c r="U3409" i="10" s="1"/>
  <c r="S3410" i="10"/>
  <c r="U3410" i="10" s="1"/>
  <c r="S3411" i="10"/>
  <c r="U3411" i="10" s="1"/>
  <c r="S3412" i="10"/>
  <c r="U3412" i="10" s="1"/>
  <c r="S3413" i="10"/>
  <c r="U3413" i="10" s="1"/>
  <c r="S3414" i="10"/>
  <c r="U3414" i="10" s="1"/>
  <c r="S3415" i="10"/>
  <c r="U3415" i="10" s="1"/>
  <c r="S3416" i="10"/>
  <c r="U3416" i="10" s="1"/>
  <c r="S3417" i="10"/>
  <c r="U3417" i="10" s="1"/>
  <c r="S3418" i="10"/>
  <c r="U3418" i="10" s="1"/>
  <c r="S3419" i="10"/>
  <c r="U3419" i="10" s="1"/>
  <c r="S3420" i="10"/>
  <c r="U3420" i="10" s="1"/>
  <c r="S3421" i="10"/>
  <c r="U3421" i="10" s="1"/>
  <c r="S3422" i="10"/>
  <c r="U3422" i="10" s="1"/>
  <c r="S3423" i="10"/>
  <c r="U3423" i="10" s="1"/>
  <c r="S3424" i="10"/>
  <c r="U3424" i="10" s="1"/>
  <c r="S3425" i="10"/>
  <c r="U3425" i="10" s="1"/>
  <c r="S3426" i="10"/>
  <c r="U3426" i="10" s="1"/>
  <c r="S3427" i="10"/>
  <c r="U3427" i="10" s="1"/>
  <c r="S3428" i="10"/>
  <c r="U3428" i="10" s="1"/>
  <c r="S3429" i="10"/>
  <c r="U3429" i="10" s="1"/>
  <c r="S3430" i="10"/>
  <c r="U3430" i="10" s="1"/>
  <c r="S3431" i="10"/>
  <c r="U3431" i="10" s="1"/>
  <c r="S3432" i="10"/>
  <c r="U3432" i="10" s="1"/>
  <c r="S3433" i="10"/>
  <c r="U3433" i="10" s="1"/>
  <c r="S3434" i="10"/>
  <c r="U3434" i="10" s="1"/>
  <c r="S3435" i="10"/>
  <c r="U3435" i="10" s="1"/>
  <c r="S3436" i="10"/>
  <c r="U3436" i="10" s="1"/>
  <c r="S3437" i="10"/>
  <c r="U3437" i="10" s="1"/>
  <c r="S3438" i="10"/>
  <c r="U3438" i="10" s="1"/>
  <c r="S3439" i="10"/>
  <c r="U3439" i="10" s="1"/>
  <c r="S3440" i="10"/>
  <c r="U3440" i="10" s="1"/>
  <c r="S3441" i="10"/>
  <c r="U3441" i="10" s="1"/>
  <c r="S3442" i="10"/>
  <c r="U3442" i="10" s="1"/>
  <c r="S3443" i="10"/>
  <c r="U3443" i="10" s="1"/>
  <c r="S3444" i="10"/>
  <c r="U3444" i="10" s="1"/>
  <c r="S3445" i="10"/>
  <c r="U3445" i="10" s="1"/>
  <c r="S3446" i="10"/>
  <c r="U3446" i="10" s="1"/>
  <c r="S3447" i="10"/>
  <c r="U3447" i="10" s="1"/>
  <c r="S3448" i="10"/>
  <c r="U3448" i="10" s="1"/>
  <c r="S3449" i="10"/>
  <c r="U3449" i="10" s="1"/>
  <c r="S3450" i="10"/>
  <c r="U3450" i="10" s="1"/>
  <c r="S3451" i="10"/>
  <c r="U3451" i="10" s="1"/>
  <c r="S3452" i="10"/>
  <c r="U3452" i="10" s="1"/>
  <c r="S3453" i="10"/>
  <c r="U3453" i="10" s="1"/>
  <c r="S3454" i="10"/>
  <c r="U3454" i="10" s="1"/>
  <c r="S3455" i="10"/>
  <c r="U3455" i="10" s="1"/>
  <c r="S3456" i="10"/>
  <c r="U3456" i="10" s="1"/>
  <c r="S3457" i="10"/>
  <c r="U3457" i="10" s="1"/>
  <c r="S3458" i="10"/>
  <c r="U3458" i="10" s="1"/>
  <c r="S3459" i="10"/>
  <c r="U3459" i="10" s="1"/>
  <c r="S3460" i="10"/>
  <c r="U3460" i="10" s="1"/>
  <c r="S3461" i="10"/>
  <c r="U3461" i="10" s="1"/>
  <c r="S3462" i="10"/>
  <c r="U3462" i="10" s="1"/>
  <c r="S3463" i="10"/>
  <c r="U3463" i="10" s="1"/>
  <c r="S3464" i="10"/>
  <c r="U3464" i="10" s="1"/>
  <c r="S3465" i="10"/>
  <c r="U3465" i="10" s="1"/>
  <c r="S3466" i="10"/>
  <c r="U3466" i="10" s="1"/>
  <c r="S3467" i="10"/>
  <c r="U3467" i="10" s="1"/>
  <c r="S3468" i="10"/>
  <c r="U3468" i="10" s="1"/>
  <c r="S3469" i="10"/>
  <c r="U3469" i="10" s="1"/>
  <c r="S3470" i="10"/>
  <c r="U3470" i="10" s="1"/>
  <c r="S3471" i="10"/>
  <c r="U3471" i="10" s="1"/>
  <c r="S3472" i="10"/>
  <c r="U3472" i="10" s="1"/>
  <c r="S3473" i="10"/>
  <c r="U3473" i="10" s="1"/>
  <c r="S3474" i="10"/>
  <c r="U3474" i="10" s="1"/>
  <c r="S3475" i="10"/>
  <c r="U3475" i="10" s="1"/>
  <c r="S3476" i="10"/>
  <c r="U3476" i="10" s="1"/>
  <c r="S3477" i="10"/>
  <c r="U3477" i="10" s="1"/>
  <c r="S3478" i="10"/>
  <c r="U3478" i="10" s="1"/>
  <c r="S3479" i="10"/>
  <c r="U3479" i="10" s="1"/>
  <c r="S3480" i="10"/>
  <c r="U3480" i="10" s="1"/>
  <c r="S3481" i="10"/>
  <c r="U3481" i="10" s="1"/>
  <c r="S3482" i="10"/>
  <c r="U3482" i="10" s="1"/>
  <c r="S3483" i="10"/>
  <c r="U3483" i="10" s="1"/>
  <c r="S3484" i="10"/>
  <c r="U3484" i="10" s="1"/>
  <c r="S3485" i="10"/>
  <c r="U3485" i="10" s="1"/>
  <c r="S3486" i="10"/>
  <c r="U3486" i="10" s="1"/>
  <c r="S3487" i="10"/>
  <c r="U3487" i="10" s="1"/>
  <c r="S3488" i="10"/>
  <c r="U3488" i="10" s="1"/>
  <c r="S3489" i="10"/>
  <c r="U3489" i="10" s="1"/>
  <c r="S3490" i="10"/>
  <c r="U3490" i="10" s="1"/>
  <c r="S3491" i="10"/>
  <c r="U3491" i="10" s="1"/>
  <c r="S3492" i="10"/>
  <c r="U3492" i="10" s="1"/>
  <c r="S3493" i="10"/>
  <c r="U3493" i="10" s="1"/>
  <c r="S3494" i="10"/>
  <c r="U3494" i="10" s="1"/>
  <c r="S3495" i="10"/>
  <c r="U3495" i="10" s="1"/>
  <c r="S3496" i="10"/>
  <c r="U3496" i="10" s="1"/>
  <c r="S3497" i="10"/>
  <c r="U3497" i="10" s="1"/>
  <c r="S3498" i="10"/>
  <c r="U3498" i="10" s="1"/>
  <c r="S3499" i="10"/>
  <c r="U3499" i="10" s="1"/>
  <c r="S3500" i="10"/>
  <c r="U3500" i="10" s="1"/>
  <c r="S3501" i="10"/>
  <c r="U3501" i="10" s="1"/>
  <c r="S3502" i="10"/>
  <c r="U3502" i="10" s="1"/>
  <c r="S3503" i="10"/>
  <c r="U3503" i="10" s="1"/>
  <c r="S3504" i="10"/>
  <c r="U3504" i="10" s="1"/>
  <c r="S3505" i="10"/>
  <c r="U3505" i="10" s="1"/>
  <c r="S3506" i="10"/>
  <c r="U3506" i="10" s="1"/>
  <c r="S3507" i="10"/>
  <c r="U3507" i="10" s="1"/>
  <c r="S3508" i="10"/>
  <c r="U3508" i="10" s="1"/>
  <c r="S3509" i="10"/>
  <c r="U3509" i="10" s="1"/>
  <c r="S3510" i="10"/>
  <c r="U3510" i="10" s="1"/>
  <c r="S3511" i="10"/>
  <c r="U3511" i="10" s="1"/>
  <c r="S3512" i="10"/>
  <c r="U3512" i="10" s="1"/>
  <c r="S3513" i="10"/>
  <c r="U3513" i="10" s="1"/>
  <c r="S3514" i="10"/>
  <c r="U3514" i="10" s="1"/>
  <c r="S3515" i="10"/>
  <c r="U3515" i="10" s="1"/>
  <c r="S3516" i="10"/>
  <c r="U3516" i="10" s="1"/>
  <c r="S3517" i="10"/>
  <c r="U3517" i="10" s="1"/>
  <c r="S3518" i="10"/>
  <c r="U3518" i="10" s="1"/>
  <c r="S3519" i="10"/>
  <c r="U3519" i="10" s="1"/>
  <c r="S3520" i="10"/>
  <c r="U3520" i="10" s="1"/>
  <c r="S3521" i="10"/>
  <c r="U3521" i="10" s="1"/>
  <c r="S3522" i="10"/>
  <c r="U3522" i="10" s="1"/>
  <c r="S3523" i="10"/>
  <c r="U3523" i="10" s="1"/>
  <c r="S3524" i="10"/>
  <c r="U3524" i="10" s="1"/>
  <c r="S3525" i="10"/>
  <c r="U3525" i="10" s="1"/>
  <c r="S3526" i="10"/>
  <c r="U3526" i="10" s="1"/>
  <c r="S3527" i="10"/>
  <c r="U3527" i="10" s="1"/>
  <c r="S3528" i="10"/>
  <c r="U3528" i="10" s="1"/>
  <c r="S3529" i="10"/>
  <c r="U3529" i="10" s="1"/>
  <c r="S3530" i="10"/>
  <c r="U3530" i="10" s="1"/>
  <c r="S3531" i="10"/>
  <c r="U3531" i="10" s="1"/>
  <c r="S3532" i="10"/>
  <c r="U3532" i="10" s="1"/>
  <c r="S3533" i="10"/>
  <c r="U3533" i="10" s="1"/>
  <c r="S3534" i="10"/>
  <c r="U3534" i="10" s="1"/>
  <c r="S3535" i="10"/>
  <c r="U3535" i="10" s="1"/>
  <c r="S3536" i="10"/>
  <c r="U3536" i="10" s="1"/>
  <c r="S3537" i="10"/>
  <c r="U3537" i="10" s="1"/>
  <c r="S3538" i="10"/>
  <c r="U3538" i="10" s="1"/>
  <c r="S3539" i="10"/>
  <c r="U3539" i="10" s="1"/>
  <c r="S3540" i="10"/>
  <c r="U3540" i="10" s="1"/>
  <c r="S3541" i="10"/>
  <c r="U3541" i="10" s="1"/>
  <c r="S3542" i="10"/>
  <c r="U3542" i="10" s="1"/>
  <c r="S3543" i="10"/>
  <c r="U3543" i="10" s="1"/>
  <c r="S3544" i="10"/>
  <c r="U3544" i="10" s="1"/>
  <c r="S3545" i="10"/>
  <c r="U3545" i="10" s="1"/>
  <c r="S3546" i="10"/>
  <c r="U3546" i="10" s="1"/>
  <c r="S3547" i="10"/>
  <c r="U3547" i="10" s="1"/>
  <c r="S3548" i="10"/>
  <c r="U3548" i="10" s="1"/>
  <c r="S3549" i="10"/>
  <c r="U3549" i="10" s="1"/>
  <c r="S3550" i="10"/>
  <c r="U3550" i="10" s="1"/>
  <c r="S3551" i="10"/>
  <c r="U3551" i="10" s="1"/>
  <c r="S3552" i="10"/>
  <c r="U3552" i="10" s="1"/>
  <c r="S3553" i="10"/>
  <c r="U3553" i="10" s="1"/>
  <c r="S3554" i="10"/>
  <c r="U3554" i="10" s="1"/>
  <c r="S3555" i="10"/>
  <c r="U3555" i="10" s="1"/>
  <c r="S3556" i="10"/>
  <c r="U3556" i="10" s="1"/>
  <c r="S3557" i="10"/>
  <c r="U3557" i="10" s="1"/>
  <c r="S3558" i="10"/>
  <c r="U3558" i="10" s="1"/>
  <c r="S3559" i="10"/>
  <c r="U3559" i="10" s="1"/>
  <c r="S3560" i="10"/>
  <c r="U3560" i="10" s="1"/>
  <c r="S3561" i="10"/>
  <c r="U3561" i="10" s="1"/>
  <c r="S3562" i="10"/>
  <c r="U3562" i="10" s="1"/>
  <c r="S3563" i="10"/>
  <c r="U3563" i="10" s="1"/>
  <c r="S3564" i="10"/>
  <c r="U3564" i="10" s="1"/>
  <c r="S3565" i="10"/>
  <c r="U3565" i="10" s="1"/>
  <c r="S3566" i="10"/>
  <c r="U3566" i="10" s="1"/>
  <c r="S3567" i="10"/>
  <c r="U3567" i="10" s="1"/>
  <c r="S3568" i="10"/>
  <c r="U3568" i="10" s="1"/>
  <c r="S3569" i="10"/>
  <c r="U3569" i="10" s="1"/>
  <c r="S3570" i="10"/>
  <c r="U3570" i="10" s="1"/>
  <c r="S3571" i="10"/>
  <c r="U3571" i="10" s="1"/>
  <c r="S3572" i="10"/>
  <c r="U3572" i="10" s="1"/>
  <c r="S3573" i="10"/>
  <c r="U3573" i="10" s="1"/>
  <c r="S3574" i="10"/>
  <c r="U3574" i="10" s="1"/>
  <c r="S3575" i="10"/>
  <c r="U3575" i="10" s="1"/>
  <c r="S3576" i="10"/>
  <c r="U3576" i="10" s="1"/>
  <c r="S3577" i="10"/>
  <c r="U3577" i="10" s="1"/>
  <c r="S3578" i="10"/>
  <c r="U3578" i="10" s="1"/>
  <c r="S3579" i="10"/>
  <c r="U3579" i="10" s="1"/>
  <c r="S3580" i="10"/>
  <c r="U3580" i="10" s="1"/>
  <c r="S3581" i="10"/>
  <c r="U3581" i="10" s="1"/>
  <c r="S3582" i="10"/>
  <c r="U3582" i="10" s="1"/>
  <c r="S3583" i="10"/>
  <c r="U3583" i="10" s="1"/>
  <c r="S3584" i="10"/>
  <c r="U3584" i="10" s="1"/>
  <c r="S3585" i="10"/>
  <c r="U3585" i="10" s="1"/>
  <c r="S3586" i="10"/>
  <c r="U3586" i="10" s="1"/>
  <c r="S3587" i="10"/>
  <c r="U3587" i="10" s="1"/>
  <c r="S3588" i="10"/>
  <c r="U3588" i="10" s="1"/>
  <c r="S3589" i="10"/>
  <c r="U3589" i="10" s="1"/>
  <c r="S3590" i="10"/>
  <c r="U3590" i="10" s="1"/>
  <c r="S3591" i="10"/>
  <c r="U3591" i="10" s="1"/>
  <c r="S3592" i="10"/>
  <c r="U3592" i="10" s="1"/>
  <c r="S3593" i="10"/>
  <c r="U3593" i="10" s="1"/>
  <c r="S3594" i="10"/>
  <c r="U3594" i="10" s="1"/>
  <c r="S3595" i="10"/>
  <c r="U3595" i="10" s="1"/>
  <c r="S3596" i="10"/>
  <c r="U3596" i="10" s="1"/>
  <c r="S3597" i="10"/>
  <c r="U3597" i="10" s="1"/>
  <c r="S3598" i="10"/>
  <c r="U3598" i="10" s="1"/>
  <c r="S3599" i="10"/>
  <c r="U3599" i="10" s="1"/>
  <c r="S3600" i="10"/>
  <c r="U3600" i="10" s="1"/>
  <c r="S3601" i="10"/>
  <c r="U3601" i="10" s="1"/>
  <c r="S3602" i="10"/>
  <c r="U3602" i="10" s="1"/>
  <c r="S3603" i="10"/>
  <c r="U3603" i="10" s="1"/>
  <c r="S3604" i="10"/>
  <c r="U3604" i="10" s="1"/>
  <c r="S3605" i="10"/>
  <c r="U3605" i="10" s="1"/>
  <c r="S3606" i="10"/>
  <c r="U3606" i="10" s="1"/>
  <c r="S3607" i="10"/>
  <c r="U3607" i="10" s="1"/>
  <c r="S3608" i="10"/>
  <c r="U3608" i="10" s="1"/>
  <c r="S3609" i="10"/>
  <c r="U3609" i="10" s="1"/>
  <c r="S3610" i="10"/>
  <c r="U3610" i="10" s="1"/>
  <c r="S3611" i="10"/>
  <c r="U3611" i="10" s="1"/>
  <c r="S3612" i="10"/>
  <c r="U3612" i="10" s="1"/>
  <c r="S3613" i="10"/>
  <c r="U3613" i="10" s="1"/>
  <c r="S3614" i="10"/>
  <c r="U3614" i="10" s="1"/>
  <c r="S3615" i="10"/>
  <c r="U3615" i="10" s="1"/>
  <c r="S3616" i="10"/>
  <c r="U3616" i="10" s="1"/>
  <c r="S3617" i="10"/>
  <c r="U3617" i="10" s="1"/>
  <c r="S3618" i="10"/>
  <c r="U3618" i="10" s="1"/>
  <c r="S3619" i="10"/>
  <c r="U3619" i="10" s="1"/>
  <c r="S3620" i="10"/>
  <c r="U3620" i="10" s="1"/>
  <c r="S3621" i="10"/>
  <c r="U3621" i="10" s="1"/>
  <c r="S3622" i="10"/>
  <c r="U3622" i="10" s="1"/>
  <c r="S3623" i="10"/>
  <c r="U3623" i="10" s="1"/>
  <c r="S3624" i="10"/>
  <c r="U3624" i="10" s="1"/>
  <c r="S3625" i="10"/>
  <c r="U3625" i="10" s="1"/>
  <c r="S3626" i="10"/>
  <c r="U3626" i="10" s="1"/>
  <c r="S3627" i="10"/>
  <c r="U3627" i="10" s="1"/>
  <c r="S3628" i="10"/>
  <c r="U3628" i="10" s="1"/>
  <c r="S3629" i="10"/>
  <c r="U3629" i="10" s="1"/>
  <c r="S3630" i="10"/>
  <c r="U3630" i="10" s="1"/>
  <c r="S3631" i="10"/>
  <c r="U3631" i="10" s="1"/>
  <c r="S3632" i="10"/>
  <c r="U3632" i="10" s="1"/>
  <c r="S3633" i="10"/>
  <c r="U3633" i="10" s="1"/>
  <c r="S3634" i="10"/>
  <c r="U3634" i="10" s="1"/>
  <c r="S3635" i="10"/>
  <c r="U3635" i="10" s="1"/>
  <c r="S3636" i="10"/>
  <c r="U3636" i="10" s="1"/>
  <c r="S3637" i="10"/>
  <c r="U3637" i="10" s="1"/>
  <c r="S3638" i="10"/>
  <c r="U3638" i="10" s="1"/>
  <c r="S3639" i="10"/>
  <c r="U3639" i="10" s="1"/>
  <c r="S3640" i="10"/>
  <c r="U3640" i="10" s="1"/>
  <c r="S3641" i="10"/>
  <c r="U3641" i="10" s="1"/>
  <c r="S3642" i="10"/>
  <c r="U3642" i="10" s="1"/>
  <c r="S3643" i="10"/>
  <c r="U3643" i="10" s="1"/>
  <c r="S3644" i="10"/>
  <c r="U3644" i="10" s="1"/>
  <c r="S3645" i="10"/>
  <c r="U3645" i="10" s="1"/>
  <c r="S3646" i="10"/>
  <c r="U3646" i="10" s="1"/>
  <c r="S3647" i="10"/>
  <c r="U3647" i="10" s="1"/>
  <c r="S3648" i="10"/>
  <c r="U3648" i="10" s="1"/>
  <c r="S3649" i="10"/>
  <c r="U3649" i="10" s="1"/>
  <c r="S3650" i="10"/>
  <c r="U3650" i="10" s="1"/>
  <c r="S3651" i="10"/>
  <c r="U3651" i="10" s="1"/>
  <c r="S3652" i="10"/>
  <c r="U3652" i="10" s="1"/>
  <c r="S3653" i="10"/>
  <c r="U3653" i="10" s="1"/>
  <c r="S3654" i="10"/>
  <c r="U3654" i="10" s="1"/>
  <c r="S3655" i="10"/>
  <c r="U3655" i="10" s="1"/>
  <c r="S3656" i="10"/>
  <c r="U3656" i="10" s="1"/>
  <c r="S3657" i="10"/>
  <c r="U3657" i="10" s="1"/>
  <c r="S3658" i="10"/>
  <c r="U3658" i="10" s="1"/>
  <c r="S3659" i="10"/>
  <c r="U3659" i="10" s="1"/>
  <c r="S3660" i="10"/>
  <c r="U3660" i="10" s="1"/>
  <c r="S3661" i="10"/>
  <c r="U3661" i="10" s="1"/>
  <c r="S3662" i="10"/>
  <c r="U3662" i="10" s="1"/>
  <c r="S3663" i="10"/>
  <c r="U3663" i="10" s="1"/>
  <c r="S3664" i="10"/>
  <c r="U3664" i="10" s="1"/>
  <c r="S3665" i="10"/>
  <c r="U3665" i="10" s="1"/>
  <c r="S3666" i="10"/>
  <c r="U3666" i="10" s="1"/>
  <c r="S3667" i="10"/>
  <c r="U3667" i="10" s="1"/>
  <c r="S3668" i="10"/>
  <c r="U3668" i="10" s="1"/>
  <c r="S3669" i="10"/>
  <c r="U3669" i="10" s="1"/>
  <c r="S3670" i="10"/>
  <c r="U3670" i="10" s="1"/>
  <c r="S3671" i="10"/>
  <c r="U3671" i="10" s="1"/>
  <c r="S3672" i="10"/>
  <c r="U3672" i="10" s="1"/>
  <c r="S3673" i="10"/>
  <c r="U3673" i="10" s="1"/>
  <c r="S3674" i="10"/>
  <c r="U3674" i="10" s="1"/>
  <c r="S3675" i="10"/>
  <c r="U3675" i="10" s="1"/>
  <c r="S3676" i="10"/>
  <c r="U3676" i="10" s="1"/>
  <c r="S3677" i="10"/>
  <c r="U3677" i="10" s="1"/>
  <c r="S3678" i="10"/>
  <c r="U3678" i="10" s="1"/>
  <c r="S3679" i="10"/>
  <c r="U3679" i="10" s="1"/>
  <c r="S3680" i="10"/>
  <c r="U3680" i="10" s="1"/>
  <c r="S3681" i="10"/>
  <c r="U3681" i="10" s="1"/>
  <c r="S3682" i="10"/>
  <c r="U3682" i="10" s="1"/>
  <c r="S3683" i="10"/>
  <c r="U3683" i="10" s="1"/>
  <c r="S3684" i="10"/>
  <c r="U3684" i="10" s="1"/>
  <c r="S3685" i="10"/>
  <c r="U3685" i="10" s="1"/>
  <c r="S3686" i="10"/>
  <c r="U3686" i="10" s="1"/>
  <c r="S3687" i="10"/>
  <c r="U3687" i="10" s="1"/>
  <c r="S3688" i="10"/>
  <c r="U3688" i="10" s="1"/>
  <c r="S3689" i="10"/>
  <c r="U3689" i="10" s="1"/>
  <c r="S3690" i="10"/>
  <c r="U3690" i="10" s="1"/>
  <c r="S3691" i="10"/>
  <c r="U3691" i="10" s="1"/>
  <c r="S3692" i="10"/>
  <c r="U3692" i="10" s="1"/>
  <c r="S3693" i="10"/>
  <c r="U3693" i="10" s="1"/>
  <c r="S3694" i="10"/>
  <c r="U3694" i="10" s="1"/>
  <c r="S3695" i="10"/>
  <c r="U3695" i="10" s="1"/>
  <c r="S3696" i="10"/>
  <c r="U3696" i="10" s="1"/>
  <c r="S3697" i="10"/>
  <c r="U3697" i="10" s="1"/>
  <c r="S3698" i="10"/>
  <c r="U3698" i="10" s="1"/>
  <c r="S3699" i="10"/>
  <c r="U3699" i="10" s="1"/>
  <c r="S3700" i="10"/>
  <c r="U3700" i="10" s="1"/>
  <c r="S3701" i="10"/>
  <c r="U3701" i="10" s="1"/>
  <c r="S3702" i="10"/>
  <c r="U3702" i="10" s="1"/>
  <c r="S3703" i="10"/>
  <c r="U3703" i="10" s="1"/>
  <c r="S3704" i="10"/>
  <c r="U3704" i="10" s="1"/>
  <c r="S3705" i="10"/>
  <c r="U3705" i="10" s="1"/>
  <c r="S3706" i="10"/>
  <c r="U3706" i="10" s="1"/>
  <c r="S3707" i="10"/>
  <c r="U3707" i="10" s="1"/>
  <c r="S3708" i="10"/>
  <c r="U3708" i="10" s="1"/>
  <c r="S3709" i="10"/>
  <c r="U3709" i="10" s="1"/>
  <c r="S3710" i="10"/>
  <c r="U3710" i="10" s="1"/>
  <c r="S3711" i="10"/>
  <c r="U3711" i="10" s="1"/>
  <c r="S3712" i="10"/>
  <c r="U3712" i="10" s="1"/>
  <c r="S3713" i="10"/>
  <c r="U3713" i="10" s="1"/>
  <c r="S3714" i="10"/>
  <c r="U3714" i="10" s="1"/>
  <c r="S3715" i="10"/>
  <c r="U3715" i="10" s="1"/>
  <c r="S3716" i="10"/>
  <c r="U3716" i="10" s="1"/>
  <c r="S3717" i="10"/>
  <c r="U3717" i="10" s="1"/>
  <c r="S3718" i="10"/>
  <c r="U3718" i="10" s="1"/>
  <c r="S3719" i="10"/>
  <c r="U3719" i="10" s="1"/>
  <c r="S3720" i="10"/>
  <c r="U3720" i="10" s="1"/>
  <c r="S3721" i="10"/>
  <c r="U3721" i="10" s="1"/>
  <c r="S3722" i="10"/>
  <c r="U3722" i="10" s="1"/>
  <c r="S3723" i="10"/>
  <c r="U3723" i="10" s="1"/>
  <c r="S3724" i="10"/>
  <c r="U3724" i="10" s="1"/>
  <c r="S3725" i="10"/>
  <c r="U3725" i="10" s="1"/>
  <c r="S3726" i="10"/>
  <c r="U3726" i="10" s="1"/>
  <c r="S3727" i="10"/>
  <c r="U3727" i="10" s="1"/>
  <c r="S3728" i="10"/>
  <c r="U3728" i="10" s="1"/>
  <c r="S3729" i="10"/>
  <c r="U3729" i="10" s="1"/>
  <c r="S3730" i="10"/>
  <c r="U3730" i="10" s="1"/>
  <c r="S3731" i="10"/>
  <c r="U3731" i="10" s="1"/>
  <c r="S3732" i="10"/>
  <c r="U3732" i="10" s="1"/>
  <c r="S3733" i="10"/>
  <c r="U3733" i="10" s="1"/>
  <c r="S3734" i="10"/>
  <c r="U3734" i="10" s="1"/>
  <c r="S3735" i="10"/>
  <c r="U3735" i="10" s="1"/>
  <c r="S3736" i="10"/>
  <c r="U3736" i="10" s="1"/>
  <c r="S3737" i="10"/>
  <c r="U3737" i="10" s="1"/>
  <c r="S3738" i="10"/>
  <c r="U3738" i="10" s="1"/>
  <c r="S3739" i="10"/>
  <c r="U3739" i="10" s="1"/>
  <c r="S3740" i="10"/>
  <c r="U3740" i="10" s="1"/>
  <c r="S3741" i="10"/>
  <c r="U3741" i="10" s="1"/>
  <c r="S3742" i="10"/>
  <c r="U3742" i="10" s="1"/>
  <c r="S3743" i="10"/>
  <c r="U3743" i="10" s="1"/>
  <c r="S3744" i="10"/>
  <c r="U3744" i="10" s="1"/>
  <c r="S3745" i="10"/>
  <c r="U3745" i="10" s="1"/>
  <c r="S3746" i="10"/>
  <c r="U3746" i="10" s="1"/>
  <c r="S3747" i="10"/>
  <c r="U3747" i="10" s="1"/>
  <c r="S3748" i="10"/>
  <c r="U3748" i="10" s="1"/>
  <c r="S3749" i="10"/>
  <c r="U3749" i="10" s="1"/>
  <c r="S3750" i="10"/>
  <c r="U3750" i="10" s="1"/>
  <c r="S3751" i="10"/>
  <c r="U3751" i="10" s="1"/>
  <c r="S3752" i="10"/>
  <c r="U3752" i="10" s="1"/>
  <c r="S3753" i="10"/>
  <c r="U3753" i="10" s="1"/>
  <c r="S3754" i="10"/>
  <c r="U3754" i="10" s="1"/>
  <c r="S3755" i="10"/>
  <c r="U3755" i="10" s="1"/>
  <c r="S3756" i="10"/>
  <c r="U3756" i="10" s="1"/>
  <c r="S3757" i="10"/>
  <c r="U3757" i="10" s="1"/>
  <c r="S3758" i="10"/>
  <c r="U3758" i="10" s="1"/>
  <c r="S3759" i="10"/>
  <c r="U3759" i="10" s="1"/>
  <c r="S3760" i="10"/>
  <c r="U3760" i="10" s="1"/>
  <c r="S3761" i="10"/>
  <c r="U3761" i="10" s="1"/>
  <c r="S3762" i="10"/>
  <c r="U3762" i="10" s="1"/>
  <c r="S3763" i="10"/>
  <c r="U3763" i="10" s="1"/>
  <c r="S3764" i="10"/>
  <c r="U3764" i="10" s="1"/>
  <c r="S3765" i="10"/>
  <c r="U3765" i="10" s="1"/>
  <c r="S3766" i="10"/>
  <c r="U3766" i="10" s="1"/>
  <c r="S3767" i="10"/>
  <c r="U3767" i="10" s="1"/>
  <c r="S3768" i="10"/>
  <c r="U3768" i="10" s="1"/>
  <c r="S3769" i="10"/>
  <c r="U3769" i="10" s="1"/>
  <c r="S3770" i="10"/>
  <c r="U3770" i="10" s="1"/>
  <c r="S3771" i="10"/>
  <c r="U3771" i="10" s="1"/>
  <c r="S3772" i="10"/>
  <c r="U3772" i="10" s="1"/>
  <c r="S3773" i="10"/>
  <c r="U3773" i="10" s="1"/>
  <c r="S3774" i="10"/>
  <c r="U3774" i="10" s="1"/>
  <c r="S3775" i="10"/>
  <c r="U3775" i="10" s="1"/>
  <c r="S3776" i="10"/>
  <c r="U3776" i="10" s="1"/>
  <c r="S3777" i="10"/>
  <c r="U3777" i="10" s="1"/>
  <c r="S3778" i="10"/>
  <c r="U3778" i="10" s="1"/>
  <c r="S3779" i="10"/>
  <c r="U3779" i="10" s="1"/>
  <c r="S3780" i="10"/>
  <c r="U3780" i="10" s="1"/>
  <c r="S3781" i="10"/>
  <c r="U3781" i="10" s="1"/>
  <c r="S3782" i="10"/>
  <c r="U3782" i="10" s="1"/>
  <c r="S3783" i="10"/>
  <c r="U3783" i="10" s="1"/>
  <c r="S3784" i="10"/>
  <c r="U3784" i="10" s="1"/>
  <c r="S3785" i="10"/>
  <c r="U3785" i="10" s="1"/>
  <c r="S3786" i="10"/>
  <c r="U3786" i="10" s="1"/>
  <c r="S3787" i="10"/>
  <c r="U3787" i="10" s="1"/>
  <c r="S3788" i="10"/>
  <c r="U3788" i="10" s="1"/>
  <c r="S3789" i="10"/>
  <c r="U3789" i="10" s="1"/>
  <c r="S3790" i="10"/>
  <c r="U3790" i="10" s="1"/>
  <c r="S3791" i="10"/>
  <c r="U3791" i="10" s="1"/>
  <c r="S3792" i="10"/>
  <c r="U3792" i="10" s="1"/>
  <c r="S3793" i="10"/>
  <c r="U3793" i="10" s="1"/>
  <c r="S3794" i="10"/>
  <c r="U3794" i="10" s="1"/>
  <c r="S3795" i="10"/>
  <c r="U3795" i="10" s="1"/>
  <c r="S3796" i="10"/>
  <c r="U3796" i="10" s="1"/>
  <c r="S3797" i="10"/>
  <c r="U3797" i="10" s="1"/>
  <c r="S3798" i="10"/>
  <c r="U3798" i="10" s="1"/>
  <c r="S3799" i="10"/>
  <c r="U3799" i="10" s="1"/>
  <c r="S3800" i="10"/>
  <c r="U3800" i="10" s="1"/>
  <c r="S3801" i="10"/>
  <c r="U3801" i="10" s="1"/>
  <c r="S3802" i="10"/>
  <c r="U3802" i="10" s="1"/>
  <c r="S3803" i="10"/>
  <c r="U3803" i="10" s="1"/>
  <c r="S3804" i="10"/>
  <c r="U3804" i="10" s="1"/>
  <c r="S3805" i="10"/>
  <c r="U3805" i="10" s="1"/>
  <c r="S3806" i="10"/>
  <c r="U3806" i="10" s="1"/>
  <c r="S3807" i="10"/>
  <c r="U3807" i="10" s="1"/>
  <c r="S3808" i="10"/>
  <c r="U3808" i="10" s="1"/>
  <c r="S3809" i="10"/>
  <c r="U3809" i="10" s="1"/>
  <c r="S3810" i="10"/>
  <c r="U3810" i="10" s="1"/>
  <c r="S3811" i="10"/>
  <c r="U3811" i="10" s="1"/>
  <c r="S3812" i="10"/>
  <c r="U3812" i="10" s="1"/>
  <c r="S3813" i="10"/>
  <c r="U3813" i="10" s="1"/>
  <c r="S3814" i="10"/>
  <c r="U3814" i="10" s="1"/>
  <c r="S3815" i="10"/>
  <c r="U3815" i="10" s="1"/>
  <c r="S3816" i="10"/>
  <c r="U3816" i="10" s="1"/>
  <c r="S3817" i="10"/>
  <c r="U3817" i="10" s="1"/>
  <c r="S3818" i="10"/>
  <c r="U3818" i="10" s="1"/>
  <c r="S3819" i="10"/>
  <c r="U3819" i="10" s="1"/>
  <c r="S3820" i="10"/>
  <c r="U3820" i="10" s="1"/>
  <c r="S3821" i="10"/>
  <c r="U3821" i="10" s="1"/>
  <c r="S3822" i="10"/>
  <c r="U3822" i="10" s="1"/>
  <c r="S3823" i="10"/>
  <c r="U3823" i="10" s="1"/>
  <c r="S3824" i="10"/>
  <c r="U3824" i="10" s="1"/>
  <c r="S3825" i="10"/>
  <c r="U3825" i="10" s="1"/>
  <c r="S3826" i="10"/>
  <c r="U3826" i="10" s="1"/>
  <c r="S3827" i="10"/>
  <c r="U3827" i="10" s="1"/>
  <c r="S3828" i="10"/>
  <c r="U3828" i="10" s="1"/>
  <c r="S3829" i="10"/>
  <c r="U3829" i="10" s="1"/>
  <c r="S3830" i="10"/>
  <c r="U3830" i="10" s="1"/>
  <c r="S3831" i="10"/>
  <c r="U3831" i="10" s="1"/>
  <c r="S3832" i="10"/>
  <c r="U3832" i="10" s="1"/>
  <c r="S3833" i="10"/>
  <c r="U3833" i="10" s="1"/>
  <c r="S3834" i="10"/>
  <c r="U3834" i="10" s="1"/>
  <c r="S3835" i="10"/>
  <c r="U3835" i="10" s="1"/>
  <c r="S3836" i="10"/>
  <c r="U3836" i="10" s="1"/>
  <c r="S3837" i="10"/>
  <c r="U3837" i="10" s="1"/>
  <c r="S3838" i="10"/>
  <c r="U3838" i="10" s="1"/>
  <c r="S3839" i="10"/>
  <c r="U3839" i="10" s="1"/>
  <c r="S3840" i="10"/>
  <c r="U3840" i="10" s="1"/>
  <c r="S3841" i="10"/>
  <c r="U3841" i="10" s="1"/>
  <c r="S3842" i="10"/>
  <c r="U3842" i="10" s="1"/>
  <c r="S3843" i="10"/>
  <c r="U3843" i="10" s="1"/>
  <c r="S3844" i="10"/>
  <c r="U3844" i="10" s="1"/>
  <c r="S3845" i="10"/>
  <c r="U3845" i="10" s="1"/>
  <c r="S3846" i="10"/>
  <c r="U3846" i="10" s="1"/>
  <c r="S3847" i="10"/>
  <c r="U3847" i="10" s="1"/>
  <c r="S3848" i="10"/>
  <c r="U3848" i="10" s="1"/>
  <c r="S3849" i="10"/>
  <c r="U3849" i="10" s="1"/>
  <c r="S3850" i="10"/>
  <c r="U3850" i="10" s="1"/>
  <c r="S3851" i="10"/>
  <c r="U3851" i="10" s="1"/>
  <c r="S3852" i="10"/>
  <c r="U3852" i="10" s="1"/>
  <c r="S3853" i="10"/>
  <c r="U3853" i="10" s="1"/>
  <c r="S3854" i="10"/>
  <c r="U3854" i="10" s="1"/>
  <c r="S3855" i="10"/>
  <c r="U3855" i="10" s="1"/>
  <c r="S3856" i="10"/>
  <c r="U3856" i="10" s="1"/>
  <c r="S3857" i="10"/>
  <c r="U3857" i="10" s="1"/>
  <c r="S3858" i="10"/>
  <c r="U3858" i="10" s="1"/>
  <c r="S3859" i="10"/>
  <c r="U3859" i="10" s="1"/>
  <c r="S3860" i="10"/>
  <c r="U3860" i="10" s="1"/>
  <c r="S3861" i="10"/>
  <c r="U3861" i="10" s="1"/>
  <c r="S3862" i="10"/>
  <c r="U3862" i="10" s="1"/>
  <c r="S3863" i="10"/>
  <c r="U3863" i="10" s="1"/>
  <c r="S3864" i="10"/>
  <c r="U3864" i="10" s="1"/>
  <c r="S3865" i="10"/>
  <c r="U3865" i="10" s="1"/>
  <c r="S3866" i="10"/>
  <c r="U3866" i="10" s="1"/>
  <c r="S3867" i="10"/>
  <c r="U3867" i="10" s="1"/>
  <c r="S3868" i="10"/>
  <c r="U3868" i="10" s="1"/>
  <c r="S3869" i="10"/>
  <c r="U3869" i="10" s="1"/>
  <c r="S3870" i="10"/>
  <c r="U3870" i="10" s="1"/>
  <c r="S3871" i="10"/>
  <c r="U3871" i="10" s="1"/>
  <c r="S3872" i="10"/>
  <c r="U3872" i="10" s="1"/>
  <c r="S3873" i="10"/>
  <c r="U3873" i="10" s="1"/>
  <c r="S3874" i="10"/>
  <c r="U3874" i="10" s="1"/>
  <c r="S3875" i="10"/>
  <c r="U3875" i="10" s="1"/>
  <c r="S3876" i="10"/>
  <c r="U3876" i="10" s="1"/>
  <c r="S3877" i="10"/>
  <c r="U3877" i="10" s="1"/>
  <c r="S3878" i="10"/>
  <c r="U3878" i="10" s="1"/>
  <c r="S3879" i="10"/>
  <c r="U3879" i="10" s="1"/>
  <c r="S3880" i="10"/>
  <c r="U3880" i="10" s="1"/>
  <c r="S3881" i="10"/>
  <c r="U3881" i="10" s="1"/>
  <c r="S3882" i="10"/>
  <c r="U3882" i="10" s="1"/>
  <c r="S3883" i="10"/>
  <c r="U3883" i="10" s="1"/>
  <c r="S3884" i="10"/>
  <c r="U3884" i="10" s="1"/>
  <c r="S3885" i="10"/>
  <c r="U3885" i="10" s="1"/>
  <c r="S3886" i="10"/>
  <c r="U3886" i="10" s="1"/>
  <c r="S3887" i="10"/>
  <c r="U3887" i="10" s="1"/>
  <c r="S3888" i="10"/>
  <c r="U3888" i="10" s="1"/>
  <c r="S3889" i="10"/>
  <c r="U3889" i="10" s="1"/>
  <c r="S3890" i="10"/>
  <c r="U3890" i="10" s="1"/>
  <c r="S3891" i="10"/>
  <c r="U3891" i="10" s="1"/>
  <c r="S3892" i="10"/>
  <c r="U3892" i="10" s="1"/>
  <c r="S3893" i="10"/>
  <c r="U3893" i="10" s="1"/>
  <c r="S3894" i="10"/>
  <c r="U3894" i="10" s="1"/>
  <c r="S3895" i="10"/>
  <c r="U3895" i="10" s="1"/>
  <c r="S3896" i="10"/>
  <c r="U3896" i="10" s="1"/>
  <c r="S3897" i="10"/>
  <c r="U3897" i="10" s="1"/>
  <c r="S3898" i="10"/>
  <c r="U3898" i="10" s="1"/>
  <c r="S3899" i="10"/>
  <c r="U3899" i="10" s="1"/>
  <c r="S3900" i="10"/>
  <c r="U3900" i="10" s="1"/>
  <c r="S3901" i="10"/>
  <c r="U3901" i="10" s="1"/>
  <c r="S3902" i="10"/>
  <c r="U3902" i="10" s="1"/>
  <c r="S3903" i="10"/>
  <c r="U3903" i="10" s="1"/>
  <c r="S3904" i="10"/>
  <c r="U3904" i="10" s="1"/>
  <c r="S3905" i="10"/>
  <c r="U3905" i="10" s="1"/>
  <c r="S3906" i="10"/>
  <c r="U3906" i="10" s="1"/>
  <c r="S3907" i="10"/>
  <c r="U3907" i="10" s="1"/>
  <c r="S3908" i="10"/>
  <c r="U3908" i="10" s="1"/>
  <c r="S3909" i="10"/>
  <c r="U3909" i="10" s="1"/>
  <c r="S3910" i="10"/>
  <c r="U3910" i="10" s="1"/>
  <c r="S3911" i="10"/>
  <c r="U3911" i="10" s="1"/>
  <c r="S3912" i="10"/>
  <c r="U3912" i="10" s="1"/>
  <c r="S3913" i="10"/>
  <c r="U3913" i="10" s="1"/>
  <c r="S3914" i="10"/>
  <c r="U3914" i="10" s="1"/>
  <c r="S3915" i="10"/>
  <c r="U3915" i="10" s="1"/>
  <c r="S3916" i="10"/>
  <c r="U3916" i="10" s="1"/>
  <c r="S3917" i="10"/>
  <c r="U3917" i="10" s="1"/>
  <c r="S3918" i="10"/>
  <c r="U3918" i="10" s="1"/>
  <c r="S3919" i="10"/>
  <c r="U3919" i="10" s="1"/>
  <c r="S3920" i="10"/>
  <c r="U3920" i="10" s="1"/>
  <c r="S3921" i="10"/>
  <c r="U3921" i="10" s="1"/>
  <c r="S3922" i="10"/>
  <c r="U3922" i="10" s="1"/>
  <c r="S3923" i="10"/>
  <c r="U3923" i="10" s="1"/>
  <c r="S3924" i="10"/>
  <c r="U3924" i="10" s="1"/>
  <c r="S3925" i="10"/>
  <c r="U3925" i="10" s="1"/>
  <c r="S3926" i="10"/>
  <c r="U3926" i="10" s="1"/>
  <c r="S3927" i="10"/>
  <c r="U3927" i="10" s="1"/>
  <c r="S3928" i="10"/>
  <c r="U3928" i="10" s="1"/>
  <c r="S3929" i="10"/>
  <c r="U3929" i="10" s="1"/>
  <c r="S3930" i="10"/>
  <c r="U3930" i="10" s="1"/>
  <c r="S3931" i="10"/>
  <c r="U3931" i="10" s="1"/>
  <c r="S3932" i="10"/>
  <c r="U3932" i="10" s="1"/>
  <c r="S3933" i="10"/>
  <c r="U3933" i="10" s="1"/>
  <c r="S3934" i="10"/>
  <c r="U3934" i="10" s="1"/>
  <c r="S3935" i="10"/>
  <c r="U3935" i="10" s="1"/>
  <c r="S3936" i="10"/>
  <c r="U3936" i="10" s="1"/>
  <c r="S3937" i="10"/>
  <c r="U3937" i="10" s="1"/>
  <c r="S3938" i="10"/>
  <c r="U3938" i="10" s="1"/>
  <c r="S3939" i="10"/>
  <c r="U3939" i="10" s="1"/>
  <c r="S3940" i="10"/>
  <c r="U3940" i="10" s="1"/>
  <c r="S3941" i="10"/>
  <c r="U3941" i="10" s="1"/>
  <c r="S3942" i="10"/>
  <c r="U3942" i="10" s="1"/>
  <c r="S3943" i="10"/>
  <c r="U3943" i="10" s="1"/>
  <c r="S3944" i="10"/>
  <c r="U3944" i="10" s="1"/>
  <c r="S3945" i="10"/>
  <c r="U3945" i="10" s="1"/>
  <c r="S3946" i="10"/>
  <c r="U3946" i="10" s="1"/>
  <c r="S3947" i="10"/>
  <c r="U3947" i="10" s="1"/>
  <c r="S3948" i="10"/>
  <c r="U3948" i="10" s="1"/>
  <c r="S3949" i="10"/>
  <c r="U3949" i="10" s="1"/>
  <c r="S3950" i="10"/>
  <c r="U3950" i="10" s="1"/>
  <c r="S3951" i="10"/>
  <c r="U3951" i="10" s="1"/>
  <c r="S3952" i="10"/>
  <c r="U3952" i="10" s="1"/>
  <c r="S3953" i="10"/>
  <c r="U3953" i="10" s="1"/>
  <c r="S3954" i="10"/>
  <c r="U3954" i="10" s="1"/>
  <c r="S3955" i="10"/>
  <c r="U3955" i="10" s="1"/>
  <c r="S3956" i="10"/>
  <c r="U3956" i="10" s="1"/>
  <c r="S3957" i="10"/>
  <c r="U3957" i="10" s="1"/>
  <c r="S3958" i="10"/>
  <c r="U3958" i="10" s="1"/>
  <c r="S3959" i="10"/>
  <c r="U3959" i="10" s="1"/>
  <c r="S3960" i="10"/>
  <c r="U3960" i="10" s="1"/>
  <c r="S3961" i="10"/>
  <c r="U3961" i="10" s="1"/>
  <c r="S3962" i="10"/>
  <c r="U3962" i="10" s="1"/>
  <c r="S3963" i="10"/>
  <c r="U3963" i="10" s="1"/>
  <c r="S3964" i="10"/>
  <c r="U3964" i="10" s="1"/>
  <c r="S3965" i="10"/>
  <c r="U3965" i="10" s="1"/>
  <c r="S3966" i="10"/>
  <c r="U3966" i="10" s="1"/>
  <c r="S3967" i="10"/>
  <c r="U3967" i="10" s="1"/>
  <c r="S3968" i="10"/>
  <c r="U3968" i="10" s="1"/>
  <c r="S3969" i="10"/>
  <c r="U3969" i="10" s="1"/>
  <c r="S3970" i="10"/>
  <c r="U3970" i="10" s="1"/>
  <c r="S3971" i="10"/>
  <c r="U3971" i="10" s="1"/>
  <c r="S3972" i="10"/>
  <c r="U3972" i="10" s="1"/>
  <c r="S3973" i="10"/>
  <c r="U3973" i="10" s="1"/>
  <c r="S3974" i="10"/>
  <c r="U3974" i="10" s="1"/>
  <c r="S3975" i="10"/>
  <c r="U3975" i="10" s="1"/>
  <c r="S3976" i="10"/>
  <c r="U3976" i="10" s="1"/>
  <c r="S3977" i="10"/>
  <c r="U3977" i="10" s="1"/>
  <c r="S3978" i="10"/>
  <c r="U3978" i="10" s="1"/>
  <c r="S3979" i="10"/>
  <c r="U3979" i="10" s="1"/>
  <c r="S3980" i="10"/>
  <c r="U3980" i="10" s="1"/>
  <c r="S3981" i="10"/>
  <c r="U3981" i="10" s="1"/>
  <c r="S3982" i="10"/>
  <c r="U3982" i="10" s="1"/>
  <c r="S3983" i="10"/>
  <c r="U3983" i="10" s="1"/>
  <c r="S3984" i="10"/>
  <c r="U3984" i="10" s="1"/>
  <c r="S3985" i="10"/>
  <c r="U3985" i="10" s="1"/>
  <c r="S3986" i="10"/>
  <c r="U3986" i="10" s="1"/>
  <c r="S3987" i="10"/>
  <c r="U3987" i="10" s="1"/>
  <c r="S3988" i="10"/>
  <c r="U3988" i="10" s="1"/>
  <c r="S3989" i="10"/>
  <c r="U3989" i="10" s="1"/>
  <c r="S3990" i="10"/>
  <c r="U3990" i="10" s="1"/>
  <c r="S3991" i="10"/>
  <c r="U3991" i="10" s="1"/>
  <c r="S3992" i="10"/>
  <c r="U3992" i="10" s="1"/>
  <c r="S3993" i="10"/>
  <c r="U3993" i="10" s="1"/>
  <c r="S3994" i="10"/>
  <c r="U3994" i="10" s="1"/>
  <c r="S3995" i="10"/>
  <c r="U3995" i="10" s="1"/>
  <c r="S3996" i="10"/>
  <c r="U3996" i="10" s="1"/>
  <c r="S3997" i="10"/>
  <c r="U3997" i="10" s="1"/>
  <c r="S3998" i="10"/>
  <c r="U3998" i="10" s="1"/>
  <c r="S3999" i="10"/>
  <c r="U3999" i="10" s="1"/>
  <c r="S4000" i="10"/>
  <c r="U4000" i="10" s="1"/>
  <c r="S4001" i="10"/>
  <c r="U4001" i="10" s="1"/>
  <c r="S4002" i="10"/>
  <c r="U4002" i="10" s="1"/>
  <c r="S4003" i="10"/>
  <c r="U4003" i="10" s="1"/>
  <c r="S4004" i="10"/>
  <c r="U4004" i="10" s="1"/>
  <c r="S4005" i="10"/>
  <c r="U4005" i="10" s="1"/>
  <c r="S4006" i="10"/>
  <c r="U4006" i="10" s="1"/>
  <c r="S4007" i="10"/>
  <c r="U4007" i="10" s="1"/>
  <c r="S4008" i="10"/>
  <c r="U4008" i="10" s="1"/>
  <c r="S4009" i="10"/>
  <c r="U4009" i="10" s="1"/>
  <c r="S4010" i="10"/>
  <c r="U4010" i="10" s="1"/>
  <c r="S4011" i="10"/>
  <c r="U4011" i="10" s="1"/>
  <c r="S4012" i="10"/>
  <c r="U4012" i="10" s="1"/>
  <c r="S4013" i="10"/>
  <c r="U4013" i="10" s="1"/>
  <c r="S4014" i="10"/>
  <c r="U4014" i="10" s="1"/>
  <c r="S4015" i="10"/>
  <c r="U4015" i="10" s="1"/>
  <c r="S4016" i="10"/>
  <c r="U4016" i="10" s="1"/>
  <c r="S4017" i="10"/>
  <c r="U4017" i="10" s="1"/>
  <c r="S4018" i="10"/>
  <c r="U4018" i="10" s="1"/>
  <c r="S4019" i="10"/>
  <c r="U4019" i="10" s="1"/>
  <c r="S4020" i="10"/>
  <c r="U4020" i="10" s="1"/>
  <c r="S4021" i="10"/>
  <c r="U4021" i="10" s="1"/>
  <c r="S4022" i="10"/>
  <c r="U4022" i="10" s="1"/>
  <c r="S4023" i="10"/>
  <c r="U4023" i="10" s="1"/>
  <c r="S4024" i="10"/>
  <c r="U4024" i="10" s="1"/>
  <c r="S4025" i="10"/>
  <c r="U4025" i="10" s="1"/>
  <c r="S4026" i="10"/>
  <c r="U4026" i="10" s="1"/>
  <c r="S4027" i="10"/>
  <c r="U4027" i="10" s="1"/>
  <c r="S4028" i="10"/>
  <c r="U4028" i="10" s="1"/>
  <c r="S4029" i="10"/>
  <c r="U4029" i="10" s="1"/>
  <c r="S4030" i="10"/>
  <c r="U4030" i="10" s="1"/>
  <c r="S4031" i="10"/>
  <c r="U4031" i="10" s="1"/>
  <c r="S4032" i="10"/>
  <c r="U4032" i="10" s="1"/>
  <c r="S4033" i="10"/>
  <c r="U4033" i="10" s="1"/>
  <c r="S4034" i="10"/>
  <c r="U4034" i="10" s="1"/>
  <c r="S4035" i="10"/>
  <c r="U4035" i="10" s="1"/>
  <c r="S4036" i="10"/>
  <c r="U4036" i="10" s="1"/>
  <c r="S4037" i="10"/>
  <c r="U4037" i="10" s="1"/>
  <c r="S4038" i="10"/>
  <c r="U4038" i="10" s="1"/>
  <c r="S4039" i="10"/>
  <c r="U4039" i="10" s="1"/>
  <c r="S4040" i="10"/>
  <c r="U4040" i="10" s="1"/>
  <c r="S4041" i="10"/>
  <c r="U4041" i="10" s="1"/>
  <c r="S4042" i="10"/>
  <c r="U4042" i="10" s="1"/>
  <c r="S4043" i="10"/>
  <c r="U4043" i="10" s="1"/>
  <c r="S4044" i="10"/>
  <c r="U4044" i="10" s="1"/>
  <c r="S4045" i="10"/>
  <c r="U4045" i="10" s="1"/>
  <c r="S4046" i="10"/>
  <c r="U4046" i="10" s="1"/>
  <c r="S4047" i="10"/>
  <c r="U4047" i="10" s="1"/>
  <c r="S4048" i="10"/>
  <c r="U4048" i="10" s="1"/>
  <c r="S4049" i="10"/>
  <c r="U4049" i="10" s="1"/>
  <c r="S4050" i="10"/>
  <c r="U4050" i="10" s="1"/>
  <c r="S4051" i="10"/>
  <c r="U4051" i="10" s="1"/>
  <c r="S4052" i="10"/>
  <c r="U4052" i="10" s="1"/>
  <c r="S4053" i="10"/>
  <c r="U4053" i="10" s="1"/>
  <c r="S4054" i="10"/>
  <c r="U4054" i="10" s="1"/>
  <c r="S4055" i="10"/>
  <c r="U4055" i="10" s="1"/>
  <c r="S4056" i="10"/>
  <c r="U4056" i="10" s="1"/>
  <c r="S4057" i="10"/>
  <c r="U4057" i="10" s="1"/>
  <c r="S4058" i="10"/>
  <c r="U4058" i="10" s="1"/>
  <c r="S4059" i="10"/>
  <c r="U4059" i="10" s="1"/>
  <c r="S4060" i="10"/>
  <c r="U4060" i="10" s="1"/>
  <c r="S4061" i="10"/>
  <c r="U4061" i="10" s="1"/>
  <c r="S4062" i="10"/>
  <c r="U4062" i="10" s="1"/>
  <c r="S4063" i="10"/>
  <c r="U4063" i="10" s="1"/>
  <c r="S4064" i="10"/>
  <c r="U4064" i="10" s="1"/>
  <c r="S4065" i="10"/>
  <c r="U4065" i="10" s="1"/>
  <c r="S4066" i="10"/>
  <c r="U4066" i="10" s="1"/>
  <c r="S4067" i="10"/>
  <c r="U4067" i="10" s="1"/>
  <c r="S4068" i="10"/>
  <c r="U4068" i="10" s="1"/>
  <c r="S4069" i="10"/>
  <c r="U4069" i="10" s="1"/>
  <c r="S4070" i="10"/>
  <c r="U4070" i="10" s="1"/>
  <c r="S4071" i="10"/>
  <c r="U4071" i="10" s="1"/>
  <c r="S4072" i="10"/>
  <c r="U4072" i="10" s="1"/>
  <c r="S4073" i="10"/>
  <c r="U4073" i="10" s="1"/>
  <c r="S4074" i="10"/>
  <c r="U4074" i="10" s="1"/>
  <c r="S4075" i="10"/>
  <c r="U4075" i="10" s="1"/>
  <c r="S4076" i="10"/>
  <c r="U4076" i="10" s="1"/>
  <c r="S4077" i="10"/>
  <c r="U4077" i="10" s="1"/>
  <c r="S4078" i="10"/>
  <c r="U4078" i="10" s="1"/>
  <c r="S4079" i="10"/>
  <c r="U4079" i="10" s="1"/>
  <c r="S4080" i="10"/>
  <c r="U4080" i="10" s="1"/>
  <c r="S4081" i="10"/>
  <c r="U4081" i="10" s="1"/>
  <c r="S4082" i="10"/>
  <c r="U4082" i="10" s="1"/>
  <c r="S4083" i="10"/>
  <c r="U4083" i="10" s="1"/>
  <c r="S4084" i="10"/>
  <c r="U4084" i="10" s="1"/>
  <c r="S4085" i="10"/>
  <c r="U4085" i="10" s="1"/>
  <c r="S4086" i="10"/>
  <c r="U4086" i="10" s="1"/>
  <c r="S4087" i="10"/>
  <c r="U4087" i="10" s="1"/>
  <c r="S4088" i="10"/>
  <c r="U4088" i="10" s="1"/>
  <c r="S4089" i="10"/>
  <c r="U4089" i="10" s="1"/>
  <c r="S4090" i="10"/>
  <c r="U4090" i="10" s="1"/>
  <c r="S4091" i="10"/>
  <c r="U4091" i="10" s="1"/>
  <c r="S4092" i="10"/>
  <c r="U4092" i="10" s="1"/>
  <c r="S4093" i="10"/>
  <c r="U4093" i="10" s="1"/>
  <c r="S4094" i="10"/>
  <c r="U4094" i="10" s="1"/>
  <c r="S4095" i="10"/>
  <c r="U4095" i="10" s="1"/>
  <c r="S4096" i="10"/>
  <c r="U4096" i="10" s="1"/>
  <c r="S4097" i="10"/>
  <c r="U4097" i="10" s="1"/>
  <c r="S4098" i="10"/>
  <c r="U4098" i="10" s="1"/>
  <c r="S4099" i="10"/>
  <c r="U4099" i="10" s="1"/>
  <c r="S4100" i="10"/>
  <c r="U4100" i="10" s="1"/>
  <c r="S4101" i="10"/>
  <c r="U4101" i="10" s="1"/>
  <c r="S4102" i="10"/>
  <c r="U4102" i="10" s="1"/>
  <c r="S4103" i="10"/>
  <c r="U4103" i="10" s="1"/>
  <c r="S4104" i="10"/>
  <c r="U4104" i="10" s="1"/>
  <c r="S4105" i="10"/>
  <c r="U4105" i="10" s="1"/>
  <c r="S4106" i="10"/>
  <c r="U4106" i="10" s="1"/>
  <c r="S4107" i="10"/>
  <c r="U4107" i="10" s="1"/>
  <c r="S4108" i="10"/>
  <c r="U4108" i="10" s="1"/>
  <c r="S4109" i="10"/>
  <c r="U4109" i="10" s="1"/>
  <c r="S4110" i="10"/>
  <c r="U4110" i="10" s="1"/>
  <c r="S4111" i="10"/>
  <c r="U4111" i="10" s="1"/>
  <c r="S4112" i="10"/>
  <c r="U4112" i="10" s="1"/>
  <c r="S4113" i="10"/>
  <c r="U4113" i="10" s="1"/>
  <c r="S4114" i="10"/>
  <c r="U4114" i="10" s="1"/>
  <c r="S4115" i="10"/>
  <c r="U4115" i="10" s="1"/>
  <c r="S4116" i="10"/>
  <c r="U4116" i="10" s="1"/>
  <c r="S4117" i="10"/>
  <c r="U4117" i="10" s="1"/>
  <c r="S4118" i="10"/>
  <c r="U4118" i="10" s="1"/>
  <c r="S4119" i="10"/>
  <c r="U4119" i="10" s="1"/>
  <c r="S4120" i="10"/>
  <c r="U4120" i="10" s="1"/>
  <c r="S4121" i="10"/>
  <c r="U4121" i="10" s="1"/>
  <c r="S4122" i="10"/>
  <c r="U4122" i="10" s="1"/>
  <c r="S4123" i="10"/>
  <c r="U4123" i="10" s="1"/>
  <c r="S4124" i="10"/>
  <c r="U4124" i="10" s="1"/>
  <c r="S4125" i="10"/>
  <c r="U4125" i="10" s="1"/>
  <c r="S4126" i="10"/>
  <c r="U4126" i="10" s="1"/>
  <c r="S4127" i="10"/>
  <c r="U4127" i="10" s="1"/>
  <c r="S4128" i="10"/>
  <c r="U4128" i="10" s="1"/>
  <c r="S4129" i="10"/>
  <c r="U4129" i="10" s="1"/>
  <c r="S4130" i="10"/>
  <c r="U4130" i="10" s="1"/>
  <c r="S4131" i="10"/>
  <c r="U4131" i="10" s="1"/>
  <c r="S4132" i="10"/>
  <c r="U4132" i="10" s="1"/>
  <c r="S4133" i="10"/>
  <c r="U4133" i="10" s="1"/>
  <c r="S4134" i="10"/>
  <c r="U4134" i="10" s="1"/>
  <c r="S4135" i="10"/>
  <c r="U4135" i="10" s="1"/>
  <c r="S4136" i="10"/>
  <c r="U4136" i="10" s="1"/>
  <c r="S4137" i="10"/>
  <c r="U4137" i="10" s="1"/>
  <c r="S4138" i="10"/>
  <c r="U4138" i="10" s="1"/>
  <c r="S4139" i="10"/>
  <c r="U4139" i="10" s="1"/>
  <c r="S4140" i="10"/>
  <c r="U4140" i="10" s="1"/>
  <c r="S4141" i="10"/>
  <c r="U4141" i="10" s="1"/>
  <c r="S4142" i="10"/>
  <c r="U4142" i="10" s="1"/>
  <c r="S4143" i="10"/>
  <c r="U4143" i="10" s="1"/>
  <c r="S4144" i="10"/>
  <c r="U4144" i="10" s="1"/>
  <c r="S4145" i="10"/>
  <c r="U4145" i="10" s="1"/>
  <c r="S4146" i="10"/>
  <c r="U4146" i="10" s="1"/>
  <c r="S4147" i="10"/>
  <c r="U4147" i="10" s="1"/>
  <c r="S4148" i="10"/>
  <c r="U4148" i="10" s="1"/>
  <c r="S4149" i="10"/>
  <c r="U4149" i="10" s="1"/>
  <c r="S4150" i="10"/>
  <c r="U4150" i="10" s="1"/>
  <c r="S4151" i="10"/>
  <c r="U4151" i="10" s="1"/>
  <c r="S4152" i="10"/>
  <c r="U4152" i="10" s="1"/>
  <c r="S4153" i="10"/>
  <c r="U4153" i="10" s="1"/>
  <c r="S4154" i="10"/>
  <c r="U4154" i="10" s="1"/>
  <c r="S4155" i="10"/>
  <c r="U4155" i="10" s="1"/>
  <c r="S4156" i="10"/>
  <c r="U4156" i="10" s="1"/>
  <c r="S4157" i="10"/>
  <c r="U4157" i="10" s="1"/>
  <c r="S4158" i="10"/>
  <c r="U4158" i="10" s="1"/>
  <c r="S4159" i="10"/>
  <c r="U4159" i="10" s="1"/>
  <c r="S4160" i="10"/>
  <c r="U4160" i="10" s="1"/>
  <c r="S4161" i="10"/>
  <c r="U4161" i="10" s="1"/>
  <c r="S4162" i="10"/>
  <c r="U4162" i="10" s="1"/>
  <c r="S4163" i="10"/>
  <c r="U4163" i="10" s="1"/>
  <c r="S4164" i="10"/>
  <c r="U4164" i="10" s="1"/>
  <c r="S4165" i="10"/>
  <c r="U4165" i="10" s="1"/>
  <c r="S4166" i="10"/>
  <c r="U4166" i="10" s="1"/>
  <c r="S4167" i="10"/>
  <c r="U4167" i="10" s="1"/>
  <c r="S4168" i="10"/>
  <c r="U4168" i="10" s="1"/>
  <c r="S4169" i="10"/>
  <c r="U4169" i="10" s="1"/>
  <c r="S4170" i="10"/>
  <c r="U4170" i="10" s="1"/>
  <c r="S4171" i="10"/>
  <c r="U4171" i="10" s="1"/>
  <c r="S4172" i="10"/>
  <c r="U4172" i="10" s="1"/>
  <c r="S4173" i="10"/>
  <c r="U4173" i="10" s="1"/>
  <c r="S4174" i="10"/>
  <c r="U4174" i="10" s="1"/>
  <c r="S4175" i="10"/>
  <c r="U4175" i="10" s="1"/>
  <c r="S4176" i="10"/>
  <c r="U4176" i="10" s="1"/>
  <c r="S4177" i="10"/>
  <c r="U4177" i="10" s="1"/>
  <c r="S4178" i="10"/>
  <c r="U4178" i="10" s="1"/>
  <c r="S4179" i="10"/>
  <c r="U4179" i="10" s="1"/>
  <c r="S4180" i="10"/>
  <c r="U4180" i="10" s="1"/>
  <c r="S4181" i="10"/>
  <c r="U4181" i="10" s="1"/>
  <c r="S4182" i="10"/>
  <c r="U4182" i="10" s="1"/>
  <c r="S4183" i="10"/>
  <c r="U4183" i="10" s="1"/>
  <c r="S4184" i="10"/>
  <c r="U4184" i="10" s="1"/>
  <c r="S4185" i="10"/>
  <c r="U4185" i="10" s="1"/>
  <c r="S4186" i="10"/>
  <c r="U4186" i="10" s="1"/>
  <c r="S4187" i="10"/>
  <c r="U4187" i="10" s="1"/>
  <c r="S4188" i="10"/>
  <c r="U4188" i="10" s="1"/>
  <c r="S4189" i="10"/>
  <c r="U4189" i="10" s="1"/>
  <c r="S4190" i="10"/>
  <c r="U4190" i="10" s="1"/>
  <c r="S4191" i="10"/>
  <c r="U4191" i="10" s="1"/>
  <c r="S4192" i="10"/>
  <c r="U4192" i="10" s="1"/>
  <c r="S4193" i="10"/>
  <c r="U4193" i="10" s="1"/>
  <c r="S4194" i="10"/>
  <c r="U4194" i="10" s="1"/>
  <c r="S4195" i="10"/>
  <c r="U4195" i="10" s="1"/>
  <c r="S4196" i="10"/>
  <c r="U4196" i="10" s="1"/>
  <c r="S4197" i="10"/>
  <c r="U4197" i="10" s="1"/>
  <c r="S4198" i="10"/>
  <c r="U4198" i="10" s="1"/>
  <c r="S4199" i="10"/>
  <c r="U4199" i="10" s="1"/>
  <c r="S4200" i="10"/>
  <c r="U4200" i="10" s="1"/>
  <c r="S4201" i="10"/>
  <c r="U4201" i="10" s="1"/>
  <c r="S4202" i="10"/>
  <c r="U4202" i="10" s="1"/>
  <c r="S4203" i="10"/>
  <c r="U4203" i="10" s="1"/>
  <c r="S4204" i="10"/>
  <c r="U4204" i="10" s="1"/>
  <c r="S4205" i="10"/>
  <c r="U4205" i="10" s="1"/>
  <c r="S4206" i="10"/>
  <c r="U4206" i="10" s="1"/>
  <c r="S4207" i="10"/>
  <c r="U4207" i="10" s="1"/>
  <c r="S4208" i="10"/>
  <c r="U4208" i="10" s="1"/>
  <c r="S4209" i="10"/>
  <c r="U4209" i="10" s="1"/>
  <c r="S4210" i="10"/>
  <c r="U4210" i="10" s="1"/>
  <c r="S4211" i="10"/>
  <c r="U4211" i="10" s="1"/>
  <c r="S4212" i="10"/>
  <c r="U4212" i="10" s="1"/>
  <c r="S4213" i="10"/>
  <c r="U4213" i="10" s="1"/>
  <c r="S4214" i="10"/>
  <c r="U4214" i="10" s="1"/>
  <c r="S4215" i="10"/>
  <c r="U4215" i="10" s="1"/>
  <c r="S4216" i="10"/>
  <c r="U4216" i="10" s="1"/>
  <c r="S4217" i="10"/>
  <c r="U4217" i="10" s="1"/>
  <c r="S4218" i="10"/>
  <c r="U4218" i="10" s="1"/>
  <c r="S4219" i="10"/>
  <c r="U4219" i="10" s="1"/>
  <c r="S4220" i="10"/>
  <c r="U4220" i="10" s="1"/>
  <c r="S4221" i="10"/>
  <c r="U4221" i="10" s="1"/>
  <c r="S4222" i="10"/>
  <c r="U4222" i="10" s="1"/>
  <c r="S4223" i="10"/>
  <c r="U4223" i="10" s="1"/>
  <c r="S4224" i="10"/>
  <c r="U4224" i="10" s="1"/>
  <c r="S4225" i="10"/>
  <c r="U4225" i="10" s="1"/>
  <c r="S4226" i="10"/>
  <c r="U4226" i="10" s="1"/>
  <c r="S4227" i="10"/>
  <c r="U4227" i="10" s="1"/>
  <c r="S4228" i="10"/>
  <c r="U4228" i="10" s="1"/>
  <c r="S4229" i="10"/>
  <c r="U4229" i="10" s="1"/>
  <c r="S4230" i="10"/>
  <c r="U4230" i="10" s="1"/>
  <c r="S4231" i="10"/>
  <c r="U4231" i="10" s="1"/>
  <c r="S4232" i="10"/>
  <c r="U4232" i="10" s="1"/>
  <c r="S4233" i="10"/>
  <c r="U4233" i="10" s="1"/>
  <c r="S4234" i="10"/>
  <c r="U4234" i="10" s="1"/>
  <c r="S4235" i="10"/>
  <c r="U4235" i="10" s="1"/>
  <c r="S4236" i="10"/>
  <c r="U4236" i="10" s="1"/>
  <c r="S4237" i="10"/>
  <c r="U4237" i="10" s="1"/>
  <c r="S4238" i="10"/>
  <c r="U4238" i="10" s="1"/>
  <c r="S4239" i="10"/>
  <c r="U4239" i="10" s="1"/>
  <c r="S4240" i="10"/>
  <c r="U4240" i="10" s="1"/>
  <c r="S4241" i="10"/>
  <c r="U4241" i="10" s="1"/>
  <c r="S4242" i="10"/>
  <c r="U4242" i="10" s="1"/>
  <c r="S4243" i="10"/>
  <c r="U4243" i="10" s="1"/>
  <c r="S4244" i="10"/>
  <c r="U4244" i="10" s="1"/>
  <c r="S4245" i="10"/>
  <c r="U4245" i="10" s="1"/>
  <c r="S4246" i="10"/>
  <c r="U4246" i="10" s="1"/>
  <c r="S4247" i="10"/>
  <c r="U4247" i="10" s="1"/>
  <c r="S4248" i="10"/>
  <c r="U4248" i="10" s="1"/>
  <c r="S4249" i="10"/>
  <c r="U4249" i="10" s="1"/>
  <c r="S4250" i="10"/>
  <c r="U4250" i="10" s="1"/>
  <c r="S4251" i="10"/>
  <c r="U4251" i="10" s="1"/>
  <c r="S4252" i="10"/>
  <c r="U4252" i="10" s="1"/>
  <c r="S4253" i="10"/>
  <c r="U4253" i="10" s="1"/>
  <c r="S4254" i="10"/>
  <c r="U4254" i="10" s="1"/>
  <c r="S4255" i="10"/>
  <c r="U4255" i="10" s="1"/>
  <c r="S4256" i="10"/>
  <c r="U4256" i="10" s="1"/>
  <c r="S4257" i="10"/>
  <c r="U4257" i="10" s="1"/>
  <c r="S4258" i="10"/>
  <c r="U4258" i="10" s="1"/>
  <c r="S4259" i="10"/>
  <c r="U4259" i="10" s="1"/>
  <c r="S4260" i="10"/>
  <c r="U4260" i="10" s="1"/>
  <c r="S4261" i="10"/>
  <c r="U4261" i="10" s="1"/>
  <c r="S4262" i="10"/>
  <c r="U4262" i="10" s="1"/>
  <c r="S4263" i="10"/>
  <c r="U4263" i="10" s="1"/>
  <c r="S4264" i="10"/>
  <c r="U4264" i="10" s="1"/>
  <c r="S4265" i="10"/>
  <c r="U4265" i="10" s="1"/>
  <c r="S4266" i="10"/>
  <c r="U4266" i="10" s="1"/>
  <c r="S4267" i="10"/>
  <c r="U4267" i="10" s="1"/>
  <c r="S4268" i="10"/>
  <c r="U4268" i="10" s="1"/>
  <c r="S4269" i="10"/>
  <c r="U4269" i="10" s="1"/>
  <c r="S4270" i="10"/>
  <c r="U4270" i="10" s="1"/>
  <c r="S4271" i="10"/>
  <c r="U4271" i="10" s="1"/>
  <c r="S4272" i="10"/>
  <c r="U4272" i="10" s="1"/>
  <c r="S4273" i="10"/>
  <c r="U4273" i="10" s="1"/>
  <c r="S4274" i="10"/>
  <c r="U4274" i="10" s="1"/>
  <c r="S4275" i="10"/>
  <c r="U4275" i="10" s="1"/>
  <c r="S4276" i="10"/>
  <c r="U4276" i="10" s="1"/>
  <c r="S4277" i="10"/>
  <c r="U4277" i="10" s="1"/>
  <c r="S4278" i="10"/>
  <c r="U4278" i="10" s="1"/>
  <c r="S4279" i="10"/>
  <c r="U4279" i="10" s="1"/>
  <c r="S4280" i="10"/>
  <c r="U4280" i="10" s="1"/>
  <c r="S4281" i="10"/>
  <c r="U4281" i="10" s="1"/>
  <c r="S4282" i="10"/>
  <c r="U4282" i="10" s="1"/>
  <c r="S4283" i="10"/>
  <c r="U4283" i="10" s="1"/>
  <c r="S4284" i="10"/>
  <c r="U4284" i="10" s="1"/>
  <c r="S4285" i="10"/>
  <c r="U4285" i="10" s="1"/>
  <c r="S4286" i="10"/>
  <c r="U4286" i="10" s="1"/>
  <c r="S4287" i="10"/>
  <c r="U4287" i="10" s="1"/>
  <c r="S4288" i="10"/>
  <c r="U4288" i="10" s="1"/>
  <c r="S4289" i="10"/>
  <c r="U4289" i="10" s="1"/>
  <c r="S4290" i="10"/>
  <c r="U4290" i="10" s="1"/>
  <c r="S4291" i="10"/>
  <c r="U4291" i="10" s="1"/>
  <c r="S4292" i="10"/>
  <c r="U4292" i="10" s="1"/>
  <c r="S4293" i="10"/>
  <c r="U4293" i="10" s="1"/>
  <c r="S4294" i="10"/>
  <c r="U4294" i="10" s="1"/>
  <c r="S4295" i="10"/>
  <c r="U4295" i="10" s="1"/>
  <c r="S4296" i="10"/>
  <c r="U4296" i="10" s="1"/>
  <c r="S4297" i="10"/>
  <c r="U4297" i="10" s="1"/>
  <c r="S4298" i="10"/>
  <c r="U4298" i="10" s="1"/>
  <c r="S4299" i="10"/>
  <c r="U4299" i="10" s="1"/>
  <c r="S4300" i="10"/>
  <c r="U4300" i="10" s="1"/>
  <c r="S4301" i="10"/>
  <c r="U4301" i="10" s="1"/>
  <c r="S4302" i="10"/>
  <c r="U4302" i="10" s="1"/>
  <c r="S4303" i="10"/>
  <c r="U4303" i="10" s="1"/>
  <c r="S4304" i="10"/>
  <c r="U4304" i="10" s="1"/>
  <c r="S4305" i="10"/>
  <c r="U4305" i="10" s="1"/>
  <c r="S4306" i="10"/>
  <c r="U4306" i="10" s="1"/>
  <c r="S4307" i="10"/>
  <c r="U4307" i="10" s="1"/>
  <c r="S4308" i="10"/>
  <c r="U4308" i="10" s="1"/>
  <c r="S4309" i="10"/>
  <c r="U4309" i="10" s="1"/>
  <c r="S4310" i="10"/>
  <c r="U4310" i="10" s="1"/>
  <c r="S4311" i="10"/>
  <c r="U4311" i="10" s="1"/>
  <c r="S4312" i="10"/>
  <c r="U4312" i="10" s="1"/>
  <c r="S4313" i="10"/>
  <c r="U4313" i="10" s="1"/>
  <c r="S4314" i="10"/>
  <c r="U4314" i="10" s="1"/>
  <c r="S4315" i="10"/>
  <c r="U4315" i="10" s="1"/>
  <c r="S4316" i="10"/>
  <c r="U4316" i="10" s="1"/>
  <c r="S4317" i="10"/>
  <c r="U4317" i="10" s="1"/>
  <c r="S4318" i="10"/>
  <c r="U4318" i="10" s="1"/>
  <c r="S4319" i="10"/>
  <c r="U4319" i="10" s="1"/>
  <c r="S4320" i="10"/>
  <c r="U4320" i="10" s="1"/>
  <c r="S4321" i="10"/>
  <c r="U4321" i="10" s="1"/>
  <c r="S4322" i="10"/>
  <c r="U4322" i="10" s="1"/>
  <c r="S4323" i="10"/>
  <c r="U4323" i="10" s="1"/>
  <c r="S4324" i="10"/>
  <c r="U4324" i="10" s="1"/>
  <c r="S4325" i="10"/>
  <c r="U4325" i="10" s="1"/>
  <c r="S4326" i="10"/>
  <c r="U4326" i="10" s="1"/>
  <c r="S4327" i="10"/>
  <c r="U4327" i="10" s="1"/>
  <c r="S4328" i="10"/>
  <c r="U4328" i="10" s="1"/>
  <c r="S4329" i="10"/>
  <c r="U4329" i="10" s="1"/>
  <c r="S4330" i="10"/>
  <c r="U4330" i="10" s="1"/>
  <c r="S4331" i="10"/>
  <c r="U4331" i="10" s="1"/>
  <c r="S4332" i="10"/>
  <c r="U4332" i="10" s="1"/>
  <c r="S4333" i="10"/>
  <c r="U4333" i="10" s="1"/>
  <c r="S4334" i="10"/>
  <c r="U4334" i="10" s="1"/>
  <c r="S4335" i="10"/>
  <c r="U4335" i="10" s="1"/>
  <c r="S4336" i="10"/>
  <c r="U4336" i="10" s="1"/>
  <c r="S4337" i="10"/>
  <c r="U4337" i="10" s="1"/>
  <c r="S4338" i="10"/>
  <c r="U4338" i="10" s="1"/>
  <c r="S4339" i="10"/>
  <c r="U4339" i="10" s="1"/>
  <c r="S4340" i="10"/>
  <c r="U4340" i="10" s="1"/>
  <c r="S4341" i="10"/>
  <c r="U4341" i="10" s="1"/>
  <c r="S4342" i="10"/>
  <c r="U4342" i="10" s="1"/>
  <c r="S4343" i="10"/>
  <c r="U4343" i="10" s="1"/>
  <c r="S4344" i="10"/>
  <c r="U4344" i="10" s="1"/>
  <c r="S4345" i="10"/>
  <c r="U4345" i="10" s="1"/>
  <c r="S4346" i="10"/>
  <c r="U4346" i="10" s="1"/>
  <c r="S4347" i="10"/>
  <c r="U4347" i="10" s="1"/>
  <c r="S4348" i="10"/>
  <c r="U4348" i="10" s="1"/>
  <c r="S4349" i="10"/>
  <c r="U4349" i="10" s="1"/>
  <c r="S4350" i="10"/>
  <c r="U4350" i="10" s="1"/>
  <c r="S4351" i="10"/>
  <c r="U4351" i="10" s="1"/>
  <c r="S4352" i="10"/>
  <c r="U4352" i="10" s="1"/>
  <c r="S4353" i="10"/>
  <c r="U4353" i="10" s="1"/>
  <c r="S4354" i="10"/>
  <c r="U4354" i="10" s="1"/>
  <c r="S4355" i="10"/>
  <c r="U4355" i="10" s="1"/>
  <c r="S4356" i="10"/>
  <c r="U4356" i="10" s="1"/>
  <c r="S4357" i="10"/>
  <c r="U4357" i="10" s="1"/>
  <c r="S4358" i="10"/>
  <c r="U4358" i="10" s="1"/>
  <c r="S4359" i="10"/>
  <c r="U4359" i="10" s="1"/>
  <c r="S4360" i="10"/>
  <c r="U4360" i="10" s="1"/>
  <c r="S4361" i="10"/>
  <c r="U4361" i="10" s="1"/>
  <c r="S4362" i="10"/>
  <c r="U4362" i="10" s="1"/>
  <c r="S4363" i="10"/>
  <c r="U4363" i="10" s="1"/>
  <c r="S4364" i="10"/>
  <c r="U4364" i="10" s="1"/>
  <c r="S4365" i="10"/>
  <c r="U4365" i="10" s="1"/>
  <c r="S4366" i="10"/>
  <c r="U4366" i="10" s="1"/>
  <c r="S4367" i="10"/>
  <c r="U4367" i="10" s="1"/>
  <c r="S4368" i="10"/>
  <c r="U4368" i="10" s="1"/>
  <c r="S4369" i="10"/>
  <c r="U4369" i="10" s="1"/>
  <c r="S4370" i="10"/>
  <c r="U4370" i="10" s="1"/>
  <c r="S4371" i="10"/>
  <c r="U4371" i="10" s="1"/>
  <c r="S4372" i="10"/>
  <c r="U4372" i="10" s="1"/>
  <c r="S4373" i="10"/>
  <c r="U4373" i="10" s="1"/>
  <c r="S4374" i="10"/>
  <c r="U4374" i="10" s="1"/>
  <c r="S4375" i="10"/>
  <c r="U4375" i="10" s="1"/>
  <c r="S4376" i="10"/>
  <c r="U4376" i="10" s="1"/>
  <c r="S4377" i="10"/>
  <c r="U4377" i="10" s="1"/>
  <c r="S4378" i="10"/>
  <c r="U4378" i="10" s="1"/>
  <c r="S4379" i="10"/>
  <c r="U4379" i="10" s="1"/>
  <c r="S4380" i="10"/>
  <c r="U4380" i="10" s="1"/>
  <c r="S4381" i="10"/>
  <c r="U4381" i="10" s="1"/>
  <c r="S4382" i="10"/>
  <c r="U4382" i="10" s="1"/>
  <c r="S4383" i="10"/>
  <c r="U4383" i="10" s="1"/>
  <c r="S4384" i="10"/>
  <c r="U4384" i="10" s="1"/>
  <c r="S4385" i="10"/>
  <c r="U4385" i="10" s="1"/>
  <c r="S4386" i="10"/>
  <c r="U4386" i="10" s="1"/>
  <c r="S4387" i="10"/>
  <c r="U4387" i="10" s="1"/>
  <c r="S4388" i="10"/>
  <c r="U4388" i="10" s="1"/>
  <c r="S4389" i="10"/>
  <c r="U4389" i="10" s="1"/>
  <c r="S4390" i="10"/>
  <c r="U4390" i="10" s="1"/>
  <c r="S4391" i="10"/>
  <c r="U4391" i="10" s="1"/>
  <c r="S4392" i="10"/>
  <c r="U4392" i="10" s="1"/>
  <c r="S4393" i="10"/>
  <c r="U4393" i="10" s="1"/>
  <c r="S4394" i="10"/>
  <c r="U4394" i="10" s="1"/>
  <c r="S4395" i="10"/>
  <c r="U4395" i="10" s="1"/>
  <c r="S4396" i="10"/>
  <c r="U4396" i="10" s="1"/>
  <c r="S4397" i="10"/>
  <c r="U4397" i="10" s="1"/>
  <c r="S4398" i="10"/>
  <c r="U4398" i="10" s="1"/>
  <c r="S4399" i="10"/>
  <c r="U4399" i="10" s="1"/>
  <c r="S4400" i="10"/>
  <c r="U4400" i="10" s="1"/>
  <c r="S4401" i="10"/>
  <c r="U4401" i="10" s="1"/>
  <c r="S4402" i="10"/>
  <c r="U4402" i="10" s="1"/>
  <c r="S4403" i="10"/>
  <c r="U4403" i="10" s="1"/>
  <c r="S4404" i="10"/>
  <c r="U4404" i="10" s="1"/>
  <c r="S4405" i="10"/>
  <c r="U4405" i="10" s="1"/>
  <c r="S4406" i="10"/>
  <c r="U4406" i="10" s="1"/>
  <c r="S4407" i="10"/>
  <c r="U4407" i="10" s="1"/>
  <c r="S4408" i="10"/>
  <c r="U4408" i="10" s="1"/>
  <c r="S4409" i="10"/>
  <c r="U4409" i="10" s="1"/>
  <c r="S4410" i="10"/>
  <c r="U4410" i="10" s="1"/>
  <c r="S4411" i="10"/>
  <c r="U4411" i="10" s="1"/>
  <c r="S4412" i="10"/>
  <c r="U4412" i="10" s="1"/>
  <c r="S4413" i="10"/>
  <c r="U4413" i="10" s="1"/>
  <c r="S4414" i="10"/>
  <c r="U4414" i="10" s="1"/>
  <c r="S4415" i="10"/>
  <c r="U4415" i="10" s="1"/>
  <c r="S4416" i="10"/>
  <c r="U4416" i="10" s="1"/>
  <c r="S4417" i="10"/>
  <c r="U4417" i="10" s="1"/>
  <c r="S4418" i="10"/>
  <c r="U4418" i="10" s="1"/>
  <c r="S4419" i="10"/>
  <c r="U4419" i="10" s="1"/>
  <c r="S4420" i="10"/>
  <c r="U4420" i="10" s="1"/>
  <c r="S4421" i="10"/>
  <c r="U4421" i="10" s="1"/>
  <c r="S4422" i="10"/>
  <c r="U4422" i="10" s="1"/>
  <c r="S4423" i="10"/>
  <c r="U4423" i="10" s="1"/>
  <c r="S4424" i="10"/>
  <c r="U4424" i="10" s="1"/>
  <c r="S4425" i="10"/>
  <c r="U4425" i="10" s="1"/>
  <c r="S4426" i="10"/>
  <c r="U4426" i="10" s="1"/>
  <c r="S4427" i="10"/>
  <c r="U4427" i="10" s="1"/>
  <c r="S4428" i="10"/>
  <c r="U4428" i="10" s="1"/>
  <c r="S4429" i="10"/>
  <c r="U4429" i="10" s="1"/>
  <c r="S4430" i="10"/>
  <c r="U4430" i="10" s="1"/>
  <c r="S4431" i="10"/>
  <c r="U4431" i="10" s="1"/>
  <c r="S4432" i="10"/>
  <c r="U4432" i="10" s="1"/>
  <c r="S4433" i="10"/>
  <c r="U4433" i="10" s="1"/>
  <c r="S4434" i="10"/>
  <c r="U4434" i="10" s="1"/>
  <c r="S4435" i="10"/>
  <c r="U4435" i="10" s="1"/>
  <c r="S4436" i="10"/>
  <c r="U4436" i="10" s="1"/>
  <c r="S4437" i="10"/>
  <c r="U4437" i="10" s="1"/>
  <c r="S4438" i="10"/>
  <c r="U4438" i="10" s="1"/>
  <c r="S4439" i="10"/>
  <c r="U4439" i="10" s="1"/>
  <c r="S4440" i="10"/>
  <c r="U4440" i="10" s="1"/>
  <c r="S4441" i="10"/>
  <c r="U4441" i="10" s="1"/>
  <c r="S4442" i="10"/>
  <c r="U4442" i="10" s="1"/>
  <c r="S4443" i="10"/>
  <c r="U4443" i="10" s="1"/>
  <c r="S4444" i="10"/>
  <c r="U4444" i="10" s="1"/>
  <c r="S4445" i="10"/>
  <c r="U4445" i="10" s="1"/>
  <c r="S4446" i="10"/>
  <c r="U4446" i="10" s="1"/>
  <c r="S4447" i="10"/>
  <c r="U4447" i="10" s="1"/>
  <c r="S4448" i="10"/>
  <c r="U4448" i="10" s="1"/>
  <c r="S4449" i="10"/>
  <c r="U4449" i="10" s="1"/>
  <c r="S4450" i="10"/>
  <c r="U4450" i="10" s="1"/>
  <c r="S4451" i="10"/>
  <c r="U4451" i="10" s="1"/>
  <c r="S4452" i="10"/>
  <c r="U4452" i="10" s="1"/>
  <c r="S4453" i="10"/>
  <c r="U4453" i="10" s="1"/>
  <c r="S4454" i="10"/>
  <c r="U4454" i="10" s="1"/>
  <c r="S4455" i="10"/>
  <c r="U4455" i="10" s="1"/>
  <c r="S4456" i="10"/>
  <c r="U4456" i="10" s="1"/>
  <c r="S4457" i="10"/>
  <c r="U4457" i="10" s="1"/>
  <c r="S4458" i="10"/>
  <c r="U4458" i="10" s="1"/>
  <c r="S4459" i="10"/>
  <c r="U4459" i="10" s="1"/>
  <c r="S4460" i="10"/>
  <c r="U4460" i="10" s="1"/>
  <c r="S4461" i="10"/>
  <c r="U4461" i="10" s="1"/>
  <c r="S4462" i="10"/>
  <c r="U4462" i="10" s="1"/>
  <c r="S4463" i="10"/>
  <c r="U4463" i="10" s="1"/>
  <c r="S4464" i="10"/>
  <c r="U4464" i="10" s="1"/>
  <c r="S4465" i="10"/>
  <c r="U4465" i="10" s="1"/>
  <c r="S4466" i="10"/>
  <c r="U4466" i="10" s="1"/>
  <c r="S4467" i="10"/>
  <c r="U4467" i="10" s="1"/>
  <c r="S4468" i="10"/>
  <c r="U4468" i="10" s="1"/>
  <c r="S4469" i="10"/>
  <c r="U4469" i="10" s="1"/>
  <c r="S4470" i="10"/>
  <c r="U4470" i="10" s="1"/>
  <c r="S4471" i="10"/>
  <c r="U4471" i="10" s="1"/>
  <c r="S4472" i="10"/>
  <c r="U4472" i="10" s="1"/>
  <c r="S4473" i="10"/>
  <c r="U4473" i="10" s="1"/>
  <c r="S4474" i="10"/>
  <c r="U4474" i="10" s="1"/>
  <c r="S4475" i="10"/>
  <c r="U4475" i="10" s="1"/>
  <c r="S4476" i="10"/>
  <c r="U4476" i="10" s="1"/>
  <c r="S4477" i="10"/>
  <c r="U4477" i="10" s="1"/>
  <c r="S4478" i="10"/>
  <c r="U4478" i="10" s="1"/>
  <c r="S4479" i="10"/>
  <c r="U4479" i="10" s="1"/>
  <c r="S4480" i="10"/>
  <c r="U4480" i="10" s="1"/>
  <c r="S4481" i="10"/>
  <c r="U4481" i="10" s="1"/>
  <c r="S4482" i="10"/>
  <c r="U4482" i="10" s="1"/>
  <c r="S4483" i="10"/>
  <c r="U4483" i="10" s="1"/>
  <c r="S4484" i="10"/>
  <c r="U4484" i="10" s="1"/>
  <c r="S4485" i="10"/>
  <c r="U4485" i="10" s="1"/>
  <c r="S4486" i="10"/>
  <c r="U4486" i="10" s="1"/>
  <c r="S4487" i="10"/>
  <c r="U4487" i="10" s="1"/>
  <c r="S4488" i="10"/>
  <c r="U4488" i="10" s="1"/>
  <c r="S4489" i="10"/>
  <c r="U4489" i="10" s="1"/>
  <c r="S4490" i="10"/>
  <c r="U4490" i="10" s="1"/>
  <c r="S4491" i="10"/>
  <c r="U4491" i="10" s="1"/>
  <c r="S4492" i="10"/>
  <c r="U4492" i="10" s="1"/>
  <c r="S4493" i="10"/>
  <c r="U4493" i="10" s="1"/>
  <c r="S4494" i="10"/>
  <c r="U4494" i="10" s="1"/>
  <c r="S4495" i="10"/>
  <c r="U4495" i="10" s="1"/>
  <c r="S4496" i="10"/>
  <c r="U4496" i="10" s="1"/>
  <c r="S4497" i="10"/>
  <c r="U4497" i="10" s="1"/>
  <c r="S4498" i="10"/>
  <c r="U4498" i="10" s="1"/>
  <c r="S4499" i="10"/>
  <c r="U4499" i="10" s="1"/>
  <c r="S4500" i="10"/>
  <c r="U4500" i="10" s="1"/>
  <c r="S4501" i="10"/>
  <c r="U4501" i="10" s="1"/>
  <c r="S4502" i="10"/>
  <c r="U4502" i="10" s="1"/>
  <c r="S4503" i="10"/>
  <c r="U4503" i="10" s="1"/>
  <c r="S4504" i="10"/>
  <c r="U4504" i="10" s="1"/>
  <c r="S4505" i="10"/>
  <c r="U4505" i="10" s="1"/>
  <c r="S4506" i="10"/>
  <c r="U4506" i="10" s="1"/>
  <c r="S4507" i="10"/>
  <c r="U4507" i="10" s="1"/>
  <c r="S4508" i="10"/>
  <c r="U4508" i="10" s="1"/>
  <c r="S4509" i="10"/>
  <c r="U4509" i="10" s="1"/>
  <c r="S4510" i="10"/>
  <c r="U4510" i="10" s="1"/>
  <c r="S4511" i="10"/>
  <c r="U4511" i="10" s="1"/>
  <c r="S4512" i="10"/>
  <c r="U4512" i="10" s="1"/>
  <c r="S4513" i="10"/>
  <c r="U4513" i="10" s="1"/>
  <c r="S4514" i="10"/>
  <c r="U4514" i="10" s="1"/>
  <c r="S4515" i="10"/>
  <c r="U4515" i="10" s="1"/>
  <c r="S4516" i="10"/>
  <c r="U4516" i="10" s="1"/>
  <c r="S4517" i="10"/>
  <c r="U4517" i="10" s="1"/>
  <c r="S4518" i="10"/>
  <c r="U4518" i="10" s="1"/>
  <c r="S4519" i="10"/>
  <c r="U4519" i="10" s="1"/>
  <c r="S4520" i="10"/>
  <c r="U4520" i="10" s="1"/>
  <c r="S4521" i="10"/>
  <c r="U4521" i="10" s="1"/>
  <c r="S4522" i="10"/>
  <c r="U4522" i="10" s="1"/>
  <c r="S4523" i="10"/>
  <c r="U4523" i="10" s="1"/>
  <c r="S4524" i="10"/>
  <c r="U4524" i="10" s="1"/>
  <c r="S4525" i="10"/>
  <c r="U4525" i="10" s="1"/>
  <c r="S4526" i="10"/>
  <c r="U4526" i="10" s="1"/>
  <c r="S4527" i="10"/>
  <c r="U4527" i="10" s="1"/>
  <c r="S4528" i="10"/>
  <c r="U4528" i="10" s="1"/>
  <c r="S4529" i="10"/>
  <c r="U4529" i="10" s="1"/>
  <c r="S4530" i="10"/>
  <c r="U4530" i="10" s="1"/>
  <c r="S4531" i="10"/>
  <c r="U4531" i="10" s="1"/>
  <c r="S4532" i="10"/>
  <c r="U4532" i="10" s="1"/>
  <c r="S4533" i="10"/>
  <c r="U4533" i="10" s="1"/>
  <c r="S4534" i="10"/>
  <c r="U4534" i="10" s="1"/>
  <c r="S4535" i="10"/>
  <c r="U4535" i="10" s="1"/>
  <c r="S4536" i="10"/>
  <c r="U4536" i="10" s="1"/>
  <c r="S4537" i="10"/>
  <c r="U4537" i="10" s="1"/>
  <c r="S4538" i="10"/>
  <c r="U4538" i="10" s="1"/>
  <c r="S4539" i="10"/>
  <c r="U4539" i="10" s="1"/>
  <c r="S4540" i="10"/>
  <c r="U4540" i="10" s="1"/>
  <c r="S4541" i="10"/>
  <c r="U4541" i="10" s="1"/>
  <c r="S4542" i="10"/>
  <c r="U4542" i="10" s="1"/>
  <c r="S4543" i="10"/>
  <c r="U4543" i="10" s="1"/>
  <c r="S4544" i="10"/>
  <c r="U4544" i="10" s="1"/>
  <c r="S4545" i="10"/>
  <c r="U4545" i="10" s="1"/>
  <c r="S4546" i="10"/>
  <c r="U4546" i="10" s="1"/>
  <c r="S4547" i="10"/>
  <c r="U4547" i="10" s="1"/>
  <c r="S4548" i="10"/>
  <c r="U4548" i="10" s="1"/>
  <c r="S4549" i="10"/>
  <c r="U4549" i="10" s="1"/>
  <c r="S4550" i="10"/>
  <c r="U4550" i="10" s="1"/>
  <c r="S4551" i="10"/>
  <c r="U4551" i="10" s="1"/>
  <c r="S4552" i="10"/>
  <c r="U4552" i="10" s="1"/>
  <c r="S4553" i="10"/>
  <c r="U4553" i="10" s="1"/>
  <c r="S4554" i="10"/>
  <c r="U4554" i="10" s="1"/>
  <c r="S4555" i="10"/>
  <c r="U4555" i="10" s="1"/>
  <c r="S4556" i="10"/>
  <c r="U4556" i="10" s="1"/>
  <c r="S4557" i="10"/>
  <c r="U4557" i="10" s="1"/>
  <c r="S4558" i="10"/>
  <c r="U4558" i="10" s="1"/>
  <c r="S4559" i="10"/>
  <c r="U4559" i="10" s="1"/>
  <c r="S4560" i="10"/>
  <c r="U4560" i="10" s="1"/>
  <c r="S4561" i="10"/>
  <c r="U4561" i="10" s="1"/>
  <c r="S4562" i="10"/>
  <c r="U4562" i="10" s="1"/>
  <c r="S4563" i="10"/>
  <c r="U4563" i="10" s="1"/>
  <c r="S4564" i="10"/>
  <c r="U4564" i="10" s="1"/>
  <c r="S4565" i="10"/>
  <c r="U4565" i="10" s="1"/>
  <c r="S4566" i="10"/>
  <c r="U4566" i="10" s="1"/>
  <c r="S4567" i="10"/>
  <c r="U4567" i="10" s="1"/>
  <c r="S4568" i="10"/>
  <c r="U4568" i="10" s="1"/>
  <c r="S4569" i="10"/>
  <c r="U4569" i="10" s="1"/>
  <c r="S4570" i="10"/>
  <c r="U4570" i="10" s="1"/>
  <c r="S4571" i="10"/>
  <c r="U4571" i="10" s="1"/>
  <c r="S4572" i="10"/>
  <c r="U4572" i="10" s="1"/>
  <c r="S4573" i="10"/>
  <c r="U4573" i="10" s="1"/>
  <c r="S4574" i="10"/>
  <c r="U4574" i="10" s="1"/>
  <c r="S4575" i="10"/>
  <c r="U4575" i="10" s="1"/>
  <c r="S4576" i="10"/>
  <c r="U4576" i="10" s="1"/>
  <c r="S4577" i="10"/>
  <c r="U4577" i="10" s="1"/>
  <c r="S4578" i="10"/>
  <c r="U4578" i="10" s="1"/>
  <c r="S4579" i="10"/>
  <c r="U4579" i="10" s="1"/>
  <c r="S4580" i="10"/>
  <c r="U4580" i="10" s="1"/>
  <c r="S4581" i="10"/>
  <c r="U4581" i="10" s="1"/>
  <c r="S4582" i="10"/>
  <c r="U4582" i="10" s="1"/>
  <c r="S4583" i="10"/>
  <c r="U4583" i="10" s="1"/>
  <c r="S4584" i="10"/>
  <c r="U4584" i="10" s="1"/>
  <c r="S4585" i="10"/>
  <c r="U4585" i="10" s="1"/>
  <c r="S4586" i="10"/>
  <c r="U4586" i="10" s="1"/>
  <c r="S4587" i="10"/>
  <c r="U4587" i="10" s="1"/>
  <c r="S4588" i="10"/>
  <c r="U4588" i="10" s="1"/>
  <c r="S4589" i="10"/>
  <c r="U4589" i="10" s="1"/>
  <c r="S4590" i="10"/>
  <c r="U4590" i="10" s="1"/>
  <c r="S4591" i="10"/>
  <c r="U4591" i="10" s="1"/>
  <c r="S4592" i="10"/>
  <c r="U4592" i="10" s="1"/>
  <c r="S4593" i="10"/>
  <c r="U4593" i="10" s="1"/>
  <c r="S4594" i="10"/>
  <c r="U4594" i="10" s="1"/>
  <c r="S4595" i="10"/>
  <c r="U4595" i="10" s="1"/>
  <c r="S4596" i="10"/>
  <c r="U4596" i="10" s="1"/>
  <c r="S4597" i="10"/>
  <c r="U4597" i="10" s="1"/>
  <c r="S4598" i="10"/>
  <c r="U4598" i="10" s="1"/>
  <c r="S4599" i="10"/>
  <c r="U4599" i="10" s="1"/>
  <c r="S4600" i="10"/>
  <c r="U4600" i="10" s="1"/>
  <c r="S4601" i="10"/>
  <c r="U4601" i="10" s="1"/>
  <c r="S4602" i="10"/>
  <c r="U4602" i="10" s="1"/>
  <c r="S4603" i="10"/>
  <c r="U4603" i="10" s="1"/>
  <c r="S4604" i="10"/>
  <c r="U4604" i="10" s="1"/>
  <c r="S4605" i="10"/>
  <c r="U4605" i="10" s="1"/>
  <c r="S4606" i="10"/>
  <c r="U4606" i="10" s="1"/>
  <c r="S4607" i="10"/>
  <c r="U4607" i="10" s="1"/>
  <c r="S4608" i="10"/>
  <c r="U4608" i="10" s="1"/>
  <c r="S4609" i="10"/>
  <c r="U4609" i="10" s="1"/>
  <c r="S4610" i="10"/>
  <c r="U4610" i="10" s="1"/>
  <c r="S4611" i="10"/>
  <c r="U4611" i="10" s="1"/>
  <c r="S4612" i="10"/>
  <c r="U4612" i="10" s="1"/>
  <c r="S4613" i="10"/>
  <c r="U4613" i="10" s="1"/>
  <c r="S4614" i="10"/>
  <c r="U4614" i="10" s="1"/>
  <c r="S4615" i="10"/>
  <c r="U4615" i="10" s="1"/>
  <c r="S4616" i="10"/>
  <c r="U4616" i="10" s="1"/>
  <c r="S4617" i="10"/>
  <c r="U4617" i="10" s="1"/>
  <c r="S4618" i="10"/>
  <c r="U4618" i="10" s="1"/>
  <c r="S4619" i="10"/>
  <c r="U4619" i="10" s="1"/>
  <c r="S4620" i="10"/>
  <c r="U4620" i="10" s="1"/>
  <c r="S4621" i="10"/>
  <c r="U4621" i="10" s="1"/>
  <c r="S4622" i="10"/>
  <c r="U4622" i="10" s="1"/>
  <c r="S4623" i="10"/>
  <c r="U4623" i="10" s="1"/>
  <c r="S4624" i="10"/>
  <c r="U4624" i="10" s="1"/>
  <c r="S4625" i="10"/>
  <c r="U4625" i="10" s="1"/>
  <c r="S4626" i="10"/>
  <c r="U4626" i="10" s="1"/>
  <c r="S4627" i="10"/>
  <c r="U4627" i="10" s="1"/>
  <c r="S4628" i="10"/>
  <c r="U4628" i="10" s="1"/>
  <c r="S4629" i="10"/>
  <c r="U4629" i="10" s="1"/>
  <c r="S4630" i="10"/>
  <c r="U4630" i="10" s="1"/>
  <c r="S4631" i="10"/>
  <c r="U4631" i="10" s="1"/>
  <c r="S4632" i="10"/>
  <c r="U4632" i="10" s="1"/>
  <c r="S4633" i="10"/>
  <c r="U4633" i="10" s="1"/>
  <c r="S4634" i="10"/>
  <c r="U4634" i="10" s="1"/>
  <c r="S4635" i="10"/>
  <c r="U4635" i="10" s="1"/>
  <c r="S4636" i="10"/>
  <c r="U4636" i="10" s="1"/>
  <c r="S4637" i="10"/>
  <c r="U4637" i="10" s="1"/>
  <c r="S4638" i="10"/>
  <c r="U4638" i="10" s="1"/>
  <c r="S4639" i="10"/>
  <c r="U4639" i="10" s="1"/>
  <c r="S4640" i="10"/>
  <c r="U4640" i="10" s="1"/>
  <c r="S4641" i="10"/>
  <c r="U4641" i="10" s="1"/>
  <c r="S4642" i="10"/>
  <c r="U4642" i="10" s="1"/>
  <c r="S4643" i="10"/>
  <c r="U4643" i="10" s="1"/>
  <c r="S4644" i="10"/>
  <c r="U4644" i="10" s="1"/>
  <c r="S4645" i="10"/>
  <c r="U4645" i="10" s="1"/>
  <c r="S4646" i="10"/>
  <c r="U4646" i="10" s="1"/>
  <c r="S4647" i="10"/>
  <c r="U4647" i="10" s="1"/>
  <c r="S4648" i="10"/>
  <c r="U4648" i="10" s="1"/>
  <c r="S4649" i="10"/>
  <c r="U4649" i="10" s="1"/>
  <c r="S4650" i="10"/>
  <c r="U4650" i="10" s="1"/>
  <c r="S4651" i="10"/>
  <c r="U4651" i="10" s="1"/>
  <c r="S4652" i="10"/>
  <c r="U4652" i="10" s="1"/>
  <c r="S4653" i="10"/>
  <c r="U4653" i="10" s="1"/>
  <c r="S4654" i="10"/>
  <c r="U4654" i="10" s="1"/>
  <c r="S4655" i="10"/>
  <c r="U4655" i="10" s="1"/>
  <c r="S4656" i="10"/>
  <c r="U4656" i="10" s="1"/>
  <c r="S4657" i="10"/>
  <c r="U4657" i="10" s="1"/>
  <c r="S4658" i="10"/>
  <c r="U4658" i="10" s="1"/>
  <c r="S4659" i="10"/>
  <c r="U4659" i="10" s="1"/>
  <c r="S4660" i="10"/>
  <c r="U4660" i="10" s="1"/>
  <c r="S4661" i="10"/>
  <c r="U4661" i="10" s="1"/>
  <c r="S4662" i="10"/>
  <c r="U4662" i="10" s="1"/>
  <c r="S4663" i="10"/>
  <c r="U4663" i="10" s="1"/>
  <c r="S4664" i="10"/>
  <c r="U4664" i="10" s="1"/>
  <c r="S4665" i="10"/>
  <c r="U4665" i="10" s="1"/>
  <c r="S4666" i="10"/>
  <c r="U4666" i="10" s="1"/>
  <c r="S4667" i="10"/>
  <c r="U4667" i="10" s="1"/>
  <c r="S4668" i="10"/>
  <c r="U4668" i="10" s="1"/>
  <c r="S4669" i="10"/>
  <c r="U4669" i="10" s="1"/>
  <c r="S4670" i="10"/>
  <c r="U4670" i="10" s="1"/>
  <c r="S4671" i="10"/>
  <c r="U4671" i="10" s="1"/>
  <c r="S4672" i="10"/>
  <c r="U4672" i="10" s="1"/>
  <c r="S4673" i="10"/>
  <c r="U4673" i="10" s="1"/>
  <c r="S4674" i="10"/>
  <c r="U4674" i="10" s="1"/>
  <c r="S4675" i="10"/>
  <c r="U4675" i="10" s="1"/>
  <c r="S4676" i="10"/>
  <c r="U4676" i="10" s="1"/>
  <c r="S4677" i="10"/>
  <c r="U4677" i="10" s="1"/>
  <c r="S4678" i="10"/>
  <c r="U4678" i="10" s="1"/>
  <c r="S4679" i="10"/>
  <c r="U4679" i="10" s="1"/>
  <c r="S4680" i="10"/>
  <c r="U4680" i="10" s="1"/>
  <c r="S4681" i="10"/>
  <c r="U4681" i="10" s="1"/>
  <c r="S4682" i="10"/>
  <c r="U4682" i="10" s="1"/>
  <c r="S4683" i="10"/>
  <c r="U4683" i="10" s="1"/>
  <c r="S4684" i="10"/>
  <c r="U4684" i="10" s="1"/>
  <c r="S4685" i="10"/>
  <c r="U4685" i="10" s="1"/>
  <c r="S4686" i="10"/>
  <c r="U4686" i="10" s="1"/>
  <c r="S4687" i="10"/>
  <c r="U4687" i="10" s="1"/>
  <c r="S4688" i="10"/>
  <c r="U4688" i="10" s="1"/>
  <c r="S4689" i="10"/>
  <c r="U4689" i="10" s="1"/>
  <c r="S4690" i="10"/>
  <c r="U4690" i="10" s="1"/>
  <c r="S4691" i="10"/>
  <c r="U4691" i="10" s="1"/>
  <c r="S4692" i="10"/>
  <c r="U4692" i="10" s="1"/>
  <c r="S4693" i="10"/>
  <c r="U4693" i="10" s="1"/>
  <c r="S4694" i="10"/>
  <c r="U4694" i="10" s="1"/>
  <c r="S4695" i="10"/>
  <c r="U4695" i="10" s="1"/>
  <c r="S4696" i="10"/>
  <c r="U4696" i="10" s="1"/>
  <c r="S4697" i="10"/>
  <c r="U4697" i="10" s="1"/>
  <c r="S4698" i="10"/>
  <c r="U4698" i="10" s="1"/>
  <c r="S4699" i="10"/>
  <c r="U4699" i="10" s="1"/>
  <c r="S4700" i="10"/>
  <c r="U4700" i="10" s="1"/>
  <c r="S4701" i="10"/>
  <c r="U4701" i="10" s="1"/>
  <c r="S4702" i="10"/>
  <c r="U4702" i="10" s="1"/>
  <c r="S4703" i="10"/>
  <c r="U4703" i="10" s="1"/>
  <c r="S4704" i="10"/>
  <c r="U4704" i="10" s="1"/>
  <c r="S4705" i="10"/>
  <c r="U4705" i="10" s="1"/>
  <c r="S4706" i="10"/>
  <c r="U4706" i="10" s="1"/>
  <c r="S4707" i="10"/>
  <c r="U4707" i="10" s="1"/>
  <c r="S4708" i="10"/>
  <c r="U4708" i="10" s="1"/>
  <c r="S4709" i="10"/>
  <c r="U4709" i="10" s="1"/>
  <c r="S4710" i="10"/>
  <c r="U4710" i="10" s="1"/>
  <c r="S4711" i="10"/>
  <c r="U4711" i="10" s="1"/>
  <c r="S4712" i="10"/>
  <c r="U4712" i="10" s="1"/>
  <c r="S4713" i="10"/>
  <c r="U4713" i="10" s="1"/>
  <c r="S4714" i="10"/>
  <c r="U4714" i="10" s="1"/>
  <c r="S4715" i="10"/>
  <c r="U4715" i="10" s="1"/>
  <c r="S4716" i="10"/>
  <c r="U4716" i="10" s="1"/>
  <c r="S4717" i="10"/>
  <c r="U4717" i="10" s="1"/>
  <c r="S4718" i="10"/>
  <c r="U4718" i="10" s="1"/>
  <c r="S4719" i="10"/>
  <c r="U4719" i="10" s="1"/>
  <c r="S4720" i="10"/>
  <c r="U4720" i="10" s="1"/>
  <c r="S4721" i="10"/>
  <c r="U4721" i="10" s="1"/>
  <c r="S4722" i="10"/>
  <c r="U4722" i="10" s="1"/>
  <c r="S4723" i="10"/>
  <c r="U4723" i="10" s="1"/>
  <c r="S4724" i="10"/>
  <c r="U4724" i="10" s="1"/>
  <c r="S4725" i="10"/>
  <c r="U4725" i="10" s="1"/>
  <c r="S4726" i="10"/>
  <c r="U4726" i="10" s="1"/>
  <c r="S4727" i="10"/>
  <c r="U4727" i="10" s="1"/>
  <c r="S4728" i="10"/>
  <c r="U4728" i="10" s="1"/>
  <c r="S4729" i="10"/>
  <c r="U4729" i="10" s="1"/>
  <c r="S4730" i="10"/>
  <c r="U4730" i="10" s="1"/>
  <c r="S4731" i="10"/>
  <c r="U4731" i="10" s="1"/>
  <c r="S4732" i="10"/>
  <c r="U4732" i="10" s="1"/>
  <c r="S4733" i="10"/>
  <c r="U4733" i="10" s="1"/>
  <c r="S4734" i="10"/>
  <c r="U4734" i="10" s="1"/>
  <c r="S4735" i="10"/>
  <c r="U4735" i="10" s="1"/>
  <c r="S4736" i="10"/>
  <c r="U4736" i="10" s="1"/>
  <c r="S4737" i="10"/>
  <c r="U4737" i="10" s="1"/>
  <c r="S4738" i="10"/>
  <c r="U4738" i="10" s="1"/>
  <c r="S4739" i="10"/>
  <c r="U4739" i="10" s="1"/>
  <c r="S4740" i="10"/>
  <c r="U4740" i="10" s="1"/>
  <c r="S4741" i="10"/>
  <c r="U4741" i="10" s="1"/>
  <c r="S4742" i="10"/>
  <c r="U4742" i="10" s="1"/>
  <c r="S4743" i="10"/>
  <c r="U4743" i="10" s="1"/>
  <c r="S4744" i="10"/>
  <c r="U4744" i="10" s="1"/>
  <c r="S4745" i="10"/>
  <c r="U4745" i="10" s="1"/>
  <c r="S4746" i="10"/>
  <c r="U4746" i="10" s="1"/>
  <c r="S4747" i="10"/>
  <c r="U4747" i="10" s="1"/>
  <c r="S4748" i="10"/>
  <c r="U4748" i="10" s="1"/>
  <c r="S4749" i="10"/>
  <c r="U4749" i="10" s="1"/>
  <c r="S4750" i="10"/>
  <c r="U4750" i="10" s="1"/>
  <c r="S4751" i="10"/>
  <c r="U4751" i="10" s="1"/>
  <c r="S4752" i="10"/>
  <c r="U4752" i="10" s="1"/>
  <c r="S4753" i="10"/>
  <c r="U4753" i="10" s="1"/>
  <c r="S4754" i="10"/>
  <c r="U4754" i="10" s="1"/>
  <c r="S4755" i="10"/>
  <c r="U4755" i="10" s="1"/>
  <c r="S4756" i="10"/>
  <c r="U4756" i="10" s="1"/>
  <c r="S4757" i="10"/>
  <c r="U4757" i="10" s="1"/>
  <c r="S4758" i="10"/>
  <c r="U4758" i="10" s="1"/>
  <c r="S4759" i="10"/>
  <c r="U4759" i="10" s="1"/>
  <c r="S4760" i="10"/>
  <c r="U4760" i="10" s="1"/>
  <c r="S4761" i="10"/>
  <c r="U4761" i="10" s="1"/>
  <c r="S4762" i="10"/>
  <c r="U4762" i="10" s="1"/>
  <c r="S4763" i="10"/>
  <c r="U4763" i="10" s="1"/>
  <c r="S4764" i="10"/>
  <c r="U4764" i="10" s="1"/>
  <c r="S4765" i="10"/>
  <c r="U4765" i="10" s="1"/>
  <c r="S4766" i="10"/>
  <c r="U4766" i="10" s="1"/>
  <c r="S4767" i="10"/>
  <c r="U4767" i="10" s="1"/>
  <c r="S4768" i="10"/>
  <c r="U4768" i="10" s="1"/>
  <c r="S4769" i="10"/>
  <c r="U4769" i="10" s="1"/>
  <c r="S4770" i="10"/>
  <c r="U4770" i="10" s="1"/>
  <c r="S4771" i="10"/>
  <c r="U4771" i="10" s="1"/>
  <c r="S4772" i="10"/>
  <c r="U4772" i="10" s="1"/>
  <c r="S4773" i="10"/>
  <c r="U4773" i="10" s="1"/>
  <c r="S4774" i="10"/>
  <c r="U4774" i="10" s="1"/>
  <c r="S4775" i="10"/>
  <c r="U4775" i="10" s="1"/>
  <c r="S4776" i="10"/>
  <c r="U4776" i="10" s="1"/>
  <c r="S4777" i="10"/>
  <c r="U4777" i="10" s="1"/>
  <c r="S4778" i="10"/>
  <c r="U4778" i="10" s="1"/>
  <c r="S4779" i="10"/>
  <c r="U4779" i="10" s="1"/>
  <c r="S4780" i="10"/>
  <c r="U4780" i="10" s="1"/>
  <c r="S4781" i="10"/>
  <c r="U4781" i="10" s="1"/>
  <c r="S4782" i="10"/>
  <c r="U4782" i="10" s="1"/>
  <c r="S4783" i="10"/>
  <c r="U4783" i="10" s="1"/>
  <c r="S4784" i="10"/>
  <c r="U4784" i="10" s="1"/>
  <c r="S4785" i="10"/>
  <c r="U4785" i="10" s="1"/>
  <c r="S4786" i="10"/>
  <c r="U4786" i="10" s="1"/>
  <c r="S4787" i="10"/>
  <c r="U4787" i="10" s="1"/>
  <c r="S4788" i="10"/>
  <c r="U4788" i="10" s="1"/>
  <c r="S4789" i="10"/>
  <c r="U4789" i="10" s="1"/>
  <c r="S4790" i="10"/>
  <c r="U4790" i="10" s="1"/>
  <c r="S4791" i="10"/>
  <c r="U4791" i="10" s="1"/>
  <c r="S4792" i="10"/>
  <c r="U4792" i="10" s="1"/>
  <c r="S4793" i="10"/>
  <c r="U4793" i="10" s="1"/>
  <c r="S4794" i="10"/>
  <c r="U4794" i="10" s="1"/>
  <c r="S4795" i="10"/>
  <c r="U4795" i="10" s="1"/>
  <c r="S4796" i="10"/>
  <c r="U4796" i="10" s="1"/>
  <c r="S4797" i="10"/>
  <c r="U4797" i="10" s="1"/>
  <c r="S4798" i="10"/>
  <c r="U4798" i="10" s="1"/>
  <c r="S4799" i="10"/>
  <c r="U4799" i="10" s="1"/>
  <c r="S4800" i="10"/>
  <c r="U4800" i="10" s="1"/>
  <c r="S4801" i="10"/>
  <c r="U4801" i="10" s="1"/>
  <c r="S4802" i="10"/>
  <c r="U4802" i="10" s="1"/>
  <c r="S4803" i="10"/>
  <c r="U4803" i="10" s="1"/>
  <c r="S4804" i="10"/>
  <c r="U4804" i="10" s="1"/>
  <c r="S4805" i="10"/>
  <c r="U4805" i="10" s="1"/>
  <c r="S4806" i="10"/>
  <c r="U4806" i="10" s="1"/>
  <c r="S4807" i="10"/>
  <c r="U4807" i="10" s="1"/>
  <c r="S4808" i="10"/>
  <c r="U4808" i="10" s="1"/>
  <c r="S4809" i="10"/>
  <c r="U4809" i="10" s="1"/>
  <c r="S4810" i="10"/>
  <c r="U4810" i="10" s="1"/>
  <c r="S4811" i="10"/>
  <c r="U4811" i="10" s="1"/>
  <c r="S4812" i="10"/>
  <c r="U4812" i="10" s="1"/>
  <c r="S4813" i="10"/>
  <c r="U4813" i="10" s="1"/>
  <c r="S4814" i="10"/>
  <c r="U4814" i="10" s="1"/>
  <c r="S4815" i="10"/>
  <c r="U4815" i="10" s="1"/>
  <c r="S4816" i="10"/>
  <c r="U4816" i="10" s="1"/>
  <c r="S4817" i="10"/>
  <c r="U4817" i="10" s="1"/>
  <c r="S4818" i="10"/>
  <c r="U4818" i="10" s="1"/>
  <c r="S4819" i="10"/>
  <c r="U4819" i="10" s="1"/>
  <c r="S4820" i="10"/>
  <c r="U4820" i="10" s="1"/>
  <c r="S4821" i="10"/>
  <c r="U4821" i="10" s="1"/>
  <c r="S4822" i="10"/>
  <c r="U4822" i="10" s="1"/>
  <c r="S4823" i="10"/>
  <c r="U4823" i="10" s="1"/>
  <c r="S4824" i="10"/>
  <c r="U4824" i="10" s="1"/>
  <c r="S4825" i="10"/>
  <c r="U4825" i="10" s="1"/>
  <c r="S4826" i="10"/>
  <c r="U4826" i="10" s="1"/>
  <c r="S4827" i="10"/>
  <c r="U4827" i="10" s="1"/>
  <c r="S4828" i="10"/>
  <c r="U4828" i="10" s="1"/>
  <c r="S4829" i="10"/>
  <c r="U4829" i="10" s="1"/>
  <c r="S4830" i="10"/>
  <c r="U4830" i="10" s="1"/>
  <c r="S4831" i="10"/>
  <c r="U4831" i="10" s="1"/>
  <c r="S4832" i="10"/>
  <c r="U4832" i="10" s="1"/>
  <c r="S4833" i="10"/>
  <c r="U4833" i="10" s="1"/>
  <c r="S4834" i="10"/>
  <c r="U4834" i="10" s="1"/>
  <c r="S4835" i="10"/>
  <c r="U4835" i="10" s="1"/>
  <c r="S4836" i="10"/>
  <c r="U4836" i="10" s="1"/>
  <c r="S4837" i="10"/>
  <c r="U4837" i="10" s="1"/>
  <c r="S4838" i="10"/>
  <c r="U4838" i="10" s="1"/>
  <c r="S4839" i="10"/>
  <c r="U4839" i="10" s="1"/>
  <c r="S4840" i="10"/>
  <c r="U4840" i="10" s="1"/>
  <c r="S4841" i="10"/>
  <c r="U4841" i="10" s="1"/>
  <c r="S4842" i="10"/>
  <c r="U4842" i="10" s="1"/>
  <c r="S4843" i="10"/>
  <c r="U4843" i="10" s="1"/>
  <c r="S4844" i="10"/>
  <c r="U4844" i="10" s="1"/>
  <c r="S4845" i="10"/>
  <c r="U4845" i="10" s="1"/>
  <c r="S4846" i="10"/>
  <c r="U4846" i="10" s="1"/>
  <c r="S4847" i="10"/>
  <c r="U4847" i="10" s="1"/>
  <c r="S4848" i="10"/>
  <c r="U4848" i="10" s="1"/>
  <c r="S4849" i="10"/>
  <c r="U4849" i="10" s="1"/>
  <c r="S4850" i="10"/>
  <c r="U4850" i="10" s="1"/>
  <c r="S4851" i="10"/>
  <c r="U4851" i="10" s="1"/>
  <c r="S4852" i="10"/>
  <c r="U4852" i="10" s="1"/>
  <c r="S4853" i="10"/>
  <c r="U4853" i="10" s="1"/>
  <c r="S4854" i="10"/>
  <c r="U4854" i="10" s="1"/>
  <c r="S4855" i="10"/>
  <c r="U4855" i="10" s="1"/>
  <c r="S4856" i="10"/>
  <c r="U4856" i="10" s="1"/>
  <c r="S4857" i="10"/>
  <c r="U4857" i="10" s="1"/>
  <c r="S4858" i="10"/>
  <c r="U4858" i="10" s="1"/>
  <c r="S4859" i="10"/>
  <c r="U4859" i="10" s="1"/>
  <c r="S4860" i="10"/>
  <c r="U4860" i="10" s="1"/>
  <c r="S4861" i="10"/>
  <c r="U4861" i="10" s="1"/>
  <c r="S4862" i="10"/>
  <c r="U4862" i="10" s="1"/>
  <c r="S4863" i="10"/>
  <c r="U4863" i="10" s="1"/>
  <c r="S4864" i="10"/>
  <c r="U4864" i="10" s="1"/>
  <c r="S4865" i="10"/>
  <c r="U4865" i="10" s="1"/>
  <c r="S4866" i="10"/>
  <c r="U4866" i="10" s="1"/>
  <c r="S4867" i="10"/>
  <c r="U4867" i="10" s="1"/>
  <c r="S4868" i="10"/>
  <c r="U4868" i="10" s="1"/>
  <c r="S4869" i="10"/>
  <c r="U4869" i="10" s="1"/>
  <c r="S4870" i="10"/>
  <c r="U4870" i="10" s="1"/>
  <c r="S4871" i="10"/>
  <c r="U4871" i="10" s="1"/>
  <c r="S4872" i="10"/>
  <c r="U4872" i="10" s="1"/>
  <c r="S4873" i="10"/>
  <c r="U4873" i="10" s="1"/>
  <c r="S4874" i="10"/>
  <c r="U4874" i="10" s="1"/>
  <c r="S4875" i="10"/>
  <c r="U4875" i="10" s="1"/>
  <c r="S4876" i="10"/>
  <c r="U4876" i="10" s="1"/>
  <c r="S4877" i="10"/>
  <c r="U4877" i="10" s="1"/>
  <c r="S4878" i="10"/>
  <c r="U4878" i="10" s="1"/>
  <c r="S4879" i="10"/>
  <c r="U4879" i="10" s="1"/>
  <c r="S4880" i="10"/>
  <c r="U4880" i="10" s="1"/>
  <c r="S4881" i="10"/>
  <c r="U4881" i="10" s="1"/>
  <c r="S4882" i="10"/>
  <c r="U4882" i="10" s="1"/>
  <c r="S4883" i="10"/>
  <c r="U4883" i="10" s="1"/>
  <c r="S4884" i="10"/>
  <c r="U4884" i="10" s="1"/>
  <c r="S4885" i="10"/>
  <c r="U4885" i="10" s="1"/>
  <c r="S4886" i="10"/>
  <c r="U4886" i="10" s="1"/>
  <c r="S4887" i="10"/>
  <c r="U4887" i="10" s="1"/>
  <c r="S4888" i="10"/>
  <c r="U4888" i="10" s="1"/>
  <c r="S4889" i="10"/>
  <c r="U4889" i="10" s="1"/>
  <c r="S4890" i="10"/>
  <c r="U4890" i="10" s="1"/>
  <c r="S4891" i="10"/>
  <c r="U4891" i="10" s="1"/>
  <c r="S4892" i="10"/>
  <c r="U4892" i="10" s="1"/>
  <c r="S4893" i="10"/>
  <c r="U4893" i="10" s="1"/>
  <c r="S4894" i="10"/>
  <c r="U4894" i="10" s="1"/>
  <c r="S4895" i="10"/>
  <c r="U4895" i="10" s="1"/>
  <c r="S4896" i="10"/>
  <c r="U4896" i="10" s="1"/>
  <c r="S4897" i="10"/>
  <c r="U4897" i="10" s="1"/>
  <c r="S4898" i="10"/>
  <c r="U4898" i="10" s="1"/>
  <c r="S4899" i="10"/>
  <c r="U4899" i="10" s="1"/>
  <c r="S4900" i="10"/>
  <c r="U4900" i="10" s="1"/>
  <c r="S4901" i="10"/>
  <c r="U4901" i="10" s="1"/>
  <c r="S4902" i="10"/>
  <c r="U4902" i="10" s="1"/>
  <c r="S4903" i="10"/>
  <c r="U4903" i="10" s="1"/>
  <c r="S4904" i="10"/>
  <c r="U4904" i="10" s="1"/>
  <c r="S4905" i="10"/>
  <c r="U4905" i="10" s="1"/>
  <c r="S4906" i="10"/>
  <c r="U4906" i="10" s="1"/>
  <c r="S4907" i="10"/>
  <c r="U4907" i="10" s="1"/>
  <c r="S4908" i="10"/>
  <c r="U4908" i="10" s="1"/>
  <c r="S4909" i="10"/>
  <c r="U4909" i="10" s="1"/>
  <c r="S4910" i="10"/>
  <c r="U4910" i="10" s="1"/>
  <c r="S4911" i="10"/>
  <c r="U4911" i="10" s="1"/>
  <c r="S4912" i="10"/>
  <c r="U4912" i="10" s="1"/>
  <c r="S4913" i="10"/>
  <c r="U4913" i="10" s="1"/>
  <c r="S4914" i="10"/>
  <c r="U4914" i="10" s="1"/>
  <c r="S4915" i="10"/>
  <c r="U4915" i="10" s="1"/>
  <c r="S4916" i="10"/>
  <c r="U4916" i="10" s="1"/>
  <c r="S4917" i="10"/>
  <c r="U4917" i="10" s="1"/>
  <c r="S4918" i="10"/>
  <c r="U4918" i="10" s="1"/>
  <c r="S4919" i="10"/>
  <c r="U4919" i="10" s="1"/>
  <c r="S4920" i="10"/>
  <c r="U4920" i="10" s="1"/>
  <c r="S4921" i="10"/>
  <c r="U4921" i="10" s="1"/>
  <c r="S4922" i="10"/>
  <c r="U4922" i="10" s="1"/>
  <c r="S4923" i="10"/>
  <c r="U4923" i="10" s="1"/>
  <c r="S4924" i="10"/>
  <c r="U4924" i="10" s="1"/>
  <c r="S4925" i="10"/>
  <c r="U4925" i="10" s="1"/>
  <c r="S4926" i="10"/>
  <c r="U4926" i="10" s="1"/>
  <c r="S4927" i="10"/>
  <c r="U4927" i="10" s="1"/>
  <c r="S4928" i="10"/>
  <c r="U4928" i="10" s="1"/>
  <c r="S4929" i="10"/>
  <c r="U4929" i="10" s="1"/>
  <c r="S4930" i="10"/>
  <c r="U4930" i="10" s="1"/>
  <c r="S4931" i="10"/>
  <c r="U4931" i="10" s="1"/>
  <c r="S4932" i="10"/>
  <c r="U4932" i="10" s="1"/>
  <c r="S4933" i="10"/>
  <c r="U4933" i="10" s="1"/>
  <c r="S4934" i="10"/>
  <c r="U4934" i="10" s="1"/>
  <c r="S4935" i="10"/>
  <c r="U4935" i="10" s="1"/>
  <c r="S4936" i="10"/>
  <c r="U4936" i="10" s="1"/>
  <c r="S4937" i="10"/>
  <c r="U4937" i="10" s="1"/>
  <c r="S4938" i="10"/>
  <c r="U4938" i="10" s="1"/>
  <c r="S4939" i="10"/>
  <c r="U4939" i="10" s="1"/>
  <c r="S4940" i="10"/>
  <c r="U4940" i="10" s="1"/>
  <c r="S4941" i="10"/>
  <c r="U4941" i="10" s="1"/>
  <c r="S4942" i="10"/>
  <c r="U4942" i="10" s="1"/>
  <c r="S4943" i="10"/>
  <c r="U4943" i="10" s="1"/>
  <c r="S4944" i="10"/>
  <c r="U4944" i="10" s="1"/>
  <c r="S4945" i="10"/>
  <c r="U4945" i="10" s="1"/>
  <c r="S4946" i="10"/>
  <c r="U4946" i="10" s="1"/>
  <c r="S4947" i="10"/>
  <c r="U4947" i="10" s="1"/>
  <c r="S4948" i="10"/>
  <c r="U4948" i="10" s="1"/>
  <c r="S4949" i="10"/>
  <c r="U4949" i="10" s="1"/>
  <c r="S4950" i="10"/>
  <c r="U4950" i="10" s="1"/>
  <c r="S4951" i="10"/>
  <c r="U4951" i="10" s="1"/>
  <c r="S4952" i="10"/>
  <c r="U4952" i="10" s="1"/>
  <c r="S4953" i="10"/>
  <c r="U4953" i="10" s="1"/>
  <c r="S4954" i="10"/>
  <c r="U4954" i="10" s="1"/>
  <c r="S4955" i="10"/>
  <c r="U4955" i="10" s="1"/>
  <c r="S4956" i="10"/>
  <c r="U4956" i="10" s="1"/>
  <c r="S4957" i="10"/>
  <c r="U4957" i="10" s="1"/>
  <c r="S4958" i="10"/>
  <c r="U4958" i="10" s="1"/>
  <c r="S4959" i="10"/>
  <c r="U4959" i="10" s="1"/>
  <c r="S4960" i="10"/>
  <c r="U4960" i="10" s="1"/>
  <c r="S4961" i="10"/>
  <c r="U4961" i="10" s="1"/>
  <c r="S4962" i="10"/>
  <c r="U4962" i="10" s="1"/>
  <c r="S4963" i="10"/>
  <c r="U4963" i="10" s="1"/>
  <c r="S4964" i="10"/>
  <c r="U4964" i="10" s="1"/>
  <c r="S4965" i="10"/>
  <c r="U4965" i="10" s="1"/>
  <c r="S4966" i="10"/>
  <c r="U4966" i="10" s="1"/>
  <c r="S4967" i="10"/>
  <c r="U4967" i="10" s="1"/>
  <c r="S4968" i="10"/>
  <c r="U4968" i="10" s="1"/>
  <c r="S4969" i="10"/>
  <c r="U4969" i="10" s="1"/>
  <c r="S4970" i="10"/>
  <c r="U4970" i="10" s="1"/>
  <c r="S4971" i="10"/>
  <c r="U4971" i="10" s="1"/>
  <c r="S4972" i="10"/>
  <c r="U4972" i="10" s="1"/>
  <c r="S4973" i="10"/>
  <c r="U4973" i="10" s="1"/>
  <c r="S4974" i="10"/>
  <c r="U4974" i="10" s="1"/>
  <c r="S4975" i="10"/>
  <c r="U4975" i="10" s="1"/>
  <c r="S4976" i="10"/>
  <c r="U4976" i="10" s="1"/>
  <c r="S4977" i="10"/>
  <c r="U4977" i="10" s="1"/>
  <c r="S4978" i="10"/>
  <c r="U4978" i="10" s="1"/>
  <c r="S4979" i="10"/>
  <c r="U4979" i="10" s="1"/>
  <c r="S4980" i="10"/>
  <c r="U4980" i="10" s="1"/>
  <c r="S4981" i="10"/>
  <c r="U4981" i="10" s="1"/>
  <c r="S4982" i="10"/>
  <c r="U4982" i="10" s="1"/>
  <c r="S4983" i="10"/>
  <c r="U4983" i="10" s="1"/>
  <c r="S4984" i="10"/>
  <c r="U4984" i="10" s="1"/>
  <c r="S4985" i="10"/>
  <c r="U4985" i="10" s="1"/>
  <c r="S4986" i="10"/>
  <c r="U4986" i="10" s="1"/>
  <c r="S4987" i="10"/>
  <c r="U4987" i="10" s="1"/>
  <c r="S4988" i="10"/>
  <c r="U4988" i="10" s="1"/>
  <c r="S4989" i="10"/>
  <c r="U4989" i="10" s="1"/>
  <c r="S4990" i="10"/>
  <c r="U4990" i="10" s="1"/>
  <c r="S4991" i="10"/>
  <c r="U4991" i="10" s="1"/>
  <c r="S4992" i="10"/>
  <c r="U4992" i="10" s="1"/>
  <c r="S4993" i="10"/>
  <c r="U4993" i="10" s="1"/>
  <c r="S4994" i="10"/>
  <c r="U4994" i="10" s="1"/>
  <c r="S4995" i="10"/>
  <c r="U4995" i="10" s="1"/>
  <c r="S4996" i="10"/>
  <c r="U4996" i="10" s="1"/>
  <c r="S4997" i="10"/>
  <c r="U4997" i="10" s="1"/>
  <c r="S4998" i="10"/>
  <c r="U4998" i="10" s="1"/>
  <c r="S4999" i="10"/>
  <c r="U4999" i="10" s="1"/>
  <c r="S5000" i="10"/>
  <c r="U5000" i="10" s="1"/>
  <c r="S5001" i="10"/>
  <c r="U5001" i="10" s="1"/>
  <c r="S5002" i="10"/>
  <c r="U5002" i="10" s="1"/>
  <c r="S5003" i="10"/>
  <c r="U5003" i="10" s="1"/>
  <c r="S5004" i="10"/>
  <c r="U5004" i="10" s="1"/>
  <c r="S5005" i="10"/>
  <c r="U5005" i="10" s="1"/>
  <c r="S5006" i="10"/>
  <c r="U5006" i="10" s="1"/>
  <c r="S5007" i="10"/>
  <c r="U5007" i="10" s="1"/>
  <c r="S5008" i="10"/>
  <c r="U5008" i="10" s="1"/>
  <c r="S5009" i="10"/>
  <c r="U5009" i="10" s="1"/>
  <c r="S5010" i="10"/>
  <c r="U5010" i="10" s="1"/>
  <c r="S5011" i="10"/>
  <c r="U5011" i="10" s="1"/>
  <c r="S5012" i="10"/>
  <c r="U5012" i="10" s="1"/>
  <c r="S5013" i="10"/>
  <c r="U5013" i="10" s="1"/>
  <c r="S5014" i="10"/>
  <c r="U5014" i="10" s="1"/>
  <c r="S5015" i="10"/>
  <c r="U5015" i="10" s="1"/>
  <c r="S5016" i="10"/>
  <c r="U5016" i="10" s="1"/>
  <c r="S5017" i="10"/>
  <c r="U5017" i="10" s="1"/>
  <c r="S5018" i="10"/>
  <c r="U5018" i="10" s="1"/>
  <c r="S5019" i="10"/>
  <c r="U5019" i="10" s="1"/>
  <c r="S5020" i="10"/>
  <c r="U5020" i="10" s="1"/>
  <c r="S5021" i="10"/>
  <c r="U5021" i="10" s="1"/>
  <c r="S5022" i="10"/>
  <c r="U5022" i="10" s="1"/>
  <c r="S5023" i="10"/>
  <c r="U5023" i="10" s="1"/>
  <c r="S5024" i="10"/>
  <c r="U5024" i="10" s="1"/>
  <c r="S5025" i="10"/>
  <c r="U5025" i="10" s="1"/>
  <c r="S5026" i="10"/>
  <c r="U5026" i="10" s="1"/>
  <c r="S5027" i="10"/>
  <c r="U5027" i="10" s="1"/>
  <c r="S5028" i="10"/>
  <c r="U5028" i="10" s="1"/>
  <c r="S5029" i="10"/>
  <c r="U5029" i="10" s="1"/>
  <c r="S5030" i="10"/>
  <c r="U5030" i="10" s="1"/>
  <c r="S5031" i="10"/>
  <c r="U5031" i="10" s="1"/>
  <c r="S5032" i="10"/>
  <c r="U5032" i="10" s="1"/>
  <c r="S5033" i="10"/>
  <c r="U5033" i="10" s="1"/>
  <c r="S5034" i="10"/>
  <c r="U5034" i="10" s="1"/>
  <c r="S5035" i="10"/>
  <c r="U5035" i="10" s="1"/>
  <c r="S5036" i="10"/>
  <c r="U5036" i="10" s="1"/>
  <c r="S5037" i="10"/>
  <c r="U5037" i="10" s="1"/>
  <c r="S5038" i="10"/>
  <c r="U5038" i="10" s="1"/>
  <c r="S5039" i="10"/>
  <c r="U5039" i="10" s="1"/>
  <c r="S5040" i="10"/>
  <c r="U5040" i="10" s="1"/>
  <c r="S5041" i="10"/>
  <c r="U5041" i="10" s="1"/>
  <c r="S5042" i="10"/>
  <c r="U5042" i="10" s="1"/>
  <c r="S5043" i="10"/>
  <c r="U5043" i="10" s="1"/>
  <c r="S5044" i="10"/>
  <c r="U5044" i="10" s="1"/>
  <c r="S5045" i="10"/>
  <c r="U5045" i="10" s="1"/>
  <c r="S5046" i="10"/>
  <c r="U5046" i="10" s="1"/>
  <c r="S5047" i="10"/>
  <c r="U5047" i="10" s="1"/>
  <c r="S5048" i="10"/>
  <c r="U5048" i="10" s="1"/>
  <c r="S5049" i="10"/>
  <c r="U5049" i="10" s="1"/>
  <c r="S5050" i="10"/>
  <c r="U5050" i="10" s="1"/>
  <c r="S5051" i="10"/>
  <c r="U5051" i="10" s="1"/>
  <c r="S5052" i="10"/>
  <c r="U5052" i="10" s="1"/>
  <c r="S5053" i="10"/>
  <c r="U5053" i="10" s="1"/>
  <c r="S5054" i="10"/>
  <c r="U5054" i="10" s="1"/>
  <c r="S5055" i="10"/>
  <c r="U5055" i="10" s="1"/>
  <c r="S5056" i="10"/>
  <c r="U5056" i="10" s="1"/>
  <c r="S5057" i="10"/>
  <c r="U5057" i="10" s="1"/>
  <c r="S5058" i="10"/>
  <c r="U5058" i="10" s="1"/>
  <c r="S5059" i="10"/>
  <c r="U5059" i="10" s="1"/>
  <c r="S5060" i="10"/>
  <c r="U5060" i="10" s="1"/>
  <c r="S5061" i="10"/>
  <c r="U5061" i="10" s="1"/>
  <c r="S5062" i="10"/>
  <c r="U5062" i="10" s="1"/>
  <c r="S5063" i="10"/>
  <c r="U5063" i="10" s="1"/>
  <c r="S5064" i="10"/>
  <c r="U5064" i="10" s="1"/>
  <c r="S5065" i="10"/>
  <c r="U5065" i="10" s="1"/>
  <c r="S5066" i="10"/>
  <c r="U5066" i="10" s="1"/>
  <c r="S5067" i="10"/>
  <c r="U5067" i="10" s="1"/>
  <c r="S5068" i="10"/>
  <c r="U5068" i="10" s="1"/>
  <c r="S5069" i="10"/>
  <c r="U5069" i="10" s="1"/>
  <c r="S5070" i="10"/>
  <c r="U5070" i="10" s="1"/>
  <c r="S5071" i="10"/>
  <c r="U5071" i="10" s="1"/>
  <c r="S5072" i="10"/>
  <c r="U5072" i="10" s="1"/>
  <c r="S5073" i="10"/>
  <c r="U5073" i="10" s="1"/>
  <c r="S5074" i="10"/>
  <c r="U5074" i="10" s="1"/>
  <c r="S5075" i="10"/>
  <c r="U5075" i="10" s="1"/>
  <c r="S5076" i="10"/>
  <c r="U5076" i="10" s="1"/>
  <c r="S5077" i="10"/>
  <c r="U5077" i="10" s="1"/>
  <c r="S5078" i="10"/>
  <c r="U5078" i="10" s="1"/>
  <c r="S5079" i="10"/>
  <c r="U5079" i="10" s="1"/>
  <c r="S5080" i="10"/>
  <c r="U5080" i="10" s="1"/>
  <c r="S5081" i="10"/>
  <c r="U5081" i="10" s="1"/>
  <c r="S5082" i="10"/>
  <c r="U5082" i="10" s="1"/>
  <c r="S5083" i="10"/>
  <c r="U5083" i="10" s="1"/>
  <c r="S5084" i="10"/>
  <c r="U5084" i="10" s="1"/>
  <c r="S5085" i="10"/>
  <c r="U5085" i="10" s="1"/>
  <c r="S5086" i="10"/>
  <c r="U5086" i="10" s="1"/>
  <c r="S5087" i="10"/>
  <c r="U5087" i="10" s="1"/>
  <c r="S5088" i="10"/>
  <c r="U5088" i="10" s="1"/>
  <c r="S5089" i="10"/>
  <c r="U5089" i="10" s="1"/>
  <c r="S5090" i="10"/>
  <c r="U5090" i="10" s="1"/>
  <c r="S5091" i="10"/>
  <c r="U5091" i="10" s="1"/>
  <c r="S5092" i="10"/>
  <c r="U5092" i="10" s="1"/>
  <c r="S5093" i="10"/>
  <c r="U5093" i="10" s="1"/>
  <c r="S5094" i="10"/>
  <c r="U5094" i="10" s="1"/>
  <c r="S5095" i="10"/>
  <c r="U5095" i="10" s="1"/>
  <c r="S5096" i="10"/>
  <c r="U5096" i="10" s="1"/>
  <c r="S5097" i="10"/>
  <c r="U5097" i="10" s="1"/>
  <c r="S5098" i="10"/>
  <c r="U5098" i="10" s="1"/>
  <c r="S5099" i="10"/>
  <c r="U5099" i="10" s="1"/>
  <c r="S5100" i="10"/>
  <c r="U5100" i="10" s="1"/>
  <c r="S5101" i="10"/>
  <c r="U5101" i="10" s="1"/>
  <c r="S5102" i="10"/>
  <c r="U5102" i="10" s="1"/>
  <c r="S5103" i="10"/>
  <c r="U5103" i="10" s="1"/>
  <c r="S5104" i="10"/>
  <c r="U5104" i="10" s="1"/>
  <c r="S5105" i="10"/>
  <c r="U5105" i="10" s="1"/>
  <c r="S5106" i="10"/>
  <c r="U5106" i="10" s="1"/>
  <c r="S5107" i="10"/>
  <c r="U5107" i="10" s="1"/>
  <c r="S5108" i="10"/>
  <c r="U5108" i="10" s="1"/>
  <c r="S5109" i="10"/>
  <c r="U5109" i="10" s="1"/>
  <c r="S5110" i="10"/>
  <c r="U5110" i="10" s="1"/>
  <c r="S5111" i="10"/>
  <c r="U5111" i="10" s="1"/>
  <c r="S5112" i="10"/>
  <c r="U5112" i="10" s="1"/>
  <c r="S5113" i="10"/>
  <c r="U5113" i="10" s="1"/>
  <c r="S5114" i="10"/>
  <c r="U5114" i="10" s="1"/>
  <c r="S5115" i="10"/>
  <c r="U5115" i="10" s="1"/>
  <c r="S5116" i="10"/>
  <c r="U5116" i="10" s="1"/>
  <c r="S5117" i="10"/>
  <c r="U5117" i="10" s="1"/>
  <c r="S5118" i="10"/>
  <c r="U5118" i="10" s="1"/>
  <c r="S5119" i="10"/>
  <c r="U5119" i="10" s="1"/>
  <c r="S5120" i="10"/>
  <c r="U5120" i="10" s="1"/>
  <c r="S5121" i="10"/>
  <c r="U5121" i="10" s="1"/>
  <c r="S5122" i="10"/>
  <c r="U5122" i="10" s="1"/>
  <c r="S5123" i="10"/>
  <c r="U5123" i="10" s="1"/>
  <c r="S5124" i="10"/>
  <c r="U5124" i="10" s="1"/>
  <c r="S5125" i="10"/>
  <c r="U5125" i="10" s="1"/>
  <c r="S5126" i="10"/>
  <c r="U5126" i="10" s="1"/>
  <c r="S5127" i="10"/>
  <c r="U5127" i="10" s="1"/>
  <c r="S5128" i="10"/>
  <c r="U5128" i="10" s="1"/>
  <c r="S5129" i="10"/>
  <c r="U5129" i="10" s="1"/>
  <c r="S5130" i="10"/>
  <c r="U5130" i="10" s="1"/>
  <c r="S5131" i="10"/>
  <c r="U5131" i="10" s="1"/>
  <c r="S5132" i="10"/>
  <c r="U5132" i="10" s="1"/>
  <c r="S5133" i="10"/>
  <c r="U5133" i="10" s="1"/>
  <c r="S5134" i="10"/>
  <c r="U5134" i="10" s="1"/>
  <c r="S5135" i="10"/>
  <c r="U5135" i="10" s="1"/>
  <c r="S5136" i="10"/>
  <c r="U5136" i="10" s="1"/>
  <c r="S5137" i="10"/>
  <c r="U5137" i="10" s="1"/>
  <c r="S5138" i="10"/>
  <c r="U5138" i="10" s="1"/>
  <c r="S5139" i="10"/>
  <c r="U5139" i="10" s="1"/>
  <c r="S5140" i="10"/>
  <c r="U5140" i="10" s="1"/>
  <c r="S5141" i="10"/>
  <c r="U5141" i="10" s="1"/>
  <c r="S5142" i="10"/>
  <c r="U5142" i="10" s="1"/>
  <c r="S5143" i="10"/>
  <c r="U5143" i="10" s="1"/>
  <c r="S5144" i="10"/>
  <c r="U5144" i="10" s="1"/>
  <c r="S5145" i="10"/>
  <c r="U5145" i="10" s="1"/>
  <c r="S5146" i="10"/>
  <c r="U5146" i="10" s="1"/>
  <c r="S5147" i="10"/>
  <c r="U5147" i="10" s="1"/>
  <c r="S5148" i="10"/>
  <c r="U5148" i="10" s="1"/>
  <c r="S5149" i="10"/>
  <c r="U5149" i="10" s="1"/>
  <c r="S5150" i="10"/>
  <c r="U5150" i="10" s="1"/>
  <c r="S5151" i="10"/>
  <c r="U5151" i="10" s="1"/>
  <c r="S5152" i="10"/>
  <c r="U5152" i="10" s="1"/>
  <c r="S5153" i="10"/>
  <c r="U5153" i="10" s="1"/>
  <c r="S5154" i="10"/>
  <c r="U5154" i="10" s="1"/>
  <c r="S5155" i="10"/>
  <c r="U5155" i="10" s="1"/>
  <c r="S5156" i="10"/>
  <c r="U5156" i="10" s="1"/>
  <c r="S5157" i="10"/>
  <c r="U5157" i="10" s="1"/>
  <c r="S5158" i="10"/>
  <c r="U5158" i="10" s="1"/>
  <c r="S5159" i="10"/>
  <c r="U5159" i="10" s="1"/>
  <c r="S5160" i="10"/>
  <c r="U5160" i="10" s="1"/>
  <c r="S5161" i="10"/>
  <c r="U5161" i="10" s="1"/>
  <c r="S5162" i="10"/>
  <c r="U5162" i="10" s="1"/>
  <c r="S5163" i="10"/>
  <c r="U5163" i="10" s="1"/>
  <c r="S5164" i="10"/>
  <c r="U5164" i="10" s="1"/>
  <c r="S5165" i="10"/>
  <c r="U5165" i="10" s="1"/>
  <c r="S5166" i="10"/>
  <c r="U5166" i="10" s="1"/>
  <c r="S5167" i="10"/>
  <c r="U5167" i="10" s="1"/>
  <c r="S5168" i="10"/>
  <c r="U5168" i="10" s="1"/>
  <c r="S5169" i="10"/>
  <c r="U5169" i="10" s="1"/>
  <c r="S5170" i="10"/>
  <c r="U5170" i="10" s="1"/>
  <c r="S5171" i="10"/>
  <c r="U5171" i="10" s="1"/>
  <c r="S5172" i="10"/>
  <c r="U5172" i="10" s="1"/>
  <c r="S5173" i="10"/>
  <c r="U5173" i="10" s="1"/>
  <c r="S5174" i="10"/>
  <c r="U5174" i="10" s="1"/>
  <c r="S5175" i="10"/>
  <c r="U5175" i="10" s="1"/>
  <c r="S5176" i="10"/>
  <c r="U5176" i="10" s="1"/>
  <c r="S5177" i="10"/>
  <c r="U5177" i="10" s="1"/>
  <c r="S5178" i="10"/>
  <c r="U5178" i="10" s="1"/>
  <c r="S5179" i="10"/>
  <c r="U5179" i="10" s="1"/>
  <c r="S5180" i="10"/>
  <c r="U5180" i="10" s="1"/>
  <c r="S5181" i="10"/>
  <c r="U5181" i="10" s="1"/>
  <c r="S5182" i="10"/>
  <c r="U5182" i="10" s="1"/>
  <c r="S5183" i="10"/>
  <c r="U5183" i="10" s="1"/>
  <c r="S5184" i="10"/>
  <c r="U5184" i="10" s="1"/>
  <c r="S5185" i="10"/>
  <c r="U5185" i="10" s="1"/>
  <c r="S5186" i="10"/>
  <c r="U5186" i="10" s="1"/>
  <c r="S5187" i="10"/>
  <c r="U5187" i="10" s="1"/>
  <c r="S5188" i="10"/>
  <c r="U5188" i="10" s="1"/>
  <c r="S5189" i="10"/>
  <c r="U5189" i="10" s="1"/>
  <c r="S5190" i="10"/>
  <c r="U5190" i="10" s="1"/>
  <c r="S5191" i="10"/>
  <c r="U5191" i="10" s="1"/>
  <c r="S5192" i="10"/>
  <c r="U5192" i="10" s="1"/>
  <c r="S5193" i="10"/>
  <c r="U5193" i="10" s="1"/>
  <c r="S5194" i="10"/>
  <c r="U5194" i="10" s="1"/>
  <c r="S5195" i="10"/>
  <c r="U5195" i="10" s="1"/>
  <c r="S5196" i="10"/>
  <c r="U5196" i="10" s="1"/>
  <c r="S5197" i="10"/>
  <c r="U5197" i="10" s="1"/>
  <c r="S5198" i="10"/>
  <c r="U5198" i="10" s="1"/>
  <c r="S5199" i="10"/>
  <c r="U5199" i="10" s="1"/>
  <c r="S5200" i="10"/>
  <c r="U5200" i="10" s="1"/>
  <c r="S5201" i="10"/>
  <c r="U5201" i="10" s="1"/>
  <c r="S5202" i="10"/>
  <c r="U5202" i="10" s="1"/>
  <c r="S5203" i="10"/>
  <c r="U5203" i="10" s="1"/>
  <c r="S5204" i="10"/>
  <c r="U5204" i="10" s="1"/>
  <c r="S5205" i="10"/>
  <c r="U5205" i="10" s="1"/>
  <c r="S5206" i="10"/>
  <c r="U5206" i="10" s="1"/>
  <c r="S5207" i="10"/>
  <c r="U5207" i="10" s="1"/>
  <c r="S5208" i="10"/>
  <c r="U5208" i="10" s="1"/>
  <c r="S5209" i="10"/>
  <c r="U5209" i="10" s="1"/>
  <c r="S5210" i="10"/>
  <c r="U5210" i="10" s="1"/>
  <c r="S5211" i="10"/>
  <c r="U5211" i="10" s="1"/>
  <c r="S5212" i="10"/>
  <c r="U5212" i="10" s="1"/>
  <c r="S5213" i="10"/>
  <c r="U5213" i="10" s="1"/>
  <c r="S5214" i="10"/>
  <c r="U5214" i="10" s="1"/>
  <c r="S5215" i="10"/>
  <c r="U5215" i="10" s="1"/>
  <c r="S5216" i="10"/>
  <c r="U5216" i="10" s="1"/>
  <c r="S5217" i="10"/>
  <c r="U5217" i="10" s="1"/>
  <c r="S5218" i="10"/>
  <c r="U5218" i="10" s="1"/>
  <c r="S5219" i="10"/>
  <c r="U5219" i="10" s="1"/>
  <c r="S5220" i="10"/>
  <c r="U5220" i="10" s="1"/>
  <c r="S5221" i="10"/>
  <c r="U5221" i="10" s="1"/>
  <c r="S5222" i="10"/>
  <c r="U5222" i="10" s="1"/>
  <c r="S5223" i="10"/>
  <c r="U5223" i="10" s="1"/>
  <c r="S5224" i="10"/>
  <c r="U5224" i="10" s="1"/>
  <c r="S5225" i="10"/>
  <c r="U5225" i="10" s="1"/>
  <c r="S5226" i="10"/>
  <c r="U5226" i="10" s="1"/>
  <c r="S5227" i="10"/>
  <c r="U5227" i="10" s="1"/>
  <c r="S5228" i="10"/>
  <c r="U5228" i="10" s="1"/>
  <c r="S5229" i="10"/>
  <c r="U5229" i="10" s="1"/>
  <c r="S5230" i="10"/>
  <c r="U5230" i="10" s="1"/>
  <c r="S5231" i="10"/>
  <c r="U5231" i="10" s="1"/>
  <c r="S5232" i="10"/>
  <c r="U5232" i="10" s="1"/>
  <c r="S5233" i="10"/>
  <c r="U5233" i="10" s="1"/>
  <c r="S5234" i="10"/>
  <c r="U5234" i="10" s="1"/>
  <c r="S5235" i="10"/>
  <c r="U5235" i="10" s="1"/>
  <c r="S5236" i="10"/>
  <c r="U5236" i="10" s="1"/>
  <c r="S5237" i="10"/>
  <c r="U5237" i="10" s="1"/>
  <c r="S5238" i="10"/>
  <c r="U5238" i="10" s="1"/>
  <c r="S5239" i="10"/>
  <c r="U5239" i="10" s="1"/>
  <c r="S5240" i="10"/>
  <c r="U5240" i="10" s="1"/>
  <c r="S5241" i="10"/>
  <c r="U5241" i="10" s="1"/>
  <c r="S5242" i="10"/>
  <c r="U5242" i="10" s="1"/>
  <c r="S5243" i="10"/>
  <c r="U5243" i="10" s="1"/>
  <c r="S5244" i="10"/>
  <c r="U5244" i="10" s="1"/>
  <c r="S5245" i="10"/>
  <c r="U5245" i="10" s="1"/>
  <c r="S5246" i="10"/>
  <c r="U5246" i="10" s="1"/>
  <c r="S5247" i="10"/>
  <c r="U5247" i="10" s="1"/>
  <c r="S5248" i="10"/>
  <c r="U5248" i="10" s="1"/>
  <c r="S5249" i="10"/>
  <c r="U5249" i="10" s="1"/>
  <c r="S5250" i="10"/>
  <c r="U5250" i="10" s="1"/>
  <c r="S5251" i="10"/>
  <c r="U5251" i="10" s="1"/>
  <c r="S5252" i="10"/>
  <c r="U5252" i="10" s="1"/>
  <c r="S5253" i="10"/>
  <c r="U5253" i="10" s="1"/>
  <c r="S5254" i="10"/>
  <c r="U5254" i="10" s="1"/>
  <c r="S5255" i="10"/>
  <c r="U5255" i="10" s="1"/>
  <c r="S5256" i="10"/>
  <c r="U5256" i="10" s="1"/>
  <c r="S5257" i="10"/>
  <c r="U5257" i="10" s="1"/>
  <c r="S5258" i="10"/>
  <c r="U5258" i="10" s="1"/>
  <c r="S5259" i="10"/>
  <c r="U5259" i="10" s="1"/>
  <c r="S5260" i="10"/>
  <c r="U5260" i="10" s="1"/>
  <c r="S5261" i="10"/>
  <c r="U5261" i="10" s="1"/>
  <c r="S5262" i="10"/>
  <c r="U5262" i="10" s="1"/>
  <c r="S5263" i="10"/>
  <c r="U5263" i="10" s="1"/>
  <c r="S5264" i="10"/>
  <c r="U5264" i="10" s="1"/>
  <c r="S5265" i="10"/>
  <c r="U5265" i="10" s="1"/>
  <c r="S5266" i="10"/>
  <c r="U5266" i="10" s="1"/>
  <c r="S5267" i="10"/>
  <c r="U5267" i="10" s="1"/>
  <c r="S5268" i="10"/>
  <c r="U5268" i="10" s="1"/>
  <c r="S5269" i="10"/>
  <c r="U5269" i="10" s="1"/>
  <c r="S5270" i="10"/>
  <c r="U5270" i="10" s="1"/>
  <c r="S5271" i="10"/>
  <c r="U5271" i="10" s="1"/>
  <c r="S5272" i="10"/>
  <c r="U5272" i="10" s="1"/>
  <c r="S5273" i="10"/>
  <c r="U5273" i="10" s="1"/>
  <c r="S5274" i="10"/>
  <c r="U5274" i="10" s="1"/>
  <c r="S5275" i="10"/>
  <c r="U5275" i="10" s="1"/>
  <c r="S5276" i="10"/>
  <c r="U5276" i="10" s="1"/>
  <c r="S5277" i="10"/>
  <c r="U5277" i="10" s="1"/>
  <c r="S5278" i="10"/>
  <c r="U5278" i="10" s="1"/>
  <c r="S5279" i="10"/>
  <c r="U5279" i="10" s="1"/>
  <c r="S5280" i="10"/>
  <c r="U5280" i="10" s="1"/>
  <c r="S5281" i="10"/>
  <c r="U5281" i="10" s="1"/>
  <c r="S5282" i="10"/>
  <c r="U5282" i="10" s="1"/>
  <c r="S5283" i="10"/>
  <c r="U5283" i="10" s="1"/>
  <c r="S5284" i="10"/>
  <c r="U5284" i="10" s="1"/>
  <c r="S5285" i="10"/>
  <c r="U5285" i="10" s="1"/>
  <c r="S5286" i="10"/>
  <c r="U5286" i="10" s="1"/>
  <c r="S5287" i="10"/>
  <c r="U5287" i="10" s="1"/>
  <c r="S5288" i="10"/>
  <c r="U5288" i="10" s="1"/>
  <c r="S5289" i="10"/>
  <c r="U5289" i="10" s="1"/>
  <c r="S5290" i="10"/>
  <c r="U5290" i="10" s="1"/>
  <c r="S5291" i="10"/>
  <c r="U5291" i="10" s="1"/>
  <c r="S5292" i="10"/>
  <c r="U5292" i="10" s="1"/>
  <c r="S5293" i="10"/>
  <c r="U5293" i="10" s="1"/>
  <c r="S5294" i="10"/>
  <c r="U5294" i="10" s="1"/>
  <c r="S5295" i="10"/>
  <c r="U5295" i="10" s="1"/>
  <c r="S5296" i="10"/>
  <c r="U5296" i="10" s="1"/>
  <c r="S5297" i="10"/>
  <c r="U5297" i="10" s="1"/>
  <c r="S5298" i="10"/>
  <c r="U5298" i="10" s="1"/>
  <c r="S5299" i="10"/>
  <c r="U5299" i="10" s="1"/>
  <c r="S5300" i="10"/>
  <c r="U5300" i="10" s="1"/>
  <c r="S5301" i="10"/>
  <c r="U5301" i="10" s="1"/>
  <c r="S5302" i="10"/>
  <c r="U5302" i="10" s="1"/>
  <c r="S5303" i="10"/>
  <c r="U5303" i="10" s="1"/>
  <c r="S5304" i="10"/>
  <c r="U5304" i="10" s="1"/>
  <c r="S5305" i="10"/>
  <c r="U5305" i="10" s="1"/>
  <c r="S5306" i="10"/>
  <c r="U5306" i="10" s="1"/>
  <c r="S5307" i="10"/>
  <c r="U5307" i="10" s="1"/>
  <c r="S5308" i="10"/>
  <c r="U5308" i="10" s="1"/>
  <c r="S5309" i="10"/>
  <c r="U5309" i="10" s="1"/>
  <c r="S5310" i="10"/>
  <c r="U5310" i="10" s="1"/>
  <c r="S5311" i="10"/>
  <c r="U5311" i="10" s="1"/>
  <c r="S5312" i="10"/>
  <c r="U5312" i="10" s="1"/>
  <c r="S5313" i="10"/>
  <c r="U5313" i="10" s="1"/>
  <c r="S5314" i="10"/>
  <c r="U5314" i="10" s="1"/>
  <c r="S5315" i="10"/>
  <c r="U5315" i="10" s="1"/>
  <c r="S5316" i="10"/>
  <c r="U5316" i="10" s="1"/>
  <c r="S5317" i="10"/>
  <c r="U5317" i="10" s="1"/>
  <c r="S5318" i="10"/>
  <c r="U5318" i="10" s="1"/>
  <c r="S5319" i="10"/>
  <c r="U5319" i="10" s="1"/>
  <c r="S5320" i="10"/>
  <c r="U5320" i="10" s="1"/>
  <c r="S5321" i="10"/>
  <c r="U5321" i="10" s="1"/>
  <c r="S5322" i="10"/>
  <c r="U5322" i="10" s="1"/>
  <c r="S5323" i="10"/>
  <c r="U5323" i="10" s="1"/>
  <c r="S5324" i="10"/>
  <c r="U5324" i="10" s="1"/>
  <c r="S5325" i="10"/>
  <c r="U5325" i="10" s="1"/>
  <c r="S5326" i="10"/>
  <c r="U5326" i="10" s="1"/>
  <c r="S5327" i="10"/>
  <c r="U5327" i="10" s="1"/>
  <c r="S5328" i="10"/>
  <c r="U5328" i="10" s="1"/>
  <c r="S5329" i="10"/>
  <c r="U5329" i="10" s="1"/>
  <c r="S5330" i="10"/>
  <c r="U5330" i="10" s="1"/>
  <c r="S5331" i="10"/>
  <c r="U5331" i="10" s="1"/>
  <c r="S5332" i="10"/>
  <c r="U5332" i="10" s="1"/>
  <c r="S5333" i="10"/>
  <c r="U5333" i="10" s="1"/>
  <c r="S5334" i="10"/>
  <c r="U5334" i="10" s="1"/>
  <c r="S5335" i="10"/>
  <c r="U5335" i="10" s="1"/>
  <c r="S5336" i="10"/>
  <c r="U5336" i="10" s="1"/>
  <c r="S5337" i="10"/>
  <c r="U5337" i="10" s="1"/>
  <c r="S5338" i="10"/>
  <c r="U5338" i="10" s="1"/>
  <c r="S5339" i="10"/>
  <c r="U5339" i="10" s="1"/>
  <c r="S5340" i="10"/>
  <c r="U5340" i="10" s="1"/>
  <c r="S5341" i="10"/>
  <c r="U5341" i="10" s="1"/>
  <c r="S5342" i="10"/>
  <c r="U5342" i="10" s="1"/>
  <c r="S5343" i="10"/>
  <c r="U5343" i="10" s="1"/>
  <c r="S5344" i="10"/>
  <c r="U5344" i="10" s="1"/>
  <c r="S5345" i="10"/>
  <c r="U5345" i="10" s="1"/>
  <c r="S5346" i="10"/>
  <c r="U5346" i="10" s="1"/>
  <c r="S5347" i="10"/>
  <c r="U5347" i="10" s="1"/>
  <c r="S5348" i="10"/>
  <c r="U5348" i="10" s="1"/>
  <c r="S5349" i="10"/>
  <c r="U5349" i="10" s="1"/>
  <c r="S5350" i="10"/>
  <c r="U5350" i="10" s="1"/>
  <c r="S5351" i="10"/>
  <c r="U5351" i="10" s="1"/>
  <c r="S5352" i="10"/>
  <c r="U5352" i="10" s="1"/>
  <c r="S5353" i="10"/>
  <c r="U5353" i="10" s="1"/>
  <c r="S5354" i="10"/>
  <c r="U5354" i="10" s="1"/>
  <c r="S5355" i="10"/>
  <c r="U5355" i="10" s="1"/>
  <c r="S5356" i="10"/>
  <c r="U5356" i="10" s="1"/>
  <c r="S5357" i="10"/>
  <c r="U5357" i="10" s="1"/>
  <c r="S5358" i="10"/>
  <c r="U5358" i="10" s="1"/>
  <c r="S5359" i="10"/>
  <c r="U5359" i="10" s="1"/>
  <c r="S5360" i="10"/>
  <c r="U5360" i="10" s="1"/>
  <c r="S5361" i="10"/>
  <c r="U5361" i="10" s="1"/>
  <c r="S5362" i="10"/>
  <c r="U5362" i="10" s="1"/>
  <c r="S5363" i="10"/>
  <c r="U5363" i="10" s="1"/>
  <c r="S5364" i="10"/>
  <c r="U5364" i="10" s="1"/>
  <c r="S5365" i="10"/>
  <c r="U5365" i="10" s="1"/>
  <c r="S5366" i="10"/>
  <c r="U5366" i="10" s="1"/>
  <c r="S5367" i="10"/>
  <c r="U5367" i="10" s="1"/>
  <c r="S5368" i="10"/>
  <c r="U5368" i="10" s="1"/>
  <c r="S5369" i="10"/>
  <c r="U5369" i="10" s="1"/>
  <c r="S5370" i="10"/>
  <c r="U5370" i="10" s="1"/>
  <c r="S5371" i="10"/>
  <c r="U5371" i="10" s="1"/>
  <c r="S5372" i="10"/>
  <c r="U5372" i="10" s="1"/>
  <c r="S5373" i="10"/>
  <c r="U5373" i="10" s="1"/>
  <c r="S5374" i="10"/>
  <c r="U5374" i="10" s="1"/>
  <c r="S5375" i="10"/>
  <c r="U5375" i="10" s="1"/>
  <c r="S5376" i="10"/>
  <c r="U5376" i="10" s="1"/>
  <c r="S5377" i="10"/>
  <c r="U5377" i="10" s="1"/>
  <c r="S5378" i="10"/>
  <c r="U5378" i="10" s="1"/>
  <c r="S5379" i="10"/>
  <c r="U5379" i="10" s="1"/>
  <c r="S5380" i="10"/>
  <c r="U5380" i="10" s="1"/>
  <c r="S5381" i="10"/>
  <c r="U5381" i="10" s="1"/>
  <c r="S5382" i="10"/>
  <c r="U5382" i="10" s="1"/>
  <c r="S5383" i="10"/>
  <c r="U5383" i="10" s="1"/>
  <c r="S5384" i="10"/>
  <c r="U5384" i="10" s="1"/>
  <c r="S5385" i="10"/>
  <c r="U5385" i="10" s="1"/>
  <c r="S5386" i="10"/>
  <c r="U5386" i="10" s="1"/>
  <c r="S5387" i="10"/>
  <c r="U5387" i="10" s="1"/>
  <c r="S5388" i="10"/>
  <c r="U5388" i="10" s="1"/>
  <c r="S5389" i="10"/>
  <c r="U5389" i="10" s="1"/>
  <c r="S5390" i="10"/>
  <c r="U5390" i="10" s="1"/>
  <c r="S5391" i="10"/>
  <c r="U5391" i="10" s="1"/>
  <c r="S5392" i="10"/>
  <c r="U5392" i="10" s="1"/>
  <c r="S5393" i="10"/>
  <c r="U5393" i="10" s="1"/>
  <c r="S5394" i="10"/>
  <c r="U5394" i="10" s="1"/>
  <c r="S5395" i="10"/>
  <c r="U5395" i="10" s="1"/>
  <c r="S5396" i="10"/>
  <c r="U5396" i="10" s="1"/>
  <c r="S5397" i="10"/>
  <c r="U5397" i="10" s="1"/>
  <c r="S5398" i="10"/>
  <c r="U5398" i="10" s="1"/>
  <c r="S5399" i="10"/>
  <c r="U5399" i="10" s="1"/>
  <c r="S5400" i="10"/>
  <c r="U5400" i="10" s="1"/>
  <c r="S5401" i="10"/>
  <c r="U5401" i="10" s="1"/>
  <c r="S5402" i="10"/>
  <c r="U5402" i="10" s="1"/>
  <c r="S5403" i="10"/>
  <c r="U5403" i="10" s="1"/>
  <c r="S5404" i="10"/>
  <c r="U5404" i="10" s="1"/>
  <c r="S5405" i="10"/>
  <c r="U5405" i="10" s="1"/>
  <c r="S5406" i="10"/>
  <c r="U5406" i="10" s="1"/>
  <c r="S5407" i="10"/>
  <c r="U5407" i="10" s="1"/>
  <c r="S5408" i="10"/>
  <c r="U5408" i="10" s="1"/>
  <c r="S5409" i="10"/>
  <c r="U5409" i="10" s="1"/>
  <c r="S5410" i="10"/>
  <c r="U5410" i="10" s="1"/>
  <c r="S5411" i="10"/>
  <c r="U5411" i="10" s="1"/>
  <c r="S5412" i="10"/>
  <c r="U5412" i="10" s="1"/>
  <c r="S5413" i="10"/>
  <c r="U5413" i="10" s="1"/>
  <c r="S5414" i="10"/>
  <c r="U5414" i="10" s="1"/>
  <c r="S5415" i="10"/>
  <c r="U5415" i="10" s="1"/>
  <c r="S5416" i="10"/>
  <c r="U5416" i="10" s="1"/>
  <c r="S5417" i="10"/>
  <c r="U5417" i="10" s="1"/>
  <c r="S5418" i="10"/>
  <c r="U5418" i="10" s="1"/>
  <c r="S5419" i="10"/>
  <c r="U5419" i="10" s="1"/>
  <c r="S5420" i="10"/>
  <c r="U5420" i="10" s="1"/>
  <c r="S5421" i="10"/>
  <c r="U5421" i="10" s="1"/>
  <c r="S5422" i="10"/>
  <c r="U5422" i="10" s="1"/>
  <c r="S5423" i="10"/>
  <c r="U5423" i="10" s="1"/>
  <c r="S5424" i="10"/>
  <c r="U5424" i="10" s="1"/>
  <c r="S5425" i="10"/>
  <c r="U5425" i="10" s="1"/>
  <c r="S5426" i="10"/>
  <c r="U5426" i="10" s="1"/>
  <c r="S5427" i="10"/>
  <c r="U5427" i="10" s="1"/>
  <c r="S5428" i="10"/>
  <c r="U5428" i="10" s="1"/>
  <c r="S5429" i="10"/>
  <c r="U5429" i="10" s="1"/>
  <c r="S5430" i="10"/>
  <c r="U5430" i="10" s="1"/>
  <c r="S5431" i="10"/>
  <c r="U5431" i="10" s="1"/>
  <c r="S5432" i="10"/>
  <c r="U5432" i="10" s="1"/>
  <c r="S5433" i="10"/>
  <c r="U5433" i="10" s="1"/>
  <c r="S5434" i="10"/>
  <c r="U5434" i="10" s="1"/>
  <c r="S5435" i="10"/>
  <c r="U5435" i="10" s="1"/>
  <c r="S5436" i="10"/>
  <c r="U5436" i="10" s="1"/>
  <c r="S5437" i="10"/>
  <c r="U5437" i="10" s="1"/>
  <c r="S5438" i="10"/>
  <c r="U5438" i="10" s="1"/>
  <c r="S5439" i="10"/>
  <c r="U5439" i="10" s="1"/>
  <c r="S5440" i="10"/>
  <c r="U5440" i="10" s="1"/>
  <c r="S5441" i="10"/>
  <c r="U5441" i="10" s="1"/>
  <c r="S5442" i="10"/>
  <c r="U5442" i="10" s="1"/>
  <c r="S5443" i="10"/>
  <c r="U5443" i="10" s="1"/>
  <c r="S5444" i="10"/>
  <c r="U5444" i="10" s="1"/>
  <c r="S5445" i="10"/>
  <c r="U5445" i="10" s="1"/>
  <c r="S5446" i="10"/>
  <c r="U5446" i="10" s="1"/>
  <c r="S5447" i="10"/>
  <c r="U5447" i="10" s="1"/>
  <c r="S5448" i="10"/>
  <c r="U5448" i="10" s="1"/>
  <c r="S5449" i="10"/>
  <c r="U5449" i="10" s="1"/>
  <c r="S5450" i="10"/>
  <c r="U5450" i="10" s="1"/>
  <c r="S5451" i="10"/>
  <c r="U5451" i="10" s="1"/>
  <c r="S5452" i="10"/>
  <c r="U5452" i="10" s="1"/>
  <c r="S5453" i="10"/>
  <c r="U5453" i="10" s="1"/>
  <c r="S5454" i="10"/>
  <c r="U5454" i="10" s="1"/>
  <c r="S5455" i="10"/>
  <c r="U5455" i="10" s="1"/>
  <c r="S5456" i="10"/>
  <c r="U5456" i="10" s="1"/>
  <c r="S5457" i="10"/>
  <c r="U5457" i="10" s="1"/>
  <c r="S5458" i="10"/>
  <c r="U5458" i="10" s="1"/>
  <c r="S5459" i="10"/>
  <c r="U5459" i="10" s="1"/>
  <c r="S5460" i="10"/>
  <c r="U5460" i="10" s="1"/>
  <c r="S5461" i="10"/>
  <c r="U5461" i="10" s="1"/>
  <c r="S5462" i="10"/>
  <c r="U5462" i="10" s="1"/>
  <c r="S5463" i="10"/>
  <c r="U5463" i="10" s="1"/>
  <c r="S5464" i="10"/>
  <c r="U5464" i="10" s="1"/>
  <c r="S5465" i="10"/>
  <c r="U5465" i="10" s="1"/>
  <c r="S5466" i="10"/>
  <c r="U5466" i="10" s="1"/>
  <c r="S5467" i="10"/>
  <c r="U5467" i="10" s="1"/>
  <c r="S5468" i="10"/>
  <c r="U5468" i="10" s="1"/>
  <c r="S5469" i="10"/>
  <c r="U5469" i="10" s="1"/>
  <c r="S5470" i="10"/>
  <c r="U5470" i="10" s="1"/>
  <c r="S5471" i="10"/>
  <c r="U5471" i="10" s="1"/>
  <c r="S5472" i="10"/>
  <c r="U5472" i="10" s="1"/>
  <c r="S5473" i="10"/>
  <c r="U5473" i="10" s="1"/>
  <c r="S5474" i="10"/>
  <c r="U5474" i="10" s="1"/>
  <c r="S5475" i="10"/>
  <c r="U5475" i="10" s="1"/>
  <c r="S5476" i="10"/>
  <c r="U5476" i="10" s="1"/>
  <c r="S5477" i="10"/>
  <c r="U5477" i="10" s="1"/>
  <c r="S5478" i="10"/>
  <c r="U5478" i="10" s="1"/>
  <c r="S5479" i="10"/>
  <c r="U5479" i="10" s="1"/>
  <c r="S5480" i="10"/>
  <c r="U5480" i="10" s="1"/>
  <c r="S5481" i="10"/>
  <c r="U5481" i="10" s="1"/>
  <c r="S5482" i="10"/>
  <c r="U5482" i="10" s="1"/>
  <c r="S5483" i="10"/>
  <c r="U5483" i="10" s="1"/>
  <c r="S5484" i="10"/>
  <c r="U5484" i="10" s="1"/>
  <c r="S5485" i="10"/>
  <c r="U5485" i="10" s="1"/>
  <c r="S5486" i="10"/>
  <c r="U5486" i="10" s="1"/>
  <c r="S5487" i="10"/>
  <c r="U5487" i="10" s="1"/>
  <c r="S5488" i="10"/>
  <c r="U5488" i="10" s="1"/>
  <c r="S5489" i="10"/>
  <c r="U5489" i="10" s="1"/>
  <c r="S5490" i="10"/>
  <c r="U5490" i="10" s="1"/>
  <c r="S5491" i="10"/>
  <c r="U5491" i="10" s="1"/>
  <c r="S5492" i="10"/>
  <c r="U5492" i="10" s="1"/>
  <c r="S5493" i="10"/>
  <c r="U5493" i="10" s="1"/>
  <c r="S5494" i="10"/>
  <c r="U5494" i="10" s="1"/>
  <c r="S5495" i="10"/>
  <c r="U5495" i="10" s="1"/>
  <c r="S5496" i="10"/>
  <c r="U5496" i="10" s="1"/>
  <c r="S5497" i="10"/>
  <c r="U5497" i="10" s="1"/>
  <c r="S5498" i="10"/>
  <c r="U5498" i="10" s="1"/>
  <c r="S5499" i="10"/>
  <c r="U5499" i="10" s="1"/>
  <c r="S5500" i="10"/>
  <c r="U5500" i="10" s="1"/>
  <c r="S5501" i="10"/>
  <c r="U5501" i="10" s="1"/>
  <c r="S5502" i="10"/>
  <c r="U5502" i="10" s="1"/>
  <c r="S5503" i="10"/>
  <c r="U5503" i="10" s="1"/>
  <c r="S5504" i="10"/>
  <c r="U5504" i="10" s="1"/>
  <c r="S5505" i="10"/>
  <c r="U5505" i="10" s="1"/>
  <c r="S5506" i="10"/>
  <c r="U5506" i="10" s="1"/>
  <c r="S5507" i="10"/>
  <c r="U5507" i="10" s="1"/>
  <c r="S5508" i="10"/>
  <c r="U5508" i="10" s="1"/>
  <c r="S5509" i="10"/>
  <c r="U5509" i="10" s="1"/>
  <c r="S5510" i="10"/>
  <c r="U5510" i="10" s="1"/>
  <c r="S5511" i="10"/>
  <c r="U5511" i="10" s="1"/>
  <c r="S5512" i="10"/>
  <c r="U5512" i="10" s="1"/>
  <c r="S5513" i="10"/>
  <c r="U5513" i="10" s="1"/>
  <c r="S5514" i="10"/>
  <c r="U5514" i="10" s="1"/>
  <c r="S5515" i="10"/>
  <c r="U5515" i="10" s="1"/>
  <c r="S5516" i="10"/>
  <c r="U5516" i="10" s="1"/>
  <c r="S5517" i="10"/>
  <c r="U5517" i="10" s="1"/>
  <c r="S5518" i="10"/>
  <c r="U5518" i="10" s="1"/>
  <c r="S5519" i="10"/>
  <c r="U5519" i="10" s="1"/>
  <c r="S5520" i="10"/>
  <c r="U5520" i="10" s="1"/>
  <c r="S5521" i="10"/>
  <c r="U5521" i="10" s="1"/>
  <c r="S5522" i="10"/>
  <c r="U5522" i="10" s="1"/>
  <c r="S5523" i="10"/>
  <c r="U5523" i="10" s="1"/>
  <c r="S5524" i="10"/>
  <c r="U5524" i="10" s="1"/>
  <c r="S5525" i="10"/>
  <c r="U5525" i="10" s="1"/>
  <c r="S5526" i="10"/>
  <c r="U5526" i="10" s="1"/>
  <c r="S5527" i="10"/>
  <c r="U5527" i="10" s="1"/>
  <c r="S5528" i="10"/>
  <c r="U5528" i="10" s="1"/>
  <c r="S5529" i="10"/>
  <c r="U5529" i="10" s="1"/>
  <c r="S5530" i="10"/>
  <c r="U5530" i="10" s="1"/>
  <c r="S5531" i="10"/>
  <c r="U5531" i="10" s="1"/>
  <c r="S5532" i="10"/>
  <c r="U5532" i="10" s="1"/>
  <c r="S5533" i="10"/>
  <c r="U5533" i="10" s="1"/>
  <c r="S5534" i="10"/>
  <c r="U5534" i="10" s="1"/>
  <c r="S5535" i="10"/>
  <c r="U5535" i="10" s="1"/>
  <c r="S5536" i="10"/>
  <c r="U5536" i="10" s="1"/>
  <c r="S5537" i="10"/>
  <c r="U5537" i="10" s="1"/>
  <c r="S5538" i="10"/>
  <c r="U5538" i="10" s="1"/>
  <c r="S5539" i="10"/>
  <c r="U5539" i="10" s="1"/>
  <c r="S5540" i="10"/>
  <c r="U5540" i="10" s="1"/>
  <c r="S5541" i="10"/>
  <c r="U5541" i="10" s="1"/>
  <c r="S5542" i="10"/>
  <c r="U5542" i="10" s="1"/>
  <c r="S5543" i="10"/>
  <c r="U5543" i="10" s="1"/>
  <c r="S5544" i="10"/>
  <c r="U5544" i="10" s="1"/>
  <c r="S5545" i="10"/>
  <c r="U5545" i="10" s="1"/>
  <c r="S5546" i="10"/>
  <c r="U5546" i="10" s="1"/>
  <c r="S5547" i="10"/>
  <c r="U5547" i="10" s="1"/>
  <c r="S5548" i="10"/>
  <c r="U5548" i="10" s="1"/>
  <c r="S5549" i="10"/>
  <c r="U5549" i="10" s="1"/>
  <c r="S5550" i="10"/>
  <c r="U5550" i="10" s="1"/>
  <c r="S5551" i="10"/>
  <c r="U5551" i="10" s="1"/>
  <c r="S5552" i="10"/>
  <c r="U5552" i="10" s="1"/>
  <c r="S5553" i="10"/>
  <c r="U5553" i="10" s="1"/>
  <c r="S5554" i="10"/>
  <c r="U5554" i="10" s="1"/>
  <c r="S5555" i="10"/>
  <c r="U5555" i="10" s="1"/>
  <c r="S5556" i="10"/>
  <c r="U5556" i="10" s="1"/>
  <c r="S5557" i="10"/>
  <c r="U5557" i="10" s="1"/>
  <c r="S5558" i="10"/>
  <c r="U5558" i="10" s="1"/>
  <c r="S5559" i="10"/>
  <c r="U5559" i="10" s="1"/>
  <c r="S5560" i="10"/>
  <c r="U5560" i="10" s="1"/>
  <c r="S5561" i="10"/>
  <c r="U5561" i="10" s="1"/>
  <c r="S5562" i="10"/>
  <c r="U5562" i="10" s="1"/>
  <c r="S5563" i="10"/>
  <c r="U5563" i="10" s="1"/>
  <c r="S5564" i="10"/>
  <c r="U5564" i="10" s="1"/>
  <c r="S5565" i="10"/>
  <c r="U5565" i="10" s="1"/>
  <c r="S5566" i="10"/>
  <c r="U5566" i="10" s="1"/>
  <c r="S5567" i="10"/>
  <c r="U5567" i="10" s="1"/>
  <c r="S5568" i="10"/>
  <c r="U5568" i="10" s="1"/>
  <c r="S5569" i="10"/>
  <c r="U5569" i="10" s="1"/>
  <c r="S5570" i="10"/>
  <c r="U5570" i="10" s="1"/>
  <c r="S5571" i="10"/>
  <c r="U5571" i="10" s="1"/>
  <c r="S5572" i="10"/>
  <c r="U5572" i="10" s="1"/>
  <c r="S5573" i="10"/>
  <c r="U5573" i="10" s="1"/>
  <c r="S5574" i="10"/>
  <c r="U5574" i="10" s="1"/>
  <c r="S5575" i="10"/>
  <c r="U5575" i="10" s="1"/>
  <c r="S5576" i="10"/>
  <c r="U5576" i="10" s="1"/>
  <c r="S5577" i="10"/>
  <c r="U5577" i="10" s="1"/>
  <c r="S5578" i="10"/>
  <c r="U5578" i="10" s="1"/>
  <c r="S5579" i="10"/>
  <c r="U5579" i="10" s="1"/>
  <c r="S5580" i="10"/>
  <c r="U5580" i="10" s="1"/>
  <c r="S5581" i="10"/>
  <c r="U5581" i="10" s="1"/>
  <c r="S5582" i="10"/>
  <c r="U5582" i="10" s="1"/>
  <c r="S5583" i="10"/>
  <c r="U5583" i="10" s="1"/>
  <c r="S5584" i="10"/>
  <c r="U5584" i="10" s="1"/>
  <c r="S5585" i="10"/>
  <c r="U5585" i="10" s="1"/>
  <c r="S5586" i="10"/>
  <c r="U5586" i="10" s="1"/>
  <c r="S5587" i="10"/>
  <c r="U5587" i="10" s="1"/>
  <c r="S5588" i="10"/>
  <c r="U5588" i="10" s="1"/>
  <c r="S5589" i="10"/>
  <c r="U5589" i="10" s="1"/>
  <c r="S5590" i="10"/>
  <c r="U5590" i="10" s="1"/>
  <c r="S5591" i="10"/>
  <c r="U5591" i="10" s="1"/>
  <c r="S5592" i="10"/>
  <c r="U5592" i="10" s="1"/>
  <c r="S5593" i="10"/>
  <c r="U5593" i="10" s="1"/>
  <c r="S5594" i="10"/>
  <c r="U5594" i="10" s="1"/>
  <c r="S5595" i="10"/>
  <c r="U5595" i="10" s="1"/>
  <c r="S5596" i="10"/>
  <c r="U5596" i="10" s="1"/>
  <c r="S5597" i="10"/>
  <c r="U5597" i="10" s="1"/>
  <c r="S5598" i="10"/>
  <c r="U5598" i="10" s="1"/>
  <c r="S5599" i="10"/>
  <c r="U5599" i="10" s="1"/>
  <c r="S5600" i="10"/>
  <c r="U5600" i="10" s="1"/>
  <c r="S5601" i="10"/>
  <c r="U5601" i="10" s="1"/>
  <c r="S5602" i="10"/>
  <c r="U5602" i="10" s="1"/>
  <c r="S5603" i="10"/>
  <c r="U5603" i="10" s="1"/>
  <c r="S5604" i="10"/>
  <c r="U5604" i="10" s="1"/>
  <c r="S5605" i="10"/>
  <c r="U5605" i="10" s="1"/>
  <c r="S5606" i="10"/>
  <c r="U5606" i="10" s="1"/>
  <c r="S5607" i="10"/>
  <c r="U5607" i="10" s="1"/>
  <c r="S5608" i="10"/>
  <c r="U5608" i="10" s="1"/>
  <c r="S5609" i="10"/>
  <c r="U5609" i="10" s="1"/>
  <c r="S5610" i="10"/>
  <c r="U5610" i="10" s="1"/>
  <c r="S5611" i="10"/>
  <c r="U5611" i="10" s="1"/>
  <c r="S5612" i="10"/>
  <c r="U5612" i="10" s="1"/>
  <c r="S5613" i="10"/>
  <c r="U5613" i="10" s="1"/>
  <c r="S5614" i="10"/>
  <c r="U5614" i="10" s="1"/>
  <c r="S5615" i="10"/>
  <c r="U5615" i="10" s="1"/>
  <c r="S5616" i="10"/>
  <c r="U5616" i="10" s="1"/>
  <c r="S5617" i="10"/>
  <c r="U5617" i="10" s="1"/>
  <c r="S5618" i="10"/>
  <c r="U5618" i="10" s="1"/>
  <c r="S5619" i="10"/>
  <c r="U5619" i="10" s="1"/>
  <c r="S5620" i="10"/>
  <c r="U5620" i="10" s="1"/>
  <c r="S5621" i="10"/>
  <c r="U5621" i="10" s="1"/>
  <c r="S5622" i="10"/>
  <c r="U5622" i="10" s="1"/>
  <c r="S5623" i="10"/>
  <c r="U5623" i="10" s="1"/>
  <c r="S5624" i="10"/>
  <c r="U5624" i="10" s="1"/>
  <c r="S5625" i="10"/>
  <c r="U5625" i="10" s="1"/>
  <c r="S5626" i="10"/>
  <c r="U5626" i="10" s="1"/>
  <c r="S5627" i="10"/>
  <c r="U5627" i="10" s="1"/>
  <c r="S5628" i="10"/>
  <c r="U5628" i="10" s="1"/>
  <c r="S5629" i="10"/>
  <c r="U5629" i="10" s="1"/>
  <c r="S5630" i="10"/>
  <c r="U5630" i="10" s="1"/>
  <c r="S5631" i="10"/>
  <c r="U5631" i="10" s="1"/>
  <c r="S5632" i="10"/>
  <c r="U5632" i="10" s="1"/>
  <c r="S5633" i="10"/>
  <c r="U5633" i="10" s="1"/>
  <c r="S5634" i="10"/>
  <c r="U5634" i="10" s="1"/>
  <c r="S5635" i="10"/>
  <c r="U5635" i="10" s="1"/>
  <c r="S5636" i="10"/>
  <c r="U5636" i="10" s="1"/>
  <c r="S5637" i="10"/>
  <c r="U5637" i="10" s="1"/>
  <c r="S5638" i="10"/>
  <c r="U5638" i="10" s="1"/>
  <c r="S5639" i="10"/>
  <c r="U5639" i="10" s="1"/>
  <c r="S5640" i="10"/>
  <c r="U5640" i="10" s="1"/>
  <c r="S5641" i="10"/>
  <c r="U5641" i="10" s="1"/>
  <c r="S5642" i="10"/>
  <c r="U5642" i="10" s="1"/>
  <c r="S5643" i="10"/>
  <c r="U5643" i="10" s="1"/>
  <c r="S5644" i="10"/>
  <c r="U5644" i="10" s="1"/>
  <c r="S5645" i="10"/>
  <c r="U5645" i="10" s="1"/>
  <c r="S5646" i="10"/>
  <c r="U5646" i="10" s="1"/>
  <c r="S5647" i="10"/>
  <c r="U5647" i="10" s="1"/>
  <c r="S5648" i="10"/>
  <c r="U5648" i="10" s="1"/>
  <c r="S5649" i="10"/>
  <c r="U5649" i="10" s="1"/>
  <c r="S5650" i="10"/>
  <c r="U5650" i="10" s="1"/>
  <c r="S5651" i="10"/>
  <c r="U5651" i="10" s="1"/>
  <c r="S5652" i="10"/>
  <c r="U5652" i="10" s="1"/>
  <c r="S5653" i="10"/>
  <c r="U5653" i="10" s="1"/>
  <c r="S5654" i="10"/>
  <c r="U5654" i="10" s="1"/>
  <c r="S5655" i="10"/>
  <c r="U5655" i="10" s="1"/>
  <c r="S5656" i="10"/>
  <c r="U5656" i="10" s="1"/>
  <c r="S5657" i="10"/>
  <c r="U5657" i="10" s="1"/>
  <c r="S5658" i="10"/>
  <c r="U5658" i="10" s="1"/>
  <c r="S5659" i="10"/>
  <c r="U5659" i="10" s="1"/>
  <c r="S5660" i="10"/>
  <c r="U5660" i="10" s="1"/>
  <c r="S5661" i="10"/>
  <c r="U5661" i="10" s="1"/>
  <c r="S5662" i="10"/>
  <c r="U5662" i="10" s="1"/>
  <c r="S5663" i="10"/>
  <c r="U5663" i="10" s="1"/>
  <c r="S5664" i="10"/>
  <c r="U5664" i="10" s="1"/>
  <c r="S5665" i="10"/>
  <c r="U5665" i="10" s="1"/>
  <c r="S5666" i="10"/>
  <c r="U5666" i="10" s="1"/>
  <c r="S5667" i="10"/>
  <c r="U5667" i="10" s="1"/>
  <c r="S5668" i="10"/>
  <c r="U5668" i="10" s="1"/>
  <c r="S5669" i="10"/>
  <c r="U5669" i="10" s="1"/>
  <c r="S5670" i="10"/>
  <c r="U5670" i="10" s="1"/>
  <c r="S5671" i="10"/>
  <c r="U5671" i="10" s="1"/>
  <c r="S5672" i="10"/>
  <c r="U5672" i="10" s="1"/>
  <c r="S5673" i="10"/>
  <c r="U5673" i="10" s="1"/>
  <c r="S5674" i="10"/>
  <c r="U5674" i="10" s="1"/>
  <c r="S5675" i="10"/>
  <c r="U5675" i="10" s="1"/>
  <c r="S5676" i="10"/>
  <c r="U5676" i="10" s="1"/>
  <c r="S5677" i="10"/>
  <c r="U5677" i="10" s="1"/>
  <c r="S5678" i="10"/>
  <c r="U5678" i="10" s="1"/>
  <c r="S5679" i="10"/>
  <c r="U5679" i="10" s="1"/>
  <c r="S5680" i="10"/>
  <c r="U5680" i="10" s="1"/>
  <c r="S5681" i="10"/>
  <c r="U5681" i="10" s="1"/>
  <c r="S5682" i="10"/>
  <c r="U5682" i="10" s="1"/>
  <c r="S5683" i="10"/>
  <c r="U5683" i="10" s="1"/>
  <c r="S5684" i="10"/>
  <c r="U5684" i="10" s="1"/>
  <c r="S5685" i="10"/>
  <c r="U5685" i="10" s="1"/>
  <c r="S5686" i="10"/>
  <c r="U5686" i="10" s="1"/>
  <c r="S5687" i="10"/>
  <c r="U5687" i="10" s="1"/>
  <c r="S5688" i="10"/>
  <c r="U5688" i="10" s="1"/>
  <c r="S5689" i="10"/>
  <c r="U5689" i="10" s="1"/>
  <c r="S5690" i="10"/>
  <c r="U5690" i="10" s="1"/>
  <c r="S5691" i="10"/>
  <c r="U5691" i="10" s="1"/>
  <c r="S5692" i="10"/>
  <c r="U5692" i="10" s="1"/>
  <c r="S5693" i="10"/>
  <c r="U5693" i="10" s="1"/>
  <c r="S5694" i="10"/>
  <c r="U5694" i="10" s="1"/>
  <c r="S5695" i="10"/>
  <c r="U5695" i="10" s="1"/>
  <c r="S5696" i="10"/>
  <c r="U5696" i="10" s="1"/>
  <c r="S5697" i="10"/>
  <c r="U5697" i="10" s="1"/>
  <c r="S5698" i="10"/>
  <c r="U5698" i="10" s="1"/>
  <c r="S5699" i="10"/>
  <c r="U5699" i="10" s="1"/>
  <c r="S5700" i="10"/>
  <c r="U5700" i="10" s="1"/>
  <c r="S5701" i="10"/>
  <c r="U5701" i="10" s="1"/>
  <c r="S5702" i="10"/>
  <c r="U5702" i="10" s="1"/>
  <c r="S5703" i="10"/>
  <c r="U5703" i="10" s="1"/>
  <c r="S5704" i="10"/>
  <c r="U5704" i="10" s="1"/>
  <c r="S5705" i="10"/>
  <c r="U5705" i="10" s="1"/>
  <c r="S5706" i="10"/>
  <c r="U5706" i="10" s="1"/>
  <c r="S5707" i="10"/>
  <c r="U5707" i="10" s="1"/>
  <c r="S5708" i="10"/>
  <c r="U5708" i="10" s="1"/>
  <c r="S5709" i="10"/>
  <c r="U5709" i="10" s="1"/>
  <c r="S5710" i="10"/>
  <c r="U5710" i="10" s="1"/>
  <c r="S5711" i="10"/>
  <c r="U5711" i="10" s="1"/>
  <c r="S5712" i="10"/>
  <c r="U5712" i="10" s="1"/>
  <c r="S5713" i="10"/>
  <c r="U5713" i="10" s="1"/>
  <c r="S5714" i="10"/>
  <c r="U5714" i="10" s="1"/>
  <c r="S5715" i="10"/>
  <c r="U5715" i="10" s="1"/>
  <c r="S5716" i="10"/>
  <c r="U5716" i="10" s="1"/>
  <c r="S5717" i="10"/>
  <c r="U5717" i="10" s="1"/>
  <c r="S5718" i="10"/>
  <c r="U5718" i="10" s="1"/>
  <c r="S5719" i="10"/>
  <c r="U5719" i="10" s="1"/>
  <c r="S5720" i="10"/>
  <c r="U5720" i="10" s="1"/>
  <c r="S5721" i="10"/>
  <c r="U5721" i="10" s="1"/>
  <c r="S5722" i="10"/>
  <c r="U5722" i="10" s="1"/>
  <c r="S5723" i="10"/>
  <c r="U5723" i="10" s="1"/>
  <c r="S5724" i="10"/>
  <c r="U5724" i="10" s="1"/>
  <c r="S5725" i="10"/>
  <c r="U5725" i="10" s="1"/>
  <c r="S5726" i="10"/>
  <c r="U5726" i="10" s="1"/>
  <c r="S5727" i="10"/>
  <c r="U5727" i="10" s="1"/>
  <c r="S5728" i="10"/>
  <c r="U5728" i="10" s="1"/>
  <c r="S5729" i="10"/>
  <c r="U5729" i="10" s="1"/>
  <c r="S5730" i="10"/>
  <c r="U5730" i="10" s="1"/>
  <c r="S5731" i="10"/>
  <c r="U5731" i="10" s="1"/>
  <c r="S5732" i="10"/>
  <c r="U5732" i="10" s="1"/>
  <c r="S5733" i="10"/>
  <c r="U5733" i="10" s="1"/>
  <c r="S5734" i="10"/>
  <c r="U5734" i="10" s="1"/>
  <c r="S5735" i="10"/>
  <c r="U5735" i="10" s="1"/>
  <c r="S5736" i="10"/>
  <c r="U5736" i="10" s="1"/>
  <c r="S5737" i="10"/>
  <c r="U5737" i="10" s="1"/>
  <c r="S5738" i="10"/>
  <c r="U5738" i="10" s="1"/>
  <c r="S5739" i="10"/>
  <c r="U5739" i="10" s="1"/>
  <c r="S5740" i="10"/>
  <c r="U5740" i="10" s="1"/>
  <c r="S5741" i="10"/>
  <c r="U5741" i="10" s="1"/>
  <c r="S5742" i="10"/>
  <c r="U5742" i="10" s="1"/>
  <c r="S5743" i="10"/>
  <c r="U5743" i="10" s="1"/>
  <c r="S5744" i="10"/>
  <c r="U5744" i="10" s="1"/>
  <c r="S5745" i="10"/>
  <c r="U5745" i="10" s="1"/>
  <c r="S5746" i="10"/>
  <c r="U5746" i="10" s="1"/>
  <c r="S5747" i="10"/>
  <c r="U5747" i="10" s="1"/>
  <c r="S5748" i="10"/>
  <c r="U5748" i="10" s="1"/>
  <c r="S5749" i="10"/>
  <c r="U5749" i="10" s="1"/>
  <c r="S5750" i="10"/>
  <c r="U5750" i="10" s="1"/>
  <c r="S5751" i="10"/>
  <c r="U5751" i="10" s="1"/>
  <c r="S5752" i="10"/>
  <c r="U5752" i="10" s="1"/>
  <c r="S5753" i="10"/>
  <c r="U5753" i="10" s="1"/>
  <c r="S5754" i="10"/>
  <c r="U5754" i="10" s="1"/>
  <c r="S5755" i="10"/>
  <c r="U5755" i="10" s="1"/>
  <c r="S5756" i="10"/>
  <c r="U5756" i="10" s="1"/>
  <c r="S5757" i="10"/>
  <c r="U5757" i="10" s="1"/>
  <c r="S5758" i="10"/>
  <c r="U5758" i="10" s="1"/>
  <c r="S5759" i="10"/>
  <c r="U5759" i="10" s="1"/>
  <c r="S5760" i="10"/>
  <c r="U5760" i="10" s="1"/>
  <c r="S5761" i="10"/>
  <c r="U5761" i="10" s="1"/>
  <c r="S5762" i="10"/>
  <c r="U5762" i="10" s="1"/>
  <c r="S5763" i="10"/>
  <c r="U5763" i="10" s="1"/>
  <c r="S5764" i="10"/>
  <c r="U5764" i="10" s="1"/>
  <c r="S5765" i="10"/>
  <c r="U5765" i="10" s="1"/>
  <c r="S5766" i="10"/>
  <c r="U5766" i="10" s="1"/>
  <c r="S5767" i="10"/>
  <c r="U5767" i="10" s="1"/>
  <c r="S5768" i="10"/>
  <c r="U5768" i="10" s="1"/>
  <c r="S5769" i="10"/>
  <c r="U5769" i="10" s="1"/>
  <c r="S5770" i="10"/>
  <c r="U5770" i="10" s="1"/>
  <c r="S5771" i="10"/>
  <c r="U5771" i="10" s="1"/>
  <c r="S5772" i="10"/>
  <c r="U5772" i="10" s="1"/>
  <c r="S5773" i="10"/>
  <c r="U5773" i="10" s="1"/>
  <c r="S5774" i="10"/>
  <c r="U5774" i="10" s="1"/>
  <c r="S5775" i="10"/>
  <c r="U5775" i="10" s="1"/>
  <c r="S5776" i="10"/>
  <c r="U5776" i="10" s="1"/>
  <c r="S5777" i="10"/>
  <c r="U5777" i="10" s="1"/>
  <c r="S5778" i="10"/>
  <c r="U5778" i="10" s="1"/>
  <c r="S5779" i="10"/>
  <c r="U5779" i="10" s="1"/>
  <c r="S5780" i="10"/>
  <c r="U5780" i="10" s="1"/>
  <c r="S5781" i="10"/>
  <c r="U5781" i="10" s="1"/>
  <c r="S5782" i="10"/>
  <c r="U5782" i="10" s="1"/>
  <c r="S5783" i="10"/>
  <c r="U5783" i="10" s="1"/>
  <c r="S5784" i="10"/>
  <c r="U5784" i="10" s="1"/>
  <c r="S5785" i="10"/>
  <c r="U5785" i="10" s="1"/>
  <c r="S5786" i="10"/>
  <c r="U5786" i="10" s="1"/>
  <c r="S5787" i="10"/>
  <c r="U5787" i="10" s="1"/>
  <c r="S5788" i="10"/>
  <c r="U5788" i="10" s="1"/>
  <c r="S5789" i="10"/>
  <c r="U5789" i="10" s="1"/>
  <c r="S5790" i="10"/>
  <c r="U5790" i="10" s="1"/>
  <c r="S5791" i="10"/>
  <c r="U5791" i="10" s="1"/>
  <c r="S5792" i="10"/>
  <c r="U5792" i="10" s="1"/>
  <c r="S5793" i="10"/>
  <c r="U5793" i="10" s="1"/>
  <c r="S5794" i="10"/>
  <c r="U5794" i="10" s="1"/>
  <c r="S5795" i="10"/>
  <c r="U5795" i="10" s="1"/>
  <c r="S5796" i="10"/>
  <c r="U5796" i="10" s="1"/>
  <c r="S5797" i="10"/>
  <c r="U5797" i="10" s="1"/>
  <c r="S5798" i="10"/>
  <c r="U5798" i="10" s="1"/>
  <c r="S5799" i="10"/>
  <c r="U5799" i="10" s="1"/>
  <c r="S5800" i="10"/>
  <c r="U5800" i="10" s="1"/>
  <c r="S5801" i="10"/>
  <c r="U5801" i="10" s="1"/>
  <c r="S5802" i="10"/>
  <c r="U5802" i="10" s="1"/>
  <c r="S5803" i="10"/>
  <c r="U5803" i="10" s="1"/>
  <c r="S5804" i="10"/>
  <c r="U5804" i="10" s="1"/>
  <c r="S5805" i="10"/>
  <c r="U5805" i="10" s="1"/>
  <c r="S5806" i="10"/>
  <c r="U5806" i="10" s="1"/>
  <c r="S5807" i="10"/>
  <c r="U5807" i="10" s="1"/>
  <c r="S5808" i="10"/>
  <c r="U5808" i="10" s="1"/>
  <c r="S5809" i="10"/>
  <c r="U5809" i="10" s="1"/>
  <c r="S5810" i="10"/>
  <c r="U5810" i="10" s="1"/>
  <c r="S5811" i="10"/>
  <c r="U5811" i="10" s="1"/>
  <c r="S5812" i="10"/>
  <c r="U5812" i="10" s="1"/>
  <c r="S5813" i="10"/>
  <c r="U5813" i="10" s="1"/>
  <c r="S5814" i="10"/>
  <c r="U5814" i="10" s="1"/>
  <c r="S5815" i="10"/>
  <c r="U5815" i="10" s="1"/>
  <c r="S5816" i="10"/>
  <c r="U5816" i="10" s="1"/>
  <c r="S5817" i="10"/>
  <c r="U5817" i="10" s="1"/>
  <c r="S5818" i="10"/>
  <c r="U5818" i="10" s="1"/>
  <c r="S5819" i="10"/>
  <c r="U5819" i="10" s="1"/>
  <c r="S5820" i="10"/>
  <c r="U5820" i="10" s="1"/>
  <c r="S5821" i="10"/>
  <c r="U5821" i="10" s="1"/>
  <c r="S5822" i="10"/>
  <c r="U5822" i="10" s="1"/>
  <c r="S5823" i="10"/>
  <c r="U5823" i="10" s="1"/>
  <c r="S5824" i="10"/>
  <c r="U5824" i="10" s="1"/>
  <c r="S5825" i="10"/>
  <c r="U5825" i="10" s="1"/>
  <c r="S5826" i="10"/>
  <c r="U5826" i="10" s="1"/>
  <c r="S5827" i="10"/>
  <c r="U5827" i="10" s="1"/>
  <c r="S5828" i="10"/>
  <c r="U5828" i="10" s="1"/>
  <c r="S5829" i="10"/>
  <c r="U5829" i="10" s="1"/>
  <c r="S5830" i="10"/>
  <c r="U5830" i="10" s="1"/>
  <c r="S5831" i="10"/>
  <c r="U5831" i="10" s="1"/>
  <c r="S5832" i="10"/>
  <c r="U5832" i="10" s="1"/>
  <c r="S5833" i="10"/>
  <c r="U5833" i="10" s="1"/>
  <c r="S5834" i="10"/>
  <c r="U5834" i="10" s="1"/>
  <c r="S5835" i="10"/>
  <c r="U5835" i="10" s="1"/>
  <c r="S5836" i="10"/>
  <c r="U5836" i="10" s="1"/>
  <c r="S5837" i="10"/>
  <c r="U5837" i="10" s="1"/>
  <c r="S5838" i="10"/>
  <c r="U5838" i="10" s="1"/>
  <c r="S5839" i="10"/>
  <c r="U5839" i="10" s="1"/>
  <c r="S5840" i="10"/>
  <c r="U5840" i="10" s="1"/>
  <c r="S5841" i="10"/>
  <c r="U5841" i="10" s="1"/>
  <c r="S5842" i="10"/>
  <c r="U5842" i="10" s="1"/>
  <c r="S5843" i="10"/>
  <c r="U5843" i="10" s="1"/>
  <c r="S5844" i="10"/>
  <c r="U5844" i="10" s="1"/>
  <c r="S5845" i="10"/>
  <c r="U5845" i="10" s="1"/>
  <c r="S5846" i="10"/>
  <c r="U5846" i="10" s="1"/>
  <c r="S5847" i="10"/>
  <c r="U5847" i="10" s="1"/>
  <c r="S5848" i="10"/>
  <c r="U5848" i="10" s="1"/>
  <c r="S5849" i="10"/>
  <c r="U5849" i="10" s="1"/>
  <c r="S5850" i="10"/>
  <c r="U5850" i="10" s="1"/>
  <c r="S5851" i="10"/>
  <c r="U5851" i="10" s="1"/>
  <c r="S5852" i="10"/>
  <c r="U5852" i="10" s="1"/>
  <c r="S5853" i="10"/>
  <c r="U5853" i="10" s="1"/>
  <c r="S5854" i="10"/>
  <c r="U5854" i="10" s="1"/>
  <c r="S5855" i="10"/>
  <c r="U5855" i="10" s="1"/>
  <c r="S5856" i="10"/>
  <c r="U5856" i="10" s="1"/>
  <c r="S5857" i="10"/>
  <c r="U5857" i="10" s="1"/>
  <c r="S5858" i="10"/>
  <c r="U5858" i="10" s="1"/>
  <c r="S5859" i="10"/>
  <c r="U5859" i="10" s="1"/>
  <c r="S5860" i="10"/>
  <c r="U5860" i="10" s="1"/>
  <c r="S5861" i="10"/>
  <c r="U5861" i="10" s="1"/>
  <c r="S5862" i="10"/>
  <c r="U5862" i="10" s="1"/>
  <c r="S5863" i="10"/>
  <c r="U5863" i="10" s="1"/>
  <c r="S5864" i="10"/>
  <c r="U5864" i="10" s="1"/>
  <c r="S5865" i="10"/>
  <c r="U5865" i="10" s="1"/>
  <c r="S5866" i="10"/>
  <c r="U5866" i="10" s="1"/>
  <c r="S5867" i="10"/>
  <c r="U5867" i="10" s="1"/>
  <c r="S5868" i="10"/>
  <c r="U5868" i="10" s="1"/>
  <c r="S5869" i="10"/>
  <c r="U5869" i="10" s="1"/>
  <c r="S5870" i="10"/>
  <c r="U5870" i="10" s="1"/>
  <c r="S5871" i="10"/>
  <c r="U5871" i="10" s="1"/>
  <c r="S5872" i="10"/>
  <c r="U5872" i="10" s="1"/>
  <c r="S5873" i="10"/>
  <c r="U5873" i="10" s="1"/>
  <c r="S5874" i="10"/>
  <c r="U5874" i="10" s="1"/>
  <c r="S5875" i="10"/>
  <c r="U5875" i="10" s="1"/>
  <c r="S5876" i="10"/>
  <c r="U5876" i="10" s="1"/>
  <c r="S5877" i="10"/>
  <c r="U5877" i="10" s="1"/>
  <c r="S5878" i="10"/>
  <c r="U5878" i="10" s="1"/>
  <c r="S5879" i="10"/>
  <c r="U5879" i="10" s="1"/>
  <c r="S5880" i="10"/>
  <c r="U5880" i="10" s="1"/>
  <c r="S5881" i="10"/>
  <c r="U5881" i="10" s="1"/>
  <c r="S5882" i="10"/>
  <c r="U5882" i="10" s="1"/>
  <c r="S5883" i="10"/>
  <c r="U5883" i="10" s="1"/>
  <c r="S5884" i="10"/>
  <c r="U5884" i="10" s="1"/>
  <c r="S5885" i="10"/>
  <c r="U5885" i="10" s="1"/>
  <c r="S5886" i="10"/>
  <c r="U5886" i="10" s="1"/>
  <c r="S5887" i="10"/>
  <c r="U5887" i="10" s="1"/>
  <c r="S5888" i="10"/>
  <c r="U5888" i="10" s="1"/>
  <c r="S5889" i="10"/>
  <c r="U5889" i="10" s="1"/>
  <c r="S5890" i="10"/>
  <c r="U5890" i="10" s="1"/>
  <c r="S5891" i="10"/>
  <c r="U5891" i="10" s="1"/>
  <c r="S5892" i="10"/>
  <c r="U5892" i="10" s="1"/>
  <c r="S5893" i="10"/>
  <c r="U5893" i="10" s="1"/>
  <c r="S5894" i="10"/>
  <c r="U5894" i="10" s="1"/>
  <c r="S5895" i="10"/>
  <c r="U5895" i="10" s="1"/>
  <c r="S5896" i="10"/>
  <c r="U5896" i="10" s="1"/>
  <c r="S5897" i="10"/>
  <c r="U5897" i="10" s="1"/>
  <c r="S5898" i="10"/>
  <c r="U5898" i="10" s="1"/>
  <c r="S5899" i="10"/>
  <c r="U5899" i="10" s="1"/>
  <c r="S5900" i="10"/>
  <c r="U5900" i="10" s="1"/>
  <c r="S5901" i="10"/>
  <c r="U5901" i="10" s="1"/>
  <c r="S5902" i="10"/>
  <c r="U5902" i="10" s="1"/>
  <c r="S5903" i="10"/>
  <c r="U5903" i="10" s="1"/>
  <c r="S5904" i="10"/>
  <c r="U5904" i="10" s="1"/>
  <c r="S5905" i="10"/>
  <c r="U5905" i="10" s="1"/>
  <c r="S5906" i="10"/>
  <c r="U5906" i="10" s="1"/>
  <c r="S5907" i="10"/>
  <c r="U5907" i="10" s="1"/>
  <c r="S5908" i="10"/>
  <c r="U5908" i="10" s="1"/>
  <c r="S5909" i="10"/>
  <c r="U5909" i="10" s="1"/>
  <c r="S5910" i="10"/>
  <c r="U5910" i="10" s="1"/>
  <c r="S5911" i="10"/>
  <c r="U5911" i="10" s="1"/>
  <c r="S5912" i="10"/>
  <c r="U5912" i="10" s="1"/>
  <c r="S5913" i="10"/>
  <c r="U5913" i="10" s="1"/>
  <c r="S5914" i="10"/>
  <c r="U5914" i="10" s="1"/>
  <c r="S5915" i="10"/>
  <c r="U5915" i="10" s="1"/>
  <c r="S5916" i="10"/>
  <c r="U5916" i="10" s="1"/>
  <c r="S5917" i="10"/>
  <c r="U5917" i="10" s="1"/>
  <c r="S5918" i="10"/>
  <c r="U5918" i="10" s="1"/>
  <c r="S5919" i="10"/>
  <c r="U5919" i="10" s="1"/>
  <c r="S5920" i="10"/>
  <c r="U5920" i="10" s="1"/>
  <c r="S5921" i="10"/>
  <c r="U5921" i="10" s="1"/>
  <c r="S5922" i="10"/>
  <c r="U5922" i="10" s="1"/>
  <c r="S5923" i="10"/>
  <c r="U5923" i="10" s="1"/>
  <c r="S5924" i="10"/>
  <c r="U5924" i="10" s="1"/>
  <c r="S5925" i="10"/>
  <c r="U5925" i="10" s="1"/>
  <c r="S5926" i="10"/>
  <c r="U5926" i="10" s="1"/>
  <c r="S5927" i="10"/>
  <c r="U5927" i="10" s="1"/>
  <c r="S5928" i="10"/>
  <c r="U5928" i="10" s="1"/>
  <c r="S5929" i="10"/>
  <c r="U5929" i="10" s="1"/>
  <c r="S5930" i="10"/>
  <c r="U5930" i="10" s="1"/>
  <c r="S5931" i="10"/>
  <c r="U5931" i="10" s="1"/>
  <c r="S5932" i="10"/>
  <c r="U5932" i="10" s="1"/>
  <c r="S5933" i="10"/>
  <c r="U5933" i="10" s="1"/>
  <c r="S5934" i="10"/>
  <c r="U5934" i="10" s="1"/>
  <c r="S5935" i="10"/>
  <c r="U5935" i="10" s="1"/>
  <c r="S5936" i="10"/>
  <c r="U5936" i="10" s="1"/>
  <c r="S5937" i="10"/>
  <c r="U5937" i="10" s="1"/>
  <c r="S5938" i="10"/>
  <c r="U5938" i="10" s="1"/>
  <c r="S5939" i="10"/>
  <c r="U5939" i="10" s="1"/>
  <c r="S5940" i="10"/>
  <c r="U5940" i="10" s="1"/>
  <c r="S5941" i="10"/>
  <c r="U5941" i="10" s="1"/>
  <c r="S5942" i="10"/>
  <c r="U5942" i="10" s="1"/>
  <c r="S5943" i="10"/>
  <c r="U5943" i="10" s="1"/>
  <c r="S5944" i="10"/>
  <c r="U5944" i="10" s="1"/>
  <c r="S5945" i="10"/>
  <c r="U5945" i="10" s="1"/>
  <c r="S5946" i="10"/>
  <c r="U5946" i="10" s="1"/>
  <c r="S5947" i="10"/>
  <c r="U5947" i="10" s="1"/>
  <c r="S5948" i="10"/>
  <c r="U5948" i="10" s="1"/>
  <c r="S5949" i="10"/>
  <c r="U5949" i="10" s="1"/>
  <c r="S5950" i="10"/>
  <c r="U5950" i="10" s="1"/>
  <c r="S5951" i="10"/>
  <c r="U5951" i="10" s="1"/>
  <c r="S5952" i="10"/>
  <c r="U5952" i="10" s="1"/>
  <c r="S5953" i="10"/>
  <c r="U5953" i="10" s="1"/>
  <c r="S5954" i="10"/>
  <c r="U5954" i="10" s="1"/>
  <c r="S5955" i="10"/>
  <c r="U5955" i="10" s="1"/>
  <c r="S5956" i="10"/>
  <c r="U5956" i="10" s="1"/>
  <c r="S5957" i="10"/>
  <c r="U5957" i="10" s="1"/>
  <c r="S5958" i="10"/>
  <c r="U5958" i="10" s="1"/>
  <c r="S5959" i="10"/>
  <c r="U5959" i="10" s="1"/>
  <c r="S5960" i="10"/>
  <c r="U5960" i="10" s="1"/>
  <c r="S5961" i="10"/>
  <c r="U5961" i="10" s="1"/>
  <c r="S5962" i="10"/>
  <c r="U5962" i="10" s="1"/>
  <c r="S5963" i="10"/>
  <c r="U5963" i="10" s="1"/>
  <c r="S5964" i="10"/>
  <c r="U5964" i="10" s="1"/>
  <c r="S5965" i="10"/>
  <c r="U5965" i="10" s="1"/>
  <c r="S5966" i="10"/>
  <c r="U5966" i="10" s="1"/>
  <c r="S5967" i="10"/>
  <c r="U5967" i="10" s="1"/>
  <c r="S5968" i="10"/>
  <c r="U5968" i="10" s="1"/>
  <c r="S5969" i="10"/>
  <c r="U5969" i="10" s="1"/>
  <c r="S5970" i="10"/>
  <c r="U5970" i="10" s="1"/>
  <c r="S5971" i="10"/>
  <c r="U5971" i="10" s="1"/>
  <c r="S5972" i="10"/>
  <c r="U5972" i="10" s="1"/>
  <c r="S5973" i="10"/>
  <c r="U5973" i="10" s="1"/>
  <c r="S5974" i="10"/>
  <c r="U5974" i="10" s="1"/>
  <c r="S5975" i="10"/>
  <c r="U5975" i="10" s="1"/>
  <c r="S5976" i="10"/>
  <c r="U5976" i="10" s="1"/>
  <c r="S5977" i="10"/>
  <c r="U5977" i="10" s="1"/>
  <c r="S5978" i="10"/>
  <c r="U5978" i="10" s="1"/>
  <c r="S5979" i="10"/>
  <c r="U5979" i="10" s="1"/>
  <c r="S5980" i="10"/>
  <c r="U5980" i="10" s="1"/>
  <c r="S5981" i="10"/>
  <c r="U5981" i="10" s="1"/>
  <c r="S5982" i="10"/>
  <c r="U5982" i="10" s="1"/>
  <c r="S5983" i="10"/>
  <c r="U5983" i="10" s="1"/>
  <c r="S5984" i="10"/>
  <c r="U5984" i="10" s="1"/>
  <c r="S5985" i="10"/>
  <c r="U5985" i="10" s="1"/>
  <c r="S5986" i="10"/>
  <c r="U5986" i="10" s="1"/>
  <c r="S5987" i="10"/>
  <c r="U5987" i="10" s="1"/>
  <c r="S5988" i="10"/>
  <c r="U5988" i="10" s="1"/>
  <c r="S5989" i="10"/>
  <c r="U5989" i="10" s="1"/>
  <c r="S5990" i="10"/>
  <c r="U5990" i="10" s="1"/>
  <c r="S5991" i="10"/>
  <c r="U5991" i="10" s="1"/>
  <c r="S5992" i="10"/>
  <c r="U5992" i="10" s="1"/>
  <c r="S5993" i="10"/>
  <c r="U5993" i="10" s="1"/>
  <c r="S5994" i="10"/>
  <c r="U5994" i="10" s="1"/>
  <c r="S5995" i="10"/>
  <c r="U5995" i="10" s="1"/>
  <c r="S5996" i="10"/>
  <c r="U5996" i="10" s="1"/>
  <c r="S5997" i="10"/>
  <c r="U5997" i="10" s="1"/>
  <c r="S5998" i="10"/>
  <c r="U5998" i="10" s="1"/>
  <c r="S5999" i="10"/>
  <c r="U5999" i="10" s="1"/>
  <c r="S6000" i="10"/>
  <c r="U6000" i="10" s="1"/>
  <c r="S6001" i="10"/>
  <c r="U6001" i="10" s="1"/>
  <c r="S2" i="10"/>
  <c r="U2" i="10" s="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1002" i="10"/>
  <c r="R1003" i="10"/>
  <c r="R1004" i="10"/>
  <c r="R1005" i="10"/>
  <c r="R1006" i="10"/>
  <c r="R1007" i="10"/>
  <c r="R1008" i="10"/>
  <c r="R1009" i="10"/>
  <c r="R1010" i="10"/>
  <c r="R1011" i="10"/>
  <c r="R1012" i="10"/>
  <c r="R1013" i="10"/>
  <c r="R1014" i="10"/>
  <c r="R1015" i="10"/>
  <c r="R1016" i="10"/>
  <c r="R1017" i="10"/>
  <c r="R1018" i="10"/>
  <c r="R1019" i="10"/>
  <c r="R1020" i="10"/>
  <c r="R1021" i="10"/>
  <c r="R1022" i="10"/>
  <c r="R1023" i="10"/>
  <c r="R1024" i="10"/>
  <c r="R1025" i="10"/>
  <c r="R1026" i="10"/>
  <c r="R1027" i="10"/>
  <c r="R1028" i="10"/>
  <c r="R1029" i="10"/>
  <c r="R1030" i="10"/>
  <c r="R1031" i="10"/>
  <c r="R1032" i="10"/>
  <c r="R1033" i="10"/>
  <c r="R1034" i="10"/>
  <c r="R1035" i="10"/>
  <c r="R1036" i="10"/>
  <c r="R1037" i="10"/>
  <c r="R1038" i="10"/>
  <c r="R1039" i="10"/>
  <c r="R1040" i="10"/>
  <c r="R1041" i="10"/>
  <c r="R1042" i="10"/>
  <c r="R1043" i="10"/>
  <c r="R1044" i="10"/>
  <c r="R1045" i="10"/>
  <c r="R1046" i="10"/>
  <c r="R1047" i="10"/>
  <c r="R1048" i="10"/>
  <c r="R1049" i="10"/>
  <c r="R1050" i="10"/>
  <c r="R1051" i="10"/>
  <c r="R1052" i="10"/>
  <c r="R1053" i="10"/>
  <c r="R1054" i="10"/>
  <c r="R1055" i="10"/>
  <c r="R1056" i="10"/>
  <c r="R1057" i="10"/>
  <c r="R1058" i="10"/>
  <c r="R1059" i="10"/>
  <c r="R1060" i="10"/>
  <c r="R1061" i="10"/>
  <c r="R1062" i="10"/>
  <c r="R1063" i="10"/>
  <c r="R1064" i="10"/>
  <c r="R1065" i="10"/>
  <c r="R1066" i="10"/>
  <c r="R1067" i="10"/>
  <c r="R1068" i="10"/>
  <c r="R1069" i="10"/>
  <c r="R1070" i="10"/>
  <c r="R1071" i="10"/>
  <c r="R1072" i="10"/>
  <c r="R1073" i="10"/>
  <c r="R1074" i="10"/>
  <c r="R1075" i="10"/>
  <c r="R1076" i="10"/>
  <c r="R1077" i="10"/>
  <c r="R1078" i="10"/>
  <c r="R1079" i="10"/>
  <c r="R1080" i="10"/>
  <c r="R1081" i="10"/>
  <c r="R1082" i="10"/>
  <c r="R1083" i="10"/>
  <c r="R1084" i="10"/>
  <c r="R1085" i="10"/>
  <c r="R1086" i="10"/>
  <c r="R1087" i="10"/>
  <c r="R1088" i="10"/>
  <c r="R1089" i="10"/>
  <c r="R1090" i="10"/>
  <c r="R1091" i="10"/>
  <c r="R1092" i="10"/>
  <c r="R1093" i="10"/>
  <c r="R1094" i="10"/>
  <c r="R1095" i="10"/>
  <c r="R1096" i="10"/>
  <c r="R1097" i="10"/>
  <c r="R1098" i="10"/>
  <c r="R1099" i="10"/>
  <c r="R1100" i="10"/>
  <c r="R1101" i="10"/>
  <c r="R1102" i="10"/>
  <c r="R1103" i="10"/>
  <c r="R1104" i="10"/>
  <c r="R1105" i="10"/>
  <c r="R1106" i="10"/>
  <c r="R1107" i="10"/>
  <c r="R1108" i="10"/>
  <c r="R1109" i="10"/>
  <c r="R1110" i="10"/>
  <c r="R1111" i="10"/>
  <c r="R1112" i="10"/>
  <c r="R1113" i="10"/>
  <c r="R1114" i="10"/>
  <c r="R1115" i="10"/>
  <c r="R1116" i="10"/>
  <c r="R1117" i="10"/>
  <c r="R1118" i="10"/>
  <c r="R1119" i="10"/>
  <c r="R1120" i="10"/>
  <c r="R1121" i="10"/>
  <c r="R1122" i="10"/>
  <c r="R1123" i="10"/>
  <c r="R1124" i="10"/>
  <c r="R1125" i="10"/>
  <c r="R1126" i="10"/>
  <c r="R1127" i="10"/>
  <c r="R1128" i="10"/>
  <c r="R1129" i="10"/>
  <c r="R1130" i="10"/>
  <c r="R1131" i="10"/>
  <c r="R1132" i="10"/>
  <c r="R1133" i="10"/>
  <c r="R1134" i="10"/>
  <c r="R1135" i="10"/>
  <c r="R1136" i="10"/>
  <c r="R1137" i="10"/>
  <c r="R1138" i="10"/>
  <c r="R1139" i="10"/>
  <c r="R1140" i="10"/>
  <c r="R1141" i="10"/>
  <c r="R1142" i="10"/>
  <c r="R1143" i="10"/>
  <c r="R1144" i="10"/>
  <c r="R1145" i="10"/>
  <c r="R1146" i="10"/>
  <c r="R1147" i="10"/>
  <c r="R1148" i="10"/>
  <c r="R1149" i="10"/>
  <c r="R1150" i="10"/>
  <c r="R1151" i="10"/>
  <c r="R1152" i="10"/>
  <c r="R1153" i="10"/>
  <c r="R1154" i="10"/>
  <c r="R1155" i="10"/>
  <c r="R1156" i="10"/>
  <c r="R1157" i="10"/>
  <c r="R1158" i="10"/>
  <c r="R1159" i="10"/>
  <c r="R1160" i="10"/>
  <c r="R1161" i="10"/>
  <c r="R1162" i="10"/>
  <c r="R1163" i="10"/>
  <c r="R1164" i="10"/>
  <c r="R1165" i="10"/>
  <c r="R1166" i="10"/>
  <c r="R1167" i="10"/>
  <c r="R1168" i="10"/>
  <c r="R1169" i="10"/>
  <c r="R1170" i="10"/>
  <c r="R1171" i="10"/>
  <c r="R1172" i="10"/>
  <c r="R1173" i="10"/>
  <c r="R1174" i="10"/>
  <c r="R1175" i="10"/>
  <c r="R1176" i="10"/>
  <c r="R1177" i="10"/>
  <c r="R1178" i="10"/>
  <c r="R1179" i="10"/>
  <c r="R1180" i="10"/>
  <c r="R1181" i="10"/>
  <c r="R1182" i="10"/>
  <c r="R1183" i="10"/>
  <c r="R1184" i="10"/>
  <c r="R1185" i="10"/>
  <c r="R1186" i="10"/>
  <c r="R1187" i="10"/>
  <c r="R1188" i="10"/>
  <c r="R1189" i="10"/>
  <c r="R1190" i="10"/>
  <c r="R1191" i="10"/>
  <c r="R1192" i="10"/>
  <c r="R1193" i="10"/>
  <c r="R1194" i="10"/>
  <c r="R1195" i="10"/>
  <c r="R1196" i="10"/>
  <c r="R1197" i="10"/>
  <c r="R1198" i="10"/>
  <c r="R1199" i="10"/>
  <c r="R1200" i="10"/>
  <c r="R1201" i="10"/>
  <c r="R1202" i="10"/>
  <c r="R1203" i="10"/>
  <c r="R1204" i="10"/>
  <c r="R1205" i="10"/>
  <c r="R1206" i="10"/>
  <c r="R1207" i="10"/>
  <c r="R1208" i="10"/>
  <c r="R1209" i="10"/>
  <c r="R1210" i="10"/>
  <c r="R1211" i="10"/>
  <c r="R1212" i="10"/>
  <c r="R1213" i="10"/>
  <c r="R1214" i="10"/>
  <c r="R1215" i="10"/>
  <c r="R1216" i="10"/>
  <c r="R1217" i="10"/>
  <c r="R1218" i="10"/>
  <c r="R1219" i="10"/>
  <c r="R1220" i="10"/>
  <c r="R1221" i="10"/>
  <c r="R1222" i="10"/>
  <c r="R1223" i="10"/>
  <c r="R1224" i="10"/>
  <c r="R1225" i="10"/>
  <c r="R1226" i="10"/>
  <c r="R1227" i="10"/>
  <c r="R1228" i="10"/>
  <c r="R1229" i="10"/>
  <c r="R1230" i="10"/>
  <c r="R1231" i="10"/>
  <c r="R1232" i="10"/>
  <c r="R1233" i="10"/>
  <c r="R1234" i="10"/>
  <c r="R1235" i="10"/>
  <c r="R1236" i="10"/>
  <c r="R1237" i="10"/>
  <c r="R1238" i="10"/>
  <c r="R1239" i="10"/>
  <c r="R1240" i="10"/>
  <c r="R1241" i="10"/>
  <c r="R1242" i="10"/>
  <c r="R1243" i="10"/>
  <c r="R1244" i="10"/>
  <c r="R1245" i="10"/>
  <c r="R1246" i="10"/>
  <c r="R1247" i="10"/>
  <c r="R1248" i="10"/>
  <c r="R1249" i="10"/>
  <c r="R1250" i="10"/>
  <c r="R1251" i="10"/>
  <c r="R1252" i="10"/>
  <c r="R1253" i="10"/>
  <c r="R1254" i="10"/>
  <c r="R1255" i="10"/>
  <c r="R1256" i="10"/>
  <c r="R1257" i="10"/>
  <c r="R1258" i="10"/>
  <c r="R1259" i="10"/>
  <c r="R1260" i="10"/>
  <c r="R1261" i="10"/>
  <c r="R1262" i="10"/>
  <c r="R1263" i="10"/>
  <c r="R1264" i="10"/>
  <c r="R1265" i="10"/>
  <c r="R1266" i="10"/>
  <c r="R1267" i="10"/>
  <c r="R1268" i="10"/>
  <c r="R1269" i="10"/>
  <c r="R1270" i="10"/>
  <c r="R1271" i="10"/>
  <c r="R1272" i="10"/>
  <c r="R1273" i="10"/>
  <c r="R1274" i="10"/>
  <c r="R1275" i="10"/>
  <c r="R1276" i="10"/>
  <c r="R1277" i="10"/>
  <c r="R1278" i="10"/>
  <c r="R1279" i="10"/>
  <c r="R1280" i="10"/>
  <c r="R1281" i="10"/>
  <c r="R1282" i="10"/>
  <c r="R1283" i="10"/>
  <c r="R1284" i="10"/>
  <c r="R1285" i="10"/>
  <c r="R1286" i="10"/>
  <c r="R1287" i="10"/>
  <c r="R1288" i="10"/>
  <c r="R1289" i="10"/>
  <c r="R1290" i="10"/>
  <c r="R1291" i="10"/>
  <c r="R1292" i="10"/>
  <c r="R1293" i="10"/>
  <c r="R1294" i="10"/>
  <c r="R1295" i="10"/>
  <c r="R1296" i="10"/>
  <c r="R1297" i="10"/>
  <c r="R1298" i="10"/>
  <c r="R1299" i="10"/>
  <c r="R1300" i="10"/>
  <c r="R1301" i="10"/>
  <c r="R1302" i="10"/>
  <c r="R1303" i="10"/>
  <c r="R1304" i="10"/>
  <c r="R1305" i="10"/>
  <c r="R1306" i="10"/>
  <c r="R1307" i="10"/>
  <c r="R1308" i="10"/>
  <c r="R1309" i="10"/>
  <c r="R1310" i="10"/>
  <c r="R1311" i="10"/>
  <c r="R1312" i="10"/>
  <c r="R1313" i="10"/>
  <c r="R1314" i="10"/>
  <c r="R1315" i="10"/>
  <c r="R1316" i="10"/>
  <c r="R1317" i="10"/>
  <c r="R1318" i="10"/>
  <c r="R1319" i="10"/>
  <c r="R1320" i="10"/>
  <c r="R1321" i="10"/>
  <c r="R1322" i="10"/>
  <c r="R1323" i="10"/>
  <c r="R1324" i="10"/>
  <c r="R1325" i="10"/>
  <c r="R1326" i="10"/>
  <c r="R1327" i="10"/>
  <c r="R1328" i="10"/>
  <c r="R1329" i="10"/>
  <c r="R1330" i="10"/>
  <c r="R1331" i="10"/>
  <c r="R1332" i="10"/>
  <c r="R1333" i="10"/>
  <c r="R1334" i="10"/>
  <c r="R1335" i="10"/>
  <c r="R1336" i="10"/>
  <c r="R1337" i="10"/>
  <c r="R1338" i="10"/>
  <c r="R1339" i="10"/>
  <c r="R1340" i="10"/>
  <c r="R1341" i="10"/>
  <c r="R1342" i="10"/>
  <c r="R1343" i="10"/>
  <c r="R1344" i="10"/>
  <c r="R1345" i="10"/>
  <c r="R1346" i="10"/>
  <c r="R1347" i="10"/>
  <c r="R1348" i="10"/>
  <c r="R1349" i="10"/>
  <c r="R1350" i="10"/>
  <c r="R1351" i="10"/>
  <c r="R1352" i="10"/>
  <c r="R1353" i="10"/>
  <c r="R1354" i="10"/>
  <c r="R1355" i="10"/>
  <c r="R1356" i="10"/>
  <c r="R1357" i="10"/>
  <c r="R1358" i="10"/>
  <c r="R1359" i="10"/>
  <c r="R1360" i="10"/>
  <c r="R1361" i="10"/>
  <c r="R1362" i="10"/>
  <c r="R1363" i="10"/>
  <c r="R1364" i="10"/>
  <c r="R1365" i="10"/>
  <c r="R1366" i="10"/>
  <c r="R1367" i="10"/>
  <c r="R1368" i="10"/>
  <c r="R1369" i="10"/>
  <c r="R1370" i="10"/>
  <c r="R1371" i="10"/>
  <c r="R1372" i="10"/>
  <c r="R1373" i="10"/>
  <c r="R1374" i="10"/>
  <c r="R1375" i="10"/>
  <c r="R1376" i="10"/>
  <c r="R1377" i="10"/>
  <c r="R1378" i="10"/>
  <c r="R1379" i="10"/>
  <c r="R1380" i="10"/>
  <c r="R1381" i="10"/>
  <c r="R1382" i="10"/>
  <c r="R1383" i="10"/>
  <c r="R1384" i="10"/>
  <c r="R1385" i="10"/>
  <c r="R1386" i="10"/>
  <c r="R1387" i="10"/>
  <c r="R1388" i="10"/>
  <c r="R1389" i="10"/>
  <c r="R1390" i="10"/>
  <c r="R1391" i="10"/>
  <c r="R1392" i="10"/>
  <c r="R1393" i="10"/>
  <c r="R1394" i="10"/>
  <c r="R1395" i="10"/>
  <c r="R1396" i="10"/>
  <c r="R1397" i="10"/>
  <c r="R1398" i="10"/>
  <c r="R1399" i="10"/>
  <c r="R1400" i="10"/>
  <c r="R1401" i="10"/>
  <c r="R1402" i="10"/>
  <c r="R1403" i="10"/>
  <c r="R1404" i="10"/>
  <c r="R1405" i="10"/>
  <c r="R1406" i="10"/>
  <c r="R1407" i="10"/>
  <c r="R1408" i="10"/>
  <c r="R1409" i="10"/>
  <c r="R1410" i="10"/>
  <c r="R1411" i="10"/>
  <c r="R1412" i="10"/>
  <c r="R1413" i="10"/>
  <c r="R1414" i="10"/>
  <c r="R1415" i="10"/>
  <c r="R1416" i="10"/>
  <c r="R1417" i="10"/>
  <c r="R1418" i="10"/>
  <c r="R1419" i="10"/>
  <c r="R1420" i="10"/>
  <c r="R1421" i="10"/>
  <c r="R1422" i="10"/>
  <c r="R1423" i="10"/>
  <c r="R1424" i="10"/>
  <c r="R1425" i="10"/>
  <c r="R1426" i="10"/>
  <c r="R1427" i="10"/>
  <c r="R1428" i="10"/>
  <c r="R1429" i="10"/>
  <c r="R1430" i="10"/>
  <c r="R1431" i="10"/>
  <c r="R1432" i="10"/>
  <c r="R1433" i="10"/>
  <c r="R1434" i="10"/>
  <c r="R1435" i="10"/>
  <c r="R1436" i="10"/>
  <c r="R1437" i="10"/>
  <c r="R1438" i="10"/>
  <c r="R1439" i="10"/>
  <c r="R1440" i="10"/>
  <c r="R1441" i="10"/>
  <c r="R1442" i="10"/>
  <c r="R1443" i="10"/>
  <c r="R1444" i="10"/>
  <c r="R1445" i="10"/>
  <c r="R1446" i="10"/>
  <c r="R1447" i="10"/>
  <c r="R1448" i="10"/>
  <c r="R1449" i="10"/>
  <c r="R1450" i="10"/>
  <c r="R1451" i="10"/>
  <c r="R1452" i="10"/>
  <c r="R1453" i="10"/>
  <c r="R1454" i="10"/>
  <c r="R1455" i="10"/>
  <c r="R1456" i="10"/>
  <c r="R1457" i="10"/>
  <c r="R1458" i="10"/>
  <c r="R1459" i="10"/>
  <c r="R1460" i="10"/>
  <c r="R1461" i="10"/>
  <c r="R1462" i="10"/>
  <c r="R1463" i="10"/>
  <c r="R1464" i="10"/>
  <c r="R1465" i="10"/>
  <c r="R1466" i="10"/>
  <c r="R1467" i="10"/>
  <c r="R1468" i="10"/>
  <c r="R1469" i="10"/>
  <c r="R1470" i="10"/>
  <c r="R1471" i="10"/>
  <c r="R1472" i="10"/>
  <c r="R1473" i="10"/>
  <c r="R1474" i="10"/>
  <c r="R1475" i="10"/>
  <c r="R1476" i="10"/>
  <c r="R1477" i="10"/>
  <c r="R1478" i="10"/>
  <c r="R1479" i="10"/>
  <c r="R1480" i="10"/>
  <c r="R1481" i="10"/>
  <c r="R1482" i="10"/>
  <c r="R1483" i="10"/>
  <c r="R1484" i="10"/>
  <c r="R1485" i="10"/>
  <c r="R1486" i="10"/>
  <c r="R1487" i="10"/>
  <c r="R1488" i="10"/>
  <c r="R1489" i="10"/>
  <c r="R1490" i="10"/>
  <c r="R1491" i="10"/>
  <c r="R1492" i="10"/>
  <c r="R1493" i="10"/>
  <c r="R1494" i="10"/>
  <c r="R1495" i="10"/>
  <c r="R1496" i="10"/>
  <c r="R1497" i="10"/>
  <c r="R1498" i="10"/>
  <c r="R1499" i="10"/>
  <c r="R1500" i="10"/>
  <c r="R1501" i="10"/>
  <c r="R1502" i="10"/>
  <c r="R1503" i="10"/>
  <c r="R1504" i="10"/>
  <c r="R1505" i="10"/>
  <c r="R1506" i="10"/>
  <c r="R1507" i="10"/>
  <c r="R1508" i="10"/>
  <c r="R1509" i="10"/>
  <c r="R1510" i="10"/>
  <c r="R1511" i="10"/>
  <c r="R1512" i="10"/>
  <c r="R1513" i="10"/>
  <c r="R1514" i="10"/>
  <c r="R1515" i="10"/>
  <c r="R1516" i="10"/>
  <c r="R1517" i="10"/>
  <c r="R1518" i="10"/>
  <c r="R1519" i="10"/>
  <c r="R1520" i="10"/>
  <c r="R1521" i="10"/>
  <c r="R1522" i="10"/>
  <c r="R1523" i="10"/>
  <c r="R1524" i="10"/>
  <c r="R1525" i="10"/>
  <c r="R1526" i="10"/>
  <c r="R1527" i="10"/>
  <c r="R1528" i="10"/>
  <c r="R1529" i="10"/>
  <c r="R1530" i="10"/>
  <c r="R1531" i="10"/>
  <c r="R1532" i="10"/>
  <c r="R1533" i="10"/>
  <c r="R1534" i="10"/>
  <c r="R1535" i="10"/>
  <c r="R1536" i="10"/>
  <c r="R1537" i="10"/>
  <c r="R1538" i="10"/>
  <c r="R1539" i="10"/>
  <c r="R1540" i="10"/>
  <c r="R1541" i="10"/>
  <c r="R1542" i="10"/>
  <c r="R1543" i="10"/>
  <c r="R1544" i="10"/>
  <c r="R1545" i="10"/>
  <c r="R1546" i="10"/>
  <c r="R1547" i="10"/>
  <c r="R1548" i="10"/>
  <c r="R1549" i="10"/>
  <c r="R1550" i="10"/>
  <c r="R1551" i="10"/>
  <c r="R1552" i="10"/>
  <c r="R1553" i="10"/>
  <c r="R1554" i="10"/>
  <c r="R1555" i="10"/>
  <c r="R1556" i="10"/>
  <c r="R1557" i="10"/>
  <c r="R1558" i="10"/>
  <c r="R1559" i="10"/>
  <c r="R1560" i="10"/>
  <c r="R1561" i="10"/>
  <c r="R1562" i="10"/>
  <c r="R1563" i="10"/>
  <c r="R1564" i="10"/>
  <c r="R1565" i="10"/>
  <c r="R1566" i="10"/>
  <c r="R1567" i="10"/>
  <c r="R1568" i="10"/>
  <c r="R1569" i="10"/>
  <c r="R1570" i="10"/>
  <c r="R1571" i="10"/>
  <c r="R1572" i="10"/>
  <c r="R1573" i="10"/>
  <c r="R1574" i="10"/>
  <c r="R1575" i="10"/>
  <c r="R1576" i="10"/>
  <c r="R1577" i="10"/>
  <c r="R1578" i="10"/>
  <c r="R1579" i="10"/>
  <c r="R1580" i="10"/>
  <c r="R1581" i="10"/>
  <c r="R1582" i="10"/>
  <c r="R1583" i="10"/>
  <c r="R1584" i="10"/>
  <c r="R1585" i="10"/>
  <c r="R1586" i="10"/>
  <c r="R1587" i="10"/>
  <c r="R1588" i="10"/>
  <c r="R1589" i="10"/>
  <c r="R1590" i="10"/>
  <c r="R1591" i="10"/>
  <c r="R1592" i="10"/>
  <c r="R1593" i="10"/>
  <c r="R1594" i="10"/>
  <c r="R1595" i="10"/>
  <c r="R1596" i="10"/>
  <c r="R1597" i="10"/>
  <c r="R1598" i="10"/>
  <c r="R1599" i="10"/>
  <c r="R1600" i="10"/>
  <c r="R1601" i="10"/>
  <c r="R1602" i="10"/>
  <c r="R1603" i="10"/>
  <c r="R1604" i="10"/>
  <c r="R1605" i="10"/>
  <c r="R1606" i="10"/>
  <c r="R1607" i="10"/>
  <c r="R1608" i="10"/>
  <c r="R1609" i="10"/>
  <c r="R1610" i="10"/>
  <c r="R1611" i="10"/>
  <c r="R1612" i="10"/>
  <c r="R1613" i="10"/>
  <c r="R1614" i="10"/>
  <c r="R1615" i="10"/>
  <c r="R1616" i="10"/>
  <c r="R1617" i="10"/>
  <c r="R1618" i="10"/>
  <c r="R1619" i="10"/>
  <c r="R1620" i="10"/>
  <c r="R1621" i="10"/>
  <c r="R1622" i="10"/>
  <c r="R1623" i="10"/>
  <c r="R1624" i="10"/>
  <c r="R1625" i="10"/>
  <c r="R1626" i="10"/>
  <c r="R1627" i="10"/>
  <c r="R1628" i="10"/>
  <c r="R1629" i="10"/>
  <c r="R1630" i="10"/>
  <c r="R1631" i="10"/>
  <c r="R1632" i="10"/>
  <c r="R1633" i="10"/>
  <c r="R1634" i="10"/>
  <c r="R1635" i="10"/>
  <c r="R1636" i="10"/>
  <c r="R1637" i="10"/>
  <c r="R1638" i="10"/>
  <c r="R1639" i="10"/>
  <c r="R1640" i="10"/>
  <c r="R1641" i="10"/>
  <c r="R1642" i="10"/>
  <c r="R1643" i="10"/>
  <c r="R1644" i="10"/>
  <c r="R1645" i="10"/>
  <c r="R1646" i="10"/>
  <c r="R1647" i="10"/>
  <c r="R1648" i="10"/>
  <c r="R1649" i="10"/>
  <c r="R1650" i="10"/>
  <c r="R1651" i="10"/>
  <c r="R1652" i="10"/>
  <c r="R1653" i="10"/>
  <c r="R1654" i="10"/>
  <c r="R1655" i="10"/>
  <c r="R1656" i="10"/>
  <c r="R1657" i="10"/>
  <c r="R1658" i="10"/>
  <c r="R1659" i="10"/>
  <c r="R1660" i="10"/>
  <c r="R1661" i="10"/>
  <c r="R1662" i="10"/>
  <c r="R1663" i="10"/>
  <c r="R1664" i="10"/>
  <c r="R1665" i="10"/>
  <c r="R1666" i="10"/>
  <c r="R1667" i="10"/>
  <c r="R1668" i="10"/>
  <c r="R1669" i="10"/>
  <c r="R1670" i="10"/>
  <c r="R1671" i="10"/>
  <c r="R1672" i="10"/>
  <c r="R1673" i="10"/>
  <c r="R1674" i="10"/>
  <c r="R1675" i="10"/>
  <c r="R1676" i="10"/>
  <c r="R1677" i="10"/>
  <c r="R1678" i="10"/>
  <c r="R1679" i="10"/>
  <c r="R1680" i="10"/>
  <c r="R1681" i="10"/>
  <c r="R1682" i="10"/>
  <c r="R1683" i="10"/>
  <c r="R1684" i="10"/>
  <c r="R1685" i="10"/>
  <c r="R1686" i="10"/>
  <c r="R1687" i="10"/>
  <c r="R1688" i="10"/>
  <c r="R1689" i="10"/>
  <c r="R1690" i="10"/>
  <c r="R1691" i="10"/>
  <c r="R1692" i="10"/>
  <c r="R1693" i="10"/>
  <c r="R1694" i="10"/>
  <c r="R1695" i="10"/>
  <c r="R1696" i="10"/>
  <c r="R1697" i="10"/>
  <c r="R1698" i="10"/>
  <c r="R1699" i="10"/>
  <c r="R1700" i="10"/>
  <c r="R1701" i="10"/>
  <c r="R1702" i="10"/>
  <c r="R1703" i="10"/>
  <c r="R1704" i="10"/>
  <c r="R1705" i="10"/>
  <c r="R1706" i="10"/>
  <c r="R1707" i="10"/>
  <c r="R1708" i="10"/>
  <c r="R1709" i="10"/>
  <c r="R1710" i="10"/>
  <c r="R1711" i="10"/>
  <c r="R1712" i="10"/>
  <c r="R1713" i="10"/>
  <c r="R1714" i="10"/>
  <c r="R1715" i="10"/>
  <c r="R1716" i="10"/>
  <c r="R1717" i="10"/>
  <c r="R1718" i="10"/>
  <c r="R1719" i="10"/>
  <c r="R1720" i="10"/>
  <c r="R1721" i="10"/>
  <c r="R1722" i="10"/>
  <c r="R1723" i="10"/>
  <c r="R1724" i="10"/>
  <c r="R1725" i="10"/>
  <c r="R1726" i="10"/>
  <c r="R1727" i="10"/>
  <c r="R1728" i="10"/>
  <c r="R1729" i="10"/>
  <c r="R1730" i="10"/>
  <c r="R1731" i="10"/>
  <c r="R1732" i="10"/>
  <c r="R1733" i="10"/>
  <c r="R1734" i="10"/>
  <c r="R1735" i="10"/>
  <c r="R1736" i="10"/>
  <c r="R1737" i="10"/>
  <c r="R1738" i="10"/>
  <c r="R1739" i="10"/>
  <c r="R1740" i="10"/>
  <c r="R1741" i="10"/>
  <c r="R1742" i="10"/>
  <c r="R1743" i="10"/>
  <c r="R1744" i="10"/>
  <c r="R1745" i="10"/>
  <c r="R1746" i="10"/>
  <c r="R1747" i="10"/>
  <c r="R1748" i="10"/>
  <c r="R1749" i="10"/>
  <c r="R1750" i="10"/>
  <c r="R1751" i="10"/>
  <c r="R1752" i="10"/>
  <c r="R1753" i="10"/>
  <c r="R1754" i="10"/>
  <c r="R1755" i="10"/>
  <c r="R1756" i="10"/>
  <c r="R1757" i="10"/>
  <c r="R1758" i="10"/>
  <c r="R1759" i="10"/>
  <c r="R1760" i="10"/>
  <c r="R1761" i="10"/>
  <c r="R1762" i="10"/>
  <c r="R1763" i="10"/>
  <c r="R1764" i="10"/>
  <c r="R1765" i="10"/>
  <c r="R1766" i="10"/>
  <c r="R1767" i="10"/>
  <c r="R1768" i="10"/>
  <c r="R1769" i="10"/>
  <c r="R1770" i="10"/>
  <c r="R1771" i="10"/>
  <c r="R1772" i="10"/>
  <c r="R1773" i="10"/>
  <c r="R1774" i="10"/>
  <c r="R1775" i="10"/>
  <c r="R1776" i="10"/>
  <c r="R1777" i="10"/>
  <c r="R1778" i="10"/>
  <c r="R1779" i="10"/>
  <c r="R1780" i="10"/>
  <c r="R1781" i="10"/>
  <c r="R1782" i="10"/>
  <c r="R1783" i="10"/>
  <c r="R1784" i="10"/>
  <c r="R1785" i="10"/>
  <c r="R1786" i="10"/>
  <c r="R1787" i="10"/>
  <c r="R1788" i="10"/>
  <c r="R1789" i="10"/>
  <c r="R1790" i="10"/>
  <c r="R1791" i="10"/>
  <c r="R1792" i="10"/>
  <c r="R1793" i="10"/>
  <c r="R1794" i="10"/>
  <c r="R1795" i="10"/>
  <c r="R1796" i="10"/>
  <c r="R1797" i="10"/>
  <c r="R1798" i="10"/>
  <c r="R1799" i="10"/>
  <c r="R1800" i="10"/>
  <c r="R1801" i="10"/>
  <c r="R1802" i="10"/>
  <c r="R1803" i="10"/>
  <c r="R1804" i="10"/>
  <c r="R1805" i="10"/>
  <c r="R1806" i="10"/>
  <c r="R1807" i="10"/>
  <c r="R1808" i="10"/>
  <c r="R1809" i="10"/>
  <c r="R1810" i="10"/>
  <c r="R1811" i="10"/>
  <c r="R1812" i="10"/>
  <c r="R1813" i="10"/>
  <c r="R1814" i="10"/>
  <c r="R1815" i="10"/>
  <c r="R1816" i="10"/>
  <c r="R1817" i="10"/>
  <c r="R1818" i="10"/>
  <c r="R1819" i="10"/>
  <c r="R1820" i="10"/>
  <c r="R1821" i="10"/>
  <c r="R1822" i="10"/>
  <c r="R1823" i="10"/>
  <c r="R1824" i="10"/>
  <c r="R1825" i="10"/>
  <c r="R1826" i="10"/>
  <c r="R1827" i="10"/>
  <c r="R1828" i="10"/>
  <c r="R1829" i="10"/>
  <c r="R1830" i="10"/>
  <c r="R1831" i="10"/>
  <c r="R1832" i="10"/>
  <c r="R1833" i="10"/>
  <c r="R1834" i="10"/>
  <c r="R1835" i="10"/>
  <c r="R1836" i="10"/>
  <c r="R1837" i="10"/>
  <c r="R1838" i="10"/>
  <c r="R1839" i="10"/>
  <c r="R1840" i="10"/>
  <c r="R1841" i="10"/>
  <c r="R1842" i="10"/>
  <c r="R1843" i="10"/>
  <c r="R1844" i="10"/>
  <c r="R1845" i="10"/>
  <c r="R1846" i="10"/>
  <c r="R1847" i="10"/>
  <c r="R1848" i="10"/>
  <c r="R1849" i="10"/>
  <c r="R1850" i="10"/>
  <c r="R1851" i="10"/>
  <c r="R1852" i="10"/>
  <c r="R1853" i="10"/>
  <c r="R1854" i="10"/>
  <c r="R1855" i="10"/>
  <c r="R1856" i="10"/>
  <c r="R1857" i="10"/>
  <c r="R1858" i="10"/>
  <c r="R1859" i="10"/>
  <c r="R1860" i="10"/>
  <c r="R1861" i="10"/>
  <c r="R1862" i="10"/>
  <c r="R1863" i="10"/>
  <c r="R1864" i="10"/>
  <c r="R1865" i="10"/>
  <c r="R1866" i="10"/>
  <c r="R1867" i="10"/>
  <c r="R1868" i="10"/>
  <c r="R1869" i="10"/>
  <c r="R1870" i="10"/>
  <c r="R1871" i="10"/>
  <c r="R1872" i="10"/>
  <c r="R1873" i="10"/>
  <c r="R1874" i="10"/>
  <c r="R1875" i="10"/>
  <c r="R1876" i="10"/>
  <c r="R1877" i="10"/>
  <c r="R1878" i="10"/>
  <c r="R1879" i="10"/>
  <c r="R1880" i="10"/>
  <c r="R1881" i="10"/>
  <c r="R1882" i="10"/>
  <c r="R1883" i="10"/>
  <c r="R1884" i="10"/>
  <c r="R1885" i="10"/>
  <c r="R1886" i="10"/>
  <c r="R1887" i="10"/>
  <c r="R1888" i="10"/>
  <c r="R1889" i="10"/>
  <c r="R1890" i="10"/>
  <c r="R1891" i="10"/>
  <c r="R1892" i="10"/>
  <c r="R1893" i="10"/>
  <c r="R1894" i="10"/>
  <c r="R1895" i="10"/>
  <c r="R1896" i="10"/>
  <c r="R1897" i="10"/>
  <c r="R1898" i="10"/>
  <c r="R1899" i="10"/>
  <c r="R1900" i="10"/>
  <c r="R1901" i="10"/>
  <c r="R1902" i="10"/>
  <c r="R1903" i="10"/>
  <c r="R1904" i="10"/>
  <c r="R1905" i="10"/>
  <c r="R1906" i="10"/>
  <c r="R1907" i="10"/>
  <c r="R1908" i="10"/>
  <c r="R1909" i="10"/>
  <c r="R1910" i="10"/>
  <c r="R1911" i="10"/>
  <c r="R1912" i="10"/>
  <c r="R1913" i="10"/>
  <c r="R1914" i="10"/>
  <c r="R1915" i="10"/>
  <c r="R1916" i="10"/>
  <c r="R1917" i="10"/>
  <c r="R1918" i="10"/>
  <c r="R1919" i="10"/>
  <c r="R1920" i="10"/>
  <c r="R1921" i="10"/>
  <c r="R1922" i="10"/>
  <c r="R1923" i="10"/>
  <c r="R1924" i="10"/>
  <c r="R1925" i="10"/>
  <c r="R1926" i="10"/>
  <c r="R1927" i="10"/>
  <c r="R1928" i="10"/>
  <c r="R1929" i="10"/>
  <c r="R1930" i="10"/>
  <c r="R1931" i="10"/>
  <c r="R1932" i="10"/>
  <c r="R1933" i="10"/>
  <c r="R1934" i="10"/>
  <c r="R1935" i="10"/>
  <c r="R1936" i="10"/>
  <c r="R1937" i="10"/>
  <c r="R1938" i="10"/>
  <c r="R1939" i="10"/>
  <c r="R1940" i="10"/>
  <c r="R1941" i="10"/>
  <c r="R1942" i="10"/>
  <c r="R1943" i="10"/>
  <c r="R1944" i="10"/>
  <c r="R1945" i="10"/>
  <c r="R1946" i="10"/>
  <c r="R1947" i="10"/>
  <c r="R1948" i="10"/>
  <c r="R1949" i="10"/>
  <c r="R1950" i="10"/>
  <c r="R1951" i="10"/>
  <c r="R1952" i="10"/>
  <c r="R1953" i="10"/>
  <c r="R1954" i="10"/>
  <c r="R1955" i="10"/>
  <c r="R1956" i="10"/>
  <c r="R1957" i="10"/>
  <c r="R1958" i="10"/>
  <c r="R1959" i="10"/>
  <c r="R1960" i="10"/>
  <c r="R1961" i="10"/>
  <c r="R1962" i="10"/>
  <c r="R1963" i="10"/>
  <c r="R1964" i="10"/>
  <c r="R1965" i="10"/>
  <c r="R1966" i="10"/>
  <c r="R1967" i="10"/>
  <c r="R1968" i="10"/>
  <c r="R1969" i="10"/>
  <c r="R1970" i="10"/>
  <c r="R1971" i="10"/>
  <c r="R1972" i="10"/>
  <c r="R1973" i="10"/>
  <c r="R1974" i="10"/>
  <c r="R1975" i="10"/>
  <c r="R1976" i="10"/>
  <c r="R1977" i="10"/>
  <c r="R1978" i="10"/>
  <c r="R1979" i="10"/>
  <c r="R1980" i="10"/>
  <c r="R1981" i="10"/>
  <c r="R1982" i="10"/>
  <c r="R1983" i="10"/>
  <c r="R1984" i="10"/>
  <c r="R1985" i="10"/>
  <c r="R1986" i="10"/>
  <c r="R1987" i="10"/>
  <c r="R1988" i="10"/>
  <c r="R1989" i="10"/>
  <c r="R1990" i="10"/>
  <c r="R1991" i="10"/>
  <c r="R1992" i="10"/>
  <c r="R1993" i="10"/>
  <c r="R1994" i="10"/>
  <c r="R1995" i="10"/>
  <c r="R1996" i="10"/>
  <c r="R1997" i="10"/>
  <c r="R1998" i="10"/>
  <c r="R1999" i="10"/>
  <c r="R2000" i="10"/>
  <c r="R2001" i="10"/>
  <c r="R2002" i="10"/>
  <c r="R2003" i="10"/>
  <c r="R2004" i="10"/>
  <c r="R2005" i="10"/>
  <c r="R2006" i="10"/>
  <c r="R2007" i="10"/>
  <c r="R2008" i="10"/>
  <c r="R2009" i="10"/>
  <c r="R2010" i="10"/>
  <c r="R2011" i="10"/>
  <c r="R2012" i="10"/>
  <c r="R2013" i="10"/>
  <c r="R2014" i="10"/>
  <c r="R2015" i="10"/>
  <c r="R2016" i="10"/>
  <c r="R2017" i="10"/>
  <c r="R2018" i="10"/>
  <c r="R2019" i="10"/>
  <c r="R2020" i="10"/>
  <c r="R2021" i="10"/>
  <c r="R2022" i="10"/>
  <c r="R2023" i="10"/>
  <c r="R2024" i="10"/>
  <c r="R2025" i="10"/>
  <c r="R2026" i="10"/>
  <c r="R2027" i="10"/>
  <c r="R2028" i="10"/>
  <c r="R2029" i="10"/>
  <c r="R2030" i="10"/>
  <c r="R2031" i="10"/>
  <c r="R2032" i="10"/>
  <c r="R2033" i="10"/>
  <c r="R2034" i="10"/>
  <c r="R2035" i="10"/>
  <c r="R2036" i="10"/>
  <c r="R2037" i="10"/>
  <c r="R2038" i="10"/>
  <c r="R2039" i="10"/>
  <c r="R2040" i="10"/>
  <c r="R2041" i="10"/>
  <c r="R2042" i="10"/>
  <c r="R2043" i="10"/>
  <c r="R2044" i="10"/>
  <c r="R2045" i="10"/>
  <c r="R2046" i="10"/>
  <c r="R2047" i="10"/>
  <c r="R2048" i="10"/>
  <c r="R2049" i="10"/>
  <c r="R2050" i="10"/>
  <c r="R2051" i="10"/>
  <c r="R2052" i="10"/>
  <c r="R2053" i="10"/>
  <c r="R2054" i="10"/>
  <c r="R2055" i="10"/>
  <c r="R2056" i="10"/>
  <c r="R2057" i="10"/>
  <c r="R2058" i="10"/>
  <c r="R2059" i="10"/>
  <c r="R2060" i="10"/>
  <c r="R2061" i="10"/>
  <c r="R2062" i="10"/>
  <c r="R2063" i="10"/>
  <c r="R2064" i="10"/>
  <c r="R2065" i="10"/>
  <c r="R2066" i="10"/>
  <c r="R2067" i="10"/>
  <c r="R2068" i="10"/>
  <c r="R2069" i="10"/>
  <c r="R2070" i="10"/>
  <c r="R2071" i="10"/>
  <c r="R2072" i="10"/>
  <c r="R2073" i="10"/>
  <c r="R2074" i="10"/>
  <c r="R2075" i="10"/>
  <c r="R2076" i="10"/>
  <c r="R2077" i="10"/>
  <c r="R2078" i="10"/>
  <c r="R2079" i="10"/>
  <c r="R2080" i="10"/>
  <c r="R2081" i="10"/>
  <c r="R2082" i="10"/>
  <c r="R2083" i="10"/>
  <c r="R2084" i="10"/>
  <c r="R2085" i="10"/>
  <c r="R2086" i="10"/>
  <c r="R2087" i="10"/>
  <c r="R2088" i="10"/>
  <c r="R2089" i="10"/>
  <c r="R2090" i="10"/>
  <c r="R2091" i="10"/>
  <c r="R2092" i="10"/>
  <c r="R2093" i="10"/>
  <c r="R2094" i="10"/>
  <c r="R2095" i="10"/>
  <c r="R2096" i="10"/>
  <c r="R2097" i="10"/>
  <c r="R2098" i="10"/>
  <c r="R2099" i="10"/>
  <c r="R2100" i="10"/>
  <c r="R2101" i="10"/>
  <c r="R2102" i="10"/>
  <c r="R2103" i="10"/>
  <c r="R2104" i="10"/>
  <c r="R2105" i="10"/>
  <c r="R2106" i="10"/>
  <c r="R2107" i="10"/>
  <c r="R2108" i="10"/>
  <c r="R2109" i="10"/>
  <c r="R2110" i="10"/>
  <c r="R2111" i="10"/>
  <c r="R2112" i="10"/>
  <c r="R2113" i="10"/>
  <c r="R2114" i="10"/>
  <c r="R2115" i="10"/>
  <c r="R2116" i="10"/>
  <c r="R2117" i="10"/>
  <c r="R2118" i="10"/>
  <c r="R2119" i="10"/>
  <c r="R2120" i="10"/>
  <c r="R2121" i="10"/>
  <c r="R2122" i="10"/>
  <c r="R2123" i="10"/>
  <c r="R2124" i="10"/>
  <c r="R2125" i="10"/>
  <c r="R2126" i="10"/>
  <c r="R2127" i="10"/>
  <c r="R2128" i="10"/>
  <c r="R2129" i="10"/>
  <c r="R2130" i="10"/>
  <c r="R2131" i="10"/>
  <c r="R2132" i="10"/>
  <c r="R2133" i="10"/>
  <c r="R2134" i="10"/>
  <c r="R2135" i="10"/>
  <c r="R2136" i="10"/>
  <c r="R2137" i="10"/>
  <c r="R2138" i="10"/>
  <c r="R2139" i="10"/>
  <c r="R2140" i="10"/>
  <c r="R2141" i="10"/>
  <c r="R2142" i="10"/>
  <c r="R2143" i="10"/>
  <c r="R2144" i="10"/>
  <c r="R2145" i="10"/>
  <c r="R2146" i="10"/>
  <c r="R2147" i="10"/>
  <c r="R2148" i="10"/>
  <c r="R2149" i="10"/>
  <c r="R2150" i="10"/>
  <c r="R2151" i="10"/>
  <c r="R2152" i="10"/>
  <c r="R2153" i="10"/>
  <c r="R2154" i="10"/>
  <c r="R2155" i="10"/>
  <c r="R2156" i="10"/>
  <c r="R2157" i="10"/>
  <c r="R2158" i="10"/>
  <c r="R2159" i="10"/>
  <c r="R2160" i="10"/>
  <c r="R2161" i="10"/>
  <c r="R2162" i="10"/>
  <c r="R2163" i="10"/>
  <c r="R2164" i="10"/>
  <c r="R2165" i="10"/>
  <c r="R2166" i="10"/>
  <c r="R2167" i="10"/>
  <c r="R2168" i="10"/>
  <c r="R2169" i="10"/>
  <c r="R2170" i="10"/>
  <c r="R2171" i="10"/>
  <c r="R2172" i="10"/>
  <c r="R2173" i="10"/>
  <c r="R2174" i="10"/>
  <c r="R2175" i="10"/>
  <c r="R2176" i="10"/>
  <c r="R2177" i="10"/>
  <c r="R2178" i="10"/>
  <c r="R2179" i="10"/>
  <c r="R2180" i="10"/>
  <c r="R2181" i="10"/>
  <c r="R2182" i="10"/>
  <c r="R2183" i="10"/>
  <c r="R2184" i="10"/>
  <c r="R2185" i="10"/>
  <c r="R2186" i="10"/>
  <c r="R2187" i="10"/>
  <c r="R2188" i="10"/>
  <c r="R2189" i="10"/>
  <c r="R2190" i="10"/>
  <c r="R2191" i="10"/>
  <c r="R2192" i="10"/>
  <c r="R2193" i="10"/>
  <c r="R2194" i="10"/>
  <c r="R2195" i="10"/>
  <c r="R2196" i="10"/>
  <c r="R2197" i="10"/>
  <c r="R2198" i="10"/>
  <c r="R2199" i="10"/>
  <c r="R2200" i="10"/>
  <c r="R2201" i="10"/>
  <c r="R2202" i="10"/>
  <c r="R2203" i="10"/>
  <c r="R2204" i="10"/>
  <c r="R2205" i="10"/>
  <c r="R2206" i="10"/>
  <c r="R2207" i="10"/>
  <c r="R2208" i="10"/>
  <c r="R2209" i="10"/>
  <c r="R2210" i="10"/>
  <c r="R2211" i="10"/>
  <c r="R2212" i="10"/>
  <c r="R2213" i="10"/>
  <c r="R2214" i="10"/>
  <c r="R2215" i="10"/>
  <c r="R2216" i="10"/>
  <c r="R2217" i="10"/>
  <c r="R2218" i="10"/>
  <c r="R2219" i="10"/>
  <c r="R2220" i="10"/>
  <c r="R2221" i="10"/>
  <c r="R2222" i="10"/>
  <c r="R2223" i="10"/>
  <c r="R2224" i="10"/>
  <c r="R2225" i="10"/>
  <c r="R2226" i="10"/>
  <c r="R2227" i="10"/>
  <c r="R2228" i="10"/>
  <c r="R2229" i="10"/>
  <c r="R2230" i="10"/>
  <c r="R2231" i="10"/>
  <c r="R2232" i="10"/>
  <c r="R2233" i="10"/>
  <c r="R2234" i="10"/>
  <c r="R2235" i="10"/>
  <c r="R2236" i="10"/>
  <c r="R2237" i="10"/>
  <c r="R2238" i="10"/>
  <c r="R2239" i="10"/>
  <c r="R2240" i="10"/>
  <c r="R2241" i="10"/>
  <c r="R2242" i="10"/>
  <c r="R2243" i="10"/>
  <c r="R2244" i="10"/>
  <c r="R2245" i="10"/>
  <c r="R2246" i="10"/>
  <c r="R2247" i="10"/>
  <c r="R2248" i="10"/>
  <c r="R2249" i="10"/>
  <c r="R2250" i="10"/>
  <c r="R2251" i="10"/>
  <c r="R2252" i="10"/>
  <c r="R2253" i="10"/>
  <c r="R2254" i="10"/>
  <c r="R2255" i="10"/>
  <c r="R2256" i="10"/>
  <c r="R2257" i="10"/>
  <c r="R2258" i="10"/>
  <c r="R2259" i="10"/>
  <c r="R2260" i="10"/>
  <c r="R2261" i="10"/>
  <c r="R2262" i="10"/>
  <c r="R2263" i="10"/>
  <c r="R2264" i="10"/>
  <c r="R2265" i="10"/>
  <c r="R2266" i="10"/>
  <c r="R2267" i="10"/>
  <c r="R2268" i="10"/>
  <c r="R2269" i="10"/>
  <c r="R2270" i="10"/>
  <c r="R2271" i="10"/>
  <c r="R2272" i="10"/>
  <c r="R2273" i="10"/>
  <c r="R2274" i="10"/>
  <c r="R2275" i="10"/>
  <c r="R2276" i="10"/>
  <c r="R2277" i="10"/>
  <c r="R2278" i="10"/>
  <c r="R2279" i="10"/>
  <c r="R2280" i="10"/>
  <c r="R2281" i="10"/>
  <c r="R2282" i="10"/>
  <c r="R2283" i="10"/>
  <c r="R2284" i="10"/>
  <c r="R2285" i="10"/>
  <c r="R2286" i="10"/>
  <c r="R2287" i="10"/>
  <c r="R2288" i="10"/>
  <c r="R2289" i="10"/>
  <c r="R2290" i="10"/>
  <c r="R2291" i="10"/>
  <c r="R2292" i="10"/>
  <c r="R2293" i="10"/>
  <c r="R2294" i="10"/>
  <c r="R2295" i="10"/>
  <c r="R2296" i="10"/>
  <c r="R2297" i="10"/>
  <c r="R2298" i="10"/>
  <c r="R2299" i="10"/>
  <c r="R2300" i="10"/>
  <c r="R2301" i="10"/>
  <c r="R2302" i="10"/>
  <c r="R2303" i="10"/>
  <c r="R2304" i="10"/>
  <c r="R2305" i="10"/>
  <c r="R2306" i="10"/>
  <c r="R2307" i="10"/>
  <c r="R2308" i="10"/>
  <c r="R2309" i="10"/>
  <c r="R2310" i="10"/>
  <c r="R2311" i="10"/>
  <c r="R2312" i="10"/>
  <c r="R2313" i="10"/>
  <c r="R2314" i="10"/>
  <c r="R2315" i="10"/>
  <c r="R2316" i="10"/>
  <c r="R2317" i="10"/>
  <c r="R2318" i="10"/>
  <c r="R2319" i="10"/>
  <c r="R2320" i="10"/>
  <c r="R2321" i="10"/>
  <c r="R2322" i="10"/>
  <c r="R2323" i="10"/>
  <c r="R2324" i="10"/>
  <c r="R2325" i="10"/>
  <c r="R2326" i="10"/>
  <c r="R2327" i="10"/>
  <c r="R2328" i="10"/>
  <c r="R2329" i="10"/>
  <c r="R2330" i="10"/>
  <c r="R2331" i="10"/>
  <c r="R2332" i="10"/>
  <c r="R2333" i="10"/>
  <c r="R2334" i="10"/>
  <c r="R2335" i="10"/>
  <c r="R2336" i="10"/>
  <c r="R2337" i="10"/>
  <c r="R2338" i="10"/>
  <c r="R2339" i="10"/>
  <c r="R2340" i="10"/>
  <c r="R2341" i="10"/>
  <c r="R2342" i="10"/>
  <c r="R2343" i="10"/>
  <c r="R2344" i="10"/>
  <c r="R2345" i="10"/>
  <c r="R2346" i="10"/>
  <c r="R2347" i="10"/>
  <c r="R2348" i="10"/>
  <c r="R2349" i="10"/>
  <c r="R2350" i="10"/>
  <c r="R2351" i="10"/>
  <c r="R2352" i="10"/>
  <c r="R2353" i="10"/>
  <c r="R2354" i="10"/>
  <c r="R2355" i="10"/>
  <c r="R2356" i="10"/>
  <c r="R2357" i="10"/>
  <c r="R2358" i="10"/>
  <c r="R2359" i="10"/>
  <c r="R2360" i="10"/>
  <c r="R2361" i="10"/>
  <c r="R2362" i="10"/>
  <c r="R2363" i="10"/>
  <c r="R2364" i="10"/>
  <c r="R2365" i="10"/>
  <c r="R2366" i="10"/>
  <c r="R2367" i="10"/>
  <c r="R2368" i="10"/>
  <c r="R2369" i="10"/>
  <c r="R2370" i="10"/>
  <c r="R2371" i="10"/>
  <c r="R2372" i="10"/>
  <c r="R2373" i="10"/>
  <c r="R2374" i="10"/>
  <c r="R2375" i="10"/>
  <c r="R2376" i="10"/>
  <c r="R2377" i="10"/>
  <c r="R2378" i="10"/>
  <c r="R2379" i="10"/>
  <c r="R2380" i="10"/>
  <c r="R2381" i="10"/>
  <c r="R2382" i="10"/>
  <c r="R2383" i="10"/>
  <c r="R2384" i="10"/>
  <c r="R2385" i="10"/>
  <c r="R2386" i="10"/>
  <c r="R2387" i="10"/>
  <c r="R2388" i="10"/>
  <c r="R2389" i="10"/>
  <c r="R2390" i="10"/>
  <c r="R2391" i="10"/>
  <c r="R2392" i="10"/>
  <c r="R2393" i="10"/>
  <c r="R2394" i="10"/>
  <c r="R2395" i="10"/>
  <c r="R2396" i="10"/>
  <c r="R2397" i="10"/>
  <c r="R2398" i="10"/>
  <c r="R2399" i="10"/>
  <c r="R2400" i="10"/>
  <c r="R2401" i="10"/>
  <c r="R2402" i="10"/>
  <c r="R2403" i="10"/>
  <c r="R2404" i="10"/>
  <c r="R2405" i="10"/>
  <c r="R2406" i="10"/>
  <c r="R2407" i="10"/>
  <c r="R2408" i="10"/>
  <c r="R2409" i="10"/>
  <c r="R2410" i="10"/>
  <c r="R2411" i="10"/>
  <c r="R2412" i="10"/>
  <c r="R2413" i="10"/>
  <c r="R2414" i="10"/>
  <c r="R2415" i="10"/>
  <c r="R2416" i="10"/>
  <c r="R2417" i="10"/>
  <c r="R2418" i="10"/>
  <c r="R2419" i="10"/>
  <c r="R2420" i="10"/>
  <c r="R2421" i="10"/>
  <c r="R2422" i="10"/>
  <c r="R2423" i="10"/>
  <c r="R2424" i="10"/>
  <c r="R2425" i="10"/>
  <c r="R2426" i="10"/>
  <c r="R2427" i="10"/>
  <c r="R2428" i="10"/>
  <c r="R2429" i="10"/>
  <c r="R2430" i="10"/>
  <c r="R2431" i="10"/>
  <c r="R2432" i="10"/>
  <c r="R2433" i="10"/>
  <c r="R2434" i="10"/>
  <c r="R2435" i="10"/>
  <c r="R2436" i="10"/>
  <c r="R2437" i="10"/>
  <c r="R2438" i="10"/>
  <c r="R2439" i="10"/>
  <c r="R2440" i="10"/>
  <c r="R2441" i="10"/>
  <c r="R2442" i="10"/>
  <c r="R2443" i="10"/>
  <c r="R2444" i="10"/>
  <c r="R2445" i="10"/>
  <c r="R2446" i="10"/>
  <c r="R2447" i="10"/>
  <c r="R2448" i="10"/>
  <c r="R2449" i="10"/>
  <c r="R2450" i="10"/>
  <c r="R2451" i="10"/>
  <c r="R2452" i="10"/>
  <c r="R2453" i="10"/>
  <c r="R2454" i="10"/>
  <c r="R2455" i="10"/>
  <c r="R2456" i="10"/>
  <c r="R2457" i="10"/>
  <c r="R2458" i="10"/>
  <c r="R2459" i="10"/>
  <c r="R2460" i="10"/>
  <c r="R2461" i="10"/>
  <c r="R2462" i="10"/>
  <c r="R2463" i="10"/>
  <c r="R2464" i="10"/>
  <c r="R2465" i="10"/>
  <c r="R2466" i="10"/>
  <c r="R2467" i="10"/>
  <c r="R2468" i="10"/>
  <c r="R2469" i="10"/>
  <c r="R2470" i="10"/>
  <c r="R2471" i="10"/>
  <c r="R2472" i="10"/>
  <c r="R2473" i="10"/>
  <c r="R2474" i="10"/>
  <c r="R2475" i="10"/>
  <c r="R2476" i="10"/>
  <c r="R2477" i="10"/>
  <c r="R2478" i="10"/>
  <c r="R2479" i="10"/>
  <c r="R2480" i="10"/>
  <c r="R2481" i="10"/>
  <c r="R2482" i="10"/>
  <c r="R2483" i="10"/>
  <c r="R2484" i="10"/>
  <c r="R2485" i="10"/>
  <c r="R2486" i="10"/>
  <c r="R2487" i="10"/>
  <c r="R2488" i="10"/>
  <c r="R2489" i="10"/>
  <c r="R2490" i="10"/>
  <c r="R2491" i="10"/>
  <c r="R2492" i="10"/>
  <c r="R2493" i="10"/>
  <c r="R2494" i="10"/>
  <c r="R2495" i="10"/>
  <c r="R2496" i="10"/>
  <c r="R2497" i="10"/>
  <c r="R2498" i="10"/>
  <c r="R2499" i="10"/>
  <c r="R2500" i="10"/>
  <c r="R2501" i="10"/>
  <c r="R2502" i="10"/>
  <c r="R2503" i="10"/>
  <c r="R2504" i="10"/>
  <c r="R2505" i="10"/>
  <c r="R2506" i="10"/>
  <c r="R2507" i="10"/>
  <c r="R2508" i="10"/>
  <c r="R2509" i="10"/>
  <c r="R2510" i="10"/>
  <c r="R2511" i="10"/>
  <c r="R2512" i="10"/>
  <c r="R2513" i="10"/>
  <c r="R2514" i="10"/>
  <c r="R2515" i="10"/>
  <c r="R2516" i="10"/>
  <c r="R2517" i="10"/>
  <c r="R2518" i="10"/>
  <c r="R2519" i="10"/>
  <c r="R2520" i="10"/>
  <c r="R2521" i="10"/>
  <c r="R2522" i="10"/>
  <c r="R2523" i="10"/>
  <c r="R2524" i="10"/>
  <c r="R2525" i="10"/>
  <c r="R2526" i="10"/>
  <c r="R2527" i="10"/>
  <c r="R2528" i="10"/>
  <c r="R2529" i="10"/>
  <c r="R2530" i="10"/>
  <c r="R2531" i="10"/>
  <c r="R2532" i="10"/>
  <c r="R2533" i="10"/>
  <c r="R2534" i="10"/>
  <c r="R2535" i="10"/>
  <c r="R2536" i="10"/>
  <c r="R2537" i="10"/>
  <c r="R2538" i="10"/>
  <c r="R2539" i="10"/>
  <c r="R2540" i="10"/>
  <c r="R2541" i="10"/>
  <c r="R2542" i="10"/>
  <c r="R2543" i="10"/>
  <c r="R2544" i="10"/>
  <c r="R2545" i="10"/>
  <c r="R2546" i="10"/>
  <c r="R2547" i="10"/>
  <c r="R2548" i="10"/>
  <c r="R2549" i="10"/>
  <c r="R2550" i="10"/>
  <c r="R2551" i="10"/>
  <c r="R2552" i="10"/>
  <c r="R2553" i="10"/>
  <c r="R2554" i="10"/>
  <c r="R2555" i="10"/>
  <c r="R2556" i="10"/>
  <c r="R2557" i="10"/>
  <c r="R2558" i="10"/>
  <c r="R2559" i="10"/>
  <c r="R2560" i="10"/>
  <c r="R2561" i="10"/>
  <c r="R2562" i="10"/>
  <c r="R2563" i="10"/>
  <c r="R2564" i="10"/>
  <c r="R2565" i="10"/>
  <c r="R2566" i="10"/>
  <c r="R2567" i="10"/>
  <c r="R2568" i="10"/>
  <c r="R2569" i="10"/>
  <c r="R2570" i="10"/>
  <c r="R2571" i="10"/>
  <c r="R2572" i="10"/>
  <c r="R2573" i="10"/>
  <c r="R2574" i="10"/>
  <c r="R2575" i="10"/>
  <c r="R2576" i="10"/>
  <c r="R2577" i="10"/>
  <c r="R2578" i="10"/>
  <c r="R2579" i="10"/>
  <c r="R2580" i="10"/>
  <c r="R2581" i="10"/>
  <c r="R2582" i="10"/>
  <c r="R2583" i="10"/>
  <c r="R2584" i="10"/>
  <c r="R2585" i="10"/>
  <c r="R2586" i="10"/>
  <c r="R2587" i="10"/>
  <c r="R2588" i="10"/>
  <c r="R2589" i="10"/>
  <c r="R2590" i="10"/>
  <c r="R2591" i="10"/>
  <c r="R2592" i="10"/>
  <c r="R2593" i="10"/>
  <c r="R2594" i="10"/>
  <c r="R2595" i="10"/>
  <c r="R2596" i="10"/>
  <c r="R2597" i="10"/>
  <c r="R2598" i="10"/>
  <c r="R2599" i="10"/>
  <c r="R2600" i="10"/>
  <c r="R2601" i="10"/>
  <c r="R2602" i="10"/>
  <c r="R2603" i="10"/>
  <c r="R2604" i="10"/>
  <c r="R2605" i="10"/>
  <c r="R2606" i="10"/>
  <c r="R2607" i="10"/>
  <c r="R2608" i="10"/>
  <c r="R2609" i="10"/>
  <c r="R2610" i="10"/>
  <c r="R2611" i="10"/>
  <c r="R2612" i="10"/>
  <c r="R2613" i="10"/>
  <c r="R2614" i="10"/>
  <c r="R2615" i="10"/>
  <c r="R2616" i="10"/>
  <c r="R2617" i="10"/>
  <c r="R2618" i="10"/>
  <c r="R2619" i="10"/>
  <c r="R2620" i="10"/>
  <c r="R2621" i="10"/>
  <c r="R2622" i="10"/>
  <c r="R2623" i="10"/>
  <c r="R2624" i="10"/>
  <c r="R2625" i="10"/>
  <c r="R2626" i="10"/>
  <c r="R2627" i="10"/>
  <c r="R2628" i="10"/>
  <c r="R2629" i="10"/>
  <c r="R2630" i="10"/>
  <c r="R2631" i="10"/>
  <c r="R2632" i="10"/>
  <c r="R2633" i="10"/>
  <c r="R2634" i="10"/>
  <c r="R2635" i="10"/>
  <c r="R2636" i="10"/>
  <c r="R2637" i="10"/>
  <c r="R2638" i="10"/>
  <c r="R2639" i="10"/>
  <c r="R2640" i="10"/>
  <c r="R2641" i="10"/>
  <c r="R2642" i="10"/>
  <c r="R2643" i="10"/>
  <c r="R2644" i="10"/>
  <c r="R2645" i="10"/>
  <c r="R2646" i="10"/>
  <c r="R2647" i="10"/>
  <c r="R2648" i="10"/>
  <c r="R2649" i="10"/>
  <c r="R2650" i="10"/>
  <c r="R2651" i="10"/>
  <c r="R2652" i="10"/>
  <c r="R2653" i="10"/>
  <c r="R2654" i="10"/>
  <c r="R2655" i="10"/>
  <c r="R2656" i="10"/>
  <c r="R2657" i="10"/>
  <c r="R2658" i="10"/>
  <c r="R2659" i="10"/>
  <c r="R2660" i="10"/>
  <c r="R2661" i="10"/>
  <c r="R2662" i="10"/>
  <c r="R2663" i="10"/>
  <c r="R2664" i="10"/>
  <c r="R2665" i="10"/>
  <c r="R2666" i="10"/>
  <c r="R2667" i="10"/>
  <c r="R2668" i="10"/>
  <c r="R2669" i="10"/>
  <c r="R2670" i="10"/>
  <c r="R2671" i="10"/>
  <c r="R2672" i="10"/>
  <c r="R2673" i="10"/>
  <c r="R2674" i="10"/>
  <c r="R2675" i="10"/>
  <c r="R2676" i="10"/>
  <c r="R2677" i="10"/>
  <c r="R2678" i="10"/>
  <c r="R2679" i="10"/>
  <c r="R2680" i="10"/>
  <c r="R2681" i="10"/>
  <c r="R2682" i="10"/>
  <c r="R2683" i="10"/>
  <c r="R2684" i="10"/>
  <c r="R2685" i="10"/>
  <c r="R2686" i="10"/>
  <c r="R2687" i="10"/>
  <c r="R2688" i="10"/>
  <c r="R2689" i="10"/>
  <c r="R2690" i="10"/>
  <c r="R2691" i="10"/>
  <c r="R2692" i="10"/>
  <c r="R2693" i="10"/>
  <c r="R2694" i="10"/>
  <c r="R2695" i="10"/>
  <c r="R2696" i="10"/>
  <c r="R2697" i="10"/>
  <c r="R2698" i="10"/>
  <c r="R2699" i="10"/>
  <c r="R2700" i="10"/>
  <c r="R2701" i="10"/>
  <c r="R2702" i="10"/>
  <c r="R2703" i="10"/>
  <c r="R2704" i="10"/>
  <c r="R2705" i="10"/>
  <c r="R2706" i="10"/>
  <c r="R2707" i="10"/>
  <c r="R2708" i="10"/>
  <c r="R2709" i="10"/>
  <c r="R2710" i="10"/>
  <c r="R2711" i="10"/>
  <c r="R2712" i="10"/>
  <c r="R2713" i="10"/>
  <c r="R2714" i="10"/>
  <c r="R2715" i="10"/>
  <c r="R2716" i="10"/>
  <c r="R2717" i="10"/>
  <c r="R2718" i="10"/>
  <c r="R2719" i="10"/>
  <c r="R2720" i="10"/>
  <c r="R2721" i="10"/>
  <c r="R2722" i="10"/>
  <c r="R2723" i="10"/>
  <c r="R2724" i="10"/>
  <c r="R2725" i="10"/>
  <c r="R2726" i="10"/>
  <c r="R2727" i="10"/>
  <c r="R2728" i="10"/>
  <c r="R2729" i="10"/>
  <c r="R2730" i="10"/>
  <c r="R2731" i="10"/>
  <c r="R2732" i="10"/>
  <c r="R2733" i="10"/>
  <c r="R2734" i="10"/>
  <c r="R2735" i="10"/>
  <c r="R2736" i="10"/>
  <c r="R2737" i="10"/>
  <c r="R2738" i="10"/>
  <c r="R2739" i="10"/>
  <c r="R2740" i="10"/>
  <c r="R2741" i="10"/>
  <c r="R2742" i="10"/>
  <c r="R2743" i="10"/>
  <c r="R2744" i="10"/>
  <c r="R2745" i="10"/>
  <c r="R2746" i="10"/>
  <c r="R2747" i="10"/>
  <c r="R2748" i="10"/>
  <c r="R2749" i="10"/>
  <c r="R2750" i="10"/>
  <c r="R2751" i="10"/>
  <c r="R2752" i="10"/>
  <c r="R2753" i="10"/>
  <c r="R2754" i="10"/>
  <c r="R2755" i="10"/>
  <c r="R2756" i="10"/>
  <c r="R2757" i="10"/>
  <c r="R2758" i="10"/>
  <c r="R2759" i="10"/>
  <c r="R2760" i="10"/>
  <c r="R2761" i="10"/>
  <c r="R2762" i="10"/>
  <c r="R2763" i="10"/>
  <c r="R2764" i="10"/>
  <c r="R2765" i="10"/>
  <c r="R2766" i="10"/>
  <c r="R2767" i="10"/>
  <c r="R2768" i="10"/>
  <c r="R2769" i="10"/>
  <c r="R2770" i="10"/>
  <c r="R2771" i="10"/>
  <c r="R2772" i="10"/>
  <c r="R2773" i="10"/>
  <c r="R2774" i="10"/>
  <c r="R2775" i="10"/>
  <c r="R2776" i="10"/>
  <c r="R2777" i="10"/>
  <c r="R2778" i="10"/>
  <c r="R2779" i="10"/>
  <c r="R2780" i="10"/>
  <c r="R2781" i="10"/>
  <c r="R2782" i="10"/>
  <c r="R2783" i="10"/>
  <c r="R2784" i="10"/>
  <c r="R2785" i="10"/>
  <c r="R2786" i="10"/>
  <c r="R2787" i="10"/>
  <c r="R2788" i="10"/>
  <c r="R2789" i="10"/>
  <c r="R2790" i="10"/>
  <c r="R2791" i="10"/>
  <c r="R2792" i="10"/>
  <c r="R2793" i="10"/>
  <c r="R2794" i="10"/>
  <c r="R2795" i="10"/>
  <c r="R2796" i="10"/>
  <c r="R2797" i="10"/>
  <c r="R2798" i="10"/>
  <c r="R2799" i="10"/>
  <c r="R2800" i="10"/>
  <c r="R2801" i="10"/>
  <c r="R2802" i="10"/>
  <c r="R2803" i="10"/>
  <c r="R2804" i="10"/>
  <c r="R2805" i="10"/>
  <c r="R2806" i="10"/>
  <c r="R2807" i="10"/>
  <c r="R2808" i="10"/>
  <c r="R2809" i="10"/>
  <c r="R2810" i="10"/>
  <c r="R2811" i="10"/>
  <c r="R2812" i="10"/>
  <c r="R2813" i="10"/>
  <c r="R2814" i="10"/>
  <c r="R2815" i="10"/>
  <c r="R2816" i="10"/>
  <c r="R2817" i="10"/>
  <c r="R2818" i="10"/>
  <c r="R2819" i="10"/>
  <c r="R2820" i="10"/>
  <c r="R2821" i="10"/>
  <c r="R2822" i="10"/>
  <c r="R2823" i="10"/>
  <c r="R2824" i="10"/>
  <c r="R2825" i="10"/>
  <c r="R2826" i="10"/>
  <c r="R2827" i="10"/>
  <c r="R2828" i="10"/>
  <c r="R2829" i="10"/>
  <c r="R2830" i="10"/>
  <c r="R2831" i="10"/>
  <c r="R2832" i="10"/>
  <c r="R2833" i="10"/>
  <c r="R2834" i="10"/>
  <c r="R2835" i="10"/>
  <c r="R2836" i="10"/>
  <c r="R2837" i="10"/>
  <c r="R2838" i="10"/>
  <c r="R2839" i="10"/>
  <c r="R2840" i="10"/>
  <c r="R2841" i="10"/>
  <c r="R2842" i="10"/>
  <c r="R2843" i="10"/>
  <c r="R2844" i="10"/>
  <c r="R2845" i="10"/>
  <c r="R2846" i="10"/>
  <c r="R2847" i="10"/>
  <c r="R2848" i="10"/>
  <c r="R2849" i="10"/>
  <c r="R2850" i="10"/>
  <c r="R2851" i="10"/>
  <c r="R2852" i="10"/>
  <c r="R2853" i="10"/>
  <c r="R2854" i="10"/>
  <c r="R2855" i="10"/>
  <c r="R2856" i="10"/>
  <c r="R2857" i="10"/>
  <c r="R2858" i="10"/>
  <c r="R2859" i="10"/>
  <c r="R2860" i="10"/>
  <c r="R2861" i="10"/>
  <c r="R2862" i="10"/>
  <c r="R2863" i="10"/>
  <c r="R2864" i="10"/>
  <c r="R2865" i="10"/>
  <c r="R2866" i="10"/>
  <c r="R2867" i="10"/>
  <c r="R2868" i="10"/>
  <c r="R2869" i="10"/>
  <c r="R2870" i="10"/>
  <c r="R2871" i="10"/>
  <c r="R2872" i="10"/>
  <c r="R2873" i="10"/>
  <c r="R2874" i="10"/>
  <c r="R2875" i="10"/>
  <c r="R2876" i="10"/>
  <c r="R2877" i="10"/>
  <c r="R2878" i="10"/>
  <c r="R2879" i="10"/>
  <c r="R2880" i="10"/>
  <c r="R2881" i="10"/>
  <c r="R2882" i="10"/>
  <c r="R2883" i="10"/>
  <c r="R2884" i="10"/>
  <c r="R2885" i="10"/>
  <c r="R2886" i="10"/>
  <c r="R2887" i="10"/>
  <c r="R2888" i="10"/>
  <c r="R2889" i="10"/>
  <c r="R2890" i="10"/>
  <c r="R2891" i="10"/>
  <c r="R2892" i="10"/>
  <c r="R2893" i="10"/>
  <c r="R2894" i="10"/>
  <c r="R2895" i="10"/>
  <c r="R2896" i="10"/>
  <c r="R2897" i="10"/>
  <c r="R2898" i="10"/>
  <c r="R2899" i="10"/>
  <c r="R2900" i="10"/>
  <c r="R2901" i="10"/>
  <c r="R2902" i="10"/>
  <c r="R2903" i="10"/>
  <c r="R2904" i="10"/>
  <c r="R2905" i="10"/>
  <c r="R2906" i="10"/>
  <c r="R2907" i="10"/>
  <c r="R2908" i="10"/>
  <c r="R2909" i="10"/>
  <c r="R2910" i="10"/>
  <c r="R2911" i="10"/>
  <c r="R2912" i="10"/>
  <c r="R2913" i="10"/>
  <c r="R2914" i="10"/>
  <c r="R2915" i="10"/>
  <c r="R2916" i="10"/>
  <c r="R2917" i="10"/>
  <c r="R2918" i="10"/>
  <c r="R2919" i="10"/>
  <c r="R2920" i="10"/>
  <c r="R2921" i="10"/>
  <c r="R2922" i="10"/>
  <c r="R2923" i="10"/>
  <c r="R2924" i="10"/>
  <c r="R2925" i="10"/>
  <c r="R2926" i="10"/>
  <c r="R2927" i="10"/>
  <c r="R2928" i="10"/>
  <c r="R2929" i="10"/>
  <c r="R2930" i="10"/>
  <c r="R2931" i="10"/>
  <c r="R2932" i="10"/>
  <c r="R2933" i="10"/>
  <c r="R2934" i="10"/>
  <c r="R2935" i="10"/>
  <c r="R2936" i="10"/>
  <c r="R2937" i="10"/>
  <c r="R2938" i="10"/>
  <c r="R2939" i="10"/>
  <c r="R2940" i="10"/>
  <c r="R2941" i="10"/>
  <c r="R2942" i="10"/>
  <c r="R2943" i="10"/>
  <c r="R2944" i="10"/>
  <c r="R2945" i="10"/>
  <c r="R2946" i="10"/>
  <c r="R2947" i="10"/>
  <c r="R2948" i="10"/>
  <c r="R2949" i="10"/>
  <c r="R2950" i="10"/>
  <c r="R2951" i="10"/>
  <c r="R2952" i="10"/>
  <c r="R2953" i="10"/>
  <c r="R2954" i="10"/>
  <c r="R2955" i="10"/>
  <c r="R2956" i="10"/>
  <c r="R2957" i="10"/>
  <c r="R2958" i="10"/>
  <c r="R2959" i="10"/>
  <c r="R2960" i="10"/>
  <c r="R2961" i="10"/>
  <c r="R2962" i="10"/>
  <c r="R2963" i="10"/>
  <c r="R2964" i="10"/>
  <c r="R2965" i="10"/>
  <c r="R2966" i="10"/>
  <c r="R2967" i="10"/>
  <c r="R2968" i="10"/>
  <c r="R2969" i="10"/>
  <c r="R2970" i="10"/>
  <c r="R2971" i="10"/>
  <c r="R2972" i="10"/>
  <c r="R2973" i="10"/>
  <c r="R2974" i="10"/>
  <c r="R2975" i="10"/>
  <c r="R2976" i="10"/>
  <c r="R2977" i="10"/>
  <c r="R2978" i="10"/>
  <c r="R2979" i="10"/>
  <c r="R2980" i="10"/>
  <c r="R2981" i="10"/>
  <c r="R2982" i="10"/>
  <c r="R2983" i="10"/>
  <c r="R2984" i="10"/>
  <c r="R2985" i="10"/>
  <c r="R2986" i="10"/>
  <c r="R2987" i="10"/>
  <c r="R2988" i="10"/>
  <c r="R2989" i="10"/>
  <c r="R2990" i="10"/>
  <c r="R2991" i="10"/>
  <c r="R2992" i="10"/>
  <c r="R2993" i="10"/>
  <c r="R2994" i="10"/>
  <c r="R2995" i="10"/>
  <c r="R2996" i="10"/>
  <c r="R2997" i="10"/>
  <c r="R2998" i="10"/>
  <c r="R2999" i="10"/>
  <c r="R3000" i="10"/>
  <c r="R3001" i="10"/>
  <c r="R3002" i="10"/>
  <c r="R3003" i="10"/>
  <c r="R3004" i="10"/>
  <c r="R3005" i="10"/>
  <c r="R3006" i="10"/>
  <c r="R3007" i="10"/>
  <c r="R3008" i="10"/>
  <c r="R3009" i="10"/>
  <c r="R3010" i="10"/>
  <c r="R3011" i="10"/>
  <c r="R3012" i="10"/>
  <c r="R3013" i="10"/>
  <c r="R3014" i="10"/>
  <c r="R3015" i="10"/>
  <c r="R3016" i="10"/>
  <c r="R3017" i="10"/>
  <c r="R3018" i="10"/>
  <c r="R3019" i="10"/>
  <c r="R3020" i="10"/>
  <c r="R3021" i="10"/>
  <c r="R3022" i="10"/>
  <c r="R3023" i="10"/>
  <c r="R3024" i="10"/>
  <c r="R3025" i="10"/>
  <c r="R3026" i="10"/>
  <c r="R3027" i="10"/>
  <c r="R3028" i="10"/>
  <c r="R3029" i="10"/>
  <c r="R3030" i="10"/>
  <c r="R3031" i="10"/>
  <c r="R3032" i="10"/>
  <c r="R3033" i="10"/>
  <c r="R3034" i="10"/>
  <c r="R3035" i="10"/>
  <c r="R3036" i="10"/>
  <c r="R3037" i="10"/>
  <c r="R3038" i="10"/>
  <c r="R3039" i="10"/>
  <c r="R3040" i="10"/>
  <c r="R3041" i="10"/>
  <c r="R3042" i="10"/>
  <c r="R3043" i="10"/>
  <c r="R3044" i="10"/>
  <c r="R3045" i="10"/>
  <c r="R3046" i="10"/>
  <c r="R3047" i="10"/>
  <c r="R3048" i="10"/>
  <c r="R3049" i="10"/>
  <c r="R3050" i="10"/>
  <c r="R3051" i="10"/>
  <c r="R3052" i="10"/>
  <c r="R3053" i="10"/>
  <c r="R3054" i="10"/>
  <c r="R3055" i="10"/>
  <c r="R3056" i="10"/>
  <c r="R3057" i="10"/>
  <c r="R3058" i="10"/>
  <c r="R3059" i="10"/>
  <c r="R3060" i="10"/>
  <c r="R3061" i="10"/>
  <c r="R3062" i="10"/>
  <c r="R3063" i="10"/>
  <c r="R3064" i="10"/>
  <c r="R3065" i="10"/>
  <c r="R3066" i="10"/>
  <c r="R3067" i="10"/>
  <c r="R3068" i="10"/>
  <c r="R3069" i="10"/>
  <c r="R3070" i="10"/>
  <c r="R3071" i="10"/>
  <c r="R3072" i="10"/>
  <c r="R3073" i="10"/>
  <c r="R3074" i="10"/>
  <c r="R3075" i="10"/>
  <c r="R3076" i="10"/>
  <c r="R3077" i="10"/>
  <c r="R3078" i="10"/>
  <c r="R3079" i="10"/>
  <c r="R3080" i="10"/>
  <c r="R3081" i="10"/>
  <c r="R3082" i="10"/>
  <c r="R3083" i="10"/>
  <c r="R3084" i="10"/>
  <c r="R3085" i="10"/>
  <c r="R3086" i="10"/>
  <c r="R3087" i="10"/>
  <c r="R3088" i="10"/>
  <c r="R3089" i="10"/>
  <c r="R3090" i="10"/>
  <c r="R3091" i="10"/>
  <c r="R3092" i="10"/>
  <c r="R3093" i="10"/>
  <c r="R3094" i="10"/>
  <c r="R3095" i="10"/>
  <c r="R3096" i="10"/>
  <c r="R3097" i="10"/>
  <c r="R3098" i="10"/>
  <c r="R3099" i="10"/>
  <c r="R3100" i="10"/>
  <c r="R3101" i="10"/>
  <c r="R3102" i="10"/>
  <c r="R3103" i="10"/>
  <c r="R3104" i="10"/>
  <c r="R3105" i="10"/>
  <c r="R3106" i="10"/>
  <c r="R3107" i="10"/>
  <c r="R3108" i="10"/>
  <c r="R3109" i="10"/>
  <c r="R3110" i="10"/>
  <c r="R3111" i="10"/>
  <c r="R3112" i="10"/>
  <c r="R3113" i="10"/>
  <c r="R3114" i="10"/>
  <c r="R3115" i="10"/>
  <c r="R3116" i="10"/>
  <c r="R3117" i="10"/>
  <c r="R3118" i="10"/>
  <c r="R3119" i="10"/>
  <c r="R3120" i="10"/>
  <c r="R3121" i="10"/>
  <c r="R3122" i="10"/>
  <c r="R3123" i="10"/>
  <c r="R3124" i="10"/>
  <c r="R3125" i="10"/>
  <c r="R3126" i="10"/>
  <c r="R3127" i="10"/>
  <c r="R3128" i="10"/>
  <c r="R3129" i="10"/>
  <c r="R3130" i="10"/>
  <c r="R3131" i="10"/>
  <c r="R3132" i="10"/>
  <c r="R3133" i="10"/>
  <c r="R3134" i="10"/>
  <c r="R3135" i="10"/>
  <c r="R3136" i="10"/>
  <c r="R3137" i="10"/>
  <c r="R3138" i="10"/>
  <c r="R3139" i="10"/>
  <c r="R3140" i="10"/>
  <c r="R3141" i="10"/>
  <c r="R3142" i="10"/>
  <c r="R3143" i="10"/>
  <c r="R3144" i="10"/>
  <c r="R3145" i="10"/>
  <c r="R3146" i="10"/>
  <c r="R3147" i="10"/>
  <c r="R3148" i="10"/>
  <c r="R3149" i="10"/>
  <c r="R3150" i="10"/>
  <c r="R3151" i="10"/>
  <c r="R3152" i="10"/>
  <c r="R3153" i="10"/>
  <c r="R3154" i="10"/>
  <c r="R3155" i="10"/>
  <c r="R3156" i="10"/>
  <c r="R3157" i="10"/>
  <c r="R3158" i="10"/>
  <c r="R3159" i="10"/>
  <c r="R3160" i="10"/>
  <c r="R3161" i="10"/>
  <c r="R3162" i="10"/>
  <c r="R3163" i="10"/>
  <c r="R3164" i="10"/>
  <c r="R3165" i="10"/>
  <c r="R3166" i="10"/>
  <c r="R3167" i="10"/>
  <c r="R3168" i="10"/>
  <c r="R3169" i="10"/>
  <c r="R3170" i="10"/>
  <c r="R3171" i="10"/>
  <c r="R3172" i="10"/>
  <c r="R3173" i="10"/>
  <c r="R3174" i="10"/>
  <c r="R3175" i="10"/>
  <c r="R3176" i="10"/>
  <c r="R3177" i="10"/>
  <c r="R3178" i="10"/>
  <c r="R3179" i="10"/>
  <c r="R3180" i="10"/>
  <c r="R3181" i="10"/>
  <c r="R3182" i="10"/>
  <c r="R3183" i="10"/>
  <c r="R3184" i="10"/>
  <c r="R3185" i="10"/>
  <c r="R3186" i="10"/>
  <c r="R3187" i="10"/>
  <c r="R3188" i="10"/>
  <c r="R3189" i="10"/>
  <c r="R3190" i="10"/>
  <c r="R3191" i="10"/>
  <c r="R3192" i="10"/>
  <c r="R3193" i="10"/>
  <c r="R3194" i="10"/>
  <c r="R3195" i="10"/>
  <c r="R3196" i="10"/>
  <c r="R3197" i="10"/>
  <c r="R3198" i="10"/>
  <c r="R3199" i="10"/>
  <c r="R3200" i="10"/>
  <c r="R3201" i="10"/>
  <c r="R3202" i="10"/>
  <c r="R3203" i="10"/>
  <c r="R3204" i="10"/>
  <c r="R3205" i="10"/>
  <c r="R3206" i="10"/>
  <c r="R3207" i="10"/>
  <c r="R3208" i="10"/>
  <c r="R3209" i="10"/>
  <c r="R3210" i="10"/>
  <c r="R3211" i="10"/>
  <c r="R3212" i="10"/>
  <c r="R3213" i="10"/>
  <c r="R3214" i="10"/>
  <c r="R3215" i="10"/>
  <c r="R3216" i="10"/>
  <c r="R3217" i="10"/>
  <c r="R3218" i="10"/>
  <c r="R3219" i="10"/>
  <c r="R3220" i="10"/>
  <c r="R3221" i="10"/>
  <c r="R3222" i="10"/>
  <c r="R3223" i="10"/>
  <c r="R3224" i="10"/>
  <c r="R3225" i="10"/>
  <c r="R3226" i="10"/>
  <c r="R3227" i="10"/>
  <c r="R3228" i="10"/>
  <c r="R3229" i="10"/>
  <c r="R3230" i="10"/>
  <c r="R3231" i="10"/>
  <c r="R3232" i="10"/>
  <c r="R3233" i="10"/>
  <c r="R3234" i="10"/>
  <c r="R3235" i="10"/>
  <c r="R3236" i="10"/>
  <c r="R3237" i="10"/>
  <c r="R3238" i="10"/>
  <c r="R3239" i="10"/>
  <c r="R3240" i="10"/>
  <c r="R3241" i="10"/>
  <c r="R3242" i="10"/>
  <c r="R3243" i="10"/>
  <c r="R3244" i="10"/>
  <c r="R3245" i="10"/>
  <c r="R3246" i="10"/>
  <c r="R3247" i="10"/>
  <c r="R3248" i="10"/>
  <c r="R3249" i="10"/>
  <c r="R3250" i="10"/>
  <c r="R3251" i="10"/>
  <c r="R3252" i="10"/>
  <c r="R3253" i="10"/>
  <c r="R3254" i="10"/>
  <c r="R3255" i="10"/>
  <c r="R3256" i="10"/>
  <c r="R3257" i="10"/>
  <c r="R3258" i="10"/>
  <c r="R3259" i="10"/>
  <c r="R3260" i="10"/>
  <c r="R3261" i="10"/>
  <c r="R3262" i="10"/>
  <c r="R3263" i="10"/>
  <c r="R3264" i="10"/>
  <c r="R3265" i="10"/>
  <c r="R3266" i="10"/>
  <c r="R3267" i="10"/>
  <c r="R3268" i="10"/>
  <c r="R3269" i="10"/>
  <c r="R3270" i="10"/>
  <c r="R3271" i="10"/>
  <c r="R3272" i="10"/>
  <c r="R3273" i="10"/>
  <c r="R3274" i="10"/>
  <c r="R3275" i="10"/>
  <c r="R3276" i="10"/>
  <c r="R3277" i="10"/>
  <c r="R3278" i="10"/>
  <c r="R3279" i="10"/>
  <c r="R3280" i="10"/>
  <c r="R3281" i="10"/>
  <c r="R3282" i="10"/>
  <c r="R3283" i="10"/>
  <c r="R3284" i="10"/>
  <c r="R3285" i="10"/>
  <c r="R3286" i="10"/>
  <c r="R3287" i="10"/>
  <c r="R3288" i="10"/>
  <c r="R3289" i="10"/>
  <c r="R3290" i="10"/>
  <c r="R3291" i="10"/>
  <c r="R3292" i="10"/>
  <c r="R3293" i="10"/>
  <c r="R3294" i="10"/>
  <c r="R3295" i="10"/>
  <c r="R3296" i="10"/>
  <c r="R3297" i="10"/>
  <c r="R3298" i="10"/>
  <c r="R3299" i="10"/>
  <c r="R3300" i="10"/>
  <c r="R3301" i="10"/>
  <c r="R3302" i="10"/>
  <c r="R3303" i="10"/>
  <c r="R3304" i="10"/>
  <c r="R3305" i="10"/>
  <c r="R3306" i="10"/>
  <c r="R3307" i="10"/>
  <c r="R3308" i="10"/>
  <c r="R3309" i="10"/>
  <c r="R3310" i="10"/>
  <c r="R3311" i="10"/>
  <c r="R3312" i="10"/>
  <c r="R3313" i="10"/>
  <c r="R3314" i="10"/>
  <c r="R3315" i="10"/>
  <c r="R3316" i="10"/>
  <c r="R3317" i="10"/>
  <c r="R3318" i="10"/>
  <c r="R3319" i="10"/>
  <c r="R3320" i="10"/>
  <c r="R3321" i="10"/>
  <c r="R3322" i="10"/>
  <c r="R3323" i="10"/>
  <c r="R3324" i="10"/>
  <c r="R3325" i="10"/>
  <c r="R3326" i="10"/>
  <c r="R3327" i="10"/>
  <c r="R3328" i="10"/>
  <c r="R3329" i="10"/>
  <c r="R3330" i="10"/>
  <c r="R3331" i="10"/>
  <c r="R3332" i="10"/>
  <c r="R3333" i="10"/>
  <c r="R3334" i="10"/>
  <c r="R3335" i="10"/>
  <c r="R3336" i="10"/>
  <c r="R3337" i="10"/>
  <c r="R3338" i="10"/>
  <c r="R3339" i="10"/>
  <c r="R3340" i="10"/>
  <c r="R3341" i="10"/>
  <c r="R3342" i="10"/>
  <c r="R3343" i="10"/>
  <c r="R3344" i="10"/>
  <c r="R3345" i="10"/>
  <c r="R3346" i="10"/>
  <c r="R3347" i="10"/>
  <c r="R3348" i="10"/>
  <c r="R3349" i="10"/>
  <c r="R3350" i="10"/>
  <c r="R3351" i="10"/>
  <c r="R3352" i="10"/>
  <c r="R3353" i="10"/>
  <c r="R3354" i="10"/>
  <c r="R3355" i="10"/>
  <c r="R3356" i="10"/>
  <c r="R3357" i="10"/>
  <c r="R3358" i="10"/>
  <c r="R3359" i="10"/>
  <c r="R3360" i="10"/>
  <c r="R3361" i="10"/>
  <c r="R3362" i="10"/>
  <c r="R3363" i="10"/>
  <c r="R3364" i="10"/>
  <c r="R3365" i="10"/>
  <c r="R3366" i="10"/>
  <c r="R3367" i="10"/>
  <c r="R3368" i="10"/>
  <c r="R3369" i="10"/>
  <c r="R3370" i="10"/>
  <c r="R3371" i="10"/>
  <c r="R3372" i="10"/>
  <c r="R3373" i="10"/>
  <c r="R3374" i="10"/>
  <c r="R3375" i="10"/>
  <c r="R3376" i="10"/>
  <c r="R3377" i="10"/>
  <c r="R3378" i="10"/>
  <c r="R3379" i="10"/>
  <c r="R3380" i="10"/>
  <c r="R3381" i="10"/>
  <c r="R3382" i="10"/>
  <c r="R3383" i="10"/>
  <c r="R3384" i="10"/>
  <c r="R3385" i="10"/>
  <c r="R3386" i="10"/>
  <c r="R3387" i="10"/>
  <c r="R3388" i="10"/>
  <c r="R3389" i="10"/>
  <c r="R3390" i="10"/>
  <c r="R3391" i="10"/>
  <c r="R3392" i="10"/>
  <c r="R3393" i="10"/>
  <c r="R3394" i="10"/>
  <c r="R3395" i="10"/>
  <c r="R3396" i="10"/>
  <c r="R3397" i="10"/>
  <c r="R3398" i="10"/>
  <c r="R3399" i="10"/>
  <c r="R3400" i="10"/>
  <c r="R3401" i="10"/>
  <c r="R3402" i="10"/>
  <c r="R3403" i="10"/>
  <c r="R3404" i="10"/>
  <c r="R3405" i="10"/>
  <c r="R3406" i="10"/>
  <c r="R3407" i="10"/>
  <c r="R3408" i="10"/>
  <c r="R3409" i="10"/>
  <c r="R3410" i="10"/>
  <c r="R3411" i="10"/>
  <c r="R3412" i="10"/>
  <c r="R3413" i="10"/>
  <c r="R3414" i="10"/>
  <c r="R3415" i="10"/>
  <c r="R3416" i="10"/>
  <c r="R3417" i="10"/>
  <c r="R3418" i="10"/>
  <c r="R3419" i="10"/>
  <c r="R3420" i="10"/>
  <c r="R3421" i="10"/>
  <c r="R3422" i="10"/>
  <c r="R3423" i="10"/>
  <c r="R3424" i="10"/>
  <c r="R3425" i="10"/>
  <c r="R3426" i="10"/>
  <c r="R3427" i="10"/>
  <c r="R3428" i="10"/>
  <c r="R3429" i="10"/>
  <c r="R3430" i="10"/>
  <c r="R3431" i="10"/>
  <c r="R3432" i="10"/>
  <c r="R3433" i="10"/>
  <c r="R3434" i="10"/>
  <c r="R3435" i="10"/>
  <c r="R3436" i="10"/>
  <c r="R3437" i="10"/>
  <c r="R3438" i="10"/>
  <c r="R3439" i="10"/>
  <c r="R3440" i="10"/>
  <c r="R3441" i="10"/>
  <c r="R3442" i="10"/>
  <c r="R3443" i="10"/>
  <c r="R3444" i="10"/>
  <c r="R3445" i="10"/>
  <c r="R3446" i="10"/>
  <c r="R3447" i="10"/>
  <c r="R3448" i="10"/>
  <c r="R3449" i="10"/>
  <c r="R3450" i="10"/>
  <c r="R3451" i="10"/>
  <c r="R3452" i="10"/>
  <c r="R3453" i="10"/>
  <c r="R3454" i="10"/>
  <c r="R3455" i="10"/>
  <c r="R3456" i="10"/>
  <c r="R3457" i="10"/>
  <c r="R3458" i="10"/>
  <c r="R3459" i="10"/>
  <c r="R3460" i="10"/>
  <c r="R3461" i="10"/>
  <c r="R3462" i="10"/>
  <c r="R3463" i="10"/>
  <c r="R3464" i="10"/>
  <c r="R3465" i="10"/>
  <c r="R3466" i="10"/>
  <c r="R3467" i="10"/>
  <c r="R3468" i="10"/>
  <c r="R3469" i="10"/>
  <c r="R3470" i="10"/>
  <c r="R3471" i="10"/>
  <c r="R3472" i="10"/>
  <c r="R3473" i="10"/>
  <c r="R3474" i="10"/>
  <c r="R3475" i="10"/>
  <c r="R3476" i="10"/>
  <c r="R3477" i="10"/>
  <c r="R3478" i="10"/>
  <c r="R3479" i="10"/>
  <c r="R3480" i="10"/>
  <c r="R3481" i="10"/>
  <c r="R3482" i="10"/>
  <c r="R3483" i="10"/>
  <c r="R3484" i="10"/>
  <c r="R3485" i="10"/>
  <c r="R3486" i="10"/>
  <c r="R3487" i="10"/>
  <c r="R3488" i="10"/>
  <c r="R3489" i="10"/>
  <c r="R3490" i="10"/>
  <c r="R3491" i="10"/>
  <c r="R3492" i="10"/>
  <c r="R3493" i="10"/>
  <c r="R3494" i="10"/>
  <c r="R3495" i="10"/>
  <c r="R3496" i="10"/>
  <c r="R3497" i="10"/>
  <c r="R3498" i="10"/>
  <c r="R3499" i="10"/>
  <c r="R3500" i="10"/>
  <c r="R3501" i="10"/>
  <c r="R3502" i="10"/>
  <c r="R3503" i="10"/>
  <c r="R3504" i="10"/>
  <c r="R3505" i="10"/>
  <c r="R3506" i="10"/>
  <c r="R3507" i="10"/>
  <c r="R3508" i="10"/>
  <c r="R3509" i="10"/>
  <c r="R3510" i="10"/>
  <c r="R3511" i="10"/>
  <c r="R3512" i="10"/>
  <c r="R3513" i="10"/>
  <c r="R3514" i="10"/>
  <c r="R3515" i="10"/>
  <c r="R3516" i="10"/>
  <c r="R3517" i="10"/>
  <c r="R3518" i="10"/>
  <c r="R3519" i="10"/>
  <c r="R3520" i="10"/>
  <c r="R3521" i="10"/>
  <c r="R3522" i="10"/>
  <c r="R3523" i="10"/>
  <c r="R3524" i="10"/>
  <c r="R3525" i="10"/>
  <c r="R3526" i="10"/>
  <c r="R3527" i="10"/>
  <c r="R3528" i="10"/>
  <c r="R3529" i="10"/>
  <c r="R3530" i="10"/>
  <c r="R3531" i="10"/>
  <c r="R3532" i="10"/>
  <c r="R3533" i="10"/>
  <c r="R3534" i="10"/>
  <c r="R3535" i="10"/>
  <c r="R3536" i="10"/>
  <c r="R3537" i="10"/>
  <c r="R3538" i="10"/>
  <c r="R3539" i="10"/>
  <c r="R3540" i="10"/>
  <c r="R3541" i="10"/>
  <c r="R3542" i="10"/>
  <c r="R3543" i="10"/>
  <c r="R3544" i="10"/>
  <c r="R3545" i="10"/>
  <c r="R3546" i="10"/>
  <c r="R3547" i="10"/>
  <c r="R3548" i="10"/>
  <c r="R3549" i="10"/>
  <c r="R3550" i="10"/>
  <c r="R3551" i="10"/>
  <c r="R3552" i="10"/>
  <c r="R3553" i="10"/>
  <c r="R3554" i="10"/>
  <c r="R3555" i="10"/>
  <c r="R3556" i="10"/>
  <c r="R3557" i="10"/>
  <c r="R3558" i="10"/>
  <c r="R3559" i="10"/>
  <c r="R3560" i="10"/>
  <c r="R3561" i="10"/>
  <c r="R3562" i="10"/>
  <c r="R3563" i="10"/>
  <c r="R3564" i="10"/>
  <c r="R3565" i="10"/>
  <c r="R3566" i="10"/>
  <c r="R3567" i="10"/>
  <c r="R3568" i="10"/>
  <c r="R3569" i="10"/>
  <c r="R3570" i="10"/>
  <c r="R3571" i="10"/>
  <c r="R3572" i="10"/>
  <c r="R3573" i="10"/>
  <c r="R3574" i="10"/>
  <c r="R3575" i="10"/>
  <c r="R3576" i="10"/>
  <c r="R3577" i="10"/>
  <c r="R3578" i="10"/>
  <c r="R3579" i="10"/>
  <c r="R3580" i="10"/>
  <c r="R3581" i="10"/>
  <c r="R3582" i="10"/>
  <c r="R3583" i="10"/>
  <c r="R3584" i="10"/>
  <c r="R3585" i="10"/>
  <c r="R3586" i="10"/>
  <c r="R3587" i="10"/>
  <c r="R3588" i="10"/>
  <c r="R3589" i="10"/>
  <c r="R3590" i="10"/>
  <c r="R3591" i="10"/>
  <c r="R3592" i="10"/>
  <c r="R3593" i="10"/>
  <c r="R3594" i="10"/>
  <c r="R3595" i="10"/>
  <c r="R3596" i="10"/>
  <c r="R3597" i="10"/>
  <c r="R3598" i="10"/>
  <c r="R3599" i="10"/>
  <c r="R3600" i="10"/>
  <c r="R3601" i="10"/>
  <c r="R3602" i="10"/>
  <c r="R3603" i="10"/>
  <c r="R3604" i="10"/>
  <c r="R3605" i="10"/>
  <c r="R3606" i="10"/>
  <c r="R3607" i="10"/>
  <c r="R3608" i="10"/>
  <c r="R3609" i="10"/>
  <c r="R3610" i="10"/>
  <c r="R3611" i="10"/>
  <c r="R3612" i="10"/>
  <c r="R3613" i="10"/>
  <c r="R3614" i="10"/>
  <c r="R3615" i="10"/>
  <c r="R3616" i="10"/>
  <c r="R3617" i="10"/>
  <c r="R3618" i="10"/>
  <c r="R3619" i="10"/>
  <c r="R3620" i="10"/>
  <c r="R3621" i="10"/>
  <c r="R3622" i="10"/>
  <c r="R3623" i="10"/>
  <c r="R3624" i="10"/>
  <c r="R3625" i="10"/>
  <c r="R3626" i="10"/>
  <c r="R3627" i="10"/>
  <c r="R3628" i="10"/>
  <c r="R3629" i="10"/>
  <c r="R3630" i="10"/>
  <c r="R3631" i="10"/>
  <c r="R3632" i="10"/>
  <c r="R3633" i="10"/>
  <c r="R3634" i="10"/>
  <c r="R3635" i="10"/>
  <c r="R3636" i="10"/>
  <c r="R3637" i="10"/>
  <c r="R3638" i="10"/>
  <c r="R3639" i="10"/>
  <c r="R3640" i="10"/>
  <c r="R3641" i="10"/>
  <c r="R3642" i="10"/>
  <c r="R3643" i="10"/>
  <c r="R3644" i="10"/>
  <c r="R3645" i="10"/>
  <c r="R3646" i="10"/>
  <c r="R3647" i="10"/>
  <c r="R3648" i="10"/>
  <c r="R3649" i="10"/>
  <c r="R3650" i="10"/>
  <c r="R3651" i="10"/>
  <c r="R3652" i="10"/>
  <c r="R3653" i="10"/>
  <c r="R3654" i="10"/>
  <c r="R3655" i="10"/>
  <c r="R3656" i="10"/>
  <c r="R3657" i="10"/>
  <c r="R3658" i="10"/>
  <c r="R3659" i="10"/>
  <c r="R3660" i="10"/>
  <c r="R3661" i="10"/>
  <c r="R3662" i="10"/>
  <c r="R3663" i="10"/>
  <c r="R3664" i="10"/>
  <c r="R3665" i="10"/>
  <c r="R3666" i="10"/>
  <c r="R3667" i="10"/>
  <c r="R3668" i="10"/>
  <c r="R3669" i="10"/>
  <c r="R3670" i="10"/>
  <c r="R3671" i="10"/>
  <c r="R3672" i="10"/>
  <c r="R3673" i="10"/>
  <c r="R3674" i="10"/>
  <c r="R3675" i="10"/>
  <c r="R3676" i="10"/>
  <c r="R3677" i="10"/>
  <c r="R3678" i="10"/>
  <c r="R3679" i="10"/>
  <c r="R3680" i="10"/>
  <c r="R3681" i="10"/>
  <c r="R3682" i="10"/>
  <c r="R3683" i="10"/>
  <c r="R3684" i="10"/>
  <c r="R3685" i="10"/>
  <c r="R3686" i="10"/>
  <c r="R3687" i="10"/>
  <c r="R3688" i="10"/>
  <c r="R3689" i="10"/>
  <c r="R3690" i="10"/>
  <c r="R3691" i="10"/>
  <c r="R3692" i="10"/>
  <c r="R3693" i="10"/>
  <c r="R3694" i="10"/>
  <c r="R3695" i="10"/>
  <c r="R3696" i="10"/>
  <c r="R3697" i="10"/>
  <c r="R3698" i="10"/>
  <c r="R3699" i="10"/>
  <c r="R3700" i="10"/>
  <c r="R3701" i="10"/>
  <c r="R3702" i="10"/>
  <c r="R3703" i="10"/>
  <c r="R3704" i="10"/>
  <c r="R3705" i="10"/>
  <c r="R3706" i="10"/>
  <c r="R3707" i="10"/>
  <c r="R3708" i="10"/>
  <c r="R3709" i="10"/>
  <c r="R3710" i="10"/>
  <c r="R3711" i="10"/>
  <c r="R3712" i="10"/>
  <c r="R3713" i="10"/>
  <c r="R3714" i="10"/>
  <c r="R3715" i="10"/>
  <c r="R3716" i="10"/>
  <c r="R3717" i="10"/>
  <c r="R3718" i="10"/>
  <c r="R3719" i="10"/>
  <c r="R3720" i="10"/>
  <c r="R3721" i="10"/>
  <c r="R3722" i="10"/>
  <c r="R3723" i="10"/>
  <c r="R3724" i="10"/>
  <c r="R3725" i="10"/>
  <c r="R3726" i="10"/>
  <c r="R3727" i="10"/>
  <c r="R3728" i="10"/>
  <c r="R3729" i="10"/>
  <c r="R3730" i="10"/>
  <c r="R3731" i="10"/>
  <c r="R3732" i="10"/>
  <c r="R3733" i="10"/>
  <c r="R3734" i="10"/>
  <c r="R3735" i="10"/>
  <c r="R3736" i="10"/>
  <c r="R3737" i="10"/>
  <c r="R3738" i="10"/>
  <c r="R3739" i="10"/>
  <c r="R3740" i="10"/>
  <c r="R3741" i="10"/>
  <c r="R3742" i="10"/>
  <c r="R3743" i="10"/>
  <c r="R3744" i="10"/>
  <c r="R3745" i="10"/>
  <c r="R3746" i="10"/>
  <c r="R3747" i="10"/>
  <c r="R3748" i="10"/>
  <c r="R3749" i="10"/>
  <c r="R3750" i="10"/>
  <c r="R3751" i="10"/>
  <c r="R3752" i="10"/>
  <c r="R3753" i="10"/>
  <c r="R3754" i="10"/>
  <c r="R3755" i="10"/>
  <c r="R3756" i="10"/>
  <c r="R3757" i="10"/>
  <c r="R3758" i="10"/>
  <c r="R3759" i="10"/>
  <c r="R3760" i="10"/>
  <c r="R3761" i="10"/>
  <c r="R3762" i="10"/>
  <c r="R3763" i="10"/>
  <c r="R3764" i="10"/>
  <c r="R3765" i="10"/>
  <c r="R3766" i="10"/>
  <c r="R3767" i="10"/>
  <c r="R3768" i="10"/>
  <c r="R3769" i="10"/>
  <c r="R3770" i="10"/>
  <c r="R3771" i="10"/>
  <c r="R3772" i="10"/>
  <c r="R3773" i="10"/>
  <c r="R3774" i="10"/>
  <c r="R3775" i="10"/>
  <c r="R3776" i="10"/>
  <c r="R3777" i="10"/>
  <c r="R3778" i="10"/>
  <c r="R3779" i="10"/>
  <c r="R3780" i="10"/>
  <c r="R3781" i="10"/>
  <c r="R3782" i="10"/>
  <c r="R3783" i="10"/>
  <c r="R3784" i="10"/>
  <c r="R3785" i="10"/>
  <c r="R3786" i="10"/>
  <c r="R3787" i="10"/>
  <c r="R3788" i="10"/>
  <c r="R3789" i="10"/>
  <c r="R3790" i="10"/>
  <c r="R3791" i="10"/>
  <c r="R3792" i="10"/>
  <c r="R3793" i="10"/>
  <c r="R3794" i="10"/>
  <c r="R3795" i="10"/>
  <c r="R3796" i="10"/>
  <c r="R3797" i="10"/>
  <c r="R3798" i="10"/>
  <c r="R3799" i="10"/>
  <c r="R3800" i="10"/>
  <c r="R3801" i="10"/>
  <c r="R3802" i="10"/>
  <c r="R3803" i="10"/>
  <c r="R3804" i="10"/>
  <c r="R3805" i="10"/>
  <c r="R3806" i="10"/>
  <c r="R3807" i="10"/>
  <c r="R3808" i="10"/>
  <c r="R3809" i="10"/>
  <c r="R3810" i="10"/>
  <c r="R3811" i="10"/>
  <c r="R3812" i="10"/>
  <c r="R3813" i="10"/>
  <c r="R3814" i="10"/>
  <c r="R3815" i="10"/>
  <c r="R3816" i="10"/>
  <c r="R3817" i="10"/>
  <c r="R3818" i="10"/>
  <c r="R3819" i="10"/>
  <c r="R3820" i="10"/>
  <c r="R3821" i="10"/>
  <c r="R3822" i="10"/>
  <c r="R3823" i="10"/>
  <c r="R3824" i="10"/>
  <c r="R3825" i="10"/>
  <c r="R3826" i="10"/>
  <c r="R3827" i="10"/>
  <c r="R3828" i="10"/>
  <c r="R3829" i="10"/>
  <c r="R3830" i="10"/>
  <c r="R3831" i="10"/>
  <c r="R3832" i="10"/>
  <c r="R3833" i="10"/>
  <c r="R3834" i="10"/>
  <c r="R3835" i="10"/>
  <c r="R3836" i="10"/>
  <c r="R3837" i="10"/>
  <c r="R3838" i="10"/>
  <c r="R3839" i="10"/>
  <c r="R3840" i="10"/>
  <c r="R3841" i="10"/>
  <c r="R3842" i="10"/>
  <c r="R3843" i="10"/>
  <c r="R3844" i="10"/>
  <c r="R3845" i="10"/>
  <c r="R3846" i="10"/>
  <c r="R3847" i="10"/>
  <c r="R3848" i="10"/>
  <c r="R3849" i="10"/>
  <c r="R3850" i="10"/>
  <c r="R3851" i="10"/>
  <c r="R3852" i="10"/>
  <c r="R3853" i="10"/>
  <c r="R3854" i="10"/>
  <c r="R3855" i="10"/>
  <c r="R3856" i="10"/>
  <c r="R3857" i="10"/>
  <c r="R3858" i="10"/>
  <c r="R3859" i="10"/>
  <c r="R3860" i="10"/>
  <c r="R3861" i="10"/>
  <c r="R3862" i="10"/>
  <c r="R3863" i="10"/>
  <c r="R3864" i="10"/>
  <c r="R3865" i="10"/>
  <c r="R3866" i="10"/>
  <c r="R3867" i="10"/>
  <c r="R3868" i="10"/>
  <c r="R3869" i="10"/>
  <c r="R3870" i="10"/>
  <c r="R3871" i="10"/>
  <c r="R3872" i="10"/>
  <c r="R3873" i="10"/>
  <c r="R3874" i="10"/>
  <c r="R3875" i="10"/>
  <c r="R3876" i="10"/>
  <c r="R3877" i="10"/>
  <c r="R3878" i="10"/>
  <c r="R3879" i="10"/>
  <c r="R3880" i="10"/>
  <c r="R3881" i="10"/>
  <c r="R3882" i="10"/>
  <c r="R3883" i="10"/>
  <c r="R3884" i="10"/>
  <c r="R3885" i="10"/>
  <c r="R3886" i="10"/>
  <c r="R3887" i="10"/>
  <c r="R3888" i="10"/>
  <c r="R3889" i="10"/>
  <c r="R3890" i="10"/>
  <c r="R3891" i="10"/>
  <c r="R3892" i="10"/>
  <c r="R3893" i="10"/>
  <c r="R3894" i="10"/>
  <c r="R3895" i="10"/>
  <c r="R3896" i="10"/>
  <c r="R3897" i="10"/>
  <c r="R3898" i="10"/>
  <c r="R3899" i="10"/>
  <c r="R3900" i="10"/>
  <c r="R3901" i="10"/>
  <c r="R3902" i="10"/>
  <c r="R3903" i="10"/>
  <c r="R3904" i="10"/>
  <c r="R3905" i="10"/>
  <c r="R3906" i="10"/>
  <c r="R3907" i="10"/>
  <c r="R3908" i="10"/>
  <c r="R3909" i="10"/>
  <c r="R3910" i="10"/>
  <c r="R3911" i="10"/>
  <c r="R3912" i="10"/>
  <c r="R3913" i="10"/>
  <c r="R3914" i="10"/>
  <c r="R3915" i="10"/>
  <c r="R3916" i="10"/>
  <c r="R3917" i="10"/>
  <c r="R3918" i="10"/>
  <c r="R3919" i="10"/>
  <c r="R3920" i="10"/>
  <c r="R3921" i="10"/>
  <c r="R3922" i="10"/>
  <c r="R3923" i="10"/>
  <c r="R3924" i="10"/>
  <c r="R3925" i="10"/>
  <c r="R3926" i="10"/>
  <c r="R3927" i="10"/>
  <c r="R3928" i="10"/>
  <c r="R3929" i="10"/>
  <c r="R3930" i="10"/>
  <c r="R3931" i="10"/>
  <c r="R3932" i="10"/>
  <c r="R3933" i="10"/>
  <c r="R3934" i="10"/>
  <c r="R3935" i="10"/>
  <c r="R3936" i="10"/>
  <c r="R3937" i="10"/>
  <c r="R3938" i="10"/>
  <c r="R3939" i="10"/>
  <c r="R3940" i="10"/>
  <c r="R3941" i="10"/>
  <c r="R3942" i="10"/>
  <c r="R3943" i="10"/>
  <c r="R3944" i="10"/>
  <c r="R3945" i="10"/>
  <c r="R3946" i="10"/>
  <c r="R3947" i="10"/>
  <c r="R3948" i="10"/>
  <c r="R3949" i="10"/>
  <c r="R3950" i="10"/>
  <c r="R3951" i="10"/>
  <c r="R3952" i="10"/>
  <c r="R3953" i="10"/>
  <c r="R3954" i="10"/>
  <c r="R3955" i="10"/>
  <c r="R3956" i="10"/>
  <c r="R3957" i="10"/>
  <c r="R3958" i="10"/>
  <c r="R3959" i="10"/>
  <c r="R3960" i="10"/>
  <c r="R3961" i="10"/>
  <c r="R3962" i="10"/>
  <c r="R3963" i="10"/>
  <c r="R3964" i="10"/>
  <c r="R3965" i="10"/>
  <c r="R3966" i="10"/>
  <c r="R3967" i="10"/>
  <c r="R3968" i="10"/>
  <c r="R3969" i="10"/>
  <c r="R3970" i="10"/>
  <c r="R3971" i="10"/>
  <c r="R3972" i="10"/>
  <c r="R3973" i="10"/>
  <c r="R3974" i="10"/>
  <c r="R3975" i="10"/>
  <c r="R3976" i="10"/>
  <c r="R3977" i="10"/>
  <c r="R3978" i="10"/>
  <c r="R3979" i="10"/>
  <c r="R3980" i="10"/>
  <c r="R3981" i="10"/>
  <c r="R3982" i="10"/>
  <c r="R3983" i="10"/>
  <c r="R3984" i="10"/>
  <c r="R3985" i="10"/>
  <c r="R3986" i="10"/>
  <c r="R3987" i="10"/>
  <c r="R3988" i="10"/>
  <c r="R3989" i="10"/>
  <c r="R3990" i="10"/>
  <c r="R3991" i="10"/>
  <c r="R3992" i="10"/>
  <c r="R3993" i="10"/>
  <c r="R3994" i="10"/>
  <c r="R3995" i="10"/>
  <c r="R3996" i="10"/>
  <c r="R3997" i="10"/>
  <c r="R3998" i="10"/>
  <c r="R3999" i="10"/>
  <c r="R4000" i="10"/>
  <c r="R4001" i="10"/>
  <c r="R4002" i="10"/>
  <c r="R4003" i="10"/>
  <c r="R4004" i="10"/>
  <c r="R4005" i="10"/>
  <c r="R4006" i="10"/>
  <c r="R4007" i="10"/>
  <c r="R4008" i="10"/>
  <c r="R4009" i="10"/>
  <c r="R4010" i="10"/>
  <c r="R4011" i="10"/>
  <c r="R4012" i="10"/>
  <c r="R4013" i="10"/>
  <c r="R4014" i="10"/>
  <c r="R4015" i="10"/>
  <c r="R4016" i="10"/>
  <c r="R4017" i="10"/>
  <c r="R4018" i="10"/>
  <c r="R4019" i="10"/>
  <c r="R4020" i="10"/>
  <c r="R4021" i="10"/>
  <c r="R4022" i="10"/>
  <c r="R4023" i="10"/>
  <c r="R4024" i="10"/>
  <c r="R4025" i="10"/>
  <c r="R4026" i="10"/>
  <c r="R4027" i="10"/>
  <c r="R4028" i="10"/>
  <c r="R4029" i="10"/>
  <c r="R4030" i="10"/>
  <c r="R4031" i="10"/>
  <c r="R4032" i="10"/>
  <c r="R4033" i="10"/>
  <c r="R4034" i="10"/>
  <c r="R4035" i="10"/>
  <c r="R4036" i="10"/>
  <c r="R4037" i="10"/>
  <c r="R4038" i="10"/>
  <c r="R4039" i="10"/>
  <c r="R4040" i="10"/>
  <c r="R4041" i="10"/>
  <c r="R4042" i="10"/>
  <c r="R4043" i="10"/>
  <c r="R4044" i="10"/>
  <c r="R4045" i="10"/>
  <c r="R4046" i="10"/>
  <c r="R4047" i="10"/>
  <c r="R4048" i="10"/>
  <c r="R4049" i="10"/>
  <c r="R4050" i="10"/>
  <c r="R4051" i="10"/>
  <c r="R4052" i="10"/>
  <c r="R4053" i="10"/>
  <c r="R4054" i="10"/>
  <c r="R4055" i="10"/>
  <c r="R4056" i="10"/>
  <c r="R4057" i="10"/>
  <c r="R4058" i="10"/>
  <c r="R4059" i="10"/>
  <c r="R4060" i="10"/>
  <c r="R4061" i="10"/>
  <c r="R4062" i="10"/>
  <c r="R4063" i="10"/>
  <c r="R4064" i="10"/>
  <c r="R4065" i="10"/>
  <c r="R4066" i="10"/>
  <c r="R4067" i="10"/>
  <c r="R4068" i="10"/>
  <c r="R4069" i="10"/>
  <c r="R4070" i="10"/>
  <c r="R4071" i="10"/>
  <c r="R4072" i="10"/>
  <c r="R4073" i="10"/>
  <c r="R4074" i="10"/>
  <c r="R4075" i="10"/>
  <c r="R4076" i="10"/>
  <c r="R4077" i="10"/>
  <c r="R4078" i="10"/>
  <c r="R4079" i="10"/>
  <c r="R4080" i="10"/>
  <c r="R4081" i="10"/>
  <c r="R4082" i="10"/>
  <c r="R4083" i="10"/>
  <c r="R4084" i="10"/>
  <c r="R4085" i="10"/>
  <c r="R4086" i="10"/>
  <c r="R4087" i="10"/>
  <c r="R4088" i="10"/>
  <c r="R4089" i="10"/>
  <c r="R4090" i="10"/>
  <c r="R4091" i="10"/>
  <c r="R4092" i="10"/>
  <c r="R4093" i="10"/>
  <c r="R4094" i="10"/>
  <c r="R4095" i="10"/>
  <c r="R4096" i="10"/>
  <c r="R4097" i="10"/>
  <c r="R4098" i="10"/>
  <c r="R4099" i="10"/>
  <c r="R4100" i="10"/>
  <c r="R4101" i="10"/>
  <c r="R4102" i="10"/>
  <c r="R4103" i="10"/>
  <c r="R4104" i="10"/>
  <c r="R4105" i="10"/>
  <c r="R4106" i="10"/>
  <c r="R4107" i="10"/>
  <c r="R4108" i="10"/>
  <c r="R4109" i="10"/>
  <c r="R4110" i="10"/>
  <c r="R4111" i="10"/>
  <c r="R4112" i="10"/>
  <c r="R4113" i="10"/>
  <c r="R4114" i="10"/>
  <c r="R4115" i="10"/>
  <c r="R4116" i="10"/>
  <c r="R4117" i="10"/>
  <c r="R4118" i="10"/>
  <c r="R4119" i="10"/>
  <c r="R4120" i="10"/>
  <c r="R4121" i="10"/>
  <c r="R4122" i="10"/>
  <c r="R4123" i="10"/>
  <c r="R4124" i="10"/>
  <c r="R4125" i="10"/>
  <c r="R4126" i="10"/>
  <c r="R4127" i="10"/>
  <c r="R4128" i="10"/>
  <c r="R4129" i="10"/>
  <c r="R4130" i="10"/>
  <c r="R4131" i="10"/>
  <c r="R4132" i="10"/>
  <c r="R4133" i="10"/>
  <c r="R4134" i="10"/>
  <c r="R4135" i="10"/>
  <c r="R4136" i="10"/>
  <c r="R4137" i="10"/>
  <c r="R4138" i="10"/>
  <c r="R4139" i="10"/>
  <c r="R4140" i="10"/>
  <c r="R4141" i="10"/>
  <c r="R4142" i="10"/>
  <c r="R4143" i="10"/>
  <c r="R4144" i="10"/>
  <c r="R4145" i="10"/>
  <c r="R4146" i="10"/>
  <c r="R4147" i="10"/>
  <c r="R4148" i="10"/>
  <c r="R4149" i="10"/>
  <c r="R4150" i="10"/>
  <c r="R4151" i="10"/>
  <c r="R4152" i="10"/>
  <c r="R4153" i="10"/>
  <c r="R4154" i="10"/>
  <c r="R4155" i="10"/>
  <c r="R4156" i="10"/>
  <c r="R4157" i="10"/>
  <c r="R4158" i="10"/>
  <c r="R4159" i="10"/>
  <c r="R4160" i="10"/>
  <c r="R4161" i="10"/>
  <c r="R4162" i="10"/>
  <c r="R4163" i="10"/>
  <c r="R4164" i="10"/>
  <c r="R4165" i="10"/>
  <c r="R4166" i="10"/>
  <c r="R4167" i="10"/>
  <c r="R4168" i="10"/>
  <c r="R4169" i="10"/>
  <c r="R4170" i="10"/>
  <c r="R4171" i="10"/>
  <c r="R4172" i="10"/>
  <c r="R4173" i="10"/>
  <c r="R4174" i="10"/>
  <c r="R4175" i="10"/>
  <c r="R4176" i="10"/>
  <c r="R4177" i="10"/>
  <c r="R4178" i="10"/>
  <c r="R4179" i="10"/>
  <c r="R4180" i="10"/>
  <c r="R4181" i="10"/>
  <c r="R4182" i="10"/>
  <c r="R4183" i="10"/>
  <c r="R4184" i="10"/>
  <c r="R4185" i="10"/>
  <c r="R4186" i="10"/>
  <c r="R4187" i="10"/>
  <c r="R4188" i="10"/>
  <c r="R4189" i="10"/>
  <c r="R4190" i="10"/>
  <c r="R4191" i="10"/>
  <c r="R4192" i="10"/>
  <c r="R4193" i="10"/>
  <c r="R4194" i="10"/>
  <c r="R4195" i="10"/>
  <c r="R4196" i="10"/>
  <c r="R4197" i="10"/>
  <c r="R4198" i="10"/>
  <c r="R4199" i="10"/>
  <c r="R4200" i="10"/>
  <c r="R4201" i="10"/>
  <c r="R4202" i="10"/>
  <c r="R4203" i="10"/>
  <c r="R4204" i="10"/>
  <c r="R4205" i="10"/>
  <c r="R4206" i="10"/>
  <c r="R4207" i="10"/>
  <c r="R4208" i="10"/>
  <c r="R4209" i="10"/>
  <c r="R4210" i="10"/>
  <c r="R4211" i="10"/>
  <c r="R4212" i="10"/>
  <c r="R4213" i="10"/>
  <c r="R4214" i="10"/>
  <c r="R4215" i="10"/>
  <c r="R4216" i="10"/>
  <c r="R4217" i="10"/>
  <c r="R4218" i="10"/>
  <c r="R4219" i="10"/>
  <c r="R4220" i="10"/>
  <c r="R4221" i="10"/>
  <c r="R4222" i="10"/>
  <c r="R4223" i="10"/>
  <c r="R4224" i="10"/>
  <c r="R4225" i="10"/>
  <c r="R4226" i="10"/>
  <c r="R4227" i="10"/>
  <c r="R4228" i="10"/>
  <c r="R4229" i="10"/>
  <c r="R4230" i="10"/>
  <c r="R4231" i="10"/>
  <c r="R4232" i="10"/>
  <c r="R4233" i="10"/>
  <c r="R4234" i="10"/>
  <c r="R4235" i="10"/>
  <c r="R4236" i="10"/>
  <c r="R4237" i="10"/>
  <c r="R4238" i="10"/>
  <c r="R4239" i="10"/>
  <c r="R4240" i="10"/>
  <c r="R4241" i="10"/>
  <c r="R4242" i="10"/>
  <c r="R4243" i="10"/>
  <c r="R4244" i="10"/>
  <c r="R4245" i="10"/>
  <c r="R4246" i="10"/>
  <c r="R4247" i="10"/>
  <c r="R4248" i="10"/>
  <c r="R4249" i="10"/>
  <c r="R4250" i="10"/>
  <c r="R4251" i="10"/>
  <c r="R4252" i="10"/>
  <c r="R4253" i="10"/>
  <c r="R4254" i="10"/>
  <c r="R4255" i="10"/>
  <c r="R4256" i="10"/>
  <c r="R4257" i="10"/>
  <c r="R4258" i="10"/>
  <c r="R4259" i="10"/>
  <c r="R4260" i="10"/>
  <c r="R4261" i="10"/>
  <c r="R4262" i="10"/>
  <c r="R4263" i="10"/>
  <c r="R4264" i="10"/>
  <c r="R4265" i="10"/>
  <c r="R4266" i="10"/>
  <c r="R4267" i="10"/>
  <c r="R4268" i="10"/>
  <c r="R4269" i="10"/>
  <c r="R4270" i="10"/>
  <c r="R4271" i="10"/>
  <c r="R4272" i="10"/>
  <c r="R4273" i="10"/>
  <c r="R4274" i="10"/>
  <c r="R4275" i="10"/>
  <c r="R4276" i="10"/>
  <c r="R4277" i="10"/>
  <c r="R4278" i="10"/>
  <c r="R4279" i="10"/>
  <c r="R4280" i="10"/>
  <c r="R4281" i="10"/>
  <c r="R4282" i="10"/>
  <c r="R4283" i="10"/>
  <c r="R4284" i="10"/>
  <c r="R4285" i="10"/>
  <c r="R4286" i="10"/>
  <c r="R4287" i="10"/>
  <c r="R4288" i="10"/>
  <c r="R4289" i="10"/>
  <c r="R4290" i="10"/>
  <c r="R4291" i="10"/>
  <c r="R4292" i="10"/>
  <c r="R4293" i="10"/>
  <c r="R4294" i="10"/>
  <c r="R4295" i="10"/>
  <c r="R4296" i="10"/>
  <c r="R4297" i="10"/>
  <c r="R4298" i="10"/>
  <c r="R4299" i="10"/>
  <c r="R4300" i="10"/>
  <c r="R4301" i="10"/>
  <c r="R4302" i="10"/>
  <c r="R4303" i="10"/>
  <c r="R4304" i="10"/>
  <c r="R4305" i="10"/>
  <c r="R4306" i="10"/>
  <c r="R4307" i="10"/>
  <c r="R4308" i="10"/>
  <c r="R4309" i="10"/>
  <c r="R4310" i="10"/>
  <c r="R4311" i="10"/>
  <c r="R4312" i="10"/>
  <c r="R4313" i="10"/>
  <c r="R4314" i="10"/>
  <c r="R4315" i="10"/>
  <c r="R4316" i="10"/>
  <c r="R4317" i="10"/>
  <c r="R4318" i="10"/>
  <c r="R4319" i="10"/>
  <c r="R4320" i="10"/>
  <c r="R4321" i="10"/>
  <c r="R4322" i="10"/>
  <c r="R4323" i="10"/>
  <c r="R4324" i="10"/>
  <c r="R4325" i="10"/>
  <c r="R4326" i="10"/>
  <c r="R4327" i="10"/>
  <c r="R4328" i="10"/>
  <c r="R4329" i="10"/>
  <c r="R4330" i="10"/>
  <c r="R4331" i="10"/>
  <c r="R4332" i="10"/>
  <c r="R4333" i="10"/>
  <c r="R4334" i="10"/>
  <c r="R4335" i="10"/>
  <c r="R4336" i="10"/>
  <c r="R4337" i="10"/>
  <c r="R4338" i="10"/>
  <c r="R4339" i="10"/>
  <c r="R4340" i="10"/>
  <c r="R4341" i="10"/>
  <c r="R4342" i="10"/>
  <c r="R4343" i="10"/>
  <c r="R4344" i="10"/>
  <c r="R4345" i="10"/>
  <c r="R4346" i="10"/>
  <c r="R4347" i="10"/>
  <c r="R4348" i="10"/>
  <c r="R4349" i="10"/>
  <c r="R4350" i="10"/>
  <c r="R4351" i="10"/>
  <c r="R4352" i="10"/>
  <c r="R4353" i="10"/>
  <c r="R4354" i="10"/>
  <c r="R4355" i="10"/>
  <c r="R4356" i="10"/>
  <c r="R4357" i="10"/>
  <c r="R4358" i="10"/>
  <c r="R4359" i="10"/>
  <c r="R4360" i="10"/>
  <c r="R4361" i="10"/>
  <c r="R4362" i="10"/>
  <c r="R4363" i="10"/>
  <c r="R4364" i="10"/>
  <c r="R4365" i="10"/>
  <c r="R4366" i="10"/>
  <c r="R4367" i="10"/>
  <c r="R4368" i="10"/>
  <c r="R4369" i="10"/>
  <c r="R4370" i="10"/>
  <c r="R4371" i="10"/>
  <c r="R4372" i="10"/>
  <c r="R4373" i="10"/>
  <c r="R4374" i="10"/>
  <c r="R4375" i="10"/>
  <c r="R4376" i="10"/>
  <c r="R4377" i="10"/>
  <c r="R4378" i="10"/>
  <c r="R4379" i="10"/>
  <c r="R4380" i="10"/>
  <c r="R4381" i="10"/>
  <c r="R4382" i="10"/>
  <c r="R4383" i="10"/>
  <c r="R4384" i="10"/>
  <c r="R4385" i="10"/>
  <c r="R4386" i="10"/>
  <c r="R4387" i="10"/>
  <c r="R4388" i="10"/>
  <c r="R4389" i="10"/>
  <c r="R4390" i="10"/>
  <c r="R4391" i="10"/>
  <c r="R4392" i="10"/>
  <c r="R4393" i="10"/>
  <c r="R4394" i="10"/>
  <c r="R4395" i="10"/>
  <c r="R4396" i="10"/>
  <c r="R4397" i="10"/>
  <c r="R4398" i="10"/>
  <c r="R4399" i="10"/>
  <c r="R4400" i="10"/>
  <c r="R4401" i="10"/>
  <c r="R4402" i="10"/>
  <c r="R4403" i="10"/>
  <c r="R4404" i="10"/>
  <c r="R4405" i="10"/>
  <c r="R4406" i="10"/>
  <c r="R4407" i="10"/>
  <c r="R4408" i="10"/>
  <c r="R4409" i="10"/>
  <c r="R4410" i="10"/>
  <c r="R4411" i="10"/>
  <c r="R4412" i="10"/>
  <c r="R4413" i="10"/>
  <c r="R4414" i="10"/>
  <c r="R4415" i="10"/>
  <c r="R4416" i="10"/>
  <c r="R4417" i="10"/>
  <c r="R4418" i="10"/>
  <c r="R4419" i="10"/>
  <c r="R4420" i="10"/>
  <c r="R4421" i="10"/>
  <c r="R4422" i="10"/>
  <c r="R4423" i="10"/>
  <c r="R4424" i="10"/>
  <c r="R4425" i="10"/>
  <c r="R4426" i="10"/>
  <c r="R4427" i="10"/>
  <c r="R4428" i="10"/>
  <c r="R4429" i="10"/>
  <c r="R4430" i="10"/>
  <c r="R4431" i="10"/>
  <c r="R4432" i="10"/>
  <c r="R4433" i="10"/>
  <c r="R4434" i="10"/>
  <c r="R4435" i="10"/>
  <c r="R4436" i="10"/>
  <c r="R4437" i="10"/>
  <c r="R4438" i="10"/>
  <c r="R4439" i="10"/>
  <c r="R4440" i="10"/>
  <c r="R4441" i="10"/>
  <c r="R4442" i="10"/>
  <c r="R4443" i="10"/>
  <c r="R4444" i="10"/>
  <c r="R4445" i="10"/>
  <c r="R4446" i="10"/>
  <c r="R4447" i="10"/>
  <c r="R4448" i="10"/>
  <c r="R4449" i="10"/>
  <c r="R4450" i="10"/>
  <c r="R4451" i="10"/>
  <c r="R4452" i="10"/>
  <c r="R4453" i="10"/>
  <c r="R4454" i="10"/>
  <c r="R4455" i="10"/>
  <c r="R4456" i="10"/>
  <c r="R4457" i="10"/>
  <c r="R4458" i="10"/>
  <c r="R4459" i="10"/>
  <c r="R4460" i="10"/>
  <c r="R4461" i="10"/>
  <c r="R4462" i="10"/>
  <c r="R4463" i="10"/>
  <c r="R4464" i="10"/>
  <c r="R4465" i="10"/>
  <c r="R4466" i="10"/>
  <c r="R4467" i="10"/>
  <c r="R4468" i="10"/>
  <c r="R4469" i="10"/>
  <c r="R4470" i="10"/>
  <c r="R4471" i="10"/>
  <c r="R4472" i="10"/>
  <c r="R4473" i="10"/>
  <c r="R4474" i="10"/>
  <c r="R4475" i="10"/>
  <c r="R4476" i="10"/>
  <c r="R4477" i="10"/>
  <c r="R4478" i="10"/>
  <c r="R4479" i="10"/>
  <c r="R4480" i="10"/>
  <c r="R4481" i="10"/>
  <c r="R4482" i="10"/>
  <c r="R4483" i="10"/>
  <c r="R4484" i="10"/>
  <c r="R4485" i="10"/>
  <c r="R4486" i="10"/>
  <c r="R4487" i="10"/>
  <c r="R4488" i="10"/>
  <c r="R4489" i="10"/>
  <c r="R4490" i="10"/>
  <c r="R4491" i="10"/>
  <c r="R4492" i="10"/>
  <c r="R4493" i="10"/>
  <c r="R4494" i="10"/>
  <c r="R4495" i="10"/>
  <c r="R4496" i="10"/>
  <c r="R4497" i="10"/>
  <c r="R4498" i="10"/>
  <c r="R4499" i="10"/>
  <c r="R4500" i="10"/>
  <c r="R4501" i="10"/>
  <c r="R4502" i="10"/>
  <c r="R4503" i="10"/>
  <c r="R4504" i="10"/>
  <c r="R4505" i="10"/>
  <c r="R4506" i="10"/>
  <c r="R4507" i="10"/>
  <c r="R4508" i="10"/>
  <c r="R4509" i="10"/>
  <c r="R4510" i="10"/>
  <c r="R4511" i="10"/>
  <c r="R4512" i="10"/>
  <c r="R4513" i="10"/>
  <c r="R4514" i="10"/>
  <c r="R4515" i="10"/>
  <c r="R4516" i="10"/>
  <c r="R4517" i="10"/>
  <c r="R4518" i="10"/>
  <c r="R4519" i="10"/>
  <c r="R4520" i="10"/>
  <c r="R4521" i="10"/>
  <c r="R4522" i="10"/>
  <c r="R4523" i="10"/>
  <c r="R4524" i="10"/>
  <c r="R4525" i="10"/>
  <c r="R4526" i="10"/>
  <c r="R4527" i="10"/>
  <c r="R4528" i="10"/>
  <c r="R4529" i="10"/>
  <c r="R4530" i="10"/>
  <c r="R4531" i="10"/>
  <c r="R4532" i="10"/>
  <c r="R4533" i="10"/>
  <c r="R4534" i="10"/>
  <c r="R4535" i="10"/>
  <c r="R4536" i="10"/>
  <c r="R4537" i="10"/>
  <c r="R4538" i="10"/>
  <c r="R4539" i="10"/>
  <c r="R4540" i="10"/>
  <c r="R4541" i="10"/>
  <c r="R4542" i="10"/>
  <c r="R4543" i="10"/>
  <c r="R4544" i="10"/>
  <c r="R4545" i="10"/>
  <c r="R4546" i="10"/>
  <c r="R4547" i="10"/>
  <c r="R4548" i="10"/>
  <c r="R4549" i="10"/>
  <c r="R4550" i="10"/>
  <c r="R4551" i="10"/>
  <c r="R4552" i="10"/>
  <c r="R4553" i="10"/>
  <c r="R4554" i="10"/>
  <c r="R4555" i="10"/>
  <c r="R4556" i="10"/>
  <c r="R4557" i="10"/>
  <c r="R4558" i="10"/>
  <c r="R4559" i="10"/>
  <c r="R4560" i="10"/>
  <c r="R4561" i="10"/>
  <c r="R4562" i="10"/>
  <c r="R4563" i="10"/>
  <c r="R4564" i="10"/>
  <c r="R4565" i="10"/>
  <c r="R4566" i="10"/>
  <c r="R4567" i="10"/>
  <c r="R4568" i="10"/>
  <c r="R4569" i="10"/>
  <c r="R4570" i="10"/>
  <c r="R4571" i="10"/>
  <c r="R4572" i="10"/>
  <c r="R4573" i="10"/>
  <c r="R4574" i="10"/>
  <c r="R4575" i="10"/>
  <c r="R4576" i="10"/>
  <c r="R4577" i="10"/>
  <c r="R4578" i="10"/>
  <c r="R4579" i="10"/>
  <c r="R4580" i="10"/>
  <c r="R4581" i="10"/>
  <c r="R4582" i="10"/>
  <c r="R4583" i="10"/>
  <c r="R4584" i="10"/>
  <c r="R4585" i="10"/>
  <c r="R4586" i="10"/>
  <c r="R4587" i="10"/>
  <c r="R4588" i="10"/>
  <c r="R4589" i="10"/>
  <c r="R4590" i="10"/>
  <c r="R4591" i="10"/>
  <c r="R4592" i="10"/>
  <c r="R4593" i="10"/>
  <c r="R4594" i="10"/>
  <c r="R4595" i="10"/>
  <c r="R4596" i="10"/>
  <c r="R4597" i="10"/>
  <c r="R4598" i="10"/>
  <c r="R4599" i="10"/>
  <c r="R4600" i="10"/>
  <c r="R4601" i="10"/>
  <c r="R4602" i="10"/>
  <c r="R4603" i="10"/>
  <c r="R4604" i="10"/>
  <c r="R4605" i="10"/>
  <c r="R4606" i="10"/>
  <c r="R4607" i="10"/>
  <c r="R4608" i="10"/>
  <c r="R4609" i="10"/>
  <c r="R4610" i="10"/>
  <c r="R4611" i="10"/>
  <c r="R4612" i="10"/>
  <c r="R4613" i="10"/>
  <c r="R4614" i="10"/>
  <c r="R4615" i="10"/>
  <c r="R4616" i="10"/>
  <c r="R4617" i="10"/>
  <c r="R4618" i="10"/>
  <c r="R4619" i="10"/>
  <c r="R4620" i="10"/>
  <c r="R4621" i="10"/>
  <c r="R4622" i="10"/>
  <c r="R4623" i="10"/>
  <c r="R4624" i="10"/>
  <c r="R4625" i="10"/>
  <c r="R4626" i="10"/>
  <c r="R4627" i="10"/>
  <c r="R4628" i="10"/>
  <c r="R4629" i="10"/>
  <c r="R4630" i="10"/>
  <c r="R4631" i="10"/>
  <c r="R4632" i="10"/>
  <c r="R4633" i="10"/>
  <c r="R4634" i="10"/>
  <c r="R4635" i="10"/>
  <c r="R4636" i="10"/>
  <c r="R4637" i="10"/>
  <c r="R4638" i="10"/>
  <c r="R4639" i="10"/>
  <c r="R4640" i="10"/>
  <c r="R4641" i="10"/>
  <c r="R4642" i="10"/>
  <c r="R4643" i="10"/>
  <c r="R4644" i="10"/>
  <c r="R4645" i="10"/>
  <c r="R4646" i="10"/>
  <c r="R4647" i="10"/>
  <c r="R4648" i="10"/>
  <c r="R4649" i="10"/>
  <c r="R4650" i="10"/>
  <c r="R4651" i="10"/>
  <c r="R4652" i="10"/>
  <c r="R4653" i="10"/>
  <c r="R4654" i="10"/>
  <c r="R4655" i="10"/>
  <c r="R4656" i="10"/>
  <c r="R4657" i="10"/>
  <c r="R4658" i="10"/>
  <c r="R4659" i="10"/>
  <c r="R4660" i="10"/>
  <c r="R4661" i="10"/>
  <c r="R4662" i="10"/>
  <c r="R4663" i="10"/>
  <c r="R4664" i="10"/>
  <c r="R4665" i="10"/>
  <c r="R4666" i="10"/>
  <c r="R4667" i="10"/>
  <c r="R4668" i="10"/>
  <c r="R4669" i="10"/>
  <c r="R4670" i="10"/>
  <c r="R4671" i="10"/>
  <c r="R4672" i="10"/>
  <c r="R4673" i="10"/>
  <c r="R4674" i="10"/>
  <c r="R4675" i="10"/>
  <c r="R4676" i="10"/>
  <c r="R4677" i="10"/>
  <c r="R4678" i="10"/>
  <c r="R4679" i="10"/>
  <c r="R4680" i="10"/>
  <c r="R4681" i="10"/>
  <c r="R4682" i="10"/>
  <c r="R4683" i="10"/>
  <c r="R4684" i="10"/>
  <c r="R4685" i="10"/>
  <c r="R4686" i="10"/>
  <c r="R4687" i="10"/>
  <c r="R4688" i="10"/>
  <c r="R4689" i="10"/>
  <c r="R4690" i="10"/>
  <c r="R4691" i="10"/>
  <c r="R4692" i="10"/>
  <c r="R4693" i="10"/>
  <c r="R4694" i="10"/>
  <c r="R4695" i="10"/>
  <c r="R4696" i="10"/>
  <c r="R4697" i="10"/>
  <c r="R4698" i="10"/>
  <c r="R4699" i="10"/>
  <c r="R4700" i="10"/>
  <c r="R4701" i="10"/>
  <c r="R4702" i="10"/>
  <c r="R4703" i="10"/>
  <c r="R4704" i="10"/>
  <c r="R4705" i="10"/>
  <c r="R4706" i="10"/>
  <c r="R4707" i="10"/>
  <c r="R4708" i="10"/>
  <c r="R4709" i="10"/>
  <c r="R4710" i="10"/>
  <c r="R4711" i="10"/>
  <c r="R4712" i="10"/>
  <c r="R4713" i="10"/>
  <c r="R4714" i="10"/>
  <c r="R4715" i="10"/>
  <c r="R4716" i="10"/>
  <c r="R4717" i="10"/>
  <c r="R4718" i="10"/>
  <c r="R4719" i="10"/>
  <c r="R4720" i="10"/>
  <c r="R4721" i="10"/>
  <c r="R4722" i="10"/>
  <c r="R4723" i="10"/>
  <c r="R4724" i="10"/>
  <c r="R4725" i="10"/>
  <c r="R4726" i="10"/>
  <c r="R4727" i="10"/>
  <c r="R4728" i="10"/>
  <c r="R4729" i="10"/>
  <c r="R4730" i="10"/>
  <c r="R4731" i="10"/>
  <c r="R4732" i="10"/>
  <c r="R4733" i="10"/>
  <c r="R4734" i="10"/>
  <c r="R4735" i="10"/>
  <c r="R4736" i="10"/>
  <c r="R4737" i="10"/>
  <c r="R4738" i="10"/>
  <c r="R4739" i="10"/>
  <c r="R4740" i="10"/>
  <c r="R4741" i="10"/>
  <c r="R4742" i="10"/>
  <c r="R4743" i="10"/>
  <c r="R4744" i="10"/>
  <c r="R4745" i="10"/>
  <c r="R4746" i="10"/>
  <c r="R4747" i="10"/>
  <c r="R4748" i="10"/>
  <c r="R4749" i="10"/>
  <c r="R4750" i="10"/>
  <c r="R4751" i="10"/>
  <c r="R4752" i="10"/>
  <c r="R4753" i="10"/>
  <c r="R4754" i="10"/>
  <c r="R4755" i="10"/>
  <c r="R4756" i="10"/>
  <c r="R4757" i="10"/>
  <c r="R4758" i="10"/>
  <c r="R4759" i="10"/>
  <c r="R4760" i="10"/>
  <c r="R4761" i="10"/>
  <c r="R4762" i="10"/>
  <c r="R4763" i="10"/>
  <c r="R4764" i="10"/>
  <c r="R4765" i="10"/>
  <c r="R4766" i="10"/>
  <c r="R4767" i="10"/>
  <c r="R4768" i="10"/>
  <c r="R4769" i="10"/>
  <c r="R4770" i="10"/>
  <c r="R4771" i="10"/>
  <c r="R4772" i="10"/>
  <c r="R4773" i="10"/>
  <c r="R4774" i="10"/>
  <c r="R4775" i="10"/>
  <c r="R4776" i="10"/>
  <c r="R4777" i="10"/>
  <c r="R4778" i="10"/>
  <c r="R4779" i="10"/>
  <c r="R4780" i="10"/>
  <c r="R4781" i="10"/>
  <c r="R4782" i="10"/>
  <c r="R4783" i="10"/>
  <c r="R4784" i="10"/>
  <c r="R4785" i="10"/>
  <c r="R4786" i="10"/>
  <c r="R4787" i="10"/>
  <c r="R4788" i="10"/>
  <c r="R4789" i="10"/>
  <c r="R4790" i="10"/>
  <c r="R4791" i="10"/>
  <c r="R4792" i="10"/>
  <c r="R4793" i="10"/>
  <c r="R4794" i="10"/>
  <c r="R4795" i="10"/>
  <c r="R4796" i="10"/>
  <c r="R4797" i="10"/>
  <c r="R4798" i="10"/>
  <c r="R4799" i="10"/>
  <c r="R4800" i="10"/>
  <c r="R4801" i="10"/>
  <c r="R4802" i="10"/>
  <c r="R4803" i="10"/>
  <c r="R4804" i="10"/>
  <c r="R4805" i="10"/>
  <c r="R4806" i="10"/>
  <c r="R4807" i="10"/>
  <c r="R4808" i="10"/>
  <c r="R4809" i="10"/>
  <c r="R4810" i="10"/>
  <c r="R4811" i="10"/>
  <c r="R4812" i="10"/>
  <c r="R4813" i="10"/>
  <c r="R4814" i="10"/>
  <c r="R4815" i="10"/>
  <c r="R4816" i="10"/>
  <c r="R4817" i="10"/>
  <c r="R4818" i="10"/>
  <c r="R4819" i="10"/>
  <c r="R4820" i="10"/>
  <c r="R4821" i="10"/>
  <c r="R4822" i="10"/>
  <c r="R4823" i="10"/>
  <c r="R4824" i="10"/>
  <c r="R4825" i="10"/>
  <c r="R4826" i="10"/>
  <c r="R4827" i="10"/>
  <c r="R4828" i="10"/>
  <c r="R4829" i="10"/>
  <c r="R4830" i="10"/>
  <c r="R4831" i="10"/>
  <c r="R4832" i="10"/>
  <c r="R4833" i="10"/>
  <c r="R4834" i="10"/>
  <c r="R4835" i="10"/>
  <c r="R4836" i="10"/>
  <c r="R4837" i="10"/>
  <c r="R4838" i="10"/>
  <c r="R4839" i="10"/>
  <c r="R4840" i="10"/>
  <c r="R4841" i="10"/>
  <c r="R4842" i="10"/>
  <c r="R4843" i="10"/>
  <c r="R4844" i="10"/>
  <c r="R4845" i="10"/>
  <c r="R4846" i="10"/>
  <c r="R4847" i="10"/>
  <c r="R4848" i="10"/>
  <c r="R4849" i="10"/>
  <c r="R4850" i="10"/>
  <c r="R4851" i="10"/>
  <c r="R4852" i="10"/>
  <c r="R4853" i="10"/>
  <c r="R4854" i="10"/>
  <c r="R4855" i="10"/>
  <c r="R4856" i="10"/>
  <c r="R4857" i="10"/>
  <c r="R4858" i="10"/>
  <c r="R4859" i="10"/>
  <c r="R4860" i="10"/>
  <c r="R4861" i="10"/>
  <c r="R4862" i="10"/>
  <c r="R4863" i="10"/>
  <c r="R4864" i="10"/>
  <c r="R4865" i="10"/>
  <c r="R4866" i="10"/>
  <c r="R4867" i="10"/>
  <c r="R4868" i="10"/>
  <c r="R4869" i="10"/>
  <c r="R4870" i="10"/>
  <c r="R4871" i="10"/>
  <c r="R4872" i="10"/>
  <c r="R4873" i="10"/>
  <c r="R4874" i="10"/>
  <c r="R4875" i="10"/>
  <c r="R4876" i="10"/>
  <c r="R4877" i="10"/>
  <c r="R4878" i="10"/>
  <c r="R4879" i="10"/>
  <c r="R4880" i="10"/>
  <c r="R4881" i="10"/>
  <c r="R4882" i="10"/>
  <c r="R4883" i="10"/>
  <c r="R4884" i="10"/>
  <c r="R4885" i="10"/>
  <c r="R4886" i="10"/>
  <c r="R4887" i="10"/>
  <c r="R4888" i="10"/>
  <c r="R4889" i="10"/>
  <c r="R4890" i="10"/>
  <c r="R4891" i="10"/>
  <c r="R4892" i="10"/>
  <c r="R4893" i="10"/>
  <c r="R4894" i="10"/>
  <c r="R4895" i="10"/>
  <c r="R4896" i="10"/>
  <c r="R4897" i="10"/>
  <c r="R4898" i="10"/>
  <c r="R4899" i="10"/>
  <c r="R4900" i="10"/>
  <c r="R4901" i="10"/>
  <c r="R4902" i="10"/>
  <c r="R4903" i="10"/>
  <c r="R4904" i="10"/>
  <c r="R4905" i="10"/>
  <c r="R4906" i="10"/>
  <c r="R4907" i="10"/>
  <c r="R4908" i="10"/>
  <c r="R4909" i="10"/>
  <c r="R4910" i="10"/>
  <c r="R4911" i="10"/>
  <c r="R4912" i="10"/>
  <c r="R4913" i="10"/>
  <c r="R4914" i="10"/>
  <c r="R4915" i="10"/>
  <c r="R4916" i="10"/>
  <c r="R4917" i="10"/>
  <c r="R4918" i="10"/>
  <c r="R4919" i="10"/>
  <c r="R4920" i="10"/>
  <c r="R4921" i="10"/>
  <c r="R4922" i="10"/>
  <c r="R4923" i="10"/>
  <c r="R4924" i="10"/>
  <c r="R4925" i="10"/>
  <c r="R4926" i="10"/>
  <c r="R4927" i="10"/>
  <c r="R4928" i="10"/>
  <c r="R4929" i="10"/>
  <c r="R4930" i="10"/>
  <c r="R4931" i="10"/>
  <c r="R4932" i="10"/>
  <c r="R4933" i="10"/>
  <c r="R4934" i="10"/>
  <c r="R4935" i="10"/>
  <c r="R4936" i="10"/>
  <c r="R4937" i="10"/>
  <c r="R4938" i="10"/>
  <c r="R4939" i="10"/>
  <c r="R4940" i="10"/>
  <c r="R4941" i="10"/>
  <c r="R4942" i="10"/>
  <c r="R4943" i="10"/>
  <c r="R4944" i="10"/>
  <c r="R4945" i="10"/>
  <c r="R4946" i="10"/>
  <c r="R4947" i="10"/>
  <c r="R4948" i="10"/>
  <c r="R4949" i="10"/>
  <c r="R4950" i="10"/>
  <c r="R4951" i="10"/>
  <c r="R4952" i="10"/>
  <c r="R4953" i="10"/>
  <c r="R4954" i="10"/>
  <c r="R4955" i="10"/>
  <c r="R4956" i="10"/>
  <c r="R4957" i="10"/>
  <c r="R4958" i="10"/>
  <c r="R4959" i="10"/>
  <c r="R4960" i="10"/>
  <c r="R4961" i="10"/>
  <c r="R4962" i="10"/>
  <c r="R4963" i="10"/>
  <c r="R4964" i="10"/>
  <c r="R4965" i="10"/>
  <c r="R4966" i="10"/>
  <c r="R4967" i="10"/>
  <c r="R4968" i="10"/>
  <c r="R4969" i="10"/>
  <c r="R4970" i="10"/>
  <c r="R4971" i="10"/>
  <c r="R4972" i="10"/>
  <c r="R4973" i="10"/>
  <c r="R4974" i="10"/>
  <c r="R4975" i="10"/>
  <c r="R4976" i="10"/>
  <c r="R4977" i="10"/>
  <c r="R4978" i="10"/>
  <c r="R4979" i="10"/>
  <c r="R4980" i="10"/>
  <c r="R4981" i="10"/>
  <c r="R4982" i="10"/>
  <c r="R4983" i="10"/>
  <c r="R4984" i="10"/>
  <c r="R4985" i="10"/>
  <c r="R4986" i="10"/>
  <c r="R4987" i="10"/>
  <c r="R4988" i="10"/>
  <c r="R4989" i="10"/>
  <c r="R4990" i="10"/>
  <c r="R4991" i="10"/>
  <c r="R4992" i="10"/>
  <c r="R4993" i="10"/>
  <c r="R4994" i="10"/>
  <c r="R4995" i="10"/>
  <c r="R4996" i="10"/>
  <c r="R4997" i="10"/>
  <c r="R4998" i="10"/>
  <c r="R4999" i="10"/>
  <c r="R5000" i="10"/>
  <c r="R5001" i="10"/>
  <c r="R5002" i="10"/>
  <c r="R5003" i="10"/>
  <c r="R5004" i="10"/>
  <c r="R5005" i="10"/>
  <c r="R5006" i="10"/>
  <c r="R5007" i="10"/>
  <c r="R5008" i="10"/>
  <c r="R5009" i="10"/>
  <c r="R5010" i="10"/>
  <c r="R5011" i="10"/>
  <c r="R5012" i="10"/>
  <c r="R5013" i="10"/>
  <c r="R5014" i="10"/>
  <c r="R5015" i="10"/>
  <c r="R5016" i="10"/>
  <c r="R5017" i="10"/>
  <c r="R5018" i="10"/>
  <c r="R5019" i="10"/>
  <c r="R5020" i="10"/>
  <c r="R5021" i="10"/>
  <c r="R5022" i="10"/>
  <c r="R5023" i="10"/>
  <c r="R5024" i="10"/>
  <c r="R5025" i="10"/>
  <c r="R5026" i="10"/>
  <c r="R5027" i="10"/>
  <c r="R5028" i="10"/>
  <c r="R5029" i="10"/>
  <c r="R5030" i="10"/>
  <c r="R5031" i="10"/>
  <c r="R5032" i="10"/>
  <c r="R5033" i="10"/>
  <c r="R5034" i="10"/>
  <c r="R5035" i="10"/>
  <c r="R5036" i="10"/>
  <c r="R5037" i="10"/>
  <c r="R5038" i="10"/>
  <c r="R5039" i="10"/>
  <c r="R5040" i="10"/>
  <c r="R5041" i="10"/>
  <c r="R5042" i="10"/>
  <c r="R5043" i="10"/>
  <c r="R5044" i="10"/>
  <c r="R5045" i="10"/>
  <c r="R5046" i="10"/>
  <c r="R5047" i="10"/>
  <c r="R5048" i="10"/>
  <c r="R5049" i="10"/>
  <c r="R5050" i="10"/>
  <c r="R5051" i="10"/>
  <c r="R5052" i="10"/>
  <c r="R5053" i="10"/>
  <c r="R5054" i="10"/>
  <c r="R5055" i="10"/>
  <c r="R5056" i="10"/>
  <c r="R5057" i="10"/>
  <c r="R5058" i="10"/>
  <c r="R5059" i="10"/>
  <c r="R5060" i="10"/>
  <c r="R5061" i="10"/>
  <c r="R5062" i="10"/>
  <c r="R5063" i="10"/>
  <c r="R5064" i="10"/>
  <c r="R5065" i="10"/>
  <c r="R5066" i="10"/>
  <c r="R5067" i="10"/>
  <c r="R5068" i="10"/>
  <c r="R5069" i="10"/>
  <c r="R5070" i="10"/>
  <c r="R5071" i="10"/>
  <c r="R5072" i="10"/>
  <c r="R5073" i="10"/>
  <c r="R5074" i="10"/>
  <c r="R5075" i="10"/>
  <c r="R5076" i="10"/>
  <c r="R5077" i="10"/>
  <c r="R5078" i="10"/>
  <c r="R5079" i="10"/>
  <c r="R5080" i="10"/>
  <c r="R5081" i="10"/>
  <c r="R5082" i="10"/>
  <c r="R5083" i="10"/>
  <c r="R5084" i="10"/>
  <c r="R5085" i="10"/>
  <c r="R5086" i="10"/>
  <c r="R5087" i="10"/>
  <c r="R5088" i="10"/>
  <c r="R5089" i="10"/>
  <c r="R5090" i="10"/>
  <c r="R5091" i="10"/>
  <c r="R5092" i="10"/>
  <c r="R5093" i="10"/>
  <c r="R5094" i="10"/>
  <c r="R5095" i="10"/>
  <c r="R5096" i="10"/>
  <c r="R5097" i="10"/>
  <c r="R5098" i="10"/>
  <c r="R5099" i="10"/>
  <c r="R5100" i="10"/>
  <c r="R5101" i="10"/>
  <c r="R5102" i="10"/>
  <c r="R5103" i="10"/>
  <c r="R5104" i="10"/>
  <c r="R5105" i="10"/>
  <c r="R5106" i="10"/>
  <c r="R5107" i="10"/>
  <c r="R5108" i="10"/>
  <c r="R5109" i="10"/>
  <c r="R5110" i="10"/>
  <c r="R5111" i="10"/>
  <c r="R5112" i="10"/>
  <c r="R5113" i="10"/>
  <c r="R5114" i="10"/>
  <c r="R5115" i="10"/>
  <c r="R5116" i="10"/>
  <c r="R5117" i="10"/>
  <c r="R5118" i="10"/>
  <c r="R5119" i="10"/>
  <c r="R5120" i="10"/>
  <c r="R5121" i="10"/>
  <c r="R5122" i="10"/>
  <c r="R5123" i="10"/>
  <c r="R5124" i="10"/>
  <c r="R5125" i="10"/>
  <c r="R5126" i="10"/>
  <c r="R5127" i="10"/>
  <c r="R5128" i="10"/>
  <c r="R5129" i="10"/>
  <c r="R5130" i="10"/>
  <c r="R5131" i="10"/>
  <c r="R5132" i="10"/>
  <c r="R5133" i="10"/>
  <c r="R5134" i="10"/>
  <c r="R5135" i="10"/>
  <c r="R5136" i="10"/>
  <c r="R5137" i="10"/>
  <c r="R5138" i="10"/>
  <c r="R5139" i="10"/>
  <c r="R5140" i="10"/>
  <c r="R5141" i="10"/>
  <c r="R5142" i="10"/>
  <c r="R5143" i="10"/>
  <c r="R5144" i="10"/>
  <c r="R5145" i="10"/>
  <c r="R5146" i="10"/>
  <c r="R5147" i="10"/>
  <c r="R5148" i="10"/>
  <c r="R5149" i="10"/>
  <c r="R5150" i="10"/>
  <c r="R5151" i="10"/>
  <c r="R5152" i="10"/>
  <c r="R5153" i="10"/>
  <c r="R5154" i="10"/>
  <c r="R5155" i="10"/>
  <c r="R5156" i="10"/>
  <c r="R5157" i="10"/>
  <c r="R5158" i="10"/>
  <c r="R5159" i="10"/>
  <c r="R5160" i="10"/>
  <c r="R5161" i="10"/>
  <c r="R5162" i="10"/>
  <c r="R5163" i="10"/>
  <c r="R5164" i="10"/>
  <c r="R5165" i="10"/>
  <c r="R5166" i="10"/>
  <c r="R5167" i="10"/>
  <c r="R5168" i="10"/>
  <c r="R5169" i="10"/>
  <c r="R5170" i="10"/>
  <c r="R5171" i="10"/>
  <c r="R5172" i="10"/>
  <c r="R5173" i="10"/>
  <c r="R5174" i="10"/>
  <c r="R5175" i="10"/>
  <c r="R5176" i="10"/>
  <c r="R5177" i="10"/>
  <c r="R5178" i="10"/>
  <c r="R5179" i="10"/>
  <c r="R5180" i="10"/>
  <c r="R5181" i="10"/>
  <c r="R5182" i="10"/>
  <c r="R5183" i="10"/>
  <c r="R5184" i="10"/>
  <c r="R5185" i="10"/>
  <c r="R5186" i="10"/>
  <c r="R5187" i="10"/>
  <c r="R5188" i="10"/>
  <c r="R5189" i="10"/>
  <c r="R5190" i="10"/>
  <c r="R5191" i="10"/>
  <c r="R5192" i="10"/>
  <c r="R5193" i="10"/>
  <c r="R5194" i="10"/>
  <c r="R5195" i="10"/>
  <c r="R5196" i="10"/>
  <c r="R5197" i="10"/>
  <c r="R5198" i="10"/>
  <c r="R5199" i="10"/>
  <c r="R5200" i="10"/>
  <c r="R5201" i="10"/>
  <c r="R5202" i="10"/>
  <c r="R5203" i="10"/>
  <c r="R5204" i="10"/>
  <c r="R5205" i="10"/>
  <c r="R5206" i="10"/>
  <c r="R5207" i="10"/>
  <c r="R5208" i="10"/>
  <c r="R5209" i="10"/>
  <c r="R5210" i="10"/>
  <c r="R5211" i="10"/>
  <c r="R5212" i="10"/>
  <c r="R5213" i="10"/>
  <c r="R5214" i="10"/>
  <c r="R5215" i="10"/>
  <c r="R5216" i="10"/>
  <c r="R5217" i="10"/>
  <c r="R5218" i="10"/>
  <c r="R5219" i="10"/>
  <c r="R5220" i="10"/>
  <c r="R5221" i="10"/>
  <c r="R5222" i="10"/>
  <c r="R5223" i="10"/>
  <c r="R5224" i="10"/>
  <c r="R5225" i="10"/>
  <c r="R5226" i="10"/>
  <c r="R5227" i="10"/>
  <c r="R5228" i="10"/>
  <c r="R5229" i="10"/>
  <c r="R5230" i="10"/>
  <c r="R5231" i="10"/>
  <c r="R5232" i="10"/>
  <c r="R5233" i="10"/>
  <c r="R5234" i="10"/>
  <c r="R5235" i="10"/>
  <c r="R5236" i="10"/>
  <c r="R5237" i="10"/>
  <c r="R5238" i="10"/>
  <c r="R5239" i="10"/>
  <c r="R5240" i="10"/>
  <c r="R5241" i="10"/>
  <c r="R5242" i="10"/>
  <c r="R5243" i="10"/>
  <c r="R5244" i="10"/>
  <c r="R5245" i="10"/>
  <c r="R5246" i="10"/>
  <c r="R5247" i="10"/>
  <c r="R5248" i="10"/>
  <c r="R5249" i="10"/>
  <c r="R5250" i="10"/>
  <c r="R5251" i="10"/>
  <c r="R5252" i="10"/>
  <c r="R5253" i="10"/>
  <c r="R5254" i="10"/>
  <c r="R5255" i="10"/>
  <c r="R5256" i="10"/>
  <c r="R5257" i="10"/>
  <c r="R5258" i="10"/>
  <c r="R5259" i="10"/>
  <c r="R5260" i="10"/>
  <c r="R5261" i="10"/>
  <c r="R5262" i="10"/>
  <c r="R5263" i="10"/>
  <c r="R5264" i="10"/>
  <c r="R5265" i="10"/>
  <c r="R5266" i="10"/>
  <c r="R5267" i="10"/>
  <c r="R5268" i="10"/>
  <c r="R5269" i="10"/>
  <c r="R5270" i="10"/>
  <c r="R5271" i="10"/>
  <c r="R5272" i="10"/>
  <c r="R5273" i="10"/>
  <c r="R5274" i="10"/>
  <c r="R5275" i="10"/>
  <c r="R5276" i="10"/>
  <c r="R5277" i="10"/>
  <c r="R5278" i="10"/>
  <c r="R5279" i="10"/>
  <c r="R5280" i="10"/>
  <c r="R5281" i="10"/>
  <c r="R5282" i="10"/>
  <c r="R5283" i="10"/>
  <c r="R5284" i="10"/>
  <c r="R5285" i="10"/>
  <c r="R5286" i="10"/>
  <c r="R5287" i="10"/>
  <c r="R5288" i="10"/>
  <c r="R5289" i="10"/>
  <c r="R5290" i="10"/>
  <c r="R5291" i="10"/>
  <c r="R5292" i="10"/>
  <c r="R5293" i="10"/>
  <c r="R5294" i="10"/>
  <c r="R5295" i="10"/>
  <c r="R5296" i="10"/>
  <c r="R5297" i="10"/>
  <c r="R5298" i="10"/>
  <c r="R5299" i="10"/>
  <c r="R5300" i="10"/>
  <c r="R5301" i="10"/>
  <c r="R5302" i="10"/>
  <c r="R5303" i="10"/>
  <c r="R5304" i="10"/>
  <c r="R5305" i="10"/>
  <c r="R5306" i="10"/>
  <c r="R5307" i="10"/>
  <c r="R5308" i="10"/>
  <c r="R5309" i="10"/>
  <c r="R5310" i="10"/>
  <c r="R5311" i="10"/>
  <c r="R5312" i="10"/>
  <c r="R5313" i="10"/>
  <c r="R5314" i="10"/>
  <c r="R5315" i="10"/>
  <c r="R5316" i="10"/>
  <c r="R5317" i="10"/>
  <c r="R5318" i="10"/>
  <c r="R5319" i="10"/>
  <c r="R5320" i="10"/>
  <c r="R5321" i="10"/>
  <c r="R5322" i="10"/>
  <c r="R5323" i="10"/>
  <c r="R5324" i="10"/>
  <c r="R5325" i="10"/>
  <c r="R5326" i="10"/>
  <c r="R5327" i="10"/>
  <c r="R5328" i="10"/>
  <c r="R5329" i="10"/>
  <c r="R5330" i="10"/>
  <c r="R5331" i="10"/>
  <c r="R5332" i="10"/>
  <c r="R5333" i="10"/>
  <c r="R5334" i="10"/>
  <c r="R5335" i="10"/>
  <c r="R5336" i="10"/>
  <c r="R5337" i="10"/>
  <c r="R5338" i="10"/>
  <c r="R5339" i="10"/>
  <c r="R5340" i="10"/>
  <c r="R5341" i="10"/>
  <c r="R5342" i="10"/>
  <c r="R5343" i="10"/>
  <c r="R5344" i="10"/>
  <c r="R5345" i="10"/>
  <c r="R5346" i="10"/>
  <c r="R5347" i="10"/>
  <c r="R5348" i="10"/>
  <c r="R5349" i="10"/>
  <c r="R5350" i="10"/>
  <c r="R5351" i="10"/>
  <c r="R5352" i="10"/>
  <c r="R5353" i="10"/>
  <c r="R5354" i="10"/>
  <c r="R5355" i="10"/>
  <c r="R5356" i="10"/>
  <c r="R5357" i="10"/>
  <c r="R5358" i="10"/>
  <c r="R5359" i="10"/>
  <c r="R5360" i="10"/>
  <c r="R5361" i="10"/>
  <c r="R5362" i="10"/>
  <c r="R5363" i="10"/>
  <c r="R5364" i="10"/>
  <c r="R5365" i="10"/>
  <c r="R5366" i="10"/>
  <c r="R5367" i="10"/>
  <c r="R5368" i="10"/>
  <c r="R5369" i="10"/>
  <c r="R5370" i="10"/>
  <c r="R5371" i="10"/>
  <c r="R5372" i="10"/>
  <c r="R5373" i="10"/>
  <c r="R5374" i="10"/>
  <c r="R5375" i="10"/>
  <c r="R5376" i="10"/>
  <c r="R5377" i="10"/>
  <c r="R5378" i="10"/>
  <c r="R5379" i="10"/>
  <c r="R5380" i="10"/>
  <c r="R5381" i="10"/>
  <c r="R5382" i="10"/>
  <c r="R5383" i="10"/>
  <c r="R5384" i="10"/>
  <c r="R5385" i="10"/>
  <c r="R5386" i="10"/>
  <c r="R5387" i="10"/>
  <c r="R5388" i="10"/>
  <c r="R5389" i="10"/>
  <c r="R5390" i="10"/>
  <c r="R5391" i="10"/>
  <c r="R5392" i="10"/>
  <c r="R5393" i="10"/>
  <c r="R5394" i="10"/>
  <c r="R5395" i="10"/>
  <c r="R5396" i="10"/>
  <c r="R5397" i="10"/>
  <c r="R5398" i="10"/>
  <c r="R5399" i="10"/>
  <c r="R5400" i="10"/>
  <c r="R5401" i="10"/>
  <c r="R5402" i="10"/>
  <c r="R5403" i="10"/>
  <c r="R5404" i="10"/>
  <c r="R5405" i="10"/>
  <c r="R5406" i="10"/>
  <c r="R5407" i="10"/>
  <c r="R5408" i="10"/>
  <c r="R5409" i="10"/>
  <c r="R5410" i="10"/>
  <c r="R5411" i="10"/>
  <c r="R5412" i="10"/>
  <c r="R5413" i="10"/>
  <c r="R5414" i="10"/>
  <c r="R5415" i="10"/>
  <c r="R5416" i="10"/>
  <c r="R5417" i="10"/>
  <c r="R5418" i="10"/>
  <c r="R5419" i="10"/>
  <c r="R5420" i="10"/>
  <c r="R5421" i="10"/>
  <c r="R5422" i="10"/>
  <c r="R5423" i="10"/>
  <c r="R5424" i="10"/>
  <c r="R5425" i="10"/>
  <c r="R5426" i="10"/>
  <c r="R5427" i="10"/>
  <c r="R5428" i="10"/>
  <c r="R5429" i="10"/>
  <c r="R5430" i="10"/>
  <c r="R5431" i="10"/>
  <c r="R5432" i="10"/>
  <c r="R5433" i="10"/>
  <c r="R5434" i="10"/>
  <c r="R5435" i="10"/>
  <c r="R5436" i="10"/>
  <c r="R5437" i="10"/>
  <c r="R5438" i="10"/>
  <c r="R5439" i="10"/>
  <c r="R5440" i="10"/>
  <c r="R5441" i="10"/>
  <c r="R5442" i="10"/>
  <c r="R5443" i="10"/>
  <c r="R5444" i="10"/>
  <c r="R5445" i="10"/>
  <c r="R5446" i="10"/>
  <c r="R5447" i="10"/>
  <c r="R5448" i="10"/>
  <c r="R5449" i="10"/>
  <c r="R5450" i="10"/>
  <c r="R5451" i="10"/>
  <c r="R5452" i="10"/>
  <c r="R5453" i="10"/>
  <c r="R5454" i="10"/>
  <c r="R5455" i="10"/>
  <c r="R5456" i="10"/>
  <c r="R5457" i="10"/>
  <c r="R5458" i="10"/>
  <c r="R5459" i="10"/>
  <c r="R5460" i="10"/>
  <c r="R5461" i="10"/>
  <c r="R5462" i="10"/>
  <c r="R5463" i="10"/>
  <c r="R5464" i="10"/>
  <c r="R5465" i="10"/>
  <c r="R5466" i="10"/>
  <c r="R5467" i="10"/>
  <c r="R5468" i="10"/>
  <c r="R5469" i="10"/>
  <c r="R5470" i="10"/>
  <c r="R5471" i="10"/>
  <c r="R5472" i="10"/>
  <c r="R5473" i="10"/>
  <c r="R5474" i="10"/>
  <c r="R5475" i="10"/>
  <c r="R5476" i="10"/>
  <c r="R5477" i="10"/>
  <c r="R5478" i="10"/>
  <c r="R5479" i="10"/>
  <c r="R5480" i="10"/>
  <c r="R5481" i="10"/>
  <c r="R5482" i="10"/>
  <c r="R5483" i="10"/>
  <c r="R5484" i="10"/>
  <c r="R5485" i="10"/>
  <c r="R5486" i="10"/>
  <c r="R5487" i="10"/>
  <c r="R5488" i="10"/>
  <c r="R5489" i="10"/>
  <c r="R5490" i="10"/>
  <c r="R5491" i="10"/>
  <c r="R5492" i="10"/>
  <c r="R5493" i="10"/>
  <c r="R5494" i="10"/>
  <c r="R5495" i="10"/>
  <c r="R5496" i="10"/>
  <c r="R5497" i="10"/>
  <c r="R5498" i="10"/>
  <c r="R5499" i="10"/>
  <c r="R5500" i="10"/>
  <c r="R5501" i="10"/>
  <c r="R5502" i="10"/>
  <c r="R5503" i="10"/>
  <c r="R5504" i="10"/>
  <c r="R5505" i="10"/>
  <c r="R5506" i="10"/>
  <c r="R5507" i="10"/>
  <c r="R5508" i="10"/>
  <c r="R5509" i="10"/>
  <c r="R5510" i="10"/>
  <c r="R5511" i="10"/>
  <c r="R5512" i="10"/>
  <c r="R5513" i="10"/>
  <c r="R5514" i="10"/>
  <c r="R5515" i="10"/>
  <c r="R5516" i="10"/>
  <c r="R5517" i="10"/>
  <c r="R5518" i="10"/>
  <c r="R5519" i="10"/>
  <c r="R5520" i="10"/>
  <c r="R5521" i="10"/>
  <c r="R5522" i="10"/>
  <c r="R5523" i="10"/>
  <c r="R5524" i="10"/>
  <c r="R5525" i="10"/>
  <c r="R5526" i="10"/>
  <c r="R5527" i="10"/>
  <c r="R5528" i="10"/>
  <c r="R5529" i="10"/>
  <c r="R5530" i="10"/>
  <c r="R5531" i="10"/>
  <c r="R5532" i="10"/>
  <c r="R5533" i="10"/>
  <c r="R5534" i="10"/>
  <c r="R5535" i="10"/>
  <c r="R5536" i="10"/>
  <c r="R5537" i="10"/>
  <c r="R5538" i="10"/>
  <c r="R5539" i="10"/>
  <c r="R5540" i="10"/>
  <c r="R5541" i="10"/>
  <c r="R5542" i="10"/>
  <c r="R5543" i="10"/>
  <c r="R5544" i="10"/>
  <c r="R5545" i="10"/>
  <c r="R5546" i="10"/>
  <c r="R5547" i="10"/>
  <c r="R5548" i="10"/>
  <c r="R5549" i="10"/>
  <c r="R5550" i="10"/>
  <c r="R5551" i="10"/>
  <c r="R5552" i="10"/>
  <c r="R5553" i="10"/>
  <c r="R5554" i="10"/>
  <c r="R5555" i="10"/>
  <c r="R5556" i="10"/>
  <c r="R5557" i="10"/>
  <c r="R5558" i="10"/>
  <c r="R5559" i="10"/>
  <c r="R5560" i="10"/>
  <c r="R5561" i="10"/>
  <c r="R5562" i="10"/>
  <c r="R5563" i="10"/>
  <c r="R5564" i="10"/>
  <c r="R5565" i="10"/>
  <c r="R5566" i="10"/>
  <c r="R5567" i="10"/>
  <c r="R5568" i="10"/>
  <c r="R5569" i="10"/>
  <c r="R5570" i="10"/>
  <c r="R5571" i="10"/>
  <c r="R5572" i="10"/>
  <c r="R5573" i="10"/>
  <c r="R5574" i="10"/>
  <c r="R5575" i="10"/>
  <c r="R5576" i="10"/>
  <c r="R5577" i="10"/>
  <c r="R5578" i="10"/>
  <c r="R5579" i="10"/>
  <c r="R5580" i="10"/>
  <c r="R5581" i="10"/>
  <c r="R5582" i="10"/>
  <c r="R5583" i="10"/>
  <c r="R5584" i="10"/>
  <c r="R5585" i="10"/>
  <c r="R5586" i="10"/>
  <c r="R5587" i="10"/>
  <c r="R5588" i="10"/>
  <c r="R5589" i="10"/>
  <c r="R5590" i="10"/>
  <c r="R5591" i="10"/>
  <c r="R5592" i="10"/>
  <c r="R5593" i="10"/>
  <c r="R5594" i="10"/>
  <c r="R5595" i="10"/>
  <c r="R5596" i="10"/>
  <c r="R5597" i="10"/>
  <c r="R5598" i="10"/>
  <c r="R5599" i="10"/>
  <c r="R5600" i="10"/>
  <c r="R5601" i="10"/>
  <c r="R5602" i="10"/>
  <c r="R5603" i="10"/>
  <c r="R5604" i="10"/>
  <c r="R5605" i="10"/>
  <c r="R5606" i="10"/>
  <c r="R5607" i="10"/>
  <c r="R5608" i="10"/>
  <c r="R5609" i="10"/>
  <c r="R5610" i="10"/>
  <c r="R5611" i="10"/>
  <c r="R5612" i="10"/>
  <c r="R5613" i="10"/>
  <c r="R5614" i="10"/>
  <c r="R5615" i="10"/>
  <c r="R5616" i="10"/>
  <c r="R5617" i="10"/>
  <c r="R5618" i="10"/>
  <c r="R5619" i="10"/>
  <c r="R5620" i="10"/>
  <c r="R5621" i="10"/>
  <c r="R5622" i="10"/>
  <c r="R5623" i="10"/>
  <c r="R5624" i="10"/>
  <c r="R5625" i="10"/>
  <c r="R5626" i="10"/>
  <c r="R5627" i="10"/>
  <c r="R5628" i="10"/>
  <c r="R5629" i="10"/>
  <c r="R5630" i="10"/>
  <c r="R5631" i="10"/>
  <c r="R5632" i="10"/>
  <c r="R5633" i="10"/>
  <c r="R5634" i="10"/>
  <c r="R5635" i="10"/>
  <c r="R5636" i="10"/>
  <c r="R5637" i="10"/>
  <c r="R5638" i="10"/>
  <c r="R5639" i="10"/>
  <c r="R5640" i="10"/>
  <c r="R5641" i="10"/>
  <c r="R5642" i="10"/>
  <c r="R5643" i="10"/>
  <c r="R5644" i="10"/>
  <c r="R5645" i="10"/>
  <c r="R5646" i="10"/>
  <c r="R5647" i="10"/>
  <c r="R5648" i="10"/>
  <c r="R5649" i="10"/>
  <c r="R5650" i="10"/>
  <c r="R5651" i="10"/>
  <c r="R5652" i="10"/>
  <c r="R5653" i="10"/>
  <c r="R5654" i="10"/>
  <c r="R5655" i="10"/>
  <c r="R5656" i="10"/>
  <c r="R5657" i="10"/>
  <c r="R5658" i="10"/>
  <c r="R5659" i="10"/>
  <c r="R5660" i="10"/>
  <c r="R5661" i="10"/>
  <c r="R5662" i="10"/>
  <c r="R5663" i="10"/>
  <c r="R5664" i="10"/>
  <c r="R5665" i="10"/>
  <c r="R5666" i="10"/>
  <c r="R5667" i="10"/>
  <c r="R5668" i="10"/>
  <c r="R5669" i="10"/>
  <c r="R5670" i="10"/>
  <c r="R5671" i="10"/>
  <c r="R5672" i="10"/>
  <c r="R5673" i="10"/>
  <c r="R5674" i="10"/>
  <c r="R5675" i="10"/>
  <c r="R5676" i="10"/>
  <c r="R5677" i="10"/>
  <c r="R5678" i="10"/>
  <c r="R5679" i="10"/>
  <c r="R5680" i="10"/>
  <c r="R5681" i="10"/>
  <c r="R5682" i="10"/>
  <c r="R5683" i="10"/>
  <c r="R5684" i="10"/>
  <c r="R5685" i="10"/>
  <c r="R5686" i="10"/>
  <c r="R5687" i="10"/>
  <c r="R5688" i="10"/>
  <c r="R5689" i="10"/>
  <c r="R5690" i="10"/>
  <c r="R5691" i="10"/>
  <c r="R5692" i="10"/>
  <c r="R5693" i="10"/>
  <c r="R5694" i="10"/>
  <c r="R5695" i="10"/>
  <c r="R5696" i="10"/>
  <c r="R5697" i="10"/>
  <c r="R5698" i="10"/>
  <c r="R5699" i="10"/>
  <c r="R5700" i="10"/>
  <c r="R5701" i="10"/>
  <c r="R5702" i="10"/>
  <c r="R5703" i="10"/>
  <c r="R5704" i="10"/>
  <c r="R5705" i="10"/>
  <c r="R5706" i="10"/>
  <c r="R5707" i="10"/>
  <c r="R5708" i="10"/>
  <c r="R5709" i="10"/>
  <c r="R5710" i="10"/>
  <c r="R5711" i="10"/>
  <c r="R5712" i="10"/>
  <c r="R5713" i="10"/>
  <c r="R5714" i="10"/>
  <c r="R5715" i="10"/>
  <c r="R5716" i="10"/>
  <c r="R5717" i="10"/>
  <c r="R5718" i="10"/>
  <c r="R5719" i="10"/>
  <c r="R5720" i="10"/>
  <c r="R5721" i="10"/>
  <c r="R5722" i="10"/>
  <c r="R5723" i="10"/>
  <c r="R5724" i="10"/>
  <c r="R5725" i="10"/>
  <c r="R5726" i="10"/>
  <c r="R5727" i="10"/>
  <c r="R5728" i="10"/>
  <c r="R5729" i="10"/>
  <c r="R5730" i="10"/>
  <c r="R5731" i="10"/>
  <c r="R5732" i="10"/>
  <c r="R5733" i="10"/>
  <c r="R5734" i="10"/>
  <c r="R5735" i="10"/>
  <c r="R5736" i="10"/>
  <c r="R5737" i="10"/>
  <c r="R5738" i="10"/>
  <c r="R5739" i="10"/>
  <c r="R5740" i="10"/>
  <c r="R5741" i="10"/>
  <c r="R5742" i="10"/>
  <c r="R5743" i="10"/>
  <c r="R5744" i="10"/>
  <c r="R5745" i="10"/>
  <c r="R5746" i="10"/>
  <c r="R5747" i="10"/>
  <c r="R5748" i="10"/>
  <c r="R5749" i="10"/>
  <c r="R5750" i="10"/>
  <c r="R5751" i="10"/>
  <c r="R5752" i="10"/>
  <c r="R5753" i="10"/>
  <c r="R5754" i="10"/>
  <c r="R5755" i="10"/>
  <c r="R5756" i="10"/>
  <c r="R5757" i="10"/>
  <c r="R5758" i="10"/>
  <c r="R5759" i="10"/>
  <c r="R5760" i="10"/>
  <c r="R5761" i="10"/>
  <c r="R5762" i="10"/>
  <c r="R5763" i="10"/>
  <c r="R5764" i="10"/>
  <c r="R5765" i="10"/>
  <c r="R5766" i="10"/>
  <c r="R5767" i="10"/>
  <c r="R5768" i="10"/>
  <c r="R5769" i="10"/>
  <c r="R5770" i="10"/>
  <c r="R5771" i="10"/>
  <c r="R5772" i="10"/>
  <c r="R5773" i="10"/>
  <c r="R5774" i="10"/>
  <c r="R5775" i="10"/>
  <c r="R5776" i="10"/>
  <c r="R5777" i="10"/>
  <c r="R5778" i="10"/>
  <c r="R5779" i="10"/>
  <c r="R5780" i="10"/>
  <c r="R5781" i="10"/>
  <c r="R5782" i="10"/>
  <c r="R5783" i="10"/>
  <c r="R5784" i="10"/>
  <c r="R5785" i="10"/>
  <c r="R5786" i="10"/>
  <c r="R5787" i="10"/>
  <c r="R5788" i="10"/>
  <c r="R5789" i="10"/>
  <c r="R5790" i="10"/>
  <c r="R5791" i="10"/>
  <c r="R5792" i="10"/>
  <c r="R5793" i="10"/>
  <c r="R5794" i="10"/>
  <c r="R5795" i="10"/>
  <c r="R5796" i="10"/>
  <c r="R5797" i="10"/>
  <c r="R5798" i="10"/>
  <c r="R5799" i="10"/>
  <c r="R5800" i="10"/>
  <c r="R5801" i="10"/>
  <c r="R5802" i="10"/>
  <c r="R5803" i="10"/>
  <c r="R5804" i="10"/>
  <c r="R5805" i="10"/>
  <c r="R5806" i="10"/>
  <c r="R5807" i="10"/>
  <c r="R5808" i="10"/>
  <c r="R5809" i="10"/>
  <c r="R5810" i="10"/>
  <c r="R5811" i="10"/>
  <c r="R5812" i="10"/>
  <c r="R5813" i="10"/>
  <c r="R5814" i="10"/>
  <c r="R5815" i="10"/>
  <c r="R5816" i="10"/>
  <c r="R5817" i="10"/>
  <c r="R5818" i="10"/>
  <c r="R5819" i="10"/>
  <c r="R5820" i="10"/>
  <c r="R5821" i="10"/>
  <c r="R5822" i="10"/>
  <c r="R5823" i="10"/>
  <c r="R5824" i="10"/>
  <c r="R5825" i="10"/>
  <c r="R5826" i="10"/>
  <c r="R5827" i="10"/>
  <c r="R5828" i="10"/>
  <c r="R5829" i="10"/>
  <c r="R5830" i="10"/>
  <c r="R5831" i="10"/>
  <c r="R5832" i="10"/>
  <c r="R5833" i="10"/>
  <c r="R5834" i="10"/>
  <c r="R5835" i="10"/>
  <c r="R5836" i="10"/>
  <c r="R5837" i="10"/>
  <c r="R5838" i="10"/>
  <c r="R5839" i="10"/>
  <c r="R5840" i="10"/>
  <c r="R5841" i="10"/>
  <c r="R5842" i="10"/>
  <c r="R5843" i="10"/>
  <c r="R5844" i="10"/>
  <c r="R5845" i="10"/>
  <c r="R5846" i="10"/>
  <c r="R5847" i="10"/>
  <c r="R5848" i="10"/>
  <c r="R5849" i="10"/>
  <c r="R5850" i="10"/>
  <c r="R5851" i="10"/>
  <c r="R5852" i="10"/>
  <c r="R5853" i="10"/>
  <c r="R5854" i="10"/>
  <c r="R5855" i="10"/>
  <c r="R5856" i="10"/>
  <c r="R5857" i="10"/>
  <c r="R5858" i="10"/>
  <c r="R5859" i="10"/>
  <c r="R5860" i="10"/>
  <c r="R5861" i="10"/>
  <c r="R5862" i="10"/>
  <c r="R5863" i="10"/>
  <c r="R5864" i="10"/>
  <c r="R5865" i="10"/>
  <c r="R5866" i="10"/>
  <c r="R5867" i="10"/>
  <c r="R5868" i="10"/>
  <c r="R5869" i="10"/>
  <c r="R5870" i="10"/>
  <c r="R5871" i="10"/>
  <c r="R5872" i="10"/>
  <c r="R5873" i="10"/>
  <c r="R5874" i="10"/>
  <c r="R5875" i="10"/>
  <c r="R5876" i="10"/>
  <c r="R5877" i="10"/>
  <c r="R5878" i="10"/>
  <c r="R5879" i="10"/>
  <c r="R5880" i="10"/>
  <c r="R5881" i="10"/>
  <c r="R5882" i="10"/>
  <c r="R5883" i="10"/>
  <c r="R5884" i="10"/>
  <c r="R5885" i="10"/>
  <c r="R5886" i="10"/>
  <c r="R5887" i="10"/>
  <c r="R5888" i="10"/>
  <c r="R5889" i="10"/>
  <c r="R5890" i="10"/>
  <c r="R5891" i="10"/>
  <c r="R5892" i="10"/>
  <c r="R5893" i="10"/>
  <c r="R5894" i="10"/>
  <c r="R5895" i="10"/>
  <c r="R5896" i="10"/>
  <c r="R5897" i="10"/>
  <c r="R5898" i="10"/>
  <c r="R5899" i="10"/>
  <c r="R5900" i="10"/>
  <c r="R5901" i="10"/>
  <c r="R5902" i="10"/>
  <c r="R5903" i="10"/>
  <c r="R5904" i="10"/>
  <c r="R5905" i="10"/>
  <c r="R5906" i="10"/>
  <c r="R5907" i="10"/>
  <c r="R5908" i="10"/>
  <c r="R5909" i="10"/>
  <c r="R5910" i="10"/>
  <c r="R5911" i="10"/>
  <c r="R5912" i="10"/>
  <c r="R5913" i="10"/>
  <c r="R5914" i="10"/>
  <c r="R5915" i="10"/>
  <c r="R5916" i="10"/>
  <c r="R5917" i="10"/>
  <c r="R5918" i="10"/>
  <c r="R5919" i="10"/>
  <c r="R5920" i="10"/>
  <c r="R5921" i="10"/>
  <c r="R5922" i="10"/>
  <c r="R5923" i="10"/>
  <c r="R5924" i="10"/>
  <c r="R5925" i="10"/>
  <c r="R5926" i="10"/>
  <c r="R5927" i="10"/>
  <c r="R5928" i="10"/>
  <c r="R5929" i="10"/>
  <c r="R5930" i="10"/>
  <c r="R5931" i="10"/>
  <c r="R5932" i="10"/>
  <c r="R5933" i="10"/>
  <c r="R5934" i="10"/>
  <c r="R5935" i="10"/>
  <c r="R5936" i="10"/>
  <c r="R5937" i="10"/>
  <c r="R5938" i="10"/>
  <c r="R5939" i="10"/>
  <c r="R5940" i="10"/>
  <c r="R5941" i="10"/>
  <c r="R5942" i="10"/>
  <c r="R5943" i="10"/>
  <c r="R5944" i="10"/>
  <c r="R5945" i="10"/>
  <c r="R5946" i="10"/>
  <c r="R5947" i="10"/>
  <c r="R5948" i="10"/>
  <c r="R5949" i="10"/>
  <c r="R5950" i="10"/>
  <c r="R5951" i="10"/>
  <c r="R5952" i="10"/>
  <c r="R5953" i="10"/>
  <c r="R5954" i="10"/>
  <c r="R5955" i="10"/>
  <c r="R5956" i="10"/>
  <c r="R5957" i="10"/>
  <c r="R5958" i="10"/>
  <c r="R5959" i="10"/>
  <c r="R5960" i="10"/>
  <c r="R5961" i="10"/>
  <c r="R5962" i="10"/>
  <c r="R5963" i="10"/>
  <c r="R5964" i="10"/>
  <c r="R5965" i="10"/>
  <c r="R5966" i="10"/>
  <c r="R5967" i="10"/>
  <c r="R5968" i="10"/>
  <c r="R5969" i="10"/>
  <c r="R5970" i="10"/>
  <c r="R5971" i="10"/>
  <c r="R5972" i="10"/>
  <c r="R5973" i="10"/>
  <c r="R5974" i="10"/>
  <c r="R5975" i="10"/>
  <c r="R5976" i="10"/>
  <c r="R5977" i="10"/>
  <c r="R5978" i="10"/>
  <c r="R5979" i="10"/>
  <c r="R5980" i="10"/>
  <c r="R5981" i="10"/>
  <c r="R5982" i="10"/>
  <c r="R5983" i="10"/>
  <c r="R5984" i="10"/>
  <c r="R5985" i="10"/>
  <c r="R5986" i="10"/>
  <c r="R5987" i="10"/>
  <c r="R5988" i="10"/>
  <c r="R5989" i="10"/>
  <c r="R5990" i="10"/>
  <c r="R5991" i="10"/>
  <c r="R5992" i="10"/>
  <c r="R5993" i="10"/>
  <c r="R5994" i="10"/>
  <c r="R5995" i="10"/>
  <c r="R5996" i="10"/>
  <c r="R5997" i="10"/>
  <c r="R5998" i="10"/>
  <c r="R5999" i="10"/>
  <c r="R6000" i="10"/>
  <c r="R6001" i="10"/>
  <c r="R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P2034" i="10"/>
  <c r="P2035" i="10"/>
  <c r="P2036" i="10"/>
  <c r="P2037" i="10"/>
  <c r="P2038" i="10"/>
  <c r="P2039" i="10"/>
  <c r="P2040" i="10"/>
  <c r="P2041" i="10"/>
  <c r="P2042" i="10"/>
  <c r="P2043" i="10"/>
  <c r="P2044" i="10"/>
  <c r="P2045" i="10"/>
  <c r="P2046" i="10"/>
  <c r="P2047" i="10"/>
  <c r="P2048" i="10"/>
  <c r="P2049" i="10"/>
  <c r="P2050" i="10"/>
  <c r="P2051" i="10"/>
  <c r="P2052" i="10"/>
  <c r="P2053" i="10"/>
  <c r="P2054" i="10"/>
  <c r="P2055" i="10"/>
  <c r="P2056" i="10"/>
  <c r="P2057" i="10"/>
  <c r="P2058" i="10"/>
  <c r="P2059" i="10"/>
  <c r="P2060" i="10"/>
  <c r="P2061" i="10"/>
  <c r="P2062" i="10"/>
  <c r="P2063" i="10"/>
  <c r="P2064" i="10"/>
  <c r="P2065" i="10"/>
  <c r="P2066" i="10"/>
  <c r="P2067" i="10"/>
  <c r="P2068" i="10"/>
  <c r="P2069" i="10"/>
  <c r="P2070" i="10"/>
  <c r="P2071" i="10"/>
  <c r="P2072" i="10"/>
  <c r="P2073" i="10"/>
  <c r="P2074" i="10"/>
  <c r="P2075" i="10"/>
  <c r="P2076" i="10"/>
  <c r="P2077" i="10"/>
  <c r="P2078" i="10"/>
  <c r="P2079" i="10"/>
  <c r="P2080" i="10"/>
  <c r="P2081" i="10"/>
  <c r="P2082" i="10"/>
  <c r="P2083" i="10"/>
  <c r="P2084" i="10"/>
  <c r="P2085" i="10"/>
  <c r="P2086" i="10"/>
  <c r="P2087" i="10"/>
  <c r="P2088" i="10"/>
  <c r="P2089" i="10"/>
  <c r="P2090" i="10"/>
  <c r="P2091" i="10"/>
  <c r="P2092" i="10"/>
  <c r="P2093" i="10"/>
  <c r="P2094" i="10"/>
  <c r="P2095" i="10"/>
  <c r="P2096" i="10"/>
  <c r="P2097" i="10"/>
  <c r="P2098" i="10"/>
  <c r="P2099" i="10"/>
  <c r="P2100" i="10"/>
  <c r="P2101" i="10"/>
  <c r="P2102" i="10"/>
  <c r="P2103" i="10"/>
  <c r="P2104" i="10"/>
  <c r="P2105" i="10"/>
  <c r="P2106" i="10"/>
  <c r="P2107" i="10"/>
  <c r="P2108" i="10"/>
  <c r="P2109" i="10"/>
  <c r="P2110" i="10"/>
  <c r="P2111" i="10"/>
  <c r="P2112" i="10"/>
  <c r="P2113" i="10"/>
  <c r="P2114" i="10"/>
  <c r="P2115" i="10"/>
  <c r="P211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30" i="10"/>
  <c r="P2131" i="10"/>
  <c r="P2132" i="10"/>
  <c r="P2133" i="10"/>
  <c r="P2134" i="10"/>
  <c r="P2135" i="10"/>
  <c r="P2136" i="10"/>
  <c r="P2137" i="10"/>
  <c r="P2138" i="10"/>
  <c r="P2139" i="10"/>
  <c r="P2140" i="10"/>
  <c r="P2141" i="10"/>
  <c r="P2142" i="10"/>
  <c r="P2143" i="10"/>
  <c r="P2144" i="10"/>
  <c r="P2145" i="10"/>
  <c r="P2146" i="10"/>
  <c r="P2147" i="10"/>
  <c r="P2148" i="10"/>
  <c r="P2149" i="10"/>
  <c r="P2150" i="10"/>
  <c r="P2151" i="10"/>
  <c r="P2152" i="10"/>
  <c r="P2153" i="10"/>
  <c r="P2154" i="10"/>
  <c r="P2155" i="10"/>
  <c r="P2156" i="10"/>
  <c r="P2157" i="10"/>
  <c r="P2158" i="10"/>
  <c r="P2159" i="10"/>
  <c r="P2160" i="10"/>
  <c r="P2161" i="10"/>
  <c r="P2162" i="10"/>
  <c r="P2163" i="10"/>
  <c r="P2164" i="10"/>
  <c r="P2165" i="10"/>
  <c r="P2166" i="10"/>
  <c r="P2167" i="10"/>
  <c r="P2168" i="10"/>
  <c r="P2169" i="10"/>
  <c r="P2170" i="10"/>
  <c r="P2171" i="10"/>
  <c r="P2172" i="10"/>
  <c r="P2173" i="10"/>
  <c r="P2174" i="10"/>
  <c r="P2175" i="10"/>
  <c r="P2176" i="10"/>
  <c r="P2177" i="10"/>
  <c r="P2178" i="10"/>
  <c r="P2179" i="10"/>
  <c r="P2180" i="10"/>
  <c r="P2181" i="10"/>
  <c r="P2182" i="10"/>
  <c r="P2183" i="10"/>
  <c r="P2184" i="10"/>
  <c r="P2185" i="10"/>
  <c r="P2186" i="10"/>
  <c r="P2187" i="10"/>
  <c r="P2188" i="10"/>
  <c r="P2189" i="10"/>
  <c r="P2190" i="10"/>
  <c r="P2191" i="10"/>
  <c r="P2192" i="10"/>
  <c r="P2193" i="10"/>
  <c r="P2194" i="10"/>
  <c r="P2195" i="10"/>
  <c r="P2196" i="10"/>
  <c r="P2197" i="10"/>
  <c r="P2198" i="10"/>
  <c r="P2199" i="10"/>
  <c r="P2200" i="10"/>
  <c r="P2201" i="10"/>
  <c r="P2202" i="10"/>
  <c r="P2203" i="10"/>
  <c r="P2204" i="10"/>
  <c r="P2205" i="10"/>
  <c r="P2206" i="10"/>
  <c r="P2207" i="10"/>
  <c r="P2208" i="10"/>
  <c r="P2209" i="10"/>
  <c r="P2210" i="10"/>
  <c r="P2211" i="10"/>
  <c r="P2212" i="10"/>
  <c r="P2213" i="10"/>
  <c r="P2214" i="10"/>
  <c r="P2215" i="10"/>
  <c r="P2216" i="10"/>
  <c r="P2217" i="10"/>
  <c r="P2218" i="10"/>
  <c r="P2219" i="10"/>
  <c r="P2220" i="10"/>
  <c r="P2221" i="10"/>
  <c r="P2222" i="10"/>
  <c r="P2223" i="10"/>
  <c r="P2224" i="10"/>
  <c r="P2225" i="10"/>
  <c r="P2226" i="10"/>
  <c r="P2227" i="10"/>
  <c r="P2228" i="10"/>
  <c r="P2229" i="10"/>
  <c r="P2230" i="10"/>
  <c r="P2231" i="10"/>
  <c r="P2232" i="10"/>
  <c r="P2233" i="10"/>
  <c r="P2234" i="10"/>
  <c r="P2235" i="10"/>
  <c r="P2236" i="10"/>
  <c r="P2237" i="10"/>
  <c r="P2238" i="10"/>
  <c r="P2239" i="10"/>
  <c r="P2240" i="10"/>
  <c r="P2241" i="10"/>
  <c r="P2242" i="10"/>
  <c r="P2243" i="10"/>
  <c r="P2244" i="10"/>
  <c r="P2245" i="10"/>
  <c r="P2246" i="10"/>
  <c r="P2247" i="10"/>
  <c r="P2248" i="10"/>
  <c r="P2249" i="10"/>
  <c r="P2250" i="10"/>
  <c r="P2251" i="10"/>
  <c r="P2252" i="10"/>
  <c r="P2253" i="10"/>
  <c r="P2254" i="10"/>
  <c r="P2255" i="10"/>
  <c r="P2256" i="10"/>
  <c r="P2257" i="10"/>
  <c r="P2258" i="10"/>
  <c r="P2259" i="10"/>
  <c r="P2260" i="10"/>
  <c r="P2261" i="10"/>
  <c r="P2262" i="10"/>
  <c r="P2263" i="10"/>
  <c r="P2264" i="10"/>
  <c r="P2265" i="10"/>
  <c r="P2266" i="10"/>
  <c r="P2267" i="10"/>
  <c r="P2268" i="10"/>
  <c r="P2269" i="10"/>
  <c r="P2270" i="10"/>
  <c r="P2271" i="10"/>
  <c r="P2272" i="10"/>
  <c r="P2273" i="10"/>
  <c r="P2274" i="10"/>
  <c r="P2275" i="10"/>
  <c r="P2276" i="10"/>
  <c r="P2277" i="10"/>
  <c r="P2278" i="10"/>
  <c r="P2279" i="10"/>
  <c r="P2280" i="10"/>
  <c r="P2281" i="10"/>
  <c r="P2282" i="10"/>
  <c r="P2283" i="10"/>
  <c r="P2284" i="10"/>
  <c r="P2285" i="10"/>
  <c r="P2286" i="10"/>
  <c r="P2287" i="10"/>
  <c r="P2288" i="10"/>
  <c r="P2289" i="10"/>
  <c r="P2290" i="10"/>
  <c r="P2291" i="10"/>
  <c r="P2292" i="10"/>
  <c r="P2293" i="10"/>
  <c r="P2294" i="10"/>
  <c r="P2295" i="10"/>
  <c r="P2296" i="10"/>
  <c r="P2297" i="10"/>
  <c r="P2298" i="10"/>
  <c r="P2299" i="10"/>
  <c r="P2300" i="10"/>
  <c r="P2301" i="10"/>
  <c r="P2302" i="10"/>
  <c r="P2303" i="10"/>
  <c r="P2304" i="10"/>
  <c r="P2305" i="10"/>
  <c r="P2306" i="10"/>
  <c r="P2307" i="10"/>
  <c r="P2308" i="10"/>
  <c r="P2309" i="10"/>
  <c r="P2310" i="10"/>
  <c r="P2311" i="10"/>
  <c r="P2312" i="10"/>
  <c r="P2313" i="10"/>
  <c r="P2314" i="10"/>
  <c r="P2315" i="10"/>
  <c r="P2316" i="10"/>
  <c r="P2317" i="10"/>
  <c r="P2318" i="10"/>
  <c r="P2319" i="10"/>
  <c r="P2320" i="10"/>
  <c r="P2321" i="10"/>
  <c r="P2322" i="10"/>
  <c r="P2323" i="10"/>
  <c r="P2324" i="10"/>
  <c r="P2325" i="10"/>
  <c r="P2326" i="10"/>
  <c r="P2327" i="10"/>
  <c r="P2328" i="10"/>
  <c r="P2329" i="10"/>
  <c r="P2330" i="10"/>
  <c r="P2331" i="10"/>
  <c r="P2332" i="10"/>
  <c r="P2333" i="10"/>
  <c r="P2334" i="10"/>
  <c r="P2335" i="10"/>
  <c r="P2336" i="10"/>
  <c r="P2337" i="10"/>
  <c r="P2338" i="10"/>
  <c r="P2339" i="10"/>
  <c r="P2340" i="10"/>
  <c r="P2341" i="10"/>
  <c r="P2342" i="10"/>
  <c r="P2343" i="10"/>
  <c r="P2344" i="10"/>
  <c r="P2345" i="10"/>
  <c r="P2346" i="10"/>
  <c r="P2347" i="10"/>
  <c r="P2348" i="10"/>
  <c r="P2349" i="10"/>
  <c r="P2350" i="10"/>
  <c r="P2351" i="10"/>
  <c r="P2352" i="10"/>
  <c r="P2353" i="10"/>
  <c r="P2354" i="10"/>
  <c r="P2355" i="10"/>
  <c r="P2356" i="10"/>
  <c r="P2357" i="10"/>
  <c r="P2358" i="10"/>
  <c r="P2359" i="10"/>
  <c r="P2360" i="10"/>
  <c r="P2361" i="10"/>
  <c r="P2362" i="10"/>
  <c r="P2363" i="10"/>
  <c r="P2364" i="10"/>
  <c r="P2365" i="10"/>
  <c r="P2366" i="10"/>
  <c r="P2367" i="10"/>
  <c r="P2368" i="10"/>
  <c r="P2369" i="10"/>
  <c r="P2370" i="10"/>
  <c r="P2371" i="10"/>
  <c r="P2372" i="10"/>
  <c r="P2373" i="10"/>
  <c r="P2374" i="10"/>
  <c r="P2375" i="10"/>
  <c r="P2376" i="10"/>
  <c r="P2377" i="10"/>
  <c r="P2378" i="10"/>
  <c r="P2379" i="10"/>
  <c r="P2380" i="10"/>
  <c r="P2381" i="10"/>
  <c r="P2382" i="10"/>
  <c r="P2383" i="10"/>
  <c r="P2384" i="10"/>
  <c r="P2385" i="10"/>
  <c r="P2386" i="10"/>
  <c r="P2387" i="10"/>
  <c r="P2388" i="10"/>
  <c r="P2389" i="10"/>
  <c r="P2390" i="10"/>
  <c r="P2391" i="10"/>
  <c r="P2392" i="10"/>
  <c r="P2393" i="10"/>
  <c r="P2394" i="10"/>
  <c r="P2395" i="10"/>
  <c r="P2396" i="10"/>
  <c r="P2397" i="10"/>
  <c r="P2398" i="10"/>
  <c r="P2399" i="10"/>
  <c r="P2400" i="10"/>
  <c r="P2401" i="10"/>
  <c r="P2402" i="10"/>
  <c r="P2403" i="10"/>
  <c r="P2404" i="10"/>
  <c r="P2405" i="10"/>
  <c r="P2406" i="10"/>
  <c r="P2407" i="10"/>
  <c r="P2408" i="10"/>
  <c r="P2409" i="10"/>
  <c r="P2410" i="10"/>
  <c r="P2411" i="10"/>
  <c r="P2412" i="10"/>
  <c r="P2413" i="10"/>
  <c r="P2414" i="10"/>
  <c r="P2415" i="10"/>
  <c r="P2416" i="10"/>
  <c r="P2417" i="10"/>
  <c r="P2418" i="10"/>
  <c r="P2419" i="10"/>
  <c r="P2420" i="10"/>
  <c r="P2421" i="10"/>
  <c r="P2422" i="10"/>
  <c r="P2423" i="10"/>
  <c r="P2424" i="10"/>
  <c r="P2425" i="10"/>
  <c r="P2426" i="10"/>
  <c r="P2427" i="10"/>
  <c r="P2428" i="10"/>
  <c r="P2429" i="10"/>
  <c r="P2430" i="10"/>
  <c r="P2431" i="10"/>
  <c r="P2432" i="10"/>
  <c r="P2433" i="10"/>
  <c r="P2434" i="10"/>
  <c r="P2435" i="10"/>
  <c r="P2436" i="10"/>
  <c r="P2437" i="10"/>
  <c r="P2438" i="10"/>
  <c r="P2439" i="10"/>
  <c r="P2440" i="10"/>
  <c r="P2441" i="10"/>
  <c r="P2442" i="10"/>
  <c r="P2443" i="10"/>
  <c r="P2444" i="10"/>
  <c r="P2445" i="10"/>
  <c r="P2446" i="10"/>
  <c r="P2447" i="10"/>
  <c r="P2448" i="10"/>
  <c r="P2449" i="10"/>
  <c r="P2450" i="10"/>
  <c r="P2451" i="10"/>
  <c r="P2452" i="10"/>
  <c r="P2453" i="10"/>
  <c r="P2454" i="10"/>
  <c r="P2455" i="10"/>
  <c r="P2456" i="10"/>
  <c r="P2457" i="10"/>
  <c r="P2458" i="10"/>
  <c r="P2459" i="10"/>
  <c r="P2460" i="10"/>
  <c r="P2461" i="10"/>
  <c r="P2462" i="10"/>
  <c r="P2463" i="10"/>
  <c r="P2464" i="10"/>
  <c r="P2465" i="10"/>
  <c r="P2466" i="10"/>
  <c r="P2467" i="10"/>
  <c r="P2468" i="10"/>
  <c r="P2469" i="10"/>
  <c r="P2470" i="10"/>
  <c r="P2471" i="10"/>
  <c r="P2472" i="10"/>
  <c r="P2473" i="10"/>
  <c r="P2474" i="10"/>
  <c r="P2475" i="10"/>
  <c r="P2476" i="10"/>
  <c r="P2477" i="10"/>
  <c r="P2478" i="10"/>
  <c r="P2479" i="10"/>
  <c r="P2480" i="10"/>
  <c r="P2481" i="10"/>
  <c r="P2482" i="10"/>
  <c r="P2483" i="10"/>
  <c r="P2484" i="10"/>
  <c r="P2485" i="10"/>
  <c r="P2486" i="10"/>
  <c r="P2487" i="10"/>
  <c r="P2488" i="10"/>
  <c r="P2489" i="10"/>
  <c r="P2490" i="10"/>
  <c r="P2491" i="10"/>
  <c r="P2492" i="10"/>
  <c r="P2493" i="10"/>
  <c r="P2494" i="10"/>
  <c r="P2495" i="10"/>
  <c r="P2496" i="10"/>
  <c r="P2497" i="10"/>
  <c r="P2498" i="10"/>
  <c r="P2499" i="10"/>
  <c r="P2500" i="10"/>
  <c r="P2501" i="10"/>
  <c r="P2502" i="10"/>
  <c r="P2503" i="10"/>
  <c r="P2504" i="10"/>
  <c r="P2505" i="10"/>
  <c r="P2506" i="10"/>
  <c r="P2507" i="10"/>
  <c r="P2508" i="10"/>
  <c r="P2509" i="10"/>
  <c r="P2510" i="10"/>
  <c r="P2511" i="10"/>
  <c r="P2512" i="10"/>
  <c r="P2513" i="10"/>
  <c r="P2514" i="10"/>
  <c r="P2515" i="10"/>
  <c r="P2516" i="10"/>
  <c r="P2517" i="10"/>
  <c r="P2518" i="10"/>
  <c r="P2519" i="10"/>
  <c r="P2520" i="10"/>
  <c r="P2521" i="10"/>
  <c r="P2522" i="10"/>
  <c r="P2523" i="10"/>
  <c r="P2524" i="10"/>
  <c r="P2525" i="10"/>
  <c r="P2526" i="10"/>
  <c r="P2527" i="10"/>
  <c r="P2528" i="10"/>
  <c r="P2529" i="10"/>
  <c r="P2530" i="10"/>
  <c r="P2531" i="10"/>
  <c r="P2532" i="10"/>
  <c r="P2533" i="10"/>
  <c r="P2534" i="10"/>
  <c r="P2535" i="10"/>
  <c r="P2536" i="10"/>
  <c r="P2537" i="10"/>
  <c r="P2538" i="10"/>
  <c r="P2539" i="10"/>
  <c r="P2540" i="10"/>
  <c r="P2541" i="10"/>
  <c r="P2542" i="10"/>
  <c r="P2543" i="10"/>
  <c r="P2544" i="10"/>
  <c r="P2545" i="10"/>
  <c r="P2546" i="10"/>
  <c r="P2547" i="10"/>
  <c r="P2548" i="10"/>
  <c r="P2549" i="10"/>
  <c r="P2550" i="10"/>
  <c r="P2551" i="10"/>
  <c r="P2552" i="10"/>
  <c r="P2553" i="10"/>
  <c r="P2554" i="10"/>
  <c r="P2555" i="10"/>
  <c r="P2556" i="10"/>
  <c r="P2557" i="10"/>
  <c r="P2558" i="10"/>
  <c r="P2559" i="10"/>
  <c r="P2560" i="10"/>
  <c r="P2561" i="10"/>
  <c r="P2562" i="10"/>
  <c r="P2563" i="10"/>
  <c r="P2564" i="10"/>
  <c r="P2565" i="10"/>
  <c r="P2566" i="10"/>
  <c r="P2567" i="10"/>
  <c r="P2568" i="10"/>
  <c r="P2569" i="10"/>
  <c r="P2570" i="10"/>
  <c r="P2571" i="10"/>
  <c r="P2572" i="10"/>
  <c r="P2573" i="10"/>
  <c r="P2574" i="10"/>
  <c r="P2575" i="10"/>
  <c r="P2576" i="10"/>
  <c r="P2577" i="10"/>
  <c r="P2578" i="10"/>
  <c r="P2579" i="10"/>
  <c r="P2580" i="10"/>
  <c r="P2581" i="10"/>
  <c r="P2582" i="10"/>
  <c r="P2583" i="10"/>
  <c r="P2584" i="10"/>
  <c r="P2585" i="10"/>
  <c r="P2586" i="10"/>
  <c r="P2587" i="10"/>
  <c r="P2588" i="10"/>
  <c r="P2589" i="10"/>
  <c r="P2590" i="10"/>
  <c r="P2591" i="10"/>
  <c r="P2592" i="10"/>
  <c r="P2593" i="10"/>
  <c r="P2594" i="10"/>
  <c r="P2595" i="10"/>
  <c r="P2596" i="10"/>
  <c r="P2597" i="10"/>
  <c r="P2598" i="10"/>
  <c r="P2599" i="10"/>
  <c r="P2600" i="10"/>
  <c r="P2601" i="10"/>
  <c r="P2602" i="10"/>
  <c r="P2603" i="10"/>
  <c r="P2604" i="10"/>
  <c r="P2605" i="10"/>
  <c r="P2606" i="10"/>
  <c r="P2607" i="10"/>
  <c r="P2608" i="10"/>
  <c r="P2609" i="10"/>
  <c r="P2610" i="10"/>
  <c r="P2611" i="10"/>
  <c r="P2612" i="10"/>
  <c r="P2613" i="10"/>
  <c r="P2614" i="10"/>
  <c r="P2615" i="10"/>
  <c r="P2616" i="10"/>
  <c r="P2617" i="10"/>
  <c r="P2618" i="10"/>
  <c r="P2619" i="10"/>
  <c r="P2620" i="10"/>
  <c r="P2621" i="10"/>
  <c r="P2622" i="10"/>
  <c r="P2623" i="10"/>
  <c r="P2624" i="10"/>
  <c r="P2625" i="10"/>
  <c r="P2626" i="10"/>
  <c r="P2627" i="10"/>
  <c r="P2628" i="10"/>
  <c r="P2629" i="10"/>
  <c r="P2630" i="10"/>
  <c r="P2631" i="10"/>
  <c r="P2632" i="10"/>
  <c r="P2633" i="10"/>
  <c r="P2634" i="10"/>
  <c r="P2635" i="10"/>
  <c r="P2636" i="10"/>
  <c r="P2637" i="10"/>
  <c r="P2638" i="10"/>
  <c r="P2639" i="10"/>
  <c r="P2640" i="10"/>
  <c r="P2641" i="10"/>
  <c r="P2642" i="10"/>
  <c r="P2643" i="10"/>
  <c r="P2644" i="10"/>
  <c r="P2645" i="10"/>
  <c r="P2646" i="10"/>
  <c r="P2647" i="10"/>
  <c r="P2648" i="10"/>
  <c r="P2649" i="10"/>
  <c r="P2650" i="10"/>
  <c r="P2651" i="10"/>
  <c r="P2652" i="10"/>
  <c r="P2653" i="10"/>
  <c r="P2654" i="10"/>
  <c r="P2655" i="10"/>
  <c r="P2656" i="10"/>
  <c r="P2657" i="10"/>
  <c r="P2658" i="10"/>
  <c r="P2659" i="10"/>
  <c r="P2660" i="10"/>
  <c r="P2661" i="10"/>
  <c r="P2662" i="10"/>
  <c r="P2663" i="10"/>
  <c r="P2664" i="10"/>
  <c r="P2665" i="10"/>
  <c r="P2666" i="10"/>
  <c r="P2667" i="10"/>
  <c r="P2668" i="10"/>
  <c r="P2669" i="10"/>
  <c r="P2670" i="10"/>
  <c r="P2671" i="10"/>
  <c r="P2672" i="10"/>
  <c r="P2673" i="10"/>
  <c r="P2674" i="10"/>
  <c r="P2675" i="10"/>
  <c r="P2676" i="10"/>
  <c r="P2677" i="10"/>
  <c r="P2678" i="10"/>
  <c r="P2679" i="10"/>
  <c r="P2680" i="10"/>
  <c r="P2681" i="10"/>
  <c r="P2682" i="10"/>
  <c r="P2683" i="10"/>
  <c r="P2684" i="10"/>
  <c r="P2685" i="10"/>
  <c r="P2686" i="10"/>
  <c r="P2687" i="10"/>
  <c r="P2688" i="10"/>
  <c r="P2689" i="10"/>
  <c r="P2690" i="10"/>
  <c r="P2691" i="10"/>
  <c r="P2692" i="10"/>
  <c r="P2693" i="10"/>
  <c r="P2694" i="10"/>
  <c r="P2695" i="10"/>
  <c r="P2696" i="10"/>
  <c r="P2697" i="10"/>
  <c r="P2698" i="10"/>
  <c r="P2699" i="10"/>
  <c r="P2700" i="10"/>
  <c r="P2701" i="10"/>
  <c r="P2702" i="10"/>
  <c r="P2703" i="10"/>
  <c r="P2704" i="10"/>
  <c r="P2705" i="10"/>
  <c r="P2706" i="10"/>
  <c r="P2707" i="10"/>
  <c r="P2708" i="10"/>
  <c r="P2709" i="10"/>
  <c r="P2710" i="10"/>
  <c r="P2711" i="10"/>
  <c r="P2712" i="10"/>
  <c r="P2713" i="10"/>
  <c r="P2714" i="10"/>
  <c r="P2715" i="10"/>
  <c r="P2716" i="10"/>
  <c r="P2717" i="10"/>
  <c r="P2718" i="10"/>
  <c r="P2719" i="10"/>
  <c r="P2720" i="10"/>
  <c r="P2721" i="10"/>
  <c r="P2722" i="10"/>
  <c r="P2723" i="10"/>
  <c r="P2724" i="10"/>
  <c r="P2725" i="10"/>
  <c r="P2726" i="10"/>
  <c r="P2727" i="10"/>
  <c r="P2728" i="10"/>
  <c r="P2729" i="10"/>
  <c r="P2730" i="10"/>
  <c r="P2731" i="10"/>
  <c r="P2732" i="10"/>
  <c r="P2733" i="10"/>
  <c r="P2734" i="10"/>
  <c r="P2735" i="10"/>
  <c r="P2736" i="10"/>
  <c r="P2737" i="10"/>
  <c r="P2738" i="10"/>
  <c r="P2739" i="10"/>
  <c r="P2740" i="10"/>
  <c r="P2741" i="10"/>
  <c r="P2742" i="10"/>
  <c r="P2743" i="10"/>
  <c r="P2744" i="10"/>
  <c r="P2745" i="10"/>
  <c r="P2746" i="10"/>
  <c r="P2747" i="10"/>
  <c r="P2748" i="10"/>
  <c r="P2749" i="10"/>
  <c r="P2750" i="10"/>
  <c r="P2751" i="10"/>
  <c r="P2752" i="10"/>
  <c r="P2753" i="10"/>
  <c r="P2754" i="10"/>
  <c r="P2755" i="10"/>
  <c r="P2756" i="10"/>
  <c r="P2757" i="10"/>
  <c r="P2758" i="10"/>
  <c r="P2759" i="10"/>
  <c r="P2760" i="10"/>
  <c r="P2761" i="10"/>
  <c r="P2762" i="10"/>
  <c r="P2763" i="10"/>
  <c r="P2764" i="10"/>
  <c r="P2765" i="10"/>
  <c r="P2766" i="10"/>
  <c r="P2767" i="10"/>
  <c r="P2768" i="10"/>
  <c r="P2769" i="10"/>
  <c r="P2770" i="10"/>
  <c r="P2771" i="10"/>
  <c r="P2772" i="10"/>
  <c r="P2773" i="10"/>
  <c r="P2774" i="10"/>
  <c r="P2775" i="10"/>
  <c r="P2776" i="10"/>
  <c r="P2777" i="10"/>
  <c r="P2778" i="10"/>
  <c r="P2779" i="10"/>
  <c r="P2780" i="10"/>
  <c r="P2781" i="10"/>
  <c r="P2782" i="10"/>
  <c r="P2783" i="10"/>
  <c r="P2784" i="10"/>
  <c r="P2785" i="10"/>
  <c r="P2786" i="10"/>
  <c r="P2787" i="10"/>
  <c r="P2788" i="10"/>
  <c r="P2789" i="10"/>
  <c r="P2790" i="10"/>
  <c r="P2791" i="10"/>
  <c r="P2792" i="10"/>
  <c r="P2793" i="10"/>
  <c r="P2794" i="10"/>
  <c r="P2795" i="10"/>
  <c r="P2796" i="10"/>
  <c r="P2797" i="10"/>
  <c r="P2798" i="10"/>
  <c r="P2799" i="10"/>
  <c r="P2800" i="10"/>
  <c r="P2801" i="10"/>
  <c r="P2802" i="10"/>
  <c r="P2803" i="10"/>
  <c r="P2804" i="10"/>
  <c r="P2805" i="10"/>
  <c r="P2806" i="10"/>
  <c r="P2807" i="10"/>
  <c r="P2808" i="10"/>
  <c r="P2809" i="10"/>
  <c r="P2810" i="10"/>
  <c r="P2811" i="10"/>
  <c r="P2812" i="10"/>
  <c r="P2813" i="10"/>
  <c r="P2814" i="10"/>
  <c r="P2815" i="10"/>
  <c r="P2816" i="10"/>
  <c r="P2817" i="10"/>
  <c r="P2818" i="10"/>
  <c r="P2819" i="10"/>
  <c r="P2820" i="10"/>
  <c r="P2821" i="10"/>
  <c r="P2822" i="10"/>
  <c r="P2823" i="10"/>
  <c r="P2824" i="10"/>
  <c r="P2825" i="10"/>
  <c r="P2826" i="10"/>
  <c r="P2827" i="10"/>
  <c r="P2828" i="10"/>
  <c r="P2829" i="10"/>
  <c r="P2830" i="10"/>
  <c r="P2831" i="10"/>
  <c r="P2832" i="10"/>
  <c r="P2833" i="10"/>
  <c r="P2834" i="10"/>
  <c r="P2835" i="10"/>
  <c r="P2836" i="10"/>
  <c r="P2837" i="10"/>
  <c r="P2838" i="10"/>
  <c r="P2839" i="10"/>
  <c r="P2840" i="10"/>
  <c r="P2841" i="10"/>
  <c r="P2842" i="10"/>
  <c r="P2843" i="10"/>
  <c r="P2844" i="10"/>
  <c r="P2845" i="10"/>
  <c r="P2846" i="10"/>
  <c r="P2847" i="10"/>
  <c r="P2848" i="10"/>
  <c r="P2849" i="10"/>
  <c r="P2850" i="10"/>
  <c r="P2851" i="10"/>
  <c r="P2852" i="10"/>
  <c r="P2853" i="10"/>
  <c r="P2854" i="10"/>
  <c r="P2855" i="10"/>
  <c r="P2856" i="10"/>
  <c r="P2857" i="10"/>
  <c r="P2858" i="10"/>
  <c r="P2859" i="10"/>
  <c r="P2860" i="10"/>
  <c r="P2861" i="10"/>
  <c r="P2862" i="10"/>
  <c r="P2863" i="10"/>
  <c r="P2864" i="10"/>
  <c r="P2865" i="10"/>
  <c r="P2866" i="10"/>
  <c r="P2867" i="10"/>
  <c r="P2868" i="10"/>
  <c r="P2869" i="10"/>
  <c r="P2870" i="10"/>
  <c r="P2871" i="10"/>
  <c r="P2872" i="10"/>
  <c r="P2873" i="10"/>
  <c r="P2874" i="10"/>
  <c r="P2875" i="10"/>
  <c r="P2876" i="10"/>
  <c r="P2877" i="10"/>
  <c r="P2878" i="10"/>
  <c r="P2879" i="10"/>
  <c r="P2880" i="10"/>
  <c r="P2881" i="10"/>
  <c r="P2882" i="10"/>
  <c r="P2883" i="10"/>
  <c r="P2884" i="10"/>
  <c r="P2885" i="10"/>
  <c r="P2886" i="10"/>
  <c r="P2887" i="10"/>
  <c r="P2888" i="10"/>
  <c r="P2889" i="10"/>
  <c r="P2890" i="10"/>
  <c r="P2891" i="10"/>
  <c r="P2892" i="10"/>
  <c r="P2893" i="10"/>
  <c r="P2894" i="10"/>
  <c r="P2895" i="10"/>
  <c r="P2896" i="10"/>
  <c r="P2897" i="10"/>
  <c r="P2898" i="10"/>
  <c r="P2899" i="10"/>
  <c r="P2900" i="10"/>
  <c r="P2901" i="10"/>
  <c r="P2902" i="10"/>
  <c r="P2903" i="10"/>
  <c r="P2904" i="10"/>
  <c r="P2905" i="10"/>
  <c r="P2906" i="10"/>
  <c r="P2907" i="10"/>
  <c r="P2908" i="10"/>
  <c r="P2909" i="10"/>
  <c r="P2910" i="10"/>
  <c r="P2911" i="10"/>
  <c r="P2912" i="10"/>
  <c r="P2913" i="10"/>
  <c r="P2914" i="10"/>
  <c r="P2915" i="10"/>
  <c r="P2916" i="10"/>
  <c r="P2917" i="10"/>
  <c r="P2918" i="10"/>
  <c r="P2919" i="10"/>
  <c r="P2920" i="10"/>
  <c r="P2921" i="10"/>
  <c r="P2922" i="10"/>
  <c r="P2923" i="10"/>
  <c r="P2924" i="10"/>
  <c r="P2925" i="10"/>
  <c r="P2926" i="10"/>
  <c r="P2927" i="10"/>
  <c r="P2928" i="10"/>
  <c r="P2929" i="10"/>
  <c r="P2930" i="10"/>
  <c r="P2931" i="10"/>
  <c r="P2932" i="10"/>
  <c r="P2933" i="10"/>
  <c r="P2934" i="10"/>
  <c r="P2935" i="10"/>
  <c r="P2936" i="10"/>
  <c r="P2937" i="10"/>
  <c r="P2938" i="10"/>
  <c r="P2939" i="10"/>
  <c r="P2940" i="10"/>
  <c r="P2941" i="10"/>
  <c r="P2942" i="10"/>
  <c r="P2943" i="10"/>
  <c r="P2944" i="10"/>
  <c r="P2945" i="10"/>
  <c r="P2946" i="10"/>
  <c r="P2947" i="10"/>
  <c r="P2948" i="10"/>
  <c r="P2949" i="10"/>
  <c r="P2950" i="10"/>
  <c r="P2951" i="10"/>
  <c r="P2952" i="10"/>
  <c r="P2953" i="10"/>
  <c r="P2954" i="10"/>
  <c r="P2955" i="10"/>
  <c r="P2956" i="10"/>
  <c r="P2957" i="10"/>
  <c r="P2958" i="10"/>
  <c r="P2959" i="10"/>
  <c r="P2960" i="10"/>
  <c r="P2961" i="10"/>
  <c r="P2962" i="10"/>
  <c r="P2963" i="10"/>
  <c r="P2964" i="10"/>
  <c r="P2965" i="10"/>
  <c r="P2966" i="10"/>
  <c r="P2967" i="10"/>
  <c r="P2968" i="10"/>
  <c r="P2969" i="10"/>
  <c r="P2970" i="10"/>
  <c r="P2971" i="10"/>
  <c r="P2972" i="10"/>
  <c r="P2973" i="10"/>
  <c r="P2974" i="10"/>
  <c r="P2975" i="10"/>
  <c r="P2976" i="10"/>
  <c r="P2977" i="10"/>
  <c r="P2978" i="10"/>
  <c r="P2979" i="10"/>
  <c r="P2980" i="10"/>
  <c r="P2981" i="10"/>
  <c r="P2982" i="10"/>
  <c r="P2983" i="10"/>
  <c r="P2984" i="10"/>
  <c r="P2985" i="10"/>
  <c r="P2986" i="10"/>
  <c r="P2987" i="10"/>
  <c r="P2988" i="10"/>
  <c r="P2989" i="10"/>
  <c r="P2990" i="10"/>
  <c r="P2991" i="10"/>
  <c r="P2992" i="10"/>
  <c r="P2993" i="10"/>
  <c r="P2994" i="10"/>
  <c r="P2995" i="10"/>
  <c r="P2996" i="10"/>
  <c r="P2997" i="10"/>
  <c r="P2998" i="10"/>
  <c r="P2999" i="10"/>
  <c r="P3000" i="10"/>
  <c r="P3001" i="10"/>
  <c r="P3002" i="10"/>
  <c r="P3003" i="10"/>
  <c r="P3004" i="10"/>
  <c r="P3005" i="10"/>
  <c r="P3006" i="10"/>
  <c r="P3007" i="10"/>
  <c r="P3008" i="10"/>
  <c r="P3009" i="10"/>
  <c r="P3010" i="10"/>
  <c r="P3011" i="10"/>
  <c r="P3012" i="10"/>
  <c r="P3013" i="10"/>
  <c r="P3014" i="10"/>
  <c r="P3015" i="10"/>
  <c r="P3016" i="10"/>
  <c r="P3017" i="10"/>
  <c r="P3018" i="10"/>
  <c r="P3019" i="10"/>
  <c r="P3020" i="10"/>
  <c r="P3021" i="10"/>
  <c r="P3022" i="10"/>
  <c r="P3023" i="10"/>
  <c r="P3024" i="10"/>
  <c r="P3025" i="10"/>
  <c r="P3026" i="10"/>
  <c r="P3027" i="10"/>
  <c r="P3028" i="10"/>
  <c r="P3029" i="10"/>
  <c r="P3030" i="10"/>
  <c r="P3031" i="10"/>
  <c r="P3032" i="10"/>
  <c r="P3033" i="10"/>
  <c r="P3034" i="10"/>
  <c r="P3035" i="10"/>
  <c r="P3036" i="10"/>
  <c r="P3037" i="10"/>
  <c r="P3038" i="10"/>
  <c r="P3039" i="10"/>
  <c r="P3040" i="10"/>
  <c r="P3041" i="10"/>
  <c r="P3042" i="10"/>
  <c r="P3043" i="10"/>
  <c r="P3044" i="10"/>
  <c r="P3045" i="10"/>
  <c r="P3046" i="10"/>
  <c r="P3047" i="10"/>
  <c r="P3048" i="10"/>
  <c r="P3049" i="10"/>
  <c r="P3050" i="10"/>
  <c r="P3051" i="10"/>
  <c r="P3052" i="10"/>
  <c r="P3053" i="10"/>
  <c r="P3054" i="10"/>
  <c r="P3055" i="10"/>
  <c r="P3056" i="10"/>
  <c r="P3057" i="10"/>
  <c r="P3058" i="10"/>
  <c r="P3059" i="10"/>
  <c r="P3060" i="10"/>
  <c r="P3061" i="10"/>
  <c r="P3062" i="10"/>
  <c r="P3063" i="10"/>
  <c r="P3064" i="10"/>
  <c r="P3065" i="10"/>
  <c r="P3066" i="10"/>
  <c r="P3067" i="10"/>
  <c r="P3068" i="10"/>
  <c r="P3069" i="10"/>
  <c r="P3070" i="10"/>
  <c r="P3071" i="10"/>
  <c r="P3072" i="10"/>
  <c r="P3073" i="10"/>
  <c r="P3074" i="10"/>
  <c r="P3075" i="10"/>
  <c r="P3076" i="10"/>
  <c r="P3077" i="10"/>
  <c r="P3078" i="10"/>
  <c r="P3079" i="10"/>
  <c r="P3080" i="10"/>
  <c r="P3081" i="10"/>
  <c r="P3082" i="10"/>
  <c r="P3083" i="10"/>
  <c r="P3084" i="10"/>
  <c r="P3085" i="10"/>
  <c r="P3086" i="10"/>
  <c r="P3087" i="10"/>
  <c r="P3088" i="10"/>
  <c r="P3089" i="10"/>
  <c r="P3090" i="10"/>
  <c r="P3091" i="10"/>
  <c r="P3092" i="10"/>
  <c r="P3093" i="10"/>
  <c r="P3094" i="10"/>
  <c r="P3095" i="10"/>
  <c r="P3096" i="10"/>
  <c r="P3097" i="10"/>
  <c r="P3098" i="10"/>
  <c r="P3099" i="10"/>
  <c r="P3100" i="10"/>
  <c r="P3101" i="10"/>
  <c r="P3102" i="10"/>
  <c r="P3103" i="10"/>
  <c r="P3104" i="10"/>
  <c r="P3105" i="10"/>
  <c r="P3106" i="10"/>
  <c r="P3107" i="10"/>
  <c r="P3108" i="10"/>
  <c r="P3109" i="10"/>
  <c r="P3110" i="10"/>
  <c r="P3111" i="10"/>
  <c r="P3112" i="10"/>
  <c r="P3113" i="10"/>
  <c r="P3114" i="10"/>
  <c r="P3115" i="10"/>
  <c r="P3116" i="10"/>
  <c r="P3117" i="10"/>
  <c r="P3118" i="10"/>
  <c r="P3119" i="10"/>
  <c r="P3120" i="10"/>
  <c r="P3121" i="10"/>
  <c r="P3122" i="10"/>
  <c r="P3123" i="10"/>
  <c r="P3124" i="10"/>
  <c r="P3125" i="10"/>
  <c r="P3126" i="10"/>
  <c r="P3127" i="10"/>
  <c r="P3128" i="10"/>
  <c r="P3129" i="10"/>
  <c r="P3130" i="10"/>
  <c r="P3131" i="10"/>
  <c r="P3132" i="10"/>
  <c r="P3133" i="10"/>
  <c r="P3134" i="10"/>
  <c r="P3135" i="10"/>
  <c r="P3136" i="10"/>
  <c r="P3137" i="10"/>
  <c r="P3138" i="10"/>
  <c r="P3139" i="10"/>
  <c r="P3140" i="10"/>
  <c r="P3141" i="10"/>
  <c r="P3142" i="10"/>
  <c r="P3143" i="10"/>
  <c r="P3144" i="10"/>
  <c r="P3145" i="10"/>
  <c r="P3146" i="10"/>
  <c r="P3147" i="10"/>
  <c r="P3148" i="10"/>
  <c r="P3149" i="10"/>
  <c r="P3150" i="10"/>
  <c r="P3151" i="10"/>
  <c r="P3152" i="10"/>
  <c r="P3153" i="10"/>
  <c r="P3154" i="10"/>
  <c r="P3155" i="10"/>
  <c r="P3156" i="10"/>
  <c r="P3157" i="10"/>
  <c r="P3158" i="10"/>
  <c r="P3159" i="10"/>
  <c r="P3160" i="10"/>
  <c r="P3161" i="10"/>
  <c r="P3162" i="10"/>
  <c r="P3163" i="10"/>
  <c r="P3164" i="10"/>
  <c r="P3165" i="10"/>
  <c r="P3166" i="10"/>
  <c r="P3167" i="10"/>
  <c r="P3168" i="10"/>
  <c r="P3169" i="10"/>
  <c r="P3170" i="10"/>
  <c r="P3171" i="10"/>
  <c r="P3172" i="10"/>
  <c r="P3173" i="10"/>
  <c r="P3174" i="10"/>
  <c r="P3175" i="10"/>
  <c r="P3176" i="10"/>
  <c r="P3177" i="10"/>
  <c r="P3178" i="10"/>
  <c r="P3179" i="10"/>
  <c r="P3180" i="10"/>
  <c r="P3181" i="10"/>
  <c r="P3182" i="10"/>
  <c r="P3183" i="10"/>
  <c r="P3184" i="10"/>
  <c r="P3185" i="10"/>
  <c r="P3186" i="10"/>
  <c r="P3187" i="10"/>
  <c r="P3188" i="10"/>
  <c r="P3189" i="10"/>
  <c r="P3190" i="10"/>
  <c r="P3191" i="10"/>
  <c r="P3192" i="10"/>
  <c r="P3193" i="10"/>
  <c r="P3194" i="10"/>
  <c r="P3195" i="10"/>
  <c r="P3196" i="10"/>
  <c r="P3197" i="10"/>
  <c r="P3198" i="10"/>
  <c r="P3199" i="10"/>
  <c r="P3200" i="10"/>
  <c r="P3201" i="10"/>
  <c r="P3202" i="10"/>
  <c r="P3203" i="10"/>
  <c r="P3204" i="10"/>
  <c r="P3205" i="10"/>
  <c r="P3206" i="10"/>
  <c r="P3207" i="10"/>
  <c r="P3208" i="10"/>
  <c r="P3209" i="10"/>
  <c r="P3210" i="10"/>
  <c r="P3211" i="10"/>
  <c r="P3212" i="10"/>
  <c r="P3213" i="10"/>
  <c r="P3214" i="10"/>
  <c r="P3215" i="10"/>
  <c r="P3216" i="10"/>
  <c r="P3217" i="10"/>
  <c r="P3218" i="10"/>
  <c r="P3219" i="10"/>
  <c r="P3220" i="10"/>
  <c r="P3221" i="10"/>
  <c r="P3222" i="10"/>
  <c r="P3223" i="10"/>
  <c r="P3224" i="10"/>
  <c r="P3225" i="10"/>
  <c r="P3226" i="10"/>
  <c r="P3227" i="10"/>
  <c r="P3228" i="10"/>
  <c r="P3229" i="10"/>
  <c r="P3230" i="10"/>
  <c r="P3231" i="10"/>
  <c r="P3232" i="10"/>
  <c r="P3233" i="10"/>
  <c r="P3234" i="10"/>
  <c r="P3235" i="10"/>
  <c r="P3236" i="10"/>
  <c r="P3237" i="10"/>
  <c r="P3238" i="10"/>
  <c r="P3239" i="10"/>
  <c r="P3240" i="10"/>
  <c r="P3241" i="10"/>
  <c r="P3242" i="10"/>
  <c r="P3243" i="10"/>
  <c r="P3244" i="10"/>
  <c r="P3245" i="10"/>
  <c r="P3246" i="10"/>
  <c r="P3247" i="10"/>
  <c r="P3248" i="10"/>
  <c r="P3249" i="10"/>
  <c r="P3250" i="10"/>
  <c r="P3251" i="10"/>
  <c r="P3252" i="10"/>
  <c r="P3253" i="10"/>
  <c r="P3254" i="10"/>
  <c r="P3255" i="10"/>
  <c r="P3256" i="10"/>
  <c r="P3257" i="10"/>
  <c r="P3258" i="10"/>
  <c r="P3259" i="10"/>
  <c r="P3260" i="10"/>
  <c r="P3261" i="10"/>
  <c r="P3262" i="10"/>
  <c r="P3263" i="10"/>
  <c r="P3264" i="10"/>
  <c r="P3265" i="10"/>
  <c r="P3266" i="10"/>
  <c r="P3267" i="10"/>
  <c r="P3268" i="10"/>
  <c r="P3269" i="10"/>
  <c r="P3270" i="10"/>
  <c r="P3271" i="10"/>
  <c r="P3272" i="10"/>
  <c r="P3273" i="10"/>
  <c r="P3274" i="10"/>
  <c r="P3275" i="10"/>
  <c r="P3276" i="10"/>
  <c r="P3277" i="10"/>
  <c r="P3278" i="10"/>
  <c r="P3279" i="10"/>
  <c r="P3280" i="10"/>
  <c r="P3281" i="10"/>
  <c r="P3282" i="10"/>
  <c r="P3283" i="10"/>
  <c r="P3284" i="10"/>
  <c r="P3285" i="10"/>
  <c r="P3286" i="10"/>
  <c r="P3287" i="10"/>
  <c r="P3288" i="10"/>
  <c r="P3289" i="10"/>
  <c r="P3290" i="10"/>
  <c r="P3291" i="10"/>
  <c r="P3292" i="10"/>
  <c r="P3293" i="10"/>
  <c r="P3294" i="10"/>
  <c r="P3295" i="10"/>
  <c r="P3296" i="10"/>
  <c r="P3297" i="10"/>
  <c r="P3298" i="10"/>
  <c r="P3299" i="10"/>
  <c r="P3300" i="10"/>
  <c r="P3301" i="10"/>
  <c r="P3302" i="10"/>
  <c r="P3303" i="10"/>
  <c r="P3304" i="10"/>
  <c r="P3305" i="10"/>
  <c r="P3306" i="10"/>
  <c r="P3307" i="10"/>
  <c r="P3308" i="10"/>
  <c r="P3309" i="10"/>
  <c r="P3310" i="10"/>
  <c r="P3311" i="10"/>
  <c r="P3312" i="10"/>
  <c r="P3313" i="10"/>
  <c r="P3314" i="10"/>
  <c r="P3315" i="10"/>
  <c r="P3316" i="10"/>
  <c r="P3317" i="10"/>
  <c r="P3318" i="10"/>
  <c r="P3319" i="10"/>
  <c r="P3320" i="10"/>
  <c r="P3321" i="10"/>
  <c r="P3322" i="10"/>
  <c r="P3323" i="10"/>
  <c r="P3324" i="10"/>
  <c r="P3325" i="10"/>
  <c r="P3326" i="10"/>
  <c r="P3327" i="10"/>
  <c r="P3328" i="10"/>
  <c r="P3329" i="10"/>
  <c r="P3330" i="10"/>
  <c r="P3331" i="10"/>
  <c r="P3332" i="10"/>
  <c r="P3333" i="10"/>
  <c r="P3334" i="10"/>
  <c r="P3335" i="10"/>
  <c r="P3336" i="10"/>
  <c r="P3337" i="10"/>
  <c r="P3338" i="10"/>
  <c r="P3339" i="10"/>
  <c r="P3340" i="10"/>
  <c r="P3341" i="10"/>
  <c r="P3342" i="10"/>
  <c r="P3343" i="10"/>
  <c r="P3344" i="10"/>
  <c r="P3345" i="10"/>
  <c r="P3346" i="10"/>
  <c r="P3347" i="10"/>
  <c r="P3348" i="10"/>
  <c r="P3349" i="10"/>
  <c r="P3350" i="10"/>
  <c r="P3351" i="10"/>
  <c r="P3352" i="10"/>
  <c r="P3353" i="10"/>
  <c r="P3354" i="10"/>
  <c r="P3355" i="10"/>
  <c r="P3356" i="10"/>
  <c r="P3357" i="10"/>
  <c r="P3358" i="10"/>
  <c r="P3359" i="10"/>
  <c r="P3360" i="10"/>
  <c r="P3361" i="10"/>
  <c r="P3362" i="10"/>
  <c r="P3363" i="10"/>
  <c r="P3364" i="10"/>
  <c r="P3365" i="10"/>
  <c r="P3366" i="10"/>
  <c r="P3367" i="10"/>
  <c r="P3368" i="10"/>
  <c r="P3369" i="10"/>
  <c r="P3370" i="10"/>
  <c r="P3371" i="10"/>
  <c r="P3372" i="10"/>
  <c r="P3373" i="10"/>
  <c r="P3374" i="10"/>
  <c r="P3375" i="10"/>
  <c r="P3376" i="10"/>
  <c r="P3377" i="10"/>
  <c r="P3378" i="10"/>
  <c r="P3379" i="10"/>
  <c r="P3380" i="10"/>
  <c r="P3381" i="10"/>
  <c r="P3382" i="10"/>
  <c r="P3383" i="10"/>
  <c r="P3384" i="10"/>
  <c r="P3385" i="10"/>
  <c r="P3386" i="10"/>
  <c r="P3387" i="10"/>
  <c r="P3388" i="10"/>
  <c r="P3389" i="10"/>
  <c r="P3390" i="10"/>
  <c r="P3391" i="10"/>
  <c r="P3392" i="10"/>
  <c r="P3393" i="10"/>
  <c r="P3394" i="10"/>
  <c r="P3395" i="10"/>
  <c r="P3396" i="10"/>
  <c r="P3397" i="10"/>
  <c r="P3398" i="10"/>
  <c r="P3399" i="10"/>
  <c r="P3400" i="10"/>
  <c r="P3401" i="10"/>
  <c r="P3402" i="10"/>
  <c r="P3403" i="10"/>
  <c r="P3404" i="10"/>
  <c r="P3405" i="10"/>
  <c r="P3406" i="10"/>
  <c r="P3407" i="10"/>
  <c r="P3408" i="10"/>
  <c r="P3409" i="10"/>
  <c r="P3410" i="10"/>
  <c r="P3411" i="10"/>
  <c r="P3412" i="10"/>
  <c r="P3413" i="10"/>
  <c r="P3414" i="10"/>
  <c r="P3415" i="10"/>
  <c r="P3416" i="10"/>
  <c r="P3417" i="10"/>
  <c r="P3418" i="10"/>
  <c r="P3419" i="10"/>
  <c r="P3420" i="10"/>
  <c r="P3421" i="10"/>
  <c r="P3422" i="10"/>
  <c r="P3423" i="10"/>
  <c r="P3424" i="10"/>
  <c r="P3425" i="10"/>
  <c r="P3426" i="10"/>
  <c r="P3427" i="10"/>
  <c r="P3428" i="10"/>
  <c r="P3429" i="10"/>
  <c r="P3430" i="10"/>
  <c r="P3431" i="10"/>
  <c r="P3432" i="10"/>
  <c r="P3433" i="10"/>
  <c r="P3434" i="10"/>
  <c r="P3435" i="10"/>
  <c r="P3436" i="10"/>
  <c r="P3437" i="10"/>
  <c r="P3438" i="10"/>
  <c r="P3439" i="10"/>
  <c r="P3440" i="10"/>
  <c r="P3441" i="10"/>
  <c r="P3442" i="10"/>
  <c r="P3443" i="10"/>
  <c r="P3444" i="10"/>
  <c r="P3445" i="10"/>
  <c r="P3446" i="10"/>
  <c r="P3447" i="10"/>
  <c r="P3448" i="10"/>
  <c r="P3449" i="10"/>
  <c r="P3450" i="10"/>
  <c r="P3451" i="10"/>
  <c r="P3452" i="10"/>
  <c r="P3453" i="10"/>
  <c r="P3454" i="10"/>
  <c r="P3455" i="10"/>
  <c r="P3456" i="10"/>
  <c r="P3457" i="10"/>
  <c r="P3458" i="10"/>
  <c r="P3459" i="10"/>
  <c r="P3460" i="10"/>
  <c r="P3461" i="10"/>
  <c r="P3462" i="10"/>
  <c r="P3463" i="10"/>
  <c r="P3464" i="10"/>
  <c r="P3465" i="10"/>
  <c r="P3466" i="10"/>
  <c r="P3467" i="10"/>
  <c r="P3468" i="10"/>
  <c r="P3469" i="10"/>
  <c r="P3470" i="10"/>
  <c r="P3471" i="10"/>
  <c r="P3472" i="10"/>
  <c r="P3473" i="10"/>
  <c r="P3474" i="10"/>
  <c r="P3475" i="10"/>
  <c r="P3476" i="10"/>
  <c r="P3477" i="10"/>
  <c r="P3478" i="10"/>
  <c r="P3479" i="10"/>
  <c r="P3480" i="10"/>
  <c r="P3481" i="10"/>
  <c r="P3482" i="10"/>
  <c r="P3483" i="10"/>
  <c r="P3484" i="10"/>
  <c r="P3485" i="10"/>
  <c r="P3486" i="10"/>
  <c r="P3487" i="10"/>
  <c r="P3488" i="10"/>
  <c r="P3489" i="10"/>
  <c r="P3490" i="10"/>
  <c r="P3491" i="10"/>
  <c r="P3492" i="10"/>
  <c r="P3493" i="10"/>
  <c r="P3494" i="10"/>
  <c r="P3495" i="10"/>
  <c r="P3496" i="10"/>
  <c r="P3497" i="10"/>
  <c r="P3498" i="10"/>
  <c r="P3499" i="10"/>
  <c r="P3500" i="10"/>
  <c r="P3501" i="10"/>
  <c r="P3502" i="10"/>
  <c r="P3503" i="10"/>
  <c r="P3504" i="10"/>
  <c r="P3505" i="10"/>
  <c r="P3506" i="10"/>
  <c r="P3507" i="10"/>
  <c r="P3508" i="10"/>
  <c r="P3509" i="10"/>
  <c r="P3510" i="10"/>
  <c r="P3511" i="10"/>
  <c r="P3512" i="10"/>
  <c r="P3513" i="10"/>
  <c r="P3514" i="10"/>
  <c r="P3515" i="10"/>
  <c r="P3516" i="10"/>
  <c r="P3517" i="10"/>
  <c r="P3518" i="10"/>
  <c r="P3519" i="10"/>
  <c r="P3520" i="10"/>
  <c r="P3521" i="10"/>
  <c r="P3522" i="10"/>
  <c r="P3523" i="10"/>
  <c r="P3524" i="10"/>
  <c r="P3525" i="10"/>
  <c r="P3526" i="10"/>
  <c r="P3527" i="10"/>
  <c r="P3528" i="10"/>
  <c r="P3529" i="10"/>
  <c r="P3530" i="10"/>
  <c r="P3531" i="10"/>
  <c r="P3532" i="10"/>
  <c r="P3533" i="10"/>
  <c r="P3534" i="10"/>
  <c r="P3535" i="10"/>
  <c r="P3536" i="10"/>
  <c r="P3537" i="10"/>
  <c r="P3538" i="10"/>
  <c r="P3539" i="10"/>
  <c r="P3540" i="10"/>
  <c r="P3541" i="10"/>
  <c r="P3542" i="10"/>
  <c r="P3543" i="10"/>
  <c r="P3544" i="10"/>
  <c r="P3545" i="10"/>
  <c r="P3546" i="10"/>
  <c r="P3547" i="10"/>
  <c r="P3548" i="10"/>
  <c r="P3549" i="10"/>
  <c r="P3550" i="10"/>
  <c r="P3551" i="10"/>
  <c r="P3552" i="10"/>
  <c r="P3553" i="10"/>
  <c r="P3554" i="10"/>
  <c r="P3555" i="10"/>
  <c r="P3556" i="10"/>
  <c r="P3557" i="10"/>
  <c r="P3558" i="10"/>
  <c r="P3559" i="10"/>
  <c r="P3560" i="10"/>
  <c r="P3561" i="10"/>
  <c r="P3562" i="10"/>
  <c r="P3563" i="10"/>
  <c r="P3564" i="10"/>
  <c r="P3565" i="10"/>
  <c r="P3566" i="10"/>
  <c r="P3567" i="10"/>
  <c r="P3568" i="10"/>
  <c r="P3569" i="10"/>
  <c r="P3570" i="10"/>
  <c r="P3571" i="10"/>
  <c r="P3572" i="10"/>
  <c r="P3573" i="10"/>
  <c r="P3574" i="10"/>
  <c r="P3575" i="10"/>
  <c r="P3576" i="10"/>
  <c r="P3577" i="10"/>
  <c r="P3578" i="10"/>
  <c r="P3579" i="10"/>
  <c r="P3580" i="10"/>
  <c r="P3581" i="10"/>
  <c r="P3582" i="10"/>
  <c r="P3583" i="10"/>
  <c r="P3584" i="10"/>
  <c r="P3585" i="10"/>
  <c r="P3586" i="10"/>
  <c r="P3587" i="10"/>
  <c r="P3588" i="10"/>
  <c r="P3589" i="10"/>
  <c r="P3590" i="10"/>
  <c r="P3591" i="10"/>
  <c r="P3592" i="10"/>
  <c r="P3593" i="10"/>
  <c r="P3594" i="10"/>
  <c r="P3595" i="10"/>
  <c r="P3596" i="10"/>
  <c r="P3597" i="10"/>
  <c r="P3598" i="10"/>
  <c r="P3599" i="10"/>
  <c r="P3600" i="10"/>
  <c r="P3601" i="10"/>
  <c r="P3602" i="10"/>
  <c r="P3603" i="10"/>
  <c r="P3604" i="10"/>
  <c r="P3605" i="10"/>
  <c r="P3606" i="10"/>
  <c r="P3607" i="10"/>
  <c r="P3608" i="10"/>
  <c r="P3609" i="10"/>
  <c r="P3610" i="10"/>
  <c r="P3611" i="10"/>
  <c r="P3612" i="10"/>
  <c r="P3613" i="10"/>
  <c r="P3614" i="10"/>
  <c r="P3615" i="10"/>
  <c r="P3616" i="10"/>
  <c r="P3617" i="10"/>
  <c r="P3618" i="10"/>
  <c r="P3619" i="10"/>
  <c r="P3620" i="10"/>
  <c r="P3621" i="10"/>
  <c r="P3622" i="10"/>
  <c r="P3623" i="10"/>
  <c r="P3624" i="10"/>
  <c r="P3625" i="10"/>
  <c r="P3626" i="10"/>
  <c r="P3627" i="10"/>
  <c r="P3628" i="10"/>
  <c r="P3629" i="10"/>
  <c r="P3630" i="10"/>
  <c r="P3631" i="10"/>
  <c r="P3632" i="10"/>
  <c r="P3633" i="10"/>
  <c r="P3634" i="10"/>
  <c r="P3635" i="10"/>
  <c r="P3636" i="10"/>
  <c r="P3637" i="10"/>
  <c r="P3638" i="10"/>
  <c r="P3639" i="10"/>
  <c r="P3640" i="10"/>
  <c r="P3641" i="10"/>
  <c r="P3642" i="10"/>
  <c r="P3643" i="10"/>
  <c r="P3644" i="10"/>
  <c r="P3645" i="10"/>
  <c r="P3646" i="10"/>
  <c r="P3647" i="10"/>
  <c r="P3648" i="10"/>
  <c r="P3649" i="10"/>
  <c r="P3650" i="10"/>
  <c r="P3651" i="10"/>
  <c r="P3652" i="10"/>
  <c r="P3653" i="10"/>
  <c r="P3654" i="10"/>
  <c r="P3655" i="10"/>
  <c r="P3656" i="10"/>
  <c r="P3657" i="10"/>
  <c r="P3658" i="10"/>
  <c r="P3659" i="10"/>
  <c r="P3660" i="10"/>
  <c r="P3661" i="10"/>
  <c r="P3662" i="10"/>
  <c r="P3663" i="10"/>
  <c r="P3664" i="10"/>
  <c r="P3665" i="10"/>
  <c r="P3666" i="10"/>
  <c r="P3667" i="10"/>
  <c r="P3668" i="10"/>
  <c r="P3669" i="10"/>
  <c r="P3670" i="10"/>
  <c r="P3671" i="10"/>
  <c r="P3672" i="10"/>
  <c r="P3673" i="10"/>
  <c r="P3674" i="10"/>
  <c r="P3675" i="10"/>
  <c r="P3676" i="10"/>
  <c r="P3677" i="10"/>
  <c r="P3678" i="10"/>
  <c r="P3679" i="10"/>
  <c r="P3680" i="10"/>
  <c r="P3681" i="10"/>
  <c r="P3682" i="10"/>
  <c r="P3683" i="10"/>
  <c r="P3684" i="10"/>
  <c r="P3685" i="10"/>
  <c r="P3686" i="10"/>
  <c r="P3687" i="10"/>
  <c r="P3688" i="10"/>
  <c r="P3689" i="10"/>
  <c r="P3690" i="10"/>
  <c r="P3691" i="10"/>
  <c r="P3692" i="10"/>
  <c r="P3693" i="10"/>
  <c r="P3694" i="10"/>
  <c r="P3695" i="10"/>
  <c r="P3696" i="10"/>
  <c r="P3697" i="10"/>
  <c r="P3698" i="10"/>
  <c r="P3699" i="10"/>
  <c r="P3700" i="10"/>
  <c r="P3701" i="10"/>
  <c r="P3702" i="10"/>
  <c r="P3703" i="10"/>
  <c r="P3704" i="10"/>
  <c r="P3705" i="10"/>
  <c r="P3706" i="10"/>
  <c r="P3707" i="10"/>
  <c r="P3708" i="10"/>
  <c r="P3709" i="10"/>
  <c r="P3710" i="10"/>
  <c r="P3711" i="10"/>
  <c r="P3712" i="10"/>
  <c r="P3713" i="10"/>
  <c r="P3714" i="10"/>
  <c r="P3715" i="10"/>
  <c r="P3716" i="10"/>
  <c r="P3717" i="10"/>
  <c r="P3718" i="10"/>
  <c r="P3719" i="10"/>
  <c r="P3720" i="10"/>
  <c r="P3721" i="10"/>
  <c r="P3722" i="10"/>
  <c r="P3723" i="10"/>
  <c r="P3724" i="10"/>
  <c r="P3725" i="10"/>
  <c r="P3726" i="10"/>
  <c r="P3727" i="10"/>
  <c r="P3728" i="10"/>
  <c r="P3729" i="10"/>
  <c r="P3730" i="10"/>
  <c r="P3731" i="10"/>
  <c r="P3732" i="10"/>
  <c r="P3733" i="10"/>
  <c r="P3734" i="10"/>
  <c r="P3735" i="10"/>
  <c r="P3736" i="10"/>
  <c r="P3737" i="10"/>
  <c r="P3738" i="10"/>
  <c r="P3739" i="10"/>
  <c r="P3740" i="10"/>
  <c r="P3741" i="10"/>
  <c r="P3742" i="10"/>
  <c r="P3743" i="10"/>
  <c r="P3744" i="10"/>
  <c r="P3745" i="10"/>
  <c r="P3746" i="10"/>
  <c r="P3747" i="10"/>
  <c r="P3748" i="10"/>
  <c r="P3749" i="10"/>
  <c r="P3750" i="10"/>
  <c r="P3751" i="10"/>
  <c r="P3752" i="10"/>
  <c r="P3753" i="10"/>
  <c r="P3754" i="10"/>
  <c r="P3755" i="10"/>
  <c r="P3756" i="10"/>
  <c r="P3757" i="10"/>
  <c r="P3758" i="10"/>
  <c r="P3759" i="10"/>
  <c r="P3760" i="10"/>
  <c r="P3761" i="10"/>
  <c r="P3762" i="10"/>
  <c r="P3763" i="10"/>
  <c r="P3764" i="10"/>
  <c r="P3765" i="10"/>
  <c r="P3766" i="10"/>
  <c r="P3767" i="10"/>
  <c r="P3768" i="10"/>
  <c r="P3769" i="10"/>
  <c r="P3770" i="10"/>
  <c r="P3771" i="10"/>
  <c r="P3772" i="10"/>
  <c r="P3773" i="10"/>
  <c r="P3774" i="10"/>
  <c r="P3775" i="10"/>
  <c r="P3776" i="10"/>
  <c r="P3777" i="10"/>
  <c r="P3778" i="10"/>
  <c r="P3779" i="10"/>
  <c r="P3780" i="10"/>
  <c r="P3781" i="10"/>
  <c r="P3782" i="10"/>
  <c r="P3783" i="10"/>
  <c r="P3784" i="10"/>
  <c r="P3785" i="10"/>
  <c r="P3786" i="10"/>
  <c r="P3787" i="10"/>
  <c r="P3788" i="10"/>
  <c r="P3789" i="10"/>
  <c r="P3790" i="10"/>
  <c r="P3791" i="10"/>
  <c r="P3792" i="10"/>
  <c r="P3793" i="10"/>
  <c r="P3794" i="10"/>
  <c r="P3795" i="10"/>
  <c r="P3796" i="10"/>
  <c r="P3797" i="10"/>
  <c r="P3798" i="10"/>
  <c r="P3799" i="10"/>
  <c r="P3800" i="10"/>
  <c r="P3801" i="10"/>
  <c r="P3802" i="10"/>
  <c r="P3803" i="10"/>
  <c r="P3804" i="10"/>
  <c r="P3805" i="10"/>
  <c r="P3806" i="10"/>
  <c r="P3807" i="10"/>
  <c r="P3808" i="10"/>
  <c r="P3809" i="10"/>
  <c r="P3810" i="10"/>
  <c r="P3811" i="10"/>
  <c r="P3812" i="10"/>
  <c r="P3813" i="10"/>
  <c r="P3814" i="10"/>
  <c r="P3815" i="10"/>
  <c r="P3816" i="10"/>
  <c r="P3817" i="10"/>
  <c r="P3818" i="10"/>
  <c r="P3819" i="10"/>
  <c r="P3820" i="10"/>
  <c r="P3821" i="10"/>
  <c r="P3822" i="10"/>
  <c r="P3823" i="10"/>
  <c r="P3824" i="10"/>
  <c r="P3825" i="10"/>
  <c r="P3826" i="10"/>
  <c r="P3827" i="10"/>
  <c r="P3828" i="10"/>
  <c r="P3829" i="10"/>
  <c r="P3830" i="10"/>
  <c r="P3831" i="10"/>
  <c r="P3832" i="10"/>
  <c r="P3833" i="10"/>
  <c r="P3834" i="10"/>
  <c r="P3835" i="10"/>
  <c r="P3836" i="10"/>
  <c r="P3837" i="10"/>
  <c r="P3838" i="10"/>
  <c r="P3839" i="10"/>
  <c r="P3840" i="10"/>
  <c r="P3841" i="10"/>
  <c r="P3842" i="10"/>
  <c r="P3843" i="10"/>
  <c r="P3844" i="10"/>
  <c r="P3845" i="10"/>
  <c r="P3846" i="10"/>
  <c r="P3847" i="10"/>
  <c r="P3848" i="10"/>
  <c r="P3849" i="10"/>
  <c r="P3850" i="10"/>
  <c r="P3851" i="10"/>
  <c r="P3852" i="10"/>
  <c r="P3853" i="10"/>
  <c r="P3854" i="10"/>
  <c r="P3855" i="10"/>
  <c r="P3856" i="10"/>
  <c r="P3857" i="10"/>
  <c r="P3858" i="10"/>
  <c r="P3859" i="10"/>
  <c r="P3860" i="10"/>
  <c r="P3861" i="10"/>
  <c r="P3862" i="10"/>
  <c r="P3863" i="10"/>
  <c r="P3864" i="10"/>
  <c r="P3865" i="10"/>
  <c r="P3866" i="10"/>
  <c r="P3867" i="10"/>
  <c r="P3868" i="10"/>
  <c r="P3869" i="10"/>
  <c r="P3870" i="10"/>
  <c r="P3871" i="10"/>
  <c r="P3872" i="10"/>
  <c r="P3873" i="10"/>
  <c r="P3874" i="10"/>
  <c r="P3875" i="10"/>
  <c r="P3876" i="10"/>
  <c r="P3877" i="10"/>
  <c r="P3878" i="10"/>
  <c r="P3879" i="10"/>
  <c r="P3880" i="10"/>
  <c r="P3881" i="10"/>
  <c r="P3882" i="10"/>
  <c r="P3883" i="10"/>
  <c r="P3884" i="10"/>
  <c r="P3885" i="10"/>
  <c r="P3886" i="10"/>
  <c r="P3887" i="10"/>
  <c r="P3888" i="10"/>
  <c r="P3889" i="10"/>
  <c r="P3890" i="10"/>
  <c r="P3891" i="10"/>
  <c r="P3892" i="10"/>
  <c r="P3893" i="10"/>
  <c r="P3894" i="10"/>
  <c r="P3895" i="10"/>
  <c r="P3896" i="10"/>
  <c r="P3897" i="10"/>
  <c r="P3898" i="10"/>
  <c r="P3899" i="10"/>
  <c r="P3900" i="10"/>
  <c r="P3901" i="10"/>
  <c r="P3902" i="10"/>
  <c r="P3903" i="10"/>
  <c r="P3904" i="10"/>
  <c r="P3905" i="10"/>
  <c r="P3906" i="10"/>
  <c r="P3907" i="10"/>
  <c r="P3908" i="10"/>
  <c r="P3909" i="10"/>
  <c r="P3910" i="10"/>
  <c r="P3911" i="10"/>
  <c r="P3912" i="10"/>
  <c r="P3913" i="10"/>
  <c r="P3914" i="10"/>
  <c r="P3915" i="10"/>
  <c r="P3916" i="10"/>
  <c r="P3917" i="10"/>
  <c r="P3918" i="10"/>
  <c r="P3919" i="10"/>
  <c r="P3920" i="10"/>
  <c r="P3921" i="10"/>
  <c r="P3922" i="10"/>
  <c r="P3923" i="10"/>
  <c r="P3924" i="10"/>
  <c r="P3925" i="10"/>
  <c r="P3926" i="10"/>
  <c r="P3927" i="10"/>
  <c r="P3928" i="10"/>
  <c r="P3929" i="10"/>
  <c r="P3930" i="10"/>
  <c r="P3931" i="10"/>
  <c r="P3932" i="10"/>
  <c r="P3933" i="10"/>
  <c r="P3934" i="10"/>
  <c r="P3935" i="10"/>
  <c r="P3936" i="10"/>
  <c r="P3937" i="10"/>
  <c r="P3938" i="10"/>
  <c r="P3939" i="10"/>
  <c r="P3940" i="10"/>
  <c r="P3941" i="10"/>
  <c r="P3942" i="10"/>
  <c r="P3943" i="10"/>
  <c r="P3944" i="10"/>
  <c r="P3945" i="10"/>
  <c r="P3946" i="10"/>
  <c r="P3947" i="10"/>
  <c r="P3948" i="10"/>
  <c r="P3949" i="10"/>
  <c r="P3950" i="10"/>
  <c r="P3951" i="10"/>
  <c r="P3952" i="10"/>
  <c r="P3953" i="10"/>
  <c r="P3954" i="10"/>
  <c r="P3955" i="10"/>
  <c r="P3956" i="10"/>
  <c r="P3957" i="10"/>
  <c r="P3958" i="10"/>
  <c r="P3959" i="10"/>
  <c r="P3960" i="10"/>
  <c r="P3961" i="10"/>
  <c r="P3962" i="10"/>
  <c r="P3963" i="10"/>
  <c r="P3964" i="10"/>
  <c r="P3965" i="10"/>
  <c r="P3966" i="10"/>
  <c r="P3967" i="10"/>
  <c r="P3968" i="10"/>
  <c r="P3969" i="10"/>
  <c r="P3970" i="10"/>
  <c r="P3971" i="10"/>
  <c r="P3972" i="10"/>
  <c r="P3973" i="10"/>
  <c r="P3974" i="10"/>
  <c r="P3975" i="10"/>
  <c r="P3976" i="10"/>
  <c r="P3977" i="10"/>
  <c r="P3978" i="10"/>
  <c r="P3979" i="10"/>
  <c r="P3980" i="10"/>
  <c r="P3981" i="10"/>
  <c r="P3982" i="10"/>
  <c r="P3983" i="10"/>
  <c r="P3984" i="10"/>
  <c r="P3985" i="10"/>
  <c r="P3986" i="10"/>
  <c r="P3987" i="10"/>
  <c r="P3988" i="10"/>
  <c r="P3989" i="10"/>
  <c r="P3990" i="10"/>
  <c r="P3991" i="10"/>
  <c r="P3992" i="10"/>
  <c r="P3993" i="10"/>
  <c r="P3994" i="10"/>
  <c r="P3995" i="10"/>
  <c r="P3996" i="10"/>
  <c r="P3997" i="10"/>
  <c r="P3998" i="10"/>
  <c r="P3999" i="10"/>
  <c r="P4000" i="10"/>
  <c r="P4001" i="10"/>
  <c r="P4002" i="10"/>
  <c r="P4003" i="10"/>
  <c r="P4004" i="10"/>
  <c r="P4005" i="10"/>
  <c r="P4006" i="10"/>
  <c r="P4007" i="10"/>
  <c r="P4008" i="10"/>
  <c r="P4009" i="10"/>
  <c r="P4010" i="10"/>
  <c r="P4011" i="10"/>
  <c r="P4012" i="10"/>
  <c r="P4013" i="10"/>
  <c r="P4014" i="10"/>
  <c r="P4015" i="10"/>
  <c r="P4016" i="10"/>
  <c r="P4017" i="10"/>
  <c r="P4018" i="10"/>
  <c r="P4019" i="10"/>
  <c r="P4020" i="10"/>
  <c r="P4021" i="10"/>
  <c r="P4022" i="10"/>
  <c r="P4023" i="10"/>
  <c r="P4024" i="10"/>
  <c r="P4025" i="10"/>
  <c r="P4026" i="10"/>
  <c r="P4027" i="10"/>
  <c r="P4028" i="10"/>
  <c r="P4029" i="10"/>
  <c r="P4030" i="10"/>
  <c r="P4031" i="10"/>
  <c r="P4032" i="10"/>
  <c r="P4033" i="10"/>
  <c r="P4034" i="10"/>
  <c r="P4035" i="10"/>
  <c r="P4036" i="10"/>
  <c r="P4037" i="10"/>
  <c r="P4038" i="10"/>
  <c r="P4039" i="10"/>
  <c r="P4040" i="10"/>
  <c r="P4041" i="10"/>
  <c r="P4042" i="10"/>
  <c r="P4043" i="10"/>
  <c r="P4044" i="10"/>
  <c r="P4045" i="10"/>
  <c r="P4046" i="10"/>
  <c r="P4047" i="10"/>
  <c r="P4048" i="10"/>
  <c r="P4049" i="10"/>
  <c r="P4050" i="10"/>
  <c r="P4051" i="10"/>
  <c r="P4052" i="10"/>
  <c r="P4053" i="10"/>
  <c r="P4054" i="10"/>
  <c r="P4055" i="10"/>
  <c r="P4056" i="10"/>
  <c r="P4057" i="10"/>
  <c r="P4058" i="10"/>
  <c r="P4059" i="10"/>
  <c r="P4060" i="10"/>
  <c r="P4061" i="10"/>
  <c r="P4062" i="10"/>
  <c r="P4063" i="10"/>
  <c r="P4064" i="10"/>
  <c r="P4065" i="10"/>
  <c r="P4066" i="10"/>
  <c r="P4067" i="10"/>
  <c r="P4068" i="10"/>
  <c r="P4069" i="10"/>
  <c r="P4070" i="10"/>
  <c r="P4071" i="10"/>
  <c r="P4072" i="10"/>
  <c r="P4073" i="10"/>
  <c r="P4074" i="10"/>
  <c r="P4075" i="10"/>
  <c r="P4076" i="10"/>
  <c r="P4077" i="10"/>
  <c r="P4078" i="10"/>
  <c r="P4079" i="10"/>
  <c r="P4080" i="10"/>
  <c r="P4081" i="10"/>
  <c r="P4082" i="10"/>
  <c r="P4083" i="10"/>
  <c r="P4084" i="10"/>
  <c r="P4085" i="10"/>
  <c r="P4086" i="10"/>
  <c r="P4087" i="10"/>
  <c r="P4088" i="10"/>
  <c r="P4089" i="10"/>
  <c r="P4090" i="10"/>
  <c r="P4091" i="10"/>
  <c r="P4092" i="10"/>
  <c r="P4093" i="10"/>
  <c r="P4094" i="10"/>
  <c r="P4095" i="10"/>
  <c r="P4096" i="10"/>
  <c r="P4097" i="10"/>
  <c r="P4098" i="10"/>
  <c r="P4099" i="10"/>
  <c r="P4100" i="10"/>
  <c r="P4101" i="10"/>
  <c r="P4102" i="10"/>
  <c r="P4103" i="10"/>
  <c r="P4104" i="10"/>
  <c r="P4105" i="10"/>
  <c r="P4106" i="10"/>
  <c r="P4107" i="10"/>
  <c r="P4108" i="10"/>
  <c r="P4109" i="10"/>
  <c r="P4110" i="10"/>
  <c r="P4111" i="10"/>
  <c r="P4112" i="10"/>
  <c r="P4113" i="10"/>
  <c r="P4114" i="10"/>
  <c r="P4115" i="10"/>
  <c r="P4116" i="10"/>
  <c r="P4117" i="10"/>
  <c r="P4118" i="10"/>
  <c r="P4119" i="10"/>
  <c r="P4120" i="10"/>
  <c r="P4121" i="10"/>
  <c r="P4122" i="10"/>
  <c r="P4123" i="10"/>
  <c r="P4124" i="10"/>
  <c r="P4125" i="10"/>
  <c r="P4126" i="10"/>
  <c r="P4127" i="10"/>
  <c r="P4128" i="10"/>
  <c r="P4129" i="10"/>
  <c r="P4130" i="10"/>
  <c r="P4131" i="10"/>
  <c r="P4132" i="10"/>
  <c r="P4133" i="10"/>
  <c r="P4134" i="10"/>
  <c r="P4135" i="10"/>
  <c r="P4136" i="10"/>
  <c r="P4137" i="10"/>
  <c r="P4138" i="10"/>
  <c r="P4139" i="10"/>
  <c r="P4140" i="10"/>
  <c r="P4141" i="10"/>
  <c r="P4142" i="10"/>
  <c r="P4143" i="10"/>
  <c r="P4144" i="10"/>
  <c r="P4145" i="10"/>
  <c r="P4146" i="10"/>
  <c r="P4147" i="10"/>
  <c r="P4148" i="10"/>
  <c r="P4149" i="10"/>
  <c r="P4150" i="10"/>
  <c r="P4151" i="10"/>
  <c r="P4152" i="10"/>
  <c r="P4153" i="10"/>
  <c r="P4154" i="10"/>
  <c r="P4155" i="10"/>
  <c r="P4156" i="10"/>
  <c r="P4157" i="10"/>
  <c r="P4158" i="10"/>
  <c r="P4159" i="10"/>
  <c r="P4160" i="10"/>
  <c r="P4161" i="10"/>
  <c r="P4162" i="10"/>
  <c r="P4163" i="10"/>
  <c r="P4164" i="10"/>
  <c r="P4165" i="10"/>
  <c r="P4166" i="10"/>
  <c r="P4167" i="10"/>
  <c r="P4168" i="10"/>
  <c r="P4169" i="10"/>
  <c r="P4170" i="10"/>
  <c r="P4171" i="10"/>
  <c r="P4172" i="10"/>
  <c r="P4173" i="10"/>
  <c r="P4174" i="10"/>
  <c r="P4175" i="10"/>
  <c r="P4176" i="10"/>
  <c r="P4177" i="10"/>
  <c r="P4178" i="10"/>
  <c r="P4179" i="10"/>
  <c r="P4180" i="10"/>
  <c r="P4181" i="10"/>
  <c r="P4182" i="10"/>
  <c r="P4183" i="10"/>
  <c r="P4184" i="10"/>
  <c r="P4185" i="10"/>
  <c r="P4186" i="10"/>
  <c r="P4187" i="10"/>
  <c r="P4188" i="10"/>
  <c r="P4189" i="10"/>
  <c r="P4190" i="10"/>
  <c r="P4191" i="10"/>
  <c r="P4192" i="10"/>
  <c r="P4193" i="10"/>
  <c r="P4194" i="10"/>
  <c r="P4195" i="10"/>
  <c r="P4196" i="10"/>
  <c r="P4197" i="10"/>
  <c r="P4198" i="10"/>
  <c r="P4199" i="10"/>
  <c r="P4200" i="10"/>
  <c r="P4201" i="10"/>
  <c r="P4202" i="10"/>
  <c r="P4203" i="10"/>
  <c r="P4204" i="10"/>
  <c r="P4205" i="10"/>
  <c r="P4206" i="10"/>
  <c r="P4207" i="10"/>
  <c r="P4208" i="10"/>
  <c r="P4209" i="10"/>
  <c r="P4210" i="10"/>
  <c r="P4211" i="10"/>
  <c r="P4212" i="10"/>
  <c r="P4213" i="10"/>
  <c r="P4214" i="10"/>
  <c r="P4215" i="10"/>
  <c r="P4216" i="10"/>
  <c r="P4217" i="10"/>
  <c r="P4218" i="10"/>
  <c r="P4219" i="10"/>
  <c r="P4220" i="10"/>
  <c r="P4221" i="10"/>
  <c r="P4222" i="10"/>
  <c r="P4223" i="10"/>
  <c r="P4224" i="10"/>
  <c r="P4225" i="10"/>
  <c r="P4226" i="10"/>
  <c r="P4227" i="10"/>
  <c r="P4228" i="10"/>
  <c r="P4229" i="10"/>
  <c r="P4230" i="10"/>
  <c r="P4231" i="10"/>
  <c r="P4232" i="10"/>
  <c r="P4233" i="10"/>
  <c r="P4234" i="10"/>
  <c r="P4235" i="10"/>
  <c r="P4236" i="10"/>
  <c r="P4237" i="10"/>
  <c r="P4238" i="10"/>
  <c r="P4239" i="10"/>
  <c r="P4240" i="10"/>
  <c r="P4241" i="10"/>
  <c r="P4242" i="10"/>
  <c r="P4243" i="10"/>
  <c r="P4244" i="10"/>
  <c r="P4245" i="10"/>
  <c r="P4246" i="10"/>
  <c r="P4247" i="10"/>
  <c r="P4248" i="10"/>
  <c r="P4249" i="10"/>
  <c r="P4250" i="10"/>
  <c r="P4251" i="10"/>
  <c r="P4252" i="10"/>
  <c r="P4253" i="10"/>
  <c r="P4254" i="10"/>
  <c r="P4255" i="10"/>
  <c r="P4256" i="10"/>
  <c r="P4257" i="10"/>
  <c r="P4258" i="10"/>
  <c r="P4259" i="10"/>
  <c r="P4260" i="10"/>
  <c r="P4261" i="10"/>
  <c r="P4262" i="10"/>
  <c r="P4263" i="10"/>
  <c r="P4264" i="10"/>
  <c r="P4265" i="10"/>
  <c r="P4266" i="10"/>
  <c r="P4267" i="10"/>
  <c r="P4268" i="10"/>
  <c r="P4269" i="10"/>
  <c r="P4270" i="10"/>
  <c r="P4271" i="10"/>
  <c r="P4272" i="10"/>
  <c r="P4273" i="10"/>
  <c r="P4274" i="10"/>
  <c r="P4275" i="10"/>
  <c r="P4276" i="10"/>
  <c r="P4277" i="10"/>
  <c r="P4278" i="10"/>
  <c r="P4279" i="10"/>
  <c r="P4280" i="10"/>
  <c r="P4281" i="10"/>
  <c r="P4282" i="10"/>
  <c r="P4283" i="10"/>
  <c r="P4284" i="10"/>
  <c r="P4285" i="10"/>
  <c r="P4286" i="10"/>
  <c r="P4287" i="10"/>
  <c r="P4288" i="10"/>
  <c r="P4289" i="10"/>
  <c r="P4290" i="10"/>
  <c r="P4291" i="10"/>
  <c r="P4292" i="10"/>
  <c r="P4293" i="10"/>
  <c r="P4294" i="10"/>
  <c r="P4295" i="10"/>
  <c r="P4296" i="10"/>
  <c r="P4297" i="10"/>
  <c r="P4298" i="10"/>
  <c r="P4299" i="10"/>
  <c r="P4300" i="10"/>
  <c r="P4301" i="10"/>
  <c r="P4302" i="10"/>
  <c r="P4303" i="10"/>
  <c r="P4304" i="10"/>
  <c r="P4305" i="10"/>
  <c r="P4306" i="10"/>
  <c r="P4307" i="10"/>
  <c r="P4308" i="10"/>
  <c r="P4309" i="10"/>
  <c r="P4310" i="10"/>
  <c r="P4311" i="10"/>
  <c r="P4312" i="10"/>
  <c r="P4313" i="10"/>
  <c r="P4314" i="10"/>
  <c r="P4315" i="10"/>
  <c r="P4316" i="10"/>
  <c r="P4317" i="10"/>
  <c r="P4318" i="10"/>
  <c r="P4319" i="10"/>
  <c r="P4320" i="10"/>
  <c r="P4321" i="10"/>
  <c r="P4322" i="10"/>
  <c r="P4323" i="10"/>
  <c r="P4324" i="10"/>
  <c r="P4325" i="10"/>
  <c r="P4326" i="10"/>
  <c r="P4327" i="10"/>
  <c r="P4328" i="10"/>
  <c r="P4329" i="10"/>
  <c r="P4330" i="10"/>
  <c r="P4331" i="10"/>
  <c r="P4332" i="10"/>
  <c r="P4333" i="10"/>
  <c r="P4334" i="10"/>
  <c r="P4335" i="10"/>
  <c r="P4336" i="10"/>
  <c r="P4337" i="10"/>
  <c r="P4338" i="10"/>
  <c r="P4339" i="10"/>
  <c r="P4340" i="10"/>
  <c r="P4341" i="10"/>
  <c r="P4342" i="10"/>
  <c r="P4343" i="10"/>
  <c r="P4344" i="10"/>
  <c r="P4345" i="10"/>
  <c r="P4346" i="10"/>
  <c r="P4347" i="10"/>
  <c r="P4348" i="10"/>
  <c r="P4349" i="10"/>
  <c r="P4350" i="10"/>
  <c r="P4351" i="10"/>
  <c r="P4352" i="10"/>
  <c r="P4353" i="10"/>
  <c r="P4354" i="10"/>
  <c r="P4355" i="10"/>
  <c r="P4356" i="10"/>
  <c r="P4357" i="10"/>
  <c r="P4358" i="10"/>
  <c r="P4359" i="10"/>
  <c r="P4360" i="10"/>
  <c r="P4361" i="10"/>
  <c r="P4362" i="10"/>
  <c r="P4363" i="10"/>
  <c r="P4364" i="10"/>
  <c r="P4365" i="10"/>
  <c r="P4366" i="10"/>
  <c r="P4367" i="10"/>
  <c r="P4368" i="10"/>
  <c r="P4369" i="10"/>
  <c r="P4370" i="10"/>
  <c r="P4371" i="10"/>
  <c r="P4372" i="10"/>
  <c r="P4373" i="10"/>
  <c r="P4374" i="10"/>
  <c r="P4375" i="10"/>
  <c r="P4376" i="10"/>
  <c r="P4377" i="10"/>
  <c r="P4378" i="10"/>
  <c r="P4379" i="10"/>
  <c r="P4380" i="10"/>
  <c r="P4381" i="10"/>
  <c r="P4382" i="10"/>
  <c r="P4383" i="10"/>
  <c r="P4384" i="10"/>
  <c r="P4385" i="10"/>
  <c r="P4386" i="10"/>
  <c r="P4387" i="10"/>
  <c r="P4388" i="10"/>
  <c r="P4389" i="10"/>
  <c r="P4390" i="10"/>
  <c r="P4391" i="10"/>
  <c r="P4392" i="10"/>
  <c r="P4393" i="10"/>
  <c r="P4394" i="10"/>
  <c r="P4395" i="10"/>
  <c r="P4396" i="10"/>
  <c r="P4397" i="10"/>
  <c r="P4398" i="10"/>
  <c r="P4399" i="10"/>
  <c r="P4400" i="10"/>
  <c r="P4401" i="10"/>
  <c r="P4402" i="10"/>
  <c r="P4403" i="10"/>
  <c r="P4404" i="10"/>
  <c r="P4405" i="10"/>
  <c r="P4406" i="10"/>
  <c r="P4407" i="10"/>
  <c r="P4408" i="10"/>
  <c r="P4409" i="10"/>
  <c r="P4410" i="10"/>
  <c r="P4411" i="10"/>
  <c r="P4412" i="10"/>
  <c r="P4413" i="10"/>
  <c r="P4414" i="10"/>
  <c r="P4415" i="10"/>
  <c r="P4416" i="10"/>
  <c r="P4417" i="10"/>
  <c r="P4418" i="10"/>
  <c r="P4419" i="10"/>
  <c r="P4420" i="10"/>
  <c r="P4421" i="10"/>
  <c r="P4422" i="10"/>
  <c r="P4423" i="10"/>
  <c r="P4424" i="10"/>
  <c r="P4425" i="10"/>
  <c r="P4426" i="10"/>
  <c r="P4427" i="10"/>
  <c r="P4428" i="10"/>
  <c r="P4429" i="10"/>
  <c r="P4430" i="10"/>
  <c r="P4431" i="10"/>
  <c r="P4432" i="10"/>
  <c r="P4433" i="10"/>
  <c r="P4434" i="10"/>
  <c r="P4435" i="10"/>
  <c r="P4436" i="10"/>
  <c r="P4437" i="10"/>
  <c r="P4438" i="10"/>
  <c r="P4439" i="10"/>
  <c r="P4440" i="10"/>
  <c r="P4441" i="10"/>
  <c r="P4442" i="10"/>
  <c r="P4443" i="10"/>
  <c r="P4444" i="10"/>
  <c r="P4445" i="10"/>
  <c r="P4446" i="10"/>
  <c r="P4447" i="10"/>
  <c r="P4448" i="10"/>
  <c r="P4449" i="10"/>
  <c r="P4450" i="10"/>
  <c r="P4451" i="10"/>
  <c r="P4452" i="10"/>
  <c r="P4453" i="10"/>
  <c r="P4454" i="10"/>
  <c r="P4455" i="10"/>
  <c r="P4456" i="10"/>
  <c r="P4457" i="10"/>
  <c r="P4458" i="10"/>
  <c r="P4459" i="10"/>
  <c r="P4460" i="10"/>
  <c r="P4461" i="10"/>
  <c r="P4462" i="10"/>
  <c r="P4463" i="10"/>
  <c r="P4464" i="10"/>
  <c r="P4465" i="10"/>
  <c r="P4466" i="10"/>
  <c r="P4467" i="10"/>
  <c r="P4468" i="10"/>
  <c r="P4469" i="10"/>
  <c r="P4470" i="10"/>
  <c r="P4471" i="10"/>
  <c r="P4472" i="10"/>
  <c r="P4473" i="10"/>
  <c r="P4474" i="10"/>
  <c r="P4475" i="10"/>
  <c r="P4476" i="10"/>
  <c r="P4477" i="10"/>
  <c r="P4478" i="10"/>
  <c r="P4479" i="10"/>
  <c r="P4480" i="10"/>
  <c r="P4481" i="10"/>
  <c r="P4482" i="10"/>
  <c r="P4483" i="10"/>
  <c r="P4484" i="10"/>
  <c r="P4485" i="10"/>
  <c r="P4486" i="10"/>
  <c r="P4487" i="10"/>
  <c r="P4488" i="10"/>
  <c r="P4489" i="10"/>
  <c r="P4490" i="10"/>
  <c r="P4491" i="10"/>
  <c r="P4492" i="10"/>
  <c r="P4493" i="10"/>
  <c r="P4494" i="10"/>
  <c r="P4495" i="10"/>
  <c r="P4496" i="10"/>
  <c r="P4497" i="10"/>
  <c r="P4498" i="10"/>
  <c r="P4499" i="10"/>
  <c r="P4500" i="10"/>
  <c r="P4501" i="10"/>
  <c r="P4502" i="10"/>
  <c r="P4503" i="10"/>
  <c r="P4504" i="10"/>
  <c r="P4505" i="10"/>
  <c r="P4506" i="10"/>
  <c r="P4507" i="10"/>
  <c r="P4508" i="10"/>
  <c r="P4509" i="10"/>
  <c r="P4510" i="10"/>
  <c r="P4511" i="10"/>
  <c r="P4512" i="10"/>
  <c r="P4513" i="10"/>
  <c r="P4514" i="10"/>
  <c r="P4515" i="10"/>
  <c r="P4516" i="10"/>
  <c r="P4517" i="10"/>
  <c r="P4518" i="10"/>
  <c r="P4519" i="10"/>
  <c r="P4520" i="10"/>
  <c r="P4521" i="10"/>
  <c r="P4522" i="10"/>
  <c r="P4523" i="10"/>
  <c r="P4524" i="10"/>
  <c r="P4525" i="10"/>
  <c r="P4526" i="10"/>
  <c r="P4527" i="10"/>
  <c r="P4528" i="10"/>
  <c r="P4529" i="10"/>
  <c r="P4530" i="10"/>
  <c r="P4531" i="10"/>
  <c r="P4532" i="10"/>
  <c r="P4533" i="10"/>
  <c r="P4534" i="10"/>
  <c r="P4535" i="10"/>
  <c r="P4536" i="10"/>
  <c r="P4537" i="10"/>
  <c r="P4538" i="10"/>
  <c r="P4539" i="10"/>
  <c r="P4540" i="10"/>
  <c r="P4541" i="10"/>
  <c r="P4542" i="10"/>
  <c r="P4543" i="10"/>
  <c r="P4544" i="10"/>
  <c r="P4545" i="10"/>
  <c r="P4546" i="10"/>
  <c r="P4547" i="10"/>
  <c r="P4548" i="10"/>
  <c r="P4549" i="10"/>
  <c r="P4550" i="10"/>
  <c r="P4551" i="10"/>
  <c r="P4552" i="10"/>
  <c r="P4553" i="10"/>
  <c r="P4554" i="10"/>
  <c r="P4555" i="10"/>
  <c r="P4556" i="10"/>
  <c r="P4557" i="10"/>
  <c r="P4558" i="10"/>
  <c r="P4559" i="10"/>
  <c r="P4560" i="10"/>
  <c r="P4561" i="10"/>
  <c r="P4562" i="10"/>
  <c r="P4563" i="10"/>
  <c r="P4564" i="10"/>
  <c r="P4565" i="10"/>
  <c r="P4566" i="10"/>
  <c r="P4567" i="10"/>
  <c r="P4568" i="10"/>
  <c r="P4569" i="10"/>
  <c r="P4570" i="10"/>
  <c r="P4571" i="10"/>
  <c r="P4572" i="10"/>
  <c r="P4573" i="10"/>
  <c r="P4574" i="10"/>
  <c r="P4575" i="10"/>
  <c r="P4576" i="10"/>
  <c r="P4577" i="10"/>
  <c r="P4578" i="10"/>
  <c r="P4579" i="10"/>
  <c r="P4580" i="10"/>
  <c r="P4581" i="10"/>
  <c r="P4582" i="10"/>
  <c r="P4583" i="10"/>
  <c r="P4584" i="10"/>
  <c r="P4585" i="10"/>
  <c r="P4586" i="10"/>
  <c r="P4587" i="10"/>
  <c r="P4588" i="10"/>
  <c r="P4589" i="10"/>
  <c r="P4590" i="10"/>
  <c r="P4591" i="10"/>
  <c r="P4592" i="10"/>
  <c r="P4593" i="10"/>
  <c r="P4594" i="10"/>
  <c r="P4595" i="10"/>
  <c r="P4596" i="10"/>
  <c r="P4597" i="10"/>
  <c r="P4598" i="10"/>
  <c r="P4599" i="10"/>
  <c r="P4600" i="10"/>
  <c r="P4601" i="10"/>
  <c r="P4602" i="10"/>
  <c r="P4603" i="10"/>
  <c r="P4604" i="10"/>
  <c r="P4605" i="10"/>
  <c r="P4606" i="10"/>
  <c r="P4607" i="10"/>
  <c r="P4608" i="10"/>
  <c r="P4609" i="10"/>
  <c r="P4610" i="10"/>
  <c r="P4611" i="10"/>
  <c r="P4612" i="10"/>
  <c r="P4613" i="10"/>
  <c r="P4614" i="10"/>
  <c r="P4615" i="10"/>
  <c r="P4616" i="10"/>
  <c r="P4617" i="10"/>
  <c r="P4618" i="10"/>
  <c r="P4619" i="10"/>
  <c r="P4620" i="10"/>
  <c r="P4621" i="10"/>
  <c r="P4622" i="10"/>
  <c r="P4623" i="10"/>
  <c r="P4624" i="10"/>
  <c r="P4625" i="10"/>
  <c r="P4626" i="10"/>
  <c r="P4627" i="10"/>
  <c r="P4628" i="10"/>
  <c r="P4629" i="10"/>
  <c r="P4630" i="10"/>
  <c r="P4631" i="10"/>
  <c r="P4632" i="10"/>
  <c r="P4633" i="10"/>
  <c r="P4634" i="10"/>
  <c r="P4635" i="10"/>
  <c r="P4636" i="10"/>
  <c r="P4637" i="10"/>
  <c r="P4638" i="10"/>
  <c r="P4639" i="10"/>
  <c r="P4640" i="10"/>
  <c r="P4641" i="10"/>
  <c r="P4642" i="10"/>
  <c r="P4643" i="10"/>
  <c r="P4644" i="10"/>
  <c r="P4645" i="10"/>
  <c r="P4646" i="10"/>
  <c r="P4647" i="10"/>
  <c r="P4648" i="10"/>
  <c r="P4649" i="10"/>
  <c r="P4650" i="10"/>
  <c r="P4651" i="10"/>
  <c r="P4652" i="10"/>
  <c r="P4653" i="10"/>
  <c r="P4654" i="10"/>
  <c r="P4655" i="10"/>
  <c r="P4656" i="10"/>
  <c r="P4657" i="10"/>
  <c r="P4658" i="10"/>
  <c r="P4659" i="10"/>
  <c r="P4660" i="10"/>
  <c r="P4661" i="10"/>
  <c r="P4662" i="10"/>
  <c r="P4663" i="10"/>
  <c r="P4664" i="10"/>
  <c r="P4665" i="10"/>
  <c r="P4666" i="10"/>
  <c r="P4667" i="10"/>
  <c r="P4668" i="10"/>
  <c r="P4669" i="10"/>
  <c r="P4670" i="10"/>
  <c r="P4671" i="10"/>
  <c r="P4672" i="10"/>
  <c r="P4673" i="10"/>
  <c r="P4674" i="10"/>
  <c r="P4675" i="10"/>
  <c r="P4676" i="10"/>
  <c r="P4677" i="10"/>
  <c r="P4678" i="10"/>
  <c r="P4679" i="10"/>
  <c r="P4680" i="10"/>
  <c r="P4681" i="10"/>
  <c r="P4682" i="10"/>
  <c r="P4683" i="10"/>
  <c r="P4684" i="10"/>
  <c r="P4685" i="10"/>
  <c r="P4686" i="10"/>
  <c r="P4687" i="10"/>
  <c r="P4688" i="10"/>
  <c r="P4689" i="10"/>
  <c r="P4690" i="10"/>
  <c r="P4691" i="10"/>
  <c r="P4692" i="10"/>
  <c r="P4693" i="10"/>
  <c r="P4694" i="10"/>
  <c r="P4695" i="10"/>
  <c r="P4696" i="10"/>
  <c r="P4697" i="10"/>
  <c r="P4698" i="10"/>
  <c r="P4699" i="10"/>
  <c r="P4700" i="10"/>
  <c r="P4701" i="10"/>
  <c r="P4702" i="10"/>
  <c r="P4703" i="10"/>
  <c r="P4704" i="10"/>
  <c r="P4705" i="10"/>
  <c r="P4706" i="10"/>
  <c r="P4707" i="10"/>
  <c r="P4708" i="10"/>
  <c r="P4709" i="10"/>
  <c r="P4710" i="10"/>
  <c r="P4711" i="10"/>
  <c r="P4712" i="10"/>
  <c r="P4713" i="10"/>
  <c r="P4714" i="10"/>
  <c r="P4715" i="10"/>
  <c r="P4716" i="10"/>
  <c r="P4717" i="10"/>
  <c r="P4718" i="10"/>
  <c r="P4719" i="10"/>
  <c r="P4720" i="10"/>
  <c r="P4721" i="10"/>
  <c r="P4722" i="10"/>
  <c r="P4723" i="10"/>
  <c r="P4724" i="10"/>
  <c r="P4725" i="10"/>
  <c r="P4726" i="10"/>
  <c r="P4727" i="10"/>
  <c r="P4728" i="10"/>
  <c r="P4729" i="10"/>
  <c r="P4730" i="10"/>
  <c r="P4731" i="10"/>
  <c r="P4732" i="10"/>
  <c r="P4733" i="10"/>
  <c r="P4734" i="10"/>
  <c r="P4735" i="10"/>
  <c r="P4736" i="10"/>
  <c r="P4737" i="10"/>
  <c r="P4738" i="10"/>
  <c r="P4739" i="10"/>
  <c r="P4740" i="10"/>
  <c r="P4741" i="10"/>
  <c r="P4742" i="10"/>
  <c r="P4743" i="10"/>
  <c r="P4744" i="10"/>
  <c r="P4745" i="10"/>
  <c r="P4746" i="10"/>
  <c r="P4747" i="10"/>
  <c r="P4748" i="10"/>
  <c r="P4749" i="10"/>
  <c r="P4750" i="10"/>
  <c r="P4751" i="10"/>
  <c r="P4752" i="10"/>
  <c r="P4753" i="10"/>
  <c r="P4754" i="10"/>
  <c r="P4755" i="10"/>
  <c r="P4756" i="10"/>
  <c r="P4757" i="10"/>
  <c r="P4758" i="10"/>
  <c r="P4759" i="10"/>
  <c r="P4760" i="10"/>
  <c r="P4761" i="10"/>
  <c r="P4762" i="10"/>
  <c r="P4763" i="10"/>
  <c r="P4764" i="10"/>
  <c r="P4765" i="10"/>
  <c r="P4766" i="10"/>
  <c r="P4767" i="10"/>
  <c r="P4768" i="10"/>
  <c r="P4769" i="10"/>
  <c r="P4770" i="10"/>
  <c r="P4771" i="10"/>
  <c r="P4772" i="10"/>
  <c r="P4773" i="10"/>
  <c r="P4774" i="10"/>
  <c r="P4775" i="10"/>
  <c r="P4776" i="10"/>
  <c r="P4777" i="10"/>
  <c r="P4778" i="10"/>
  <c r="P4779" i="10"/>
  <c r="P4780" i="10"/>
  <c r="P4781" i="10"/>
  <c r="P4782" i="10"/>
  <c r="P4783" i="10"/>
  <c r="P4784" i="10"/>
  <c r="P4785" i="10"/>
  <c r="P4786" i="10"/>
  <c r="P4787" i="10"/>
  <c r="P4788" i="10"/>
  <c r="P4789" i="10"/>
  <c r="P4790" i="10"/>
  <c r="P4791" i="10"/>
  <c r="P4792" i="10"/>
  <c r="P4793" i="10"/>
  <c r="P4794" i="10"/>
  <c r="P4795" i="10"/>
  <c r="P4796" i="10"/>
  <c r="P4797" i="10"/>
  <c r="P4798" i="10"/>
  <c r="P4799" i="10"/>
  <c r="P4800" i="10"/>
  <c r="P4801" i="10"/>
  <c r="P4802" i="10"/>
  <c r="P4803" i="10"/>
  <c r="P4804" i="10"/>
  <c r="P4805" i="10"/>
  <c r="P4806" i="10"/>
  <c r="P4807" i="10"/>
  <c r="P4808" i="10"/>
  <c r="P4809" i="10"/>
  <c r="P4810" i="10"/>
  <c r="P4811" i="10"/>
  <c r="P4812" i="10"/>
  <c r="P4813" i="10"/>
  <c r="P4814" i="10"/>
  <c r="P4815" i="10"/>
  <c r="P4816" i="10"/>
  <c r="P4817" i="10"/>
  <c r="P4818" i="10"/>
  <c r="P4819" i="10"/>
  <c r="P4820" i="10"/>
  <c r="P4821" i="10"/>
  <c r="P4822" i="10"/>
  <c r="P4823" i="10"/>
  <c r="P4824" i="10"/>
  <c r="P4825" i="10"/>
  <c r="P4826" i="10"/>
  <c r="P4827" i="10"/>
  <c r="P4828" i="10"/>
  <c r="P4829" i="10"/>
  <c r="P4830" i="10"/>
  <c r="P4831" i="10"/>
  <c r="P4832" i="10"/>
  <c r="P4833" i="10"/>
  <c r="P4834" i="10"/>
  <c r="P4835" i="10"/>
  <c r="P4836" i="10"/>
  <c r="P4837" i="10"/>
  <c r="P4838" i="10"/>
  <c r="P4839" i="10"/>
  <c r="P4840" i="10"/>
  <c r="P4841" i="10"/>
  <c r="P4842" i="10"/>
  <c r="P4843" i="10"/>
  <c r="P4844" i="10"/>
  <c r="P4845" i="10"/>
  <c r="P4846" i="10"/>
  <c r="P4847" i="10"/>
  <c r="P4848" i="10"/>
  <c r="P4849" i="10"/>
  <c r="P4850" i="10"/>
  <c r="P4851" i="10"/>
  <c r="P4852" i="10"/>
  <c r="P4853" i="10"/>
  <c r="P4854" i="10"/>
  <c r="P4855" i="10"/>
  <c r="P4856" i="10"/>
  <c r="P4857" i="10"/>
  <c r="P4858" i="10"/>
  <c r="P4859" i="10"/>
  <c r="P4860" i="10"/>
  <c r="P4861" i="10"/>
  <c r="P4862" i="10"/>
  <c r="P4863" i="10"/>
  <c r="P4864" i="10"/>
  <c r="P4865" i="10"/>
  <c r="P4866" i="10"/>
  <c r="P4867" i="10"/>
  <c r="P4868" i="10"/>
  <c r="P4869" i="10"/>
  <c r="P4870" i="10"/>
  <c r="P4871" i="10"/>
  <c r="P4872" i="10"/>
  <c r="P4873" i="10"/>
  <c r="P4874" i="10"/>
  <c r="P4875" i="10"/>
  <c r="P4876" i="10"/>
  <c r="P4877" i="10"/>
  <c r="P4878" i="10"/>
  <c r="P4879" i="10"/>
  <c r="P4880" i="10"/>
  <c r="P4881" i="10"/>
  <c r="P4882" i="10"/>
  <c r="P4883" i="10"/>
  <c r="P4884" i="10"/>
  <c r="P4885" i="10"/>
  <c r="P4886" i="10"/>
  <c r="P4887" i="10"/>
  <c r="P4888" i="10"/>
  <c r="P4889" i="10"/>
  <c r="P4890" i="10"/>
  <c r="P4891" i="10"/>
  <c r="P4892" i="10"/>
  <c r="P4893" i="10"/>
  <c r="P4894" i="10"/>
  <c r="P4895" i="10"/>
  <c r="P4896" i="10"/>
  <c r="P4897" i="10"/>
  <c r="P4898" i="10"/>
  <c r="P4899" i="10"/>
  <c r="P4900" i="10"/>
  <c r="P4901" i="10"/>
  <c r="P4902" i="10"/>
  <c r="P4903" i="10"/>
  <c r="P4904" i="10"/>
  <c r="P4905" i="10"/>
  <c r="P4906" i="10"/>
  <c r="P4907" i="10"/>
  <c r="P4908" i="10"/>
  <c r="P4909" i="10"/>
  <c r="P4910" i="10"/>
  <c r="P4911" i="10"/>
  <c r="P4912" i="10"/>
  <c r="P4913" i="10"/>
  <c r="P4914" i="10"/>
  <c r="P4915" i="10"/>
  <c r="P4916" i="10"/>
  <c r="P4917" i="10"/>
  <c r="P4918" i="10"/>
  <c r="P4919" i="10"/>
  <c r="P4920" i="10"/>
  <c r="P4921" i="10"/>
  <c r="P4922" i="10"/>
  <c r="P4923" i="10"/>
  <c r="P4924" i="10"/>
  <c r="P4925" i="10"/>
  <c r="P4926" i="10"/>
  <c r="P4927" i="10"/>
  <c r="P4928" i="10"/>
  <c r="P4929" i="10"/>
  <c r="P4930" i="10"/>
  <c r="P4931" i="10"/>
  <c r="P4932" i="10"/>
  <c r="P4933" i="10"/>
  <c r="P4934" i="10"/>
  <c r="P4935" i="10"/>
  <c r="P4936" i="10"/>
  <c r="P4937" i="10"/>
  <c r="P4938" i="10"/>
  <c r="P4939" i="10"/>
  <c r="P4940" i="10"/>
  <c r="P4941" i="10"/>
  <c r="P4942" i="10"/>
  <c r="P4943" i="10"/>
  <c r="P4944" i="10"/>
  <c r="P4945" i="10"/>
  <c r="P4946" i="10"/>
  <c r="P4947" i="10"/>
  <c r="P4948" i="10"/>
  <c r="P4949" i="10"/>
  <c r="P4950" i="10"/>
  <c r="P4951" i="10"/>
  <c r="P4952" i="10"/>
  <c r="P4953" i="10"/>
  <c r="P4954" i="10"/>
  <c r="P4955" i="10"/>
  <c r="P4956" i="10"/>
  <c r="P4957" i="10"/>
  <c r="P4958" i="10"/>
  <c r="P4959" i="10"/>
  <c r="P4960" i="10"/>
  <c r="P4961" i="10"/>
  <c r="P4962" i="10"/>
  <c r="P4963" i="10"/>
  <c r="P4964" i="10"/>
  <c r="P4965" i="10"/>
  <c r="P4966" i="10"/>
  <c r="P4967" i="10"/>
  <c r="P4968" i="10"/>
  <c r="P4969" i="10"/>
  <c r="P4970" i="10"/>
  <c r="P4971" i="10"/>
  <c r="P4972" i="10"/>
  <c r="P4973" i="10"/>
  <c r="P4974" i="10"/>
  <c r="P4975" i="10"/>
  <c r="P4976" i="10"/>
  <c r="P4977" i="10"/>
  <c r="P4978" i="10"/>
  <c r="P4979" i="10"/>
  <c r="P4980" i="10"/>
  <c r="P4981" i="10"/>
  <c r="P4982" i="10"/>
  <c r="P4983" i="10"/>
  <c r="P4984" i="10"/>
  <c r="P4985" i="10"/>
  <c r="P4986" i="10"/>
  <c r="P4987" i="10"/>
  <c r="P4988" i="10"/>
  <c r="P4989" i="10"/>
  <c r="P4990" i="10"/>
  <c r="P4991" i="10"/>
  <c r="P4992" i="10"/>
  <c r="P4993" i="10"/>
  <c r="P4994" i="10"/>
  <c r="P4995" i="10"/>
  <c r="P4996" i="10"/>
  <c r="P4997" i="10"/>
  <c r="P4998" i="10"/>
  <c r="P4999" i="10"/>
  <c r="P5000" i="10"/>
  <c r="P5001" i="10"/>
  <c r="P5002" i="10"/>
  <c r="P5003" i="10"/>
  <c r="P5004" i="10"/>
  <c r="P5005" i="10"/>
  <c r="P5006" i="10"/>
  <c r="P5007" i="10"/>
  <c r="P5008" i="10"/>
  <c r="P5009" i="10"/>
  <c r="P5010" i="10"/>
  <c r="P5011" i="10"/>
  <c r="P5012" i="10"/>
  <c r="P5013" i="10"/>
  <c r="P5014" i="10"/>
  <c r="P5015" i="10"/>
  <c r="P5016" i="10"/>
  <c r="P5017" i="10"/>
  <c r="P5018" i="10"/>
  <c r="P5019" i="10"/>
  <c r="P5020" i="10"/>
  <c r="P5021" i="10"/>
  <c r="P5022" i="10"/>
  <c r="P5023" i="10"/>
  <c r="P5024" i="10"/>
  <c r="P5025" i="10"/>
  <c r="P5026" i="10"/>
  <c r="P5027" i="10"/>
  <c r="P5028" i="10"/>
  <c r="P5029" i="10"/>
  <c r="P5030" i="10"/>
  <c r="P5031" i="10"/>
  <c r="P5032" i="10"/>
  <c r="P5033" i="10"/>
  <c r="P5034" i="10"/>
  <c r="P5035" i="10"/>
  <c r="P5036" i="10"/>
  <c r="P5037" i="10"/>
  <c r="P5038" i="10"/>
  <c r="P5039" i="10"/>
  <c r="P5040" i="10"/>
  <c r="P5041" i="10"/>
  <c r="P5042" i="10"/>
  <c r="P5043" i="10"/>
  <c r="P5044" i="10"/>
  <c r="P5045" i="10"/>
  <c r="P5046" i="10"/>
  <c r="P5047" i="10"/>
  <c r="P5048" i="10"/>
  <c r="P5049" i="10"/>
  <c r="P5050" i="10"/>
  <c r="P5051" i="10"/>
  <c r="P5052" i="10"/>
  <c r="P5053" i="10"/>
  <c r="P5054" i="10"/>
  <c r="P5055" i="10"/>
  <c r="P5056" i="10"/>
  <c r="P5057" i="10"/>
  <c r="P5058" i="10"/>
  <c r="P5059" i="10"/>
  <c r="P5060" i="10"/>
  <c r="P5061" i="10"/>
  <c r="P5062" i="10"/>
  <c r="P5063" i="10"/>
  <c r="P5064" i="10"/>
  <c r="P5065" i="10"/>
  <c r="P5066" i="10"/>
  <c r="P5067" i="10"/>
  <c r="P5068" i="10"/>
  <c r="P5069" i="10"/>
  <c r="P5070" i="10"/>
  <c r="P5071" i="10"/>
  <c r="P5072" i="10"/>
  <c r="P5073" i="10"/>
  <c r="P5074" i="10"/>
  <c r="P5075" i="10"/>
  <c r="P5076" i="10"/>
  <c r="P5077" i="10"/>
  <c r="P5078" i="10"/>
  <c r="P5079" i="10"/>
  <c r="P5080" i="10"/>
  <c r="P5081" i="10"/>
  <c r="P5082" i="10"/>
  <c r="P5083" i="10"/>
  <c r="P5084" i="10"/>
  <c r="P5085" i="10"/>
  <c r="P5086" i="10"/>
  <c r="P5087" i="10"/>
  <c r="P5088" i="10"/>
  <c r="P5089" i="10"/>
  <c r="P5090" i="10"/>
  <c r="P5091" i="10"/>
  <c r="P5092" i="10"/>
  <c r="P5093" i="10"/>
  <c r="P5094" i="10"/>
  <c r="P5095" i="10"/>
  <c r="P5096" i="10"/>
  <c r="P5097" i="10"/>
  <c r="P5098" i="10"/>
  <c r="P5099" i="10"/>
  <c r="P5100" i="10"/>
  <c r="P5101" i="10"/>
  <c r="P5102" i="10"/>
  <c r="P5103" i="10"/>
  <c r="P5104" i="10"/>
  <c r="P5105" i="10"/>
  <c r="P5106" i="10"/>
  <c r="P5107" i="10"/>
  <c r="P5108" i="10"/>
  <c r="P5109" i="10"/>
  <c r="P5110" i="10"/>
  <c r="P5111" i="10"/>
  <c r="P5112" i="10"/>
  <c r="P5113" i="10"/>
  <c r="P5114" i="10"/>
  <c r="P5115" i="10"/>
  <c r="P5116" i="10"/>
  <c r="P5117" i="10"/>
  <c r="P5118" i="10"/>
  <c r="P5119" i="10"/>
  <c r="P5120" i="10"/>
  <c r="P5121" i="10"/>
  <c r="P5122" i="10"/>
  <c r="P5123" i="10"/>
  <c r="P5124" i="10"/>
  <c r="P5125" i="10"/>
  <c r="P5126" i="10"/>
  <c r="P5127" i="10"/>
  <c r="P5128" i="10"/>
  <c r="P5129" i="10"/>
  <c r="P5130" i="10"/>
  <c r="P5131" i="10"/>
  <c r="P5132" i="10"/>
  <c r="P5133" i="10"/>
  <c r="P5134" i="10"/>
  <c r="P5135" i="10"/>
  <c r="P5136" i="10"/>
  <c r="P5137" i="10"/>
  <c r="P5138" i="10"/>
  <c r="P5139" i="10"/>
  <c r="P5140" i="10"/>
  <c r="P5141" i="10"/>
  <c r="P5142" i="10"/>
  <c r="P5143" i="10"/>
  <c r="P5144" i="10"/>
  <c r="P5145" i="10"/>
  <c r="P5146" i="10"/>
  <c r="P5147" i="10"/>
  <c r="P5148" i="10"/>
  <c r="P5149" i="10"/>
  <c r="P5150" i="10"/>
  <c r="P5151" i="10"/>
  <c r="P5152" i="10"/>
  <c r="P5153" i="10"/>
  <c r="P5154" i="10"/>
  <c r="P5155" i="10"/>
  <c r="P5156" i="10"/>
  <c r="P5157" i="10"/>
  <c r="P5158" i="10"/>
  <c r="P5159" i="10"/>
  <c r="P5160" i="10"/>
  <c r="P5161" i="10"/>
  <c r="P5162" i="10"/>
  <c r="P5163" i="10"/>
  <c r="P5164" i="10"/>
  <c r="P5165" i="10"/>
  <c r="P5166" i="10"/>
  <c r="P5167" i="10"/>
  <c r="P5168" i="10"/>
  <c r="P5169" i="10"/>
  <c r="P5170" i="10"/>
  <c r="P5171" i="10"/>
  <c r="P5172" i="10"/>
  <c r="P5173" i="10"/>
  <c r="P5174" i="10"/>
  <c r="P5175" i="10"/>
  <c r="P5176" i="10"/>
  <c r="P5177" i="10"/>
  <c r="P5178" i="10"/>
  <c r="P5179" i="10"/>
  <c r="P5180" i="10"/>
  <c r="P5181" i="10"/>
  <c r="P5182" i="10"/>
  <c r="P5183" i="10"/>
  <c r="P5184" i="10"/>
  <c r="P5185" i="10"/>
  <c r="P5186" i="10"/>
  <c r="P5187" i="10"/>
  <c r="P5188" i="10"/>
  <c r="P5189" i="10"/>
  <c r="P5190" i="10"/>
  <c r="P5191" i="10"/>
  <c r="P5192" i="10"/>
  <c r="P5193" i="10"/>
  <c r="P5194" i="10"/>
  <c r="P5195" i="10"/>
  <c r="P5196" i="10"/>
  <c r="P5197" i="10"/>
  <c r="P5198" i="10"/>
  <c r="P5199" i="10"/>
  <c r="P5200" i="10"/>
  <c r="P5201" i="10"/>
  <c r="P5202" i="10"/>
  <c r="P5203" i="10"/>
  <c r="P5204" i="10"/>
  <c r="P5205" i="10"/>
  <c r="P5206" i="10"/>
  <c r="P5207" i="10"/>
  <c r="P5208" i="10"/>
  <c r="P5209" i="10"/>
  <c r="P5210" i="10"/>
  <c r="P5211" i="10"/>
  <c r="P5212" i="10"/>
  <c r="P5213" i="10"/>
  <c r="P5214" i="10"/>
  <c r="P5215" i="10"/>
  <c r="P5216" i="10"/>
  <c r="P5217" i="10"/>
  <c r="P5218" i="10"/>
  <c r="P5219" i="10"/>
  <c r="P5220" i="10"/>
  <c r="P5221" i="10"/>
  <c r="P5222" i="10"/>
  <c r="P5223" i="10"/>
  <c r="P5224" i="10"/>
  <c r="P5225" i="10"/>
  <c r="P5226" i="10"/>
  <c r="P5227" i="10"/>
  <c r="P5228" i="10"/>
  <c r="P5229" i="10"/>
  <c r="P5230" i="10"/>
  <c r="P5231" i="10"/>
  <c r="P5232" i="10"/>
  <c r="P5233" i="10"/>
  <c r="P5234" i="10"/>
  <c r="P5235" i="10"/>
  <c r="P5236" i="10"/>
  <c r="P5237" i="10"/>
  <c r="P5238" i="10"/>
  <c r="P5239" i="10"/>
  <c r="P5240" i="10"/>
  <c r="P5241" i="10"/>
  <c r="P5242" i="10"/>
  <c r="P5243" i="10"/>
  <c r="P5244" i="10"/>
  <c r="P5245" i="10"/>
  <c r="P5246" i="10"/>
  <c r="P5247" i="10"/>
  <c r="P5248" i="10"/>
  <c r="P5249" i="10"/>
  <c r="P5250" i="10"/>
  <c r="P5251" i="10"/>
  <c r="P5252" i="10"/>
  <c r="P5253" i="10"/>
  <c r="P5254" i="10"/>
  <c r="P5255" i="10"/>
  <c r="P5256" i="10"/>
  <c r="P5257" i="10"/>
  <c r="P5258" i="10"/>
  <c r="P5259" i="10"/>
  <c r="P5260" i="10"/>
  <c r="P5261" i="10"/>
  <c r="P5262" i="10"/>
  <c r="P5263" i="10"/>
  <c r="P5264" i="10"/>
  <c r="P5265" i="10"/>
  <c r="P5266" i="10"/>
  <c r="P5267" i="10"/>
  <c r="P5268" i="10"/>
  <c r="P5269" i="10"/>
  <c r="P5270" i="10"/>
  <c r="P5271" i="10"/>
  <c r="P5272" i="10"/>
  <c r="P5273" i="10"/>
  <c r="P5274" i="10"/>
  <c r="P5275" i="10"/>
  <c r="P5276" i="10"/>
  <c r="P5277" i="10"/>
  <c r="P5278" i="10"/>
  <c r="P5279" i="10"/>
  <c r="P5280" i="10"/>
  <c r="P5281" i="10"/>
  <c r="P5282" i="10"/>
  <c r="P5283" i="10"/>
  <c r="P5284" i="10"/>
  <c r="P5285" i="10"/>
  <c r="P5286" i="10"/>
  <c r="P5287" i="10"/>
  <c r="P5288" i="10"/>
  <c r="P5289" i="10"/>
  <c r="P5290" i="10"/>
  <c r="P5291" i="10"/>
  <c r="P5292" i="10"/>
  <c r="P5293" i="10"/>
  <c r="P5294" i="10"/>
  <c r="P5295" i="10"/>
  <c r="P5296" i="10"/>
  <c r="P5297" i="10"/>
  <c r="P5298" i="10"/>
  <c r="P5299" i="10"/>
  <c r="P5300" i="10"/>
  <c r="P5301" i="10"/>
  <c r="P5302" i="10"/>
  <c r="P5303" i="10"/>
  <c r="P5304" i="10"/>
  <c r="P5305" i="10"/>
  <c r="P5306" i="10"/>
  <c r="P5307" i="10"/>
  <c r="P5308" i="10"/>
  <c r="P5309" i="10"/>
  <c r="P5310" i="10"/>
  <c r="P5311" i="10"/>
  <c r="P5312" i="10"/>
  <c r="P5313" i="10"/>
  <c r="P5314" i="10"/>
  <c r="P5315" i="10"/>
  <c r="P5316" i="10"/>
  <c r="P5317" i="10"/>
  <c r="P5318" i="10"/>
  <c r="P5319" i="10"/>
  <c r="P5320" i="10"/>
  <c r="P5321" i="10"/>
  <c r="P5322" i="10"/>
  <c r="P5323" i="10"/>
  <c r="P5324" i="10"/>
  <c r="P5325" i="10"/>
  <c r="P5326" i="10"/>
  <c r="P5327" i="10"/>
  <c r="P5328" i="10"/>
  <c r="P5329" i="10"/>
  <c r="P5330" i="10"/>
  <c r="P5331" i="10"/>
  <c r="P5332" i="10"/>
  <c r="P5333" i="10"/>
  <c r="P5334" i="10"/>
  <c r="P5335" i="10"/>
  <c r="P5336" i="10"/>
  <c r="P5337" i="10"/>
  <c r="P5338" i="10"/>
  <c r="P5339" i="10"/>
  <c r="P5340" i="10"/>
  <c r="P5341" i="10"/>
  <c r="P5342" i="10"/>
  <c r="P5343" i="10"/>
  <c r="P5344" i="10"/>
  <c r="P5345" i="10"/>
  <c r="P5346" i="10"/>
  <c r="P5347" i="10"/>
  <c r="P5348" i="10"/>
  <c r="P5349" i="10"/>
  <c r="P5350" i="10"/>
  <c r="P5351" i="10"/>
  <c r="P5352" i="10"/>
  <c r="P5353" i="10"/>
  <c r="P5354" i="10"/>
  <c r="P5355" i="10"/>
  <c r="P5356" i="10"/>
  <c r="P5357" i="10"/>
  <c r="P5358" i="10"/>
  <c r="P5359" i="10"/>
  <c r="P5360" i="10"/>
  <c r="P5361" i="10"/>
  <c r="P5362" i="10"/>
  <c r="P5363" i="10"/>
  <c r="P5364" i="10"/>
  <c r="P5365" i="10"/>
  <c r="P5366" i="10"/>
  <c r="P5367" i="10"/>
  <c r="P5368" i="10"/>
  <c r="P5369" i="10"/>
  <c r="P5370" i="10"/>
  <c r="P5371" i="10"/>
  <c r="P5372" i="10"/>
  <c r="P5373" i="10"/>
  <c r="P5374" i="10"/>
  <c r="P5375" i="10"/>
  <c r="P5376" i="10"/>
  <c r="P5377" i="10"/>
  <c r="P5378" i="10"/>
  <c r="P5379" i="10"/>
  <c r="P5380" i="10"/>
  <c r="P5381" i="10"/>
  <c r="P5382" i="10"/>
  <c r="P5383" i="10"/>
  <c r="P5384" i="10"/>
  <c r="P5385" i="10"/>
  <c r="P5386" i="10"/>
  <c r="P5387" i="10"/>
  <c r="P5388" i="10"/>
  <c r="P5389" i="10"/>
  <c r="P5390" i="10"/>
  <c r="P5391" i="10"/>
  <c r="P5392" i="10"/>
  <c r="P5393" i="10"/>
  <c r="P5394" i="10"/>
  <c r="P5395" i="10"/>
  <c r="P5396" i="10"/>
  <c r="P5397" i="10"/>
  <c r="P5398" i="10"/>
  <c r="P5399" i="10"/>
  <c r="P5400" i="10"/>
  <c r="P5401" i="10"/>
  <c r="P5402" i="10"/>
  <c r="P5403" i="10"/>
  <c r="P5404" i="10"/>
  <c r="P5405" i="10"/>
  <c r="P5406" i="10"/>
  <c r="P5407" i="10"/>
  <c r="P5408" i="10"/>
  <c r="P5409" i="10"/>
  <c r="P5410" i="10"/>
  <c r="P5411" i="10"/>
  <c r="P5412" i="10"/>
  <c r="P5413" i="10"/>
  <c r="P5414" i="10"/>
  <c r="P5415" i="10"/>
  <c r="P5416" i="10"/>
  <c r="P5417" i="10"/>
  <c r="P5418" i="10"/>
  <c r="P5419" i="10"/>
  <c r="P5420" i="10"/>
  <c r="P5421" i="10"/>
  <c r="P5422" i="10"/>
  <c r="P5423" i="10"/>
  <c r="P5424" i="10"/>
  <c r="P5425" i="10"/>
  <c r="P5426" i="10"/>
  <c r="P5427" i="10"/>
  <c r="P5428" i="10"/>
  <c r="P5429" i="10"/>
  <c r="P5430" i="10"/>
  <c r="P5431" i="10"/>
  <c r="P5432" i="10"/>
  <c r="P5433" i="10"/>
  <c r="P5434" i="10"/>
  <c r="P5435" i="10"/>
  <c r="P5436" i="10"/>
  <c r="P5437" i="10"/>
  <c r="P5438" i="10"/>
  <c r="P5439" i="10"/>
  <c r="P5440" i="10"/>
  <c r="P5441" i="10"/>
  <c r="P5442" i="10"/>
  <c r="P5443" i="10"/>
  <c r="P5444" i="10"/>
  <c r="P5445" i="10"/>
  <c r="P5446" i="10"/>
  <c r="P5447" i="10"/>
  <c r="P5448" i="10"/>
  <c r="P5449" i="10"/>
  <c r="P5450" i="10"/>
  <c r="P5451" i="10"/>
  <c r="P5452" i="10"/>
  <c r="P5453" i="10"/>
  <c r="P5454" i="10"/>
  <c r="P5455" i="10"/>
  <c r="P5456" i="10"/>
  <c r="P5457" i="10"/>
  <c r="P5458" i="10"/>
  <c r="P5459" i="10"/>
  <c r="P5460" i="10"/>
  <c r="P5461" i="10"/>
  <c r="P5462" i="10"/>
  <c r="P5463" i="10"/>
  <c r="P5464" i="10"/>
  <c r="P5465" i="10"/>
  <c r="P5466" i="10"/>
  <c r="P5467" i="10"/>
  <c r="P5468" i="10"/>
  <c r="P5469" i="10"/>
  <c r="P5470" i="10"/>
  <c r="P5471" i="10"/>
  <c r="P5472" i="10"/>
  <c r="P5473" i="10"/>
  <c r="P5474" i="10"/>
  <c r="P5475" i="10"/>
  <c r="P5476" i="10"/>
  <c r="P5477" i="10"/>
  <c r="P5478" i="10"/>
  <c r="P5479" i="10"/>
  <c r="P5480" i="10"/>
  <c r="P5481" i="10"/>
  <c r="P5482" i="10"/>
  <c r="P5483" i="10"/>
  <c r="P5484" i="10"/>
  <c r="P5485" i="10"/>
  <c r="P5486" i="10"/>
  <c r="P5487" i="10"/>
  <c r="P5488" i="10"/>
  <c r="P5489" i="10"/>
  <c r="P5490" i="10"/>
  <c r="P5491" i="10"/>
  <c r="P5492" i="10"/>
  <c r="P5493" i="10"/>
  <c r="P5494" i="10"/>
  <c r="P5495" i="10"/>
  <c r="P5496" i="10"/>
  <c r="P5497" i="10"/>
  <c r="P5498" i="10"/>
  <c r="P5499" i="10"/>
  <c r="P5500" i="10"/>
  <c r="P5501" i="10"/>
  <c r="P5502" i="10"/>
  <c r="P5503" i="10"/>
  <c r="P5504" i="10"/>
  <c r="P5505" i="10"/>
  <c r="P5506" i="10"/>
  <c r="P5507" i="10"/>
  <c r="P5508" i="10"/>
  <c r="P5509" i="10"/>
  <c r="P5510" i="10"/>
  <c r="P5511" i="10"/>
  <c r="P5512" i="10"/>
  <c r="P5513" i="10"/>
  <c r="P5514" i="10"/>
  <c r="P5515" i="10"/>
  <c r="P5516" i="10"/>
  <c r="P5517" i="10"/>
  <c r="P5518" i="10"/>
  <c r="P5519" i="10"/>
  <c r="P5520" i="10"/>
  <c r="P5521" i="10"/>
  <c r="P5522" i="10"/>
  <c r="P5523" i="10"/>
  <c r="P5524" i="10"/>
  <c r="P5525" i="10"/>
  <c r="P5526" i="10"/>
  <c r="P5527" i="10"/>
  <c r="P5528" i="10"/>
  <c r="P5529" i="10"/>
  <c r="P5530" i="10"/>
  <c r="P5531" i="10"/>
  <c r="P5532" i="10"/>
  <c r="P5533" i="10"/>
  <c r="P5534" i="10"/>
  <c r="P5535" i="10"/>
  <c r="P5536" i="10"/>
  <c r="P5537" i="10"/>
  <c r="P5538" i="10"/>
  <c r="P5539" i="10"/>
  <c r="P5540" i="10"/>
  <c r="P5541" i="10"/>
  <c r="P5542" i="10"/>
  <c r="P5543" i="10"/>
  <c r="P5544" i="10"/>
  <c r="P5545" i="10"/>
  <c r="P5546" i="10"/>
  <c r="P5547" i="10"/>
  <c r="P5548" i="10"/>
  <c r="P5549" i="10"/>
  <c r="P5550" i="10"/>
  <c r="P5551" i="10"/>
  <c r="P5552" i="10"/>
  <c r="P5553" i="10"/>
  <c r="P5554" i="10"/>
  <c r="P5555" i="10"/>
  <c r="P5556" i="10"/>
  <c r="P5557" i="10"/>
  <c r="P5558" i="10"/>
  <c r="P5559" i="10"/>
  <c r="P5560" i="10"/>
  <c r="P5561" i="10"/>
  <c r="P5562" i="10"/>
  <c r="P5563" i="10"/>
  <c r="P5564" i="10"/>
  <c r="P5565" i="10"/>
  <c r="P5566" i="10"/>
  <c r="P5567" i="10"/>
  <c r="P5568" i="10"/>
  <c r="P5569" i="10"/>
  <c r="P5570" i="10"/>
  <c r="P5571" i="10"/>
  <c r="P5572" i="10"/>
  <c r="P5573" i="10"/>
  <c r="P5574" i="10"/>
  <c r="P5575" i="10"/>
  <c r="P5576" i="10"/>
  <c r="P5577" i="10"/>
  <c r="P5578" i="10"/>
  <c r="P5579" i="10"/>
  <c r="P5580" i="10"/>
  <c r="P5581" i="10"/>
  <c r="P5582" i="10"/>
  <c r="P5583" i="10"/>
  <c r="P5584" i="10"/>
  <c r="P5585" i="10"/>
  <c r="P5586" i="10"/>
  <c r="P5587" i="10"/>
  <c r="P5588" i="10"/>
  <c r="P5589" i="10"/>
  <c r="P5590" i="10"/>
  <c r="P5591" i="10"/>
  <c r="P5592" i="10"/>
  <c r="P5593" i="10"/>
  <c r="P5594" i="10"/>
  <c r="P5595" i="10"/>
  <c r="P5596" i="10"/>
  <c r="P5597" i="10"/>
  <c r="P5598" i="10"/>
  <c r="P5599" i="10"/>
  <c r="P5600" i="10"/>
  <c r="P5601" i="10"/>
  <c r="P5602" i="10"/>
  <c r="P5603" i="10"/>
  <c r="P5604" i="10"/>
  <c r="P5605" i="10"/>
  <c r="P5606" i="10"/>
  <c r="P5607" i="10"/>
  <c r="P5608" i="10"/>
  <c r="P5609" i="10"/>
  <c r="P5610" i="10"/>
  <c r="P5611" i="10"/>
  <c r="P5612" i="10"/>
  <c r="P5613" i="10"/>
  <c r="P5614" i="10"/>
  <c r="P5615" i="10"/>
  <c r="P5616" i="10"/>
  <c r="P5617" i="10"/>
  <c r="P5618" i="10"/>
  <c r="P5619" i="10"/>
  <c r="P5620" i="10"/>
  <c r="P5621" i="10"/>
  <c r="P5622" i="10"/>
  <c r="P5623" i="10"/>
  <c r="P5624" i="10"/>
  <c r="P5625" i="10"/>
  <c r="P5626" i="10"/>
  <c r="P5627" i="10"/>
  <c r="P5628" i="10"/>
  <c r="P5629" i="10"/>
  <c r="P5630" i="10"/>
  <c r="P5631" i="10"/>
  <c r="P5632" i="10"/>
  <c r="P5633" i="10"/>
  <c r="P5634" i="10"/>
  <c r="P5635" i="10"/>
  <c r="P5636" i="10"/>
  <c r="P5637" i="10"/>
  <c r="P5638" i="10"/>
  <c r="P5639" i="10"/>
  <c r="P5640" i="10"/>
  <c r="P5641" i="10"/>
  <c r="P5642" i="10"/>
  <c r="P5643" i="10"/>
  <c r="P5644" i="10"/>
  <c r="P5645" i="10"/>
  <c r="P5646" i="10"/>
  <c r="P5647" i="10"/>
  <c r="P5648" i="10"/>
  <c r="P5649" i="10"/>
  <c r="P5650" i="10"/>
  <c r="P5651" i="10"/>
  <c r="P5652" i="10"/>
  <c r="P5653" i="10"/>
  <c r="P5654" i="10"/>
  <c r="P5655" i="10"/>
  <c r="P5656" i="10"/>
  <c r="P5657" i="10"/>
  <c r="P5658" i="10"/>
  <c r="P5659" i="10"/>
  <c r="P5660" i="10"/>
  <c r="P5661" i="10"/>
  <c r="P5662" i="10"/>
  <c r="P5663" i="10"/>
  <c r="P5664" i="10"/>
  <c r="P5665" i="10"/>
  <c r="P5666" i="10"/>
  <c r="P5667" i="10"/>
  <c r="P5668" i="10"/>
  <c r="P5669" i="10"/>
  <c r="P5670" i="10"/>
  <c r="P5671" i="10"/>
  <c r="P5672" i="10"/>
  <c r="P5673" i="10"/>
  <c r="P5674" i="10"/>
  <c r="P5675" i="10"/>
  <c r="P5676" i="10"/>
  <c r="P5677" i="10"/>
  <c r="P5678" i="10"/>
  <c r="P5679" i="10"/>
  <c r="P5680" i="10"/>
  <c r="P5681" i="10"/>
  <c r="P5682" i="10"/>
  <c r="P5683" i="10"/>
  <c r="P5684" i="10"/>
  <c r="P5685" i="10"/>
  <c r="P5686" i="10"/>
  <c r="P5687" i="10"/>
  <c r="P5688" i="10"/>
  <c r="P5689" i="10"/>
  <c r="P5690" i="10"/>
  <c r="P5691" i="10"/>
  <c r="P5692" i="10"/>
  <c r="P5693" i="10"/>
  <c r="P5694" i="10"/>
  <c r="P5695" i="10"/>
  <c r="P5696" i="10"/>
  <c r="P5697" i="10"/>
  <c r="P5698" i="10"/>
  <c r="P5699" i="10"/>
  <c r="P5700" i="10"/>
  <c r="P5701" i="10"/>
  <c r="P5702" i="10"/>
  <c r="P5703" i="10"/>
  <c r="P5704" i="10"/>
  <c r="P5705" i="10"/>
  <c r="P5706" i="10"/>
  <c r="P5707" i="10"/>
  <c r="P5708" i="10"/>
  <c r="P5709" i="10"/>
  <c r="P5710" i="10"/>
  <c r="P5711" i="10"/>
  <c r="P5712" i="10"/>
  <c r="P5713" i="10"/>
  <c r="P5714" i="10"/>
  <c r="P5715" i="10"/>
  <c r="P5716" i="10"/>
  <c r="P5717" i="10"/>
  <c r="P5718" i="10"/>
  <c r="P5719" i="10"/>
  <c r="P5720" i="10"/>
  <c r="P5721" i="10"/>
  <c r="P5722" i="10"/>
  <c r="P5723" i="10"/>
  <c r="P5724" i="10"/>
  <c r="P5725" i="10"/>
  <c r="P5726" i="10"/>
  <c r="P5727" i="10"/>
  <c r="P5728" i="10"/>
  <c r="P5729" i="10"/>
  <c r="P5730" i="10"/>
  <c r="P5731" i="10"/>
  <c r="P5732" i="10"/>
  <c r="P5733" i="10"/>
  <c r="P5734" i="10"/>
  <c r="P5735" i="10"/>
  <c r="P5736" i="10"/>
  <c r="P5737" i="10"/>
  <c r="P5738" i="10"/>
  <c r="P5739" i="10"/>
  <c r="P5740" i="10"/>
  <c r="P5741" i="10"/>
  <c r="P5742" i="10"/>
  <c r="P5743" i="10"/>
  <c r="P5744" i="10"/>
  <c r="P5745" i="10"/>
  <c r="P5746" i="10"/>
  <c r="P5747" i="10"/>
  <c r="P5748" i="10"/>
  <c r="P5749" i="10"/>
  <c r="P5750" i="10"/>
  <c r="P5751" i="10"/>
  <c r="P5752" i="10"/>
  <c r="P5753" i="10"/>
  <c r="P5754" i="10"/>
  <c r="P5755" i="10"/>
  <c r="P5756" i="10"/>
  <c r="P5757" i="10"/>
  <c r="P5758" i="10"/>
  <c r="P5759" i="10"/>
  <c r="P5760" i="10"/>
  <c r="P5761" i="10"/>
  <c r="P5762" i="10"/>
  <c r="P5763" i="10"/>
  <c r="P5764" i="10"/>
  <c r="P5765" i="10"/>
  <c r="P5766" i="10"/>
  <c r="P5767" i="10"/>
  <c r="P5768" i="10"/>
  <c r="P5769" i="10"/>
  <c r="P5770" i="10"/>
  <c r="P5771" i="10"/>
  <c r="P5772" i="10"/>
  <c r="P5773" i="10"/>
  <c r="P5774" i="10"/>
  <c r="P5775" i="10"/>
  <c r="P5776" i="10"/>
  <c r="P5777" i="10"/>
  <c r="P5778" i="10"/>
  <c r="P5779" i="10"/>
  <c r="P5780" i="10"/>
  <c r="P5781" i="10"/>
  <c r="P5782" i="10"/>
  <c r="P5783" i="10"/>
  <c r="P5784" i="10"/>
  <c r="P5785" i="10"/>
  <c r="P5786" i="10"/>
  <c r="P5787" i="10"/>
  <c r="P5788" i="10"/>
  <c r="P5789" i="10"/>
  <c r="P5790" i="10"/>
  <c r="P5791" i="10"/>
  <c r="P5792" i="10"/>
  <c r="P5793" i="10"/>
  <c r="P5794" i="10"/>
  <c r="P5795" i="10"/>
  <c r="P5796" i="10"/>
  <c r="P5797" i="10"/>
  <c r="P5798" i="10"/>
  <c r="P5799" i="10"/>
  <c r="P5800" i="10"/>
  <c r="P5801" i="10"/>
  <c r="P5802" i="10"/>
  <c r="P5803" i="10"/>
  <c r="P5804" i="10"/>
  <c r="P5805" i="10"/>
  <c r="P5806" i="10"/>
  <c r="P5807" i="10"/>
  <c r="P5808" i="10"/>
  <c r="P5809" i="10"/>
  <c r="P5810" i="10"/>
  <c r="P5811" i="10"/>
  <c r="P5812" i="10"/>
  <c r="P5813" i="10"/>
  <c r="P5814" i="10"/>
  <c r="P5815" i="10"/>
  <c r="P5816" i="10"/>
  <c r="P5817" i="10"/>
  <c r="P5818" i="10"/>
  <c r="P5819" i="10"/>
  <c r="P5820" i="10"/>
  <c r="P5821" i="10"/>
  <c r="P5822" i="10"/>
  <c r="P5823" i="10"/>
  <c r="P5824" i="10"/>
  <c r="P5825" i="10"/>
  <c r="P5826" i="10"/>
  <c r="P5827" i="10"/>
  <c r="P5828" i="10"/>
  <c r="P5829" i="10"/>
  <c r="P5830" i="10"/>
  <c r="P5831" i="10"/>
  <c r="P5832" i="10"/>
  <c r="P5833" i="10"/>
  <c r="P5834" i="10"/>
  <c r="P5835" i="10"/>
  <c r="P5836" i="10"/>
  <c r="P5837" i="10"/>
  <c r="P5838" i="10"/>
  <c r="P5839" i="10"/>
  <c r="P5840" i="10"/>
  <c r="P5841" i="10"/>
  <c r="P5842" i="10"/>
  <c r="P5843" i="10"/>
  <c r="P5844" i="10"/>
  <c r="P5845" i="10"/>
  <c r="P5846" i="10"/>
  <c r="P5847" i="10"/>
  <c r="P5848" i="10"/>
  <c r="P5849" i="10"/>
  <c r="P5850" i="10"/>
  <c r="P5851" i="10"/>
  <c r="P5852" i="10"/>
  <c r="P5853" i="10"/>
  <c r="P5854" i="10"/>
  <c r="P5855" i="10"/>
  <c r="P5856" i="10"/>
  <c r="P5857" i="10"/>
  <c r="P5858" i="10"/>
  <c r="P5859" i="10"/>
  <c r="P5860" i="10"/>
  <c r="P5861" i="10"/>
  <c r="P5862" i="10"/>
  <c r="P5863" i="10"/>
  <c r="P5864" i="10"/>
  <c r="P5865" i="10"/>
  <c r="P5866" i="10"/>
  <c r="P5867" i="10"/>
  <c r="P5868" i="10"/>
  <c r="P5869" i="10"/>
  <c r="P5870" i="10"/>
  <c r="P5871" i="10"/>
  <c r="P5872" i="10"/>
  <c r="P5873" i="10"/>
  <c r="P5874" i="10"/>
  <c r="P5875" i="10"/>
  <c r="P5876" i="10"/>
  <c r="P5877" i="10"/>
  <c r="P5878" i="10"/>
  <c r="P5879" i="10"/>
  <c r="P5880" i="10"/>
  <c r="P5881" i="10"/>
  <c r="P5882" i="10"/>
  <c r="P5883" i="10"/>
  <c r="P5884" i="10"/>
  <c r="P5885" i="10"/>
  <c r="P5886" i="10"/>
  <c r="P5887" i="10"/>
  <c r="P5888" i="10"/>
  <c r="P5889" i="10"/>
  <c r="P5890" i="10"/>
  <c r="P5891" i="10"/>
  <c r="P5892" i="10"/>
  <c r="P5893" i="10"/>
  <c r="P5894" i="10"/>
  <c r="P5895" i="10"/>
  <c r="P5896" i="10"/>
  <c r="P5897" i="10"/>
  <c r="P5898" i="10"/>
  <c r="P5899" i="10"/>
  <c r="P5900" i="10"/>
  <c r="P5901" i="10"/>
  <c r="P5902" i="10"/>
  <c r="P5903" i="10"/>
  <c r="P5904" i="10"/>
  <c r="P5905" i="10"/>
  <c r="P5906" i="10"/>
  <c r="P5907" i="10"/>
  <c r="P5908" i="10"/>
  <c r="P5909" i="10"/>
  <c r="P5910" i="10"/>
  <c r="P5911" i="10"/>
  <c r="P5912" i="10"/>
  <c r="P5913" i="10"/>
  <c r="P5914" i="10"/>
  <c r="P5915" i="10"/>
  <c r="P5916" i="10"/>
  <c r="P5917" i="10"/>
  <c r="P5918" i="10"/>
  <c r="P5919" i="10"/>
  <c r="P5920" i="10"/>
  <c r="P5921" i="10"/>
  <c r="P5922" i="10"/>
  <c r="P5923" i="10"/>
  <c r="P5924" i="10"/>
  <c r="P5925" i="10"/>
  <c r="P5926" i="10"/>
  <c r="P5927" i="10"/>
  <c r="P5928" i="10"/>
  <c r="P5929" i="10"/>
  <c r="P5930" i="10"/>
  <c r="P5931" i="10"/>
  <c r="P5932" i="10"/>
  <c r="P5933" i="10"/>
  <c r="P5934" i="10"/>
  <c r="P5935" i="10"/>
  <c r="P5936" i="10"/>
  <c r="P5937" i="10"/>
  <c r="P5938" i="10"/>
  <c r="P5939" i="10"/>
  <c r="P5940" i="10"/>
  <c r="P5941" i="10"/>
  <c r="P5942" i="10"/>
  <c r="P5943" i="10"/>
  <c r="P5944" i="10"/>
  <c r="P5945" i="10"/>
  <c r="P5946" i="10"/>
  <c r="P5947" i="10"/>
  <c r="P5948" i="10"/>
  <c r="P5949" i="10"/>
  <c r="P5950" i="10"/>
  <c r="P5951" i="10"/>
  <c r="P5952" i="10"/>
  <c r="P5953" i="10"/>
  <c r="P5954" i="10"/>
  <c r="P5955" i="10"/>
  <c r="P5956" i="10"/>
  <c r="P5957" i="10"/>
  <c r="P5958" i="10"/>
  <c r="P5959" i="10"/>
  <c r="P5960" i="10"/>
  <c r="P5961" i="10"/>
  <c r="P5962" i="10"/>
  <c r="P5963" i="10"/>
  <c r="P5964" i="10"/>
  <c r="P5965" i="10"/>
  <c r="P5966" i="10"/>
  <c r="P5967" i="10"/>
  <c r="P5968" i="10"/>
  <c r="P5969" i="10"/>
  <c r="P5970" i="10"/>
  <c r="P5971" i="10"/>
  <c r="P5972" i="10"/>
  <c r="P5973" i="10"/>
  <c r="P5974" i="10"/>
  <c r="P5975" i="10"/>
  <c r="P5976" i="10"/>
  <c r="P5977" i="10"/>
  <c r="P5978" i="10"/>
  <c r="P5979" i="10"/>
  <c r="P5980" i="10"/>
  <c r="P5981" i="10"/>
  <c r="P5982" i="10"/>
  <c r="P5983" i="10"/>
  <c r="P5984" i="10"/>
  <c r="P5985" i="10"/>
  <c r="P5986" i="10"/>
  <c r="P5987" i="10"/>
  <c r="P5988" i="10"/>
  <c r="P5989" i="10"/>
  <c r="P5990" i="10"/>
  <c r="P5991" i="10"/>
  <c r="P5992" i="10"/>
  <c r="P5993" i="10"/>
  <c r="P5994" i="10"/>
  <c r="P5995" i="10"/>
  <c r="P5996" i="10"/>
  <c r="P5997" i="10"/>
  <c r="P5998" i="10"/>
  <c r="P5999" i="10"/>
  <c r="P6000" i="10"/>
  <c r="P6001" i="10"/>
  <c r="P2" i="10"/>
  <c r="O3" i="10"/>
  <c r="V3" i="10" s="1"/>
  <c r="O4" i="10"/>
  <c r="V4" i="10" s="1"/>
  <c r="O5" i="10"/>
  <c r="O6" i="10"/>
  <c r="O7" i="10"/>
  <c r="O8" i="10"/>
  <c r="O9" i="10"/>
  <c r="O10" i="10"/>
  <c r="O11" i="10"/>
  <c r="V11" i="10" s="1"/>
  <c r="O12" i="10"/>
  <c r="V12" i="10" s="1"/>
  <c r="O13" i="10"/>
  <c r="O14" i="10"/>
  <c r="O15" i="10"/>
  <c r="O16" i="10"/>
  <c r="O17" i="10"/>
  <c r="O18" i="10"/>
  <c r="O19" i="10"/>
  <c r="V19" i="10" s="1"/>
  <c r="O20" i="10"/>
  <c r="V20" i="10" s="1"/>
  <c r="O21" i="10"/>
  <c r="O22" i="10"/>
  <c r="O23" i="10"/>
  <c r="O24" i="10"/>
  <c r="O25" i="10"/>
  <c r="O26" i="10"/>
  <c r="O27" i="10"/>
  <c r="V27" i="10" s="1"/>
  <c r="O28" i="10"/>
  <c r="V28" i="10" s="1"/>
  <c r="O29" i="10"/>
  <c r="O30" i="10"/>
  <c r="O31" i="10"/>
  <c r="O32" i="10"/>
  <c r="O33" i="10"/>
  <c r="O34" i="10"/>
  <c r="O35" i="10"/>
  <c r="V35" i="10" s="1"/>
  <c r="O36" i="10"/>
  <c r="V36" i="10" s="1"/>
  <c r="O37" i="10"/>
  <c r="O38" i="10"/>
  <c r="O39" i="10"/>
  <c r="O40" i="10"/>
  <c r="O41" i="10"/>
  <c r="O42" i="10"/>
  <c r="O43" i="10"/>
  <c r="V43" i="10" s="1"/>
  <c r="O44" i="10"/>
  <c r="V44" i="10" s="1"/>
  <c r="O45" i="10"/>
  <c r="O46" i="10"/>
  <c r="O47" i="10"/>
  <c r="O48" i="10"/>
  <c r="O49" i="10"/>
  <c r="O50" i="10"/>
  <c r="O51" i="10"/>
  <c r="V51" i="10" s="1"/>
  <c r="O52" i="10"/>
  <c r="V52" i="10" s="1"/>
  <c r="O53" i="10"/>
  <c r="O54" i="10"/>
  <c r="O55" i="10"/>
  <c r="O56" i="10"/>
  <c r="O57" i="10"/>
  <c r="O58" i="10"/>
  <c r="O59" i="10"/>
  <c r="V59" i="10" s="1"/>
  <c r="O60" i="10"/>
  <c r="V60" i="10" s="1"/>
  <c r="O61" i="10"/>
  <c r="O62" i="10"/>
  <c r="O63" i="10"/>
  <c r="O64" i="10"/>
  <c r="O65" i="10"/>
  <c r="O66" i="10"/>
  <c r="O67" i="10"/>
  <c r="V67" i="10" s="1"/>
  <c r="O68" i="10"/>
  <c r="V68" i="10" s="1"/>
  <c r="O69" i="10"/>
  <c r="O70" i="10"/>
  <c r="O71" i="10"/>
  <c r="O72" i="10"/>
  <c r="O73" i="10"/>
  <c r="O74" i="10"/>
  <c r="O75" i="10"/>
  <c r="V75" i="10" s="1"/>
  <c r="O76" i="10"/>
  <c r="V76" i="10" s="1"/>
  <c r="O77" i="10"/>
  <c r="O78" i="10"/>
  <c r="O79" i="10"/>
  <c r="O80" i="10"/>
  <c r="O81" i="10"/>
  <c r="O82" i="10"/>
  <c r="O83" i="10"/>
  <c r="V83" i="10" s="1"/>
  <c r="O84" i="10"/>
  <c r="V84" i="10" s="1"/>
  <c r="O85" i="10"/>
  <c r="O86" i="10"/>
  <c r="O87" i="10"/>
  <c r="O88" i="10"/>
  <c r="O89" i="10"/>
  <c r="O90" i="10"/>
  <c r="O91" i="10"/>
  <c r="V91" i="10" s="1"/>
  <c r="O92" i="10"/>
  <c r="V92" i="10" s="1"/>
  <c r="O93" i="10"/>
  <c r="O94" i="10"/>
  <c r="O95" i="10"/>
  <c r="O96" i="10"/>
  <c r="O97" i="10"/>
  <c r="O98" i="10"/>
  <c r="O99" i="10"/>
  <c r="V99" i="10" s="1"/>
  <c r="O100" i="10"/>
  <c r="V100" i="10" s="1"/>
  <c r="O101" i="10"/>
  <c r="O102" i="10"/>
  <c r="O103" i="10"/>
  <c r="O104" i="10"/>
  <c r="O105" i="10"/>
  <c r="O106" i="10"/>
  <c r="O107" i="10"/>
  <c r="V107" i="10" s="1"/>
  <c r="O108" i="10"/>
  <c r="V108" i="10" s="1"/>
  <c r="O109" i="10"/>
  <c r="O110" i="10"/>
  <c r="O111" i="10"/>
  <c r="O112" i="10"/>
  <c r="O113" i="10"/>
  <c r="O114" i="10"/>
  <c r="O115" i="10"/>
  <c r="V115" i="10" s="1"/>
  <c r="O116" i="10"/>
  <c r="V116" i="10" s="1"/>
  <c r="O117" i="10"/>
  <c r="O118" i="10"/>
  <c r="O119" i="10"/>
  <c r="O120" i="10"/>
  <c r="O121" i="10"/>
  <c r="O122" i="10"/>
  <c r="O123" i="10"/>
  <c r="V123" i="10" s="1"/>
  <c r="O124" i="10"/>
  <c r="V124" i="10" s="1"/>
  <c r="O125" i="10"/>
  <c r="O126" i="10"/>
  <c r="O127" i="10"/>
  <c r="O128" i="10"/>
  <c r="O129" i="10"/>
  <c r="O130" i="10"/>
  <c r="O131" i="10"/>
  <c r="V131" i="10" s="1"/>
  <c r="O132" i="10"/>
  <c r="V132" i="10" s="1"/>
  <c r="O133" i="10"/>
  <c r="O134" i="10"/>
  <c r="O135" i="10"/>
  <c r="O136" i="10"/>
  <c r="O137" i="10"/>
  <c r="O138" i="10"/>
  <c r="O139" i="10"/>
  <c r="V139" i="10" s="1"/>
  <c r="O140" i="10"/>
  <c r="V140" i="10" s="1"/>
  <c r="O141" i="10"/>
  <c r="O142" i="10"/>
  <c r="O143" i="10"/>
  <c r="O144" i="10"/>
  <c r="O145" i="10"/>
  <c r="O146" i="10"/>
  <c r="O147" i="10"/>
  <c r="V147" i="10" s="1"/>
  <c r="O148" i="10"/>
  <c r="V148" i="10" s="1"/>
  <c r="O149" i="10"/>
  <c r="O150" i="10"/>
  <c r="O151" i="10"/>
  <c r="O152" i="10"/>
  <c r="O153" i="10"/>
  <c r="O154" i="10"/>
  <c r="O155" i="10"/>
  <c r="V155" i="10" s="1"/>
  <c r="O156" i="10"/>
  <c r="V156" i="10" s="1"/>
  <c r="O157" i="10"/>
  <c r="O158" i="10"/>
  <c r="O159" i="10"/>
  <c r="O160" i="10"/>
  <c r="O161" i="10"/>
  <c r="O162" i="10"/>
  <c r="O163" i="10"/>
  <c r="V163" i="10" s="1"/>
  <c r="O164" i="10"/>
  <c r="V164" i="10" s="1"/>
  <c r="O165" i="10"/>
  <c r="O166" i="10"/>
  <c r="O167" i="10"/>
  <c r="O168" i="10"/>
  <c r="O169" i="10"/>
  <c r="O170" i="10"/>
  <c r="O171" i="10"/>
  <c r="V171" i="10" s="1"/>
  <c r="O172" i="10"/>
  <c r="V172" i="10" s="1"/>
  <c r="O173" i="10"/>
  <c r="O174" i="10"/>
  <c r="O175" i="10"/>
  <c r="O176" i="10"/>
  <c r="O177" i="10"/>
  <c r="O178" i="10"/>
  <c r="O179" i="10"/>
  <c r="V179" i="10" s="1"/>
  <c r="O180" i="10"/>
  <c r="V180" i="10" s="1"/>
  <c r="O181" i="10"/>
  <c r="O182" i="10"/>
  <c r="O183" i="10"/>
  <c r="O184" i="10"/>
  <c r="O185" i="10"/>
  <c r="O186" i="10"/>
  <c r="O187" i="10"/>
  <c r="V187" i="10" s="1"/>
  <c r="O188" i="10"/>
  <c r="V188" i="10" s="1"/>
  <c r="O189" i="10"/>
  <c r="O190" i="10"/>
  <c r="O191" i="10"/>
  <c r="O192" i="10"/>
  <c r="O193" i="10"/>
  <c r="O194" i="10"/>
  <c r="O195" i="10"/>
  <c r="V195" i="10" s="1"/>
  <c r="O196" i="10"/>
  <c r="V196" i="10" s="1"/>
  <c r="O197" i="10"/>
  <c r="O198" i="10"/>
  <c r="O199" i="10"/>
  <c r="O200" i="10"/>
  <c r="O201" i="10"/>
  <c r="O202" i="10"/>
  <c r="O203" i="10"/>
  <c r="V203" i="10" s="1"/>
  <c r="O204" i="10"/>
  <c r="V204" i="10" s="1"/>
  <c r="O205" i="10"/>
  <c r="O206" i="10"/>
  <c r="O207" i="10"/>
  <c r="O208" i="10"/>
  <c r="O209" i="10"/>
  <c r="O210" i="10"/>
  <c r="O211" i="10"/>
  <c r="V211" i="10" s="1"/>
  <c r="O212" i="10"/>
  <c r="V212" i="10" s="1"/>
  <c r="O213" i="10"/>
  <c r="O214" i="10"/>
  <c r="O215" i="10"/>
  <c r="O216" i="10"/>
  <c r="O217" i="10"/>
  <c r="O218" i="10"/>
  <c r="O219" i="10"/>
  <c r="V219" i="10" s="1"/>
  <c r="O220" i="10"/>
  <c r="V220" i="10" s="1"/>
  <c r="O221" i="10"/>
  <c r="O222" i="10"/>
  <c r="O223" i="10"/>
  <c r="O224" i="10"/>
  <c r="O225" i="10"/>
  <c r="O226" i="10"/>
  <c r="O227" i="10"/>
  <c r="V227" i="10" s="1"/>
  <c r="O228" i="10"/>
  <c r="V228" i="10" s="1"/>
  <c r="O229" i="10"/>
  <c r="O230" i="10"/>
  <c r="O231" i="10"/>
  <c r="O232" i="10"/>
  <c r="O233" i="10"/>
  <c r="O234" i="10"/>
  <c r="O235" i="10"/>
  <c r="V235" i="10" s="1"/>
  <c r="O236" i="10"/>
  <c r="V236" i="10" s="1"/>
  <c r="O237" i="10"/>
  <c r="O238" i="10"/>
  <c r="O239" i="10"/>
  <c r="O240" i="10"/>
  <c r="O241" i="10"/>
  <c r="O242" i="10"/>
  <c r="O243" i="10"/>
  <c r="V243" i="10" s="1"/>
  <c r="O244" i="10"/>
  <c r="V244" i="10" s="1"/>
  <c r="O245" i="10"/>
  <c r="O246" i="10"/>
  <c r="O247" i="10"/>
  <c r="O248" i="10"/>
  <c r="O249" i="10"/>
  <c r="O250" i="10"/>
  <c r="O251" i="10"/>
  <c r="V251" i="10" s="1"/>
  <c r="O252" i="10"/>
  <c r="V252" i="10" s="1"/>
  <c r="O253" i="10"/>
  <c r="O254" i="10"/>
  <c r="O255" i="10"/>
  <c r="O256" i="10"/>
  <c r="O257" i="10"/>
  <c r="O258" i="10"/>
  <c r="O259" i="10"/>
  <c r="V259" i="10" s="1"/>
  <c r="O260" i="10"/>
  <c r="V260" i="10" s="1"/>
  <c r="O261" i="10"/>
  <c r="O262" i="10"/>
  <c r="O263" i="10"/>
  <c r="O264" i="10"/>
  <c r="O265" i="10"/>
  <c r="O266" i="10"/>
  <c r="O267" i="10"/>
  <c r="V267" i="10" s="1"/>
  <c r="O268" i="10"/>
  <c r="V268" i="10" s="1"/>
  <c r="O269" i="10"/>
  <c r="O270" i="10"/>
  <c r="O271" i="10"/>
  <c r="O272" i="10"/>
  <c r="O273" i="10"/>
  <c r="O274" i="10"/>
  <c r="O275" i="10"/>
  <c r="V275" i="10" s="1"/>
  <c r="O276" i="10"/>
  <c r="V276" i="10" s="1"/>
  <c r="O277" i="10"/>
  <c r="O278" i="10"/>
  <c r="O279" i="10"/>
  <c r="O280" i="10"/>
  <c r="O281" i="10"/>
  <c r="O282" i="10"/>
  <c r="O283" i="10"/>
  <c r="V283" i="10" s="1"/>
  <c r="O284" i="10"/>
  <c r="V284" i="10" s="1"/>
  <c r="O285" i="10"/>
  <c r="O286" i="10"/>
  <c r="O287" i="10"/>
  <c r="O288" i="10"/>
  <c r="O289" i="10"/>
  <c r="O290" i="10"/>
  <c r="O291" i="10"/>
  <c r="V291" i="10" s="1"/>
  <c r="O292" i="10"/>
  <c r="V292" i="10" s="1"/>
  <c r="O293" i="10"/>
  <c r="O294" i="10"/>
  <c r="O295" i="10"/>
  <c r="O296" i="10"/>
  <c r="O297" i="10"/>
  <c r="O298" i="10"/>
  <c r="O299" i="10"/>
  <c r="V299" i="10" s="1"/>
  <c r="O300" i="10"/>
  <c r="V300" i="10" s="1"/>
  <c r="O301" i="10"/>
  <c r="O302" i="10"/>
  <c r="O303" i="10"/>
  <c r="O304" i="10"/>
  <c r="O305" i="10"/>
  <c r="O306" i="10"/>
  <c r="O307" i="10"/>
  <c r="V307" i="10" s="1"/>
  <c r="O308" i="10"/>
  <c r="V308" i="10" s="1"/>
  <c r="O309" i="10"/>
  <c r="O310" i="10"/>
  <c r="O311" i="10"/>
  <c r="O312" i="10"/>
  <c r="O313" i="10"/>
  <c r="O314" i="10"/>
  <c r="O315" i="10"/>
  <c r="V315" i="10" s="1"/>
  <c r="O316" i="10"/>
  <c r="V316" i="10" s="1"/>
  <c r="O317" i="10"/>
  <c r="O318" i="10"/>
  <c r="O319" i="10"/>
  <c r="O320" i="10"/>
  <c r="O321" i="10"/>
  <c r="O322" i="10"/>
  <c r="O323" i="10"/>
  <c r="V323" i="10" s="1"/>
  <c r="O324" i="10"/>
  <c r="V324" i="10" s="1"/>
  <c r="O325" i="10"/>
  <c r="O326" i="10"/>
  <c r="O327" i="10"/>
  <c r="O328" i="10"/>
  <c r="O329" i="10"/>
  <c r="O330" i="10"/>
  <c r="O331" i="10"/>
  <c r="V331" i="10" s="1"/>
  <c r="O332" i="10"/>
  <c r="V332" i="10" s="1"/>
  <c r="O333" i="10"/>
  <c r="O334" i="10"/>
  <c r="O335" i="10"/>
  <c r="O336" i="10"/>
  <c r="O337" i="10"/>
  <c r="O338" i="10"/>
  <c r="O339" i="10"/>
  <c r="V339" i="10" s="1"/>
  <c r="O340" i="10"/>
  <c r="V340" i="10" s="1"/>
  <c r="O341" i="10"/>
  <c r="O342" i="10"/>
  <c r="O343" i="10"/>
  <c r="O344" i="10"/>
  <c r="O345" i="10"/>
  <c r="O346" i="10"/>
  <c r="O347" i="10"/>
  <c r="V347" i="10" s="1"/>
  <c r="O348" i="10"/>
  <c r="V348" i="10" s="1"/>
  <c r="O349" i="10"/>
  <c r="O350" i="10"/>
  <c r="O351" i="10"/>
  <c r="O352" i="10"/>
  <c r="O353" i="10"/>
  <c r="O354" i="10"/>
  <c r="O355" i="10"/>
  <c r="V355" i="10" s="1"/>
  <c r="O356" i="10"/>
  <c r="V356" i="10" s="1"/>
  <c r="O357" i="10"/>
  <c r="O358" i="10"/>
  <c r="O359" i="10"/>
  <c r="O360" i="10"/>
  <c r="O361" i="10"/>
  <c r="O362" i="10"/>
  <c r="O363" i="10"/>
  <c r="V363" i="10" s="1"/>
  <c r="O364" i="10"/>
  <c r="V364" i="10" s="1"/>
  <c r="O365" i="10"/>
  <c r="O366" i="10"/>
  <c r="O367" i="10"/>
  <c r="O368" i="10"/>
  <c r="O369" i="10"/>
  <c r="O370" i="10"/>
  <c r="O371" i="10"/>
  <c r="V371" i="10" s="1"/>
  <c r="O372" i="10"/>
  <c r="V372" i="10" s="1"/>
  <c r="O373" i="10"/>
  <c r="O374" i="10"/>
  <c r="O375" i="10"/>
  <c r="O376" i="10"/>
  <c r="O377" i="10"/>
  <c r="O378" i="10"/>
  <c r="O379" i="10"/>
  <c r="V379" i="10" s="1"/>
  <c r="O380" i="10"/>
  <c r="V380" i="10" s="1"/>
  <c r="O381" i="10"/>
  <c r="O382" i="10"/>
  <c r="O383" i="10"/>
  <c r="O384" i="10"/>
  <c r="O385" i="10"/>
  <c r="O386" i="10"/>
  <c r="O387" i="10"/>
  <c r="V387" i="10" s="1"/>
  <c r="O388" i="10"/>
  <c r="V388" i="10" s="1"/>
  <c r="O389" i="10"/>
  <c r="O390" i="10"/>
  <c r="O391" i="10"/>
  <c r="O392" i="10"/>
  <c r="O393" i="10"/>
  <c r="O394" i="10"/>
  <c r="O395" i="10"/>
  <c r="V395" i="10" s="1"/>
  <c r="O396" i="10"/>
  <c r="V396" i="10" s="1"/>
  <c r="O397" i="10"/>
  <c r="O398" i="10"/>
  <c r="O399" i="10"/>
  <c r="O400" i="10"/>
  <c r="O401" i="10"/>
  <c r="O402" i="10"/>
  <c r="O403" i="10"/>
  <c r="V403" i="10" s="1"/>
  <c r="O404" i="10"/>
  <c r="V404" i="10" s="1"/>
  <c r="O405" i="10"/>
  <c r="O406" i="10"/>
  <c r="O407" i="10"/>
  <c r="O408" i="10"/>
  <c r="O409" i="10"/>
  <c r="O410" i="10"/>
  <c r="O411" i="10"/>
  <c r="V411" i="10" s="1"/>
  <c r="O412" i="10"/>
  <c r="V412" i="10" s="1"/>
  <c r="O413" i="10"/>
  <c r="O414" i="10"/>
  <c r="O415" i="10"/>
  <c r="O416" i="10"/>
  <c r="O417" i="10"/>
  <c r="O418" i="10"/>
  <c r="O419" i="10"/>
  <c r="V419" i="10" s="1"/>
  <c r="O420" i="10"/>
  <c r="V420" i="10" s="1"/>
  <c r="O421" i="10"/>
  <c r="O422" i="10"/>
  <c r="O423" i="10"/>
  <c r="O424" i="10"/>
  <c r="O425" i="10"/>
  <c r="O426" i="10"/>
  <c r="O427" i="10"/>
  <c r="V427" i="10" s="1"/>
  <c r="O428" i="10"/>
  <c r="V428" i="10" s="1"/>
  <c r="O429" i="10"/>
  <c r="O430" i="10"/>
  <c r="O431" i="10"/>
  <c r="O432" i="10"/>
  <c r="O433" i="10"/>
  <c r="O434" i="10"/>
  <c r="O435" i="10"/>
  <c r="V435" i="10" s="1"/>
  <c r="O436" i="10"/>
  <c r="V436" i="10" s="1"/>
  <c r="O437" i="10"/>
  <c r="O438" i="10"/>
  <c r="O439" i="10"/>
  <c r="O440" i="10"/>
  <c r="O441" i="10"/>
  <c r="O442" i="10"/>
  <c r="O443" i="10"/>
  <c r="V443" i="10" s="1"/>
  <c r="O444" i="10"/>
  <c r="V444" i="10" s="1"/>
  <c r="O445" i="10"/>
  <c r="O446" i="10"/>
  <c r="O447" i="10"/>
  <c r="O448" i="10"/>
  <c r="O449" i="10"/>
  <c r="O450" i="10"/>
  <c r="O451" i="10"/>
  <c r="V451" i="10" s="1"/>
  <c r="O452" i="10"/>
  <c r="V452" i="10" s="1"/>
  <c r="O453" i="10"/>
  <c r="O454" i="10"/>
  <c r="O455" i="10"/>
  <c r="O456" i="10"/>
  <c r="O457" i="10"/>
  <c r="O458" i="10"/>
  <c r="O459" i="10"/>
  <c r="V459" i="10" s="1"/>
  <c r="O460" i="10"/>
  <c r="V460" i="10" s="1"/>
  <c r="O461" i="10"/>
  <c r="O462" i="10"/>
  <c r="O463" i="10"/>
  <c r="O464" i="10"/>
  <c r="O465" i="10"/>
  <c r="O466" i="10"/>
  <c r="O467" i="10"/>
  <c r="V467" i="10" s="1"/>
  <c r="O468" i="10"/>
  <c r="V468" i="10" s="1"/>
  <c r="O469" i="10"/>
  <c r="O470" i="10"/>
  <c r="O471" i="10"/>
  <c r="O472" i="10"/>
  <c r="O473" i="10"/>
  <c r="O474" i="10"/>
  <c r="O475" i="10"/>
  <c r="V475" i="10" s="1"/>
  <c r="O476" i="10"/>
  <c r="V476" i="10" s="1"/>
  <c r="O477" i="10"/>
  <c r="O478" i="10"/>
  <c r="O479" i="10"/>
  <c r="O480" i="10"/>
  <c r="O481" i="10"/>
  <c r="O482" i="10"/>
  <c r="O483" i="10"/>
  <c r="V483" i="10" s="1"/>
  <c r="O484" i="10"/>
  <c r="V484" i="10" s="1"/>
  <c r="O485" i="10"/>
  <c r="O486" i="10"/>
  <c r="O487" i="10"/>
  <c r="O488" i="10"/>
  <c r="O489" i="10"/>
  <c r="O490" i="10"/>
  <c r="O491" i="10"/>
  <c r="V491" i="10" s="1"/>
  <c r="O492" i="10"/>
  <c r="V492" i="10" s="1"/>
  <c r="O493" i="10"/>
  <c r="O494" i="10"/>
  <c r="O495" i="10"/>
  <c r="O496" i="10"/>
  <c r="O497" i="10"/>
  <c r="O498" i="10"/>
  <c r="O499" i="10"/>
  <c r="V499" i="10" s="1"/>
  <c r="O500" i="10"/>
  <c r="V500" i="10" s="1"/>
  <c r="O501" i="10"/>
  <c r="O502" i="10"/>
  <c r="O503" i="10"/>
  <c r="O504" i="10"/>
  <c r="O505" i="10"/>
  <c r="O506" i="10"/>
  <c r="O507" i="10"/>
  <c r="V507" i="10" s="1"/>
  <c r="O508" i="10"/>
  <c r="V508" i="10" s="1"/>
  <c r="O509" i="10"/>
  <c r="O510" i="10"/>
  <c r="O511" i="10"/>
  <c r="O512" i="10"/>
  <c r="O513" i="10"/>
  <c r="O514" i="10"/>
  <c r="O515" i="10"/>
  <c r="V515" i="10" s="1"/>
  <c r="O516" i="10"/>
  <c r="V516" i="10" s="1"/>
  <c r="O517" i="10"/>
  <c r="O518" i="10"/>
  <c r="O519" i="10"/>
  <c r="O520" i="10"/>
  <c r="O521" i="10"/>
  <c r="O522" i="10"/>
  <c r="O523" i="10"/>
  <c r="V523" i="10" s="1"/>
  <c r="O524" i="10"/>
  <c r="V524" i="10" s="1"/>
  <c r="O525" i="10"/>
  <c r="O526" i="10"/>
  <c r="O527" i="10"/>
  <c r="O528" i="10"/>
  <c r="O529" i="10"/>
  <c r="O530" i="10"/>
  <c r="O531" i="10"/>
  <c r="V531" i="10" s="1"/>
  <c r="O532" i="10"/>
  <c r="V532" i="10" s="1"/>
  <c r="O533" i="10"/>
  <c r="O534" i="10"/>
  <c r="O535" i="10"/>
  <c r="O536" i="10"/>
  <c r="O537" i="10"/>
  <c r="O538" i="10"/>
  <c r="O539" i="10"/>
  <c r="V539" i="10" s="1"/>
  <c r="O540" i="10"/>
  <c r="V540" i="10" s="1"/>
  <c r="O541" i="10"/>
  <c r="O542" i="10"/>
  <c r="O543" i="10"/>
  <c r="O544" i="10"/>
  <c r="O545" i="10"/>
  <c r="O546" i="10"/>
  <c r="O547" i="10"/>
  <c r="V547" i="10" s="1"/>
  <c r="O548" i="10"/>
  <c r="V548" i="10" s="1"/>
  <c r="O549" i="10"/>
  <c r="O550" i="10"/>
  <c r="O551" i="10"/>
  <c r="O552" i="10"/>
  <c r="O553" i="10"/>
  <c r="O554" i="10"/>
  <c r="O555" i="10"/>
  <c r="V555" i="10" s="1"/>
  <c r="O556" i="10"/>
  <c r="V556" i="10" s="1"/>
  <c r="O557" i="10"/>
  <c r="O558" i="10"/>
  <c r="O559" i="10"/>
  <c r="O560" i="10"/>
  <c r="O561" i="10"/>
  <c r="O562" i="10"/>
  <c r="O563" i="10"/>
  <c r="V563" i="10" s="1"/>
  <c r="O564" i="10"/>
  <c r="V564" i="10" s="1"/>
  <c r="O565" i="10"/>
  <c r="O566" i="10"/>
  <c r="O567" i="10"/>
  <c r="O568" i="10"/>
  <c r="O569" i="10"/>
  <c r="O570" i="10"/>
  <c r="O571" i="10"/>
  <c r="V571" i="10" s="1"/>
  <c r="O572" i="10"/>
  <c r="V572" i="10" s="1"/>
  <c r="O573" i="10"/>
  <c r="O574" i="10"/>
  <c r="O575" i="10"/>
  <c r="O576" i="10"/>
  <c r="O577" i="10"/>
  <c r="O578" i="10"/>
  <c r="O579" i="10"/>
  <c r="V579" i="10" s="1"/>
  <c r="O580" i="10"/>
  <c r="V580" i="10" s="1"/>
  <c r="O581" i="10"/>
  <c r="O582" i="10"/>
  <c r="O583" i="10"/>
  <c r="O584" i="10"/>
  <c r="O585" i="10"/>
  <c r="O586" i="10"/>
  <c r="O587" i="10"/>
  <c r="V587" i="10" s="1"/>
  <c r="O588" i="10"/>
  <c r="V588" i="10" s="1"/>
  <c r="O589" i="10"/>
  <c r="O590" i="10"/>
  <c r="O591" i="10"/>
  <c r="O592" i="10"/>
  <c r="O593" i="10"/>
  <c r="O594" i="10"/>
  <c r="O595" i="10"/>
  <c r="V595" i="10" s="1"/>
  <c r="O596" i="10"/>
  <c r="V596" i="10" s="1"/>
  <c r="O597" i="10"/>
  <c r="O598" i="10"/>
  <c r="O599" i="10"/>
  <c r="O600" i="10"/>
  <c r="O601" i="10"/>
  <c r="O602" i="10"/>
  <c r="O603" i="10"/>
  <c r="V603" i="10" s="1"/>
  <c r="O604" i="10"/>
  <c r="V604" i="10" s="1"/>
  <c r="O605" i="10"/>
  <c r="O606" i="10"/>
  <c r="O607" i="10"/>
  <c r="O608" i="10"/>
  <c r="O609" i="10"/>
  <c r="O610" i="10"/>
  <c r="O611" i="10"/>
  <c r="V611" i="10" s="1"/>
  <c r="O612" i="10"/>
  <c r="V612" i="10" s="1"/>
  <c r="O613" i="10"/>
  <c r="O614" i="10"/>
  <c r="O615" i="10"/>
  <c r="O616" i="10"/>
  <c r="O617" i="10"/>
  <c r="O618" i="10"/>
  <c r="O619" i="10"/>
  <c r="V619" i="10" s="1"/>
  <c r="O620" i="10"/>
  <c r="V620" i="10" s="1"/>
  <c r="O621" i="10"/>
  <c r="O622" i="10"/>
  <c r="O623" i="10"/>
  <c r="O624" i="10"/>
  <c r="O625" i="10"/>
  <c r="O626" i="10"/>
  <c r="O627" i="10"/>
  <c r="V627" i="10" s="1"/>
  <c r="O628" i="10"/>
  <c r="V628" i="10" s="1"/>
  <c r="O629" i="10"/>
  <c r="O630" i="10"/>
  <c r="O631" i="10"/>
  <c r="O632" i="10"/>
  <c r="O633" i="10"/>
  <c r="O634" i="10"/>
  <c r="O635" i="10"/>
  <c r="V635" i="10" s="1"/>
  <c r="O636" i="10"/>
  <c r="V636" i="10" s="1"/>
  <c r="O637" i="10"/>
  <c r="O638" i="10"/>
  <c r="O639" i="10"/>
  <c r="O640" i="10"/>
  <c r="O641" i="10"/>
  <c r="O642" i="10"/>
  <c r="O643" i="10"/>
  <c r="V643" i="10" s="1"/>
  <c r="O644" i="10"/>
  <c r="V644" i="10" s="1"/>
  <c r="O645" i="10"/>
  <c r="O646" i="10"/>
  <c r="O647" i="10"/>
  <c r="O648" i="10"/>
  <c r="O649" i="10"/>
  <c r="O650" i="10"/>
  <c r="O651" i="10"/>
  <c r="V651" i="10" s="1"/>
  <c r="O652" i="10"/>
  <c r="V652" i="10" s="1"/>
  <c r="O653" i="10"/>
  <c r="O654" i="10"/>
  <c r="O655" i="10"/>
  <c r="O656" i="10"/>
  <c r="O657" i="10"/>
  <c r="O658" i="10"/>
  <c r="O659" i="10"/>
  <c r="V659" i="10" s="1"/>
  <c r="O660" i="10"/>
  <c r="V660" i="10" s="1"/>
  <c r="O661" i="10"/>
  <c r="O662" i="10"/>
  <c r="O663" i="10"/>
  <c r="O664" i="10"/>
  <c r="O665" i="10"/>
  <c r="O666" i="10"/>
  <c r="O667" i="10"/>
  <c r="V667" i="10" s="1"/>
  <c r="O668" i="10"/>
  <c r="V668" i="10" s="1"/>
  <c r="O669" i="10"/>
  <c r="O670" i="10"/>
  <c r="O671" i="10"/>
  <c r="O672" i="10"/>
  <c r="O673" i="10"/>
  <c r="O674" i="10"/>
  <c r="O675" i="10"/>
  <c r="V675" i="10" s="1"/>
  <c r="O676" i="10"/>
  <c r="V676" i="10" s="1"/>
  <c r="O677" i="10"/>
  <c r="O678" i="10"/>
  <c r="O679" i="10"/>
  <c r="O680" i="10"/>
  <c r="O681" i="10"/>
  <c r="O682" i="10"/>
  <c r="O683" i="10"/>
  <c r="V683" i="10" s="1"/>
  <c r="O684" i="10"/>
  <c r="V684" i="10" s="1"/>
  <c r="O685" i="10"/>
  <c r="O686" i="10"/>
  <c r="O687" i="10"/>
  <c r="O688" i="10"/>
  <c r="O689" i="10"/>
  <c r="O690" i="10"/>
  <c r="O691" i="10"/>
  <c r="V691" i="10" s="1"/>
  <c r="O692" i="10"/>
  <c r="V692" i="10" s="1"/>
  <c r="O693" i="10"/>
  <c r="O694" i="10"/>
  <c r="O695" i="10"/>
  <c r="O696" i="10"/>
  <c r="O697" i="10"/>
  <c r="O698" i="10"/>
  <c r="O699" i="10"/>
  <c r="V699" i="10" s="1"/>
  <c r="O700" i="10"/>
  <c r="V700" i="10" s="1"/>
  <c r="O701" i="10"/>
  <c r="O702" i="10"/>
  <c r="O703" i="10"/>
  <c r="O704" i="10"/>
  <c r="O705" i="10"/>
  <c r="O706" i="10"/>
  <c r="O707" i="10"/>
  <c r="V707" i="10" s="1"/>
  <c r="O708" i="10"/>
  <c r="V708" i="10" s="1"/>
  <c r="O709" i="10"/>
  <c r="O710" i="10"/>
  <c r="O711" i="10"/>
  <c r="O712" i="10"/>
  <c r="O713" i="10"/>
  <c r="O714" i="10"/>
  <c r="O715" i="10"/>
  <c r="V715" i="10" s="1"/>
  <c r="O716" i="10"/>
  <c r="V716" i="10" s="1"/>
  <c r="O717" i="10"/>
  <c r="O718" i="10"/>
  <c r="O719" i="10"/>
  <c r="O720" i="10"/>
  <c r="O721" i="10"/>
  <c r="O722" i="10"/>
  <c r="O723" i="10"/>
  <c r="V723" i="10" s="1"/>
  <c r="O724" i="10"/>
  <c r="V724" i="10" s="1"/>
  <c r="O725" i="10"/>
  <c r="O726" i="10"/>
  <c r="O727" i="10"/>
  <c r="O728" i="10"/>
  <c r="O729" i="10"/>
  <c r="O730" i="10"/>
  <c r="O731" i="10"/>
  <c r="V731" i="10" s="1"/>
  <c r="O732" i="10"/>
  <c r="V732" i="10" s="1"/>
  <c r="O733" i="10"/>
  <c r="O734" i="10"/>
  <c r="O735" i="10"/>
  <c r="O736" i="10"/>
  <c r="O737" i="10"/>
  <c r="O738" i="10"/>
  <c r="O739" i="10"/>
  <c r="V739" i="10" s="1"/>
  <c r="O740" i="10"/>
  <c r="V740" i="10" s="1"/>
  <c r="O741" i="10"/>
  <c r="O742" i="10"/>
  <c r="O743" i="10"/>
  <c r="O744" i="10"/>
  <c r="O745" i="10"/>
  <c r="O746" i="10"/>
  <c r="O747" i="10"/>
  <c r="V747" i="10" s="1"/>
  <c r="O748" i="10"/>
  <c r="V748" i="10" s="1"/>
  <c r="O749" i="10"/>
  <c r="O750" i="10"/>
  <c r="O751" i="10"/>
  <c r="O752" i="10"/>
  <c r="O753" i="10"/>
  <c r="O754" i="10"/>
  <c r="O755" i="10"/>
  <c r="V755" i="10" s="1"/>
  <c r="O756" i="10"/>
  <c r="V756" i="10" s="1"/>
  <c r="O757" i="10"/>
  <c r="O758" i="10"/>
  <c r="O759" i="10"/>
  <c r="O760" i="10"/>
  <c r="O761" i="10"/>
  <c r="O762" i="10"/>
  <c r="O763" i="10"/>
  <c r="V763" i="10" s="1"/>
  <c r="O764" i="10"/>
  <c r="V764" i="10" s="1"/>
  <c r="O765" i="10"/>
  <c r="O766" i="10"/>
  <c r="O767" i="10"/>
  <c r="O768" i="10"/>
  <c r="O769" i="10"/>
  <c r="O770" i="10"/>
  <c r="O771" i="10"/>
  <c r="V771" i="10" s="1"/>
  <c r="O772" i="10"/>
  <c r="V772" i="10" s="1"/>
  <c r="O773" i="10"/>
  <c r="O774" i="10"/>
  <c r="O775" i="10"/>
  <c r="O776" i="10"/>
  <c r="O777" i="10"/>
  <c r="O778" i="10"/>
  <c r="O779" i="10"/>
  <c r="V779" i="10" s="1"/>
  <c r="O780" i="10"/>
  <c r="V780" i="10" s="1"/>
  <c r="O781" i="10"/>
  <c r="O782" i="10"/>
  <c r="O783" i="10"/>
  <c r="O784" i="10"/>
  <c r="O785" i="10"/>
  <c r="O786" i="10"/>
  <c r="O787" i="10"/>
  <c r="V787" i="10" s="1"/>
  <c r="O788" i="10"/>
  <c r="V788" i="10" s="1"/>
  <c r="O789" i="10"/>
  <c r="O790" i="10"/>
  <c r="O791" i="10"/>
  <c r="O792" i="10"/>
  <c r="O793" i="10"/>
  <c r="O794" i="10"/>
  <c r="O795" i="10"/>
  <c r="V795" i="10" s="1"/>
  <c r="O796" i="10"/>
  <c r="V796" i="10" s="1"/>
  <c r="O797" i="10"/>
  <c r="O798" i="10"/>
  <c r="O799" i="10"/>
  <c r="O800" i="10"/>
  <c r="O801" i="10"/>
  <c r="O802" i="10"/>
  <c r="O803" i="10"/>
  <c r="V803" i="10" s="1"/>
  <c r="O804" i="10"/>
  <c r="V804" i="10" s="1"/>
  <c r="O805" i="10"/>
  <c r="O806" i="10"/>
  <c r="O807" i="10"/>
  <c r="O808" i="10"/>
  <c r="O809" i="10"/>
  <c r="O810" i="10"/>
  <c r="O811" i="10"/>
  <c r="V811" i="10" s="1"/>
  <c r="O812" i="10"/>
  <c r="V812" i="10" s="1"/>
  <c r="O813" i="10"/>
  <c r="O814" i="10"/>
  <c r="O815" i="10"/>
  <c r="O816" i="10"/>
  <c r="O817" i="10"/>
  <c r="O818" i="10"/>
  <c r="O819" i="10"/>
  <c r="V819" i="10" s="1"/>
  <c r="O820" i="10"/>
  <c r="V820" i="10" s="1"/>
  <c r="O821" i="10"/>
  <c r="O822" i="10"/>
  <c r="O823" i="10"/>
  <c r="O824" i="10"/>
  <c r="O825" i="10"/>
  <c r="O826" i="10"/>
  <c r="O827" i="10"/>
  <c r="V827" i="10" s="1"/>
  <c r="O828" i="10"/>
  <c r="V828" i="10" s="1"/>
  <c r="O829" i="10"/>
  <c r="O830" i="10"/>
  <c r="O831" i="10"/>
  <c r="O832" i="10"/>
  <c r="O833" i="10"/>
  <c r="O834" i="10"/>
  <c r="O835" i="10"/>
  <c r="V835" i="10" s="1"/>
  <c r="O836" i="10"/>
  <c r="V836" i="10" s="1"/>
  <c r="O837" i="10"/>
  <c r="O838" i="10"/>
  <c r="O839" i="10"/>
  <c r="O840" i="10"/>
  <c r="O841" i="10"/>
  <c r="O842" i="10"/>
  <c r="O843" i="10"/>
  <c r="V843" i="10" s="1"/>
  <c r="O844" i="10"/>
  <c r="V844" i="10" s="1"/>
  <c r="O845" i="10"/>
  <c r="O846" i="10"/>
  <c r="O847" i="10"/>
  <c r="O848" i="10"/>
  <c r="O849" i="10"/>
  <c r="O850" i="10"/>
  <c r="O851" i="10"/>
  <c r="V851" i="10" s="1"/>
  <c r="O852" i="10"/>
  <c r="V852" i="10" s="1"/>
  <c r="O853" i="10"/>
  <c r="O854" i="10"/>
  <c r="O855" i="10"/>
  <c r="O856" i="10"/>
  <c r="O857" i="10"/>
  <c r="O858" i="10"/>
  <c r="O859" i="10"/>
  <c r="V859" i="10" s="1"/>
  <c r="O860" i="10"/>
  <c r="V860" i="10" s="1"/>
  <c r="O861" i="10"/>
  <c r="O862" i="10"/>
  <c r="O863" i="10"/>
  <c r="O864" i="10"/>
  <c r="O865" i="10"/>
  <c r="O866" i="10"/>
  <c r="O867" i="10"/>
  <c r="V867" i="10" s="1"/>
  <c r="O868" i="10"/>
  <c r="V868" i="10" s="1"/>
  <c r="O869" i="10"/>
  <c r="O870" i="10"/>
  <c r="O871" i="10"/>
  <c r="O872" i="10"/>
  <c r="O873" i="10"/>
  <c r="O874" i="10"/>
  <c r="O875" i="10"/>
  <c r="V875" i="10" s="1"/>
  <c r="O876" i="10"/>
  <c r="V876" i="10" s="1"/>
  <c r="O877" i="10"/>
  <c r="O878" i="10"/>
  <c r="O879" i="10"/>
  <c r="O880" i="10"/>
  <c r="O881" i="10"/>
  <c r="O882" i="10"/>
  <c r="O883" i="10"/>
  <c r="V883" i="10" s="1"/>
  <c r="O884" i="10"/>
  <c r="V884" i="10" s="1"/>
  <c r="O885" i="10"/>
  <c r="O886" i="10"/>
  <c r="O887" i="10"/>
  <c r="O888" i="10"/>
  <c r="O889" i="10"/>
  <c r="O890" i="10"/>
  <c r="O891" i="10"/>
  <c r="V891" i="10" s="1"/>
  <c r="O892" i="10"/>
  <c r="V892" i="10" s="1"/>
  <c r="O893" i="10"/>
  <c r="O894" i="10"/>
  <c r="O895" i="10"/>
  <c r="O896" i="10"/>
  <c r="O897" i="10"/>
  <c r="O898" i="10"/>
  <c r="O899" i="10"/>
  <c r="V899" i="10" s="1"/>
  <c r="O900" i="10"/>
  <c r="V900" i="10" s="1"/>
  <c r="O901" i="10"/>
  <c r="O902" i="10"/>
  <c r="O903" i="10"/>
  <c r="O904" i="10"/>
  <c r="O905" i="10"/>
  <c r="O906" i="10"/>
  <c r="O907" i="10"/>
  <c r="V907" i="10" s="1"/>
  <c r="O908" i="10"/>
  <c r="V908" i="10" s="1"/>
  <c r="O909" i="10"/>
  <c r="O910" i="10"/>
  <c r="O911" i="10"/>
  <c r="O912" i="10"/>
  <c r="O913" i="10"/>
  <c r="O914" i="10"/>
  <c r="O915" i="10"/>
  <c r="V915" i="10" s="1"/>
  <c r="O916" i="10"/>
  <c r="V916" i="10" s="1"/>
  <c r="O917" i="10"/>
  <c r="O918" i="10"/>
  <c r="O919" i="10"/>
  <c r="O920" i="10"/>
  <c r="O921" i="10"/>
  <c r="O922" i="10"/>
  <c r="O923" i="10"/>
  <c r="V923" i="10" s="1"/>
  <c r="O924" i="10"/>
  <c r="V924" i="10" s="1"/>
  <c r="O925" i="10"/>
  <c r="O926" i="10"/>
  <c r="O927" i="10"/>
  <c r="O928" i="10"/>
  <c r="O929" i="10"/>
  <c r="O930" i="10"/>
  <c r="O931" i="10"/>
  <c r="V931" i="10" s="1"/>
  <c r="O932" i="10"/>
  <c r="V932" i="10" s="1"/>
  <c r="O933" i="10"/>
  <c r="O934" i="10"/>
  <c r="O935" i="10"/>
  <c r="O936" i="10"/>
  <c r="O937" i="10"/>
  <c r="O938" i="10"/>
  <c r="O939" i="10"/>
  <c r="V939" i="10" s="1"/>
  <c r="O940" i="10"/>
  <c r="V940" i="10" s="1"/>
  <c r="O941" i="10"/>
  <c r="O942" i="10"/>
  <c r="O943" i="10"/>
  <c r="O944" i="10"/>
  <c r="O945" i="10"/>
  <c r="O946" i="10"/>
  <c r="O947" i="10"/>
  <c r="V947" i="10" s="1"/>
  <c r="O948" i="10"/>
  <c r="V948" i="10" s="1"/>
  <c r="O949" i="10"/>
  <c r="O950" i="10"/>
  <c r="O951" i="10"/>
  <c r="O952" i="10"/>
  <c r="O953" i="10"/>
  <c r="O954" i="10"/>
  <c r="O955" i="10"/>
  <c r="V955" i="10" s="1"/>
  <c r="O956" i="10"/>
  <c r="V956" i="10" s="1"/>
  <c r="O957" i="10"/>
  <c r="O958" i="10"/>
  <c r="O959" i="10"/>
  <c r="O960" i="10"/>
  <c r="O961" i="10"/>
  <c r="O962" i="10"/>
  <c r="O963" i="10"/>
  <c r="V963" i="10" s="1"/>
  <c r="O964" i="10"/>
  <c r="V964" i="10" s="1"/>
  <c r="O965" i="10"/>
  <c r="O966" i="10"/>
  <c r="O967" i="10"/>
  <c r="O968" i="10"/>
  <c r="O969" i="10"/>
  <c r="O970" i="10"/>
  <c r="O971" i="10"/>
  <c r="V971" i="10" s="1"/>
  <c r="O972" i="10"/>
  <c r="V972" i="10" s="1"/>
  <c r="O973" i="10"/>
  <c r="O974" i="10"/>
  <c r="O975" i="10"/>
  <c r="O976" i="10"/>
  <c r="O977" i="10"/>
  <c r="O978" i="10"/>
  <c r="O979" i="10"/>
  <c r="V979" i="10" s="1"/>
  <c r="O980" i="10"/>
  <c r="V980" i="10" s="1"/>
  <c r="O981" i="10"/>
  <c r="O982" i="10"/>
  <c r="O983" i="10"/>
  <c r="O984" i="10"/>
  <c r="O985" i="10"/>
  <c r="O986" i="10"/>
  <c r="O987" i="10"/>
  <c r="V987" i="10" s="1"/>
  <c r="O988" i="10"/>
  <c r="V988" i="10" s="1"/>
  <c r="O989" i="10"/>
  <c r="O990" i="10"/>
  <c r="O991" i="10"/>
  <c r="O992" i="10"/>
  <c r="O993" i="10"/>
  <c r="O994" i="10"/>
  <c r="O995" i="10"/>
  <c r="V995" i="10" s="1"/>
  <c r="O996" i="10"/>
  <c r="V996" i="10" s="1"/>
  <c r="O997" i="10"/>
  <c r="O998" i="10"/>
  <c r="O999" i="10"/>
  <c r="O1000" i="10"/>
  <c r="O1001" i="10"/>
  <c r="O1002" i="10"/>
  <c r="O1003" i="10"/>
  <c r="V1003" i="10" s="1"/>
  <c r="O1004" i="10"/>
  <c r="V1004" i="10" s="1"/>
  <c r="O1005" i="10"/>
  <c r="O1006" i="10"/>
  <c r="O1007" i="10"/>
  <c r="O1008" i="10"/>
  <c r="O1009" i="10"/>
  <c r="O1010" i="10"/>
  <c r="O1011" i="10"/>
  <c r="V1011" i="10" s="1"/>
  <c r="O1012" i="10"/>
  <c r="V1012" i="10" s="1"/>
  <c r="O1013" i="10"/>
  <c r="O1014" i="10"/>
  <c r="O1015" i="10"/>
  <c r="O1016" i="10"/>
  <c r="O1017" i="10"/>
  <c r="O1018" i="10"/>
  <c r="O1019" i="10"/>
  <c r="V1019" i="10" s="1"/>
  <c r="O1020" i="10"/>
  <c r="V1020" i="10" s="1"/>
  <c r="O1021" i="10"/>
  <c r="O1022" i="10"/>
  <c r="O1023" i="10"/>
  <c r="O1024" i="10"/>
  <c r="O1025" i="10"/>
  <c r="O1026" i="10"/>
  <c r="O1027" i="10"/>
  <c r="V1027" i="10" s="1"/>
  <c r="O1028" i="10"/>
  <c r="V1028" i="10" s="1"/>
  <c r="O1029" i="10"/>
  <c r="O1030" i="10"/>
  <c r="O1031" i="10"/>
  <c r="O1032" i="10"/>
  <c r="O1033" i="10"/>
  <c r="O1034" i="10"/>
  <c r="O1035" i="10"/>
  <c r="V1035" i="10" s="1"/>
  <c r="O1036" i="10"/>
  <c r="V1036" i="10" s="1"/>
  <c r="O1037" i="10"/>
  <c r="O1038" i="10"/>
  <c r="O1039" i="10"/>
  <c r="O1040" i="10"/>
  <c r="O1041" i="10"/>
  <c r="O1042" i="10"/>
  <c r="O1043" i="10"/>
  <c r="V1043" i="10" s="1"/>
  <c r="O1044" i="10"/>
  <c r="V1044" i="10" s="1"/>
  <c r="O1045" i="10"/>
  <c r="O1046" i="10"/>
  <c r="O1047" i="10"/>
  <c r="O1048" i="10"/>
  <c r="O1049" i="10"/>
  <c r="O1050" i="10"/>
  <c r="O1051" i="10"/>
  <c r="V1051" i="10" s="1"/>
  <c r="O1052" i="10"/>
  <c r="V1052" i="10" s="1"/>
  <c r="O1053" i="10"/>
  <c r="O1054" i="10"/>
  <c r="O1055" i="10"/>
  <c r="O1056" i="10"/>
  <c r="O1057" i="10"/>
  <c r="O1058" i="10"/>
  <c r="O1059" i="10"/>
  <c r="V1059" i="10" s="1"/>
  <c r="O1060" i="10"/>
  <c r="V1060" i="10" s="1"/>
  <c r="O1061" i="10"/>
  <c r="O1062" i="10"/>
  <c r="O1063" i="10"/>
  <c r="O1064" i="10"/>
  <c r="O1065" i="10"/>
  <c r="O1066" i="10"/>
  <c r="O1067" i="10"/>
  <c r="V1067" i="10" s="1"/>
  <c r="O1068" i="10"/>
  <c r="V1068" i="10" s="1"/>
  <c r="O1069" i="10"/>
  <c r="O1070" i="10"/>
  <c r="O1071" i="10"/>
  <c r="O1072" i="10"/>
  <c r="O1073" i="10"/>
  <c r="O1074" i="10"/>
  <c r="O1075" i="10"/>
  <c r="V1075" i="10" s="1"/>
  <c r="O1076" i="10"/>
  <c r="V1076" i="10" s="1"/>
  <c r="O1077" i="10"/>
  <c r="O1078" i="10"/>
  <c r="O1079" i="10"/>
  <c r="O1080" i="10"/>
  <c r="O1081" i="10"/>
  <c r="O1082" i="10"/>
  <c r="O1083" i="10"/>
  <c r="V1083" i="10" s="1"/>
  <c r="O1084" i="10"/>
  <c r="V1084" i="10" s="1"/>
  <c r="O1085" i="10"/>
  <c r="O1086" i="10"/>
  <c r="O1087" i="10"/>
  <c r="O1088" i="10"/>
  <c r="O1089" i="10"/>
  <c r="O1090" i="10"/>
  <c r="O1091" i="10"/>
  <c r="V1091" i="10" s="1"/>
  <c r="O1092" i="10"/>
  <c r="V1092" i="10" s="1"/>
  <c r="O1093" i="10"/>
  <c r="O1094" i="10"/>
  <c r="O1095" i="10"/>
  <c r="O1096" i="10"/>
  <c r="O1097" i="10"/>
  <c r="O1098" i="10"/>
  <c r="O1099" i="10"/>
  <c r="V1099" i="10" s="1"/>
  <c r="O1100" i="10"/>
  <c r="V1100" i="10" s="1"/>
  <c r="O1101" i="10"/>
  <c r="O1102" i="10"/>
  <c r="O1103" i="10"/>
  <c r="O1104" i="10"/>
  <c r="O1105" i="10"/>
  <c r="O1106" i="10"/>
  <c r="O1107" i="10"/>
  <c r="V1107" i="10" s="1"/>
  <c r="O1108" i="10"/>
  <c r="V1108" i="10" s="1"/>
  <c r="O1109" i="10"/>
  <c r="O1110" i="10"/>
  <c r="O1111" i="10"/>
  <c r="O1112" i="10"/>
  <c r="O1113" i="10"/>
  <c r="O1114" i="10"/>
  <c r="O1115" i="10"/>
  <c r="V1115" i="10" s="1"/>
  <c r="O1116" i="10"/>
  <c r="V1116" i="10" s="1"/>
  <c r="O1117" i="10"/>
  <c r="O1118" i="10"/>
  <c r="O1119" i="10"/>
  <c r="O1120" i="10"/>
  <c r="O1121" i="10"/>
  <c r="O1122" i="10"/>
  <c r="O1123" i="10"/>
  <c r="V1123" i="10" s="1"/>
  <c r="O1124" i="10"/>
  <c r="V1124" i="10" s="1"/>
  <c r="O1125" i="10"/>
  <c r="O1126" i="10"/>
  <c r="O1127" i="10"/>
  <c r="O1128" i="10"/>
  <c r="O1129" i="10"/>
  <c r="O1130" i="10"/>
  <c r="O1131" i="10"/>
  <c r="V1131" i="10" s="1"/>
  <c r="O1132" i="10"/>
  <c r="V1132" i="10" s="1"/>
  <c r="O1133" i="10"/>
  <c r="O1134" i="10"/>
  <c r="O1135" i="10"/>
  <c r="O1136" i="10"/>
  <c r="O1137" i="10"/>
  <c r="O1138" i="10"/>
  <c r="O1139" i="10"/>
  <c r="V1139" i="10" s="1"/>
  <c r="O1140" i="10"/>
  <c r="V1140" i="10" s="1"/>
  <c r="O1141" i="10"/>
  <c r="O1142" i="10"/>
  <c r="O1143" i="10"/>
  <c r="O1144" i="10"/>
  <c r="O1145" i="10"/>
  <c r="O1146" i="10"/>
  <c r="O1147" i="10"/>
  <c r="V1147" i="10" s="1"/>
  <c r="O1148" i="10"/>
  <c r="V1148" i="10" s="1"/>
  <c r="O1149" i="10"/>
  <c r="O1150" i="10"/>
  <c r="O1151" i="10"/>
  <c r="O1152" i="10"/>
  <c r="O1153" i="10"/>
  <c r="O1154" i="10"/>
  <c r="O1155" i="10"/>
  <c r="V1155" i="10" s="1"/>
  <c r="O1156" i="10"/>
  <c r="V1156" i="10" s="1"/>
  <c r="O1157" i="10"/>
  <c r="O1158" i="10"/>
  <c r="O1159" i="10"/>
  <c r="O1160" i="10"/>
  <c r="O1161" i="10"/>
  <c r="O1162" i="10"/>
  <c r="O1163" i="10"/>
  <c r="V1163" i="10" s="1"/>
  <c r="O1164" i="10"/>
  <c r="V1164" i="10" s="1"/>
  <c r="O1165" i="10"/>
  <c r="O1166" i="10"/>
  <c r="O1167" i="10"/>
  <c r="O1168" i="10"/>
  <c r="O1169" i="10"/>
  <c r="O1170" i="10"/>
  <c r="O1171" i="10"/>
  <c r="V1171" i="10" s="1"/>
  <c r="O1172" i="10"/>
  <c r="V1172" i="10" s="1"/>
  <c r="O1173" i="10"/>
  <c r="O1174" i="10"/>
  <c r="O1175" i="10"/>
  <c r="O1176" i="10"/>
  <c r="O1177" i="10"/>
  <c r="O1178" i="10"/>
  <c r="O1179" i="10"/>
  <c r="V1179" i="10" s="1"/>
  <c r="O1180" i="10"/>
  <c r="V1180" i="10" s="1"/>
  <c r="O1181" i="10"/>
  <c r="O1182" i="10"/>
  <c r="O1183" i="10"/>
  <c r="O1184" i="10"/>
  <c r="O1185" i="10"/>
  <c r="O1186" i="10"/>
  <c r="O1187" i="10"/>
  <c r="V1187" i="10" s="1"/>
  <c r="O1188" i="10"/>
  <c r="V1188" i="10" s="1"/>
  <c r="O1189" i="10"/>
  <c r="O1190" i="10"/>
  <c r="O1191" i="10"/>
  <c r="O1192" i="10"/>
  <c r="O1193" i="10"/>
  <c r="O1194" i="10"/>
  <c r="O1195" i="10"/>
  <c r="V1195" i="10" s="1"/>
  <c r="O1196" i="10"/>
  <c r="V1196" i="10" s="1"/>
  <c r="O1197" i="10"/>
  <c r="O1198" i="10"/>
  <c r="O1199" i="10"/>
  <c r="O1200" i="10"/>
  <c r="O1201" i="10"/>
  <c r="O1202" i="10"/>
  <c r="O1203" i="10"/>
  <c r="V1203" i="10" s="1"/>
  <c r="O1204" i="10"/>
  <c r="V1204" i="10" s="1"/>
  <c r="O1205" i="10"/>
  <c r="O1206" i="10"/>
  <c r="O1207" i="10"/>
  <c r="O1208" i="10"/>
  <c r="O1209" i="10"/>
  <c r="O1210" i="10"/>
  <c r="O1211" i="10"/>
  <c r="V1211" i="10" s="1"/>
  <c r="O1212" i="10"/>
  <c r="V1212" i="10" s="1"/>
  <c r="O1213" i="10"/>
  <c r="O1214" i="10"/>
  <c r="O1215" i="10"/>
  <c r="O1216" i="10"/>
  <c r="O1217" i="10"/>
  <c r="O1218" i="10"/>
  <c r="O1219" i="10"/>
  <c r="V1219" i="10" s="1"/>
  <c r="O1220" i="10"/>
  <c r="V1220" i="10" s="1"/>
  <c r="O1221" i="10"/>
  <c r="O1222" i="10"/>
  <c r="O1223" i="10"/>
  <c r="O1224" i="10"/>
  <c r="O1225" i="10"/>
  <c r="O1226" i="10"/>
  <c r="O1227" i="10"/>
  <c r="V1227" i="10" s="1"/>
  <c r="O1228" i="10"/>
  <c r="V1228" i="10" s="1"/>
  <c r="O1229" i="10"/>
  <c r="O1230" i="10"/>
  <c r="O1231" i="10"/>
  <c r="O1232" i="10"/>
  <c r="O1233" i="10"/>
  <c r="O1234" i="10"/>
  <c r="O1235" i="10"/>
  <c r="V1235" i="10" s="1"/>
  <c r="O1236" i="10"/>
  <c r="V1236" i="10" s="1"/>
  <c r="O1237" i="10"/>
  <c r="O1238" i="10"/>
  <c r="O1239" i="10"/>
  <c r="O1240" i="10"/>
  <c r="O1241" i="10"/>
  <c r="O1242" i="10"/>
  <c r="O1243" i="10"/>
  <c r="V1243" i="10" s="1"/>
  <c r="O1244" i="10"/>
  <c r="V1244" i="10" s="1"/>
  <c r="O1245" i="10"/>
  <c r="O1246" i="10"/>
  <c r="O1247" i="10"/>
  <c r="O1248" i="10"/>
  <c r="O1249" i="10"/>
  <c r="O1250" i="10"/>
  <c r="O1251" i="10"/>
  <c r="V1251" i="10" s="1"/>
  <c r="O1252" i="10"/>
  <c r="V1252" i="10" s="1"/>
  <c r="O1253" i="10"/>
  <c r="O1254" i="10"/>
  <c r="O1255" i="10"/>
  <c r="O1256" i="10"/>
  <c r="O1257" i="10"/>
  <c r="O1258" i="10"/>
  <c r="O1259" i="10"/>
  <c r="V1259" i="10" s="1"/>
  <c r="O1260" i="10"/>
  <c r="V1260" i="10" s="1"/>
  <c r="O1261" i="10"/>
  <c r="O1262" i="10"/>
  <c r="O1263" i="10"/>
  <c r="O1264" i="10"/>
  <c r="O1265" i="10"/>
  <c r="O1266" i="10"/>
  <c r="O1267" i="10"/>
  <c r="V1267" i="10" s="1"/>
  <c r="O1268" i="10"/>
  <c r="V1268" i="10" s="1"/>
  <c r="O1269" i="10"/>
  <c r="O1270" i="10"/>
  <c r="O1271" i="10"/>
  <c r="O1272" i="10"/>
  <c r="O1273" i="10"/>
  <c r="O1274" i="10"/>
  <c r="O1275" i="10"/>
  <c r="V1275" i="10" s="1"/>
  <c r="O1276" i="10"/>
  <c r="V1276" i="10" s="1"/>
  <c r="O1277" i="10"/>
  <c r="O1278" i="10"/>
  <c r="O1279" i="10"/>
  <c r="O1280" i="10"/>
  <c r="O1281" i="10"/>
  <c r="O1282" i="10"/>
  <c r="O1283" i="10"/>
  <c r="V1283" i="10" s="1"/>
  <c r="O1284" i="10"/>
  <c r="V1284" i="10" s="1"/>
  <c r="O1285" i="10"/>
  <c r="O1286" i="10"/>
  <c r="O1287" i="10"/>
  <c r="O1288" i="10"/>
  <c r="O1289" i="10"/>
  <c r="O1290" i="10"/>
  <c r="O1291" i="10"/>
  <c r="V1291" i="10" s="1"/>
  <c r="O1292" i="10"/>
  <c r="V1292" i="10" s="1"/>
  <c r="O1293" i="10"/>
  <c r="O1294" i="10"/>
  <c r="O1295" i="10"/>
  <c r="O1296" i="10"/>
  <c r="O1297" i="10"/>
  <c r="O1298" i="10"/>
  <c r="O1299" i="10"/>
  <c r="V1299" i="10" s="1"/>
  <c r="O1300" i="10"/>
  <c r="V1300" i="10" s="1"/>
  <c r="O1301" i="10"/>
  <c r="O1302" i="10"/>
  <c r="O1303" i="10"/>
  <c r="O1304" i="10"/>
  <c r="O1305" i="10"/>
  <c r="O1306" i="10"/>
  <c r="O1307" i="10"/>
  <c r="V1307" i="10" s="1"/>
  <c r="O1308" i="10"/>
  <c r="V1308" i="10" s="1"/>
  <c r="O1309" i="10"/>
  <c r="O1310" i="10"/>
  <c r="O1311" i="10"/>
  <c r="O1312" i="10"/>
  <c r="O1313" i="10"/>
  <c r="O1314" i="10"/>
  <c r="O1315" i="10"/>
  <c r="V1315" i="10" s="1"/>
  <c r="O1316" i="10"/>
  <c r="V1316" i="10" s="1"/>
  <c r="O1317" i="10"/>
  <c r="O1318" i="10"/>
  <c r="O1319" i="10"/>
  <c r="O1320" i="10"/>
  <c r="O1321" i="10"/>
  <c r="O1322" i="10"/>
  <c r="O1323" i="10"/>
  <c r="V1323" i="10" s="1"/>
  <c r="O1324" i="10"/>
  <c r="V1324" i="10" s="1"/>
  <c r="O1325" i="10"/>
  <c r="O1326" i="10"/>
  <c r="O1327" i="10"/>
  <c r="O1328" i="10"/>
  <c r="O1329" i="10"/>
  <c r="O1330" i="10"/>
  <c r="O1331" i="10"/>
  <c r="V1331" i="10" s="1"/>
  <c r="O1332" i="10"/>
  <c r="V1332" i="10" s="1"/>
  <c r="O1333" i="10"/>
  <c r="O1334" i="10"/>
  <c r="O1335" i="10"/>
  <c r="O1336" i="10"/>
  <c r="O1337" i="10"/>
  <c r="O1338" i="10"/>
  <c r="O1339" i="10"/>
  <c r="V1339" i="10" s="1"/>
  <c r="O1340" i="10"/>
  <c r="V1340" i="10" s="1"/>
  <c r="O1341" i="10"/>
  <c r="O1342" i="10"/>
  <c r="O1343" i="10"/>
  <c r="O1344" i="10"/>
  <c r="O1345" i="10"/>
  <c r="O1346" i="10"/>
  <c r="O1347" i="10"/>
  <c r="V1347" i="10" s="1"/>
  <c r="O1348" i="10"/>
  <c r="V1348" i="10" s="1"/>
  <c r="O1349" i="10"/>
  <c r="O1350" i="10"/>
  <c r="O1351" i="10"/>
  <c r="O1352" i="10"/>
  <c r="O1353" i="10"/>
  <c r="O1354" i="10"/>
  <c r="O1355" i="10"/>
  <c r="V1355" i="10" s="1"/>
  <c r="O1356" i="10"/>
  <c r="V1356" i="10" s="1"/>
  <c r="O1357" i="10"/>
  <c r="O1358" i="10"/>
  <c r="O1359" i="10"/>
  <c r="O1360" i="10"/>
  <c r="O1361" i="10"/>
  <c r="O1362" i="10"/>
  <c r="O1363" i="10"/>
  <c r="V1363" i="10" s="1"/>
  <c r="O1364" i="10"/>
  <c r="V1364" i="10" s="1"/>
  <c r="O1365" i="10"/>
  <c r="O1366" i="10"/>
  <c r="O1367" i="10"/>
  <c r="O1368" i="10"/>
  <c r="O1369" i="10"/>
  <c r="O1370" i="10"/>
  <c r="O1371" i="10"/>
  <c r="V1371" i="10" s="1"/>
  <c r="O1372" i="10"/>
  <c r="V1372" i="10" s="1"/>
  <c r="O1373" i="10"/>
  <c r="O1374" i="10"/>
  <c r="O1375" i="10"/>
  <c r="O1376" i="10"/>
  <c r="O1377" i="10"/>
  <c r="O1378" i="10"/>
  <c r="O1379" i="10"/>
  <c r="V1379" i="10" s="1"/>
  <c r="O1380" i="10"/>
  <c r="V1380" i="10" s="1"/>
  <c r="O1381" i="10"/>
  <c r="O1382" i="10"/>
  <c r="O1383" i="10"/>
  <c r="O1384" i="10"/>
  <c r="O1385" i="10"/>
  <c r="O1386" i="10"/>
  <c r="O1387" i="10"/>
  <c r="V1387" i="10" s="1"/>
  <c r="O1388" i="10"/>
  <c r="V1388" i="10" s="1"/>
  <c r="O1389" i="10"/>
  <c r="O1390" i="10"/>
  <c r="O1391" i="10"/>
  <c r="O1392" i="10"/>
  <c r="O1393" i="10"/>
  <c r="O1394" i="10"/>
  <c r="O1395" i="10"/>
  <c r="V1395" i="10" s="1"/>
  <c r="O1396" i="10"/>
  <c r="V1396" i="10" s="1"/>
  <c r="O1397" i="10"/>
  <c r="O1398" i="10"/>
  <c r="O1399" i="10"/>
  <c r="O1400" i="10"/>
  <c r="O1401" i="10"/>
  <c r="O1402" i="10"/>
  <c r="O1403" i="10"/>
  <c r="V1403" i="10" s="1"/>
  <c r="O1404" i="10"/>
  <c r="V1404" i="10" s="1"/>
  <c r="O1405" i="10"/>
  <c r="O1406" i="10"/>
  <c r="O1407" i="10"/>
  <c r="O1408" i="10"/>
  <c r="O1409" i="10"/>
  <c r="O1410" i="10"/>
  <c r="O1411" i="10"/>
  <c r="V1411" i="10" s="1"/>
  <c r="O1412" i="10"/>
  <c r="V1412" i="10" s="1"/>
  <c r="O1413" i="10"/>
  <c r="O1414" i="10"/>
  <c r="O1415" i="10"/>
  <c r="O1416" i="10"/>
  <c r="O1417" i="10"/>
  <c r="O1418" i="10"/>
  <c r="O1419" i="10"/>
  <c r="V1419" i="10" s="1"/>
  <c r="O1420" i="10"/>
  <c r="V1420" i="10" s="1"/>
  <c r="O1421" i="10"/>
  <c r="O1422" i="10"/>
  <c r="O1423" i="10"/>
  <c r="O1424" i="10"/>
  <c r="O1425" i="10"/>
  <c r="O1426" i="10"/>
  <c r="O1427" i="10"/>
  <c r="V1427" i="10" s="1"/>
  <c r="O1428" i="10"/>
  <c r="V1428" i="10" s="1"/>
  <c r="O1429" i="10"/>
  <c r="O1430" i="10"/>
  <c r="O1431" i="10"/>
  <c r="O1432" i="10"/>
  <c r="O1433" i="10"/>
  <c r="O1434" i="10"/>
  <c r="O1435" i="10"/>
  <c r="V1435" i="10" s="1"/>
  <c r="O1436" i="10"/>
  <c r="V1436" i="10" s="1"/>
  <c r="O1437" i="10"/>
  <c r="O1438" i="10"/>
  <c r="O1439" i="10"/>
  <c r="O1440" i="10"/>
  <c r="O1441" i="10"/>
  <c r="O1442" i="10"/>
  <c r="O1443" i="10"/>
  <c r="V1443" i="10" s="1"/>
  <c r="O1444" i="10"/>
  <c r="V1444" i="10" s="1"/>
  <c r="O1445" i="10"/>
  <c r="O1446" i="10"/>
  <c r="O1447" i="10"/>
  <c r="O1448" i="10"/>
  <c r="O1449" i="10"/>
  <c r="O1450" i="10"/>
  <c r="O1451" i="10"/>
  <c r="V1451" i="10" s="1"/>
  <c r="O1452" i="10"/>
  <c r="V1452" i="10" s="1"/>
  <c r="O1453" i="10"/>
  <c r="O1454" i="10"/>
  <c r="O1455" i="10"/>
  <c r="O1456" i="10"/>
  <c r="O1457" i="10"/>
  <c r="O1458" i="10"/>
  <c r="O1459" i="10"/>
  <c r="V1459" i="10" s="1"/>
  <c r="O1460" i="10"/>
  <c r="V1460" i="10" s="1"/>
  <c r="O1461" i="10"/>
  <c r="O1462" i="10"/>
  <c r="O1463" i="10"/>
  <c r="O1464" i="10"/>
  <c r="O1465" i="10"/>
  <c r="O1466" i="10"/>
  <c r="O1467" i="10"/>
  <c r="V1467" i="10" s="1"/>
  <c r="O1468" i="10"/>
  <c r="V1468" i="10" s="1"/>
  <c r="O1469" i="10"/>
  <c r="O1470" i="10"/>
  <c r="O1471" i="10"/>
  <c r="O1472" i="10"/>
  <c r="O1473" i="10"/>
  <c r="O1474" i="10"/>
  <c r="O1475" i="10"/>
  <c r="V1475" i="10" s="1"/>
  <c r="O1476" i="10"/>
  <c r="V1476" i="10" s="1"/>
  <c r="O1477" i="10"/>
  <c r="O1478" i="10"/>
  <c r="O1479" i="10"/>
  <c r="O1480" i="10"/>
  <c r="O1481" i="10"/>
  <c r="O1482" i="10"/>
  <c r="O1483" i="10"/>
  <c r="V1483" i="10" s="1"/>
  <c r="O1484" i="10"/>
  <c r="V1484" i="10" s="1"/>
  <c r="O1485" i="10"/>
  <c r="O1486" i="10"/>
  <c r="O1487" i="10"/>
  <c r="O1488" i="10"/>
  <c r="O1489" i="10"/>
  <c r="O1490" i="10"/>
  <c r="O1491" i="10"/>
  <c r="V1491" i="10" s="1"/>
  <c r="O1492" i="10"/>
  <c r="V1492" i="10" s="1"/>
  <c r="O1493" i="10"/>
  <c r="O1494" i="10"/>
  <c r="O1495" i="10"/>
  <c r="O1496" i="10"/>
  <c r="O1497" i="10"/>
  <c r="O1498" i="10"/>
  <c r="O1499" i="10"/>
  <c r="V1499" i="10" s="1"/>
  <c r="O1500" i="10"/>
  <c r="V1500" i="10" s="1"/>
  <c r="O1501" i="10"/>
  <c r="O1502" i="10"/>
  <c r="O1503" i="10"/>
  <c r="O1504" i="10"/>
  <c r="O1505" i="10"/>
  <c r="O1506" i="10"/>
  <c r="O1507" i="10"/>
  <c r="V1507" i="10" s="1"/>
  <c r="O1508" i="10"/>
  <c r="V1508" i="10" s="1"/>
  <c r="O1509" i="10"/>
  <c r="O1510" i="10"/>
  <c r="O1511" i="10"/>
  <c r="O1512" i="10"/>
  <c r="O1513" i="10"/>
  <c r="O1514" i="10"/>
  <c r="O1515" i="10"/>
  <c r="V1515" i="10" s="1"/>
  <c r="O1516" i="10"/>
  <c r="V1516" i="10" s="1"/>
  <c r="O1517" i="10"/>
  <c r="O1518" i="10"/>
  <c r="O1519" i="10"/>
  <c r="O1520" i="10"/>
  <c r="O1521" i="10"/>
  <c r="O1522" i="10"/>
  <c r="O1523" i="10"/>
  <c r="V1523" i="10" s="1"/>
  <c r="O1524" i="10"/>
  <c r="V1524" i="10" s="1"/>
  <c r="O1525" i="10"/>
  <c r="O1526" i="10"/>
  <c r="O1527" i="10"/>
  <c r="O1528" i="10"/>
  <c r="O1529" i="10"/>
  <c r="O1530" i="10"/>
  <c r="O1531" i="10"/>
  <c r="V1531" i="10" s="1"/>
  <c r="O1532" i="10"/>
  <c r="V1532" i="10" s="1"/>
  <c r="O1533" i="10"/>
  <c r="O1534" i="10"/>
  <c r="O1535" i="10"/>
  <c r="O1536" i="10"/>
  <c r="O1537" i="10"/>
  <c r="O1538" i="10"/>
  <c r="O1539" i="10"/>
  <c r="V1539" i="10" s="1"/>
  <c r="O1540" i="10"/>
  <c r="V1540" i="10" s="1"/>
  <c r="O1541" i="10"/>
  <c r="O1542" i="10"/>
  <c r="O1543" i="10"/>
  <c r="O1544" i="10"/>
  <c r="O1545" i="10"/>
  <c r="O1546" i="10"/>
  <c r="O1547" i="10"/>
  <c r="V1547" i="10" s="1"/>
  <c r="O1548" i="10"/>
  <c r="V1548" i="10" s="1"/>
  <c r="O1549" i="10"/>
  <c r="O1550" i="10"/>
  <c r="O1551" i="10"/>
  <c r="O1552" i="10"/>
  <c r="O1553" i="10"/>
  <c r="O1554" i="10"/>
  <c r="O1555" i="10"/>
  <c r="V1555" i="10" s="1"/>
  <c r="O1556" i="10"/>
  <c r="V1556" i="10" s="1"/>
  <c r="O1557" i="10"/>
  <c r="O1558" i="10"/>
  <c r="O1559" i="10"/>
  <c r="O1560" i="10"/>
  <c r="O1561" i="10"/>
  <c r="O1562" i="10"/>
  <c r="O1563" i="10"/>
  <c r="V1563" i="10" s="1"/>
  <c r="O1564" i="10"/>
  <c r="V1564" i="10" s="1"/>
  <c r="O1565" i="10"/>
  <c r="O1566" i="10"/>
  <c r="O1567" i="10"/>
  <c r="O1568" i="10"/>
  <c r="O1569" i="10"/>
  <c r="O1570" i="10"/>
  <c r="O1571" i="10"/>
  <c r="V1571" i="10" s="1"/>
  <c r="O1572" i="10"/>
  <c r="V1572" i="10" s="1"/>
  <c r="O1573" i="10"/>
  <c r="O1574" i="10"/>
  <c r="O1575" i="10"/>
  <c r="O1576" i="10"/>
  <c r="O1577" i="10"/>
  <c r="O1578" i="10"/>
  <c r="O1579" i="10"/>
  <c r="V1579" i="10" s="1"/>
  <c r="O1580" i="10"/>
  <c r="V1580" i="10" s="1"/>
  <c r="O1581" i="10"/>
  <c r="O1582" i="10"/>
  <c r="O1583" i="10"/>
  <c r="O1584" i="10"/>
  <c r="O1585" i="10"/>
  <c r="O1586" i="10"/>
  <c r="O1587" i="10"/>
  <c r="V1587" i="10" s="1"/>
  <c r="O1588" i="10"/>
  <c r="V1588" i="10" s="1"/>
  <c r="O1589" i="10"/>
  <c r="O1590" i="10"/>
  <c r="O1591" i="10"/>
  <c r="O1592" i="10"/>
  <c r="O1593" i="10"/>
  <c r="O1594" i="10"/>
  <c r="O1595" i="10"/>
  <c r="V1595" i="10" s="1"/>
  <c r="O1596" i="10"/>
  <c r="V1596" i="10" s="1"/>
  <c r="O1597" i="10"/>
  <c r="O1598" i="10"/>
  <c r="O1599" i="10"/>
  <c r="O1600" i="10"/>
  <c r="O1601" i="10"/>
  <c r="O1602" i="10"/>
  <c r="O1603" i="10"/>
  <c r="V1603" i="10" s="1"/>
  <c r="O1604" i="10"/>
  <c r="V1604" i="10" s="1"/>
  <c r="O1605" i="10"/>
  <c r="O1606" i="10"/>
  <c r="O1607" i="10"/>
  <c r="O1608" i="10"/>
  <c r="O1609" i="10"/>
  <c r="O1610" i="10"/>
  <c r="O1611" i="10"/>
  <c r="V1611" i="10" s="1"/>
  <c r="O1612" i="10"/>
  <c r="V1612" i="10" s="1"/>
  <c r="O1613" i="10"/>
  <c r="O1614" i="10"/>
  <c r="O1615" i="10"/>
  <c r="O1616" i="10"/>
  <c r="O1617" i="10"/>
  <c r="O1618" i="10"/>
  <c r="O1619" i="10"/>
  <c r="V1619" i="10" s="1"/>
  <c r="O1620" i="10"/>
  <c r="V1620" i="10" s="1"/>
  <c r="O1621" i="10"/>
  <c r="O1622" i="10"/>
  <c r="O1623" i="10"/>
  <c r="O1624" i="10"/>
  <c r="O1625" i="10"/>
  <c r="O1626" i="10"/>
  <c r="O1627" i="10"/>
  <c r="V1627" i="10" s="1"/>
  <c r="O1628" i="10"/>
  <c r="V1628" i="10" s="1"/>
  <c r="O1629" i="10"/>
  <c r="O1630" i="10"/>
  <c r="O1631" i="10"/>
  <c r="O1632" i="10"/>
  <c r="O1633" i="10"/>
  <c r="O1634" i="10"/>
  <c r="O1635" i="10"/>
  <c r="V1635" i="10" s="1"/>
  <c r="O1636" i="10"/>
  <c r="V1636" i="10" s="1"/>
  <c r="O1637" i="10"/>
  <c r="O1638" i="10"/>
  <c r="O1639" i="10"/>
  <c r="O1640" i="10"/>
  <c r="O1641" i="10"/>
  <c r="O1642" i="10"/>
  <c r="O1643" i="10"/>
  <c r="V1643" i="10" s="1"/>
  <c r="O1644" i="10"/>
  <c r="V1644" i="10" s="1"/>
  <c r="O1645" i="10"/>
  <c r="O1646" i="10"/>
  <c r="O1647" i="10"/>
  <c r="O1648" i="10"/>
  <c r="O1649" i="10"/>
  <c r="O1650" i="10"/>
  <c r="O1651" i="10"/>
  <c r="V1651" i="10" s="1"/>
  <c r="O1652" i="10"/>
  <c r="V1652" i="10" s="1"/>
  <c r="O1653" i="10"/>
  <c r="O1654" i="10"/>
  <c r="O1655" i="10"/>
  <c r="O1656" i="10"/>
  <c r="O1657" i="10"/>
  <c r="O1658" i="10"/>
  <c r="O1659" i="10"/>
  <c r="V1659" i="10" s="1"/>
  <c r="O1660" i="10"/>
  <c r="V1660" i="10" s="1"/>
  <c r="O1661" i="10"/>
  <c r="O1662" i="10"/>
  <c r="O1663" i="10"/>
  <c r="O1664" i="10"/>
  <c r="O1665" i="10"/>
  <c r="O1666" i="10"/>
  <c r="O1667" i="10"/>
  <c r="V1667" i="10" s="1"/>
  <c r="O1668" i="10"/>
  <c r="V1668" i="10" s="1"/>
  <c r="O1669" i="10"/>
  <c r="O1670" i="10"/>
  <c r="O1671" i="10"/>
  <c r="O1672" i="10"/>
  <c r="O1673" i="10"/>
  <c r="O1674" i="10"/>
  <c r="O1675" i="10"/>
  <c r="V1675" i="10" s="1"/>
  <c r="O1676" i="10"/>
  <c r="V1676" i="10" s="1"/>
  <c r="O1677" i="10"/>
  <c r="O1678" i="10"/>
  <c r="O1679" i="10"/>
  <c r="O1680" i="10"/>
  <c r="O1681" i="10"/>
  <c r="O1682" i="10"/>
  <c r="O1683" i="10"/>
  <c r="V1683" i="10" s="1"/>
  <c r="O1684" i="10"/>
  <c r="V1684" i="10" s="1"/>
  <c r="O1685" i="10"/>
  <c r="O1686" i="10"/>
  <c r="O1687" i="10"/>
  <c r="O1688" i="10"/>
  <c r="O1689" i="10"/>
  <c r="O1690" i="10"/>
  <c r="O1691" i="10"/>
  <c r="V1691" i="10" s="1"/>
  <c r="O1692" i="10"/>
  <c r="V1692" i="10" s="1"/>
  <c r="O1693" i="10"/>
  <c r="O1694" i="10"/>
  <c r="O1695" i="10"/>
  <c r="O1696" i="10"/>
  <c r="O1697" i="10"/>
  <c r="O1698" i="10"/>
  <c r="O1699" i="10"/>
  <c r="V1699" i="10" s="1"/>
  <c r="O1700" i="10"/>
  <c r="V1700" i="10" s="1"/>
  <c r="O1701" i="10"/>
  <c r="O1702" i="10"/>
  <c r="O1703" i="10"/>
  <c r="O1704" i="10"/>
  <c r="O1705" i="10"/>
  <c r="O1706" i="10"/>
  <c r="O1707" i="10"/>
  <c r="V1707" i="10" s="1"/>
  <c r="O1708" i="10"/>
  <c r="V1708" i="10" s="1"/>
  <c r="O1709" i="10"/>
  <c r="O1710" i="10"/>
  <c r="O1711" i="10"/>
  <c r="O1712" i="10"/>
  <c r="O1713" i="10"/>
  <c r="O1714" i="10"/>
  <c r="O1715" i="10"/>
  <c r="V1715" i="10" s="1"/>
  <c r="O1716" i="10"/>
  <c r="V1716" i="10" s="1"/>
  <c r="O1717" i="10"/>
  <c r="O1718" i="10"/>
  <c r="O1719" i="10"/>
  <c r="O1720" i="10"/>
  <c r="O1721" i="10"/>
  <c r="O1722" i="10"/>
  <c r="O1723" i="10"/>
  <c r="V1723" i="10" s="1"/>
  <c r="O1724" i="10"/>
  <c r="V1724" i="10" s="1"/>
  <c r="O1725" i="10"/>
  <c r="O1726" i="10"/>
  <c r="O1727" i="10"/>
  <c r="O1728" i="10"/>
  <c r="O1729" i="10"/>
  <c r="O1730" i="10"/>
  <c r="O1731" i="10"/>
  <c r="V1731" i="10" s="1"/>
  <c r="O1732" i="10"/>
  <c r="V1732" i="10" s="1"/>
  <c r="O1733" i="10"/>
  <c r="O1734" i="10"/>
  <c r="O1735" i="10"/>
  <c r="O1736" i="10"/>
  <c r="O1737" i="10"/>
  <c r="O1738" i="10"/>
  <c r="O1739" i="10"/>
  <c r="V1739" i="10" s="1"/>
  <c r="O1740" i="10"/>
  <c r="V1740" i="10" s="1"/>
  <c r="O1741" i="10"/>
  <c r="O1742" i="10"/>
  <c r="O1743" i="10"/>
  <c r="O1744" i="10"/>
  <c r="O1745" i="10"/>
  <c r="O1746" i="10"/>
  <c r="O1747" i="10"/>
  <c r="V1747" i="10" s="1"/>
  <c r="O1748" i="10"/>
  <c r="V1748" i="10" s="1"/>
  <c r="O1749" i="10"/>
  <c r="O1750" i="10"/>
  <c r="O1751" i="10"/>
  <c r="O1752" i="10"/>
  <c r="O1753" i="10"/>
  <c r="O1754" i="10"/>
  <c r="O1755" i="10"/>
  <c r="V1755" i="10" s="1"/>
  <c r="O1756" i="10"/>
  <c r="V1756" i="10" s="1"/>
  <c r="O1757" i="10"/>
  <c r="O1758" i="10"/>
  <c r="O1759" i="10"/>
  <c r="O1760" i="10"/>
  <c r="O1761" i="10"/>
  <c r="O1762" i="10"/>
  <c r="O1763" i="10"/>
  <c r="V1763" i="10" s="1"/>
  <c r="O1764" i="10"/>
  <c r="V1764" i="10" s="1"/>
  <c r="O1765" i="10"/>
  <c r="O1766" i="10"/>
  <c r="O1767" i="10"/>
  <c r="O1768" i="10"/>
  <c r="O1769" i="10"/>
  <c r="O1770" i="10"/>
  <c r="O1771" i="10"/>
  <c r="V1771" i="10" s="1"/>
  <c r="O1772" i="10"/>
  <c r="V1772" i="10" s="1"/>
  <c r="O1773" i="10"/>
  <c r="O1774" i="10"/>
  <c r="O1775" i="10"/>
  <c r="O1776" i="10"/>
  <c r="O1777" i="10"/>
  <c r="O1778" i="10"/>
  <c r="O1779" i="10"/>
  <c r="V1779" i="10" s="1"/>
  <c r="O1780" i="10"/>
  <c r="V1780" i="10" s="1"/>
  <c r="O1781" i="10"/>
  <c r="O1782" i="10"/>
  <c r="O1783" i="10"/>
  <c r="O1784" i="10"/>
  <c r="O1785" i="10"/>
  <c r="O1786" i="10"/>
  <c r="O1787" i="10"/>
  <c r="V1787" i="10" s="1"/>
  <c r="O1788" i="10"/>
  <c r="V1788" i="10" s="1"/>
  <c r="O1789" i="10"/>
  <c r="O1790" i="10"/>
  <c r="O1791" i="10"/>
  <c r="O1792" i="10"/>
  <c r="O1793" i="10"/>
  <c r="O1794" i="10"/>
  <c r="O1795" i="10"/>
  <c r="V1795" i="10" s="1"/>
  <c r="O1796" i="10"/>
  <c r="V1796" i="10" s="1"/>
  <c r="O1797" i="10"/>
  <c r="O1798" i="10"/>
  <c r="O1799" i="10"/>
  <c r="O1800" i="10"/>
  <c r="O1801" i="10"/>
  <c r="O1802" i="10"/>
  <c r="O1803" i="10"/>
  <c r="V1803" i="10" s="1"/>
  <c r="O1804" i="10"/>
  <c r="V1804" i="10" s="1"/>
  <c r="O1805" i="10"/>
  <c r="O1806" i="10"/>
  <c r="O1807" i="10"/>
  <c r="O1808" i="10"/>
  <c r="O1809" i="10"/>
  <c r="O1810" i="10"/>
  <c r="O1811" i="10"/>
  <c r="V1811" i="10" s="1"/>
  <c r="O1812" i="10"/>
  <c r="V1812" i="10" s="1"/>
  <c r="O1813" i="10"/>
  <c r="O1814" i="10"/>
  <c r="O1815" i="10"/>
  <c r="O1816" i="10"/>
  <c r="O1817" i="10"/>
  <c r="O1818" i="10"/>
  <c r="O1819" i="10"/>
  <c r="V1819" i="10" s="1"/>
  <c r="O1820" i="10"/>
  <c r="V1820" i="10" s="1"/>
  <c r="O1821" i="10"/>
  <c r="O1822" i="10"/>
  <c r="O1823" i="10"/>
  <c r="O1824" i="10"/>
  <c r="O1825" i="10"/>
  <c r="O1826" i="10"/>
  <c r="O1827" i="10"/>
  <c r="V1827" i="10" s="1"/>
  <c r="O1828" i="10"/>
  <c r="V1828" i="10" s="1"/>
  <c r="O1829" i="10"/>
  <c r="O1830" i="10"/>
  <c r="O1831" i="10"/>
  <c r="O1832" i="10"/>
  <c r="O1833" i="10"/>
  <c r="O1834" i="10"/>
  <c r="O1835" i="10"/>
  <c r="V1835" i="10" s="1"/>
  <c r="O1836" i="10"/>
  <c r="V1836" i="10" s="1"/>
  <c r="O1837" i="10"/>
  <c r="O1838" i="10"/>
  <c r="O1839" i="10"/>
  <c r="O1840" i="10"/>
  <c r="O1841" i="10"/>
  <c r="O1842" i="10"/>
  <c r="O1843" i="10"/>
  <c r="V1843" i="10" s="1"/>
  <c r="O1844" i="10"/>
  <c r="V1844" i="10" s="1"/>
  <c r="O1845" i="10"/>
  <c r="O1846" i="10"/>
  <c r="O1847" i="10"/>
  <c r="O1848" i="10"/>
  <c r="O1849" i="10"/>
  <c r="O1850" i="10"/>
  <c r="O1851" i="10"/>
  <c r="V1851" i="10" s="1"/>
  <c r="O1852" i="10"/>
  <c r="V1852" i="10" s="1"/>
  <c r="O1853" i="10"/>
  <c r="O1854" i="10"/>
  <c r="O1855" i="10"/>
  <c r="O1856" i="10"/>
  <c r="O1857" i="10"/>
  <c r="O1858" i="10"/>
  <c r="O1859" i="10"/>
  <c r="V1859" i="10" s="1"/>
  <c r="O1860" i="10"/>
  <c r="V1860" i="10" s="1"/>
  <c r="O1861" i="10"/>
  <c r="O1862" i="10"/>
  <c r="O1863" i="10"/>
  <c r="O1864" i="10"/>
  <c r="O1865" i="10"/>
  <c r="O1866" i="10"/>
  <c r="O1867" i="10"/>
  <c r="V1867" i="10" s="1"/>
  <c r="O1868" i="10"/>
  <c r="V1868" i="10" s="1"/>
  <c r="O1869" i="10"/>
  <c r="O1870" i="10"/>
  <c r="O1871" i="10"/>
  <c r="O1872" i="10"/>
  <c r="O1873" i="10"/>
  <c r="O1874" i="10"/>
  <c r="O1875" i="10"/>
  <c r="V1875" i="10" s="1"/>
  <c r="O1876" i="10"/>
  <c r="V1876" i="10" s="1"/>
  <c r="O1877" i="10"/>
  <c r="O1878" i="10"/>
  <c r="O1879" i="10"/>
  <c r="O1880" i="10"/>
  <c r="O1881" i="10"/>
  <c r="O1882" i="10"/>
  <c r="O1883" i="10"/>
  <c r="V1883" i="10" s="1"/>
  <c r="O1884" i="10"/>
  <c r="V1884" i="10" s="1"/>
  <c r="O1885" i="10"/>
  <c r="O1886" i="10"/>
  <c r="O1887" i="10"/>
  <c r="O1888" i="10"/>
  <c r="O1889" i="10"/>
  <c r="O1890" i="10"/>
  <c r="O1891" i="10"/>
  <c r="V1891" i="10" s="1"/>
  <c r="O1892" i="10"/>
  <c r="V1892" i="10" s="1"/>
  <c r="O1893" i="10"/>
  <c r="O1894" i="10"/>
  <c r="O1895" i="10"/>
  <c r="O1896" i="10"/>
  <c r="O1897" i="10"/>
  <c r="O1898" i="10"/>
  <c r="O1899" i="10"/>
  <c r="V1899" i="10" s="1"/>
  <c r="O1900" i="10"/>
  <c r="V1900" i="10" s="1"/>
  <c r="O1901" i="10"/>
  <c r="O1902" i="10"/>
  <c r="O1903" i="10"/>
  <c r="O1904" i="10"/>
  <c r="O1905" i="10"/>
  <c r="O1906" i="10"/>
  <c r="O1907" i="10"/>
  <c r="V1907" i="10" s="1"/>
  <c r="O1908" i="10"/>
  <c r="V1908" i="10" s="1"/>
  <c r="O1909" i="10"/>
  <c r="O1910" i="10"/>
  <c r="O1911" i="10"/>
  <c r="O1912" i="10"/>
  <c r="O1913" i="10"/>
  <c r="O1914" i="10"/>
  <c r="O1915" i="10"/>
  <c r="V1915" i="10" s="1"/>
  <c r="O1916" i="10"/>
  <c r="V1916" i="10" s="1"/>
  <c r="O1917" i="10"/>
  <c r="O1918" i="10"/>
  <c r="O1919" i="10"/>
  <c r="O1920" i="10"/>
  <c r="O1921" i="10"/>
  <c r="O1922" i="10"/>
  <c r="O1923" i="10"/>
  <c r="V1923" i="10" s="1"/>
  <c r="O1924" i="10"/>
  <c r="V1924" i="10" s="1"/>
  <c r="O1925" i="10"/>
  <c r="O1926" i="10"/>
  <c r="O1927" i="10"/>
  <c r="O1928" i="10"/>
  <c r="O1929" i="10"/>
  <c r="O1930" i="10"/>
  <c r="O1931" i="10"/>
  <c r="V1931" i="10" s="1"/>
  <c r="O1932" i="10"/>
  <c r="V1932" i="10" s="1"/>
  <c r="O1933" i="10"/>
  <c r="O1934" i="10"/>
  <c r="O1935" i="10"/>
  <c r="O1936" i="10"/>
  <c r="O1937" i="10"/>
  <c r="O1938" i="10"/>
  <c r="O1939" i="10"/>
  <c r="V1939" i="10" s="1"/>
  <c r="O1940" i="10"/>
  <c r="V1940" i="10" s="1"/>
  <c r="O1941" i="10"/>
  <c r="O1942" i="10"/>
  <c r="O1943" i="10"/>
  <c r="O1944" i="10"/>
  <c r="O1945" i="10"/>
  <c r="O1946" i="10"/>
  <c r="O1947" i="10"/>
  <c r="V1947" i="10" s="1"/>
  <c r="O1948" i="10"/>
  <c r="V1948" i="10" s="1"/>
  <c r="O1949" i="10"/>
  <c r="O1950" i="10"/>
  <c r="O1951" i="10"/>
  <c r="O1952" i="10"/>
  <c r="O1953" i="10"/>
  <c r="O1954" i="10"/>
  <c r="O1955" i="10"/>
  <c r="V1955" i="10" s="1"/>
  <c r="O1956" i="10"/>
  <c r="V1956" i="10" s="1"/>
  <c r="O1957" i="10"/>
  <c r="O1958" i="10"/>
  <c r="O1959" i="10"/>
  <c r="O1960" i="10"/>
  <c r="O1961" i="10"/>
  <c r="O1962" i="10"/>
  <c r="O1963" i="10"/>
  <c r="V1963" i="10" s="1"/>
  <c r="O1964" i="10"/>
  <c r="V1964" i="10" s="1"/>
  <c r="O1965" i="10"/>
  <c r="O1966" i="10"/>
  <c r="O1967" i="10"/>
  <c r="O1968" i="10"/>
  <c r="O1969" i="10"/>
  <c r="O1970" i="10"/>
  <c r="O1971" i="10"/>
  <c r="V1971" i="10" s="1"/>
  <c r="O1972" i="10"/>
  <c r="V1972" i="10" s="1"/>
  <c r="O1973" i="10"/>
  <c r="O1974" i="10"/>
  <c r="O1975" i="10"/>
  <c r="O1976" i="10"/>
  <c r="O1977" i="10"/>
  <c r="O1978" i="10"/>
  <c r="O1979" i="10"/>
  <c r="V1979" i="10" s="1"/>
  <c r="O1980" i="10"/>
  <c r="V1980" i="10" s="1"/>
  <c r="O1981" i="10"/>
  <c r="O1982" i="10"/>
  <c r="O1983" i="10"/>
  <c r="O1984" i="10"/>
  <c r="O1985" i="10"/>
  <c r="O1986" i="10"/>
  <c r="O1987" i="10"/>
  <c r="V1987" i="10" s="1"/>
  <c r="O1988" i="10"/>
  <c r="V1988" i="10" s="1"/>
  <c r="O1989" i="10"/>
  <c r="O1990" i="10"/>
  <c r="O1991" i="10"/>
  <c r="O1992" i="10"/>
  <c r="O1993" i="10"/>
  <c r="O1994" i="10"/>
  <c r="O1995" i="10"/>
  <c r="V1995" i="10" s="1"/>
  <c r="O1996" i="10"/>
  <c r="V1996" i="10" s="1"/>
  <c r="O1997" i="10"/>
  <c r="O1998" i="10"/>
  <c r="O1999" i="10"/>
  <c r="O2000" i="10"/>
  <c r="O2001" i="10"/>
  <c r="O2002" i="10"/>
  <c r="O2003" i="10"/>
  <c r="V2003" i="10" s="1"/>
  <c r="O2004" i="10"/>
  <c r="V2004" i="10" s="1"/>
  <c r="O2005" i="10"/>
  <c r="O2006" i="10"/>
  <c r="O2007" i="10"/>
  <c r="O2008" i="10"/>
  <c r="O2009" i="10"/>
  <c r="O2010" i="10"/>
  <c r="O2011" i="10"/>
  <c r="V2011" i="10" s="1"/>
  <c r="O2012" i="10"/>
  <c r="V2012" i="10" s="1"/>
  <c r="O2013" i="10"/>
  <c r="O2014" i="10"/>
  <c r="O2015" i="10"/>
  <c r="O2016" i="10"/>
  <c r="O2017" i="10"/>
  <c r="O2018" i="10"/>
  <c r="O2019" i="10"/>
  <c r="V2019" i="10" s="1"/>
  <c r="O2020" i="10"/>
  <c r="V2020" i="10" s="1"/>
  <c r="O2021" i="10"/>
  <c r="O2022" i="10"/>
  <c r="O2023" i="10"/>
  <c r="O2024" i="10"/>
  <c r="O2025" i="10"/>
  <c r="O2026" i="10"/>
  <c r="O2027" i="10"/>
  <c r="V2027" i="10" s="1"/>
  <c r="O2028" i="10"/>
  <c r="V2028" i="10" s="1"/>
  <c r="O2029" i="10"/>
  <c r="O2030" i="10"/>
  <c r="O2031" i="10"/>
  <c r="O2032" i="10"/>
  <c r="O2033" i="10"/>
  <c r="O2034" i="10"/>
  <c r="O2035" i="10"/>
  <c r="V2035" i="10" s="1"/>
  <c r="O2036" i="10"/>
  <c r="V2036" i="10" s="1"/>
  <c r="O2037" i="10"/>
  <c r="O2038" i="10"/>
  <c r="O2039" i="10"/>
  <c r="O2040" i="10"/>
  <c r="O2041" i="10"/>
  <c r="O2042" i="10"/>
  <c r="O2043" i="10"/>
  <c r="V2043" i="10" s="1"/>
  <c r="O2044" i="10"/>
  <c r="V2044" i="10" s="1"/>
  <c r="O2045" i="10"/>
  <c r="O2046" i="10"/>
  <c r="O2047" i="10"/>
  <c r="O2048" i="10"/>
  <c r="O2049" i="10"/>
  <c r="O2050" i="10"/>
  <c r="O2051" i="10"/>
  <c r="V2051" i="10" s="1"/>
  <c r="O2052" i="10"/>
  <c r="V2052" i="10" s="1"/>
  <c r="O2053" i="10"/>
  <c r="O2054" i="10"/>
  <c r="O2055" i="10"/>
  <c r="O2056" i="10"/>
  <c r="O2057" i="10"/>
  <c r="O2058" i="10"/>
  <c r="O2059" i="10"/>
  <c r="V2059" i="10" s="1"/>
  <c r="O2060" i="10"/>
  <c r="V2060" i="10" s="1"/>
  <c r="O2061" i="10"/>
  <c r="O2062" i="10"/>
  <c r="O2063" i="10"/>
  <c r="O2064" i="10"/>
  <c r="O2065" i="10"/>
  <c r="O2066" i="10"/>
  <c r="O2067" i="10"/>
  <c r="V2067" i="10" s="1"/>
  <c r="O2068" i="10"/>
  <c r="V2068" i="10" s="1"/>
  <c r="O2069" i="10"/>
  <c r="O2070" i="10"/>
  <c r="O2071" i="10"/>
  <c r="O2072" i="10"/>
  <c r="O2073" i="10"/>
  <c r="O2074" i="10"/>
  <c r="O2075" i="10"/>
  <c r="V2075" i="10" s="1"/>
  <c r="O2076" i="10"/>
  <c r="V2076" i="10" s="1"/>
  <c r="O2077" i="10"/>
  <c r="O2078" i="10"/>
  <c r="O2079" i="10"/>
  <c r="O2080" i="10"/>
  <c r="O2081" i="10"/>
  <c r="O2082" i="10"/>
  <c r="O2083" i="10"/>
  <c r="V2083" i="10" s="1"/>
  <c r="O2084" i="10"/>
  <c r="V2084" i="10" s="1"/>
  <c r="O2085" i="10"/>
  <c r="O2086" i="10"/>
  <c r="O2087" i="10"/>
  <c r="O2088" i="10"/>
  <c r="O2089" i="10"/>
  <c r="O2090" i="10"/>
  <c r="V2090" i="10" s="1"/>
  <c r="O2091" i="10"/>
  <c r="V2091" i="10" s="1"/>
  <c r="O2092" i="10"/>
  <c r="O2093" i="10"/>
  <c r="O2094" i="10"/>
  <c r="O2095" i="10"/>
  <c r="V2095" i="10" s="1"/>
  <c r="O2096" i="10"/>
  <c r="V2096" i="10" s="1"/>
  <c r="O2097" i="10"/>
  <c r="O2098" i="10"/>
  <c r="O2099" i="10"/>
  <c r="V2099" i="10" s="1"/>
  <c r="O2100" i="10"/>
  <c r="V2100" i="10" s="1"/>
  <c r="O2101" i="10"/>
  <c r="O2102" i="10"/>
  <c r="O2103" i="10"/>
  <c r="V2103" i="10" s="1"/>
  <c r="O2104" i="10"/>
  <c r="V2104" i="10" s="1"/>
  <c r="O2105" i="10"/>
  <c r="O2106" i="10"/>
  <c r="O2107" i="10"/>
  <c r="V2107" i="10" s="1"/>
  <c r="O2108" i="10"/>
  <c r="V2108" i="10" s="1"/>
  <c r="O2109" i="10"/>
  <c r="O2110" i="10"/>
  <c r="O2111" i="10"/>
  <c r="V2111" i="10" s="1"/>
  <c r="O2112" i="10"/>
  <c r="V2112" i="10" s="1"/>
  <c r="O2113" i="10"/>
  <c r="O2114" i="10"/>
  <c r="O2115" i="10"/>
  <c r="V2115" i="10" s="1"/>
  <c r="O2116" i="10"/>
  <c r="V2116" i="10" s="1"/>
  <c r="O2117" i="10"/>
  <c r="O2118" i="10"/>
  <c r="O2119" i="10"/>
  <c r="V2119" i="10" s="1"/>
  <c r="O2120" i="10"/>
  <c r="V2120" i="10" s="1"/>
  <c r="O2121" i="10"/>
  <c r="O2122" i="10"/>
  <c r="O2123" i="10"/>
  <c r="V2123" i="10" s="1"/>
  <c r="O2124" i="10"/>
  <c r="V2124" i="10" s="1"/>
  <c r="O2125" i="10"/>
  <c r="O2126" i="10"/>
  <c r="O2127" i="10"/>
  <c r="V2127" i="10" s="1"/>
  <c r="O2128" i="10"/>
  <c r="V2128" i="10" s="1"/>
  <c r="O2129" i="10"/>
  <c r="O2130" i="10"/>
  <c r="O2131" i="10"/>
  <c r="V2131" i="10" s="1"/>
  <c r="O2132" i="10"/>
  <c r="V2132" i="10" s="1"/>
  <c r="O2133" i="10"/>
  <c r="O2134" i="10"/>
  <c r="O2135" i="10"/>
  <c r="V2135" i="10" s="1"/>
  <c r="O2136" i="10"/>
  <c r="V2136" i="10" s="1"/>
  <c r="O2137" i="10"/>
  <c r="O2138" i="10"/>
  <c r="O2139" i="10"/>
  <c r="V2139" i="10" s="1"/>
  <c r="O2140" i="10"/>
  <c r="V2140" i="10" s="1"/>
  <c r="O2141" i="10"/>
  <c r="O2142" i="10"/>
  <c r="O2143" i="10"/>
  <c r="V2143" i="10" s="1"/>
  <c r="O2144" i="10"/>
  <c r="V2144" i="10" s="1"/>
  <c r="O2145" i="10"/>
  <c r="O2146" i="10"/>
  <c r="O2147" i="10"/>
  <c r="V2147" i="10" s="1"/>
  <c r="O2148" i="10"/>
  <c r="V2148" i="10" s="1"/>
  <c r="O2149" i="10"/>
  <c r="O2150" i="10"/>
  <c r="O2151" i="10"/>
  <c r="V2151" i="10" s="1"/>
  <c r="O2152" i="10"/>
  <c r="V2152" i="10" s="1"/>
  <c r="O2153" i="10"/>
  <c r="O2154" i="10"/>
  <c r="O2155" i="10"/>
  <c r="V2155" i="10" s="1"/>
  <c r="O2156" i="10"/>
  <c r="V2156" i="10" s="1"/>
  <c r="O2157" i="10"/>
  <c r="O2158" i="10"/>
  <c r="O2159" i="10"/>
  <c r="V2159" i="10" s="1"/>
  <c r="O2160" i="10"/>
  <c r="V2160" i="10" s="1"/>
  <c r="O2161" i="10"/>
  <c r="O2162" i="10"/>
  <c r="O2163" i="10"/>
  <c r="V2163" i="10" s="1"/>
  <c r="O2164" i="10"/>
  <c r="V2164" i="10" s="1"/>
  <c r="O2165" i="10"/>
  <c r="O2166" i="10"/>
  <c r="O2167" i="10"/>
  <c r="V2167" i="10" s="1"/>
  <c r="O2168" i="10"/>
  <c r="V2168" i="10" s="1"/>
  <c r="O2169" i="10"/>
  <c r="O2170" i="10"/>
  <c r="O2171" i="10"/>
  <c r="V2171" i="10" s="1"/>
  <c r="O2172" i="10"/>
  <c r="V2172" i="10" s="1"/>
  <c r="O2173" i="10"/>
  <c r="O2174" i="10"/>
  <c r="O2175" i="10"/>
  <c r="V2175" i="10" s="1"/>
  <c r="O2176" i="10"/>
  <c r="V2176" i="10" s="1"/>
  <c r="O2177" i="10"/>
  <c r="O2178" i="10"/>
  <c r="O2179" i="10"/>
  <c r="V2179" i="10" s="1"/>
  <c r="O2180" i="10"/>
  <c r="V2180" i="10" s="1"/>
  <c r="O2181" i="10"/>
  <c r="O2182" i="10"/>
  <c r="O2183" i="10"/>
  <c r="V2183" i="10" s="1"/>
  <c r="O2184" i="10"/>
  <c r="V2184" i="10" s="1"/>
  <c r="O2185" i="10"/>
  <c r="O2186" i="10"/>
  <c r="O2187" i="10"/>
  <c r="V2187" i="10" s="1"/>
  <c r="O2188" i="10"/>
  <c r="V2188" i="10" s="1"/>
  <c r="O2189" i="10"/>
  <c r="O2190" i="10"/>
  <c r="O2191" i="10"/>
  <c r="V2191" i="10" s="1"/>
  <c r="O2192" i="10"/>
  <c r="V2192" i="10" s="1"/>
  <c r="O2193" i="10"/>
  <c r="O2194" i="10"/>
  <c r="O2195" i="10"/>
  <c r="V2195" i="10" s="1"/>
  <c r="O2196" i="10"/>
  <c r="V2196" i="10" s="1"/>
  <c r="O2197" i="10"/>
  <c r="O2198" i="10"/>
  <c r="O2199" i="10"/>
  <c r="V2199" i="10" s="1"/>
  <c r="O2200" i="10"/>
  <c r="V2200" i="10" s="1"/>
  <c r="O2201" i="10"/>
  <c r="O2202" i="10"/>
  <c r="O2203" i="10"/>
  <c r="V2203" i="10" s="1"/>
  <c r="O2204" i="10"/>
  <c r="V2204" i="10" s="1"/>
  <c r="O2205" i="10"/>
  <c r="O2206" i="10"/>
  <c r="O2207" i="10"/>
  <c r="V2207" i="10" s="1"/>
  <c r="O2208" i="10"/>
  <c r="V2208" i="10" s="1"/>
  <c r="O2209" i="10"/>
  <c r="O2210" i="10"/>
  <c r="O2211" i="10"/>
  <c r="V2211" i="10" s="1"/>
  <c r="O2212" i="10"/>
  <c r="V2212" i="10" s="1"/>
  <c r="O2213" i="10"/>
  <c r="O2214" i="10"/>
  <c r="O2215" i="10"/>
  <c r="V2215" i="10" s="1"/>
  <c r="O2216" i="10"/>
  <c r="V2216" i="10" s="1"/>
  <c r="O2217" i="10"/>
  <c r="O2218" i="10"/>
  <c r="O2219" i="10"/>
  <c r="V2219" i="10" s="1"/>
  <c r="O2220" i="10"/>
  <c r="V2220" i="10" s="1"/>
  <c r="O2221" i="10"/>
  <c r="O2222" i="10"/>
  <c r="O2223" i="10"/>
  <c r="V2223" i="10" s="1"/>
  <c r="O2224" i="10"/>
  <c r="V2224" i="10" s="1"/>
  <c r="O2225" i="10"/>
  <c r="O2226" i="10"/>
  <c r="O2227" i="10"/>
  <c r="V2227" i="10" s="1"/>
  <c r="O2228" i="10"/>
  <c r="V2228" i="10" s="1"/>
  <c r="O2229" i="10"/>
  <c r="O2230" i="10"/>
  <c r="O2231" i="10"/>
  <c r="V2231" i="10" s="1"/>
  <c r="O2232" i="10"/>
  <c r="V2232" i="10" s="1"/>
  <c r="O2233" i="10"/>
  <c r="O2234" i="10"/>
  <c r="O2235" i="10"/>
  <c r="V2235" i="10" s="1"/>
  <c r="O2236" i="10"/>
  <c r="V2236" i="10" s="1"/>
  <c r="O2237" i="10"/>
  <c r="O2238" i="10"/>
  <c r="O2239" i="10"/>
  <c r="V2239" i="10" s="1"/>
  <c r="O2240" i="10"/>
  <c r="V2240" i="10" s="1"/>
  <c r="O2241" i="10"/>
  <c r="O2242" i="10"/>
  <c r="O2243" i="10"/>
  <c r="V2243" i="10" s="1"/>
  <c r="O2244" i="10"/>
  <c r="V2244" i="10" s="1"/>
  <c r="O2245" i="10"/>
  <c r="O2246" i="10"/>
  <c r="O2247" i="10"/>
  <c r="V2247" i="10" s="1"/>
  <c r="O2248" i="10"/>
  <c r="V2248" i="10" s="1"/>
  <c r="O2249" i="10"/>
  <c r="O2250" i="10"/>
  <c r="O2251" i="10"/>
  <c r="V2251" i="10" s="1"/>
  <c r="O2252" i="10"/>
  <c r="V2252" i="10" s="1"/>
  <c r="O2253" i="10"/>
  <c r="O2254" i="10"/>
  <c r="O2255" i="10"/>
  <c r="V2255" i="10" s="1"/>
  <c r="O2256" i="10"/>
  <c r="V2256" i="10" s="1"/>
  <c r="O2257" i="10"/>
  <c r="O2258" i="10"/>
  <c r="O2259" i="10"/>
  <c r="V2259" i="10" s="1"/>
  <c r="O2260" i="10"/>
  <c r="V2260" i="10" s="1"/>
  <c r="O2261" i="10"/>
  <c r="O2262" i="10"/>
  <c r="O2263" i="10"/>
  <c r="V2263" i="10" s="1"/>
  <c r="O2264" i="10"/>
  <c r="V2264" i="10" s="1"/>
  <c r="O2265" i="10"/>
  <c r="O2266" i="10"/>
  <c r="O2267" i="10"/>
  <c r="V2267" i="10" s="1"/>
  <c r="O2268" i="10"/>
  <c r="V2268" i="10" s="1"/>
  <c r="O2269" i="10"/>
  <c r="O2270" i="10"/>
  <c r="O2271" i="10"/>
  <c r="V2271" i="10" s="1"/>
  <c r="O2272" i="10"/>
  <c r="V2272" i="10" s="1"/>
  <c r="O2273" i="10"/>
  <c r="O2274" i="10"/>
  <c r="O2275" i="10"/>
  <c r="V2275" i="10" s="1"/>
  <c r="O2276" i="10"/>
  <c r="V2276" i="10" s="1"/>
  <c r="O2277" i="10"/>
  <c r="O2278" i="10"/>
  <c r="O2279" i="10"/>
  <c r="V2279" i="10" s="1"/>
  <c r="O2280" i="10"/>
  <c r="V2280" i="10" s="1"/>
  <c r="O2281" i="10"/>
  <c r="O2282" i="10"/>
  <c r="O2283" i="10"/>
  <c r="V2283" i="10" s="1"/>
  <c r="O2284" i="10"/>
  <c r="V2284" i="10" s="1"/>
  <c r="O2285" i="10"/>
  <c r="O2286" i="10"/>
  <c r="O2287" i="10"/>
  <c r="V2287" i="10" s="1"/>
  <c r="O2288" i="10"/>
  <c r="V2288" i="10" s="1"/>
  <c r="O2289" i="10"/>
  <c r="O2290" i="10"/>
  <c r="O2291" i="10"/>
  <c r="V2291" i="10" s="1"/>
  <c r="O2292" i="10"/>
  <c r="V2292" i="10" s="1"/>
  <c r="O2293" i="10"/>
  <c r="O2294" i="10"/>
  <c r="O2295" i="10"/>
  <c r="V2295" i="10" s="1"/>
  <c r="O2296" i="10"/>
  <c r="V2296" i="10" s="1"/>
  <c r="O2297" i="10"/>
  <c r="O2298" i="10"/>
  <c r="O2299" i="10"/>
  <c r="V2299" i="10" s="1"/>
  <c r="O2300" i="10"/>
  <c r="V2300" i="10" s="1"/>
  <c r="O2301" i="10"/>
  <c r="O2302" i="10"/>
  <c r="O2303" i="10"/>
  <c r="V2303" i="10" s="1"/>
  <c r="O2304" i="10"/>
  <c r="V2304" i="10" s="1"/>
  <c r="O2305" i="10"/>
  <c r="O2306" i="10"/>
  <c r="O2307" i="10"/>
  <c r="V2307" i="10" s="1"/>
  <c r="O2308" i="10"/>
  <c r="V2308" i="10" s="1"/>
  <c r="O2309" i="10"/>
  <c r="O2310" i="10"/>
  <c r="O2311" i="10"/>
  <c r="V2311" i="10" s="1"/>
  <c r="O2312" i="10"/>
  <c r="V2312" i="10" s="1"/>
  <c r="O2313" i="10"/>
  <c r="O2314" i="10"/>
  <c r="O2315" i="10"/>
  <c r="V2315" i="10" s="1"/>
  <c r="O2316" i="10"/>
  <c r="V2316" i="10" s="1"/>
  <c r="O2317" i="10"/>
  <c r="O2318" i="10"/>
  <c r="O2319" i="10"/>
  <c r="V2319" i="10" s="1"/>
  <c r="O2320" i="10"/>
  <c r="V2320" i="10" s="1"/>
  <c r="O2321" i="10"/>
  <c r="O2322" i="10"/>
  <c r="O2323" i="10"/>
  <c r="V2323" i="10" s="1"/>
  <c r="O2324" i="10"/>
  <c r="V2324" i="10" s="1"/>
  <c r="O2325" i="10"/>
  <c r="O2326" i="10"/>
  <c r="O2327" i="10"/>
  <c r="V2327" i="10" s="1"/>
  <c r="O2328" i="10"/>
  <c r="V2328" i="10" s="1"/>
  <c r="O2329" i="10"/>
  <c r="O2330" i="10"/>
  <c r="O2331" i="10"/>
  <c r="V2331" i="10" s="1"/>
  <c r="O2332" i="10"/>
  <c r="V2332" i="10" s="1"/>
  <c r="O2333" i="10"/>
  <c r="O2334" i="10"/>
  <c r="O2335" i="10"/>
  <c r="V2335" i="10" s="1"/>
  <c r="O2336" i="10"/>
  <c r="V2336" i="10" s="1"/>
  <c r="O2337" i="10"/>
  <c r="O2338" i="10"/>
  <c r="O2339" i="10"/>
  <c r="V2339" i="10" s="1"/>
  <c r="O2340" i="10"/>
  <c r="V2340" i="10" s="1"/>
  <c r="O2341" i="10"/>
  <c r="O2342" i="10"/>
  <c r="O2343" i="10"/>
  <c r="V2343" i="10" s="1"/>
  <c r="O2344" i="10"/>
  <c r="V2344" i="10" s="1"/>
  <c r="O2345" i="10"/>
  <c r="O2346" i="10"/>
  <c r="O2347" i="10"/>
  <c r="V2347" i="10" s="1"/>
  <c r="O2348" i="10"/>
  <c r="V2348" i="10" s="1"/>
  <c r="O2349" i="10"/>
  <c r="O2350" i="10"/>
  <c r="O2351" i="10"/>
  <c r="V2351" i="10" s="1"/>
  <c r="O2352" i="10"/>
  <c r="V2352" i="10" s="1"/>
  <c r="O2353" i="10"/>
  <c r="O2354" i="10"/>
  <c r="O2355" i="10"/>
  <c r="V2355" i="10" s="1"/>
  <c r="O2356" i="10"/>
  <c r="V2356" i="10" s="1"/>
  <c r="O2357" i="10"/>
  <c r="O2358" i="10"/>
  <c r="O2359" i="10"/>
  <c r="V2359" i="10" s="1"/>
  <c r="O2360" i="10"/>
  <c r="V2360" i="10" s="1"/>
  <c r="O2361" i="10"/>
  <c r="O2362" i="10"/>
  <c r="O2363" i="10"/>
  <c r="V2363" i="10" s="1"/>
  <c r="O2364" i="10"/>
  <c r="V2364" i="10" s="1"/>
  <c r="O2365" i="10"/>
  <c r="O2366" i="10"/>
  <c r="O2367" i="10"/>
  <c r="V2367" i="10" s="1"/>
  <c r="O2368" i="10"/>
  <c r="V2368" i="10" s="1"/>
  <c r="O2369" i="10"/>
  <c r="O2370" i="10"/>
  <c r="O2371" i="10"/>
  <c r="V2371" i="10" s="1"/>
  <c r="O2372" i="10"/>
  <c r="V2372" i="10" s="1"/>
  <c r="O2373" i="10"/>
  <c r="O2374" i="10"/>
  <c r="O2375" i="10"/>
  <c r="V2375" i="10" s="1"/>
  <c r="O2376" i="10"/>
  <c r="V2376" i="10" s="1"/>
  <c r="O2377" i="10"/>
  <c r="O2378" i="10"/>
  <c r="O2379" i="10"/>
  <c r="V2379" i="10" s="1"/>
  <c r="O2380" i="10"/>
  <c r="V2380" i="10" s="1"/>
  <c r="O2381" i="10"/>
  <c r="O2382" i="10"/>
  <c r="O2383" i="10"/>
  <c r="V2383" i="10" s="1"/>
  <c r="O2384" i="10"/>
  <c r="V2384" i="10" s="1"/>
  <c r="O2385" i="10"/>
  <c r="O2386" i="10"/>
  <c r="O2387" i="10"/>
  <c r="V2387" i="10" s="1"/>
  <c r="O2388" i="10"/>
  <c r="V2388" i="10" s="1"/>
  <c r="O2389" i="10"/>
  <c r="O2390" i="10"/>
  <c r="O2391" i="10"/>
  <c r="V2391" i="10" s="1"/>
  <c r="O2392" i="10"/>
  <c r="V2392" i="10" s="1"/>
  <c r="O2393" i="10"/>
  <c r="O2394" i="10"/>
  <c r="O2395" i="10"/>
  <c r="V2395" i="10" s="1"/>
  <c r="O2396" i="10"/>
  <c r="V2396" i="10" s="1"/>
  <c r="O2397" i="10"/>
  <c r="O2398" i="10"/>
  <c r="O2399" i="10"/>
  <c r="V2399" i="10" s="1"/>
  <c r="O2400" i="10"/>
  <c r="V2400" i="10" s="1"/>
  <c r="O2401" i="10"/>
  <c r="O2402" i="10"/>
  <c r="O2403" i="10"/>
  <c r="V2403" i="10" s="1"/>
  <c r="O2404" i="10"/>
  <c r="V2404" i="10" s="1"/>
  <c r="O2405" i="10"/>
  <c r="O2406" i="10"/>
  <c r="O2407" i="10"/>
  <c r="V2407" i="10" s="1"/>
  <c r="O2408" i="10"/>
  <c r="V2408" i="10" s="1"/>
  <c r="O2409" i="10"/>
  <c r="O2410" i="10"/>
  <c r="O2411" i="10"/>
  <c r="V2411" i="10" s="1"/>
  <c r="O2412" i="10"/>
  <c r="V2412" i="10" s="1"/>
  <c r="O2413" i="10"/>
  <c r="O2414" i="10"/>
  <c r="O2415" i="10"/>
  <c r="V2415" i="10" s="1"/>
  <c r="O2416" i="10"/>
  <c r="V2416" i="10" s="1"/>
  <c r="O2417" i="10"/>
  <c r="O2418" i="10"/>
  <c r="O2419" i="10"/>
  <c r="V2419" i="10" s="1"/>
  <c r="O2420" i="10"/>
  <c r="V2420" i="10" s="1"/>
  <c r="O2421" i="10"/>
  <c r="O2422" i="10"/>
  <c r="O2423" i="10"/>
  <c r="V2423" i="10" s="1"/>
  <c r="O2424" i="10"/>
  <c r="V2424" i="10" s="1"/>
  <c r="O2425" i="10"/>
  <c r="O2426" i="10"/>
  <c r="O2427" i="10"/>
  <c r="V2427" i="10" s="1"/>
  <c r="O2428" i="10"/>
  <c r="V2428" i="10" s="1"/>
  <c r="O2429" i="10"/>
  <c r="O2430" i="10"/>
  <c r="O2431" i="10"/>
  <c r="V2431" i="10" s="1"/>
  <c r="O2432" i="10"/>
  <c r="V2432" i="10" s="1"/>
  <c r="O2433" i="10"/>
  <c r="O2434" i="10"/>
  <c r="O2435" i="10"/>
  <c r="V2435" i="10" s="1"/>
  <c r="O2436" i="10"/>
  <c r="V2436" i="10" s="1"/>
  <c r="O2437" i="10"/>
  <c r="O2438" i="10"/>
  <c r="O2439" i="10"/>
  <c r="V2439" i="10" s="1"/>
  <c r="O2440" i="10"/>
  <c r="V2440" i="10" s="1"/>
  <c r="O2441" i="10"/>
  <c r="O2442" i="10"/>
  <c r="O2443" i="10"/>
  <c r="V2443" i="10" s="1"/>
  <c r="O2444" i="10"/>
  <c r="V2444" i="10" s="1"/>
  <c r="O2445" i="10"/>
  <c r="O2446" i="10"/>
  <c r="O2447" i="10"/>
  <c r="V2447" i="10" s="1"/>
  <c r="O2448" i="10"/>
  <c r="V2448" i="10" s="1"/>
  <c r="O2449" i="10"/>
  <c r="O2450" i="10"/>
  <c r="O2451" i="10"/>
  <c r="V2451" i="10" s="1"/>
  <c r="O2452" i="10"/>
  <c r="V2452" i="10" s="1"/>
  <c r="O2453" i="10"/>
  <c r="O2454" i="10"/>
  <c r="O2455" i="10"/>
  <c r="V2455" i="10" s="1"/>
  <c r="O2456" i="10"/>
  <c r="V2456" i="10" s="1"/>
  <c r="O2457" i="10"/>
  <c r="O2458" i="10"/>
  <c r="O2459" i="10"/>
  <c r="V2459" i="10" s="1"/>
  <c r="O2460" i="10"/>
  <c r="V2460" i="10" s="1"/>
  <c r="O2461" i="10"/>
  <c r="O2462" i="10"/>
  <c r="O2463" i="10"/>
  <c r="V2463" i="10" s="1"/>
  <c r="O2464" i="10"/>
  <c r="V2464" i="10" s="1"/>
  <c r="O2465" i="10"/>
  <c r="O2466" i="10"/>
  <c r="O2467" i="10"/>
  <c r="V2467" i="10" s="1"/>
  <c r="O2468" i="10"/>
  <c r="V2468" i="10" s="1"/>
  <c r="O2469" i="10"/>
  <c r="O2470" i="10"/>
  <c r="O2471" i="10"/>
  <c r="V2471" i="10" s="1"/>
  <c r="O2472" i="10"/>
  <c r="V2472" i="10" s="1"/>
  <c r="O2473" i="10"/>
  <c r="O2474" i="10"/>
  <c r="O2475" i="10"/>
  <c r="V2475" i="10" s="1"/>
  <c r="O2476" i="10"/>
  <c r="V2476" i="10" s="1"/>
  <c r="O2477" i="10"/>
  <c r="O2478" i="10"/>
  <c r="O2479" i="10"/>
  <c r="V2479" i="10" s="1"/>
  <c r="O2480" i="10"/>
  <c r="V2480" i="10" s="1"/>
  <c r="O2481" i="10"/>
  <c r="O2482" i="10"/>
  <c r="O2483" i="10"/>
  <c r="V2483" i="10" s="1"/>
  <c r="O2484" i="10"/>
  <c r="V2484" i="10" s="1"/>
  <c r="O2485" i="10"/>
  <c r="O2486" i="10"/>
  <c r="O2487" i="10"/>
  <c r="V2487" i="10" s="1"/>
  <c r="O2488" i="10"/>
  <c r="V2488" i="10" s="1"/>
  <c r="O2489" i="10"/>
  <c r="O2490" i="10"/>
  <c r="O2491" i="10"/>
  <c r="V2491" i="10" s="1"/>
  <c r="O2492" i="10"/>
  <c r="V2492" i="10" s="1"/>
  <c r="O2493" i="10"/>
  <c r="O2494" i="10"/>
  <c r="O2495" i="10"/>
  <c r="V2495" i="10" s="1"/>
  <c r="O2496" i="10"/>
  <c r="V2496" i="10" s="1"/>
  <c r="O2497" i="10"/>
  <c r="O2498" i="10"/>
  <c r="O2499" i="10"/>
  <c r="V2499" i="10" s="1"/>
  <c r="O2500" i="10"/>
  <c r="V2500" i="10" s="1"/>
  <c r="O2501" i="10"/>
  <c r="O2502" i="10"/>
  <c r="O2503" i="10"/>
  <c r="V2503" i="10" s="1"/>
  <c r="O2504" i="10"/>
  <c r="V2504" i="10" s="1"/>
  <c r="O2505" i="10"/>
  <c r="O2506" i="10"/>
  <c r="O2507" i="10"/>
  <c r="V2507" i="10" s="1"/>
  <c r="O2508" i="10"/>
  <c r="V2508" i="10" s="1"/>
  <c r="O2509" i="10"/>
  <c r="O2510" i="10"/>
  <c r="O2511" i="10"/>
  <c r="V2511" i="10" s="1"/>
  <c r="O2512" i="10"/>
  <c r="V2512" i="10" s="1"/>
  <c r="O2513" i="10"/>
  <c r="O2514" i="10"/>
  <c r="O2515" i="10"/>
  <c r="V2515" i="10" s="1"/>
  <c r="O2516" i="10"/>
  <c r="V2516" i="10" s="1"/>
  <c r="O2517" i="10"/>
  <c r="O2518" i="10"/>
  <c r="O2519" i="10"/>
  <c r="V2519" i="10" s="1"/>
  <c r="O2520" i="10"/>
  <c r="V2520" i="10" s="1"/>
  <c r="O2521" i="10"/>
  <c r="O2522" i="10"/>
  <c r="O2523" i="10"/>
  <c r="V2523" i="10" s="1"/>
  <c r="O2524" i="10"/>
  <c r="V2524" i="10" s="1"/>
  <c r="O2525" i="10"/>
  <c r="O2526" i="10"/>
  <c r="O2527" i="10"/>
  <c r="V2527" i="10" s="1"/>
  <c r="O2528" i="10"/>
  <c r="V2528" i="10" s="1"/>
  <c r="O2529" i="10"/>
  <c r="O2530" i="10"/>
  <c r="O2531" i="10"/>
  <c r="V2531" i="10" s="1"/>
  <c r="O2532" i="10"/>
  <c r="V2532" i="10" s="1"/>
  <c r="O2533" i="10"/>
  <c r="O2534" i="10"/>
  <c r="O2535" i="10"/>
  <c r="V2535" i="10" s="1"/>
  <c r="O2536" i="10"/>
  <c r="V2536" i="10" s="1"/>
  <c r="O2537" i="10"/>
  <c r="O2538" i="10"/>
  <c r="O2539" i="10"/>
  <c r="V2539" i="10" s="1"/>
  <c r="O2540" i="10"/>
  <c r="V2540" i="10" s="1"/>
  <c r="O2541" i="10"/>
  <c r="O2542" i="10"/>
  <c r="O2543" i="10"/>
  <c r="V2543" i="10" s="1"/>
  <c r="O2544" i="10"/>
  <c r="V2544" i="10" s="1"/>
  <c r="O2545" i="10"/>
  <c r="O2546" i="10"/>
  <c r="O2547" i="10"/>
  <c r="V2547" i="10" s="1"/>
  <c r="O2548" i="10"/>
  <c r="V2548" i="10" s="1"/>
  <c r="O2549" i="10"/>
  <c r="O2550" i="10"/>
  <c r="O2551" i="10"/>
  <c r="V2551" i="10" s="1"/>
  <c r="O2552" i="10"/>
  <c r="V2552" i="10" s="1"/>
  <c r="O2553" i="10"/>
  <c r="O2554" i="10"/>
  <c r="O2555" i="10"/>
  <c r="V2555" i="10" s="1"/>
  <c r="O2556" i="10"/>
  <c r="V2556" i="10" s="1"/>
  <c r="O2557" i="10"/>
  <c r="O2558" i="10"/>
  <c r="O2559" i="10"/>
  <c r="V2559" i="10" s="1"/>
  <c r="O2560" i="10"/>
  <c r="V2560" i="10" s="1"/>
  <c r="O2561" i="10"/>
  <c r="O2562" i="10"/>
  <c r="O2563" i="10"/>
  <c r="V2563" i="10" s="1"/>
  <c r="O2564" i="10"/>
  <c r="V2564" i="10" s="1"/>
  <c r="O2565" i="10"/>
  <c r="O2566" i="10"/>
  <c r="O2567" i="10"/>
  <c r="V2567" i="10" s="1"/>
  <c r="O2568" i="10"/>
  <c r="V2568" i="10" s="1"/>
  <c r="O2569" i="10"/>
  <c r="O2570" i="10"/>
  <c r="O2571" i="10"/>
  <c r="V2571" i="10" s="1"/>
  <c r="O2572" i="10"/>
  <c r="V2572" i="10" s="1"/>
  <c r="O2573" i="10"/>
  <c r="O2574" i="10"/>
  <c r="O2575" i="10"/>
  <c r="V2575" i="10" s="1"/>
  <c r="O2576" i="10"/>
  <c r="V2576" i="10" s="1"/>
  <c r="O2577" i="10"/>
  <c r="O2578" i="10"/>
  <c r="O2579" i="10"/>
  <c r="V2579" i="10" s="1"/>
  <c r="O2580" i="10"/>
  <c r="V2580" i="10" s="1"/>
  <c r="O2581" i="10"/>
  <c r="O2582" i="10"/>
  <c r="O2583" i="10"/>
  <c r="V2583" i="10" s="1"/>
  <c r="O2584" i="10"/>
  <c r="V2584" i="10" s="1"/>
  <c r="O2585" i="10"/>
  <c r="O2586" i="10"/>
  <c r="O2587" i="10"/>
  <c r="V2587" i="10" s="1"/>
  <c r="O2588" i="10"/>
  <c r="V2588" i="10" s="1"/>
  <c r="O2589" i="10"/>
  <c r="O2590" i="10"/>
  <c r="O2591" i="10"/>
  <c r="V2591" i="10" s="1"/>
  <c r="O2592" i="10"/>
  <c r="V2592" i="10" s="1"/>
  <c r="O2593" i="10"/>
  <c r="O2594" i="10"/>
  <c r="O2595" i="10"/>
  <c r="V2595" i="10" s="1"/>
  <c r="O2596" i="10"/>
  <c r="V2596" i="10" s="1"/>
  <c r="O2597" i="10"/>
  <c r="O2598" i="10"/>
  <c r="O2599" i="10"/>
  <c r="V2599" i="10" s="1"/>
  <c r="O2600" i="10"/>
  <c r="V2600" i="10" s="1"/>
  <c r="O2601" i="10"/>
  <c r="O2602" i="10"/>
  <c r="O2603" i="10"/>
  <c r="V2603" i="10" s="1"/>
  <c r="O2604" i="10"/>
  <c r="V2604" i="10" s="1"/>
  <c r="O2605" i="10"/>
  <c r="O2606" i="10"/>
  <c r="O2607" i="10"/>
  <c r="V2607" i="10" s="1"/>
  <c r="O2608" i="10"/>
  <c r="V2608" i="10" s="1"/>
  <c r="O2609" i="10"/>
  <c r="O2610" i="10"/>
  <c r="O2611" i="10"/>
  <c r="V2611" i="10" s="1"/>
  <c r="O2612" i="10"/>
  <c r="V2612" i="10" s="1"/>
  <c r="O2613" i="10"/>
  <c r="O2614" i="10"/>
  <c r="O2615" i="10"/>
  <c r="V2615" i="10" s="1"/>
  <c r="O2616" i="10"/>
  <c r="V2616" i="10" s="1"/>
  <c r="O2617" i="10"/>
  <c r="O2618" i="10"/>
  <c r="O2619" i="10"/>
  <c r="V2619" i="10" s="1"/>
  <c r="O2620" i="10"/>
  <c r="V2620" i="10" s="1"/>
  <c r="O2621" i="10"/>
  <c r="O2622" i="10"/>
  <c r="O2623" i="10"/>
  <c r="V2623" i="10" s="1"/>
  <c r="O2624" i="10"/>
  <c r="V2624" i="10" s="1"/>
  <c r="O2625" i="10"/>
  <c r="O2626" i="10"/>
  <c r="O2627" i="10"/>
  <c r="V2627" i="10" s="1"/>
  <c r="O2628" i="10"/>
  <c r="V2628" i="10" s="1"/>
  <c r="O2629" i="10"/>
  <c r="O2630" i="10"/>
  <c r="O2631" i="10"/>
  <c r="V2631" i="10" s="1"/>
  <c r="O2632" i="10"/>
  <c r="V2632" i="10" s="1"/>
  <c r="O2633" i="10"/>
  <c r="O2634" i="10"/>
  <c r="O2635" i="10"/>
  <c r="V2635" i="10" s="1"/>
  <c r="O2636" i="10"/>
  <c r="V2636" i="10" s="1"/>
  <c r="O2637" i="10"/>
  <c r="O2638" i="10"/>
  <c r="O2639" i="10"/>
  <c r="V2639" i="10" s="1"/>
  <c r="O2640" i="10"/>
  <c r="V2640" i="10" s="1"/>
  <c r="O2641" i="10"/>
  <c r="O2642" i="10"/>
  <c r="O2643" i="10"/>
  <c r="V2643" i="10" s="1"/>
  <c r="O2644" i="10"/>
  <c r="V2644" i="10" s="1"/>
  <c r="O2645" i="10"/>
  <c r="O2646" i="10"/>
  <c r="O2647" i="10"/>
  <c r="V2647" i="10" s="1"/>
  <c r="O2648" i="10"/>
  <c r="V2648" i="10" s="1"/>
  <c r="O2649" i="10"/>
  <c r="O2650" i="10"/>
  <c r="O2651" i="10"/>
  <c r="V2651" i="10" s="1"/>
  <c r="O2652" i="10"/>
  <c r="V2652" i="10" s="1"/>
  <c r="O2653" i="10"/>
  <c r="O2654" i="10"/>
  <c r="O2655" i="10"/>
  <c r="V2655" i="10" s="1"/>
  <c r="O2656" i="10"/>
  <c r="V2656" i="10" s="1"/>
  <c r="O2657" i="10"/>
  <c r="O2658" i="10"/>
  <c r="O2659" i="10"/>
  <c r="V2659" i="10" s="1"/>
  <c r="O2660" i="10"/>
  <c r="V2660" i="10" s="1"/>
  <c r="O2661" i="10"/>
  <c r="O2662" i="10"/>
  <c r="O2663" i="10"/>
  <c r="V2663" i="10" s="1"/>
  <c r="O2664" i="10"/>
  <c r="V2664" i="10" s="1"/>
  <c r="O2665" i="10"/>
  <c r="O2666" i="10"/>
  <c r="O2667" i="10"/>
  <c r="V2667" i="10" s="1"/>
  <c r="O2668" i="10"/>
  <c r="V2668" i="10" s="1"/>
  <c r="O2669" i="10"/>
  <c r="O2670" i="10"/>
  <c r="O2671" i="10"/>
  <c r="V2671" i="10" s="1"/>
  <c r="O2672" i="10"/>
  <c r="V2672" i="10" s="1"/>
  <c r="O2673" i="10"/>
  <c r="O2674" i="10"/>
  <c r="O2675" i="10"/>
  <c r="V2675" i="10" s="1"/>
  <c r="O2676" i="10"/>
  <c r="V2676" i="10" s="1"/>
  <c r="O2677" i="10"/>
  <c r="O2678" i="10"/>
  <c r="O2679" i="10"/>
  <c r="V2679" i="10" s="1"/>
  <c r="O2680" i="10"/>
  <c r="V2680" i="10" s="1"/>
  <c r="O2681" i="10"/>
  <c r="O2682" i="10"/>
  <c r="O2683" i="10"/>
  <c r="V2683" i="10" s="1"/>
  <c r="O2684" i="10"/>
  <c r="V2684" i="10" s="1"/>
  <c r="O2685" i="10"/>
  <c r="O2686" i="10"/>
  <c r="O2687" i="10"/>
  <c r="V2687" i="10" s="1"/>
  <c r="O2688" i="10"/>
  <c r="V2688" i="10" s="1"/>
  <c r="O2689" i="10"/>
  <c r="O2690" i="10"/>
  <c r="O2691" i="10"/>
  <c r="V2691" i="10" s="1"/>
  <c r="O2692" i="10"/>
  <c r="V2692" i="10" s="1"/>
  <c r="O2693" i="10"/>
  <c r="O2694" i="10"/>
  <c r="O2695" i="10"/>
  <c r="V2695" i="10" s="1"/>
  <c r="O2696" i="10"/>
  <c r="V2696" i="10" s="1"/>
  <c r="O2697" i="10"/>
  <c r="O2698" i="10"/>
  <c r="O2699" i="10"/>
  <c r="V2699" i="10" s="1"/>
  <c r="O2700" i="10"/>
  <c r="V2700" i="10" s="1"/>
  <c r="O2701" i="10"/>
  <c r="O2702" i="10"/>
  <c r="O2703" i="10"/>
  <c r="V2703" i="10" s="1"/>
  <c r="O2704" i="10"/>
  <c r="V2704" i="10" s="1"/>
  <c r="O2705" i="10"/>
  <c r="O2706" i="10"/>
  <c r="O2707" i="10"/>
  <c r="V2707" i="10" s="1"/>
  <c r="O2708" i="10"/>
  <c r="V2708" i="10" s="1"/>
  <c r="O2709" i="10"/>
  <c r="O2710" i="10"/>
  <c r="O2711" i="10"/>
  <c r="V2711" i="10" s="1"/>
  <c r="O2712" i="10"/>
  <c r="V2712" i="10" s="1"/>
  <c r="O2713" i="10"/>
  <c r="O2714" i="10"/>
  <c r="O2715" i="10"/>
  <c r="V2715" i="10" s="1"/>
  <c r="O2716" i="10"/>
  <c r="V2716" i="10" s="1"/>
  <c r="O2717" i="10"/>
  <c r="O2718" i="10"/>
  <c r="O2719" i="10"/>
  <c r="V2719" i="10" s="1"/>
  <c r="O2720" i="10"/>
  <c r="V2720" i="10" s="1"/>
  <c r="O2721" i="10"/>
  <c r="O2722" i="10"/>
  <c r="O2723" i="10"/>
  <c r="V2723" i="10" s="1"/>
  <c r="O2724" i="10"/>
  <c r="V2724" i="10" s="1"/>
  <c r="O2725" i="10"/>
  <c r="O2726" i="10"/>
  <c r="O2727" i="10"/>
  <c r="V2727" i="10" s="1"/>
  <c r="O2728" i="10"/>
  <c r="V2728" i="10" s="1"/>
  <c r="O2729" i="10"/>
  <c r="O2730" i="10"/>
  <c r="O2731" i="10"/>
  <c r="V2731" i="10" s="1"/>
  <c r="O2732" i="10"/>
  <c r="V2732" i="10" s="1"/>
  <c r="O2733" i="10"/>
  <c r="O2734" i="10"/>
  <c r="O2735" i="10"/>
  <c r="V2735" i="10" s="1"/>
  <c r="O2736" i="10"/>
  <c r="V2736" i="10" s="1"/>
  <c r="O2737" i="10"/>
  <c r="O2738" i="10"/>
  <c r="O2739" i="10"/>
  <c r="V2739" i="10" s="1"/>
  <c r="O2740" i="10"/>
  <c r="V2740" i="10" s="1"/>
  <c r="O2741" i="10"/>
  <c r="O2742" i="10"/>
  <c r="O2743" i="10"/>
  <c r="V2743" i="10" s="1"/>
  <c r="O2744" i="10"/>
  <c r="V2744" i="10" s="1"/>
  <c r="O2745" i="10"/>
  <c r="O2746" i="10"/>
  <c r="O2747" i="10"/>
  <c r="V2747" i="10" s="1"/>
  <c r="O2748" i="10"/>
  <c r="V2748" i="10" s="1"/>
  <c r="O2749" i="10"/>
  <c r="O2750" i="10"/>
  <c r="O2751" i="10"/>
  <c r="V2751" i="10" s="1"/>
  <c r="O2752" i="10"/>
  <c r="V2752" i="10" s="1"/>
  <c r="O2753" i="10"/>
  <c r="O2754" i="10"/>
  <c r="O2755" i="10"/>
  <c r="V2755" i="10" s="1"/>
  <c r="O2756" i="10"/>
  <c r="V2756" i="10" s="1"/>
  <c r="O2757" i="10"/>
  <c r="O2758" i="10"/>
  <c r="O2759" i="10"/>
  <c r="V2759" i="10" s="1"/>
  <c r="O2760" i="10"/>
  <c r="V2760" i="10" s="1"/>
  <c r="O2761" i="10"/>
  <c r="O2762" i="10"/>
  <c r="O2763" i="10"/>
  <c r="V2763" i="10" s="1"/>
  <c r="O2764" i="10"/>
  <c r="V2764" i="10" s="1"/>
  <c r="O2765" i="10"/>
  <c r="O2766" i="10"/>
  <c r="O2767" i="10"/>
  <c r="V2767" i="10" s="1"/>
  <c r="O2768" i="10"/>
  <c r="V2768" i="10" s="1"/>
  <c r="O2769" i="10"/>
  <c r="O2770" i="10"/>
  <c r="O2771" i="10"/>
  <c r="V2771" i="10" s="1"/>
  <c r="O2772" i="10"/>
  <c r="V2772" i="10" s="1"/>
  <c r="O2773" i="10"/>
  <c r="O2774" i="10"/>
  <c r="O2775" i="10"/>
  <c r="V2775" i="10" s="1"/>
  <c r="O2776" i="10"/>
  <c r="V2776" i="10" s="1"/>
  <c r="O2777" i="10"/>
  <c r="O2778" i="10"/>
  <c r="O2779" i="10"/>
  <c r="V2779" i="10" s="1"/>
  <c r="O2780" i="10"/>
  <c r="V2780" i="10" s="1"/>
  <c r="O2781" i="10"/>
  <c r="O2782" i="10"/>
  <c r="O2783" i="10"/>
  <c r="V2783" i="10" s="1"/>
  <c r="O2784" i="10"/>
  <c r="V2784" i="10" s="1"/>
  <c r="O2785" i="10"/>
  <c r="O2786" i="10"/>
  <c r="O2787" i="10"/>
  <c r="V2787" i="10" s="1"/>
  <c r="O2788" i="10"/>
  <c r="V2788" i="10" s="1"/>
  <c r="O2789" i="10"/>
  <c r="O2790" i="10"/>
  <c r="O2791" i="10"/>
  <c r="V2791" i="10" s="1"/>
  <c r="O2792" i="10"/>
  <c r="V2792" i="10" s="1"/>
  <c r="O2793" i="10"/>
  <c r="O2794" i="10"/>
  <c r="O2795" i="10"/>
  <c r="V2795" i="10" s="1"/>
  <c r="O2796" i="10"/>
  <c r="V2796" i="10" s="1"/>
  <c r="O2797" i="10"/>
  <c r="O2798" i="10"/>
  <c r="O2799" i="10"/>
  <c r="V2799" i="10" s="1"/>
  <c r="O2800" i="10"/>
  <c r="V2800" i="10" s="1"/>
  <c r="O2801" i="10"/>
  <c r="O2802" i="10"/>
  <c r="O2803" i="10"/>
  <c r="V2803" i="10" s="1"/>
  <c r="O2804" i="10"/>
  <c r="V2804" i="10" s="1"/>
  <c r="O2805" i="10"/>
  <c r="O2806" i="10"/>
  <c r="O2807" i="10"/>
  <c r="V2807" i="10" s="1"/>
  <c r="O2808" i="10"/>
  <c r="V2808" i="10" s="1"/>
  <c r="O2809" i="10"/>
  <c r="O2810" i="10"/>
  <c r="O2811" i="10"/>
  <c r="V2811" i="10" s="1"/>
  <c r="O2812" i="10"/>
  <c r="V2812" i="10" s="1"/>
  <c r="O2813" i="10"/>
  <c r="O2814" i="10"/>
  <c r="O2815" i="10"/>
  <c r="V2815" i="10" s="1"/>
  <c r="O2816" i="10"/>
  <c r="V2816" i="10" s="1"/>
  <c r="O2817" i="10"/>
  <c r="O2818" i="10"/>
  <c r="O2819" i="10"/>
  <c r="V2819" i="10" s="1"/>
  <c r="O2820" i="10"/>
  <c r="V2820" i="10" s="1"/>
  <c r="O2821" i="10"/>
  <c r="O2822" i="10"/>
  <c r="O2823" i="10"/>
  <c r="V2823" i="10" s="1"/>
  <c r="O2824" i="10"/>
  <c r="V2824" i="10" s="1"/>
  <c r="O2825" i="10"/>
  <c r="O2826" i="10"/>
  <c r="O2827" i="10"/>
  <c r="V2827" i="10" s="1"/>
  <c r="O2828" i="10"/>
  <c r="V2828" i="10" s="1"/>
  <c r="O2829" i="10"/>
  <c r="O2830" i="10"/>
  <c r="O2831" i="10"/>
  <c r="V2831" i="10" s="1"/>
  <c r="O2832" i="10"/>
  <c r="V2832" i="10" s="1"/>
  <c r="O2833" i="10"/>
  <c r="O2834" i="10"/>
  <c r="O2835" i="10"/>
  <c r="V2835" i="10" s="1"/>
  <c r="O2836" i="10"/>
  <c r="V2836" i="10" s="1"/>
  <c r="O2837" i="10"/>
  <c r="O2838" i="10"/>
  <c r="O2839" i="10"/>
  <c r="V2839" i="10" s="1"/>
  <c r="O2840" i="10"/>
  <c r="V2840" i="10" s="1"/>
  <c r="O2841" i="10"/>
  <c r="O2842" i="10"/>
  <c r="O2843" i="10"/>
  <c r="V2843" i="10" s="1"/>
  <c r="O2844" i="10"/>
  <c r="V2844" i="10" s="1"/>
  <c r="O2845" i="10"/>
  <c r="O2846" i="10"/>
  <c r="O2847" i="10"/>
  <c r="V2847" i="10" s="1"/>
  <c r="O2848" i="10"/>
  <c r="V2848" i="10" s="1"/>
  <c r="O2849" i="10"/>
  <c r="O2850" i="10"/>
  <c r="O2851" i="10"/>
  <c r="V2851" i="10" s="1"/>
  <c r="O2852" i="10"/>
  <c r="V2852" i="10" s="1"/>
  <c r="O2853" i="10"/>
  <c r="O2854" i="10"/>
  <c r="O2855" i="10"/>
  <c r="V2855" i="10" s="1"/>
  <c r="O2856" i="10"/>
  <c r="V2856" i="10" s="1"/>
  <c r="O2857" i="10"/>
  <c r="O2858" i="10"/>
  <c r="O2859" i="10"/>
  <c r="V2859" i="10" s="1"/>
  <c r="O2860" i="10"/>
  <c r="V2860" i="10" s="1"/>
  <c r="O2861" i="10"/>
  <c r="O2862" i="10"/>
  <c r="O2863" i="10"/>
  <c r="V2863" i="10" s="1"/>
  <c r="O2864" i="10"/>
  <c r="V2864" i="10" s="1"/>
  <c r="O2865" i="10"/>
  <c r="O2866" i="10"/>
  <c r="O2867" i="10"/>
  <c r="V2867" i="10" s="1"/>
  <c r="O2868" i="10"/>
  <c r="V2868" i="10" s="1"/>
  <c r="O2869" i="10"/>
  <c r="O2870" i="10"/>
  <c r="O2871" i="10"/>
  <c r="V2871" i="10" s="1"/>
  <c r="O2872" i="10"/>
  <c r="V2872" i="10" s="1"/>
  <c r="O2873" i="10"/>
  <c r="O2874" i="10"/>
  <c r="O2875" i="10"/>
  <c r="V2875" i="10" s="1"/>
  <c r="O2876" i="10"/>
  <c r="V2876" i="10" s="1"/>
  <c r="O2877" i="10"/>
  <c r="O2878" i="10"/>
  <c r="O2879" i="10"/>
  <c r="V2879" i="10" s="1"/>
  <c r="O2880" i="10"/>
  <c r="V2880" i="10" s="1"/>
  <c r="O2881" i="10"/>
  <c r="O2882" i="10"/>
  <c r="O2883" i="10"/>
  <c r="V2883" i="10" s="1"/>
  <c r="O2884" i="10"/>
  <c r="V2884" i="10" s="1"/>
  <c r="O2885" i="10"/>
  <c r="O2886" i="10"/>
  <c r="O2887" i="10"/>
  <c r="V2887" i="10" s="1"/>
  <c r="O2888" i="10"/>
  <c r="V2888" i="10" s="1"/>
  <c r="O2889" i="10"/>
  <c r="O2890" i="10"/>
  <c r="O2891" i="10"/>
  <c r="V2891" i="10" s="1"/>
  <c r="O2892" i="10"/>
  <c r="V2892" i="10" s="1"/>
  <c r="O2893" i="10"/>
  <c r="O2894" i="10"/>
  <c r="O2895" i="10"/>
  <c r="V2895" i="10" s="1"/>
  <c r="O2896" i="10"/>
  <c r="V2896" i="10" s="1"/>
  <c r="O2897" i="10"/>
  <c r="O2898" i="10"/>
  <c r="O2899" i="10"/>
  <c r="V2899" i="10" s="1"/>
  <c r="O2900" i="10"/>
  <c r="V2900" i="10" s="1"/>
  <c r="O2901" i="10"/>
  <c r="O2902" i="10"/>
  <c r="O2903" i="10"/>
  <c r="V2903" i="10" s="1"/>
  <c r="O2904" i="10"/>
  <c r="V2904" i="10" s="1"/>
  <c r="O2905" i="10"/>
  <c r="O2906" i="10"/>
  <c r="O2907" i="10"/>
  <c r="V2907" i="10" s="1"/>
  <c r="O2908" i="10"/>
  <c r="V2908" i="10" s="1"/>
  <c r="O2909" i="10"/>
  <c r="O2910" i="10"/>
  <c r="O2911" i="10"/>
  <c r="V2911" i="10" s="1"/>
  <c r="O2912" i="10"/>
  <c r="V2912" i="10" s="1"/>
  <c r="O2913" i="10"/>
  <c r="O2914" i="10"/>
  <c r="O2915" i="10"/>
  <c r="V2915" i="10" s="1"/>
  <c r="O2916" i="10"/>
  <c r="V2916" i="10" s="1"/>
  <c r="O2917" i="10"/>
  <c r="O2918" i="10"/>
  <c r="O2919" i="10"/>
  <c r="V2919" i="10" s="1"/>
  <c r="O2920" i="10"/>
  <c r="V2920" i="10" s="1"/>
  <c r="O2921" i="10"/>
  <c r="O2922" i="10"/>
  <c r="O2923" i="10"/>
  <c r="V2923" i="10" s="1"/>
  <c r="O2924" i="10"/>
  <c r="V2924" i="10" s="1"/>
  <c r="O2925" i="10"/>
  <c r="O2926" i="10"/>
  <c r="O2927" i="10"/>
  <c r="V2927" i="10" s="1"/>
  <c r="O2928" i="10"/>
  <c r="V2928" i="10" s="1"/>
  <c r="O2929" i="10"/>
  <c r="O2930" i="10"/>
  <c r="O2931" i="10"/>
  <c r="V2931" i="10" s="1"/>
  <c r="O2932" i="10"/>
  <c r="V2932" i="10" s="1"/>
  <c r="O2933" i="10"/>
  <c r="O2934" i="10"/>
  <c r="O2935" i="10"/>
  <c r="V2935" i="10" s="1"/>
  <c r="O2936" i="10"/>
  <c r="V2936" i="10" s="1"/>
  <c r="O2937" i="10"/>
  <c r="O2938" i="10"/>
  <c r="O2939" i="10"/>
  <c r="V2939" i="10" s="1"/>
  <c r="O2940" i="10"/>
  <c r="V2940" i="10" s="1"/>
  <c r="O2941" i="10"/>
  <c r="O2942" i="10"/>
  <c r="O2943" i="10"/>
  <c r="V2943" i="10" s="1"/>
  <c r="O2944" i="10"/>
  <c r="V2944" i="10" s="1"/>
  <c r="O2945" i="10"/>
  <c r="O2946" i="10"/>
  <c r="O2947" i="10"/>
  <c r="V2947" i="10" s="1"/>
  <c r="O2948" i="10"/>
  <c r="V2948" i="10" s="1"/>
  <c r="O2949" i="10"/>
  <c r="O2950" i="10"/>
  <c r="O2951" i="10"/>
  <c r="V2951" i="10" s="1"/>
  <c r="O2952" i="10"/>
  <c r="V2952" i="10" s="1"/>
  <c r="O2953" i="10"/>
  <c r="O2954" i="10"/>
  <c r="O2955" i="10"/>
  <c r="V2955" i="10" s="1"/>
  <c r="O2956" i="10"/>
  <c r="V2956" i="10" s="1"/>
  <c r="O2957" i="10"/>
  <c r="O2958" i="10"/>
  <c r="O2959" i="10"/>
  <c r="V2959" i="10" s="1"/>
  <c r="O2960" i="10"/>
  <c r="V2960" i="10" s="1"/>
  <c r="O2961" i="10"/>
  <c r="O2962" i="10"/>
  <c r="O2963" i="10"/>
  <c r="V2963" i="10" s="1"/>
  <c r="O2964" i="10"/>
  <c r="V2964" i="10" s="1"/>
  <c r="O2965" i="10"/>
  <c r="O2966" i="10"/>
  <c r="O2967" i="10"/>
  <c r="V2967" i="10" s="1"/>
  <c r="O2968" i="10"/>
  <c r="V2968" i="10" s="1"/>
  <c r="O2969" i="10"/>
  <c r="O2970" i="10"/>
  <c r="O2971" i="10"/>
  <c r="V2971" i="10" s="1"/>
  <c r="O2972" i="10"/>
  <c r="V2972" i="10" s="1"/>
  <c r="O2973" i="10"/>
  <c r="O2974" i="10"/>
  <c r="O2975" i="10"/>
  <c r="V2975" i="10" s="1"/>
  <c r="O2976" i="10"/>
  <c r="V2976" i="10" s="1"/>
  <c r="O2977" i="10"/>
  <c r="O2978" i="10"/>
  <c r="O2979" i="10"/>
  <c r="V2979" i="10" s="1"/>
  <c r="O2980" i="10"/>
  <c r="V2980" i="10" s="1"/>
  <c r="O2981" i="10"/>
  <c r="O2982" i="10"/>
  <c r="O2983" i="10"/>
  <c r="V2983" i="10" s="1"/>
  <c r="O2984" i="10"/>
  <c r="V2984" i="10" s="1"/>
  <c r="O2985" i="10"/>
  <c r="O2986" i="10"/>
  <c r="O2987" i="10"/>
  <c r="V2987" i="10" s="1"/>
  <c r="O2988" i="10"/>
  <c r="V2988" i="10" s="1"/>
  <c r="O2989" i="10"/>
  <c r="O2990" i="10"/>
  <c r="O2991" i="10"/>
  <c r="V2991" i="10" s="1"/>
  <c r="O2992" i="10"/>
  <c r="V2992" i="10" s="1"/>
  <c r="O2993" i="10"/>
  <c r="O2994" i="10"/>
  <c r="O2995" i="10"/>
  <c r="V2995" i="10" s="1"/>
  <c r="O2996" i="10"/>
  <c r="V2996" i="10" s="1"/>
  <c r="O2997" i="10"/>
  <c r="O2998" i="10"/>
  <c r="O2999" i="10"/>
  <c r="V2999" i="10" s="1"/>
  <c r="O3000" i="10"/>
  <c r="V3000" i="10" s="1"/>
  <c r="O3001" i="10"/>
  <c r="O3002" i="10"/>
  <c r="O3003" i="10"/>
  <c r="V3003" i="10" s="1"/>
  <c r="O3004" i="10"/>
  <c r="V3004" i="10" s="1"/>
  <c r="O3005" i="10"/>
  <c r="O3006" i="10"/>
  <c r="O3007" i="10"/>
  <c r="V3007" i="10" s="1"/>
  <c r="O3008" i="10"/>
  <c r="V3008" i="10" s="1"/>
  <c r="O3009" i="10"/>
  <c r="O3010" i="10"/>
  <c r="O3011" i="10"/>
  <c r="V3011" i="10" s="1"/>
  <c r="O3012" i="10"/>
  <c r="V3012" i="10" s="1"/>
  <c r="O3013" i="10"/>
  <c r="O3014" i="10"/>
  <c r="O3015" i="10"/>
  <c r="V3015" i="10" s="1"/>
  <c r="O3016" i="10"/>
  <c r="V3016" i="10" s="1"/>
  <c r="O3017" i="10"/>
  <c r="O3018" i="10"/>
  <c r="O3019" i="10"/>
  <c r="V3019" i="10" s="1"/>
  <c r="O3020" i="10"/>
  <c r="V3020" i="10" s="1"/>
  <c r="O3021" i="10"/>
  <c r="O3022" i="10"/>
  <c r="O3023" i="10"/>
  <c r="V3023" i="10" s="1"/>
  <c r="O3024" i="10"/>
  <c r="V3024" i="10" s="1"/>
  <c r="O3025" i="10"/>
  <c r="O3026" i="10"/>
  <c r="O3027" i="10"/>
  <c r="O3028" i="10"/>
  <c r="O3029" i="10"/>
  <c r="O3030" i="10"/>
  <c r="O3031" i="10"/>
  <c r="O3032" i="10"/>
  <c r="O3033" i="10"/>
  <c r="O3034" i="10"/>
  <c r="O3035" i="10"/>
  <c r="O3036" i="10"/>
  <c r="O3037" i="10"/>
  <c r="O3038" i="10"/>
  <c r="O3039" i="10"/>
  <c r="O3040" i="10"/>
  <c r="O3041" i="10"/>
  <c r="O3042" i="10"/>
  <c r="O3043" i="10"/>
  <c r="O3044" i="10"/>
  <c r="O3045" i="10"/>
  <c r="O3046" i="10"/>
  <c r="O3047" i="10"/>
  <c r="O3048" i="10"/>
  <c r="O3049" i="10"/>
  <c r="O3050" i="10"/>
  <c r="O3051" i="10"/>
  <c r="O3052" i="10"/>
  <c r="O3053" i="10"/>
  <c r="O3054" i="10"/>
  <c r="O3055" i="10"/>
  <c r="O3056" i="10"/>
  <c r="O3057" i="10"/>
  <c r="O3058" i="10"/>
  <c r="O3059" i="10"/>
  <c r="O3060" i="10"/>
  <c r="O3061" i="10"/>
  <c r="O3062" i="10"/>
  <c r="O3063" i="10"/>
  <c r="O3064" i="10"/>
  <c r="O3065" i="10"/>
  <c r="O3066" i="10"/>
  <c r="O3067" i="10"/>
  <c r="O3068" i="10"/>
  <c r="O3069" i="10"/>
  <c r="O3070" i="10"/>
  <c r="O3071" i="10"/>
  <c r="O3072" i="10"/>
  <c r="O3073" i="10"/>
  <c r="O3074" i="10"/>
  <c r="O3075" i="10"/>
  <c r="O3076" i="10"/>
  <c r="O3077" i="10"/>
  <c r="O3078" i="10"/>
  <c r="O3079" i="10"/>
  <c r="O3080" i="10"/>
  <c r="O3081" i="10"/>
  <c r="O3082" i="10"/>
  <c r="O3083" i="10"/>
  <c r="O3084" i="10"/>
  <c r="O3085" i="10"/>
  <c r="O3086" i="10"/>
  <c r="O3087" i="10"/>
  <c r="O3088" i="10"/>
  <c r="O3089" i="10"/>
  <c r="O3090" i="10"/>
  <c r="O3091" i="10"/>
  <c r="O3092" i="10"/>
  <c r="O3093" i="10"/>
  <c r="O3094" i="10"/>
  <c r="O3095" i="10"/>
  <c r="O3096" i="10"/>
  <c r="O3097" i="10"/>
  <c r="O3098" i="10"/>
  <c r="O3099" i="10"/>
  <c r="O3100" i="10"/>
  <c r="O3101" i="10"/>
  <c r="O3102" i="10"/>
  <c r="O3103" i="10"/>
  <c r="O3104" i="10"/>
  <c r="O3105" i="10"/>
  <c r="O3106" i="10"/>
  <c r="O3107" i="10"/>
  <c r="O3108" i="10"/>
  <c r="O3109" i="10"/>
  <c r="O3110" i="10"/>
  <c r="O3111" i="10"/>
  <c r="O3112" i="10"/>
  <c r="O3113" i="10"/>
  <c r="O3114" i="10"/>
  <c r="O3115" i="10"/>
  <c r="O3116" i="10"/>
  <c r="O3117" i="10"/>
  <c r="O3118" i="10"/>
  <c r="O3119" i="10"/>
  <c r="O3120" i="10"/>
  <c r="O3121" i="10"/>
  <c r="O3122" i="10"/>
  <c r="O3123" i="10"/>
  <c r="O3124" i="10"/>
  <c r="O3125" i="10"/>
  <c r="O3126" i="10"/>
  <c r="O3127" i="10"/>
  <c r="O3128" i="10"/>
  <c r="O3129" i="10"/>
  <c r="O3130" i="10"/>
  <c r="O3131" i="10"/>
  <c r="O3132" i="10"/>
  <c r="O3133" i="10"/>
  <c r="O3134" i="10"/>
  <c r="O3135" i="10"/>
  <c r="O3136" i="10"/>
  <c r="O3137" i="10"/>
  <c r="O3138" i="10"/>
  <c r="O3139" i="10"/>
  <c r="O3140" i="10"/>
  <c r="O3141" i="10"/>
  <c r="O3142" i="10"/>
  <c r="O3143" i="10"/>
  <c r="O3144" i="10"/>
  <c r="O3145" i="10"/>
  <c r="O3146" i="10"/>
  <c r="O3147" i="10"/>
  <c r="O3148" i="10"/>
  <c r="O3149" i="10"/>
  <c r="O3150" i="10"/>
  <c r="O3151" i="10"/>
  <c r="O3152" i="10"/>
  <c r="O3153" i="10"/>
  <c r="O3154" i="10"/>
  <c r="O3155" i="10"/>
  <c r="O3156" i="10"/>
  <c r="O3157" i="10"/>
  <c r="O3158" i="10"/>
  <c r="O3159" i="10"/>
  <c r="O3160" i="10"/>
  <c r="O3161" i="10"/>
  <c r="O3162" i="10"/>
  <c r="O3163" i="10"/>
  <c r="O3164" i="10"/>
  <c r="O3165" i="10"/>
  <c r="O3166" i="10"/>
  <c r="O3167" i="10"/>
  <c r="O3168" i="10"/>
  <c r="O3169" i="10"/>
  <c r="O3170" i="10"/>
  <c r="O3171" i="10"/>
  <c r="O3172" i="10"/>
  <c r="O3173" i="10"/>
  <c r="O3174" i="10"/>
  <c r="O3175" i="10"/>
  <c r="O3176" i="10"/>
  <c r="O3177" i="10"/>
  <c r="O3178" i="10"/>
  <c r="O3179" i="10"/>
  <c r="O3180" i="10"/>
  <c r="O3181" i="10"/>
  <c r="O3182" i="10"/>
  <c r="O3183" i="10"/>
  <c r="O3184" i="10"/>
  <c r="O3185" i="10"/>
  <c r="O3186" i="10"/>
  <c r="O3187" i="10"/>
  <c r="O3188" i="10"/>
  <c r="O3189" i="10"/>
  <c r="O3190" i="10"/>
  <c r="O3191" i="10"/>
  <c r="O3192" i="10"/>
  <c r="O3193" i="10"/>
  <c r="O3194" i="10"/>
  <c r="O3195" i="10"/>
  <c r="O3196" i="10"/>
  <c r="O3197" i="10"/>
  <c r="O3198" i="10"/>
  <c r="O3199" i="10"/>
  <c r="O3200" i="10"/>
  <c r="O3201" i="10"/>
  <c r="O3202" i="10"/>
  <c r="O3203" i="10"/>
  <c r="O3204" i="10"/>
  <c r="O3205" i="10"/>
  <c r="O3206" i="10"/>
  <c r="O3207" i="10"/>
  <c r="O3208" i="10"/>
  <c r="O3209" i="10"/>
  <c r="O3210" i="10"/>
  <c r="O3211" i="10"/>
  <c r="O3212" i="10"/>
  <c r="O3213" i="10"/>
  <c r="O3214" i="10"/>
  <c r="O3215" i="10"/>
  <c r="O3216" i="10"/>
  <c r="O3217" i="10"/>
  <c r="O3218" i="10"/>
  <c r="O3219" i="10"/>
  <c r="O3220" i="10"/>
  <c r="O3221" i="10"/>
  <c r="O3222" i="10"/>
  <c r="O3223" i="10"/>
  <c r="O3224" i="10"/>
  <c r="O3225" i="10"/>
  <c r="O3226" i="10"/>
  <c r="O3227" i="10"/>
  <c r="O3228" i="10"/>
  <c r="O3229" i="10"/>
  <c r="O3230" i="10"/>
  <c r="O3231" i="10"/>
  <c r="O3232" i="10"/>
  <c r="O3233" i="10"/>
  <c r="O3234" i="10"/>
  <c r="O3235" i="10"/>
  <c r="O3236" i="10"/>
  <c r="O3237" i="10"/>
  <c r="O3238" i="10"/>
  <c r="O3239" i="10"/>
  <c r="O3240" i="10"/>
  <c r="O3241" i="10"/>
  <c r="O3242" i="10"/>
  <c r="O3243" i="10"/>
  <c r="O3244" i="10"/>
  <c r="O3245" i="10"/>
  <c r="O3246" i="10"/>
  <c r="O3247" i="10"/>
  <c r="O3248" i="10"/>
  <c r="O3249" i="10"/>
  <c r="O3250" i="10"/>
  <c r="O3251" i="10"/>
  <c r="O3252" i="10"/>
  <c r="O3253" i="10"/>
  <c r="O3254" i="10"/>
  <c r="O3255" i="10"/>
  <c r="O3256" i="10"/>
  <c r="O3257" i="10"/>
  <c r="O3258" i="10"/>
  <c r="O3259" i="10"/>
  <c r="O3260" i="10"/>
  <c r="O3261" i="10"/>
  <c r="O3262" i="10"/>
  <c r="O3263" i="10"/>
  <c r="O3264" i="10"/>
  <c r="O3265" i="10"/>
  <c r="O3266" i="10"/>
  <c r="O3267" i="10"/>
  <c r="O3268" i="10"/>
  <c r="O3269" i="10"/>
  <c r="O3270" i="10"/>
  <c r="O3271" i="10"/>
  <c r="O3272" i="10"/>
  <c r="O3273" i="10"/>
  <c r="O3274" i="10"/>
  <c r="O3275" i="10"/>
  <c r="O3276" i="10"/>
  <c r="O3277" i="10"/>
  <c r="O3278" i="10"/>
  <c r="O3279" i="10"/>
  <c r="O3280" i="10"/>
  <c r="O3281" i="10"/>
  <c r="O3282" i="10"/>
  <c r="O3283" i="10"/>
  <c r="O3284" i="10"/>
  <c r="O3285" i="10"/>
  <c r="O3286" i="10"/>
  <c r="O3287" i="10"/>
  <c r="O3288" i="10"/>
  <c r="O3289" i="10"/>
  <c r="O3290" i="10"/>
  <c r="O3291" i="10"/>
  <c r="O3292" i="10"/>
  <c r="O3293" i="10"/>
  <c r="O3294" i="10"/>
  <c r="O3295" i="10"/>
  <c r="O3296" i="10"/>
  <c r="O3297" i="10"/>
  <c r="O3298" i="10"/>
  <c r="O3299" i="10"/>
  <c r="O3300" i="10"/>
  <c r="O3301" i="10"/>
  <c r="O3302" i="10"/>
  <c r="O3303" i="10"/>
  <c r="O3304" i="10"/>
  <c r="O3305" i="10"/>
  <c r="O3306" i="10"/>
  <c r="O3307" i="10"/>
  <c r="O3308" i="10"/>
  <c r="O3309" i="10"/>
  <c r="O3310" i="10"/>
  <c r="O3311" i="10"/>
  <c r="O3312" i="10"/>
  <c r="O3313" i="10"/>
  <c r="O3314" i="10"/>
  <c r="O3315" i="10"/>
  <c r="O3316" i="10"/>
  <c r="O3317" i="10"/>
  <c r="O3318" i="10"/>
  <c r="O3319" i="10"/>
  <c r="O3320" i="10"/>
  <c r="O3321" i="10"/>
  <c r="O3322" i="10"/>
  <c r="O3323" i="10"/>
  <c r="O3324" i="10"/>
  <c r="O3325" i="10"/>
  <c r="O3326" i="10"/>
  <c r="O3327" i="10"/>
  <c r="O3328" i="10"/>
  <c r="O3329" i="10"/>
  <c r="O3330" i="10"/>
  <c r="O3331" i="10"/>
  <c r="O3332" i="10"/>
  <c r="O3333" i="10"/>
  <c r="O3334" i="10"/>
  <c r="O3335" i="10"/>
  <c r="O3336" i="10"/>
  <c r="O3337" i="10"/>
  <c r="O3338" i="10"/>
  <c r="O3339" i="10"/>
  <c r="O3340" i="10"/>
  <c r="O3341" i="10"/>
  <c r="O3342" i="10"/>
  <c r="O3343" i="10"/>
  <c r="O3344" i="10"/>
  <c r="O3345" i="10"/>
  <c r="O3346" i="10"/>
  <c r="O3347" i="10"/>
  <c r="O3348" i="10"/>
  <c r="O3349" i="10"/>
  <c r="O3350" i="10"/>
  <c r="O3351" i="10"/>
  <c r="O3352" i="10"/>
  <c r="O3353" i="10"/>
  <c r="O3354" i="10"/>
  <c r="O3355" i="10"/>
  <c r="O3356" i="10"/>
  <c r="O3357" i="10"/>
  <c r="O3358" i="10"/>
  <c r="O3359" i="10"/>
  <c r="O3360" i="10"/>
  <c r="O3361" i="10"/>
  <c r="O3362" i="10"/>
  <c r="O3363" i="10"/>
  <c r="O3364" i="10"/>
  <c r="O3365" i="10"/>
  <c r="O3366" i="10"/>
  <c r="O3367" i="10"/>
  <c r="O3368" i="10"/>
  <c r="O3369" i="10"/>
  <c r="O3370" i="10"/>
  <c r="O3371" i="10"/>
  <c r="O3372" i="10"/>
  <c r="O3373" i="10"/>
  <c r="O3374" i="10"/>
  <c r="O3375" i="10"/>
  <c r="O3376" i="10"/>
  <c r="O3377" i="10"/>
  <c r="O3378" i="10"/>
  <c r="O3379" i="10"/>
  <c r="O3380" i="10"/>
  <c r="O3381" i="10"/>
  <c r="O3382" i="10"/>
  <c r="O3383" i="10"/>
  <c r="O3384" i="10"/>
  <c r="O3385" i="10"/>
  <c r="O3386" i="10"/>
  <c r="O3387" i="10"/>
  <c r="O3388" i="10"/>
  <c r="O3389" i="10"/>
  <c r="O3390" i="10"/>
  <c r="O3391" i="10"/>
  <c r="O3392" i="10"/>
  <c r="O3393" i="10"/>
  <c r="O3394" i="10"/>
  <c r="O3395" i="10"/>
  <c r="O3396" i="10"/>
  <c r="O3397" i="10"/>
  <c r="O3398" i="10"/>
  <c r="O3399" i="10"/>
  <c r="O3400" i="10"/>
  <c r="O3401" i="10"/>
  <c r="O3402" i="10"/>
  <c r="O3403" i="10"/>
  <c r="O3404" i="10"/>
  <c r="O3405" i="10"/>
  <c r="O3406" i="10"/>
  <c r="O3407" i="10"/>
  <c r="O3408" i="10"/>
  <c r="O3409" i="10"/>
  <c r="O3410" i="10"/>
  <c r="O3411" i="10"/>
  <c r="O3412" i="10"/>
  <c r="O3413" i="10"/>
  <c r="O3414" i="10"/>
  <c r="O3415" i="10"/>
  <c r="O3416" i="10"/>
  <c r="O3417" i="10"/>
  <c r="O3418" i="10"/>
  <c r="O3419" i="10"/>
  <c r="O3420" i="10"/>
  <c r="O3421" i="10"/>
  <c r="O3422" i="10"/>
  <c r="O3423" i="10"/>
  <c r="O3424" i="10"/>
  <c r="O3425" i="10"/>
  <c r="O3426" i="10"/>
  <c r="O3427" i="10"/>
  <c r="O3428" i="10"/>
  <c r="O3429" i="10"/>
  <c r="O3430" i="10"/>
  <c r="O3431" i="10"/>
  <c r="O3432" i="10"/>
  <c r="O3433" i="10"/>
  <c r="O3434" i="10"/>
  <c r="O3435" i="10"/>
  <c r="O3436" i="10"/>
  <c r="O3437" i="10"/>
  <c r="O3438" i="10"/>
  <c r="O3439" i="10"/>
  <c r="O3440" i="10"/>
  <c r="O3441" i="10"/>
  <c r="O3442" i="10"/>
  <c r="O3443" i="10"/>
  <c r="O3444" i="10"/>
  <c r="O3445" i="10"/>
  <c r="O3446" i="10"/>
  <c r="O3447" i="10"/>
  <c r="O3448" i="10"/>
  <c r="O3449" i="10"/>
  <c r="O3450" i="10"/>
  <c r="O3451" i="10"/>
  <c r="O3452" i="10"/>
  <c r="O3453" i="10"/>
  <c r="O3454" i="10"/>
  <c r="O3455" i="10"/>
  <c r="O3456" i="10"/>
  <c r="O3457" i="10"/>
  <c r="O3458" i="10"/>
  <c r="O3459" i="10"/>
  <c r="O3460" i="10"/>
  <c r="O3461" i="10"/>
  <c r="O3462" i="10"/>
  <c r="O3463" i="10"/>
  <c r="O3464" i="10"/>
  <c r="O3465" i="10"/>
  <c r="O3466" i="10"/>
  <c r="O3467" i="10"/>
  <c r="O3468" i="10"/>
  <c r="O3469" i="10"/>
  <c r="O3470" i="10"/>
  <c r="O3471" i="10"/>
  <c r="O3472" i="10"/>
  <c r="O3473" i="10"/>
  <c r="O3474" i="10"/>
  <c r="O3475" i="10"/>
  <c r="O3476" i="10"/>
  <c r="O3477" i="10"/>
  <c r="O3478" i="10"/>
  <c r="O3479" i="10"/>
  <c r="O3480" i="10"/>
  <c r="O3481" i="10"/>
  <c r="O3482" i="10"/>
  <c r="O3483" i="10"/>
  <c r="O3484" i="10"/>
  <c r="O3485" i="10"/>
  <c r="O3486" i="10"/>
  <c r="O3487" i="10"/>
  <c r="O3488" i="10"/>
  <c r="O3489" i="10"/>
  <c r="O3490" i="10"/>
  <c r="O3491" i="10"/>
  <c r="O3492" i="10"/>
  <c r="O3493" i="10"/>
  <c r="O3494" i="10"/>
  <c r="O3495" i="10"/>
  <c r="O3496" i="10"/>
  <c r="O3497" i="10"/>
  <c r="O3498" i="10"/>
  <c r="O3499" i="10"/>
  <c r="O3500" i="10"/>
  <c r="O3501" i="10"/>
  <c r="O3502" i="10"/>
  <c r="O3503" i="10"/>
  <c r="O3504" i="10"/>
  <c r="O3505" i="10"/>
  <c r="O3506" i="10"/>
  <c r="O3507" i="10"/>
  <c r="O3508" i="10"/>
  <c r="O3509" i="10"/>
  <c r="O3510" i="10"/>
  <c r="O3511" i="10"/>
  <c r="O3512" i="10"/>
  <c r="O3513" i="10"/>
  <c r="O3514" i="10"/>
  <c r="O3515" i="10"/>
  <c r="O3516" i="10"/>
  <c r="O3517" i="10"/>
  <c r="O3518" i="10"/>
  <c r="O3519" i="10"/>
  <c r="O3520" i="10"/>
  <c r="O3521" i="10"/>
  <c r="O3522" i="10"/>
  <c r="O3523" i="10"/>
  <c r="O3524" i="10"/>
  <c r="O3525" i="10"/>
  <c r="O3526" i="10"/>
  <c r="O3527" i="10"/>
  <c r="O3528" i="10"/>
  <c r="O3529" i="10"/>
  <c r="O3530" i="10"/>
  <c r="O3531" i="10"/>
  <c r="O3532" i="10"/>
  <c r="O3533" i="10"/>
  <c r="O3534" i="10"/>
  <c r="O3535" i="10"/>
  <c r="O3536" i="10"/>
  <c r="O3537" i="10"/>
  <c r="O3538" i="10"/>
  <c r="O3539" i="10"/>
  <c r="O3540" i="10"/>
  <c r="O3541" i="10"/>
  <c r="O3542" i="10"/>
  <c r="O3543" i="10"/>
  <c r="O3544" i="10"/>
  <c r="O3545" i="10"/>
  <c r="O3546" i="10"/>
  <c r="O3547" i="10"/>
  <c r="O3548" i="10"/>
  <c r="O3549" i="10"/>
  <c r="O3550" i="10"/>
  <c r="O3551" i="10"/>
  <c r="O3552" i="10"/>
  <c r="O3553" i="10"/>
  <c r="O3554" i="10"/>
  <c r="O3555" i="10"/>
  <c r="O3556" i="10"/>
  <c r="O3557" i="10"/>
  <c r="O3558" i="10"/>
  <c r="O3559" i="10"/>
  <c r="O3560" i="10"/>
  <c r="O3561" i="10"/>
  <c r="O3562" i="10"/>
  <c r="O3563" i="10"/>
  <c r="O3564" i="10"/>
  <c r="O3565" i="10"/>
  <c r="O3566" i="10"/>
  <c r="O3567" i="10"/>
  <c r="O3568" i="10"/>
  <c r="O3569" i="10"/>
  <c r="O3570" i="10"/>
  <c r="O3571" i="10"/>
  <c r="O3572" i="10"/>
  <c r="O3573" i="10"/>
  <c r="O3574" i="10"/>
  <c r="O3575" i="10"/>
  <c r="O3576" i="10"/>
  <c r="O3577" i="10"/>
  <c r="O3578" i="10"/>
  <c r="O3579" i="10"/>
  <c r="O3580" i="10"/>
  <c r="O3581" i="10"/>
  <c r="O3582" i="10"/>
  <c r="O3583" i="10"/>
  <c r="O3584" i="10"/>
  <c r="O3585" i="10"/>
  <c r="O3586" i="10"/>
  <c r="O3587" i="10"/>
  <c r="O3588" i="10"/>
  <c r="O3589" i="10"/>
  <c r="O3590" i="10"/>
  <c r="O3591" i="10"/>
  <c r="O3592" i="10"/>
  <c r="O3593" i="10"/>
  <c r="O3594" i="10"/>
  <c r="O3595" i="10"/>
  <c r="O3596" i="10"/>
  <c r="O3597" i="10"/>
  <c r="O3598" i="10"/>
  <c r="O3599" i="10"/>
  <c r="O3600" i="10"/>
  <c r="O3601" i="10"/>
  <c r="O3602" i="10"/>
  <c r="O3603" i="10"/>
  <c r="O3604" i="10"/>
  <c r="O3605" i="10"/>
  <c r="O3606" i="10"/>
  <c r="O3607" i="10"/>
  <c r="O3608" i="10"/>
  <c r="O3609" i="10"/>
  <c r="O3610" i="10"/>
  <c r="O3611" i="10"/>
  <c r="O3612" i="10"/>
  <c r="O3613" i="10"/>
  <c r="O3614" i="10"/>
  <c r="O3615" i="10"/>
  <c r="O3616" i="10"/>
  <c r="O3617" i="10"/>
  <c r="O3618" i="10"/>
  <c r="O3619" i="10"/>
  <c r="O3620" i="10"/>
  <c r="O3621" i="10"/>
  <c r="O3622" i="10"/>
  <c r="O3623" i="10"/>
  <c r="O3624" i="10"/>
  <c r="O3625" i="10"/>
  <c r="O3626" i="10"/>
  <c r="O3627" i="10"/>
  <c r="O3628" i="10"/>
  <c r="O3629" i="10"/>
  <c r="O3630" i="10"/>
  <c r="O3631" i="10"/>
  <c r="O3632" i="10"/>
  <c r="O3633" i="10"/>
  <c r="O3634" i="10"/>
  <c r="O3635" i="10"/>
  <c r="O3636" i="10"/>
  <c r="O3637" i="10"/>
  <c r="O3638" i="10"/>
  <c r="O3639" i="10"/>
  <c r="O3640" i="10"/>
  <c r="O3641" i="10"/>
  <c r="O3642" i="10"/>
  <c r="O3643" i="10"/>
  <c r="O3644" i="10"/>
  <c r="O3645" i="10"/>
  <c r="O3646" i="10"/>
  <c r="O3647" i="10"/>
  <c r="O3648" i="10"/>
  <c r="O3649" i="10"/>
  <c r="O3650" i="10"/>
  <c r="O3651" i="10"/>
  <c r="O3652" i="10"/>
  <c r="O3653" i="10"/>
  <c r="O3654" i="10"/>
  <c r="O3655" i="10"/>
  <c r="O3656" i="10"/>
  <c r="O3657" i="10"/>
  <c r="O3658" i="10"/>
  <c r="O3659" i="10"/>
  <c r="O3660" i="10"/>
  <c r="O3661" i="10"/>
  <c r="O3662" i="10"/>
  <c r="O3663" i="10"/>
  <c r="O3664" i="10"/>
  <c r="O3665" i="10"/>
  <c r="O3666" i="10"/>
  <c r="O3667" i="10"/>
  <c r="O3668" i="10"/>
  <c r="O3669" i="10"/>
  <c r="O3670" i="10"/>
  <c r="O3671" i="10"/>
  <c r="O3672" i="10"/>
  <c r="O3673" i="10"/>
  <c r="O3674" i="10"/>
  <c r="O3675" i="10"/>
  <c r="O3676" i="10"/>
  <c r="O3677" i="10"/>
  <c r="O3678" i="10"/>
  <c r="O3679" i="10"/>
  <c r="O3680" i="10"/>
  <c r="O3681" i="10"/>
  <c r="O3682" i="10"/>
  <c r="O3683" i="10"/>
  <c r="O3684" i="10"/>
  <c r="O3685" i="10"/>
  <c r="O3686" i="10"/>
  <c r="O3687" i="10"/>
  <c r="O3688" i="10"/>
  <c r="O3689" i="10"/>
  <c r="O3690" i="10"/>
  <c r="O3691" i="10"/>
  <c r="O3692" i="10"/>
  <c r="O3693" i="10"/>
  <c r="O3694" i="10"/>
  <c r="O3695" i="10"/>
  <c r="O3696" i="10"/>
  <c r="O3697" i="10"/>
  <c r="O3698" i="10"/>
  <c r="O3699" i="10"/>
  <c r="O3700" i="10"/>
  <c r="O3701" i="10"/>
  <c r="O3702" i="10"/>
  <c r="O3703" i="10"/>
  <c r="O3704" i="10"/>
  <c r="O3705" i="10"/>
  <c r="O3706" i="10"/>
  <c r="O3707" i="10"/>
  <c r="O3708" i="10"/>
  <c r="O3709" i="10"/>
  <c r="O3710" i="10"/>
  <c r="O3711" i="10"/>
  <c r="O3712" i="10"/>
  <c r="O3713" i="10"/>
  <c r="O3714" i="10"/>
  <c r="O3715" i="10"/>
  <c r="O3716" i="10"/>
  <c r="O3717" i="10"/>
  <c r="O3718" i="10"/>
  <c r="O3719" i="10"/>
  <c r="O3720" i="10"/>
  <c r="O3721" i="10"/>
  <c r="O3722" i="10"/>
  <c r="O3723" i="10"/>
  <c r="O3724" i="10"/>
  <c r="O3725" i="10"/>
  <c r="O3726" i="10"/>
  <c r="O3727" i="10"/>
  <c r="O3728" i="10"/>
  <c r="O3729" i="10"/>
  <c r="O3730" i="10"/>
  <c r="O3731" i="10"/>
  <c r="O3732" i="10"/>
  <c r="O3733" i="10"/>
  <c r="O3734" i="10"/>
  <c r="O3735" i="10"/>
  <c r="O3736" i="10"/>
  <c r="O3737" i="10"/>
  <c r="O3738" i="10"/>
  <c r="O3739" i="10"/>
  <c r="O3740" i="10"/>
  <c r="O3741" i="10"/>
  <c r="O3742" i="10"/>
  <c r="O3743" i="10"/>
  <c r="O3744" i="10"/>
  <c r="O3745" i="10"/>
  <c r="O3746" i="10"/>
  <c r="O3747" i="10"/>
  <c r="O3748" i="10"/>
  <c r="O3749" i="10"/>
  <c r="O3750" i="10"/>
  <c r="O3751" i="10"/>
  <c r="O3752" i="10"/>
  <c r="O3753" i="10"/>
  <c r="O3754" i="10"/>
  <c r="O3755" i="10"/>
  <c r="O3756" i="10"/>
  <c r="O3757" i="10"/>
  <c r="O3758" i="10"/>
  <c r="O3759" i="10"/>
  <c r="O3760" i="10"/>
  <c r="O3761" i="10"/>
  <c r="O3762" i="10"/>
  <c r="O3763" i="10"/>
  <c r="O3764" i="10"/>
  <c r="O3765" i="10"/>
  <c r="O3766" i="10"/>
  <c r="O3767" i="10"/>
  <c r="O3768" i="10"/>
  <c r="O3769" i="10"/>
  <c r="O3770" i="10"/>
  <c r="O3771" i="10"/>
  <c r="O3772" i="10"/>
  <c r="O3773" i="10"/>
  <c r="O3774" i="10"/>
  <c r="O3775" i="10"/>
  <c r="O3776" i="10"/>
  <c r="O3777" i="10"/>
  <c r="O3778" i="10"/>
  <c r="O3779" i="10"/>
  <c r="O3780" i="10"/>
  <c r="O3781" i="10"/>
  <c r="O3782" i="10"/>
  <c r="O3783" i="10"/>
  <c r="O3784" i="10"/>
  <c r="O3785" i="10"/>
  <c r="O3786" i="10"/>
  <c r="O3787" i="10"/>
  <c r="O3788" i="10"/>
  <c r="O3789" i="10"/>
  <c r="O3790" i="10"/>
  <c r="O3791" i="10"/>
  <c r="O3792" i="10"/>
  <c r="O3793" i="10"/>
  <c r="O3794" i="10"/>
  <c r="O3795" i="10"/>
  <c r="O3796" i="10"/>
  <c r="O3797" i="10"/>
  <c r="O3798" i="10"/>
  <c r="O3799" i="10"/>
  <c r="O3800" i="10"/>
  <c r="O3801" i="10"/>
  <c r="O3802" i="10"/>
  <c r="O3803" i="10"/>
  <c r="O3804" i="10"/>
  <c r="O3805" i="10"/>
  <c r="O3806" i="10"/>
  <c r="O3807" i="10"/>
  <c r="O3808" i="10"/>
  <c r="O3809" i="10"/>
  <c r="O3810" i="10"/>
  <c r="O3811" i="10"/>
  <c r="O3812" i="10"/>
  <c r="O3813" i="10"/>
  <c r="O3814" i="10"/>
  <c r="O3815" i="10"/>
  <c r="O3816" i="10"/>
  <c r="O3817" i="10"/>
  <c r="O3818" i="10"/>
  <c r="O3819" i="10"/>
  <c r="O3820" i="10"/>
  <c r="O3821" i="10"/>
  <c r="O3822" i="10"/>
  <c r="O3823" i="10"/>
  <c r="O3824" i="10"/>
  <c r="O3825" i="10"/>
  <c r="O3826" i="10"/>
  <c r="O3827" i="10"/>
  <c r="O3828" i="10"/>
  <c r="O3829" i="10"/>
  <c r="O3830" i="10"/>
  <c r="O3831" i="10"/>
  <c r="O3832" i="10"/>
  <c r="O3833" i="10"/>
  <c r="O3834" i="10"/>
  <c r="O3835" i="10"/>
  <c r="O3836" i="10"/>
  <c r="O3837" i="10"/>
  <c r="O3838" i="10"/>
  <c r="O3839" i="10"/>
  <c r="O3840" i="10"/>
  <c r="O3841" i="10"/>
  <c r="O3842" i="10"/>
  <c r="O3843" i="10"/>
  <c r="O3844" i="10"/>
  <c r="O3845" i="10"/>
  <c r="O3846" i="10"/>
  <c r="O3847" i="10"/>
  <c r="O3848" i="10"/>
  <c r="O3849" i="10"/>
  <c r="O3850" i="10"/>
  <c r="O3851" i="10"/>
  <c r="O3852" i="10"/>
  <c r="O3853" i="10"/>
  <c r="O3854" i="10"/>
  <c r="O3855" i="10"/>
  <c r="O3856" i="10"/>
  <c r="O3857" i="10"/>
  <c r="O3858" i="10"/>
  <c r="O3859" i="10"/>
  <c r="O3860" i="10"/>
  <c r="O3861" i="10"/>
  <c r="O3862" i="10"/>
  <c r="O3863" i="10"/>
  <c r="O3864" i="10"/>
  <c r="O3865" i="10"/>
  <c r="O3866" i="10"/>
  <c r="O3867" i="10"/>
  <c r="O3868" i="10"/>
  <c r="O3869" i="10"/>
  <c r="O3870" i="10"/>
  <c r="O3871" i="10"/>
  <c r="O3872" i="10"/>
  <c r="O3873" i="10"/>
  <c r="O3874" i="10"/>
  <c r="O3875" i="10"/>
  <c r="O3876" i="10"/>
  <c r="O3877" i="10"/>
  <c r="O3878" i="10"/>
  <c r="O3879" i="10"/>
  <c r="O3880" i="10"/>
  <c r="O3881" i="10"/>
  <c r="O3882" i="10"/>
  <c r="O3883" i="10"/>
  <c r="O3884" i="10"/>
  <c r="O3885" i="10"/>
  <c r="O3886" i="10"/>
  <c r="O3887" i="10"/>
  <c r="O3888" i="10"/>
  <c r="O3889" i="10"/>
  <c r="O3890" i="10"/>
  <c r="O3891" i="10"/>
  <c r="O3892" i="10"/>
  <c r="O3893" i="10"/>
  <c r="O3894" i="10"/>
  <c r="O3895" i="10"/>
  <c r="O3896" i="10"/>
  <c r="O3897" i="10"/>
  <c r="O3898" i="10"/>
  <c r="O3899" i="10"/>
  <c r="O3900" i="10"/>
  <c r="O3901" i="10"/>
  <c r="O3902" i="10"/>
  <c r="O3903" i="10"/>
  <c r="O3904" i="10"/>
  <c r="O3905" i="10"/>
  <c r="O3906" i="10"/>
  <c r="O3907" i="10"/>
  <c r="O3908" i="10"/>
  <c r="O3909" i="10"/>
  <c r="O3910" i="10"/>
  <c r="O3911" i="10"/>
  <c r="O3912" i="10"/>
  <c r="O3913" i="10"/>
  <c r="O3914" i="10"/>
  <c r="O3915" i="10"/>
  <c r="O3916" i="10"/>
  <c r="O3917" i="10"/>
  <c r="O3918" i="10"/>
  <c r="O3919" i="10"/>
  <c r="O3920" i="10"/>
  <c r="O3921" i="10"/>
  <c r="O3922" i="10"/>
  <c r="O3923" i="10"/>
  <c r="O3924" i="10"/>
  <c r="O3925" i="10"/>
  <c r="O3926" i="10"/>
  <c r="O3927" i="10"/>
  <c r="O3928" i="10"/>
  <c r="O3929" i="10"/>
  <c r="O3930" i="10"/>
  <c r="O3931" i="10"/>
  <c r="O3932" i="10"/>
  <c r="O3933" i="10"/>
  <c r="O3934" i="10"/>
  <c r="O3935" i="10"/>
  <c r="O3936" i="10"/>
  <c r="O3937" i="10"/>
  <c r="O3938" i="10"/>
  <c r="O3939" i="10"/>
  <c r="O3940" i="10"/>
  <c r="O3941" i="10"/>
  <c r="O3942" i="10"/>
  <c r="O3943" i="10"/>
  <c r="O3944" i="10"/>
  <c r="O3945" i="10"/>
  <c r="O3946" i="10"/>
  <c r="O3947" i="10"/>
  <c r="O3948" i="10"/>
  <c r="O3949" i="10"/>
  <c r="O3950" i="10"/>
  <c r="O3951" i="10"/>
  <c r="O3952" i="10"/>
  <c r="O3953" i="10"/>
  <c r="O3954" i="10"/>
  <c r="O3955" i="10"/>
  <c r="O3956" i="10"/>
  <c r="O3957" i="10"/>
  <c r="O3958" i="10"/>
  <c r="O3959" i="10"/>
  <c r="O3960" i="10"/>
  <c r="O3961" i="10"/>
  <c r="O3962" i="10"/>
  <c r="O3963" i="10"/>
  <c r="O3964" i="10"/>
  <c r="O3965" i="10"/>
  <c r="O3966" i="10"/>
  <c r="O3967" i="10"/>
  <c r="O3968" i="10"/>
  <c r="O3969" i="10"/>
  <c r="O3970" i="10"/>
  <c r="O3971" i="10"/>
  <c r="O3972" i="10"/>
  <c r="O3973" i="10"/>
  <c r="O3974" i="10"/>
  <c r="O3975" i="10"/>
  <c r="O3976" i="10"/>
  <c r="O3977" i="10"/>
  <c r="O3978" i="10"/>
  <c r="O3979" i="10"/>
  <c r="O3980" i="10"/>
  <c r="O3981" i="10"/>
  <c r="O3982" i="10"/>
  <c r="O3983" i="10"/>
  <c r="O3984" i="10"/>
  <c r="O3985" i="10"/>
  <c r="O3986" i="10"/>
  <c r="O3987" i="10"/>
  <c r="O3988" i="10"/>
  <c r="O3989" i="10"/>
  <c r="O3990" i="10"/>
  <c r="O3991" i="10"/>
  <c r="O3992" i="10"/>
  <c r="O3993" i="10"/>
  <c r="O3994" i="10"/>
  <c r="O3995" i="10"/>
  <c r="O3996" i="10"/>
  <c r="O3997" i="10"/>
  <c r="O3998" i="10"/>
  <c r="O3999" i="10"/>
  <c r="O4000" i="10"/>
  <c r="O4001" i="10"/>
  <c r="O4002" i="10"/>
  <c r="O4003" i="10"/>
  <c r="O4004" i="10"/>
  <c r="O4005" i="10"/>
  <c r="O4006" i="10"/>
  <c r="O4007" i="10"/>
  <c r="O4008" i="10"/>
  <c r="O4009" i="10"/>
  <c r="O4010" i="10"/>
  <c r="O4011" i="10"/>
  <c r="O4012" i="10"/>
  <c r="O4013" i="10"/>
  <c r="O4014" i="10"/>
  <c r="O4015" i="10"/>
  <c r="O4016" i="10"/>
  <c r="O4017" i="10"/>
  <c r="O4018" i="10"/>
  <c r="O4019" i="10"/>
  <c r="O4020" i="10"/>
  <c r="O4021" i="10"/>
  <c r="O4022" i="10"/>
  <c r="O4023" i="10"/>
  <c r="O4024" i="10"/>
  <c r="O4025" i="10"/>
  <c r="O4026" i="10"/>
  <c r="O4027" i="10"/>
  <c r="O4028" i="10"/>
  <c r="O4029" i="10"/>
  <c r="O4030" i="10"/>
  <c r="O4031" i="10"/>
  <c r="O4032" i="10"/>
  <c r="O4033" i="10"/>
  <c r="O4034" i="10"/>
  <c r="O4035" i="10"/>
  <c r="O4036" i="10"/>
  <c r="O4037" i="10"/>
  <c r="O4038" i="10"/>
  <c r="O4039" i="10"/>
  <c r="O4040" i="10"/>
  <c r="O4041" i="10"/>
  <c r="O4042" i="10"/>
  <c r="O4043" i="10"/>
  <c r="O4044" i="10"/>
  <c r="O4045" i="10"/>
  <c r="O4046" i="10"/>
  <c r="O4047" i="10"/>
  <c r="O4048" i="10"/>
  <c r="O4049" i="10"/>
  <c r="O4050" i="10"/>
  <c r="O4051" i="10"/>
  <c r="O4052" i="10"/>
  <c r="O4053" i="10"/>
  <c r="O4054" i="10"/>
  <c r="O4055" i="10"/>
  <c r="O4056" i="10"/>
  <c r="O4057" i="10"/>
  <c r="O4058" i="10"/>
  <c r="O4059" i="10"/>
  <c r="O4060" i="10"/>
  <c r="O4061" i="10"/>
  <c r="O4062" i="10"/>
  <c r="O4063" i="10"/>
  <c r="O4064" i="10"/>
  <c r="O4065" i="10"/>
  <c r="O4066" i="10"/>
  <c r="O4067" i="10"/>
  <c r="O4068" i="10"/>
  <c r="O4069" i="10"/>
  <c r="O4070" i="10"/>
  <c r="O4071" i="10"/>
  <c r="O4072" i="10"/>
  <c r="O4073" i="10"/>
  <c r="O4074" i="10"/>
  <c r="O4075" i="10"/>
  <c r="O4076" i="10"/>
  <c r="O4077" i="10"/>
  <c r="O4078" i="10"/>
  <c r="O4079" i="10"/>
  <c r="O4080" i="10"/>
  <c r="O4081" i="10"/>
  <c r="O4082" i="10"/>
  <c r="O4083" i="10"/>
  <c r="O4084" i="10"/>
  <c r="O4085" i="10"/>
  <c r="O4086" i="10"/>
  <c r="O4087" i="10"/>
  <c r="O4088" i="10"/>
  <c r="O4089" i="10"/>
  <c r="O4090" i="10"/>
  <c r="O4091" i="10"/>
  <c r="O4092" i="10"/>
  <c r="O4093" i="10"/>
  <c r="O4094" i="10"/>
  <c r="O4095" i="10"/>
  <c r="O4096" i="10"/>
  <c r="O4097" i="10"/>
  <c r="O4098" i="10"/>
  <c r="O4099" i="10"/>
  <c r="O4100" i="10"/>
  <c r="O4101" i="10"/>
  <c r="O4102" i="10"/>
  <c r="O4103" i="10"/>
  <c r="O4104" i="10"/>
  <c r="O4105" i="10"/>
  <c r="O4106" i="10"/>
  <c r="O4107" i="10"/>
  <c r="O4108" i="10"/>
  <c r="O4109" i="10"/>
  <c r="O4110" i="10"/>
  <c r="O4111" i="10"/>
  <c r="O4112" i="10"/>
  <c r="O4113" i="10"/>
  <c r="O4114" i="10"/>
  <c r="O4115" i="10"/>
  <c r="O4116" i="10"/>
  <c r="O4117" i="10"/>
  <c r="O4118" i="10"/>
  <c r="O4119" i="10"/>
  <c r="O4120" i="10"/>
  <c r="O4121" i="10"/>
  <c r="O4122" i="10"/>
  <c r="O4123" i="10"/>
  <c r="O4124" i="10"/>
  <c r="O4125" i="10"/>
  <c r="O4126" i="10"/>
  <c r="O4127" i="10"/>
  <c r="O4128" i="10"/>
  <c r="O4129" i="10"/>
  <c r="O4130" i="10"/>
  <c r="O4131" i="10"/>
  <c r="O4132" i="10"/>
  <c r="O4133" i="10"/>
  <c r="O4134" i="10"/>
  <c r="O4135" i="10"/>
  <c r="O4136" i="10"/>
  <c r="O4137" i="10"/>
  <c r="O4138" i="10"/>
  <c r="O4139" i="10"/>
  <c r="O4140" i="10"/>
  <c r="O4141" i="10"/>
  <c r="O4142" i="10"/>
  <c r="O4143" i="10"/>
  <c r="O4144" i="10"/>
  <c r="O4145" i="10"/>
  <c r="O4146" i="10"/>
  <c r="O4147" i="10"/>
  <c r="O4148" i="10"/>
  <c r="O4149" i="10"/>
  <c r="O4150" i="10"/>
  <c r="O4151" i="10"/>
  <c r="O4152" i="10"/>
  <c r="O4153" i="10"/>
  <c r="O4154" i="10"/>
  <c r="O4155" i="10"/>
  <c r="O4156" i="10"/>
  <c r="O4157" i="10"/>
  <c r="O4158" i="10"/>
  <c r="O4159" i="10"/>
  <c r="O4160" i="10"/>
  <c r="O4161" i="10"/>
  <c r="O4162" i="10"/>
  <c r="O4163" i="10"/>
  <c r="O4164" i="10"/>
  <c r="O4165" i="10"/>
  <c r="O4166" i="10"/>
  <c r="O4167" i="10"/>
  <c r="O4168" i="10"/>
  <c r="O4169" i="10"/>
  <c r="O4170" i="10"/>
  <c r="O4171" i="10"/>
  <c r="O4172" i="10"/>
  <c r="O4173" i="10"/>
  <c r="O4174" i="10"/>
  <c r="O4175" i="10"/>
  <c r="O4176" i="10"/>
  <c r="O4177" i="10"/>
  <c r="O4178" i="10"/>
  <c r="O4179" i="10"/>
  <c r="O4180" i="10"/>
  <c r="O4181" i="10"/>
  <c r="O4182" i="10"/>
  <c r="O4183" i="10"/>
  <c r="O4184" i="10"/>
  <c r="O4185" i="10"/>
  <c r="O4186" i="10"/>
  <c r="O4187" i="10"/>
  <c r="O4188" i="10"/>
  <c r="O4189" i="10"/>
  <c r="O4190" i="10"/>
  <c r="O4191" i="10"/>
  <c r="O4192" i="10"/>
  <c r="O4193" i="10"/>
  <c r="O4194" i="10"/>
  <c r="O4195" i="10"/>
  <c r="O4196" i="10"/>
  <c r="O4197" i="10"/>
  <c r="O4198" i="10"/>
  <c r="O4199" i="10"/>
  <c r="O4200" i="10"/>
  <c r="O4201" i="10"/>
  <c r="O4202" i="10"/>
  <c r="O4203" i="10"/>
  <c r="O4204" i="10"/>
  <c r="O4205" i="10"/>
  <c r="O4206" i="10"/>
  <c r="O4207" i="10"/>
  <c r="O4208" i="10"/>
  <c r="O4209" i="10"/>
  <c r="O4210" i="10"/>
  <c r="O4211" i="10"/>
  <c r="O4212" i="10"/>
  <c r="O4213" i="10"/>
  <c r="O4214" i="10"/>
  <c r="O4215" i="10"/>
  <c r="O4216" i="10"/>
  <c r="O4217" i="10"/>
  <c r="O4218" i="10"/>
  <c r="O4219" i="10"/>
  <c r="O4220" i="10"/>
  <c r="O4221" i="10"/>
  <c r="O4222" i="10"/>
  <c r="O4223" i="10"/>
  <c r="O4224" i="10"/>
  <c r="O4225" i="10"/>
  <c r="O4226" i="10"/>
  <c r="O4227" i="10"/>
  <c r="O4228" i="10"/>
  <c r="O4229" i="10"/>
  <c r="O4230" i="10"/>
  <c r="O4231" i="10"/>
  <c r="O4232" i="10"/>
  <c r="O4233" i="10"/>
  <c r="O4234" i="10"/>
  <c r="O4235" i="10"/>
  <c r="O4236" i="10"/>
  <c r="O4237" i="10"/>
  <c r="O4238" i="10"/>
  <c r="O4239" i="10"/>
  <c r="O4240" i="10"/>
  <c r="O4241" i="10"/>
  <c r="O4242" i="10"/>
  <c r="O4243" i="10"/>
  <c r="O4244" i="10"/>
  <c r="O4245" i="10"/>
  <c r="O4246" i="10"/>
  <c r="O4247" i="10"/>
  <c r="O4248" i="10"/>
  <c r="O4249" i="10"/>
  <c r="O4250" i="10"/>
  <c r="O4251" i="10"/>
  <c r="O4252" i="10"/>
  <c r="O4253" i="10"/>
  <c r="O4254" i="10"/>
  <c r="O4255" i="10"/>
  <c r="O4256" i="10"/>
  <c r="O4257" i="10"/>
  <c r="O4258" i="10"/>
  <c r="O4259" i="10"/>
  <c r="O4260" i="10"/>
  <c r="O4261" i="10"/>
  <c r="O4262" i="10"/>
  <c r="O4263" i="10"/>
  <c r="O4264" i="10"/>
  <c r="O4265" i="10"/>
  <c r="O4266" i="10"/>
  <c r="O4267" i="10"/>
  <c r="O4268" i="10"/>
  <c r="O4269" i="10"/>
  <c r="O4270" i="10"/>
  <c r="O4271" i="10"/>
  <c r="O4272" i="10"/>
  <c r="O4273" i="10"/>
  <c r="O4274" i="10"/>
  <c r="O4275" i="10"/>
  <c r="O4276" i="10"/>
  <c r="O4277" i="10"/>
  <c r="O4278" i="10"/>
  <c r="O4279" i="10"/>
  <c r="O4280" i="10"/>
  <c r="O4281" i="10"/>
  <c r="O4282" i="10"/>
  <c r="O4283" i="10"/>
  <c r="O4284" i="10"/>
  <c r="O4285" i="10"/>
  <c r="O4286" i="10"/>
  <c r="O4287" i="10"/>
  <c r="O4288" i="10"/>
  <c r="O4289" i="10"/>
  <c r="O4290" i="10"/>
  <c r="O4291" i="10"/>
  <c r="O4292" i="10"/>
  <c r="O4293" i="10"/>
  <c r="O4294" i="10"/>
  <c r="O4295" i="10"/>
  <c r="O4296" i="10"/>
  <c r="O4297" i="10"/>
  <c r="O4298" i="10"/>
  <c r="O4299" i="10"/>
  <c r="O4300" i="10"/>
  <c r="O4301" i="10"/>
  <c r="O4302" i="10"/>
  <c r="O4303" i="10"/>
  <c r="O4304" i="10"/>
  <c r="O4305" i="10"/>
  <c r="O4306" i="10"/>
  <c r="O4307" i="10"/>
  <c r="O4308" i="10"/>
  <c r="O4309" i="10"/>
  <c r="O4310" i="10"/>
  <c r="O4311" i="10"/>
  <c r="O4312" i="10"/>
  <c r="O4313" i="10"/>
  <c r="O4314" i="10"/>
  <c r="O4315" i="10"/>
  <c r="O4316" i="10"/>
  <c r="O4317" i="10"/>
  <c r="O4318" i="10"/>
  <c r="O4319" i="10"/>
  <c r="O4320" i="10"/>
  <c r="O4321" i="10"/>
  <c r="O4322" i="10"/>
  <c r="O4323" i="10"/>
  <c r="O4324" i="10"/>
  <c r="O4325" i="10"/>
  <c r="O4326" i="10"/>
  <c r="O4327" i="10"/>
  <c r="O4328" i="10"/>
  <c r="O4329" i="10"/>
  <c r="O4330" i="10"/>
  <c r="O4331" i="10"/>
  <c r="O4332" i="10"/>
  <c r="O4333" i="10"/>
  <c r="O4334" i="10"/>
  <c r="O4335" i="10"/>
  <c r="O4336" i="10"/>
  <c r="O4337" i="10"/>
  <c r="O4338" i="10"/>
  <c r="O4339" i="10"/>
  <c r="O4340" i="10"/>
  <c r="O4341" i="10"/>
  <c r="O4342" i="10"/>
  <c r="O4343" i="10"/>
  <c r="O4344" i="10"/>
  <c r="O4345" i="10"/>
  <c r="O4346" i="10"/>
  <c r="O4347" i="10"/>
  <c r="O4348" i="10"/>
  <c r="O4349" i="10"/>
  <c r="O4350" i="10"/>
  <c r="O4351" i="10"/>
  <c r="O4352" i="10"/>
  <c r="O4353" i="10"/>
  <c r="O4354" i="10"/>
  <c r="O4355" i="10"/>
  <c r="O4356" i="10"/>
  <c r="O4357" i="10"/>
  <c r="O4358" i="10"/>
  <c r="O4359" i="10"/>
  <c r="O4360" i="10"/>
  <c r="O4361" i="10"/>
  <c r="O4362" i="10"/>
  <c r="O4363" i="10"/>
  <c r="O4364" i="10"/>
  <c r="O4365" i="10"/>
  <c r="O4366" i="10"/>
  <c r="O4367" i="10"/>
  <c r="O4368" i="10"/>
  <c r="O4369" i="10"/>
  <c r="O4370" i="10"/>
  <c r="O4371" i="10"/>
  <c r="O4372" i="10"/>
  <c r="O4373" i="10"/>
  <c r="O4374" i="10"/>
  <c r="O4375" i="10"/>
  <c r="O4376" i="10"/>
  <c r="O4377" i="10"/>
  <c r="O4378" i="10"/>
  <c r="O4379" i="10"/>
  <c r="O4380" i="10"/>
  <c r="O4381" i="10"/>
  <c r="O4382" i="10"/>
  <c r="O4383" i="10"/>
  <c r="O4384" i="10"/>
  <c r="O4385" i="10"/>
  <c r="O4386" i="10"/>
  <c r="O4387" i="10"/>
  <c r="O4388" i="10"/>
  <c r="O4389" i="10"/>
  <c r="O4390" i="10"/>
  <c r="O4391" i="10"/>
  <c r="O4392" i="10"/>
  <c r="O4393" i="10"/>
  <c r="O4394" i="10"/>
  <c r="O4395" i="10"/>
  <c r="O4396" i="10"/>
  <c r="O4397" i="10"/>
  <c r="O4398" i="10"/>
  <c r="O4399" i="10"/>
  <c r="O4400" i="10"/>
  <c r="O4401" i="10"/>
  <c r="O4402" i="10"/>
  <c r="O4403" i="10"/>
  <c r="O4404" i="10"/>
  <c r="O4405" i="10"/>
  <c r="O4406" i="10"/>
  <c r="O4407" i="10"/>
  <c r="O4408" i="10"/>
  <c r="O4409" i="10"/>
  <c r="O4410" i="10"/>
  <c r="O4411" i="10"/>
  <c r="O4412" i="10"/>
  <c r="O4413" i="10"/>
  <c r="O4414" i="10"/>
  <c r="O4415" i="10"/>
  <c r="O4416" i="10"/>
  <c r="O4417" i="10"/>
  <c r="O4418" i="10"/>
  <c r="O4419" i="10"/>
  <c r="O4420" i="10"/>
  <c r="O4421" i="10"/>
  <c r="O4422" i="10"/>
  <c r="O4423" i="10"/>
  <c r="O4424" i="10"/>
  <c r="O4425" i="10"/>
  <c r="O4426" i="10"/>
  <c r="O4427" i="10"/>
  <c r="O4428" i="10"/>
  <c r="O4429" i="10"/>
  <c r="O4430" i="10"/>
  <c r="O4431" i="10"/>
  <c r="O4432" i="10"/>
  <c r="O4433" i="10"/>
  <c r="O4434" i="10"/>
  <c r="O4435" i="10"/>
  <c r="O4436" i="10"/>
  <c r="O4437" i="10"/>
  <c r="O4438" i="10"/>
  <c r="O4439" i="10"/>
  <c r="O4440" i="10"/>
  <c r="O4441" i="10"/>
  <c r="O4442" i="10"/>
  <c r="O4443" i="10"/>
  <c r="O4444" i="10"/>
  <c r="O4445" i="10"/>
  <c r="O4446" i="10"/>
  <c r="O4447" i="10"/>
  <c r="O4448" i="10"/>
  <c r="O4449" i="10"/>
  <c r="O4450" i="10"/>
  <c r="O4451" i="10"/>
  <c r="O4452" i="10"/>
  <c r="O4453" i="10"/>
  <c r="O4454" i="10"/>
  <c r="O4455" i="10"/>
  <c r="O4456" i="10"/>
  <c r="O4457" i="10"/>
  <c r="O4458" i="10"/>
  <c r="O4459" i="10"/>
  <c r="O4460" i="10"/>
  <c r="O4461" i="10"/>
  <c r="O4462" i="10"/>
  <c r="O4463" i="10"/>
  <c r="O4464" i="10"/>
  <c r="O4465" i="10"/>
  <c r="O4466" i="10"/>
  <c r="O4467" i="10"/>
  <c r="O4468" i="10"/>
  <c r="O4469" i="10"/>
  <c r="O4470" i="10"/>
  <c r="O4471" i="10"/>
  <c r="O4472" i="10"/>
  <c r="O4473" i="10"/>
  <c r="O4474" i="10"/>
  <c r="O4475" i="10"/>
  <c r="O4476" i="10"/>
  <c r="O4477" i="10"/>
  <c r="O4478" i="10"/>
  <c r="O4479" i="10"/>
  <c r="O4480" i="10"/>
  <c r="O4481" i="10"/>
  <c r="O4482" i="10"/>
  <c r="O4483" i="10"/>
  <c r="O4484" i="10"/>
  <c r="O4485" i="10"/>
  <c r="O4486" i="10"/>
  <c r="O4487" i="10"/>
  <c r="O4488" i="10"/>
  <c r="O4489" i="10"/>
  <c r="O4490" i="10"/>
  <c r="O4491" i="10"/>
  <c r="O4492" i="10"/>
  <c r="O4493" i="10"/>
  <c r="O4494" i="10"/>
  <c r="O4495" i="10"/>
  <c r="O4496" i="10"/>
  <c r="O4497" i="10"/>
  <c r="O4498" i="10"/>
  <c r="O4499" i="10"/>
  <c r="O4500" i="10"/>
  <c r="O4501" i="10"/>
  <c r="O4502" i="10"/>
  <c r="O4503" i="10"/>
  <c r="O4504" i="10"/>
  <c r="O4505" i="10"/>
  <c r="O4506" i="10"/>
  <c r="O4507" i="10"/>
  <c r="O4508" i="10"/>
  <c r="O4509" i="10"/>
  <c r="O4510" i="10"/>
  <c r="O4511" i="10"/>
  <c r="O4512" i="10"/>
  <c r="O4513" i="10"/>
  <c r="O4514" i="10"/>
  <c r="O4515" i="10"/>
  <c r="O4516" i="10"/>
  <c r="O4517" i="10"/>
  <c r="O4518" i="10"/>
  <c r="O4519" i="10"/>
  <c r="O4520" i="10"/>
  <c r="O4521" i="10"/>
  <c r="O4522" i="10"/>
  <c r="O4523" i="10"/>
  <c r="O4524" i="10"/>
  <c r="O4525" i="10"/>
  <c r="O4526" i="10"/>
  <c r="O4527" i="10"/>
  <c r="O4528" i="10"/>
  <c r="O4529" i="10"/>
  <c r="O4530" i="10"/>
  <c r="O4531" i="10"/>
  <c r="O4532" i="10"/>
  <c r="O4533" i="10"/>
  <c r="O4534" i="10"/>
  <c r="O4535" i="10"/>
  <c r="O4536" i="10"/>
  <c r="O4537" i="10"/>
  <c r="O4538" i="10"/>
  <c r="O4539" i="10"/>
  <c r="O4540" i="10"/>
  <c r="O4541" i="10"/>
  <c r="O4542" i="10"/>
  <c r="O4543" i="10"/>
  <c r="O4544" i="10"/>
  <c r="O4545" i="10"/>
  <c r="O4546" i="10"/>
  <c r="O4547" i="10"/>
  <c r="O4548" i="10"/>
  <c r="O4549" i="10"/>
  <c r="O4550" i="10"/>
  <c r="O4551" i="10"/>
  <c r="O4552" i="10"/>
  <c r="O4553" i="10"/>
  <c r="O4554" i="10"/>
  <c r="O4555" i="10"/>
  <c r="O4556" i="10"/>
  <c r="O4557" i="10"/>
  <c r="O4558" i="10"/>
  <c r="O4559" i="10"/>
  <c r="O4560" i="10"/>
  <c r="O4561" i="10"/>
  <c r="O4562" i="10"/>
  <c r="O4563" i="10"/>
  <c r="O4564" i="10"/>
  <c r="O4565" i="10"/>
  <c r="O4566" i="10"/>
  <c r="O4567" i="10"/>
  <c r="O4568" i="10"/>
  <c r="O4569" i="10"/>
  <c r="O4570" i="10"/>
  <c r="O4571" i="10"/>
  <c r="O4572" i="10"/>
  <c r="O4573" i="10"/>
  <c r="O4574" i="10"/>
  <c r="O4575" i="10"/>
  <c r="O4576" i="10"/>
  <c r="O4577" i="10"/>
  <c r="O4578" i="10"/>
  <c r="O4579" i="10"/>
  <c r="O4580" i="10"/>
  <c r="O4581" i="10"/>
  <c r="O4582" i="10"/>
  <c r="O4583" i="10"/>
  <c r="O4584" i="10"/>
  <c r="O4585" i="10"/>
  <c r="O4586" i="10"/>
  <c r="O4587" i="10"/>
  <c r="O4588" i="10"/>
  <c r="O4589" i="10"/>
  <c r="O4590" i="10"/>
  <c r="O4591" i="10"/>
  <c r="O4592" i="10"/>
  <c r="O4593" i="10"/>
  <c r="O4594" i="10"/>
  <c r="O4595" i="10"/>
  <c r="O4596" i="10"/>
  <c r="O4597" i="10"/>
  <c r="O4598" i="10"/>
  <c r="O4599" i="10"/>
  <c r="O4600" i="10"/>
  <c r="O4601" i="10"/>
  <c r="O4602" i="10"/>
  <c r="O4603" i="10"/>
  <c r="O4604" i="10"/>
  <c r="O4605" i="10"/>
  <c r="O4606" i="10"/>
  <c r="O4607" i="10"/>
  <c r="O4608" i="10"/>
  <c r="O4609" i="10"/>
  <c r="O4610" i="10"/>
  <c r="O4611" i="10"/>
  <c r="O4612" i="10"/>
  <c r="O4613" i="10"/>
  <c r="O4614" i="10"/>
  <c r="O4615" i="10"/>
  <c r="O4616" i="10"/>
  <c r="O4617" i="10"/>
  <c r="O4618" i="10"/>
  <c r="O4619" i="10"/>
  <c r="O4620" i="10"/>
  <c r="O4621" i="10"/>
  <c r="O4622" i="10"/>
  <c r="O4623" i="10"/>
  <c r="O4624" i="10"/>
  <c r="O4625" i="10"/>
  <c r="O4626" i="10"/>
  <c r="O4627" i="10"/>
  <c r="O4628" i="10"/>
  <c r="O4629" i="10"/>
  <c r="O4630" i="10"/>
  <c r="O4631" i="10"/>
  <c r="O4632" i="10"/>
  <c r="O4633" i="10"/>
  <c r="O4634" i="10"/>
  <c r="O4635" i="10"/>
  <c r="O4636" i="10"/>
  <c r="O4637" i="10"/>
  <c r="O4638" i="10"/>
  <c r="O4639" i="10"/>
  <c r="O4640" i="10"/>
  <c r="O4641" i="10"/>
  <c r="O4642" i="10"/>
  <c r="O4643" i="10"/>
  <c r="O4644" i="10"/>
  <c r="O4645" i="10"/>
  <c r="O4646" i="10"/>
  <c r="O4647" i="10"/>
  <c r="O4648" i="10"/>
  <c r="O4649" i="10"/>
  <c r="O4650" i="10"/>
  <c r="O4651" i="10"/>
  <c r="O4652" i="10"/>
  <c r="O4653" i="10"/>
  <c r="O4654" i="10"/>
  <c r="O4655" i="10"/>
  <c r="O4656" i="10"/>
  <c r="O4657" i="10"/>
  <c r="O4658" i="10"/>
  <c r="O4659" i="10"/>
  <c r="O4660" i="10"/>
  <c r="O4661" i="10"/>
  <c r="O4662" i="10"/>
  <c r="O4663" i="10"/>
  <c r="O4664" i="10"/>
  <c r="O4665" i="10"/>
  <c r="O4666" i="10"/>
  <c r="O4667" i="10"/>
  <c r="O4668" i="10"/>
  <c r="O4669" i="10"/>
  <c r="O4670" i="10"/>
  <c r="O4671" i="10"/>
  <c r="O4672" i="10"/>
  <c r="O4673" i="10"/>
  <c r="O4674" i="10"/>
  <c r="O4675" i="10"/>
  <c r="O4676" i="10"/>
  <c r="O4677" i="10"/>
  <c r="O4678" i="10"/>
  <c r="O4679" i="10"/>
  <c r="O4680" i="10"/>
  <c r="O4681" i="10"/>
  <c r="O4682" i="10"/>
  <c r="O4683" i="10"/>
  <c r="O4684" i="10"/>
  <c r="O4685" i="10"/>
  <c r="O4686" i="10"/>
  <c r="O4687" i="10"/>
  <c r="O4688" i="10"/>
  <c r="O4689" i="10"/>
  <c r="O4690" i="10"/>
  <c r="O4691" i="10"/>
  <c r="O4692" i="10"/>
  <c r="O4693" i="10"/>
  <c r="O4694" i="10"/>
  <c r="O4695" i="10"/>
  <c r="O4696" i="10"/>
  <c r="O4697" i="10"/>
  <c r="O4698" i="10"/>
  <c r="O4699" i="10"/>
  <c r="O4700" i="10"/>
  <c r="O4701" i="10"/>
  <c r="O4702" i="10"/>
  <c r="O4703" i="10"/>
  <c r="O4704" i="10"/>
  <c r="O4705" i="10"/>
  <c r="O4706" i="10"/>
  <c r="O4707" i="10"/>
  <c r="O4708" i="10"/>
  <c r="O4709" i="10"/>
  <c r="O4710" i="10"/>
  <c r="O4711" i="10"/>
  <c r="O4712" i="10"/>
  <c r="O4713" i="10"/>
  <c r="O4714" i="10"/>
  <c r="O4715" i="10"/>
  <c r="O4716" i="10"/>
  <c r="O4717" i="10"/>
  <c r="O4718" i="10"/>
  <c r="O4719" i="10"/>
  <c r="O4720" i="10"/>
  <c r="O4721" i="10"/>
  <c r="O4722" i="10"/>
  <c r="O4723" i="10"/>
  <c r="O4724" i="10"/>
  <c r="O4725" i="10"/>
  <c r="O4726" i="10"/>
  <c r="O4727" i="10"/>
  <c r="O4728" i="10"/>
  <c r="O4729" i="10"/>
  <c r="O4730" i="10"/>
  <c r="O4731" i="10"/>
  <c r="O4732" i="10"/>
  <c r="O4733" i="10"/>
  <c r="O4734" i="10"/>
  <c r="O4735" i="10"/>
  <c r="O4736" i="10"/>
  <c r="O4737" i="10"/>
  <c r="O4738" i="10"/>
  <c r="O4739" i="10"/>
  <c r="O4740" i="10"/>
  <c r="O4741" i="10"/>
  <c r="O4742" i="10"/>
  <c r="O4743" i="10"/>
  <c r="O4744" i="10"/>
  <c r="O4745" i="10"/>
  <c r="O4746" i="10"/>
  <c r="O4747" i="10"/>
  <c r="O4748" i="10"/>
  <c r="O4749" i="10"/>
  <c r="O4750" i="10"/>
  <c r="O4751" i="10"/>
  <c r="O4752" i="10"/>
  <c r="O4753" i="10"/>
  <c r="O4754" i="10"/>
  <c r="O4755" i="10"/>
  <c r="O4756" i="10"/>
  <c r="O4757" i="10"/>
  <c r="O4758" i="10"/>
  <c r="O4759" i="10"/>
  <c r="O4760" i="10"/>
  <c r="O4761" i="10"/>
  <c r="O4762" i="10"/>
  <c r="O4763" i="10"/>
  <c r="O4764" i="10"/>
  <c r="O4765" i="10"/>
  <c r="O4766" i="10"/>
  <c r="O4767" i="10"/>
  <c r="O4768" i="10"/>
  <c r="O4769" i="10"/>
  <c r="O4770" i="10"/>
  <c r="O4771" i="10"/>
  <c r="O4772" i="10"/>
  <c r="O4773" i="10"/>
  <c r="O4774" i="10"/>
  <c r="O4775" i="10"/>
  <c r="O4776" i="10"/>
  <c r="O4777" i="10"/>
  <c r="O4778" i="10"/>
  <c r="O4779" i="10"/>
  <c r="O4780" i="10"/>
  <c r="O4781" i="10"/>
  <c r="O4782" i="10"/>
  <c r="O4783" i="10"/>
  <c r="O4784" i="10"/>
  <c r="O4785" i="10"/>
  <c r="O4786" i="10"/>
  <c r="O4787" i="10"/>
  <c r="O4788" i="10"/>
  <c r="O4789" i="10"/>
  <c r="O4790" i="10"/>
  <c r="O4791" i="10"/>
  <c r="O4792" i="10"/>
  <c r="O4793" i="10"/>
  <c r="O4794" i="10"/>
  <c r="O4795" i="10"/>
  <c r="O4796" i="10"/>
  <c r="O4797" i="10"/>
  <c r="O4798" i="10"/>
  <c r="O4799" i="10"/>
  <c r="O4800" i="10"/>
  <c r="O4801" i="10"/>
  <c r="O4802" i="10"/>
  <c r="O4803" i="10"/>
  <c r="O4804" i="10"/>
  <c r="O4805" i="10"/>
  <c r="O4806" i="10"/>
  <c r="O4807" i="10"/>
  <c r="O4808" i="10"/>
  <c r="O4809" i="10"/>
  <c r="O4810" i="10"/>
  <c r="O4811" i="10"/>
  <c r="O4812" i="10"/>
  <c r="O4813" i="10"/>
  <c r="O4814" i="10"/>
  <c r="O4815" i="10"/>
  <c r="O4816" i="10"/>
  <c r="O4817" i="10"/>
  <c r="O4818" i="10"/>
  <c r="O4819" i="10"/>
  <c r="O4820" i="10"/>
  <c r="O4821" i="10"/>
  <c r="O4822" i="10"/>
  <c r="O4823" i="10"/>
  <c r="O4824" i="10"/>
  <c r="O4825" i="10"/>
  <c r="O4826" i="10"/>
  <c r="O4827" i="10"/>
  <c r="O4828" i="10"/>
  <c r="O4829" i="10"/>
  <c r="O4830" i="10"/>
  <c r="O4831" i="10"/>
  <c r="O4832" i="10"/>
  <c r="O4833" i="10"/>
  <c r="O4834" i="10"/>
  <c r="O4835" i="10"/>
  <c r="O4836" i="10"/>
  <c r="O4837" i="10"/>
  <c r="O4838" i="10"/>
  <c r="O4839" i="10"/>
  <c r="O4840" i="10"/>
  <c r="O4841" i="10"/>
  <c r="O4842" i="10"/>
  <c r="O4843" i="10"/>
  <c r="O4844" i="10"/>
  <c r="O4845" i="10"/>
  <c r="O4846" i="10"/>
  <c r="O4847" i="10"/>
  <c r="O4848" i="10"/>
  <c r="O4849" i="10"/>
  <c r="O4850" i="10"/>
  <c r="O4851" i="10"/>
  <c r="O4852" i="10"/>
  <c r="O4853" i="10"/>
  <c r="O4854" i="10"/>
  <c r="O4855" i="10"/>
  <c r="O4856" i="10"/>
  <c r="O4857" i="10"/>
  <c r="O4858" i="10"/>
  <c r="O4859" i="10"/>
  <c r="O4860" i="10"/>
  <c r="O4861" i="10"/>
  <c r="O4862" i="10"/>
  <c r="O4863" i="10"/>
  <c r="O4864" i="10"/>
  <c r="O4865" i="10"/>
  <c r="O4866" i="10"/>
  <c r="O4867" i="10"/>
  <c r="O4868" i="10"/>
  <c r="O4869" i="10"/>
  <c r="O4870" i="10"/>
  <c r="O4871" i="10"/>
  <c r="O4872" i="10"/>
  <c r="O4873" i="10"/>
  <c r="O4874" i="10"/>
  <c r="O4875" i="10"/>
  <c r="O4876" i="10"/>
  <c r="O4877" i="10"/>
  <c r="O4878" i="10"/>
  <c r="O4879" i="10"/>
  <c r="O4880" i="10"/>
  <c r="O4881" i="10"/>
  <c r="O4882" i="10"/>
  <c r="O4883" i="10"/>
  <c r="O4884" i="10"/>
  <c r="O4885" i="10"/>
  <c r="O4886" i="10"/>
  <c r="O4887" i="10"/>
  <c r="O4888" i="10"/>
  <c r="O4889" i="10"/>
  <c r="O4890" i="10"/>
  <c r="O4891" i="10"/>
  <c r="O4892" i="10"/>
  <c r="O4893" i="10"/>
  <c r="O4894" i="10"/>
  <c r="O4895" i="10"/>
  <c r="O4896" i="10"/>
  <c r="O4897" i="10"/>
  <c r="O4898" i="10"/>
  <c r="O4899" i="10"/>
  <c r="O4900" i="10"/>
  <c r="O4901" i="10"/>
  <c r="O4902" i="10"/>
  <c r="O4903" i="10"/>
  <c r="O4904" i="10"/>
  <c r="O4905" i="10"/>
  <c r="O4906" i="10"/>
  <c r="O4907" i="10"/>
  <c r="O4908" i="10"/>
  <c r="O4909" i="10"/>
  <c r="O4910" i="10"/>
  <c r="O4911" i="10"/>
  <c r="O4912" i="10"/>
  <c r="O4913" i="10"/>
  <c r="O4914" i="10"/>
  <c r="O4915" i="10"/>
  <c r="O4916" i="10"/>
  <c r="O4917" i="10"/>
  <c r="O4918" i="10"/>
  <c r="O4919" i="10"/>
  <c r="O4920" i="10"/>
  <c r="O4921" i="10"/>
  <c r="O4922" i="10"/>
  <c r="O4923" i="10"/>
  <c r="O4924" i="10"/>
  <c r="O4925" i="10"/>
  <c r="O4926" i="10"/>
  <c r="O4927" i="10"/>
  <c r="O4928" i="10"/>
  <c r="O4929" i="10"/>
  <c r="O4930" i="10"/>
  <c r="O4931" i="10"/>
  <c r="O4932" i="10"/>
  <c r="O4933" i="10"/>
  <c r="O4934" i="10"/>
  <c r="O4935" i="10"/>
  <c r="O4936" i="10"/>
  <c r="O4937" i="10"/>
  <c r="O4938" i="10"/>
  <c r="O4939" i="10"/>
  <c r="O4940" i="10"/>
  <c r="O4941" i="10"/>
  <c r="O4942" i="10"/>
  <c r="O4943" i="10"/>
  <c r="O4944" i="10"/>
  <c r="O4945" i="10"/>
  <c r="O4946" i="10"/>
  <c r="O4947" i="10"/>
  <c r="O4948" i="10"/>
  <c r="O4949" i="10"/>
  <c r="O4950" i="10"/>
  <c r="O4951" i="10"/>
  <c r="O4952" i="10"/>
  <c r="O4953" i="10"/>
  <c r="O4954" i="10"/>
  <c r="O4955" i="10"/>
  <c r="O4956" i="10"/>
  <c r="O4957" i="10"/>
  <c r="O4958" i="10"/>
  <c r="O4959" i="10"/>
  <c r="O4960" i="10"/>
  <c r="O4961" i="10"/>
  <c r="O4962" i="10"/>
  <c r="O4963" i="10"/>
  <c r="O4964" i="10"/>
  <c r="O4965" i="10"/>
  <c r="O4966" i="10"/>
  <c r="O4967" i="10"/>
  <c r="O4968" i="10"/>
  <c r="O4969" i="10"/>
  <c r="O4970" i="10"/>
  <c r="O4971" i="10"/>
  <c r="O4972" i="10"/>
  <c r="O4973" i="10"/>
  <c r="O4974" i="10"/>
  <c r="O4975" i="10"/>
  <c r="O4976" i="10"/>
  <c r="O4977" i="10"/>
  <c r="O4978" i="10"/>
  <c r="O4979" i="10"/>
  <c r="O4980" i="10"/>
  <c r="O4981" i="10"/>
  <c r="O4982" i="10"/>
  <c r="O4983" i="10"/>
  <c r="O4984" i="10"/>
  <c r="O4985" i="10"/>
  <c r="O4986" i="10"/>
  <c r="O4987" i="10"/>
  <c r="O4988" i="10"/>
  <c r="O4989" i="10"/>
  <c r="O4990" i="10"/>
  <c r="O4991" i="10"/>
  <c r="O4992" i="10"/>
  <c r="O4993" i="10"/>
  <c r="O4994" i="10"/>
  <c r="O4995" i="10"/>
  <c r="O4996" i="10"/>
  <c r="O4997" i="10"/>
  <c r="O4998" i="10"/>
  <c r="O4999" i="10"/>
  <c r="O5000" i="10"/>
  <c r="O5001" i="10"/>
  <c r="O5002" i="10"/>
  <c r="O5003" i="10"/>
  <c r="O5004" i="10"/>
  <c r="O5005" i="10"/>
  <c r="O5006" i="10"/>
  <c r="O5007" i="10"/>
  <c r="O5008" i="10"/>
  <c r="O5009" i="10"/>
  <c r="O5010" i="10"/>
  <c r="O5011" i="10"/>
  <c r="O5012" i="10"/>
  <c r="O5013" i="10"/>
  <c r="O5014" i="10"/>
  <c r="O5015" i="10"/>
  <c r="O5016" i="10"/>
  <c r="O5017" i="10"/>
  <c r="O5018" i="10"/>
  <c r="O5019" i="10"/>
  <c r="O5020" i="10"/>
  <c r="O5021" i="10"/>
  <c r="O5022" i="10"/>
  <c r="O5023" i="10"/>
  <c r="O5024" i="10"/>
  <c r="O5025" i="10"/>
  <c r="O5026" i="10"/>
  <c r="O5027" i="10"/>
  <c r="O5028" i="10"/>
  <c r="O5029" i="10"/>
  <c r="O5030" i="10"/>
  <c r="O5031" i="10"/>
  <c r="O5032" i="10"/>
  <c r="O5033" i="10"/>
  <c r="O5034" i="10"/>
  <c r="O5035" i="10"/>
  <c r="O5036" i="10"/>
  <c r="O5037" i="10"/>
  <c r="O5038" i="10"/>
  <c r="O5039" i="10"/>
  <c r="O5040" i="10"/>
  <c r="O5041" i="10"/>
  <c r="O5042" i="10"/>
  <c r="O5043" i="10"/>
  <c r="O5044" i="10"/>
  <c r="O5045" i="10"/>
  <c r="O5046" i="10"/>
  <c r="O5047" i="10"/>
  <c r="O5048" i="10"/>
  <c r="O5049" i="10"/>
  <c r="O5050" i="10"/>
  <c r="O5051" i="10"/>
  <c r="O5052" i="10"/>
  <c r="O5053" i="10"/>
  <c r="O5054" i="10"/>
  <c r="O5055" i="10"/>
  <c r="O5056" i="10"/>
  <c r="O5057" i="10"/>
  <c r="O5058" i="10"/>
  <c r="O5059" i="10"/>
  <c r="O5060" i="10"/>
  <c r="O5061" i="10"/>
  <c r="O5062" i="10"/>
  <c r="O5063" i="10"/>
  <c r="O5064" i="10"/>
  <c r="O5065" i="10"/>
  <c r="O5066" i="10"/>
  <c r="O5067" i="10"/>
  <c r="O5068" i="10"/>
  <c r="O5069" i="10"/>
  <c r="O5070" i="10"/>
  <c r="O5071" i="10"/>
  <c r="O5072" i="10"/>
  <c r="O5073" i="10"/>
  <c r="O5074" i="10"/>
  <c r="O5075" i="10"/>
  <c r="O5076" i="10"/>
  <c r="O5077" i="10"/>
  <c r="O5078" i="10"/>
  <c r="O5079" i="10"/>
  <c r="O5080" i="10"/>
  <c r="O5081" i="10"/>
  <c r="O5082" i="10"/>
  <c r="O5083" i="10"/>
  <c r="O5084" i="10"/>
  <c r="O5085" i="10"/>
  <c r="O5086" i="10"/>
  <c r="O5087" i="10"/>
  <c r="O5088" i="10"/>
  <c r="O5089" i="10"/>
  <c r="O5090" i="10"/>
  <c r="O5091" i="10"/>
  <c r="O5092" i="10"/>
  <c r="O5093" i="10"/>
  <c r="O5094" i="10"/>
  <c r="O5095" i="10"/>
  <c r="O5096" i="10"/>
  <c r="O5097" i="10"/>
  <c r="O5098" i="10"/>
  <c r="O5099" i="10"/>
  <c r="O5100" i="10"/>
  <c r="O5101" i="10"/>
  <c r="O5102" i="10"/>
  <c r="O5103" i="10"/>
  <c r="O5104" i="10"/>
  <c r="O5105" i="10"/>
  <c r="O5106" i="10"/>
  <c r="O5107" i="10"/>
  <c r="O5108" i="10"/>
  <c r="O5109" i="10"/>
  <c r="O5110" i="10"/>
  <c r="O5111" i="10"/>
  <c r="O5112" i="10"/>
  <c r="O5113" i="10"/>
  <c r="O5114" i="10"/>
  <c r="O5115" i="10"/>
  <c r="O5116" i="10"/>
  <c r="O5117" i="10"/>
  <c r="O5118" i="10"/>
  <c r="O5119" i="10"/>
  <c r="O5120" i="10"/>
  <c r="O5121" i="10"/>
  <c r="O5122" i="10"/>
  <c r="O5123" i="10"/>
  <c r="O5124" i="10"/>
  <c r="O5125" i="10"/>
  <c r="O5126" i="10"/>
  <c r="O5127" i="10"/>
  <c r="O5128" i="10"/>
  <c r="O5129" i="10"/>
  <c r="O5130" i="10"/>
  <c r="O5131" i="10"/>
  <c r="O5132" i="10"/>
  <c r="O5133" i="10"/>
  <c r="O5134" i="10"/>
  <c r="O5135" i="10"/>
  <c r="O5136" i="10"/>
  <c r="O5137" i="10"/>
  <c r="O5138" i="10"/>
  <c r="O5139" i="10"/>
  <c r="O5140" i="10"/>
  <c r="O5141" i="10"/>
  <c r="O5142" i="10"/>
  <c r="O5143" i="10"/>
  <c r="O5144" i="10"/>
  <c r="O5145" i="10"/>
  <c r="O5146" i="10"/>
  <c r="O5147" i="10"/>
  <c r="O5148" i="10"/>
  <c r="O5149" i="10"/>
  <c r="O5150" i="10"/>
  <c r="O5151" i="10"/>
  <c r="O5152" i="10"/>
  <c r="O5153" i="10"/>
  <c r="O5154" i="10"/>
  <c r="O5155" i="10"/>
  <c r="O5156" i="10"/>
  <c r="O5157" i="10"/>
  <c r="O5158" i="10"/>
  <c r="O5159" i="10"/>
  <c r="O5160" i="10"/>
  <c r="O5161" i="10"/>
  <c r="O5162" i="10"/>
  <c r="O5163" i="10"/>
  <c r="O5164" i="10"/>
  <c r="O5165" i="10"/>
  <c r="O5166" i="10"/>
  <c r="O5167" i="10"/>
  <c r="O5168" i="10"/>
  <c r="O5169" i="10"/>
  <c r="O5170" i="10"/>
  <c r="O5171" i="10"/>
  <c r="O5172" i="10"/>
  <c r="O5173" i="10"/>
  <c r="O5174" i="10"/>
  <c r="O5175" i="10"/>
  <c r="O5176" i="10"/>
  <c r="O5177" i="10"/>
  <c r="O5178" i="10"/>
  <c r="O5179" i="10"/>
  <c r="O5180" i="10"/>
  <c r="O5181" i="10"/>
  <c r="O5182" i="10"/>
  <c r="O5183" i="10"/>
  <c r="O5184" i="10"/>
  <c r="O5185" i="10"/>
  <c r="O5186" i="10"/>
  <c r="O5187" i="10"/>
  <c r="O5188" i="10"/>
  <c r="O5189" i="10"/>
  <c r="O5190" i="10"/>
  <c r="O5191" i="10"/>
  <c r="O5192" i="10"/>
  <c r="O5193" i="10"/>
  <c r="O5194" i="10"/>
  <c r="O5195" i="10"/>
  <c r="O5196" i="10"/>
  <c r="O5197" i="10"/>
  <c r="O5198" i="10"/>
  <c r="O5199" i="10"/>
  <c r="O5200" i="10"/>
  <c r="O5201" i="10"/>
  <c r="O5202" i="10"/>
  <c r="O5203" i="10"/>
  <c r="O5204" i="10"/>
  <c r="O5205" i="10"/>
  <c r="O5206" i="10"/>
  <c r="O5207" i="10"/>
  <c r="O5208" i="10"/>
  <c r="O5209" i="10"/>
  <c r="O5210" i="10"/>
  <c r="O5211" i="10"/>
  <c r="O5212" i="10"/>
  <c r="O5213" i="10"/>
  <c r="O5214" i="10"/>
  <c r="O5215" i="10"/>
  <c r="O5216" i="10"/>
  <c r="O5217" i="10"/>
  <c r="O5218" i="10"/>
  <c r="O5219" i="10"/>
  <c r="O5220" i="10"/>
  <c r="O5221" i="10"/>
  <c r="O5222" i="10"/>
  <c r="O5223" i="10"/>
  <c r="O5224" i="10"/>
  <c r="O5225" i="10"/>
  <c r="O5226" i="10"/>
  <c r="O5227" i="10"/>
  <c r="O5228" i="10"/>
  <c r="O5229" i="10"/>
  <c r="O5230" i="10"/>
  <c r="O5231" i="10"/>
  <c r="O5232" i="10"/>
  <c r="O5233" i="10"/>
  <c r="O5234" i="10"/>
  <c r="O5235" i="10"/>
  <c r="O5236" i="10"/>
  <c r="O5237" i="10"/>
  <c r="O5238" i="10"/>
  <c r="O5239" i="10"/>
  <c r="O5240" i="10"/>
  <c r="O5241" i="10"/>
  <c r="O5242" i="10"/>
  <c r="O5243" i="10"/>
  <c r="O5244" i="10"/>
  <c r="O5245" i="10"/>
  <c r="O5246" i="10"/>
  <c r="O5247" i="10"/>
  <c r="O5248" i="10"/>
  <c r="O5249" i="10"/>
  <c r="O5250" i="10"/>
  <c r="O5251" i="10"/>
  <c r="O5252" i="10"/>
  <c r="O5253" i="10"/>
  <c r="O5254" i="10"/>
  <c r="O5255" i="10"/>
  <c r="O5256" i="10"/>
  <c r="O5257" i="10"/>
  <c r="O5258" i="10"/>
  <c r="O5259" i="10"/>
  <c r="O5260" i="10"/>
  <c r="O5261" i="10"/>
  <c r="O5262" i="10"/>
  <c r="O5263" i="10"/>
  <c r="O5264" i="10"/>
  <c r="O5265" i="10"/>
  <c r="O5266" i="10"/>
  <c r="O5267" i="10"/>
  <c r="O5268" i="10"/>
  <c r="O5269" i="10"/>
  <c r="O5270" i="10"/>
  <c r="O5271" i="10"/>
  <c r="O5272" i="10"/>
  <c r="O5273" i="10"/>
  <c r="O5274" i="10"/>
  <c r="O5275" i="10"/>
  <c r="O5276" i="10"/>
  <c r="O5277" i="10"/>
  <c r="O5278" i="10"/>
  <c r="O5279" i="10"/>
  <c r="O5280" i="10"/>
  <c r="O5281" i="10"/>
  <c r="O5282" i="10"/>
  <c r="O5283" i="10"/>
  <c r="O5284" i="10"/>
  <c r="O5285" i="10"/>
  <c r="O5286" i="10"/>
  <c r="O5287" i="10"/>
  <c r="O5288" i="10"/>
  <c r="O5289" i="10"/>
  <c r="O5290" i="10"/>
  <c r="O5291" i="10"/>
  <c r="O5292" i="10"/>
  <c r="O5293" i="10"/>
  <c r="O5294" i="10"/>
  <c r="O5295" i="10"/>
  <c r="O5296" i="10"/>
  <c r="O5297" i="10"/>
  <c r="O5298" i="10"/>
  <c r="O5299" i="10"/>
  <c r="O5300" i="10"/>
  <c r="O5301" i="10"/>
  <c r="O5302" i="10"/>
  <c r="O5303" i="10"/>
  <c r="O5304" i="10"/>
  <c r="O5305" i="10"/>
  <c r="O5306" i="10"/>
  <c r="O5307" i="10"/>
  <c r="O5308" i="10"/>
  <c r="O5309" i="10"/>
  <c r="O5310" i="10"/>
  <c r="O5311" i="10"/>
  <c r="O5312" i="10"/>
  <c r="O5313" i="10"/>
  <c r="O5314" i="10"/>
  <c r="O5315" i="10"/>
  <c r="O5316" i="10"/>
  <c r="O5317" i="10"/>
  <c r="O5318" i="10"/>
  <c r="O5319" i="10"/>
  <c r="O5320" i="10"/>
  <c r="O5321" i="10"/>
  <c r="O5322" i="10"/>
  <c r="O5323" i="10"/>
  <c r="O5324" i="10"/>
  <c r="O5325" i="10"/>
  <c r="O5326" i="10"/>
  <c r="O5327" i="10"/>
  <c r="O5328" i="10"/>
  <c r="O5329" i="10"/>
  <c r="O5330" i="10"/>
  <c r="O5331" i="10"/>
  <c r="O5332" i="10"/>
  <c r="O5333" i="10"/>
  <c r="O5334" i="10"/>
  <c r="O5335" i="10"/>
  <c r="O5336" i="10"/>
  <c r="O5337" i="10"/>
  <c r="O5338" i="10"/>
  <c r="O5339" i="10"/>
  <c r="O5340" i="10"/>
  <c r="O5341" i="10"/>
  <c r="O5342" i="10"/>
  <c r="O5343" i="10"/>
  <c r="O5344" i="10"/>
  <c r="O5345" i="10"/>
  <c r="O5346" i="10"/>
  <c r="O5347" i="10"/>
  <c r="O5348" i="10"/>
  <c r="O5349" i="10"/>
  <c r="O5350" i="10"/>
  <c r="O5351" i="10"/>
  <c r="O5352" i="10"/>
  <c r="O5353" i="10"/>
  <c r="O5354" i="10"/>
  <c r="O5355" i="10"/>
  <c r="O5356" i="10"/>
  <c r="O5357" i="10"/>
  <c r="O5358" i="10"/>
  <c r="O5359" i="10"/>
  <c r="O5360" i="10"/>
  <c r="O5361" i="10"/>
  <c r="O5362" i="10"/>
  <c r="O5363" i="10"/>
  <c r="O5364" i="10"/>
  <c r="O5365" i="10"/>
  <c r="O5366" i="10"/>
  <c r="O5367" i="10"/>
  <c r="O5368" i="10"/>
  <c r="O5369" i="10"/>
  <c r="O5370" i="10"/>
  <c r="O5371" i="10"/>
  <c r="O5372" i="10"/>
  <c r="O5373" i="10"/>
  <c r="O5374" i="10"/>
  <c r="O5375" i="10"/>
  <c r="O5376" i="10"/>
  <c r="O5377" i="10"/>
  <c r="O5378" i="10"/>
  <c r="O5379" i="10"/>
  <c r="O5380" i="10"/>
  <c r="O5381" i="10"/>
  <c r="O5382" i="10"/>
  <c r="O5383" i="10"/>
  <c r="O5384" i="10"/>
  <c r="O5385" i="10"/>
  <c r="O5386" i="10"/>
  <c r="O5387" i="10"/>
  <c r="O5388" i="10"/>
  <c r="O5389" i="10"/>
  <c r="O5390" i="10"/>
  <c r="O5391" i="10"/>
  <c r="O5392" i="10"/>
  <c r="O5393" i="10"/>
  <c r="O5394" i="10"/>
  <c r="O5395" i="10"/>
  <c r="O5396" i="10"/>
  <c r="O5397" i="10"/>
  <c r="O5398" i="10"/>
  <c r="O5399" i="10"/>
  <c r="O5400" i="10"/>
  <c r="O5401" i="10"/>
  <c r="O5402" i="10"/>
  <c r="O5403" i="10"/>
  <c r="O5404" i="10"/>
  <c r="O5405" i="10"/>
  <c r="O5406" i="10"/>
  <c r="O5407" i="10"/>
  <c r="O5408" i="10"/>
  <c r="O5409" i="10"/>
  <c r="O5410" i="10"/>
  <c r="O5411" i="10"/>
  <c r="O5412" i="10"/>
  <c r="O5413" i="10"/>
  <c r="O5414" i="10"/>
  <c r="O5415" i="10"/>
  <c r="O5416" i="10"/>
  <c r="O5417" i="10"/>
  <c r="O5418" i="10"/>
  <c r="O5419" i="10"/>
  <c r="O5420" i="10"/>
  <c r="O5421" i="10"/>
  <c r="O5422" i="10"/>
  <c r="O5423" i="10"/>
  <c r="O5424" i="10"/>
  <c r="O5425" i="10"/>
  <c r="O5426" i="10"/>
  <c r="O5427" i="10"/>
  <c r="O5428" i="10"/>
  <c r="O5429" i="10"/>
  <c r="O5430" i="10"/>
  <c r="O5431" i="10"/>
  <c r="O5432" i="10"/>
  <c r="O5433" i="10"/>
  <c r="O5434" i="10"/>
  <c r="O5435" i="10"/>
  <c r="O5436" i="10"/>
  <c r="O5437" i="10"/>
  <c r="O5438" i="10"/>
  <c r="O5439" i="10"/>
  <c r="O5440" i="10"/>
  <c r="O5441" i="10"/>
  <c r="O5442" i="10"/>
  <c r="O5443" i="10"/>
  <c r="O5444" i="10"/>
  <c r="O5445" i="10"/>
  <c r="O5446" i="10"/>
  <c r="O5447" i="10"/>
  <c r="O5448" i="10"/>
  <c r="O5449" i="10"/>
  <c r="O5450" i="10"/>
  <c r="O5451" i="10"/>
  <c r="O5452" i="10"/>
  <c r="O5453" i="10"/>
  <c r="O5454" i="10"/>
  <c r="O5455" i="10"/>
  <c r="O5456" i="10"/>
  <c r="O5457" i="10"/>
  <c r="O5458" i="10"/>
  <c r="O5459" i="10"/>
  <c r="O5460" i="10"/>
  <c r="O5461" i="10"/>
  <c r="O5462" i="10"/>
  <c r="O5463" i="10"/>
  <c r="O5464" i="10"/>
  <c r="O5465" i="10"/>
  <c r="O5466" i="10"/>
  <c r="O5467" i="10"/>
  <c r="O5468" i="10"/>
  <c r="O5469" i="10"/>
  <c r="O5470" i="10"/>
  <c r="O5471" i="10"/>
  <c r="O5472" i="10"/>
  <c r="O5473" i="10"/>
  <c r="O5474" i="10"/>
  <c r="O5475" i="10"/>
  <c r="O5476" i="10"/>
  <c r="O5477" i="10"/>
  <c r="O5478" i="10"/>
  <c r="O5479" i="10"/>
  <c r="O5480" i="10"/>
  <c r="O5481" i="10"/>
  <c r="O5482" i="10"/>
  <c r="O5483" i="10"/>
  <c r="O5484" i="10"/>
  <c r="O5485" i="10"/>
  <c r="O5486" i="10"/>
  <c r="O5487" i="10"/>
  <c r="O5488" i="10"/>
  <c r="O5489" i="10"/>
  <c r="O5490" i="10"/>
  <c r="O5491" i="10"/>
  <c r="O5492" i="10"/>
  <c r="O5493" i="10"/>
  <c r="O5494" i="10"/>
  <c r="O5495" i="10"/>
  <c r="O5496" i="10"/>
  <c r="O5497" i="10"/>
  <c r="O5498" i="10"/>
  <c r="O5499" i="10"/>
  <c r="O5500" i="10"/>
  <c r="O5501" i="10"/>
  <c r="O5502" i="10"/>
  <c r="O5503" i="10"/>
  <c r="O5504" i="10"/>
  <c r="O5505" i="10"/>
  <c r="O5506" i="10"/>
  <c r="O5507" i="10"/>
  <c r="O5508" i="10"/>
  <c r="O5509" i="10"/>
  <c r="O5510" i="10"/>
  <c r="O5511" i="10"/>
  <c r="O5512" i="10"/>
  <c r="O5513" i="10"/>
  <c r="O5514" i="10"/>
  <c r="O5515" i="10"/>
  <c r="O5516" i="10"/>
  <c r="O5517" i="10"/>
  <c r="O5518" i="10"/>
  <c r="O5519" i="10"/>
  <c r="O5520" i="10"/>
  <c r="O5521" i="10"/>
  <c r="O5522" i="10"/>
  <c r="O5523" i="10"/>
  <c r="O5524" i="10"/>
  <c r="O5525" i="10"/>
  <c r="O5526" i="10"/>
  <c r="O5527" i="10"/>
  <c r="O5528" i="10"/>
  <c r="O5529" i="10"/>
  <c r="O5530" i="10"/>
  <c r="O5531" i="10"/>
  <c r="O5532" i="10"/>
  <c r="O5533" i="10"/>
  <c r="O5534" i="10"/>
  <c r="O5535" i="10"/>
  <c r="O5536" i="10"/>
  <c r="O5537" i="10"/>
  <c r="O5538" i="10"/>
  <c r="O5539" i="10"/>
  <c r="O5540" i="10"/>
  <c r="O5541" i="10"/>
  <c r="O5542" i="10"/>
  <c r="O5543" i="10"/>
  <c r="O5544" i="10"/>
  <c r="O5545" i="10"/>
  <c r="O5546" i="10"/>
  <c r="O5547" i="10"/>
  <c r="O5548" i="10"/>
  <c r="O5549" i="10"/>
  <c r="O5550" i="10"/>
  <c r="O5551" i="10"/>
  <c r="O5552" i="10"/>
  <c r="O5553" i="10"/>
  <c r="O5554" i="10"/>
  <c r="O5555" i="10"/>
  <c r="O5556" i="10"/>
  <c r="O5557" i="10"/>
  <c r="O5558" i="10"/>
  <c r="O5559" i="10"/>
  <c r="O5560" i="10"/>
  <c r="O5561" i="10"/>
  <c r="O5562" i="10"/>
  <c r="O5563" i="10"/>
  <c r="O5564" i="10"/>
  <c r="O5565" i="10"/>
  <c r="O5566" i="10"/>
  <c r="O5567" i="10"/>
  <c r="O5568" i="10"/>
  <c r="O5569" i="10"/>
  <c r="O5570" i="10"/>
  <c r="O5571" i="10"/>
  <c r="O5572" i="10"/>
  <c r="O5573" i="10"/>
  <c r="O5574" i="10"/>
  <c r="O5575" i="10"/>
  <c r="O5576" i="10"/>
  <c r="O5577" i="10"/>
  <c r="O5578" i="10"/>
  <c r="O5579" i="10"/>
  <c r="O5580" i="10"/>
  <c r="O5581" i="10"/>
  <c r="O5582" i="10"/>
  <c r="O5583" i="10"/>
  <c r="O5584" i="10"/>
  <c r="O5585" i="10"/>
  <c r="O5586" i="10"/>
  <c r="O5587" i="10"/>
  <c r="O5588" i="10"/>
  <c r="O5589" i="10"/>
  <c r="O5590" i="10"/>
  <c r="O5591" i="10"/>
  <c r="O5592" i="10"/>
  <c r="O5593" i="10"/>
  <c r="O5594" i="10"/>
  <c r="O5595" i="10"/>
  <c r="O5596" i="10"/>
  <c r="O5597" i="10"/>
  <c r="O5598" i="10"/>
  <c r="O5599" i="10"/>
  <c r="O5600" i="10"/>
  <c r="O5601" i="10"/>
  <c r="O5602" i="10"/>
  <c r="O5603" i="10"/>
  <c r="O5604" i="10"/>
  <c r="O5605" i="10"/>
  <c r="O5606" i="10"/>
  <c r="O5607" i="10"/>
  <c r="O5608" i="10"/>
  <c r="O5609" i="10"/>
  <c r="O5610" i="10"/>
  <c r="O5611" i="10"/>
  <c r="O5612" i="10"/>
  <c r="O5613" i="10"/>
  <c r="O5614" i="10"/>
  <c r="O5615" i="10"/>
  <c r="O5616" i="10"/>
  <c r="O5617" i="10"/>
  <c r="O5618" i="10"/>
  <c r="O5619" i="10"/>
  <c r="O5620" i="10"/>
  <c r="O5621" i="10"/>
  <c r="O5622" i="10"/>
  <c r="O5623" i="10"/>
  <c r="O5624" i="10"/>
  <c r="O5625" i="10"/>
  <c r="O5626" i="10"/>
  <c r="O5627" i="10"/>
  <c r="O5628" i="10"/>
  <c r="O5629" i="10"/>
  <c r="O5630" i="10"/>
  <c r="O5631" i="10"/>
  <c r="O5632" i="10"/>
  <c r="O5633" i="10"/>
  <c r="O5634" i="10"/>
  <c r="O5635" i="10"/>
  <c r="O5636" i="10"/>
  <c r="O5637" i="10"/>
  <c r="O5638" i="10"/>
  <c r="O5639" i="10"/>
  <c r="O5640" i="10"/>
  <c r="O5641" i="10"/>
  <c r="O5642" i="10"/>
  <c r="O5643" i="10"/>
  <c r="O5644" i="10"/>
  <c r="O5645" i="10"/>
  <c r="O5646" i="10"/>
  <c r="O5647" i="10"/>
  <c r="O5648" i="10"/>
  <c r="O5649" i="10"/>
  <c r="O5650" i="10"/>
  <c r="O5651" i="10"/>
  <c r="O5652" i="10"/>
  <c r="O5653" i="10"/>
  <c r="O5654" i="10"/>
  <c r="O5655" i="10"/>
  <c r="O5656" i="10"/>
  <c r="O5657" i="10"/>
  <c r="O5658" i="10"/>
  <c r="O5659" i="10"/>
  <c r="O5660" i="10"/>
  <c r="O5661" i="10"/>
  <c r="O5662" i="10"/>
  <c r="O5663" i="10"/>
  <c r="O5664" i="10"/>
  <c r="O5665" i="10"/>
  <c r="O5666" i="10"/>
  <c r="O5667" i="10"/>
  <c r="O5668" i="10"/>
  <c r="O5669" i="10"/>
  <c r="O5670" i="10"/>
  <c r="O5671" i="10"/>
  <c r="O5672" i="10"/>
  <c r="O5673" i="10"/>
  <c r="O5674" i="10"/>
  <c r="O5675" i="10"/>
  <c r="O5676" i="10"/>
  <c r="O5677" i="10"/>
  <c r="O5678" i="10"/>
  <c r="O5679" i="10"/>
  <c r="O5680" i="10"/>
  <c r="O5681" i="10"/>
  <c r="O5682" i="10"/>
  <c r="O5683" i="10"/>
  <c r="O5684" i="10"/>
  <c r="O5685" i="10"/>
  <c r="O5686" i="10"/>
  <c r="O5687" i="10"/>
  <c r="O5688" i="10"/>
  <c r="O5689" i="10"/>
  <c r="O5690" i="10"/>
  <c r="O5691" i="10"/>
  <c r="O5692" i="10"/>
  <c r="O5693" i="10"/>
  <c r="O5694" i="10"/>
  <c r="O5695" i="10"/>
  <c r="O5696" i="10"/>
  <c r="O5697" i="10"/>
  <c r="O5698" i="10"/>
  <c r="O5699" i="10"/>
  <c r="O5700" i="10"/>
  <c r="O5701" i="10"/>
  <c r="O5702" i="10"/>
  <c r="O5703" i="10"/>
  <c r="O5704" i="10"/>
  <c r="O5705" i="10"/>
  <c r="O5706" i="10"/>
  <c r="O5707" i="10"/>
  <c r="O5708" i="10"/>
  <c r="O5709" i="10"/>
  <c r="O5710" i="10"/>
  <c r="O5711" i="10"/>
  <c r="O5712" i="10"/>
  <c r="O5713" i="10"/>
  <c r="O5714" i="10"/>
  <c r="O5715" i="10"/>
  <c r="O5716" i="10"/>
  <c r="O5717" i="10"/>
  <c r="O5718" i="10"/>
  <c r="O5719" i="10"/>
  <c r="O5720" i="10"/>
  <c r="O5721" i="10"/>
  <c r="O5722" i="10"/>
  <c r="O5723" i="10"/>
  <c r="O5724" i="10"/>
  <c r="O5725" i="10"/>
  <c r="O5726" i="10"/>
  <c r="O5727" i="10"/>
  <c r="O5728" i="10"/>
  <c r="O5729" i="10"/>
  <c r="O5730" i="10"/>
  <c r="O5731" i="10"/>
  <c r="O5732" i="10"/>
  <c r="O5733" i="10"/>
  <c r="O5734" i="10"/>
  <c r="O5735" i="10"/>
  <c r="O5736" i="10"/>
  <c r="O5737" i="10"/>
  <c r="O5738" i="10"/>
  <c r="O5739" i="10"/>
  <c r="O5740" i="10"/>
  <c r="O5741" i="10"/>
  <c r="O5742" i="10"/>
  <c r="O5743" i="10"/>
  <c r="O5744" i="10"/>
  <c r="O5745" i="10"/>
  <c r="O5746" i="10"/>
  <c r="O5747" i="10"/>
  <c r="O5748" i="10"/>
  <c r="O5749" i="10"/>
  <c r="O5750" i="10"/>
  <c r="O5751" i="10"/>
  <c r="O5752" i="10"/>
  <c r="O5753" i="10"/>
  <c r="O5754" i="10"/>
  <c r="O5755" i="10"/>
  <c r="O5756" i="10"/>
  <c r="O5757" i="10"/>
  <c r="O5758" i="10"/>
  <c r="O5759" i="10"/>
  <c r="O5760" i="10"/>
  <c r="O5761" i="10"/>
  <c r="O5762" i="10"/>
  <c r="O5763" i="10"/>
  <c r="O5764" i="10"/>
  <c r="O5765" i="10"/>
  <c r="O5766" i="10"/>
  <c r="O5767" i="10"/>
  <c r="O5768" i="10"/>
  <c r="O5769" i="10"/>
  <c r="O5770" i="10"/>
  <c r="O5771" i="10"/>
  <c r="O5772" i="10"/>
  <c r="O5773" i="10"/>
  <c r="O5774" i="10"/>
  <c r="O5775" i="10"/>
  <c r="O5776" i="10"/>
  <c r="O5777" i="10"/>
  <c r="O5778" i="10"/>
  <c r="O5779" i="10"/>
  <c r="O5780" i="10"/>
  <c r="O5781" i="10"/>
  <c r="O5782" i="10"/>
  <c r="O5783" i="10"/>
  <c r="O5784" i="10"/>
  <c r="O5785" i="10"/>
  <c r="O5786" i="10"/>
  <c r="O5787" i="10"/>
  <c r="O5788" i="10"/>
  <c r="O5789" i="10"/>
  <c r="O5790" i="10"/>
  <c r="O5791" i="10"/>
  <c r="O5792" i="10"/>
  <c r="O5793" i="10"/>
  <c r="O5794" i="10"/>
  <c r="O5795" i="10"/>
  <c r="O5796" i="10"/>
  <c r="O5797" i="10"/>
  <c r="O5798" i="10"/>
  <c r="O5799" i="10"/>
  <c r="O5800" i="10"/>
  <c r="O5801" i="10"/>
  <c r="O5802" i="10"/>
  <c r="O5803" i="10"/>
  <c r="O5804" i="10"/>
  <c r="O5805" i="10"/>
  <c r="O5806" i="10"/>
  <c r="O5807" i="10"/>
  <c r="O5808" i="10"/>
  <c r="O5809" i="10"/>
  <c r="O5810" i="10"/>
  <c r="O5811" i="10"/>
  <c r="O5812" i="10"/>
  <c r="O5813" i="10"/>
  <c r="O5814" i="10"/>
  <c r="O5815" i="10"/>
  <c r="O5816" i="10"/>
  <c r="O5817" i="10"/>
  <c r="O5818" i="10"/>
  <c r="O5819" i="10"/>
  <c r="O5820" i="10"/>
  <c r="O5821" i="10"/>
  <c r="O5822" i="10"/>
  <c r="O5823" i="10"/>
  <c r="O5824" i="10"/>
  <c r="O5825" i="10"/>
  <c r="O5826" i="10"/>
  <c r="O5827" i="10"/>
  <c r="O5828" i="10"/>
  <c r="O5829" i="10"/>
  <c r="O5830" i="10"/>
  <c r="O5831" i="10"/>
  <c r="O5832" i="10"/>
  <c r="O5833" i="10"/>
  <c r="O5834" i="10"/>
  <c r="O5835" i="10"/>
  <c r="O5836" i="10"/>
  <c r="O5837" i="10"/>
  <c r="O5838" i="10"/>
  <c r="O5839" i="10"/>
  <c r="O5840" i="10"/>
  <c r="O5841" i="10"/>
  <c r="O5842" i="10"/>
  <c r="O5843" i="10"/>
  <c r="O5844" i="10"/>
  <c r="O5845" i="10"/>
  <c r="O5846" i="10"/>
  <c r="O5847" i="10"/>
  <c r="O5848" i="10"/>
  <c r="O5849" i="10"/>
  <c r="O5850" i="10"/>
  <c r="O5851" i="10"/>
  <c r="O5852" i="10"/>
  <c r="O5853" i="10"/>
  <c r="O5854" i="10"/>
  <c r="O5855" i="10"/>
  <c r="O5856" i="10"/>
  <c r="O5857" i="10"/>
  <c r="O5858" i="10"/>
  <c r="O5859" i="10"/>
  <c r="O5860" i="10"/>
  <c r="O5861" i="10"/>
  <c r="O5862" i="10"/>
  <c r="O5863" i="10"/>
  <c r="O5864" i="10"/>
  <c r="O5865" i="10"/>
  <c r="O5866" i="10"/>
  <c r="O5867" i="10"/>
  <c r="O5868" i="10"/>
  <c r="O5869" i="10"/>
  <c r="O5870" i="10"/>
  <c r="O5871" i="10"/>
  <c r="O5872" i="10"/>
  <c r="O5873" i="10"/>
  <c r="O5874" i="10"/>
  <c r="O5875" i="10"/>
  <c r="O5876" i="10"/>
  <c r="O5877" i="10"/>
  <c r="O5878" i="10"/>
  <c r="O5879" i="10"/>
  <c r="O5880" i="10"/>
  <c r="O5881" i="10"/>
  <c r="O5882" i="10"/>
  <c r="O5883" i="10"/>
  <c r="O5884" i="10"/>
  <c r="O5885" i="10"/>
  <c r="O5886" i="10"/>
  <c r="O5887" i="10"/>
  <c r="O5888" i="10"/>
  <c r="O5889" i="10"/>
  <c r="O5890" i="10"/>
  <c r="O5891" i="10"/>
  <c r="O5892" i="10"/>
  <c r="O5893" i="10"/>
  <c r="O5894" i="10"/>
  <c r="O5895" i="10"/>
  <c r="O5896" i="10"/>
  <c r="O5897" i="10"/>
  <c r="O5898" i="10"/>
  <c r="O5899" i="10"/>
  <c r="O5900" i="10"/>
  <c r="O5901" i="10"/>
  <c r="O5902" i="10"/>
  <c r="O5903" i="10"/>
  <c r="O5904" i="10"/>
  <c r="O5905" i="10"/>
  <c r="O5906" i="10"/>
  <c r="O5907" i="10"/>
  <c r="O5908" i="10"/>
  <c r="O5909" i="10"/>
  <c r="O5910" i="10"/>
  <c r="O5911" i="10"/>
  <c r="O5912" i="10"/>
  <c r="O5913" i="10"/>
  <c r="O5914" i="10"/>
  <c r="O5915" i="10"/>
  <c r="O5916" i="10"/>
  <c r="O5917" i="10"/>
  <c r="O5918" i="10"/>
  <c r="O5919" i="10"/>
  <c r="O5920" i="10"/>
  <c r="O5921" i="10"/>
  <c r="O5922" i="10"/>
  <c r="O5923" i="10"/>
  <c r="O5924" i="10"/>
  <c r="O5925" i="10"/>
  <c r="O5926" i="10"/>
  <c r="O5927" i="10"/>
  <c r="O5928" i="10"/>
  <c r="O5929" i="10"/>
  <c r="O5930" i="10"/>
  <c r="O5931" i="10"/>
  <c r="O5932" i="10"/>
  <c r="O5933" i="10"/>
  <c r="O5934" i="10"/>
  <c r="O5935" i="10"/>
  <c r="O5936" i="10"/>
  <c r="O5937" i="10"/>
  <c r="O5938" i="10"/>
  <c r="O5939" i="10"/>
  <c r="O5940" i="10"/>
  <c r="O5941" i="10"/>
  <c r="O5942" i="10"/>
  <c r="O5943" i="10"/>
  <c r="O5944" i="10"/>
  <c r="O5945" i="10"/>
  <c r="O5946" i="10"/>
  <c r="O5947" i="10"/>
  <c r="O5948" i="10"/>
  <c r="O5949" i="10"/>
  <c r="O5950" i="10"/>
  <c r="O5951" i="10"/>
  <c r="O5952" i="10"/>
  <c r="O5953" i="10"/>
  <c r="O5954" i="10"/>
  <c r="O5955" i="10"/>
  <c r="O5956" i="10"/>
  <c r="O5957" i="10"/>
  <c r="O5958" i="10"/>
  <c r="O5959" i="10"/>
  <c r="O5960" i="10"/>
  <c r="O5961" i="10"/>
  <c r="O5962" i="10"/>
  <c r="O5963" i="10"/>
  <c r="O5964" i="10"/>
  <c r="O5965" i="10"/>
  <c r="O5966" i="10"/>
  <c r="O5967" i="10"/>
  <c r="O5968" i="10"/>
  <c r="O5969" i="10"/>
  <c r="O5970" i="10"/>
  <c r="O5971" i="10"/>
  <c r="O5972" i="10"/>
  <c r="O5973" i="10"/>
  <c r="O5974" i="10"/>
  <c r="O5975" i="10"/>
  <c r="O5976" i="10"/>
  <c r="O5977" i="10"/>
  <c r="O5978" i="10"/>
  <c r="O5979" i="10"/>
  <c r="O5980" i="10"/>
  <c r="O5981" i="10"/>
  <c r="O5982" i="10"/>
  <c r="O5983" i="10"/>
  <c r="O5984" i="10"/>
  <c r="O5985" i="10"/>
  <c r="O5986" i="10"/>
  <c r="O5987" i="10"/>
  <c r="O5988" i="10"/>
  <c r="O5989" i="10"/>
  <c r="O5990" i="10"/>
  <c r="O5991" i="10"/>
  <c r="O5992" i="10"/>
  <c r="O5993" i="10"/>
  <c r="O5994" i="10"/>
  <c r="O5995" i="10"/>
  <c r="O5996" i="10"/>
  <c r="O5997" i="10"/>
  <c r="O5998" i="10"/>
  <c r="O5999" i="10"/>
  <c r="O6000" i="10"/>
  <c r="O6001" i="10"/>
  <c r="O2" i="10"/>
  <c r="V2" i="10" s="1"/>
  <c r="N3295" i="10"/>
  <c r="N3327" i="10"/>
  <c r="N3359" i="10"/>
  <c r="N3391" i="10"/>
  <c r="N3423" i="10"/>
  <c r="N3455" i="10"/>
  <c r="N3487" i="10"/>
  <c r="N3519" i="10"/>
  <c r="N3551" i="10"/>
  <c r="M3" i="10"/>
  <c r="M19" i="10"/>
  <c r="M51" i="10"/>
  <c r="M67" i="10"/>
  <c r="M99" i="10"/>
  <c r="M147" i="10"/>
  <c r="M163" i="10"/>
  <c r="M179" i="10"/>
  <c r="M195" i="10"/>
  <c r="M211" i="10"/>
  <c r="M243" i="10"/>
  <c r="M259" i="10"/>
  <c r="M275" i="10"/>
  <c r="M291" i="10"/>
  <c r="M323" i="10"/>
  <c r="M339" i="10"/>
  <c r="M355" i="10"/>
  <c r="M371" i="10"/>
  <c r="M403" i="10"/>
  <c r="M419" i="10"/>
  <c r="M435" i="10"/>
  <c r="M451" i="10"/>
  <c r="M467" i="10"/>
  <c r="M483" i="10"/>
  <c r="M499" i="10"/>
  <c r="M547" i="10"/>
  <c r="M563" i="10"/>
  <c r="M579" i="10"/>
  <c r="M595" i="10"/>
  <c r="M611" i="10"/>
  <c r="M627" i="10"/>
  <c r="M643" i="10"/>
  <c r="M659" i="10"/>
  <c r="M675" i="10"/>
  <c r="M691" i="10"/>
  <c r="M739" i="10"/>
  <c r="M771" i="10"/>
  <c r="M787" i="10"/>
  <c r="M803" i="10"/>
  <c r="M819" i="10"/>
  <c r="M851" i="10"/>
  <c r="M867" i="10"/>
  <c r="M883" i="10"/>
  <c r="M899" i="10"/>
  <c r="M931" i="10"/>
  <c r="M947" i="10"/>
  <c r="M963" i="10"/>
  <c r="M979" i="10"/>
  <c r="M1011" i="10"/>
  <c r="M1027" i="10"/>
  <c r="M1043" i="10"/>
  <c r="M1059" i="10"/>
  <c r="M1075" i="10"/>
  <c r="M1091" i="10"/>
  <c r="M1123" i="10"/>
  <c r="M1139" i="10"/>
  <c r="M1155" i="10"/>
  <c r="M1171" i="10"/>
  <c r="M1203" i="10"/>
  <c r="M1219" i="10"/>
  <c r="M1235" i="10"/>
  <c r="M1251" i="10"/>
  <c r="M1283" i="10"/>
  <c r="M1331" i="10"/>
  <c r="M1347" i="10"/>
  <c r="M1363" i="10"/>
  <c r="M1379" i="10"/>
  <c r="M1395" i="10"/>
  <c r="M1411" i="10"/>
  <c r="M1427" i="10"/>
  <c r="M1443" i="10"/>
  <c r="M1491" i="10"/>
  <c r="M1523" i="10"/>
  <c r="M1539" i="10"/>
  <c r="M1555" i="10"/>
  <c r="M1603" i="10"/>
  <c r="M1635" i="10"/>
  <c r="M1651" i="10"/>
  <c r="M1667" i="10"/>
  <c r="M1683" i="10"/>
  <c r="M1747" i="10"/>
  <c r="M1763" i="10"/>
  <c r="M1779" i="10"/>
  <c r="M1811" i="10"/>
  <c r="M1827" i="10"/>
  <c r="M1843" i="10"/>
  <c r="M1859" i="10"/>
  <c r="M1875" i="10"/>
  <c r="M1891" i="10"/>
  <c r="M1907" i="10"/>
  <c r="M1923" i="10"/>
  <c r="M1955" i="10"/>
  <c r="M1971" i="10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M83" i="10" s="1"/>
  <c r="I47" i="5"/>
  <c r="I48" i="5"/>
  <c r="I49" i="5"/>
  <c r="I2" i="5"/>
  <c r="L3" i="10"/>
  <c r="N3" i="10" s="1"/>
  <c r="L4" i="10"/>
  <c r="L5" i="10"/>
  <c r="L6" i="10"/>
  <c r="L7" i="10"/>
  <c r="N7" i="10" s="1"/>
  <c r="L8" i="10"/>
  <c r="L9" i="10"/>
  <c r="L10" i="10"/>
  <c r="L11" i="10"/>
  <c r="N11" i="10" s="1"/>
  <c r="L12" i="10"/>
  <c r="L13" i="10"/>
  <c r="L14" i="10"/>
  <c r="L15" i="10"/>
  <c r="N15" i="10" s="1"/>
  <c r="L16" i="10"/>
  <c r="L17" i="10"/>
  <c r="L18" i="10"/>
  <c r="L19" i="10"/>
  <c r="N19" i="10" s="1"/>
  <c r="L20" i="10"/>
  <c r="L21" i="10"/>
  <c r="L22" i="10"/>
  <c r="L23" i="10"/>
  <c r="N23" i="10" s="1"/>
  <c r="L24" i="10"/>
  <c r="L25" i="10"/>
  <c r="L26" i="10"/>
  <c r="L27" i="10"/>
  <c r="N27" i="10" s="1"/>
  <c r="L28" i="10"/>
  <c r="L29" i="10"/>
  <c r="L30" i="10"/>
  <c r="L31" i="10"/>
  <c r="N31" i="10" s="1"/>
  <c r="L32" i="10"/>
  <c r="L33" i="10"/>
  <c r="L34" i="10"/>
  <c r="L35" i="10"/>
  <c r="N35" i="10" s="1"/>
  <c r="L36" i="10"/>
  <c r="L37" i="10"/>
  <c r="L38" i="10"/>
  <c r="L39" i="10"/>
  <c r="N39" i="10" s="1"/>
  <c r="L40" i="10"/>
  <c r="L41" i="10"/>
  <c r="L42" i="10"/>
  <c r="L43" i="10"/>
  <c r="N43" i="10" s="1"/>
  <c r="L44" i="10"/>
  <c r="L45" i="10"/>
  <c r="L46" i="10"/>
  <c r="L47" i="10"/>
  <c r="N47" i="10" s="1"/>
  <c r="L48" i="10"/>
  <c r="L49" i="10"/>
  <c r="L50" i="10"/>
  <c r="L51" i="10"/>
  <c r="N51" i="10" s="1"/>
  <c r="L52" i="10"/>
  <c r="L53" i="10"/>
  <c r="L54" i="10"/>
  <c r="L55" i="10"/>
  <c r="N55" i="10" s="1"/>
  <c r="L56" i="10"/>
  <c r="L57" i="10"/>
  <c r="L58" i="10"/>
  <c r="L59" i="10"/>
  <c r="N59" i="10" s="1"/>
  <c r="L60" i="10"/>
  <c r="L61" i="10"/>
  <c r="L62" i="10"/>
  <c r="L63" i="10"/>
  <c r="N63" i="10" s="1"/>
  <c r="L64" i="10"/>
  <c r="L65" i="10"/>
  <c r="L66" i="10"/>
  <c r="L67" i="10"/>
  <c r="N67" i="10" s="1"/>
  <c r="L68" i="10"/>
  <c r="L69" i="10"/>
  <c r="L70" i="10"/>
  <c r="L71" i="10"/>
  <c r="N71" i="10" s="1"/>
  <c r="L72" i="10"/>
  <c r="L73" i="10"/>
  <c r="L74" i="10"/>
  <c r="L75" i="10"/>
  <c r="N75" i="10" s="1"/>
  <c r="L76" i="10"/>
  <c r="L77" i="10"/>
  <c r="L78" i="10"/>
  <c r="L79" i="10"/>
  <c r="N79" i="10" s="1"/>
  <c r="L80" i="10"/>
  <c r="L81" i="10"/>
  <c r="L82" i="10"/>
  <c r="L83" i="10"/>
  <c r="N83" i="10" s="1"/>
  <c r="L84" i="10"/>
  <c r="L85" i="10"/>
  <c r="L86" i="10"/>
  <c r="L87" i="10"/>
  <c r="N87" i="10" s="1"/>
  <c r="L88" i="10"/>
  <c r="L89" i="10"/>
  <c r="L90" i="10"/>
  <c r="L91" i="10"/>
  <c r="N91" i="10" s="1"/>
  <c r="L92" i="10"/>
  <c r="L93" i="10"/>
  <c r="L94" i="10"/>
  <c r="L95" i="10"/>
  <c r="N95" i="10" s="1"/>
  <c r="L96" i="10"/>
  <c r="L97" i="10"/>
  <c r="L98" i="10"/>
  <c r="L99" i="10"/>
  <c r="N99" i="10" s="1"/>
  <c r="L100" i="10"/>
  <c r="L101" i="10"/>
  <c r="L102" i="10"/>
  <c r="L103" i="10"/>
  <c r="N103" i="10" s="1"/>
  <c r="L104" i="10"/>
  <c r="L105" i="10"/>
  <c r="L106" i="10"/>
  <c r="L107" i="10"/>
  <c r="N107" i="10" s="1"/>
  <c r="L108" i="10"/>
  <c r="L109" i="10"/>
  <c r="L110" i="10"/>
  <c r="L111" i="10"/>
  <c r="N111" i="10" s="1"/>
  <c r="L112" i="10"/>
  <c r="L113" i="10"/>
  <c r="L114" i="10"/>
  <c r="L115" i="10"/>
  <c r="N115" i="10" s="1"/>
  <c r="L116" i="10"/>
  <c r="L117" i="10"/>
  <c r="L118" i="10"/>
  <c r="L119" i="10"/>
  <c r="N119" i="10" s="1"/>
  <c r="L120" i="10"/>
  <c r="L121" i="10"/>
  <c r="L122" i="10"/>
  <c r="L123" i="10"/>
  <c r="N123" i="10" s="1"/>
  <c r="L124" i="10"/>
  <c r="L125" i="10"/>
  <c r="L126" i="10"/>
  <c r="L127" i="10"/>
  <c r="N127" i="10" s="1"/>
  <c r="L128" i="10"/>
  <c r="L129" i="10"/>
  <c r="L130" i="10"/>
  <c r="L131" i="10"/>
  <c r="N131" i="10" s="1"/>
  <c r="L132" i="10"/>
  <c r="L133" i="10"/>
  <c r="L134" i="10"/>
  <c r="L135" i="10"/>
  <c r="N135" i="10" s="1"/>
  <c r="L136" i="10"/>
  <c r="L137" i="10"/>
  <c r="L138" i="10"/>
  <c r="L139" i="10"/>
  <c r="N139" i="10" s="1"/>
  <c r="L140" i="10"/>
  <c r="L141" i="10"/>
  <c r="L142" i="10"/>
  <c r="L143" i="10"/>
  <c r="N143" i="10" s="1"/>
  <c r="L144" i="10"/>
  <c r="L145" i="10"/>
  <c r="L146" i="10"/>
  <c r="L147" i="10"/>
  <c r="N147" i="10" s="1"/>
  <c r="L148" i="10"/>
  <c r="L149" i="10"/>
  <c r="L150" i="10"/>
  <c r="L151" i="10"/>
  <c r="N151" i="10" s="1"/>
  <c r="L152" i="10"/>
  <c r="L153" i="10"/>
  <c r="L154" i="10"/>
  <c r="L155" i="10"/>
  <c r="N155" i="10" s="1"/>
  <c r="L156" i="10"/>
  <c r="L157" i="10"/>
  <c r="L158" i="10"/>
  <c r="L159" i="10"/>
  <c r="N159" i="10" s="1"/>
  <c r="L160" i="10"/>
  <c r="L161" i="10"/>
  <c r="L162" i="10"/>
  <c r="L163" i="10"/>
  <c r="N163" i="10" s="1"/>
  <c r="L164" i="10"/>
  <c r="L165" i="10"/>
  <c r="L166" i="10"/>
  <c r="L167" i="10"/>
  <c r="N167" i="10" s="1"/>
  <c r="L168" i="10"/>
  <c r="L169" i="10"/>
  <c r="L170" i="10"/>
  <c r="L171" i="10"/>
  <c r="N171" i="10" s="1"/>
  <c r="L172" i="10"/>
  <c r="L173" i="10"/>
  <c r="L174" i="10"/>
  <c r="L175" i="10"/>
  <c r="N175" i="10" s="1"/>
  <c r="L176" i="10"/>
  <c r="L177" i="10"/>
  <c r="L178" i="10"/>
  <c r="L179" i="10"/>
  <c r="N179" i="10" s="1"/>
  <c r="L180" i="10"/>
  <c r="L181" i="10"/>
  <c r="L182" i="10"/>
  <c r="L183" i="10"/>
  <c r="N183" i="10" s="1"/>
  <c r="L184" i="10"/>
  <c r="L185" i="10"/>
  <c r="L186" i="10"/>
  <c r="L187" i="10"/>
  <c r="N187" i="10" s="1"/>
  <c r="L188" i="10"/>
  <c r="L189" i="10"/>
  <c r="L190" i="10"/>
  <c r="L191" i="10"/>
  <c r="N191" i="10" s="1"/>
  <c r="L192" i="10"/>
  <c r="L193" i="10"/>
  <c r="L194" i="10"/>
  <c r="L195" i="10"/>
  <c r="N195" i="10" s="1"/>
  <c r="L196" i="10"/>
  <c r="L197" i="10"/>
  <c r="L198" i="10"/>
  <c r="L199" i="10"/>
  <c r="N199" i="10" s="1"/>
  <c r="L200" i="10"/>
  <c r="L201" i="10"/>
  <c r="L202" i="10"/>
  <c r="L203" i="10"/>
  <c r="N203" i="10" s="1"/>
  <c r="L204" i="10"/>
  <c r="L205" i="10"/>
  <c r="L206" i="10"/>
  <c r="L207" i="10"/>
  <c r="N207" i="10" s="1"/>
  <c r="L208" i="10"/>
  <c r="L209" i="10"/>
  <c r="L210" i="10"/>
  <c r="L211" i="10"/>
  <c r="N211" i="10" s="1"/>
  <c r="L212" i="10"/>
  <c r="L213" i="10"/>
  <c r="L214" i="10"/>
  <c r="L215" i="10"/>
  <c r="N215" i="10" s="1"/>
  <c r="L216" i="10"/>
  <c r="L217" i="10"/>
  <c r="L218" i="10"/>
  <c r="L219" i="10"/>
  <c r="N219" i="10" s="1"/>
  <c r="L220" i="10"/>
  <c r="L221" i="10"/>
  <c r="L222" i="10"/>
  <c r="L223" i="10"/>
  <c r="N223" i="10" s="1"/>
  <c r="L224" i="10"/>
  <c r="L225" i="10"/>
  <c r="L226" i="10"/>
  <c r="L227" i="10"/>
  <c r="N227" i="10" s="1"/>
  <c r="L228" i="10"/>
  <c r="L229" i="10"/>
  <c r="L230" i="10"/>
  <c r="L231" i="10"/>
  <c r="N231" i="10" s="1"/>
  <c r="L232" i="10"/>
  <c r="L233" i="10"/>
  <c r="L234" i="10"/>
  <c r="L235" i="10"/>
  <c r="N235" i="10" s="1"/>
  <c r="L236" i="10"/>
  <c r="L237" i="10"/>
  <c r="L238" i="10"/>
  <c r="L239" i="10"/>
  <c r="N239" i="10" s="1"/>
  <c r="L240" i="10"/>
  <c r="L241" i="10"/>
  <c r="L242" i="10"/>
  <c r="L243" i="10"/>
  <c r="N243" i="10" s="1"/>
  <c r="L244" i="10"/>
  <c r="L245" i="10"/>
  <c r="L246" i="10"/>
  <c r="L247" i="10"/>
  <c r="N247" i="10" s="1"/>
  <c r="L248" i="10"/>
  <c r="L249" i="10"/>
  <c r="L250" i="10"/>
  <c r="L251" i="10"/>
  <c r="N251" i="10" s="1"/>
  <c r="L252" i="10"/>
  <c r="L253" i="10"/>
  <c r="L254" i="10"/>
  <c r="L255" i="10"/>
  <c r="N255" i="10" s="1"/>
  <c r="L256" i="10"/>
  <c r="L257" i="10"/>
  <c r="L258" i="10"/>
  <c r="L259" i="10"/>
  <c r="N259" i="10" s="1"/>
  <c r="L260" i="10"/>
  <c r="L261" i="10"/>
  <c r="L262" i="10"/>
  <c r="L263" i="10"/>
  <c r="N263" i="10" s="1"/>
  <c r="L264" i="10"/>
  <c r="L265" i="10"/>
  <c r="L266" i="10"/>
  <c r="L267" i="10"/>
  <c r="N267" i="10" s="1"/>
  <c r="L268" i="10"/>
  <c r="L269" i="10"/>
  <c r="L270" i="10"/>
  <c r="L271" i="10"/>
  <c r="N271" i="10" s="1"/>
  <c r="L272" i="10"/>
  <c r="L273" i="10"/>
  <c r="L274" i="10"/>
  <c r="L275" i="10"/>
  <c r="N275" i="10" s="1"/>
  <c r="L276" i="10"/>
  <c r="L277" i="10"/>
  <c r="L278" i="10"/>
  <c r="L279" i="10"/>
  <c r="N279" i="10" s="1"/>
  <c r="L280" i="10"/>
  <c r="L281" i="10"/>
  <c r="L282" i="10"/>
  <c r="L283" i="10"/>
  <c r="N283" i="10" s="1"/>
  <c r="L284" i="10"/>
  <c r="L285" i="10"/>
  <c r="L286" i="10"/>
  <c r="L287" i="10"/>
  <c r="N287" i="10" s="1"/>
  <c r="L288" i="10"/>
  <c r="L289" i="10"/>
  <c r="L290" i="10"/>
  <c r="L291" i="10"/>
  <c r="N291" i="10" s="1"/>
  <c r="L292" i="10"/>
  <c r="L293" i="10"/>
  <c r="L294" i="10"/>
  <c r="L295" i="10"/>
  <c r="N295" i="10" s="1"/>
  <c r="L296" i="10"/>
  <c r="L297" i="10"/>
  <c r="L298" i="10"/>
  <c r="L299" i="10"/>
  <c r="N299" i="10" s="1"/>
  <c r="L300" i="10"/>
  <c r="L301" i="10"/>
  <c r="L302" i="10"/>
  <c r="L303" i="10"/>
  <c r="N303" i="10" s="1"/>
  <c r="L304" i="10"/>
  <c r="L305" i="10"/>
  <c r="L306" i="10"/>
  <c r="L307" i="10"/>
  <c r="N307" i="10" s="1"/>
  <c r="L308" i="10"/>
  <c r="L309" i="10"/>
  <c r="L310" i="10"/>
  <c r="L311" i="10"/>
  <c r="N311" i="10" s="1"/>
  <c r="L312" i="10"/>
  <c r="L313" i="10"/>
  <c r="L314" i="10"/>
  <c r="L315" i="10"/>
  <c r="N315" i="10" s="1"/>
  <c r="L316" i="10"/>
  <c r="L317" i="10"/>
  <c r="L318" i="10"/>
  <c r="L319" i="10"/>
  <c r="N319" i="10" s="1"/>
  <c r="L320" i="10"/>
  <c r="L321" i="10"/>
  <c r="L322" i="10"/>
  <c r="L323" i="10"/>
  <c r="N323" i="10" s="1"/>
  <c r="L324" i="10"/>
  <c r="L325" i="10"/>
  <c r="L326" i="10"/>
  <c r="L327" i="10"/>
  <c r="N327" i="10" s="1"/>
  <c r="L328" i="10"/>
  <c r="L329" i="10"/>
  <c r="L330" i="10"/>
  <c r="L331" i="10"/>
  <c r="N331" i="10" s="1"/>
  <c r="L332" i="10"/>
  <c r="L333" i="10"/>
  <c r="L334" i="10"/>
  <c r="L335" i="10"/>
  <c r="N335" i="10" s="1"/>
  <c r="L336" i="10"/>
  <c r="L337" i="10"/>
  <c r="L338" i="10"/>
  <c r="L339" i="10"/>
  <c r="N339" i="10" s="1"/>
  <c r="L340" i="10"/>
  <c r="L341" i="10"/>
  <c r="L342" i="10"/>
  <c r="L343" i="10"/>
  <c r="N343" i="10" s="1"/>
  <c r="L344" i="10"/>
  <c r="L345" i="10"/>
  <c r="L346" i="10"/>
  <c r="L347" i="10"/>
  <c r="N347" i="10" s="1"/>
  <c r="L348" i="10"/>
  <c r="L349" i="10"/>
  <c r="L350" i="10"/>
  <c r="L351" i="10"/>
  <c r="N351" i="10" s="1"/>
  <c r="L352" i="10"/>
  <c r="L353" i="10"/>
  <c r="L354" i="10"/>
  <c r="L355" i="10"/>
  <c r="N355" i="10" s="1"/>
  <c r="L356" i="10"/>
  <c r="L357" i="10"/>
  <c r="L358" i="10"/>
  <c r="L359" i="10"/>
  <c r="N359" i="10" s="1"/>
  <c r="L360" i="10"/>
  <c r="L361" i="10"/>
  <c r="L362" i="10"/>
  <c r="L363" i="10"/>
  <c r="N363" i="10" s="1"/>
  <c r="L364" i="10"/>
  <c r="L365" i="10"/>
  <c r="L366" i="10"/>
  <c r="L367" i="10"/>
  <c r="N367" i="10" s="1"/>
  <c r="L368" i="10"/>
  <c r="L369" i="10"/>
  <c r="L370" i="10"/>
  <c r="L371" i="10"/>
  <c r="N371" i="10" s="1"/>
  <c r="L372" i="10"/>
  <c r="L373" i="10"/>
  <c r="L374" i="10"/>
  <c r="L375" i="10"/>
  <c r="N375" i="10" s="1"/>
  <c r="L376" i="10"/>
  <c r="L377" i="10"/>
  <c r="L378" i="10"/>
  <c r="L379" i="10"/>
  <c r="N379" i="10" s="1"/>
  <c r="L380" i="10"/>
  <c r="L381" i="10"/>
  <c r="L382" i="10"/>
  <c r="L383" i="10"/>
  <c r="N383" i="10" s="1"/>
  <c r="L384" i="10"/>
  <c r="L385" i="10"/>
  <c r="L386" i="10"/>
  <c r="L387" i="10"/>
  <c r="N387" i="10" s="1"/>
  <c r="L388" i="10"/>
  <c r="L389" i="10"/>
  <c r="L390" i="10"/>
  <c r="L391" i="10"/>
  <c r="N391" i="10" s="1"/>
  <c r="L392" i="10"/>
  <c r="L393" i="10"/>
  <c r="L394" i="10"/>
  <c r="L395" i="10"/>
  <c r="N395" i="10" s="1"/>
  <c r="L396" i="10"/>
  <c r="L397" i="10"/>
  <c r="L398" i="10"/>
  <c r="L399" i="10"/>
  <c r="N399" i="10" s="1"/>
  <c r="L400" i="10"/>
  <c r="L401" i="10"/>
  <c r="L402" i="10"/>
  <c r="L403" i="10"/>
  <c r="N403" i="10" s="1"/>
  <c r="L404" i="10"/>
  <c r="L405" i="10"/>
  <c r="L406" i="10"/>
  <c r="L407" i="10"/>
  <c r="N407" i="10" s="1"/>
  <c r="L408" i="10"/>
  <c r="L409" i="10"/>
  <c r="L410" i="10"/>
  <c r="L411" i="10"/>
  <c r="N411" i="10" s="1"/>
  <c r="L412" i="10"/>
  <c r="L413" i="10"/>
  <c r="L414" i="10"/>
  <c r="L415" i="10"/>
  <c r="N415" i="10" s="1"/>
  <c r="L416" i="10"/>
  <c r="L417" i="10"/>
  <c r="L418" i="10"/>
  <c r="L419" i="10"/>
  <c r="N419" i="10" s="1"/>
  <c r="L420" i="10"/>
  <c r="L421" i="10"/>
  <c r="L422" i="10"/>
  <c r="L423" i="10"/>
  <c r="N423" i="10" s="1"/>
  <c r="L424" i="10"/>
  <c r="L425" i="10"/>
  <c r="L426" i="10"/>
  <c r="L427" i="10"/>
  <c r="N427" i="10" s="1"/>
  <c r="L428" i="10"/>
  <c r="L429" i="10"/>
  <c r="L430" i="10"/>
  <c r="L431" i="10"/>
  <c r="N431" i="10" s="1"/>
  <c r="L432" i="10"/>
  <c r="L433" i="10"/>
  <c r="L434" i="10"/>
  <c r="L435" i="10"/>
  <c r="N435" i="10" s="1"/>
  <c r="L436" i="10"/>
  <c r="L437" i="10"/>
  <c r="L438" i="10"/>
  <c r="L439" i="10"/>
  <c r="N439" i="10" s="1"/>
  <c r="L440" i="10"/>
  <c r="L441" i="10"/>
  <c r="L442" i="10"/>
  <c r="L443" i="10"/>
  <c r="N443" i="10" s="1"/>
  <c r="L444" i="10"/>
  <c r="L445" i="10"/>
  <c r="L446" i="10"/>
  <c r="L447" i="10"/>
  <c r="N447" i="10" s="1"/>
  <c r="L448" i="10"/>
  <c r="L449" i="10"/>
  <c r="L450" i="10"/>
  <c r="L451" i="10"/>
  <c r="N451" i="10" s="1"/>
  <c r="L452" i="10"/>
  <c r="L453" i="10"/>
  <c r="L454" i="10"/>
  <c r="L455" i="10"/>
  <c r="N455" i="10" s="1"/>
  <c r="L456" i="10"/>
  <c r="L457" i="10"/>
  <c r="L458" i="10"/>
  <c r="L459" i="10"/>
  <c r="N459" i="10" s="1"/>
  <c r="L460" i="10"/>
  <c r="L461" i="10"/>
  <c r="L462" i="10"/>
  <c r="L463" i="10"/>
  <c r="N463" i="10" s="1"/>
  <c r="L464" i="10"/>
  <c r="L465" i="10"/>
  <c r="L466" i="10"/>
  <c r="L467" i="10"/>
  <c r="N467" i="10" s="1"/>
  <c r="L468" i="10"/>
  <c r="L469" i="10"/>
  <c r="L470" i="10"/>
  <c r="L471" i="10"/>
  <c r="N471" i="10" s="1"/>
  <c r="L472" i="10"/>
  <c r="L473" i="10"/>
  <c r="L474" i="10"/>
  <c r="L475" i="10"/>
  <c r="N475" i="10" s="1"/>
  <c r="L476" i="10"/>
  <c r="L477" i="10"/>
  <c r="L478" i="10"/>
  <c r="L479" i="10"/>
  <c r="N479" i="10" s="1"/>
  <c r="L480" i="10"/>
  <c r="L481" i="10"/>
  <c r="L482" i="10"/>
  <c r="L483" i="10"/>
  <c r="N483" i="10" s="1"/>
  <c r="L484" i="10"/>
  <c r="L485" i="10"/>
  <c r="L486" i="10"/>
  <c r="L487" i="10"/>
  <c r="N487" i="10" s="1"/>
  <c r="L488" i="10"/>
  <c r="L489" i="10"/>
  <c r="L490" i="10"/>
  <c r="L491" i="10"/>
  <c r="N491" i="10" s="1"/>
  <c r="L492" i="10"/>
  <c r="L493" i="10"/>
  <c r="L494" i="10"/>
  <c r="L495" i="10"/>
  <c r="N495" i="10" s="1"/>
  <c r="L496" i="10"/>
  <c r="L497" i="10"/>
  <c r="L498" i="10"/>
  <c r="L499" i="10"/>
  <c r="N499" i="10" s="1"/>
  <c r="L500" i="10"/>
  <c r="L501" i="10"/>
  <c r="L502" i="10"/>
  <c r="L503" i="10"/>
  <c r="N503" i="10" s="1"/>
  <c r="L504" i="10"/>
  <c r="L505" i="10"/>
  <c r="L506" i="10"/>
  <c r="L507" i="10"/>
  <c r="N507" i="10" s="1"/>
  <c r="L508" i="10"/>
  <c r="L509" i="10"/>
  <c r="L510" i="10"/>
  <c r="L511" i="10"/>
  <c r="N511" i="10" s="1"/>
  <c r="L512" i="10"/>
  <c r="L513" i="10"/>
  <c r="L514" i="10"/>
  <c r="L515" i="10"/>
  <c r="N515" i="10" s="1"/>
  <c r="L516" i="10"/>
  <c r="L517" i="10"/>
  <c r="L518" i="10"/>
  <c r="L519" i="10"/>
  <c r="N519" i="10" s="1"/>
  <c r="L520" i="10"/>
  <c r="L521" i="10"/>
  <c r="L522" i="10"/>
  <c r="L523" i="10"/>
  <c r="N523" i="10" s="1"/>
  <c r="L524" i="10"/>
  <c r="L525" i="10"/>
  <c r="L526" i="10"/>
  <c r="L527" i="10"/>
  <c r="N527" i="10" s="1"/>
  <c r="L528" i="10"/>
  <c r="L529" i="10"/>
  <c r="L530" i="10"/>
  <c r="L531" i="10"/>
  <c r="N531" i="10" s="1"/>
  <c r="L532" i="10"/>
  <c r="L533" i="10"/>
  <c r="L534" i="10"/>
  <c r="L535" i="10"/>
  <c r="N535" i="10" s="1"/>
  <c r="L536" i="10"/>
  <c r="L537" i="10"/>
  <c r="L538" i="10"/>
  <c r="L539" i="10"/>
  <c r="N539" i="10" s="1"/>
  <c r="L540" i="10"/>
  <c r="L541" i="10"/>
  <c r="L542" i="10"/>
  <c r="L543" i="10"/>
  <c r="N543" i="10" s="1"/>
  <c r="L544" i="10"/>
  <c r="L545" i="10"/>
  <c r="L546" i="10"/>
  <c r="L547" i="10"/>
  <c r="N547" i="10" s="1"/>
  <c r="L548" i="10"/>
  <c r="L549" i="10"/>
  <c r="L550" i="10"/>
  <c r="L551" i="10"/>
  <c r="N551" i="10" s="1"/>
  <c r="L552" i="10"/>
  <c r="L553" i="10"/>
  <c r="L554" i="10"/>
  <c r="L555" i="10"/>
  <c r="N555" i="10" s="1"/>
  <c r="L556" i="10"/>
  <c r="L557" i="10"/>
  <c r="L558" i="10"/>
  <c r="L559" i="10"/>
  <c r="N559" i="10" s="1"/>
  <c r="L560" i="10"/>
  <c r="L561" i="10"/>
  <c r="L562" i="10"/>
  <c r="L563" i="10"/>
  <c r="N563" i="10" s="1"/>
  <c r="L564" i="10"/>
  <c r="L565" i="10"/>
  <c r="L566" i="10"/>
  <c r="L567" i="10"/>
  <c r="N567" i="10" s="1"/>
  <c r="L568" i="10"/>
  <c r="L569" i="10"/>
  <c r="L570" i="10"/>
  <c r="L571" i="10"/>
  <c r="N571" i="10" s="1"/>
  <c r="L572" i="10"/>
  <c r="L573" i="10"/>
  <c r="L574" i="10"/>
  <c r="L575" i="10"/>
  <c r="N575" i="10" s="1"/>
  <c r="L576" i="10"/>
  <c r="L577" i="10"/>
  <c r="L578" i="10"/>
  <c r="L579" i="10"/>
  <c r="N579" i="10" s="1"/>
  <c r="L580" i="10"/>
  <c r="L581" i="10"/>
  <c r="L582" i="10"/>
  <c r="L583" i="10"/>
  <c r="N583" i="10" s="1"/>
  <c r="L584" i="10"/>
  <c r="L585" i="10"/>
  <c r="L586" i="10"/>
  <c r="L587" i="10"/>
  <c r="N587" i="10" s="1"/>
  <c r="L588" i="10"/>
  <c r="L589" i="10"/>
  <c r="L590" i="10"/>
  <c r="L591" i="10"/>
  <c r="N591" i="10" s="1"/>
  <c r="L592" i="10"/>
  <c r="L593" i="10"/>
  <c r="L594" i="10"/>
  <c r="L595" i="10"/>
  <c r="N595" i="10" s="1"/>
  <c r="L596" i="10"/>
  <c r="L597" i="10"/>
  <c r="L598" i="10"/>
  <c r="L599" i="10"/>
  <c r="N599" i="10" s="1"/>
  <c r="L600" i="10"/>
  <c r="L601" i="10"/>
  <c r="L602" i="10"/>
  <c r="L603" i="10"/>
  <c r="N603" i="10" s="1"/>
  <c r="L604" i="10"/>
  <c r="L605" i="10"/>
  <c r="L606" i="10"/>
  <c r="L607" i="10"/>
  <c r="N607" i="10" s="1"/>
  <c r="L608" i="10"/>
  <c r="L609" i="10"/>
  <c r="L610" i="10"/>
  <c r="L611" i="10"/>
  <c r="N611" i="10" s="1"/>
  <c r="L612" i="10"/>
  <c r="L613" i="10"/>
  <c r="L614" i="10"/>
  <c r="L615" i="10"/>
  <c r="N615" i="10" s="1"/>
  <c r="L616" i="10"/>
  <c r="L617" i="10"/>
  <c r="L618" i="10"/>
  <c r="L619" i="10"/>
  <c r="N619" i="10" s="1"/>
  <c r="L620" i="10"/>
  <c r="L621" i="10"/>
  <c r="L622" i="10"/>
  <c r="L623" i="10"/>
  <c r="N623" i="10" s="1"/>
  <c r="L624" i="10"/>
  <c r="L625" i="10"/>
  <c r="L626" i="10"/>
  <c r="L627" i="10"/>
  <c r="N627" i="10" s="1"/>
  <c r="L628" i="10"/>
  <c r="L629" i="10"/>
  <c r="L630" i="10"/>
  <c r="L631" i="10"/>
  <c r="N631" i="10" s="1"/>
  <c r="L632" i="10"/>
  <c r="L633" i="10"/>
  <c r="L634" i="10"/>
  <c r="L635" i="10"/>
  <c r="N635" i="10" s="1"/>
  <c r="L636" i="10"/>
  <c r="L637" i="10"/>
  <c r="L638" i="10"/>
  <c r="L639" i="10"/>
  <c r="N639" i="10" s="1"/>
  <c r="L640" i="10"/>
  <c r="L641" i="10"/>
  <c r="L642" i="10"/>
  <c r="L643" i="10"/>
  <c r="N643" i="10" s="1"/>
  <c r="L644" i="10"/>
  <c r="L645" i="10"/>
  <c r="L646" i="10"/>
  <c r="L647" i="10"/>
  <c r="N647" i="10" s="1"/>
  <c r="L648" i="10"/>
  <c r="L649" i="10"/>
  <c r="L650" i="10"/>
  <c r="L651" i="10"/>
  <c r="N651" i="10" s="1"/>
  <c r="L652" i="10"/>
  <c r="L653" i="10"/>
  <c r="L654" i="10"/>
  <c r="L655" i="10"/>
  <c r="N655" i="10" s="1"/>
  <c r="L656" i="10"/>
  <c r="L657" i="10"/>
  <c r="L658" i="10"/>
  <c r="L659" i="10"/>
  <c r="N659" i="10" s="1"/>
  <c r="L660" i="10"/>
  <c r="L661" i="10"/>
  <c r="L662" i="10"/>
  <c r="L663" i="10"/>
  <c r="N663" i="10" s="1"/>
  <c r="L664" i="10"/>
  <c r="L665" i="10"/>
  <c r="L666" i="10"/>
  <c r="L667" i="10"/>
  <c r="N667" i="10" s="1"/>
  <c r="L668" i="10"/>
  <c r="L669" i="10"/>
  <c r="L670" i="10"/>
  <c r="L671" i="10"/>
  <c r="N671" i="10" s="1"/>
  <c r="L672" i="10"/>
  <c r="L673" i="10"/>
  <c r="L674" i="10"/>
  <c r="L675" i="10"/>
  <c r="N675" i="10" s="1"/>
  <c r="L676" i="10"/>
  <c r="L677" i="10"/>
  <c r="L678" i="10"/>
  <c r="L679" i="10"/>
  <c r="N679" i="10" s="1"/>
  <c r="L680" i="10"/>
  <c r="L681" i="10"/>
  <c r="L682" i="10"/>
  <c r="L683" i="10"/>
  <c r="N683" i="10" s="1"/>
  <c r="L684" i="10"/>
  <c r="L685" i="10"/>
  <c r="L686" i="10"/>
  <c r="L687" i="10"/>
  <c r="N687" i="10" s="1"/>
  <c r="L688" i="10"/>
  <c r="L689" i="10"/>
  <c r="L690" i="10"/>
  <c r="L691" i="10"/>
  <c r="N691" i="10" s="1"/>
  <c r="L692" i="10"/>
  <c r="L693" i="10"/>
  <c r="L694" i="10"/>
  <c r="L695" i="10"/>
  <c r="N695" i="10" s="1"/>
  <c r="L696" i="10"/>
  <c r="L697" i="10"/>
  <c r="L698" i="10"/>
  <c r="L699" i="10"/>
  <c r="N699" i="10" s="1"/>
  <c r="L700" i="10"/>
  <c r="L701" i="10"/>
  <c r="L702" i="10"/>
  <c r="L703" i="10"/>
  <c r="N703" i="10" s="1"/>
  <c r="L704" i="10"/>
  <c r="L705" i="10"/>
  <c r="L706" i="10"/>
  <c r="L707" i="10"/>
  <c r="N707" i="10" s="1"/>
  <c r="L708" i="10"/>
  <c r="L709" i="10"/>
  <c r="L710" i="10"/>
  <c r="L711" i="10"/>
  <c r="N711" i="10" s="1"/>
  <c r="L712" i="10"/>
  <c r="L713" i="10"/>
  <c r="L714" i="10"/>
  <c r="L715" i="10"/>
  <c r="N715" i="10" s="1"/>
  <c r="L716" i="10"/>
  <c r="L717" i="10"/>
  <c r="L718" i="10"/>
  <c r="L719" i="10"/>
  <c r="N719" i="10" s="1"/>
  <c r="L720" i="10"/>
  <c r="L721" i="10"/>
  <c r="L722" i="10"/>
  <c r="L723" i="10"/>
  <c r="N723" i="10" s="1"/>
  <c r="L724" i="10"/>
  <c r="L725" i="10"/>
  <c r="L726" i="10"/>
  <c r="L727" i="10"/>
  <c r="N727" i="10" s="1"/>
  <c r="L728" i="10"/>
  <c r="L729" i="10"/>
  <c r="L730" i="10"/>
  <c r="L731" i="10"/>
  <c r="N731" i="10" s="1"/>
  <c r="L732" i="10"/>
  <c r="L733" i="10"/>
  <c r="L734" i="10"/>
  <c r="L735" i="10"/>
  <c r="N735" i="10" s="1"/>
  <c r="L736" i="10"/>
  <c r="L737" i="10"/>
  <c r="L738" i="10"/>
  <c r="L739" i="10"/>
  <c r="N739" i="10" s="1"/>
  <c r="L740" i="10"/>
  <c r="L741" i="10"/>
  <c r="L742" i="10"/>
  <c r="L743" i="10"/>
  <c r="N743" i="10" s="1"/>
  <c r="L744" i="10"/>
  <c r="L745" i="10"/>
  <c r="L746" i="10"/>
  <c r="L747" i="10"/>
  <c r="N747" i="10" s="1"/>
  <c r="L748" i="10"/>
  <c r="L749" i="10"/>
  <c r="L750" i="10"/>
  <c r="L751" i="10"/>
  <c r="N751" i="10" s="1"/>
  <c r="L752" i="10"/>
  <c r="L753" i="10"/>
  <c r="L754" i="10"/>
  <c r="L755" i="10"/>
  <c r="N755" i="10" s="1"/>
  <c r="L756" i="10"/>
  <c r="L757" i="10"/>
  <c r="L758" i="10"/>
  <c r="L759" i="10"/>
  <c r="N759" i="10" s="1"/>
  <c r="L760" i="10"/>
  <c r="L761" i="10"/>
  <c r="L762" i="10"/>
  <c r="L763" i="10"/>
  <c r="N763" i="10" s="1"/>
  <c r="L764" i="10"/>
  <c r="L765" i="10"/>
  <c r="L766" i="10"/>
  <c r="L767" i="10"/>
  <c r="N767" i="10" s="1"/>
  <c r="L768" i="10"/>
  <c r="L769" i="10"/>
  <c r="L770" i="10"/>
  <c r="L771" i="10"/>
  <c r="N771" i="10" s="1"/>
  <c r="L772" i="10"/>
  <c r="L773" i="10"/>
  <c r="L774" i="10"/>
  <c r="L775" i="10"/>
  <c r="N775" i="10" s="1"/>
  <c r="L776" i="10"/>
  <c r="L777" i="10"/>
  <c r="L778" i="10"/>
  <c r="L779" i="10"/>
  <c r="N779" i="10" s="1"/>
  <c r="L780" i="10"/>
  <c r="L781" i="10"/>
  <c r="L782" i="10"/>
  <c r="L783" i="10"/>
  <c r="N783" i="10" s="1"/>
  <c r="L784" i="10"/>
  <c r="L785" i="10"/>
  <c r="L786" i="10"/>
  <c r="L787" i="10"/>
  <c r="N787" i="10" s="1"/>
  <c r="L788" i="10"/>
  <c r="L789" i="10"/>
  <c r="L790" i="10"/>
  <c r="L791" i="10"/>
  <c r="N791" i="10" s="1"/>
  <c r="L792" i="10"/>
  <c r="L793" i="10"/>
  <c r="L794" i="10"/>
  <c r="L795" i="10"/>
  <c r="N795" i="10" s="1"/>
  <c r="L796" i="10"/>
  <c r="L797" i="10"/>
  <c r="L798" i="10"/>
  <c r="L799" i="10"/>
  <c r="N799" i="10" s="1"/>
  <c r="L800" i="10"/>
  <c r="L801" i="10"/>
  <c r="L802" i="10"/>
  <c r="L803" i="10"/>
  <c r="N803" i="10" s="1"/>
  <c r="L804" i="10"/>
  <c r="L805" i="10"/>
  <c r="L806" i="10"/>
  <c r="L807" i="10"/>
  <c r="N807" i="10" s="1"/>
  <c r="L808" i="10"/>
  <c r="L809" i="10"/>
  <c r="L810" i="10"/>
  <c r="L811" i="10"/>
  <c r="N811" i="10" s="1"/>
  <c r="L812" i="10"/>
  <c r="L813" i="10"/>
  <c r="L814" i="10"/>
  <c r="L815" i="10"/>
  <c r="N815" i="10" s="1"/>
  <c r="L816" i="10"/>
  <c r="L817" i="10"/>
  <c r="L818" i="10"/>
  <c r="L819" i="10"/>
  <c r="N819" i="10" s="1"/>
  <c r="L820" i="10"/>
  <c r="L821" i="10"/>
  <c r="L822" i="10"/>
  <c r="L823" i="10"/>
  <c r="N823" i="10" s="1"/>
  <c r="L824" i="10"/>
  <c r="L825" i="10"/>
  <c r="L826" i="10"/>
  <c r="L827" i="10"/>
  <c r="N827" i="10" s="1"/>
  <c r="L828" i="10"/>
  <c r="L829" i="10"/>
  <c r="L830" i="10"/>
  <c r="L831" i="10"/>
  <c r="N831" i="10" s="1"/>
  <c r="L832" i="10"/>
  <c r="L833" i="10"/>
  <c r="L834" i="10"/>
  <c r="L835" i="10"/>
  <c r="N835" i="10" s="1"/>
  <c r="L836" i="10"/>
  <c r="L837" i="10"/>
  <c r="L838" i="10"/>
  <c r="L839" i="10"/>
  <c r="N839" i="10" s="1"/>
  <c r="L840" i="10"/>
  <c r="L841" i="10"/>
  <c r="L842" i="10"/>
  <c r="L843" i="10"/>
  <c r="N843" i="10" s="1"/>
  <c r="L844" i="10"/>
  <c r="L845" i="10"/>
  <c r="L846" i="10"/>
  <c r="L847" i="10"/>
  <c r="N847" i="10" s="1"/>
  <c r="L848" i="10"/>
  <c r="L849" i="10"/>
  <c r="L850" i="10"/>
  <c r="L851" i="10"/>
  <c r="N851" i="10" s="1"/>
  <c r="L852" i="10"/>
  <c r="L853" i="10"/>
  <c r="L854" i="10"/>
  <c r="L855" i="10"/>
  <c r="N855" i="10" s="1"/>
  <c r="L856" i="10"/>
  <c r="L857" i="10"/>
  <c r="L858" i="10"/>
  <c r="L859" i="10"/>
  <c r="N859" i="10" s="1"/>
  <c r="L860" i="10"/>
  <c r="L861" i="10"/>
  <c r="L862" i="10"/>
  <c r="L863" i="10"/>
  <c r="N863" i="10" s="1"/>
  <c r="L864" i="10"/>
  <c r="L865" i="10"/>
  <c r="L866" i="10"/>
  <c r="L867" i="10"/>
  <c r="N867" i="10" s="1"/>
  <c r="L868" i="10"/>
  <c r="L869" i="10"/>
  <c r="L870" i="10"/>
  <c r="L871" i="10"/>
  <c r="N871" i="10" s="1"/>
  <c r="L872" i="10"/>
  <c r="L873" i="10"/>
  <c r="L874" i="10"/>
  <c r="L875" i="10"/>
  <c r="N875" i="10" s="1"/>
  <c r="L876" i="10"/>
  <c r="L877" i="10"/>
  <c r="L878" i="10"/>
  <c r="L879" i="10"/>
  <c r="N879" i="10" s="1"/>
  <c r="L880" i="10"/>
  <c r="L881" i="10"/>
  <c r="L882" i="10"/>
  <c r="L883" i="10"/>
  <c r="N883" i="10" s="1"/>
  <c r="L884" i="10"/>
  <c r="L885" i="10"/>
  <c r="L886" i="10"/>
  <c r="L887" i="10"/>
  <c r="N887" i="10" s="1"/>
  <c r="L888" i="10"/>
  <c r="L889" i="10"/>
  <c r="L890" i="10"/>
  <c r="L891" i="10"/>
  <c r="N891" i="10" s="1"/>
  <c r="L892" i="10"/>
  <c r="L893" i="10"/>
  <c r="L894" i="10"/>
  <c r="L895" i="10"/>
  <c r="N895" i="10" s="1"/>
  <c r="L896" i="10"/>
  <c r="L897" i="10"/>
  <c r="L898" i="10"/>
  <c r="L899" i="10"/>
  <c r="N899" i="10" s="1"/>
  <c r="L900" i="10"/>
  <c r="L901" i="10"/>
  <c r="L902" i="10"/>
  <c r="L903" i="10"/>
  <c r="N903" i="10" s="1"/>
  <c r="L904" i="10"/>
  <c r="L905" i="10"/>
  <c r="L906" i="10"/>
  <c r="L907" i="10"/>
  <c r="N907" i="10" s="1"/>
  <c r="L908" i="10"/>
  <c r="L909" i="10"/>
  <c r="L910" i="10"/>
  <c r="L911" i="10"/>
  <c r="N911" i="10" s="1"/>
  <c r="L912" i="10"/>
  <c r="L913" i="10"/>
  <c r="L914" i="10"/>
  <c r="L915" i="10"/>
  <c r="N915" i="10" s="1"/>
  <c r="L916" i="10"/>
  <c r="L917" i="10"/>
  <c r="L918" i="10"/>
  <c r="L919" i="10"/>
  <c r="N919" i="10" s="1"/>
  <c r="L920" i="10"/>
  <c r="L921" i="10"/>
  <c r="L922" i="10"/>
  <c r="L923" i="10"/>
  <c r="N923" i="10" s="1"/>
  <c r="L924" i="10"/>
  <c r="L925" i="10"/>
  <c r="L926" i="10"/>
  <c r="L927" i="10"/>
  <c r="N927" i="10" s="1"/>
  <c r="L928" i="10"/>
  <c r="L929" i="10"/>
  <c r="L930" i="10"/>
  <c r="L931" i="10"/>
  <c r="N931" i="10" s="1"/>
  <c r="L932" i="10"/>
  <c r="L933" i="10"/>
  <c r="L934" i="10"/>
  <c r="L935" i="10"/>
  <c r="N935" i="10" s="1"/>
  <c r="L936" i="10"/>
  <c r="L937" i="10"/>
  <c r="L938" i="10"/>
  <c r="L939" i="10"/>
  <c r="N939" i="10" s="1"/>
  <c r="L940" i="10"/>
  <c r="L941" i="10"/>
  <c r="L942" i="10"/>
  <c r="L943" i="10"/>
  <c r="N943" i="10" s="1"/>
  <c r="L944" i="10"/>
  <c r="L945" i="10"/>
  <c r="L946" i="10"/>
  <c r="L947" i="10"/>
  <c r="N947" i="10" s="1"/>
  <c r="L948" i="10"/>
  <c r="L949" i="10"/>
  <c r="L950" i="10"/>
  <c r="L951" i="10"/>
  <c r="N951" i="10" s="1"/>
  <c r="L952" i="10"/>
  <c r="L953" i="10"/>
  <c r="L954" i="10"/>
  <c r="L955" i="10"/>
  <c r="N955" i="10" s="1"/>
  <c r="L956" i="10"/>
  <c r="L957" i="10"/>
  <c r="L958" i="10"/>
  <c r="L959" i="10"/>
  <c r="N959" i="10" s="1"/>
  <c r="L960" i="10"/>
  <c r="L961" i="10"/>
  <c r="L962" i="10"/>
  <c r="L963" i="10"/>
  <c r="N963" i="10" s="1"/>
  <c r="L964" i="10"/>
  <c r="L965" i="10"/>
  <c r="L966" i="10"/>
  <c r="L967" i="10"/>
  <c r="N967" i="10" s="1"/>
  <c r="L968" i="10"/>
  <c r="L969" i="10"/>
  <c r="L970" i="10"/>
  <c r="L971" i="10"/>
  <c r="N971" i="10" s="1"/>
  <c r="L972" i="10"/>
  <c r="L973" i="10"/>
  <c r="L974" i="10"/>
  <c r="L975" i="10"/>
  <c r="N975" i="10" s="1"/>
  <c r="L976" i="10"/>
  <c r="L977" i="10"/>
  <c r="L978" i="10"/>
  <c r="L979" i="10"/>
  <c r="N979" i="10" s="1"/>
  <c r="L980" i="10"/>
  <c r="L981" i="10"/>
  <c r="L982" i="10"/>
  <c r="L983" i="10"/>
  <c r="N983" i="10" s="1"/>
  <c r="L984" i="10"/>
  <c r="L985" i="10"/>
  <c r="L986" i="10"/>
  <c r="L987" i="10"/>
  <c r="N987" i="10" s="1"/>
  <c r="L988" i="10"/>
  <c r="L989" i="10"/>
  <c r="L990" i="10"/>
  <c r="L991" i="10"/>
  <c r="N991" i="10" s="1"/>
  <c r="L992" i="10"/>
  <c r="L993" i="10"/>
  <c r="L994" i="10"/>
  <c r="L995" i="10"/>
  <c r="N995" i="10" s="1"/>
  <c r="L996" i="10"/>
  <c r="L997" i="10"/>
  <c r="L998" i="10"/>
  <c r="L999" i="10"/>
  <c r="N999" i="10" s="1"/>
  <c r="L1000" i="10"/>
  <c r="L1001" i="10"/>
  <c r="L1002" i="10"/>
  <c r="L1003" i="10"/>
  <c r="N1003" i="10" s="1"/>
  <c r="L1004" i="10"/>
  <c r="L1005" i="10"/>
  <c r="L1006" i="10"/>
  <c r="L1007" i="10"/>
  <c r="N1007" i="10" s="1"/>
  <c r="L1008" i="10"/>
  <c r="L1009" i="10"/>
  <c r="L1010" i="10"/>
  <c r="L1011" i="10"/>
  <c r="N1011" i="10" s="1"/>
  <c r="L1012" i="10"/>
  <c r="L1013" i="10"/>
  <c r="L1014" i="10"/>
  <c r="L1015" i="10"/>
  <c r="N1015" i="10" s="1"/>
  <c r="L1016" i="10"/>
  <c r="L1017" i="10"/>
  <c r="L1018" i="10"/>
  <c r="L1019" i="10"/>
  <c r="N1019" i="10" s="1"/>
  <c r="L1020" i="10"/>
  <c r="L1021" i="10"/>
  <c r="L1022" i="10"/>
  <c r="L1023" i="10"/>
  <c r="N1023" i="10" s="1"/>
  <c r="L1024" i="10"/>
  <c r="L1025" i="10"/>
  <c r="L1026" i="10"/>
  <c r="L1027" i="10"/>
  <c r="N1027" i="10" s="1"/>
  <c r="L1028" i="10"/>
  <c r="L1029" i="10"/>
  <c r="L1030" i="10"/>
  <c r="L1031" i="10"/>
  <c r="N1031" i="10" s="1"/>
  <c r="L1032" i="10"/>
  <c r="L1033" i="10"/>
  <c r="L1034" i="10"/>
  <c r="L1035" i="10"/>
  <c r="N1035" i="10" s="1"/>
  <c r="L1036" i="10"/>
  <c r="L1037" i="10"/>
  <c r="L1038" i="10"/>
  <c r="L1039" i="10"/>
  <c r="N1039" i="10" s="1"/>
  <c r="L1040" i="10"/>
  <c r="L1041" i="10"/>
  <c r="L1042" i="10"/>
  <c r="L1043" i="10"/>
  <c r="N1043" i="10" s="1"/>
  <c r="L1044" i="10"/>
  <c r="L1045" i="10"/>
  <c r="L1046" i="10"/>
  <c r="L1047" i="10"/>
  <c r="N1047" i="10" s="1"/>
  <c r="L1048" i="10"/>
  <c r="L1049" i="10"/>
  <c r="L1050" i="10"/>
  <c r="L1051" i="10"/>
  <c r="N1051" i="10" s="1"/>
  <c r="L1052" i="10"/>
  <c r="L1053" i="10"/>
  <c r="L1054" i="10"/>
  <c r="L1055" i="10"/>
  <c r="N1055" i="10" s="1"/>
  <c r="L1056" i="10"/>
  <c r="L1057" i="10"/>
  <c r="L1058" i="10"/>
  <c r="L1059" i="10"/>
  <c r="N1059" i="10" s="1"/>
  <c r="L1060" i="10"/>
  <c r="L1061" i="10"/>
  <c r="L1062" i="10"/>
  <c r="L1063" i="10"/>
  <c r="N1063" i="10" s="1"/>
  <c r="L1064" i="10"/>
  <c r="L1065" i="10"/>
  <c r="L1066" i="10"/>
  <c r="L1067" i="10"/>
  <c r="N1067" i="10" s="1"/>
  <c r="L1068" i="10"/>
  <c r="L1069" i="10"/>
  <c r="L1070" i="10"/>
  <c r="L1071" i="10"/>
  <c r="N1071" i="10" s="1"/>
  <c r="L1072" i="10"/>
  <c r="L1073" i="10"/>
  <c r="L1074" i="10"/>
  <c r="L1075" i="10"/>
  <c r="N1075" i="10" s="1"/>
  <c r="L1076" i="10"/>
  <c r="L1077" i="10"/>
  <c r="L1078" i="10"/>
  <c r="L1079" i="10"/>
  <c r="N1079" i="10" s="1"/>
  <c r="L1080" i="10"/>
  <c r="L1081" i="10"/>
  <c r="L1082" i="10"/>
  <c r="L1083" i="10"/>
  <c r="N1083" i="10" s="1"/>
  <c r="L1084" i="10"/>
  <c r="L1085" i="10"/>
  <c r="L1086" i="10"/>
  <c r="L1087" i="10"/>
  <c r="N1087" i="10" s="1"/>
  <c r="L1088" i="10"/>
  <c r="L1089" i="10"/>
  <c r="L1090" i="10"/>
  <c r="L1091" i="10"/>
  <c r="N1091" i="10" s="1"/>
  <c r="L1092" i="10"/>
  <c r="L1093" i="10"/>
  <c r="L1094" i="10"/>
  <c r="L1095" i="10"/>
  <c r="N1095" i="10" s="1"/>
  <c r="L1096" i="10"/>
  <c r="L1097" i="10"/>
  <c r="L1098" i="10"/>
  <c r="L1099" i="10"/>
  <c r="N1099" i="10" s="1"/>
  <c r="L1100" i="10"/>
  <c r="L1101" i="10"/>
  <c r="L1102" i="10"/>
  <c r="L1103" i="10"/>
  <c r="N1103" i="10" s="1"/>
  <c r="L1104" i="10"/>
  <c r="L1105" i="10"/>
  <c r="L1106" i="10"/>
  <c r="L1107" i="10"/>
  <c r="N1107" i="10" s="1"/>
  <c r="L1108" i="10"/>
  <c r="L1109" i="10"/>
  <c r="L1110" i="10"/>
  <c r="L1111" i="10"/>
  <c r="N1111" i="10" s="1"/>
  <c r="L1112" i="10"/>
  <c r="L1113" i="10"/>
  <c r="L1114" i="10"/>
  <c r="L1115" i="10"/>
  <c r="N1115" i="10" s="1"/>
  <c r="L1116" i="10"/>
  <c r="L1117" i="10"/>
  <c r="L1118" i="10"/>
  <c r="L1119" i="10"/>
  <c r="N1119" i="10" s="1"/>
  <c r="L1120" i="10"/>
  <c r="L1121" i="10"/>
  <c r="L1122" i="10"/>
  <c r="L1123" i="10"/>
  <c r="N1123" i="10" s="1"/>
  <c r="L1124" i="10"/>
  <c r="L1125" i="10"/>
  <c r="L1126" i="10"/>
  <c r="L1127" i="10"/>
  <c r="N1127" i="10" s="1"/>
  <c r="L1128" i="10"/>
  <c r="L1129" i="10"/>
  <c r="L1130" i="10"/>
  <c r="L1131" i="10"/>
  <c r="N1131" i="10" s="1"/>
  <c r="L1132" i="10"/>
  <c r="L1133" i="10"/>
  <c r="L1134" i="10"/>
  <c r="L1135" i="10"/>
  <c r="N1135" i="10" s="1"/>
  <c r="L1136" i="10"/>
  <c r="L1137" i="10"/>
  <c r="L1138" i="10"/>
  <c r="L1139" i="10"/>
  <c r="N1139" i="10" s="1"/>
  <c r="L1140" i="10"/>
  <c r="L1141" i="10"/>
  <c r="L1142" i="10"/>
  <c r="L1143" i="10"/>
  <c r="N1143" i="10" s="1"/>
  <c r="L1144" i="10"/>
  <c r="L1145" i="10"/>
  <c r="L1146" i="10"/>
  <c r="L1147" i="10"/>
  <c r="N1147" i="10" s="1"/>
  <c r="L1148" i="10"/>
  <c r="L1149" i="10"/>
  <c r="L1150" i="10"/>
  <c r="L1151" i="10"/>
  <c r="N1151" i="10" s="1"/>
  <c r="L1152" i="10"/>
  <c r="L1153" i="10"/>
  <c r="L1154" i="10"/>
  <c r="L1155" i="10"/>
  <c r="N1155" i="10" s="1"/>
  <c r="L1156" i="10"/>
  <c r="L1157" i="10"/>
  <c r="L1158" i="10"/>
  <c r="L1159" i="10"/>
  <c r="N1159" i="10" s="1"/>
  <c r="L1160" i="10"/>
  <c r="L1161" i="10"/>
  <c r="L1162" i="10"/>
  <c r="L1163" i="10"/>
  <c r="N1163" i="10" s="1"/>
  <c r="L1164" i="10"/>
  <c r="L1165" i="10"/>
  <c r="L1166" i="10"/>
  <c r="L1167" i="10"/>
  <c r="N1167" i="10" s="1"/>
  <c r="L1168" i="10"/>
  <c r="L1169" i="10"/>
  <c r="L1170" i="10"/>
  <c r="L1171" i="10"/>
  <c r="N1171" i="10" s="1"/>
  <c r="L1172" i="10"/>
  <c r="L1173" i="10"/>
  <c r="L1174" i="10"/>
  <c r="L1175" i="10"/>
  <c r="N1175" i="10" s="1"/>
  <c r="L1176" i="10"/>
  <c r="L1177" i="10"/>
  <c r="L1178" i="10"/>
  <c r="L1179" i="10"/>
  <c r="N1179" i="10" s="1"/>
  <c r="L1180" i="10"/>
  <c r="L1181" i="10"/>
  <c r="L1182" i="10"/>
  <c r="L1183" i="10"/>
  <c r="N1183" i="10" s="1"/>
  <c r="L1184" i="10"/>
  <c r="L1185" i="10"/>
  <c r="L1186" i="10"/>
  <c r="L1187" i="10"/>
  <c r="N1187" i="10" s="1"/>
  <c r="L1188" i="10"/>
  <c r="L1189" i="10"/>
  <c r="L1190" i="10"/>
  <c r="L1191" i="10"/>
  <c r="N1191" i="10" s="1"/>
  <c r="L1192" i="10"/>
  <c r="L1193" i="10"/>
  <c r="L1194" i="10"/>
  <c r="L1195" i="10"/>
  <c r="N1195" i="10" s="1"/>
  <c r="L1196" i="10"/>
  <c r="L1197" i="10"/>
  <c r="L1198" i="10"/>
  <c r="L1199" i="10"/>
  <c r="N1199" i="10" s="1"/>
  <c r="L1200" i="10"/>
  <c r="L1201" i="10"/>
  <c r="L1202" i="10"/>
  <c r="L1203" i="10"/>
  <c r="N1203" i="10" s="1"/>
  <c r="L1204" i="10"/>
  <c r="L1205" i="10"/>
  <c r="L1206" i="10"/>
  <c r="L1207" i="10"/>
  <c r="N1207" i="10" s="1"/>
  <c r="L1208" i="10"/>
  <c r="L1209" i="10"/>
  <c r="L1210" i="10"/>
  <c r="L1211" i="10"/>
  <c r="N1211" i="10" s="1"/>
  <c r="L1212" i="10"/>
  <c r="L1213" i="10"/>
  <c r="L1214" i="10"/>
  <c r="L1215" i="10"/>
  <c r="N1215" i="10" s="1"/>
  <c r="L1216" i="10"/>
  <c r="L1217" i="10"/>
  <c r="L1218" i="10"/>
  <c r="L1219" i="10"/>
  <c r="N1219" i="10" s="1"/>
  <c r="L1220" i="10"/>
  <c r="L1221" i="10"/>
  <c r="L1222" i="10"/>
  <c r="L1223" i="10"/>
  <c r="N1223" i="10" s="1"/>
  <c r="L1224" i="10"/>
  <c r="L1225" i="10"/>
  <c r="L1226" i="10"/>
  <c r="L1227" i="10"/>
  <c r="N1227" i="10" s="1"/>
  <c r="L1228" i="10"/>
  <c r="L1229" i="10"/>
  <c r="L1230" i="10"/>
  <c r="L1231" i="10"/>
  <c r="N1231" i="10" s="1"/>
  <c r="L1232" i="10"/>
  <c r="L1233" i="10"/>
  <c r="L1234" i="10"/>
  <c r="L1235" i="10"/>
  <c r="N1235" i="10" s="1"/>
  <c r="L1236" i="10"/>
  <c r="L1237" i="10"/>
  <c r="L1238" i="10"/>
  <c r="L1239" i="10"/>
  <c r="N1239" i="10" s="1"/>
  <c r="L1240" i="10"/>
  <c r="L1241" i="10"/>
  <c r="L1242" i="10"/>
  <c r="L1243" i="10"/>
  <c r="N1243" i="10" s="1"/>
  <c r="L1244" i="10"/>
  <c r="L1245" i="10"/>
  <c r="L1246" i="10"/>
  <c r="L1247" i="10"/>
  <c r="N1247" i="10" s="1"/>
  <c r="L1248" i="10"/>
  <c r="L1249" i="10"/>
  <c r="L1250" i="10"/>
  <c r="L1251" i="10"/>
  <c r="N1251" i="10" s="1"/>
  <c r="L1252" i="10"/>
  <c r="L1253" i="10"/>
  <c r="L1254" i="10"/>
  <c r="L1255" i="10"/>
  <c r="N1255" i="10" s="1"/>
  <c r="L1256" i="10"/>
  <c r="L1257" i="10"/>
  <c r="L1258" i="10"/>
  <c r="L1259" i="10"/>
  <c r="N1259" i="10" s="1"/>
  <c r="L1260" i="10"/>
  <c r="L1261" i="10"/>
  <c r="L1262" i="10"/>
  <c r="L1263" i="10"/>
  <c r="N1263" i="10" s="1"/>
  <c r="L1264" i="10"/>
  <c r="L1265" i="10"/>
  <c r="L1266" i="10"/>
  <c r="L1267" i="10"/>
  <c r="N1267" i="10" s="1"/>
  <c r="L1268" i="10"/>
  <c r="L1269" i="10"/>
  <c r="L1270" i="10"/>
  <c r="L1271" i="10"/>
  <c r="N1271" i="10" s="1"/>
  <c r="L1272" i="10"/>
  <c r="L1273" i="10"/>
  <c r="L1274" i="10"/>
  <c r="L1275" i="10"/>
  <c r="N1275" i="10" s="1"/>
  <c r="L1276" i="10"/>
  <c r="L1277" i="10"/>
  <c r="L1278" i="10"/>
  <c r="L1279" i="10"/>
  <c r="N1279" i="10" s="1"/>
  <c r="L1280" i="10"/>
  <c r="L1281" i="10"/>
  <c r="L1282" i="10"/>
  <c r="L1283" i="10"/>
  <c r="N1283" i="10" s="1"/>
  <c r="L1284" i="10"/>
  <c r="L1285" i="10"/>
  <c r="L1286" i="10"/>
  <c r="L1287" i="10"/>
  <c r="N1287" i="10" s="1"/>
  <c r="L1288" i="10"/>
  <c r="L1289" i="10"/>
  <c r="L1290" i="10"/>
  <c r="L1291" i="10"/>
  <c r="N1291" i="10" s="1"/>
  <c r="L1292" i="10"/>
  <c r="L1293" i="10"/>
  <c r="L1294" i="10"/>
  <c r="L1295" i="10"/>
  <c r="N1295" i="10" s="1"/>
  <c r="L1296" i="10"/>
  <c r="L1297" i="10"/>
  <c r="L1298" i="10"/>
  <c r="L1299" i="10"/>
  <c r="N1299" i="10" s="1"/>
  <c r="L1300" i="10"/>
  <c r="L1301" i="10"/>
  <c r="L1302" i="10"/>
  <c r="L1303" i="10"/>
  <c r="N1303" i="10" s="1"/>
  <c r="L1304" i="10"/>
  <c r="L1305" i="10"/>
  <c r="L1306" i="10"/>
  <c r="L1307" i="10"/>
  <c r="N1307" i="10" s="1"/>
  <c r="L1308" i="10"/>
  <c r="L1309" i="10"/>
  <c r="L1310" i="10"/>
  <c r="L1311" i="10"/>
  <c r="N1311" i="10" s="1"/>
  <c r="L1312" i="10"/>
  <c r="L1313" i="10"/>
  <c r="L1314" i="10"/>
  <c r="L1315" i="10"/>
  <c r="N1315" i="10" s="1"/>
  <c r="L1316" i="10"/>
  <c r="L1317" i="10"/>
  <c r="L1318" i="10"/>
  <c r="L1319" i="10"/>
  <c r="N1319" i="10" s="1"/>
  <c r="L1320" i="10"/>
  <c r="L1321" i="10"/>
  <c r="L1322" i="10"/>
  <c r="L1323" i="10"/>
  <c r="N1323" i="10" s="1"/>
  <c r="L1324" i="10"/>
  <c r="L1325" i="10"/>
  <c r="L1326" i="10"/>
  <c r="L1327" i="10"/>
  <c r="N1327" i="10" s="1"/>
  <c r="L1328" i="10"/>
  <c r="L1329" i="10"/>
  <c r="L1330" i="10"/>
  <c r="L1331" i="10"/>
  <c r="N1331" i="10" s="1"/>
  <c r="L1332" i="10"/>
  <c r="L1333" i="10"/>
  <c r="L1334" i="10"/>
  <c r="L1335" i="10"/>
  <c r="N1335" i="10" s="1"/>
  <c r="L1336" i="10"/>
  <c r="L1337" i="10"/>
  <c r="L1338" i="10"/>
  <c r="L1339" i="10"/>
  <c r="N1339" i="10" s="1"/>
  <c r="L1340" i="10"/>
  <c r="L1341" i="10"/>
  <c r="L1342" i="10"/>
  <c r="L1343" i="10"/>
  <c r="N1343" i="10" s="1"/>
  <c r="L1344" i="10"/>
  <c r="L1345" i="10"/>
  <c r="L1346" i="10"/>
  <c r="L1347" i="10"/>
  <c r="N1347" i="10" s="1"/>
  <c r="L1348" i="10"/>
  <c r="L1349" i="10"/>
  <c r="L1350" i="10"/>
  <c r="L1351" i="10"/>
  <c r="N1351" i="10" s="1"/>
  <c r="L1352" i="10"/>
  <c r="L1353" i="10"/>
  <c r="L1354" i="10"/>
  <c r="L1355" i="10"/>
  <c r="N1355" i="10" s="1"/>
  <c r="L1356" i="10"/>
  <c r="L1357" i="10"/>
  <c r="L1358" i="10"/>
  <c r="L1359" i="10"/>
  <c r="N1359" i="10" s="1"/>
  <c r="L1360" i="10"/>
  <c r="L1361" i="10"/>
  <c r="L1362" i="10"/>
  <c r="L1363" i="10"/>
  <c r="N1363" i="10" s="1"/>
  <c r="L1364" i="10"/>
  <c r="L1365" i="10"/>
  <c r="L1366" i="10"/>
  <c r="L1367" i="10"/>
  <c r="N1367" i="10" s="1"/>
  <c r="L1368" i="10"/>
  <c r="L1369" i="10"/>
  <c r="L1370" i="10"/>
  <c r="L1371" i="10"/>
  <c r="N1371" i="10" s="1"/>
  <c r="L1372" i="10"/>
  <c r="L1373" i="10"/>
  <c r="L1374" i="10"/>
  <c r="L1375" i="10"/>
  <c r="N1375" i="10" s="1"/>
  <c r="L1376" i="10"/>
  <c r="L1377" i="10"/>
  <c r="L1378" i="10"/>
  <c r="L1379" i="10"/>
  <c r="N1379" i="10" s="1"/>
  <c r="L1380" i="10"/>
  <c r="L1381" i="10"/>
  <c r="L1382" i="10"/>
  <c r="L1383" i="10"/>
  <c r="N1383" i="10" s="1"/>
  <c r="L1384" i="10"/>
  <c r="L1385" i="10"/>
  <c r="L1386" i="10"/>
  <c r="L1387" i="10"/>
  <c r="N1387" i="10" s="1"/>
  <c r="L1388" i="10"/>
  <c r="L1389" i="10"/>
  <c r="L1390" i="10"/>
  <c r="L1391" i="10"/>
  <c r="N1391" i="10" s="1"/>
  <c r="L1392" i="10"/>
  <c r="L1393" i="10"/>
  <c r="L1394" i="10"/>
  <c r="L1395" i="10"/>
  <c r="N1395" i="10" s="1"/>
  <c r="L1396" i="10"/>
  <c r="L1397" i="10"/>
  <c r="L1398" i="10"/>
  <c r="L1399" i="10"/>
  <c r="N1399" i="10" s="1"/>
  <c r="L1400" i="10"/>
  <c r="L1401" i="10"/>
  <c r="L1402" i="10"/>
  <c r="L1403" i="10"/>
  <c r="N1403" i="10" s="1"/>
  <c r="L1404" i="10"/>
  <c r="L1405" i="10"/>
  <c r="L1406" i="10"/>
  <c r="L1407" i="10"/>
  <c r="N1407" i="10" s="1"/>
  <c r="L1408" i="10"/>
  <c r="L1409" i="10"/>
  <c r="L1410" i="10"/>
  <c r="L1411" i="10"/>
  <c r="N1411" i="10" s="1"/>
  <c r="L1412" i="10"/>
  <c r="L1413" i="10"/>
  <c r="L1414" i="10"/>
  <c r="L1415" i="10"/>
  <c r="N1415" i="10" s="1"/>
  <c r="L1416" i="10"/>
  <c r="L1417" i="10"/>
  <c r="L1418" i="10"/>
  <c r="L1419" i="10"/>
  <c r="N1419" i="10" s="1"/>
  <c r="L1420" i="10"/>
  <c r="L1421" i="10"/>
  <c r="L1422" i="10"/>
  <c r="L1423" i="10"/>
  <c r="N1423" i="10" s="1"/>
  <c r="L1424" i="10"/>
  <c r="L1425" i="10"/>
  <c r="L1426" i="10"/>
  <c r="L1427" i="10"/>
  <c r="N1427" i="10" s="1"/>
  <c r="L1428" i="10"/>
  <c r="L1429" i="10"/>
  <c r="L1430" i="10"/>
  <c r="L1431" i="10"/>
  <c r="N1431" i="10" s="1"/>
  <c r="L1432" i="10"/>
  <c r="L1433" i="10"/>
  <c r="L1434" i="10"/>
  <c r="L1435" i="10"/>
  <c r="N1435" i="10" s="1"/>
  <c r="L1436" i="10"/>
  <c r="L1437" i="10"/>
  <c r="L1438" i="10"/>
  <c r="L1439" i="10"/>
  <c r="N1439" i="10" s="1"/>
  <c r="L1440" i="10"/>
  <c r="L1441" i="10"/>
  <c r="L1442" i="10"/>
  <c r="L1443" i="10"/>
  <c r="N1443" i="10" s="1"/>
  <c r="L1444" i="10"/>
  <c r="L1445" i="10"/>
  <c r="L1446" i="10"/>
  <c r="L1447" i="10"/>
  <c r="N1447" i="10" s="1"/>
  <c r="L1448" i="10"/>
  <c r="L1449" i="10"/>
  <c r="L1450" i="10"/>
  <c r="L1451" i="10"/>
  <c r="N1451" i="10" s="1"/>
  <c r="L1452" i="10"/>
  <c r="L1453" i="10"/>
  <c r="L1454" i="10"/>
  <c r="L1455" i="10"/>
  <c r="N1455" i="10" s="1"/>
  <c r="L1456" i="10"/>
  <c r="L1457" i="10"/>
  <c r="L1458" i="10"/>
  <c r="L1459" i="10"/>
  <c r="N1459" i="10" s="1"/>
  <c r="L1460" i="10"/>
  <c r="L1461" i="10"/>
  <c r="L1462" i="10"/>
  <c r="L1463" i="10"/>
  <c r="N1463" i="10" s="1"/>
  <c r="L1464" i="10"/>
  <c r="L1465" i="10"/>
  <c r="L1466" i="10"/>
  <c r="L1467" i="10"/>
  <c r="N1467" i="10" s="1"/>
  <c r="L1468" i="10"/>
  <c r="L1469" i="10"/>
  <c r="L1470" i="10"/>
  <c r="L1471" i="10"/>
  <c r="N1471" i="10" s="1"/>
  <c r="L1472" i="10"/>
  <c r="L1473" i="10"/>
  <c r="L1474" i="10"/>
  <c r="L1475" i="10"/>
  <c r="N1475" i="10" s="1"/>
  <c r="L1476" i="10"/>
  <c r="L1477" i="10"/>
  <c r="L1478" i="10"/>
  <c r="L1479" i="10"/>
  <c r="N1479" i="10" s="1"/>
  <c r="L1480" i="10"/>
  <c r="L1481" i="10"/>
  <c r="L1482" i="10"/>
  <c r="L1483" i="10"/>
  <c r="N1483" i="10" s="1"/>
  <c r="L1484" i="10"/>
  <c r="L1485" i="10"/>
  <c r="L1486" i="10"/>
  <c r="L1487" i="10"/>
  <c r="N1487" i="10" s="1"/>
  <c r="L1488" i="10"/>
  <c r="L1489" i="10"/>
  <c r="L1490" i="10"/>
  <c r="L1491" i="10"/>
  <c r="N1491" i="10" s="1"/>
  <c r="L1492" i="10"/>
  <c r="L1493" i="10"/>
  <c r="L1494" i="10"/>
  <c r="L1495" i="10"/>
  <c r="N1495" i="10" s="1"/>
  <c r="L1496" i="10"/>
  <c r="L1497" i="10"/>
  <c r="L1498" i="10"/>
  <c r="L1499" i="10"/>
  <c r="N1499" i="10" s="1"/>
  <c r="L1500" i="10"/>
  <c r="L1501" i="10"/>
  <c r="L1502" i="10"/>
  <c r="L1503" i="10"/>
  <c r="N1503" i="10" s="1"/>
  <c r="L1504" i="10"/>
  <c r="L1505" i="10"/>
  <c r="L1506" i="10"/>
  <c r="L1507" i="10"/>
  <c r="N1507" i="10" s="1"/>
  <c r="L1508" i="10"/>
  <c r="L1509" i="10"/>
  <c r="L1510" i="10"/>
  <c r="L1511" i="10"/>
  <c r="N1511" i="10" s="1"/>
  <c r="L1512" i="10"/>
  <c r="L1513" i="10"/>
  <c r="L1514" i="10"/>
  <c r="L1515" i="10"/>
  <c r="N1515" i="10" s="1"/>
  <c r="L1516" i="10"/>
  <c r="L1517" i="10"/>
  <c r="L1518" i="10"/>
  <c r="L1519" i="10"/>
  <c r="N1519" i="10" s="1"/>
  <c r="L1520" i="10"/>
  <c r="L1521" i="10"/>
  <c r="L1522" i="10"/>
  <c r="L1523" i="10"/>
  <c r="N1523" i="10" s="1"/>
  <c r="L1524" i="10"/>
  <c r="L1525" i="10"/>
  <c r="L1526" i="10"/>
  <c r="L1527" i="10"/>
  <c r="N1527" i="10" s="1"/>
  <c r="L1528" i="10"/>
  <c r="L1529" i="10"/>
  <c r="L1530" i="10"/>
  <c r="L1531" i="10"/>
  <c r="N1531" i="10" s="1"/>
  <c r="L1532" i="10"/>
  <c r="L1533" i="10"/>
  <c r="L1534" i="10"/>
  <c r="L1535" i="10"/>
  <c r="N1535" i="10" s="1"/>
  <c r="L1536" i="10"/>
  <c r="L1537" i="10"/>
  <c r="L1538" i="10"/>
  <c r="L1539" i="10"/>
  <c r="N1539" i="10" s="1"/>
  <c r="L1540" i="10"/>
  <c r="L1541" i="10"/>
  <c r="L1542" i="10"/>
  <c r="L1543" i="10"/>
  <c r="N1543" i="10" s="1"/>
  <c r="L1544" i="10"/>
  <c r="L1545" i="10"/>
  <c r="L1546" i="10"/>
  <c r="L1547" i="10"/>
  <c r="N1547" i="10" s="1"/>
  <c r="L1548" i="10"/>
  <c r="L1549" i="10"/>
  <c r="L1550" i="10"/>
  <c r="L1551" i="10"/>
  <c r="N1551" i="10" s="1"/>
  <c r="L1552" i="10"/>
  <c r="L1553" i="10"/>
  <c r="L1554" i="10"/>
  <c r="L1555" i="10"/>
  <c r="N1555" i="10" s="1"/>
  <c r="L1556" i="10"/>
  <c r="L1557" i="10"/>
  <c r="L1558" i="10"/>
  <c r="L1559" i="10"/>
  <c r="N1559" i="10" s="1"/>
  <c r="L1560" i="10"/>
  <c r="L1561" i="10"/>
  <c r="L1562" i="10"/>
  <c r="L1563" i="10"/>
  <c r="N1563" i="10" s="1"/>
  <c r="L1564" i="10"/>
  <c r="L1565" i="10"/>
  <c r="L1566" i="10"/>
  <c r="L1567" i="10"/>
  <c r="N1567" i="10" s="1"/>
  <c r="L1568" i="10"/>
  <c r="L1569" i="10"/>
  <c r="L1570" i="10"/>
  <c r="L1571" i="10"/>
  <c r="N1571" i="10" s="1"/>
  <c r="L1572" i="10"/>
  <c r="L1573" i="10"/>
  <c r="L1574" i="10"/>
  <c r="L1575" i="10"/>
  <c r="N1575" i="10" s="1"/>
  <c r="L1576" i="10"/>
  <c r="L1577" i="10"/>
  <c r="L1578" i="10"/>
  <c r="L1579" i="10"/>
  <c r="N1579" i="10" s="1"/>
  <c r="L1580" i="10"/>
  <c r="L1581" i="10"/>
  <c r="L1582" i="10"/>
  <c r="L1583" i="10"/>
  <c r="N1583" i="10" s="1"/>
  <c r="L1584" i="10"/>
  <c r="L1585" i="10"/>
  <c r="L1586" i="10"/>
  <c r="L1587" i="10"/>
  <c r="N1587" i="10" s="1"/>
  <c r="L1588" i="10"/>
  <c r="L1589" i="10"/>
  <c r="L1590" i="10"/>
  <c r="L1591" i="10"/>
  <c r="N1591" i="10" s="1"/>
  <c r="L1592" i="10"/>
  <c r="L1593" i="10"/>
  <c r="L1594" i="10"/>
  <c r="L1595" i="10"/>
  <c r="N1595" i="10" s="1"/>
  <c r="L1596" i="10"/>
  <c r="L1597" i="10"/>
  <c r="L1598" i="10"/>
  <c r="L1599" i="10"/>
  <c r="N1599" i="10" s="1"/>
  <c r="L1600" i="10"/>
  <c r="L1601" i="10"/>
  <c r="L1602" i="10"/>
  <c r="L1603" i="10"/>
  <c r="N1603" i="10" s="1"/>
  <c r="L1604" i="10"/>
  <c r="L1605" i="10"/>
  <c r="L1606" i="10"/>
  <c r="L1607" i="10"/>
  <c r="N1607" i="10" s="1"/>
  <c r="L1608" i="10"/>
  <c r="L1609" i="10"/>
  <c r="L1610" i="10"/>
  <c r="L1611" i="10"/>
  <c r="N1611" i="10" s="1"/>
  <c r="L1612" i="10"/>
  <c r="L1613" i="10"/>
  <c r="L1614" i="10"/>
  <c r="L1615" i="10"/>
  <c r="N1615" i="10" s="1"/>
  <c r="L1616" i="10"/>
  <c r="L1617" i="10"/>
  <c r="L1618" i="10"/>
  <c r="L1619" i="10"/>
  <c r="N1619" i="10" s="1"/>
  <c r="L1620" i="10"/>
  <c r="L1621" i="10"/>
  <c r="L1622" i="10"/>
  <c r="L1623" i="10"/>
  <c r="N1623" i="10" s="1"/>
  <c r="L1624" i="10"/>
  <c r="L1625" i="10"/>
  <c r="L1626" i="10"/>
  <c r="L1627" i="10"/>
  <c r="N1627" i="10" s="1"/>
  <c r="L1628" i="10"/>
  <c r="L1629" i="10"/>
  <c r="L1630" i="10"/>
  <c r="L1631" i="10"/>
  <c r="N1631" i="10" s="1"/>
  <c r="L1632" i="10"/>
  <c r="L1633" i="10"/>
  <c r="L1634" i="10"/>
  <c r="L1635" i="10"/>
  <c r="N1635" i="10" s="1"/>
  <c r="L1636" i="10"/>
  <c r="L1637" i="10"/>
  <c r="L1638" i="10"/>
  <c r="L1639" i="10"/>
  <c r="N1639" i="10" s="1"/>
  <c r="L1640" i="10"/>
  <c r="L1641" i="10"/>
  <c r="L1642" i="10"/>
  <c r="L1643" i="10"/>
  <c r="N1643" i="10" s="1"/>
  <c r="L1644" i="10"/>
  <c r="L1645" i="10"/>
  <c r="L1646" i="10"/>
  <c r="L1647" i="10"/>
  <c r="N1647" i="10" s="1"/>
  <c r="L1648" i="10"/>
  <c r="L1649" i="10"/>
  <c r="L1650" i="10"/>
  <c r="L1651" i="10"/>
  <c r="N1651" i="10" s="1"/>
  <c r="L1652" i="10"/>
  <c r="L1653" i="10"/>
  <c r="L1654" i="10"/>
  <c r="L1655" i="10"/>
  <c r="N1655" i="10" s="1"/>
  <c r="L1656" i="10"/>
  <c r="L1657" i="10"/>
  <c r="L1658" i="10"/>
  <c r="L1659" i="10"/>
  <c r="N1659" i="10" s="1"/>
  <c r="L1660" i="10"/>
  <c r="L1661" i="10"/>
  <c r="L1662" i="10"/>
  <c r="L1663" i="10"/>
  <c r="N1663" i="10" s="1"/>
  <c r="L1664" i="10"/>
  <c r="L1665" i="10"/>
  <c r="L1666" i="10"/>
  <c r="L1667" i="10"/>
  <c r="N1667" i="10" s="1"/>
  <c r="L1668" i="10"/>
  <c r="L1669" i="10"/>
  <c r="L1670" i="10"/>
  <c r="L1671" i="10"/>
  <c r="N1671" i="10" s="1"/>
  <c r="L1672" i="10"/>
  <c r="L1673" i="10"/>
  <c r="L1674" i="10"/>
  <c r="L1675" i="10"/>
  <c r="N1675" i="10" s="1"/>
  <c r="L1676" i="10"/>
  <c r="L1677" i="10"/>
  <c r="L1678" i="10"/>
  <c r="L1679" i="10"/>
  <c r="N1679" i="10" s="1"/>
  <c r="L1680" i="10"/>
  <c r="L1681" i="10"/>
  <c r="L1682" i="10"/>
  <c r="L1683" i="10"/>
  <c r="N1683" i="10" s="1"/>
  <c r="L1684" i="10"/>
  <c r="L1685" i="10"/>
  <c r="L1686" i="10"/>
  <c r="L1687" i="10"/>
  <c r="N1687" i="10" s="1"/>
  <c r="L1688" i="10"/>
  <c r="L1689" i="10"/>
  <c r="L1690" i="10"/>
  <c r="L1691" i="10"/>
  <c r="N1691" i="10" s="1"/>
  <c r="L1692" i="10"/>
  <c r="L1693" i="10"/>
  <c r="L1694" i="10"/>
  <c r="L1695" i="10"/>
  <c r="N1695" i="10" s="1"/>
  <c r="L1696" i="10"/>
  <c r="L1697" i="10"/>
  <c r="L1698" i="10"/>
  <c r="L1699" i="10"/>
  <c r="N1699" i="10" s="1"/>
  <c r="L1700" i="10"/>
  <c r="L1701" i="10"/>
  <c r="L1702" i="10"/>
  <c r="L1703" i="10"/>
  <c r="N1703" i="10" s="1"/>
  <c r="L1704" i="10"/>
  <c r="L1705" i="10"/>
  <c r="L1706" i="10"/>
  <c r="L1707" i="10"/>
  <c r="N1707" i="10" s="1"/>
  <c r="L1708" i="10"/>
  <c r="L1709" i="10"/>
  <c r="L1710" i="10"/>
  <c r="L1711" i="10"/>
  <c r="N1711" i="10" s="1"/>
  <c r="L1712" i="10"/>
  <c r="L1713" i="10"/>
  <c r="L1714" i="10"/>
  <c r="L1715" i="10"/>
  <c r="N1715" i="10" s="1"/>
  <c r="L1716" i="10"/>
  <c r="L1717" i="10"/>
  <c r="L1718" i="10"/>
  <c r="L1719" i="10"/>
  <c r="N1719" i="10" s="1"/>
  <c r="L1720" i="10"/>
  <c r="L1721" i="10"/>
  <c r="L1722" i="10"/>
  <c r="L1723" i="10"/>
  <c r="N1723" i="10" s="1"/>
  <c r="L1724" i="10"/>
  <c r="L1725" i="10"/>
  <c r="L1726" i="10"/>
  <c r="L1727" i="10"/>
  <c r="N1727" i="10" s="1"/>
  <c r="L1728" i="10"/>
  <c r="L1729" i="10"/>
  <c r="L1730" i="10"/>
  <c r="L1731" i="10"/>
  <c r="N1731" i="10" s="1"/>
  <c r="L1732" i="10"/>
  <c r="L1733" i="10"/>
  <c r="L1734" i="10"/>
  <c r="L1735" i="10"/>
  <c r="N1735" i="10" s="1"/>
  <c r="L1736" i="10"/>
  <c r="L1737" i="10"/>
  <c r="L1738" i="10"/>
  <c r="L1739" i="10"/>
  <c r="N1739" i="10" s="1"/>
  <c r="L1740" i="10"/>
  <c r="L1741" i="10"/>
  <c r="L1742" i="10"/>
  <c r="L1743" i="10"/>
  <c r="N1743" i="10" s="1"/>
  <c r="L1744" i="10"/>
  <c r="L1745" i="10"/>
  <c r="L1746" i="10"/>
  <c r="L1747" i="10"/>
  <c r="N1747" i="10" s="1"/>
  <c r="L1748" i="10"/>
  <c r="L1749" i="10"/>
  <c r="L1750" i="10"/>
  <c r="L1751" i="10"/>
  <c r="N1751" i="10" s="1"/>
  <c r="L1752" i="10"/>
  <c r="L1753" i="10"/>
  <c r="L1754" i="10"/>
  <c r="L1755" i="10"/>
  <c r="N1755" i="10" s="1"/>
  <c r="L1756" i="10"/>
  <c r="L1757" i="10"/>
  <c r="L1758" i="10"/>
  <c r="L1759" i="10"/>
  <c r="N1759" i="10" s="1"/>
  <c r="L1760" i="10"/>
  <c r="L1761" i="10"/>
  <c r="L1762" i="10"/>
  <c r="L1763" i="10"/>
  <c r="N1763" i="10" s="1"/>
  <c r="L1764" i="10"/>
  <c r="L1765" i="10"/>
  <c r="L1766" i="10"/>
  <c r="L1767" i="10"/>
  <c r="N1767" i="10" s="1"/>
  <c r="L1768" i="10"/>
  <c r="L1769" i="10"/>
  <c r="L1770" i="10"/>
  <c r="L1771" i="10"/>
  <c r="N1771" i="10" s="1"/>
  <c r="L1772" i="10"/>
  <c r="L1773" i="10"/>
  <c r="L1774" i="10"/>
  <c r="L1775" i="10"/>
  <c r="N1775" i="10" s="1"/>
  <c r="L1776" i="10"/>
  <c r="L1777" i="10"/>
  <c r="L1778" i="10"/>
  <c r="L1779" i="10"/>
  <c r="N1779" i="10" s="1"/>
  <c r="L1780" i="10"/>
  <c r="L1781" i="10"/>
  <c r="L1782" i="10"/>
  <c r="L1783" i="10"/>
  <c r="N1783" i="10" s="1"/>
  <c r="L1784" i="10"/>
  <c r="L1785" i="10"/>
  <c r="L1786" i="10"/>
  <c r="L1787" i="10"/>
  <c r="N1787" i="10" s="1"/>
  <c r="L1788" i="10"/>
  <c r="L1789" i="10"/>
  <c r="L1790" i="10"/>
  <c r="L1791" i="10"/>
  <c r="N1791" i="10" s="1"/>
  <c r="L1792" i="10"/>
  <c r="L1793" i="10"/>
  <c r="L1794" i="10"/>
  <c r="L1795" i="10"/>
  <c r="N1795" i="10" s="1"/>
  <c r="L1796" i="10"/>
  <c r="L1797" i="10"/>
  <c r="L1798" i="10"/>
  <c r="L1799" i="10"/>
  <c r="N1799" i="10" s="1"/>
  <c r="L1800" i="10"/>
  <c r="L1801" i="10"/>
  <c r="L1802" i="10"/>
  <c r="L1803" i="10"/>
  <c r="N1803" i="10" s="1"/>
  <c r="L1804" i="10"/>
  <c r="L1805" i="10"/>
  <c r="L1806" i="10"/>
  <c r="L1807" i="10"/>
  <c r="N1807" i="10" s="1"/>
  <c r="L1808" i="10"/>
  <c r="L1809" i="10"/>
  <c r="L1810" i="10"/>
  <c r="L1811" i="10"/>
  <c r="N1811" i="10" s="1"/>
  <c r="L1812" i="10"/>
  <c r="L1813" i="10"/>
  <c r="L1814" i="10"/>
  <c r="L1815" i="10"/>
  <c r="N1815" i="10" s="1"/>
  <c r="L1816" i="10"/>
  <c r="L1817" i="10"/>
  <c r="L1818" i="10"/>
  <c r="L1819" i="10"/>
  <c r="N1819" i="10" s="1"/>
  <c r="L1820" i="10"/>
  <c r="L1821" i="10"/>
  <c r="L1822" i="10"/>
  <c r="L1823" i="10"/>
  <c r="N1823" i="10" s="1"/>
  <c r="L1824" i="10"/>
  <c r="L1825" i="10"/>
  <c r="L1826" i="10"/>
  <c r="L1827" i="10"/>
  <c r="N1827" i="10" s="1"/>
  <c r="L1828" i="10"/>
  <c r="L1829" i="10"/>
  <c r="L1830" i="10"/>
  <c r="L1831" i="10"/>
  <c r="N1831" i="10" s="1"/>
  <c r="L1832" i="10"/>
  <c r="L1833" i="10"/>
  <c r="L1834" i="10"/>
  <c r="L1835" i="10"/>
  <c r="N1835" i="10" s="1"/>
  <c r="L1836" i="10"/>
  <c r="L1837" i="10"/>
  <c r="L1838" i="10"/>
  <c r="L1839" i="10"/>
  <c r="N1839" i="10" s="1"/>
  <c r="L1840" i="10"/>
  <c r="L1841" i="10"/>
  <c r="L1842" i="10"/>
  <c r="L1843" i="10"/>
  <c r="N1843" i="10" s="1"/>
  <c r="L1844" i="10"/>
  <c r="L1845" i="10"/>
  <c r="L1846" i="10"/>
  <c r="L1847" i="10"/>
  <c r="N1847" i="10" s="1"/>
  <c r="L1848" i="10"/>
  <c r="L1849" i="10"/>
  <c r="L1850" i="10"/>
  <c r="L1851" i="10"/>
  <c r="N1851" i="10" s="1"/>
  <c r="L1852" i="10"/>
  <c r="L1853" i="10"/>
  <c r="L1854" i="10"/>
  <c r="L1855" i="10"/>
  <c r="N1855" i="10" s="1"/>
  <c r="L1856" i="10"/>
  <c r="L1857" i="10"/>
  <c r="L1858" i="10"/>
  <c r="L1859" i="10"/>
  <c r="N1859" i="10" s="1"/>
  <c r="L1860" i="10"/>
  <c r="L1861" i="10"/>
  <c r="L1862" i="10"/>
  <c r="L1863" i="10"/>
  <c r="N1863" i="10" s="1"/>
  <c r="L1864" i="10"/>
  <c r="L1865" i="10"/>
  <c r="L1866" i="10"/>
  <c r="L1867" i="10"/>
  <c r="N1867" i="10" s="1"/>
  <c r="L1868" i="10"/>
  <c r="L1869" i="10"/>
  <c r="L1870" i="10"/>
  <c r="L1871" i="10"/>
  <c r="N1871" i="10" s="1"/>
  <c r="L1872" i="10"/>
  <c r="L1873" i="10"/>
  <c r="L1874" i="10"/>
  <c r="L1875" i="10"/>
  <c r="N1875" i="10" s="1"/>
  <c r="L1876" i="10"/>
  <c r="L1877" i="10"/>
  <c r="L1878" i="10"/>
  <c r="L1879" i="10"/>
  <c r="N1879" i="10" s="1"/>
  <c r="L1880" i="10"/>
  <c r="L1881" i="10"/>
  <c r="L1882" i="10"/>
  <c r="L1883" i="10"/>
  <c r="N1883" i="10" s="1"/>
  <c r="L1884" i="10"/>
  <c r="L1885" i="10"/>
  <c r="L1886" i="10"/>
  <c r="L1887" i="10"/>
  <c r="N1887" i="10" s="1"/>
  <c r="L1888" i="10"/>
  <c r="L1889" i="10"/>
  <c r="L1890" i="10"/>
  <c r="L1891" i="10"/>
  <c r="N1891" i="10" s="1"/>
  <c r="L1892" i="10"/>
  <c r="L1893" i="10"/>
  <c r="L1894" i="10"/>
  <c r="L1895" i="10"/>
  <c r="N1895" i="10" s="1"/>
  <c r="L1896" i="10"/>
  <c r="L1897" i="10"/>
  <c r="L1898" i="10"/>
  <c r="L1899" i="10"/>
  <c r="N1899" i="10" s="1"/>
  <c r="L1900" i="10"/>
  <c r="L1901" i="10"/>
  <c r="L1902" i="10"/>
  <c r="L1903" i="10"/>
  <c r="N1903" i="10" s="1"/>
  <c r="L1904" i="10"/>
  <c r="L1905" i="10"/>
  <c r="L1906" i="10"/>
  <c r="L1907" i="10"/>
  <c r="N1907" i="10" s="1"/>
  <c r="L1908" i="10"/>
  <c r="L1909" i="10"/>
  <c r="L1910" i="10"/>
  <c r="L1911" i="10"/>
  <c r="N1911" i="10" s="1"/>
  <c r="L1912" i="10"/>
  <c r="L1913" i="10"/>
  <c r="L1914" i="10"/>
  <c r="L1915" i="10"/>
  <c r="N1915" i="10" s="1"/>
  <c r="L1916" i="10"/>
  <c r="L1917" i="10"/>
  <c r="L1918" i="10"/>
  <c r="L1919" i="10"/>
  <c r="N1919" i="10" s="1"/>
  <c r="L1920" i="10"/>
  <c r="L1921" i="10"/>
  <c r="L1922" i="10"/>
  <c r="L1923" i="10"/>
  <c r="N1923" i="10" s="1"/>
  <c r="L1924" i="10"/>
  <c r="L1925" i="10"/>
  <c r="L1926" i="10"/>
  <c r="L1927" i="10"/>
  <c r="N1927" i="10" s="1"/>
  <c r="L1928" i="10"/>
  <c r="L1929" i="10"/>
  <c r="L1930" i="10"/>
  <c r="L1931" i="10"/>
  <c r="N1931" i="10" s="1"/>
  <c r="L1932" i="10"/>
  <c r="L1933" i="10"/>
  <c r="L1934" i="10"/>
  <c r="L1935" i="10"/>
  <c r="N1935" i="10" s="1"/>
  <c r="L1936" i="10"/>
  <c r="L1937" i="10"/>
  <c r="L1938" i="10"/>
  <c r="L1939" i="10"/>
  <c r="N1939" i="10" s="1"/>
  <c r="L1940" i="10"/>
  <c r="L1941" i="10"/>
  <c r="L1942" i="10"/>
  <c r="L1943" i="10"/>
  <c r="N1943" i="10" s="1"/>
  <c r="L1944" i="10"/>
  <c r="L1945" i="10"/>
  <c r="L1946" i="10"/>
  <c r="L1947" i="10"/>
  <c r="N1947" i="10" s="1"/>
  <c r="L1948" i="10"/>
  <c r="L1949" i="10"/>
  <c r="L1950" i="10"/>
  <c r="L1951" i="10"/>
  <c r="N1951" i="10" s="1"/>
  <c r="L1952" i="10"/>
  <c r="L1953" i="10"/>
  <c r="L1954" i="10"/>
  <c r="L1955" i="10"/>
  <c r="N1955" i="10" s="1"/>
  <c r="L1956" i="10"/>
  <c r="L1957" i="10"/>
  <c r="L1958" i="10"/>
  <c r="L1959" i="10"/>
  <c r="N1959" i="10" s="1"/>
  <c r="L1960" i="10"/>
  <c r="L1961" i="10"/>
  <c r="L1962" i="10"/>
  <c r="L1963" i="10"/>
  <c r="N1963" i="10" s="1"/>
  <c r="L1964" i="10"/>
  <c r="L1965" i="10"/>
  <c r="L1966" i="10"/>
  <c r="L1967" i="10"/>
  <c r="N1967" i="10" s="1"/>
  <c r="L1968" i="10"/>
  <c r="L1969" i="10"/>
  <c r="L1970" i="10"/>
  <c r="L1971" i="10"/>
  <c r="N1971" i="10" s="1"/>
  <c r="L1972" i="10"/>
  <c r="L1973" i="10"/>
  <c r="L1974" i="10"/>
  <c r="L1975" i="10"/>
  <c r="N1975" i="10" s="1"/>
  <c r="L1976" i="10"/>
  <c r="L1977" i="10"/>
  <c r="L1978" i="10"/>
  <c r="L1979" i="10"/>
  <c r="N1979" i="10" s="1"/>
  <c r="L1980" i="10"/>
  <c r="L1981" i="10"/>
  <c r="L1982" i="10"/>
  <c r="L1983" i="10"/>
  <c r="N1983" i="10" s="1"/>
  <c r="L1984" i="10"/>
  <c r="L1985" i="10"/>
  <c r="L1986" i="10"/>
  <c r="L1987" i="10"/>
  <c r="N1987" i="10" s="1"/>
  <c r="L1988" i="10"/>
  <c r="L1989" i="10"/>
  <c r="L1990" i="10"/>
  <c r="L1991" i="10"/>
  <c r="N1991" i="10" s="1"/>
  <c r="L1992" i="10"/>
  <c r="L1993" i="10"/>
  <c r="L1994" i="10"/>
  <c r="L1995" i="10"/>
  <c r="N1995" i="10" s="1"/>
  <c r="L1996" i="10"/>
  <c r="L1997" i="10"/>
  <c r="L1998" i="10"/>
  <c r="L1999" i="10"/>
  <c r="N1999" i="10" s="1"/>
  <c r="L2000" i="10"/>
  <c r="L2001" i="10"/>
  <c r="L2002" i="10"/>
  <c r="L2003" i="10"/>
  <c r="N2003" i="10" s="1"/>
  <c r="L2004" i="10"/>
  <c r="L2005" i="10"/>
  <c r="L2006" i="10"/>
  <c r="L2007" i="10"/>
  <c r="N2007" i="10" s="1"/>
  <c r="L2008" i="10"/>
  <c r="L2009" i="10"/>
  <c r="L2010" i="10"/>
  <c r="L2011" i="10"/>
  <c r="N2011" i="10" s="1"/>
  <c r="L2012" i="10"/>
  <c r="L2013" i="10"/>
  <c r="L2014" i="10"/>
  <c r="L2015" i="10"/>
  <c r="N2015" i="10" s="1"/>
  <c r="L2016" i="10"/>
  <c r="L2017" i="10"/>
  <c r="L2018" i="10"/>
  <c r="L2019" i="10"/>
  <c r="N2019" i="10" s="1"/>
  <c r="L2020" i="10"/>
  <c r="L2021" i="10"/>
  <c r="L2022" i="10"/>
  <c r="L2023" i="10"/>
  <c r="N2023" i="10" s="1"/>
  <c r="L2024" i="10"/>
  <c r="L2025" i="10"/>
  <c r="L2026" i="10"/>
  <c r="L2027" i="10"/>
  <c r="N2027" i="10" s="1"/>
  <c r="L2028" i="10"/>
  <c r="L2029" i="10"/>
  <c r="L2030" i="10"/>
  <c r="L2031" i="10"/>
  <c r="N2031" i="10" s="1"/>
  <c r="L2032" i="10"/>
  <c r="L2033" i="10"/>
  <c r="L2034" i="10"/>
  <c r="L2035" i="10"/>
  <c r="N2035" i="10" s="1"/>
  <c r="L2036" i="10"/>
  <c r="L2037" i="10"/>
  <c r="L2038" i="10"/>
  <c r="L2039" i="10"/>
  <c r="N2039" i="10" s="1"/>
  <c r="L2040" i="10"/>
  <c r="L2041" i="10"/>
  <c r="L2042" i="10"/>
  <c r="L2043" i="10"/>
  <c r="N2043" i="10" s="1"/>
  <c r="L2044" i="10"/>
  <c r="L2045" i="10"/>
  <c r="L2046" i="10"/>
  <c r="L2047" i="10"/>
  <c r="N2047" i="10" s="1"/>
  <c r="L2048" i="10"/>
  <c r="L2049" i="10"/>
  <c r="L2050" i="10"/>
  <c r="L2051" i="10"/>
  <c r="N2051" i="10" s="1"/>
  <c r="L2052" i="10"/>
  <c r="L2053" i="10"/>
  <c r="L2054" i="10"/>
  <c r="L2055" i="10"/>
  <c r="N2055" i="10" s="1"/>
  <c r="L2056" i="10"/>
  <c r="L2057" i="10"/>
  <c r="L2058" i="10"/>
  <c r="L2059" i="10"/>
  <c r="N2059" i="10" s="1"/>
  <c r="L2060" i="10"/>
  <c r="L2061" i="10"/>
  <c r="L2062" i="10"/>
  <c r="L2063" i="10"/>
  <c r="N2063" i="10" s="1"/>
  <c r="L2064" i="10"/>
  <c r="L2065" i="10"/>
  <c r="L2066" i="10"/>
  <c r="L2067" i="10"/>
  <c r="N2067" i="10" s="1"/>
  <c r="L2068" i="10"/>
  <c r="L2069" i="10"/>
  <c r="L2070" i="10"/>
  <c r="L2071" i="10"/>
  <c r="N2071" i="10" s="1"/>
  <c r="L2072" i="10"/>
  <c r="L2073" i="10"/>
  <c r="L2074" i="10"/>
  <c r="L2075" i="10"/>
  <c r="N2075" i="10" s="1"/>
  <c r="L2076" i="10"/>
  <c r="L2077" i="10"/>
  <c r="L2078" i="10"/>
  <c r="L2079" i="10"/>
  <c r="N2079" i="10" s="1"/>
  <c r="L2080" i="10"/>
  <c r="L2081" i="10"/>
  <c r="L2082" i="10"/>
  <c r="L2083" i="10"/>
  <c r="N2083" i="10" s="1"/>
  <c r="L2084" i="10"/>
  <c r="L2085" i="10"/>
  <c r="L2086" i="10"/>
  <c r="L2087" i="10"/>
  <c r="N2087" i="10" s="1"/>
  <c r="L2088" i="10"/>
  <c r="L2089" i="10"/>
  <c r="L2090" i="10"/>
  <c r="L2091" i="10"/>
  <c r="N2091" i="10" s="1"/>
  <c r="L2092" i="10"/>
  <c r="L2093" i="10"/>
  <c r="L2094" i="10"/>
  <c r="L2095" i="10"/>
  <c r="N2095" i="10" s="1"/>
  <c r="L2096" i="10"/>
  <c r="L2097" i="10"/>
  <c r="L2098" i="10"/>
  <c r="L2099" i="10"/>
  <c r="N2099" i="10" s="1"/>
  <c r="L2100" i="10"/>
  <c r="L2101" i="10"/>
  <c r="L2102" i="10"/>
  <c r="L2103" i="10"/>
  <c r="N2103" i="10" s="1"/>
  <c r="L2104" i="10"/>
  <c r="L2105" i="10"/>
  <c r="L2106" i="10"/>
  <c r="L2107" i="10"/>
  <c r="N2107" i="10" s="1"/>
  <c r="L2108" i="10"/>
  <c r="L2109" i="10"/>
  <c r="L2110" i="10"/>
  <c r="L2111" i="10"/>
  <c r="N2111" i="10" s="1"/>
  <c r="L2112" i="10"/>
  <c r="L2113" i="10"/>
  <c r="L2114" i="10"/>
  <c r="L2115" i="10"/>
  <c r="N2115" i="10" s="1"/>
  <c r="L2116" i="10"/>
  <c r="L2117" i="10"/>
  <c r="L2118" i="10"/>
  <c r="L2119" i="10"/>
  <c r="N2119" i="10" s="1"/>
  <c r="L2120" i="10"/>
  <c r="L2121" i="10"/>
  <c r="L2122" i="10"/>
  <c r="L2123" i="10"/>
  <c r="N2123" i="10" s="1"/>
  <c r="L2124" i="10"/>
  <c r="L2125" i="10"/>
  <c r="L2126" i="10"/>
  <c r="L2127" i="10"/>
  <c r="N2127" i="10" s="1"/>
  <c r="L2128" i="10"/>
  <c r="L2129" i="10"/>
  <c r="L2130" i="10"/>
  <c r="L2131" i="10"/>
  <c r="N2131" i="10" s="1"/>
  <c r="L2132" i="10"/>
  <c r="L2133" i="10"/>
  <c r="L2134" i="10"/>
  <c r="L2135" i="10"/>
  <c r="N2135" i="10" s="1"/>
  <c r="L2136" i="10"/>
  <c r="L2137" i="10"/>
  <c r="L2138" i="10"/>
  <c r="L2139" i="10"/>
  <c r="N2139" i="10" s="1"/>
  <c r="L2140" i="10"/>
  <c r="L2141" i="10"/>
  <c r="L2142" i="10"/>
  <c r="L2143" i="10"/>
  <c r="N2143" i="10" s="1"/>
  <c r="L2144" i="10"/>
  <c r="L2145" i="10"/>
  <c r="L2146" i="10"/>
  <c r="L2147" i="10"/>
  <c r="N2147" i="10" s="1"/>
  <c r="L2148" i="10"/>
  <c r="L2149" i="10"/>
  <c r="L2150" i="10"/>
  <c r="L2151" i="10"/>
  <c r="N2151" i="10" s="1"/>
  <c r="L2152" i="10"/>
  <c r="L2153" i="10"/>
  <c r="L2154" i="10"/>
  <c r="L2155" i="10"/>
  <c r="N2155" i="10" s="1"/>
  <c r="L2156" i="10"/>
  <c r="L2157" i="10"/>
  <c r="L2158" i="10"/>
  <c r="L2159" i="10"/>
  <c r="N2159" i="10" s="1"/>
  <c r="L2160" i="10"/>
  <c r="L2161" i="10"/>
  <c r="L2162" i="10"/>
  <c r="L2163" i="10"/>
  <c r="N2163" i="10" s="1"/>
  <c r="L2164" i="10"/>
  <c r="L2165" i="10"/>
  <c r="L2166" i="10"/>
  <c r="L2167" i="10"/>
  <c r="N2167" i="10" s="1"/>
  <c r="L2168" i="10"/>
  <c r="L2169" i="10"/>
  <c r="L2170" i="10"/>
  <c r="L2171" i="10"/>
  <c r="N2171" i="10" s="1"/>
  <c r="L2172" i="10"/>
  <c r="L2173" i="10"/>
  <c r="L2174" i="10"/>
  <c r="L2175" i="10"/>
  <c r="N2175" i="10" s="1"/>
  <c r="L2176" i="10"/>
  <c r="L2177" i="10"/>
  <c r="L2178" i="10"/>
  <c r="L2179" i="10"/>
  <c r="N2179" i="10" s="1"/>
  <c r="L2180" i="10"/>
  <c r="L2181" i="10"/>
  <c r="L2182" i="10"/>
  <c r="L2183" i="10"/>
  <c r="N2183" i="10" s="1"/>
  <c r="L2184" i="10"/>
  <c r="L2185" i="10"/>
  <c r="L2186" i="10"/>
  <c r="L2187" i="10"/>
  <c r="N2187" i="10" s="1"/>
  <c r="L2188" i="10"/>
  <c r="L2189" i="10"/>
  <c r="L2190" i="10"/>
  <c r="L2191" i="10"/>
  <c r="N2191" i="10" s="1"/>
  <c r="L2192" i="10"/>
  <c r="L2193" i="10"/>
  <c r="L2194" i="10"/>
  <c r="L2195" i="10"/>
  <c r="N2195" i="10" s="1"/>
  <c r="L2196" i="10"/>
  <c r="L2197" i="10"/>
  <c r="L2198" i="10"/>
  <c r="L2199" i="10"/>
  <c r="N2199" i="10" s="1"/>
  <c r="L2200" i="10"/>
  <c r="L2201" i="10"/>
  <c r="L2202" i="10"/>
  <c r="L2203" i="10"/>
  <c r="N2203" i="10" s="1"/>
  <c r="L2204" i="10"/>
  <c r="L2205" i="10"/>
  <c r="L2206" i="10"/>
  <c r="L2207" i="10"/>
  <c r="N2207" i="10" s="1"/>
  <c r="L2208" i="10"/>
  <c r="L2209" i="10"/>
  <c r="L2210" i="10"/>
  <c r="L2211" i="10"/>
  <c r="N2211" i="10" s="1"/>
  <c r="L2212" i="10"/>
  <c r="L2213" i="10"/>
  <c r="L2214" i="10"/>
  <c r="L2215" i="10"/>
  <c r="N2215" i="10" s="1"/>
  <c r="L2216" i="10"/>
  <c r="L2217" i="10"/>
  <c r="L2218" i="10"/>
  <c r="L2219" i="10"/>
  <c r="N2219" i="10" s="1"/>
  <c r="L2220" i="10"/>
  <c r="L2221" i="10"/>
  <c r="L2222" i="10"/>
  <c r="L2223" i="10"/>
  <c r="N2223" i="10" s="1"/>
  <c r="L2224" i="10"/>
  <c r="L2225" i="10"/>
  <c r="L2226" i="10"/>
  <c r="L2227" i="10"/>
  <c r="N2227" i="10" s="1"/>
  <c r="L2228" i="10"/>
  <c r="L2229" i="10"/>
  <c r="L2230" i="10"/>
  <c r="L2231" i="10"/>
  <c r="N2231" i="10" s="1"/>
  <c r="L2232" i="10"/>
  <c r="L2233" i="10"/>
  <c r="L2234" i="10"/>
  <c r="L2235" i="10"/>
  <c r="N2235" i="10" s="1"/>
  <c r="L2236" i="10"/>
  <c r="L2237" i="10"/>
  <c r="L2238" i="10"/>
  <c r="L2239" i="10"/>
  <c r="N2239" i="10" s="1"/>
  <c r="L2240" i="10"/>
  <c r="L2241" i="10"/>
  <c r="L2242" i="10"/>
  <c r="L2243" i="10"/>
  <c r="N2243" i="10" s="1"/>
  <c r="L2244" i="10"/>
  <c r="L2245" i="10"/>
  <c r="L2246" i="10"/>
  <c r="L2247" i="10"/>
  <c r="N2247" i="10" s="1"/>
  <c r="L2248" i="10"/>
  <c r="L2249" i="10"/>
  <c r="L2250" i="10"/>
  <c r="L2251" i="10"/>
  <c r="N2251" i="10" s="1"/>
  <c r="L2252" i="10"/>
  <c r="L2253" i="10"/>
  <c r="L2254" i="10"/>
  <c r="L2255" i="10"/>
  <c r="N2255" i="10" s="1"/>
  <c r="L2256" i="10"/>
  <c r="L2257" i="10"/>
  <c r="L2258" i="10"/>
  <c r="L2259" i="10"/>
  <c r="N2259" i="10" s="1"/>
  <c r="L2260" i="10"/>
  <c r="L2261" i="10"/>
  <c r="L2262" i="10"/>
  <c r="L2263" i="10"/>
  <c r="N2263" i="10" s="1"/>
  <c r="L2264" i="10"/>
  <c r="L2265" i="10"/>
  <c r="L2266" i="10"/>
  <c r="L2267" i="10"/>
  <c r="N2267" i="10" s="1"/>
  <c r="L2268" i="10"/>
  <c r="L2269" i="10"/>
  <c r="L2270" i="10"/>
  <c r="L2271" i="10"/>
  <c r="N2271" i="10" s="1"/>
  <c r="L2272" i="10"/>
  <c r="L2273" i="10"/>
  <c r="L2274" i="10"/>
  <c r="L2275" i="10"/>
  <c r="N2275" i="10" s="1"/>
  <c r="L2276" i="10"/>
  <c r="L2277" i="10"/>
  <c r="L2278" i="10"/>
  <c r="L2279" i="10"/>
  <c r="N2279" i="10" s="1"/>
  <c r="L2280" i="10"/>
  <c r="L2281" i="10"/>
  <c r="L2282" i="10"/>
  <c r="L2283" i="10"/>
  <c r="N2283" i="10" s="1"/>
  <c r="L2284" i="10"/>
  <c r="L2285" i="10"/>
  <c r="L2286" i="10"/>
  <c r="L2287" i="10"/>
  <c r="N2287" i="10" s="1"/>
  <c r="L2288" i="10"/>
  <c r="L2289" i="10"/>
  <c r="L2290" i="10"/>
  <c r="L2291" i="10"/>
  <c r="N2291" i="10" s="1"/>
  <c r="L2292" i="10"/>
  <c r="L2293" i="10"/>
  <c r="L2294" i="10"/>
  <c r="L2295" i="10"/>
  <c r="N2295" i="10" s="1"/>
  <c r="L2296" i="10"/>
  <c r="L2297" i="10"/>
  <c r="L2298" i="10"/>
  <c r="L2299" i="10"/>
  <c r="N2299" i="10" s="1"/>
  <c r="L2300" i="10"/>
  <c r="L2301" i="10"/>
  <c r="L2302" i="10"/>
  <c r="L2303" i="10"/>
  <c r="N2303" i="10" s="1"/>
  <c r="L2304" i="10"/>
  <c r="L2305" i="10"/>
  <c r="L2306" i="10"/>
  <c r="L2307" i="10"/>
  <c r="N2307" i="10" s="1"/>
  <c r="L2308" i="10"/>
  <c r="L2309" i="10"/>
  <c r="L2310" i="10"/>
  <c r="L2311" i="10"/>
  <c r="N2311" i="10" s="1"/>
  <c r="L2312" i="10"/>
  <c r="L2313" i="10"/>
  <c r="L2314" i="10"/>
  <c r="L2315" i="10"/>
  <c r="N2315" i="10" s="1"/>
  <c r="L2316" i="10"/>
  <c r="L2317" i="10"/>
  <c r="L2318" i="10"/>
  <c r="L2319" i="10"/>
  <c r="N2319" i="10" s="1"/>
  <c r="L2320" i="10"/>
  <c r="L2321" i="10"/>
  <c r="L2322" i="10"/>
  <c r="L2323" i="10"/>
  <c r="N2323" i="10" s="1"/>
  <c r="L2324" i="10"/>
  <c r="L2325" i="10"/>
  <c r="L2326" i="10"/>
  <c r="L2327" i="10"/>
  <c r="N2327" i="10" s="1"/>
  <c r="L2328" i="10"/>
  <c r="L2329" i="10"/>
  <c r="L2330" i="10"/>
  <c r="L2331" i="10"/>
  <c r="N2331" i="10" s="1"/>
  <c r="L2332" i="10"/>
  <c r="L2333" i="10"/>
  <c r="L2334" i="10"/>
  <c r="L2335" i="10"/>
  <c r="N2335" i="10" s="1"/>
  <c r="L2336" i="10"/>
  <c r="L2337" i="10"/>
  <c r="L2338" i="10"/>
  <c r="L2339" i="10"/>
  <c r="N2339" i="10" s="1"/>
  <c r="L2340" i="10"/>
  <c r="L2341" i="10"/>
  <c r="L2342" i="10"/>
  <c r="L2343" i="10"/>
  <c r="N2343" i="10" s="1"/>
  <c r="L2344" i="10"/>
  <c r="L2345" i="10"/>
  <c r="L2346" i="10"/>
  <c r="L2347" i="10"/>
  <c r="N2347" i="10" s="1"/>
  <c r="L2348" i="10"/>
  <c r="L2349" i="10"/>
  <c r="L2350" i="10"/>
  <c r="L2351" i="10"/>
  <c r="N2351" i="10" s="1"/>
  <c r="L2352" i="10"/>
  <c r="L2353" i="10"/>
  <c r="L2354" i="10"/>
  <c r="L2355" i="10"/>
  <c r="N2355" i="10" s="1"/>
  <c r="L2356" i="10"/>
  <c r="L2357" i="10"/>
  <c r="L2358" i="10"/>
  <c r="L2359" i="10"/>
  <c r="N2359" i="10" s="1"/>
  <c r="L2360" i="10"/>
  <c r="L2361" i="10"/>
  <c r="L2362" i="10"/>
  <c r="L2363" i="10"/>
  <c r="N2363" i="10" s="1"/>
  <c r="L2364" i="10"/>
  <c r="L2365" i="10"/>
  <c r="L2366" i="10"/>
  <c r="L2367" i="10"/>
  <c r="N2367" i="10" s="1"/>
  <c r="L2368" i="10"/>
  <c r="L2369" i="10"/>
  <c r="L2370" i="10"/>
  <c r="L2371" i="10"/>
  <c r="N2371" i="10" s="1"/>
  <c r="L2372" i="10"/>
  <c r="L2373" i="10"/>
  <c r="L2374" i="10"/>
  <c r="L2375" i="10"/>
  <c r="N2375" i="10" s="1"/>
  <c r="L2376" i="10"/>
  <c r="L2377" i="10"/>
  <c r="L2378" i="10"/>
  <c r="L2379" i="10"/>
  <c r="N2379" i="10" s="1"/>
  <c r="L2380" i="10"/>
  <c r="L2381" i="10"/>
  <c r="L2382" i="10"/>
  <c r="L2383" i="10"/>
  <c r="N2383" i="10" s="1"/>
  <c r="L2384" i="10"/>
  <c r="L2385" i="10"/>
  <c r="L2386" i="10"/>
  <c r="L2387" i="10"/>
  <c r="N2387" i="10" s="1"/>
  <c r="L2388" i="10"/>
  <c r="L2389" i="10"/>
  <c r="L2390" i="10"/>
  <c r="L2391" i="10"/>
  <c r="N2391" i="10" s="1"/>
  <c r="L2392" i="10"/>
  <c r="L2393" i="10"/>
  <c r="L2394" i="10"/>
  <c r="L2395" i="10"/>
  <c r="N2395" i="10" s="1"/>
  <c r="L2396" i="10"/>
  <c r="L2397" i="10"/>
  <c r="L2398" i="10"/>
  <c r="L2399" i="10"/>
  <c r="N2399" i="10" s="1"/>
  <c r="L2400" i="10"/>
  <c r="L2401" i="10"/>
  <c r="L2402" i="10"/>
  <c r="L2403" i="10"/>
  <c r="N2403" i="10" s="1"/>
  <c r="L2404" i="10"/>
  <c r="L2405" i="10"/>
  <c r="L2406" i="10"/>
  <c r="L2407" i="10"/>
  <c r="N2407" i="10" s="1"/>
  <c r="L2408" i="10"/>
  <c r="L2409" i="10"/>
  <c r="L2410" i="10"/>
  <c r="L2411" i="10"/>
  <c r="N2411" i="10" s="1"/>
  <c r="L2412" i="10"/>
  <c r="L2413" i="10"/>
  <c r="L2414" i="10"/>
  <c r="L2415" i="10"/>
  <c r="N2415" i="10" s="1"/>
  <c r="L2416" i="10"/>
  <c r="L2417" i="10"/>
  <c r="L2418" i="10"/>
  <c r="L2419" i="10"/>
  <c r="N2419" i="10" s="1"/>
  <c r="L2420" i="10"/>
  <c r="L2421" i="10"/>
  <c r="L2422" i="10"/>
  <c r="L2423" i="10"/>
  <c r="N2423" i="10" s="1"/>
  <c r="L2424" i="10"/>
  <c r="L2425" i="10"/>
  <c r="L2426" i="10"/>
  <c r="L2427" i="10"/>
  <c r="N2427" i="10" s="1"/>
  <c r="L2428" i="10"/>
  <c r="L2429" i="10"/>
  <c r="L2430" i="10"/>
  <c r="L2431" i="10"/>
  <c r="N2431" i="10" s="1"/>
  <c r="L2432" i="10"/>
  <c r="L2433" i="10"/>
  <c r="L2434" i="10"/>
  <c r="L2435" i="10"/>
  <c r="N2435" i="10" s="1"/>
  <c r="L2436" i="10"/>
  <c r="L2437" i="10"/>
  <c r="L2438" i="10"/>
  <c r="L2439" i="10"/>
  <c r="N2439" i="10" s="1"/>
  <c r="L2440" i="10"/>
  <c r="L2441" i="10"/>
  <c r="L2442" i="10"/>
  <c r="L2443" i="10"/>
  <c r="N2443" i="10" s="1"/>
  <c r="L2444" i="10"/>
  <c r="L2445" i="10"/>
  <c r="L2446" i="10"/>
  <c r="L2447" i="10"/>
  <c r="N2447" i="10" s="1"/>
  <c r="L2448" i="10"/>
  <c r="L2449" i="10"/>
  <c r="L2450" i="10"/>
  <c r="L2451" i="10"/>
  <c r="N2451" i="10" s="1"/>
  <c r="L2452" i="10"/>
  <c r="L2453" i="10"/>
  <c r="L2454" i="10"/>
  <c r="L2455" i="10"/>
  <c r="N2455" i="10" s="1"/>
  <c r="L2456" i="10"/>
  <c r="L2457" i="10"/>
  <c r="L2458" i="10"/>
  <c r="L2459" i="10"/>
  <c r="N2459" i="10" s="1"/>
  <c r="L2460" i="10"/>
  <c r="L2461" i="10"/>
  <c r="L2462" i="10"/>
  <c r="L2463" i="10"/>
  <c r="N2463" i="10" s="1"/>
  <c r="L2464" i="10"/>
  <c r="L2465" i="10"/>
  <c r="L2466" i="10"/>
  <c r="L2467" i="10"/>
  <c r="N2467" i="10" s="1"/>
  <c r="L2468" i="10"/>
  <c r="L2469" i="10"/>
  <c r="L2470" i="10"/>
  <c r="L2471" i="10"/>
  <c r="N2471" i="10" s="1"/>
  <c r="L2472" i="10"/>
  <c r="L2473" i="10"/>
  <c r="L2474" i="10"/>
  <c r="L2475" i="10"/>
  <c r="N2475" i="10" s="1"/>
  <c r="L2476" i="10"/>
  <c r="L2477" i="10"/>
  <c r="L2478" i="10"/>
  <c r="L2479" i="10"/>
  <c r="N2479" i="10" s="1"/>
  <c r="L2480" i="10"/>
  <c r="L2481" i="10"/>
  <c r="L2482" i="10"/>
  <c r="L2483" i="10"/>
  <c r="N2483" i="10" s="1"/>
  <c r="L2484" i="10"/>
  <c r="L2485" i="10"/>
  <c r="L2486" i="10"/>
  <c r="L2487" i="10"/>
  <c r="N2487" i="10" s="1"/>
  <c r="L2488" i="10"/>
  <c r="L2489" i="10"/>
  <c r="L2490" i="10"/>
  <c r="L2491" i="10"/>
  <c r="N2491" i="10" s="1"/>
  <c r="L2492" i="10"/>
  <c r="L2493" i="10"/>
  <c r="L2494" i="10"/>
  <c r="L2495" i="10"/>
  <c r="N2495" i="10" s="1"/>
  <c r="L2496" i="10"/>
  <c r="L2497" i="10"/>
  <c r="L2498" i="10"/>
  <c r="L2499" i="10"/>
  <c r="N2499" i="10" s="1"/>
  <c r="L2500" i="10"/>
  <c r="L2501" i="10"/>
  <c r="L2502" i="10"/>
  <c r="L2503" i="10"/>
  <c r="N2503" i="10" s="1"/>
  <c r="L2504" i="10"/>
  <c r="L2505" i="10"/>
  <c r="L2506" i="10"/>
  <c r="L2507" i="10"/>
  <c r="N2507" i="10" s="1"/>
  <c r="L2508" i="10"/>
  <c r="L2509" i="10"/>
  <c r="L2510" i="10"/>
  <c r="L2511" i="10"/>
  <c r="N2511" i="10" s="1"/>
  <c r="L2512" i="10"/>
  <c r="L2513" i="10"/>
  <c r="L2514" i="10"/>
  <c r="L2515" i="10"/>
  <c r="N2515" i="10" s="1"/>
  <c r="L2516" i="10"/>
  <c r="L2517" i="10"/>
  <c r="L2518" i="10"/>
  <c r="L2519" i="10"/>
  <c r="N2519" i="10" s="1"/>
  <c r="L2520" i="10"/>
  <c r="L2521" i="10"/>
  <c r="L2522" i="10"/>
  <c r="L2523" i="10"/>
  <c r="N2523" i="10" s="1"/>
  <c r="L2524" i="10"/>
  <c r="L2525" i="10"/>
  <c r="L2526" i="10"/>
  <c r="L2527" i="10"/>
  <c r="N2527" i="10" s="1"/>
  <c r="L2528" i="10"/>
  <c r="L2529" i="10"/>
  <c r="L2530" i="10"/>
  <c r="L2531" i="10"/>
  <c r="N2531" i="10" s="1"/>
  <c r="L2532" i="10"/>
  <c r="L2533" i="10"/>
  <c r="L2534" i="10"/>
  <c r="L2535" i="10"/>
  <c r="N2535" i="10" s="1"/>
  <c r="L2536" i="10"/>
  <c r="L2537" i="10"/>
  <c r="L2538" i="10"/>
  <c r="L2539" i="10"/>
  <c r="N2539" i="10" s="1"/>
  <c r="L2540" i="10"/>
  <c r="L2541" i="10"/>
  <c r="L2542" i="10"/>
  <c r="L2543" i="10"/>
  <c r="N2543" i="10" s="1"/>
  <c r="L2544" i="10"/>
  <c r="L2545" i="10"/>
  <c r="L2546" i="10"/>
  <c r="L2547" i="10"/>
  <c r="N2547" i="10" s="1"/>
  <c r="L2548" i="10"/>
  <c r="L2549" i="10"/>
  <c r="L2550" i="10"/>
  <c r="L2551" i="10"/>
  <c r="N2551" i="10" s="1"/>
  <c r="L2552" i="10"/>
  <c r="L2553" i="10"/>
  <c r="L2554" i="10"/>
  <c r="L2555" i="10"/>
  <c r="N2555" i="10" s="1"/>
  <c r="L2556" i="10"/>
  <c r="L2557" i="10"/>
  <c r="L2558" i="10"/>
  <c r="L2559" i="10"/>
  <c r="N2559" i="10" s="1"/>
  <c r="L2560" i="10"/>
  <c r="L2561" i="10"/>
  <c r="L2562" i="10"/>
  <c r="L2563" i="10"/>
  <c r="N2563" i="10" s="1"/>
  <c r="L2564" i="10"/>
  <c r="L2565" i="10"/>
  <c r="L2566" i="10"/>
  <c r="L2567" i="10"/>
  <c r="N2567" i="10" s="1"/>
  <c r="L2568" i="10"/>
  <c r="L2569" i="10"/>
  <c r="L2570" i="10"/>
  <c r="L2571" i="10"/>
  <c r="N2571" i="10" s="1"/>
  <c r="L2572" i="10"/>
  <c r="L2573" i="10"/>
  <c r="L2574" i="10"/>
  <c r="L2575" i="10"/>
  <c r="N2575" i="10" s="1"/>
  <c r="L2576" i="10"/>
  <c r="L2577" i="10"/>
  <c r="L2578" i="10"/>
  <c r="L2579" i="10"/>
  <c r="N2579" i="10" s="1"/>
  <c r="L2580" i="10"/>
  <c r="L2581" i="10"/>
  <c r="L2582" i="10"/>
  <c r="L2583" i="10"/>
  <c r="N2583" i="10" s="1"/>
  <c r="L2584" i="10"/>
  <c r="L2585" i="10"/>
  <c r="L2586" i="10"/>
  <c r="L2587" i="10"/>
  <c r="N2587" i="10" s="1"/>
  <c r="L2588" i="10"/>
  <c r="L2589" i="10"/>
  <c r="L2590" i="10"/>
  <c r="L2591" i="10"/>
  <c r="N2591" i="10" s="1"/>
  <c r="L2592" i="10"/>
  <c r="L2593" i="10"/>
  <c r="L2594" i="10"/>
  <c r="L2595" i="10"/>
  <c r="N2595" i="10" s="1"/>
  <c r="L2596" i="10"/>
  <c r="L2597" i="10"/>
  <c r="L2598" i="10"/>
  <c r="L2599" i="10"/>
  <c r="N2599" i="10" s="1"/>
  <c r="L2600" i="10"/>
  <c r="L2601" i="10"/>
  <c r="L2602" i="10"/>
  <c r="L2603" i="10"/>
  <c r="N2603" i="10" s="1"/>
  <c r="L2604" i="10"/>
  <c r="L2605" i="10"/>
  <c r="L2606" i="10"/>
  <c r="L2607" i="10"/>
  <c r="N2607" i="10" s="1"/>
  <c r="L2608" i="10"/>
  <c r="L2609" i="10"/>
  <c r="L2610" i="10"/>
  <c r="L2611" i="10"/>
  <c r="N2611" i="10" s="1"/>
  <c r="L2612" i="10"/>
  <c r="L2613" i="10"/>
  <c r="L2614" i="10"/>
  <c r="L2615" i="10"/>
  <c r="N2615" i="10" s="1"/>
  <c r="L2616" i="10"/>
  <c r="L2617" i="10"/>
  <c r="L2618" i="10"/>
  <c r="L2619" i="10"/>
  <c r="N2619" i="10" s="1"/>
  <c r="L2620" i="10"/>
  <c r="L2621" i="10"/>
  <c r="L2622" i="10"/>
  <c r="L2623" i="10"/>
  <c r="N2623" i="10" s="1"/>
  <c r="L2624" i="10"/>
  <c r="L2625" i="10"/>
  <c r="L2626" i="10"/>
  <c r="L2627" i="10"/>
  <c r="N2627" i="10" s="1"/>
  <c r="L2628" i="10"/>
  <c r="L2629" i="10"/>
  <c r="L2630" i="10"/>
  <c r="L2631" i="10"/>
  <c r="N2631" i="10" s="1"/>
  <c r="L2632" i="10"/>
  <c r="L2633" i="10"/>
  <c r="L2634" i="10"/>
  <c r="L2635" i="10"/>
  <c r="N2635" i="10" s="1"/>
  <c r="L2636" i="10"/>
  <c r="L2637" i="10"/>
  <c r="L2638" i="10"/>
  <c r="L2639" i="10"/>
  <c r="N2639" i="10" s="1"/>
  <c r="L2640" i="10"/>
  <c r="L2641" i="10"/>
  <c r="L2642" i="10"/>
  <c r="L2643" i="10"/>
  <c r="N2643" i="10" s="1"/>
  <c r="L2644" i="10"/>
  <c r="L2645" i="10"/>
  <c r="L2646" i="10"/>
  <c r="L2647" i="10"/>
  <c r="N2647" i="10" s="1"/>
  <c r="L2648" i="10"/>
  <c r="L2649" i="10"/>
  <c r="L2650" i="10"/>
  <c r="L2651" i="10"/>
  <c r="N2651" i="10" s="1"/>
  <c r="L2652" i="10"/>
  <c r="L2653" i="10"/>
  <c r="L2654" i="10"/>
  <c r="L2655" i="10"/>
  <c r="N2655" i="10" s="1"/>
  <c r="L2656" i="10"/>
  <c r="L2657" i="10"/>
  <c r="L2658" i="10"/>
  <c r="L2659" i="10"/>
  <c r="N2659" i="10" s="1"/>
  <c r="L2660" i="10"/>
  <c r="L2661" i="10"/>
  <c r="L2662" i="10"/>
  <c r="L2663" i="10"/>
  <c r="N2663" i="10" s="1"/>
  <c r="L2664" i="10"/>
  <c r="L2665" i="10"/>
  <c r="L2666" i="10"/>
  <c r="L2667" i="10"/>
  <c r="N2667" i="10" s="1"/>
  <c r="L2668" i="10"/>
  <c r="L2669" i="10"/>
  <c r="L2670" i="10"/>
  <c r="L2671" i="10"/>
  <c r="N2671" i="10" s="1"/>
  <c r="L2672" i="10"/>
  <c r="L2673" i="10"/>
  <c r="L2674" i="10"/>
  <c r="L2675" i="10"/>
  <c r="N2675" i="10" s="1"/>
  <c r="L2676" i="10"/>
  <c r="L2677" i="10"/>
  <c r="L2678" i="10"/>
  <c r="L2679" i="10"/>
  <c r="N2679" i="10" s="1"/>
  <c r="L2680" i="10"/>
  <c r="L2681" i="10"/>
  <c r="L2682" i="10"/>
  <c r="L2683" i="10"/>
  <c r="N2683" i="10" s="1"/>
  <c r="L2684" i="10"/>
  <c r="L2685" i="10"/>
  <c r="L2686" i="10"/>
  <c r="L2687" i="10"/>
  <c r="N2687" i="10" s="1"/>
  <c r="L2688" i="10"/>
  <c r="L2689" i="10"/>
  <c r="L2690" i="10"/>
  <c r="L2691" i="10"/>
  <c r="N2691" i="10" s="1"/>
  <c r="L2692" i="10"/>
  <c r="L2693" i="10"/>
  <c r="L2694" i="10"/>
  <c r="L2695" i="10"/>
  <c r="N2695" i="10" s="1"/>
  <c r="L2696" i="10"/>
  <c r="L2697" i="10"/>
  <c r="L2698" i="10"/>
  <c r="L2699" i="10"/>
  <c r="N2699" i="10" s="1"/>
  <c r="L2700" i="10"/>
  <c r="L2701" i="10"/>
  <c r="L2702" i="10"/>
  <c r="L2703" i="10"/>
  <c r="N2703" i="10" s="1"/>
  <c r="L2704" i="10"/>
  <c r="L2705" i="10"/>
  <c r="L2706" i="10"/>
  <c r="L2707" i="10"/>
  <c r="N2707" i="10" s="1"/>
  <c r="L2708" i="10"/>
  <c r="L2709" i="10"/>
  <c r="L2710" i="10"/>
  <c r="L2711" i="10"/>
  <c r="N2711" i="10" s="1"/>
  <c r="L2712" i="10"/>
  <c r="L2713" i="10"/>
  <c r="L2714" i="10"/>
  <c r="L2715" i="10"/>
  <c r="N2715" i="10" s="1"/>
  <c r="L2716" i="10"/>
  <c r="L2717" i="10"/>
  <c r="L2718" i="10"/>
  <c r="L2719" i="10"/>
  <c r="N2719" i="10" s="1"/>
  <c r="L2720" i="10"/>
  <c r="L2721" i="10"/>
  <c r="L2722" i="10"/>
  <c r="L2723" i="10"/>
  <c r="N2723" i="10" s="1"/>
  <c r="L2724" i="10"/>
  <c r="L2725" i="10"/>
  <c r="L2726" i="10"/>
  <c r="L2727" i="10"/>
  <c r="N2727" i="10" s="1"/>
  <c r="L2728" i="10"/>
  <c r="L2729" i="10"/>
  <c r="L2730" i="10"/>
  <c r="L2731" i="10"/>
  <c r="N2731" i="10" s="1"/>
  <c r="L2732" i="10"/>
  <c r="L2733" i="10"/>
  <c r="L2734" i="10"/>
  <c r="L2735" i="10"/>
  <c r="N2735" i="10" s="1"/>
  <c r="L2736" i="10"/>
  <c r="L2737" i="10"/>
  <c r="L2738" i="10"/>
  <c r="L2739" i="10"/>
  <c r="N2739" i="10" s="1"/>
  <c r="L2740" i="10"/>
  <c r="L2741" i="10"/>
  <c r="L2742" i="10"/>
  <c r="L2743" i="10"/>
  <c r="N2743" i="10" s="1"/>
  <c r="L2744" i="10"/>
  <c r="L2745" i="10"/>
  <c r="L2746" i="10"/>
  <c r="L2747" i="10"/>
  <c r="N2747" i="10" s="1"/>
  <c r="L2748" i="10"/>
  <c r="L2749" i="10"/>
  <c r="L2750" i="10"/>
  <c r="L2751" i="10"/>
  <c r="N2751" i="10" s="1"/>
  <c r="L2752" i="10"/>
  <c r="L2753" i="10"/>
  <c r="L2754" i="10"/>
  <c r="L2755" i="10"/>
  <c r="N2755" i="10" s="1"/>
  <c r="L2756" i="10"/>
  <c r="L2757" i="10"/>
  <c r="L2758" i="10"/>
  <c r="L2759" i="10"/>
  <c r="N2759" i="10" s="1"/>
  <c r="L2760" i="10"/>
  <c r="L2761" i="10"/>
  <c r="L2762" i="10"/>
  <c r="L2763" i="10"/>
  <c r="N2763" i="10" s="1"/>
  <c r="L2764" i="10"/>
  <c r="L2765" i="10"/>
  <c r="L2766" i="10"/>
  <c r="L2767" i="10"/>
  <c r="N2767" i="10" s="1"/>
  <c r="L2768" i="10"/>
  <c r="L2769" i="10"/>
  <c r="L2770" i="10"/>
  <c r="L2771" i="10"/>
  <c r="N2771" i="10" s="1"/>
  <c r="L2772" i="10"/>
  <c r="L2773" i="10"/>
  <c r="L2774" i="10"/>
  <c r="L2775" i="10"/>
  <c r="N2775" i="10" s="1"/>
  <c r="L2776" i="10"/>
  <c r="L2777" i="10"/>
  <c r="L2778" i="10"/>
  <c r="L2779" i="10"/>
  <c r="N2779" i="10" s="1"/>
  <c r="L2780" i="10"/>
  <c r="L2781" i="10"/>
  <c r="L2782" i="10"/>
  <c r="L2783" i="10"/>
  <c r="N2783" i="10" s="1"/>
  <c r="L2784" i="10"/>
  <c r="L2785" i="10"/>
  <c r="L2786" i="10"/>
  <c r="L2787" i="10"/>
  <c r="N2787" i="10" s="1"/>
  <c r="L2788" i="10"/>
  <c r="L2789" i="10"/>
  <c r="L2790" i="10"/>
  <c r="L2791" i="10"/>
  <c r="N2791" i="10" s="1"/>
  <c r="L2792" i="10"/>
  <c r="L2793" i="10"/>
  <c r="L2794" i="10"/>
  <c r="L2795" i="10"/>
  <c r="N2795" i="10" s="1"/>
  <c r="L2796" i="10"/>
  <c r="L2797" i="10"/>
  <c r="L2798" i="10"/>
  <c r="L2799" i="10"/>
  <c r="N2799" i="10" s="1"/>
  <c r="L2800" i="10"/>
  <c r="L2801" i="10"/>
  <c r="L2802" i="10"/>
  <c r="L2803" i="10"/>
  <c r="N2803" i="10" s="1"/>
  <c r="L2804" i="10"/>
  <c r="L2805" i="10"/>
  <c r="L2806" i="10"/>
  <c r="L2807" i="10"/>
  <c r="N2807" i="10" s="1"/>
  <c r="L2808" i="10"/>
  <c r="L2809" i="10"/>
  <c r="L2810" i="10"/>
  <c r="L2811" i="10"/>
  <c r="N2811" i="10" s="1"/>
  <c r="L2812" i="10"/>
  <c r="L2813" i="10"/>
  <c r="L2814" i="10"/>
  <c r="L2815" i="10"/>
  <c r="N2815" i="10" s="1"/>
  <c r="L2816" i="10"/>
  <c r="L2817" i="10"/>
  <c r="L2818" i="10"/>
  <c r="L2819" i="10"/>
  <c r="N2819" i="10" s="1"/>
  <c r="L2820" i="10"/>
  <c r="L2821" i="10"/>
  <c r="L2822" i="10"/>
  <c r="L2823" i="10"/>
  <c r="N2823" i="10" s="1"/>
  <c r="L2824" i="10"/>
  <c r="L2825" i="10"/>
  <c r="L2826" i="10"/>
  <c r="L2827" i="10"/>
  <c r="N2827" i="10" s="1"/>
  <c r="L2828" i="10"/>
  <c r="L2829" i="10"/>
  <c r="L2830" i="10"/>
  <c r="L2831" i="10"/>
  <c r="N2831" i="10" s="1"/>
  <c r="L2832" i="10"/>
  <c r="L2833" i="10"/>
  <c r="L2834" i="10"/>
  <c r="L2835" i="10"/>
  <c r="N2835" i="10" s="1"/>
  <c r="L2836" i="10"/>
  <c r="L2837" i="10"/>
  <c r="L2838" i="10"/>
  <c r="L2839" i="10"/>
  <c r="N2839" i="10" s="1"/>
  <c r="L2840" i="10"/>
  <c r="L2841" i="10"/>
  <c r="L2842" i="10"/>
  <c r="L2843" i="10"/>
  <c r="N2843" i="10" s="1"/>
  <c r="L2844" i="10"/>
  <c r="L2845" i="10"/>
  <c r="L2846" i="10"/>
  <c r="L2847" i="10"/>
  <c r="N2847" i="10" s="1"/>
  <c r="L2848" i="10"/>
  <c r="L2849" i="10"/>
  <c r="L2850" i="10"/>
  <c r="L2851" i="10"/>
  <c r="N2851" i="10" s="1"/>
  <c r="L2852" i="10"/>
  <c r="L2853" i="10"/>
  <c r="L2854" i="10"/>
  <c r="L2855" i="10"/>
  <c r="N2855" i="10" s="1"/>
  <c r="L2856" i="10"/>
  <c r="L2857" i="10"/>
  <c r="L2858" i="10"/>
  <c r="L2859" i="10"/>
  <c r="N2859" i="10" s="1"/>
  <c r="L2860" i="10"/>
  <c r="L2861" i="10"/>
  <c r="L2862" i="10"/>
  <c r="L2863" i="10"/>
  <c r="N2863" i="10" s="1"/>
  <c r="L2864" i="10"/>
  <c r="L2865" i="10"/>
  <c r="L2866" i="10"/>
  <c r="L2867" i="10"/>
  <c r="N2867" i="10" s="1"/>
  <c r="L2868" i="10"/>
  <c r="L2869" i="10"/>
  <c r="L2870" i="10"/>
  <c r="L2871" i="10"/>
  <c r="N2871" i="10" s="1"/>
  <c r="L2872" i="10"/>
  <c r="L2873" i="10"/>
  <c r="L2874" i="10"/>
  <c r="L2875" i="10"/>
  <c r="N2875" i="10" s="1"/>
  <c r="L2876" i="10"/>
  <c r="L2877" i="10"/>
  <c r="L2878" i="10"/>
  <c r="L2879" i="10"/>
  <c r="N2879" i="10" s="1"/>
  <c r="L2880" i="10"/>
  <c r="L2881" i="10"/>
  <c r="L2882" i="10"/>
  <c r="L2883" i="10"/>
  <c r="N2883" i="10" s="1"/>
  <c r="L2884" i="10"/>
  <c r="L2885" i="10"/>
  <c r="L2886" i="10"/>
  <c r="L2887" i="10"/>
  <c r="N2887" i="10" s="1"/>
  <c r="L2888" i="10"/>
  <c r="L2889" i="10"/>
  <c r="L2890" i="10"/>
  <c r="L2891" i="10"/>
  <c r="N2891" i="10" s="1"/>
  <c r="L2892" i="10"/>
  <c r="L2893" i="10"/>
  <c r="L2894" i="10"/>
  <c r="L2895" i="10"/>
  <c r="N2895" i="10" s="1"/>
  <c r="L2896" i="10"/>
  <c r="L2897" i="10"/>
  <c r="L2898" i="10"/>
  <c r="L2899" i="10"/>
  <c r="N2899" i="10" s="1"/>
  <c r="L2900" i="10"/>
  <c r="L2901" i="10"/>
  <c r="L2902" i="10"/>
  <c r="L2903" i="10"/>
  <c r="N2903" i="10" s="1"/>
  <c r="L2904" i="10"/>
  <c r="L2905" i="10"/>
  <c r="L2906" i="10"/>
  <c r="L2907" i="10"/>
  <c r="N2907" i="10" s="1"/>
  <c r="L2908" i="10"/>
  <c r="L2909" i="10"/>
  <c r="L2910" i="10"/>
  <c r="L2911" i="10"/>
  <c r="N2911" i="10" s="1"/>
  <c r="L2912" i="10"/>
  <c r="L2913" i="10"/>
  <c r="L2914" i="10"/>
  <c r="L2915" i="10"/>
  <c r="N2915" i="10" s="1"/>
  <c r="L2916" i="10"/>
  <c r="L2917" i="10"/>
  <c r="L2918" i="10"/>
  <c r="L2919" i="10"/>
  <c r="N2919" i="10" s="1"/>
  <c r="L2920" i="10"/>
  <c r="L2921" i="10"/>
  <c r="L2922" i="10"/>
  <c r="L2923" i="10"/>
  <c r="N2923" i="10" s="1"/>
  <c r="L2924" i="10"/>
  <c r="L2925" i="10"/>
  <c r="L2926" i="10"/>
  <c r="L2927" i="10"/>
  <c r="N2927" i="10" s="1"/>
  <c r="L2928" i="10"/>
  <c r="L2929" i="10"/>
  <c r="L2930" i="10"/>
  <c r="L2931" i="10"/>
  <c r="N2931" i="10" s="1"/>
  <c r="L2932" i="10"/>
  <c r="L2933" i="10"/>
  <c r="L2934" i="10"/>
  <c r="L2935" i="10"/>
  <c r="N2935" i="10" s="1"/>
  <c r="L2936" i="10"/>
  <c r="L2937" i="10"/>
  <c r="L2938" i="10"/>
  <c r="L2939" i="10"/>
  <c r="N2939" i="10" s="1"/>
  <c r="L2940" i="10"/>
  <c r="L2941" i="10"/>
  <c r="L2942" i="10"/>
  <c r="L2943" i="10"/>
  <c r="N2943" i="10" s="1"/>
  <c r="L2944" i="10"/>
  <c r="L2945" i="10"/>
  <c r="L2946" i="10"/>
  <c r="L2947" i="10"/>
  <c r="N2947" i="10" s="1"/>
  <c r="L2948" i="10"/>
  <c r="L2949" i="10"/>
  <c r="L2950" i="10"/>
  <c r="L2951" i="10"/>
  <c r="N2951" i="10" s="1"/>
  <c r="L2952" i="10"/>
  <c r="L2953" i="10"/>
  <c r="L2954" i="10"/>
  <c r="L2955" i="10"/>
  <c r="N2955" i="10" s="1"/>
  <c r="L2956" i="10"/>
  <c r="L2957" i="10"/>
  <c r="L2958" i="10"/>
  <c r="L2959" i="10"/>
  <c r="N2959" i="10" s="1"/>
  <c r="L2960" i="10"/>
  <c r="L2961" i="10"/>
  <c r="L2962" i="10"/>
  <c r="L2963" i="10"/>
  <c r="N2963" i="10" s="1"/>
  <c r="L2964" i="10"/>
  <c r="L2965" i="10"/>
  <c r="L2966" i="10"/>
  <c r="L2967" i="10"/>
  <c r="N2967" i="10" s="1"/>
  <c r="L2968" i="10"/>
  <c r="L2969" i="10"/>
  <c r="L2970" i="10"/>
  <c r="L2971" i="10"/>
  <c r="N2971" i="10" s="1"/>
  <c r="L2972" i="10"/>
  <c r="L2973" i="10"/>
  <c r="L2974" i="10"/>
  <c r="L2975" i="10"/>
  <c r="N2975" i="10" s="1"/>
  <c r="L2976" i="10"/>
  <c r="L2977" i="10"/>
  <c r="L2978" i="10"/>
  <c r="L2979" i="10"/>
  <c r="N2979" i="10" s="1"/>
  <c r="L2980" i="10"/>
  <c r="L2981" i="10"/>
  <c r="L2982" i="10"/>
  <c r="L2983" i="10"/>
  <c r="N2983" i="10" s="1"/>
  <c r="L2984" i="10"/>
  <c r="L2985" i="10"/>
  <c r="L2986" i="10"/>
  <c r="L2987" i="10"/>
  <c r="N2987" i="10" s="1"/>
  <c r="L2988" i="10"/>
  <c r="L2989" i="10"/>
  <c r="L2990" i="10"/>
  <c r="L2991" i="10"/>
  <c r="N2991" i="10" s="1"/>
  <c r="L2992" i="10"/>
  <c r="L2993" i="10"/>
  <c r="L2994" i="10"/>
  <c r="L2995" i="10"/>
  <c r="N2995" i="10" s="1"/>
  <c r="L2996" i="10"/>
  <c r="L2997" i="10"/>
  <c r="L2998" i="10"/>
  <c r="L2999" i="10"/>
  <c r="N2999" i="10" s="1"/>
  <c r="L3000" i="10"/>
  <c r="L3001" i="10"/>
  <c r="L3002" i="10"/>
  <c r="L3003" i="10"/>
  <c r="N3003" i="10" s="1"/>
  <c r="L3004" i="10"/>
  <c r="L3005" i="10"/>
  <c r="L3006" i="10"/>
  <c r="L3007" i="10"/>
  <c r="N3007" i="10" s="1"/>
  <c r="L3008" i="10"/>
  <c r="L3009" i="10"/>
  <c r="L3010" i="10"/>
  <c r="L3011" i="10"/>
  <c r="N3011" i="10" s="1"/>
  <c r="L3012" i="10"/>
  <c r="L3013" i="10"/>
  <c r="L3014" i="10"/>
  <c r="L3015" i="10"/>
  <c r="N3015" i="10" s="1"/>
  <c r="L3016" i="10"/>
  <c r="L3017" i="10"/>
  <c r="L3018" i="10"/>
  <c r="L3019" i="10"/>
  <c r="N3019" i="10" s="1"/>
  <c r="L3020" i="10"/>
  <c r="L3021" i="10"/>
  <c r="L3022" i="10"/>
  <c r="L3023" i="10"/>
  <c r="N3023" i="10" s="1"/>
  <c r="L3024" i="10"/>
  <c r="L3025" i="10"/>
  <c r="L3026" i="10"/>
  <c r="L3027" i="10"/>
  <c r="N3027" i="10" s="1"/>
  <c r="L3028" i="10"/>
  <c r="L3029" i="10"/>
  <c r="L3030" i="10"/>
  <c r="L3031" i="10"/>
  <c r="N3031" i="10" s="1"/>
  <c r="L3032" i="10"/>
  <c r="L3033" i="10"/>
  <c r="L3034" i="10"/>
  <c r="L3035" i="10"/>
  <c r="N3035" i="10" s="1"/>
  <c r="L3036" i="10"/>
  <c r="L3037" i="10"/>
  <c r="L3038" i="10"/>
  <c r="L3039" i="10"/>
  <c r="N3039" i="10" s="1"/>
  <c r="L3040" i="10"/>
  <c r="L3041" i="10"/>
  <c r="L3042" i="10"/>
  <c r="L3043" i="10"/>
  <c r="N3043" i="10" s="1"/>
  <c r="L3044" i="10"/>
  <c r="L3045" i="10"/>
  <c r="L3046" i="10"/>
  <c r="L3047" i="10"/>
  <c r="N3047" i="10" s="1"/>
  <c r="L3048" i="10"/>
  <c r="L3049" i="10"/>
  <c r="L3050" i="10"/>
  <c r="L3051" i="10"/>
  <c r="N3051" i="10" s="1"/>
  <c r="L3052" i="10"/>
  <c r="L3053" i="10"/>
  <c r="L3054" i="10"/>
  <c r="L3055" i="10"/>
  <c r="N3055" i="10" s="1"/>
  <c r="L3056" i="10"/>
  <c r="L3057" i="10"/>
  <c r="L3058" i="10"/>
  <c r="L3059" i="10"/>
  <c r="N3059" i="10" s="1"/>
  <c r="L3060" i="10"/>
  <c r="L3061" i="10"/>
  <c r="L3062" i="10"/>
  <c r="L3063" i="10"/>
  <c r="N3063" i="10" s="1"/>
  <c r="L3064" i="10"/>
  <c r="L3065" i="10"/>
  <c r="L3066" i="10"/>
  <c r="L3067" i="10"/>
  <c r="N3067" i="10" s="1"/>
  <c r="L3068" i="10"/>
  <c r="L3069" i="10"/>
  <c r="L3070" i="10"/>
  <c r="L3071" i="10"/>
  <c r="N3071" i="10" s="1"/>
  <c r="L3072" i="10"/>
  <c r="L3073" i="10"/>
  <c r="L3074" i="10"/>
  <c r="L3075" i="10"/>
  <c r="N3075" i="10" s="1"/>
  <c r="L3076" i="10"/>
  <c r="L3077" i="10"/>
  <c r="L3078" i="10"/>
  <c r="L3079" i="10"/>
  <c r="N3079" i="10" s="1"/>
  <c r="L3080" i="10"/>
  <c r="L3081" i="10"/>
  <c r="L3082" i="10"/>
  <c r="L3083" i="10"/>
  <c r="N3083" i="10" s="1"/>
  <c r="L3084" i="10"/>
  <c r="L3085" i="10"/>
  <c r="L3086" i="10"/>
  <c r="L3087" i="10"/>
  <c r="N3087" i="10" s="1"/>
  <c r="L3088" i="10"/>
  <c r="L3089" i="10"/>
  <c r="L3090" i="10"/>
  <c r="L3091" i="10"/>
  <c r="N3091" i="10" s="1"/>
  <c r="L3092" i="10"/>
  <c r="L3093" i="10"/>
  <c r="L3094" i="10"/>
  <c r="L3095" i="10"/>
  <c r="N3095" i="10" s="1"/>
  <c r="L3096" i="10"/>
  <c r="L3097" i="10"/>
  <c r="L3098" i="10"/>
  <c r="L3099" i="10"/>
  <c r="N3099" i="10" s="1"/>
  <c r="L3100" i="10"/>
  <c r="L3101" i="10"/>
  <c r="L3102" i="10"/>
  <c r="L3103" i="10"/>
  <c r="N3103" i="10" s="1"/>
  <c r="L3104" i="10"/>
  <c r="L3105" i="10"/>
  <c r="L3106" i="10"/>
  <c r="L3107" i="10"/>
  <c r="N3107" i="10" s="1"/>
  <c r="L3108" i="10"/>
  <c r="L3109" i="10"/>
  <c r="L3110" i="10"/>
  <c r="L3111" i="10"/>
  <c r="N3111" i="10" s="1"/>
  <c r="L3112" i="10"/>
  <c r="L3113" i="10"/>
  <c r="L3114" i="10"/>
  <c r="L3115" i="10"/>
  <c r="N3115" i="10" s="1"/>
  <c r="L3116" i="10"/>
  <c r="L3117" i="10"/>
  <c r="L3118" i="10"/>
  <c r="L3119" i="10"/>
  <c r="N3119" i="10" s="1"/>
  <c r="L3120" i="10"/>
  <c r="L3121" i="10"/>
  <c r="L3122" i="10"/>
  <c r="L3123" i="10"/>
  <c r="N3123" i="10" s="1"/>
  <c r="L3124" i="10"/>
  <c r="L3125" i="10"/>
  <c r="L3126" i="10"/>
  <c r="L3127" i="10"/>
  <c r="N3127" i="10" s="1"/>
  <c r="L3128" i="10"/>
  <c r="L3129" i="10"/>
  <c r="L3130" i="10"/>
  <c r="L3131" i="10"/>
  <c r="N3131" i="10" s="1"/>
  <c r="L3132" i="10"/>
  <c r="L3133" i="10"/>
  <c r="L3134" i="10"/>
  <c r="L3135" i="10"/>
  <c r="N3135" i="10" s="1"/>
  <c r="L3136" i="10"/>
  <c r="L3137" i="10"/>
  <c r="L3138" i="10"/>
  <c r="L3139" i="10"/>
  <c r="N3139" i="10" s="1"/>
  <c r="L3140" i="10"/>
  <c r="L3141" i="10"/>
  <c r="L3142" i="10"/>
  <c r="L3143" i="10"/>
  <c r="N3143" i="10" s="1"/>
  <c r="L3144" i="10"/>
  <c r="L3145" i="10"/>
  <c r="L3146" i="10"/>
  <c r="L3147" i="10"/>
  <c r="N3147" i="10" s="1"/>
  <c r="L3148" i="10"/>
  <c r="L3149" i="10"/>
  <c r="L3150" i="10"/>
  <c r="L3151" i="10"/>
  <c r="N3151" i="10" s="1"/>
  <c r="L3152" i="10"/>
  <c r="L3153" i="10"/>
  <c r="L3154" i="10"/>
  <c r="L3155" i="10"/>
  <c r="N3155" i="10" s="1"/>
  <c r="L3156" i="10"/>
  <c r="L3157" i="10"/>
  <c r="L3158" i="10"/>
  <c r="L3159" i="10"/>
  <c r="N3159" i="10" s="1"/>
  <c r="L3160" i="10"/>
  <c r="L3161" i="10"/>
  <c r="L3162" i="10"/>
  <c r="L3163" i="10"/>
  <c r="N3163" i="10" s="1"/>
  <c r="L3164" i="10"/>
  <c r="L3165" i="10"/>
  <c r="L3166" i="10"/>
  <c r="L3167" i="10"/>
  <c r="N3167" i="10" s="1"/>
  <c r="L3168" i="10"/>
  <c r="L3169" i="10"/>
  <c r="L3170" i="10"/>
  <c r="L3171" i="10"/>
  <c r="N3171" i="10" s="1"/>
  <c r="L3172" i="10"/>
  <c r="L3173" i="10"/>
  <c r="L3174" i="10"/>
  <c r="L3175" i="10"/>
  <c r="N3175" i="10" s="1"/>
  <c r="L3176" i="10"/>
  <c r="L3177" i="10"/>
  <c r="L3178" i="10"/>
  <c r="L3179" i="10"/>
  <c r="N3179" i="10" s="1"/>
  <c r="L3180" i="10"/>
  <c r="L3181" i="10"/>
  <c r="L3182" i="10"/>
  <c r="L3183" i="10"/>
  <c r="N3183" i="10" s="1"/>
  <c r="L3184" i="10"/>
  <c r="L3185" i="10"/>
  <c r="L3186" i="10"/>
  <c r="L3187" i="10"/>
  <c r="N3187" i="10" s="1"/>
  <c r="L3188" i="10"/>
  <c r="L3189" i="10"/>
  <c r="L3190" i="10"/>
  <c r="L3191" i="10"/>
  <c r="N3191" i="10" s="1"/>
  <c r="L3192" i="10"/>
  <c r="L3193" i="10"/>
  <c r="L3194" i="10"/>
  <c r="L3195" i="10"/>
  <c r="N3195" i="10" s="1"/>
  <c r="L3196" i="10"/>
  <c r="L3197" i="10"/>
  <c r="L3198" i="10"/>
  <c r="L3199" i="10"/>
  <c r="N3199" i="10" s="1"/>
  <c r="L3200" i="10"/>
  <c r="L3201" i="10"/>
  <c r="L3202" i="10"/>
  <c r="L3203" i="10"/>
  <c r="N3203" i="10" s="1"/>
  <c r="L3204" i="10"/>
  <c r="L3205" i="10"/>
  <c r="L3206" i="10"/>
  <c r="L3207" i="10"/>
  <c r="N3207" i="10" s="1"/>
  <c r="L3208" i="10"/>
  <c r="L3209" i="10"/>
  <c r="L3210" i="10"/>
  <c r="L3211" i="10"/>
  <c r="N3211" i="10" s="1"/>
  <c r="L3212" i="10"/>
  <c r="L3213" i="10"/>
  <c r="L3214" i="10"/>
  <c r="L3215" i="10"/>
  <c r="N3215" i="10" s="1"/>
  <c r="L3216" i="10"/>
  <c r="L3217" i="10"/>
  <c r="L3218" i="10"/>
  <c r="L3219" i="10"/>
  <c r="N3219" i="10" s="1"/>
  <c r="L3220" i="10"/>
  <c r="L3221" i="10"/>
  <c r="L3222" i="10"/>
  <c r="L3223" i="10"/>
  <c r="N3223" i="10" s="1"/>
  <c r="L3224" i="10"/>
  <c r="L3225" i="10"/>
  <c r="L3226" i="10"/>
  <c r="L3227" i="10"/>
  <c r="N3227" i="10" s="1"/>
  <c r="L3228" i="10"/>
  <c r="L3229" i="10"/>
  <c r="L3230" i="10"/>
  <c r="L3231" i="10"/>
  <c r="N3231" i="10" s="1"/>
  <c r="L3232" i="10"/>
  <c r="L3233" i="10"/>
  <c r="L3234" i="10"/>
  <c r="L3235" i="10"/>
  <c r="N3235" i="10" s="1"/>
  <c r="L3236" i="10"/>
  <c r="L3237" i="10"/>
  <c r="L3238" i="10"/>
  <c r="L3239" i="10"/>
  <c r="N3239" i="10" s="1"/>
  <c r="L3240" i="10"/>
  <c r="L3241" i="10"/>
  <c r="L3242" i="10"/>
  <c r="L3243" i="10"/>
  <c r="N3243" i="10" s="1"/>
  <c r="L3244" i="10"/>
  <c r="L3245" i="10"/>
  <c r="L3246" i="10"/>
  <c r="L3247" i="10"/>
  <c r="N3247" i="10" s="1"/>
  <c r="L3248" i="10"/>
  <c r="L3249" i="10"/>
  <c r="L3250" i="10"/>
  <c r="L3251" i="10"/>
  <c r="N3251" i="10" s="1"/>
  <c r="L3252" i="10"/>
  <c r="L3253" i="10"/>
  <c r="L3254" i="10"/>
  <c r="L3255" i="10"/>
  <c r="N3255" i="10" s="1"/>
  <c r="L3256" i="10"/>
  <c r="L3257" i="10"/>
  <c r="L3258" i="10"/>
  <c r="L3259" i="10"/>
  <c r="N3259" i="10" s="1"/>
  <c r="L3260" i="10"/>
  <c r="L3261" i="10"/>
  <c r="L3262" i="10"/>
  <c r="L3263" i="10"/>
  <c r="N3263" i="10" s="1"/>
  <c r="L3264" i="10"/>
  <c r="L3265" i="10"/>
  <c r="L3266" i="10"/>
  <c r="L3267" i="10"/>
  <c r="N3267" i="10" s="1"/>
  <c r="L3268" i="10"/>
  <c r="L3269" i="10"/>
  <c r="L3270" i="10"/>
  <c r="L3271" i="10"/>
  <c r="N3271" i="10" s="1"/>
  <c r="L3272" i="10"/>
  <c r="L3273" i="10"/>
  <c r="L3274" i="10"/>
  <c r="L3275" i="10"/>
  <c r="N3275" i="10" s="1"/>
  <c r="L3276" i="10"/>
  <c r="L3277" i="10"/>
  <c r="L3278" i="10"/>
  <c r="L3279" i="10"/>
  <c r="N3279" i="10" s="1"/>
  <c r="L3280" i="10"/>
  <c r="L3281" i="10"/>
  <c r="L3282" i="10"/>
  <c r="L3283" i="10"/>
  <c r="N3283" i="10" s="1"/>
  <c r="L3284" i="10"/>
  <c r="L3285" i="10"/>
  <c r="L3286" i="10"/>
  <c r="L3287" i="10"/>
  <c r="N3287" i="10" s="1"/>
  <c r="L3288" i="10"/>
  <c r="L3289" i="10"/>
  <c r="L3290" i="10"/>
  <c r="L3291" i="10"/>
  <c r="N3291" i="10" s="1"/>
  <c r="L3292" i="10"/>
  <c r="L3293" i="10"/>
  <c r="L3294" i="10"/>
  <c r="L3295" i="10"/>
  <c r="M3295" i="10" s="1"/>
  <c r="L3296" i="10"/>
  <c r="L3297" i="10"/>
  <c r="L3298" i="10"/>
  <c r="L3299" i="10"/>
  <c r="N3299" i="10" s="1"/>
  <c r="L3300" i="10"/>
  <c r="L3301" i="10"/>
  <c r="L3302" i="10"/>
  <c r="L3303" i="10"/>
  <c r="M3303" i="10" s="1"/>
  <c r="L3304" i="10"/>
  <c r="L3305" i="10"/>
  <c r="L3306" i="10"/>
  <c r="L3307" i="10"/>
  <c r="N3307" i="10" s="1"/>
  <c r="L3308" i="10"/>
  <c r="L3309" i="10"/>
  <c r="L3310" i="10"/>
  <c r="L3311" i="10"/>
  <c r="N3311" i="10" s="1"/>
  <c r="L3312" i="10"/>
  <c r="L3313" i="10"/>
  <c r="L3314" i="10"/>
  <c r="L3315" i="10"/>
  <c r="N3315" i="10" s="1"/>
  <c r="L3316" i="10"/>
  <c r="L3317" i="10"/>
  <c r="L3318" i="10"/>
  <c r="L3319" i="10"/>
  <c r="N3319" i="10" s="1"/>
  <c r="L3320" i="10"/>
  <c r="L3321" i="10"/>
  <c r="L3322" i="10"/>
  <c r="L3323" i="10"/>
  <c r="N3323" i="10" s="1"/>
  <c r="L3324" i="10"/>
  <c r="L3325" i="10"/>
  <c r="L3326" i="10"/>
  <c r="L3327" i="10"/>
  <c r="M3327" i="10" s="1"/>
  <c r="L3328" i="10"/>
  <c r="L3329" i="10"/>
  <c r="L3330" i="10"/>
  <c r="L3331" i="10"/>
  <c r="N3331" i="10" s="1"/>
  <c r="L3332" i="10"/>
  <c r="L3333" i="10"/>
  <c r="L3334" i="10"/>
  <c r="L3335" i="10"/>
  <c r="M3335" i="10" s="1"/>
  <c r="L3336" i="10"/>
  <c r="L3337" i="10"/>
  <c r="L3338" i="10"/>
  <c r="L3339" i="10"/>
  <c r="N3339" i="10" s="1"/>
  <c r="L3340" i="10"/>
  <c r="L3341" i="10"/>
  <c r="L3342" i="10"/>
  <c r="L3343" i="10"/>
  <c r="N3343" i="10" s="1"/>
  <c r="L3344" i="10"/>
  <c r="L3345" i="10"/>
  <c r="L3346" i="10"/>
  <c r="L3347" i="10"/>
  <c r="N3347" i="10" s="1"/>
  <c r="L3348" i="10"/>
  <c r="L3349" i="10"/>
  <c r="L3350" i="10"/>
  <c r="L3351" i="10"/>
  <c r="N3351" i="10" s="1"/>
  <c r="L3352" i="10"/>
  <c r="L3353" i="10"/>
  <c r="L3354" i="10"/>
  <c r="L3355" i="10"/>
  <c r="N3355" i="10" s="1"/>
  <c r="L3356" i="10"/>
  <c r="L3357" i="10"/>
  <c r="L3358" i="10"/>
  <c r="L3359" i="10"/>
  <c r="M3359" i="10" s="1"/>
  <c r="L3360" i="10"/>
  <c r="L3361" i="10"/>
  <c r="L3362" i="10"/>
  <c r="L3363" i="10"/>
  <c r="N3363" i="10" s="1"/>
  <c r="L3364" i="10"/>
  <c r="L3365" i="10"/>
  <c r="L3366" i="10"/>
  <c r="L3367" i="10"/>
  <c r="M3367" i="10" s="1"/>
  <c r="L3368" i="10"/>
  <c r="L3369" i="10"/>
  <c r="L3370" i="10"/>
  <c r="L3371" i="10"/>
  <c r="N3371" i="10" s="1"/>
  <c r="L3372" i="10"/>
  <c r="L3373" i="10"/>
  <c r="L3374" i="10"/>
  <c r="L3375" i="10"/>
  <c r="N3375" i="10" s="1"/>
  <c r="L3376" i="10"/>
  <c r="L3377" i="10"/>
  <c r="L3378" i="10"/>
  <c r="L3379" i="10"/>
  <c r="N3379" i="10" s="1"/>
  <c r="L3380" i="10"/>
  <c r="L3381" i="10"/>
  <c r="L3382" i="10"/>
  <c r="L3383" i="10"/>
  <c r="N3383" i="10" s="1"/>
  <c r="L3384" i="10"/>
  <c r="L3385" i="10"/>
  <c r="L3386" i="10"/>
  <c r="L3387" i="10"/>
  <c r="N3387" i="10" s="1"/>
  <c r="L3388" i="10"/>
  <c r="L3389" i="10"/>
  <c r="L3390" i="10"/>
  <c r="L3391" i="10"/>
  <c r="M3391" i="10" s="1"/>
  <c r="L3392" i="10"/>
  <c r="L3393" i="10"/>
  <c r="L3394" i="10"/>
  <c r="L3395" i="10"/>
  <c r="N3395" i="10" s="1"/>
  <c r="L3396" i="10"/>
  <c r="L3397" i="10"/>
  <c r="L3398" i="10"/>
  <c r="L3399" i="10"/>
  <c r="M3399" i="10" s="1"/>
  <c r="L3400" i="10"/>
  <c r="L3401" i="10"/>
  <c r="L3402" i="10"/>
  <c r="L3403" i="10"/>
  <c r="N3403" i="10" s="1"/>
  <c r="L3404" i="10"/>
  <c r="L3405" i="10"/>
  <c r="L3406" i="10"/>
  <c r="L3407" i="10"/>
  <c r="N3407" i="10" s="1"/>
  <c r="L3408" i="10"/>
  <c r="L3409" i="10"/>
  <c r="L3410" i="10"/>
  <c r="L3411" i="10"/>
  <c r="N3411" i="10" s="1"/>
  <c r="L3412" i="10"/>
  <c r="L3413" i="10"/>
  <c r="L3414" i="10"/>
  <c r="L3415" i="10"/>
  <c r="N3415" i="10" s="1"/>
  <c r="L3416" i="10"/>
  <c r="L3417" i="10"/>
  <c r="L3418" i="10"/>
  <c r="L3419" i="10"/>
  <c r="N3419" i="10" s="1"/>
  <c r="L3420" i="10"/>
  <c r="L3421" i="10"/>
  <c r="L3422" i="10"/>
  <c r="L3423" i="10"/>
  <c r="M3423" i="10" s="1"/>
  <c r="L3424" i="10"/>
  <c r="L3425" i="10"/>
  <c r="L3426" i="10"/>
  <c r="L3427" i="10"/>
  <c r="N3427" i="10" s="1"/>
  <c r="L3428" i="10"/>
  <c r="L3429" i="10"/>
  <c r="L3430" i="10"/>
  <c r="L3431" i="10"/>
  <c r="M3431" i="10" s="1"/>
  <c r="L3432" i="10"/>
  <c r="L3433" i="10"/>
  <c r="L3434" i="10"/>
  <c r="L3435" i="10"/>
  <c r="N3435" i="10" s="1"/>
  <c r="L3436" i="10"/>
  <c r="L3437" i="10"/>
  <c r="L3438" i="10"/>
  <c r="L3439" i="10"/>
  <c r="N3439" i="10" s="1"/>
  <c r="L3440" i="10"/>
  <c r="L3441" i="10"/>
  <c r="L3442" i="10"/>
  <c r="L3443" i="10"/>
  <c r="N3443" i="10" s="1"/>
  <c r="L3444" i="10"/>
  <c r="L3445" i="10"/>
  <c r="L3446" i="10"/>
  <c r="L3447" i="10"/>
  <c r="N3447" i="10" s="1"/>
  <c r="L3448" i="10"/>
  <c r="L3449" i="10"/>
  <c r="L3450" i="10"/>
  <c r="L3451" i="10"/>
  <c r="N3451" i="10" s="1"/>
  <c r="L3452" i="10"/>
  <c r="L3453" i="10"/>
  <c r="L3454" i="10"/>
  <c r="L3455" i="10"/>
  <c r="M3455" i="10" s="1"/>
  <c r="L3456" i="10"/>
  <c r="L3457" i="10"/>
  <c r="L3458" i="10"/>
  <c r="L3459" i="10"/>
  <c r="N3459" i="10" s="1"/>
  <c r="L3460" i="10"/>
  <c r="L3461" i="10"/>
  <c r="L3462" i="10"/>
  <c r="L3463" i="10"/>
  <c r="M3463" i="10" s="1"/>
  <c r="L3464" i="10"/>
  <c r="L3465" i="10"/>
  <c r="L3466" i="10"/>
  <c r="L3467" i="10"/>
  <c r="N3467" i="10" s="1"/>
  <c r="L3468" i="10"/>
  <c r="L3469" i="10"/>
  <c r="L3470" i="10"/>
  <c r="L3471" i="10"/>
  <c r="N3471" i="10" s="1"/>
  <c r="L3472" i="10"/>
  <c r="L3473" i="10"/>
  <c r="L3474" i="10"/>
  <c r="L3475" i="10"/>
  <c r="N3475" i="10" s="1"/>
  <c r="L3476" i="10"/>
  <c r="L3477" i="10"/>
  <c r="L3478" i="10"/>
  <c r="L3479" i="10"/>
  <c r="N3479" i="10" s="1"/>
  <c r="L3480" i="10"/>
  <c r="L3481" i="10"/>
  <c r="L3482" i="10"/>
  <c r="L3483" i="10"/>
  <c r="N3483" i="10" s="1"/>
  <c r="L3484" i="10"/>
  <c r="L3485" i="10"/>
  <c r="L3486" i="10"/>
  <c r="L3487" i="10"/>
  <c r="M3487" i="10" s="1"/>
  <c r="L3488" i="10"/>
  <c r="L3489" i="10"/>
  <c r="L3490" i="10"/>
  <c r="L3491" i="10"/>
  <c r="N3491" i="10" s="1"/>
  <c r="L3492" i="10"/>
  <c r="L3493" i="10"/>
  <c r="L3494" i="10"/>
  <c r="L3495" i="10"/>
  <c r="M3495" i="10" s="1"/>
  <c r="L3496" i="10"/>
  <c r="L3497" i="10"/>
  <c r="L3498" i="10"/>
  <c r="L3499" i="10"/>
  <c r="N3499" i="10" s="1"/>
  <c r="L3500" i="10"/>
  <c r="L3501" i="10"/>
  <c r="L3502" i="10"/>
  <c r="L3503" i="10"/>
  <c r="N3503" i="10" s="1"/>
  <c r="L3504" i="10"/>
  <c r="L3505" i="10"/>
  <c r="L3506" i="10"/>
  <c r="L3507" i="10"/>
  <c r="N3507" i="10" s="1"/>
  <c r="L3508" i="10"/>
  <c r="L3509" i="10"/>
  <c r="L3510" i="10"/>
  <c r="L3511" i="10"/>
  <c r="N3511" i="10" s="1"/>
  <c r="L3512" i="10"/>
  <c r="L3513" i="10"/>
  <c r="L3514" i="10"/>
  <c r="L3515" i="10"/>
  <c r="N3515" i="10" s="1"/>
  <c r="L3516" i="10"/>
  <c r="L3517" i="10"/>
  <c r="L3518" i="10"/>
  <c r="L3519" i="10"/>
  <c r="M3519" i="10" s="1"/>
  <c r="L3520" i="10"/>
  <c r="L3521" i="10"/>
  <c r="L3522" i="10"/>
  <c r="L3523" i="10"/>
  <c r="N3523" i="10" s="1"/>
  <c r="L3524" i="10"/>
  <c r="L3525" i="10"/>
  <c r="L3526" i="10"/>
  <c r="L3527" i="10"/>
  <c r="M3527" i="10" s="1"/>
  <c r="L3528" i="10"/>
  <c r="L3529" i="10"/>
  <c r="L3530" i="10"/>
  <c r="L3531" i="10"/>
  <c r="N3531" i="10" s="1"/>
  <c r="L3532" i="10"/>
  <c r="L3533" i="10"/>
  <c r="L3534" i="10"/>
  <c r="L3535" i="10"/>
  <c r="N3535" i="10" s="1"/>
  <c r="L3536" i="10"/>
  <c r="L3537" i="10"/>
  <c r="L3538" i="10"/>
  <c r="L3539" i="10"/>
  <c r="N3539" i="10" s="1"/>
  <c r="L3540" i="10"/>
  <c r="L3541" i="10"/>
  <c r="L3542" i="10"/>
  <c r="L3543" i="10"/>
  <c r="N3543" i="10" s="1"/>
  <c r="L3544" i="10"/>
  <c r="L3545" i="10"/>
  <c r="L3546" i="10"/>
  <c r="L3547" i="10"/>
  <c r="N3547" i="10" s="1"/>
  <c r="L3548" i="10"/>
  <c r="L3549" i="10"/>
  <c r="L3550" i="10"/>
  <c r="L3551" i="10"/>
  <c r="M3551" i="10" s="1"/>
  <c r="L3552" i="10"/>
  <c r="L3553" i="10"/>
  <c r="L3554" i="10"/>
  <c r="N3554" i="10" s="1"/>
  <c r="L3555" i="10"/>
  <c r="N3555" i="10" s="1"/>
  <c r="L3556" i="10"/>
  <c r="L3557" i="10"/>
  <c r="L3558" i="10"/>
  <c r="L3559" i="10"/>
  <c r="M3559" i="10" s="1"/>
  <c r="L3560" i="10"/>
  <c r="L3561" i="10"/>
  <c r="L3562" i="10"/>
  <c r="L3563" i="10"/>
  <c r="N3563" i="10" s="1"/>
  <c r="L3564" i="10"/>
  <c r="L3565" i="10"/>
  <c r="L3566" i="10"/>
  <c r="L3567" i="10"/>
  <c r="N3567" i="10" s="1"/>
  <c r="L3568" i="10"/>
  <c r="L3569" i="10"/>
  <c r="L3570" i="10"/>
  <c r="L3571" i="10"/>
  <c r="N3571" i="10" s="1"/>
  <c r="L3572" i="10"/>
  <c r="L3573" i="10"/>
  <c r="L3574" i="10"/>
  <c r="L3575" i="10"/>
  <c r="N3575" i="10" s="1"/>
  <c r="L3576" i="10"/>
  <c r="L3577" i="10"/>
  <c r="L3578" i="10"/>
  <c r="L3579" i="10"/>
  <c r="N3579" i="10" s="1"/>
  <c r="L3580" i="10"/>
  <c r="L3581" i="10"/>
  <c r="L3582" i="10"/>
  <c r="L3583" i="10"/>
  <c r="M3583" i="10" s="1"/>
  <c r="L3584" i="10"/>
  <c r="L3585" i="10"/>
  <c r="L3586" i="10"/>
  <c r="N3586" i="10" s="1"/>
  <c r="L3587" i="10"/>
  <c r="N3587" i="10" s="1"/>
  <c r="L3588" i="10"/>
  <c r="L3589" i="10"/>
  <c r="L3590" i="10"/>
  <c r="L3591" i="10"/>
  <c r="M3591" i="10" s="1"/>
  <c r="L3592" i="10"/>
  <c r="L3593" i="10"/>
  <c r="L3594" i="10"/>
  <c r="L3595" i="10"/>
  <c r="N3595" i="10" s="1"/>
  <c r="L3596" i="10"/>
  <c r="L3597" i="10"/>
  <c r="L3598" i="10"/>
  <c r="L3599" i="10"/>
  <c r="N3599" i="10" s="1"/>
  <c r="L3600" i="10"/>
  <c r="L3601" i="10"/>
  <c r="L3602" i="10"/>
  <c r="L3603" i="10"/>
  <c r="N3603" i="10" s="1"/>
  <c r="L3604" i="10"/>
  <c r="L3605" i="10"/>
  <c r="L3606" i="10"/>
  <c r="L3607" i="10"/>
  <c r="N3607" i="10" s="1"/>
  <c r="L3608" i="10"/>
  <c r="L3609" i="10"/>
  <c r="L3610" i="10"/>
  <c r="L3611" i="10"/>
  <c r="N3611" i="10" s="1"/>
  <c r="L3612" i="10"/>
  <c r="L3613" i="10"/>
  <c r="L3614" i="10"/>
  <c r="L3615" i="10"/>
  <c r="M3615" i="10" s="1"/>
  <c r="L3616" i="10"/>
  <c r="L3617" i="10"/>
  <c r="L3618" i="10"/>
  <c r="L3619" i="10"/>
  <c r="N3619" i="10" s="1"/>
  <c r="L3620" i="10"/>
  <c r="L3621" i="10"/>
  <c r="L3622" i="10"/>
  <c r="L3623" i="10"/>
  <c r="M3623" i="10" s="1"/>
  <c r="L3624" i="10"/>
  <c r="L3625" i="10"/>
  <c r="L3626" i="10"/>
  <c r="L3627" i="10"/>
  <c r="N3627" i="10" s="1"/>
  <c r="L3628" i="10"/>
  <c r="L3629" i="10"/>
  <c r="L3630" i="10"/>
  <c r="L3631" i="10"/>
  <c r="N3631" i="10" s="1"/>
  <c r="L3632" i="10"/>
  <c r="L3633" i="10"/>
  <c r="L3634" i="10"/>
  <c r="L3635" i="10"/>
  <c r="N3635" i="10" s="1"/>
  <c r="L3636" i="10"/>
  <c r="L3637" i="10"/>
  <c r="L3638" i="10"/>
  <c r="L3639" i="10"/>
  <c r="N3639" i="10" s="1"/>
  <c r="L3640" i="10"/>
  <c r="L3641" i="10"/>
  <c r="L3642" i="10"/>
  <c r="L3643" i="10"/>
  <c r="N3643" i="10" s="1"/>
  <c r="L3644" i="10"/>
  <c r="L3645" i="10"/>
  <c r="L3646" i="10"/>
  <c r="L3647" i="10"/>
  <c r="M3647" i="10" s="1"/>
  <c r="L3648" i="10"/>
  <c r="L3649" i="10"/>
  <c r="L3650" i="10"/>
  <c r="N3650" i="10" s="1"/>
  <c r="L3651" i="10"/>
  <c r="N3651" i="10" s="1"/>
  <c r="L3652" i="10"/>
  <c r="L3653" i="10"/>
  <c r="L3654" i="10"/>
  <c r="L3655" i="10"/>
  <c r="M3655" i="10" s="1"/>
  <c r="L3656" i="10"/>
  <c r="L3657" i="10"/>
  <c r="L3658" i="10"/>
  <c r="L3659" i="10"/>
  <c r="N3659" i="10" s="1"/>
  <c r="L3660" i="10"/>
  <c r="L3661" i="10"/>
  <c r="L3662" i="10"/>
  <c r="L3663" i="10"/>
  <c r="N3663" i="10" s="1"/>
  <c r="L3664" i="10"/>
  <c r="L3665" i="10"/>
  <c r="L3666" i="10"/>
  <c r="L3667" i="10"/>
  <c r="N3667" i="10" s="1"/>
  <c r="L3668" i="10"/>
  <c r="L3669" i="10"/>
  <c r="L3670" i="10"/>
  <c r="L3671" i="10"/>
  <c r="N3671" i="10" s="1"/>
  <c r="L3672" i="10"/>
  <c r="L3673" i="10"/>
  <c r="L3674" i="10"/>
  <c r="L3675" i="10"/>
  <c r="N3675" i="10" s="1"/>
  <c r="L3676" i="10"/>
  <c r="L3677" i="10"/>
  <c r="L3678" i="10"/>
  <c r="L3679" i="10"/>
  <c r="M3679" i="10" s="1"/>
  <c r="L3680" i="10"/>
  <c r="L3681" i="10"/>
  <c r="L3682" i="10"/>
  <c r="N3682" i="10" s="1"/>
  <c r="L3683" i="10"/>
  <c r="N3683" i="10" s="1"/>
  <c r="L3684" i="10"/>
  <c r="L3685" i="10"/>
  <c r="L3686" i="10"/>
  <c r="L3687" i="10"/>
  <c r="M3687" i="10" s="1"/>
  <c r="L3688" i="10"/>
  <c r="L3689" i="10"/>
  <c r="L3690" i="10"/>
  <c r="L3691" i="10"/>
  <c r="N3691" i="10" s="1"/>
  <c r="L3692" i="10"/>
  <c r="L3693" i="10"/>
  <c r="L3694" i="10"/>
  <c r="L3695" i="10"/>
  <c r="N3695" i="10" s="1"/>
  <c r="L3696" i="10"/>
  <c r="L3697" i="10"/>
  <c r="L3698" i="10"/>
  <c r="L3699" i="10"/>
  <c r="N3699" i="10" s="1"/>
  <c r="L3700" i="10"/>
  <c r="L3701" i="10"/>
  <c r="L3702" i="10"/>
  <c r="L3703" i="10"/>
  <c r="N3703" i="10" s="1"/>
  <c r="L3704" i="10"/>
  <c r="L3705" i="10"/>
  <c r="L3706" i="10"/>
  <c r="L3707" i="10"/>
  <c r="N3707" i="10" s="1"/>
  <c r="L3708" i="10"/>
  <c r="L3709" i="10"/>
  <c r="L3710" i="10"/>
  <c r="L3711" i="10"/>
  <c r="M3711" i="10" s="1"/>
  <c r="L3712" i="10"/>
  <c r="L3713" i="10"/>
  <c r="L3714" i="10"/>
  <c r="N3714" i="10" s="1"/>
  <c r="L3715" i="10"/>
  <c r="N3715" i="10" s="1"/>
  <c r="L3716" i="10"/>
  <c r="L3717" i="10"/>
  <c r="L3718" i="10"/>
  <c r="L3719" i="10"/>
  <c r="M3719" i="10" s="1"/>
  <c r="L3720" i="10"/>
  <c r="L3721" i="10"/>
  <c r="L3722" i="10"/>
  <c r="L3723" i="10"/>
  <c r="N3723" i="10" s="1"/>
  <c r="L3724" i="10"/>
  <c r="L3725" i="10"/>
  <c r="L3726" i="10"/>
  <c r="L3727" i="10"/>
  <c r="N3727" i="10" s="1"/>
  <c r="L3728" i="10"/>
  <c r="L3729" i="10"/>
  <c r="L3730" i="10"/>
  <c r="L3731" i="10"/>
  <c r="N3731" i="10" s="1"/>
  <c r="L3732" i="10"/>
  <c r="L3733" i="10"/>
  <c r="L3734" i="10"/>
  <c r="L3735" i="10"/>
  <c r="N3735" i="10" s="1"/>
  <c r="L3736" i="10"/>
  <c r="L3737" i="10"/>
  <c r="L3738" i="10"/>
  <c r="L3739" i="10"/>
  <c r="N3739" i="10" s="1"/>
  <c r="L3740" i="10"/>
  <c r="L3741" i="10"/>
  <c r="L3742" i="10"/>
  <c r="L3743" i="10"/>
  <c r="M3743" i="10" s="1"/>
  <c r="L3744" i="10"/>
  <c r="L3745" i="10"/>
  <c r="L3746" i="10"/>
  <c r="L3747" i="10"/>
  <c r="N3747" i="10" s="1"/>
  <c r="L3748" i="10"/>
  <c r="L3749" i="10"/>
  <c r="L3750" i="10"/>
  <c r="L3751" i="10"/>
  <c r="M3751" i="10" s="1"/>
  <c r="L3752" i="10"/>
  <c r="L3753" i="10"/>
  <c r="L3754" i="10"/>
  <c r="L3755" i="10"/>
  <c r="N3755" i="10" s="1"/>
  <c r="L3756" i="10"/>
  <c r="L3757" i="10"/>
  <c r="L3758" i="10"/>
  <c r="L3759" i="10"/>
  <c r="N3759" i="10" s="1"/>
  <c r="L3760" i="10"/>
  <c r="L3761" i="10"/>
  <c r="L3762" i="10"/>
  <c r="L3763" i="10"/>
  <c r="N3763" i="10" s="1"/>
  <c r="L3764" i="10"/>
  <c r="L3765" i="10"/>
  <c r="L3766" i="10"/>
  <c r="L3767" i="10"/>
  <c r="N3767" i="10" s="1"/>
  <c r="L3768" i="10"/>
  <c r="L3769" i="10"/>
  <c r="L3770" i="10"/>
  <c r="L3771" i="10"/>
  <c r="N3771" i="10" s="1"/>
  <c r="L3772" i="10"/>
  <c r="L3773" i="10"/>
  <c r="L3774" i="10"/>
  <c r="L3775" i="10"/>
  <c r="M3775" i="10" s="1"/>
  <c r="L3776" i="10"/>
  <c r="L3777" i="10"/>
  <c r="L3778" i="10"/>
  <c r="N3778" i="10" s="1"/>
  <c r="L3779" i="10"/>
  <c r="N3779" i="10" s="1"/>
  <c r="L3780" i="10"/>
  <c r="L3781" i="10"/>
  <c r="L3782" i="10"/>
  <c r="L3783" i="10"/>
  <c r="M3783" i="10" s="1"/>
  <c r="L3784" i="10"/>
  <c r="L3785" i="10"/>
  <c r="L3786" i="10"/>
  <c r="L3787" i="10"/>
  <c r="N3787" i="10" s="1"/>
  <c r="L3788" i="10"/>
  <c r="L3789" i="10"/>
  <c r="L3790" i="10"/>
  <c r="L3791" i="10"/>
  <c r="N3791" i="10" s="1"/>
  <c r="L3792" i="10"/>
  <c r="L3793" i="10"/>
  <c r="L3794" i="10"/>
  <c r="L3795" i="10"/>
  <c r="N3795" i="10" s="1"/>
  <c r="L3796" i="10"/>
  <c r="L3797" i="10"/>
  <c r="L3798" i="10"/>
  <c r="L3799" i="10"/>
  <c r="N3799" i="10" s="1"/>
  <c r="L3800" i="10"/>
  <c r="L3801" i="10"/>
  <c r="L3802" i="10"/>
  <c r="L3803" i="10"/>
  <c r="N3803" i="10" s="1"/>
  <c r="L3804" i="10"/>
  <c r="L3805" i="10"/>
  <c r="L3806" i="10"/>
  <c r="L3807" i="10"/>
  <c r="M3807" i="10" s="1"/>
  <c r="L3808" i="10"/>
  <c r="L3809" i="10"/>
  <c r="L3810" i="10"/>
  <c r="N3810" i="10" s="1"/>
  <c r="L3811" i="10"/>
  <c r="N3811" i="10" s="1"/>
  <c r="L3812" i="10"/>
  <c r="L3813" i="10"/>
  <c r="L3814" i="10"/>
  <c r="L3815" i="10"/>
  <c r="M3815" i="10" s="1"/>
  <c r="L3816" i="10"/>
  <c r="L3817" i="10"/>
  <c r="L3818" i="10"/>
  <c r="L3819" i="10"/>
  <c r="N3819" i="10" s="1"/>
  <c r="L3820" i="10"/>
  <c r="L3821" i="10"/>
  <c r="L3822" i="10"/>
  <c r="L3823" i="10"/>
  <c r="N3823" i="10" s="1"/>
  <c r="L3824" i="10"/>
  <c r="L3825" i="10"/>
  <c r="L3826" i="10"/>
  <c r="L3827" i="10"/>
  <c r="N3827" i="10" s="1"/>
  <c r="L3828" i="10"/>
  <c r="L3829" i="10"/>
  <c r="L3830" i="10"/>
  <c r="L3831" i="10"/>
  <c r="N3831" i="10" s="1"/>
  <c r="L3832" i="10"/>
  <c r="L3833" i="10"/>
  <c r="L3834" i="10"/>
  <c r="L3835" i="10"/>
  <c r="N3835" i="10" s="1"/>
  <c r="L3836" i="10"/>
  <c r="L3837" i="10"/>
  <c r="L3838" i="10"/>
  <c r="L3839" i="10"/>
  <c r="M3839" i="10" s="1"/>
  <c r="L3840" i="10"/>
  <c r="L3841" i="10"/>
  <c r="L3842" i="10"/>
  <c r="N3842" i="10" s="1"/>
  <c r="L3843" i="10"/>
  <c r="N3843" i="10" s="1"/>
  <c r="L3844" i="10"/>
  <c r="L3845" i="10"/>
  <c r="L3846" i="10"/>
  <c r="L3847" i="10"/>
  <c r="M3847" i="10" s="1"/>
  <c r="L3848" i="10"/>
  <c r="L3849" i="10"/>
  <c r="L3850" i="10"/>
  <c r="L3851" i="10"/>
  <c r="N3851" i="10" s="1"/>
  <c r="L3852" i="10"/>
  <c r="L3853" i="10"/>
  <c r="L3854" i="10"/>
  <c r="L3855" i="10"/>
  <c r="N3855" i="10" s="1"/>
  <c r="L3856" i="10"/>
  <c r="L3857" i="10"/>
  <c r="L3858" i="10"/>
  <c r="L3859" i="10"/>
  <c r="N3859" i="10" s="1"/>
  <c r="L3860" i="10"/>
  <c r="L3861" i="10"/>
  <c r="L3862" i="10"/>
  <c r="L3863" i="10"/>
  <c r="N3863" i="10" s="1"/>
  <c r="L3864" i="10"/>
  <c r="L3865" i="10"/>
  <c r="L3866" i="10"/>
  <c r="L3867" i="10"/>
  <c r="N3867" i="10" s="1"/>
  <c r="L3868" i="10"/>
  <c r="L3869" i="10"/>
  <c r="L3870" i="10"/>
  <c r="L3871" i="10"/>
  <c r="M3871" i="10" s="1"/>
  <c r="L3872" i="10"/>
  <c r="L3873" i="10"/>
  <c r="L3874" i="10"/>
  <c r="L3875" i="10"/>
  <c r="N3875" i="10" s="1"/>
  <c r="L3876" i="10"/>
  <c r="L3877" i="10"/>
  <c r="L3878" i="10"/>
  <c r="L3879" i="10"/>
  <c r="M3879" i="10" s="1"/>
  <c r="L3880" i="10"/>
  <c r="L3881" i="10"/>
  <c r="L3882" i="10"/>
  <c r="L3883" i="10"/>
  <c r="N3883" i="10" s="1"/>
  <c r="L3884" i="10"/>
  <c r="L3885" i="10"/>
  <c r="L3886" i="10"/>
  <c r="L3887" i="10"/>
  <c r="N3887" i="10" s="1"/>
  <c r="L3888" i="10"/>
  <c r="L3889" i="10"/>
  <c r="L3890" i="10"/>
  <c r="L3891" i="10"/>
  <c r="N3891" i="10" s="1"/>
  <c r="L3892" i="10"/>
  <c r="L3893" i="10"/>
  <c r="L3894" i="10"/>
  <c r="L3895" i="10"/>
  <c r="N3895" i="10" s="1"/>
  <c r="L3896" i="10"/>
  <c r="L3897" i="10"/>
  <c r="L3898" i="10"/>
  <c r="L3899" i="10"/>
  <c r="N3899" i="10" s="1"/>
  <c r="L3900" i="10"/>
  <c r="L3901" i="10"/>
  <c r="L3902" i="10"/>
  <c r="L3903" i="10"/>
  <c r="M3903" i="10" s="1"/>
  <c r="L3904" i="10"/>
  <c r="L3905" i="10"/>
  <c r="L3906" i="10"/>
  <c r="N3906" i="10" s="1"/>
  <c r="L3907" i="10"/>
  <c r="N3907" i="10" s="1"/>
  <c r="L3908" i="10"/>
  <c r="L3909" i="10"/>
  <c r="L3910" i="10"/>
  <c r="L3911" i="10"/>
  <c r="M3911" i="10" s="1"/>
  <c r="L3912" i="10"/>
  <c r="L3913" i="10"/>
  <c r="L3914" i="10"/>
  <c r="L3915" i="10"/>
  <c r="N3915" i="10" s="1"/>
  <c r="L3916" i="10"/>
  <c r="L3917" i="10"/>
  <c r="L3918" i="10"/>
  <c r="L3919" i="10"/>
  <c r="N3919" i="10" s="1"/>
  <c r="L3920" i="10"/>
  <c r="L3921" i="10"/>
  <c r="L3922" i="10"/>
  <c r="L3923" i="10"/>
  <c r="N3923" i="10" s="1"/>
  <c r="L3924" i="10"/>
  <c r="L3925" i="10"/>
  <c r="L3926" i="10"/>
  <c r="L3927" i="10"/>
  <c r="N3927" i="10" s="1"/>
  <c r="L3928" i="10"/>
  <c r="L3929" i="10"/>
  <c r="L3930" i="10"/>
  <c r="L3931" i="10"/>
  <c r="N3931" i="10" s="1"/>
  <c r="L3932" i="10"/>
  <c r="L3933" i="10"/>
  <c r="L3934" i="10"/>
  <c r="L3935" i="10"/>
  <c r="M3935" i="10" s="1"/>
  <c r="L3936" i="10"/>
  <c r="L3937" i="10"/>
  <c r="L3938" i="10"/>
  <c r="N3938" i="10" s="1"/>
  <c r="L3939" i="10"/>
  <c r="N3939" i="10" s="1"/>
  <c r="L3940" i="10"/>
  <c r="L3941" i="10"/>
  <c r="L3942" i="10"/>
  <c r="L3943" i="10"/>
  <c r="M3943" i="10" s="1"/>
  <c r="L3944" i="10"/>
  <c r="L3945" i="10"/>
  <c r="L3946" i="10"/>
  <c r="L3947" i="10"/>
  <c r="N3947" i="10" s="1"/>
  <c r="L3948" i="10"/>
  <c r="L3949" i="10"/>
  <c r="L3950" i="10"/>
  <c r="L3951" i="10"/>
  <c r="N3951" i="10" s="1"/>
  <c r="L3952" i="10"/>
  <c r="L3953" i="10"/>
  <c r="L3954" i="10"/>
  <c r="L3955" i="10"/>
  <c r="N3955" i="10" s="1"/>
  <c r="L3956" i="10"/>
  <c r="L3957" i="10"/>
  <c r="L3958" i="10"/>
  <c r="L3959" i="10"/>
  <c r="N3959" i="10" s="1"/>
  <c r="L3960" i="10"/>
  <c r="L3961" i="10"/>
  <c r="L3962" i="10"/>
  <c r="L3963" i="10"/>
  <c r="N3963" i="10" s="1"/>
  <c r="L3964" i="10"/>
  <c r="L3965" i="10"/>
  <c r="L3966" i="10"/>
  <c r="L3967" i="10"/>
  <c r="M3967" i="10" s="1"/>
  <c r="L3968" i="10"/>
  <c r="L3969" i="10"/>
  <c r="L3970" i="10"/>
  <c r="N3970" i="10" s="1"/>
  <c r="L3971" i="10"/>
  <c r="N3971" i="10" s="1"/>
  <c r="L3972" i="10"/>
  <c r="L3973" i="10"/>
  <c r="L3974" i="10"/>
  <c r="L3975" i="10"/>
  <c r="M3975" i="10" s="1"/>
  <c r="L3976" i="10"/>
  <c r="L3977" i="10"/>
  <c r="L3978" i="10"/>
  <c r="L3979" i="10"/>
  <c r="N3979" i="10" s="1"/>
  <c r="L3980" i="10"/>
  <c r="L3981" i="10"/>
  <c r="L3982" i="10"/>
  <c r="L3983" i="10"/>
  <c r="N3983" i="10" s="1"/>
  <c r="L3984" i="10"/>
  <c r="L3985" i="10"/>
  <c r="L3986" i="10"/>
  <c r="L3987" i="10"/>
  <c r="N3987" i="10" s="1"/>
  <c r="L3988" i="10"/>
  <c r="L3989" i="10"/>
  <c r="L3990" i="10"/>
  <c r="L3991" i="10"/>
  <c r="N3991" i="10" s="1"/>
  <c r="L3992" i="10"/>
  <c r="L3993" i="10"/>
  <c r="L3994" i="10"/>
  <c r="L3995" i="10"/>
  <c r="N3995" i="10" s="1"/>
  <c r="L3996" i="10"/>
  <c r="L3997" i="10"/>
  <c r="L3998" i="10"/>
  <c r="L3999" i="10"/>
  <c r="M3999" i="10" s="1"/>
  <c r="L4000" i="10"/>
  <c r="L4001" i="10"/>
  <c r="L4002" i="10"/>
  <c r="L4003" i="10"/>
  <c r="N4003" i="10" s="1"/>
  <c r="L4004" i="10"/>
  <c r="L4005" i="10"/>
  <c r="L4006" i="10"/>
  <c r="L4007" i="10"/>
  <c r="M4007" i="10" s="1"/>
  <c r="L4008" i="10"/>
  <c r="L4009" i="10"/>
  <c r="L4010" i="10"/>
  <c r="L4011" i="10"/>
  <c r="N4011" i="10" s="1"/>
  <c r="L4012" i="10"/>
  <c r="L4013" i="10"/>
  <c r="L4014" i="10"/>
  <c r="L4015" i="10"/>
  <c r="N4015" i="10" s="1"/>
  <c r="L4016" i="10"/>
  <c r="L4017" i="10"/>
  <c r="L4018" i="10"/>
  <c r="L4019" i="10"/>
  <c r="N4019" i="10" s="1"/>
  <c r="L4020" i="10"/>
  <c r="L4021" i="10"/>
  <c r="L4022" i="10"/>
  <c r="L4023" i="10"/>
  <c r="N4023" i="10" s="1"/>
  <c r="L4024" i="10"/>
  <c r="L4025" i="10"/>
  <c r="L4026" i="10"/>
  <c r="L4027" i="10"/>
  <c r="N4027" i="10" s="1"/>
  <c r="L4028" i="10"/>
  <c r="L4029" i="10"/>
  <c r="L4030" i="10"/>
  <c r="L4031" i="10"/>
  <c r="M4031" i="10" s="1"/>
  <c r="L4032" i="10"/>
  <c r="L4033" i="10"/>
  <c r="L4034" i="10"/>
  <c r="N4034" i="10" s="1"/>
  <c r="L4035" i="10"/>
  <c r="N4035" i="10" s="1"/>
  <c r="L4036" i="10"/>
  <c r="L4037" i="10"/>
  <c r="L4038" i="10"/>
  <c r="L4039" i="10"/>
  <c r="M4039" i="10" s="1"/>
  <c r="L4040" i="10"/>
  <c r="L4041" i="10"/>
  <c r="L4042" i="10"/>
  <c r="L4043" i="10"/>
  <c r="N4043" i="10" s="1"/>
  <c r="L4044" i="10"/>
  <c r="L4045" i="10"/>
  <c r="L4046" i="10"/>
  <c r="L4047" i="10"/>
  <c r="N4047" i="10" s="1"/>
  <c r="L4048" i="10"/>
  <c r="L4049" i="10"/>
  <c r="L4050" i="10"/>
  <c r="L4051" i="10"/>
  <c r="N4051" i="10" s="1"/>
  <c r="L4052" i="10"/>
  <c r="L4053" i="10"/>
  <c r="L4054" i="10"/>
  <c r="L4055" i="10"/>
  <c r="N4055" i="10" s="1"/>
  <c r="L4056" i="10"/>
  <c r="L4057" i="10"/>
  <c r="L4058" i="10"/>
  <c r="L4059" i="10"/>
  <c r="N4059" i="10" s="1"/>
  <c r="L4060" i="10"/>
  <c r="L4061" i="10"/>
  <c r="L4062" i="10"/>
  <c r="L4063" i="10"/>
  <c r="M4063" i="10" s="1"/>
  <c r="L4064" i="10"/>
  <c r="L4065" i="10"/>
  <c r="L4066" i="10"/>
  <c r="N4066" i="10" s="1"/>
  <c r="L4067" i="10"/>
  <c r="N4067" i="10" s="1"/>
  <c r="L4068" i="10"/>
  <c r="L4069" i="10"/>
  <c r="L4070" i="10"/>
  <c r="L4071" i="10"/>
  <c r="M4071" i="10" s="1"/>
  <c r="L4072" i="10"/>
  <c r="L4073" i="10"/>
  <c r="L4074" i="10"/>
  <c r="L4075" i="10"/>
  <c r="N4075" i="10" s="1"/>
  <c r="L4076" i="10"/>
  <c r="L4077" i="10"/>
  <c r="L4078" i="10"/>
  <c r="L4079" i="10"/>
  <c r="N4079" i="10" s="1"/>
  <c r="L4080" i="10"/>
  <c r="L4081" i="10"/>
  <c r="L4082" i="10"/>
  <c r="L4083" i="10"/>
  <c r="N4083" i="10" s="1"/>
  <c r="L4084" i="10"/>
  <c r="L4085" i="10"/>
  <c r="L4086" i="10"/>
  <c r="L4087" i="10"/>
  <c r="N4087" i="10" s="1"/>
  <c r="L4088" i="10"/>
  <c r="L4089" i="10"/>
  <c r="L4090" i="10"/>
  <c r="L4091" i="10"/>
  <c r="N4091" i="10" s="1"/>
  <c r="L4092" i="10"/>
  <c r="L4093" i="10"/>
  <c r="L4094" i="10"/>
  <c r="L4095" i="10"/>
  <c r="M4095" i="10" s="1"/>
  <c r="L4096" i="10"/>
  <c r="L4097" i="10"/>
  <c r="L4098" i="10"/>
  <c r="N4098" i="10" s="1"/>
  <c r="L4099" i="10"/>
  <c r="N4099" i="10" s="1"/>
  <c r="L4100" i="10"/>
  <c r="L4101" i="10"/>
  <c r="L4102" i="10"/>
  <c r="L4103" i="10"/>
  <c r="M4103" i="10" s="1"/>
  <c r="L4104" i="10"/>
  <c r="L4105" i="10"/>
  <c r="L4106" i="10"/>
  <c r="L4107" i="10"/>
  <c r="N4107" i="10" s="1"/>
  <c r="L4108" i="10"/>
  <c r="L4109" i="10"/>
  <c r="L4110" i="10"/>
  <c r="L4111" i="10"/>
  <c r="L4112" i="10"/>
  <c r="L4113" i="10"/>
  <c r="L4114" i="10"/>
  <c r="L4115" i="10"/>
  <c r="L4116" i="10"/>
  <c r="L4117" i="10"/>
  <c r="L4118" i="10"/>
  <c r="L4119" i="10"/>
  <c r="L4120" i="10"/>
  <c r="L4121" i="10"/>
  <c r="L4122" i="10"/>
  <c r="L4123" i="10"/>
  <c r="L4124" i="10"/>
  <c r="L4125" i="10"/>
  <c r="L4126" i="10"/>
  <c r="L4127" i="10"/>
  <c r="L4128" i="10"/>
  <c r="L4129" i="10"/>
  <c r="L4130" i="10"/>
  <c r="L4131" i="10"/>
  <c r="L4132" i="10"/>
  <c r="L4133" i="10"/>
  <c r="L4134" i="10"/>
  <c r="L4135" i="10"/>
  <c r="L4136" i="10"/>
  <c r="L4137" i="10"/>
  <c r="L4138" i="10"/>
  <c r="L4139" i="10"/>
  <c r="L4140" i="10"/>
  <c r="L4141" i="10"/>
  <c r="L4142" i="10"/>
  <c r="L4143" i="10"/>
  <c r="L4144" i="10"/>
  <c r="L4145" i="10"/>
  <c r="L4146" i="10"/>
  <c r="L4147" i="10"/>
  <c r="L4148" i="10"/>
  <c r="L4149" i="10"/>
  <c r="L4150" i="10"/>
  <c r="L4151" i="10"/>
  <c r="L4152" i="10"/>
  <c r="L4153" i="10"/>
  <c r="L4154" i="10"/>
  <c r="L4155" i="10"/>
  <c r="L4156" i="10"/>
  <c r="L4157" i="10"/>
  <c r="L4158" i="10"/>
  <c r="L4159" i="10"/>
  <c r="L4160" i="10"/>
  <c r="L4161" i="10"/>
  <c r="L4162" i="10"/>
  <c r="N4162" i="10" s="1"/>
  <c r="L4163" i="10"/>
  <c r="L4164" i="10"/>
  <c r="L4165" i="10"/>
  <c r="L4166" i="10"/>
  <c r="L4167" i="10"/>
  <c r="L4168" i="10"/>
  <c r="L4169" i="10"/>
  <c r="L4170" i="10"/>
  <c r="L4171" i="10"/>
  <c r="L4172" i="10"/>
  <c r="L4173" i="10"/>
  <c r="L4174" i="10"/>
  <c r="L4175" i="10"/>
  <c r="L4176" i="10"/>
  <c r="L4177" i="10"/>
  <c r="L4178" i="10"/>
  <c r="L4179" i="10"/>
  <c r="L4180" i="10"/>
  <c r="L4181" i="10"/>
  <c r="L4182" i="10"/>
  <c r="L4183" i="10"/>
  <c r="L4184" i="10"/>
  <c r="L4185" i="10"/>
  <c r="L4186" i="10"/>
  <c r="L4187" i="10"/>
  <c r="L4188" i="10"/>
  <c r="L4189" i="10"/>
  <c r="L4190" i="10"/>
  <c r="L4191" i="10"/>
  <c r="L4192" i="10"/>
  <c r="L4193" i="10"/>
  <c r="L4194" i="10"/>
  <c r="N4194" i="10" s="1"/>
  <c r="L4195" i="10"/>
  <c r="L4196" i="10"/>
  <c r="L4197" i="10"/>
  <c r="L4198" i="10"/>
  <c r="L4199" i="10"/>
  <c r="L4200" i="10"/>
  <c r="L4201" i="10"/>
  <c r="L4202" i="10"/>
  <c r="L4203" i="10"/>
  <c r="L4204" i="10"/>
  <c r="L4205" i="10"/>
  <c r="L4206" i="10"/>
  <c r="L4207" i="10"/>
  <c r="L4208" i="10"/>
  <c r="L4209" i="10"/>
  <c r="L4210" i="10"/>
  <c r="L4211" i="10"/>
  <c r="L4212" i="10"/>
  <c r="L4213" i="10"/>
  <c r="L4214" i="10"/>
  <c r="L4215" i="10"/>
  <c r="L4216" i="10"/>
  <c r="L4217" i="10"/>
  <c r="L4218" i="10"/>
  <c r="L4219" i="10"/>
  <c r="L4220" i="10"/>
  <c r="L4221" i="10"/>
  <c r="L4222" i="10"/>
  <c r="L4223" i="10"/>
  <c r="L4224" i="10"/>
  <c r="L4225" i="10"/>
  <c r="L4226" i="10"/>
  <c r="N4226" i="10" s="1"/>
  <c r="L4227" i="10"/>
  <c r="L4228" i="10"/>
  <c r="L4229" i="10"/>
  <c r="L4230" i="10"/>
  <c r="L4231" i="10"/>
  <c r="L4232" i="10"/>
  <c r="L4233" i="10"/>
  <c r="L4234" i="10"/>
  <c r="L4235" i="10"/>
  <c r="L4236" i="10"/>
  <c r="L4237" i="10"/>
  <c r="L4238" i="10"/>
  <c r="L4239" i="10"/>
  <c r="L4240" i="10"/>
  <c r="L4241" i="10"/>
  <c r="L4242" i="10"/>
  <c r="L4243" i="10"/>
  <c r="L4244" i="10"/>
  <c r="L4245" i="10"/>
  <c r="L4246" i="10"/>
  <c r="L4247" i="10"/>
  <c r="L4248" i="10"/>
  <c r="L4249" i="10"/>
  <c r="L4250" i="10"/>
  <c r="L4251" i="10"/>
  <c r="L4252" i="10"/>
  <c r="L4253" i="10"/>
  <c r="L4254" i="10"/>
  <c r="L4255" i="10"/>
  <c r="L4256" i="10"/>
  <c r="L4257" i="10"/>
  <c r="L4258" i="10"/>
  <c r="L4259" i="10"/>
  <c r="L4260" i="10"/>
  <c r="L4261" i="10"/>
  <c r="L4262" i="10"/>
  <c r="L4263" i="10"/>
  <c r="L4264" i="10"/>
  <c r="L4265" i="10"/>
  <c r="L4266" i="10"/>
  <c r="L4267" i="10"/>
  <c r="L4268" i="10"/>
  <c r="L4269" i="10"/>
  <c r="L4270" i="10"/>
  <c r="L4271" i="10"/>
  <c r="L4272" i="10"/>
  <c r="L4273" i="10"/>
  <c r="L4274" i="10"/>
  <c r="L4275" i="10"/>
  <c r="L4276" i="10"/>
  <c r="L4277" i="10"/>
  <c r="L4278" i="10"/>
  <c r="L4279" i="10"/>
  <c r="L4280" i="10"/>
  <c r="L4281" i="10"/>
  <c r="L4282" i="10"/>
  <c r="L4283" i="10"/>
  <c r="L4284" i="10"/>
  <c r="L4285" i="10"/>
  <c r="L4286" i="10"/>
  <c r="L4287" i="10"/>
  <c r="L4288" i="10"/>
  <c r="L4289" i="10"/>
  <c r="L4290" i="10"/>
  <c r="N4290" i="10" s="1"/>
  <c r="L4291" i="10"/>
  <c r="L4292" i="10"/>
  <c r="L4293" i="10"/>
  <c r="L4294" i="10"/>
  <c r="L4295" i="10"/>
  <c r="L4296" i="10"/>
  <c r="L4297" i="10"/>
  <c r="L4298" i="10"/>
  <c r="L4299" i="10"/>
  <c r="L4300" i="10"/>
  <c r="L4301" i="10"/>
  <c r="L4302" i="10"/>
  <c r="L4303" i="10"/>
  <c r="L4304" i="10"/>
  <c r="L4305" i="10"/>
  <c r="L4306" i="10"/>
  <c r="L4307" i="10"/>
  <c r="L4308" i="10"/>
  <c r="L4309" i="10"/>
  <c r="L4310" i="10"/>
  <c r="L4311" i="10"/>
  <c r="L4312" i="10"/>
  <c r="L4313" i="10"/>
  <c r="L4314" i="10"/>
  <c r="L4315" i="10"/>
  <c r="L4316" i="10"/>
  <c r="L4317" i="10"/>
  <c r="L4318" i="10"/>
  <c r="L4319" i="10"/>
  <c r="L4320" i="10"/>
  <c r="L4321" i="10"/>
  <c r="L4322" i="10"/>
  <c r="N4322" i="10" s="1"/>
  <c r="L4323" i="10"/>
  <c r="L4324" i="10"/>
  <c r="L4325" i="10"/>
  <c r="L4326" i="10"/>
  <c r="L4327" i="10"/>
  <c r="L4328" i="10"/>
  <c r="L4329" i="10"/>
  <c r="L4330" i="10"/>
  <c r="L4331" i="10"/>
  <c r="L4332" i="10"/>
  <c r="L4333" i="10"/>
  <c r="L4334" i="10"/>
  <c r="L4335" i="10"/>
  <c r="L4336" i="10"/>
  <c r="L4337" i="10"/>
  <c r="L4338" i="10"/>
  <c r="L4339" i="10"/>
  <c r="L4340" i="10"/>
  <c r="L4341" i="10"/>
  <c r="L4342" i="10"/>
  <c r="L4343" i="10"/>
  <c r="L4344" i="10"/>
  <c r="L4345" i="10"/>
  <c r="L4346" i="10"/>
  <c r="L4347" i="10"/>
  <c r="L4348" i="10"/>
  <c r="L4349" i="10"/>
  <c r="L4350" i="10"/>
  <c r="L4351" i="10"/>
  <c r="L4352" i="10"/>
  <c r="L4353" i="10"/>
  <c r="L4354" i="10"/>
  <c r="N4354" i="10" s="1"/>
  <c r="L4355" i="10"/>
  <c r="L4356" i="10"/>
  <c r="L4357" i="10"/>
  <c r="L4358" i="10"/>
  <c r="L4359" i="10"/>
  <c r="L4360" i="10"/>
  <c r="L4361" i="10"/>
  <c r="L4362" i="10"/>
  <c r="L4363" i="10"/>
  <c r="L4364" i="10"/>
  <c r="L4365" i="10"/>
  <c r="L4366" i="10"/>
  <c r="L4367" i="10"/>
  <c r="L4368" i="10"/>
  <c r="L4369" i="10"/>
  <c r="L4370" i="10"/>
  <c r="L4371" i="10"/>
  <c r="L4372" i="10"/>
  <c r="L4373" i="10"/>
  <c r="L4374" i="10"/>
  <c r="L4375" i="10"/>
  <c r="L4376" i="10"/>
  <c r="L4377" i="10"/>
  <c r="L4378" i="10"/>
  <c r="L4379" i="10"/>
  <c r="L4380" i="10"/>
  <c r="L4381" i="10"/>
  <c r="L4382" i="10"/>
  <c r="L4383" i="10"/>
  <c r="L4384" i="10"/>
  <c r="L4385" i="10"/>
  <c r="L4386" i="10"/>
  <c r="L4387" i="10"/>
  <c r="L4388" i="10"/>
  <c r="L4389" i="10"/>
  <c r="L4390" i="10"/>
  <c r="L4391" i="10"/>
  <c r="L4392" i="10"/>
  <c r="L4393" i="10"/>
  <c r="L4394" i="10"/>
  <c r="L4395" i="10"/>
  <c r="L4396" i="10"/>
  <c r="L4397" i="10"/>
  <c r="L4398" i="10"/>
  <c r="L4399" i="10"/>
  <c r="L4400" i="10"/>
  <c r="L4401" i="10"/>
  <c r="L4402" i="10"/>
  <c r="L4403" i="10"/>
  <c r="L4404" i="10"/>
  <c r="L4405" i="10"/>
  <c r="L4406" i="10"/>
  <c r="L4407" i="10"/>
  <c r="L4408" i="10"/>
  <c r="L4409" i="10"/>
  <c r="L4410" i="10"/>
  <c r="L4411" i="10"/>
  <c r="L4412" i="10"/>
  <c r="L4413" i="10"/>
  <c r="L4414" i="10"/>
  <c r="L4415" i="10"/>
  <c r="L4416" i="10"/>
  <c r="L4417" i="10"/>
  <c r="L4418" i="10"/>
  <c r="N4418" i="10" s="1"/>
  <c r="L4419" i="10"/>
  <c r="L4420" i="10"/>
  <c r="L4421" i="10"/>
  <c r="L4422" i="10"/>
  <c r="L4423" i="10"/>
  <c r="L4424" i="10"/>
  <c r="L4425" i="10"/>
  <c r="L4426" i="10"/>
  <c r="L4427" i="10"/>
  <c r="L4428" i="10"/>
  <c r="L4429" i="10"/>
  <c r="L4430" i="10"/>
  <c r="L4431" i="10"/>
  <c r="L4432" i="10"/>
  <c r="L4433" i="10"/>
  <c r="L4434" i="10"/>
  <c r="L4435" i="10"/>
  <c r="L4436" i="10"/>
  <c r="L4437" i="10"/>
  <c r="L4438" i="10"/>
  <c r="L4439" i="10"/>
  <c r="L4440" i="10"/>
  <c r="L4441" i="10"/>
  <c r="L4442" i="10"/>
  <c r="L4443" i="10"/>
  <c r="L4444" i="10"/>
  <c r="L4445" i="10"/>
  <c r="L4446" i="10"/>
  <c r="L4447" i="10"/>
  <c r="L4448" i="10"/>
  <c r="L4449" i="10"/>
  <c r="L4450" i="10"/>
  <c r="N4450" i="10" s="1"/>
  <c r="L4451" i="10"/>
  <c r="L4452" i="10"/>
  <c r="L4453" i="10"/>
  <c r="L4454" i="10"/>
  <c r="L4455" i="10"/>
  <c r="L4456" i="10"/>
  <c r="L4457" i="10"/>
  <c r="L4458" i="10"/>
  <c r="L4459" i="10"/>
  <c r="L4460" i="10"/>
  <c r="L4461" i="10"/>
  <c r="L4462" i="10"/>
  <c r="L4463" i="10"/>
  <c r="L4464" i="10"/>
  <c r="L4465" i="10"/>
  <c r="L4466" i="10"/>
  <c r="L4467" i="10"/>
  <c r="L4468" i="10"/>
  <c r="L4469" i="10"/>
  <c r="L4470" i="10"/>
  <c r="L4471" i="10"/>
  <c r="L4472" i="10"/>
  <c r="L4473" i="10"/>
  <c r="L4474" i="10"/>
  <c r="L4475" i="10"/>
  <c r="L4476" i="10"/>
  <c r="L4477" i="10"/>
  <c r="L4478" i="10"/>
  <c r="L4479" i="10"/>
  <c r="L4480" i="10"/>
  <c r="L4481" i="10"/>
  <c r="L4482" i="10"/>
  <c r="N4482" i="10" s="1"/>
  <c r="L4483" i="10"/>
  <c r="L4484" i="10"/>
  <c r="L4485" i="10"/>
  <c r="L4486" i="10"/>
  <c r="L4487" i="10"/>
  <c r="L4488" i="10"/>
  <c r="L4489" i="10"/>
  <c r="L4490" i="10"/>
  <c r="L4491" i="10"/>
  <c r="L4492" i="10"/>
  <c r="L4493" i="10"/>
  <c r="L4494" i="10"/>
  <c r="L4495" i="10"/>
  <c r="L4496" i="10"/>
  <c r="L4497" i="10"/>
  <c r="L4498" i="10"/>
  <c r="L4499" i="10"/>
  <c r="L4500" i="10"/>
  <c r="L4501" i="10"/>
  <c r="L4502" i="10"/>
  <c r="L4503" i="10"/>
  <c r="L4504" i="10"/>
  <c r="L4505" i="10"/>
  <c r="L4506" i="10"/>
  <c r="L4507" i="10"/>
  <c r="L4508" i="10"/>
  <c r="L4509" i="10"/>
  <c r="L4510" i="10"/>
  <c r="L4511" i="10"/>
  <c r="L4512" i="10"/>
  <c r="L4513" i="10"/>
  <c r="L4514" i="10"/>
  <c r="L4515" i="10"/>
  <c r="L4516" i="10"/>
  <c r="L4517" i="10"/>
  <c r="L4518" i="10"/>
  <c r="L4519" i="10"/>
  <c r="L4520" i="10"/>
  <c r="L4521" i="10"/>
  <c r="L4522" i="10"/>
  <c r="L4523" i="10"/>
  <c r="L4524" i="10"/>
  <c r="L4525" i="10"/>
  <c r="L4526" i="10"/>
  <c r="L4527" i="10"/>
  <c r="L4528" i="10"/>
  <c r="L4529" i="10"/>
  <c r="L4530" i="10"/>
  <c r="L4531" i="10"/>
  <c r="L4532" i="10"/>
  <c r="L4533" i="10"/>
  <c r="L4534" i="10"/>
  <c r="L4535" i="10"/>
  <c r="L4536" i="10"/>
  <c r="L4537" i="10"/>
  <c r="L4538" i="10"/>
  <c r="L4539" i="10"/>
  <c r="L4540" i="10"/>
  <c r="L4541" i="10"/>
  <c r="L4542" i="10"/>
  <c r="L4543" i="10"/>
  <c r="L4544" i="10"/>
  <c r="L4545" i="10"/>
  <c r="L4546" i="10"/>
  <c r="N4546" i="10" s="1"/>
  <c r="L4547" i="10"/>
  <c r="L4548" i="10"/>
  <c r="L4549" i="10"/>
  <c r="L4550" i="10"/>
  <c r="L4551" i="10"/>
  <c r="L4552" i="10"/>
  <c r="L4553" i="10"/>
  <c r="L4554" i="10"/>
  <c r="L4555" i="10"/>
  <c r="L4556" i="10"/>
  <c r="L4557" i="10"/>
  <c r="L4558" i="10"/>
  <c r="L4559" i="10"/>
  <c r="L4560" i="10"/>
  <c r="L4561" i="10"/>
  <c r="L4562" i="10"/>
  <c r="L4563" i="10"/>
  <c r="L4564" i="10"/>
  <c r="L4565" i="10"/>
  <c r="L4566" i="10"/>
  <c r="L4567" i="10"/>
  <c r="L4568" i="10"/>
  <c r="L4569" i="10"/>
  <c r="L4570" i="10"/>
  <c r="L4571" i="10"/>
  <c r="L4572" i="10"/>
  <c r="L4573" i="10"/>
  <c r="L4574" i="10"/>
  <c r="L4575" i="10"/>
  <c r="L4576" i="10"/>
  <c r="L4577" i="10"/>
  <c r="L4578" i="10"/>
  <c r="N4578" i="10" s="1"/>
  <c r="L4579" i="10"/>
  <c r="L4580" i="10"/>
  <c r="L4581" i="10"/>
  <c r="L4582" i="10"/>
  <c r="L4583" i="10"/>
  <c r="L4584" i="10"/>
  <c r="L4585" i="10"/>
  <c r="L4586" i="10"/>
  <c r="L4587" i="10"/>
  <c r="L4588" i="10"/>
  <c r="L4589" i="10"/>
  <c r="L4590" i="10"/>
  <c r="L4591" i="10"/>
  <c r="L4592" i="10"/>
  <c r="L4593" i="10"/>
  <c r="L4594" i="10"/>
  <c r="L4595" i="10"/>
  <c r="L4596" i="10"/>
  <c r="L4597" i="10"/>
  <c r="L4598" i="10"/>
  <c r="L4599" i="10"/>
  <c r="L4600" i="10"/>
  <c r="L4601" i="10"/>
  <c r="L4602" i="10"/>
  <c r="L4603" i="10"/>
  <c r="L4604" i="10"/>
  <c r="L4605" i="10"/>
  <c r="L4606" i="10"/>
  <c r="L4607" i="10"/>
  <c r="L4608" i="10"/>
  <c r="L4609" i="10"/>
  <c r="L4610" i="10"/>
  <c r="N4610" i="10" s="1"/>
  <c r="L4611" i="10"/>
  <c r="L4612" i="10"/>
  <c r="L4613" i="10"/>
  <c r="L4614" i="10"/>
  <c r="L4615" i="10"/>
  <c r="L4616" i="10"/>
  <c r="L4617" i="10"/>
  <c r="L4618" i="10"/>
  <c r="L4619" i="10"/>
  <c r="L4620" i="10"/>
  <c r="L4621" i="10"/>
  <c r="L4622" i="10"/>
  <c r="L4623" i="10"/>
  <c r="L4624" i="10"/>
  <c r="L4625" i="10"/>
  <c r="L4626" i="10"/>
  <c r="L4627" i="10"/>
  <c r="L4628" i="10"/>
  <c r="L4629" i="10"/>
  <c r="L4630" i="10"/>
  <c r="L4631" i="10"/>
  <c r="L4632" i="10"/>
  <c r="L4633" i="10"/>
  <c r="L4634" i="10"/>
  <c r="L4635" i="10"/>
  <c r="L4636" i="10"/>
  <c r="L4637" i="10"/>
  <c r="L4638" i="10"/>
  <c r="L4639" i="10"/>
  <c r="L4640" i="10"/>
  <c r="L4641" i="10"/>
  <c r="L4642" i="10"/>
  <c r="L4643" i="10"/>
  <c r="L4644" i="10"/>
  <c r="L4645" i="10"/>
  <c r="L4646" i="10"/>
  <c r="L4647" i="10"/>
  <c r="L4648" i="10"/>
  <c r="L4649" i="10"/>
  <c r="L4650" i="10"/>
  <c r="L4651" i="10"/>
  <c r="L4652" i="10"/>
  <c r="L4653" i="10"/>
  <c r="L4654" i="10"/>
  <c r="L4655" i="10"/>
  <c r="L4656" i="10"/>
  <c r="L4657" i="10"/>
  <c r="L4658" i="10"/>
  <c r="L4659" i="10"/>
  <c r="L4660" i="10"/>
  <c r="L4661" i="10"/>
  <c r="L4662" i="10"/>
  <c r="L4663" i="10"/>
  <c r="L4664" i="10"/>
  <c r="L4665" i="10"/>
  <c r="L4666" i="10"/>
  <c r="L4667" i="10"/>
  <c r="L4668" i="10"/>
  <c r="L4669" i="10"/>
  <c r="L4670" i="10"/>
  <c r="L4671" i="10"/>
  <c r="L4672" i="10"/>
  <c r="L4673" i="10"/>
  <c r="L4674" i="10"/>
  <c r="N4674" i="10" s="1"/>
  <c r="L4675" i="10"/>
  <c r="L4676" i="10"/>
  <c r="L4677" i="10"/>
  <c r="L4678" i="10"/>
  <c r="L4679" i="10"/>
  <c r="L4680" i="10"/>
  <c r="L4681" i="10"/>
  <c r="L4682" i="10"/>
  <c r="L4683" i="10"/>
  <c r="L4684" i="10"/>
  <c r="L4685" i="10"/>
  <c r="L4686" i="10"/>
  <c r="L4687" i="10"/>
  <c r="L4688" i="10"/>
  <c r="L4689" i="10"/>
  <c r="L4690" i="10"/>
  <c r="L4691" i="10"/>
  <c r="L4692" i="10"/>
  <c r="L4693" i="10"/>
  <c r="L4694" i="10"/>
  <c r="L4695" i="10"/>
  <c r="L4696" i="10"/>
  <c r="L4697" i="10"/>
  <c r="L4698" i="10"/>
  <c r="L4699" i="10"/>
  <c r="L4700" i="10"/>
  <c r="L4701" i="10"/>
  <c r="L4702" i="10"/>
  <c r="L4703" i="10"/>
  <c r="L4704" i="10"/>
  <c r="L4705" i="10"/>
  <c r="L4706" i="10"/>
  <c r="N4706" i="10" s="1"/>
  <c r="L4707" i="10"/>
  <c r="L4708" i="10"/>
  <c r="L4709" i="10"/>
  <c r="L4710" i="10"/>
  <c r="L4711" i="10"/>
  <c r="L4712" i="10"/>
  <c r="L4713" i="10"/>
  <c r="L4714" i="10"/>
  <c r="L4715" i="10"/>
  <c r="L4716" i="10"/>
  <c r="L4717" i="10"/>
  <c r="L4718" i="10"/>
  <c r="L4719" i="10"/>
  <c r="L4720" i="10"/>
  <c r="L4721" i="10"/>
  <c r="L4722" i="10"/>
  <c r="L4723" i="10"/>
  <c r="L4724" i="10"/>
  <c r="L4725" i="10"/>
  <c r="L4726" i="10"/>
  <c r="L4727" i="10"/>
  <c r="L4728" i="10"/>
  <c r="L4729" i="10"/>
  <c r="L4730" i="10"/>
  <c r="L4731" i="10"/>
  <c r="L4732" i="10"/>
  <c r="L4733" i="10"/>
  <c r="L4734" i="10"/>
  <c r="L4735" i="10"/>
  <c r="L4736" i="10"/>
  <c r="L4737" i="10"/>
  <c r="L4738" i="10"/>
  <c r="N4738" i="10" s="1"/>
  <c r="L4739" i="10"/>
  <c r="L4740" i="10"/>
  <c r="L4741" i="10"/>
  <c r="L4742" i="10"/>
  <c r="L4743" i="10"/>
  <c r="L4744" i="10"/>
  <c r="L4745" i="10"/>
  <c r="L4746" i="10"/>
  <c r="L4747" i="10"/>
  <c r="L4748" i="10"/>
  <c r="L4749" i="10"/>
  <c r="L4750" i="10"/>
  <c r="L4751" i="10"/>
  <c r="L4752" i="10"/>
  <c r="L4753" i="10"/>
  <c r="L4754" i="10"/>
  <c r="L4755" i="10"/>
  <c r="L4756" i="10"/>
  <c r="L4757" i="10"/>
  <c r="L4758" i="10"/>
  <c r="L4759" i="10"/>
  <c r="L4760" i="10"/>
  <c r="L4761" i="10"/>
  <c r="L4762" i="10"/>
  <c r="L4763" i="10"/>
  <c r="L4764" i="10"/>
  <c r="L4765" i="10"/>
  <c r="L4766" i="10"/>
  <c r="L4767" i="10"/>
  <c r="L4768" i="10"/>
  <c r="L4769" i="10"/>
  <c r="L4770" i="10"/>
  <c r="L4771" i="10"/>
  <c r="L4772" i="10"/>
  <c r="L4773" i="10"/>
  <c r="L4774" i="10"/>
  <c r="L4775" i="10"/>
  <c r="L4776" i="10"/>
  <c r="L4777" i="10"/>
  <c r="L4778" i="10"/>
  <c r="L4779" i="10"/>
  <c r="L4780" i="10"/>
  <c r="L4781" i="10"/>
  <c r="L4782" i="10"/>
  <c r="L4783" i="10"/>
  <c r="L4784" i="10"/>
  <c r="L4785" i="10"/>
  <c r="L4786" i="10"/>
  <c r="L4787" i="10"/>
  <c r="L4788" i="10"/>
  <c r="L4789" i="10"/>
  <c r="L4790" i="10"/>
  <c r="L4791" i="10"/>
  <c r="L4792" i="10"/>
  <c r="L4793" i="10"/>
  <c r="L4794" i="10"/>
  <c r="L4795" i="10"/>
  <c r="L4796" i="10"/>
  <c r="L4797" i="10"/>
  <c r="L4798" i="10"/>
  <c r="L4799" i="10"/>
  <c r="L4800" i="10"/>
  <c r="L4801" i="10"/>
  <c r="L4802" i="10"/>
  <c r="N4802" i="10" s="1"/>
  <c r="L4803" i="10"/>
  <c r="L4804" i="10"/>
  <c r="L4805" i="10"/>
  <c r="L4806" i="10"/>
  <c r="L4807" i="10"/>
  <c r="L4808" i="10"/>
  <c r="L4809" i="10"/>
  <c r="L4810" i="10"/>
  <c r="L4811" i="10"/>
  <c r="L4812" i="10"/>
  <c r="L4813" i="10"/>
  <c r="L4814" i="10"/>
  <c r="L4815" i="10"/>
  <c r="L4816" i="10"/>
  <c r="L4817" i="10"/>
  <c r="L4818" i="10"/>
  <c r="L4819" i="10"/>
  <c r="L4820" i="10"/>
  <c r="L4821" i="10"/>
  <c r="L4822" i="10"/>
  <c r="L4823" i="10"/>
  <c r="L4824" i="10"/>
  <c r="L4825" i="10"/>
  <c r="L4826" i="10"/>
  <c r="L4827" i="10"/>
  <c r="L4828" i="10"/>
  <c r="L4829" i="10"/>
  <c r="L4830" i="10"/>
  <c r="L4831" i="10"/>
  <c r="L4832" i="10"/>
  <c r="L4833" i="10"/>
  <c r="L4834" i="10"/>
  <c r="N4834" i="10" s="1"/>
  <c r="L4835" i="10"/>
  <c r="L4836" i="10"/>
  <c r="L4837" i="10"/>
  <c r="L4838" i="10"/>
  <c r="L4839" i="10"/>
  <c r="L4840" i="10"/>
  <c r="L4841" i="10"/>
  <c r="L4842" i="10"/>
  <c r="L4843" i="10"/>
  <c r="L4844" i="10"/>
  <c r="L4845" i="10"/>
  <c r="L4846" i="10"/>
  <c r="L4847" i="10"/>
  <c r="L4848" i="10"/>
  <c r="L4849" i="10"/>
  <c r="L4850" i="10"/>
  <c r="L4851" i="10"/>
  <c r="L4852" i="10"/>
  <c r="L4853" i="10"/>
  <c r="L4854" i="10"/>
  <c r="L4855" i="10"/>
  <c r="L4856" i="10"/>
  <c r="L4857" i="10"/>
  <c r="L4858" i="10"/>
  <c r="L4859" i="10"/>
  <c r="L4860" i="10"/>
  <c r="L4861" i="10"/>
  <c r="L4862" i="10"/>
  <c r="L4863" i="10"/>
  <c r="L4864" i="10"/>
  <c r="L4865" i="10"/>
  <c r="L4866" i="10"/>
  <c r="N4866" i="10" s="1"/>
  <c r="L4867" i="10"/>
  <c r="L4868" i="10"/>
  <c r="L4869" i="10"/>
  <c r="L4870" i="10"/>
  <c r="L4871" i="10"/>
  <c r="L4872" i="10"/>
  <c r="L4873" i="10"/>
  <c r="L4874" i="10"/>
  <c r="L4875" i="10"/>
  <c r="L4876" i="10"/>
  <c r="L4877" i="10"/>
  <c r="L4878" i="10"/>
  <c r="L4879" i="10"/>
  <c r="L4880" i="10"/>
  <c r="L4881" i="10"/>
  <c r="L4882" i="10"/>
  <c r="L4883" i="10"/>
  <c r="L4884" i="10"/>
  <c r="L4885" i="10"/>
  <c r="L4886" i="10"/>
  <c r="L4887" i="10"/>
  <c r="L4888" i="10"/>
  <c r="L4889" i="10"/>
  <c r="L4890" i="10"/>
  <c r="L4891" i="10"/>
  <c r="L4892" i="10"/>
  <c r="L4893" i="10"/>
  <c r="L4894" i="10"/>
  <c r="L4895" i="10"/>
  <c r="L4896" i="10"/>
  <c r="L4897" i="10"/>
  <c r="L4898" i="10"/>
  <c r="L4899" i="10"/>
  <c r="L4900" i="10"/>
  <c r="L4901" i="10"/>
  <c r="L4902" i="10"/>
  <c r="L4903" i="10"/>
  <c r="L4904" i="10"/>
  <c r="L4905" i="10"/>
  <c r="L4906" i="10"/>
  <c r="L4907" i="10"/>
  <c r="L4908" i="10"/>
  <c r="L4909" i="10"/>
  <c r="L4910" i="10"/>
  <c r="L4911" i="10"/>
  <c r="L4912" i="10"/>
  <c r="L4913" i="10"/>
  <c r="L4914" i="10"/>
  <c r="L4915" i="10"/>
  <c r="L4916" i="10"/>
  <c r="L4917" i="10"/>
  <c r="L4918" i="10"/>
  <c r="L4919" i="10"/>
  <c r="L4920" i="10"/>
  <c r="L4921" i="10"/>
  <c r="L4922" i="10"/>
  <c r="L4923" i="10"/>
  <c r="L4924" i="10"/>
  <c r="L4925" i="10"/>
  <c r="L4926" i="10"/>
  <c r="L4927" i="10"/>
  <c r="L4928" i="10"/>
  <c r="L4929" i="10"/>
  <c r="L4930" i="10"/>
  <c r="N4930" i="10" s="1"/>
  <c r="L4931" i="10"/>
  <c r="L4932" i="10"/>
  <c r="L4933" i="10"/>
  <c r="L4934" i="10"/>
  <c r="L4935" i="10"/>
  <c r="L4936" i="10"/>
  <c r="L4937" i="10"/>
  <c r="L4938" i="10"/>
  <c r="L4939" i="10"/>
  <c r="L4940" i="10"/>
  <c r="L4941" i="10"/>
  <c r="L4942" i="10"/>
  <c r="L4943" i="10"/>
  <c r="L4944" i="10"/>
  <c r="L4945" i="10"/>
  <c r="L4946" i="10"/>
  <c r="L4947" i="10"/>
  <c r="L4948" i="10"/>
  <c r="L4949" i="10"/>
  <c r="L4950" i="10"/>
  <c r="L4951" i="10"/>
  <c r="L4952" i="10"/>
  <c r="L4953" i="10"/>
  <c r="L4954" i="10"/>
  <c r="L4955" i="10"/>
  <c r="L4956" i="10"/>
  <c r="L4957" i="10"/>
  <c r="L4958" i="10"/>
  <c r="L4959" i="10"/>
  <c r="L4960" i="10"/>
  <c r="L4961" i="10"/>
  <c r="L4962" i="10"/>
  <c r="N4962" i="10" s="1"/>
  <c r="L4963" i="10"/>
  <c r="L4964" i="10"/>
  <c r="L4965" i="10"/>
  <c r="L4966" i="10"/>
  <c r="L4967" i="10"/>
  <c r="L4968" i="10"/>
  <c r="L4969" i="10"/>
  <c r="L4970" i="10"/>
  <c r="L4971" i="10"/>
  <c r="L4972" i="10"/>
  <c r="L4973" i="10"/>
  <c r="L4974" i="10"/>
  <c r="L4975" i="10"/>
  <c r="L4976" i="10"/>
  <c r="L4977" i="10"/>
  <c r="L4978" i="10"/>
  <c r="L4979" i="10"/>
  <c r="L4980" i="10"/>
  <c r="L4981" i="10"/>
  <c r="L4982" i="10"/>
  <c r="L4983" i="10"/>
  <c r="L4984" i="10"/>
  <c r="L4985" i="10"/>
  <c r="L4986" i="10"/>
  <c r="L4987" i="10"/>
  <c r="L4988" i="10"/>
  <c r="L4989" i="10"/>
  <c r="L4990" i="10"/>
  <c r="L4991" i="10"/>
  <c r="L4992" i="10"/>
  <c r="L4993" i="10"/>
  <c r="L4994" i="10"/>
  <c r="N4994" i="10" s="1"/>
  <c r="L4995" i="10"/>
  <c r="L4996" i="10"/>
  <c r="L4997" i="10"/>
  <c r="L4998" i="10"/>
  <c r="L4999" i="10"/>
  <c r="L5000" i="10"/>
  <c r="L5001" i="10"/>
  <c r="L5002" i="10"/>
  <c r="L5003" i="10"/>
  <c r="L5004" i="10"/>
  <c r="L5005" i="10"/>
  <c r="L5006" i="10"/>
  <c r="L5007" i="10"/>
  <c r="L5008" i="10"/>
  <c r="L5009" i="10"/>
  <c r="L5010" i="10"/>
  <c r="L5011" i="10"/>
  <c r="L5012" i="10"/>
  <c r="L5013" i="10"/>
  <c r="L5014" i="10"/>
  <c r="L5015" i="10"/>
  <c r="L5016" i="10"/>
  <c r="L5017" i="10"/>
  <c r="L5018" i="10"/>
  <c r="L5019" i="10"/>
  <c r="L5020" i="10"/>
  <c r="L5021" i="10"/>
  <c r="L5022" i="10"/>
  <c r="L5023" i="10"/>
  <c r="L5024" i="10"/>
  <c r="L5025" i="10"/>
  <c r="L5026" i="10"/>
  <c r="L5027" i="10"/>
  <c r="L5028" i="10"/>
  <c r="L5029" i="10"/>
  <c r="L5030" i="10"/>
  <c r="L5031" i="10"/>
  <c r="L5032" i="10"/>
  <c r="L5033" i="10"/>
  <c r="L5034" i="10"/>
  <c r="L5035" i="10"/>
  <c r="L5036" i="10"/>
  <c r="L5037" i="10"/>
  <c r="L5038" i="10"/>
  <c r="L5039" i="10"/>
  <c r="L5040" i="10"/>
  <c r="L5041" i="10"/>
  <c r="L5042" i="10"/>
  <c r="L5043" i="10"/>
  <c r="L5044" i="10"/>
  <c r="L5045" i="10"/>
  <c r="L5046" i="10"/>
  <c r="L5047" i="10"/>
  <c r="L5048" i="10"/>
  <c r="L5049" i="10"/>
  <c r="L5050" i="10"/>
  <c r="L5051" i="10"/>
  <c r="L5052" i="10"/>
  <c r="L5053" i="10"/>
  <c r="L5054" i="10"/>
  <c r="L5055" i="10"/>
  <c r="L5056" i="10"/>
  <c r="L5057" i="10"/>
  <c r="L5058" i="10"/>
  <c r="N5058" i="10" s="1"/>
  <c r="L5059" i="10"/>
  <c r="L5060" i="10"/>
  <c r="L5061" i="10"/>
  <c r="L5062" i="10"/>
  <c r="L5063" i="10"/>
  <c r="L5064" i="10"/>
  <c r="L5065" i="10"/>
  <c r="L5066" i="10"/>
  <c r="L5067" i="10"/>
  <c r="L5068" i="10"/>
  <c r="L5069" i="10"/>
  <c r="L5070" i="10"/>
  <c r="L5071" i="10"/>
  <c r="L5072" i="10"/>
  <c r="L5073" i="10"/>
  <c r="L5074" i="10"/>
  <c r="L5075" i="10"/>
  <c r="L5076" i="10"/>
  <c r="L5077" i="10"/>
  <c r="L5078" i="10"/>
  <c r="L5079" i="10"/>
  <c r="L5080" i="10"/>
  <c r="L5081" i="10"/>
  <c r="L5082" i="10"/>
  <c r="L5083" i="10"/>
  <c r="L5084" i="10"/>
  <c r="L5085" i="10"/>
  <c r="L5086" i="10"/>
  <c r="L5087" i="10"/>
  <c r="L5088" i="10"/>
  <c r="L5089" i="10"/>
  <c r="L5090" i="10"/>
  <c r="N5090" i="10" s="1"/>
  <c r="L5091" i="10"/>
  <c r="L5092" i="10"/>
  <c r="L5093" i="10"/>
  <c r="L5094" i="10"/>
  <c r="L5095" i="10"/>
  <c r="L5096" i="10"/>
  <c r="L5097" i="10"/>
  <c r="L5098" i="10"/>
  <c r="L5099" i="10"/>
  <c r="L5100" i="10"/>
  <c r="L5101" i="10"/>
  <c r="L5102" i="10"/>
  <c r="L5103" i="10"/>
  <c r="L5104" i="10"/>
  <c r="L5105" i="10"/>
  <c r="L5106" i="10"/>
  <c r="L5107" i="10"/>
  <c r="L5108" i="10"/>
  <c r="L5109" i="10"/>
  <c r="L5110" i="10"/>
  <c r="L5111" i="10"/>
  <c r="L5112" i="10"/>
  <c r="L5113" i="10"/>
  <c r="L5114" i="10"/>
  <c r="L5115" i="10"/>
  <c r="L5116" i="10"/>
  <c r="L5117" i="10"/>
  <c r="L5118" i="10"/>
  <c r="L5119" i="10"/>
  <c r="L5120" i="10"/>
  <c r="L5121" i="10"/>
  <c r="L5122" i="10"/>
  <c r="N5122" i="10" s="1"/>
  <c r="L5123" i="10"/>
  <c r="L5124" i="10"/>
  <c r="L5125" i="10"/>
  <c r="L5126" i="10"/>
  <c r="L5127" i="10"/>
  <c r="L5128" i="10"/>
  <c r="L5129" i="10"/>
  <c r="L5130" i="10"/>
  <c r="L5131" i="10"/>
  <c r="L5132" i="10"/>
  <c r="L5133" i="10"/>
  <c r="L5134" i="10"/>
  <c r="L5135" i="10"/>
  <c r="L5136" i="10"/>
  <c r="L5137" i="10"/>
  <c r="L5138" i="10"/>
  <c r="L5139" i="10"/>
  <c r="L5140" i="10"/>
  <c r="L5141" i="10"/>
  <c r="L5142" i="10"/>
  <c r="L5143" i="10"/>
  <c r="L5144" i="10"/>
  <c r="L5145" i="10"/>
  <c r="L5146" i="10"/>
  <c r="L5147" i="10"/>
  <c r="L5148" i="10"/>
  <c r="L5149" i="10"/>
  <c r="L5150" i="10"/>
  <c r="L5151" i="10"/>
  <c r="L5152" i="10"/>
  <c r="L5153" i="10"/>
  <c r="L5154" i="10"/>
  <c r="L5155" i="10"/>
  <c r="L5156" i="10"/>
  <c r="L5157" i="10"/>
  <c r="L5158" i="10"/>
  <c r="L5159" i="10"/>
  <c r="L5160" i="10"/>
  <c r="L5161" i="10"/>
  <c r="L5162" i="10"/>
  <c r="L5163" i="10"/>
  <c r="L5164" i="10"/>
  <c r="L5165" i="10"/>
  <c r="L5166" i="10"/>
  <c r="L5167" i="10"/>
  <c r="L5168" i="10"/>
  <c r="L5169" i="10"/>
  <c r="L5170" i="10"/>
  <c r="L5171" i="10"/>
  <c r="L5172" i="10"/>
  <c r="L5173" i="10"/>
  <c r="L5174" i="10"/>
  <c r="L5175" i="10"/>
  <c r="L5176" i="10"/>
  <c r="L5177" i="10"/>
  <c r="L5178" i="10"/>
  <c r="L5179" i="10"/>
  <c r="L5180" i="10"/>
  <c r="L5181" i="10"/>
  <c r="L5182" i="10"/>
  <c r="L5183" i="10"/>
  <c r="L5184" i="10"/>
  <c r="L5185" i="10"/>
  <c r="L5186" i="10"/>
  <c r="N5186" i="10" s="1"/>
  <c r="L5187" i="10"/>
  <c r="L5188" i="10"/>
  <c r="L5189" i="10"/>
  <c r="L5190" i="10"/>
  <c r="L5191" i="10"/>
  <c r="L5192" i="10"/>
  <c r="L5193" i="10"/>
  <c r="L5194" i="10"/>
  <c r="L5195" i="10"/>
  <c r="L5196" i="10"/>
  <c r="L5197" i="10"/>
  <c r="L5198" i="10"/>
  <c r="L5199" i="10"/>
  <c r="L5200" i="10"/>
  <c r="L5201" i="10"/>
  <c r="L5202" i="10"/>
  <c r="L5203" i="10"/>
  <c r="L5204" i="10"/>
  <c r="L5205" i="10"/>
  <c r="L5206" i="10"/>
  <c r="L5207" i="10"/>
  <c r="L5208" i="10"/>
  <c r="L5209" i="10"/>
  <c r="L5210" i="10"/>
  <c r="L5211" i="10"/>
  <c r="L5212" i="10"/>
  <c r="L5213" i="10"/>
  <c r="L5214" i="10"/>
  <c r="L5215" i="10"/>
  <c r="L5216" i="10"/>
  <c r="L5217" i="10"/>
  <c r="L5218" i="10"/>
  <c r="N5218" i="10" s="1"/>
  <c r="L5219" i="10"/>
  <c r="L5220" i="10"/>
  <c r="L5221" i="10"/>
  <c r="L5222" i="10"/>
  <c r="L5223" i="10"/>
  <c r="L5224" i="10"/>
  <c r="L5225" i="10"/>
  <c r="L5226" i="10"/>
  <c r="L5227" i="10"/>
  <c r="L5228" i="10"/>
  <c r="L5229" i="10"/>
  <c r="L5230" i="10"/>
  <c r="L5231" i="10"/>
  <c r="L5232" i="10"/>
  <c r="L5233" i="10"/>
  <c r="L5234" i="10"/>
  <c r="L5235" i="10"/>
  <c r="L5236" i="10"/>
  <c r="L5237" i="10"/>
  <c r="L5238" i="10"/>
  <c r="L5239" i="10"/>
  <c r="L5240" i="10"/>
  <c r="L5241" i="10"/>
  <c r="L5242" i="10"/>
  <c r="L5243" i="10"/>
  <c r="L5244" i="10"/>
  <c r="L5245" i="10"/>
  <c r="L5246" i="10"/>
  <c r="L5247" i="10"/>
  <c r="L5248" i="10"/>
  <c r="L5249" i="10"/>
  <c r="L5250" i="10"/>
  <c r="N5250" i="10" s="1"/>
  <c r="L5251" i="10"/>
  <c r="L5252" i="10"/>
  <c r="L5253" i="10"/>
  <c r="L5254" i="10"/>
  <c r="L5255" i="10"/>
  <c r="L5256" i="10"/>
  <c r="L5257" i="10"/>
  <c r="L5258" i="10"/>
  <c r="L5259" i="10"/>
  <c r="L5260" i="10"/>
  <c r="L5261" i="10"/>
  <c r="L5262" i="10"/>
  <c r="L5263" i="10"/>
  <c r="L5264" i="10"/>
  <c r="L5265" i="10"/>
  <c r="L5266" i="10"/>
  <c r="L5267" i="10"/>
  <c r="L5268" i="10"/>
  <c r="L5269" i="10"/>
  <c r="L5270" i="10"/>
  <c r="L5271" i="10"/>
  <c r="L5272" i="10"/>
  <c r="L5273" i="10"/>
  <c r="L5274" i="10"/>
  <c r="L5275" i="10"/>
  <c r="L5276" i="10"/>
  <c r="L5277" i="10"/>
  <c r="L5278" i="10"/>
  <c r="L5279" i="10"/>
  <c r="L5280" i="10"/>
  <c r="L5281" i="10"/>
  <c r="L5282" i="10"/>
  <c r="L5283" i="10"/>
  <c r="L5284" i="10"/>
  <c r="L5285" i="10"/>
  <c r="L5286" i="10"/>
  <c r="L5287" i="10"/>
  <c r="L5288" i="10"/>
  <c r="L5289" i="10"/>
  <c r="L5290" i="10"/>
  <c r="L5291" i="10"/>
  <c r="L5292" i="10"/>
  <c r="L5293" i="10"/>
  <c r="L5294" i="10"/>
  <c r="L5295" i="10"/>
  <c r="L5296" i="10"/>
  <c r="L5297" i="10"/>
  <c r="L5298" i="10"/>
  <c r="L5299" i="10"/>
  <c r="L5300" i="10"/>
  <c r="L5301" i="10"/>
  <c r="L5302" i="10"/>
  <c r="L5303" i="10"/>
  <c r="L5304" i="10"/>
  <c r="L5305" i="10"/>
  <c r="L5306" i="10"/>
  <c r="L5307" i="10"/>
  <c r="L5308" i="10"/>
  <c r="L5309" i="10"/>
  <c r="L5310" i="10"/>
  <c r="L5311" i="10"/>
  <c r="L5312" i="10"/>
  <c r="L5313" i="10"/>
  <c r="L5314" i="10"/>
  <c r="N5314" i="10" s="1"/>
  <c r="L5315" i="10"/>
  <c r="L5316" i="10"/>
  <c r="L5317" i="10"/>
  <c r="L5318" i="10"/>
  <c r="L5319" i="10"/>
  <c r="L5320" i="10"/>
  <c r="L5321" i="10"/>
  <c r="L5322" i="10"/>
  <c r="L5323" i="10"/>
  <c r="L5324" i="10"/>
  <c r="L5325" i="10"/>
  <c r="L5326" i="10"/>
  <c r="L5327" i="10"/>
  <c r="L5328" i="10"/>
  <c r="L5329" i="10"/>
  <c r="L5330" i="10"/>
  <c r="L5331" i="10"/>
  <c r="L5332" i="10"/>
  <c r="L5333" i="10"/>
  <c r="L5334" i="10"/>
  <c r="L5335" i="10"/>
  <c r="L5336" i="10"/>
  <c r="L5337" i="10"/>
  <c r="L5338" i="10"/>
  <c r="L5339" i="10"/>
  <c r="L5340" i="10"/>
  <c r="L5341" i="10"/>
  <c r="L5342" i="10"/>
  <c r="L5343" i="10"/>
  <c r="L5344" i="10"/>
  <c r="L5345" i="10"/>
  <c r="L5346" i="10"/>
  <c r="N5346" i="10" s="1"/>
  <c r="L5347" i="10"/>
  <c r="L5348" i="10"/>
  <c r="L5349" i="10"/>
  <c r="L5350" i="10"/>
  <c r="L5351" i="10"/>
  <c r="L5352" i="10"/>
  <c r="L5353" i="10"/>
  <c r="L5354" i="10"/>
  <c r="L5355" i="10"/>
  <c r="L5356" i="10"/>
  <c r="L5357" i="10"/>
  <c r="L5358" i="10"/>
  <c r="L5359" i="10"/>
  <c r="L5360" i="10"/>
  <c r="L5361" i="10"/>
  <c r="L5362" i="10"/>
  <c r="L5363" i="10"/>
  <c r="L5364" i="10"/>
  <c r="L5365" i="10"/>
  <c r="L5366" i="10"/>
  <c r="L5367" i="10"/>
  <c r="L5368" i="10"/>
  <c r="L5369" i="10"/>
  <c r="L5370" i="10"/>
  <c r="L5371" i="10"/>
  <c r="L5372" i="10"/>
  <c r="L5373" i="10"/>
  <c r="L5374" i="10"/>
  <c r="L5375" i="10"/>
  <c r="L5376" i="10"/>
  <c r="L5377" i="10"/>
  <c r="L5378" i="10"/>
  <c r="N5378" i="10" s="1"/>
  <c r="L5379" i="10"/>
  <c r="L5380" i="10"/>
  <c r="L5381" i="10"/>
  <c r="L5382" i="10"/>
  <c r="L5383" i="10"/>
  <c r="L5384" i="10"/>
  <c r="L5385" i="10"/>
  <c r="L5386" i="10"/>
  <c r="L5387" i="10"/>
  <c r="L5388" i="10"/>
  <c r="L5389" i="10"/>
  <c r="L5390" i="10"/>
  <c r="L5391" i="10"/>
  <c r="L5392" i="10"/>
  <c r="L5393" i="10"/>
  <c r="L5394" i="10"/>
  <c r="L5395" i="10"/>
  <c r="L5396" i="10"/>
  <c r="L5397" i="10"/>
  <c r="L5398" i="10"/>
  <c r="L5399" i="10"/>
  <c r="L5400" i="10"/>
  <c r="L5401" i="10"/>
  <c r="L5402" i="10"/>
  <c r="L5403" i="10"/>
  <c r="L5404" i="10"/>
  <c r="L5405" i="10"/>
  <c r="L5406" i="10"/>
  <c r="L5407" i="10"/>
  <c r="L5408" i="10"/>
  <c r="L5409" i="10"/>
  <c r="L5410" i="10"/>
  <c r="L5411" i="10"/>
  <c r="L5412" i="10"/>
  <c r="L5413" i="10"/>
  <c r="L5414" i="10"/>
  <c r="L5415" i="10"/>
  <c r="L5416" i="10"/>
  <c r="L5417" i="10"/>
  <c r="L5418" i="10"/>
  <c r="L5419" i="10"/>
  <c r="L5420" i="10"/>
  <c r="L5421" i="10"/>
  <c r="L5422" i="10"/>
  <c r="L5423" i="10"/>
  <c r="L5424" i="10"/>
  <c r="L5425" i="10"/>
  <c r="L5426" i="10"/>
  <c r="L5427" i="10"/>
  <c r="L5428" i="10"/>
  <c r="L5429" i="10"/>
  <c r="L5430" i="10"/>
  <c r="L5431" i="10"/>
  <c r="L5432" i="10"/>
  <c r="L5433" i="10"/>
  <c r="L5434" i="10"/>
  <c r="L5435" i="10"/>
  <c r="L5436" i="10"/>
  <c r="L5437" i="10"/>
  <c r="L5438" i="10"/>
  <c r="L5439" i="10"/>
  <c r="L5440" i="10"/>
  <c r="L5441" i="10"/>
  <c r="L5442" i="10"/>
  <c r="N5442" i="10" s="1"/>
  <c r="L5443" i="10"/>
  <c r="L5444" i="10"/>
  <c r="L5445" i="10"/>
  <c r="L5446" i="10"/>
  <c r="L5447" i="10"/>
  <c r="L5448" i="10"/>
  <c r="L5449" i="10"/>
  <c r="L5450" i="10"/>
  <c r="L5451" i="10"/>
  <c r="L5452" i="10"/>
  <c r="L5453" i="10"/>
  <c r="L5454" i="10"/>
  <c r="L5455" i="10"/>
  <c r="L5456" i="10"/>
  <c r="L5457" i="10"/>
  <c r="L5458" i="10"/>
  <c r="L5459" i="10"/>
  <c r="L5460" i="10"/>
  <c r="L5461" i="10"/>
  <c r="L5462" i="10"/>
  <c r="L5463" i="10"/>
  <c r="L5464" i="10"/>
  <c r="L5465" i="10"/>
  <c r="L5466" i="10"/>
  <c r="L5467" i="10"/>
  <c r="L5468" i="10"/>
  <c r="L5469" i="10"/>
  <c r="L5470" i="10"/>
  <c r="L5471" i="10"/>
  <c r="L5472" i="10"/>
  <c r="L5473" i="10"/>
  <c r="L5474" i="10"/>
  <c r="N5474" i="10" s="1"/>
  <c r="L5475" i="10"/>
  <c r="L5476" i="10"/>
  <c r="L5477" i="10"/>
  <c r="L5478" i="10"/>
  <c r="L5479" i="10"/>
  <c r="L5480" i="10"/>
  <c r="L5481" i="10"/>
  <c r="L5482" i="10"/>
  <c r="L5483" i="10"/>
  <c r="L5484" i="10"/>
  <c r="L5485" i="10"/>
  <c r="L5486" i="10"/>
  <c r="L5487" i="10"/>
  <c r="L5488" i="10"/>
  <c r="L5489" i="10"/>
  <c r="L5490" i="10"/>
  <c r="L5491" i="10"/>
  <c r="L5492" i="10"/>
  <c r="L5493" i="10"/>
  <c r="L5494" i="10"/>
  <c r="L5495" i="10"/>
  <c r="L5496" i="10"/>
  <c r="L5497" i="10"/>
  <c r="L5498" i="10"/>
  <c r="L5499" i="10"/>
  <c r="L5500" i="10"/>
  <c r="L5501" i="10"/>
  <c r="L5502" i="10"/>
  <c r="L5503" i="10"/>
  <c r="L5504" i="10"/>
  <c r="L5505" i="10"/>
  <c r="L5506" i="10"/>
  <c r="N5506" i="10" s="1"/>
  <c r="L5507" i="10"/>
  <c r="L5508" i="10"/>
  <c r="L5509" i="10"/>
  <c r="L5510" i="10"/>
  <c r="L5511" i="10"/>
  <c r="L5512" i="10"/>
  <c r="L5513" i="10"/>
  <c r="L5514" i="10"/>
  <c r="L5515" i="10"/>
  <c r="L5516" i="10"/>
  <c r="L5517" i="10"/>
  <c r="L5518" i="10"/>
  <c r="L5519" i="10"/>
  <c r="L5520" i="10"/>
  <c r="L5521" i="10"/>
  <c r="L5522" i="10"/>
  <c r="L5523" i="10"/>
  <c r="L5524" i="10"/>
  <c r="L5525" i="10"/>
  <c r="L5526" i="10"/>
  <c r="L5527" i="10"/>
  <c r="L5528" i="10"/>
  <c r="L5529" i="10"/>
  <c r="L5530" i="10"/>
  <c r="L5531" i="10"/>
  <c r="L5532" i="10"/>
  <c r="L5533" i="10"/>
  <c r="L5534" i="10"/>
  <c r="L5535" i="10"/>
  <c r="L5536" i="10"/>
  <c r="L5537" i="10"/>
  <c r="L5538" i="10"/>
  <c r="L5539" i="10"/>
  <c r="L5540" i="10"/>
  <c r="L5541" i="10"/>
  <c r="L5542" i="10"/>
  <c r="L5543" i="10"/>
  <c r="L5544" i="10"/>
  <c r="L5545" i="10"/>
  <c r="L5546" i="10"/>
  <c r="L5547" i="10"/>
  <c r="L5548" i="10"/>
  <c r="L5549" i="10"/>
  <c r="L5550" i="10"/>
  <c r="L5551" i="10"/>
  <c r="L5552" i="10"/>
  <c r="L5553" i="10"/>
  <c r="L5554" i="10"/>
  <c r="L5555" i="10"/>
  <c r="L5556" i="10"/>
  <c r="L5557" i="10"/>
  <c r="L5558" i="10"/>
  <c r="L5559" i="10"/>
  <c r="L5560" i="10"/>
  <c r="L5561" i="10"/>
  <c r="L5562" i="10"/>
  <c r="L5563" i="10"/>
  <c r="L5564" i="10"/>
  <c r="L5565" i="10"/>
  <c r="L5566" i="10"/>
  <c r="L5567" i="10"/>
  <c r="L5568" i="10"/>
  <c r="L5569" i="10"/>
  <c r="L5570" i="10"/>
  <c r="N5570" i="10" s="1"/>
  <c r="L5571" i="10"/>
  <c r="L5572" i="10"/>
  <c r="L5573" i="10"/>
  <c r="L5574" i="10"/>
  <c r="L5575" i="10"/>
  <c r="L5576" i="10"/>
  <c r="L5577" i="10"/>
  <c r="L5578" i="10"/>
  <c r="L5579" i="10"/>
  <c r="L5580" i="10"/>
  <c r="L5581" i="10"/>
  <c r="L5582" i="10"/>
  <c r="L5583" i="10"/>
  <c r="L5584" i="10"/>
  <c r="L5585" i="10"/>
  <c r="L5586" i="10"/>
  <c r="L5587" i="10"/>
  <c r="L5588" i="10"/>
  <c r="L5589" i="10"/>
  <c r="L5590" i="10"/>
  <c r="L5591" i="10"/>
  <c r="L5592" i="10"/>
  <c r="L5593" i="10"/>
  <c r="L5594" i="10"/>
  <c r="L5595" i="10"/>
  <c r="L5596" i="10"/>
  <c r="L5597" i="10"/>
  <c r="L5598" i="10"/>
  <c r="L5599" i="10"/>
  <c r="L5600" i="10"/>
  <c r="L5601" i="10"/>
  <c r="L5602" i="10"/>
  <c r="N5602" i="10" s="1"/>
  <c r="L5603" i="10"/>
  <c r="L5604" i="10"/>
  <c r="L5605" i="10"/>
  <c r="L5606" i="10"/>
  <c r="L5607" i="10"/>
  <c r="L5608" i="10"/>
  <c r="L5609" i="10"/>
  <c r="L5610" i="10"/>
  <c r="L5611" i="10"/>
  <c r="L5612" i="10"/>
  <c r="L5613" i="10"/>
  <c r="L5614" i="10"/>
  <c r="L5615" i="10"/>
  <c r="L5616" i="10"/>
  <c r="L5617" i="10"/>
  <c r="L5618" i="10"/>
  <c r="L5619" i="10"/>
  <c r="L5620" i="10"/>
  <c r="L5621" i="10"/>
  <c r="L5622" i="10"/>
  <c r="L5623" i="10"/>
  <c r="L5624" i="10"/>
  <c r="L5625" i="10"/>
  <c r="L5626" i="10"/>
  <c r="L5627" i="10"/>
  <c r="L5628" i="10"/>
  <c r="L5629" i="10"/>
  <c r="L5630" i="10"/>
  <c r="L5631" i="10"/>
  <c r="L5632" i="10"/>
  <c r="L5633" i="10"/>
  <c r="L5634" i="10"/>
  <c r="N5634" i="10" s="1"/>
  <c r="L5635" i="10"/>
  <c r="L5636" i="10"/>
  <c r="L5637" i="10"/>
  <c r="L5638" i="10"/>
  <c r="L5639" i="10"/>
  <c r="L5640" i="10"/>
  <c r="L5641" i="10"/>
  <c r="L5642" i="10"/>
  <c r="L5643" i="10"/>
  <c r="L5644" i="10"/>
  <c r="L5645" i="10"/>
  <c r="L5646" i="10"/>
  <c r="L5647" i="10"/>
  <c r="L5648" i="10"/>
  <c r="L5649" i="10"/>
  <c r="L5650" i="10"/>
  <c r="L5651" i="10"/>
  <c r="L5652" i="10"/>
  <c r="L5653" i="10"/>
  <c r="L5654" i="10"/>
  <c r="L5655" i="10"/>
  <c r="L5656" i="10"/>
  <c r="L5657" i="10"/>
  <c r="L5658" i="10"/>
  <c r="L5659" i="10"/>
  <c r="L5660" i="10"/>
  <c r="L5661" i="10"/>
  <c r="L5662" i="10"/>
  <c r="L5663" i="10"/>
  <c r="L5664" i="10"/>
  <c r="L5665" i="10"/>
  <c r="L5666" i="10"/>
  <c r="L5667" i="10"/>
  <c r="L5668" i="10"/>
  <c r="L5669" i="10"/>
  <c r="L5670" i="10"/>
  <c r="L5671" i="10"/>
  <c r="L5672" i="10"/>
  <c r="L5673" i="10"/>
  <c r="L5674" i="10"/>
  <c r="L5675" i="10"/>
  <c r="L5676" i="10"/>
  <c r="L5677" i="10"/>
  <c r="L5678" i="10"/>
  <c r="L5679" i="10"/>
  <c r="L5680" i="10"/>
  <c r="L5681" i="10"/>
  <c r="L5682" i="10"/>
  <c r="L5683" i="10"/>
  <c r="L5684" i="10"/>
  <c r="L5685" i="10"/>
  <c r="L5686" i="10"/>
  <c r="L5687" i="10"/>
  <c r="L5688" i="10"/>
  <c r="L5689" i="10"/>
  <c r="L5690" i="10"/>
  <c r="L5691" i="10"/>
  <c r="L5692" i="10"/>
  <c r="L5693" i="10"/>
  <c r="L5694" i="10"/>
  <c r="L5695" i="10"/>
  <c r="L5696" i="10"/>
  <c r="L5697" i="10"/>
  <c r="L5698" i="10"/>
  <c r="N5698" i="10" s="1"/>
  <c r="L5699" i="10"/>
  <c r="L5700" i="10"/>
  <c r="L5701" i="10"/>
  <c r="L5702" i="10"/>
  <c r="L5703" i="10"/>
  <c r="L5704" i="10"/>
  <c r="L5705" i="10"/>
  <c r="L5706" i="10"/>
  <c r="L5707" i="10"/>
  <c r="L5708" i="10"/>
  <c r="L5709" i="10"/>
  <c r="L5710" i="10"/>
  <c r="L5711" i="10"/>
  <c r="L5712" i="10"/>
  <c r="L5713" i="10"/>
  <c r="L5714" i="10"/>
  <c r="L5715" i="10"/>
  <c r="L5716" i="10"/>
  <c r="L5717" i="10"/>
  <c r="L5718" i="10"/>
  <c r="L5719" i="10"/>
  <c r="L5720" i="10"/>
  <c r="L5721" i="10"/>
  <c r="L5722" i="10"/>
  <c r="L5723" i="10"/>
  <c r="L5724" i="10"/>
  <c r="L5725" i="10"/>
  <c r="L5726" i="10"/>
  <c r="L5727" i="10"/>
  <c r="L5728" i="10"/>
  <c r="L5729" i="10"/>
  <c r="L5730" i="10"/>
  <c r="N5730" i="10" s="1"/>
  <c r="L5731" i="10"/>
  <c r="L5732" i="10"/>
  <c r="L5733" i="10"/>
  <c r="L5734" i="10"/>
  <c r="L5735" i="10"/>
  <c r="L5736" i="10"/>
  <c r="L5737" i="10"/>
  <c r="L5738" i="10"/>
  <c r="L5739" i="10"/>
  <c r="L5740" i="10"/>
  <c r="L5741" i="10"/>
  <c r="L5742" i="10"/>
  <c r="L5743" i="10"/>
  <c r="L5744" i="10"/>
  <c r="L5745" i="10"/>
  <c r="L5746" i="10"/>
  <c r="L5747" i="10"/>
  <c r="L5748" i="10"/>
  <c r="L5749" i="10"/>
  <c r="L5750" i="10"/>
  <c r="L5751" i="10"/>
  <c r="L5752" i="10"/>
  <c r="L5753" i="10"/>
  <c r="L5754" i="10"/>
  <c r="L5755" i="10"/>
  <c r="L5756" i="10"/>
  <c r="L5757" i="10"/>
  <c r="L5758" i="10"/>
  <c r="L5759" i="10"/>
  <c r="L5760" i="10"/>
  <c r="L5761" i="10"/>
  <c r="L5762" i="10"/>
  <c r="N5762" i="10" s="1"/>
  <c r="L5763" i="10"/>
  <c r="L5764" i="10"/>
  <c r="L5765" i="10"/>
  <c r="L5766" i="10"/>
  <c r="L5767" i="10"/>
  <c r="L5768" i="10"/>
  <c r="L5769" i="10"/>
  <c r="L5770" i="10"/>
  <c r="L5771" i="10"/>
  <c r="L5772" i="10"/>
  <c r="L5773" i="10"/>
  <c r="L5774" i="10"/>
  <c r="L5775" i="10"/>
  <c r="L5776" i="10"/>
  <c r="L5777" i="10"/>
  <c r="L5778" i="10"/>
  <c r="L5779" i="10"/>
  <c r="L5780" i="10"/>
  <c r="L5781" i="10"/>
  <c r="L5782" i="10"/>
  <c r="L5783" i="10"/>
  <c r="L5784" i="10"/>
  <c r="L5785" i="10"/>
  <c r="L5786" i="10"/>
  <c r="L5787" i="10"/>
  <c r="L5788" i="10"/>
  <c r="L5789" i="10"/>
  <c r="L5790" i="10"/>
  <c r="L5791" i="10"/>
  <c r="L5792" i="10"/>
  <c r="L5793" i="10"/>
  <c r="L5794" i="10"/>
  <c r="L5795" i="10"/>
  <c r="L5796" i="10"/>
  <c r="L5797" i="10"/>
  <c r="L5798" i="10"/>
  <c r="L5799" i="10"/>
  <c r="L5800" i="10"/>
  <c r="L5801" i="10"/>
  <c r="L5802" i="10"/>
  <c r="L5803" i="10"/>
  <c r="L5804" i="10"/>
  <c r="L5805" i="10"/>
  <c r="L5806" i="10"/>
  <c r="L5807" i="10"/>
  <c r="L5808" i="10"/>
  <c r="L5809" i="10"/>
  <c r="L5810" i="10"/>
  <c r="L5811" i="10"/>
  <c r="L5812" i="10"/>
  <c r="L5813" i="10"/>
  <c r="L5814" i="10"/>
  <c r="L5815" i="10"/>
  <c r="L5816" i="10"/>
  <c r="L5817" i="10"/>
  <c r="L5818" i="10"/>
  <c r="L5819" i="10"/>
  <c r="L5820" i="10"/>
  <c r="L5821" i="10"/>
  <c r="L5822" i="10"/>
  <c r="L5823" i="10"/>
  <c r="L5824" i="10"/>
  <c r="L5825" i="10"/>
  <c r="L5826" i="10"/>
  <c r="N5826" i="10" s="1"/>
  <c r="L5827" i="10"/>
  <c r="L5828" i="10"/>
  <c r="L5829" i="10"/>
  <c r="L5830" i="10"/>
  <c r="L5831" i="10"/>
  <c r="L5832" i="10"/>
  <c r="L5833" i="10"/>
  <c r="L5834" i="10"/>
  <c r="L5835" i="10"/>
  <c r="L5836" i="10"/>
  <c r="L5837" i="10"/>
  <c r="L5838" i="10"/>
  <c r="L5839" i="10"/>
  <c r="L5840" i="10"/>
  <c r="L5841" i="10"/>
  <c r="L5842" i="10"/>
  <c r="L5843" i="10"/>
  <c r="L5844" i="10"/>
  <c r="L5845" i="10"/>
  <c r="L5846" i="10"/>
  <c r="L5847" i="10"/>
  <c r="L5848" i="10"/>
  <c r="L5849" i="10"/>
  <c r="L5850" i="10"/>
  <c r="L5851" i="10"/>
  <c r="L5852" i="10"/>
  <c r="L5853" i="10"/>
  <c r="L5854" i="10"/>
  <c r="L5855" i="10"/>
  <c r="L5856" i="10"/>
  <c r="L5857" i="10"/>
  <c r="L5858" i="10"/>
  <c r="N5858" i="10" s="1"/>
  <c r="L5859" i="10"/>
  <c r="L5860" i="10"/>
  <c r="L5861" i="10"/>
  <c r="L5862" i="10"/>
  <c r="L5863" i="10"/>
  <c r="L5864" i="10"/>
  <c r="L5865" i="10"/>
  <c r="L5866" i="10"/>
  <c r="L5867" i="10"/>
  <c r="L5868" i="10"/>
  <c r="L5869" i="10"/>
  <c r="L5870" i="10"/>
  <c r="L5871" i="10"/>
  <c r="L5872" i="10"/>
  <c r="L5873" i="10"/>
  <c r="L5874" i="10"/>
  <c r="L5875" i="10"/>
  <c r="L5876" i="10"/>
  <c r="L5877" i="10"/>
  <c r="L5878" i="10"/>
  <c r="L5879" i="10"/>
  <c r="L5880" i="10"/>
  <c r="L5881" i="10"/>
  <c r="L5882" i="10"/>
  <c r="L5883" i="10"/>
  <c r="L5884" i="10"/>
  <c r="L5885" i="10"/>
  <c r="L5886" i="10"/>
  <c r="L5887" i="10"/>
  <c r="L5888" i="10"/>
  <c r="L5889" i="10"/>
  <c r="L5890" i="10"/>
  <c r="N5890" i="10" s="1"/>
  <c r="L5891" i="10"/>
  <c r="L5892" i="10"/>
  <c r="L5893" i="10"/>
  <c r="L5894" i="10"/>
  <c r="L5895" i="10"/>
  <c r="L5896" i="10"/>
  <c r="L5897" i="10"/>
  <c r="L5898" i="10"/>
  <c r="L5899" i="10"/>
  <c r="L5900" i="10"/>
  <c r="L5901" i="10"/>
  <c r="L5902" i="10"/>
  <c r="L5903" i="10"/>
  <c r="L5904" i="10"/>
  <c r="L5905" i="10"/>
  <c r="L5906" i="10"/>
  <c r="L5907" i="10"/>
  <c r="L5908" i="10"/>
  <c r="L5909" i="10"/>
  <c r="L5910" i="10"/>
  <c r="L5911" i="10"/>
  <c r="L5912" i="10"/>
  <c r="L5913" i="10"/>
  <c r="L5914" i="10"/>
  <c r="L5915" i="10"/>
  <c r="L5916" i="10"/>
  <c r="L5917" i="10"/>
  <c r="L5918" i="10"/>
  <c r="L5919" i="10"/>
  <c r="L5920" i="10"/>
  <c r="L5921" i="10"/>
  <c r="L5922" i="10"/>
  <c r="L5923" i="10"/>
  <c r="L5924" i="10"/>
  <c r="L5925" i="10"/>
  <c r="L5926" i="10"/>
  <c r="L5927" i="10"/>
  <c r="L5928" i="10"/>
  <c r="L5929" i="10"/>
  <c r="L5930" i="10"/>
  <c r="L5931" i="10"/>
  <c r="L5932" i="10"/>
  <c r="L5933" i="10"/>
  <c r="L5934" i="10"/>
  <c r="L5935" i="10"/>
  <c r="L5936" i="10"/>
  <c r="L5937" i="10"/>
  <c r="L5938" i="10"/>
  <c r="L5939" i="10"/>
  <c r="L5940" i="10"/>
  <c r="L5941" i="10"/>
  <c r="L5942" i="10"/>
  <c r="L5943" i="10"/>
  <c r="L5944" i="10"/>
  <c r="L5945" i="10"/>
  <c r="L5946" i="10"/>
  <c r="L5947" i="10"/>
  <c r="L5948" i="10"/>
  <c r="L5949" i="10"/>
  <c r="L5950" i="10"/>
  <c r="L5951" i="10"/>
  <c r="L5952" i="10"/>
  <c r="L5953" i="10"/>
  <c r="L5954" i="10"/>
  <c r="N5954" i="10" s="1"/>
  <c r="L5955" i="10"/>
  <c r="L5956" i="10"/>
  <c r="L5957" i="10"/>
  <c r="L5958" i="10"/>
  <c r="L5959" i="10"/>
  <c r="L5960" i="10"/>
  <c r="L5961" i="10"/>
  <c r="L5962" i="10"/>
  <c r="L5963" i="10"/>
  <c r="L5964" i="10"/>
  <c r="L5965" i="10"/>
  <c r="L5966" i="10"/>
  <c r="L5967" i="10"/>
  <c r="L5968" i="10"/>
  <c r="L5969" i="10"/>
  <c r="L5970" i="10"/>
  <c r="L5971" i="10"/>
  <c r="L5972" i="10"/>
  <c r="L5973" i="10"/>
  <c r="L5974" i="10"/>
  <c r="L5975" i="10"/>
  <c r="L5976" i="10"/>
  <c r="L5977" i="10"/>
  <c r="L5978" i="10"/>
  <c r="L5979" i="10"/>
  <c r="L5980" i="10"/>
  <c r="L5981" i="10"/>
  <c r="L5982" i="10"/>
  <c r="L5983" i="10"/>
  <c r="L5984" i="10"/>
  <c r="L5985" i="10"/>
  <c r="L5986" i="10"/>
  <c r="N5986" i="10" s="1"/>
  <c r="L5987" i="10"/>
  <c r="L5988" i="10"/>
  <c r="L5989" i="10"/>
  <c r="L5990" i="10"/>
  <c r="L5991" i="10"/>
  <c r="L5992" i="10"/>
  <c r="L5993" i="10"/>
  <c r="L5994" i="10"/>
  <c r="L5995" i="10"/>
  <c r="L5996" i="10"/>
  <c r="L5997" i="10"/>
  <c r="L5998" i="10"/>
  <c r="L5999" i="10"/>
  <c r="L6000" i="10"/>
  <c r="L6001" i="10"/>
  <c r="L2" i="10"/>
  <c r="K14" i="10"/>
  <c r="K30" i="10"/>
  <c r="K43" i="10"/>
  <c r="K58" i="10"/>
  <c r="K74" i="10"/>
  <c r="K86" i="10"/>
  <c r="K99" i="10"/>
  <c r="K115" i="10"/>
  <c r="K130" i="10"/>
  <c r="K142" i="10"/>
  <c r="K158" i="10"/>
  <c r="K171" i="10"/>
  <c r="K186" i="10"/>
  <c r="K202" i="10"/>
  <c r="K214" i="10"/>
  <c r="K227" i="10"/>
  <c r="K243" i="10"/>
  <c r="K258" i="10"/>
  <c r="K270" i="10"/>
  <c r="K286" i="10"/>
  <c r="K299" i="10"/>
  <c r="K314" i="10"/>
  <c r="K330" i="10"/>
  <c r="K342" i="10"/>
  <c r="K355" i="10"/>
  <c r="K371" i="10"/>
  <c r="K386" i="10"/>
  <c r="K398" i="10"/>
  <c r="K414" i="10"/>
  <c r="K427" i="10"/>
  <c r="K442" i="10"/>
  <c r="K458" i="10"/>
  <c r="K470" i="10"/>
  <c r="K483" i="10"/>
  <c r="K499" i="10"/>
  <c r="K514" i="10"/>
  <c r="K526" i="10"/>
  <c r="K542" i="10"/>
  <c r="K555" i="10"/>
  <c r="K570" i="10"/>
  <c r="K586" i="10"/>
  <c r="K598" i="10"/>
  <c r="K611" i="10"/>
  <c r="K627" i="10"/>
  <c r="K642" i="10"/>
  <c r="K654" i="10"/>
  <c r="K670" i="10"/>
  <c r="K683" i="10"/>
  <c r="K698" i="10"/>
  <c r="K714" i="10"/>
  <c r="K726" i="10"/>
  <c r="K739" i="10"/>
  <c r="K755" i="10"/>
  <c r="K770" i="10"/>
  <c r="K782" i="10"/>
  <c r="K798" i="10"/>
  <c r="K811" i="10"/>
  <c r="K826" i="10"/>
  <c r="K842" i="10"/>
  <c r="K854" i="10"/>
  <c r="K867" i="10"/>
  <c r="K883" i="10"/>
  <c r="K898" i="10"/>
  <c r="K910" i="10"/>
  <c r="K926" i="10"/>
  <c r="K939" i="10"/>
  <c r="K954" i="10"/>
  <c r="K970" i="10"/>
  <c r="K982" i="10"/>
  <c r="K995" i="10"/>
  <c r="K1011" i="10"/>
  <c r="K1026" i="10"/>
  <c r="K1038" i="10"/>
  <c r="K1054" i="10"/>
  <c r="K1067" i="10"/>
  <c r="K1082" i="10"/>
  <c r="K1098" i="10"/>
  <c r="K1110" i="10"/>
  <c r="K1123" i="10"/>
  <c r="K1139" i="10"/>
  <c r="K1154" i="10"/>
  <c r="K1166" i="10"/>
  <c r="K1182" i="10"/>
  <c r="K1195" i="10"/>
  <c r="K1210" i="10"/>
  <c r="K1226" i="10"/>
  <c r="K1238" i="10"/>
  <c r="K1251" i="10"/>
  <c r="K1267" i="10"/>
  <c r="K1282" i="10"/>
  <c r="K1294" i="10"/>
  <c r="K1310" i="10"/>
  <c r="K1323" i="10"/>
  <c r="K1338" i="10"/>
  <c r="K1354" i="10"/>
  <c r="K1366" i="10"/>
  <c r="K1379" i="10"/>
  <c r="K1395" i="10"/>
  <c r="K1410" i="10"/>
  <c r="K1422" i="10"/>
  <c r="K1438" i="10"/>
  <c r="K1451" i="10"/>
  <c r="K1466" i="10"/>
  <c r="K1482" i="10"/>
  <c r="K1494" i="10"/>
  <c r="K1507" i="10"/>
  <c r="K1523" i="10"/>
  <c r="K1538" i="10"/>
  <c r="K1550" i="10"/>
  <c r="K1566" i="10"/>
  <c r="K1579" i="10"/>
  <c r="K1594" i="10"/>
  <c r="K1610" i="10"/>
  <c r="K1622" i="10"/>
  <c r="K1635" i="10"/>
  <c r="K1651" i="10"/>
  <c r="K1666" i="10"/>
  <c r="K1678" i="10"/>
  <c r="K1694" i="10"/>
  <c r="K1707" i="10"/>
  <c r="K1722" i="10"/>
  <c r="K1738" i="10"/>
  <c r="K1750" i="10"/>
  <c r="K1763" i="10"/>
  <c r="K1779" i="10"/>
  <c r="K1794" i="10"/>
  <c r="K1806" i="10"/>
  <c r="K1822" i="10"/>
  <c r="K1835" i="10"/>
  <c r="K1850" i="10"/>
  <c r="K1866" i="10"/>
  <c r="K1878" i="10"/>
  <c r="K1891" i="10"/>
  <c r="K1907" i="10"/>
  <c r="K1922" i="10"/>
  <c r="K1934" i="10"/>
  <c r="K1950" i="10"/>
  <c r="K1963" i="10"/>
  <c r="K1978" i="10"/>
  <c r="K1994" i="10"/>
  <c r="K2006" i="10"/>
  <c r="K2019" i="10"/>
  <c r="K2035" i="10"/>
  <c r="K2050" i="10"/>
  <c r="K2062" i="10"/>
  <c r="K2078" i="10"/>
  <c r="K2091" i="10"/>
  <c r="K2106" i="10"/>
  <c r="K2122" i="10"/>
  <c r="K2134" i="10"/>
  <c r="K2147" i="10"/>
  <c r="K2163" i="10"/>
  <c r="K2178" i="10"/>
  <c r="K2190" i="10"/>
  <c r="K2206" i="10"/>
  <c r="K2219" i="10"/>
  <c r="K2234" i="10"/>
  <c r="K2250" i="10"/>
  <c r="K2262" i="10"/>
  <c r="K2275" i="10"/>
  <c r="K2291" i="10"/>
  <c r="K2306" i="10"/>
  <c r="K2318" i="10"/>
  <c r="K2334" i="10"/>
  <c r="K2347" i="10"/>
  <c r="K2362" i="10"/>
  <c r="K2378" i="10"/>
  <c r="K2390" i="10"/>
  <c r="K2403" i="10"/>
  <c r="K2419" i="10"/>
  <c r="K2434" i="10"/>
  <c r="K2446" i="10"/>
  <c r="K2462" i="10"/>
  <c r="K2475" i="10"/>
  <c r="K2490" i="10"/>
  <c r="K2506" i="10"/>
  <c r="K2518" i="10"/>
  <c r="K2531" i="10"/>
  <c r="K2547" i="10"/>
  <c r="K2562" i="10"/>
  <c r="K2574" i="10"/>
  <c r="K2590" i="10"/>
  <c r="K2603" i="10"/>
  <c r="K2618" i="10"/>
  <c r="K2634" i="10"/>
  <c r="K2646" i="10"/>
  <c r="K2659" i="10"/>
  <c r="K2675" i="10"/>
  <c r="K2690" i="10"/>
  <c r="K2702" i="10"/>
  <c r="K2718" i="10"/>
  <c r="K2731" i="10"/>
  <c r="K2746" i="10"/>
  <c r="K2762" i="10"/>
  <c r="K2774" i="10"/>
  <c r="K2787" i="10"/>
  <c r="K2803" i="10"/>
  <c r="K2818" i="10"/>
  <c r="K2830" i="10"/>
  <c r="K2846" i="10"/>
  <c r="K2859" i="10"/>
  <c r="K2874" i="10"/>
  <c r="K2890" i="10"/>
  <c r="K2902" i="10"/>
  <c r="K2915" i="10"/>
  <c r="K2931" i="10"/>
  <c r="K2946" i="10"/>
  <c r="K2958" i="10"/>
  <c r="K2974" i="10"/>
  <c r="K2987" i="10"/>
  <c r="K3002" i="10"/>
  <c r="K3018" i="10"/>
  <c r="K3030" i="10"/>
  <c r="K3043" i="10"/>
  <c r="K3059" i="10"/>
  <c r="K3074" i="10"/>
  <c r="K3086" i="10"/>
  <c r="K3102" i="10"/>
  <c r="K3115" i="10"/>
  <c r="K3130" i="10"/>
  <c r="K3146" i="10"/>
  <c r="K3158" i="10"/>
  <c r="K3171" i="10"/>
  <c r="K3187" i="10"/>
  <c r="K3202" i="10"/>
  <c r="K3214" i="10"/>
  <c r="K3230" i="10"/>
  <c r="K3243" i="10"/>
  <c r="K3258" i="10"/>
  <c r="K3274" i="10"/>
  <c r="K3286" i="10"/>
  <c r="K3299" i="10"/>
  <c r="K3315" i="10"/>
  <c r="K3330" i="10"/>
  <c r="K3342" i="10"/>
  <c r="K3358" i="10"/>
  <c r="K3371" i="10"/>
  <c r="K3386" i="10"/>
  <c r="K3402" i="10"/>
  <c r="K3414" i="10"/>
  <c r="K3427" i="10"/>
  <c r="K3443" i="10"/>
  <c r="K3458" i="10"/>
  <c r="K3470" i="10"/>
  <c r="K3486" i="10"/>
  <c r="K3499" i="10"/>
  <c r="K3514" i="10"/>
  <c r="K3530" i="10"/>
  <c r="K3542" i="10"/>
  <c r="K3555" i="10"/>
  <c r="K3571" i="10"/>
  <c r="K3586" i="10"/>
  <c r="K3598" i="10"/>
  <c r="K3614" i="10"/>
  <c r="K3627" i="10"/>
  <c r="K3642" i="10"/>
  <c r="K3658" i="10"/>
  <c r="K3670" i="10"/>
  <c r="K3683" i="10"/>
  <c r="K3699" i="10"/>
  <c r="K3714" i="10"/>
  <c r="K3726" i="10"/>
  <c r="K3742" i="10"/>
  <c r="K3755" i="10"/>
  <c r="K3770" i="10"/>
  <c r="K3786" i="10"/>
  <c r="K3798" i="10"/>
  <c r="K3811" i="10"/>
  <c r="K3827" i="10"/>
  <c r="K3842" i="10"/>
  <c r="K3854" i="10"/>
  <c r="K3870" i="10"/>
  <c r="K3883" i="10"/>
  <c r="K3898" i="10"/>
  <c r="K3914" i="10"/>
  <c r="K3926" i="10"/>
  <c r="K3939" i="10"/>
  <c r="K3955" i="10"/>
  <c r="K3970" i="10"/>
  <c r="K3982" i="10"/>
  <c r="K3998" i="10"/>
  <c r="K4011" i="10"/>
  <c r="K4026" i="10"/>
  <c r="K4042" i="10"/>
  <c r="K4054" i="10"/>
  <c r="K4067" i="10"/>
  <c r="K4083" i="10"/>
  <c r="K4098" i="10"/>
  <c r="K4110" i="10"/>
  <c r="K4126" i="10"/>
  <c r="K4139" i="10"/>
  <c r="K4154" i="10"/>
  <c r="K4170" i="10"/>
  <c r="K4182" i="10"/>
  <c r="K4195" i="10"/>
  <c r="K4211" i="10"/>
  <c r="K4226" i="10"/>
  <c r="K4238" i="10"/>
  <c r="K4254" i="10"/>
  <c r="K4267" i="10"/>
  <c r="K4282" i="10"/>
  <c r="K4298" i="10"/>
  <c r="K4310" i="10"/>
  <c r="K4323" i="10"/>
  <c r="K4339" i="10"/>
  <c r="K4354" i="10"/>
  <c r="K4366" i="10"/>
  <c r="K4382" i="10"/>
  <c r="K4395" i="10"/>
  <c r="K4410" i="10"/>
  <c r="K4426" i="10"/>
  <c r="K4438" i="10"/>
  <c r="K4451" i="10"/>
  <c r="K4467" i="10"/>
  <c r="K4479" i="10"/>
  <c r="K4487" i="10"/>
  <c r="K4498" i="10"/>
  <c r="K4507" i="10"/>
  <c r="K4527" i="10"/>
  <c r="K4535" i="10"/>
  <c r="K4555" i="10"/>
  <c r="K4583" i="10"/>
  <c r="K4602" i="10"/>
  <c r="K4630" i="10"/>
  <c r="K4650" i="10"/>
  <c r="K4658" i="10"/>
  <c r="K4678" i="10"/>
  <c r="K4687" i="10"/>
  <c r="K4698" i="10"/>
  <c r="K4706" i="10"/>
  <c r="K4715" i="10"/>
  <c r="K4726" i="10"/>
  <c r="K4735" i="10"/>
  <c r="K4743" i="10"/>
  <c r="K4754" i="10"/>
  <c r="K4763" i="10"/>
  <c r="K4783" i="10"/>
  <c r="K4791" i="10"/>
  <c r="K4811" i="10"/>
  <c r="K4839" i="10"/>
  <c r="K4858" i="10"/>
  <c r="K4886" i="10"/>
  <c r="K4906" i="10"/>
  <c r="K4914" i="10"/>
  <c r="K4934" i="10"/>
  <c r="K4943" i="10"/>
  <c r="K4954" i="10"/>
  <c r="K4962" i="10"/>
  <c r="K4971" i="10"/>
  <c r="K4982" i="10"/>
  <c r="K4991" i="10"/>
  <c r="K4999" i="10"/>
  <c r="K5010" i="10"/>
  <c r="K5019" i="10"/>
  <c r="K5039" i="10"/>
  <c r="K5047" i="10"/>
  <c r="K5067" i="10"/>
  <c r="K5095" i="10"/>
  <c r="K5114" i="10"/>
  <c r="K5142" i="10"/>
  <c r="K5162" i="10"/>
  <c r="K5170" i="10"/>
  <c r="K5190" i="10"/>
  <c r="K5199" i="10"/>
  <c r="K5210" i="10"/>
  <c r="K5218" i="10"/>
  <c r="K5227" i="10"/>
  <c r="K5238" i="10"/>
  <c r="K5247" i="10"/>
  <c r="K5255" i="10"/>
  <c r="K5266" i="10"/>
  <c r="K5275" i="10"/>
  <c r="K5295" i="10"/>
  <c r="K5303" i="10"/>
  <c r="K5323" i="10"/>
  <c r="K5351" i="10"/>
  <c r="K5370" i="10"/>
  <c r="K5398" i="10"/>
  <c r="K5418" i="10"/>
  <c r="K5426" i="10"/>
  <c r="K5446" i="10"/>
  <c r="K5455" i="10"/>
  <c r="K5466" i="10"/>
  <c r="K5474" i="10"/>
  <c r="K5483" i="10"/>
  <c r="K5494" i="10"/>
  <c r="K5503" i="10"/>
  <c r="K5511" i="10"/>
  <c r="K5522" i="10"/>
  <c r="K5531" i="10"/>
  <c r="K5551" i="10"/>
  <c r="K5559" i="10"/>
  <c r="K5579" i="10"/>
  <c r="K5607" i="10"/>
  <c r="K5626" i="10"/>
  <c r="K5654" i="10"/>
  <c r="K5674" i="10"/>
  <c r="K5682" i="10"/>
  <c r="K5702" i="10"/>
  <c r="K5722" i="10"/>
  <c r="K5730" i="10"/>
  <c r="K5750" i="10"/>
  <c r="K5778" i="10"/>
  <c r="K5882" i="10"/>
  <c r="K5910" i="10"/>
  <c r="K5930" i="10"/>
  <c r="K5938" i="10"/>
  <c r="K5958" i="10"/>
  <c r="J6" i="10"/>
  <c r="J15" i="10"/>
  <c r="J23" i="10"/>
  <c r="J34" i="10"/>
  <c r="J43" i="10"/>
  <c r="J61" i="10"/>
  <c r="J67" i="10"/>
  <c r="J74" i="10"/>
  <c r="J82" i="10"/>
  <c r="J89" i="10"/>
  <c r="J95" i="10"/>
  <c r="J103" i="10"/>
  <c r="J110" i="10"/>
  <c r="J117" i="10"/>
  <c r="J125" i="10"/>
  <c r="J131" i="10"/>
  <c r="J138" i="10"/>
  <c r="J146" i="10"/>
  <c r="J153" i="10"/>
  <c r="J159" i="10"/>
  <c r="J167" i="10"/>
  <c r="J174" i="10"/>
  <c r="J181" i="10"/>
  <c r="J189" i="10"/>
  <c r="J195" i="10"/>
  <c r="J202" i="10"/>
  <c r="J210" i="10"/>
  <c r="J217" i="10"/>
  <c r="J223" i="10"/>
  <c r="J231" i="10"/>
  <c r="J238" i="10"/>
  <c r="J245" i="10"/>
  <c r="J253" i="10"/>
  <c r="J259" i="10"/>
  <c r="J266" i="10"/>
  <c r="J274" i="10"/>
  <c r="J281" i="10"/>
  <c r="J287" i="10"/>
  <c r="J295" i="10"/>
  <c r="J302" i="10"/>
  <c r="J309" i="10"/>
  <c r="J317" i="10"/>
  <c r="J323" i="10"/>
  <c r="J330" i="10"/>
  <c r="J338" i="10"/>
  <c r="J345" i="10"/>
  <c r="J351" i="10"/>
  <c r="J359" i="10"/>
  <c r="J366" i="10"/>
  <c r="J373" i="10"/>
  <c r="J381" i="10"/>
  <c r="J387" i="10"/>
  <c r="J394" i="10"/>
  <c r="J402" i="10"/>
  <c r="J409" i="10"/>
  <c r="J415" i="10"/>
  <c r="J423" i="10"/>
  <c r="J430" i="10"/>
  <c r="J437" i="10"/>
  <c r="J445" i="10"/>
  <c r="J451" i="10"/>
  <c r="J458" i="10"/>
  <c r="J466" i="10"/>
  <c r="J473" i="10"/>
  <c r="J479" i="10"/>
  <c r="J487" i="10"/>
  <c r="J494" i="10"/>
  <c r="J501" i="10"/>
  <c r="J509" i="10"/>
  <c r="J515" i="10"/>
  <c r="J522" i="10"/>
  <c r="J530" i="10"/>
  <c r="J537" i="10"/>
  <c r="J543" i="10"/>
  <c r="J551" i="10"/>
  <c r="J558" i="10"/>
  <c r="J565" i="10"/>
  <c r="J573" i="10"/>
  <c r="J579" i="10"/>
  <c r="J586" i="10"/>
  <c r="J594" i="10"/>
  <c r="J601" i="10"/>
  <c r="J607" i="10"/>
  <c r="J615" i="10"/>
  <c r="J622" i="10"/>
  <c r="J629" i="10"/>
  <c r="J637" i="10"/>
  <c r="J643" i="10"/>
  <c r="J650" i="10"/>
  <c r="J658" i="10"/>
  <c r="J665" i="10"/>
  <c r="J671" i="10"/>
  <c r="J679" i="10"/>
  <c r="J686" i="10"/>
  <c r="J693" i="10"/>
  <c r="J701" i="10"/>
  <c r="J707" i="10"/>
  <c r="J714" i="10"/>
  <c r="J722" i="10"/>
  <c r="J729" i="10"/>
  <c r="J735" i="10"/>
  <c r="J743" i="10"/>
  <c r="J750" i="10"/>
  <c r="J757" i="10"/>
  <c r="J765" i="10"/>
  <c r="J771" i="10"/>
  <c r="J778" i="10"/>
  <c r="J786" i="10"/>
  <c r="J793" i="10"/>
  <c r="J799" i="10"/>
  <c r="J807" i="10"/>
  <c r="J814" i="10"/>
  <c r="J821" i="10"/>
  <c r="J829" i="10"/>
  <c r="J835" i="10"/>
  <c r="J842" i="10"/>
  <c r="J850" i="10"/>
  <c r="J857" i="10"/>
  <c r="J863" i="10"/>
  <c r="J871" i="10"/>
  <c r="J878" i="10"/>
  <c r="J885" i="10"/>
  <c r="J893" i="10"/>
  <c r="J899" i="10"/>
  <c r="J906" i="10"/>
  <c r="J914" i="10"/>
  <c r="J921" i="10"/>
  <c r="J927" i="10"/>
  <c r="J935" i="10"/>
  <c r="J942" i="10"/>
  <c r="J949" i="10"/>
  <c r="J957" i="10"/>
  <c r="J963" i="10"/>
  <c r="J970" i="10"/>
  <c r="J978" i="10"/>
  <c r="J985" i="10"/>
  <c r="J991" i="10"/>
  <c r="J999" i="10"/>
  <c r="J1006" i="10"/>
  <c r="J1013" i="10"/>
  <c r="J1021" i="10"/>
  <c r="J1027" i="10"/>
  <c r="J1034" i="10"/>
  <c r="J1042" i="10"/>
  <c r="J1049" i="10"/>
  <c r="J1055" i="10"/>
  <c r="J1063" i="10"/>
  <c r="J1070" i="10"/>
  <c r="J1077" i="10"/>
  <c r="J1085" i="10"/>
  <c r="J1091" i="10"/>
  <c r="J1098" i="10"/>
  <c r="J1106" i="10"/>
  <c r="J1113" i="10"/>
  <c r="J1119" i="10"/>
  <c r="J1127" i="10"/>
  <c r="J1134" i="10"/>
  <c r="J1141" i="10"/>
  <c r="J1149" i="10"/>
  <c r="J1155" i="10"/>
  <c r="J1162" i="10"/>
  <c r="J1170" i="10"/>
  <c r="J1177" i="10"/>
  <c r="J1183" i="10"/>
  <c r="J1191" i="10"/>
  <c r="J1198" i="10"/>
  <c r="J1205" i="10"/>
  <c r="J1213" i="10"/>
  <c r="J1219" i="10"/>
  <c r="J1226" i="10"/>
  <c r="J1234" i="10"/>
  <c r="J1241" i="10"/>
  <c r="J1247" i="10"/>
  <c r="J1255" i="10"/>
  <c r="J1262" i="10"/>
  <c r="J1269" i="10"/>
  <c r="J1277" i="10"/>
  <c r="J1283" i="10"/>
  <c r="J1290" i="10"/>
  <c r="J1298" i="10"/>
  <c r="J1305" i="10"/>
  <c r="J1311" i="10"/>
  <c r="J1319" i="10"/>
  <c r="J1326" i="10"/>
  <c r="J1333" i="10"/>
  <c r="J1341" i="10"/>
  <c r="J1347" i="10"/>
  <c r="J1354" i="10"/>
  <c r="J1362" i="10"/>
  <c r="J1369" i="10"/>
  <c r="J1375" i="10"/>
  <c r="J1383" i="10"/>
  <c r="J1390" i="10"/>
  <c r="J1397" i="10"/>
  <c r="J1405" i="10"/>
  <c r="J1411" i="10"/>
  <c r="J1418" i="10"/>
  <c r="J1426" i="10"/>
  <c r="J1433" i="10"/>
  <c r="J1439" i="10"/>
  <c r="J1447" i="10"/>
  <c r="J1454" i="10"/>
  <c r="J1461" i="10"/>
  <c r="J1469" i="10"/>
  <c r="J1475" i="10"/>
  <c r="J1482" i="10"/>
  <c r="J1490" i="10"/>
  <c r="J1497" i="10"/>
  <c r="J1503" i="10"/>
  <c r="J1511" i="10"/>
  <c r="J1518" i="10"/>
  <c r="J1525" i="10"/>
  <c r="J1533" i="10"/>
  <c r="J1539" i="10"/>
  <c r="J1546" i="10"/>
  <c r="J1554" i="10"/>
  <c r="J1561" i="10"/>
  <c r="J1567" i="10"/>
  <c r="J1575" i="10"/>
  <c r="J1582" i="10"/>
  <c r="J1589" i="10"/>
  <c r="J1597" i="10"/>
  <c r="J1603" i="10"/>
  <c r="J1610" i="10"/>
  <c r="J1618" i="10"/>
  <c r="J1625" i="10"/>
  <c r="J1631" i="10"/>
  <c r="J1639" i="10"/>
  <c r="J1646" i="10"/>
  <c r="J1653" i="10"/>
  <c r="J1661" i="10"/>
  <c r="J1667" i="10"/>
  <c r="J1674" i="10"/>
  <c r="J1682" i="10"/>
  <c r="J1689" i="10"/>
  <c r="J1695" i="10"/>
  <c r="J1703" i="10"/>
  <c r="J1710" i="10"/>
  <c r="J1717" i="10"/>
  <c r="J1725" i="10"/>
  <c r="J1731" i="10"/>
  <c r="J1738" i="10"/>
  <c r="J1746" i="10"/>
  <c r="J1753" i="10"/>
  <c r="J1759" i="10"/>
  <c r="J1767" i="10"/>
  <c r="J1774" i="10"/>
  <c r="J1781" i="10"/>
  <c r="J1789" i="10"/>
  <c r="J1795" i="10"/>
  <c r="J1802" i="10"/>
  <c r="J1810" i="10"/>
  <c r="J1817" i="10"/>
  <c r="J1823" i="10"/>
  <c r="J1831" i="10"/>
  <c r="J1838" i="10"/>
  <c r="J1845" i="10"/>
  <c r="J1853" i="10"/>
  <c r="J1859" i="10"/>
  <c r="J1866" i="10"/>
  <c r="J1874" i="10"/>
  <c r="J1881" i="10"/>
  <c r="J1887" i="10"/>
  <c r="J1895" i="10"/>
  <c r="J1902" i="10"/>
  <c r="J1909" i="10"/>
  <c r="J1917" i="10"/>
  <c r="J1923" i="10"/>
  <c r="J1930" i="10"/>
  <c r="J1938" i="10"/>
  <c r="J1945" i="10"/>
  <c r="J1951" i="10"/>
  <c r="J1959" i="10"/>
  <c r="J1966" i="10"/>
  <c r="J1973" i="10"/>
  <c r="J1981" i="10"/>
  <c r="J1987" i="10"/>
  <c r="J1994" i="10"/>
  <c r="J2002" i="10"/>
  <c r="J2009" i="10"/>
  <c r="J2015" i="10"/>
  <c r="J2023" i="10"/>
  <c r="J2030" i="10"/>
  <c r="J2037" i="10"/>
  <c r="J2045" i="10"/>
  <c r="J2051" i="10"/>
  <c r="J2058" i="10"/>
  <c r="J2066" i="10"/>
  <c r="J2073" i="10"/>
  <c r="J2079" i="10"/>
  <c r="J2087" i="10"/>
  <c r="J2094" i="10"/>
  <c r="J2101" i="10"/>
  <c r="J2109" i="10"/>
  <c r="J2115" i="10"/>
  <c r="J2122" i="10"/>
  <c r="J2130" i="10"/>
  <c r="J2137" i="10"/>
  <c r="J2143" i="10"/>
  <c r="J2151" i="10"/>
  <c r="J2158" i="10"/>
  <c r="J2165" i="10"/>
  <c r="J2173" i="10"/>
  <c r="J2179" i="10"/>
  <c r="J2186" i="10"/>
  <c r="J2194" i="10"/>
  <c r="J2201" i="10"/>
  <c r="J2207" i="10"/>
  <c r="J2215" i="10"/>
  <c r="J2222" i="10"/>
  <c r="J2229" i="10"/>
  <c r="J2237" i="10"/>
  <c r="J2243" i="10"/>
  <c r="J2250" i="10"/>
  <c r="J2258" i="10"/>
  <c r="J2265" i="10"/>
  <c r="J2271" i="10"/>
  <c r="J2279" i="10"/>
  <c r="J2286" i="10"/>
  <c r="J2293" i="10"/>
  <c r="J2301" i="10"/>
  <c r="J2307" i="10"/>
  <c r="J2314" i="10"/>
  <c r="J2322" i="10"/>
  <c r="J2329" i="10"/>
  <c r="J2335" i="10"/>
  <c r="J2343" i="10"/>
  <c r="J2350" i="10"/>
  <c r="J2357" i="10"/>
  <c r="J2365" i="10"/>
  <c r="J2371" i="10"/>
  <c r="J2378" i="10"/>
  <c r="J2386" i="10"/>
  <c r="J2393" i="10"/>
  <c r="J2399" i="10"/>
  <c r="J2407" i="10"/>
  <c r="J2414" i="10"/>
  <c r="J2421" i="10"/>
  <c r="J2429" i="10"/>
  <c r="J2435" i="10"/>
  <c r="J2442" i="10"/>
  <c r="J2450" i="10"/>
  <c r="J2457" i="10"/>
  <c r="J2463" i="10"/>
  <c r="J2471" i="10"/>
  <c r="J2478" i="10"/>
  <c r="J2485" i="10"/>
  <c r="J2493" i="10"/>
  <c r="J2499" i="10"/>
  <c r="J2506" i="10"/>
  <c r="J2514" i="10"/>
  <c r="J2521" i="10"/>
  <c r="J2527" i="10"/>
  <c r="J2535" i="10"/>
  <c r="J2542" i="10"/>
  <c r="J2549" i="10"/>
  <c r="J2557" i="10"/>
  <c r="J2563" i="10"/>
  <c r="J2570" i="10"/>
  <c r="J2578" i="10"/>
  <c r="J2585" i="10"/>
  <c r="J2591" i="10"/>
  <c r="J2599" i="10"/>
  <c r="J2606" i="10"/>
  <c r="J2613" i="10"/>
  <c r="J2621" i="10"/>
  <c r="J2627" i="10"/>
  <c r="J2634" i="10"/>
  <c r="J2642" i="10"/>
  <c r="J2649" i="10"/>
  <c r="J2655" i="10"/>
  <c r="J2663" i="10"/>
  <c r="J2670" i="10"/>
  <c r="J2677" i="10"/>
  <c r="J2685" i="10"/>
  <c r="J2691" i="10"/>
  <c r="J2698" i="10"/>
  <c r="J2706" i="10"/>
  <c r="J2713" i="10"/>
  <c r="J2719" i="10"/>
  <c r="J2727" i="10"/>
  <c r="J2734" i="10"/>
  <c r="J2741" i="10"/>
  <c r="J2749" i="10"/>
  <c r="J2755" i="10"/>
  <c r="J2762" i="10"/>
  <c r="J2770" i="10"/>
  <c r="J2777" i="10"/>
  <c r="J2783" i="10"/>
  <c r="J2791" i="10"/>
  <c r="J2798" i="10"/>
  <c r="J2805" i="10"/>
  <c r="J2813" i="10"/>
  <c r="J2819" i="10"/>
  <c r="J2826" i="10"/>
  <c r="J2834" i="10"/>
  <c r="J2841" i="10"/>
  <c r="J2847" i="10"/>
  <c r="J2855" i="10"/>
  <c r="J2862" i="10"/>
  <c r="J2869" i="10"/>
  <c r="J2877" i="10"/>
  <c r="J2883" i="10"/>
  <c r="J2890" i="10"/>
  <c r="J2898" i="10"/>
  <c r="J2905" i="10"/>
  <c r="J2911" i="10"/>
  <c r="J2919" i="10"/>
  <c r="J2926" i="10"/>
  <c r="J2933" i="10"/>
  <c r="J2941" i="10"/>
  <c r="J2947" i="10"/>
  <c r="J2954" i="10"/>
  <c r="J2962" i="10"/>
  <c r="J2969" i="10"/>
  <c r="J2975" i="10"/>
  <c r="J2983" i="10"/>
  <c r="J2990" i="10"/>
  <c r="J2997" i="10"/>
  <c r="J3005" i="10"/>
  <c r="J3011" i="10"/>
  <c r="J3018" i="10"/>
  <c r="J3026" i="10"/>
  <c r="J3033" i="10"/>
  <c r="J3039" i="10"/>
  <c r="J3047" i="10"/>
  <c r="J3054" i="10"/>
  <c r="J3061" i="10"/>
  <c r="J3069" i="10"/>
  <c r="J3075" i="10"/>
  <c r="J3082" i="10"/>
  <c r="J3090" i="10"/>
  <c r="J3097" i="10"/>
  <c r="J3103" i="10"/>
  <c r="J3111" i="10"/>
  <c r="J3118" i="10"/>
  <c r="J3125" i="10"/>
  <c r="J3133" i="10"/>
  <c r="J3139" i="10"/>
  <c r="J3146" i="10"/>
  <c r="J3154" i="10"/>
  <c r="J3161" i="10"/>
  <c r="J3167" i="10"/>
  <c r="J3175" i="10"/>
  <c r="J3182" i="10"/>
  <c r="J3189" i="10"/>
  <c r="J3197" i="10"/>
  <c r="J3203" i="10"/>
  <c r="J3210" i="10"/>
  <c r="J3218" i="10"/>
  <c r="J3225" i="10"/>
  <c r="J3231" i="10"/>
  <c r="J3239" i="10"/>
  <c r="J3246" i="10"/>
  <c r="J3253" i="10"/>
  <c r="J3261" i="10"/>
  <c r="J3267" i="10"/>
  <c r="J3274" i="10"/>
  <c r="J3282" i="10"/>
  <c r="J3289" i="10"/>
  <c r="J3295" i="10"/>
  <c r="J3303" i="10"/>
  <c r="J3310" i="10"/>
  <c r="J3317" i="10"/>
  <c r="J3325" i="10"/>
  <c r="J3331" i="10"/>
  <c r="J3338" i="10"/>
  <c r="J3346" i="10"/>
  <c r="J3353" i="10"/>
  <c r="J3359" i="10"/>
  <c r="J3367" i="10"/>
  <c r="J3374" i="10"/>
  <c r="J3381" i="10"/>
  <c r="J3389" i="10"/>
  <c r="J3395" i="10"/>
  <c r="J3402" i="10"/>
  <c r="J3410" i="10"/>
  <c r="J3417" i="10"/>
  <c r="J3423" i="10"/>
  <c r="J3431" i="10"/>
  <c r="J3438" i="10"/>
  <c r="J3445" i="10"/>
  <c r="J3453" i="10"/>
  <c r="J3459" i="10"/>
  <c r="J3466" i="10"/>
  <c r="J3474" i="10"/>
  <c r="J3481" i="10"/>
  <c r="J3487" i="10"/>
  <c r="J3495" i="10"/>
  <c r="J3502" i="10"/>
  <c r="J3509" i="10"/>
  <c r="J3517" i="10"/>
  <c r="J3523" i="10"/>
  <c r="J3530" i="10"/>
  <c r="J3538" i="10"/>
  <c r="J3545" i="10"/>
  <c r="J3551" i="10"/>
  <c r="J3559" i="10"/>
  <c r="J3566" i="10"/>
  <c r="J3573" i="10"/>
  <c r="J3581" i="10"/>
  <c r="J3587" i="10"/>
  <c r="J3594" i="10"/>
  <c r="J3602" i="10"/>
  <c r="J3609" i="10"/>
  <c r="J3615" i="10"/>
  <c r="J3623" i="10"/>
  <c r="J3630" i="10"/>
  <c r="J3637" i="10"/>
  <c r="J3645" i="10"/>
  <c r="J3651" i="10"/>
  <c r="J3658" i="10"/>
  <c r="J3666" i="10"/>
  <c r="J3673" i="10"/>
  <c r="J3679" i="10"/>
  <c r="J3687" i="10"/>
  <c r="J3694" i="10"/>
  <c r="J3701" i="10"/>
  <c r="J3709" i="10"/>
  <c r="J3715" i="10"/>
  <c r="J3722" i="10"/>
  <c r="J3730" i="10"/>
  <c r="J3737" i="10"/>
  <c r="J3743" i="10"/>
  <c r="J3751" i="10"/>
  <c r="J3758" i="10"/>
  <c r="J3765" i="10"/>
  <c r="J3773" i="10"/>
  <c r="J3779" i="10"/>
  <c r="J3786" i="10"/>
  <c r="J3794" i="10"/>
  <c r="J3801" i="10"/>
  <c r="J3807" i="10"/>
  <c r="J3815" i="10"/>
  <c r="J3822" i="10"/>
  <c r="J3829" i="10"/>
  <c r="J3837" i="10"/>
  <c r="J3843" i="10"/>
  <c r="J3850" i="10"/>
  <c r="J3858" i="10"/>
  <c r="J3865" i="10"/>
  <c r="J3871" i="10"/>
  <c r="J3879" i="10"/>
  <c r="J3886" i="10"/>
  <c r="J3893" i="10"/>
  <c r="J3901" i="10"/>
  <c r="J3907" i="10"/>
  <c r="J3914" i="10"/>
  <c r="J3922" i="10"/>
  <c r="J3929" i="10"/>
  <c r="J3935" i="10"/>
  <c r="J3943" i="10"/>
  <c r="J3950" i="10"/>
  <c r="J3957" i="10"/>
  <c r="J3965" i="10"/>
  <c r="J3971" i="10"/>
  <c r="J3978" i="10"/>
  <c r="J3986" i="10"/>
  <c r="J3993" i="10"/>
  <c r="J3999" i="10"/>
  <c r="J4007" i="10"/>
  <c r="J4014" i="10"/>
  <c r="J4021" i="10"/>
  <c r="J4029" i="10"/>
  <c r="J4035" i="10"/>
  <c r="J4042" i="10"/>
  <c r="J4050" i="10"/>
  <c r="J4057" i="10"/>
  <c r="J4063" i="10"/>
  <c r="J4071" i="10"/>
  <c r="J4078" i="10"/>
  <c r="J4085" i="10"/>
  <c r="J4093" i="10"/>
  <c r="J4099" i="10"/>
  <c r="J4106" i="10"/>
  <c r="J4114" i="10"/>
  <c r="J4121" i="10"/>
  <c r="J4127" i="10"/>
  <c r="J4135" i="10"/>
  <c r="J4142" i="10"/>
  <c r="J4149" i="10"/>
  <c r="J4157" i="10"/>
  <c r="J4163" i="10"/>
  <c r="J4170" i="10"/>
  <c r="J4178" i="10"/>
  <c r="J4185" i="10"/>
  <c r="J4191" i="10"/>
  <c r="J4199" i="10"/>
  <c r="J4206" i="10"/>
  <c r="J4213" i="10"/>
  <c r="J4221" i="10"/>
  <c r="J4227" i="10"/>
  <c r="J4234" i="10"/>
  <c r="J4242" i="10"/>
  <c r="J4249" i="10"/>
  <c r="J4255" i="10"/>
  <c r="J4263" i="10"/>
  <c r="J4270" i="10"/>
  <c r="J4277" i="10"/>
  <c r="J4285" i="10"/>
  <c r="J4291" i="10"/>
  <c r="J4298" i="10"/>
  <c r="J4306" i="10"/>
  <c r="J4313" i="10"/>
  <c r="J4319" i="10"/>
  <c r="J4327" i="10"/>
  <c r="J4334" i="10"/>
  <c r="J4341" i="10"/>
  <c r="J4349" i="10"/>
  <c r="J4355" i="10"/>
  <c r="J4362" i="10"/>
  <c r="J4370" i="10"/>
  <c r="J4377" i="10"/>
  <c r="J4383" i="10"/>
  <c r="J4391" i="10"/>
  <c r="J4398" i="10"/>
  <c r="J4405" i="10"/>
  <c r="J4413" i="10"/>
  <c r="J4419" i="10"/>
  <c r="J4426" i="10"/>
  <c r="J4434" i="10"/>
  <c r="J4441" i="10"/>
  <c r="J4447" i="10"/>
  <c r="J4455" i="10"/>
  <c r="J4462" i="10"/>
  <c r="J4469" i="10"/>
  <c r="J4477" i="10"/>
  <c r="J4483" i="10"/>
  <c r="J4490" i="10"/>
  <c r="J4498" i="10"/>
  <c r="J4505" i="10"/>
  <c r="J4511" i="10"/>
  <c r="J4519" i="10"/>
  <c r="J4526" i="10"/>
  <c r="J4533" i="10"/>
  <c r="J4541" i="10"/>
  <c r="J4547" i="10"/>
  <c r="J4554" i="10"/>
  <c r="J4562" i="10"/>
  <c r="J4569" i="10"/>
  <c r="J4575" i="10"/>
  <c r="J4583" i="10"/>
  <c r="J4590" i="10"/>
  <c r="J4597" i="10"/>
  <c r="J4605" i="10"/>
  <c r="J4611" i="10"/>
  <c r="J4618" i="10"/>
  <c r="J4626" i="10"/>
  <c r="J4633" i="10"/>
  <c r="J4639" i="10"/>
  <c r="J4647" i="10"/>
  <c r="J4654" i="10"/>
  <c r="J4661" i="10"/>
  <c r="J4669" i="10"/>
  <c r="J4675" i="10"/>
  <c r="J4682" i="10"/>
  <c r="J4690" i="10"/>
  <c r="J4697" i="10"/>
  <c r="J4703" i="10"/>
  <c r="J4711" i="10"/>
  <c r="J4718" i="10"/>
  <c r="J4725" i="10"/>
  <c r="J4733" i="10"/>
  <c r="J4739" i="10"/>
  <c r="J4746" i="10"/>
  <c r="J4754" i="10"/>
  <c r="J4761" i="10"/>
  <c r="J4767" i="10"/>
  <c r="J4775" i="10"/>
  <c r="J4782" i="10"/>
  <c r="J4789" i="10"/>
  <c r="J4797" i="10"/>
  <c r="J4803" i="10"/>
  <c r="J4810" i="10"/>
  <c r="J4818" i="10"/>
  <c r="J4825" i="10"/>
  <c r="J4831" i="10"/>
  <c r="J4839" i="10"/>
  <c r="J4846" i="10"/>
  <c r="J4853" i="10"/>
  <c r="J4861" i="10"/>
  <c r="J4867" i="10"/>
  <c r="J4874" i="10"/>
  <c r="J4882" i="10"/>
  <c r="J4889" i="10"/>
  <c r="J4895" i="10"/>
  <c r="J4903" i="10"/>
  <c r="J4910" i="10"/>
  <c r="J4917" i="10"/>
  <c r="J4925" i="10"/>
  <c r="J4931" i="10"/>
  <c r="J4938" i="10"/>
  <c r="J4946" i="10"/>
  <c r="J4953" i="10"/>
  <c r="J4959" i="10"/>
  <c r="J4967" i="10"/>
  <c r="J4974" i="10"/>
  <c r="J4981" i="10"/>
  <c r="J4989" i="10"/>
  <c r="J4995" i="10"/>
  <c r="J5002" i="10"/>
  <c r="J5010" i="10"/>
  <c r="J5017" i="10"/>
  <c r="J5023" i="10"/>
  <c r="J5031" i="10"/>
  <c r="J5038" i="10"/>
  <c r="J5045" i="10"/>
  <c r="J5053" i="10"/>
  <c r="J5059" i="10"/>
  <c r="J5066" i="10"/>
  <c r="J5074" i="10"/>
  <c r="J5081" i="10"/>
  <c r="J5087" i="10"/>
  <c r="J5095" i="10"/>
  <c r="J5102" i="10"/>
  <c r="J5109" i="10"/>
  <c r="J5117" i="10"/>
  <c r="J5123" i="10"/>
  <c r="J5130" i="10"/>
  <c r="J5138" i="10"/>
  <c r="J5145" i="10"/>
  <c r="J5151" i="10"/>
  <c r="J5159" i="10"/>
  <c r="J5166" i="10"/>
  <c r="J5173" i="10"/>
  <c r="J5181" i="10"/>
  <c r="J5187" i="10"/>
  <c r="J5194" i="10"/>
  <c r="J5202" i="10"/>
  <c r="J5209" i="10"/>
  <c r="J5215" i="10"/>
  <c r="J5223" i="10"/>
  <c r="J5230" i="10"/>
  <c r="J5237" i="10"/>
  <c r="J5245" i="10"/>
  <c r="J5251" i="10"/>
  <c r="J5258" i="10"/>
  <c r="J5266" i="10"/>
  <c r="J5273" i="10"/>
  <c r="J5279" i="10"/>
  <c r="J5287" i="10"/>
  <c r="J5294" i="10"/>
  <c r="J5301" i="10"/>
  <c r="J5309" i="10"/>
  <c r="J5315" i="10"/>
  <c r="J5322" i="10"/>
  <c r="J5330" i="10"/>
  <c r="J5337" i="10"/>
  <c r="J5343" i="10"/>
  <c r="J5351" i="10"/>
  <c r="J5358" i="10"/>
  <c r="J5365" i="10"/>
  <c r="J5373" i="10"/>
  <c r="J5379" i="10"/>
  <c r="J5386" i="10"/>
  <c r="J5394" i="10"/>
  <c r="J5401" i="10"/>
  <c r="J5407" i="10"/>
  <c r="J5415" i="10"/>
  <c r="J5422" i="10"/>
  <c r="J5429" i="10"/>
  <c r="J5437" i="10"/>
  <c r="J5443" i="10"/>
  <c r="J5450" i="10"/>
  <c r="J5458" i="10"/>
  <c r="J5465" i="10"/>
  <c r="J5471" i="10"/>
  <c r="J5479" i="10"/>
  <c r="J5486" i="10"/>
  <c r="J5493" i="10"/>
  <c r="J5501" i="10"/>
  <c r="J5507" i="10"/>
  <c r="J5514" i="10"/>
  <c r="J5522" i="10"/>
  <c r="J5529" i="10"/>
  <c r="J5535" i="10"/>
  <c r="J5543" i="10"/>
  <c r="J5550" i="10"/>
  <c r="J5557" i="10"/>
  <c r="J5565" i="10"/>
  <c r="J5571" i="10"/>
  <c r="J5578" i="10"/>
  <c r="J5586" i="10"/>
  <c r="J5593" i="10"/>
  <c r="J5599" i="10"/>
  <c r="J5607" i="10"/>
  <c r="J5614" i="10"/>
  <c r="J5621" i="10"/>
  <c r="J5629" i="10"/>
  <c r="J5635" i="10"/>
  <c r="J5642" i="10"/>
  <c r="J5650" i="10"/>
  <c r="J5657" i="10"/>
  <c r="J5663" i="10"/>
  <c r="J5671" i="10"/>
  <c r="J5678" i="10"/>
  <c r="J5685" i="10"/>
  <c r="J5693" i="10"/>
  <c r="J5699" i="10"/>
  <c r="J5706" i="10"/>
  <c r="J5714" i="10"/>
  <c r="J5721" i="10"/>
  <c r="J5727" i="10"/>
  <c r="J5735" i="10"/>
  <c r="J5742" i="10"/>
  <c r="J5749" i="10"/>
  <c r="J5757" i="10"/>
  <c r="J5763" i="10"/>
  <c r="J5770" i="10"/>
  <c r="J5778" i="10"/>
  <c r="J5785" i="10"/>
  <c r="J5791" i="10"/>
  <c r="J5799" i="10"/>
  <c r="J5806" i="10"/>
  <c r="J5813" i="10"/>
  <c r="J5821" i="10"/>
  <c r="J5827" i="10"/>
  <c r="J5834" i="10"/>
  <c r="J5842" i="10"/>
  <c r="J5849" i="10"/>
  <c r="J5855" i="10"/>
  <c r="J5863" i="10"/>
  <c r="J5870" i="10"/>
  <c r="J5877" i="10"/>
  <c r="J5885" i="10"/>
  <c r="J5891" i="10"/>
  <c r="J5898" i="10"/>
  <c r="J5906" i="10"/>
  <c r="J5913" i="10"/>
  <c r="J5919" i="10"/>
  <c r="J5927" i="10"/>
  <c r="J5934" i="10"/>
  <c r="J5941" i="10"/>
  <c r="J5949" i="10"/>
  <c r="J5955" i="10"/>
  <c r="J5962" i="10"/>
  <c r="J5970" i="10"/>
  <c r="J5977" i="10"/>
  <c r="J5983" i="10"/>
  <c r="J5991" i="10"/>
  <c r="J5998" i="10"/>
  <c r="I5" i="10"/>
  <c r="I13" i="10"/>
  <c r="I19" i="10"/>
  <c r="I26" i="10"/>
  <c r="I34" i="10"/>
  <c r="I41" i="10"/>
  <c r="I47" i="10"/>
  <c r="I55" i="10"/>
  <c r="I62" i="10"/>
  <c r="I69" i="10"/>
  <c r="I77" i="10"/>
  <c r="I83" i="10"/>
  <c r="I90" i="10"/>
  <c r="I98" i="10"/>
  <c r="I105" i="10"/>
  <c r="I111" i="10"/>
  <c r="I119" i="10"/>
  <c r="I126" i="10"/>
  <c r="I133" i="10"/>
  <c r="I141" i="10"/>
  <c r="I147" i="10"/>
  <c r="I154" i="10"/>
  <c r="I162" i="10"/>
  <c r="I169" i="10"/>
  <c r="I175" i="10"/>
  <c r="I183" i="10"/>
  <c r="I190" i="10"/>
  <c r="I197" i="10"/>
  <c r="I205" i="10"/>
  <c r="I211" i="10"/>
  <c r="I218" i="10"/>
  <c r="I226" i="10"/>
  <c r="I233" i="10"/>
  <c r="I239" i="10"/>
  <c r="I247" i="10"/>
  <c r="I254" i="10"/>
  <c r="I261" i="10"/>
  <c r="I269" i="10"/>
  <c r="I275" i="10"/>
  <c r="I282" i="10"/>
  <c r="I290" i="10"/>
  <c r="I297" i="10"/>
  <c r="I303" i="10"/>
  <c r="I311" i="10"/>
  <c r="I318" i="10"/>
  <c r="I325" i="10"/>
  <c r="I333" i="10"/>
  <c r="I339" i="10"/>
  <c r="I346" i="10"/>
  <c r="I354" i="10"/>
  <c r="I361" i="10"/>
  <c r="I367" i="10"/>
  <c r="I375" i="10"/>
  <c r="I382" i="10"/>
  <c r="I389" i="10"/>
  <c r="I397" i="10"/>
  <c r="I403" i="10"/>
  <c r="I410" i="10"/>
  <c r="I418" i="10"/>
  <c r="I425" i="10"/>
  <c r="I431" i="10"/>
  <c r="I439" i="10"/>
  <c r="I446" i="10"/>
  <c r="I453" i="10"/>
  <c r="I461" i="10"/>
  <c r="I467" i="10"/>
  <c r="I474" i="10"/>
  <c r="I482" i="10"/>
  <c r="I489" i="10"/>
  <c r="I495" i="10"/>
  <c r="I503" i="10"/>
  <c r="I510" i="10"/>
  <c r="I517" i="10"/>
  <c r="I525" i="10"/>
  <c r="I531" i="10"/>
  <c r="I538" i="10"/>
  <c r="I546" i="10"/>
  <c r="I553" i="10"/>
  <c r="I559" i="10"/>
  <c r="I567" i="10"/>
  <c r="I574" i="10"/>
  <c r="I581" i="10"/>
  <c r="I589" i="10"/>
  <c r="I595" i="10"/>
  <c r="I602" i="10"/>
  <c r="I610" i="10"/>
  <c r="I617" i="10"/>
  <c r="I623" i="10"/>
  <c r="I631" i="10"/>
  <c r="I638" i="10"/>
  <c r="I645" i="10"/>
  <c r="I653" i="10"/>
  <c r="I659" i="10"/>
  <c r="I666" i="10"/>
  <c r="I674" i="10"/>
  <c r="I681" i="10"/>
  <c r="I687" i="10"/>
  <c r="I695" i="10"/>
  <c r="I702" i="10"/>
  <c r="I709" i="10"/>
  <c r="I717" i="10"/>
  <c r="I723" i="10"/>
  <c r="I730" i="10"/>
  <c r="I738" i="10"/>
  <c r="I745" i="10"/>
  <c r="I751" i="10"/>
  <c r="I759" i="10"/>
  <c r="I766" i="10"/>
  <c r="I773" i="10"/>
  <c r="I781" i="10"/>
  <c r="I787" i="10"/>
  <c r="I794" i="10"/>
  <c r="I802" i="10"/>
  <c r="I809" i="10"/>
  <c r="I815" i="10"/>
  <c r="I823" i="10"/>
  <c r="I830" i="10"/>
  <c r="I837" i="10"/>
  <c r="I845" i="10"/>
  <c r="I851" i="10"/>
  <c r="I858" i="10"/>
  <c r="I866" i="10"/>
  <c r="I873" i="10"/>
  <c r="I879" i="10"/>
  <c r="I887" i="10"/>
  <c r="I894" i="10"/>
  <c r="I901" i="10"/>
  <c r="I909" i="10"/>
  <c r="I915" i="10"/>
  <c r="I922" i="10"/>
  <c r="I930" i="10"/>
  <c r="I937" i="10"/>
  <c r="I943" i="10"/>
  <c r="I951" i="10"/>
  <c r="I958" i="10"/>
  <c r="I965" i="10"/>
  <c r="I973" i="10"/>
  <c r="I979" i="10"/>
  <c r="I986" i="10"/>
  <c r="I994" i="10"/>
  <c r="I1001" i="10"/>
  <c r="I1007" i="10"/>
  <c r="I1015" i="10"/>
  <c r="I1022" i="10"/>
  <c r="I1029" i="10"/>
  <c r="I1037" i="10"/>
  <c r="I1043" i="10"/>
  <c r="I1050" i="10"/>
  <c r="I1058" i="10"/>
  <c r="I1065" i="10"/>
  <c r="I1071" i="10"/>
  <c r="I1079" i="10"/>
  <c r="I1086" i="10"/>
  <c r="I1093" i="10"/>
  <c r="I1101" i="10"/>
  <c r="I1107" i="10"/>
  <c r="I1114" i="10"/>
  <c r="I1122" i="10"/>
  <c r="I1129" i="10"/>
  <c r="I1135" i="10"/>
  <c r="I1143" i="10"/>
  <c r="I1150" i="10"/>
  <c r="I1157" i="10"/>
  <c r="I1165" i="10"/>
  <c r="I1171" i="10"/>
  <c r="I1178" i="10"/>
  <c r="I1186" i="10"/>
  <c r="I1193" i="10"/>
  <c r="I1199" i="10"/>
  <c r="I1207" i="10"/>
  <c r="I1214" i="10"/>
  <c r="I1221" i="10"/>
  <c r="I1229" i="10"/>
  <c r="I1235" i="10"/>
  <c r="I1242" i="10"/>
  <c r="I1253" i="10"/>
  <c r="I1258" i="10"/>
  <c r="I1269" i="10"/>
  <c r="I1274" i="10"/>
  <c r="I1285" i="10"/>
  <c r="I1290" i="10"/>
  <c r="I1301" i="10"/>
  <c r="I1306" i="10"/>
  <c r="I1317" i="10"/>
  <c r="I1322" i="10"/>
  <c r="I1333" i="10"/>
  <c r="I1338" i="10"/>
  <c r="I1349" i="10"/>
  <c r="I1354" i="10"/>
  <c r="I1365" i="10"/>
  <c r="I1370" i="10"/>
  <c r="I1381" i="10"/>
  <c r="I1386" i="10"/>
  <c r="I1397" i="10"/>
  <c r="I1402" i="10"/>
  <c r="I1413" i="10"/>
  <c r="I1418" i="10"/>
  <c r="I1429" i="10"/>
  <c r="I1434" i="10"/>
  <c r="I1445" i="10"/>
  <c r="I1450" i="10"/>
  <c r="I1461" i="10"/>
  <c r="I1466" i="10"/>
  <c r="I1477" i="10"/>
  <c r="I1482" i="10"/>
  <c r="I1493" i="10"/>
  <c r="I1498" i="10"/>
  <c r="I1509" i="10"/>
  <c r="I1514" i="10"/>
  <c r="I1525" i="10"/>
  <c r="I1530" i="10"/>
  <c r="I1541" i="10"/>
  <c r="I1546" i="10"/>
  <c r="I1557" i="10"/>
  <c r="I1562" i="10"/>
  <c r="I1573" i="10"/>
  <c r="I1578" i="10"/>
  <c r="I1589" i="10"/>
  <c r="I1594" i="10"/>
  <c r="I1605" i="10"/>
  <c r="I1610" i="10"/>
  <c r="I1621" i="10"/>
  <c r="I1626" i="10"/>
  <c r="I1637" i="10"/>
  <c r="I1642" i="10"/>
  <c r="I1653" i="10"/>
  <c r="I1658" i="10"/>
  <c r="I1669" i="10"/>
  <c r="I1674" i="10"/>
  <c r="I1685" i="10"/>
  <c r="I1690" i="10"/>
  <c r="I1701" i="10"/>
  <c r="I1706" i="10"/>
  <c r="I1717" i="10"/>
  <c r="I1722" i="10"/>
  <c r="I1733" i="10"/>
  <c r="I1738" i="10"/>
  <c r="I1749" i="10"/>
  <c r="I1754" i="10"/>
  <c r="I1765" i="10"/>
  <c r="I1770" i="10"/>
  <c r="I1781" i="10"/>
  <c r="I1786" i="10"/>
  <c r="I1797" i="10"/>
  <c r="I1802" i="10"/>
  <c r="I1813" i="10"/>
  <c r="I1818" i="10"/>
  <c r="I1829" i="10"/>
  <c r="I1834" i="10"/>
  <c r="I1845" i="10"/>
  <c r="I1850" i="10"/>
  <c r="I1861" i="10"/>
  <c r="I1866" i="10"/>
  <c r="I1877" i="10"/>
  <c r="I1882" i="10"/>
  <c r="I1893" i="10"/>
  <c r="I1898" i="10"/>
  <c r="I1909" i="10"/>
  <c r="I1914" i="10"/>
  <c r="I1925" i="10"/>
  <c r="I1930" i="10"/>
  <c r="I1941" i="10"/>
  <c r="I1946" i="10"/>
  <c r="I1957" i="10"/>
  <c r="I1962" i="10"/>
  <c r="I1973" i="10"/>
  <c r="I1978" i="10"/>
  <c r="I1989" i="10"/>
  <c r="I1994" i="10"/>
  <c r="I2005" i="10"/>
  <c r="I2010" i="10"/>
  <c r="I2021" i="10"/>
  <c r="I2026" i="10"/>
  <c r="I2037" i="10"/>
  <c r="I2042" i="10"/>
  <c r="I2053" i="10"/>
  <c r="I2058" i="10"/>
  <c r="I2069" i="10"/>
  <c r="I2074" i="10"/>
  <c r="I2085" i="10"/>
  <c r="I2090" i="10"/>
  <c r="I2101" i="10"/>
  <c r="I2106" i="10"/>
  <c r="I2117" i="10"/>
  <c r="I2122" i="10"/>
  <c r="I2133" i="10"/>
  <c r="I2138" i="10"/>
  <c r="I2149" i="10"/>
  <c r="I2154" i="10"/>
  <c r="I2165" i="10"/>
  <c r="I2170" i="10"/>
  <c r="I2181" i="10"/>
  <c r="I2186" i="10"/>
  <c r="I2197" i="10"/>
  <c r="I2202" i="10"/>
  <c r="I2213" i="10"/>
  <c r="I2218" i="10"/>
  <c r="I2229" i="10"/>
  <c r="I2234" i="10"/>
  <c r="I2245" i="10"/>
  <c r="I2250" i="10"/>
  <c r="I2261" i="10"/>
  <c r="I2266" i="10"/>
  <c r="I2277" i="10"/>
  <c r="I2282" i="10"/>
  <c r="I2293" i="10"/>
  <c r="I2298" i="10"/>
  <c r="I2309" i="10"/>
  <c r="I2314" i="10"/>
  <c r="I2325" i="10"/>
  <c r="I2330" i="10"/>
  <c r="I2341" i="10"/>
  <c r="I2346" i="10"/>
  <c r="I2357" i="10"/>
  <c r="I2362" i="10"/>
  <c r="I2373" i="10"/>
  <c r="I2378" i="10"/>
  <c r="I2389" i="10"/>
  <c r="I2394" i="10"/>
  <c r="I2405" i="10"/>
  <c r="I2410" i="10"/>
  <c r="I2421" i="10"/>
  <c r="I2426" i="10"/>
  <c r="I2437" i="10"/>
  <c r="I2442" i="10"/>
  <c r="I2453" i="10"/>
  <c r="I2458" i="10"/>
  <c r="I2469" i="10"/>
  <c r="I2474" i="10"/>
  <c r="I2485" i="10"/>
  <c r="I2490" i="10"/>
  <c r="I2501" i="10"/>
  <c r="I2506" i="10"/>
  <c r="I2517" i="10"/>
  <c r="I2522" i="10"/>
  <c r="I2533" i="10"/>
  <c r="I2538" i="10"/>
  <c r="I2549" i="10"/>
  <c r="I2554" i="10"/>
  <c r="I2565" i="10"/>
  <c r="I2570" i="10"/>
  <c r="I2581" i="10"/>
  <c r="I2586" i="10"/>
  <c r="I2597" i="10"/>
  <c r="I2602" i="10"/>
  <c r="I2613" i="10"/>
  <c r="I2618" i="10"/>
  <c r="I2629" i="10"/>
  <c r="I2634" i="10"/>
  <c r="I2645" i="10"/>
  <c r="I2650" i="10"/>
  <c r="I2661" i="10"/>
  <c r="I2666" i="10"/>
  <c r="I2677" i="10"/>
  <c r="I2682" i="10"/>
  <c r="I2693" i="10"/>
  <c r="I2698" i="10"/>
  <c r="I2709" i="10"/>
  <c r="I2714" i="10"/>
  <c r="I2725" i="10"/>
  <c r="I2730" i="10"/>
  <c r="I2741" i="10"/>
  <c r="I2746" i="10"/>
  <c r="I2757" i="10"/>
  <c r="I2762" i="10"/>
  <c r="I2773" i="10"/>
  <c r="I2778" i="10"/>
  <c r="I2789" i="10"/>
  <c r="I2794" i="10"/>
  <c r="I2805" i="10"/>
  <c r="I2810" i="10"/>
  <c r="I2821" i="10"/>
  <c r="I2826" i="10"/>
  <c r="I2837" i="10"/>
  <c r="I2842" i="10"/>
  <c r="I2853" i="10"/>
  <c r="I2858" i="10"/>
  <c r="I2869" i="10"/>
  <c r="I2874" i="10"/>
  <c r="I2885" i="10"/>
  <c r="I2890" i="10"/>
  <c r="I2901" i="10"/>
  <c r="I2906" i="10"/>
  <c r="I2917" i="10"/>
  <c r="I2922" i="10"/>
  <c r="I2933" i="10"/>
  <c r="I2938" i="10"/>
  <c r="I2949" i="10"/>
  <c r="I2954" i="10"/>
  <c r="I2965" i="10"/>
  <c r="I2970" i="10"/>
  <c r="I2981" i="10"/>
  <c r="I2986" i="10"/>
  <c r="I2997" i="10"/>
  <c r="I3002" i="10"/>
  <c r="I3013" i="10"/>
  <c r="I3018" i="10"/>
  <c r="I3029" i="10"/>
  <c r="I3034" i="10"/>
  <c r="I3045" i="10"/>
  <c r="I3050" i="10"/>
  <c r="I3061" i="10"/>
  <c r="I3066" i="10"/>
  <c r="I3077" i="10"/>
  <c r="I3082" i="10"/>
  <c r="I3093" i="10"/>
  <c r="I3098" i="10"/>
  <c r="I3109" i="10"/>
  <c r="I3114" i="10"/>
  <c r="I3125" i="10"/>
  <c r="I3130" i="10"/>
  <c r="I3141" i="10"/>
  <c r="I3146" i="10"/>
  <c r="I3157" i="10"/>
  <c r="I3162" i="10"/>
  <c r="I3173" i="10"/>
  <c r="I3178" i="10"/>
  <c r="I3189" i="10"/>
  <c r="I3194" i="10"/>
  <c r="I3205" i="10"/>
  <c r="I3210" i="10"/>
  <c r="I3221" i="10"/>
  <c r="I3226" i="10"/>
  <c r="I3237" i="10"/>
  <c r="I3242" i="10"/>
  <c r="I3253" i="10"/>
  <c r="I3258" i="10"/>
  <c r="I3269" i="10"/>
  <c r="I3274" i="10"/>
  <c r="I3285" i="10"/>
  <c r="I3290" i="10"/>
  <c r="I3301" i="10"/>
  <c r="I3306" i="10"/>
  <c r="I3317" i="10"/>
  <c r="I3322" i="10"/>
  <c r="I3333" i="10"/>
  <c r="I3338" i="10"/>
  <c r="I3349" i="10"/>
  <c r="I3354" i="10"/>
  <c r="I3365" i="10"/>
  <c r="I3370" i="10"/>
  <c r="I3381" i="10"/>
  <c r="I3386" i="10"/>
  <c r="I3397" i="10"/>
  <c r="I3402" i="10"/>
  <c r="I3413" i="10"/>
  <c r="I3418" i="10"/>
  <c r="I3429" i="10"/>
  <c r="I3434" i="10"/>
  <c r="I3445" i="10"/>
  <c r="I3450" i="10"/>
  <c r="I3461" i="10"/>
  <c r="I3466" i="10"/>
  <c r="I3477" i="10"/>
  <c r="I3482" i="10"/>
  <c r="I3493" i="10"/>
  <c r="I3498" i="10"/>
  <c r="I3509" i="10"/>
  <c r="I3514" i="10"/>
  <c r="I3525" i="10"/>
  <c r="I3530" i="10"/>
  <c r="I3541" i="10"/>
  <c r="I3546" i="10"/>
  <c r="I3557" i="10"/>
  <c r="I3562" i="10"/>
  <c r="I3573" i="10"/>
  <c r="I3578" i="10"/>
  <c r="I3589" i="10"/>
  <c r="I3594" i="10"/>
  <c r="I3605" i="10"/>
  <c r="I3610" i="10"/>
  <c r="I3621" i="10"/>
  <c r="I3626" i="10"/>
  <c r="I3637" i="10"/>
  <c r="I3642" i="10"/>
  <c r="I3653" i="10"/>
  <c r="I3658" i="10"/>
  <c r="I3669" i="10"/>
  <c r="I3674" i="10"/>
  <c r="I3685" i="10"/>
  <c r="I3690" i="10"/>
  <c r="I3701" i="10"/>
  <c r="I3706" i="10"/>
  <c r="I3717" i="10"/>
  <c r="I3722" i="10"/>
  <c r="I3733" i="10"/>
  <c r="I3738" i="10"/>
  <c r="I3749" i="10"/>
  <c r="I3754" i="10"/>
  <c r="I3765" i="10"/>
  <c r="I3770" i="10"/>
  <c r="I3781" i="10"/>
  <c r="I3786" i="10"/>
  <c r="I3797" i="10"/>
  <c r="I3802" i="10"/>
  <c r="I3813" i="10"/>
  <c r="I3818" i="10"/>
  <c r="I3829" i="10"/>
  <c r="I3834" i="10"/>
  <c r="I3845" i="10"/>
  <c r="I3850" i="10"/>
  <c r="I3861" i="10"/>
  <c r="I3866" i="10"/>
  <c r="I3877" i="10"/>
  <c r="I3882" i="10"/>
  <c r="I3893" i="10"/>
  <c r="I3898" i="10"/>
  <c r="I3909" i="10"/>
  <c r="I3914" i="10"/>
  <c r="I3925" i="10"/>
  <c r="I3930" i="10"/>
  <c r="I3941" i="10"/>
  <c r="I3946" i="10"/>
  <c r="I3957" i="10"/>
  <c r="I3962" i="10"/>
  <c r="I3973" i="10"/>
  <c r="I3978" i="10"/>
  <c r="I3989" i="10"/>
  <c r="I3994" i="10"/>
  <c r="I4005" i="10"/>
  <c r="I4010" i="10"/>
  <c r="I4021" i="10"/>
  <c r="I4026" i="10"/>
  <c r="I4037" i="10"/>
  <c r="I4042" i="10"/>
  <c r="I4053" i="10"/>
  <c r="I4058" i="10"/>
  <c r="I4069" i="10"/>
  <c r="I4074" i="10"/>
  <c r="I4085" i="10"/>
  <c r="I4090" i="10"/>
  <c r="I4101" i="10"/>
  <c r="I4106" i="10"/>
  <c r="I4117" i="10"/>
  <c r="I4122" i="10"/>
  <c r="G3" i="10"/>
  <c r="J3" i="10" s="1"/>
  <c r="G4" i="10"/>
  <c r="G5" i="10"/>
  <c r="G6" i="10"/>
  <c r="G7" i="10"/>
  <c r="K7" i="10" s="1"/>
  <c r="G8" i="10"/>
  <c r="G9" i="10"/>
  <c r="I9" i="10" s="1"/>
  <c r="G10" i="10"/>
  <c r="K10" i="10" s="1"/>
  <c r="G11" i="10"/>
  <c r="G12" i="10"/>
  <c r="G13" i="10"/>
  <c r="G14" i="10"/>
  <c r="J14" i="10" s="1"/>
  <c r="G15" i="10"/>
  <c r="K15" i="10" s="1"/>
  <c r="G16" i="10"/>
  <c r="G17" i="10"/>
  <c r="G18" i="10"/>
  <c r="I18" i="10" s="1"/>
  <c r="G19" i="10"/>
  <c r="J19" i="10" s="1"/>
  <c r="G20" i="10"/>
  <c r="G21" i="10"/>
  <c r="G22" i="10"/>
  <c r="I22" i="10" s="1"/>
  <c r="G23" i="10"/>
  <c r="K23" i="10" s="1"/>
  <c r="G24" i="10"/>
  <c r="G25" i="10"/>
  <c r="I25" i="10" s="1"/>
  <c r="G26" i="10"/>
  <c r="J26" i="10" s="1"/>
  <c r="G27" i="10"/>
  <c r="G28" i="10"/>
  <c r="G29" i="10"/>
  <c r="G30" i="10"/>
  <c r="J30" i="10" s="1"/>
  <c r="G31" i="10"/>
  <c r="K31" i="10" s="1"/>
  <c r="G32" i="10"/>
  <c r="G33" i="10"/>
  <c r="G34" i="10"/>
  <c r="K34" i="10" s="1"/>
  <c r="G35" i="10"/>
  <c r="J35" i="10" s="1"/>
  <c r="G36" i="10"/>
  <c r="G37" i="10"/>
  <c r="I37" i="10" s="1"/>
  <c r="G38" i="10"/>
  <c r="G39" i="10"/>
  <c r="G40" i="10"/>
  <c r="G41" i="10"/>
  <c r="G42" i="10"/>
  <c r="I42" i="10" s="1"/>
  <c r="G43" i="10"/>
  <c r="I43" i="10" s="1"/>
  <c r="G44" i="10"/>
  <c r="G45" i="10"/>
  <c r="I45" i="10" s="1"/>
  <c r="G46" i="10"/>
  <c r="J46" i="10" s="1"/>
  <c r="G47" i="10"/>
  <c r="G48" i="10"/>
  <c r="G49" i="10"/>
  <c r="G50" i="10"/>
  <c r="K50" i="10" s="1"/>
  <c r="G51" i="10"/>
  <c r="J51" i="10" s="1"/>
  <c r="G52" i="10"/>
  <c r="G53" i="10"/>
  <c r="I53" i="10" s="1"/>
  <c r="G54" i="10"/>
  <c r="K54" i="10" s="1"/>
  <c r="G55" i="10"/>
  <c r="K55" i="10" s="1"/>
  <c r="G56" i="10"/>
  <c r="G57" i="10"/>
  <c r="K57" i="10" s="1"/>
  <c r="G58" i="10"/>
  <c r="I58" i="10" s="1"/>
  <c r="G59" i="10"/>
  <c r="G60" i="10"/>
  <c r="G61" i="10"/>
  <c r="K61" i="10" s="1"/>
  <c r="G62" i="10"/>
  <c r="K62" i="10" s="1"/>
  <c r="G63" i="10"/>
  <c r="K63" i="10" s="1"/>
  <c r="G64" i="10"/>
  <c r="G65" i="10"/>
  <c r="G66" i="10"/>
  <c r="K66" i="10" s="1"/>
  <c r="G67" i="10"/>
  <c r="K67" i="10" s="1"/>
  <c r="G68" i="10"/>
  <c r="G69" i="10"/>
  <c r="K69" i="10" s="1"/>
  <c r="G70" i="10"/>
  <c r="G71" i="10"/>
  <c r="K71" i="10" s="1"/>
  <c r="G72" i="10"/>
  <c r="G73" i="10"/>
  <c r="K73" i="10" s="1"/>
  <c r="G74" i="10"/>
  <c r="H74" i="10" s="1"/>
  <c r="G75" i="10"/>
  <c r="G76" i="10"/>
  <c r="G77" i="10"/>
  <c r="K77" i="10" s="1"/>
  <c r="G78" i="10"/>
  <c r="I78" i="10" s="1"/>
  <c r="G79" i="10"/>
  <c r="K79" i="10" s="1"/>
  <c r="G80" i="10"/>
  <c r="G81" i="10"/>
  <c r="G82" i="10"/>
  <c r="K82" i="10" s="1"/>
  <c r="G83" i="10"/>
  <c r="J83" i="10" s="1"/>
  <c r="G84" i="10"/>
  <c r="G85" i="10"/>
  <c r="K85" i="10" s="1"/>
  <c r="G86" i="10"/>
  <c r="G87" i="10"/>
  <c r="K87" i="10" s="1"/>
  <c r="G88" i="10"/>
  <c r="G89" i="10"/>
  <c r="K89" i="10" s="1"/>
  <c r="G90" i="10"/>
  <c r="K90" i="10" s="1"/>
  <c r="G91" i="10"/>
  <c r="G92" i="10"/>
  <c r="G93" i="10"/>
  <c r="K93" i="10" s="1"/>
  <c r="G94" i="10"/>
  <c r="K94" i="10" s="1"/>
  <c r="G95" i="10"/>
  <c r="K95" i="10" s="1"/>
  <c r="G96" i="10"/>
  <c r="G97" i="10"/>
  <c r="G98" i="10"/>
  <c r="J98" i="10" s="1"/>
  <c r="G99" i="10"/>
  <c r="I99" i="10" s="1"/>
  <c r="G100" i="10"/>
  <c r="G101" i="10"/>
  <c r="K101" i="10" s="1"/>
  <c r="G102" i="10"/>
  <c r="G103" i="10"/>
  <c r="K103" i="10" s="1"/>
  <c r="G104" i="10"/>
  <c r="G105" i="10"/>
  <c r="K105" i="10" s="1"/>
  <c r="G106" i="10"/>
  <c r="K106" i="10" s="1"/>
  <c r="G107" i="10"/>
  <c r="G108" i="10"/>
  <c r="G109" i="10"/>
  <c r="K109" i="10" s="1"/>
  <c r="G110" i="10"/>
  <c r="H110" i="10" s="1"/>
  <c r="G111" i="10"/>
  <c r="K111" i="10" s="1"/>
  <c r="G112" i="10"/>
  <c r="G113" i="10"/>
  <c r="G114" i="10"/>
  <c r="K114" i="10" s="1"/>
  <c r="G115" i="10"/>
  <c r="I115" i="10" s="1"/>
  <c r="G116" i="10"/>
  <c r="G117" i="10"/>
  <c r="K117" i="10" s="1"/>
  <c r="G118" i="10"/>
  <c r="G119" i="10"/>
  <c r="K119" i="10" s="1"/>
  <c r="G120" i="10"/>
  <c r="G121" i="10"/>
  <c r="K121" i="10" s="1"/>
  <c r="G122" i="10"/>
  <c r="K122" i="10" s="1"/>
  <c r="G123" i="10"/>
  <c r="G124" i="10"/>
  <c r="G125" i="10"/>
  <c r="K125" i="10" s="1"/>
  <c r="G126" i="10"/>
  <c r="J126" i="10" s="1"/>
  <c r="G127" i="10"/>
  <c r="K127" i="10" s="1"/>
  <c r="G128" i="10"/>
  <c r="G129" i="10"/>
  <c r="G130" i="10"/>
  <c r="I130" i="10" s="1"/>
  <c r="G131" i="10"/>
  <c r="K131" i="10" s="1"/>
  <c r="G132" i="10"/>
  <c r="G133" i="10"/>
  <c r="K133" i="10" s="1"/>
  <c r="G134" i="10"/>
  <c r="G135" i="10"/>
  <c r="K135" i="10" s="1"/>
  <c r="G136" i="10"/>
  <c r="G137" i="10"/>
  <c r="K137" i="10" s="1"/>
  <c r="G138" i="10"/>
  <c r="K138" i="10" s="1"/>
  <c r="G139" i="10"/>
  <c r="G140" i="10"/>
  <c r="G141" i="10"/>
  <c r="K141" i="10" s="1"/>
  <c r="G142" i="10"/>
  <c r="I142" i="10" s="1"/>
  <c r="G143" i="10"/>
  <c r="K143" i="10" s="1"/>
  <c r="G144" i="10"/>
  <c r="G145" i="10"/>
  <c r="G146" i="10"/>
  <c r="K146" i="10" s="1"/>
  <c r="G147" i="10"/>
  <c r="K147" i="10" s="1"/>
  <c r="G148" i="10"/>
  <c r="G149" i="10"/>
  <c r="K149" i="10" s="1"/>
  <c r="G150" i="10"/>
  <c r="G151" i="10"/>
  <c r="K151" i="10" s="1"/>
  <c r="G152" i="10"/>
  <c r="G153" i="10"/>
  <c r="K153" i="10" s="1"/>
  <c r="G154" i="10"/>
  <c r="J154" i="10" s="1"/>
  <c r="G155" i="10"/>
  <c r="G156" i="10"/>
  <c r="G157" i="10"/>
  <c r="K157" i="10" s="1"/>
  <c r="G158" i="10"/>
  <c r="I158" i="10" s="1"/>
  <c r="G159" i="10"/>
  <c r="K159" i="10" s="1"/>
  <c r="G160" i="10"/>
  <c r="G161" i="10"/>
  <c r="G162" i="10"/>
  <c r="K162" i="10" s="1"/>
  <c r="G163" i="10"/>
  <c r="I163" i="10" s="1"/>
  <c r="G164" i="10"/>
  <c r="G165" i="10"/>
  <c r="K165" i="10" s="1"/>
  <c r="G166" i="10"/>
  <c r="G167" i="10"/>
  <c r="K167" i="10" s="1"/>
  <c r="G168" i="10"/>
  <c r="G169" i="10"/>
  <c r="K169" i="10" s="1"/>
  <c r="G170" i="10"/>
  <c r="I170" i="10" s="1"/>
  <c r="G171" i="10"/>
  <c r="G172" i="10"/>
  <c r="G173" i="10"/>
  <c r="K173" i="10" s="1"/>
  <c r="G174" i="10"/>
  <c r="K174" i="10" s="1"/>
  <c r="G175" i="10"/>
  <c r="K175" i="10" s="1"/>
  <c r="G176" i="10"/>
  <c r="G177" i="10"/>
  <c r="G178" i="10"/>
  <c r="K178" i="10" s="1"/>
  <c r="G179" i="10"/>
  <c r="K179" i="10" s="1"/>
  <c r="G180" i="10"/>
  <c r="G181" i="10"/>
  <c r="K181" i="10" s="1"/>
  <c r="G182" i="10"/>
  <c r="K182" i="10" s="1"/>
  <c r="G183" i="10"/>
  <c r="K183" i="10" s="1"/>
  <c r="G184" i="10"/>
  <c r="G185" i="10"/>
  <c r="K185" i="10" s="1"/>
  <c r="G186" i="10"/>
  <c r="I186" i="10" s="1"/>
  <c r="G187" i="10"/>
  <c r="G188" i="10"/>
  <c r="G189" i="10"/>
  <c r="K189" i="10" s="1"/>
  <c r="G190" i="10"/>
  <c r="K190" i="10" s="1"/>
  <c r="G191" i="10"/>
  <c r="K191" i="10" s="1"/>
  <c r="G192" i="10"/>
  <c r="G193" i="10"/>
  <c r="G194" i="10"/>
  <c r="K194" i="10" s="1"/>
  <c r="G195" i="10"/>
  <c r="K195" i="10" s="1"/>
  <c r="G196" i="10"/>
  <c r="G197" i="10"/>
  <c r="K197" i="10" s="1"/>
  <c r="G198" i="10"/>
  <c r="G199" i="10"/>
  <c r="K199" i="10" s="1"/>
  <c r="G200" i="10"/>
  <c r="G201" i="10"/>
  <c r="K201" i="10" s="1"/>
  <c r="G202" i="10"/>
  <c r="H202" i="10" s="1"/>
  <c r="G203" i="10"/>
  <c r="G204" i="10"/>
  <c r="G205" i="10"/>
  <c r="K205" i="10" s="1"/>
  <c r="G206" i="10"/>
  <c r="I206" i="10" s="1"/>
  <c r="G207" i="10"/>
  <c r="K207" i="10" s="1"/>
  <c r="G208" i="10"/>
  <c r="G209" i="10"/>
  <c r="G210" i="10"/>
  <c r="K210" i="10" s="1"/>
  <c r="G211" i="10"/>
  <c r="J211" i="10" s="1"/>
  <c r="G212" i="10"/>
  <c r="G213" i="10"/>
  <c r="K213" i="10" s="1"/>
  <c r="G214" i="10"/>
  <c r="G215" i="10"/>
  <c r="K215" i="10" s="1"/>
  <c r="G216" i="10"/>
  <c r="G217" i="10"/>
  <c r="K217" i="10" s="1"/>
  <c r="G218" i="10"/>
  <c r="K218" i="10" s="1"/>
  <c r="G219" i="10"/>
  <c r="G220" i="10"/>
  <c r="G221" i="10"/>
  <c r="K221" i="10" s="1"/>
  <c r="G222" i="10"/>
  <c r="K222" i="10" s="1"/>
  <c r="G223" i="10"/>
  <c r="K223" i="10" s="1"/>
  <c r="G224" i="10"/>
  <c r="G225" i="10"/>
  <c r="G226" i="10"/>
  <c r="J226" i="10" s="1"/>
  <c r="G227" i="10"/>
  <c r="I227" i="10" s="1"/>
  <c r="G228" i="10"/>
  <c r="G229" i="10"/>
  <c r="K229" i="10" s="1"/>
  <c r="G230" i="10"/>
  <c r="G231" i="10"/>
  <c r="K231" i="10" s="1"/>
  <c r="G232" i="10"/>
  <c r="G233" i="10"/>
  <c r="K233" i="10" s="1"/>
  <c r="G234" i="10"/>
  <c r="K234" i="10" s="1"/>
  <c r="G235" i="10"/>
  <c r="G236" i="10"/>
  <c r="G237" i="10"/>
  <c r="K237" i="10" s="1"/>
  <c r="G238" i="10"/>
  <c r="H238" i="10" s="1"/>
  <c r="G239" i="10"/>
  <c r="K239" i="10" s="1"/>
  <c r="G240" i="10"/>
  <c r="G241" i="10"/>
  <c r="G242" i="10"/>
  <c r="K242" i="10" s="1"/>
  <c r="G243" i="10"/>
  <c r="I243" i="10" s="1"/>
  <c r="G244" i="10"/>
  <c r="G245" i="10"/>
  <c r="K245" i="10" s="1"/>
  <c r="G246" i="10"/>
  <c r="G247" i="10"/>
  <c r="K247" i="10" s="1"/>
  <c r="G248" i="10"/>
  <c r="G249" i="10"/>
  <c r="K249" i="10" s="1"/>
  <c r="G250" i="10"/>
  <c r="K250" i="10" s="1"/>
  <c r="G251" i="10"/>
  <c r="G252" i="10"/>
  <c r="G253" i="10"/>
  <c r="K253" i="10" s="1"/>
  <c r="G254" i="10"/>
  <c r="J254" i="10" s="1"/>
  <c r="G255" i="10"/>
  <c r="K255" i="10" s="1"/>
  <c r="G256" i="10"/>
  <c r="G257" i="10"/>
  <c r="G258" i="10"/>
  <c r="I258" i="10" s="1"/>
  <c r="G259" i="10"/>
  <c r="K259" i="10" s="1"/>
  <c r="G260" i="10"/>
  <c r="G261" i="10"/>
  <c r="K261" i="10" s="1"/>
  <c r="G262" i="10"/>
  <c r="G263" i="10"/>
  <c r="K263" i="10" s="1"/>
  <c r="G264" i="10"/>
  <c r="G265" i="10"/>
  <c r="K265" i="10" s="1"/>
  <c r="G266" i="10"/>
  <c r="K266" i="10" s="1"/>
  <c r="G267" i="10"/>
  <c r="G268" i="10"/>
  <c r="G269" i="10"/>
  <c r="K269" i="10" s="1"/>
  <c r="G270" i="10"/>
  <c r="I270" i="10" s="1"/>
  <c r="G271" i="10"/>
  <c r="K271" i="10" s="1"/>
  <c r="G272" i="10"/>
  <c r="G273" i="10"/>
  <c r="G274" i="10"/>
  <c r="K274" i="10" s="1"/>
  <c r="G275" i="10"/>
  <c r="K275" i="10" s="1"/>
  <c r="G276" i="10"/>
  <c r="G277" i="10"/>
  <c r="K277" i="10" s="1"/>
  <c r="G278" i="10"/>
  <c r="G279" i="10"/>
  <c r="K279" i="10" s="1"/>
  <c r="G280" i="10"/>
  <c r="G281" i="10"/>
  <c r="K281" i="10" s="1"/>
  <c r="G282" i="10"/>
  <c r="J282" i="10" s="1"/>
  <c r="G283" i="10"/>
  <c r="G284" i="10"/>
  <c r="G285" i="10"/>
  <c r="K285" i="10" s="1"/>
  <c r="G286" i="10"/>
  <c r="I286" i="10" s="1"/>
  <c r="G287" i="10"/>
  <c r="K287" i="10" s="1"/>
  <c r="G288" i="10"/>
  <c r="G289" i="10"/>
  <c r="G290" i="10"/>
  <c r="K290" i="10" s="1"/>
  <c r="G291" i="10"/>
  <c r="I291" i="10" s="1"/>
  <c r="G292" i="10"/>
  <c r="G293" i="10"/>
  <c r="K293" i="10" s="1"/>
  <c r="G294" i="10"/>
  <c r="G295" i="10"/>
  <c r="K295" i="10" s="1"/>
  <c r="G296" i="10"/>
  <c r="G297" i="10"/>
  <c r="K297" i="10" s="1"/>
  <c r="G298" i="10"/>
  <c r="I298" i="10" s="1"/>
  <c r="G299" i="10"/>
  <c r="G300" i="10"/>
  <c r="G301" i="10"/>
  <c r="K301" i="10" s="1"/>
  <c r="G302" i="10"/>
  <c r="K302" i="10" s="1"/>
  <c r="G303" i="10"/>
  <c r="K303" i="10" s="1"/>
  <c r="G304" i="10"/>
  <c r="G305" i="10"/>
  <c r="G306" i="10"/>
  <c r="K306" i="10" s="1"/>
  <c r="G307" i="10"/>
  <c r="K307" i="10" s="1"/>
  <c r="G308" i="10"/>
  <c r="G309" i="10"/>
  <c r="K309" i="10" s="1"/>
  <c r="G310" i="10"/>
  <c r="K310" i="10" s="1"/>
  <c r="G311" i="10"/>
  <c r="K311" i="10" s="1"/>
  <c r="G312" i="10"/>
  <c r="G313" i="10"/>
  <c r="K313" i="10" s="1"/>
  <c r="G314" i="10"/>
  <c r="I314" i="10" s="1"/>
  <c r="G315" i="10"/>
  <c r="G316" i="10"/>
  <c r="G317" i="10"/>
  <c r="K317" i="10" s="1"/>
  <c r="G318" i="10"/>
  <c r="K318" i="10" s="1"/>
  <c r="G319" i="10"/>
  <c r="K319" i="10" s="1"/>
  <c r="G320" i="10"/>
  <c r="G321" i="10"/>
  <c r="G322" i="10"/>
  <c r="K322" i="10" s="1"/>
  <c r="G323" i="10"/>
  <c r="K323" i="10" s="1"/>
  <c r="G324" i="10"/>
  <c r="G325" i="10"/>
  <c r="K325" i="10" s="1"/>
  <c r="G326" i="10"/>
  <c r="G327" i="10"/>
  <c r="K327" i="10" s="1"/>
  <c r="G328" i="10"/>
  <c r="G329" i="10"/>
  <c r="K329" i="10" s="1"/>
  <c r="G330" i="10"/>
  <c r="H330" i="10" s="1"/>
  <c r="G331" i="10"/>
  <c r="G332" i="10"/>
  <c r="G333" i="10"/>
  <c r="K333" i="10" s="1"/>
  <c r="G334" i="10"/>
  <c r="I334" i="10" s="1"/>
  <c r="G335" i="10"/>
  <c r="K335" i="10" s="1"/>
  <c r="G336" i="10"/>
  <c r="G337" i="10"/>
  <c r="G338" i="10"/>
  <c r="K338" i="10" s="1"/>
  <c r="G339" i="10"/>
  <c r="J339" i="10" s="1"/>
  <c r="G340" i="10"/>
  <c r="G341" i="10"/>
  <c r="K341" i="10" s="1"/>
  <c r="G342" i="10"/>
  <c r="G343" i="10"/>
  <c r="K343" i="10" s="1"/>
  <c r="G344" i="10"/>
  <c r="G345" i="10"/>
  <c r="K345" i="10" s="1"/>
  <c r="G346" i="10"/>
  <c r="K346" i="10" s="1"/>
  <c r="G347" i="10"/>
  <c r="G348" i="10"/>
  <c r="G349" i="10"/>
  <c r="K349" i="10" s="1"/>
  <c r="G350" i="10"/>
  <c r="K350" i="10" s="1"/>
  <c r="G351" i="10"/>
  <c r="K351" i="10" s="1"/>
  <c r="G352" i="10"/>
  <c r="G353" i="10"/>
  <c r="G354" i="10"/>
  <c r="J354" i="10" s="1"/>
  <c r="G355" i="10"/>
  <c r="I355" i="10" s="1"/>
  <c r="G356" i="10"/>
  <c r="G357" i="10"/>
  <c r="K357" i="10" s="1"/>
  <c r="G358" i="10"/>
  <c r="G359" i="10"/>
  <c r="K359" i="10" s="1"/>
  <c r="G360" i="10"/>
  <c r="G361" i="10"/>
  <c r="K361" i="10" s="1"/>
  <c r="G362" i="10"/>
  <c r="K362" i="10" s="1"/>
  <c r="G363" i="10"/>
  <c r="G364" i="10"/>
  <c r="G365" i="10"/>
  <c r="K365" i="10" s="1"/>
  <c r="G366" i="10"/>
  <c r="H366" i="10" s="1"/>
  <c r="G367" i="10"/>
  <c r="K367" i="10" s="1"/>
  <c r="G368" i="10"/>
  <c r="G369" i="10"/>
  <c r="G370" i="10"/>
  <c r="K370" i="10" s="1"/>
  <c r="G371" i="10"/>
  <c r="I371" i="10" s="1"/>
  <c r="G372" i="10"/>
  <c r="G373" i="10"/>
  <c r="K373" i="10" s="1"/>
  <c r="G374" i="10"/>
  <c r="G375" i="10"/>
  <c r="K375" i="10" s="1"/>
  <c r="G376" i="10"/>
  <c r="G377" i="10"/>
  <c r="K377" i="10" s="1"/>
  <c r="G378" i="10"/>
  <c r="K378" i="10" s="1"/>
  <c r="G379" i="10"/>
  <c r="G380" i="10"/>
  <c r="G381" i="10"/>
  <c r="K381" i="10" s="1"/>
  <c r="G382" i="10"/>
  <c r="J382" i="10" s="1"/>
  <c r="G383" i="10"/>
  <c r="K383" i="10" s="1"/>
  <c r="G384" i="10"/>
  <c r="G385" i="10"/>
  <c r="G386" i="10"/>
  <c r="I386" i="10" s="1"/>
  <c r="G387" i="10"/>
  <c r="K387" i="10" s="1"/>
  <c r="G388" i="10"/>
  <c r="G389" i="10"/>
  <c r="K389" i="10" s="1"/>
  <c r="G390" i="10"/>
  <c r="G391" i="10"/>
  <c r="K391" i="10" s="1"/>
  <c r="G392" i="10"/>
  <c r="G393" i="10"/>
  <c r="K393" i="10" s="1"/>
  <c r="G394" i="10"/>
  <c r="K394" i="10" s="1"/>
  <c r="G395" i="10"/>
  <c r="G396" i="10"/>
  <c r="G397" i="10"/>
  <c r="K397" i="10" s="1"/>
  <c r="G398" i="10"/>
  <c r="I398" i="10" s="1"/>
  <c r="G399" i="10"/>
  <c r="K399" i="10" s="1"/>
  <c r="G400" i="10"/>
  <c r="G401" i="10"/>
  <c r="G402" i="10"/>
  <c r="K402" i="10" s="1"/>
  <c r="G403" i="10"/>
  <c r="K403" i="10" s="1"/>
  <c r="G404" i="10"/>
  <c r="G405" i="10"/>
  <c r="K405" i="10" s="1"/>
  <c r="G406" i="10"/>
  <c r="G407" i="10"/>
  <c r="K407" i="10" s="1"/>
  <c r="G408" i="10"/>
  <c r="G409" i="10"/>
  <c r="K409" i="10" s="1"/>
  <c r="G410" i="10"/>
  <c r="J410" i="10" s="1"/>
  <c r="G411" i="10"/>
  <c r="G412" i="10"/>
  <c r="G413" i="10"/>
  <c r="K413" i="10" s="1"/>
  <c r="G414" i="10"/>
  <c r="I414" i="10" s="1"/>
  <c r="G415" i="10"/>
  <c r="K415" i="10" s="1"/>
  <c r="G416" i="10"/>
  <c r="G417" i="10"/>
  <c r="G418" i="10"/>
  <c r="K418" i="10" s="1"/>
  <c r="G419" i="10"/>
  <c r="I419" i="10" s="1"/>
  <c r="G420" i="10"/>
  <c r="G421" i="10"/>
  <c r="K421" i="10" s="1"/>
  <c r="G422" i="10"/>
  <c r="G423" i="10"/>
  <c r="K423" i="10" s="1"/>
  <c r="G424" i="10"/>
  <c r="G425" i="10"/>
  <c r="K425" i="10" s="1"/>
  <c r="G426" i="10"/>
  <c r="I426" i="10" s="1"/>
  <c r="G427" i="10"/>
  <c r="G428" i="10"/>
  <c r="G429" i="10"/>
  <c r="K429" i="10" s="1"/>
  <c r="G430" i="10"/>
  <c r="K430" i="10" s="1"/>
  <c r="G431" i="10"/>
  <c r="K431" i="10" s="1"/>
  <c r="G432" i="10"/>
  <c r="G433" i="10"/>
  <c r="G434" i="10"/>
  <c r="K434" i="10" s="1"/>
  <c r="G435" i="10"/>
  <c r="K435" i="10" s="1"/>
  <c r="G436" i="10"/>
  <c r="G437" i="10"/>
  <c r="K437" i="10" s="1"/>
  <c r="G438" i="10"/>
  <c r="K438" i="10" s="1"/>
  <c r="G439" i="10"/>
  <c r="K439" i="10" s="1"/>
  <c r="G440" i="10"/>
  <c r="G441" i="10"/>
  <c r="K441" i="10" s="1"/>
  <c r="G442" i="10"/>
  <c r="I442" i="10" s="1"/>
  <c r="G443" i="10"/>
  <c r="G444" i="10"/>
  <c r="G445" i="10"/>
  <c r="K445" i="10" s="1"/>
  <c r="G446" i="10"/>
  <c r="K446" i="10" s="1"/>
  <c r="G447" i="10"/>
  <c r="K447" i="10" s="1"/>
  <c r="G448" i="10"/>
  <c r="G449" i="10"/>
  <c r="G450" i="10"/>
  <c r="K450" i="10" s="1"/>
  <c r="G451" i="10"/>
  <c r="K451" i="10" s="1"/>
  <c r="G452" i="10"/>
  <c r="G453" i="10"/>
  <c r="K453" i="10" s="1"/>
  <c r="G454" i="10"/>
  <c r="G455" i="10"/>
  <c r="K455" i="10" s="1"/>
  <c r="G456" i="10"/>
  <c r="G457" i="10"/>
  <c r="K457" i="10" s="1"/>
  <c r="G458" i="10"/>
  <c r="H458" i="10" s="1"/>
  <c r="G459" i="10"/>
  <c r="G460" i="10"/>
  <c r="G461" i="10"/>
  <c r="K461" i="10" s="1"/>
  <c r="G462" i="10"/>
  <c r="I462" i="10" s="1"/>
  <c r="G463" i="10"/>
  <c r="K463" i="10" s="1"/>
  <c r="G464" i="10"/>
  <c r="G465" i="10"/>
  <c r="G466" i="10"/>
  <c r="K466" i="10" s="1"/>
  <c r="G467" i="10"/>
  <c r="J467" i="10" s="1"/>
  <c r="G468" i="10"/>
  <c r="G469" i="10"/>
  <c r="K469" i="10" s="1"/>
  <c r="G470" i="10"/>
  <c r="G471" i="10"/>
  <c r="K471" i="10" s="1"/>
  <c r="G472" i="10"/>
  <c r="G473" i="10"/>
  <c r="K473" i="10" s="1"/>
  <c r="G474" i="10"/>
  <c r="K474" i="10" s="1"/>
  <c r="G475" i="10"/>
  <c r="G476" i="10"/>
  <c r="G477" i="10"/>
  <c r="K477" i="10" s="1"/>
  <c r="G478" i="10"/>
  <c r="K478" i="10" s="1"/>
  <c r="G479" i="10"/>
  <c r="K479" i="10" s="1"/>
  <c r="G480" i="10"/>
  <c r="G481" i="10"/>
  <c r="G482" i="10"/>
  <c r="J482" i="10" s="1"/>
  <c r="G483" i="10"/>
  <c r="I483" i="10" s="1"/>
  <c r="G484" i="10"/>
  <c r="G485" i="10"/>
  <c r="K485" i="10" s="1"/>
  <c r="G486" i="10"/>
  <c r="G487" i="10"/>
  <c r="K487" i="10" s="1"/>
  <c r="G488" i="10"/>
  <c r="G489" i="10"/>
  <c r="K489" i="10" s="1"/>
  <c r="G490" i="10"/>
  <c r="K490" i="10" s="1"/>
  <c r="G491" i="10"/>
  <c r="G492" i="10"/>
  <c r="G493" i="10"/>
  <c r="K493" i="10" s="1"/>
  <c r="G494" i="10"/>
  <c r="H494" i="10" s="1"/>
  <c r="G495" i="10"/>
  <c r="K495" i="10" s="1"/>
  <c r="G496" i="10"/>
  <c r="G497" i="10"/>
  <c r="G498" i="10"/>
  <c r="K498" i="10" s="1"/>
  <c r="G499" i="10"/>
  <c r="I499" i="10" s="1"/>
  <c r="G500" i="10"/>
  <c r="G501" i="10"/>
  <c r="K501" i="10" s="1"/>
  <c r="G502" i="10"/>
  <c r="G503" i="10"/>
  <c r="K503" i="10" s="1"/>
  <c r="G504" i="10"/>
  <c r="G505" i="10"/>
  <c r="K505" i="10" s="1"/>
  <c r="G506" i="10"/>
  <c r="K506" i="10" s="1"/>
  <c r="G507" i="10"/>
  <c r="G508" i="10"/>
  <c r="G509" i="10"/>
  <c r="K509" i="10" s="1"/>
  <c r="G510" i="10"/>
  <c r="J510" i="10" s="1"/>
  <c r="G511" i="10"/>
  <c r="K511" i="10" s="1"/>
  <c r="G512" i="10"/>
  <c r="G513" i="10"/>
  <c r="G514" i="10"/>
  <c r="I514" i="10" s="1"/>
  <c r="G515" i="10"/>
  <c r="K515" i="10" s="1"/>
  <c r="G516" i="10"/>
  <c r="G517" i="10"/>
  <c r="K517" i="10" s="1"/>
  <c r="G518" i="10"/>
  <c r="G519" i="10"/>
  <c r="K519" i="10" s="1"/>
  <c r="G520" i="10"/>
  <c r="G521" i="10"/>
  <c r="K521" i="10" s="1"/>
  <c r="G522" i="10"/>
  <c r="K522" i="10" s="1"/>
  <c r="G523" i="10"/>
  <c r="G524" i="10"/>
  <c r="G525" i="10"/>
  <c r="K525" i="10" s="1"/>
  <c r="G526" i="10"/>
  <c r="I526" i="10" s="1"/>
  <c r="G527" i="10"/>
  <c r="K527" i="10" s="1"/>
  <c r="G528" i="10"/>
  <c r="G529" i="10"/>
  <c r="G530" i="10"/>
  <c r="K530" i="10" s="1"/>
  <c r="G531" i="10"/>
  <c r="K531" i="10" s="1"/>
  <c r="G532" i="10"/>
  <c r="G533" i="10"/>
  <c r="K533" i="10" s="1"/>
  <c r="G534" i="10"/>
  <c r="G535" i="10"/>
  <c r="K535" i="10" s="1"/>
  <c r="G536" i="10"/>
  <c r="G537" i="10"/>
  <c r="K537" i="10" s="1"/>
  <c r="G538" i="10"/>
  <c r="J538" i="10" s="1"/>
  <c r="G539" i="10"/>
  <c r="G540" i="10"/>
  <c r="G541" i="10"/>
  <c r="K541" i="10" s="1"/>
  <c r="G542" i="10"/>
  <c r="I542" i="10" s="1"/>
  <c r="G543" i="10"/>
  <c r="K543" i="10" s="1"/>
  <c r="G544" i="10"/>
  <c r="G545" i="10"/>
  <c r="G546" i="10"/>
  <c r="K546" i="10" s="1"/>
  <c r="G547" i="10"/>
  <c r="I547" i="10" s="1"/>
  <c r="G548" i="10"/>
  <c r="G549" i="10"/>
  <c r="K549" i="10" s="1"/>
  <c r="G550" i="10"/>
  <c r="G551" i="10"/>
  <c r="K551" i="10" s="1"/>
  <c r="G552" i="10"/>
  <c r="G553" i="10"/>
  <c r="K553" i="10" s="1"/>
  <c r="G554" i="10"/>
  <c r="I554" i="10" s="1"/>
  <c r="G555" i="10"/>
  <c r="G556" i="10"/>
  <c r="G557" i="10"/>
  <c r="K557" i="10" s="1"/>
  <c r="G558" i="10"/>
  <c r="K558" i="10" s="1"/>
  <c r="G559" i="10"/>
  <c r="K559" i="10" s="1"/>
  <c r="G560" i="10"/>
  <c r="G561" i="10"/>
  <c r="G562" i="10"/>
  <c r="K562" i="10" s="1"/>
  <c r="G563" i="10"/>
  <c r="K563" i="10" s="1"/>
  <c r="G564" i="10"/>
  <c r="G565" i="10"/>
  <c r="K565" i="10" s="1"/>
  <c r="G566" i="10"/>
  <c r="K566" i="10" s="1"/>
  <c r="G567" i="10"/>
  <c r="K567" i="10" s="1"/>
  <c r="G568" i="10"/>
  <c r="G569" i="10"/>
  <c r="K569" i="10" s="1"/>
  <c r="G570" i="10"/>
  <c r="I570" i="10" s="1"/>
  <c r="G571" i="10"/>
  <c r="G572" i="10"/>
  <c r="G573" i="10"/>
  <c r="K573" i="10" s="1"/>
  <c r="G574" i="10"/>
  <c r="K574" i="10" s="1"/>
  <c r="G575" i="10"/>
  <c r="K575" i="10" s="1"/>
  <c r="G576" i="10"/>
  <c r="G577" i="10"/>
  <c r="G578" i="10"/>
  <c r="K578" i="10" s="1"/>
  <c r="G579" i="10"/>
  <c r="K579" i="10" s="1"/>
  <c r="G580" i="10"/>
  <c r="G581" i="10"/>
  <c r="K581" i="10" s="1"/>
  <c r="G582" i="10"/>
  <c r="G583" i="10"/>
  <c r="K583" i="10" s="1"/>
  <c r="G584" i="10"/>
  <c r="G585" i="10"/>
  <c r="K585" i="10" s="1"/>
  <c r="G586" i="10"/>
  <c r="H586" i="10" s="1"/>
  <c r="G587" i="10"/>
  <c r="G588" i="10"/>
  <c r="G589" i="10"/>
  <c r="K589" i="10" s="1"/>
  <c r="G590" i="10"/>
  <c r="I590" i="10" s="1"/>
  <c r="G591" i="10"/>
  <c r="K591" i="10" s="1"/>
  <c r="G592" i="10"/>
  <c r="G593" i="10"/>
  <c r="G594" i="10"/>
  <c r="K594" i="10" s="1"/>
  <c r="G595" i="10"/>
  <c r="J595" i="10" s="1"/>
  <c r="G596" i="10"/>
  <c r="G597" i="10"/>
  <c r="K597" i="10" s="1"/>
  <c r="G598" i="10"/>
  <c r="G599" i="10"/>
  <c r="K599" i="10" s="1"/>
  <c r="G600" i="10"/>
  <c r="G601" i="10"/>
  <c r="K601" i="10" s="1"/>
  <c r="G602" i="10"/>
  <c r="K602" i="10" s="1"/>
  <c r="G603" i="10"/>
  <c r="G604" i="10"/>
  <c r="G605" i="10"/>
  <c r="K605" i="10" s="1"/>
  <c r="G606" i="10"/>
  <c r="K606" i="10" s="1"/>
  <c r="G607" i="10"/>
  <c r="K607" i="10" s="1"/>
  <c r="G608" i="10"/>
  <c r="G609" i="10"/>
  <c r="G610" i="10"/>
  <c r="J610" i="10" s="1"/>
  <c r="G611" i="10"/>
  <c r="I611" i="10" s="1"/>
  <c r="G612" i="10"/>
  <c r="G613" i="10"/>
  <c r="K613" i="10" s="1"/>
  <c r="G614" i="10"/>
  <c r="G615" i="10"/>
  <c r="K615" i="10" s="1"/>
  <c r="G616" i="10"/>
  <c r="G617" i="10"/>
  <c r="K617" i="10" s="1"/>
  <c r="G618" i="10"/>
  <c r="K618" i="10" s="1"/>
  <c r="G619" i="10"/>
  <c r="G620" i="10"/>
  <c r="G621" i="10"/>
  <c r="K621" i="10" s="1"/>
  <c r="G622" i="10"/>
  <c r="H622" i="10" s="1"/>
  <c r="G623" i="10"/>
  <c r="K623" i="10" s="1"/>
  <c r="G624" i="10"/>
  <c r="G625" i="10"/>
  <c r="G626" i="10"/>
  <c r="K626" i="10" s="1"/>
  <c r="G627" i="10"/>
  <c r="I627" i="10" s="1"/>
  <c r="G628" i="10"/>
  <c r="G629" i="10"/>
  <c r="K629" i="10" s="1"/>
  <c r="G630" i="10"/>
  <c r="G631" i="10"/>
  <c r="K631" i="10" s="1"/>
  <c r="G632" i="10"/>
  <c r="G633" i="10"/>
  <c r="K633" i="10" s="1"/>
  <c r="G634" i="10"/>
  <c r="K634" i="10" s="1"/>
  <c r="G635" i="10"/>
  <c r="G636" i="10"/>
  <c r="G637" i="10"/>
  <c r="K637" i="10" s="1"/>
  <c r="G638" i="10"/>
  <c r="J638" i="10" s="1"/>
  <c r="G639" i="10"/>
  <c r="K639" i="10" s="1"/>
  <c r="G640" i="10"/>
  <c r="G641" i="10"/>
  <c r="G642" i="10"/>
  <c r="I642" i="10" s="1"/>
  <c r="G643" i="10"/>
  <c r="K643" i="10" s="1"/>
  <c r="G644" i="10"/>
  <c r="G645" i="10"/>
  <c r="K645" i="10" s="1"/>
  <c r="G646" i="10"/>
  <c r="G647" i="10"/>
  <c r="K647" i="10" s="1"/>
  <c r="G648" i="10"/>
  <c r="G649" i="10"/>
  <c r="K649" i="10" s="1"/>
  <c r="G650" i="10"/>
  <c r="K650" i="10" s="1"/>
  <c r="G651" i="10"/>
  <c r="G652" i="10"/>
  <c r="G653" i="10"/>
  <c r="K653" i="10" s="1"/>
  <c r="G654" i="10"/>
  <c r="I654" i="10" s="1"/>
  <c r="G655" i="10"/>
  <c r="K655" i="10" s="1"/>
  <c r="G656" i="10"/>
  <c r="G657" i="10"/>
  <c r="G658" i="10"/>
  <c r="K658" i="10" s="1"/>
  <c r="G659" i="10"/>
  <c r="K659" i="10" s="1"/>
  <c r="G660" i="10"/>
  <c r="G661" i="10"/>
  <c r="K661" i="10" s="1"/>
  <c r="G662" i="10"/>
  <c r="G663" i="10"/>
  <c r="K663" i="10" s="1"/>
  <c r="G664" i="10"/>
  <c r="G665" i="10"/>
  <c r="K665" i="10" s="1"/>
  <c r="G666" i="10"/>
  <c r="J666" i="10" s="1"/>
  <c r="G667" i="10"/>
  <c r="G668" i="10"/>
  <c r="G669" i="10"/>
  <c r="K669" i="10" s="1"/>
  <c r="G670" i="10"/>
  <c r="I670" i="10" s="1"/>
  <c r="G671" i="10"/>
  <c r="K671" i="10" s="1"/>
  <c r="G672" i="10"/>
  <c r="G673" i="10"/>
  <c r="G674" i="10"/>
  <c r="K674" i="10" s="1"/>
  <c r="G675" i="10"/>
  <c r="I675" i="10" s="1"/>
  <c r="G676" i="10"/>
  <c r="G677" i="10"/>
  <c r="K677" i="10" s="1"/>
  <c r="G678" i="10"/>
  <c r="G679" i="10"/>
  <c r="K679" i="10" s="1"/>
  <c r="G680" i="10"/>
  <c r="G681" i="10"/>
  <c r="K681" i="10" s="1"/>
  <c r="G682" i="10"/>
  <c r="I682" i="10" s="1"/>
  <c r="G683" i="10"/>
  <c r="G684" i="10"/>
  <c r="G685" i="10"/>
  <c r="K685" i="10" s="1"/>
  <c r="G686" i="10"/>
  <c r="K686" i="10" s="1"/>
  <c r="G687" i="10"/>
  <c r="K687" i="10" s="1"/>
  <c r="G688" i="10"/>
  <c r="G689" i="10"/>
  <c r="G690" i="10"/>
  <c r="K690" i="10" s="1"/>
  <c r="G691" i="10"/>
  <c r="K691" i="10" s="1"/>
  <c r="G692" i="10"/>
  <c r="G693" i="10"/>
  <c r="K693" i="10" s="1"/>
  <c r="G694" i="10"/>
  <c r="K694" i="10" s="1"/>
  <c r="G695" i="10"/>
  <c r="K695" i="10" s="1"/>
  <c r="G696" i="10"/>
  <c r="G697" i="10"/>
  <c r="K697" i="10" s="1"/>
  <c r="G698" i="10"/>
  <c r="I698" i="10" s="1"/>
  <c r="G699" i="10"/>
  <c r="G700" i="10"/>
  <c r="G701" i="10"/>
  <c r="K701" i="10" s="1"/>
  <c r="G702" i="10"/>
  <c r="K702" i="10" s="1"/>
  <c r="G703" i="10"/>
  <c r="K703" i="10" s="1"/>
  <c r="G704" i="10"/>
  <c r="G705" i="10"/>
  <c r="G706" i="10"/>
  <c r="K706" i="10" s="1"/>
  <c r="G707" i="10"/>
  <c r="K707" i="10" s="1"/>
  <c r="G708" i="10"/>
  <c r="G709" i="10"/>
  <c r="K709" i="10" s="1"/>
  <c r="G710" i="10"/>
  <c r="G711" i="10"/>
  <c r="K711" i="10" s="1"/>
  <c r="G712" i="10"/>
  <c r="G713" i="10"/>
  <c r="K713" i="10" s="1"/>
  <c r="G714" i="10"/>
  <c r="H714" i="10" s="1"/>
  <c r="G715" i="10"/>
  <c r="G716" i="10"/>
  <c r="G717" i="10"/>
  <c r="K717" i="10" s="1"/>
  <c r="G718" i="10"/>
  <c r="I718" i="10" s="1"/>
  <c r="G719" i="10"/>
  <c r="K719" i="10" s="1"/>
  <c r="G720" i="10"/>
  <c r="G721" i="10"/>
  <c r="G722" i="10"/>
  <c r="K722" i="10" s="1"/>
  <c r="G723" i="10"/>
  <c r="J723" i="10" s="1"/>
  <c r="G724" i="10"/>
  <c r="G725" i="10"/>
  <c r="K725" i="10" s="1"/>
  <c r="G726" i="10"/>
  <c r="G727" i="10"/>
  <c r="K727" i="10" s="1"/>
  <c r="G728" i="10"/>
  <c r="G729" i="10"/>
  <c r="K729" i="10" s="1"/>
  <c r="G730" i="10"/>
  <c r="K730" i="10" s="1"/>
  <c r="G731" i="10"/>
  <c r="G732" i="10"/>
  <c r="G733" i="10"/>
  <c r="K733" i="10" s="1"/>
  <c r="G734" i="10"/>
  <c r="K734" i="10" s="1"/>
  <c r="G735" i="10"/>
  <c r="K735" i="10" s="1"/>
  <c r="G736" i="10"/>
  <c r="G737" i="10"/>
  <c r="G738" i="10"/>
  <c r="J738" i="10" s="1"/>
  <c r="G739" i="10"/>
  <c r="I739" i="10" s="1"/>
  <c r="G740" i="10"/>
  <c r="G741" i="10"/>
  <c r="K741" i="10" s="1"/>
  <c r="G742" i="10"/>
  <c r="G743" i="10"/>
  <c r="K743" i="10" s="1"/>
  <c r="G744" i="10"/>
  <c r="G745" i="10"/>
  <c r="K745" i="10" s="1"/>
  <c r="G746" i="10"/>
  <c r="K746" i="10" s="1"/>
  <c r="G747" i="10"/>
  <c r="G748" i="10"/>
  <c r="G749" i="10"/>
  <c r="K749" i="10" s="1"/>
  <c r="G750" i="10"/>
  <c r="H750" i="10" s="1"/>
  <c r="G751" i="10"/>
  <c r="K751" i="10" s="1"/>
  <c r="G752" i="10"/>
  <c r="G753" i="10"/>
  <c r="G754" i="10"/>
  <c r="K754" i="10" s="1"/>
  <c r="G755" i="10"/>
  <c r="I755" i="10" s="1"/>
  <c r="G756" i="10"/>
  <c r="G757" i="10"/>
  <c r="K757" i="10" s="1"/>
  <c r="G758" i="10"/>
  <c r="G759" i="10"/>
  <c r="K759" i="10" s="1"/>
  <c r="G760" i="10"/>
  <c r="G761" i="10"/>
  <c r="K761" i="10" s="1"/>
  <c r="G762" i="10"/>
  <c r="K762" i="10" s="1"/>
  <c r="G763" i="10"/>
  <c r="G764" i="10"/>
  <c r="G765" i="10"/>
  <c r="K765" i="10" s="1"/>
  <c r="G766" i="10"/>
  <c r="J766" i="10" s="1"/>
  <c r="G767" i="10"/>
  <c r="K767" i="10" s="1"/>
  <c r="G768" i="10"/>
  <c r="G769" i="10"/>
  <c r="G770" i="10"/>
  <c r="I770" i="10" s="1"/>
  <c r="G771" i="10"/>
  <c r="K771" i="10" s="1"/>
  <c r="G772" i="10"/>
  <c r="G773" i="10"/>
  <c r="K773" i="10" s="1"/>
  <c r="G774" i="10"/>
  <c r="G775" i="10"/>
  <c r="K775" i="10" s="1"/>
  <c r="G776" i="10"/>
  <c r="G777" i="10"/>
  <c r="K777" i="10" s="1"/>
  <c r="G778" i="10"/>
  <c r="K778" i="10" s="1"/>
  <c r="G779" i="10"/>
  <c r="G780" i="10"/>
  <c r="G781" i="10"/>
  <c r="K781" i="10" s="1"/>
  <c r="G782" i="10"/>
  <c r="I782" i="10" s="1"/>
  <c r="G783" i="10"/>
  <c r="K783" i="10" s="1"/>
  <c r="G784" i="10"/>
  <c r="G785" i="10"/>
  <c r="G786" i="10"/>
  <c r="K786" i="10" s="1"/>
  <c r="G787" i="10"/>
  <c r="K787" i="10" s="1"/>
  <c r="G788" i="10"/>
  <c r="G789" i="10"/>
  <c r="K789" i="10" s="1"/>
  <c r="G790" i="10"/>
  <c r="G791" i="10"/>
  <c r="K791" i="10" s="1"/>
  <c r="G792" i="10"/>
  <c r="G793" i="10"/>
  <c r="K793" i="10" s="1"/>
  <c r="G794" i="10"/>
  <c r="J794" i="10" s="1"/>
  <c r="G795" i="10"/>
  <c r="G796" i="10"/>
  <c r="G797" i="10"/>
  <c r="K797" i="10" s="1"/>
  <c r="G798" i="10"/>
  <c r="I798" i="10" s="1"/>
  <c r="G799" i="10"/>
  <c r="K799" i="10" s="1"/>
  <c r="G800" i="10"/>
  <c r="G801" i="10"/>
  <c r="G802" i="10"/>
  <c r="K802" i="10" s="1"/>
  <c r="G803" i="10"/>
  <c r="I803" i="10" s="1"/>
  <c r="G804" i="10"/>
  <c r="G805" i="10"/>
  <c r="K805" i="10" s="1"/>
  <c r="G806" i="10"/>
  <c r="G807" i="10"/>
  <c r="K807" i="10" s="1"/>
  <c r="G808" i="10"/>
  <c r="G809" i="10"/>
  <c r="K809" i="10" s="1"/>
  <c r="G810" i="10"/>
  <c r="I810" i="10" s="1"/>
  <c r="G811" i="10"/>
  <c r="G812" i="10"/>
  <c r="G813" i="10"/>
  <c r="K813" i="10" s="1"/>
  <c r="G814" i="10"/>
  <c r="K814" i="10" s="1"/>
  <c r="G815" i="10"/>
  <c r="K815" i="10" s="1"/>
  <c r="G816" i="10"/>
  <c r="G817" i="10"/>
  <c r="G818" i="10"/>
  <c r="K818" i="10" s="1"/>
  <c r="G819" i="10"/>
  <c r="K819" i="10" s="1"/>
  <c r="G820" i="10"/>
  <c r="G821" i="10"/>
  <c r="K821" i="10" s="1"/>
  <c r="G822" i="10"/>
  <c r="K822" i="10" s="1"/>
  <c r="G823" i="10"/>
  <c r="K823" i="10" s="1"/>
  <c r="G824" i="10"/>
  <c r="G825" i="10"/>
  <c r="K825" i="10" s="1"/>
  <c r="G826" i="10"/>
  <c r="I826" i="10" s="1"/>
  <c r="G827" i="10"/>
  <c r="G828" i="10"/>
  <c r="G829" i="10"/>
  <c r="K829" i="10" s="1"/>
  <c r="G830" i="10"/>
  <c r="K830" i="10" s="1"/>
  <c r="G831" i="10"/>
  <c r="K831" i="10" s="1"/>
  <c r="G832" i="10"/>
  <c r="G833" i="10"/>
  <c r="G834" i="10"/>
  <c r="K834" i="10" s="1"/>
  <c r="G835" i="10"/>
  <c r="K835" i="10" s="1"/>
  <c r="G836" i="10"/>
  <c r="G837" i="10"/>
  <c r="K837" i="10" s="1"/>
  <c r="G838" i="10"/>
  <c r="G839" i="10"/>
  <c r="K839" i="10" s="1"/>
  <c r="G840" i="10"/>
  <c r="G841" i="10"/>
  <c r="K841" i="10" s="1"/>
  <c r="G842" i="10"/>
  <c r="H842" i="10" s="1"/>
  <c r="G843" i="10"/>
  <c r="G844" i="10"/>
  <c r="G845" i="10"/>
  <c r="K845" i="10" s="1"/>
  <c r="G846" i="10"/>
  <c r="I846" i="10" s="1"/>
  <c r="G847" i="10"/>
  <c r="K847" i="10" s="1"/>
  <c r="G848" i="10"/>
  <c r="G849" i="10"/>
  <c r="G850" i="10"/>
  <c r="K850" i="10" s="1"/>
  <c r="G851" i="10"/>
  <c r="J851" i="10" s="1"/>
  <c r="G852" i="10"/>
  <c r="G853" i="10"/>
  <c r="K853" i="10" s="1"/>
  <c r="G854" i="10"/>
  <c r="G855" i="10"/>
  <c r="K855" i="10" s="1"/>
  <c r="G856" i="10"/>
  <c r="G857" i="10"/>
  <c r="K857" i="10" s="1"/>
  <c r="G858" i="10"/>
  <c r="K858" i="10" s="1"/>
  <c r="G859" i="10"/>
  <c r="G860" i="10"/>
  <c r="G861" i="10"/>
  <c r="K861" i="10" s="1"/>
  <c r="G862" i="10"/>
  <c r="K862" i="10" s="1"/>
  <c r="G863" i="10"/>
  <c r="K863" i="10" s="1"/>
  <c r="G864" i="10"/>
  <c r="G865" i="10"/>
  <c r="G866" i="10"/>
  <c r="J866" i="10" s="1"/>
  <c r="G867" i="10"/>
  <c r="I867" i="10" s="1"/>
  <c r="G868" i="10"/>
  <c r="G869" i="10"/>
  <c r="K869" i="10" s="1"/>
  <c r="G870" i="10"/>
  <c r="G871" i="10"/>
  <c r="K871" i="10" s="1"/>
  <c r="G872" i="10"/>
  <c r="G873" i="10"/>
  <c r="K873" i="10" s="1"/>
  <c r="G874" i="10"/>
  <c r="K874" i="10" s="1"/>
  <c r="G875" i="10"/>
  <c r="G876" i="10"/>
  <c r="G877" i="10"/>
  <c r="K877" i="10" s="1"/>
  <c r="G878" i="10"/>
  <c r="H878" i="10" s="1"/>
  <c r="G879" i="10"/>
  <c r="K879" i="10" s="1"/>
  <c r="G880" i="10"/>
  <c r="G881" i="10"/>
  <c r="G882" i="10"/>
  <c r="K882" i="10" s="1"/>
  <c r="G883" i="10"/>
  <c r="I883" i="10" s="1"/>
  <c r="G884" i="10"/>
  <c r="G885" i="10"/>
  <c r="K885" i="10" s="1"/>
  <c r="G886" i="10"/>
  <c r="G887" i="10"/>
  <c r="K887" i="10" s="1"/>
  <c r="G888" i="10"/>
  <c r="G889" i="10"/>
  <c r="K889" i="10" s="1"/>
  <c r="G890" i="10"/>
  <c r="K890" i="10" s="1"/>
  <c r="G891" i="10"/>
  <c r="G892" i="10"/>
  <c r="G893" i="10"/>
  <c r="K893" i="10" s="1"/>
  <c r="G894" i="10"/>
  <c r="J894" i="10" s="1"/>
  <c r="G895" i="10"/>
  <c r="K895" i="10" s="1"/>
  <c r="G896" i="10"/>
  <c r="G897" i="10"/>
  <c r="G898" i="10"/>
  <c r="I898" i="10" s="1"/>
  <c r="G899" i="10"/>
  <c r="K899" i="10" s="1"/>
  <c r="G900" i="10"/>
  <c r="G901" i="10"/>
  <c r="K901" i="10" s="1"/>
  <c r="G902" i="10"/>
  <c r="G903" i="10"/>
  <c r="K903" i="10" s="1"/>
  <c r="G904" i="10"/>
  <c r="G905" i="10"/>
  <c r="K905" i="10" s="1"/>
  <c r="G906" i="10"/>
  <c r="K906" i="10" s="1"/>
  <c r="G907" i="10"/>
  <c r="G908" i="10"/>
  <c r="G909" i="10"/>
  <c r="K909" i="10" s="1"/>
  <c r="G910" i="10"/>
  <c r="I910" i="10" s="1"/>
  <c r="G911" i="10"/>
  <c r="K911" i="10" s="1"/>
  <c r="G912" i="10"/>
  <c r="G913" i="10"/>
  <c r="G914" i="10"/>
  <c r="K914" i="10" s="1"/>
  <c r="G915" i="10"/>
  <c r="K915" i="10" s="1"/>
  <c r="G916" i="10"/>
  <c r="G917" i="10"/>
  <c r="K917" i="10" s="1"/>
  <c r="G918" i="10"/>
  <c r="G919" i="10"/>
  <c r="K919" i="10" s="1"/>
  <c r="G920" i="10"/>
  <c r="G921" i="10"/>
  <c r="K921" i="10" s="1"/>
  <c r="G922" i="10"/>
  <c r="J922" i="10" s="1"/>
  <c r="G923" i="10"/>
  <c r="G924" i="10"/>
  <c r="G925" i="10"/>
  <c r="K925" i="10" s="1"/>
  <c r="G926" i="10"/>
  <c r="I926" i="10" s="1"/>
  <c r="G927" i="10"/>
  <c r="K927" i="10" s="1"/>
  <c r="G928" i="10"/>
  <c r="G929" i="10"/>
  <c r="G930" i="10"/>
  <c r="K930" i="10" s="1"/>
  <c r="G931" i="10"/>
  <c r="I931" i="10" s="1"/>
  <c r="G932" i="10"/>
  <c r="G933" i="10"/>
  <c r="K933" i="10" s="1"/>
  <c r="G934" i="10"/>
  <c r="G935" i="10"/>
  <c r="K935" i="10" s="1"/>
  <c r="G936" i="10"/>
  <c r="G937" i="10"/>
  <c r="K937" i="10" s="1"/>
  <c r="G938" i="10"/>
  <c r="I938" i="10" s="1"/>
  <c r="G939" i="10"/>
  <c r="G940" i="10"/>
  <c r="G941" i="10"/>
  <c r="K941" i="10" s="1"/>
  <c r="G942" i="10"/>
  <c r="K942" i="10" s="1"/>
  <c r="G943" i="10"/>
  <c r="K943" i="10" s="1"/>
  <c r="G944" i="10"/>
  <c r="G945" i="10"/>
  <c r="G946" i="10"/>
  <c r="K946" i="10" s="1"/>
  <c r="G947" i="10"/>
  <c r="K947" i="10" s="1"/>
  <c r="G948" i="10"/>
  <c r="G949" i="10"/>
  <c r="K949" i="10" s="1"/>
  <c r="G950" i="10"/>
  <c r="K950" i="10" s="1"/>
  <c r="G951" i="10"/>
  <c r="K951" i="10" s="1"/>
  <c r="G952" i="10"/>
  <c r="G953" i="10"/>
  <c r="K953" i="10" s="1"/>
  <c r="G954" i="10"/>
  <c r="I954" i="10" s="1"/>
  <c r="G955" i="10"/>
  <c r="G956" i="10"/>
  <c r="G957" i="10"/>
  <c r="K957" i="10" s="1"/>
  <c r="G958" i="10"/>
  <c r="K958" i="10" s="1"/>
  <c r="G959" i="10"/>
  <c r="K959" i="10" s="1"/>
  <c r="G960" i="10"/>
  <c r="G961" i="10"/>
  <c r="G962" i="10"/>
  <c r="K962" i="10" s="1"/>
  <c r="G963" i="10"/>
  <c r="K963" i="10" s="1"/>
  <c r="G964" i="10"/>
  <c r="G965" i="10"/>
  <c r="K965" i="10" s="1"/>
  <c r="G966" i="10"/>
  <c r="G967" i="10"/>
  <c r="K967" i="10" s="1"/>
  <c r="G968" i="10"/>
  <c r="G969" i="10"/>
  <c r="K969" i="10" s="1"/>
  <c r="G970" i="10"/>
  <c r="H970" i="10" s="1"/>
  <c r="G971" i="10"/>
  <c r="G972" i="10"/>
  <c r="G973" i="10"/>
  <c r="K973" i="10" s="1"/>
  <c r="G974" i="10"/>
  <c r="I974" i="10" s="1"/>
  <c r="G975" i="10"/>
  <c r="K975" i="10" s="1"/>
  <c r="G976" i="10"/>
  <c r="G977" i="10"/>
  <c r="G978" i="10"/>
  <c r="K978" i="10" s="1"/>
  <c r="G979" i="10"/>
  <c r="J979" i="10" s="1"/>
  <c r="G980" i="10"/>
  <c r="G981" i="10"/>
  <c r="K981" i="10" s="1"/>
  <c r="G982" i="10"/>
  <c r="G983" i="10"/>
  <c r="K983" i="10" s="1"/>
  <c r="G984" i="10"/>
  <c r="G985" i="10"/>
  <c r="K985" i="10" s="1"/>
  <c r="G986" i="10"/>
  <c r="K986" i="10" s="1"/>
  <c r="G987" i="10"/>
  <c r="G988" i="10"/>
  <c r="G989" i="10"/>
  <c r="K989" i="10" s="1"/>
  <c r="G990" i="10"/>
  <c r="K990" i="10" s="1"/>
  <c r="G991" i="10"/>
  <c r="K991" i="10" s="1"/>
  <c r="G992" i="10"/>
  <c r="G993" i="10"/>
  <c r="G994" i="10"/>
  <c r="J994" i="10" s="1"/>
  <c r="G995" i="10"/>
  <c r="I995" i="10" s="1"/>
  <c r="G996" i="10"/>
  <c r="G997" i="10"/>
  <c r="K997" i="10" s="1"/>
  <c r="G998" i="10"/>
  <c r="G999" i="10"/>
  <c r="K999" i="10" s="1"/>
  <c r="G1000" i="10"/>
  <c r="G1001" i="10"/>
  <c r="K1001" i="10" s="1"/>
  <c r="G1002" i="10"/>
  <c r="K1002" i="10" s="1"/>
  <c r="G1003" i="10"/>
  <c r="G1004" i="10"/>
  <c r="G1005" i="10"/>
  <c r="K1005" i="10" s="1"/>
  <c r="G1006" i="10"/>
  <c r="H1006" i="10" s="1"/>
  <c r="G1007" i="10"/>
  <c r="K1007" i="10" s="1"/>
  <c r="G1008" i="10"/>
  <c r="G1009" i="10"/>
  <c r="G1010" i="10"/>
  <c r="K1010" i="10" s="1"/>
  <c r="G1011" i="10"/>
  <c r="I1011" i="10" s="1"/>
  <c r="G1012" i="10"/>
  <c r="G1013" i="10"/>
  <c r="K1013" i="10" s="1"/>
  <c r="G1014" i="10"/>
  <c r="G1015" i="10"/>
  <c r="K1015" i="10" s="1"/>
  <c r="G1016" i="10"/>
  <c r="G1017" i="10"/>
  <c r="K1017" i="10" s="1"/>
  <c r="G1018" i="10"/>
  <c r="K1018" i="10" s="1"/>
  <c r="G1019" i="10"/>
  <c r="G1020" i="10"/>
  <c r="G1021" i="10"/>
  <c r="K1021" i="10" s="1"/>
  <c r="G1022" i="10"/>
  <c r="J1022" i="10" s="1"/>
  <c r="G1023" i="10"/>
  <c r="K1023" i="10" s="1"/>
  <c r="G1024" i="10"/>
  <c r="G1025" i="10"/>
  <c r="G1026" i="10"/>
  <c r="I1026" i="10" s="1"/>
  <c r="G1027" i="10"/>
  <c r="K1027" i="10" s="1"/>
  <c r="G1028" i="10"/>
  <c r="G1029" i="10"/>
  <c r="K1029" i="10" s="1"/>
  <c r="G1030" i="10"/>
  <c r="G1031" i="10"/>
  <c r="K1031" i="10" s="1"/>
  <c r="G1032" i="10"/>
  <c r="G1033" i="10"/>
  <c r="K1033" i="10" s="1"/>
  <c r="G1034" i="10"/>
  <c r="K1034" i="10" s="1"/>
  <c r="G1035" i="10"/>
  <c r="G1036" i="10"/>
  <c r="G1037" i="10"/>
  <c r="K1037" i="10" s="1"/>
  <c r="G1038" i="10"/>
  <c r="I1038" i="10" s="1"/>
  <c r="G1039" i="10"/>
  <c r="K1039" i="10" s="1"/>
  <c r="G1040" i="10"/>
  <c r="G1041" i="10"/>
  <c r="G1042" i="10"/>
  <c r="K1042" i="10" s="1"/>
  <c r="G1043" i="10"/>
  <c r="K1043" i="10" s="1"/>
  <c r="G1044" i="10"/>
  <c r="G1045" i="10"/>
  <c r="K1045" i="10" s="1"/>
  <c r="G1046" i="10"/>
  <c r="G1047" i="10"/>
  <c r="K1047" i="10" s="1"/>
  <c r="G1048" i="10"/>
  <c r="G1049" i="10"/>
  <c r="K1049" i="10" s="1"/>
  <c r="G1050" i="10"/>
  <c r="J1050" i="10" s="1"/>
  <c r="G1051" i="10"/>
  <c r="G1052" i="10"/>
  <c r="G1053" i="10"/>
  <c r="K1053" i="10" s="1"/>
  <c r="G1054" i="10"/>
  <c r="I1054" i="10" s="1"/>
  <c r="G1055" i="10"/>
  <c r="K1055" i="10" s="1"/>
  <c r="G1056" i="10"/>
  <c r="G1057" i="10"/>
  <c r="G1058" i="10"/>
  <c r="K1058" i="10" s="1"/>
  <c r="G1059" i="10"/>
  <c r="I1059" i="10" s="1"/>
  <c r="G1060" i="10"/>
  <c r="G1061" i="10"/>
  <c r="K1061" i="10" s="1"/>
  <c r="G1062" i="10"/>
  <c r="G1063" i="10"/>
  <c r="K1063" i="10" s="1"/>
  <c r="G1064" i="10"/>
  <c r="G1065" i="10"/>
  <c r="K1065" i="10" s="1"/>
  <c r="G1066" i="10"/>
  <c r="I1066" i="10" s="1"/>
  <c r="G1067" i="10"/>
  <c r="G1068" i="10"/>
  <c r="G1069" i="10"/>
  <c r="K1069" i="10" s="1"/>
  <c r="G1070" i="10"/>
  <c r="K1070" i="10" s="1"/>
  <c r="G1071" i="10"/>
  <c r="K1071" i="10" s="1"/>
  <c r="G1072" i="10"/>
  <c r="G1073" i="10"/>
  <c r="G1074" i="10"/>
  <c r="K1074" i="10" s="1"/>
  <c r="G1075" i="10"/>
  <c r="K1075" i="10" s="1"/>
  <c r="G1076" i="10"/>
  <c r="G1077" i="10"/>
  <c r="K1077" i="10" s="1"/>
  <c r="G1078" i="10"/>
  <c r="K1078" i="10" s="1"/>
  <c r="G1079" i="10"/>
  <c r="K1079" i="10" s="1"/>
  <c r="G1080" i="10"/>
  <c r="G1081" i="10"/>
  <c r="K1081" i="10" s="1"/>
  <c r="G1082" i="10"/>
  <c r="I1082" i="10" s="1"/>
  <c r="G1083" i="10"/>
  <c r="G1084" i="10"/>
  <c r="G1085" i="10"/>
  <c r="K1085" i="10" s="1"/>
  <c r="G1086" i="10"/>
  <c r="K1086" i="10" s="1"/>
  <c r="G1087" i="10"/>
  <c r="K1087" i="10" s="1"/>
  <c r="G1088" i="10"/>
  <c r="G1089" i="10"/>
  <c r="G1090" i="10"/>
  <c r="K1090" i="10" s="1"/>
  <c r="G1091" i="10"/>
  <c r="K1091" i="10" s="1"/>
  <c r="G1092" i="10"/>
  <c r="G1093" i="10"/>
  <c r="K1093" i="10" s="1"/>
  <c r="G1094" i="10"/>
  <c r="G1095" i="10"/>
  <c r="K1095" i="10" s="1"/>
  <c r="G1096" i="10"/>
  <c r="G1097" i="10"/>
  <c r="K1097" i="10" s="1"/>
  <c r="G1098" i="10"/>
  <c r="H1098" i="10" s="1"/>
  <c r="G1099" i="10"/>
  <c r="G1100" i="10"/>
  <c r="G1101" i="10"/>
  <c r="K1101" i="10" s="1"/>
  <c r="G1102" i="10"/>
  <c r="I1102" i="10" s="1"/>
  <c r="G1103" i="10"/>
  <c r="K1103" i="10" s="1"/>
  <c r="G1104" i="10"/>
  <c r="G1105" i="10"/>
  <c r="G1106" i="10"/>
  <c r="K1106" i="10" s="1"/>
  <c r="G1107" i="10"/>
  <c r="J1107" i="10" s="1"/>
  <c r="G1108" i="10"/>
  <c r="G1109" i="10"/>
  <c r="K1109" i="10" s="1"/>
  <c r="G1110" i="10"/>
  <c r="G1111" i="10"/>
  <c r="K1111" i="10" s="1"/>
  <c r="G1112" i="10"/>
  <c r="G1113" i="10"/>
  <c r="K1113" i="10" s="1"/>
  <c r="G1114" i="10"/>
  <c r="K1114" i="10" s="1"/>
  <c r="G1115" i="10"/>
  <c r="G1116" i="10"/>
  <c r="G1117" i="10"/>
  <c r="K1117" i="10" s="1"/>
  <c r="G1118" i="10"/>
  <c r="K1118" i="10" s="1"/>
  <c r="G1119" i="10"/>
  <c r="K1119" i="10" s="1"/>
  <c r="G1120" i="10"/>
  <c r="G1121" i="10"/>
  <c r="G1122" i="10"/>
  <c r="J1122" i="10" s="1"/>
  <c r="G1123" i="10"/>
  <c r="I1123" i="10" s="1"/>
  <c r="G1124" i="10"/>
  <c r="G1125" i="10"/>
  <c r="K1125" i="10" s="1"/>
  <c r="G1126" i="10"/>
  <c r="G1127" i="10"/>
  <c r="K1127" i="10" s="1"/>
  <c r="G1128" i="10"/>
  <c r="G1129" i="10"/>
  <c r="K1129" i="10" s="1"/>
  <c r="G1130" i="10"/>
  <c r="K1130" i="10" s="1"/>
  <c r="G1131" i="10"/>
  <c r="G1132" i="10"/>
  <c r="G1133" i="10"/>
  <c r="K1133" i="10" s="1"/>
  <c r="G1134" i="10"/>
  <c r="H1134" i="10" s="1"/>
  <c r="G1135" i="10"/>
  <c r="K1135" i="10" s="1"/>
  <c r="G1136" i="10"/>
  <c r="G1137" i="10"/>
  <c r="G1138" i="10"/>
  <c r="K1138" i="10" s="1"/>
  <c r="G1139" i="10"/>
  <c r="I1139" i="10" s="1"/>
  <c r="G1140" i="10"/>
  <c r="G1141" i="10"/>
  <c r="K1141" i="10" s="1"/>
  <c r="G1142" i="10"/>
  <c r="G1143" i="10"/>
  <c r="K1143" i="10" s="1"/>
  <c r="G1144" i="10"/>
  <c r="G1145" i="10"/>
  <c r="K1145" i="10" s="1"/>
  <c r="G1146" i="10"/>
  <c r="K1146" i="10" s="1"/>
  <c r="G1147" i="10"/>
  <c r="G1148" i="10"/>
  <c r="G1149" i="10"/>
  <c r="K1149" i="10" s="1"/>
  <c r="G1150" i="10"/>
  <c r="J1150" i="10" s="1"/>
  <c r="G1151" i="10"/>
  <c r="K1151" i="10" s="1"/>
  <c r="G1152" i="10"/>
  <c r="G1153" i="10"/>
  <c r="G1154" i="10"/>
  <c r="I1154" i="10" s="1"/>
  <c r="G1155" i="10"/>
  <c r="K1155" i="10" s="1"/>
  <c r="G1156" i="10"/>
  <c r="G1157" i="10"/>
  <c r="K1157" i="10" s="1"/>
  <c r="G1158" i="10"/>
  <c r="G1159" i="10"/>
  <c r="K1159" i="10" s="1"/>
  <c r="G1160" i="10"/>
  <c r="G1161" i="10"/>
  <c r="K1161" i="10" s="1"/>
  <c r="G1162" i="10"/>
  <c r="K1162" i="10" s="1"/>
  <c r="G1163" i="10"/>
  <c r="G1164" i="10"/>
  <c r="G1165" i="10"/>
  <c r="K1165" i="10" s="1"/>
  <c r="G1166" i="10"/>
  <c r="I1166" i="10" s="1"/>
  <c r="G1167" i="10"/>
  <c r="K1167" i="10" s="1"/>
  <c r="G1168" i="10"/>
  <c r="G1169" i="10"/>
  <c r="G1170" i="10"/>
  <c r="K1170" i="10" s="1"/>
  <c r="G1171" i="10"/>
  <c r="K1171" i="10" s="1"/>
  <c r="G1172" i="10"/>
  <c r="G1173" i="10"/>
  <c r="K1173" i="10" s="1"/>
  <c r="G1174" i="10"/>
  <c r="G1175" i="10"/>
  <c r="K1175" i="10" s="1"/>
  <c r="G1176" i="10"/>
  <c r="G1177" i="10"/>
  <c r="K1177" i="10" s="1"/>
  <c r="G1178" i="10"/>
  <c r="J1178" i="10" s="1"/>
  <c r="G1179" i="10"/>
  <c r="G1180" i="10"/>
  <c r="G1181" i="10"/>
  <c r="K1181" i="10" s="1"/>
  <c r="G1182" i="10"/>
  <c r="I1182" i="10" s="1"/>
  <c r="G1183" i="10"/>
  <c r="K1183" i="10" s="1"/>
  <c r="G1184" i="10"/>
  <c r="G1185" i="10"/>
  <c r="G1186" i="10"/>
  <c r="K1186" i="10" s="1"/>
  <c r="G1187" i="10"/>
  <c r="I1187" i="10" s="1"/>
  <c r="G1188" i="10"/>
  <c r="G1189" i="10"/>
  <c r="K1189" i="10" s="1"/>
  <c r="G1190" i="10"/>
  <c r="G1191" i="10"/>
  <c r="K1191" i="10" s="1"/>
  <c r="G1192" i="10"/>
  <c r="G1193" i="10"/>
  <c r="K1193" i="10" s="1"/>
  <c r="G1194" i="10"/>
  <c r="I1194" i="10" s="1"/>
  <c r="G1195" i="10"/>
  <c r="G1196" i="10"/>
  <c r="G1197" i="10"/>
  <c r="K1197" i="10" s="1"/>
  <c r="G1198" i="10"/>
  <c r="K1198" i="10" s="1"/>
  <c r="G1199" i="10"/>
  <c r="K1199" i="10" s="1"/>
  <c r="G1200" i="10"/>
  <c r="G1201" i="10"/>
  <c r="G1202" i="10"/>
  <c r="K1202" i="10" s="1"/>
  <c r="G1203" i="10"/>
  <c r="K1203" i="10" s="1"/>
  <c r="G1204" i="10"/>
  <c r="G1205" i="10"/>
  <c r="K1205" i="10" s="1"/>
  <c r="G1206" i="10"/>
  <c r="K1206" i="10" s="1"/>
  <c r="G1207" i="10"/>
  <c r="K1207" i="10" s="1"/>
  <c r="G1208" i="10"/>
  <c r="G1209" i="10"/>
  <c r="K1209" i="10" s="1"/>
  <c r="G1210" i="10"/>
  <c r="I1210" i="10" s="1"/>
  <c r="G1211" i="10"/>
  <c r="G1212" i="10"/>
  <c r="G1213" i="10"/>
  <c r="K1213" i="10" s="1"/>
  <c r="G1214" i="10"/>
  <c r="K1214" i="10" s="1"/>
  <c r="G1215" i="10"/>
  <c r="K1215" i="10" s="1"/>
  <c r="G1216" i="10"/>
  <c r="G1217" i="10"/>
  <c r="G1218" i="10"/>
  <c r="K1218" i="10" s="1"/>
  <c r="G1219" i="10"/>
  <c r="K1219" i="10" s="1"/>
  <c r="G1220" i="10"/>
  <c r="G1221" i="10"/>
  <c r="K1221" i="10" s="1"/>
  <c r="G1222" i="10"/>
  <c r="G1223" i="10"/>
  <c r="K1223" i="10" s="1"/>
  <c r="G1224" i="10"/>
  <c r="G1225" i="10"/>
  <c r="K1225" i="10" s="1"/>
  <c r="G1226" i="10"/>
  <c r="H1226" i="10" s="1"/>
  <c r="G1227" i="10"/>
  <c r="G1228" i="10"/>
  <c r="G1229" i="10"/>
  <c r="K1229" i="10" s="1"/>
  <c r="G1230" i="10"/>
  <c r="I1230" i="10" s="1"/>
  <c r="G1231" i="10"/>
  <c r="K1231" i="10" s="1"/>
  <c r="G1232" i="10"/>
  <c r="G1233" i="10"/>
  <c r="G1234" i="10"/>
  <c r="K1234" i="10" s="1"/>
  <c r="G1235" i="10"/>
  <c r="J1235" i="10" s="1"/>
  <c r="G1236" i="10"/>
  <c r="G1237" i="10"/>
  <c r="K1237" i="10" s="1"/>
  <c r="G1238" i="10"/>
  <c r="G1239" i="10"/>
  <c r="K1239" i="10" s="1"/>
  <c r="G1240" i="10"/>
  <c r="G1241" i="10"/>
  <c r="K1241" i="10" s="1"/>
  <c r="G1242" i="10"/>
  <c r="K1242" i="10" s="1"/>
  <c r="G1243" i="10"/>
  <c r="G1244" i="10"/>
  <c r="G1245" i="10"/>
  <c r="K1245" i="10" s="1"/>
  <c r="G1246" i="10"/>
  <c r="K1246" i="10" s="1"/>
  <c r="G1247" i="10"/>
  <c r="G1248" i="10"/>
  <c r="G1249" i="10"/>
  <c r="G1250" i="10"/>
  <c r="J1250" i="10" s="1"/>
  <c r="G1251" i="10"/>
  <c r="I1251" i="10" s="1"/>
  <c r="G1252" i="10"/>
  <c r="G1253" i="10"/>
  <c r="K1253" i="10" s="1"/>
  <c r="G1254" i="10"/>
  <c r="G1255" i="10"/>
  <c r="G1256" i="10"/>
  <c r="G1257" i="10"/>
  <c r="K1257" i="10" s="1"/>
  <c r="G1258" i="10"/>
  <c r="K1258" i="10" s="1"/>
  <c r="G1259" i="10"/>
  <c r="G1260" i="10"/>
  <c r="G1261" i="10"/>
  <c r="K1261" i="10" s="1"/>
  <c r="G1262" i="10"/>
  <c r="H1262" i="10" s="1"/>
  <c r="G1263" i="10"/>
  <c r="G1264" i="10"/>
  <c r="G1265" i="10"/>
  <c r="G1266" i="10"/>
  <c r="K1266" i="10" s="1"/>
  <c r="G1267" i="10"/>
  <c r="I1267" i="10" s="1"/>
  <c r="G1268" i="10"/>
  <c r="G1269" i="10"/>
  <c r="K1269" i="10" s="1"/>
  <c r="G1270" i="10"/>
  <c r="J1270" i="10" s="1"/>
  <c r="G1271" i="10"/>
  <c r="G1272" i="10"/>
  <c r="G1273" i="10"/>
  <c r="K1273" i="10" s="1"/>
  <c r="G1274" i="10"/>
  <c r="K1274" i="10" s="1"/>
  <c r="G1275" i="10"/>
  <c r="G1276" i="10"/>
  <c r="G1277" i="10"/>
  <c r="K1277" i="10" s="1"/>
  <c r="G1278" i="10"/>
  <c r="J1278" i="10" s="1"/>
  <c r="G1279" i="10"/>
  <c r="G1280" i="10"/>
  <c r="G1281" i="10"/>
  <c r="G1282" i="10"/>
  <c r="I1282" i="10" s="1"/>
  <c r="G1283" i="10"/>
  <c r="I1283" i="10" s="1"/>
  <c r="G1284" i="10"/>
  <c r="G1285" i="10"/>
  <c r="K1285" i="10" s="1"/>
  <c r="G1286" i="10"/>
  <c r="G1287" i="10"/>
  <c r="G1288" i="10"/>
  <c r="G1289" i="10"/>
  <c r="K1289" i="10" s="1"/>
  <c r="G1290" i="10"/>
  <c r="K1290" i="10" s="1"/>
  <c r="G1291" i="10"/>
  <c r="G1292" i="10"/>
  <c r="G1293" i="10"/>
  <c r="K1293" i="10" s="1"/>
  <c r="G1294" i="10"/>
  <c r="J1294" i="10" s="1"/>
  <c r="G1295" i="10"/>
  <c r="G1296" i="10"/>
  <c r="G1297" i="10"/>
  <c r="G1298" i="10"/>
  <c r="K1298" i="10" s="1"/>
  <c r="G1299" i="10"/>
  <c r="I1299" i="10" s="1"/>
  <c r="G1300" i="10"/>
  <c r="G1301" i="10"/>
  <c r="K1301" i="10" s="1"/>
  <c r="G1302" i="10"/>
  <c r="J1302" i="10" s="1"/>
  <c r="G1303" i="10"/>
  <c r="G1304" i="10"/>
  <c r="G1305" i="10"/>
  <c r="K1305" i="10" s="1"/>
  <c r="G1306" i="10"/>
  <c r="J1306" i="10" s="1"/>
  <c r="G1307" i="10"/>
  <c r="G1308" i="10"/>
  <c r="G1309" i="10"/>
  <c r="K1309" i="10" s="1"/>
  <c r="G1310" i="10"/>
  <c r="H1310" i="10" s="1"/>
  <c r="G1311" i="10"/>
  <c r="G1312" i="10"/>
  <c r="G1313" i="10"/>
  <c r="G1314" i="10"/>
  <c r="K1314" i="10" s="1"/>
  <c r="G1315" i="10"/>
  <c r="I1315" i="10" s="1"/>
  <c r="G1316" i="10"/>
  <c r="G1317" i="10"/>
  <c r="K1317" i="10" s="1"/>
  <c r="G1318" i="10"/>
  <c r="G1319" i="10"/>
  <c r="G1320" i="10"/>
  <c r="G1321" i="10"/>
  <c r="K1321" i="10" s="1"/>
  <c r="G1322" i="10"/>
  <c r="J1322" i="10" s="1"/>
  <c r="G1323" i="10"/>
  <c r="G1324" i="10"/>
  <c r="G1325" i="10"/>
  <c r="K1325" i="10" s="1"/>
  <c r="G1326" i="10"/>
  <c r="K1326" i="10" s="1"/>
  <c r="G1327" i="10"/>
  <c r="G1328" i="10"/>
  <c r="G1329" i="10"/>
  <c r="G1330" i="10"/>
  <c r="K1330" i="10" s="1"/>
  <c r="G1331" i="10"/>
  <c r="I1331" i="10" s="1"/>
  <c r="G1332" i="10"/>
  <c r="G1333" i="10"/>
  <c r="K1333" i="10" s="1"/>
  <c r="G1334" i="10"/>
  <c r="J1334" i="10" s="1"/>
  <c r="G1335" i="10"/>
  <c r="G1336" i="10"/>
  <c r="G1337" i="10"/>
  <c r="K1337" i="10" s="1"/>
  <c r="G1338" i="10"/>
  <c r="H1338" i="10" s="1"/>
  <c r="G1339" i="10"/>
  <c r="G1340" i="10"/>
  <c r="G1341" i="10"/>
  <c r="K1341" i="10" s="1"/>
  <c r="G1342" i="10"/>
  <c r="K1342" i="10" s="1"/>
  <c r="G1343" i="10"/>
  <c r="G1344" i="10"/>
  <c r="G1345" i="10"/>
  <c r="G1346" i="10"/>
  <c r="K1346" i="10" s="1"/>
  <c r="G1347" i="10"/>
  <c r="I1347" i="10" s="1"/>
  <c r="G1348" i="10"/>
  <c r="G1349" i="10"/>
  <c r="K1349" i="10" s="1"/>
  <c r="G1350" i="10"/>
  <c r="G1351" i="10"/>
  <c r="G1352" i="10"/>
  <c r="G1353" i="10"/>
  <c r="K1353" i="10" s="1"/>
  <c r="G1354" i="10"/>
  <c r="H1354" i="10" s="1"/>
  <c r="G1355" i="10"/>
  <c r="G1356" i="10"/>
  <c r="G1357" i="10"/>
  <c r="K1357" i="10" s="1"/>
  <c r="G1358" i="10"/>
  <c r="K1358" i="10" s="1"/>
  <c r="G1359" i="10"/>
  <c r="G1360" i="10"/>
  <c r="G1361" i="10"/>
  <c r="G1362" i="10"/>
  <c r="K1362" i="10" s="1"/>
  <c r="G1363" i="10"/>
  <c r="I1363" i="10" s="1"/>
  <c r="G1364" i="10"/>
  <c r="G1365" i="10"/>
  <c r="K1365" i="10" s="1"/>
  <c r="G1366" i="10"/>
  <c r="J1366" i="10" s="1"/>
  <c r="G1367" i="10"/>
  <c r="G1368" i="10"/>
  <c r="G1369" i="10"/>
  <c r="K1369" i="10" s="1"/>
  <c r="G1370" i="10"/>
  <c r="K1370" i="10" s="1"/>
  <c r="G1371" i="10"/>
  <c r="G1372" i="10"/>
  <c r="G1373" i="10"/>
  <c r="K1373" i="10" s="1"/>
  <c r="G1374" i="10"/>
  <c r="K1374" i="10" s="1"/>
  <c r="G1375" i="10"/>
  <c r="G1376" i="10"/>
  <c r="G1377" i="10"/>
  <c r="G1378" i="10"/>
  <c r="J1378" i="10" s="1"/>
  <c r="G1379" i="10"/>
  <c r="I1379" i="10" s="1"/>
  <c r="G1380" i="10"/>
  <c r="G1381" i="10"/>
  <c r="K1381" i="10" s="1"/>
  <c r="G1382" i="10"/>
  <c r="G1383" i="10"/>
  <c r="G1384" i="10"/>
  <c r="G1385" i="10"/>
  <c r="K1385" i="10" s="1"/>
  <c r="G1386" i="10"/>
  <c r="K1386" i="10" s="1"/>
  <c r="G1387" i="10"/>
  <c r="G1388" i="10"/>
  <c r="G1389" i="10"/>
  <c r="K1389" i="10" s="1"/>
  <c r="G1390" i="10"/>
  <c r="H1390" i="10" s="1"/>
  <c r="G1391" i="10"/>
  <c r="G1392" i="10"/>
  <c r="G1393" i="10"/>
  <c r="G1394" i="10"/>
  <c r="K1394" i="10" s="1"/>
  <c r="G1395" i="10"/>
  <c r="I1395" i="10" s="1"/>
  <c r="G1396" i="10"/>
  <c r="G1397" i="10"/>
  <c r="K1397" i="10" s="1"/>
  <c r="G1398" i="10"/>
  <c r="J1398" i="10" s="1"/>
  <c r="G1399" i="10"/>
  <c r="G1400" i="10"/>
  <c r="G1401" i="10"/>
  <c r="K1401" i="10" s="1"/>
  <c r="G1402" i="10"/>
  <c r="K1402" i="10" s="1"/>
  <c r="G1403" i="10"/>
  <c r="G1404" i="10"/>
  <c r="G1405" i="10"/>
  <c r="K1405" i="10" s="1"/>
  <c r="G1406" i="10"/>
  <c r="J1406" i="10" s="1"/>
  <c r="G1407" i="10"/>
  <c r="G1408" i="10"/>
  <c r="G1409" i="10"/>
  <c r="G1410" i="10"/>
  <c r="I1410" i="10" s="1"/>
  <c r="G1411" i="10"/>
  <c r="I1411" i="10" s="1"/>
  <c r="G1412" i="10"/>
  <c r="G1413" i="10"/>
  <c r="K1413" i="10" s="1"/>
  <c r="G1414" i="10"/>
  <c r="G1415" i="10"/>
  <c r="G1416" i="10"/>
  <c r="G1417" i="10"/>
  <c r="K1417" i="10" s="1"/>
  <c r="G1418" i="10"/>
  <c r="K1418" i="10" s="1"/>
  <c r="G1419" i="10"/>
  <c r="G1420" i="10"/>
  <c r="G1421" i="10"/>
  <c r="K1421" i="10" s="1"/>
  <c r="G1422" i="10"/>
  <c r="J1422" i="10" s="1"/>
  <c r="G1423" i="10"/>
  <c r="G1424" i="10"/>
  <c r="G1425" i="10"/>
  <c r="G1426" i="10"/>
  <c r="K1426" i="10" s="1"/>
  <c r="G1427" i="10"/>
  <c r="I1427" i="10" s="1"/>
  <c r="G1428" i="10"/>
  <c r="G1429" i="10"/>
  <c r="K1429" i="10" s="1"/>
  <c r="G1430" i="10"/>
  <c r="J1430" i="10" s="1"/>
  <c r="G1431" i="10"/>
  <c r="G1432" i="10"/>
  <c r="G1433" i="10"/>
  <c r="K1433" i="10" s="1"/>
  <c r="G1434" i="10"/>
  <c r="J1434" i="10" s="1"/>
  <c r="G1435" i="10"/>
  <c r="G1436" i="10"/>
  <c r="G1437" i="10"/>
  <c r="K1437" i="10" s="1"/>
  <c r="G1438" i="10"/>
  <c r="H1438" i="10" s="1"/>
  <c r="G1439" i="10"/>
  <c r="G1440" i="10"/>
  <c r="G1441" i="10"/>
  <c r="G1442" i="10"/>
  <c r="K1442" i="10" s="1"/>
  <c r="G1443" i="10"/>
  <c r="I1443" i="10" s="1"/>
  <c r="G1444" i="10"/>
  <c r="G1445" i="10"/>
  <c r="K1445" i="10" s="1"/>
  <c r="G1446" i="10"/>
  <c r="G1447" i="10"/>
  <c r="G1448" i="10"/>
  <c r="G1449" i="10"/>
  <c r="K1449" i="10" s="1"/>
  <c r="G1450" i="10"/>
  <c r="J1450" i="10" s="1"/>
  <c r="G1451" i="10"/>
  <c r="G1452" i="10"/>
  <c r="G1453" i="10"/>
  <c r="K1453" i="10" s="1"/>
  <c r="G1454" i="10"/>
  <c r="K1454" i="10" s="1"/>
  <c r="G1455" i="10"/>
  <c r="G1456" i="10"/>
  <c r="G1457" i="10"/>
  <c r="G1458" i="10"/>
  <c r="K1458" i="10" s="1"/>
  <c r="G1459" i="10"/>
  <c r="I1459" i="10" s="1"/>
  <c r="G1460" i="10"/>
  <c r="G1461" i="10"/>
  <c r="K1461" i="10" s="1"/>
  <c r="G1462" i="10"/>
  <c r="J1462" i="10" s="1"/>
  <c r="G1463" i="10"/>
  <c r="G1464" i="10"/>
  <c r="G1465" i="10"/>
  <c r="K1465" i="10" s="1"/>
  <c r="G1466" i="10"/>
  <c r="H1466" i="10" s="1"/>
  <c r="G1467" i="10"/>
  <c r="G1468" i="10"/>
  <c r="G1469" i="10"/>
  <c r="K1469" i="10" s="1"/>
  <c r="G1470" i="10"/>
  <c r="K1470" i="10" s="1"/>
  <c r="G1471" i="10"/>
  <c r="G1472" i="10"/>
  <c r="G1473" i="10"/>
  <c r="G1474" i="10"/>
  <c r="K1474" i="10" s="1"/>
  <c r="G1475" i="10"/>
  <c r="I1475" i="10" s="1"/>
  <c r="G1476" i="10"/>
  <c r="G1477" i="10"/>
  <c r="K1477" i="10" s="1"/>
  <c r="G1478" i="10"/>
  <c r="G1479" i="10"/>
  <c r="G1480" i="10"/>
  <c r="G1481" i="10"/>
  <c r="K1481" i="10" s="1"/>
  <c r="G1482" i="10"/>
  <c r="H1482" i="10" s="1"/>
  <c r="G1483" i="10"/>
  <c r="G1484" i="10"/>
  <c r="G1485" i="10"/>
  <c r="K1485" i="10" s="1"/>
  <c r="G1486" i="10"/>
  <c r="K1486" i="10" s="1"/>
  <c r="G1487" i="10"/>
  <c r="G1488" i="10"/>
  <c r="G1489" i="10"/>
  <c r="G1490" i="10"/>
  <c r="K1490" i="10" s="1"/>
  <c r="G1491" i="10"/>
  <c r="I1491" i="10" s="1"/>
  <c r="G1492" i="10"/>
  <c r="G1493" i="10"/>
  <c r="K1493" i="10" s="1"/>
  <c r="G1494" i="10"/>
  <c r="J1494" i="10" s="1"/>
  <c r="G1495" i="10"/>
  <c r="G1496" i="10"/>
  <c r="G1497" i="10"/>
  <c r="K1497" i="10" s="1"/>
  <c r="G1498" i="10"/>
  <c r="K1498" i="10" s="1"/>
  <c r="G1499" i="10"/>
  <c r="G1500" i="10"/>
  <c r="G1501" i="10"/>
  <c r="K1501" i="10" s="1"/>
  <c r="G1502" i="10"/>
  <c r="K1502" i="10" s="1"/>
  <c r="G1503" i="10"/>
  <c r="G1504" i="10"/>
  <c r="G1505" i="10"/>
  <c r="G1506" i="10"/>
  <c r="J1506" i="10" s="1"/>
  <c r="G1507" i="10"/>
  <c r="I1507" i="10" s="1"/>
  <c r="G1508" i="10"/>
  <c r="G1509" i="10"/>
  <c r="K1509" i="10" s="1"/>
  <c r="G1510" i="10"/>
  <c r="G1511" i="10"/>
  <c r="G1512" i="10"/>
  <c r="G1513" i="10"/>
  <c r="K1513" i="10" s="1"/>
  <c r="G1514" i="10"/>
  <c r="K1514" i="10" s="1"/>
  <c r="G1515" i="10"/>
  <c r="G1516" i="10"/>
  <c r="G1517" i="10"/>
  <c r="K1517" i="10" s="1"/>
  <c r="G1518" i="10"/>
  <c r="H1518" i="10" s="1"/>
  <c r="G1519" i="10"/>
  <c r="G1520" i="10"/>
  <c r="G1521" i="10"/>
  <c r="G1522" i="10"/>
  <c r="K1522" i="10" s="1"/>
  <c r="G1523" i="10"/>
  <c r="I1523" i="10" s="1"/>
  <c r="G1524" i="10"/>
  <c r="G1525" i="10"/>
  <c r="K1525" i="10" s="1"/>
  <c r="G1526" i="10"/>
  <c r="J1526" i="10" s="1"/>
  <c r="G1527" i="10"/>
  <c r="G1528" i="10"/>
  <c r="G1529" i="10"/>
  <c r="K1529" i="10" s="1"/>
  <c r="G1530" i="10"/>
  <c r="K1530" i="10" s="1"/>
  <c r="G1531" i="10"/>
  <c r="G1532" i="10"/>
  <c r="G1533" i="10"/>
  <c r="K1533" i="10" s="1"/>
  <c r="G1534" i="10"/>
  <c r="J1534" i="10" s="1"/>
  <c r="G1535" i="10"/>
  <c r="G1536" i="10"/>
  <c r="G1537" i="10"/>
  <c r="G1538" i="10"/>
  <c r="I1538" i="10" s="1"/>
  <c r="G1539" i="10"/>
  <c r="I1539" i="10" s="1"/>
  <c r="G1540" i="10"/>
  <c r="G1541" i="10"/>
  <c r="K1541" i="10" s="1"/>
  <c r="G1542" i="10"/>
  <c r="G1543" i="10"/>
  <c r="G1544" i="10"/>
  <c r="G1545" i="10"/>
  <c r="K1545" i="10" s="1"/>
  <c r="G1546" i="10"/>
  <c r="K1546" i="10" s="1"/>
  <c r="G1547" i="10"/>
  <c r="G1548" i="10"/>
  <c r="G1549" i="10"/>
  <c r="K1549" i="10" s="1"/>
  <c r="G1550" i="10"/>
  <c r="J1550" i="10" s="1"/>
  <c r="G1551" i="10"/>
  <c r="G1552" i="10"/>
  <c r="G1553" i="10"/>
  <c r="G1554" i="10"/>
  <c r="K1554" i="10" s="1"/>
  <c r="G1555" i="10"/>
  <c r="I1555" i="10" s="1"/>
  <c r="G1556" i="10"/>
  <c r="G1557" i="10"/>
  <c r="K1557" i="10" s="1"/>
  <c r="G1558" i="10"/>
  <c r="J1558" i="10" s="1"/>
  <c r="G1559" i="10"/>
  <c r="G1560" i="10"/>
  <c r="G1561" i="10"/>
  <c r="K1561" i="10" s="1"/>
  <c r="G1562" i="10"/>
  <c r="J1562" i="10" s="1"/>
  <c r="G1563" i="10"/>
  <c r="G1564" i="10"/>
  <c r="G1565" i="10"/>
  <c r="K1565" i="10" s="1"/>
  <c r="G1566" i="10"/>
  <c r="H1566" i="10" s="1"/>
  <c r="G1567" i="10"/>
  <c r="G1568" i="10"/>
  <c r="G1569" i="10"/>
  <c r="G1570" i="10"/>
  <c r="K1570" i="10" s="1"/>
  <c r="G1571" i="10"/>
  <c r="I1571" i="10" s="1"/>
  <c r="G1572" i="10"/>
  <c r="G1573" i="10"/>
  <c r="K1573" i="10" s="1"/>
  <c r="G1574" i="10"/>
  <c r="G1575" i="10"/>
  <c r="G1576" i="10"/>
  <c r="G1577" i="10"/>
  <c r="K1577" i="10" s="1"/>
  <c r="G1578" i="10"/>
  <c r="J1578" i="10" s="1"/>
  <c r="G1579" i="10"/>
  <c r="G1580" i="10"/>
  <c r="G1581" i="10"/>
  <c r="K1581" i="10" s="1"/>
  <c r="G1582" i="10"/>
  <c r="K1582" i="10" s="1"/>
  <c r="G1583" i="10"/>
  <c r="G1584" i="10"/>
  <c r="G1585" i="10"/>
  <c r="G1586" i="10"/>
  <c r="K1586" i="10" s="1"/>
  <c r="G1587" i="10"/>
  <c r="I1587" i="10" s="1"/>
  <c r="G1588" i="10"/>
  <c r="G1589" i="10"/>
  <c r="K1589" i="10" s="1"/>
  <c r="G1590" i="10"/>
  <c r="J1590" i="10" s="1"/>
  <c r="G1591" i="10"/>
  <c r="G1592" i="10"/>
  <c r="G1593" i="10"/>
  <c r="K1593" i="10" s="1"/>
  <c r="G1594" i="10"/>
  <c r="H1594" i="10" s="1"/>
  <c r="G1595" i="10"/>
  <c r="G1596" i="10"/>
  <c r="G1597" i="10"/>
  <c r="K1597" i="10" s="1"/>
  <c r="G1598" i="10"/>
  <c r="K1598" i="10" s="1"/>
  <c r="G1599" i="10"/>
  <c r="G1600" i="10"/>
  <c r="G1601" i="10"/>
  <c r="G1602" i="10"/>
  <c r="K1602" i="10" s="1"/>
  <c r="G1603" i="10"/>
  <c r="I1603" i="10" s="1"/>
  <c r="G1604" i="10"/>
  <c r="G1605" i="10"/>
  <c r="K1605" i="10" s="1"/>
  <c r="G1606" i="10"/>
  <c r="G1607" i="10"/>
  <c r="G1608" i="10"/>
  <c r="G1609" i="10"/>
  <c r="K1609" i="10" s="1"/>
  <c r="G1610" i="10"/>
  <c r="H1610" i="10" s="1"/>
  <c r="G1611" i="10"/>
  <c r="G1612" i="10"/>
  <c r="G1613" i="10"/>
  <c r="K1613" i="10" s="1"/>
  <c r="G1614" i="10"/>
  <c r="K1614" i="10" s="1"/>
  <c r="G1615" i="10"/>
  <c r="G1616" i="10"/>
  <c r="G1617" i="10"/>
  <c r="G1618" i="10"/>
  <c r="K1618" i="10" s="1"/>
  <c r="G1619" i="10"/>
  <c r="I1619" i="10" s="1"/>
  <c r="G1620" i="10"/>
  <c r="G1621" i="10"/>
  <c r="K1621" i="10" s="1"/>
  <c r="G1622" i="10"/>
  <c r="J1622" i="10" s="1"/>
  <c r="G1623" i="10"/>
  <c r="G1624" i="10"/>
  <c r="G1625" i="10"/>
  <c r="K1625" i="10" s="1"/>
  <c r="G1626" i="10"/>
  <c r="K1626" i="10" s="1"/>
  <c r="G1627" i="10"/>
  <c r="G1628" i="10"/>
  <c r="G1629" i="10"/>
  <c r="K1629" i="10" s="1"/>
  <c r="G1630" i="10"/>
  <c r="K1630" i="10" s="1"/>
  <c r="G1631" i="10"/>
  <c r="G1632" i="10"/>
  <c r="G1633" i="10"/>
  <c r="G1634" i="10"/>
  <c r="J1634" i="10" s="1"/>
  <c r="G1635" i="10"/>
  <c r="I1635" i="10" s="1"/>
  <c r="G1636" i="10"/>
  <c r="G1637" i="10"/>
  <c r="K1637" i="10" s="1"/>
  <c r="G1638" i="10"/>
  <c r="G1639" i="10"/>
  <c r="G1640" i="10"/>
  <c r="G1641" i="10"/>
  <c r="K1641" i="10" s="1"/>
  <c r="G1642" i="10"/>
  <c r="K1642" i="10" s="1"/>
  <c r="G1643" i="10"/>
  <c r="G1644" i="10"/>
  <c r="G1645" i="10"/>
  <c r="K1645" i="10" s="1"/>
  <c r="G1646" i="10"/>
  <c r="H1646" i="10" s="1"/>
  <c r="G1647" i="10"/>
  <c r="G1648" i="10"/>
  <c r="G1649" i="10"/>
  <c r="G1650" i="10"/>
  <c r="K1650" i="10" s="1"/>
  <c r="G1651" i="10"/>
  <c r="I1651" i="10" s="1"/>
  <c r="G1652" i="10"/>
  <c r="G1653" i="10"/>
  <c r="K1653" i="10" s="1"/>
  <c r="G1654" i="10"/>
  <c r="J1654" i="10" s="1"/>
  <c r="G1655" i="10"/>
  <c r="G1656" i="10"/>
  <c r="G1657" i="10"/>
  <c r="K1657" i="10" s="1"/>
  <c r="G1658" i="10"/>
  <c r="K1658" i="10" s="1"/>
  <c r="G1659" i="10"/>
  <c r="G1660" i="10"/>
  <c r="G1661" i="10"/>
  <c r="K1661" i="10" s="1"/>
  <c r="G1662" i="10"/>
  <c r="J1662" i="10" s="1"/>
  <c r="G1663" i="10"/>
  <c r="G1664" i="10"/>
  <c r="G1665" i="10"/>
  <c r="G1666" i="10"/>
  <c r="I1666" i="10" s="1"/>
  <c r="G1667" i="10"/>
  <c r="I1667" i="10" s="1"/>
  <c r="G1668" i="10"/>
  <c r="G1669" i="10"/>
  <c r="K1669" i="10" s="1"/>
  <c r="G1670" i="10"/>
  <c r="G1671" i="10"/>
  <c r="G1672" i="10"/>
  <c r="G1673" i="10"/>
  <c r="K1673" i="10" s="1"/>
  <c r="G1674" i="10"/>
  <c r="K1674" i="10" s="1"/>
  <c r="G1675" i="10"/>
  <c r="G1676" i="10"/>
  <c r="G1677" i="10"/>
  <c r="K1677" i="10" s="1"/>
  <c r="G1678" i="10"/>
  <c r="J1678" i="10" s="1"/>
  <c r="G1679" i="10"/>
  <c r="G1680" i="10"/>
  <c r="G1681" i="10"/>
  <c r="G1682" i="10"/>
  <c r="K1682" i="10" s="1"/>
  <c r="G1683" i="10"/>
  <c r="I1683" i="10" s="1"/>
  <c r="G1684" i="10"/>
  <c r="G1685" i="10"/>
  <c r="K1685" i="10" s="1"/>
  <c r="G1686" i="10"/>
  <c r="J1686" i="10" s="1"/>
  <c r="G1687" i="10"/>
  <c r="G1688" i="10"/>
  <c r="G1689" i="10"/>
  <c r="K1689" i="10" s="1"/>
  <c r="G1690" i="10"/>
  <c r="J1690" i="10" s="1"/>
  <c r="G1691" i="10"/>
  <c r="G1692" i="10"/>
  <c r="G1693" i="10"/>
  <c r="K1693" i="10" s="1"/>
  <c r="G1694" i="10"/>
  <c r="H1694" i="10" s="1"/>
  <c r="G1695" i="10"/>
  <c r="G1696" i="10"/>
  <c r="G1697" i="10"/>
  <c r="G1698" i="10"/>
  <c r="K1698" i="10" s="1"/>
  <c r="G1699" i="10"/>
  <c r="I1699" i="10" s="1"/>
  <c r="G1700" i="10"/>
  <c r="G1701" i="10"/>
  <c r="K1701" i="10" s="1"/>
  <c r="G1702" i="10"/>
  <c r="G1703" i="10"/>
  <c r="G1704" i="10"/>
  <c r="G1705" i="10"/>
  <c r="K1705" i="10" s="1"/>
  <c r="G1706" i="10"/>
  <c r="J1706" i="10" s="1"/>
  <c r="G1707" i="10"/>
  <c r="G1708" i="10"/>
  <c r="G1709" i="10"/>
  <c r="K1709" i="10" s="1"/>
  <c r="G1710" i="10"/>
  <c r="K1710" i="10" s="1"/>
  <c r="G1711" i="10"/>
  <c r="G1712" i="10"/>
  <c r="G1713" i="10"/>
  <c r="G1714" i="10"/>
  <c r="K1714" i="10" s="1"/>
  <c r="G1715" i="10"/>
  <c r="I1715" i="10" s="1"/>
  <c r="G1716" i="10"/>
  <c r="G1717" i="10"/>
  <c r="K1717" i="10" s="1"/>
  <c r="G1718" i="10"/>
  <c r="J1718" i="10" s="1"/>
  <c r="G1719" i="10"/>
  <c r="G1720" i="10"/>
  <c r="G1721" i="10"/>
  <c r="K1721" i="10" s="1"/>
  <c r="G1722" i="10"/>
  <c r="H1722" i="10" s="1"/>
  <c r="G1723" i="10"/>
  <c r="G1724" i="10"/>
  <c r="G1725" i="10"/>
  <c r="K1725" i="10" s="1"/>
  <c r="G1726" i="10"/>
  <c r="K1726" i="10" s="1"/>
  <c r="G1727" i="10"/>
  <c r="G1728" i="10"/>
  <c r="G1729" i="10"/>
  <c r="G1730" i="10"/>
  <c r="K1730" i="10" s="1"/>
  <c r="G1731" i="10"/>
  <c r="I1731" i="10" s="1"/>
  <c r="G1732" i="10"/>
  <c r="G1733" i="10"/>
  <c r="K1733" i="10" s="1"/>
  <c r="G1734" i="10"/>
  <c r="G1735" i="10"/>
  <c r="G1736" i="10"/>
  <c r="G1737" i="10"/>
  <c r="K1737" i="10" s="1"/>
  <c r="G1738" i="10"/>
  <c r="H1738" i="10" s="1"/>
  <c r="G1739" i="10"/>
  <c r="G1740" i="10"/>
  <c r="G1741" i="10"/>
  <c r="K1741" i="10" s="1"/>
  <c r="G1742" i="10"/>
  <c r="K1742" i="10" s="1"/>
  <c r="G1743" i="10"/>
  <c r="G1744" i="10"/>
  <c r="G1745" i="10"/>
  <c r="G1746" i="10"/>
  <c r="K1746" i="10" s="1"/>
  <c r="G1747" i="10"/>
  <c r="I1747" i="10" s="1"/>
  <c r="G1748" i="10"/>
  <c r="G1749" i="10"/>
  <c r="K1749" i="10" s="1"/>
  <c r="G1750" i="10"/>
  <c r="J1750" i="10" s="1"/>
  <c r="G1751" i="10"/>
  <c r="G1752" i="10"/>
  <c r="G1753" i="10"/>
  <c r="K1753" i="10" s="1"/>
  <c r="G1754" i="10"/>
  <c r="K1754" i="10" s="1"/>
  <c r="G1755" i="10"/>
  <c r="G1756" i="10"/>
  <c r="G1757" i="10"/>
  <c r="K1757" i="10" s="1"/>
  <c r="G1758" i="10"/>
  <c r="K1758" i="10" s="1"/>
  <c r="G1759" i="10"/>
  <c r="G1760" i="10"/>
  <c r="G1761" i="10"/>
  <c r="G1762" i="10"/>
  <c r="J1762" i="10" s="1"/>
  <c r="G1763" i="10"/>
  <c r="I1763" i="10" s="1"/>
  <c r="G1764" i="10"/>
  <c r="G1765" i="10"/>
  <c r="K1765" i="10" s="1"/>
  <c r="G1766" i="10"/>
  <c r="G1767" i="10"/>
  <c r="G1768" i="10"/>
  <c r="G1769" i="10"/>
  <c r="K1769" i="10" s="1"/>
  <c r="G1770" i="10"/>
  <c r="K1770" i="10" s="1"/>
  <c r="G1771" i="10"/>
  <c r="G1772" i="10"/>
  <c r="G1773" i="10"/>
  <c r="K1773" i="10" s="1"/>
  <c r="G1774" i="10"/>
  <c r="H1774" i="10" s="1"/>
  <c r="G1775" i="10"/>
  <c r="G1776" i="10"/>
  <c r="G1777" i="10"/>
  <c r="G1778" i="10"/>
  <c r="K1778" i="10" s="1"/>
  <c r="G1779" i="10"/>
  <c r="I1779" i="10" s="1"/>
  <c r="G1780" i="10"/>
  <c r="G1781" i="10"/>
  <c r="K1781" i="10" s="1"/>
  <c r="G1782" i="10"/>
  <c r="J1782" i="10" s="1"/>
  <c r="G1783" i="10"/>
  <c r="G1784" i="10"/>
  <c r="G1785" i="10"/>
  <c r="K1785" i="10" s="1"/>
  <c r="G1786" i="10"/>
  <c r="K1786" i="10" s="1"/>
  <c r="G1787" i="10"/>
  <c r="G1788" i="10"/>
  <c r="G1789" i="10"/>
  <c r="K1789" i="10" s="1"/>
  <c r="G1790" i="10"/>
  <c r="J1790" i="10" s="1"/>
  <c r="G1791" i="10"/>
  <c r="G1792" i="10"/>
  <c r="G1793" i="10"/>
  <c r="G1794" i="10"/>
  <c r="I1794" i="10" s="1"/>
  <c r="G1795" i="10"/>
  <c r="I1795" i="10" s="1"/>
  <c r="G1796" i="10"/>
  <c r="G1797" i="10"/>
  <c r="K1797" i="10" s="1"/>
  <c r="G1798" i="10"/>
  <c r="G1799" i="10"/>
  <c r="G1800" i="10"/>
  <c r="G1801" i="10"/>
  <c r="K1801" i="10" s="1"/>
  <c r="G1802" i="10"/>
  <c r="K1802" i="10" s="1"/>
  <c r="G1803" i="10"/>
  <c r="G1804" i="10"/>
  <c r="G1805" i="10"/>
  <c r="K1805" i="10" s="1"/>
  <c r="G1806" i="10"/>
  <c r="J1806" i="10" s="1"/>
  <c r="G1807" i="10"/>
  <c r="G1808" i="10"/>
  <c r="G1809" i="10"/>
  <c r="G1810" i="10"/>
  <c r="K1810" i="10" s="1"/>
  <c r="G1811" i="10"/>
  <c r="I1811" i="10" s="1"/>
  <c r="G1812" i="10"/>
  <c r="G1813" i="10"/>
  <c r="K1813" i="10" s="1"/>
  <c r="G1814" i="10"/>
  <c r="J1814" i="10" s="1"/>
  <c r="G1815" i="10"/>
  <c r="G1816" i="10"/>
  <c r="G1817" i="10"/>
  <c r="K1817" i="10" s="1"/>
  <c r="G1818" i="10"/>
  <c r="J1818" i="10" s="1"/>
  <c r="G1819" i="10"/>
  <c r="G1820" i="10"/>
  <c r="G1821" i="10"/>
  <c r="K1821" i="10" s="1"/>
  <c r="G1822" i="10"/>
  <c r="H1822" i="10" s="1"/>
  <c r="G1823" i="10"/>
  <c r="G1824" i="10"/>
  <c r="G1825" i="10"/>
  <c r="G1826" i="10"/>
  <c r="K1826" i="10" s="1"/>
  <c r="G1827" i="10"/>
  <c r="I1827" i="10" s="1"/>
  <c r="G1828" i="10"/>
  <c r="G1829" i="10"/>
  <c r="K1829" i="10" s="1"/>
  <c r="G1830" i="10"/>
  <c r="G1831" i="10"/>
  <c r="G1832" i="10"/>
  <c r="G1833" i="10"/>
  <c r="K1833" i="10" s="1"/>
  <c r="G1834" i="10"/>
  <c r="J1834" i="10" s="1"/>
  <c r="G1835" i="10"/>
  <c r="G1836" i="10"/>
  <c r="G1837" i="10"/>
  <c r="K1837" i="10" s="1"/>
  <c r="G1838" i="10"/>
  <c r="K1838" i="10" s="1"/>
  <c r="G1839" i="10"/>
  <c r="G1840" i="10"/>
  <c r="G1841" i="10"/>
  <c r="G1842" i="10"/>
  <c r="K1842" i="10" s="1"/>
  <c r="G1843" i="10"/>
  <c r="I1843" i="10" s="1"/>
  <c r="G1844" i="10"/>
  <c r="G1845" i="10"/>
  <c r="K1845" i="10" s="1"/>
  <c r="G1846" i="10"/>
  <c r="J1846" i="10" s="1"/>
  <c r="G1847" i="10"/>
  <c r="G1848" i="10"/>
  <c r="G1849" i="10"/>
  <c r="K1849" i="10" s="1"/>
  <c r="G1850" i="10"/>
  <c r="H1850" i="10" s="1"/>
  <c r="G1851" i="10"/>
  <c r="G1852" i="10"/>
  <c r="G1853" i="10"/>
  <c r="K1853" i="10" s="1"/>
  <c r="G1854" i="10"/>
  <c r="K1854" i="10" s="1"/>
  <c r="G1855" i="10"/>
  <c r="G1856" i="10"/>
  <c r="G1857" i="10"/>
  <c r="G1858" i="10"/>
  <c r="K1858" i="10" s="1"/>
  <c r="G1859" i="10"/>
  <c r="I1859" i="10" s="1"/>
  <c r="G1860" i="10"/>
  <c r="G1861" i="10"/>
  <c r="K1861" i="10" s="1"/>
  <c r="G1862" i="10"/>
  <c r="G1863" i="10"/>
  <c r="G1864" i="10"/>
  <c r="G1865" i="10"/>
  <c r="K1865" i="10" s="1"/>
  <c r="G1866" i="10"/>
  <c r="H1866" i="10" s="1"/>
  <c r="G1867" i="10"/>
  <c r="G1868" i="10"/>
  <c r="G1869" i="10"/>
  <c r="K1869" i="10" s="1"/>
  <c r="G1870" i="10"/>
  <c r="K1870" i="10" s="1"/>
  <c r="G1871" i="10"/>
  <c r="G1872" i="10"/>
  <c r="G1873" i="10"/>
  <c r="G1874" i="10"/>
  <c r="K1874" i="10" s="1"/>
  <c r="G1875" i="10"/>
  <c r="I1875" i="10" s="1"/>
  <c r="G1876" i="10"/>
  <c r="G1877" i="10"/>
  <c r="K1877" i="10" s="1"/>
  <c r="G1878" i="10"/>
  <c r="J1878" i="10" s="1"/>
  <c r="G1879" i="10"/>
  <c r="G1880" i="10"/>
  <c r="G1881" i="10"/>
  <c r="K1881" i="10" s="1"/>
  <c r="G1882" i="10"/>
  <c r="K1882" i="10" s="1"/>
  <c r="G1883" i="10"/>
  <c r="G1884" i="10"/>
  <c r="G1885" i="10"/>
  <c r="K1885" i="10" s="1"/>
  <c r="G1886" i="10"/>
  <c r="K1886" i="10" s="1"/>
  <c r="G1887" i="10"/>
  <c r="G1888" i="10"/>
  <c r="G1889" i="10"/>
  <c r="G1890" i="10"/>
  <c r="J1890" i="10" s="1"/>
  <c r="G1891" i="10"/>
  <c r="I1891" i="10" s="1"/>
  <c r="G1892" i="10"/>
  <c r="G1893" i="10"/>
  <c r="K1893" i="10" s="1"/>
  <c r="G1894" i="10"/>
  <c r="G1895" i="10"/>
  <c r="G1896" i="10"/>
  <c r="G1897" i="10"/>
  <c r="K1897" i="10" s="1"/>
  <c r="G1898" i="10"/>
  <c r="K1898" i="10" s="1"/>
  <c r="G1899" i="10"/>
  <c r="G1900" i="10"/>
  <c r="G1901" i="10"/>
  <c r="K1901" i="10" s="1"/>
  <c r="G1902" i="10"/>
  <c r="H1902" i="10" s="1"/>
  <c r="G1903" i="10"/>
  <c r="G1904" i="10"/>
  <c r="G1905" i="10"/>
  <c r="G1906" i="10"/>
  <c r="K1906" i="10" s="1"/>
  <c r="G1907" i="10"/>
  <c r="I1907" i="10" s="1"/>
  <c r="G1908" i="10"/>
  <c r="G1909" i="10"/>
  <c r="K1909" i="10" s="1"/>
  <c r="G1910" i="10"/>
  <c r="J1910" i="10" s="1"/>
  <c r="G1911" i="10"/>
  <c r="G1912" i="10"/>
  <c r="G1913" i="10"/>
  <c r="K1913" i="10" s="1"/>
  <c r="G1914" i="10"/>
  <c r="K1914" i="10" s="1"/>
  <c r="G1915" i="10"/>
  <c r="G1916" i="10"/>
  <c r="G1917" i="10"/>
  <c r="K1917" i="10" s="1"/>
  <c r="G1918" i="10"/>
  <c r="J1918" i="10" s="1"/>
  <c r="G1919" i="10"/>
  <c r="G1920" i="10"/>
  <c r="G1921" i="10"/>
  <c r="G1922" i="10"/>
  <c r="I1922" i="10" s="1"/>
  <c r="G1923" i="10"/>
  <c r="I1923" i="10" s="1"/>
  <c r="G1924" i="10"/>
  <c r="G1925" i="10"/>
  <c r="K1925" i="10" s="1"/>
  <c r="G1926" i="10"/>
  <c r="G1927" i="10"/>
  <c r="G1928" i="10"/>
  <c r="G1929" i="10"/>
  <c r="K1929" i="10" s="1"/>
  <c r="G1930" i="10"/>
  <c r="K1930" i="10" s="1"/>
  <c r="G1931" i="10"/>
  <c r="G1932" i="10"/>
  <c r="G1933" i="10"/>
  <c r="K1933" i="10" s="1"/>
  <c r="G1934" i="10"/>
  <c r="J1934" i="10" s="1"/>
  <c r="G1935" i="10"/>
  <c r="G1936" i="10"/>
  <c r="G1937" i="10"/>
  <c r="G1938" i="10"/>
  <c r="K1938" i="10" s="1"/>
  <c r="G1939" i="10"/>
  <c r="I1939" i="10" s="1"/>
  <c r="G1940" i="10"/>
  <c r="G1941" i="10"/>
  <c r="K1941" i="10" s="1"/>
  <c r="G1942" i="10"/>
  <c r="J1942" i="10" s="1"/>
  <c r="G1943" i="10"/>
  <c r="G1944" i="10"/>
  <c r="G1945" i="10"/>
  <c r="K1945" i="10" s="1"/>
  <c r="G1946" i="10"/>
  <c r="J1946" i="10" s="1"/>
  <c r="G1947" i="10"/>
  <c r="G1948" i="10"/>
  <c r="G1949" i="10"/>
  <c r="K1949" i="10" s="1"/>
  <c r="G1950" i="10"/>
  <c r="H1950" i="10" s="1"/>
  <c r="G1951" i="10"/>
  <c r="G1952" i="10"/>
  <c r="G1953" i="10"/>
  <c r="G1954" i="10"/>
  <c r="K1954" i="10" s="1"/>
  <c r="G1955" i="10"/>
  <c r="I1955" i="10" s="1"/>
  <c r="G1956" i="10"/>
  <c r="G1957" i="10"/>
  <c r="K1957" i="10" s="1"/>
  <c r="G1958" i="10"/>
  <c r="G1959" i="10"/>
  <c r="G1960" i="10"/>
  <c r="G1961" i="10"/>
  <c r="K1961" i="10" s="1"/>
  <c r="G1962" i="10"/>
  <c r="J1962" i="10" s="1"/>
  <c r="G1963" i="10"/>
  <c r="G1964" i="10"/>
  <c r="G1965" i="10"/>
  <c r="K1965" i="10" s="1"/>
  <c r="G1966" i="10"/>
  <c r="K1966" i="10" s="1"/>
  <c r="G1967" i="10"/>
  <c r="G1968" i="10"/>
  <c r="G1969" i="10"/>
  <c r="G1970" i="10"/>
  <c r="K1970" i="10" s="1"/>
  <c r="G1971" i="10"/>
  <c r="I1971" i="10" s="1"/>
  <c r="G1972" i="10"/>
  <c r="G1973" i="10"/>
  <c r="K1973" i="10" s="1"/>
  <c r="G1974" i="10"/>
  <c r="J1974" i="10" s="1"/>
  <c r="G1975" i="10"/>
  <c r="G1976" i="10"/>
  <c r="G1977" i="10"/>
  <c r="K1977" i="10" s="1"/>
  <c r="G1978" i="10"/>
  <c r="H1978" i="10" s="1"/>
  <c r="G1979" i="10"/>
  <c r="G1980" i="10"/>
  <c r="G1981" i="10"/>
  <c r="K1981" i="10" s="1"/>
  <c r="G1982" i="10"/>
  <c r="K1982" i="10" s="1"/>
  <c r="G1983" i="10"/>
  <c r="G1984" i="10"/>
  <c r="G1985" i="10"/>
  <c r="G1986" i="10"/>
  <c r="K1986" i="10" s="1"/>
  <c r="G1987" i="10"/>
  <c r="I1987" i="10" s="1"/>
  <c r="G1988" i="10"/>
  <c r="G1989" i="10"/>
  <c r="K1989" i="10" s="1"/>
  <c r="G1990" i="10"/>
  <c r="G1991" i="10"/>
  <c r="G1992" i="10"/>
  <c r="G1993" i="10"/>
  <c r="K1993" i="10" s="1"/>
  <c r="G1994" i="10"/>
  <c r="H1994" i="10" s="1"/>
  <c r="G1995" i="10"/>
  <c r="G1996" i="10"/>
  <c r="G1997" i="10"/>
  <c r="K1997" i="10" s="1"/>
  <c r="G1998" i="10"/>
  <c r="K1998" i="10" s="1"/>
  <c r="G1999" i="10"/>
  <c r="G2000" i="10"/>
  <c r="G2001" i="10"/>
  <c r="G2002" i="10"/>
  <c r="K2002" i="10" s="1"/>
  <c r="G2003" i="10"/>
  <c r="I2003" i="10" s="1"/>
  <c r="G2004" i="10"/>
  <c r="G2005" i="10"/>
  <c r="K2005" i="10" s="1"/>
  <c r="G2006" i="10"/>
  <c r="J2006" i="10" s="1"/>
  <c r="G2007" i="10"/>
  <c r="G2008" i="10"/>
  <c r="G2009" i="10"/>
  <c r="K2009" i="10" s="1"/>
  <c r="G2010" i="10"/>
  <c r="K2010" i="10" s="1"/>
  <c r="G2011" i="10"/>
  <c r="G2012" i="10"/>
  <c r="G2013" i="10"/>
  <c r="K2013" i="10" s="1"/>
  <c r="G2014" i="10"/>
  <c r="K2014" i="10" s="1"/>
  <c r="G2015" i="10"/>
  <c r="G2016" i="10"/>
  <c r="G2017" i="10"/>
  <c r="G2018" i="10"/>
  <c r="J2018" i="10" s="1"/>
  <c r="G2019" i="10"/>
  <c r="I2019" i="10" s="1"/>
  <c r="G2020" i="10"/>
  <c r="G2021" i="10"/>
  <c r="K2021" i="10" s="1"/>
  <c r="G2022" i="10"/>
  <c r="G2023" i="10"/>
  <c r="G2024" i="10"/>
  <c r="G2025" i="10"/>
  <c r="K2025" i="10" s="1"/>
  <c r="G2026" i="10"/>
  <c r="K2026" i="10" s="1"/>
  <c r="G2027" i="10"/>
  <c r="G2028" i="10"/>
  <c r="G2029" i="10"/>
  <c r="K2029" i="10" s="1"/>
  <c r="G2030" i="10"/>
  <c r="H2030" i="10" s="1"/>
  <c r="G2031" i="10"/>
  <c r="G2032" i="10"/>
  <c r="G2033" i="10"/>
  <c r="G2034" i="10"/>
  <c r="K2034" i="10" s="1"/>
  <c r="G2035" i="10"/>
  <c r="I2035" i="10" s="1"/>
  <c r="G2036" i="10"/>
  <c r="G2037" i="10"/>
  <c r="K2037" i="10" s="1"/>
  <c r="G2038" i="10"/>
  <c r="J2038" i="10" s="1"/>
  <c r="G2039" i="10"/>
  <c r="G2040" i="10"/>
  <c r="G2041" i="10"/>
  <c r="K2041" i="10" s="1"/>
  <c r="G2042" i="10"/>
  <c r="K2042" i="10" s="1"/>
  <c r="G2043" i="10"/>
  <c r="G2044" i="10"/>
  <c r="G2045" i="10"/>
  <c r="K2045" i="10" s="1"/>
  <c r="G2046" i="10"/>
  <c r="J2046" i="10" s="1"/>
  <c r="G2047" i="10"/>
  <c r="G2048" i="10"/>
  <c r="G2049" i="10"/>
  <c r="G2050" i="10"/>
  <c r="I2050" i="10" s="1"/>
  <c r="G2051" i="10"/>
  <c r="I2051" i="10" s="1"/>
  <c r="G2052" i="10"/>
  <c r="G2053" i="10"/>
  <c r="K2053" i="10" s="1"/>
  <c r="G2054" i="10"/>
  <c r="G2055" i="10"/>
  <c r="G2056" i="10"/>
  <c r="G2057" i="10"/>
  <c r="K2057" i="10" s="1"/>
  <c r="G2058" i="10"/>
  <c r="K2058" i="10" s="1"/>
  <c r="G2059" i="10"/>
  <c r="G2060" i="10"/>
  <c r="G2061" i="10"/>
  <c r="K2061" i="10" s="1"/>
  <c r="G2062" i="10"/>
  <c r="J2062" i="10" s="1"/>
  <c r="G2063" i="10"/>
  <c r="G2064" i="10"/>
  <c r="G2065" i="10"/>
  <c r="G2066" i="10"/>
  <c r="K2066" i="10" s="1"/>
  <c r="G2067" i="10"/>
  <c r="I2067" i="10" s="1"/>
  <c r="G2068" i="10"/>
  <c r="G2069" i="10"/>
  <c r="K2069" i="10" s="1"/>
  <c r="G2070" i="10"/>
  <c r="J2070" i="10" s="1"/>
  <c r="G2071" i="10"/>
  <c r="G2072" i="10"/>
  <c r="G2073" i="10"/>
  <c r="K2073" i="10" s="1"/>
  <c r="G2074" i="10"/>
  <c r="J2074" i="10" s="1"/>
  <c r="G2075" i="10"/>
  <c r="G2076" i="10"/>
  <c r="G2077" i="10"/>
  <c r="K2077" i="10" s="1"/>
  <c r="G2078" i="10"/>
  <c r="H2078" i="10" s="1"/>
  <c r="G2079" i="10"/>
  <c r="G2080" i="10"/>
  <c r="G2081" i="10"/>
  <c r="G2082" i="10"/>
  <c r="K2082" i="10" s="1"/>
  <c r="G2083" i="10"/>
  <c r="I2083" i="10" s="1"/>
  <c r="G2084" i="10"/>
  <c r="G2085" i="10"/>
  <c r="K2085" i="10" s="1"/>
  <c r="G2086" i="10"/>
  <c r="G2087" i="10"/>
  <c r="G2088" i="10"/>
  <c r="G2089" i="10"/>
  <c r="K2089" i="10" s="1"/>
  <c r="G2090" i="10"/>
  <c r="J2090" i="10" s="1"/>
  <c r="G2091" i="10"/>
  <c r="G2092" i="10"/>
  <c r="G2093" i="10"/>
  <c r="K2093" i="10" s="1"/>
  <c r="G2094" i="10"/>
  <c r="K2094" i="10" s="1"/>
  <c r="G2095" i="10"/>
  <c r="G2096" i="10"/>
  <c r="G2097" i="10"/>
  <c r="G2098" i="10"/>
  <c r="K2098" i="10" s="1"/>
  <c r="G2099" i="10"/>
  <c r="I2099" i="10" s="1"/>
  <c r="G2100" i="10"/>
  <c r="G2101" i="10"/>
  <c r="K2101" i="10" s="1"/>
  <c r="G2102" i="10"/>
  <c r="J2102" i="10" s="1"/>
  <c r="G2103" i="10"/>
  <c r="G2104" i="10"/>
  <c r="G2105" i="10"/>
  <c r="K2105" i="10" s="1"/>
  <c r="G2106" i="10"/>
  <c r="H2106" i="10" s="1"/>
  <c r="G2107" i="10"/>
  <c r="G2108" i="10"/>
  <c r="G2109" i="10"/>
  <c r="K2109" i="10" s="1"/>
  <c r="G2110" i="10"/>
  <c r="K2110" i="10" s="1"/>
  <c r="G2111" i="10"/>
  <c r="G2112" i="10"/>
  <c r="G2113" i="10"/>
  <c r="G2114" i="10"/>
  <c r="K2114" i="10" s="1"/>
  <c r="G2115" i="10"/>
  <c r="I2115" i="10" s="1"/>
  <c r="G2116" i="10"/>
  <c r="G2117" i="10"/>
  <c r="K2117" i="10" s="1"/>
  <c r="G2118" i="10"/>
  <c r="G2119" i="10"/>
  <c r="G2120" i="10"/>
  <c r="G2121" i="10"/>
  <c r="K2121" i="10" s="1"/>
  <c r="G2122" i="10"/>
  <c r="H2122" i="10" s="1"/>
  <c r="G2123" i="10"/>
  <c r="G2124" i="10"/>
  <c r="G2125" i="10"/>
  <c r="K2125" i="10" s="1"/>
  <c r="G2126" i="10"/>
  <c r="K2126" i="10" s="1"/>
  <c r="G2127" i="10"/>
  <c r="G2128" i="10"/>
  <c r="G2129" i="10"/>
  <c r="G2130" i="10"/>
  <c r="K2130" i="10" s="1"/>
  <c r="G2131" i="10"/>
  <c r="I2131" i="10" s="1"/>
  <c r="G2132" i="10"/>
  <c r="G2133" i="10"/>
  <c r="K2133" i="10" s="1"/>
  <c r="G2134" i="10"/>
  <c r="J2134" i="10" s="1"/>
  <c r="G2135" i="10"/>
  <c r="G2136" i="10"/>
  <c r="G2137" i="10"/>
  <c r="K2137" i="10" s="1"/>
  <c r="G2138" i="10"/>
  <c r="K2138" i="10" s="1"/>
  <c r="G2139" i="10"/>
  <c r="G2140" i="10"/>
  <c r="G2141" i="10"/>
  <c r="K2141" i="10" s="1"/>
  <c r="G2142" i="10"/>
  <c r="K2142" i="10" s="1"/>
  <c r="G2143" i="10"/>
  <c r="G2144" i="10"/>
  <c r="G2145" i="10"/>
  <c r="G2146" i="10"/>
  <c r="J2146" i="10" s="1"/>
  <c r="G2147" i="10"/>
  <c r="I2147" i="10" s="1"/>
  <c r="G2148" i="10"/>
  <c r="G2149" i="10"/>
  <c r="K2149" i="10" s="1"/>
  <c r="G2150" i="10"/>
  <c r="G2151" i="10"/>
  <c r="G2152" i="10"/>
  <c r="G2153" i="10"/>
  <c r="K2153" i="10" s="1"/>
  <c r="G2154" i="10"/>
  <c r="K2154" i="10" s="1"/>
  <c r="G2155" i="10"/>
  <c r="G2156" i="10"/>
  <c r="G2157" i="10"/>
  <c r="K2157" i="10" s="1"/>
  <c r="G2158" i="10"/>
  <c r="H2158" i="10" s="1"/>
  <c r="G2159" i="10"/>
  <c r="G2160" i="10"/>
  <c r="G2161" i="10"/>
  <c r="G2162" i="10"/>
  <c r="K2162" i="10" s="1"/>
  <c r="G2163" i="10"/>
  <c r="I2163" i="10" s="1"/>
  <c r="G2164" i="10"/>
  <c r="G2165" i="10"/>
  <c r="K2165" i="10" s="1"/>
  <c r="G2166" i="10"/>
  <c r="J2166" i="10" s="1"/>
  <c r="G2167" i="10"/>
  <c r="G2168" i="10"/>
  <c r="G2169" i="10"/>
  <c r="K2169" i="10" s="1"/>
  <c r="G2170" i="10"/>
  <c r="K2170" i="10" s="1"/>
  <c r="G2171" i="10"/>
  <c r="G2172" i="10"/>
  <c r="G2173" i="10"/>
  <c r="K2173" i="10" s="1"/>
  <c r="G2174" i="10"/>
  <c r="J2174" i="10" s="1"/>
  <c r="G2175" i="10"/>
  <c r="G2176" i="10"/>
  <c r="G2177" i="10"/>
  <c r="G2178" i="10"/>
  <c r="I2178" i="10" s="1"/>
  <c r="G2179" i="10"/>
  <c r="I2179" i="10" s="1"/>
  <c r="G2180" i="10"/>
  <c r="G2181" i="10"/>
  <c r="K2181" i="10" s="1"/>
  <c r="G2182" i="10"/>
  <c r="G2183" i="10"/>
  <c r="G2184" i="10"/>
  <c r="G2185" i="10"/>
  <c r="K2185" i="10" s="1"/>
  <c r="G2186" i="10"/>
  <c r="K2186" i="10" s="1"/>
  <c r="G2187" i="10"/>
  <c r="G2188" i="10"/>
  <c r="G2189" i="10"/>
  <c r="K2189" i="10" s="1"/>
  <c r="G2190" i="10"/>
  <c r="J2190" i="10" s="1"/>
  <c r="G2191" i="10"/>
  <c r="G2192" i="10"/>
  <c r="G2193" i="10"/>
  <c r="G2194" i="10"/>
  <c r="K2194" i="10" s="1"/>
  <c r="G2195" i="10"/>
  <c r="I2195" i="10" s="1"/>
  <c r="G2196" i="10"/>
  <c r="G2197" i="10"/>
  <c r="K2197" i="10" s="1"/>
  <c r="G2198" i="10"/>
  <c r="J2198" i="10" s="1"/>
  <c r="G2199" i="10"/>
  <c r="G2200" i="10"/>
  <c r="G2201" i="10"/>
  <c r="K2201" i="10" s="1"/>
  <c r="G2202" i="10"/>
  <c r="J2202" i="10" s="1"/>
  <c r="G2203" i="10"/>
  <c r="G2204" i="10"/>
  <c r="G2205" i="10"/>
  <c r="K2205" i="10" s="1"/>
  <c r="G2206" i="10"/>
  <c r="H2206" i="10" s="1"/>
  <c r="G2207" i="10"/>
  <c r="G2208" i="10"/>
  <c r="G2209" i="10"/>
  <c r="G2210" i="10"/>
  <c r="K2210" i="10" s="1"/>
  <c r="G2211" i="10"/>
  <c r="I2211" i="10" s="1"/>
  <c r="G2212" i="10"/>
  <c r="G2213" i="10"/>
  <c r="K2213" i="10" s="1"/>
  <c r="G2214" i="10"/>
  <c r="G2215" i="10"/>
  <c r="G2216" i="10"/>
  <c r="G2217" i="10"/>
  <c r="K2217" i="10" s="1"/>
  <c r="G2218" i="10"/>
  <c r="J2218" i="10" s="1"/>
  <c r="G2219" i="10"/>
  <c r="G2220" i="10"/>
  <c r="G2221" i="10"/>
  <c r="K2221" i="10" s="1"/>
  <c r="G2222" i="10"/>
  <c r="K2222" i="10" s="1"/>
  <c r="G2223" i="10"/>
  <c r="G2224" i="10"/>
  <c r="G2225" i="10"/>
  <c r="G2226" i="10"/>
  <c r="K2226" i="10" s="1"/>
  <c r="G2227" i="10"/>
  <c r="I2227" i="10" s="1"/>
  <c r="G2228" i="10"/>
  <c r="G2229" i="10"/>
  <c r="K2229" i="10" s="1"/>
  <c r="G2230" i="10"/>
  <c r="J2230" i="10" s="1"/>
  <c r="G2231" i="10"/>
  <c r="G2232" i="10"/>
  <c r="G2233" i="10"/>
  <c r="K2233" i="10" s="1"/>
  <c r="G2234" i="10"/>
  <c r="H2234" i="10" s="1"/>
  <c r="G2235" i="10"/>
  <c r="G2236" i="10"/>
  <c r="G2237" i="10"/>
  <c r="K2237" i="10" s="1"/>
  <c r="G2238" i="10"/>
  <c r="K2238" i="10" s="1"/>
  <c r="G2239" i="10"/>
  <c r="G2240" i="10"/>
  <c r="G2241" i="10"/>
  <c r="G2242" i="10"/>
  <c r="K2242" i="10" s="1"/>
  <c r="G2243" i="10"/>
  <c r="I2243" i="10" s="1"/>
  <c r="G2244" i="10"/>
  <c r="G2245" i="10"/>
  <c r="K2245" i="10" s="1"/>
  <c r="G2246" i="10"/>
  <c r="G2247" i="10"/>
  <c r="G2248" i="10"/>
  <c r="G2249" i="10"/>
  <c r="K2249" i="10" s="1"/>
  <c r="G2250" i="10"/>
  <c r="H2250" i="10" s="1"/>
  <c r="G2251" i="10"/>
  <c r="G2252" i="10"/>
  <c r="G2253" i="10"/>
  <c r="K2253" i="10" s="1"/>
  <c r="G2254" i="10"/>
  <c r="K2254" i="10" s="1"/>
  <c r="G2255" i="10"/>
  <c r="G2256" i="10"/>
  <c r="G2257" i="10"/>
  <c r="G2258" i="10"/>
  <c r="K2258" i="10" s="1"/>
  <c r="G2259" i="10"/>
  <c r="I2259" i="10" s="1"/>
  <c r="G2260" i="10"/>
  <c r="G2261" i="10"/>
  <c r="K2261" i="10" s="1"/>
  <c r="G2262" i="10"/>
  <c r="J2262" i="10" s="1"/>
  <c r="G2263" i="10"/>
  <c r="G2264" i="10"/>
  <c r="G2265" i="10"/>
  <c r="K2265" i="10" s="1"/>
  <c r="G2266" i="10"/>
  <c r="K2266" i="10" s="1"/>
  <c r="G2267" i="10"/>
  <c r="G2268" i="10"/>
  <c r="G2269" i="10"/>
  <c r="K2269" i="10" s="1"/>
  <c r="G2270" i="10"/>
  <c r="K2270" i="10" s="1"/>
  <c r="G2271" i="10"/>
  <c r="G2272" i="10"/>
  <c r="G2273" i="10"/>
  <c r="G2274" i="10"/>
  <c r="J2274" i="10" s="1"/>
  <c r="G2275" i="10"/>
  <c r="I2275" i="10" s="1"/>
  <c r="G2276" i="10"/>
  <c r="G2277" i="10"/>
  <c r="K2277" i="10" s="1"/>
  <c r="G2278" i="10"/>
  <c r="G2279" i="10"/>
  <c r="G2280" i="10"/>
  <c r="G2281" i="10"/>
  <c r="K2281" i="10" s="1"/>
  <c r="G2282" i="10"/>
  <c r="K2282" i="10" s="1"/>
  <c r="G2283" i="10"/>
  <c r="G2284" i="10"/>
  <c r="G2285" i="10"/>
  <c r="K2285" i="10" s="1"/>
  <c r="G2286" i="10"/>
  <c r="H2286" i="10" s="1"/>
  <c r="G2287" i="10"/>
  <c r="G2288" i="10"/>
  <c r="G2289" i="10"/>
  <c r="G2290" i="10"/>
  <c r="K2290" i="10" s="1"/>
  <c r="G2291" i="10"/>
  <c r="I2291" i="10" s="1"/>
  <c r="G2292" i="10"/>
  <c r="G2293" i="10"/>
  <c r="K2293" i="10" s="1"/>
  <c r="G2294" i="10"/>
  <c r="J2294" i="10" s="1"/>
  <c r="G2295" i="10"/>
  <c r="G2296" i="10"/>
  <c r="G2297" i="10"/>
  <c r="K2297" i="10" s="1"/>
  <c r="G2298" i="10"/>
  <c r="K2298" i="10" s="1"/>
  <c r="G2299" i="10"/>
  <c r="G2300" i="10"/>
  <c r="G2301" i="10"/>
  <c r="K2301" i="10" s="1"/>
  <c r="G2302" i="10"/>
  <c r="J2302" i="10" s="1"/>
  <c r="G2303" i="10"/>
  <c r="G2304" i="10"/>
  <c r="G2305" i="10"/>
  <c r="G2306" i="10"/>
  <c r="I2306" i="10" s="1"/>
  <c r="G2307" i="10"/>
  <c r="I2307" i="10" s="1"/>
  <c r="G2308" i="10"/>
  <c r="G2309" i="10"/>
  <c r="K2309" i="10" s="1"/>
  <c r="G2310" i="10"/>
  <c r="G2311" i="10"/>
  <c r="G2312" i="10"/>
  <c r="G2313" i="10"/>
  <c r="K2313" i="10" s="1"/>
  <c r="G2314" i="10"/>
  <c r="K2314" i="10" s="1"/>
  <c r="G2315" i="10"/>
  <c r="G2316" i="10"/>
  <c r="G2317" i="10"/>
  <c r="K2317" i="10" s="1"/>
  <c r="G2318" i="10"/>
  <c r="J2318" i="10" s="1"/>
  <c r="G2319" i="10"/>
  <c r="G2320" i="10"/>
  <c r="G2321" i="10"/>
  <c r="G2322" i="10"/>
  <c r="K2322" i="10" s="1"/>
  <c r="G2323" i="10"/>
  <c r="I2323" i="10" s="1"/>
  <c r="G2324" i="10"/>
  <c r="G2325" i="10"/>
  <c r="K2325" i="10" s="1"/>
  <c r="G2326" i="10"/>
  <c r="J2326" i="10" s="1"/>
  <c r="G2327" i="10"/>
  <c r="G2328" i="10"/>
  <c r="G2329" i="10"/>
  <c r="K2329" i="10" s="1"/>
  <c r="G2330" i="10"/>
  <c r="J2330" i="10" s="1"/>
  <c r="G2331" i="10"/>
  <c r="G2332" i="10"/>
  <c r="G2333" i="10"/>
  <c r="K2333" i="10" s="1"/>
  <c r="G2334" i="10"/>
  <c r="H2334" i="10" s="1"/>
  <c r="G2335" i="10"/>
  <c r="G2336" i="10"/>
  <c r="G2337" i="10"/>
  <c r="G2338" i="10"/>
  <c r="K2338" i="10" s="1"/>
  <c r="G2339" i="10"/>
  <c r="I2339" i="10" s="1"/>
  <c r="G2340" i="10"/>
  <c r="G2341" i="10"/>
  <c r="K2341" i="10" s="1"/>
  <c r="G2342" i="10"/>
  <c r="G2343" i="10"/>
  <c r="G2344" i="10"/>
  <c r="G2345" i="10"/>
  <c r="K2345" i="10" s="1"/>
  <c r="G2346" i="10"/>
  <c r="J2346" i="10" s="1"/>
  <c r="G2347" i="10"/>
  <c r="G2348" i="10"/>
  <c r="G2349" i="10"/>
  <c r="K2349" i="10" s="1"/>
  <c r="G2350" i="10"/>
  <c r="K2350" i="10" s="1"/>
  <c r="G2351" i="10"/>
  <c r="G2352" i="10"/>
  <c r="G2353" i="10"/>
  <c r="G2354" i="10"/>
  <c r="K2354" i="10" s="1"/>
  <c r="G2355" i="10"/>
  <c r="I2355" i="10" s="1"/>
  <c r="G2356" i="10"/>
  <c r="G2357" i="10"/>
  <c r="K2357" i="10" s="1"/>
  <c r="G2358" i="10"/>
  <c r="J2358" i="10" s="1"/>
  <c r="G2359" i="10"/>
  <c r="G2360" i="10"/>
  <c r="G2361" i="10"/>
  <c r="K2361" i="10" s="1"/>
  <c r="G2362" i="10"/>
  <c r="H2362" i="10" s="1"/>
  <c r="G2363" i="10"/>
  <c r="G2364" i="10"/>
  <c r="G2365" i="10"/>
  <c r="K2365" i="10" s="1"/>
  <c r="G2366" i="10"/>
  <c r="K2366" i="10" s="1"/>
  <c r="G2367" i="10"/>
  <c r="G2368" i="10"/>
  <c r="G2369" i="10"/>
  <c r="G2370" i="10"/>
  <c r="K2370" i="10" s="1"/>
  <c r="G2371" i="10"/>
  <c r="I2371" i="10" s="1"/>
  <c r="G2372" i="10"/>
  <c r="G2373" i="10"/>
  <c r="K2373" i="10" s="1"/>
  <c r="G2374" i="10"/>
  <c r="G2375" i="10"/>
  <c r="G2376" i="10"/>
  <c r="G2377" i="10"/>
  <c r="K2377" i="10" s="1"/>
  <c r="G2378" i="10"/>
  <c r="H2378" i="10" s="1"/>
  <c r="G2379" i="10"/>
  <c r="G2380" i="10"/>
  <c r="G2381" i="10"/>
  <c r="K2381" i="10" s="1"/>
  <c r="G2382" i="10"/>
  <c r="K2382" i="10" s="1"/>
  <c r="G2383" i="10"/>
  <c r="G2384" i="10"/>
  <c r="G2385" i="10"/>
  <c r="G2386" i="10"/>
  <c r="K2386" i="10" s="1"/>
  <c r="G2387" i="10"/>
  <c r="I2387" i="10" s="1"/>
  <c r="G2388" i="10"/>
  <c r="G2389" i="10"/>
  <c r="K2389" i="10" s="1"/>
  <c r="G2390" i="10"/>
  <c r="J2390" i="10" s="1"/>
  <c r="G2391" i="10"/>
  <c r="G2392" i="10"/>
  <c r="G2393" i="10"/>
  <c r="K2393" i="10" s="1"/>
  <c r="G2394" i="10"/>
  <c r="K2394" i="10" s="1"/>
  <c r="G2395" i="10"/>
  <c r="G2396" i="10"/>
  <c r="G2397" i="10"/>
  <c r="K2397" i="10" s="1"/>
  <c r="G2398" i="10"/>
  <c r="K2398" i="10" s="1"/>
  <c r="G2399" i="10"/>
  <c r="G2400" i="10"/>
  <c r="G2401" i="10"/>
  <c r="G2402" i="10"/>
  <c r="J2402" i="10" s="1"/>
  <c r="G2403" i="10"/>
  <c r="I2403" i="10" s="1"/>
  <c r="G2404" i="10"/>
  <c r="G2405" i="10"/>
  <c r="K2405" i="10" s="1"/>
  <c r="G2406" i="10"/>
  <c r="G2407" i="10"/>
  <c r="G2408" i="10"/>
  <c r="G2409" i="10"/>
  <c r="K2409" i="10" s="1"/>
  <c r="G2410" i="10"/>
  <c r="K2410" i="10" s="1"/>
  <c r="G2411" i="10"/>
  <c r="G2412" i="10"/>
  <c r="G2413" i="10"/>
  <c r="K2413" i="10" s="1"/>
  <c r="G2414" i="10"/>
  <c r="H2414" i="10" s="1"/>
  <c r="G2415" i="10"/>
  <c r="G2416" i="10"/>
  <c r="G2417" i="10"/>
  <c r="G2418" i="10"/>
  <c r="K2418" i="10" s="1"/>
  <c r="G2419" i="10"/>
  <c r="I2419" i="10" s="1"/>
  <c r="G2420" i="10"/>
  <c r="G2421" i="10"/>
  <c r="K2421" i="10" s="1"/>
  <c r="G2422" i="10"/>
  <c r="J2422" i="10" s="1"/>
  <c r="G2423" i="10"/>
  <c r="G2424" i="10"/>
  <c r="G2425" i="10"/>
  <c r="K2425" i="10" s="1"/>
  <c r="G2426" i="10"/>
  <c r="K2426" i="10" s="1"/>
  <c r="G2427" i="10"/>
  <c r="G2428" i="10"/>
  <c r="G2429" i="10"/>
  <c r="K2429" i="10" s="1"/>
  <c r="G2430" i="10"/>
  <c r="J2430" i="10" s="1"/>
  <c r="G2431" i="10"/>
  <c r="G2432" i="10"/>
  <c r="G2433" i="10"/>
  <c r="G2434" i="10"/>
  <c r="I2434" i="10" s="1"/>
  <c r="G2435" i="10"/>
  <c r="I2435" i="10" s="1"/>
  <c r="G2436" i="10"/>
  <c r="G2437" i="10"/>
  <c r="K2437" i="10" s="1"/>
  <c r="G2438" i="10"/>
  <c r="G2439" i="10"/>
  <c r="G2440" i="10"/>
  <c r="G2441" i="10"/>
  <c r="K2441" i="10" s="1"/>
  <c r="G2442" i="10"/>
  <c r="K2442" i="10" s="1"/>
  <c r="G2443" i="10"/>
  <c r="G2444" i="10"/>
  <c r="G2445" i="10"/>
  <c r="K2445" i="10" s="1"/>
  <c r="G2446" i="10"/>
  <c r="J2446" i="10" s="1"/>
  <c r="G2447" i="10"/>
  <c r="G2448" i="10"/>
  <c r="G2449" i="10"/>
  <c r="G2450" i="10"/>
  <c r="K2450" i="10" s="1"/>
  <c r="G2451" i="10"/>
  <c r="I2451" i="10" s="1"/>
  <c r="G2452" i="10"/>
  <c r="G2453" i="10"/>
  <c r="K2453" i="10" s="1"/>
  <c r="G2454" i="10"/>
  <c r="J2454" i="10" s="1"/>
  <c r="G2455" i="10"/>
  <c r="G2456" i="10"/>
  <c r="G2457" i="10"/>
  <c r="K2457" i="10" s="1"/>
  <c r="G2458" i="10"/>
  <c r="J2458" i="10" s="1"/>
  <c r="G2459" i="10"/>
  <c r="G2460" i="10"/>
  <c r="G2461" i="10"/>
  <c r="K2461" i="10" s="1"/>
  <c r="G2462" i="10"/>
  <c r="H2462" i="10" s="1"/>
  <c r="G2463" i="10"/>
  <c r="G2464" i="10"/>
  <c r="G2465" i="10"/>
  <c r="G2466" i="10"/>
  <c r="K2466" i="10" s="1"/>
  <c r="G2467" i="10"/>
  <c r="I2467" i="10" s="1"/>
  <c r="G2468" i="10"/>
  <c r="G2469" i="10"/>
  <c r="K2469" i="10" s="1"/>
  <c r="G2470" i="10"/>
  <c r="G2471" i="10"/>
  <c r="G2472" i="10"/>
  <c r="G2473" i="10"/>
  <c r="K2473" i="10" s="1"/>
  <c r="G2474" i="10"/>
  <c r="J2474" i="10" s="1"/>
  <c r="G2475" i="10"/>
  <c r="G2476" i="10"/>
  <c r="G2477" i="10"/>
  <c r="K2477" i="10" s="1"/>
  <c r="G2478" i="10"/>
  <c r="K2478" i="10" s="1"/>
  <c r="G2479" i="10"/>
  <c r="G2480" i="10"/>
  <c r="G2481" i="10"/>
  <c r="G2482" i="10"/>
  <c r="K2482" i="10" s="1"/>
  <c r="G2483" i="10"/>
  <c r="I2483" i="10" s="1"/>
  <c r="G2484" i="10"/>
  <c r="G2485" i="10"/>
  <c r="K2485" i="10" s="1"/>
  <c r="G2486" i="10"/>
  <c r="J2486" i="10" s="1"/>
  <c r="G2487" i="10"/>
  <c r="G2488" i="10"/>
  <c r="G2489" i="10"/>
  <c r="K2489" i="10" s="1"/>
  <c r="G2490" i="10"/>
  <c r="H2490" i="10" s="1"/>
  <c r="G2491" i="10"/>
  <c r="G2492" i="10"/>
  <c r="G2493" i="10"/>
  <c r="K2493" i="10" s="1"/>
  <c r="G2494" i="10"/>
  <c r="K2494" i="10" s="1"/>
  <c r="G2495" i="10"/>
  <c r="G2496" i="10"/>
  <c r="G2497" i="10"/>
  <c r="G2498" i="10"/>
  <c r="K2498" i="10" s="1"/>
  <c r="G2499" i="10"/>
  <c r="I2499" i="10" s="1"/>
  <c r="G2500" i="10"/>
  <c r="G2501" i="10"/>
  <c r="K2501" i="10" s="1"/>
  <c r="G2502" i="10"/>
  <c r="G2503" i="10"/>
  <c r="G2504" i="10"/>
  <c r="G2505" i="10"/>
  <c r="K2505" i="10" s="1"/>
  <c r="G2506" i="10"/>
  <c r="H2506" i="10" s="1"/>
  <c r="G2507" i="10"/>
  <c r="G2508" i="10"/>
  <c r="G2509" i="10"/>
  <c r="K2509" i="10" s="1"/>
  <c r="G2510" i="10"/>
  <c r="K2510" i="10" s="1"/>
  <c r="G2511" i="10"/>
  <c r="G2512" i="10"/>
  <c r="G2513" i="10"/>
  <c r="G2514" i="10"/>
  <c r="K2514" i="10" s="1"/>
  <c r="G2515" i="10"/>
  <c r="I2515" i="10" s="1"/>
  <c r="G2516" i="10"/>
  <c r="G2517" i="10"/>
  <c r="K2517" i="10" s="1"/>
  <c r="G2518" i="10"/>
  <c r="J2518" i="10" s="1"/>
  <c r="G2519" i="10"/>
  <c r="G2520" i="10"/>
  <c r="G2521" i="10"/>
  <c r="K2521" i="10" s="1"/>
  <c r="G2522" i="10"/>
  <c r="K2522" i="10" s="1"/>
  <c r="G2523" i="10"/>
  <c r="G2524" i="10"/>
  <c r="G2525" i="10"/>
  <c r="K2525" i="10" s="1"/>
  <c r="G2526" i="10"/>
  <c r="K2526" i="10" s="1"/>
  <c r="G2527" i="10"/>
  <c r="G2528" i="10"/>
  <c r="G2529" i="10"/>
  <c r="G2530" i="10"/>
  <c r="J2530" i="10" s="1"/>
  <c r="G2531" i="10"/>
  <c r="I2531" i="10" s="1"/>
  <c r="G2532" i="10"/>
  <c r="G2533" i="10"/>
  <c r="K2533" i="10" s="1"/>
  <c r="G2534" i="10"/>
  <c r="G2535" i="10"/>
  <c r="G2536" i="10"/>
  <c r="G2537" i="10"/>
  <c r="K2537" i="10" s="1"/>
  <c r="G2538" i="10"/>
  <c r="K2538" i="10" s="1"/>
  <c r="G2539" i="10"/>
  <c r="G2540" i="10"/>
  <c r="G2541" i="10"/>
  <c r="K2541" i="10" s="1"/>
  <c r="G2542" i="10"/>
  <c r="H2542" i="10" s="1"/>
  <c r="G2543" i="10"/>
  <c r="G2544" i="10"/>
  <c r="G2545" i="10"/>
  <c r="G2546" i="10"/>
  <c r="K2546" i="10" s="1"/>
  <c r="G2547" i="10"/>
  <c r="I2547" i="10" s="1"/>
  <c r="G2548" i="10"/>
  <c r="G2549" i="10"/>
  <c r="K2549" i="10" s="1"/>
  <c r="G2550" i="10"/>
  <c r="J2550" i="10" s="1"/>
  <c r="G2551" i="10"/>
  <c r="G2552" i="10"/>
  <c r="G2553" i="10"/>
  <c r="K2553" i="10" s="1"/>
  <c r="G2554" i="10"/>
  <c r="K2554" i="10" s="1"/>
  <c r="G2555" i="10"/>
  <c r="G2556" i="10"/>
  <c r="G2557" i="10"/>
  <c r="K2557" i="10" s="1"/>
  <c r="G2558" i="10"/>
  <c r="J2558" i="10" s="1"/>
  <c r="G2559" i="10"/>
  <c r="G2560" i="10"/>
  <c r="G2561" i="10"/>
  <c r="G2562" i="10"/>
  <c r="I2562" i="10" s="1"/>
  <c r="G2563" i="10"/>
  <c r="I2563" i="10" s="1"/>
  <c r="G2564" i="10"/>
  <c r="G2565" i="10"/>
  <c r="K2565" i="10" s="1"/>
  <c r="G2566" i="10"/>
  <c r="G2567" i="10"/>
  <c r="G2568" i="10"/>
  <c r="G2569" i="10"/>
  <c r="K2569" i="10" s="1"/>
  <c r="G2570" i="10"/>
  <c r="K2570" i="10" s="1"/>
  <c r="G2571" i="10"/>
  <c r="G2572" i="10"/>
  <c r="G2573" i="10"/>
  <c r="K2573" i="10" s="1"/>
  <c r="G2574" i="10"/>
  <c r="J2574" i="10" s="1"/>
  <c r="G2575" i="10"/>
  <c r="G2576" i="10"/>
  <c r="G2577" i="10"/>
  <c r="G2578" i="10"/>
  <c r="K2578" i="10" s="1"/>
  <c r="G2579" i="10"/>
  <c r="I2579" i="10" s="1"/>
  <c r="G2580" i="10"/>
  <c r="G2581" i="10"/>
  <c r="K2581" i="10" s="1"/>
  <c r="G2582" i="10"/>
  <c r="J2582" i="10" s="1"/>
  <c r="G2583" i="10"/>
  <c r="G2584" i="10"/>
  <c r="G2585" i="10"/>
  <c r="K2585" i="10" s="1"/>
  <c r="G2586" i="10"/>
  <c r="J2586" i="10" s="1"/>
  <c r="G2587" i="10"/>
  <c r="G2588" i="10"/>
  <c r="G2589" i="10"/>
  <c r="K2589" i="10" s="1"/>
  <c r="G2590" i="10"/>
  <c r="H2590" i="10" s="1"/>
  <c r="G2591" i="10"/>
  <c r="G2592" i="10"/>
  <c r="G2593" i="10"/>
  <c r="G2594" i="10"/>
  <c r="K2594" i="10" s="1"/>
  <c r="G2595" i="10"/>
  <c r="I2595" i="10" s="1"/>
  <c r="G2596" i="10"/>
  <c r="G2597" i="10"/>
  <c r="K2597" i="10" s="1"/>
  <c r="G2598" i="10"/>
  <c r="G2599" i="10"/>
  <c r="G2600" i="10"/>
  <c r="G2601" i="10"/>
  <c r="K2601" i="10" s="1"/>
  <c r="G2602" i="10"/>
  <c r="J2602" i="10" s="1"/>
  <c r="G2603" i="10"/>
  <c r="G2604" i="10"/>
  <c r="G2605" i="10"/>
  <c r="K2605" i="10" s="1"/>
  <c r="G2606" i="10"/>
  <c r="K2606" i="10" s="1"/>
  <c r="G2607" i="10"/>
  <c r="G2608" i="10"/>
  <c r="G2609" i="10"/>
  <c r="G2610" i="10"/>
  <c r="K2610" i="10" s="1"/>
  <c r="G2611" i="10"/>
  <c r="I2611" i="10" s="1"/>
  <c r="G2612" i="10"/>
  <c r="G2613" i="10"/>
  <c r="K2613" i="10" s="1"/>
  <c r="G2614" i="10"/>
  <c r="J2614" i="10" s="1"/>
  <c r="G2615" i="10"/>
  <c r="G2616" i="10"/>
  <c r="G2617" i="10"/>
  <c r="K2617" i="10" s="1"/>
  <c r="G2618" i="10"/>
  <c r="H2618" i="10" s="1"/>
  <c r="G2619" i="10"/>
  <c r="G2620" i="10"/>
  <c r="G2621" i="10"/>
  <c r="K2621" i="10" s="1"/>
  <c r="G2622" i="10"/>
  <c r="K2622" i="10" s="1"/>
  <c r="G2623" i="10"/>
  <c r="G2624" i="10"/>
  <c r="G2625" i="10"/>
  <c r="G2626" i="10"/>
  <c r="K2626" i="10" s="1"/>
  <c r="G2627" i="10"/>
  <c r="I2627" i="10" s="1"/>
  <c r="G2628" i="10"/>
  <c r="G2629" i="10"/>
  <c r="K2629" i="10" s="1"/>
  <c r="G2630" i="10"/>
  <c r="G2631" i="10"/>
  <c r="G2632" i="10"/>
  <c r="G2633" i="10"/>
  <c r="K2633" i="10" s="1"/>
  <c r="G2634" i="10"/>
  <c r="H2634" i="10" s="1"/>
  <c r="G2635" i="10"/>
  <c r="G2636" i="10"/>
  <c r="G2637" i="10"/>
  <c r="K2637" i="10" s="1"/>
  <c r="G2638" i="10"/>
  <c r="K2638" i="10" s="1"/>
  <c r="G2639" i="10"/>
  <c r="G2640" i="10"/>
  <c r="G2641" i="10"/>
  <c r="G2642" i="10"/>
  <c r="K2642" i="10" s="1"/>
  <c r="G2643" i="10"/>
  <c r="I2643" i="10" s="1"/>
  <c r="G2644" i="10"/>
  <c r="G2645" i="10"/>
  <c r="K2645" i="10" s="1"/>
  <c r="G2646" i="10"/>
  <c r="J2646" i="10" s="1"/>
  <c r="G2647" i="10"/>
  <c r="G2648" i="10"/>
  <c r="G2649" i="10"/>
  <c r="K2649" i="10" s="1"/>
  <c r="G2650" i="10"/>
  <c r="K2650" i="10" s="1"/>
  <c r="G2651" i="10"/>
  <c r="G2652" i="10"/>
  <c r="G2653" i="10"/>
  <c r="K2653" i="10" s="1"/>
  <c r="G2654" i="10"/>
  <c r="K2654" i="10" s="1"/>
  <c r="G2655" i="10"/>
  <c r="G2656" i="10"/>
  <c r="G2657" i="10"/>
  <c r="G2658" i="10"/>
  <c r="J2658" i="10" s="1"/>
  <c r="G2659" i="10"/>
  <c r="I2659" i="10" s="1"/>
  <c r="G2660" i="10"/>
  <c r="G2661" i="10"/>
  <c r="K2661" i="10" s="1"/>
  <c r="G2662" i="10"/>
  <c r="G2663" i="10"/>
  <c r="G2664" i="10"/>
  <c r="G2665" i="10"/>
  <c r="K2665" i="10" s="1"/>
  <c r="G2666" i="10"/>
  <c r="K2666" i="10" s="1"/>
  <c r="G2667" i="10"/>
  <c r="G2668" i="10"/>
  <c r="G2669" i="10"/>
  <c r="K2669" i="10" s="1"/>
  <c r="G2670" i="10"/>
  <c r="H2670" i="10" s="1"/>
  <c r="G2671" i="10"/>
  <c r="G2672" i="10"/>
  <c r="G2673" i="10"/>
  <c r="G2674" i="10"/>
  <c r="K2674" i="10" s="1"/>
  <c r="G2675" i="10"/>
  <c r="I2675" i="10" s="1"/>
  <c r="G2676" i="10"/>
  <c r="G2677" i="10"/>
  <c r="K2677" i="10" s="1"/>
  <c r="G2678" i="10"/>
  <c r="J2678" i="10" s="1"/>
  <c r="G2679" i="10"/>
  <c r="G2680" i="10"/>
  <c r="G2681" i="10"/>
  <c r="K2681" i="10" s="1"/>
  <c r="G2682" i="10"/>
  <c r="K2682" i="10" s="1"/>
  <c r="G2683" i="10"/>
  <c r="G2684" i="10"/>
  <c r="G2685" i="10"/>
  <c r="K2685" i="10" s="1"/>
  <c r="G2686" i="10"/>
  <c r="J2686" i="10" s="1"/>
  <c r="G2687" i="10"/>
  <c r="G2688" i="10"/>
  <c r="G2689" i="10"/>
  <c r="G2690" i="10"/>
  <c r="I2690" i="10" s="1"/>
  <c r="G2691" i="10"/>
  <c r="I2691" i="10" s="1"/>
  <c r="G2692" i="10"/>
  <c r="G2693" i="10"/>
  <c r="K2693" i="10" s="1"/>
  <c r="G2694" i="10"/>
  <c r="G2695" i="10"/>
  <c r="G2696" i="10"/>
  <c r="G2697" i="10"/>
  <c r="K2697" i="10" s="1"/>
  <c r="G2698" i="10"/>
  <c r="K2698" i="10" s="1"/>
  <c r="G2699" i="10"/>
  <c r="G2700" i="10"/>
  <c r="G2701" i="10"/>
  <c r="K2701" i="10" s="1"/>
  <c r="G2702" i="10"/>
  <c r="J2702" i="10" s="1"/>
  <c r="G2703" i="10"/>
  <c r="G2704" i="10"/>
  <c r="G2705" i="10"/>
  <c r="G2706" i="10"/>
  <c r="K2706" i="10" s="1"/>
  <c r="G2707" i="10"/>
  <c r="I2707" i="10" s="1"/>
  <c r="G2708" i="10"/>
  <c r="G2709" i="10"/>
  <c r="K2709" i="10" s="1"/>
  <c r="G2710" i="10"/>
  <c r="J2710" i="10" s="1"/>
  <c r="G2711" i="10"/>
  <c r="G2712" i="10"/>
  <c r="G2713" i="10"/>
  <c r="K2713" i="10" s="1"/>
  <c r="G2714" i="10"/>
  <c r="J2714" i="10" s="1"/>
  <c r="G2715" i="10"/>
  <c r="G2716" i="10"/>
  <c r="G2717" i="10"/>
  <c r="K2717" i="10" s="1"/>
  <c r="G2718" i="10"/>
  <c r="H2718" i="10" s="1"/>
  <c r="G2719" i="10"/>
  <c r="G2720" i="10"/>
  <c r="G2721" i="10"/>
  <c r="G2722" i="10"/>
  <c r="K2722" i="10" s="1"/>
  <c r="G2723" i="10"/>
  <c r="I2723" i="10" s="1"/>
  <c r="G2724" i="10"/>
  <c r="G2725" i="10"/>
  <c r="K2725" i="10" s="1"/>
  <c r="G2726" i="10"/>
  <c r="G2727" i="10"/>
  <c r="G2728" i="10"/>
  <c r="G2729" i="10"/>
  <c r="K2729" i="10" s="1"/>
  <c r="G2730" i="10"/>
  <c r="J2730" i="10" s="1"/>
  <c r="G2731" i="10"/>
  <c r="G2732" i="10"/>
  <c r="G2733" i="10"/>
  <c r="K2733" i="10" s="1"/>
  <c r="G2734" i="10"/>
  <c r="K2734" i="10" s="1"/>
  <c r="G2735" i="10"/>
  <c r="G2736" i="10"/>
  <c r="G2737" i="10"/>
  <c r="G2738" i="10"/>
  <c r="K2738" i="10" s="1"/>
  <c r="G2739" i="10"/>
  <c r="I2739" i="10" s="1"/>
  <c r="G2740" i="10"/>
  <c r="G2741" i="10"/>
  <c r="K2741" i="10" s="1"/>
  <c r="G2742" i="10"/>
  <c r="J2742" i="10" s="1"/>
  <c r="G2743" i="10"/>
  <c r="G2744" i="10"/>
  <c r="G2745" i="10"/>
  <c r="K2745" i="10" s="1"/>
  <c r="G2746" i="10"/>
  <c r="H2746" i="10" s="1"/>
  <c r="G2747" i="10"/>
  <c r="G2748" i="10"/>
  <c r="G2749" i="10"/>
  <c r="K2749" i="10" s="1"/>
  <c r="G2750" i="10"/>
  <c r="K2750" i="10" s="1"/>
  <c r="G2751" i="10"/>
  <c r="G2752" i="10"/>
  <c r="G2753" i="10"/>
  <c r="G2754" i="10"/>
  <c r="K2754" i="10" s="1"/>
  <c r="G2755" i="10"/>
  <c r="I2755" i="10" s="1"/>
  <c r="G2756" i="10"/>
  <c r="G2757" i="10"/>
  <c r="K2757" i="10" s="1"/>
  <c r="G2758" i="10"/>
  <c r="G2759" i="10"/>
  <c r="G2760" i="10"/>
  <c r="G2761" i="10"/>
  <c r="K2761" i="10" s="1"/>
  <c r="G2762" i="10"/>
  <c r="H2762" i="10" s="1"/>
  <c r="G2763" i="10"/>
  <c r="G2764" i="10"/>
  <c r="G2765" i="10"/>
  <c r="K2765" i="10" s="1"/>
  <c r="G2766" i="10"/>
  <c r="K2766" i="10" s="1"/>
  <c r="G2767" i="10"/>
  <c r="G2768" i="10"/>
  <c r="G2769" i="10"/>
  <c r="G2770" i="10"/>
  <c r="K2770" i="10" s="1"/>
  <c r="G2771" i="10"/>
  <c r="I2771" i="10" s="1"/>
  <c r="G2772" i="10"/>
  <c r="G2773" i="10"/>
  <c r="K2773" i="10" s="1"/>
  <c r="G2774" i="10"/>
  <c r="J2774" i="10" s="1"/>
  <c r="G2775" i="10"/>
  <c r="G2776" i="10"/>
  <c r="G2777" i="10"/>
  <c r="K2777" i="10" s="1"/>
  <c r="G2778" i="10"/>
  <c r="K2778" i="10" s="1"/>
  <c r="G2779" i="10"/>
  <c r="G2780" i="10"/>
  <c r="G2781" i="10"/>
  <c r="K2781" i="10" s="1"/>
  <c r="G2782" i="10"/>
  <c r="K2782" i="10" s="1"/>
  <c r="G2783" i="10"/>
  <c r="G2784" i="10"/>
  <c r="G2785" i="10"/>
  <c r="G2786" i="10"/>
  <c r="J2786" i="10" s="1"/>
  <c r="G2787" i="10"/>
  <c r="I2787" i="10" s="1"/>
  <c r="G2788" i="10"/>
  <c r="G2789" i="10"/>
  <c r="K2789" i="10" s="1"/>
  <c r="G2790" i="10"/>
  <c r="G2791" i="10"/>
  <c r="G2792" i="10"/>
  <c r="G2793" i="10"/>
  <c r="K2793" i="10" s="1"/>
  <c r="G2794" i="10"/>
  <c r="K2794" i="10" s="1"/>
  <c r="G2795" i="10"/>
  <c r="G2796" i="10"/>
  <c r="G2797" i="10"/>
  <c r="K2797" i="10" s="1"/>
  <c r="G2798" i="10"/>
  <c r="H2798" i="10" s="1"/>
  <c r="G2799" i="10"/>
  <c r="G2800" i="10"/>
  <c r="G2801" i="10"/>
  <c r="G2802" i="10"/>
  <c r="K2802" i="10" s="1"/>
  <c r="G2803" i="10"/>
  <c r="I2803" i="10" s="1"/>
  <c r="G2804" i="10"/>
  <c r="G2805" i="10"/>
  <c r="K2805" i="10" s="1"/>
  <c r="G2806" i="10"/>
  <c r="J2806" i="10" s="1"/>
  <c r="G2807" i="10"/>
  <c r="G2808" i="10"/>
  <c r="G2809" i="10"/>
  <c r="K2809" i="10" s="1"/>
  <c r="G2810" i="10"/>
  <c r="K2810" i="10" s="1"/>
  <c r="G2811" i="10"/>
  <c r="G2812" i="10"/>
  <c r="G2813" i="10"/>
  <c r="K2813" i="10" s="1"/>
  <c r="G2814" i="10"/>
  <c r="J2814" i="10" s="1"/>
  <c r="G2815" i="10"/>
  <c r="G2816" i="10"/>
  <c r="G2817" i="10"/>
  <c r="G2818" i="10"/>
  <c r="I2818" i="10" s="1"/>
  <c r="G2819" i="10"/>
  <c r="I2819" i="10" s="1"/>
  <c r="G2820" i="10"/>
  <c r="G2821" i="10"/>
  <c r="K2821" i="10" s="1"/>
  <c r="G2822" i="10"/>
  <c r="G2823" i="10"/>
  <c r="G2824" i="10"/>
  <c r="G2825" i="10"/>
  <c r="K2825" i="10" s="1"/>
  <c r="G2826" i="10"/>
  <c r="K2826" i="10" s="1"/>
  <c r="G2827" i="10"/>
  <c r="G2828" i="10"/>
  <c r="G2829" i="10"/>
  <c r="K2829" i="10" s="1"/>
  <c r="G2830" i="10"/>
  <c r="J2830" i="10" s="1"/>
  <c r="G2831" i="10"/>
  <c r="G2832" i="10"/>
  <c r="G2833" i="10"/>
  <c r="G2834" i="10"/>
  <c r="K2834" i="10" s="1"/>
  <c r="G2835" i="10"/>
  <c r="I2835" i="10" s="1"/>
  <c r="G2836" i="10"/>
  <c r="G2837" i="10"/>
  <c r="K2837" i="10" s="1"/>
  <c r="G2838" i="10"/>
  <c r="J2838" i="10" s="1"/>
  <c r="G2839" i="10"/>
  <c r="G2840" i="10"/>
  <c r="G2841" i="10"/>
  <c r="K2841" i="10" s="1"/>
  <c r="G2842" i="10"/>
  <c r="J2842" i="10" s="1"/>
  <c r="G2843" i="10"/>
  <c r="G2844" i="10"/>
  <c r="G2845" i="10"/>
  <c r="K2845" i="10" s="1"/>
  <c r="G2846" i="10"/>
  <c r="H2846" i="10" s="1"/>
  <c r="G2847" i="10"/>
  <c r="G2848" i="10"/>
  <c r="G2849" i="10"/>
  <c r="G2850" i="10"/>
  <c r="K2850" i="10" s="1"/>
  <c r="G2851" i="10"/>
  <c r="I2851" i="10" s="1"/>
  <c r="G2852" i="10"/>
  <c r="G2853" i="10"/>
  <c r="K2853" i="10" s="1"/>
  <c r="G2854" i="10"/>
  <c r="G2855" i="10"/>
  <c r="G2856" i="10"/>
  <c r="G2857" i="10"/>
  <c r="K2857" i="10" s="1"/>
  <c r="G2858" i="10"/>
  <c r="J2858" i="10" s="1"/>
  <c r="G2859" i="10"/>
  <c r="G2860" i="10"/>
  <c r="G2861" i="10"/>
  <c r="K2861" i="10" s="1"/>
  <c r="G2862" i="10"/>
  <c r="K2862" i="10" s="1"/>
  <c r="G2863" i="10"/>
  <c r="G2864" i="10"/>
  <c r="G2865" i="10"/>
  <c r="G2866" i="10"/>
  <c r="K2866" i="10" s="1"/>
  <c r="G2867" i="10"/>
  <c r="I2867" i="10" s="1"/>
  <c r="G2868" i="10"/>
  <c r="G2869" i="10"/>
  <c r="K2869" i="10" s="1"/>
  <c r="G2870" i="10"/>
  <c r="J2870" i="10" s="1"/>
  <c r="G2871" i="10"/>
  <c r="G2872" i="10"/>
  <c r="G2873" i="10"/>
  <c r="K2873" i="10" s="1"/>
  <c r="G2874" i="10"/>
  <c r="H2874" i="10" s="1"/>
  <c r="G2875" i="10"/>
  <c r="G2876" i="10"/>
  <c r="G2877" i="10"/>
  <c r="K2877" i="10" s="1"/>
  <c r="G2878" i="10"/>
  <c r="K2878" i="10" s="1"/>
  <c r="G2879" i="10"/>
  <c r="G2880" i="10"/>
  <c r="G2881" i="10"/>
  <c r="G2882" i="10"/>
  <c r="K2882" i="10" s="1"/>
  <c r="G2883" i="10"/>
  <c r="I2883" i="10" s="1"/>
  <c r="G2884" i="10"/>
  <c r="G2885" i="10"/>
  <c r="K2885" i="10" s="1"/>
  <c r="G2886" i="10"/>
  <c r="G2887" i="10"/>
  <c r="G2888" i="10"/>
  <c r="G2889" i="10"/>
  <c r="K2889" i="10" s="1"/>
  <c r="G2890" i="10"/>
  <c r="H2890" i="10" s="1"/>
  <c r="G2891" i="10"/>
  <c r="G2892" i="10"/>
  <c r="G2893" i="10"/>
  <c r="K2893" i="10" s="1"/>
  <c r="G2894" i="10"/>
  <c r="K2894" i="10" s="1"/>
  <c r="G2895" i="10"/>
  <c r="G2896" i="10"/>
  <c r="G2897" i="10"/>
  <c r="G2898" i="10"/>
  <c r="K2898" i="10" s="1"/>
  <c r="G2899" i="10"/>
  <c r="I2899" i="10" s="1"/>
  <c r="G2900" i="10"/>
  <c r="G2901" i="10"/>
  <c r="K2901" i="10" s="1"/>
  <c r="G2902" i="10"/>
  <c r="J2902" i="10" s="1"/>
  <c r="G2903" i="10"/>
  <c r="G2904" i="10"/>
  <c r="G2905" i="10"/>
  <c r="K2905" i="10" s="1"/>
  <c r="G2906" i="10"/>
  <c r="K2906" i="10" s="1"/>
  <c r="G2907" i="10"/>
  <c r="G2908" i="10"/>
  <c r="G2909" i="10"/>
  <c r="K2909" i="10" s="1"/>
  <c r="G2910" i="10"/>
  <c r="K2910" i="10" s="1"/>
  <c r="G2911" i="10"/>
  <c r="G2912" i="10"/>
  <c r="G2913" i="10"/>
  <c r="G2914" i="10"/>
  <c r="J2914" i="10" s="1"/>
  <c r="G2915" i="10"/>
  <c r="I2915" i="10" s="1"/>
  <c r="G2916" i="10"/>
  <c r="G2917" i="10"/>
  <c r="K2917" i="10" s="1"/>
  <c r="G2918" i="10"/>
  <c r="G2919" i="10"/>
  <c r="G2920" i="10"/>
  <c r="G2921" i="10"/>
  <c r="K2921" i="10" s="1"/>
  <c r="G2922" i="10"/>
  <c r="K2922" i="10" s="1"/>
  <c r="G2923" i="10"/>
  <c r="G2924" i="10"/>
  <c r="G2925" i="10"/>
  <c r="K2925" i="10" s="1"/>
  <c r="G2926" i="10"/>
  <c r="H2926" i="10" s="1"/>
  <c r="G2927" i="10"/>
  <c r="G2928" i="10"/>
  <c r="G2929" i="10"/>
  <c r="G2930" i="10"/>
  <c r="K2930" i="10" s="1"/>
  <c r="G2931" i="10"/>
  <c r="I2931" i="10" s="1"/>
  <c r="G2932" i="10"/>
  <c r="G2933" i="10"/>
  <c r="K2933" i="10" s="1"/>
  <c r="G2934" i="10"/>
  <c r="J2934" i="10" s="1"/>
  <c r="G2935" i="10"/>
  <c r="G2936" i="10"/>
  <c r="G2937" i="10"/>
  <c r="K2937" i="10" s="1"/>
  <c r="G2938" i="10"/>
  <c r="K2938" i="10" s="1"/>
  <c r="G2939" i="10"/>
  <c r="G2940" i="10"/>
  <c r="G2941" i="10"/>
  <c r="K2941" i="10" s="1"/>
  <c r="G2942" i="10"/>
  <c r="J2942" i="10" s="1"/>
  <c r="G2943" i="10"/>
  <c r="G2944" i="10"/>
  <c r="G2945" i="10"/>
  <c r="G2946" i="10"/>
  <c r="I2946" i="10" s="1"/>
  <c r="G2947" i="10"/>
  <c r="I2947" i="10" s="1"/>
  <c r="G2948" i="10"/>
  <c r="G2949" i="10"/>
  <c r="K2949" i="10" s="1"/>
  <c r="G2950" i="10"/>
  <c r="G2951" i="10"/>
  <c r="G2952" i="10"/>
  <c r="G2953" i="10"/>
  <c r="K2953" i="10" s="1"/>
  <c r="G2954" i="10"/>
  <c r="K2954" i="10" s="1"/>
  <c r="G2955" i="10"/>
  <c r="G2956" i="10"/>
  <c r="G2957" i="10"/>
  <c r="K2957" i="10" s="1"/>
  <c r="G2958" i="10"/>
  <c r="J2958" i="10" s="1"/>
  <c r="G2959" i="10"/>
  <c r="G2960" i="10"/>
  <c r="G2961" i="10"/>
  <c r="G2962" i="10"/>
  <c r="K2962" i="10" s="1"/>
  <c r="G2963" i="10"/>
  <c r="I2963" i="10" s="1"/>
  <c r="G2964" i="10"/>
  <c r="G2965" i="10"/>
  <c r="K2965" i="10" s="1"/>
  <c r="G2966" i="10"/>
  <c r="J2966" i="10" s="1"/>
  <c r="G2967" i="10"/>
  <c r="G2968" i="10"/>
  <c r="G2969" i="10"/>
  <c r="K2969" i="10" s="1"/>
  <c r="G2970" i="10"/>
  <c r="J2970" i="10" s="1"/>
  <c r="G2971" i="10"/>
  <c r="G2972" i="10"/>
  <c r="G2973" i="10"/>
  <c r="K2973" i="10" s="1"/>
  <c r="G2974" i="10"/>
  <c r="H2974" i="10" s="1"/>
  <c r="G2975" i="10"/>
  <c r="G2976" i="10"/>
  <c r="G2977" i="10"/>
  <c r="G2978" i="10"/>
  <c r="K2978" i="10" s="1"/>
  <c r="G2979" i="10"/>
  <c r="I2979" i="10" s="1"/>
  <c r="G2980" i="10"/>
  <c r="G2981" i="10"/>
  <c r="K2981" i="10" s="1"/>
  <c r="G2982" i="10"/>
  <c r="G2983" i="10"/>
  <c r="G2984" i="10"/>
  <c r="G2985" i="10"/>
  <c r="K2985" i="10" s="1"/>
  <c r="G2986" i="10"/>
  <c r="J2986" i="10" s="1"/>
  <c r="G2987" i="10"/>
  <c r="G2988" i="10"/>
  <c r="G2989" i="10"/>
  <c r="K2989" i="10" s="1"/>
  <c r="G2990" i="10"/>
  <c r="K2990" i="10" s="1"/>
  <c r="G2991" i="10"/>
  <c r="G2992" i="10"/>
  <c r="G2993" i="10"/>
  <c r="G2994" i="10"/>
  <c r="K2994" i="10" s="1"/>
  <c r="G2995" i="10"/>
  <c r="I2995" i="10" s="1"/>
  <c r="G2996" i="10"/>
  <c r="G2997" i="10"/>
  <c r="K2997" i="10" s="1"/>
  <c r="G2998" i="10"/>
  <c r="J2998" i="10" s="1"/>
  <c r="G2999" i="10"/>
  <c r="G3000" i="10"/>
  <c r="G3001" i="10"/>
  <c r="K3001" i="10" s="1"/>
  <c r="G3002" i="10"/>
  <c r="H3002" i="10" s="1"/>
  <c r="G3003" i="10"/>
  <c r="G3004" i="10"/>
  <c r="G3005" i="10"/>
  <c r="K3005" i="10" s="1"/>
  <c r="G3006" i="10"/>
  <c r="K3006" i="10" s="1"/>
  <c r="G3007" i="10"/>
  <c r="G3008" i="10"/>
  <c r="G3009" i="10"/>
  <c r="G3010" i="10"/>
  <c r="K3010" i="10" s="1"/>
  <c r="G3011" i="10"/>
  <c r="I3011" i="10" s="1"/>
  <c r="G3012" i="10"/>
  <c r="G3013" i="10"/>
  <c r="K3013" i="10" s="1"/>
  <c r="G3014" i="10"/>
  <c r="G3015" i="10"/>
  <c r="G3016" i="10"/>
  <c r="G3017" i="10"/>
  <c r="K3017" i="10" s="1"/>
  <c r="G3018" i="10"/>
  <c r="H3018" i="10" s="1"/>
  <c r="G3019" i="10"/>
  <c r="G3020" i="10"/>
  <c r="G3021" i="10"/>
  <c r="K3021" i="10" s="1"/>
  <c r="G3022" i="10"/>
  <c r="K3022" i="10" s="1"/>
  <c r="G3023" i="10"/>
  <c r="G3024" i="10"/>
  <c r="G3025" i="10"/>
  <c r="G3026" i="10"/>
  <c r="K3026" i="10" s="1"/>
  <c r="G3027" i="10"/>
  <c r="I3027" i="10" s="1"/>
  <c r="G3028" i="10"/>
  <c r="G3029" i="10"/>
  <c r="K3029" i="10" s="1"/>
  <c r="G3030" i="10"/>
  <c r="J3030" i="10" s="1"/>
  <c r="G3031" i="10"/>
  <c r="G3032" i="10"/>
  <c r="G3033" i="10"/>
  <c r="K3033" i="10" s="1"/>
  <c r="G3034" i="10"/>
  <c r="K3034" i="10" s="1"/>
  <c r="G3035" i="10"/>
  <c r="G3036" i="10"/>
  <c r="G3037" i="10"/>
  <c r="K3037" i="10" s="1"/>
  <c r="G3038" i="10"/>
  <c r="K3038" i="10" s="1"/>
  <c r="G3039" i="10"/>
  <c r="G3040" i="10"/>
  <c r="G3041" i="10"/>
  <c r="G3042" i="10"/>
  <c r="J3042" i="10" s="1"/>
  <c r="G3043" i="10"/>
  <c r="I3043" i="10" s="1"/>
  <c r="G3044" i="10"/>
  <c r="G3045" i="10"/>
  <c r="K3045" i="10" s="1"/>
  <c r="G3046" i="10"/>
  <c r="G3047" i="10"/>
  <c r="G3048" i="10"/>
  <c r="G3049" i="10"/>
  <c r="K3049" i="10" s="1"/>
  <c r="G3050" i="10"/>
  <c r="K3050" i="10" s="1"/>
  <c r="G3051" i="10"/>
  <c r="G3052" i="10"/>
  <c r="G3053" i="10"/>
  <c r="K3053" i="10" s="1"/>
  <c r="G3054" i="10"/>
  <c r="H3054" i="10" s="1"/>
  <c r="G3055" i="10"/>
  <c r="G3056" i="10"/>
  <c r="G3057" i="10"/>
  <c r="G3058" i="10"/>
  <c r="K3058" i="10" s="1"/>
  <c r="G3059" i="10"/>
  <c r="I3059" i="10" s="1"/>
  <c r="G3060" i="10"/>
  <c r="G3061" i="10"/>
  <c r="K3061" i="10" s="1"/>
  <c r="G3062" i="10"/>
  <c r="J3062" i="10" s="1"/>
  <c r="G3063" i="10"/>
  <c r="G3064" i="10"/>
  <c r="G3065" i="10"/>
  <c r="K3065" i="10" s="1"/>
  <c r="G3066" i="10"/>
  <c r="K3066" i="10" s="1"/>
  <c r="G3067" i="10"/>
  <c r="G3068" i="10"/>
  <c r="G3069" i="10"/>
  <c r="K3069" i="10" s="1"/>
  <c r="G3070" i="10"/>
  <c r="J3070" i="10" s="1"/>
  <c r="G3071" i="10"/>
  <c r="G3072" i="10"/>
  <c r="G3073" i="10"/>
  <c r="G3074" i="10"/>
  <c r="I3074" i="10" s="1"/>
  <c r="G3075" i="10"/>
  <c r="I3075" i="10" s="1"/>
  <c r="G3076" i="10"/>
  <c r="G3077" i="10"/>
  <c r="K3077" i="10" s="1"/>
  <c r="G3078" i="10"/>
  <c r="G3079" i="10"/>
  <c r="G3080" i="10"/>
  <c r="G3081" i="10"/>
  <c r="K3081" i="10" s="1"/>
  <c r="G3082" i="10"/>
  <c r="K3082" i="10" s="1"/>
  <c r="G3083" i="10"/>
  <c r="G3084" i="10"/>
  <c r="G3085" i="10"/>
  <c r="K3085" i="10" s="1"/>
  <c r="G3086" i="10"/>
  <c r="J3086" i="10" s="1"/>
  <c r="G3087" i="10"/>
  <c r="G3088" i="10"/>
  <c r="G3089" i="10"/>
  <c r="G3090" i="10"/>
  <c r="K3090" i="10" s="1"/>
  <c r="G3091" i="10"/>
  <c r="I3091" i="10" s="1"/>
  <c r="G3092" i="10"/>
  <c r="G3093" i="10"/>
  <c r="K3093" i="10" s="1"/>
  <c r="G3094" i="10"/>
  <c r="J3094" i="10" s="1"/>
  <c r="G3095" i="10"/>
  <c r="G3096" i="10"/>
  <c r="G3097" i="10"/>
  <c r="K3097" i="10" s="1"/>
  <c r="G3098" i="10"/>
  <c r="J3098" i="10" s="1"/>
  <c r="G3099" i="10"/>
  <c r="G3100" i="10"/>
  <c r="G3101" i="10"/>
  <c r="K3101" i="10" s="1"/>
  <c r="G3102" i="10"/>
  <c r="H3102" i="10" s="1"/>
  <c r="G3103" i="10"/>
  <c r="G3104" i="10"/>
  <c r="G3105" i="10"/>
  <c r="G3106" i="10"/>
  <c r="K3106" i="10" s="1"/>
  <c r="G3107" i="10"/>
  <c r="I3107" i="10" s="1"/>
  <c r="G3108" i="10"/>
  <c r="G3109" i="10"/>
  <c r="K3109" i="10" s="1"/>
  <c r="G3110" i="10"/>
  <c r="G3111" i="10"/>
  <c r="G3112" i="10"/>
  <c r="G3113" i="10"/>
  <c r="K3113" i="10" s="1"/>
  <c r="G3114" i="10"/>
  <c r="J3114" i="10" s="1"/>
  <c r="G3115" i="10"/>
  <c r="G3116" i="10"/>
  <c r="G3117" i="10"/>
  <c r="K3117" i="10" s="1"/>
  <c r="G3118" i="10"/>
  <c r="K3118" i="10" s="1"/>
  <c r="G3119" i="10"/>
  <c r="G3120" i="10"/>
  <c r="G3121" i="10"/>
  <c r="G3122" i="10"/>
  <c r="K3122" i="10" s="1"/>
  <c r="G3123" i="10"/>
  <c r="I3123" i="10" s="1"/>
  <c r="G3124" i="10"/>
  <c r="G3125" i="10"/>
  <c r="K3125" i="10" s="1"/>
  <c r="G3126" i="10"/>
  <c r="J3126" i="10" s="1"/>
  <c r="G3127" i="10"/>
  <c r="G3128" i="10"/>
  <c r="G3129" i="10"/>
  <c r="K3129" i="10" s="1"/>
  <c r="G3130" i="10"/>
  <c r="H3130" i="10" s="1"/>
  <c r="G3131" i="10"/>
  <c r="G3132" i="10"/>
  <c r="G3133" i="10"/>
  <c r="K3133" i="10" s="1"/>
  <c r="G3134" i="10"/>
  <c r="K3134" i="10" s="1"/>
  <c r="G3135" i="10"/>
  <c r="G3136" i="10"/>
  <c r="G3137" i="10"/>
  <c r="G3138" i="10"/>
  <c r="K3138" i="10" s="1"/>
  <c r="G3139" i="10"/>
  <c r="I3139" i="10" s="1"/>
  <c r="G3140" i="10"/>
  <c r="G3141" i="10"/>
  <c r="K3141" i="10" s="1"/>
  <c r="G3142" i="10"/>
  <c r="G3143" i="10"/>
  <c r="G3144" i="10"/>
  <c r="G3145" i="10"/>
  <c r="K3145" i="10" s="1"/>
  <c r="G3146" i="10"/>
  <c r="H3146" i="10" s="1"/>
  <c r="G3147" i="10"/>
  <c r="G3148" i="10"/>
  <c r="G3149" i="10"/>
  <c r="K3149" i="10" s="1"/>
  <c r="G3150" i="10"/>
  <c r="K3150" i="10" s="1"/>
  <c r="G3151" i="10"/>
  <c r="G3152" i="10"/>
  <c r="G3153" i="10"/>
  <c r="G3154" i="10"/>
  <c r="K3154" i="10" s="1"/>
  <c r="G3155" i="10"/>
  <c r="I3155" i="10" s="1"/>
  <c r="G3156" i="10"/>
  <c r="G3157" i="10"/>
  <c r="K3157" i="10" s="1"/>
  <c r="G3158" i="10"/>
  <c r="J3158" i="10" s="1"/>
  <c r="G3159" i="10"/>
  <c r="G3160" i="10"/>
  <c r="G3161" i="10"/>
  <c r="K3161" i="10" s="1"/>
  <c r="G3162" i="10"/>
  <c r="K3162" i="10" s="1"/>
  <c r="G3163" i="10"/>
  <c r="G3164" i="10"/>
  <c r="G3165" i="10"/>
  <c r="K3165" i="10" s="1"/>
  <c r="G3166" i="10"/>
  <c r="K3166" i="10" s="1"/>
  <c r="G3167" i="10"/>
  <c r="G3168" i="10"/>
  <c r="G3169" i="10"/>
  <c r="G3170" i="10"/>
  <c r="J3170" i="10" s="1"/>
  <c r="G3171" i="10"/>
  <c r="I3171" i="10" s="1"/>
  <c r="G3172" i="10"/>
  <c r="G3173" i="10"/>
  <c r="K3173" i="10" s="1"/>
  <c r="G3174" i="10"/>
  <c r="G3175" i="10"/>
  <c r="G3176" i="10"/>
  <c r="G3177" i="10"/>
  <c r="K3177" i="10" s="1"/>
  <c r="G3178" i="10"/>
  <c r="K3178" i="10" s="1"/>
  <c r="G3179" i="10"/>
  <c r="G3180" i="10"/>
  <c r="G3181" i="10"/>
  <c r="K3181" i="10" s="1"/>
  <c r="G3182" i="10"/>
  <c r="H3182" i="10" s="1"/>
  <c r="G3183" i="10"/>
  <c r="G3184" i="10"/>
  <c r="G3185" i="10"/>
  <c r="G3186" i="10"/>
  <c r="K3186" i="10" s="1"/>
  <c r="G3187" i="10"/>
  <c r="I3187" i="10" s="1"/>
  <c r="G3188" i="10"/>
  <c r="G3189" i="10"/>
  <c r="K3189" i="10" s="1"/>
  <c r="G3190" i="10"/>
  <c r="J3190" i="10" s="1"/>
  <c r="G3191" i="10"/>
  <c r="G3192" i="10"/>
  <c r="G3193" i="10"/>
  <c r="K3193" i="10" s="1"/>
  <c r="G3194" i="10"/>
  <c r="K3194" i="10" s="1"/>
  <c r="G3195" i="10"/>
  <c r="G3196" i="10"/>
  <c r="G3197" i="10"/>
  <c r="K3197" i="10" s="1"/>
  <c r="G3198" i="10"/>
  <c r="J3198" i="10" s="1"/>
  <c r="G3199" i="10"/>
  <c r="G3200" i="10"/>
  <c r="G3201" i="10"/>
  <c r="G3202" i="10"/>
  <c r="I3202" i="10" s="1"/>
  <c r="G3203" i="10"/>
  <c r="I3203" i="10" s="1"/>
  <c r="G3204" i="10"/>
  <c r="G3205" i="10"/>
  <c r="K3205" i="10" s="1"/>
  <c r="G3206" i="10"/>
  <c r="G3207" i="10"/>
  <c r="G3208" i="10"/>
  <c r="G3209" i="10"/>
  <c r="K3209" i="10" s="1"/>
  <c r="G3210" i="10"/>
  <c r="K3210" i="10" s="1"/>
  <c r="G3211" i="10"/>
  <c r="G3212" i="10"/>
  <c r="G3213" i="10"/>
  <c r="K3213" i="10" s="1"/>
  <c r="G3214" i="10"/>
  <c r="J3214" i="10" s="1"/>
  <c r="G3215" i="10"/>
  <c r="G3216" i="10"/>
  <c r="G3217" i="10"/>
  <c r="G3218" i="10"/>
  <c r="K3218" i="10" s="1"/>
  <c r="G3219" i="10"/>
  <c r="I3219" i="10" s="1"/>
  <c r="G3220" i="10"/>
  <c r="G3221" i="10"/>
  <c r="K3221" i="10" s="1"/>
  <c r="G3222" i="10"/>
  <c r="J3222" i="10" s="1"/>
  <c r="G3223" i="10"/>
  <c r="G3224" i="10"/>
  <c r="G3225" i="10"/>
  <c r="K3225" i="10" s="1"/>
  <c r="G3226" i="10"/>
  <c r="J3226" i="10" s="1"/>
  <c r="G3227" i="10"/>
  <c r="G3228" i="10"/>
  <c r="G3229" i="10"/>
  <c r="K3229" i="10" s="1"/>
  <c r="G3230" i="10"/>
  <c r="H3230" i="10" s="1"/>
  <c r="G3231" i="10"/>
  <c r="G3232" i="10"/>
  <c r="G3233" i="10"/>
  <c r="G3234" i="10"/>
  <c r="K3234" i="10" s="1"/>
  <c r="G3235" i="10"/>
  <c r="I3235" i="10" s="1"/>
  <c r="G3236" i="10"/>
  <c r="G3237" i="10"/>
  <c r="K3237" i="10" s="1"/>
  <c r="G3238" i="10"/>
  <c r="G3239" i="10"/>
  <c r="G3240" i="10"/>
  <c r="G3241" i="10"/>
  <c r="K3241" i="10" s="1"/>
  <c r="G3242" i="10"/>
  <c r="J3242" i="10" s="1"/>
  <c r="G3243" i="10"/>
  <c r="G3244" i="10"/>
  <c r="G3245" i="10"/>
  <c r="K3245" i="10" s="1"/>
  <c r="G3246" i="10"/>
  <c r="K3246" i="10" s="1"/>
  <c r="G3247" i="10"/>
  <c r="G3248" i="10"/>
  <c r="G3249" i="10"/>
  <c r="G3250" i="10"/>
  <c r="K3250" i="10" s="1"/>
  <c r="G3251" i="10"/>
  <c r="I3251" i="10" s="1"/>
  <c r="G3252" i="10"/>
  <c r="G3253" i="10"/>
  <c r="K3253" i="10" s="1"/>
  <c r="G3254" i="10"/>
  <c r="J3254" i="10" s="1"/>
  <c r="G3255" i="10"/>
  <c r="G3256" i="10"/>
  <c r="G3257" i="10"/>
  <c r="K3257" i="10" s="1"/>
  <c r="G3258" i="10"/>
  <c r="H3258" i="10" s="1"/>
  <c r="G3259" i="10"/>
  <c r="G3260" i="10"/>
  <c r="G3261" i="10"/>
  <c r="K3261" i="10" s="1"/>
  <c r="G3262" i="10"/>
  <c r="K3262" i="10" s="1"/>
  <c r="G3263" i="10"/>
  <c r="G3264" i="10"/>
  <c r="G3265" i="10"/>
  <c r="G3266" i="10"/>
  <c r="K3266" i="10" s="1"/>
  <c r="G3267" i="10"/>
  <c r="I3267" i="10" s="1"/>
  <c r="G3268" i="10"/>
  <c r="G3269" i="10"/>
  <c r="K3269" i="10" s="1"/>
  <c r="G3270" i="10"/>
  <c r="G3271" i="10"/>
  <c r="G3272" i="10"/>
  <c r="G3273" i="10"/>
  <c r="K3273" i="10" s="1"/>
  <c r="G3274" i="10"/>
  <c r="H3274" i="10" s="1"/>
  <c r="G3275" i="10"/>
  <c r="G3276" i="10"/>
  <c r="G3277" i="10"/>
  <c r="K3277" i="10" s="1"/>
  <c r="G3278" i="10"/>
  <c r="K3278" i="10" s="1"/>
  <c r="G3279" i="10"/>
  <c r="G3280" i="10"/>
  <c r="G3281" i="10"/>
  <c r="G3282" i="10"/>
  <c r="K3282" i="10" s="1"/>
  <c r="G3283" i="10"/>
  <c r="I3283" i="10" s="1"/>
  <c r="G3284" i="10"/>
  <c r="G3285" i="10"/>
  <c r="K3285" i="10" s="1"/>
  <c r="G3286" i="10"/>
  <c r="J3286" i="10" s="1"/>
  <c r="G3287" i="10"/>
  <c r="G3288" i="10"/>
  <c r="G3289" i="10"/>
  <c r="K3289" i="10" s="1"/>
  <c r="G3290" i="10"/>
  <c r="K3290" i="10" s="1"/>
  <c r="G3291" i="10"/>
  <c r="G3292" i="10"/>
  <c r="G3293" i="10"/>
  <c r="K3293" i="10" s="1"/>
  <c r="G3294" i="10"/>
  <c r="K3294" i="10" s="1"/>
  <c r="G3295" i="10"/>
  <c r="G3296" i="10"/>
  <c r="G3297" i="10"/>
  <c r="G3298" i="10"/>
  <c r="J3298" i="10" s="1"/>
  <c r="G3299" i="10"/>
  <c r="I3299" i="10" s="1"/>
  <c r="G3300" i="10"/>
  <c r="G3301" i="10"/>
  <c r="K3301" i="10" s="1"/>
  <c r="G3302" i="10"/>
  <c r="G3303" i="10"/>
  <c r="G3304" i="10"/>
  <c r="G3305" i="10"/>
  <c r="K3305" i="10" s="1"/>
  <c r="G3306" i="10"/>
  <c r="K3306" i="10" s="1"/>
  <c r="G3307" i="10"/>
  <c r="G3308" i="10"/>
  <c r="G3309" i="10"/>
  <c r="K3309" i="10" s="1"/>
  <c r="G3310" i="10"/>
  <c r="H3310" i="10" s="1"/>
  <c r="G3311" i="10"/>
  <c r="G3312" i="10"/>
  <c r="G3313" i="10"/>
  <c r="G3314" i="10"/>
  <c r="K3314" i="10" s="1"/>
  <c r="G3315" i="10"/>
  <c r="I3315" i="10" s="1"/>
  <c r="G3316" i="10"/>
  <c r="G3317" i="10"/>
  <c r="K3317" i="10" s="1"/>
  <c r="G3318" i="10"/>
  <c r="J3318" i="10" s="1"/>
  <c r="G3319" i="10"/>
  <c r="G3320" i="10"/>
  <c r="G3321" i="10"/>
  <c r="K3321" i="10" s="1"/>
  <c r="G3322" i="10"/>
  <c r="K3322" i="10" s="1"/>
  <c r="G3323" i="10"/>
  <c r="G3324" i="10"/>
  <c r="G3325" i="10"/>
  <c r="K3325" i="10" s="1"/>
  <c r="G3326" i="10"/>
  <c r="J3326" i="10" s="1"/>
  <c r="G3327" i="10"/>
  <c r="G3328" i="10"/>
  <c r="G3329" i="10"/>
  <c r="G3330" i="10"/>
  <c r="I3330" i="10" s="1"/>
  <c r="G3331" i="10"/>
  <c r="I3331" i="10" s="1"/>
  <c r="G3332" i="10"/>
  <c r="G3333" i="10"/>
  <c r="K3333" i="10" s="1"/>
  <c r="G3334" i="10"/>
  <c r="G3335" i="10"/>
  <c r="G3336" i="10"/>
  <c r="G3337" i="10"/>
  <c r="K3337" i="10" s="1"/>
  <c r="G3338" i="10"/>
  <c r="K3338" i="10" s="1"/>
  <c r="G3339" i="10"/>
  <c r="G3340" i="10"/>
  <c r="G3341" i="10"/>
  <c r="K3341" i="10" s="1"/>
  <c r="G3342" i="10"/>
  <c r="J3342" i="10" s="1"/>
  <c r="G3343" i="10"/>
  <c r="G3344" i="10"/>
  <c r="G3345" i="10"/>
  <c r="G3346" i="10"/>
  <c r="K3346" i="10" s="1"/>
  <c r="G3347" i="10"/>
  <c r="I3347" i="10" s="1"/>
  <c r="G3348" i="10"/>
  <c r="G3349" i="10"/>
  <c r="K3349" i="10" s="1"/>
  <c r="G3350" i="10"/>
  <c r="J3350" i="10" s="1"/>
  <c r="G3351" i="10"/>
  <c r="G3352" i="10"/>
  <c r="G3353" i="10"/>
  <c r="K3353" i="10" s="1"/>
  <c r="G3354" i="10"/>
  <c r="J3354" i="10" s="1"/>
  <c r="G3355" i="10"/>
  <c r="G3356" i="10"/>
  <c r="G3357" i="10"/>
  <c r="K3357" i="10" s="1"/>
  <c r="G3358" i="10"/>
  <c r="H3358" i="10" s="1"/>
  <c r="G3359" i="10"/>
  <c r="G3360" i="10"/>
  <c r="G3361" i="10"/>
  <c r="G3362" i="10"/>
  <c r="K3362" i="10" s="1"/>
  <c r="G3363" i="10"/>
  <c r="I3363" i="10" s="1"/>
  <c r="G3364" i="10"/>
  <c r="G3365" i="10"/>
  <c r="K3365" i="10" s="1"/>
  <c r="G3366" i="10"/>
  <c r="G3367" i="10"/>
  <c r="G3368" i="10"/>
  <c r="G3369" i="10"/>
  <c r="K3369" i="10" s="1"/>
  <c r="G3370" i="10"/>
  <c r="J3370" i="10" s="1"/>
  <c r="G3371" i="10"/>
  <c r="G3372" i="10"/>
  <c r="G3373" i="10"/>
  <c r="K3373" i="10" s="1"/>
  <c r="G3374" i="10"/>
  <c r="K3374" i="10" s="1"/>
  <c r="G3375" i="10"/>
  <c r="G3376" i="10"/>
  <c r="G3377" i="10"/>
  <c r="G3378" i="10"/>
  <c r="K3378" i="10" s="1"/>
  <c r="G3379" i="10"/>
  <c r="I3379" i="10" s="1"/>
  <c r="G3380" i="10"/>
  <c r="G3381" i="10"/>
  <c r="K3381" i="10" s="1"/>
  <c r="G3382" i="10"/>
  <c r="J3382" i="10" s="1"/>
  <c r="G3383" i="10"/>
  <c r="G3384" i="10"/>
  <c r="G3385" i="10"/>
  <c r="K3385" i="10" s="1"/>
  <c r="G3386" i="10"/>
  <c r="H3386" i="10" s="1"/>
  <c r="G3387" i="10"/>
  <c r="G3388" i="10"/>
  <c r="G3389" i="10"/>
  <c r="K3389" i="10" s="1"/>
  <c r="G3390" i="10"/>
  <c r="K3390" i="10" s="1"/>
  <c r="G3391" i="10"/>
  <c r="G3392" i="10"/>
  <c r="G3393" i="10"/>
  <c r="G3394" i="10"/>
  <c r="K3394" i="10" s="1"/>
  <c r="G3395" i="10"/>
  <c r="I3395" i="10" s="1"/>
  <c r="G3396" i="10"/>
  <c r="G3397" i="10"/>
  <c r="K3397" i="10" s="1"/>
  <c r="G3398" i="10"/>
  <c r="G3399" i="10"/>
  <c r="G3400" i="10"/>
  <c r="G3401" i="10"/>
  <c r="K3401" i="10" s="1"/>
  <c r="G3402" i="10"/>
  <c r="H3402" i="10" s="1"/>
  <c r="G3403" i="10"/>
  <c r="G3404" i="10"/>
  <c r="G3405" i="10"/>
  <c r="K3405" i="10" s="1"/>
  <c r="G3406" i="10"/>
  <c r="K3406" i="10" s="1"/>
  <c r="G3407" i="10"/>
  <c r="G3408" i="10"/>
  <c r="G3409" i="10"/>
  <c r="G3410" i="10"/>
  <c r="K3410" i="10" s="1"/>
  <c r="G3411" i="10"/>
  <c r="I3411" i="10" s="1"/>
  <c r="G3412" i="10"/>
  <c r="G3413" i="10"/>
  <c r="K3413" i="10" s="1"/>
  <c r="G3414" i="10"/>
  <c r="J3414" i="10" s="1"/>
  <c r="G3415" i="10"/>
  <c r="G3416" i="10"/>
  <c r="G3417" i="10"/>
  <c r="K3417" i="10" s="1"/>
  <c r="G3418" i="10"/>
  <c r="K3418" i="10" s="1"/>
  <c r="G3419" i="10"/>
  <c r="G3420" i="10"/>
  <c r="G3421" i="10"/>
  <c r="K3421" i="10" s="1"/>
  <c r="G3422" i="10"/>
  <c r="K3422" i="10" s="1"/>
  <c r="G3423" i="10"/>
  <c r="G3424" i="10"/>
  <c r="G3425" i="10"/>
  <c r="G3426" i="10"/>
  <c r="J3426" i="10" s="1"/>
  <c r="G3427" i="10"/>
  <c r="I3427" i="10" s="1"/>
  <c r="G3428" i="10"/>
  <c r="G3429" i="10"/>
  <c r="K3429" i="10" s="1"/>
  <c r="G3430" i="10"/>
  <c r="G3431" i="10"/>
  <c r="G3432" i="10"/>
  <c r="G3433" i="10"/>
  <c r="K3433" i="10" s="1"/>
  <c r="G3434" i="10"/>
  <c r="K3434" i="10" s="1"/>
  <c r="G3435" i="10"/>
  <c r="G3436" i="10"/>
  <c r="G3437" i="10"/>
  <c r="K3437" i="10" s="1"/>
  <c r="G3438" i="10"/>
  <c r="H3438" i="10" s="1"/>
  <c r="G3439" i="10"/>
  <c r="G3440" i="10"/>
  <c r="G3441" i="10"/>
  <c r="G3442" i="10"/>
  <c r="K3442" i="10" s="1"/>
  <c r="G3443" i="10"/>
  <c r="I3443" i="10" s="1"/>
  <c r="G3444" i="10"/>
  <c r="G3445" i="10"/>
  <c r="K3445" i="10" s="1"/>
  <c r="G3446" i="10"/>
  <c r="J3446" i="10" s="1"/>
  <c r="G3447" i="10"/>
  <c r="G3448" i="10"/>
  <c r="G3449" i="10"/>
  <c r="K3449" i="10" s="1"/>
  <c r="G3450" i="10"/>
  <c r="K3450" i="10" s="1"/>
  <c r="G3451" i="10"/>
  <c r="G3452" i="10"/>
  <c r="G3453" i="10"/>
  <c r="K3453" i="10" s="1"/>
  <c r="G3454" i="10"/>
  <c r="J3454" i="10" s="1"/>
  <c r="G3455" i="10"/>
  <c r="G3456" i="10"/>
  <c r="G3457" i="10"/>
  <c r="G3458" i="10"/>
  <c r="I3458" i="10" s="1"/>
  <c r="G3459" i="10"/>
  <c r="I3459" i="10" s="1"/>
  <c r="G3460" i="10"/>
  <c r="G3461" i="10"/>
  <c r="K3461" i="10" s="1"/>
  <c r="G3462" i="10"/>
  <c r="G3463" i="10"/>
  <c r="G3464" i="10"/>
  <c r="G3465" i="10"/>
  <c r="K3465" i="10" s="1"/>
  <c r="G3466" i="10"/>
  <c r="K3466" i="10" s="1"/>
  <c r="G3467" i="10"/>
  <c r="G3468" i="10"/>
  <c r="G3469" i="10"/>
  <c r="K3469" i="10" s="1"/>
  <c r="G3470" i="10"/>
  <c r="J3470" i="10" s="1"/>
  <c r="G3471" i="10"/>
  <c r="G3472" i="10"/>
  <c r="G3473" i="10"/>
  <c r="G3474" i="10"/>
  <c r="K3474" i="10" s="1"/>
  <c r="G3475" i="10"/>
  <c r="I3475" i="10" s="1"/>
  <c r="G3476" i="10"/>
  <c r="G3477" i="10"/>
  <c r="K3477" i="10" s="1"/>
  <c r="G3478" i="10"/>
  <c r="J3478" i="10" s="1"/>
  <c r="G3479" i="10"/>
  <c r="G3480" i="10"/>
  <c r="G3481" i="10"/>
  <c r="K3481" i="10" s="1"/>
  <c r="G3482" i="10"/>
  <c r="J3482" i="10" s="1"/>
  <c r="G3483" i="10"/>
  <c r="G3484" i="10"/>
  <c r="G3485" i="10"/>
  <c r="K3485" i="10" s="1"/>
  <c r="G3486" i="10"/>
  <c r="H3486" i="10" s="1"/>
  <c r="G3487" i="10"/>
  <c r="G3488" i="10"/>
  <c r="G3489" i="10"/>
  <c r="G3490" i="10"/>
  <c r="K3490" i="10" s="1"/>
  <c r="G3491" i="10"/>
  <c r="I3491" i="10" s="1"/>
  <c r="G3492" i="10"/>
  <c r="G3493" i="10"/>
  <c r="K3493" i="10" s="1"/>
  <c r="G3494" i="10"/>
  <c r="G3495" i="10"/>
  <c r="G3496" i="10"/>
  <c r="G3497" i="10"/>
  <c r="K3497" i="10" s="1"/>
  <c r="G3498" i="10"/>
  <c r="J3498" i="10" s="1"/>
  <c r="G3499" i="10"/>
  <c r="G3500" i="10"/>
  <c r="G3501" i="10"/>
  <c r="K3501" i="10" s="1"/>
  <c r="G3502" i="10"/>
  <c r="K3502" i="10" s="1"/>
  <c r="G3503" i="10"/>
  <c r="G3504" i="10"/>
  <c r="G3505" i="10"/>
  <c r="G3506" i="10"/>
  <c r="K3506" i="10" s="1"/>
  <c r="G3507" i="10"/>
  <c r="I3507" i="10" s="1"/>
  <c r="G3508" i="10"/>
  <c r="G3509" i="10"/>
  <c r="K3509" i="10" s="1"/>
  <c r="G3510" i="10"/>
  <c r="J3510" i="10" s="1"/>
  <c r="G3511" i="10"/>
  <c r="G3512" i="10"/>
  <c r="G3513" i="10"/>
  <c r="K3513" i="10" s="1"/>
  <c r="G3514" i="10"/>
  <c r="H3514" i="10" s="1"/>
  <c r="G3515" i="10"/>
  <c r="G3516" i="10"/>
  <c r="G3517" i="10"/>
  <c r="K3517" i="10" s="1"/>
  <c r="G3518" i="10"/>
  <c r="K3518" i="10" s="1"/>
  <c r="G3519" i="10"/>
  <c r="G3520" i="10"/>
  <c r="G3521" i="10"/>
  <c r="G3522" i="10"/>
  <c r="K3522" i="10" s="1"/>
  <c r="G3523" i="10"/>
  <c r="I3523" i="10" s="1"/>
  <c r="G3524" i="10"/>
  <c r="G3525" i="10"/>
  <c r="K3525" i="10" s="1"/>
  <c r="G3526" i="10"/>
  <c r="G3527" i="10"/>
  <c r="G3528" i="10"/>
  <c r="G3529" i="10"/>
  <c r="K3529" i="10" s="1"/>
  <c r="G3530" i="10"/>
  <c r="H3530" i="10" s="1"/>
  <c r="G3531" i="10"/>
  <c r="G3532" i="10"/>
  <c r="G3533" i="10"/>
  <c r="K3533" i="10" s="1"/>
  <c r="G3534" i="10"/>
  <c r="K3534" i="10" s="1"/>
  <c r="G3535" i="10"/>
  <c r="G3536" i="10"/>
  <c r="G3537" i="10"/>
  <c r="G3538" i="10"/>
  <c r="K3538" i="10" s="1"/>
  <c r="G3539" i="10"/>
  <c r="I3539" i="10" s="1"/>
  <c r="G3540" i="10"/>
  <c r="G3541" i="10"/>
  <c r="K3541" i="10" s="1"/>
  <c r="G3542" i="10"/>
  <c r="J3542" i="10" s="1"/>
  <c r="G3543" i="10"/>
  <c r="G3544" i="10"/>
  <c r="G3545" i="10"/>
  <c r="K3545" i="10" s="1"/>
  <c r="G3546" i="10"/>
  <c r="K3546" i="10" s="1"/>
  <c r="G3547" i="10"/>
  <c r="G3548" i="10"/>
  <c r="G3549" i="10"/>
  <c r="K3549" i="10" s="1"/>
  <c r="G3550" i="10"/>
  <c r="K3550" i="10" s="1"/>
  <c r="G3551" i="10"/>
  <c r="G3552" i="10"/>
  <c r="G3553" i="10"/>
  <c r="G3554" i="10"/>
  <c r="J3554" i="10" s="1"/>
  <c r="G3555" i="10"/>
  <c r="I3555" i="10" s="1"/>
  <c r="G3556" i="10"/>
  <c r="G3557" i="10"/>
  <c r="K3557" i="10" s="1"/>
  <c r="G3558" i="10"/>
  <c r="G3559" i="10"/>
  <c r="G3560" i="10"/>
  <c r="G3561" i="10"/>
  <c r="K3561" i="10" s="1"/>
  <c r="G3562" i="10"/>
  <c r="K3562" i="10" s="1"/>
  <c r="G3563" i="10"/>
  <c r="G3564" i="10"/>
  <c r="G3565" i="10"/>
  <c r="K3565" i="10" s="1"/>
  <c r="G3566" i="10"/>
  <c r="H3566" i="10" s="1"/>
  <c r="G3567" i="10"/>
  <c r="G3568" i="10"/>
  <c r="G3569" i="10"/>
  <c r="G3570" i="10"/>
  <c r="K3570" i="10" s="1"/>
  <c r="G3571" i="10"/>
  <c r="I3571" i="10" s="1"/>
  <c r="G3572" i="10"/>
  <c r="G3573" i="10"/>
  <c r="K3573" i="10" s="1"/>
  <c r="G3574" i="10"/>
  <c r="J3574" i="10" s="1"/>
  <c r="G3575" i="10"/>
  <c r="G3576" i="10"/>
  <c r="G3577" i="10"/>
  <c r="K3577" i="10" s="1"/>
  <c r="G3578" i="10"/>
  <c r="K3578" i="10" s="1"/>
  <c r="G3579" i="10"/>
  <c r="G3580" i="10"/>
  <c r="G3581" i="10"/>
  <c r="K3581" i="10" s="1"/>
  <c r="G3582" i="10"/>
  <c r="J3582" i="10" s="1"/>
  <c r="G3583" i="10"/>
  <c r="G3584" i="10"/>
  <c r="G3585" i="10"/>
  <c r="G3586" i="10"/>
  <c r="I3586" i="10" s="1"/>
  <c r="G3587" i="10"/>
  <c r="I3587" i="10" s="1"/>
  <c r="G3588" i="10"/>
  <c r="G3589" i="10"/>
  <c r="K3589" i="10" s="1"/>
  <c r="G3590" i="10"/>
  <c r="G3591" i="10"/>
  <c r="G3592" i="10"/>
  <c r="G3593" i="10"/>
  <c r="K3593" i="10" s="1"/>
  <c r="G3594" i="10"/>
  <c r="K3594" i="10" s="1"/>
  <c r="G3595" i="10"/>
  <c r="G3596" i="10"/>
  <c r="G3597" i="10"/>
  <c r="K3597" i="10" s="1"/>
  <c r="G3598" i="10"/>
  <c r="J3598" i="10" s="1"/>
  <c r="G3599" i="10"/>
  <c r="G3600" i="10"/>
  <c r="G3601" i="10"/>
  <c r="G3602" i="10"/>
  <c r="K3602" i="10" s="1"/>
  <c r="G3603" i="10"/>
  <c r="I3603" i="10" s="1"/>
  <c r="G3604" i="10"/>
  <c r="G3605" i="10"/>
  <c r="K3605" i="10" s="1"/>
  <c r="G3606" i="10"/>
  <c r="J3606" i="10" s="1"/>
  <c r="G3607" i="10"/>
  <c r="G3608" i="10"/>
  <c r="G3609" i="10"/>
  <c r="K3609" i="10" s="1"/>
  <c r="G3610" i="10"/>
  <c r="J3610" i="10" s="1"/>
  <c r="G3611" i="10"/>
  <c r="G3612" i="10"/>
  <c r="G3613" i="10"/>
  <c r="K3613" i="10" s="1"/>
  <c r="G3614" i="10"/>
  <c r="H3614" i="10" s="1"/>
  <c r="G3615" i="10"/>
  <c r="G3616" i="10"/>
  <c r="G3617" i="10"/>
  <c r="G3618" i="10"/>
  <c r="K3618" i="10" s="1"/>
  <c r="G3619" i="10"/>
  <c r="I3619" i="10" s="1"/>
  <c r="G3620" i="10"/>
  <c r="G3621" i="10"/>
  <c r="K3621" i="10" s="1"/>
  <c r="G3622" i="10"/>
  <c r="G3623" i="10"/>
  <c r="G3624" i="10"/>
  <c r="G3625" i="10"/>
  <c r="K3625" i="10" s="1"/>
  <c r="G3626" i="10"/>
  <c r="J3626" i="10" s="1"/>
  <c r="G3627" i="10"/>
  <c r="G3628" i="10"/>
  <c r="G3629" i="10"/>
  <c r="K3629" i="10" s="1"/>
  <c r="G3630" i="10"/>
  <c r="K3630" i="10" s="1"/>
  <c r="G3631" i="10"/>
  <c r="G3632" i="10"/>
  <c r="G3633" i="10"/>
  <c r="G3634" i="10"/>
  <c r="K3634" i="10" s="1"/>
  <c r="G3635" i="10"/>
  <c r="I3635" i="10" s="1"/>
  <c r="G3636" i="10"/>
  <c r="G3637" i="10"/>
  <c r="K3637" i="10" s="1"/>
  <c r="G3638" i="10"/>
  <c r="J3638" i="10" s="1"/>
  <c r="G3639" i="10"/>
  <c r="G3640" i="10"/>
  <c r="G3641" i="10"/>
  <c r="K3641" i="10" s="1"/>
  <c r="G3642" i="10"/>
  <c r="H3642" i="10" s="1"/>
  <c r="G3643" i="10"/>
  <c r="G3644" i="10"/>
  <c r="G3645" i="10"/>
  <c r="K3645" i="10" s="1"/>
  <c r="G3646" i="10"/>
  <c r="K3646" i="10" s="1"/>
  <c r="G3647" i="10"/>
  <c r="G3648" i="10"/>
  <c r="G3649" i="10"/>
  <c r="G3650" i="10"/>
  <c r="K3650" i="10" s="1"/>
  <c r="G3651" i="10"/>
  <c r="I3651" i="10" s="1"/>
  <c r="G3652" i="10"/>
  <c r="G3653" i="10"/>
  <c r="K3653" i="10" s="1"/>
  <c r="G3654" i="10"/>
  <c r="G3655" i="10"/>
  <c r="G3656" i="10"/>
  <c r="G3657" i="10"/>
  <c r="K3657" i="10" s="1"/>
  <c r="G3658" i="10"/>
  <c r="H3658" i="10" s="1"/>
  <c r="G3659" i="10"/>
  <c r="G3660" i="10"/>
  <c r="G3661" i="10"/>
  <c r="K3661" i="10" s="1"/>
  <c r="G3662" i="10"/>
  <c r="K3662" i="10" s="1"/>
  <c r="G3663" i="10"/>
  <c r="G3664" i="10"/>
  <c r="G3665" i="10"/>
  <c r="G3666" i="10"/>
  <c r="K3666" i="10" s="1"/>
  <c r="G3667" i="10"/>
  <c r="I3667" i="10" s="1"/>
  <c r="G3668" i="10"/>
  <c r="G3669" i="10"/>
  <c r="K3669" i="10" s="1"/>
  <c r="G3670" i="10"/>
  <c r="J3670" i="10" s="1"/>
  <c r="G3671" i="10"/>
  <c r="G3672" i="10"/>
  <c r="G3673" i="10"/>
  <c r="K3673" i="10" s="1"/>
  <c r="G3674" i="10"/>
  <c r="K3674" i="10" s="1"/>
  <c r="G3675" i="10"/>
  <c r="G3676" i="10"/>
  <c r="G3677" i="10"/>
  <c r="K3677" i="10" s="1"/>
  <c r="G3678" i="10"/>
  <c r="K3678" i="10" s="1"/>
  <c r="G3679" i="10"/>
  <c r="G3680" i="10"/>
  <c r="G3681" i="10"/>
  <c r="G3682" i="10"/>
  <c r="J3682" i="10" s="1"/>
  <c r="G3683" i="10"/>
  <c r="I3683" i="10" s="1"/>
  <c r="G3684" i="10"/>
  <c r="G3685" i="10"/>
  <c r="K3685" i="10" s="1"/>
  <c r="G3686" i="10"/>
  <c r="G3687" i="10"/>
  <c r="G3688" i="10"/>
  <c r="G3689" i="10"/>
  <c r="K3689" i="10" s="1"/>
  <c r="G3690" i="10"/>
  <c r="K3690" i="10" s="1"/>
  <c r="G3691" i="10"/>
  <c r="G3692" i="10"/>
  <c r="G3693" i="10"/>
  <c r="K3693" i="10" s="1"/>
  <c r="G3694" i="10"/>
  <c r="H3694" i="10" s="1"/>
  <c r="G3695" i="10"/>
  <c r="G3696" i="10"/>
  <c r="G3697" i="10"/>
  <c r="G3698" i="10"/>
  <c r="K3698" i="10" s="1"/>
  <c r="G3699" i="10"/>
  <c r="I3699" i="10" s="1"/>
  <c r="G3700" i="10"/>
  <c r="G3701" i="10"/>
  <c r="K3701" i="10" s="1"/>
  <c r="G3702" i="10"/>
  <c r="J3702" i="10" s="1"/>
  <c r="G3703" i="10"/>
  <c r="G3704" i="10"/>
  <c r="G3705" i="10"/>
  <c r="K3705" i="10" s="1"/>
  <c r="G3706" i="10"/>
  <c r="K3706" i="10" s="1"/>
  <c r="G3707" i="10"/>
  <c r="G3708" i="10"/>
  <c r="G3709" i="10"/>
  <c r="K3709" i="10" s="1"/>
  <c r="G3710" i="10"/>
  <c r="J3710" i="10" s="1"/>
  <c r="G3711" i="10"/>
  <c r="G3712" i="10"/>
  <c r="G3713" i="10"/>
  <c r="G3714" i="10"/>
  <c r="I3714" i="10" s="1"/>
  <c r="G3715" i="10"/>
  <c r="I3715" i="10" s="1"/>
  <c r="G3716" i="10"/>
  <c r="G3717" i="10"/>
  <c r="K3717" i="10" s="1"/>
  <c r="G3718" i="10"/>
  <c r="G3719" i="10"/>
  <c r="G3720" i="10"/>
  <c r="G3721" i="10"/>
  <c r="K3721" i="10" s="1"/>
  <c r="G3722" i="10"/>
  <c r="K3722" i="10" s="1"/>
  <c r="G3723" i="10"/>
  <c r="G3724" i="10"/>
  <c r="G3725" i="10"/>
  <c r="K3725" i="10" s="1"/>
  <c r="G3726" i="10"/>
  <c r="J3726" i="10" s="1"/>
  <c r="G3727" i="10"/>
  <c r="G3728" i="10"/>
  <c r="G3729" i="10"/>
  <c r="G3730" i="10"/>
  <c r="K3730" i="10" s="1"/>
  <c r="G3731" i="10"/>
  <c r="I3731" i="10" s="1"/>
  <c r="G3732" i="10"/>
  <c r="G3733" i="10"/>
  <c r="K3733" i="10" s="1"/>
  <c r="G3734" i="10"/>
  <c r="J3734" i="10" s="1"/>
  <c r="G3735" i="10"/>
  <c r="G3736" i="10"/>
  <c r="G3737" i="10"/>
  <c r="K3737" i="10" s="1"/>
  <c r="G3738" i="10"/>
  <c r="J3738" i="10" s="1"/>
  <c r="G3739" i="10"/>
  <c r="G3740" i="10"/>
  <c r="G3741" i="10"/>
  <c r="K3741" i="10" s="1"/>
  <c r="G3742" i="10"/>
  <c r="H3742" i="10" s="1"/>
  <c r="G3743" i="10"/>
  <c r="G3744" i="10"/>
  <c r="G3745" i="10"/>
  <c r="G3746" i="10"/>
  <c r="K3746" i="10" s="1"/>
  <c r="G3747" i="10"/>
  <c r="I3747" i="10" s="1"/>
  <c r="G3748" i="10"/>
  <c r="G3749" i="10"/>
  <c r="K3749" i="10" s="1"/>
  <c r="G3750" i="10"/>
  <c r="G3751" i="10"/>
  <c r="G3752" i="10"/>
  <c r="G3753" i="10"/>
  <c r="K3753" i="10" s="1"/>
  <c r="G3754" i="10"/>
  <c r="J3754" i="10" s="1"/>
  <c r="G3755" i="10"/>
  <c r="G3756" i="10"/>
  <c r="G3757" i="10"/>
  <c r="K3757" i="10" s="1"/>
  <c r="G3758" i="10"/>
  <c r="K3758" i="10" s="1"/>
  <c r="G3759" i="10"/>
  <c r="G3760" i="10"/>
  <c r="G3761" i="10"/>
  <c r="G3762" i="10"/>
  <c r="K3762" i="10" s="1"/>
  <c r="G3763" i="10"/>
  <c r="I3763" i="10" s="1"/>
  <c r="G3764" i="10"/>
  <c r="G3765" i="10"/>
  <c r="K3765" i="10" s="1"/>
  <c r="G3766" i="10"/>
  <c r="J3766" i="10" s="1"/>
  <c r="G3767" i="10"/>
  <c r="G3768" i="10"/>
  <c r="G3769" i="10"/>
  <c r="K3769" i="10" s="1"/>
  <c r="G3770" i="10"/>
  <c r="H3770" i="10" s="1"/>
  <c r="G3771" i="10"/>
  <c r="G3772" i="10"/>
  <c r="G3773" i="10"/>
  <c r="K3773" i="10" s="1"/>
  <c r="G3774" i="10"/>
  <c r="K3774" i="10" s="1"/>
  <c r="G3775" i="10"/>
  <c r="G3776" i="10"/>
  <c r="G3777" i="10"/>
  <c r="G3778" i="10"/>
  <c r="K3778" i="10" s="1"/>
  <c r="G3779" i="10"/>
  <c r="I3779" i="10" s="1"/>
  <c r="G3780" i="10"/>
  <c r="G3781" i="10"/>
  <c r="K3781" i="10" s="1"/>
  <c r="G3782" i="10"/>
  <c r="G3783" i="10"/>
  <c r="G3784" i="10"/>
  <c r="G3785" i="10"/>
  <c r="K3785" i="10" s="1"/>
  <c r="G3786" i="10"/>
  <c r="H3786" i="10" s="1"/>
  <c r="G3787" i="10"/>
  <c r="G3788" i="10"/>
  <c r="G3789" i="10"/>
  <c r="K3789" i="10" s="1"/>
  <c r="G3790" i="10"/>
  <c r="K3790" i="10" s="1"/>
  <c r="G3791" i="10"/>
  <c r="G3792" i="10"/>
  <c r="G3793" i="10"/>
  <c r="G3794" i="10"/>
  <c r="K3794" i="10" s="1"/>
  <c r="G3795" i="10"/>
  <c r="I3795" i="10" s="1"/>
  <c r="G3796" i="10"/>
  <c r="G3797" i="10"/>
  <c r="K3797" i="10" s="1"/>
  <c r="G3798" i="10"/>
  <c r="J3798" i="10" s="1"/>
  <c r="G3799" i="10"/>
  <c r="G3800" i="10"/>
  <c r="G3801" i="10"/>
  <c r="K3801" i="10" s="1"/>
  <c r="G3802" i="10"/>
  <c r="K3802" i="10" s="1"/>
  <c r="G3803" i="10"/>
  <c r="G3804" i="10"/>
  <c r="G3805" i="10"/>
  <c r="K3805" i="10" s="1"/>
  <c r="G3806" i="10"/>
  <c r="K3806" i="10" s="1"/>
  <c r="G3807" i="10"/>
  <c r="G3808" i="10"/>
  <c r="G3809" i="10"/>
  <c r="G3810" i="10"/>
  <c r="J3810" i="10" s="1"/>
  <c r="G3811" i="10"/>
  <c r="I3811" i="10" s="1"/>
  <c r="G3812" i="10"/>
  <c r="G3813" i="10"/>
  <c r="K3813" i="10" s="1"/>
  <c r="G3814" i="10"/>
  <c r="G3815" i="10"/>
  <c r="G3816" i="10"/>
  <c r="G3817" i="10"/>
  <c r="K3817" i="10" s="1"/>
  <c r="G3818" i="10"/>
  <c r="K3818" i="10" s="1"/>
  <c r="G3819" i="10"/>
  <c r="G3820" i="10"/>
  <c r="G3821" i="10"/>
  <c r="K3821" i="10" s="1"/>
  <c r="G3822" i="10"/>
  <c r="H3822" i="10" s="1"/>
  <c r="G3823" i="10"/>
  <c r="G3824" i="10"/>
  <c r="G3825" i="10"/>
  <c r="G3826" i="10"/>
  <c r="K3826" i="10" s="1"/>
  <c r="G3827" i="10"/>
  <c r="I3827" i="10" s="1"/>
  <c r="G3828" i="10"/>
  <c r="G3829" i="10"/>
  <c r="K3829" i="10" s="1"/>
  <c r="G3830" i="10"/>
  <c r="J3830" i="10" s="1"/>
  <c r="G3831" i="10"/>
  <c r="G3832" i="10"/>
  <c r="G3833" i="10"/>
  <c r="K3833" i="10" s="1"/>
  <c r="G3834" i="10"/>
  <c r="K3834" i="10" s="1"/>
  <c r="G3835" i="10"/>
  <c r="G3836" i="10"/>
  <c r="G3837" i="10"/>
  <c r="K3837" i="10" s="1"/>
  <c r="G3838" i="10"/>
  <c r="J3838" i="10" s="1"/>
  <c r="G3839" i="10"/>
  <c r="G3840" i="10"/>
  <c r="G3841" i="10"/>
  <c r="G3842" i="10"/>
  <c r="I3842" i="10" s="1"/>
  <c r="G3843" i="10"/>
  <c r="I3843" i="10" s="1"/>
  <c r="G3844" i="10"/>
  <c r="G3845" i="10"/>
  <c r="K3845" i="10" s="1"/>
  <c r="G3846" i="10"/>
  <c r="G3847" i="10"/>
  <c r="G3848" i="10"/>
  <c r="G3849" i="10"/>
  <c r="K3849" i="10" s="1"/>
  <c r="G3850" i="10"/>
  <c r="K3850" i="10" s="1"/>
  <c r="G3851" i="10"/>
  <c r="G3852" i="10"/>
  <c r="G3853" i="10"/>
  <c r="K3853" i="10" s="1"/>
  <c r="G3854" i="10"/>
  <c r="J3854" i="10" s="1"/>
  <c r="G3855" i="10"/>
  <c r="G3856" i="10"/>
  <c r="G3857" i="10"/>
  <c r="G3858" i="10"/>
  <c r="K3858" i="10" s="1"/>
  <c r="G3859" i="10"/>
  <c r="I3859" i="10" s="1"/>
  <c r="G3860" i="10"/>
  <c r="G3861" i="10"/>
  <c r="K3861" i="10" s="1"/>
  <c r="G3862" i="10"/>
  <c r="J3862" i="10" s="1"/>
  <c r="G3863" i="10"/>
  <c r="G3864" i="10"/>
  <c r="G3865" i="10"/>
  <c r="K3865" i="10" s="1"/>
  <c r="G3866" i="10"/>
  <c r="J3866" i="10" s="1"/>
  <c r="G3867" i="10"/>
  <c r="G3868" i="10"/>
  <c r="G3869" i="10"/>
  <c r="K3869" i="10" s="1"/>
  <c r="G3870" i="10"/>
  <c r="H3870" i="10" s="1"/>
  <c r="G3871" i="10"/>
  <c r="G3872" i="10"/>
  <c r="G3873" i="10"/>
  <c r="G3874" i="10"/>
  <c r="K3874" i="10" s="1"/>
  <c r="G3875" i="10"/>
  <c r="I3875" i="10" s="1"/>
  <c r="G3876" i="10"/>
  <c r="G3877" i="10"/>
  <c r="K3877" i="10" s="1"/>
  <c r="G3878" i="10"/>
  <c r="G3879" i="10"/>
  <c r="G3880" i="10"/>
  <c r="G3881" i="10"/>
  <c r="K3881" i="10" s="1"/>
  <c r="G3882" i="10"/>
  <c r="J3882" i="10" s="1"/>
  <c r="G3883" i="10"/>
  <c r="G3884" i="10"/>
  <c r="G3885" i="10"/>
  <c r="K3885" i="10" s="1"/>
  <c r="G3886" i="10"/>
  <c r="K3886" i="10" s="1"/>
  <c r="G3887" i="10"/>
  <c r="G3888" i="10"/>
  <c r="G3889" i="10"/>
  <c r="G3890" i="10"/>
  <c r="K3890" i="10" s="1"/>
  <c r="G3891" i="10"/>
  <c r="I3891" i="10" s="1"/>
  <c r="G3892" i="10"/>
  <c r="G3893" i="10"/>
  <c r="K3893" i="10" s="1"/>
  <c r="G3894" i="10"/>
  <c r="J3894" i="10" s="1"/>
  <c r="G3895" i="10"/>
  <c r="G3896" i="10"/>
  <c r="G3897" i="10"/>
  <c r="K3897" i="10" s="1"/>
  <c r="G3898" i="10"/>
  <c r="H3898" i="10" s="1"/>
  <c r="G3899" i="10"/>
  <c r="G3900" i="10"/>
  <c r="G3901" i="10"/>
  <c r="K3901" i="10" s="1"/>
  <c r="G3902" i="10"/>
  <c r="K3902" i="10" s="1"/>
  <c r="G3903" i="10"/>
  <c r="G3904" i="10"/>
  <c r="G3905" i="10"/>
  <c r="G3906" i="10"/>
  <c r="K3906" i="10" s="1"/>
  <c r="G3907" i="10"/>
  <c r="I3907" i="10" s="1"/>
  <c r="G3908" i="10"/>
  <c r="G3909" i="10"/>
  <c r="K3909" i="10" s="1"/>
  <c r="G3910" i="10"/>
  <c r="G3911" i="10"/>
  <c r="G3912" i="10"/>
  <c r="G3913" i="10"/>
  <c r="K3913" i="10" s="1"/>
  <c r="G3914" i="10"/>
  <c r="H3914" i="10" s="1"/>
  <c r="G3915" i="10"/>
  <c r="G3916" i="10"/>
  <c r="G3917" i="10"/>
  <c r="K3917" i="10" s="1"/>
  <c r="G3918" i="10"/>
  <c r="K3918" i="10" s="1"/>
  <c r="G3919" i="10"/>
  <c r="G3920" i="10"/>
  <c r="G3921" i="10"/>
  <c r="G3922" i="10"/>
  <c r="K3922" i="10" s="1"/>
  <c r="G3923" i="10"/>
  <c r="I3923" i="10" s="1"/>
  <c r="G3924" i="10"/>
  <c r="G3925" i="10"/>
  <c r="K3925" i="10" s="1"/>
  <c r="G3926" i="10"/>
  <c r="J3926" i="10" s="1"/>
  <c r="G3927" i="10"/>
  <c r="G3928" i="10"/>
  <c r="G3929" i="10"/>
  <c r="K3929" i="10" s="1"/>
  <c r="G3930" i="10"/>
  <c r="K3930" i="10" s="1"/>
  <c r="G3931" i="10"/>
  <c r="G3932" i="10"/>
  <c r="G3933" i="10"/>
  <c r="K3933" i="10" s="1"/>
  <c r="G3934" i="10"/>
  <c r="K3934" i="10" s="1"/>
  <c r="G3935" i="10"/>
  <c r="G3936" i="10"/>
  <c r="G3937" i="10"/>
  <c r="G3938" i="10"/>
  <c r="J3938" i="10" s="1"/>
  <c r="G3939" i="10"/>
  <c r="I3939" i="10" s="1"/>
  <c r="G3940" i="10"/>
  <c r="G3941" i="10"/>
  <c r="K3941" i="10" s="1"/>
  <c r="G3942" i="10"/>
  <c r="G3943" i="10"/>
  <c r="G3944" i="10"/>
  <c r="G3945" i="10"/>
  <c r="K3945" i="10" s="1"/>
  <c r="G3946" i="10"/>
  <c r="K3946" i="10" s="1"/>
  <c r="G3947" i="10"/>
  <c r="G3948" i="10"/>
  <c r="G3949" i="10"/>
  <c r="K3949" i="10" s="1"/>
  <c r="G3950" i="10"/>
  <c r="H3950" i="10" s="1"/>
  <c r="G3951" i="10"/>
  <c r="G3952" i="10"/>
  <c r="G3953" i="10"/>
  <c r="G3954" i="10"/>
  <c r="K3954" i="10" s="1"/>
  <c r="G3955" i="10"/>
  <c r="I3955" i="10" s="1"/>
  <c r="G3956" i="10"/>
  <c r="G3957" i="10"/>
  <c r="K3957" i="10" s="1"/>
  <c r="G3958" i="10"/>
  <c r="J3958" i="10" s="1"/>
  <c r="G3959" i="10"/>
  <c r="G3960" i="10"/>
  <c r="G3961" i="10"/>
  <c r="K3961" i="10" s="1"/>
  <c r="G3962" i="10"/>
  <c r="K3962" i="10" s="1"/>
  <c r="G3963" i="10"/>
  <c r="G3964" i="10"/>
  <c r="G3965" i="10"/>
  <c r="K3965" i="10" s="1"/>
  <c r="G3966" i="10"/>
  <c r="J3966" i="10" s="1"/>
  <c r="G3967" i="10"/>
  <c r="G3968" i="10"/>
  <c r="G3969" i="10"/>
  <c r="G3970" i="10"/>
  <c r="I3970" i="10" s="1"/>
  <c r="G3971" i="10"/>
  <c r="I3971" i="10" s="1"/>
  <c r="G3972" i="10"/>
  <c r="G3973" i="10"/>
  <c r="K3973" i="10" s="1"/>
  <c r="G3974" i="10"/>
  <c r="G3975" i="10"/>
  <c r="G3976" i="10"/>
  <c r="G3977" i="10"/>
  <c r="K3977" i="10" s="1"/>
  <c r="G3978" i="10"/>
  <c r="K3978" i="10" s="1"/>
  <c r="G3979" i="10"/>
  <c r="G3980" i="10"/>
  <c r="G3981" i="10"/>
  <c r="K3981" i="10" s="1"/>
  <c r="G3982" i="10"/>
  <c r="J3982" i="10" s="1"/>
  <c r="G3983" i="10"/>
  <c r="G3984" i="10"/>
  <c r="G3985" i="10"/>
  <c r="G3986" i="10"/>
  <c r="K3986" i="10" s="1"/>
  <c r="G3987" i="10"/>
  <c r="I3987" i="10" s="1"/>
  <c r="G3988" i="10"/>
  <c r="G3989" i="10"/>
  <c r="K3989" i="10" s="1"/>
  <c r="G3990" i="10"/>
  <c r="J3990" i="10" s="1"/>
  <c r="G3991" i="10"/>
  <c r="G3992" i="10"/>
  <c r="G3993" i="10"/>
  <c r="K3993" i="10" s="1"/>
  <c r="G3994" i="10"/>
  <c r="J3994" i="10" s="1"/>
  <c r="G3995" i="10"/>
  <c r="G3996" i="10"/>
  <c r="G3997" i="10"/>
  <c r="K3997" i="10" s="1"/>
  <c r="G3998" i="10"/>
  <c r="H3998" i="10" s="1"/>
  <c r="G3999" i="10"/>
  <c r="G4000" i="10"/>
  <c r="G4001" i="10"/>
  <c r="G4002" i="10"/>
  <c r="K4002" i="10" s="1"/>
  <c r="G4003" i="10"/>
  <c r="I4003" i="10" s="1"/>
  <c r="G4004" i="10"/>
  <c r="G4005" i="10"/>
  <c r="K4005" i="10" s="1"/>
  <c r="G4006" i="10"/>
  <c r="G4007" i="10"/>
  <c r="G4008" i="10"/>
  <c r="G4009" i="10"/>
  <c r="K4009" i="10" s="1"/>
  <c r="G4010" i="10"/>
  <c r="J4010" i="10" s="1"/>
  <c r="G4011" i="10"/>
  <c r="G4012" i="10"/>
  <c r="G4013" i="10"/>
  <c r="K4013" i="10" s="1"/>
  <c r="G4014" i="10"/>
  <c r="K4014" i="10" s="1"/>
  <c r="G4015" i="10"/>
  <c r="G4016" i="10"/>
  <c r="G4017" i="10"/>
  <c r="G4018" i="10"/>
  <c r="K4018" i="10" s="1"/>
  <c r="G4019" i="10"/>
  <c r="I4019" i="10" s="1"/>
  <c r="G4020" i="10"/>
  <c r="G4021" i="10"/>
  <c r="K4021" i="10" s="1"/>
  <c r="G4022" i="10"/>
  <c r="J4022" i="10" s="1"/>
  <c r="G4023" i="10"/>
  <c r="G4024" i="10"/>
  <c r="G4025" i="10"/>
  <c r="K4025" i="10" s="1"/>
  <c r="G4026" i="10"/>
  <c r="H4026" i="10" s="1"/>
  <c r="G4027" i="10"/>
  <c r="G4028" i="10"/>
  <c r="G4029" i="10"/>
  <c r="K4029" i="10" s="1"/>
  <c r="G4030" i="10"/>
  <c r="K4030" i="10" s="1"/>
  <c r="G4031" i="10"/>
  <c r="G4032" i="10"/>
  <c r="G4033" i="10"/>
  <c r="G4034" i="10"/>
  <c r="K4034" i="10" s="1"/>
  <c r="G4035" i="10"/>
  <c r="I4035" i="10" s="1"/>
  <c r="G4036" i="10"/>
  <c r="G4037" i="10"/>
  <c r="K4037" i="10" s="1"/>
  <c r="G4038" i="10"/>
  <c r="G4039" i="10"/>
  <c r="G4040" i="10"/>
  <c r="G4041" i="10"/>
  <c r="K4041" i="10" s="1"/>
  <c r="G4042" i="10"/>
  <c r="H4042" i="10" s="1"/>
  <c r="G4043" i="10"/>
  <c r="G4044" i="10"/>
  <c r="G4045" i="10"/>
  <c r="K4045" i="10" s="1"/>
  <c r="G4046" i="10"/>
  <c r="K4046" i="10" s="1"/>
  <c r="G4047" i="10"/>
  <c r="G4048" i="10"/>
  <c r="G4049" i="10"/>
  <c r="G4050" i="10"/>
  <c r="K4050" i="10" s="1"/>
  <c r="G4051" i="10"/>
  <c r="I4051" i="10" s="1"/>
  <c r="G4052" i="10"/>
  <c r="G4053" i="10"/>
  <c r="K4053" i="10" s="1"/>
  <c r="G4054" i="10"/>
  <c r="J4054" i="10" s="1"/>
  <c r="G4055" i="10"/>
  <c r="G4056" i="10"/>
  <c r="G4057" i="10"/>
  <c r="K4057" i="10" s="1"/>
  <c r="G4058" i="10"/>
  <c r="K4058" i="10" s="1"/>
  <c r="G4059" i="10"/>
  <c r="G4060" i="10"/>
  <c r="G4061" i="10"/>
  <c r="K4061" i="10" s="1"/>
  <c r="G4062" i="10"/>
  <c r="K4062" i="10" s="1"/>
  <c r="G4063" i="10"/>
  <c r="G4064" i="10"/>
  <c r="G4065" i="10"/>
  <c r="G4066" i="10"/>
  <c r="J4066" i="10" s="1"/>
  <c r="G4067" i="10"/>
  <c r="I4067" i="10" s="1"/>
  <c r="G4068" i="10"/>
  <c r="G4069" i="10"/>
  <c r="K4069" i="10" s="1"/>
  <c r="G4070" i="10"/>
  <c r="G4071" i="10"/>
  <c r="G4072" i="10"/>
  <c r="G4073" i="10"/>
  <c r="K4073" i="10" s="1"/>
  <c r="G4074" i="10"/>
  <c r="K4074" i="10" s="1"/>
  <c r="G4075" i="10"/>
  <c r="G4076" i="10"/>
  <c r="G4077" i="10"/>
  <c r="K4077" i="10" s="1"/>
  <c r="G4078" i="10"/>
  <c r="H4078" i="10" s="1"/>
  <c r="G4079" i="10"/>
  <c r="G4080" i="10"/>
  <c r="G4081" i="10"/>
  <c r="G4082" i="10"/>
  <c r="K4082" i="10" s="1"/>
  <c r="G4083" i="10"/>
  <c r="I4083" i="10" s="1"/>
  <c r="G4084" i="10"/>
  <c r="G4085" i="10"/>
  <c r="K4085" i="10" s="1"/>
  <c r="G4086" i="10"/>
  <c r="J4086" i="10" s="1"/>
  <c r="G4087" i="10"/>
  <c r="G4088" i="10"/>
  <c r="G4089" i="10"/>
  <c r="K4089" i="10" s="1"/>
  <c r="G4090" i="10"/>
  <c r="K4090" i="10" s="1"/>
  <c r="G4091" i="10"/>
  <c r="G4092" i="10"/>
  <c r="G4093" i="10"/>
  <c r="K4093" i="10" s="1"/>
  <c r="G4094" i="10"/>
  <c r="J4094" i="10" s="1"/>
  <c r="G4095" i="10"/>
  <c r="G4096" i="10"/>
  <c r="G4097" i="10"/>
  <c r="G4098" i="10"/>
  <c r="I4098" i="10" s="1"/>
  <c r="G4099" i="10"/>
  <c r="I4099" i="10" s="1"/>
  <c r="G4100" i="10"/>
  <c r="G4101" i="10"/>
  <c r="K4101" i="10" s="1"/>
  <c r="G4102" i="10"/>
  <c r="G4103" i="10"/>
  <c r="G4104" i="10"/>
  <c r="G4105" i="10"/>
  <c r="K4105" i="10" s="1"/>
  <c r="G4106" i="10"/>
  <c r="K4106" i="10" s="1"/>
  <c r="G4107" i="10"/>
  <c r="G4108" i="10"/>
  <c r="G4109" i="10"/>
  <c r="K4109" i="10" s="1"/>
  <c r="G4110" i="10"/>
  <c r="J4110" i="10" s="1"/>
  <c r="G4111" i="10"/>
  <c r="G4112" i="10"/>
  <c r="G4113" i="10"/>
  <c r="G4114" i="10"/>
  <c r="K4114" i="10" s="1"/>
  <c r="G4115" i="10"/>
  <c r="I4115" i="10" s="1"/>
  <c r="G4116" i="10"/>
  <c r="G4117" i="10"/>
  <c r="K4117" i="10" s="1"/>
  <c r="G4118" i="10"/>
  <c r="J4118" i="10" s="1"/>
  <c r="G4119" i="10"/>
  <c r="G4120" i="10"/>
  <c r="G4121" i="10"/>
  <c r="K4121" i="10" s="1"/>
  <c r="G4122" i="10"/>
  <c r="J4122" i="10" s="1"/>
  <c r="G4123" i="10"/>
  <c r="G4124" i="10"/>
  <c r="G4125" i="10"/>
  <c r="K4125" i="10" s="1"/>
  <c r="G4126" i="10"/>
  <c r="H4126" i="10" s="1"/>
  <c r="G4127" i="10"/>
  <c r="G4128" i="10"/>
  <c r="G4129" i="10"/>
  <c r="G4130" i="10"/>
  <c r="K4130" i="10" s="1"/>
  <c r="G4131" i="10"/>
  <c r="K4131" i="10" s="1"/>
  <c r="G4132" i="10"/>
  <c r="G4133" i="10"/>
  <c r="K4133" i="10" s="1"/>
  <c r="G4134" i="10"/>
  <c r="G4135" i="10"/>
  <c r="K4135" i="10" s="1"/>
  <c r="G4136" i="10"/>
  <c r="G4137" i="10"/>
  <c r="K4137" i="10" s="1"/>
  <c r="G4138" i="10"/>
  <c r="J4138" i="10" s="1"/>
  <c r="G4139" i="10"/>
  <c r="J4139" i="10" s="1"/>
  <c r="G4140" i="10"/>
  <c r="G4141" i="10"/>
  <c r="K4141" i="10" s="1"/>
  <c r="G4142" i="10"/>
  <c r="K4142" i="10" s="1"/>
  <c r="G4143" i="10"/>
  <c r="K4143" i="10" s="1"/>
  <c r="G4144" i="10"/>
  <c r="G4145" i="10"/>
  <c r="G4146" i="10"/>
  <c r="K4146" i="10" s="1"/>
  <c r="G4147" i="10"/>
  <c r="K4147" i="10" s="1"/>
  <c r="G4148" i="10"/>
  <c r="G4149" i="10"/>
  <c r="K4149" i="10" s="1"/>
  <c r="G4150" i="10"/>
  <c r="J4150" i="10" s="1"/>
  <c r="G4151" i="10"/>
  <c r="K4151" i="10" s="1"/>
  <c r="G4152" i="10"/>
  <c r="G4153" i="10"/>
  <c r="K4153" i="10" s="1"/>
  <c r="G4154" i="10"/>
  <c r="I4154" i="10" s="1"/>
  <c r="G4155" i="10"/>
  <c r="G4156" i="10"/>
  <c r="G4157" i="10"/>
  <c r="K4157" i="10" s="1"/>
  <c r="G4158" i="10"/>
  <c r="K4158" i="10" s="1"/>
  <c r="G4159" i="10"/>
  <c r="K4159" i="10" s="1"/>
  <c r="G4160" i="10"/>
  <c r="G4161" i="10"/>
  <c r="G4162" i="10"/>
  <c r="K4162" i="10" s="1"/>
  <c r="G4163" i="10"/>
  <c r="K4163" i="10" s="1"/>
  <c r="G4164" i="10"/>
  <c r="G4165" i="10"/>
  <c r="K4165" i="10" s="1"/>
  <c r="G4166" i="10"/>
  <c r="G4167" i="10"/>
  <c r="K4167" i="10" s="1"/>
  <c r="G4168" i="10"/>
  <c r="G4169" i="10"/>
  <c r="K4169" i="10" s="1"/>
  <c r="G4170" i="10"/>
  <c r="I4170" i="10" s="1"/>
  <c r="G4171" i="10"/>
  <c r="J4171" i="10" s="1"/>
  <c r="G4172" i="10"/>
  <c r="G4173" i="10"/>
  <c r="K4173" i="10" s="1"/>
  <c r="G4174" i="10"/>
  <c r="K4174" i="10" s="1"/>
  <c r="G4175" i="10"/>
  <c r="K4175" i="10" s="1"/>
  <c r="G4176" i="10"/>
  <c r="G4177" i="10"/>
  <c r="G4178" i="10"/>
  <c r="K4178" i="10" s="1"/>
  <c r="G4179" i="10"/>
  <c r="J4179" i="10" s="1"/>
  <c r="G4180" i="10"/>
  <c r="G4181" i="10"/>
  <c r="K4181" i="10" s="1"/>
  <c r="G4182" i="10"/>
  <c r="J4182" i="10" s="1"/>
  <c r="G4183" i="10"/>
  <c r="K4183" i="10" s="1"/>
  <c r="G4184" i="10"/>
  <c r="G4185" i="10"/>
  <c r="K4185" i="10" s="1"/>
  <c r="G4186" i="10"/>
  <c r="K4186" i="10" s="1"/>
  <c r="G4187" i="10"/>
  <c r="G4188" i="10"/>
  <c r="G4189" i="10"/>
  <c r="K4189" i="10" s="1"/>
  <c r="G4190" i="10"/>
  <c r="K4190" i="10" s="1"/>
  <c r="G4191" i="10"/>
  <c r="K4191" i="10" s="1"/>
  <c r="G4192" i="10"/>
  <c r="G4193" i="10"/>
  <c r="G4194" i="10"/>
  <c r="J4194" i="10" s="1"/>
  <c r="G4195" i="10"/>
  <c r="J4195" i="10" s="1"/>
  <c r="G4196" i="10"/>
  <c r="G4197" i="10"/>
  <c r="K4197" i="10" s="1"/>
  <c r="G4198" i="10"/>
  <c r="G4199" i="10"/>
  <c r="K4199" i="10" s="1"/>
  <c r="G4200" i="10"/>
  <c r="G4201" i="10"/>
  <c r="K4201" i="10" s="1"/>
  <c r="G4202" i="10"/>
  <c r="K4202" i="10" s="1"/>
  <c r="G4203" i="10"/>
  <c r="J4203" i="10" s="1"/>
  <c r="G4204" i="10"/>
  <c r="G4205" i="10"/>
  <c r="K4205" i="10" s="1"/>
  <c r="G4206" i="10"/>
  <c r="I4206" i="10" s="1"/>
  <c r="G4207" i="10"/>
  <c r="K4207" i="10" s="1"/>
  <c r="G4208" i="10"/>
  <c r="G4209" i="10"/>
  <c r="G4210" i="10"/>
  <c r="K4210" i="10" s="1"/>
  <c r="G4211" i="10"/>
  <c r="J4211" i="10" s="1"/>
  <c r="G4212" i="10"/>
  <c r="G4213" i="10"/>
  <c r="K4213" i="10" s="1"/>
  <c r="G4214" i="10"/>
  <c r="J4214" i="10" s="1"/>
  <c r="G4215" i="10"/>
  <c r="K4215" i="10" s="1"/>
  <c r="G4216" i="10"/>
  <c r="G4217" i="10"/>
  <c r="K4217" i="10" s="1"/>
  <c r="G4218" i="10"/>
  <c r="K4218" i="10" s="1"/>
  <c r="G4219" i="10"/>
  <c r="G4220" i="10"/>
  <c r="G4221" i="10"/>
  <c r="K4221" i="10" s="1"/>
  <c r="G4222" i="10"/>
  <c r="J4222" i="10" s="1"/>
  <c r="G4223" i="10"/>
  <c r="K4223" i="10" s="1"/>
  <c r="G4224" i="10"/>
  <c r="G4225" i="10"/>
  <c r="G4226" i="10"/>
  <c r="I4226" i="10" s="1"/>
  <c r="G4227" i="10"/>
  <c r="K4227" i="10" s="1"/>
  <c r="G4228" i="10"/>
  <c r="G4229" i="10"/>
  <c r="K4229" i="10" s="1"/>
  <c r="G4230" i="10"/>
  <c r="G4231" i="10"/>
  <c r="K4231" i="10" s="1"/>
  <c r="G4232" i="10"/>
  <c r="G4233" i="10"/>
  <c r="K4233" i="10" s="1"/>
  <c r="G4234" i="10"/>
  <c r="K4234" i="10" s="1"/>
  <c r="G4235" i="10"/>
  <c r="J4235" i="10" s="1"/>
  <c r="G4236" i="10"/>
  <c r="G4237" i="10"/>
  <c r="K4237" i="10" s="1"/>
  <c r="G4238" i="10"/>
  <c r="J4238" i="10" s="1"/>
  <c r="G4239" i="10"/>
  <c r="K4239" i="10" s="1"/>
  <c r="G4240" i="10"/>
  <c r="G4241" i="10"/>
  <c r="G4242" i="10"/>
  <c r="K4242" i="10" s="1"/>
  <c r="G4243" i="10"/>
  <c r="K4243" i="10" s="1"/>
  <c r="G4244" i="10"/>
  <c r="G4245" i="10"/>
  <c r="K4245" i="10" s="1"/>
  <c r="G4246" i="10"/>
  <c r="J4246" i="10" s="1"/>
  <c r="G4247" i="10"/>
  <c r="K4247" i="10" s="1"/>
  <c r="G4248" i="10"/>
  <c r="G4249" i="10"/>
  <c r="K4249" i="10" s="1"/>
  <c r="G4250" i="10"/>
  <c r="J4250" i="10" s="1"/>
  <c r="G4251" i="10"/>
  <c r="G4252" i="10"/>
  <c r="G4253" i="10"/>
  <c r="K4253" i="10" s="1"/>
  <c r="G4254" i="10"/>
  <c r="I4254" i="10" s="1"/>
  <c r="G4255" i="10"/>
  <c r="K4255" i="10" s="1"/>
  <c r="G4256" i="10"/>
  <c r="G4257" i="10"/>
  <c r="G4258" i="10"/>
  <c r="K4258" i="10" s="1"/>
  <c r="G4259" i="10"/>
  <c r="K4259" i="10" s="1"/>
  <c r="G4260" i="10"/>
  <c r="G4261" i="10"/>
  <c r="K4261" i="10" s="1"/>
  <c r="G4262" i="10"/>
  <c r="G4263" i="10"/>
  <c r="K4263" i="10" s="1"/>
  <c r="G4264" i="10"/>
  <c r="G4265" i="10"/>
  <c r="K4265" i="10" s="1"/>
  <c r="G4266" i="10"/>
  <c r="J4266" i="10" s="1"/>
  <c r="G4267" i="10"/>
  <c r="J4267" i="10" s="1"/>
  <c r="G4268" i="10"/>
  <c r="G4269" i="10"/>
  <c r="K4269" i="10" s="1"/>
  <c r="G4270" i="10"/>
  <c r="K4270" i="10" s="1"/>
  <c r="G4271" i="10"/>
  <c r="K4271" i="10" s="1"/>
  <c r="G4272" i="10"/>
  <c r="G4273" i="10"/>
  <c r="G4274" i="10"/>
  <c r="K4274" i="10" s="1"/>
  <c r="G4275" i="10"/>
  <c r="K4275" i="10" s="1"/>
  <c r="G4276" i="10"/>
  <c r="G4277" i="10"/>
  <c r="K4277" i="10" s="1"/>
  <c r="G4278" i="10"/>
  <c r="J4278" i="10" s="1"/>
  <c r="G4279" i="10"/>
  <c r="K4279" i="10" s="1"/>
  <c r="G4280" i="10"/>
  <c r="G4281" i="10"/>
  <c r="K4281" i="10" s="1"/>
  <c r="G4282" i="10"/>
  <c r="I4282" i="10" s="1"/>
  <c r="G4283" i="10"/>
  <c r="G4284" i="10"/>
  <c r="G4285" i="10"/>
  <c r="K4285" i="10" s="1"/>
  <c r="G4286" i="10"/>
  <c r="K4286" i="10" s="1"/>
  <c r="G4287" i="10"/>
  <c r="K4287" i="10" s="1"/>
  <c r="G4288" i="10"/>
  <c r="G4289" i="10"/>
  <c r="G4290" i="10"/>
  <c r="K4290" i="10" s="1"/>
  <c r="G4291" i="10"/>
  <c r="K4291" i="10" s="1"/>
  <c r="G4292" i="10"/>
  <c r="G4293" i="10"/>
  <c r="K4293" i="10" s="1"/>
  <c r="G4294" i="10"/>
  <c r="G4295" i="10"/>
  <c r="K4295" i="10" s="1"/>
  <c r="G4296" i="10"/>
  <c r="G4297" i="10"/>
  <c r="K4297" i="10" s="1"/>
  <c r="G4298" i="10"/>
  <c r="I4298" i="10" s="1"/>
  <c r="G4299" i="10"/>
  <c r="J4299" i="10" s="1"/>
  <c r="G4300" i="10"/>
  <c r="G4301" i="10"/>
  <c r="K4301" i="10" s="1"/>
  <c r="G4302" i="10"/>
  <c r="K4302" i="10" s="1"/>
  <c r="G4303" i="10"/>
  <c r="K4303" i="10" s="1"/>
  <c r="G4304" i="10"/>
  <c r="G4305" i="10"/>
  <c r="G4306" i="10"/>
  <c r="K4306" i="10" s="1"/>
  <c r="G4307" i="10"/>
  <c r="J4307" i="10" s="1"/>
  <c r="G4308" i="10"/>
  <c r="G4309" i="10"/>
  <c r="K4309" i="10" s="1"/>
  <c r="G4310" i="10"/>
  <c r="J4310" i="10" s="1"/>
  <c r="G4311" i="10"/>
  <c r="K4311" i="10" s="1"/>
  <c r="G4312" i="10"/>
  <c r="G4313" i="10"/>
  <c r="K4313" i="10" s="1"/>
  <c r="G4314" i="10"/>
  <c r="K4314" i="10" s="1"/>
  <c r="G4315" i="10"/>
  <c r="G4316" i="10"/>
  <c r="G4317" i="10"/>
  <c r="K4317" i="10" s="1"/>
  <c r="G4318" i="10"/>
  <c r="K4318" i="10" s="1"/>
  <c r="G4319" i="10"/>
  <c r="K4319" i="10" s="1"/>
  <c r="G4320" i="10"/>
  <c r="G4321" i="10"/>
  <c r="G4322" i="10"/>
  <c r="J4322" i="10" s="1"/>
  <c r="G4323" i="10"/>
  <c r="J4323" i="10" s="1"/>
  <c r="G4324" i="10"/>
  <c r="G4325" i="10"/>
  <c r="K4325" i="10" s="1"/>
  <c r="G4326" i="10"/>
  <c r="G4327" i="10"/>
  <c r="K4327" i="10" s="1"/>
  <c r="G4328" i="10"/>
  <c r="G4329" i="10"/>
  <c r="K4329" i="10" s="1"/>
  <c r="G4330" i="10"/>
  <c r="K4330" i="10" s="1"/>
  <c r="G4331" i="10"/>
  <c r="J4331" i="10" s="1"/>
  <c r="G4332" i="10"/>
  <c r="G4333" i="10"/>
  <c r="K4333" i="10" s="1"/>
  <c r="G4334" i="10"/>
  <c r="I4334" i="10" s="1"/>
  <c r="G4335" i="10"/>
  <c r="K4335" i="10" s="1"/>
  <c r="G4336" i="10"/>
  <c r="G4337" i="10"/>
  <c r="G4338" i="10"/>
  <c r="K4338" i="10" s="1"/>
  <c r="G4339" i="10"/>
  <c r="J4339" i="10" s="1"/>
  <c r="G4340" i="10"/>
  <c r="G4341" i="10"/>
  <c r="K4341" i="10" s="1"/>
  <c r="G4342" i="10"/>
  <c r="J4342" i="10" s="1"/>
  <c r="G4343" i="10"/>
  <c r="K4343" i="10" s="1"/>
  <c r="G4344" i="10"/>
  <c r="G4345" i="10"/>
  <c r="K4345" i="10" s="1"/>
  <c r="G4346" i="10"/>
  <c r="K4346" i="10" s="1"/>
  <c r="G4347" i="10"/>
  <c r="G4348" i="10"/>
  <c r="G4349" i="10"/>
  <c r="K4349" i="10" s="1"/>
  <c r="G4350" i="10"/>
  <c r="J4350" i="10" s="1"/>
  <c r="G4351" i="10"/>
  <c r="K4351" i="10" s="1"/>
  <c r="G4352" i="10"/>
  <c r="G4353" i="10"/>
  <c r="G4354" i="10"/>
  <c r="I4354" i="10" s="1"/>
  <c r="G4355" i="10"/>
  <c r="K4355" i="10" s="1"/>
  <c r="G4356" i="10"/>
  <c r="G4357" i="10"/>
  <c r="K4357" i="10" s="1"/>
  <c r="G4358" i="10"/>
  <c r="G4359" i="10"/>
  <c r="K4359" i="10" s="1"/>
  <c r="G4360" i="10"/>
  <c r="G4361" i="10"/>
  <c r="K4361" i="10" s="1"/>
  <c r="G4362" i="10"/>
  <c r="K4362" i="10" s="1"/>
  <c r="G4363" i="10"/>
  <c r="J4363" i="10" s="1"/>
  <c r="G4364" i="10"/>
  <c r="G4365" i="10"/>
  <c r="K4365" i="10" s="1"/>
  <c r="G4366" i="10"/>
  <c r="J4366" i="10" s="1"/>
  <c r="G4367" i="10"/>
  <c r="K4367" i="10" s="1"/>
  <c r="G4368" i="10"/>
  <c r="G4369" i="10"/>
  <c r="G4370" i="10"/>
  <c r="K4370" i="10" s="1"/>
  <c r="G4371" i="10"/>
  <c r="K4371" i="10" s="1"/>
  <c r="G4372" i="10"/>
  <c r="G4373" i="10"/>
  <c r="K4373" i="10" s="1"/>
  <c r="G4374" i="10"/>
  <c r="J4374" i="10" s="1"/>
  <c r="G4375" i="10"/>
  <c r="K4375" i="10" s="1"/>
  <c r="G4376" i="10"/>
  <c r="G4377" i="10"/>
  <c r="K4377" i="10" s="1"/>
  <c r="G4378" i="10"/>
  <c r="J4378" i="10" s="1"/>
  <c r="G4379" i="10"/>
  <c r="G4380" i="10"/>
  <c r="G4381" i="10"/>
  <c r="K4381" i="10" s="1"/>
  <c r="G4382" i="10"/>
  <c r="I4382" i="10" s="1"/>
  <c r="G4383" i="10"/>
  <c r="K4383" i="10" s="1"/>
  <c r="G4384" i="10"/>
  <c r="G4385" i="10"/>
  <c r="G4386" i="10"/>
  <c r="K4386" i="10" s="1"/>
  <c r="G4387" i="10"/>
  <c r="K4387" i="10" s="1"/>
  <c r="G4388" i="10"/>
  <c r="G4389" i="10"/>
  <c r="K4389" i="10" s="1"/>
  <c r="G4390" i="10"/>
  <c r="G4391" i="10"/>
  <c r="K4391" i="10" s="1"/>
  <c r="G4392" i="10"/>
  <c r="G4393" i="10"/>
  <c r="K4393" i="10" s="1"/>
  <c r="G4394" i="10"/>
  <c r="J4394" i="10" s="1"/>
  <c r="G4395" i="10"/>
  <c r="J4395" i="10" s="1"/>
  <c r="G4396" i="10"/>
  <c r="G4397" i="10"/>
  <c r="K4397" i="10" s="1"/>
  <c r="G4398" i="10"/>
  <c r="K4398" i="10" s="1"/>
  <c r="G4399" i="10"/>
  <c r="K4399" i="10" s="1"/>
  <c r="G4400" i="10"/>
  <c r="G4401" i="10"/>
  <c r="G4402" i="10"/>
  <c r="K4402" i="10" s="1"/>
  <c r="G4403" i="10"/>
  <c r="K4403" i="10" s="1"/>
  <c r="G4404" i="10"/>
  <c r="G4405" i="10"/>
  <c r="K4405" i="10" s="1"/>
  <c r="G4406" i="10"/>
  <c r="J4406" i="10" s="1"/>
  <c r="G4407" i="10"/>
  <c r="K4407" i="10" s="1"/>
  <c r="G4408" i="10"/>
  <c r="G4409" i="10"/>
  <c r="K4409" i="10" s="1"/>
  <c r="G4410" i="10"/>
  <c r="I4410" i="10" s="1"/>
  <c r="G4411" i="10"/>
  <c r="G4412" i="10"/>
  <c r="G4413" i="10"/>
  <c r="K4413" i="10" s="1"/>
  <c r="G4414" i="10"/>
  <c r="K4414" i="10" s="1"/>
  <c r="G4415" i="10"/>
  <c r="K4415" i="10" s="1"/>
  <c r="G4416" i="10"/>
  <c r="G4417" i="10"/>
  <c r="G4418" i="10"/>
  <c r="K4418" i="10" s="1"/>
  <c r="G4419" i="10"/>
  <c r="K4419" i="10" s="1"/>
  <c r="G4420" i="10"/>
  <c r="G4421" i="10"/>
  <c r="K4421" i="10" s="1"/>
  <c r="G4422" i="10"/>
  <c r="G4423" i="10"/>
  <c r="K4423" i="10" s="1"/>
  <c r="G4424" i="10"/>
  <c r="G4425" i="10"/>
  <c r="K4425" i="10" s="1"/>
  <c r="G4426" i="10"/>
  <c r="I4426" i="10" s="1"/>
  <c r="G4427" i="10"/>
  <c r="J4427" i="10" s="1"/>
  <c r="G4428" i="10"/>
  <c r="G4429" i="10"/>
  <c r="K4429" i="10" s="1"/>
  <c r="G4430" i="10"/>
  <c r="K4430" i="10" s="1"/>
  <c r="G4431" i="10"/>
  <c r="K4431" i="10" s="1"/>
  <c r="G4432" i="10"/>
  <c r="G4433" i="10"/>
  <c r="G4434" i="10"/>
  <c r="K4434" i="10" s="1"/>
  <c r="G4435" i="10"/>
  <c r="J4435" i="10" s="1"/>
  <c r="G4436" i="10"/>
  <c r="G4437" i="10"/>
  <c r="K4437" i="10" s="1"/>
  <c r="G4438" i="10"/>
  <c r="J4438" i="10" s="1"/>
  <c r="G4439" i="10"/>
  <c r="K4439" i="10" s="1"/>
  <c r="G4440" i="10"/>
  <c r="G4441" i="10"/>
  <c r="K4441" i="10" s="1"/>
  <c r="G4442" i="10"/>
  <c r="K4442" i="10" s="1"/>
  <c r="G4443" i="10"/>
  <c r="G4444" i="10"/>
  <c r="G4445" i="10"/>
  <c r="K4445" i="10" s="1"/>
  <c r="G4446" i="10"/>
  <c r="K4446" i="10" s="1"/>
  <c r="G4447" i="10"/>
  <c r="K4447" i="10" s="1"/>
  <c r="G4448" i="10"/>
  <c r="G4449" i="10"/>
  <c r="G4450" i="10"/>
  <c r="J4450" i="10" s="1"/>
  <c r="G4451" i="10"/>
  <c r="J4451" i="10" s="1"/>
  <c r="G4452" i="10"/>
  <c r="G4453" i="10"/>
  <c r="K4453" i="10" s="1"/>
  <c r="G4454" i="10"/>
  <c r="G4455" i="10"/>
  <c r="K4455" i="10" s="1"/>
  <c r="G4456" i="10"/>
  <c r="G4457" i="10"/>
  <c r="K4457" i="10" s="1"/>
  <c r="G4458" i="10"/>
  <c r="K4458" i="10" s="1"/>
  <c r="G4459" i="10"/>
  <c r="J4459" i="10" s="1"/>
  <c r="G4460" i="10"/>
  <c r="G4461" i="10"/>
  <c r="K4461" i="10" s="1"/>
  <c r="G4462" i="10"/>
  <c r="I4462" i="10" s="1"/>
  <c r="G4463" i="10"/>
  <c r="K4463" i="10" s="1"/>
  <c r="G4464" i="10"/>
  <c r="G4465" i="10"/>
  <c r="G4466" i="10"/>
  <c r="K4466" i="10" s="1"/>
  <c r="G4467" i="10"/>
  <c r="J4467" i="10" s="1"/>
  <c r="G4468" i="10"/>
  <c r="G4469" i="10"/>
  <c r="K4469" i="10" s="1"/>
  <c r="G4470" i="10"/>
  <c r="J4470" i="10" s="1"/>
  <c r="G4471" i="10"/>
  <c r="K4471" i="10" s="1"/>
  <c r="G4472" i="10"/>
  <c r="G4473" i="10"/>
  <c r="K4473" i="10" s="1"/>
  <c r="G4474" i="10"/>
  <c r="K4474" i="10" s="1"/>
  <c r="G4475" i="10"/>
  <c r="G4476" i="10"/>
  <c r="G4477" i="10"/>
  <c r="K4477" i="10" s="1"/>
  <c r="G4478" i="10"/>
  <c r="K4478" i="10" s="1"/>
  <c r="G4479" i="10"/>
  <c r="J4479" i="10" s="1"/>
  <c r="G4480" i="10"/>
  <c r="G4481" i="10"/>
  <c r="G4482" i="10"/>
  <c r="K4482" i="10" s="1"/>
  <c r="G4483" i="10"/>
  <c r="K4483" i="10" s="1"/>
  <c r="G4484" i="10"/>
  <c r="G4485" i="10"/>
  <c r="K4485" i="10" s="1"/>
  <c r="G4486" i="10"/>
  <c r="J4486" i="10" s="1"/>
  <c r="G4487" i="10"/>
  <c r="J4487" i="10" s="1"/>
  <c r="G4488" i="10"/>
  <c r="G4489" i="10"/>
  <c r="K4489" i="10" s="1"/>
  <c r="G4490" i="10"/>
  <c r="K4490" i="10" s="1"/>
  <c r="G4491" i="10"/>
  <c r="J4491" i="10" s="1"/>
  <c r="G4492" i="10"/>
  <c r="G4493" i="10"/>
  <c r="K4493" i="10" s="1"/>
  <c r="G4494" i="10"/>
  <c r="K4494" i="10" s="1"/>
  <c r="G4495" i="10"/>
  <c r="K4495" i="10" s="1"/>
  <c r="G4496" i="10"/>
  <c r="G4497" i="10"/>
  <c r="G4498" i="10"/>
  <c r="I4498" i="10" s="1"/>
  <c r="G4499" i="10"/>
  <c r="K4499" i="10" s="1"/>
  <c r="G4500" i="10"/>
  <c r="G4501" i="10"/>
  <c r="K4501" i="10" s="1"/>
  <c r="G4502" i="10"/>
  <c r="J4502" i="10" s="1"/>
  <c r="G4503" i="10"/>
  <c r="K4503" i="10" s="1"/>
  <c r="G4504" i="10"/>
  <c r="G4505" i="10"/>
  <c r="K4505" i="10" s="1"/>
  <c r="G4506" i="10"/>
  <c r="J4506" i="10" s="1"/>
  <c r="G4507" i="10"/>
  <c r="J4507" i="10" s="1"/>
  <c r="G4508" i="10"/>
  <c r="G4509" i="10"/>
  <c r="K4509" i="10" s="1"/>
  <c r="G4510" i="10"/>
  <c r="K4510" i="10" s="1"/>
  <c r="G4511" i="10"/>
  <c r="K4511" i="10" s="1"/>
  <c r="G4512" i="10"/>
  <c r="G4513" i="10"/>
  <c r="G4514" i="10"/>
  <c r="J4514" i="10" s="1"/>
  <c r="G4515" i="10"/>
  <c r="K4515" i="10" s="1"/>
  <c r="G4516" i="10"/>
  <c r="G4517" i="10"/>
  <c r="K4517" i="10" s="1"/>
  <c r="G4518" i="10"/>
  <c r="G4519" i="10"/>
  <c r="K4519" i="10" s="1"/>
  <c r="G4520" i="10"/>
  <c r="G4521" i="10"/>
  <c r="K4521" i="10" s="1"/>
  <c r="G4522" i="10"/>
  <c r="K4522" i="10" s="1"/>
  <c r="G4523" i="10"/>
  <c r="J4523" i="10" s="1"/>
  <c r="G4524" i="10"/>
  <c r="G4525" i="10"/>
  <c r="K4525" i="10" s="1"/>
  <c r="G4526" i="10"/>
  <c r="K4526" i="10" s="1"/>
  <c r="G4527" i="10"/>
  <c r="J4527" i="10" s="1"/>
  <c r="G4528" i="10"/>
  <c r="G4529" i="10"/>
  <c r="G4530" i="10"/>
  <c r="K4530" i="10" s="1"/>
  <c r="G4531" i="10"/>
  <c r="K4531" i="10" s="1"/>
  <c r="G4532" i="10"/>
  <c r="G4533" i="10"/>
  <c r="K4533" i="10" s="1"/>
  <c r="G4534" i="10"/>
  <c r="J4534" i="10" s="1"/>
  <c r="G4535" i="10"/>
  <c r="J4535" i="10" s="1"/>
  <c r="G4536" i="10"/>
  <c r="G4537" i="10"/>
  <c r="K4537" i="10" s="1"/>
  <c r="G4538" i="10"/>
  <c r="K4538" i="10" s="1"/>
  <c r="G4539" i="10"/>
  <c r="G4540" i="10"/>
  <c r="G4541" i="10"/>
  <c r="K4541" i="10" s="1"/>
  <c r="G4542" i="10"/>
  <c r="K4542" i="10" s="1"/>
  <c r="G4543" i="10"/>
  <c r="J4543" i="10" s="1"/>
  <c r="G4544" i="10"/>
  <c r="G4545" i="10"/>
  <c r="G4546" i="10"/>
  <c r="K4546" i="10" s="1"/>
  <c r="G4547" i="10"/>
  <c r="K4547" i="10" s="1"/>
  <c r="G4548" i="10"/>
  <c r="G4549" i="10"/>
  <c r="K4549" i="10" s="1"/>
  <c r="G4550" i="10"/>
  <c r="J4550" i="10" s="1"/>
  <c r="G4551" i="10"/>
  <c r="J4551" i="10" s="1"/>
  <c r="G4552" i="10"/>
  <c r="G4553" i="10"/>
  <c r="K4553" i="10" s="1"/>
  <c r="G4554" i="10"/>
  <c r="K4554" i="10" s="1"/>
  <c r="G4555" i="10"/>
  <c r="J4555" i="10" s="1"/>
  <c r="G4556" i="10"/>
  <c r="G4557" i="10"/>
  <c r="K4557" i="10" s="1"/>
  <c r="G4558" i="10"/>
  <c r="K4558" i="10" s="1"/>
  <c r="G4559" i="10"/>
  <c r="K4559" i="10" s="1"/>
  <c r="G4560" i="10"/>
  <c r="G4561" i="10"/>
  <c r="G4562" i="10"/>
  <c r="I4562" i="10" s="1"/>
  <c r="G4563" i="10"/>
  <c r="K4563" i="10" s="1"/>
  <c r="G4564" i="10"/>
  <c r="G4565" i="10"/>
  <c r="K4565" i="10" s="1"/>
  <c r="G4566" i="10"/>
  <c r="J4566" i="10" s="1"/>
  <c r="G4567" i="10"/>
  <c r="K4567" i="10" s="1"/>
  <c r="G4568" i="10"/>
  <c r="G4569" i="10"/>
  <c r="K4569" i="10" s="1"/>
  <c r="G4570" i="10"/>
  <c r="J4570" i="10" s="1"/>
  <c r="G4571" i="10"/>
  <c r="J4571" i="10" s="1"/>
  <c r="G4572" i="10"/>
  <c r="G4573" i="10"/>
  <c r="K4573" i="10" s="1"/>
  <c r="G4574" i="10"/>
  <c r="K4574" i="10" s="1"/>
  <c r="G4575" i="10"/>
  <c r="K4575" i="10" s="1"/>
  <c r="G4576" i="10"/>
  <c r="G4577" i="10"/>
  <c r="G4578" i="10"/>
  <c r="J4578" i="10" s="1"/>
  <c r="G4579" i="10"/>
  <c r="K4579" i="10" s="1"/>
  <c r="G4580" i="10"/>
  <c r="G4581" i="10"/>
  <c r="K4581" i="10" s="1"/>
  <c r="G4582" i="10"/>
  <c r="G4583" i="10"/>
  <c r="I4583" i="10" s="1"/>
  <c r="G4584" i="10"/>
  <c r="G4585" i="10"/>
  <c r="K4585" i="10" s="1"/>
  <c r="G4586" i="10"/>
  <c r="K4586" i="10" s="1"/>
  <c r="G4587" i="10"/>
  <c r="J4587" i="10" s="1"/>
  <c r="G4588" i="10"/>
  <c r="G4589" i="10"/>
  <c r="K4589" i="10" s="1"/>
  <c r="G4590" i="10"/>
  <c r="K4590" i="10" s="1"/>
  <c r="G4591" i="10"/>
  <c r="J4591" i="10" s="1"/>
  <c r="G4592" i="10"/>
  <c r="G4593" i="10"/>
  <c r="G4594" i="10"/>
  <c r="K4594" i="10" s="1"/>
  <c r="G4595" i="10"/>
  <c r="K4595" i="10" s="1"/>
  <c r="G4596" i="10"/>
  <c r="G4597" i="10"/>
  <c r="K4597" i="10" s="1"/>
  <c r="G4598" i="10"/>
  <c r="J4598" i="10" s="1"/>
  <c r="G4599" i="10"/>
  <c r="J4599" i="10" s="1"/>
  <c r="G4600" i="10"/>
  <c r="G4601" i="10"/>
  <c r="K4601" i="10" s="1"/>
  <c r="G4602" i="10"/>
  <c r="I4602" i="10" s="1"/>
  <c r="G4603" i="10"/>
  <c r="G4604" i="10"/>
  <c r="G4605" i="10"/>
  <c r="K4605" i="10" s="1"/>
  <c r="G4606" i="10"/>
  <c r="K4606" i="10" s="1"/>
  <c r="G4607" i="10"/>
  <c r="K4607" i="10" s="1"/>
  <c r="G4608" i="10"/>
  <c r="G4609" i="10"/>
  <c r="G4610" i="10"/>
  <c r="K4610" i="10" s="1"/>
  <c r="G4611" i="10"/>
  <c r="K4611" i="10" s="1"/>
  <c r="G4612" i="10"/>
  <c r="G4613" i="10"/>
  <c r="K4613" i="10" s="1"/>
  <c r="G4614" i="10"/>
  <c r="J4614" i="10" s="1"/>
  <c r="G4615" i="10"/>
  <c r="K4615" i="10" s="1"/>
  <c r="G4616" i="10"/>
  <c r="G4617" i="10"/>
  <c r="K4617" i="10" s="1"/>
  <c r="G4618" i="10"/>
  <c r="K4618" i="10" s="1"/>
  <c r="G4619" i="10"/>
  <c r="J4619" i="10" s="1"/>
  <c r="G4620" i="10"/>
  <c r="G4621" i="10"/>
  <c r="K4621" i="10" s="1"/>
  <c r="G4622" i="10"/>
  <c r="K4622" i="10" s="1"/>
  <c r="G4623" i="10"/>
  <c r="K4623" i="10" s="1"/>
  <c r="G4624" i="10"/>
  <c r="G4625" i="10"/>
  <c r="G4626" i="10"/>
  <c r="K4626" i="10" s="1"/>
  <c r="G4627" i="10"/>
  <c r="K4627" i="10" s="1"/>
  <c r="G4628" i="10"/>
  <c r="G4629" i="10"/>
  <c r="K4629" i="10" s="1"/>
  <c r="G4630" i="10"/>
  <c r="J4630" i="10" s="1"/>
  <c r="G4631" i="10"/>
  <c r="K4631" i="10" s="1"/>
  <c r="G4632" i="10"/>
  <c r="G4633" i="10"/>
  <c r="K4633" i="10" s="1"/>
  <c r="G4634" i="10"/>
  <c r="K4634" i="10" s="1"/>
  <c r="G4635" i="10"/>
  <c r="J4635" i="10" s="1"/>
  <c r="G4636" i="10"/>
  <c r="G4637" i="10"/>
  <c r="K4637" i="10" s="1"/>
  <c r="G4638" i="10"/>
  <c r="K4638" i="10" s="1"/>
  <c r="G4639" i="10"/>
  <c r="K4639" i="10" s="1"/>
  <c r="G4640" i="10"/>
  <c r="G4641" i="10"/>
  <c r="G4642" i="10"/>
  <c r="K4642" i="10" s="1"/>
  <c r="G4643" i="10"/>
  <c r="K4643" i="10" s="1"/>
  <c r="G4644" i="10"/>
  <c r="G4645" i="10"/>
  <c r="K4645" i="10" s="1"/>
  <c r="G4646" i="10"/>
  <c r="G4647" i="10"/>
  <c r="K4647" i="10" s="1"/>
  <c r="G4648" i="10"/>
  <c r="G4649" i="10"/>
  <c r="K4649" i="10" s="1"/>
  <c r="G4650" i="10"/>
  <c r="J4650" i="10" s="1"/>
  <c r="G4651" i="10"/>
  <c r="J4651" i="10" s="1"/>
  <c r="G4652" i="10"/>
  <c r="G4653" i="10"/>
  <c r="K4653" i="10" s="1"/>
  <c r="G4654" i="10"/>
  <c r="K4654" i="10" s="1"/>
  <c r="G4655" i="10"/>
  <c r="J4655" i="10" s="1"/>
  <c r="G4656" i="10"/>
  <c r="G4657" i="10"/>
  <c r="G4658" i="10"/>
  <c r="J4658" i="10" s="1"/>
  <c r="G4659" i="10"/>
  <c r="K4659" i="10" s="1"/>
  <c r="G4660" i="10"/>
  <c r="G4661" i="10"/>
  <c r="K4661" i="10" s="1"/>
  <c r="G4662" i="10"/>
  <c r="J4662" i="10" s="1"/>
  <c r="G4663" i="10"/>
  <c r="J4663" i="10" s="1"/>
  <c r="G4664" i="10"/>
  <c r="G4665" i="10"/>
  <c r="K4665" i="10" s="1"/>
  <c r="G4666" i="10"/>
  <c r="I4666" i="10" s="1"/>
  <c r="G4667" i="10"/>
  <c r="G4668" i="10"/>
  <c r="G4669" i="10"/>
  <c r="K4669" i="10" s="1"/>
  <c r="G4670" i="10"/>
  <c r="K4670" i="10" s="1"/>
  <c r="G4671" i="10"/>
  <c r="K4671" i="10" s="1"/>
  <c r="G4672" i="10"/>
  <c r="G4673" i="10"/>
  <c r="G4674" i="10"/>
  <c r="K4674" i="10" s="1"/>
  <c r="G4675" i="10"/>
  <c r="K4675" i="10" s="1"/>
  <c r="G4676" i="10"/>
  <c r="G4677" i="10"/>
  <c r="K4677" i="10" s="1"/>
  <c r="G4678" i="10"/>
  <c r="J4678" i="10" s="1"/>
  <c r="G4679" i="10"/>
  <c r="K4679" i="10" s="1"/>
  <c r="G4680" i="10"/>
  <c r="G4681" i="10"/>
  <c r="K4681" i="10" s="1"/>
  <c r="G4682" i="10"/>
  <c r="K4682" i="10" s="1"/>
  <c r="G4683" i="10"/>
  <c r="J4683" i="10" s="1"/>
  <c r="G4684" i="10"/>
  <c r="G4685" i="10"/>
  <c r="K4685" i="10" s="1"/>
  <c r="G4686" i="10"/>
  <c r="K4686" i="10" s="1"/>
  <c r="G4687" i="10"/>
  <c r="J4687" i="10" s="1"/>
  <c r="G4688" i="10"/>
  <c r="G4689" i="10"/>
  <c r="G4690" i="10"/>
  <c r="K4690" i="10" s="1"/>
  <c r="G4691" i="10"/>
  <c r="K4691" i="10" s="1"/>
  <c r="G4692" i="10"/>
  <c r="G4693" i="10"/>
  <c r="K4693" i="10" s="1"/>
  <c r="G4694" i="10"/>
  <c r="J4694" i="10" s="1"/>
  <c r="G4695" i="10"/>
  <c r="K4695" i="10" s="1"/>
  <c r="G4696" i="10"/>
  <c r="G4697" i="10"/>
  <c r="K4697" i="10" s="1"/>
  <c r="G4698" i="10"/>
  <c r="J4698" i="10" s="1"/>
  <c r="G4699" i="10"/>
  <c r="J4699" i="10" s="1"/>
  <c r="G4700" i="10"/>
  <c r="G4701" i="10"/>
  <c r="K4701" i="10" s="1"/>
  <c r="G4702" i="10"/>
  <c r="K4702" i="10" s="1"/>
  <c r="G4703" i="10"/>
  <c r="K4703" i="10" s="1"/>
  <c r="G4704" i="10"/>
  <c r="G4705" i="10"/>
  <c r="G4706" i="10"/>
  <c r="J4706" i="10" s="1"/>
  <c r="G4707" i="10"/>
  <c r="K4707" i="10" s="1"/>
  <c r="G4708" i="10"/>
  <c r="G4709" i="10"/>
  <c r="K4709" i="10" s="1"/>
  <c r="G4710" i="10"/>
  <c r="G4711" i="10"/>
  <c r="K4711" i="10" s="1"/>
  <c r="G4712" i="10"/>
  <c r="G4713" i="10"/>
  <c r="K4713" i="10" s="1"/>
  <c r="G4714" i="10"/>
  <c r="J4714" i="10" s="1"/>
  <c r="G4715" i="10"/>
  <c r="J4715" i="10" s="1"/>
  <c r="G4716" i="10"/>
  <c r="G4717" i="10"/>
  <c r="K4717" i="10" s="1"/>
  <c r="G4718" i="10"/>
  <c r="K4718" i="10" s="1"/>
  <c r="G4719" i="10"/>
  <c r="K4719" i="10" s="1"/>
  <c r="G4720" i="10"/>
  <c r="G4721" i="10"/>
  <c r="G4722" i="10"/>
  <c r="J4722" i="10" s="1"/>
  <c r="G4723" i="10"/>
  <c r="K4723" i="10" s="1"/>
  <c r="G4724" i="10"/>
  <c r="G4725" i="10"/>
  <c r="K4725" i="10" s="1"/>
  <c r="G4726" i="10"/>
  <c r="J4726" i="10" s="1"/>
  <c r="G4727" i="10"/>
  <c r="K4727" i="10" s="1"/>
  <c r="G4728" i="10"/>
  <c r="G4729" i="10"/>
  <c r="K4729" i="10" s="1"/>
  <c r="G4730" i="10"/>
  <c r="K4730" i="10" s="1"/>
  <c r="G4731" i="10"/>
  <c r="G4732" i="10"/>
  <c r="G4733" i="10"/>
  <c r="K4733" i="10" s="1"/>
  <c r="G4734" i="10"/>
  <c r="K4734" i="10" s="1"/>
  <c r="G4735" i="10"/>
  <c r="J4735" i="10" s="1"/>
  <c r="G4736" i="10"/>
  <c r="G4737" i="10"/>
  <c r="G4738" i="10"/>
  <c r="K4738" i="10" s="1"/>
  <c r="G4739" i="10"/>
  <c r="K4739" i="10" s="1"/>
  <c r="G4740" i="10"/>
  <c r="G4741" i="10"/>
  <c r="K4741" i="10" s="1"/>
  <c r="G4742" i="10"/>
  <c r="J4742" i="10" s="1"/>
  <c r="G4743" i="10"/>
  <c r="J4743" i="10" s="1"/>
  <c r="G4744" i="10"/>
  <c r="G4745" i="10"/>
  <c r="K4745" i="10" s="1"/>
  <c r="G4746" i="10"/>
  <c r="K4746" i="10" s="1"/>
  <c r="G4747" i="10"/>
  <c r="J4747" i="10" s="1"/>
  <c r="G4748" i="10"/>
  <c r="G4749" i="10"/>
  <c r="K4749" i="10" s="1"/>
  <c r="G4750" i="10"/>
  <c r="K4750" i="10" s="1"/>
  <c r="G4751" i="10"/>
  <c r="K4751" i="10" s="1"/>
  <c r="G4752" i="10"/>
  <c r="G4753" i="10"/>
  <c r="G4754" i="10"/>
  <c r="I4754" i="10" s="1"/>
  <c r="G4755" i="10"/>
  <c r="K4755" i="10" s="1"/>
  <c r="G4756" i="10"/>
  <c r="G4757" i="10"/>
  <c r="K4757" i="10" s="1"/>
  <c r="G4758" i="10"/>
  <c r="J4758" i="10" s="1"/>
  <c r="G4759" i="10"/>
  <c r="K4759" i="10" s="1"/>
  <c r="G4760" i="10"/>
  <c r="G4761" i="10"/>
  <c r="K4761" i="10" s="1"/>
  <c r="G4762" i="10"/>
  <c r="J4762" i="10" s="1"/>
  <c r="G4763" i="10"/>
  <c r="J4763" i="10" s="1"/>
  <c r="G4764" i="10"/>
  <c r="G4765" i="10"/>
  <c r="K4765" i="10" s="1"/>
  <c r="G4766" i="10"/>
  <c r="K4766" i="10" s="1"/>
  <c r="G4767" i="10"/>
  <c r="K4767" i="10" s="1"/>
  <c r="G4768" i="10"/>
  <c r="G4769" i="10"/>
  <c r="G4770" i="10"/>
  <c r="J4770" i="10" s="1"/>
  <c r="G4771" i="10"/>
  <c r="K4771" i="10" s="1"/>
  <c r="G4772" i="10"/>
  <c r="G4773" i="10"/>
  <c r="K4773" i="10" s="1"/>
  <c r="G4774" i="10"/>
  <c r="G4775" i="10"/>
  <c r="K4775" i="10" s="1"/>
  <c r="G4776" i="10"/>
  <c r="G4777" i="10"/>
  <c r="K4777" i="10" s="1"/>
  <c r="G4778" i="10"/>
  <c r="K4778" i="10" s="1"/>
  <c r="G4779" i="10"/>
  <c r="J4779" i="10" s="1"/>
  <c r="G4780" i="10"/>
  <c r="G4781" i="10"/>
  <c r="K4781" i="10" s="1"/>
  <c r="G4782" i="10"/>
  <c r="K4782" i="10" s="1"/>
  <c r="G4783" i="10"/>
  <c r="J4783" i="10" s="1"/>
  <c r="G4784" i="10"/>
  <c r="G4785" i="10"/>
  <c r="G4786" i="10"/>
  <c r="K4786" i="10" s="1"/>
  <c r="G4787" i="10"/>
  <c r="K4787" i="10" s="1"/>
  <c r="G4788" i="10"/>
  <c r="G4789" i="10"/>
  <c r="K4789" i="10" s="1"/>
  <c r="G4790" i="10"/>
  <c r="J4790" i="10" s="1"/>
  <c r="G4791" i="10"/>
  <c r="J4791" i="10" s="1"/>
  <c r="G4792" i="10"/>
  <c r="G4793" i="10"/>
  <c r="K4793" i="10" s="1"/>
  <c r="G4794" i="10"/>
  <c r="K4794" i="10" s="1"/>
  <c r="G4795" i="10"/>
  <c r="G4796" i="10"/>
  <c r="G4797" i="10"/>
  <c r="K4797" i="10" s="1"/>
  <c r="G4798" i="10"/>
  <c r="K4798" i="10" s="1"/>
  <c r="G4799" i="10"/>
  <c r="J4799" i="10" s="1"/>
  <c r="G4800" i="10"/>
  <c r="G4801" i="10"/>
  <c r="G4802" i="10"/>
  <c r="K4802" i="10" s="1"/>
  <c r="G4803" i="10"/>
  <c r="K4803" i="10" s="1"/>
  <c r="G4804" i="10"/>
  <c r="G4805" i="10"/>
  <c r="K4805" i="10" s="1"/>
  <c r="G4806" i="10"/>
  <c r="J4806" i="10" s="1"/>
  <c r="G4807" i="10"/>
  <c r="J4807" i="10" s="1"/>
  <c r="G4808" i="10"/>
  <c r="G4809" i="10"/>
  <c r="K4809" i="10" s="1"/>
  <c r="G4810" i="10"/>
  <c r="K4810" i="10" s="1"/>
  <c r="G4811" i="10"/>
  <c r="J4811" i="10" s="1"/>
  <c r="G4812" i="10"/>
  <c r="G4813" i="10"/>
  <c r="K4813" i="10" s="1"/>
  <c r="G4814" i="10"/>
  <c r="K4814" i="10" s="1"/>
  <c r="G4815" i="10"/>
  <c r="K4815" i="10" s="1"/>
  <c r="G4816" i="10"/>
  <c r="G4817" i="10"/>
  <c r="G4818" i="10"/>
  <c r="I4818" i="10" s="1"/>
  <c r="G4819" i="10"/>
  <c r="K4819" i="10" s="1"/>
  <c r="G4820" i="10"/>
  <c r="G4821" i="10"/>
  <c r="K4821" i="10" s="1"/>
  <c r="G4822" i="10"/>
  <c r="J4822" i="10" s="1"/>
  <c r="G4823" i="10"/>
  <c r="K4823" i="10" s="1"/>
  <c r="G4824" i="10"/>
  <c r="G4825" i="10"/>
  <c r="K4825" i="10" s="1"/>
  <c r="G4826" i="10"/>
  <c r="J4826" i="10" s="1"/>
  <c r="G4827" i="10"/>
  <c r="J4827" i="10" s="1"/>
  <c r="G4828" i="10"/>
  <c r="G4829" i="10"/>
  <c r="K4829" i="10" s="1"/>
  <c r="G4830" i="10"/>
  <c r="K4830" i="10" s="1"/>
  <c r="G4831" i="10"/>
  <c r="K4831" i="10" s="1"/>
  <c r="G4832" i="10"/>
  <c r="G4833" i="10"/>
  <c r="G4834" i="10"/>
  <c r="J4834" i="10" s="1"/>
  <c r="G4835" i="10"/>
  <c r="K4835" i="10" s="1"/>
  <c r="G4836" i="10"/>
  <c r="G4837" i="10"/>
  <c r="K4837" i="10" s="1"/>
  <c r="G4838" i="10"/>
  <c r="G4839" i="10"/>
  <c r="I4839" i="10" s="1"/>
  <c r="G4840" i="10"/>
  <c r="G4841" i="10"/>
  <c r="K4841" i="10" s="1"/>
  <c r="G4842" i="10"/>
  <c r="K4842" i="10" s="1"/>
  <c r="G4843" i="10"/>
  <c r="J4843" i="10" s="1"/>
  <c r="G4844" i="10"/>
  <c r="G4845" i="10"/>
  <c r="K4845" i="10" s="1"/>
  <c r="G4846" i="10"/>
  <c r="K4846" i="10" s="1"/>
  <c r="G4847" i="10"/>
  <c r="J4847" i="10" s="1"/>
  <c r="G4848" i="10"/>
  <c r="G4849" i="10"/>
  <c r="G4850" i="10"/>
  <c r="K4850" i="10" s="1"/>
  <c r="G4851" i="10"/>
  <c r="K4851" i="10" s="1"/>
  <c r="G4852" i="10"/>
  <c r="G4853" i="10"/>
  <c r="K4853" i="10" s="1"/>
  <c r="G4854" i="10"/>
  <c r="J4854" i="10" s="1"/>
  <c r="G4855" i="10"/>
  <c r="J4855" i="10" s="1"/>
  <c r="G4856" i="10"/>
  <c r="G4857" i="10"/>
  <c r="K4857" i="10" s="1"/>
  <c r="G4858" i="10"/>
  <c r="I4858" i="10" s="1"/>
  <c r="G4859" i="10"/>
  <c r="G4860" i="10"/>
  <c r="G4861" i="10"/>
  <c r="K4861" i="10" s="1"/>
  <c r="G4862" i="10"/>
  <c r="K4862" i="10" s="1"/>
  <c r="G4863" i="10"/>
  <c r="K4863" i="10" s="1"/>
  <c r="G4864" i="10"/>
  <c r="G4865" i="10"/>
  <c r="G4866" i="10"/>
  <c r="K4866" i="10" s="1"/>
  <c r="G4867" i="10"/>
  <c r="K4867" i="10" s="1"/>
  <c r="G4868" i="10"/>
  <c r="G4869" i="10"/>
  <c r="K4869" i="10" s="1"/>
  <c r="G4870" i="10"/>
  <c r="J4870" i="10" s="1"/>
  <c r="G4871" i="10"/>
  <c r="K4871" i="10" s="1"/>
  <c r="G4872" i="10"/>
  <c r="G4873" i="10"/>
  <c r="K4873" i="10" s="1"/>
  <c r="G4874" i="10"/>
  <c r="K4874" i="10" s="1"/>
  <c r="G4875" i="10"/>
  <c r="J4875" i="10" s="1"/>
  <c r="G4876" i="10"/>
  <c r="G4877" i="10"/>
  <c r="K4877" i="10" s="1"/>
  <c r="G4878" i="10"/>
  <c r="K4878" i="10" s="1"/>
  <c r="G4879" i="10"/>
  <c r="K4879" i="10" s="1"/>
  <c r="G4880" i="10"/>
  <c r="G4881" i="10"/>
  <c r="G4882" i="10"/>
  <c r="K4882" i="10" s="1"/>
  <c r="G4883" i="10"/>
  <c r="K4883" i="10" s="1"/>
  <c r="G4884" i="10"/>
  <c r="G4885" i="10"/>
  <c r="K4885" i="10" s="1"/>
  <c r="G4886" i="10"/>
  <c r="J4886" i="10" s="1"/>
  <c r="G4887" i="10"/>
  <c r="K4887" i="10" s="1"/>
  <c r="G4888" i="10"/>
  <c r="G4889" i="10"/>
  <c r="K4889" i="10" s="1"/>
  <c r="G4890" i="10"/>
  <c r="K4890" i="10" s="1"/>
  <c r="G4891" i="10"/>
  <c r="J4891" i="10" s="1"/>
  <c r="G4892" i="10"/>
  <c r="G4893" i="10"/>
  <c r="K4893" i="10" s="1"/>
  <c r="G4894" i="10"/>
  <c r="K4894" i="10" s="1"/>
  <c r="G4895" i="10"/>
  <c r="K4895" i="10" s="1"/>
  <c r="G4896" i="10"/>
  <c r="G4897" i="10"/>
  <c r="G4898" i="10"/>
  <c r="K4898" i="10" s="1"/>
  <c r="G4899" i="10"/>
  <c r="K4899" i="10" s="1"/>
  <c r="G4900" i="10"/>
  <c r="G4901" i="10"/>
  <c r="K4901" i="10" s="1"/>
  <c r="G4902" i="10"/>
  <c r="G4903" i="10"/>
  <c r="K4903" i="10" s="1"/>
  <c r="G4904" i="10"/>
  <c r="G4905" i="10"/>
  <c r="K4905" i="10" s="1"/>
  <c r="G4906" i="10"/>
  <c r="J4906" i="10" s="1"/>
  <c r="G4907" i="10"/>
  <c r="J4907" i="10" s="1"/>
  <c r="G4908" i="10"/>
  <c r="G4909" i="10"/>
  <c r="K4909" i="10" s="1"/>
  <c r="G4910" i="10"/>
  <c r="K4910" i="10" s="1"/>
  <c r="G4911" i="10"/>
  <c r="J4911" i="10" s="1"/>
  <c r="G4912" i="10"/>
  <c r="G4913" i="10"/>
  <c r="G4914" i="10"/>
  <c r="J4914" i="10" s="1"/>
  <c r="G4915" i="10"/>
  <c r="K4915" i="10" s="1"/>
  <c r="G4916" i="10"/>
  <c r="G4917" i="10"/>
  <c r="K4917" i="10" s="1"/>
  <c r="G4918" i="10"/>
  <c r="J4918" i="10" s="1"/>
  <c r="G4919" i="10"/>
  <c r="J4919" i="10" s="1"/>
  <c r="G4920" i="10"/>
  <c r="G4921" i="10"/>
  <c r="K4921" i="10" s="1"/>
  <c r="G4922" i="10"/>
  <c r="I4922" i="10" s="1"/>
  <c r="G4923" i="10"/>
  <c r="G4924" i="10"/>
  <c r="G4925" i="10"/>
  <c r="K4925" i="10" s="1"/>
  <c r="G4926" i="10"/>
  <c r="K4926" i="10" s="1"/>
  <c r="G4927" i="10"/>
  <c r="K4927" i="10" s="1"/>
  <c r="G4928" i="10"/>
  <c r="G4929" i="10"/>
  <c r="G4930" i="10"/>
  <c r="K4930" i="10" s="1"/>
  <c r="G4931" i="10"/>
  <c r="K4931" i="10" s="1"/>
  <c r="G4932" i="10"/>
  <c r="G4933" i="10"/>
  <c r="K4933" i="10" s="1"/>
  <c r="G4934" i="10"/>
  <c r="J4934" i="10" s="1"/>
  <c r="G4935" i="10"/>
  <c r="K4935" i="10" s="1"/>
  <c r="G4936" i="10"/>
  <c r="G4937" i="10"/>
  <c r="K4937" i="10" s="1"/>
  <c r="G4938" i="10"/>
  <c r="K4938" i="10" s="1"/>
  <c r="G4939" i="10"/>
  <c r="J4939" i="10" s="1"/>
  <c r="G4940" i="10"/>
  <c r="G4941" i="10"/>
  <c r="K4941" i="10" s="1"/>
  <c r="G4942" i="10"/>
  <c r="K4942" i="10" s="1"/>
  <c r="G4943" i="10"/>
  <c r="J4943" i="10" s="1"/>
  <c r="G4944" i="10"/>
  <c r="G4945" i="10"/>
  <c r="G4946" i="10"/>
  <c r="K4946" i="10" s="1"/>
  <c r="G4947" i="10"/>
  <c r="K4947" i="10" s="1"/>
  <c r="G4948" i="10"/>
  <c r="G4949" i="10"/>
  <c r="K4949" i="10" s="1"/>
  <c r="G4950" i="10"/>
  <c r="J4950" i="10" s="1"/>
  <c r="G4951" i="10"/>
  <c r="K4951" i="10" s="1"/>
  <c r="G4952" i="10"/>
  <c r="G4953" i="10"/>
  <c r="K4953" i="10" s="1"/>
  <c r="G4954" i="10"/>
  <c r="J4954" i="10" s="1"/>
  <c r="G4955" i="10"/>
  <c r="J4955" i="10" s="1"/>
  <c r="G4956" i="10"/>
  <c r="G4957" i="10"/>
  <c r="K4957" i="10" s="1"/>
  <c r="G4958" i="10"/>
  <c r="K4958" i="10" s="1"/>
  <c r="G4959" i="10"/>
  <c r="K4959" i="10" s="1"/>
  <c r="G4960" i="10"/>
  <c r="G4961" i="10"/>
  <c r="G4962" i="10"/>
  <c r="J4962" i="10" s="1"/>
  <c r="G4963" i="10"/>
  <c r="K4963" i="10" s="1"/>
  <c r="G4964" i="10"/>
  <c r="G4965" i="10"/>
  <c r="K4965" i="10" s="1"/>
  <c r="G4966" i="10"/>
  <c r="G4967" i="10"/>
  <c r="K4967" i="10" s="1"/>
  <c r="G4968" i="10"/>
  <c r="G4969" i="10"/>
  <c r="K4969" i="10" s="1"/>
  <c r="G4970" i="10"/>
  <c r="J4970" i="10" s="1"/>
  <c r="G4971" i="10"/>
  <c r="J4971" i="10" s="1"/>
  <c r="G4972" i="10"/>
  <c r="G4973" i="10"/>
  <c r="K4973" i="10" s="1"/>
  <c r="G4974" i="10"/>
  <c r="K4974" i="10" s="1"/>
  <c r="G4975" i="10"/>
  <c r="K4975" i="10" s="1"/>
  <c r="G4976" i="10"/>
  <c r="G4977" i="10"/>
  <c r="G4978" i="10"/>
  <c r="J4978" i="10" s="1"/>
  <c r="G4979" i="10"/>
  <c r="K4979" i="10" s="1"/>
  <c r="G4980" i="10"/>
  <c r="G4981" i="10"/>
  <c r="K4981" i="10" s="1"/>
  <c r="G4982" i="10"/>
  <c r="J4982" i="10" s="1"/>
  <c r="G4983" i="10"/>
  <c r="K4983" i="10" s="1"/>
  <c r="G4984" i="10"/>
  <c r="G4985" i="10"/>
  <c r="K4985" i="10" s="1"/>
  <c r="G4986" i="10"/>
  <c r="K4986" i="10" s="1"/>
  <c r="G4987" i="10"/>
  <c r="G4988" i="10"/>
  <c r="G4989" i="10"/>
  <c r="K4989" i="10" s="1"/>
  <c r="G4990" i="10"/>
  <c r="K4990" i="10" s="1"/>
  <c r="G4991" i="10"/>
  <c r="J4991" i="10" s="1"/>
  <c r="G4992" i="10"/>
  <c r="G4993" i="10"/>
  <c r="G4994" i="10"/>
  <c r="K4994" i="10" s="1"/>
  <c r="G4995" i="10"/>
  <c r="K4995" i="10" s="1"/>
  <c r="G4996" i="10"/>
  <c r="G4997" i="10"/>
  <c r="K4997" i="10" s="1"/>
  <c r="G4998" i="10"/>
  <c r="J4998" i="10" s="1"/>
  <c r="G4999" i="10"/>
  <c r="J4999" i="10" s="1"/>
  <c r="G5000" i="10"/>
  <c r="G5001" i="10"/>
  <c r="K5001" i="10" s="1"/>
  <c r="G5002" i="10"/>
  <c r="K5002" i="10" s="1"/>
  <c r="G5003" i="10"/>
  <c r="J5003" i="10" s="1"/>
  <c r="G5004" i="10"/>
  <c r="G5005" i="10"/>
  <c r="K5005" i="10" s="1"/>
  <c r="G5006" i="10"/>
  <c r="K5006" i="10" s="1"/>
  <c r="G5007" i="10"/>
  <c r="K5007" i="10" s="1"/>
  <c r="G5008" i="10"/>
  <c r="G5009" i="10"/>
  <c r="G5010" i="10"/>
  <c r="I5010" i="10" s="1"/>
  <c r="G5011" i="10"/>
  <c r="K5011" i="10" s="1"/>
  <c r="G5012" i="10"/>
  <c r="G5013" i="10"/>
  <c r="K5013" i="10" s="1"/>
  <c r="G5014" i="10"/>
  <c r="J5014" i="10" s="1"/>
  <c r="G5015" i="10"/>
  <c r="K5015" i="10" s="1"/>
  <c r="G5016" i="10"/>
  <c r="G5017" i="10"/>
  <c r="K5017" i="10" s="1"/>
  <c r="G5018" i="10"/>
  <c r="J5018" i="10" s="1"/>
  <c r="G5019" i="10"/>
  <c r="J5019" i="10" s="1"/>
  <c r="G5020" i="10"/>
  <c r="G5021" i="10"/>
  <c r="K5021" i="10" s="1"/>
  <c r="G5022" i="10"/>
  <c r="K5022" i="10" s="1"/>
  <c r="G5023" i="10"/>
  <c r="K5023" i="10" s="1"/>
  <c r="G5024" i="10"/>
  <c r="G5025" i="10"/>
  <c r="G5026" i="10"/>
  <c r="J5026" i="10" s="1"/>
  <c r="G5027" i="10"/>
  <c r="K5027" i="10" s="1"/>
  <c r="G5028" i="10"/>
  <c r="G5029" i="10"/>
  <c r="K5029" i="10" s="1"/>
  <c r="G5030" i="10"/>
  <c r="G5031" i="10"/>
  <c r="K5031" i="10" s="1"/>
  <c r="G5032" i="10"/>
  <c r="G5033" i="10"/>
  <c r="K5033" i="10" s="1"/>
  <c r="G5034" i="10"/>
  <c r="K5034" i="10" s="1"/>
  <c r="G5035" i="10"/>
  <c r="J5035" i="10" s="1"/>
  <c r="G5036" i="10"/>
  <c r="G5037" i="10"/>
  <c r="K5037" i="10" s="1"/>
  <c r="G5038" i="10"/>
  <c r="K5038" i="10" s="1"/>
  <c r="G5039" i="10"/>
  <c r="J5039" i="10" s="1"/>
  <c r="G5040" i="10"/>
  <c r="G5041" i="10"/>
  <c r="G5042" i="10"/>
  <c r="K5042" i="10" s="1"/>
  <c r="G5043" i="10"/>
  <c r="K5043" i="10" s="1"/>
  <c r="G5044" i="10"/>
  <c r="G5045" i="10"/>
  <c r="K5045" i="10" s="1"/>
  <c r="G5046" i="10"/>
  <c r="J5046" i="10" s="1"/>
  <c r="G5047" i="10"/>
  <c r="J5047" i="10" s="1"/>
  <c r="G5048" i="10"/>
  <c r="G5049" i="10"/>
  <c r="K5049" i="10" s="1"/>
  <c r="G5050" i="10"/>
  <c r="K5050" i="10" s="1"/>
  <c r="G5051" i="10"/>
  <c r="G5052" i="10"/>
  <c r="G5053" i="10"/>
  <c r="K5053" i="10" s="1"/>
  <c r="G5054" i="10"/>
  <c r="K5054" i="10" s="1"/>
  <c r="G5055" i="10"/>
  <c r="J5055" i="10" s="1"/>
  <c r="G5056" i="10"/>
  <c r="G5057" i="10"/>
  <c r="G5058" i="10"/>
  <c r="K5058" i="10" s="1"/>
  <c r="G5059" i="10"/>
  <c r="K5059" i="10" s="1"/>
  <c r="G5060" i="10"/>
  <c r="G5061" i="10"/>
  <c r="K5061" i="10" s="1"/>
  <c r="G5062" i="10"/>
  <c r="J5062" i="10" s="1"/>
  <c r="G5063" i="10"/>
  <c r="J5063" i="10" s="1"/>
  <c r="G5064" i="10"/>
  <c r="G5065" i="10"/>
  <c r="K5065" i="10" s="1"/>
  <c r="G5066" i="10"/>
  <c r="K5066" i="10" s="1"/>
  <c r="G5067" i="10"/>
  <c r="J5067" i="10" s="1"/>
  <c r="G5068" i="10"/>
  <c r="G5069" i="10"/>
  <c r="K5069" i="10" s="1"/>
  <c r="G5070" i="10"/>
  <c r="K5070" i="10" s="1"/>
  <c r="G5071" i="10"/>
  <c r="K5071" i="10" s="1"/>
  <c r="G5072" i="10"/>
  <c r="G5073" i="10"/>
  <c r="G5074" i="10"/>
  <c r="I5074" i="10" s="1"/>
  <c r="G5075" i="10"/>
  <c r="K5075" i="10" s="1"/>
  <c r="G5076" i="10"/>
  <c r="G5077" i="10"/>
  <c r="K5077" i="10" s="1"/>
  <c r="G5078" i="10"/>
  <c r="J5078" i="10" s="1"/>
  <c r="G5079" i="10"/>
  <c r="K5079" i="10" s="1"/>
  <c r="G5080" i="10"/>
  <c r="G5081" i="10"/>
  <c r="K5081" i="10" s="1"/>
  <c r="G5082" i="10"/>
  <c r="J5082" i="10" s="1"/>
  <c r="G5083" i="10"/>
  <c r="J5083" i="10" s="1"/>
  <c r="G5084" i="10"/>
  <c r="G5085" i="10"/>
  <c r="K5085" i="10" s="1"/>
  <c r="G5086" i="10"/>
  <c r="K5086" i="10" s="1"/>
  <c r="G5087" i="10"/>
  <c r="K5087" i="10" s="1"/>
  <c r="G5088" i="10"/>
  <c r="G5089" i="10"/>
  <c r="G5090" i="10"/>
  <c r="J5090" i="10" s="1"/>
  <c r="G5091" i="10"/>
  <c r="K5091" i="10" s="1"/>
  <c r="G5092" i="10"/>
  <c r="G5093" i="10"/>
  <c r="K5093" i="10" s="1"/>
  <c r="G5094" i="10"/>
  <c r="G5095" i="10"/>
  <c r="I5095" i="10" s="1"/>
  <c r="G5096" i="10"/>
  <c r="G5097" i="10"/>
  <c r="K5097" i="10" s="1"/>
  <c r="G5098" i="10"/>
  <c r="K5098" i="10" s="1"/>
  <c r="G5099" i="10"/>
  <c r="J5099" i="10" s="1"/>
  <c r="G5100" i="10"/>
  <c r="G5101" i="10"/>
  <c r="K5101" i="10" s="1"/>
  <c r="G5102" i="10"/>
  <c r="K5102" i="10" s="1"/>
  <c r="G5103" i="10"/>
  <c r="J5103" i="10" s="1"/>
  <c r="G5104" i="10"/>
  <c r="G5105" i="10"/>
  <c r="G5106" i="10"/>
  <c r="K5106" i="10" s="1"/>
  <c r="G5107" i="10"/>
  <c r="K5107" i="10" s="1"/>
  <c r="G5108" i="10"/>
  <c r="G5109" i="10"/>
  <c r="K5109" i="10" s="1"/>
  <c r="G5110" i="10"/>
  <c r="J5110" i="10" s="1"/>
  <c r="G5111" i="10"/>
  <c r="J5111" i="10" s="1"/>
  <c r="G5112" i="10"/>
  <c r="G5113" i="10"/>
  <c r="K5113" i="10" s="1"/>
  <c r="G5114" i="10"/>
  <c r="I5114" i="10" s="1"/>
  <c r="G5115" i="10"/>
  <c r="G5116" i="10"/>
  <c r="G5117" i="10"/>
  <c r="K5117" i="10" s="1"/>
  <c r="G5118" i="10"/>
  <c r="K5118" i="10" s="1"/>
  <c r="G5119" i="10"/>
  <c r="K5119" i="10" s="1"/>
  <c r="G5120" i="10"/>
  <c r="G5121" i="10"/>
  <c r="G5122" i="10"/>
  <c r="K5122" i="10" s="1"/>
  <c r="G5123" i="10"/>
  <c r="K5123" i="10" s="1"/>
  <c r="G5124" i="10"/>
  <c r="G5125" i="10"/>
  <c r="K5125" i="10" s="1"/>
  <c r="G5126" i="10"/>
  <c r="J5126" i="10" s="1"/>
  <c r="G5127" i="10"/>
  <c r="K5127" i="10" s="1"/>
  <c r="G5128" i="10"/>
  <c r="G5129" i="10"/>
  <c r="K5129" i="10" s="1"/>
  <c r="G5130" i="10"/>
  <c r="K5130" i="10" s="1"/>
  <c r="G5131" i="10"/>
  <c r="J5131" i="10" s="1"/>
  <c r="G5132" i="10"/>
  <c r="G5133" i="10"/>
  <c r="K5133" i="10" s="1"/>
  <c r="G5134" i="10"/>
  <c r="K5134" i="10" s="1"/>
  <c r="G5135" i="10"/>
  <c r="K5135" i="10" s="1"/>
  <c r="G5136" i="10"/>
  <c r="G5137" i="10"/>
  <c r="G5138" i="10"/>
  <c r="K5138" i="10" s="1"/>
  <c r="G5139" i="10"/>
  <c r="K5139" i="10" s="1"/>
  <c r="G5140" i="10"/>
  <c r="G5141" i="10"/>
  <c r="K5141" i="10" s="1"/>
  <c r="G5142" i="10"/>
  <c r="J5142" i="10" s="1"/>
  <c r="G5143" i="10"/>
  <c r="K5143" i="10" s="1"/>
  <c r="G5144" i="10"/>
  <c r="G5145" i="10"/>
  <c r="K5145" i="10" s="1"/>
  <c r="G5146" i="10"/>
  <c r="K5146" i="10" s="1"/>
  <c r="G5147" i="10"/>
  <c r="J5147" i="10" s="1"/>
  <c r="G5148" i="10"/>
  <c r="G5149" i="10"/>
  <c r="K5149" i="10" s="1"/>
  <c r="G5150" i="10"/>
  <c r="K5150" i="10" s="1"/>
  <c r="G5151" i="10"/>
  <c r="K5151" i="10" s="1"/>
  <c r="G5152" i="10"/>
  <c r="G5153" i="10"/>
  <c r="G5154" i="10"/>
  <c r="K5154" i="10" s="1"/>
  <c r="G5155" i="10"/>
  <c r="K5155" i="10" s="1"/>
  <c r="G5156" i="10"/>
  <c r="G5157" i="10"/>
  <c r="K5157" i="10" s="1"/>
  <c r="G5158" i="10"/>
  <c r="G5159" i="10"/>
  <c r="K5159" i="10" s="1"/>
  <c r="G5160" i="10"/>
  <c r="G5161" i="10"/>
  <c r="K5161" i="10" s="1"/>
  <c r="G5162" i="10"/>
  <c r="J5162" i="10" s="1"/>
  <c r="G5163" i="10"/>
  <c r="J5163" i="10" s="1"/>
  <c r="G5164" i="10"/>
  <c r="G5165" i="10"/>
  <c r="K5165" i="10" s="1"/>
  <c r="G5166" i="10"/>
  <c r="K5166" i="10" s="1"/>
  <c r="G5167" i="10"/>
  <c r="J5167" i="10" s="1"/>
  <c r="G5168" i="10"/>
  <c r="G5169" i="10"/>
  <c r="G5170" i="10"/>
  <c r="J5170" i="10" s="1"/>
  <c r="G5171" i="10"/>
  <c r="K5171" i="10" s="1"/>
  <c r="G5172" i="10"/>
  <c r="G5173" i="10"/>
  <c r="K5173" i="10" s="1"/>
  <c r="G5174" i="10"/>
  <c r="J5174" i="10" s="1"/>
  <c r="G5175" i="10"/>
  <c r="J5175" i="10" s="1"/>
  <c r="G5176" i="10"/>
  <c r="G5177" i="10"/>
  <c r="K5177" i="10" s="1"/>
  <c r="G5178" i="10"/>
  <c r="I5178" i="10" s="1"/>
  <c r="G5179" i="10"/>
  <c r="G5180" i="10"/>
  <c r="G5181" i="10"/>
  <c r="K5181" i="10" s="1"/>
  <c r="G5182" i="10"/>
  <c r="K5182" i="10" s="1"/>
  <c r="G5183" i="10"/>
  <c r="K5183" i="10" s="1"/>
  <c r="G5184" i="10"/>
  <c r="G5185" i="10"/>
  <c r="G5186" i="10"/>
  <c r="K5186" i="10" s="1"/>
  <c r="G5187" i="10"/>
  <c r="K5187" i="10" s="1"/>
  <c r="G5188" i="10"/>
  <c r="G5189" i="10"/>
  <c r="K5189" i="10" s="1"/>
  <c r="G5190" i="10"/>
  <c r="J5190" i="10" s="1"/>
  <c r="G5191" i="10"/>
  <c r="K5191" i="10" s="1"/>
  <c r="G5192" i="10"/>
  <c r="G5193" i="10"/>
  <c r="K5193" i="10" s="1"/>
  <c r="G5194" i="10"/>
  <c r="K5194" i="10" s="1"/>
  <c r="G5195" i="10"/>
  <c r="J5195" i="10" s="1"/>
  <c r="G5196" i="10"/>
  <c r="G5197" i="10"/>
  <c r="K5197" i="10" s="1"/>
  <c r="G5198" i="10"/>
  <c r="K5198" i="10" s="1"/>
  <c r="G5199" i="10"/>
  <c r="J5199" i="10" s="1"/>
  <c r="G5200" i="10"/>
  <c r="G5201" i="10"/>
  <c r="G5202" i="10"/>
  <c r="K5202" i="10" s="1"/>
  <c r="G5203" i="10"/>
  <c r="K5203" i="10" s="1"/>
  <c r="G5204" i="10"/>
  <c r="G5205" i="10"/>
  <c r="K5205" i="10" s="1"/>
  <c r="G5206" i="10"/>
  <c r="J5206" i="10" s="1"/>
  <c r="G5207" i="10"/>
  <c r="K5207" i="10" s="1"/>
  <c r="G5208" i="10"/>
  <c r="G5209" i="10"/>
  <c r="K5209" i="10" s="1"/>
  <c r="G5210" i="10"/>
  <c r="J5210" i="10" s="1"/>
  <c r="G5211" i="10"/>
  <c r="J5211" i="10" s="1"/>
  <c r="G5212" i="10"/>
  <c r="G5213" i="10"/>
  <c r="K5213" i="10" s="1"/>
  <c r="G5214" i="10"/>
  <c r="K5214" i="10" s="1"/>
  <c r="G5215" i="10"/>
  <c r="K5215" i="10" s="1"/>
  <c r="G5216" i="10"/>
  <c r="G5217" i="10"/>
  <c r="G5218" i="10"/>
  <c r="J5218" i="10" s="1"/>
  <c r="G5219" i="10"/>
  <c r="K5219" i="10" s="1"/>
  <c r="G5220" i="10"/>
  <c r="G5221" i="10"/>
  <c r="K5221" i="10" s="1"/>
  <c r="G5222" i="10"/>
  <c r="G5223" i="10"/>
  <c r="K5223" i="10" s="1"/>
  <c r="G5224" i="10"/>
  <c r="G5225" i="10"/>
  <c r="K5225" i="10" s="1"/>
  <c r="G5226" i="10"/>
  <c r="J5226" i="10" s="1"/>
  <c r="G5227" i="10"/>
  <c r="J5227" i="10" s="1"/>
  <c r="G5228" i="10"/>
  <c r="G5229" i="10"/>
  <c r="K5229" i="10" s="1"/>
  <c r="G5230" i="10"/>
  <c r="K5230" i="10" s="1"/>
  <c r="G5231" i="10"/>
  <c r="K5231" i="10" s="1"/>
  <c r="G5232" i="10"/>
  <c r="G5233" i="10"/>
  <c r="G5234" i="10"/>
  <c r="J5234" i="10" s="1"/>
  <c r="G5235" i="10"/>
  <c r="K5235" i="10" s="1"/>
  <c r="G5236" i="10"/>
  <c r="G5237" i="10"/>
  <c r="K5237" i="10" s="1"/>
  <c r="G5238" i="10"/>
  <c r="J5238" i="10" s="1"/>
  <c r="G5239" i="10"/>
  <c r="K5239" i="10" s="1"/>
  <c r="G5240" i="10"/>
  <c r="G5241" i="10"/>
  <c r="K5241" i="10" s="1"/>
  <c r="G5242" i="10"/>
  <c r="K5242" i="10" s="1"/>
  <c r="G5243" i="10"/>
  <c r="G5244" i="10"/>
  <c r="G5245" i="10"/>
  <c r="K5245" i="10" s="1"/>
  <c r="G5246" i="10"/>
  <c r="K5246" i="10" s="1"/>
  <c r="G5247" i="10"/>
  <c r="J5247" i="10" s="1"/>
  <c r="G5248" i="10"/>
  <c r="G5249" i="10"/>
  <c r="G5250" i="10"/>
  <c r="K5250" i="10" s="1"/>
  <c r="G5251" i="10"/>
  <c r="K5251" i="10" s="1"/>
  <c r="G5252" i="10"/>
  <c r="G5253" i="10"/>
  <c r="K5253" i="10" s="1"/>
  <c r="G5254" i="10"/>
  <c r="J5254" i="10" s="1"/>
  <c r="G5255" i="10"/>
  <c r="J5255" i="10" s="1"/>
  <c r="G5256" i="10"/>
  <c r="G5257" i="10"/>
  <c r="K5257" i="10" s="1"/>
  <c r="G5258" i="10"/>
  <c r="K5258" i="10" s="1"/>
  <c r="G5259" i="10"/>
  <c r="J5259" i="10" s="1"/>
  <c r="G5260" i="10"/>
  <c r="G5261" i="10"/>
  <c r="K5261" i="10" s="1"/>
  <c r="G5262" i="10"/>
  <c r="K5262" i="10" s="1"/>
  <c r="G5263" i="10"/>
  <c r="K5263" i="10" s="1"/>
  <c r="G5264" i="10"/>
  <c r="G5265" i="10"/>
  <c r="G5266" i="10"/>
  <c r="I5266" i="10" s="1"/>
  <c r="G5267" i="10"/>
  <c r="K5267" i="10" s="1"/>
  <c r="G5268" i="10"/>
  <c r="G5269" i="10"/>
  <c r="K5269" i="10" s="1"/>
  <c r="G5270" i="10"/>
  <c r="J5270" i="10" s="1"/>
  <c r="G5271" i="10"/>
  <c r="K5271" i="10" s="1"/>
  <c r="G5272" i="10"/>
  <c r="G5273" i="10"/>
  <c r="K5273" i="10" s="1"/>
  <c r="G5274" i="10"/>
  <c r="J5274" i="10" s="1"/>
  <c r="G5275" i="10"/>
  <c r="J5275" i="10" s="1"/>
  <c r="G5276" i="10"/>
  <c r="G5277" i="10"/>
  <c r="K5277" i="10" s="1"/>
  <c r="G5278" i="10"/>
  <c r="K5278" i="10" s="1"/>
  <c r="G5279" i="10"/>
  <c r="K5279" i="10" s="1"/>
  <c r="G5280" i="10"/>
  <c r="G5281" i="10"/>
  <c r="G5282" i="10"/>
  <c r="J5282" i="10" s="1"/>
  <c r="G5283" i="10"/>
  <c r="K5283" i="10" s="1"/>
  <c r="G5284" i="10"/>
  <c r="G5285" i="10"/>
  <c r="K5285" i="10" s="1"/>
  <c r="G5286" i="10"/>
  <c r="G5287" i="10"/>
  <c r="K5287" i="10" s="1"/>
  <c r="G5288" i="10"/>
  <c r="G5289" i="10"/>
  <c r="K5289" i="10" s="1"/>
  <c r="G5290" i="10"/>
  <c r="K5290" i="10" s="1"/>
  <c r="G5291" i="10"/>
  <c r="J5291" i="10" s="1"/>
  <c r="G5292" i="10"/>
  <c r="G5293" i="10"/>
  <c r="K5293" i="10" s="1"/>
  <c r="G5294" i="10"/>
  <c r="K5294" i="10" s="1"/>
  <c r="G5295" i="10"/>
  <c r="J5295" i="10" s="1"/>
  <c r="G5296" i="10"/>
  <c r="G5297" i="10"/>
  <c r="G5298" i="10"/>
  <c r="K5298" i="10" s="1"/>
  <c r="G5299" i="10"/>
  <c r="K5299" i="10" s="1"/>
  <c r="G5300" i="10"/>
  <c r="G5301" i="10"/>
  <c r="K5301" i="10" s="1"/>
  <c r="G5302" i="10"/>
  <c r="J5302" i="10" s="1"/>
  <c r="G5303" i="10"/>
  <c r="J5303" i="10" s="1"/>
  <c r="G5304" i="10"/>
  <c r="G5305" i="10"/>
  <c r="K5305" i="10" s="1"/>
  <c r="G5306" i="10"/>
  <c r="K5306" i="10" s="1"/>
  <c r="G5307" i="10"/>
  <c r="G5308" i="10"/>
  <c r="G5309" i="10"/>
  <c r="K5309" i="10" s="1"/>
  <c r="G5310" i="10"/>
  <c r="K5310" i="10" s="1"/>
  <c r="G5311" i="10"/>
  <c r="J5311" i="10" s="1"/>
  <c r="G5312" i="10"/>
  <c r="G5313" i="10"/>
  <c r="G5314" i="10"/>
  <c r="K5314" i="10" s="1"/>
  <c r="G5315" i="10"/>
  <c r="K5315" i="10" s="1"/>
  <c r="G5316" i="10"/>
  <c r="G5317" i="10"/>
  <c r="K5317" i="10" s="1"/>
  <c r="G5318" i="10"/>
  <c r="J5318" i="10" s="1"/>
  <c r="G5319" i="10"/>
  <c r="J5319" i="10" s="1"/>
  <c r="G5320" i="10"/>
  <c r="G5321" i="10"/>
  <c r="K5321" i="10" s="1"/>
  <c r="G5322" i="10"/>
  <c r="K5322" i="10" s="1"/>
  <c r="G5323" i="10"/>
  <c r="J5323" i="10" s="1"/>
  <c r="G5324" i="10"/>
  <c r="G5325" i="10"/>
  <c r="K5325" i="10" s="1"/>
  <c r="G5326" i="10"/>
  <c r="K5326" i="10" s="1"/>
  <c r="G5327" i="10"/>
  <c r="K5327" i="10" s="1"/>
  <c r="G5328" i="10"/>
  <c r="G5329" i="10"/>
  <c r="G5330" i="10"/>
  <c r="I5330" i="10" s="1"/>
  <c r="G5331" i="10"/>
  <c r="K5331" i="10" s="1"/>
  <c r="G5332" i="10"/>
  <c r="G5333" i="10"/>
  <c r="K5333" i="10" s="1"/>
  <c r="G5334" i="10"/>
  <c r="J5334" i="10" s="1"/>
  <c r="G5335" i="10"/>
  <c r="K5335" i="10" s="1"/>
  <c r="G5336" i="10"/>
  <c r="G5337" i="10"/>
  <c r="K5337" i="10" s="1"/>
  <c r="G5338" i="10"/>
  <c r="J5338" i="10" s="1"/>
  <c r="G5339" i="10"/>
  <c r="J5339" i="10" s="1"/>
  <c r="G5340" i="10"/>
  <c r="G5341" i="10"/>
  <c r="K5341" i="10" s="1"/>
  <c r="G5342" i="10"/>
  <c r="K5342" i="10" s="1"/>
  <c r="G5343" i="10"/>
  <c r="K5343" i="10" s="1"/>
  <c r="G5344" i="10"/>
  <c r="G5345" i="10"/>
  <c r="G5346" i="10"/>
  <c r="J5346" i="10" s="1"/>
  <c r="G5347" i="10"/>
  <c r="K5347" i="10" s="1"/>
  <c r="G5348" i="10"/>
  <c r="G5349" i="10"/>
  <c r="K5349" i="10" s="1"/>
  <c r="G5350" i="10"/>
  <c r="G5351" i="10"/>
  <c r="I5351" i="10" s="1"/>
  <c r="G5352" i="10"/>
  <c r="G5353" i="10"/>
  <c r="K5353" i="10" s="1"/>
  <c r="G5354" i="10"/>
  <c r="K5354" i="10" s="1"/>
  <c r="G5355" i="10"/>
  <c r="J5355" i="10" s="1"/>
  <c r="G5356" i="10"/>
  <c r="G5357" i="10"/>
  <c r="K5357" i="10" s="1"/>
  <c r="G5358" i="10"/>
  <c r="K5358" i="10" s="1"/>
  <c r="G5359" i="10"/>
  <c r="J5359" i="10" s="1"/>
  <c r="G5360" i="10"/>
  <c r="G5361" i="10"/>
  <c r="G5362" i="10"/>
  <c r="K5362" i="10" s="1"/>
  <c r="G5363" i="10"/>
  <c r="K5363" i="10" s="1"/>
  <c r="G5364" i="10"/>
  <c r="G5365" i="10"/>
  <c r="K5365" i="10" s="1"/>
  <c r="G5366" i="10"/>
  <c r="J5366" i="10" s="1"/>
  <c r="G5367" i="10"/>
  <c r="J5367" i="10" s="1"/>
  <c r="G5368" i="10"/>
  <c r="G5369" i="10"/>
  <c r="K5369" i="10" s="1"/>
  <c r="G5370" i="10"/>
  <c r="I5370" i="10" s="1"/>
  <c r="G5371" i="10"/>
  <c r="G5372" i="10"/>
  <c r="G5373" i="10"/>
  <c r="K5373" i="10" s="1"/>
  <c r="G5374" i="10"/>
  <c r="K5374" i="10" s="1"/>
  <c r="G5375" i="10"/>
  <c r="K5375" i="10" s="1"/>
  <c r="G5376" i="10"/>
  <c r="G5377" i="10"/>
  <c r="G5378" i="10"/>
  <c r="K5378" i="10" s="1"/>
  <c r="G5379" i="10"/>
  <c r="K5379" i="10" s="1"/>
  <c r="G5380" i="10"/>
  <c r="G5381" i="10"/>
  <c r="K5381" i="10" s="1"/>
  <c r="G5382" i="10"/>
  <c r="J5382" i="10" s="1"/>
  <c r="G5383" i="10"/>
  <c r="K5383" i="10" s="1"/>
  <c r="G5384" i="10"/>
  <c r="G5385" i="10"/>
  <c r="K5385" i="10" s="1"/>
  <c r="G5386" i="10"/>
  <c r="K5386" i="10" s="1"/>
  <c r="G5387" i="10"/>
  <c r="J5387" i="10" s="1"/>
  <c r="G5388" i="10"/>
  <c r="G5389" i="10"/>
  <c r="K5389" i="10" s="1"/>
  <c r="G5390" i="10"/>
  <c r="K5390" i="10" s="1"/>
  <c r="G5391" i="10"/>
  <c r="K5391" i="10" s="1"/>
  <c r="G5392" i="10"/>
  <c r="G5393" i="10"/>
  <c r="G5394" i="10"/>
  <c r="K5394" i="10" s="1"/>
  <c r="G5395" i="10"/>
  <c r="K5395" i="10" s="1"/>
  <c r="G5396" i="10"/>
  <c r="G5397" i="10"/>
  <c r="K5397" i="10" s="1"/>
  <c r="G5398" i="10"/>
  <c r="J5398" i="10" s="1"/>
  <c r="G5399" i="10"/>
  <c r="K5399" i="10" s="1"/>
  <c r="G5400" i="10"/>
  <c r="G5401" i="10"/>
  <c r="K5401" i="10" s="1"/>
  <c r="G5402" i="10"/>
  <c r="K5402" i="10" s="1"/>
  <c r="G5403" i="10"/>
  <c r="J5403" i="10" s="1"/>
  <c r="G5404" i="10"/>
  <c r="G5405" i="10"/>
  <c r="K5405" i="10" s="1"/>
  <c r="G5406" i="10"/>
  <c r="K5406" i="10" s="1"/>
  <c r="G5407" i="10"/>
  <c r="K5407" i="10" s="1"/>
  <c r="G5408" i="10"/>
  <c r="G5409" i="10"/>
  <c r="G5410" i="10"/>
  <c r="K5410" i="10" s="1"/>
  <c r="G5411" i="10"/>
  <c r="K5411" i="10" s="1"/>
  <c r="G5412" i="10"/>
  <c r="G5413" i="10"/>
  <c r="K5413" i="10" s="1"/>
  <c r="G5414" i="10"/>
  <c r="G5415" i="10"/>
  <c r="K5415" i="10" s="1"/>
  <c r="G5416" i="10"/>
  <c r="G5417" i="10"/>
  <c r="K5417" i="10" s="1"/>
  <c r="G5418" i="10"/>
  <c r="J5418" i="10" s="1"/>
  <c r="G5419" i="10"/>
  <c r="J5419" i="10" s="1"/>
  <c r="G5420" i="10"/>
  <c r="G5421" i="10"/>
  <c r="K5421" i="10" s="1"/>
  <c r="G5422" i="10"/>
  <c r="K5422" i="10" s="1"/>
  <c r="G5423" i="10"/>
  <c r="J5423" i="10" s="1"/>
  <c r="G5424" i="10"/>
  <c r="G5425" i="10"/>
  <c r="G5426" i="10"/>
  <c r="J5426" i="10" s="1"/>
  <c r="G5427" i="10"/>
  <c r="K5427" i="10" s="1"/>
  <c r="G5428" i="10"/>
  <c r="G5429" i="10"/>
  <c r="K5429" i="10" s="1"/>
  <c r="G5430" i="10"/>
  <c r="J5430" i="10" s="1"/>
  <c r="G5431" i="10"/>
  <c r="J5431" i="10" s="1"/>
  <c r="G5432" i="10"/>
  <c r="G5433" i="10"/>
  <c r="K5433" i="10" s="1"/>
  <c r="G5434" i="10"/>
  <c r="I5434" i="10" s="1"/>
  <c r="G5435" i="10"/>
  <c r="G5436" i="10"/>
  <c r="G5437" i="10"/>
  <c r="K5437" i="10" s="1"/>
  <c r="G5438" i="10"/>
  <c r="K5438" i="10" s="1"/>
  <c r="G5439" i="10"/>
  <c r="K5439" i="10" s="1"/>
  <c r="G5440" i="10"/>
  <c r="G5441" i="10"/>
  <c r="G5442" i="10"/>
  <c r="K5442" i="10" s="1"/>
  <c r="G5443" i="10"/>
  <c r="K5443" i="10" s="1"/>
  <c r="G5444" i="10"/>
  <c r="G5445" i="10"/>
  <c r="K5445" i="10" s="1"/>
  <c r="G5446" i="10"/>
  <c r="J5446" i="10" s="1"/>
  <c r="G5447" i="10"/>
  <c r="K5447" i="10" s="1"/>
  <c r="G5448" i="10"/>
  <c r="G5449" i="10"/>
  <c r="K5449" i="10" s="1"/>
  <c r="G5450" i="10"/>
  <c r="K5450" i="10" s="1"/>
  <c r="G5451" i="10"/>
  <c r="J5451" i="10" s="1"/>
  <c r="G5452" i="10"/>
  <c r="G5453" i="10"/>
  <c r="K5453" i="10" s="1"/>
  <c r="G5454" i="10"/>
  <c r="K5454" i="10" s="1"/>
  <c r="G5455" i="10"/>
  <c r="J5455" i="10" s="1"/>
  <c r="G5456" i="10"/>
  <c r="G5457" i="10"/>
  <c r="G5458" i="10"/>
  <c r="K5458" i="10" s="1"/>
  <c r="G5459" i="10"/>
  <c r="K5459" i="10" s="1"/>
  <c r="G5460" i="10"/>
  <c r="G5461" i="10"/>
  <c r="K5461" i="10" s="1"/>
  <c r="G5462" i="10"/>
  <c r="J5462" i="10" s="1"/>
  <c r="G5463" i="10"/>
  <c r="K5463" i="10" s="1"/>
  <c r="G5464" i="10"/>
  <c r="G5465" i="10"/>
  <c r="K5465" i="10" s="1"/>
  <c r="G5466" i="10"/>
  <c r="J5466" i="10" s="1"/>
  <c r="G5467" i="10"/>
  <c r="J5467" i="10" s="1"/>
  <c r="G5468" i="10"/>
  <c r="G5469" i="10"/>
  <c r="K5469" i="10" s="1"/>
  <c r="G5470" i="10"/>
  <c r="K5470" i="10" s="1"/>
  <c r="G5471" i="10"/>
  <c r="K5471" i="10" s="1"/>
  <c r="G5472" i="10"/>
  <c r="G5473" i="10"/>
  <c r="G5474" i="10"/>
  <c r="J5474" i="10" s="1"/>
  <c r="G5475" i="10"/>
  <c r="K5475" i="10" s="1"/>
  <c r="G5476" i="10"/>
  <c r="G5477" i="10"/>
  <c r="K5477" i="10" s="1"/>
  <c r="G5478" i="10"/>
  <c r="G5479" i="10"/>
  <c r="K5479" i="10" s="1"/>
  <c r="G5480" i="10"/>
  <c r="G5481" i="10"/>
  <c r="K5481" i="10" s="1"/>
  <c r="G5482" i="10"/>
  <c r="J5482" i="10" s="1"/>
  <c r="G5483" i="10"/>
  <c r="J5483" i="10" s="1"/>
  <c r="G5484" i="10"/>
  <c r="G5485" i="10"/>
  <c r="K5485" i="10" s="1"/>
  <c r="G5486" i="10"/>
  <c r="K5486" i="10" s="1"/>
  <c r="G5487" i="10"/>
  <c r="K5487" i="10" s="1"/>
  <c r="G5488" i="10"/>
  <c r="G5489" i="10"/>
  <c r="G5490" i="10"/>
  <c r="J5490" i="10" s="1"/>
  <c r="G5491" i="10"/>
  <c r="K5491" i="10" s="1"/>
  <c r="G5492" i="10"/>
  <c r="G5493" i="10"/>
  <c r="K5493" i="10" s="1"/>
  <c r="G5494" i="10"/>
  <c r="J5494" i="10" s="1"/>
  <c r="G5495" i="10"/>
  <c r="K5495" i="10" s="1"/>
  <c r="G5496" i="10"/>
  <c r="G5497" i="10"/>
  <c r="K5497" i="10" s="1"/>
  <c r="G5498" i="10"/>
  <c r="K5498" i="10" s="1"/>
  <c r="G5499" i="10"/>
  <c r="G5500" i="10"/>
  <c r="G5501" i="10"/>
  <c r="K5501" i="10" s="1"/>
  <c r="G5502" i="10"/>
  <c r="K5502" i="10" s="1"/>
  <c r="G5503" i="10"/>
  <c r="J5503" i="10" s="1"/>
  <c r="G5504" i="10"/>
  <c r="G5505" i="10"/>
  <c r="G5506" i="10"/>
  <c r="K5506" i="10" s="1"/>
  <c r="G5507" i="10"/>
  <c r="K5507" i="10" s="1"/>
  <c r="G5508" i="10"/>
  <c r="G5509" i="10"/>
  <c r="K5509" i="10" s="1"/>
  <c r="G5510" i="10"/>
  <c r="J5510" i="10" s="1"/>
  <c r="G5511" i="10"/>
  <c r="J5511" i="10" s="1"/>
  <c r="G5512" i="10"/>
  <c r="G5513" i="10"/>
  <c r="K5513" i="10" s="1"/>
  <c r="G5514" i="10"/>
  <c r="K5514" i="10" s="1"/>
  <c r="G5515" i="10"/>
  <c r="J5515" i="10" s="1"/>
  <c r="G5516" i="10"/>
  <c r="G5517" i="10"/>
  <c r="K5517" i="10" s="1"/>
  <c r="G5518" i="10"/>
  <c r="K5518" i="10" s="1"/>
  <c r="G5519" i="10"/>
  <c r="K5519" i="10" s="1"/>
  <c r="G5520" i="10"/>
  <c r="G5521" i="10"/>
  <c r="G5522" i="10"/>
  <c r="I5522" i="10" s="1"/>
  <c r="G5523" i="10"/>
  <c r="K5523" i="10" s="1"/>
  <c r="G5524" i="10"/>
  <c r="G5525" i="10"/>
  <c r="K5525" i="10" s="1"/>
  <c r="G5526" i="10"/>
  <c r="J5526" i="10" s="1"/>
  <c r="G5527" i="10"/>
  <c r="K5527" i="10" s="1"/>
  <c r="G5528" i="10"/>
  <c r="G5529" i="10"/>
  <c r="K5529" i="10" s="1"/>
  <c r="G5530" i="10"/>
  <c r="J5530" i="10" s="1"/>
  <c r="G5531" i="10"/>
  <c r="J5531" i="10" s="1"/>
  <c r="G5532" i="10"/>
  <c r="G5533" i="10"/>
  <c r="K5533" i="10" s="1"/>
  <c r="G5534" i="10"/>
  <c r="K5534" i="10" s="1"/>
  <c r="G5535" i="10"/>
  <c r="K5535" i="10" s="1"/>
  <c r="G5536" i="10"/>
  <c r="G5537" i="10"/>
  <c r="G5538" i="10"/>
  <c r="J5538" i="10" s="1"/>
  <c r="G5539" i="10"/>
  <c r="K5539" i="10" s="1"/>
  <c r="G5540" i="10"/>
  <c r="G5541" i="10"/>
  <c r="K5541" i="10" s="1"/>
  <c r="G5542" i="10"/>
  <c r="G5543" i="10"/>
  <c r="K5543" i="10" s="1"/>
  <c r="G5544" i="10"/>
  <c r="G5545" i="10"/>
  <c r="K5545" i="10" s="1"/>
  <c r="G5546" i="10"/>
  <c r="K5546" i="10" s="1"/>
  <c r="G5547" i="10"/>
  <c r="J5547" i="10" s="1"/>
  <c r="G5548" i="10"/>
  <c r="G5549" i="10"/>
  <c r="K5549" i="10" s="1"/>
  <c r="G5550" i="10"/>
  <c r="K5550" i="10" s="1"/>
  <c r="G5551" i="10"/>
  <c r="J5551" i="10" s="1"/>
  <c r="G5552" i="10"/>
  <c r="G5553" i="10"/>
  <c r="G5554" i="10"/>
  <c r="K5554" i="10" s="1"/>
  <c r="G5555" i="10"/>
  <c r="K5555" i="10" s="1"/>
  <c r="G5556" i="10"/>
  <c r="G5557" i="10"/>
  <c r="K5557" i="10" s="1"/>
  <c r="G5558" i="10"/>
  <c r="J5558" i="10" s="1"/>
  <c r="G5559" i="10"/>
  <c r="J5559" i="10" s="1"/>
  <c r="G5560" i="10"/>
  <c r="G5561" i="10"/>
  <c r="K5561" i="10" s="1"/>
  <c r="G5562" i="10"/>
  <c r="K5562" i="10" s="1"/>
  <c r="G5563" i="10"/>
  <c r="G5564" i="10"/>
  <c r="G5565" i="10"/>
  <c r="K5565" i="10" s="1"/>
  <c r="G5566" i="10"/>
  <c r="K5566" i="10" s="1"/>
  <c r="G5567" i="10"/>
  <c r="J5567" i="10" s="1"/>
  <c r="G5568" i="10"/>
  <c r="G5569" i="10"/>
  <c r="G5570" i="10"/>
  <c r="K5570" i="10" s="1"/>
  <c r="G5571" i="10"/>
  <c r="K5571" i="10" s="1"/>
  <c r="G5572" i="10"/>
  <c r="G5573" i="10"/>
  <c r="K5573" i="10" s="1"/>
  <c r="G5574" i="10"/>
  <c r="J5574" i="10" s="1"/>
  <c r="G5575" i="10"/>
  <c r="J5575" i="10" s="1"/>
  <c r="G5576" i="10"/>
  <c r="G5577" i="10"/>
  <c r="K5577" i="10" s="1"/>
  <c r="G5578" i="10"/>
  <c r="K5578" i="10" s="1"/>
  <c r="G5579" i="10"/>
  <c r="J5579" i="10" s="1"/>
  <c r="G5580" i="10"/>
  <c r="G5581" i="10"/>
  <c r="K5581" i="10" s="1"/>
  <c r="G5582" i="10"/>
  <c r="K5582" i="10" s="1"/>
  <c r="G5583" i="10"/>
  <c r="K5583" i="10" s="1"/>
  <c r="G5584" i="10"/>
  <c r="G5585" i="10"/>
  <c r="G5586" i="10"/>
  <c r="I5586" i="10" s="1"/>
  <c r="G5587" i="10"/>
  <c r="K5587" i="10" s="1"/>
  <c r="G5588" i="10"/>
  <c r="G5589" i="10"/>
  <c r="K5589" i="10" s="1"/>
  <c r="G5590" i="10"/>
  <c r="J5590" i="10" s="1"/>
  <c r="G5591" i="10"/>
  <c r="K5591" i="10" s="1"/>
  <c r="G5592" i="10"/>
  <c r="G5593" i="10"/>
  <c r="K5593" i="10" s="1"/>
  <c r="G5594" i="10"/>
  <c r="J5594" i="10" s="1"/>
  <c r="G5595" i="10"/>
  <c r="J5595" i="10" s="1"/>
  <c r="G5596" i="10"/>
  <c r="G5597" i="10"/>
  <c r="K5597" i="10" s="1"/>
  <c r="G5598" i="10"/>
  <c r="K5598" i="10" s="1"/>
  <c r="G5599" i="10"/>
  <c r="K5599" i="10" s="1"/>
  <c r="G5600" i="10"/>
  <c r="G5601" i="10"/>
  <c r="G5602" i="10"/>
  <c r="J5602" i="10" s="1"/>
  <c r="G5603" i="10"/>
  <c r="K5603" i="10" s="1"/>
  <c r="G5604" i="10"/>
  <c r="G5605" i="10"/>
  <c r="K5605" i="10" s="1"/>
  <c r="G5606" i="10"/>
  <c r="G5607" i="10"/>
  <c r="I5607" i="10" s="1"/>
  <c r="G5608" i="10"/>
  <c r="G5609" i="10"/>
  <c r="K5609" i="10" s="1"/>
  <c r="G5610" i="10"/>
  <c r="K5610" i="10" s="1"/>
  <c r="G5611" i="10"/>
  <c r="J5611" i="10" s="1"/>
  <c r="G5612" i="10"/>
  <c r="G5613" i="10"/>
  <c r="K5613" i="10" s="1"/>
  <c r="G5614" i="10"/>
  <c r="K5614" i="10" s="1"/>
  <c r="G5615" i="10"/>
  <c r="J5615" i="10" s="1"/>
  <c r="G5616" i="10"/>
  <c r="G5617" i="10"/>
  <c r="G5618" i="10"/>
  <c r="K5618" i="10" s="1"/>
  <c r="G5619" i="10"/>
  <c r="K5619" i="10" s="1"/>
  <c r="G5620" i="10"/>
  <c r="G5621" i="10"/>
  <c r="K5621" i="10" s="1"/>
  <c r="G5622" i="10"/>
  <c r="J5622" i="10" s="1"/>
  <c r="G5623" i="10"/>
  <c r="J5623" i="10" s="1"/>
  <c r="G5624" i="10"/>
  <c r="G5625" i="10"/>
  <c r="K5625" i="10" s="1"/>
  <c r="G5626" i="10"/>
  <c r="I5626" i="10" s="1"/>
  <c r="G5627" i="10"/>
  <c r="G5628" i="10"/>
  <c r="G5629" i="10"/>
  <c r="K5629" i="10" s="1"/>
  <c r="G5630" i="10"/>
  <c r="K5630" i="10" s="1"/>
  <c r="G5631" i="10"/>
  <c r="K5631" i="10" s="1"/>
  <c r="G5632" i="10"/>
  <c r="G5633" i="10"/>
  <c r="G5634" i="10"/>
  <c r="K5634" i="10" s="1"/>
  <c r="G5635" i="10"/>
  <c r="K5635" i="10" s="1"/>
  <c r="G5636" i="10"/>
  <c r="G5637" i="10"/>
  <c r="K5637" i="10" s="1"/>
  <c r="G5638" i="10"/>
  <c r="J5638" i="10" s="1"/>
  <c r="G5639" i="10"/>
  <c r="K5639" i="10" s="1"/>
  <c r="G5640" i="10"/>
  <c r="G5641" i="10"/>
  <c r="K5641" i="10" s="1"/>
  <c r="G5642" i="10"/>
  <c r="K5642" i="10" s="1"/>
  <c r="G5643" i="10"/>
  <c r="J5643" i="10" s="1"/>
  <c r="G5644" i="10"/>
  <c r="G5645" i="10"/>
  <c r="K5645" i="10" s="1"/>
  <c r="G5646" i="10"/>
  <c r="K5646" i="10" s="1"/>
  <c r="G5647" i="10"/>
  <c r="K5647" i="10" s="1"/>
  <c r="G5648" i="10"/>
  <c r="G5649" i="10"/>
  <c r="G5650" i="10"/>
  <c r="K5650" i="10" s="1"/>
  <c r="G5651" i="10"/>
  <c r="K5651" i="10" s="1"/>
  <c r="G5652" i="10"/>
  <c r="G5653" i="10"/>
  <c r="K5653" i="10" s="1"/>
  <c r="G5654" i="10"/>
  <c r="J5654" i="10" s="1"/>
  <c r="G5655" i="10"/>
  <c r="K5655" i="10" s="1"/>
  <c r="G5656" i="10"/>
  <c r="G5657" i="10"/>
  <c r="K5657" i="10" s="1"/>
  <c r="G5658" i="10"/>
  <c r="K5658" i="10" s="1"/>
  <c r="G5659" i="10"/>
  <c r="J5659" i="10" s="1"/>
  <c r="G5660" i="10"/>
  <c r="G5661" i="10"/>
  <c r="K5661" i="10" s="1"/>
  <c r="G5662" i="10"/>
  <c r="K5662" i="10" s="1"/>
  <c r="G5663" i="10"/>
  <c r="K5663" i="10" s="1"/>
  <c r="G5664" i="10"/>
  <c r="G5665" i="10"/>
  <c r="G5666" i="10"/>
  <c r="K5666" i="10" s="1"/>
  <c r="G5667" i="10"/>
  <c r="K5667" i="10" s="1"/>
  <c r="G5668" i="10"/>
  <c r="G5669" i="10"/>
  <c r="K5669" i="10" s="1"/>
  <c r="G5670" i="10"/>
  <c r="G5671" i="10"/>
  <c r="K5671" i="10" s="1"/>
  <c r="G5672" i="10"/>
  <c r="G5673" i="10"/>
  <c r="K5673" i="10" s="1"/>
  <c r="G5674" i="10"/>
  <c r="J5674" i="10" s="1"/>
  <c r="G5675" i="10"/>
  <c r="J5675" i="10" s="1"/>
  <c r="G5676" i="10"/>
  <c r="G5677" i="10"/>
  <c r="K5677" i="10" s="1"/>
  <c r="G5678" i="10"/>
  <c r="K5678" i="10" s="1"/>
  <c r="G5679" i="10"/>
  <c r="J5679" i="10" s="1"/>
  <c r="G5680" i="10"/>
  <c r="G5681" i="10"/>
  <c r="G5682" i="10"/>
  <c r="J5682" i="10" s="1"/>
  <c r="G5683" i="10"/>
  <c r="K5683" i="10" s="1"/>
  <c r="G5684" i="10"/>
  <c r="G5685" i="10"/>
  <c r="K5685" i="10" s="1"/>
  <c r="G5686" i="10"/>
  <c r="J5686" i="10" s="1"/>
  <c r="G5687" i="10"/>
  <c r="J5687" i="10" s="1"/>
  <c r="G5688" i="10"/>
  <c r="G5689" i="10"/>
  <c r="K5689" i="10" s="1"/>
  <c r="G5690" i="10"/>
  <c r="I5690" i="10" s="1"/>
  <c r="G5691" i="10"/>
  <c r="G5692" i="10"/>
  <c r="G5693" i="10"/>
  <c r="K5693" i="10" s="1"/>
  <c r="G5694" i="10"/>
  <c r="K5694" i="10" s="1"/>
  <c r="G5695" i="10"/>
  <c r="K5695" i="10" s="1"/>
  <c r="G5696" i="10"/>
  <c r="G5697" i="10"/>
  <c r="G5698" i="10"/>
  <c r="K5698" i="10" s="1"/>
  <c r="G5699" i="10"/>
  <c r="K5699" i="10" s="1"/>
  <c r="G5700" i="10"/>
  <c r="G5701" i="10"/>
  <c r="K5701" i="10" s="1"/>
  <c r="G5702" i="10"/>
  <c r="J5702" i="10" s="1"/>
  <c r="G5703" i="10"/>
  <c r="K5703" i="10" s="1"/>
  <c r="G5704" i="10"/>
  <c r="G5705" i="10"/>
  <c r="K5705" i="10" s="1"/>
  <c r="G5706" i="10"/>
  <c r="K5706" i="10" s="1"/>
  <c r="G5707" i="10"/>
  <c r="J5707" i="10" s="1"/>
  <c r="G5708" i="10"/>
  <c r="G5709" i="10"/>
  <c r="K5709" i="10" s="1"/>
  <c r="G5710" i="10"/>
  <c r="K5710" i="10" s="1"/>
  <c r="G5711" i="10"/>
  <c r="J5711" i="10" s="1"/>
  <c r="G5712" i="10"/>
  <c r="G5713" i="10"/>
  <c r="G5714" i="10"/>
  <c r="K5714" i="10" s="1"/>
  <c r="G5715" i="10"/>
  <c r="K5715" i="10" s="1"/>
  <c r="G5716" i="10"/>
  <c r="G5717" i="10"/>
  <c r="K5717" i="10" s="1"/>
  <c r="G5718" i="10"/>
  <c r="J5718" i="10" s="1"/>
  <c r="G5719" i="10"/>
  <c r="K5719" i="10" s="1"/>
  <c r="G5720" i="10"/>
  <c r="G5721" i="10"/>
  <c r="K5721" i="10" s="1"/>
  <c r="G5722" i="10"/>
  <c r="J5722" i="10" s="1"/>
  <c r="G5723" i="10"/>
  <c r="J5723" i="10" s="1"/>
  <c r="G5724" i="10"/>
  <c r="G5725" i="10"/>
  <c r="K5725" i="10" s="1"/>
  <c r="G5726" i="10"/>
  <c r="K5726" i="10" s="1"/>
  <c r="G5727" i="10"/>
  <c r="K5727" i="10" s="1"/>
  <c r="G5728" i="10"/>
  <c r="G5729" i="10"/>
  <c r="G5730" i="10"/>
  <c r="J5730" i="10" s="1"/>
  <c r="G5731" i="10"/>
  <c r="K5731" i="10" s="1"/>
  <c r="G5732" i="10"/>
  <c r="G5733" i="10"/>
  <c r="K5733" i="10" s="1"/>
  <c r="G5734" i="10"/>
  <c r="G5735" i="10"/>
  <c r="K5735" i="10" s="1"/>
  <c r="G5736" i="10"/>
  <c r="G5737" i="10"/>
  <c r="K5737" i="10" s="1"/>
  <c r="G5738" i="10"/>
  <c r="J5738" i="10" s="1"/>
  <c r="G5739" i="10"/>
  <c r="J5739" i="10" s="1"/>
  <c r="G5740" i="10"/>
  <c r="G5741" i="10"/>
  <c r="K5741" i="10" s="1"/>
  <c r="G5742" i="10"/>
  <c r="K5742" i="10" s="1"/>
  <c r="G5743" i="10"/>
  <c r="K5743" i="10" s="1"/>
  <c r="G5744" i="10"/>
  <c r="G5745" i="10"/>
  <c r="G5746" i="10"/>
  <c r="J5746" i="10" s="1"/>
  <c r="G5747" i="10"/>
  <c r="K5747" i="10" s="1"/>
  <c r="G5748" i="10"/>
  <c r="G5749" i="10"/>
  <c r="K5749" i="10" s="1"/>
  <c r="G5750" i="10"/>
  <c r="J5750" i="10" s="1"/>
  <c r="G5751" i="10"/>
  <c r="K5751" i="10" s="1"/>
  <c r="G5752" i="10"/>
  <c r="G5753" i="10"/>
  <c r="K5753" i="10" s="1"/>
  <c r="G5754" i="10"/>
  <c r="K5754" i="10" s="1"/>
  <c r="G5755" i="10"/>
  <c r="G5756" i="10"/>
  <c r="G5757" i="10"/>
  <c r="K5757" i="10" s="1"/>
  <c r="G5758" i="10"/>
  <c r="K5758" i="10" s="1"/>
  <c r="G5759" i="10"/>
  <c r="J5759" i="10" s="1"/>
  <c r="G5760" i="10"/>
  <c r="G5761" i="10"/>
  <c r="G5762" i="10"/>
  <c r="K5762" i="10" s="1"/>
  <c r="G5763" i="10"/>
  <c r="K5763" i="10" s="1"/>
  <c r="G5764" i="10"/>
  <c r="G5765" i="10"/>
  <c r="K5765" i="10" s="1"/>
  <c r="G5766" i="10"/>
  <c r="J5766" i="10" s="1"/>
  <c r="G5767" i="10"/>
  <c r="J5767" i="10" s="1"/>
  <c r="G5768" i="10"/>
  <c r="G5769" i="10"/>
  <c r="K5769" i="10" s="1"/>
  <c r="G5770" i="10"/>
  <c r="K5770" i="10" s="1"/>
  <c r="G5771" i="10"/>
  <c r="J5771" i="10" s="1"/>
  <c r="G5772" i="10"/>
  <c r="G5773" i="10"/>
  <c r="K5773" i="10" s="1"/>
  <c r="G5774" i="10"/>
  <c r="K5774" i="10" s="1"/>
  <c r="G5775" i="10"/>
  <c r="K5775" i="10" s="1"/>
  <c r="G5776" i="10"/>
  <c r="G5777" i="10"/>
  <c r="G5778" i="10"/>
  <c r="I5778" i="10" s="1"/>
  <c r="G5779" i="10"/>
  <c r="K5779" i="10" s="1"/>
  <c r="G5780" i="10"/>
  <c r="G5781" i="10"/>
  <c r="K5781" i="10" s="1"/>
  <c r="G5782" i="10"/>
  <c r="J5782" i="10" s="1"/>
  <c r="G5783" i="10"/>
  <c r="K5783" i="10" s="1"/>
  <c r="G5784" i="10"/>
  <c r="G5785" i="10"/>
  <c r="K5785" i="10" s="1"/>
  <c r="G5786" i="10"/>
  <c r="J5786" i="10" s="1"/>
  <c r="G5787" i="10"/>
  <c r="J5787" i="10" s="1"/>
  <c r="G5788" i="10"/>
  <c r="G5789" i="10"/>
  <c r="K5789" i="10" s="1"/>
  <c r="G5790" i="10"/>
  <c r="K5790" i="10" s="1"/>
  <c r="G5791" i="10"/>
  <c r="K5791" i="10" s="1"/>
  <c r="G5792" i="10"/>
  <c r="G5793" i="10"/>
  <c r="G5794" i="10"/>
  <c r="J5794" i="10" s="1"/>
  <c r="G5795" i="10"/>
  <c r="K5795" i="10" s="1"/>
  <c r="G5796" i="10"/>
  <c r="G5797" i="10"/>
  <c r="K5797" i="10" s="1"/>
  <c r="G5798" i="10"/>
  <c r="G5799" i="10"/>
  <c r="K5799" i="10" s="1"/>
  <c r="G5800" i="10"/>
  <c r="G5801" i="10"/>
  <c r="K5801" i="10" s="1"/>
  <c r="G5802" i="10"/>
  <c r="K5802" i="10" s="1"/>
  <c r="G5803" i="10"/>
  <c r="J5803" i="10" s="1"/>
  <c r="G5804" i="10"/>
  <c r="G5805" i="10"/>
  <c r="K5805" i="10" s="1"/>
  <c r="G5806" i="10"/>
  <c r="K5806" i="10" s="1"/>
  <c r="G5807" i="10"/>
  <c r="J5807" i="10" s="1"/>
  <c r="G5808" i="10"/>
  <c r="G5809" i="10"/>
  <c r="G5810" i="10"/>
  <c r="K5810" i="10" s="1"/>
  <c r="G5811" i="10"/>
  <c r="K5811" i="10" s="1"/>
  <c r="G5812" i="10"/>
  <c r="G5813" i="10"/>
  <c r="K5813" i="10" s="1"/>
  <c r="G5814" i="10"/>
  <c r="J5814" i="10" s="1"/>
  <c r="G5815" i="10"/>
  <c r="J5815" i="10" s="1"/>
  <c r="G5816" i="10"/>
  <c r="G5817" i="10"/>
  <c r="K5817" i="10" s="1"/>
  <c r="G5818" i="10"/>
  <c r="K5818" i="10" s="1"/>
  <c r="G5819" i="10"/>
  <c r="G5820" i="10"/>
  <c r="G5821" i="10"/>
  <c r="K5821" i="10" s="1"/>
  <c r="G5822" i="10"/>
  <c r="K5822" i="10" s="1"/>
  <c r="G5823" i="10"/>
  <c r="J5823" i="10" s="1"/>
  <c r="G5824" i="10"/>
  <c r="G5825" i="10"/>
  <c r="G5826" i="10"/>
  <c r="K5826" i="10" s="1"/>
  <c r="G5827" i="10"/>
  <c r="K5827" i="10" s="1"/>
  <c r="G5828" i="10"/>
  <c r="G5829" i="10"/>
  <c r="K5829" i="10" s="1"/>
  <c r="G5830" i="10"/>
  <c r="J5830" i="10" s="1"/>
  <c r="G5831" i="10"/>
  <c r="J5831" i="10" s="1"/>
  <c r="G5832" i="10"/>
  <c r="G5833" i="10"/>
  <c r="K5833" i="10" s="1"/>
  <c r="G5834" i="10"/>
  <c r="K5834" i="10" s="1"/>
  <c r="G5835" i="10"/>
  <c r="J5835" i="10" s="1"/>
  <c r="G5836" i="10"/>
  <c r="G5837" i="10"/>
  <c r="K5837" i="10" s="1"/>
  <c r="G5838" i="10"/>
  <c r="K5838" i="10" s="1"/>
  <c r="G5839" i="10"/>
  <c r="K5839" i="10" s="1"/>
  <c r="G5840" i="10"/>
  <c r="G5841" i="10"/>
  <c r="G5842" i="10"/>
  <c r="I5842" i="10" s="1"/>
  <c r="G5843" i="10"/>
  <c r="K5843" i="10" s="1"/>
  <c r="G5844" i="10"/>
  <c r="G5845" i="10"/>
  <c r="K5845" i="10" s="1"/>
  <c r="G5846" i="10"/>
  <c r="J5846" i="10" s="1"/>
  <c r="G5847" i="10"/>
  <c r="K5847" i="10" s="1"/>
  <c r="G5848" i="10"/>
  <c r="G5849" i="10"/>
  <c r="K5849" i="10" s="1"/>
  <c r="G5850" i="10"/>
  <c r="J5850" i="10" s="1"/>
  <c r="G5851" i="10"/>
  <c r="J5851" i="10" s="1"/>
  <c r="G5852" i="10"/>
  <c r="G5853" i="10"/>
  <c r="K5853" i="10" s="1"/>
  <c r="G5854" i="10"/>
  <c r="K5854" i="10" s="1"/>
  <c r="G5855" i="10"/>
  <c r="K5855" i="10" s="1"/>
  <c r="G5856" i="10"/>
  <c r="G5857" i="10"/>
  <c r="G5858" i="10"/>
  <c r="J5858" i="10" s="1"/>
  <c r="G5859" i="10"/>
  <c r="K5859" i="10" s="1"/>
  <c r="G5860" i="10"/>
  <c r="G5861" i="10"/>
  <c r="K5861" i="10" s="1"/>
  <c r="G5862" i="10"/>
  <c r="G5863" i="10"/>
  <c r="I5863" i="10" s="1"/>
  <c r="G5864" i="10"/>
  <c r="G5865" i="10"/>
  <c r="K5865" i="10" s="1"/>
  <c r="G5866" i="10"/>
  <c r="K5866" i="10" s="1"/>
  <c r="G5867" i="10"/>
  <c r="J5867" i="10" s="1"/>
  <c r="G5868" i="10"/>
  <c r="G5869" i="10"/>
  <c r="K5869" i="10" s="1"/>
  <c r="G5870" i="10"/>
  <c r="K5870" i="10" s="1"/>
  <c r="G5871" i="10"/>
  <c r="J5871" i="10" s="1"/>
  <c r="G5872" i="10"/>
  <c r="G5873" i="10"/>
  <c r="G5874" i="10"/>
  <c r="K5874" i="10" s="1"/>
  <c r="G5875" i="10"/>
  <c r="K5875" i="10" s="1"/>
  <c r="G5876" i="10"/>
  <c r="G5877" i="10"/>
  <c r="K5877" i="10" s="1"/>
  <c r="G5878" i="10"/>
  <c r="J5878" i="10" s="1"/>
  <c r="G5879" i="10"/>
  <c r="J5879" i="10" s="1"/>
  <c r="G5880" i="10"/>
  <c r="G5881" i="10"/>
  <c r="K5881" i="10" s="1"/>
  <c r="G5882" i="10"/>
  <c r="I5882" i="10" s="1"/>
  <c r="G5883" i="10"/>
  <c r="G5884" i="10"/>
  <c r="G5885" i="10"/>
  <c r="K5885" i="10" s="1"/>
  <c r="G5886" i="10"/>
  <c r="K5886" i="10" s="1"/>
  <c r="G5887" i="10"/>
  <c r="K5887" i="10" s="1"/>
  <c r="G5888" i="10"/>
  <c r="G5889" i="10"/>
  <c r="G5890" i="10"/>
  <c r="K5890" i="10" s="1"/>
  <c r="G5891" i="10"/>
  <c r="K5891" i="10" s="1"/>
  <c r="G5892" i="10"/>
  <c r="G5893" i="10"/>
  <c r="K5893" i="10" s="1"/>
  <c r="G5894" i="10"/>
  <c r="J5894" i="10" s="1"/>
  <c r="G5895" i="10"/>
  <c r="K5895" i="10" s="1"/>
  <c r="G5896" i="10"/>
  <c r="G5897" i="10"/>
  <c r="K5897" i="10" s="1"/>
  <c r="G5898" i="10"/>
  <c r="K5898" i="10" s="1"/>
  <c r="G5899" i="10"/>
  <c r="J5899" i="10" s="1"/>
  <c r="G5900" i="10"/>
  <c r="G5901" i="10"/>
  <c r="K5901" i="10" s="1"/>
  <c r="G5902" i="10"/>
  <c r="K5902" i="10" s="1"/>
  <c r="G5903" i="10"/>
  <c r="K5903" i="10" s="1"/>
  <c r="G5904" i="10"/>
  <c r="G5905" i="10"/>
  <c r="G5906" i="10"/>
  <c r="K5906" i="10" s="1"/>
  <c r="G5907" i="10"/>
  <c r="K5907" i="10" s="1"/>
  <c r="G5908" i="10"/>
  <c r="G5909" i="10"/>
  <c r="K5909" i="10" s="1"/>
  <c r="G5910" i="10"/>
  <c r="J5910" i="10" s="1"/>
  <c r="G5911" i="10"/>
  <c r="K5911" i="10" s="1"/>
  <c r="G5912" i="10"/>
  <c r="G5913" i="10"/>
  <c r="K5913" i="10" s="1"/>
  <c r="G5914" i="10"/>
  <c r="K5914" i="10" s="1"/>
  <c r="G5915" i="10"/>
  <c r="J5915" i="10" s="1"/>
  <c r="G5916" i="10"/>
  <c r="G5917" i="10"/>
  <c r="K5917" i="10" s="1"/>
  <c r="G5918" i="10"/>
  <c r="K5918" i="10" s="1"/>
  <c r="G5919" i="10"/>
  <c r="K5919" i="10" s="1"/>
  <c r="G5920" i="10"/>
  <c r="G5921" i="10"/>
  <c r="G5922" i="10"/>
  <c r="K5922" i="10" s="1"/>
  <c r="G5923" i="10"/>
  <c r="K5923" i="10" s="1"/>
  <c r="G5924" i="10"/>
  <c r="G5925" i="10"/>
  <c r="K5925" i="10" s="1"/>
  <c r="G5926" i="10"/>
  <c r="G5927" i="10"/>
  <c r="K5927" i="10" s="1"/>
  <c r="G5928" i="10"/>
  <c r="G5929" i="10"/>
  <c r="K5929" i="10" s="1"/>
  <c r="G5930" i="10"/>
  <c r="J5930" i="10" s="1"/>
  <c r="G5931" i="10"/>
  <c r="J5931" i="10" s="1"/>
  <c r="G5932" i="10"/>
  <c r="G5933" i="10"/>
  <c r="K5933" i="10" s="1"/>
  <c r="G5934" i="10"/>
  <c r="K5934" i="10" s="1"/>
  <c r="G5935" i="10"/>
  <c r="J5935" i="10" s="1"/>
  <c r="G5936" i="10"/>
  <c r="G5937" i="10"/>
  <c r="G5938" i="10"/>
  <c r="J5938" i="10" s="1"/>
  <c r="G5939" i="10"/>
  <c r="K5939" i="10" s="1"/>
  <c r="G5940" i="10"/>
  <c r="G5941" i="10"/>
  <c r="K5941" i="10" s="1"/>
  <c r="G5942" i="10"/>
  <c r="J5942" i="10" s="1"/>
  <c r="G5943" i="10"/>
  <c r="J5943" i="10" s="1"/>
  <c r="G5944" i="10"/>
  <c r="G5945" i="10"/>
  <c r="K5945" i="10" s="1"/>
  <c r="G5946" i="10"/>
  <c r="I5946" i="10" s="1"/>
  <c r="G5947" i="10"/>
  <c r="G5948" i="10"/>
  <c r="G5949" i="10"/>
  <c r="K5949" i="10" s="1"/>
  <c r="G5950" i="10"/>
  <c r="K5950" i="10" s="1"/>
  <c r="G5951" i="10"/>
  <c r="K5951" i="10" s="1"/>
  <c r="G5952" i="10"/>
  <c r="G5953" i="10"/>
  <c r="G5954" i="10"/>
  <c r="K5954" i="10" s="1"/>
  <c r="G5955" i="10"/>
  <c r="K5955" i="10" s="1"/>
  <c r="G5956" i="10"/>
  <c r="G5957" i="10"/>
  <c r="K5957" i="10" s="1"/>
  <c r="G5958" i="10"/>
  <c r="J5958" i="10" s="1"/>
  <c r="G5959" i="10"/>
  <c r="K5959" i="10" s="1"/>
  <c r="G5960" i="10"/>
  <c r="G5961" i="10"/>
  <c r="K5961" i="10" s="1"/>
  <c r="G5962" i="10"/>
  <c r="K5962" i="10" s="1"/>
  <c r="G5963" i="10"/>
  <c r="J5963" i="10" s="1"/>
  <c r="G5964" i="10"/>
  <c r="G5965" i="10"/>
  <c r="K5965" i="10" s="1"/>
  <c r="G5966" i="10"/>
  <c r="K5966" i="10" s="1"/>
  <c r="G5967" i="10"/>
  <c r="J5967" i="10" s="1"/>
  <c r="G5968" i="10"/>
  <c r="G5969" i="10"/>
  <c r="G5970" i="10"/>
  <c r="K5970" i="10" s="1"/>
  <c r="G5971" i="10"/>
  <c r="K5971" i="10" s="1"/>
  <c r="G5972" i="10"/>
  <c r="G5973" i="10"/>
  <c r="K5973" i="10" s="1"/>
  <c r="G5974" i="10"/>
  <c r="J5974" i="10" s="1"/>
  <c r="G5975" i="10"/>
  <c r="K5975" i="10" s="1"/>
  <c r="G5976" i="10"/>
  <c r="G5977" i="10"/>
  <c r="K5977" i="10" s="1"/>
  <c r="G5978" i="10"/>
  <c r="J5978" i="10" s="1"/>
  <c r="G5979" i="10"/>
  <c r="J5979" i="10" s="1"/>
  <c r="G5980" i="10"/>
  <c r="G5981" i="10"/>
  <c r="K5981" i="10" s="1"/>
  <c r="G5982" i="10"/>
  <c r="K5982" i="10" s="1"/>
  <c r="G5983" i="10"/>
  <c r="K5983" i="10" s="1"/>
  <c r="G5984" i="10"/>
  <c r="G5985" i="10"/>
  <c r="G5986" i="10"/>
  <c r="J5986" i="10" s="1"/>
  <c r="G5987" i="10"/>
  <c r="K5987" i="10" s="1"/>
  <c r="G5988" i="10"/>
  <c r="G5989" i="10"/>
  <c r="K5989" i="10" s="1"/>
  <c r="G5990" i="10"/>
  <c r="G5991" i="10"/>
  <c r="K5991" i="10" s="1"/>
  <c r="G5992" i="10"/>
  <c r="G5993" i="10"/>
  <c r="K5993" i="10" s="1"/>
  <c r="G5994" i="10"/>
  <c r="J5994" i="10" s="1"/>
  <c r="G5995" i="10"/>
  <c r="J5995" i="10" s="1"/>
  <c r="G5996" i="10"/>
  <c r="G5997" i="10"/>
  <c r="K5997" i="10" s="1"/>
  <c r="G5998" i="10"/>
  <c r="K5998" i="10" s="1"/>
  <c r="G5999" i="10"/>
  <c r="K5999" i="10" s="1"/>
  <c r="G6000" i="10"/>
  <c r="G6001" i="10"/>
  <c r="G2" i="10"/>
  <c r="J2" i="10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4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6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3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4028" i="10"/>
  <c r="E4029" i="10"/>
  <c r="E4030" i="10"/>
  <c r="E4031" i="10"/>
  <c r="E4032" i="10"/>
  <c r="E4033" i="10"/>
  <c r="E4034" i="10"/>
  <c r="E4035" i="10"/>
  <c r="E4036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75" i="10"/>
  <c r="E4076" i="10"/>
  <c r="E4077" i="10"/>
  <c r="E4078" i="10"/>
  <c r="E4079" i="10"/>
  <c r="E4080" i="10"/>
  <c r="E4081" i="10"/>
  <c r="E4082" i="10"/>
  <c r="E4083" i="10"/>
  <c r="E4084" i="10"/>
  <c r="E4085" i="10"/>
  <c r="E4086" i="10"/>
  <c r="E4087" i="10"/>
  <c r="E4088" i="10"/>
  <c r="E4089" i="10"/>
  <c r="E4090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4146" i="10"/>
  <c r="E4147" i="10"/>
  <c r="E4148" i="10"/>
  <c r="E4149" i="10"/>
  <c r="E4150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73" i="10"/>
  <c r="E4174" i="10"/>
  <c r="E4175" i="10"/>
  <c r="E4176" i="10"/>
  <c r="E4177" i="10"/>
  <c r="E4178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3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7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2" i="10"/>
  <c r="E4233" i="10"/>
  <c r="E4234" i="10"/>
  <c r="E4235" i="10"/>
  <c r="E4236" i="10"/>
  <c r="E4237" i="10"/>
  <c r="E4238" i="10"/>
  <c r="E4239" i="10"/>
  <c r="E4240" i="10"/>
  <c r="E4241" i="10"/>
  <c r="E4242" i="10"/>
  <c r="E4243" i="10"/>
  <c r="E4244" i="10"/>
  <c r="E4245" i="10"/>
  <c r="E4246" i="10"/>
  <c r="E4247" i="10"/>
  <c r="E4248" i="10"/>
  <c r="E4249" i="10"/>
  <c r="E4250" i="10"/>
  <c r="E4251" i="10"/>
  <c r="E4252" i="10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300" i="10"/>
  <c r="E4301" i="10"/>
  <c r="E4302" i="10"/>
  <c r="E4303" i="10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0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40" i="10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4363" i="10"/>
  <c r="E4364" i="10"/>
  <c r="E4365" i="10"/>
  <c r="E4366" i="10"/>
  <c r="E4367" i="10"/>
  <c r="E4368" i="10"/>
  <c r="E4369" i="10"/>
  <c r="E4370" i="10"/>
  <c r="E4371" i="10"/>
  <c r="E4372" i="10"/>
  <c r="E4373" i="10"/>
  <c r="E4374" i="10"/>
  <c r="E4375" i="10"/>
  <c r="E4376" i="10"/>
  <c r="E4377" i="10"/>
  <c r="E4378" i="10"/>
  <c r="E4379" i="10"/>
  <c r="E4380" i="10"/>
  <c r="E4381" i="10"/>
  <c r="E4382" i="10"/>
  <c r="E4383" i="10"/>
  <c r="E4384" i="10"/>
  <c r="E4385" i="10"/>
  <c r="E4386" i="10"/>
  <c r="E4387" i="10"/>
  <c r="E4388" i="10"/>
  <c r="E4389" i="10"/>
  <c r="E4390" i="10"/>
  <c r="E4391" i="10"/>
  <c r="E4392" i="10"/>
  <c r="E4393" i="10"/>
  <c r="E4394" i="10"/>
  <c r="E4395" i="10"/>
  <c r="E4396" i="10"/>
  <c r="E4397" i="10"/>
  <c r="E4398" i="10"/>
  <c r="E4399" i="10"/>
  <c r="E4400" i="10"/>
  <c r="E4401" i="10"/>
  <c r="E4402" i="10"/>
  <c r="E4403" i="10"/>
  <c r="E4404" i="10"/>
  <c r="E4405" i="10"/>
  <c r="E4406" i="10"/>
  <c r="E4407" i="10"/>
  <c r="E4408" i="10"/>
  <c r="E4409" i="10"/>
  <c r="E4410" i="10"/>
  <c r="E4411" i="10"/>
  <c r="E4412" i="10"/>
  <c r="E4413" i="10"/>
  <c r="E4414" i="10"/>
  <c r="E4415" i="10"/>
  <c r="E4416" i="10"/>
  <c r="E4417" i="10"/>
  <c r="E4418" i="10"/>
  <c r="E4419" i="10"/>
  <c r="E4420" i="10"/>
  <c r="E4421" i="10"/>
  <c r="E4422" i="10"/>
  <c r="E4423" i="10"/>
  <c r="E4424" i="10"/>
  <c r="E4425" i="10"/>
  <c r="E4426" i="10"/>
  <c r="E4427" i="10"/>
  <c r="E4428" i="10"/>
  <c r="E4429" i="10"/>
  <c r="E4430" i="10"/>
  <c r="E4431" i="10"/>
  <c r="E4432" i="10"/>
  <c r="E4433" i="10"/>
  <c r="E4434" i="10"/>
  <c r="E4435" i="10"/>
  <c r="E4436" i="10"/>
  <c r="E4437" i="10"/>
  <c r="E4438" i="10"/>
  <c r="E4439" i="10"/>
  <c r="E4440" i="10"/>
  <c r="E4441" i="10"/>
  <c r="E4442" i="10"/>
  <c r="E4443" i="10"/>
  <c r="E4444" i="10"/>
  <c r="E4445" i="10"/>
  <c r="E4446" i="10"/>
  <c r="E4447" i="10"/>
  <c r="E4448" i="10"/>
  <c r="E4449" i="10"/>
  <c r="E4450" i="10"/>
  <c r="E4451" i="10"/>
  <c r="E4452" i="10"/>
  <c r="E4453" i="10"/>
  <c r="E4454" i="10"/>
  <c r="E4455" i="10"/>
  <c r="E4456" i="10"/>
  <c r="E4457" i="10"/>
  <c r="E4458" i="10"/>
  <c r="E4459" i="10"/>
  <c r="E4460" i="10"/>
  <c r="E4461" i="10"/>
  <c r="E4462" i="10"/>
  <c r="E4463" i="10"/>
  <c r="E4464" i="10"/>
  <c r="E4465" i="10"/>
  <c r="E4466" i="10"/>
  <c r="E4467" i="10"/>
  <c r="E4468" i="10"/>
  <c r="E4469" i="10"/>
  <c r="E4470" i="10"/>
  <c r="E4471" i="10"/>
  <c r="E4472" i="10"/>
  <c r="E4473" i="10"/>
  <c r="E4474" i="10"/>
  <c r="E4475" i="10"/>
  <c r="E4476" i="10"/>
  <c r="E4477" i="10"/>
  <c r="E4478" i="10"/>
  <c r="E4479" i="10"/>
  <c r="E4480" i="10"/>
  <c r="E4481" i="10"/>
  <c r="E4482" i="10"/>
  <c r="E4483" i="10"/>
  <c r="E4484" i="10"/>
  <c r="E4485" i="10"/>
  <c r="E4486" i="10"/>
  <c r="E4487" i="10"/>
  <c r="E4488" i="10"/>
  <c r="E4489" i="10"/>
  <c r="E4490" i="10"/>
  <c r="E4491" i="10"/>
  <c r="E4492" i="10"/>
  <c r="E4493" i="10"/>
  <c r="E4494" i="10"/>
  <c r="E4495" i="10"/>
  <c r="E4496" i="10"/>
  <c r="E4497" i="10"/>
  <c r="E4498" i="10"/>
  <c r="E4499" i="10"/>
  <c r="E4500" i="10"/>
  <c r="E4501" i="10"/>
  <c r="E4502" i="10"/>
  <c r="E4503" i="10"/>
  <c r="E4504" i="10"/>
  <c r="E4505" i="10"/>
  <c r="E4506" i="10"/>
  <c r="E4507" i="10"/>
  <c r="E4508" i="10"/>
  <c r="E4509" i="10"/>
  <c r="E4510" i="10"/>
  <c r="E4511" i="10"/>
  <c r="E4512" i="10"/>
  <c r="E4513" i="10"/>
  <c r="E4514" i="10"/>
  <c r="E4515" i="10"/>
  <c r="E4516" i="10"/>
  <c r="E4517" i="10"/>
  <c r="E4518" i="10"/>
  <c r="E4519" i="10"/>
  <c r="E4520" i="10"/>
  <c r="E4521" i="10"/>
  <c r="E4522" i="10"/>
  <c r="E4523" i="10"/>
  <c r="E4524" i="10"/>
  <c r="E4525" i="10"/>
  <c r="E4526" i="10"/>
  <c r="E4527" i="10"/>
  <c r="E4528" i="10"/>
  <c r="E4529" i="10"/>
  <c r="E4530" i="10"/>
  <c r="E4531" i="10"/>
  <c r="E4532" i="10"/>
  <c r="E4533" i="10"/>
  <c r="E4534" i="10"/>
  <c r="E4535" i="10"/>
  <c r="E4536" i="10"/>
  <c r="E4537" i="10"/>
  <c r="E4538" i="10"/>
  <c r="E4539" i="10"/>
  <c r="E4540" i="10"/>
  <c r="E4541" i="10"/>
  <c r="E4542" i="10"/>
  <c r="E4543" i="10"/>
  <c r="E4544" i="10"/>
  <c r="E4545" i="10"/>
  <c r="E4546" i="10"/>
  <c r="E4547" i="10"/>
  <c r="E4548" i="10"/>
  <c r="E4549" i="10"/>
  <c r="E4550" i="10"/>
  <c r="E4551" i="10"/>
  <c r="E4552" i="10"/>
  <c r="E4553" i="10"/>
  <c r="E4554" i="10"/>
  <c r="E4555" i="10"/>
  <c r="E4556" i="10"/>
  <c r="E4557" i="10"/>
  <c r="E4558" i="10"/>
  <c r="E4559" i="10"/>
  <c r="E4560" i="10"/>
  <c r="E4561" i="10"/>
  <c r="E4562" i="10"/>
  <c r="E4563" i="10"/>
  <c r="E4564" i="10"/>
  <c r="E4565" i="10"/>
  <c r="E4566" i="10"/>
  <c r="E4567" i="10"/>
  <c r="E4568" i="10"/>
  <c r="E4569" i="10"/>
  <c r="E4570" i="10"/>
  <c r="E4571" i="10"/>
  <c r="E4572" i="10"/>
  <c r="E4573" i="10"/>
  <c r="E4574" i="10"/>
  <c r="E4575" i="10"/>
  <c r="E4576" i="10"/>
  <c r="E4577" i="10"/>
  <c r="E4578" i="10"/>
  <c r="E4579" i="10"/>
  <c r="E4580" i="10"/>
  <c r="E4581" i="10"/>
  <c r="E4582" i="10"/>
  <c r="E4583" i="10"/>
  <c r="E4584" i="10"/>
  <c r="E4585" i="10"/>
  <c r="E4586" i="10"/>
  <c r="E4587" i="10"/>
  <c r="E4588" i="10"/>
  <c r="E4589" i="10"/>
  <c r="E4590" i="10"/>
  <c r="E4591" i="10"/>
  <c r="E4592" i="10"/>
  <c r="E4593" i="10"/>
  <c r="E4594" i="10"/>
  <c r="E4595" i="10"/>
  <c r="E4596" i="10"/>
  <c r="E4597" i="10"/>
  <c r="E4598" i="10"/>
  <c r="E4599" i="10"/>
  <c r="E4600" i="10"/>
  <c r="E4601" i="10"/>
  <c r="E4602" i="10"/>
  <c r="E4603" i="10"/>
  <c r="E4604" i="10"/>
  <c r="E4605" i="10"/>
  <c r="E4606" i="10"/>
  <c r="E4607" i="10"/>
  <c r="E4608" i="10"/>
  <c r="E4609" i="10"/>
  <c r="E4610" i="10"/>
  <c r="E4611" i="10"/>
  <c r="E4612" i="10"/>
  <c r="E4613" i="10"/>
  <c r="E4614" i="10"/>
  <c r="E4615" i="10"/>
  <c r="E4616" i="10"/>
  <c r="E4617" i="10"/>
  <c r="E4618" i="10"/>
  <c r="E4619" i="10"/>
  <c r="E4620" i="10"/>
  <c r="E4621" i="10"/>
  <c r="E4622" i="10"/>
  <c r="E4623" i="10"/>
  <c r="E4624" i="10"/>
  <c r="E4625" i="10"/>
  <c r="E4626" i="10"/>
  <c r="E4627" i="10"/>
  <c r="E4628" i="10"/>
  <c r="E4629" i="10"/>
  <c r="E4630" i="10"/>
  <c r="E4631" i="10"/>
  <c r="E4632" i="10"/>
  <c r="E4633" i="10"/>
  <c r="E4634" i="10"/>
  <c r="E4635" i="10"/>
  <c r="E4636" i="10"/>
  <c r="E4637" i="10"/>
  <c r="E4638" i="10"/>
  <c r="E4639" i="10"/>
  <c r="E4640" i="10"/>
  <c r="E4641" i="10"/>
  <c r="E4642" i="10"/>
  <c r="E4643" i="10"/>
  <c r="E4644" i="10"/>
  <c r="E4645" i="10"/>
  <c r="E4646" i="10"/>
  <c r="E4647" i="10"/>
  <c r="E4648" i="10"/>
  <c r="E4649" i="10"/>
  <c r="E4650" i="10"/>
  <c r="E4651" i="10"/>
  <c r="E4652" i="10"/>
  <c r="E4653" i="10"/>
  <c r="E4654" i="10"/>
  <c r="E4655" i="10"/>
  <c r="E4656" i="10"/>
  <c r="E4657" i="10"/>
  <c r="E4658" i="10"/>
  <c r="E4659" i="10"/>
  <c r="E4660" i="10"/>
  <c r="E4661" i="10"/>
  <c r="E4662" i="10"/>
  <c r="E4663" i="10"/>
  <c r="E4664" i="10"/>
  <c r="E4665" i="10"/>
  <c r="E4666" i="10"/>
  <c r="E4667" i="10"/>
  <c r="E4668" i="10"/>
  <c r="E4669" i="10"/>
  <c r="E4670" i="10"/>
  <c r="E4671" i="10"/>
  <c r="E4672" i="10"/>
  <c r="E4673" i="10"/>
  <c r="E4674" i="10"/>
  <c r="E4675" i="10"/>
  <c r="E4676" i="10"/>
  <c r="E4677" i="10"/>
  <c r="E4678" i="10"/>
  <c r="E4679" i="10"/>
  <c r="E4680" i="10"/>
  <c r="E4681" i="10"/>
  <c r="E4682" i="10"/>
  <c r="E4683" i="10"/>
  <c r="E4684" i="10"/>
  <c r="E4685" i="10"/>
  <c r="E4686" i="10"/>
  <c r="E4687" i="10"/>
  <c r="E4688" i="10"/>
  <c r="E4689" i="10"/>
  <c r="E4690" i="10"/>
  <c r="E4691" i="10"/>
  <c r="E4692" i="10"/>
  <c r="E4693" i="10"/>
  <c r="E4694" i="10"/>
  <c r="E4695" i="10"/>
  <c r="E4696" i="10"/>
  <c r="E4697" i="10"/>
  <c r="E4698" i="10"/>
  <c r="E4699" i="10"/>
  <c r="E4700" i="10"/>
  <c r="E4701" i="10"/>
  <c r="E4702" i="10"/>
  <c r="E4703" i="10"/>
  <c r="E4704" i="10"/>
  <c r="E4705" i="10"/>
  <c r="E4706" i="10"/>
  <c r="E4707" i="10"/>
  <c r="E4708" i="10"/>
  <c r="E4709" i="10"/>
  <c r="E4710" i="10"/>
  <c r="E4711" i="10"/>
  <c r="E4712" i="10"/>
  <c r="E4713" i="10"/>
  <c r="E4714" i="10"/>
  <c r="E4715" i="10"/>
  <c r="E4716" i="10"/>
  <c r="E4717" i="10"/>
  <c r="E4718" i="10"/>
  <c r="E4719" i="10"/>
  <c r="E4720" i="10"/>
  <c r="E4721" i="10"/>
  <c r="E4722" i="10"/>
  <c r="E4723" i="10"/>
  <c r="E4724" i="10"/>
  <c r="E4725" i="10"/>
  <c r="E4726" i="10"/>
  <c r="E4727" i="10"/>
  <c r="E4728" i="10"/>
  <c r="E4729" i="10"/>
  <c r="E4730" i="10"/>
  <c r="E4731" i="10"/>
  <c r="E4732" i="10"/>
  <c r="E4733" i="10"/>
  <c r="E4734" i="10"/>
  <c r="E4735" i="10"/>
  <c r="E4736" i="10"/>
  <c r="E4737" i="10"/>
  <c r="E4738" i="10"/>
  <c r="E4739" i="10"/>
  <c r="E4740" i="10"/>
  <c r="E4741" i="10"/>
  <c r="E4742" i="10"/>
  <c r="E4743" i="10"/>
  <c r="E4744" i="10"/>
  <c r="E4745" i="10"/>
  <c r="E4746" i="10"/>
  <c r="E4747" i="10"/>
  <c r="E4748" i="10"/>
  <c r="E4749" i="10"/>
  <c r="E4750" i="10"/>
  <c r="E4751" i="10"/>
  <c r="E4752" i="10"/>
  <c r="E4753" i="10"/>
  <c r="E4754" i="10"/>
  <c r="E4755" i="10"/>
  <c r="E4756" i="10"/>
  <c r="E4757" i="10"/>
  <c r="E4758" i="10"/>
  <c r="E4759" i="10"/>
  <c r="E4760" i="10"/>
  <c r="E4761" i="10"/>
  <c r="E4762" i="10"/>
  <c r="E4763" i="10"/>
  <c r="E4764" i="10"/>
  <c r="E4765" i="10"/>
  <c r="E4766" i="10"/>
  <c r="E4767" i="10"/>
  <c r="E4768" i="10"/>
  <c r="E4769" i="10"/>
  <c r="E4770" i="10"/>
  <c r="E4771" i="10"/>
  <c r="E4772" i="10"/>
  <c r="E4773" i="10"/>
  <c r="E4774" i="10"/>
  <c r="E4775" i="10"/>
  <c r="E4776" i="10"/>
  <c r="E4777" i="10"/>
  <c r="E4778" i="10"/>
  <c r="E4779" i="10"/>
  <c r="E4780" i="10"/>
  <c r="E4781" i="10"/>
  <c r="E4782" i="10"/>
  <c r="E4783" i="10"/>
  <c r="E4784" i="10"/>
  <c r="E4785" i="10"/>
  <c r="E4786" i="10"/>
  <c r="E4787" i="10"/>
  <c r="E4788" i="10"/>
  <c r="E4789" i="10"/>
  <c r="E4790" i="10"/>
  <c r="E4791" i="10"/>
  <c r="E4792" i="10"/>
  <c r="E4793" i="10"/>
  <c r="E4794" i="10"/>
  <c r="E4795" i="10"/>
  <c r="E4796" i="10"/>
  <c r="E4797" i="10"/>
  <c r="E4798" i="10"/>
  <c r="E4799" i="10"/>
  <c r="E4800" i="10"/>
  <c r="E4801" i="10"/>
  <c r="E4802" i="10"/>
  <c r="E4803" i="10"/>
  <c r="E4804" i="10"/>
  <c r="E4805" i="10"/>
  <c r="E4806" i="10"/>
  <c r="E4807" i="10"/>
  <c r="E4808" i="10"/>
  <c r="E4809" i="10"/>
  <c r="E4810" i="10"/>
  <c r="E4811" i="10"/>
  <c r="E4812" i="10"/>
  <c r="E4813" i="10"/>
  <c r="E4814" i="10"/>
  <c r="E4815" i="10"/>
  <c r="E4816" i="10"/>
  <c r="E4817" i="10"/>
  <c r="E4818" i="10"/>
  <c r="E4819" i="10"/>
  <c r="E4820" i="10"/>
  <c r="E4821" i="10"/>
  <c r="E4822" i="10"/>
  <c r="E4823" i="10"/>
  <c r="E4824" i="10"/>
  <c r="E4825" i="10"/>
  <c r="E4826" i="10"/>
  <c r="E4827" i="10"/>
  <c r="E4828" i="10"/>
  <c r="E4829" i="10"/>
  <c r="E4830" i="10"/>
  <c r="E4831" i="10"/>
  <c r="E4832" i="10"/>
  <c r="E4833" i="10"/>
  <c r="E4834" i="10"/>
  <c r="E4835" i="10"/>
  <c r="E4836" i="10"/>
  <c r="E4837" i="10"/>
  <c r="E4838" i="10"/>
  <c r="E4839" i="10"/>
  <c r="E4840" i="10"/>
  <c r="E4841" i="10"/>
  <c r="E4842" i="10"/>
  <c r="E4843" i="10"/>
  <c r="E4844" i="10"/>
  <c r="E4845" i="10"/>
  <c r="E4846" i="10"/>
  <c r="E4847" i="10"/>
  <c r="E4848" i="10"/>
  <c r="E4849" i="10"/>
  <c r="E4850" i="10"/>
  <c r="E4851" i="10"/>
  <c r="E4852" i="10"/>
  <c r="E4853" i="10"/>
  <c r="E4854" i="10"/>
  <c r="E4855" i="10"/>
  <c r="E4856" i="10"/>
  <c r="E4857" i="10"/>
  <c r="E4858" i="10"/>
  <c r="E4859" i="10"/>
  <c r="E4860" i="10"/>
  <c r="E4861" i="10"/>
  <c r="E4862" i="10"/>
  <c r="E4863" i="10"/>
  <c r="E4864" i="10"/>
  <c r="E4865" i="10"/>
  <c r="E4866" i="10"/>
  <c r="E4867" i="10"/>
  <c r="E4868" i="10"/>
  <c r="E4869" i="10"/>
  <c r="E4870" i="10"/>
  <c r="E4871" i="10"/>
  <c r="E4872" i="10"/>
  <c r="E4873" i="10"/>
  <c r="E4874" i="10"/>
  <c r="E4875" i="10"/>
  <c r="E4876" i="10"/>
  <c r="E4877" i="10"/>
  <c r="E4878" i="10"/>
  <c r="E4879" i="10"/>
  <c r="E4880" i="10"/>
  <c r="E4881" i="10"/>
  <c r="E4882" i="10"/>
  <c r="E4883" i="10"/>
  <c r="E4884" i="10"/>
  <c r="E4885" i="10"/>
  <c r="E4886" i="10"/>
  <c r="E4887" i="10"/>
  <c r="E4888" i="10"/>
  <c r="E4889" i="10"/>
  <c r="E4890" i="10"/>
  <c r="E4891" i="10"/>
  <c r="E4892" i="10"/>
  <c r="E4893" i="10"/>
  <c r="E4894" i="10"/>
  <c r="E4895" i="10"/>
  <c r="E4896" i="10"/>
  <c r="E4897" i="10"/>
  <c r="E4898" i="10"/>
  <c r="E4899" i="10"/>
  <c r="E4900" i="10"/>
  <c r="E4901" i="10"/>
  <c r="E4902" i="10"/>
  <c r="E4903" i="10"/>
  <c r="E4904" i="10"/>
  <c r="E4905" i="10"/>
  <c r="E4906" i="10"/>
  <c r="E4907" i="10"/>
  <c r="E4908" i="10"/>
  <c r="E4909" i="10"/>
  <c r="E4910" i="10"/>
  <c r="E4911" i="10"/>
  <c r="E4912" i="10"/>
  <c r="E4913" i="10"/>
  <c r="E4914" i="10"/>
  <c r="E4915" i="10"/>
  <c r="E4916" i="10"/>
  <c r="E4917" i="10"/>
  <c r="E4918" i="10"/>
  <c r="E4919" i="10"/>
  <c r="E4920" i="10"/>
  <c r="E4921" i="10"/>
  <c r="E4922" i="10"/>
  <c r="E4923" i="10"/>
  <c r="E4924" i="10"/>
  <c r="E4925" i="10"/>
  <c r="E4926" i="10"/>
  <c r="E4927" i="10"/>
  <c r="E4928" i="10"/>
  <c r="E4929" i="10"/>
  <c r="E4930" i="10"/>
  <c r="E4931" i="10"/>
  <c r="E4932" i="10"/>
  <c r="E4933" i="10"/>
  <c r="E4934" i="10"/>
  <c r="E4935" i="10"/>
  <c r="E4936" i="10"/>
  <c r="E4937" i="10"/>
  <c r="E4938" i="10"/>
  <c r="E4939" i="10"/>
  <c r="E4940" i="10"/>
  <c r="E4941" i="10"/>
  <c r="E4942" i="10"/>
  <c r="E4943" i="10"/>
  <c r="E4944" i="10"/>
  <c r="E4945" i="10"/>
  <c r="E4946" i="10"/>
  <c r="E4947" i="10"/>
  <c r="E4948" i="10"/>
  <c r="E4949" i="10"/>
  <c r="E4950" i="10"/>
  <c r="E4951" i="10"/>
  <c r="E4952" i="10"/>
  <c r="E4953" i="10"/>
  <c r="E4954" i="10"/>
  <c r="E4955" i="10"/>
  <c r="E4956" i="10"/>
  <c r="E4957" i="10"/>
  <c r="E4958" i="10"/>
  <c r="E4959" i="10"/>
  <c r="E4960" i="10"/>
  <c r="E4961" i="10"/>
  <c r="E4962" i="10"/>
  <c r="E4963" i="10"/>
  <c r="E4964" i="10"/>
  <c r="E4965" i="10"/>
  <c r="E4966" i="10"/>
  <c r="E4967" i="10"/>
  <c r="E4968" i="10"/>
  <c r="E4969" i="10"/>
  <c r="E4970" i="10"/>
  <c r="E4971" i="10"/>
  <c r="E4972" i="10"/>
  <c r="E4973" i="10"/>
  <c r="E4974" i="10"/>
  <c r="E4975" i="10"/>
  <c r="E4976" i="10"/>
  <c r="E4977" i="10"/>
  <c r="E4978" i="10"/>
  <c r="E4979" i="10"/>
  <c r="E4980" i="10"/>
  <c r="E4981" i="10"/>
  <c r="E4982" i="10"/>
  <c r="E4983" i="10"/>
  <c r="E4984" i="10"/>
  <c r="E4985" i="10"/>
  <c r="E4986" i="10"/>
  <c r="E4987" i="10"/>
  <c r="E4988" i="10"/>
  <c r="E4989" i="10"/>
  <c r="E4990" i="10"/>
  <c r="E4991" i="10"/>
  <c r="E4992" i="10"/>
  <c r="E4993" i="10"/>
  <c r="E4994" i="10"/>
  <c r="E4995" i="10"/>
  <c r="E4996" i="10"/>
  <c r="E4997" i="10"/>
  <c r="E4998" i="10"/>
  <c r="E4999" i="10"/>
  <c r="E5000" i="10"/>
  <c r="E5001" i="10"/>
  <c r="E5002" i="10"/>
  <c r="E5003" i="10"/>
  <c r="E5004" i="10"/>
  <c r="E5005" i="10"/>
  <c r="E5006" i="10"/>
  <c r="E5007" i="10"/>
  <c r="E5008" i="10"/>
  <c r="E5009" i="10"/>
  <c r="E5010" i="10"/>
  <c r="E5011" i="10"/>
  <c r="E5012" i="10"/>
  <c r="E5013" i="10"/>
  <c r="E5014" i="10"/>
  <c r="E5015" i="10"/>
  <c r="E5016" i="10"/>
  <c r="E5017" i="10"/>
  <c r="E5018" i="10"/>
  <c r="E5019" i="10"/>
  <c r="E5020" i="10"/>
  <c r="E5021" i="10"/>
  <c r="E5022" i="10"/>
  <c r="E5023" i="10"/>
  <c r="E5024" i="10"/>
  <c r="E5025" i="10"/>
  <c r="E5026" i="10"/>
  <c r="E5027" i="10"/>
  <c r="E5028" i="10"/>
  <c r="E5029" i="10"/>
  <c r="E5030" i="10"/>
  <c r="E5031" i="10"/>
  <c r="E5032" i="10"/>
  <c r="E5033" i="10"/>
  <c r="E5034" i="10"/>
  <c r="E5035" i="10"/>
  <c r="E5036" i="10"/>
  <c r="E5037" i="10"/>
  <c r="E5038" i="10"/>
  <c r="E5039" i="10"/>
  <c r="E5040" i="10"/>
  <c r="E5041" i="10"/>
  <c r="E5042" i="10"/>
  <c r="E5043" i="10"/>
  <c r="E5044" i="10"/>
  <c r="E5045" i="10"/>
  <c r="E5046" i="10"/>
  <c r="E5047" i="10"/>
  <c r="E5048" i="10"/>
  <c r="E5049" i="10"/>
  <c r="E5050" i="10"/>
  <c r="E5051" i="10"/>
  <c r="E5052" i="10"/>
  <c r="E5053" i="10"/>
  <c r="E5054" i="10"/>
  <c r="E5055" i="10"/>
  <c r="E5056" i="10"/>
  <c r="E5057" i="10"/>
  <c r="E5058" i="10"/>
  <c r="E5059" i="10"/>
  <c r="E5060" i="10"/>
  <c r="E5061" i="10"/>
  <c r="E5062" i="10"/>
  <c r="E5063" i="10"/>
  <c r="E5064" i="10"/>
  <c r="E5065" i="10"/>
  <c r="E5066" i="10"/>
  <c r="E5067" i="10"/>
  <c r="E5068" i="10"/>
  <c r="E5069" i="10"/>
  <c r="E5070" i="10"/>
  <c r="E5071" i="10"/>
  <c r="E5072" i="10"/>
  <c r="E5073" i="10"/>
  <c r="E5074" i="10"/>
  <c r="E5075" i="10"/>
  <c r="E5076" i="10"/>
  <c r="E5077" i="10"/>
  <c r="E5078" i="10"/>
  <c r="E5079" i="10"/>
  <c r="E5080" i="10"/>
  <c r="E5081" i="10"/>
  <c r="E5082" i="10"/>
  <c r="E5083" i="10"/>
  <c r="E5084" i="10"/>
  <c r="E5085" i="10"/>
  <c r="E5086" i="10"/>
  <c r="E5087" i="10"/>
  <c r="E5088" i="10"/>
  <c r="E5089" i="10"/>
  <c r="E5090" i="10"/>
  <c r="E5091" i="10"/>
  <c r="E5092" i="10"/>
  <c r="E5093" i="10"/>
  <c r="E5094" i="10"/>
  <c r="E5095" i="10"/>
  <c r="E5096" i="10"/>
  <c r="E5097" i="10"/>
  <c r="E5098" i="10"/>
  <c r="E5099" i="10"/>
  <c r="E5100" i="10"/>
  <c r="E5101" i="10"/>
  <c r="E5102" i="10"/>
  <c r="E5103" i="10"/>
  <c r="E5104" i="10"/>
  <c r="E5105" i="10"/>
  <c r="E5106" i="10"/>
  <c r="E5107" i="10"/>
  <c r="E5108" i="10"/>
  <c r="E5109" i="10"/>
  <c r="E5110" i="10"/>
  <c r="E5111" i="10"/>
  <c r="E5112" i="10"/>
  <c r="E5113" i="10"/>
  <c r="E5114" i="10"/>
  <c r="E5115" i="10"/>
  <c r="E5116" i="10"/>
  <c r="E5117" i="10"/>
  <c r="E5118" i="10"/>
  <c r="E5119" i="10"/>
  <c r="E5120" i="10"/>
  <c r="E5121" i="10"/>
  <c r="E5122" i="10"/>
  <c r="E5123" i="10"/>
  <c r="E5124" i="10"/>
  <c r="E5125" i="10"/>
  <c r="E5126" i="10"/>
  <c r="E5127" i="10"/>
  <c r="E5128" i="10"/>
  <c r="E5129" i="10"/>
  <c r="E5130" i="10"/>
  <c r="E5131" i="10"/>
  <c r="E5132" i="10"/>
  <c r="E5133" i="10"/>
  <c r="E5134" i="10"/>
  <c r="E5135" i="10"/>
  <c r="E5136" i="10"/>
  <c r="E5137" i="10"/>
  <c r="E5138" i="10"/>
  <c r="E5139" i="10"/>
  <c r="E5140" i="10"/>
  <c r="E5141" i="10"/>
  <c r="E5142" i="10"/>
  <c r="E5143" i="10"/>
  <c r="E5144" i="10"/>
  <c r="E5145" i="10"/>
  <c r="E5146" i="10"/>
  <c r="E5147" i="10"/>
  <c r="E5148" i="10"/>
  <c r="E5149" i="10"/>
  <c r="E5150" i="10"/>
  <c r="E5151" i="10"/>
  <c r="E5152" i="10"/>
  <c r="E5153" i="10"/>
  <c r="E5154" i="10"/>
  <c r="E5155" i="10"/>
  <c r="E5156" i="10"/>
  <c r="E5157" i="10"/>
  <c r="E5158" i="10"/>
  <c r="E5159" i="10"/>
  <c r="E5160" i="10"/>
  <c r="E5161" i="10"/>
  <c r="E5162" i="10"/>
  <c r="E5163" i="10"/>
  <c r="E5164" i="10"/>
  <c r="E5165" i="10"/>
  <c r="E5166" i="10"/>
  <c r="E5167" i="10"/>
  <c r="E5168" i="10"/>
  <c r="E5169" i="10"/>
  <c r="E5170" i="10"/>
  <c r="E5171" i="10"/>
  <c r="E5172" i="10"/>
  <c r="E5173" i="10"/>
  <c r="E5174" i="10"/>
  <c r="E5175" i="10"/>
  <c r="E5176" i="10"/>
  <c r="E5177" i="10"/>
  <c r="E5178" i="10"/>
  <c r="E5179" i="10"/>
  <c r="E5180" i="10"/>
  <c r="E5181" i="10"/>
  <c r="E5182" i="10"/>
  <c r="E5183" i="10"/>
  <c r="E5184" i="10"/>
  <c r="E5185" i="10"/>
  <c r="E5186" i="10"/>
  <c r="E5187" i="10"/>
  <c r="E5188" i="10"/>
  <c r="E5189" i="10"/>
  <c r="E5190" i="10"/>
  <c r="E5191" i="10"/>
  <c r="E5192" i="10"/>
  <c r="E5193" i="10"/>
  <c r="E5194" i="10"/>
  <c r="E5195" i="10"/>
  <c r="E5196" i="10"/>
  <c r="E5197" i="10"/>
  <c r="E5198" i="10"/>
  <c r="E5199" i="10"/>
  <c r="E5200" i="10"/>
  <c r="E5201" i="10"/>
  <c r="E5202" i="10"/>
  <c r="E5203" i="10"/>
  <c r="E5204" i="10"/>
  <c r="E5205" i="10"/>
  <c r="E5206" i="10"/>
  <c r="E5207" i="10"/>
  <c r="E5208" i="10"/>
  <c r="E5209" i="10"/>
  <c r="E5210" i="10"/>
  <c r="E5211" i="10"/>
  <c r="E5212" i="10"/>
  <c r="E5213" i="10"/>
  <c r="E5214" i="10"/>
  <c r="E5215" i="10"/>
  <c r="E5216" i="10"/>
  <c r="E5217" i="10"/>
  <c r="E5218" i="10"/>
  <c r="E5219" i="10"/>
  <c r="E5220" i="10"/>
  <c r="E5221" i="10"/>
  <c r="E5222" i="10"/>
  <c r="E5223" i="10"/>
  <c r="E5224" i="10"/>
  <c r="E5225" i="10"/>
  <c r="E5226" i="10"/>
  <c r="E5227" i="10"/>
  <c r="E5228" i="10"/>
  <c r="E5229" i="10"/>
  <c r="E5230" i="10"/>
  <c r="E5231" i="10"/>
  <c r="E5232" i="10"/>
  <c r="E5233" i="10"/>
  <c r="E5234" i="10"/>
  <c r="E5235" i="10"/>
  <c r="E5236" i="10"/>
  <c r="E5237" i="10"/>
  <c r="E5238" i="10"/>
  <c r="E5239" i="10"/>
  <c r="E5240" i="10"/>
  <c r="E5241" i="10"/>
  <c r="E5242" i="10"/>
  <c r="E5243" i="10"/>
  <c r="E5244" i="10"/>
  <c r="E5245" i="10"/>
  <c r="E5246" i="10"/>
  <c r="E5247" i="10"/>
  <c r="E5248" i="10"/>
  <c r="E5249" i="10"/>
  <c r="E5250" i="10"/>
  <c r="E5251" i="10"/>
  <c r="E5252" i="10"/>
  <c r="E5253" i="10"/>
  <c r="E5254" i="10"/>
  <c r="E5255" i="10"/>
  <c r="E5256" i="10"/>
  <c r="E5257" i="10"/>
  <c r="E5258" i="10"/>
  <c r="E5259" i="10"/>
  <c r="E5260" i="10"/>
  <c r="E5261" i="10"/>
  <c r="E5262" i="10"/>
  <c r="E5263" i="10"/>
  <c r="E5264" i="10"/>
  <c r="E5265" i="10"/>
  <c r="E5266" i="10"/>
  <c r="E5267" i="10"/>
  <c r="E5268" i="10"/>
  <c r="E5269" i="10"/>
  <c r="E5270" i="10"/>
  <c r="E5271" i="10"/>
  <c r="E5272" i="10"/>
  <c r="E5273" i="10"/>
  <c r="E5274" i="10"/>
  <c r="E5275" i="10"/>
  <c r="E5276" i="10"/>
  <c r="E5277" i="10"/>
  <c r="E5278" i="10"/>
  <c r="E5279" i="10"/>
  <c r="E5280" i="10"/>
  <c r="E5281" i="10"/>
  <c r="E5282" i="10"/>
  <c r="E5283" i="10"/>
  <c r="E5284" i="10"/>
  <c r="E5285" i="10"/>
  <c r="E5286" i="10"/>
  <c r="E5287" i="10"/>
  <c r="E5288" i="10"/>
  <c r="E5289" i="10"/>
  <c r="E5290" i="10"/>
  <c r="E5291" i="10"/>
  <c r="E5292" i="10"/>
  <c r="E5293" i="10"/>
  <c r="E5294" i="10"/>
  <c r="E5295" i="10"/>
  <c r="E5296" i="10"/>
  <c r="E5297" i="10"/>
  <c r="E5298" i="10"/>
  <c r="E5299" i="10"/>
  <c r="E5300" i="10"/>
  <c r="E5301" i="10"/>
  <c r="E5302" i="10"/>
  <c r="E5303" i="10"/>
  <c r="E5304" i="10"/>
  <c r="E5305" i="10"/>
  <c r="E5306" i="10"/>
  <c r="E5307" i="10"/>
  <c r="E5308" i="10"/>
  <c r="E5309" i="10"/>
  <c r="E5310" i="10"/>
  <c r="E5311" i="10"/>
  <c r="E5312" i="10"/>
  <c r="E5313" i="10"/>
  <c r="E5314" i="10"/>
  <c r="E5315" i="10"/>
  <c r="E5316" i="10"/>
  <c r="E5317" i="10"/>
  <c r="E5318" i="10"/>
  <c r="E5319" i="10"/>
  <c r="E5320" i="10"/>
  <c r="E5321" i="10"/>
  <c r="E5322" i="10"/>
  <c r="E5323" i="10"/>
  <c r="E5324" i="10"/>
  <c r="E5325" i="10"/>
  <c r="E5326" i="10"/>
  <c r="E5327" i="10"/>
  <c r="E5328" i="10"/>
  <c r="E5329" i="10"/>
  <c r="E5330" i="10"/>
  <c r="E5331" i="10"/>
  <c r="E5332" i="10"/>
  <c r="E5333" i="10"/>
  <c r="E5334" i="10"/>
  <c r="E5335" i="10"/>
  <c r="E5336" i="10"/>
  <c r="E5337" i="10"/>
  <c r="E5338" i="10"/>
  <c r="E5339" i="10"/>
  <c r="E5340" i="10"/>
  <c r="E5341" i="10"/>
  <c r="E5342" i="10"/>
  <c r="E5343" i="10"/>
  <c r="E5344" i="10"/>
  <c r="E5345" i="10"/>
  <c r="E5346" i="10"/>
  <c r="E5347" i="10"/>
  <c r="E5348" i="10"/>
  <c r="E5349" i="10"/>
  <c r="E5350" i="10"/>
  <c r="E5351" i="10"/>
  <c r="E5352" i="10"/>
  <c r="E5353" i="10"/>
  <c r="E5354" i="10"/>
  <c r="E5355" i="10"/>
  <c r="E5356" i="10"/>
  <c r="E5357" i="10"/>
  <c r="E5358" i="10"/>
  <c r="E5359" i="10"/>
  <c r="E5360" i="10"/>
  <c r="E5361" i="10"/>
  <c r="E5362" i="10"/>
  <c r="E5363" i="10"/>
  <c r="E5364" i="10"/>
  <c r="E5365" i="10"/>
  <c r="E5366" i="10"/>
  <c r="E5367" i="10"/>
  <c r="E5368" i="10"/>
  <c r="E5369" i="10"/>
  <c r="E5370" i="10"/>
  <c r="E5371" i="10"/>
  <c r="E5372" i="10"/>
  <c r="E5373" i="10"/>
  <c r="E5374" i="10"/>
  <c r="E5375" i="10"/>
  <c r="E5376" i="10"/>
  <c r="E5377" i="10"/>
  <c r="E5378" i="10"/>
  <c r="E5379" i="10"/>
  <c r="E5380" i="10"/>
  <c r="E5381" i="10"/>
  <c r="E5382" i="10"/>
  <c r="E5383" i="10"/>
  <c r="E5384" i="10"/>
  <c r="E5385" i="10"/>
  <c r="E5386" i="10"/>
  <c r="E5387" i="10"/>
  <c r="E5388" i="10"/>
  <c r="E5389" i="10"/>
  <c r="E5390" i="10"/>
  <c r="E5391" i="10"/>
  <c r="E5392" i="10"/>
  <c r="E5393" i="10"/>
  <c r="E5394" i="10"/>
  <c r="E5395" i="10"/>
  <c r="E5396" i="10"/>
  <c r="E5397" i="10"/>
  <c r="E5398" i="10"/>
  <c r="E5399" i="10"/>
  <c r="E5400" i="10"/>
  <c r="E5401" i="10"/>
  <c r="E5402" i="10"/>
  <c r="E5403" i="10"/>
  <c r="E5404" i="10"/>
  <c r="E5405" i="10"/>
  <c r="E5406" i="10"/>
  <c r="E5407" i="10"/>
  <c r="E5408" i="10"/>
  <c r="E5409" i="10"/>
  <c r="E5410" i="10"/>
  <c r="E5411" i="10"/>
  <c r="E5412" i="10"/>
  <c r="E5413" i="10"/>
  <c r="E5414" i="10"/>
  <c r="E5415" i="10"/>
  <c r="E5416" i="10"/>
  <c r="E5417" i="10"/>
  <c r="E5418" i="10"/>
  <c r="E5419" i="10"/>
  <c r="E5420" i="10"/>
  <c r="E5421" i="10"/>
  <c r="E5422" i="10"/>
  <c r="E5423" i="10"/>
  <c r="E5424" i="10"/>
  <c r="E5425" i="10"/>
  <c r="E5426" i="10"/>
  <c r="E5427" i="10"/>
  <c r="E5428" i="10"/>
  <c r="E5429" i="10"/>
  <c r="E5430" i="10"/>
  <c r="E5431" i="10"/>
  <c r="E5432" i="10"/>
  <c r="E5433" i="10"/>
  <c r="E5434" i="10"/>
  <c r="E5435" i="10"/>
  <c r="E5436" i="10"/>
  <c r="E5437" i="10"/>
  <c r="E5438" i="10"/>
  <c r="E5439" i="10"/>
  <c r="E5440" i="10"/>
  <c r="E5441" i="10"/>
  <c r="E5442" i="10"/>
  <c r="E5443" i="10"/>
  <c r="E5444" i="10"/>
  <c r="E5445" i="10"/>
  <c r="E5446" i="10"/>
  <c r="E5447" i="10"/>
  <c r="E5448" i="10"/>
  <c r="E5449" i="10"/>
  <c r="E5450" i="10"/>
  <c r="E5451" i="10"/>
  <c r="E5452" i="10"/>
  <c r="E5453" i="10"/>
  <c r="E5454" i="10"/>
  <c r="E5455" i="10"/>
  <c r="E5456" i="10"/>
  <c r="E5457" i="10"/>
  <c r="E5458" i="10"/>
  <c r="E5459" i="10"/>
  <c r="E5460" i="10"/>
  <c r="E5461" i="10"/>
  <c r="E5462" i="10"/>
  <c r="E5463" i="10"/>
  <c r="E5464" i="10"/>
  <c r="E5465" i="10"/>
  <c r="E5466" i="10"/>
  <c r="E5467" i="10"/>
  <c r="E5468" i="10"/>
  <c r="E5469" i="10"/>
  <c r="E5470" i="10"/>
  <c r="E5471" i="10"/>
  <c r="E5472" i="10"/>
  <c r="E5473" i="10"/>
  <c r="E5474" i="10"/>
  <c r="E5475" i="10"/>
  <c r="E5476" i="10"/>
  <c r="E5477" i="10"/>
  <c r="E5478" i="10"/>
  <c r="E5479" i="10"/>
  <c r="E5480" i="10"/>
  <c r="E5481" i="10"/>
  <c r="E5482" i="10"/>
  <c r="E5483" i="10"/>
  <c r="E5484" i="10"/>
  <c r="E5485" i="10"/>
  <c r="E5486" i="10"/>
  <c r="E5487" i="10"/>
  <c r="E5488" i="10"/>
  <c r="E5489" i="10"/>
  <c r="E5490" i="10"/>
  <c r="E5491" i="10"/>
  <c r="E5492" i="10"/>
  <c r="E5493" i="10"/>
  <c r="E5494" i="10"/>
  <c r="E5495" i="10"/>
  <c r="E5496" i="10"/>
  <c r="E5497" i="10"/>
  <c r="E5498" i="10"/>
  <c r="E5499" i="10"/>
  <c r="E5500" i="10"/>
  <c r="E5501" i="10"/>
  <c r="E5502" i="10"/>
  <c r="E5503" i="10"/>
  <c r="E5504" i="10"/>
  <c r="E5505" i="10"/>
  <c r="E5506" i="10"/>
  <c r="E5507" i="10"/>
  <c r="E5508" i="10"/>
  <c r="E5509" i="10"/>
  <c r="E5510" i="10"/>
  <c r="E5511" i="10"/>
  <c r="E5512" i="10"/>
  <c r="E5513" i="10"/>
  <c r="E5514" i="10"/>
  <c r="E5515" i="10"/>
  <c r="E5516" i="10"/>
  <c r="E5517" i="10"/>
  <c r="E5518" i="10"/>
  <c r="E5519" i="10"/>
  <c r="E5520" i="10"/>
  <c r="E5521" i="10"/>
  <c r="E5522" i="10"/>
  <c r="E5523" i="10"/>
  <c r="E5524" i="10"/>
  <c r="E5525" i="10"/>
  <c r="E5526" i="10"/>
  <c r="E5527" i="10"/>
  <c r="E5528" i="10"/>
  <c r="E5529" i="10"/>
  <c r="E5530" i="10"/>
  <c r="E5531" i="10"/>
  <c r="E5532" i="10"/>
  <c r="E5533" i="10"/>
  <c r="E5534" i="10"/>
  <c r="E5535" i="10"/>
  <c r="E5536" i="10"/>
  <c r="E5537" i="10"/>
  <c r="E5538" i="10"/>
  <c r="E5539" i="10"/>
  <c r="E5540" i="10"/>
  <c r="E5541" i="10"/>
  <c r="E5542" i="10"/>
  <c r="E5543" i="10"/>
  <c r="E5544" i="10"/>
  <c r="E5545" i="10"/>
  <c r="E5546" i="10"/>
  <c r="E5547" i="10"/>
  <c r="E5548" i="10"/>
  <c r="E5549" i="10"/>
  <c r="E5550" i="10"/>
  <c r="E5551" i="10"/>
  <c r="E5552" i="10"/>
  <c r="E5553" i="10"/>
  <c r="E5554" i="10"/>
  <c r="E5555" i="10"/>
  <c r="E5556" i="10"/>
  <c r="E5557" i="10"/>
  <c r="E5558" i="10"/>
  <c r="E5559" i="10"/>
  <c r="E5560" i="10"/>
  <c r="E5561" i="10"/>
  <c r="E5562" i="10"/>
  <c r="E5563" i="10"/>
  <c r="E5564" i="10"/>
  <c r="E5565" i="10"/>
  <c r="E5566" i="10"/>
  <c r="E5567" i="10"/>
  <c r="E5568" i="10"/>
  <c r="E5569" i="10"/>
  <c r="E5570" i="10"/>
  <c r="E5571" i="10"/>
  <c r="E5572" i="10"/>
  <c r="E5573" i="10"/>
  <c r="E5574" i="10"/>
  <c r="E5575" i="10"/>
  <c r="E5576" i="10"/>
  <c r="E5577" i="10"/>
  <c r="E5578" i="10"/>
  <c r="E5579" i="10"/>
  <c r="E5580" i="10"/>
  <c r="E5581" i="10"/>
  <c r="E5582" i="10"/>
  <c r="E5583" i="10"/>
  <c r="E5584" i="10"/>
  <c r="E5585" i="10"/>
  <c r="E5586" i="10"/>
  <c r="E5587" i="10"/>
  <c r="E5588" i="10"/>
  <c r="E5589" i="10"/>
  <c r="E5590" i="10"/>
  <c r="E5591" i="10"/>
  <c r="E5592" i="10"/>
  <c r="E5593" i="10"/>
  <c r="E5594" i="10"/>
  <c r="E5595" i="10"/>
  <c r="E5596" i="10"/>
  <c r="E5597" i="10"/>
  <c r="E5598" i="10"/>
  <c r="E5599" i="10"/>
  <c r="E5600" i="10"/>
  <c r="E5601" i="10"/>
  <c r="E5602" i="10"/>
  <c r="E5603" i="10"/>
  <c r="E5604" i="10"/>
  <c r="E5605" i="10"/>
  <c r="E5606" i="10"/>
  <c r="E5607" i="10"/>
  <c r="E5608" i="10"/>
  <c r="E5609" i="10"/>
  <c r="E5610" i="10"/>
  <c r="E5611" i="10"/>
  <c r="E5612" i="10"/>
  <c r="E5613" i="10"/>
  <c r="E5614" i="10"/>
  <c r="E5615" i="10"/>
  <c r="E5616" i="10"/>
  <c r="E5617" i="10"/>
  <c r="E5618" i="10"/>
  <c r="E5619" i="10"/>
  <c r="E5620" i="10"/>
  <c r="E5621" i="10"/>
  <c r="E5622" i="10"/>
  <c r="E5623" i="10"/>
  <c r="E5624" i="10"/>
  <c r="E5625" i="10"/>
  <c r="E5626" i="10"/>
  <c r="E5627" i="10"/>
  <c r="E5628" i="10"/>
  <c r="E5629" i="10"/>
  <c r="E5630" i="10"/>
  <c r="E5631" i="10"/>
  <c r="E5632" i="10"/>
  <c r="E5633" i="10"/>
  <c r="E5634" i="10"/>
  <c r="E5635" i="10"/>
  <c r="E5636" i="10"/>
  <c r="E5637" i="10"/>
  <c r="E5638" i="10"/>
  <c r="E5639" i="10"/>
  <c r="E5640" i="10"/>
  <c r="E5641" i="10"/>
  <c r="E5642" i="10"/>
  <c r="E5643" i="10"/>
  <c r="E5644" i="10"/>
  <c r="E5645" i="10"/>
  <c r="E5646" i="10"/>
  <c r="E5647" i="10"/>
  <c r="E5648" i="10"/>
  <c r="E5649" i="10"/>
  <c r="E5650" i="10"/>
  <c r="E5651" i="10"/>
  <c r="E5652" i="10"/>
  <c r="E5653" i="10"/>
  <c r="E5654" i="10"/>
  <c r="E5655" i="10"/>
  <c r="E5656" i="10"/>
  <c r="E5657" i="10"/>
  <c r="E5658" i="10"/>
  <c r="E5659" i="10"/>
  <c r="E5660" i="10"/>
  <c r="E5661" i="10"/>
  <c r="E5662" i="10"/>
  <c r="E5663" i="10"/>
  <c r="E5664" i="10"/>
  <c r="E5665" i="10"/>
  <c r="E5666" i="10"/>
  <c r="E5667" i="10"/>
  <c r="E5668" i="10"/>
  <c r="E5669" i="10"/>
  <c r="E5670" i="10"/>
  <c r="E5671" i="10"/>
  <c r="E5672" i="10"/>
  <c r="E5673" i="10"/>
  <c r="E5674" i="10"/>
  <c r="E5675" i="10"/>
  <c r="E5676" i="10"/>
  <c r="E5677" i="10"/>
  <c r="E5678" i="10"/>
  <c r="E5679" i="10"/>
  <c r="E5680" i="10"/>
  <c r="E5681" i="10"/>
  <c r="E5682" i="10"/>
  <c r="E5683" i="10"/>
  <c r="E5684" i="10"/>
  <c r="E5685" i="10"/>
  <c r="E5686" i="10"/>
  <c r="E5687" i="10"/>
  <c r="E5688" i="10"/>
  <c r="E5689" i="10"/>
  <c r="E5690" i="10"/>
  <c r="E5691" i="10"/>
  <c r="E5692" i="10"/>
  <c r="E5693" i="10"/>
  <c r="E5694" i="10"/>
  <c r="E5695" i="10"/>
  <c r="E5696" i="10"/>
  <c r="E5697" i="10"/>
  <c r="E5698" i="10"/>
  <c r="E5699" i="10"/>
  <c r="E5700" i="10"/>
  <c r="E5701" i="10"/>
  <c r="E5702" i="10"/>
  <c r="E5703" i="10"/>
  <c r="E5704" i="10"/>
  <c r="E5705" i="10"/>
  <c r="E5706" i="10"/>
  <c r="E5707" i="10"/>
  <c r="E5708" i="10"/>
  <c r="E5709" i="10"/>
  <c r="E5710" i="10"/>
  <c r="E5711" i="10"/>
  <c r="E5712" i="10"/>
  <c r="E5713" i="10"/>
  <c r="E5714" i="10"/>
  <c r="E5715" i="10"/>
  <c r="E5716" i="10"/>
  <c r="E5717" i="10"/>
  <c r="E5718" i="10"/>
  <c r="E5719" i="10"/>
  <c r="E5720" i="10"/>
  <c r="E5721" i="10"/>
  <c r="E5722" i="10"/>
  <c r="E5723" i="10"/>
  <c r="E5724" i="10"/>
  <c r="E5725" i="10"/>
  <c r="E5726" i="10"/>
  <c r="E5727" i="10"/>
  <c r="E5728" i="10"/>
  <c r="E5729" i="10"/>
  <c r="E5730" i="10"/>
  <c r="E5731" i="10"/>
  <c r="E5732" i="10"/>
  <c r="E5733" i="10"/>
  <c r="E5734" i="10"/>
  <c r="E5735" i="10"/>
  <c r="E5736" i="10"/>
  <c r="E5737" i="10"/>
  <c r="E5738" i="10"/>
  <c r="E5739" i="10"/>
  <c r="E5740" i="10"/>
  <c r="E5741" i="10"/>
  <c r="E5742" i="10"/>
  <c r="E5743" i="10"/>
  <c r="E5744" i="10"/>
  <c r="E5745" i="10"/>
  <c r="E5746" i="10"/>
  <c r="E5747" i="10"/>
  <c r="E5748" i="10"/>
  <c r="E5749" i="10"/>
  <c r="E5750" i="10"/>
  <c r="E5751" i="10"/>
  <c r="E5752" i="10"/>
  <c r="E5753" i="10"/>
  <c r="E5754" i="10"/>
  <c r="E5755" i="10"/>
  <c r="E5756" i="10"/>
  <c r="E5757" i="10"/>
  <c r="E5758" i="10"/>
  <c r="E5759" i="10"/>
  <c r="E5760" i="10"/>
  <c r="E5761" i="10"/>
  <c r="E5762" i="10"/>
  <c r="E5763" i="10"/>
  <c r="E5764" i="10"/>
  <c r="E5765" i="10"/>
  <c r="E5766" i="10"/>
  <c r="E5767" i="10"/>
  <c r="E5768" i="10"/>
  <c r="E5769" i="10"/>
  <c r="E5770" i="10"/>
  <c r="E5771" i="10"/>
  <c r="E5772" i="10"/>
  <c r="E5773" i="10"/>
  <c r="E5774" i="10"/>
  <c r="E5775" i="10"/>
  <c r="E5776" i="10"/>
  <c r="E5777" i="10"/>
  <c r="E5778" i="10"/>
  <c r="E5779" i="10"/>
  <c r="E5780" i="10"/>
  <c r="E5781" i="10"/>
  <c r="E5782" i="10"/>
  <c r="E5783" i="10"/>
  <c r="E5784" i="10"/>
  <c r="E5785" i="10"/>
  <c r="E5786" i="10"/>
  <c r="E5787" i="10"/>
  <c r="E5788" i="10"/>
  <c r="E5789" i="10"/>
  <c r="E5790" i="10"/>
  <c r="E5791" i="10"/>
  <c r="E5792" i="10"/>
  <c r="E5793" i="10"/>
  <c r="E5794" i="10"/>
  <c r="E5795" i="10"/>
  <c r="E5796" i="10"/>
  <c r="E5797" i="10"/>
  <c r="E5798" i="10"/>
  <c r="E5799" i="10"/>
  <c r="E5800" i="10"/>
  <c r="E5801" i="10"/>
  <c r="E5802" i="10"/>
  <c r="E5803" i="10"/>
  <c r="E5804" i="10"/>
  <c r="E5805" i="10"/>
  <c r="E5806" i="10"/>
  <c r="E5807" i="10"/>
  <c r="E5808" i="10"/>
  <c r="E5809" i="10"/>
  <c r="E5810" i="10"/>
  <c r="E5811" i="10"/>
  <c r="E5812" i="10"/>
  <c r="E5813" i="10"/>
  <c r="E5814" i="10"/>
  <c r="E5815" i="10"/>
  <c r="E5816" i="10"/>
  <c r="E5817" i="10"/>
  <c r="E5818" i="10"/>
  <c r="E5819" i="10"/>
  <c r="E5820" i="10"/>
  <c r="E5821" i="10"/>
  <c r="E5822" i="10"/>
  <c r="E5823" i="10"/>
  <c r="E5824" i="10"/>
  <c r="E5825" i="10"/>
  <c r="E5826" i="10"/>
  <c r="E5827" i="10"/>
  <c r="E5828" i="10"/>
  <c r="E5829" i="10"/>
  <c r="E5830" i="10"/>
  <c r="E5831" i="10"/>
  <c r="E5832" i="10"/>
  <c r="E5833" i="10"/>
  <c r="E5834" i="10"/>
  <c r="E5835" i="10"/>
  <c r="E5836" i="10"/>
  <c r="E5837" i="10"/>
  <c r="E5838" i="10"/>
  <c r="E5839" i="10"/>
  <c r="E5840" i="10"/>
  <c r="E5841" i="10"/>
  <c r="E5842" i="10"/>
  <c r="E5843" i="10"/>
  <c r="E5844" i="10"/>
  <c r="E5845" i="10"/>
  <c r="E5846" i="10"/>
  <c r="E5847" i="10"/>
  <c r="E5848" i="10"/>
  <c r="E5849" i="10"/>
  <c r="E5850" i="10"/>
  <c r="E5851" i="10"/>
  <c r="E5852" i="10"/>
  <c r="E5853" i="10"/>
  <c r="E5854" i="10"/>
  <c r="E5855" i="10"/>
  <c r="E5856" i="10"/>
  <c r="E5857" i="10"/>
  <c r="E5858" i="10"/>
  <c r="E5859" i="10"/>
  <c r="E5860" i="10"/>
  <c r="E5861" i="10"/>
  <c r="E5862" i="10"/>
  <c r="E5863" i="10"/>
  <c r="E5864" i="10"/>
  <c r="E5865" i="10"/>
  <c r="E5866" i="10"/>
  <c r="E5867" i="10"/>
  <c r="E5868" i="10"/>
  <c r="E5869" i="10"/>
  <c r="E5870" i="10"/>
  <c r="E5871" i="10"/>
  <c r="E5872" i="10"/>
  <c r="E5873" i="10"/>
  <c r="E5874" i="10"/>
  <c r="E5875" i="10"/>
  <c r="E5876" i="10"/>
  <c r="E5877" i="10"/>
  <c r="E5878" i="10"/>
  <c r="E5879" i="10"/>
  <c r="E5880" i="10"/>
  <c r="E5881" i="10"/>
  <c r="E5882" i="10"/>
  <c r="E5883" i="10"/>
  <c r="E5884" i="10"/>
  <c r="E5885" i="10"/>
  <c r="E5886" i="10"/>
  <c r="E5887" i="10"/>
  <c r="E5888" i="10"/>
  <c r="E5889" i="10"/>
  <c r="E5890" i="10"/>
  <c r="E5891" i="10"/>
  <c r="E5892" i="10"/>
  <c r="E5893" i="10"/>
  <c r="E5894" i="10"/>
  <c r="E5895" i="10"/>
  <c r="E5896" i="10"/>
  <c r="E5897" i="10"/>
  <c r="E5898" i="10"/>
  <c r="E5899" i="10"/>
  <c r="E5900" i="10"/>
  <c r="E5901" i="10"/>
  <c r="E5902" i="10"/>
  <c r="E5903" i="10"/>
  <c r="E5904" i="10"/>
  <c r="E5905" i="10"/>
  <c r="E5906" i="10"/>
  <c r="E5907" i="10"/>
  <c r="E5908" i="10"/>
  <c r="E5909" i="10"/>
  <c r="E5910" i="10"/>
  <c r="E5911" i="10"/>
  <c r="E5912" i="10"/>
  <c r="E5913" i="10"/>
  <c r="E5914" i="10"/>
  <c r="E5915" i="10"/>
  <c r="E5916" i="10"/>
  <c r="E5917" i="10"/>
  <c r="E5918" i="10"/>
  <c r="E5919" i="10"/>
  <c r="E5920" i="10"/>
  <c r="E5921" i="10"/>
  <c r="E5922" i="10"/>
  <c r="E5923" i="10"/>
  <c r="E5924" i="10"/>
  <c r="E5925" i="10"/>
  <c r="E5926" i="10"/>
  <c r="E5927" i="10"/>
  <c r="E5928" i="10"/>
  <c r="E5929" i="10"/>
  <c r="E5930" i="10"/>
  <c r="E5931" i="10"/>
  <c r="E5932" i="10"/>
  <c r="E5933" i="10"/>
  <c r="E5934" i="10"/>
  <c r="E5935" i="10"/>
  <c r="E5936" i="10"/>
  <c r="E5937" i="10"/>
  <c r="E5938" i="10"/>
  <c r="E5939" i="10"/>
  <c r="E5940" i="10"/>
  <c r="E5941" i="10"/>
  <c r="E5942" i="10"/>
  <c r="E5943" i="10"/>
  <c r="E5944" i="10"/>
  <c r="E5945" i="10"/>
  <c r="E5946" i="10"/>
  <c r="E5947" i="10"/>
  <c r="E5948" i="10"/>
  <c r="E5949" i="10"/>
  <c r="E5950" i="10"/>
  <c r="E5951" i="10"/>
  <c r="E5952" i="10"/>
  <c r="E5953" i="10"/>
  <c r="E5954" i="10"/>
  <c r="E5955" i="10"/>
  <c r="E5956" i="10"/>
  <c r="E5957" i="10"/>
  <c r="E5958" i="10"/>
  <c r="E5959" i="10"/>
  <c r="E5960" i="10"/>
  <c r="E5961" i="10"/>
  <c r="E5962" i="10"/>
  <c r="E5963" i="10"/>
  <c r="E5964" i="10"/>
  <c r="E5965" i="10"/>
  <c r="E5966" i="10"/>
  <c r="E5967" i="10"/>
  <c r="E5968" i="10"/>
  <c r="E5969" i="10"/>
  <c r="E5970" i="10"/>
  <c r="E5971" i="10"/>
  <c r="E5972" i="10"/>
  <c r="E5973" i="10"/>
  <c r="E5974" i="10"/>
  <c r="E5975" i="10"/>
  <c r="E5976" i="10"/>
  <c r="E5977" i="10"/>
  <c r="E5978" i="10"/>
  <c r="E5979" i="10"/>
  <c r="E5980" i="10"/>
  <c r="E5981" i="10"/>
  <c r="E5982" i="10"/>
  <c r="E5983" i="10"/>
  <c r="E5984" i="10"/>
  <c r="E5985" i="10"/>
  <c r="E5986" i="10"/>
  <c r="E5987" i="10"/>
  <c r="E5988" i="10"/>
  <c r="E5989" i="10"/>
  <c r="E5990" i="10"/>
  <c r="E5991" i="10"/>
  <c r="E5992" i="10"/>
  <c r="E5993" i="10"/>
  <c r="E5994" i="10"/>
  <c r="E5995" i="10"/>
  <c r="E5996" i="10"/>
  <c r="E5997" i="10"/>
  <c r="E5998" i="10"/>
  <c r="E5999" i="10"/>
  <c r="E6000" i="10"/>
  <c r="E6001" i="10"/>
  <c r="E2" i="10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J6000" i="10" l="1"/>
  <c r="K6000" i="10"/>
  <c r="I6000" i="10"/>
  <c r="H6000" i="10"/>
  <c r="J5996" i="10"/>
  <c r="K5996" i="10"/>
  <c r="I5996" i="10"/>
  <c r="H5996" i="10"/>
  <c r="K5992" i="10"/>
  <c r="J5992" i="10"/>
  <c r="I5992" i="10"/>
  <c r="H5992" i="10"/>
  <c r="J5988" i="10"/>
  <c r="K5988" i="10"/>
  <c r="I5988" i="10"/>
  <c r="H5988" i="10"/>
  <c r="J5984" i="10"/>
  <c r="K5984" i="10"/>
  <c r="I5984" i="10"/>
  <c r="H5984" i="10"/>
  <c r="J5980" i="10"/>
  <c r="K5980" i="10"/>
  <c r="I5980" i="10"/>
  <c r="H5980" i="10"/>
  <c r="K5976" i="10"/>
  <c r="J5976" i="10"/>
  <c r="I5976" i="10"/>
  <c r="H5976" i="10"/>
  <c r="J5972" i="10"/>
  <c r="K5972" i="10"/>
  <c r="I5972" i="10"/>
  <c r="H5972" i="10"/>
  <c r="J5968" i="10"/>
  <c r="K5968" i="10"/>
  <c r="I5968" i="10"/>
  <c r="H5968" i="10"/>
  <c r="J5964" i="10"/>
  <c r="K5964" i="10"/>
  <c r="I5964" i="10"/>
  <c r="H5964" i="10"/>
  <c r="K5960" i="10"/>
  <c r="J5960" i="10"/>
  <c r="I5960" i="10"/>
  <c r="H5960" i="10"/>
  <c r="J5956" i="10"/>
  <c r="K5956" i="10"/>
  <c r="I5956" i="10"/>
  <c r="H5956" i="10"/>
  <c r="J5952" i="10"/>
  <c r="K5952" i="10"/>
  <c r="I5952" i="10"/>
  <c r="H5952" i="10"/>
  <c r="J5948" i="10"/>
  <c r="K5948" i="10"/>
  <c r="I5948" i="10"/>
  <c r="H5948" i="10"/>
  <c r="K5944" i="10"/>
  <c r="J5944" i="10"/>
  <c r="I5944" i="10"/>
  <c r="H5944" i="10"/>
  <c r="J5940" i="10"/>
  <c r="K5940" i="10"/>
  <c r="I5940" i="10"/>
  <c r="H5940" i="10"/>
  <c r="J5936" i="10"/>
  <c r="K5936" i="10"/>
  <c r="I5936" i="10"/>
  <c r="H5936" i="10"/>
  <c r="J5932" i="10"/>
  <c r="K5932" i="10"/>
  <c r="I5932" i="10"/>
  <c r="H5932" i="10"/>
  <c r="K5928" i="10"/>
  <c r="J5928" i="10"/>
  <c r="I5928" i="10"/>
  <c r="H5928" i="10"/>
  <c r="J5924" i="10"/>
  <c r="K5924" i="10"/>
  <c r="I5924" i="10"/>
  <c r="H5924" i="10"/>
  <c r="J5920" i="10"/>
  <c r="K5920" i="10"/>
  <c r="I5920" i="10"/>
  <c r="H5920" i="10"/>
  <c r="J5916" i="10"/>
  <c r="K5916" i="10"/>
  <c r="I5916" i="10"/>
  <c r="H5916" i="10"/>
  <c r="K5912" i="10"/>
  <c r="J5912" i="10"/>
  <c r="I5912" i="10"/>
  <c r="H5912" i="10"/>
  <c r="J5908" i="10"/>
  <c r="K5908" i="10"/>
  <c r="I5908" i="10"/>
  <c r="H5908" i="10"/>
  <c r="J5904" i="10"/>
  <c r="K5904" i="10"/>
  <c r="I5904" i="10"/>
  <c r="H5904" i="10"/>
  <c r="J5900" i="10"/>
  <c r="K5900" i="10"/>
  <c r="I5900" i="10"/>
  <c r="H5900" i="10"/>
  <c r="K5896" i="10"/>
  <c r="J5896" i="10"/>
  <c r="I5896" i="10"/>
  <c r="H5896" i="10"/>
  <c r="J5892" i="10"/>
  <c r="K5892" i="10"/>
  <c r="I5892" i="10"/>
  <c r="H5892" i="10"/>
  <c r="J5888" i="10"/>
  <c r="K5888" i="10"/>
  <c r="I5888" i="10"/>
  <c r="H5888" i="10"/>
  <c r="J5884" i="10"/>
  <c r="K5884" i="10"/>
  <c r="I5884" i="10"/>
  <c r="H5884" i="10"/>
  <c r="K5880" i="10"/>
  <c r="J5880" i="10"/>
  <c r="I5880" i="10"/>
  <c r="H5880" i="10"/>
  <c r="J5876" i="10"/>
  <c r="K5876" i="10"/>
  <c r="I5876" i="10"/>
  <c r="H5876" i="10"/>
  <c r="J5872" i="10"/>
  <c r="K5872" i="10"/>
  <c r="I5872" i="10"/>
  <c r="H5872" i="10"/>
  <c r="J5868" i="10"/>
  <c r="K5868" i="10"/>
  <c r="I5868" i="10"/>
  <c r="H5868" i="10"/>
  <c r="K5864" i="10"/>
  <c r="J5864" i="10"/>
  <c r="I5864" i="10"/>
  <c r="H5864" i="10"/>
  <c r="J5860" i="10"/>
  <c r="K5860" i="10"/>
  <c r="I5860" i="10"/>
  <c r="H5860" i="10"/>
  <c r="J5856" i="10"/>
  <c r="K5856" i="10"/>
  <c r="I5856" i="10"/>
  <c r="H5856" i="10"/>
  <c r="J5852" i="10"/>
  <c r="K5852" i="10"/>
  <c r="I5852" i="10"/>
  <c r="H5852" i="10"/>
  <c r="K5848" i="10"/>
  <c r="J5848" i="10"/>
  <c r="I5848" i="10"/>
  <c r="H5848" i="10"/>
  <c r="J5844" i="10"/>
  <c r="K5844" i="10"/>
  <c r="I5844" i="10"/>
  <c r="H5844" i="10"/>
  <c r="J5840" i="10"/>
  <c r="K5840" i="10"/>
  <c r="I5840" i="10"/>
  <c r="H5840" i="10"/>
  <c r="J5836" i="10"/>
  <c r="K5836" i="10"/>
  <c r="I5836" i="10"/>
  <c r="H5836" i="10"/>
  <c r="K5832" i="10"/>
  <c r="J5832" i="10"/>
  <c r="I5832" i="10"/>
  <c r="H5832" i="10"/>
  <c r="J5828" i="10"/>
  <c r="K5828" i="10"/>
  <c r="I5828" i="10"/>
  <c r="H5828" i="10"/>
  <c r="J5824" i="10"/>
  <c r="K5824" i="10"/>
  <c r="I5824" i="10"/>
  <c r="H5824" i="10"/>
  <c r="J5820" i="10"/>
  <c r="K5820" i="10"/>
  <c r="I5820" i="10"/>
  <c r="H5820" i="10"/>
  <c r="K5816" i="10"/>
  <c r="J5816" i="10"/>
  <c r="I5816" i="10"/>
  <c r="H5816" i="10"/>
  <c r="J5812" i="10"/>
  <c r="K5812" i="10"/>
  <c r="I5812" i="10"/>
  <c r="H5812" i="10"/>
  <c r="J5808" i="10"/>
  <c r="K5808" i="10"/>
  <c r="I5808" i="10"/>
  <c r="H5808" i="10"/>
  <c r="J5804" i="10"/>
  <c r="K5804" i="10"/>
  <c r="I5804" i="10"/>
  <c r="H5804" i="10"/>
  <c r="K5800" i="10"/>
  <c r="J5800" i="10"/>
  <c r="I5800" i="10"/>
  <c r="H5800" i="10"/>
  <c r="J5796" i="10"/>
  <c r="K5796" i="10"/>
  <c r="I5796" i="10"/>
  <c r="H5796" i="10"/>
  <c r="J5792" i="10"/>
  <c r="K5792" i="10"/>
  <c r="I5792" i="10"/>
  <c r="H5792" i="10"/>
  <c r="J5788" i="10"/>
  <c r="K5788" i="10"/>
  <c r="I5788" i="10"/>
  <c r="H5788" i="10"/>
  <c r="K5784" i="10"/>
  <c r="J5784" i="10"/>
  <c r="I5784" i="10"/>
  <c r="H5784" i="10"/>
  <c r="J5780" i="10"/>
  <c r="K5780" i="10"/>
  <c r="I5780" i="10"/>
  <c r="H5780" i="10"/>
  <c r="J5776" i="10"/>
  <c r="K5776" i="10"/>
  <c r="I5776" i="10"/>
  <c r="H5776" i="10"/>
  <c r="J5772" i="10"/>
  <c r="K5772" i="10"/>
  <c r="I5772" i="10"/>
  <c r="H5772" i="10"/>
  <c r="K5768" i="10"/>
  <c r="J5768" i="10"/>
  <c r="I5768" i="10"/>
  <c r="H5768" i="10"/>
  <c r="J5764" i="10"/>
  <c r="K5764" i="10"/>
  <c r="I5764" i="10"/>
  <c r="H5764" i="10"/>
  <c r="J5760" i="10"/>
  <c r="K5760" i="10"/>
  <c r="I5760" i="10"/>
  <c r="H5760" i="10"/>
  <c r="J5756" i="10"/>
  <c r="K5756" i="10"/>
  <c r="I5756" i="10"/>
  <c r="H5756" i="10"/>
  <c r="K5752" i="10"/>
  <c r="J5752" i="10"/>
  <c r="I5752" i="10"/>
  <c r="H5752" i="10"/>
  <c r="J5748" i="10"/>
  <c r="K5748" i="10"/>
  <c r="I5748" i="10"/>
  <c r="H5748" i="10"/>
  <c r="J5744" i="10"/>
  <c r="K5744" i="10"/>
  <c r="I5744" i="10"/>
  <c r="H5744" i="10"/>
  <c r="J5740" i="10"/>
  <c r="K5740" i="10"/>
  <c r="I5740" i="10"/>
  <c r="H5740" i="10"/>
  <c r="K5736" i="10"/>
  <c r="J5736" i="10"/>
  <c r="I5736" i="10"/>
  <c r="H5736" i="10"/>
  <c r="J5732" i="10"/>
  <c r="K5732" i="10"/>
  <c r="I5732" i="10"/>
  <c r="H5732" i="10"/>
  <c r="J5728" i="10"/>
  <c r="K5728" i="10"/>
  <c r="I5728" i="10"/>
  <c r="H5728" i="10"/>
  <c r="J5724" i="10"/>
  <c r="K5724" i="10"/>
  <c r="I5724" i="10"/>
  <c r="H5724" i="10"/>
  <c r="K5720" i="10"/>
  <c r="J5720" i="10"/>
  <c r="I5720" i="10"/>
  <c r="H5720" i="10"/>
  <c r="J5716" i="10"/>
  <c r="K5716" i="10"/>
  <c r="I5716" i="10"/>
  <c r="H5716" i="10"/>
  <c r="J5712" i="10"/>
  <c r="K5712" i="10"/>
  <c r="I5712" i="10"/>
  <c r="H5712" i="10"/>
  <c r="J5708" i="10"/>
  <c r="K5708" i="10"/>
  <c r="I5708" i="10"/>
  <c r="H5708" i="10"/>
  <c r="K5704" i="10"/>
  <c r="J5704" i="10"/>
  <c r="I5704" i="10"/>
  <c r="H5704" i="10"/>
  <c r="J5700" i="10"/>
  <c r="K5700" i="10"/>
  <c r="I5700" i="10"/>
  <c r="H5700" i="10"/>
  <c r="J5696" i="10"/>
  <c r="K5696" i="10"/>
  <c r="I5696" i="10"/>
  <c r="H5696" i="10"/>
  <c r="J5692" i="10"/>
  <c r="K5692" i="10"/>
  <c r="I5692" i="10"/>
  <c r="H5692" i="10"/>
  <c r="K5688" i="10"/>
  <c r="J5688" i="10"/>
  <c r="I5688" i="10"/>
  <c r="H5688" i="10"/>
  <c r="J5684" i="10"/>
  <c r="K5684" i="10"/>
  <c r="I5684" i="10"/>
  <c r="H5684" i="10"/>
  <c r="J5680" i="10"/>
  <c r="K5680" i="10"/>
  <c r="I5680" i="10"/>
  <c r="H5680" i="10"/>
  <c r="J5676" i="10"/>
  <c r="K5676" i="10"/>
  <c r="I5676" i="10"/>
  <c r="H5676" i="10"/>
  <c r="K5672" i="10"/>
  <c r="J5672" i="10"/>
  <c r="I5672" i="10"/>
  <c r="H5672" i="10"/>
  <c r="J5668" i="10"/>
  <c r="K5668" i="10"/>
  <c r="I5668" i="10"/>
  <c r="H5668" i="10"/>
  <c r="J5664" i="10"/>
  <c r="K5664" i="10"/>
  <c r="I5664" i="10"/>
  <c r="H5664" i="10"/>
  <c r="J5660" i="10"/>
  <c r="K5660" i="10"/>
  <c r="I5660" i="10"/>
  <c r="H5660" i="10"/>
  <c r="K5656" i="10"/>
  <c r="J5656" i="10"/>
  <c r="I5656" i="10"/>
  <c r="H5656" i="10"/>
  <c r="J5652" i="10"/>
  <c r="K5652" i="10"/>
  <c r="I5652" i="10"/>
  <c r="H5652" i="10"/>
  <c r="J5648" i="10"/>
  <c r="K5648" i="10"/>
  <c r="I5648" i="10"/>
  <c r="H5648" i="10"/>
  <c r="J5644" i="10"/>
  <c r="K5644" i="10"/>
  <c r="I5644" i="10"/>
  <c r="H5644" i="10"/>
  <c r="K5640" i="10"/>
  <c r="J5640" i="10"/>
  <c r="I5640" i="10"/>
  <c r="H5640" i="10"/>
  <c r="J5636" i="10"/>
  <c r="K5636" i="10"/>
  <c r="I5636" i="10"/>
  <c r="H5636" i="10"/>
  <c r="J5632" i="10"/>
  <c r="K5632" i="10"/>
  <c r="I5632" i="10"/>
  <c r="H5632" i="10"/>
  <c r="J5628" i="10"/>
  <c r="K5628" i="10"/>
  <c r="I5628" i="10"/>
  <c r="H5628" i="10"/>
  <c r="K5624" i="10"/>
  <c r="J5624" i="10"/>
  <c r="I5624" i="10"/>
  <c r="H5624" i="10"/>
  <c r="J5620" i="10"/>
  <c r="K5620" i="10"/>
  <c r="I5620" i="10"/>
  <c r="H5620" i="10"/>
  <c r="J5616" i="10"/>
  <c r="K5616" i="10"/>
  <c r="I5616" i="10"/>
  <c r="H5616" i="10"/>
  <c r="J5612" i="10"/>
  <c r="K5612" i="10"/>
  <c r="I5612" i="10"/>
  <c r="H5612" i="10"/>
  <c r="K5608" i="10"/>
  <c r="J5608" i="10"/>
  <c r="I5608" i="10"/>
  <c r="H5608" i="10"/>
  <c r="J5604" i="10"/>
  <c r="K5604" i="10"/>
  <c r="I5604" i="10"/>
  <c r="H5604" i="10"/>
  <c r="J5600" i="10"/>
  <c r="K5600" i="10"/>
  <c r="I5600" i="10"/>
  <c r="H5600" i="10"/>
  <c r="J5596" i="10"/>
  <c r="K5596" i="10"/>
  <c r="I5596" i="10"/>
  <c r="H5596" i="10"/>
  <c r="K5592" i="10"/>
  <c r="J5592" i="10"/>
  <c r="I5592" i="10"/>
  <c r="H5592" i="10"/>
  <c r="J5588" i="10"/>
  <c r="K5588" i="10"/>
  <c r="I5588" i="10"/>
  <c r="H5588" i="10"/>
  <c r="J5584" i="10"/>
  <c r="K5584" i="10"/>
  <c r="I5584" i="10"/>
  <c r="H5584" i="10"/>
  <c r="J5580" i="10"/>
  <c r="K5580" i="10"/>
  <c r="I5580" i="10"/>
  <c r="H5580" i="10"/>
  <c r="K5576" i="10"/>
  <c r="J5576" i="10"/>
  <c r="I5576" i="10"/>
  <c r="H5576" i="10"/>
  <c r="J5572" i="10"/>
  <c r="K5572" i="10"/>
  <c r="I5572" i="10"/>
  <c r="H5572" i="10"/>
  <c r="J5568" i="10"/>
  <c r="K5568" i="10"/>
  <c r="I5568" i="10"/>
  <c r="H5568" i="10"/>
  <c r="J5564" i="10"/>
  <c r="K5564" i="10"/>
  <c r="I5564" i="10"/>
  <c r="H5564" i="10"/>
  <c r="K5560" i="10"/>
  <c r="J5560" i="10"/>
  <c r="I5560" i="10"/>
  <c r="H5560" i="10"/>
  <c r="J5556" i="10"/>
  <c r="K5556" i="10"/>
  <c r="I5556" i="10"/>
  <c r="H5556" i="10"/>
  <c r="J5552" i="10"/>
  <c r="K5552" i="10"/>
  <c r="I5552" i="10"/>
  <c r="H5552" i="10"/>
  <c r="J5548" i="10"/>
  <c r="K5548" i="10"/>
  <c r="I5548" i="10"/>
  <c r="H5548" i="10"/>
  <c r="K5544" i="10"/>
  <c r="J5544" i="10"/>
  <c r="I5544" i="10"/>
  <c r="H5544" i="10"/>
  <c r="J5540" i="10"/>
  <c r="K5540" i="10"/>
  <c r="I5540" i="10"/>
  <c r="H5540" i="10"/>
  <c r="J5536" i="10"/>
  <c r="K5536" i="10"/>
  <c r="I5536" i="10"/>
  <c r="H5536" i="10"/>
  <c r="J5532" i="10"/>
  <c r="K5532" i="10"/>
  <c r="I5532" i="10"/>
  <c r="H5532" i="10"/>
  <c r="K5528" i="10"/>
  <c r="J5528" i="10"/>
  <c r="I5528" i="10"/>
  <c r="H5528" i="10"/>
  <c r="J5524" i="10"/>
  <c r="K5524" i="10"/>
  <c r="I5524" i="10"/>
  <c r="H5524" i="10"/>
  <c r="J5520" i="10"/>
  <c r="K5520" i="10"/>
  <c r="I5520" i="10"/>
  <c r="H5520" i="10"/>
  <c r="J5516" i="10"/>
  <c r="K5516" i="10"/>
  <c r="I5516" i="10"/>
  <c r="H5516" i="10"/>
  <c r="K5512" i="10"/>
  <c r="J5512" i="10"/>
  <c r="I5512" i="10"/>
  <c r="H5512" i="10"/>
  <c r="J5508" i="10"/>
  <c r="K5508" i="10"/>
  <c r="I5508" i="10"/>
  <c r="H5508" i="10"/>
  <c r="J5504" i="10"/>
  <c r="K5504" i="10"/>
  <c r="I5504" i="10"/>
  <c r="H5504" i="10"/>
  <c r="J5500" i="10"/>
  <c r="K5500" i="10"/>
  <c r="I5500" i="10"/>
  <c r="H5500" i="10"/>
  <c r="K5496" i="10"/>
  <c r="J5496" i="10"/>
  <c r="I5496" i="10"/>
  <c r="H5496" i="10"/>
  <c r="J5492" i="10"/>
  <c r="K5492" i="10"/>
  <c r="I5492" i="10"/>
  <c r="H5492" i="10"/>
  <c r="J5488" i="10"/>
  <c r="K5488" i="10"/>
  <c r="I5488" i="10"/>
  <c r="H5488" i="10"/>
  <c r="J5484" i="10"/>
  <c r="K5484" i="10"/>
  <c r="I5484" i="10"/>
  <c r="H5484" i="10"/>
  <c r="K5480" i="10"/>
  <c r="J5480" i="10"/>
  <c r="I5480" i="10"/>
  <c r="H5480" i="10"/>
  <c r="J5476" i="10"/>
  <c r="K5476" i="10"/>
  <c r="I5476" i="10"/>
  <c r="H5476" i="10"/>
  <c r="J5472" i="10"/>
  <c r="K5472" i="10"/>
  <c r="I5472" i="10"/>
  <c r="H5472" i="10"/>
  <c r="J5468" i="10"/>
  <c r="K5468" i="10"/>
  <c r="I5468" i="10"/>
  <c r="H5468" i="10"/>
  <c r="K5464" i="10"/>
  <c r="J5464" i="10"/>
  <c r="I5464" i="10"/>
  <c r="H5464" i="10"/>
  <c r="J5460" i="10"/>
  <c r="K5460" i="10"/>
  <c r="I5460" i="10"/>
  <c r="H5460" i="10"/>
  <c r="J5456" i="10"/>
  <c r="K5456" i="10"/>
  <c r="I5456" i="10"/>
  <c r="H5456" i="10"/>
  <c r="J5452" i="10"/>
  <c r="K5452" i="10"/>
  <c r="I5452" i="10"/>
  <c r="H5452" i="10"/>
  <c r="K5448" i="10"/>
  <c r="J5448" i="10"/>
  <c r="I5448" i="10"/>
  <c r="H5448" i="10"/>
  <c r="J5444" i="10"/>
  <c r="K5444" i="10"/>
  <c r="I5444" i="10"/>
  <c r="H5444" i="10"/>
  <c r="J5440" i="10"/>
  <c r="K5440" i="10"/>
  <c r="I5440" i="10"/>
  <c r="H5440" i="10"/>
  <c r="J5436" i="10"/>
  <c r="K5436" i="10"/>
  <c r="I5436" i="10"/>
  <c r="H5436" i="10"/>
  <c r="K5432" i="10"/>
  <c r="J5432" i="10"/>
  <c r="I5432" i="10"/>
  <c r="H5432" i="10"/>
  <c r="J5428" i="10"/>
  <c r="K5428" i="10"/>
  <c r="I5428" i="10"/>
  <c r="H5428" i="10"/>
  <c r="J5424" i="10"/>
  <c r="K5424" i="10"/>
  <c r="I5424" i="10"/>
  <c r="H5424" i="10"/>
  <c r="J5420" i="10"/>
  <c r="K5420" i="10"/>
  <c r="I5420" i="10"/>
  <c r="H5420" i="10"/>
  <c r="K5416" i="10"/>
  <c r="J5416" i="10"/>
  <c r="I5416" i="10"/>
  <c r="H5416" i="10"/>
  <c r="J5412" i="10"/>
  <c r="K5412" i="10"/>
  <c r="I5412" i="10"/>
  <c r="H5412" i="10"/>
  <c r="J5408" i="10"/>
  <c r="K5408" i="10"/>
  <c r="I5408" i="10"/>
  <c r="H5408" i="10"/>
  <c r="J5404" i="10"/>
  <c r="K5404" i="10"/>
  <c r="I5404" i="10"/>
  <c r="H5404" i="10"/>
  <c r="K5400" i="10"/>
  <c r="J5400" i="10"/>
  <c r="I5400" i="10"/>
  <c r="H5400" i="10"/>
  <c r="J5396" i="10"/>
  <c r="K5396" i="10"/>
  <c r="I5396" i="10"/>
  <c r="H5396" i="10"/>
  <c r="J5392" i="10"/>
  <c r="K5392" i="10"/>
  <c r="I5392" i="10"/>
  <c r="H5392" i="10"/>
  <c r="J5388" i="10"/>
  <c r="K5388" i="10"/>
  <c r="I5388" i="10"/>
  <c r="H5388" i="10"/>
  <c r="K5384" i="10"/>
  <c r="J5384" i="10"/>
  <c r="I5384" i="10"/>
  <c r="H5384" i="10"/>
  <c r="J5380" i="10"/>
  <c r="K5380" i="10"/>
  <c r="I5380" i="10"/>
  <c r="H5380" i="10"/>
  <c r="J5376" i="10"/>
  <c r="K5376" i="10"/>
  <c r="I5376" i="10"/>
  <c r="H5376" i="10"/>
  <c r="J5372" i="10"/>
  <c r="K5372" i="10"/>
  <c r="I5372" i="10"/>
  <c r="H5372" i="10"/>
  <c r="K5368" i="10"/>
  <c r="J5368" i="10"/>
  <c r="I5368" i="10"/>
  <c r="H5368" i="10"/>
  <c r="J5364" i="10"/>
  <c r="K5364" i="10"/>
  <c r="I5364" i="10"/>
  <c r="H5364" i="10"/>
  <c r="J5360" i="10"/>
  <c r="K5360" i="10"/>
  <c r="I5360" i="10"/>
  <c r="H5360" i="10"/>
  <c r="J5356" i="10"/>
  <c r="K5356" i="10"/>
  <c r="I5356" i="10"/>
  <c r="H5356" i="10"/>
  <c r="K5352" i="10"/>
  <c r="J5352" i="10"/>
  <c r="I5352" i="10"/>
  <c r="H5352" i="10"/>
  <c r="J5348" i="10"/>
  <c r="K5348" i="10"/>
  <c r="I5348" i="10"/>
  <c r="H5348" i="10"/>
  <c r="J5344" i="10"/>
  <c r="K5344" i="10"/>
  <c r="I5344" i="10"/>
  <c r="H5344" i="10"/>
  <c r="J5340" i="10"/>
  <c r="K5340" i="10"/>
  <c r="I5340" i="10"/>
  <c r="H5340" i="10"/>
  <c r="K5336" i="10"/>
  <c r="J5336" i="10"/>
  <c r="I5336" i="10"/>
  <c r="H5336" i="10"/>
  <c r="J5332" i="10"/>
  <c r="K5332" i="10"/>
  <c r="I5332" i="10"/>
  <c r="H5332" i="10"/>
  <c r="J5328" i="10"/>
  <c r="K5328" i="10"/>
  <c r="I5328" i="10"/>
  <c r="H5328" i="10"/>
  <c r="J5324" i="10"/>
  <c r="K5324" i="10"/>
  <c r="I5324" i="10"/>
  <c r="H5324" i="10"/>
  <c r="K5320" i="10"/>
  <c r="J5320" i="10"/>
  <c r="I5320" i="10"/>
  <c r="H5320" i="10"/>
  <c r="J5316" i="10"/>
  <c r="K5316" i="10"/>
  <c r="I5316" i="10"/>
  <c r="H5316" i="10"/>
  <c r="J5312" i="10"/>
  <c r="K5312" i="10"/>
  <c r="I5312" i="10"/>
  <c r="H5312" i="10"/>
  <c r="J5308" i="10"/>
  <c r="K5308" i="10"/>
  <c r="I5308" i="10"/>
  <c r="H5308" i="10"/>
  <c r="K5304" i="10"/>
  <c r="J5304" i="10"/>
  <c r="I5304" i="10"/>
  <c r="H5304" i="10"/>
  <c r="J5300" i="10"/>
  <c r="K5300" i="10"/>
  <c r="I5300" i="10"/>
  <c r="H5300" i="10"/>
  <c r="J5296" i="10"/>
  <c r="K5296" i="10"/>
  <c r="I5296" i="10"/>
  <c r="H5296" i="10"/>
  <c r="J5292" i="10"/>
  <c r="K5292" i="10"/>
  <c r="I5292" i="10"/>
  <c r="H5292" i="10"/>
  <c r="K5288" i="10"/>
  <c r="J5288" i="10"/>
  <c r="I5288" i="10"/>
  <c r="H5288" i="10"/>
  <c r="J5284" i="10"/>
  <c r="K5284" i="10"/>
  <c r="I5284" i="10"/>
  <c r="H5284" i="10"/>
  <c r="J5280" i="10"/>
  <c r="K5280" i="10"/>
  <c r="I5280" i="10"/>
  <c r="H5280" i="10"/>
  <c r="J5276" i="10"/>
  <c r="K5276" i="10"/>
  <c r="I5276" i="10"/>
  <c r="H5276" i="10"/>
  <c r="K5272" i="10"/>
  <c r="J5272" i="10"/>
  <c r="I5272" i="10"/>
  <c r="H5272" i="10"/>
  <c r="J5268" i="10"/>
  <c r="K5268" i="10"/>
  <c r="I5268" i="10"/>
  <c r="H5268" i="10"/>
  <c r="J5264" i="10"/>
  <c r="K5264" i="10"/>
  <c r="I5264" i="10"/>
  <c r="H5264" i="10"/>
  <c r="J5260" i="10"/>
  <c r="K5260" i="10"/>
  <c r="I5260" i="10"/>
  <c r="H5260" i="10"/>
  <c r="K5256" i="10"/>
  <c r="J5256" i="10"/>
  <c r="I5256" i="10"/>
  <c r="H5256" i="10"/>
  <c r="J5252" i="10"/>
  <c r="K5252" i="10"/>
  <c r="I5252" i="10"/>
  <c r="H5252" i="10"/>
  <c r="J5248" i="10"/>
  <c r="K5248" i="10"/>
  <c r="I5248" i="10"/>
  <c r="H5248" i="10"/>
  <c r="J5244" i="10"/>
  <c r="K5244" i="10"/>
  <c r="I5244" i="10"/>
  <c r="H5244" i="10"/>
  <c r="K5240" i="10"/>
  <c r="J5240" i="10"/>
  <c r="I5240" i="10"/>
  <c r="H5240" i="10"/>
  <c r="J5236" i="10"/>
  <c r="K5236" i="10"/>
  <c r="I5236" i="10"/>
  <c r="H5236" i="10"/>
  <c r="J5232" i="10"/>
  <c r="K5232" i="10"/>
  <c r="I5232" i="10"/>
  <c r="H5232" i="10"/>
  <c r="J5228" i="10"/>
  <c r="K5228" i="10"/>
  <c r="I5228" i="10"/>
  <c r="H5228" i="10"/>
  <c r="K5224" i="10"/>
  <c r="J5224" i="10"/>
  <c r="I5224" i="10"/>
  <c r="H5224" i="10"/>
  <c r="J5220" i="10"/>
  <c r="K5220" i="10"/>
  <c r="I5220" i="10"/>
  <c r="H5220" i="10"/>
  <c r="J5216" i="10"/>
  <c r="K5216" i="10"/>
  <c r="I5216" i="10"/>
  <c r="H5216" i="10"/>
  <c r="J5212" i="10"/>
  <c r="K5212" i="10"/>
  <c r="I5212" i="10"/>
  <c r="H5212" i="10"/>
  <c r="K5208" i="10"/>
  <c r="J5208" i="10"/>
  <c r="I5208" i="10"/>
  <c r="H5208" i="10"/>
  <c r="J5204" i="10"/>
  <c r="K5204" i="10"/>
  <c r="I5204" i="10"/>
  <c r="H5204" i="10"/>
  <c r="J5200" i="10"/>
  <c r="K5200" i="10"/>
  <c r="I5200" i="10"/>
  <c r="H5200" i="10"/>
  <c r="J5196" i="10"/>
  <c r="K5196" i="10"/>
  <c r="I5196" i="10"/>
  <c r="H5196" i="10"/>
  <c r="K5192" i="10"/>
  <c r="J5192" i="10"/>
  <c r="I5192" i="10"/>
  <c r="H5192" i="10"/>
  <c r="J5188" i="10"/>
  <c r="K5188" i="10"/>
  <c r="I5188" i="10"/>
  <c r="H5188" i="10"/>
  <c r="J5184" i="10"/>
  <c r="K5184" i="10"/>
  <c r="I5184" i="10"/>
  <c r="H5184" i="10"/>
  <c r="J5180" i="10"/>
  <c r="K5180" i="10"/>
  <c r="I5180" i="10"/>
  <c r="H5180" i="10"/>
  <c r="K5176" i="10"/>
  <c r="J5176" i="10"/>
  <c r="I5176" i="10"/>
  <c r="H5176" i="10"/>
  <c r="J5172" i="10"/>
  <c r="K5172" i="10"/>
  <c r="I5172" i="10"/>
  <c r="H5172" i="10"/>
  <c r="J5168" i="10"/>
  <c r="K5168" i="10"/>
  <c r="I5168" i="10"/>
  <c r="H5168" i="10"/>
  <c r="J5164" i="10"/>
  <c r="K5164" i="10"/>
  <c r="I5164" i="10"/>
  <c r="H5164" i="10"/>
  <c r="K5160" i="10"/>
  <c r="J5160" i="10"/>
  <c r="I5160" i="10"/>
  <c r="H5160" i="10"/>
  <c r="J5156" i="10"/>
  <c r="K5156" i="10"/>
  <c r="I5156" i="10"/>
  <c r="H5156" i="10"/>
  <c r="J5152" i="10"/>
  <c r="K5152" i="10"/>
  <c r="I5152" i="10"/>
  <c r="H5152" i="10"/>
  <c r="J5148" i="10"/>
  <c r="K5148" i="10"/>
  <c r="I5148" i="10"/>
  <c r="H5148" i="10"/>
  <c r="K5144" i="10"/>
  <c r="J5144" i="10"/>
  <c r="I5144" i="10"/>
  <c r="H5144" i="10"/>
  <c r="J5140" i="10"/>
  <c r="K5140" i="10"/>
  <c r="I5140" i="10"/>
  <c r="H5140" i="10"/>
  <c r="J5136" i="10"/>
  <c r="K5136" i="10"/>
  <c r="I5136" i="10"/>
  <c r="H5136" i="10"/>
  <c r="J5132" i="10"/>
  <c r="K5132" i="10"/>
  <c r="I5132" i="10"/>
  <c r="H5132" i="10"/>
  <c r="K5128" i="10"/>
  <c r="J5128" i="10"/>
  <c r="I5128" i="10"/>
  <c r="H5128" i="10"/>
  <c r="J5124" i="10"/>
  <c r="K5124" i="10"/>
  <c r="I5124" i="10"/>
  <c r="H5124" i="10"/>
  <c r="J5120" i="10"/>
  <c r="K5120" i="10"/>
  <c r="I5120" i="10"/>
  <c r="H5120" i="10"/>
  <c r="J5116" i="10"/>
  <c r="K5116" i="10"/>
  <c r="I5116" i="10"/>
  <c r="H5116" i="10"/>
  <c r="K5112" i="10"/>
  <c r="J5112" i="10"/>
  <c r="I5112" i="10"/>
  <c r="H5112" i="10"/>
  <c r="J5108" i="10"/>
  <c r="K5108" i="10"/>
  <c r="I5108" i="10"/>
  <c r="H5108" i="10"/>
  <c r="J5104" i="10"/>
  <c r="K5104" i="10"/>
  <c r="I5104" i="10"/>
  <c r="H5104" i="10"/>
  <c r="J5100" i="10"/>
  <c r="K5100" i="10"/>
  <c r="I5100" i="10"/>
  <c r="H5100" i="10"/>
  <c r="K5096" i="10"/>
  <c r="J5096" i="10"/>
  <c r="I5096" i="10"/>
  <c r="H5096" i="10"/>
  <c r="J5092" i="10"/>
  <c r="K5092" i="10"/>
  <c r="I5092" i="10"/>
  <c r="H5092" i="10"/>
  <c r="J5088" i="10"/>
  <c r="K5088" i="10"/>
  <c r="I5088" i="10"/>
  <c r="H5088" i="10"/>
  <c r="J5084" i="10"/>
  <c r="K5084" i="10"/>
  <c r="I5084" i="10"/>
  <c r="H5084" i="10"/>
  <c r="K5080" i="10"/>
  <c r="J5080" i="10"/>
  <c r="I5080" i="10"/>
  <c r="H5080" i="10"/>
  <c r="J5076" i="10"/>
  <c r="K5076" i="10"/>
  <c r="I5076" i="10"/>
  <c r="H5076" i="10"/>
  <c r="J5072" i="10"/>
  <c r="K5072" i="10"/>
  <c r="I5072" i="10"/>
  <c r="H5072" i="10"/>
  <c r="J5068" i="10"/>
  <c r="K5068" i="10"/>
  <c r="I5068" i="10"/>
  <c r="H5068" i="10"/>
  <c r="K5064" i="10"/>
  <c r="J5064" i="10"/>
  <c r="I5064" i="10"/>
  <c r="H5064" i="10"/>
  <c r="J5060" i="10"/>
  <c r="K5060" i="10"/>
  <c r="I5060" i="10"/>
  <c r="H5060" i="10"/>
  <c r="J5056" i="10"/>
  <c r="K5056" i="10"/>
  <c r="I5056" i="10"/>
  <c r="H5056" i="10"/>
  <c r="J5052" i="10"/>
  <c r="K5052" i="10"/>
  <c r="I5052" i="10"/>
  <c r="H5052" i="10"/>
  <c r="K5048" i="10"/>
  <c r="J5048" i="10"/>
  <c r="I5048" i="10"/>
  <c r="H5048" i="10"/>
  <c r="J5044" i="10"/>
  <c r="K5044" i="10"/>
  <c r="I5044" i="10"/>
  <c r="H5044" i="10"/>
  <c r="J5040" i="10"/>
  <c r="K5040" i="10"/>
  <c r="I5040" i="10"/>
  <c r="H5040" i="10"/>
  <c r="J5036" i="10"/>
  <c r="K5036" i="10"/>
  <c r="I5036" i="10"/>
  <c r="H5036" i="10"/>
  <c r="K5032" i="10"/>
  <c r="J5032" i="10"/>
  <c r="I5032" i="10"/>
  <c r="H5032" i="10"/>
  <c r="J5028" i="10"/>
  <c r="K5028" i="10"/>
  <c r="I5028" i="10"/>
  <c r="H5028" i="10"/>
  <c r="J5024" i="10"/>
  <c r="K5024" i="10"/>
  <c r="I5024" i="10"/>
  <c r="H5024" i="10"/>
  <c r="J5020" i="10"/>
  <c r="K5020" i="10"/>
  <c r="I5020" i="10"/>
  <c r="H5020" i="10"/>
  <c r="K5016" i="10"/>
  <c r="J5016" i="10"/>
  <c r="I5016" i="10"/>
  <c r="H5016" i="10"/>
  <c r="J5012" i="10"/>
  <c r="K5012" i="10"/>
  <c r="I5012" i="10"/>
  <c r="H5012" i="10"/>
  <c r="J5008" i="10"/>
  <c r="K5008" i="10"/>
  <c r="I5008" i="10"/>
  <c r="H5008" i="10"/>
  <c r="J5004" i="10"/>
  <c r="K5004" i="10"/>
  <c r="I5004" i="10"/>
  <c r="H5004" i="10"/>
  <c r="K5000" i="10"/>
  <c r="J5000" i="10"/>
  <c r="I5000" i="10"/>
  <c r="H5000" i="10"/>
  <c r="J4996" i="10"/>
  <c r="K4996" i="10"/>
  <c r="I4996" i="10"/>
  <c r="H4996" i="10"/>
  <c r="J4992" i="10"/>
  <c r="K4992" i="10"/>
  <c r="I4992" i="10"/>
  <c r="H4992" i="10"/>
  <c r="J4988" i="10"/>
  <c r="K4988" i="10"/>
  <c r="I4988" i="10"/>
  <c r="H4988" i="10"/>
  <c r="K4984" i="10"/>
  <c r="J4984" i="10"/>
  <c r="I4984" i="10"/>
  <c r="H4984" i="10"/>
  <c r="J4980" i="10"/>
  <c r="K4980" i="10"/>
  <c r="I4980" i="10"/>
  <c r="H4980" i="10"/>
  <c r="J4976" i="10"/>
  <c r="K4976" i="10"/>
  <c r="I4976" i="10"/>
  <c r="H4976" i="10"/>
  <c r="J4972" i="10"/>
  <c r="K4972" i="10"/>
  <c r="I4972" i="10"/>
  <c r="H4972" i="10"/>
  <c r="K4968" i="10"/>
  <c r="J4968" i="10"/>
  <c r="I4968" i="10"/>
  <c r="H4968" i="10"/>
  <c r="J4964" i="10"/>
  <c r="K4964" i="10"/>
  <c r="I4964" i="10"/>
  <c r="H4964" i="10"/>
  <c r="J4960" i="10"/>
  <c r="K4960" i="10"/>
  <c r="I4960" i="10"/>
  <c r="H4960" i="10"/>
  <c r="J4956" i="10"/>
  <c r="K4956" i="10"/>
  <c r="I4956" i="10"/>
  <c r="H4956" i="10"/>
  <c r="K4952" i="10"/>
  <c r="J4952" i="10"/>
  <c r="I4952" i="10"/>
  <c r="H4952" i="10"/>
  <c r="J4948" i="10"/>
  <c r="K4948" i="10"/>
  <c r="I4948" i="10"/>
  <c r="H4948" i="10"/>
  <c r="J4944" i="10"/>
  <c r="K4944" i="10"/>
  <c r="I4944" i="10"/>
  <c r="H4944" i="10"/>
  <c r="J4940" i="10"/>
  <c r="K4940" i="10"/>
  <c r="I4940" i="10"/>
  <c r="H4940" i="10"/>
  <c r="K4936" i="10"/>
  <c r="J4936" i="10"/>
  <c r="I4936" i="10"/>
  <c r="H4936" i="10"/>
  <c r="J4932" i="10"/>
  <c r="K4932" i="10"/>
  <c r="I4932" i="10"/>
  <c r="H4932" i="10"/>
  <c r="J4928" i="10"/>
  <c r="K4928" i="10"/>
  <c r="I4928" i="10"/>
  <c r="H4928" i="10"/>
  <c r="J4924" i="10"/>
  <c r="K4924" i="10"/>
  <c r="I4924" i="10"/>
  <c r="H4924" i="10"/>
  <c r="K4920" i="10"/>
  <c r="J4920" i="10"/>
  <c r="I4920" i="10"/>
  <c r="H4920" i="10"/>
  <c r="J4916" i="10"/>
  <c r="K4916" i="10"/>
  <c r="I4916" i="10"/>
  <c r="H4916" i="10"/>
  <c r="J4912" i="10"/>
  <c r="K4912" i="10"/>
  <c r="I4912" i="10"/>
  <c r="H4912" i="10"/>
  <c r="J4908" i="10"/>
  <c r="K4908" i="10"/>
  <c r="I4908" i="10"/>
  <c r="H4908" i="10"/>
  <c r="K4904" i="10"/>
  <c r="J4904" i="10"/>
  <c r="I4904" i="10"/>
  <c r="H4904" i="10"/>
  <c r="J4900" i="10"/>
  <c r="K4900" i="10"/>
  <c r="I4900" i="10"/>
  <c r="H4900" i="10"/>
  <c r="J4896" i="10"/>
  <c r="K4896" i="10"/>
  <c r="I4896" i="10"/>
  <c r="H4896" i="10"/>
  <c r="J4892" i="10"/>
  <c r="K4892" i="10"/>
  <c r="I4892" i="10"/>
  <c r="H4892" i="10"/>
  <c r="K4888" i="10"/>
  <c r="J4888" i="10"/>
  <c r="I4888" i="10"/>
  <c r="H4888" i="10"/>
  <c r="J4884" i="10"/>
  <c r="K4884" i="10"/>
  <c r="I4884" i="10"/>
  <c r="H4884" i="10"/>
  <c r="J4880" i="10"/>
  <c r="K4880" i="10"/>
  <c r="I4880" i="10"/>
  <c r="H4880" i="10"/>
  <c r="J4876" i="10"/>
  <c r="K4876" i="10"/>
  <c r="I4876" i="10"/>
  <c r="H4876" i="10"/>
  <c r="K4872" i="10"/>
  <c r="J4872" i="10"/>
  <c r="I4872" i="10"/>
  <c r="H4872" i="10"/>
  <c r="J4868" i="10"/>
  <c r="K4868" i="10"/>
  <c r="I4868" i="10"/>
  <c r="H4868" i="10"/>
  <c r="J4864" i="10"/>
  <c r="K4864" i="10"/>
  <c r="I4864" i="10"/>
  <c r="H4864" i="10"/>
  <c r="J4860" i="10"/>
  <c r="K4860" i="10"/>
  <c r="I4860" i="10"/>
  <c r="H4860" i="10"/>
  <c r="K4856" i="10"/>
  <c r="J4856" i="10"/>
  <c r="I4856" i="10"/>
  <c r="H4856" i="10"/>
  <c r="J4852" i="10"/>
  <c r="K4852" i="10"/>
  <c r="I4852" i="10"/>
  <c r="H4852" i="10"/>
  <c r="J4848" i="10"/>
  <c r="K4848" i="10"/>
  <c r="I4848" i="10"/>
  <c r="H4848" i="10"/>
  <c r="J4844" i="10"/>
  <c r="K4844" i="10"/>
  <c r="I4844" i="10"/>
  <c r="H4844" i="10"/>
  <c r="K4840" i="10"/>
  <c r="J4840" i="10"/>
  <c r="I4840" i="10"/>
  <c r="H4840" i="10"/>
  <c r="J4836" i="10"/>
  <c r="K4836" i="10"/>
  <c r="I4836" i="10"/>
  <c r="H4836" i="10"/>
  <c r="J4832" i="10"/>
  <c r="K4832" i="10"/>
  <c r="I4832" i="10"/>
  <c r="H4832" i="10"/>
  <c r="J4828" i="10"/>
  <c r="K4828" i="10"/>
  <c r="I4828" i="10"/>
  <c r="H4828" i="10"/>
  <c r="K4824" i="10"/>
  <c r="J4824" i="10"/>
  <c r="I4824" i="10"/>
  <c r="H4824" i="10"/>
  <c r="J4820" i="10"/>
  <c r="K4820" i="10"/>
  <c r="I4820" i="10"/>
  <c r="H4820" i="10"/>
  <c r="J4816" i="10"/>
  <c r="K4816" i="10"/>
  <c r="I4816" i="10"/>
  <c r="H4816" i="10"/>
  <c r="J4812" i="10"/>
  <c r="K4812" i="10"/>
  <c r="I4812" i="10"/>
  <c r="H4812" i="10"/>
  <c r="K4808" i="10"/>
  <c r="J4808" i="10"/>
  <c r="I4808" i="10"/>
  <c r="H4808" i="10"/>
  <c r="J4804" i="10"/>
  <c r="K4804" i="10"/>
  <c r="I4804" i="10"/>
  <c r="H4804" i="10"/>
  <c r="J4800" i="10"/>
  <c r="K4800" i="10"/>
  <c r="I4800" i="10"/>
  <c r="H4800" i="10"/>
  <c r="J4796" i="10"/>
  <c r="K4796" i="10"/>
  <c r="I4796" i="10"/>
  <c r="H4796" i="10"/>
  <c r="K4792" i="10"/>
  <c r="J4792" i="10"/>
  <c r="I4792" i="10"/>
  <c r="H4792" i="10"/>
  <c r="J4788" i="10"/>
  <c r="K4788" i="10"/>
  <c r="I4788" i="10"/>
  <c r="H4788" i="10"/>
  <c r="J4784" i="10"/>
  <c r="K4784" i="10"/>
  <c r="I4784" i="10"/>
  <c r="H4784" i="10"/>
  <c r="J4780" i="10"/>
  <c r="K4780" i="10"/>
  <c r="I4780" i="10"/>
  <c r="H4780" i="10"/>
  <c r="K4776" i="10"/>
  <c r="J4776" i="10"/>
  <c r="I4776" i="10"/>
  <c r="H4776" i="10"/>
  <c r="J4772" i="10"/>
  <c r="K4772" i="10"/>
  <c r="I4772" i="10"/>
  <c r="H4772" i="10"/>
  <c r="J4768" i="10"/>
  <c r="K4768" i="10"/>
  <c r="I4768" i="10"/>
  <c r="H4768" i="10"/>
  <c r="J4764" i="10"/>
  <c r="K4764" i="10"/>
  <c r="I4764" i="10"/>
  <c r="H4764" i="10"/>
  <c r="K4760" i="10"/>
  <c r="J4760" i="10"/>
  <c r="I4760" i="10"/>
  <c r="H4760" i="10"/>
  <c r="J4756" i="10"/>
  <c r="K4756" i="10"/>
  <c r="I4756" i="10"/>
  <c r="H4756" i="10"/>
  <c r="J4752" i="10"/>
  <c r="K4752" i="10"/>
  <c r="I4752" i="10"/>
  <c r="H4752" i="10"/>
  <c r="J4748" i="10"/>
  <c r="K4748" i="10"/>
  <c r="I4748" i="10"/>
  <c r="H4748" i="10"/>
  <c r="K4744" i="10"/>
  <c r="J4744" i="10"/>
  <c r="I4744" i="10"/>
  <c r="H4744" i="10"/>
  <c r="J4740" i="10"/>
  <c r="K4740" i="10"/>
  <c r="I4740" i="10"/>
  <c r="H4740" i="10"/>
  <c r="J4736" i="10"/>
  <c r="K4736" i="10"/>
  <c r="I4736" i="10"/>
  <c r="H4736" i="10"/>
  <c r="J4732" i="10"/>
  <c r="K4732" i="10"/>
  <c r="I4732" i="10"/>
  <c r="H4732" i="10"/>
  <c r="K4728" i="10"/>
  <c r="J4728" i="10"/>
  <c r="I4728" i="10"/>
  <c r="H4728" i="10"/>
  <c r="J4724" i="10"/>
  <c r="K4724" i="10"/>
  <c r="I4724" i="10"/>
  <c r="H4724" i="10"/>
  <c r="J4720" i="10"/>
  <c r="K4720" i="10"/>
  <c r="I4720" i="10"/>
  <c r="H4720" i="10"/>
  <c r="J4716" i="10"/>
  <c r="K4716" i="10"/>
  <c r="I4716" i="10"/>
  <c r="H4716" i="10"/>
  <c r="K4712" i="10"/>
  <c r="J4712" i="10"/>
  <c r="I4712" i="10"/>
  <c r="H4712" i="10"/>
  <c r="J4708" i="10"/>
  <c r="K4708" i="10"/>
  <c r="I4708" i="10"/>
  <c r="H4708" i="10"/>
  <c r="J4704" i="10"/>
  <c r="K4704" i="10"/>
  <c r="I4704" i="10"/>
  <c r="H4704" i="10"/>
  <c r="J4700" i="10"/>
  <c r="K4700" i="10"/>
  <c r="I4700" i="10"/>
  <c r="H4700" i="10"/>
  <c r="K4696" i="10"/>
  <c r="J4696" i="10"/>
  <c r="I4696" i="10"/>
  <c r="H4696" i="10"/>
  <c r="J4692" i="10"/>
  <c r="K4692" i="10"/>
  <c r="I4692" i="10"/>
  <c r="H4692" i="10"/>
  <c r="J4688" i="10"/>
  <c r="K4688" i="10"/>
  <c r="I4688" i="10"/>
  <c r="H4688" i="10"/>
  <c r="J4684" i="10"/>
  <c r="K4684" i="10"/>
  <c r="I4684" i="10"/>
  <c r="H4684" i="10"/>
  <c r="K4680" i="10"/>
  <c r="J4680" i="10"/>
  <c r="I4680" i="10"/>
  <c r="H4680" i="10"/>
  <c r="J4676" i="10"/>
  <c r="K4676" i="10"/>
  <c r="I4676" i="10"/>
  <c r="H4676" i="10"/>
  <c r="J4672" i="10"/>
  <c r="K4672" i="10"/>
  <c r="I4672" i="10"/>
  <c r="H4672" i="10"/>
  <c r="J4668" i="10"/>
  <c r="K4668" i="10"/>
  <c r="I4668" i="10"/>
  <c r="H4668" i="10"/>
  <c r="K4664" i="10"/>
  <c r="J4664" i="10"/>
  <c r="I4664" i="10"/>
  <c r="H4664" i="10"/>
  <c r="J4660" i="10"/>
  <c r="K4660" i="10"/>
  <c r="I4660" i="10"/>
  <c r="H4660" i="10"/>
  <c r="J4656" i="10"/>
  <c r="K4656" i="10"/>
  <c r="I4656" i="10"/>
  <c r="H4656" i="10"/>
  <c r="J4652" i="10"/>
  <c r="K4652" i="10"/>
  <c r="I4652" i="10"/>
  <c r="H4652" i="10"/>
  <c r="K4648" i="10"/>
  <c r="J4648" i="10"/>
  <c r="I4648" i="10"/>
  <c r="H4648" i="10"/>
  <c r="J4644" i="10"/>
  <c r="K4644" i="10"/>
  <c r="I4644" i="10"/>
  <c r="H4644" i="10"/>
  <c r="J4640" i="10"/>
  <c r="K4640" i="10"/>
  <c r="I4640" i="10"/>
  <c r="H4640" i="10"/>
  <c r="J4636" i="10"/>
  <c r="K4636" i="10"/>
  <c r="I4636" i="10"/>
  <c r="H4636" i="10"/>
  <c r="K4632" i="10"/>
  <c r="J4632" i="10"/>
  <c r="I4632" i="10"/>
  <c r="H4632" i="10"/>
  <c r="J4628" i="10"/>
  <c r="K4628" i="10"/>
  <c r="I4628" i="10"/>
  <c r="H4628" i="10"/>
  <c r="J4624" i="10"/>
  <c r="K4624" i="10"/>
  <c r="I4624" i="10"/>
  <c r="H4624" i="10"/>
  <c r="J4620" i="10"/>
  <c r="K4620" i="10"/>
  <c r="I4620" i="10"/>
  <c r="H4620" i="10"/>
  <c r="K4616" i="10"/>
  <c r="J4616" i="10"/>
  <c r="I4616" i="10"/>
  <c r="H4616" i="10"/>
  <c r="J4612" i="10"/>
  <c r="K4612" i="10"/>
  <c r="I4612" i="10"/>
  <c r="H4612" i="10"/>
  <c r="J4608" i="10"/>
  <c r="K4608" i="10"/>
  <c r="I4608" i="10"/>
  <c r="H4608" i="10"/>
  <c r="J4604" i="10"/>
  <c r="K4604" i="10"/>
  <c r="I4604" i="10"/>
  <c r="H4604" i="10"/>
  <c r="K4600" i="10"/>
  <c r="J4600" i="10"/>
  <c r="I4600" i="10"/>
  <c r="H4600" i="10"/>
  <c r="J4596" i="10"/>
  <c r="K4596" i="10"/>
  <c r="I4596" i="10"/>
  <c r="H4596" i="10"/>
  <c r="J4592" i="10"/>
  <c r="K4592" i="10"/>
  <c r="I4592" i="10"/>
  <c r="H4592" i="10"/>
  <c r="J4588" i="10"/>
  <c r="K4588" i="10"/>
  <c r="I4588" i="10"/>
  <c r="H4588" i="10"/>
  <c r="K4584" i="10"/>
  <c r="J4584" i="10"/>
  <c r="I4584" i="10"/>
  <c r="H4584" i="10"/>
  <c r="J4580" i="10"/>
  <c r="K4580" i="10"/>
  <c r="I4580" i="10"/>
  <c r="H4580" i="10"/>
  <c r="J4576" i="10"/>
  <c r="K4576" i="10"/>
  <c r="I4576" i="10"/>
  <c r="H4576" i="10"/>
  <c r="J4572" i="10"/>
  <c r="K4572" i="10"/>
  <c r="I4572" i="10"/>
  <c r="H4572" i="10"/>
  <c r="K4568" i="10"/>
  <c r="J4568" i="10"/>
  <c r="I4568" i="10"/>
  <c r="H4568" i="10"/>
  <c r="J4564" i="10"/>
  <c r="K4564" i="10"/>
  <c r="I4564" i="10"/>
  <c r="H4564" i="10"/>
  <c r="J4560" i="10"/>
  <c r="K4560" i="10"/>
  <c r="I4560" i="10"/>
  <c r="H4560" i="10"/>
  <c r="J4556" i="10"/>
  <c r="K4556" i="10"/>
  <c r="I4556" i="10"/>
  <c r="H4556" i="10"/>
  <c r="K4552" i="10"/>
  <c r="J4552" i="10"/>
  <c r="I4552" i="10"/>
  <c r="H4552" i="10"/>
  <c r="J4548" i="10"/>
  <c r="K4548" i="10"/>
  <c r="I4548" i="10"/>
  <c r="H4548" i="10"/>
  <c r="J4544" i="10"/>
  <c r="K4544" i="10"/>
  <c r="I4544" i="10"/>
  <c r="H4544" i="10"/>
  <c r="J4540" i="10"/>
  <c r="K4540" i="10"/>
  <c r="I4540" i="10"/>
  <c r="H4540" i="10"/>
  <c r="K4536" i="10"/>
  <c r="J4536" i="10"/>
  <c r="I4536" i="10"/>
  <c r="H4536" i="10"/>
  <c r="J4532" i="10"/>
  <c r="K4532" i="10"/>
  <c r="I4532" i="10"/>
  <c r="H4532" i="10"/>
  <c r="J4528" i="10"/>
  <c r="K4528" i="10"/>
  <c r="I4528" i="10"/>
  <c r="H4528" i="10"/>
  <c r="J4524" i="10"/>
  <c r="K4524" i="10"/>
  <c r="I4524" i="10"/>
  <c r="H4524" i="10"/>
  <c r="K4520" i="10"/>
  <c r="J4520" i="10"/>
  <c r="I4520" i="10"/>
  <c r="H4520" i="10"/>
  <c r="J4516" i="10"/>
  <c r="K4516" i="10"/>
  <c r="I4516" i="10"/>
  <c r="H4516" i="10"/>
  <c r="J4512" i="10"/>
  <c r="K4512" i="10"/>
  <c r="I4512" i="10"/>
  <c r="H4512" i="10"/>
  <c r="J4508" i="10"/>
  <c r="K4508" i="10"/>
  <c r="I4508" i="10"/>
  <c r="H4508" i="10"/>
  <c r="K4504" i="10"/>
  <c r="J4504" i="10"/>
  <c r="I4504" i="10"/>
  <c r="H4504" i="10"/>
  <c r="J4500" i="10"/>
  <c r="K4500" i="10"/>
  <c r="I4500" i="10"/>
  <c r="H4500" i="10"/>
  <c r="J4496" i="10"/>
  <c r="K4496" i="10"/>
  <c r="I4496" i="10"/>
  <c r="H4496" i="10"/>
  <c r="J4492" i="10"/>
  <c r="K4492" i="10"/>
  <c r="I4492" i="10"/>
  <c r="H4492" i="10"/>
  <c r="K4488" i="10"/>
  <c r="J4488" i="10"/>
  <c r="I4488" i="10"/>
  <c r="H4488" i="10"/>
  <c r="J4484" i="10"/>
  <c r="K4484" i="10"/>
  <c r="I4484" i="10"/>
  <c r="H4484" i="10"/>
  <c r="J4480" i="10"/>
  <c r="K4480" i="10"/>
  <c r="I4480" i="10"/>
  <c r="H4480" i="10"/>
  <c r="J4476" i="10"/>
  <c r="K4476" i="10"/>
  <c r="I4476" i="10"/>
  <c r="H4476" i="10"/>
  <c r="K4472" i="10"/>
  <c r="J4472" i="10"/>
  <c r="I4472" i="10"/>
  <c r="H4472" i="10"/>
  <c r="K4468" i="10"/>
  <c r="J4468" i="10"/>
  <c r="I4468" i="10"/>
  <c r="H4468" i="10"/>
  <c r="K4464" i="10"/>
  <c r="J4464" i="10"/>
  <c r="I4464" i="10"/>
  <c r="H4464" i="10"/>
  <c r="K4460" i="10"/>
  <c r="J4460" i="10"/>
  <c r="I4460" i="10"/>
  <c r="H4460" i="10"/>
  <c r="K4456" i="10"/>
  <c r="J4456" i="10"/>
  <c r="I4456" i="10"/>
  <c r="H4456" i="10"/>
  <c r="K4452" i="10"/>
  <c r="J4452" i="10"/>
  <c r="I4452" i="10"/>
  <c r="H4452" i="10"/>
  <c r="K4448" i="10"/>
  <c r="J4448" i="10"/>
  <c r="I4448" i="10"/>
  <c r="H4448" i="10"/>
  <c r="K4444" i="10"/>
  <c r="J4444" i="10"/>
  <c r="I4444" i="10"/>
  <c r="H4444" i="10"/>
  <c r="K4440" i="10"/>
  <c r="J4440" i="10"/>
  <c r="I4440" i="10"/>
  <c r="H4440" i="10"/>
  <c r="K4436" i="10"/>
  <c r="J4436" i="10"/>
  <c r="I4436" i="10"/>
  <c r="H4436" i="10"/>
  <c r="K4432" i="10"/>
  <c r="J4432" i="10"/>
  <c r="I4432" i="10"/>
  <c r="H4432" i="10"/>
  <c r="K4428" i="10"/>
  <c r="J4428" i="10"/>
  <c r="I4428" i="10"/>
  <c r="H4428" i="10"/>
  <c r="K4424" i="10"/>
  <c r="J4424" i="10"/>
  <c r="I4424" i="10"/>
  <c r="H4424" i="10"/>
  <c r="K4420" i="10"/>
  <c r="J4420" i="10"/>
  <c r="I4420" i="10"/>
  <c r="H4420" i="10"/>
  <c r="K4416" i="10"/>
  <c r="J4416" i="10"/>
  <c r="I4416" i="10"/>
  <c r="H4416" i="10"/>
  <c r="K4412" i="10"/>
  <c r="J4412" i="10"/>
  <c r="I4412" i="10"/>
  <c r="H4412" i="10"/>
  <c r="K4408" i="10"/>
  <c r="J4408" i="10"/>
  <c r="I4408" i="10"/>
  <c r="H4408" i="10"/>
  <c r="K4404" i="10"/>
  <c r="J4404" i="10"/>
  <c r="I4404" i="10"/>
  <c r="H4404" i="10"/>
  <c r="K4400" i="10"/>
  <c r="J4400" i="10"/>
  <c r="I4400" i="10"/>
  <c r="H4400" i="10"/>
  <c r="K4396" i="10"/>
  <c r="J4396" i="10"/>
  <c r="I4396" i="10"/>
  <c r="H4396" i="10"/>
  <c r="K4392" i="10"/>
  <c r="J4392" i="10"/>
  <c r="I4392" i="10"/>
  <c r="H4392" i="10"/>
  <c r="K4388" i="10"/>
  <c r="J4388" i="10"/>
  <c r="I4388" i="10"/>
  <c r="H4388" i="10"/>
  <c r="K4384" i="10"/>
  <c r="J4384" i="10"/>
  <c r="I4384" i="10"/>
  <c r="H4384" i="10"/>
  <c r="K4380" i="10"/>
  <c r="J4380" i="10"/>
  <c r="I4380" i="10"/>
  <c r="H4380" i="10"/>
  <c r="K4376" i="10"/>
  <c r="J4376" i="10"/>
  <c r="I4376" i="10"/>
  <c r="H4376" i="10"/>
  <c r="K4372" i="10"/>
  <c r="J4372" i="10"/>
  <c r="I4372" i="10"/>
  <c r="H4372" i="10"/>
  <c r="K4368" i="10"/>
  <c r="J4368" i="10"/>
  <c r="I4368" i="10"/>
  <c r="H4368" i="10"/>
  <c r="K4364" i="10"/>
  <c r="J4364" i="10"/>
  <c r="I4364" i="10"/>
  <c r="H4364" i="10"/>
  <c r="K4360" i="10"/>
  <c r="J4360" i="10"/>
  <c r="I4360" i="10"/>
  <c r="H4360" i="10"/>
  <c r="K4356" i="10"/>
  <c r="J4356" i="10"/>
  <c r="I4356" i="10"/>
  <c r="H4356" i="10"/>
  <c r="K4352" i="10"/>
  <c r="J4352" i="10"/>
  <c r="I4352" i="10"/>
  <c r="H4352" i="10"/>
  <c r="K4348" i="10"/>
  <c r="J4348" i="10"/>
  <c r="I4348" i="10"/>
  <c r="H4348" i="10"/>
  <c r="K4344" i="10"/>
  <c r="J4344" i="10"/>
  <c r="I4344" i="10"/>
  <c r="H4344" i="10"/>
  <c r="K4340" i="10"/>
  <c r="J4340" i="10"/>
  <c r="I4340" i="10"/>
  <c r="H4340" i="10"/>
  <c r="K4336" i="10"/>
  <c r="J4336" i="10"/>
  <c r="I4336" i="10"/>
  <c r="H4336" i="10"/>
  <c r="K4332" i="10"/>
  <c r="J4332" i="10"/>
  <c r="I4332" i="10"/>
  <c r="H4332" i="10"/>
  <c r="K4328" i="10"/>
  <c r="J4328" i="10"/>
  <c r="I4328" i="10"/>
  <c r="H4328" i="10"/>
  <c r="K4324" i="10"/>
  <c r="J4324" i="10"/>
  <c r="I4324" i="10"/>
  <c r="H4324" i="10"/>
  <c r="K4320" i="10"/>
  <c r="J4320" i="10"/>
  <c r="I4320" i="10"/>
  <c r="H4320" i="10"/>
  <c r="K4316" i="10"/>
  <c r="J4316" i="10"/>
  <c r="I4316" i="10"/>
  <c r="H4316" i="10"/>
  <c r="K4312" i="10"/>
  <c r="J4312" i="10"/>
  <c r="I4312" i="10"/>
  <c r="H4312" i="10"/>
  <c r="K4308" i="10"/>
  <c r="J4308" i="10"/>
  <c r="I4308" i="10"/>
  <c r="H4308" i="10"/>
  <c r="K4304" i="10"/>
  <c r="J4304" i="10"/>
  <c r="I4304" i="10"/>
  <c r="H4304" i="10"/>
  <c r="K4300" i="10"/>
  <c r="J4300" i="10"/>
  <c r="I4300" i="10"/>
  <c r="H4300" i="10"/>
  <c r="K4296" i="10"/>
  <c r="J4296" i="10"/>
  <c r="I4296" i="10"/>
  <c r="H4296" i="10"/>
  <c r="K4292" i="10"/>
  <c r="J4292" i="10"/>
  <c r="I4292" i="10"/>
  <c r="H4292" i="10"/>
  <c r="K4288" i="10"/>
  <c r="J4288" i="10"/>
  <c r="I4288" i="10"/>
  <c r="H4288" i="10"/>
  <c r="K4284" i="10"/>
  <c r="J4284" i="10"/>
  <c r="I4284" i="10"/>
  <c r="H4284" i="10"/>
  <c r="K4280" i="10"/>
  <c r="J4280" i="10"/>
  <c r="I4280" i="10"/>
  <c r="H4280" i="10"/>
  <c r="K4276" i="10"/>
  <c r="J4276" i="10"/>
  <c r="I4276" i="10"/>
  <c r="H4276" i="10"/>
  <c r="K4272" i="10"/>
  <c r="J4272" i="10"/>
  <c r="I4272" i="10"/>
  <c r="H4272" i="10"/>
  <c r="K4268" i="10"/>
  <c r="J4268" i="10"/>
  <c r="I4268" i="10"/>
  <c r="H4268" i="10"/>
  <c r="K4264" i="10"/>
  <c r="J4264" i="10"/>
  <c r="I4264" i="10"/>
  <c r="H4264" i="10"/>
  <c r="K4260" i="10"/>
  <c r="J4260" i="10"/>
  <c r="I4260" i="10"/>
  <c r="H4260" i="10"/>
  <c r="K4256" i="10"/>
  <c r="J4256" i="10"/>
  <c r="I4256" i="10"/>
  <c r="H4256" i="10"/>
  <c r="K4252" i="10"/>
  <c r="J4252" i="10"/>
  <c r="I4252" i="10"/>
  <c r="H4252" i="10"/>
  <c r="K4248" i="10"/>
  <c r="J4248" i="10"/>
  <c r="I4248" i="10"/>
  <c r="H4248" i="10"/>
  <c r="K4244" i="10"/>
  <c r="J4244" i="10"/>
  <c r="I4244" i="10"/>
  <c r="H4244" i="10"/>
  <c r="K4240" i="10"/>
  <c r="J4240" i="10"/>
  <c r="I4240" i="10"/>
  <c r="H4240" i="10"/>
  <c r="K4236" i="10"/>
  <c r="J4236" i="10"/>
  <c r="I4236" i="10"/>
  <c r="H4236" i="10"/>
  <c r="K4232" i="10"/>
  <c r="J4232" i="10"/>
  <c r="I4232" i="10"/>
  <c r="H4232" i="10"/>
  <c r="K4228" i="10"/>
  <c r="J4228" i="10"/>
  <c r="I4228" i="10"/>
  <c r="H4228" i="10"/>
  <c r="K4224" i="10"/>
  <c r="J4224" i="10"/>
  <c r="I4224" i="10"/>
  <c r="H4224" i="10"/>
  <c r="K4220" i="10"/>
  <c r="J4220" i="10"/>
  <c r="I4220" i="10"/>
  <c r="H4220" i="10"/>
  <c r="K4216" i="10"/>
  <c r="J4216" i="10"/>
  <c r="I4216" i="10"/>
  <c r="H4216" i="10"/>
  <c r="K4212" i="10"/>
  <c r="J4212" i="10"/>
  <c r="I4212" i="10"/>
  <c r="H4212" i="10"/>
  <c r="K4208" i="10"/>
  <c r="J4208" i="10"/>
  <c r="I4208" i="10"/>
  <c r="H4208" i="10"/>
  <c r="K4204" i="10"/>
  <c r="J4204" i="10"/>
  <c r="I4204" i="10"/>
  <c r="H4204" i="10"/>
  <c r="K4200" i="10"/>
  <c r="J4200" i="10"/>
  <c r="I4200" i="10"/>
  <c r="H4200" i="10"/>
  <c r="K4196" i="10"/>
  <c r="J4196" i="10"/>
  <c r="I4196" i="10"/>
  <c r="H4196" i="10"/>
  <c r="K4192" i="10"/>
  <c r="J4192" i="10"/>
  <c r="I4192" i="10"/>
  <c r="H4192" i="10"/>
  <c r="K4188" i="10"/>
  <c r="J4188" i="10"/>
  <c r="I4188" i="10"/>
  <c r="H4188" i="10"/>
  <c r="K4184" i="10"/>
  <c r="J4184" i="10"/>
  <c r="I4184" i="10"/>
  <c r="H4184" i="10"/>
  <c r="K4180" i="10"/>
  <c r="J4180" i="10"/>
  <c r="I4180" i="10"/>
  <c r="H4180" i="10"/>
  <c r="K4176" i="10"/>
  <c r="J4176" i="10"/>
  <c r="I4176" i="10"/>
  <c r="H4176" i="10"/>
  <c r="K4172" i="10"/>
  <c r="J4172" i="10"/>
  <c r="I4172" i="10"/>
  <c r="H4172" i="10"/>
  <c r="K4168" i="10"/>
  <c r="J4168" i="10"/>
  <c r="I4168" i="10"/>
  <c r="H4168" i="10"/>
  <c r="K4164" i="10"/>
  <c r="J4164" i="10"/>
  <c r="I4164" i="10"/>
  <c r="H4164" i="10"/>
  <c r="K4160" i="10"/>
  <c r="J4160" i="10"/>
  <c r="I4160" i="10"/>
  <c r="H4160" i="10"/>
  <c r="K4156" i="10"/>
  <c r="J4156" i="10"/>
  <c r="I4156" i="10"/>
  <c r="H4156" i="10"/>
  <c r="K4152" i="10"/>
  <c r="J4152" i="10"/>
  <c r="I4152" i="10"/>
  <c r="H4152" i="10"/>
  <c r="K4148" i="10"/>
  <c r="J4148" i="10"/>
  <c r="I4148" i="10"/>
  <c r="H4148" i="10"/>
  <c r="K4144" i="10"/>
  <c r="J4144" i="10"/>
  <c r="I4144" i="10"/>
  <c r="H4144" i="10"/>
  <c r="K4140" i="10"/>
  <c r="J4140" i="10"/>
  <c r="I4140" i="10"/>
  <c r="H4140" i="10"/>
  <c r="K4136" i="10"/>
  <c r="J4136" i="10"/>
  <c r="I4136" i="10"/>
  <c r="H4136" i="10"/>
  <c r="K4132" i="10"/>
  <c r="J4132" i="10"/>
  <c r="I4132" i="10"/>
  <c r="H4132" i="10"/>
  <c r="K4128" i="10"/>
  <c r="J4128" i="10"/>
  <c r="I4128" i="10"/>
  <c r="H4128" i="10"/>
  <c r="K4124" i="10"/>
  <c r="J4124" i="10"/>
  <c r="I4124" i="10"/>
  <c r="H4124" i="10"/>
  <c r="K4120" i="10"/>
  <c r="J4120" i="10"/>
  <c r="I4120" i="10"/>
  <c r="H4120" i="10"/>
  <c r="K4116" i="10"/>
  <c r="J4116" i="10"/>
  <c r="I4116" i="10"/>
  <c r="H4116" i="10"/>
  <c r="K4112" i="10"/>
  <c r="J4112" i="10"/>
  <c r="I4112" i="10"/>
  <c r="H4112" i="10"/>
  <c r="K4108" i="10"/>
  <c r="J4108" i="10"/>
  <c r="I4108" i="10"/>
  <c r="H4108" i="10"/>
  <c r="K4104" i="10"/>
  <c r="J4104" i="10"/>
  <c r="I4104" i="10"/>
  <c r="H4104" i="10"/>
  <c r="K4100" i="10"/>
  <c r="J4100" i="10"/>
  <c r="I4100" i="10"/>
  <c r="H4100" i="10"/>
  <c r="K4096" i="10"/>
  <c r="J4096" i="10"/>
  <c r="I4096" i="10"/>
  <c r="H4096" i="10"/>
  <c r="K4092" i="10"/>
  <c r="J4092" i="10"/>
  <c r="I4092" i="10"/>
  <c r="H4092" i="10"/>
  <c r="K4088" i="10"/>
  <c r="J4088" i="10"/>
  <c r="I4088" i="10"/>
  <c r="H4088" i="10"/>
  <c r="K4084" i="10"/>
  <c r="J4084" i="10"/>
  <c r="I4084" i="10"/>
  <c r="H4084" i="10"/>
  <c r="K4080" i="10"/>
  <c r="J4080" i="10"/>
  <c r="I4080" i="10"/>
  <c r="H4080" i="10"/>
  <c r="K4076" i="10"/>
  <c r="J4076" i="10"/>
  <c r="I4076" i="10"/>
  <c r="H4076" i="10"/>
  <c r="K4072" i="10"/>
  <c r="J4072" i="10"/>
  <c r="I4072" i="10"/>
  <c r="H4072" i="10"/>
  <c r="K4068" i="10"/>
  <c r="J4068" i="10"/>
  <c r="I4068" i="10"/>
  <c r="H4068" i="10"/>
  <c r="K4064" i="10"/>
  <c r="J4064" i="10"/>
  <c r="I4064" i="10"/>
  <c r="H4064" i="10"/>
  <c r="K4060" i="10"/>
  <c r="J4060" i="10"/>
  <c r="I4060" i="10"/>
  <c r="H4060" i="10"/>
  <c r="K4056" i="10"/>
  <c r="J4056" i="10"/>
  <c r="I4056" i="10"/>
  <c r="H4056" i="10"/>
  <c r="K4052" i="10"/>
  <c r="J4052" i="10"/>
  <c r="I4052" i="10"/>
  <c r="H4052" i="10"/>
  <c r="K4048" i="10"/>
  <c r="J4048" i="10"/>
  <c r="I4048" i="10"/>
  <c r="H4048" i="10"/>
  <c r="K4044" i="10"/>
  <c r="J4044" i="10"/>
  <c r="I4044" i="10"/>
  <c r="H4044" i="10"/>
  <c r="K4040" i="10"/>
  <c r="J4040" i="10"/>
  <c r="I4040" i="10"/>
  <c r="H4040" i="10"/>
  <c r="K4036" i="10"/>
  <c r="J4036" i="10"/>
  <c r="I4036" i="10"/>
  <c r="H4036" i="10"/>
  <c r="K4032" i="10"/>
  <c r="J4032" i="10"/>
  <c r="I4032" i="10"/>
  <c r="H4032" i="10"/>
  <c r="K4028" i="10"/>
  <c r="J4028" i="10"/>
  <c r="I4028" i="10"/>
  <c r="H4028" i="10"/>
  <c r="K4024" i="10"/>
  <c r="J4024" i="10"/>
  <c r="I4024" i="10"/>
  <c r="H4024" i="10"/>
  <c r="K4020" i="10"/>
  <c r="J4020" i="10"/>
  <c r="I4020" i="10"/>
  <c r="H4020" i="10"/>
  <c r="K4016" i="10"/>
  <c r="J4016" i="10"/>
  <c r="I4016" i="10"/>
  <c r="H4016" i="10"/>
  <c r="K4012" i="10"/>
  <c r="J4012" i="10"/>
  <c r="I4012" i="10"/>
  <c r="H4012" i="10"/>
  <c r="K4008" i="10"/>
  <c r="J4008" i="10"/>
  <c r="I4008" i="10"/>
  <c r="H4008" i="10"/>
  <c r="K4004" i="10"/>
  <c r="J4004" i="10"/>
  <c r="I4004" i="10"/>
  <c r="H4004" i="10"/>
  <c r="K4000" i="10"/>
  <c r="J4000" i="10"/>
  <c r="I4000" i="10"/>
  <c r="H4000" i="10"/>
  <c r="K3996" i="10"/>
  <c r="J3996" i="10"/>
  <c r="I3996" i="10"/>
  <c r="H3996" i="10"/>
  <c r="K3992" i="10"/>
  <c r="J3992" i="10"/>
  <c r="I3992" i="10"/>
  <c r="H3992" i="10"/>
  <c r="K3988" i="10"/>
  <c r="J3988" i="10"/>
  <c r="I3988" i="10"/>
  <c r="H3988" i="10"/>
  <c r="K3984" i="10"/>
  <c r="J3984" i="10"/>
  <c r="I3984" i="10"/>
  <c r="H3984" i="10"/>
  <c r="K3980" i="10"/>
  <c r="J3980" i="10"/>
  <c r="I3980" i="10"/>
  <c r="H3980" i="10"/>
  <c r="K3976" i="10"/>
  <c r="J3976" i="10"/>
  <c r="I3976" i="10"/>
  <c r="H3976" i="10"/>
  <c r="K3972" i="10"/>
  <c r="J3972" i="10"/>
  <c r="I3972" i="10"/>
  <c r="H3972" i="10"/>
  <c r="K3968" i="10"/>
  <c r="J3968" i="10"/>
  <c r="I3968" i="10"/>
  <c r="H3968" i="10"/>
  <c r="K3964" i="10"/>
  <c r="J3964" i="10"/>
  <c r="I3964" i="10"/>
  <c r="H3964" i="10"/>
  <c r="K3960" i="10"/>
  <c r="J3960" i="10"/>
  <c r="I3960" i="10"/>
  <c r="H3960" i="10"/>
  <c r="K3956" i="10"/>
  <c r="J3956" i="10"/>
  <c r="I3956" i="10"/>
  <c r="H3956" i="10"/>
  <c r="K3952" i="10"/>
  <c r="J3952" i="10"/>
  <c r="I3952" i="10"/>
  <c r="H3952" i="10"/>
  <c r="K3948" i="10"/>
  <c r="J3948" i="10"/>
  <c r="I3948" i="10"/>
  <c r="H3948" i="10"/>
  <c r="K3944" i="10"/>
  <c r="J3944" i="10"/>
  <c r="I3944" i="10"/>
  <c r="H3944" i="10"/>
  <c r="K3940" i="10"/>
  <c r="J3940" i="10"/>
  <c r="I3940" i="10"/>
  <c r="H3940" i="10"/>
  <c r="K3936" i="10"/>
  <c r="J3936" i="10"/>
  <c r="I3936" i="10"/>
  <c r="H3936" i="10"/>
  <c r="K3932" i="10"/>
  <c r="J3932" i="10"/>
  <c r="I3932" i="10"/>
  <c r="H3932" i="10"/>
  <c r="K3928" i="10"/>
  <c r="J3928" i="10"/>
  <c r="I3928" i="10"/>
  <c r="H3928" i="10"/>
  <c r="K3924" i="10"/>
  <c r="J3924" i="10"/>
  <c r="I3924" i="10"/>
  <c r="H3924" i="10"/>
  <c r="K3920" i="10"/>
  <c r="J3920" i="10"/>
  <c r="I3920" i="10"/>
  <c r="H3920" i="10"/>
  <c r="K3916" i="10"/>
  <c r="J3916" i="10"/>
  <c r="I3916" i="10"/>
  <c r="H3916" i="10"/>
  <c r="K3912" i="10"/>
  <c r="J3912" i="10"/>
  <c r="I3912" i="10"/>
  <c r="H3912" i="10"/>
  <c r="K3908" i="10"/>
  <c r="J3908" i="10"/>
  <c r="I3908" i="10"/>
  <c r="H3908" i="10"/>
  <c r="K3904" i="10"/>
  <c r="J3904" i="10"/>
  <c r="I3904" i="10"/>
  <c r="H3904" i="10"/>
  <c r="K3900" i="10"/>
  <c r="J3900" i="10"/>
  <c r="I3900" i="10"/>
  <c r="H3900" i="10"/>
  <c r="K3896" i="10"/>
  <c r="J3896" i="10"/>
  <c r="I3896" i="10"/>
  <c r="H3896" i="10"/>
  <c r="K3892" i="10"/>
  <c r="J3892" i="10"/>
  <c r="I3892" i="10"/>
  <c r="H3892" i="10"/>
  <c r="K3888" i="10"/>
  <c r="J3888" i="10"/>
  <c r="I3888" i="10"/>
  <c r="H3888" i="10"/>
  <c r="K3884" i="10"/>
  <c r="J3884" i="10"/>
  <c r="I3884" i="10"/>
  <c r="H3884" i="10"/>
  <c r="K3880" i="10"/>
  <c r="J3880" i="10"/>
  <c r="I3880" i="10"/>
  <c r="H3880" i="10"/>
  <c r="K3876" i="10"/>
  <c r="J3876" i="10"/>
  <c r="I3876" i="10"/>
  <c r="H3876" i="10"/>
  <c r="K3872" i="10"/>
  <c r="J3872" i="10"/>
  <c r="I3872" i="10"/>
  <c r="H3872" i="10"/>
  <c r="K3868" i="10"/>
  <c r="J3868" i="10"/>
  <c r="I3868" i="10"/>
  <c r="H3868" i="10"/>
  <c r="K3864" i="10"/>
  <c r="J3864" i="10"/>
  <c r="I3864" i="10"/>
  <c r="H3864" i="10"/>
  <c r="K3860" i="10"/>
  <c r="J3860" i="10"/>
  <c r="I3860" i="10"/>
  <c r="H3860" i="10"/>
  <c r="K3856" i="10"/>
  <c r="J3856" i="10"/>
  <c r="I3856" i="10"/>
  <c r="H3856" i="10"/>
  <c r="K3852" i="10"/>
  <c r="J3852" i="10"/>
  <c r="I3852" i="10"/>
  <c r="H3852" i="10"/>
  <c r="K3848" i="10"/>
  <c r="J3848" i="10"/>
  <c r="I3848" i="10"/>
  <c r="H3848" i="10"/>
  <c r="K3844" i="10"/>
  <c r="J3844" i="10"/>
  <c r="I3844" i="10"/>
  <c r="H3844" i="10"/>
  <c r="K3840" i="10"/>
  <c r="J3840" i="10"/>
  <c r="I3840" i="10"/>
  <c r="H3840" i="10"/>
  <c r="K3836" i="10"/>
  <c r="J3836" i="10"/>
  <c r="I3836" i="10"/>
  <c r="H3836" i="10"/>
  <c r="K3832" i="10"/>
  <c r="J3832" i="10"/>
  <c r="I3832" i="10"/>
  <c r="H3832" i="10"/>
  <c r="K3828" i="10"/>
  <c r="J3828" i="10"/>
  <c r="I3828" i="10"/>
  <c r="H3828" i="10"/>
  <c r="K3824" i="10"/>
  <c r="J3824" i="10"/>
  <c r="I3824" i="10"/>
  <c r="H3824" i="10"/>
  <c r="K3820" i="10"/>
  <c r="J3820" i="10"/>
  <c r="I3820" i="10"/>
  <c r="H3820" i="10"/>
  <c r="K3816" i="10"/>
  <c r="J3816" i="10"/>
  <c r="I3816" i="10"/>
  <c r="H3816" i="10"/>
  <c r="K3812" i="10"/>
  <c r="J3812" i="10"/>
  <c r="I3812" i="10"/>
  <c r="H3812" i="10"/>
  <c r="K3808" i="10"/>
  <c r="J3808" i="10"/>
  <c r="I3808" i="10"/>
  <c r="H3808" i="10"/>
  <c r="K3804" i="10"/>
  <c r="J3804" i="10"/>
  <c r="I3804" i="10"/>
  <c r="H3804" i="10"/>
  <c r="K3800" i="10"/>
  <c r="J3800" i="10"/>
  <c r="I3800" i="10"/>
  <c r="H3800" i="10"/>
  <c r="K3796" i="10"/>
  <c r="J3796" i="10"/>
  <c r="I3796" i="10"/>
  <c r="H3796" i="10"/>
  <c r="K3792" i="10"/>
  <c r="J3792" i="10"/>
  <c r="I3792" i="10"/>
  <c r="H3792" i="10"/>
  <c r="K3788" i="10"/>
  <c r="J3788" i="10"/>
  <c r="I3788" i="10"/>
  <c r="H3788" i="10"/>
  <c r="K3784" i="10"/>
  <c r="J3784" i="10"/>
  <c r="I3784" i="10"/>
  <c r="H3784" i="10"/>
  <c r="K3780" i="10"/>
  <c r="J3780" i="10"/>
  <c r="I3780" i="10"/>
  <c r="H3780" i="10"/>
  <c r="K3776" i="10"/>
  <c r="J3776" i="10"/>
  <c r="I3776" i="10"/>
  <c r="H3776" i="10"/>
  <c r="K3772" i="10"/>
  <c r="J3772" i="10"/>
  <c r="I3772" i="10"/>
  <c r="H3772" i="10"/>
  <c r="K3768" i="10"/>
  <c r="J3768" i="10"/>
  <c r="I3768" i="10"/>
  <c r="H3768" i="10"/>
  <c r="K3764" i="10"/>
  <c r="J3764" i="10"/>
  <c r="I3764" i="10"/>
  <c r="H3764" i="10"/>
  <c r="K3760" i="10"/>
  <c r="J3760" i="10"/>
  <c r="I3760" i="10"/>
  <c r="H3760" i="10"/>
  <c r="K3756" i="10"/>
  <c r="J3756" i="10"/>
  <c r="I3756" i="10"/>
  <c r="H3756" i="10"/>
  <c r="K3752" i="10"/>
  <c r="J3752" i="10"/>
  <c r="I3752" i="10"/>
  <c r="H3752" i="10"/>
  <c r="K3748" i="10"/>
  <c r="J3748" i="10"/>
  <c r="I3748" i="10"/>
  <c r="H3748" i="10"/>
  <c r="K3744" i="10"/>
  <c r="J3744" i="10"/>
  <c r="I3744" i="10"/>
  <c r="H3744" i="10"/>
  <c r="K3740" i="10"/>
  <c r="J3740" i="10"/>
  <c r="I3740" i="10"/>
  <c r="H3740" i="10"/>
  <c r="K3736" i="10"/>
  <c r="J3736" i="10"/>
  <c r="I3736" i="10"/>
  <c r="H3736" i="10"/>
  <c r="K3732" i="10"/>
  <c r="J3732" i="10"/>
  <c r="I3732" i="10"/>
  <c r="H3732" i="10"/>
  <c r="K3728" i="10"/>
  <c r="J3728" i="10"/>
  <c r="I3728" i="10"/>
  <c r="H3728" i="10"/>
  <c r="K3724" i="10"/>
  <c r="J3724" i="10"/>
  <c r="I3724" i="10"/>
  <c r="H3724" i="10"/>
  <c r="K3720" i="10"/>
  <c r="J3720" i="10"/>
  <c r="I3720" i="10"/>
  <c r="H3720" i="10"/>
  <c r="K3716" i="10"/>
  <c r="J3716" i="10"/>
  <c r="I3716" i="10"/>
  <c r="H3716" i="10"/>
  <c r="K3712" i="10"/>
  <c r="J3712" i="10"/>
  <c r="I3712" i="10"/>
  <c r="H3712" i="10"/>
  <c r="K3708" i="10"/>
  <c r="J3708" i="10"/>
  <c r="I3708" i="10"/>
  <c r="H3708" i="10"/>
  <c r="K3704" i="10"/>
  <c r="J3704" i="10"/>
  <c r="I3704" i="10"/>
  <c r="H3704" i="10"/>
  <c r="K3700" i="10"/>
  <c r="J3700" i="10"/>
  <c r="I3700" i="10"/>
  <c r="H3700" i="10"/>
  <c r="K3696" i="10"/>
  <c r="J3696" i="10"/>
  <c r="I3696" i="10"/>
  <c r="H3696" i="10"/>
  <c r="K3692" i="10"/>
  <c r="J3692" i="10"/>
  <c r="I3692" i="10"/>
  <c r="H3692" i="10"/>
  <c r="K3688" i="10"/>
  <c r="J3688" i="10"/>
  <c r="I3688" i="10"/>
  <c r="H3688" i="10"/>
  <c r="K3684" i="10"/>
  <c r="J3684" i="10"/>
  <c r="I3684" i="10"/>
  <c r="H3684" i="10"/>
  <c r="K3680" i="10"/>
  <c r="J3680" i="10"/>
  <c r="I3680" i="10"/>
  <c r="H3680" i="10"/>
  <c r="K3676" i="10"/>
  <c r="J3676" i="10"/>
  <c r="I3676" i="10"/>
  <c r="H3676" i="10"/>
  <c r="K3672" i="10"/>
  <c r="J3672" i="10"/>
  <c r="I3672" i="10"/>
  <c r="H3672" i="10"/>
  <c r="K3668" i="10"/>
  <c r="J3668" i="10"/>
  <c r="I3668" i="10"/>
  <c r="H3668" i="10"/>
  <c r="K3664" i="10"/>
  <c r="J3664" i="10"/>
  <c r="I3664" i="10"/>
  <c r="H3664" i="10"/>
  <c r="K3660" i="10"/>
  <c r="J3660" i="10"/>
  <c r="I3660" i="10"/>
  <c r="H3660" i="10"/>
  <c r="K3656" i="10"/>
  <c r="J3656" i="10"/>
  <c r="I3656" i="10"/>
  <c r="H3656" i="10"/>
  <c r="K3652" i="10"/>
  <c r="J3652" i="10"/>
  <c r="I3652" i="10"/>
  <c r="H3652" i="10"/>
  <c r="K3648" i="10"/>
  <c r="J3648" i="10"/>
  <c r="I3648" i="10"/>
  <c r="H3648" i="10"/>
  <c r="K3644" i="10"/>
  <c r="J3644" i="10"/>
  <c r="I3644" i="10"/>
  <c r="H3644" i="10"/>
  <c r="K3640" i="10"/>
  <c r="J3640" i="10"/>
  <c r="I3640" i="10"/>
  <c r="H3640" i="10"/>
  <c r="K3636" i="10"/>
  <c r="J3636" i="10"/>
  <c r="I3636" i="10"/>
  <c r="H3636" i="10"/>
  <c r="K3632" i="10"/>
  <c r="J3632" i="10"/>
  <c r="I3632" i="10"/>
  <c r="H3632" i="10"/>
  <c r="K3628" i="10"/>
  <c r="J3628" i="10"/>
  <c r="I3628" i="10"/>
  <c r="H3628" i="10"/>
  <c r="K3624" i="10"/>
  <c r="J3624" i="10"/>
  <c r="I3624" i="10"/>
  <c r="H3624" i="10"/>
  <c r="K3620" i="10"/>
  <c r="J3620" i="10"/>
  <c r="I3620" i="10"/>
  <c r="H3620" i="10"/>
  <c r="K3616" i="10"/>
  <c r="J3616" i="10"/>
  <c r="I3616" i="10"/>
  <c r="H3616" i="10"/>
  <c r="K3612" i="10"/>
  <c r="J3612" i="10"/>
  <c r="I3612" i="10"/>
  <c r="H3612" i="10"/>
  <c r="K3608" i="10"/>
  <c r="J3608" i="10"/>
  <c r="I3608" i="10"/>
  <c r="H3608" i="10"/>
  <c r="K3604" i="10"/>
  <c r="J3604" i="10"/>
  <c r="I3604" i="10"/>
  <c r="H3604" i="10"/>
  <c r="K3600" i="10"/>
  <c r="J3600" i="10"/>
  <c r="I3600" i="10"/>
  <c r="H3600" i="10"/>
  <c r="K3596" i="10"/>
  <c r="J3596" i="10"/>
  <c r="I3596" i="10"/>
  <c r="H3596" i="10"/>
  <c r="K3592" i="10"/>
  <c r="J3592" i="10"/>
  <c r="I3592" i="10"/>
  <c r="H3592" i="10"/>
  <c r="K3588" i="10"/>
  <c r="J3588" i="10"/>
  <c r="I3588" i="10"/>
  <c r="H3588" i="10"/>
  <c r="K3584" i="10"/>
  <c r="J3584" i="10"/>
  <c r="I3584" i="10"/>
  <c r="H3584" i="10"/>
  <c r="K3580" i="10"/>
  <c r="J3580" i="10"/>
  <c r="I3580" i="10"/>
  <c r="H3580" i="10"/>
  <c r="K3576" i="10"/>
  <c r="J3576" i="10"/>
  <c r="I3576" i="10"/>
  <c r="H3576" i="10"/>
  <c r="K3572" i="10"/>
  <c r="J3572" i="10"/>
  <c r="I3572" i="10"/>
  <c r="H3572" i="10"/>
  <c r="K3568" i="10"/>
  <c r="J3568" i="10"/>
  <c r="I3568" i="10"/>
  <c r="H3568" i="10"/>
  <c r="K3564" i="10"/>
  <c r="J3564" i="10"/>
  <c r="I3564" i="10"/>
  <c r="H3564" i="10"/>
  <c r="K3560" i="10"/>
  <c r="J3560" i="10"/>
  <c r="I3560" i="10"/>
  <c r="H3560" i="10"/>
  <c r="K3556" i="10"/>
  <c r="J3556" i="10"/>
  <c r="I3556" i="10"/>
  <c r="H3556" i="10"/>
  <c r="K3552" i="10"/>
  <c r="J3552" i="10"/>
  <c r="I3552" i="10"/>
  <c r="H3552" i="10"/>
  <c r="K3548" i="10"/>
  <c r="J3548" i="10"/>
  <c r="I3548" i="10"/>
  <c r="H3548" i="10"/>
  <c r="K3544" i="10"/>
  <c r="J3544" i="10"/>
  <c r="I3544" i="10"/>
  <c r="H3544" i="10"/>
  <c r="K3540" i="10"/>
  <c r="J3540" i="10"/>
  <c r="I3540" i="10"/>
  <c r="H3540" i="10"/>
  <c r="K3536" i="10"/>
  <c r="J3536" i="10"/>
  <c r="I3536" i="10"/>
  <c r="H3536" i="10"/>
  <c r="K3532" i="10"/>
  <c r="J3532" i="10"/>
  <c r="I3532" i="10"/>
  <c r="H3532" i="10"/>
  <c r="K3528" i="10"/>
  <c r="J3528" i="10"/>
  <c r="I3528" i="10"/>
  <c r="H3528" i="10"/>
  <c r="K3524" i="10"/>
  <c r="J3524" i="10"/>
  <c r="I3524" i="10"/>
  <c r="H3524" i="10"/>
  <c r="K3520" i="10"/>
  <c r="J3520" i="10"/>
  <c r="I3520" i="10"/>
  <c r="H3520" i="10"/>
  <c r="K3516" i="10"/>
  <c r="J3516" i="10"/>
  <c r="I3516" i="10"/>
  <c r="H3516" i="10"/>
  <c r="K3512" i="10"/>
  <c r="J3512" i="10"/>
  <c r="I3512" i="10"/>
  <c r="H3512" i="10"/>
  <c r="K3508" i="10"/>
  <c r="J3508" i="10"/>
  <c r="I3508" i="10"/>
  <c r="H3508" i="10"/>
  <c r="K3504" i="10"/>
  <c r="J3504" i="10"/>
  <c r="I3504" i="10"/>
  <c r="H3504" i="10"/>
  <c r="K3500" i="10"/>
  <c r="J3500" i="10"/>
  <c r="I3500" i="10"/>
  <c r="H3500" i="10"/>
  <c r="K3496" i="10"/>
  <c r="J3496" i="10"/>
  <c r="I3496" i="10"/>
  <c r="H3496" i="10"/>
  <c r="K3492" i="10"/>
  <c r="J3492" i="10"/>
  <c r="I3492" i="10"/>
  <c r="H3492" i="10"/>
  <c r="K3488" i="10"/>
  <c r="J3488" i="10"/>
  <c r="I3488" i="10"/>
  <c r="H3488" i="10"/>
  <c r="K3484" i="10"/>
  <c r="J3484" i="10"/>
  <c r="I3484" i="10"/>
  <c r="H3484" i="10"/>
  <c r="K3480" i="10"/>
  <c r="J3480" i="10"/>
  <c r="I3480" i="10"/>
  <c r="H3480" i="10"/>
  <c r="K3476" i="10"/>
  <c r="J3476" i="10"/>
  <c r="I3476" i="10"/>
  <c r="H3476" i="10"/>
  <c r="K3472" i="10"/>
  <c r="J3472" i="10"/>
  <c r="I3472" i="10"/>
  <c r="H3472" i="10"/>
  <c r="K3468" i="10"/>
  <c r="J3468" i="10"/>
  <c r="I3468" i="10"/>
  <c r="H3468" i="10"/>
  <c r="K3464" i="10"/>
  <c r="J3464" i="10"/>
  <c r="I3464" i="10"/>
  <c r="H3464" i="10"/>
  <c r="K3460" i="10"/>
  <c r="J3460" i="10"/>
  <c r="I3460" i="10"/>
  <c r="H3460" i="10"/>
  <c r="K3456" i="10"/>
  <c r="J3456" i="10"/>
  <c r="I3456" i="10"/>
  <c r="H3456" i="10"/>
  <c r="K3452" i="10"/>
  <c r="J3452" i="10"/>
  <c r="I3452" i="10"/>
  <c r="H3452" i="10"/>
  <c r="K3448" i="10"/>
  <c r="J3448" i="10"/>
  <c r="I3448" i="10"/>
  <c r="H3448" i="10"/>
  <c r="K3444" i="10"/>
  <c r="J3444" i="10"/>
  <c r="I3444" i="10"/>
  <c r="H3444" i="10"/>
  <c r="K3440" i="10"/>
  <c r="J3440" i="10"/>
  <c r="I3440" i="10"/>
  <c r="H3440" i="10"/>
  <c r="K3436" i="10"/>
  <c r="J3436" i="10"/>
  <c r="I3436" i="10"/>
  <c r="H3436" i="10"/>
  <c r="K3432" i="10"/>
  <c r="J3432" i="10"/>
  <c r="I3432" i="10"/>
  <c r="H3432" i="10"/>
  <c r="K3428" i="10"/>
  <c r="J3428" i="10"/>
  <c r="I3428" i="10"/>
  <c r="H3428" i="10"/>
  <c r="K3424" i="10"/>
  <c r="J3424" i="10"/>
  <c r="I3424" i="10"/>
  <c r="H3424" i="10"/>
  <c r="K3420" i="10"/>
  <c r="J3420" i="10"/>
  <c r="I3420" i="10"/>
  <c r="H3420" i="10"/>
  <c r="K3416" i="10"/>
  <c r="J3416" i="10"/>
  <c r="I3416" i="10"/>
  <c r="H3416" i="10"/>
  <c r="K3412" i="10"/>
  <c r="J3412" i="10"/>
  <c r="I3412" i="10"/>
  <c r="H3412" i="10"/>
  <c r="K3408" i="10"/>
  <c r="J3408" i="10"/>
  <c r="I3408" i="10"/>
  <c r="H3408" i="10"/>
  <c r="K3404" i="10"/>
  <c r="J3404" i="10"/>
  <c r="I3404" i="10"/>
  <c r="H3404" i="10"/>
  <c r="K3400" i="10"/>
  <c r="J3400" i="10"/>
  <c r="I3400" i="10"/>
  <c r="H3400" i="10"/>
  <c r="K3396" i="10"/>
  <c r="J3396" i="10"/>
  <c r="I3396" i="10"/>
  <c r="H3396" i="10"/>
  <c r="K3392" i="10"/>
  <c r="J3392" i="10"/>
  <c r="I3392" i="10"/>
  <c r="H3392" i="10"/>
  <c r="K3388" i="10"/>
  <c r="J3388" i="10"/>
  <c r="I3388" i="10"/>
  <c r="H3388" i="10"/>
  <c r="K3384" i="10"/>
  <c r="J3384" i="10"/>
  <c r="I3384" i="10"/>
  <c r="H3384" i="10"/>
  <c r="K3380" i="10"/>
  <c r="J3380" i="10"/>
  <c r="I3380" i="10"/>
  <c r="H3380" i="10"/>
  <c r="K3376" i="10"/>
  <c r="J3376" i="10"/>
  <c r="I3376" i="10"/>
  <c r="H3376" i="10"/>
  <c r="K3372" i="10"/>
  <c r="J3372" i="10"/>
  <c r="I3372" i="10"/>
  <c r="H3372" i="10"/>
  <c r="K3368" i="10"/>
  <c r="J3368" i="10"/>
  <c r="I3368" i="10"/>
  <c r="H3368" i="10"/>
  <c r="K3364" i="10"/>
  <c r="J3364" i="10"/>
  <c r="I3364" i="10"/>
  <c r="H3364" i="10"/>
  <c r="K3360" i="10"/>
  <c r="J3360" i="10"/>
  <c r="I3360" i="10"/>
  <c r="H3360" i="10"/>
  <c r="K3356" i="10"/>
  <c r="J3356" i="10"/>
  <c r="I3356" i="10"/>
  <c r="H3356" i="10"/>
  <c r="K3352" i="10"/>
  <c r="J3352" i="10"/>
  <c r="I3352" i="10"/>
  <c r="H3352" i="10"/>
  <c r="K3348" i="10"/>
  <c r="J3348" i="10"/>
  <c r="I3348" i="10"/>
  <c r="H3348" i="10"/>
  <c r="K3344" i="10"/>
  <c r="J3344" i="10"/>
  <c r="I3344" i="10"/>
  <c r="H3344" i="10"/>
  <c r="K3340" i="10"/>
  <c r="J3340" i="10"/>
  <c r="I3340" i="10"/>
  <c r="H3340" i="10"/>
  <c r="K3336" i="10"/>
  <c r="J3336" i="10"/>
  <c r="I3336" i="10"/>
  <c r="H3336" i="10"/>
  <c r="K3332" i="10"/>
  <c r="J3332" i="10"/>
  <c r="I3332" i="10"/>
  <c r="H3332" i="10"/>
  <c r="K3328" i="10"/>
  <c r="J3328" i="10"/>
  <c r="I3328" i="10"/>
  <c r="H3328" i="10"/>
  <c r="K3324" i="10"/>
  <c r="J3324" i="10"/>
  <c r="I3324" i="10"/>
  <c r="H3324" i="10"/>
  <c r="K3320" i="10"/>
  <c r="J3320" i="10"/>
  <c r="I3320" i="10"/>
  <c r="H3320" i="10"/>
  <c r="K3316" i="10"/>
  <c r="J3316" i="10"/>
  <c r="I3316" i="10"/>
  <c r="H3316" i="10"/>
  <c r="K3312" i="10"/>
  <c r="J3312" i="10"/>
  <c r="I3312" i="10"/>
  <c r="H3312" i="10"/>
  <c r="K3308" i="10"/>
  <c r="J3308" i="10"/>
  <c r="I3308" i="10"/>
  <c r="H3308" i="10"/>
  <c r="K3304" i="10"/>
  <c r="J3304" i="10"/>
  <c r="I3304" i="10"/>
  <c r="H3304" i="10"/>
  <c r="K3300" i="10"/>
  <c r="J3300" i="10"/>
  <c r="I3300" i="10"/>
  <c r="H3300" i="10"/>
  <c r="K3296" i="10"/>
  <c r="J3296" i="10"/>
  <c r="I3296" i="10"/>
  <c r="H3296" i="10"/>
  <c r="K3292" i="10"/>
  <c r="J3292" i="10"/>
  <c r="I3292" i="10"/>
  <c r="H3292" i="10"/>
  <c r="K3288" i="10"/>
  <c r="J3288" i="10"/>
  <c r="I3288" i="10"/>
  <c r="H3288" i="10"/>
  <c r="K3284" i="10"/>
  <c r="J3284" i="10"/>
  <c r="I3284" i="10"/>
  <c r="H3284" i="10"/>
  <c r="K3280" i="10"/>
  <c r="J3280" i="10"/>
  <c r="I3280" i="10"/>
  <c r="H3280" i="10"/>
  <c r="K3276" i="10"/>
  <c r="J3276" i="10"/>
  <c r="I3276" i="10"/>
  <c r="H3276" i="10"/>
  <c r="K3272" i="10"/>
  <c r="J3272" i="10"/>
  <c r="I3272" i="10"/>
  <c r="H3272" i="10"/>
  <c r="K3268" i="10"/>
  <c r="J3268" i="10"/>
  <c r="I3268" i="10"/>
  <c r="H3268" i="10"/>
  <c r="K3264" i="10"/>
  <c r="J3264" i="10"/>
  <c r="I3264" i="10"/>
  <c r="H3264" i="10"/>
  <c r="K3260" i="10"/>
  <c r="J3260" i="10"/>
  <c r="I3260" i="10"/>
  <c r="H3260" i="10"/>
  <c r="K3256" i="10"/>
  <c r="J3256" i="10"/>
  <c r="I3256" i="10"/>
  <c r="H3256" i="10"/>
  <c r="K3252" i="10"/>
  <c r="J3252" i="10"/>
  <c r="I3252" i="10"/>
  <c r="H3252" i="10"/>
  <c r="K3248" i="10"/>
  <c r="J3248" i="10"/>
  <c r="I3248" i="10"/>
  <c r="H3248" i="10"/>
  <c r="K3244" i="10"/>
  <c r="J3244" i="10"/>
  <c r="I3244" i="10"/>
  <c r="H3244" i="10"/>
  <c r="K3240" i="10"/>
  <c r="J3240" i="10"/>
  <c r="I3240" i="10"/>
  <c r="H3240" i="10"/>
  <c r="K3236" i="10"/>
  <c r="J3236" i="10"/>
  <c r="I3236" i="10"/>
  <c r="H3236" i="10"/>
  <c r="K3232" i="10"/>
  <c r="J3232" i="10"/>
  <c r="I3232" i="10"/>
  <c r="H3232" i="10"/>
  <c r="K3228" i="10"/>
  <c r="J3228" i="10"/>
  <c r="I3228" i="10"/>
  <c r="H3228" i="10"/>
  <c r="K3224" i="10"/>
  <c r="J3224" i="10"/>
  <c r="I3224" i="10"/>
  <c r="H3224" i="10"/>
  <c r="K3220" i="10"/>
  <c r="J3220" i="10"/>
  <c r="I3220" i="10"/>
  <c r="H3220" i="10"/>
  <c r="K3216" i="10"/>
  <c r="J3216" i="10"/>
  <c r="I3216" i="10"/>
  <c r="H3216" i="10"/>
  <c r="K3212" i="10"/>
  <c r="J3212" i="10"/>
  <c r="I3212" i="10"/>
  <c r="H3212" i="10"/>
  <c r="K3208" i="10"/>
  <c r="J3208" i="10"/>
  <c r="I3208" i="10"/>
  <c r="H3208" i="10"/>
  <c r="K3204" i="10"/>
  <c r="J3204" i="10"/>
  <c r="I3204" i="10"/>
  <c r="H3204" i="10"/>
  <c r="K3200" i="10"/>
  <c r="J3200" i="10"/>
  <c r="I3200" i="10"/>
  <c r="H3200" i="10"/>
  <c r="K3196" i="10"/>
  <c r="J3196" i="10"/>
  <c r="I3196" i="10"/>
  <c r="H3196" i="10"/>
  <c r="K3192" i="10"/>
  <c r="J3192" i="10"/>
  <c r="I3192" i="10"/>
  <c r="H3192" i="10"/>
  <c r="K3188" i="10"/>
  <c r="J3188" i="10"/>
  <c r="I3188" i="10"/>
  <c r="H3188" i="10"/>
  <c r="K3184" i="10"/>
  <c r="J3184" i="10"/>
  <c r="I3184" i="10"/>
  <c r="H3184" i="10"/>
  <c r="K3180" i="10"/>
  <c r="J3180" i="10"/>
  <c r="I3180" i="10"/>
  <c r="H3180" i="10"/>
  <c r="K3176" i="10"/>
  <c r="J3176" i="10"/>
  <c r="I3176" i="10"/>
  <c r="H3176" i="10"/>
  <c r="K3172" i="10"/>
  <c r="J3172" i="10"/>
  <c r="I3172" i="10"/>
  <c r="H3172" i="10"/>
  <c r="K3168" i="10"/>
  <c r="J3168" i="10"/>
  <c r="I3168" i="10"/>
  <c r="H3168" i="10"/>
  <c r="K3164" i="10"/>
  <c r="J3164" i="10"/>
  <c r="I3164" i="10"/>
  <c r="H3164" i="10"/>
  <c r="K3160" i="10"/>
  <c r="J3160" i="10"/>
  <c r="I3160" i="10"/>
  <c r="H3160" i="10"/>
  <c r="K3156" i="10"/>
  <c r="J3156" i="10"/>
  <c r="I3156" i="10"/>
  <c r="H3156" i="10"/>
  <c r="K3152" i="10"/>
  <c r="J3152" i="10"/>
  <c r="I3152" i="10"/>
  <c r="H3152" i="10"/>
  <c r="K3148" i="10"/>
  <c r="J3148" i="10"/>
  <c r="I3148" i="10"/>
  <c r="H3148" i="10"/>
  <c r="K3144" i="10"/>
  <c r="J3144" i="10"/>
  <c r="I3144" i="10"/>
  <c r="H3144" i="10"/>
  <c r="K3140" i="10"/>
  <c r="J3140" i="10"/>
  <c r="I3140" i="10"/>
  <c r="H3140" i="10"/>
  <c r="K3136" i="10"/>
  <c r="J3136" i="10"/>
  <c r="I3136" i="10"/>
  <c r="H3136" i="10"/>
  <c r="K3132" i="10"/>
  <c r="J3132" i="10"/>
  <c r="I3132" i="10"/>
  <c r="H3132" i="10"/>
  <c r="K3128" i="10"/>
  <c r="J3128" i="10"/>
  <c r="I3128" i="10"/>
  <c r="H3128" i="10"/>
  <c r="K3124" i="10"/>
  <c r="J3124" i="10"/>
  <c r="I3124" i="10"/>
  <c r="H3124" i="10"/>
  <c r="K3120" i="10"/>
  <c r="J3120" i="10"/>
  <c r="I3120" i="10"/>
  <c r="H3120" i="10"/>
  <c r="K3116" i="10"/>
  <c r="J3116" i="10"/>
  <c r="I3116" i="10"/>
  <c r="H3116" i="10"/>
  <c r="K3112" i="10"/>
  <c r="J3112" i="10"/>
  <c r="I3112" i="10"/>
  <c r="H3112" i="10"/>
  <c r="K3108" i="10"/>
  <c r="J3108" i="10"/>
  <c r="I3108" i="10"/>
  <c r="H3108" i="10"/>
  <c r="K3104" i="10"/>
  <c r="J3104" i="10"/>
  <c r="I3104" i="10"/>
  <c r="H3104" i="10"/>
  <c r="K3100" i="10"/>
  <c r="J3100" i="10"/>
  <c r="I3100" i="10"/>
  <c r="H3100" i="10"/>
  <c r="K3096" i="10"/>
  <c r="J3096" i="10"/>
  <c r="I3096" i="10"/>
  <c r="H3096" i="10"/>
  <c r="K3092" i="10"/>
  <c r="J3092" i="10"/>
  <c r="I3092" i="10"/>
  <c r="H3092" i="10"/>
  <c r="K3088" i="10"/>
  <c r="J3088" i="10"/>
  <c r="I3088" i="10"/>
  <c r="H3088" i="10"/>
  <c r="K3084" i="10"/>
  <c r="J3084" i="10"/>
  <c r="I3084" i="10"/>
  <c r="H3084" i="10"/>
  <c r="K3080" i="10"/>
  <c r="J3080" i="10"/>
  <c r="I3080" i="10"/>
  <c r="H3080" i="10"/>
  <c r="K3076" i="10"/>
  <c r="J3076" i="10"/>
  <c r="I3076" i="10"/>
  <c r="H3076" i="10"/>
  <c r="K3072" i="10"/>
  <c r="J3072" i="10"/>
  <c r="I3072" i="10"/>
  <c r="H3072" i="10"/>
  <c r="K3068" i="10"/>
  <c r="J3068" i="10"/>
  <c r="I3068" i="10"/>
  <c r="H3068" i="10"/>
  <c r="K3064" i="10"/>
  <c r="J3064" i="10"/>
  <c r="I3064" i="10"/>
  <c r="H3064" i="10"/>
  <c r="K3060" i="10"/>
  <c r="J3060" i="10"/>
  <c r="I3060" i="10"/>
  <c r="H3060" i="10"/>
  <c r="K3056" i="10"/>
  <c r="J3056" i="10"/>
  <c r="I3056" i="10"/>
  <c r="H3056" i="10"/>
  <c r="K3052" i="10"/>
  <c r="J3052" i="10"/>
  <c r="I3052" i="10"/>
  <c r="H3052" i="10"/>
  <c r="K3048" i="10"/>
  <c r="J3048" i="10"/>
  <c r="I3048" i="10"/>
  <c r="H3048" i="10"/>
  <c r="K3044" i="10"/>
  <c r="J3044" i="10"/>
  <c r="I3044" i="10"/>
  <c r="H3044" i="10"/>
  <c r="K3040" i="10"/>
  <c r="J3040" i="10"/>
  <c r="I3040" i="10"/>
  <c r="H3040" i="10"/>
  <c r="K3036" i="10"/>
  <c r="J3036" i="10"/>
  <c r="I3036" i="10"/>
  <c r="H3036" i="10"/>
  <c r="K3032" i="10"/>
  <c r="J3032" i="10"/>
  <c r="I3032" i="10"/>
  <c r="H3032" i="10"/>
  <c r="K3028" i="10"/>
  <c r="J3028" i="10"/>
  <c r="I3028" i="10"/>
  <c r="H3028" i="10"/>
  <c r="K3024" i="10"/>
  <c r="J3024" i="10"/>
  <c r="I3024" i="10"/>
  <c r="H3024" i="10"/>
  <c r="K3020" i="10"/>
  <c r="J3020" i="10"/>
  <c r="I3020" i="10"/>
  <c r="H3020" i="10"/>
  <c r="K3016" i="10"/>
  <c r="J3016" i="10"/>
  <c r="I3016" i="10"/>
  <c r="H3016" i="10"/>
  <c r="K3012" i="10"/>
  <c r="J3012" i="10"/>
  <c r="I3012" i="10"/>
  <c r="H3012" i="10"/>
  <c r="K3008" i="10"/>
  <c r="J3008" i="10"/>
  <c r="I3008" i="10"/>
  <c r="H3008" i="10"/>
  <c r="K3004" i="10"/>
  <c r="J3004" i="10"/>
  <c r="I3004" i="10"/>
  <c r="H3004" i="10"/>
  <c r="K3000" i="10"/>
  <c r="J3000" i="10"/>
  <c r="I3000" i="10"/>
  <c r="H3000" i="10"/>
  <c r="K2996" i="10"/>
  <c r="J2996" i="10"/>
  <c r="I2996" i="10"/>
  <c r="H2996" i="10"/>
  <c r="K2992" i="10"/>
  <c r="J2992" i="10"/>
  <c r="I2992" i="10"/>
  <c r="H2992" i="10"/>
  <c r="K2988" i="10"/>
  <c r="J2988" i="10"/>
  <c r="I2988" i="10"/>
  <c r="H2988" i="10"/>
  <c r="K2984" i="10"/>
  <c r="J2984" i="10"/>
  <c r="I2984" i="10"/>
  <c r="H2984" i="10"/>
  <c r="K2980" i="10"/>
  <c r="J2980" i="10"/>
  <c r="I2980" i="10"/>
  <c r="H2980" i="10"/>
  <c r="K2976" i="10"/>
  <c r="J2976" i="10"/>
  <c r="I2976" i="10"/>
  <c r="H2976" i="10"/>
  <c r="K2972" i="10"/>
  <c r="J2972" i="10"/>
  <c r="I2972" i="10"/>
  <c r="H2972" i="10"/>
  <c r="K2968" i="10"/>
  <c r="J2968" i="10"/>
  <c r="I2968" i="10"/>
  <c r="H2968" i="10"/>
  <c r="K2964" i="10"/>
  <c r="J2964" i="10"/>
  <c r="I2964" i="10"/>
  <c r="H2964" i="10"/>
  <c r="K2960" i="10"/>
  <c r="J2960" i="10"/>
  <c r="I2960" i="10"/>
  <c r="H2960" i="10"/>
  <c r="K2956" i="10"/>
  <c r="J2956" i="10"/>
  <c r="I2956" i="10"/>
  <c r="H2956" i="10"/>
  <c r="K2952" i="10"/>
  <c r="J2952" i="10"/>
  <c r="I2952" i="10"/>
  <c r="H2952" i="10"/>
  <c r="K2948" i="10"/>
  <c r="J2948" i="10"/>
  <c r="I2948" i="10"/>
  <c r="H2948" i="10"/>
  <c r="K2944" i="10"/>
  <c r="J2944" i="10"/>
  <c r="I2944" i="10"/>
  <c r="H2944" i="10"/>
  <c r="K2940" i="10"/>
  <c r="J2940" i="10"/>
  <c r="I2940" i="10"/>
  <c r="H2940" i="10"/>
  <c r="K2936" i="10"/>
  <c r="J2936" i="10"/>
  <c r="I2936" i="10"/>
  <c r="H2936" i="10"/>
  <c r="K2932" i="10"/>
  <c r="J2932" i="10"/>
  <c r="I2932" i="10"/>
  <c r="H2932" i="10"/>
  <c r="K2928" i="10"/>
  <c r="J2928" i="10"/>
  <c r="I2928" i="10"/>
  <c r="H2928" i="10"/>
  <c r="K2924" i="10"/>
  <c r="J2924" i="10"/>
  <c r="I2924" i="10"/>
  <c r="H2924" i="10"/>
  <c r="K2920" i="10"/>
  <c r="J2920" i="10"/>
  <c r="I2920" i="10"/>
  <c r="H2920" i="10"/>
  <c r="K2916" i="10"/>
  <c r="J2916" i="10"/>
  <c r="I2916" i="10"/>
  <c r="H2916" i="10"/>
  <c r="K2912" i="10"/>
  <c r="J2912" i="10"/>
  <c r="I2912" i="10"/>
  <c r="H2912" i="10"/>
  <c r="K2908" i="10"/>
  <c r="J2908" i="10"/>
  <c r="I2908" i="10"/>
  <c r="H2908" i="10"/>
  <c r="K2904" i="10"/>
  <c r="J2904" i="10"/>
  <c r="I2904" i="10"/>
  <c r="H2904" i="10"/>
  <c r="K2900" i="10"/>
  <c r="J2900" i="10"/>
  <c r="I2900" i="10"/>
  <c r="H2900" i="10"/>
  <c r="K2896" i="10"/>
  <c r="J2896" i="10"/>
  <c r="I2896" i="10"/>
  <c r="H2896" i="10"/>
  <c r="K2892" i="10"/>
  <c r="J2892" i="10"/>
  <c r="I2892" i="10"/>
  <c r="H2892" i="10"/>
  <c r="K2888" i="10"/>
  <c r="J2888" i="10"/>
  <c r="I2888" i="10"/>
  <c r="H2888" i="10"/>
  <c r="K2884" i="10"/>
  <c r="J2884" i="10"/>
  <c r="I2884" i="10"/>
  <c r="H2884" i="10"/>
  <c r="K2880" i="10"/>
  <c r="J2880" i="10"/>
  <c r="I2880" i="10"/>
  <c r="H2880" i="10"/>
  <c r="K2876" i="10"/>
  <c r="J2876" i="10"/>
  <c r="I2876" i="10"/>
  <c r="H2876" i="10"/>
  <c r="K2872" i="10"/>
  <c r="J2872" i="10"/>
  <c r="I2872" i="10"/>
  <c r="H2872" i="10"/>
  <c r="K2868" i="10"/>
  <c r="J2868" i="10"/>
  <c r="I2868" i="10"/>
  <c r="H2868" i="10"/>
  <c r="K2864" i="10"/>
  <c r="J2864" i="10"/>
  <c r="I2864" i="10"/>
  <c r="H2864" i="10"/>
  <c r="K2860" i="10"/>
  <c r="J2860" i="10"/>
  <c r="I2860" i="10"/>
  <c r="H2860" i="10"/>
  <c r="K2856" i="10"/>
  <c r="J2856" i="10"/>
  <c r="I2856" i="10"/>
  <c r="H2856" i="10"/>
  <c r="K2852" i="10"/>
  <c r="J2852" i="10"/>
  <c r="I2852" i="10"/>
  <c r="H2852" i="10"/>
  <c r="K2848" i="10"/>
  <c r="J2848" i="10"/>
  <c r="I2848" i="10"/>
  <c r="H2848" i="10"/>
  <c r="K2844" i="10"/>
  <c r="J2844" i="10"/>
  <c r="I2844" i="10"/>
  <c r="H2844" i="10"/>
  <c r="K2840" i="10"/>
  <c r="J2840" i="10"/>
  <c r="I2840" i="10"/>
  <c r="H2840" i="10"/>
  <c r="K2836" i="10"/>
  <c r="J2836" i="10"/>
  <c r="I2836" i="10"/>
  <c r="H2836" i="10"/>
  <c r="K2832" i="10"/>
  <c r="J2832" i="10"/>
  <c r="I2832" i="10"/>
  <c r="H2832" i="10"/>
  <c r="K2828" i="10"/>
  <c r="J2828" i="10"/>
  <c r="I2828" i="10"/>
  <c r="H2828" i="10"/>
  <c r="K2824" i="10"/>
  <c r="J2824" i="10"/>
  <c r="I2824" i="10"/>
  <c r="H2824" i="10"/>
  <c r="K2820" i="10"/>
  <c r="J2820" i="10"/>
  <c r="I2820" i="10"/>
  <c r="H2820" i="10"/>
  <c r="K2816" i="10"/>
  <c r="J2816" i="10"/>
  <c r="I2816" i="10"/>
  <c r="H2816" i="10"/>
  <c r="K2812" i="10"/>
  <c r="J2812" i="10"/>
  <c r="I2812" i="10"/>
  <c r="H2812" i="10"/>
  <c r="K2808" i="10"/>
  <c r="J2808" i="10"/>
  <c r="I2808" i="10"/>
  <c r="H2808" i="10"/>
  <c r="K2804" i="10"/>
  <c r="J2804" i="10"/>
  <c r="I2804" i="10"/>
  <c r="H2804" i="10"/>
  <c r="K2800" i="10"/>
  <c r="J2800" i="10"/>
  <c r="I2800" i="10"/>
  <c r="H2800" i="10"/>
  <c r="K2796" i="10"/>
  <c r="J2796" i="10"/>
  <c r="I2796" i="10"/>
  <c r="H2796" i="10"/>
  <c r="K2792" i="10"/>
  <c r="J2792" i="10"/>
  <c r="I2792" i="10"/>
  <c r="H2792" i="10"/>
  <c r="K2788" i="10"/>
  <c r="J2788" i="10"/>
  <c r="I2788" i="10"/>
  <c r="H2788" i="10"/>
  <c r="K2784" i="10"/>
  <c r="J2784" i="10"/>
  <c r="I2784" i="10"/>
  <c r="H2784" i="10"/>
  <c r="K2780" i="10"/>
  <c r="J2780" i="10"/>
  <c r="I2780" i="10"/>
  <c r="H2780" i="10"/>
  <c r="K2776" i="10"/>
  <c r="J2776" i="10"/>
  <c r="I2776" i="10"/>
  <c r="H2776" i="10"/>
  <c r="K2772" i="10"/>
  <c r="J2772" i="10"/>
  <c r="I2772" i="10"/>
  <c r="H2772" i="10"/>
  <c r="K2768" i="10"/>
  <c r="J2768" i="10"/>
  <c r="I2768" i="10"/>
  <c r="H2768" i="10"/>
  <c r="K2764" i="10"/>
  <c r="J2764" i="10"/>
  <c r="I2764" i="10"/>
  <c r="H2764" i="10"/>
  <c r="K2760" i="10"/>
  <c r="J2760" i="10"/>
  <c r="I2760" i="10"/>
  <c r="H2760" i="10"/>
  <c r="K2756" i="10"/>
  <c r="J2756" i="10"/>
  <c r="I2756" i="10"/>
  <c r="H2756" i="10"/>
  <c r="K2752" i="10"/>
  <c r="J2752" i="10"/>
  <c r="I2752" i="10"/>
  <c r="H2752" i="10"/>
  <c r="K2748" i="10"/>
  <c r="J2748" i="10"/>
  <c r="I2748" i="10"/>
  <c r="H2748" i="10"/>
  <c r="K2744" i="10"/>
  <c r="J2744" i="10"/>
  <c r="I2744" i="10"/>
  <c r="H2744" i="10"/>
  <c r="K2740" i="10"/>
  <c r="J2740" i="10"/>
  <c r="I2740" i="10"/>
  <c r="H2740" i="10"/>
  <c r="K2736" i="10"/>
  <c r="J2736" i="10"/>
  <c r="I2736" i="10"/>
  <c r="H2736" i="10"/>
  <c r="K2732" i="10"/>
  <c r="J2732" i="10"/>
  <c r="I2732" i="10"/>
  <c r="H2732" i="10"/>
  <c r="K2728" i="10"/>
  <c r="J2728" i="10"/>
  <c r="I2728" i="10"/>
  <c r="H2728" i="10"/>
  <c r="K2724" i="10"/>
  <c r="J2724" i="10"/>
  <c r="I2724" i="10"/>
  <c r="H2724" i="10"/>
  <c r="K2720" i="10"/>
  <c r="J2720" i="10"/>
  <c r="I2720" i="10"/>
  <c r="H2720" i="10"/>
  <c r="K2716" i="10"/>
  <c r="J2716" i="10"/>
  <c r="I2716" i="10"/>
  <c r="H2716" i="10"/>
  <c r="K2712" i="10"/>
  <c r="J2712" i="10"/>
  <c r="I2712" i="10"/>
  <c r="H2712" i="10"/>
  <c r="K2708" i="10"/>
  <c r="J2708" i="10"/>
  <c r="I2708" i="10"/>
  <c r="H2708" i="10"/>
  <c r="K2704" i="10"/>
  <c r="J2704" i="10"/>
  <c r="I2704" i="10"/>
  <c r="H2704" i="10"/>
  <c r="K2700" i="10"/>
  <c r="J2700" i="10"/>
  <c r="I2700" i="10"/>
  <c r="H2700" i="10"/>
  <c r="K2696" i="10"/>
  <c r="J2696" i="10"/>
  <c r="I2696" i="10"/>
  <c r="H2696" i="10"/>
  <c r="K2692" i="10"/>
  <c r="J2692" i="10"/>
  <c r="I2692" i="10"/>
  <c r="H2692" i="10"/>
  <c r="K2688" i="10"/>
  <c r="J2688" i="10"/>
  <c r="I2688" i="10"/>
  <c r="H2688" i="10"/>
  <c r="K2684" i="10"/>
  <c r="J2684" i="10"/>
  <c r="I2684" i="10"/>
  <c r="H2684" i="10"/>
  <c r="K2680" i="10"/>
  <c r="J2680" i="10"/>
  <c r="I2680" i="10"/>
  <c r="H2680" i="10"/>
  <c r="K2676" i="10"/>
  <c r="J2676" i="10"/>
  <c r="I2676" i="10"/>
  <c r="H2676" i="10"/>
  <c r="K2672" i="10"/>
  <c r="J2672" i="10"/>
  <c r="I2672" i="10"/>
  <c r="H2672" i="10"/>
  <c r="K2668" i="10"/>
  <c r="J2668" i="10"/>
  <c r="I2668" i="10"/>
  <c r="H2668" i="10"/>
  <c r="K2664" i="10"/>
  <c r="J2664" i="10"/>
  <c r="I2664" i="10"/>
  <c r="H2664" i="10"/>
  <c r="K2660" i="10"/>
  <c r="J2660" i="10"/>
  <c r="I2660" i="10"/>
  <c r="H2660" i="10"/>
  <c r="K2656" i="10"/>
  <c r="J2656" i="10"/>
  <c r="I2656" i="10"/>
  <c r="H2656" i="10"/>
  <c r="K2652" i="10"/>
  <c r="J2652" i="10"/>
  <c r="I2652" i="10"/>
  <c r="H2652" i="10"/>
  <c r="K2648" i="10"/>
  <c r="J2648" i="10"/>
  <c r="I2648" i="10"/>
  <c r="H2648" i="10"/>
  <c r="K2644" i="10"/>
  <c r="J2644" i="10"/>
  <c r="I2644" i="10"/>
  <c r="H2644" i="10"/>
  <c r="K2640" i="10"/>
  <c r="J2640" i="10"/>
  <c r="I2640" i="10"/>
  <c r="H2640" i="10"/>
  <c r="K2636" i="10"/>
  <c r="J2636" i="10"/>
  <c r="I2636" i="10"/>
  <c r="H2636" i="10"/>
  <c r="K2632" i="10"/>
  <c r="J2632" i="10"/>
  <c r="I2632" i="10"/>
  <c r="H2632" i="10"/>
  <c r="K2628" i="10"/>
  <c r="J2628" i="10"/>
  <c r="I2628" i="10"/>
  <c r="H2628" i="10"/>
  <c r="K2624" i="10"/>
  <c r="J2624" i="10"/>
  <c r="I2624" i="10"/>
  <c r="H2624" i="10"/>
  <c r="K2620" i="10"/>
  <c r="J2620" i="10"/>
  <c r="I2620" i="10"/>
  <c r="H2620" i="10"/>
  <c r="K2616" i="10"/>
  <c r="J2616" i="10"/>
  <c r="I2616" i="10"/>
  <c r="H2616" i="10"/>
  <c r="K2612" i="10"/>
  <c r="J2612" i="10"/>
  <c r="I2612" i="10"/>
  <c r="H2612" i="10"/>
  <c r="K2608" i="10"/>
  <c r="J2608" i="10"/>
  <c r="I2608" i="10"/>
  <c r="H2608" i="10"/>
  <c r="K2604" i="10"/>
  <c r="J2604" i="10"/>
  <c r="I2604" i="10"/>
  <c r="H2604" i="10"/>
  <c r="K2600" i="10"/>
  <c r="J2600" i="10"/>
  <c r="I2600" i="10"/>
  <c r="H2600" i="10"/>
  <c r="K2596" i="10"/>
  <c r="J2596" i="10"/>
  <c r="I2596" i="10"/>
  <c r="H2596" i="10"/>
  <c r="K2592" i="10"/>
  <c r="J2592" i="10"/>
  <c r="I2592" i="10"/>
  <c r="H2592" i="10"/>
  <c r="K2588" i="10"/>
  <c r="J2588" i="10"/>
  <c r="I2588" i="10"/>
  <c r="H2588" i="10"/>
  <c r="K2584" i="10"/>
  <c r="J2584" i="10"/>
  <c r="I2584" i="10"/>
  <c r="H2584" i="10"/>
  <c r="K2580" i="10"/>
  <c r="J2580" i="10"/>
  <c r="I2580" i="10"/>
  <c r="H2580" i="10"/>
  <c r="K2576" i="10"/>
  <c r="J2576" i="10"/>
  <c r="I2576" i="10"/>
  <c r="H2576" i="10"/>
  <c r="K2572" i="10"/>
  <c r="J2572" i="10"/>
  <c r="I2572" i="10"/>
  <c r="H2572" i="10"/>
  <c r="K2568" i="10"/>
  <c r="J2568" i="10"/>
  <c r="I2568" i="10"/>
  <c r="H2568" i="10"/>
  <c r="K2564" i="10"/>
  <c r="J2564" i="10"/>
  <c r="I2564" i="10"/>
  <c r="H2564" i="10"/>
  <c r="K2560" i="10"/>
  <c r="J2560" i="10"/>
  <c r="I2560" i="10"/>
  <c r="H2560" i="10"/>
  <c r="K2556" i="10"/>
  <c r="J2556" i="10"/>
  <c r="I2556" i="10"/>
  <c r="H2556" i="10"/>
  <c r="K2552" i="10"/>
  <c r="J2552" i="10"/>
  <c r="I2552" i="10"/>
  <c r="H2552" i="10"/>
  <c r="K2548" i="10"/>
  <c r="J2548" i="10"/>
  <c r="I2548" i="10"/>
  <c r="H2548" i="10"/>
  <c r="K2544" i="10"/>
  <c r="J2544" i="10"/>
  <c r="I2544" i="10"/>
  <c r="H2544" i="10"/>
  <c r="K2540" i="10"/>
  <c r="J2540" i="10"/>
  <c r="I2540" i="10"/>
  <c r="H2540" i="10"/>
  <c r="K2536" i="10"/>
  <c r="J2536" i="10"/>
  <c r="I2536" i="10"/>
  <c r="H2536" i="10"/>
  <c r="K2532" i="10"/>
  <c r="J2532" i="10"/>
  <c r="I2532" i="10"/>
  <c r="H2532" i="10"/>
  <c r="K2528" i="10"/>
  <c r="J2528" i="10"/>
  <c r="I2528" i="10"/>
  <c r="H2528" i="10"/>
  <c r="K2524" i="10"/>
  <c r="J2524" i="10"/>
  <c r="I2524" i="10"/>
  <c r="H2524" i="10"/>
  <c r="K2520" i="10"/>
  <c r="J2520" i="10"/>
  <c r="I2520" i="10"/>
  <c r="H2520" i="10"/>
  <c r="K2516" i="10"/>
  <c r="J2516" i="10"/>
  <c r="I2516" i="10"/>
  <c r="H2516" i="10"/>
  <c r="K2512" i="10"/>
  <c r="J2512" i="10"/>
  <c r="I2512" i="10"/>
  <c r="H2512" i="10"/>
  <c r="K2508" i="10"/>
  <c r="J2508" i="10"/>
  <c r="I2508" i="10"/>
  <c r="H2508" i="10"/>
  <c r="K2504" i="10"/>
  <c r="J2504" i="10"/>
  <c r="I2504" i="10"/>
  <c r="H2504" i="10"/>
  <c r="K2500" i="10"/>
  <c r="J2500" i="10"/>
  <c r="I2500" i="10"/>
  <c r="H2500" i="10"/>
  <c r="K2496" i="10"/>
  <c r="J2496" i="10"/>
  <c r="I2496" i="10"/>
  <c r="H2496" i="10"/>
  <c r="K2492" i="10"/>
  <c r="J2492" i="10"/>
  <c r="I2492" i="10"/>
  <c r="H2492" i="10"/>
  <c r="K2488" i="10"/>
  <c r="J2488" i="10"/>
  <c r="I2488" i="10"/>
  <c r="H2488" i="10"/>
  <c r="K2484" i="10"/>
  <c r="J2484" i="10"/>
  <c r="I2484" i="10"/>
  <c r="H2484" i="10"/>
  <c r="K2480" i="10"/>
  <c r="J2480" i="10"/>
  <c r="I2480" i="10"/>
  <c r="H2480" i="10"/>
  <c r="K2476" i="10"/>
  <c r="J2476" i="10"/>
  <c r="I2476" i="10"/>
  <c r="H2476" i="10"/>
  <c r="K2472" i="10"/>
  <c r="J2472" i="10"/>
  <c r="I2472" i="10"/>
  <c r="H2472" i="10"/>
  <c r="K2468" i="10"/>
  <c r="J2468" i="10"/>
  <c r="I2468" i="10"/>
  <c r="H2468" i="10"/>
  <c r="K2464" i="10"/>
  <c r="J2464" i="10"/>
  <c r="I2464" i="10"/>
  <c r="H2464" i="10"/>
  <c r="K2460" i="10"/>
  <c r="J2460" i="10"/>
  <c r="I2460" i="10"/>
  <c r="H2460" i="10"/>
  <c r="K2456" i="10"/>
  <c r="J2456" i="10"/>
  <c r="I2456" i="10"/>
  <c r="H2456" i="10"/>
  <c r="K2452" i="10"/>
  <c r="J2452" i="10"/>
  <c r="I2452" i="10"/>
  <c r="H2452" i="10"/>
  <c r="K2448" i="10"/>
  <c r="J2448" i="10"/>
  <c r="I2448" i="10"/>
  <c r="H2448" i="10"/>
  <c r="K2444" i="10"/>
  <c r="J2444" i="10"/>
  <c r="I2444" i="10"/>
  <c r="H2444" i="10"/>
  <c r="K2440" i="10"/>
  <c r="J2440" i="10"/>
  <c r="I2440" i="10"/>
  <c r="H2440" i="10"/>
  <c r="K2436" i="10"/>
  <c r="J2436" i="10"/>
  <c r="I2436" i="10"/>
  <c r="H2436" i="10"/>
  <c r="K2432" i="10"/>
  <c r="J2432" i="10"/>
  <c r="I2432" i="10"/>
  <c r="H2432" i="10"/>
  <c r="K2428" i="10"/>
  <c r="J2428" i="10"/>
  <c r="I2428" i="10"/>
  <c r="H2428" i="10"/>
  <c r="K2424" i="10"/>
  <c r="J2424" i="10"/>
  <c r="I2424" i="10"/>
  <c r="H2424" i="10"/>
  <c r="K2420" i="10"/>
  <c r="J2420" i="10"/>
  <c r="I2420" i="10"/>
  <c r="H2420" i="10"/>
  <c r="K2416" i="10"/>
  <c r="J2416" i="10"/>
  <c r="I2416" i="10"/>
  <c r="H2416" i="10"/>
  <c r="K2412" i="10"/>
  <c r="J2412" i="10"/>
  <c r="I2412" i="10"/>
  <c r="H2412" i="10"/>
  <c r="K2408" i="10"/>
  <c r="J2408" i="10"/>
  <c r="I2408" i="10"/>
  <c r="H2408" i="10"/>
  <c r="K2404" i="10"/>
  <c r="J2404" i="10"/>
  <c r="I2404" i="10"/>
  <c r="H2404" i="10"/>
  <c r="K2400" i="10"/>
  <c r="J2400" i="10"/>
  <c r="I2400" i="10"/>
  <c r="H2400" i="10"/>
  <c r="K2396" i="10"/>
  <c r="J2396" i="10"/>
  <c r="I2396" i="10"/>
  <c r="H2396" i="10"/>
  <c r="K2392" i="10"/>
  <c r="J2392" i="10"/>
  <c r="I2392" i="10"/>
  <c r="H2392" i="10"/>
  <c r="K2388" i="10"/>
  <c r="J2388" i="10"/>
  <c r="I2388" i="10"/>
  <c r="H2388" i="10"/>
  <c r="K2384" i="10"/>
  <c r="J2384" i="10"/>
  <c r="I2384" i="10"/>
  <c r="H2384" i="10"/>
  <c r="K2380" i="10"/>
  <c r="J2380" i="10"/>
  <c r="I2380" i="10"/>
  <c r="H2380" i="10"/>
  <c r="K2376" i="10"/>
  <c r="J2376" i="10"/>
  <c r="I2376" i="10"/>
  <c r="H2376" i="10"/>
  <c r="K2372" i="10"/>
  <c r="J2372" i="10"/>
  <c r="I2372" i="10"/>
  <c r="H2372" i="10"/>
  <c r="K2368" i="10"/>
  <c r="J2368" i="10"/>
  <c r="I2368" i="10"/>
  <c r="H2368" i="10"/>
  <c r="K2364" i="10"/>
  <c r="J2364" i="10"/>
  <c r="I2364" i="10"/>
  <c r="H2364" i="10"/>
  <c r="K2360" i="10"/>
  <c r="J2360" i="10"/>
  <c r="I2360" i="10"/>
  <c r="H2360" i="10"/>
  <c r="K2356" i="10"/>
  <c r="J2356" i="10"/>
  <c r="I2356" i="10"/>
  <c r="H2356" i="10"/>
  <c r="K2352" i="10"/>
  <c r="J2352" i="10"/>
  <c r="I2352" i="10"/>
  <c r="H2352" i="10"/>
  <c r="K2348" i="10"/>
  <c r="J2348" i="10"/>
  <c r="I2348" i="10"/>
  <c r="H2348" i="10"/>
  <c r="K2344" i="10"/>
  <c r="J2344" i="10"/>
  <c r="I2344" i="10"/>
  <c r="H2344" i="10"/>
  <c r="K2340" i="10"/>
  <c r="J2340" i="10"/>
  <c r="I2340" i="10"/>
  <c r="H2340" i="10"/>
  <c r="K2336" i="10"/>
  <c r="J2336" i="10"/>
  <c r="I2336" i="10"/>
  <c r="H2336" i="10"/>
  <c r="K2332" i="10"/>
  <c r="J2332" i="10"/>
  <c r="I2332" i="10"/>
  <c r="H2332" i="10"/>
  <c r="K2328" i="10"/>
  <c r="J2328" i="10"/>
  <c r="I2328" i="10"/>
  <c r="H2328" i="10"/>
  <c r="K2324" i="10"/>
  <c r="J2324" i="10"/>
  <c r="I2324" i="10"/>
  <c r="H2324" i="10"/>
  <c r="K2320" i="10"/>
  <c r="J2320" i="10"/>
  <c r="I2320" i="10"/>
  <c r="H2320" i="10"/>
  <c r="K2316" i="10"/>
  <c r="J2316" i="10"/>
  <c r="I2316" i="10"/>
  <c r="H2316" i="10"/>
  <c r="K2312" i="10"/>
  <c r="J2312" i="10"/>
  <c r="I2312" i="10"/>
  <c r="H2312" i="10"/>
  <c r="K2308" i="10"/>
  <c r="J2308" i="10"/>
  <c r="I2308" i="10"/>
  <c r="H2308" i="10"/>
  <c r="K2304" i="10"/>
  <c r="J2304" i="10"/>
  <c r="I2304" i="10"/>
  <c r="H2304" i="10"/>
  <c r="K2300" i="10"/>
  <c r="J2300" i="10"/>
  <c r="I2300" i="10"/>
  <c r="H2300" i="10"/>
  <c r="K2296" i="10"/>
  <c r="J2296" i="10"/>
  <c r="I2296" i="10"/>
  <c r="H2296" i="10"/>
  <c r="K2292" i="10"/>
  <c r="J2292" i="10"/>
  <c r="I2292" i="10"/>
  <c r="H2292" i="10"/>
  <c r="K2288" i="10"/>
  <c r="J2288" i="10"/>
  <c r="I2288" i="10"/>
  <c r="H2288" i="10"/>
  <c r="K2284" i="10"/>
  <c r="J2284" i="10"/>
  <c r="I2284" i="10"/>
  <c r="H2284" i="10"/>
  <c r="K2280" i="10"/>
  <c r="J2280" i="10"/>
  <c r="I2280" i="10"/>
  <c r="H2280" i="10"/>
  <c r="K2276" i="10"/>
  <c r="J2276" i="10"/>
  <c r="I2276" i="10"/>
  <c r="H2276" i="10"/>
  <c r="K2272" i="10"/>
  <c r="J2272" i="10"/>
  <c r="I2272" i="10"/>
  <c r="H2272" i="10"/>
  <c r="K2268" i="10"/>
  <c r="J2268" i="10"/>
  <c r="I2268" i="10"/>
  <c r="H2268" i="10"/>
  <c r="K2264" i="10"/>
  <c r="J2264" i="10"/>
  <c r="I2264" i="10"/>
  <c r="H2264" i="10"/>
  <c r="K2260" i="10"/>
  <c r="J2260" i="10"/>
  <c r="I2260" i="10"/>
  <c r="H2260" i="10"/>
  <c r="K2256" i="10"/>
  <c r="J2256" i="10"/>
  <c r="I2256" i="10"/>
  <c r="H2256" i="10"/>
  <c r="K2252" i="10"/>
  <c r="J2252" i="10"/>
  <c r="I2252" i="10"/>
  <c r="H2252" i="10"/>
  <c r="K2248" i="10"/>
  <c r="J2248" i="10"/>
  <c r="I2248" i="10"/>
  <c r="H2248" i="10"/>
  <c r="K2244" i="10"/>
  <c r="J2244" i="10"/>
  <c r="I2244" i="10"/>
  <c r="H2244" i="10"/>
  <c r="K2240" i="10"/>
  <c r="J2240" i="10"/>
  <c r="I2240" i="10"/>
  <c r="H2240" i="10"/>
  <c r="K2236" i="10"/>
  <c r="J2236" i="10"/>
  <c r="I2236" i="10"/>
  <c r="H2236" i="10"/>
  <c r="K2232" i="10"/>
  <c r="J2232" i="10"/>
  <c r="I2232" i="10"/>
  <c r="H2232" i="10"/>
  <c r="K2228" i="10"/>
  <c r="J2228" i="10"/>
  <c r="I2228" i="10"/>
  <c r="H2228" i="10"/>
  <c r="K2224" i="10"/>
  <c r="J2224" i="10"/>
  <c r="I2224" i="10"/>
  <c r="H2224" i="10"/>
  <c r="K2220" i="10"/>
  <c r="J2220" i="10"/>
  <c r="I2220" i="10"/>
  <c r="H2220" i="10"/>
  <c r="K2216" i="10"/>
  <c r="J2216" i="10"/>
  <c r="I2216" i="10"/>
  <c r="H2216" i="10"/>
  <c r="K2212" i="10"/>
  <c r="J2212" i="10"/>
  <c r="I2212" i="10"/>
  <c r="H2212" i="10"/>
  <c r="K2208" i="10"/>
  <c r="J2208" i="10"/>
  <c r="I2208" i="10"/>
  <c r="H2208" i="10"/>
  <c r="K2204" i="10"/>
  <c r="J2204" i="10"/>
  <c r="I2204" i="10"/>
  <c r="H2204" i="10"/>
  <c r="K2200" i="10"/>
  <c r="J2200" i="10"/>
  <c r="I2200" i="10"/>
  <c r="H2200" i="10"/>
  <c r="K2196" i="10"/>
  <c r="J2196" i="10"/>
  <c r="I2196" i="10"/>
  <c r="H2196" i="10"/>
  <c r="K2192" i="10"/>
  <c r="J2192" i="10"/>
  <c r="I2192" i="10"/>
  <c r="H2192" i="10"/>
  <c r="K2188" i="10"/>
  <c r="J2188" i="10"/>
  <c r="I2188" i="10"/>
  <c r="H2188" i="10"/>
  <c r="K2184" i="10"/>
  <c r="J2184" i="10"/>
  <c r="I2184" i="10"/>
  <c r="H2184" i="10"/>
  <c r="K2180" i="10"/>
  <c r="J2180" i="10"/>
  <c r="I2180" i="10"/>
  <c r="H2180" i="10"/>
  <c r="K2176" i="10"/>
  <c r="J2176" i="10"/>
  <c r="I2176" i="10"/>
  <c r="H2176" i="10"/>
  <c r="K2172" i="10"/>
  <c r="J2172" i="10"/>
  <c r="I2172" i="10"/>
  <c r="H2172" i="10"/>
  <c r="K2168" i="10"/>
  <c r="J2168" i="10"/>
  <c r="I2168" i="10"/>
  <c r="H2168" i="10"/>
  <c r="K2164" i="10"/>
  <c r="J2164" i="10"/>
  <c r="I2164" i="10"/>
  <c r="H2164" i="10"/>
  <c r="K2160" i="10"/>
  <c r="J2160" i="10"/>
  <c r="I2160" i="10"/>
  <c r="H2160" i="10"/>
  <c r="K2156" i="10"/>
  <c r="J2156" i="10"/>
  <c r="I2156" i="10"/>
  <c r="H2156" i="10"/>
  <c r="K2152" i="10"/>
  <c r="J2152" i="10"/>
  <c r="I2152" i="10"/>
  <c r="H2152" i="10"/>
  <c r="K2148" i="10"/>
  <c r="J2148" i="10"/>
  <c r="I2148" i="10"/>
  <c r="H2148" i="10"/>
  <c r="K2144" i="10"/>
  <c r="J2144" i="10"/>
  <c r="I2144" i="10"/>
  <c r="H2144" i="10"/>
  <c r="K2140" i="10"/>
  <c r="J2140" i="10"/>
  <c r="I2140" i="10"/>
  <c r="H2140" i="10"/>
  <c r="K2136" i="10"/>
  <c r="J2136" i="10"/>
  <c r="I2136" i="10"/>
  <c r="H2136" i="10"/>
  <c r="K2132" i="10"/>
  <c r="J2132" i="10"/>
  <c r="I2132" i="10"/>
  <c r="H2132" i="10"/>
  <c r="K2128" i="10"/>
  <c r="J2128" i="10"/>
  <c r="I2128" i="10"/>
  <c r="H2128" i="10"/>
  <c r="K2124" i="10"/>
  <c r="J2124" i="10"/>
  <c r="I2124" i="10"/>
  <c r="H2124" i="10"/>
  <c r="K2120" i="10"/>
  <c r="J2120" i="10"/>
  <c r="I2120" i="10"/>
  <c r="H2120" i="10"/>
  <c r="K2116" i="10"/>
  <c r="J2116" i="10"/>
  <c r="I2116" i="10"/>
  <c r="H2116" i="10"/>
  <c r="K2112" i="10"/>
  <c r="J2112" i="10"/>
  <c r="I2112" i="10"/>
  <c r="H2112" i="10"/>
  <c r="K2108" i="10"/>
  <c r="J2108" i="10"/>
  <c r="I2108" i="10"/>
  <c r="H2108" i="10"/>
  <c r="K2104" i="10"/>
  <c r="J2104" i="10"/>
  <c r="I2104" i="10"/>
  <c r="H2104" i="10"/>
  <c r="K2100" i="10"/>
  <c r="J2100" i="10"/>
  <c r="I2100" i="10"/>
  <c r="H2100" i="10"/>
  <c r="K2096" i="10"/>
  <c r="J2096" i="10"/>
  <c r="I2096" i="10"/>
  <c r="H2096" i="10"/>
  <c r="K2092" i="10"/>
  <c r="J2092" i="10"/>
  <c r="I2092" i="10"/>
  <c r="H2092" i="10"/>
  <c r="K2088" i="10"/>
  <c r="J2088" i="10"/>
  <c r="I2088" i="10"/>
  <c r="H2088" i="10"/>
  <c r="K2084" i="10"/>
  <c r="J2084" i="10"/>
  <c r="I2084" i="10"/>
  <c r="H2084" i="10"/>
  <c r="K2080" i="10"/>
  <c r="J2080" i="10"/>
  <c r="I2080" i="10"/>
  <c r="H2080" i="10"/>
  <c r="K2076" i="10"/>
  <c r="J2076" i="10"/>
  <c r="I2076" i="10"/>
  <c r="H2076" i="10"/>
  <c r="K2072" i="10"/>
  <c r="J2072" i="10"/>
  <c r="I2072" i="10"/>
  <c r="H2072" i="10"/>
  <c r="K2068" i="10"/>
  <c r="J2068" i="10"/>
  <c r="I2068" i="10"/>
  <c r="H2068" i="10"/>
  <c r="K2064" i="10"/>
  <c r="J2064" i="10"/>
  <c r="I2064" i="10"/>
  <c r="H2064" i="10"/>
  <c r="K2060" i="10"/>
  <c r="J2060" i="10"/>
  <c r="I2060" i="10"/>
  <c r="H2060" i="10"/>
  <c r="K2056" i="10"/>
  <c r="J2056" i="10"/>
  <c r="I2056" i="10"/>
  <c r="H2056" i="10"/>
  <c r="K2052" i="10"/>
  <c r="J2052" i="10"/>
  <c r="I2052" i="10"/>
  <c r="H2052" i="10"/>
  <c r="K2048" i="10"/>
  <c r="J2048" i="10"/>
  <c r="I2048" i="10"/>
  <c r="H2048" i="10"/>
  <c r="K2044" i="10"/>
  <c r="J2044" i="10"/>
  <c r="I2044" i="10"/>
  <c r="H2044" i="10"/>
  <c r="K2040" i="10"/>
  <c r="J2040" i="10"/>
  <c r="I2040" i="10"/>
  <c r="H2040" i="10"/>
  <c r="K2036" i="10"/>
  <c r="J2036" i="10"/>
  <c r="I2036" i="10"/>
  <c r="H2036" i="10"/>
  <c r="K2032" i="10"/>
  <c r="J2032" i="10"/>
  <c r="I2032" i="10"/>
  <c r="H2032" i="10"/>
  <c r="K2028" i="10"/>
  <c r="J2028" i="10"/>
  <c r="I2028" i="10"/>
  <c r="H2028" i="10"/>
  <c r="K2024" i="10"/>
  <c r="J2024" i="10"/>
  <c r="I2024" i="10"/>
  <c r="H2024" i="10"/>
  <c r="K2020" i="10"/>
  <c r="J2020" i="10"/>
  <c r="I2020" i="10"/>
  <c r="H2020" i="10"/>
  <c r="K2016" i="10"/>
  <c r="J2016" i="10"/>
  <c r="I2016" i="10"/>
  <c r="H2016" i="10"/>
  <c r="K2012" i="10"/>
  <c r="J2012" i="10"/>
  <c r="I2012" i="10"/>
  <c r="H2012" i="10"/>
  <c r="K2008" i="10"/>
  <c r="J2008" i="10"/>
  <c r="I2008" i="10"/>
  <c r="H2008" i="10"/>
  <c r="K2004" i="10"/>
  <c r="J2004" i="10"/>
  <c r="I2004" i="10"/>
  <c r="H2004" i="10"/>
  <c r="K2000" i="10"/>
  <c r="J2000" i="10"/>
  <c r="I2000" i="10"/>
  <c r="H2000" i="10"/>
  <c r="K1996" i="10"/>
  <c r="J1996" i="10"/>
  <c r="I1996" i="10"/>
  <c r="H1996" i="10"/>
  <c r="K1992" i="10"/>
  <c r="J1992" i="10"/>
  <c r="I1992" i="10"/>
  <c r="H1992" i="10"/>
  <c r="K1988" i="10"/>
  <c r="J1988" i="10"/>
  <c r="I1988" i="10"/>
  <c r="H1988" i="10"/>
  <c r="K1984" i="10"/>
  <c r="J1984" i="10"/>
  <c r="I1984" i="10"/>
  <c r="H1984" i="10"/>
  <c r="K1980" i="10"/>
  <c r="J1980" i="10"/>
  <c r="I1980" i="10"/>
  <c r="H1980" i="10"/>
  <c r="K1976" i="10"/>
  <c r="J1976" i="10"/>
  <c r="I1976" i="10"/>
  <c r="H1976" i="10"/>
  <c r="K1972" i="10"/>
  <c r="J1972" i="10"/>
  <c r="I1972" i="10"/>
  <c r="H1972" i="10"/>
  <c r="K1968" i="10"/>
  <c r="J1968" i="10"/>
  <c r="I1968" i="10"/>
  <c r="H1968" i="10"/>
  <c r="K1964" i="10"/>
  <c r="J1964" i="10"/>
  <c r="I1964" i="10"/>
  <c r="H1964" i="10"/>
  <c r="K1960" i="10"/>
  <c r="J1960" i="10"/>
  <c r="I1960" i="10"/>
  <c r="H1960" i="10"/>
  <c r="K1956" i="10"/>
  <c r="J1956" i="10"/>
  <c r="I1956" i="10"/>
  <c r="H1956" i="10"/>
  <c r="K1952" i="10"/>
  <c r="J1952" i="10"/>
  <c r="I1952" i="10"/>
  <c r="H1952" i="10"/>
  <c r="K1948" i="10"/>
  <c r="J1948" i="10"/>
  <c r="I1948" i="10"/>
  <c r="H1948" i="10"/>
  <c r="K1944" i="10"/>
  <c r="J1944" i="10"/>
  <c r="I1944" i="10"/>
  <c r="H1944" i="10"/>
  <c r="K1940" i="10"/>
  <c r="J1940" i="10"/>
  <c r="I1940" i="10"/>
  <c r="H1940" i="10"/>
  <c r="K1936" i="10"/>
  <c r="J1936" i="10"/>
  <c r="I1936" i="10"/>
  <c r="H1936" i="10"/>
  <c r="K1932" i="10"/>
  <c r="J1932" i="10"/>
  <c r="I1932" i="10"/>
  <c r="H1932" i="10"/>
  <c r="K1928" i="10"/>
  <c r="J1928" i="10"/>
  <c r="I1928" i="10"/>
  <c r="H1928" i="10"/>
  <c r="K1924" i="10"/>
  <c r="J1924" i="10"/>
  <c r="I1924" i="10"/>
  <c r="H1924" i="10"/>
  <c r="K1920" i="10"/>
  <c r="J1920" i="10"/>
  <c r="I1920" i="10"/>
  <c r="H1920" i="10"/>
  <c r="K1916" i="10"/>
  <c r="J1916" i="10"/>
  <c r="I1916" i="10"/>
  <c r="H1916" i="10"/>
  <c r="K1912" i="10"/>
  <c r="J1912" i="10"/>
  <c r="I1912" i="10"/>
  <c r="H1912" i="10"/>
  <c r="K1908" i="10"/>
  <c r="J1908" i="10"/>
  <c r="I1908" i="10"/>
  <c r="H1908" i="10"/>
  <c r="K1904" i="10"/>
  <c r="J1904" i="10"/>
  <c r="I1904" i="10"/>
  <c r="H1904" i="10"/>
  <c r="K1900" i="10"/>
  <c r="J1900" i="10"/>
  <c r="I1900" i="10"/>
  <c r="H1900" i="10"/>
  <c r="K1896" i="10"/>
  <c r="J1896" i="10"/>
  <c r="I1896" i="10"/>
  <c r="H1896" i="10"/>
  <c r="K1892" i="10"/>
  <c r="J1892" i="10"/>
  <c r="I1892" i="10"/>
  <c r="H1892" i="10"/>
  <c r="K1888" i="10"/>
  <c r="J1888" i="10"/>
  <c r="I1888" i="10"/>
  <c r="H1888" i="10"/>
  <c r="K1884" i="10"/>
  <c r="J1884" i="10"/>
  <c r="I1884" i="10"/>
  <c r="H1884" i="10"/>
  <c r="K1880" i="10"/>
  <c r="J1880" i="10"/>
  <c r="I1880" i="10"/>
  <c r="H1880" i="10"/>
  <c r="K1876" i="10"/>
  <c r="J1876" i="10"/>
  <c r="I1876" i="10"/>
  <c r="H1876" i="10"/>
  <c r="K1872" i="10"/>
  <c r="J1872" i="10"/>
  <c r="I1872" i="10"/>
  <c r="H1872" i="10"/>
  <c r="K1868" i="10"/>
  <c r="J1868" i="10"/>
  <c r="I1868" i="10"/>
  <c r="H1868" i="10"/>
  <c r="K1864" i="10"/>
  <c r="J1864" i="10"/>
  <c r="I1864" i="10"/>
  <c r="H1864" i="10"/>
  <c r="K1860" i="10"/>
  <c r="J1860" i="10"/>
  <c r="I1860" i="10"/>
  <c r="H1860" i="10"/>
  <c r="K1856" i="10"/>
  <c r="J1856" i="10"/>
  <c r="I1856" i="10"/>
  <c r="H1856" i="10"/>
  <c r="K1852" i="10"/>
  <c r="J1852" i="10"/>
  <c r="I1852" i="10"/>
  <c r="H1852" i="10"/>
  <c r="K1848" i="10"/>
  <c r="J1848" i="10"/>
  <c r="I1848" i="10"/>
  <c r="H1848" i="10"/>
  <c r="K1844" i="10"/>
  <c r="J1844" i="10"/>
  <c r="I1844" i="10"/>
  <c r="H1844" i="10"/>
  <c r="K1840" i="10"/>
  <c r="J1840" i="10"/>
  <c r="I1840" i="10"/>
  <c r="H1840" i="10"/>
  <c r="K1836" i="10"/>
  <c r="J1836" i="10"/>
  <c r="I1836" i="10"/>
  <c r="H1836" i="10"/>
  <c r="K1832" i="10"/>
  <c r="J1832" i="10"/>
  <c r="I1832" i="10"/>
  <c r="H1832" i="10"/>
  <c r="K1828" i="10"/>
  <c r="J1828" i="10"/>
  <c r="I1828" i="10"/>
  <c r="H1828" i="10"/>
  <c r="K1824" i="10"/>
  <c r="J1824" i="10"/>
  <c r="I1824" i="10"/>
  <c r="H1824" i="10"/>
  <c r="K1820" i="10"/>
  <c r="J1820" i="10"/>
  <c r="I1820" i="10"/>
  <c r="H1820" i="10"/>
  <c r="K1816" i="10"/>
  <c r="J1816" i="10"/>
  <c r="I1816" i="10"/>
  <c r="H1816" i="10"/>
  <c r="K1812" i="10"/>
  <c r="J1812" i="10"/>
  <c r="I1812" i="10"/>
  <c r="H1812" i="10"/>
  <c r="K1808" i="10"/>
  <c r="J1808" i="10"/>
  <c r="I1808" i="10"/>
  <c r="H1808" i="10"/>
  <c r="K1804" i="10"/>
  <c r="J1804" i="10"/>
  <c r="I1804" i="10"/>
  <c r="H1804" i="10"/>
  <c r="K1800" i="10"/>
  <c r="J1800" i="10"/>
  <c r="I1800" i="10"/>
  <c r="H1800" i="10"/>
  <c r="K1796" i="10"/>
  <c r="J1796" i="10"/>
  <c r="I1796" i="10"/>
  <c r="H1796" i="10"/>
  <c r="K1792" i="10"/>
  <c r="J1792" i="10"/>
  <c r="I1792" i="10"/>
  <c r="H1792" i="10"/>
  <c r="K1788" i="10"/>
  <c r="J1788" i="10"/>
  <c r="I1788" i="10"/>
  <c r="H1788" i="10"/>
  <c r="K1784" i="10"/>
  <c r="J1784" i="10"/>
  <c r="I1784" i="10"/>
  <c r="H1784" i="10"/>
  <c r="K1780" i="10"/>
  <c r="J1780" i="10"/>
  <c r="I1780" i="10"/>
  <c r="H1780" i="10"/>
  <c r="K1776" i="10"/>
  <c r="J1776" i="10"/>
  <c r="I1776" i="10"/>
  <c r="H1776" i="10"/>
  <c r="K1772" i="10"/>
  <c r="J1772" i="10"/>
  <c r="I1772" i="10"/>
  <c r="H1772" i="10"/>
  <c r="K1768" i="10"/>
  <c r="J1768" i="10"/>
  <c r="I1768" i="10"/>
  <c r="H1768" i="10"/>
  <c r="K1764" i="10"/>
  <c r="J1764" i="10"/>
  <c r="I1764" i="10"/>
  <c r="H1764" i="10"/>
  <c r="K1760" i="10"/>
  <c r="J1760" i="10"/>
  <c r="I1760" i="10"/>
  <c r="H1760" i="10"/>
  <c r="K1756" i="10"/>
  <c r="J1756" i="10"/>
  <c r="I1756" i="10"/>
  <c r="H1756" i="10"/>
  <c r="K1752" i="10"/>
  <c r="J1752" i="10"/>
  <c r="I1752" i="10"/>
  <c r="H1752" i="10"/>
  <c r="K1748" i="10"/>
  <c r="J1748" i="10"/>
  <c r="I1748" i="10"/>
  <c r="H1748" i="10"/>
  <c r="K1744" i="10"/>
  <c r="J1744" i="10"/>
  <c r="I1744" i="10"/>
  <c r="H1744" i="10"/>
  <c r="K1740" i="10"/>
  <c r="J1740" i="10"/>
  <c r="I1740" i="10"/>
  <c r="H1740" i="10"/>
  <c r="K1736" i="10"/>
  <c r="J1736" i="10"/>
  <c r="I1736" i="10"/>
  <c r="H1736" i="10"/>
  <c r="K1732" i="10"/>
  <c r="J1732" i="10"/>
  <c r="I1732" i="10"/>
  <c r="H1732" i="10"/>
  <c r="K1728" i="10"/>
  <c r="J1728" i="10"/>
  <c r="I1728" i="10"/>
  <c r="H1728" i="10"/>
  <c r="K1724" i="10"/>
  <c r="J1724" i="10"/>
  <c r="I1724" i="10"/>
  <c r="H1724" i="10"/>
  <c r="K1720" i="10"/>
  <c r="J1720" i="10"/>
  <c r="I1720" i="10"/>
  <c r="H1720" i="10"/>
  <c r="K1716" i="10"/>
  <c r="J1716" i="10"/>
  <c r="I1716" i="10"/>
  <c r="H1716" i="10"/>
  <c r="K1712" i="10"/>
  <c r="J1712" i="10"/>
  <c r="I1712" i="10"/>
  <c r="H1712" i="10"/>
  <c r="K1708" i="10"/>
  <c r="J1708" i="10"/>
  <c r="I1708" i="10"/>
  <c r="H1708" i="10"/>
  <c r="K1704" i="10"/>
  <c r="J1704" i="10"/>
  <c r="I1704" i="10"/>
  <c r="H1704" i="10"/>
  <c r="K1700" i="10"/>
  <c r="J1700" i="10"/>
  <c r="I1700" i="10"/>
  <c r="H1700" i="10"/>
  <c r="K1696" i="10"/>
  <c r="J1696" i="10"/>
  <c r="I1696" i="10"/>
  <c r="H1696" i="10"/>
  <c r="K1692" i="10"/>
  <c r="J1692" i="10"/>
  <c r="I1692" i="10"/>
  <c r="H1692" i="10"/>
  <c r="K1688" i="10"/>
  <c r="J1688" i="10"/>
  <c r="I1688" i="10"/>
  <c r="H1688" i="10"/>
  <c r="K1684" i="10"/>
  <c r="J1684" i="10"/>
  <c r="I1684" i="10"/>
  <c r="H1684" i="10"/>
  <c r="K1680" i="10"/>
  <c r="J1680" i="10"/>
  <c r="I1680" i="10"/>
  <c r="H1680" i="10"/>
  <c r="K1676" i="10"/>
  <c r="J1676" i="10"/>
  <c r="I1676" i="10"/>
  <c r="H1676" i="10"/>
  <c r="K1672" i="10"/>
  <c r="J1672" i="10"/>
  <c r="I1672" i="10"/>
  <c r="H1672" i="10"/>
  <c r="K1668" i="10"/>
  <c r="J1668" i="10"/>
  <c r="I1668" i="10"/>
  <c r="H1668" i="10"/>
  <c r="K1664" i="10"/>
  <c r="J1664" i="10"/>
  <c r="I1664" i="10"/>
  <c r="H1664" i="10"/>
  <c r="K1660" i="10"/>
  <c r="J1660" i="10"/>
  <c r="I1660" i="10"/>
  <c r="H1660" i="10"/>
  <c r="K1656" i="10"/>
  <c r="J1656" i="10"/>
  <c r="I1656" i="10"/>
  <c r="H1656" i="10"/>
  <c r="K1652" i="10"/>
  <c r="J1652" i="10"/>
  <c r="I1652" i="10"/>
  <c r="H1652" i="10"/>
  <c r="K1648" i="10"/>
  <c r="J1648" i="10"/>
  <c r="I1648" i="10"/>
  <c r="H1648" i="10"/>
  <c r="K1644" i="10"/>
  <c r="J1644" i="10"/>
  <c r="I1644" i="10"/>
  <c r="H1644" i="10"/>
  <c r="K1640" i="10"/>
  <c r="J1640" i="10"/>
  <c r="I1640" i="10"/>
  <c r="H1640" i="10"/>
  <c r="K1636" i="10"/>
  <c r="J1636" i="10"/>
  <c r="I1636" i="10"/>
  <c r="H1636" i="10"/>
  <c r="K1632" i="10"/>
  <c r="J1632" i="10"/>
  <c r="I1632" i="10"/>
  <c r="H1632" i="10"/>
  <c r="K1628" i="10"/>
  <c r="J1628" i="10"/>
  <c r="I1628" i="10"/>
  <c r="H1628" i="10"/>
  <c r="K1624" i="10"/>
  <c r="J1624" i="10"/>
  <c r="I1624" i="10"/>
  <c r="H1624" i="10"/>
  <c r="K1620" i="10"/>
  <c r="J1620" i="10"/>
  <c r="I1620" i="10"/>
  <c r="H1620" i="10"/>
  <c r="K1616" i="10"/>
  <c r="J1616" i="10"/>
  <c r="I1616" i="10"/>
  <c r="H1616" i="10"/>
  <c r="K1612" i="10"/>
  <c r="J1612" i="10"/>
  <c r="I1612" i="10"/>
  <c r="H1612" i="10"/>
  <c r="K1608" i="10"/>
  <c r="J1608" i="10"/>
  <c r="I1608" i="10"/>
  <c r="H1608" i="10"/>
  <c r="K1604" i="10"/>
  <c r="J1604" i="10"/>
  <c r="I1604" i="10"/>
  <c r="H1604" i="10"/>
  <c r="K1600" i="10"/>
  <c r="J1600" i="10"/>
  <c r="I1600" i="10"/>
  <c r="H1600" i="10"/>
  <c r="K1596" i="10"/>
  <c r="J1596" i="10"/>
  <c r="I1596" i="10"/>
  <c r="H1596" i="10"/>
  <c r="K1592" i="10"/>
  <c r="J1592" i="10"/>
  <c r="I1592" i="10"/>
  <c r="H1592" i="10"/>
  <c r="K1588" i="10"/>
  <c r="J1588" i="10"/>
  <c r="I1588" i="10"/>
  <c r="H1588" i="10"/>
  <c r="K1584" i="10"/>
  <c r="J1584" i="10"/>
  <c r="I1584" i="10"/>
  <c r="H1584" i="10"/>
  <c r="K1580" i="10"/>
  <c r="J1580" i="10"/>
  <c r="I1580" i="10"/>
  <c r="H1580" i="10"/>
  <c r="K1576" i="10"/>
  <c r="J1576" i="10"/>
  <c r="I1576" i="10"/>
  <c r="H1576" i="10"/>
  <c r="K1572" i="10"/>
  <c r="J1572" i="10"/>
  <c r="I1572" i="10"/>
  <c r="H1572" i="10"/>
  <c r="K1568" i="10"/>
  <c r="J1568" i="10"/>
  <c r="I1568" i="10"/>
  <c r="H1568" i="10"/>
  <c r="K1564" i="10"/>
  <c r="J1564" i="10"/>
  <c r="I1564" i="10"/>
  <c r="H1564" i="10"/>
  <c r="K1560" i="10"/>
  <c r="J1560" i="10"/>
  <c r="I1560" i="10"/>
  <c r="H1560" i="10"/>
  <c r="K1556" i="10"/>
  <c r="J1556" i="10"/>
  <c r="I1556" i="10"/>
  <c r="H1556" i="10"/>
  <c r="K1552" i="10"/>
  <c r="J1552" i="10"/>
  <c r="I1552" i="10"/>
  <c r="H1552" i="10"/>
  <c r="K1548" i="10"/>
  <c r="J1548" i="10"/>
  <c r="I1548" i="10"/>
  <c r="H1548" i="10"/>
  <c r="K1544" i="10"/>
  <c r="J1544" i="10"/>
  <c r="I1544" i="10"/>
  <c r="H1544" i="10"/>
  <c r="K1540" i="10"/>
  <c r="J1540" i="10"/>
  <c r="I1540" i="10"/>
  <c r="H1540" i="10"/>
  <c r="K1536" i="10"/>
  <c r="J1536" i="10"/>
  <c r="I1536" i="10"/>
  <c r="H1536" i="10"/>
  <c r="K1532" i="10"/>
  <c r="J1532" i="10"/>
  <c r="I1532" i="10"/>
  <c r="H1532" i="10"/>
  <c r="K1528" i="10"/>
  <c r="J1528" i="10"/>
  <c r="I1528" i="10"/>
  <c r="H1528" i="10"/>
  <c r="K1524" i="10"/>
  <c r="J1524" i="10"/>
  <c r="I1524" i="10"/>
  <c r="H1524" i="10"/>
  <c r="K1520" i="10"/>
  <c r="J1520" i="10"/>
  <c r="I1520" i="10"/>
  <c r="H1520" i="10"/>
  <c r="K1516" i="10"/>
  <c r="J1516" i="10"/>
  <c r="I1516" i="10"/>
  <c r="H1516" i="10"/>
  <c r="K1512" i="10"/>
  <c r="J1512" i="10"/>
  <c r="I1512" i="10"/>
  <c r="H1512" i="10"/>
  <c r="K1508" i="10"/>
  <c r="J1508" i="10"/>
  <c r="I1508" i="10"/>
  <c r="H1508" i="10"/>
  <c r="K1504" i="10"/>
  <c r="J1504" i="10"/>
  <c r="I1504" i="10"/>
  <c r="H1504" i="10"/>
  <c r="K1500" i="10"/>
  <c r="J1500" i="10"/>
  <c r="I1500" i="10"/>
  <c r="H1500" i="10"/>
  <c r="K1496" i="10"/>
  <c r="J1496" i="10"/>
  <c r="I1496" i="10"/>
  <c r="H1496" i="10"/>
  <c r="K1492" i="10"/>
  <c r="J1492" i="10"/>
  <c r="I1492" i="10"/>
  <c r="H1492" i="10"/>
  <c r="K1488" i="10"/>
  <c r="J1488" i="10"/>
  <c r="I1488" i="10"/>
  <c r="H1488" i="10"/>
  <c r="K1484" i="10"/>
  <c r="J1484" i="10"/>
  <c r="I1484" i="10"/>
  <c r="H1484" i="10"/>
  <c r="K1480" i="10"/>
  <c r="J1480" i="10"/>
  <c r="I1480" i="10"/>
  <c r="H1480" i="10"/>
  <c r="K1476" i="10"/>
  <c r="J1476" i="10"/>
  <c r="I1476" i="10"/>
  <c r="H1476" i="10"/>
  <c r="K1472" i="10"/>
  <c r="J1472" i="10"/>
  <c r="I1472" i="10"/>
  <c r="H1472" i="10"/>
  <c r="K1468" i="10"/>
  <c r="J1468" i="10"/>
  <c r="I1468" i="10"/>
  <c r="H1468" i="10"/>
  <c r="K1464" i="10"/>
  <c r="J1464" i="10"/>
  <c r="I1464" i="10"/>
  <c r="H1464" i="10"/>
  <c r="K1460" i="10"/>
  <c r="J1460" i="10"/>
  <c r="I1460" i="10"/>
  <c r="H1460" i="10"/>
  <c r="K1456" i="10"/>
  <c r="J1456" i="10"/>
  <c r="I1456" i="10"/>
  <c r="H1456" i="10"/>
  <c r="K1452" i="10"/>
  <c r="J1452" i="10"/>
  <c r="I1452" i="10"/>
  <c r="H1452" i="10"/>
  <c r="K1448" i="10"/>
  <c r="J1448" i="10"/>
  <c r="I1448" i="10"/>
  <c r="H1448" i="10"/>
  <c r="K1444" i="10"/>
  <c r="J1444" i="10"/>
  <c r="I1444" i="10"/>
  <c r="H1444" i="10"/>
  <c r="K1440" i="10"/>
  <c r="J1440" i="10"/>
  <c r="I1440" i="10"/>
  <c r="H1440" i="10"/>
  <c r="K1436" i="10"/>
  <c r="J1436" i="10"/>
  <c r="I1436" i="10"/>
  <c r="H1436" i="10"/>
  <c r="K1432" i="10"/>
  <c r="J1432" i="10"/>
  <c r="I1432" i="10"/>
  <c r="H1432" i="10"/>
  <c r="K1428" i="10"/>
  <c r="J1428" i="10"/>
  <c r="I1428" i="10"/>
  <c r="H1428" i="10"/>
  <c r="K1424" i="10"/>
  <c r="J1424" i="10"/>
  <c r="I1424" i="10"/>
  <c r="H1424" i="10"/>
  <c r="K1420" i="10"/>
  <c r="J1420" i="10"/>
  <c r="I1420" i="10"/>
  <c r="H1420" i="10"/>
  <c r="K1416" i="10"/>
  <c r="J1416" i="10"/>
  <c r="I1416" i="10"/>
  <c r="H1416" i="10"/>
  <c r="K1412" i="10"/>
  <c r="J1412" i="10"/>
  <c r="I1412" i="10"/>
  <c r="H1412" i="10"/>
  <c r="K1408" i="10"/>
  <c r="J1408" i="10"/>
  <c r="I1408" i="10"/>
  <c r="H1408" i="10"/>
  <c r="K1404" i="10"/>
  <c r="J1404" i="10"/>
  <c r="I1404" i="10"/>
  <c r="H1404" i="10"/>
  <c r="K1400" i="10"/>
  <c r="J1400" i="10"/>
  <c r="I1400" i="10"/>
  <c r="H1400" i="10"/>
  <c r="K1396" i="10"/>
  <c r="J1396" i="10"/>
  <c r="I1396" i="10"/>
  <c r="H1396" i="10"/>
  <c r="K1392" i="10"/>
  <c r="J1392" i="10"/>
  <c r="I1392" i="10"/>
  <c r="H1392" i="10"/>
  <c r="K1388" i="10"/>
  <c r="J1388" i="10"/>
  <c r="I1388" i="10"/>
  <c r="H1388" i="10"/>
  <c r="K1384" i="10"/>
  <c r="J1384" i="10"/>
  <c r="I1384" i="10"/>
  <c r="H1384" i="10"/>
  <c r="K1380" i="10"/>
  <c r="J1380" i="10"/>
  <c r="I1380" i="10"/>
  <c r="H1380" i="10"/>
  <c r="K1376" i="10"/>
  <c r="J1376" i="10"/>
  <c r="I1376" i="10"/>
  <c r="H1376" i="10"/>
  <c r="K1372" i="10"/>
  <c r="J1372" i="10"/>
  <c r="I1372" i="10"/>
  <c r="H1372" i="10"/>
  <c r="K1368" i="10"/>
  <c r="J1368" i="10"/>
  <c r="I1368" i="10"/>
  <c r="H1368" i="10"/>
  <c r="K1364" i="10"/>
  <c r="J1364" i="10"/>
  <c r="I1364" i="10"/>
  <c r="H1364" i="10"/>
  <c r="K1360" i="10"/>
  <c r="J1360" i="10"/>
  <c r="I1360" i="10"/>
  <c r="H1360" i="10"/>
  <c r="K1356" i="10"/>
  <c r="J1356" i="10"/>
  <c r="I1356" i="10"/>
  <c r="H1356" i="10"/>
  <c r="K1352" i="10"/>
  <c r="J1352" i="10"/>
  <c r="I1352" i="10"/>
  <c r="H1352" i="10"/>
  <c r="K1348" i="10"/>
  <c r="J1348" i="10"/>
  <c r="I1348" i="10"/>
  <c r="H1348" i="10"/>
  <c r="K1344" i="10"/>
  <c r="J1344" i="10"/>
  <c r="I1344" i="10"/>
  <c r="H1344" i="10"/>
  <c r="K1340" i="10"/>
  <c r="J1340" i="10"/>
  <c r="I1340" i="10"/>
  <c r="H1340" i="10"/>
  <c r="K1336" i="10"/>
  <c r="J1336" i="10"/>
  <c r="I1336" i="10"/>
  <c r="H1336" i="10"/>
  <c r="K1332" i="10"/>
  <c r="J1332" i="10"/>
  <c r="I1332" i="10"/>
  <c r="H1332" i="10"/>
  <c r="K1328" i="10"/>
  <c r="J1328" i="10"/>
  <c r="I1328" i="10"/>
  <c r="H1328" i="10"/>
  <c r="K1324" i="10"/>
  <c r="J1324" i="10"/>
  <c r="I1324" i="10"/>
  <c r="H1324" i="10"/>
  <c r="K1320" i="10"/>
  <c r="J1320" i="10"/>
  <c r="I1320" i="10"/>
  <c r="H1320" i="10"/>
  <c r="K1316" i="10"/>
  <c r="J1316" i="10"/>
  <c r="I1316" i="10"/>
  <c r="H1316" i="10"/>
  <c r="K1312" i="10"/>
  <c r="J1312" i="10"/>
  <c r="I1312" i="10"/>
  <c r="H1312" i="10"/>
  <c r="K1308" i="10"/>
  <c r="J1308" i="10"/>
  <c r="I1308" i="10"/>
  <c r="H1308" i="10"/>
  <c r="K1304" i="10"/>
  <c r="J1304" i="10"/>
  <c r="I1304" i="10"/>
  <c r="H1304" i="10"/>
  <c r="K1300" i="10"/>
  <c r="J1300" i="10"/>
  <c r="I1300" i="10"/>
  <c r="H1300" i="10"/>
  <c r="K1296" i="10"/>
  <c r="J1296" i="10"/>
  <c r="I1296" i="10"/>
  <c r="H1296" i="10"/>
  <c r="K1292" i="10"/>
  <c r="J1292" i="10"/>
  <c r="I1292" i="10"/>
  <c r="H1292" i="10"/>
  <c r="K1288" i="10"/>
  <c r="J1288" i="10"/>
  <c r="I1288" i="10"/>
  <c r="H1288" i="10"/>
  <c r="K1284" i="10"/>
  <c r="J1284" i="10"/>
  <c r="I1284" i="10"/>
  <c r="H1284" i="10"/>
  <c r="K1280" i="10"/>
  <c r="J1280" i="10"/>
  <c r="I1280" i="10"/>
  <c r="H1280" i="10"/>
  <c r="K1276" i="10"/>
  <c r="J1276" i="10"/>
  <c r="I1276" i="10"/>
  <c r="H1276" i="10"/>
  <c r="K1272" i="10"/>
  <c r="J1272" i="10"/>
  <c r="I1272" i="10"/>
  <c r="H1272" i="10"/>
  <c r="K1268" i="10"/>
  <c r="J1268" i="10"/>
  <c r="I1268" i="10"/>
  <c r="H1268" i="10"/>
  <c r="K1264" i="10"/>
  <c r="J1264" i="10"/>
  <c r="I1264" i="10"/>
  <c r="H1264" i="10"/>
  <c r="K1260" i="10"/>
  <c r="J1260" i="10"/>
  <c r="I1260" i="10"/>
  <c r="H1260" i="10"/>
  <c r="K1256" i="10"/>
  <c r="J1256" i="10"/>
  <c r="I1256" i="10"/>
  <c r="H1256" i="10"/>
  <c r="K1252" i="10"/>
  <c r="J1252" i="10"/>
  <c r="I1252" i="10"/>
  <c r="H1252" i="10"/>
  <c r="K1248" i="10"/>
  <c r="J1248" i="10"/>
  <c r="I1248" i="10"/>
  <c r="H1248" i="10"/>
  <c r="K1244" i="10"/>
  <c r="J1244" i="10"/>
  <c r="I1244" i="10"/>
  <c r="H1244" i="10"/>
  <c r="K1240" i="10"/>
  <c r="J1240" i="10"/>
  <c r="I1240" i="10"/>
  <c r="H1240" i="10"/>
  <c r="K1236" i="10"/>
  <c r="J1236" i="10"/>
  <c r="I1236" i="10"/>
  <c r="H1236" i="10"/>
  <c r="K1232" i="10"/>
  <c r="J1232" i="10"/>
  <c r="I1232" i="10"/>
  <c r="H1232" i="10"/>
  <c r="K1228" i="10"/>
  <c r="J1228" i="10"/>
  <c r="I1228" i="10"/>
  <c r="H1228" i="10"/>
  <c r="K1224" i="10"/>
  <c r="J1224" i="10"/>
  <c r="I1224" i="10"/>
  <c r="H1224" i="10"/>
  <c r="K1220" i="10"/>
  <c r="J1220" i="10"/>
  <c r="I1220" i="10"/>
  <c r="H1220" i="10"/>
  <c r="K1216" i="10"/>
  <c r="J1216" i="10"/>
  <c r="I1216" i="10"/>
  <c r="H1216" i="10"/>
  <c r="K1212" i="10"/>
  <c r="J1212" i="10"/>
  <c r="I1212" i="10"/>
  <c r="H1212" i="10"/>
  <c r="K1208" i="10"/>
  <c r="J1208" i="10"/>
  <c r="I1208" i="10"/>
  <c r="H1208" i="10"/>
  <c r="K1204" i="10"/>
  <c r="J1204" i="10"/>
  <c r="I1204" i="10"/>
  <c r="H1204" i="10"/>
  <c r="K1200" i="10"/>
  <c r="J1200" i="10"/>
  <c r="I1200" i="10"/>
  <c r="H1200" i="10"/>
  <c r="K1196" i="10"/>
  <c r="J1196" i="10"/>
  <c r="I1196" i="10"/>
  <c r="H1196" i="10"/>
  <c r="K1192" i="10"/>
  <c r="J1192" i="10"/>
  <c r="I1192" i="10"/>
  <c r="H1192" i="10"/>
  <c r="K1188" i="10"/>
  <c r="J1188" i="10"/>
  <c r="I1188" i="10"/>
  <c r="H1188" i="10"/>
  <c r="K1184" i="10"/>
  <c r="J1184" i="10"/>
  <c r="I1184" i="10"/>
  <c r="H1184" i="10"/>
  <c r="K1180" i="10"/>
  <c r="J1180" i="10"/>
  <c r="I1180" i="10"/>
  <c r="H1180" i="10"/>
  <c r="K1176" i="10"/>
  <c r="J1176" i="10"/>
  <c r="I1176" i="10"/>
  <c r="H1176" i="10"/>
  <c r="K1172" i="10"/>
  <c r="J1172" i="10"/>
  <c r="I1172" i="10"/>
  <c r="H1172" i="10"/>
  <c r="K1168" i="10"/>
  <c r="J1168" i="10"/>
  <c r="I1168" i="10"/>
  <c r="H1168" i="10"/>
  <c r="K1164" i="10"/>
  <c r="J1164" i="10"/>
  <c r="I1164" i="10"/>
  <c r="H1164" i="10"/>
  <c r="K1160" i="10"/>
  <c r="J1160" i="10"/>
  <c r="I1160" i="10"/>
  <c r="H1160" i="10"/>
  <c r="K1156" i="10"/>
  <c r="J1156" i="10"/>
  <c r="I1156" i="10"/>
  <c r="H1156" i="10"/>
  <c r="K1152" i="10"/>
  <c r="J1152" i="10"/>
  <c r="I1152" i="10"/>
  <c r="H1152" i="10"/>
  <c r="K1148" i="10"/>
  <c r="J1148" i="10"/>
  <c r="I1148" i="10"/>
  <c r="H1148" i="10"/>
  <c r="K1144" i="10"/>
  <c r="J1144" i="10"/>
  <c r="I1144" i="10"/>
  <c r="H1144" i="10"/>
  <c r="K1140" i="10"/>
  <c r="J1140" i="10"/>
  <c r="I1140" i="10"/>
  <c r="H1140" i="10"/>
  <c r="K1136" i="10"/>
  <c r="J1136" i="10"/>
  <c r="I1136" i="10"/>
  <c r="H1136" i="10"/>
  <c r="K1132" i="10"/>
  <c r="J1132" i="10"/>
  <c r="I1132" i="10"/>
  <c r="H1132" i="10"/>
  <c r="K1128" i="10"/>
  <c r="J1128" i="10"/>
  <c r="I1128" i="10"/>
  <c r="H1128" i="10"/>
  <c r="K1124" i="10"/>
  <c r="J1124" i="10"/>
  <c r="I1124" i="10"/>
  <c r="H1124" i="10"/>
  <c r="K1120" i="10"/>
  <c r="J1120" i="10"/>
  <c r="I1120" i="10"/>
  <c r="H1120" i="10"/>
  <c r="K1116" i="10"/>
  <c r="J1116" i="10"/>
  <c r="I1116" i="10"/>
  <c r="H1116" i="10"/>
  <c r="K1112" i="10"/>
  <c r="J1112" i="10"/>
  <c r="I1112" i="10"/>
  <c r="H1112" i="10"/>
  <c r="K1108" i="10"/>
  <c r="J1108" i="10"/>
  <c r="I1108" i="10"/>
  <c r="H1108" i="10"/>
  <c r="K1104" i="10"/>
  <c r="J1104" i="10"/>
  <c r="I1104" i="10"/>
  <c r="H1104" i="10"/>
  <c r="K1100" i="10"/>
  <c r="J1100" i="10"/>
  <c r="I1100" i="10"/>
  <c r="H1100" i="10"/>
  <c r="K1096" i="10"/>
  <c r="J1096" i="10"/>
  <c r="I1096" i="10"/>
  <c r="H1096" i="10"/>
  <c r="K1092" i="10"/>
  <c r="J1092" i="10"/>
  <c r="I1092" i="10"/>
  <c r="H1092" i="10"/>
  <c r="K1088" i="10"/>
  <c r="J1088" i="10"/>
  <c r="I1088" i="10"/>
  <c r="H1088" i="10"/>
  <c r="K1084" i="10"/>
  <c r="J1084" i="10"/>
  <c r="I1084" i="10"/>
  <c r="H1084" i="10"/>
  <c r="K1080" i="10"/>
  <c r="J1080" i="10"/>
  <c r="I1080" i="10"/>
  <c r="H1080" i="10"/>
  <c r="K1076" i="10"/>
  <c r="J1076" i="10"/>
  <c r="I1076" i="10"/>
  <c r="H1076" i="10"/>
  <c r="K1072" i="10"/>
  <c r="J1072" i="10"/>
  <c r="I1072" i="10"/>
  <c r="H1072" i="10"/>
  <c r="K1068" i="10"/>
  <c r="J1068" i="10"/>
  <c r="I1068" i="10"/>
  <c r="H1068" i="10"/>
  <c r="K1064" i="10"/>
  <c r="J1064" i="10"/>
  <c r="I1064" i="10"/>
  <c r="H1064" i="10"/>
  <c r="K1060" i="10"/>
  <c r="J1060" i="10"/>
  <c r="I1060" i="10"/>
  <c r="H1060" i="10"/>
  <c r="K1056" i="10"/>
  <c r="J1056" i="10"/>
  <c r="I1056" i="10"/>
  <c r="H1056" i="10"/>
  <c r="K1052" i="10"/>
  <c r="J1052" i="10"/>
  <c r="I1052" i="10"/>
  <c r="H1052" i="10"/>
  <c r="K1048" i="10"/>
  <c r="J1048" i="10"/>
  <c r="I1048" i="10"/>
  <c r="H1048" i="10"/>
  <c r="K1044" i="10"/>
  <c r="J1044" i="10"/>
  <c r="I1044" i="10"/>
  <c r="H1044" i="10"/>
  <c r="K1040" i="10"/>
  <c r="J1040" i="10"/>
  <c r="I1040" i="10"/>
  <c r="H1040" i="10"/>
  <c r="K1036" i="10"/>
  <c r="J1036" i="10"/>
  <c r="I1036" i="10"/>
  <c r="H1036" i="10"/>
  <c r="K1032" i="10"/>
  <c r="J1032" i="10"/>
  <c r="I1032" i="10"/>
  <c r="H1032" i="10"/>
  <c r="K1028" i="10"/>
  <c r="J1028" i="10"/>
  <c r="I1028" i="10"/>
  <c r="H1028" i="10"/>
  <c r="K1024" i="10"/>
  <c r="J1024" i="10"/>
  <c r="I1024" i="10"/>
  <c r="H1024" i="10"/>
  <c r="K1020" i="10"/>
  <c r="J1020" i="10"/>
  <c r="I1020" i="10"/>
  <c r="H1020" i="10"/>
  <c r="K1016" i="10"/>
  <c r="J1016" i="10"/>
  <c r="I1016" i="10"/>
  <c r="H1016" i="10"/>
  <c r="K1012" i="10"/>
  <c r="J1012" i="10"/>
  <c r="I1012" i="10"/>
  <c r="H1012" i="10"/>
  <c r="K1008" i="10"/>
  <c r="J1008" i="10"/>
  <c r="I1008" i="10"/>
  <c r="H1008" i="10"/>
  <c r="K1004" i="10"/>
  <c r="J1004" i="10"/>
  <c r="I1004" i="10"/>
  <c r="H1004" i="10"/>
  <c r="K1000" i="10"/>
  <c r="J1000" i="10"/>
  <c r="I1000" i="10"/>
  <c r="H1000" i="10"/>
  <c r="K996" i="10"/>
  <c r="J996" i="10"/>
  <c r="I996" i="10"/>
  <c r="H996" i="10"/>
  <c r="K992" i="10"/>
  <c r="J992" i="10"/>
  <c r="I992" i="10"/>
  <c r="H992" i="10"/>
  <c r="K988" i="10"/>
  <c r="J988" i="10"/>
  <c r="I988" i="10"/>
  <c r="H988" i="10"/>
  <c r="K984" i="10"/>
  <c r="J984" i="10"/>
  <c r="I984" i="10"/>
  <c r="H984" i="10"/>
  <c r="K980" i="10"/>
  <c r="J980" i="10"/>
  <c r="I980" i="10"/>
  <c r="H980" i="10"/>
  <c r="K976" i="10"/>
  <c r="J976" i="10"/>
  <c r="I976" i="10"/>
  <c r="H976" i="10"/>
  <c r="K972" i="10"/>
  <c r="J972" i="10"/>
  <c r="I972" i="10"/>
  <c r="H972" i="10"/>
  <c r="K968" i="10"/>
  <c r="J968" i="10"/>
  <c r="I968" i="10"/>
  <c r="H968" i="10"/>
  <c r="K964" i="10"/>
  <c r="J964" i="10"/>
  <c r="I964" i="10"/>
  <c r="H964" i="10"/>
  <c r="K960" i="10"/>
  <c r="J960" i="10"/>
  <c r="I960" i="10"/>
  <c r="H960" i="10"/>
  <c r="K956" i="10"/>
  <c r="J956" i="10"/>
  <c r="I956" i="10"/>
  <c r="H956" i="10"/>
  <c r="K952" i="10"/>
  <c r="J952" i="10"/>
  <c r="I952" i="10"/>
  <c r="H952" i="10"/>
  <c r="K948" i="10"/>
  <c r="J948" i="10"/>
  <c r="I948" i="10"/>
  <c r="H948" i="10"/>
  <c r="K944" i="10"/>
  <c r="J944" i="10"/>
  <c r="I944" i="10"/>
  <c r="H944" i="10"/>
  <c r="K940" i="10"/>
  <c r="J940" i="10"/>
  <c r="I940" i="10"/>
  <c r="H940" i="10"/>
  <c r="K936" i="10"/>
  <c r="J936" i="10"/>
  <c r="I936" i="10"/>
  <c r="K932" i="10"/>
  <c r="J932" i="10"/>
  <c r="I932" i="10"/>
  <c r="K928" i="10"/>
  <c r="J928" i="10"/>
  <c r="I928" i="10"/>
  <c r="K924" i="10"/>
  <c r="J924" i="10"/>
  <c r="I924" i="10"/>
  <c r="K920" i="10"/>
  <c r="J920" i="10"/>
  <c r="I920" i="10"/>
  <c r="K916" i="10"/>
  <c r="J916" i="10"/>
  <c r="I916" i="10"/>
  <c r="K912" i="10"/>
  <c r="J912" i="10"/>
  <c r="I912" i="10"/>
  <c r="K908" i="10"/>
  <c r="J908" i="10"/>
  <c r="I908" i="10"/>
  <c r="K904" i="10"/>
  <c r="J904" i="10"/>
  <c r="I904" i="10"/>
  <c r="K900" i="10"/>
  <c r="J900" i="10"/>
  <c r="I900" i="10"/>
  <c r="K896" i="10"/>
  <c r="J896" i="10"/>
  <c r="I896" i="10"/>
  <c r="K892" i="10"/>
  <c r="J892" i="10"/>
  <c r="I892" i="10"/>
  <c r="K888" i="10"/>
  <c r="J888" i="10"/>
  <c r="I888" i="10"/>
  <c r="K884" i="10"/>
  <c r="J884" i="10"/>
  <c r="I884" i="10"/>
  <c r="K880" i="10"/>
  <c r="J880" i="10"/>
  <c r="I880" i="10"/>
  <c r="K876" i="10"/>
  <c r="J876" i="10"/>
  <c r="I876" i="10"/>
  <c r="K872" i="10"/>
  <c r="J872" i="10"/>
  <c r="I872" i="10"/>
  <c r="K868" i="10"/>
  <c r="J868" i="10"/>
  <c r="I868" i="10"/>
  <c r="K864" i="10"/>
  <c r="J864" i="10"/>
  <c r="I864" i="10"/>
  <c r="K860" i="10"/>
  <c r="J860" i="10"/>
  <c r="I860" i="10"/>
  <c r="K856" i="10"/>
  <c r="J856" i="10"/>
  <c r="I856" i="10"/>
  <c r="K852" i="10"/>
  <c r="J852" i="10"/>
  <c r="I852" i="10"/>
  <c r="K848" i="10"/>
  <c r="J848" i="10"/>
  <c r="I848" i="10"/>
  <c r="K844" i="10"/>
  <c r="J844" i="10"/>
  <c r="I844" i="10"/>
  <c r="K840" i="10"/>
  <c r="J840" i="10"/>
  <c r="I840" i="10"/>
  <c r="K836" i="10"/>
  <c r="J836" i="10"/>
  <c r="I836" i="10"/>
  <c r="K832" i="10"/>
  <c r="J832" i="10"/>
  <c r="I832" i="10"/>
  <c r="K828" i="10"/>
  <c r="J828" i="10"/>
  <c r="I828" i="10"/>
  <c r="K824" i="10"/>
  <c r="J824" i="10"/>
  <c r="I824" i="10"/>
  <c r="K820" i="10"/>
  <c r="J820" i="10"/>
  <c r="I820" i="10"/>
  <c r="K816" i="10"/>
  <c r="J816" i="10"/>
  <c r="I816" i="10"/>
  <c r="K812" i="10"/>
  <c r="J812" i="10"/>
  <c r="I812" i="10"/>
  <c r="K808" i="10"/>
  <c r="J808" i="10"/>
  <c r="I808" i="10"/>
  <c r="K804" i="10"/>
  <c r="J804" i="10"/>
  <c r="I804" i="10"/>
  <c r="K800" i="10"/>
  <c r="J800" i="10"/>
  <c r="I800" i="10"/>
  <c r="K796" i="10"/>
  <c r="J796" i="10"/>
  <c r="I796" i="10"/>
  <c r="K792" i="10"/>
  <c r="J792" i="10"/>
  <c r="I792" i="10"/>
  <c r="K788" i="10"/>
  <c r="J788" i="10"/>
  <c r="I788" i="10"/>
  <c r="K784" i="10"/>
  <c r="J784" i="10"/>
  <c r="I784" i="10"/>
  <c r="K780" i="10"/>
  <c r="J780" i="10"/>
  <c r="I780" i="10"/>
  <c r="K776" i="10"/>
  <c r="J776" i="10"/>
  <c r="I776" i="10"/>
  <c r="K772" i="10"/>
  <c r="J772" i="10"/>
  <c r="I772" i="10"/>
  <c r="K768" i="10"/>
  <c r="J768" i="10"/>
  <c r="I768" i="10"/>
  <c r="K764" i="10"/>
  <c r="J764" i="10"/>
  <c r="I764" i="10"/>
  <c r="K760" i="10"/>
  <c r="J760" i="10"/>
  <c r="I760" i="10"/>
  <c r="K756" i="10"/>
  <c r="J756" i="10"/>
  <c r="I756" i="10"/>
  <c r="K752" i="10"/>
  <c r="J752" i="10"/>
  <c r="I752" i="10"/>
  <c r="K748" i="10"/>
  <c r="J748" i="10"/>
  <c r="I748" i="10"/>
  <c r="K744" i="10"/>
  <c r="J744" i="10"/>
  <c r="I744" i="10"/>
  <c r="K740" i="10"/>
  <c r="J740" i="10"/>
  <c r="I740" i="10"/>
  <c r="K736" i="10"/>
  <c r="J736" i="10"/>
  <c r="I736" i="10"/>
  <c r="K732" i="10"/>
  <c r="J732" i="10"/>
  <c r="I732" i="10"/>
  <c r="K728" i="10"/>
  <c r="J728" i="10"/>
  <c r="I728" i="10"/>
  <c r="K724" i="10"/>
  <c r="J724" i="10"/>
  <c r="I724" i="10"/>
  <c r="K720" i="10"/>
  <c r="J720" i="10"/>
  <c r="I720" i="10"/>
  <c r="K716" i="10"/>
  <c r="J716" i="10"/>
  <c r="I716" i="10"/>
  <c r="K712" i="10"/>
  <c r="J712" i="10"/>
  <c r="I712" i="10"/>
  <c r="K708" i="10"/>
  <c r="J708" i="10"/>
  <c r="I708" i="10"/>
  <c r="K704" i="10"/>
  <c r="J704" i="10"/>
  <c r="I704" i="10"/>
  <c r="K700" i="10"/>
  <c r="J700" i="10"/>
  <c r="I700" i="10"/>
  <c r="K696" i="10"/>
  <c r="J696" i="10"/>
  <c r="I696" i="10"/>
  <c r="K692" i="10"/>
  <c r="J692" i="10"/>
  <c r="I692" i="10"/>
  <c r="K688" i="10"/>
  <c r="J688" i="10"/>
  <c r="I688" i="10"/>
  <c r="K684" i="10"/>
  <c r="J684" i="10"/>
  <c r="I684" i="10"/>
  <c r="K680" i="10"/>
  <c r="J680" i="10"/>
  <c r="I680" i="10"/>
  <c r="K676" i="10"/>
  <c r="J676" i="10"/>
  <c r="I676" i="10"/>
  <c r="K672" i="10"/>
  <c r="J672" i="10"/>
  <c r="I672" i="10"/>
  <c r="K668" i="10"/>
  <c r="J668" i="10"/>
  <c r="I668" i="10"/>
  <c r="K664" i="10"/>
  <c r="J664" i="10"/>
  <c r="I664" i="10"/>
  <c r="K660" i="10"/>
  <c r="J660" i="10"/>
  <c r="I660" i="10"/>
  <c r="K656" i="10"/>
  <c r="J656" i="10"/>
  <c r="I656" i="10"/>
  <c r="K652" i="10"/>
  <c r="J652" i="10"/>
  <c r="I652" i="10"/>
  <c r="K648" i="10"/>
  <c r="J648" i="10"/>
  <c r="I648" i="10"/>
  <c r="K644" i="10"/>
  <c r="J644" i="10"/>
  <c r="I644" i="10"/>
  <c r="K640" i="10"/>
  <c r="J640" i="10"/>
  <c r="I640" i="10"/>
  <c r="K636" i="10"/>
  <c r="J636" i="10"/>
  <c r="I636" i="10"/>
  <c r="K632" i="10"/>
  <c r="J632" i="10"/>
  <c r="I632" i="10"/>
  <c r="K628" i="10"/>
  <c r="J628" i="10"/>
  <c r="I628" i="10"/>
  <c r="K624" i="10"/>
  <c r="J624" i="10"/>
  <c r="I624" i="10"/>
  <c r="K620" i="10"/>
  <c r="J620" i="10"/>
  <c r="I620" i="10"/>
  <c r="K616" i="10"/>
  <c r="J616" i="10"/>
  <c r="I616" i="10"/>
  <c r="K612" i="10"/>
  <c r="J612" i="10"/>
  <c r="I612" i="10"/>
  <c r="K608" i="10"/>
  <c r="J608" i="10"/>
  <c r="I608" i="10"/>
  <c r="K604" i="10"/>
  <c r="J604" i="10"/>
  <c r="I604" i="10"/>
  <c r="K600" i="10"/>
  <c r="J600" i="10"/>
  <c r="I600" i="10"/>
  <c r="K596" i="10"/>
  <c r="J596" i="10"/>
  <c r="I596" i="10"/>
  <c r="K592" i="10"/>
  <c r="J592" i="10"/>
  <c r="I592" i="10"/>
  <c r="K588" i="10"/>
  <c r="J588" i="10"/>
  <c r="I588" i="10"/>
  <c r="K584" i="10"/>
  <c r="J584" i="10"/>
  <c r="I584" i="10"/>
  <c r="K580" i="10"/>
  <c r="J580" i="10"/>
  <c r="I580" i="10"/>
  <c r="K576" i="10"/>
  <c r="J576" i="10"/>
  <c r="I576" i="10"/>
  <c r="K572" i="10"/>
  <c r="J572" i="10"/>
  <c r="I572" i="10"/>
  <c r="K568" i="10"/>
  <c r="J568" i="10"/>
  <c r="I568" i="10"/>
  <c r="K564" i="10"/>
  <c r="J564" i="10"/>
  <c r="I564" i="10"/>
  <c r="K560" i="10"/>
  <c r="J560" i="10"/>
  <c r="I560" i="10"/>
  <c r="K556" i="10"/>
  <c r="J556" i="10"/>
  <c r="I556" i="10"/>
  <c r="K552" i="10"/>
  <c r="J552" i="10"/>
  <c r="I552" i="10"/>
  <c r="K548" i="10"/>
  <c r="J548" i="10"/>
  <c r="I548" i="10"/>
  <c r="K544" i="10"/>
  <c r="J544" i="10"/>
  <c r="I544" i="10"/>
  <c r="K540" i="10"/>
  <c r="J540" i="10"/>
  <c r="I540" i="10"/>
  <c r="K536" i="10"/>
  <c r="J536" i="10"/>
  <c r="I536" i="10"/>
  <c r="K532" i="10"/>
  <c r="J532" i="10"/>
  <c r="I532" i="10"/>
  <c r="K528" i="10"/>
  <c r="J528" i="10"/>
  <c r="I528" i="10"/>
  <c r="K524" i="10"/>
  <c r="J524" i="10"/>
  <c r="I524" i="10"/>
  <c r="K520" i="10"/>
  <c r="J520" i="10"/>
  <c r="I520" i="10"/>
  <c r="K516" i="10"/>
  <c r="J516" i="10"/>
  <c r="I516" i="10"/>
  <c r="K512" i="10"/>
  <c r="J512" i="10"/>
  <c r="I512" i="10"/>
  <c r="K508" i="10"/>
  <c r="J508" i="10"/>
  <c r="I508" i="10"/>
  <c r="K504" i="10"/>
  <c r="J504" i="10"/>
  <c r="I504" i="10"/>
  <c r="K500" i="10"/>
  <c r="J500" i="10"/>
  <c r="I500" i="10"/>
  <c r="K496" i="10"/>
  <c r="J496" i="10"/>
  <c r="I496" i="10"/>
  <c r="K492" i="10"/>
  <c r="J492" i="10"/>
  <c r="I492" i="10"/>
  <c r="K488" i="10"/>
  <c r="J488" i="10"/>
  <c r="I488" i="10"/>
  <c r="K484" i="10"/>
  <c r="J484" i="10"/>
  <c r="I484" i="10"/>
  <c r="K480" i="10"/>
  <c r="J480" i="10"/>
  <c r="I480" i="10"/>
  <c r="K476" i="10"/>
  <c r="J476" i="10"/>
  <c r="I476" i="10"/>
  <c r="K472" i="10"/>
  <c r="J472" i="10"/>
  <c r="I472" i="10"/>
  <c r="K468" i="10"/>
  <c r="J468" i="10"/>
  <c r="I468" i="10"/>
  <c r="K464" i="10"/>
  <c r="J464" i="10"/>
  <c r="I464" i="10"/>
  <c r="K460" i="10"/>
  <c r="J460" i="10"/>
  <c r="I460" i="10"/>
  <c r="K456" i="10"/>
  <c r="J456" i="10"/>
  <c r="I456" i="10"/>
  <c r="K452" i="10"/>
  <c r="J452" i="10"/>
  <c r="I452" i="10"/>
  <c r="K448" i="10"/>
  <c r="J448" i="10"/>
  <c r="I448" i="10"/>
  <c r="K444" i="10"/>
  <c r="J444" i="10"/>
  <c r="I444" i="10"/>
  <c r="K440" i="10"/>
  <c r="J440" i="10"/>
  <c r="I440" i="10"/>
  <c r="K436" i="10"/>
  <c r="J436" i="10"/>
  <c r="I436" i="10"/>
  <c r="K432" i="10"/>
  <c r="J432" i="10"/>
  <c r="I432" i="10"/>
  <c r="K428" i="10"/>
  <c r="J428" i="10"/>
  <c r="I428" i="10"/>
  <c r="K424" i="10"/>
  <c r="J424" i="10"/>
  <c r="I424" i="10"/>
  <c r="K420" i="10"/>
  <c r="J420" i="10"/>
  <c r="I420" i="10"/>
  <c r="K416" i="10"/>
  <c r="J416" i="10"/>
  <c r="I416" i="10"/>
  <c r="K412" i="10"/>
  <c r="J412" i="10"/>
  <c r="I412" i="10"/>
  <c r="K408" i="10"/>
  <c r="J408" i="10"/>
  <c r="I408" i="10"/>
  <c r="K404" i="10"/>
  <c r="J404" i="10"/>
  <c r="I404" i="10"/>
  <c r="K400" i="10"/>
  <c r="J400" i="10"/>
  <c r="I400" i="10"/>
  <c r="K396" i="10"/>
  <c r="J396" i="10"/>
  <c r="I396" i="10"/>
  <c r="K392" i="10"/>
  <c r="J392" i="10"/>
  <c r="I392" i="10"/>
  <c r="K388" i="10"/>
  <c r="J388" i="10"/>
  <c r="I388" i="10"/>
  <c r="K384" i="10"/>
  <c r="J384" i="10"/>
  <c r="I384" i="10"/>
  <c r="K380" i="10"/>
  <c r="J380" i="10"/>
  <c r="I380" i="10"/>
  <c r="K376" i="10"/>
  <c r="J376" i="10"/>
  <c r="I376" i="10"/>
  <c r="K372" i="10"/>
  <c r="J372" i="10"/>
  <c r="I372" i="10"/>
  <c r="K368" i="10"/>
  <c r="J368" i="10"/>
  <c r="I368" i="10"/>
  <c r="K364" i="10"/>
  <c r="J364" i="10"/>
  <c r="I364" i="10"/>
  <c r="K360" i="10"/>
  <c r="J360" i="10"/>
  <c r="I360" i="10"/>
  <c r="K356" i="10"/>
  <c r="J356" i="10"/>
  <c r="I356" i="10"/>
  <c r="K352" i="10"/>
  <c r="J352" i="10"/>
  <c r="I352" i="10"/>
  <c r="K348" i="10"/>
  <c r="J348" i="10"/>
  <c r="I348" i="10"/>
  <c r="K344" i="10"/>
  <c r="J344" i="10"/>
  <c r="I344" i="10"/>
  <c r="K340" i="10"/>
  <c r="J340" i="10"/>
  <c r="I340" i="10"/>
  <c r="K336" i="10"/>
  <c r="J336" i="10"/>
  <c r="I336" i="10"/>
  <c r="K332" i="10"/>
  <c r="J332" i="10"/>
  <c r="I332" i="10"/>
  <c r="K328" i="10"/>
  <c r="J328" i="10"/>
  <c r="I328" i="10"/>
  <c r="K324" i="10"/>
  <c r="J324" i="10"/>
  <c r="I324" i="10"/>
  <c r="K320" i="10"/>
  <c r="J320" i="10"/>
  <c r="I320" i="10"/>
  <c r="K316" i="10"/>
  <c r="J316" i="10"/>
  <c r="I316" i="10"/>
  <c r="K312" i="10"/>
  <c r="J312" i="10"/>
  <c r="I312" i="10"/>
  <c r="K308" i="10"/>
  <c r="J308" i="10"/>
  <c r="I308" i="10"/>
  <c r="K304" i="10"/>
  <c r="J304" i="10"/>
  <c r="I304" i="10"/>
  <c r="K300" i="10"/>
  <c r="J300" i="10"/>
  <c r="I300" i="10"/>
  <c r="K296" i="10"/>
  <c r="J296" i="10"/>
  <c r="I296" i="10"/>
  <c r="K292" i="10"/>
  <c r="J292" i="10"/>
  <c r="I292" i="10"/>
  <c r="K288" i="10"/>
  <c r="J288" i="10"/>
  <c r="I288" i="10"/>
  <c r="K284" i="10"/>
  <c r="J284" i="10"/>
  <c r="I284" i="10"/>
  <c r="K280" i="10"/>
  <c r="J280" i="10"/>
  <c r="I280" i="10"/>
  <c r="K276" i="10"/>
  <c r="J276" i="10"/>
  <c r="I276" i="10"/>
  <c r="K272" i="10"/>
  <c r="J272" i="10"/>
  <c r="I272" i="10"/>
  <c r="K268" i="10"/>
  <c r="J268" i="10"/>
  <c r="I268" i="10"/>
  <c r="K264" i="10"/>
  <c r="J264" i="10"/>
  <c r="I264" i="10"/>
  <c r="K260" i="10"/>
  <c r="J260" i="10"/>
  <c r="I260" i="10"/>
  <c r="K256" i="10"/>
  <c r="J256" i="10"/>
  <c r="I256" i="10"/>
  <c r="K252" i="10"/>
  <c r="J252" i="10"/>
  <c r="I252" i="10"/>
  <c r="K248" i="10"/>
  <c r="J248" i="10"/>
  <c r="I248" i="10"/>
  <c r="K244" i="10"/>
  <c r="J244" i="10"/>
  <c r="I244" i="10"/>
  <c r="K240" i="10"/>
  <c r="J240" i="10"/>
  <c r="I240" i="10"/>
  <c r="K236" i="10"/>
  <c r="J236" i="10"/>
  <c r="I236" i="10"/>
  <c r="K232" i="10"/>
  <c r="J232" i="10"/>
  <c r="I232" i="10"/>
  <c r="K228" i="10"/>
  <c r="J228" i="10"/>
  <c r="I228" i="10"/>
  <c r="K224" i="10"/>
  <c r="J224" i="10"/>
  <c r="I224" i="10"/>
  <c r="K220" i="10"/>
  <c r="J220" i="10"/>
  <c r="I220" i="10"/>
  <c r="K216" i="10"/>
  <c r="J216" i="10"/>
  <c r="I216" i="10"/>
  <c r="K212" i="10"/>
  <c r="J212" i="10"/>
  <c r="I212" i="10"/>
  <c r="K208" i="10"/>
  <c r="J208" i="10"/>
  <c r="I208" i="10"/>
  <c r="K204" i="10"/>
  <c r="J204" i="10"/>
  <c r="I204" i="10"/>
  <c r="K200" i="10"/>
  <c r="J200" i="10"/>
  <c r="I200" i="10"/>
  <c r="K196" i="10"/>
  <c r="J196" i="10"/>
  <c r="I196" i="10"/>
  <c r="K192" i="10"/>
  <c r="J192" i="10"/>
  <c r="I192" i="10"/>
  <c r="K188" i="10"/>
  <c r="J188" i="10"/>
  <c r="I188" i="10"/>
  <c r="K184" i="10"/>
  <c r="J184" i="10"/>
  <c r="I184" i="10"/>
  <c r="K180" i="10"/>
  <c r="J180" i="10"/>
  <c r="I180" i="10"/>
  <c r="K176" i="10"/>
  <c r="J176" i="10"/>
  <c r="I176" i="10"/>
  <c r="K172" i="10"/>
  <c r="J172" i="10"/>
  <c r="I172" i="10"/>
  <c r="K168" i="10"/>
  <c r="J168" i="10"/>
  <c r="I168" i="10"/>
  <c r="K164" i="10"/>
  <c r="J164" i="10"/>
  <c r="I164" i="10"/>
  <c r="K160" i="10"/>
  <c r="J160" i="10"/>
  <c r="I160" i="10"/>
  <c r="K156" i="10"/>
  <c r="J156" i="10"/>
  <c r="I156" i="10"/>
  <c r="K152" i="10"/>
  <c r="J152" i="10"/>
  <c r="I152" i="10"/>
  <c r="K148" i="10"/>
  <c r="J148" i="10"/>
  <c r="I148" i="10"/>
  <c r="K144" i="10"/>
  <c r="J144" i="10"/>
  <c r="I144" i="10"/>
  <c r="K140" i="10"/>
  <c r="J140" i="10"/>
  <c r="I140" i="10"/>
  <c r="K136" i="10"/>
  <c r="J136" i="10"/>
  <c r="I136" i="10"/>
  <c r="K132" i="10"/>
  <c r="J132" i="10"/>
  <c r="I132" i="10"/>
  <c r="K128" i="10"/>
  <c r="J128" i="10"/>
  <c r="I128" i="10"/>
  <c r="K124" i="10"/>
  <c r="J124" i="10"/>
  <c r="I124" i="10"/>
  <c r="K120" i="10"/>
  <c r="J120" i="10"/>
  <c r="I120" i="10"/>
  <c r="K116" i="10"/>
  <c r="J116" i="10"/>
  <c r="I116" i="10"/>
  <c r="K112" i="10"/>
  <c r="J112" i="10"/>
  <c r="I112" i="10"/>
  <c r="K108" i="10"/>
  <c r="J108" i="10"/>
  <c r="I108" i="10"/>
  <c r="K104" i="10"/>
  <c r="J104" i="10"/>
  <c r="I104" i="10"/>
  <c r="K100" i="10"/>
  <c r="J100" i="10"/>
  <c r="I100" i="10"/>
  <c r="K96" i="10"/>
  <c r="J96" i="10"/>
  <c r="I96" i="10"/>
  <c r="K92" i="10"/>
  <c r="J92" i="10"/>
  <c r="I92" i="10"/>
  <c r="K88" i="10"/>
  <c r="J88" i="10"/>
  <c r="I88" i="10"/>
  <c r="K84" i="10"/>
  <c r="J84" i="10"/>
  <c r="I84" i="10"/>
  <c r="K80" i="10"/>
  <c r="J80" i="10"/>
  <c r="I80" i="10"/>
  <c r="K76" i="10"/>
  <c r="J76" i="10"/>
  <c r="I76" i="10"/>
  <c r="K72" i="10"/>
  <c r="J72" i="10"/>
  <c r="I72" i="10"/>
  <c r="K68" i="10"/>
  <c r="J68" i="10"/>
  <c r="I68" i="10"/>
  <c r="K64" i="10"/>
  <c r="J64" i="10"/>
  <c r="I64" i="10"/>
  <c r="K60" i="10"/>
  <c r="J60" i="10"/>
  <c r="I60" i="10"/>
  <c r="K56" i="10"/>
  <c r="J56" i="10"/>
  <c r="I56" i="10"/>
  <c r="K52" i="10"/>
  <c r="I52" i="10"/>
  <c r="K48" i="10"/>
  <c r="I48" i="10"/>
  <c r="K44" i="10"/>
  <c r="I44" i="10"/>
  <c r="K40" i="10"/>
  <c r="J40" i="10"/>
  <c r="I40" i="10"/>
  <c r="K36" i="10"/>
  <c r="I36" i="10"/>
  <c r="K32" i="10"/>
  <c r="I32" i="10"/>
  <c r="J32" i="10"/>
  <c r="K28" i="10"/>
  <c r="I28" i="10"/>
  <c r="K24" i="10"/>
  <c r="J24" i="10"/>
  <c r="I24" i="10"/>
  <c r="K20" i="10"/>
  <c r="I20" i="10"/>
  <c r="K16" i="10"/>
  <c r="I16" i="10"/>
  <c r="K12" i="10"/>
  <c r="I12" i="10"/>
  <c r="K8" i="10"/>
  <c r="J8" i="10"/>
  <c r="I8" i="10"/>
  <c r="K4" i="10"/>
  <c r="I4" i="10"/>
  <c r="J4" i="10"/>
  <c r="H936" i="10"/>
  <c r="H932" i="10"/>
  <c r="H928" i="10"/>
  <c r="H924" i="10"/>
  <c r="H920" i="10"/>
  <c r="H916" i="10"/>
  <c r="H912" i="10"/>
  <c r="H908" i="10"/>
  <c r="H904" i="10"/>
  <c r="H900" i="10"/>
  <c r="H896" i="10"/>
  <c r="H892" i="10"/>
  <c r="H888" i="10"/>
  <c r="H884" i="10"/>
  <c r="H880" i="10"/>
  <c r="H876" i="10"/>
  <c r="H872" i="10"/>
  <c r="H868" i="10"/>
  <c r="H864" i="10"/>
  <c r="H860" i="10"/>
  <c r="H856" i="10"/>
  <c r="H852" i="10"/>
  <c r="H848" i="10"/>
  <c r="H844" i="10"/>
  <c r="H840" i="10"/>
  <c r="H836" i="10"/>
  <c r="H832" i="10"/>
  <c r="H828" i="10"/>
  <c r="H824" i="10"/>
  <c r="H820" i="10"/>
  <c r="H816" i="10"/>
  <c r="H812" i="10"/>
  <c r="H808" i="10"/>
  <c r="H804" i="10"/>
  <c r="H800" i="10"/>
  <c r="H796" i="10"/>
  <c r="H792" i="10"/>
  <c r="H788" i="10"/>
  <c r="H784" i="10"/>
  <c r="H780" i="10"/>
  <c r="H776" i="10"/>
  <c r="H772" i="10"/>
  <c r="H768" i="10"/>
  <c r="H764" i="10"/>
  <c r="H760" i="10"/>
  <c r="H756" i="10"/>
  <c r="H752" i="10"/>
  <c r="H748" i="10"/>
  <c r="H744" i="10"/>
  <c r="H740" i="10"/>
  <c r="H736" i="10"/>
  <c r="H732" i="10"/>
  <c r="H728" i="10"/>
  <c r="H724" i="10"/>
  <c r="H720" i="10"/>
  <c r="H716" i="10"/>
  <c r="H712" i="10"/>
  <c r="H708" i="10"/>
  <c r="H704" i="10"/>
  <c r="H700" i="10"/>
  <c r="H696" i="10"/>
  <c r="H692" i="10"/>
  <c r="H688" i="10"/>
  <c r="H684" i="10"/>
  <c r="H680" i="10"/>
  <c r="H676" i="10"/>
  <c r="H672" i="10"/>
  <c r="H668" i="10"/>
  <c r="H664" i="10"/>
  <c r="H660" i="10"/>
  <c r="H656" i="10"/>
  <c r="H652" i="10"/>
  <c r="H648" i="10"/>
  <c r="H644" i="10"/>
  <c r="H640" i="10"/>
  <c r="H636" i="10"/>
  <c r="H632" i="10"/>
  <c r="H628" i="10"/>
  <c r="H624" i="10"/>
  <c r="H620" i="10"/>
  <c r="H616" i="10"/>
  <c r="H612" i="10"/>
  <c r="H608" i="10"/>
  <c r="H604" i="10"/>
  <c r="H600" i="10"/>
  <c r="H596" i="10"/>
  <c r="H592" i="10"/>
  <c r="H588" i="10"/>
  <c r="H584" i="10"/>
  <c r="H580" i="10"/>
  <c r="H576" i="10"/>
  <c r="H572" i="10"/>
  <c r="H568" i="10"/>
  <c r="H564" i="10"/>
  <c r="H560" i="10"/>
  <c r="H556" i="10"/>
  <c r="H552" i="10"/>
  <c r="H548" i="10"/>
  <c r="H544" i="10"/>
  <c r="H540" i="10"/>
  <c r="H536" i="10"/>
  <c r="H532" i="10"/>
  <c r="H528" i="10"/>
  <c r="H524" i="10"/>
  <c r="H520" i="10"/>
  <c r="H516" i="10"/>
  <c r="H512" i="10"/>
  <c r="H508" i="10"/>
  <c r="H504" i="10"/>
  <c r="H500" i="10"/>
  <c r="H496" i="10"/>
  <c r="H492" i="10"/>
  <c r="H488" i="10"/>
  <c r="H484" i="10"/>
  <c r="H480" i="10"/>
  <c r="H476" i="10"/>
  <c r="H472" i="10"/>
  <c r="H468" i="10"/>
  <c r="H464" i="10"/>
  <c r="H460" i="10"/>
  <c r="H456" i="10"/>
  <c r="H452" i="10"/>
  <c r="H448" i="10"/>
  <c r="H444" i="10"/>
  <c r="H440" i="10"/>
  <c r="H436" i="10"/>
  <c r="H432" i="10"/>
  <c r="H428" i="10"/>
  <c r="H424" i="10"/>
  <c r="H420" i="10"/>
  <c r="H416" i="10"/>
  <c r="H412" i="10"/>
  <c r="H408" i="10"/>
  <c r="H404" i="10"/>
  <c r="H400" i="10"/>
  <c r="H396" i="10"/>
  <c r="H392" i="10"/>
  <c r="H388" i="10"/>
  <c r="H384" i="10"/>
  <c r="H380" i="10"/>
  <c r="H376" i="10"/>
  <c r="H372" i="10"/>
  <c r="H368" i="10"/>
  <c r="H364" i="10"/>
  <c r="H360" i="10"/>
  <c r="H356" i="10"/>
  <c r="H352" i="10"/>
  <c r="H348" i="10"/>
  <c r="H344" i="10"/>
  <c r="H340" i="10"/>
  <c r="H336" i="10"/>
  <c r="H332" i="10"/>
  <c r="H328" i="10"/>
  <c r="H324" i="10"/>
  <c r="H320" i="10"/>
  <c r="H316" i="10"/>
  <c r="H312" i="10"/>
  <c r="H308" i="10"/>
  <c r="H304" i="10"/>
  <c r="H300" i="10"/>
  <c r="H296" i="10"/>
  <c r="H292" i="10"/>
  <c r="H288" i="10"/>
  <c r="H284" i="10"/>
  <c r="H280" i="10"/>
  <c r="H276" i="10"/>
  <c r="H272" i="10"/>
  <c r="H268" i="10"/>
  <c r="H264" i="10"/>
  <c r="H260" i="10"/>
  <c r="H256" i="10"/>
  <c r="H252" i="10"/>
  <c r="H248" i="10"/>
  <c r="H244" i="10"/>
  <c r="H240" i="10"/>
  <c r="H236" i="10"/>
  <c r="H232" i="10"/>
  <c r="H228" i="10"/>
  <c r="H224" i="10"/>
  <c r="H220" i="10"/>
  <c r="H216" i="10"/>
  <c r="H212" i="10"/>
  <c r="H208" i="10"/>
  <c r="H204" i="10"/>
  <c r="H200" i="10"/>
  <c r="H196" i="10"/>
  <c r="H192" i="10"/>
  <c r="H188" i="10"/>
  <c r="H184" i="10"/>
  <c r="H180" i="10"/>
  <c r="H176" i="10"/>
  <c r="H172" i="10"/>
  <c r="H168" i="10"/>
  <c r="H164" i="10"/>
  <c r="H160" i="10"/>
  <c r="H156" i="10"/>
  <c r="H152" i="10"/>
  <c r="H148" i="10"/>
  <c r="H144" i="10"/>
  <c r="H140" i="10"/>
  <c r="H136" i="10"/>
  <c r="H132" i="10"/>
  <c r="H128" i="10"/>
  <c r="H124" i="10"/>
  <c r="H120" i="10"/>
  <c r="H116" i="10"/>
  <c r="H112" i="10"/>
  <c r="H108" i="10"/>
  <c r="H104" i="10"/>
  <c r="H100" i="10"/>
  <c r="H96" i="10"/>
  <c r="H92" i="10"/>
  <c r="H88" i="10"/>
  <c r="H84" i="10"/>
  <c r="H80" i="10"/>
  <c r="H76" i="10"/>
  <c r="H72" i="10"/>
  <c r="H68" i="10"/>
  <c r="H64" i="10"/>
  <c r="H60" i="10"/>
  <c r="H56" i="10"/>
  <c r="H52" i="10"/>
  <c r="H48" i="10"/>
  <c r="H44" i="10"/>
  <c r="H40" i="10"/>
  <c r="H36" i="10"/>
  <c r="H32" i="10"/>
  <c r="H28" i="10"/>
  <c r="H24" i="10"/>
  <c r="H20" i="10"/>
  <c r="H16" i="10"/>
  <c r="H12" i="10"/>
  <c r="H8" i="10"/>
  <c r="H4" i="10"/>
  <c r="J52" i="10"/>
  <c r="K5995" i="10"/>
  <c r="K5986" i="10"/>
  <c r="K5978" i="10"/>
  <c r="K5967" i="10"/>
  <c r="K5863" i="10"/>
  <c r="K5835" i="10"/>
  <c r="K5815" i="10"/>
  <c r="K5807" i="10"/>
  <c r="K5787" i="10"/>
  <c r="K5767" i="10"/>
  <c r="K5759" i="10"/>
  <c r="K5739" i="10"/>
  <c r="K5711" i="10"/>
  <c r="N2" i="10"/>
  <c r="M2" i="10"/>
  <c r="N5998" i="10"/>
  <c r="M5998" i="10"/>
  <c r="N5994" i="10"/>
  <c r="M5994" i="10"/>
  <c r="N5990" i="10"/>
  <c r="M5990" i="10"/>
  <c r="N5982" i="10"/>
  <c r="M5982" i="10"/>
  <c r="N5978" i="10"/>
  <c r="M5978" i="10"/>
  <c r="N5974" i="10"/>
  <c r="M5974" i="10"/>
  <c r="N5970" i="10"/>
  <c r="M5970" i="10"/>
  <c r="N5966" i="10"/>
  <c r="M5966" i="10"/>
  <c r="N5962" i="10"/>
  <c r="M5962" i="10"/>
  <c r="N5958" i="10"/>
  <c r="M5958" i="10"/>
  <c r="N5950" i="10"/>
  <c r="M5950" i="10"/>
  <c r="N5946" i="10"/>
  <c r="M5946" i="10"/>
  <c r="N5942" i="10"/>
  <c r="M5942" i="10"/>
  <c r="N5938" i="10"/>
  <c r="M5938" i="10"/>
  <c r="N5934" i="10"/>
  <c r="M5934" i="10"/>
  <c r="N5930" i="10"/>
  <c r="M5930" i="10"/>
  <c r="N5926" i="10"/>
  <c r="M5926" i="10"/>
  <c r="N5922" i="10"/>
  <c r="M5922" i="10"/>
  <c r="N5918" i="10"/>
  <c r="M5918" i="10"/>
  <c r="N5914" i="10"/>
  <c r="M5914" i="10"/>
  <c r="N5910" i="10"/>
  <c r="M5910" i="10"/>
  <c r="N5906" i="10"/>
  <c r="M5906" i="10"/>
  <c r="N5902" i="10"/>
  <c r="M5902" i="10"/>
  <c r="N5898" i="10"/>
  <c r="M5898" i="10"/>
  <c r="N5894" i="10"/>
  <c r="M5894" i="10"/>
  <c r="N5886" i="10"/>
  <c r="M5886" i="10"/>
  <c r="N5882" i="10"/>
  <c r="M5882" i="10"/>
  <c r="N5878" i="10"/>
  <c r="M5878" i="10"/>
  <c r="N5874" i="10"/>
  <c r="M5874" i="10"/>
  <c r="N5870" i="10"/>
  <c r="M5870" i="10"/>
  <c r="N5866" i="10"/>
  <c r="M5866" i="10"/>
  <c r="N5862" i="10"/>
  <c r="M5862" i="10"/>
  <c r="N5854" i="10"/>
  <c r="M5854" i="10"/>
  <c r="N5850" i="10"/>
  <c r="M5850" i="10"/>
  <c r="N5846" i="10"/>
  <c r="M5846" i="10"/>
  <c r="N5842" i="10"/>
  <c r="M5842" i="10"/>
  <c r="N5838" i="10"/>
  <c r="M5838" i="10"/>
  <c r="N5834" i="10"/>
  <c r="M5834" i="10"/>
  <c r="M5830" i="10"/>
  <c r="N5830" i="10"/>
  <c r="N5822" i="10"/>
  <c r="M5822" i="10"/>
  <c r="N5818" i="10"/>
  <c r="M5818" i="10"/>
  <c r="N5814" i="10"/>
  <c r="M5814" i="10"/>
  <c r="N5810" i="10"/>
  <c r="M5810" i="10"/>
  <c r="N5806" i="10"/>
  <c r="M5806" i="10"/>
  <c r="N5802" i="10"/>
  <c r="M5802" i="10"/>
  <c r="N5798" i="10"/>
  <c r="M5798" i="10"/>
  <c r="N5794" i="10"/>
  <c r="M5794" i="10"/>
  <c r="N5790" i="10"/>
  <c r="M5790" i="10"/>
  <c r="N5786" i="10"/>
  <c r="M5786" i="10"/>
  <c r="N5782" i="10"/>
  <c r="M5782" i="10"/>
  <c r="N5778" i="10"/>
  <c r="M5778" i="10"/>
  <c r="N5774" i="10"/>
  <c r="M5774" i="10"/>
  <c r="N5770" i="10"/>
  <c r="M5770" i="10"/>
  <c r="N5766" i="10"/>
  <c r="M5766" i="10"/>
  <c r="N5758" i="10"/>
  <c r="M5758" i="10"/>
  <c r="N5754" i="10"/>
  <c r="M5754" i="10"/>
  <c r="N5750" i="10"/>
  <c r="M5750" i="10"/>
  <c r="N5746" i="10"/>
  <c r="M5746" i="10"/>
  <c r="N5742" i="10"/>
  <c r="M5742" i="10"/>
  <c r="N5738" i="10"/>
  <c r="M5738" i="10"/>
  <c r="N5734" i="10"/>
  <c r="M5734" i="10"/>
  <c r="N5726" i="10"/>
  <c r="M5726" i="10"/>
  <c r="N5722" i="10"/>
  <c r="M5722" i="10"/>
  <c r="N5718" i="10"/>
  <c r="M5718" i="10"/>
  <c r="N5714" i="10"/>
  <c r="M5714" i="10"/>
  <c r="N5710" i="10"/>
  <c r="M5710" i="10"/>
  <c r="N5706" i="10"/>
  <c r="M5706" i="10"/>
  <c r="N5702" i="10"/>
  <c r="M5702" i="10"/>
  <c r="N5694" i="10"/>
  <c r="M5694" i="10"/>
  <c r="N5690" i="10"/>
  <c r="M5690" i="10"/>
  <c r="N5686" i="10"/>
  <c r="M5686" i="10"/>
  <c r="N5682" i="10"/>
  <c r="M5682" i="10"/>
  <c r="N5678" i="10"/>
  <c r="M5678" i="10"/>
  <c r="N5674" i="10"/>
  <c r="M5674" i="10"/>
  <c r="N5670" i="10"/>
  <c r="M5670" i="10"/>
  <c r="N5666" i="10"/>
  <c r="M5666" i="10"/>
  <c r="N5662" i="10"/>
  <c r="M5662" i="10"/>
  <c r="N5658" i="10"/>
  <c r="M5658" i="10"/>
  <c r="N5654" i="10"/>
  <c r="M5654" i="10"/>
  <c r="N5650" i="10"/>
  <c r="M5650" i="10"/>
  <c r="N5646" i="10"/>
  <c r="M5646" i="10"/>
  <c r="N5642" i="10"/>
  <c r="M5642" i="10"/>
  <c r="N5638" i="10"/>
  <c r="M5638" i="10"/>
  <c r="N5630" i="10"/>
  <c r="M5630" i="10"/>
  <c r="N5626" i="10"/>
  <c r="M5626" i="10"/>
  <c r="N5622" i="10"/>
  <c r="M5622" i="10"/>
  <c r="N5618" i="10"/>
  <c r="M5618" i="10"/>
  <c r="N5614" i="10"/>
  <c r="M5614" i="10"/>
  <c r="N5610" i="10"/>
  <c r="M5610" i="10"/>
  <c r="N5606" i="10"/>
  <c r="M5606" i="10"/>
  <c r="N5598" i="10"/>
  <c r="M5598" i="10"/>
  <c r="N5594" i="10"/>
  <c r="M5594" i="10"/>
  <c r="N5590" i="10"/>
  <c r="M5590" i="10"/>
  <c r="N5586" i="10"/>
  <c r="M5586" i="10"/>
  <c r="N5582" i="10"/>
  <c r="M5582" i="10"/>
  <c r="N5578" i="10"/>
  <c r="M5578" i="10"/>
  <c r="N5574" i="10"/>
  <c r="M5574" i="10"/>
  <c r="N5566" i="10"/>
  <c r="M5566" i="10"/>
  <c r="N5562" i="10"/>
  <c r="M5562" i="10"/>
  <c r="N5558" i="10"/>
  <c r="M5558" i="10"/>
  <c r="N5554" i="10"/>
  <c r="M5554" i="10"/>
  <c r="N5550" i="10"/>
  <c r="M5550" i="10"/>
  <c r="N5546" i="10"/>
  <c r="M5546" i="10"/>
  <c r="N5542" i="10"/>
  <c r="M5542" i="10"/>
  <c r="N5538" i="10"/>
  <c r="M5538" i="10"/>
  <c r="N5534" i="10"/>
  <c r="M5534" i="10"/>
  <c r="N5530" i="10"/>
  <c r="M5530" i="10"/>
  <c r="N5526" i="10"/>
  <c r="M5526" i="10"/>
  <c r="N5522" i="10"/>
  <c r="M5522" i="10"/>
  <c r="N5518" i="10"/>
  <c r="M5518" i="10"/>
  <c r="N5514" i="10"/>
  <c r="M5514" i="10"/>
  <c r="N5510" i="10"/>
  <c r="M5510" i="10"/>
  <c r="N5502" i="10"/>
  <c r="M5502" i="10"/>
  <c r="N5498" i="10"/>
  <c r="M5498" i="10"/>
  <c r="N5494" i="10"/>
  <c r="M5494" i="10"/>
  <c r="N5490" i="10"/>
  <c r="M5490" i="10"/>
  <c r="N5486" i="10"/>
  <c r="M5486" i="10"/>
  <c r="N5482" i="10"/>
  <c r="M5482" i="10"/>
  <c r="N5478" i="10"/>
  <c r="M5478" i="10"/>
  <c r="N5470" i="10"/>
  <c r="M5470" i="10"/>
  <c r="N5466" i="10"/>
  <c r="M5466" i="10"/>
  <c r="N5462" i="10"/>
  <c r="M5462" i="10"/>
  <c r="N5458" i="10"/>
  <c r="M5458" i="10"/>
  <c r="N5454" i="10"/>
  <c r="M5454" i="10"/>
  <c r="N5450" i="10"/>
  <c r="M5450" i="10"/>
  <c r="N5446" i="10"/>
  <c r="M5446" i="10"/>
  <c r="N5438" i="10"/>
  <c r="M5438" i="10"/>
  <c r="N5434" i="10"/>
  <c r="M5434" i="10"/>
  <c r="N5430" i="10"/>
  <c r="M5430" i="10"/>
  <c r="N5426" i="10"/>
  <c r="M5426" i="10"/>
  <c r="N5422" i="10"/>
  <c r="M5422" i="10"/>
  <c r="N5418" i="10"/>
  <c r="M5418" i="10"/>
  <c r="N5414" i="10"/>
  <c r="M5414" i="10"/>
  <c r="N5410" i="10"/>
  <c r="M5410" i="10"/>
  <c r="N5406" i="10"/>
  <c r="M5406" i="10"/>
  <c r="N5402" i="10"/>
  <c r="M5402" i="10"/>
  <c r="N5398" i="10"/>
  <c r="M5398" i="10"/>
  <c r="N5394" i="10"/>
  <c r="M5394" i="10"/>
  <c r="N5390" i="10"/>
  <c r="M5390" i="10"/>
  <c r="N5386" i="10"/>
  <c r="M5386" i="10"/>
  <c r="N5382" i="10"/>
  <c r="M5382" i="10"/>
  <c r="N5374" i="10"/>
  <c r="M5374" i="10"/>
  <c r="N5370" i="10"/>
  <c r="M5370" i="10"/>
  <c r="N5366" i="10"/>
  <c r="M5366" i="10"/>
  <c r="N5362" i="10"/>
  <c r="M5362" i="10"/>
  <c r="N5358" i="10"/>
  <c r="M5358" i="10"/>
  <c r="N5354" i="10"/>
  <c r="M5354" i="10"/>
  <c r="N5350" i="10"/>
  <c r="M5350" i="10"/>
  <c r="N5342" i="10"/>
  <c r="M5342" i="10"/>
  <c r="N5338" i="10"/>
  <c r="M5338" i="10"/>
  <c r="N5334" i="10"/>
  <c r="M5334" i="10"/>
  <c r="N5330" i="10"/>
  <c r="M5330" i="10"/>
  <c r="N5326" i="10"/>
  <c r="M5326" i="10"/>
  <c r="N5322" i="10"/>
  <c r="M5322" i="10"/>
  <c r="N5318" i="10"/>
  <c r="M5318" i="10"/>
  <c r="N5310" i="10"/>
  <c r="M5310" i="10"/>
  <c r="N5306" i="10"/>
  <c r="M5306" i="10"/>
  <c r="N5302" i="10"/>
  <c r="M5302" i="10"/>
  <c r="N5298" i="10"/>
  <c r="M5298" i="10"/>
  <c r="N5294" i="10"/>
  <c r="M5294" i="10"/>
  <c r="N5290" i="10"/>
  <c r="M5290" i="10"/>
  <c r="N5286" i="10"/>
  <c r="M5286" i="10"/>
  <c r="N5282" i="10"/>
  <c r="M5282" i="10"/>
  <c r="N5278" i="10"/>
  <c r="M5278" i="10"/>
  <c r="N5274" i="10"/>
  <c r="M5274" i="10"/>
  <c r="N5270" i="10"/>
  <c r="M5270" i="10"/>
  <c r="N5266" i="10"/>
  <c r="M5266" i="10"/>
  <c r="N5262" i="10"/>
  <c r="M5262" i="10"/>
  <c r="N5258" i="10"/>
  <c r="M5258" i="10"/>
  <c r="N5254" i="10"/>
  <c r="M5254" i="10"/>
  <c r="N5246" i="10"/>
  <c r="M5246" i="10"/>
  <c r="N5242" i="10"/>
  <c r="M5242" i="10"/>
  <c r="N5238" i="10"/>
  <c r="M5238" i="10"/>
  <c r="N5234" i="10"/>
  <c r="M5234" i="10"/>
  <c r="N5230" i="10"/>
  <c r="M5230" i="10"/>
  <c r="N5226" i="10"/>
  <c r="M5226" i="10"/>
  <c r="N5222" i="10"/>
  <c r="M5222" i="10"/>
  <c r="N5214" i="10"/>
  <c r="M5214" i="10"/>
  <c r="N5210" i="10"/>
  <c r="M5210" i="10"/>
  <c r="N5206" i="10"/>
  <c r="M5206" i="10"/>
  <c r="N5202" i="10"/>
  <c r="M5202" i="10"/>
  <c r="N5198" i="10"/>
  <c r="M5198" i="10"/>
  <c r="N5194" i="10"/>
  <c r="M5194" i="10"/>
  <c r="N5190" i="10"/>
  <c r="M5190" i="10"/>
  <c r="N5182" i="10"/>
  <c r="M5182" i="10"/>
  <c r="N5178" i="10"/>
  <c r="M5178" i="10"/>
  <c r="N5174" i="10"/>
  <c r="M5174" i="10"/>
  <c r="N5170" i="10"/>
  <c r="M5170" i="10"/>
  <c r="N5166" i="10"/>
  <c r="M5166" i="10"/>
  <c r="N5162" i="10"/>
  <c r="M5162" i="10"/>
  <c r="N5158" i="10"/>
  <c r="M5158" i="10"/>
  <c r="N5154" i="10"/>
  <c r="M5154" i="10"/>
  <c r="N5150" i="10"/>
  <c r="M5150" i="10"/>
  <c r="N5146" i="10"/>
  <c r="M5146" i="10"/>
  <c r="N5142" i="10"/>
  <c r="M5142" i="10"/>
  <c r="N5138" i="10"/>
  <c r="M5138" i="10"/>
  <c r="N5134" i="10"/>
  <c r="M5134" i="10"/>
  <c r="N5130" i="10"/>
  <c r="M5130" i="10"/>
  <c r="N5126" i="10"/>
  <c r="M5126" i="10"/>
  <c r="N5118" i="10"/>
  <c r="M5118" i="10"/>
  <c r="N5114" i="10"/>
  <c r="M5114" i="10"/>
  <c r="N5110" i="10"/>
  <c r="M5110" i="10"/>
  <c r="N5106" i="10"/>
  <c r="M5106" i="10"/>
  <c r="N5102" i="10"/>
  <c r="M5102" i="10"/>
  <c r="N5098" i="10"/>
  <c r="M5098" i="10"/>
  <c r="N5094" i="10"/>
  <c r="M5094" i="10"/>
  <c r="N5086" i="10"/>
  <c r="M5086" i="10"/>
  <c r="N5082" i="10"/>
  <c r="M5082" i="10"/>
  <c r="N5078" i="10"/>
  <c r="M5078" i="10"/>
  <c r="N5074" i="10"/>
  <c r="M5074" i="10"/>
  <c r="N5070" i="10"/>
  <c r="M5070" i="10"/>
  <c r="N5066" i="10"/>
  <c r="M5066" i="10"/>
  <c r="N5062" i="10"/>
  <c r="M5062" i="10"/>
  <c r="N5054" i="10"/>
  <c r="M5054" i="10"/>
  <c r="N5050" i="10"/>
  <c r="M5050" i="10"/>
  <c r="N5046" i="10"/>
  <c r="M5046" i="10"/>
  <c r="N5042" i="10"/>
  <c r="M5042" i="10"/>
  <c r="N5038" i="10"/>
  <c r="M5038" i="10"/>
  <c r="N5034" i="10"/>
  <c r="M5034" i="10"/>
  <c r="N5030" i="10"/>
  <c r="M5030" i="10"/>
  <c r="N5026" i="10"/>
  <c r="M5026" i="10"/>
  <c r="N5022" i="10"/>
  <c r="M5022" i="10"/>
  <c r="N5018" i="10"/>
  <c r="M5018" i="10"/>
  <c r="N5014" i="10"/>
  <c r="M5014" i="10"/>
  <c r="N5010" i="10"/>
  <c r="M5010" i="10"/>
  <c r="N5006" i="10"/>
  <c r="M5006" i="10"/>
  <c r="N5002" i="10"/>
  <c r="M5002" i="10"/>
  <c r="N4998" i="10"/>
  <c r="M4998" i="10"/>
  <c r="N4990" i="10"/>
  <c r="M4990" i="10"/>
  <c r="N4986" i="10"/>
  <c r="M4986" i="10"/>
  <c r="N4982" i="10"/>
  <c r="M4982" i="10"/>
  <c r="N4978" i="10"/>
  <c r="M4978" i="10"/>
  <c r="N4974" i="10"/>
  <c r="M4974" i="10"/>
  <c r="N4970" i="10"/>
  <c r="M4970" i="10"/>
  <c r="N4966" i="10"/>
  <c r="M4966" i="10"/>
  <c r="N4958" i="10"/>
  <c r="M4958" i="10"/>
  <c r="N4954" i="10"/>
  <c r="M4954" i="10"/>
  <c r="N4950" i="10"/>
  <c r="M4950" i="10"/>
  <c r="N4946" i="10"/>
  <c r="M4946" i="10"/>
  <c r="N4942" i="10"/>
  <c r="M4942" i="10"/>
  <c r="N4938" i="10"/>
  <c r="M4938" i="10"/>
  <c r="N4934" i="10"/>
  <c r="M4934" i="10"/>
  <c r="N4926" i="10"/>
  <c r="M4926" i="10"/>
  <c r="N4922" i="10"/>
  <c r="M4922" i="10"/>
  <c r="N4918" i="10"/>
  <c r="M4918" i="10"/>
  <c r="N4914" i="10"/>
  <c r="M4914" i="10"/>
  <c r="N4910" i="10"/>
  <c r="M4910" i="10"/>
  <c r="N4906" i="10"/>
  <c r="M4906" i="10"/>
  <c r="N4902" i="10"/>
  <c r="M4902" i="10"/>
  <c r="N4898" i="10"/>
  <c r="M4898" i="10"/>
  <c r="N4894" i="10"/>
  <c r="M4894" i="10"/>
  <c r="N4890" i="10"/>
  <c r="M4890" i="10"/>
  <c r="N4886" i="10"/>
  <c r="M4886" i="10"/>
  <c r="N4882" i="10"/>
  <c r="M4882" i="10"/>
  <c r="N4878" i="10"/>
  <c r="M4878" i="10"/>
  <c r="N4874" i="10"/>
  <c r="M4874" i="10"/>
  <c r="N4870" i="10"/>
  <c r="M4870" i="10"/>
  <c r="N4862" i="10"/>
  <c r="M4862" i="10"/>
  <c r="N4858" i="10"/>
  <c r="M4858" i="10"/>
  <c r="N4854" i="10"/>
  <c r="M4854" i="10"/>
  <c r="N4850" i="10"/>
  <c r="M4850" i="10"/>
  <c r="N4846" i="10"/>
  <c r="M4846" i="10"/>
  <c r="N4842" i="10"/>
  <c r="M4842" i="10"/>
  <c r="N4838" i="10"/>
  <c r="M4838" i="10"/>
  <c r="N4830" i="10"/>
  <c r="M4830" i="10"/>
  <c r="N4826" i="10"/>
  <c r="M4826" i="10"/>
  <c r="N4822" i="10"/>
  <c r="M4822" i="10"/>
  <c r="N4818" i="10"/>
  <c r="M4818" i="10"/>
  <c r="N4814" i="10"/>
  <c r="M4814" i="10"/>
  <c r="N4810" i="10"/>
  <c r="M4810" i="10"/>
  <c r="N4806" i="10"/>
  <c r="M4806" i="10"/>
  <c r="N4798" i="10"/>
  <c r="M4798" i="10"/>
  <c r="N4794" i="10"/>
  <c r="M4794" i="10"/>
  <c r="N4790" i="10"/>
  <c r="M4790" i="10"/>
  <c r="N4786" i="10"/>
  <c r="M4786" i="10"/>
  <c r="N4782" i="10"/>
  <c r="M4782" i="10"/>
  <c r="N4778" i="10"/>
  <c r="M4778" i="10"/>
  <c r="N4774" i="10"/>
  <c r="M4774" i="10"/>
  <c r="N4770" i="10"/>
  <c r="M4770" i="10"/>
  <c r="N4766" i="10"/>
  <c r="M4766" i="10"/>
  <c r="N4762" i="10"/>
  <c r="M4762" i="10"/>
  <c r="N4758" i="10"/>
  <c r="M4758" i="10"/>
  <c r="N4754" i="10"/>
  <c r="M4754" i="10"/>
  <c r="N4750" i="10"/>
  <c r="M4750" i="10"/>
  <c r="N4746" i="10"/>
  <c r="M4746" i="10"/>
  <c r="N4742" i="10"/>
  <c r="M4742" i="10"/>
  <c r="N4734" i="10"/>
  <c r="M4734" i="10"/>
  <c r="N4730" i="10"/>
  <c r="M4730" i="10"/>
  <c r="N4726" i="10"/>
  <c r="M4726" i="10"/>
  <c r="N4722" i="10"/>
  <c r="M4722" i="10"/>
  <c r="N4718" i="10"/>
  <c r="M4718" i="10"/>
  <c r="N4714" i="10"/>
  <c r="M4714" i="10"/>
  <c r="N4710" i="10"/>
  <c r="M4710" i="10"/>
  <c r="N4702" i="10"/>
  <c r="M4702" i="10"/>
  <c r="N4698" i="10"/>
  <c r="M4698" i="10"/>
  <c r="N4694" i="10"/>
  <c r="M4694" i="10"/>
  <c r="N4690" i="10"/>
  <c r="M4690" i="10"/>
  <c r="N4686" i="10"/>
  <c r="M4686" i="10"/>
  <c r="N4682" i="10"/>
  <c r="M4682" i="10"/>
  <c r="N4678" i="10"/>
  <c r="M4678" i="10"/>
  <c r="N4670" i="10"/>
  <c r="M4670" i="10"/>
  <c r="N4666" i="10"/>
  <c r="M4666" i="10"/>
  <c r="N4662" i="10"/>
  <c r="M4662" i="10"/>
  <c r="N4658" i="10"/>
  <c r="M4658" i="10"/>
  <c r="N4654" i="10"/>
  <c r="M4654" i="10"/>
  <c r="N4650" i="10"/>
  <c r="M4650" i="10"/>
  <c r="N4646" i="10"/>
  <c r="M4646" i="10"/>
  <c r="N4642" i="10"/>
  <c r="M4642" i="10"/>
  <c r="N4638" i="10"/>
  <c r="M4638" i="10"/>
  <c r="N4634" i="10"/>
  <c r="M4634" i="10"/>
  <c r="N4630" i="10"/>
  <c r="M4630" i="10"/>
  <c r="N4626" i="10"/>
  <c r="M4626" i="10"/>
  <c r="N4622" i="10"/>
  <c r="M4622" i="10"/>
  <c r="N4618" i="10"/>
  <c r="M4618" i="10"/>
  <c r="N4614" i="10"/>
  <c r="M4614" i="10"/>
  <c r="N4606" i="10"/>
  <c r="M4606" i="10"/>
  <c r="N4602" i="10"/>
  <c r="M4602" i="10"/>
  <c r="N4598" i="10"/>
  <c r="M4598" i="10"/>
  <c r="N4594" i="10"/>
  <c r="M4594" i="10"/>
  <c r="N4590" i="10"/>
  <c r="M4590" i="10"/>
  <c r="N4586" i="10"/>
  <c r="M4586" i="10"/>
  <c r="N4582" i="10"/>
  <c r="M4582" i="10"/>
  <c r="N4574" i="10"/>
  <c r="M4574" i="10"/>
  <c r="N4570" i="10"/>
  <c r="M4570" i="10"/>
  <c r="N4566" i="10"/>
  <c r="M4566" i="10"/>
  <c r="N4562" i="10"/>
  <c r="M4562" i="10"/>
  <c r="N4558" i="10"/>
  <c r="M4558" i="10"/>
  <c r="N4554" i="10"/>
  <c r="M4554" i="10"/>
  <c r="N4550" i="10"/>
  <c r="M4550" i="10"/>
  <c r="N4542" i="10"/>
  <c r="M4542" i="10"/>
  <c r="N4538" i="10"/>
  <c r="M4538" i="10"/>
  <c r="N4534" i="10"/>
  <c r="M4534" i="10"/>
  <c r="N4530" i="10"/>
  <c r="M4530" i="10"/>
  <c r="N4526" i="10"/>
  <c r="M4526" i="10"/>
  <c r="N4522" i="10"/>
  <c r="M4522" i="10"/>
  <c r="N4518" i="10"/>
  <c r="M4518" i="10"/>
  <c r="N4514" i="10"/>
  <c r="M4514" i="10"/>
  <c r="N4510" i="10"/>
  <c r="M4510" i="10"/>
  <c r="N4506" i="10"/>
  <c r="M4506" i="10"/>
  <c r="N4502" i="10"/>
  <c r="M4502" i="10"/>
  <c r="N4498" i="10"/>
  <c r="M4498" i="10"/>
  <c r="N4494" i="10"/>
  <c r="M4494" i="10"/>
  <c r="N4490" i="10"/>
  <c r="M4490" i="10"/>
  <c r="N4486" i="10"/>
  <c r="M4486" i="10"/>
  <c r="N4478" i="10"/>
  <c r="M4478" i="10"/>
  <c r="N4474" i="10"/>
  <c r="M4474" i="10"/>
  <c r="N4470" i="10"/>
  <c r="M4470" i="10"/>
  <c r="N4466" i="10"/>
  <c r="M4466" i="10"/>
  <c r="N4462" i="10"/>
  <c r="M4462" i="10"/>
  <c r="N4458" i="10"/>
  <c r="M4458" i="10"/>
  <c r="N4454" i="10"/>
  <c r="M4454" i="10"/>
  <c r="N4446" i="10"/>
  <c r="M4446" i="10"/>
  <c r="N4442" i="10"/>
  <c r="M4442" i="10"/>
  <c r="N4438" i="10"/>
  <c r="M4438" i="10"/>
  <c r="N4434" i="10"/>
  <c r="M4434" i="10"/>
  <c r="N4430" i="10"/>
  <c r="M4430" i="10"/>
  <c r="N4426" i="10"/>
  <c r="M4426" i="10"/>
  <c r="N4422" i="10"/>
  <c r="M4422" i="10"/>
  <c r="N4414" i="10"/>
  <c r="M4414" i="10"/>
  <c r="N4410" i="10"/>
  <c r="M4410" i="10"/>
  <c r="N4406" i="10"/>
  <c r="M4406" i="10"/>
  <c r="N4402" i="10"/>
  <c r="M4402" i="10"/>
  <c r="N4398" i="10"/>
  <c r="M4398" i="10"/>
  <c r="N4394" i="10"/>
  <c r="M4394" i="10"/>
  <c r="N4390" i="10"/>
  <c r="M4390" i="10"/>
  <c r="N4386" i="10"/>
  <c r="M4386" i="10"/>
  <c r="N4382" i="10"/>
  <c r="M4382" i="10"/>
  <c r="N4378" i="10"/>
  <c r="M4378" i="10"/>
  <c r="N4374" i="10"/>
  <c r="M4374" i="10"/>
  <c r="N4370" i="10"/>
  <c r="M4370" i="10"/>
  <c r="N4366" i="10"/>
  <c r="M4366" i="10"/>
  <c r="N4362" i="10"/>
  <c r="M4362" i="10"/>
  <c r="N4358" i="10"/>
  <c r="M4358" i="10"/>
  <c r="N4350" i="10"/>
  <c r="M4350" i="10"/>
  <c r="N4346" i="10"/>
  <c r="M4346" i="10"/>
  <c r="N4342" i="10"/>
  <c r="M4342" i="10"/>
  <c r="N4338" i="10"/>
  <c r="M4338" i="10"/>
  <c r="N4334" i="10"/>
  <c r="M4334" i="10"/>
  <c r="N4330" i="10"/>
  <c r="M4330" i="10"/>
  <c r="N4326" i="10"/>
  <c r="M4326" i="10"/>
  <c r="N4318" i="10"/>
  <c r="M4318" i="10"/>
  <c r="N4314" i="10"/>
  <c r="M4314" i="10"/>
  <c r="N4310" i="10"/>
  <c r="M4310" i="10"/>
  <c r="N4306" i="10"/>
  <c r="M4306" i="10"/>
  <c r="N4302" i="10"/>
  <c r="M4302" i="10"/>
  <c r="N4298" i="10"/>
  <c r="M4298" i="10"/>
  <c r="N4294" i="10"/>
  <c r="M4294" i="10"/>
  <c r="N4286" i="10"/>
  <c r="M4286" i="10"/>
  <c r="N4282" i="10"/>
  <c r="M4282" i="10"/>
  <c r="N4278" i="10"/>
  <c r="M4278" i="10"/>
  <c r="N4274" i="10"/>
  <c r="M4274" i="10"/>
  <c r="N4270" i="10"/>
  <c r="M4270" i="10"/>
  <c r="N4266" i="10"/>
  <c r="M4266" i="10"/>
  <c r="N4262" i="10"/>
  <c r="M4262" i="10"/>
  <c r="N4258" i="10"/>
  <c r="M4258" i="10"/>
  <c r="N4254" i="10"/>
  <c r="M4254" i="10"/>
  <c r="N4250" i="10"/>
  <c r="M4250" i="10"/>
  <c r="N4246" i="10"/>
  <c r="M4246" i="10"/>
  <c r="N4242" i="10"/>
  <c r="M4242" i="10"/>
  <c r="N4238" i="10"/>
  <c r="M4238" i="10"/>
  <c r="N4234" i="10"/>
  <c r="M4234" i="10"/>
  <c r="N4230" i="10"/>
  <c r="M4230" i="10"/>
  <c r="N4222" i="10"/>
  <c r="M4222" i="10"/>
  <c r="N4218" i="10"/>
  <c r="M4218" i="10"/>
  <c r="N4214" i="10"/>
  <c r="M4214" i="10"/>
  <c r="N4210" i="10"/>
  <c r="M4210" i="10"/>
  <c r="N4206" i="10"/>
  <c r="M4206" i="10"/>
  <c r="N4202" i="10"/>
  <c r="M4202" i="10"/>
  <c r="N4198" i="10"/>
  <c r="M4198" i="10"/>
  <c r="N4190" i="10"/>
  <c r="M4190" i="10"/>
  <c r="N4186" i="10"/>
  <c r="M4186" i="10"/>
  <c r="N4182" i="10"/>
  <c r="M4182" i="10"/>
  <c r="N4178" i="10"/>
  <c r="M4178" i="10"/>
  <c r="N4174" i="10"/>
  <c r="M4174" i="10"/>
  <c r="N4170" i="10"/>
  <c r="M4170" i="10"/>
  <c r="N4166" i="10"/>
  <c r="M4166" i="10"/>
  <c r="N4158" i="10"/>
  <c r="M4158" i="10"/>
  <c r="N4154" i="10"/>
  <c r="M4154" i="10"/>
  <c r="N4150" i="10"/>
  <c r="M4150" i="10"/>
  <c r="N4146" i="10"/>
  <c r="M4146" i="10"/>
  <c r="N4142" i="10"/>
  <c r="M4142" i="10"/>
  <c r="N4138" i="10"/>
  <c r="M4138" i="10"/>
  <c r="N4134" i="10"/>
  <c r="M4134" i="10"/>
  <c r="N4130" i="10"/>
  <c r="M4130" i="10"/>
  <c r="N4126" i="10"/>
  <c r="M4126" i="10"/>
  <c r="N4122" i="10"/>
  <c r="M4122" i="10"/>
  <c r="N4118" i="10"/>
  <c r="M4118" i="10"/>
  <c r="N4114" i="10"/>
  <c r="M4114" i="10"/>
  <c r="N4110" i="10"/>
  <c r="M4110" i="10"/>
  <c r="N4106" i="10"/>
  <c r="M4106" i="10"/>
  <c r="N4102" i="10"/>
  <c r="M4102" i="10"/>
  <c r="N4094" i="10"/>
  <c r="M4094" i="10"/>
  <c r="N4090" i="10"/>
  <c r="M4090" i="10"/>
  <c r="N4086" i="10"/>
  <c r="M4086" i="10"/>
  <c r="N4082" i="10"/>
  <c r="M4082" i="10"/>
  <c r="N4078" i="10"/>
  <c r="M4078" i="10"/>
  <c r="N4074" i="10"/>
  <c r="M4074" i="10"/>
  <c r="N4070" i="10"/>
  <c r="M4070" i="10"/>
  <c r="N4062" i="10"/>
  <c r="M4062" i="10"/>
  <c r="N4058" i="10"/>
  <c r="M4058" i="10"/>
  <c r="N4054" i="10"/>
  <c r="M4054" i="10"/>
  <c r="N4050" i="10"/>
  <c r="M4050" i="10"/>
  <c r="N4046" i="10"/>
  <c r="M4046" i="10"/>
  <c r="N4042" i="10"/>
  <c r="M4042" i="10"/>
  <c r="N4038" i="10"/>
  <c r="M4038" i="10"/>
  <c r="N4030" i="10"/>
  <c r="M4030" i="10"/>
  <c r="N4026" i="10"/>
  <c r="M4026" i="10"/>
  <c r="N4022" i="10"/>
  <c r="M4022" i="10"/>
  <c r="N4018" i="10"/>
  <c r="M4018" i="10"/>
  <c r="N4014" i="10"/>
  <c r="M4014" i="10"/>
  <c r="N4010" i="10"/>
  <c r="M4010" i="10"/>
  <c r="N4006" i="10"/>
  <c r="M4006" i="10"/>
  <c r="N4002" i="10"/>
  <c r="M4002" i="10"/>
  <c r="N3998" i="10"/>
  <c r="M3998" i="10"/>
  <c r="N3994" i="10"/>
  <c r="M3994" i="10"/>
  <c r="N3990" i="10"/>
  <c r="M3990" i="10"/>
  <c r="N3986" i="10"/>
  <c r="M3986" i="10"/>
  <c r="N3982" i="10"/>
  <c r="M3982" i="10"/>
  <c r="N3978" i="10"/>
  <c r="M3978" i="10"/>
  <c r="N3974" i="10"/>
  <c r="M3974" i="10"/>
  <c r="N3966" i="10"/>
  <c r="M3966" i="10"/>
  <c r="N3962" i="10"/>
  <c r="M3962" i="10"/>
  <c r="N3958" i="10"/>
  <c r="M3958" i="10"/>
  <c r="N3954" i="10"/>
  <c r="M3954" i="10"/>
  <c r="N3950" i="10"/>
  <c r="M3950" i="10"/>
  <c r="N3946" i="10"/>
  <c r="M3946" i="10"/>
  <c r="N3942" i="10"/>
  <c r="M3942" i="10"/>
  <c r="N3934" i="10"/>
  <c r="M3934" i="10"/>
  <c r="N3930" i="10"/>
  <c r="M3930" i="10"/>
  <c r="N3926" i="10"/>
  <c r="M3926" i="10"/>
  <c r="N3922" i="10"/>
  <c r="M3922" i="10"/>
  <c r="N3918" i="10"/>
  <c r="M3918" i="10"/>
  <c r="N3914" i="10"/>
  <c r="M3914" i="10"/>
  <c r="N3910" i="10"/>
  <c r="M3910" i="10"/>
  <c r="N3902" i="10"/>
  <c r="M3902" i="10"/>
  <c r="N3898" i="10"/>
  <c r="M3898" i="10"/>
  <c r="N3894" i="10"/>
  <c r="M3894" i="10"/>
  <c r="N3890" i="10"/>
  <c r="M3890" i="10"/>
  <c r="N3886" i="10"/>
  <c r="M3886" i="10"/>
  <c r="N3882" i="10"/>
  <c r="M3882" i="10"/>
  <c r="N3878" i="10"/>
  <c r="M3878" i="10"/>
  <c r="N3874" i="10"/>
  <c r="M3874" i="10"/>
  <c r="N3870" i="10"/>
  <c r="M3870" i="10"/>
  <c r="N3866" i="10"/>
  <c r="M3866" i="10"/>
  <c r="N3862" i="10"/>
  <c r="M3862" i="10"/>
  <c r="N3858" i="10"/>
  <c r="M3858" i="10"/>
  <c r="N3854" i="10"/>
  <c r="M3854" i="10"/>
  <c r="N3850" i="10"/>
  <c r="M3850" i="10"/>
  <c r="N3846" i="10"/>
  <c r="M3846" i="10"/>
  <c r="N3838" i="10"/>
  <c r="M3838" i="10"/>
  <c r="N3834" i="10"/>
  <c r="M3834" i="10"/>
  <c r="N3830" i="10"/>
  <c r="M3830" i="10"/>
  <c r="N3826" i="10"/>
  <c r="M3826" i="10"/>
  <c r="N3822" i="10"/>
  <c r="M3822" i="10"/>
  <c r="N3818" i="10"/>
  <c r="M3818" i="10"/>
  <c r="N3814" i="10"/>
  <c r="M3814" i="10"/>
  <c r="N3806" i="10"/>
  <c r="M3806" i="10"/>
  <c r="N3802" i="10"/>
  <c r="M3802" i="10"/>
  <c r="N3798" i="10"/>
  <c r="M3798" i="10"/>
  <c r="N3794" i="10"/>
  <c r="M3794" i="10"/>
  <c r="N3790" i="10"/>
  <c r="M3790" i="10"/>
  <c r="N3786" i="10"/>
  <c r="M3786" i="10"/>
  <c r="N3782" i="10"/>
  <c r="M3782" i="10"/>
  <c r="N3774" i="10"/>
  <c r="M3774" i="10"/>
  <c r="N3770" i="10"/>
  <c r="M3770" i="10"/>
  <c r="N3766" i="10"/>
  <c r="M3766" i="10"/>
  <c r="N3762" i="10"/>
  <c r="M3762" i="10"/>
  <c r="N3758" i="10"/>
  <c r="M3758" i="10"/>
  <c r="N3754" i="10"/>
  <c r="M3754" i="10"/>
  <c r="N3750" i="10"/>
  <c r="M3750" i="10"/>
  <c r="N3746" i="10"/>
  <c r="M3746" i="10"/>
  <c r="N3742" i="10"/>
  <c r="M3742" i="10"/>
  <c r="N3738" i="10"/>
  <c r="M3738" i="10"/>
  <c r="N3734" i="10"/>
  <c r="M3734" i="10"/>
  <c r="N3730" i="10"/>
  <c r="M3730" i="10"/>
  <c r="N3726" i="10"/>
  <c r="M3726" i="10"/>
  <c r="N3722" i="10"/>
  <c r="M3722" i="10"/>
  <c r="N3718" i="10"/>
  <c r="M3718" i="10"/>
  <c r="N3710" i="10"/>
  <c r="M3710" i="10"/>
  <c r="N3706" i="10"/>
  <c r="M3706" i="10"/>
  <c r="N3702" i="10"/>
  <c r="M3702" i="10"/>
  <c r="N3698" i="10"/>
  <c r="M3698" i="10"/>
  <c r="N3694" i="10"/>
  <c r="M3694" i="10"/>
  <c r="N3690" i="10"/>
  <c r="M3690" i="10"/>
  <c r="N3686" i="10"/>
  <c r="M3686" i="10"/>
  <c r="N3678" i="10"/>
  <c r="M3678" i="10"/>
  <c r="N3674" i="10"/>
  <c r="M3674" i="10"/>
  <c r="N3670" i="10"/>
  <c r="M3670" i="10"/>
  <c r="N3666" i="10"/>
  <c r="M3666" i="10"/>
  <c r="N3662" i="10"/>
  <c r="M3662" i="10"/>
  <c r="N3658" i="10"/>
  <c r="M3658" i="10"/>
  <c r="N3654" i="10"/>
  <c r="M3654" i="10"/>
  <c r="N3646" i="10"/>
  <c r="M3646" i="10"/>
  <c r="N3642" i="10"/>
  <c r="M3642" i="10"/>
  <c r="N3638" i="10"/>
  <c r="M3638" i="10"/>
  <c r="N3634" i="10"/>
  <c r="M3634" i="10"/>
  <c r="N3630" i="10"/>
  <c r="M3630" i="10"/>
  <c r="N3626" i="10"/>
  <c r="M3626" i="10"/>
  <c r="N3622" i="10"/>
  <c r="M3622" i="10"/>
  <c r="N3618" i="10"/>
  <c r="M3618" i="10"/>
  <c r="N3614" i="10"/>
  <c r="M3614" i="10"/>
  <c r="N3610" i="10"/>
  <c r="M3610" i="10"/>
  <c r="N3606" i="10"/>
  <c r="M3606" i="10"/>
  <c r="N3602" i="10"/>
  <c r="M3602" i="10"/>
  <c r="N3598" i="10"/>
  <c r="M3598" i="10"/>
  <c r="N3594" i="10"/>
  <c r="M3594" i="10"/>
  <c r="N3590" i="10"/>
  <c r="M3590" i="10"/>
  <c r="N3582" i="10"/>
  <c r="M3582" i="10"/>
  <c r="N3578" i="10"/>
  <c r="M3578" i="10"/>
  <c r="N3574" i="10"/>
  <c r="M3574" i="10"/>
  <c r="N3570" i="10"/>
  <c r="M3570" i="10"/>
  <c r="N3566" i="10"/>
  <c r="M3566" i="10"/>
  <c r="N3562" i="10"/>
  <c r="M3562" i="10"/>
  <c r="N3558" i="10"/>
  <c r="M3558" i="10"/>
  <c r="N3550" i="10"/>
  <c r="M3550" i="10"/>
  <c r="N3546" i="10"/>
  <c r="M3546" i="10"/>
  <c r="N3542" i="10"/>
  <c r="M3542" i="10"/>
  <c r="N3538" i="10"/>
  <c r="M3538" i="10"/>
  <c r="N3534" i="10"/>
  <c r="M3534" i="10"/>
  <c r="N3530" i="10"/>
  <c r="M3530" i="10"/>
  <c r="N3526" i="10"/>
  <c r="M3526" i="10"/>
  <c r="N3522" i="10"/>
  <c r="M3522" i="10"/>
  <c r="N3518" i="10"/>
  <c r="M3518" i="10"/>
  <c r="N3514" i="10"/>
  <c r="M3514" i="10"/>
  <c r="N3510" i="10"/>
  <c r="M3510" i="10"/>
  <c r="N3506" i="10"/>
  <c r="M3506" i="10"/>
  <c r="N3502" i="10"/>
  <c r="M3502" i="10"/>
  <c r="N3498" i="10"/>
  <c r="M3498" i="10"/>
  <c r="N3494" i="10"/>
  <c r="M3494" i="10"/>
  <c r="N3490" i="10"/>
  <c r="M3490" i="10"/>
  <c r="N3486" i="10"/>
  <c r="M3486" i="10"/>
  <c r="N3482" i="10"/>
  <c r="M3482" i="10"/>
  <c r="N3478" i="10"/>
  <c r="M3478" i="10"/>
  <c r="N3474" i="10"/>
  <c r="M3474" i="10"/>
  <c r="N3470" i="10"/>
  <c r="M3470" i="10"/>
  <c r="N3466" i="10"/>
  <c r="M3466" i="10"/>
  <c r="N3462" i="10"/>
  <c r="M3462" i="10"/>
  <c r="N3458" i="10"/>
  <c r="M3458" i="10"/>
  <c r="N3454" i="10"/>
  <c r="M3454" i="10"/>
  <c r="N3450" i="10"/>
  <c r="M3450" i="10"/>
  <c r="N3446" i="10"/>
  <c r="M3446" i="10"/>
  <c r="N3442" i="10"/>
  <c r="M3442" i="10"/>
  <c r="N3438" i="10"/>
  <c r="M3438" i="10"/>
  <c r="N3434" i="10"/>
  <c r="M3434" i="10"/>
  <c r="N3430" i="10"/>
  <c r="M3430" i="10"/>
  <c r="N3426" i="10"/>
  <c r="M3426" i="10"/>
  <c r="N3422" i="10"/>
  <c r="M3422" i="10"/>
  <c r="N3418" i="10"/>
  <c r="M3418" i="10"/>
  <c r="N3414" i="10"/>
  <c r="M3414" i="10"/>
  <c r="N3410" i="10"/>
  <c r="M3410" i="10"/>
  <c r="N3406" i="10"/>
  <c r="M3406" i="10"/>
  <c r="N3402" i="10"/>
  <c r="M3402" i="10"/>
  <c r="N3398" i="10"/>
  <c r="M3398" i="10"/>
  <c r="N3394" i="10"/>
  <c r="M3394" i="10"/>
  <c r="N3390" i="10"/>
  <c r="M3390" i="10"/>
  <c r="N3386" i="10"/>
  <c r="M3386" i="10"/>
  <c r="N3382" i="10"/>
  <c r="M3382" i="10"/>
  <c r="N3378" i="10"/>
  <c r="M3378" i="10"/>
  <c r="N3374" i="10"/>
  <c r="M3374" i="10"/>
  <c r="N3370" i="10"/>
  <c r="M3370" i="10"/>
  <c r="N3366" i="10"/>
  <c r="M3366" i="10"/>
  <c r="N3362" i="10"/>
  <c r="M3362" i="10"/>
  <c r="N3358" i="10"/>
  <c r="M3358" i="10"/>
  <c r="N3354" i="10"/>
  <c r="M3354" i="10"/>
  <c r="N3350" i="10"/>
  <c r="M3350" i="10"/>
  <c r="N3346" i="10"/>
  <c r="M3346" i="10"/>
  <c r="N3342" i="10"/>
  <c r="M3342" i="10"/>
  <c r="N3338" i="10"/>
  <c r="M3338" i="10"/>
  <c r="N3334" i="10"/>
  <c r="M3334" i="10"/>
  <c r="N3330" i="10"/>
  <c r="M3330" i="10"/>
  <c r="N3326" i="10"/>
  <c r="M3326" i="10"/>
  <c r="N3322" i="10"/>
  <c r="M3322" i="10"/>
  <c r="N3318" i="10"/>
  <c r="M3318" i="10"/>
  <c r="N3314" i="10"/>
  <c r="M3314" i="10"/>
  <c r="N3310" i="10"/>
  <c r="M3310" i="10"/>
  <c r="N3306" i="10"/>
  <c r="M3306" i="10"/>
  <c r="N3302" i="10"/>
  <c r="M3302" i="10"/>
  <c r="N3298" i="10"/>
  <c r="M3298" i="10"/>
  <c r="N3294" i="10"/>
  <c r="M3294" i="10"/>
  <c r="N3290" i="10"/>
  <c r="M3290" i="10"/>
  <c r="N3286" i="10"/>
  <c r="M3286" i="10"/>
  <c r="N3282" i="10"/>
  <c r="M3282" i="10"/>
  <c r="N3278" i="10"/>
  <c r="M3278" i="10"/>
  <c r="N3274" i="10"/>
  <c r="M3274" i="10"/>
  <c r="N3270" i="10"/>
  <c r="M3270" i="10"/>
  <c r="N3266" i="10"/>
  <c r="M3266" i="10"/>
  <c r="N3262" i="10"/>
  <c r="M3262" i="10"/>
  <c r="N3258" i="10"/>
  <c r="M3258" i="10"/>
  <c r="N3254" i="10"/>
  <c r="M3254" i="10"/>
  <c r="N3250" i="10"/>
  <c r="M3250" i="10"/>
  <c r="N3246" i="10"/>
  <c r="M3246" i="10"/>
  <c r="N3242" i="10"/>
  <c r="M3242" i="10"/>
  <c r="N3238" i="10"/>
  <c r="M3238" i="10"/>
  <c r="N3234" i="10"/>
  <c r="M3234" i="10"/>
  <c r="N3230" i="10"/>
  <c r="M3230" i="10"/>
  <c r="N3226" i="10"/>
  <c r="M3226" i="10"/>
  <c r="N3222" i="10"/>
  <c r="M3222" i="10"/>
  <c r="N3218" i="10"/>
  <c r="M3218" i="10"/>
  <c r="N3214" i="10"/>
  <c r="M3214" i="10"/>
  <c r="N3210" i="10"/>
  <c r="M3210" i="10"/>
  <c r="N3206" i="10"/>
  <c r="M3206" i="10"/>
  <c r="N3202" i="10"/>
  <c r="M3202" i="10"/>
  <c r="N3198" i="10"/>
  <c r="M3198" i="10"/>
  <c r="N3194" i="10"/>
  <c r="M3194" i="10"/>
  <c r="N3190" i="10"/>
  <c r="M3190" i="10"/>
  <c r="N3186" i="10"/>
  <c r="M3186" i="10"/>
  <c r="N3182" i="10"/>
  <c r="M3182" i="10"/>
  <c r="N3178" i="10"/>
  <c r="M3178" i="10"/>
  <c r="N3174" i="10"/>
  <c r="M3174" i="10"/>
  <c r="N3170" i="10"/>
  <c r="M3170" i="10"/>
  <c r="N3166" i="10"/>
  <c r="M3166" i="10"/>
  <c r="N3162" i="10"/>
  <c r="M3162" i="10"/>
  <c r="N3158" i="10"/>
  <c r="M3158" i="10"/>
  <c r="N3154" i="10"/>
  <c r="M3154" i="10"/>
  <c r="N3150" i="10"/>
  <c r="M3150" i="10"/>
  <c r="N3146" i="10"/>
  <c r="M3146" i="10"/>
  <c r="N3142" i="10"/>
  <c r="M3142" i="10"/>
  <c r="N3138" i="10"/>
  <c r="M3138" i="10"/>
  <c r="N3134" i="10"/>
  <c r="M3134" i="10"/>
  <c r="N3130" i="10"/>
  <c r="M3130" i="10"/>
  <c r="N3126" i="10"/>
  <c r="M3126" i="10"/>
  <c r="N3122" i="10"/>
  <c r="M3122" i="10"/>
  <c r="N3118" i="10"/>
  <c r="M3118" i="10"/>
  <c r="N3114" i="10"/>
  <c r="M3114" i="10"/>
  <c r="N3110" i="10"/>
  <c r="M3110" i="10"/>
  <c r="N3106" i="10"/>
  <c r="M3106" i="10"/>
  <c r="N3102" i="10"/>
  <c r="M3102" i="10"/>
  <c r="N3098" i="10"/>
  <c r="M3098" i="10"/>
  <c r="N3094" i="10"/>
  <c r="M3094" i="10"/>
  <c r="N3090" i="10"/>
  <c r="M3090" i="10"/>
  <c r="N3086" i="10"/>
  <c r="M3086" i="10"/>
  <c r="N3082" i="10"/>
  <c r="M3082" i="10"/>
  <c r="N3078" i="10"/>
  <c r="M3078" i="10"/>
  <c r="N3074" i="10"/>
  <c r="M3074" i="10"/>
  <c r="N3070" i="10"/>
  <c r="M3070" i="10"/>
  <c r="N3066" i="10"/>
  <c r="M3066" i="10"/>
  <c r="N3062" i="10"/>
  <c r="M3062" i="10"/>
  <c r="N3058" i="10"/>
  <c r="M3058" i="10"/>
  <c r="N3054" i="10"/>
  <c r="M3054" i="10"/>
  <c r="N3050" i="10"/>
  <c r="M3050" i="10"/>
  <c r="N3046" i="10"/>
  <c r="M3046" i="10"/>
  <c r="N3042" i="10"/>
  <c r="M3042" i="10"/>
  <c r="N3038" i="10"/>
  <c r="M3038" i="10"/>
  <c r="N3034" i="10"/>
  <c r="M3034" i="10"/>
  <c r="N3030" i="10"/>
  <c r="M3030" i="10"/>
  <c r="N3026" i="10"/>
  <c r="M3026" i="10"/>
  <c r="N3022" i="10"/>
  <c r="M3022" i="10"/>
  <c r="N3018" i="10"/>
  <c r="M3018" i="10"/>
  <c r="N3014" i="10"/>
  <c r="M3014" i="10"/>
  <c r="N3010" i="10"/>
  <c r="M3010" i="10"/>
  <c r="N3006" i="10"/>
  <c r="M3006" i="10"/>
  <c r="N3002" i="10"/>
  <c r="M3002" i="10"/>
  <c r="N2998" i="10"/>
  <c r="M2998" i="10"/>
  <c r="N2994" i="10"/>
  <c r="M2994" i="10"/>
  <c r="N2990" i="10"/>
  <c r="M2990" i="10"/>
  <c r="N2986" i="10"/>
  <c r="M2986" i="10"/>
  <c r="N2982" i="10"/>
  <c r="M2982" i="10"/>
  <c r="N2978" i="10"/>
  <c r="M2978" i="10"/>
  <c r="N2974" i="10"/>
  <c r="M2974" i="10"/>
  <c r="N2970" i="10"/>
  <c r="M2970" i="10"/>
  <c r="N2966" i="10"/>
  <c r="M2966" i="10"/>
  <c r="N2962" i="10"/>
  <c r="M2962" i="10"/>
  <c r="N2958" i="10"/>
  <c r="M2958" i="10"/>
  <c r="N2954" i="10"/>
  <c r="M2954" i="10"/>
  <c r="N2950" i="10"/>
  <c r="M2950" i="10"/>
  <c r="N2946" i="10"/>
  <c r="M2946" i="10"/>
  <c r="N2942" i="10"/>
  <c r="M2942" i="10"/>
  <c r="N2938" i="10"/>
  <c r="M2938" i="10"/>
  <c r="N2934" i="10"/>
  <c r="M2934" i="10"/>
  <c r="N2930" i="10"/>
  <c r="M2930" i="10"/>
  <c r="N2926" i="10"/>
  <c r="M2926" i="10"/>
  <c r="N2922" i="10"/>
  <c r="M2922" i="10"/>
  <c r="N2918" i="10"/>
  <c r="M2918" i="10"/>
  <c r="N2914" i="10"/>
  <c r="M2914" i="10"/>
  <c r="N2910" i="10"/>
  <c r="M2910" i="10"/>
  <c r="N2906" i="10"/>
  <c r="M2906" i="10"/>
  <c r="N2902" i="10"/>
  <c r="M2902" i="10"/>
  <c r="N2898" i="10"/>
  <c r="M2898" i="10"/>
  <c r="N2894" i="10"/>
  <c r="M2894" i="10"/>
  <c r="N2890" i="10"/>
  <c r="M2890" i="10"/>
  <c r="N2886" i="10"/>
  <c r="M2886" i="10"/>
  <c r="N2882" i="10"/>
  <c r="M2882" i="10"/>
  <c r="N2878" i="10"/>
  <c r="M2878" i="10"/>
  <c r="N2874" i="10"/>
  <c r="M2874" i="10"/>
  <c r="N2870" i="10"/>
  <c r="M2870" i="10"/>
  <c r="N2866" i="10"/>
  <c r="M2866" i="10"/>
  <c r="N2862" i="10"/>
  <c r="M2862" i="10"/>
  <c r="N2858" i="10"/>
  <c r="M2858" i="10"/>
  <c r="N2854" i="10"/>
  <c r="M2854" i="10"/>
  <c r="N2850" i="10"/>
  <c r="M2850" i="10"/>
  <c r="N2846" i="10"/>
  <c r="M2846" i="10"/>
  <c r="N2842" i="10"/>
  <c r="M2842" i="10"/>
  <c r="N2838" i="10"/>
  <c r="M2838" i="10"/>
  <c r="N2834" i="10"/>
  <c r="M2834" i="10"/>
  <c r="N2830" i="10"/>
  <c r="M2830" i="10"/>
  <c r="N2826" i="10"/>
  <c r="M2826" i="10"/>
  <c r="N2822" i="10"/>
  <c r="M2822" i="10"/>
  <c r="N2818" i="10"/>
  <c r="M2818" i="10"/>
  <c r="N2814" i="10"/>
  <c r="M2814" i="10"/>
  <c r="N2810" i="10"/>
  <c r="M2810" i="10"/>
  <c r="N2806" i="10"/>
  <c r="M2806" i="10"/>
  <c r="N2802" i="10"/>
  <c r="M2802" i="10"/>
  <c r="N2798" i="10"/>
  <c r="M2798" i="10"/>
  <c r="N2794" i="10"/>
  <c r="M2794" i="10"/>
  <c r="N2790" i="10"/>
  <c r="M2790" i="10"/>
  <c r="N2786" i="10"/>
  <c r="M2786" i="10"/>
  <c r="N2782" i="10"/>
  <c r="M2782" i="10"/>
  <c r="N2778" i="10"/>
  <c r="M2778" i="10"/>
  <c r="N2774" i="10"/>
  <c r="M2774" i="10"/>
  <c r="N2770" i="10"/>
  <c r="M2770" i="10"/>
  <c r="N2766" i="10"/>
  <c r="M2766" i="10"/>
  <c r="N2762" i="10"/>
  <c r="M2762" i="10"/>
  <c r="N2758" i="10"/>
  <c r="M2758" i="10"/>
  <c r="N2754" i="10"/>
  <c r="M2754" i="10"/>
  <c r="N2750" i="10"/>
  <c r="M2750" i="10"/>
  <c r="N2746" i="10"/>
  <c r="M2746" i="10"/>
  <c r="N2742" i="10"/>
  <c r="M2742" i="10"/>
  <c r="N2738" i="10"/>
  <c r="M2738" i="10"/>
  <c r="N2734" i="10"/>
  <c r="M2734" i="10"/>
  <c r="N2730" i="10"/>
  <c r="M2730" i="10"/>
  <c r="N2726" i="10"/>
  <c r="M2726" i="10"/>
  <c r="N2722" i="10"/>
  <c r="M2722" i="10"/>
  <c r="N2718" i="10"/>
  <c r="M2718" i="10"/>
  <c r="N2714" i="10"/>
  <c r="M2714" i="10"/>
  <c r="N2710" i="10"/>
  <c r="M2710" i="10"/>
  <c r="N2706" i="10"/>
  <c r="M2706" i="10"/>
  <c r="N2702" i="10"/>
  <c r="M2702" i="10"/>
  <c r="N2698" i="10"/>
  <c r="M2698" i="10"/>
  <c r="N2694" i="10"/>
  <c r="M2694" i="10"/>
  <c r="N2690" i="10"/>
  <c r="M2690" i="10"/>
  <c r="N2686" i="10"/>
  <c r="M2686" i="10"/>
  <c r="N2682" i="10"/>
  <c r="M2682" i="10"/>
  <c r="N2678" i="10"/>
  <c r="M2678" i="10"/>
  <c r="N2674" i="10"/>
  <c r="M2674" i="10"/>
  <c r="N2670" i="10"/>
  <c r="M2670" i="10"/>
  <c r="N2666" i="10"/>
  <c r="M2666" i="10"/>
  <c r="N2662" i="10"/>
  <c r="M2662" i="10"/>
  <c r="N2658" i="10"/>
  <c r="M2658" i="10"/>
  <c r="N2654" i="10"/>
  <c r="M2654" i="10"/>
  <c r="N2650" i="10"/>
  <c r="M2650" i="10"/>
  <c r="N2646" i="10"/>
  <c r="M2646" i="10"/>
  <c r="N2642" i="10"/>
  <c r="M2642" i="10"/>
  <c r="N2638" i="10"/>
  <c r="M2638" i="10"/>
  <c r="N2634" i="10"/>
  <c r="M2634" i="10"/>
  <c r="N2630" i="10"/>
  <c r="M2630" i="10"/>
  <c r="N2626" i="10"/>
  <c r="M2626" i="10"/>
  <c r="N2622" i="10"/>
  <c r="M2622" i="10"/>
  <c r="N2618" i="10"/>
  <c r="M2618" i="10"/>
  <c r="N2614" i="10"/>
  <c r="M2614" i="10"/>
  <c r="N2610" i="10"/>
  <c r="M2610" i="10"/>
  <c r="N2606" i="10"/>
  <c r="M2606" i="10"/>
  <c r="N2602" i="10"/>
  <c r="M2602" i="10"/>
  <c r="N2598" i="10"/>
  <c r="M2598" i="10"/>
  <c r="N2594" i="10"/>
  <c r="M2594" i="10"/>
  <c r="N2590" i="10"/>
  <c r="M2590" i="10"/>
  <c r="N2586" i="10"/>
  <c r="M2586" i="10"/>
  <c r="N2582" i="10"/>
  <c r="M2582" i="10"/>
  <c r="N2578" i="10"/>
  <c r="M2578" i="10"/>
  <c r="N2574" i="10"/>
  <c r="M2574" i="10"/>
  <c r="N2570" i="10"/>
  <c r="M2570" i="10"/>
  <c r="N2566" i="10"/>
  <c r="M2566" i="10"/>
  <c r="N2562" i="10"/>
  <c r="M2562" i="10"/>
  <c r="N2558" i="10"/>
  <c r="M2558" i="10"/>
  <c r="N2554" i="10"/>
  <c r="M2554" i="10"/>
  <c r="N2550" i="10"/>
  <c r="M2550" i="10"/>
  <c r="N2546" i="10"/>
  <c r="M2546" i="10"/>
  <c r="N2542" i="10"/>
  <c r="M2542" i="10"/>
  <c r="N2538" i="10"/>
  <c r="M2538" i="10"/>
  <c r="N2534" i="10"/>
  <c r="M2534" i="10"/>
  <c r="N2530" i="10"/>
  <c r="M2530" i="10"/>
  <c r="N2526" i="10"/>
  <c r="M2526" i="10"/>
  <c r="N2522" i="10"/>
  <c r="M2522" i="10"/>
  <c r="N2518" i="10"/>
  <c r="M2518" i="10"/>
  <c r="N2514" i="10"/>
  <c r="M2514" i="10"/>
  <c r="N2510" i="10"/>
  <c r="M2510" i="10"/>
  <c r="N2506" i="10"/>
  <c r="M2506" i="10"/>
  <c r="N2502" i="10"/>
  <c r="M2502" i="10"/>
  <c r="N2498" i="10"/>
  <c r="M2498" i="10"/>
  <c r="N2494" i="10"/>
  <c r="M2494" i="10"/>
  <c r="N2490" i="10"/>
  <c r="M2490" i="10"/>
  <c r="N2486" i="10"/>
  <c r="M2486" i="10"/>
  <c r="N2482" i="10"/>
  <c r="M2482" i="10"/>
  <c r="N2478" i="10"/>
  <c r="M2478" i="10"/>
  <c r="N2474" i="10"/>
  <c r="M2474" i="10"/>
  <c r="N2470" i="10"/>
  <c r="M2470" i="10"/>
  <c r="N2466" i="10"/>
  <c r="M2466" i="10"/>
  <c r="N2462" i="10"/>
  <c r="M2462" i="10"/>
  <c r="N2458" i="10"/>
  <c r="M2458" i="10"/>
  <c r="N2454" i="10"/>
  <c r="M2454" i="10"/>
  <c r="N2450" i="10"/>
  <c r="M2450" i="10"/>
  <c r="N2446" i="10"/>
  <c r="M2446" i="10"/>
  <c r="N2442" i="10"/>
  <c r="M2442" i="10"/>
  <c r="N2438" i="10"/>
  <c r="M2438" i="10"/>
  <c r="N2434" i="10"/>
  <c r="M2434" i="10"/>
  <c r="N2430" i="10"/>
  <c r="M2430" i="10"/>
  <c r="N2426" i="10"/>
  <c r="M2426" i="10"/>
  <c r="N2422" i="10"/>
  <c r="M2422" i="10"/>
  <c r="N2418" i="10"/>
  <c r="M2418" i="10"/>
  <c r="N2414" i="10"/>
  <c r="M2414" i="10"/>
  <c r="N2410" i="10"/>
  <c r="M2410" i="10"/>
  <c r="N2406" i="10"/>
  <c r="M2406" i="10"/>
  <c r="N2402" i="10"/>
  <c r="M2402" i="10"/>
  <c r="N2398" i="10"/>
  <c r="M2398" i="10"/>
  <c r="N2394" i="10"/>
  <c r="M2394" i="10"/>
  <c r="N2390" i="10"/>
  <c r="M2390" i="10"/>
  <c r="N2386" i="10"/>
  <c r="M2386" i="10"/>
  <c r="N2382" i="10"/>
  <c r="M2382" i="10"/>
  <c r="N2378" i="10"/>
  <c r="M2378" i="10"/>
  <c r="N2374" i="10"/>
  <c r="M2374" i="10"/>
  <c r="N2370" i="10"/>
  <c r="M2370" i="10"/>
  <c r="N2366" i="10"/>
  <c r="M2366" i="10"/>
  <c r="N2362" i="10"/>
  <c r="M2362" i="10"/>
  <c r="N2358" i="10"/>
  <c r="M2358" i="10"/>
  <c r="N2354" i="10"/>
  <c r="M2354" i="10"/>
  <c r="N2350" i="10"/>
  <c r="M2350" i="10"/>
  <c r="N2346" i="10"/>
  <c r="M2346" i="10"/>
  <c r="N2342" i="10"/>
  <c r="M2342" i="10"/>
  <c r="N2338" i="10"/>
  <c r="M2338" i="10"/>
  <c r="N2334" i="10"/>
  <c r="M2334" i="10"/>
  <c r="N2330" i="10"/>
  <c r="M2330" i="10"/>
  <c r="N2326" i="10"/>
  <c r="M2326" i="10"/>
  <c r="N2322" i="10"/>
  <c r="M2322" i="10"/>
  <c r="N2318" i="10"/>
  <c r="M2318" i="10"/>
  <c r="N2314" i="10"/>
  <c r="M2314" i="10"/>
  <c r="N2310" i="10"/>
  <c r="M2310" i="10"/>
  <c r="N2306" i="10"/>
  <c r="M2306" i="10"/>
  <c r="N2302" i="10"/>
  <c r="M2302" i="10"/>
  <c r="N2298" i="10"/>
  <c r="M2298" i="10"/>
  <c r="N2294" i="10"/>
  <c r="M2294" i="10"/>
  <c r="N2290" i="10"/>
  <c r="M2290" i="10"/>
  <c r="N2286" i="10"/>
  <c r="M2286" i="10"/>
  <c r="N2282" i="10"/>
  <c r="M2282" i="10"/>
  <c r="N2278" i="10"/>
  <c r="M2278" i="10"/>
  <c r="N2274" i="10"/>
  <c r="M2274" i="10"/>
  <c r="N2270" i="10"/>
  <c r="M2270" i="10"/>
  <c r="N2266" i="10"/>
  <c r="M2266" i="10"/>
  <c r="N2262" i="10"/>
  <c r="M2262" i="10"/>
  <c r="N2258" i="10"/>
  <c r="M2258" i="10"/>
  <c r="N2254" i="10"/>
  <c r="M2254" i="10"/>
  <c r="N2250" i="10"/>
  <c r="M2250" i="10"/>
  <c r="N2246" i="10"/>
  <c r="M2246" i="10"/>
  <c r="N2242" i="10"/>
  <c r="M2242" i="10"/>
  <c r="N2238" i="10"/>
  <c r="M2238" i="10"/>
  <c r="N2234" i="10"/>
  <c r="M2234" i="10"/>
  <c r="N2230" i="10"/>
  <c r="M2230" i="10"/>
  <c r="N2226" i="10"/>
  <c r="M2226" i="10"/>
  <c r="N2222" i="10"/>
  <c r="M2222" i="10"/>
  <c r="N2218" i="10"/>
  <c r="M2218" i="10"/>
  <c r="N2214" i="10"/>
  <c r="M2214" i="10"/>
  <c r="N2210" i="10"/>
  <c r="M2210" i="10"/>
  <c r="N2206" i="10"/>
  <c r="M2206" i="10"/>
  <c r="N2202" i="10"/>
  <c r="M2202" i="10"/>
  <c r="N2198" i="10"/>
  <c r="M2198" i="10"/>
  <c r="N2194" i="10"/>
  <c r="M2194" i="10"/>
  <c r="N2190" i="10"/>
  <c r="M2190" i="10"/>
  <c r="N2186" i="10"/>
  <c r="M2186" i="10"/>
  <c r="N2182" i="10"/>
  <c r="M2182" i="10"/>
  <c r="N2178" i="10"/>
  <c r="M2178" i="10"/>
  <c r="N2174" i="10"/>
  <c r="M2174" i="10"/>
  <c r="N2170" i="10"/>
  <c r="M2170" i="10"/>
  <c r="N2166" i="10"/>
  <c r="M2166" i="10"/>
  <c r="N2162" i="10"/>
  <c r="M2162" i="10"/>
  <c r="N2158" i="10"/>
  <c r="M2158" i="10"/>
  <c r="N2154" i="10"/>
  <c r="M2154" i="10"/>
  <c r="N2150" i="10"/>
  <c r="M2150" i="10"/>
  <c r="N2146" i="10"/>
  <c r="M2146" i="10"/>
  <c r="N2142" i="10"/>
  <c r="M2142" i="10"/>
  <c r="N2138" i="10"/>
  <c r="M2138" i="10"/>
  <c r="N2134" i="10"/>
  <c r="M2134" i="10"/>
  <c r="N2130" i="10"/>
  <c r="M2130" i="10"/>
  <c r="N2126" i="10"/>
  <c r="M2126" i="10"/>
  <c r="N2122" i="10"/>
  <c r="M2122" i="10"/>
  <c r="N2118" i="10"/>
  <c r="M2118" i="10"/>
  <c r="N2114" i="10"/>
  <c r="M2114" i="10"/>
  <c r="N2110" i="10"/>
  <c r="M2110" i="10"/>
  <c r="N2106" i="10"/>
  <c r="M2106" i="10"/>
  <c r="N2102" i="10"/>
  <c r="M2102" i="10"/>
  <c r="N2098" i="10"/>
  <c r="M2098" i="10"/>
  <c r="N2094" i="10"/>
  <c r="M2094" i="10"/>
  <c r="N2090" i="10"/>
  <c r="M2090" i="10"/>
  <c r="N2086" i="10"/>
  <c r="M2086" i="10"/>
  <c r="N2082" i="10"/>
  <c r="M2082" i="10"/>
  <c r="N2078" i="10"/>
  <c r="M2078" i="10"/>
  <c r="N2074" i="10"/>
  <c r="M2074" i="10"/>
  <c r="N2070" i="10"/>
  <c r="M2070" i="10"/>
  <c r="N2066" i="10"/>
  <c r="M2066" i="10"/>
  <c r="N2062" i="10"/>
  <c r="M2062" i="10"/>
  <c r="N2058" i="10"/>
  <c r="M2058" i="10"/>
  <c r="N2054" i="10"/>
  <c r="M2054" i="10"/>
  <c r="N2050" i="10"/>
  <c r="M2050" i="10"/>
  <c r="N2046" i="10"/>
  <c r="M2046" i="10"/>
  <c r="N2042" i="10"/>
  <c r="M2042" i="10"/>
  <c r="N2038" i="10"/>
  <c r="M2038" i="10"/>
  <c r="N2034" i="10"/>
  <c r="M2034" i="10"/>
  <c r="N2030" i="10"/>
  <c r="M2030" i="10"/>
  <c r="N2026" i="10"/>
  <c r="M2026" i="10"/>
  <c r="N2022" i="10"/>
  <c r="M2022" i="10"/>
  <c r="N2018" i="10"/>
  <c r="M2018" i="10"/>
  <c r="N2014" i="10"/>
  <c r="M2014" i="10"/>
  <c r="N2010" i="10"/>
  <c r="M2010" i="10"/>
  <c r="N2006" i="10"/>
  <c r="M2006" i="10"/>
  <c r="N2002" i="10"/>
  <c r="M2002" i="10"/>
  <c r="N1998" i="10"/>
  <c r="M1998" i="10"/>
  <c r="N1994" i="10"/>
  <c r="M1994" i="10"/>
  <c r="N1990" i="10"/>
  <c r="M1990" i="10"/>
  <c r="N1986" i="10"/>
  <c r="M1986" i="10"/>
  <c r="N1982" i="10"/>
  <c r="M1982" i="10"/>
  <c r="M1978" i="10"/>
  <c r="N1978" i="10"/>
  <c r="N1974" i="10"/>
  <c r="M1974" i="10"/>
  <c r="M1970" i="10"/>
  <c r="N1970" i="10"/>
  <c r="N1966" i="10"/>
  <c r="M1966" i="10"/>
  <c r="M1962" i="10"/>
  <c r="N1962" i="10"/>
  <c r="N1958" i="10"/>
  <c r="M1958" i="10"/>
  <c r="M1954" i="10"/>
  <c r="N1954" i="10"/>
  <c r="N1950" i="10"/>
  <c r="M1950" i="10"/>
  <c r="M1946" i="10"/>
  <c r="N1946" i="10"/>
  <c r="N1942" i="10"/>
  <c r="M1942" i="10"/>
  <c r="M1938" i="10"/>
  <c r="N1938" i="10"/>
  <c r="N1934" i="10"/>
  <c r="M1934" i="10"/>
  <c r="M1930" i="10"/>
  <c r="N1930" i="10"/>
  <c r="N1926" i="10"/>
  <c r="M1926" i="10"/>
  <c r="M1922" i="10"/>
  <c r="N1922" i="10"/>
  <c r="N1918" i="10"/>
  <c r="M1918" i="10"/>
  <c r="M1914" i="10"/>
  <c r="N1914" i="10"/>
  <c r="N1910" i="10"/>
  <c r="M1910" i="10"/>
  <c r="M1906" i="10"/>
  <c r="N1906" i="10"/>
  <c r="N1902" i="10"/>
  <c r="M1902" i="10"/>
  <c r="M1898" i="10"/>
  <c r="N1898" i="10"/>
  <c r="N1894" i="10"/>
  <c r="M1894" i="10"/>
  <c r="M1890" i="10"/>
  <c r="N1890" i="10"/>
  <c r="N1886" i="10"/>
  <c r="M1886" i="10"/>
  <c r="M1882" i="10"/>
  <c r="N1882" i="10"/>
  <c r="N1878" i="10"/>
  <c r="M1878" i="10"/>
  <c r="M1874" i="10"/>
  <c r="N1874" i="10"/>
  <c r="N1870" i="10"/>
  <c r="M1870" i="10"/>
  <c r="M1866" i="10"/>
  <c r="N1866" i="10"/>
  <c r="N1862" i="10"/>
  <c r="M1862" i="10"/>
  <c r="M1858" i="10"/>
  <c r="N1858" i="10"/>
  <c r="N1854" i="10"/>
  <c r="M1854" i="10"/>
  <c r="M1850" i="10"/>
  <c r="N1850" i="10"/>
  <c r="N1846" i="10"/>
  <c r="M1846" i="10"/>
  <c r="M1842" i="10"/>
  <c r="N1842" i="10"/>
  <c r="N1838" i="10"/>
  <c r="M1838" i="10"/>
  <c r="M1834" i="10"/>
  <c r="N1834" i="10"/>
  <c r="N1830" i="10"/>
  <c r="M1830" i="10"/>
  <c r="M1826" i="10"/>
  <c r="N1826" i="10"/>
  <c r="N1822" i="10"/>
  <c r="M1822" i="10"/>
  <c r="M1818" i="10"/>
  <c r="N1818" i="10"/>
  <c r="N1814" i="10"/>
  <c r="M1814" i="10"/>
  <c r="M1810" i="10"/>
  <c r="N1810" i="10"/>
  <c r="N1806" i="10"/>
  <c r="M1806" i="10"/>
  <c r="M1802" i="10"/>
  <c r="N1802" i="10"/>
  <c r="N1798" i="10"/>
  <c r="M1798" i="10"/>
  <c r="M1794" i="10"/>
  <c r="N1794" i="10"/>
  <c r="N1790" i="10"/>
  <c r="M1790" i="10"/>
  <c r="M1786" i="10"/>
  <c r="N1786" i="10"/>
  <c r="N1782" i="10"/>
  <c r="M1782" i="10"/>
  <c r="M1778" i="10"/>
  <c r="N1778" i="10"/>
  <c r="N1774" i="10"/>
  <c r="M1774" i="10"/>
  <c r="M1770" i="10"/>
  <c r="N1770" i="10"/>
  <c r="N1766" i="10"/>
  <c r="M1766" i="10"/>
  <c r="M1762" i="10"/>
  <c r="N1762" i="10"/>
  <c r="N1758" i="10"/>
  <c r="M1758" i="10"/>
  <c r="M1754" i="10"/>
  <c r="N1754" i="10"/>
  <c r="N1750" i="10"/>
  <c r="M1750" i="10"/>
  <c r="M1746" i="10"/>
  <c r="N1746" i="10"/>
  <c r="N1742" i="10"/>
  <c r="M1742" i="10"/>
  <c r="M1738" i="10"/>
  <c r="N1738" i="10"/>
  <c r="N1734" i="10"/>
  <c r="M1734" i="10"/>
  <c r="M1730" i="10"/>
  <c r="N1730" i="10"/>
  <c r="N1726" i="10"/>
  <c r="M1726" i="10"/>
  <c r="M1722" i="10"/>
  <c r="N1722" i="10"/>
  <c r="N1718" i="10"/>
  <c r="M1718" i="10"/>
  <c r="M1714" i="10"/>
  <c r="N1714" i="10"/>
  <c r="N1710" i="10"/>
  <c r="M1710" i="10"/>
  <c r="M1706" i="10"/>
  <c r="N1706" i="10"/>
  <c r="N1702" i="10"/>
  <c r="M1702" i="10"/>
  <c r="M1698" i="10"/>
  <c r="N1698" i="10"/>
  <c r="N1694" i="10"/>
  <c r="M1694" i="10"/>
  <c r="M1690" i="10"/>
  <c r="N1690" i="10"/>
  <c r="N1686" i="10"/>
  <c r="M1686" i="10"/>
  <c r="M1682" i="10"/>
  <c r="N1682" i="10"/>
  <c r="N1678" i="10"/>
  <c r="M1678" i="10"/>
  <c r="M1674" i="10"/>
  <c r="N1674" i="10"/>
  <c r="N1670" i="10"/>
  <c r="M1670" i="10"/>
  <c r="M1666" i="10"/>
  <c r="N1666" i="10"/>
  <c r="N1662" i="10"/>
  <c r="M1662" i="10"/>
  <c r="M1658" i="10"/>
  <c r="N1658" i="10"/>
  <c r="N1654" i="10"/>
  <c r="M1654" i="10"/>
  <c r="M1650" i="10"/>
  <c r="N1650" i="10"/>
  <c r="N1646" i="10"/>
  <c r="M1646" i="10"/>
  <c r="M1642" i="10"/>
  <c r="N1642" i="10"/>
  <c r="N1638" i="10"/>
  <c r="M1638" i="10"/>
  <c r="M1634" i="10"/>
  <c r="N1634" i="10"/>
  <c r="N1630" i="10"/>
  <c r="M1630" i="10"/>
  <c r="M1626" i="10"/>
  <c r="N1626" i="10"/>
  <c r="N1622" i="10"/>
  <c r="M1622" i="10"/>
  <c r="M1618" i="10"/>
  <c r="N1618" i="10"/>
  <c r="N1614" i="10"/>
  <c r="M1614" i="10"/>
  <c r="M1610" i="10"/>
  <c r="N1610" i="10"/>
  <c r="N1606" i="10"/>
  <c r="M1606" i="10"/>
  <c r="M1602" i="10"/>
  <c r="N1602" i="10"/>
  <c r="N1598" i="10"/>
  <c r="M1598" i="10"/>
  <c r="M1594" i="10"/>
  <c r="N1594" i="10"/>
  <c r="N1590" i="10"/>
  <c r="M1590" i="10"/>
  <c r="M1586" i="10"/>
  <c r="N1586" i="10"/>
  <c r="N1582" i="10"/>
  <c r="M1582" i="10"/>
  <c r="M1578" i="10"/>
  <c r="N1578" i="10"/>
  <c r="N1574" i="10"/>
  <c r="M1574" i="10"/>
  <c r="M1570" i="10"/>
  <c r="N1570" i="10"/>
  <c r="N1566" i="10"/>
  <c r="M1566" i="10"/>
  <c r="M1562" i="10"/>
  <c r="N1562" i="10"/>
  <c r="N1558" i="10"/>
  <c r="M1558" i="10"/>
  <c r="M1554" i="10"/>
  <c r="N1554" i="10"/>
  <c r="N1550" i="10"/>
  <c r="M1550" i="10"/>
  <c r="M1546" i="10"/>
  <c r="N1546" i="10"/>
  <c r="N1542" i="10"/>
  <c r="M1542" i="10"/>
  <c r="M1538" i="10"/>
  <c r="N1538" i="10"/>
  <c r="N1534" i="10"/>
  <c r="M1534" i="10"/>
  <c r="M1530" i="10"/>
  <c r="N1530" i="10"/>
  <c r="N1526" i="10"/>
  <c r="M1526" i="10"/>
  <c r="M1522" i="10"/>
  <c r="N1522" i="10"/>
  <c r="N1518" i="10"/>
  <c r="M1518" i="10"/>
  <c r="M1514" i="10"/>
  <c r="N1514" i="10"/>
  <c r="N1510" i="10"/>
  <c r="M1510" i="10"/>
  <c r="M1506" i="10"/>
  <c r="N1506" i="10"/>
  <c r="N1502" i="10"/>
  <c r="M1502" i="10"/>
  <c r="M1498" i="10"/>
  <c r="N1498" i="10"/>
  <c r="N1494" i="10"/>
  <c r="M1494" i="10"/>
  <c r="M1490" i="10"/>
  <c r="N1490" i="10"/>
  <c r="N1486" i="10"/>
  <c r="M1486" i="10"/>
  <c r="N1482" i="10"/>
  <c r="M1482" i="10"/>
  <c r="N1478" i="10"/>
  <c r="M1478" i="10"/>
  <c r="N1474" i="10"/>
  <c r="M1474" i="10"/>
  <c r="N1470" i="10"/>
  <c r="M1470" i="10"/>
  <c r="N1466" i="10"/>
  <c r="M1466" i="10"/>
  <c r="N1462" i="10"/>
  <c r="M1462" i="10"/>
  <c r="N1458" i="10"/>
  <c r="M1458" i="10"/>
  <c r="N1454" i="10"/>
  <c r="M1454" i="10"/>
  <c r="N1450" i="10"/>
  <c r="M1450" i="10"/>
  <c r="N1446" i="10"/>
  <c r="M1446" i="10"/>
  <c r="N1442" i="10"/>
  <c r="M1442" i="10"/>
  <c r="N1438" i="10"/>
  <c r="M1438" i="10"/>
  <c r="N1434" i="10"/>
  <c r="M1434" i="10"/>
  <c r="N1430" i="10"/>
  <c r="M1430" i="10"/>
  <c r="N1426" i="10"/>
  <c r="M1426" i="10"/>
  <c r="N1422" i="10"/>
  <c r="M1422" i="10"/>
  <c r="N1418" i="10"/>
  <c r="M1418" i="10"/>
  <c r="N1414" i="10"/>
  <c r="M1414" i="10"/>
  <c r="N1410" i="10"/>
  <c r="M1410" i="10"/>
  <c r="N1406" i="10"/>
  <c r="M1406" i="10"/>
  <c r="N1402" i="10"/>
  <c r="M1402" i="10"/>
  <c r="N1398" i="10"/>
  <c r="M1398" i="10"/>
  <c r="N1394" i="10"/>
  <c r="M1394" i="10"/>
  <c r="N1390" i="10"/>
  <c r="M1390" i="10"/>
  <c r="N1386" i="10"/>
  <c r="M1386" i="10"/>
  <c r="N1382" i="10"/>
  <c r="M1382" i="10"/>
  <c r="N1378" i="10"/>
  <c r="M1378" i="10"/>
  <c r="N1374" i="10"/>
  <c r="M1374" i="10"/>
  <c r="N1370" i="10"/>
  <c r="M1370" i="10"/>
  <c r="N1366" i="10"/>
  <c r="M1366" i="10"/>
  <c r="N1362" i="10"/>
  <c r="M1362" i="10"/>
  <c r="N1358" i="10"/>
  <c r="M1358" i="10"/>
  <c r="N1354" i="10"/>
  <c r="M1354" i="10"/>
  <c r="N1350" i="10"/>
  <c r="M1350" i="10"/>
  <c r="N1346" i="10"/>
  <c r="M1346" i="10"/>
  <c r="N1342" i="10"/>
  <c r="M1342" i="10"/>
  <c r="N1338" i="10"/>
  <c r="M1338" i="10"/>
  <c r="N1334" i="10"/>
  <c r="M1334" i="10"/>
  <c r="N1330" i="10"/>
  <c r="M1330" i="10"/>
  <c r="N1326" i="10"/>
  <c r="M1326" i="10"/>
  <c r="N1322" i="10"/>
  <c r="M1322" i="10"/>
  <c r="N1318" i="10"/>
  <c r="M1318" i="10"/>
  <c r="N1314" i="10"/>
  <c r="M1314" i="10"/>
  <c r="N1310" i="10"/>
  <c r="M1310" i="10"/>
  <c r="N1306" i="10"/>
  <c r="M1306" i="10"/>
  <c r="N1302" i="10"/>
  <c r="M1302" i="10"/>
  <c r="N1298" i="10"/>
  <c r="M1298" i="10"/>
  <c r="N1294" i="10"/>
  <c r="M1294" i="10"/>
  <c r="N1290" i="10"/>
  <c r="M1290" i="10"/>
  <c r="N1286" i="10"/>
  <c r="M1286" i="10"/>
  <c r="N1282" i="10"/>
  <c r="M1282" i="10"/>
  <c r="N1278" i="10"/>
  <c r="M1278" i="10"/>
  <c r="N1274" i="10"/>
  <c r="M1274" i="10"/>
  <c r="N1270" i="10"/>
  <c r="M1270" i="10"/>
  <c r="N1266" i="10"/>
  <c r="M1266" i="10"/>
  <c r="N1262" i="10"/>
  <c r="M1262" i="10"/>
  <c r="N1258" i="10"/>
  <c r="M1258" i="10"/>
  <c r="N1254" i="10"/>
  <c r="M1254" i="10"/>
  <c r="N1250" i="10"/>
  <c r="M1250" i="10"/>
  <c r="N1246" i="10"/>
  <c r="M1246" i="10"/>
  <c r="N1242" i="10"/>
  <c r="M1242" i="10"/>
  <c r="N1238" i="10"/>
  <c r="M1238" i="10"/>
  <c r="N1234" i="10"/>
  <c r="M1234" i="10"/>
  <c r="N1230" i="10"/>
  <c r="M1230" i="10"/>
  <c r="N1226" i="10"/>
  <c r="M1226" i="10"/>
  <c r="N1222" i="10"/>
  <c r="M1222" i="10"/>
  <c r="N1218" i="10"/>
  <c r="M1218" i="10"/>
  <c r="N1214" i="10"/>
  <c r="M1214" i="10"/>
  <c r="N1210" i="10"/>
  <c r="M1210" i="10"/>
  <c r="N1206" i="10"/>
  <c r="M1206" i="10"/>
  <c r="N1202" i="10"/>
  <c r="M1202" i="10"/>
  <c r="N1198" i="10"/>
  <c r="M1198" i="10"/>
  <c r="N1194" i="10"/>
  <c r="M1194" i="10"/>
  <c r="N1190" i="10"/>
  <c r="M1190" i="10"/>
  <c r="N1186" i="10"/>
  <c r="M1186" i="10"/>
  <c r="N1182" i="10"/>
  <c r="M1182" i="10"/>
  <c r="N1178" i="10"/>
  <c r="M1178" i="10"/>
  <c r="N1174" i="10"/>
  <c r="M1174" i="10"/>
  <c r="N1170" i="10"/>
  <c r="M1170" i="10"/>
  <c r="N1166" i="10"/>
  <c r="M1166" i="10"/>
  <c r="N1162" i="10"/>
  <c r="M1162" i="10"/>
  <c r="N1158" i="10"/>
  <c r="M1158" i="10"/>
  <c r="N1154" i="10"/>
  <c r="M1154" i="10"/>
  <c r="N1150" i="10"/>
  <c r="M1150" i="10"/>
  <c r="N1146" i="10"/>
  <c r="M1146" i="10"/>
  <c r="N1142" i="10"/>
  <c r="M1142" i="10"/>
  <c r="N1138" i="10"/>
  <c r="M1138" i="10"/>
  <c r="N1134" i="10"/>
  <c r="M1134" i="10"/>
  <c r="N1130" i="10"/>
  <c r="M1130" i="10"/>
  <c r="N1126" i="10"/>
  <c r="M1126" i="10"/>
  <c r="N1122" i="10"/>
  <c r="M1122" i="10"/>
  <c r="N1118" i="10"/>
  <c r="M1118" i="10"/>
  <c r="N1114" i="10"/>
  <c r="M1114" i="10"/>
  <c r="N1110" i="10"/>
  <c r="M1110" i="10"/>
  <c r="N1106" i="10"/>
  <c r="M1106" i="10"/>
  <c r="N1102" i="10"/>
  <c r="M1102" i="10"/>
  <c r="N1098" i="10"/>
  <c r="M1098" i="10"/>
  <c r="N1094" i="10"/>
  <c r="M1094" i="10"/>
  <c r="N1090" i="10"/>
  <c r="M1090" i="10"/>
  <c r="N1086" i="10"/>
  <c r="M1086" i="10"/>
  <c r="N1082" i="10"/>
  <c r="M1082" i="10"/>
  <c r="N1078" i="10"/>
  <c r="M1078" i="10"/>
  <c r="N1074" i="10"/>
  <c r="M1074" i="10"/>
  <c r="N1070" i="10"/>
  <c r="M1070" i="10"/>
  <c r="N1066" i="10"/>
  <c r="M1066" i="10"/>
  <c r="N1062" i="10"/>
  <c r="M1062" i="10"/>
  <c r="N1058" i="10"/>
  <c r="M1058" i="10"/>
  <c r="N1054" i="10"/>
  <c r="M1054" i="10"/>
  <c r="N1050" i="10"/>
  <c r="M1050" i="10"/>
  <c r="N1046" i="10"/>
  <c r="M1046" i="10"/>
  <c r="N1042" i="10"/>
  <c r="M1042" i="10"/>
  <c r="N1038" i="10"/>
  <c r="M1038" i="10"/>
  <c r="N1034" i="10"/>
  <c r="M1034" i="10"/>
  <c r="N1030" i="10"/>
  <c r="M1030" i="10"/>
  <c r="N1026" i="10"/>
  <c r="M1026" i="10"/>
  <c r="N1022" i="10"/>
  <c r="M1022" i="10"/>
  <c r="N1018" i="10"/>
  <c r="M1018" i="10"/>
  <c r="N1014" i="10"/>
  <c r="M1014" i="10"/>
  <c r="N1010" i="10"/>
  <c r="M1010" i="10"/>
  <c r="N1006" i="10"/>
  <c r="M1006" i="10"/>
  <c r="N1002" i="10"/>
  <c r="M1002" i="10"/>
  <c r="N998" i="10"/>
  <c r="M998" i="10"/>
  <c r="N994" i="10"/>
  <c r="M994" i="10"/>
  <c r="N990" i="10"/>
  <c r="M990" i="10"/>
  <c r="N986" i="10"/>
  <c r="M986" i="10"/>
  <c r="N982" i="10"/>
  <c r="M982" i="10"/>
  <c r="N978" i="10"/>
  <c r="M978" i="10"/>
  <c r="N974" i="10"/>
  <c r="M974" i="10"/>
  <c r="N970" i="10"/>
  <c r="M970" i="10"/>
  <c r="N966" i="10"/>
  <c r="M966" i="10"/>
  <c r="N962" i="10"/>
  <c r="M962" i="10"/>
  <c r="N958" i="10"/>
  <c r="M958" i="10"/>
  <c r="N954" i="10"/>
  <c r="M954" i="10"/>
  <c r="N950" i="10"/>
  <c r="M950" i="10"/>
  <c r="N946" i="10"/>
  <c r="M946" i="10"/>
  <c r="N942" i="10"/>
  <c r="M942" i="10"/>
  <c r="N938" i="10"/>
  <c r="M938" i="10"/>
  <c r="N934" i="10"/>
  <c r="M934" i="10"/>
  <c r="N930" i="10"/>
  <c r="M930" i="10"/>
  <c r="N926" i="10"/>
  <c r="M926" i="10"/>
  <c r="N922" i="10"/>
  <c r="M922" i="10"/>
  <c r="N918" i="10"/>
  <c r="M918" i="10"/>
  <c r="N914" i="10"/>
  <c r="M914" i="10"/>
  <c r="N910" i="10"/>
  <c r="M910" i="10"/>
  <c r="N906" i="10"/>
  <c r="M906" i="10"/>
  <c r="N902" i="10"/>
  <c r="M902" i="10"/>
  <c r="N898" i="10"/>
  <c r="M898" i="10"/>
  <c r="N894" i="10"/>
  <c r="M894" i="10"/>
  <c r="N890" i="10"/>
  <c r="M890" i="10"/>
  <c r="N886" i="10"/>
  <c r="M886" i="10"/>
  <c r="N882" i="10"/>
  <c r="M882" i="10"/>
  <c r="N878" i="10"/>
  <c r="M878" i="10"/>
  <c r="N874" i="10"/>
  <c r="M874" i="10"/>
  <c r="N870" i="10"/>
  <c r="M870" i="10"/>
  <c r="N866" i="10"/>
  <c r="M866" i="10"/>
  <c r="N862" i="10"/>
  <c r="M862" i="10"/>
  <c r="N858" i="10"/>
  <c r="M858" i="10"/>
  <c r="N854" i="10"/>
  <c r="M854" i="10"/>
  <c r="N850" i="10"/>
  <c r="M850" i="10"/>
  <c r="N846" i="10"/>
  <c r="M846" i="10"/>
  <c r="N842" i="10"/>
  <c r="M842" i="10"/>
  <c r="N838" i="10"/>
  <c r="M838" i="10"/>
  <c r="N834" i="10"/>
  <c r="M834" i="10"/>
  <c r="N830" i="10"/>
  <c r="M830" i="10"/>
  <c r="N826" i="10"/>
  <c r="M826" i="10"/>
  <c r="N822" i="10"/>
  <c r="M822" i="10"/>
  <c r="N818" i="10"/>
  <c r="M818" i="10"/>
  <c r="N814" i="10"/>
  <c r="M814" i="10"/>
  <c r="N810" i="10"/>
  <c r="M810" i="10"/>
  <c r="N806" i="10"/>
  <c r="M806" i="10"/>
  <c r="N802" i="10"/>
  <c r="M802" i="10"/>
  <c r="N798" i="10"/>
  <c r="M798" i="10"/>
  <c r="N794" i="10"/>
  <c r="M794" i="10"/>
  <c r="N790" i="10"/>
  <c r="M790" i="10"/>
  <c r="N786" i="10"/>
  <c r="M786" i="10"/>
  <c r="N782" i="10"/>
  <c r="M782" i="10"/>
  <c r="N778" i="10"/>
  <c r="M778" i="10"/>
  <c r="N774" i="10"/>
  <c r="M774" i="10"/>
  <c r="N770" i="10"/>
  <c r="M770" i="10"/>
  <c r="N766" i="10"/>
  <c r="M766" i="10"/>
  <c r="N762" i="10"/>
  <c r="M762" i="10"/>
  <c r="N758" i="10"/>
  <c r="M758" i="10"/>
  <c r="N754" i="10"/>
  <c r="M754" i="10"/>
  <c r="N750" i="10"/>
  <c r="M750" i="10"/>
  <c r="N746" i="10"/>
  <c r="M746" i="10"/>
  <c r="N742" i="10"/>
  <c r="M742" i="10"/>
  <c r="N738" i="10"/>
  <c r="M738" i="10"/>
  <c r="N734" i="10"/>
  <c r="M734" i="10"/>
  <c r="M5986" i="10"/>
  <c r="M5826" i="10"/>
  <c r="M5634" i="10"/>
  <c r="M5474" i="10"/>
  <c r="M5314" i="10"/>
  <c r="M5122" i="10"/>
  <c r="M4962" i="10"/>
  <c r="M4802" i="10"/>
  <c r="M4610" i="10"/>
  <c r="M4450" i="10"/>
  <c r="M4290" i="10"/>
  <c r="M4098" i="10"/>
  <c r="M3938" i="10"/>
  <c r="M3778" i="10"/>
  <c r="M3586" i="10"/>
  <c r="K5947" i="10"/>
  <c r="J5947" i="10"/>
  <c r="K5883" i="10"/>
  <c r="J5883" i="10"/>
  <c r="K5819" i="10"/>
  <c r="J5819" i="10"/>
  <c r="K5755" i="10"/>
  <c r="J5755" i="10"/>
  <c r="K5691" i="10"/>
  <c r="J5691" i="10"/>
  <c r="K5627" i="10"/>
  <c r="J5627" i="10"/>
  <c r="K5563" i="10"/>
  <c r="J5563" i="10"/>
  <c r="K5499" i="10"/>
  <c r="J5499" i="10"/>
  <c r="K5435" i="10"/>
  <c r="J5435" i="10"/>
  <c r="K5371" i="10"/>
  <c r="J5371" i="10"/>
  <c r="K5307" i="10"/>
  <c r="J5307" i="10"/>
  <c r="K5243" i="10"/>
  <c r="J5243" i="10"/>
  <c r="K5179" i="10"/>
  <c r="J5179" i="10"/>
  <c r="K5115" i="10"/>
  <c r="J5115" i="10"/>
  <c r="K5051" i="10"/>
  <c r="J5051" i="10"/>
  <c r="K4987" i="10"/>
  <c r="J4987" i="10"/>
  <c r="K4923" i="10"/>
  <c r="J4923" i="10"/>
  <c r="K4859" i="10"/>
  <c r="J4859" i="10"/>
  <c r="K4795" i="10"/>
  <c r="J4795" i="10"/>
  <c r="K4731" i="10"/>
  <c r="J4731" i="10"/>
  <c r="K4667" i="10"/>
  <c r="J4667" i="10"/>
  <c r="K4603" i="10"/>
  <c r="J4603" i="10"/>
  <c r="K4539" i="10"/>
  <c r="J4539" i="10"/>
  <c r="K4475" i="10"/>
  <c r="J4475" i="10"/>
  <c r="K4443" i="10"/>
  <c r="J4443" i="10"/>
  <c r="K4411" i="10"/>
  <c r="J4411" i="10"/>
  <c r="K4379" i="10"/>
  <c r="J4379" i="10"/>
  <c r="K4347" i="10"/>
  <c r="J4347" i="10"/>
  <c r="K4315" i="10"/>
  <c r="J4315" i="10"/>
  <c r="K4283" i="10"/>
  <c r="J4283" i="10"/>
  <c r="K4251" i="10"/>
  <c r="J4251" i="10"/>
  <c r="K4219" i="10"/>
  <c r="J4219" i="10"/>
  <c r="K4187" i="10"/>
  <c r="J4187" i="10"/>
  <c r="K4155" i="10"/>
  <c r="J4155" i="10"/>
  <c r="K4127" i="10"/>
  <c r="I4127" i="10"/>
  <c r="K4123" i="10"/>
  <c r="J4123" i="10"/>
  <c r="I4123" i="10"/>
  <c r="K4119" i="10"/>
  <c r="I4119" i="10"/>
  <c r="K4111" i="10"/>
  <c r="I4111" i="10"/>
  <c r="J4107" i="10"/>
  <c r="I4107" i="10"/>
  <c r="K4103" i="10"/>
  <c r="I4103" i="10"/>
  <c r="K4095" i="10"/>
  <c r="I4095" i="10"/>
  <c r="K4091" i="10"/>
  <c r="J4091" i="10"/>
  <c r="I4091" i="10"/>
  <c r="K4087" i="10"/>
  <c r="I4087" i="10"/>
  <c r="K4079" i="10"/>
  <c r="I4079" i="10"/>
  <c r="J4075" i="10"/>
  <c r="I4075" i="10"/>
  <c r="K4071" i="10"/>
  <c r="I4071" i="10"/>
  <c r="K4063" i="10"/>
  <c r="I4063" i="10"/>
  <c r="K4059" i="10"/>
  <c r="J4059" i="10"/>
  <c r="I4059" i="10"/>
  <c r="K4055" i="10"/>
  <c r="I4055" i="10"/>
  <c r="K4047" i="10"/>
  <c r="I4047" i="10"/>
  <c r="J4043" i="10"/>
  <c r="I4043" i="10"/>
  <c r="K4039" i="10"/>
  <c r="I4039" i="10"/>
  <c r="K4031" i="10"/>
  <c r="I4031" i="10"/>
  <c r="K4027" i="10"/>
  <c r="J4027" i="10"/>
  <c r="I4027" i="10"/>
  <c r="K4023" i="10"/>
  <c r="I4023" i="10"/>
  <c r="K4015" i="10"/>
  <c r="I4015" i="10"/>
  <c r="J4011" i="10"/>
  <c r="I4011" i="10"/>
  <c r="K4007" i="10"/>
  <c r="I4007" i="10"/>
  <c r="K3999" i="10"/>
  <c r="I3999" i="10"/>
  <c r="K3995" i="10"/>
  <c r="J3995" i="10"/>
  <c r="I3995" i="10"/>
  <c r="K3991" i="10"/>
  <c r="I3991" i="10"/>
  <c r="K3983" i="10"/>
  <c r="I3983" i="10"/>
  <c r="J3979" i="10"/>
  <c r="I3979" i="10"/>
  <c r="K3975" i="10"/>
  <c r="I3975" i="10"/>
  <c r="K3967" i="10"/>
  <c r="I3967" i="10"/>
  <c r="K3963" i="10"/>
  <c r="J3963" i="10"/>
  <c r="I3963" i="10"/>
  <c r="K3959" i="10"/>
  <c r="I3959" i="10"/>
  <c r="K3951" i="10"/>
  <c r="I3951" i="10"/>
  <c r="J3947" i="10"/>
  <c r="I3947" i="10"/>
  <c r="K3943" i="10"/>
  <c r="I3943" i="10"/>
  <c r="K3935" i="10"/>
  <c r="I3935" i="10"/>
  <c r="K3931" i="10"/>
  <c r="J3931" i="10"/>
  <c r="I3931" i="10"/>
  <c r="K3927" i="10"/>
  <c r="I3927" i="10"/>
  <c r="K3919" i="10"/>
  <c r="I3919" i="10"/>
  <c r="J3915" i="10"/>
  <c r="I3915" i="10"/>
  <c r="K3911" i="10"/>
  <c r="I3911" i="10"/>
  <c r="K3903" i="10"/>
  <c r="I3903" i="10"/>
  <c r="K3899" i="10"/>
  <c r="J3899" i="10"/>
  <c r="I3899" i="10"/>
  <c r="K3895" i="10"/>
  <c r="I3895" i="10"/>
  <c r="K3887" i="10"/>
  <c r="I3887" i="10"/>
  <c r="J3883" i="10"/>
  <c r="I3883" i="10"/>
  <c r="K3879" i="10"/>
  <c r="I3879" i="10"/>
  <c r="K3871" i="10"/>
  <c r="I3871" i="10"/>
  <c r="K3867" i="10"/>
  <c r="J3867" i="10"/>
  <c r="I3867" i="10"/>
  <c r="K3863" i="10"/>
  <c r="I3863" i="10"/>
  <c r="K3855" i="10"/>
  <c r="I3855" i="10"/>
  <c r="J3851" i="10"/>
  <c r="I3851" i="10"/>
  <c r="K3847" i="10"/>
  <c r="I3847" i="10"/>
  <c r="K3839" i="10"/>
  <c r="I3839" i="10"/>
  <c r="K3835" i="10"/>
  <c r="J3835" i="10"/>
  <c r="I3835" i="10"/>
  <c r="K3831" i="10"/>
  <c r="I3831" i="10"/>
  <c r="K3823" i="10"/>
  <c r="I3823" i="10"/>
  <c r="J3819" i="10"/>
  <c r="I3819" i="10"/>
  <c r="K3815" i="10"/>
  <c r="I3815" i="10"/>
  <c r="K3807" i="10"/>
  <c r="I3807" i="10"/>
  <c r="K3803" i="10"/>
  <c r="J3803" i="10"/>
  <c r="I3803" i="10"/>
  <c r="K3799" i="10"/>
  <c r="I3799" i="10"/>
  <c r="K3791" i="10"/>
  <c r="I3791" i="10"/>
  <c r="J3787" i="10"/>
  <c r="I3787" i="10"/>
  <c r="K3783" i="10"/>
  <c r="I3783" i="10"/>
  <c r="K3775" i="10"/>
  <c r="I3775" i="10"/>
  <c r="K3771" i="10"/>
  <c r="J3771" i="10"/>
  <c r="I3771" i="10"/>
  <c r="K3767" i="10"/>
  <c r="I3767" i="10"/>
  <c r="K3759" i="10"/>
  <c r="I3759" i="10"/>
  <c r="J3755" i="10"/>
  <c r="I3755" i="10"/>
  <c r="K3751" i="10"/>
  <c r="I3751" i="10"/>
  <c r="K3743" i="10"/>
  <c r="I3743" i="10"/>
  <c r="K3739" i="10"/>
  <c r="J3739" i="10"/>
  <c r="I3739" i="10"/>
  <c r="K3735" i="10"/>
  <c r="I3735" i="10"/>
  <c r="K3727" i="10"/>
  <c r="I3727" i="10"/>
  <c r="J3723" i="10"/>
  <c r="I3723" i="10"/>
  <c r="K3719" i="10"/>
  <c r="I3719" i="10"/>
  <c r="K3711" i="10"/>
  <c r="I3711" i="10"/>
  <c r="K3707" i="10"/>
  <c r="J3707" i="10"/>
  <c r="I3707" i="10"/>
  <c r="K3703" i="10"/>
  <c r="I3703" i="10"/>
  <c r="K3695" i="10"/>
  <c r="I3695" i="10"/>
  <c r="J3691" i="10"/>
  <c r="I3691" i="10"/>
  <c r="K3687" i="10"/>
  <c r="I3687" i="10"/>
  <c r="K3679" i="10"/>
  <c r="I3679" i="10"/>
  <c r="K3675" i="10"/>
  <c r="J3675" i="10"/>
  <c r="I3675" i="10"/>
  <c r="K3671" i="10"/>
  <c r="I3671" i="10"/>
  <c r="K3663" i="10"/>
  <c r="I3663" i="10"/>
  <c r="J3659" i="10"/>
  <c r="I3659" i="10"/>
  <c r="K3655" i="10"/>
  <c r="I3655" i="10"/>
  <c r="K3647" i="10"/>
  <c r="I3647" i="10"/>
  <c r="K3643" i="10"/>
  <c r="J3643" i="10"/>
  <c r="I3643" i="10"/>
  <c r="K3639" i="10"/>
  <c r="I3639" i="10"/>
  <c r="K3631" i="10"/>
  <c r="I3631" i="10"/>
  <c r="J3627" i="10"/>
  <c r="I3627" i="10"/>
  <c r="K3623" i="10"/>
  <c r="I3623" i="10"/>
  <c r="K3615" i="10"/>
  <c r="I3615" i="10"/>
  <c r="K3611" i="10"/>
  <c r="J3611" i="10"/>
  <c r="I3611" i="10"/>
  <c r="K3607" i="10"/>
  <c r="I3607" i="10"/>
  <c r="K3599" i="10"/>
  <c r="I3599" i="10"/>
  <c r="J3595" i="10"/>
  <c r="I3595" i="10"/>
  <c r="K3591" i="10"/>
  <c r="I3591" i="10"/>
  <c r="K3583" i="10"/>
  <c r="I3583" i="10"/>
  <c r="K3579" i="10"/>
  <c r="J3579" i="10"/>
  <c r="I3579" i="10"/>
  <c r="K3575" i="10"/>
  <c r="I3575" i="10"/>
  <c r="K3567" i="10"/>
  <c r="I3567" i="10"/>
  <c r="J3563" i="10"/>
  <c r="I3563" i="10"/>
  <c r="K3559" i="10"/>
  <c r="I3559" i="10"/>
  <c r="K3551" i="10"/>
  <c r="I3551" i="10"/>
  <c r="K3547" i="10"/>
  <c r="J3547" i="10"/>
  <c r="I3547" i="10"/>
  <c r="K3543" i="10"/>
  <c r="I3543" i="10"/>
  <c r="K3535" i="10"/>
  <c r="I3535" i="10"/>
  <c r="J3531" i="10"/>
  <c r="I3531" i="10"/>
  <c r="K3527" i="10"/>
  <c r="I3527" i="10"/>
  <c r="K3519" i="10"/>
  <c r="I3519" i="10"/>
  <c r="K3515" i="10"/>
  <c r="J3515" i="10"/>
  <c r="I3515" i="10"/>
  <c r="K3511" i="10"/>
  <c r="I3511" i="10"/>
  <c r="K3503" i="10"/>
  <c r="I3503" i="10"/>
  <c r="J3499" i="10"/>
  <c r="I3499" i="10"/>
  <c r="K3495" i="10"/>
  <c r="I3495" i="10"/>
  <c r="K3487" i="10"/>
  <c r="I3487" i="10"/>
  <c r="K3483" i="10"/>
  <c r="J3483" i="10"/>
  <c r="I3483" i="10"/>
  <c r="K3479" i="10"/>
  <c r="I3479" i="10"/>
  <c r="K3471" i="10"/>
  <c r="I3471" i="10"/>
  <c r="J3467" i="10"/>
  <c r="I3467" i="10"/>
  <c r="K3463" i="10"/>
  <c r="I3463" i="10"/>
  <c r="K3455" i="10"/>
  <c r="I3455" i="10"/>
  <c r="K3451" i="10"/>
  <c r="J3451" i="10"/>
  <c r="I3451" i="10"/>
  <c r="K3447" i="10"/>
  <c r="I3447" i="10"/>
  <c r="K3439" i="10"/>
  <c r="I3439" i="10"/>
  <c r="J3435" i="10"/>
  <c r="I3435" i="10"/>
  <c r="K3431" i="10"/>
  <c r="I3431" i="10"/>
  <c r="K3423" i="10"/>
  <c r="I3423" i="10"/>
  <c r="K3419" i="10"/>
  <c r="J3419" i="10"/>
  <c r="I3419" i="10"/>
  <c r="K3415" i="10"/>
  <c r="I3415" i="10"/>
  <c r="K3407" i="10"/>
  <c r="I3407" i="10"/>
  <c r="J3403" i="10"/>
  <c r="I3403" i="10"/>
  <c r="K3399" i="10"/>
  <c r="I3399" i="10"/>
  <c r="K3391" i="10"/>
  <c r="I3391" i="10"/>
  <c r="K3387" i="10"/>
  <c r="J3387" i="10"/>
  <c r="I3387" i="10"/>
  <c r="K3383" i="10"/>
  <c r="I3383" i="10"/>
  <c r="K3375" i="10"/>
  <c r="I3375" i="10"/>
  <c r="J3371" i="10"/>
  <c r="I3371" i="10"/>
  <c r="K3367" i="10"/>
  <c r="I3367" i="10"/>
  <c r="K3359" i="10"/>
  <c r="I3359" i="10"/>
  <c r="K3355" i="10"/>
  <c r="J3355" i="10"/>
  <c r="I3355" i="10"/>
  <c r="K3351" i="10"/>
  <c r="I3351" i="10"/>
  <c r="K3343" i="10"/>
  <c r="I3343" i="10"/>
  <c r="J3339" i="10"/>
  <c r="I3339" i="10"/>
  <c r="K3335" i="10"/>
  <c r="I3335" i="10"/>
  <c r="K3327" i="10"/>
  <c r="I3327" i="10"/>
  <c r="K3323" i="10"/>
  <c r="J3323" i="10"/>
  <c r="I3323" i="10"/>
  <c r="K3319" i="10"/>
  <c r="I3319" i="10"/>
  <c r="K3311" i="10"/>
  <c r="I3311" i="10"/>
  <c r="J3307" i="10"/>
  <c r="I3307" i="10"/>
  <c r="K3303" i="10"/>
  <c r="I3303" i="10"/>
  <c r="K3295" i="10"/>
  <c r="I3295" i="10"/>
  <c r="K3291" i="10"/>
  <c r="J3291" i="10"/>
  <c r="I3291" i="10"/>
  <c r="K3287" i="10"/>
  <c r="I3287" i="10"/>
  <c r="K3279" i="10"/>
  <c r="I3279" i="10"/>
  <c r="J3275" i="10"/>
  <c r="I3275" i="10"/>
  <c r="K3271" i="10"/>
  <c r="I3271" i="10"/>
  <c r="K3263" i="10"/>
  <c r="I3263" i="10"/>
  <c r="K3259" i="10"/>
  <c r="J3259" i="10"/>
  <c r="I3259" i="10"/>
  <c r="K3255" i="10"/>
  <c r="I3255" i="10"/>
  <c r="K3247" i="10"/>
  <c r="I3247" i="10"/>
  <c r="J3243" i="10"/>
  <c r="I3243" i="10"/>
  <c r="K3239" i="10"/>
  <c r="I3239" i="10"/>
  <c r="K3231" i="10"/>
  <c r="I3231" i="10"/>
  <c r="K3227" i="10"/>
  <c r="J3227" i="10"/>
  <c r="I3227" i="10"/>
  <c r="K3223" i="10"/>
  <c r="I3223" i="10"/>
  <c r="K3215" i="10"/>
  <c r="I3215" i="10"/>
  <c r="J3211" i="10"/>
  <c r="I3211" i="10"/>
  <c r="K3207" i="10"/>
  <c r="I3207" i="10"/>
  <c r="K3199" i="10"/>
  <c r="I3199" i="10"/>
  <c r="K3195" i="10"/>
  <c r="J3195" i="10"/>
  <c r="I3195" i="10"/>
  <c r="K3191" i="10"/>
  <c r="I3191" i="10"/>
  <c r="K3183" i="10"/>
  <c r="I3183" i="10"/>
  <c r="J3179" i="10"/>
  <c r="I3179" i="10"/>
  <c r="K3175" i="10"/>
  <c r="I3175" i="10"/>
  <c r="K3167" i="10"/>
  <c r="I3167" i="10"/>
  <c r="K3163" i="10"/>
  <c r="J3163" i="10"/>
  <c r="I3163" i="10"/>
  <c r="K3159" i="10"/>
  <c r="I3159" i="10"/>
  <c r="K3151" i="10"/>
  <c r="I3151" i="10"/>
  <c r="J3147" i="10"/>
  <c r="I3147" i="10"/>
  <c r="K3143" i="10"/>
  <c r="I3143" i="10"/>
  <c r="K3135" i="10"/>
  <c r="I3135" i="10"/>
  <c r="K3131" i="10"/>
  <c r="J3131" i="10"/>
  <c r="I3131" i="10"/>
  <c r="K3127" i="10"/>
  <c r="I3127" i="10"/>
  <c r="K3119" i="10"/>
  <c r="I3119" i="10"/>
  <c r="J3115" i="10"/>
  <c r="I3115" i="10"/>
  <c r="K3111" i="10"/>
  <c r="I3111" i="10"/>
  <c r="K3103" i="10"/>
  <c r="I3103" i="10"/>
  <c r="K3099" i="10"/>
  <c r="J3099" i="10"/>
  <c r="I3099" i="10"/>
  <c r="K3095" i="10"/>
  <c r="I3095" i="10"/>
  <c r="K3087" i="10"/>
  <c r="I3087" i="10"/>
  <c r="J3083" i="10"/>
  <c r="I3083" i="10"/>
  <c r="K3079" i="10"/>
  <c r="I3079" i="10"/>
  <c r="K3071" i="10"/>
  <c r="I3071" i="10"/>
  <c r="K3067" i="10"/>
  <c r="J3067" i="10"/>
  <c r="I3067" i="10"/>
  <c r="K3063" i="10"/>
  <c r="I3063" i="10"/>
  <c r="K3055" i="10"/>
  <c r="I3055" i="10"/>
  <c r="J3051" i="10"/>
  <c r="I3051" i="10"/>
  <c r="K3047" i="10"/>
  <c r="I3047" i="10"/>
  <c r="K3039" i="10"/>
  <c r="I3039" i="10"/>
  <c r="K3035" i="10"/>
  <c r="J3035" i="10"/>
  <c r="I3035" i="10"/>
  <c r="K3031" i="10"/>
  <c r="I3031" i="10"/>
  <c r="K3023" i="10"/>
  <c r="I3023" i="10"/>
  <c r="J3019" i="10"/>
  <c r="I3019" i="10"/>
  <c r="K3015" i="10"/>
  <c r="I3015" i="10"/>
  <c r="K3007" i="10"/>
  <c r="I3007" i="10"/>
  <c r="K3003" i="10"/>
  <c r="J3003" i="10"/>
  <c r="I3003" i="10"/>
  <c r="K2999" i="10"/>
  <c r="I2999" i="10"/>
  <c r="K2991" i="10"/>
  <c r="I2991" i="10"/>
  <c r="J2987" i="10"/>
  <c r="I2987" i="10"/>
  <c r="K2983" i="10"/>
  <c r="I2983" i="10"/>
  <c r="K2975" i="10"/>
  <c r="I2975" i="10"/>
  <c r="K2971" i="10"/>
  <c r="J2971" i="10"/>
  <c r="I2971" i="10"/>
  <c r="K2967" i="10"/>
  <c r="I2967" i="10"/>
  <c r="K2959" i="10"/>
  <c r="I2959" i="10"/>
  <c r="J2955" i="10"/>
  <c r="I2955" i="10"/>
  <c r="K2951" i="10"/>
  <c r="I2951" i="10"/>
  <c r="K2943" i="10"/>
  <c r="I2943" i="10"/>
  <c r="K2939" i="10"/>
  <c r="J2939" i="10"/>
  <c r="I2939" i="10"/>
  <c r="K2935" i="10"/>
  <c r="I2935" i="10"/>
  <c r="K2927" i="10"/>
  <c r="I2927" i="10"/>
  <c r="J2923" i="10"/>
  <c r="I2923" i="10"/>
  <c r="K2919" i="10"/>
  <c r="I2919" i="10"/>
  <c r="K2911" i="10"/>
  <c r="I2911" i="10"/>
  <c r="K2907" i="10"/>
  <c r="J2907" i="10"/>
  <c r="I2907" i="10"/>
  <c r="K2903" i="10"/>
  <c r="I2903" i="10"/>
  <c r="K2895" i="10"/>
  <c r="I2895" i="10"/>
  <c r="J2891" i="10"/>
  <c r="I2891" i="10"/>
  <c r="K2887" i="10"/>
  <c r="I2887" i="10"/>
  <c r="K2879" i="10"/>
  <c r="I2879" i="10"/>
  <c r="K2875" i="10"/>
  <c r="J2875" i="10"/>
  <c r="I2875" i="10"/>
  <c r="K2871" i="10"/>
  <c r="I2871" i="10"/>
  <c r="K2863" i="10"/>
  <c r="I2863" i="10"/>
  <c r="J2859" i="10"/>
  <c r="I2859" i="10"/>
  <c r="K2855" i="10"/>
  <c r="I2855" i="10"/>
  <c r="K2847" i="10"/>
  <c r="I2847" i="10"/>
  <c r="K2843" i="10"/>
  <c r="J2843" i="10"/>
  <c r="I2843" i="10"/>
  <c r="K2839" i="10"/>
  <c r="I2839" i="10"/>
  <c r="K2831" i="10"/>
  <c r="I2831" i="10"/>
  <c r="J2827" i="10"/>
  <c r="I2827" i="10"/>
  <c r="K2823" i="10"/>
  <c r="I2823" i="10"/>
  <c r="K2815" i="10"/>
  <c r="I2815" i="10"/>
  <c r="K2811" i="10"/>
  <c r="J2811" i="10"/>
  <c r="I2811" i="10"/>
  <c r="K2807" i="10"/>
  <c r="I2807" i="10"/>
  <c r="K2799" i="10"/>
  <c r="I2799" i="10"/>
  <c r="J2795" i="10"/>
  <c r="I2795" i="10"/>
  <c r="K2791" i="10"/>
  <c r="I2791" i="10"/>
  <c r="K2783" i="10"/>
  <c r="I2783" i="10"/>
  <c r="K2779" i="10"/>
  <c r="J2779" i="10"/>
  <c r="I2779" i="10"/>
  <c r="K2775" i="10"/>
  <c r="I2775" i="10"/>
  <c r="K2767" i="10"/>
  <c r="I2767" i="10"/>
  <c r="J2763" i="10"/>
  <c r="I2763" i="10"/>
  <c r="K2759" i="10"/>
  <c r="I2759" i="10"/>
  <c r="K2751" i="10"/>
  <c r="I2751" i="10"/>
  <c r="K2747" i="10"/>
  <c r="J2747" i="10"/>
  <c r="I2747" i="10"/>
  <c r="K2743" i="10"/>
  <c r="I2743" i="10"/>
  <c r="K2735" i="10"/>
  <c r="I2735" i="10"/>
  <c r="J2731" i="10"/>
  <c r="I2731" i="10"/>
  <c r="K2727" i="10"/>
  <c r="I2727" i="10"/>
  <c r="K2719" i="10"/>
  <c r="I2719" i="10"/>
  <c r="K2715" i="10"/>
  <c r="J2715" i="10"/>
  <c r="I2715" i="10"/>
  <c r="K2711" i="10"/>
  <c r="I2711" i="10"/>
  <c r="K2703" i="10"/>
  <c r="I2703" i="10"/>
  <c r="J2699" i="10"/>
  <c r="I2699" i="10"/>
  <c r="K2695" i="10"/>
  <c r="I2695" i="10"/>
  <c r="K2687" i="10"/>
  <c r="I2687" i="10"/>
  <c r="K2683" i="10"/>
  <c r="J2683" i="10"/>
  <c r="I2683" i="10"/>
  <c r="K2679" i="10"/>
  <c r="I2679" i="10"/>
  <c r="K2671" i="10"/>
  <c r="I2671" i="10"/>
  <c r="J2667" i="10"/>
  <c r="I2667" i="10"/>
  <c r="K2663" i="10"/>
  <c r="I2663" i="10"/>
  <c r="K2655" i="10"/>
  <c r="I2655" i="10"/>
  <c r="K2651" i="10"/>
  <c r="J2651" i="10"/>
  <c r="I2651" i="10"/>
  <c r="K2647" i="10"/>
  <c r="I2647" i="10"/>
  <c r="K2639" i="10"/>
  <c r="I2639" i="10"/>
  <c r="J2635" i="10"/>
  <c r="I2635" i="10"/>
  <c r="K2631" i="10"/>
  <c r="I2631" i="10"/>
  <c r="K2623" i="10"/>
  <c r="I2623" i="10"/>
  <c r="K2619" i="10"/>
  <c r="J2619" i="10"/>
  <c r="I2619" i="10"/>
  <c r="K2615" i="10"/>
  <c r="I2615" i="10"/>
  <c r="K2607" i="10"/>
  <c r="I2607" i="10"/>
  <c r="J2603" i="10"/>
  <c r="I2603" i="10"/>
  <c r="K2599" i="10"/>
  <c r="I2599" i="10"/>
  <c r="K2591" i="10"/>
  <c r="I2591" i="10"/>
  <c r="K2587" i="10"/>
  <c r="J2587" i="10"/>
  <c r="I2587" i="10"/>
  <c r="K2583" i="10"/>
  <c r="I2583" i="10"/>
  <c r="K2575" i="10"/>
  <c r="I2575" i="10"/>
  <c r="J2571" i="10"/>
  <c r="I2571" i="10"/>
  <c r="K2567" i="10"/>
  <c r="I2567" i="10"/>
  <c r="K2559" i="10"/>
  <c r="I2559" i="10"/>
  <c r="K2555" i="10"/>
  <c r="J2555" i="10"/>
  <c r="I2555" i="10"/>
  <c r="K2551" i="10"/>
  <c r="I2551" i="10"/>
  <c r="K2543" i="10"/>
  <c r="I2543" i="10"/>
  <c r="J2539" i="10"/>
  <c r="I2539" i="10"/>
  <c r="K2535" i="10"/>
  <c r="I2535" i="10"/>
  <c r="K2527" i="10"/>
  <c r="I2527" i="10"/>
  <c r="K2523" i="10"/>
  <c r="J2523" i="10"/>
  <c r="I2523" i="10"/>
  <c r="K2519" i="10"/>
  <c r="I2519" i="10"/>
  <c r="K2511" i="10"/>
  <c r="I2511" i="10"/>
  <c r="J2507" i="10"/>
  <c r="I2507" i="10"/>
  <c r="K2503" i="10"/>
  <c r="I2503" i="10"/>
  <c r="K2495" i="10"/>
  <c r="I2495" i="10"/>
  <c r="K2491" i="10"/>
  <c r="J2491" i="10"/>
  <c r="I2491" i="10"/>
  <c r="K2487" i="10"/>
  <c r="I2487" i="10"/>
  <c r="K2479" i="10"/>
  <c r="I2479" i="10"/>
  <c r="J2475" i="10"/>
  <c r="I2475" i="10"/>
  <c r="K2471" i="10"/>
  <c r="I2471" i="10"/>
  <c r="K2463" i="10"/>
  <c r="I2463" i="10"/>
  <c r="K2459" i="10"/>
  <c r="J2459" i="10"/>
  <c r="I2459" i="10"/>
  <c r="K2455" i="10"/>
  <c r="I2455" i="10"/>
  <c r="K2447" i="10"/>
  <c r="I2447" i="10"/>
  <c r="J2443" i="10"/>
  <c r="I2443" i="10"/>
  <c r="K2439" i="10"/>
  <c r="I2439" i="10"/>
  <c r="K2431" i="10"/>
  <c r="I2431" i="10"/>
  <c r="K2427" i="10"/>
  <c r="J2427" i="10"/>
  <c r="I2427" i="10"/>
  <c r="K2423" i="10"/>
  <c r="I2423" i="10"/>
  <c r="K2415" i="10"/>
  <c r="I2415" i="10"/>
  <c r="J2411" i="10"/>
  <c r="I2411" i="10"/>
  <c r="K2407" i="10"/>
  <c r="I2407" i="10"/>
  <c r="K2399" i="10"/>
  <c r="I2399" i="10"/>
  <c r="K2395" i="10"/>
  <c r="J2395" i="10"/>
  <c r="I2395" i="10"/>
  <c r="K2391" i="10"/>
  <c r="I2391" i="10"/>
  <c r="K2383" i="10"/>
  <c r="I2383" i="10"/>
  <c r="J2379" i="10"/>
  <c r="I2379" i="10"/>
  <c r="K2375" i="10"/>
  <c r="I2375" i="10"/>
  <c r="K2367" i="10"/>
  <c r="I2367" i="10"/>
  <c r="K2363" i="10"/>
  <c r="J2363" i="10"/>
  <c r="I2363" i="10"/>
  <c r="K2359" i="10"/>
  <c r="I2359" i="10"/>
  <c r="K2351" i="10"/>
  <c r="I2351" i="10"/>
  <c r="J2347" i="10"/>
  <c r="I2347" i="10"/>
  <c r="K2343" i="10"/>
  <c r="I2343" i="10"/>
  <c r="K2335" i="10"/>
  <c r="I2335" i="10"/>
  <c r="K2331" i="10"/>
  <c r="J2331" i="10"/>
  <c r="I2331" i="10"/>
  <c r="K2327" i="10"/>
  <c r="I2327" i="10"/>
  <c r="K2319" i="10"/>
  <c r="I2319" i="10"/>
  <c r="J2315" i="10"/>
  <c r="I2315" i="10"/>
  <c r="K2311" i="10"/>
  <c r="I2311" i="10"/>
  <c r="K2303" i="10"/>
  <c r="I2303" i="10"/>
  <c r="K2299" i="10"/>
  <c r="J2299" i="10"/>
  <c r="I2299" i="10"/>
  <c r="K2295" i="10"/>
  <c r="I2295" i="10"/>
  <c r="K2287" i="10"/>
  <c r="I2287" i="10"/>
  <c r="J2283" i="10"/>
  <c r="I2283" i="10"/>
  <c r="K2279" i="10"/>
  <c r="I2279" i="10"/>
  <c r="K2271" i="10"/>
  <c r="I2271" i="10"/>
  <c r="K2267" i="10"/>
  <c r="J2267" i="10"/>
  <c r="I2267" i="10"/>
  <c r="K2263" i="10"/>
  <c r="I2263" i="10"/>
  <c r="K2255" i="10"/>
  <c r="I2255" i="10"/>
  <c r="J2251" i="10"/>
  <c r="I2251" i="10"/>
  <c r="K2247" i="10"/>
  <c r="I2247" i="10"/>
  <c r="K2239" i="10"/>
  <c r="I2239" i="10"/>
  <c r="K2235" i="10"/>
  <c r="J2235" i="10"/>
  <c r="I2235" i="10"/>
  <c r="K2231" i="10"/>
  <c r="I2231" i="10"/>
  <c r="K2223" i="10"/>
  <c r="I2223" i="10"/>
  <c r="J2219" i="10"/>
  <c r="I2219" i="10"/>
  <c r="K2215" i="10"/>
  <c r="I2215" i="10"/>
  <c r="K2207" i="10"/>
  <c r="I2207" i="10"/>
  <c r="K2203" i="10"/>
  <c r="J2203" i="10"/>
  <c r="I2203" i="10"/>
  <c r="K2199" i="10"/>
  <c r="I2199" i="10"/>
  <c r="K2191" i="10"/>
  <c r="I2191" i="10"/>
  <c r="J2187" i="10"/>
  <c r="I2187" i="10"/>
  <c r="K2183" i="10"/>
  <c r="I2183" i="10"/>
  <c r="K2175" i="10"/>
  <c r="I2175" i="10"/>
  <c r="K2171" i="10"/>
  <c r="J2171" i="10"/>
  <c r="I2171" i="10"/>
  <c r="K2167" i="10"/>
  <c r="I2167" i="10"/>
  <c r="K2159" i="10"/>
  <c r="I2159" i="10"/>
  <c r="J2155" i="10"/>
  <c r="I2155" i="10"/>
  <c r="K2151" i="10"/>
  <c r="I2151" i="10"/>
  <c r="K2143" i="10"/>
  <c r="I2143" i="10"/>
  <c r="K2139" i="10"/>
  <c r="J2139" i="10"/>
  <c r="I2139" i="10"/>
  <c r="K2135" i="10"/>
  <c r="I2135" i="10"/>
  <c r="K2127" i="10"/>
  <c r="I2127" i="10"/>
  <c r="J2123" i="10"/>
  <c r="I2123" i="10"/>
  <c r="K2119" i="10"/>
  <c r="I2119" i="10"/>
  <c r="K2111" i="10"/>
  <c r="I2111" i="10"/>
  <c r="K2107" i="10"/>
  <c r="J2107" i="10"/>
  <c r="I2107" i="10"/>
  <c r="K2103" i="10"/>
  <c r="I2103" i="10"/>
  <c r="K2095" i="10"/>
  <c r="I2095" i="10"/>
  <c r="J2091" i="10"/>
  <c r="I2091" i="10"/>
  <c r="K2087" i="10"/>
  <c r="I2087" i="10"/>
  <c r="K2079" i="10"/>
  <c r="I2079" i="10"/>
  <c r="K2075" i="10"/>
  <c r="J2075" i="10"/>
  <c r="I2075" i="10"/>
  <c r="K2071" i="10"/>
  <c r="I2071" i="10"/>
  <c r="K2063" i="10"/>
  <c r="I2063" i="10"/>
  <c r="J2059" i="10"/>
  <c r="I2059" i="10"/>
  <c r="K2055" i="10"/>
  <c r="I2055" i="10"/>
  <c r="K2047" i="10"/>
  <c r="I2047" i="10"/>
  <c r="K2043" i="10"/>
  <c r="J2043" i="10"/>
  <c r="I2043" i="10"/>
  <c r="K2039" i="10"/>
  <c r="I2039" i="10"/>
  <c r="K2031" i="10"/>
  <c r="I2031" i="10"/>
  <c r="J2027" i="10"/>
  <c r="I2027" i="10"/>
  <c r="K2023" i="10"/>
  <c r="I2023" i="10"/>
  <c r="K2015" i="10"/>
  <c r="I2015" i="10"/>
  <c r="K2011" i="10"/>
  <c r="J2011" i="10"/>
  <c r="I2011" i="10"/>
  <c r="K2007" i="10"/>
  <c r="I2007" i="10"/>
  <c r="K1999" i="10"/>
  <c r="I1999" i="10"/>
  <c r="J1995" i="10"/>
  <c r="I1995" i="10"/>
  <c r="K1991" i="10"/>
  <c r="I1991" i="10"/>
  <c r="K1983" i="10"/>
  <c r="I1983" i="10"/>
  <c r="K1979" i="10"/>
  <c r="J1979" i="10"/>
  <c r="I1979" i="10"/>
  <c r="K1975" i="10"/>
  <c r="I1975" i="10"/>
  <c r="K1967" i="10"/>
  <c r="I1967" i="10"/>
  <c r="J1963" i="10"/>
  <c r="I1963" i="10"/>
  <c r="K1959" i="10"/>
  <c r="I1959" i="10"/>
  <c r="K1951" i="10"/>
  <c r="I1951" i="10"/>
  <c r="K1947" i="10"/>
  <c r="J1947" i="10"/>
  <c r="I1947" i="10"/>
  <c r="K1943" i="10"/>
  <c r="I1943" i="10"/>
  <c r="K1935" i="10"/>
  <c r="I1935" i="10"/>
  <c r="J1931" i="10"/>
  <c r="I1931" i="10"/>
  <c r="K1927" i="10"/>
  <c r="I1927" i="10"/>
  <c r="K1919" i="10"/>
  <c r="I1919" i="10"/>
  <c r="K1915" i="10"/>
  <c r="J1915" i="10"/>
  <c r="I1915" i="10"/>
  <c r="K1911" i="10"/>
  <c r="I1911" i="10"/>
  <c r="K1903" i="10"/>
  <c r="I1903" i="10"/>
  <c r="J1899" i="10"/>
  <c r="I1899" i="10"/>
  <c r="K1895" i="10"/>
  <c r="I1895" i="10"/>
  <c r="K1887" i="10"/>
  <c r="I1887" i="10"/>
  <c r="K1883" i="10"/>
  <c r="J1883" i="10"/>
  <c r="I1883" i="10"/>
  <c r="K1879" i="10"/>
  <c r="I1879" i="10"/>
  <c r="K1871" i="10"/>
  <c r="I1871" i="10"/>
  <c r="J1867" i="10"/>
  <c r="I1867" i="10"/>
  <c r="K1863" i="10"/>
  <c r="I1863" i="10"/>
  <c r="K1855" i="10"/>
  <c r="I1855" i="10"/>
  <c r="K1851" i="10"/>
  <c r="J1851" i="10"/>
  <c r="I1851" i="10"/>
  <c r="K1847" i="10"/>
  <c r="I1847" i="10"/>
  <c r="K1839" i="10"/>
  <c r="I1839" i="10"/>
  <c r="J1835" i="10"/>
  <c r="I1835" i="10"/>
  <c r="K1831" i="10"/>
  <c r="I1831" i="10"/>
  <c r="K1823" i="10"/>
  <c r="I1823" i="10"/>
  <c r="K1819" i="10"/>
  <c r="J1819" i="10"/>
  <c r="I1819" i="10"/>
  <c r="K1815" i="10"/>
  <c r="I1815" i="10"/>
  <c r="K1807" i="10"/>
  <c r="I1807" i="10"/>
  <c r="J1803" i="10"/>
  <c r="I1803" i="10"/>
  <c r="K1799" i="10"/>
  <c r="I1799" i="10"/>
  <c r="K1791" i="10"/>
  <c r="I1791" i="10"/>
  <c r="K1787" i="10"/>
  <c r="J1787" i="10"/>
  <c r="I1787" i="10"/>
  <c r="K1783" i="10"/>
  <c r="I1783" i="10"/>
  <c r="K1775" i="10"/>
  <c r="I1775" i="10"/>
  <c r="J1771" i="10"/>
  <c r="I1771" i="10"/>
  <c r="K1767" i="10"/>
  <c r="I1767" i="10"/>
  <c r="K1759" i="10"/>
  <c r="I1759" i="10"/>
  <c r="K1755" i="10"/>
  <c r="J1755" i="10"/>
  <c r="I1755" i="10"/>
  <c r="K1751" i="10"/>
  <c r="I1751" i="10"/>
  <c r="K1743" i="10"/>
  <c r="I1743" i="10"/>
  <c r="J1739" i="10"/>
  <c r="I1739" i="10"/>
  <c r="K1735" i="10"/>
  <c r="I1735" i="10"/>
  <c r="K1727" i="10"/>
  <c r="I1727" i="10"/>
  <c r="K1723" i="10"/>
  <c r="J1723" i="10"/>
  <c r="I1723" i="10"/>
  <c r="K1719" i="10"/>
  <c r="I1719" i="10"/>
  <c r="K1711" i="10"/>
  <c r="I1711" i="10"/>
  <c r="J1707" i="10"/>
  <c r="I1707" i="10"/>
  <c r="K1703" i="10"/>
  <c r="I1703" i="10"/>
  <c r="K1695" i="10"/>
  <c r="I1695" i="10"/>
  <c r="K1691" i="10"/>
  <c r="J1691" i="10"/>
  <c r="I1691" i="10"/>
  <c r="K1687" i="10"/>
  <c r="I1687" i="10"/>
  <c r="K1679" i="10"/>
  <c r="I1679" i="10"/>
  <c r="J1675" i="10"/>
  <c r="I1675" i="10"/>
  <c r="K1671" i="10"/>
  <c r="I1671" i="10"/>
  <c r="K1663" i="10"/>
  <c r="I1663" i="10"/>
  <c r="K1659" i="10"/>
  <c r="J1659" i="10"/>
  <c r="I1659" i="10"/>
  <c r="K1655" i="10"/>
  <c r="I1655" i="10"/>
  <c r="K1647" i="10"/>
  <c r="I1647" i="10"/>
  <c r="J1643" i="10"/>
  <c r="I1643" i="10"/>
  <c r="K1639" i="10"/>
  <c r="I1639" i="10"/>
  <c r="K1631" i="10"/>
  <c r="I1631" i="10"/>
  <c r="K1627" i="10"/>
  <c r="J1627" i="10"/>
  <c r="I1627" i="10"/>
  <c r="K1623" i="10"/>
  <c r="I1623" i="10"/>
  <c r="K1615" i="10"/>
  <c r="I1615" i="10"/>
  <c r="J1611" i="10"/>
  <c r="I1611" i="10"/>
  <c r="K1607" i="10"/>
  <c r="I1607" i="10"/>
  <c r="K1599" i="10"/>
  <c r="I1599" i="10"/>
  <c r="K1595" i="10"/>
  <c r="J1595" i="10"/>
  <c r="I1595" i="10"/>
  <c r="K1591" i="10"/>
  <c r="I1591" i="10"/>
  <c r="K1583" i="10"/>
  <c r="I1583" i="10"/>
  <c r="J1579" i="10"/>
  <c r="I1579" i="10"/>
  <c r="K1575" i="10"/>
  <c r="I1575" i="10"/>
  <c r="K1567" i="10"/>
  <c r="I1567" i="10"/>
  <c r="K1563" i="10"/>
  <c r="J1563" i="10"/>
  <c r="I1563" i="10"/>
  <c r="K1559" i="10"/>
  <c r="I1559" i="10"/>
  <c r="K1551" i="10"/>
  <c r="I1551" i="10"/>
  <c r="J1547" i="10"/>
  <c r="I1547" i="10"/>
  <c r="K1543" i="10"/>
  <c r="I1543" i="10"/>
  <c r="K1535" i="10"/>
  <c r="I1535" i="10"/>
  <c r="K1531" i="10"/>
  <c r="J1531" i="10"/>
  <c r="I1531" i="10"/>
  <c r="K1527" i="10"/>
  <c r="I1527" i="10"/>
  <c r="K1519" i="10"/>
  <c r="I1519" i="10"/>
  <c r="J1515" i="10"/>
  <c r="I1515" i="10"/>
  <c r="K1511" i="10"/>
  <c r="I1511" i="10"/>
  <c r="K1503" i="10"/>
  <c r="I1503" i="10"/>
  <c r="K1499" i="10"/>
  <c r="J1499" i="10"/>
  <c r="I1499" i="10"/>
  <c r="K1495" i="10"/>
  <c r="I1495" i="10"/>
  <c r="K1487" i="10"/>
  <c r="I1487" i="10"/>
  <c r="J1483" i="10"/>
  <c r="I1483" i="10"/>
  <c r="K1479" i="10"/>
  <c r="I1479" i="10"/>
  <c r="K1471" i="10"/>
  <c r="I1471" i="10"/>
  <c r="K1467" i="10"/>
  <c r="J1467" i="10"/>
  <c r="I1467" i="10"/>
  <c r="K1463" i="10"/>
  <c r="I1463" i="10"/>
  <c r="K1455" i="10"/>
  <c r="I1455" i="10"/>
  <c r="J1451" i="10"/>
  <c r="I1451" i="10"/>
  <c r="K1447" i="10"/>
  <c r="I1447" i="10"/>
  <c r="K1439" i="10"/>
  <c r="I1439" i="10"/>
  <c r="K1435" i="10"/>
  <c r="J1435" i="10"/>
  <c r="I1435" i="10"/>
  <c r="K1431" i="10"/>
  <c r="I1431" i="10"/>
  <c r="K1423" i="10"/>
  <c r="I1423" i="10"/>
  <c r="J1419" i="10"/>
  <c r="I1419" i="10"/>
  <c r="K1415" i="10"/>
  <c r="I1415" i="10"/>
  <c r="K1407" i="10"/>
  <c r="I1407" i="10"/>
  <c r="K1403" i="10"/>
  <c r="J1403" i="10"/>
  <c r="I1403" i="10"/>
  <c r="K1399" i="10"/>
  <c r="I1399" i="10"/>
  <c r="K1391" i="10"/>
  <c r="I1391" i="10"/>
  <c r="J1387" i="10"/>
  <c r="I1387" i="10"/>
  <c r="K1383" i="10"/>
  <c r="I1383" i="10"/>
  <c r="K1375" i="10"/>
  <c r="I1375" i="10"/>
  <c r="K1371" i="10"/>
  <c r="J1371" i="10"/>
  <c r="I1371" i="10"/>
  <c r="K1367" i="10"/>
  <c r="I1367" i="10"/>
  <c r="K1359" i="10"/>
  <c r="I1359" i="10"/>
  <c r="J1355" i="10"/>
  <c r="I1355" i="10"/>
  <c r="K1351" i="10"/>
  <c r="I1351" i="10"/>
  <c r="K1343" i="10"/>
  <c r="I1343" i="10"/>
  <c r="K1339" i="10"/>
  <c r="J1339" i="10"/>
  <c r="I1339" i="10"/>
  <c r="K1335" i="10"/>
  <c r="I1335" i="10"/>
  <c r="K1327" i="10"/>
  <c r="I1327" i="10"/>
  <c r="J1323" i="10"/>
  <c r="I1323" i="10"/>
  <c r="K1319" i="10"/>
  <c r="I1319" i="10"/>
  <c r="K1311" i="10"/>
  <c r="I1311" i="10"/>
  <c r="K1307" i="10"/>
  <c r="J1307" i="10"/>
  <c r="I1307" i="10"/>
  <c r="K1303" i="10"/>
  <c r="I1303" i="10"/>
  <c r="K1295" i="10"/>
  <c r="I1295" i="10"/>
  <c r="J1291" i="10"/>
  <c r="I1291" i="10"/>
  <c r="K1287" i="10"/>
  <c r="I1287" i="10"/>
  <c r="K1279" i="10"/>
  <c r="I1279" i="10"/>
  <c r="K1275" i="10"/>
  <c r="J1275" i="10"/>
  <c r="I1275" i="10"/>
  <c r="K1271" i="10"/>
  <c r="I1271" i="10"/>
  <c r="K1263" i="10"/>
  <c r="I1263" i="10"/>
  <c r="J1259" i="10"/>
  <c r="I1259" i="10"/>
  <c r="K1255" i="10"/>
  <c r="I1255" i="10"/>
  <c r="K1247" i="10"/>
  <c r="I1247" i="10"/>
  <c r="K1243" i="10"/>
  <c r="J1243" i="10"/>
  <c r="I1243" i="10"/>
  <c r="J1227" i="10"/>
  <c r="I1227" i="10"/>
  <c r="K1211" i="10"/>
  <c r="J1211" i="10"/>
  <c r="I1211" i="10"/>
  <c r="J1195" i="10"/>
  <c r="I1195" i="10"/>
  <c r="K1179" i="10"/>
  <c r="J1179" i="10"/>
  <c r="I1179" i="10"/>
  <c r="J1163" i="10"/>
  <c r="I1163" i="10"/>
  <c r="K1147" i="10"/>
  <c r="J1147" i="10"/>
  <c r="I1147" i="10"/>
  <c r="J1131" i="10"/>
  <c r="I1131" i="10"/>
  <c r="K1115" i="10"/>
  <c r="J1115" i="10"/>
  <c r="I1115" i="10"/>
  <c r="J1099" i="10"/>
  <c r="I1099" i="10"/>
  <c r="K1083" i="10"/>
  <c r="J1083" i="10"/>
  <c r="I1083" i="10"/>
  <c r="J1067" i="10"/>
  <c r="I1067" i="10"/>
  <c r="K1051" i="10"/>
  <c r="J1051" i="10"/>
  <c r="I1051" i="10"/>
  <c r="J1035" i="10"/>
  <c r="I1035" i="10"/>
  <c r="K1019" i="10"/>
  <c r="J1019" i="10"/>
  <c r="I1019" i="10"/>
  <c r="J1003" i="10"/>
  <c r="I1003" i="10"/>
  <c r="K987" i="10"/>
  <c r="J987" i="10"/>
  <c r="I987" i="10"/>
  <c r="J971" i="10"/>
  <c r="I971" i="10"/>
  <c r="K955" i="10"/>
  <c r="J955" i="10"/>
  <c r="I955" i="10"/>
  <c r="J939" i="10"/>
  <c r="I939" i="10"/>
  <c r="K923" i="10"/>
  <c r="J923" i="10"/>
  <c r="I923" i="10"/>
  <c r="J907" i="10"/>
  <c r="I907" i="10"/>
  <c r="K891" i="10"/>
  <c r="J891" i="10"/>
  <c r="I891" i="10"/>
  <c r="J875" i="10"/>
  <c r="I875" i="10"/>
  <c r="K859" i="10"/>
  <c r="J859" i="10"/>
  <c r="I859" i="10"/>
  <c r="J843" i="10"/>
  <c r="I843" i="10"/>
  <c r="K827" i="10"/>
  <c r="J827" i="10"/>
  <c r="I827" i="10"/>
  <c r="J811" i="10"/>
  <c r="I811" i="10"/>
  <c r="K795" i="10"/>
  <c r="J795" i="10"/>
  <c r="I795" i="10"/>
  <c r="J779" i="10"/>
  <c r="I779" i="10"/>
  <c r="K763" i="10"/>
  <c r="J763" i="10"/>
  <c r="I763" i="10"/>
  <c r="J747" i="10"/>
  <c r="I747" i="10"/>
  <c r="K731" i="10"/>
  <c r="J731" i="10"/>
  <c r="I731" i="10"/>
  <c r="J715" i="10"/>
  <c r="I715" i="10"/>
  <c r="K699" i="10"/>
  <c r="J699" i="10"/>
  <c r="I699" i="10"/>
  <c r="J683" i="10"/>
  <c r="I683" i="10"/>
  <c r="K667" i="10"/>
  <c r="J667" i="10"/>
  <c r="I667" i="10"/>
  <c r="J651" i="10"/>
  <c r="I651" i="10"/>
  <c r="K635" i="10"/>
  <c r="J635" i="10"/>
  <c r="I635" i="10"/>
  <c r="J619" i="10"/>
  <c r="I619" i="10"/>
  <c r="K603" i="10"/>
  <c r="J603" i="10"/>
  <c r="I603" i="10"/>
  <c r="J587" i="10"/>
  <c r="I587" i="10"/>
  <c r="K571" i="10"/>
  <c r="J571" i="10"/>
  <c r="I571" i="10"/>
  <c r="J555" i="10"/>
  <c r="I555" i="10"/>
  <c r="K539" i="10"/>
  <c r="J539" i="10"/>
  <c r="I539" i="10"/>
  <c r="J523" i="10"/>
  <c r="I523" i="10"/>
  <c r="K507" i="10"/>
  <c r="J507" i="10"/>
  <c r="I507" i="10"/>
  <c r="J491" i="10"/>
  <c r="I491" i="10"/>
  <c r="K475" i="10"/>
  <c r="J475" i="10"/>
  <c r="I475" i="10"/>
  <c r="J459" i="10"/>
  <c r="I459" i="10"/>
  <c r="K443" i="10"/>
  <c r="J443" i="10"/>
  <c r="I443" i="10"/>
  <c r="J427" i="10"/>
  <c r="I427" i="10"/>
  <c r="K411" i="10"/>
  <c r="J411" i="10"/>
  <c r="I411" i="10"/>
  <c r="J395" i="10"/>
  <c r="I395" i="10"/>
  <c r="K379" i="10"/>
  <c r="J379" i="10"/>
  <c r="I379" i="10"/>
  <c r="J363" i="10"/>
  <c r="I363" i="10"/>
  <c r="K347" i="10"/>
  <c r="J347" i="10"/>
  <c r="I347" i="10"/>
  <c r="J331" i="10"/>
  <c r="I331" i="10"/>
  <c r="K315" i="10"/>
  <c r="J315" i="10"/>
  <c r="I315" i="10"/>
  <c r="J299" i="10"/>
  <c r="I299" i="10"/>
  <c r="K283" i="10"/>
  <c r="J283" i="10"/>
  <c r="I283" i="10"/>
  <c r="J267" i="10"/>
  <c r="I267" i="10"/>
  <c r="K251" i="10"/>
  <c r="J251" i="10"/>
  <c r="I251" i="10"/>
  <c r="J235" i="10"/>
  <c r="I235" i="10"/>
  <c r="K219" i="10"/>
  <c r="J219" i="10"/>
  <c r="I219" i="10"/>
  <c r="J203" i="10"/>
  <c r="I203" i="10"/>
  <c r="K187" i="10"/>
  <c r="J187" i="10"/>
  <c r="I187" i="10"/>
  <c r="J171" i="10"/>
  <c r="I171" i="10"/>
  <c r="K155" i="10"/>
  <c r="J155" i="10"/>
  <c r="I155" i="10"/>
  <c r="J139" i="10"/>
  <c r="I139" i="10"/>
  <c r="K123" i="10"/>
  <c r="J123" i="10"/>
  <c r="I123" i="10"/>
  <c r="J107" i="10"/>
  <c r="I107" i="10"/>
  <c r="K91" i="10"/>
  <c r="J91" i="10"/>
  <c r="I91" i="10"/>
  <c r="J75" i="10"/>
  <c r="I75" i="10"/>
  <c r="K59" i="10"/>
  <c r="J59" i="10"/>
  <c r="I59" i="10"/>
  <c r="K47" i="10"/>
  <c r="J47" i="10"/>
  <c r="K39" i="10"/>
  <c r="J39" i="10"/>
  <c r="K27" i="10"/>
  <c r="I27" i="10"/>
  <c r="J11" i="10"/>
  <c r="I11" i="10"/>
  <c r="H5999" i="10"/>
  <c r="H5995" i="10"/>
  <c r="H5991" i="10"/>
  <c r="H5987" i="10"/>
  <c r="H5983" i="10"/>
  <c r="H5979" i="10"/>
  <c r="H5975" i="10"/>
  <c r="H5971" i="10"/>
  <c r="H5967" i="10"/>
  <c r="H5963" i="10"/>
  <c r="H5959" i="10"/>
  <c r="H5955" i="10"/>
  <c r="H5951" i="10"/>
  <c r="H5947" i="10"/>
  <c r="H5943" i="10"/>
  <c r="H5939" i="10"/>
  <c r="H5935" i="10"/>
  <c r="H5931" i="10"/>
  <c r="H5927" i="10"/>
  <c r="H5923" i="10"/>
  <c r="H5919" i="10"/>
  <c r="H5915" i="10"/>
  <c r="H5911" i="10"/>
  <c r="H5907" i="10"/>
  <c r="H5903" i="10"/>
  <c r="H5899" i="10"/>
  <c r="H5895" i="10"/>
  <c r="H5891" i="10"/>
  <c r="H5887" i="10"/>
  <c r="H5883" i="10"/>
  <c r="H5879" i="10"/>
  <c r="H5875" i="10"/>
  <c r="H5871" i="10"/>
  <c r="H5867" i="10"/>
  <c r="H5863" i="10"/>
  <c r="H5859" i="10"/>
  <c r="H5855" i="10"/>
  <c r="H5851" i="10"/>
  <c r="H5847" i="10"/>
  <c r="H5843" i="10"/>
  <c r="H5839" i="10"/>
  <c r="H5835" i="10"/>
  <c r="H5831" i="10"/>
  <c r="H5827" i="10"/>
  <c r="H5823" i="10"/>
  <c r="H5819" i="10"/>
  <c r="H5815" i="10"/>
  <c r="H5811" i="10"/>
  <c r="H5807" i="10"/>
  <c r="H5803" i="10"/>
  <c r="H5799" i="10"/>
  <c r="H5795" i="10"/>
  <c r="H5791" i="10"/>
  <c r="H5787" i="10"/>
  <c r="H5783" i="10"/>
  <c r="H5779" i="10"/>
  <c r="H5775" i="10"/>
  <c r="H5771" i="10"/>
  <c r="H5767" i="10"/>
  <c r="H5763" i="10"/>
  <c r="H5759" i="10"/>
  <c r="H5755" i="10"/>
  <c r="H5751" i="10"/>
  <c r="H5747" i="10"/>
  <c r="H5743" i="10"/>
  <c r="H5739" i="10"/>
  <c r="H5735" i="10"/>
  <c r="H5731" i="10"/>
  <c r="H5727" i="10"/>
  <c r="H5723" i="10"/>
  <c r="H5719" i="10"/>
  <c r="H5715" i="10"/>
  <c r="H5711" i="10"/>
  <c r="H5707" i="10"/>
  <c r="H5703" i="10"/>
  <c r="H5699" i="10"/>
  <c r="H5695" i="10"/>
  <c r="H5691" i="10"/>
  <c r="H5687" i="10"/>
  <c r="H5683" i="10"/>
  <c r="H5679" i="10"/>
  <c r="H5675" i="10"/>
  <c r="H5671" i="10"/>
  <c r="H5667" i="10"/>
  <c r="H5663" i="10"/>
  <c r="H5659" i="10"/>
  <c r="H5655" i="10"/>
  <c r="H5651" i="10"/>
  <c r="H5647" i="10"/>
  <c r="H5643" i="10"/>
  <c r="H5639" i="10"/>
  <c r="H5635" i="10"/>
  <c r="H5631" i="10"/>
  <c r="H5627" i="10"/>
  <c r="H5623" i="10"/>
  <c r="H5619" i="10"/>
  <c r="H5615" i="10"/>
  <c r="H5611" i="10"/>
  <c r="H5607" i="10"/>
  <c r="H5603" i="10"/>
  <c r="H5599" i="10"/>
  <c r="H5595" i="10"/>
  <c r="H5591" i="10"/>
  <c r="H5587" i="10"/>
  <c r="H5583" i="10"/>
  <c r="H5579" i="10"/>
  <c r="H5575" i="10"/>
  <c r="H5571" i="10"/>
  <c r="H5567" i="10"/>
  <c r="H5563" i="10"/>
  <c r="H5559" i="10"/>
  <c r="H5555" i="10"/>
  <c r="H5551" i="10"/>
  <c r="H5547" i="10"/>
  <c r="H5543" i="10"/>
  <c r="H5539" i="10"/>
  <c r="H5535" i="10"/>
  <c r="H5531" i="10"/>
  <c r="H5527" i="10"/>
  <c r="H5523" i="10"/>
  <c r="H5519" i="10"/>
  <c r="H5515" i="10"/>
  <c r="H5511" i="10"/>
  <c r="H5507" i="10"/>
  <c r="H5503" i="10"/>
  <c r="H5499" i="10"/>
  <c r="H5495" i="10"/>
  <c r="H5491" i="10"/>
  <c r="H5487" i="10"/>
  <c r="H5483" i="10"/>
  <c r="H5479" i="10"/>
  <c r="H5475" i="10"/>
  <c r="H5471" i="10"/>
  <c r="H5467" i="10"/>
  <c r="H5463" i="10"/>
  <c r="H5459" i="10"/>
  <c r="H5455" i="10"/>
  <c r="H5451" i="10"/>
  <c r="H5447" i="10"/>
  <c r="H5443" i="10"/>
  <c r="H5439" i="10"/>
  <c r="H5435" i="10"/>
  <c r="H5431" i="10"/>
  <c r="H5427" i="10"/>
  <c r="H5423" i="10"/>
  <c r="H5419" i="10"/>
  <c r="H5415" i="10"/>
  <c r="H5411" i="10"/>
  <c r="H5407" i="10"/>
  <c r="H5403" i="10"/>
  <c r="H5399" i="10"/>
  <c r="H5395" i="10"/>
  <c r="H5391" i="10"/>
  <c r="H5387" i="10"/>
  <c r="H5383" i="10"/>
  <c r="H5379" i="10"/>
  <c r="H5375" i="10"/>
  <c r="H5371" i="10"/>
  <c r="H5367" i="10"/>
  <c r="H5363" i="10"/>
  <c r="H5359" i="10"/>
  <c r="H5355" i="10"/>
  <c r="H5351" i="10"/>
  <c r="H5347" i="10"/>
  <c r="H5343" i="10"/>
  <c r="H5339" i="10"/>
  <c r="H5335" i="10"/>
  <c r="H5331" i="10"/>
  <c r="H5327" i="10"/>
  <c r="H5323" i="10"/>
  <c r="H5319" i="10"/>
  <c r="H5315" i="10"/>
  <c r="H5311" i="10"/>
  <c r="H5307" i="10"/>
  <c r="H5303" i="10"/>
  <c r="H5299" i="10"/>
  <c r="H5295" i="10"/>
  <c r="H5291" i="10"/>
  <c r="H5287" i="10"/>
  <c r="H5283" i="10"/>
  <c r="H5279" i="10"/>
  <c r="H5275" i="10"/>
  <c r="H5271" i="10"/>
  <c r="H5267" i="10"/>
  <c r="H5263" i="10"/>
  <c r="H5259" i="10"/>
  <c r="H5255" i="10"/>
  <c r="H5251" i="10"/>
  <c r="H5247" i="10"/>
  <c r="H5243" i="10"/>
  <c r="H5239" i="10"/>
  <c r="H5235" i="10"/>
  <c r="H5231" i="10"/>
  <c r="H5227" i="10"/>
  <c r="H5223" i="10"/>
  <c r="H5219" i="10"/>
  <c r="H5215" i="10"/>
  <c r="H5211" i="10"/>
  <c r="H5207" i="10"/>
  <c r="H5203" i="10"/>
  <c r="H5199" i="10"/>
  <c r="H5195" i="10"/>
  <c r="H5191" i="10"/>
  <c r="H5187" i="10"/>
  <c r="H5183" i="10"/>
  <c r="H5179" i="10"/>
  <c r="H5175" i="10"/>
  <c r="H5171" i="10"/>
  <c r="H5167" i="10"/>
  <c r="H5163" i="10"/>
  <c r="H5159" i="10"/>
  <c r="H5155" i="10"/>
  <c r="H5151" i="10"/>
  <c r="H5147" i="10"/>
  <c r="H5143" i="10"/>
  <c r="H5139" i="10"/>
  <c r="H5135" i="10"/>
  <c r="H5131" i="10"/>
  <c r="H5127" i="10"/>
  <c r="H5123" i="10"/>
  <c r="H5119" i="10"/>
  <c r="H5115" i="10"/>
  <c r="H5111" i="10"/>
  <c r="H5107" i="10"/>
  <c r="H5103" i="10"/>
  <c r="H5099" i="10"/>
  <c r="H5095" i="10"/>
  <c r="H5091" i="10"/>
  <c r="H5087" i="10"/>
  <c r="H5083" i="10"/>
  <c r="H5079" i="10"/>
  <c r="H5075" i="10"/>
  <c r="H5071" i="10"/>
  <c r="H5067" i="10"/>
  <c r="H5063" i="10"/>
  <c r="H5059" i="10"/>
  <c r="H5055" i="10"/>
  <c r="H5051" i="10"/>
  <c r="H5047" i="10"/>
  <c r="H5043" i="10"/>
  <c r="H5039" i="10"/>
  <c r="H5035" i="10"/>
  <c r="H5031" i="10"/>
  <c r="H5027" i="10"/>
  <c r="H5023" i="10"/>
  <c r="H5019" i="10"/>
  <c r="H5015" i="10"/>
  <c r="H5011" i="10"/>
  <c r="H5007" i="10"/>
  <c r="H5003" i="10"/>
  <c r="H4999" i="10"/>
  <c r="H4995" i="10"/>
  <c r="H4991" i="10"/>
  <c r="H4987" i="10"/>
  <c r="H4983" i="10"/>
  <c r="H4979" i="10"/>
  <c r="H4975" i="10"/>
  <c r="H4971" i="10"/>
  <c r="H4967" i="10"/>
  <c r="H4963" i="10"/>
  <c r="H4959" i="10"/>
  <c r="H4955" i="10"/>
  <c r="H4951" i="10"/>
  <c r="H4947" i="10"/>
  <c r="H4943" i="10"/>
  <c r="H4939" i="10"/>
  <c r="H4935" i="10"/>
  <c r="H4931" i="10"/>
  <c r="H4927" i="10"/>
  <c r="H4923" i="10"/>
  <c r="H4919" i="10"/>
  <c r="H4915" i="10"/>
  <c r="H4911" i="10"/>
  <c r="H4907" i="10"/>
  <c r="H4903" i="10"/>
  <c r="H4899" i="10"/>
  <c r="H4895" i="10"/>
  <c r="H4891" i="10"/>
  <c r="H4887" i="10"/>
  <c r="H4883" i="10"/>
  <c r="H4879" i="10"/>
  <c r="H4875" i="10"/>
  <c r="H4871" i="10"/>
  <c r="H4867" i="10"/>
  <c r="H4863" i="10"/>
  <c r="H4859" i="10"/>
  <c r="H4855" i="10"/>
  <c r="H4851" i="10"/>
  <c r="H4847" i="10"/>
  <c r="H4843" i="10"/>
  <c r="H4839" i="10"/>
  <c r="H4835" i="10"/>
  <c r="H4831" i="10"/>
  <c r="H4827" i="10"/>
  <c r="H4823" i="10"/>
  <c r="H4819" i="10"/>
  <c r="H4815" i="10"/>
  <c r="H4811" i="10"/>
  <c r="H4807" i="10"/>
  <c r="H4803" i="10"/>
  <c r="H4799" i="10"/>
  <c r="H4795" i="10"/>
  <c r="H4791" i="10"/>
  <c r="H4787" i="10"/>
  <c r="H4783" i="10"/>
  <c r="H4779" i="10"/>
  <c r="H4775" i="10"/>
  <c r="H4771" i="10"/>
  <c r="H4767" i="10"/>
  <c r="H4763" i="10"/>
  <c r="H4759" i="10"/>
  <c r="H4755" i="10"/>
  <c r="H4751" i="10"/>
  <c r="H4747" i="10"/>
  <c r="H4743" i="10"/>
  <c r="H4739" i="10"/>
  <c r="H4735" i="10"/>
  <c r="H4731" i="10"/>
  <c r="H4727" i="10"/>
  <c r="H4723" i="10"/>
  <c r="H4719" i="10"/>
  <c r="H4715" i="10"/>
  <c r="H4711" i="10"/>
  <c r="H4707" i="10"/>
  <c r="H4703" i="10"/>
  <c r="H4699" i="10"/>
  <c r="H4695" i="10"/>
  <c r="H4691" i="10"/>
  <c r="H4687" i="10"/>
  <c r="H4683" i="10"/>
  <c r="H4679" i="10"/>
  <c r="H4675" i="10"/>
  <c r="H4671" i="10"/>
  <c r="H4667" i="10"/>
  <c r="H4663" i="10"/>
  <c r="H4659" i="10"/>
  <c r="H4655" i="10"/>
  <c r="H4651" i="10"/>
  <c r="H4647" i="10"/>
  <c r="H4643" i="10"/>
  <c r="H4639" i="10"/>
  <c r="H4635" i="10"/>
  <c r="H4631" i="10"/>
  <c r="H4627" i="10"/>
  <c r="H4623" i="10"/>
  <c r="H4619" i="10"/>
  <c r="H4615" i="10"/>
  <c r="H4611" i="10"/>
  <c r="H4607" i="10"/>
  <c r="H4603" i="10"/>
  <c r="H4599" i="10"/>
  <c r="H4595" i="10"/>
  <c r="H4591" i="10"/>
  <c r="H4587" i="10"/>
  <c r="H4583" i="10"/>
  <c r="H4579" i="10"/>
  <c r="H4575" i="10"/>
  <c r="H4571" i="10"/>
  <c r="H4567" i="10"/>
  <c r="H4563" i="10"/>
  <c r="H4559" i="10"/>
  <c r="H4555" i="10"/>
  <c r="H4551" i="10"/>
  <c r="H4547" i="10"/>
  <c r="H4543" i="10"/>
  <c r="H4539" i="10"/>
  <c r="H4535" i="10"/>
  <c r="H4531" i="10"/>
  <c r="H4527" i="10"/>
  <c r="H4523" i="10"/>
  <c r="H4519" i="10"/>
  <c r="H4515" i="10"/>
  <c r="H4511" i="10"/>
  <c r="H4507" i="10"/>
  <c r="H4503" i="10"/>
  <c r="H4499" i="10"/>
  <c r="H4495" i="10"/>
  <c r="H4491" i="10"/>
  <c r="H4487" i="10"/>
  <c r="H4483" i="10"/>
  <c r="H4479" i="10"/>
  <c r="H4475" i="10"/>
  <c r="H4471" i="10"/>
  <c r="H4467" i="10"/>
  <c r="H4463" i="10"/>
  <c r="H4459" i="10"/>
  <c r="H4455" i="10"/>
  <c r="H4451" i="10"/>
  <c r="H4447" i="10"/>
  <c r="H4443" i="10"/>
  <c r="H4439" i="10"/>
  <c r="H4435" i="10"/>
  <c r="H4431" i="10"/>
  <c r="H4427" i="10"/>
  <c r="H4423" i="10"/>
  <c r="H4419" i="10"/>
  <c r="H4415" i="10"/>
  <c r="H4411" i="10"/>
  <c r="H4407" i="10"/>
  <c r="H4403" i="10"/>
  <c r="H4399" i="10"/>
  <c r="H4395" i="10"/>
  <c r="H4391" i="10"/>
  <c r="H4387" i="10"/>
  <c r="H4383" i="10"/>
  <c r="H4379" i="10"/>
  <c r="H4375" i="10"/>
  <c r="H4371" i="10"/>
  <c r="H4367" i="10"/>
  <c r="H4363" i="10"/>
  <c r="H4359" i="10"/>
  <c r="H4355" i="10"/>
  <c r="H4351" i="10"/>
  <c r="H4347" i="10"/>
  <c r="H4343" i="10"/>
  <c r="H4339" i="10"/>
  <c r="H4335" i="10"/>
  <c r="H4331" i="10"/>
  <c r="H4327" i="10"/>
  <c r="H4323" i="10"/>
  <c r="H4319" i="10"/>
  <c r="H4315" i="10"/>
  <c r="H4311" i="10"/>
  <c r="H4307" i="10"/>
  <c r="H4303" i="10"/>
  <c r="H4299" i="10"/>
  <c r="H4295" i="10"/>
  <c r="H4291" i="10"/>
  <c r="H4287" i="10"/>
  <c r="H4283" i="10"/>
  <c r="H4279" i="10"/>
  <c r="H4275" i="10"/>
  <c r="H4271" i="10"/>
  <c r="H4267" i="10"/>
  <c r="H4263" i="10"/>
  <c r="H4259" i="10"/>
  <c r="H4255" i="10"/>
  <c r="H4251" i="10"/>
  <c r="H4247" i="10"/>
  <c r="H4243" i="10"/>
  <c r="H4239" i="10"/>
  <c r="H4235" i="10"/>
  <c r="H4231" i="10"/>
  <c r="H4227" i="10"/>
  <c r="H4223" i="10"/>
  <c r="H4219" i="10"/>
  <c r="H4215" i="10"/>
  <c r="H4211" i="10"/>
  <c r="H4207" i="10"/>
  <c r="H4203" i="10"/>
  <c r="H4199" i="10"/>
  <c r="H4195" i="10"/>
  <c r="H4191" i="10"/>
  <c r="H4187" i="10"/>
  <c r="H4183" i="10"/>
  <c r="H4179" i="10"/>
  <c r="H4175" i="10"/>
  <c r="H4171" i="10"/>
  <c r="H4167" i="10"/>
  <c r="H4163" i="10"/>
  <c r="H4159" i="10"/>
  <c r="H4155" i="10"/>
  <c r="H4151" i="10"/>
  <c r="H4147" i="10"/>
  <c r="H4143" i="10"/>
  <c r="H4139" i="10"/>
  <c r="H4135" i="10"/>
  <c r="H4131" i="10"/>
  <c r="H4127" i="10"/>
  <c r="H4123" i="10"/>
  <c r="H4119" i="10"/>
  <c r="H4115" i="10"/>
  <c r="H4111" i="10"/>
  <c r="H4107" i="10"/>
  <c r="H4103" i="10"/>
  <c r="H4099" i="10"/>
  <c r="H4095" i="10"/>
  <c r="H4091" i="10"/>
  <c r="H4087" i="10"/>
  <c r="H4083" i="10"/>
  <c r="H4079" i="10"/>
  <c r="H4075" i="10"/>
  <c r="H4071" i="10"/>
  <c r="H4067" i="10"/>
  <c r="H4063" i="10"/>
  <c r="H4059" i="10"/>
  <c r="H4055" i="10"/>
  <c r="H4051" i="10"/>
  <c r="H4047" i="10"/>
  <c r="H4043" i="10"/>
  <c r="H4039" i="10"/>
  <c r="H4035" i="10"/>
  <c r="H4031" i="10"/>
  <c r="H4027" i="10"/>
  <c r="H4023" i="10"/>
  <c r="H4019" i="10"/>
  <c r="H4015" i="10"/>
  <c r="H4011" i="10"/>
  <c r="H4007" i="10"/>
  <c r="H4003" i="10"/>
  <c r="H3999" i="10"/>
  <c r="H3995" i="10"/>
  <c r="H3991" i="10"/>
  <c r="H3987" i="10"/>
  <c r="H3983" i="10"/>
  <c r="H3979" i="10"/>
  <c r="H3975" i="10"/>
  <c r="H3971" i="10"/>
  <c r="H3967" i="10"/>
  <c r="H3963" i="10"/>
  <c r="H3959" i="10"/>
  <c r="H3955" i="10"/>
  <c r="H3951" i="10"/>
  <c r="H3947" i="10"/>
  <c r="H3943" i="10"/>
  <c r="H3939" i="10"/>
  <c r="H3935" i="10"/>
  <c r="H3931" i="10"/>
  <c r="H3927" i="10"/>
  <c r="H3923" i="10"/>
  <c r="H3919" i="10"/>
  <c r="H3915" i="10"/>
  <c r="H3911" i="10"/>
  <c r="H3907" i="10"/>
  <c r="H3903" i="10"/>
  <c r="H3899" i="10"/>
  <c r="H3895" i="10"/>
  <c r="H3891" i="10"/>
  <c r="H3887" i="10"/>
  <c r="H3883" i="10"/>
  <c r="H3879" i="10"/>
  <c r="H3875" i="10"/>
  <c r="H3871" i="10"/>
  <c r="H3867" i="10"/>
  <c r="H3863" i="10"/>
  <c r="H3859" i="10"/>
  <c r="H3855" i="10"/>
  <c r="H3851" i="10"/>
  <c r="H3847" i="10"/>
  <c r="H3843" i="10"/>
  <c r="H3839" i="10"/>
  <c r="H3835" i="10"/>
  <c r="H3831" i="10"/>
  <c r="H3827" i="10"/>
  <c r="H3823" i="10"/>
  <c r="H3819" i="10"/>
  <c r="H3815" i="10"/>
  <c r="H3811" i="10"/>
  <c r="H3807" i="10"/>
  <c r="H3803" i="10"/>
  <c r="H3799" i="10"/>
  <c r="H3795" i="10"/>
  <c r="H3791" i="10"/>
  <c r="H3787" i="10"/>
  <c r="H3783" i="10"/>
  <c r="H3779" i="10"/>
  <c r="H3775" i="10"/>
  <c r="H3771" i="10"/>
  <c r="H3767" i="10"/>
  <c r="H3763" i="10"/>
  <c r="H3759" i="10"/>
  <c r="H3755" i="10"/>
  <c r="H3751" i="10"/>
  <c r="H3747" i="10"/>
  <c r="H3743" i="10"/>
  <c r="H3739" i="10"/>
  <c r="H3735" i="10"/>
  <c r="H3731" i="10"/>
  <c r="H3727" i="10"/>
  <c r="H3723" i="10"/>
  <c r="H3719" i="10"/>
  <c r="H3715" i="10"/>
  <c r="H3711" i="10"/>
  <c r="H3707" i="10"/>
  <c r="H3703" i="10"/>
  <c r="H3699" i="10"/>
  <c r="H3695" i="10"/>
  <c r="H3691" i="10"/>
  <c r="H3687" i="10"/>
  <c r="H3683" i="10"/>
  <c r="H3679" i="10"/>
  <c r="H3675" i="10"/>
  <c r="H3671" i="10"/>
  <c r="H3667" i="10"/>
  <c r="H3663" i="10"/>
  <c r="H3659" i="10"/>
  <c r="H3655" i="10"/>
  <c r="H3651" i="10"/>
  <c r="H3647" i="10"/>
  <c r="H3643" i="10"/>
  <c r="H3639" i="10"/>
  <c r="H3635" i="10"/>
  <c r="H3631" i="10"/>
  <c r="H3627" i="10"/>
  <c r="H3623" i="10"/>
  <c r="H3619" i="10"/>
  <c r="H3615" i="10"/>
  <c r="H3611" i="10"/>
  <c r="H3607" i="10"/>
  <c r="H3603" i="10"/>
  <c r="H3599" i="10"/>
  <c r="H3595" i="10"/>
  <c r="H3591" i="10"/>
  <c r="H3587" i="10"/>
  <c r="H3583" i="10"/>
  <c r="H3579" i="10"/>
  <c r="H3575" i="10"/>
  <c r="H3571" i="10"/>
  <c r="H3567" i="10"/>
  <c r="H3563" i="10"/>
  <c r="H3559" i="10"/>
  <c r="H3555" i="10"/>
  <c r="H3551" i="10"/>
  <c r="H3547" i="10"/>
  <c r="H3543" i="10"/>
  <c r="H3539" i="10"/>
  <c r="H3535" i="10"/>
  <c r="H3531" i="10"/>
  <c r="H3527" i="10"/>
  <c r="H3523" i="10"/>
  <c r="H3519" i="10"/>
  <c r="H3515" i="10"/>
  <c r="H3511" i="10"/>
  <c r="H3507" i="10"/>
  <c r="H3503" i="10"/>
  <c r="H3499" i="10"/>
  <c r="H3495" i="10"/>
  <c r="H3491" i="10"/>
  <c r="H3487" i="10"/>
  <c r="H3483" i="10"/>
  <c r="H3479" i="10"/>
  <c r="H3475" i="10"/>
  <c r="H3471" i="10"/>
  <c r="H3467" i="10"/>
  <c r="H3463" i="10"/>
  <c r="H3459" i="10"/>
  <c r="H3455" i="10"/>
  <c r="H3451" i="10"/>
  <c r="H3447" i="10"/>
  <c r="H3443" i="10"/>
  <c r="H3439" i="10"/>
  <c r="H3435" i="10"/>
  <c r="H3431" i="10"/>
  <c r="H3427" i="10"/>
  <c r="H3423" i="10"/>
  <c r="H3419" i="10"/>
  <c r="H3415" i="10"/>
  <c r="H3411" i="10"/>
  <c r="H3407" i="10"/>
  <c r="H3403" i="10"/>
  <c r="H3399" i="10"/>
  <c r="H3395" i="10"/>
  <c r="H3391" i="10"/>
  <c r="H3387" i="10"/>
  <c r="H3383" i="10"/>
  <c r="H3379" i="10"/>
  <c r="H3375" i="10"/>
  <c r="H3371" i="10"/>
  <c r="H3367" i="10"/>
  <c r="H3363" i="10"/>
  <c r="H3359" i="10"/>
  <c r="H3355" i="10"/>
  <c r="H3351" i="10"/>
  <c r="H3347" i="10"/>
  <c r="H3343" i="10"/>
  <c r="H3339" i="10"/>
  <c r="H3335" i="10"/>
  <c r="H3331" i="10"/>
  <c r="H3327" i="10"/>
  <c r="H3323" i="10"/>
  <c r="H3319" i="10"/>
  <c r="H3315" i="10"/>
  <c r="H3311" i="10"/>
  <c r="H3307" i="10"/>
  <c r="H3303" i="10"/>
  <c r="H3299" i="10"/>
  <c r="H3295" i="10"/>
  <c r="H3291" i="10"/>
  <c r="H3287" i="10"/>
  <c r="H3283" i="10"/>
  <c r="H3279" i="10"/>
  <c r="H3275" i="10"/>
  <c r="H3271" i="10"/>
  <c r="H3267" i="10"/>
  <c r="H3263" i="10"/>
  <c r="H3259" i="10"/>
  <c r="H3255" i="10"/>
  <c r="H3251" i="10"/>
  <c r="H3247" i="10"/>
  <c r="H3243" i="10"/>
  <c r="H3239" i="10"/>
  <c r="H3235" i="10"/>
  <c r="H3231" i="10"/>
  <c r="H3227" i="10"/>
  <c r="H3223" i="10"/>
  <c r="H3219" i="10"/>
  <c r="H3215" i="10"/>
  <c r="H3211" i="10"/>
  <c r="H3207" i="10"/>
  <c r="H3203" i="10"/>
  <c r="H3199" i="10"/>
  <c r="H3195" i="10"/>
  <c r="H3191" i="10"/>
  <c r="H3187" i="10"/>
  <c r="H3183" i="10"/>
  <c r="H3179" i="10"/>
  <c r="H3175" i="10"/>
  <c r="H3171" i="10"/>
  <c r="H3167" i="10"/>
  <c r="H3163" i="10"/>
  <c r="H3159" i="10"/>
  <c r="H3155" i="10"/>
  <c r="H3151" i="10"/>
  <c r="H3147" i="10"/>
  <c r="H3143" i="10"/>
  <c r="H3139" i="10"/>
  <c r="H3135" i="10"/>
  <c r="H3131" i="10"/>
  <c r="H3127" i="10"/>
  <c r="H3123" i="10"/>
  <c r="H3119" i="10"/>
  <c r="H3115" i="10"/>
  <c r="H3111" i="10"/>
  <c r="H3107" i="10"/>
  <c r="H3103" i="10"/>
  <c r="H3099" i="10"/>
  <c r="H3095" i="10"/>
  <c r="H3091" i="10"/>
  <c r="H3087" i="10"/>
  <c r="H3083" i="10"/>
  <c r="H3079" i="10"/>
  <c r="H3075" i="10"/>
  <c r="H3071" i="10"/>
  <c r="H3067" i="10"/>
  <c r="H3063" i="10"/>
  <c r="H3059" i="10"/>
  <c r="H3055" i="10"/>
  <c r="H3051" i="10"/>
  <c r="H3047" i="10"/>
  <c r="H3043" i="10"/>
  <c r="H3039" i="10"/>
  <c r="H3035" i="10"/>
  <c r="H3031" i="10"/>
  <c r="H3027" i="10"/>
  <c r="H3023" i="10"/>
  <c r="H3019" i="10"/>
  <c r="H3015" i="10"/>
  <c r="H3011" i="10"/>
  <c r="H3007" i="10"/>
  <c r="H3003" i="10"/>
  <c r="H2999" i="10"/>
  <c r="H2995" i="10"/>
  <c r="H2991" i="10"/>
  <c r="H2987" i="10"/>
  <c r="H2983" i="10"/>
  <c r="H2979" i="10"/>
  <c r="H2975" i="10"/>
  <c r="H2971" i="10"/>
  <c r="H2967" i="10"/>
  <c r="H2963" i="10"/>
  <c r="H2959" i="10"/>
  <c r="H2955" i="10"/>
  <c r="H2951" i="10"/>
  <c r="H2947" i="10"/>
  <c r="H2943" i="10"/>
  <c r="H2939" i="10"/>
  <c r="H2935" i="10"/>
  <c r="H2931" i="10"/>
  <c r="H2927" i="10"/>
  <c r="H2923" i="10"/>
  <c r="H2919" i="10"/>
  <c r="H2915" i="10"/>
  <c r="H2911" i="10"/>
  <c r="H2907" i="10"/>
  <c r="H2903" i="10"/>
  <c r="H2899" i="10"/>
  <c r="H2895" i="10"/>
  <c r="H2891" i="10"/>
  <c r="H2887" i="10"/>
  <c r="H2883" i="10"/>
  <c r="H2879" i="10"/>
  <c r="H2875" i="10"/>
  <c r="H2871" i="10"/>
  <c r="H2867" i="10"/>
  <c r="H2863" i="10"/>
  <c r="H2859" i="10"/>
  <c r="H2855" i="10"/>
  <c r="H2851" i="10"/>
  <c r="H2847" i="10"/>
  <c r="H2843" i="10"/>
  <c r="H2839" i="10"/>
  <c r="H2835" i="10"/>
  <c r="H2831" i="10"/>
  <c r="H2827" i="10"/>
  <c r="H2823" i="10"/>
  <c r="H2819" i="10"/>
  <c r="H2815" i="10"/>
  <c r="H2811" i="10"/>
  <c r="H2807" i="10"/>
  <c r="H2803" i="10"/>
  <c r="H2799" i="10"/>
  <c r="H2795" i="10"/>
  <c r="H2791" i="10"/>
  <c r="H2787" i="10"/>
  <c r="H2783" i="10"/>
  <c r="H2779" i="10"/>
  <c r="H2775" i="10"/>
  <c r="H2771" i="10"/>
  <c r="H2767" i="10"/>
  <c r="H2763" i="10"/>
  <c r="H2759" i="10"/>
  <c r="H2755" i="10"/>
  <c r="H2751" i="10"/>
  <c r="H2747" i="10"/>
  <c r="H2743" i="10"/>
  <c r="H2739" i="10"/>
  <c r="H2735" i="10"/>
  <c r="H2731" i="10"/>
  <c r="H2727" i="10"/>
  <c r="H2723" i="10"/>
  <c r="H2719" i="10"/>
  <c r="H2715" i="10"/>
  <c r="H2711" i="10"/>
  <c r="H2707" i="10"/>
  <c r="H2703" i="10"/>
  <c r="H2699" i="10"/>
  <c r="H2695" i="10"/>
  <c r="H2691" i="10"/>
  <c r="H2687" i="10"/>
  <c r="H2683" i="10"/>
  <c r="H2679" i="10"/>
  <c r="H2675" i="10"/>
  <c r="H2671" i="10"/>
  <c r="H2667" i="10"/>
  <c r="H2663" i="10"/>
  <c r="H2659" i="10"/>
  <c r="H2655" i="10"/>
  <c r="H2651" i="10"/>
  <c r="H2647" i="10"/>
  <c r="H2643" i="10"/>
  <c r="H2639" i="10"/>
  <c r="H2635" i="10"/>
  <c r="H2631" i="10"/>
  <c r="H2627" i="10"/>
  <c r="H2623" i="10"/>
  <c r="H2619" i="10"/>
  <c r="H2615" i="10"/>
  <c r="H2611" i="10"/>
  <c r="H2607" i="10"/>
  <c r="H2603" i="10"/>
  <c r="H2599" i="10"/>
  <c r="H2595" i="10"/>
  <c r="H2591" i="10"/>
  <c r="H2587" i="10"/>
  <c r="H2583" i="10"/>
  <c r="H2579" i="10"/>
  <c r="H2575" i="10"/>
  <c r="H2571" i="10"/>
  <c r="H2567" i="10"/>
  <c r="H2563" i="10"/>
  <c r="H2559" i="10"/>
  <c r="H2555" i="10"/>
  <c r="H2551" i="10"/>
  <c r="H2547" i="10"/>
  <c r="H2543" i="10"/>
  <c r="H2539" i="10"/>
  <c r="H2535" i="10"/>
  <c r="H2531" i="10"/>
  <c r="H2527" i="10"/>
  <c r="H2523" i="10"/>
  <c r="H2519" i="10"/>
  <c r="H2515" i="10"/>
  <c r="H2511" i="10"/>
  <c r="H2507" i="10"/>
  <c r="H2503" i="10"/>
  <c r="H2499" i="10"/>
  <c r="H2495" i="10"/>
  <c r="H2491" i="10"/>
  <c r="H2487" i="10"/>
  <c r="H2483" i="10"/>
  <c r="H2479" i="10"/>
  <c r="H2475" i="10"/>
  <c r="H2471" i="10"/>
  <c r="H2467" i="10"/>
  <c r="H2463" i="10"/>
  <c r="H2459" i="10"/>
  <c r="H2455" i="10"/>
  <c r="H2451" i="10"/>
  <c r="H2447" i="10"/>
  <c r="H2443" i="10"/>
  <c r="H2439" i="10"/>
  <c r="H2435" i="10"/>
  <c r="H2431" i="10"/>
  <c r="H2427" i="10"/>
  <c r="H2423" i="10"/>
  <c r="H2419" i="10"/>
  <c r="H2415" i="10"/>
  <c r="H2411" i="10"/>
  <c r="H2407" i="10"/>
  <c r="H2403" i="10"/>
  <c r="H2399" i="10"/>
  <c r="H2395" i="10"/>
  <c r="H2391" i="10"/>
  <c r="H2387" i="10"/>
  <c r="H2383" i="10"/>
  <c r="H2379" i="10"/>
  <c r="H2375" i="10"/>
  <c r="H2371" i="10"/>
  <c r="H2367" i="10"/>
  <c r="H2363" i="10"/>
  <c r="H2359" i="10"/>
  <c r="H2355" i="10"/>
  <c r="H2351" i="10"/>
  <c r="H2347" i="10"/>
  <c r="H2343" i="10"/>
  <c r="H2339" i="10"/>
  <c r="H2335" i="10"/>
  <c r="H2331" i="10"/>
  <c r="H2327" i="10"/>
  <c r="H2323" i="10"/>
  <c r="H2319" i="10"/>
  <c r="H2315" i="10"/>
  <c r="H2311" i="10"/>
  <c r="H2307" i="10"/>
  <c r="H2303" i="10"/>
  <c r="H2299" i="10"/>
  <c r="H2295" i="10"/>
  <c r="H2291" i="10"/>
  <c r="H2287" i="10"/>
  <c r="H2283" i="10"/>
  <c r="H2279" i="10"/>
  <c r="H2275" i="10"/>
  <c r="H2271" i="10"/>
  <c r="H2267" i="10"/>
  <c r="H2263" i="10"/>
  <c r="H2259" i="10"/>
  <c r="H2255" i="10"/>
  <c r="H2251" i="10"/>
  <c r="H2247" i="10"/>
  <c r="H2243" i="10"/>
  <c r="H2239" i="10"/>
  <c r="H2235" i="10"/>
  <c r="H2231" i="10"/>
  <c r="H2227" i="10"/>
  <c r="H2223" i="10"/>
  <c r="H2219" i="10"/>
  <c r="H2215" i="10"/>
  <c r="H2211" i="10"/>
  <c r="H2207" i="10"/>
  <c r="H2203" i="10"/>
  <c r="H2199" i="10"/>
  <c r="H2195" i="10"/>
  <c r="H2191" i="10"/>
  <c r="H2187" i="10"/>
  <c r="H2183" i="10"/>
  <c r="H2179" i="10"/>
  <c r="H2175" i="10"/>
  <c r="H2171" i="10"/>
  <c r="H2167" i="10"/>
  <c r="H2163" i="10"/>
  <c r="H2159" i="10"/>
  <c r="H2155" i="10"/>
  <c r="H2151" i="10"/>
  <c r="H2147" i="10"/>
  <c r="H2143" i="10"/>
  <c r="H2139" i="10"/>
  <c r="H2135" i="10"/>
  <c r="H2131" i="10"/>
  <c r="H2127" i="10"/>
  <c r="H2123" i="10"/>
  <c r="H2119" i="10"/>
  <c r="H2115" i="10"/>
  <c r="H2111" i="10"/>
  <c r="H2107" i="10"/>
  <c r="H2103" i="10"/>
  <c r="H2099" i="10"/>
  <c r="H2095" i="10"/>
  <c r="H2091" i="10"/>
  <c r="H2087" i="10"/>
  <c r="H2083" i="10"/>
  <c r="H2079" i="10"/>
  <c r="H2075" i="10"/>
  <c r="H2071" i="10"/>
  <c r="H2067" i="10"/>
  <c r="H2063" i="10"/>
  <c r="H2059" i="10"/>
  <c r="H2055" i="10"/>
  <c r="H2051" i="10"/>
  <c r="H2047" i="10"/>
  <c r="H2043" i="10"/>
  <c r="H2039" i="10"/>
  <c r="H2035" i="10"/>
  <c r="H2031" i="10"/>
  <c r="H2027" i="10"/>
  <c r="H2023" i="10"/>
  <c r="H2019" i="10"/>
  <c r="H2015" i="10"/>
  <c r="H2011" i="10"/>
  <c r="H2007" i="10"/>
  <c r="H2003" i="10"/>
  <c r="H1999" i="10"/>
  <c r="H1995" i="10"/>
  <c r="H1991" i="10"/>
  <c r="H1987" i="10"/>
  <c r="H1983" i="10"/>
  <c r="H1979" i="10"/>
  <c r="H1975" i="10"/>
  <c r="H1971" i="10"/>
  <c r="H1967" i="10"/>
  <c r="H1963" i="10"/>
  <c r="H1959" i="10"/>
  <c r="H1955" i="10"/>
  <c r="H1951" i="10"/>
  <c r="H1947" i="10"/>
  <c r="H1943" i="10"/>
  <c r="H1939" i="10"/>
  <c r="H1935" i="10"/>
  <c r="H1931" i="10"/>
  <c r="H1927" i="10"/>
  <c r="H1923" i="10"/>
  <c r="H1919" i="10"/>
  <c r="H1915" i="10"/>
  <c r="H1911" i="10"/>
  <c r="H1907" i="10"/>
  <c r="H1903" i="10"/>
  <c r="H1899" i="10"/>
  <c r="H1895" i="10"/>
  <c r="H1891" i="10"/>
  <c r="H1887" i="10"/>
  <c r="H1883" i="10"/>
  <c r="H1879" i="10"/>
  <c r="H1875" i="10"/>
  <c r="H1871" i="10"/>
  <c r="H1867" i="10"/>
  <c r="H1863" i="10"/>
  <c r="H1859" i="10"/>
  <c r="H1855" i="10"/>
  <c r="H1851" i="10"/>
  <c r="H1847" i="10"/>
  <c r="H1843" i="10"/>
  <c r="H1839" i="10"/>
  <c r="H1835" i="10"/>
  <c r="H1831" i="10"/>
  <c r="H1827" i="10"/>
  <c r="H1823" i="10"/>
  <c r="H1819" i="10"/>
  <c r="H1815" i="10"/>
  <c r="H1811" i="10"/>
  <c r="H1807" i="10"/>
  <c r="H1803" i="10"/>
  <c r="H1799" i="10"/>
  <c r="H1795" i="10"/>
  <c r="H1791" i="10"/>
  <c r="H1787" i="10"/>
  <c r="H1783" i="10"/>
  <c r="H1779" i="10"/>
  <c r="H1775" i="10"/>
  <c r="H1771" i="10"/>
  <c r="H1767" i="10"/>
  <c r="H1763" i="10"/>
  <c r="H1759" i="10"/>
  <c r="H1755" i="10"/>
  <c r="H1751" i="10"/>
  <c r="H1747" i="10"/>
  <c r="H1743" i="10"/>
  <c r="H1739" i="10"/>
  <c r="H1735" i="10"/>
  <c r="H1731" i="10"/>
  <c r="H1727" i="10"/>
  <c r="H1723" i="10"/>
  <c r="H1719" i="10"/>
  <c r="H1715" i="10"/>
  <c r="H1711" i="10"/>
  <c r="H1707" i="10"/>
  <c r="H1703" i="10"/>
  <c r="H1699" i="10"/>
  <c r="H1695" i="10"/>
  <c r="H1691" i="10"/>
  <c r="H1687" i="10"/>
  <c r="H1683" i="10"/>
  <c r="H1679" i="10"/>
  <c r="H1675" i="10"/>
  <c r="H1671" i="10"/>
  <c r="H1667" i="10"/>
  <c r="H1663" i="10"/>
  <c r="H1659" i="10"/>
  <c r="H1655" i="10"/>
  <c r="H1651" i="10"/>
  <c r="H1647" i="10"/>
  <c r="H1643" i="10"/>
  <c r="H1639" i="10"/>
  <c r="H1635" i="10"/>
  <c r="H1631" i="10"/>
  <c r="H1627" i="10"/>
  <c r="H1623" i="10"/>
  <c r="H1619" i="10"/>
  <c r="H1615" i="10"/>
  <c r="H1611" i="10"/>
  <c r="H1607" i="10"/>
  <c r="H1603" i="10"/>
  <c r="H1599" i="10"/>
  <c r="H1595" i="10"/>
  <c r="H1591" i="10"/>
  <c r="H1587" i="10"/>
  <c r="H1583" i="10"/>
  <c r="H1579" i="10"/>
  <c r="H1575" i="10"/>
  <c r="H1571" i="10"/>
  <c r="H1567" i="10"/>
  <c r="H1563" i="10"/>
  <c r="H1559" i="10"/>
  <c r="H1555" i="10"/>
  <c r="H1551" i="10"/>
  <c r="H1547" i="10"/>
  <c r="H1543" i="10"/>
  <c r="H1539" i="10"/>
  <c r="H1535" i="10"/>
  <c r="H1531" i="10"/>
  <c r="H1527" i="10"/>
  <c r="H1523" i="10"/>
  <c r="H1519" i="10"/>
  <c r="H1515" i="10"/>
  <c r="H1511" i="10"/>
  <c r="H1507" i="10"/>
  <c r="H1503" i="10"/>
  <c r="H1499" i="10"/>
  <c r="H1495" i="10"/>
  <c r="H1491" i="10"/>
  <c r="H1487" i="10"/>
  <c r="H1483" i="10"/>
  <c r="H1479" i="10"/>
  <c r="H1475" i="10"/>
  <c r="H1471" i="10"/>
  <c r="H1467" i="10"/>
  <c r="H1463" i="10"/>
  <c r="H1459" i="10"/>
  <c r="H1455" i="10"/>
  <c r="H1451" i="10"/>
  <c r="H1447" i="10"/>
  <c r="H1443" i="10"/>
  <c r="H1439" i="10"/>
  <c r="H1435" i="10"/>
  <c r="H1431" i="10"/>
  <c r="H1427" i="10"/>
  <c r="H1423" i="10"/>
  <c r="H1419" i="10"/>
  <c r="H1415" i="10"/>
  <c r="H1411" i="10"/>
  <c r="H1407" i="10"/>
  <c r="H1403" i="10"/>
  <c r="H1399" i="10"/>
  <c r="H1395" i="10"/>
  <c r="H1391" i="10"/>
  <c r="H1387" i="10"/>
  <c r="H1383" i="10"/>
  <c r="H1379" i="10"/>
  <c r="H1375" i="10"/>
  <c r="H1371" i="10"/>
  <c r="H1367" i="10"/>
  <c r="H1363" i="10"/>
  <c r="H1359" i="10"/>
  <c r="H1355" i="10"/>
  <c r="H1351" i="10"/>
  <c r="H1347" i="10"/>
  <c r="H1343" i="10"/>
  <c r="H1339" i="10"/>
  <c r="H1335" i="10"/>
  <c r="H1331" i="10"/>
  <c r="H1327" i="10"/>
  <c r="H1323" i="10"/>
  <c r="H1319" i="10"/>
  <c r="H1315" i="10"/>
  <c r="H1311" i="10"/>
  <c r="H1307" i="10"/>
  <c r="H1303" i="10"/>
  <c r="H1299" i="10"/>
  <c r="H1295" i="10"/>
  <c r="H1291" i="10"/>
  <c r="H1287" i="10"/>
  <c r="H1283" i="10"/>
  <c r="H1279" i="10"/>
  <c r="H1275" i="10"/>
  <c r="H1271" i="10"/>
  <c r="H1267" i="10"/>
  <c r="H1263" i="10"/>
  <c r="H1259" i="10"/>
  <c r="H1255" i="10"/>
  <c r="H1251" i="10"/>
  <c r="H1247" i="10"/>
  <c r="H1243" i="10"/>
  <c r="H1239" i="10"/>
  <c r="H1235" i="10"/>
  <c r="H1231" i="10"/>
  <c r="H1227" i="10"/>
  <c r="H1223" i="10"/>
  <c r="H1219" i="10"/>
  <c r="H1215" i="10"/>
  <c r="H1211" i="10"/>
  <c r="H1207" i="10"/>
  <c r="H1203" i="10"/>
  <c r="H1199" i="10"/>
  <c r="H1195" i="10"/>
  <c r="H1191" i="10"/>
  <c r="H1187" i="10"/>
  <c r="H1183" i="10"/>
  <c r="H1179" i="10"/>
  <c r="H1175" i="10"/>
  <c r="H1171" i="10"/>
  <c r="H1167" i="10"/>
  <c r="H1163" i="10"/>
  <c r="H1159" i="10"/>
  <c r="H1155" i="10"/>
  <c r="H1151" i="10"/>
  <c r="H1147" i="10"/>
  <c r="H1143" i="10"/>
  <c r="H1139" i="10"/>
  <c r="H1135" i="10"/>
  <c r="H1131" i="10"/>
  <c r="H1127" i="10"/>
  <c r="H1123" i="10"/>
  <c r="H1119" i="10"/>
  <c r="H1115" i="10"/>
  <c r="H1111" i="10"/>
  <c r="H1107" i="10"/>
  <c r="H1103" i="10"/>
  <c r="H1099" i="10"/>
  <c r="H1095" i="10"/>
  <c r="H1091" i="10"/>
  <c r="H1087" i="10"/>
  <c r="H1083" i="10"/>
  <c r="H1079" i="10"/>
  <c r="H1075" i="10"/>
  <c r="H1071" i="10"/>
  <c r="H1067" i="10"/>
  <c r="H1063" i="10"/>
  <c r="H1059" i="10"/>
  <c r="H1055" i="10"/>
  <c r="H1051" i="10"/>
  <c r="H1047" i="10"/>
  <c r="H1043" i="10"/>
  <c r="H1039" i="10"/>
  <c r="H1035" i="10"/>
  <c r="H1031" i="10"/>
  <c r="H1027" i="10"/>
  <c r="H1023" i="10"/>
  <c r="H1019" i="10"/>
  <c r="H1015" i="10"/>
  <c r="H1011" i="10"/>
  <c r="H1007" i="10"/>
  <c r="H1003" i="10"/>
  <c r="H999" i="10"/>
  <c r="H995" i="10"/>
  <c r="H991" i="10"/>
  <c r="H987" i="10"/>
  <c r="H983" i="10"/>
  <c r="H979" i="10"/>
  <c r="H975" i="10"/>
  <c r="H971" i="10"/>
  <c r="H967" i="10"/>
  <c r="H963" i="10"/>
  <c r="H959" i="10"/>
  <c r="H955" i="10"/>
  <c r="H951" i="10"/>
  <c r="H947" i="10"/>
  <c r="H943" i="10"/>
  <c r="H939" i="10"/>
  <c r="H935" i="10"/>
  <c r="H931" i="10"/>
  <c r="H927" i="10"/>
  <c r="H923" i="10"/>
  <c r="H919" i="10"/>
  <c r="H915" i="10"/>
  <c r="H911" i="10"/>
  <c r="H907" i="10"/>
  <c r="H903" i="10"/>
  <c r="H899" i="10"/>
  <c r="H895" i="10"/>
  <c r="H891" i="10"/>
  <c r="H887" i="10"/>
  <c r="H883" i="10"/>
  <c r="H879" i="10"/>
  <c r="H875" i="10"/>
  <c r="H871" i="10"/>
  <c r="H867" i="10"/>
  <c r="H863" i="10"/>
  <c r="H859" i="10"/>
  <c r="H855" i="10"/>
  <c r="H851" i="10"/>
  <c r="H847" i="10"/>
  <c r="H843" i="10"/>
  <c r="H839" i="10"/>
  <c r="H835" i="10"/>
  <c r="H831" i="10"/>
  <c r="H827" i="10"/>
  <c r="H823" i="10"/>
  <c r="H819" i="10"/>
  <c r="H815" i="10"/>
  <c r="H811" i="10"/>
  <c r="H807" i="10"/>
  <c r="H803" i="10"/>
  <c r="H799" i="10"/>
  <c r="H795" i="10"/>
  <c r="H791" i="10"/>
  <c r="H787" i="10"/>
  <c r="H783" i="10"/>
  <c r="H779" i="10"/>
  <c r="H775" i="10"/>
  <c r="H771" i="10"/>
  <c r="H767" i="10"/>
  <c r="H763" i="10"/>
  <c r="H759" i="10"/>
  <c r="H755" i="10"/>
  <c r="H751" i="10"/>
  <c r="H747" i="10"/>
  <c r="H743" i="10"/>
  <c r="H739" i="10"/>
  <c r="H735" i="10"/>
  <c r="H731" i="10"/>
  <c r="H727" i="10"/>
  <c r="H723" i="10"/>
  <c r="H719" i="10"/>
  <c r="H715" i="10"/>
  <c r="H711" i="10"/>
  <c r="H707" i="10"/>
  <c r="H703" i="10"/>
  <c r="H699" i="10"/>
  <c r="H695" i="10"/>
  <c r="H691" i="10"/>
  <c r="H687" i="10"/>
  <c r="H683" i="10"/>
  <c r="H679" i="10"/>
  <c r="H675" i="10"/>
  <c r="H671" i="10"/>
  <c r="H667" i="10"/>
  <c r="H663" i="10"/>
  <c r="H659" i="10"/>
  <c r="H655" i="10"/>
  <c r="H651" i="10"/>
  <c r="H647" i="10"/>
  <c r="H643" i="10"/>
  <c r="H639" i="10"/>
  <c r="H635" i="10"/>
  <c r="H631" i="10"/>
  <c r="H627" i="10"/>
  <c r="H623" i="10"/>
  <c r="H619" i="10"/>
  <c r="H615" i="10"/>
  <c r="H611" i="10"/>
  <c r="H607" i="10"/>
  <c r="H603" i="10"/>
  <c r="H599" i="10"/>
  <c r="H595" i="10"/>
  <c r="H591" i="10"/>
  <c r="H587" i="10"/>
  <c r="H583" i="10"/>
  <c r="H579" i="10"/>
  <c r="H575" i="10"/>
  <c r="H571" i="10"/>
  <c r="H567" i="10"/>
  <c r="H563" i="10"/>
  <c r="H559" i="10"/>
  <c r="H555" i="10"/>
  <c r="H551" i="10"/>
  <c r="H547" i="10"/>
  <c r="H543" i="10"/>
  <c r="H539" i="10"/>
  <c r="H535" i="10"/>
  <c r="H531" i="10"/>
  <c r="H527" i="10"/>
  <c r="H523" i="10"/>
  <c r="H519" i="10"/>
  <c r="H515" i="10"/>
  <c r="H511" i="10"/>
  <c r="H507" i="10"/>
  <c r="H503" i="10"/>
  <c r="H499" i="10"/>
  <c r="H495" i="10"/>
  <c r="H491" i="10"/>
  <c r="H487" i="10"/>
  <c r="H483" i="10"/>
  <c r="H479" i="10"/>
  <c r="H475" i="10"/>
  <c r="H471" i="10"/>
  <c r="H467" i="10"/>
  <c r="H463" i="10"/>
  <c r="H459" i="10"/>
  <c r="H455" i="10"/>
  <c r="H451" i="10"/>
  <c r="H447" i="10"/>
  <c r="H443" i="10"/>
  <c r="H439" i="10"/>
  <c r="H435" i="10"/>
  <c r="H431" i="10"/>
  <c r="H427" i="10"/>
  <c r="H423" i="10"/>
  <c r="H419" i="10"/>
  <c r="H415" i="10"/>
  <c r="H411" i="10"/>
  <c r="H407" i="10"/>
  <c r="H403" i="10"/>
  <c r="H399" i="10"/>
  <c r="H395" i="10"/>
  <c r="H391" i="10"/>
  <c r="H387" i="10"/>
  <c r="H383" i="10"/>
  <c r="H379" i="10"/>
  <c r="H375" i="10"/>
  <c r="H371" i="10"/>
  <c r="H367" i="10"/>
  <c r="H363" i="10"/>
  <c r="H359" i="10"/>
  <c r="H355" i="10"/>
  <c r="H351" i="10"/>
  <c r="H347" i="10"/>
  <c r="H343" i="10"/>
  <c r="H339" i="10"/>
  <c r="H335" i="10"/>
  <c r="H331" i="10"/>
  <c r="H327" i="10"/>
  <c r="H323" i="10"/>
  <c r="H319" i="10"/>
  <c r="H315" i="10"/>
  <c r="H311" i="10"/>
  <c r="H307" i="10"/>
  <c r="H303" i="10"/>
  <c r="H299" i="10"/>
  <c r="H295" i="10"/>
  <c r="H291" i="10"/>
  <c r="H287" i="10"/>
  <c r="H283" i="10"/>
  <c r="H279" i="10"/>
  <c r="H275" i="10"/>
  <c r="H271" i="10"/>
  <c r="H267" i="10"/>
  <c r="H263" i="10"/>
  <c r="H259" i="10"/>
  <c r="H255" i="10"/>
  <c r="H251" i="10"/>
  <c r="H247" i="10"/>
  <c r="H243" i="10"/>
  <c r="H239" i="10"/>
  <c r="H235" i="10"/>
  <c r="H231" i="10"/>
  <c r="H227" i="10"/>
  <c r="H223" i="10"/>
  <c r="H219" i="10"/>
  <c r="H215" i="10"/>
  <c r="H211" i="10"/>
  <c r="H207" i="10"/>
  <c r="H203" i="10"/>
  <c r="H199" i="10"/>
  <c r="H195" i="10"/>
  <c r="H191" i="10"/>
  <c r="H187" i="10"/>
  <c r="H183" i="10"/>
  <c r="H179" i="10"/>
  <c r="H175" i="10"/>
  <c r="H171" i="10"/>
  <c r="H167" i="10"/>
  <c r="H163" i="10"/>
  <c r="H159" i="10"/>
  <c r="H155" i="10"/>
  <c r="H151" i="10"/>
  <c r="H147" i="10"/>
  <c r="H143" i="10"/>
  <c r="H139" i="10"/>
  <c r="H135" i="10"/>
  <c r="H131" i="10"/>
  <c r="H127" i="10"/>
  <c r="H123" i="10"/>
  <c r="H119" i="10"/>
  <c r="H115" i="10"/>
  <c r="H111" i="10"/>
  <c r="H107" i="10"/>
  <c r="H103" i="10"/>
  <c r="H99" i="10"/>
  <c r="H95" i="10"/>
  <c r="H91" i="10"/>
  <c r="H87" i="10"/>
  <c r="H83" i="10"/>
  <c r="H79" i="10"/>
  <c r="H75" i="10"/>
  <c r="H71" i="10"/>
  <c r="H67" i="10"/>
  <c r="H63" i="10"/>
  <c r="H59" i="10"/>
  <c r="H55" i="10"/>
  <c r="H51" i="10"/>
  <c r="H47" i="10"/>
  <c r="H43" i="10"/>
  <c r="H39" i="10"/>
  <c r="H35" i="10"/>
  <c r="H31" i="10"/>
  <c r="H27" i="10"/>
  <c r="H23" i="10"/>
  <c r="H19" i="10"/>
  <c r="H15" i="10"/>
  <c r="H11" i="10"/>
  <c r="H7" i="10"/>
  <c r="H3" i="10"/>
  <c r="I5999" i="10"/>
  <c r="I5995" i="10"/>
  <c r="I5991" i="10"/>
  <c r="I5987" i="10"/>
  <c r="I5983" i="10"/>
  <c r="I5979" i="10"/>
  <c r="I5975" i="10"/>
  <c r="I5971" i="10"/>
  <c r="I5967" i="10"/>
  <c r="I5963" i="10"/>
  <c r="I5959" i="10"/>
  <c r="I5955" i="10"/>
  <c r="I5951" i="10"/>
  <c r="I5947" i="10"/>
  <c r="I5943" i="10"/>
  <c r="I5939" i="10"/>
  <c r="I5935" i="10"/>
  <c r="I5931" i="10"/>
  <c r="I5927" i="10"/>
  <c r="I5923" i="10"/>
  <c r="I5919" i="10"/>
  <c r="I5915" i="10"/>
  <c r="I5911" i="10"/>
  <c r="I5907" i="10"/>
  <c r="I5903" i="10"/>
  <c r="I5899" i="10"/>
  <c r="I5895" i="10"/>
  <c r="I5891" i="10"/>
  <c r="I5887" i="10"/>
  <c r="I5883" i="10"/>
  <c r="I5879" i="10"/>
  <c r="I5875" i="10"/>
  <c r="I5871" i="10"/>
  <c r="I5867" i="10"/>
  <c r="I5859" i="10"/>
  <c r="I5855" i="10"/>
  <c r="I5851" i="10"/>
  <c r="I5847" i="10"/>
  <c r="I5843" i="10"/>
  <c r="I5839" i="10"/>
  <c r="I5835" i="10"/>
  <c r="I5831" i="10"/>
  <c r="I5827" i="10"/>
  <c r="I5823" i="10"/>
  <c r="I5819" i="10"/>
  <c r="I5815" i="10"/>
  <c r="I5811" i="10"/>
  <c r="I5807" i="10"/>
  <c r="I5803" i="10"/>
  <c r="I5799" i="10"/>
  <c r="I5795" i="10"/>
  <c r="I5791" i="10"/>
  <c r="I5787" i="10"/>
  <c r="I5783" i="10"/>
  <c r="I5779" i="10"/>
  <c r="I5775" i="10"/>
  <c r="I5771" i="10"/>
  <c r="I5767" i="10"/>
  <c r="I5763" i="10"/>
  <c r="I5759" i="10"/>
  <c r="I5755" i="10"/>
  <c r="I5751" i="10"/>
  <c r="I5747" i="10"/>
  <c r="I5743" i="10"/>
  <c r="I5739" i="10"/>
  <c r="I5735" i="10"/>
  <c r="I5731" i="10"/>
  <c r="I5727" i="10"/>
  <c r="I5723" i="10"/>
  <c r="I5719" i="10"/>
  <c r="I5715" i="10"/>
  <c r="I5711" i="10"/>
  <c r="I5707" i="10"/>
  <c r="I5703" i="10"/>
  <c r="I5699" i="10"/>
  <c r="I5695" i="10"/>
  <c r="I5691" i="10"/>
  <c r="I5687" i="10"/>
  <c r="I5683" i="10"/>
  <c r="I5679" i="10"/>
  <c r="I5675" i="10"/>
  <c r="I5671" i="10"/>
  <c r="I5667" i="10"/>
  <c r="I5663" i="10"/>
  <c r="I5659" i="10"/>
  <c r="I5655" i="10"/>
  <c r="I5651" i="10"/>
  <c r="I5647" i="10"/>
  <c r="I5643" i="10"/>
  <c r="I5639" i="10"/>
  <c r="I5635" i="10"/>
  <c r="I5631" i="10"/>
  <c r="I5627" i="10"/>
  <c r="I5623" i="10"/>
  <c r="I5619" i="10"/>
  <c r="I5615" i="10"/>
  <c r="I5611" i="10"/>
  <c r="I5603" i="10"/>
  <c r="I5599" i="10"/>
  <c r="I5595" i="10"/>
  <c r="I5591" i="10"/>
  <c r="I5587" i="10"/>
  <c r="I5583" i="10"/>
  <c r="I5579" i="10"/>
  <c r="I5575" i="10"/>
  <c r="I5571" i="10"/>
  <c r="I5567" i="10"/>
  <c r="I5563" i="10"/>
  <c r="I5559" i="10"/>
  <c r="I5555" i="10"/>
  <c r="I5551" i="10"/>
  <c r="I5547" i="10"/>
  <c r="I5543" i="10"/>
  <c r="I5539" i="10"/>
  <c r="I5535" i="10"/>
  <c r="I5531" i="10"/>
  <c r="I5527" i="10"/>
  <c r="I5523" i="10"/>
  <c r="I5519" i="10"/>
  <c r="I5515" i="10"/>
  <c r="I5511" i="10"/>
  <c r="I5507" i="10"/>
  <c r="I5503" i="10"/>
  <c r="I5499" i="10"/>
  <c r="I5495" i="10"/>
  <c r="I5491" i="10"/>
  <c r="I5487" i="10"/>
  <c r="I5483" i="10"/>
  <c r="I5479" i="10"/>
  <c r="I5475" i="10"/>
  <c r="I5471" i="10"/>
  <c r="I5467" i="10"/>
  <c r="I5463" i="10"/>
  <c r="I5459" i="10"/>
  <c r="I5455" i="10"/>
  <c r="I5451" i="10"/>
  <c r="I5447" i="10"/>
  <c r="I5443" i="10"/>
  <c r="I5439" i="10"/>
  <c r="I5435" i="10"/>
  <c r="I5431" i="10"/>
  <c r="I5427" i="10"/>
  <c r="I5423" i="10"/>
  <c r="I5419" i="10"/>
  <c r="I5415" i="10"/>
  <c r="I5411" i="10"/>
  <c r="I5407" i="10"/>
  <c r="I5403" i="10"/>
  <c r="I5399" i="10"/>
  <c r="I5395" i="10"/>
  <c r="I5391" i="10"/>
  <c r="I5387" i="10"/>
  <c r="I5383" i="10"/>
  <c r="I5379" i="10"/>
  <c r="I5375" i="10"/>
  <c r="I5371" i="10"/>
  <c r="I5367" i="10"/>
  <c r="I5363" i="10"/>
  <c r="I5359" i="10"/>
  <c r="I5355" i="10"/>
  <c r="I5347" i="10"/>
  <c r="I5343" i="10"/>
  <c r="I5339" i="10"/>
  <c r="I5335" i="10"/>
  <c r="I5331" i="10"/>
  <c r="I5327" i="10"/>
  <c r="I5323" i="10"/>
  <c r="I5319" i="10"/>
  <c r="I5315" i="10"/>
  <c r="I5311" i="10"/>
  <c r="I5307" i="10"/>
  <c r="I5303" i="10"/>
  <c r="I5299" i="10"/>
  <c r="I5295" i="10"/>
  <c r="I5291" i="10"/>
  <c r="I5287" i="10"/>
  <c r="I5283" i="10"/>
  <c r="I5279" i="10"/>
  <c r="I5275" i="10"/>
  <c r="I5271" i="10"/>
  <c r="I5267" i="10"/>
  <c r="I5263" i="10"/>
  <c r="I5259" i="10"/>
  <c r="I5255" i="10"/>
  <c r="I5251" i="10"/>
  <c r="I5247" i="10"/>
  <c r="I5243" i="10"/>
  <c r="I5239" i="10"/>
  <c r="I5235" i="10"/>
  <c r="I5231" i="10"/>
  <c r="I5227" i="10"/>
  <c r="I5223" i="10"/>
  <c r="I5219" i="10"/>
  <c r="I5215" i="10"/>
  <c r="I5211" i="10"/>
  <c r="I5207" i="10"/>
  <c r="I5203" i="10"/>
  <c r="I5199" i="10"/>
  <c r="I5195" i="10"/>
  <c r="I5191" i="10"/>
  <c r="I5187" i="10"/>
  <c r="I5183" i="10"/>
  <c r="I5179" i="10"/>
  <c r="I5175" i="10"/>
  <c r="I5171" i="10"/>
  <c r="I5167" i="10"/>
  <c r="I5163" i="10"/>
  <c r="I5159" i="10"/>
  <c r="I5155" i="10"/>
  <c r="I5151" i="10"/>
  <c r="I5147" i="10"/>
  <c r="I5143" i="10"/>
  <c r="I5139" i="10"/>
  <c r="I5135" i="10"/>
  <c r="I5131" i="10"/>
  <c r="I5127" i="10"/>
  <c r="I5123" i="10"/>
  <c r="I5119" i="10"/>
  <c r="I5115" i="10"/>
  <c r="I5111" i="10"/>
  <c r="I5107" i="10"/>
  <c r="I5103" i="10"/>
  <c r="I5099" i="10"/>
  <c r="I5091" i="10"/>
  <c r="I5087" i="10"/>
  <c r="I5083" i="10"/>
  <c r="I5079" i="10"/>
  <c r="I5075" i="10"/>
  <c r="I5071" i="10"/>
  <c r="I5067" i="10"/>
  <c r="I5063" i="10"/>
  <c r="I5059" i="10"/>
  <c r="I5055" i="10"/>
  <c r="I5051" i="10"/>
  <c r="I5047" i="10"/>
  <c r="I5043" i="10"/>
  <c r="I5039" i="10"/>
  <c r="I5035" i="10"/>
  <c r="I5031" i="10"/>
  <c r="I5027" i="10"/>
  <c r="I5023" i="10"/>
  <c r="I5019" i="10"/>
  <c r="I5015" i="10"/>
  <c r="I5011" i="10"/>
  <c r="I5007" i="10"/>
  <c r="I5003" i="10"/>
  <c r="I4999" i="10"/>
  <c r="I4995" i="10"/>
  <c r="I4991" i="10"/>
  <c r="I4987" i="10"/>
  <c r="I4983" i="10"/>
  <c r="I4979" i="10"/>
  <c r="I4975" i="10"/>
  <c r="I4971" i="10"/>
  <c r="I4967" i="10"/>
  <c r="I4963" i="10"/>
  <c r="I4959" i="10"/>
  <c r="I4955" i="10"/>
  <c r="I4951" i="10"/>
  <c r="I4947" i="10"/>
  <c r="I4943" i="10"/>
  <c r="I4939" i="10"/>
  <c r="I4935" i="10"/>
  <c r="I4931" i="10"/>
  <c r="I4927" i="10"/>
  <c r="I4923" i="10"/>
  <c r="I4919" i="10"/>
  <c r="I4915" i="10"/>
  <c r="I4911" i="10"/>
  <c r="I4907" i="10"/>
  <c r="I4903" i="10"/>
  <c r="I4899" i="10"/>
  <c r="I4895" i="10"/>
  <c r="I4891" i="10"/>
  <c r="I4887" i="10"/>
  <c r="I4883" i="10"/>
  <c r="I4879" i="10"/>
  <c r="I4875" i="10"/>
  <c r="I4871" i="10"/>
  <c r="I4867" i="10"/>
  <c r="I4863" i="10"/>
  <c r="I4859" i="10"/>
  <c r="I4855" i="10"/>
  <c r="I4851" i="10"/>
  <c r="I4847" i="10"/>
  <c r="I4843" i="10"/>
  <c r="I4835" i="10"/>
  <c r="I4831" i="10"/>
  <c r="I4827" i="10"/>
  <c r="I4823" i="10"/>
  <c r="I4819" i="10"/>
  <c r="I4815" i="10"/>
  <c r="I4811" i="10"/>
  <c r="I4807" i="10"/>
  <c r="I4803" i="10"/>
  <c r="I4799" i="10"/>
  <c r="I4795" i="10"/>
  <c r="I4791" i="10"/>
  <c r="I4787" i="10"/>
  <c r="I4783" i="10"/>
  <c r="I4779" i="10"/>
  <c r="I4775" i="10"/>
  <c r="I4771" i="10"/>
  <c r="I4767" i="10"/>
  <c r="I4763" i="10"/>
  <c r="I4759" i="10"/>
  <c r="I4755" i="10"/>
  <c r="I4751" i="10"/>
  <c r="I4747" i="10"/>
  <c r="I4743" i="10"/>
  <c r="I4739" i="10"/>
  <c r="I4735" i="10"/>
  <c r="I4731" i="10"/>
  <c r="I4727" i="10"/>
  <c r="I4723" i="10"/>
  <c r="I4719" i="10"/>
  <c r="I4715" i="10"/>
  <c r="I4711" i="10"/>
  <c r="I4707" i="10"/>
  <c r="I4703" i="10"/>
  <c r="I4699" i="10"/>
  <c r="I4695" i="10"/>
  <c r="I4691" i="10"/>
  <c r="I4687" i="10"/>
  <c r="I4683" i="10"/>
  <c r="I4679" i="10"/>
  <c r="I4675" i="10"/>
  <c r="I4671" i="10"/>
  <c r="I4667" i="10"/>
  <c r="I4663" i="10"/>
  <c r="I4659" i="10"/>
  <c r="I4655" i="10"/>
  <c r="I4651" i="10"/>
  <c r="I4647" i="10"/>
  <c r="I4643" i="10"/>
  <c r="I4639" i="10"/>
  <c r="I4635" i="10"/>
  <c r="I4631" i="10"/>
  <c r="I4627" i="10"/>
  <c r="I4623" i="10"/>
  <c r="I4619" i="10"/>
  <c r="I4615" i="10"/>
  <c r="I4611" i="10"/>
  <c r="I4607" i="10"/>
  <c r="I4603" i="10"/>
  <c r="I4599" i="10"/>
  <c r="I4595" i="10"/>
  <c r="I4591" i="10"/>
  <c r="I4587" i="10"/>
  <c r="I4579" i="10"/>
  <c r="I4575" i="10"/>
  <c r="I4571" i="10"/>
  <c r="I4567" i="10"/>
  <c r="I4563" i="10"/>
  <c r="I4559" i="10"/>
  <c r="I4555" i="10"/>
  <c r="I4551" i="10"/>
  <c r="I4547" i="10"/>
  <c r="I4543" i="10"/>
  <c r="I4539" i="10"/>
  <c r="I4535" i="10"/>
  <c r="I4531" i="10"/>
  <c r="I4527" i="10"/>
  <c r="I4523" i="10"/>
  <c r="I4519" i="10"/>
  <c r="I4515" i="10"/>
  <c r="I4511" i="10"/>
  <c r="I4507" i="10"/>
  <c r="I4503" i="10"/>
  <c r="I4499" i="10"/>
  <c r="I4495" i="10"/>
  <c r="I4491" i="10"/>
  <c r="I4487" i="10"/>
  <c r="I4483" i="10"/>
  <c r="I4479" i="10"/>
  <c r="I4475" i="10"/>
  <c r="I4471" i="10"/>
  <c r="I4467" i="10"/>
  <c r="I4463" i="10"/>
  <c r="I4459" i="10"/>
  <c r="I4455" i="10"/>
  <c r="I4451" i="10"/>
  <c r="I4447" i="10"/>
  <c r="I4443" i="10"/>
  <c r="I4439" i="10"/>
  <c r="I4435" i="10"/>
  <c r="I4431" i="10"/>
  <c r="I4427" i="10"/>
  <c r="I4423" i="10"/>
  <c r="I4419" i="10"/>
  <c r="I4415" i="10"/>
  <c r="I4411" i="10"/>
  <c r="I4407" i="10"/>
  <c r="I4403" i="10"/>
  <c r="I4399" i="10"/>
  <c r="I4395" i="10"/>
  <c r="I4391" i="10"/>
  <c r="I4387" i="10"/>
  <c r="I4383" i="10"/>
  <c r="I4379" i="10"/>
  <c r="I4375" i="10"/>
  <c r="I4371" i="10"/>
  <c r="I4367" i="10"/>
  <c r="I4363" i="10"/>
  <c r="I4359" i="10"/>
  <c r="I4355" i="10"/>
  <c r="I4351" i="10"/>
  <c r="I4347" i="10"/>
  <c r="I4343" i="10"/>
  <c r="I4339" i="10"/>
  <c r="I4335" i="10"/>
  <c r="I4331" i="10"/>
  <c r="I4327" i="10"/>
  <c r="I4323" i="10"/>
  <c r="I4319" i="10"/>
  <c r="I4315" i="10"/>
  <c r="I4311" i="10"/>
  <c r="I4307" i="10"/>
  <c r="I4303" i="10"/>
  <c r="I4299" i="10"/>
  <c r="I4295" i="10"/>
  <c r="I4291" i="10"/>
  <c r="I4287" i="10"/>
  <c r="I4283" i="10"/>
  <c r="I4279" i="10"/>
  <c r="I4275" i="10"/>
  <c r="I4271" i="10"/>
  <c r="I4267" i="10"/>
  <c r="I4263" i="10"/>
  <c r="I4259" i="10"/>
  <c r="I4255" i="10"/>
  <c r="I4251" i="10"/>
  <c r="I4247" i="10"/>
  <c r="I4243" i="10"/>
  <c r="I4239" i="10"/>
  <c r="I4235" i="10"/>
  <c r="I4231" i="10"/>
  <c r="I4227" i="10"/>
  <c r="I4223" i="10"/>
  <c r="I4219" i="10"/>
  <c r="I4215" i="10"/>
  <c r="I4211" i="10"/>
  <c r="I4207" i="10"/>
  <c r="I4203" i="10"/>
  <c r="I4199" i="10"/>
  <c r="I4195" i="10"/>
  <c r="I4191" i="10"/>
  <c r="I4187" i="10"/>
  <c r="I4183" i="10"/>
  <c r="I4179" i="10"/>
  <c r="I4175" i="10"/>
  <c r="I4171" i="10"/>
  <c r="I4167" i="10"/>
  <c r="I4163" i="10"/>
  <c r="I4159" i="10"/>
  <c r="I4155" i="10"/>
  <c r="I4151" i="10"/>
  <c r="I4147" i="10"/>
  <c r="I4143" i="10"/>
  <c r="I4139" i="10"/>
  <c r="I4135" i="10"/>
  <c r="I4131" i="10"/>
  <c r="I4126" i="10"/>
  <c r="I4121" i="10"/>
  <c r="I4110" i="10"/>
  <c r="I4105" i="10"/>
  <c r="I4094" i="10"/>
  <c r="I4089" i="10"/>
  <c r="I4078" i="10"/>
  <c r="I4073" i="10"/>
  <c r="I4062" i="10"/>
  <c r="I4057" i="10"/>
  <c r="I4046" i="10"/>
  <c r="I4041" i="10"/>
  <c r="I4030" i="10"/>
  <c r="I4025" i="10"/>
  <c r="I4014" i="10"/>
  <c r="I4009" i="10"/>
  <c r="I3998" i="10"/>
  <c r="I3993" i="10"/>
  <c r="I3982" i="10"/>
  <c r="I3977" i="10"/>
  <c r="I3966" i="10"/>
  <c r="I3961" i="10"/>
  <c r="I3950" i="10"/>
  <c r="I3945" i="10"/>
  <c r="I3934" i="10"/>
  <c r="I3929" i="10"/>
  <c r="I3918" i="10"/>
  <c r="I3913" i="10"/>
  <c r="I3902" i="10"/>
  <c r="I3897" i="10"/>
  <c r="I3886" i="10"/>
  <c r="I3881" i="10"/>
  <c r="I3870" i="10"/>
  <c r="I3865" i="10"/>
  <c r="I3854" i="10"/>
  <c r="I3849" i="10"/>
  <c r="I3838" i="10"/>
  <c r="I3833" i="10"/>
  <c r="I3822" i="10"/>
  <c r="I3817" i="10"/>
  <c r="I3806" i="10"/>
  <c r="I3801" i="10"/>
  <c r="I3790" i="10"/>
  <c r="I3785" i="10"/>
  <c r="I3774" i="10"/>
  <c r="I3769" i="10"/>
  <c r="I3758" i="10"/>
  <c r="I3753" i="10"/>
  <c r="I3742" i="10"/>
  <c r="I3737" i="10"/>
  <c r="I3726" i="10"/>
  <c r="I3721" i="10"/>
  <c r="I3710" i="10"/>
  <c r="I3705" i="10"/>
  <c r="I3694" i="10"/>
  <c r="I3689" i="10"/>
  <c r="I3678" i="10"/>
  <c r="I3673" i="10"/>
  <c r="I3662" i="10"/>
  <c r="I3657" i="10"/>
  <c r="I3646" i="10"/>
  <c r="I3641" i="10"/>
  <c r="I3630" i="10"/>
  <c r="I3625" i="10"/>
  <c r="I3614" i="10"/>
  <c r="I3609" i="10"/>
  <c r="I3598" i="10"/>
  <c r="I3593" i="10"/>
  <c r="I3582" i="10"/>
  <c r="I3577" i="10"/>
  <c r="I3566" i="10"/>
  <c r="I3561" i="10"/>
  <c r="I3550" i="10"/>
  <c r="I3545" i="10"/>
  <c r="I3534" i="10"/>
  <c r="I3529" i="10"/>
  <c r="I3518" i="10"/>
  <c r="I3513" i="10"/>
  <c r="I3502" i="10"/>
  <c r="I3497" i="10"/>
  <c r="I3486" i="10"/>
  <c r="I3481" i="10"/>
  <c r="I3470" i="10"/>
  <c r="I3465" i="10"/>
  <c r="I3454" i="10"/>
  <c r="I3449" i="10"/>
  <c r="I3438" i="10"/>
  <c r="I3433" i="10"/>
  <c r="I3422" i="10"/>
  <c r="I3417" i="10"/>
  <c r="I3406" i="10"/>
  <c r="I3401" i="10"/>
  <c r="I3390" i="10"/>
  <c r="I3385" i="10"/>
  <c r="I3374" i="10"/>
  <c r="I3369" i="10"/>
  <c r="I3358" i="10"/>
  <c r="I3353" i="10"/>
  <c r="I3342" i="10"/>
  <c r="I3337" i="10"/>
  <c r="I3326" i="10"/>
  <c r="I3321" i="10"/>
  <c r="I3310" i="10"/>
  <c r="I3305" i="10"/>
  <c r="I3294" i="10"/>
  <c r="I3289" i="10"/>
  <c r="I3278" i="10"/>
  <c r="I3273" i="10"/>
  <c r="I3262" i="10"/>
  <c r="I3257" i="10"/>
  <c r="I3246" i="10"/>
  <c r="I3241" i="10"/>
  <c r="I3230" i="10"/>
  <c r="I3225" i="10"/>
  <c r="I3214" i="10"/>
  <c r="I3209" i="10"/>
  <c r="I3198" i="10"/>
  <c r="I3193" i="10"/>
  <c r="I3182" i="10"/>
  <c r="I3177" i="10"/>
  <c r="I3166" i="10"/>
  <c r="I3161" i="10"/>
  <c r="I3150" i="10"/>
  <c r="I3145" i="10"/>
  <c r="I3134" i="10"/>
  <c r="I3129" i="10"/>
  <c r="I3118" i="10"/>
  <c r="I3113" i="10"/>
  <c r="I3102" i="10"/>
  <c r="I3097" i="10"/>
  <c r="I3086" i="10"/>
  <c r="I3081" i="10"/>
  <c r="I3070" i="10"/>
  <c r="I3065" i="10"/>
  <c r="I3054" i="10"/>
  <c r="I3049" i="10"/>
  <c r="I3038" i="10"/>
  <c r="I3033" i="10"/>
  <c r="I3022" i="10"/>
  <c r="I3017" i="10"/>
  <c r="I3006" i="10"/>
  <c r="I3001" i="10"/>
  <c r="I2990" i="10"/>
  <c r="I2985" i="10"/>
  <c r="I2974" i="10"/>
  <c r="I2969" i="10"/>
  <c r="I2958" i="10"/>
  <c r="I2953" i="10"/>
  <c r="I2942" i="10"/>
  <c r="I2937" i="10"/>
  <c r="I2926" i="10"/>
  <c r="I2921" i="10"/>
  <c r="I2910" i="10"/>
  <c r="I2905" i="10"/>
  <c r="I2894" i="10"/>
  <c r="I2889" i="10"/>
  <c r="I2878" i="10"/>
  <c r="I2873" i="10"/>
  <c r="I2862" i="10"/>
  <c r="I2857" i="10"/>
  <c r="I2846" i="10"/>
  <c r="I2841" i="10"/>
  <c r="I2830" i="10"/>
  <c r="I2825" i="10"/>
  <c r="I2814" i="10"/>
  <c r="I2809" i="10"/>
  <c r="I2798" i="10"/>
  <c r="I2793" i="10"/>
  <c r="I2782" i="10"/>
  <c r="I2777" i="10"/>
  <c r="I2766" i="10"/>
  <c r="I2761" i="10"/>
  <c r="I2750" i="10"/>
  <c r="I2745" i="10"/>
  <c r="I2734" i="10"/>
  <c r="I2729" i="10"/>
  <c r="I2718" i="10"/>
  <c r="I2713" i="10"/>
  <c r="I2702" i="10"/>
  <c r="I2697" i="10"/>
  <c r="I2686" i="10"/>
  <c r="I2681" i="10"/>
  <c r="I2670" i="10"/>
  <c r="I2665" i="10"/>
  <c r="I2654" i="10"/>
  <c r="I2649" i="10"/>
  <c r="I2638" i="10"/>
  <c r="I2633" i="10"/>
  <c r="I2622" i="10"/>
  <c r="I2617" i="10"/>
  <c r="I2606" i="10"/>
  <c r="I2601" i="10"/>
  <c r="I2590" i="10"/>
  <c r="I2585" i="10"/>
  <c r="I2574" i="10"/>
  <c r="I2569" i="10"/>
  <c r="I2558" i="10"/>
  <c r="I2553" i="10"/>
  <c r="I2542" i="10"/>
  <c r="I2537" i="10"/>
  <c r="I2526" i="10"/>
  <c r="I2521" i="10"/>
  <c r="I2510" i="10"/>
  <c r="I2505" i="10"/>
  <c r="I2494" i="10"/>
  <c r="I2489" i="10"/>
  <c r="I2478" i="10"/>
  <c r="I2473" i="10"/>
  <c r="I2462" i="10"/>
  <c r="I2457" i="10"/>
  <c r="I2446" i="10"/>
  <c r="I2441" i="10"/>
  <c r="I2430" i="10"/>
  <c r="I2425" i="10"/>
  <c r="I2414" i="10"/>
  <c r="I2409" i="10"/>
  <c r="I2398" i="10"/>
  <c r="I2393" i="10"/>
  <c r="I2382" i="10"/>
  <c r="I2377" i="10"/>
  <c r="I2366" i="10"/>
  <c r="I2361" i="10"/>
  <c r="I2350" i="10"/>
  <c r="I2345" i="10"/>
  <c r="I2334" i="10"/>
  <c r="I2329" i="10"/>
  <c r="I2318" i="10"/>
  <c r="I2313" i="10"/>
  <c r="I2302" i="10"/>
  <c r="I2297" i="10"/>
  <c r="I2286" i="10"/>
  <c r="I2281" i="10"/>
  <c r="I2270" i="10"/>
  <c r="I2265" i="10"/>
  <c r="I2254" i="10"/>
  <c r="I2249" i="10"/>
  <c r="I2238" i="10"/>
  <c r="I2233" i="10"/>
  <c r="I2222" i="10"/>
  <c r="I2217" i="10"/>
  <c r="I2206" i="10"/>
  <c r="I2201" i="10"/>
  <c r="I2190" i="10"/>
  <c r="I2185" i="10"/>
  <c r="I2174" i="10"/>
  <c r="I2169" i="10"/>
  <c r="I2158" i="10"/>
  <c r="I2153" i="10"/>
  <c r="I2142" i="10"/>
  <c r="I2137" i="10"/>
  <c r="I2126" i="10"/>
  <c r="I2121" i="10"/>
  <c r="I2110" i="10"/>
  <c r="I2105" i="10"/>
  <c r="I2094" i="10"/>
  <c r="I2089" i="10"/>
  <c r="I2078" i="10"/>
  <c r="I2073" i="10"/>
  <c r="I2062" i="10"/>
  <c r="I2057" i="10"/>
  <c r="I2046" i="10"/>
  <c r="I2041" i="10"/>
  <c r="I2030" i="10"/>
  <c r="I2025" i="10"/>
  <c r="I2014" i="10"/>
  <c r="I2009" i="10"/>
  <c r="I1998" i="10"/>
  <c r="I1993" i="10"/>
  <c r="I1982" i="10"/>
  <c r="I1977" i="10"/>
  <c r="I1966" i="10"/>
  <c r="I1961" i="10"/>
  <c r="I1950" i="10"/>
  <c r="I1945" i="10"/>
  <c r="I1934" i="10"/>
  <c r="I1929" i="10"/>
  <c r="I1918" i="10"/>
  <c r="I1913" i="10"/>
  <c r="I1902" i="10"/>
  <c r="I1897" i="10"/>
  <c r="I1886" i="10"/>
  <c r="I1881" i="10"/>
  <c r="I1870" i="10"/>
  <c r="I1865" i="10"/>
  <c r="I1854" i="10"/>
  <c r="I1849" i="10"/>
  <c r="I1838" i="10"/>
  <c r="I1833" i="10"/>
  <c r="I1822" i="10"/>
  <c r="I1817" i="10"/>
  <c r="I1806" i="10"/>
  <c r="I1801" i="10"/>
  <c r="I1790" i="10"/>
  <c r="I1785" i="10"/>
  <c r="I1774" i="10"/>
  <c r="I1769" i="10"/>
  <c r="I1758" i="10"/>
  <c r="I1753" i="10"/>
  <c r="I1742" i="10"/>
  <c r="I1737" i="10"/>
  <c r="I1726" i="10"/>
  <c r="I1721" i="10"/>
  <c r="I1710" i="10"/>
  <c r="I1705" i="10"/>
  <c r="I1694" i="10"/>
  <c r="I1689" i="10"/>
  <c r="I1678" i="10"/>
  <c r="I1673" i="10"/>
  <c r="I1662" i="10"/>
  <c r="I1657" i="10"/>
  <c r="I1646" i="10"/>
  <c r="I1641" i="10"/>
  <c r="I1630" i="10"/>
  <c r="I1625" i="10"/>
  <c r="I1614" i="10"/>
  <c r="I1609" i="10"/>
  <c r="I1598" i="10"/>
  <c r="I1593" i="10"/>
  <c r="I1582" i="10"/>
  <c r="I1577" i="10"/>
  <c r="I1566" i="10"/>
  <c r="I1561" i="10"/>
  <c r="I1550" i="10"/>
  <c r="I1545" i="10"/>
  <c r="I1534" i="10"/>
  <c r="I1529" i="10"/>
  <c r="I1518" i="10"/>
  <c r="I1513" i="10"/>
  <c r="I1502" i="10"/>
  <c r="I1497" i="10"/>
  <c r="I1486" i="10"/>
  <c r="I1481" i="10"/>
  <c r="I1470" i="10"/>
  <c r="I1465" i="10"/>
  <c r="I1454" i="10"/>
  <c r="I1449" i="10"/>
  <c r="I1438" i="10"/>
  <c r="I1433" i="10"/>
  <c r="I1422" i="10"/>
  <c r="I1417" i="10"/>
  <c r="I1406" i="10"/>
  <c r="I1401" i="10"/>
  <c r="I1390" i="10"/>
  <c r="I1385" i="10"/>
  <c r="I1374" i="10"/>
  <c r="I1369" i="10"/>
  <c r="I1358" i="10"/>
  <c r="I1353" i="10"/>
  <c r="I1342" i="10"/>
  <c r="I1337" i="10"/>
  <c r="I1326" i="10"/>
  <c r="I1321" i="10"/>
  <c r="I1310" i="10"/>
  <c r="I1305" i="10"/>
  <c r="I1294" i="10"/>
  <c r="I1289" i="10"/>
  <c r="I1278" i="10"/>
  <c r="I1273" i="10"/>
  <c r="I1262" i="10"/>
  <c r="I1257" i="10"/>
  <c r="I1246" i="10"/>
  <c r="I1241" i="10"/>
  <c r="I1234" i="10"/>
  <c r="I1226" i="10"/>
  <c r="I1219" i="10"/>
  <c r="I1213" i="10"/>
  <c r="I1205" i="10"/>
  <c r="I1198" i="10"/>
  <c r="I1191" i="10"/>
  <c r="I1183" i="10"/>
  <c r="I1177" i="10"/>
  <c r="I1170" i="10"/>
  <c r="I1162" i="10"/>
  <c r="I1155" i="10"/>
  <c r="I1149" i="10"/>
  <c r="I1141" i="10"/>
  <c r="I1134" i="10"/>
  <c r="I1127" i="10"/>
  <c r="I1119" i="10"/>
  <c r="I1113" i="10"/>
  <c r="I1106" i="10"/>
  <c r="I1098" i="10"/>
  <c r="I1091" i="10"/>
  <c r="I1085" i="10"/>
  <c r="I1077" i="10"/>
  <c r="I1070" i="10"/>
  <c r="I1063" i="10"/>
  <c r="I1055" i="10"/>
  <c r="I1049" i="10"/>
  <c r="I1042" i="10"/>
  <c r="I1034" i="10"/>
  <c r="I1027" i="10"/>
  <c r="I1021" i="10"/>
  <c r="I1013" i="10"/>
  <c r="I1006" i="10"/>
  <c r="I999" i="10"/>
  <c r="I991" i="10"/>
  <c r="I985" i="10"/>
  <c r="I978" i="10"/>
  <c r="I970" i="10"/>
  <c r="I963" i="10"/>
  <c r="I957" i="10"/>
  <c r="I949" i="10"/>
  <c r="I942" i="10"/>
  <c r="I935" i="10"/>
  <c r="I927" i="10"/>
  <c r="I921" i="10"/>
  <c r="I914" i="10"/>
  <c r="I906" i="10"/>
  <c r="I899" i="10"/>
  <c r="I893" i="10"/>
  <c r="I885" i="10"/>
  <c r="I878" i="10"/>
  <c r="I871" i="10"/>
  <c r="I863" i="10"/>
  <c r="I857" i="10"/>
  <c r="I850" i="10"/>
  <c r="I842" i="10"/>
  <c r="I835" i="10"/>
  <c r="I829" i="10"/>
  <c r="I821" i="10"/>
  <c r="I814" i="10"/>
  <c r="I807" i="10"/>
  <c r="I799" i="10"/>
  <c r="I793" i="10"/>
  <c r="I786" i="10"/>
  <c r="I778" i="10"/>
  <c r="I771" i="10"/>
  <c r="I765" i="10"/>
  <c r="I757" i="10"/>
  <c r="I750" i="10"/>
  <c r="I743" i="10"/>
  <c r="I735" i="10"/>
  <c r="I729" i="10"/>
  <c r="I722" i="10"/>
  <c r="I714" i="10"/>
  <c r="I707" i="10"/>
  <c r="I701" i="10"/>
  <c r="I693" i="10"/>
  <c r="I686" i="10"/>
  <c r="I679" i="10"/>
  <c r="I671" i="10"/>
  <c r="I665" i="10"/>
  <c r="I658" i="10"/>
  <c r="I650" i="10"/>
  <c r="I643" i="10"/>
  <c r="I637" i="10"/>
  <c r="I629" i="10"/>
  <c r="I622" i="10"/>
  <c r="I615" i="10"/>
  <c r="I607" i="10"/>
  <c r="I601" i="10"/>
  <c r="I594" i="10"/>
  <c r="I586" i="10"/>
  <c r="I579" i="10"/>
  <c r="I573" i="10"/>
  <c r="I565" i="10"/>
  <c r="I558" i="10"/>
  <c r="I551" i="10"/>
  <c r="I543" i="10"/>
  <c r="I537" i="10"/>
  <c r="I530" i="10"/>
  <c r="I522" i="10"/>
  <c r="I515" i="10"/>
  <c r="I509" i="10"/>
  <c r="I501" i="10"/>
  <c r="I494" i="10"/>
  <c r="I487" i="10"/>
  <c r="I479" i="10"/>
  <c r="I473" i="10"/>
  <c r="I466" i="10"/>
  <c r="I458" i="10"/>
  <c r="I451" i="10"/>
  <c r="I445" i="10"/>
  <c r="I437" i="10"/>
  <c r="I430" i="10"/>
  <c r="I423" i="10"/>
  <c r="I415" i="10"/>
  <c r="I409" i="10"/>
  <c r="I402" i="10"/>
  <c r="I394" i="10"/>
  <c r="I387" i="10"/>
  <c r="I381" i="10"/>
  <c r="I373" i="10"/>
  <c r="I366" i="10"/>
  <c r="I359" i="10"/>
  <c r="I351" i="10"/>
  <c r="I345" i="10"/>
  <c r="I338" i="10"/>
  <c r="I330" i="10"/>
  <c r="I323" i="10"/>
  <c r="I317" i="10"/>
  <c r="I309" i="10"/>
  <c r="I302" i="10"/>
  <c r="I295" i="10"/>
  <c r="I287" i="10"/>
  <c r="I281" i="10"/>
  <c r="I274" i="10"/>
  <c r="I266" i="10"/>
  <c r="I259" i="10"/>
  <c r="I253" i="10"/>
  <c r="I245" i="10"/>
  <c r="I238" i="10"/>
  <c r="I231" i="10"/>
  <c r="I223" i="10"/>
  <c r="I217" i="10"/>
  <c r="I210" i="10"/>
  <c r="I202" i="10"/>
  <c r="I195" i="10"/>
  <c r="I189" i="10"/>
  <c r="I181" i="10"/>
  <c r="I174" i="10"/>
  <c r="I167" i="10"/>
  <c r="I159" i="10"/>
  <c r="I153" i="10"/>
  <c r="I146" i="10"/>
  <c r="I138" i="10"/>
  <c r="I131" i="10"/>
  <c r="I125" i="10"/>
  <c r="I117" i="10"/>
  <c r="I110" i="10"/>
  <c r="I103" i="10"/>
  <c r="I95" i="10"/>
  <c r="I89" i="10"/>
  <c r="I82" i="10"/>
  <c r="I74" i="10"/>
  <c r="I67" i="10"/>
  <c r="I61" i="10"/>
  <c r="I46" i="10"/>
  <c r="I39" i="10"/>
  <c r="I31" i="10"/>
  <c r="I10" i="10"/>
  <c r="I3" i="10"/>
  <c r="J5997" i="10"/>
  <c r="J5989" i="10"/>
  <c r="J5982" i="10"/>
  <c r="J5975" i="10"/>
  <c r="J5961" i="10"/>
  <c r="J5954" i="10"/>
  <c r="J5946" i="10"/>
  <c r="J5939" i="10"/>
  <c r="J5933" i="10"/>
  <c r="J5925" i="10"/>
  <c r="J5918" i="10"/>
  <c r="J5911" i="10"/>
  <c r="J5903" i="10"/>
  <c r="J5897" i="10"/>
  <c r="J5890" i="10"/>
  <c r="J5882" i="10"/>
  <c r="J5875" i="10"/>
  <c r="J5869" i="10"/>
  <c r="J5861" i="10"/>
  <c r="J5854" i="10"/>
  <c r="J5847" i="10"/>
  <c r="J5839" i="10"/>
  <c r="J5833" i="10"/>
  <c r="J5826" i="10"/>
  <c r="J5818" i="10"/>
  <c r="J5811" i="10"/>
  <c r="J5805" i="10"/>
  <c r="J5797" i="10"/>
  <c r="J5790" i="10"/>
  <c r="J5783" i="10"/>
  <c r="J5775" i="10"/>
  <c r="J5769" i="10"/>
  <c r="J5762" i="10"/>
  <c r="J5754" i="10"/>
  <c r="J5747" i="10"/>
  <c r="J5741" i="10"/>
  <c r="J5733" i="10"/>
  <c r="J5726" i="10"/>
  <c r="J5719" i="10"/>
  <c r="J5705" i="10"/>
  <c r="J5698" i="10"/>
  <c r="J5690" i="10"/>
  <c r="J5683" i="10"/>
  <c r="J5677" i="10"/>
  <c r="J5669" i="10"/>
  <c r="J5662" i="10"/>
  <c r="J5655" i="10"/>
  <c r="J5647" i="10"/>
  <c r="J5641" i="10"/>
  <c r="J5634" i="10"/>
  <c r="J5626" i="10"/>
  <c r="J5619" i="10"/>
  <c r="J5613" i="10"/>
  <c r="J5605" i="10"/>
  <c r="J5598" i="10"/>
  <c r="J5591" i="10"/>
  <c r="J5583" i="10"/>
  <c r="J5577" i="10"/>
  <c r="J5570" i="10"/>
  <c r="J5562" i="10"/>
  <c r="J5555" i="10"/>
  <c r="J5549" i="10"/>
  <c r="J5541" i="10"/>
  <c r="J5534" i="10"/>
  <c r="J5527" i="10"/>
  <c r="J5519" i="10"/>
  <c r="J5513" i="10"/>
  <c r="J5506" i="10"/>
  <c r="J5498" i="10"/>
  <c r="J5491" i="10"/>
  <c r="J5485" i="10"/>
  <c r="J5477" i="10"/>
  <c r="J5470" i="10"/>
  <c r="J5463" i="10"/>
  <c r="J5449" i="10"/>
  <c r="J5442" i="10"/>
  <c r="J5434" i="10"/>
  <c r="J5427" i="10"/>
  <c r="J5421" i="10"/>
  <c r="J5413" i="10"/>
  <c r="J5406" i="10"/>
  <c r="J5399" i="10"/>
  <c r="J5391" i="10"/>
  <c r="J5385" i="10"/>
  <c r="J5378" i="10"/>
  <c r="J5370" i="10"/>
  <c r="J5363" i="10"/>
  <c r="J5357" i="10"/>
  <c r="J5349" i="10"/>
  <c r="J5342" i="10"/>
  <c r="J5335" i="10"/>
  <c r="J5327" i="10"/>
  <c r="J5321" i="10"/>
  <c r="J5314" i="10"/>
  <c r="J5306" i="10"/>
  <c r="J5299" i="10"/>
  <c r="J5293" i="10"/>
  <c r="J5285" i="10"/>
  <c r="J5278" i="10"/>
  <c r="J5271" i="10"/>
  <c r="J5263" i="10"/>
  <c r="J5257" i="10"/>
  <c r="J5250" i="10"/>
  <c r="J5242" i="10"/>
  <c r="J5235" i="10"/>
  <c r="J5229" i="10"/>
  <c r="J5221" i="10"/>
  <c r="J5214" i="10"/>
  <c r="J5207" i="10"/>
  <c r="J5193" i="10"/>
  <c r="J5186" i="10"/>
  <c r="J5178" i="10"/>
  <c r="J5171" i="10"/>
  <c r="J5165" i="10"/>
  <c r="J5157" i="10"/>
  <c r="J5150" i="10"/>
  <c r="J5143" i="10"/>
  <c r="J5135" i="10"/>
  <c r="J5129" i="10"/>
  <c r="J5122" i="10"/>
  <c r="J5114" i="10"/>
  <c r="J5107" i="10"/>
  <c r="J5101" i="10"/>
  <c r="J5093" i="10"/>
  <c r="J5086" i="10"/>
  <c r="J5079" i="10"/>
  <c r="J5071" i="10"/>
  <c r="J5065" i="10"/>
  <c r="J5058" i="10"/>
  <c r="J5050" i="10"/>
  <c r="J5043" i="10"/>
  <c r="J5037" i="10"/>
  <c r="J5029" i="10"/>
  <c r="J5022" i="10"/>
  <c r="J5015" i="10"/>
  <c r="J5007" i="10"/>
  <c r="J5001" i="10"/>
  <c r="J4994" i="10"/>
  <c r="J4986" i="10"/>
  <c r="J4979" i="10"/>
  <c r="J4973" i="10"/>
  <c r="J4965" i="10"/>
  <c r="J4958" i="10"/>
  <c r="J4951" i="10"/>
  <c r="J4937" i="10"/>
  <c r="J4930" i="10"/>
  <c r="J4922" i="10"/>
  <c r="J4915" i="10"/>
  <c r="J4909" i="10"/>
  <c r="J4901" i="10"/>
  <c r="J4894" i="10"/>
  <c r="J4887" i="10"/>
  <c r="J4879" i="10"/>
  <c r="J4873" i="10"/>
  <c r="J4866" i="10"/>
  <c r="J4858" i="10"/>
  <c r="J4851" i="10"/>
  <c r="J4845" i="10"/>
  <c r="J4837" i="10"/>
  <c r="J4830" i="10"/>
  <c r="J4823" i="10"/>
  <c r="J4815" i="10"/>
  <c r="J4809" i="10"/>
  <c r="J4802" i="10"/>
  <c r="J4794" i="10"/>
  <c r="J4787" i="10"/>
  <c r="J4781" i="10"/>
  <c r="J4773" i="10"/>
  <c r="J4766" i="10"/>
  <c r="J4759" i="10"/>
  <c r="J4751" i="10"/>
  <c r="J4745" i="10"/>
  <c r="J4738" i="10"/>
  <c r="J4730" i="10"/>
  <c r="J4723" i="10"/>
  <c r="J4717" i="10"/>
  <c r="J4709" i="10"/>
  <c r="J4702" i="10"/>
  <c r="J4695" i="10"/>
  <c r="J4681" i="10"/>
  <c r="J4674" i="10"/>
  <c r="J4666" i="10"/>
  <c r="J4659" i="10"/>
  <c r="J4653" i="10"/>
  <c r="J4645" i="10"/>
  <c r="J4638" i="10"/>
  <c r="J4631" i="10"/>
  <c r="J4623" i="10"/>
  <c r="J4617" i="10"/>
  <c r="J4610" i="10"/>
  <c r="J4602" i="10"/>
  <c r="J4595" i="10"/>
  <c r="J4589" i="10"/>
  <c r="J4581" i="10"/>
  <c r="J4574" i="10"/>
  <c r="J4567" i="10"/>
  <c r="J4559" i="10"/>
  <c r="J4553" i="10"/>
  <c r="J4546" i="10"/>
  <c r="J4538" i="10"/>
  <c r="J4531" i="10"/>
  <c r="J4525" i="10"/>
  <c r="J4517" i="10"/>
  <c r="J4510" i="10"/>
  <c r="J4503" i="10"/>
  <c r="J4495" i="10"/>
  <c r="J4489" i="10"/>
  <c r="J4482" i="10"/>
  <c r="J4474" i="10"/>
  <c r="J4461" i="10"/>
  <c r="J4453" i="10"/>
  <c r="J4446" i="10"/>
  <c r="J4439" i="10"/>
  <c r="J4431" i="10"/>
  <c r="J4425" i="10"/>
  <c r="J4418" i="10"/>
  <c r="J4410" i="10"/>
  <c r="J4403" i="10"/>
  <c r="J4397" i="10"/>
  <c r="J4389" i="10"/>
  <c r="J4382" i="10"/>
  <c r="J4375" i="10"/>
  <c r="J4367" i="10"/>
  <c r="J4361" i="10"/>
  <c r="J4354" i="10"/>
  <c r="J4346" i="10"/>
  <c r="J4333" i="10"/>
  <c r="J4325" i="10"/>
  <c r="J4318" i="10"/>
  <c r="J4311" i="10"/>
  <c r="J4303" i="10"/>
  <c r="J4297" i="10"/>
  <c r="J4290" i="10"/>
  <c r="J4282" i="10"/>
  <c r="J4275" i="10"/>
  <c r="J4269" i="10"/>
  <c r="J4261" i="10"/>
  <c r="J4254" i="10"/>
  <c r="J4247" i="10"/>
  <c r="J4239" i="10"/>
  <c r="J4233" i="10"/>
  <c r="J4226" i="10"/>
  <c r="J4218" i="10"/>
  <c r="J4205" i="10"/>
  <c r="J4197" i="10"/>
  <c r="J4190" i="10"/>
  <c r="J4183" i="10"/>
  <c r="J4175" i="10"/>
  <c r="J4169" i="10"/>
  <c r="J4162" i="10"/>
  <c r="J4154" i="10"/>
  <c r="J4147" i="10"/>
  <c r="J4141" i="10"/>
  <c r="J4133" i="10"/>
  <c r="J4126" i="10"/>
  <c r="J4119" i="10"/>
  <c r="J4111" i="10"/>
  <c r="J4105" i="10"/>
  <c r="J4098" i="10"/>
  <c r="J4090" i="10"/>
  <c r="J4083" i="10"/>
  <c r="J4077" i="10"/>
  <c r="J4069" i="10"/>
  <c r="J4062" i="10"/>
  <c r="J4055" i="10"/>
  <c r="J4047" i="10"/>
  <c r="J4041" i="10"/>
  <c r="J4034" i="10"/>
  <c r="J4026" i="10"/>
  <c r="J4019" i="10"/>
  <c r="J4013" i="10"/>
  <c r="J4005" i="10"/>
  <c r="J3998" i="10"/>
  <c r="J3991" i="10"/>
  <c r="J3983" i="10"/>
  <c r="J3977" i="10"/>
  <c r="J3970" i="10"/>
  <c r="J3962" i="10"/>
  <c r="J3955" i="10"/>
  <c r="J3949" i="10"/>
  <c r="J3941" i="10"/>
  <c r="J3934" i="10"/>
  <c r="J3927" i="10"/>
  <c r="J3919" i="10"/>
  <c r="J3913" i="10"/>
  <c r="J3906" i="10"/>
  <c r="J3898" i="10"/>
  <c r="J3891" i="10"/>
  <c r="J3885" i="10"/>
  <c r="J3877" i="10"/>
  <c r="J3870" i="10"/>
  <c r="J3863" i="10"/>
  <c r="J3855" i="10"/>
  <c r="J3849" i="10"/>
  <c r="J3842" i="10"/>
  <c r="J3834" i="10"/>
  <c r="J3827" i="10"/>
  <c r="J3821" i="10"/>
  <c r="J3813" i="10"/>
  <c r="J3806" i="10"/>
  <c r="J3799" i="10"/>
  <c r="J3791" i="10"/>
  <c r="J3785" i="10"/>
  <c r="J3778" i="10"/>
  <c r="J3770" i="10"/>
  <c r="J3763" i="10"/>
  <c r="J3757" i="10"/>
  <c r="J3749" i="10"/>
  <c r="J3742" i="10"/>
  <c r="J3735" i="10"/>
  <c r="J3727" i="10"/>
  <c r="J3721" i="10"/>
  <c r="J3714" i="10"/>
  <c r="J3706" i="10"/>
  <c r="J3699" i="10"/>
  <c r="J3693" i="10"/>
  <c r="J3685" i="10"/>
  <c r="J3678" i="10"/>
  <c r="J3671" i="10"/>
  <c r="J3663" i="10"/>
  <c r="J3657" i="10"/>
  <c r="J3650" i="10"/>
  <c r="J3642" i="10"/>
  <c r="J3635" i="10"/>
  <c r="J3629" i="10"/>
  <c r="J3621" i="10"/>
  <c r="J3614" i="10"/>
  <c r="J3607" i="10"/>
  <c r="J3599" i="10"/>
  <c r="J3593" i="10"/>
  <c r="J3586" i="10"/>
  <c r="J3578" i="10"/>
  <c r="J3571" i="10"/>
  <c r="J3565" i="10"/>
  <c r="J3557" i="10"/>
  <c r="J3550" i="10"/>
  <c r="J3543" i="10"/>
  <c r="J3535" i="10"/>
  <c r="J3529" i="10"/>
  <c r="J3522" i="10"/>
  <c r="J3514" i="10"/>
  <c r="J3507" i="10"/>
  <c r="J3501" i="10"/>
  <c r="J3493" i="10"/>
  <c r="J3486" i="10"/>
  <c r="J3479" i="10"/>
  <c r="J3471" i="10"/>
  <c r="J3465" i="10"/>
  <c r="J3458" i="10"/>
  <c r="J3450" i="10"/>
  <c r="J3443" i="10"/>
  <c r="J3437" i="10"/>
  <c r="J3429" i="10"/>
  <c r="J3422" i="10"/>
  <c r="J3415" i="10"/>
  <c r="J3407" i="10"/>
  <c r="J3401" i="10"/>
  <c r="J3394" i="10"/>
  <c r="J3386" i="10"/>
  <c r="J3379" i="10"/>
  <c r="J3373" i="10"/>
  <c r="J3365" i="10"/>
  <c r="J3358" i="10"/>
  <c r="J3351" i="10"/>
  <c r="J3343" i="10"/>
  <c r="J3337" i="10"/>
  <c r="J3330" i="10"/>
  <c r="J3322" i="10"/>
  <c r="J3315" i="10"/>
  <c r="J3309" i="10"/>
  <c r="J3301" i="10"/>
  <c r="J3294" i="10"/>
  <c r="J3287" i="10"/>
  <c r="J3279" i="10"/>
  <c r="J3273" i="10"/>
  <c r="J3266" i="10"/>
  <c r="J3258" i="10"/>
  <c r="J3251" i="10"/>
  <c r="J3245" i="10"/>
  <c r="J3237" i="10"/>
  <c r="J3230" i="10"/>
  <c r="J3223" i="10"/>
  <c r="J3215" i="10"/>
  <c r="J3209" i="10"/>
  <c r="J3202" i="10"/>
  <c r="J3194" i="10"/>
  <c r="J3187" i="10"/>
  <c r="J3181" i="10"/>
  <c r="J3173" i="10"/>
  <c r="J3166" i="10"/>
  <c r="J3159" i="10"/>
  <c r="J3151" i="10"/>
  <c r="J3145" i="10"/>
  <c r="J3138" i="10"/>
  <c r="J3130" i="10"/>
  <c r="J3123" i="10"/>
  <c r="J3117" i="10"/>
  <c r="J3109" i="10"/>
  <c r="J3102" i="10"/>
  <c r="J3095" i="10"/>
  <c r="J3087" i="10"/>
  <c r="J3081" i="10"/>
  <c r="J3074" i="10"/>
  <c r="J3066" i="10"/>
  <c r="J3059" i="10"/>
  <c r="J3053" i="10"/>
  <c r="J3045" i="10"/>
  <c r="J3038" i="10"/>
  <c r="J3031" i="10"/>
  <c r="J3023" i="10"/>
  <c r="J3017" i="10"/>
  <c r="J3010" i="10"/>
  <c r="J3002" i="10"/>
  <c r="J2995" i="10"/>
  <c r="J2989" i="10"/>
  <c r="J2981" i="10"/>
  <c r="J2974" i="10"/>
  <c r="J2967" i="10"/>
  <c r="J2959" i="10"/>
  <c r="J2953" i="10"/>
  <c r="J2946" i="10"/>
  <c r="J2938" i="10"/>
  <c r="J2931" i="10"/>
  <c r="J2925" i="10"/>
  <c r="J2917" i="10"/>
  <c r="J2910" i="10"/>
  <c r="J2903" i="10"/>
  <c r="J2895" i="10"/>
  <c r="J2889" i="10"/>
  <c r="J2882" i="10"/>
  <c r="J2874" i="10"/>
  <c r="J2867" i="10"/>
  <c r="J2861" i="10"/>
  <c r="J2853" i="10"/>
  <c r="J2846" i="10"/>
  <c r="J2839" i="10"/>
  <c r="J2831" i="10"/>
  <c r="J2825" i="10"/>
  <c r="J2818" i="10"/>
  <c r="J2810" i="10"/>
  <c r="J2803" i="10"/>
  <c r="J2797" i="10"/>
  <c r="J2789" i="10"/>
  <c r="J2782" i="10"/>
  <c r="J2775" i="10"/>
  <c r="J2767" i="10"/>
  <c r="J2761" i="10"/>
  <c r="J2754" i="10"/>
  <c r="J2746" i="10"/>
  <c r="J2739" i="10"/>
  <c r="J2733" i="10"/>
  <c r="J2725" i="10"/>
  <c r="J2718" i="10"/>
  <c r="J2711" i="10"/>
  <c r="J2703" i="10"/>
  <c r="J2697" i="10"/>
  <c r="J2690" i="10"/>
  <c r="J2682" i="10"/>
  <c r="J2675" i="10"/>
  <c r="J2669" i="10"/>
  <c r="J2661" i="10"/>
  <c r="J2654" i="10"/>
  <c r="J2647" i="10"/>
  <c r="J2639" i="10"/>
  <c r="J2633" i="10"/>
  <c r="J2626" i="10"/>
  <c r="J2618" i="10"/>
  <c r="J2611" i="10"/>
  <c r="J2605" i="10"/>
  <c r="J2597" i="10"/>
  <c r="J2590" i="10"/>
  <c r="J2583" i="10"/>
  <c r="J2575" i="10"/>
  <c r="J2569" i="10"/>
  <c r="J2562" i="10"/>
  <c r="J2554" i="10"/>
  <c r="J2547" i="10"/>
  <c r="J2541" i="10"/>
  <c r="J2533" i="10"/>
  <c r="J2526" i="10"/>
  <c r="J2519" i="10"/>
  <c r="J2511" i="10"/>
  <c r="J2505" i="10"/>
  <c r="J2498" i="10"/>
  <c r="J2490" i="10"/>
  <c r="J2483" i="10"/>
  <c r="J2477" i="10"/>
  <c r="J2469" i="10"/>
  <c r="J2462" i="10"/>
  <c r="J2455" i="10"/>
  <c r="J2447" i="10"/>
  <c r="J2441" i="10"/>
  <c r="J2434" i="10"/>
  <c r="J2426" i="10"/>
  <c r="J2419" i="10"/>
  <c r="J2413" i="10"/>
  <c r="J2405" i="10"/>
  <c r="J2398" i="10"/>
  <c r="J2391" i="10"/>
  <c r="J2383" i="10"/>
  <c r="J2377" i="10"/>
  <c r="J2370" i="10"/>
  <c r="J2362" i="10"/>
  <c r="J2355" i="10"/>
  <c r="J2349" i="10"/>
  <c r="J2341" i="10"/>
  <c r="J2334" i="10"/>
  <c r="J2327" i="10"/>
  <c r="J2319" i="10"/>
  <c r="J2313" i="10"/>
  <c r="J2306" i="10"/>
  <c r="J2298" i="10"/>
  <c r="J2291" i="10"/>
  <c r="J2285" i="10"/>
  <c r="J2277" i="10"/>
  <c r="J2270" i="10"/>
  <c r="J2263" i="10"/>
  <c r="J2255" i="10"/>
  <c r="J2249" i="10"/>
  <c r="J2242" i="10"/>
  <c r="J2234" i="10"/>
  <c r="J2227" i="10"/>
  <c r="J2221" i="10"/>
  <c r="J2213" i="10"/>
  <c r="J2206" i="10"/>
  <c r="J2199" i="10"/>
  <c r="J2191" i="10"/>
  <c r="J2185" i="10"/>
  <c r="J2178" i="10"/>
  <c r="J2170" i="10"/>
  <c r="J2163" i="10"/>
  <c r="J2157" i="10"/>
  <c r="J2149" i="10"/>
  <c r="J2142" i="10"/>
  <c r="J2135" i="10"/>
  <c r="J2127" i="10"/>
  <c r="J2121" i="10"/>
  <c r="J2114" i="10"/>
  <c r="J2106" i="10"/>
  <c r="J2099" i="10"/>
  <c r="J2093" i="10"/>
  <c r="J2085" i="10"/>
  <c r="J2078" i="10"/>
  <c r="J2071" i="10"/>
  <c r="J2063" i="10"/>
  <c r="J2057" i="10"/>
  <c r="J2050" i="10"/>
  <c r="J2042" i="10"/>
  <c r="J2035" i="10"/>
  <c r="J2029" i="10"/>
  <c r="J2021" i="10"/>
  <c r="J2014" i="10"/>
  <c r="J2007" i="10"/>
  <c r="J1999" i="10"/>
  <c r="J1993" i="10"/>
  <c r="J1986" i="10"/>
  <c r="J1978" i="10"/>
  <c r="J1971" i="10"/>
  <c r="J1965" i="10"/>
  <c r="J1957" i="10"/>
  <c r="J1950" i="10"/>
  <c r="J1943" i="10"/>
  <c r="J1935" i="10"/>
  <c r="J1929" i="10"/>
  <c r="J1922" i="10"/>
  <c r="J1914" i="10"/>
  <c r="J1907" i="10"/>
  <c r="J1901" i="10"/>
  <c r="J1893" i="10"/>
  <c r="J1886" i="10"/>
  <c r="J1879" i="10"/>
  <c r="J1871" i="10"/>
  <c r="J1865" i="10"/>
  <c r="J1858" i="10"/>
  <c r="J1850" i="10"/>
  <c r="J1843" i="10"/>
  <c r="J1837" i="10"/>
  <c r="J1829" i="10"/>
  <c r="J1822" i="10"/>
  <c r="J1815" i="10"/>
  <c r="J1807" i="10"/>
  <c r="J1801" i="10"/>
  <c r="J1794" i="10"/>
  <c r="J1786" i="10"/>
  <c r="J1779" i="10"/>
  <c r="J1773" i="10"/>
  <c r="J1765" i="10"/>
  <c r="J1758" i="10"/>
  <c r="J1751" i="10"/>
  <c r="J1743" i="10"/>
  <c r="J1737" i="10"/>
  <c r="J1730" i="10"/>
  <c r="J1722" i="10"/>
  <c r="J1715" i="10"/>
  <c r="J1709" i="10"/>
  <c r="J1701" i="10"/>
  <c r="J1694" i="10"/>
  <c r="J1687" i="10"/>
  <c r="J1679" i="10"/>
  <c r="J1673" i="10"/>
  <c r="J1666" i="10"/>
  <c r="J1658" i="10"/>
  <c r="J1651" i="10"/>
  <c r="J1645" i="10"/>
  <c r="J1637" i="10"/>
  <c r="J1630" i="10"/>
  <c r="J1623" i="10"/>
  <c r="J1615" i="10"/>
  <c r="J1609" i="10"/>
  <c r="J1602" i="10"/>
  <c r="J1594" i="10"/>
  <c r="J1587" i="10"/>
  <c r="J1581" i="10"/>
  <c r="J1573" i="10"/>
  <c r="J1566" i="10"/>
  <c r="J1559" i="10"/>
  <c r="J1551" i="10"/>
  <c r="J1545" i="10"/>
  <c r="J1538" i="10"/>
  <c r="J1530" i="10"/>
  <c r="J1523" i="10"/>
  <c r="J1517" i="10"/>
  <c r="J1509" i="10"/>
  <c r="J1502" i="10"/>
  <c r="J1495" i="10"/>
  <c r="J1487" i="10"/>
  <c r="J1481" i="10"/>
  <c r="J1474" i="10"/>
  <c r="J1466" i="10"/>
  <c r="J1459" i="10"/>
  <c r="J1453" i="10"/>
  <c r="J1445" i="10"/>
  <c r="J1438" i="10"/>
  <c r="J1431" i="10"/>
  <c r="J1423" i="10"/>
  <c r="J1417" i="10"/>
  <c r="J1410" i="10"/>
  <c r="J1402" i="10"/>
  <c r="J1395" i="10"/>
  <c r="J1389" i="10"/>
  <c r="J1381" i="10"/>
  <c r="J1374" i="10"/>
  <c r="J1367" i="10"/>
  <c r="J1359" i="10"/>
  <c r="J1353" i="10"/>
  <c r="J1346" i="10"/>
  <c r="J1338" i="10"/>
  <c r="J1331" i="10"/>
  <c r="J1325" i="10"/>
  <c r="J1317" i="10"/>
  <c r="J1310" i="10"/>
  <c r="J1303" i="10"/>
  <c r="J1295" i="10"/>
  <c r="J1289" i="10"/>
  <c r="J1282" i="10"/>
  <c r="J1274" i="10"/>
  <c r="J1267" i="10"/>
  <c r="J1261" i="10"/>
  <c r="J1253" i="10"/>
  <c r="J1246" i="10"/>
  <c r="J1239" i="10"/>
  <c r="J1231" i="10"/>
  <c r="J1225" i="10"/>
  <c r="J1218" i="10"/>
  <c r="J1210" i="10"/>
  <c r="J1203" i="10"/>
  <c r="J1197" i="10"/>
  <c r="J1189" i="10"/>
  <c r="J1182" i="10"/>
  <c r="J1175" i="10"/>
  <c r="J1167" i="10"/>
  <c r="J1161" i="10"/>
  <c r="J1154" i="10"/>
  <c r="J1146" i="10"/>
  <c r="J1139" i="10"/>
  <c r="J1133" i="10"/>
  <c r="J1125" i="10"/>
  <c r="J1118" i="10"/>
  <c r="J1111" i="10"/>
  <c r="J1103" i="10"/>
  <c r="J1097" i="10"/>
  <c r="J1090" i="10"/>
  <c r="J1082" i="10"/>
  <c r="J1075" i="10"/>
  <c r="J1069" i="10"/>
  <c r="J1061" i="10"/>
  <c r="J1054" i="10"/>
  <c r="J1047" i="10"/>
  <c r="J1039" i="10"/>
  <c r="J1033" i="10"/>
  <c r="J1026" i="10"/>
  <c r="J1018" i="10"/>
  <c r="J1011" i="10"/>
  <c r="J1005" i="10"/>
  <c r="J997" i="10"/>
  <c r="J990" i="10"/>
  <c r="J983" i="10"/>
  <c r="J975" i="10"/>
  <c r="J969" i="10"/>
  <c r="J962" i="10"/>
  <c r="J954" i="10"/>
  <c r="J947" i="10"/>
  <c r="J941" i="10"/>
  <c r="J933" i="10"/>
  <c r="J926" i="10"/>
  <c r="J919" i="10"/>
  <c r="J911" i="10"/>
  <c r="J905" i="10"/>
  <c r="J898" i="10"/>
  <c r="J890" i="10"/>
  <c r="J883" i="10"/>
  <c r="J877" i="10"/>
  <c r="J869" i="10"/>
  <c r="J862" i="10"/>
  <c r="J855" i="10"/>
  <c r="J847" i="10"/>
  <c r="J841" i="10"/>
  <c r="J834" i="10"/>
  <c r="J826" i="10"/>
  <c r="J819" i="10"/>
  <c r="J813" i="10"/>
  <c r="J805" i="10"/>
  <c r="J798" i="10"/>
  <c r="J791" i="10"/>
  <c r="J783" i="10"/>
  <c r="J777" i="10"/>
  <c r="J770" i="10"/>
  <c r="J762" i="10"/>
  <c r="J755" i="10"/>
  <c r="J749" i="10"/>
  <c r="J741" i="10"/>
  <c r="J734" i="10"/>
  <c r="J727" i="10"/>
  <c r="J719" i="10"/>
  <c r="J713" i="10"/>
  <c r="J706" i="10"/>
  <c r="J698" i="10"/>
  <c r="J691" i="10"/>
  <c r="J685" i="10"/>
  <c r="J677" i="10"/>
  <c r="J670" i="10"/>
  <c r="J663" i="10"/>
  <c r="J655" i="10"/>
  <c r="J649" i="10"/>
  <c r="J642" i="10"/>
  <c r="J634" i="10"/>
  <c r="J627" i="10"/>
  <c r="J621" i="10"/>
  <c r="J613" i="10"/>
  <c r="J606" i="10"/>
  <c r="J599" i="10"/>
  <c r="J591" i="10"/>
  <c r="J585" i="10"/>
  <c r="J578" i="10"/>
  <c r="J570" i="10"/>
  <c r="J563" i="10"/>
  <c r="J557" i="10"/>
  <c r="J549" i="10"/>
  <c r="J542" i="10"/>
  <c r="J535" i="10"/>
  <c r="J527" i="10"/>
  <c r="J521" i="10"/>
  <c r="J514" i="10"/>
  <c r="J506" i="10"/>
  <c r="J499" i="10"/>
  <c r="J493" i="10"/>
  <c r="J485" i="10"/>
  <c r="J478" i="10"/>
  <c r="J471" i="10"/>
  <c r="J463" i="10"/>
  <c r="J457" i="10"/>
  <c r="J450" i="10"/>
  <c r="J442" i="10"/>
  <c r="J435" i="10"/>
  <c r="J429" i="10"/>
  <c r="J421" i="10"/>
  <c r="J414" i="10"/>
  <c r="J407" i="10"/>
  <c r="J399" i="10"/>
  <c r="J393" i="10"/>
  <c r="J386" i="10"/>
  <c r="J378" i="10"/>
  <c r="J371" i="10"/>
  <c r="J365" i="10"/>
  <c r="J357" i="10"/>
  <c r="J350" i="10"/>
  <c r="J343" i="10"/>
  <c r="J335" i="10"/>
  <c r="J329" i="10"/>
  <c r="J322" i="10"/>
  <c r="J314" i="10"/>
  <c r="J307" i="10"/>
  <c r="J301" i="10"/>
  <c r="J293" i="10"/>
  <c r="J286" i="10"/>
  <c r="J279" i="10"/>
  <c r="J271" i="10"/>
  <c r="J265" i="10"/>
  <c r="J258" i="10"/>
  <c r="J250" i="10"/>
  <c r="J243" i="10"/>
  <c r="J237" i="10"/>
  <c r="J229" i="10"/>
  <c r="J222" i="10"/>
  <c r="J215" i="10"/>
  <c r="J207" i="10"/>
  <c r="J201" i="10"/>
  <c r="J194" i="10"/>
  <c r="J186" i="10"/>
  <c r="J179" i="10"/>
  <c r="J173" i="10"/>
  <c r="J165" i="10"/>
  <c r="J158" i="10"/>
  <c r="J151" i="10"/>
  <c r="J143" i="10"/>
  <c r="J137" i="10"/>
  <c r="J130" i="10"/>
  <c r="J122" i="10"/>
  <c r="J115" i="10"/>
  <c r="J109" i="10"/>
  <c r="J101" i="10"/>
  <c r="J94" i="10"/>
  <c r="J87" i="10"/>
  <c r="J79" i="10"/>
  <c r="J73" i="10"/>
  <c r="J66" i="10"/>
  <c r="J58" i="10"/>
  <c r="J50" i="10"/>
  <c r="J42" i="10"/>
  <c r="J31" i="10"/>
  <c r="J22" i="10"/>
  <c r="J12" i="10"/>
  <c r="K2" i="10"/>
  <c r="K5994" i="10"/>
  <c r="K5974" i="10"/>
  <c r="K5946" i="10"/>
  <c r="K5899" i="10"/>
  <c r="K5879" i="10"/>
  <c r="K5871" i="10"/>
  <c r="K5851" i="10"/>
  <c r="K5842" i="10"/>
  <c r="K5831" i="10"/>
  <c r="K5823" i="10"/>
  <c r="K5814" i="10"/>
  <c r="K5803" i="10"/>
  <c r="K5794" i="10"/>
  <c r="K5786" i="10"/>
  <c r="K5766" i="10"/>
  <c r="K5746" i="10"/>
  <c r="K5738" i="10"/>
  <c r="K5718" i="10"/>
  <c r="K5690" i="10"/>
  <c r="K5643" i="10"/>
  <c r="K5623" i="10"/>
  <c r="K5615" i="10"/>
  <c r="K5595" i="10"/>
  <c r="K5586" i="10"/>
  <c r="K5575" i="10"/>
  <c r="K5567" i="10"/>
  <c r="K5558" i="10"/>
  <c r="K5547" i="10"/>
  <c r="K5538" i="10"/>
  <c r="K5530" i="10"/>
  <c r="K5510" i="10"/>
  <c r="K5490" i="10"/>
  <c r="K5482" i="10"/>
  <c r="K5462" i="10"/>
  <c r="K5434" i="10"/>
  <c r="K5387" i="10"/>
  <c r="K5367" i="10"/>
  <c r="K5359" i="10"/>
  <c r="K5339" i="10"/>
  <c r="K5330" i="10"/>
  <c r="K5319" i="10"/>
  <c r="K5311" i="10"/>
  <c r="K5302" i="10"/>
  <c r="K5291" i="10"/>
  <c r="K5282" i="10"/>
  <c r="K5274" i="10"/>
  <c r="K5254" i="10"/>
  <c r="K5234" i="10"/>
  <c r="K5226" i="10"/>
  <c r="K5206" i="10"/>
  <c r="K5178" i="10"/>
  <c r="K5131" i="10"/>
  <c r="K5111" i="10"/>
  <c r="K5103" i="10"/>
  <c r="K5083" i="10"/>
  <c r="K5074" i="10"/>
  <c r="K5063" i="10"/>
  <c r="K5055" i="10"/>
  <c r="K5046" i="10"/>
  <c r="K5035" i="10"/>
  <c r="K5026" i="10"/>
  <c r="K5018" i="10"/>
  <c r="K4998" i="10"/>
  <c r="K4978" i="10"/>
  <c r="K4970" i="10"/>
  <c r="K4950" i="10"/>
  <c r="K4922" i="10"/>
  <c r="K4875" i="10"/>
  <c r="K4855" i="10"/>
  <c r="K4847" i="10"/>
  <c r="K4827" i="10"/>
  <c r="K4818" i="10"/>
  <c r="K4807" i="10"/>
  <c r="K4799" i="10"/>
  <c r="K4790" i="10"/>
  <c r="K4779" i="10"/>
  <c r="K4770" i="10"/>
  <c r="K4762" i="10"/>
  <c r="K4742" i="10"/>
  <c r="K4722" i="10"/>
  <c r="K4714" i="10"/>
  <c r="K4694" i="10"/>
  <c r="K4666" i="10"/>
  <c r="K4619" i="10"/>
  <c r="K4599" i="10"/>
  <c r="K4591" i="10"/>
  <c r="K4571" i="10"/>
  <c r="K4562" i="10"/>
  <c r="K4551" i="10"/>
  <c r="K4543" i="10"/>
  <c r="K4534" i="10"/>
  <c r="K4523" i="10"/>
  <c r="K4514" i="10"/>
  <c r="K4506" i="10"/>
  <c r="K4486" i="10"/>
  <c r="K4462" i="10"/>
  <c r="K4450" i="10"/>
  <c r="K4435" i="10"/>
  <c r="K4406" i="10"/>
  <c r="K4394" i="10"/>
  <c r="K4378" i="10"/>
  <c r="K4363" i="10"/>
  <c r="K4350" i="10"/>
  <c r="K4334" i="10"/>
  <c r="K4322" i="10"/>
  <c r="K4307" i="10"/>
  <c r="K4278" i="10"/>
  <c r="K4266" i="10"/>
  <c r="K4250" i="10"/>
  <c r="K4235" i="10"/>
  <c r="K4222" i="10"/>
  <c r="K4206" i="10"/>
  <c r="K4194" i="10"/>
  <c r="K4179" i="10"/>
  <c r="K4150" i="10"/>
  <c r="K4138" i="10"/>
  <c r="K4122" i="10"/>
  <c r="K4107" i="10"/>
  <c r="K4094" i="10"/>
  <c r="K4078" i="10"/>
  <c r="K4066" i="10"/>
  <c r="K4051" i="10"/>
  <c r="K4035" i="10"/>
  <c r="K4022" i="10"/>
  <c r="K4010" i="10"/>
  <c r="K3994" i="10"/>
  <c r="K3979" i="10"/>
  <c r="K3966" i="10"/>
  <c r="K3950" i="10"/>
  <c r="K3938" i="10"/>
  <c r="K3923" i="10"/>
  <c r="K3907" i="10"/>
  <c r="K3894" i="10"/>
  <c r="K3882" i="10"/>
  <c r="K3866" i="10"/>
  <c r="K3851" i="10"/>
  <c r="K3838" i="10"/>
  <c r="K3822" i="10"/>
  <c r="K3810" i="10"/>
  <c r="K3795" i="10"/>
  <c r="K3779" i="10"/>
  <c r="K3766" i="10"/>
  <c r="K3754" i="10"/>
  <c r="K3738" i="10"/>
  <c r="K3723" i="10"/>
  <c r="K3710" i="10"/>
  <c r="K3694" i="10"/>
  <c r="K3682" i="10"/>
  <c r="K3667" i="10"/>
  <c r="K3651" i="10"/>
  <c r="K3638" i="10"/>
  <c r="K3626" i="10"/>
  <c r="K3610" i="10"/>
  <c r="K3595" i="10"/>
  <c r="K3582" i="10"/>
  <c r="K3566" i="10"/>
  <c r="K3554" i="10"/>
  <c r="K3539" i="10"/>
  <c r="K3523" i="10"/>
  <c r="K3510" i="10"/>
  <c r="K3498" i="10"/>
  <c r="K3482" i="10"/>
  <c r="K3467" i="10"/>
  <c r="K3454" i="10"/>
  <c r="K3438" i="10"/>
  <c r="K3426" i="10"/>
  <c r="K3411" i="10"/>
  <c r="K3395" i="10"/>
  <c r="K3382" i="10"/>
  <c r="K3370" i="10"/>
  <c r="K3354" i="10"/>
  <c r="K3339" i="10"/>
  <c r="K3326" i="10"/>
  <c r="K3310" i="10"/>
  <c r="K3298" i="10"/>
  <c r="K3283" i="10"/>
  <c r="K3267" i="10"/>
  <c r="K3254" i="10"/>
  <c r="K3242" i="10"/>
  <c r="K3226" i="10"/>
  <c r="K3211" i="10"/>
  <c r="K3198" i="10"/>
  <c r="K3182" i="10"/>
  <c r="K3170" i="10"/>
  <c r="K3155" i="10"/>
  <c r="K3139" i="10"/>
  <c r="K3126" i="10"/>
  <c r="K3114" i="10"/>
  <c r="K3098" i="10"/>
  <c r="K3083" i="10"/>
  <c r="K3070" i="10"/>
  <c r="K3054" i="10"/>
  <c r="K3042" i="10"/>
  <c r="K3027" i="10"/>
  <c r="K3011" i="10"/>
  <c r="K2998" i="10"/>
  <c r="K2986" i="10"/>
  <c r="K2970" i="10"/>
  <c r="K2955" i="10"/>
  <c r="K2942" i="10"/>
  <c r="K2926" i="10"/>
  <c r="K2914" i="10"/>
  <c r="K2899" i="10"/>
  <c r="K2883" i="10"/>
  <c r="K2870" i="10"/>
  <c r="K2858" i="10"/>
  <c r="K2842" i="10"/>
  <c r="K2827" i="10"/>
  <c r="K2814" i="10"/>
  <c r="K2798" i="10"/>
  <c r="K2786" i="10"/>
  <c r="K2771" i="10"/>
  <c r="K2755" i="10"/>
  <c r="K2742" i="10"/>
  <c r="K2730" i="10"/>
  <c r="K2714" i="10"/>
  <c r="K2699" i="10"/>
  <c r="K2686" i="10"/>
  <c r="K2670" i="10"/>
  <c r="K2658" i="10"/>
  <c r="K2643" i="10"/>
  <c r="K2627" i="10"/>
  <c r="K2614" i="10"/>
  <c r="K2602" i="10"/>
  <c r="K2586" i="10"/>
  <c r="K2571" i="10"/>
  <c r="K2558" i="10"/>
  <c r="K2542" i="10"/>
  <c r="K2530" i="10"/>
  <c r="K2515" i="10"/>
  <c r="K2499" i="10"/>
  <c r="K2486" i="10"/>
  <c r="K2474" i="10"/>
  <c r="K2458" i="10"/>
  <c r="K2443" i="10"/>
  <c r="K2430" i="10"/>
  <c r="K2414" i="10"/>
  <c r="K2402" i="10"/>
  <c r="K2387" i="10"/>
  <c r="K2371" i="10"/>
  <c r="K2358" i="10"/>
  <c r="K2346" i="10"/>
  <c r="K2330" i="10"/>
  <c r="K2315" i="10"/>
  <c r="K2302" i="10"/>
  <c r="K2286" i="10"/>
  <c r="K2274" i="10"/>
  <c r="K2259" i="10"/>
  <c r="K2243" i="10"/>
  <c r="K2230" i="10"/>
  <c r="K2218" i="10"/>
  <c r="K2202" i="10"/>
  <c r="K2187" i="10"/>
  <c r="K2174" i="10"/>
  <c r="K2158" i="10"/>
  <c r="K2146" i="10"/>
  <c r="K2131" i="10"/>
  <c r="K2115" i="10"/>
  <c r="K2102" i="10"/>
  <c r="K2090" i="10"/>
  <c r="K2074" i="10"/>
  <c r="K2059" i="10"/>
  <c r="K2046" i="10"/>
  <c r="K2030" i="10"/>
  <c r="K2018" i="10"/>
  <c r="K2003" i="10"/>
  <c r="K1987" i="10"/>
  <c r="K1974" i="10"/>
  <c r="K1962" i="10"/>
  <c r="K1946" i="10"/>
  <c r="K1931" i="10"/>
  <c r="K1918" i="10"/>
  <c r="K1902" i="10"/>
  <c r="K1890" i="10"/>
  <c r="K1875" i="10"/>
  <c r="K1859" i="10"/>
  <c r="K1846" i="10"/>
  <c r="K1834" i="10"/>
  <c r="K1818" i="10"/>
  <c r="K1803" i="10"/>
  <c r="K1790" i="10"/>
  <c r="K1774" i="10"/>
  <c r="K1762" i="10"/>
  <c r="K1747" i="10"/>
  <c r="K1731" i="10"/>
  <c r="K1718" i="10"/>
  <c r="K1706" i="10"/>
  <c r="K1690" i="10"/>
  <c r="K1675" i="10"/>
  <c r="K1662" i="10"/>
  <c r="K1646" i="10"/>
  <c r="K1634" i="10"/>
  <c r="K1619" i="10"/>
  <c r="K1603" i="10"/>
  <c r="K1590" i="10"/>
  <c r="K1578" i="10"/>
  <c r="K1562" i="10"/>
  <c r="K1547" i="10"/>
  <c r="K1534" i="10"/>
  <c r="K1518" i="10"/>
  <c r="K1506" i="10"/>
  <c r="K1491" i="10"/>
  <c r="K1475" i="10"/>
  <c r="K1462" i="10"/>
  <c r="K1450" i="10"/>
  <c r="K1434" i="10"/>
  <c r="K1419" i="10"/>
  <c r="K1406" i="10"/>
  <c r="K1390" i="10"/>
  <c r="K1378" i="10"/>
  <c r="K1363" i="10"/>
  <c r="K1347" i="10"/>
  <c r="K1334" i="10"/>
  <c r="K1322" i="10"/>
  <c r="K1306" i="10"/>
  <c r="K1291" i="10"/>
  <c r="K1278" i="10"/>
  <c r="K1262" i="10"/>
  <c r="K1250" i="10"/>
  <c r="K1235" i="10"/>
  <c r="K1194" i="10"/>
  <c r="K1178" i="10"/>
  <c r="K1163" i="10"/>
  <c r="K1150" i="10"/>
  <c r="K1134" i="10"/>
  <c r="K1122" i="10"/>
  <c r="K1107" i="10"/>
  <c r="K1066" i="10"/>
  <c r="K1050" i="10"/>
  <c r="K1035" i="10"/>
  <c r="K1022" i="10"/>
  <c r="K1006" i="10"/>
  <c r="K994" i="10"/>
  <c r="K979" i="10"/>
  <c r="K938" i="10"/>
  <c r="K922" i="10"/>
  <c r="K907" i="10"/>
  <c r="K894" i="10"/>
  <c r="K878" i="10"/>
  <c r="K866" i="10"/>
  <c r="K851" i="10"/>
  <c r="K810" i="10"/>
  <c r="K794" i="10"/>
  <c r="K779" i="10"/>
  <c r="K766" i="10"/>
  <c r="K750" i="10"/>
  <c r="K738" i="10"/>
  <c r="K723" i="10"/>
  <c r="K682" i="10"/>
  <c r="K666" i="10"/>
  <c r="K651" i="10"/>
  <c r="K638" i="10"/>
  <c r="K622" i="10"/>
  <c r="K610" i="10"/>
  <c r="K595" i="10"/>
  <c r="K554" i="10"/>
  <c r="K538" i="10"/>
  <c r="K523" i="10"/>
  <c r="K510" i="10"/>
  <c r="K494" i="10"/>
  <c r="K482" i="10"/>
  <c r="K467" i="10"/>
  <c r="K426" i="10"/>
  <c r="K410" i="10"/>
  <c r="K395" i="10"/>
  <c r="K382" i="10"/>
  <c r="K366" i="10"/>
  <c r="K354" i="10"/>
  <c r="K339" i="10"/>
  <c r="K298" i="10"/>
  <c r="K282" i="10"/>
  <c r="K267" i="10"/>
  <c r="K254" i="10"/>
  <c r="K238" i="10"/>
  <c r="K226" i="10"/>
  <c r="K211" i="10"/>
  <c r="K170" i="10"/>
  <c r="K154" i="10"/>
  <c r="K139" i="10"/>
  <c r="K126" i="10"/>
  <c r="K110" i="10"/>
  <c r="K98" i="10"/>
  <c r="K83" i="10"/>
  <c r="K42" i="10"/>
  <c r="K26" i="10"/>
  <c r="K11" i="10"/>
  <c r="M5954" i="10"/>
  <c r="M5762" i="10"/>
  <c r="M5602" i="10"/>
  <c r="M5442" i="10"/>
  <c r="M5250" i="10"/>
  <c r="M5090" i="10"/>
  <c r="M4930" i="10"/>
  <c r="M4738" i="10"/>
  <c r="M4578" i="10"/>
  <c r="M4418" i="10"/>
  <c r="M4226" i="10"/>
  <c r="M4066" i="10"/>
  <c r="M3906" i="10"/>
  <c r="M3714" i="10"/>
  <c r="M3554" i="10"/>
  <c r="K5990" i="10"/>
  <c r="J5990" i="10"/>
  <c r="K5926" i="10"/>
  <c r="J5926" i="10"/>
  <c r="K5862" i="10"/>
  <c r="J5862" i="10"/>
  <c r="K5798" i="10"/>
  <c r="J5798" i="10"/>
  <c r="K5734" i="10"/>
  <c r="J5734" i="10"/>
  <c r="K5670" i="10"/>
  <c r="J5670" i="10"/>
  <c r="K5606" i="10"/>
  <c r="J5606" i="10"/>
  <c r="K5542" i="10"/>
  <c r="J5542" i="10"/>
  <c r="K5478" i="10"/>
  <c r="J5478" i="10"/>
  <c r="K5414" i="10"/>
  <c r="J5414" i="10"/>
  <c r="K5350" i="10"/>
  <c r="J5350" i="10"/>
  <c r="K5286" i="10"/>
  <c r="J5286" i="10"/>
  <c r="K5222" i="10"/>
  <c r="J5222" i="10"/>
  <c r="K5158" i="10"/>
  <c r="J5158" i="10"/>
  <c r="K5094" i="10"/>
  <c r="J5094" i="10"/>
  <c r="K5030" i="10"/>
  <c r="J5030" i="10"/>
  <c r="K4966" i="10"/>
  <c r="J4966" i="10"/>
  <c r="K4902" i="10"/>
  <c r="J4902" i="10"/>
  <c r="K4838" i="10"/>
  <c r="J4838" i="10"/>
  <c r="K4774" i="10"/>
  <c r="J4774" i="10"/>
  <c r="K4710" i="10"/>
  <c r="J4710" i="10"/>
  <c r="K4646" i="10"/>
  <c r="J4646" i="10"/>
  <c r="K4582" i="10"/>
  <c r="J4582" i="10"/>
  <c r="K4518" i="10"/>
  <c r="J4518" i="10"/>
  <c r="K4454" i="10"/>
  <c r="J4454" i="10"/>
  <c r="K4422" i="10"/>
  <c r="J4422" i="10"/>
  <c r="K4390" i="10"/>
  <c r="J4390" i="10"/>
  <c r="K4358" i="10"/>
  <c r="J4358" i="10"/>
  <c r="K4326" i="10"/>
  <c r="J4326" i="10"/>
  <c r="K4294" i="10"/>
  <c r="J4294" i="10"/>
  <c r="K4262" i="10"/>
  <c r="J4262" i="10"/>
  <c r="K4230" i="10"/>
  <c r="J4230" i="10"/>
  <c r="K4198" i="10"/>
  <c r="J4198" i="10"/>
  <c r="K4166" i="10"/>
  <c r="J4166" i="10"/>
  <c r="K4134" i="10"/>
  <c r="J4134" i="10"/>
  <c r="K4102" i="10"/>
  <c r="J4102" i="10"/>
  <c r="K4070" i="10"/>
  <c r="J4070" i="10"/>
  <c r="K4038" i="10"/>
  <c r="J4038" i="10"/>
  <c r="K4006" i="10"/>
  <c r="J4006" i="10"/>
  <c r="K3974" i="10"/>
  <c r="J3974" i="10"/>
  <c r="K3942" i="10"/>
  <c r="J3942" i="10"/>
  <c r="K3910" i="10"/>
  <c r="J3910" i="10"/>
  <c r="K3878" i="10"/>
  <c r="J3878" i="10"/>
  <c r="K3846" i="10"/>
  <c r="J3846" i="10"/>
  <c r="K3814" i="10"/>
  <c r="J3814" i="10"/>
  <c r="K3782" i="10"/>
  <c r="J3782" i="10"/>
  <c r="K3750" i="10"/>
  <c r="J3750" i="10"/>
  <c r="K3718" i="10"/>
  <c r="J3718" i="10"/>
  <c r="K3686" i="10"/>
  <c r="J3686" i="10"/>
  <c r="K3654" i="10"/>
  <c r="J3654" i="10"/>
  <c r="K3622" i="10"/>
  <c r="J3622" i="10"/>
  <c r="K3590" i="10"/>
  <c r="J3590" i="10"/>
  <c r="K3558" i="10"/>
  <c r="J3558" i="10"/>
  <c r="K3526" i="10"/>
  <c r="J3526" i="10"/>
  <c r="K3494" i="10"/>
  <c r="J3494" i="10"/>
  <c r="K3462" i="10"/>
  <c r="J3462" i="10"/>
  <c r="K3430" i="10"/>
  <c r="J3430" i="10"/>
  <c r="K3398" i="10"/>
  <c r="J3398" i="10"/>
  <c r="K3366" i="10"/>
  <c r="J3366" i="10"/>
  <c r="K3334" i="10"/>
  <c r="J3334" i="10"/>
  <c r="K3302" i="10"/>
  <c r="J3302" i="10"/>
  <c r="K3270" i="10"/>
  <c r="J3270" i="10"/>
  <c r="K3238" i="10"/>
  <c r="J3238" i="10"/>
  <c r="K3206" i="10"/>
  <c r="J3206" i="10"/>
  <c r="K3174" i="10"/>
  <c r="J3174" i="10"/>
  <c r="K3142" i="10"/>
  <c r="J3142" i="10"/>
  <c r="K3110" i="10"/>
  <c r="J3110" i="10"/>
  <c r="K3078" i="10"/>
  <c r="J3078" i="10"/>
  <c r="K3046" i="10"/>
  <c r="J3046" i="10"/>
  <c r="K3014" i="10"/>
  <c r="J3014" i="10"/>
  <c r="K2982" i="10"/>
  <c r="J2982" i="10"/>
  <c r="K2950" i="10"/>
  <c r="J2950" i="10"/>
  <c r="K2918" i="10"/>
  <c r="J2918" i="10"/>
  <c r="K2886" i="10"/>
  <c r="J2886" i="10"/>
  <c r="K2854" i="10"/>
  <c r="J2854" i="10"/>
  <c r="K2822" i="10"/>
  <c r="J2822" i="10"/>
  <c r="K2790" i="10"/>
  <c r="J2790" i="10"/>
  <c r="K2758" i="10"/>
  <c r="J2758" i="10"/>
  <c r="K2726" i="10"/>
  <c r="J2726" i="10"/>
  <c r="K2694" i="10"/>
  <c r="J2694" i="10"/>
  <c r="K2662" i="10"/>
  <c r="J2662" i="10"/>
  <c r="K2630" i="10"/>
  <c r="J2630" i="10"/>
  <c r="K2598" i="10"/>
  <c r="J2598" i="10"/>
  <c r="K2566" i="10"/>
  <c r="J2566" i="10"/>
  <c r="K2534" i="10"/>
  <c r="J2534" i="10"/>
  <c r="K2502" i="10"/>
  <c r="J2502" i="10"/>
  <c r="K2470" i="10"/>
  <c r="J2470" i="10"/>
  <c r="K2438" i="10"/>
  <c r="J2438" i="10"/>
  <c r="K2406" i="10"/>
  <c r="J2406" i="10"/>
  <c r="K2374" i="10"/>
  <c r="J2374" i="10"/>
  <c r="K2342" i="10"/>
  <c r="J2342" i="10"/>
  <c r="K2310" i="10"/>
  <c r="J2310" i="10"/>
  <c r="K2278" i="10"/>
  <c r="J2278" i="10"/>
  <c r="K2246" i="10"/>
  <c r="J2246" i="10"/>
  <c r="K2214" i="10"/>
  <c r="J2214" i="10"/>
  <c r="K2182" i="10"/>
  <c r="J2182" i="10"/>
  <c r="K2150" i="10"/>
  <c r="J2150" i="10"/>
  <c r="K2118" i="10"/>
  <c r="J2118" i="10"/>
  <c r="K2086" i="10"/>
  <c r="J2086" i="10"/>
  <c r="K2054" i="10"/>
  <c r="J2054" i="10"/>
  <c r="K2022" i="10"/>
  <c r="J2022" i="10"/>
  <c r="K1990" i="10"/>
  <c r="J1990" i="10"/>
  <c r="K1958" i="10"/>
  <c r="J1958" i="10"/>
  <c r="K1926" i="10"/>
  <c r="J1926" i="10"/>
  <c r="K1894" i="10"/>
  <c r="J1894" i="10"/>
  <c r="K1862" i="10"/>
  <c r="J1862" i="10"/>
  <c r="K1830" i="10"/>
  <c r="J1830" i="10"/>
  <c r="K1798" i="10"/>
  <c r="J1798" i="10"/>
  <c r="K1766" i="10"/>
  <c r="J1766" i="10"/>
  <c r="K1734" i="10"/>
  <c r="J1734" i="10"/>
  <c r="K1702" i="10"/>
  <c r="J1702" i="10"/>
  <c r="K1670" i="10"/>
  <c r="J1670" i="10"/>
  <c r="K1638" i="10"/>
  <c r="J1638" i="10"/>
  <c r="K1606" i="10"/>
  <c r="J1606" i="10"/>
  <c r="K1574" i="10"/>
  <c r="J1574" i="10"/>
  <c r="K1542" i="10"/>
  <c r="J1542" i="10"/>
  <c r="K1510" i="10"/>
  <c r="J1510" i="10"/>
  <c r="K1478" i="10"/>
  <c r="J1478" i="10"/>
  <c r="K1446" i="10"/>
  <c r="J1446" i="10"/>
  <c r="K1414" i="10"/>
  <c r="J1414" i="10"/>
  <c r="K1382" i="10"/>
  <c r="J1382" i="10"/>
  <c r="K1350" i="10"/>
  <c r="J1350" i="10"/>
  <c r="K1318" i="10"/>
  <c r="J1318" i="10"/>
  <c r="K1286" i="10"/>
  <c r="J1286" i="10"/>
  <c r="K1254" i="10"/>
  <c r="J1254" i="10"/>
  <c r="J1238" i="10"/>
  <c r="I1238" i="10"/>
  <c r="K1222" i="10"/>
  <c r="J1222" i="10"/>
  <c r="I1222" i="10"/>
  <c r="J1206" i="10"/>
  <c r="I1206" i="10"/>
  <c r="K1190" i="10"/>
  <c r="J1190" i="10"/>
  <c r="I1190" i="10"/>
  <c r="J1174" i="10"/>
  <c r="I1174" i="10"/>
  <c r="K1158" i="10"/>
  <c r="J1158" i="10"/>
  <c r="I1158" i="10"/>
  <c r="J1142" i="10"/>
  <c r="I1142" i="10"/>
  <c r="K1126" i="10"/>
  <c r="J1126" i="10"/>
  <c r="I1126" i="10"/>
  <c r="J1110" i="10"/>
  <c r="I1110" i="10"/>
  <c r="K1094" i="10"/>
  <c r="J1094" i="10"/>
  <c r="I1094" i="10"/>
  <c r="J1078" i="10"/>
  <c r="I1078" i="10"/>
  <c r="K1062" i="10"/>
  <c r="J1062" i="10"/>
  <c r="I1062" i="10"/>
  <c r="J1046" i="10"/>
  <c r="I1046" i="10"/>
  <c r="K1030" i="10"/>
  <c r="J1030" i="10"/>
  <c r="I1030" i="10"/>
  <c r="J1014" i="10"/>
  <c r="I1014" i="10"/>
  <c r="K998" i="10"/>
  <c r="J998" i="10"/>
  <c r="I998" i="10"/>
  <c r="J982" i="10"/>
  <c r="I982" i="10"/>
  <c r="K966" i="10"/>
  <c r="J966" i="10"/>
  <c r="I966" i="10"/>
  <c r="J950" i="10"/>
  <c r="I950" i="10"/>
  <c r="K934" i="10"/>
  <c r="J934" i="10"/>
  <c r="I934" i="10"/>
  <c r="J918" i="10"/>
  <c r="I918" i="10"/>
  <c r="K902" i="10"/>
  <c r="J902" i="10"/>
  <c r="I902" i="10"/>
  <c r="J886" i="10"/>
  <c r="I886" i="10"/>
  <c r="K870" i="10"/>
  <c r="J870" i="10"/>
  <c r="I870" i="10"/>
  <c r="J854" i="10"/>
  <c r="I854" i="10"/>
  <c r="K838" i="10"/>
  <c r="J838" i="10"/>
  <c r="I838" i="10"/>
  <c r="J822" i="10"/>
  <c r="I822" i="10"/>
  <c r="K806" i="10"/>
  <c r="J806" i="10"/>
  <c r="I806" i="10"/>
  <c r="J790" i="10"/>
  <c r="I790" i="10"/>
  <c r="K774" i="10"/>
  <c r="J774" i="10"/>
  <c r="I774" i="10"/>
  <c r="J758" i="10"/>
  <c r="I758" i="10"/>
  <c r="K742" i="10"/>
  <c r="J742" i="10"/>
  <c r="I742" i="10"/>
  <c r="J726" i="10"/>
  <c r="I726" i="10"/>
  <c r="K710" i="10"/>
  <c r="J710" i="10"/>
  <c r="I710" i="10"/>
  <c r="J694" i="10"/>
  <c r="I694" i="10"/>
  <c r="K678" i="10"/>
  <c r="J678" i="10"/>
  <c r="I678" i="10"/>
  <c r="J662" i="10"/>
  <c r="I662" i="10"/>
  <c r="K646" i="10"/>
  <c r="J646" i="10"/>
  <c r="I646" i="10"/>
  <c r="J630" i="10"/>
  <c r="I630" i="10"/>
  <c r="K614" i="10"/>
  <c r="J614" i="10"/>
  <c r="I614" i="10"/>
  <c r="J598" i="10"/>
  <c r="I598" i="10"/>
  <c r="K582" i="10"/>
  <c r="J582" i="10"/>
  <c r="I582" i="10"/>
  <c r="J566" i="10"/>
  <c r="I566" i="10"/>
  <c r="K550" i="10"/>
  <c r="J550" i="10"/>
  <c r="I550" i="10"/>
  <c r="J534" i="10"/>
  <c r="I534" i="10"/>
  <c r="K518" i="10"/>
  <c r="J518" i="10"/>
  <c r="I518" i="10"/>
  <c r="J502" i="10"/>
  <c r="I502" i="10"/>
  <c r="K486" i="10"/>
  <c r="J486" i="10"/>
  <c r="I486" i="10"/>
  <c r="J470" i="10"/>
  <c r="I470" i="10"/>
  <c r="K454" i="10"/>
  <c r="J454" i="10"/>
  <c r="I454" i="10"/>
  <c r="J438" i="10"/>
  <c r="I438" i="10"/>
  <c r="K422" i="10"/>
  <c r="J422" i="10"/>
  <c r="I422" i="10"/>
  <c r="J406" i="10"/>
  <c r="I406" i="10"/>
  <c r="K390" i="10"/>
  <c r="J390" i="10"/>
  <c r="I390" i="10"/>
  <c r="J374" i="10"/>
  <c r="I374" i="10"/>
  <c r="K358" i="10"/>
  <c r="J358" i="10"/>
  <c r="I358" i="10"/>
  <c r="J342" i="10"/>
  <c r="I342" i="10"/>
  <c r="K326" i="10"/>
  <c r="J326" i="10"/>
  <c r="I326" i="10"/>
  <c r="J310" i="10"/>
  <c r="I310" i="10"/>
  <c r="K294" i="10"/>
  <c r="J294" i="10"/>
  <c r="I294" i="10"/>
  <c r="J278" i="10"/>
  <c r="I278" i="10"/>
  <c r="K262" i="10"/>
  <c r="J262" i="10"/>
  <c r="I262" i="10"/>
  <c r="J246" i="10"/>
  <c r="I246" i="10"/>
  <c r="K230" i="10"/>
  <c r="J230" i="10"/>
  <c r="I230" i="10"/>
  <c r="J214" i="10"/>
  <c r="I214" i="10"/>
  <c r="K198" i="10"/>
  <c r="J198" i="10"/>
  <c r="I198" i="10"/>
  <c r="J182" i="10"/>
  <c r="I182" i="10"/>
  <c r="K166" i="10"/>
  <c r="J166" i="10"/>
  <c r="I166" i="10"/>
  <c r="J150" i="10"/>
  <c r="I150" i="10"/>
  <c r="K134" i="10"/>
  <c r="J134" i="10"/>
  <c r="I134" i="10"/>
  <c r="J118" i="10"/>
  <c r="I118" i="10"/>
  <c r="K102" i="10"/>
  <c r="J102" i="10"/>
  <c r="I102" i="10"/>
  <c r="J86" i="10"/>
  <c r="I86" i="10"/>
  <c r="K70" i="10"/>
  <c r="J70" i="10"/>
  <c r="I70" i="10"/>
  <c r="J54" i="10"/>
  <c r="I54" i="10"/>
  <c r="K38" i="10"/>
  <c r="I38" i="10"/>
  <c r="K18" i="10"/>
  <c r="J18" i="10"/>
  <c r="K6" i="10"/>
  <c r="I6" i="10"/>
  <c r="H2" i="10"/>
  <c r="H5998" i="10"/>
  <c r="H5994" i="10"/>
  <c r="H5990" i="10"/>
  <c r="H5986" i="10"/>
  <c r="H5982" i="10"/>
  <c r="H5978" i="10"/>
  <c r="H5974" i="10"/>
  <c r="H5970" i="10"/>
  <c r="H5966" i="10"/>
  <c r="H5962" i="10"/>
  <c r="H5958" i="10"/>
  <c r="H5954" i="10"/>
  <c r="H5950" i="10"/>
  <c r="H5946" i="10"/>
  <c r="H5942" i="10"/>
  <c r="H5938" i="10"/>
  <c r="H5934" i="10"/>
  <c r="H5930" i="10"/>
  <c r="H5926" i="10"/>
  <c r="H5922" i="10"/>
  <c r="H5918" i="10"/>
  <c r="H5914" i="10"/>
  <c r="H5910" i="10"/>
  <c r="H5906" i="10"/>
  <c r="H5902" i="10"/>
  <c r="H5898" i="10"/>
  <c r="H5894" i="10"/>
  <c r="H5890" i="10"/>
  <c r="H5886" i="10"/>
  <c r="H5882" i="10"/>
  <c r="H5878" i="10"/>
  <c r="H5874" i="10"/>
  <c r="H5870" i="10"/>
  <c r="H5866" i="10"/>
  <c r="H5862" i="10"/>
  <c r="H5858" i="10"/>
  <c r="H5854" i="10"/>
  <c r="H5850" i="10"/>
  <c r="H5846" i="10"/>
  <c r="H5842" i="10"/>
  <c r="H5838" i="10"/>
  <c r="H5834" i="10"/>
  <c r="H5830" i="10"/>
  <c r="H5826" i="10"/>
  <c r="H5822" i="10"/>
  <c r="H5818" i="10"/>
  <c r="H5814" i="10"/>
  <c r="H5810" i="10"/>
  <c r="H5806" i="10"/>
  <c r="H5802" i="10"/>
  <c r="H5798" i="10"/>
  <c r="H5794" i="10"/>
  <c r="H5790" i="10"/>
  <c r="H5786" i="10"/>
  <c r="H5782" i="10"/>
  <c r="H5778" i="10"/>
  <c r="H5774" i="10"/>
  <c r="H5770" i="10"/>
  <c r="H5766" i="10"/>
  <c r="H5762" i="10"/>
  <c r="H5758" i="10"/>
  <c r="H5754" i="10"/>
  <c r="H5750" i="10"/>
  <c r="H5746" i="10"/>
  <c r="H5742" i="10"/>
  <c r="H5738" i="10"/>
  <c r="H5734" i="10"/>
  <c r="H5730" i="10"/>
  <c r="H5726" i="10"/>
  <c r="H5722" i="10"/>
  <c r="H5718" i="10"/>
  <c r="H5714" i="10"/>
  <c r="H5710" i="10"/>
  <c r="H5706" i="10"/>
  <c r="H5702" i="10"/>
  <c r="H5698" i="10"/>
  <c r="H5694" i="10"/>
  <c r="H5690" i="10"/>
  <c r="H5686" i="10"/>
  <c r="H5682" i="10"/>
  <c r="H5678" i="10"/>
  <c r="H5674" i="10"/>
  <c r="H5670" i="10"/>
  <c r="H5666" i="10"/>
  <c r="H5662" i="10"/>
  <c r="H5658" i="10"/>
  <c r="H5654" i="10"/>
  <c r="H5650" i="10"/>
  <c r="H5646" i="10"/>
  <c r="H5642" i="10"/>
  <c r="H5638" i="10"/>
  <c r="H5634" i="10"/>
  <c r="H5630" i="10"/>
  <c r="H5626" i="10"/>
  <c r="H5622" i="10"/>
  <c r="H5618" i="10"/>
  <c r="H5614" i="10"/>
  <c r="H5610" i="10"/>
  <c r="H5606" i="10"/>
  <c r="H5602" i="10"/>
  <c r="H5598" i="10"/>
  <c r="H5594" i="10"/>
  <c r="H5590" i="10"/>
  <c r="H5586" i="10"/>
  <c r="H5582" i="10"/>
  <c r="H5578" i="10"/>
  <c r="H5574" i="10"/>
  <c r="H5570" i="10"/>
  <c r="H5566" i="10"/>
  <c r="H5562" i="10"/>
  <c r="H5558" i="10"/>
  <c r="H5554" i="10"/>
  <c r="H5550" i="10"/>
  <c r="H5546" i="10"/>
  <c r="H5542" i="10"/>
  <c r="H5538" i="10"/>
  <c r="H5534" i="10"/>
  <c r="H5530" i="10"/>
  <c r="H5526" i="10"/>
  <c r="H5522" i="10"/>
  <c r="H5518" i="10"/>
  <c r="H5514" i="10"/>
  <c r="H5510" i="10"/>
  <c r="H5506" i="10"/>
  <c r="H5502" i="10"/>
  <c r="H5498" i="10"/>
  <c r="H5494" i="10"/>
  <c r="H5490" i="10"/>
  <c r="H5486" i="10"/>
  <c r="H5482" i="10"/>
  <c r="H5478" i="10"/>
  <c r="H5474" i="10"/>
  <c r="H5470" i="10"/>
  <c r="H5466" i="10"/>
  <c r="H5462" i="10"/>
  <c r="H5458" i="10"/>
  <c r="H5454" i="10"/>
  <c r="H5450" i="10"/>
  <c r="H5446" i="10"/>
  <c r="H5442" i="10"/>
  <c r="H5438" i="10"/>
  <c r="H5434" i="10"/>
  <c r="H5430" i="10"/>
  <c r="H5426" i="10"/>
  <c r="H5422" i="10"/>
  <c r="H5418" i="10"/>
  <c r="H5414" i="10"/>
  <c r="H5410" i="10"/>
  <c r="H5406" i="10"/>
  <c r="H5402" i="10"/>
  <c r="H5398" i="10"/>
  <c r="H5394" i="10"/>
  <c r="H5390" i="10"/>
  <c r="H5386" i="10"/>
  <c r="H5382" i="10"/>
  <c r="H5378" i="10"/>
  <c r="H5374" i="10"/>
  <c r="H5370" i="10"/>
  <c r="H5366" i="10"/>
  <c r="H5362" i="10"/>
  <c r="H5358" i="10"/>
  <c r="H5354" i="10"/>
  <c r="H5350" i="10"/>
  <c r="H5346" i="10"/>
  <c r="H5342" i="10"/>
  <c r="H5338" i="10"/>
  <c r="H5334" i="10"/>
  <c r="H5330" i="10"/>
  <c r="H5326" i="10"/>
  <c r="H5322" i="10"/>
  <c r="H5318" i="10"/>
  <c r="H5314" i="10"/>
  <c r="H5310" i="10"/>
  <c r="H5306" i="10"/>
  <c r="H5302" i="10"/>
  <c r="H5298" i="10"/>
  <c r="H5294" i="10"/>
  <c r="H5290" i="10"/>
  <c r="H5286" i="10"/>
  <c r="H5282" i="10"/>
  <c r="H5278" i="10"/>
  <c r="H5274" i="10"/>
  <c r="H5270" i="10"/>
  <c r="H5266" i="10"/>
  <c r="H5262" i="10"/>
  <c r="H5258" i="10"/>
  <c r="H5254" i="10"/>
  <c r="H5250" i="10"/>
  <c r="H5246" i="10"/>
  <c r="H5242" i="10"/>
  <c r="H5238" i="10"/>
  <c r="H5234" i="10"/>
  <c r="H5230" i="10"/>
  <c r="H5226" i="10"/>
  <c r="H5222" i="10"/>
  <c r="H5218" i="10"/>
  <c r="H5214" i="10"/>
  <c r="H5210" i="10"/>
  <c r="H5206" i="10"/>
  <c r="H5202" i="10"/>
  <c r="H5198" i="10"/>
  <c r="H5194" i="10"/>
  <c r="H5190" i="10"/>
  <c r="H5186" i="10"/>
  <c r="H5182" i="10"/>
  <c r="H5178" i="10"/>
  <c r="H5174" i="10"/>
  <c r="H5170" i="10"/>
  <c r="H5166" i="10"/>
  <c r="H5162" i="10"/>
  <c r="H5158" i="10"/>
  <c r="H5154" i="10"/>
  <c r="H5150" i="10"/>
  <c r="H5146" i="10"/>
  <c r="H5142" i="10"/>
  <c r="H5138" i="10"/>
  <c r="H5134" i="10"/>
  <c r="H5130" i="10"/>
  <c r="H5126" i="10"/>
  <c r="H5122" i="10"/>
  <c r="H5118" i="10"/>
  <c r="H5114" i="10"/>
  <c r="H5110" i="10"/>
  <c r="H5106" i="10"/>
  <c r="H5102" i="10"/>
  <c r="H5098" i="10"/>
  <c r="H5094" i="10"/>
  <c r="H5090" i="10"/>
  <c r="H5086" i="10"/>
  <c r="H5082" i="10"/>
  <c r="H5078" i="10"/>
  <c r="H5074" i="10"/>
  <c r="H5070" i="10"/>
  <c r="H5066" i="10"/>
  <c r="H5062" i="10"/>
  <c r="H5058" i="10"/>
  <c r="H5054" i="10"/>
  <c r="H5050" i="10"/>
  <c r="H5046" i="10"/>
  <c r="H5042" i="10"/>
  <c r="H5038" i="10"/>
  <c r="H5034" i="10"/>
  <c r="H5030" i="10"/>
  <c r="H5026" i="10"/>
  <c r="H5022" i="10"/>
  <c r="H5018" i="10"/>
  <c r="H5014" i="10"/>
  <c r="H5010" i="10"/>
  <c r="H5006" i="10"/>
  <c r="H5002" i="10"/>
  <c r="H4998" i="10"/>
  <c r="H4994" i="10"/>
  <c r="H4990" i="10"/>
  <c r="H4986" i="10"/>
  <c r="H4982" i="10"/>
  <c r="H4978" i="10"/>
  <c r="H4974" i="10"/>
  <c r="H4970" i="10"/>
  <c r="H4966" i="10"/>
  <c r="H4962" i="10"/>
  <c r="H4958" i="10"/>
  <c r="H4954" i="10"/>
  <c r="H4950" i="10"/>
  <c r="H4946" i="10"/>
  <c r="H4942" i="10"/>
  <c r="H4938" i="10"/>
  <c r="H4934" i="10"/>
  <c r="H4930" i="10"/>
  <c r="H4926" i="10"/>
  <c r="H4922" i="10"/>
  <c r="H4918" i="10"/>
  <c r="H4914" i="10"/>
  <c r="H4910" i="10"/>
  <c r="H4906" i="10"/>
  <c r="H4902" i="10"/>
  <c r="H4898" i="10"/>
  <c r="H4894" i="10"/>
  <c r="H4890" i="10"/>
  <c r="H4886" i="10"/>
  <c r="H4882" i="10"/>
  <c r="H4878" i="10"/>
  <c r="H4874" i="10"/>
  <c r="H4870" i="10"/>
  <c r="H4866" i="10"/>
  <c r="H4862" i="10"/>
  <c r="H4858" i="10"/>
  <c r="H4854" i="10"/>
  <c r="H4850" i="10"/>
  <c r="H4846" i="10"/>
  <c r="H4842" i="10"/>
  <c r="H4838" i="10"/>
  <c r="H4834" i="10"/>
  <c r="H4830" i="10"/>
  <c r="H4826" i="10"/>
  <c r="H4822" i="10"/>
  <c r="H4818" i="10"/>
  <c r="H4814" i="10"/>
  <c r="H4810" i="10"/>
  <c r="H4806" i="10"/>
  <c r="H4802" i="10"/>
  <c r="H4798" i="10"/>
  <c r="H4794" i="10"/>
  <c r="H4790" i="10"/>
  <c r="H4786" i="10"/>
  <c r="H4782" i="10"/>
  <c r="H4778" i="10"/>
  <c r="H4774" i="10"/>
  <c r="H4770" i="10"/>
  <c r="H4766" i="10"/>
  <c r="H4762" i="10"/>
  <c r="H4758" i="10"/>
  <c r="H4754" i="10"/>
  <c r="H4750" i="10"/>
  <c r="H4746" i="10"/>
  <c r="H4742" i="10"/>
  <c r="H4738" i="10"/>
  <c r="H4734" i="10"/>
  <c r="H4730" i="10"/>
  <c r="H4726" i="10"/>
  <c r="H4722" i="10"/>
  <c r="H4718" i="10"/>
  <c r="H4714" i="10"/>
  <c r="H4710" i="10"/>
  <c r="H4706" i="10"/>
  <c r="H4702" i="10"/>
  <c r="H4698" i="10"/>
  <c r="H4694" i="10"/>
  <c r="H4690" i="10"/>
  <c r="H4686" i="10"/>
  <c r="H4682" i="10"/>
  <c r="H4678" i="10"/>
  <c r="H4674" i="10"/>
  <c r="H4670" i="10"/>
  <c r="H4666" i="10"/>
  <c r="H4662" i="10"/>
  <c r="H4658" i="10"/>
  <c r="H4654" i="10"/>
  <c r="H4650" i="10"/>
  <c r="H4646" i="10"/>
  <c r="H4642" i="10"/>
  <c r="H4638" i="10"/>
  <c r="H4634" i="10"/>
  <c r="H4630" i="10"/>
  <c r="H4626" i="10"/>
  <c r="H4622" i="10"/>
  <c r="H4618" i="10"/>
  <c r="H4614" i="10"/>
  <c r="H4610" i="10"/>
  <c r="H4606" i="10"/>
  <c r="H4602" i="10"/>
  <c r="H4598" i="10"/>
  <c r="H4594" i="10"/>
  <c r="H4590" i="10"/>
  <c r="H4586" i="10"/>
  <c r="H4582" i="10"/>
  <c r="H4578" i="10"/>
  <c r="H4574" i="10"/>
  <c r="H4570" i="10"/>
  <c r="H4566" i="10"/>
  <c r="H4562" i="10"/>
  <c r="H4558" i="10"/>
  <c r="H4554" i="10"/>
  <c r="H4550" i="10"/>
  <c r="H4546" i="10"/>
  <c r="H4542" i="10"/>
  <c r="H4538" i="10"/>
  <c r="H4534" i="10"/>
  <c r="H4530" i="10"/>
  <c r="H4526" i="10"/>
  <c r="H4522" i="10"/>
  <c r="H4518" i="10"/>
  <c r="H4514" i="10"/>
  <c r="H4510" i="10"/>
  <c r="H4506" i="10"/>
  <c r="H4502" i="10"/>
  <c r="H4498" i="10"/>
  <c r="H4494" i="10"/>
  <c r="H4490" i="10"/>
  <c r="H4486" i="10"/>
  <c r="H4482" i="10"/>
  <c r="H4478" i="10"/>
  <c r="H4474" i="10"/>
  <c r="H4470" i="10"/>
  <c r="H4466" i="10"/>
  <c r="H4462" i="10"/>
  <c r="H4458" i="10"/>
  <c r="H4454" i="10"/>
  <c r="H4450" i="10"/>
  <c r="H4446" i="10"/>
  <c r="H4442" i="10"/>
  <c r="H4438" i="10"/>
  <c r="H4434" i="10"/>
  <c r="H4430" i="10"/>
  <c r="H4426" i="10"/>
  <c r="H4422" i="10"/>
  <c r="H4418" i="10"/>
  <c r="H4414" i="10"/>
  <c r="H4410" i="10"/>
  <c r="H4406" i="10"/>
  <c r="H4402" i="10"/>
  <c r="H4398" i="10"/>
  <c r="H4394" i="10"/>
  <c r="H4390" i="10"/>
  <c r="H4386" i="10"/>
  <c r="H4382" i="10"/>
  <c r="H4378" i="10"/>
  <c r="H4374" i="10"/>
  <c r="H4370" i="10"/>
  <c r="H4366" i="10"/>
  <c r="H4362" i="10"/>
  <c r="H4358" i="10"/>
  <c r="H4354" i="10"/>
  <c r="H4350" i="10"/>
  <c r="H4346" i="10"/>
  <c r="H4342" i="10"/>
  <c r="H4338" i="10"/>
  <c r="H4334" i="10"/>
  <c r="H4330" i="10"/>
  <c r="H4326" i="10"/>
  <c r="H4322" i="10"/>
  <c r="H4318" i="10"/>
  <c r="H4314" i="10"/>
  <c r="H4310" i="10"/>
  <c r="H4306" i="10"/>
  <c r="H4302" i="10"/>
  <c r="H4298" i="10"/>
  <c r="H4294" i="10"/>
  <c r="H4290" i="10"/>
  <c r="H4286" i="10"/>
  <c r="H4282" i="10"/>
  <c r="H4278" i="10"/>
  <c r="H4274" i="10"/>
  <c r="H4270" i="10"/>
  <c r="H4266" i="10"/>
  <c r="H4262" i="10"/>
  <c r="H4258" i="10"/>
  <c r="H4254" i="10"/>
  <c r="H4250" i="10"/>
  <c r="H4246" i="10"/>
  <c r="H4242" i="10"/>
  <c r="H4238" i="10"/>
  <c r="H4234" i="10"/>
  <c r="H4230" i="10"/>
  <c r="H4226" i="10"/>
  <c r="H4222" i="10"/>
  <c r="H4218" i="10"/>
  <c r="H4214" i="10"/>
  <c r="H4210" i="10"/>
  <c r="H4206" i="10"/>
  <c r="H4202" i="10"/>
  <c r="H4198" i="10"/>
  <c r="H4194" i="10"/>
  <c r="H4190" i="10"/>
  <c r="H4186" i="10"/>
  <c r="H4182" i="10"/>
  <c r="H4178" i="10"/>
  <c r="H4174" i="10"/>
  <c r="H4170" i="10"/>
  <c r="H4166" i="10"/>
  <c r="H4162" i="10"/>
  <c r="H4158" i="10"/>
  <c r="H4154" i="10"/>
  <c r="H4150" i="10"/>
  <c r="H4146" i="10"/>
  <c r="H4142" i="10"/>
  <c r="H4138" i="10"/>
  <c r="H4134" i="10"/>
  <c r="H4130" i="10"/>
  <c r="H4122" i="10"/>
  <c r="H4118" i="10"/>
  <c r="H4114" i="10"/>
  <c r="H4110" i="10"/>
  <c r="H4106" i="10"/>
  <c r="H4102" i="10"/>
  <c r="H4098" i="10"/>
  <c r="H4094" i="10"/>
  <c r="H4090" i="10"/>
  <c r="H4086" i="10"/>
  <c r="H4082" i="10"/>
  <c r="H4074" i="10"/>
  <c r="H4070" i="10"/>
  <c r="H4066" i="10"/>
  <c r="H4062" i="10"/>
  <c r="H4058" i="10"/>
  <c r="H4054" i="10"/>
  <c r="H4050" i="10"/>
  <c r="H4046" i="10"/>
  <c r="H4038" i="10"/>
  <c r="H4034" i="10"/>
  <c r="H4030" i="10"/>
  <c r="H4022" i="10"/>
  <c r="H4018" i="10"/>
  <c r="H4014" i="10"/>
  <c r="H4010" i="10"/>
  <c r="H4006" i="10"/>
  <c r="H4002" i="10"/>
  <c r="H3994" i="10"/>
  <c r="H3990" i="10"/>
  <c r="H3986" i="10"/>
  <c r="H3982" i="10"/>
  <c r="H3978" i="10"/>
  <c r="H3974" i="10"/>
  <c r="H3970" i="10"/>
  <c r="H3966" i="10"/>
  <c r="H3962" i="10"/>
  <c r="H3958" i="10"/>
  <c r="H3954" i="10"/>
  <c r="H3946" i="10"/>
  <c r="H3942" i="10"/>
  <c r="H3938" i="10"/>
  <c r="H3934" i="10"/>
  <c r="H3930" i="10"/>
  <c r="H3926" i="10"/>
  <c r="H3922" i="10"/>
  <c r="H3918" i="10"/>
  <c r="H3910" i="10"/>
  <c r="H3906" i="10"/>
  <c r="H3902" i="10"/>
  <c r="H3894" i="10"/>
  <c r="H3890" i="10"/>
  <c r="H3886" i="10"/>
  <c r="H3882" i="10"/>
  <c r="H3878" i="10"/>
  <c r="H3874" i="10"/>
  <c r="H3866" i="10"/>
  <c r="H3862" i="10"/>
  <c r="H3858" i="10"/>
  <c r="H3854" i="10"/>
  <c r="H3850" i="10"/>
  <c r="H3846" i="10"/>
  <c r="H3842" i="10"/>
  <c r="H3838" i="10"/>
  <c r="H3834" i="10"/>
  <c r="H3830" i="10"/>
  <c r="H3826" i="10"/>
  <c r="H3818" i="10"/>
  <c r="H3814" i="10"/>
  <c r="H3810" i="10"/>
  <c r="H3806" i="10"/>
  <c r="H3802" i="10"/>
  <c r="H3798" i="10"/>
  <c r="H3794" i="10"/>
  <c r="H3790" i="10"/>
  <c r="H3782" i="10"/>
  <c r="H3778" i="10"/>
  <c r="H3774" i="10"/>
  <c r="H3766" i="10"/>
  <c r="H3762" i="10"/>
  <c r="H3758" i="10"/>
  <c r="H3754" i="10"/>
  <c r="H3750" i="10"/>
  <c r="H3746" i="10"/>
  <c r="H3738" i="10"/>
  <c r="H3734" i="10"/>
  <c r="H3730" i="10"/>
  <c r="H3726" i="10"/>
  <c r="H3722" i="10"/>
  <c r="H3718" i="10"/>
  <c r="H3714" i="10"/>
  <c r="H3710" i="10"/>
  <c r="H3706" i="10"/>
  <c r="H3702" i="10"/>
  <c r="H3698" i="10"/>
  <c r="H3690" i="10"/>
  <c r="H3686" i="10"/>
  <c r="H3682" i="10"/>
  <c r="H3678" i="10"/>
  <c r="H3674" i="10"/>
  <c r="H3670" i="10"/>
  <c r="H3666" i="10"/>
  <c r="H3662" i="10"/>
  <c r="H3654" i="10"/>
  <c r="H3650" i="10"/>
  <c r="H3646" i="10"/>
  <c r="H3638" i="10"/>
  <c r="H3634" i="10"/>
  <c r="H3630" i="10"/>
  <c r="H3626" i="10"/>
  <c r="H3622" i="10"/>
  <c r="H3618" i="10"/>
  <c r="H3610" i="10"/>
  <c r="H3606" i="10"/>
  <c r="H3602" i="10"/>
  <c r="H3598" i="10"/>
  <c r="H3594" i="10"/>
  <c r="H3590" i="10"/>
  <c r="H3586" i="10"/>
  <c r="H3582" i="10"/>
  <c r="H3578" i="10"/>
  <c r="H3574" i="10"/>
  <c r="H3570" i="10"/>
  <c r="H3562" i="10"/>
  <c r="H3558" i="10"/>
  <c r="H3554" i="10"/>
  <c r="H3550" i="10"/>
  <c r="H3546" i="10"/>
  <c r="H3542" i="10"/>
  <c r="H3538" i="10"/>
  <c r="H3534" i="10"/>
  <c r="H3526" i="10"/>
  <c r="H3522" i="10"/>
  <c r="H3518" i="10"/>
  <c r="H3510" i="10"/>
  <c r="H3506" i="10"/>
  <c r="H3502" i="10"/>
  <c r="H3498" i="10"/>
  <c r="H3494" i="10"/>
  <c r="H3490" i="10"/>
  <c r="H3482" i="10"/>
  <c r="H3478" i="10"/>
  <c r="H3474" i="10"/>
  <c r="H3470" i="10"/>
  <c r="H3466" i="10"/>
  <c r="H3462" i="10"/>
  <c r="H3458" i="10"/>
  <c r="H3454" i="10"/>
  <c r="H3450" i="10"/>
  <c r="H3446" i="10"/>
  <c r="H3442" i="10"/>
  <c r="H3434" i="10"/>
  <c r="H3430" i="10"/>
  <c r="H3426" i="10"/>
  <c r="H3422" i="10"/>
  <c r="H3418" i="10"/>
  <c r="H3414" i="10"/>
  <c r="H3410" i="10"/>
  <c r="H3406" i="10"/>
  <c r="H3398" i="10"/>
  <c r="H3394" i="10"/>
  <c r="H3390" i="10"/>
  <c r="H3382" i="10"/>
  <c r="H3378" i="10"/>
  <c r="H3374" i="10"/>
  <c r="H3370" i="10"/>
  <c r="H3366" i="10"/>
  <c r="H3362" i="10"/>
  <c r="H3354" i="10"/>
  <c r="H3350" i="10"/>
  <c r="H3346" i="10"/>
  <c r="H3342" i="10"/>
  <c r="H3338" i="10"/>
  <c r="H3334" i="10"/>
  <c r="H3330" i="10"/>
  <c r="H3326" i="10"/>
  <c r="H3322" i="10"/>
  <c r="H3318" i="10"/>
  <c r="H3314" i="10"/>
  <c r="H3306" i="10"/>
  <c r="H3302" i="10"/>
  <c r="H3298" i="10"/>
  <c r="H3294" i="10"/>
  <c r="H3290" i="10"/>
  <c r="H3286" i="10"/>
  <c r="H3282" i="10"/>
  <c r="H3278" i="10"/>
  <c r="H3270" i="10"/>
  <c r="H3266" i="10"/>
  <c r="H3262" i="10"/>
  <c r="H3254" i="10"/>
  <c r="H3250" i="10"/>
  <c r="H3246" i="10"/>
  <c r="H3242" i="10"/>
  <c r="H3238" i="10"/>
  <c r="H3234" i="10"/>
  <c r="H3226" i="10"/>
  <c r="H3222" i="10"/>
  <c r="H3218" i="10"/>
  <c r="H3214" i="10"/>
  <c r="H3210" i="10"/>
  <c r="H3206" i="10"/>
  <c r="H3202" i="10"/>
  <c r="H3198" i="10"/>
  <c r="H3194" i="10"/>
  <c r="H3190" i="10"/>
  <c r="H3186" i="10"/>
  <c r="H3178" i="10"/>
  <c r="H3174" i="10"/>
  <c r="H3170" i="10"/>
  <c r="H3166" i="10"/>
  <c r="H3162" i="10"/>
  <c r="H3158" i="10"/>
  <c r="H3154" i="10"/>
  <c r="H3150" i="10"/>
  <c r="H3142" i="10"/>
  <c r="H3138" i="10"/>
  <c r="H3134" i="10"/>
  <c r="H3126" i="10"/>
  <c r="H3122" i="10"/>
  <c r="H3118" i="10"/>
  <c r="H3114" i="10"/>
  <c r="H3110" i="10"/>
  <c r="H3106" i="10"/>
  <c r="H3098" i="10"/>
  <c r="H3094" i="10"/>
  <c r="H3090" i="10"/>
  <c r="H3086" i="10"/>
  <c r="H3082" i="10"/>
  <c r="H3078" i="10"/>
  <c r="H3074" i="10"/>
  <c r="H3070" i="10"/>
  <c r="H3066" i="10"/>
  <c r="H3062" i="10"/>
  <c r="H3058" i="10"/>
  <c r="H3050" i="10"/>
  <c r="H3046" i="10"/>
  <c r="H3042" i="10"/>
  <c r="H3038" i="10"/>
  <c r="H3034" i="10"/>
  <c r="H3030" i="10"/>
  <c r="H3026" i="10"/>
  <c r="H3022" i="10"/>
  <c r="H3014" i="10"/>
  <c r="H3010" i="10"/>
  <c r="H3006" i="10"/>
  <c r="H2998" i="10"/>
  <c r="H2994" i="10"/>
  <c r="H2990" i="10"/>
  <c r="H2986" i="10"/>
  <c r="H2982" i="10"/>
  <c r="H2978" i="10"/>
  <c r="H2970" i="10"/>
  <c r="H2966" i="10"/>
  <c r="H2962" i="10"/>
  <c r="H2958" i="10"/>
  <c r="H2954" i="10"/>
  <c r="H2950" i="10"/>
  <c r="H2946" i="10"/>
  <c r="H2942" i="10"/>
  <c r="H2938" i="10"/>
  <c r="H2934" i="10"/>
  <c r="H2930" i="10"/>
  <c r="H2922" i="10"/>
  <c r="H2918" i="10"/>
  <c r="H2914" i="10"/>
  <c r="H2910" i="10"/>
  <c r="H2906" i="10"/>
  <c r="H2902" i="10"/>
  <c r="H2898" i="10"/>
  <c r="H2894" i="10"/>
  <c r="H2886" i="10"/>
  <c r="H2882" i="10"/>
  <c r="H2878" i="10"/>
  <c r="H2870" i="10"/>
  <c r="H2866" i="10"/>
  <c r="H2862" i="10"/>
  <c r="H2858" i="10"/>
  <c r="H2854" i="10"/>
  <c r="H2850" i="10"/>
  <c r="H2842" i="10"/>
  <c r="H2838" i="10"/>
  <c r="H2834" i="10"/>
  <c r="H2830" i="10"/>
  <c r="H2826" i="10"/>
  <c r="H2822" i="10"/>
  <c r="H2818" i="10"/>
  <c r="H2814" i="10"/>
  <c r="H2810" i="10"/>
  <c r="H2806" i="10"/>
  <c r="H2802" i="10"/>
  <c r="H2794" i="10"/>
  <c r="H2790" i="10"/>
  <c r="H2786" i="10"/>
  <c r="H2782" i="10"/>
  <c r="H2778" i="10"/>
  <c r="H2774" i="10"/>
  <c r="H2770" i="10"/>
  <c r="H2766" i="10"/>
  <c r="H2758" i="10"/>
  <c r="H2754" i="10"/>
  <c r="H2750" i="10"/>
  <c r="H2742" i="10"/>
  <c r="H2738" i="10"/>
  <c r="H2734" i="10"/>
  <c r="H2730" i="10"/>
  <c r="H2726" i="10"/>
  <c r="H2722" i="10"/>
  <c r="H2714" i="10"/>
  <c r="H2710" i="10"/>
  <c r="H2706" i="10"/>
  <c r="H2702" i="10"/>
  <c r="H2698" i="10"/>
  <c r="H2694" i="10"/>
  <c r="H2690" i="10"/>
  <c r="H2686" i="10"/>
  <c r="H2682" i="10"/>
  <c r="H2678" i="10"/>
  <c r="H2674" i="10"/>
  <c r="H2666" i="10"/>
  <c r="H2662" i="10"/>
  <c r="H2658" i="10"/>
  <c r="H2654" i="10"/>
  <c r="H2650" i="10"/>
  <c r="H2646" i="10"/>
  <c r="H2642" i="10"/>
  <c r="H2638" i="10"/>
  <c r="H2630" i="10"/>
  <c r="H2626" i="10"/>
  <c r="H2622" i="10"/>
  <c r="H2614" i="10"/>
  <c r="H2610" i="10"/>
  <c r="H2606" i="10"/>
  <c r="H2602" i="10"/>
  <c r="H2598" i="10"/>
  <c r="H2594" i="10"/>
  <c r="H2586" i="10"/>
  <c r="H2582" i="10"/>
  <c r="H2578" i="10"/>
  <c r="H2574" i="10"/>
  <c r="H2570" i="10"/>
  <c r="H2566" i="10"/>
  <c r="H2562" i="10"/>
  <c r="H2558" i="10"/>
  <c r="H2554" i="10"/>
  <c r="H2550" i="10"/>
  <c r="H2546" i="10"/>
  <c r="H2538" i="10"/>
  <c r="H2534" i="10"/>
  <c r="H2530" i="10"/>
  <c r="H2526" i="10"/>
  <c r="H2522" i="10"/>
  <c r="H2518" i="10"/>
  <c r="H2514" i="10"/>
  <c r="H2510" i="10"/>
  <c r="H2502" i="10"/>
  <c r="H2498" i="10"/>
  <c r="H2494" i="10"/>
  <c r="H2486" i="10"/>
  <c r="H2482" i="10"/>
  <c r="H2478" i="10"/>
  <c r="H2474" i="10"/>
  <c r="H2470" i="10"/>
  <c r="H2466" i="10"/>
  <c r="H2458" i="10"/>
  <c r="H2454" i="10"/>
  <c r="H2450" i="10"/>
  <c r="H2446" i="10"/>
  <c r="H2442" i="10"/>
  <c r="H2438" i="10"/>
  <c r="H2434" i="10"/>
  <c r="H2430" i="10"/>
  <c r="H2426" i="10"/>
  <c r="H2422" i="10"/>
  <c r="H2418" i="10"/>
  <c r="H2410" i="10"/>
  <c r="H2406" i="10"/>
  <c r="H2402" i="10"/>
  <c r="H2398" i="10"/>
  <c r="H2394" i="10"/>
  <c r="H2390" i="10"/>
  <c r="H2386" i="10"/>
  <c r="H2382" i="10"/>
  <c r="H2374" i="10"/>
  <c r="H2370" i="10"/>
  <c r="H2366" i="10"/>
  <c r="H2358" i="10"/>
  <c r="H2354" i="10"/>
  <c r="H2350" i="10"/>
  <c r="H2346" i="10"/>
  <c r="H2342" i="10"/>
  <c r="H2338" i="10"/>
  <c r="H2330" i="10"/>
  <c r="H2326" i="10"/>
  <c r="H2322" i="10"/>
  <c r="H2318" i="10"/>
  <c r="H2314" i="10"/>
  <c r="H2310" i="10"/>
  <c r="H2306" i="10"/>
  <c r="H2302" i="10"/>
  <c r="H2298" i="10"/>
  <c r="H2294" i="10"/>
  <c r="H2290" i="10"/>
  <c r="H2282" i="10"/>
  <c r="H2278" i="10"/>
  <c r="H2274" i="10"/>
  <c r="H2270" i="10"/>
  <c r="H2266" i="10"/>
  <c r="H2262" i="10"/>
  <c r="H2258" i="10"/>
  <c r="H2254" i="10"/>
  <c r="H2246" i="10"/>
  <c r="H2242" i="10"/>
  <c r="H2238" i="10"/>
  <c r="H2230" i="10"/>
  <c r="H2226" i="10"/>
  <c r="H2222" i="10"/>
  <c r="H2218" i="10"/>
  <c r="H2214" i="10"/>
  <c r="H2210" i="10"/>
  <c r="H2202" i="10"/>
  <c r="H2198" i="10"/>
  <c r="H2194" i="10"/>
  <c r="H2190" i="10"/>
  <c r="H2186" i="10"/>
  <c r="H2182" i="10"/>
  <c r="H2178" i="10"/>
  <c r="H2174" i="10"/>
  <c r="H2170" i="10"/>
  <c r="H2166" i="10"/>
  <c r="H2162" i="10"/>
  <c r="H2154" i="10"/>
  <c r="H2150" i="10"/>
  <c r="H2146" i="10"/>
  <c r="H2142" i="10"/>
  <c r="H2138" i="10"/>
  <c r="H2134" i="10"/>
  <c r="H2130" i="10"/>
  <c r="H2126" i="10"/>
  <c r="H2118" i="10"/>
  <c r="H2114" i="10"/>
  <c r="H2110" i="10"/>
  <c r="H2102" i="10"/>
  <c r="H2098" i="10"/>
  <c r="H2094" i="10"/>
  <c r="H2090" i="10"/>
  <c r="H2086" i="10"/>
  <c r="H2082" i="10"/>
  <c r="H2074" i="10"/>
  <c r="H2070" i="10"/>
  <c r="H2066" i="10"/>
  <c r="H2062" i="10"/>
  <c r="H2058" i="10"/>
  <c r="H2054" i="10"/>
  <c r="H2050" i="10"/>
  <c r="H2046" i="10"/>
  <c r="H2042" i="10"/>
  <c r="H2038" i="10"/>
  <c r="H2034" i="10"/>
  <c r="H2026" i="10"/>
  <c r="H2022" i="10"/>
  <c r="H2018" i="10"/>
  <c r="H2014" i="10"/>
  <c r="H2010" i="10"/>
  <c r="H2006" i="10"/>
  <c r="H2002" i="10"/>
  <c r="H1998" i="10"/>
  <c r="H1990" i="10"/>
  <c r="H1986" i="10"/>
  <c r="H1982" i="10"/>
  <c r="H1974" i="10"/>
  <c r="H1970" i="10"/>
  <c r="H1966" i="10"/>
  <c r="H1962" i="10"/>
  <c r="H1958" i="10"/>
  <c r="H1954" i="10"/>
  <c r="H1946" i="10"/>
  <c r="H1942" i="10"/>
  <c r="H1938" i="10"/>
  <c r="H1934" i="10"/>
  <c r="H1930" i="10"/>
  <c r="H1926" i="10"/>
  <c r="H1922" i="10"/>
  <c r="H1918" i="10"/>
  <c r="H1914" i="10"/>
  <c r="H1910" i="10"/>
  <c r="H1906" i="10"/>
  <c r="H1898" i="10"/>
  <c r="H1894" i="10"/>
  <c r="H1890" i="10"/>
  <c r="H1886" i="10"/>
  <c r="H1882" i="10"/>
  <c r="H1878" i="10"/>
  <c r="H1874" i="10"/>
  <c r="H1870" i="10"/>
  <c r="H1862" i="10"/>
  <c r="H1858" i="10"/>
  <c r="H1854" i="10"/>
  <c r="H1846" i="10"/>
  <c r="H1842" i="10"/>
  <c r="H1838" i="10"/>
  <c r="H1834" i="10"/>
  <c r="H1830" i="10"/>
  <c r="H1826" i="10"/>
  <c r="H1818" i="10"/>
  <c r="H1814" i="10"/>
  <c r="H1810" i="10"/>
  <c r="H1806" i="10"/>
  <c r="H1802" i="10"/>
  <c r="H1798" i="10"/>
  <c r="H1794" i="10"/>
  <c r="H1790" i="10"/>
  <c r="H1786" i="10"/>
  <c r="H1782" i="10"/>
  <c r="H1778" i="10"/>
  <c r="H1770" i="10"/>
  <c r="H1766" i="10"/>
  <c r="H1762" i="10"/>
  <c r="H1758" i="10"/>
  <c r="H1754" i="10"/>
  <c r="H1750" i="10"/>
  <c r="H1746" i="10"/>
  <c r="H1742" i="10"/>
  <c r="H1734" i="10"/>
  <c r="H1730" i="10"/>
  <c r="H1726" i="10"/>
  <c r="H1718" i="10"/>
  <c r="H1714" i="10"/>
  <c r="H1710" i="10"/>
  <c r="H1706" i="10"/>
  <c r="H1702" i="10"/>
  <c r="H1698" i="10"/>
  <c r="H1690" i="10"/>
  <c r="H1686" i="10"/>
  <c r="H1682" i="10"/>
  <c r="H1678" i="10"/>
  <c r="H1674" i="10"/>
  <c r="H1670" i="10"/>
  <c r="H1666" i="10"/>
  <c r="H1662" i="10"/>
  <c r="H1658" i="10"/>
  <c r="H1654" i="10"/>
  <c r="H1650" i="10"/>
  <c r="H1642" i="10"/>
  <c r="H1638" i="10"/>
  <c r="H1634" i="10"/>
  <c r="H1630" i="10"/>
  <c r="H1626" i="10"/>
  <c r="H1622" i="10"/>
  <c r="H1618" i="10"/>
  <c r="H1614" i="10"/>
  <c r="H1606" i="10"/>
  <c r="H1602" i="10"/>
  <c r="H1598" i="10"/>
  <c r="H1590" i="10"/>
  <c r="H1586" i="10"/>
  <c r="H1582" i="10"/>
  <c r="H1578" i="10"/>
  <c r="H1574" i="10"/>
  <c r="H1570" i="10"/>
  <c r="H1562" i="10"/>
  <c r="H1558" i="10"/>
  <c r="H1554" i="10"/>
  <c r="H1550" i="10"/>
  <c r="H1546" i="10"/>
  <c r="H1542" i="10"/>
  <c r="H1538" i="10"/>
  <c r="H1534" i="10"/>
  <c r="H1530" i="10"/>
  <c r="H1526" i="10"/>
  <c r="H1522" i="10"/>
  <c r="H1514" i="10"/>
  <c r="H1510" i="10"/>
  <c r="H1506" i="10"/>
  <c r="H1502" i="10"/>
  <c r="H1498" i="10"/>
  <c r="H1494" i="10"/>
  <c r="H1490" i="10"/>
  <c r="H1486" i="10"/>
  <c r="H1478" i="10"/>
  <c r="H1474" i="10"/>
  <c r="H1470" i="10"/>
  <c r="H1462" i="10"/>
  <c r="H1458" i="10"/>
  <c r="H1454" i="10"/>
  <c r="H1450" i="10"/>
  <c r="H1446" i="10"/>
  <c r="H1442" i="10"/>
  <c r="H1434" i="10"/>
  <c r="H1430" i="10"/>
  <c r="H1426" i="10"/>
  <c r="H1422" i="10"/>
  <c r="H1418" i="10"/>
  <c r="H1414" i="10"/>
  <c r="H1410" i="10"/>
  <c r="H1406" i="10"/>
  <c r="H1402" i="10"/>
  <c r="H1398" i="10"/>
  <c r="H1394" i="10"/>
  <c r="H1386" i="10"/>
  <c r="H1382" i="10"/>
  <c r="H1378" i="10"/>
  <c r="H1374" i="10"/>
  <c r="H1370" i="10"/>
  <c r="H1366" i="10"/>
  <c r="H1362" i="10"/>
  <c r="H1358" i="10"/>
  <c r="H1350" i="10"/>
  <c r="H1346" i="10"/>
  <c r="H1342" i="10"/>
  <c r="H1334" i="10"/>
  <c r="H1330" i="10"/>
  <c r="H1326" i="10"/>
  <c r="H1322" i="10"/>
  <c r="H1318" i="10"/>
  <c r="H1314" i="10"/>
  <c r="H1306" i="10"/>
  <c r="H1302" i="10"/>
  <c r="H1298" i="10"/>
  <c r="H1294" i="10"/>
  <c r="H1290" i="10"/>
  <c r="H1286" i="10"/>
  <c r="H1282" i="10"/>
  <c r="H1278" i="10"/>
  <c r="H1274" i="10"/>
  <c r="H1270" i="10"/>
  <c r="H1266" i="10"/>
  <c r="H1258" i="10"/>
  <c r="H1254" i="10"/>
  <c r="H1250" i="10"/>
  <c r="H1246" i="10"/>
  <c r="H1242" i="10"/>
  <c r="H1238" i="10"/>
  <c r="H1234" i="10"/>
  <c r="H1230" i="10"/>
  <c r="H1222" i="10"/>
  <c r="H1218" i="10"/>
  <c r="H1214" i="10"/>
  <c r="H1210" i="10"/>
  <c r="H1206" i="10"/>
  <c r="H1202" i="10"/>
  <c r="H1198" i="10"/>
  <c r="H1194" i="10"/>
  <c r="H1190" i="10"/>
  <c r="H1186" i="10"/>
  <c r="H1182" i="10"/>
  <c r="H1178" i="10"/>
  <c r="H1174" i="10"/>
  <c r="H1170" i="10"/>
  <c r="H1166" i="10"/>
  <c r="H1162" i="10"/>
  <c r="H1158" i="10"/>
  <c r="H1154" i="10"/>
  <c r="H1150" i="10"/>
  <c r="H1146" i="10"/>
  <c r="H1142" i="10"/>
  <c r="H1138" i="10"/>
  <c r="H1130" i="10"/>
  <c r="H1126" i="10"/>
  <c r="H1122" i="10"/>
  <c r="H1118" i="10"/>
  <c r="H1114" i="10"/>
  <c r="H1110" i="10"/>
  <c r="H1106" i="10"/>
  <c r="H1102" i="10"/>
  <c r="H1094" i="10"/>
  <c r="H1090" i="10"/>
  <c r="H1086" i="10"/>
  <c r="H1082" i="10"/>
  <c r="H1078" i="10"/>
  <c r="H1074" i="10"/>
  <c r="H1070" i="10"/>
  <c r="H1066" i="10"/>
  <c r="H1062" i="10"/>
  <c r="H1058" i="10"/>
  <c r="H1054" i="10"/>
  <c r="H1050" i="10"/>
  <c r="H1046" i="10"/>
  <c r="H1042" i="10"/>
  <c r="H1038" i="10"/>
  <c r="H1034" i="10"/>
  <c r="H1030" i="10"/>
  <c r="H1026" i="10"/>
  <c r="H1022" i="10"/>
  <c r="H1018" i="10"/>
  <c r="H1014" i="10"/>
  <c r="H1010" i="10"/>
  <c r="H1002" i="10"/>
  <c r="H998" i="10"/>
  <c r="H994" i="10"/>
  <c r="H990" i="10"/>
  <c r="H986" i="10"/>
  <c r="H982" i="10"/>
  <c r="H978" i="10"/>
  <c r="H974" i="10"/>
  <c r="H966" i="10"/>
  <c r="H962" i="10"/>
  <c r="H958" i="10"/>
  <c r="H954" i="10"/>
  <c r="H950" i="10"/>
  <c r="H946" i="10"/>
  <c r="H942" i="10"/>
  <c r="H938" i="10"/>
  <c r="H934" i="10"/>
  <c r="H930" i="10"/>
  <c r="H926" i="10"/>
  <c r="H922" i="10"/>
  <c r="H918" i="10"/>
  <c r="H914" i="10"/>
  <c r="H910" i="10"/>
  <c r="H906" i="10"/>
  <c r="H902" i="10"/>
  <c r="H898" i="10"/>
  <c r="H894" i="10"/>
  <c r="H890" i="10"/>
  <c r="H886" i="10"/>
  <c r="H882" i="10"/>
  <c r="H874" i="10"/>
  <c r="H870" i="10"/>
  <c r="H866" i="10"/>
  <c r="H862" i="10"/>
  <c r="H858" i="10"/>
  <c r="H854" i="10"/>
  <c r="H850" i="10"/>
  <c r="H846" i="10"/>
  <c r="H838" i="10"/>
  <c r="H834" i="10"/>
  <c r="H830" i="10"/>
  <c r="H826" i="10"/>
  <c r="H822" i="10"/>
  <c r="H818" i="10"/>
  <c r="H814" i="10"/>
  <c r="H810" i="10"/>
  <c r="H806" i="10"/>
  <c r="H802" i="10"/>
  <c r="H798" i="10"/>
  <c r="H794" i="10"/>
  <c r="H790" i="10"/>
  <c r="H786" i="10"/>
  <c r="H782" i="10"/>
  <c r="H778" i="10"/>
  <c r="H774" i="10"/>
  <c r="H770" i="10"/>
  <c r="H766" i="10"/>
  <c r="H762" i="10"/>
  <c r="H758" i="10"/>
  <c r="H754" i="10"/>
  <c r="H746" i="10"/>
  <c r="H742" i="10"/>
  <c r="H738" i="10"/>
  <c r="H734" i="10"/>
  <c r="H730" i="10"/>
  <c r="H726" i="10"/>
  <c r="H722" i="10"/>
  <c r="H718" i="10"/>
  <c r="H710" i="10"/>
  <c r="H706" i="10"/>
  <c r="H702" i="10"/>
  <c r="H698" i="10"/>
  <c r="H694" i="10"/>
  <c r="H690" i="10"/>
  <c r="H686" i="10"/>
  <c r="H682" i="10"/>
  <c r="H678" i="10"/>
  <c r="H674" i="10"/>
  <c r="H670" i="10"/>
  <c r="H666" i="10"/>
  <c r="H662" i="10"/>
  <c r="H658" i="10"/>
  <c r="H654" i="10"/>
  <c r="H650" i="10"/>
  <c r="H646" i="10"/>
  <c r="H642" i="10"/>
  <c r="H638" i="10"/>
  <c r="H634" i="10"/>
  <c r="H630" i="10"/>
  <c r="H626" i="10"/>
  <c r="H618" i="10"/>
  <c r="H614" i="10"/>
  <c r="H610" i="10"/>
  <c r="H606" i="10"/>
  <c r="H602" i="10"/>
  <c r="H598" i="10"/>
  <c r="H594" i="10"/>
  <c r="H590" i="10"/>
  <c r="H582" i="10"/>
  <c r="H578" i="10"/>
  <c r="H574" i="10"/>
  <c r="H570" i="10"/>
  <c r="H566" i="10"/>
  <c r="H562" i="10"/>
  <c r="H558" i="10"/>
  <c r="H554" i="10"/>
  <c r="H550" i="10"/>
  <c r="H546" i="10"/>
  <c r="H542" i="10"/>
  <c r="H538" i="10"/>
  <c r="H534" i="10"/>
  <c r="H530" i="10"/>
  <c r="H526" i="10"/>
  <c r="H522" i="10"/>
  <c r="H518" i="10"/>
  <c r="H514" i="10"/>
  <c r="H510" i="10"/>
  <c r="H506" i="10"/>
  <c r="H502" i="10"/>
  <c r="H498" i="10"/>
  <c r="H490" i="10"/>
  <c r="H486" i="10"/>
  <c r="H482" i="10"/>
  <c r="H478" i="10"/>
  <c r="H474" i="10"/>
  <c r="H470" i="10"/>
  <c r="H466" i="10"/>
  <c r="H462" i="10"/>
  <c r="H454" i="10"/>
  <c r="H450" i="10"/>
  <c r="H446" i="10"/>
  <c r="H442" i="10"/>
  <c r="H438" i="10"/>
  <c r="H434" i="10"/>
  <c r="H430" i="10"/>
  <c r="H426" i="10"/>
  <c r="H422" i="10"/>
  <c r="H418" i="10"/>
  <c r="H414" i="10"/>
  <c r="H410" i="10"/>
  <c r="H406" i="10"/>
  <c r="H402" i="10"/>
  <c r="H398" i="10"/>
  <c r="H394" i="10"/>
  <c r="H390" i="10"/>
  <c r="H386" i="10"/>
  <c r="H382" i="10"/>
  <c r="H378" i="10"/>
  <c r="H374" i="10"/>
  <c r="H370" i="10"/>
  <c r="H362" i="10"/>
  <c r="H358" i="10"/>
  <c r="H354" i="10"/>
  <c r="H350" i="10"/>
  <c r="H346" i="10"/>
  <c r="H342" i="10"/>
  <c r="H338" i="10"/>
  <c r="H334" i="10"/>
  <c r="H326" i="10"/>
  <c r="H322" i="10"/>
  <c r="H318" i="10"/>
  <c r="H314" i="10"/>
  <c r="H310" i="10"/>
  <c r="H306" i="10"/>
  <c r="H302" i="10"/>
  <c r="H298" i="10"/>
  <c r="H294" i="10"/>
  <c r="H290" i="10"/>
  <c r="H286" i="10"/>
  <c r="H282" i="10"/>
  <c r="H278" i="10"/>
  <c r="H274" i="10"/>
  <c r="H270" i="10"/>
  <c r="H266" i="10"/>
  <c r="H262" i="10"/>
  <c r="H258" i="10"/>
  <c r="H254" i="10"/>
  <c r="H250" i="10"/>
  <c r="H246" i="10"/>
  <c r="H242" i="10"/>
  <c r="H234" i="10"/>
  <c r="H230" i="10"/>
  <c r="H226" i="10"/>
  <c r="H222" i="10"/>
  <c r="H218" i="10"/>
  <c r="H214" i="10"/>
  <c r="H210" i="10"/>
  <c r="H206" i="10"/>
  <c r="H198" i="10"/>
  <c r="H194" i="10"/>
  <c r="H190" i="10"/>
  <c r="H186" i="10"/>
  <c r="H182" i="10"/>
  <c r="H178" i="10"/>
  <c r="H174" i="10"/>
  <c r="H170" i="10"/>
  <c r="H166" i="10"/>
  <c r="H162" i="10"/>
  <c r="H158" i="10"/>
  <c r="H154" i="10"/>
  <c r="H150" i="10"/>
  <c r="H146" i="10"/>
  <c r="H142" i="10"/>
  <c r="H138" i="10"/>
  <c r="H134" i="10"/>
  <c r="H130" i="10"/>
  <c r="H126" i="10"/>
  <c r="H122" i="10"/>
  <c r="H118" i="10"/>
  <c r="H114" i="10"/>
  <c r="H106" i="10"/>
  <c r="H102" i="10"/>
  <c r="H98" i="10"/>
  <c r="H94" i="10"/>
  <c r="H90" i="10"/>
  <c r="H86" i="10"/>
  <c r="H82" i="10"/>
  <c r="H78" i="10"/>
  <c r="H70" i="10"/>
  <c r="H66" i="10"/>
  <c r="H62" i="10"/>
  <c r="H58" i="10"/>
  <c r="H54" i="10"/>
  <c r="H50" i="10"/>
  <c r="H46" i="10"/>
  <c r="H42" i="10"/>
  <c r="H38" i="10"/>
  <c r="H34" i="10"/>
  <c r="H30" i="10"/>
  <c r="H26" i="10"/>
  <c r="H22" i="10"/>
  <c r="H18" i="10"/>
  <c r="H14" i="10"/>
  <c r="H10" i="10"/>
  <c r="H6" i="10"/>
  <c r="I2" i="10"/>
  <c r="I5998" i="10"/>
  <c r="I5994" i="10"/>
  <c r="I5990" i="10"/>
  <c r="I5986" i="10"/>
  <c r="I5982" i="10"/>
  <c r="I5978" i="10"/>
  <c r="I5974" i="10"/>
  <c r="I5970" i="10"/>
  <c r="I5966" i="10"/>
  <c r="I5962" i="10"/>
  <c r="I5958" i="10"/>
  <c r="I5954" i="10"/>
  <c r="I5950" i="10"/>
  <c r="I5942" i="10"/>
  <c r="I5938" i="10"/>
  <c r="I5934" i="10"/>
  <c r="I5930" i="10"/>
  <c r="I5926" i="10"/>
  <c r="I5922" i="10"/>
  <c r="I5918" i="10"/>
  <c r="I5914" i="10"/>
  <c r="I5910" i="10"/>
  <c r="I5906" i="10"/>
  <c r="I5902" i="10"/>
  <c r="I5898" i="10"/>
  <c r="I5894" i="10"/>
  <c r="I5890" i="10"/>
  <c r="I5886" i="10"/>
  <c r="I5878" i="10"/>
  <c r="I5874" i="10"/>
  <c r="I5870" i="10"/>
  <c r="I5866" i="10"/>
  <c r="I5862" i="10"/>
  <c r="I5858" i="10"/>
  <c r="I5854" i="10"/>
  <c r="I5850" i="10"/>
  <c r="I5846" i="10"/>
  <c r="I5838" i="10"/>
  <c r="I5834" i="10"/>
  <c r="I5830" i="10"/>
  <c r="I5826" i="10"/>
  <c r="I5822" i="10"/>
  <c r="I5818" i="10"/>
  <c r="I5814" i="10"/>
  <c r="I5810" i="10"/>
  <c r="I5806" i="10"/>
  <c r="I5802" i="10"/>
  <c r="I5798" i="10"/>
  <c r="I5794" i="10"/>
  <c r="I5790" i="10"/>
  <c r="I5786" i="10"/>
  <c r="I5782" i="10"/>
  <c r="I5774" i="10"/>
  <c r="I5770" i="10"/>
  <c r="I5766" i="10"/>
  <c r="I5762" i="10"/>
  <c r="I5758" i="10"/>
  <c r="I5754" i="10"/>
  <c r="I5750" i="10"/>
  <c r="I5746" i="10"/>
  <c r="I5742" i="10"/>
  <c r="I5738" i="10"/>
  <c r="I5734" i="10"/>
  <c r="I5730" i="10"/>
  <c r="I5726" i="10"/>
  <c r="I5722" i="10"/>
  <c r="I5718" i="10"/>
  <c r="I5714" i="10"/>
  <c r="I5710" i="10"/>
  <c r="I5706" i="10"/>
  <c r="I5702" i="10"/>
  <c r="I5698" i="10"/>
  <c r="I5694" i="10"/>
  <c r="I5686" i="10"/>
  <c r="I5682" i="10"/>
  <c r="I5678" i="10"/>
  <c r="I5674" i="10"/>
  <c r="I5670" i="10"/>
  <c r="I5666" i="10"/>
  <c r="I5662" i="10"/>
  <c r="I5658" i="10"/>
  <c r="I5654" i="10"/>
  <c r="I5650" i="10"/>
  <c r="I5646" i="10"/>
  <c r="I5642" i="10"/>
  <c r="I5638" i="10"/>
  <c r="I5634" i="10"/>
  <c r="I5630" i="10"/>
  <c r="I5622" i="10"/>
  <c r="I5618" i="10"/>
  <c r="I5614" i="10"/>
  <c r="I5610" i="10"/>
  <c r="I5606" i="10"/>
  <c r="I5602" i="10"/>
  <c r="I5598" i="10"/>
  <c r="I5594" i="10"/>
  <c r="I5590" i="10"/>
  <c r="I5582" i="10"/>
  <c r="I5578" i="10"/>
  <c r="I5574" i="10"/>
  <c r="I5570" i="10"/>
  <c r="I5566" i="10"/>
  <c r="I5562" i="10"/>
  <c r="I5558" i="10"/>
  <c r="I5554" i="10"/>
  <c r="I5550" i="10"/>
  <c r="I5546" i="10"/>
  <c r="I5542" i="10"/>
  <c r="I5538" i="10"/>
  <c r="I5534" i="10"/>
  <c r="I5530" i="10"/>
  <c r="I5526" i="10"/>
  <c r="I5518" i="10"/>
  <c r="I5514" i="10"/>
  <c r="I5510" i="10"/>
  <c r="I5506" i="10"/>
  <c r="I5502" i="10"/>
  <c r="I5498" i="10"/>
  <c r="I5494" i="10"/>
  <c r="I5490" i="10"/>
  <c r="I5486" i="10"/>
  <c r="I5482" i="10"/>
  <c r="I5478" i="10"/>
  <c r="I5474" i="10"/>
  <c r="I5470" i="10"/>
  <c r="I5466" i="10"/>
  <c r="I5462" i="10"/>
  <c r="I5458" i="10"/>
  <c r="I5454" i="10"/>
  <c r="I5450" i="10"/>
  <c r="I5446" i="10"/>
  <c r="I5442" i="10"/>
  <c r="I5438" i="10"/>
  <c r="I5430" i="10"/>
  <c r="I5426" i="10"/>
  <c r="I5422" i="10"/>
  <c r="I5418" i="10"/>
  <c r="I5414" i="10"/>
  <c r="I5410" i="10"/>
  <c r="I5406" i="10"/>
  <c r="I5402" i="10"/>
  <c r="I5398" i="10"/>
  <c r="I5394" i="10"/>
  <c r="I5390" i="10"/>
  <c r="I5386" i="10"/>
  <c r="I5382" i="10"/>
  <c r="I5378" i="10"/>
  <c r="I5374" i="10"/>
  <c r="I5366" i="10"/>
  <c r="I5362" i="10"/>
  <c r="I5358" i="10"/>
  <c r="I5354" i="10"/>
  <c r="I5350" i="10"/>
  <c r="I5346" i="10"/>
  <c r="I5342" i="10"/>
  <c r="I5338" i="10"/>
  <c r="I5334" i="10"/>
  <c r="I5326" i="10"/>
  <c r="I5322" i="10"/>
  <c r="I5318" i="10"/>
  <c r="I5314" i="10"/>
  <c r="I5310" i="10"/>
  <c r="I5306" i="10"/>
  <c r="I5302" i="10"/>
  <c r="I5298" i="10"/>
  <c r="I5294" i="10"/>
  <c r="I5290" i="10"/>
  <c r="I5286" i="10"/>
  <c r="I5282" i="10"/>
  <c r="I5278" i="10"/>
  <c r="I5274" i="10"/>
  <c r="I5270" i="10"/>
  <c r="I5262" i="10"/>
  <c r="I5258" i="10"/>
  <c r="I5254" i="10"/>
  <c r="I5250" i="10"/>
  <c r="I5246" i="10"/>
  <c r="I5242" i="10"/>
  <c r="I5238" i="10"/>
  <c r="I5234" i="10"/>
  <c r="I5230" i="10"/>
  <c r="I5226" i="10"/>
  <c r="I5222" i="10"/>
  <c r="I5218" i="10"/>
  <c r="I5214" i="10"/>
  <c r="I5210" i="10"/>
  <c r="I5206" i="10"/>
  <c r="I5202" i="10"/>
  <c r="I5198" i="10"/>
  <c r="I5194" i="10"/>
  <c r="I5190" i="10"/>
  <c r="I5186" i="10"/>
  <c r="I5182" i="10"/>
  <c r="I5174" i="10"/>
  <c r="I5170" i="10"/>
  <c r="I5166" i="10"/>
  <c r="I5162" i="10"/>
  <c r="I5158" i="10"/>
  <c r="I5154" i="10"/>
  <c r="I5150" i="10"/>
  <c r="I5146" i="10"/>
  <c r="I5142" i="10"/>
  <c r="I5138" i="10"/>
  <c r="I5134" i="10"/>
  <c r="I5130" i="10"/>
  <c r="I5126" i="10"/>
  <c r="I5122" i="10"/>
  <c r="I5118" i="10"/>
  <c r="I5110" i="10"/>
  <c r="I5106" i="10"/>
  <c r="I5102" i="10"/>
  <c r="I5098" i="10"/>
  <c r="I5094" i="10"/>
  <c r="I5090" i="10"/>
  <c r="I5086" i="10"/>
  <c r="I5082" i="10"/>
  <c r="I5078" i="10"/>
  <c r="I5070" i="10"/>
  <c r="I5066" i="10"/>
  <c r="I5062" i="10"/>
  <c r="I5058" i="10"/>
  <c r="I5054" i="10"/>
  <c r="I5050" i="10"/>
  <c r="I5046" i="10"/>
  <c r="I5042" i="10"/>
  <c r="I5038" i="10"/>
  <c r="I5034" i="10"/>
  <c r="I5030" i="10"/>
  <c r="I5026" i="10"/>
  <c r="I5022" i="10"/>
  <c r="I5018" i="10"/>
  <c r="I5014" i="10"/>
  <c r="I5006" i="10"/>
  <c r="I5002" i="10"/>
  <c r="I4998" i="10"/>
  <c r="I4994" i="10"/>
  <c r="I4990" i="10"/>
  <c r="I4986" i="10"/>
  <c r="I4982" i="10"/>
  <c r="I4978" i="10"/>
  <c r="I4974" i="10"/>
  <c r="I4970" i="10"/>
  <c r="I4966" i="10"/>
  <c r="I4962" i="10"/>
  <c r="I4958" i="10"/>
  <c r="I4954" i="10"/>
  <c r="I4950" i="10"/>
  <c r="I4946" i="10"/>
  <c r="I4942" i="10"/>
  <c r="I4938" i="10"/>
  <c r="I4934" i="10"/>
  <c r="I4930" i="10"/>
  <c r="I4926" i="10"/>
  <c r="I4918" i="10"/>
  <c r="I4914" i="10"/>
  <c r="I4910" i="10"/>
  <c r="I4906" i="10"/>
  <c r="I4902" i="10"/>
  <c r="I4898" i="10"/>
  <c r="I4894" i="10"/>
  <c r="I4890" i="10"/>
  <c r="I4886" i="10"/>
  <c r="I4882" i="10"/>
  <c r="I4878" i="10"/>
  <c r="I4874" i="10"/>
  <c r="I4870" i="10"/>
  <c r="I4866" i="10"/>
  <c r="I4862" i="10"/>
  <c r="I4854" i="10"/>
  <c r="I4850" i="10"/>
  <c r="I4846" i="10"/>
  <c r="I4842" i="10"/>
  <c r="I4838" i="10"/>
  <c r="I4834" i="10"/>
  <c r="I4830" i="10"/>
  <c r="I4826" i="10"/>
  <c r="I4822" i="10"/>
  <c r="I4814" i="10"/>
  <c r="I4810" i="10"/>
  <c r="I4806" i="10"/>
  <c r="I4802" i="10"/>
  <c r="I4798" i="10"/>
  <c r="I4794" i="10"/>
  <c r="I4790" i="10"/>
  <c r="I4786" i="10"/>
  <c r="I4782" i="10"/>
  <c r="I4778" i="10"/>
  <c r="I4774" i="10"/>
  <c r="I4770" i="10"/>
  <c r="I4766" i="10"/>
  <c r="I4762" i="10"/>
  <c r="I4758" i="10"/>
  <c r="I4750" i="10"/>
  <c r="I4746" i="10"/>
  <c r="I4742" i="10"/>
  <c r="I4738" i="10"/>
  <c r="I4734" i="10"/>
  <c r="I4730" i="10"/>
  <c r="I4726" i="10"/>
  <c r="I4722" i="10"/>
  <c r="I4718" i="10"/>
  <c r="I4714" i="10"/>
  <c r="I4710" i="10"/>
  <c r="I4706" i="10"/>
  <c r="I4702" i="10"/>
  <c r="I4698" i="10"/>
  <c r="I4694" i="10"/>
  <c r="I4690" i="10"/>
  <c r="I4686" i="10"/>
  <c r="I4682" i="10"/>
  <c r="I4678" i="10"/>
  <c r="I4674" i="10"/>
  <c r="I4670" i="10"/>
  <c r="I4662" i="10"/>
  <c r="I4658" i="10"/>
  <c r="I4654" i="10"/>
  <c r="I4650" i="10"/>
  <c r="I4646" i="10"/>
  <c r="I4642" i="10"/>
  <c r="I4638" i="10"/>
  <c r="I4634" i="10"/>
  <c r="I4630" i="10"/>
  <c r="I4626" i="10"/>
  <c r="I4622" i="10"/>
  <c r="I4618" i="10"/>
  <c r="I4614" i="10"/>
  <c r="I4610" i="10"/>
  <c r="I4606" i="10"/>
  <c r="I4598" i="10"/>
  <c r="I4594" i="10"/>
  <c r="I4590" i="10"/>
  <c r="I4586" i="10"/>
  <c r="I4582" i="10"/>
  <c r="I4578" i="10"/>
  <c r="I4574" i="10"/>
  <c r="I4570" i="10"/>
  <c r="I4566" i="10"/>
  <c r="I4558" i="10"/>
  <c r="I4554" i="10"/>
  <c r="I4550" i="10"/>
  <c r="I4546" i="10"/>
  <c r="I4542" i="10"/>
  <c r="I4538" i="10"/>
  <c r="I4534" i="10"/>
  <c r="I4530" i="10"/>
  <c r="I4526" i="10"/>
  <c r="I4522" i="10"/>
  <c r="I4518" i="10"/>
  <c r="I4514" i="10"/>
  <c r="I4510" i="10"/>
  <c r="I4506" i="10"/>
  <c r="I4502" i="10"/>
  <c r="I4494" i="10"/>
  <c r="I4490" i="10"/>
  <c r="I4486" i="10"/>
  <c r="I4482" i="10"/>
  <c r="I4478" i="10"/>
  <c r="I4474" i="10"/>
  <c r="I4470" i="10"/>
  <c r="I4466" i="10"/>
  <c r="I4458" i="10"/>
  <c r="I4454" i="10"/>
  <c r="I4450" i="10"/>
  <c r="I4446" i="10"/>
  <c r="I4442" i="10"/>
  <c r="I4438" i="10"/>
  <c r="I4434" i="10"/>
  <c r="I4430" i="10"/>
  <c r="I4422" i="10"/>
  <c r="I4418" i="10"/>
  <c r="I4414" i="10"/>
  <c r="I4406" i="10"/>
  <c r="I4402" i="10"/>
  <c r="I4398" i="10"/>
  <c r="I4394" i="10"/>
  <c r="I4390" i="10"/>
  <c r="I4386" i="10"/>
  <c r="I4378" i="10"/>
  <c r="I4374" i="10"/>
  <c r="I4370" i="10"/>
  <c r="I4366" i="10"/>
  <c r="I4362" i="10"/>
  <c r="I4358" i="10"/>
  <c r="I4350" i="10"/>
  <c r="I4346" i="10"/>
  <c r="I4342" i="10"/>
  <c r="I4338" i="10"/>
  <c r="I4330" i="10"/>
  <c r="I4326" i="10"/>
  <c r="I4322" i="10"/>
  <c r="I4318" i="10"/>
  <c r="I4314" i="10"/>
  <c r="I4310" i="10"/>
  <c r="I4306" i="10"/>
  <c r="I4302" i="10"/>
  <c r="I4294" i="10"/>
  <c r="I4290" i="10"/>
  <c r="I4286" i="10"/>
  <c r="I4278" i="10"/>
  <c r="I4274" i="10"/>
  <c r="I4270" i="10"/>
  <c r="I4266" i="10"/>
  <c r="I4262" i="10"/>
  <c r="I4258" i="10"/>
  <c r="I4250" i="10"/>
  <c r="I4246" i="10"/>
  <c r="I4242" i="10"/>
  <c r="I4238" i="10"/>
  <c r="I4234" i="10"/>
  <c r="I4230" i="10"/>
  <c r="I4222" i="10"/>
  <c r="I4218" i="10"/>
  <c r="I4214" i="10"/>
  <c r="I4210" i="10"/>
  <c r="I4202" i="10"/>
  <c r="I4198" i="10"/>
  <c r="I4194" i="10"/>
  <c r="I4190" i="10"/>
  <c r="I4186" i="10"/>
  <c r="I4182" i="10"/>
  <c r="I4178" i="10"/>
  <c r="I4174" i="10"/>
  <c r="I4166" i="10"/>
  <c r="I4162" i="10"/>
  <c r="I4158" i="10"/>
  <c r="I4150" i="10"/>
  <c r="I4146" i="10"/>
  <c r="I4142" i="10"/>
  <c r="I4138" i="10"/>
  <c r="I4134" i="10"/>
  <c r="I4130" i="10"/>
  <c r="I4125" i="10"/>
  <c r="I4114" i="10"/>
  <c r="I4109" i="10"/>
  <c r="I4093" i="10"/>
  <c r="I4082" i="10"/>
  <c r="I4077" i="10"/>
  <c r="I4066" i="10"/>
  <c r="I4061" i="10"/>
  <c r="I4050" i="10"/>
  <c r="I4045" i="10"/>
  <c r="I4034" i="10"/>
  <c r="I4029" i="10"/>
  <c r="I4018" i="10"/>
  <c r="I4013" i="10"/>
  <c r="I4002" i="10"/>
  <c r="I3997" i="10"/>
  <c r="I3986" i="10"/>
  <c r="I3981" i="10"/>
  <c r="I3965" i="10"/>
  <c r="I3954" i="10"/>
  <c r="I3949" i="10"/>
  <c r="I3938" i="10"/>
  <c r="I3933" i="10"/>
  <c r="I3922" i="10"/>
  <c r="I3917" i="10"/>
  <c r="I3906" i="10"/>
  <c r="I3901" i="10"/>
  <c r="I3890" i="10"/>
  <c r="I3885" i="10"/>
  <c r="I3874" i="10"/>
  <c r="I3869" i="10"/>
  <c r="I3858" i="10"/>
  <c r="I3853" i="10"/>
  <c r="I3837" i="10"/>
  <c r="I3826" i="10"/>
  <c r="I3821" i="10"/>
  <c r="I3810" i="10"/>
  <c r="I3805" i="10"/>
  <c r="I3794" i="10"/>
  <c r="I3789" i="10"/>
  <c r="I3778" i="10"/>
  <c r="I3773" i="10"/>
  <c r="I3762" i="10"/>
  <c r="I3757" i="10"/>
  <c r="I3746" i="10"/>
  <c r="I3741" i="10"/>
  <c r="I3730" i="10"/>
  <c r="I3725" i="10"/>
  <c r="I3709" i="10"/>
  <c r="I3698" i="10"/>
  <c r="I3693" i="10"/>
  <c r="I3682" i="10"/>
  <c r="I3677" i="10"/>
  <c r="I3666" i="10"/>
  <c r="I3661" i="10"/>
  <c r="I3650" i="10"/>
  <c r="I3645" i="10"/>
  <c r="I3634" i="10"/>
  <c r="I3629" i="10"/>
  <c r="I3618" i="10"/>
  <c r="I3613" i="10"/>
  <c r="I3602" i="10"/>
  <c r="I3597" i="10"/>
  <c r="I3581" i="10"/>
  <c r="I3570" i="10"/>
  <c r="I3565" i="10"/>
  <c r="I3554" i="10"/>
  <c r="I3549" i="10"/>
  <c r="I3538" i="10"/>
  <c r="I3533" i="10"/>
  <c r="I3522" i="10"/>
  <c r="I3517" i="10"/>
  <c r="I3506" i="10"/>
  <c r="I3501" i="10"/>
  <c r="I3490" i="10"/>
  <c r="I3485" i="10"/>
  <c r="I3474" i="10"/>
  <c r="I3469" i="10"/>
  <c r="I3453" i="10"/>
  <c r="I3442" i="10"/>
  <c r="I3437" i="10"/>
  <c r="I3426" i="10"/>
  <c r="I3421" i="10"/>
  <c r="I3410" i="10"/>
  <c r="I3405" i="10"/>
  <c r="I3394" i="10"/>
  <c r="I3389" i="10"/>
  <c r="I3378" i="10"/>
  <c r="I3373" i="10"/>
  <c r="I3362" i="10"/>
  <c r="I3357" i="10"/>
  <c r="I3346" i="10"/>
  <c r="I3341" i="10"/>
  <c r="I3325" i="10"/>
  <c r="I3314" i="10"/>
  <c r="I3309" i="10"/>
  <c r="I3298" i="10"/>
  <c r="I3293" i="10"/>
  <c r="I3282" i="10"/>
  <c r="I3277" i="10"/>
  <c r="I3266" i="10"/>
  <c r="I3261" i="10"/>
  <c r="I3250" i="10"/>
  <c r="I3245" i="10"/>
  <c r="I3234" i="10"/>
  <c r="I3229" i="10"/>
  <c r="I3218" i="10"/>
  <c r="I3213" i="10"/>
  <c r="I3197" i="10"/>
  <c r="I3186" i="10"/>
  <c r="I3181" i="10"/>
  <c r="I3170" i="10"/>
  <c r="I3165" i="10"/>
  <c r="I3154" i="10"/>
  <c r="I3149" i="10"/>
  <c r="I3138" i="10"/>
  <c r="I3133" i="10"/>
  <c r="I3122" i="10"/>
  <c r="I3117" i="10"/>
  <c r="I3106" i="10"/>
  <c r="I3101" i="10"/>
  <c r="I3090" i="10"/>
  <c r="I3085" i="10"/>
  <c r="I3069" i="10"/>
  <c r="I3058" i="10"/>
  <c r="I3053" i="10"/>
  <c r="I3042" i="10"/>
  <c r="I3037" i="10"/>
  <c r="I3026" i="10"/>
  <c r="I3021" i="10"/>
  <c r="I3010" i="10"/>
  <c r="I3005" i="10"/>
  <c r="I2994" i="10"/>
  <c r="I2989" i="10"/>
  <c r="I2978" i="10"/>
  <c r="I2973" i="10"/>
  <c r="I2962" i="10"/>
  <c r="I2957" i="10"/>
  <c r="I2941" i="10"/>
  <c r="I2930" i="10"/>
  <c r="I2925" i="10"/>
  <c r="I2914" i="10"/>
  <c r="I2909" i="10"/>
  <c r="I2898" i="10"/>
  <c r="I2893" i="10"/>
  <c r="I2882" i="10"/>
  <c r="I2877" i="10"/>
  <c r="I2866" i="10"/>
  <c r="I2861" i="10"/>
  <c r="I2850" i="10"/>
  <c r="I2845" i="10"/>
  <c r="I2834" i="10"/>
  <c r="I2829" i="10"/>
  <c r="I2813" i="10"/>
  <c r="I2802" i="10"/>
  <c r="I2797" i="10"/>
  <c r="I2786" i="10"/>
  <c r="I2781" i="10"/>
  <c r="I2770" i="10"/>
  <c r="I2765" i="10"/>
  <c r="I2754" i="10"/>
  <c r="I2749" i="10"/>
  <c r="I2738" i="10"/>
  <c r="I2733" i="10"/>
  <c r="I2722" i="10"/>
  <c r="I2717" i="10"/>
  <c r="I2706" i="10"/>
  <c r="I2701" i="10"/>
  <c r="I2685" i="10"/>
  <c r="I2674" i="10"/>
  <c r="I2669" i="10"/>
  <c r="I2658" i="10"/>
  <c r="I2653" i="10"/>
  <c r="I2642" i="10"/>
  <c r="I2637" i="10"/>
  <c r="I2626" i="10"/>
  <c r="I2621" i="10"/>
  <c r="I2610" i="10"/>
  <c r="I2605" i="10"/>
  <c r="I2594" i="10"/>
  <c r="I2589" i="10"/>
  <c r="I2578" i="10"/>
  <c r="I2573" i="10"/>
  <c r="I2557" i="10"/>
  <c r="I2546" i="10"/>
  <c r="I2541" i="10"/>
  <c r="I2530" i="10"/>
  <c r="I2525" i="10"/>
  <c r="I2514" i="10"/>
  <c r="I2509" i="10"/>
  <c r="I2498" i="10"/>
  <c r="I2493" i="10"/>
  <c r="I2482" i="10"/>
  <c r="I2477" i="10"/>
  <c r="I2466" i="10"/>
  <c r="I2461" i="10"/>
  <c r="I2450" i="10"/>
  <c r="I2445" i="10"/>
  <c r="I2429" i="10"/>
  <c r="I2418" i="10"/>
  <c r="I2413" i="10"/>
  <c r="I2402" i="10"/>
  <c r="I2397" i="10"/>
  <c r="I2386" i="10"/>
  <c r="I2381" i="10"/>
  <c r="I2370" i="10"/>
  <c r="I2365" i="10"/>
  <c r="I2354" i="10"/>
  <c r="I2349" i="10"/>
  <c r="I2338" i="10"/>
  <c r="I2333" i="10"/>
  <c r="I2322" i="10"/>
  <c r="I2317" i="10"/>
  <c r="I2301" i="10"/>
  <c r="I2290" i="10"/>
  <c r="I2285" i="10"/>
  <c r="I2274" i="10"/>
  <c r="I2269" i="10"/>
  <c r="I2258" i="10"/>
  <c r="I2253" i="10"/>
  <c r="I2242" i="10"/>
  <c r="I2237" i="10"/>
  <c r="I2226" i="10"/>
  <c r="I2221" i="10"/>
  <c r="I2210" i="10"/>
  <c r="I2205" i="10"/>
  <c r="I2194" i="10"/>
  <c r="I2189" i="10"/>
  <c r="I2173" i="10"/>
  <c r="I2162" i="10"/>
  <c r="I2157" i="10"/>
  <c r="I2146" i="10"/>
  <c r="I2141" i="10"/>
  <c r="I2130" i="10"/>
  <c r="I2125" i="10"/>
  <c r="I2114" i="10"/>
  <c r="I2109" i="10"/>
  <c r="I2098" i="10"/>
  <c r="I2093" i="10"/>
  <c r="I2082" i="10"/>
  <c r="I2077" i="10"/>
  <c r="I2066" i="10"/>
  <c r="I2061" i="10"/>
  <c r="I2045" i="10"/>
  <c r="I2034" i="10"/>
  <c r="I2029" i="10"/>
  <c r="I2018" i="10"/>
  <c r="I2013" i="10"/>
  <c r="I2002" i="10"/>
  <c r="I1997" i="10"/>
  <c r="I1986" i="10"/>
  <c r="I1981" i="10"/>
  <c r="I1970" i="10"/>
  <c r="I1965" i="10"/>
  <c r="I1954" i="10"/>
  <c r="I1949" i="10"/>
  <c r="I1938" i="10"/>
  <c r="I1933" i="10"/>
  <c r="I1917" i="10"/>
  <c r="I1906" i="10"/>
  <c r="I1901" i="10"/>
  <c r="I1890" i="10"/>
  <c r="I1885" i="10"/>
  <c r="I1874" i="10"/>
  <c r="I1869" i="10"/>
  <c r="I1858" i="10"/>
  <c r="I1853" i="10"/>
  <c r="I1842" i="10"/>
  <c r="I1837" i="10"/>
  <c r="I1826" i="10"/>
  <c r="I1821" i="10"/>
  <c r="I1810" i="10"/>
  <c r="I1805" i="10"/>
  <c r="I1789" i="10"/>
  <c r="I1778" i="10"/>
  <c r="I1773" i="10"/>
  <c r="I1762" i="10"/>
  <c r="I1757" i="10"/>
  <c r="I1746" i="10"/>
  <c r="I1741" i="10"/>
  <c r="I1730" i="10"/>
  <c r="I1725" i="10"/>
  <c r="I1714" i="10"/>
  <c r="I1709" i="10"/>
  <c r="I1698" i="10"/>
  <c r="I1693" i="10"/>
  <c r="I1682" i="10"/>
  <c r="I1677" i="10"/>
  <c r="I1661" i="10"/>
  <c r="I1650" i="10"/>
  <c r="I1645" i="10"/>
  <c r="I1634" i="10"/>
  <c r="I1629" i="10"/>
  <c r="I1618" i="10"/>
  <c r="I1613" i="10"/>
  <c r="I1602" i="10"/>
  <c r="I1597" i="10"/>
  <c r="I1586" i="10"/>
  <c r="I1581" i="10"/>
  <c r="I1570" i="10"/>
  <c r="I1565" i="10"/>
  <c r="I1554" i="10"/>
  <c r="I1549" i="10"/>
  <c r="I1533" i="10"/>
  <c r="I1522" i="10"/>
  <c r="I1517" i="10"/>
  <c r="I1506" i="10"/>
  <c r="I1501" i="10"/>
  <c r="I1490" i="10"/>
  <c r="I1485" i="10"/>
  <c r="I1474" i="10"/>
  <c r="I1469" i="10"/>
  <c r="I1458" i="10"/>
  <c r="I1453" i="10"/>
  <c r="I1442" i="10"/>
  <c r="I1437" i="10"/>
  <c r="I1426" i="10"/>
  <c r="I1421" i="10"/>
  <c r="I1405" i="10"/>
  <c r="I1394" i="10"/>
  <c r="I1389" i="10"/>
  <c r="I1378" i="10"/>
  <c r="I1373" i="10"/>
  <c r="I1362" i="10"/>
  <c r="I1357" i="10"/>
  <c r="I1346" i="10"/>
  <c r="I1341" i="10"/>
  <c r="I1330" i="10"/>
  <c r="I1325" i="10"/>
  <c r="I1314" i="10"/>
  <c r="I1309" i="10"/>
  <c r="I1298" i="10"/>
  <c r="I1293" i="10"/>
  <c r="I1277" i="10"/>
  <c r="I1266" i="10"/>
  <c r="I1261" i="10"/>
  <c r="I1250" i="10"/>
  <c r="I1245" i="10"/>
  <c r="I1239" i="10"/>
  <c r="I1231" i="10"/>
  <c r="I1225" i="10"/>
  <c r="I1218" i="10"/>
  <c r="I1203" i="10"/>
  <c r="I1197" i="10"/>
  <c r="I1189" i="10"/>
  <c r="I1175" i="10"/>
  <c r="I1167" i="10"/>
  <c r="I1161" i="10"/>
  <c r="I1146" i="10"/>
  <c r="I1133" i="10"/>
  <c r="I1125" i="10"/>
  <c r="I1118" i="10"/>
  <c r="I1111" i="10"/>
  <c r="I1103" i="10"/>
  <c r="I1097" i="10"/>
  <c r="I1090" i="10"/>
  <c r="I1075" i="10"/>
  <c r="I1069" i="10"/>
  <c r="I1061" i="10"/>
  <c r="I1047" i="10"/>
  <c r="I1039" i="10"/>
  <c r="I1033" i="10"/>
  <c r="I1018" i="10"/>
  <c r="I1005" i="10"/>
  <c r="I997" i="10"/>
  <c r="I990" i="10"/>
  <c r="I983" i="10"/>
  <c r="I975" i="10"/>
  <c r="I969" i="10"/>
  <c r="I962" i="10"/>
  <c r="I947" i="10"/>
  <c r="I941" i="10"/>
  <c r="I933" i="10"/>
  <c r="I919" i="10"/>
  <c r="I911" i="10"/>
  <c r="I905" i="10"/>
  <c r="I890" i="10"/>
  <c r="I877" i="10"/>
  <c r="I869" i="10"/>
  <c r="I862" i="10"/>
  <c r="I855" i="10"/>
  <c r="I847" i="10"/>
  <c r="I841" i="10"/>
  <c r="I834" i="10"/>
  <c r="I819" i="10"/>
  <c r="I813" i="10"/>
  <c r="I805" i="10"/>
  <c r="I791" i="10"/>
  <c r="I783" i="10"/>
  <c r="I777" i="10"/>
  <c r="I762" i="10"/>
  <c r="I749" i="10"/>
  <c r="I741" i="10"/>
  <c r="I734" i="10"/>
  <c r="I727" i="10"/>
  <c r="I719" i="10"/>
  <c r="I713" i="10"/>
  <c r="I706" i="10"/>
  <c r="I691" i="10"/>
  <c r="I685" i="10"/>
  <c r="I677" i="10"/>
  <c r="I663" i="10"/>
  <c r="I655" i="10"/>
  <c r="I649" i="10"/>
  <c r="I634" i="10"/>
  <c r="I621" i="10"/>
  <c r="I613" i="10"/>
  <c r="I606" i="10"/>
  <c r="I599" i="10"/>
  <c r="I591" i="10"/>
  <c r="I585" i="10"/>
  <c r="I578" i="10"/>
  <c r="I563" i="10"/>
  <c r="I557" i="10"/>
  <c r="I549" i="10"/>
  <c r="I535" i="10"/>
  <c r="I527" i="10"/>
  <c r="I521" i="10"/>
  <c r="I506" i="10"/>
  <c r="I493" i="10"/>
  <c r="I485" i="10"/>
  <c r="I478" i="10"/>
  <c r="I471" i="10"/>
  <c r="I463" i="10"/>
  <c r="I457" i="10"/>
  <c r="I450" i="10"/>
  <c r="I435" i="10"/>
  <c r="I429" i="10"/>
  <c r="I421" i="10"/>
  <c r="I407" i="10"/>
  <c r="I399" i="10"/>
  <c r="I393" i="10"/>
  <c r="I378" i="10"/>
  <c r="I365" i="10"/>
  <c r="I357" i="10"/>
  <c r="I350" i="10"/>
  <c r="I343" i="10"/>
  <c r="I335" i="10"/>
  <c r="I329" i="10"/>
  <c r="I322" i="10"/>
  <c r="I307" i="10"/>
  <c r="I301" i="10"/>
  <c r="I293" i="10"/>
  <c r="I279" i="10"/>
  <c r="I271" i="10"/>
  <c r="I265" i="10"/>
  <c r="I250" i="10"/>
  <c r="I237" i="10"/>
  <c r="I229" i="10"/>
  <c r="I222" i="10"/>
  <c r="I215" i="10"/>
  <c r="I207" i="10"/>
  <c r="I201" i="10"/>
  <c r="I194" i="10"/>
  <c r="I179" i="10"/>
  <c r="I173" i="10"/>
  <c r="I165" i="10"/>
  <c r="I151" i="10"/>
  <c r="I143" i="10"/>
  <c r="I137" i="10"/>
  <c r="I122" i="10"/>
  <c r="I109" i="10"/>
  <c r="I101" i="10"/>
  <c r="I94" i="10"/>
  <c r="I87" i="10"/>
  <c r="I79" i="10"/>
  <c r="I73" i="10"/>
  <c r="I66" i="10"/>
  <c r="I51" i="10"/>
  <c r="I30" i="10"/>
  <c r="I23" i="10"/>
  <c r="I15" i="10"/>
  <c r="J5987" i="10"/>
  <c r="J5981" i="10"/>
  <c r="J5973" i="10"/>
  <c r="J5966" i="10"/>
  <c r="J5959" i="10"/>
  <c r="J5951" i="10"/>
  <c r="J5945" i="10"/>
  <c r="J5923" i="10"/>
  <c r="J5917" i="10"/>
  <c r="J5909" i="10"/>
  <c r="J5902" i="10"/>
  <c r="J5895" i="10"/>
  <c r="J5887" i="10"/>
  <c r="J5881" i="10"/>
  <c r="J5874" i="10"/>
  <c r="J5866" i="10"/>
  <c r="J5859" i="10"/>
  <c r="J5853" i="10"/>
  <c r="J5845" i="10"/>
  <c r="J5838" i="10"/>
  <c r="J5817" i="10"/>
  <c r="J5810" i="10"/>
  <c r="J5802" i="10"/>
  <c r="J5795" i="10"/>
  <c r="J5789" i="10"/>
  <c r="J5781" i="10"/>
  <c r="J5774" i="10"/>
  <c r="J5753" i="10"/>
  <c r="J5731" i="10"/>
  <c r="J5725" i="10"/>
  <c r="J5717" i="10"/>
  <c r="J5710" i="10"/>
  <c r="J5703" i="10"/>
  <c r="J5695" i="10"/>
  <c r="J5689" i="10"/>
  <c r="J5667" i="10"/>
  <c r="J5661" i="10"/>
  <c r="J5653" i="10"/>
  <c r="J5646" i="10"/>
  <c r="J5639" i="10"/>
  <c r="J5631" i="10"/>
  <c r="J5625" i="10"/>
  <c r="J5618" i="10"/>
  <c r="J5610" i="10"/>
  <c r="J5603" i="10"/>
  <c r="J5597" i="10"/>
  <c r="J5589" i="10"/>
  <c r="J5582" i="10"/>
  <c r="J5561" i="10"/>
  <c r="J5554" i="10"/>
  <c r="J5546" i="10"/>
  <c r="J5539" i="10"/>
  <c r="J5533" i="10"/>
  <c r="J5525" i="10"/>
  <c r="J5518" i="10"/>
  <c r="J5497" i="10"/>
  <c r="J5475" i="10"/>
  <c r="J5469" i="10"/>
  <c r="J5461" i="10"/>
  <c r="J5454" i="10"/>
  <c r="J5447" i="10"/>
  <c r="J5439" i="10"/>
  <c r="J5433" i="10"/>
  <c r="J5411" i="10"/>
  <c r="J5405" i="10"/>
  <c r="J5397" i="10"/>
  <c r="J5390" i="10"/>
  <c r="J5383" i="10"/>
  <c r="J5375" i="10"/>
  <c r="J5369" i="10"/>
  <c r="J5362" i="10"/>
  <c r="J5354" i="10"/>
  <c r="J5347" i="10"/>
  <c r="J5341" i="10"/>
  <c r="J5333" i="10"/>
  <c r="J5326" i="10"/>
  <c r="J5305" i="10"/>
  <c r="J5298" i="10"/>
  <c r="J5290" i="10"/>
  <c r="J5283" i="10"/>
  <c r="J5277" i="10"/>
  <c r="J5269" i="10"/>
  <c r="J5262" i="10"/>
  <c r="J5241" i="10"/>
  <c r="J5219" i="10"/>
  <c r="J5213" i="10"/>
  <c r="J5205" i="10"/>
  <c r="J5198" i="10"/>
  <c r="J5191" i="10"/>
  <c r="J5183" i="10"/>
  <c r="J5177" i="10"/>
  <c r="J5155" i="10"/>
  <c r="J5149" i="10"/>
  <c r="J5141" i="10"/>
  <c r="J5134" i="10"/>
  <c r="J5127" i="10"/>
  <c r="J5119" i="10"/>
  <c r="J5113" i="10"/>
  <c r="J5106" i="10"/>
  <c r="J5098" i="10"/>
  <c r="J5091" i="10"/>
  <c r="J5085" i="10"/>
  <c r="J5077" i="10"/>
  <c r="J5070" i="10"/>
  <c r="J5049" i="10"/>
  <c r="J5042" i="10"/>
  <c r="J5034" i="10"/>
  <c r="J5027" i="10"/>
  <c r="J5021" i="10"/>
  <c r="J5013" i="10"/>
  <c r="J5006" i="10"/>
  <c r="J4985" i="10"/>
  <c r="J4963" i="10"/>
  <c r="J4957" i="10"/>
  <c r="J4949" i="10"/>
  <c r="J4942" i="10"/>
  <c r="J4935" i="10"/>
  <c r="J4927" i="10"/>
  <c r="J4921" i="10"/>
  <c r="J4899" i="10"/>
  <c r="J4893" i="10"/>
  <c r="J4885" i="10"/>
  <c r="J4878" i="10"/>
  <c r="J4871" i="10"/>
  <c r="J4863" i="10"/>
  <c r="J4857" i="10"/>
  <c r="J4850" i="10"/>
  <c r="J4842" i="10"/>
  <c r="J4835" i="10"/>
  <c r="J4829" i="10"/>
  <c r="J4821" i="10"/>
  <c r="J4814" i="10"/>
  <c r="J4793" i="10"/>
  <c r="J4786" i="10"/>
  <c r="J4778" i="10"/>
  <c r="J4771" i="10"/>
  <c r="J4765" i="10"/>
  <c r="J4757" i="10"/>
  <c r="J4750" i="10"/>
  <c r="J4729" i="10"/>
  <c r="J4707" i="10"/>
  <c r="J4701" i="10"/>
  <c r="J4693" i="10"/>
  <c r="J4686" i="10"/>
  <c r="J4679" i="10"/>
  <c r="J4671" i="10"/>
  <c r="J4665" i="10"/>
  <c r="J4643" i="10"/>
  <c r="J4637" i="10"/>
  <c r="J4629" i="10"/>
  <c r="J4622" i="10"/>
  <c r="J4615" i="10"/>
  <c r="J4607" i="10"/>
  <c r="J4601" i="10"/>
  <c r="J4594" i="10"/>
  <c r="J4586" i="10"/>
  <c r="J4579" i="10"/>
  <c r="J4573" i="10"/>
  <c r="J4565" i="10"/>
  <c r="J4558" i="10"/>
  <c r="J4537" i="10"/>
  <c r="J4530" i="10"/>
  <c r="J4522" i="10"/>
  <c r="J4515" i="10"/>
  <c r="J4509" i="10"/>
  <c r="J4501" i="10"/>
  <c r="J4494" i="10"/>
  <c r="J4473" i="10"/>
  <c r="J4466" i="10"/>
  <c r="J4458" i="10"/>
  <c r="J4445" i="10"/>
  <c r="J4437" i="10"/>
  <c r="J4430" i="10"/>
  <c r="J4423" i="10"/>
  <c r="J4415" i="10"/>
  <c r="J4409" i="10"/>
  <c r="J4402" i="10"/>
  <c r="J4387" i="10"/>
  <c r="J4381" i="10"/>
  <c r="J4373" i="10"/>
  <c r="J4359" i="10"/>
  <c r="J4351" i="10"/>
  <c r="J4345" i="10"/>
  <c r="J4338" i="10"/>
  <c r="J4330" i="10"/>
  <c r="J4317" i="10"/>
  <c r="J4309" i="10"/>
  <c r="J4302" i="10"/>
  <c r="J4295" i="10"/>
  <c r="J4287" i="10"/>
  <c r="J4281" i="10"/>
  <c r="J4274" i="10"/>
  <c r="J4259" i="10"/>
  <c r="J4253" i="10"/>
  <c r="J4245" i="10"/>
  <c r="J4231" i="10"/>
  <c r="J4223" i="10"/>
  <c r="J4217" i="10"/>
  <c r="J4210" i="10"/>
  <c r="J4202" i="10"/>
  <c r="J4189" i="10"/>
  <c r="J4181" i="10"/>
  <c r="J4174" i="10"/>
  <c r="J4167" i="10"/>
  <c r="J4159" i="10"/>
  <c r="J4153" i="10"/>
  <c r="J4146" i="10"/>
  <c r="J4131" i="10"/>
  <c r="J4125" i="10"/>
  <c r="J4117" i="10"/>
  <c r="J4103" i="10"/>
  <c r="J4095" i="10"/>
  <c r="J4089" i="10"/>
  <c r="J4082" i="10"/>
  <c r="J4074" i="10"/>
  <c r="J4067" i="10"/>
  <c r="J4061" i="10"/>
  <c r="J4053" i="10"/>
  <c r="J4046" i="10"/>
  <c r="J4039" i="10"/>
  <c r="J4031" i="10"/>
  <c r="J4025" i="10"/>
  <c r="J4018" i="10"/>
  <c r="J4003" i="10"/>
  <c r="J3997" i="10"/>
  <c r="J3989" i="10"/>
  <c r="J3975" i="10"/>
  <c r="J3967" i="10"/>
  <c r="J3961" i="10"/>
  <c r="J3954" i="10"/>
  <c r="J3946" i="10"/>
  <c r="J3939" i="10"/>
  <c r="J3933" i="10"/>
  <c r="J3925" i="10"/>
  <c r="J3918" i="10"/>
  <c r="J3911" i="10"/>
  <c r="J3903" i="10"/>
  <c r="J3897" i="10"/>
  <c r="J3890" i="10"/>
  <c r="J3875" i="10"/>
  <c r="J3869" i="10"/>
  <c r="J3861" i="10"/>
  <c r="J3847" i="10"/>
  <c r="J3839" i="10"/>
  <c r="J3833" i="10"/>
  <c r="J3826" i="10"/>
  <c r="J3818" i="10"/>
  <c r="J3811" i="10"/>
  <c r="J3805" i="10"/>
  <c r="J3797" i="10"/>
  <c r="J3790" i="10"/>
  <c r="J3783" i="10"/>
  <c r="J3775" i="10"/>
  <c r="J3769" i="10"/>
  <c r="J3762" i="10"/>
  <c r="J3747" i="10"/>
  <c r="J3741" i="10"/>
  <c r="J3733" i="10"/>
  <c r="J3719" i="10"/>
  <c r="J3711" i="10"/>
  <c r="J3705" i="10"/>
  <c r="J3698" i="10"/>
  <c r="J3690" i="10"/>
  <c r="J3683" i="10"/>
  <c r="J3677" i="10"/>
  <c r="J3669" i="10"/>
  <c r="J3662" i="10"/>
  <c r="J3655" i="10"/>
  <c r="J3647" i="10"/>
  <c r="J3641" i="10"/>
  <c r="J3634" i="10"/>
  <c r="J3619" i="10"/>
  <c r="J3613" i="10"/>
  <c r="J3605" i="10"/>
  <c r="J3591" i="10"/>
  <c r="J3583" i="10"/>
  <c r="J3577" i="10"/>
  <c r="J3570" i="10"/>
  <c r="J3562" i="10"/>
  <c r="J3555" i="10"/>
  <c r="J3549" i="10"/>
  <c r="J3541" i="10"/>
  <c r="J3534" i="10"/>
  <c r="J3527" i="10"/>
  <c r="J3519" i="10"/>
  <c r="J3513" i="10"/>
  <c r="J3506" i="10"/>
  <c r="J3491" i="10"/>
  <c r="J3485" i="10"/>
  <c r="J3477" i="10"/>
  <c r="J3463" i="10"/>
  <c r="J3455" i="10"/>
  <c r="J3449" i="10"/>
  <c r="J3442" i="10"/>
  <c r="J3434" i="10"/>
  <c r="J3427" i="10"/>
  <c r="J3421" i="10"/>
  <c r="J3413" i="10"/>
  <c r="J3406" i="10"/>
  <c r="J3399" i="10"/>
  <c r="J3391" i="10"/>
  <c r="J3385" i="10"/>
  <c r="J3378" i="10"/>
  <c r="J3363" i="10"/>
  <c r="J3357" i="10"/>
  <c r="J3349" i="10"/>
  <c r="J3335" i="10"/>
  <c r="J3327" i="10"/>
  <c r="J3321" i="10"/>
  <c r="J3314" i="10"/>
  <c r="J3306" i="10"/>
  <c r="J3299" i="10"/>
  <c r="J3293" i="10"/>
  <c r="J3285" i="10"/>
  <c r="J3278" i="10"/>
  <c r="J3271" i="10"/>
  <c r="J3263" i="10"/>
  <c r="J3257" i="10"/>
  <c r="J3250" i="10"/>
  <c r="J3235" i="10"/>
  <c r="J3229" i="10"/>
  <c r="J3221" i="10"/>
  <c r="J3207" i="10"/>
  <c r="J3199" i="10"/>
  <c r="J3193" i="10"/>
  <c r="J3186" i="10"/>
  <c r="J3178" i="10"/>
  <c r="J3171" i="10"/>
  <c r="J3165" i="10"/>
  <c r="J3157" i="10"/>
  <c r="J3150" i="10"/>
  <c r="J3143" i="10"/>
  <c r="J3135" i="10"/>
  <c r="J3129" i="10"/>
  <c r="J3122" i="10"/>
  <c r="J3107" i="10"/>
  <c r="J3101" i="10"/>
  <c r="J3093" i="10"/>
  <c r="J3079" i="10"/>
  <c r="J3071" i="10"/>
  <c r="J3065" i="10"/>
  <c r="J3058" i="10"/>
  <c r="J3050" i="10"/>
  <c r="J3043" i="10"/>
  <c r="J3037" i="10"/>
  <c r="J3029" i="10"/>
  <c r="J3022" i="10"/>
  <c r="J3015" i="10"/>
  <c r="J3007" i="10"/>
  <c r="J3001" i="10"/>
  <c r="J2994" i="10"/>
  <c r="J2979" i="10"/>
  <c r="J2973" i="10"/>
  <c r="J2965" i="10"/>
  <c r="J2951" i="10"/>
  <c r="J2943" i="10"/>
  <c r="J2937" i="10"/>
  <c r="J2930" i="10"/>
  <c r="J2922" i="10"/>
  <c r="J2915" i="10"/>
  <c r="J2909" i="10"/>
  <c r="J2901" i="10"/>
  <c r="J2894" i="10"/>
  <c r="J2887" i="10"/>
  <c r="J2879" i="10"/>
  <c r="J2873" i="10"/>
  <c r="J2866" i="10"/>
  <c r="J2851" i="10"/>
  <c r="J2845" i="10"/>
  <c r="J2837" i="10"/>
  <c r="J2823" i="10"/>
  <c r="J2815" i="10"/>
  <c r="J2809" i="10"/>
  <c r="J2802" i="10"/>
  <c r="J2794" i="10"/>
  <c r="J2787" i="10"/>
  <c r="J2781" i="10"/>
  <c r="J2773" i="10"/>
  <c r="J2766" i="10"/>
  <c r="J2759" i="10"/>
  <c r="J2751" i="10"/>
  <c r="J2745" i="10"/>
  <c r="J2738" i="10"/>
  <c r="J2723" i="10"/>
  <c r="J2717" i="10"/>
  <c r="J2709" i="10"/>
  <c r="J2695" i="10"/>
  <c r="J2687" i="10"/>
  <c r="J2681" i="10"/>
  <c r="J2674" i="10"/>
  <c r="J2666" i="10"/>
  <c r="J2659" i="10"/>
  <c r="J2653" i="10"/>
  <c r="J2645" i="10"/>
  <c r="J2638" i="10"/>
  <c r="J2631" i="10"/>
  <c r="J2623" i="10"/>
  <c r="J2617" i="10"/>
  <c r="J2610" i="10"/>
  <c r="J2595" i="10"/>
  <c r="J2589" i="10"/>
  <c r="J2581" i="10"/>
  <c r="J2567" i="10"/>
  <c r="J2559" i="10"/>
  <c r="J2553" i="10"/>
  <c r="J2546" i="10"/>
  <c r="J2538" i="10"/>
  <c r="J2531" i="10"/>
  <c r="J2525" i="10"/>
  <c r="J2517" i="10"/>
  <c r="J2510" i="10"/>
  <c r="J2503" i="10"/>
  <c r="J2495" i="10"/>
  <c r="J2489" i="10"/>
  <c r="J2482" i="10"/>
  <c r="J2467" i="10"/>
  <c r="J2461" i="10"/>
  <c r="J2453" i="10"/>
  <c r="J2439" i="10"/>
  <c r="J2431" i="10"/>
  <c r="J2425" i="10"/>
  <c r="J2418" i="10"/>
  <c r="J2410" i="10"/>
  <c r="J2403" i="10"/>
  <c r="J2397" i="10"/>
  <c r="J2389" i="10"/>
  <c r="J2382" i="10"/>
  <c r="J2375" i="10"/>
  <c r="J2367" i="10"/>
  <c r="J2361" i="10"/>
  <c r="J2354" i="10"/>
  <c r="J2339" i="10"/>
  <c r="J2333" i="10"/>
  <c r="J2325" i="10"/>
  <c r="J2311" i="10"/>
  <c r="J2303" i="10"/>
  <c r="J2297" i="10"/>
  <c r="J2290" i="10"/>
  <c r="J2282" i="10"/>
  <c r="J2275" i="10"/>
  <c r="J2269" i="10"/>
  <c r="J2261" i="10"/>
  <c r="J2254" i="10"/>
  <c r="J2247" i="10"/>
  <c r="J2239" i="10"/>
  <c r="J2233" i="10"/>
  <c r="J2226" i="10"/>
  <c r="J2211" i="10"/>
  <c r="J2205" i="10"/>
  <c r="J2197" i="10"/>
  <c r="J2183" i="10"/>
  <c r="J2175" i="10"/>
  <c r="J2169" i="10"/>
  <c r="J2162" i="10"/>
  <c r="J2154" i="10"/>
  <c r="J2147" i="10"/>
  <c r="J2141" i="10"/>
  <c r="J2133" i="10"/>
  <c r="J2126" i="10"/>
  <c r="J2119" i="10"/>
  <c r="J2111" i="10"/>
  <c r="J2105" i="10"/>
  <c r="J2098" i="10"/>
  <c r="J2083" i="10"/>
  <c r="J2077" i="10"/>
  <c r="J2069" i="10"/>
  <c r="J2055" i="10"/>
  <c r="J2047" i="10"/>
  <c r="J2041" i="10"/>
  <c r="J2034" i="10"/>
  <c r="J2026" i="10"/>
  <c r="J2019" i="10"/>
  <c r="J2013" i="10"/>
  <c r="J2005" i="10"/>
  <c r="J1998" i="10"/>
  <c r="J1991" i="10"/>
  <c r="J1983" i="10"/>
  <c r="J1977" i="10"/>
  <c r="J1970" i="10"/>
  <c r="J1955" i="10"/>
  <c r="J1949" i="10"/>
  <c r="J1941" i="10"/>
  <c r="J1927" i="10"/>
  <c r="J1919" i="10"/>
  <c r="J1913" i="10"/>
  <c r="J1906" i="10"/>
  <c r="J1898" i="10"/>
  <c r="J1891" i="10"/>
  <c r="J1885" i="10"/>
  <c r="J1877" i="10"/>
  <c r="J1870" i="10"/>
  <c r="J1863" i="10"/>
  <c r="J1855" i="10"/>
  <c r="J1849" i="10"/>
  <c r="J1842" i="10"/>
  <c r="J1827" i="10"/>
  <c r="J1821" i="10"/>
  <c r="J1813" i="10"/>
  <c r="J1799" i="10"/>
  <c r="J1791" i="10"/>
  <c r="J1785" i="10"/>
  <c r="J1778" i="10"/>
  <c r="J1770" i="10"/>
  <c r="J1763" i="10"/>
  <c r="J1757" i="10"/>
  <c r="J1749" i="10"/>
  <c r="J1742" i="10"/>
  <c r="J1735" i="10"/>
  <c r="J1727" i="10"/>
  <c r="J1721" i="10"/>
  <c r="J1714" i="10"/>
  <c r="J1699" i="10"/>
  <c r="J1693" i="10"/>
  <c r="J1685" i="10"/>
  <c r="J1671" i="10"/>
  <c r="J1663" i="10"/>
  <c r="J1657" i="10"/>
  <c r="J1650" i="10"/>
  <c r="J1642" i="10"/>
  <c r="J1635" i="10"/>
  <c r="J1629" i="10"/>
  <c r="J1621" i="10"/>
  <c r="J1614" i="10"/>
  <c r="J1607" i="10"/>
  <c r="J1599" i="10"/>
  <c r="J1593" i="10"/>
  <c r="J1586" i="10"/>
  <c r="J1571" i="10"/>
  <c r="J1565" i="10"/>
  <c r="J1557" i="10"/>
  <c r="J1543" i="10"/>
  <c r="J1535" i="10"/>
  <c r="J1529" i="10"/>
  <c r="J1522" i="10"/>
  <c r="J1514" i="10"/>
  <c r="J1507" i="10"/>
  <c r="J1501" i="10"/>
  <c r="J1493" i="10"/>
  <c r="J1486" i="10"/>
  <c r="J1479" i="10"/>
  <c r="J1471" i="10"/>
  <c r="J1465" i="10"/>
  <c r="J1458" i="10"/>
  <c r="J1443" i="10"/>
  <c r="J1437" i="10"/>
  <c r="J1429" i="10"/>
  <c r="J1415" i="10"/>
  <c r="J1407" i="10"/>
  <c r="J1401" i="10"/>
  <c r="J1394" i="10"/>
  <c r="J1386" i="10"/>
  <c r="J1379" i="10"/>
  <c r="J1373" i="10"/>
  <c r="J1365" i="10"/>
  <c r="J1358" i="10"/>
  <c r="J1351" i="10"/>
  <c r="J1343" i="10"/>
  <c r="J1337" i="10"/>
  <c r="J1330" i="10"/>
  <c r="J1315" i="10"/>
  <c r="J1309" i="10"/>
  <c r="J1301" i="10"/>
  <c r="J1287" i="10"/>
  <c r="J1279" i="10"/>
  <c r="J1273" i="10"/>
  <c r="J1266" i="10"/>
  <c r="J1258" i="10"/>
  <c r="J1251" i="10"/>
  <c r="J1245" i="10"/>
  <c r="J1237" i="10"/>
  <c r="J1230" i="10"/>
  <c r="J1223" i="10"/>
  <c r="J1215" i="10"/>
  <c r="J1209" i="10"/>
  <c r="J1202" i="10"/>
  <c r="J1194" i="10"/>
  <c r="J1187" i="10"/>
  <c r="J1181" i="10"/>
  <c r="J1173" i="10"/>
  <c r="J1166" i="10"/>
  <c r="J1159" i="10"/>
  <c r="J1151" i="10"/>
  <c r="J1145" i="10"/>
  <c r="J1138" i="10"/>
  <c r="J1130" i="10"/>
  <c r="J1123" i="10"/>
  <c r="J1117" i="10"/>
  <c r="J1109" i="10"/>
  <c r="J1102" i="10"/>
  <c r="J1095" i="10"/>
  <c r="J1087" i="10"/>
  <c r="J1081" i="10"/>
  <c r="J1074" i="10"/>
  <c r="J1066" i="10"/>
  <c r="J1059" i="10"/>
  <c r="J1053" i="10"/>
  <c r="J1045" i="10"/>
  <c r="J1038" i="10"/>
  <c r="J1031" i="10"/>
  <c r="J1023" i="10"/>
  <c r="J1017" i="10"/>
  <c r="J1010" i="10"/>
  <c r="J1002" i="10"/>
  <c r="J995" i="10"/>
  <c r="J989" i="10"/>
  <c r="J981" i="10"/>
  <c r="J974" i="10"/>
  <c r="J967" i="10"/>
  <c r="J959" i="10"/>
  <c r="J953" i="10"/>
  <c r="J946" i="10"/>
  <c r="J938" i="10"/>
  <c r="J931" i="10"/>
  <c r="J925" i="10"/>
  <c r="J917" i="10"/>
  <c r="J910" i="10"/>
  <c r="J903" i="10"/>
  <c r="J895" i="10"/>
  <c r="J889" i="10"/>
  <c r="J882" i="10"/>
  <c r="J874" i="10"/>
  <c r="J867" i="10"/>
  <c r="J861" i="10"/>
  <c r="J853" i="10"/>
  <c r="J846" i="10"/>
  <c r="J839" i="10"/>
  <c r="J831" i="10"/>
  <c r="J825" i="10"/>
  <c r="J818" i="10"/>
  <c r="J810" i="10"/>
  <c r="J803" i="10"/>
  <c r="J797" i="10"/>
  <c r="J789" i="10"/>
  <c r="J782" i="10"/>
  <c r="J775" i="10"/>
  <c r="J767" i="10"/>
  <c r="J761" i="10"/>
  <c r="J754" i="10"/>
  <c r="J746" i="10"/>
  <c r="J739" i="10"/>
  <c r="J733" i="10"/>
  <c r="J725" i="10"/>
  <c r="J718" i="10"/>
  <c r="J711" i="10"/>
  <c r="J703" i="10"/>
  <c r="J697" i="10"/>
  <c r="J690" i="10"/>
  <c r="J682" i="10"/>
  <c r="J675" i="10"/>
  <c r="J669" i="10"/>
  <c r="J661" i="10"/>
  <c r="J654" i="10"/>
  <c r="J647" i="10"/>
  <c r="J639" i="10"/>
  <c r="J633" i="10"/>
  <c r="J626" i="10"/>
  <c r="J618" i="10"/>
  <c r="J611" i="10"/>
  <c r="J605" i="10"/>
  <c r="J597" i="10"/>
  <c r="J590" i="10"/>
  <c r="J583" i="10"/>
  <c r="J575" i="10"/>
  <c r="J569" i="10"/>
  <c r="J562" i="10"/>
  <c r="J554" i="10"/>
  <c r="J547" i="10"/>
  <c r="J541" i="10"/>
  <c r="J533" i="10"/>
  <c r="J526" i="10"/>
  <c r="J519" i="10"/>
  <c r="J511" i="10"/>
  <c r="J505" i="10"/>
  <c r="J498" i="10"/>
  <c r="J490" i="10"/>
  <c r="J483" i="10"/>
  <c r="J477" i="10"/>
  <c r="J469" i="10"/>
  <c r="J462" i="10"/>
  <c r="J455" i="10"/>
  <c r="J447" i="10"/>
  <c r="J441" i="10"/>
  <c r="J434" i="10"/>
  <c r="J426" i="10"/>
  <c r="J419" i="10"/>
  <c r="J413" i="10"/>
  <c r="J405" i="10"/>
  <c r="J398" i="10"/>
  <c r="J391" i="10"/>
  <c r="J383" i="10"/>
  <c r="J377" i="10"/>
  <c r="J370" i="10"/>
  <c r="J362" i="10"/>
  <c r="J355" i="10"/>
  <c r="J349" i="10"/>
  <c r="J341" i="10"/>
  <c r="J334" i="10"/>
  <c r="J327" i="10"/>
  <c r="J319" i="10"/>
  <c r="J313" i="10"/>
  <c r="J306" i="10"/>
  <c r="J298" i="10"/>
  <c r="J291" i="10"/>
  <c r="J285" i="10"/>
  <c r="J277" i="10"/>
  <c r="J270" i="10"/>
  <c r="J263" i="10"/>
  <c r="J255" i="10"/>
  <c r="J249" i="10"/>
  <c r="J242" i="10"/>
  <c r="J234" i="10"/>
  <c r="J227" i="10"/>
  <c r="J221" i="10"/>
  <c r="J213" i="10"/>
  <c r="J206" i="10"/>
  <c r="J199" i="10"/>
  <c r="J191" i="10"/>
  <c r="J185" i="10"/>
  <c r="J178" i="10"/>
  <c r="J170" i="10"/>
  <c r="J163" i="10"/>
  <c r="J157" i="10"/>
  <c r="J149" i="10"/>
  <c r="J142" i="10"/>
  <c r="J135" i="10"/>
  <c r="J127" i="10"/>
  <c r="J121" i="10"/>
  <c r="J114" i="10"/>
  <c r="J106" i="10"/>
  <c r="J99" i="10"/>
  <c r="J93" i="10"/>
  <c r="J85" i="10"/>
  <c r="J78" i="10"/>
  <c r="J71" i="10"/>
  <c r="J63" i="10"/>
  <c r="J57" i="10"/>
  <c r="J48" i="10"/>
  <c r="J38" i="10"/>
  <c r="J28" i="10"/>
  <c r="J20" i="10"/>
  <c r="J10" i="10"/>
  <c r="K5963" i="10"/>
  <c r="K5943" i="10"/>
  <c r="K5935" i="10"/>
  <c r="K5915" i="10"/>
  <c r="K5878" i="10"/>
  <c r="K5867" i="10"/>
  <c r="K5858" i="10"/>
  <c r="K5850" i="10"/>
  <c r="K5830" i="10"/>
  <c r="K5782" i="10"/>
  <c r="K5707" i="10"/>
  <c r="K5687" i="10"/>
  <c r="K5679" i="10"/>
  <c r="K5659" i="10"/>
  <c r="K5622" i="10"/>
  <c r="K5611" i="10"/>
  <c r="K5602" i="10"/>
  <c r="K5594" i="10"/>
  <c r="K5574" i="10"/>
  <c r="K5526" i="10"/>
  <c r="K5451" i="10"/>
  <c r="K5431" i="10"/>
  <c r="K5423" i="10"/>
  <c r="K5403" i="10"/>
  <c r="K5366" i="10"/>
  <c r="K5355" i="10"/>
  <c r="K5346" i="10"/>
  <c r="K5338" i="10"/>
  <c r="K5318" i="10"/>
  <c r="K5270" i="10"/>
  <c r="K5195" i="10"/>
  <c r="K5175" i="10"/>
  <c r="K5167" i="10"/>
  <c r="K5147" i="10"/>
  <c r="K5110" i="10"/>
  <c r="K5099" i="10"/>
  <c r="K5090" i="10"/>
  <c r="K5082" i="10"/>
  <c r="K5062" i="10"/>
  <c r="K5014" i="10"/>
  <c r="K4939" i="10"/>
  <c r="K4919" i="10"/>
  <c r="K4911" i="10"/>
  <c r="K4891" i="10"/>
  <c r="K4854" i="10"/>
  <c r="K4843" i="10"/>
  <c r="K4834" i="10"/>
  <c r="K4826" i="10"/>
  <c r="K4806" i="10"/>
  <c r="K4758" i="10"/>
  <c r="K4683" i="10"/>
  <c r="K4663" i="10"/>
  <c r="K4655" i="10"/>
  <c r="K4635" i="10"/>
  <c r="K4598" i="10"/>
  <c r="K4587" i="10"/>
  <c r="K4578" i="10"/>
  <c r="K4570" i="10"/>
  <c r="K4550" i="10"/>
  <c r="K4502" i="10"/>
  <c r="K4459" i="10"/>
  <c r="K4374" i="10"/>
  <c r="K4331" i="10"/>
  <c r="K4246" i="10"/>
  <c r="K4203" i="10"/>
  <c r="K4118" i="10"/>
  <c r="K4075" i="10"/>
  <c r="K4019" i="10"/>
  <c r="K4003" i="10"/>
  <c r="K3990" i="10"/>
  <c r="K3947" i="10"/>
  <c r="K3891" i="10"/>
  <c r="K3875" i="10"/>
  <c r="K3862" i="10"/>
  <c r="K3819" i="10"/>
  <c r="K3763" i="10"/>
  <c r="K3747" i="10"/>
  <c r="K3734" i="10"/>
  <c r="K3691" i="10"/>
  <c r="K3635" i="10"/>
  <c r="K3619" i="10"/>
  <c r="K3606" i="10"/>
  <c r="K3563" i="10"/>
  <c r="K3507" i="10"/>
  <c r="K3491" i="10"/>
  <c r="K3478" i="10"/>
  <c r="K3435" i="10"/>
  <c r="K3379" i="10"/>
  <c r="K3363" i="10"/>
  <c r="K3350" i="10"/>
  <c r="K3307" i="10"/>
  <c r="K3251" i="10"/>
  <c r="K3235" i="10"/>
  <c r="K3222" i="10"/>
  <c r="K3179" i="10"/>
  <c r="K3123" i="10"/>
  <c r="K3107" i="10"/>
  <c r="K3094" i="10"/>
  <c r="K3051" i="10"/>
  <c r="K2995" i="10"/>
  <c r="K2979" i="10"/>
  <c r="K2966" i="10"/>
  <c r="K2923" i="10"/>
  <c r="K2867" i="10"/>
  <c r="K2851" i="10"/>
  <c r="K2838" i="10"/>
  <c r="K2795" i="10"/>
  <c r="K2739" i="10"/>
  <c r="K2723" i="10"/>
  <c r="K2710" i="10"/>
  <c r="K2667" i="10"/>
  <c r="K2611" i="10"/>
  <c r="K2595" i="10"/>
  <c r="K2582" i="10"/>
  <c r="K2539" i="10"/>
  <c r="K2483" i="10"/>
  <c r="K2467" i="10"/>
  <c r="K2454" i="10"/>
  <c r="K2411" i="10"/>
  <c r="K2355" i="10"/>
  <c r="K2339" i="10"/>
  <c r="K2326" i="10"/>
  <c r="K2283" i="10"/>
  <c r="K2227" i="10"/>
  <c r="K2211" i="10"/>
  <c r="K2198" i="10"/>
  <c r="K2155" i="10"/>
  <c r="K2099" i="10"/>
  <c r="K2083" i="10"/>
  <c r="K2070" i="10"/>
  <c r="K2027" i="10"/>
  <c r="K1971" i="10"/>
  <c r="K1955" i="10"/>
  <c r="K1942" i="10"/>
  <c r="K1899" i="10"/>
  <c r="K1843" i="10"/>
  <c r="K1827" i="10"/>
  <c r="K1814" i="10"/>
  <c r="K1771" i="10"/>
  <c r="K1715" i="10"/>
  <c r="K1699" i="10"/>
  <c r="K1686" i="10"/>
  <c r="K1643" i="10"/>
  <c r="K1587" i="10"/>
  <c r="K1571" i="10"/>
  <c r="K1558" i="10"/>
  <c r="K1515" i="10"/>
  <c r="K1459" i="10"/>
  <c r="K1443" i="10"/>
  <c r="K1430" i="10"/>
  <c r="K1387" i="10"/>
  <c r="K1331" i="10"/>
  <c r="K1315" i="10"/>
  <c r="K1302" i="10"/>
  <c r="K1259" i="10"/>
  <c r="K1230" i="10"/>
  <c r="K1187" i="10"/>
  <c r="K1174" i="10"/>
  <c r="K1131" i="10"/>
  <c r="K1102" i="10"/>
  <c r="K1059" i="10"/>
  <c r="K1046" i="10"/>
  <c r="K1003" i="10"/>
  <c r="K974" i="10"/>
  <c r="K931" i="10"/>
  <c r="K918" i="10"/>
  <c r="K875" i="10"/>
  <c r="K846" i="10"/>
  <c r="K803" i="10"/>
  <c r="K790" i="10"/>
  <c r="K747" i="10"/>
  <c r="K718" i="10"/>
  <c r="K675" i="10"/>
  <c r="K662" i="10"/>
  <c r="K619" i="10"/>
  <c r="K590" i="10"/>
  <c r="K547" i="10"/>
  <c r="K534" i="10"/>
  <c r="K491" i="10"/>
  <c r="K462" i="10"/>
  <c r="K419" i="10"/>
  <c r="K406" i="10"/>
  <c r="K363" i="10"/>
  <c r="K334" i="10"/>
  <c r="K291" i="10"/>
  <c r="K278" i="10"/>
  <c r="K235" i="10"/>
  <c r="K206" i="10"/>
  <c r="K163" i="10"/>
  <c r="K150" i="10"/>
  <c r="K107" i="10"/>
  <c r="K78" i="10"/>
  <c r="K51" i="10"/>
  <c r="K35" i="10"/>
  <c r="K22" i="10"/>
  <c r="M5890" i="10"/>
  <c r="M5730" i="10"/>
  <c r="M5570" i="10"/>
  <c r="M5378" i="10"/>
  <c r="M5218" i="10"/>
  <c r="M5058" i="10"/>
  <c r="M4866" i="10"/>
  <c r="M4706" i="10"/>
  <c r="M4546" i="10"/>
  <c r="M4354" i="10"/>
  <c r="M4194" i="10"/>
  <c r="M4034" i="10"/>
  <c r="M3842" i="10"/>
  <c r="M3682" i="10"/>
  <c r="K6001" i="10"/>
  <c r="J6001" i="10"/>
  <c r="K5985" i="10"/>
  <c r="J5985" i="10"/>
  <c r="K5969" i="10"/>
  <c r="J5969" i="10"/>
  <c r="K5953" i="10"/>
  <c r="J5953" i="10"/>
  <c r="K5937" i="10"/>
  <c r="J5937" i="10"/>
  <c r="K5921" i="10"/>
  <c r="J5921" i="10"/>
  <c r="K5905" i="10"/>
  <c r="J5905" i="10"/>
  <c r="K5889" i="10"/>
  <c r="J5889" i="10"/>
  <c r="K5873" i="10"/>
  <c r="J5873" i="10"/>
  <c r="K5857" i="10"/>
  <c r="J5857" i="10"/>
  <c r="K5841" i="10"/>
  <c r="J5841" i="10"/>
  <c r="K5825" i="10"/>
  <c r="J5825" i="10"/>
  <c r="K5809" i="10"/>
  <c r="J5809" i="10"/>
  <c r="K5793" i="10"/>
  <c r="J5793" i="10"/>
  <c r="K5777" i="10"/>
  <c r="J5777" i="10"/>
  <c r="K5761" i="10"/>
  <c r="J5761" i="10"/>
  <c r="K5745" i="10"/>
  <c r="J5745" i="10"/>
  <c r="K5729" i="10"/>
  <c r="J5729" i="10"/>
  <c r="K5713" i="10"/>
  <c r="J5713" i="10"/>
  <c r="K5697" i="10"/>
  <c r="J5697" i="10"/>
  <c r="K5681" i="10"/>
  <c r="J5681" i="10"/>
  <c r="K5665" i="10"/>
  <c r="J5665" i="10"/>
  <c r="K5649" i="10"/>
  <c r="J5649" i="10"/>
  <c r="K5633" i="10"/>
  <c r="J5633" i="10"/>
  <c r="K5617" i="10"/>
  <c r="J5617" i="10"/>
  <c r="K5601" i="10"/>
  <c r="J5601" i="10"/>
  <c r="K5585" i="10"/>
  <c r="J5585" i="10"/>
  <c r="K5569" i="10"/>
  <c r="J5569" i="10"/>
  <c r="K5553" i="10"/>
  <c r="J5553" i="10"/>
  <c r="K5537" i="10"/>
  <c r="J5537" i="10"/>
  <c r="K5521" i="10"/>
  <c r="J5521" i="10"/>
  <c r="K5505" i="10"/>
  <c r="J5505" i="10"/>
  <c r="K5489" i="10"/>
  <c r="J5489" i="10"/>
  <c r="K5473" i="10"/>
  <c r="J5473" i="10"/>
  <c r="K5457" i="10"/>
  <c r="J5457" i="10"/>
  <c r="K5441" i="10"/>
  <c r="J5441" i="10"/>
  <c r="K5425" i="10"/>
  <c r="J5425" i="10"/>
  <c r="K5409" i="10"/>
  <c r="J5409" i="10"/>
  <c r="K5393" i="10"/>
  <c r="J5393" i="10"/>
  <c r="K5377" i="10"/>
  <c r="J5377" i="10"/>
  <c r="K5361" i="10"/>
  <c r="J5361" i="10"/>
  <c r="K5345" i="10"/>
  <c r="J5345" i="10"/>
  <c r="K5329" i="10"/>
  <c r="J5329" i="10"/>
  <c r="K5313" i="10"/>
  <c r="J5313" i="10"/>
  <c r="K5297" i="10"/>
  <c r="J5297" i="10"/>
  <c r="K5281" i="10"/>
  <c r="J5281" i="10"/>
  <c r="K5265" i="10"/>
  <c r="J5265" i="10"/>
  <c r="K5249" i="10"/>
  <c r="J5249" i="10"/>
  <c r="K5233" i="10"/>
  <c r="J5233" i="10"/>
  <c r="K5217" i="10"/>
  <c r="J5217" i="10"/>
  <c r="K5201" i="10"/>
  <c r="J5201" i="10"/>
  <c r="K5185" i="10"/>
  <c r="J5185" i="10"/>
  <c r="K5169" i="10"/>
  <c r="J5169" i="10"/>
  <c r="K5153" i="10"/>
  <c r="J5153" i="10"/>
  <c r="K5137" i="10"/>
  <c r="J5137" i="10"/>
  <c r="K5121" i="10"/>
  <c r="J5121" i="10"/>
  <c r="K5105" i="10"/>
  <c r="J5105" i="10"/>
  <c r="K5089" i="10"/>
  <c r="J5089" i="10"/>
  <c r="K5073" i="10"/>
  <c r="J5073" i="10"/>
  <c r="K5057" i="10"/>
  <c r="J5057" i="10"/>
  <c r="K5041" i="10"/>
  <c r="J5041" i="10"/>
  <c r="K5025" i="10"/>
  <c r="J5025" i="10"/>
  <c r="K5009" i="10"/>
  <c r="J5009" i="10"/>
  <c r="K4993" i="10"/>
  <c r="J4993" i="10"/>
  <c r="K4977" i="10"/>
  <c r="J4977" i="10"/>
  <c r="K4961" i="10"/>
  <c r="J4961" i="10"/>
  <c r="K4945" i="10"/>
  <c r="J4945" i="10"/>
  <c r="K4929" i="10"/>
  <c r="J4929" i="10"/>
  <c r="K4913" i="10"/>
  <c r="J4913" i="10"/>
  <c r="K4897" i="10"/>
  <c r="J4897" i="10"/>
  <c r="K4881" i="10"/>
  <c r="J4881" i="10"/>
  <c r="K4865" i="10"/>
  <c r="J4865" i="10"/>
  <c r="K4849" i="10"/>
  <c r="J4849" i="10"/>
  <c r="K4833" i="10"/>
  <c r="J4833" i="10"/>
  <c r="K4817" i="10"/>
  <c r="J4817" i="10"/>
  <c r="K4801" i="10"/>
  <c r="J4801" i="10"/>
  <c r="K4785" i="10"/>
  <c r="J4785" i="10"/>
  <c r="K4769" i="10"/>
  <c r="J4769" i="10"/>
  <c r="K4753" i="10"/>
  <c r="J4753" i="10"/>
  <c r="K4737" i="10"/>
  <c r="J4737" i="10"/>
  <c r="K4721" i="10"/>
  <c r="J4721" i="10"/>
  <c r="K4705" i="10"/>
  <c r="J4705" i="10"/>
  <c r="K4689" i="10"/>
  <c r="J4689" i="10"/>
  <c r="K4673" i="10"/>
  <c r="J4673" i="10"/>
  <c r="K4657" i="10"/>
  <c r="J4657" i="10"/>
  <c r="K4641" i="10"/>
  <c r="J4641" i="10"/>
  <c r="K4625" i="10"/>
  <c r="J4625" i="10"/>
  <c r="K4609" i="10"/>
  <c r="J4609" i="10"/>
  <c r="K4593" i="10"/>
  <c r="J4593" i="10"/>
  <c r="K4577" i="10"/>
  <c r="J4577" i="10"/>
  <c r="K4561" i="10"/>
  <c r="J4561" i="10"/>
  <c r="K4545" i="10"/>
  <c r="J4545" i="10"/>
  <c r="K4529" i="10"/>
  <c r="J4529" i="10"/>
  <c r="K4513" i="10"/>
  <c r="J4513" i="10"/>
  <c r="K4497" i="10"/>
  <c r="J4497" i="10"/>
  <c r="K4481" i="10"/>
  <c r="J4481" i="10"/>
  <c r="K4465" i="10"/>
  <c r="J4465" i="10"/>
  <c r="K4449" i="10"/>
  <c r="J4449" i="10"/>
  <c r="K4433" i="10"/>
  <c r="J4433" i="10"/>
  <c r="K4417" i="10"/>
  <c r="J4417" i="10"/>
  <c r="K4401" i="10"/>
  <c r="J4401" i="10"/>
  <c r="K4385" i="10"/>
  <c r="J4385" i="10"/>
  <c r="K4369" i="10"/>
  <c r="J4369" i="10"/>
  <c r="K4353" i="10"/>
  <c r="J4353" i="10"/>
  <c r="K4337" i="10"/>
  <c r="J4337" i="10"/>
  <c r="K4321" i="10"/>
  <c r="J4321" i="10"/>
  <c r="K4305" i="10"/>
  <c r="J4305" i="10"/>
  <c r="K4289" i="10"/>
  <c r="J4289" i="10"/>
  <c r="K4273" i="10"/>
  <c r="J4273" i="10"/>
  <c r="K4257" i="10"/>
  <c r="J4257" i="10"/>
  <c r="K4241" i="10"/>
  <c r="J4241" i="10"/>
  <c r="K4225" i="10"/>
  <c r="J4225" i="10"/>
  <c r="K4209" i="10"/>
  <c r="J4209" i="10"/>
  <c r="K4193" i="10"/>
  <c r="J4193" i="10"/>
  <c r="K4177" i="10"/>
  <c r="J4177" i="10"/>
  <c r="K4161" i="10"/>
  <c r="J4161" i="10"/>
  <c r="K4145" i="10"/>
  <c r="J4145" i="10"/>
  <c r="K4129" i="10"/>
  <c r="J4129" i="10"/>
  <c r="K4113" i="10"/>
  <c r="J4113" i="10"/>
  <c r="K4097" i="10"/>
  <c r="J4097" i="10"/>
  <c r="K4081" i="10"/>
  <c r="J4081" i="10"/>
  <c r="K4065" i="10"/>
  <c r="J4065" i="10"/>
  <c r="K4049" i="10"/>
  <c r="J4049" i="10"/>
  <c r="K4033" i="10"/>
  <c r="J4033" i="10"/>
  <c r="K4017" i="10"/>
  <c r="J4017" i="10"/>
  <c r="K4001" i="10"/>
  <c r="J4001" i="10"/>
  <c r="K3985" i="10"/>
  <c r="J3985" i="10"/>
  <c r="K3969" i="10"/>
  <c r="J3969" i="10"/>
  <c r="K3953" i="10"/>
  <c r="J3953" i="10"/>
  <c r="K3937" i="10"/>
  <c r="J3937" i="10"/>
  <c r="K3921" i="10"/>
  <c r="J3921" i="10"/>
  <c r="K3905" i="10"/>
  <c r="J3905" i="10"/>
  <c r="K3889" i="10"/>
  <c r="J3889" i="10"/>
  <c r="K3873" i="10"/>
  <c r="J3873" i="10"/>
  <c r="K3857" i="10"/>
  <c r="J3857" i="10"/>
  <c r="K3841" i="10"/>
  <c r="J3841" i="10"/>
  <c r="K3825" i="10"/>
  <c r="J3825" i="10"/>
  <c r="K3809" i="10"/>
  <c r="J3809" i="10"/>
  <c r="K3793" i="10"/>
  <c r="J3793" i="10"/>
  <c r="K3777" i="10"/>
  <c r="J3777" i="10"/>
  <c r="K3761" i="10"/>
  <c r="J3761" i="10"/>
  <c r="K3745" i="10"/>
  <c r="J3745" i="10"/>
  <c r="K3729" i="10"/>
  <c r="J3729" i="10"/>
  <c r="K3713" i="10"/>
  <c r="J3713" i="10"/>
  <c r="K3697" i="10"/>
  <c r="J3697" i="10"/>
  <c r="K3681" i="10"/>
  <c r="J3681" i="10"/>
  <c r="K3665" i="10"/>
  <c r="J3665" i="10"/>
  <c r="K3649" i="10"/>
  <c r="J3649" i="10"/>
  <c r="K3633" i="10"/>
  <c r="J3633" i="10"/>
  <c r="K3617" i="10"/>
  <c r="J3617" i="10"/>
  <c r="K3601" i="10"/>
  <c r="J3601" i="10"/>
  <c r="K3585" i="10"/>
  <c r="J3585" i="10"/>
  <c r="K3569" i="10"/>
  <c r="J3569" i="10"/>
  <c r="K3553" i="10"/>
  <c r="J3553" i="10"/>
  <c r="K3537" i="10"/>
  <c r="J3537" i="10"/>
  <c r="K3521" i="10"/>
  <c r="J3521" i="10"/>
  <c r="K3505" i="10"/>
  <c r="J3505" i="10"/>
  <c r="K3489" i="10"/>
  <c r="J3489" i="10"/>
  <c r="K3473" i="10"/>
  <c r="J3473" i="10"/>
  <c r="K3457" i="10"/>
  <c r="J3457" i="10"/>
  <c r="K3441" i="10"/>
  <c r="J3441" i="10"/>
  <c r="K3425" i="10"/>
  <c r="J3425" i="10"/>
  <c r="K3409" i="10"/>
  <c r="J3409" i="10"/>
  <c r="K3393" i="10"/>
  <c r="J3393" i="10"/>
  <c r="K3377" i="10"/>
  <c r="J3377" i="10"/>
  <c r="K3361" i="10"/>
  <c r="J3361" i="10"/>
  <c r="K3345" i="10"/>
  <c r="J3345" i="10"/>
  <c r="K3329" i="10"/>
  <c r="J3329" i="10"/>
  <c r="K3313" i="10"/>
  <c r="J3313" i="10"/>
  <c r="K3297" i="10"/>
  <c r="J3297" i="10"/>
  <c r="K3281" i="10"/>
  <c r="J3281" i="10"/>
  <c r="K3265" i="10"/>
  <c r="J3265" i="10"/>
  <c r="K3249" i="10"/>
  <c r="J3249" i="10"/>
  <c r="K3233" i="10"/>
  <c r="J3233" i="10"/>
  <c r="K3217" i="10"/>
  <c r="J3217" i="10"/>
  <c r="K3201" i="10"/>
  <c r="J3201" i="10"/>
  <c r="K3185" i="10"/>
  <c r="J3185" i="10"/>
  <c r="K3169" i="10"/>
  <c r="J3169" i="10"/>
  <c r="K3153" i="10"/>
  <c r="J3153" i="10"/>
  <c r="K3137" i="10"/>
  <c r="J3137" i="10"/>
  <c r="K3121" i="10"/>
  <c r="J3121" i="10"/>
  <c r="K3105" i="10"/>
  <c r="J3105" i="10"/>
  <c r="K3089" i="10"/>
  <c r="J3089" i="10"/>
  <c r="K3073" i="10"/>
  <c r="J3073" i="10"/>
  <c r="K3057" i="10"/>
  <c r="J3057" i="10"/>
  <c r="K3041" i="10"/>
  <c r="J3041" i="10"/>
  <c r="K3025" i="10"/>
  <c r="J3025" i="10"/>
  <c r="K3009" i="10"/>
  <c r="J3009" i="10"/>
  <c r="K2993" i="10"/>
  <c r="J2993" i="10"/>
  <c r="K2977" i="10"/>
  <c r="J2977" i="10"/>
  <c r="K2961" i="10"/>
  <c r="J2961" i="10"/>
  <c r="K2945" i="10"/>
  <c r="J2945" i="10"/>
  <c r="K2929" i="10"/>
  <c r="J2929" i="10"/>
  <c r="K2913" i="10"/>
  <c r="J2913" i="10"/>
  <c r="K2897" i="10"/>
  <c r="J2897" i="10"/>
  <c r="K2881" i="10"/>
  <c r="J2881" i="10"/>
  <c r="K2865" i="10"/>
  <c r="J2865" i="10"/>
  <c r="K2849" i="10"/>
  <c r="J2849" i="10"/>
  <c r="K2833" i="10"/>
  <c r="J2833" i="10"/>
  <c r="K2817" i="10"/>
  <c r="J2817" i="10"/>
  <c r="K2801" i="10"/>
  <c r="J2801" i="10"/>
  <c r="K2785" i="10"/>
  <c r="J2785" i="10"/>
  <c r="K2769" i="10"/>
  <c r="J2769" i="10"/>
  <c r="K2753" i="10"/>
  <c r="J2753" i="10"/>
  <c r="K2737" i="10"/>
  <c r="J2737" i="10"/>
  <c r="K2721" i="10"/>
  <c r="J2721" i="10"/>
  <c r="K2705" i="10"/>
  <c r="J2705" i="10"/>
  <c r="K2689" i="10"/>
  <c r="J2689" i="10"/>
  <c r="K2673" i="10"/>
  <c r="J2673" i="10"/>
  <c r="K2657" i="10"/>
  <c r="J2657" i="10"/>
  <c r="K2641" i="10"/>
  <c r="J2641" i="10"/>
  <c r="K2625" i="10"/>
  <c r="J2625" i="10"/>
  <c r="K2609" i="10"/>
  <c r="J2609" i="10"/>
  <c r="K2593" i="10"/>
  <c r="J2593" i="10"/>
  <c r="K2577" i="10"/>
  <c r="J2577" i="10"/>
  <c r="K2561" i="10"/>
  <c r="J2561" i="10"/>
  <c r="K2545" i="10"/>
  <c r="J2545" i="10"/>
  <c r="K2529" i="10"/>
  <c r="J2529" i="10"/>
  <c r="K2513" i="10"/>
  <c r="J2513" i="10"/>
  <c r="K2497" i="10"/>
  <c r="J2497" i="10"/>
  <c r="K2481" i="10"/>
  <c r="J2481" i="10"/>
  <c r="K2465" i="10"/>
  <c r="J2465" i="10"/>
  <c r="K2449" i="10"/>
  <c r="J2449" i="10"/>
  <c r="K2433" i="10"/>
  <c r="J2433" i="10"/>
  <c r="K2417" i="10"/>
  <c r="J2417" i="10"/>
  <c r="K2401" i="10"/>
  <c r="J2401" i="10"/>
  <c r="K2385" i="10"/>
  <c r="J2385" i="10"/>
  <c r="K2369" i="10"/>
  <c r="J2369" i="10"/>
  <c r="K2353" i="10"/>
  <c r="J2353" i="10"/>
  <c r="K2337" i="10"/>
  <c r="J2337" i="10"/>
  <c r="K2321" i="10"/>
  <c r="J2321" i="10"/>
  <c r="K2305" i="10"/>
  <c r="J2305" i="10"/>
  <c r="K2289" i="10"/>
  <c r="J2289" i="10"/>
  <c r="K2273" i="10"/>
  <c r="J2273" i="10"/>
  <c r="K2257" i="10"/>
  <c r="J2257" i="10"/>
  <c r="K2241" i="10"/>
  <c r="J2241" i="10"/>
  <c r="K2225" i="10"/>
  <c r="J2225" i="10"/>
  <c r="K2209" i="10"/>
  <c r="J2209" i="10"/>
  <c r="K2193" i="10"/>
  <c r="J2193" i="10"/>
  <c r="K2177" i="10"/>
  <c r="J2177" i="10"/>
  <c r="K2161" i="10"/>
  <c r="J2161" i="10"/>
  <c r="K2145" i="10"/>
  <c r="J2145" i="10"/>
  <c r="K2129" i="10"/>
  <c r="J2129" i="10"/>
  <c r="K2113" i="10"/>
  <c r="J2113" i="10"/>
  <c r="K2097" i="10"/>
  <c r="J2097" i="10"/>
  <c r="K2081" i="10"/>
  <c r="J2081" i="10"/>
  <c r="K2065" i="10"/>
  <c r="J2065" i="10"/>
  <c r="K2049" i="10"/>
  <c r="J2049" i="10"/>
  <c r="K2033" i="10"/>
  <c r="J2033" i="10"/>
  <c r="K2017" i="10"/>
  <c r="J2017" i="10"/>
  <c r="K2001" i="10"/>
  <c r="J2001" i="10"/>
  <c r="K1985" i="10"/>
  <c r="J1985" i="10"/>
  <c r="K1969" i="10"/>
  <c r="J1969" i="10"/>
  <c r="K1953" i="10"/>
  <c r="J1953" i="10"/>
  <c r="K1937" i="10"/>
  <c r="J1937" i="10"/>
  <c r="K1921" i="10"/>
  <c r="J1921" i="10"/>
  <c r="K1905" i="10"/>
  <c r="J1905" i="10"/>
  <c r="K1889" i="10"/>
  <c r="J1889" i="10"/>
  <c r="K1873" i="10"/>
  <c r="J1873" i="10"/>
  <c r="K1857" i="10"/>
  <c r="J1857" i="10"/>
  <c r="K1841" i="10"/>
  <c r="J1841" i="10"/>
  <c r="K1825" i="10"/>
  <c r="J1825" i="10"/>
  <c r="K1809" i="10"/>
  <c r="J1809" i="10"/>
  <c r="K1793" i="10"/>
  <c r="J1793" i="10"/>
  <c r="K1777" i="10"/>
  <c r="J1777" i="10"/>
  <c r="K1761" i="10"/>
  <c r="J1761" i="10"/>
  <c r="K1745" i="10"/>
  <c r="J1745" i="10"/>
  <c r="K1729" i="10"/>
  <c r="J1729" i="10"/>
  <c r="K1713" i="10"/>
  <c r="J1713" i="10"/>
  <c r="K1697" i="10"/>
  <c r="J1697" i="10"/>
  <c r="K1681" i="10"/>
  <c r="J1681" i="10"/>
  <c r="K1665" i="10"/>
  <c r="J1665" i="10"/>
  <c r="K1649" i="10"/>
  <c r="J1649" i="10"/>
  <c r="K1633" i="10"/>
  <c r="J1633" i="10"/>
  <c r="K1617" i="10"/>
  <c r="J1617" i="10"/>
  <c r="K1601" i="10"/>
  <c r="J1601" i="10"/>
  <c r="K1585" i="10"/>
  <c r="J1585" i="10"/>
  <c r="K1569" i="10"/>
  <c r="J1569" i="10"/>
  <c r="K1553" i="10"/>
  <c r="J1553" i="10"/>
  <c r="K1537" i="10"/>
  <c r="J1537" i="10"/>
  <c r="K1521" i="10"/>
  <c r="J1521" i="10"/>
  <c r="K1505" i="10"/>
  <c r="J1505" i="10"/>
  <c r="K1489" i="10"/>
  <c r="J1489" i="10"/>
  <c r="K1473" i="10"/>
  <c r="J1473" i="10"/>
  <c r="K1457" i="10"/>
  <c r="J1457" i="10"/>
  <c r="K1441" i="10"/>
  <c r="J1441" i="10"/>
  <c r="K1425" i="10"/>
  <c r="J1425" i="10"/>
  <c r="K1409" i="10"/>
  <c r="J1409" i="10"/>
  <c r="K1393" i="10"/>
  <c r="J1393" i="10"/>
  <c r="K1377" i="10"/>
  <c r="J1377" i="10"/>
  <c r="K1361" i="10"/>
  <c r="J1361" i="10"/>
  <c r="K1345" i="10"/>
  <c r="J1345" i="10"/>
  <c r="K1329" i="10"/>
  <c r="J1329" i="10"/>
  <c r="K1313" i="10"/>
  <c r="J1313" i="10"/>
  <c r="K1297" i="10"/>
  <c r="J1297" i="10"/>
  <c r="K1281" i="10"/>
  <c r="J1281" i="10"/>
  <c r="K1265" i="10"/>
  <c r="J1265" i="10"/>
  <c r="K1249" i="10"/>
  <c r="J1249" i="10"/>
  <c r="K1233" i="10"/>
  <c r="J1233" i="10"/>
  <c r="I1233" i="10"/>
  <c r="K1217" i="10"/>
  <c r="J1217" i="10"/>
  <c r="I1217" i="10"/>
  <c r="K1201" i="10"/>
  <c r="J1201" i="10"/>
  <c r="I1201" i="10"/>
  <c r="K1185" i="10"/>
  <c r="J1185" i="10"/>
  <c r="I1185" i="10"/>
  <c r="K1169" i="10"/>
  <c r="J1169" i="10"/>
  <c r="I1169" i="10"/>
  <c r="K1153" i="10"/>
  <c r="J1153" i="10"/>
  <c r="I1153" i="10"/>
  <c r="K1137" i="10"/>
  <c r="J1137" i="10"/>
  <c r="I1137" i="10"/>
  <c r="K1121" i="10"/>
  <c r="J1121" i="10"/>
  <c r="I1121" i="10"/>
  <c r="K1105" i="10"/>
  <c r="J1105" i="10"/>
  <c r="I1105" i="10"/>
  <c r="K1089" i="10"/>
  <c r="J1089" i="10"/>
  <c r="I1089" i="10"/>
  <c r="K1073" i="10"/>
  <c r="J1073" i="10"/>
  <c r="I1073" i="10"/>
  <c r="K1057" i="10"/>
  <c r="J1057" i="10"/>
  <c r="I1057" i="10"/>
  <c r="K1041" i="10"/>
  <c r="J1041" i="10"/>
  <c r="I1041" i="10"/>
  <c r="K1025" i="10"/>
  <c r="J1025" i="10"/>
  <c r="I1025" i="10"/>
  <c r="K1009" i="10"/>
  <c r="J1009" i="10"/>
  <c r="I1009" i="10"/>
  <c r="K993" i="10"/>
  <c r="J993" i="10"/>
  <c r="I993" i="10"/>
  <c r="K977" i="10"/>
  <c r="J977" i="10"/>
  <c r="I977" i="10"/>
  <c r="K961" i="10"/>
  <c r="J961" i="10"/>
  <c r="I961" i="10"/>
  <c r="K945" i="10"/>
  <c r="J945" i="10"/>
  <c r="I945" i="10"/>
  <c r="K929" i="10"/>
  <c r="J929" i="10"/>
  <c r="I929" i="10"/>
  <c r="K913" i="10"/>
  <c r="J913" i="10"/>
  <c r="I913" i="10"/>
  <c r="K897" i="10"/>
  <c r="J897" i="10"/>
  <c r="I897" i="10"/>
  <c r="K881" i="10"/>
  <c r="J881" i="10"/>
  <c r="I881" i="10"/>
  <c r="K865" i="10"/>
  <c r="J865" i="10"/>
  <c r="I865" i="10"/>
  <c r="K849" i="10"/>
  <c r="J849" i="10"/>
  <c r="I849" i="10"/>
  <c r="K833" i="10"/>
  <c r="J833" i="10"/>
  <c r="I833" i="10"/>
  <c r="K817" i="10"/>
  <c r="J817" i="10"/>
  <c r="I817" i="10"/>
  <c r="K801" i="10"/>
  <c r="J801" i="10"/>
  <c r="I801" i="10"/>
  <c r="K785" i="10"/>
  <c r="J785" i="10"/>
  <c r="I785" i="10"/>
  <c r="K769" i="10"/>
  <c r="J769" i="10"/>
  <c r="I769" i="10"/>
  <c r="K753" i="10"/>
  <c r="J753" i="10"/>
  <c r="I753" i="10"/>
  <c r="K737" i="10"/>
  <c r="J737" i="10"/>
  <c r="I737" i="10"/>
  <c r="K721" i="10"/>
  <c r="J721" i="10"/>
  <c r="I721" i="10"/>
  <c r="K705" i="10"/>
  <c r="J705" i="10"/>
  <c r="I705" i="10"/>
  <c r="K689" i="10"/>
  <c r="J689" i="10"/>
  <c r="I689" i="10"/>
  <c r="K673" i="10"/>
  <c r="J673" i="10"/>
  <c r="I673" i="10"/>
  <c r="K657" i="10"/>
  <c r="J657" i="10"/>
  <c r="I657" i="10"/>
  <c r="K641" i="10"/>
  <c r="J641" i="10"/>
  <c r="I641" i="10"/>
  <c r="K625" i="10"/>
  <c r="J625" i="10"/>
  <c r="I625" i="10"/>
  <c r="K609" i="10"/>
  <c r="J609" i="10"/>
  <c r="I609" i="10"/>
  <c r="K593" i="10"/>
  <c r="J593" i="10"/>
  <c r="I593" i="10"/>
  <c r="K577" i="10"/>
  <c r="J577" i="10"/>
  <c r="I577" i="10"/>
  <c r="K561" i="10"/>
  <c r="J561" i="10"/>
  <c r="I561" i="10"/>
  <c r="K545" i="10"/>
  <c r="J545" i="10"/>
  <c r="I545" i="10"/>
  <c r="K529" i="10"/>
  <c r="J529" i="10"/>
  <c r="I529" i="10"/>
  <c r="K513" i="10"/>
  <c r="J513" i="10"/>
  <c r="I513" i="10"/>
  <c r="K497" i="10"/>
  <c r="J497" i="10"/>
  <c r="I497" i="10"/>
  <c r="K481" i="10"/>
  <c r="J481" i="10"/>
  <c r="I481" i="10"/>
  <c r="K465" i="10"/>
  <c r="J465" i="10"/>
  <c r="I465" i="10"/>
  <c r="K449" i="10"/>
  <c r="J449" i="10"/>
  <c r="I449" i="10"/>
  <c r="K433" i="10"/>
  <c r="J433" i="10"/>
  <c r="I433" i="10"/>
  <c r="K417" i="10"/>
  <c r="J417" i="10"/>
  <c r="I417" i="10"/>
  <c r="K401" i="10"/>
  <c r="J401" i="10"/>
  <c r="I401" i="10"/>
  <c r="K385" i="10"/>
  <c r="J385" i="10"/>
  <c r="I385" i="10"/>
  <c r="K369" i="10"/>
  <c r="J369" i="10"/>
  <c r="I369" i="10"/>
  <c r="K353" i="10"/>
  <c r="J353" i="10"/>
  <c r="I353" i="10"/>
  <c r="K337" i="10"/>
  <c r="J337" i="10"/>
  <c r="I337" i="10"/>
  <c r="K321" i="10"/>
  <c r="J321" i="10"/>
  <c r="I321" i="10"/>
  <c r="K305" i="10"/>
  <c r="J305" i="10"/>
  <c r="I305" i="10"/>
  <c r="K289" i="10"/>
  <c r="J289" i="10"/>
  <c r="I289" i="10"/>
  <c r="K273" i="10"/>
  <c r="J273" i="10"/>
  <c r="I273" i="10"/>
  <c r="K257" i="10"/>
  <c r="J257" i="10"/>
  <c r="I257" i="10"/>
  <c r="K241" i="10"/>
  <c r="J241" i="10"/>
  <c r="I241" i="10"/>
  <c r="K225" i="10"/>
  <c r="J225" i="10"/>
  <c r="I225" i="10"/>
  <c r="K209" i="10"/>
  <c r="J209" i="10"/>
  <c r="I209" i="10"/>
  <c r="K193" i="10"/>
  <c r="J193" i="10"/>
  <c r="I193" i="10"/>
  <c r="K177" i="10"/>
  <c r="J177" i="10"/>
  <c r="I177" i="10"/>
  <c r="K161" i="10"/>
  <c r="J161" i="10"/>
  <c r="I161" i="10"/>
  <c r="K145" i="10"/>
  <c r="J145" i="10"/>
  <c r="I145" i="10"/>
  <c r="K129" i="10"/>
  <c r="J129" i="10"/>
  <c r="I129" i="10"/>
  <c r="K113" i="10"/>
  <c r="J113" i="10"/>
  <c r="I113" i="10"/>
  <c r="K97" i="10"/>
  <c r="J97" i="10"/>
  <c r="I97" i="10"/>
  <c r="K81" i="10"/>
  <c r="J81" i="10"/>
  <c r="I81" i="10"/>
  <c r="K65" i="10"/>
  <c r="J65" i="10"/>
  <c r="I65" i="10"/>
  <c r="K53" i="10"/>
  <c r="J53" i="10"/>
  <c r="K49" i="10"/>
  <c r="J49" i="10"/>
  <c r="I49" i="10"/>
  <c r="K45" i="10"/>
  <c r="J45" i="10"/>
  <c r="K41" i="10"/>
  <c r="J41" i="10"/>
  <c r="K37" i="10"/>
  <c r="J37" i="10"/>
  <c r="K33" i="10"/>
  <c r="J33" i="10"/>
  <c r="I33" i="10"/>
  <c r="K29" i="10"/>
  <c r="J29" i="10"/>
  <c r="K25" i="10"/>
  <c r="J25" i="10"/>
  <c r="K21" i="10"/>
  <c r="J21" i="10"/>
  <c r="K17" i="10"/>
  <c r="J17" i="10"/>
  <c r="I17" i="10"/>
  <c r="K13" i="10"/>
  <c r="J13" i="10"/>
  <c r="K9" i="10"/>
  <c r="J9" i="10"/>
  <c r="K5" i="10"/>
  <c r="J5" i="10"/>
  <c r="H6001" i="10"/>
  <c r="H5997" i="10"/>
  <c r="H5993" i="10"/>
  <c r="H5989" i="10"/>
  <c r="H5985" i="10"/>
  <c r="H5981" i="10"/>
  <c r="H5977" i="10"/>
  <c r="H5973" i="10"/>
  <c r="H5969" i="10"/>
  <c r="H5965" i="10"/>
  <c r="H5961" i="10"/>
  <c r="H5957" i="10"/>
  <c r="H5953" i="10"/>
  <c r="H5949" i="10"/>
  <c r="H5945" i="10"/>
  <c r="H5941" i="10"/>
  <c r="H5937" i="10"/>
  <c r="H5933" i="10"/>
  <c r="H5929" i="10"/>
  <c r="H5925" i="10"/>
  <c r="H5921" i="10"/>
  <c r="H5917" i="10"/>
  <c r="H5913" i="10"/>
  <c r="H5909" i="10"/>
  <c r="H5905" i="10"/>
  <c r="H5901" i="10"/>
  <c r="H5897" i="10"/>
  <c r="H5893" i="10"/>
  <c r="H5889" i="10"/>
  <c r="H5885" i="10"/>
  <c r="H5881" i="10"/>
  <c r="H5877" i="10"/>
  <c r="H5873" i="10"/>
  <c r="H5869" i="10"/>
  <c r="H5865" i="10"/>
  <c r="H5861" i="10"/>
  <c r="H5857" i="10"/>
  <c r="H5853" i="10"/>
  <c r="H5849" i="10"/>
  <c r="H5845" i="10"/>
  <c r="H5841" i="10"/>
  <c r="H5837" i="10"/>
  <c r="H5833" i="10"/>
  <c r="H5829" i="10"/>
  <c r="H5825" i="10"/>
  <c r="H5821" i="10"/>
  <c r="H5817" i="10"/>
  <c r="H5813" i="10"/>
  <c r="H5809" i="10"/>
  <c r="H5805" i="10"/>
  <c r="H5801" i="10"/>
  <c r="H5797" i="10"/>
  <c r="H5793" i="10"/>
  <c r="H5789" i="10"/>
  <c r="H5785" i="10"/>
  <c r="H5781" i="10"/>
  <c r="H5777" i="10"/>
  <c r="H5773" i="10"/>
  <c r="H5769" i="10"/>
  <c r="H5765" i="10"/>
  <c r="H5761" i="10"/>
  <c r="H5757" i="10"/>
  <c r="H5753" i="10"/>
  <c r="H5749" i="10"/>
  <c r="H5745" i="10"/>
  <c r="H5741" i="10"/>
  <c r="H5737" i="10"/>
  <c r="H5733" i="10"/>
  <c r="H5729" i="10"/>
  <c r="H5725" i="10"/>
  <c r="H5721" i="10"/>
  <c r="H5717" i="10"/>
  <c r="H5713" i="10"/>
  <c r="H5709" i="10"/>
  <c r="H5705" i="10"/>
  <c r="H5701" i="10"/>
  <c r="H5697" i="10"/>
  <c r="H5693" i="10"/>
  <c r="H5689" i="10"/>
  <c r="H5685" i="10"/>
  <c r="H5681" i="10"/>
  <c r="H5677" i="10"/>
  <c r="H5673" i="10"/>
  <c r="H5669" i="10"/>
  <c r="H5665" i="10"/>
  <c r="H5661" i="10"/>
  <c r="H5657" i="10"/>
  <c r="H5653" i="10"/>
  <c r="H5649" i="10"/>
  <c r="H5645" i="10"/>
  <c r="H5641" i="10"/>
  <c r="H5637" i="10"/>
  <c r="H5633" i="10"/>
  <c r="H5629" i="10"/>
  <c r="H5625" i="10"/>
  <c r="H5621" i="10"/>
  <c r="H5617" i="10"/>
  <c r="H5613" i="10"/>
  <c r="H5609" i="10"/>
  <c r="H5605" i="10"/>
  <c r="H5601" i="10"/>
  <c r="H5597" i="10"/>
  <c r="H5593" i="10"/>
  <c r="H5589" i="10"/>
  <c r="H5585" i="10"/>
  <c r="H5581" i="10"/>
  <c r="H5577" i="10"/>
  <c r="H5573" i="10"/>
  <c r="H5569" i="10"/>
  <c r="H5565" i="10"/>
  <c r="H5561" i="10"/>
  <c r="H5557" i="10"/>
  <c r="H5553" i="10"/>
  <c r="H5549" i="10"/>
  <c r="H5545" i="10"/>
  <c r="H5541" i="10"/>
  <c r="H5537" i="10"/>
  <c r="H5533" i="10"/>
  <c r="H5529" i="10"/>
  <c r="H5525" i="10"/>
  <c r="H5521" i="10"/>
  <c r="H5517" i="10"/>
  <c r="H5513" i="10"/>
  <c r="H5509" i="10"/>
  <c r="H5505" i="10"/>
  <c r="H5501" i="10"/>
  <c r="H5497" i="10"/>
  <c r="H5493" i="10"/>
  <c r="H5489" i="10"/>
  <c r="H5485" i="10"/>
  <c r="H5481" i="10"/>
  <c r="H5477" i="10"/>
  <c r="H5473" i="10"/>
  <c r="H5469" i="10"/>
  <c r="H5465" i="10"/>
  <c r="H5461" i="10"/>
  <c r="H5457" i="10"/>
  <c r="H5453" i="10"/>
  <c r="H5449" i="10"/>
  <c r="H5445" i="10"/>
  <c r="H5441" i="10"/>
  <c r="H5437" i="10"/>
  <c r="H5433" i="10"/>
  <c r="H5429" i="10"/>
  <c r="H5425" i="10"/>
  <c r="H5421" i="10"/>
  <c r="H5417" i="10"/>
  <c r="H5413" i="10"/>
  <c r="H5409" i="10"/>
  <c r="H5405" i="10"/>
  <c r="H5401" i="10"/>
  <c r="H5397" i="10"/>
  <c r="H5393" i="10"/>
  <c r="H5389" i="10"/>
  <c r="H5385" i="10"/>
  <c r="H5381" i="10"/>
  <c r="H5377" i="10"/>
  <c r="H5373" i="10"/>
  <c r="H5369" i="10"/>
  <c r="H5365" i="10"/>
  <c r="H5361" i="10"/>
  <c r="H5357" i="10"/>
  <c r="H5353" i="10"/>
  <c r="H5349" i="10"/>
  <c r="H5345" i="10"/>
  <c r="H5341" i="10"/>
  <c r="H5337" i="10"/>
  <c r="H5333" i="10"/>
  <c r="H5329" i="10"/>
  <c r="H5325" i="10"/>
  <c r="H5321" i="10"/>
  <c r="H5317" i="10"/>
  <c r="H5313" i="10"/>
  <c r="H5309" i="10"/>
  <c r="H5305" i="10"/>
  <c r="H5301" i="10"/>
  <c r="H5297" i="10"/>
  <c r="H5293" i="10"/>
  <c r="H5289" i="10"/>
  <c r="H5285" i="10"/>
  <c r="H5281" i="10"/>
  <c r="H5277" i="10"/>
  <c r="H5273" i="10"/>
  <c r="H5269" i="10"/>
  <c r="H5265" i="10"/>
  <c r="H5261" i="10"/>
  <c r="H5257" i="10"/>
  <c r="H5253" i="10"/>
  <c r="H5249" i="10"/>
  <c r="H5245" i="10"/>
  <c r="H5241" i="10"/>
  <c r="H5237" i="10"/>
  <c r="H5233" i="10"/>
  <c r="H5229" i="10"/>
  <c r="H5225" i="10"/>
  <c r="H5221" i="10"/>
  <c r="H5217" i="10"/>
  <c r="H5213" i="10"/>
  <c r="H5209" i="10"/>
  <c r="H5205" i="10"/>
  <c r="H5201" i="10"/>
  <c r="H5197" i="10"/>
  <c r="H5193" i="10"/>
  <c r="H5189" i="10"/>
  <c r="H5185" i="10"/>
  <c r="H5181" i="10"/>
  <c r="H5177" i="10"/>
  <c r="H5173" i="10"/>
  <c r="H5169" i="10"/>
  <c r="H5165" i="10"/>
  <c r="H5161" i="10"/>
  <c r="H5157" i="10"/>
  <c r="H5153" i="10"/>
  <c r="H5149" i="10"/>
  <c r="H5145" i="10"/>
  <c r="H5141" i="10"/>
  <c r="H5137" i="10"/>
  <c r="H5133" i="10"/>
  <c r="H5129" i="10"/>
  <c r="H5125" i="10"/>
  <c r="H5121" i="10"/>
  <c r="H5117" i="10"/>
  <c r="H5113" i="10"/>
  <c r="H5109" i="10"/>
  <c r="H5105" i="10"/>
  <c r="H5101" i="10"/>
  <c r="H5097" i="10"/>
  <c r="H5093" i="10"/>
  <c r="H5089" i="10"/>
  <c r="H5085" i="10"/>
  <c r="H5081" i="10"/>
  <c r="H5077" i="10"/>
  <c r="H5073" i="10"/>
  <c r="H5069" i="10"/>
  <c r="H5065" i="10"/>
  <c r="H5061" i="10"/>
  <c r="H5057" i="10"/>
  <c r="H5053" i="10"/>
  <c r="H5049" i="10"/>
  <c r="H5045" i="10"/>
  <c r="H5041" i="10"/>
  <c r="H5037" i="10"/>
  <c r="H5033" i="10"/>
  <c r="H5029" i="10"/>
  <c r="H5025" i="10"/>
  <c r="H5021" i="10"/>
  <c r="H5017" i="10"/>
  <c r="H5013" i="10"/>
  <c r="H5009" i="10"/>
  <c r="H5005" i="10"/>
  <c r="H5001" i="10"/>
  <c r="H4997" i="10"/>
  <c r="H4993" i="10"/>
  <c r="H4989" i="10"/>
  <c r="H4985" i="10"/>
  <c r="H4981" i="10"/>
  <c r="H4977" i="10"/>
  <c r="H4973" i="10"/>
  <c r="H4969" i="10"/>
  <c r="H4965" i="10"/>
  <c r="H4961" i="10"/>
  <c r="H4957" i="10"/>
  <c r="H4953" i="10"/>
  <c r="H4949" i="10"/>
  <c r="H4945" i="10"/>
  <c r="H4941" i="10"/>
  <c r="H4937" i="10"/>
  <c r="H4933" i="10"/>
  <c r="H4929" i="10"/>
  <c r="H4925" i="10"/>
  <c r="H4921" i="10"/>
  <c r="H4917" i="10"/>
  <c r="H4913" i="10"/>
  <c r="H4909" i="10"/>
  <c r="H4905" i="10"/>
  <c r="H4901" i="10"/>
  <c r="H4897" i="10"/>
  <c r="H4893" i="10"/>
  <c r="H4889" i="10"/>
  <c r="H4885" i="10"/>
  <c r="H4881" i="10"/>
  <c r="H4877" i="10"/>
  <c r="H4873" i="10"/>
  <c r="H4869" i="10"/>
  <c r="H4865" i="10"/>
  <c r="H4861" i="10"/>
  <c r="H4857" i="10"/>
  <c r="H4853" i="10"/>
  <c r="H4849" i="10"/>
  <c r="H4845" i="10"/>
  <c r="H4841" i="10"/>
  <c r="H4837" i="10"/>
  <c r="H4833" i="10"/>
  <c r="H4829" i="10"/>
  <c r="H4825" i="10"/>
  <c r="H4821" i="10"/>
  <c r="H4817" i="10"/>
  <c r="H4813" i="10"/>
  <c r="H4809" i="10"/>
  <c r="H4805" i="10"/>
  <c r="H4801" i="10"/>
  <c r="H4797" i="10"/>
  <c r="H4793" i="10"/>
  <c r="H4789" i="10"/>
  <c r="H4785" i="10"/>
  <c r="H4781" i="10"/>
  <c r="H4777" i="10"/>
  <c r="H4773" i="10"/>
  <c r="H4769" i="10"/>
  <c r="H4765" i="10"/>
  <c r="H4761" i="10"/>
  <c r="H4757" i="10"/>
  <c r="H4753" i="10"/>
  <c r="H4749" i="10"/>
  <c r="H4745" i="10"/>
  <c r="H4741" i="10"/>
  <c r="H4737" i="10"/>
  <c r="H4733" i="10"/>
  <c r="H4729" i="10"/>
  <c r="H4725" i="10"/>
  <c r="H4721" i="10"/>
  <c r="H4717" i="10"/>
  <c r="H4713" i="10"/>
  <c r="H4709" i="10"/>
  <c r="H4705" i="10"/>
  <c r="H4701" i="10"/>
  <c r="H4697" i="10"/>
  <c r="H4693" i="10"/>
  <c r="H4689" i="10"/>
  <c r="H4685" i="10"/>
  <c r="H4681" i="10"/>
  <c r="H4677" i="10"/>
  <c r="H4673" i="10"/>
  <c r="H4669" i="10"/>
  <c r="H4665" i="10"/>
  <c r="H4661" i="10"/>
  <c r="H4657" i="10"/>
  <c r="H4653" i="10"/>
  <c r="H4649" i="10"/>
  <c r="H4645" i="10"/>
  <c r="H4641" i="10"/>
  <c r="H4637" i="10"/>
  <c r="H4633" i="10"/>
  <c r="H4629" i="10"/>
  <c r="H4625" i="10"/>
  <c r="H4621" i="10"/>
  <c r="H4617" i="10"/>
  <c r="H4613" i="10"/>
  <c r="H4609" i="10"/>
  <c r="H4605" i="10"/>
  <c r="H4601" i="10"/>
  <c r="H4597" i="10"/>
  <c r="H4593" i="10"/>
  <c r="H4589" i="10"/>
  <c r="H4585" i="10"/>
  <c r="H4581" i="10"/>
  <c r="H4577" i="10"/>
  <c r="H4573" i="10"/>
  <c r="H4569" i="10"/>
  <c r="H4565" i="10"/>
  <c r="H4561" i="10"/>
  <c r="H4557" i="10"/>
  <c r="H4553" i="10"/>
  <c r="H4549" i="10"/>
  <c r="H4545" i="10"/>
  <c r="H4541" i="10"/>
  <c r="H4537" i="10"/>
  <c r="H4533" i="10"/>
  <c r="H4529" i="10"/>
  <c r="H4525" i="10"/>
  <c r="H4521" i="10"/>
  <c r="H4517" i="10"/>
  <c r="H4513" i="10"/>
  <c r="H4509" i="10"/>
  <c r="H4505" i="10"/>
  <c r="H4501" i="10"/>
  <c r="H4497" i="10"/>
  <c r="H4493" i="10"/>
  <c r="H4489" i="10"/>
  <c r="H4485" i="10"/>
  <c r="H4481" i="10"/>
  <c r="H4477" i="10"/>
  <c r="H4473" i="10"/>
  <c r="H4469" i="10"/>
  <c r="H4465" i="10"/>
  <c r="H4461" i="10"/>
  <c r="H4457" i="10"/>
  <c r="H4453" i="10"/>
  <c r="H4449" i="10"/>
  <c r="H4445" i="10"/>
  <c r="H4441" i="10"/>
  <c r="H4437" i="10"/>
  <c r="H4433" i="10"/>
  <c r="H4429" i="10"/>
  <c r="H4425" i="10"/>
  <c r="H4421" i="10"/>
  <c r="H4417" i="10"/>
  <c r="H4413" i="10"/>
  <c r="H4409" i="10"/>
  <c r="H4405" i="10"/>
  <c r="H4401" i="10"/>
  <c r="H4397" i="10"/>
  <c r="H4393" i="10"/>
  <c r="H4389" i="10"/>
  <c r="H4385" i="10"/>
  <c r="H4381" i="10"/>
  <c r="H4377" i="10"/>
  <c r="H4373" i="10"/>
  <c r="H4369" i="10"/>
  <c r="H4365" i="10"/>
  <c r="H4361" i="10"/>
  <c r="H4357" i="10"/>
  <c r="H4353" i="10"/>
  <c r="H4349" i="10"/>
  <c r="H4345" i="10"/>
  <c r="H4341" i="10"/>
  <c r="H4337" i="10"/>
  <c r="H4333" i="10"/>
  <c r="H4329" i="10"/>
  <c r="H4325" i="10"/>
  <c r="H4321" i="10"/>
  <c r="H4317" i="10"/>
  <c r="H4313" i="10"/>
  <c r="H4309" i="10"/>
  <c r="H4305" i="10"/>
  <c r="H4301" i="10"/>
  <c r="H4297" i="10"/>
  <c r="H4293" i="10"/>
  <c r="H4289" i="10"/>
  <c r="H4285" i="10"/>
  <c r="H4281" i="10"/>
  <c r="H4277" i="10"/>
  <c r="H4273" i="10"/>
  <c r="H4269" i="10"/>
  <c r="H4265" i="10"/>
  <c r="H4261" i="10"/>
  <c r="H4257" i="10"/>
  <c r="H4253" i="10"/>
  <c r="H4249" i="10"/>
  <c r="H4245" i="10"/>
  <c r="H4241" i="10"/>
  <c r="H4237" i="10"/>
  <c r="H4233" i="10"/>
  <c r="H4229" i="10"/>
  <c r="H4225" i="10"/>
  <c r="H4221" i="10"/>
  <c r="H4217" i="10"/>
  <c r="H4213" i="10"/>
  <c r="H4209" i="10"/>
  <c r="H4205" i="10"/>
  <c r="H4201" i="10"/>
  <c r="H4197" i="10"/>
  <c r="H4193" i="10"/>
  <c r="H4189" i="10"/>
  <c r="H4185" i="10"/>
  <c r="H4181" i="10"/>
  <c r="H4177" i="10"/>
  <c r="H4173" i="10"/>
  <c r="H4169" i="10"/>
  <c r="H4165" i="10"/>
  <c r="H4161" i="10"/>
  <c r="H4157" i="10"/>
  <c r="H4153" i="10"/>
  <c r="H4149" i="10"/>
  <c r="H4145" i="10"/>
  <c r="H4141" i="10"/>
  <c r="H4137" i="10"/>
  <c r="H4133" i="10"/>
  <c r="H4129" i="10"/>
  <c r="H4125" i="10"/>
  <c r="H4121" i="10"/>
  <c r="H4117" i="10"/>
  <c r="H4113" i="10"/>
  <c r="H4109" i="10"/>
  <c r="H4105" i="10"/>
  <c r="H4101" i="10"/>
  <c r="H4097" i="10"/>
  <c r="H4093" i="10"/>
  <c r="H4089" i="10"/>
  <c r="H4085" i="10"/>
  <c r="H4081" i="10"/>
  <c r="H4077" i="10"/>
  <c r="H4073" i="10"/>
  <c r="H4069" i="10"/>
  <c r="H4065" i="10"/>
  <c r="H4061" i="10"/>
  <c r="H4057" i="10"/>
  <c r="H4053" i="10"/>
  <c r="H4049" i="10"/>
  <c r="H4045" i="10"/>
  <c r="H4041" i="10"/>
  <c r="H4037" i="10"/>
  <c r="H4033" i="10"/>
  <c r="H4029" i="10"/>
  <c r="H4025" i="10"/>
  <c r="H4021" i="10"/>
  <c r="H4017" i="10"/>
  <c r="H4013" i="10"/>
  <c r="H4009" i="10"/>
  <c r="H4005" i="10"/>
  <c r="H4001" i="10"/>
  <c r="H3997" i="10"/>
  <c r="H3993" i="10"/>
  <c r="H3989" i="10"/>
  <c r="H3985" i="10"/>
  <c r="H3981" i="10"/>
  <c r="H3977" i="10"/>
  <c r="H3973" i="10"/>
  <c r="H3969" i="10"/>
  <c r="H3965" i="10"/>
  <c r="H3961" i="10"/>
  <c r="H3957" i="10"/>
  <c r="H3953" i="10"/>
  <c r="H3949" i="10"/>
  <c r="H3945" i="10"/>
  <c r="H3941" i="10"/>
  <c r="H3937" i="10"/>
  <c r="H3933" i="10"/>
  <c r="H3929" i="10"/>
  <c r="H3925" i="10"/>
  <c r="H3921" i="10"/>
  <c r="H3917" i="10"/>
  <c r="H3913" i="10"/>
  <c r="H3909" i="10"/>
  <c r="H3905" i="10"/>
  <c r="H3901" i="10"/>
  <c r="H3897" i="10"/>
  <c r="H3893" i="10"/>
  <c r="H3889" i="10"/>
  <c r="H3885" i="10"/>
  <c r="H3881" i="10"/>
  <c r="H3877" i="10"/>
  <c r="H3873" i="10"/>
  <c r="H3869" i="10"/>
  <c r="H3865" i="10"/>
  <c r="H3861" i="10"/>
  <c r="H3857" i="10"/>
  <c r="H3853" i="10"/>
  <c r="H3849" i="10"/>
  <c r="H3845" i="10"/>
  <c r="H3841" i="10"/>
  <c r="H3837" i="10"/>
  <c r="H3833" i="10"/>
  <c r="H3829" i="10"/>
  <c r="H3825" i="10"/>
  <c r="H3821" i="10"/>
  <c r="H3817" i="10"/>
  <c r="H3813" i="10"/>
  <c r="H3809" i="10"/>
  <c r="H3805" i="10"/>
  <c r="H3801" i="10"/>
  <c r="H3797" i="10"/>
  <c r="H3793" i="10"/>
  <c r="H3789" i="10"/>
  <c r="H3785" i="10"/>
  <c r="H3781" i="10"/>
  <c r="H3777" i="10"/>
  <c r="H3773" i="10"/>
  <c r="H3769" i="10"/>
  <c r="H3765" i="10"/>
  <c r="H3761" i="10"/>
  <c r="H3757" i="10"/>
  <c r="H3753" i="10"/>
  <c r="H3749" i="10"/>
  <c r="H3745" i="10"/>
  <c r="H3741" i="10"/>
  <c r="H3737" i="10"/>
  <c r="H3733" i="10"/>
  <c r="H3729" i="10"/>
  <c r="H3725" i="10"/>
  <c r="H3721" i="10"/>
  <c r="H3717" i="10"/>
  <c r="H3713" i="10"/>
  <c r="H3709" i="10"/>
  <c r="H3705" i="10"/>
  <c r="H3701" i="10"/>
  <c r="H3697" i="10"/>
  <c r="H3693" i="10"/>
  <c r="H3689" i="10"/>
  <c r="H3685" i="10"/>
  <c r="H3681" i="10"/>
  <c r="H3677" i="10"/>
  <c r="H3673" i="10"/>
  <c r="H3669" i="10"/>
  <c r="H3665" i="10"/>
  <c r="H3661" i="10"/>
  <c r="H3657" i="10"/>
  <c r="H3653" i="10"/>
  <c r="H3649" i="10"/>
  <c r="H3645" i="10"/>
  <c r="H3641" i="10"/>
  <c r="H3637" i="10"/>
  <c r="H3633" i="10"/>
  <c r="H3629" i="10"/>
  <c r="H3625" i="10"/>
  <c r="H3621" i="10"/>
  <c r="H3617" i="10"/>
  <c r="H3613" i="10"/>
  <c r="H3609" i="10"/>
  <c r="H3605" i="10"/>
  <c r="H3601" i="10"/>
  <c r="H3597" i="10"/>
  <c r="H3593" i="10"/>
  <c r="H3589" i="10"/>
  <c r="H3585" i="10"/>
  <c r="H3581" i="10"/>
  <c r="H3577" i="10"/>
  <c r="H3573" i="10"/>
  <c r="H3569" i="10"/>
  <c r="H3565" i="10"/>
  <c r="H3561" i="10"/>
  <c r="H3557" i="10"/>
  <c r="H3553" i="10"/>
  <c r="H3549" i="10"/>
  <c r="H3545" i="10"/>
  <c r="H3541" i="10"/>
  <c r="H3537" i="10"/>
  <c r="H3533" i="10"/>
  <c r="H3529" i="10"/>
  <c r="H3525" i="10"/>
  <c r="H3521" i="10"/>
  <c r="H3517" i="10"/>
  <c r="H3513" i="10"/>
  <c r="H3509" i="10"/>
  <c r="H3505" i="10"/>
  <c r="H3501" i="10"/>
  <c r="H3497" i="10"/>
  <c r="H3493" i="10"/>
  <c r="H3489" i="10"/>
  <c r="H3485" i="10"/>
  <c r="H3481" i="10"/>
  <c r="H3477" i="10"/>
  <c r="H3473" i="10"/>
  <c r="H3469" i="10"/>
  <c r="H3465" i="10"/>
  <c r="H3461" i="10"/>
  <c r="H3457" i="10"/>
  <c r="H3453" i="10"/>
  <c r="H3449" i="10"/>
  <c r="H3445" i="10"/>
  <c r="H3441" i="10"/>
  <c r="H3437" i="10"/>
  <c r="H3433" i="10"/>
  <c r="H3429" i="10"/>
  <c r="H3425" i="10"/>
  <c r="H3421" i="10"/>
  <c r="H3417" i="10"/>
  <c r="H3413" i="10"/>
  <c r="H3409" i="10"/>
  <c r="H3405" i="10"/>
  <c r="H3401" i="10"/>
  <c r="H3397" i="10"/>
  <c r="H3393" i="10"/>
  <c r="H3389" i="10"/>
  <c r="H3385" i="10"/>
  <c r="H3381" i="10"/>
  <c r="H3377" i="10"/>
  <c r="H3373" i="10"/>
  <c r="H3369" i="10"/>
  <c r="H3365" i="10"/>
  <c r="H3361" i="10"/>
  <c r="H3357" i="10"/>
  <c r="H3353" i="10"/>
  <c r="H3349" i="10"/>
  <c r="H3345" i="10"/>
  <c r="H3341" i="10"/>
  <c r="H3337" i="10"/>
  <c r="H3333" i="10"/>
  <c r="H3329" i="10"/>
  <c r="H3325" i="10"/>
  <c r="H3321" i="10"/>
  <c r="H3317" i="10"/>
  <c r="H3313" i="10"/>
  <c r="H3309" i="10"/>
  <c r="H3305" i="10"/>
  <c r="H3301" i="10"/>
  <c r="H3297" i="10"/>
  <c r="H3293" i="10"/>
  <c r="H3289" i="10"/>
  <c r="H3285" i="10"/>
  <c r="H3281" i="10"/>
  <c r="H3277" i="10"/>
  <c r="H3273" i="10"/>
  <c r="H3269" i="10"/>
  <c r="H3265" i="10"/>
  <c r="H3261" i="10"/>
  <c r="H3257" i="10"/>
  <c r="H3253" i="10"/>
  <c r="H3249" i="10"/>
  <c r="H3245" i="10"/>
  <c r="H3241" i="10"/>
  <c r="H3237" i="10"/>
  <c r="H3233" i="10"/>
  <c r="H3229" i="10"/>
  <c r="H3225" i="10"/>
  <c r="H3221" i="10"/>
  <c r="H3217" i="10"/>
  <c r="H3213" i="10"/>
  <c r="H3209" i="10"/>
  <c r="H3205" i="10"/>
  <c r="H3201" i="10"/>
  <c r="H3197" i="10"/>
  <c r="H3193" i="10"/>
  <c r="H3189" i="10"/>
  <c r="H3185" i="10"/>
  <c r="H3181" i="10"/>
  <c r="H3177" i="10"/>
  <c r="H3173" i="10"/>
  <c r="H3169" i="10"/>
  <c r="H3165" i="10"/>
  <c r="H3161" i="10"/>
  <c r="H3157" i="10"/>
  <c r="H3153" i="10"/>
  <c r="H3149" i="10"/>
  <c r="H3145" i="10"/>
  <c r="H3141" i="10"/>
  <c r="H3137" i="10"/>
  <c r="H3133" i="10"/>
  <c r="H3129" i="10"/>
  <c r="H3125" i="10"/>
  <c r="H3121" i="10"/>
  <c r="H3117" i="10"/>
  <c r="H3113" i="10"/>
  <c r="H3109" i="10"/>
  <c r="H3105" i="10"/>
  <c r="H3101" i="10"/>
  <c r="H3097" i="10"/>
  <c r="H3093" i="10"/>
  <c r="H3089" i="10"/>
  <c r="H3085" i="10"/>
  <c r="H3081" i="10"/>
  <c r="H3077" i="10"/>
  <c r="H3073" i="10"/>
  <c r="H3069" i="10"/>
  <c r="H3065" i="10"/>
  <c r="H3061" i="10"/>
  <c r="H3057" i="10"/>
  <c r="H3053" i="10"/>
  <c r="H3049" i="10"/>
  <c r="H3045" i="10"/>
  <c r="H3041" i="10"/>
  <c r="H3037" i="10"/>
  <c r="H3033" i="10"/>
  <c r="H3029" i="10"/>
  <c r="H3025" i="10"/>
  <c r="H3021" i="10"/>
  <c r="H3017" i="10"/>
  <c r="H3013" i="10"/>
  <c r="H3009" i="10"/>
  <c r="H3005" i="10"/>
  <c r="H3001" i="10"/>
  <c r="H2997" i="10"/>
  <c r="H2993" i="10"/>
  <c r="H2989" i="10"/>
  <c r="H2985" i="10"/>
  <c r="H2981" i="10"/>
  <c r="H2977" i="10"/>
  <c r="H2973" i="10"/>
  <c r="H2969" i="10"/>
  <c r="H2965" i="10"/>
  <c r="H2961" i="10"/>
  <c r="H2957" i="10"/>
  <c r="H2953" i="10"/>
  <c r="H2949" i="10"/>
  <c r="H2945" i="10"/>
  <c r="H2941" i="10"/>
  <c r="H2937" i="10"/>
  <c r="H2933" i="10"/>
  <c r="H2929" i="10"/>
  <c r="H2925" i="10"/>
  <c r="H2921" i="10"/>
  <c r="H2917" i="10"/>
  <c r="H2913" i="10"/>
  <c r="H2909" i="10"/>
  <c r="H2905" i="10"/>
  <c r="H2901" i="10"/>
  <c r="H2897" i="10"/>
  <c r="H2893" i="10"/>
  <c r="H2889" i="10"/>
  <c r="H2885" i="10"/>
  <c r="H2881" i="10"/>
  <c r="H2877" i="10"/>
  <c r="H2873" i="10"/>
  <c r="H2869" i="10"/>
  <c r="H2865" i="10"/>
  <c r="H2861" i="10"/>
  <c r="H2857" i="10"/>
  <c r="H2853" i="10"/>
  <c r="H2849" i="10"/>
  <c r="H2845" i="10"/>
  <c r="H2841" i="10"/>
  <c r="H2837" i="10"/>
  <c r="H2833" i="10"/>
  <c r="H2829" i="10"/>
  <c r="H2825" i="10"/>
  <c r="H2821" i="10"/>
  <c r="H2817" i="10"/>
  <c r="H2813" i="10"/>
  <c r="H2809" i="10"/>
  <c r="H2805" i="10"/>
  <c r="H2801" i="10"/>
  <c r="H2797" i="10"/>
  <c r="H2793" i="10"/>
  <c r="H2789" i="10"/>
  <c r="H2785" i="10"/>
  <c r="H2781" i="10"/>
  <c r="H2777" i="10"/>
  <c r="H2773" i="10"/>
  <c r="H2769" i="10"/>
  <c r="H2765" i="10"/>
  <c r="H2761" i="10"/>
  <c r="H2757" i="10"/>
  <c r="H2753" i="10"/>
  <c r="H2749" i="10"/>
  <c r="H2745" i="10"/>
  <c r="H2741" i="10"/>
  <c r="H2737" i="10"/>
  <c r="H2733" i="10"/>
  <c r="H2729" i="10"/>
  <c r="H2725" i="10"/>
  <c r="H2721" i="10"/>
  <c r="H2717" i="10"/>
  <c r="H2713" i="10"/>
  <c r="H2709" i="10"/>
  <c r="H2705" i="10"/>
  <c r="H2701" i="10"/>
  <c r="H2697" i="10"/>
  <c r="H2693" i="10"/>
  <c r="H2689" i="10"/>
  <c r="H2685" i="10"/>
  <c r="H2681" i="10"/>
  <c r="H2677" i="10"/>
  <c r="H2673" i="10"/>
  <c r="H2669" i="10"/>
  <c r="H2665" i="10"/>
  <c r="H2661" i="10"/>
  <c r="H2657" i="10"/>
  <c r="H2653" i="10"/>
  <c r="H2649" i="10"/>
  <c r="H2645" i="10"/>
  <c r="H2641" i="10"/>
  <c r="H2637" i="10"/>
  <c r="H2633" i="10"/>
  <c r="H2629" i="10"/>
  <c r="H2625" i="10"/>
  <c r="H2621" i="10"/>
  <c r="H2617" i="10"/>
  <c r="H2613" i="10"/>
  <c r="H2609" i="10"/>
  <c r="H2605" i="10"/>
  <c r="H2601" i="10"/>
  <c r="H2597" i="10"/>
  <c r="H2593" i="10"/>
  <c r="H2589" i="10"/>
  <c r="H2585" i="10"/>
  <c r="H2581" i="10"/>
  <c r="H2577" i="10"/>
  <c r="H2573" i="10"/>
  <c r="H2569" i="10"/>
  <c r="H2565" i="10"/>
  <c r="H2561" i="10"/>
  <c r="H2557" i="10"/>
  <c r="H2553" i="10"/>
  <c r="H2549" i="10"/>
  <c r="H2545" i="10"/>
  <c r="H2541" i="10"/>
  <c r="H2537" i="10"/>
  <c r="H2533" i="10"/>
  <c r="H2529" i="10"/>
  <c r="H2525" i="10"/>
  <c r="H2521" i="10"/>
  <c r="H2517" i="10"/>
  <c r="H2513" i="10"/>
  <c r="H2509" i="10"/>
  <c r="H2505" i="10"/>
  <c r="H2501" i="10"/>
  <c r="H2497" i="10"/>
  <c r="H2493" i="10"/>
  <c r="H2489" i="10"/>
  <c r="H2485" i="10"/>
  <c r="H2481" i="10"/>
  <c r="H2477" i="10"/>
  <c r="H2473" i="10"/>
  <c r="H2469" i="10"/>
  <c r="H2465" i="10"/>
  <c r="H2461" i="10"/>
  <c r="H2457" i="10"/>
  <c r="H2453" i="10"/>
  <c r="H2449" i="10"/>
  <c r="H2445" i="10"/>
  <c r="H2441" i="10"/>
  <c r="H2437" i="10"/>
  <c r="H2433" i="10"/>
  <c r="H2429" i="10"/>
  <c r="H2425" i="10"/>
  <c r="H2421" i="10"/>
  <c r="H2417" i="10"/>
  <c r="H2413" i="10"/>
  <c r="H2409" i="10"/>
  <c r="H2405" i="10"/>
  <c r="H2401" i="10"/>
  <c r="H2397" i="10"/>
  <c r="H2393" i="10"/>
  <c r="H2389" i="10"/>
  <c r="H2385" i="10"/>
  <c r="H2381" i="10"/>
  <c r="H2377" i="10"/>
  <c r="H2373" i="10"/>
  <c r="H2369" i="10"/>
  <c r="H2365" i="10"/>
  <c r="H2361" i="10"/>
  <c r="H2357" i="10"/>
  <c r="H2353" i="10"/>
  <c r="H2349" i="10"/>
  <c r="H2345" i="10"/>
  <c r="H2341" i="10"/>
  <c r="H2337" i="10"/>
  <c r="H2333" i="10"/>
  <c r="H2329" i="10"/>
  <c r="H2325" i="10"/>
  <c r="H2321" i="10"/>
  <c r="H2317" i="10"/>
  <c r="H2313" i="10"/>
  <c r="H2309" i="10"/>
  <c r="H2305" i="10"/>
  <c r="H2301" i="10"/>
  <c r="H2297" i="10"/>
  <c r="H2293" i="10"/>
  <c r="H2289" i="10"/>
  <c r="H2285" i="10"/>
  <c r="H2281" i="10"/>
  <c r="H2277" i="10"/>
  <c r="H2273" i="10"/>
  <c r="H2269" i="10"/>
  <c r="H2265" i="10"/>
  <c r="H2261" i="10"/>
  <c r="H2257" i="10"/>
  <c r="H2253" i="10"/>
  <c r="H2249" i="10"/>
  <c r="H2245" i="10"/>
  <c r="H2241" i="10"/>
  <c r="H2237" i="10"/>
  <c r="H2233" i="10"/>
  <c r="H2229" i="10"/>
  <c r="H2225" i="10"/>
  <c r="H2221" i="10"/>
  <c r="H2217" i="10"/>
  <c r="H2213" i="10"/>
  <c r="H2209" i="10"/>
  <c r="H2205" i="10"/>
  <c r="H2201" i="10"/>
  <c r="H2197" i="10"/>
  <c r="H2193" i="10"/>
  <c r="H2189" i="10"/>
  <c r="H2185" i="10"/>
  <c r="H2181" i="10"/>
  <c r="H2177" i="10"/>
  <c r="H2173" i="10"/>
  <c r="H2169" i="10"/>
  <c r="H2165" i="10"/>
  <c r="H2161" i="10"/>
  <c r="H2157" i="10"/>
  <c r="H2153" i="10"/>
  <c r="H2149" i="10"/>
  <c r="H2145" i="10"/>
  <c r="H2141" i="10"/>
  <c r="H2137" i="10"/>
  <c r="H2133" i="10"/>
  <c r="H2129" i="10"/>
  <c r="H2125" i="10"/>
  <c r="H2121" i="10"/>
  <c r="H2117" i="10"/>
  <c r="H2113" i="10"/>
  <c r="H2109" i="10"/>
  <c r="H2105" i="10"/>
  <c r="H2101" i="10"/>
  <c r="H2097" i="10"/>
  <c r="H2093" i="10"/>
  <c r="H2089" i="10"/>
  <c r="H2085" i="10"/>
  <c r="H2081" i="10"/>
  <c r="H2077" i="10"/>
  <c r="H2073" i="10"/>
  <c r="H2069" i="10"/>
  <c r="H2065" i="10"/>
  <c r="H2061" i="10"/>
  <c r="H2057" i="10"/>
  <c r="H2053" i="10"/>
  <c r="H2049" i="10"/>
  <c r="H2045" i="10"/>
  <c r="H2041" i="10"/>
  <c r="H2037" i="10"/>
  <c r="H2033" i="10"/>
  <c r="H2029" i="10"/>
  <c r="H2025" i="10"/>
  <c r="H2021" i="10"/>
  <c r="H2017" i="10"/>
  <c r="H2013" i="10"/>
  <c r="H2009" i="10"/>
  <c r="H2005" i="10"/>
  <c r="H2001" i="10"/>
  <c r="H1997" i="10"/>
  <c r="H1993" i="10"/>
  <c r="H1989" i="10"/>
  <c r="H1985" i="10"/>
  <c r="H1981" i="10"/>
  <c r="H1977" i="10"/>
  <c r="H1973" i="10"/>
  <c r="H1969" i="10"/>
  <c r="H1965" i="10"/>
  <c r="H1961" i="10"/>
  <c r="H1957" i="10"/>
  <c r="H1953" i="10"/>
  <c r="H1949" i="10"/>
  <c r="H1945" i="10"/>
  <c r="H1941" i="10"/>
  <c r="H1937" i="10"/>
  <c r="H1933" i="10"/>
  <c r="H1929" i="10"/>
  <c r="H1925" i="10"/>
  <c r="H1921" i="10"/>
  <c r="H1917" i="10"/>
  <c r="H1913" i="10"/>
  <c r="H1909" i="10"/>
  <c r="H1905" i="10"/>
  <c r="H1901" i="10"/>
  <c r="H1897" i="10"/>
  <c r="H1893" i="10"/>
  <c r="H1889" i="10"/>
  <c r="H1885" i="10"/>
  <c r="H1881" i="10"/>
  <c r="H1877" i="10"/>
  <c r="H1873" i="10"/>
  <c r="H1869" i="10"/>
  <c r="H1865" i="10"/>
  <c r="H1861" i="10"/>
  <c r="H1857" i="10"/>
  <c r="H1853" i="10"/>
  <c r="H1849" i="10"/>
  <c r="H1845" i="10"/>
  <c r="H1841" i="10"/>
  <c r="H1837" i="10"/>
  <c r="H1833" i="10"/>
  <c r="H1829" i="10"/>
  <c r="H1825" i="10"/>
  <c r="H1821" i="10"/>
  <c r="H1817" i="10"/>
  <c r="H1813" i="10"/>
  <c r="H1809" i="10"/>
  <c r="H1805" i="10"/>
  <c r="H1801" i="10"/>
  <c r="H1797" i="10"/>
  <c r="H1793" i="10"/>
  <c r="H1789" i="10"/>
  <c r="H1785" i="10"/>
  <c r="H1781" i="10"/>
  <c r="H1777" i="10"/>
  <c r="H1773" i="10"/>
  <c r="H1769" i="10"/>
  <c r="H1765" i="10"/>
  <c r="H1761" i="10"/>
  <c r="H1757" i="10"/>
  <c r="H1753" i="10"/>
  <c r="H1749" i="10"/>
  <c r="H1745" i="10"/>
  <c r="H1741" i="10"/>
  <c r="H1737" i="10"/>
  <c r="H1733" i="10"/>
  <c r="H1729" i="10"/>
  <c r="H1725" i="10"/>
  <c r="H1721" i="10"/>
  <c r="H1717" i="10"/>
  <c r="H1713" i="10"/>
  <c r="H1709" i="10"/>
  <c r="H1705" i="10"/>
  <c r="H1701" i="10"/>
  <c r="H1697" i="10"/>
  <c r="H1693" i="10"/>
  <c r="H1689" i="10"/>
  <c r="H1685" i="10"/>
  <c r="H1681" i="10"/>
  <c r="H1677" i="10"/>
  <c r="H1673" i="10"/>
  <c r="H1669" i="10"/>
  <c r="H1665" i="10"/>
  <c r="H1661" i="10"/>
  <c r="H1657" i="10"/>
  <c r="H1653" i="10"/>
  <c r="H1649" i="10"/>
  <c r="H1645" i="10"/>
  <c r="H1641" i="10"/>
  <c r="H1637" i="10"/>
  <c r="H1633" i="10"/>
  <c r="H1629" i="10"/>
  <c r="H1625" i="10"/>
  <c r="H1621" i="10"/>
  <c r="H1617" i="10"/>
  <c r="H1613" i="10"/>
  <c r="H1609" i="10"/>
  <c r="H1605" i="10"/>
  <c r="H1601" i="10"/>
  <c r="H1597" i="10"/>
  <c r="H1593" i="10"/>
  <c r="H1589" i="10"/>
  <c r="H1585" i="10"/>
  <c r="H1581" i="10"/>
  <c r="H1577" i="10"/>
  <c r="H1573" i="10"/>
  <c r="H1569" i="10"/>
  <c r="H1565" i="10"/>
  <c r="H1561" i="10"/>
  <c r="H1557" i="10"/>
  <c r="H1553" i="10"/>
  <c r="H1549" i="10"/>
  <c r="H1545" i="10"/>
  <c r="H1541" i="10"/>
  <c r="H1537" i="10"/>
  <c r="H1533" i="10"/>
  <c r="H1529" i="10"/>
  <c r="H1525" i="10"/>
  <c r="H1521" i="10"/>
  <c r="H1517" i="10"/>
  <c r="H1513" i="10"/>
  <c r="H1509" i="10"/>
  <c r="H1505" i="10"/>
  <c r="H1501" i="10"/>
  <c r="H1497" i="10"/>
  <c r="H1493" i="10"/>
  <c r="H1489" i="10"/>
  <c r="H1485" i="10"/>
  <c r="H1481" i="10"/>
  <c r="H1477" i="10"/>
  <c r="H1473" i="10"/>
  <c r="H1469" i="10"/>
  <c r="H1465" i="10"/>
  <c r="H1461" i="10"/>
  <c r="H1457" i="10"/>
  <c r="H1453" i="10"/>
  <c r="H1449" i="10"/>
  <c r="H1445" i="10"/>
  <c r="H1441" i="10"/>
  <c r="H1437" i="10"/>
  <c r="H1433" i="10"/>
  <c r="H1429" i="10"/>
  <c r="H1425" i="10"/>
  <c r="H1421" i="10"/>
  <c r="H1417" i="10"/>
  <c r="H1413" i="10"/>
  <c r="H1409" i="10"/>
  <c r="H1405" i="10"/>
  <c r="H1401" i="10"/>
  <c r="H1397" i="10"/>
  <c r="H1393" i="10"/>
  <c r="H1389" i="10"/>
  <c r="H1385" i="10"/>
  <c r="H1381" i="10"/>
  <c r="H1377" i="10"/>
  <c r="H1373" i="10"/>
  <c r="H1369" i="10"/>
  <c r="H1365" i="10"/>
  <c r="H1361" i="10"/>
  <c r="H1357" i="10"/>
  <c r="H1353" i="10"/>
  <c r="H1349" i="10"/>
  <c r="H1345" i="10"/>
  <c r="H1341" i="10"/>
  <c r="H1337" i="10"/>
  <c r="H1333" i="10"/>
  <c r="H1329" i="10"/>
  <c r="H1325" i="10"/>
  <c r="H1321" i="10"/>
  <c r="H1317" i="10"/>
  <c r="H1313" i="10"/>
  <c r="H1309" i="10"/>
  <c r="H1305" i="10"/>
  <c r="H1301" i="10"/>
  <c r="H1297" i="10"/>
  <c r="H1293" i="10"/>
  <c r="H1289" i="10"/>
  <c r="H1285" i="10"/>
  <c r="H1281" i="10"/>
  <c r="H1277" i="10"/>
  <c r="H1273" i="10"/>
  <c r="H1269" i="10"/>
  <c r="H1265" i="10"/>
  <c r="H1261" i="10"/>
  <c r="H1257" i="10"/>
  <c r="H1253" i="10"/>
  <c r="H1249" i="10"/>
  <c r="H1245" i="10"/>
  <c r="H1241" i="10"/>
  <c r="H1237" i="10"/>
  <c r="H1233" i="10"/>
  <c r="H1229" i="10"/>
  <c r="H1225" i="10"/>
  <c r="H1221" i="10"/>
  <c r="H1217" i="10"/>
  <c r="H1213" i="10"/>
  <c r="H1209" i="10"/>
  <c r="H1205" i="10"/>
  <c r="H1201" i="10"/>
  <c r="H1197" i="10"/>
  <c r="H1193" i="10"/>
  <c r="H1189" i="10"/>
  <c r="H1185" i="10"/>
  <c r="H1181" i="10"/>
  <c r="H1177" i="10"/>
  <c r="H1173" i="10"/>
  <c r="H1169" i="10"/>
  <c r="H1165" i="10"/>
  <c r="H1161" i="10"/>
  <c r="H1157" i="10"/>
  <c r="H1153" i="10"/>
  <c r="H1149" i="10"/>
  <c r="H1145" i="10"/>
  <c r="H1141" i="10"/>
  <c r="H1137" i="10"/>
  <c r="H1133" i="10"/>
  <c r="H1129" i="10"/>
  <c r="H1125" i="10"/>
  <c r="H1121" i="10"/>
  <c r="H1117" i="10"/>
  <c r="H1113" i="10"/>
  <c r="H1109" i="10"/>
  <c r="H1105" i="10"/>
  <c r="H1101" i="10"/>
  <c r="H1097" i="10"/>
  <c r="H1093" i="10"/>
  <c r="H1089" i="10"/>
  <c r="H1085" i="10"/>
  <c r="H1081" i="10"/>
  <c r="H1077" i="10"/>
  <c r="H1073" i="10"/>
  <c r="H1069" i="10"/>
  <c r="H1065" i="10"/>
  <c r="H1061" i="10"/>
  <c r="H1057" i="10"/>
  <c r="H1053" i="10"/>
  <c r="H1049" i="10"/>
  <c r="H1045" i="10"/>
  <c r="H1041" i="10"/>
  <c r="H1037" i="10"/>
  <c r="H1033" i="10"/>
  <c r="H1029" i="10"/>
  <c r="H1025" i="10"/>
  <c r="H1021" i="10"/>
  <c r="H1017" i="10"/>
  <c r="H1013" i="10"/>
  <c r="H1009" i="10"/>
  <c r="H1005" i="10"/>
  <c r="H1001" i="10"/>
  <c r="H997" i="10"/>
  <c r="H993" i="10"/>
  <c r="H989" i="10"/>
  <c r="H985" i="10"/>
  <c r="H981" i="10"/>
  <c r="H977" i="10"/>
  <c r="H973" i="10"/>
  <c r="H969" i="10"/>
  <c r="H965" i="10"/>
  <c r="H961" i="10"/>
  <c r="H957" i="10"/>
  <c r="H953" i="10"/>
  <c r="H949" i="10"/>
  <c r="H945" i="10"/>
  <c r="H941" i="10"/>
  <c r="H937" i="10"/>
  <c r="H933" i="10"/>
  <c r="H929" i="10"/>
  <c r="H925" i="10"/>
  <c r="H921" i="10"/>
  <c r="H917" i="10"/>
  <c r="H913" i="10"/>
  <c r="H909" i="10"/>
  <c r="H905" i="10"/>
  <c r="H901" i="10"/>
  <c r="H897" i="10"/>
  <c r="H893" i="10"/>
  <c r="H889" i="10"/>
  <c r="H885" i="10"/>
  <c r="H881" i="10"/>
  <c r="H877" i="10"/>
  <c r="H873" i="10"/>
  <c r="H869" i="10"/>
  <c r="H865" i="10"/>
  <c r="H861" i="10"/>
  <c r="H857" i="10"/>
  <c r="H853" i="10"/>
  <c r="H849" i="10"/>
  <c r="H845" i="10"/>
  <c r="H841" i="10"/>
  <c r="H837" i="10"/>
  <c r="H833" i="10"/>
  <c r="H829" i="10"/>
  <c r="H825" i="10"/>
  <c r="H821" i="10"/>
  <c r="H817" i="10"/>
  <c r="H813" i="10"/>
  <c r="H809" i="10"/>
  <c r="H805" i="10"/>
  <c r="H801" i="10"/>
  <c r="H797" i="10"/>
  <c r="H793" i="10"/>
  <c r="H789" i="10"/>
  <c r="H785" i="10"/>
  <c r="H781" i="10"/>
  <c r="H777" i="10"/>
  <c r="H773" i="10"/>
  <c r="H769" i="10"/>
  <c r="H765" i="10"/>
  <c r="H761" i="10"/>
  <c r="H757" i="10"/>
  <c r="H753" i="10"/>
  <c r="H749" i="10"/>
  <c r="H745" i="10"/>
  <c r="H741" i="10"/>
  <c r="H737" i="10"/>
  <c r="H733" i="10"/>
  <c r="H729" i="10"/>
  <c r="H725" i="10"/>
  <c r="H721" i="10"/>
  <c r="H717" i="10"/>
  <c r="H713" i="10"/>
  <c r="H709" i="10"/>
  <c r="H705" i="10"/>
  <c r="H701" i="10"/>
  <c r="H697" i="10"/>
  <c r="H693" i="10"/>
  <c r="H689" i="10"/>
  <c r="H685" i="10"/>
  <c r="H681" i="10"/>
  <c r="H677" i="10"/>
  <c r="H673" i="10"/>
  <c r="H669" i="10"/>
  <c r="H665" i="10"/>
  <c r="H661" i="10"/>
  <c r="H657" i="10"/>
  <c r="H653" i="10"/>
  <c r="H649" i="10"/>
  <c r="H645" i="10"/>
  <c r="H641" i="10"/>
  <c r="H637" i="10"/>
  <c r="H633" i="10"/>
  <c r="H629" i="10"/>
  <c r="H625" i="10"/>
  <c r="H621" i="10"/>
  <c r="H617" i="10"/>
  <c r="H613" i="10"/>
  <c r="H609" i="10"/>
  <c r="H605" i="10"/>
  <c r="H601" i="10"/>
  <c r="H597" i="10"/>
  <c r="H593" i="10"/>
  <c r="H589" i="10"/>
  <c r="H585" i="10"/>
  <c r="H581" i="10"/>
  <c r="H577" i="10"/>
  <c r="H573" i="10"/>
  <c r="H569" i="10"/>
  <c r="H565" i="10"/>
  <c r="H561" i="10"/>
  <c r="H557" i="10"/>
  <c r="H553" i="10"/>
  <c r="H549" i="10"/>
  <c r="H545" i="10"/>
  <c r="H541" i="10"/>
  <c r="H537" i="10"/>
  <c r="H533" i="10"/>
  <c r="H529" i="10"/>
  <c r="H525" i="10"/>
  <c r="H521" i="10"/>
  <c r="H517" i="10"/>
  <c r="H513" i="10"/>
  <c r="H509" i="10"/>
  <c r="H505" i="10"/>
  <c r="H501" i="10"/>
  <c r="H497" i="10"/>
  <c r="H493" i="10"/>
  <c r="H489" i="10"/>
  <c r="H485" i="10"/>
  <c r="H481" i="10"/>
  <c r="H477" i="10"/>
  <c r="H473" i="10"/>
  <c r="H469" i="10"/>
  <c r="H465" i="10"/>
  <c r="H461" i="10"/>
  <c r="H457" i="10"/>
  <c r="H453" i="10"/>
  <c r="H449" i="10"/>
  <c r="H445" i="10"/>
  <c r="H441" i="10"/>
  <c r="H437" i="10"/>
  <c r="H433" i="10"/>
  <c r="H429" i="10"/>
  <c r="H425" i="10"/>
  <c r="H421" i="10"/>
  <c r="H417" i="10"/>
  <c r="H413" i="10"/>
  <c r="H409" i="10"/>
  <c r="H405" i="10"/>
  <c r="H401" i="10"/>
  <c r="H397" i="10"/>
  <c r="H393" i="10"/>
  <c r="H389" i="10"/>
  <c r="H385" i="10"/>
  <c r="H381" i="10"/>
  <c r="H377" i="10"/>
  <c r="H373" i="10"/>
  <c r="H369" i="10"/>
  <c r="H365" i="10"/>
  <c r="H361" i="10"/>
  <c r="H357" i="10"/>
  <c r="H353" i="10"/>
  <c r="H349" i="10"/>
  <c r="H345" i="10"/>
  <c r="H341" i="10"/>
  <c r="H337" i="10"/>
  <c r="H333" i="10"/>
  <c r="H329" i="10"/>
  <c r="H325" i="10"/>
  <c r="H321" i="10"/>
  <c r="H317" i="10"/>
  <c r="H313" i="10"/>
  <c r="H309" i="10"/>
  <c r="H305" i="10"/>
  <c r="H301" i="10"/>
  <c r="H297" i="10"/>
  <c r="H293" i="10"/>
  <c r="H289" i="10"/>
  <c r="H285" i="10"/>
  <c r="H281" i="10"/>
  <c r="H277" i="10"/>
  <c r="H273" i="10"/>
  <c r="H269" i="10"/>
  <c r="H265" i="10"/>
  <c r="H261" i="10"/>
  <c r="H257" i="10"/>
  <c r="H253" i="10"/>
  <c r="H249" i="10"/>
  <c r="H245" i="10"/>
  <c r="H241" i="10"/>
  <c r="H237" i="10"/>
  <c r="H233" i="10"/>
  <c r="H229" i="10"/>
  <c r="H225" i="10"/>
  <c r="H221" i="10"/>
  <c r="H217" i="10"/>
  <c r="H213" i="10"/>
  <c r="H209" i="10"/>
  <c r="H205" i="10"/>
  <c r="H201" i="10"/>
  <c r="H197" i="10"/>
  <c r="H193" i="10"/>
  <c r="H189" i="10"/>
  <c r="H185" i="10"/>
  <c r="H181" i="10"/>
  <c r="H177" i="10"/>
  <c r="H173" i="10"/>
  <c r="H169" i="10"/>
  <c r="H165" i="10"/>
  <c r="H161" i="10"/>
  <c r="H157" i="10"/>
  <c r="H153" i="10"/>
  <c r="H149" i="10"/>
  <c r="H145" i="10"/>
  <c r="H141" i="10"/>
  <c r="H137" i="10"/>
  <c r="H133" i="10"/>
  <c r="H129" i="10"/>
  <c r="H125" i="10"/>
  <c r="H121" i="10"/>
  <c r="H117" i="10"/>
  <c r="H113" i="10"/>
  <c r="H109" i="10"/>
  <c r="H105" i="10"/>
  <c r="H101" i="10"/>
  <c r="H97" i="10"/>
  <c r="H93" i="10"/>
  <c r="H89" i="10"/>
  <c r="H85" i="10"/>
  <c r="H81" i="10"/>
  <c r="H77" i="10"/>
  <c r="H73" i="10"/>
  <c r="H69" i="10"/>
  <c r="H65" i="10"/>
  <c r="H61" i="10"/>
  <c r="H57" i="10"/>
  <c r="H53" i="10"/>
  <c r="H49" i="10"/>
  <c r="H45" i="10"/>
  <c r="H41" i="10"/>
  <c r="H37" i="10"/>
  <c r="H33" i="10"/>
  <c r="H29" i="10"/>
  <c r="H25" i="10"/>
  <c r="H21" i="10"/>
  <c r="H17" i="10"/>
  <c r="H13" i="10"/>
  <c r="H9" i="10"/>
  <c r="H5" i="10"/>
  <c r="I6001" i="10"/>
  <c r="I5997" i="10"/>
  <c r="I5993" i="10"/>
  <c r="I5989" i="10"/>
  <c r="I5985" i="10"/>
  <c r="I5981" i="10"/>
  <c r="I5977" i="10"/>
  <c r="I5973" i="10"/>
  <c r="I5969" i="10"/>
  <c r="I5965" i="10"/>
  <c r="I5961" i="10"/>
  <c r="I5957" i="10"/>
  <c r="I5953" i="10"/>
  <c r="I5949" i="10"/>
  <c r="I5945" i="10"/>
  <c r="I5941" i="10"/>
  <c r="I5937" i="10"/>
  <c r="I5933" i="10"/>
  <c r="I5929" i="10"/>
  <c r="I5925" i="10"/>
  <c r="I5921" i="10"/>
  <c r="I5917" i="10"/>
  <c r="I5913" i="10"/>
  <c r="I5909" i="10"/>
  <c r="I5905" i="10"/>
  <c r="I5901" i="10"/>
  <c r="I5897" i="10"/>
  <c r="I5893" i="10"/>
  <c r="I5889" i="10"/>
  <c r="I5885" i="10"/>
  <c r="I5881" i="10"/>
  <c r="I5877" i="10"/>
  <c r="I5873" i="10"/>
  <c r="I5869" i="10"/>
  <c r="I5865" i="10"/>
  <c r="I5861" i="10"/>
  <c r="I5857" i="10"/>
  <c r="I5853" i="10"/>
  <c r="I5849" i="10"/>
  <c r="I5845" i="10"/>
  <c r="I5841" i="10"/>
  <c r="I5837" i="10"/>
  <c r="I5833" i="10"/>
  <c r="I5829" i="10"/>
  <c r="I5825" i="10"/>
  <c r="I5821" i="10"/>
  <c r="I5817" i="10"/>
  <c r="I5813" i="10"/>
  <c r="I5809" i="10"/>
  <c r="I5805" i="10"/>
  <c r="I5801" i="10"/>
  <c r="I5797" i="10"/>
  <c r="I5793" i="10"/>
  <c r="I5789" i="10"/>
  <c r="I5785" i="10"/>
  <c r="I5781" i="10"/>
  <c r="I5777" i="10"/>
  <c r="I5773" i="10"/>
  <c r="I5769" i="10"/>
  <c r="I5765" i="10"/>
  <c r="I5761" i="10"/>
  <c r="I5757" i="10"/>
  <c r="I5753" i="10"/>
  <c r="I5749" i="10"/>
  <c r="I5745" i="10"/>
  <c r="I5741" i="10"/>
  <c r="I5737" i="10"/>
  <c r="I5733" i="10"/>
  <c r="I5729" i="10"/>
  <c r="I5725" i="10"/>
  <c r="I5721" i="10"/>
  <c r="I5717" i="10"/>
  <c r="I5713" i="10"/>
  <c r="I5709" i="10"/>
  <c r="I5705" i="10"/>
  <c r="I5701" i="10"/>
  <c r="I5697" i="10"/>
  <c r="I5693" i="10"/>
  <c r="I5689" i="10"/>
  <c r="I5685" i="10"/>
  <c r="I5681" i="10"/>
  <c r="I5677" i="10"/>
  <c r="I5673" i="10"/>
  <c r="I5669" i="10"/>
  <c r="I5665" i="10"/>
  <c r="I5661" i="10"/>
  <c r="I5657" i="10"/>
  <c r="I5653" i="10"/>
  <c r="I5649" i="10"/>
  <c r="I5645" i="10"/>
  <c r="I5641" i="10"/>
  <c r="I5637" i="10"/>
  <c r="I5633" i="10"/>
  <c r="I5629" i="10"/>
  <c r="I5625" i="10"/>
  <c r="I5621" i="10"/>
  <c r="I5617" i="10"/>
  <c r="I5613" i="10"/>
  <c r="I5609" i="10"/>
  <c r="I5605" i="10"/>
  <c r="I5601" i="10"/>
  <c r="I5597" i="10"/>
  <c r="I5593" i="10"/>
  <c r="I5589" i="10"/>
  <c r="I5585" i="10"/>
  <c r="I5581" i="10"/>
  <c r="I5577" i="10"/>
  <c r="I5573" i="10"/>
  <c r="I5569" i="10"/>
  <c r="I5565" i="10"/>
  <c r="I5561" i="10"/>
  <c r="I5557" i="10"/>
  <c r="I5553" i="10"/>
  <c r="I5549" i="10"/>
  <c r="I5545" i="10"/>
  <c r="I5541" i="10"/>
  <c r="I5537" i="10"/>
  <c r="I5533" i="10"/>
  <c r="I5529" i="10"/>
  <c r="I5525" i="10"/>
  <c r="I5521" i="10"/>
  <c r="I5517" i="10"/>
  <c r="I5513" i="10"/>
  <c r="I5509" i="10"/>
  <c r="I5505" i="10"/>
  <c r="I5501" i="10"/>
  <c r="I5497" i="10"/>
  <c r="I5493" i="10"/>
  <c r="I5489" i="10"/>
  <c r="I5485" i="10"/>
  <c r="I5481" i="10"/>
  <c r="I5477" i="10"/>
  <c r="I5473" i="10"/>
  <c r="I5469" i="10"/>
  <c r="I5465" i="10"/>
  <c r="I5461" i="10"/>
  <c r="I5457" i="10"/>
  <c r="I5453" i="10"/>
  <c r="I5449" i="10"/>
  <c r="I5445" i="10"/>
  <c r="I5441" i="10"/>
  <c r="I5437" i="10"/>
  <c r="I5433" i="10"/>
  <c r="I5429" i="10"/>
  <c r="I5425" i="10"/>
  <c r="I5421" i="10"/>
  <c r="I5417" i="10"/>
  <c r="I5413" i="10"/>
  <c r="I5409" i="10"/>
  <c r="I5405" i="10"/>
  <c r="I5401" i="10"/>
  <c r="I5397" i="10"/>
  <c r="I5393" i="10"/>
  <c r="I5389" i="10"/>
  <c r="I5385" i="10"/>
  <c r="I5381" i="10"/>
  <c r="I5377" i="10"/>
  <c r="I5373" i="10"/>
  <c r="I5369" i="10"/>
  <c r="I5365" i="10"/>
  <c r="I5361" i="10"/>
  <c r="I5357" i="10"/>
  <c r="I5353" i="10"/>
  <c r="I5349" i="10"/>
  <c r="I5345" i="10"/>
  <c r="I5341" i="10"/>
  <c r="I5337" i="10"/>
  <c r="I5333" i="10"/>
  <c r="I5329" i="10"/>
  <c r="I5325" i="10"/>
  <c r="I5321" i="10"/>
  <c r="I5317" i="10"/>
  <c r="I5313" i="10"/>
  <c r="I5309" i="10"/>
  <c r="I5305" i="10"/>
  <c r="I5301" i="10"/>
  <c r="I5297" i="10"/>
  <c r="I5293" i="10"/>
  <c r="I5289" i="10"/>
  <c r="I5285" i="10"/>
  <c r="I5281" i="10"/>
  <c r="I5277" i="10"/>
  <c r="I5273" i="10"/>
  <c r="I5269" i="10"/>
  <c r="I5265" i="10"/>
  <c r="I5261" i="10"/>
  <c r="I5257" i="10"/>
  <c r="I5253" i="10"/>
  <c r="I5249" i="10"/>
  <c r="I5245" i="10"/>
  <c r="I5241" i="10"/>
  <c r="I5237" i="10"/>
  <c r="I5233" i="10"/>
  <c r="I5229" i="10"/>
  <c r="I5225" i="10"/>
  <c r="I5221" i="10"/>
  <c r="I5217" i="10"/>
  <c r="I5213" i="10"/>
  <c r="I5209" i="10"/>
  <c r="I5205" i="10"/>
  <c r="I5201" i="10"/>
  <c r="I5197" i="10"/>
  <c r="I5193" i="10"/>
  <c r="I5189" i="10"/>
  <c r="I5185" i="10"/>
  <c r="I5181" i="10"/>
  <c r="I5177" i="10"/>
  <c r="I5173" i="10"/>
  <c r="I5169" i="10"/>
  <c r="I5165" i="10"/>
  <c r="I5161" i="10"/>
  <c r="I5157" i="10"/>
  <c r="I5153" i="10"/>
  <c r="I5149" i="10"/>
  <c r="I5145" i="10"/>
  <c r="I5141" i="10"/>
  <c r="I5137" i="10"/>
  <c r="I5133" i="10"/>
  <c r="I5129" i="10"/>
  <c r="I5125" i="10"/>
  <c r="I5121" i="10"/>
  <c r="I5117" i="10"/>
  <c r="I5113" i="10"/>
  <c r="I5109" i="10"/>
  <c r="I5105" i="10"/>
  <c r="I5101" i="10"/>
  <c r="I5097" i="10"/>
  <c r="I5093" i="10"/>
  <c r="I5089" i="10"/>
  <c r="I5085" i="10"/>
  <c r="I5081" i="10"/>
  <c r="I5077" i="10"/>
  <c r="I5073" i="10"/>
  <c r="I5069" i="10"/>
  <c r="I5065" i="10"/>
  <c r="I5061" i="10"/>
  <c r="I5057" i="10"/>
  <c r="I5053" i="10"/>
  <c r="I5049" i="10"/>
  <c r="I5045" i="10"/>
  <c r="I5041" i="10"/>
  <c r="I5037" i="10"/>
  <c r="I5033" i="10"/>
  <c r="I5029" i="10"/>
  <c r="I5025" i="10"/>
  <c r="I5021" i="10"/>
  <c r="I5017" i="10"/>
  <c r="I5013" i="10"/>
  <c r="I5009" i="10"/>
  <c r="I5005" i="10"/>
  <c r="I5001" i="10"/>
  <c r="I4997" i="10"/>
  <c r="I4993" i="10"/>
  <c r="I4989" i="10"/>
  <c r="I4985" i="10"/>
  <c r="I4981" i="10"/>
  <c r="I4977" i="10"/>
  <c r="I4973" i="10"/>
  <c r="I4969" i="10"/>
  <c r="I4965" i="10"/>
  <c r="I4961" i="10"/>
  <c r="I4957" i="10"/>
  <c r="I4953" i="10"/>
  <c r="I4949" i="10"/>
  <c r="I4945" i="10"/>
  <c r="I4941" i="10"/>
  <c r="I4937" i="10"/>
  <c r="I4933" i="10"/>
  <c r="I4929" i="10"/>
  <c r="I4925" i="10"/>
  <c r="I4921" i="10"/>
  <c r="I4917" i="10"/>
  <c r="I4913" i="10"/>
  <c r="I4909" i="10"/>
  <c r="I4905" i="10"/>
  <c r="I4901" i="10"/>
  <c r="I4897" i="10"/>
  <c r="I4893" i="10"/>
  <c r="I4889" i="10"/>
  <c r="I4885" i="10"/>
  <c r="I4881" i="10"/>
  <c r="I4877" i="10"/>
  <c r="I4873" i="10"/>
  <c r="I4869" i="10"/>
  <c r="I4865" i="10"/>
  <c r="I4861" i="10"/>
  <c r="I4857" i="10"/>
  <c r="I4853" i="10"/>
  <c r="I4849" i="10"/>
  <c r="I4845" i="10"/>
  <c r="I4841" i="10"/>
  <c r="I4837" i="10"/>
  <c r="I4833" i="10"/>
  <c r="I4829" i="10"/>
  <c r="I4825" i="10"/>
  <c r="I4821" i="10"/>
  <c r="I4817" i="10"/>
  <c r="I4813" i="10"/>
  <c r="I4809" i="10"/>
  <c r="I4805" i="10"/>
  <c r="I4801" i="10"/>
  <c r="I4797" i="10"/>
  <c r="I4793" i="10"/>
  <c r="I4789" i="10"/>
  <c r="I4785" i="10"/>
  <c r="I4781" i="10"/>
  <c r="I4777" i="10"/>
  <c r="I4773" i="10"/>
  <c r="I4769" i="10"/>
  <c r="I4765" i="10"/>
  <c r="I4761" i="10"/>
  <c r="I4757" i="10"/>
  <c r="I4753" i="10"/>
  <c r="I4749" i="10"/>
  <c r="I4745" i="10"/>
  <c r="I4741" i="10"/>
  <c r="I4737" i="10"/>
  <c r="I4733" i="10"/>
  <c r="I4729" i="10"/>
  <c r="I4725" i="10"/>
  <c r="I4721" i="10"/>
  <c r="I4717" i="10"/>
  <c r="I4713" i="10"/>
  <c r="I4709" i="10"/>
  <c r="I4705" i="10"/>
  <c r="I4701" i="10"/>
  <c r="I4697" i="10"/>
  <c r="I4693" i="10"/>
  <c r="I4689" i="10"/>
  <c r="I4685" i="10"/>
  <c r="I4681" i="10"/>
  <c r="I4677" i="10"/>
  <c r="I4673" i="10"/>
  <c r="I4669" i="10"/>
  <c r="I4665" i="10"/>
  <c r="I4661" i="10"/>
  <c r="I4657" i="10"/>
  <c r="I4653" i="10"/>
  <c r="I4649" i="10"/>
  <c r="I4645" i="10"/>
  <c r="I4641" i="10"/>
  <c r="I4637" i="10"/>
  <c r="I4633" i="10"/>
  <c r="I4629" i="10"/>
  <c r="I4625" i="10"/>
  <c r="I4621" i="10"/>
  <c r="I4617" i="10"/>
  <c r="I4613" i="10"/>
  <c r="I4609" i="10"/>
  <c r="I4605" i="10"/>
  <c r="I4601" i="10"/>
  <c r="I4597" i="10"/>
  <c r="I4593" i="10"/>
  <c r="I4589" i="10"/>
  <c r="I4585" i="10"/>
  <c r="I4581" i="10"/>
  <c r="I4577" i="10"/>
  <c r="I4573" i="10"/>
  <c r="I4569" i="10"/>
  <c r="I4565" i="10"/>
  <c r="I4561" i="10"/>
  <c r="I4557" i="10"/>
  <c r="I4553" i="10"/>
  <c r="I4549" i="10"/>
  <c r="I4545" i="10"/>
  <c r="I4541" i="10"/>
  <c r="I4537" i="10"/>
  <c r="I4533" i="10"/>
  <c r="I4529" i="10"/>
  <c r="I4525" i="10"/>
  <c r="I4521" i="10"/>
  <c r="I4517" i="10"/>
  <c r="I4513" i="10"/>
  <c r="I4509" i="10"/>
  <c r="I4505" i="10"/>
  <c r="I4501" i="10"/>
  <c r="I4497" i="10"/>
  <c r="I4493" i="10"/>
  <c r="I4489" i="10"/>
  <c r="I4485" i="10"/>
  <c r="I4481" i="10"/>
  <c r="I4477" i="10"/>
  <c r="I4473" i="10"/>
  <c r="I4469" i="10"/>
  <c r="I4465" i="10"/>
  <c r="I4461" i="10"/>
  <c r="I4457" i="10"/>
  <c r="I4453" i="10"/>
  <c r="I4449" i="10"/>
  <c r="I4445" i="10"/>
  <c r="I4441" i="10"/>
  <c r="I4437" i="10"/>
  <c r="I4433" i="10"/>
  <c r="I4429" i="10"/>
  <c r="I4425" i="10"/>
  <c r="I4421" i="10"/>
  <c r="I4417" i="10"/>
  <c r="I4413" i="10"/>
  <c r="I4409" i="10"/>
  <c r="I4405" i="10"/>
  <c r="I4401" i="10"/>
  <c r="I4397" i="10"/>
  <c r="I4393" i="10"/>
  <c r="I4389" i="10"/>
  <c r="I4385" i="10"/>
  <c r="I4381" i="10"/>
  <c r="I4377" i="10"/>
  <c r="I4373" i="10"/>
  <c r="I4369" i="10"/>
  <c r="I4365" i="10"/>
  <c r="I4361" i="10"/>
  <c r="I4357" i="10"/>
  <c r="I4353" i="10"/>
  <c r="I4349" i="10"/>
  <c r="I4345" i="10"/>
  <c r="I4341" i="10"/>
  <c r="I4337" i="10"/>
  <c r="I4333" i="10"/>
  <c r="I4329" i="10"/>
  <c r="I4325" i="10"/>
  <c r="I4321" i="10"/>
  <c r="I4317" i="10"/>
  <c r="I4313" i="10"/>
  <c r="I4309" i="10"/>
  <c r="I4305" i="10"/>
  <c r="I4301" i="10"/>
  <c r="I4297" i="10"/>
  <c r="I4293" i="10"/>
  <c r="I4289" i="10"/>
  <c r="I4285" i="10"/>
  <c r="I4281" i="10"/>
  <c r="I4277" i="10"/>
  <c r="I4273" i="10"/>
  <c r="I4269" i="10"/>
  <c r="I4265" i="10"/>
  <c r="I4261" i="10"/>
  <c r="I4257" i="10"/>
  <c r="I4253" i="10"/>
  <c r="I4249" i="10"/>
  <c r="I4245" i="10"/>
  <c r="I4241" i="10"/>
  <c r="I4237" i="10"/>
  <c r="I4233" i="10"/>
  <c r="I4229" i="10"/>
  <c r="I4225" i="10"/>
  <c r="I4221" i="10"/>
  <c r="I4217" i="10"/>
  <c r="I4213" i="10"/>
  <c r="I4209" i="10"/>
  <c r="I4205" i="10"/>
  <c r="I4201" i="10"/>
  <c r="I4197" i="10"/>
  <c r="I4193" i="10"/>
  <c r="I4189" i="10"/>
  <c r="I4185" i="10"/>
  <c r="I4181" i="10"/>
  <c r="I4177" i="10"/>
  <c r="I4173" i="10"/>
  <c r="I4169" i="10"/>
  <c r="I4165" i="10"/>
  <c r="I4161" i="10"/>
  <c r="I4157" i="10"/>
  <c r="I4153" i="10"/>
  <c r="I4149" i="10"/>
  <c r="I4145" i="10"/>
  <c r="I4141" i="10"/>
  <c r="I4137" i="10"/>
  <c r="I4133" i="10"/>
  <c r="I4129" i="10"/>
  <c r="I4118" i="10"/>
  <c r="I4113" i="10"/>
  <c r="I4102" i="10"/>
  <c r="I4097" i="10"/>
  <c r="I4086" i="10"/>
  <c r="I4081" i="10"/>
  <c r="I4070" i="10"/>
  <c r="I4065" i="10"/>
  <c r="I4054" i="10"/>
  <c r="I4049" i="10"/>
  <c r="I4038" i="10"/>
  <c r="I4033" i="10"/>
  <c r="I4022" i="10"/>
  <c r="I4017" i="10"/>
  <c r="I4006" i="10"/>
  <c r="I4001" i="10"/>
  <c r="I3990" i="10"/>
  <c r="I3985" i="10"/>
  <c r="I3974" i="10"/>
  <c r="I3969" i="10"/>
  <c r="I3958" i="10"/>
  <c r="I3953" i="10"/>
  <c r="I3942" i="10"/>
  <c r="I3937" i="10"/>
  <c r="I3926" i="10"/>
  <c r="I3921" i="10"/>
  <c r="I3910" i="10"/>
  <c r="I3905" i="10"/>
  <c r="I3894" i="10"/>
  <c r="I3889" i="10"/>
  <c r="I3878" i="10"/>
  <c r="I3873" i="10"/>
  <c r="I3862" i="10"/>
  <c r="I3857" i="10"/>
  <c r="I3846" i="10"/>
  <c r="I3841" i="10"/>
  <c r="I3830" i="10"/>
  <c r="I3825" i="10"/>
  <c r="I3814" i="10"/>
  <c r="I3809" i="10"/>
  <c r="I3798" i="10"/>
  <c r="I3793" i="10"/>
  <c r="I3782" i="10"/>
  <c r="I3777" i="10"/>
  <c r="I3766" i="10"/>
  <c r="I3761" i="10"/>
  <c r="I3750" i="10"/>
  <c r="I3745" i="10"/>
  <c r="I3734" i="10"/>
  <c r="I3729" i="10"/>
  <c r="I3718" i="10"/>
  <c r="I3713" i="10"/>
  <c r="I3702" i="10"/>
  <c r="I3697" i="10"/>
  <c r="I3686" i="10"/>
  <c r="I3681" i="10"/>
  <c r="I3670" i="10"/>
  <c r="I3665" i="10"/>
  <c r="I3654" i="10"/>
  <c r="I3649" i="10"/>
  <c r="I3638" i="10"/>
  <c r="I3633" i="10"/>
  <c r="I3622" i="10"/>
  <c r="I3617" i="10"/>
  <c r="I3606" i="10"/>
  <c r="I3601" i="10"/>
  <c r="I3590" i="10"/>
  <c r="I3585" i="10"/>
  <c r="I3574" i="10"/>
  <c r="I3569" i="10"/>
  <c r="I3558" i="10"/>
  <c r="I3553" i="10"/>
  <c r="I3542" i="10"/>
  <c r="I3537" i="10"/>
  <c r="I3526" i="10"/>
  <c r="I3521" i="10"/>
  <c r="I3510" i="10"/>
  <c r="I3505" i="10"/>
  <c r="I3494" i="10"/>
  <c r="I3489" i="10"/>
  <c r="I3478" i="10"/>
  <c r="I3473" i="10"/>
  <c r="I3462" i="10"/>
  <c r="I3457" i="10"/>
  <c r="I3446" i="10"/>
  <c r="I3441" i="10"/>
  <c r="I3430" i="10"/>
  <c r="I3425" i="10"/>
  <c r="I3414" i="10"/>
  <c r="I3409" i="10"/>
  <c r="I3398" i="10"/>
  <c r="I3393" i="10"/>
  <c r="I3382" i="10"/>
  <c r="I3377" i="10"/>
  <c r="I3366" i="10"/>
  <c r="I3361" i="10"/>
  <c r="I3350" i="10"/>
  <c r="I3345" i="10"/>
  <c r="I3334" i="10"/>
  <c r="I3329" i="10"/>
  <c r="I3318" i="10"/>
  <c r="I3313" i="10"/>
  <c r="I3302" i="10"/>
  <c r="I3297" i="10"/>
  <c r="I3286" i="10"/>
  <c r="I3281" i="10"/>
  <c r="I3270" i="10"/>
  <c r="I3265" i="10"/>
  <c r="I3254" i="10"/>
  <c r="I3249" i="10"/>
  <c r="I3238" i="10"/>
  <c r="I3233" i="10"/>
  <c r="I3222" i="10"/>
  <c r="I3217" i="10"/>
  <c r="I3206" i="10"/>
  <c r="I3201" i="10"/>
  <c r="I3190" i="10"/>
  <c r="I3185" i="10"/>
  <c r="I3174" i="10"/>
  <c r="I3169" i="10"/>
  <c r="I3158" i="10"/>
  <c r="I3153" i="10"/>
  <c r="I3142" i="10"/>
  <c r="I3137" i="10"/>
  <c r="I3126" i="10"/>
  <c r="I3121" i="10"/>
  <c r="I3110" i="10"/>
  <c r="I3105" i="10"/>
  <c r="I3094" i="10"/>
  <c r="I3089" i="10"/>
  <c r="I3078" i="10"/>
  <c r="I3073" i="10"/>
  <c r="I3062" i="10"/>
  <c r="I3057" i="10"/>
  <c r="I3046" i="10"/>
  <c r="I3041" i="10"/>
  <c r="I3030" i="10"/>
  <c r="I3025" i="10"/>
  <c r="I3014" i="10"/>
  <c r="I3009" i="10"/>
  <c r="I2998" i="10"/>
  <c r="I2993" i="10"/>
  <c r="I2982" i="10"/>
  <c r="I2977" i="10"/>
  <c r="I2966" i="10"/>
  <c r="I2961" i="10"/>
  <c r="I2950" i="10"/>
  <c r="I2945" i="10"/>
  <c r="I2934" i="10"/>
  <c r="I2929" i="10"/>
  <c r="I2918" i="10"/>
  <c r="I2913" i="10"/>
  <c r="I2902" i="10"/>
  <c r="I2897" i="10"/>
  <c r="I2886" i="10"/>
  <c r="I2881" i="10"/>
  <c r="I2870" i="10"/>
  <c r="I2865" i="10"/>
  <c r="I2854" i="10"/>
  <c r="I2849" i="10"/>
  <c r="I2838" i="10"/>
  <c r="I2833" i="10"/>
  <c r="I2822" i="10"/>
  <c r="I2817" i="10"/>
  <c r="I2806" i="10"/>
  <c r="I2801" i="10"/>
  <c r="I2790" i="10"/>
  <c r="I2785" i="10"/>
  <c r="I2774" i="10"/>
  <c r="I2769" i="10"/>
  <c r="I2758" i="10"/>
  <c r="I2753" i="10"/>
  <c r="I2742" i="10"/>
  <c r="I2737" i="10"/>
  <c r="I2726" i="10"/>
  <c r="I2721" i="10"/>
  <c r="I2710" i="10"/>
  <c r="I2705" i="10"/>
  <c r="I2694" i="10"/>
  <c r="I2689" i="10"/>
  <c r="I2678" i="10"/>
  <c r="I2673" i="10"/>
  <c r="I2662" i="10"/>
  <c r="I2657" i="10"/>
  <c r="I2646" i="10"/>
  <c r="I2641" i="10"/>
  <c r="I2630" i="10"/>
  <c r="I2625" i="10"/>
  <c r="I2614" i="10"/>
  <c r="I2609" i="10"/>
  <c r="I2598" i="10"/>
  <c r="I2593" i="10"/>
  <c r="I2582" i="10"/>
  <c r="I2577" i="10"/>
  <c r="I2566" i="10"/>
  <c r="I2561" i="10"/>
  <c r="I2550" i="10"/>
  <c r="I2545" i="10"/>
  <c r="I2534" i="10"/>
  <c r="I2529" i="10"/>
  <c r="I2518" i="10"/>
  <c r="I2513" i="10"/>
  <c r="I2502" i="10"/>
  <c r="I2497" i="10"/>
  <c r="I2486" i="10"/>
  <c r="I2481" i="10"/>
  <c r="I2470" i="10"/>
  <c r="I2465" i="10"/>
  <c r="I2454" i="10"/>
  <c r="I2449" i="10"/>
  <c r="I2438" i="10"/>
  <c r="I2433" i="10"/>
  <c r="I2422" i="10"/>
  <c r="I2417" i="10"/>
  <c r="I2406" i="10"/>
  <c r="I2401" i="10"/>
  <c r="I2390" i="10"/>
  <c r="I2385" i="10"/>
  <c r="I2374" i="10"/>
  <c r="I2369" i="10"/>
  <c r="I2358" i="10"/>
  <c r="I2353" i="10"/>
  <c r="I2342" i="10"/>
  <c r="I2337" i="10"/>
  <c r="I2326" i="10"/>
  <c r="I2321" i="10"/>
  <c r="I2310" i="10"/>
  <c r="I2305" i="10"/>
  <c r="I2294" i="10"/>
  <c r="I2289" i="10"/>
  <c r="I2278" i="10"/>
  <c r="I2273" i="10"/>
  <c r="I2262" i="10"/>
  <c r="I2257" i="10"/>
  <c r="I2246" i="10"/>
  <c r="I2241" i="10"/>
  <c r="I2230" i="10"/>
  <c r="I2225" i="10"/>
  <c r="I2214" i="10"/>
  <c r="I2209" i="10"/>
  <c r="I2198" i="10"/>
  <c r="I2193" i="10"/>
  <c r="I2182" i="10"/>
  <c r="I2177" i="10"/>
  <c r="I2166" i="10"/>
  <c r="I2161" i="10"/>
  <c r="I2150" i="10"/>
  <c r="I2145" i="10"/>
  <c r="I2134" i="10"/>
  <c r="I2129" i="10"/>
  <c r="I2118" i="10"/>
  <c r="I2113" i="10"/>
  <c r="I2102" i="10"/>
  <c r="I2097" i="10"/>
  <c r="I2086" i="10"/>
  <c r="I2081" i="10"/>
  <c r="I2070" i="10"/>
  <c r="I2065" i="10"/>
  <c r="I2054" i="10"/>
  <c r="I2049" i="10"/>
  <c r="I2038" i="10"/>
  <c r="I2033" i="10"/>
  <c r="I2022" i="10"/>
  <c r="I2017" i="10"/>
  <c r="I2006" i="10"/>
  <c r="I2001" i="10"/>
  <c r="I1990" i="10"/>
  <c r="I1985" i="10"/>
  <c r="I1974" i="10"/>
  <c r="I1969" i="10"/>
  <c r="I1958" i="10"/>
  <c r="I1953" i="10"/>
  <c r="I1942" i="10"/>
  <c r="I1937" i="10"/>
  <c r="I1926" i="10"/>
  <c r="I1921" i="10"/>
  <c r="I1910" i="10"/>
  <c r="I1905" i="10"/>
  <c r="I1894" i="10"/>
  <c r="I1889" i="10"/>
  <c r="I1878" i="10"/>
  <c r="I1873" i="10"/>
  <c r="I1862" i="10"/>
  <c r="I1857" i="10"/>
  <c r="I1846" i="10"/>
  <c r="I1841" i="10"/>
  <c r="I1830" i="10"/>
  <c r="I1825" i="10"/>
  <c r="I1814" i="10"/>
  <c r="I1809" i="10"/>
  <c r="I1798" i="10"/>
  <c r="I1793" i="10"/>
  <c r="I1782" i="10"/>
  <c r="I1777" i="10"/>
  <c r="I1766" i="10"/>
  <c r="I1761" i="10"/>
  <c r="I1750" i="10"/>
  <c r="I1745" i="10"/>
  <c r="I1734" i="10"/>
  <c r="I1729" i="10"/>
  <c r="I1718" i="10"/>
  <c r="I1713" i="10"/>
  <c r="I1702" i="10"/>
  <c r="I1697" i="10"/>
  <c r="I1686" i="10"/>
  <c r="I1681" i="10"/>
  <c r="I1670" i="10"/>
  <c r="I1665" i="10"/>
  <c r="I1654" i="10"/>
  <c r="I1649" i="10"/>
  <c r="I1638" i="10"/>
  <c r="I1633" i="10"/>
  <c r="I1622" i="10"/>
  <c r="I1617" i="10"/>
  <c r="I1606" i="10"/>
  <c r="I1601" i="10"/>
  <c r="I1590" i="10"/>
  <c r="I1585" i="10"/>
  <c r="I1574" i="10"/>
  <c r="I1569" i="10"/>
  <c r="I1558" i="10"/>
  <c r="I1553" i="10"/>
  <c r="I1542" i="10"/>
  <c r="I1537" i="10"/>
  <c r="I1526" i="10"/>
  <c r="I1521" i="10"/>
  <c r="I1510" i="10"/>
  <c r="I1505" i="10"/>
  <c r="I1494" i="10"/>
  <c r="I1489" i="10"/>
  <c r="I1478" i="10"/>
  <c r="I1473" i="10"/>
  <c r="I1462" i="10"/>
  <c r="I1457" i="10"/>
  <c r="I1446" i="10"/>
  <c r="I1441" i="10"/>
  <c r="I1430" i="10"/>
  <c r="I1425" i="10"/>
  <c r="I1414" i="10"/>
  <c r="I1409" i="10"/>
  <c r="I1398" i="10"/>
  <c r="I1393" i="10"/>
  <c r="I1382" i="10"/>
  <c r="I1377" i="10"/>
  <c r="I1366" i="10"/>
  <c r="I1361" i="10"/>
  <c r="I1350" i="10"/>
  <c r="I1345" i="10"/>
  <c r="I1334" i="10"/>
  <c r="I1329" i="10"/>
  <c r="I1318" i="10"/>
  <c r="I1313" i="10"/>
  <c r="I1302" i="10"/>
  <c r="I1297" i="10"/>
  <c r="I1286" i="10"/>
  <c r="I1281" i="10"/>
  <c r="I1270" i="10"/>
  <c r="I1265" i="10"/>
  <c r="I1254" i="10"/>
  <c r="I1249" i="10"/>
  <c r="I1237" i="10"/>
  <c r="I1223" i="10"/>
  <c r="I1215" i="10"/>
  <c r="I1209" i="10"/>
  <c r="I1202" i="10"/>
  <c r="I1181" i="10"/>
  <c r="I1173" i="10"/>
  <c r="I1159" i="10"/>
  <c r="I1151" i="10"/>
  <c r="I1145" i="10"/>
  <c r="I1138" i="10"/>
  <c r="I1130" i="10"/>
  <c r="I1117" i="10"/>
  <c r="I1109" i="10"/>
  <c r="I1095" i="10"/>
  <c r="I1087" i="10"/>
  <c r="I1081" i="10"/>
  <c r="I1074" i="10"/>
  <c r="I1053" i="10"/>
  <c r="I1045" i="10"/>
  <c r="I1031" i="10"/>
  <c r="I1023" i="10"/>
  <c r="I1017" i="10"/>
  <c r="I1010" i="10"/>
  <c r="I1002" i="10"/>
  <c r="I989" i="10"/>
  <c r="I981" i="10"/>
  <c r="I967" i="10"/>
  <c r="I959" i="10"/>
  <c r="I953" i="10"/>
  <c r="I946" i="10"/>
  <c r="I925" i="10"/>
  <c r="I917" i="10"/>
  <c r="I903" i="10"/>
  <c r="I895" i="10"/>
  <c r="I889" i="10"/>
  <c r="I882" i="10"/>
  <c r="I874" i="10"/>
  <c r="I861" i="10"/>
  <c r="I853" i="10"/>
  <c r="I839" i="10"/>
  <c r="I831" i="10"/>
  <c r="I825" i="10"/>
  <c r="I818" i="10"/>
  <c r="I797" i="10"/>
  <c r="I789" i="10"/>
  <c r="I775" i="10"/>
  <c r="I767" i="10"/>
  <c r="I761" i="10"/>
  <c r="I754" i="10"/>
  <c r="I746" i="10"/>
  <c r="I733" i="10"/>
  <c r="I725" i="10"/>
  <c r="I711" i="10"/>
  <c r="I703" i="10"/>
  <c r="I697" i="10"/>
  <c r="I690" i="10"/>
  <c r="I669" i="10"/>
  <c r="I661" i="10"/>
  <c r="I647" i="10"/>
  <c r="I639" i="10"/>
  <c r="I633" i="10"/>
  <c r="I626" i="10"/>
  <c r="I618" i="10"/>
  <c r="I605" i="10"/>
  <c r="I597" i="10"/>
  <c r="I583" i="10"/>
  <c r="I575" i="10"/>
  <c r="I569" i="10"/>
  <c r="I562" i="10"/>
  <c r="I541" i="10"/>
  <c r="I533" i="10"/>
  <c r="I519" i="10"/>
  <c r="I511" i="10"/>
  <c r="I505" i="10"/>
  <c r="I498" i="10"/>
  <c r="I490" i="10"/>
  <c r="I477" i="10"/>
  <c r="I469" i="10"/>
  <c r="I455" i="10"/>
  <c r="I447" i="10"/>
  <c r="I441" i="10"/>
  <c r="I434" i="10"/>
  <c r="I413" i="10"/>
  <c r="I405" i="10"/>
  <c r="I391" i="10"/>
  <c r="I383" i="10"/>
  <c r="I377" i="10"/>
  <c r="I370" i="10"/>
  <c r="I362" i="10"/>
  <c r="I349" i="10"/>
  <c r="I341" i="10"/>
  <c r="I327" i="10"/>
  <c r="I319" i="10"/>
  <c r="I313" i="10"/>
  <c r="I306" i="10"/>
  <c r="I285" i="10"/>
  <c r="I277" i="10"/>
  <c r="I263" i="10"/>
  <c r="I255" i="10"/>
  <c r="I249" i="10"/>
  <c r="I242" i="10"/>
  <c r="I234" i="10"/>
  <c r="I221" i="10"/>
  <c r="I213" i="10"/>
  <c r="I199" i="10"/>
  <c r="I191" i="10"/>
  <c r="I185" i="10"/>
  <c r="I178" i="10"/>
  <c r="I157" i="10"/>
  <c r="I149" i="10"/>
  <c r="I135" i="10"/>
  <c r="I127" i="10"/>
  <c r="I121" i="10"/>
  <c r="I114" i="10"/>
  <c r="I106" i="10"/>
  <c r="I93" i="10"/>
  <c r="I85" i="10"/>
  <c r="I71" i="10"/>
  <c r="I63" i="10"/>
  <c r="I57" i="10"/>
  <c r="I50" i="10"/>
  <c r="I35" i="10"/>
  <c r="I29" i="10"/>
  <c r="I21" i="10"/>
  <c r="I14" i="10"/>
  <c r="I7" i="10"/>
  <c r="J5999" i="10"/>
  <c r="J5993" i="10"/>
  <c r="J5971" i="10"/>
  <c r="J5965" i="10"/>
  <c r="J5957" i="10"/>
  <c r="J5950" i="10"/>
  <c r="J5929" i="10"/>
  <c r="J5922" i="10"/>
  <c r="J5914" i="10"/>
  <c r="J5907" i="10"/>
  <c r="J5901" i="10"/>
  <c r="J5893" i="10"/>
  <c r="J5886" i="10"/>
  <c r="J5865" i="10"/>
  <c r="J5843" i="10"/>
  <c r="J5837" i="10"/>
  <c r="J5829" i="10"/>
  <c r="J5822" i="10"/>
  <c r="J5801" i="10"/>
  <c r="J5779" i="10"/>
  <c r="J5773" i="10"/>
  <c r="J5765" i="10"/>
  <c r="J5758" i="10"/>
  <c r="J5751" i="10"/>
  <c r="J5743" i="10"/>
  <c r="J5737" i="10"/>
  <c r="J5715" i="10"/>
  <c r="J5709" i="10"/>
  <c r="J5701" i="10"/>
  <c r="J5694" i="10"/>
  <c r="J5673" i="10"/>
  <c r="J5666" i="10"/>
  <c r="J5658" i="10"/>
  <c r="J5651" i="10"/>
  <c r="J5645" i="10"/>
  <c r="J5637" i="10"/>
  <c r="J5630" i="10"/>
  <c r="J5609" i="10"/>
  <c r="J5587" i="10"/>
  <c r="J5581" i="10"/>
  <c r="J5573" i="10"/>
  <c r="J5566" i="10"/>
  <c r="J5545" i="10"/>
  <c r="J5523" i="10"/>
  <c r="J5517" i="10"/>
  <c r="J5509" i="10"/>
  <c r="J5502" i="10"/>
  <c r="J5495" i="10"/>
  <c r="J5487" i="10"/>
  <c r="J5481" i="10"/>
  <c r="J5459" i="10"/>
  <c r="J5453" i="10"/>
  <c r="J5445" i="10"/>
  <c r="J5438" i="10"/>
  <c r="J5417" i="10"/>
  <c r="J5410" i="10"/>
  <c r="J5402" i="10"/>
  <c r="J5395" i="10"/>
  <c r="J5389" i="10"/>
  <c r="J5381" i="10"/>
  <c r="J5374" i="10"/>
  <c r="J5353" i="10"/>
  <c r="J5331" i="10"/>
  <c r="J5325" i="10"/>
  <c r="J5317" i="10"/>
  <c r="J5310" i="10"/>
  <c r="J5289" i="10"/>
  <c r="J5267" i="10"/>
  <c r="J5261" i="10"/>
  <c r="J5253" i="10"/>
  <c r="J5246" i="10"/>
  <c r="J5239" i="10"/>
  <c r="J5231" i="10"/>
  <c r="J5225" i="10"/>
  <c r="J5203" i="10"/>
  <c r="J5197" i="10"/>
  <c r="J5189" i="10"/>
  <c r="J5182" i="10"/>
  <c r="J5161" i="10"/>
  <c r="J5154" i="10"/>
  <c r="J5146" i="10"/>
  <c r="J5139" i="10"/>
  <c r="J5133" i="10"/>
  <c r="J5125" i="10"/>
  <c r="J5118" i="10"/>
  <c r="J5097" i="10"/>
  <c r="J5075" i="10"/>
  <c r="J5069" i="10"/>
  <c r="J5061" i="10"/>
  <c r="J5054" i="10"/>
  <c r="J5033" i="10"/>
  <c r="J5011" i="10"/>
  <c r="J5005" i="10"/>
  <c r="J4997" i="10"/>
  <c r="J4990" i="10"/>
  <c r="J4983" i="10"/>
  <c r="J4975" i="10"/>
  <c r="J4969" i="10"/>
  <c r="J4947" i="10"/>
  <c r="J4941" i="10"/>
  <c r="J4933" i="10"/>
  <c r="J4926" i="10"/>
  <c r="J4905" i="10"/>
  <c r="J4898" i="10"/>
  <c r="J4890" i="10"/>
  <c r="J4883" i="10"/>
  <c r="J4877" i="10"/>
  <c r="J4869" i="10"/>
  <c r="J4862" i="10"/>
  <c r="J4841" i="10"/>
  <c r="J4819" i="10"/>
  <c r="J4813" i="10"/>
  <c r="J4805" i="10"/>
  <c r="J4798" i="10"/>
  <c r="J4777" i="10"/>
  <c r="J4755" i="10"/>
  <c r="J4749" i="10"/>
  <c r="J4741" i="10"/>
  <c r="J4734" i="10"/>
  <c r="J4727" i="10"/>
  <c r="J4719" i="10"/>
  <c r="J4713" i="10"/>
  <c r="J4691" i="10"/>
  <c r="J4685" i="10"/>
  <c r="J4677" i="10"/>
  <c r="J4670" i="10"/>
  <c r="J4649" i="10"/>
  <c r="J4642" i="10"/>
  <c r="J4634" i="10"/>
  <c r="J4627" i="10"/>
  <c r="J4621" i="10"/>
  <c r="J4613" i="10"/>
  <c r="J4606" i="10"/>
  <c r="J4585" i="10"/>
  <c r="J4563" i="10"/>
  <c r="J4557" i="10"/>
  <c r="J4549" i="10"/>
  <c r="J4542" i="10"/>
  <c r="J4521" i="10"/>
  <c r="J4499" i="10"/>
  <c r="J4493" i="10"/>
  <c r="J4485" i="10"/>
  <c r="J4478" i="10"/>
  <c r="J4471" i="10"/>
  <c r="J4463" i="10"/>
  <c r="J4457" i="10"/>
  <c r="J4442" i="10"/>
  <c r="J4429" i="10"/>
  <c r="J4421" i="10"/>
  <c r="J4414" i="10"/>
  <c r="J4407" i="10"/>
  <c r="J4399" i="10"/>
  <c r="J4393" i="10"/>
  <c r="J4386" i="10"/>
  <c r="J4371" i="10"/>
  <c r="J4365" i="10"/>
  <c r="J4357" i="10"/>
  <c r="J4343" i="10"/>
  <c r="J4335" i="10"/>
  <c r="J4329" i="10"/>
  <c r="J4314" i="10"/>
  <c r="J4301" i="10"/>
  <c r="J4293" i="10"/>
  <c r="J4286" i="10"/>
  <c r="J4279" i="10"/>
  <c r="J4271" i="10"/>
  <c r="J4265" i="10"/>
  <c r="J4258" i="10"/>
  <c r="J4243" i="10"/>
  <c r="J4237" i="10"/>
  <c r="J4229" i="10"/>
  <c r="J4215" i="10"/>
  <c r="J4207" i="10"/>
  <c r="J4201" i="10"/>
  <c r="J4186" i="10"/>
  <c r="J4173" i="10"/>
  <c r="J4165" i="10"/>
  <c r="J4158" i="10"/>
  <c r="J4151" i="10"/>
  <c r="J4143" i="10"/>
  <c r="J4137" i="10"/>
  <c r="J4130" i="10"/>
  <c r="J4115" i="10"/>
  <c r="J4109" i="10"/>
  <c r="J4101" i="10"/>
  <c r="J4087" i="10"/>
  <c r="J4079" i="10"/>
  <c r="J4073" i="10"/>
  <c r="J4058" i="10"/>
  <c r="J4051" i="10"/>
  <c r="J4045" i="10"/>
  <c r="J4037" i="10"/>
  <c r="J4030" i="10"/>
  <c r="J4023" i="10"/>
  <c r="J4015" i="10"/>
  <c r="J4009" i="10"/>
  <c r="J4002" i="10"/>
  <c r="J3987" i="10"/>
  <c r="J3981" i="10"/>
  <c r="J3973" i="10"/>
  <c r="J3959" i="10"/>
  <c r="J3951" i="10"/>
  <c r="J3945" i="10"/>
  <c r="J3930" i="10"/>
  <c r="J3923" i="10"/>
  <c r="J3917" i="10"/>
  <c r="J3909" i="10"/>
  <c r="J3902" i="10"/>
  <c r="J3895" i="10"/>
  <c r="J3887" i="10"/>
  <c r="J3881" i="10"/>
  <c r="J3874" i="10"/>
  <c r="J3859" i="10"/>
  <c r="J3853" i="10"/>
  <c r="J3845" i="10"/>
  <c r="J3831" i="10"/>
  <c r="J3823" i="10"/>
  <c r="J3817" i="10"/>
  <c r="J3802" i="10"/>
  <c r="J3795" i="10"/>
  <c r="J3789" i="10"/>
  <c r="J3781" i="10"/>
  <c r="J3774" i="10"/>
  <c r="J3767" i="10"/>
  <c r="J3759" i="10"/>
  <c r="J3753" i="10"/>
  <c r="J3746" i="10"/>
  <c r="J3731" i="10"/>
  <c r="J3725" i="10"/>
  <c r="J3717" i="10"/>
  <c r="J3703" i="10"/>
  <c r="J3695" i="10"/>
  <c r="J3689" i="10"/>
  <c r="J3674" i="10"/>
  <c r="J3667" i="10"/>
  <c r="J3661" i="10"/>
  <c r="J3653" i="10"/>
  <c r="J3646" i="10"/>
  <c r="J3639" i="10"/>
  <c r="J3631" i="10"/>
  <c r="J3625" i="10"/>
  <c r="J3618" i="10"/>
  <c r="J3603" i="10"/>
  <c r="J3597" i="10"/>
  <c r="J3589" i="10"/>
  <c r="J3575" i="10"/>
  <c r="J3567" i="10"/>
  <c r="J3561" i="10"/>
  <c r="J3546" i="10"/>
  <c r="J3539" i="10"/>
  <c r="J3533" i="10"/>
  <c r="J3525" i="10"/>
  <c r="J3518" i="10"/>
  <c r="J3511" i="10"/>
  <c r="J3503" i="10"/>
  <c r="J3497" i="10"/>
  <c r="J3490" i="10"/>
  <c r="J3475" i="10"/>
  <c r="J3469" i="10"/>
  <c r="J3461" i="10"/>
  <c r="J3447" i="10"/>
  <c r="J3439" i="10"/>
  <c r="J3433" i="10"/>
  <c r="J3418" i="10"/>
  <c r="J3411" i="10"/>
  <c r="J3405" i="10"/>
  <c r="J3397" i="10"/>
  <c r="J3390" i="10"/>
  <c r="J3383" i="10"/>
  <c r="J3375" i="10"/>
  <c r="J3369" i="10"/>
  <c r="J3362" i="10"/>
  <c r="J3347" i="10"/>
  <c r="J3341" i="10"/>
  <c r="J3333" i="10"/>
  <c r="J3319" i="10"/>
  <c r="J3311" i="10"/>
  <c r="J3305" i="10"/>
  <c r="J3290" i="10"/>
  <c r="J3283" i="10"/>
  <c r="J3277" i="10"/>
  <c r="J3269" i="10"/>
  <c r="J3262" i="10"/>
  <c r="J3255" i="10"/>
  <c r="J3247" i="10"/>
  <c r="J3241" i="10"/>
  <c r="J3234" i="10"/>
  <c r="J3219" i="10"/>
  <c r="J3213" i="10"/>
  <c r="J3205" i="10"/>
  <c r="J3191" i="10"/>
  <c r="J3183" i="10"/>
  <c r="J3177" i="10"/>
  <c r="J3162" i="10"/>
  <c r="J3155" i="10"/>
  <c r="J3149" i="10"/>
  <c r="J3141" i="10"/>
  <c r="J3134" i="10"/>
  <c r="J3127" i="10"/>
  <c r="J3119" i="10"/>
  <c r="J3113" i="10"/>
  <c r="J3106" i="10"/>
  <c r="J3091" i="10"/>
  <c r="J3085" i="10"/>
  <c r="J3077" i="10"/>
  <c r="J3063" i="10"/>
  <c r="J3055" i="10"/>
  <c r="J3049" i="10"/>
  <c r="J3034" i="10"/>
  <c r="J3027" i="10"/>
  <c r="J3021" i="10"/>
  <c r="J3013" i="10"/>
  <c r="J3006" i="10"/>
  <c r="J2999" i="10"/>
  <c r="J2991" i="10"/>
  <c r="J2985" i="10"/>
  <c r="J2978" i="10"/>
  <c r="J2963" i="10"/>
  <c r="J2957" i="10"/>
  <c r="J2949" i="10"/>
  <c r="J2935" i="10"/>
  <c r="J2927" i="10"/>
  <c r="J2921" i="10"/>
  <c r="J2906" i="10"/>
  <c r="J2899" i="10"/>
  <c r="J2893" i="10"/>
  <c r="J2885" i="10"/>
  <c r="J2878" i="10"/>
  <c r="J2871" i="10"/>
  <c r="J2863" i="10"/>
  <c r="J2857" i="10"/>
  <c r="J2850" i="10"/>
  <c r="J2835" i="10"/>
  <c r="J2829" i="10"/>
  <c r="J2821" i="10"/>
  <c r="J2807" i="10"/>
  <c r="J2799" i="10"/>
  <c r="J2793" i="10"/>
  <c r="J2778" i="10"/>
  <c r="J2771" i="10"/>
  <c r="J2765" i="10"/>
  <c r="J2757" i="10"/>
  <c r="J2750" i="10"/>
  <c r="J2743" i="10"/>
  <c r="J2735" i="10"/>
  <c r="J2729" i="10"/>
  <c r="J2722" i="10"/>
  <c r="J2707" i="10"/>
  <c r="J2701" i="10"/>
  <c r="J2693" i="10"/>
  <c r="J2679" i="10"/>
  <c r="J2671" i="10"/>
  <c r="J2665" i="10"/>
  <c r="J2650" i="10"/>
  <c r="J2643" i="10"/>
  <c r="J2637" i="10"/>
  <c r="J2629" i="10"/>
  <c r="J2622" i="10"/>
  <c r="J2615" i="10"/>
  <c r="J2607" i="10"/>
  <c r="J2601" i="10"/>
  <c r="J2594" i="10"/>
  <c r="J2579" i="10"/>
  <c r="J2573" i="10"/>
  <c r="J2565" i="10"/>
  <c r="J2551" i="10"/>
  <c r="J2543" i="10"/>
  <c r="J2537" i="10"/>
  <c r="J2522" i="10"/>
  <c r="J2515" i="10"/>
  <c r="J2509" i="10"/>
  <c r="J2501" i="10"/>
  <c r="J2494" i="10"/>
  <c r="J2487" i="10"/>
  <c r="J2479" i="10"/>
  <c r="J2473" i="10"/>
  <c r="J2466" i="10"/>
  <c r="J2451" i="10"/>
  <c r="J2445" i="10"/>
  <c r="J2437" i="10"/>
  <c r="J2423" i="10"/>
  <c r="J2415" i="10"/>
  <c r="J2409" i="10"/>
  <c r="J2394" i="10"/>
  <c r="J2387" i="10"/>
  <c r="J2381" i="10"/>
  <c r="J2373" i="10"/>
  <c r="J2366" i="10"/>
  <c r="J2359" i="10"/>
  <c r="J2351" i="10"/>
  <c r="J2345" i="10"/>
  <c r="J2338" i="10"/>
  <c r="J2323" i="10"/>
  <c r="J2317" i="10"/>
  <c r="J2309" i="10"/>
  <c r="J2295" i="10"/>
  <c r="J2287" i="10"/>
  <c r="J2281" i="10"/>
  <c r="J2266" i="10"/>
  <c r="J2259" i="10"/>
  <c r="J2253" i="10"/>
  <c r="J2245" i="10"/>
  <c r="J2238" i="10"/>
  <c r="J2231" i="10"/>
  <c r="J2223" i="10"/>
  <c r="J2217" i="10"/>
  <c r="J2210" i="10"/>
  <c r="J2195" i="10"/>
  <c r="J2189" i="10"/>
  <c r="J2181" i="10"/>
  <c r="J2167" i="10"/>
  <c r="J2159" i="10"/>
  <c r="J2153" i="10"/>
  <c r="J2138" i="10"/>
  <c r="J2131" i="10"/>
  <c r="J2125" i="10"/>
  <c r="J2117" i="10"/>
  <c r="J2110" i="10"/>
  <c r="J2103" i="10"/>
  <c r="J2095" i="10"/>
  <c r="J2089" i="10"/>
  <c r="J2082" i="10"/>
  <c r="J2067" i="10"/>
  <c r="J2061" i="10"/>
  <c r="J2053" i="10"/>
  <c r="J2039" i="10"/>
  <c r="J2031" i="10"/>
  <c r="J2025" i="10"/>
  <c r="J2010" i="10"/>
  <c r="J2003" i="10"/>
  <c r="J1997" i="10"/>
  <c r="J1989" i="10"/>
  <c r="J1982" i="10"/>
  <c r="J1975" i="10"/>
  <c r="J1967" i="10"/>
  <c r="J1961" i="10"/>
  <c r="J1954" i="10"/>
  <c r="J1939" i="10"/>
  <c r="J1933" i="10"/>
  <c r="J1925" i="10"/>
  <c r="J1911" i="10"/>
  <c r="J1903" i="10"/>
  <c r="J1897" i="10"/>
  <c r="J1882" i="10"/>
  <c r="J1875" i="10"/>
  <c r="J1869" i="10"/>
  <c r="J1861" i="10"/>
  <c r="J1854" i="10"/>
  <c r="J1847" i="10"/>
  <c r="J1839" i="10"/>
  <c r="J1833" i="10"/>
  <c r="J1826" i="10"/>
  <c r="J1811" i="10"/>
  <c r="J1805" i="10"/>
  <c r="J1797" i="10"/>
  <c r="J1783" i="10"/>
  <c r="J1775" i="10"/>
  <c r="J1769" i="10"/>
  <c r="J1754" i="10"/>
  <c r="J1747" i="10"/>
  <c r="J1741" i="10"/>
  <c r="J1733" i="10"/>
  <c r="J1726" i="10"/>
  <c r="J1719" i="10"/>
  <c r="J1711" i="10"/>
  <c r="J1705" i="10"/>
  <c r="J1698" i="10"/>
  <c r="J1683" i="10"/>
  <c r="J1677" i="10"/>
  <c r="J1669" i="10"/>
  <c r="J1655" i="10"/>
  <c r="J1647" i="10"/>
  <c r="J1641" i="10"/>
  <c r="J1626" i="10"/>
  <c r="J1619" i="10"/>
  <c r="J1613" i="10"/>
  <c r="J1605" i="10"/>
  <c r="J1598" i="10"/>
  <c r="J1591" i="10"/>
  <c r="J1583" i="10"/>
  <c r="J1577" i="10"/>
  <c r="J1570" i="10"/>
  <c r="J1555" i="10"/>
  <c r="J1549" i="10"/>
  <c r="J1541" i="10"/>
  <c r="J1527" i="10"/>
  <c r="J1519" i="10"/>
  <c r="J1513" i="10"/>
  <c r="J1498" i="10"/>
  <c r="J1491" i="10"/>
  <c r="J1485" i="10"/>
  <c r="J1477" i="10"/>
  <c r="J1470" i="10"/>
  <c r="J1463" i="10"/>
  <c r="J1455" i="10"/>
  <c r="J1449" i="10"/>
  <c r="J1442" i="10"/>
  <c r="J1427" i="10"/>
  <c r="J1421" i="10"/>
  <c r="J1413" i="10"/>
  <c r="J1399" i="10"/>
  <c r="J1391" i="10"/>
  <c r="J1385" i="10"/>
  <c r="J1370" i="10"/>
  <c r="J1363" i="10"/>
  <c r="J1357" i="10"/>
  <c r="J1349" i="10"/>
  <c r="J1342" i="10"/>
  <c r="J1335" i="10"/>
  <c r="J1327" i="10"/>
  <c r="J1321" i="10"/>
  <c r="J1314" i="10"/>
  <c r="J1299" i="10"/>
  <c r="J1293" i="10"/>
  <c r="J1285" i="10"/>
  <c r="J1271" i="10"/>
  <c r="J1263" i="10"/>
  <c r="J1257" i="10"/>
  <c r="J1242" i="10"/>
  <c r="J1229" i="10"/>
  <c r="J1221" i="10"/>
  <c r="J1214" i="10"/>
  <c r="J1207" i="10"/>
  <c r="J1199" i="10"/>
  <c r="J1193" i="10"/>
  <c r="J1186" i="10"/>
  <c r="J1171" i="10"/>
  <c r="J1165" i="10"/>
  <c r="J1157" i="10"/>
  <c r="J1143" i="10"/>
  <c r="J1135" i="10"/>
  <c r="J1129" i="10"/>
  <c r="J1114" i="10"/>
  <c r="J1101" i="10"/>
  <c r="J1093" i="10"/>
  <c r="J1086" i="10"/>
  <c r="J1079" i="10"/>
  <c r="J1071" i="10"/>
  <c r="J1065" i="10"/>
  <c r="J1058" i="10"/>
  <c r="J1043" i="10"/>
  <c r="J1037" i="10"/>
  <c r="J1029" i="10"/>
  <c r="J1015" i="10"/>
  <c r="J1007" i="10"/>
  <c r="J1001" i="10"/>
  <c r="J986" i="10"/>
  <c r="J973" i="10"/>
  <c r="J965" i="10"/>
  <c r="J958" i="10"/>
  <c r="J951" i="10"/>
  <c r="J943" i="10"/>
  <c r="J937" i="10"/>
  <c r="J930" i="10"/>
  <c r="J915" i="10"/>
  <c r="J909" i="10"/>
  <c r="J901" i="10"/>
  <c r="J887" i="10"/>
  <c r="J879" i="10"/>
  <c r="J873" i="10"/>
  <c r="J858" i="10"/>
  <c r="J845" i="10"/>
  <c r="J837" i="10"/>
  <c r="J830" i="10"/>
  <c r="J823" i="10"/>
  <c r="J815" i="10"/>
  <c r="J809" i="10"/>
  <c r="J802" i="10"/>
  <c r="J787" i="10"/>
  <c r="J781" i="10"/>
  <c r="J773" i="10"/>
  <c r="J759" i="10"/>
  <c r="J751" i="10"/>
  <c r="J745" i="10"/>
  <c r="J730" i="10"/>
  <c r="J717" i="10"/>
  <c r="J709" i="10"/>
  <c r="J702" i="10"/>
  <c r="J695" i="10"/>
  <c r="J687" i="10"/>
  <c r="J681" i="10"/>
  <c r="J674" i="10"/>
  <c r="J659" i="10"/>
  <c r="J653" i="10"/>
  <c r="J645" i="10"/>
  <c r="J631" i="10"/>
  <c r="J623" i="10"/>
  <c r="J617" i="10"/>
  <c r="J602" i="10"/>
  <c r="J589" i="10"/>
  <c r="J581" i="10"/>
  <c r="J574" i="10"/>
  <c r="J567" i="10"/>
  <c r="J559" i="10"/>
  <c r="J553" i="10"/>
  <c r="J546" i="10"/>
  <c r="J531" i="10"/>
  <c r="J525" i="10"/>
  <c r="J517" i="10"/>
  <c r="J503" i="10"/>
  <c r="J495" i="10"/>
  <c r="J489" i="10"/>
  <c r="J474" i="10"/>
  <c r="J461" i="10"/>
  <c r="J453" i="10"/>
  <c r="J446" i="10"/>
  <c r="J439" i="10"/>
  <c r="J431" i="10"/>
  <c r="J425" i="10"/>
  <c r="J418" i="10"/>
  <c r="J403" i="10"/>
  <c r="J397" i="10"/>
  <c r="J389" i="10"/>
  <c r="J375" i="10"/>
  <c r="J367" i="10"/>
  <c r="J361" i="10"/>
  <c r="J346" i="10"/>
  <c r="J333" i="10"/>
  <c r="J325" i="10"/>
  <c r="J318" i="10"/>
  <c r="J311" i="10"/>
  <c r="J303" i="10"/>
  <c r="J297" i="10"/>
  <c r="J290" i="10"/>
  <c r="J275" i="10"/>
  <c r="J269" i="10"/>
  <c r="J261" i="10"/>
  <c r="J247" i="10"/>
  <c r="J239" i="10"/>
  <c r="J233" i="10"/>
  <c r="J218" i="10"/>
  <c r="J205" i="10"/>
  <c r="J197" i="10"/>
  <c r="J190" i="10"/>
  <c r="J183" i="10"/>
  <c r="J175" i="10"/>
  <c r="J169" i="10"/>
  <c r="J162" i="10"/>
  <c r="J147" i="10"/>
  <c r="J141" i="10"/>
  <c r="J133" i="10"/>
  <c r="J119" i="10"/>
  <c r="J111" i="10"/>
  <c r="J105" i="10"/>
  <c r="J90" i="10"/>
  <c r="J77" i="10"/>
  <c r="J69" i="10"/>
  <c r="J62" i="10"/>
  <c r="J55" i="10"/>
  <c r="J44" i="10"/>
  <c r="J36" i="10"/>
  <c r="J27" i="10"/>
  <c r="J16" i="10"/>
  <c r="J7" i="10"/>
  <c r="K5979" i="10"/>
  <c r="K5942" i="10"/>
  <c r="K5931" i="10"/>
  <c r="K5894" i="10"/>
  <c r="K5846" i="10"/>
  <c r="K5771" i="10"/>
  <c r="K5723" i="10"/>
  <c r="K5686" i="10"/>
  <c r="K5675" i="10"/>
  <c r="K5638" i="10"/>
  <c r="K5590" i="10"/>
  <c r="K5515" i="10"/>
  <c r="K5467" i="10"/>
  <c r="K5430" i="10"/>
  <c r="K5419" i="10"/>
  <c r="K5382" i="10"/>
  <c r="K5334" i="10"/>
  <c r="K5259" i="10"/>
  <c r="K5211" i="10"/>
  <c r="K5174" i="10"/>
  <c r="K5163" i="10"/>
  <c r="K5126" i="10"/>
  <c r="K5078" i="10"/>
  <c r="K5003" i="10"/>
  <c r="K4955" i="10"/>
  <c r="K4918" i="10"/>
  <c r="K4907" i="10"/>
  <c r="K4870" i="10"/>
  <c r="K4822" i="10"/>
  <c r="K4747" i="10"/>
  <c r="K4699" i="10"/>
  <c r="K4662" i="10"/>
  <c r="K4651" i="10"/>
  <c r="K4614" i="10"/>
  <c r="K4566" i="10"/>
  <c r="K4491" i="10"/>
  <c r="K4470" i="10"/>
  <c r="K4427" i="10"/>
  <c r="K4342" i="10"/>
  <c r="K4299" i="10"/>
  <c r="K4214" i="10"/>
  <c r="K4171" i="10"/>
  <c r="K4115" i="10"/>
  <c r="K4099" i="10"/>
  <c r="K4086" i="10"/>
  <c r="K4043" i="10"/>
  <c r="K3987" i="10"/>
  <c r="K3971" i="10"/>
  <c r="K3958" i="10"/>
  <c r="K3915" i="10"/>
  <c r="K3859" i="10"/>
  <c r="K3843" i="10"/>
  <c r="K3830" i="10"/>
  <c r="K3787" i="10"/>
  <c r="K3731" i="10"/>
  <c r="K3715" i="10"/>
  <c r="K3702" i="10"/>
  <c r="K3659" i="10"/>
  <c r="K3603" i="10"/>
  <c r="K3587" i="10"/>
  <c r="K3574" i="10"/>
  <c r="K3531" i="10"/>
  <c r="K3475" i="10"/>
  <c r="K3459" i="10"/>
  <c r="K3446" i="10"/>
  <c r="K3403" i="10"/>
  <c r="K3347" i="10"/>
  <c r="K3331" i="10"/>
  <c r="K3318" i="10"/>
  <c r="K3275" i="10"/>
  <c r="K3219" i="10"/>
  <c r="K3203" i="10"/>
  <c r="K3190" i="10"/>
  <c r="K3147" i="10"/>
  <c r="K3091" i="10"/>
  <c r="K3075" i="10"/>
  <c r="K3062" i="10"/>
  <c r="K3019" i="10"/>
  <c r="K2963" i="10"/>
  <c r="K2947" i="10"/>
  <c r="K2934" i="10"/>
  <c r="K2891" i="10"/>
  <c r="K2835" i="10"/>
  <c r="K2819" i="10"/>
  <c r="K2806" i="10"/>
  <c r="K2763" i="10"/>
  <c r="K2707" i="10"/>
  <c r="K2691" i="10"/>
  <c r="K2678" i="10"/>
  <c r="K2635" i="10"/>
  <c r="K2579" i="10"/>
  <c r="K2563" i="10"/>
  <c r="K2550" i="10"/>
  <c r="K2507" i="10"/>
  <c r="K2451" i="10"/>
  <c r="K2435" i="10"/>
  <c r="K2422" i="10"/>
  <c r="K2379" i="10"/>
  <c r="K2323" i="10"/>
  <c r="K2307" i="10"/>
  <c r="K2294" i="10"/>
  <c r="K2251" i="10"/>
  <c r="K2195" i="10"/>
  <c r="K2179" i="10"/>
  <c r="K2166" i="10"/>
  <c r="K2123" i="10"/>
  <c r="K2067" i="10"/>
  <c r="K2051" i="10"/>
  <c r="K2038" i="10"/>
  <c r="K1995" i="10"/>
  <c r="K1939" i="10"/>
  <c r="K1923" i="10"/>
  <c r="K1910" i="10"/>
  <c r="K1867" i="10"/>
  <c r="K1811" i="10"/>
  <c r="K1795" i="10"/>
  <c r="K1782" i="10"/>
  <c r="K1739" i="10"/>
  <c r="K1683" i="10"/>
  <c r="K1667" i="10"/>
  <c r="K1654" i="10"/>
  <c r="K1611" i="10"/>
  <c r="K1555" i="10"/>
  <c r="K1539" i="10"/>
  <c r="K1526" i="10"/>
  <c r="K1483" i="10"/>
  <c r="K1427" i="10"/>
  <c r="K1411" i="10"/>
  <c r="K1398" i="10"/>
  <c r="K1355" i="10"/>
  <c r="K1299" i="10"/>
  <c r="K1283" i="10"/>
  <c r="K1270" i="10"/>
  <c r="K1227" i="10"/>
  <c r="K1142" i="10"/>
  <c r="K1099" i="10"/>
  <c r="K1014" i="10"/>
  <c r="K971" i="10"/>
  <c r="K886" i="10"/>
  <c r="K843" i="10"/>
  <c r="K758" i="10"/>
  <c r="K715" i="10"/>
  <c r="K630" i="10"/>
  <c r="K587" i="10"/>
  <c r="K502" i="10"/>
  <c r="K459" i="10"/>
  <c r="K374" i="10"/>
  <c r="K331" i="10"/>
  <c r="K246" i="10"/>
  <c r="K203" i="10"/>
  <c r="K118" i="10"/>
  <c r="K75" i="10"/>
  <c r="K46" i="10"/>
  <c r="K19" i="10"/>
  <c r="K3" i="10"/>
  <c r="N5999" i="10"/>
  <c r="M5999" i="10"/>
  <c r="N5995" i="10"/>
  <c r="M5995" i="10"/>
  <c r="M5991" i="10"/>
  <c r="N5991" i="10"/>
  <c r="N5987" i="10"/>
  <c r="M5987" i="10"/>
  <c r="N5983" i="10"/>
  <c r="M5983" i="10"/>
  <c r="N5979" i="10"/>
  <c r="M5979" i="10"/>
  <c r="M5975" i="10"/>
  <c r="N5975" i="10"/>
  <c r="N5971" i="10"/>
  <c r="M5971" i="10"/>
  <c r="N5967" i="10"/>
  <c r="M5967" i="10"/>
  <c r="N5963" i="10"/>
  <c r="M5963" i="10"/>
  <c r="M5959" i="10"/>
  <c r="N5959" i="10"/>
  <c r="N5955" i="10"/>
  <c r="M5955" i="10"/>
  <c r="N5951" i="10"/>
  <c r="M5951" i="10"/>
  <c r="N5947" i="10"/>
  <c r="M5947" i="10"/>
  <c r="M5943" i="10"/>
  <c r="N5943" i="10"/>
  <c r="N5939" i="10"/>
  <c r="M5939" i="10"/>
  <c r="N5935" i="10"/>
  <c r="M5935" i="10"/>
  <c r="N5931" i="10"/>
  <c r="M5931" i="10"/>
  <c r="M5927" i="10"/>
  <c r="N5927" i="10"/>
  <c r="N5923" i="10"/>
  <c r="M5923" i="10"/>
  <c r="N5919" i="10"/>
  <c r="M5919" i="10"/>
  <c r="N5915" i="10"/>
  <c r="M5915" i="10"/>
  <c r="M5911" i="10"/>
  <c r="N5911" i="10"/>
  <c r="N5907" i="10"/>
  <c r="M5907" i="10"/>
  <c r="N5903" i="10"/>
  <c r="M5903" i="10"/>
  <c r="N5899" i="10"/>
  <c r="M5899" i="10"/>
  <c r="M5895" i="10"/>
  <c r="N5895" i="10"/>
  <c r="N5891" i="10"/>
  <c r="M5891" i="10"/>
  <c r="N5887" i="10"/>
  <c r="M5887" i="10"/>
  <c r="N5883" i="10"/>
  <c r="M5883" i="10"/>
  <c r="M5879" i="10"/>
  <c r="N5879" i="10"/>
  <c r="N5875" i="10"/>
  <c r="M5875" i="10"/>
  <c r="N5871" i="10"/>
  <c r="M5871" i="10"/>
  <c r="N5867" i="10"/>
  <c r="M5867" i="10"/>
  <c r="M5863" i="10"/>
  <c r="N5863" i="10"/>
  <c r="N5859" i="10"/>
  <c r="M5859" i="10"/>
  <c r="N5855" i="10"/>
  <c r="M5855" i="10"/>
  <c r="N5851" i="10"/>
  <c r="M5851" i="10"/>
  <c r="M5847" i="10"/>
  <c r="N5847" i="10"/>
  <c r="N5843" i="10"/>
  <c r="M5843" i="10"/>
  <c r="N5839" i="10"/>
  <c r="M5839" i="10"/>
  <c r="N5835" i="10"/>
  <c r="M5835" i="10"/>
  <c r="N5831" i="10"/>
  <c r="M5831" i="10"/>
  <c r="N5827" i="10"/>
  <c r="M5827" i="10"/>
  <c r="M5823" i="10"/>
  <c r="N5823" i="10"/>
  <c r="N5819" i="10"/>
  <c r="M5819" i="10"/>
  <c r="N5815" i="10"/>
  <c r="M5815" i="10"/>
  <c r="N5811" i="10"/>
  <c r="M5811" i="10"/>
  <c r="N5807" i="10"/>
  <c r="M5807" i="10"/>
  <c r="N5803" i="10"/>
  <c r="M5803" i="10"/>
  <c r="M5799" i="10"/>
  <c r="N5799" i="10"/>
  <c r="N5795" i="10"/>
  <c r="M5795" i="10"/>
  <c r="M5791" i="10"/>
  <c r="N5791" i="10"/>
  <c r="N5787" i="10"/>
  <c r="M5787" i="10"/>
  <c r="N5783" i="10"/>
  <c r="M5783" i="10"/>
  <c r="N5779" i="10"/>
  <c r="M5779" i="10"/>
  <c r="N5775" i="10"/>
  <c r="M5775" i="10"/>
  <c r="N5771" i="10"/>
  <c r="M5771" i="10"/>
  <c r="M5767" i="10"/>
  <c r="N5767" i="10"/>
  <c r="N5763" i="10"/>
  <c r="M5763" i="10"/>
  <c r="M5759" i="10"/>
  <c r="N5759" i="10"/>
  <c r="N5755" i="10"/>
  <c r="M5755" i="10"/>
  <c r="N5751" i="10"/>
  <c r="M5751" i="10"/>
  <c r="N5747" i="10"/>
  <c r="M5747" i="10"/>
  <c r="N5743" i="10"/>
  <c r="M5743" i="10"/>
  <c r="N5739" i="10"/>
  <c r="M5739" i="10"/>
  <c r="M5735" i="10"/>
  <c r="N5735" i="10"/>
  <c r="N5731" i="10"/>
  <c r="M5731" i="10"/>
  <c r="M5727" i="10"/>
  <c r="N5727" i="10"/>
  <c r="N5723" i="10"/>
  <c r="M5723" i="10"/>
  <c r="N5719" i="10"/>
  <c r="M5719" i="10"/>
  <c r="N5715" i="10"/>
  <c r="M5715" i="10"/>
  <c r="N5711" i="10"/>
  <c r="M5711" i="10"/>
  <c r="N5707" i="10"/>
  <c r="M5707" i="10"/>
  <c r="M5703" i="10"/>
  <c r="N5703" i="10"/>
  <c r="N5699" i="10"/>
  <c r="M5699" i="10"/>
  <c r="M5695" i="10"/>
  <c r="N5695" i="10"/>
  <c r="N5691" i="10"/>
  <c r="M5691" i="10"/>
  <c r="N5687" i="10"/>
  <c r="M5687" i="10"/>
  <c r="N5683" i="10"/>
  <c r="M5683" i="10"/>
  <c r="N5679" i="10"/>
  <c r="M5679" i="10"/>
  <c r="N5675" i="10"/>
  <c r="M5675" i="10"/>
  <c r="M5671" i="10"/>
  <c r="N5671" i="10"/>
  <c r="N5667" i="10"/>
  <c r="M5667" i="10"/>
  <c r="M5663" i="10"/>
  <c r="N5663" i="10"/>
  <c r="N5659" i="10"/>
  <c r="M5659" i="10"/>
  <c r="N5655" i="10"/>
  <c r="M5655" i="10"/>
  <c r="M5858" i="10"/>
  <c r="M5698" i="10"/>
  <c r="M5506" i="10"/>
  <c r="M5346" i="10"/>
  <c r="M5186" i="10"/>
  <c r="M4994" i="10"/>
  <c r="M4834" i="10"/>
  <c r="M4674" i="10"/>
  <c r="M4482" i="10"/>
  <c r="M4322" i="10"/>
  <c r="M4162" i="10"/>
  <c r="M3970" i="10"/>
  <c r="M3810" i="10"/>
  <c r="M3650" i="10"/>
  <c r="N730" i="10"/>
  <c r="M730" i="10"/>
  <c r="N726" i="10"/>
  <c r="M726" i="10"/>
  <c r="N722" i="10"/>
  <c r="M722" i="10"/>
  <c r="N718" i="10"/>
  <c r="M718" i="10"/>
  <c r="N714" i="10"/>
  <c r="M714" i="10"/>
  <c r="N710" i="10"/>
  <c r="M710" i="10"/>
  <c r="N706" i="10"/>
  <c r="M706" i="10"/>
  <c r="N702" i="10"/>
  <c r="M702" i="10"/>
  <c r="N698" i="10"/>
  <c r="M698" i="10"/>
  <c r="N694" i="10"/>
  <c r="M694" i="10"/>
  <c r="N690" i="10"/>
  <c r="M690" i="10"/>
  <c r="N686" i="10"/>
  <c r="M686" i="10"/>
  <c r="N682" i="10"/>
  <c r="M682" i="10"/>
  <c r="N678" i="10"/>
  <c r="M678" i="10"/>
  <c r="N674" i="10"/>
  <c r="M674" i="10"/>
  <c r="N670" i="10"/>
  <c r="M670" i="10"/>
  <c r="N666" i="10"/>
  <c r="M666" i="10"/>
  <c r="N662" i="10"/>
  <c r="M662" i="10"/>
  <c r="N658" i="10"/>
  <c r="M658" i="10"/>
  <c r="N654" i="10"/>
  <c r="M654" i="10"/>
  <c r="N650" i="10"/>
  <c r="M650" i="10"/>
  <c r="N646" i="10"/>
  <c r="M646" i="10"/>
  <c r="N642" i="10"/>
  <c r="M642" i="10"/>
  <c r="N638" i="10"/>
  <c r="M638" i="10"/>
  <c r="N634" i="10"/>
  <c r="M634" i="10"/>
  <c r="N630" i="10"/>
  <c r="M630" i="10"/>
  <c r="N626" i="10"/>
  <c r="M626" i="10"/>
  <c r="N622" i="10"/>
  <c r="M622" i="10"/>
  <c r="N618" i="10"/>
  <c r="M618" i="10"/>
  <c r="N614" i="10"/>
  <c r="M614" i="10"/>
  <c r="N610" i="10"/>
  <c r="M610" i="10"/>
  <c r="N606" i="10"/>
  <c r="M606" i="10"/>
  <c r="N602" i="10"/>
  <c r="M602" i="10"/>
  <c r="N598" i="10"/>
  <c r="M598" i="10"/>
  <c r="N594" i="10"/>
  <c r="M594" i="10"/>
  <c r="N590" i="10"/>
  <c r="M590" i="10"/>
  <c r="N586" i="10"/>
  <c r="M586" i="10"/>
  <c r="N582" i="10"/>
  <c r="M582" i="10"/>
  <c r="N578" i="10"/>
  <c r="M578" i="10"/>
  <c r="N574" i="10"/>
  <c r="M574" i="10"/>
  <c r="N570" i="10"/>
  <c r="M570" i="10"/>
  <c r="N566" i="10"/>
  <c r="M566" i="10"/>
  <c r="N562" i="10"/>
  <c r="M562" i="10"/>
  <c r="N558" i="10"/>
  <c r="M558" i="10"/>
  <c r="N554" i="10"/>
  <c r="M554" i="10"/>
  <c r="N550" i="10"/>
  <c r="M550" i="10"/>
  <c r="N546" i="10"/>
  <c r="M546" i="10"/>
  <c r="N542" i="10"/>
  <c r="M542" i="10"/>
  <c r="N538" i="10"/>
  <c r="M538" i="10"/>
  <c r="N534" i="10"/>
  <c r="M534" i="10"/>
  <c r="N530" i="10"/>
  <c r="M530" i="10"/>
  <c r="N526" i="10"/>
  <c r="M526" i="10"/>
  <c r="N522" i="10"/>
  <c r="M522" i="10"/>
  <c r="N518" i="10"/>
  <c r="M518" i="10"/>
  <c r="N514" i="10"/>
  <c r="M514" i="10"/>
  <c r="N510" i="10"/>
  <c r="M510" i="10"/>
  <c r="N506" i="10"/>
  <c r="M506" i="10"/>
  <c r="N502" i="10"/>
  <c r="M502" i="10"/>
  <c r="N498" i="10"/>
  <c r="M498" i="10"/>
  <c r="N494" i="10"/>
  <c r="M494" i="10"/>
  <c r="N490" i="10"/>
  <c r="M490" i="10"/>
  <c r="N486" i="10"/>
  <c r="M486" i="10"/>
  <c r="N482" i="10"/>
  <c r="M482" i="10"/>
  <c r="N478" i="10"/>
  <c r="M478" i="10"/>
  <c r="N474" i="10"/>
  <c r="M474" i="10"/>
  <c r="N470" i="10"/>
  <c r="M470" i="10"/>
  <c r="N466" i="10"/>
  <c r="M466" i="10"/>
  <c r="N462" i="10"/>
  <c r="M462" i="10"/>
  <c r="N458" i="10"/>
  <c r="M458" i="10"/>
  <c r="N454" i="10"/>
  <c r="M454" i="10"/>
  <c r="N450" i="10"/>
  <c r="M450" i="10"/>
  <c r="N446" i="10"/>
  <c r="M446" i="10"/>
  <c r="N442" i="10"/>
  <c r="M442" i="10"/>
  <c r="N438" i="10"/>
  <c r="M438" i="10"/>
  <c r="N434" i="10"/>
  <c r="M434" i="10"/>
  <c r="N430" i="10"/>
  <c r="M430" i="10"/>
  <c r="N426" i="10"/>
  <c r="M426" i="10"/>
  <c r="N422" i="10"/>
  <c r="M422" i="10"/>
  <c r="N418" i="10"/>
  <c r="M418" i="10"/>
  <c r="N414" i="10"/>
  <c r="M414" i="10"/>
  <c r="N410" i="10"/>
  <c r="M410" i="10"/>
  <c r="N406" i="10"/>
  <c r="M406" i="10"/>
  <c r="N402" i="10"/>
  <c r="M402" i="10"/>
  <c r="N398" i="10"/>
  <c r="M398" i="10"/>
  <c r="N394" i="10"/>
  <c r="M394" i="10"/>
  <c r="N390" i="10"/>
  <c r="M390" i="10"/>
  <c r="N386" i="10"/>
  <c r="M386" i="10"/>
  <c r="N382" i="10"/>
  <c r="M382" i="10"/>
  <c r="N378" i="10"/>
  <c r="M378" i="10"/>
  <c r="N374" i="10"/>
  <c r="M374" i="10"/>
  <c r="N370" i="10"/>
  <c r="M370" i="10"/>
  <c r="N366" i="10"/>
  <c r="M366" i="10"/>
  <c r="N362" i="10"/>
  <c r="M362" i="10"/>
  <c r="N358" i="10"/>
  <c r="M358" i="10"/>
  <c r="N354" i="10"/>
  <c r="M354" i="10"/>
  <c r="N350" i="10"/>
  <c r="M350" i="10"/>
  <c r="N346" i="10"/>
  <c r="M346" i="10"/>
  <c r="N342" i="10"/>
  <c r="M342" i="10"/>
  <c r="N338" i="10"/>
  <c r="M338" i="10"/>
  <c r="N334" i="10"/>
  <c r="M334" i="10"/>
  <c r="N330" i="10"/>
  <c r="M330" i="10"/>
  <c r="N326" i="10"/>
  <c r="M326" i="10"/>
  <c r="N322" i="10"/>
  <c r="M322" i="10"/>
  <c r="N318" i="10"/>
  <c r="M318" i="10"/>
  <c r="N314" i="10"/>
  <c r="M314" i="10"/>
  <c r="N310" i="10"/>
  <c r="M310" i="10"/>
  <c r="N306" i="10"/>
  <c r="M306" i="10"/>
  <c r="N302" i="10"/>
  <c r="M302" i="10"/>
  <c r="N298" i="10"/>
  <c r="M298" i="10"/>
  <c r="N294" i="10"/>
  <c r="M294" i="10"/>
  <c r="N290" i="10"/>
  <c r="M290" i="10"/>
  <c r="N286" i="10"/>
  <c r="M286" i="10"/>
  <c r="N282" i="10"/>
  <c r="M282" i="10"/>
  <c r="N278" i="10"/>
  <c r="M278" i="10"/>
  <c r="N274" i="10"/>
  <c r="M274" i="10"/>
  <c r="N270" i="10"/>
  <c r="M270" i="10"/>
  <c r="N266" i="10"/>
  <c r="M266" i="10"/>
  <c r="N262" i="10"/>
  <c r="M262" i="10"/>
  <c r="N258" i="10"/>
  <c r="M258" i="10"/>
  <c r="N254" i="10"/>
  <c r="M254" i="10"/>
  <c r="N250" i="10"/>
  <c r="M250" i="10"/>
  <c r="N246" i="10"/>
  <c r="M246" i="10"/>
  <c r="N242" i="10"/>
  <c r="M242" i="10"/>
  <c r="N238" i="10"/>
  <c r="M238" i="10"/>
  <c r="N234" i="10"/>
  <c r="M234" i="10"/>
  <c r="N230" i="10"/>
  <c r="M230" i="10"/>
  <c r="N226" i="10"/>
  <c r="M226" i="10"/>
  <c r="N222" i="10"/>
  <c r="M222" i="10"/>
  <c r="N218" i="10"/>
  <c r="M218" i="10"/>
  <c r="N214" i="10"/>
  <c r="M214" i="10"/>
  <c r="N210" i="10"/>
  <c r="M210" i="10"/>
  <c r="N206" i="10"/>
  <c r="M206" i="10"/>
  <c r="N202" i="10"/>
  <c r="M202" i="10"/>
  <c r="N198" i="10"/>
  <c r="M198" i="10"/>
  <c r="N194" i="10"/>
  <c r="M194" i="10"/>
  <c r="N190" i="10"/>
  <c r="M190" i="10"/>
  <c r="N186" i="10"/>
  <c r="M186" i="10"/>
  <c r="N182" i="10"/>
  <c r="M182" i="10"/>
  <c r="N178" i="10"/>
  <c r="M178" i="10"/>
  <c r="N174" i="10"/>
  <c r="M174" i="10"/>
  <c r="N170" i="10"/>
  <c r="M170" i="10"/>
  <c r="N166" i="10"/>
  <c r="M166" i="10"/>
  <c r="N162" i="10"/>
  <c r="M162" i="10"/>
  <c r="N158" i="10"/>
  <c r="M158" i="10"/>
  <c r="N154" i="10"/>
  <c r="M154" i="10"/>
  <c r="N150" i="10"/>
  <c r="M150" i="10"/>
  <c r="N146" i="10"/>
  <c r="M146" i="10"/>
  <c r="N142" i="10"/>
  <c r="M142" i="10"/>
  <c r="N138" i="10"/>
  <c r="M138" i="10"/>
  <c r="N134" i="10"/>
  <c r="M134" i="10"/>
  <c r="N130" i="10"/>
  <c r="M130" i="10"/>
  <c r="N126" i="10"/>
  <c r="M126" i="10"/>
  <c r="N122" i="10"/>
  <c r="M122" i="10"/>
  <c r="N118" i="10"/>
  <c r="M118" i="10"/>
  <c r="N114" i="10"/>
  <c r="M114" i="10"/>
  <c r="N110" i="10"/>
  <c r="M110" i="10"/>
  <c r="N106" i="10"/>
  <c r="M106" i="10"/>
  <c r="N102" i="10"/>
  <c r="M102" i="10"/>
  <c r="N98" i="10"/>
  <c r="M98" i="10"/>
  <c r="N94" i="10"/>
  <c r="M94" i="10"/>
  <c r="N90" i="10"/>
  <c r="M90" i="10"/>
  <c r="N86" i="10"/>
  <c r="M86" i="10"/>
  <c r="N82" i="10"/>
  <c r="M82" i="10"/>
  <c r="N78" i="10"/>
  <c r="M78" i="10"/>
  <c r="N74" i="10"/>
  <c r="M74" i="10"/>
  <c r="N70" i="10"/>
  <c r="M70" i="10"/>
  <c r="N66" i="10"/>
  <c r="M66" i="10"/>
  <c r="N62" i="10"/>
  <c r="M62" i="10"/>
  <c r="N58" i="10"/>
  <c r="M58" i="10"/>
  <c r="N54" i="10"/>
  <c r="M54" i="10"/>
  <c r="N50" i="10"/>
  <c r="M50" i="10"/>
  <c r="N46" i="10"/>
  <c r="M46" i="10"/>
  <c r="N42" i="10"/>
  <c r="M42" i="10"/>
  <c r="N38" i="10"/>
  <c r="M38" i="10"/>
  <c r="N34" i="10"/>
  <c r="M34" i="10"/>
  <c r="N30" i="10"/>
  <c r="M30" i="10"/>
  <c r="N26" i="10"/>
  <c r="M26" i="10"/>
  <c r="N22" i="10"/>
  <c r="M22" i="10"/>
  <c r="N18" i="10"/>
  <c r="M18" i="10"/>
  <c r="N14" i="10"/>
  <c r="M14" i="10"/>
  <c r="N10" i="10"/>
  <c r="M10" i="10"/>
  <c r="N6" i="10"/>
  <c r="M6" i="10"/>
  <c r="M307" i="10"/>
  <c r="M1267" i="10"/>
  <c r="M1475" i="10"/>
  <c r="M531" i="10"/>
  <c r="M707" i="10"/>
  <c r="M755" i="10"/>
  <c r="M1699" i="10"/>
  <c r="M131" i="10"/>
  <c r="M1299" i="10"/>
  <c r="M1315" i="10"/>
  <c r="M1571" i="10"/>
  <c r="M1587" i="10"/>
  <c r="M1795" i="10"/>
  <c r="M1939" i="10"/>
  <c r="M515" i="10"/>
  <c r="M1619" i="10"/>
  <c r="M1107" i="10"/>
  <c r="M1715" i="10"/>
  <c r="M35" i="10"/>
  <c r="M227" i="10"/>
  <c r="M835" i="10"/>
  <c r="M915" i="10"/>
  <c r="M1507" i="10"/>
  <c r="M115" i="10"/>
  <c r="M995" i="10"/>
  <c r="M1187" i="10"/>
  <c r="M1459" i="10"/>
  <c r="M387" i="10"/>
  <c r="M723" i="10"/>
  <c r="M1731" i="10"/>
  <c r="N5651" i="10"/>
  <c r="M5651" i="10"/>
  <c r="N5647" i="10"/>
  <c r="M5647" i="10"/>
  <c r="N5643" i="10"/>
  <c r="M5643" i="10"/>
  <c r="M5639" i="10"/>
  <c r="N5639" i="10"/>
  <c r="N5635" i="10"/>
  <c r="M5635" i="10"/>
  <c r="M5631" i="10"/>
  <c r="N5631" i="10"/>
  <c r="N5627" i="10"/>
  <c r="M5627" i="10"/>
  <c r="N5623" i="10"/>
  <c r="M5623" i="10"/>
  <c r="N5619" i="10"/>
  <c r="M5619" i="10"/>
  <c r="N5615" i="10"/>
  <c r="M5615" i="10"/>
  <c r="N5611" i="10"/>
  <c r="M5611" i="10"/>
  <c r="M5607" i="10"/>
  <c r="N5607" i="10"/>
  <c r="N5603" i="10"/>
  <c r="M5603" i="10"/>
  <c r="M5599" i="10"/>
  <c r="N5599" i="10"/>
  <c r="N5595" i="10"/>
  <c r="M5595" i="10"/>
  <c r="N5591" i="10"/>
  <c r="M5591" i="10"/>
  <c r="N5587" i="10"/>
  <c r="M5587" i="10"/>
  <c r="N5583" i="10"/>
  <c r="M5583" i="10"/>
  <c r="N5579" i="10"/>
  <c r="M5579" i="10"/>
  <c r="M5575" i="10"/>
  <c r="N5575" i="10"/>
  <c r="N5571" i="10"/>
  <c r="M5571" i="10"/>
  <c r="M5567" i="10"/>
  <c r="N5567" i="10"/>
  <c r="N5563" i="10"/>
  <c r="M5563" i="10"/>
  <c r="N5559" i="10"/>
  <c r="M5559" i="10"/>
  <c r="N5555" i="10"/>
  <c r="M5555" i="10"/>
  <c r="N5551" i="10"/>
  <c r="M5551" i="10"/>
  <c r="N5547" i="10"/>
  <c r="M5547" i="10"/>
  <c r="M5543" i="10"/>
  <c r="N5543" i="10"/>
  <c r="N5539" i="10"/>
  <c r="M5539" i="10"/>
  <c r="M5535" i="10"/>
  <c r="N5535" i="10"/>
  <c r="N5531" i="10"/>
  <c r="M5531" i="10"/>
  <c r="N5527" i="10"/>
  <c r="M5527" i="10"/>
  <c r="N5523" i="10"/>
  <c r="M5523" i="10"/>
  <c r="N5519" i="10"/>
  <c r="M5519" i="10"/>
  <c r="N5515" i="10"/>
  <c r="M5515" i="10"/>
  <c r="M5511" i="10"/>
  <c r="N5511" i="10"/>
  <c r="N5507" i="10"/>
  <c r="M5507" i="10"/>
  <c r="M5503" i="10"/>
  <c r="N5503" i="10"/>
  <c r="N5499" i="10"/>
  <c r="M5499" i="10"/>
  <c r="N5495" i="10"/>
  <c r="M5495" i="10"/>
  <c r="N5491" i="10"/>
  <c r="M5491" i="10"/>
  <c r="N5487" i="10"/>
  <c r="M5487" i="10"/>
  <c r="N5483" i="10"/>
  <c r="M5483" i="10"/>
  <c r="M5479" i="10"/>
  <c r="N5479" i="10"/>
  <c r="N5475" i="10"/>
  <c r="M5475" i="10"/>
  <c r="M5471" i="10"/>
  <c r="N5471" i="10"/>
  <c r="N5467" i="10"/>
  <c r="M5467" i="10"/>
  <c r="N5463" i="10"/>
  <c r="M5463" i="10"/>
  <c r="N5459" i="10"/>
  <c r="M5459" i="10"/>
  <c r="N5455" i="10"/>
  <c r="M5455" i="10"/>
  <c r="N5451" i="10"/>
  <c r="M5451" i="10"/>
  <c r="M5447" i="10"/>
  <c r="N5447" i="10"/>
  <c r="N5443" i="10"/>
  <c r="M5443" i="10"/>
  <c r="M5439" i="10"/>
  <c r="N5439" i="10"/>
  <c r="N5435" i="10"/>
  <c r="M5435" i="10"/>
  <c r="N5431" i="10"/>
  <c r="M5431" i="10"/>
  <c r="N5427" i="10"/>
  <c r="M5427" i="10"/>
  <c r="N5423" i="10"/>
  <c r="M5423" i="10"/>
  <c r="N5419" i="10"/>
  <c r="M5419" i="10"/>
  <c r="M5415" i="10"/>
  <c r="N5415" i="10"/>
  <c r="N5411" i="10"/>
  <c r="M5411" i="10"/>
  <c r="M5407" i="10"/>
  <c r="N5407" i="10"/>
  <c r="N5403" i="10"/>
  <c r="M5403" i="10"/>
  <c r="N5399" i="10"/>
  <c r="M5399" i="10"/>
  <c r="N5395" i="10"/>
  <c r="M5395" i="10"/>
  <c r="N5391" i="10"/>
  <c r="M5391" i="10"/>
  <c r="N5387" i="10"/>
  <c r="M5387" i="10"/>
  <c r="M5383" i="10"/>
  <c r="N5383" i="10"/>
  <c r="N5379" i="10"/>
  <c r="M5379" i="10"/>
  <c r="M5375" i="10"/>
  <c r="N5375" i="10"/>
  <c r="N5371" i="10"/>
  <c r="M5371" i="10"/>
  <c r="N5367" i="10"/>
  <c r="M5367" i="10"/>
  <c r="N5363" i="10"/>
  <c r="M5363" i="10"/>
  <c r="N5359" i="10"/>
  <c r="M5359" i="10"/>
  <c r="N5355" i="10"/>
  <c r="M5355" i="10"/>
  <c r="M5351" i="10"/>
  <c r="N5351" i="10"/>
  <c r="N5347" i="10"/>
  <c r="M5347" i="10"/>
  <c r="M5343" i="10"/>
  <c r="N5343" i="10"/>
  <c r="N5339" i="10"/>
  <c r="M5339" i="10"/>
  <c r="N5335" i="10"/>
  <c r="M5335" i="10"/>
  <c r="N5331" i="10"/>
  <c r="M5331" i="10"/>
  <c r="N5327" i="10"/>
  <c r="M5327" i="10"/>
  <c r="N5323" i="10"/>
  <c r="M5323" i="10"/>
  <c r="M5319" i="10"/>
  <c r="N5319" i="10"/>
  <c r="N5315" i="10"/>
  <c r="M5315" i="10"/>
  <c r="M5311" i="10"/>
  <c r="N5311" i="10"/>
  <c r="N5307" i="10"/>
  <c r="M5307" i="10"/>
  <c r="N5303" i="10"/>
  <c r="M5303" i="10"/>
  <c r="N5299" i="10"/>
  <c r="M5299" i="10"/>
  <c r="N5295" i="10"/>
  <c r="M5295" i="10"/>
  <c r="N5291" i="10"/>
  <c r="M5291" i="10"/>
  <c r="M5287" i="10"/>
  <c r="N5287" i="10"/>
  <c r="N5283" i="10"/>
  <c r="M5283" i="10"/>
  <c r="M5279" i="10"/>
  <c r="N5279" i="10"/>
  <c r="N5275" i="10"/>
  <c r="M5275" i="10"/>
  <c r="N5271" i="10"/>
  <c r="M5271" i="10"/>
  <c r="N5267" i="10"/>
  <c r="M5267" i="10"/>
  <c r="N5263" i="10"/>
  <c r="M5263" i="10"/>
  <c r="N5259" i="10"/>
  <c r="M5259" i="10"/>
  <c r="M5255" i="10"/>
  <c r="N5255" i="10"/>
  <c r="N5251" i="10"/>
  <c r="M5251" i="10"/>
  <c r="M5247" i="10"/>
  <c r="N5247" i="10"/>
  <c r="N5243" i="10"/>
  <c r="M5243" i="10"/>
  <c r="N5239" i="10"/>
  <c r="M5239" i="10"/>
  <c r="N5235" i="10"/>
  <c r="M5235" i="10"/>
  <c r="N5231" i="10"/>
  <c r="M5231" i="10"/>
  <c r="N5227" i="10"/>
  <c r="M5227" i="10"/>
  <c r="M5223" i="10"/>
  <c r="N5223" i="10"/>
  <c r="N5219" i="10"/>
  <c r="M5219" i="10"/>
  <c r="M5215" i="10"/>
  <c r="N5215" i="10"/>
  <c r="N5211" i="10"/>
  <c r="M5211" i="10"/>
  <c r="N5207" i="10"/>
  <c r="M5207" i="10"/>
  <c r="N5203" i="10"/>
  <c r="M5203" i="10"/>
  <c r="N5199" i="10"/>
  <c r="M5199" i="10"/>
  <c r="N5195" i="10"/>
  <c r="M5195" i="10"/>
  <c r="M5191" i="10"/>
  <c r="N5191" i="10"/>
  <c r="N5187" i="10"/>
  <c r="M5187" i="10"/>
  <c r="M5183" i="10"/>
  <c r="N5183" i="10"/>
  <c r="N5179" i="10"/>
  <c r="M5179" i="10"/>
  <c r="N5175" i="10"/>
  <c r="M5175" i="10"/>
  <c r="N5171" i="10"/>
  <c r="M5171" i="10"/>
  <c r="N5167" i="10"/>
  <c r="M5167" i="10"/>
  <c r="N5163" i="10"/>
  <c r="M5163" i="10"/>
  <c r="M5159" i="10"/>
  <c r="N5159" i="10"/>
  <c r="N5155" i="10"/>
  <c r="M5155" i="10"/>
  <c r="M5151" i="10"/>
  <c r="N5151" i="10"/>
  <c r="N5147" i="10"/>
  <c r="M5147" i="10"/>
  <c r="N5143" i="10"/>
  <c r="M5143" i="10"/>
  <c r="N5139" i="10"/>
  <c r="M5139" i="10"/>
  <c r="N5135" i="10"/>
  <c r="M5135" i="10"/>
  <c r="N5131" i="10"/>
  <c r="M5131" i="10"/>
  <c r="M5127" i="10"/>
  <c r="N5127" i="10"/>
  <c r="N5123" i="10"/>
  <c r="M5123" i="10"/>
  <c r="M5119" i="10"/>
  <c r="N5119" i="10"/>
  <c r="N5115" i="10"/>
  <c r="M5115" i="10"/>
  <c r="N5111" i="10"/>
  <c r="M5111" i="10"/>
  <c r="N5107" i="10"/>
  <c r="M5107" i="10"/>
  <c r="N5103" i="10"/>
  <c r="M5103" i="10"/>
  <c r="N5099" i="10"/>
  <c r="M5099" i="10"/>
  <c r="M5095" i="10"/>
  <c r="N5095" i="10"/>
  <c r="N5091" i="10"/>
  <c r="M5091" i="10"/>
  <c r="M5087" i="10"/>
  <c r="N5087" i="10"/>
  <c r="N5083" i="10"/>
  <c r="M5083" i="10"/>
  <c r="N5079" i="10"/>
  <c r="M5079" i="10"/>
  <c r="N5075" i="10"/>
  <c r="M5075" i="10"/>
  <c r="N5071" i="10"/>
  <c r="M5071" i="10"/>
  <c r="N5067" i="10"/>
  <c r="M5067" i="10"/>
  <c r="M5063" i="10"/>
  <c r="N5063" i="10"/>
  <c r="N5059" i="10"/>
  <c r="M5059" i="10"/>
  <c r="M5055" i="10"/>
  <c r="N5055" i="10"/>
  <c r="N5051" i="10"/>
  <c r="M5051" i="10"/>
  <c r="N5047" i="10"/>
  <c r="M5047" i="10"/>
  <c r="N5043" i="10"/>
  <c r="M5043" i="10"/>
  <c r="N5039" i="10"/>
  <c r="M5039" i="10"/>
  <c r="N5035" i="10"/>
  <c r="M5035" i="10"/>
  <c r="M5031" i="10"/>
  <c r="N5031" i="10"/>
  <c r="N5027" i="10"/>
  <c r="M5027" i="10"/>
  <c r="M5023" i="10"/>
  <c r="N5023" i="10"/>
  <c r="N5019" i="10"/>
  <c r="M5019" i="10"/>
  <c r="N5015" i="10"/>
  <c r="M5015" i="10"/>
  <c r="N5011" i="10"/>
  <c r="M5011" i="10"/>
  <c r="N5007" i="10"/>
  <c r="M5007" i="10"/>
  <c r="N5003" i="10"/>
  <c r="M5003" i="10"/>
  <c r="M4999" i="10"/>
  <c r="N4999" i="10"/>
  <c r="N4995" i="10"/>
  <c r="M4995" i="10"/>
  <c r="M4991" i="10"/>
  <c r="N4991" i="10"/>
  <c r="N4987" i="10"/>
  <c r="M4987" i="10"/>
  <c r="N4983" i="10"/>
  <c r="M4983" i="10"/>
  <c r="N4979" i="10"/>
  <c r="M4979" i="10"/>
  <c r="N4975" i="10"/>
  <c r="M4975" i="10"/>
  <c r="N4971" i="10"/>
  <c r="M4971" i="10"/>
  <c r="M4967" i="10"/>
  <c r="N4967" i="10"/>
  <c r="N4963" i="10"/>
  <c r="M4963" i="10"/>
  <c r="M4959" i="10"/>
  <c r="N4959" i="10"/>
  <c r="N4955" i="10"/>
  <c r="M4955" i="10"/>
  <c r="N4951" i="10"/>
  <c r="M4951" i="10"/>
  <c r="N4947" i="10"/>
  <c r="M4947" i="10"/>
  <c r="N4943" i="10"/>
  <c r="M4943" i="10"/>
  <c r="N4939" i="10"/>
  <c r="M4939" i="10"/>
  <c r="M4935" i="10"/>
  <c r="N4935" i="10"/>
  <c r="N4931" i="10"/>
  <c r="M4931" i="10"/>
  <c r="M4927" i="10"/>
  <c r="N4927" i="10"/>
  <c r="N4923" i="10"/>
  <c r="M4923" i="10"/>
  <c r="N4919" i="10"/>
  <c r="M4919" i="10"/>
  <c r="N4915" i="10"/>
  <c r="M4915" i="10"/>
  <c r="N4911" i="10"/>
  <c r="M4911" i="10"/>
  <c r="N4907" i="10"/>
  <c r="M4907" i="10"/>
  <c r="M4903" i="10"/>
  <c r="N4903" i="10"/>
  <c r="N4899" i="10"/>
  <c r="M4899" i="10"/>
  <c r="M4895" i="10"/>
  <c r="N4895" i="10"/>
  <c r="N4891" i="10"/>
  <c r="M4891" i="10"/>
  <c r="N4887" i="10"/>
  <c r="M4887" i="10"/>
  <c r="N4883" i="10"/>
  <c r="M4883" i="10"/>
  <c r="N4879" i="10"/>
  <c r="M4879" i="10"/>
  <c r="N4875" i="10"/>
  <c r="M4875" i="10"/>
  <c r="M4871" i="10"/>
  <c r="N4871" i="10"/>
  <c r="N4867" i="10"/>
  <c r="M4867" i="10"/>
  <c r="M4863" i="10"/>
  <c r="N4863" i="10"/>
  <c r="N4859" i="10"/>
  <c r="M4859" i="10"/>
  <c r="N4855" i="10"/>
  <c r="M4855" i="10"/>
  <c r="N4851" i="10"/>
  <c r="M4851" i="10"/>
  <c r="N4847" i="10"/>
  <c r="M4847" i="10"/>
  <c r="N4843" i="10"/>
  <c r="M4843" i="10"/>
  <c r="M4839" i="10"/>
  <c r="N4839" i="10"/>
  <c r="N4835" i="10"/>
  <c r="M4835" i="10"/>
  <c r="M4831" i="10"/>
  <c r="N4831" i="10"/>
  <c r="N4827" i="10"/>
  <c r="M4827" i="10"/>
  <c r="N4823" i="10"/>
  <c r="M4823" i="10"/>
  <c r="N4819" i="10"/>
  <c r="M4819" i="10"/>
  <c r="N4815" i="10"/>
  <c r="M4815" i="10"/>
  <c r="N4811" i="10"/>
  <c r="M4811" i="10"/>
  <c r="M4807" i="10"/>
  <c r="N4807" i="10"/>
  <c r="N4803" i="10"/>
  <c r="M4803" i="10"/>
  <c r="M4799" i="10"/>
  <c r="N4799" i="10"/>
  <c r="N4795" i="10"/>
  <c r="M4795" i="10"/>
  <c r="N4791" i="10"/>
  <c r="M4791" i="10"/>
  <c r="N4787" i="10"/>
  <c r="M4787" i="10"/>
  <c r="N4783" i="10"/>
  <c r="M4783" i="10"/>
  <c r="N4779" i="10"/>
  <c r="M4779" i="10"/>
  <c r="M4775" i="10"/>
  <c r="N4775" i="10"/>
  <c r="N4771" i="10"/>
  <c r="M4771" i="10"/>
  <c r="M4767" i="10"/>
  <c r="N4767" i="10"/>
  <c r="N4763" i="10"/>
  <c r="M4763" i="10"/>
  <c r="N4759" i="10"/>
  <c r="M4759" i="10"/>
  <c r="N4755" i="10"/>
  <c r="M4755" i="10"/>
  <c r="N4751" i="10"/>
  <c r="M4751" i="10"/>
  <c r="N4747" i="10"/>
  <c r="M4747" i="10"/>
  <c r="M4743" i="10"/>
  <c r="N4743" i="10"/>
  <c r="N4739" i="10"/>
  <c r="M4739" i="10"/>
  <c r="M4735" i="10"/>
  <c r="N4735" i="10"/>
  <c r="N4731" i="10"/>
  <c r="M4731" i="10"/>
  <c r="N4727" i="10"/>
  <c r="M4727" i="10"/>
  <c r="N4723" i="10"/>
  <c r="M4723" i="10"/>
  <c r="N4719" i="10"/>
  <c r="M4719" i="10"/>
  <c r="N4715" i="10"/>
  <c r="M4715" i="10"/>
  <c r="M4711" i="10"/>
  <c r="N4711" i="10"/>
  <c r="N4707" i="10"/>
  <c r="M4707" i="10"/>
  <c r="M4703" i="10"/>
  <c r="N4703" i="10"/>
  <c r="N4699" i="10"/>
  <c r="M4699" i="10"/>
  <c r="N4695" i="10"/>
  <c r="M4695" i="10"/>
  <c r="N4691" i="10"/>
  <c r="M4691" i="10"/>
  <c r="N4687" i="10"/>
  <c r="M4687" i="10"/>
  <c r="N4683" i="10"/>
  <c r="M4683" i="10"/>
  <c r="M4679" i="10"/>
  <c r="N4679" i="10"/>
  <c r="N4675" i="10"/>
  <c r="M4675" i="10"/>
  <c r="M4671" i="10"/>
  <c r="N4671" i="10"/>
  <c r="N4667" i="10"/>
  <c r="M4667" i="10"/>
  <c r="N4663" i="10"/>
  <c r="M4663" i="10"/>
  <c r="N4659" i="10"/>
  <c r="M4659" i="10"/>
  <c r="N4655" i="10"/>
  <c r="M4655" i="10"/>
  <c r="N4651" i="10"/>
  <c r="M4651" i="10"/>
  <c r="M4647" i="10"/>
  <c r="N4647" i="10"/>
  <c r="N4643" i="10"/>
  <c r="M4643" i="10"/>
  <c r="M4639" i="10"/>
  <c r="N4639" i="10"/>
  <c r="N4635" i="10"/>
  <c r="M4635" i="10"/>
  <c r="N4631" i="10"/>
  <c r="M4631" i="10"/>
  <c r="N4627" i="10"/>
  <c r="M4627" i="10"/>
  <c r="N4623" i="10"/>
  <c r="M4623" i="10"/>
  <c r="N4619" i="10"/>
  <c r="M4619" i="10"/>
  <c r="M4615" i="10"/>
  <c r="N4615" i="10"/>
  <c r="N4611" i="10"/>
  <c r="M4611" i="10"/>
  <c r="M4607" i="10"/>
  <c r="N4607" i="10"/>
  <c r="N4603" i="10"/>
  <c r="M4603" i="10"/>
  <c r="N4599" i="10"/>
  <c r="M4599" i="10"/>
  <c r="N4595" i="10"/>
  <c r="M4595" i="10"/>
  <c r="N4591" i="10"/>
  <c r="M4591" i="10"/>
  <c r="N4587" i="10"/>
  <c r="M4587" i="10"/>
  <c r="M4583" i="10"/>
  <c r="N4583" i="10"/>
  <c r="N4579" i="10"/>
  <c r="M4579" i="10"/>
  <c r="M4575" i="10"/>
  <c r="N4575" i="10"/>
  <c r="N4571" i="10"/>
  <c r="M4571" i="10"/>
  <c r="N4567" i="10"/>
  <c r="M4567" i="10"/>
  <c r="N4563" i="10"/>
  <c r="M4563" i="10"/>
  <c r="N4559" i="10"/>
  <c r="M4559" i="10"/>
  <c r="N4555" i="10"/>
  <c r="M4555" i="10"/>
  <c r="M4551" i="10"/>
  <c r="N4551" i="10"/>
  <c r="N4547" i="10"/>
  <c r="M4547" i="10"/>
  <c r="M4543" i="10"/>
  <c r="N4543" i="10"/>
  <c r="N4539" i="10"/>
  <c r="M4539" i="10"/>
  <c r="N4535" i="10"/>
  <c r="M4535" i="10"/>
  <c r="N4531" i="10"/>
  <c r="M4531" i="10"/>
  <c r="N4527" i="10"/>
  <c r="M4527" i="10"/>
  <c r="N4523" i="10"/>
  <c r="M4523" i="10"/>
  <c r="M4519" i="10"/>
  <c r="N4519" i="10"/>
  <c r="N4515" i="10"/>
  <c r="M4515" i="10"/>
  <c r="M4511" i="10"/>
  <c r="N4511" i="10"/>
  <c r="N4507" i="10"/>
  <c r="M4507" i="10"/>
  <c r="N4503" i="10"/>
  <c r="M4503" i="10"/>
  <c r="N4499" i="10"/>
  <c r="M4499" i="10"/>
  <c r="N4495" i="10"/>
  <c r="M4495" i="10"/>
  <c r="N4491" i="10"/>
  <c r="M4491" i="10"/>
  <c r="M4487" i="10"/>
  <c r="N4487" i="10"/>
  <c r="N4483" i="10"/>
  <c r="M4483" i="10"/>
  <c r="M4479" i="10"/>
  <c r="N4479" i="10"/>
  <c r="N4475" i="10"/>
  <c r="M4475" i="10"/>
  <c r="N4471" i="10"/>
  <c r="M4471" i="10"/>
  <c r="N4467" i="10"/>
  <c r="M4467" i="10"/>
  <c r="N4463" i="10"/>
  <c r="M4463" i="10"/>
  <c r="N4459" i="10"/>
  <c r="M4459" i="10"/>
  <c r="M4455" i="10"/>
  <c r="N4455" i="10"/>
  <c r="N4451" i="10"/>
  <c r="M4451" i="10"/>
  <c r="M4447" i="10"/>
  <c r="N4447" i="10"/>
  <c r="N4443" i="10"/>
  <c r="M4443" i="10"/>
  <c r="N4439" i="10"/>
  <c r="M4439" i="10"/>
  <c r="N4435" i="10"/>
  <c r="M4435" i="10"/>
  <c r="N4431" i="10"/>
  <c r="M4431" i="10"/>
  <c r="N4427" i="10"/>
  <c r="M4427" i="10"/>
  <c r="M4423" i="10"/>
  <c r="N4423" i="10"/>
  <c r="N4419" i="10"/>
  <c r="M4419" i="10"/>
  <c r="M4415" i="10"/>
  <c r="N4415" i="10"/>
  <c r="N4411" i="10"/>
  <c r="M4411" i="10"/>
  <c r="N4407" i="10"/>
  <c r="M4407" i="10"/>
  <c r="N4403" i="10"/>
  <c r="M4403" i="10"/>
  <c r="N4399" i="10"/>
  <c r="M4399" i="10"/>
  <c r="N4395" i="10"/>
  <c r="M4395" i="10"/>
  <c r="M4391" i="10"/>
  <c r="N4391" i="10"/>
  <c r="N4387" i="10"/>
  <c r="M4387" i="10"/>
  <c r="M4383" i="10"/>
  <c r="N4383" i="10"/>
  <c r="N4379" i="10"/>
  <c r="M4379" i="10"/>
  <c r="N4375" i="10"/>
  <c r="M4375" i="10"/>
  <c r="N4371" i="10"/>
  <c r="M4371" i="10"/>
  <c r="N4367" i="10"/>
  <c r="M4367" i="10"/>
  <c r="N4363" i="10"/>
  <c r="M4363" i="10"/>
  <c r="M4359" i="10"/>
  <c r="N4359" i="10"/>
  <c r="N4355" i="10"/>
  <c r="M4355" i="10"/>
  <c r="M4351" i="10"/>
  <c r="N4351" i="10"/>
  <c r="N4347" i="10"/>
  <c r="M4347" i="10"/>
  <c r="N4343" i="10"/>
  <c r="M4343" i="10"/>
  <c r="N4339" i="10"/>
  <c r="M4339" i="10"/>
  <c r="N4335" i="10"/>
  <c r="M4335" i="10"/>
  <c r="N4331" i="10"/>
  <c r="M4331" i="10"/>
  <c r="M4327" i="10"/>
  <c r="N4327" i="10"/>
  <c r="N4323" i="10"/>
  <c r="M4323" i="10"/>
  <c r="M4319" i="10"/>
  <c r="N4319" i="10"/>
  <c r="N4315" i="10"/>
  <c r="M4315" i="10"/>
  <c r="N4311" i="10"/>
  <c r="M4311" i="10"/>
  <c r="N4307" i="10"/>
  <c r="M4307" i="10"/>
  <c r="N4303" i="10"/>
  <c r="M4303" i="10"/>
  <c r="N4299" i="10"/>
  <c r="M4299" i="10"/>
  <c r="M4295" i="10"/>
  <c r="N4295" i="10"/>
  <c r="N4291" i="10"/>
  <c r="M4291" i="10"/>
  <c r="M4287" i="10"/>
  <c r="N4287" i="10"/>
  <c r="N4283" i="10"/>
  <c r="M4283" i="10"/>
  <c r="N4279" i="10"/>
  <c r="M4279" i="10"/>
  <c r="N4275" i="10"/>
  <c r="M4275" i="10"/>
  <c r="N4271" i="10"/>
  <c r="M4271" i="10"/>
  <c r="N4267" i="10"/>
  <c r="M4267" i="10"/>
  <c r="M4263" i="10"/>
  <c r="N4263" i="10"/>
  <c r="N4259" i="10"/>
  <c r="M4259" i="10"/>
  <c r="M4255" i="10"/>
  <c r="N4255" i="10"/>
  <c r="N4251" i="10"/>
  <c r="M4251" i="10"/>
  <c r="N4247" i="10"/>
  <c r="M4247" i="10"/>
  <c r="N4243" i="10"/>
  <c r="M4243" i="10"/>
  <c r="N4239" i="10"/>
  <c r="M4239" i="10"/>
  <c r="N4235" i="10"/>
  <c r="M4235" i="10"/>
  <c r="M4231" i="10"/>
  <c r="N4231" i="10"/>
  <c r="N4227" i="10"/>
  <c r="M4227" i="10"/>
  <c r="M4223" i="10"/>
  <c r="N4223" i="10"/>
  <c r="N4219" i="10"/>
  <c r="M4219" i="10"/>
  <c r="N4215" i="10"/>
  <c r="M4215" i="10"/>
  <c r="N4211" i="10"/>
  <c r="M4211" i="10"/>
  <c r="N4207" i="10"/>
  <c r="M4207" i="10"/>
  <c r="N4203" i="10"/>
  <c r="M4203" i="10"/>
  <c r="M4199" i="10"/>
  <c r="N4199" i="10"/>
  <c r="N4195" i="10"/>
  <c r="M4195" i="10"/>
  <c r="M4191" i="10"/>
  <c r="N4191" i="10"/>
  <c r="N4187" i="10"/>
  <c r="M4187" i="10"/>
  <c r="N4183" i="10"/>
  <c r="M4183" i="10"/>
  <c r="N4179" i="10"/>
  <c r="M4179" i="10"/>
  <c r="N4175" i="10"/>
  <c r="M4175" i="10"/>
  <c r="N4171" i="10"/>
  <c r="M4171" i="10"/>
  <c r="M4167" i="10"/>
  <c r="N4167" i="10"/>
  <c r="N4163" i="10"/>
  <c r="M4163" i="10"/>
  <c r="M4159" i="10"/>
  <c r="N4159" i="10"/>
  <c r="N4155" i="10"/>
  <c r="M4155" i="10"/>
  <c r="N4151" i="10"/>
  <c r="M4151" i="10"/>
  <c r="N4147" i="10"/>
  <c r="M4147" i="10"/>
  <c r="N4143" i="10"/>
  <c r="M4143" i="10"/>
  <c r="N4139" i="10"/>
  <c r="M4139" i="10"/>
  <c r="M4135" i="10"/>
  <c r="N4135" i="10"/>
  <c r="N4131" i="10"/>
  <c r="M4131" i="10"/>
  <c r="M4127" i="10"/>
  <c r="N4127" i="10"/>
  <c r="N4123" i="10"/>
  <c r="M4123" i="10"/>
  <c r="N4119" i="10"/>
  <c r="M4119" i="10"/>
  <c r="N4115" i="10"/>
  <c r="M4115" i="10"/>
  <c r="N4111" i="10"/>
  <c r="M4111" i="10"/>
  <c r="M4107" i="10"/>
  <c r="M4099" i="10"/>
  <c r="M4091" i="10"/>
  <c r="M4083" i="10"/>
  <c r="M4075" i="10"/>
  <c r="M4067" i="10"/>
  <c r="M4059" i="10"/>
  <c r="M4051" i="10"/>
  <c r="M4043" i="10"/>
  <c r="M4035" i="10"/>
  <c r="M4027" i="10"/>
  <c r="M4019" i="10"/>
  <c r="M4011" i="10"/>
  <c r="M4003" i="10"/>
  <c r="M3995" i="10"/>
  <c r="M3987" i="10"/>
  <c r="M3979" i="10"/>
  <c r="M3971" i="10"/>
  <c r="M3963" i="10"/>
  <c r="M3955" i="10"/>
  <c r="M3947" i="10"/>
  <c r="M3939" i="10"/>
  <c r="M3931" i="10"/>
  <c r="M3923" i="10"/>
  <c r="M3915" i="10"/>
  <c r="M3907" i="10"/>
  <c r="M3899" i="10"/>
  <c r="M3891" i="10"/>
  <c r="M3883" i="10"/>
  <c r="M3875" i="10"/>
  <c r="M3867" i="10"/>
  <c r="M3859" i="10"/>
  <c r="M3851" i="10"/>
  <c r="M3843" i="10"/>
  <c r="M3835" i="10"/>
  <c r="M3827" i="10"/>
  <c r="M3819" i="10"/>
  <c r="M3811" i="10"/>
  <c r="M3803" i="10"/>
  <c r="M3795" i="10"/>
  <c r="M3787" i="10"/>
  <c r="M3779" i="10"/>
  <c r="M3771" i="10"/>
  <c r="M3763" i="10"/>
  <c r="M3755" i="10"/>
  <c r="M3747" i="10"/>
  <c r="M3739" i="10"/>
  <c r="M3731" i="10"/>
  <c r="M3723" i="10"/>
  <c r="M3715" i="10"/>
  <c r="M3707" i="10"/>
  <c r="M3699" i="10"/>
  <c r="M3691" i="10"/>
  <c r="M3683" i="10"/>
  <c r="M3675" i="10"/>
  <c r="M3667" i="10"/>
  <c r="M3659" i="10"/>
  <c r="M3651" i="10"/>
  <c r="M3643" i="10"/>
  <c r="M3635" i="10"/>
  <c r="M3627" i="10"/>
  <c r="M3619" i="10"/>
  <c r="M3611" i="10"/>
  <c r="M3603" i="10"/>
  <c r="M3595" i="10"/>
  <c r="M3587" i="10"/>
  <c r="M3579" i="10"/>
  <c r="M3571" i="10"/>
  <c r="M3563" i="10"/>
  <c r="M3555" i="10"/>
  <c r="M3547" i="10"/>
  <c r="M3539" i="10"/>
  <c r="M3531" i="10"/>
  <c r="M3523" i="10"/>
  <c r="M3515" i="10"/>
  <c r="M3507" i="10"/>
  <c r="M3499" i="10"/>
  <c r="M3491" i="10"/>
  <c r="M3483" i="10"/>
  <c r="M3475" i="10"/>
  <c r="M3467" i="10"/>
  <c r="M3459" i="10"/>
  <c r="M3451" i="10"/>
  <c r="M3443" i="10"/>
  <c r="M3435" i="10"/>
  <c r="M3427" i="10"/>
  <c r="M3419" i="10"/>
  <c r="M3411" i="10"/>
  <c r="M3403" i="10"/>
  <c r="M3395" i="10"/>
  <c r="M3387" i="10"/>
  <c r="M3379" i="10"/>
  <c r="M3371" i="10"/>
  <c r="M3363" i="10"/>
  <c r="M3355" i="10"/>
  <c r="M3347" i="10"/>
  <c r="M3339" i="10"/>
  <c r="M3331" i="10"/>
  <c r="M3323" i="10"/>
  <c r="M3315" i="10"/>
  <c r="M3307" i="10"/>
  <c r="M3299" i="10"/>
  <c r="M3291" i="10"/>
  <c r="M3283" i="10"/>
  <c r="M3275" i="10"/>
  <c r="M3267" i="10"/>
  <c r="M3259" i="10"/>
  <c r="M3251" i="10"/>
  <c r="M3243" i="10"/>
  <c r="M3235" i="10"/>
  <c r="M3227" i="10"/>
  <c r="M3219" i="10"/>
  <c r="M3211" i="10"/>
  <c r="M3203" i="10"/>
  <c r="M3195" i="10"/>
  <c r="M3187" i="10"/>
  <c r="M3179" i="10"/>
  <c r="M3171" i="10"/>
  <c r="M3163" i="10"/>
  <c r="M3155" i="10"/>
  <c r="M3147" i="10"/>
  <c r="M3139" i="10"/>
  <c r="M3131" i="10"/>
  <c r="M3123" i="10"/>
  <c r="M3115" i="10"/>
  <c r="M3107" i="10"/>
  <c r="M3099" i="10"/>
  <c r="M3091" i="10"/>
  <c r="M3083" i="10"/>
  <c r="M3075" i="10"/>
  <c r="M3067" i="10"/>
  <c r="M3059" i="10"/>
  <c r="M3051" i="10"/>
  <c r="M3043" i="10"/>
  <c r="M3035" i="10"/>
  <c r="M3027" i="10"/>
  <c r="M3019" i="10"/>
  <c r="M3011" i="10"/>
  <c r="M3003" i="10"/>
  <c r="M2995" i="10"/>
  <c r="M2987" i="10"/>
  <c r="M2979" i="10"/>
  <c r="M2971" i="10"/>
  <c r="M2963" i="10"/>
  <c r="M2955" i="10"/>
  <c r="M2947" i="10"/>
  <c r="M2939" i="10"/>
  <c r="M2931" i="10"/>
  <c r="M2923" i="10"/>
  <c r="M2915" i="10"/>
  <c r="M2907" i="10"/>
  <c r="M2899" i="10"/>
  <c r="M2891" i="10"/>
  <c r="M2883" i="10"/>
  <c r="M2875" i="10"/>
  <c r="M2867" i="10"/>
  <c r="M2859" i="10"/>
  <c r="M2851" i="10"/>
  <c r="M2843" i="10"/>
  <c r="M2835" i="10"/>
  <c r="M2827" i="10"/>
  <c r="M2819" i="10"/>
  <c r="M2811" i="10"/>
  <c r="M2803" i="10"/>
  <c r="M2795" i="10"/>
  <c r="M2787" i="10"/>
  <c r="M2779" i="10"/>
  <c r="M2771" i="10"/>
  <c r="M2763" i="10"/>
  <c r="M2755" i="10"/>
  <c r="M2747" i="10"/>
  <c r="M2739" i="10"/>
  <c r="M2731" i="10"/>
  <c r="M2723" i="10"/>
  <c r="M2715" i="10"/>
  <c r="M2707" i="10"/>
  <c r="M2699" i="10"/>
  <c r="M2691" i="10"/>
  <c r="M2683" i="10"/>
  <c r="M2675" i="10"/>
  <c r="M2667" i="10"/>
  <c r="M2659" i="10"/>
  <c r="M2651" i="10"/>
  <c r="M2643" i="10"/>
  <c r="M2635" i="10"/>
  <c r="M2627" i="10"/>
  <c r="M2619" i="10"/>
  <c r="M2611" i="10"/>
  <c r="M2603" i="10"/>
  <c r="M2595" i="10"/>
  <c r="M2587" i="10"/>
  <c r="M2579" i="10"/>
  <c r="M2571" i="10"/>
  <c r="M2563" i="10"/>
  <c r="M2555" i="10"/>
  <c r="M2547" i="10"/>
  <c r="M2539" i="10"/>
  <c r="M2531" i="10"/>
  <c r="M2523" i="10"/>
  <c r="M2515" i="10"/>
  <c r="M2507" i="10"/>
  <c r="M2499" i="10"/>
  <c r="M2491" i="10"/>
  <c r="M2483" i="10"/>
  <c r="M2475" i="10"/>
  <c r="M2467" i="10"/>
  <c r="M2459" i="10"/>
  <c r="M2451" i="10"/>
  <c r="M2443" i="10"/>
  <c r="M2435" i="10"/>
  <c r="M2427" i="10"/>
  <c r="M2419" i="10"/>
  <c r="M2411" i="10"/>
  <c r="M2403" i="10"/>
  <c r="M2395" i="10"/>
  <c r="M2387" i="10"/>
  <c r="M2379" i="10"/>
  <c r="M2371" i="10"/>
  <c r="M2363" i="10"/>
  <c r="M2355" i="10"/>
  <c r="M2347" i="10"/>
  <c r="M2339" i="10"/>
  <c r="M2331" i="10"/>
  <c r="M2323" i="10"/>
  <c r="M2315" i="10"/>
  <c r="M2307" i="10"/>
  <c r="M2299" i="10"/>
  <c r="M2291" i="10"/>
  <c r="M2283" i="10"/>
  <c r="M2275" i="10"/>
  <c r="M2267" i="10"/>
  <c r="M2259" i="10"/>
  <c r="M2251" i="10"/>
  <c r="M2243" i="10"/>
  <c r="M2235" i="10"/>
  <c r="M2227" i="10"/>
  <c r="M2219" i="10"/>
  <c r="M2211" i="10"/>
  <c r="M2203" i="10"/>
  <c r="M2195" i="10"/>
  <c r="M2187" i="10"/>
  <c r="M2179" i="10"/>
  <c r="M2171" i="10"/>
  <c r="M2163" i="10"/>
  <c r="M2155" i="10"/>
  <c r="M2147" i="10"/>
  <c r="M2139" i="10"/>
  <c r="M2131" i="10"/>
  <c r="M2123" i="10"/>
  <c r="M2115" i="10"/>
  <c r="M2107" i="10"/>
  <c r="M2099" i="10"/>
  <c r="M2091" i="10"/>
  <c r="M2083" i="10"/>
  <c r="M2075" i="10"/>
  <c r="M2067" i="10"/>
  <c r="M2059" i="10"/>
  <c r="M2051" i="10"/>
  <c r="M2043" i="10"/>
  <c r="M2035" i="10"/>
  <c r="M2027" i="10"/>
  <c r="M2019" i="10"/>
  <c r="M2011" i="10"/>
  <c r="M2003" i="10"/>
  <c r="M1995" i="10"/>
  <c r="M1987" i="10"/>
  <c r="M1975" i="10"/>
  <c r="M1959" i="10"/>
  <c r="M1943" i="10"/>
  <c r="M1927" i="10"/>
  <c r="M1911" i="10"/>
  <c r="M1895" i="10"/>
  <c r="M1879" i="10"/>
  <c r="M1863" i="10"/>
  <c r="M1847" i="10"/>
  <c r="M1831" i="10"/>
  <c r="M1815" i="10"/>
  <c r="M1799" i="10"/>
  <c r="M1783" i="10"/>
  <c r="M1767" i="10"/>
  <c r="M1751" i="10"/>
  <c r="M1735" i="10"/>
  <c r="M1719" i="10"/>
  <c r="M1703" i="10"/>
  <c r="M1687" i="10"/>
  <c r="M1671" i="10"/>
  <c r="M1655" i="10"/>
  <c r="M1639" i="10"/>
  <c r="M1623" i="10"/>
  <c r="M1607" i="10"/>
  <c r="M1591" i="10"/>
  <c r="M1575" i="10"/>
  <c r="M1559" i="10"/>
  <c r="M1543" i="10"/>
  <c r="M1527" i="10"/>
  <c r="M1511" i="10"/>
  <c r="M1495" i="10"/>
  <c r="M1479" i="10"/>
  <c r="M1463" i="10"/>
  <c r="M1447" i="10"/>
  <c r="M1431" i="10"/>
  <c r="M1415" i="10"/>
  <c r="M1399" i="10"/>
  <c r="M1383" i="10"/>
  <c r="M1367" i="10"/>
  <c r="M1351" i="10"/>
  <c r="M1335" i="10"/>
  <c r="M1319" i="10"/>
  <c r="M1303" i="10"/>
  <c r="M1287" i="10"/>
  <c r="M1271" i="10"/>
  <c r="M1255" i="10"/>
  <c r="M1239" i="10"/>
  <c r="M1223" i="10"/>
  <c r="M1207" i="10"/>
  <c r="M1191" i="10"/>
  <c r="M1175" i="10"/>
  <c r="M1159" i="10"/>
  <c r="M1143" i="10"/>
  <c r="M1127" i="10"/>
  <c r="M1111" i="10"/>
  <c r="M1095" i="10"/>
  <c r="M1079" i="10"/>
  <c r="M1063" i="10"/>
  <c r="M1047" i="10"/>
  <c r="M1031" i="10"/>
  <c r="M1015" i="10"/>
  <c r="M999" i="10"/>
  <c r="M983" i="10"/>
  <c r="M967" i="10"/>
  <c r="M951" i="10"/>
  <c r="M935" i="10"/>
  <c r="M919" i="10"/>
  <c r="M903" i="10"/>
  <c r="M887" i="10"/>
  <c r="M871" i="10"/>
  <c r="M855" i="10"/>
  <c r="M839" i="10"/>
  <c r="M823" i="10"/>
  <c r="M807" i="10"/>
  <c r="M791" i="10"/>
  <c r="M775" i="10"/>
  <c r="M759" i="10"/>
  <c r="M743" i="10"/>
  <c r="M727" i="10"/>
  <c r="M711" i="10"/>
  <c r="M695" i="10"/>
  <c r="M679" i="10"/>
  <c r="M663" i="10"/>
  <c r="M647" i="10"/>
  <c r="M631" i="10"/>
  <c r="M615" i="10"/>
  <c r="M599" i="10"/>
  <c r="M583" i="10"/>
  <c r="M567" i="10"/>
  <c r="M551" i="10"/>
  <c r="M535" i="10"/>
  <c r="M519" i="10"/>
  <c r="M503" i="10"/>
  <c r="M487" i="10"/>
  <c r="M471" i="10"/>
  <c r="M455" i="10"/>
  <c r="M439" i="10"/>
  <c r="M423" i="10"/>
  <c r="M407" i="10"/>
  <c r="M391" i="10"/>
  <c r="M375" i="10"/>
  <c r="M359" i="10"/>
  <c r="M343" i="10"/>
  <c r="M327" i="10"/>
  <c r="M311" i="10"/>
  <c r="M295" i="10"/>
  <c r="M279" i="10"/>
  <c r="M263" i="10"/>
  <c r="M247" i="10"/>
  <c r="M231" i="10"/>
  <c r="M215" i="10"/>
  <c r="M199" i="10"/>
  <c r="M183" i="10"/>
  <c r="M167" i="10"/>
  <c r="M151" i="10"/>
  <c r="M135" i="10"/>
  <c r="M119" i="10"/>
  <c r="M103" i="10"/>
  <c r="M87" i="10"/>
  <c r="M71" i="10"/>
  <c r="M55" i="10"/>
  <c r="M39" i="10"/>
  <c r="M23" i="10"/>
  <c r="M7" i="10"/>
  <c r="N4103" i="10"/>
  <c r="N4071" i="10"/>
  <c r="N4039" i="10"/>
  <c r="N4007" i="10"/>
  <c r="N3975" i="10"/>
  <c r="N3943" i="10"/>
  <c r="N3911" i="10"/>
  <c r="N3879" i="10"/>
  <c r="N3847" i="10"/>
  <c r="N3815" i="10"/>
  <c r="N3783" i="10"/>
  <c r="N3751" i="10"/>
  <c r="N3719" i="10"/>
  <c r="N3687" i="10"/>
  <c r="N3655" i="10"/>
  <c r="N3623" i="10"/>
  <c r="N3591" i="10"/>
  <c r="N3559" i="10"/>
  <c r="N3527" i="10"/>
  <c r="N3495" i="10"/>
  <c r="N3463" i="10"/>
  <c r="N3431" i="10"/>
  <c r="N3399" i="10"/>
  <c r="N3367" i="10"/>
  <c r="N3335" i="10"/>
  <c r="N3303" i="10"/>
  <c r="N4095" i="10"/>
  <c r="N4063" i="10"/>
  <c r="N4031" i="10"/>
  <c r="N3999" i="10"/>
  <c r="N3967" i="10"/>
  <c r="N3935" i="10"/>
  <c r="N3903" i="10"/>
  <c r="N3871" i="10"/>
  <c r="N3839" i="10"/>
  <c r="N3807" i="10"/>
  <c r="N3775" i="10"/>
  <c r="N3743" i="10"/>
  <c r="N3711" i="10"/>
  <c r="N3679" i="10"/>
  <c r="N3647" i="10"/>
  <c r="N3615" i="10"/>
  <c r="N3583" i="10"/>
  <c r="N6001" i="10"/>
  <c r="M6001" i="10"/>
  <c r="N5997" i="10"/>
  <c r="M5997" i="10"/>
  <c r="N5993" i="10"/>
  <c r="M5993" i="10"/>
  <c r="N5989" i="10"/>
  <c r="M5989" i="10"/>
  <c r="N5985" i="10"/>
  <c r="M5985" i="10"/>
  <c r="N5981" i="10"/>
  <c r="M5981" i="10"/>
  <c r="N5977" i="10"/>
  <c r="M5977" i="10"/>
  <c r="N5973" i="10"/>
  <c r="M5973" i="10"/>
  <c r="N5969" i="10"/>
  <c r="M5969" i="10"/>
  <c r="N5965" i="10"/>
  <c r="M5965" i="10"/>
  <c r="N5961" i="10"/>
  <c r="M5961" i="10"/>
  <c r="N5957" i="10"/>
  <c r="M5957" i="10"/>
  <c r="N5953" i="10"/>
  <c r="M5953" i="10"/>
  <c r="N5949" i="10"/>
  <c r="M5949" i="10"/>
  <c r="N5945" i="10"/>
  <c r="M5945" i="10"/>
  <c r="N5941" i="10"/>
  <c r="M5941" i="10"/>
  <c r="N5937" i="10"/>
  <c r="M5937" i="10"/>
  <c r="N5933" i="10"/>
  <c r="M5933" i="10"/>
  <c r="N5929" i="10"/>
  <c r="M5929" i="10"/>
  <c r="N5925" i="10"/>
  <c r="M5925" i="10"/>
  <c r="N5921" i="10"/>
  <c r="M5921" i="10"/>
  <c r="N5917" i="10"/>
  <c r="M5917" i="10"/>
  <c r="N5913" i="10"/>
  <c r="M5913" i="10"/>
  <c r="N5909" i="10"/>
  <c r="M5909" i="10"/>
  <c r="N5905" i="10"/>
  <c r="M5905" i="10"/>
  <c r="N5901" i="10"/>
  <c r="M5901" i="10"/>
  <c r="N5897" i="10"/>
  <c r="M5897" i="10"/>
  <c r="N5893" i="10"/>
  <c r="M5893" i="10"/>
  <c r="N5889" i="10"/>
  <c r="M5889" i="10"/>
  <c r="N5885" i="10"/>
  <c r="M5885" i="10"/>
  <c r="N5881" i="10"/>
  <c r="M5881" i="10"/>
  <c r="N5877" i="10"/>
  <c r="M5877" i="10"/>
  <c r="N5873" i="10"/>
  <c r="M5873" i="10"/>
  <c r="N5869" i="10"/>
  <c r="M5869" i="10"/>
  <c r="N5865" i="10"/>
  <c r="M5865" i="10"/>
  <c r="N5861" i="10"/>
  <c r="M5861" i="10"/>
  <c r="N5857" i="10"/>
  <c r="M5857" i="10"/>
  <c r="N5853" i="10"/>
  <c r="M5853" i="10"/>
  <c r="N5849" i="10"/>
  <c r="M5849" i="10"/>
  <c r="N5845" i="10"/>
  <c r="M5845" i="10"/>
  <c r="N5841" i="10"/>
  <c r="M5841" i="10"/>
  <c r="N5837" i="10"/>
  <c r="M5837" i="10"/>
  <c r="N5833" i="10"/>
  <c r="M5833" i="10"/>
  <c r="N5829" i="10"/>
  <c r="M5829" i="10"/>
  <c r="N5825" i="10"/>
  <c r="M5825" i="10"/>
  <c r="N5821" i="10"/>
  <c r="M5821" i="10"/>
  <c r="N5817" i="10"/>
  <c r="M5817" i="10"/>
  <c r="N5813" i="10"/>
  <c r="M5813" i="10"/>
  <c r="N5809" i="10"/>
  <c r="M5809" i="10"/>
  <c r="N5805" i="10"/>
  <c r="M5805" i="10"/>
  <c r="N5801" i="10"/>
  <c r="M5801" i="10"/>
  <c r="N5797" i="10"/>
  <c r="M5797" i="10"/>
  <c r="N5793" i="10"/>
  <c r="M5793" i="10"/>
  <c r="N5789" i="10"/>
  <c r="M5789" i="10"/>
  <c r="N5785" i="10"/>
  <c r="M5785" i="10"/>
  <c r="N5781" i="10"/>
  <c r="M5781" i="10"/>
  <c r="N5777" i="10"/>
  <c r="M5777" i="10"/>
  <c r="N5773" i="10"/>
  <c r="M5773" i="10"/>
  <c r="N5769" i="10"/>
  <c r="M5769" i="10"/>
  <c r="N5765" i="10"/>
  <c r="M5765" i="10"/>
  <c r="N5761" i="10"/>
  <c r="M5761" i="10"/>
  <c r="N5757" i="10"/>
  <c r="M5757" i="10"/>
  <c r="N5753" i="10"/>
  <c r="M5753" i="10"/>
  <c r="N5749" i="10"/>
  <c r="M5749" i="10"/>
  <c r="N5745" i="10"/>
  <c r="M5745" i="10"/>
  <c r="N5741" i="10"/>
  <c r="M5741" i="10"/>
  <c r="N5737" i="10"/>
  <c r="M5737" i="10"/>
  <c r="N5733" i="10"/>
  <c r="M5733" i="10"/>
  <c r="N5729" i="10"/>
  <c r="M5729" i="10"/>
  <c r="N5725" i="10"/>
  <c r="M5725" i="10"/>
  <c r="N5721" i="10"/>
  <c r="M5721" i="10"/>
  <c r="N5717" i="10"/>
  <c r="M5717" i="10"/>
  <c r="N5713" i="10"/>
  <c r="M5713" i="10"/>
  <c r="N5709" i="10"/>
  <c r="M5709" i="10"/>
  <c r="N5705" i="10"/>
  <c r="M5705" i="10"/>
  <c r="N5701" i="10"/>
  <c r="M5701" i="10"/>
  <c r="N5697" i="10"/>
  <c r="M5697" i="10"/>
  <c r="N5693" i="10"/>
  <c r="M5693" i="10"/>
  <c r="N5689" i="10"/>
  <c r="M5689" i="10"/>
  <c r="N5685" i="10"/>
  <c r="M5685" i="10"/>
  <c r="N5681" i="10"/>
  <c r="M5681" i="10"/>
  <c r="N5677" i="10"/>
  <c r="M5677" i="10"/>
  <c r="N5673" i="10"/>
  <c r="M5673" i="10"/>
  <c r="N5669" i="10"/>
  <c r="M5669" i="10"/>
  <c r="N5665" i="10"/>
  <c r="M5665" i="10"/>
  <c r="N5661" i="10"/>
  <c r="M5661" i="10"/>
  <c r="N5657" i="10"/>
  <c r="M5657" i="10"/>
  <c r="N5653" i="10"/>
  <c r="M5653" i="10"/>
  <c r="N5649" i="10"/>
  <c r="M5649" i="10"/>
  <c r="N5645" i="10"/>
  <c r="M5645" i="10"/>
  <c r="N5641" i="10"/>
  <c r="M5641" i="10"/>
  <c r="N5637" i="10"/>
  <c r="M5637" i="10"/>
  <c r="N5633" i="10"/>
  <c r="M5633" i="10"/>
  <c r="N5629" i="10"/>
  <c r="M5629" i="10"/>
  <c r="N5625" i="10"/>
  <c r="M5625" i="10"/>
  <c r="N5621" i="10"/>
  <c r="M5621" i="10"/>
  <c r="N5617" i="10"/>
  <c r="M5617" i="10"/>
  <c r="N5613" i="10"/>
  <c r="M5613" i="10"/>
  <c r="N5609" i="10"/>
  <c r="M5609" i="10"/>
  <c r="N5605" i="10"/>
  <c r="M5605" i="10"/>
  <c r="N5601" i="10"/>
  <c r="M5601" i="10"/>
  <c r="N5597" i="10"/>
  <c r="M5597" i="10"/>
  <c r="N5593" i="10"/>
  <c r="M5593" i="10"/>
  <c r="N5589" i="10"/>
  <c r="M5589" i="10"/>
  <c r="N5585" i="10"/>
  <c r="M5585" i="10"/>
  <c r="N5581" i="10"/>
  <c r="M5581" i="10"/>
  <c r="N5577" i="10"/>
  <c r="M5577" i="10"/>
  <c r="N5573" i="10"/>
  <c r="M5573" i="10"/>
  <c r="N5569" i="10"/>
  <c r="M5569" i="10"/>
  <c r="N5565" i="10"/>
  <c r="M5565" i="10"/>
  <c r="N5561" i="10"/>
  <c r="M5561" i="10"/>
  <c r="N5557" i="10"/>
  <c r="M5557" i="10"/>
  <c r="N5553" i="10"/>
  <c r="M5553" i="10"/>
  <c r="N5549" i="10"/>
  <c r="M5549" i="10"/>
  <c r="N5545" i="10"/>
  <c r="M5545" i="10"/>
  <c r="N5541" i="10"/>
  <c r="M5541" i="10"/>
  <c r="N5537" i="10"/>
  <c r="M5537" i="10"/>
  <c r="N5533" i="10"/>
  <c r="M5533" i="10"/>
  <c r="N5529" i="10"/>
  <c r="M5529" i="10"/>
  <c r="N5525" i="10"/>
  <c r="M5525" i="10"/>
  <c r="N5521" i="10"/>
  <c r="M5521" i="10"/>
  <c r="N5517" i="10"/>
  <c r="M5517" i="10"/>
  <c r="N5513" i="10"/>
  <c r="M5513" i="10"/>
  <c r="N5509" i="10"/>
  <c r="M5509" i="10"/>
  <c r="N5505" i="10"/>
  <c r="M5505" i="10"/>
  <c r="N5501" i="10"/>
  <c r="M5501" i="10"/>
  <c r="N5497" i="10"/>
  <c r="M5497" i="10"/>
  <c r="N5493" i="10"/>
  <c r="M5493" i="10"/>
  <c r="N5489" i="10"/>
  <c r="M5489" i="10"/>
  <c r="N5485" i="10"/>
  <c r="M5485" i="10"/>
  <c r="N5481" i="10"/>
  <c r="M5481" i="10"/>
  <c r="N5477" i="10"/>
  <c r="M5477" i="10"/>
  <c r="N5473" i="10"/>
  <c r="M5473" i="10"/>
  <c r="N5469" i="10"/>
  <c r="M5469" i="10"/>
  <c r="N5465" i="10"/>
  <c r="M5465" i="10"/>
  <c r="N5461" i="10"/>
  <c r="M5461" i="10"/>
  <c r="N5457" i="10"/>
  <c r="M5457" i="10"/>
  <c r="N5453" i="10"/>
  <c r="M5453" i="10"/>
  <c r="N5449" i="10"/>
  <c r="M5449" i="10"/>
  <c r="N5445" i="10"/>
  <c r="M5445" i="10"/>
  <c r="N5441" i="10"/>
  <c r="M5441" i="10"/>
  <c r="N5437" i="10"/>
  <c r="M5437" i="10"/>
  <c r="N5433" i="10"/>
  <c r="M5433" i="10"/>
  <c r="N5429" i="10"/>
  <c r="M5429" i="10"/>
  <c r="N5425" i="10"/>
  <c r="M5425" i="10"/>
  <c r="N5421" i="10"/>
  <c r="M5421" i="10"/>
  <c r="N5417" i="10"/>
  <c r="M5417" i="10"/>
  <c r="N5413" i="10"/>
  <c r="M5413" i="10"/>
  <c r="N5409" i="10"/>
  <c r="M5409" i="10"/>
  <c r="N5405" i="10"/>
  <c r="M5405" i="10"/>
  <c r="N5401" i="10"/>
  <c r="M5401" i="10"/>
  <c r="N5397" i="10"/>
  <c r="M5397" i="10"/>
  <c r="N5393" i="10"/>
  <c r="M5393" i="10"/>
  <c r="N5389" i="10"/>
  <c r="M5389" i="10"/>
  <c r="N5385" i="10"/>
  <c r="M5385" i="10"/>
  <c r="N5381" i="10"/>
  <c r="M5381" i="10"/>
  <c r="N5377" i="10"/>
  <c r="M5377" i="10"/>
  <c r="N5373" i="10"/>
  <c r="M5373" i="10"/>
  <c r="N5369" i="10"/>
  <c r="M5369" i="10"/>
  <c r="N5365" i="10"/>
  <c r="M5365" i="10"/>
  <c r="N5361" i="10"/>
  <c r="M5361" i="10"/>
  <c r="N5357" i="10"/>
  <c r="M5357" i="10"/>
  <c r="N5353" i="10"/>
  <c r="M5353" i="10"/>
  <c r="N5349" i="10"/>
  <c r="M5349" i="10"/>
  <c r="N5345" i="10"/>
  <c r="M5345" i="10"/>
  <c r="N5341" i="10"/>
  <c r="M5341" i="10"/>
  <c r="N5337" i="10"/>
  <c r="M5337" i="10"/>
  <c r="N5333" i="10"/>
  <c r="M5333" i="10"/>
  <c r="N5329" i="10"/>
  <c r="M5329" i="10"/>
  <c r="N5325" i="10"/>
  <c r="M5325" i="10"/>
  <c r="N5321" i="10"/>
  <c r="M5321" i="10"/>
  <c r="N5317" i="10"/>
  <c r="M5317" i="10"/>
  <c r="N5313" i="10"/>
  <c r="M5313" i="10"/>
  <c r="N5309" i="10"/>
  <c r="M5309" i="10"/>
  <c r="N5305" i="10"/>
  <c r="M5305" i="10"/>
  <c r="N5301" i="10"/>
  <c r="M5301" i="10"/>
  <c r="N5297" i="10"/>
  <c r="M5297" i="10"/>
  <c r="N5293" i="10"/>
  <c r="M5293" i="10"/>
  <c r="N5289" i="10"/>
  <c r="M5289" i="10"/>
  <c r="N5285" i="10"/>
  <c r="M5285" i="10"/>
  <c r="N5281" i="10"/>
  <c r="M5281" i="10"/>
  <c r="N5277" i="10"/>
  <c r="M5277" i="10"/>
  <c r="N5273" i="10"/>
  <c r="M5273" i="10"/>
  <c r="N5269" i="10"/>
  <c r="M5269" i="10"/>
  <c r="N5265" i="10"/>
  <c r="M5265" i="10"/>
  <c r="N5261" i="10"/>
  <c r="M5261" i="10"/>
  <c r="N5257" i="10"/>
  <c r="M5257" i="10"/>
  <c r="N5253" i="10"/>
  <c r="M5253" i="10"/>
  <c r="N5249" i="10"/>
  <c r="M5249" i="10"/>
  <c r="N5245" i="10"/>
  <c r="M5245" i="10"/>
  <c r="N5241" i="10"/>
  <c r="M5241" i="10"/>
  <c r="N5237" i="10"/>
  <c r="M5237" i="10"/>
  <c r="N5233" i="10"/>
  <c r="M5233" i="10"/>
  <c r="N5229" i="10"/>
  <c r="M5229" i="10"/>
  <c r="N5225" i="10"/>
  <c r="M5225" i="10"/>
  <c r="N5221" i="10"/>
  <c r="M5221" i="10"/>
  <c r="N5217" i="10"/>
  <c r="M5217" i="10"/>
  <c r="N5213" i="10"/>
  <c r="M5213" i="10"/>
  <c r="N5209" i="10"/>
  <c r="M5209" i="10"/>
  <c r="N5205" i="10"/>
  <c r="M5205" i="10"/>
  <c r="N5201" i="10"/>
  <c r="M5201" i="10"/>
  <c r="N5197" i="10"/>
  <c r="M5197" i="10"/>
  <c r="N5193" i="10"/>
  <c r="M5193" i="10"/>
  <c r="N5189" i="10"/>
  <c r="M5189" i="10"/>
  <c r="N5185" i="10"/>
  <c r="M5185" i="10"/>
  <c r="N5181" i="10"/>
  <c r="M5181" i="10"/>
  <c r="N5177" i="10"/>
  <c r="M5177" i="10"/>
  <c r="N5173" i="10"/>
  <c r="M5173" i="10"/>
  <c r="N5169" i="10"/>
  <c r="M5169" i="10"/>
  <c r="N5165" i="10"/>
  <c r="M5165" i="10"/>
  <c r="N5161" i="10"/>
  <c r="M5161" i="10"/>
  <c r="N5157" i="10"/>
  <c r="M5157" i="10"/>
  <c r="N5153" i="10"/>
  <c r="M5153" i="10"/>
  <c r="N5149" i="10"/>
  <c r="M5149" i="10"/>
  <c r="N5145" i="10"/>
  <c r="M5145" i="10"/>
  <c r="N5141" i="10"/>
  <c r="M5141" i="10"/>
  <c r="N5137" i="10"/>
  <c r="M5137" i="10"/>
  <c r="N5133" i="10"/>
  <c r="M5133" i="10"/>
  <c r="N5129" i="10"/>
  <c r="M5129" i="10"/>
  <c r="N5125" i="10"/>
  <c r="M5125" i="10"/>
  <c r="N5121" i="10"/>
  <c r="M5121" i="10"/>
  <c r="N5117" i="10"/>
  <c r="M5117" i="10"/>
  <c r="N5113" i="10"/>
  <c r="M5113" i="10"/>
  <c r="N5109" i="10"/>
  <c r="M5109" i="10"/>
  <c r="N5105" i="10"/>
  <c r="M5105" i="10"/>
  <c r="N5101" i="10"/>
  <c r="M5101" i="10"/>
  <c r="N5097" i="10"/>
  <c r="M5097" i="10"/>
  <c r="N5093" i="10"/>
  <c r="M5093" i="10"/>
  <c r="N5089" i="10"/>
  <c r="M5089" i="10"/>
  <c r="N5085" i="10"/>
  <c r="M5085" i="10"/>
  <c r="N5081" i="10"/>
  <c r="M5081" i="10"/>
  <c r="N5077" i="10"/>
  <c r="M5077" i="10"/>
  <c r="N5073" i="10"/>
  <c r="M5073" i="10"/>
  <c r="N5069" i="10"/>
  <c r="M5069" i="10"/>
  <c r="N5065" i="10"/>
  <c r="M5065" i="10"/>
  <c r="N5061" i="10"/>
  <c r="M5061" i="10"/>
  <c r="N5057" i="10"/>
  <c r="M5057" i="10"/>
  <c r="N5053" i="10"/>
  <c r="M5053" i="10"/>
  <c r="N5049" i="10"/>
  <c r="M5049" i="10"/>
  <c r="N5045" i="10"/>
  <c r="M5045" i="10"/>
  <c r="N5041" i="10"/>
  <c r="M5041" i="10"/>
  <c r="N5037" i="10"/>
  <c r="M5037" i="10"/>
  <c r="N5033" i="10"/>
  <c r="M5033" i="10"/>
  <c r="N5029" i="10"/>
  <c r="M5029" i="10"/>
  <c r="N5025" i="10"/>
  <c r="M5025" i="10"/>
  <c r="N5021" i="10"/>
  <c r="M5021" i="10"/>
  <c r="N5017" i="10"/>
  <c r="M5017" i="10"/>
  <c r="N5013" i="10"/>
  <c r="M5013" i="10"/>
  <c r="N5009" i="10"/>
  <c r="M5009" i="10"/>
  <c r="N5005" i="10"/>
  <c r="M5005" i="10"/>
  <c r="N5001" i="10"/>
  <c r="M5001" i="10"/>
  <c r="N4997" i="10"/>
  <c r="M4997" i="10"/>
  <c r="N4993" i="10"/>
  <c r="M4993" i="10"/>
  <c r="N4989" i="10"/>
  <c r="M4989" i="10"/>
  <c r="N4985" i="10"/>
  <c r="M4985" i="10"/>
  <c r="N4981" i="10"/>
  <c r="M4981" i="10"/>
  <c r="N4977" i="10"/>
  <c r="M4977" i="10"/>
  <c r="N4973" i="10"/>
  <c r="M4973" i="10"/>
  <c r="N4969" i="10"/>
  <c r="M4969" i="10"/>
  <c r="N4965" i="10"/>
  <c r="M4965" i="10"/>
  <c r="N4961" i="10"/>
  <c r="M4961" i="10"/>
  <c r="N4957" i="10"/>
  <c r="M4957" i="10"/>
  <c r="N4953" i="10"/>
  <c r="M4953" i="10"/>
  <c r="N4949" i="10"/>
  <c r="M4949" i="10"/>
  <c r="N4945" i="10"/>
  <c r="M4945" i="10"/>
  <c r="N4941" i="10"/>
  <c r="M4941" i="10"/>
  <c r="N4937" i="10"/>
  <c r="M4937" i="10"/>
  <c r="N4933" i="10"/>
  <c r="M4933" i="10"/>
  <c r="N4929" i="10"/>
  <c r="M4929" i="10"/>
  <c r="N4925" i="10"/>
  <c r="M4925" i="10"/>
  <c r="N4921" i="10"/>
  <c r="M4921" i="10"/>
  <c r="N4917" i="10"/>
  <c r="M4917" i="10"/>
  <c r="N4913" i="10"/>
  <c r="M4913" i="10"/>
  <c r="N4909" i="10"/>
  <c r="M4909" i="10"/>
  <c r="N4905" i="10"/>
  <c r="M4905" i="10"/>
  <c r="N4901" i="10"/>
  <c r="M4901" i="10"/>
  <c r="N4897" i="10"/>
  <c r="M4897" i="10"/>
  <c r="N4893" i="10"/>
  <c r="M4893" i="10"/>
  <c r="N4889" i="10"/>
  <c r="M4889" i="10"/>
  <c r="N4885" i="10"/>
  <c r="M4885" i="10"/>
  <c r="N4881" i="10"/>
  <c r="M4881" i="10"/>
  <c r="N4877" i="10"/>
  <c r="M4877" i="10"/>
  <c r="N4873" i="10"/>
  <c r="M4873" i="10"/>
  <c r="N4869" i="10"/>
  <c r="M4869" i="10"/>
  <c r="N4865" i="10"/>
  <c r="M4865" i="10"/>
  <c r="N4861" i="10"/>
  <c r="M4861" i="10"/>
  <c r="N4857" i="10"/>
  <c r="M4857" i="10"/>
  <c r="N4853" i="10"/>
  <c r="M4853" i="10"/>
  <c r="N4849" i="10"/>
  <c r="M4849" i="10"/>
  <c r="N4845" i="10"/>
  <c r="M4845" i="10"/>
  <c r="N4841" i="10"/>
  <c r="M4841" i="10"/>
  <c r="N4837" i="10"/>
  <c r="M4837" i="10"/>
  <c r="N4833" i="10"/>
  <c r="M4833" i="10"/>
  <c r="N4829" i="10"/>
  <c r="M4829" i="10"/>
  <c r="N4825" i="10"/>
  <c r="M4825" i="10"/>
  <c r="N4821" i="10"/>
  <c r="M4821" i="10"/>
  <c r="N4817" i="10"/>
  <c r="M4817" i="10"/>
  <c r="N4813" i="10"/>
  <c r="M4813" i="10"/>
  <c r="N4809" i="10"/>
  <c r="M4809" i="10"/>
  <c r="N4805" i="10"/>
  <c r="M4805" i="10"/>
  <c r="N4801" i="10"/>
  <c r="M4801" i="10"/>
  <c r="N4797" i="10"/>
  <c r="M4797" i="10"/>
  <c r="N4793" i="10"/>
  <c r="M4793" i="10"/>
  <c r="N4789" i="10"/>
  <c r="M4789" i="10"/>
  <c r="N4785" i="10"/>
  <c r="M4785" i="10"/>
  <c r="N4781" i="10"/>
  <c r="M4781" i="10"/>
  <c r="N4777" i="10"/>
  <c r="M4777" i="10"/>
  <c r="N4773" i="10"/>
  <c r="M4773" i="10"/>
  <c r="N4769" i="10"/>
  <c r="M4769" i="10"/>
  <c r="N4765" i="10"/>
  <c r="M4765" i="10"/>
  <c r="N4761" i="10"/>
  <c r="M4761" i="10"/>
  <c r="N4757" i="10"/>
  <c r="M4757" i="10"/>
  <c r="N4753" i="10"/>
  <c r="M4753" i="10"/>
  <c r="N4749" i="10"/>
  <c r="M4749" i="10"/>
  <c r="N4745" i="10"/>
  <c r="M4745" i="10"/>
  <c r="N4741" i="10"/>
  <c r="M4741" i="10"/>
  <c r="N4737" i="10"/>
  <c r="M4737" i="10"/>
  <c r="N4733" i="10"/>
  <c r="M4733" i="10"/>
  <c r="N4729" i="10"/>
  <c r="M4729" i="10"/>
  <c r="N4725" i="10"/>
  <c r="M4725" i="10"/>
  <c r="N4721" i="10"/>
  <c r="M4721" i="10"/>
  <c r="N4717" i="10"/>
  <c r="M4717" i="10"/>
  <c r="N4713" i="10"/>
  <c r="M4713" i="10"/>
  <c r="N4709" i="10"/>
  <c r="M4709" i="10"/>
  <c r="N4705" i="10"/>
  <c r="M4705" i="10"/>
  <c r="N4701" i="10"/>
  <c r="M4701" i="10"/>
  <c r="N4697" i="10"/>
  <c r="M4697" i="10"/>
  <c r="N4693" i="10"/>
  <c r="M4693" i="10"/>
  <c r="N4689" i="10"/>
  <c r="M4689" i="10"/>
  <c r="N4685" i="10"/>
  <c r="M4685" i="10"/>
  <c r="N4681" i="10"/>
  <c r="M4681" i="10"/>
  <c r="N4677" i="10"/>
  <c r="M4677" i="10"/>
  <c r="N4673" i="10"/>
  <c r="M4673" i="10"/>
  <c r="N4669" i="10"/>
  <c r="M4669" i="10"/>
  <c r="N4665" i="10"/>
  <c r="M4665" i="10"/>
  <c r="N4661" i="10"/>
  <c r="M4661" i="10"/>
  <c r="N4657" i="10"/>
  <c r="M4657" i="10"/>
  <c r="N4653" i="10"/>
  <c r="M4653" i="10"/>
  <c r="N4649" i="10"/>
  <c r="M4649" i="10"/>
  <c r="N4645" i="10"/>
  <c r="M4645" i="10"/>
  <c r="N4641" i="10"/>
  <c r="M4641" i="10"/>
  <c r="N4637" i="10"/>
  <c r="M4637" i="10"/>
  <c r="N4633" i="10"/>
  <c r="M4633" i="10"/>
  <c r="N4629" i="10"/>
  <c r="M4629" i="10"/>
  <c r="N4625" i="10"/>
  <c r="M4625" i="10"/>
  <c r="N4621" i="10"/>
  <c r="M4621" i="10"/>
  <c r="N4617" i="10"/>
  <c r="M4617" i="10"/>
  <c r="N4613" i="10"/>
  <c r="M4613" i="10"/>
  <c r="N4609" i="10"/>
  <c r="M4609" i="10"/>
  <c r="N4605" i="10"/>
  <c r="M4605" i="10"/>
  <c r="N4601" i="10"/>
  <c r="M4601" i="10"/>
  <c r="N4597" i="10"/>
  <c r="M4597" i="10"/>
  <c r="N4593" i="10"/>
  <c r="M4593" i="10"/>
  <c r="N4589" i="10"/>
  <c r="M4589" i="10"/>
  <c r="N4585" i="10"/>
  <c r="M4585" i="10"/>
  <c r="N4581" i="10"/>
  <c r="M4581" i="10"/>
  <c r="N4577" i="10"/>
  <c r="M4577" i="10"/>
  <c r="N4573" i="10"/>
  <c r="M4573" i="10"/>
  <c r="N4569" i="10"/>
  <c r="M4569" i="10"/>
  <c r="N4565" i="10"/>
  <c r="M4565" i="10"/>
  <c r="N4561" i="10"/>
  <c r="M4561" i="10"/>
  <c r="N4557" i="10"/>
  <c r="M4557" i="10"/>
  <c r="N4553" i="10"/>
  <c r="M4553" i="10"/>
  <c r="N4549" i="10"/>
  <c r="M4549" i="10"/>
  <c r="N4545" i="10"/>
  <c r="M4545" i="10"/>
  <c r="N4541" i="10"/>
  <c r="M4541" i="10"/>
  <c r="N4537" i="10"/>
  <c r="M4537" i="10"/>
  <c r="N4533" i="10"/>
  <c r="M4533" i="10"/>
  <c r="N4529" i="10"/>
  <c r="M4529" i="10"/>
  <c r="N4525" i="10"/>
  <c r="M4525" i="10"/>
  <c r="N4521" i="10"/>
  <c r="M4521" i="10"/>
  <c r="N4517" i="10"/>
  <c r="M4517" i="10"/>
  <c r="N4513" i="10"/>
  <c r="M4513" i="10"/>
  <c r="N4509" i="10"/>
  <c r="M4509" i="10"/>
  <c r="N4505" i="10"/>
  <c r="M4505" i="10"/>
  <c r="N4501" i="10"/>
  <c r="M4501" i="10"/>
  <c r="N4497" i="10"/>
  <c r="M4497" i="10"/>
  <c r="N4493" i="10"/>
  <c r="M4493" i="10"/>
  <c r="N4489" i="10"/>
  <c r="M4489" i="10"/>
  <c r="N4485" i="10"/>
  <c r="M4485" i="10"/>
  <c r="N4481" i="10"/>
  <c r="M4481" i="10"/>
  <c r="N4477" i="10"/>
  <c r="M4477" i="10"/>
  <c r="N4473" i="10"/>
  <c r="M4473" i="10"/>
  <c r="N4469" i="10"/>
  <c r="M4469" i="10"/>
  <c r="N4465" i="10"/>
  <c r="M4465" i="10"/>
  <c r="N4461" i="10"/>
  <c r="M4461" i="10"/>
  <c r="N4457" i="10"/>
  <c r="M4457" i="10"/>
  <c r="N4453" i="10"/>
  <c r="M4453" i="10"/>
  <c r="N4449" i="10"/>
  <c r="M4449" i="10"/>
  <c r="N4445" i="10"/>
  <c r="M4445" i="10"/>
  <c r="N4441" i="10"/>
  <c r="M4441" i="10"/>
  <c r="N4437" i="10"/>
  <c r="M4437" i="10"/>
  <c r="N4433" i="10"/>
  <c r="M4433" i="10"/>
  <c r="N4429" i="10"/>
  <c r="M4429" i="10"/>
  <c r="N4425" i="10"/>
  <c r="M4425" i="10"/>
  <c r="N4421" i="10"/>
  <c r="M4421" i="10"/>
  <c r="N4417" i="10"/>
  <c r="M4417" i="10"/>
  <c r="N4413" i="10"/>
  <c r="M4413" i="10"/>
  <c r="N4409" i="10"/>
  <c r="M4409" i="10"/>
  <c r="N4405" i="10"/>
  <c r="M4405" i="10"/>
  <c r="N4401" i="10"/>
  <c r="M4401" i="10"/>
  <c r="N4397" i="10"/>
  <c r="M4397" i="10"/>
  <c r="N4393" i="10"/>
  <c r="M4393" i="10"/>
  <c r="N4389" i="10"/>
  <c r="M4389" i="10"/>
  <c r="N4385" i="10"/>
  <c r="M4385" i="10"/>
  <c r="N4381" i="10"/>
  <c r="M4381" i="10"/>
  <c r="N4377" i="10"/>
  <c r="M4377" i="10"/>
  <c r="N4373" i="10"/>
  <c r="M4373" i="10"/>
  <c r="N4369" i="10"/>
  <c r="M4369" i="10"/>
  <c r="N4365" i="10"/>
  <c r="M4365" i="10"/>
  <c r="N4361" i="10"/>
  <c r="M4361" i="10"/>
  <c r="N4357" i="10"/>
  <c r="M4357" i="10"/>
  <c r="N4353" i="10"/>
  <c r="M4353" i="10"/>
  <c r="N4349" i="10"/>
  <c r="M4349" i="10"/>
  <c r="N4345" i="10"/>
  <c r="M4345" i="10"/>
  <c r="N4341" i="10"/>
  <c r="M4341" i="10"/>
  <c r="N4337" i="10"/>
  <c r="M4337" i="10"/>
  <c r="N4333" i="10"/>
  <c r="M4333" i="10"/>
  <c r="N4329" i="10"/>
  <c r="M4329" i="10"/>
  <c r="N4325" i="10"/>
  <c r="M4325" i="10"/>
  <c r="N4321" i="10"/>
  <c r="M4321" i="10"/>
  <c r="N4317" i="10"/>
  <c r="M4317" i="10"/>
  <c r="N4313" i="10"/>
  <c r="M4313" i="10"/>
  <c r="N4309" i="10"/>
  <c r="M4309" i="10"/>
  <c r="N4305" i="10"/>
  <c r="M4305" i="10"/>
  <c r="N4301" i="10"/>
  <c r="M4301" i="10"/>
  <c r="N4297" i="10"/>
  <c r="M4297" i="10"/>
  <c r="N4293" i="10"/>
  <c r="M4293" i="10"/>
  <c r="N4289" i="10"/>
  <c r="M4289" i="10"/>
  <c r="N4285" i="10"/>
  <c r="M4285" i="10"/>
  <c r="N4281" i="10"/>
  <c r="M4281" i="10"/>
  <c r="N4277" i="10"/>
  <c r="M4277" i="10"/>
  <c r="N4273" i="10"/>
  <c r="M4273" i="10"/>
  <c r="N4269" i="10"/>
  <c r="M4269" i="10"/>
  <c r="N4265" i="10"/>
  <c r="M4265" i="10"/>
  <c r="N4261" i="10"/>
  <c r="M4261" i="10"/>
  <c r="N4257" i="10"/>
  <c r="M4257" i="10"/>
  <c r="N4253" i="10"/>
  <c r="M4253" i="10"/>
  <c r="N4249" i="10"/>
  <c r="M4249" i="10"/>
  <c r="N4245" i="10"/>
  <c r="M4245" i="10"/>
  <c r="N4241" i="10"/>
  <c r="M4241" i="10"/>
  <c r="N4237" i="10"/>
  <c r="M4237" i="10"/>
  <c r="N4233" i="10"/>
  <c r="M4233" i="10"/>
  <c r="N4229" i="10"/>
  <c r="M4229" i="10"/>
  <c r="N4225" i="10"/>
  <c r="M4225" i="10"/>
  <c r="N4221" i="10"/>
  <c r="M4221" i="10"/>
  <c r="N4217" i="10"/>
  <c r="M4217" i="10"/>
  <c r="N4213" i="10"/>
  <c r="M4213" i="10"/>
  <c r="N4209" i="10"/>
  <c r="M4209" i="10"/>
  <c r="N4205" i="10"/>
  <c r="M4205" i="10"/>
  <c r="N4201" i="10"/>
  <c r="M4201" i="10"/>
  <c r="N4197" i="10"/>
  <c r="M4197" i="10"/>
  <c r="N4193" i="10"/>
  <c r="M4193" i="10"/>
  <c r="N4189" i="10"/>
  <c r="M4189" i="10"/>
  <c r="N4185" i="10"/>
  <c r="M4185" i="10"/>
  <c r="N4181" i="10"/>
  <c r="M4181" i="10"/>
  <c r="N4177" i="10"/>
  <c r="M4177" i="10"/>
  <c r="N4173" i="10"/>
  <c r="M4173" i="10"/>
  <c r="N4169" i="10"/>
  <c r="M4169" i="10"/>
  <c r="N4165" i="10"/>
  <c r="M4165" i="10"/>
  <c r="N4161" i="10"/>
  <c r="M4161" i="10"/>
  <c r="N4157" i="10"/>
  <c r="M4157" i="10"/>
  <c r="N4153" i="10"/>
  <c r="M4153" i="10"/>
  <c r="N4149" i="10"/>
  <c r="M4149" i="10"/>
  <c r="N4145" i="10"/>
  <c r="M4145" i="10"/>
  <c r="N4141" i="10"/>
  <c r="M4141" i="10"/>
  <c r="N4137" i="10"/>
  <c r="M4137" i="10"/>
  <c r="N4133" i="10"/>
  <c r="M4133" i="10"/>
  <c r="N4129" i="10"/>
  <c r="M4129" i="10"/>
  <c r="N4125" i="10"/>
  <c r="M4125" i="10"/>
  <c r="N4121" i="10"/>
  <c r="M4121" i="10"/>
  <c r="N4117" i="10"/>
  <c r="M4117" i="10"/>
  <c r="N4113" i="10"/>
  <c r="M4113" i="10"/>
  <c r="N4109" i="10"/>
  <c r="M4109" i="10"/>
  <c r="N4105" i="10"/>
  <c r="M4105" i="10"/>
  <c r="N4101" i="10"/>
  <c r="M4101" i="10"/>
  <c r="N4097" i="10"/>
  <c r="M4097" i="10"/>
  <c r="N4093" i="10"/>
  <c r="M4093" i="10"/>
  <c r="N4089" i="10"/>
  <c r="M4089" i="10"/>
  <c r="N4085" i="10"/>
  <c r="M4085" i="10"/>
  <c r="N4081" i="10"/>
  <c r="M4081" i="10"/>
  <c r="N4077" i="10"/>
  <c r="M4077" i="10"/>
  <c r="N4073" i="10"/>
  <c r="M4073" i="10"/>
  <c r="N4069" i="10"/>
  <c r="M4069" i="10"/>
  <c r="N4065" i="10"/>
  <c r="M4065" i="10"/>
  <c r="N4061" i="10"/>
  <c r="M4061" i="10"/>
  <c r="N4057" i="10"/>
  <c r="M4057" i="10"/>
  <c r="N4053" i="10"/>
  <c r="M4053" i="10"/>
  <c r="N4049" i="10"/>
  <c r="M4049" i="10"/>
  <c r="N4045" i="10"/>
  <c r="M4045" i="10"/>
  <c r="N4041" i="10"/>
  <c r="M4041" i="10"/>
  <c r="N4037" i="10"/>
  <c r="M4037" i="10"/>
  <c r="N4033" i="10"/>
  <c r="M4033" i="10"/>
  <c r="N4029" i="10"/>
  <c r="M4029" i="10"/>
  <c r="N4025" i="10"/>
  <c r="M4025" i="10"/>
  <c r="N4021" i="10"/>
  <c r="M4021" i="10"/>
  <c r="N4017" i="10"/>
  <c r="M4017" i="10"/>
  <c r="N4013" i="10"/>
  <c r="M4013" i="10"/>
  <c r="N4009" i="10"/>
  <c r="M4009" i="10"/>
  <c r="N4005" i="10"/>
  <c r="M4005" i="10"/>
  <c r="N4001" i="10"/>
  <c r="M4001" i="10"/>
  <c r="N3997" i="10"/>
  <c r="M3997" i="10"/>
  <c r="N3993" i="10"/>
  <c r="M3993" i="10"/>
  <c r="N3989" i="10"/>
  <c r="M3989" i="10"/>
  <c r="N3985" i="10"/>
  <c r="M3985" i="10"/>
  <c r="N3981" i="10"/>
  <c r="M3981" i="10"/>
  <c r="N3977" i="10"/>
  <c r="M3977" i="10"/>
  <c r="N3973" i="10"/>
  <c r="M3973" i="10"/>
  <c r="N3969" i="10"/>
  <c r="M3969" i="10"/>
  <c r="N3965" i="10"/>
  <c r="M3965" i="10"/>
  <c r="N3961" i="10"/>
  <c r="M3961" i="10"/>
  <c r="N3957" i="10"/>
  <c r="M3957" i="10"/>
  <c r="N3953" i="10"/>
  <c r="M3953" i="10"/>
  <c r="N3949" i="10"/>
  <c r="M3949" i="10"/>
  <c r="N3945" i="10"/>
  <c r="M3945" i="10"/>
  <c r="N3941" i="10"/>
  <c r="M3941" i="10"/>
  <c r="N3937" i="10"/>
  <c r="M3937" i="10"/>
  <c r="N3933" i="10"/>
  <c r="M3933" i="10"/>
  <c r="N3929" i="10"/>
  <c r="M3929" i="10"/>
  <c r="N3925" i="10"/>
  <c r="M3925" i="10"/>
  <c r="N3921" i="10"/>
  <c r="M3921" i="10"/>
  <c r="N3917" i="10"/>
  <c r="M3917" i="10"/>
  <c r="N3913" i="10"/>
  <c r="M3913" i="10"/>
  <c r="N3909" i="10"/>
  <c r="M3909" i="10"/>
  <c r="N3905" i="10"/>
  <c r="M3905" i="10"/>
  <c r="N3901" i="10"/>
  <c r="M3901" i="10"/>
  <c r="N3897" i="10"/>
  <c r="M3897" i="10"/>
  <c r="N3893" i="10"/>
  <c r="M3893" i="10"/>
  <c r="N3889" i="10"/>
  <c r="M3889" i="10"/>
  <c r="N3885" i="10"/>
  <c r="M3885" i="10"/>
  <c r="N3881" i="10"/>
  <c r="M3881" i="10"/>
  <c r="N3877" i="10"/>
  <c r="M3877" i="10"/>
  <c r="N3873" i="10"/>
  <c r="M3873" i="10"/>
  <c r="N3869" i="10"/>
  <c r="M3869" i="10"/>
  <c r="N3865" i="10"/>
  <c r="M3865" i="10"/>
  <c r="N3861" i="10"/>
  <c r="M3861" i="10"/>
  <c r="N3857" i="10"/>
  <c r="M3857" i="10"/>
  <c r="N3853" i="10"/>
  <c r="M3853" i="10"/>
  <c r="N3849" i="10"/>
  <c r="M3849" i="10"/>
  <c r="N3845" i="10"/>
  <c r="M3845" i="10"/>
  <c r="N3841" i="10"/>
  <c r="M3841" i="10"/>
  <c r="N3837" i="10"/>
  <c r="M3837" i="10"/>
  <c r="N3833" i="10"/>
  <c r="M3833" i="10"/>
  <c r="N3829" i="10"/>
  <c r="M3829" i="10"/>
  <c r="N3825" i="10"/>
  <c r="M3825" i="10"/>
  <c r="N3821" i="10"/>
  <c r="M3821" i="10"/>
  <c r="N3817" i="10"/>
  <c r="M3817" i="10"/>
  <c r="N3813" i="10"/>
  <c r="M3813" i="10"/>
  <c r="N3809" i="10"/>
  <c r="M3809" i="10"/>
  <c r="N3805" i="10"/>
  <c r="M3805" i="10"/>
  <c r="N3801" i="10"/>
  <c r="M3801" i="10"/>
  <c r="N3797" i="10"/>
  <c r="M3797" i="10"/>
  <c r="N3793" i="10"/>
  <c r="M3793" i="10"/>
  <c r="N3789" i="10"/>
  <c r="M3789" i="10"/>
  <c r="N3785" i="10"/>
  <c r="M3785" i="10"/>
  <c r="N3781" i="10"/>
  <c r="M3781" i="10"/>
  <c r="N3777" i="10"/>
  <c r="M3777" i="10"/>
  <c r="N3773" i="10"/>
  <c r="M3773" i="10"/>
  <c r="N3769" i="10"/>
  <c r="M3769" i="10"/>
  <c r="N3765" i="10"/>
  <c r="M3765" i="10"/>
  <c r="N3761" i="10"/>
  <c r="M3761" i="10"/>
  <c r="N3757" i="10"/>
  <c r="M3757" i="10"/>
  <c r="N3753" i="10"/>
  <c r="M3753" i="10"/>
  <c r="N3749" i="10"/>
  <c r="M3749" i="10"/>
  <c r="N3745" i="10"/>
  <c r="M3745" i="10"/>
  <c r="N3741" i="10"/>
  <c r="M3741" i="10"/>
  <c r="N3737" i="10"/>
  <c r="M3737" i="10"/>
  <c r="N3733" i="10"/>
  <c r="M3733" i="10"/>
  <c r="N3729" i="10"/>
  <c r="M3729" i="10"/>
  <c r="N3725" i="10"/>
  <c r="M3725" i="10"/>
  <c r="N3721" i="10"/>
  <c r="M3721" i="10"/>
  <c r="N3717" i="10"/>
  <c r="M3717" i="10"/>
  <c r="N3713" i="10"/>
  <c r="M3713" i="10"/>
  <c r="N3709" i="10"/>
  <c r="M3709" i="10"/>
  <c r="N3705" i="10"/>
  <c r="M3705" i="10"/>
  <c r="N3701" i="10"/>
  <c r="M3701" i="10"/>
  <c r="N3697" i="10"/>
  <c r="M3697" i="10"/>
  <c r="N3693" i="10"/>
  <c r="M3693" i="10"/>
  <c r="N3689" i="10"/>
  <c r="M3689" i="10"/>
  <c r="N3685" i="10"/>
  <c r="M3685" i="10"/>
  <c r="N3681" i="10"/>
  <c r="M3681" i="10"/>
  <c r="N3677" i="10"/>
  <c r="M3677" i="10"/>
  <c r="N3673" i="10"/>
  <c r="M3673" i="10"/>
  <c r="N3669" i="10"/>
  <c r="M3669" i="10"/>
  <c r="N3665" i="10"/>
  <c r="M3665" i="10"/>
  <c r="N3661" i="10"/>
  <c r="M3661" i="10"/>
  <c r="N3657" i="10"/>
  <c r="M3657" i="10"/>
  <c r="N3653" i="10"/>
  <c r="M3653" i="10"/>
  <c r="N3649" i="10"/>
  <c r="M3649" i="10"/>
  <c r="N3645" i="10"/>
  <c r="M3645" i="10"/>
  <c r="N3641" i="10"/>
  <c r="M3641" i="10"/>
  <c r="N3637" i="10"/>
  <c r="M3637" i="10"/>
  <c r="N3633" i="10"/>
  <c r="M3633" i="10"/>
  <c r="N3629" i="10"/>
  <c r="M3629" i="10"/>
  <c r="N3625" i="10"/>
  <c r="M3625" i="10"/>
  <c r="N3621" i="10"/>
  <c r="M3621" i="10"/>
  <c r="N3617" i="10"/>
  <c r="M3617" i="10"/>
  <c r="N3613" i="10"/>
  <c r="M3613" i="10"/>
  <c r="N3609" i="10"/>
  <c r="M3609" i="10"/>
  <c r="N3605" i="10"/>
  <c r="M3605" i="10"/>
  <c r="N3601" i="10"/>
  <c r="M3601" i="10"/>
  <c r="N3597" i="10"/>
  <c r="M3597" i="10"/>
  <c r="N3593" i="10"/>
  <c r="M3593" i="10"/>
  <c r="N3589" i="10"/>
  <c r="M3589" i="10"/>
  <c r="N3585" i="10"/>
  <c r="M3585" i="10"/>
  <c r="N3581" i="10"/>
  <c r="M3581" i="10"/>
  <c r="N3577" i="10"/>
  <c r="M3577" i="10"/>
  <c r="N3573" i="10"/>
  <c r="M3573" i="10"/>
  <c r="N3569" i="10"/>
  <c r="M3569" i="10"/>
  <c r="N3565" i="10"/>
  <c r="M3565" i="10"/>
  <c r="N3561" i="10"/>
  <c r="M3561" i="10"/>
  <c r="N3557" i="10"/>
  <c r="M3557" i="10"/>
  <c r="N3553" i="10"/>
  <c r="M3553" i="10"/>
  <c r="N3549" i="10"/>
  <c r="M3549" i="10"/>
  <c r="N3545" i="10"/>
  <c r="M3545" i="10"/>
  <c r="N3541" i="10"/>
  <c r="M3541" i="10"/>
  <c r="N3537" i="10"/>
  <c r="M3537" i="10"/>
  <c r="N3533" i="10"/>
  <c r="M3533" i="10"/>
  <c r="N3529" i="10"/>
  <c r="M3529" i="10"/>
  <c r="N3525" i="10"/>
  <c r="M3525" i="10"/>
  <c r="N3521" i="10"/>
  <c r="M3521" i="10"/>
  <c r="N3517" i="10"/>
  <c r="M3517" i="10"/>
  <c r="N3513" i="10"/>
  <c r="M3513" i="10"/>
  <c r="N3509" i="10"/>
  <c r="M3509" i="10"/>
  <c r="N3505" i="10"/>
  <c r="M3505" i="10"/>
  <c r="N3501" i="10"/>
  <c r="M3501" i="10"/>
  <c r="N3497" i="10"/>
  <c r="M3497" i="10"/>
  <c r="N3493" i="10"/>
  <c r="M3493" i="10"/>
  <c r="N3489" i="10"/>
  <c r="M3489" i="10"/>
  <c r="N3485" i="10"/>
  <c r="M3485" i="10"/>
  <c r="N3481" i="10"/>
  <c r="M3481" i="10"/>
  <c r="N3477" i="10"/>
  <c r="M3477" i="10"/>
  <c r="N3473" i="10"/>
  <c r="M3473" i="10"/>
  <c r="N3469" i="10"/>
  <c r="M3469" i="10"/>
  <c r="N3465" i="10"/>
  <c r="M3465" i="10"/>
  <c r="N3461" i="10"/>
  <c r="M3461" i="10"/>
  <c r="N3457" i="10"/>
  <c r="M3457" i="10"/>
  <c r="N3453" i="10"/>
  <c r="M3453" i="10"/>
  <c r="N3449" i="10"/>
  <c r="M3449" i="10"/>
  <c r="N3445" i="10"/>
  <c r="M3445" i="10"/>
  <c r="N3441" i="10"/>
  <c r="M3441" i="10"/>
  <c r="N3437" i="10"/>
  <c r="M3437" i="10"/>
  <c r="N3433" i="10"/>
  <c r="M3433" i="10"/>
  <c r="N3429" i="10"/>
  <c r="M3429" i="10"/>
  <c r="N3425" i="10"/>
  <c r="M3425" i="10"/>
  <c r="N3421" i="10"/>
  <c r="M3421" i="10"/>
  <c r="N3417" i="10"/>
  <c r="M3417" i="10"/>
  <c r="N3413" i="10"/>
  <c r="M3413" i="10"/>
  <c r="N3409" i="10"/>
  <c r="M3409" i="10"/>
  <c r="N3405" i="10"/>
  <c r="M3405" i="10"/>
  <c r="N3401" i="10"/>
  <c r="M3401" i="10"/>
  <c r="N3397" i="10"/>
  <c r="M3397" i="10"/>
  <c r="N3393" i="10"/>
  <c r="M3393" i="10"/>
  <c r="N3389" i="10"/>
  <c r="M3389" i="10"/>
  <c r="N3385" i="10"/>
  <c r="M3385" i="10"/>
  <c r="N3381" i="10"/>
  <c r="M3381" i="10"/>
  <c r="N3377" i="10"/>
  <c r="M3377" i="10"/>
  <c r="N3373" i="10"/>
  <c r="M3373" i="10"/>
  <c r="N3369" i="10"/>
  <c r="M3369" i="10"/>
  <c r="N3365" i="10"/>
  <c r="M3365" i="10"/>
  <c r="N3361" i="10"/>
  <c r="M3361" i="10"/>
  <c r="N3357" i="10"/>
  <c r="M3357" i="10"/>
  <c r="N3353" i="10"/>
  <c r="M3353" i="10"/>
  <c r="N3349" i="10"/>
  <c r="M3349" i="10"/>
  <c r="N3345" i="10"/>
  <c r="M3345" i="10"/>
  <c r="N3341" i="10"/>
  <c r="M3341" i="10"/>
  <c r="N3337" i="10"/>
  <c r="M3337" i="10"/>
  <c r="N3333" i="10"/>
  <c r="M3333" i="10"/>
  <c r="N3329" i="10"/>
  <c r="M3329" i="10"/>
  <c r="N3325" i="10"/>
  <c r="M3325" i="10"/>
  <c r="N3321" i="10"/>
  <c r="M3321" i="10"/>
  <c r="N3317" i="10"/>
  <c r="M3317" i="10"/>
  <c r="N3313" i="10"/>
  <c r="M3313" i="10"/>
  <c r="N3309" i="10"/>
  <c r="M3309" i="10"/>
  <c r="N3305" i="10"/>
  <c r="M3305" i="10"/>
  <c r="N3301" i="10"/>
  <c r="M3301" i="10"/>
  <c r="N3297" i="10"/>
  <c r="M3297" i="10"/>
  <c r="N3293" i="10"/>
  <c r="M3293" i="10"/>
  <c r="N3289" i="10"/>
  <c r="M3289" i="10"/>
  <c r="N3285" i="10"/>
  <c r="M3285" i="10"/>
  <c r="N3281" i="10"/>
  <c r="M3281" i="10"/>
  <c r="N3277" i="10"/>
  <c r="M3277" i="10"/>
  <c r="N3273" i="10"/>
  <c r="M3273" i="10"/>
  <c r="N3269" i="10"/>
  <c r="M3269" i="10"/>
  <c r="N3265" i="10"/>
  <c r="M3265" i="10"/>
  <c r="N3261" i="10"/>
  <c r="M3261" i="10"/>
  <c r="N3257" i="10"/>
  <c r="M3257" i="10"/>
  <c r="N3253" i="10"/>
  <c r="M3253" i="10"/>
  <c r="N3249" i="10"/>
  <c r="M3249" i="10"/>
  <c r="N3245" i="10"/>
  <c r="M3245" i="10"/>
  <c r="N3241" i="10"/>
  <c r="M3241" i="10"/>
  <c r="N3237" i="10"/>
  <c r="M3237" i="10"/>
  <c r="N3233" i="10"/>
  <c r="M3233" i="10"/>
  <c r="N3229" i="10"/>
  <c r="M3229" i="10"/>
  <c r="N3225" i="10"/>
  <c r="M3225" i="10"/>
  <c r="N3221" i="10"/>
  <c r="M3221" i="10"/>
  <c r="N3217" i="10"/>
  <c r="M3217" i="10"/>
  <c r="N3213" i="10"/>
  <c r="M3213" i="10"/>
  <c r="N3209" i="10"/>
  <c r="M3209" i="10"/>
  <c r="N3205" i="10"/>
  <c r="M3205" i="10"/>
  <c r="N3201" i="10"/>
  <c r="M3201" i="10"/>
  <c r="N3197" i="10"/>
  <c r="M3197" i="10"/>
  <c r="N3193" i="10"/>
  <c r="M3193" i="10"/>
  <c r="N3189" i="10"/>
  <c r="M3189" i="10"/>
  <c r="N3185" i="10"/>
  <c r="M3185" i="10"/>
  <c r="N3181" i="10"/>
  <c r="M3181" i="10"/>
  <c r="N3177" i="10"/>
  <c r="M3177" i="10"/>
  <c r="N3173" i="10"/>
  <c r="M3173" i="10"/>
  <c r="N3169" i="10"/>
  <c r="M3169" i="10"/>
  <c r="N3165" i="10"/>
  <c r="M3165" i="10"/>
  <c r="N3161" i="10"/>
  <c r="M3161" i="10"/>
  <c r="N3157" i="10"/>
  <c r="M3157" i="10"/>
  <c r="N3153" i="10"/>
  <c r="M3153" i="10"/>
  <c r="N3149" i="10"/>
  <c r="M3149" i="10"/>
  <c r="N3145" i="10"/>
  <c r="M3145" i="10"/>
  <c r="N3141" i="10"/>
  <c r="M3141" i="10"/>
  <c r="N3137" i="10"/>
  <c r="M3137" i="10"/>
  <c r="N3133" i="10"/>
  <c r="M3133" i="10"/>
  <c r="N3129" i="10"/>
  <c r="M3129" i="10"/>
  <c r="N3125" i="10"/>
  <c r="M3125" i="10"/>
  <c r="N3121" i="10"/>
  <c r="M3121" i="10"/>
  <c r="N3117" i="10"/>
  <c r="M3117" i="10"/>
  <c r="N3113" i="10"/>
  <c r="M3113" i="10"/>
  <c r="N3109" i="10"/>
  <c r="M3109" i="10"/>
  <c r="N3105" i="10"/>
  <c r="M3105" i="10"/>
  <c r="N3101" i="10"/>
  <c r="M3101" i="10"/>
  <c r="N3097" i="10"/>
  <c r="M3097" i="10"/>
  <c r="N3093" i="10"/>
  <c r="M3093" i="10"/>
  <c r="N3089" i="10"/>
  <c r="M3089" i="10"/>
  <c r="N3085" i="10"/>
  <c r="M3085" i="10"/>
  <c r="N3081" i="10"/>
  <c r="M3081" i="10"/>
  <c r="N3077" i="10"/>
  <c r="M3077" i="10"/>
  <c r="N3073" i="10"/>
  <c r="M3073" i="10"/>
  <c r="N3069" i="10"/>
  <c r="M3069" i="10"/>
  <c r="N3065" i="10"/>
  <c r="M3065" i="10"/>
  <c r="N3061" i="10"/>
  <c r="M3061" i="10"/>
  <c r="N3057" i="10"/>
  <c r="M3057" i="10"/>
  <c r="N3053" i="10"/>
  <c r="M3053" i="10"/>
  <c r="N3049" i="10"/>
  <c r="M3049" i="10"/>
  <c r="N3045" i="10"/>
  <c r="M3045" i="10"/>
  <c r="N3041" i="10"/>
  <c r="M3041" i="10"/>
  <c r="N3037" i="10"/>
  <c r="M3037" i="10"/>
  <c r="N3033" i="10"/>
  <c r="M3033" i="10"/>
  <c r="N3029" i="10"/>
  <c r="M3029" i="10"/>
  <c r="N3025" i="10"/>
  <c r="M3025" i="10"/>
  <c r="N3021" i="10"/>
  <c r="M3021" i="10"/>
  <c r="N3017" i="10"/>
  <c r="M3017" i="10"/>
  <c r="N3013" i="10"/>
  <c r="M3013" i="10"/>
  <c r="N3009" i="10"/>
  <c r="M3009" i="10"/>
  <c r="N3005" i="10"/>
  <c r="M3005" i="10"/>
  <c r="N3001" i="10"/>
  <c r="M3001" i="10"/>
  <c r="N2997" i="10"/>
  <c r="M2997" i="10"/>
  <c r="N2993" i="10"/>
  <c r="M2993" i="10"/>
  <c r="N2989" i="10"/>
  <c r="M2989" i="10"/>
  <c r="N2985" i="10"/>
  <c r="M2985" i="10"/>
  <c r="N2981" i="10"/>
  <c r="M2981" i="10"/>
  <c r="N2977" i="10"/>
  <c r="M2977" i="10"/>
  <c r="N2973" i="10"/>
  <c r="M2973" i="10"/>
  <c r="N2969" i="10"/>
  <c r="M2969" i="10"/>
  <c r="N2965" i="10"/>
  <c r="M2965" i="10"/>
  <c r="N2961" i="10"/>
  <c r="M2961" i="10"/>
  <c r="N2957" i="10"/>
  <c r="M2957" i="10"/>
  <c r="N2953" i="10"/>
  <c r="M2953" i="10"/>
  <c r="N2949" i="10"/>
  <c r="M2949" i="10"/>
  <c r="N2945" i="10"/>
  <c r="M2945" i="10"/>
  <c r="N2941" i="10"/>
  <c r="M2941" i="10"/>
  <c r="N2937" i="10"/>
  <c r="M2937" i="10"/>
  <c r="N2933" i="10"/>
  <c r="M2933" i="10"/>
  <c r="N2929" i="10"/>
  <c r="M2929" i="10"/>
  <c r="N2925" i="10"/>
  <c r="M2925" i="10"/>
  <c r="N2921" i="10"/>
  <c r="M2921" i="10"/>
  <c r="N2917" i="10"/>
  <c r="M2917" i="10"/>
  <c r="N2913" i="10"/>
  <c r="M2913" i="10"/>
  <c r="N2909" i="10"/>
  <c r="M2909" i="10"/>
  <c r="N2905" i="10"/>
  <c r="M2905" i="10"/>
  <c r="N2901" i="10"/>
  <c r="M2901" i="10"/>
  <c r="N2897" i="10"/>
  <c r="M2897" i="10"/>
  <c r="N2893" i="10"/>
  <c r="M2893" i="10"/>
  <c r="N2889" i="10"/>
  <c r="M2889" i="10"/>
  <c r="N2885" i="10"/>
  <c r="M2885" i="10"/>
  <c r="N2881" i="10"/>
  <c r="M2881" i="10"/>
  <c r="N2877" i="10"/>
  <c r="M2877" i="10"/>
  <c r="N2873" i="10"/>
  <c r="M2873" i="10"/>
  <c r="N2869" i="10"/>
  <c r="M2869" i="10"/>
  <c r="N2865" i="10"/>
  <c r="M2865" i="10"/>
  <c r="N2861" i="10"/>
  <c r="M2861" i="10"/>
  <c r="N2857" i="10"/>
  <c r="M2857" i="10"/>
  <c r="N2853" i="10"/>
  <c r="M2853" i="10"/>
  <c r="N2849" i="10"/>
  <c r="M2849" i="10"/>
  <c r="N2845" i="10"/>
  <c r="M2845" i="10"/>
  <c r="N2841" i="10"/>
  <c r="M2841" i="10"/>
  <c r="N2837" i="10"/>
  <c r="M2837" i="10"/>
  <c r="N2833" i="10"/>
  <c r="M2833" i="10"/>
  <c r="N2829" i="10"/>
  <c r="M2829" i="10"/>
  <c r="N2825" i="10"/>
  <c r="M2825" i="10"/>
  <c r="N2821" i="10"/>
  <c r="M2821" i="10"/>
  <c r="N2817" i="10"/>
  <c r="M2817" i="10"/>
  <c r="N2813" i="10"/>
  <c r="M2813" i="10"/>
  <c r="N2809" i="10"/>
  <c r="M2809" i="10"/>
  <c r="N2805" i="10"/>
  <c r="M2805" i="10"/>
  <c r="N2801" i="10"/>
  <c r="M2801" i="10"/>
  <c r="N2797" i="10"/>
  <c r="M2797" i="10"/>
  <c r="N2793" i="10"/>
  <c r="M2793" i="10"/>
  <c r="N2789" i="10"/>
  <c r="M2789" i="10"/>
  <c r="N2785" i="10"/>
  <c r="M2785" i="10"/>
  <c r="N2781" i="10"/>
  <c r="M2781" i="10"/>
  <c r="N2777" i="10"/>
  <c r="M2777" i="10"/>
  <c r="N2773" i="10"/>
  <c r="M2773" i="10"/>
  <c r="N2769" i="10"/>
  <c r="M2769" i="10"/>
  <c r="N2765" i="10"/>
  <c r="M2765" i="10"/>
  <c r="N2761" i="10"/>
  <c r="M2761" i="10"/>
  <c r="N2757" i="10"/>
  <c r="M2757" i="10"/>
  <c r="N2753" i="10"/>
  <c r="M2753" i="10"/>
  <c r="N2749" i="10"/>
  <c r="M2749" i="10"/>
  <c r="N2745" i="10"/>
  <c r="M2745" i="10"/>
  <c r="N2741" i="10"/>
  <c r="M2741" i="10"/>
  <c r="N2737" i="10"/>
  <c r="M2737" i="10"/>
  <c r="N2733" i="10"/>
  <c r="M2733" i="10"/>
  <c r="N2729" i="10"/>
  <c r="M2729" i="10"/>
  <c r="N2725" i="10"/>
  <c r="M2725" i="10"/>
  <c r="N2721" i="10"/>
  <c r="M2721" i="10"/>
  <c r="N2717" i="10"/>
  <c r="M2717" i="10"/>
  <c r="N2713" i="10"/>
  <c r="M2713" i="10"/>
  <c r="N2709" i="10"/>
  <c r="M2709" i="10"/>
  <c r="N2705" i="10"/>
  <c r="M2705" i="10"/>
  <c r="N2701" i="10"/>
  <c r="M2701" i="10"/>
  <c r="N2697" i="10"/>
  <c r="M2697" i="10"/>
  <c r="N2693" i="10"/>
  <c r="M2693" i="10"/>
  <c r="N2689" i="10"/>
  <c r="M2689" i="10"/>
  <c r="N2685" i="10"/>
  <c r="M2685" i="10"/>
  <c r="N2681" i="10"/>
  <c r="M2681" i="10"/>
  <c r="N2677" i="10"/>
  <c r="M2677" i="10"/>
  <c r="N2673" i="10"/>
  <c r="M2673" i="10"/>
  <c r="N2669" i="10"/>
  <c r="M2669" i="10"/>
  <c r="N2665" i="10"/>
  <c r="M2665" i="10"/>
  <c r="N2661" i="10"/>
  <c r="M2661" i="10"/>
  <c r="N2657" i="10"/>
  <c r="M2657" i="10"/>
  <c r="N2653" i="10"/>
  <c r="M2653" i="10"/>
  <c r="N2649" i="10"/>
  <c r="M2649" i="10"/>
  <c r="N2645" i="10"/>
  <c r="M2645" i="10"/>
  <c r="N2641" i="10"/>
  <c r="M2641" i="10"/>
  <c r="N2637" i="10"/>
  <c r="M2637" i="10"/>
  <c r="N2633" i="10"/>
  <c r="M2633" i="10"/>
  <c r="N2629" i="10"/>
  <c r="M2629" i="10"/>
  <c r="N2625" i="10"/>
  <c r="M2625" i="10"/>
  <c r="N2621" i="10"/>
  <c r="M2621" i="10"/>
  <c r="N2617" i="10"/>
  <c r="M2617" i="10"/>
  <c r="N2613" i="10"/>
  <c r="M2613" i="10"/>
  <c r="N2609" i="10"/>
  <c r="M2609" i="10"/>
  <c r="N2605" i="10"/>
  <c r="M2605" i="10"/>
  <c r="N2601" i="10"/>
  <c r="M2601" i="10"/>
  <c r="N2597" i="10"/>
  <c r="M2597" i="10"/>
  <c r="N2593" i="10"/>
  <c r="M2593" i="10"/>
  <c r="N2589" i="10"/>
  <c r="M2589" i="10"/>
  <c r="N2585" i="10"/>
  <c r="M2585" i="10"/>
  <c r="N2581" i="10"/>
  <c r="M2581" i="10"/>
  <c r="N2577" i="10"/>
  <c r="M2577" i="10"/>
  <c r="N2573" i="10"/>
  <c r="M2573" i="10"/>
  <c r="N2569" i="10"/>
  <c r="M2569" i="10"/>
  <c r="N2565" i="10"/>
  <c r="M2565" i="10"/>
  <c r="N2561" i="10"/>
  <c r="M2561" i="10"/>
  <c r="N2557" i="10"/>
  <c r="M2557" i="10"/>
  <c r="N2553" i="10"/>
  <c r="M2553" i="10"/>
  <c r="N2549" i="10"/>
  <c r="M2549" i="10"/>
  <c r="N2545" i="10"/>
  <c r="M2545" i="10"/>
  <c r="N2541" i="10"/>
  <c r="M2541" i="10"/>
  <c r="N2537" i="10"/>
  <c r="M2537" i="10"/>
  <c r="N2533" i="10"/>
  <c r="M2533" i="10"/>
  <c r="N2529" i="10"/>
  <c r="M2529" i="10"/>
  <c r="N2525" i="10"/>
  <c r="M2525" i="10"/>
  <c r="N2521" i="10"/>
  <c r="M2521" i="10"/>
  <c r="N2517" i="10"/>
  <c r="M2517" i="10"/>
  <c r="N2513" i="10"/>
  <c r="M2513" i="10"/>
  <c r="N2509" i="10"/>
  <c r="M2509" i="10"/>
  <c r="N2505" i="10"/>
  <c r="M2505" i="10"/>
  <c r="N2501" i="10"/>
  <c r="M2501" i="10"/>
  <c r="N2497" i="10"/>
  <c r="M2497" i="10"/>
  <c r="N2493" i="10"/>
  <c r="M2493" i="10"/>
  <c r="N2489" i="10"/>
  <c r="M2489" i="10"/>
  <c r="N2485" i="10"/>
  <c r="M2485" i="10"/>
  <c r="N2481" i="10"/>
  <c r="M2481" i="10"/>
  <c r="N2477" i="10"/>
  <c r="M2477" i="10"/>
  <c r="N2473" i="10"/>
  <c r="M2473" i="10"/>
  <c r="N2469" i="10"/>
  <c r="M2469" i="10"/>
  <c r="N2465" i="10"/>
  <c r="M2465" i="10"/>
  <c r="N2461" i="10"/>
  <c r="M2461" i="10"/>
  <c r="N2457" i="10"/>
  <c r="M2457" i="10"/>
  <c r="N2453" i="10"/>
  <c r="M2453" i="10"/>
  <c r="N2449" i="10"/>
  <c r="M2449" i="10"/>
  <c r="N2445" i="10"/>
  <c r="M2445" i="10"/>
  <c r="N2441" i="10"/>
  <c r="M2441" i="10"/>
  <c r="N2437" i="10"/>
  <c r="M2437" i="10"/>
  <c r="N2433" i="10"/>
  <c r="M2433" i="10"/>
  <c r="N2429" i="10"/>
  <c r="M2429" i="10"/>
  <c r="N2425" i="10"/>
  <c r="M2425" i="10"/>
  <c r="N2421" i="10"/>
  <c r="M2421" i="10"/>
  <c r="N2417" i="10"/>
  <c r="M2417" i="10"/>
  <c r="N2413" i="10"/>
  <c r="M2413" i="10"/>
  <c r="N2409" i="10"/>
  <c r="M2409" i="10"/>
  <c r="N2405" i="10"/>
  <c r="M2405" i="10"/>
  <c r="N2401" i="10"/>
  <c r="M2401" i="10"/>
  <c r="N2397" i="10"/>
  <c r="M2397" i="10"/>
  <c r="N2393" i="10"/>
  <c r="M2393" i="10"/>
  <c r="N2389" i="10"/>
  <c r="M2389" i="10"/>
  <c r="N2385" i="10"/>
  <c r="M2385" i="10"/>
  <c r="N2381" i="10"/>
  <c r="M2381" i="10"/>
  <c r="N2377" i="10"/>
  <c r="M2377" i="10"/>
  <c r="N2373" i="10"/>
  <c r="M2373" i="10"/>
  <c r="N2369" i="10"/>
  <c r="M2369" i="10"/>
  <c r="N2365" i="10"/>
  <c r="M2365" i="10"/>
  <c r="N2361" i="10"/>
  <c r="M2361" i="10"/>
  <c r="N2357" i="10"/>
  <c r="M2357" i="10"/>
  <c r="N2353" i="10"/>
  <c r="M2353" i="10"/>
  <c r="N2349" i="10"/>
  <c r="M2349" i="10"/>
  <c r="N2345" i="10"/>
  <c r="M2345" i="10"/>
  <c r="N2341" i="10"/>
  <c r="M2341" i="10"/>
  <c r="N2337" i="10"/>
  <c r="M2337" i="10"/>
  <c r="N2333" i="10"/>
  <c r="M2333" i="10"/>
  <c r="N2329" i="10"/>
  <c r="M2329" i="10"/>
  <c r="N2325" i="10"/>
  <c r="M2325" i="10"/>
  <c r="N2321" i="10"/>
  <c r="M2321" i="10"/>
  <c r="N2317" i="10"/>
  <c r="M2317" i="10"/>
  <c r="N2313" i="10"/>
  <c r="M2313" i="10"/>
  <c r="N2309" i="10"/>
  <c r="M2309" i="10"/>
  <c r="N2305" i="10"/>
  <c r="M2305" i="10"/>
  <c r="N2301" i="10"/>
  <c r="M2301" i="10"/>
  <c r="N2297" i="10"/>
  <c r="M2297" i="10"/>
  <c r="N2293" i="10"/>
  <c r="M2293" i="10"/>
  <c r="N2289" i="10"/>
  <c r="M2289" i="10"/>
  <c r="N2285" i="10"/>
  <c r="M2285" i="10"/>
  <c r="N2281" i="10"/>
  <c r="M2281" i="10"/>
  <c r="N2277" i="10"/>
  <c r="M2277" i="10"/>
  <c r="N2273" i="10"/>
  <c r="M2273" i="10"/>
  <c r="N2269" i="10"/>
  <c r="M2269" i="10"/>
  <c r="N2265" i="10"/>
  <c r="M2265" i="10"/>
  <c r="N2261" i="10"/>
  <c r="M2261" i="10"/>
  <c r="N2257" i="10"/>
  <c r="M2257" i="10"/>
  <c r="N2253" i="10"/>
  <c r="M2253" i="10"/>
  <c r="N2249" i="10"/>
  <c r="M2249" i="10"/>
  <c r="N2245" i="10"/>
  <c r="M2245" i="10"/>
  <c r="N2241" i="10"/>
  <c r="M2241" i="10"/>
  <c r="N2237" i="10"/>
  <c r="M2237" i="10"/>
  <c r="N2233" i="10"/>
  <c r="M2233" i="10"/>
  <c r="N2229" i="10"/>
  <c r="M2229" i="10"/>
  <c r="N2225" i="10"/>
  <c r="M2225" i="10"/>
  <c r="N2221" i="10"/>
  <c r="M2221" i="10"/>
  <c r="N2217" i="10"/>
  <c r="M2217" i="10"/>
  <c r="N2213" i="10"/>
  <c r="M2213" i="10"/>
  <c r="N2209" i="10"/>
  <c r="M2209" i="10"/>
  <c r="N2205" i="10"/>
  <c r="M2205" i="10"/>
  <c r="N2201" i="10"/>
  <c r="M2201" i="10"/>
  <c r="N2197" i="10"/>
  <c r="M2197" i="10"/>
  <c r="N2193" i="10"/>
  <c r="M2193" i="10"/>
  <c r="N2189" i="10"/>
  <c r="M2189" i="10"/>
  <c r="N2185" i="10"/>
  <c r="M2185" i="10"/>
  <c r="N2181" i="10"/>
  <c r="M2181" i="10"/>
  <c r="N2177" i="10"/>
  <c r="M2177" i="10"/>
  <c r="N2173" i="10"/>
  <c r="M2173" i="10"/>
  <c r="N2169" i="10"/>
  <c r="M2169" i="10"/>
  <c r="N2165" i="10"/>
  <c r="M2165" i="10"/>
  <c r="N2161" i="10"/>
  <c r="M2161" i="10"/>
  <c r="N2157" i="10"/>
  <c r="M2157" i="10"/>
  <c r="N2153" i="10"/>
  <c r="M2153" i="10"/>
  <c r="N2149" i="10"/>
  <c r="M2149" i="10"/>
  <c r="N2145" i="10"/>
  <c r="M2145" i="10"/>
  <c r="N2141" i="10"/>
  <c r="M2141" i="10"/>
  <c r="N2137" i="10"/>
  <c r="M2137" i="10"/>
  <c r="N2133" i="10"/>
  <c r="M2133" i="10"/>
  <c r="N2129" i="10"/>
  <c r="M2129" i="10"/>
  <c r="N2125" i="10"/>
  <c r="M2125" i="10"/>
  <c r="N2121" i="10"/>
  <c r="M2121" i="10"/>
  <c r="N2117" i="10"/>
  <c r="M2117" i="10"/>
  <c r="N2113" i="10"/>
  <c r="M2113" i="10"/>
  <c r="N2109" i="10"/>
  <c r="M2109" i="10"/>
  <c r="N2105" i="10"/>
  <c r="M2105" i="10"/>
  <c r="N2101" i="10"/>
  <c r="M2101" i="10"/>
  <c r="N2097" i="10"/>
  <c r="M2097" i="10"/>
  <c r="N2093" i="10"/>
  <c r="M2093" i="10"/>
  <c r="N2089" i="10"/>
  <c r="M2089" i="10"/>
  <c r="N2085" i="10"/>
  <c r="M2085" i="10"/>
  <c r="N2081" i="10"/>
  <c r="M2081" i="10"/>
  <c r="N2077" i="10"/>
  <c r="M2077" i="10"/>
  <c r="N2073" i="10"/>
  <c r="M2073" i="10"/>
  <c r="N2069" i="10"/>
  <c r="M2069" i="10"/>
  <c r="N2065" i="10"/>
  <c r="M2065" i="10"/>
  <c r="N2061" i="10"/>
  <c r="M2061" i="10"/>
  <c r="N2057" i="10"/>
  <c r="M2057" i="10"/>
  <c r="N2053" i="10"/>
  <c r="M2053" i="10"/>
  <c r="N2049" i="10"/>
  <c r="M2049" i="10"/>
  <c r="N2045" i="10"/>
  <c r="M2045" i="10"/>
  <c r="N2041" i="10"/>
  <c r="M2041" i="10"/>
  <c r="N2037" i="10"/>
  <c r="M2037" i="10"/>
  <c r="N2033" i="10"/>
  <c r="M2033" i="10"/>
  <c r="N2029" i="10"/>
  <c r="M2029" i="10"/>
  <c r="N2025" i="10"/>
  <c r="M2025" i="10"/>
  <c r="N2021" i="10"/>
  <c r="M2021" i="10"/>
  <c r="N2017" i="10"/>
  <c r="M2017" i="10"/>
  <c r="N2013" i="10"/>
  <c r="M2013" i="10"/>
  <c r="N2009" i="10"/>
  <c r="M2009" i="10"/>
  <c r="N2005" i="10"/>
  <c r="M2005" i="10"/>
  <c r="N2001" i="10"/>
  <c r="M2001" i="10"/>
  <c r="N1997" i="10"/>
  <c r="M1997" i="10"/>
  <c r="N1993" i="10"/>
  <c r="M1993" i="10"/>
  <c r="N1989" i="10"/>
  <c r="M1989" i="10"/>
  <c r="N1985" i="10"/>
  <c r="M1985" i="10"/>
  <c r="N1981" i="10"/>
  <c r="M1981" i="10"/>
  <c r="N1977" i="10"/>
  <c r="M1977" i="10"/>
  <c r="N1973" i="10"/>
  <c r="M1973" i="10"/>
  <c r="N1969" i="10"/>
  <c r="M1969" i="10"/>
  <c r="N1965" i="10"/>
  <c r="M1965" i="10"/>
  <c r="N1961" i="10"/>
  <c r="M1961" i="10"/>
  <c r="N1957" i="10"/>
  <c r="M1957" i="10"/>
  <c r="N1953" i="10"/>
  <c r="M1953" i="10"/>
  <c r="N1949" i="10"/>
  <c r="M1949" i="10"/>
  <c r="N1945" i="10"/>
  <c r="M1945" i="10"/>
  <c r="N1941" i="10"/>
  <c r="M1941" i="10"/>
  <c r="N1937" i="10"/>
  <c r="M1937" i="10"/>
  <c r="N1933" i="10"/>
  <c r="M1933" i="10"/>
  <c r="N1929" i="10"/>
  <c r="M1929" i="10"/>
  <c r="N1925" i="10"/>
  <c r="M1925" i="10"/>
  <c r="N1921" i="10"/>
  <c r="M1921" i="10"/>
  <c r="N1917" i="10"/>
  <c r="M1917" i="10"/>
  <c r="N1913" i="10"/>
  <c r="M1913" i="10"/>
  <c r="N1909" i="10"/>
  <c r="M1909" i="10"/>
  <c r="N1905" i="10"/>
  <c r="M1905" i="10"/>
  <c r="N1901" i="10"/>
  <c r="M1901" i="10"/>
  <c r="N1897" i="10"/>
  <c r="M1897" i="10"/>
  <c r="N1893" i="10"/>
  <c r="M1893" i="10"/>
  <c r="N1889" i="10"/>
  <c r="M1889" i="10"/>
  <c r="N1885" i="10"/>
  <c r="M1885" i="10"/>
  <c r="N1881" i="10"/>
  <c r="M1881" i="10"/>
  <c r="N1877" i="10"/>
  <c r="M1877" i="10"/>
  <c r="N1873" i="10"/>
  <c r="M1873" i="10"/>
  <c r="N1869" i="10"/>
  <c r="M1869" i="10"/>
  <c r="N1865" i="10"/>
  <c r="M1865" i="10"/>
  <c r="N1861" i="10"/>
  <c r="M1861" i="10"/>
  <c r="N1857" i="10"/>
  <c r="M1857" i="10"/>
  <c r="N1853" i="10"/>
  <c r="M1853" i="10"/>
  <c r="N1849" i="10"/>
  <c r="M1849" i="10"/>
  <c r="N1845" i="10"/>
  <c r="M1845" i="10"/>
  <c r="N1841" i="10"/>
  <c r="M1841" i="10"/>
  <c r="N1837" i="10"/>
  <c r="M1837" i="10"/>
  <c r="N1833" i="10"/>
  <c r="M1833" i="10"/>
  <c r="N1829" i="10"/>
  <c r="M1829" i="10"/>
  <c r="N1825" i="10"/>
  <c r="M1825" i="10"/>
  <c r="N1821" i="10"/>
  <c r="M1821" i="10"/>
  <c r="N1817" i="10"/>
  <c r="M1817" i="10"/>
  <c r="N1813" i="10"/>
  <c r="M1813" i="10"/>
  <c r="N1809" i="10"/>
  <c r="M1809" i="10"/>
  <c r="N1805" i="10"/>
  <c r="M1805" i="10"/>
  <c r="N1801" i="10"/>
  <c r="M1801" i="10"/>
  <c r="N1797" i="10"/>
  <c r="M1797" i="10"/>
  <c r="N1793" i="10"/>
  <c r="M1793" i="10"/>
  <c r="N1789" i="10"/>
  <c r="M1789" i="10"/>
  <c r="N1785" i="10"/>
  <c r="M1785" i="10"/>
  <c r="N1781" i="10"/>
  <c r="M1781" i="10"/>
  <c r="N1777" i="10"/>
  <c r="M1777" i="10"/>
  <c r="N1773" i="10"/>
  <c r="M1773" i="10"/>
  <c r="N1769" i="10"/>
  <c r="M1769" i="10"/>
  <c r="N1765" i="10"/>
  <c r="M1765" i="10"/>
  <c r="N1761" i="10"/>
  <c r="M1761" i="10"/>
  <c r="N1757" i="10"/>
  <c r="M1757" i="10"/>
  <c r="N1753" i="10"/>
  <c r="M1753" i="10"/>
  <c r="N1749" i="10"/>
  <c r="M1749" i="10"/>
  <c r="N1745" i="10"/>
  <c r="M1745" i="10"/>
  <c r="N1741" i="10"/>
  <c r="M1741" i="10"/>
  <c r="N1737" i="10"/>
  <c r="M1737" i="10"/>
  <c r="N1733" i="10"/>
  <c r="M1733" i="10"/>
  <c r="N1729" i="10"/>
  <c r="M1729" i="10"/>
  <c r="N1725" i="10"/>
  <c r="M1725" i="10"/>
  <c r="N1721" i="10"/>
  <c r="M1721" i="10"/>
  <c r="N1717" i="10"/>
  <c r="M1717" i="10"/>
  <c r="N1713" i="10"/>
  <c r="M1713" i="10"/>
  <c r="N1709" i="10"/>
  <c r="M1709" i="10"/>
  <c r="N1705" i="10"/>
  <c r="M1705" i="10"/>
  <c r="N1701" i="10"/>
  <c r="M1701" i="10"/>
  <c r="N1697" i="10"/>
  <c r="M1697" i="10"/>
  <c r="N1693" i="10"/>
  <c r="M1693" i="10"/>
  <c r="N1689" i="10"/>
  <c r="M1689" i="10"/>
  <c r="N1685" i="10"/>
  <c r="M1685" i="10"/>
  <c r="N1681" i="10"/>
  <c r="M1681" i="10"/>
  <c r="N1677" i="10"/>
  <c r="M1677" i="10"/>
  <c r="N1673" i="10"/>
  <c r="M1673" i="10"/>
  <c r="N1669" i="10"/>
  <c r="M1669" i="10"/>
  <c r="N1665" i="10"/>
  <c r="M1665" i="10"/>
  <c r="N1661" i="10"/>
  <c r="M1661" i="10"/>
  <c r="N1657" i="10"/>
  <c r="M1657" i="10"/>
  <c r="N1653" i="10"/>
  <c r="M1653" i="10"/>
  <c r="N1649" i="10"/>
  <c r="M1649" i="10"/>
  <c r="N1645" i="10"/>
  <c r="M1645" i="10"/>
  <c r="N1641" i="10"/>
  <c r="M1641" i="10"/>
  <c r="N1637" i="10"/>
  <c r="M1637" i="10"/>
  <c r="N1633" i="10"/>
  <c r="M1633" i="10"/>
  <c r="N1629" i="10"/>
  <c r="M1629" i="10"/>
  <c r="N1625" i="10"/>
  <c r="M1625" i="10"/>
  <c r="N1621" i="10"/>
  <c r="M1621" i="10"/>
  <c r="N1617" i="10"/>
  <c r="M1617" i="10"/>
  <c r="N1613" i="10"/>
  <c r="M1613" i="10"/>
  <c r="N1609" i="10"/>
  <c r="M1609" i="10"/>
  <c r="N1605" i="10"/>
  <c r="M1605" i="10"/>
  <c r="N1601" i="10"/>
  <c r="M1601" i="10"/>
  <c r="N1597" i="10"/>
  <c r="M1597" i="10"/>
  <c r="N1593" i="10"/>
  <c r="M1593" i="10"/>
  <c r="N1589" i="10"/>
  <c r="M1589" i="10"/>
  <c r="N1585" i="10"/>
  <c r="M1585" i="10"/>
  <c r="N1581" i="10"/>
  <c r="M1581" i="10"/>
  <c r="N1577" i="10"/>
  <c r="M1577" i="10"/>
  <c r="N1573" i="10"/>
  <c r="M1573" i="10"/>
  <c r="N1569" i="10"/>
  <c r="M1569" i="10"/>
  <c r="N1565" i="10"/>
  <c r="M1565" i="10"/>
  <c r="N1561" i="10"/>
  <c r="M1561" i="10"/>
  <c r="N1557" i="10"/>
  <c r="M1557" i="10"/>
  <c r="N1553" i="10"/>
  <c r="M1553" i="10"/>
  <c r="N1549" i="10"/>
  <c r="M1549" i="10"/>
  <c r="N1545" i="10"/>
  <c r="M1545" i="10"/>
  <c r="N1541" i="10"/>
  <c r="M1541" i="10"/>
  <c r="N1537" i="10"/>
  <c r="M1537" i="10"/>
  <c r="N1533" i="10"/>
  <c r="M1533" i="10"/>
  <c r="N1529" i="10"/>
  <c r="M1529" i="10"/>
  <c r="N1525" i="10"/>
  <c r="M1525" i="10"/>
  <c r="N1521" i="10"/>
  <c r="M1521" i="10"/>
  <c r="N1517" i="10"/>
  <c r="M1517" i="10"/>
  <c r="N1513" i="10"/>
  <c r="M1513" i="10"/>
  <c r="N1509" i="10"/>
  <c r="M1509" i="10"/>
  <c r="N1505" i="10"/>
  <c r="M1505" i="10"/>
  <c r="N1501" i="10"/>
  <c r="M1501" i="10"/>
  <c r="N1497" i="10"/>
  <c r="M1497" i="10"/>
  <c r="N1493" i="10"/>
  <c r="M1493" i="10"/>
  <c r="N1489" i="10"/>
  <c r="M1489" i="10"/>
  <c r="N1485" i="10"/>
  <c r="M1485" i="10"/>
  <c r="N1481" i="10"/>
  <c r="M1481" i="10"/>
  <c r="N1477" i="10"/>
  <c r="M1477" i="10"/>
  <c r="N1473" i="10"/>
  <c r="M1473" i="10"/>
  <c r="N1469" i="10"/>
  <c r="M1469" i="10"/>
  <c r="N1465" i="10"/>
  <c r="M1465" i="10"/>
  <c r="N1461" i="10"/>
  <c r="M1461" i="10"/>
  <c r="N1457" i="10"/>
  <c r="M1457" i="10"/>
  <c r="N1453" i="10"/>
  <c r="M1453" i="10"/>
  <c r="N1449" i="10"/>
  <c r="M1449" i="10"/>
  <c r="N1445" i="10"/>
  <c r="M1445" i="10"/>
  <c r="N1441" i="10"/>
  <c r="M1441" i="10"/>
  <c r="N1437" i="10"/>
  <c r="M1437" i="10"/>
  <c r="N1433" i="10"/>
  <c r="M1433" i="10"/>
  <c r="N1429" i="10"/>
  <c r="M1429" i="10"/>
  <c r="N1425" i="10"/>
  <c r="M1425" i="10"/>
  <c r="N1421" i="10"/>
  <c r="M1421" i="10"/>
  <c r="N1417" i="10"/>
  <c r="M1417" i="10"/>
  <c r="N1413" i="10"/>
  <c r="M1413" i="10"/>
  <c r="N1409" i="10"/>
  <c r="M1409" i="10"/>
  <c r="N1405" i="10"/>
  <c r="M1405" i="10"/>
  <c r="N1401" i="10"/>
  <c r="M1401" i="10"/>
  <c r="N1397" i="10"/>
  <c r="M1397" i="10"/>
  <c r="N1393" i="10"/>
  <c r="M1393" i="10"/>
  <c r="N1389" i="10"/>
  <c r="M1389" i="10"/>
  <c r="N1385" i="10"/>
  <c r="M1385" i="10"/>
  <c r="N1381" i="10"/>
  <c r="M1381" i="10"/>
  <c r="N1377" i="10"/>
  <c r="M1377" i="10"/>
  <c r="N1373" i="10"/>
  <c r="M1373" i="10"/>
  <c r="N1369" i="10"/>
  <c r="M1369" i="10"/>
  <c r="N1365" i="10"/>
  <c r="M1365" i="10"/>
  <c r="N1361" i="10"/>
  <c r="M1361" i="10"/>
  <c r="N1357" i="10"/>
  <c r="M1357" i="10"/>
  <c r="N1353" i="10"/>
  <c r="M1353" i="10"/>
  <c r="N1349" i="10"/>
  <c r="M1349" i="10"/>
  <c r="N1345" i="10"/>
  <c r="M1345" i="10"/>
  <c r="N1341" i="10"/>
  <c r="M1341" i="10"/>
  <c r="N1337" i="10"/>
  <c r="M1337" i="10"/>
  <c r="N1333" i="10"/>
  <c r="M1333" i="10"/>
  <c r="N1329" i="10"/>
  <c r="M1329" i="10"/>
  <c r="N1325" i="10"/>
  <c r="M1325" i="10"/>
  <c r="N1321" i="10"/>
  <c r="M1321" i="10"/>
  <c r="N1317" i="10"/>
  <c r="M1317" i="10"/>
  <c r="N1313" i="10"/>
  <c r="M1313" i="10"/>
  <c r="N1309" i="10"/>
  <c r="M1309" i="10"/>
  <c r="N1305" i="10"/>
  <c r="M1305" i="10"/>
  <c r="N1301" i="10"/>
  <c r="M1301" i="10"/>
  <c r="N1297" i="10"/>
  <c r="M1297" i="10"/>
  <c r="N1293" i="10"/>
  <c r="M1293" i="10"/>
  <c r="N1289" i="10"/>
  <c r="M1289" i="10"/>
  <c r="N1285" i="10"/>
  <c r="M1285" i="10"/>
  <c r="N1281" i="10"/>
  <c r="M1281" i="10"/>
  <c r="N1277" i="10"/>
  <c r="M1277" i="10"/>
  <c r="N1273" i="10"/>
  <c r="M1273" i="10"/>
  <c r="N1269" i="10"/>
  <c r="M1269" i="10"/>
  <c r="N1265" i="10"/>
  <c r="M1265" i="10"/>
  <c r="N1261" i="10"/>
  <c r="M1261" i="10"/>
  <c r="N1257" i="10"/>
  <c r="M1257" i="10"/>
  <c r="N1253" i="10"/>
  <c r="M1253" i="10"/>
  <c r="N1249" i="10"/>
  <c r="M1249" i="10"/>
  <c r="N1245" i="10"/>
  <c r="M1245" i="10"/>
  <c r="N1241" i="10"/>
  <c r="M1241" i="10"/>
  <c r="N1237" i="10"/>
  <c r="M1237" i="10"/>
  <c r="N1233" i="10"/>
  <c r="M1233" i="10"/>
  <c r="N1229" i="10"/>
  <c r="M1229" i="10"/>
  <c r="N1225" i="10"/>
  <c r="M1225" i="10"/>
  <c r="N1221" i="10"/>
  <c r="M1221" i="10"/>
  <c r="N1217" i="10"/>
  <c r="M1217" i="10"/>
  <c r="N1213" i="10"/>
  <c r="M1213" i="10"/>
  <c r="N1209" i="10"/>
  <c r="M1209" i="10"/>
  <c r="N1205" i="10"/>
  <c r="M1205" i="10"/>
  <c r="N1201" i="10"/>
  <c r="M1201" i="10"/>
  <c r="N1197" i="10"/>
  <c r="M1197" i="10"/>
  <c r="N1193" i="10"/>
  <c r="M1193" i="10"/>
  <c r="N1189" i="10"/>
  <c r="M1189" i="10"/>
  <c r="N1185" i="10"/>
  <c r="M1185" i="10"/>
  <c r="N1181" i="10"/>
  <c r="M1181" i="10"/>
  <c r="N1177" i="10"/>
  <c r="M1177" i="10"/>
  <c r="N1173" i="10"/>
  <c r="M1173" i="10"/>
  <c r="N1169" i="10"/>
  <c r="M1169" i="10"/>
  <c r="N1165" i="10"/>
  <c r="M1165" i="10"/>
  <c r="N1161" i="10"/>
  <c r="M1161" i="10"/>
  <c r="N1157" i="10"/>
  <c r="M1157" i="10"/>
  <c r="N1153" i="10"/>
  <c r="M1153" i="10"/>
  <c r="N1149" i="10"/>
  <c r="M1149" i="10"/>
  <c r="N1145" i="10"/>
  <c r="M1145" i="10"/>
  <c r="N1141" i="10"/>
  <c r="M1141" i="10"/>
  <c r="N1137" i="10"/>
  <c r="M1137" i="10"/>
  <c r="N1133" i="10"/>
  <c r="M1133" i="10"/>
  <c r="N1129" i="10"/>
  <c r="M1129" i="10"/>
  <c r="N1125" i="10"/>
  <c r="M1125" i="10"/>
  <c r="N1121" i="10"/>
  <c r="M1121" i="10"/>
  <c r="N1117" i="10"/>
  <c r="M1117" i="10"/>
  <c r="N1113" i="10"/>
  <c r="M1113" i="10"/>
  <c r="N1109" i="10"/>
  <c r="M1109" i="10"/>
  <c r="N1105" i="10"/>
  <c r="M1105" i="10"/>
  <c r="N1101" i="10"/>
  <c r="M1101" i="10"/>
  <c r="N1097" i="10"/>
  <c r="M1097" i="10"/>
  <c r="N1093" i="10"/>
  <c r="M1093" i="10"/>
  <c r="N1089" i="10"/>
  <c r="M1089" i="10"/>
  <c r="N1085" i="10"/>
  <c r="M1085" i="10"/>
  <c r="N1081" i="10"/>
  <c r="M1081" i="10"/>
  <c r="N1077" i="10"/>
  <c r="M1077" i="10"/>
  <c r="N1073" i="10"/>
  <c r="M1073" i="10"/>
  <c r="N1069" i="10"/>
  <c r="M1069" i="10"/>
  <c r="N1065" i="10"/>
  <c r="M1065" i="10"/>
  <c r="N1061" i="10"/>
  <c r="M1061" i="10"/>
  <c r="N1057" i="10"/>
  <c r="M1057" i="10"/>
  <c r="N1053" i="10"/>
  <c r="M1053" i="10"/>
  <c r="N1049" i="10"/>
  <c r="M1049" i="10"/>
  <c r="N1045" i="10"/>
  <c r="M1045" i="10"/>
  <c r="N1041" i="10"/>
  <c r="M1041" i="10"/>
  <c r="N1037" i="10"/>
  <c r="M1037" i="10"/>
  <c r="N1033" i="10"/>
  <c r="M1033" i="10"/>
  <c r="N1029" i="10"/>
  <c r="M1029" i="10"/>
  <c r="N1025" i="10"/>
  <c r="M1025" i="10"/>
  <c r="N1021" i="10"/>
  <c r="M1021" i="10"/>
  <c r="N1017" i="10"/>
  <c r="M1017" i="10"/>
  <c r="N1013" i="10"/>
  <c r="M1013" i="10"/>
  <c r="N1009" i="10"/>
  <c r="M1009" i="10"/>
  <c r="N1005" i="10"/>
  <c r="M1005" i="10"/>
  <c r="N1001" i="10"/>
  <c r="M1001" i="10"/>
  <c r="N997" i="10"/>
  <c r="M997" i="10"/>
  <c r="N993" i="10"/>
  <c r="M993" i="10"/>
  <c r="N989" i="10"/>
  <c r="M989" i="10"/>
  <c r="N985" i="10"/>
  <c r="M985" i="10"/>
  <c r="N981" i="10"/>
  <c r="M981" i="10"/>
  <c r="N977" i="10"/>
  <c r="M977" i="10"/>
  <c r="N973" i="10"/>
  <c r="M973" i="10"/>
  <c r="N969" i="10"/>
  <c r="M969" i="10"/>
  <c r="N965" i="10"/>
  <c r="M965" i="10"/>
  <c r="N961" i="10"/>
  <c r="M961" i="10"/>
  <c r="N957" i="10"/>
  <c r="M957" i="10"/>
  <c r="N953" i="10"/>
  <c r="M953" i="10"/>
  <c r="N949" i="10"/>
  <c r="M949" i="10"/>
  <c r="N945" i="10"/>
  <c r="M945" i="10"/>
  <c r="N941" i="10"/>
  <c r="M941" i="10"/>
  <c r="N937" i="10"/>
  <c r="M937" i="10"/>
  <c r="N933" i="10"/>
  <c r="M933" i="10"/>
  <c r="N929" i="10"/>
  <c r="M929" i="10"/>
  <c r="N925" i="10"/>
  <c r="M925" i="10"/>
  <c r="N921" i="10"/>
  <c r="M921" i="10"/>
  <c r="N917" i="10"/>
  <c r="M917" i="10"/>
  <c r="N913" i="10"/>
  <c r="M913" i="10"/>
  <c r="N909" i="10"/>
  <c r="M909" i="10"/>
  <c r="N905" i="10"/>
  <c r="M905" i="10"/>
  <c r="N901" i="10"/>
  <c r="M901" i="10"/>
  <c r="N897" i="10"/>
  <c r="M897" i="10"/>
  <c r="N893" i="10"/>
  <c r="M893" i="10"/>
  <c r="N889" i="10"/>
  <c r="M889" i="10"/>
  <c r="N885" i="10"/>
  <c r="M885" i="10"/>
  <c r="N881" i="10"/>
  <c r="M881" i="10"/>
  <c r="N877" i="10"/>
  <c r="M877" i="10"/>
  <c r="N873" i="10"/>
  <c r="M873" i="10"/>
  <c r="N869" i="10"/>
  <c r="M869" i="10"/>
  <c r="N865" i="10"/>
  <c r="M865" i="10"/>
  <c r="N861" i="10"/>
  <c r="M861" i="10"/>
  <c r="N857" i="10"/>
  <c r="M857" i="10"/>
  <c r="N853" i="10"/>
  <c r="M853" i="10"/>
  <c r="N849" i="10"/>
  <c r="M849" i="10"/>
  <c r="N845" i="10"/>
  <c r="M845" i="10"/>
  <c r="N841" i="10"/>
  <c r="M841" i="10"/>
  <c r="N837" i="10"/>
  <c r="M837" i="10"/>
  <c r="N833" i="10"/>
  <c r="M833" i="10"/>
  <c r="N829" i="10"/>
  <c r="M829" i="10"/>
  <c r="N825" i="10"/>
  <c r="M825" i="10"/>
  <c r="N821" i="10"/>
  <c r="M821" i="10"/>
  <c r="N817" i="10"/>
  <c r="M817" i="10"/>
  <c r="N813" i="10"/>
  <c r="M813" i="10"/>
  <c r="N809" i="10"/>
  <c r="M809" i="10"/>
  <c r="N805" i="10"/>
  <c r="M805" i="10"/>
  <c r="N801" i="10"/>
  <c r="M801" i="10"/>
  <c r="N797" i="10"/>
  <c r="M797" i="10"/>
  <c r="N793" i="10"/>
  <c r="M793" i="10"/>
  <c r="N789" i="10"/>
  <c r="M789" i="10"/>
  <c r="N785" i="10"/>
  <c r="M785" i="10"/>
  <c r="N781" i="10"/>
  <c r="M781" i="10"/>
  <c r="N777" i="10"/>
  <c r="M777" i="10"/>
  <c r="N773" i="10"/>
  <c r="M773" i="10"/>
  <c r="N769" i="10"/>
  <c r="M769" i="10"/>
  <c r="N765" i="10"/>
  <c r="M765" i="10"/>
  <c r="N761" i="10"/>
  <c r="M761" i="10"/>
  <c r="N757" i="10"/>
  <c r="M757" i="10"/>
  <c r="N753" i="10"/>
  <c r="M753" i="10"/>
  <c r="N749" i="10"/>
  <c r="M749" i="10"/>
  <c r="N745" i="10"/>
  <c r="M745" i="10"/>
  <c r="N741" i="10"/>
  <c r="M741" i="10"/>
  <c r="N737" i="10"/>
  <c r="M737" i="10"/>
  <c r="N733" i="10"/>
  <c r="M733" i="10"/>
  <c r="N729" i="10"/>
  <c r="M729" i="10"/>
  <c r="N725" i="10"/>
  <c r="M725" i="10"/>
  <c r="N721" i="10"/>
  <c r="M721" i="10"/>
  <c r="N717" i="10"/>
  <c r="M717" i="10"/>
  <c r="N713" i="10"/>
  <c r="M713" i="10"/>
  <c r="N709" i="10"/>
  <c r="M709" i="10"/>
  <c r="N705" i="10"/>
  <c r="M705" i="10"/>
  <c r="N701" i="10"/>
  <c r="M701" i="10"/>
  <c r="N697" i="10"/>
  <c r="M697" i="10"/>
  <c r="N693" i="10"/>
  <c r="M693" i="10"/>
  <c r="N689" i="10"/>
  <c r="M689" i="10"/>
  <c r="N685" i="10"/>
  <c r="M685" i="10"/>
  <c r="N681" i="10"/>
  <c r="M681" i="10"/>
  <c r="N677" i="10"/>
  <c r="M677" i="10"/>
  <c r="N673" i="10"/>
  <c r="M673" i="10"/>
  <c r="N669" i="10"/>
  <c r="M669" i="10"/>
  <c r="N665" i="10"/>
  <c r="M665" i="10"/>
  <c r="N661" i="10"/>
  <c r="M661" i="10"/>
  <c r="N657" i="10"/>
  <c r="M657" i="10"/>
  <c r="N653" i="10"/>
  <c r="M653" i="10"/>
  <c r="N649" i="10"/>
  <c r="M649" i="10"/>
  <c r="N645" i="10"/>
  <c r="M645" i="10"/>
  <c r="N641" i="10"/>
  <c r="M641" i="10"/>
  <c r="N637" i="10"/>
  <c r="M637" i="10"/>
  <c r="N633" i="10"/>
  <c r="M633" i="10"/>
  <c r="N629" i="10"/>
  <c r="M629" i="10"/>
  <c r="N625" i="10"/>
  <c r="M625" i="10"/>
  <c r="N621" i="10"/>
  <c r="M621" i="10"/>
  <c r="N617" i="10"/>
  <c r="M617" i="10"/>
  <c r="N613" i="10"/>
  <c r="M613" i="10"/>
  <c r="N609" i="10"/>
  <c r="M609" i="10"/>
  <c r="N605" i="10"/>
  <c r="M605" i="10"/>
  <c r="N601" i="10"/>
  <c r="M601" i="10"/>
  <c r="N597" i="10"/>
  <c r="M597" i="10"/>
  <c r="N593" i="10"/>
  <c r="M593" i="10"/>
  <c r="N589" i="10"/>
  <c r="M589" i="10"/>
  <c r="N585" i="10"/>
  <c r="M585" i="10"/>
  <c r="N581" i="10"/>
  <c r="M581" i="10"/>
  <c r="N577" i="10"/>
  <c r="M577" i="10"/>
  <c r="N573" i="10"/>
  <c r="M573" i="10"/>
  <c r="N569" i="10"/>
  <c r="M569" i="10"/>
  <c r="N565" i="10"/>
  <c r="M565" i="10"/>
  <c r="N561" i="10"/>
  <c r="M561" i="10"/>
  <c r="N557" i="10"/>
  <c r="M557" i="10"/>
  <c r="N553" i="10"/>
  <c r="M553" i="10"/>
  <c r="N549" i="10"/>
  <c r="M549" i="10"/>
  <c r="N545" i="10"/>
  <c r="M545" i="10"/>
  <c r="N541" i="10"/>
  <c r="M541" i="10"/>
  <c r="N537" i="10"/>
  <c r="M537" i="10"/>
  <c r="N533" i="10"/>
  <c r="M533" i="10"/>
  <c r="N529" i="10"/>
  <c r="M529" i="10"/>
  <c r="N525" i="10"/>
  <c r="M525" i="10"/>
  <c r="N521" i="10"/>
  <c r="M521" i="10"/>
  <c r="N517" i="10"/>
  <c r="M517" i="10"/>
  <c r="N513" i="10"/>
  <c r="M513" i="10"/>
  <c r="N509" i="10"/>
  <c r="M509" i="10"/>
  <c r="N505" i="10"/>
  <c r="M505" i="10"/>
  <c r="N501" i="10"/>
  <c r="M501" i="10"/>
  <c r="N497" i="10"/>
  <c r="M497" i="10"/>
  <c r="N493" i="10"/>
  <c r="M493" i="10"/>
  <c r="N489" i="10"/>
  <c r="M489" i="10"/>
  <c r="N485" i="10"/>
  <c r="M485" i="10"/>
  <c r="N481" i="10"/>
  <c r="M481" i="10"/>
  <c r="N477" i="10"/>
  <c r="M477" i="10"/>
  <c r="N473" i="10"/>
  <c r="M473" i="10"/>
  <c r="N469" i="10"/>
  <c r="M469" i="10"/>
  <c r="N465" i="10"/>
  <c r="M465" i="10"/>
  <c r="N461" i="10"/>
  <c r="M461" i="10"/>
  <c r="N457" i="10"/>
  <c r="M457" i="10"/>
  <c r="N453" i="10"/>
  <c r="M453" i="10"/>
  <c r="N449" i="10"/>
  <c r="M449" i="10"/>
  <c r="N445" i="10"/>
  <c r="M445" i="10"/>
  <c r="N441" i="10"/>
  <c r="M441" i="10"/>
  <c r="N437" i="10"/>
  <c r="M437" i="10"/>
  <c r="N433" i="10"/>
  <c r="M433" i="10"/>
  <c r="N429" i="10"/>
  <c r="M429" i="10"/>
  <c r="N425" i="10"/>
  <c r="M425" i="10"/>
  <c r="N421" i="10"/>
  <c r="M421" i="10"/>
  <c r="N417" i="10"/>
  <c r="M417" i="10"/>
  <c r="N413" i="10"/>
  <c r="M413" i="10"/>
  <c r="N409" i="10"/>
  <c r="M409" i="10"/>
  <c r="N405" i="10"/>
  <c r="M405" i="10"/>
  <c r="N401" i="10"/>
  <c r="M401" i="10"/>
  <c r="N397" i="10"/>
  <c r="M397" i="10"/>
  <c r="N393" i="10"/>
  <c r="M393" i="10"/>
  <c r="N389" i="10"/>
  <c r="M389" i="10"/>
  <c r="N385" i="10"/>
  <c r="M385" i="10"/>
  <c r="N381" i="10"/>
  <c r="M381" i="10"/>
  <c r="N377" i="10"/>
  <c r="M377" i="10"/>
  <c r="N373" i="10"/>
  <c r="M373" i="10"/>
  <c r="N369" i="10"/>
  <c r="M369" i="10"/>
  <c r="N365" i="10"/>
  <c r="M365" i="10"/>
  <c r="N361" i="10"/>
  <c r="M361" i="10"/>
  <c r="N357" i="10"/>
  <c r="M357" i="10"/>
  <c r="N353" i="10"/>
  <c r="M353" i="10"/>
  <c r="N349" i="10"/>
  <c r="M349" i="10"/>
  <c r="N345" i="10"/>
  <c r="M345" i="10"/>
  <c r="N341" i="10"/>
  <c r="M341" i="10"/>
  <c r="N337" i="10"/>
  <c r="M337" i="10"/>
  <c r="N333" i="10"/>
  <c r="M333" i="10"/>
  <c r="N329" i="10"/>
  <c r="M329" i="10"/>
  <c r="N325" i="10"/>
  <c r="M325" i="10"/>
  <c r="N321" i="10"/>
  <c r="M321" i="10"/>
  <c r="N317" i="10"/>
  <c r="M317" i="10"/>
  <c r="N313" i="10"/>
  <c r="M313" i="10"/>
  <c r="N309" i="10"/>
  <c r="M309" i="10"/>
  <c r="N305" i="10"/>
  <c r="M305" i="10"/>
  <c r="N301" i="10"/>
  <c r="M301" i="10"/>
  <c r="N297" i="10"/>
  <c r="M297" i="10"/>
  <c r="N293" i="10"/>
  <c r="M293" i="10"/>
  <c r="N289" i="10"/>
  <c r="M289" i="10"/>
  <c r="N285" i="10"/>
  <c r="M285" i="10"/>
  <c r="N281" i="10"/>
  <c r="M281" i="10"/>
  <c r="N277" i="10"/>
  <c r="M277" i="10"/>
  <c r="N273" i="10"/>
  <c r="M273" i="10"/>
  <c r="N269" i="10"/>
  <c r="M269" i="10"/>
  <c r="N265" i="10"/>
  <c r="M265" i="10"/>
  <c r="N261" i="10"/>
  <c r="M261" i="10"/>
  <c r="N257" i="10"/>
  <c r="M257" i="10"/>
  <c r="N253" i="10"/>
  <c r="M253" i="10"/>
  <c r="N249" i="10"/>
  <c r="M249" i="10"/>
  <c r="N245" i="10"/>
  <c r="M245" i="10"/>
  <c r="N241" i="10"/>
  <c r="M241" i="10"/>
  <c r="N237" i="10"/>
  <c r="M237" i="10"/>
  <c r="N233" i="10"/>
  <c r="M233" i="10"/>
  <c r="N229" i="10"/>
  <c r="M229" i="10"/>
  <c r="N225" i="10"/>
  <c r="M225" i="10"/>
  <c r="N221" i="10"/>
  <c r="M221" i="10"/>
  <c r="N217" i="10"/>
  <c r="M217" i="10"/>
  <c r="N213" i="10"/>
  <c r="M213" i="10"/>
  <c r="N209" i="10"/>
  <c r="M209" i="10"/>
  <c r="N205" i="10"/>
  <c r="M205" i="10"/>
  <c r="N201" i="10"/>
  <c r="M201" i="10"/>
  <c r="N197" i="10"/>
  <c r="M197" i="10"/>
  <c r="N193" i="10"/>
  <c r="M193" i="10"/>
  <c r="N189" i="10"/>
  <c r="M189" i="10"/>
  <c r="N185" i="10"/>
  <c r="M185" i="10"/>
  <c r="N181" i="10"/>
  <c r="M181" i="10"/>
  <c r="N177" i="10"/>
  <c r="M177" i="10"/>
  <c r="N173" i="10"/>
  <c r="M173" i="10"/>
  <c r="N169" i="10"/>
  <c r="M169" i="10"/>
  <c r="N165" i="10"/>
  <c r="M165" i="10"/>
  <c r="N161" i="10"/>
  <c r="M161" i="10"/>
  <c r="N157" i="10"/>
  <c r="M157" i="10"/>
  <c r="N153" i="10"/>
  <c r="M153" i="10"/>
  <c r="N149" i="10"/>
  <c r="M149" i="10"/>
  <c r="N145" i="10"/>
  <c r="M145" i="10"/>
  <c r="N141" i="10"/>
  <c r="M141" i="10"/>
  <c r="N137" i="10"/>
  <c r="M137" i="10"/>
  <c r="N133" i="10"/>
  <c r="M133" i="10"/>
  <c r="N129" i="10"/>
  <c r="M129" i="10"/>
  <c r="N125" i="10"/>
  <c r="M125" i="10"/>
  <c r="N121" i="10"/>
  <c r="M121" i="10"/>
  <c r="N117" i="10"/>
  <c r="M117" i="10"/>
  <c r="N113" i="10"/>
  <c r="M113" i="10"/>
  <c r="N109" i="10"/>
  <c r="M109" i="10"/>
  <c r="N105" i="10"/>
  <c r="M105" i="10"/>
  <c r="N101" i="10"/>
  <c r="M101" i="10"/>
  <c r="N97" i="10"/>
  <c r="M97" i="10"/>
  <c r="N93" i="10"/>
  <c r="M93" i="10"/>
  <c r="N89" i="10"/>
  <c r="M89" i="10"/>
  <c r="N85" i="10"/>
  <c r="M85" i="10"/>
  <c r="N81" i="10"/>
  <c r="M81" i="10"/>
  <c r="N77" i="10"/>
  <c r="M77" i="10"/>
  <c r="N73" i="10"/>
  <c r="M73" i="10"/>
  <c r="N69" i="10"/>
  <c r="M69" i="10"/>
  <c r="N65" i="10"/>
  <c r="M65" i="10"/>
  <c r="N61" i="10"/>
  <c r="M61" i="10"/>
  <c r="N57" i="10"/>
  <c r="M57" i="10"/>
  <c r="N53" i="10"/>
  <c r="M53" i="10"/>
  <c r="N49" i="10"/>
  <c r="M49" i="10"/>
  <c r="N45" i="10"/>
  <c r="M45" i="10"/>
  <c r="N41" i="10"/>
  <c r="M41" i="10"/>
  <c r="N37" i="10"/>
  <c r="M37" i="10"/>
  <c r="N33" i="10"/>
  <c r="M33" i="10"/>
  <c r="N29" i="10"/>
  <c r="M29" i="10"/>
  <c r="N25" i="10"/>
  <c r="M25" i="10"/>
  <c r="N21" i="10"/>
  <c r="M21" i="10"/>
  <c r="N17" i="10"/>
  <c r="M17" i="10"/>
  <c r="N13" i="10"/>
  <c r="M13" i="10"/>
  <c r="N9" i="10"/>
  <c r="M9" i="10"/>
  <c r="N5" i="10"/>
  <c r="M5" i="10"/>
  <c r="M4087" i="10"/>
  <c r="M4079" i="10"/>
  <c r="M4055" i="10"/>
  <c r="M4047" i="10"/>
  <c r="M4023" i="10"/>
  <c r="M4015" i="10"/>
  <c r="M3991" i="10"/>
  <c r="M3983" i="10"/>
  <c r="M3959" i="10"/>
  <c r="M3951" i="10"/>
  <c r="M3927" i="10"/>
  <c r="M3919" i="10"/>
  <c r="M3895" i="10"/>
  <c r="M3887" i="10"/>
  <c r="M3863" i="10"/>
  <c r="M3855" i="10"/>
  <c r="M3831" i="10"/>
  <c r="M3823" i="10"/>
  <c r="M3799" i="10"/>
  <c r="M3791" i="10"/>
  <c r="M3767" i="10"/>
  <c r="M3759" i="10"/>
  <c r="M3735" i="10"/>
  <c r="M3727" i="10"/>
  <c r="M3703" i="10"/>
  <c r="M3695" i="10"/>
  <c r="M3671" i="10"/>
  <c r="M3663" i="10"/>
  <c r="M3639" i="10"/>
  <c r="M3631" i="10"/>
  <c r="M3607" i="10"/>
  <c r="M3599" i="10"/>
  <c r="M3575" i="10"/>
  <c r="M3567" i="10"/>
  <c r="M3543" i="10"/>
  <c r="M3535" i="10"/>
  <c r="M3511" i="10"/>
  <c r="M3503" i="10"/>
  <c r="M3479" i="10"/>
  <c r="M3471" i="10"/>
  <c r="M3447" i="10"/>
  <c r="M3439" i="10"/>
  <c r="M3415" i="10"/>
  <c r="M3407" i="10"/>
  <c r="M3383" i="10"/>
  <c r="M3375" i="10"/>
  <c r="M3351" i="10"/>
  <c r="M3343" i="10"/>
  <c r="M3319" i="10"/>
  <c r="M3311" i="10"/>
  <c r="M3287" i="10"/>
  <c r="M3279" i="10"/>
  <c r="M3271" i="10"/>
  <c r="M3263" i="10"/>
  <c r="M3255" i="10"/>
  <c r="M3247" i="10"/>
  <c r="M3239" i="10"/>
  <c r="M3231" i="10"/>
  <c r="M3223" i="10"/>
  <c r="M3215" i="10"/>
  <c r="M3207" i="10"/>
  <c r="M3199" i="10"/>
  <c r="M3191" i="10"/>
  <c r="M3183" i="10"/>
  <c r="M3175" i="10"/>
  <c r="M3167" i="10"/>
  <c r="M3159" i="10"/>
  <c r="M3151" i="10"/>
  <c r="M3143" i="10"/>
  <c r="M3135" i="10"/>
  <c r="M3127" i="10"/>
  <c r="M3119" i="10"/>
  <c r="M3111" i="10"/>
  <c r="M3103" i="10"/>
  <c r="M3095" i="10"/>
  <c r="M3087" i="10"/>
  <c r="M3079" i="10"/>
  <c r="M3071" i="10"/>
  <c r="M3063" i="10"/>
  <c r="M3055" i="10"/>
  <c r="M3047" i="10"/>
  <c r="M3039" i="10"/>
  <c r="M3031" i="10"/>
  <c r="M3023" i="10"/>
  <c r="M3015" i="10"/>
  <c r="M3007" i="10"/>
  <c r="M2999" i="10"/>
  <c r="M2991" i="10"/>
  <c r="M2983" i="10"/>
  <c r="M2975" i="10"/>
  <c r="M2967" i="10"/>
  <c r="M2959" i="10"/>
  <c r="M2951" i="10"/>
  <c r="M2943" i="10"/>
  <c r="M2935" i="10"/>
  <c r="M2927" i="10"/>
  <c r="M2919" i="10"/>
  <c r="M2911" i="10"/>
  <c r="M2903" i="10"/>
  <c r="M2895" i="10"/>
  <c r="M2887" i="10"/>
  <c r="M2879" i="10"/>
  <c r="M2871" i="10"/>
  <c r="M2863" i="10"/>
  <c r="M2855" i="10"/>
  <c r="M2847" i="10"/>
  <c r="M2839" i="10"/>
  <c r="M2831" i="10"/>
  <c r="M2823" i="10"/>
  <c r="M2815" i="10"/>
  <c r="M2807" i="10"/>
  <c r="M2799" i="10"/>
  <c r="M2791" i="10"/>
  <c r="M2783" i="10"/>
  <c r="M2775" i="10"/>
  <c r="M2767" i="10"/>
  <c r="M2759" i="10"/>
  <c r="M2751" i="10"/>
  <c r="M2743" i="10"/>
  <c r="M2735" i="10"/>
  <c r="M2727" i="10"/>
  <c r="M2719" i="10"/>
  <c r="M2711" i="10"/>
  <c r="M2703" i="10"/>
  <c r="M2695" i="10"/>
  <c r="M2687" i="10"/>
  <c r="M2679" i="10"/>
  <c r="M2671" i="10"/>
  <c r="M2663" i="10"/>
  <c r="M2655" i="10"/>
  <c r="M2647" i="10"/>
  <c r="M2639" i="10"/>
  <c r="M2631" i="10"/>
  <c r="M2623" i="10"/>
  <c r="M2615" i="10"/>
  <c r="M2607" i="10"/>
  <c r="M2599" i="10"/>
  <c r="M2591" i="10"/>
  <c r="M2583" i="10"/>
  <c r="M2575" i="10"/>
  <c r="M2567" i="10"/>
  <c r="M2559" i="10"/>
  <c r="M2551" i="10"/>
  <c r="M2543" i="10"/>
  <c r="M2535" i="10"/>
  <c r="M2527" i="10"/>
  <c r="M2519" i="10"/>
  <c r="M2511" i="10"/>
  <c r="M2503" i="10"/>
  <c r="M2495" i="10"/>
  <c r="M2487" i="10"/>
  <c r="M2479" i="10"/>
  <c r="M2471" i="10"/>
  <c r="M2463" i="10"/>
  <c r="M2455" i="10"/>
  <c r="M2447" i="10"/>
  <c r="M2439" i="10"/>
  <c r="M2431" i="10"/>
  <c r="M2423" i="10"/>
  <c r="M2415" i="10"/>
  <c r="M2407" i="10"/>
  <c r="M2399" i="10"/>
  <c r="M2391" i="10"/>
  <c r="M2383" i="10"/>
  <c r="M2375" i="10"/>
  <c r="M2367" i="10"/>
  <c r="M2359" i="10"/>
  <c r="M2351" i="10"/>
  <c r="M2343" i="10"/>
  <c r="M2335" i="10"/>
  <c r="M2327" i="10"/>
  <c r="M2319" i="10"/>
  <c r="M2311" i="10"/>
  <c r="M2303" i="10"/>
  <c r="M2295" i="10"/>
  <c r="M2287" i="10"/>
  <c r="M2279" i="10"/>
  <c r="M2271" i="10"/>
  <c r="M2263" i="10"/>
  <c r="M2255" i="10"/>
  <c r="M2247" i="10"/>
  <c r="M2239" i="10"/>
  <c r="M2231" i="10"/>
  <c r="M2223" i="10"/>
  <c r="M2215" i="10"/>
  <c r="M2207" i="10"/>
  <c r="M2199" i="10"/>
  <c r="M2191" i="10"/>
  <c r="M2183" i="10"/>
  <c r="M2175" i="10"/>
  <c r="M2167" i="10"/>
  <c r="M2159" i="10"/>
  <c r="M2151" i="10"/>
  <c r="M2143" i="10"/>
  <c r="M2135" i="10"/>
  <c r="M2127" i="10"/>
  <c r="M2119" i="10"/>
  <c r="M2111" i="10"/>
  <c r="M2103" i="10"/>
  <c r="M2095" i="10"/>
  <c r="M2087" i="10"/>
  <c r="M2079" i="10"/>
  <c r="M2071" i="10"/>
  <c r="M2063" i="10"/>
  <c r="M2055" i="10"/>
  <c r="M2047" i="10"/>
  <c r="M2039" i="10"/>
  <c r="M2031" i="10"/>
  <c r="M2023" i="10"/>
  <c r="M2015" i="10"/>
  <c r="M2007" i="10"/>
  <c r="M1999" i="10"/>
  <c r="M1991" i="10"/>
  <c r="M1983" i="10"/>
  <c r="M1967" i="10"/>
  <c r="M1951" i="10"/>
  <c r="M1935" i="10"/>
  <c r="M1919" i="10"/>
  <c r="M1903" i="10"/>
  <c r="M1887" i="10"/>
  <c r="M1871" i="10"/>
  <c r="M1855" i="10"/>
  <c r="M1839" i="10"/>
  <c r="M1823" i="10"/>
  <c r="M1807" i="10"/>
  <c r="M1791" i="10"/>
  <c r="M1775" i="10"/>
  <c r="M1759" i="10"/>
  <c r="M1743" i="10"/>
  <c r="M1727" i="10"/>
  <c r="M1711" i="10"/>
  <c r="M1695" i="10"/>
  <c r="M1679" i="10"/>
  <c r="M1663" i="10"/>
  <c r="M1647" i="10"/>
  <c r="M1631" i="10"/>
  <c r="M1615" i="10"/>
  <c r="M1599" i="10"/>
  <c r="M1583" i="10"/>
  <c r="M1567" i="10"/>
  <c r="M1551" i="10"/>
  <c r="M1535" i="10"/>
  <c r="M1519" i="10"/>
  <c r="M1503" i="10"/>
  <c r="M1487" i="10"/>
  <c r="M1471" i="10"/>
  <c r="M1455" i="10"/>
  <c r="M1439" i="10"/>
  <c r="M1423" i="10"/>
  <c r="M1407" i="10"/>
  <c r="M1391" i="10"/>
  <c r="M1375" i="10"/>
  <c r="M1359" i="10"/>
  <c r="M1343" i="10"/>
  <c r="M1327" i="10"/>
  <c r="M1311" i="10"/>
  <c r="M1295" i="10"/>
  <c r="M1279" i="10"/>
  <c r="M1263" i="10"/>
  <c r="M1247" i="10"/>
  <c r="M1231" i="10"/>
  <c r="M1215" i="10"/>
  <c r="M1199" i="10"/>
  <c r="M1183" i="10"/>
  <c r="M1167" i="10"/>
  <c r="M1151" i="10"/>
  <c r="M1135" i="10"/>
  <c r="M1119" i="10"/>
  <c r="M1103" i="10"/>
  <c r="M1087" i="10"/>
  <c r="M1071" i="10"/>
  <c r="M1055" i="10"/>
  <c r="M1039" i="10"/>
  <c r="M1023" i="10"/>
  <c r="M1007" i="10"/>
  <c r="M991" i="10"/>
  <c r="M975" i="10"/>
  <c r="M959" i="10"/>
  <c r="M943" i="10"/>
  <c r="M927" i="10"/>
  <c r="M911" i="10"/>
  <c r="M895" i="10"/>
  <c r="M879" i="10"/>
  <c r="M863" i="10"/>
  <c r="M847" i="10"/>
  <c r="M831" i="10"/>
  <c r="M815" i="10"/>
  <c r="M799" i="10"/>
  <c r="M783" i="10"/>
  <c r="M767" i="10"/>
  <c r="M751" i="10"/>
  <c r="M735" i="10"/>
  <c r="M719" i="10"/>
  <c r="M703" i="10"/>
  <c r="M687" i="10"/>
  <c r="M671" i="10"/>
  <c r="M655" i="10"/>
  <c r="M639" i="10"/>
  <c r="M623" i="10"/>
  <c r="M607" i="10"/>
  <c r="M591" i="10"/>
  <c r="M575" i="10"/>
  <c r="M559" i="10"/>
  <c r="M543" i="10"/>
  <c r="M527" i="10"/>
  <c r="M511" i="10"/>
  <c r="M495" i="10"/>
  <c r="M479" i="10"/>
  <c r="M463" i="10"/>
  <c r="M447" i="10"/>
  <c r="M431" i="10"/>
  <c r="M415" i="10"/>
  <c r="M399" i="10"/>
  <c r="M383" i="10"/>
  <c r="M367" i="10"/>
  <c r="M351" i="10"/>
  <c r="M335" i="10"/>
  <c r="M319" i="10"/>
  <c r="M303" i="10"/>
  <c r="M287" i="10"/>
  <c r="M271" i="10"/>
  <c r="M255" i="10"/>
  <c r="M239" i="10"/>
  <c r="M223" i="10"/>
  <c r="M207" i="10"/>
  <c r="M191" i="10"/>
  <c r="M175" i="10"/>
  <c r="M159" i="10"/>
  <c r="M143" i="10"/>
  <c r="M127" i="10"/>
  <c r="M111" i="10"/>
  <c r="M95" i="10"/>
  <c r="M79" i="10"/>
  <c r="M63" i="10"/>
  <c r="M47" i="10"/>
  <c r="M31" i="10"/>
  <c r="M15" i="10"/>
  <c r="N6000" i="10"/>
  <c r="M6000" i="10"/>
  <c r="N5996" i="10"/>
  <c r="M5996" i="10"/>
  <c r="N5992" i="10"/>
  <c r="M5992" i="10"/>
  <c r="N5988" i="10"/>
  <c r="M5988" i="10"/>
  <c r="N5984" i="10"/>
  <c r="M5984" i="10"/>
  <c r="N5980" i="10"/>
  <c r="M5980" i="10"/>
  <c r="N5976" i="10"/>
  <c r="M5976" i="10"/>
  <c r="N5972" i="10"/>
  <c r="M5972" i="10"/>
  <c r="N5968" i="10"/>
  <c r="M5968" i="10"/>
  <c r="N5964" i="10"/>
  <c r="M5964" i="10"/>
  <c r="N5960" i="10"/>
  <c r="M5960" i="10"/>
  <c r="N5956" i="10"/>
  <c r="M5956" i="10"/>
  <c r="N5952" i="10"/>
  <c r="M5952" i="10"/>
  <c r="N5948" i="10"/>
  <c r="M5948" i="10"/>
  <c r="N5944" i="10"/>
  <c r="M5944" i="10"/>
  <c r="N5940" i="10"/>
  <c r="M5940" i="10"/>
  <c r="N5936" i="10"/>
  <c r="M5936" i="10"/>
  <c r="N5932" i="10"/>
  <c r="M5932" i="10"/>
  <c r="N5928" i="10"/>
  <c r="M5928" i="10"/>
  <c r="N5924" i="10"/>
  <c r="M5924" i="10"/>
  <c r="N5920" i="10"/>
  <c r="M5920" i="10"/>
  <c r="N5916" i="10"/>
  <c r="M5916" i="10"/>
  <c r="N5912" i="10"/>
  <c r="M5912" i="10"/>
  <c r="N5908" i="10"/>
  <c r="M5908" i="10"/>
  <c r="N5904" i="10"/>
  <c r="M5904" i="10"/>
  <c r="N5900" i="10"/>
  <c r="M5900" i="10"/>
  <c r="N5896" i="10"/>
  <c r="M5896" i="10"/>
  <c r="N5892" i="10"/>
  <c r="M5892" i="10"/>
  <c r="N5888" i="10"/>
  <c r="M5888" i="10"/>
  <c r="N5884" i="10"/>
  <c r="M5884" i="10"/>
  <c r="N5880" i="10"/>
  <c r="M5880" i="10"/>
  <c r="N5876" i="10"/>
  <c r="M5876" i="10"/>
  <c r="N5872" i="10"/>
  <c r="M5872" i="10"/>
  <c r="N5868" i="10"/>
  <c r="M5868" i="10"/>
  <c r="N5864" i="10"/>
  <c r="M5864" i="10"/>
  <c r="N5860" i="10"/>
  <c r="M5860" i="10"/>
  <c r="N5856" i="10"/>
  <c r="M5856" i="10"/>
  <c r="N5852" i="10"/>
  <c r="M5852" i="10"/>
  <c r="N5848" i="10"/>
  <c r="M5848" i="10"/>
  <c r="N5844" i="10"/>
  <c r="M5844" i="10"/>
  <c r="N5840" i="10"/>
  <c r="M5840" i="10"/>
  <c r="N5836" i="10"/>
  <c r="M5836" i="10"/>
  <c r="N5832" i="10"/>
  <c r="M5832" i="10"/>
  <c r="N5828" i="10"/>
  <c r="M5828" i="10"/>
  <c r="N5824" i="10"/>
  <c r="M5824" i="10"/>
  <c r="N5820" i="10"/>
  <c r="M5820" i="10"/>
  <c r="N5816" i="10"/>
  <c r="M5816" i="10"/>
  <c r="N5812" i="10"/>
  <c r="M5812" i="10"/>
  <c r="N5808" i="10"/>
  <c r="M5808" i="10"/>
  <c r="N5804" i="10"/>
  <c r="M5804" i="10"/>
  <c r="N5800" i="10"/>
  <c r="M5800" i="10"/>
  <c r="N5796" i="10"/>
  <c r="M5796" i="10"/>
  <c r="N5792" i="10"/>
  <c r="M5792" i="10"/>
  <c r="N5788" i="10"/>
  <c r="M5788" i="10"/>
  <c r="N5784" i="10"/>
  <c r="M5784" i="10"/>
  <c r="N5780" i="10"/>
  <c r="M5780" i="10"/>
  <c r="N5776" i="10"/>
  <c r="M5776" i="10"/>
  <c r="N5772" i="10"/>
  <c r="M5772" i="10"/>
  <c r="N5768" i="10"/>
  <c r="M5768" i="10"/>
  <c r="N5764" i="10"/>
  <c r="M5764" i="10"/>
  <c r="N5760" i="10"/>
  <c r="M5760" i="10"/>
  <c r="N5756" i="10"/>
  <c r="M5756" i="10"/>
  <c r="N5752" i="10"/>
  <c r="M5752" i="10"/>
  <c r="N5748" i="10"/>
  <c r="M5748" i="10"/>
  <c r="N5744" i="10"/>
  <c r="M5744" i="10"/>
  <c r="N5740" i="10"/>
  <c r="M5740" i="10"/>
  <c r="N5736" i="10"/>
  <c r="M5736" i="10"/>
  <c r="N5732" i="10"/>
  <c r="M5732" i="10"/>
  <c r="N5728" i="10"/>
  <c r="M5728" i="10"/>
  <c r="N5724" i="10"/>
  <c r="M5724" i="10"/>
  <c r="N5720" i="10"/>
  <c r="M5720" i="10"/>
  <c r="N5716" i="10"/>
  <c r="M5716" i="10"/>
  <c r="N5712" i="10"/>
  <c r="M5712" i="10"/>
  <c r="N5708" i="10"/>
  <c r="M5708" i="10"/>
  <c r="N5704" i="10"/>
  <c r="M5704" i="10"/>
  <c r="N5700" i="10"/>
  <c r="M5700" i="10"/>
  <c r="N5696" i="10"/>
  <c r="M5696" i="10"/>
  <c r="N5692" i="10"/>
  <c r="M5692" i="10"/>
  <c r="N5688" i="10"/>
  <c r="M5688" i="10"/>
  <c r="N5684" i="10"/>
  <c r="M5684" i="10"/>
  <c r="N5680" i="10"/>
  <c r="M5680" i="10"/>
  <c r="N5676" i="10"/>
  <c r="M5676" i="10"/>
  <c r="N5672" i="10"/>
  <c r="M5672" i="10"/>
  <c r="N5668" i="10"/>
  <c r="M5668" i="10"/>
  <c r="N5664" i="10"/>
  <c r="M5664" i="10"/>
  <c r="N5660" i="10"/>
  <c r="M5660" i="10"/>
  <c r="N5656" i="10"/>
  <c r="M5656" i="10"/>
  <c r="N5652" i="10"/>
  <c r="M5652" i="10"/>
  <c r="N5648" i="10"/>
  <c r="M5648" i="10"/>
  <c r="N5644" i="10"/>
  <c r="M5644" i="10"/>
  <c r="N5640" i="10"/>
  <c r="M5640" i="10"/>
  <c r="N5636" i="10"/>
  <c r="M5636" i="10"/>
  <c r="N5632" i="10"/>
  <c r="M5632" i="10"/>
  <c r="N5628" i="10"/>
  <c r="M5628" i="10"/>
  <c r="N5624" i="10"/>
  <c r="M5624" i="10"/>
  <c r="N5620" i="10"/>
  <c r="M5620" i="10"/>
  <c r="N5616" i="10"/>
  <c r="M5616" i="10"/>
  <c r="N5612" i="10"/>
  <c r="M5612" i="10"/>
  <c r="N5608" i="10"/>
  <c r="M5608" i="10"/>
  <c r="N5604" i="10"/>
  <c r="M5604" i="10"/>
  <c r="N5600" i="10"/>
  <c r="M5600" i="10"/>
  <c r="N5596" i="10"/>
  <c r="M5596" i="10"/>
  <c r="N5592" i="10"/>
  <c r="M5592" i="10"/>
  <c r="N5588" i="10"/>
  <c r="M5588" i="10"/>
  <c r="N5584" i="10"/>
  <c r="M5584" i="10"/>
  <c r="N5580" i="10"/>
  <c r="M5580" i="10"/>
  <c r="N5576" i="10"/>
  <c r="M5576" i="10"/>
  <c r="N5572" i="10"/>
  <c r="M5572" i="10"/>
  <c r="N5568" i="10"/>
  <c r="M5568" i="10"/>
  <c r="N5564" i="10"/>
  <c r="M5564" i="10"/>
  <c r="N5560" i="10"/>
  <c r="M5560" i="10"/>
  <c r="N5556" i="10"/>
  <c r="M5556" i="10"/>
  <c r="N5552" i="10"/>
  <c r="M5552" i="10"/>
  <c r="N5548" i="10"/>
  <c r="M5548" i="10"/>
  <c r="N5544" i="10"/>
  <c r="M5544" i="10"/>
  <c r="N5540" i="10"/>
  <c r="M5540" i="10"/>
  <c r="N5536" i="10"/>
  <c r="M5536" i="10"/>
  <c r="N5532" i="10"/>
  <c r="M5532" i="10"/>
  <c r="N5528" i="10"/>
  <c r="M5528" i="10"/>
  <c r="N5524" i="10"/>
  <c r="M5524" i="10"/>
  <c r="N5520" i="10"/>
  <c r="M5520" i="10"/>
  <c r="N5516" i="10"/>
  <c r="M5516" i="10"/>
  <c r="N5512" i="10"/>
  <c r="M5512" i="10"/>
  <c r="N5508" i="10"/>
  <c r="M5508" i="10"/>
  <c r="N5504" i="10"/>
  <c r="M5504" i="10"/>
  <c r="N5500" i="10"/>
  <c r="M5500" i="10"/>
  <c r="N5496" i="10"/>
  <c r="M5496" i="10"/>
  <c r="N5492" i="10"/>
  <c r="M5492" i="10"/>
  <c r="N5488" i="10"/>
  <c r="M5488" i="10"/>
  <c r="N5484" i="10"/>
  <c r="M5484" i="10"/>
  <c r="N5480" i="10"/>
  <c r="M5480" i="10"/>
  <c r="N5476" i="10"/>
  <c r="M5476" i="10"/>
  <c r="N5472" i="10"/>
  <c r="M5472" i="10"/>
  <c r="N5468" i="10"/>
  <c r="M5468" i="10"/>
  <c r="N5464" i="10"/>
  <c r="M5464" i="10"/>
  <c r="N5460" i="10"/>
  <c r="M5460" i="10"/>
  <c r="N5456" i="10"/>
  <c r="M5456" i="10"/>
  <c r="N5452" i="10"/>
  <c r="M5452" i="10"/>
  <c r="N5448" i="10"/>
  <c r="M5448" i="10"/>
  <c r="N5444" i="10"/>
  <c r="M5444" i="10"/>
  <c r="N5440" i="10"/>
  <c r="M5440" i="10"/>
  <c r="N5436" i="10"/>
  <c r="M5436" i="10"/>
  <c r="N5432" i="10"/>
  <c r="M5432" i="10"/>
  <c r="N5428" i="10"/>
  <c r="M5428" i="10"/>
  <c r="N5424" i="10"/>
  <c r="M5424" i="10"/>
  <c r="N5420" i="10"/>
  <c r="M5420" i="10"/>
  <c r="N5416" i="10"/>
  <c r="M5416" i="10"/>
  <c r="N5412" i="10"/>
  <c r="M5412" i="10"/>
  <c r="N5408" i="10"/>
  <c r="M5408" i="10"/>
  <c r="N5404" i="10"/>
  <c r="M5404" i="10"/>
  <c r="N5400" i="10"/>
  <c r="M5400" i="10"/>
  <c r="N5396" i="10"/>
  <c r="M5396" i="10"/>
  <c r="N5392" i="10"/>
  <c r="M5392" i="10"/>
  <c r="N5388" i="10"/>
  <c r="M5388" i="10"/>
  <c r="N5384" i="10"/>
  <c r="M5384" i="10"/>
  <c r="N5380" i="10"/>
  <c r="M5380" i="10"/>
  <c r="N5376" i="10"/>
  <c r="M5376" i="10"/>
  <c r="N5372" i="10"/>
  <c r="M5372" i="10"/>
  <c r="N5368" i="10"/>
  <c r="M5368" i="10"/>
  <c r="N5364" i="10"/>
  <c r="M5364" i="10"/>
  <c r="N5360" i="10"/>
  <c r="M5360" i="10"/>
  <c r="N5356" i="10"/>
  <c r="M5356" i="10"/>
  <c r="N5352" i="10"/>
  <c r="M5352" i="10"/>
  <c r="N5348" i="10"/>
  <c r="M5348" i="10"/>
  <c r="N5344" i="10"/>
  <c r="M5344" i="10"/>
  <c r="N5340" i="10"/>
  <c r="M5340" i="10"/>
  <c r="N5336" i="10"/>
  <c r="M5336" i="10"/>
  <c r="N5332" i="10"/>
  <c r="M5332" i="10"/>
  <c r="N5328" i="10"/>
  <c r="M5328" i="10"/>
  <c r="N5324" i="10"/>
  <c r="M5324" i="10"/>
  <c r="N5320" i="10"/>
  <c r="M5320" i="10"/>
  <c r="N5316" i="10"/>
  <c r="M5316" i="10"/>
  <c r="N5312" i="10"/>
  <c r="M5312" i="10"/>
  <c r="N5308" i="10"/>
  <c r="M5308" i="10"/>
  <c r="N5304" i="10"/>
  <c r="M5304" i="10"/>
  <c r="N5300" i="10"/>
  <c r="M5300" i="10"/>
  <c r="N5296" i="10"/>
  <c r="M5296" i="10"/>
  <c r="N5292" i="10"/>
  <c r="M5292" i="10"/>
  <c r="N5288" i="10"/>
  <c r="M5288" i="10"/>
  <c r="N5284" i="10"/>
  <c r="M5284" i="10"/>
  <c r="N5280" i="10"/>
  <c r="M5280" i="10"/>
  <c r="N5276" i="10"/>
  <c r="M5276" i="10"/>
  <c r="N5272" i="10"/>
  <c r="M5272" i="10"/>
  <c r="N5268" i="10"/>
  <c r="M5268" i="10"/>
  <c r="N5264" i="10"/>
  <c r="M5264" i="10"/>
  <c r="N5260" i="10"/>
  <c r="M5260" i="10"/>
  <c r="N5256" i="10"/>
  <c r="M5256" i="10"/>
  <c r="N5252" i="10"/>
  <c r="M5252" i="10"/>
  <c r="N5248" i="10"/>
  <c r="M5248" i="10"/>
  <c r="N5244" i="10"/>
  <c r="M5244" i="10"/>
  <c r="N5240" i="10"/>
  <c r="M5240" i="10"/>
  <c r="N5236" i="10"/>
  <c r="M5236" i="10"/>
  <c r="N5232" i="10"/>
  <c r="M5232" i="10"/>
  <c r="N5228" i="10"/>
  <c r="M5228" i="10"/>
  <c r="N5224" i="10"/>
  <c r="M5224" i="10"/>
  <c r="N5220" i="10"/>
  <c r="M5220" i="10"/>
  <c r="N5216" i="10"/>
  <c r="M5216" i="10"/>
  <c r="N5212" i="10"/>
  <c r="M5212" i="10"/>
  <c r="N5208" i="10"/>
  <c r="M5208" i="10"/>
  <c r="N5204" i="10"/>
  <c r="M5204" i="10"/>
  <c r="N5200" i="10"/>
  <c r="M5200" i="10"/>
  <c r="N5196" i="10"/>
  <c r="M5196" i="10"/>
  <c r="N5192" i="10"/>
  <c r="M5192" i="10"/>
  <c r="N5188" i="10"/>
  <c r="M5188" i="10"/>
  <c r="N5184" i="10"/>
  <c r="M5184" i="10"/>
  <c r="N5180" i="10"/>
  <c r="M5180" i="10"/>
  <c r="N5176" i="10"/>
  <c r="M5176" i="10"/>
  <c r="N5172" i="10"/>
  <c r="M5172" i="10"/>
  <c r="N5168" i="10"/>
  <c r="M5168" i="10"/>
  <c r="N5164" i="10"/>
  <c r="M5164" i="10"/>
  <c r="N5160" i="10"/>
  <c r="M5160" i="10"/>
  <c r="N5156" i="10"/>
  <c r="M5156" i="10"/>
  <c r="N5152" i="10"/>
  <c r="M5152" i="10"/>
  <c r="N5148" i="10"/>
  <c r="M5148" i="10"/>
  <c r="N5144" i="10"/>
  <c r="M5144" i="10"/>
  <c r="N5140" i="10"/>
  <c r="M5140" i="10"/>
  <c r="N5136" i="10"/>
  <c r="M5136" i="10"/>
  <c r="N5132" i="10"/>
  <c r="M5132" i="10"/>
  <c r="N5128" i="10"/>
  <c r="M5128" i="10"/>
  <c r="N5124" i="10"/>
  <c r="M5124" i="10"/>
  <c r="N5120" i="10"/>
  <c r="M5120" i="10"/>
  <c r="N5116" i="10"/>
  <c r="M5116" i="10"/>
  <c r="N5112" i="10"/>
  <c r="M5112" i="10"/>
  <c r="N5108" i="10"/>
  <c r="M5108" i="10"/>
  <c r="N5104" i="10"/>
  <c r="M5104" i="10"/>
  <c r="N5100" i="10"/>
  <c r="M5100" i="10"/>
  <c r="N5096" i="10"/>
  <c r="M5096" i="10"/>
  <c r="N5092" i="10"/>
  <c r="M5092" i="10"/>
  <c r="N5088" i="10"/>
  <c r="M5088" i="10"/>
  <c r="N5084" i="10"/>
  <c r="M5084" i="10"/>
  <c r="N5080" i="10"/>
  <c r="M5080" i="10"/>
  <c r="N5076" i="10"/>
  <c r="M5076" i="10"/>
  <c r="N5072" i="10"/>
  <c r="M5072" i="10"/>
  <c r="N5068" i="10"/>
  <c r="M5068" i="10"/>
  <c r="N5064" i="10"/>
  <c r="M5064" i="10"/>
  <c r="N5060" i="10"/>
  <c r="M5060" i="10"/>
  <c r="N5056" i="10"/>
  <c r="M5056" i="10"/>
  <c r="N5052" i="10"/>
  <c r="M5052" i="10"/>
  <c r="N5048" i="10"/>
  <c r="M5048" i="10"/>
  <c r="N5044" i="10"/>
  <c r="M5044" i="10"/>
  <c r="N5040" i="10"/>
  <c r="M5040" i="10"/>
  <c r="N5036" i="10"/>
  <c r="M5036" i="10"/>
  <c r="N5032" i="10"/>
  <c r="M5032" i="10"/>
  <c r="N5028" i="10"/>
  <c r="M5028" i="10"/>
  <c r="N5024" i="10"/>
  <c r="M5024" i="10"/>
  <c r="N5020" i="10"/>
  <c r="M5020" i="10"/>
  <c r="N5016" i="10"/>
  <c r="M5016" i="10"/>
  <c r="N5012" i="10"/>
  <c r="M5012" i="10"/>
  <c r="N5008" i="10"/>
  <c r="M5008" i="10"/>
  <c r="N5004" i="10"/>
  <c r="M5004" i="10"/>
  <c r="N5000" i="10"/>
  <c r="M5000" i="10"/>
  <c r="N4996" i="10"/>
  <c r="M4996" i="10"/>
  <c r="N4992" i="10"/>
  <c r="M4992" i="10"/>
  <c r="N4988" i="10"/>
  <c r="M4988" i="10"/>
  <c r="N4984" i="10"/>
  <c r="M4984" i="10"/>
  <c r="N4980" i="10"/>
  <c r="M4980" i="10"/>
  <c r="N4976" i="10"/>
  <c r="M4976" i="10"/>
  <c r="N4972" i="10"/>
  <c r="M4972" i="10"/>
  <c r="N4968" i="10"/>
  <c r="M4968" i="10"/>
  <c r="N4964" i="10"/>
  <c r="M4964" i="10"/>
  <c r="N4960" i="10"/>
  <c r="M4960" i="10"/>
  <c r="N4956" i="10"/>
  <c r="M4956" i="10"/>
  <c r="N4952" i="10"/>
  <c r="M4952" i="10"/>
  <c r="N4948" i="10"/>
  <c r="M4948" i="10"/>
  <c r="N4944" i="10"/>
  <c r="M4944" i="10"/>
  <c r="N4940" i="10"/>
  <c r="M4940" i="10"/>
  <c r="N4936" i="10"/>
  <c r="M4936" i="10"/>
  <c r="N4932" i="10"/>
  <c r="M4932" i="10"/>
  <c r="N4928" i="10"/>
  <c r="M4928" i="10"/>
  <c r="N4924" i="10"/>
  <c r="M4924" i="10"/>
  <c r="N4920" i="10"/>
  <c r="M4920" i="10"/>
  <c r="N4916" i="10"/>
  <c r="M4916" i="10"/>
  <c r="N4912" i="10"/>
  <c r="M4912" i="10"/>
  <c r="N4908" i="10"/>
  <c r="M4908" i="10"/>
  <c r="N4904" i="10"/>
  <c r="M4904" i="10"/>
  <c r="N4900" i="10"/>
  <c r="M4900" i="10"/>
  <c r="N4896" i="10"/>
  <c r="M4896" i="10"/>
  <c r="N4892" i="10"/>
  <c r="M4892" i="10"/>
  <c r="N4888" i="10"/>
  <c r="M4888" i="10"/>
  <c r="N4884" i="10"/>
  <c r="M4884" i="10"/>
  <c r="N4880" i="10"/>
  <c r="M4880" i="10"/>
  <c r="N4876" i="10"/>
  <c r="M4876" i="10"/>
  <c r="N4872" i="10"/>
  <c r="M4872" i="10"/>
  <c r="N4868" i="10"/>
  <c r="M4868" i="10"/>
  <c r="N4864" i="10"/>
  <c r="M4864" i="10"/>
  <c r="N4860" i="10"/>
  <c r="M4860" i="10"/>
  <c r="N4856" i="10"/>
  <c r="M4856" i="10"/>
  <c r="N4852" i="10"/>
  <c r="M4852" i="10"/>
  <c r="N4848" i="10"/>
  <c r="M4848" i="10"/>
  <c r="N4844" i="10"/>
  <c r="M4844" i="10"/>
  <c r="N4840" i="10"/>
  <c r="M4840" i="10"/>
  <c r="N4836" i="10"/>
  <c r="M4836" i="10"/>
  <c r="N4832" i="10"/>
  <c r="M4832" i="10"/>
  <c r="N4828" i="10"/>
  <c r="M4828" i="10"/>
  <c r="N4824" i="10"/>
  <c r="M4824" i="10"/>
  <c r="N4820" i="10"/>
  <c r="M4820" i="10"/>
  <c r="N4816" i="10"/>
  <c r="M4816" i="10"/>
  <c r="N4812" i="10"/>
  <c r="M4812" i="10"/>
  <c r="N4808" i="10"/>
  <c r="M4808" i="10"/>
  <c r="N4804" i="10"/>
  <c r="M4804" i="10"/>
  <c r="N4800" i="10"/>
  <c r="M4800" i="10"/>
  <c r="N4796" i="10"/>
  <c r="M4796" i="10"/>
  <c r="N4792" i="10"/>
  <c r="M4792" i="10"/>
  <c r="N4788" i="10"/>
  <c r="M4788" i="10"/>
  <c r="N4784" i="10"/>
  <c r="M4784" i="10"/>
  <c r="N4780" i="10"/>
  <c r="M4780" i="10"/>
  <c r="N4776" i="10"/>
  <c r="M4776" i="10"/>
  <c r="N4772" i="10"/>
  <c r="M4772" i="10"/>
  <c r="N4768" i="10"/>
  <c r="M4768" i="10"/>
  <c r="N4764" i="10"/>
  <c r="M4764" i="10"/>
  <c r="N4760" i="10"/>
  <c r="M4760" i="10"/>
  <c r="N4756" i="10"/>
  <c r="M4756" i="10"/>
  <c r="N4752" i="10"/>
  <c r="M4752" i="10"/>
  <c r="N4748" i="10"/>
  <c r="M4748" i="10"/>
  <c r="N4744" i="10"/>
  <c r="M4744" i="10"/>
  <c r="N4740" i="10"/>
  <c r="M4740" i="10"/>
  <c r="N4736" i="10"/>
  <c r="M4736" i="10"/>
  <c r="N4732" i="10"/>
  <c r="M4732" i="10"/>
  <c r="N4728" i="10"/>
  <c r="M4728" i="10"/>
  <c r="N4724" i="10"/>
  <c r="M4724" i="10"/>
  <c r="N4720" i="10"/>
  <c r="M4720" i="10"/>
  <c r="N4716" i="10"/>
  <c r="M4716" i="10"/>
  <c r="N4712" i="10"/>
  <c r="M4712" i="10"/>
  <c r="N4708" i="10"/>
  <c r="M4708" i="10"/>
  <c r="N4704" i="10"/>
  <c r="M4704" i="10"/>
  <c r="N4700" i="10"/>
  <c r="M4700" i="10"/>
  <c r="N4696" i="10"/>
  <c r="M4696" i="10"/>
  <c r="N4692" i="10"/>
  <c r="M4692" i="10"/>
  <c r="N4688" i="10"/>
  <c r="M4688" i="10"/>
  <c r="N4684" i="10"/>
  <c r="M4684" i="10"/>
  <c r="N4680" i="10"/>
  <c r="M4680" i="10"/>
  <c r="N4676" i="10"/>
  <c r="M4676" i="10"/>
  <c r="N4672" i="10"/>
  <c r="M4672" i="10"/>
  <c r="N4668" i="10"/>
  <c r="M4668" i="10"/>
  <c r="N4664" i="10"/>
  <c r="M4664" i="10"/>
  <c r="N4660" i="10"/>
  <c r="M4660" i="10"/>
  <c r="N4656" i="10"/>
  <c r="M4656" i="10"/>
  <c r="N4652" i="10"/>
  <c r="M4652" i="10"/>
  <c r="N4648" i="10"/>
  <c r="M4648" i="10"/>
  <c r="N4644" i="10"/>
  <c r="M4644" i="10"/>
  <c r="N4640" i="10"/>
  <c r="M4640" i="10"/>
  <c r="N4636" i="10"/>
  <c r="M4636" i="10"/>
  <c r="N4632" i="10"/>
  <c r="M4632" i="10"/>
  <c r="N4628" i="10"/>
  <c r="M4628" i="10"/>
  <c r="N4624" i="10"/>
  <c r="M4624" i="10"/>
  <c r="N4620" i="10"/>
  <c r="M4620" i="10"/>
  <c r="N4616" i="10"/>
  <c r="M4616" i="10"/>
  <c r="N4612" i="10"/>
  <c r="M4612" i="10"/>
  <c r="N4608" i="10"/>
  <c r="M4608" i="10"/>
  <c r="N4604" i="10"/>
  <c r="M4604" i="10"/>
  <c r="N4600" i="10"/>
  <c r="M4600" i="10"/>
  <c r="N4596" i="10"/>
  <c r="M4596" i="10"/>
  <c r="N4592" i="10"/>
  <c r="M4592" i="10"/>
  <c r="N4588" i="10"/>
  <c r="M4588" i="10"/>
  <c r="N4584" i="10"/>
  <c r="M4584" i="10"/>
  <c r="N4580" i="10"/>
  <c r="M4580" i="10"/>
  <c r="N4576" i="10"/>
  <c r="M4576" i="10"/>
  <c r="N4572" i="10"/>
  <c r="M4572" i="10"/>
  <c r="N4568" i="10"/>
  <c r="M4568" i="10"/>
  <c r="N4564" i="10"/>
  <c r="M4564" i="10"/>
  <c r="N4560" i="10"/>
  <c r="M4560" i="10"/>
  <c r="N4556" i="10"/>
  <c r="M4556" i="10"/>
  <c r="N4552" i="10"/>
  <c r="M4552" i="10"/>
  <c r="N4548" i="10"/>
  <c r="M4548" i="10"/>
  <c r="N4544" i="10"/>
  <c r="M4544" i="10"/>
  <c r="N4540" i="10"/>
  <c r="M4540" i="10"/>
  <c r="N4536" i="10"/>
  <c r="M4536" i="10"/>
  <c r="N4532" i="10"/>
  <c r="M4532" i="10"/>
  <c r="N4528" i="10"/>
  <c r="M4528" i="10"/>
  <c r="N4524" i="10"/>
  <c r="M4524" i="10"/>
  <c r="N4520" i="10"/>
  <c r="M4520" i="10"/>
  <c r="N4516" i="10"/>
  <c r="M4516" i="10"/>
  <c r="N4512" i="10"/>
  <c r="M4512" i="10"/>
  <c r="N4508" i="10"/>
  <c r="M4508" i="10"/>
  <c r="N4504" i="10"/>
  <c r="M4504" i="10"/>
  <c r="N4500" i="10"/>
  <c r="M4500" i="10"/>
  <c r="N4496" i="10"/>
  <c r="M4496" i="10"/>
  <c r="N4492" i="10"/>
  <c r="M4492" i="10"/>
  <c r="N4488" i="10"/>
  <c r="M4488" i="10"/>
  <c r="N4484" i="10"/>
  <c r="M4484" i="10"/>
  <c r="N4480" i="10"/>
  <c r="M4480" i="10"/>
  <c r="N4476" i="10"/>
  <c r="M4476" i="10"/>
  <c r="N4472" i="10"/>
  <c r="M4472" i="10"/>
  <c r="N4468" i="10"/>
  <c r="M4468" i="10"/>
  <c r="N4464" i="10"/>
  <c r="M4464" i="10"/>
  <c r="N4460" i="10"/>
  <c r="M4460" i="10"/>
  <c r="N4456" i="10"/>
  <c r="M4456" i="10"/>
  <c r="N4452" i="10"/>
  <c r="M4452" i="10"/>
  <c r="N4448" i="10"/>
  <c r="M4448" i="10"/>
  <c r="N4444" i="10"/>
  <c r="M4444" i="10"/>
  <c r="N4440" i="10"/>
  <c r="M4440" i="10"/>
  <c r="N4436" i="10"/>
  <c r="M4436" i="10"/>
  <c r="N4432" i="10"/>
  <c r="M4432" i="10"/>
  <c r="N4428" i="10"/>
  <c r="M4428" i="10"/>
  <c r="N4424" i="10"/>
  <c r="M4424" i="10"/>
  <c r="N4420" i="10"/>
  <c r="M4420" i="10"/>
  <c r="N4416" i="10"/>
  <c r="M4416" i="10"/>
  <c r="N4412" i="10"/>
  <c r="M4412" i="10"/>
  <c r="N4408" i="10"/>
  <c r="M4408" i="10"/>
  <c r="N4404" i="10"/>
  <c r="M4404" i="10"/>
  <c r="N4400" i="10"/>
  <c r="M4400" i="10"/>
  <c r="N4396" i="10"/>
  <c r="M4396" i="10"/>
  <c r="N4392" i="10"/>
  <c r="M4392" i="10"/>
  <c r="N4388" i="10"/>
  <c r="M4388" i="10"/>
  <c r="N4384" i="10"/>
  <c r="M4384" i="10"/>
  <c r="N4380" i="10"/>
  <c r="M4380" i="10"/>
  <c r="N4376" i="10"/>
  <c r="M4376" i="10"/>
  <c r="N4372" i="10"/>
  <c r="M4372" i="10"/>
  <c r="N4368" i="10"/>
  <c r="M4368" i="10"/>
  <c r="N4364" i="10"/>
  <c r="M4364" i="10"/>
  <c r="N4360" i="10"/>
  <c r="M4360" i="10"/>
  <c r="N4356" i="10"/>
  <c r="M4356" i="10"/>
  <c r="N4352" i="10"/>
  <c r="M4352" i="10"/>
  <c r="N4348" i="10"/>
  <c r="M4348" i="10"/>
  <c r="N4344" i="10"/>
  <c r="M4344" i="10"/>
  <c r="N4340" i="10"/>
  <c r="M4340" i="10"/>
  <c r="N4336" i="10"/>
  <c r="M4336" i="10"/>
  <c r="N4332" i="10"/>
  <c r="M4332" i="10"/>
  <c r="N4328" i="10"/>
  <c r="M4328" i="10"/>
  <c r="N4324" i="10"/>
  <c r="M4324" i="10"/>
  <c r="N4320" i="10"/>
  <c r="M4320" i="10"/>
  <c r="N4316" i="10"/>
  <c r="M4316" i="10"/>
  <c r="N4312" i="10"/>
  <c r="M4312" i="10"/>
  <c r="N4308" i="10"/>
  <c r="M4308" i="10"/>
  <c r="N4304" i="10"/>
  <c r="M4304" i="10"/>
  <c r="N4300" i="10"/>
  <c r="M4300" i="10"/>
  <c r="N4296" i="10"/>
  <c r="M4296" i="10"/>
  <c r="N4292" i="10"/>
  <c r="M4292" i="10"/>
  <c r="N4288" i="10"/>
  <c r="M4288" i="10"/>
  <c r="N4284" i="10"/>
  <c r="M4284" i="10"/>
  <c r="N4280" i="10"/>
  <c r="M4280" i="10"/>
  <c r="N4276" i="10"/>
  <c r="M4276" i="10"/>
  <c r="N4272" i="10"/>
  <c r="M4272" i="10"/>
  <c r="N4268" i="10"/>
  <c r="M4268" i="10"/>
  <c r="N4264" i="10"/>
  <c r="M4264" i="10"/>
  <c r="N4260" i="10"/>
  <c r="M4260" i="10"/>
  <c r="N4256" i="10"/>
  <c r="M4256" i="10"/>
  <c r="N4252" i="10"/>
  <c r="M4252" i="10"/>
  <c r="N4248" i="10"/>
  <c r="M4248" i="10"/>
  <c r="N4244" i="10"/>
  <c r="M4244" i="10"/>
  <c r="N4240" i="10"/>
  <c r="M4240" i="10"/>
  <c r="N4236" i="10"/>
  <c r="M4236" i="10"/>
  <c r="N4232" i="10"/>
  <c r="M4232" i="10"/>
  <c r="N4228" i="10"/>
  <c r="M4228" i="10"/>
  <c r="N4224" i="10"/>
  <c r="M4224" i="10"/>
  <c r="N4220" i="10"/>
  <c r="M4220" i="10"/>
  <c r="N4216" i="10"/>
  <c r="M4216" i="10"/>
  <c r="N4212" i="10"/>
  <c r="M4212" i="10"/>
  <c r="N4208" i="10"/>
  <c r="M4208" i="10"/>
  <c r="N4204" i="10"/>
  <c r="M4204" i="10"/>
  <c r="N4200" i="10"/>
  <c r="M4200" i="10"/>
  <c r="N4196" i="10"/>
  <c r="M4196" i="10"/>
  <c r="N4192" i="10"/>
  <c r="M4192" i="10"/>
  <c r="N4188" i="10"/>
  <c r="M4188" i="10"/>
  <c r="N4184" i="10"/>
  <c r="M4184" i="10"/>
  <c r="N4180" i="10"/>
  <c r="M4180" i="10"/>
  <c r="N4176" i="10"/>
  <c r="M4176" i="10"/>
  <c r="N4172" i="10"/>
  <c r="M4172" i="10"/>
  <c r="N4168" i="10"/>
  <c r="M4168" i="10"/>
  <c r="N4164" i="10"/>
  <c r="M4164" i="10"/>
  <c r="N4160" i="10"/>
  <c r="M4160" i="10"/>
  <c r="N4156" i="10"/>
  <c r="M4156" i="10"/>
  <c r="N4152" i="10"/>
  <c r="M4152" i="10"/>
  <c r="N4148" i="10"/>
  <c r="M4148" i="10"/>
  <c r="N4144" i="10"/>
  <c r="M4144" i="10"/>
  <c r="N4140" i="10"/>
  <c r="M4140" i="10"/>
  <c r="N4136" i="10"/>
  <c r="M4136" i="10"/>
  <c r="N4132" i="10"/>
  <c r="M4132" i="10"/>
  <c r="N4128" i="10"/>
  <c r="M4128" i="10"/>
  <c r="N4124" i="10"/>
  <c r="M4124" i="10"/>
  <c r="N4120" i="10"/>
  <c r="M4120" i="10"/>
  <c r="N4116" i="10"/>
  <c r="M4116" i="10"/>
  <c r="N4112" i="10"/>
  <c r="M4112" i="10"/>
  <c r="N4108" i="10"/>
  <c r="M4108" i="10"/>
  <c r="N4104" i="10"/>
  <c r="M4104" i="10"/>
  <c r="N4100" i="10"/>
  <c r="M4100" i="10"/>
  <c r="N4096" i="10"/>
  <c r="M4096" i="10"/>
  <c r="N4092" i="10"/>
  <c r="M4092" i="10"/>
  <c r="N4088" i="10"/>
  <c r="M4088" i="10"/>
  <c r="N4084" i="10"/>
  <c r="M4084" i="10"/>
  <c r="N4080" i="10"/>
  <c r="M4080" i="10"/>
  <c r="N4076" i="10"/>
  <c r="M4076" i="10"/>
  <c r="N4072" i="10"/>
  <c r="M4072" i="10"/>
  <c r="N4068" i="10"/>
  <c r="M4068" i="10"/>
  <c r="N4064" i="10"/>
  <c r="M4064" i="10"/>
  <c r="N4060" i="10"/>
  <c r="M4060" i="10"/>
  <c r="N4056" i="10"/>
  <c r="M4056" i="10"/>
  <c r="N4052" i="10"/>
  <c r="M4052" i="10"/>
  <c r="N4048" i="10"/>
  <c r="M4048" i="10"/>
  <c r="N4044" i="10"/>
  <c r="M4044" i="10"/>
  <c r="N4040" i="10"/>
  <c r="M4040" i="10"/>
  <c r="N4036" i="10"/>
  <c r="M4036" i="10"/>
  <c r="N4032" i="10"/>
  <c r="M4032" i="10"/>
  <c r="N4028" i="10"/>
  <c r="M4028" i="10"/>
  <c r="N4024" i="10"/>
  <c r="M4024" i="10"/>
  <c r="N4020" i="10"/>
  <c r="M4020" i="10"/>
  <c r="N4016" i="10"/>
  <c r="M4016" i="10"/>
  <c r="N4012" i="10"/>
  <c r="M4012" i="10"/>
  <c r="N4008" i="10"/>
  <c r="M4008" i="10"/>
  <c r="N4004" i="10"/>
  <c r="M4004" i="10"/>
  <c r="N4000" i="10"/>
  <c r="M4000" i="10"/>
  <c r="N3996" i="10"/>
  <c r="M3996" i="10"/>
  <c r="N3992" i="10"/>
  <c r="M3992" i="10"/>
  <c r="N3988" i="10"/>
  <c r="M3988" i="10"/>
  <c r="N3984" i="10"/>
  <c r="M3984" i="10"/>
  <c r="N3980" i="10"/>
  <c r="M3980" i="10"/>
  <c r="N3976" i="10"/>
  <c r="M3976" i="10"/>
  <c r="N3972" i="10"/>
  <c r="M3972" i="10"/>
  <c r="N3968" i="10"/>
  <c r="M3968" i="10"/>
  <c r="N3964" i="10"/>
  <c r="M3964" i="10"/>
  <c r="N3960" i="10"/>
  <c r="M3960" i="10"/>
  <c r="N3956" i="10"/>
  <c r="M3956" i="10"/>
  <c r="N3952" i="10"/>
  <c r="M3952" i="10"/>
  <c r="N3948" i="10"/>
  <c r="M3948" i="10"/>
  <c r="N3944" i="10"/>
  <c r="M3944" i="10"/>
  <c r="N3940" i="10"/>
  <c r="M3940" i="10"/>
  <c r="N3936" i="10"/>
  <c r="M3936" i="10"/>
  <c r="N3932" i="10"/>
  <c r="M3932" i="10"/>
  <c r="N3928" i="10"/>
  <c r="M3928" i="10"/>
  <c r="N3924" i="10"/>
  <c r="M3924" i="10"/>
  <c r="N3920" i="10"/>
  <c r="M3920" i="10"/>
  <c r="N3916" i="10"/>
  <c r="M3916" i="10"/>
  <c r="N3912" i="10"/>
  <c r="M3912" i="10"/>
  <c r="N3908" i="10"/>
  <c r="M3908" i="10"/>
  <c r="N3904" i="10"/>
  <c r="M3904" i="10"/>
  <c r="N3900" i="10"/>
  <c r="M3900" i="10"/>
  <c r="N3896" i="10"/>
  <c r="M3896" i="10"/>
  <c r="N3892" i="10"/>
  <c r="M3892" i="10"/>
  <c r="N3888" i="10"/>
  <c r="M3888" i="10"/>
  <c r="N3884" i="10"/>
  <c r="M3884" i="10"/>
  <c r="N3880" i="10"/>
  <c r="M3880" i="10"/>
  <c r="N3876" i="10"/>
  <c r="M3876" i="10"/>
  <c r="N3872" i="10"/>
  <c r="M3872" i="10"/>
  <c r="N3868" i="10"/>
  <c r="M3868" i="10"/>
  <c r="N3864" i="10"/>
  <c r="M3864" i="10"/>
  <c r="N3860" i="10"/>
  <c r="M3860" i="10"/>
  <c r="N3856" i="10"/>
  <c r="M3856" i="10"/>
  <c r="N3852" i="10"/>
  <c r="M3852" i="10"/>
  <c r="N3848" i="10"/>
  <c r="M3848" i="10"/>
  <c r="N3844" i="10"/>
  <c r="M3844" i="10"/>
  <c r="N3840" i="10"/>
  <c r="M3840" i="10"/>
  <c r="N3836" i="10"/>
  <c r="M3836" i="10"/>
  <c r="N3832" i="10"/>
  <c r="M3832" i="10"/>
  <c r="N3828" i="10"/>
  <c r="M3828" i="10"/>
  <c r="N3824" i="10"/>
  <c r="M3824" i="10"/>
  <c r="N3820" i="10"/>
  <c r="M3820" i="10"/>
  <c r="N3816" i="10"/>
  <c r="M3816" i="10"/>
  <c r="N3812" i="10"/>
  <c r="M3812" i="10"/>
  <c r="N3808" i="10"/>
  <c r="M3808" i="10"/>
  <c r="N3804" i="10"/>
  <c r="M3804" i="10"/>
  <c r="N3800" i="10"/>
  <c r="M3800" i="10"/>
  <c r="N3796" i="10"/>
  <c r="M3796" i="10"/>
  <c r="N3792" i="10"/>
  <c r="M3792" i="10"/>
  <c r="N3788" i="10"/>
  <c r="M3788" i="10"/>
  <c r="N3784" i="10"/>
  <c r="M3784" i="10"/>
  <c r="N3780" i="10"/>
  <c r="M3780" i="10"/>
  <c r="N3776" i="10"/>
  <c r="M3776" i="10"/>
  <c r="N3772" i="10"/>
  <c r="M3772" i="10"/>
  <c r="N3768" i="10"/>
  <c r="M3768" i="10"/>
  <c r="N3764" i="10"/>
  <c r="M3764" i="10"/>
  <c r="N3760" i="10"/>
  <c r="M3760" i="10"/>
  <c r="N3756" i="10"/>
  <c r="M3756" i="10"/>
  <c r="N3752" i="10"/>
  <c r="M3752" i="10"/>
  <c r="N3748" i="10"/>
  <c r="M3748" i="10"/>
  <c r="N3744" i="10"/>
  <c r="M3744" i="10"/>
  <c r="N3740" i="10"/>
  <c r="M3740" i="10"/>
  <c r="N3736" i="10"/>
  <c r="M3736" i="10"/>
  <c r="N3732" i="10"/>
  <c r="M3732" i="10"/>
  <c r="N3728" i="10"/>
  <c r="M3728" i="10"/>
  <c r="N3724" i="10"/>
  <c r="M3724" i="10"/>
  <c r="N3720" i="10"/>
  <c r="M3720" i="10"/>
  <c r="N3716" i="10"/>
  <c r="M3716" i="10"/>
  <c r="N3712" i="10"/>
  <c r="M3712" i="10"/>
  <c r="N3708" i="10"/>
  <c r="M3708" i="10"/>
  <c r="N3704" i="10"/>
  <c r="M3704" i="10"/>
  <c r="N3700" i="10"/>
  <c r="M3700" i="10"/>
  <c r="N3696" i="10"/>
  <c r="M3696" i="10"/>
  <c r="N3692" i="10"/>
  <c r="M3692" i="10"/>
  <c r="N3688" i="10"/>
  <c r="M3688" i="10"/>
  <c r="N3684" i="10"/>
  <c r="M3684" i="10"/>
  <c r="N3680" i="10"/>
  <c r="M3680" i="10"/>
  <c r="N3676" i="10"/>
  <c r="M3676" i="10"/>
  <c r="N3672" i="10"/>
  <c r="M3672" i="10"/>
  <c r="N3668" i="10"/>
  <c r="M3668" i="10"/>
  <c r="N3664" i="10"/>
  <c r="M3664" i="10"/>
  <c r="N3660" i="10"/>
  <c r="M3660" i="10"/>
  <c r="N3656" i="10"/>
  <c r="M3656" i="10"/>
  <c r="N3652" i="10"/>
  <c r="M3652" i="10"/>
  <c r="N3648" i="10"/>
  <c r="M3648" i="10"/>
  <c r="N3644" i="10"/>
  <c r="M3644" i="10"/>
  <c r="N3640" i="10"/>
  <c r="M3640" i="10"/>
  <c r="N3636" i="10"/>
  <c r="M3636" i="10"/>
  <c r="N3632" i="10"/>
  <c r="M3632" i="10"/>
  <c r="N3628" i="10"/>
  <c r="M3628" i="10"/>
  <c r="N3624" i="10"/>
  <c r="M3624" i="10"/>
  <c r="N3620" i="10"/>
  <c r="M3620" i="10"/>
  <c r="N3616" i="10"/>
  <c r="M3616" i="10"/>
  <c r="N3612" i="10"/>
  <c r="M3612" i="10"/>
  <c r="N3608" i="10"/>
  <c r="M3608" i="10"/>
  <c r="N3604" i="10"/>
  <c r="M3604" i="10"/>
  <c r="N3600" i="10"/>
  <c r="M3600" i="10"/>
  <c r="N3596" i="10"/>
  <c r="M3596" i="10"/>
  <c r="N3592" i="10"/>
  <c r="M3592" i="10"/>
  <c r="N3588" i="10"/>
  <c r="M3588" i="10"/>
  <c r="N3584" i="10"/>
  <c r="M3584" i="10"/>
  <c r="N3580" i="10"/>
  <c r="M3580" i="10"/>
  <c r="N3576" i="10"/>
  <c r="M3576" i="10"/>
  <c r="N3572" i="10"/>
  <c r="M3572" i="10"/>
  <c r="N3568" i="10"/>
  <c r="M3568" i="10"/>
  <c r="N3564" i="10"/>
  <c r="M3564" i="10"/>
  <c r="N3560" i="10"/>
  <c r="M3560" i="10"/>
  <c r="N3556" i="10"/>
  <c r="M3556" i="10"/>
  <c r="N3552" i="10"/>
  <c r="M3552" i="10"/>
  <c r="N3548" i="10"/>
  <c r="M3548" i="10"/>
  <c r="N3544" i="10"/>
  <c r="M3544" i="10"/>
  <c r="N3540" i="10"/>
  <c r="M3540" i="10"/>
  <c r="N3536" i="10"/>
  <c r="M3536" i="10"/>
  <c r="N3532" i="10"/>
  <c r="M3532" i="10"/>
  <c r="N3528" i="10"/>
  <c r="M3528" i="10"/>
  <c r="N3524" i="10"/>
  <c r="M3524" i="10"/>
  <c r="N3520" i="10"/>
  <c r="M3520" i="10"/>
  <c r="N3516" i="10"/>
  <c r="M3516" i="10"/>
  <c r="N3512" i="10"/>
  <c r="M3512" i="10"/>
  <c r="N3508" i="10"/>
  <c r="M3508" i="10"/>
  <c r="N3504" i="10"/>
  <c r="M3504" i="10"/>
  <c r="N3500" i="10"/>
  <c r="M3500" i="10"/>
  <c r="N3496" i="10"/>
  <c r="M3496" i="10"/>
  <c r="N3492" i="10"/>
  <c r="M3492" i="10"/>
  <c r="N3488" i="10"/>
  <c r="M3488" i="10"/>
  <c r="N3484" i="10"/>
  <c r="M3484" i="10"/>
  <c r="N3480" i="10"/>
  <c r="M3480" i="10"/>
  <c r="N3476" i="10"/>
  <c r="M3476" i="10"/>
  <c r="N3472" i="10"/>
  <c r="M3472" i="10"/>
  <c r="N3468" i="10"/>
  <c r="M3468" i="10"/>
  <c r="N3464" i="10"/>
  <c r="M3464" i="10"/>
  <c r="N3460" i="10"/>
  <c r="M3460" i="10"/>
  <c r="N3456" i="10"/>
  <c r="M3456" i="10"/>
  <c r="N3452" i="10"/>
  <c r="M3452" i="10"/>
  <c r="N3448" i="10"/>
  <c r="M3448" i="10"/>
  <c r="N3444" i="10"/>
  <c r="M3444" i="10"/>
  <c r="N3440" i="10"/>
  <c r="M3440" i="10"/>
  <c r="N3436" i="10"/>
  <c r="M3436" i="10"/>
  <c r="N3432" i="10"/>
  <c r="M3432" i="10"/>
  <c r="N3428" i="10"/>
  <c r="M3428" i="10"/>
  <c r="N3424" i="10"/>
  <c r="M3424" i="10"/>
  <c r="N3420" i="10"/>
  <c r="M3420" i="10"/>
  <c r="N3416" i="10"/>
  <c r="M3416" i="10"/>
  <c r="N3412" i="10"/>
  <c r="M3412" i="10"/>
  <c r="N3408" i="10"/>
  <c r="M3408" i="10"/>
  <c r="N3404" i="10"/>
  <c r="M3404" i="10"/>
  <c r="N3400" i="10"/>
  <c r="M3400" i="10"/>
  <c r="N3396" i="10"/>
  <c r="M3396" i="10"/>
  <c r="N3392" i="10"/>
  <c r="M3392" i="10"/>
  <c r="N3388" i="10"/>
  <c r="M3388" i="10"/>
  <c r="N3384" i="10"/>
  <c r="M3384" i="10"/>
  <c r="N3380" i="10"/>
  <c r="M3380" i="10"/>
  <c r="N3376" i="10"/>
  <c r="M3376" i="10"/>
  <c r="N3372" i="10"/>
  <c r="M3372" i="10"/>
  <c r="N3368" i="10"/>
  <c r="M3368" i="10"/>
  <c r="N3364" i="10"/>
  <c r="M3364" i="10"/>
  <c r="N3360" i="10"/>
  <c r="M3360" i="10"/>
  <c r="N3356" i="10"/>
  <c r="M3356" i="10"/>
  <c r="N3352" i="10"/>
  <c r="M3352" i="10"/>
  <c r="N3348" i="10"/>
  <c r="M3348" i="10"/>
  <c r="N3344" i="10"/>
  <c r="M3344" i="10"/>
  <c r="N3340" i="10"/>
  <c r="M3340" i="10"/>
  <c r="N3336" i="10"/>
  <c r="M3336" i="10"/>
  <c r="N3332" i="10"/>
  <c r="M3332" i="10"/>
  <c r="N3328" i="10"/>
  <c r="M3328" i="10"/>
  <c r="N3324" i="10"/>
  <c r="M3324" i="10"/>
  <c r="N3320" i="10"/>
  <c r="M3320" i="10"/>
  <c r="N3316" i="10"/>
  <c r="M3316" i="10"/>
  <c r="N3312" i="10"/>
  <c r="M3312" i="10"/>
  <c r="N3308" i="10"/>
  <c r="M3308" i="10"/>
  <c r="N3304" i="10"/>
  <c r="M3304" i="10"/>
  <c r="N3300" i="10"/>
  <c r="M3300" i="10"/>
  <c r="N3296" i="10"/>
  <c r="M3296" i="10"/>
  <c r="N3292" i="10"/>
  <c r="M3292" i="10"/>
  <c r="N3288" i="10"/>
  <c r="M3288" i="10"/>
  <c r="N3284" i="10"/>
  <c r="M3284" i="10"/>
  <c r="N3280" i="10"/>
  <c r="M3280" i="10"/>
  <c r="N3276" i="10"/>
  <c r="M3276" i="10"/>
  <c r="N3272" i="10"/>
  <c r="M3272" i="10"/>
  <c r="N3268" i="10"/>
  <c r="M3268" i="10"/>
  <c r="N3264" i="10"/>
  <c r="M3264" i="10"/>
  <c r="N3260" i="10"/>
  <c r="M3260" i="10"/>
  <c r="N3256" i="10"/>
  <c r="M3256" i="10"/>
  <c r="N3252" i="10"/>
  <c r="M3252" i="10"/>
  <c r="N3248" i="10"/>
  <c r="M3248" i="10"/>
  <c r="N3244" i="10"/>
  <c r="M3244" i="10"/>
  <c r="N3240" i="10"/>
  <c r="M3240" i="10"/>
  <c r="N3236" i="10"/>
  <c r="M3236" i="10"/>
  <c r="N3232" i="10"/>
  <c r="M3232" i="10"/>
  <c r="N3228" i="10"/>
  <c r="M3228" i="10"/>
  <c r="N3224" i="10"/>
  <c r="M3224" i="10"/>
  <c r="N3220" i="10"/>
  <c r="M3220" i="10"/>
  <c r="N3216" i="10"/>
  <c r="M3216" i="10"/>
  <c r="N3212" i="10"/>
  <c r="M3212" i="10"/>
  <c r="N3208" i="10"/>
  <c r="M3208" i="10"/>
  <c r="N3204" i="10"/>
  <c r="M3204" i="10"/>
  <c r="N3200" i="10"/>
  <c r="M3200" i="10"/>
  <c r="N3196" i="10"/>
  <c r="M3196" i="10"/>
  <c r="N3192" i="10"/>
  <c r="M3192" i="10"/>
  <c r="N3188" i="10"/>
  <c r="M3188" i="10"/>
  <c r="N3184" i="10"/>
  <c r="M3184" i="10"/>
  <c r="N3180" i="10"/>
  <c r="M3180" i="10"/>
  <c r="N3176" i="10"/>
  <c r="M3176" i="10"/>
  <c r="N3172" i="10"/>
  <c r="M3172" i="10"/>
  <c r="N3168" i="10"/>
  <c r="M3168" i="10"/>
  <c r="N3164" i="10"/>
  <c r="M3164" i="10"/>
  <c r="N3160" i="10"/>
  <c r="M3160" i="10"/>
  <c r="N3156" i="10"/>
  <c r="M3156" i="10"/>
  <c r="N3152" i="10"/>
  <c r="M3152" i="10"/>
  <c r="N3148" i="10"/>
  <c r="M3148" i="10"/>
  <c r="N3144" i="10"/>
  <c r="M3144" i="10"/>
  <c r="N3140" i="10"/>
  <c r="M3140" i="10"/>
  <c r="N3136" i="10"/>
  <c r="M3136" i="10"/>
  <c r="N3132" i="10"/>
  <c r="M3132" i="10"/>
  <c r="N3128" i="10"/>
  <c r="M3128" i="10"/>
  <c r="N3124" i="10"/>
  <c r="M3124" i="10"/>
  <c r="N3120" i="10"/>
  <c r="M3120" i="10"/>
  <c r="N3116" i="10"/>
  <c r="M3116" i="10"/>
  <c r="N3112" i="10"/>
  <c r="M3112" i="10"/>
  <c r="N3108" i="10"/>
  <c r="M3108" i="10"/>
  <c r="N3104" i="10"/>
  <c r="M3104" i="10"/>
  <c r="N3100" i="10"/>
  <c r="M3100" i="10"/>
  <c r="N3096" i="10"/>
  <c r="M3096" i="10"/>
  <c r="N3092" i="10"/>
  <c r="M3092" i="10"/>
  <c r="N3088" i="10"/>
  <c r="M3088" i="10"/>
  <c r="N3084" i="10"/>
  <c r="M3084" i="10"/>
  <c r="N3080" i="10"/>
  <c r="M3080" i="10"/>
  <c r="N3076" i="10"/>
  <c r="M3076" i="10"/>
  <c r="N3072" i="10"/>
  <c r="M3072" i="10"/>
  <c r="N3068" i="10"/>
  <c r="M3068" i="10"/>
  <c r="N3064" i="10"/>
  <c r="M3064" i="10"/>
  <c r="N3060" i="10"/>
  <c r="M3060" i="10"/>
  <c r="N3056" i="10"/>
  <c r="M3056" i="10"/>
  <c r="N3052" i="10"/>
  <c r="M3052" i="10"/>
  <c r="N3048" i="10"/>
  <c r="M3048" i="10"/>
  <c r="N3044" i="10"/>
  <c r="M3044" i="10"/>
  <c r="N3040" i="10"/>
  <c r="M3040" i="10"/>
  <c r="N3036" i="10"/>
  <c r="M3036" i="10"/>
  <c r="N3032" i="10"/>
  <c r="M3032" i="10"/>
  <c r="N3028" i="10"/>
  <c r="M3028" i="10"/>
  <c r="N3024" i="10"/>
  <c r="M3024" i="10"/>
  <c r="N3020" i="10"/>
  <c r="M3020" i="10"/>
  <c r="N3016" i="10"/>
  <c r="M3016" i="10"/>
  <c r="N3012" i="10"/>
  <c r="M3012" i="10"/>
  <c r="N3008" i="10"/>
  <c r="M3008" i="10"/>
  <c r="N3004" i="10"/>
  <c r="M3004" i="10"/>
  <c r="N3000" i="10"/>
  <c r="M3000" i="10"/>
  <c r="N2996" i="10"/>
  <c r="M2996" i="10"/>
  <c r="N2992" i="10"/>
  <c r="M2992" i="10"/>
  <c r="N2988" i="10"/>
  <c r="M2988" i="10"/>
  <c r="N2984" i="10"/>
  <c r="M2984" i="10"/>
  <c r="N2980" i="10"/>
  <c r="M2980" i="10"/>
  <c r="N2976" i="10"/>
  <c r="M2976" i="10"/>
  <c r="N2972" i="10"/>
  <c r="M2972" i="10"/>
  <c r="N2968" i="10"/>
  <c r="M2968" i="10"/>
  <c r="N2964" i="10"/>
  <c r="M2964" i="10"/>
  <c r="N2960" i="10"/>
  <c r="M2960" i="10"/>
  <c r="N2956" i="10"/>
  <c r="M2956" i="10"/>
  <c r="N2952" i="10"/>
  <c r="M2952" i="10"/>
  <c r="N2948" i="10"/>
  <c r="M2948" i="10"/>
  <c r="N2944" i="10"/>
  <c r="M2944" i="10"/>
  <c r="N2940" i="10"/>
  <c r="M2940" i="10"/>
  <c r="N2936" i="10"/>
  <c r="M2936" i="10"/>
  <c r="N2932" i="10"/>
  <c r="M2932" i="10"/>
  <c r="N2928" i="10"/>
  <c r="M2928" i="10"/>
  <c r="N2924" i="10"/>
  <c r="M2924" i="10"/>
  <c r="N2920" i="10"/>
  <c r="M2920" i="10"/>
  <c r="N2916" i="10"/>
  <c r="M2916" i="10"/>
  <c r="N2912" i="10"/>
  <c r="M2912" i="10"/>
  <c r="N2908" i="10"/>
  <c r="M2908" i="10"/>
  <c r="N2904" i="10"/>
  <c r="M2904" i="10"/>
  <c r="N2900" i="10"/>
  <c r="M2900" i="10"/>
  <c r="N2896" i="10"/>
  <c r="M2896" i="10"/>
  <c r="N2892" i="10"/>
  <c r="M2892" i="10"/>
  <c r="N2888" i="10"/>
  <c r="M2888" i="10"/>
  <c r="N2884" i="10"/>
  <c r="M2884" i="10"/>
  <c r="N2880" i="10"/>
  <c r="M2880" i="10"/>
  <c r="N2876" i="10"/>
  <c r="M2876" i="10"/>
  <c r="N2872" i="10"/>
  <c r="M2872" i="10"/>
  <c r="N2868" i="10"/>
  <c r="M2868" i="10"/>
  <c r="N2864" i="10"/>
  <c r="M2864" i="10"/>
  <c r="N2860" i="10"/>
  <c r="M2860" i="10"/>
  <c r="N2856" i="10"/>
  <c r="M2856" i="10"/>
  <c r="N2852" i="10"/>
  <c r="M2852" i="10"/>
  <c r="N2848" i="10"/>
  <c r="M2848" i="10"/>
  <c r="N2844" i="10"/>
  <c r="M2844" i="10"/>
  <c r="N2840" i="10"/>
  <c r="M2840" i="10"/>
  <c r="N2836" i="10"/>
  <c r="M2836" i="10"/>
  <c r="N2832" i="10"/>
  <c r="M2832" i="10"/>
  <c r="N2828" i="10"/>
  <c r="M2828" i="10"/>
  <c r="N2824" i="10"/>
  <c r="M2824" i="10"/>
  <c r="N2820" i="10"/>
  <c r="M2820" i="10"/>
  <c r="N2816" i="10"/>
  <c r="M2816" i="10"/>
  <c r="N2812" i="10"/>
  <c r="M2812" i="10"/>
  <c r="N2808" i="10"/>
  <c r="M2808" i="10"/>
  <c r="N2804" i="10"/>
  <c r="M2804" i="10"/>
  <c r="N2800" i="10"/>
  <c r="M2800" i="10"/>
  <c r="N2796" i="10"/>
  <c r="M2796" i="10"/>
  <c r="N2792" i="10"/>
  <c r="M2792" i="10"/>
  <c r="N2788" i="10"/>
  <c r="M2788" i="10"/>
  <c r="N2784" i="10"/>
  <c r="M2784" i="10"/>
  <c r="N2780" i="10"/>
  <c r="M2780" i="10"/>
  <c r="N2776" i="10"/>
  <c r="M2776" i="10"/>
  <c r="N2772" i="10"/>
  <c r="M2772" i="10"/>
  <c r="N2768" i="10"/>
  <c r="M2768" i="10"/>
  <c r="N2764" i="10"/>
  <c r="M2764" i="10"/>
  <c r="N2760" i="10"/>
  <c r="M2760" i="10"/>
  <c r="N2756" i="10"/>
  <c r="M2756" i="10"/>
  <c r="N2752" i="10"/>
  <c r="M2752" i="10"/>
  <c r="N2748" i="10"/>
  <c r="M2748" i="10"/>
  <c r="N2744" i="10"/>
  <c r="M2744" i="10"/>
  <c r="N2740" i="10"/>
  <c r="M2740" i="10"/>
  <c r="N2736" i="10"/>
  <c r="M2736" i="10"/>
  <c r="N2732" i="10"/>
  <c r="M2732" i="10"/>
  <c r="N2728" i="10"/>
  <c r="M2728" i="10"/>
  <c r="N2724" i="10"/>
  <c r="M2724" i="10"/>
  <c r="N2720" i="10"/>
  <c r="M2720" i="10"/>
  <c r="N2716" i="10"/>
  <c r="M2716" i="10"/>
  <c r="N2712" i="10"/>
  <c r="M2712" i="10"/>
  <c r="N2708" i="10"/>
  <c r="M2708" i="10"/>
  <c r="N2704" i="10"/>
  <c r="M2704" i="10"/>
  <c r="N2700" i="10"/>
  <c r="M2700" i="10"/>
  <c r="N2696" i="10"/>
  <c r="M2696" i="10"/>
  <c r="N2692" i="10"/>
  <c r="M2692" i="10"/>
  <c r="N2688" i="10"/>
  <c r="M2688" i="10"/>
  <c r="N2684" i="10"/>
  <c r="M2684" i="10"/>
  <c r="N2680" i="10"/>
  <c r="M2680" i="10"/>
  <c r="N2676" i="10"/>
  <c r="M2676" i="10"/>
  <c r="N2672" i="10"/>
  <c r="M2672" i="10"/>
  <c r="N2668" i="10"/>
  <c r="M2668" i="10"/>
  <c r="N2664" i="10"/>
  <c r="M2664" i="10"/>
  <c r="N2660" i="10"/>
  <c r="M2660" i="10"/>
  <c r="N2656" i="10"/>
  <c r="M2656" i="10"/>
  <c r="N2652" i="10"/>
  <c r="M2652" i="10"/>
  <c r="N2648" i="10"/>
  <c r="M2648" i="10"/>
  <c r="N2644" i="10"/>
  <c r="M2644" i="10"/>
  <c r="N2640" i="10"/>
  <c r="M2640" i="10"/>
  <c r="N2636" i="10"/>
  <c r="M2636" i="10"/>
  <c r="N2632" i="10"/>
  <c r="M2632" i="10"/>
  <c r="N2628" i="10"/>
  <c r="M2628" i="10"/>
  <c r="N2624" i="10"/>
  <c r="M2624" i="10"/>
  <c r="N2620" i="10"/>
  <c r="M2620" i="10"/>
  <c r="N2616" i="10"/>
  <c r="M2616" i="10"/>
  <c r="N2612" i="10"/>
  <c r="M2612" i="10"/>
  <c r="N2608" i="10"/>
  <c r="M2608" i="10"/>
  <c r="N2604" i="10"/>
  <c r="M2604" i="10"/>
  <c r="N2600" i="10"/>
  <c r="M2600" i="10"/>
  <c r="N2596" i="10"/>
  <c r="M2596" i="10"/>
  <c r="N2592" i="10"/>
  <c r="M2592" i="10"/>
  <c r="N2588" i="10"/>
  <c r="M2588" i="10"/>
  <c r="N2584" i="10"/>
  <c r="M2584" i="10"/>
  <c r="N2580" i="10"/>
  <c r="M2580" i="10"/>
  <c r="N2576" i="10"/>
  <c r="M2576" i="10"/>
  <c r="N2572" i="10"/>
  <c r="M2572" i="10"/>
  <c r="N2568" i="10"/>
  <c r="M2568" i="10"/>
  <c r="N2564" i="10"/>
  <c r="M2564" i="10"/>
  <c r="N2560" i="10"/>
  <c r="M2560" i="10"/>
  <c r="N2556" i="10"/>
  <c r="M2556" i="10"/>
  <c r="N2552" i="10"/>
  <c r="M2552" i="10"/>
  <c r="N2548" i="10"/>
  <c r="M2548" i="10"/>
  <c r="N2544" i="10"/>
  <c r="M2544" i="10"/>
  <c r="N2540" i="10"/>
  <c r="M2540" i="10"/>
  <c r="N2536" i="10"/>
  <c r="M2536" i="10"/>
  <c r="N2532" i="10"/>
  <c r="M2532" i="10"/>
  <c r="N2528" i="10"/>
  <c r="M2528" i="10"/>
  <c r="N2524" i="10"/>
  <c r="M2524" i="10"/>
  <c r="N2520" i="10"/>
  <c r="M2520" i="10"/>
  <c r="N2516" i="10"/>
  <c r="M2516" i="10"/>
  <c r="N2512" i="10"/>
  <c r="M2512" i="10"/>
  <c r="N2508" i="10"/>
  <c r="M2508" i="10"/>
  <c r="N2504" i="10"/>
  <c r="M2504" i="10"/>
  <c r="N2500" i="10"/>
  <c r="M2500" i="10"/>
  <c r="N2496" i="10"/>
  <c r="M2496" i="10"/>
  <c r="N2492" i="10"/>
  <c r="M2492" i="10"/>
  <c r="N2488" i="10"/>
  <c r="M2488" i="10"/>
  <c r="N2484" i="10"/>
  <c r="M2484" i="10"/>
  <c r="N2480" i="10"/>
  <c r="M2480" i="10"/>
  <c r="N2476" i="10"/>
  <c r="M2476" i="10"/>
  <c r="N2472" i="10"/>
  <c r="M2472" i="10"/>
  <c r="N2468" i="10"/>
  <c r="M2468" i="10"/>
  <c r="N2464" i="10"/>
  <c r="M2464" i="10"/>
  <c r="N2460" i="10"/>
  <c r="M2460" i="10"/>
  <c r="N2456" i="10"/>
  <c r="M2456" i="10"/>
  <c r="N2452" i="10"/>
  <c r="M2452" i="10"/>
  <c r="N2448" i="10"/>
  <c r="M2448" i="10"/>
  <c r="N2444" i="10"/>
  <c r="M2444" i="10"/>
  <c r="N2440" i="10"/>
  <c r="M2440" i="10"/>
  <c r="N2436" i="10"/>
  <c r="M2436" i="10"/>
  <c r="N2432" i="10"/>
  <c r="M2432" i="10"/>
  <c r="N2428" i="10"/>
  <c r="M2428" i="10"/>
  <c r="N2424" i="10"/>
  <c r="M2424" i="10"/>
  <c r="N2420" i="10"/>
  <c r="M2420" i="10"/>
  <c r="N2416" i="10"/>
  <c r="M2416" i="10"/>
  <c r="N2412" i="10"/>
  <c r="M2412" i="10"/>
  <c r="N2408" i="10"/>
  <c r="M2408" i="10"/>
  <c r="N2404" i="10"/>
  <c r="M2404" i="10"/>
  <c r="N2400" i="10"/>
  <c r="M2400" i="10"/>
  <c r="N2396" i="10"/>
  <c r="M2396" i="10"/>
  <c r="N2392" i="10"/>
  <c r="M2392" i="10"/>
  <c r="N2388" i="10"/>
  <c r="M2388" i="10"/>
  <c r="N2384" i="10"/>
  <c r="M2384" i="10"/>
  <c r="N2380" i="10"/>
  <c r="M2380" i="10"/>
  <c r="N2376" i="10"/>
  <c r="M2376" i="10"/>
  <c r="N2372" i="10"/>
  <c r="M2372" i="10"/>
  <c r="N2368" i="10"/>
  <c r="M2368" i="10"/>
  <c r="N2364" i="10"/>
  <c r="M2364" i="10"/>
  <c r="N2360" i="10"/>
  <c r="M2360" i="10"/>
  <c r="N2356" i="10"/>
  <c r="M2356" i="10"/>
  <c r="N2352" i="10"/>
  <c r="M2352" i="10"/>
  <c r="N2348" i="10"/>
  <c r="M2348" i="10"/>
  <c r="N2344" i="10"/>
  <c r="M2344" i="10"/>
  <c r="N2340" i="10"/>
  <c r="M2340" i="10"/>
  <c r="N2336" i="10"/>
  <c r="M2336" i="10"/>
  <c r="N2332" i="10"/>
  <c r="M2332" i="10"/>
  <c r="N2328" i="10"/>
  <c r="M2328" i="10"/>
  <c r="N2324" i="10"/>
  <c r="M2324" i="10"/>
  <c r="N2320" i="10"/>
  <c r="M2320" i="10"/>
  <c r="N2316" i="10"/>
  <c r="M2316" i="10"/>
  <c r="N2312" i="10"/>
  <c r="M2312" i="10"/>
  <c r="N2308" i="10"/>
  <c r="M2308" i="10"/>
  <c r="N2304" i="10"/>
  <c r="M2304" i="10"/>
  <c r="N2300" i="10"/>
  <c r="M2300" i="10"/>
  <c r="N2296" i="10"/>
  <c r="M2296" i="10"/>
  <c r="N2292" i="10"/>
  <c r="M2292" i="10"/>
  <c r="N2288" i="10"/>
  <c r="M2288" i="10"/>
  <c r="N2284" i="10"/>
  <c r="M2284" i="10"/>
  <c r="N2280" i="10"/>
  <c r="M2280" i="10"/>
  <c r="N2276" i="10"/>
  <c r="M2276" i="10"/>
  <c r="N2272" i="10"/>
  <c r="M2272" i="10"/>
  <c r="N2268" i="10"/>
  <c r="M2268" i="10"/>
  <c r="N2264" i="10"/>
  <c r="M2264" i="10"/>
  <c r="N2260" i="10"/>
  <c r="M2260" i="10"/>
  <c r="N2256" i="10"/>
  <c r="M2256" i="10"/>
  <c r="N2252" i="10"/>
  <c r="M2252" i="10"/>
  <c r="N2248" i="10"/>
  <c r="M2248" i="10"/>
  <c r="N2244" i="10"/>
  <c r="M2244" i="10"/>
  <c r="N2240" i="10"/>
  <c r="M2240" i="10"/>
  <c r="N2236" i="10"/>
  <c r="M2236" i="10"/>
  <c r="N2232" i="10"/>
  <c r="M2232" i="10"/>
  <c r="N2228" i="10"/>
  <c r="M2228" i="10"/>
  <c r="N2224" i="10"/>
  <c r="M2224" i="10"/>
  <c r="N2220" i="10"/>
  <c r="M2220" i="10"/>
  <c r="N2216" i="10"/>
  <c r="M2216" i="10"/>
  <c r="N2212" i="10"/>
  <c r="M2212" i="10"/>
  <c r="N2208" i="10"/>
  <c r="M2208" i="10"/>
  <c r="N2204" i="10"/>
  <c r="M2204" i="10"/>
  <c r="N2200" i="10"/>
  <c r="M2200" i="10"/>
  <c r="N2196" i="10"/>
  <c r="M2196" i="10"/>
  <c r="N2192" i="10"/>
  <c r="M2192" i="10"/>
  <c r="N2188" i="10"/>
  <c r="M2188" i="10"/>
  <c r="N2184" i="10"/>
  <c r="M2184" i="10"/>
  <c r="N2180" i="10"/>
  <c r="M2180" i="10"/>
  <c r="N2176" i="10"/>
  <c r="M2176" i="10"/>
  <c r="N2172" i="10"/>
  <c r="M2172" i="10"/>
  <c r="N2168" i="10"/>
  <c r="M2168" i="10"/>
  <c r="N2164" i="10"/>
  <c r="M2164" i="10"/>
  <c r="N2160" i="10"/>
  <c r="M2160" i="10"/>
  <c r="N2156" i="10"/>
  <c r="M2156" i="10"/>
  <c r="N2152" i="10"/>
  <c r="M2152" i="10"/>
  <c r="N2148" i="10"/>
  <c r="M2148" i="10"/>
  <c r="N2144" i="10"/>
  <c r="M2144" i="10"/>
  <c r="N2140" i="10"/>
  <c r="M2140" i="10"/>
  <c r="N2136" i="10"/>
  <c r="M2136" i="10"/>
  <c r="N2132" i="10"/>
  <c r="M2132" i="10"/>
  <c r="N2128" i="10"/>
  <c r="M2128" i="10"/>
  <c r="N2124" i="10"/>
  <c r="M2124" i="10"/>
  <c r="N2120" i="10"/>
  <c r="M2120" i="10"/>
  <c r="N2116" i="10"/>
  <c r="M2116" i="10"/>
  <c r="N2112" i="10"/>
  <c r="M2112" i="10"/>
  <c r="N2108" i="10"/>
  <c r="M2108" i="10"/>
  <c r="N2104" i="10"/>
  <c r="M2104" i="10"/>
  <c r="N2100" i="10"/>
  <c r="M2100" i="10"/>
  <c r="N2096" i="10"/>
  <c r="M2096" i="10"/>
  <c r="N2092" i="10"/>
  <c r="M2092" i="10"/>
  <c r="N2088" i="10"/>
  <c r="M2088" i="10"/>
  <c r="N2084" i="10"/>
  <c r="M2084" i="10"/>
  <c r="N2080" i="10"/>
  <c r="M2080" i="10"/>
  <c r="N2076" i="10"/>
  <c r="M2076" i="10"/>
  <c r="N2072" i="10"/>
  <c r="M2072" i="10"/>
  <c r="N2068" i="10"/>
  <c r="M2068" i="10"/>
  <c r="N2064" i="10"/>
  <c r="M2064" i="10"/>
  <c r="N2060" i="10"/>
  <c r="M2060" i="10"/>
  <c r="N2056" i="10"/>
  <c r="M2056" i="10"/>
  <c r="N2052" i="10"/>
  <c r="M2052" i="10"/>
  <c r="N2048" i="10"/>
  <c r="M2048" i="10"/>
  <c r="N2044" i="10"/>
  <c r="M2044" i="10"/>
  <c r="N2040" i="10"/>
  <c r="M2040" i="10"/>
  <c r="N2036" i="10"/>
  <c r="M2036" i="10"/>
  <c r="N2032" i="10"/>
  <c r="M2032" i="10"/>
  <c r="N2028" i="10"/>
  <c r="M2028" i="10"/>
  <c r="N2024" i="10"/>
  <c r="M2024" i="10"/>
  <c r="N2020" i="10"/>
  <c r="M2020" i="10"/>
  <c r="N2016" i="10"/>
  <c r="M2016" i="10"/>
  <c r="N2012" i="10"/>
  <c r="M2012" i="10"/>
  <c r="N2008" i="10"/>
  <c r="M2008" i="10"/>
  <c r="N2004" i="10"/>
  <c r="M2004" i="10"/>
  <c r="N2000" i="10"/>
  <c r="M2000" i="10"/>
  <c r="N1996" i="10"/>
  <c r="M1996" i="10"/>
  <c r="N1992" i="10"/>
  <c r="M1992" i="10"/>
  <c r="N1988" i="10"/>
  <c r="M1988" i="10"/>
  <c r="N1984" i="10"/>
  <c r="M1984" i="10"/>
  <c r="N1980" i="10"/>
  <c r="M1980" i="10"/>
  <c r="N1976" i="10"/>
  <c r="M1976" i="10"/>
  <c r="N1972" i="10"/>
  <c r="M1972" i="10"/>
  <c r="N1968" i="10"/>
  <c r="M1968" i="10"/>
  <c r="N1964" i="10"/>
  <c r="M1964" i="10"/>
  <c r="N1960" i="10"/>
  <c r="M1960" i="10"/>
  <c r="N1956" i="10"/>
  <c r="M1956" i="10"/>
  <c r="N1952" i="10"/>
  <c r="M1952" i="10"/>
  <c r="N1948" i="10"/>
  <c r="M1948" i="10"/>
  <c r="N1944" i="10"/>
  <c r="M1944" i="10"/>
  <c r="N1940" i="10"/>
  <c r="M1940" i="10"/>
  <c r="N1936" i="10"/>
  <c r="M1936" i="10"/>
  <c r="N1932" i="10"/>
  <c r="M1932" i="10"/>
  <c r="N1928" i="10"/>
  <c r="M1928" i="10"/>
  <c r="N1924" i="10"/>
  <c r="M1924" i="10"/>
  <c r="N1920" i="10"/>
  <c r="M1920" i="10"/>
  <c r="N1916" i="10"/>
  <c r="M1916" i="10"/>
  <c r="N1912" i="10"/>
  <c r="M1912" i="10"/>
  <c r="N1908" i="10"/>
  <c r="M1908" i="10"/>
  <c r="N1904" i="10"/>
  <c r="M1904" i="10"/>
  <c r="N1900" i="10"/>
  <c r="M1900" i="10"/>
  <c r="N1896" i="10"/>
  <c r="M1896" i="10"/>
  <c r="N1892" i="10"/>
  <c r="M1892" i="10"/>
  <c r="N1888" i="10"/>
  <c r="M1888" i="10"/>
  <c r="N1884" i="10"/>
  <c r="M1884" i="10"/>
  <c r="N1880" i="10"/>
  <c r="M1880" i="10"/>
  <c r="N1876" i="10"/>
  <c r="M1876" i="10"/>
  <c r="N1872" i="10"/>
  <c r="M1872" i="10"/>
  <c r="N1868" i="10"/>
  <c r="M1868" i="10"/>
  <c r="N1864" i="10"/>
  <c r="M1864" i="10"/>
  <c r="N1860" i="10"/>
  <c r="M1860" i="10"/>
  <c r="N1856" i="10"/>
  <c r="M1856" i="10"/>
  <c r="N1852" i="10"/>
  <c r="M1852" i="10"/>
  <c r="N1848" i="10"/>
  <c r="M1848" i="10"/>
  <c r="N1844" i="10"/>
  <c r="M1844" i="10"/>
  <c r="N1840" i="10"/>
  <c r="M1840" i="10"/>
  <c r="N1836" i="10"/>
  <c r="M1836" i="10"/>
  <c r="N1832" i="10"/>
  <c r="M1832" i="10"/>
  <c r="N1828" i="10"/>
  <c r="M1828" i="10"/>
  <c r="N1824" i="10"/>
  <c r="M1824" i="10"/>
  <c r="N1820" i="10"/>
  <c r="M1820" i="10"/>
  <c r="N1816" i="10"/>
  <c r="M1816" i="10"/>
  <c r="N1812" i="10"/>
  <c r="M1812" i="10"/>
  <c r="N1808" i="10"/>
  <c r="M1808" i="10"/>
  <c r="N1804" i="10"/>
  <c r="M1804" i="10"/>
  <c r="N1800" i="10"/>
  <c r="M1800" i="10"/>
  <c r="N1796" i="10"/>
  <c r="M1796" i="10"/>
  <c r="N1792" i="10"/>
  <c r="M1792" i="10"/>
  <c r="N1788" i="10"/>
  <c r="M1788" i="10"/>
  <c r="N1784" i="10"/>
  <c r="M1784" i="10"/>
  <c r="N1780" i="10"/>
  <c r="M1780" i="10"/>
  <c r="N1776" i="10"/>
  <c r="M1776" i="10"/>
  <c r="N1772" i="10"/>
  <c r="M1772" i="10"/>
  <c r="N1768" i="10"/>
  <c r="M1768" i="10"/>
  <c r="N1764" i="10"/>
  <c r="M1764" i="10"/>
  <c r="N1760" i="10"/>
  <c r="M1760" i="10"/>
  <c r="N1756" i="10"/>
  <c r="M1756" i="10"/>
  <c r="N1752" i="10"/>
  <c r="M1752" i="10"/>
  <c r="N1748" i="10"/>
  <c r="M1748" i="10"/>
  <c r="N1744" i="10"/>
  <c r="M1744" i="10"/>
  <c r="N1740" i="10"/>
  <c r="M1740" i="10"/>
  <c r="N1736" i="10"/>
  <c r="M1736" i="10"/>
  <c r="N1732" i="10"/>
  <c r="M1732" i="10"/>
  <c r="N1728" i="10"/>
  <c r="M1728" i="10"/>
  <c r="N1724" i="10"/>
  <c r="M1724" i="10"/>
  <c r="N1720" i="10"/>
  <c r="M1720" i="10"/>
  <c r="N1716" i="10"/>
  <c r="M1716" i="10"/>
  <c r="N1712" i="10"/>
  <c r="M1712" i="10"/>
  <c r="N1708" i="10"/>
  <c r="M1708" i="10"/>
  <c r="N1704" i="10"/>
  <c r="M1704" i="10"/>
  <c r="N1700" i="10"/>
  <c r="M1700" i="10"/>
  <c r="N1696" i="10"/>
  <c r="M1696" i="10"/>
  <c r="N1692" i="10"/>
  <c r="M1692" i="10"/>
  <c r="N1688" i="10"/>
  <c r="M1688" i="10"/>
  <c r="N1684" i="10"/>
  <c r="M1684" i="10"/>
  <c r="N1680" i="10"/>
  <c r="M1680" i="10"/>
  <c r="N1676" i="10"/>
  <c r="M1676" i="10"/>
  <c r="N1672" i="10"/>
  <c r="M1672" i="10"/>
  <c r="N1668" i="10"/>
  <c r="M1668" i="10"/>
  <c r="N1664" i="10"/>
  <c r="M1664" i="10"/>
  <c r="N1660" i="10"/>
  <c r="M1660" i="10"/>
  <c r="N1656" i="10"/>
  <c r="M1656" i="10"/>
  <c r="N1652" i="10"/>
  <c r="M1652" i="10"/>
  <c r="N1648" i="10"/>
  <c r="M1648" i="10"/>
  <c r="N1644" i="10"/>
  <c r="M1644" i="10"/>
  <c r="N1640" i="10"/>
  <c r="M1640" i="10"/>
  <c r="N1636" i="10"/>
  <c r="M1636" i="10"/>
  <c r="N1632" i="10"/>
  <c r="M1632" i="10"/>
  <c r="N1628" i="10"/>
  <c r="M1628" i="10"/>
  <c r="N1624" i="10"/>
  <c r="M1624" i="10"/>
  <c r="N1620" i="10"/>
  <c r="M1620" i="10"/>
  <c r="N1616" i="10"/>
  <c r="M1616" i="10"/>
  <c r="N1612" i="10"/>
  <c r="M1612" i="10"/>
  <c r="N1608" i="10"/>
  <c r="M1608" i="10"/>
  <c r="N1604" i="10"/>
  <c r="M1604" i="10"/>
  <c r="N1600" i="10"/>
  <c r="M1600" i="10"/>
  <c r="N1596" i="10"/>
  <c r="M1596" i="10"/>
  <c r="N1592" i="10"/>
  <c r="M1592" i="10"/>
  <c r="N1588" i="10"/>
  <c r="M1588" i="10"/>
  <c r="N1584" i="10"/>
  <c r="M1584" i="10"/>
  <c r="N1580" i="10"/>
  <c r="M1580" i="10"/>
  <c r="N1576" i="10"/>
  <c r="M1576" i="10"/>
  <c r="N1572" i="10"/>
  <c r="M1572" i="10"/>
  <c r="N1568" i="10"/>
  <c r="M1568" i="10"/>
  <c r="N1564" i="10"/>
  <c r="M1564" i="10"/>
  <c r="N1560" i="10"/>
  <c r="M1560" i="10"/>
  <c r="N1556" i="10"/>
  <c r="M1556" i="10"/>
  <c r="N1552" i="10"/>
  <c r="M1552" i="10"/>
  <c r="N1548" i="10"/>
  <c r="M1548" i="10"/>
  <c r="N1544" i="10"/>
  <c r="M1544" i="10"/>
  <c r="N1540" i="10"/>
  <c r="M1540" i="10"/>
  <c r="N1536" i="10"/>
  <c r="M1536" i="10"/>
  <c r="N1532" i="10"/>
  <c r="M1532" i="10"/>
  <c r="N1528" i="10"/>
  <c r="M1528" i="10"/>
  <c r="N1524" i="10"/>
  <c r="M1524" i="10"/>
  <c r="N1520" i="10"/>
  <c r="M1520" i="10"/>
  <c r="N1516" i="10"/>
  <c r="M1516" i="10"/>
  <c r="N1512" i="10"/>
  <c r="M1512" i="10"/>
  <c r="N1508" i="10"/>
  <c r="M1508" i="10"/>
  <c r="N1504" i="10"/>
  <c r="M1504" i="10"/>
  <c r="N1500" i="10"/>
  <c r="M1500" i="10"/>
  <c r="N1496" i="10"/>
  <c r="M1496" i="10"/>
  <c r="N1492" i="10"/>
  <c r="M1492" i="10"/>
  <c r="N1488" i="10"/>
  <c r="M1488" i="10"/>
  <c r="N1484" i="10"/>
  <c r="M1484" i="10"/>
  <c r="N1480" i="10"/>
  <c r="M1480" i="10"/>
  <c r="N1476" i="10"/>
  <c r="M1476" i="10"/>
  <c r="N1472" i="10"/>
  <c r="M1472" i="10"/>
  <c r="N1468" i="10"/>
  <c r="M1468" i="10"/>
  <c r="N1464" i="10"/>
  <c r="M1464" i="10"/>
  <c r="M1460" i="10"/>
  <c r="N1460" i="10"/>
  <c r="N1456" i="10"/>
  <c r="M1456" i="10"/>
  <c r="N1452" i="10"/>
  <c r="M1452" i="10"/>
  <c r="N1448" i="10"/>
  <c r="M1448" i="10"/>
  <c r="N1444" i="10"/>
  <c r="M1444" i="10"/>
  <c r="N1440" i="10"/>
  <c r="M1440" i="10"/>
  <c r="N1436" i="10"/>
  <c r="M1436" i="10"/>
  <c r="N1432" i="10"/>
  <c r="M1432" i="10"/>
  <c r="M1428" i="10"/>
  <c r="N1428" i="10"/>
  <c r="N1424" i="10"/>
  <c r="M1424" i="10"/>
  <c r="N1420" i="10"/>
  <c r="M1420" i="10"/>
  <c r="N1416" i="10"/>
  <c r="M1416" i="10"/>
  <c r="N1412" i="10"/>
  <c r="M1412" i="10"/>
  <c r="N1408" i="10"/>
  <c r="M1408" i="10"/>
  <c r="N1404" i="10"/>
  <c r="M1404" i="10"/>
  <c r="N1400" i="10"/>
  <c r="M1400" i="10"/>
  <c r="M1396" i="10"/>
  <c r="N1396" i="10"/>
  <c r="N1392" i="10"/>
  <c r="M1392" i="10"/>
  <c r="N1388" i="10"/>
  <c r="M1388" i="10"/>
  <c r="N1384" i="10"/>
  <c r="M1384" i="10"/>
  <c r="N1380" i="10"/>
  <c r="M1380" i="10"/>
  <c r="N1376" i="10"/>
  <c r="M1376" i="10"/>
  <c r="N1372" i="10"/>
  <c r="M1372" i="10"/>
  <c r="N1368" i="10"/>
  <c r="M1368" i="10"/>
  <c r="M1364" i="10"/>
  <c r="N1364" i="10"/>
  <c r="N1360" i="10"/>
  <c r="M1360" i="10"/>
  <c r="N1356" i="10"/>
  <c r="M1356" i="10"/>
  <c r="N1352" i="10"/>
  <c r="M1352" i="10"/>
  <c r="N1348" i="10"/>
  <c r="M1348" i="10"/>
  <c r="N1344" i="10"/>
  <c r="M1344" i="10"/>
  <c r="N1340" i="10"/>
  <c r="M1340" i="10"/>
  <c r="N1336" i="10"/>
  <c r="M1336" i="10"/>
  <c r="M1332" i="10"/>
  <c r="N1332" i="10"/>
  <c r="N1328" i="10"/>
  <c r="M1328" i="10"/>
  <c r="N1324" i="10"/>
  <c r="M1324" i="10"/>
  <c r="N1320" i="10"/>
  <c r="M1320" i="10"/>
  <c r="N1316" i="10"/>
  <c r="M1316" i="10"/>
  <c r="N1312" i="10"/>
  <c r="M1312" i="10"/>
  <c r="N1308" i="10"/>
  <c r="M1308" i="10"/>
  <c r="N1304" i="10"/>
  <c r="M1304" i="10"/>
  <c r="M1300" i="10"/>
  <c r="N1300" i="10"/>
  <c r="N1296" i="10"/>
  <c r="M1296" i="10"/>
  <c r="N1292" i="10"/>
  <c r="M1292" i="10"/>
  <c r="N1288" i="10"/>
  <c r="M1288" i="10"/>
  <c r="N1284" i="10"/>
  <c r="M1284" i="10"/>
  <c r="N1280" i="10"/>
  <c r="M1280" i="10"/>
  <c r="N1276" i="10"/>
  <c r="M1276" i="10"/>
  <c r="N1272" i="10"/>
  <c r="M1272" i="10"/>
  <c r="M1268" i="10"/>
  <c r="N1268" i="10"/>
  <c r="N1264" i="10"/>
  <c r="M1264" i="10"/>
  <c r="N1260" i="10"/>
  <c r="M1260" i="10"/>
  <c r="N1256" i="10"/>
  <c r="M1256" i="10"/>
  <c r="N1252" i="10"/>
  <c r="M1252" i="10"/>
  <c r="N1248" i="10"/>
  <c r="M1248" i="10"/>
  <c r="N1244" i="10"/>
  <c r="M1244" i="10"/>
  <c r="N1240" i="10"/>
  <c r="M1240" i="10"/>
  <c r="M1236" i="10"/>
  <c r="N1236" i="10"/>
  <c r="N1232" i="10"/>
  <c r="M1232" i="10"/>
  <c r="N1228" i="10"/>
  <c r="M1228" i="10"/>
  <c r="N1224" i="10"/>
  <c r="M1224" i="10"/>
  <c r="N1220" i="10"/>
  <c r="M1220" i="10"/>
  <c r="N1216" i="10"/>
  <c r="M1216" i="10"/>
  <c r="N1212" i="10"/>
  <c r="M1212" i="10"/>
  <c r="N1208" i="10"/>
  <c r="M1208" i="10"/>
  <c r="M1204" i="10"/>
  <c r="N1204" i="10"/>
  <c r="N1200" i="10"/>
  <c r="M1200" i="10"/>
  <c r="N1196" i="10"/>
  <c r="M1196" i="10"/>
  <c r="N1192" i="10"/>
  <c r="M1192" i="10"/>
  <c r="N1188" i="10"/>
  <c r="M1188" i="10"/>
  <c r="N1184" i="10"/>
  <c r="M1184" i="10"/>
  <c r="N1180" i="10"/>
  <c r="M1180" i="10"/>
  <c r="N1176" i="10"/>
  <c r="M1176" i="10"/>
  <c r="M1172" i="10"/>
  <c r="N1172" i="10"/>
  <c r="N1168" i="10"/>
  <c r="M1168" i="10"/>
  <c r="N1164" i="10"/>
  <c r="M1164" i="10"/>
  <c r="N1160" i="10"/>
  <c r="M1160" i="10"/>
  <c r="N1156" i="10"/>
  <c r="M1156" i="10"/>
  <c r="N1152" i="10"/>
  <c r="M1152" i="10"/>
  <c r="N1148" i="10"/>
  <c r="M1148" i="10"/>
  <c r="N1144" i="10"/>
  <c r="M1144" i="10"/>
  <c r="M1140" i="10"/>
  <c r="N1140" i="10"/>
  <c r="N1136" i="10"/>
  <c r="M1136" i="10"/>
  <c r="N1132" i="10"/>
  <c r="M1132" i="10"/>
  <c r="N1128" i="10"/>
  <c r="M1128" i="10"/>
  <c r="N1124" i="10"/>
  <c r="M1124" i="10"/>
  <c r="N1120" i="10"/>
  <c r="M1120" i="10"/>
  <c r="N1116" i="10"/>
  <c r="M1116" i="10"/>
  <c r="N1112" i="10"/>
  <c r="M1112" i="10"/>
  <c r="M1108" i="10"/>
  <c r="N1108" i="10"/>
  <c r="N1104" i="10"/>
  <c r="M1104" i="10"/>
  <c r="N1100" i="10"/>
  <c r="M1100" i="10"/>
  <c r="N1096" i="10"/>
  <c r="M1096" i="10"/>
  <c r="N1092" i="10"/>
  <c r="M1092" i="10"/>
  <c r="N1088" i="10"/>
  <c r="M1088" i="10"/>
  <c r="N1084" i="10"/>
  <c r="M1084" i="10"/>
  <c r="N1080" i="10"/>
  <c r="M1080" i="10"/>
  <c r="M1076" i="10"/>
  <c r="N1076" i="10"/>
  <c r="N1072" i="10"/>
  <c r="M1072" i="10"/>
  <c r="N1068" i="10"/>
  <c r="M1068" i="10"/>
  <c r="N1064" i="10"/>
  <c r="M1064" i="10"/>
  <c r="N1060" i="10"/>
  <c r="M1060" i="10"/>
  <c r="N1056" i="10"/>
  <c r="M1056" i="10"/>
  <c r="N1052" i="10"/>
  <c r="M1052" i="10"/>
  <c r="N1048" i="10"/>
  <c r="M1048" i="10"/>
  <c r="M1044" i="10"/>
  <c r="N1044" i="10"/>
  <c r="N1040" i="10"/>
  <c r="M1040" i="10"/>
  <c r="N1036" i="10"/>
  <c r="M1036" i="10"/>
  <c r="N1032" i="10"/>
  <c r="M1032" i="10"/>
  <c r="N1028" i="10"/>
  <c r="M1028" i="10"/>
  <c r="N1024" i="10"/>
  <c r="M1024" i="10"/>
  <c r="N1020" i="10"/>
  <c r="M1020" i="10"/>
  <c r="N1016" i="10"/>
  <c r="M1016" i="10"/>
  <c r="M1012" i="10"/>
  <c r="N1012" i="10"/>
  <c r="N1008" i="10"/>
  <c r="M1008" i="10"/>
  <c r="N1004" i="10"/>
  <c r="M1004" i="10"/>
  <c r="N1000" i="10"/>
  <c r="M1000" i="10"/>
  <c r="N996" i="10"/>
  <c r="M996" i="10"/>
  <c r="N992" i="10"/>
  <c r="M992" i="10"/>
  <c r="N988" i="10"/>
  <c r="M988" i="10"/>
  <c r="N984" i="10"/>
  <c r="M984" i="10"/>
  <c r="M980" i="10"/>
  <c r="N980" i="10"/>
  <c r="N976" i="10"/>
  <c r="M976" i="10"/>
  <c r="N972" i="10"/>
  <c r="M972" i="10"/>
  <c r="N968" i="10"/>
  <c r="M968" i="10"/>
  <c r="N964" i="10"/>
  <c r="M964" i="10"/>
  <c r="N960" i="10"/>
  <c r="M960" i="10"/>
  <c r="N956" i="10"/>
  <c r="M956" i="10"/>
  <c r="N952" i="10"/>
  <c r="M952" i="10"/>
  <c r="M948" i="10"/>
  <c r="N948" i="10"/>
  <c r="N944" i="10"/>
  <c r="M944" i="10"/>
  <c r="N940" i="10"/>
  <c r="M940" i="10"/>
  <c r="N936" i="10"/>
  <c r="M936" i="10"/>
  <c r="N932" i="10"/>
  <c r="M932" i="10"/>
  <c r="N928" i="10"/>
  <c r="M928" i="10"/>
  <c r="N924" i="10"/>
  <c r="M924" i="10"/>
  <c r="N920" i="10"/>
  <c r="M920" i="10"/>
  <c r="M916" i="10"/>
  <c r="N916" i="10"/>
  <c r="N912" i="10"/>
  <c r="M912" i="10"/>
  <c r="N908" i="10"/>
  <c r="M908" i="10"/>
  <c r="N904" i="10"/>
  <c r="M904" i="10"/>
  <c r="N900" i="10"/>
  <c r="M900" i="10"/>
  <c r="N896" i="10"/>
  <c r="M896" i="10"/>
  <c r="N892" i="10"/>
  <c r="M892" i="10"/>
  <c r="N888" i="10"/>
  <c r="M888" i="10"/>
  <c r="M884" i="10"/>
  <c r="N884" i="10"/>
  <c r="N880" i="10"/>
  <c r="M880" i="10"/>
  <c r="N876" i="10"/>
  <c r="M876" i="10"/>
  <c r="N872" i="10"/>
  <c r="M872" i="10"/>
  <c r="N868" i="10"/>
  <c r="M868" i="10"/>
  <c r="N864" i="10"/>
  <c r="M864" i="10"/>
  <c r="N860" i="10"/>
  <c r="M860" i="10"/>
  <c r="N856" i="10"/>
  <c r="M856" i="10"/>
  <c r="M852" i="10"/>
  <c r="N852" i="10"/>
  <c r="N848" i="10"/>
  <c r="M848" i="10"/>
  <c r="N844" i="10"/>
  <c r="M844" i="10"/>
  <c r="N840" i="10"/>
  <c r="M840" i="10"/>
  <c r="N836" i="10"/>
  <c r="M836" i="10"/>
  <c r="N832" i="10"/>
  <c r="M832" i="10"/>
  <c r="N828" i="10"/>
  <c r="M828" i="10"/>
  <c r="N824" i="10"/>
  <c r="M824" i="10"/>
  <c r="M820" i="10"/>
  <c r="N820" i="10"/>
  <c r="N816" i="10"/>
  <c r="M816" i="10"/>
  <c r="N812" i="10"/>
  <c r="M812" i="10"/>
  <c r="N808" i="10"/>
  <c r="M808" i="10"/>
  <c r="N804" i="10"/>
  <c r="M804" i="10"/>
  <c r="N800" i="10"/>
  <c r="M800" i="10"/>
  <c r="N796" i="10"/>
  <c r="M796" i="10"/>
  <c r="N792" i="10"/>
  <c r="M792" i="10"/>
  <c r="M788" i="10"/>
  <c r="N788" i="10"/>
  <c r="N784" i="10"/>
  <c r="M784" i="10"/>
  <c r="N780" i="10"/>
  <c r="M780" i="10"/>
  <c r="N776" i="10"/>
  <c r="M776" i="10"/>
  <c r="N772" i="10"/>
  <c r="M772" i="10"/>
  <c r="N768" i="10"/>
  <c r="M768" i="10"/>
  <c r="N764" i="10"/>
  <c r="M764" i="10"/>
  <c r="N760" i="10"/>
  <c r="M760" i="10"/>
  <c r="M756" i="10"/>
  <c r="N756" i="10"/>
  <c r="N752" i="10"/>
  <c r="M752" i="10"/>
  <c r="N748" i="10"/>
  <c r="M748" i="10"/>
  <c r="N744" i="10"/>
  <c r="M744" i="10"/>
  <c r="N740" i="10"/>
  <c r="M740" i="10"/>
  <c r="N736" i="10"/>
  <c r="M736" i="10"/>
  <c r="N732" i="10"/>
  <c r="M732" i="10"/>
  <c r="N728" i="10"/>
  <c r="M728" i="10"/>
  <c r="M724" i="10"/>
  <c r="N724" i="10"/>
  <c r="N720" i="10"/>
  <c r="M720" i="10"/>
  <c r="N716" i="10"/>
  <c r="M716" i="10"/>
  <c r="N712" i="10"/>
  <c r="M712" i="10"/>
  <c r="N708" i="10"/>
  <c r="M708" i="10"/>
  <c r="N704" i="10"/>
  <c r="M704" i="10"/>
  <c r="N700" i="10"/>
  <c r="M700" i="10"/>
  <c r="N696" i="10"/>
  <c r="M696" i="10"/>
  <c r="M692" i="10"/>
  <c r="N692" i="10"/>
  <c r="N688" i="10"/>
  <c r="M688" i="10"/>
  <c r="N684" i="10"/>
  <c r="M684" i="10"/>
  <c r="N680" i="10"/>
  <c r="M680" i="10"/>
  <c r="N676" i="10"/>
  <c r="M676" i="10"/>
  <c r="N672" i="10"/>
  <c r="M672" i="10"/>
  <c r="N668" i="10"/>
  <c r="M668" i="10"/>
  <c r="N664" i="10"/>
  <c r="M664" i="10"/>
  <c r="M660" i="10"/>
  <c r="N660" i="10"/>
  <c r="N656" i="10"/>
  <c r="M656" i="10"/>
  <c r="N652" i="10"/>
  <c r="M652" i="10"/>
  <c r="N648" i="10"/>
  <c r="M648" i="10"/>
  <c r="N644" i="10"/>
  <c r="M644" i="10"/>
  <c r="N640" i="10"/>
  <c r="M640" i="10"/>
  <c r="N636" i="10"/>
  <c r="M636" i="10"/>
  <c r="N632" i="10"/>
  <c r="M632" i="10"/>
  <c r="M628" i="10"/>
  <c r="N628" i="10"/>
  <c r="N624" i="10"/>
  <c r="M624" i="10"/>
  <c r="N620" i="10"/>
  <c r="M620" i="10"/>
  <c r="N616" i="10"/>
  <c r="M616" i="10"/>
  <c r="N612" i="10"/>
  <c r="M612" i="10"/>
  <c r="N608" i="10"/>
  <c r="M608" i="10"/>
  <c r="N604" i="10"/>
  <c r="M604" i="10"/>
  <c r="N600" i="10"/>
  <c r="M600" i="10"/>
  <c r="M596" i="10"/>
  <c r="N596" i="10"/>
  <c r="N592" i="10"/>
  <c r="M592" i="10"/>
  <c r="N588" i="10"/>
  <c r="M588" i="10"/>
  <c r="N584" i="10"/>
  <c r="M584" i="10"/>
  <c r="N580" i="10"/>
  <c r="M580" i="10"/>
  <c r="N576" i="10"/>
  <c r="M576" i="10"/>
  <c r="N572" i="10"/>
  <c r="M572" i="10"/>
  <c r="N568" i="10"/>
  <c r="M568" i="10"/>
  <c r="M564" i="10"/>
  <c r="N564" i="10"/>
  <c r="N560" i="10"/>
  <c r="M560" i="10"/>
  <c r="N556" i="10"/>
  <c r="M556" i="10"/>
  <c r="N552" i="10"/>
  <c r="M552" i="10"/>
  <c r="N548" i="10"/>
  <c r="M548" i="10"/>
  <c r="N544" i="10"/>
  <c r="M544" i="10"/>
  <c r="N540" i="10"/>
  <c r="M540" i="10"/>
  <c r="N536" i="10"/>
  <c r="M536" i="10"/>
  <c r="M532" i="10"/>
  <c r="N532" i="10"/>
  <c r="N528" i="10"/>
  <c r="M528" i="10"/>
  <c r="N524" i="10"/>
  <c r="M524" i="10"/>
  <c r="N520" i="10"/>
  <c r="M520" i="10"/>
  <c r="N516" i="10"/>
  <c r="M516" i="10"/>
  <c r="N512" i="10"/>
  <c r="M512" i="10"/>
  <c r="N508" i="10"/>
  <c r="M508" i="10"/>
  <c r="N504" i="10"/>
  <c r="M504" i="10"/>
  <c r="M500" i="10"/>
  <c r="N500" i="10"/>
  <c r="N496" i="10"/>
  <c r="M496" i="10"/>
  <c r="N492" i="10"/>
  <c r="M492" i="10"/>
  <c r="N488" i="10"/>
  <c r="M488" i="10"/>
  <c r="N484" i="10"/>
  <c r="M484" i="10"/>
  <c r="N480" i="10"/>
  <c r="M480" i="10"/>
  <c r="N476" i="10"/>
  <c r="M476" i="10"/>
  <c r="N472" i="10"/>
  <c r="M472" i="10"/>
  <c r="M468" i="10"/>
  <c r="N468" i="10"/>
  <c r="N464" i="10"/>
  <c r="M464" i="10"/>
  <c r="N460" i="10"/>
  <c r="M460" i="10"/>
  <c r="N456" i="10"/>
  <c r="M456" i="10"/>
  <c r="N452" i="10"/>
  <c r="M452" i="10"/>
  <c r="N448" i="10"/>
  <c r="M448" i="10"/>
  <c r="N444" i="10"/>
  <c r="M444" i="10"/>
  <c r="N440" i="10"/>
  <c r="M440" i="10"/>
  <c r="M436" i="10"/>
  <c r="N436" i="10"/>
  <c r="N432" i="10"/>
  <c r="M432" i="10"/>
  <c r="N428" i="10"/>
  <c r="M428" i="10"/>
  <c r="N424" i="10"/>
  <c r="M424" i="10"/>
  <c r="N420" i="10"/>
  <c r="M420" i="10"/>
  <c r="N416" i="10"/>
  <c r="M416" i="10"/>
  <c r="N412" i="10"/>
  <c r="M412" i="10"/>
  <c r="N408" i="10"/>
  <c r="M408" i="10"/>
  <c r="M404" i="10"/>
  <c r="N404" i="10"/>
  <c r="N400" i="10"/>
  <c r="M400" i="10"/>
  <c r="N396" i="10"/>
  <c r="M396" i="10"/>
  <c r="N392" i="10"/>
  <c r="M392" i="10"/>
  <c r="N388" i="10"/>
  <c r="M388" i="10"/>
  <c r="N384" i="10"/>
  <c r="M384" i="10"/>
  <c r="N380" i="10"/>
  <c r="M380" i="10"/>
  <c r="N376" i="10"/>
  <c r="M376" i="10"/>
  <c r="M372" i="10"/>
  <c r="N372" i="10"/>
  <c r="N368" i="10"/>
  <c r="M368" i="10"/>
  <c r="N364" i="10"/>
  <c r="M364" i="10"/>
  <c r="N360" i="10"/>
  <c r="M360" i="10"/>
  <c r="N356" i="10"/>
  <c r="M356" i="10"/>
  <c r="N352" i="10"/>
  <c r="M352" i="10"/>
  <c r="N348" i="10"/>
  <c r="M348" i="10"/>
  <c r="N344" i="10"/>
  <c r="M344" i="10"/>
  <c r="M340" i="10"/>
  <c r="N340" i="10"/>
  <c r="N336" i="10"/>
  <c r="M336" i="10"/>
  <c r="N332" i="10"/>
  <c r="M332" i="10"/>
  <c r="N328" i="10"/>
  <c r="M328" i="10"/>
  <c r="N324" i="10"/>
  <c r="M324" i="10"/>
  <c r="N320" i="10"/>
  <c r="M320" i="10"/>
  <c r="N316" i="10"/>
  <c r="M316" i="10"/>
  <c r="N312" i="10"/>
  <c r="M312" i="10"/>
  <c r="M308" i="10"/>
  <c r="N308" i="10"/>
  <c r="N304" i="10"/>
  <c r="M304" i="10"/>
  <c r="N300" i="10"/>
  <c r="M300" i="10"/>
  <c r="N296" i="10"/>
  <c r="M296" i="10"/>
  <c r="N292" i="10"/>
  <c r="M292" i="10"/>
  <c r="N288" i="10"/>
  <c r="M288" i="10"/>
  <c r="N284" i="10"/>
  <c r="M284" i="10"/>
  <c r="N280" i="10"/>
  <c r="M280" i="10"/>
  <c r="M276" i="10"/>
  <c r="N276" i="10"/>
  <c r="N272" i="10"/>
  <c r="M272" i="10"/>
  <c r="N268" i="10"/>
  <c r="M268" i="10"/>
  <c r="N264" i="10"/>
  <c r="M264" i="10"/>
  <c r="N260" i="10"/>
  <c r="M260" i="10"/>
  <c r="N256" i="10"/>
  <c r="M256" i="10"/>
  <c r="N252" i="10"/>
  <c r="M252" i="10"/>
  <c r="N248" i="10"/>
  <c r="M248" i="10"/>
  <c r="M244" i="10"/>
  <c r="N244" i="10"/>
  <c r="N240" i="10"/>
  <c r="M240" i="10"/>
  <c r="N236" i="10"/>
  <c r="M236" i="10"/>
  <c r="N232" i="10"/>
  <c r="M232" i="10"/>
  <c r="N228" i="10"/>
  <c r="M228" i="10"/>
  <c r="N224" i="10"/>
  <c r="M224" i="10"/>
  <c r="N220" i="10"/>
  <c r="M220" i="10"/>
  <c r="N216" i="10"/>
  <c r="M216" i="10"/>
  <c r="M212" i="10"/>
  <c r="N212" i="10"/>
  <c r="N208" i="10"/>
  <c r="M208" i="10"/>
  <c r="N204" i="10"/>
  <c r="M204" i="10"/>
  <c r="N200" i="10"/>
  <c r="M200" i="10"/>
  <c r="N196" i="10"/>
  <c r="M196" i="10"/>
  <c r="N192" i="10"/>
  <c r="M192" i="10"/>
  <c r="N188" i="10"/>
  <c r="M188" i="10"/>
  <c r="N184" i="10"/>
  <c r="M184" i="10"/>
  <c r="M180" i="10"/>
  <c r="N180" i="10"/>
  <c r="N176" i="10"/>
  <c r="M176" i="10"/>
  <c r="N172" i="10"/>
  <c r="M172" i="10"/>
  <c r="N168" i="10"/>
  <c r="M168" i="10"/>
  <c r="N164" i="10"/>
  <c r="M164" i="10"/>
  <c r="N160" i="10"/>
  <c r="M160" i="10"/>
  <c r="N156" i="10"/>
  <c r="M156" i="10"/>
  <c r="N152" i="10"/>
  <c r="M152" i="10"/>
  <c r="M148" i="10"/>
  <c r="N148" i="10"/>
  <c r="N144" i="10"/>
  <c r="M144" i="10"/>
  <c r="N140" i="10"/>
  <c r="M140" i="10"/>
  <c r="N136" i="10"/>
  <c r="M136" i="10"/>
  <c r="N132" i="10"/>
  <c r="M132" i="10"/>
  <c r="N128" i="10"/>
  <c r="M128" i="10"/>
  <c r="N124" i="10"/>
  <c r="M124" i="10"/>
  <c r="N120" i="10"/>
  <c r="M120" i="10"/>
  <c r="M116" i="10"/>
  <c r="N116" i="10"/>
  <c r="N112" i="10"/>
  <c r="M112" i="10"/>
  <c r="N108" i="10"/>
  <c r="M108" i="10"/>
  <c r="N104" i="10"/>
  <c r="M104" i="10"/>
  <c r="N100" i="10"/>
  <c r="M100" i="10"/>
  <c r="N96" i="10"/>
  <c r="M96" i="10"/>
  <c r="N92" i="10"/>
  <c r="M92" i="10"/>
  <c r="N88" i="10"/>
  <c r="M88" i="10"/>
  <c r="M84" i="10"/>
  <c r="N84" i="10"/>
  <c r="N80" i="10"/>
  <c r="M80" i="10"/>
  <c r="N76" i="10"/>
  <c r="M76" i="10"/>
  <c r="N72" i="10"/>
  <c r="M72" i="10"/>
  <c r="N68" i="10"/>
  <c r="M68" i="10"/>
  <c r="N64" i="10"/>
  <c r="M64" i="10"/>
  <c r="N60" i="10"/>
  <c r="M60" i="10"/>
  <c r="N56" i="10"/>
  <c r="M56" i="10"/>
  <c r="M52" i="10"/>
  <c r="N52" i="10"/>
  <c r="N48" i="10"/>
  <c r="M48" i="10"/>
  <c r="N44" i="10"/>
  <c r="M44" i="10"/>
  <c r="N40" i="10"/>
  <c r="M40" i="10"/>
  <c r="N36" i="10"/>
  <c r="M36" i="10"/>
  <c r="N32" i="10"/>
  <c r="M32" i="10"/>
  <c r="N28" i="10"/>
  <c r="M28" i="10"/>
  <c r="N24" i="10"/>
  <c r="M24" i="10"/>
  <c r="M20" i="10"/>
  <c r="N20" i="10"/>
  <c r="N16" i="10"/>
  <c r="M16" i="10"/>
  <c r="N12" i="10"/>
  <c r="M12" i="10"/>
  <c r="N8" i="10"/>
  <c r="M8" i="10"/>
  <c r="N4" i="10"/>
  <c r="M4" i="10"/>
  <c r="M1979" i="10"/>
  <c r="M1963" i="10"/>
  <c r="M1947" i="10"/>
  <c r="M1931" i="10"/>
  <c r="M1915" i="10"/>
  <c r="M1899" i="10"/>
  <c r="M1883" i="10"/>
  <c r="M1867" i="10"/>
  <c r="M1851" i="10"/>
  <c r="M1835" i="10"/>
  <c r="M1819" i="10"/>
  <c r="M1803" i="10"/>
  <c r="M1787" i="10"/>
  <c r="M1771" i="10"/>
  <c r="M1755" i="10"/>
  <c r="M1739" i="10"/>
  <c r="M1723" i="10"/>
  <c r="M1707" i="10"/>
  <c r="M1691" i="10"/>
  <c r="M1675" i="10"/>
  <c r="M1659" i="10"/>
  <c r="M1643" i="10"/>
  <c r="M1627" i="10"/>
  <c r="M1611" i="10"/>
  <c r="M1595" i="10"/>
  <c r="M1579" i="10"/>
  <c r="M1563" i="10"/>
  <c r="M1547" i="10"/>
  <c r="M1531" i="10"/>
  <c r="M1515" i="10"/>
  <c r="M1499" i="10"/>
  <c r="M1483" i="10"/>
  <c r="M1467" i="10"/>
  <c r="M1451" i="10"/>
  <c r="M1435" i="10"/>
  <c r="M1419" i="10"/>
  <c r="M1403" i="10"/>
  <c r="M1387" i="10"/>
  <c r="M1371" i="10"/>
  <c r="M1355" i="10"/>
  <c r="M1339" i="10"/>
  <c r="M1323" i="10"/>
  <c r="M1307" i="10"/>
  <c r="M1291" i="10"/>
  <c r="M1275" i="10"/>
  <c r="M1259" i="10"/>
  <c r="M1243" i="10"/>
  <c r="M1227" i="10"/>
  <c r="M1211" i="10"/>
  <c r="M1195" i="10"/>
  <c r="M1179" i="10"/>
  <c r="M1163" i="10"/>
  <c r="M1147" i="10"/>
  <c r="M1131" i="10"/>
  <c r="M1115" i="10"/>
  <c r="M1099" i="10"/>
  <c r="M1083" i="10"/>
  <c r="M1067" i="10"/>
  <c r="M1051" i="10"/>
  <c r="M1035" i="10"/>
  <c r="M1019" i="10"/>
  <c r="M1003" i="10"/>
  <c r="M987" i="10"/>
  <c r="M971" i="10"/>
  <c r="M955" i="10"/>
  <c r="M939" i="10"/>
  <c r="M923" i="10"/>
  <c r="M907" i="10"/>
  <c r="M891" i="10"/>
  <c r="M875" i="10"/>
  <c r="M859" i="10"/>
  <c r="M843" i="10"/>
  <c r="M827" i="10"/>
  <c r="M811" i="10"/>
  <c r="M795" i="10"/>
  <c r="M779" i="10"/>
  <c r="M763" i="10"/>
  <c r="M747" i="10"/>
  <c r="M731" i="10"/>
  <c r="M715" i="10"/>
  <c r="M699" i="10"/>
  <c r="M683" i="10"/>
  <c r="M667" i="10"/>
  <c r="M651" i="10"/>
  <c r="M635" i="10"/>
  <c r="M619" i="10"/>
  <c r="M603" i="10"/>
  <c r="M587" i="10"/>
  <c r="M571" i="10"/>
  <c r="M555" i="10"/>
  <c r="M539" i="10"/>
  <c r="M523" i="10"/>
  <c r="M507" i="10"/>
  <c r="M491" i="10"/>
  <c r="M475" i="10"/>
  <c r="M459" i="10"/>
  <c r="M443" i="10"/>
  <c r="M427" i="10"/>
  <c r="M411" i="10"/>
  <c r="M395" i="10"/>
  <c r="M379" i="10"/>
  <c r="M363" i="10"/>
  <c r="M347" i="10"/>
  <c r="M331" i="10"/>
  <c r="M315" i="10"/>
  <c r="M299" i="10"/>
  <c r="M283" i="10"/>
  <c r="M267" i="10"/>
  <c r="M251" i="10"/>
  <c r="M235" i="10"/>
  <c r="M219" i="10"/>
  <c r="M203" i="10"/>
  <c r="M187" i="10"/>
  <c r="M171" i="10"/>
  <c r="M155" i="10"/>
  <c r="M139" i="10"/>
  <c r="M123" i="10"/>
  <c r="M107" i="10"/>
  <c r="M91" i="10"/>
  <c r="M75" i="10"/>
  <c r="M59" i="10"/>
  <c r="M43" i="10"/>
  <c r="M27" i="10"/>
  <c r="M11" i="10"/>
  <c r="V6000" i="10"/>
  <c r="Q6000" i="10"/>
  <c r="V5996" i="10"/>
  <c r="Q5996" i="10"/>
  <c r="V5992" i="10"/>
  <c r="Q5992" i="10"/>
  <c r="V5988" i="10"/>
  <c r="Q5988" i="10"/>
  <c r="V5984" i="10"/>
  <c r="Q5984" i="10"/>
  <c r="V5980" i="10"/>
  <c r="Q5980" i="10"/>
  <c r="V5976" i="10"/>
  <c r="Q5976" i="10"/>
  <c r="V5972" i="10"/>
  <c r="Q5972" i="10"/>
  <c r="V5968" i="10"/>
  <c r="Q5968" i="10"/>
  <c r="V5964" i="10"/>
  <c r="Q5964" i="10"/>
  <c r="V5960" i="10"/>
  <c r="Q5960" i="10"/>
  <c r="V5956" i="10"/>
  <c r="Q5956" i="10"/>
  <c r="V5952" i="10"/>
  <c r="Q5952" i="10"/>
  <c r="V5948" i="10"/>
  <c r="Q5948" i="10"/>
  <c r="V5944" i="10"/>
  <c r="Q5944" i="10"/>
  <c r="V5940" i="10"/>
  <c r="Q5940" i="10"/>
  <c r="V5936" i="10"/>
  <c r="Q5936" i="10"/>
  <c r="V5932" i="10"/>
  <c r="Q5932" i="10"/>
  <c r="V5928" i="10"/>
  <c r="Q5928" i="10"/>
  <c r="V5924" i="10"/>
  <c r="Q5924" i="10"/>
  <c r="V5920" i="10"/>
  <c r="Q5920" i="10"/>
  <c r="V5916" i="10"/>
  <c r="Q5916" i="10"/>
  <c r="V5912" i="10"/>
  <c r="Q5912" i="10"/>
  <c r="V5908" i="10"/>
  <c r="Q5908" i="10"/>
  <c r="V5904" i="10"/>
  <c r="Q5904" i="10"/>
  <c r="V5900" i="10"/>
  <c r="Q5900" i="10"/>
  <c r="V5896" i="10"/>
  <c r="Q5896" i="10"/>
  <c r="V5892" i="10"/>
  <c r="Q5892" i="10"/>
  <c r="V5888" i="10"/>
  <c r="Q5888" i="10"/>
  <c r="V5884" i="10"/>
  <c r="Q5884" i="10"/>
  <c r="V5880" i="10"/>
  <c r="Q5880" i="10"/>
  <c r="V5876" i="10"/>
  <c r="Q5876" i="10"/>
  <c r="V5872" i="10"/>
  <c r="Q5872" i="10"/>
  <c r="V5868" i="10"/>
  <c r="Q5868" i="10"/>
  <c r="V5864" i="10"/>
  <c r="Q5864" i="10"/>
  <c r="V5860" i="10"/>
  <c r="Q5860" i="10"/>
  <c r="V5856" i="10"/>
  <c r="Q5856" i="10"/>
  <c r="V5852" i="10"/>
  <c r="Q5852" i="10"/>
  <c r="V5848" i="10"/>
  <c r="Q5848" i="10"/>
  <c r="V5844" i="10"/>
  <c r="Q5844" i="10"/>
  <c r="V5840" i="10"/>
  <c r="Q5840" i="10"/>
  <c r="V5836" i="10"/>
  <c r="Q5836" i="10"/>
  <c r="V5832" i="10"/>
  <c r="Q5832" i="10"/>
  <c r="V5828" i="10"/>
  <c r="Q5828" i="10"/>
  <c r="V5824" i="10"/>
  <c r="Q5824" i="10"/>
  <c r="V5820" i="10"/>
  <c r="Q5820" i="10"/>
  <c r="V5816" i="10"/>
  <c r="Q5816" i="10"/>
  <c r="V5812" i="10"/>
  <c r="Q5812" i="10"/>
  <c r="V5808" i="10"/>
  <c r="Q5808" i="10"/>
  <c r="V5804" i="10"/>
  <c r="Q5804" i="10"/>
  <c r="V5800" i="10"/>
  <c r="Q5800" i="10"/>
  <c r="V5796" i="10"/>
  <c r="Q5796" i="10"/>
  <c r="V5792" i="10"/>
  <c r="Q5792" i="10"/>
  <c r="V5788" i="10"/>
  <c r="Q5788" i="10"/>
  <c r="V5784" i="10"/>
  <c r="Q5784" i="10"/>
  <c r="V5780" i="10"/>
  <c r="Q5780" i="10"/>
  <c r="V5776" i="10"/>
  <c r="Q5776" i="10"/>
  <c r="V5772" i="10"/>
  <c r="Q5772" i="10"/>
  <c r="V5768" i="10"/>
  <c r="Q5768" i="10"/>
  <c r="V5764" i="10"/>
  <c r="Q5764" i="10"/>
  <c r="V5760" i="10"/>
  <c r="Q5760" i="10"/>
  <c r="V5756" i="10"/>
  <c r="Q5756" i="10"/>
  <c r="V5752" i="10"/>
  <c r="Q5752" i="10"/>
  <c r="V5748" i="10"/>
  <c r="Q5748" i="10"/>
  <c r="V5744" i="10"/>
  <c r="Q5744" i="10"/>
  <c r="V5740" i="10"/>
  <c r="Q5740" i="10"/>
  <c r="V5736" i="10"/>
  <c r="Q5736" i="10"/>
  <c r="V5732" i="10"/>
  <c r="Q5732" i="10"/>
  <c r="V5728" i="10"/>
  <c r="Q5728" i="10"/>
  <c r="V5724" i="10"/>
  <c r="Q5724" i="10"/>
  <c r="V5720" i="10"/>
  <c r="Q5720" i="10"/>
  <c r="V5716" i="10"/>
  <c r="Q5716" i="10"/>
  <c r="V5712" i="10"/>
  <c r="Q5712" i="10"/>
  <c r="V5708" i="10"/>
  <c r="Q5708" i="10"/>
  <c r="V5704" i="10"/>
  <c r="Q5704" i="10"/>
  <c r="V5700" i="10"/>
  <c r="Q5700" i="10"/>
  <c r="V5696" i="10"/>
  <c r="Q5696" i="10"/>
  <c r="V5692" i="10"/>
  <c r="Q5692" i="10"/>
  <c r="V5688" i="10"/>
  <c r="Q5688" i="10"/>
  <c r="V5684" i="10"/>
  <c r="Q5684" i="10"/>
  <c r="V5680" i="10"/>
  <c r="Q5680" i="10"/>
  <c r="V5676" i="10"/>
  <c r="Q5676" i="10"/>
  <c r="V5672" i="10"/>
  <c r="Q5672" i="10"/>
  <c r="V5668" i="10"/>
  <c r="Q5668" i="10"/>
  <c r="V5664" i="10"/>
  <c r="Q5664" i="10"/>
  <c r="V5660" i="10"/>
  <c r="Q5660" i="10"/>
  <c r="V5656" i="10"/>
  <c r="Q5656" i="10"/>
  <c r="V5652" i="10"/>
  <c r="Q5652" i="10"/>
  <c r="V5648" i="10"/>
  <c r="Q5648" i="10"/>
  <c r="V5644" i="10"/>
  <c r="Q5644" i="10"/>
  <c r="V5640" i="10"/>
  <c r="Q5640" i="10"/>
  <c r="V5636" i="10"/>
  <c r="Q5636" i="10"/>
  <c r="V5632" i="10"/>
  <c r="Q5632" i="10"/>
  <c r="V5628" i="10"/>
  <c r="Q5628" i="10"/>
  <c r="V5624" i="10"/>
  <c r="Q5624" i="10"/>
  <c r="V5620" i="10"/>
  <c r="Q5620" i="10"/>
  <c r="V5616" i="10"/>
  <c r="Q5616" i="10"/>
  <c r="V5612" i="10"/>
  <c r="Q5612" i="10"/>
  <c r="V5608" i="10"/>
  <c r="Q5608" i="10"/>
  <c r="V5604" i="10"/>
  <c r="Q5604" i="10"/>
  <c r="V5600" i="10"/>
  <c r="Q5600" i="10"/>
  <c r="V5596" i="10"/>
  <c r="Q5596" i="10"/>
  <c r="V5592" i="10"/>
  <c r="Q5592" i="10"/>
  <c r="V5588" i="10"/>
  <c r="Q5588" i="10"/>
  <c r="V5584" i="10"/>
  <c r="Q5584" i="10"/>
  <c r="V5580" i="10"/>
  <c r="Q5580" i="10"/>
  <c r="V5576" i="10"/>
  <c r="Q5576" i="10"/>
  <c r="V5572" i="10"/>
  <c r="Q5572" i="10"/>
  <c r="V5568" i="10"/>
  <c r="Q5568" i="10"/>
  <c r="V5564" i="10"/>
  <c r="Q5564" i="10"/>
  <c r="V5560" i="10"/>
  <c r="Q5560" i="10"/>
  <c r="V5556" i="10"/>
  <c r="Q5556" i="10"/>
  <c r="V5552" i="10"/>
  <c r="Q5552" i="10"/>
  <c r="V5548" i="10"/>
  <c r="Q5548" i="10"/>
  <c r="V5544" i="10"/>
  <c r="Q5544" i="10"/>
  <c r="V5540" i="10"/>
  <c r="Q5540" i="10"/>
  <c r="V5536" i="10"/>
  <c r="Q5536" i="10"/>
  <c r="V5532" i="10"/>
  <c r="Q5532" i="10"/>
  <c r="V5528" i="10"/>
  <c r="Q5528" i="10"/>
  <c r="V5524" i="10"/>
  <c r="Q5524" i="10"/>
  <c r="V5520" i="10"/>
  <c r="Q5520" i="10"/>
  <c r="V5516" i="10"/>
  <c r="Q5516" i="10"/>
  <c r="V5512" i="10"/>
  <c r="Q5512" i="10"/>
  <c r="V5508" i="10"/>
  <c r="Q5508" i="10"/>
  <c r="V5504" i="10"/>
  <c r="Q5504" i="10"/>
  <c r="V5500" i="10"/>
  <c r="Q5500" i="10"/>
  <c r="V5496" i="10"/>
  <c r="Q5496" i="10"/>
  <c r="V5492" i="10"/>
  <c r="Q5492" i="10"/>
  <c r="V5488" i="10"/>
  <c r="Q5488" i="10"/>
  <c r="V5484" i="10"/>
  <c r="Q5484" i="10"/>
  <c r="V5480" i="10"/>
  <c r="Q5480" i="10"/>
  <c r="V5476" i="10"/>
  <c r="Q5476" i="10"/>
  <c r="V5472" i="10"/>
  <c r="Q5472" i="10"/>
  <c r="V5468" i="10"/>
  <c r="Q5468" i="10"/>
  <c r="V5464" i="10"/>
  <c r="Q5464" i="10"/>
  <c r="V5460" i="10"/>
  <c r="Q5460" i="10"/>
  <c r="V5456" i="10"/>
  <c r="Q5456" i="10"/>
  <c r="V5452" i="10"/>
  <c r="Q5452" i="10"/>
  <c r="V5448" i="10"/>
  <c r="Q5448" i="10"/>
  <c r="V5444" i="10"/>
  <c r="Q5444" i="10"/>
  <c r="V5440" i="10"/>
  <c r="Q5440" i="10"/>
  <c r="V5436" i="10"/>
  <c r="Q5436" i="10"/>
  <c r="V5432" i="10"/>
  <c r="Q5432" i="10"/>
  <c r="V5428" i="10"/>
  <c r="Q5428" i="10"/>
  <c r="V5424" i="10"/>
  <c r="Q5424" i="10"/>
  <c r="V5420" i="10"/>
  <c r="Q5420" i="10"/>
  <c r="V5416" i="10"/>
  <c r="Q5416" i="10"/>
  <c r="V5412" i="10"/>
  <c r="Q5412" i="10"/>
  <c r="V5408" i="10"/>
  <c r="Q5408" i="10"/>
  <c r="V5404" i="10"/>
  <c r="Q5404" i="10"/>
  <c r="V5400" i="10"/>
  <c r="Q5400" i="10"/>
  <c r="V5396" i="10"/>
  <c r="Q5396" i="10"/>
  <c r="V5392" i="10"/>
  <c r="Q5392" i="10"/>
  <c r="V5388" i="10"/>
  <c r="Q5388" i="10"/>
  <c r="V5384" i="10"/>
  <c r="Q5384" i="10"/>
  <c r="V5380" i="10"/>
  <c r="Q5380" i="10"/>
  <c r="V5376" i="10"/>
  <c r="Q5376" i="10"/>
  <c r="V5372" i="10"/>
  <c r="Q5372" i="10"/>
  <c r="V5368" i="10"/>
  <c r="Q5368" i="10"/>
  <c r="V5364" i="10"/>
  <c r="Q5364" i="10"/>
  <c r="V5360" i="10"/>
  <c r="Q5360" i="10"/>
  <c r="V5356" i="10"/>
  <c r="Q5356" i="10"/>
  <c r="V5352" i="10"/>
  <c r="Q5352" i="10"/>
  <c r="V5348" i="10"/>
  <c r="Q5348" i="10"/>
  <c r="V5344" i="10"/>
  <c r="Q5344" i="10"/>
  <c r="V5340" i="10"/>
  <c r="Q5340" i="10"/>
  <c r="V5336" i="10"/>
  <c r="Q5336" i="10"/>
  <c r="V5332" i="10"/>
  <c r="Q5332" i="10"/>
  <c r="V5328" i="10"/>
  <c r="Q5328" i="10"/>
  <c r="V5324" i="10"/>
  <c r="Q5324" i="10"/>
  <c r="V5320" i="10"/>
  <c r="Q5320" i="10"/>
  <c r="V5316" i="10"/>
  <c r="Q5316" i="10"/>
  <c r="V5312" i="10"/>
  <c r="Q5312" i="10"/>
  <c r="V5308" i="10"/>
  <c r="Q5308" i="10"/>
  <c r="V5304" i="10"/>
  <c r="Q5304" i="10"/>
  <c r="V5300" i="10"/>
  <c r="Q5300" i="10"/>
  <c r="V5296" i="10"/>
  <c r="Q5296" i="10"/>
  <c r="V5292" i="10"/>
  <c r="Q5292" i="10"/>
  <c r="V5288" i="10"/>
  <c r="Q5288" i="10"/>
  <c r="V5284" i="10"/>
  <c r="Q5284" i="10"/>
  <c r="V5280" i="10"/>
  <c r="Q5280" i="10"/>
  <c r="V5276" i="10"/>
  <c r="Q5276" i="10"/>
  <c r="V5272" i="10"/>
  <c r="Q5272" i="10"/>
  <c r="V5268" i="10"/>
  <c r="Q5268" i="10"/>
  <c r="V5264" i="10"/>
  <c r="Q5264" i="10"/>
  <c r="V5260" i="10"/>
  <c r="Q5260" i="10"/>
  <c r="V5256" i="10"/>
  <c r="Q5256" i="10"/>
  <c r="V5252" i="10"/>
  <c r="Q5252" i="10"/>
  <c r="V5248" i="10"/>
  <c r="Q5248" i="10"/>
  <c r="V5244" i="10"/>
  <c r="Q5244" i="10"/>
  <c r="V5240" i="10"/>
  <c r="Q5240" i="10"/>
  <c r="V5236" i="10"/>
  <c r="Q5236" i="10"/>
  <c r="V5232" i="10"/>
  <c r="Q5232" i="10"/>
  <c r="V5228" i="10"/>
  <c r="Q5228" i="10"/>
  <c r="V5224" i="10"/>
  <c r="Q5224" i="10"/>
  <c r="V5220" i="10"/>
  <c r="Q5220" i="10"/>
  <c r="V5216" i="10"/>
  <c r="Q5216" i="10"/>
  <c r="V5212" i="10"/>
  <c r="Q5212" i="10"/>
  <c r="V5208" i="10"/>
  <c r="Q5208" i="10"/>
  <c r="V5204" i="10"/>
  <c r="Q5204" i="10"/>
  <c r="V5200" i="10"/>
  <c r="Q5200" i="10"/>
  <c r="V5196" i="10"/>
  <c r="Q5196" i="10"/>
  <c r="V5192" i="10"/>
  <c r="Q5192" i="10"/>
  <c r="V5188" i="10"/>
  <c r="Q5188" i="10"/>
  <c r="V5184" i="10"/>
  <c r="Q5184" i="10"/>
  <c r="V5180" i="10"/>
  <c r="Q5180" i="10"/>
  <c r="V5176" i="10"/>
  <c r="Q5176" i="10"/>
  <c r="V5172" i="10"/>
  <c r="Q5172" i="10"/>
  <c r="V5168" i="10"/>
  <c r="Q5168" i="10"/>
  <c r="V5164" i="10"/>
  <c r="Q5164" i="10"/>
  <c r="V5160" i="10"/>
  <c r="Q5160" i="10"/>
  <c r="V5156" i="10"/>
  <c r="Q5156" i="10"/>
  <c r="V5152" i="10"/>
  <c r="Q5152" i="10"/>
  <c r="V5148" i="10"/>
  <c r="Q5148" i="10"/>
  <c r="V5144" i="10"/>
  <c r="Q5144" i="10"/>
  <c r="V5140" i="10"/>
  <c r="Q5140" i="10"/>
  <c r="V5136" i="10"/>
  <c r="Q5136" i="10"/>
  <c r="V5132" i="10"/>
  <c r="Q5132" i="10"/>
  <c r="V5128" i="10"/>
  <c r="Q5128" i="10"/>
  <c r="V5124" i="10"/>
  <c r="Q5124" i="10"/>
  <c r="V5120" i="10"/>
  <c r="Q5120" i="10"/>
  <c r="V5116" i="10"/>
  <c r="Q5116" i="10"/>
  <c r="V5112" i="10"/>
  <c r="Q5112" i="10"/>
  <c r="V5108" i="10"/>
  <c r="Q5108" i="10"/>
  <c r="V5104" i="10"/>
  <c r="Q5104" i="10"/>
  <c r="V5100" i="10"/>
  <c r="Q5100" i="10"/>
  <c r="V5096" i="10"/>
  <c r="Q5096" i="10"/>
  <c r="V5092" i="10"/>
  <c r="Q5092" i="10"/>
  <c r="V5088" i="10"/>
  <c r="Q5088" i="10"/>
  <c r="V5084" i="10"/>
  <c r="Q5084" i="10"/>
  <c r="V5080" i="10"/>
  <c r="Q5080" i="10"/>
  <c r="V5076" i="10"/>
  <c r="Q5076" i="10"/>
  <c r="V5072" i="10"/>
  <c r="Q5072" i="10"/>
  <c r="V5068" i="10"/>
  <c r="Q5068" i="10"/>
  <c r="V5064" i="10"/>
  <c r="Q5064" i="10"/>
  <c r="V5060" i="10"/>
  <c r="Q5060" i="10"/>
  <c r="V5056" i="10"/>
  <c r="Q5056" i="10"/>
  <c r="V5052" i="10"/>
  <c r="Q5052" i="10"/>
  <c r="V5048" i="10"/>
  <c r="Q5048" i="10"/>
  <c r="V5044" i="10"/>
  <c r="Q5044" i="10"/>
  <c r="V5040" i="10"/>
  <c r="Q5040" i="10"/>
  <c r="V5036" i="10"/>
  <c r="Q5036" i="10"/>
  <c r="V5032" i="10"/>
  <c r="Q5032" i="10"/>
  <c r="V5028" i="10"/>
  <c r="Q5028" i="10"/>
  <c r="V5024" i="10"/>
  <c r="Q5024" i="10"/>
  <c r="V5020" i="10"/>
  <c r="Q5020" i="10"/>
  <c r="V5016" i="10"/>
  <c r="Q5016" i="10"/>
  <c r="V5012" i="10"/>
  <c r="Q5012" i="10"/>
  <c r="V5008" i="10"/>
  <c r="Q5008" i="10"/>
  <c r="V5004" i="10"/>
  <c r="Q5004" i="10"/>
  <c r="V5000" i="10"/>
  <c r="Q5000" i="10"/>
  <c r="V4996" i="10"/>
  <c r="Q4996" i="10"/>
  <c r="V4992" i="10"/>
  <c r="Q4992" i="10"/>
  <c r="V4988" i="10"/>
  <c r="Q4988" i="10"/>
  <c r="V4984" i="10"/>
  <c r="Q4984" i="10"/>
  <c r="V4980" i="10"/>
  <c r="Q4980" i="10"/>
  <c r="V4976" i="10"/>
  <c r="Q4976" i="10"/>
  <c r="V4972" i="10"/>
  <c r="Q4972" i="10"/>
  <c r="V4968" i="10"/>
  <c r="Q4968" i="10"/>
  <c r="V4964" i="10"/>
  <c r="Q4964" i="10"/>
  <c r="V4960" i="10"/>
  <c r="Q4960" i="10"/>
  <c r="V4956" i="10"/>
  <c r="Q4956" i="10"/>
  <c r="V4952" i="10"/>
  <c r="Q4952" i="10"/>
  <c r="V4948" i="10"/>
  <c r="Q4948" i="10"/>
  <c r="V4944" i="10"/>
  <c r="Q4944" i="10"/>
  <c r="V4940" i="10"/>
  <c r="Q4940" i="10"/>
  <c r="V4936" i="10"/>
  <c r="Q4936" i="10"/>
  <c r="V4932" i="10"/>
  <c r="Q4932" i="10"/>
  <c r="V4928" i="10"/>
  <c r="Q4928" i="10"/>
  <c r="V4924" i="10"/>
  <c r="Q4924" i="10"/>
  <c r="V4920" i="10"/>
  <c r="Q4920" i="10"/>
  <c r="V4916" i="10"/>
  <c r="Q4916" i="10"/>
  <c r="V4912" i="10"/>
  <c r="Q4912" i="10"/>
  <c r="V4908" i="10"/>
  <c r="Q4908" i="10"/>
  <c r="V4904" i="10"/>
  <c r="Q4904" i="10"/>
  <c r="V4900" i="10"/>
  <c r="Q4900" i="10"/>
  <c r="V4896" i="10"/>
  <c r="Q4896" i="10"/>
  <c r="V4892" i="10"/>
  <c r="Q4892" i="10"/>
  <c r="V4888" i="10"/>
  <c r="Q4888" i="10"/>
  <c r="V4884" i="10"/>
  <c r="Q4884" i="10"/>
  <c r="V4880" i="10"/>
  <c r="Q4880" i="10"/>
  <c r="V4876" i="10"/>
  <c r="Q4876" i="10"/>
  <c r="V4872" i="10"/>
  <c r="Q4872" i="10"/>
  <c r="V4868" i="10"/>
  <c r="Q4868" i="10"/>
  <c r="V4864" i="10"/>
  <c r="Q4864" i="10"/>
  <c r="V4860" i="10"/>
  <c r="Q4860" i="10"/>
  <c r="V4856" i="10"/>
  <c r="Q4856" i="10"/>
  <c r="V4852" i="10"/>
  <c r="Q4852" i="10"/>
  <c r="V4848" i="10"/>
  <c r="Q4848" i="10"/>
  <c r="V4844" i="10"/>
  <c r="Q4844" i="10"/>
  <c r="V4840" i="10"/>
  <c r="Q4840" i="10"/>
  <c r="V4836" i="10"/>
  <c r="Q4836" i="10"/>
  <c r="V4832" i="10"/>
  <c r="Q4832" i="10"/>
  <c r="V4828" i="10"/>
  <c r="Q4828" i="10"/>
  <c r="V4824" i="10"/>
  <c r="Q4824" i="10"/>
  <c r="V4820" i="10"/>
  <c r="Q4820" i="10"/>
  <c r="V4816" i="10"/>
  <c r="Q4816" i="10"/>
  <c r="V4812" i="10"/>
  <c r="Q4812" i="10"/>
  <c r="V4808" i="10"/>
  <c r="Q4808" i="10"/>
  <c r="V4804" i="10"/>
  <c r="Q4804" i="10"/>
  <c r="V4800" i="10"/>
  <c r="Q4800" i="10"/>
  <c r="V4796" i="10"/>
  <c r="Q4796" i="10"/>
  <c r="V4792" i="10"/>
  <c r="Q4792" i="10"/>
  <c r="V4788" i="10"/>
  <c r="Q4788" i="10"/>
  <c r="V4784" i="10"/>
  <c r="Q4784" i="10"/>
  <c r="V4780" i="10"/>
  <c r="Q4780" i="10"/>
  <c r="V4776" i="10"/>
  <c r="Q4776" i="10"/>
  <c r="V4772" i="10"/>
  <c r="Q4772" i="10"/>
  <c r="V4768" i="10"/>
  <c r="Q4768" i="10"/>
  <c r="V4764" i="10"/>
  <c r="Q4764" i="10"/>
  <c r="V4760" i="10"/>
  <c r="Q4760" i="10"/>
  <c r="V4756" i="10"/>
  <c r="Q4756" i="10"/>
  <c r="V4752" i="10"/>
  <c r="Q4752" i="10"/>
  <c r="V4748" i="10"/>
  <c r="Q4748" i="10"/>
  <c r="V4744" i="10"/>
  <c r="Q4744" i="10"/>
  <c r="V4740" i="10"/>
  <c r="Q4740" i="10"/>
  <c r="V4736" i="10"/>
  <c r="Q4736" i="10"/>
  <c r="V4732" i="10"/>
  <c r="Q4732" i="10"/>
  <c r="V4728" i="10"/>
  <c r="Q4728" i="10"/>
  <c r="V4724" i="10"/>
  <c r="Q4724" i="10"/>
  <c r="V4720" i="10"/>
  <c r="Q4720" i="10"/>
  <c r="V4716" i="10"/>
  <c r="Q4716" i="10"/>
  <c r="V4712" i="10"/>
  <c r="Q4712" i="10"/>
  <c r="V4708" i="10"/>
  <c r="Q4708" i="10"/>
  <c r="V4704" i="10"/>
  <c r="Q4704" i="10"/>
  <c r="V4700" i="10"/>
  <c r="Q4700" i="10"/>
  <c r="V4696" i="10"/>
  <c r="Q4696" i="10"/>
  <c r="V4692" i="10"/>
  <c r="Q4692" i="10"/>
  <c r="V4688" i="10"/>
  <c r="Q4688" i="10"/>
  <c r="V4684" i="10"/>
  <c r="Q4684" i="10"/>
  <c r="V4680" i="10"/>
  <c r="Q4680" i="10"/>
  <c r="V4676" i="10"/>
  <c r="Q4676" i="10"/>
  <c r="V4672" i="10"/>
  <c r="Q4672" i="10"/>
  <c r="V4668" i="10"/>
  <c r="Q4668" i="10"/>
  <c r="V4664" i="10"/>
  <c r="Q4664" i="10"/>
  <c r="V4660" i="10"/>
  <c r="Q4660" i="10"/>
  <c r="V4656" i="10"/>
  <c r="Q4656" i="10"/>
  <c r="V4652" i="10"/>
  <c r="Q4652" i="10"/>
  <c r="V4648" i="10"/>
  <c r="Q4648" i="10"/>
  <c r="V4644" i="10"/>
  <c r="Q4644" i="10"/>
  <c r="V4640" i="10"/>
  <c r="Q4640" i="10"/>
  <c r="V4636" i="10"/>
  <c r="Q4636" i="10"/>
  <c r="V4632" i="10"/>
  <c r="Q4632" i="10"/>
  <c r="V4628" i="10"/>
  <c r="Q4628" i="10"/>
  <c r="V4624" i="10"/>
  <c r="Q4624" i="10"/>
  <c r="V4620" i="10"/>
  <c r="Q4620" i="10"/>
  <c r="V4616" i="10"/>
  <c r="Q4616" i="10"/>
  <c r="V4612" i="10"/>
  <c r="Q4612" i="10"/>
  <c r="V4608" i="10"/>
  <c r="Q4608" i="10"/>
  <c r="V4604" i="10"/>
  <c r="Q4604" i="10"/>
  <c r="V4600" i="10"/>
  <c r="Q4600" i="10"/>
  <c r="V4596" i="10"/>
  <c r="Q4596" i="10"/>
  <c r="V4592" i="10"/>
  <c r="Q4592" i="10"/>
  <c r="V4588" i="10"/>
  <c r="Q4588" i="10"/>
  <c r="V4584" i="10"/>
  <c r="Q4584" i="10"/>
  <c r="V4580" i="10"/>
  <c r="Q4580" i="10"/>
  <c r="V4576" i="10"/>
  <c r="Q4576" i="10"/>
  <c r="V4572" i="10"/>
  <c r="Q4572" i="10"/>
  <c r="V4568" i="10"/>
  <c r="Q4568" i="10"/>
  <c r="V4564" i="10"/>
  <c r="Q4564" i="10"/>
  <c r="V4560" i="10"/>
  <c r="Q4560" i="10"/>
  <c r="V4556" i="10"/>
  <c r="Q4556" i="10"/>
  <c r="V4552" i="10"/>
  <c r="Q4552" i="10"/>
  <c r="V4548" i="10"/>
  <c r="Q4548" i="10"/>
  <c r="V4544" i="10"/>
  <c r="Q4544" i="10"/>
  <c r="V4540" i="10"/>
  <c r="Q4540" i="10"/>
  <c r="V4536" i="10"/>
  <c r="Q4536" i="10"/>
  <c r="V4532" i="10"/>
  <c r="Q4532" i="10"/>
  <c r="V4528" i="10"/>
  <c r="Q4528" i="10"/>
  <c r="V4524" i="10"/>
  <c r="Q4524" i="10"/>
  <c r="V4520" i="10"/>
  <c r="Q4520" i="10"/>
  <c r="V4516" i="10"/>
  <c r="Q4516" i="10"/>
  <c r="V4512" i="10"/>
  <c r="Q4512" i="10"/>
  <c r="V4508" i="10"/>
  <c r="Q4508" i="10"/>
  <c r="V4504" i="10"/>
  <c r="Q4504" i="10"/>
  <c r="V4500" i="10"/>
  <c r="Q4500" i="10"/>
  <c r="V4496" i="10"/>
  <c r="Q4496" i="10"/>
  <c r="V4492" i="10"/>
  <c r="Q4492" i="10"/>
  <c r="V4488" i="10"/>
  <c r="Q4488" i="10"/>
  <c r="V4484" i="10"/>
  <c r="Q4484" i="10"/>
  <c r="V4480" i="10"/>
  <c r="Q4480" i="10"/>
  <c r="V4476" i="10"/>
  <c r="Q4476" i="10"/>
  <c r="V4472" i="10"/>
  <c r="Q4472" i="10"/>
  <c r="V4468" i="10"/>
  <c r="Q4468" i="10"/>
  <c r="V4464" i="10"/>
  <c r="Q4464" i="10"/>
  <c r="V4460" i="10"/>
  <c r="Q4460" i="10"/>
  <c r="V4456" i="10"/>
  <c r="Q4456" i="10"/>
  <c r="V4452" i="10"/>
  <c r="Q4452" i="10"/>
  <c r="V4448" i="10"/>
  <c r="Q4448" i="10"/>
  <c r="V4444" i="10"/>
  <c r="Q4444" i="10"/>
  <c r="V4440" i="10"/>
  <c r="Q4440" i="10"/>
  <c r="V4436" i="10"/>
  <c r="Q4436" i="10"/>
  <c r="V4432" i="10"/>
  <c r="Q4432" i="10"/>
  <c r="V4428" i="10"/>
  <c r="Q4428" i="10"/>
  <c r="V4424" i="10"/>
  <c r="Q4424" i="10"/>
  <c r="V4420" i="10"/>
  <c r="Q4420" i="10"/>
  <c r="V4416" i="10"/>
  <c r="Q4416" i="10"/>
  <c r="V4412" i="10"/>
  <c r="Q4412" i="10"/>
  <c r="V4408" i="10"/>
  <c r="Q4408" i="10"/>
  <c r="V4404" i="10"/>
  <c r="Q4404" i="10"/>
  <c r="V4400" i="10"/>
  <c r="Q4400" i="10"/>
  <c r="V4396" i="10"/>
  <c r="Q4396" i="10"/>
  <c r="V4392" i="10"/>
  <c r="Q4392" i="10"/>
  <c r="V4388" i="10"/>
  <c r="Q4388" i="10"/>
  <c r="V4384" i="10"/>
  <c r="Q4384" i="10"/>
  <c r="V4380" i="10"/>
  <c r="Q4380" i="10"/>
  <c r="V4376" i="10"/>
  <c r="Q4376" i="10"/>
  <c r="V4372" i="10"/>
  <c r="Q4372" i="10"/>
  <c r="V4368" i="10"/>
  <c r="Q4368" i="10"/>
  <c r="V4364" i="10"/>
  <c r="Q4364" i="10"/>
  <c r="V4360" i="10"/>
  <c r="Q4360" i="10"/>
  <c r="V4356" i="10"/>
  <c r="Q4356" i="10"/>
  <c r="V4352" i="10"/>
  <c r="Q4352" i="10"/>
  <c r="V4348" i="10"/>
  <c r="Q4348" i="10"/>
  <c r="V4344" i="10"/>
  <c r="Q4344" i="10"/>
  <c r="V4340" i="10"/>
  <c r="Q4340" i="10"/>
  <c r="V4336" i="10"/>
  <c r="Q4336" i="10"/>
  <c r="V4332" i="10"/>
  <c r="Q4332" i="10"/>
  <c r="V4328" i="10"/>
  <c r="Q4328" i="10"/>
  <c r="V4324" i="10"/>
  <c r="Q4324" i="10"/>
  <c r="V4320" i="10"/>
  <c r="Q4320" i="10"/>
  <c r="V4316" i="10"/>
  <c r="Q4316" i="10"/>
  <c r="V4312" i="10"/>
  <c r="Q4312" i="10"/>
  <c r="V4308" i="10"/>
  <c r="Q4308" i="10"/>
  <c r="V4304" i="10"/>
  <c r="Q4304" i="10"/>
  <c r="V4300" i="10"/>
  <c r="Q4300" i="10"/>
  <c r="V4296" i="10"/>
  <c r="Q4296" i="10"/>
  <c r="V4292" i="10"/>
  <c r="Q4292" i="10"/>
  <c r="V4288" i="10"/>
  <c r="Q4288" i="10"/>
  <c r="V4284" i="10"/>
  <c r="Q4284" i="10"/>
  <c r="V4280" i="10"/>
  <c r="Q4280" i="10"/>
  <c r="V4276" i="10"/>
  <c r="Q4276" i="10"/>
  <c r="V4272" i="10"/>
  <c r="Q4272" i="10"/>
  <c r="V4268" i="10"/>
  <c r="Q4268" i="10"/>
  <c r="V4264" i="10"/>
  <c r="Q4264" i="10"/>
  <c r="V4260" i="10"/>
  <c r="Q4260" i="10"/>
  <c r="V4256" i="10"/>
  <c r="Q4256" i="10"/>
  <c r="V5999" i="10"/>
  <c r="Q5999" i="10"/>
  <c r="V5995" i="10"/>
  <c r="Q5995" i="10"/>
  <c r="V5991" i="10"/>
  <c r="Q5991" i="10"/>
  <c r="V5987" i="10"/>
  <c r="Q5987" i="10"/>
  <c r="V5983" i="10"/>
  <c r="Q5983" i="10"/>
  <c r="V5979" i="10"/>
  <c r="Q5979" i="10"/>
  <c r="V5975" i="10"/>
  <c r="Q5975" i="10"/>
  <c r="V5971" i="10"/>
  <c r="Q5971" i="10"/>
  <c r="V5967" i="10"/>
  <c r="Q5967" i="10"/>
  <c r="V5963" i="10"/>
  <c r="Q5963" i="10"/>
  <c r="V5959" i="10"/>
  <c r="Q5959" i="10"/>
  <c r="V5955" i="10"/>
  <c r="Q5955" i="10"/>
  <c r="V5951" i="10"/>
  <c r="Q5951" i="10"/>
  <c r="V5947" i="10"/>
  <c r="Q5947" i="10"/>
  <c r="V5943" i="10"/>
  <c r="Q5943" i="10"/>
  <c r="V5939" i="10"/>
  <c r="Q5939" i="10"/>
  <c r="V5935" i="10"/>
  <c r="Q5935" i="10"/>
  <c r="V5931" i="10"/>
  <c r="Q5931" i="10"/>
  <c r="V5927" i="10"/>
  <c r="Q5927" i="10"/>
  <c r="V5923" i="10"/>
  <c r="Q5923" i="10"/>
  <c r="V5919" i="10"/>
  <c r="Q5919" i="10"/>
  <c r="V5915" i="10"/>
  <c r="Q5915" i="10"/>
  <c r="V5911" i="10"/>
  <c r="Q5911" i="10"/>
  <c r="V5907" i="10"/>
  <c r="Q5907" i="10"/>
  <c r="V5903" i="10"/>
  <c r="Q5903" i="10"/>
  <c r="V5899" i="10"/>
  <c r="Q5899" i="10"/>
  <c r="V5895" i="10"/>
  <c r="Q5895" i="10"/>
  <c r="V5891" i="10"/>
  <c r="Q5891" i="10"/>
  <c r="V5887" i="10"/>
  <c r="Q5887" i="10"/>
  <c r="V5883" i="10"/>
  <c r="Q5883" i="10"/>
  <c r="V5879" i="10"/>
  <c r="Q5879" i="10"/>
  <c r="V5875" i="10"/>
  <c r="Q5875" i="10"/>
  <c r="V5871" i="10"/>
  <c r="Q5871" i="10"/>
  <c r="V5867" i="10"/>
  <c r="Q5867" i="10"/>
  <c r="V5863" i="10"/>
  <c r="Q5863" i="10"/>
  <c r="V5859" i="10"/>
  <c r="Q5859" i="10"/>
  <c r="V5855" i="10"/>
  <c r="Q5855" i="10"/>
  <c r="V5851" i="10"/>
  <c r="Q5851" i="10"/>
  <c r="V5847" i="10"/>
  <c r="Q5847" i="10"/>
  <c r="V5843" i="10"/>
  <c r="Q5843" i="10"/>
  <c r="V5839" i="10"/>
  <c r="Q5839" i="10"/>
  <c r="V5835" i="10"/>
  <c r="Q5835" i="10"/>
  <c r="V5831" i="10"/>
  <c r="Q5831" i="10"/>
  <c r="V5827" i="10"/>
  <c r="Q5827" i="10"/>
  <c r="V5823" i="10"/>
  <c r="Q5823" i="10"/>
  <c r="V5819" i="10"/>
  <c r="Q5819" i="10"/>
  <c r="V5815" i="10"/>
  <c r="Q5815" i="10"/>
  <c r="V5811" i="10"/>
  <c r="Q5811" i="10"/>
  <c r="V5807" i="10"/>
  <c r="Q5807" i="10"/>
  <c r="V5803" i="10"/>
  <c r="Q5803" i="10"/>
  <c r="V5799" i="10"/>
  <c r="Q5799" i="10"/>
  <c r="V5795" i="10"/>
  <c r="Q5795" i="10"/>
  <c r="V5791" i="10"/>
  <c r="Q5791" i="10"/>
  <c r="V5787" i="10"/>
  <c r="Q5787" i="10"/>
  <c r="V5783" i="10"/>
  <c r="Q5783" i="10"/>
  <c r="V5779" i="10"/>
  <c r="Q5779" i="10"/>
  <c r="V5775" i="10"/>
  <c r="Q5775" i="10"/>
  <c r="V5771" i="10"/>
  <c r="Q5771" i="10"/>
  <c r="V5767" i="10"/>
  <c r="Q5767" i="10"/>
  <c r="V5763" i="10"/>
  <c r="Q5763" i="10"/>
  <c r="V5759" i="10"/>
  <c r="Q5759" i="10"/>
  <c r="V5755" i="10"/>
  <c r="Q5755" i="10"/>
  <c r="V5751" i="10"/>
  <c r="Q5751" i="10"/>
  <c r="V5747" i="10"/>
  <c r="Q5747" i="10"/>
  <c r="V5743" i="10"/>
  <c r="Q5743" i="10"/>
  <c r="V5739" i="10"/>
  <c r="Q5739" i="10"/>
  <c r="V5735" i="10"/>
  <c r="Q5735" i="10"/>
  <c r="V5731" i="10"/>
  <c r="Q5731" i="10"/>
  <c r="V5727" i="10"/>
  <c r="Q5727" i="10"/>
  <c r="V5723" i="10"/>
  <c r="Q5723" i="10"/>
  <c r="V5719" i="10"/>
  <c r="Q5719" i="10"/>
  <c r="V5715" i="10"/>
  <c r="Q5715" i="10"/>
  <c r="V5711" i="10"/>
  <c r="Q5711" i="10"/>
  <c r="V5707" i="10"/>
  <c r="Q5707" i="10"/>
  <c r="V5703" i="10"/>
  <c r="Q5703" i="10"/>
  <c r="V5699" i="10"/>
  <c r="Q5699" i="10"/>
  <c r="V5695" i="10"/>
  <c r="Q5695" i="10"/>
  <c r="V5691" i="10"/>
  <c r="Q5691" i="10"/>
  <c r="V5687" i="10"/>
  <c r="Q5687" i="10"/>
  <c r="V5683" i="10"/>
  <c r="Q5683" i="10"/>
  <c r="V5679" i="10"/>
  <c r="Q5679" i="10"/>
  <c r="V5675" i="10"/>
  <c r="Q5675" i="10"/>
  <c r="V5671" i="10"/>
  <c r="Q5671" i="10"/>
  <c r="V5667" i="10"/>
  <c r="Q5667" i="10"/>
  <c r="V5663" i="10"/>
  <c r="Q5663" i="10"/>
  <c r="V5659" i="10"/>
  <c r="Q5659" i="10"/>
  <c r="V5655" i="10"/>
  <c r="Q5655" i="10"/>
  <c r="V5651" i="10"/>
  <c r="Q5651" i="10"/>
  <c r="V5647" i="10"/>
  <c r="Q5647" i="10"/>
  <c r="V5643" i="10"/>
  <c r="Q5643" i="10"/>
  <c r="V5639" i="10"/>
  <c r="Q5639" i="10"/>
  <c r="V5635" i="10"/>
  <c r="Q5635" i="10"/>
  <c r="V5631" i="10"/>
  <c r="Q5631" i="10"/>
  <c r="V5627" i="10"/>
  <c r="Q5627" i="10"/>
  <c r="V5623" i="10"/>
  <c r="Q5623" i="10"/>
  <c r="V5619" i="10"/>
  <c r="Q5619" i="10"/>
  <c r="V5615" i="10"/>
  <c r="Q5615" i="10"/>
  <c r="V5611" i="10"/>
  <c r="Q5611" i="10"/>
  <c r="V5607" i="10"/>
  <c r="Q5607" i="10"/>
  <c r="V5603" i="10"/>
  <c r="Q5603" i="10"/>
  <c r="V5599" i="10"/>
  <c r="Q5599" i="10"/>
  <c r="V5595" i="10"/>
  <c r="Q5595" i="10"/>
  <c r="V5591" i="10"/>
  <c r="Q5591" i="10"/>
  <c r="V5587" i="10"/>
  <c r="Q5587" i="10"/>
  <c r="V5583" i="10"/>
  <c r="Q5583" i="10"/>
  <c r="V5579" i="10"/>
  <c r="Q5579" i="10"/>
  <c r="V5575" i="10"/>
  <c r="Q5575" i="10"/>
  <c r="V5571" i="10"/>
  <c r="Q5571" i="10"/>
  <c r="V5567" i="10"/>
  <c r="Q5567" i="10"/>
  <c r="V5563" i="10"/>
  <c r="Q5563" i="10"/>
  <c r="V5559" i="10"/>
  <c r="Q5559" i="10"/>
  <c r="V5555" i="10"/>
  <c r="Q5555" i="10"/>
  <c r="V5551" i="10"/>
  <c r="Q5551" i="10"/>
  <c r="V5547" i="10"/>
  <c r="Q5547" i="10"/>
  <c r="V5543" i="10"/>
  <c r="Q5543" i="10"/>
  <c r="V5539" i="10"/>
  <c r="Q5539" i="10"/>
  <c r="V5535" i="10"/>
  <c r="Q5535" i="10"/>
  <c r="V5531" i="10"/>
  <c r="Q5531" i="10"/>
  <c r="V5527" i="10"/>
  <c r="Q5527" i="10"/>
  <c r="V5523" i="10"/>
  <c r="Q5523" i="10"/>
  <c r="V5519" i="10"/>
  <c r="Q5519" i="10"/>
  <c r="V5515" i="10"/>
  <c r="Q5515" i="10"/>
  <c r="V5511" i="10"/>
  <c r="Q5511" i="10"/>
  <c r="V5507" i="10"/>
  <c r="Q5507" i="10"/>
  <c r="V5503" i="10"/>
  <c r="Q5503" i="10"/>
  <c r="V5499" i="10"/>
  <c r="Q5499" i="10"/>
  <c r="V5495" i="10"/>
  <c r="Q5495" i="10"/>
  <c r="V5491" i="10"/>
  <c r="Q5491" i="10"/>
  <c r="V5487" i="10"/>
  <c r="Q5487" i="10"/>
  <c r="V5483" i="10"/>
  <c r="Q5483" i="10"/>
  <c r="V5479" i="10"/>
  <c r="Q5479" i="10"/>
  <c r="V5475" i="10"/>
  <c r="Q5475" i="10"/>
  <c r="V5471" i="10"/>
  <c r="Q5471" i="10"/>
  <c r="V5467" i="10"/>
  <c r="Q5467" i="10"/>
  <c r="V5463" i="10"/>
  <c r="Q5463" i="10"/>
  <c r="V5459" i="10"/>
  <c r="Q5459" i="10"/>
  <c r="V5455" i="10"/>
  <c r="Q5455" i="10"/>
  <c r="V5451" i="10"/>
  <c r="Q5451" i="10"/>
  <c r="V5447" i="10"/>
  <c r="Q5447" i="10"/>
  <c r="V5443" i="10"/>
  <c r="Q5443" i="10"/>
  <c r="V5439" i="10"/>
  <c r="Q5439" i="10"/>
  <c r="V5435" i="10"/>
  <c r="Q5435" i="10"/>
  <c r="V5431" i="10"/>
  <c r="Q5431" i="10"/>
  <c r="V5427" i="10"/>
  <c r="Q5427" i="10"/>
  <c r="V5423" i="10"/>
  <c r="Q5423" i="10"/>
  <c r="V5419" i="10"/>
  <c r="Q5419" i="10"/>
  <c r="V5415" i="10"/>
  <c r="Q5415" i="10"/>
  <c r="V5411" i="10"/>
  <c r="Q5411" i="10"/>
  <c r="V5407" i="10"/>
  <c r="Q5407" i="10"/>
  <c r="V5403" i="10"/>
  <c r="Q5403" i="10"/>
  <c r="V5399" i="10"/>
  <c r="Q5399" i="10"/>
  <c r="V5395" i="10"/>
  <c r="Q5395" i="10"/>
  <c r="V5391" i="10"/>
  <c r="Q5391" i="10"/>
  <c r="V5387" i="10"/>
  <c r="Q5387" i="10"/>
  <c r="V5383" i="10"/>
  <c r="Q5383" i="10"/>
  <c r="V5379" i="10"/>
  <c r="Q5379" i="10"/>
  <c r="V5375" i="10"/>
  <c r="Q5375" i="10"/>
  <c r="V5371" i="10"/>
  <c r="Q5371" i="10"/>
  <c r="V5367" i="10"/>
  <c r="Q5367" i="10"/>
  <c r="V5363" i="10"/>
  <c r="Q5363" i="10"/>
  <c r="V5359" i="10"/>
  <c r="Q5359" i="10"/>
  <c r="V5355" i="10"/>
  <c r="Q5355" i="10"/>
  <c r="V5351" i="10"/>
  <c r="Q5351" i="10"/>
  <c r="V5347" i="10"/>
  <c r="Q5347" i="10"/>
  <c r="V5343" i="10"/>
  <c r="Q5343" i="10"/>
  <c r="V5339" i="10"/>
  <c r="Q5339" i="10"/>
  <c r="V5335" i="10"/>
  <c r="Q5335" i="10"/>
  <c r="V5331" i="10"/>
  <c r="Q5331" i="10"/>
  <c r="V5327" i="10"/>
  <c r="Q5327" i="10"/>
  <c r="V5323" i="10"/>
  <c r="Q5323" i="10"/>
  <c r="V5319" i="10"/>
  <c r="Q5319" i="10"/>
  <c r="V5315" i="10"/>
  <c r="Q5315" i="10"/>
  <c r="V5311" i="10"/>
  <c r="Q5311" i="10"/>
  <c r="V5307" i="10"/>
  <c r="Q5307" i="10"/>
  <c r="V5303" i="10"/>
  <c r="Q5303" i="10"/>
  <c r="V5299" i="10"/>
  <c r="Q5299" i="10"/>
  <c r="V5295" i="10"/>
  <c r="Q5295" i="10"/>
  <c r="V5291" i="10"/>
  <c r="Q5291" i="10"/>
  <c r="V5287" i="10"/>
  <c r="Q5287" i="10"/>
  <c r="V5283" i="10"/>
  <c r="Q5283" i="10"/>
  <c r="V5279" i="10"/>
  <c r="Q5279" i="10"/>
  <c r="V5275" i="10"/>
  <c r="Q5275" i="10"/>
  <c r="V5271" i="10"/>
  <c r="Q5271" i="10"/>
  <c r="V5267" i="10"/>
  <c r="Q5267" i="10"/>
  <c r="V5263" i="10"/>
  <c r="Q5263" i="10"/>
  <c r="V5259" i="10"/>
  <c r="Q5259" i="10"/>
  <c r="V5255" i="10"/>
  <c r="Q5255" i="10"/>
  <c r="V5251" i="10"/>
  <c r="Q5251" i="10"/>
  <c r="V5247" i="10"/>
  <c r="Q5247" i="10"/>
  <c r="V5243" i="10"/>
  <c r="Q5243" i="10"/>
  <c r="V5239" i="10"/>
  <c r="Q5239" i="10"/>
  <c r="V5235" i="10"/>
  <c r="Q5235" i="10"/>
  <c r="V5231" i="10"/>
  <c r="Q5231" i="10"/>
  <c r="V5227" i="10"/>
  <c r="Q5227" i="10"/>
  <c r="V5223" i="10"/>
  <c r="Q5223" i="10"/>
  <c r="V5219" i="10"/>
  <c r="Q5219" i="10"/>
  <c r="V5215" i="10"/>
  <c r="Q5215" i="10"/>
  <c r="V5211" i="10"/>
  <c r="Q5211" i="10"/>
  <c r="V5207" i="10"/>
  <c r="Q5207" i="10"/>
  <c r="V5203" i="10"/>
  <c r="Q5203" i="10"/>
  <c r="V5199" i="10"/>
  <c r="Q5199" i="10"/>
  <c r="V5195" i="10"/>
  <c r="Q5195" i="10"/>
  <c r="V5191" i="10"/>
  <c r="Q5191" i="10"/>
  <c r="V5187" i="10"/>
  <c r="Q5187" i="10"/>
  <c r="V5183" i="10"/>
  <c r="Q5183" i="10"/>
  <c r="V5179" i="10"/>
  <c r="Q5179" i="10"/>
  <c r="V5175" i="10"/>
  <c r="Q5175" i="10"/>
  <c r="V5171" i="10"/>
  <c r="Q5171" i="10"/>
  <c r="V5167" i="10"/>
  <c r="Q5167" i="10"/>
  <c r="V5163" i="10"/>
  <c r="Q5163" i="10"/>
  <c r="V5159" i="10"/>
  <c r="Q5159" i="10"/>
  <c r="V5155" i="10"/>
  <c r="Q5155" i="10"/>
  <c r="V5151" i="10"/>
  <c r="Q5151" i="10"/>
  <c r="V5147" i="10"/>
  <c r="Q5147" i="10"/>
  <c r="V5143" i="10"/>
  <c r="Q5143" i="10"/>
  <c r="V5139" i="10"/>
  <c r="Q5139" i="10"/>
  <c r="V5135" i="10"/>
  <c r="Q5135" i="10"/>
  <c r="V5131" i="10"/>
  <c r="Q5131" i="10"/>
  <c r="V5127" i="10"/>
  <c r="Q5127" i="10"/>
  <c r="V5123" i="10"/>
  <c r="Q5123" i="10"/>
  <c r="V5119" i="10"/>
  <c r="Q5119" i="10"/>
  <c r="V5115" i="10"/>
  <c r="Q5115" i="10"/>
  <c r="V5111" i="10"/>
  <c r="Q5111" i="10"/>
  <c r="V5107" i="10"/>
  <c r="Q5107" i="10"/>
  <c r="V5103" i="10"/>
  <c r="Q5103" i="10"/>
  <c r="V5099" i="10"/>
  <c r="Q5099" i="10"/>
  <c r="V5095" i="10"/>
  <c r="Q5095" i="10"/>
  <c r="V5091" i="10"/>
  <c r="Q5091" i="10"/>
  <c r="V5087" i="10"/>
  <c r="Q5087" i="10"/>
  <c r="V5083" i="10"/>
  <c r="Q5083" i="10"/>
  <c r="V5079" i="10"/>
  <c r="Q5079" i="10"/>
  <c r="V5075" i="10"/>
  <c r="Q5075" i="10"/>
  <c r="V5071" i="10"/>
  <c r="Q5071" i="10"/>
  <c r="V5067" i="10"/>
  <c r="Q5067" i="10"/>
  <c r="V5063" i="10"/>
  <c r="Q5063" i="10"/>
  <c r="V5059" i="10"/>
  <c r="Q5059" i="10"/>
  <c r="V5055" i="10"/>
  <c r="Q5055" i="10"/>
  <c r="V5051" i="10"/>
  <c r="Q5051" i="10"/>
  <c r="V5047" i="10"/>
  <c r="Q5047" i="10"/>
  <c r="V5043" i="10"/>
  <c r="Q5043" i="10"/>
  <c r="V5039" i="10"/>
  <c r="Q5039" i="10"/>
  <c r="V5035" i="10"/>
  <c r="Q5035" i="10"/>
  <c r="V5031" i="10"/>
  <c r="Q5031" i="10"/>
  <c r="V5027" i="10"/>
  <c r="Q5027" i="10"/>
  <c r="V5023" i="10"/>
  <c r="Q5023" i="10"/>
  <c r="V5019" i="10"/>
  <c r="Q5019" i="10"/>
  <c r="V5015" i="10"/>
  <c r="Q5015" i="10"/>
  <c r="V5011" i="10"/>
  <c r="Q5011" i="10"/>
  <c r="V5007" i="10"/>
  <c r="Q5007" i="10"/>
  <c r="V5003" i="10"/>
  <c r="Q5003" i="10"/>
  <c r="V4999" i="10"/>
  <c r="Q4999" i="10"/>
  <c r="V4995" i="10"/>
  <c r="Q4995" i="10"/>
  <c r="V4991" i="10"/>
  <c r="Q4991" i="10"/>
  <c r="V4987" i="10"/>
  <c r="Q4987" i="10"/>
  <c r="V4983" i="10"/>
  <c r="Q4983" i="10"/>
  <c r="V4979" i="10"/>
  <c r="Q4979" i="10"/>
  <c r="V4975" i="10"/>
  <c r="Q4975" i="10"/>
  <c r="V4971" i="10"/>
  <c r="Q4971" i="10"/>
  <c r="V4967" i="10"/>
  <c r="Q4967" i="10"/>
  <c r="V4963" i="10"/>
  <c r="Q4963" i="10"/>
  <c r="V4959" i="10"/>
  <c r="Q4959" i="10"/>
  <c r="V4955" i="10"/>
  <c r="Q4955" i="10"/>
  <c r="V4951" i="10"/>
  <c r="Q4951" i="10"/>
  <c r="V4947" i="10"/>
  <c r="Q4947" i="10"/>
  <c r="V4943" i="10"/>
  <c r="Q4943" i="10"/>
  <c r="V4939" i="10"/>
  <c r="Q4939" i="10"/>
  <c r="V4935" i="10"/>
  <c r="Q4935" i="10"/>
  <c r="V4931" i="10"/>
  <c r="Q4931" i="10"/>
  <c r="V4927" i="10"/>
  <c r="Q4927" i="10"/>
  <c r="V4923" i="10"/>
  <c r="Q4923" i="10"/>
  <c r="V4919" i="10"/>
  <c r="Q4919" i="10"/>
  <c r="V4915" i="10"/>
  <c r="Q4915" i="10"/>
  <c r="V4911" i="10"/>
  <c r="Q4911" i="10"/>
  <c r="V4907" i="10"/>
  <c r="Q4907" i="10"/>
  <c r="V4903" i="10"/>
  <c r="Q4903" i="10"/>
  <c r="V4899" i="10"/>
  <c r="Q4899" i="10"/>
  <c r="V4895" i="10"/>
  <c r="Q4895" i="10"/>
  <c r="V4891" i="10"/>
  <c r="Q4891" i="10"/>
  <c r="V4887" i="10"/>
  <c r="Q4887" i="10"/>
  <c r="V4883" i="10"/>
  <c r="Q4883" i="10"/>
  <c r="V4879" i="10"/>
  <c r="Q4879" i="10"/>
  <c r="V4875" i="10"/>
  <c r="Q4875" i="10"/>
  <c r="V4871" i="10"/>
  <c r="Q4871" i="10"/>
  <c r="V4867" i="10"/>
  <c r="Q4867" i="10"/>
  <c r="V4863" i="10"/>
  <c r="Q4863" i="10"/>
  <c r="V4859" i="10"/>
  <c r="Q4859" i="10"/>
  <c r="V4855" i="10"/>
  <c r="Q4855" i="10"/>
  <c r="V4851" i="10"/>
  <c r="Q4851" i="10"/>
  <c r="V4847" i="10"/>
  <c r="Q4847" i="10"/>
  <c r="V4843" i="10"/>
  <c r="Q4843" i="10"/>
  <c r="V4839" i="10"/>
  <c r="Q4839" i="10"/>
  <c r="V4835" i="10"/>
  <c r="Q4835" i="10"/>
  <c r="V4831" i="10"/>
  <c r="Q4831" i="10"/>
  <c r="V4827" i="10"/>
  <c r="Q4827" i="10"/>
  <c r="V4823" i="10"/>
  <c r="Q4823" i="10"/>
  <c r="V4819" i="10"/>
  <c r="Q4819" i="10"/>
  <c r="V4815" i="10"/>
  <c r="Q4815" i="10"/>
  <c r="V4811" i="10"/>
  <c r="Q4811" i="10"/>
  <c r="V4807" i="10"/>
  <c r="Q4807" i="10"/>
  <c r="V4803" i="10"/>
  <c r="Q4803" i="10"/>
  <c r="V4799" i="10"/>
  <c r="Q4799" i="10"/>
  <c r="V4795" i="10"/>
  <c r="Q4795" i="10"/>
  <c r="V4791" i="10"/>
  <c r="Q4791" i="10"/>
  <c r="V4787" i="10"/>
  <c r="Q4787" i="10"/>
  <c r="V4783" i="10"/>
  <c r="Q4783" i="10"/>
  <c r="V4779" i="10"/>
  <c r="Q4779" i="10"/>
  <c r="V4775" i="10"/>
  <c r="Q4775" i="10"/>
  <c r="V4771" i="10"/>
  <c r="Q4771" i="10"/>
  <c r="V4767" i="10"/>
  <c r="Q4767" i="10"/>
  <c r="V4763" i="10"/>
  <c r="Q4763" i="10"/>
  <c r="V4759" i="10"/>
  <c r="Q4759" i="10"/>
  <c r="V4755" i="10"/>
  <c r="Q4755" i="10"/>
  <c r="V4751" i="10"/>
  <c r="Q4751" i="10"/>
  <c r="V4747" i="10"/>
  <c r="Q4747" i="10"/>
  <c r="V4743" i="10"/>
  <c r="Q4743" i="10"/>
  <c r="V4739" i="10"/>
  <c r="Q4739" i="10"/>
  <c r="V4735" i="10"/>
  <c r="Q4735" i="10"/>
  <c r="V4731" i="10"/>
  <c r="Q4731" i="10"/>
  <c r="V4727" i="10"/>
  <c r="Q4727" i="10"/>
  <c r="V4723" i="10"/>
  <c r="Q4723" i="10"/>
  <c r="V4719" i="10"/>
  <c r="Q4719" i="10"/>
  <c r="V4715" i="10"/>
  <c r="Q4715" i="10"/>
  <c r="V4711" i="10"/>
  <c r="Q4711" i="10"/>
  <c r="V4707" i="10"/>
  <c r="Q4707" i="10"/>
  <c r="V4703" i="10"/>
  <c r="Q4703" i="10"/>
  <c r="V4699" i="10"/>
  <c r="Q4699" i="10"/>
  <c r="V4695" i="10"/>
  <c r="Q4695" i="10"/>
  <c r="V4691" i="10"/>
  <c r="Q4691" i="10"/>
  <c r="V4687" i="10"/>
  <c r="Q4687" i="10"/>
  <c r="V4683" i="10"/>
  <c r="Q4683" i="10"/>
  <c r="V4679" i="10"/>
  <c r="Q4679" i="10"/>
  <c r="V4675" i="10"/>
  <c r="Q4675" i="10"/>
  <c r="V4671" i="10"/>
  <c r="Q4671" i="10"/>
  <c r="V4667" i="10"/>
  <c r="Q4667" i="10"/>
  <c r="V4663" i="10"/>
  <c r="Q4663" i="10"/>
  <c r="V4659" i="10"/>
  <c r="Q4659" i="10"/>
  <c r="V4655" i="10"/>
  <c r="Q4655" i="10"/>
  <c r="V4651" i="10"/>
  <c r="Q4651" i="10"/>
  <c r="V4647" i="10"/>
  <c r="Q4647" i="10"/>
  <c r="V4643" i="10"/>
  <c r="Q4643" i="10"/>
  <c r="V4639" i="10"/>
  <c r="Q4639" i="10"/>
  <c r="V4635" i="10"/>
  <c r="Q4635" i="10"/>
  <c r="V4631" i="10"/>
  <c r="Q4631" i="10"/>
  <c r="V4627" i="10"/>
  <c r="Q4627" i="10"/>
  <c r="V4623" i="10"/>
  <c r="Q4623" i="10"/>
  <c r="V4619" i="10"/>
  <c r="Q4619" i="10"/>
  <c r="V4615" i="10"/>
  <c r="Q4615" i="10"/>
  <c r="V4611" i="10"/>
  <c r="Q4611" i="10"/>
  <c r="V4607" i="10"/>
  <c r="Q4607" i="10"/>
  <c r="V4603" i="10"/>
  <c r="Q4603" i="10"/>
  <c r="V4599" i="10"/>
  <c r="Q4599" i="10"/>
  <c r="V4595" i="10"/>
  <c r="Q4595" i="10"/>
  <c r="V4591" i="10"/>
  <c r="Q4591" i="10"/>
  <c r="V4587" i="10"/>
  <c r="Q4587" i="10"/>
  <c r="V4583" i="10"/>
  <c r="Q4583" i="10"/>
  <c r="V4579" i="10"/>
  <c r="Q4579" i="10"/>
  <c r="V4575" i="10"/>
  <c r="Q4575" i="10"/>
  <c r="V4571" i="10"/>
  <c r="Q4571" i="10"/>
  <c r="V4567" i="10"/>
  <c r="Q4567" i="10"/>
  <c r="V4563" i="10"/>
  <c r="Q4563" i="10"/>
  <c r="V4559" i="10"/>
  <c r="Q4559" i="10"/>
  <c r="V4555" i="10"/>
  <c r="Q4555" i="10"/>
  <c r="V4551" i="10"/>
  <c r="Q4551" i="10"/>
  <c r="V4547" i="10"/>
  <c r="Q4547" i="10"/>
  <c r="V4543" i="10"/>
  <c r="Q4543" i="10"/>
  <c r="V4539" i="10"/>
  <c r="Q4539" i="10"/>
  <c r="V4535" i="10"/>
  <c r="Q4535" i="10"/>
  <c r="V4531" i="10"/>
  <c r="Q4531" i="10"/>
  <c r="V4527" i="10"/>
  <c r="Q4527" i="10"/>
  <c r="V4523" i="10"/>
  <c r="Q4523" i="10"/>
  <c r="V4519" i="10"/>
  <c r="Q4519" i="10"/>
  <c r="V4515" i="10"/>
  <c r="Q4515" i="10"/>
  <c r="V4511" i="10"/>
  <c r="Q4511" i="10"/>
  <c r="V4507" i="10"/>
  <c r="Q4507" i="10"/>
  <c r="V4503" i="10"/>
  <c r="Q4503" i="10"/>
  <c r="V4499" i="10"/>
  <c r="Q4499" i="10"/>
  <c r="V4495" i="10"/>
  <c r="Q4495" i="10"/>
  <c r="V4491" i="10"/>
  <c r="Q4491" i="10"/>
  <c r="V4487" i="10"/>
  <c r="Q4487" i="10"/>
  <c r="V4483" i="10"/>
  <c r="Q4483" i="10"/>
  <c r="V4479" i="10"/>
  <c r="Q4479" i="10"/>
  <c r="V4475" i="10"/>
  <c r="Q4475" i="10"/>
  <c r="V4471" i="10"/>
  <c r="Q4471" i="10"/>
  <c r="V4467" i="10"/>
  <c r="Q4467" i="10"/>
  <c r="V4463" i="10"/>
  <c r="Q4463" i="10"/>
  <c r="V4459" i="10"/>
  <c r="Q4459" i="10"/>
  <c r="V4455" i="10"/>
  <c r="Q4455" i="10"/>
  <c r="V4451" i="10"/>
  <c r="Q4451" i="10"/>
  <c r="V4447" i="10"/>
  <c r="Q4447" i="10"/>
  <c r="V4443" i="10"/>
  <c r="Q4443" i="10"/>
  <c r="V4439" i="10"/>
  <c r="Q4439" i="10"/>
  <c r="V4435" i="10"/>
  <c r="Q4435" i="10"/>
  <c r="V4431" i="10"/>
  <c r="Q4431" i="10"/>
  <c r="V4427" i="10"/>
  <c r="Q4427" i="10"/>
  <c r="V4423" i="10"/>
  <c r="Q4423" i="10"/>
  <c r="V4419" i="10"/>
  <c r="Q4419" i="10"/>
  <c r="V4415" i="10"/>
  <c r="Q4415" i="10"/>
  <c r="V4411" i="10"/>
  <c r="Q4411" i="10"/>
  <c r="V4407" i="10"/>
  <c r="Q4407" i="10"/>
  <c r="V4403" i="10"/>
  <c r="Q4403" i="10"/>
  <c r="V4399" i="10"/>
  <c r="Q4399" i="10"/>
  <c r="V4395" i="10"/>
  <c r="Q4395" i="10"/>
  <c r="V4391" i="10"/>
  <c r="Q4391" i="10"/>
  <c r="V4387" i="10"/>
  <c r="Q4387" i="10"/>
  <c r="V4383" i="10"/>
  <c r="Q4383" i="10"/>
  <c r="V4379" i="10"/>
  <c r="Q4379" i="10"/>
  <c r="V4375" i="10"/>
  <c r="Q4375" i="10"/>
  <c r="V4371" i="10"/>
  <c r="Q4371" i="10"/>
  <c r="V4367" i="10"/>
  <c r="Q4367" i="10"/>
  <c r="V4363" i="10"/>
  <c r="Q4363" i="10"/>
  <c r="V4359" i="10"/>
  <c r="Q4359" i="10"/>
  <c r="V4355" i="10"/>
  <c r="Q4355" i="10"/>
  <c r="V4351" i="10"/>
  <c r="Q4351" i="10"/>
  <c r="V4347" i="10"/>
  <c r="Q4347" i="10"/>
  <c r="V4343" i="10"/>
  <c r="Q4343" i="10"/>
  <c r="V4339" i="10"/>
  <c r="Q4339" i="10"/>
  <c r="V4335" i="10"/>
  <c r="Q4335" i="10"/>
  <c r="V4331" i="10"/>
  <c r="Q4331" i="10"/>
  <c r="V4327" i="10"/>
  <c r="Q4327" i="10"/>
  <c r="V4323" i="10"/>
  <c r="Q4323" i="10"/>
  <c r="V4319" i="10"/>
  <c r="Q4319" i="10"/>
  <c r="V4315" i="10"/>
  <c r="Q4315" i="10"/>
  <c r="V4311" i="10"/>
  <c r="Q4311" i="10"/>
  <c r="V4307" i="10"/>
  <c r="Q4307" i="10"/>
  <c r="V4303" i="10"/>
  <c r="Q4303" i="10"/>
  <c r="V4299" i="10"/>
  <c r="Q4299" i="10"/>
  <c r="V4295" i="10"/>
  <c r="Q4295" i="10"/>
  <c r="V4291" i="10"/>
  <c r="Q4291" i="10"/>
  <c r="V4287" i="10"/>
  <c r="Q4287" i="10"/>
  <c r="V4283" i="10"/>
  <c r="Q4283" i="10"/>
  <c r="V4279" i="10"/>
  <c r="Q4279" i="10"/>
  <c r="V4275" i="10"/>
  <c r="Q4275" i="10"/>
  <c r="V4271" i="10"/>
  <c r="Q4271" i="10"/>
  <c r="V6001" i="10"/>
  <c r="Q6001" i="10"/>
  <c r="V4252" i="10"/>
  <c r="Q4252" i="10"/>
  <c r="V4248" i="10"/>
  <c r="Q4248" i="10"/>
  <c r="V4244" i="10"/>
  <c r="Q4244" i="10"/>
  <c r="V4240" i="10"/>
  <c r="Q4240" i="10"/>
  <c r="V4236" i="10"/>
  <c r="Q4236" i="10"/>
  <c r="V4232" i="10"/>
  <c r="Q4232" i="10"/>
  <c r="V4228" i="10"/>
  <c r="Q4228" i="10"/>
  <c r="V4224" i="10"/>
  <c r="Q4224" i="10"/>
  <c r="V4220" i="10"/>
  <c r="Q4220" i="10"/>
  <c r="V4216" i="10"/>
  <c r="Q4216" i="10"/>
  <c r="V4212" i="10"/>
  <c r="Q4212" i="10"/>
  <c r="V4208" i="10"/>
  <c r="Q4208" i="10"/>
  <c r="V4204" i="10"/>
  <c r="Q4204" i="10"/>
  <c r="V4200" i="10"/>
  <c r="Q4200" i="10"/>
  <c r="V4196" i="10"/>
  <c r="Q4196" i="10"/>
  <c r="V4192" i="10"/>
  <c r="Q4192" i="10"/>
  <c r="V4188" i="10"/>
  <c r="Q4188" i="10"/>
  <c r="V4184" i="10"/>
  <c r="Q4184" i="10"/>
  <c r="V4180" i="10"/>
  <c r="Q4180" i="10"/>
  <c r="V4176" i="10"/>
  <c r="Q4176" i="10"/>
  <c r="V4172" i="10"/>
  <c r="Q4172" i="10"/>
  <c r="V4168" i="10"/>
  <c r="Q4168" i="10"/>
  <c r="V4164" i="10"/>
  <c r="Q4164" i="10"/>
  <c r="V4160" i="10"/>
  <c r="Q4160" i="10"/>
  <c r="V4156" i="10"/>
  <c r="Q4156" i="10"/>
  <c r="V4152" i="10"/>
  <c r="Q4152" i="10"/>
  <c r="V4148" i="10"/>
  <c r="Q4148" i="10"/>
  <c r="V4144" i="10"/>
  <c r="Q4144" i="10"/>
  <c r="V4140" i="10"/>
  <c r="Q4140" i="10"/>
  <c r="V4136" i="10"/>
  <c r="Q4136" i="10"/>
  <c r="V4132" i="10"/>
  <c r="Q4132" i="10"/>
  <c r="V4128" i="10"/>
  <c r="Q4128" i="10"/>
  <c r="V4124" i="10"/>
  <c r="Q4124" i="10"/>
  <c r="V4120" i="10"/>
  <c r="Q4120" i="10"/>
  <c r="V4116" i="10"/>
  <c r="Q4116" i="10"/>
  <c r="V4112" i="10"/>
  <c r="Q4112" i="10"/>
  <c r="V4108" i="10"/>
  <c r="Q4108" i="10"/>
  <c r="V4104" i="10"/>
  <c r="Q4104" i="10"/>
  <c r="V4100" i="10"/>
  <c r="Q4100" i="10"/>
  <c r="V4096" i="10"/>
  <c r="Q4096" i="10"/>
  <c r="V4092" i="10"/>
  <c r="Q4092" i="10"/>
  <c r="V4088" i="10"/>
  <c r="Q4088" i="10"/>
  <c r="V4084" i="10"/>
  <c r="Q4084" i="10"/>
  <c r="V4080" i="10"/>
  <c r="Q4080" i="10"/>
  <c r="V4076" i="10"/>
  <c r="Q4076" i="10"/>
  <c r="V4072" i="10"/>
  <c r="Q4072" i="10"/>
  <c r="V4068" i="10"/>
  <c r="Q4068" i="10"/>
  <c r="V4064" i="10"/>
  <c r="Q4064" i="10"/>
  <c r="V4060" i="10"/>
  <c r="Q4060" i="10"/>
  <c r="V4056" i="10"/>
  <c r="Q4056" i="10"/>
  <c r="V4052" i="10"/>
  <c r="Q4052" i="10"/>
  <c r="V4048" i="10"/>
  <c r="Q4048" i="10"/>
  <c r="V4044" i="10"/>
  <c r="Q4044" i="10"/>
  <c r="V4040" i="10"/>
  <c r="Q4040" i="10"/>
  <c r="V4036" i="10"/>
  <c r="Q4036" i="10"/>
  <c r="V4032" i="10"/>
  <c r="Q4032" i="10"/>
  <c r="V4028" i="10"/>
  <c r="Q4028" i="10"/>
  <c r="V4024" i="10"/>
  <c r="Q4024" i="10"/>
  <c r="V4020" i="10"/>
  <c r="Q4020" i="10"/>
  <c r="V4016" i="10"/>
  <c r="Q4016" i="10"/>
  <c r="V4012" i="10"/>
  <c r="Q4012" i="10"/>
  <c r="V4008" i="10"/>
  <c r="Q4008" i="10"/>
  <c r="V4004" i="10"/>
  <c r="Q4004" i="10"/>
  <c r="V4000" i="10"/>
  <c r="Q4000" i="10"/>
  <c r="V3996" i="10"/>
  <c r="Q3996" i="10"/>
  <c r="V3992" i="10"/>
  <c r="Q3992" i="10"/>
  <c r="V3988" i="10"/>
  <c r="Q3988" i="10"/>
  <c r="V3984" i="10"/>
  <c r="Q3984" i="10"/>
  <c r="V3980" i="10"/>
  <c r="Q3980" i="10"/>
  <c r="V3976" i="10"/>
  <c r="Q3976" i="10"/>
  <c r="V3972" i="10"/>
  <c r="Q3972" i="10"/>
  <c r="V3968" i="10"/>
  <c r="Q3968" i="10"/>
  <c r="V3964" i="10"/>
  <c r="Q3964" i="10"/>
  <c r="V3960" i="10"/>
  <c r="Q3960" i="10"/>
  <c r="V3956" i="10"/>
  <c r="Q3956" i="10"/>
  <c r="V3952" i="10"/>
  <c r="Q3952" i="10"/>
  <c r="V3948" i="10"/>
  <c r="Q3948" i="10"/>
  <c r="V3944" i="10"/>
  <c r="Q3944" i="10"/>
  <c r="V3940" i="10"/>
  <c r="Q3940" i="10"/>
  <c r="V3936" i="10"/>
  <c r="Q3936" i="10"/>
  <c r="V3932" i="10"/>
  <c r="Q3932" i="10"/>
  <c r="V3928" i="10"/>
  <c r="Q3928" i="10"/>
  <c r="V3924" i="10"/>
  <c r="Q3924" i="10"/>
  <c r="V3920" i="10"/>
  <c r="Q3920" i="10"/>
  <c r="V3916" i="10"/>
  <c r="Q3916" i="10"/>
  <c r="V3912" i="10"/>
  <c r="Q3912" i="10"/>
  <c r="V3908" i="10"/>
  <c r="Q3908" i="10"/>
  <c r="V3904" i="10"/>
  <c r="Q3904" i="10"/>
  <c r="V3900" i="10"/>
  <c r="Q3900" i="10"/>
  <c r="V3896" i="10"/>
  <c r="Q3896" i="10"/>
  <c r="V3892" i="10"/>
  <c r="Q3892" i="10"/>
  <c r="V3888" i="10"/>
  <c r="Q3888" i="10"/>
  <c r="V3884" i="10"/>
  <c r="Q3884" i="10"/>
  <c r="V3880" i="10"/>
  <c r="Q3880" i="10"/>
  <c r="V3876" i="10"/>
  <c r="Q3876" i="10"/>
  <c r="V3872" i="10"/>
  <c r="Q3872" i="10"/>
  <c r="V3868" i="10"/>
  <c r="Q3868" i="10"/>
  <c r="V3864" i="10"/>
  <c r="Q3864" i="10"/>
  <c r="V3860" i="10"/>
  <c r="Q3860" i="10"/>
  <c r="V3856" i="10"/>
  <c r="Q3856" i="10"/>
  <c r="V3852" i="10"/>
  <c r="Q3852" i="10"/>
  <c r="V3848" i="10"/>
  <c r="Q3848" i="10"/>
  <c r="V3844" i="10"/>
  <c r="Q3844" i="10"/>
  <c r="V3840" i="10"/>
  <c r="Q3840" i="10"/>
  <c r="V3836" i="10"/>
  <c r="Q3836" i="10"/>
  <c r="V3832" i="10"/>
  <c r="Q3832" i="10"/>
  <c r="V3828" i="10"/>
  <c r="Q3828" i="10"/>
  <c r="V3824" i="10"/>
  <c r="Q3824" i="10"/>
  <c r="V3820" i="10"/>
  <c r="Q3820" i="10"/>
  <c r="V3816" i="10"/>
  <c r="Q3816" i="10"/>
  <c r="V3812" i="10"/>
  <c r="Q3812" i="10"/>
  <c r="V3808" i="10"/>
  <c r="Q3808" i="10"/>
  <c r="V3804" i="10"/>
  <c r="Q3804" i="10"/>
  <c r="V3800" i="10"/>
  <c r="Q3800" i="10"/>
  <c r="V3796" i="10"/>
  <c r="Q3796" i="10"/>
  <c r="V3792" i="10"/>
  <c r="Q3792" i="10"/>
  <c r="V3788" i="10"/>
  <c r="Q3788" i="10"/>
  <c r="V3784" i="10"/>
  <c r="Q3784" i="10"/>
  <c r="V3780" i="10"/>
  <c r="Q3780" i="10"/>
  <c r="V3776" i="10"/>
  <c r="Q3776" i="10"/>
  <c r="V3772" i="10"/>
  <c r="Q3772" i="10"/>
  <c r="V3768" i="10"/>
  <c r="Q3768" i="10"/>
  <c r="V3764" i="10"/>
  <c r="Q3764" i="10"/>
  <c r="V3760" i="10"/>
  <c r="Q3760" i="10"/>
  <c r="V3756" i="10"/>
  <c r="Q3756" i="10"/>
  <c r="V3752" i="10"/>
  <c r="Q3752" i="10"/>
  <c r="V3748" i="10"/>
  <c r="Q3748" i="10"/>
  <c r="V3744" i="10"/>
  <c r="Q3744" i="10"/>
  <c r="V3740" i="10"/>
  <c r="Q3740" i="10"/>
  <c r="V3736" i="10"/>
  <c r="Q3736" i="10"/>
  <c r="V3732" i="10"/>
  <c r="Q3732" i="10"/>
  <c r="V3728" i="10"/>
  <c r="Q3728" i="10"/>
  <c r="V3724" i="10"/>
  <c r="Q3724" i="10"/>
  <c r="V3720" i="10"/>
  <c r="Q3720" i="10"/>
  <c r="V3716" i="10"/>
  <c r="Q3716" i="10"/>
  <c r="V3712" i="10"/>
  <c r="Q3712" i="10"/>
  <c r="V3708" i="10"/>
  <c r="Q3708" i="10"/>
  <c r="V3704" i="10"/>
  <c r="Q3704" i="10"/>
  <c r="V3700" i="10"/>
  <c r="Q3700" i="10"/>
  <c r="V3696" i="10"/>
  <c r="Q3696" i="10"/>
  <c r="V3692" i="10"/>
  <c r="Q3692" i="10"/>
  <c r="V3688" i="10"/>
  <c r="Q3688" i="10"/>
  <c r="V3684" i="10"/>
  <c r="Q3684" i="10"/>
  <c r="V3680" i="10"/>
  <c r="Q3680" i="10"/>
  <c r="V3676" i="10"/>
  <c r="Q3676" i="10"/>
  <c r="V3672" i="10"/>
  <c r="Q3672" i="10"/>
  <c r="V3668" i="10"/>
  <c r="Q3668" i="10"/>
  <c r="V3664" i="10"/>
  <c r="Q3664" i="10"/>
  <c r="V3660" i="10"/>
  <c r="Q3660" i="10"/>
  <c r="V3656" i="10"/>
  <c r="Q3656" i="10"/>
  <c r="V3652" i="10"/>
  <c r="Q3652" i="10"/>
  <c r="V3648" i="10"/>
  <c r="Q3648" i="10"/>
  <c r="V3644" i="10"/>
  <c r="Q3644" i="10"/>
  <c r="V3640" i="10"/>
  <c r="Q3640" i="10"/>
  <c r="V3636" i="10"/>
  <c r="Q3636" i="10"/>
  <c r="V3632" i="10"/>
  <c r="Q3632" i="10"/>
  <c r="V3628" i="10"/>
  <c r="Q3628" i="10"/>
  <c r="V3624" i="10"/>
  <c r="Q3624" i="10"/>
  <c r="V3620" i="10"/>
  <c r="Q3620" i="10"/>
  <c r="V3616" i="10"/>
  <c r="Q3616" i="10"/>
  <c r="V3612" i="10"/>
  <c r="Q3612" i="10"/>
  <c r="V3608" i="10"/>
  <c r="Q3608" i="10"/>
  <c r="V3604" i="10"/>
  <c r="Q3604" i="10"/>
  <c r="V3600" i="10"/>
  <c r="Q3600" i="10"/>
  <c r="V3596" i="10"/>
  <c r="Q3596" i="10"/>
  <c r="V3592" i="10"/>
  <c r="Q3592" i="10"/>
  <c r="V3588" i="10"/>
  <c r="Q3588" i="10"/>
  <c r="V3584" i="10"/>
  <c r="Q3584" i="10"/>
  <c r="V3580" i="10"/>
  <c r="Q3580" i="10"/>
  <c r="V3576" i="10"/>
  <c r="Q3576" i="10"/>
  <c r="V3572" i="10"/>
  <c r="Q3572" i="10"/>
  <c r="V3568" i="10"/>
  <c r="Q3568" i="10"/>
  <c r="V3564" i="10"/>
  <c r="Q3564" i="10"/>
  <c r="V3560" i="10"/>
  <c r="Q3560" i="10"/>
  <c r="V3556" i="10"/>
  <c r="Q3556" i="10"/>
  <c r="V3552" i="10"/>
  <c r="Q3552" i="10"/>
  <c r="V3548" i="10"/>
  <c r="Q3548" i="10"/>
  <c r="V3544" i="10"/>
  <c r="Q3544" i="10"/>
  <c r="V3540" i="10"/>
  <c r="Q3540" i="10"/>
  <c r="V3536" i="10"/>
  <c r="Q3536" i="10"/>
  <c r="V3532" i="10"/>
  <c r="Q3532" i="10"/>
  <c r="V3528" i="10"/>
  <c r="Q3528" i="10"/>
  <c r="V3524" i="10"/>
  <c r="Q3524" i="10"/>
  <c r="V3520" i="10"/>
  <c r="Q3520" i="10"/>
  <c r="V3516" i="10"/>
  <c r="Q3516" i="10"/>
  <c r="V3512" i="10"/>
  <c r="Q3512" i="10"/>
  <c r="V3508" i="10"/>
  <c r="Q3508" i="10"/>
  <c r="V3504" i="10"/>
  <c r="Q3504" i="10"/>
  <c r="V3500" i="10"/>
  <c r="Q3500" i="10"/>
  <c r="V3496" i="10"/>
  <c r="Q3496" i="10"/>
  <c r="V3492" i="10"/>
  <c r="Q3492" i="10"/>
  <c r="V3488" i="10"/>
  <c r="Q3488" i="10"/>
  <c r="V3484" i="10"/>
  <c r="Q3484" i="10"/>
  <c r="V3480" i="10"/>
  <c r="Q3480" i="10"/>
  <c r="V3476" i="10"/>
  <c r="Q3476" i="10"/>
  <c r="V3472" i="10"/>
  <c r="Q3472" i="10"/>
  <c r="V3468" i="10"/>
  <c r="Q3468" i="10"/>
  <c r="V3464" i="10"/>
  <c r="Q3464" i="10"/>
  <c r="V3460" i="10"/>
  <c r="Q3460" i="10"/>
  <c r="V3456" i="10"/>
  <c r="Q3456" i="10"/>
  <c r="V3452" i="10"/>
  <c r="Q3452" i="10"/>
  <c r="V3448" i="10"/>
  <c r="Q3448" i="10"/>
  <c r="V3444" i="10"/>
  <c r="Q3444" i="10"/>
  <c r="V3440" i="10"/>
  <c r="Q3440" i="10"/>
  <c r="V3436" i="10"/>
  <c r="Q3436" i="10"/>
  <c r="V3432" i="10"/>
  <c r="Q3432" i="10"/>
  <c r="V3428" i="10"/>
  <c r="Q3428" i="10"/>
  <c r="V3424" i="10"/>
  <c r="Q3424" i="10"/>
  <c r="V3420" i="10"/>
  <c r="Q3420" i="10"/>
  <c r="V3416" i="10"/>
  <c r="Q3416" i="10"/>
  <c r="V3412" i="10"/>
  <c r="Q3412" i="10"/>
  <c r="V3408" i="10"/>
  <c r="Q3408" i="10"/>
  <c r="V3404" i="10"/>
  <c r="Q3404" i="10"/>
  <c r="V3400" i="10"/>
  <c r="Q3400" i="10"/>
  <c r="V3396" i="10"/>
  <c r="Q3396" i="10"/>
  <c r="V3392" i="10"/>
  <c r="Q3392" i="10"/>
  <c r="V3388" i="10"/>
  <c r="Q3388" i="10"/>
  <c r="V3384" i="10"/>
  <c r="Q3384" i="10"/>
  <c r="V3380" i="10"/>
  <c r="Q3380" i="10"/>
  <c r="V3376" i="10"/>
  <c r="Q3376" i="10"/>
  <c r="V3372" i="10"/>
  <c r="Q3372" i="10"/>
  <c r="V3368" i="10"/>
  <c r="Q3368" i="10"/>
  <c r="V3364" i="10"/>
  <c r="Q3364" i="10"/>
  <c r="V3360" i="10"/>
  <c r="Q3360" i="10"/>
  <c r="V3356" i="10"/>
  <c r="Q3356" i="10"/>
  <c r="V3352" i="10"/>
  <c r="Q3352" i="10"/>
  <c r="V3348" i="10"/>
  <c r="Q3348" i="10"/>
  <c r="V3344" i="10"/>
  <c r="Q3344" i="10"/>
  <c r="V3340" i="10"/>
  <c r="Q3340" i="10"/>
  <c r="V3336" i="10"/>
  <c r="Q3336" i="10"/>
  <c r="V3332" i="10"/>
  <c r="Q3332" i="10"/>
  <c r="V3328" i="10"/>
  <c r="Q3328" i="10"/>
  <c r="V3324" i="10"/>
  <c r="Q3324" i="10"/>
  <c r="V3320" i="10"/>
  <c r="Q3320" i="10"/>
  <c r="V3316" i="10"/>
  <c r="Q3316" i="10"/>
  <c r="V3312" i="10"/>
  <c r="Q3312" i="10"/>
  <c r="V3308" i="10"/>
  <c r="Q3308" i="10"/>
  <c r="V3304" i="10"/>
  <c r="Q3304" i="10"/>
  <c r="V3300" i="10"/>
  <c r="Q3300" i="10"/>
  <c r="V3296" i="10"/>
  <c r="Q3296" i="10"/>
  <c r="V3292" i="10"/>
  <c r="Q3292" i="10"/>
  <c r="V3288" i="10"/>
  <c r="Q3288" i="10"/>
  <c r="V3284" i="10"/>
  <c r="Q3284" i="10"/>
  <c r="V3280" i="10"/>
  <c r="Q3280" i="10"/>
  <c r="V3276" i="10"/>
  <c r="Q3276" i="10"/>
  <c r="V3272" i="10"/>
  <c r="Q3272" i="10"/>
  <c r="V3268" i="10"/>
  <c r="Q3268" i="10"/>
  <c r="V3264" i="10"/>
  <c r="Q3264" i="10"/>
  <c r="V3260" i="10"/>
  <c r="Q3260" i="10"/>
  <c r="V3256" i="10"/>
  <c r="Q3256" i="10"/>
  <c r="V3252" i="10"/>
  <c r="Q3252" i="10"/>
  <c r="V3248" i="10"/>
  <c r="Q3248" i="10"/>
  <c r="V3244" i="10"/>
  <c r="Q3244" i="10"/>
  <c r="V3240" i="10"/>
  <c r="Q3240" i="10"/>
  <c r="V3236" i="10"/>
  <c r="Q3236" i="10"/>
  <c r="V3232" i="10"/>
  <c r="Q3232" i="10"/>
  <c r="V3228" i="10"/>
  <c r="Q3228" i="10"/>
  <c r="V3224" i="10"/>
  <c r="Q3224" i="10"/>
  <c r="V3220" i="10"/>
  <c r="Q3220" i="10"/>
  <c r="V3216" i="10"/>
  <c r="Q3216" i="10"/>
  <c r="V3212" i="10"/>
  <c r="Q3212" i="10"/>
  <c r="V3208" i="10"/>
  <c r="Q3208" i="10"/>
  <c r="V3204" i="10"/>
  <c r="Q3204" i="10"/>
  <c r="V3200" i="10"/>
  <c r="Q3200" i="10"/>
  <c r="V3196" i="10"/>
  <c r="Q3196" i="10"/>
  <c r="V3192" i="10"/>
  <c r="Q3192" i="10"/>
  <c r="V3188" i="10"/>
  <c r="Q3188" i="10"/>
  <c r="V3184" i="10"/>
  <c r="Q3184" i="10"/>
  <c r="V3180" i="10"/>
  <c r="Q3180" i="10"/>
  <c r="V3176" i="10"/>
  <c r="Q3176" i="10"/>
  <c r="V3172" i="10"/>
  <c r="Q3172" i="10"/>
  <c r="V3168" i="10"/>
  <c r="Q3168" i="10"/>
  <c r="V3164" i="10"/>
  <c r="Q3164" i="10"/>
  <c r="V3160" i="10"/>
  <c r="Q3160" i="10"/>
  <c r="V3156" i="10"/>
  <c r="Q3156" i="10"/>
  <c r="V3152" i="10"/>
  <c r="Q3152" i="10"/>
  <c r="V3148" i="10"/>
  <c r="Q3148" i="10"/>
  <c r="V3144" i="10"/>
  <c r="Q3144" i="10"/>
  <c r="V3140" i="10"/>
  <c r="Q3140" i="10"/>
  <c r="V3136" i="10"/>
  <c r="Q3136" i="10"/>
  <c r="V3132" i="10"/>
  <c r="Q3132" i="10"/>
  <c r="V3128" i="10"/>
  <c r="Q3128" i="10"/>
  <c r="V3124" i="10"/>
  <c r="Q3124" i="10"/>
  <c r="V3120" i="10"/>
  <c r="Q3120" i="10"/>
  <c r="V3116" i="10"/>
  <c r="Q3116" i="10"/>
  <c r="V3112" i="10"/>
  <c r="Q3112" i="10"/>
  <c r="V3108" i="10"/>
  <c r="Q3108" i="10"/>
  <c r="V3104" i="10"/>
  <c r="Q3104" i="10"/>
  <c r="V3100" i="10"/>
  <c r="Q3100" i="10"/>
  <c r="V3096" i="10"/>
  <c r="Q3096" i="10"/>
  <c r="V3092" i="10"/>
  <c r="Q3092" i="10"/>
  <c r="V3088" i="10"/>
  <c r="Q3088" i="10"/>
  <c r="V3084" i="10"/>
  <c r="Q3084" i="10"/>
  <c r="V3080" i="10"/>
  <c r="Q3080" i="10"/>
  <c r="V3076" i="10"/>
  <c r="Q3076" i="10"/>
  <c r="V3072" i="10"/>
  <c r="Q3072" i="10"/>
  <c r="V3068" i="10"/>
  <c r="Q3068" i="10"/>
  <c r="V3064" i="10"/>
  <c r="Q3064" i="10"/>
  <c r="V3060" i="10"/>
  <c r="Q3060" i="10"/>
  <c r="V3056" i="10"/>
  <c r="Q3056" i="10"/>
  <c r="V3052" i="10"/>
  <c r="Q3052" i="10"/>
  <c r="V3048" i="10"/>
  <c r="Q3048" i="10"/>
  <c r="V3044" i="10"/>
  <c r="Q3044" i="10"/>
  <c r="V3040" i="10"/>
  <c r="Q3040" i="10"/>
  <c r="V3036" i="10"/>
  <c r="Q3036" i="10"/>
  <c r="V3032" i="10"/>
  <c r="Q3032" i="10"/>
  <c r="V3028" i="10"/>
  <c r="Q3028" i="10"/>
  <c r="V4267" i="10"/>
  <c r="Q4267" i="10"/>
  <c r="V4263" i="10"/>
  <c r="Q4263" i="10"/>
  <c r="V4259" i="10"/>
  <c r="Q4259" i="10"/>
  <c r="V4255" i="10"/>
  <c r="Q4255" i="10"/>
  <c r="V4251" i="10"/>
  <c r="Q4251" i="10"/>
  <c r="V4247" i="10"/>
  <c r="Q4247" i="10"/>
  <c r="V4243" i="10"/>
  <c r="Q4243" i="10"/>
  <c r="V4239" i="10"/>
  <c r="Q4239" i="10"/>
  <c r="V4235" i="10"/>
  <c r="Q4235" i="10"/>
  <c r="V4231" i="10"/>
  <c r="Q4231" i="10"/>
  <c r="V4227" i="10"/>
  <c r="Q4227" i="10"/>
  <c r="V4223" i="10"/>
  <c r="Q4223" i="10"/>
  <c r="V4219" i="10"/>
  <c r="Q4219" i="10"/>
  <c r="V4215" i="10"/>
  <c r="Q4215" i="10"/>
  <c r="V4211" i="10"/>
  <c r="Q4211" i="10"/>
  <c r="V4207" i="10"/>
  <c r="Q4207" i="10"/>
  <c r="V4203" i="10"/>
  <c r="Q4203" i="10"/>
  <c r="V4199" i="10"/>
  <c r="Q4199" i="10"/>
  <c r="V4195" i="10"/>
  <c r="Q4195" i="10"/>
  <c r="V4191" i="10"/>
  <c r="Q4191" i="10"/>
  <c r="V4187" i="10"/>
  <c r="Q4187" i="10"/>
  <c r="V4183" i="10"/>
  <c r="Q4183" i="10"/>
  <c r="V4179" i="10"/>
  <c r="Q4179" i="10"/>
  <c r="V4175" i="10"/>
  <c r="Q4175" i="10"/>
  <c r="V4171" i="10"/>
  <c r="Q4171" i="10"/>
  <c r="V4167" i="10"/>
  <c r="Q4167" i="10"/>
  <c r="V4163" i="10"/>
  <c r="Q4163" i="10"/>
  <c r="V4159" i="10"/>
  <c r="Q4159" i="10"/>
  <c r="V4155" i="10"/>
  <c r="Q4155" i="10"/>
  <c r="V4151" i="10"/>
  <c r="Q4151" i="10"/>
  <c r="V4147" i="10"/>
  <c r="Q4147" i="10"/>
  <c r="V4143" i="10"/>
  <c r="Q4143" i="10"/>
  <c r="V4139" i="10"/>
  <c r="Q4139" i="10"/>
  <c r="V4135" i="10"/>
  <c r="Q4135" i="10"/>
  <c r="V4131" i="10"/>
  <c r="Q4131" i="10"/>
  <c r="V4127" i="10"/>
  <c r="Q4127" i="10"/>
  <c r="V4123" i="10"/>
  <c r="Q4123" i="10"/>
  <c r="V4119" i="10"/>
  <c r="Q4119" i="10"/>
  <c r="V4115" i="10"/>
  <c r="Q4115" i="10"/>
  <c r="V4111" i="10"/>
  <c r="Q4111" i="10"/>
  <c r="V4107" i="10"/>
  <c r="Q4107" i="10"/>
  <c r="V4103" i="10"/>
  <c r="Q4103" i="10"/>
  <c r="V4099" i="10"/>
  <c r="Q4099" i="10"/>
  <c r="V4095" i="10"/>
  <c r="Q4095" i="10"/>
  <c r="V4091" i="10"/>
  <c r="Q4091" i="10"/>
  <c r="V4087" i="10"/>
  <c r="Q4087" i="10"/>
  <c r="V4083" i="10"/>
  <c r="Q4083" i="10"/>
  <c r="V4079" i="10"/>
  <c r="Q4079" i="10"/>
  <c r="V4075" i="10"/>
  <c r="Q4075" i="10"/>
  <c r="V4071" i="10"/>
  <c r="Q4071" i="10"/>
  <c r="V4067" i="10"/>
  <c r="Q4067" i="10"/>
  <c r="V4063" i="10"/>
  <c r="Q4063" i="10"/>
  <c r="V4059" i="10"/>
  <c r="Q4059" i="10"/>
  <c r="V4055" i="10"/>
  <c r="Q4055" i="10"/>
  <c r="V4051" i="10"/>
  <c r="Q4051" i="10"/>
  <c r="V4047" i="10"/>
  <c r="Q4047" i="10"/>
  <c r="V4043" i="10"/>
  <c r="Q4043" i="10"/>
  <c r="V4039" i="10"/>
  <c r="Q4039" i="10"/>
  <c r="V4035" i="10"/>
  <c r="Q4035" i="10"/>
  <c r="V4031" i="10"/>
  <c r="Q4031" i="10"/>
  <c r="V4027" i="10"/>
  <c r="Q4027" i="10"/>
  <c r="V4023" i="10"/>
  <c r="Q4023" i="10"/>
  <c r="V4019" i="10"/>
  <c r="Q4019" i="10"/>
  <c r="V4015" i="10"/>
  <c r="Q4015" i="10"/>
  <c r="V4011" i="10"/>
  <c r="Q4011" i="10"/>
  <c r="V4007" i="10"/>
  <c r="Q4007" i="10"/>
  <c r="V4003" i="10"/>
  <c r="Q4003" i="10"/>
  <c r="V3999" i="10"/>
  <c r="Q3999" i="10"/>
  <c r="V3995" i="10"/>
  <c r="Q3995" i="10"/>
  <c r="V3991" i="10"/>
  <c r="Q3991" i="10"/>
  <c r="V3987" i="10"/>
  <c r="Q3987" i="10"/>
  <c r="V3983" i="10"/>
  <c r="Q3983" i="10"/>
  <c r="V3979" i="10"/>
  <c r="Q3979" i="10"/>
  <c r="V3975" i="10"/>
  <c r="Q3975" i="10"/>
  <c r="V3971" i="10"/>
  <c r="Q3971" i="10"/>
  <c r="V3967" i="10"/>
  <c r="Q3967" i="10"/>
  <c r="V3963" i="10"/>
  <c r="Q3963" i="10"/>
  <c r="V3959" i="10"/>
  <c r="Q3959" i="10"/>
  <c r="V3955" i="10"/>
  <c r="Q3955" i="10"/>
  <c r="V3951" i="10"/>
  <c r="Q3951" i="10"/>
  <c r="V3947" i="10"/>
  <c r="Q3947" i="10"/>
  <c r="V3943" i="10"/>
  <c r="Q3943" i="10"/>
  <c r="V3939" i="10"/>
  <c r="Q3939" i="10"/>
  <c r="V3935" i="10"/>
  <c r="Q3935" i="10"/>
  <c r="V3931" i="10"/>
  <c r="Q3931" i="10"/>
  <c r="V3927" i="10"/>
  <c r="Q3927" i="10"/>
  <c r="V3923" i="10"/>
  <c r="Q3923" i="10"/>
  <c r="V3919" i="10"/>
  <c r="Q3919" i="10"/>
  <c r="V3915" i="10"/>
  <c r="Q3915" i="10"/>
  <c r="V3911" i="10"/>
  <c r="Q3911" i="10"/>
  <c r="V3907" i="10"/>
  <c r="Q3907" i="10"/>
  <c r="V3903" i="10"/>
  <c r="Q3903" i="10"/>
  <c r="V3899" i="10"/>
  <c r="Q3899" i="10"/>
  <c r="V3895" i="10"/>
  <c r="Q3895" i="10"/>
  <c r="V3891" i="10"/>
  <c r="Q3891" i="10"/>
  <c r="V3887" i="10"/>
  <c r="Q3887" i="10"/>
  <c r="V3883" i="10"/>
  <c r="Q3883" i="10"/>
  <c r="V3879" i="10"/>
  <c r="Q3879" i="10"/>
  <c r="V3875" i="10"/>
  <c r="Q3875" i="10"/>
  <c r="V3871" i="10"/>
  <c r="Q3871" i="10"/>
  <c r="V3867" i="10"/>
  <c r="Q3867" i="10"/>
  <c r="V3863" i="10"/>
  <c r="Q3863" i="10"/>
  <c r="V3859" i="10"/>
  <c r="Q3859" i="10"/>
  <c r="V3855" i="10"/>
  <c r="Q3855" i="10"/>
  <c r="V3851" i="10"/>
  <c r="Q3851" i="10"/>
  <c r="V3847" i="10"/>
  <c r="Q3847" i="10"/>
  <c r="V3843" i="10"/>
  <c r="Q3843" i="10"/>
  <c r="V3839" i="10"/>
  <c r="Q3839" i="10"/>
  <c r="V3835" i="10"/>
  <c r="Q3835" i="10"/>
  <c r="V3831" i="10"/>
  <c r="Q3831" i="10"/>
  <c r="V3827" i="10"/>
  <c r="Q3827" i="10"/>
  <c r="V3823" i="10"/>
  <c r="Q3823" i="10"/>
  <c r="V3819" i="10"/>
  <c r="Q3819" i="10"/>
  <c r="V3815" i="10"/>
  <c r="Q3815" i="10"/>
  <c r="V3811" i="10"/>
  <c r="Q3811" i="10"/>
  <c r="V3807" i="10"/>
  <c r="Q3807" i="10"/>
  <c r="V3803" i="10"/>
  <c r="Q3803" i="10"/>
  <c r="V3799" i="10"/>
  <c r="Q3799" i="10"/>
  <c r="V3795" i="10"/>
  <c r="Q3795" i="10"/>
  <c r="V3791" i="10"/>
  <c r="Q3791" i="10"/>
  <c r="V3787" i="10"/>
  <c r="Q3787" i="10"/>
  <c r="V3783" i="10"/>
  <c r="Q3783" i="10"/>
  <c r="V3779" i="10"/>
  <c r="Q3779" i="10"/>
  <c r="V3775" i="10"/>
  <c r="Q3775" i="10"/>
  <c r="V3771" i="10"/>
  <c r="Q3771" i="10"/>
  <c r="V3767" i="10"/>
  <c r="Q3767" i="10"/>
  <c r="V3763" i="10"/>
  <c r="Q3763" i="10"/>
  <c r="V3759" i="10"/>
  <c r="Q3759" i="10"/>
  <c r="V3755" i="10"/>
  <c r="Q3755" i="10"/>
  <c r="V3751" i="10"/>
  <c r="Q3751" i="10"/>
  <c r="V3747" i="10"/>
  <c r="Q3747" i="10"/>
  <c r="V3743" i="10"/>
  <c r="Q3743" i="10"/>
  <c r="V3739" i="10"/>
  <c r="Q3739" i="10"/>
  <c r="V3735" i="10"/>
  <c r="Q3735" i="10"/>
  <c r="V3731" i="10"/>
  <c r="Q3731" i="10"/>
  <c r="V3727" i="10"/>
  <c r="Q3727" i="10"/>
  <c r="V3723" i="10"/>
  <c r="Q3723" i="10"/>
  <c r="V3719" i="10"/>
  <c r="Q3719" i="10"/>
  <c r="V3715" i="10"/>
  <c r="Q3715" i="10"/>
  <c r="V3711" i="10"/>
  <c r="Q3711" i="10"/>
  <c r="V3707" i="10"/>
  <c r="Q3707" i="10"/>
  <c r="V3703" i="10"/>
  <c r="Q3703" i="10"/>
  <c r="V3699" i="10"/>
  <c r="Q3699" i="10"/>
  <c r="V3695" i="10"/>
  <c r="Q3695" i="10"/>
  <c r="V3691" i="10"/>
  <c r="Q3691" i="10"/>
  <c r="V3687" i="10"/>
  <c r="Q3687" i="10"/>
  <c r="V3683" i="10"/>
  <c r="Q3683" i="10"/>
  <c r="V3679" i="10"/>
  <c r="Q3679" i="10"/>
  <c r="V3675" i="10"/>
  <c r="Q3675" i="10"/>
  <c r="V3671" i="10"/>
  <c r="Q3671" i="10"/>
  <c r="V3667" i="10"/>
  <c r="Q3667" i="10"/>
  <c r="V3663" i="10"/>
  <c r="Q3663" i="10"/>
  <c r="V3659" i="10"/>
  <c r="Q3659" i="10"/>
  <c r="V3655" i="10"/>
  <c r="Q3655" i="10"/>
  <c r="V3651" i="10"/>
  <c r="Q3651" i="10"/>
  <c r="V3647" i="10"/>
  <c r="Q3647" i="10"/>
  <c r="V3643" i="10"/>
  <c r="Q3643" i="10"/>
  <c r="V3639" i="10"/>
  <c r="Q3639" i="10"/>
  <c r="V3635" i="10"/>
  <c r="Q3635" i="10"/>
  <c r="V3631" i="10"/>
  <c r="Q3631" i="10"/>
  <c r="V3627" i="10"/>
  <c r="Q3627" i="10"/>
  <c r="V3623" i="10"/>
  <c r="Q3623" i="10"/>
  <c r="V3619" i="10"/>
  <c r="Q3619" i="10"/>
  <c r="V3615" i="10"/>
  <c r="Q3615" i="10"/>
  <c r="V3611" i="10"/>
  <c r="Q3611" i="10"/>
  <c r="V3607" i="10"/>
  <c r="Q3607" i="10"/>
  <c r="V3603" i="10"/>
  <c r="Q3603" i="10"/>
  <c r="V3599" i="10"/>
  <c r="Q3599" i="10"/>
  <c r="V3595" i="10"/>
  <c r="Q3595" i="10"/>
  <c r="V3591" i="10"/>
  <c r="Q3591" i="10"/>
  <c r="V3587" i="10"/>
  <c r="Q3587" i="10"/>
  <c r="V3583" i="10"/>
  <c r="Q3583" i="10"/>
  <c r="V3579" i="10"/>
  <c r="Q3579" i="10"/>
  <c r="V3575" i="10"/>
  <c r="Q3575" i="10"/>
  <c r="V3571" i="10"/>
  <c r="Q3571" i="10"/>
  <c r="V3567" i="10"/>
  <c r="Q3567" i="10"/>
  <c r="V3563" i="10"/>
  <c r="Q3563" i="10"/>
  <c r="V3559" i="10"/>
  <c r="Q3559" i="10"/>
  <c r="V3555" i="10"/>
  <c r="Q3555" i="10"/>
  <c r="V3551" i="10"/>
  <c r="Q3551" i="10"/>
  <c r="V3547" i="10"/>
  <c r="Q3547" i="10"/>
  <c r="V3543" i="10"/>
  <c r="Q3543" i="10"/>
  <c r="V3539" i="10"/>
  <c r="Q3539" i="10"/>
  <c r="V3535" i="10"/>
  <c r="Q3535" i="10"/>
  <c r="V3531" i="10"/>
  <c r="Q3531" i="10"/>
  <c r="V3527" i="10"/>
  <c r="Q3527" i="10"/>
  <c r="V3523" i="10"/>
  <c r="Q3523" i="10"/>
  <c r="V3519" i="10"/>
  <c r="Q3519" i="10"/>
  <c r="V3515" i="10"/>
  <c r="Q3515" i="10"/>
  <c r="V3511" i="10"/>
  <c r="Q3511" i="10"/>
  <c r="V3507" i="10"/>
  <c r="Q3507" i="10"/>
  <c r="V3503" i="10"/>
  <c r="Q3503" i="10"/>
  <c r="V3499" i="10"/>
  <c r="Q3499" i="10"/>
  <c r="V3495" i="10"/>
  <c r="Q3495" i="10"/>
  <c r="V3491" i="10"/>
  <c r="Q3491" i="10"/>
  <c r="V3487" i="10"/>
  <c r="Q3487" i="10"/>
  <c r="V3483" i="10"/>
  <c r="Q3483" i="10"/>
  <c r="V3479" i="10"/>
  <c r="Q3479" i="10"/>
  <c r="V3475" i="10"/>
  <c r="Q3475" i="10"/>
  <c r="V3471" i="10"/>
  <c r="Q3471" i="10"/>
  <c r="V3467" i="10"/>
  <c r="Q3467" i="10"/>
  <c r="V3463" i="10"/>
  <c r="Q3463" i="10"/>
  <c r="V3459" i="10"/>
  <c r="Q3459" i="10"/>
  <c r="V3455" i="10"/>
  <c r="Q3455" i="10"/>
  <c r="V3451" i="10"/>
  <c r="Q3451" i="10"/>
  <c r="V3447" i="10"/>
  <c r="Q3447" i="10"/>
  <c r="V3443" i="10"/>
  <c r="Q3443" i="10"/>
  <c r="V3439" i="10"/>
  <c r="Q3439" i="10"/>
  <c r="V3435" i="10"/>
  <c r="Q3435" i="10"/>
  <c r="V3431" i="10"/>
  <c r="Q3431" i="10"/>
  <c r="V3427" i="10"/>
  <c r="Q3427" i="10"/>
  <c r="V3423" i="10"/>
  <c r="Q3423" i="10"/>
  <c r="V3419" i="10"/>
  <c r="Q3419" i="10"/>
  <c r="V3415" i="10"/>
  <c r="Q3415" i="10"/>
  <c r="V3411" i="10"/>
  <c r="Q3411" i="10"/>
  <c r="V3407" i="10"/>
  <c r="Q3407" i="10"/>
  <c r="V3403" i="10"/>
  <c r="Q3403" i="10"/>
  <c r="V3399" i="10"/>
  <c r="Q3399" i="10"/>
  <c r="V3395" i="10"/>
  <c r="Q3395" i="10"/>
  <c r="V3391" i="10"/>
  <c r="Q3391" i="10"/>
  <c r="V3387" i="10"/>
  <c r="Q3387" i="10"/>
  <c r="V3383" i="10"/>
  <c r="Q3383" i="10"/>
  <c r="V3379" i="10"/>
  <c r="Q3379" i="10"/>
  <c r="V3375" i="10"/>
  <c r="Q3375" i="10"/>
  <c r="V3371" i="10"/>
  <c r="Q3371" i="10"/>
  <c r="V3367" i="10"/>
  <c r="Q3367" i="10"/>
  <c r="V3363" i="10"/>
  <c r="Q3363" i="10"/>
  <c r="V3359" i="10"/>
  <c r="Q3359" i="10"/>
  <c r="V3355" i="10"/>
  <c r="Q3355" i="10"/>
  <c r="V3351" i="10"/>
  <c r="Q3351" i="10"/>
  <c r="V3347" i="10"/>
  <c r="Q3347" i="10"/>
  <c r="V3343" i="10"/>
  <c r="Q3343" i="10"/>
  <c r="V3339" i="10"/>
  <c r="Q3339" i="10"/>
  <c r="V3335" i="10"/>
  <c r="Q3335" i="10"/>
  <c r="V3331" i="10"/>
  <c r="Q3331" i="10"/>
  <c r="V3327" i="10"/>
  <c r="Q3327" i="10"/>
  <c r="V3323" i="10"/>
  <c r="Q3323" i="10"/>
  <c r="V3319" i="10"/>
  <c r="Q3319" i="10"/>
  <c r="V3315" i="10"/>
  <c r="Q3315" i="10"/>
  <c r="V3311" i="10"/>
  <c r="Q3311" i="10"/>
  <c r="V3307" i="10"/>
  <c r="Q3307" i="10"/>
  <c r="V3303" i="10"/>
  <c r="Q3303" i="10"/>
  <c r="V3299" i="10"/>
  <c r="Q3299" i="10"/>
  <c r="V3295" i="10"/>
  <c r="Q3295" i="10"/>
  <c r="V3291" i="10"/>
  <c r="Q3291" i="10"/>
  <c r="V3287" i="10"/>
  <c r="Q3287" i="10"/>
  <c r="V3283" i="10"/>
  <c r="Q3283" i="10"/>
  <c r="V3279" i="10"/>
  <c r="Q3279" i="10"/>
  <c r="V3275" i="10"/>
  <c r="Q3275" i="10"/>
  <c r="V3271" i="10"/>
  <c r="Q3271" i="10"/>
  <c r="V3267" i="10"/>
  <c r="Q3267" i="10"/>
  <c r="V3263" i="10"/>
  <c r="Q3263" i="10"/>
  <c r="V3259" i="10"/>
  <c r="Q3259" i="10"/>
  <c r="V3255" i="10"/>
  <c r="Q3255" i="10"/>
  <c r="V3251" i="10"/>
  <c r="Q3251" i="10"/>
  <c r="V3247" i="10"/>
  <c r="Q3247" i="10"/>
  <c r="V3243" i="10"/>
  <c r="Q3243" i="10"/>
  <c r="V3239" i="10"/>
  <c r="Q3239" i="10"/>
  <c r="V3235" i="10"/>
  <c r="Q3235" i="10"/>
  <c r="V3231" i="10"/>
  <c r="Q3231" i="10"/>
  <c r="V3227" i="10"/>
  <c r="Q3227" i="10"/>
  <c r="V3223" i="10"/>
  <c r="Q3223" i="10"/>
  <c r="V3219" i="10"/>
  <c r="Q3219" i="10"/>
  <c r="V3215" i="10"/>
  <c r="Q3215" i="10"/>
  <c r="V3211" i="10"/>
  <c r="Q3211" i="10"/>
  <c r="V3207" i="10"/>
  <c r="Q3207" i="10"/>
  <c r="V3203" i="10"/>
  <c r="Q3203" i="10"/>
  <c r="V3199" i="10"/>
  <c r="Q3199" i="10"/>
  <c r="V3195" i="10"/>
  <c r="Q3195" i="10"/>
  <c r="V3191" i="10"/>
  <c r="Q3191" i="10"/>
  <c r="V3187" i="10"/>
  <c r="Q3187" i="10"/>
  <c r="V3183" i="10"/>
  <c r="Q3183" i="10"/>
  <c r="V3179" i="10"/>
  <c r="Q3179" i="10"/>
  <c r="V3175" i="10"/>
  <c r="Q3175" i="10"/>
  <c r="V3171" i="10"/>
  <c r="Q3171" i="10"/>
  <c r="V3167" i="10"/>
  <c r="Q3167" i="10"/>
  <c r="V3163" i="10"/>
  <c r="Q3163" i="10"/>
  <c r="V3159" i="10"/>
  <c r="Q3159" i="10"/>
  <c r="V3155" i="10"/>
  <c r="Q3155" i="10"/>
  <c r="V3151" i="10"/>
  <c r="Q3151" i="10"/>
  <c r="V3147" i="10"/>
  <c r="Q3147" i="10"/>
  <c r="V3143" i="10"/>
  <c r="Q3143" i="10"/>
  <c r="V3139" i="10"/>
  <c r="Q3139" i="10"/>
  <c r="V3135" i="10"/>
  <c r="Q3135" i="10"/>
  <c r="V3131" i="10"/>
  <c r="Q3131" i="10"/>
  <c r="V3127" i="10"/>
  <c r="Q3127" i="10"/>
  <c r="V3123" i="10"/>
  <c r="Q3123" i="10"/>
  <c r="V3119" i="10"/>
  <c r="Q3119" i="10"/>
  <c r="V3115" i="10"/>
  <c r="Q3115" i="10"/>
  <c r="V3111" i="10"/>
  <c r="Q3111" i="10"/>
  <c r="V3107" i="10"/>
  <c r="Q3107" i="10"/>
  <c r="V3103" i="10"/>
  <c r="Q3103" i="10"/>
  <c r="V3099" i="10"/>
  <c r="Q3099" i="10"/>
  <c r="V3095" i="10"/>
  <c r="Q3095" i="10"/>
  <c r="V3091" i="10"/>
  <c r="Q3091" i="10"/>
  <c r="V3087" i="10"/>
  <c r="Q3087" i="10"/>
  <c r="V3083" i="10"/>
  <c r="Q3083" i="10"/>
  <c r="V3079" i="10"/>
  <c r="Q3079" i="10"/>
  <c r="V3075" i="10"/>
  <c r="Q3075" i="10"/>
  <c r="V3071" i="10"/>
  <c r="Q3071" i="10"/>
  <c r="V3067" i="10"/>
  <c r="Q3067" i="10"/>
  <c r="V3063" i="10"/>
  <c r="Q3063" i="10"/>
  <c r="V3059" i="10"/>
  <c r="Q3059" i="10"/>
  <c r="V3055" i="10"/>
  <c r="Q3055" i="10"/>
  <c r="V3051" i="10"/>
  <c r="Q3051" i="10"/>
  <c r="V3047" i="10"/>
  <c r="Q3047" i="10"/>
  <c r="V3043" i="10"/>
  <c r="Q3043" i="10"/>
  <c r="V3039" i="10"/>
  <c r="Q3039" i="10"/>
  <c r="V3035" i="10"/>
  <c r="Q3035" i="10"/>
  <c r="V3031" i="10"/>
  <c r="Q3031" i="10"/>
  <c r="V3027" i="10"/>
  <c r="Q3027" i="10"/>
  <c r="V2092" i="10"/>
  <c r="Q2092" i="10"/>
  <c r="V2088" i="10"/>
  <c r="Q2088" i="10"/>
  <c r="V2080" i="10"/>
  <c r="Q2080" i="10"/>
  <c r="V2072" i="10"/>
  <c r="Q2072" i="10"/>
  <c r="V2064" i="10"/>
  <c r="Q2064" i="10"/>
  <c r="V2056" i="10"/>
  <c r="Q2056" i="10"/>
  <c r="V2048" i="10"/>
  <c r="Q2048" i="10"/>
  <c r="V2040" i="10"/>
  <c r="Q2040" i="10"/>
  <c r="V2032" i="10"/>
  <c r="Q2032" i="10"/>
  <c r="V2024" i="10"/>
  <c r="Q2024" i="10"/>
  <c r="V2016" i="10"/>
  <c r="Q2016" i="10"/>
  <c r="V2008" i="10"/>
  <c r="Q2008" i="10"/>
  <c r="V2000" i="10"/>
  <c r="Q2000" i="10"/>
  <c r="V1992" i="10"/>
  <c r="Q1992" i="10"/>
  <c r="V1984" i="10"/>
  <c r="Q1984" i="10"/>
  <c r="V1976" i="10"/>
  <c r="Q1976" i="10"/>
  <c r="V1968" i="10"/>
  <c r="Q1968" i="10"/>
  <c r="V1960" i="10"/>
  <c r="Q1960" i="10"/>
  <c r="V1952" i="10"/>
  <c r="Q1952" i="10"/>
  <c r="V1944" i="10"/>
  <c r="Q1944" i="10"/>
  <c r="V1936" i="10"/>
  <c r="Q1936" i="10"/>
  <c r="V1928" i="10"/>
  <c r="Q1928" i="10"/>
  <c r="V1920" i="10"/>
  <c r="Q1920" i="10"/>
  <c r="V1912" i="10"/>
  <c r="Q1912" i="10"/>
  <c r="V1904" i="10"/>
  <c r="Q1904" i="10"/>
  <c r="V1896" i="10"/>
  <c r="Q1896" i="10"/>
  <c r="V1888" i="10"/>
  <c r="Q1888" i="10"/>
  <c r="V1880" i="10"/>
  <c r="Q1880" i="10"/>
  <c r="V1872" i="10"/>
  <c r="Q1872" i="10"/>
  <c r="V1864" i="10"/>
  <c r="Q1864" i="10"/>
  <c r="V1856" i="10"/>
  <c r="Q1856" i="10"/>
  <c r="V1848" i="10"/>
  <c r="Q1848" i="10"/>
  <c r="V1840" i="10"/>
  <c r="Q1840" i="10"/>
  <c r="V1832" i="10"/>
  <c r="Q1832" i="10"/>
  <c r="V1824" i="10"/>
  <c r="Q1824" i="10"/>
  <c r="V1816" i="10"/>
  <c r="Q1816" i="10"/>
  <c r="V1808" i="10"/>
  <c r="Q1808" i="10"/>
  <c r="V1800" i="10"/>
  <c r="Q1800" i="10"/>
  <c r="V1792" i="10"/>
  <c r="Q1792" i="10"/>
  <c r="V1784" i="10"/>
  <c r="Q1784" i="10"/>
  <c r="V1776" i="10"/>
  <c r="Q1776" i="10"/>
  <c r="V1768" i="10"/>
  <c r="Q1768" i="10"/>
  <c r="V1760" i="10"/>
  <c r="Q1760" i="10"/>
  <c r="V1752" i="10"/>
  <c r="Q1752" i="10"/>
  <c r="V1744" i="10"/>
  <c r="Q1744" i="10"/>
  <c r="V1736" i="10"/>
  <c r="Q1736" i="10"/>
  <c r="V1728" i="10"/>
  <c r="Q1728" i="10"/>
  <c r="V1720" i="10"/>
  <c r="Q1720" i="10"/>
  <c r="V1712" i="10"/>
  <c r="Q1712" i="10"/>
  <c r="V1704" i="10"/>
  <c r="Q1704" i="10"/>
  <c r="V1696" i="10"/>
  <c r="Q1696" i="10"/>
  <c r="V1688" i="10"/>
  <c r="Q1688" i="10"/>
  <c r="V1680" i="10"/>
  <c r="Q1680" i="10"/>
  <c r="V1672" i="10"/>
  <c r="Q1672" i="10"/>
  <c r="V1664" i="10"/>
  <c r="Q1664" i="10"/>
  <c r="V1656" i="10"/>
  <c r="Q1656" i="10"/>
  <c r="V1648" i="10"/>
  <c r="Q1648" i="10"/>
  <c r="V1640" i="10"/>
  <c r="Q1640" i="10"/>
  <c r="V1632" i="10"/>
  <c r="Q1632" i="10"/>
  <c r="V1624" i="10"/>
  <c r="Q1624" i="10"/>
  <c r="V1616" i="10"/>
  <c r="Q1616" i="10"/>
  <c r="V1608" i="10"/>
  <c r="Q1608" i="10"/>
  <c r="V1600" i="10"/>
  <c r="Q1600" i="10"/>
  <c r="V1592" i="10"/>
  <c r="Q1592" i="10"/>
  <c r="V1584" i="10"/>
  <c r="Q1584" i="10"/>
  <c r="V1576" i="10"/>
  <c r="Q1576" i="10"/>
  <c r="V1568" i="10"/>
  <c r="Q1568" i="10"/>
  <c r="V1560" i="10"/>
  <c r="Q1560" i="10"/>
  <c r="V1552" i="10"/>
  <c r="Q1552" i="10"/>
  <c r="V1544" i="10"/>
  <c r="Q1544" i="10"/>
  <c r="V1536" i="10"/>
  <c r="Q1536" i="10"/>
  <c r="V1528" i="10"/>
  <c r="Q1528" i="10"/>
  <c r="V1520" i="10"/>
  <c r="Q1520" i="10"/>
  <c r="V1512" i="10"/>
  <c r="Q1512" i="10"/>
  <c r="V1504" i="10"/>
  <c r="Q1504" i="10"/>
  <c r="V1496" i="10"/>
  <c r="Q1496" i="10"/>
  <c r="V1488" i="10"/>
  <c r="Q1488" i="10"/>
  <c r="V1480" i="10"/>
  <c r="Q1480" i="10"/>
  <c r="V1472" i="10"/>
  <c r="Q1472" i="10"/>
  <c r="V1464" i="10"/>
  <c r="Q1464" i="10"/>
  <c r="V1456" i="10"/>
  <c r="Q1456" i="10"/>
  <c r="V1448" i="10"/>
  <c r="Q1448" i="10"/>
  <c r="V1440" i="10"/>
  <c r="Q1440" i="10"/>
  <c r="V1432" i="10"/>
  <c r="Q1432" i="10"/>
  <c r="V1424" i="10"/>
  <c r="Q1424" i="10"/>
  <c r="V1416" i="10"/>
  <c r="Q1416" i="10"/>
  <c r="V1408" i="10"/>
  <c r="Q1408" i="10"/>
  <c r="V1400" i="10"/>
  <c r="Q1400" i="10"/>
  <c r="V1392" i="10"/>
  <c r="Q1392" i="10"/>
  <c r="V1384" i="10"/>
  <c r="Q1384" i="10"/>
  <c r="V1376" i="10"/>
  <c r="Q1376" i="10"/>
  <c r="V1368" i="10"/>
  <c r="Q1368" i="10"/>
  <c r="V1360" i="10"/>
  <c r="Q1360" i="10"/>
  <c r="V1352" i="10"/>
  <c r="Q1352" i="10"/>
  <c r="V1344" i="10"/>
  <c r="Q1344" i="10"/>
  <c r="V1336" i="10"/>
  <c r="Q1336" i="10"/>
  <c r="V1328" i="10"/>
  <c r="Q1328" i="10"/>
  <c r="V1320" i="10"/>
  <c r="Q1320" i="10"/>
  <c r="V1312" i="10"/>
  <c r="Q1312" i="10"/>
  <c r="V1304" i="10"/>
  <c r="Q1304" i="10"/>
  <c r="V1296" i="10"/>
  <c r="Q1296" i="10"/>
  <c r="V1288" i="10"/>
  <c r="Q1288" i="10"/>
  <c r="V1280" i="10"/>
  <c r="Q1280" i="10"/>
  <c r="V1272" i="10"/>
  <c r="Q1272" i="10"/>
  <c r="V1264" i="10"/>
  <c r="Q1264" i="10"/>
  <c r="V1256" i="10"/>
  <c r="Q1256" i="10"/>
  <c r="V1248" i="10"/>
  <c r="Q1248" i="10"/>
  <c r="V1240" i="10"/>
  <c r="Q1240" i="10"/>
  <c r="V1232" i="10"/>
  <c r="Q1232" i="10"/>
  <c r="V1224" i="10"/>
  <c r="Q1224" i="10"/>
  <c r="V1216" i="10"/>
  <c r="Q1216" i="10"/>
  <c r="V1208" i="10"/>
  <c r="Q1208" i="10"/>
  <c r="V1200" i="10"/>
  <c r="Q1200" i="10"/>
  <c r="V1192" i="10"/>
  <c r="Q1192" i="10"/>
  <c r="V1184" i="10"/>
  <c r="Q1184" i="10"/>
  <c r="V1176" i="10"/>
  <c r="Q1176" i="10"/>
  <c r="V1168" i="10"/>
  <c r="Q1168" i="10"/>
  <c r="V1160" i="10"/>
  <c r="Q1160" i="10"/>
  <c r="V1152" i="10"/>
  <c r="Q1152" i="10"/>
  <c r="V1144" i="10"/>
  <c r="Q1144" i="10"/>
  <c r="V1136" i="10"/>
  <c r="Q1136" i="10"/>
  <c r="V1128" i="10"/>
  <c r="Q1128" i="10"/>
  <c r="V1120" i="10"/>
  <c r="Q1120" i="10"/>
  <c r="V1112" i="10"/>
  <c r="Q1112" i="10"/>
  <c r="V1104" i="10"/>
  <c r="Q1104" i="10"/>
  <c r="V1096" i="10"/>
  <c r="Q1096" i="10"/>
  <c r="V1088" i="10"/>
  <c r="Q1088" i="10"/>
  <c r="V1080" i="10"/>
  <c r="Q1080" i="10"/>
  <c r="V1072" i="10"/>
  <c r="Q1072" i="10"/>
  <c r="V1064" i="10"/>
  <c r="Q1064" i="10"/>
  <c r="V1056" i="10"/>
  <c r="Q1056" i="10"/>
  <c r="V1048" i="10"/>
  <c r="Q1048" i="10"/>
  <c r="V1040" i="10"/>
  <c r="Q1040" i="10"/>
  <c r="V1032" i="10"/>
  <c r="Q1032" i="10"/>
  <c r="V1024" i="10"/>
  <c r="Q1024" i="10"/>
  <c r="V1016" i="10"/>
  <c r="Q1016" i="10"/>
  <c r="V1008" i="10"/>
  <c r="Q1008" i="10"/>
  <c r="V1000" i="10"/>
  <c r="Q1000" i="10"/>
  <c r="V992" i="10"/>
  <c r="Q992" i="10"/>
  <c r="V984" i="10"/>
  <c r="Q984" i="10"/>
  <c r="V976" i="10"/>
  <c r="Q976" i="10"/>
  <c r="V968" i="10"/>
  <c r="Q968" i="10"/>
  <c r="V960" i="10"/>
  <c r="Q960" i="10"/>
  <c r="V952" i="10"/>
  <c r="Q952" i="10"/>
  <c r="V944" i="10"/>
  <c r="Q944" i="10"/>
  <c r="V936" i="10"/>
  <c r="Q936" i="10"/>
  <c r="V928" i="10"/>
  <c r="Q928" i="10"/>
  <c r="V920" i="10"/>
  <c r="Q920" i="10"/>
  <c r="V912" i="10"/>
  <c r="Q912" i="10"/>
  <c r="V904" i="10"/>
  <c r="Q904" i="10"/>
  <c r="V896" i="10"/>
  <c r="Q896" i="10"/>
  <c r="V888" i="10"/>
  <c r="Q888" i="10"/>
  <c r="V880" i="10"/>
  <c r="Q880" i="10"/>
  <c r="V872" i="10"/>
  <c r="Q872" i="10"/>
  <c r="V864" i="10"/>
  <c r="Q864" i="10"/>
  <c r="V856" i="10"/>
  <c r="Q856" i="10"/>
  <c r="V848" i="10"/>
  <c r="Q848" i="10"/>
  <c r="V840" i="10"/>
  <c r="Q840" i="10"/>
  <c r="V832" i="10"/>
  <c r="Q832" i="10"/>
  <c r="V824" i="10"/>
  <c r="Q824" i="10"/>
  <c r="V816" i="10"/>
  <c r="Q816" i="10"/>
  <c r="V808" i="10"/>
  <c r="Q808" i="10"/>
  <c r="V800" i="10"/>
  <c r="Q800" i="10"/>
  <c r="V792" i="10"/>
  <c r="Q792" i="10"/>
  <c r="V784" i="10"/>
  <c r="Q784" i="10"/>
  <c r="V776" i="10"/>
  <c r="Q776" i="10"/>
  <c r="V768" i="10"/>
  <c r="Q768" i="10"/>
  <c r="V760" i="10"/>
  <c r="Q760" i="10"/>
  <c r="V752" i="10"/>
  <c r="Q752" i="10"/>
  <c r="V744" i="10"/>
  <c r="Q744" i="10"/>
  <c r="V736" i="10"/>
  <c r="Q736" i="10"/>
  <c r="V728" i="10"/>
  <c r="Q728" i="10"/>
  <c r="V720" i="10"/>
  <c r="Q720" i="10"/>
  <c r="V712" i="10"/>
  <c r="Q712" i="10"/>
  <c r="V704" i="10"/>
  <c r="Q704" i="10"/>
  <c r="V696" i="10"/>
  <c r="Q696" i="10"/>
  <c r="V688" i="10"/>
  <c r="Q688" i="10"/>
  <c r="V680" i="10"/>
  <c r="Q680" i="10"/>
  <c r="V672" i="10"/>
  <c r="Q672" i="10"/>
  <c r="V664" i="10"/>
  <c r="Q664" i="10"/>
  <c r="V656" i="10"/>
  <c r="Q656" i="10"/>
  <c r="V648" i="10"/>
  <c r="Q648" i="10"/>
  <c r="V640" i="10"/>
  <c r="Q640" i="10"/>
  <c r="V632" i="10"/>
  <c r="Q632" i="10"/>
  <c r="V624" i="10"/>
  <c r="Q624" i="10"/>
  <c r="V616" i="10"/>
  <c r="Q616" i="10"/>
  <c r="V608" i="10"/>
  <c r="Q608" i="10"/>
  <c r="V600" i="10"/>
  <c r="Q600" i="10"/>
  <c r="V592" i="10"/>
  <c r="Q592" i="10"/>
  <c r="V584" i="10"/>
  <c r="Q584" i="10"/>
  <c r="V576" i="10"/>
  <c r="Q576" i="10"/>
  <c r="V568" i="10"/>
  <c r="Q568" i="10"/>
  <c r="V560" i="10"/>
  <c r="Q560" i="10"/>
  <c r="V552" i="10"/>
  <c r="Q552" i="10"/>
  <c r="V544" i="10"/>
  <c r="Q544" i="10"/>
  <c r="V536" i="10"/>
  <c r="Q536" i="10"/>
  <c r="V528" i="10"/>
  <c r="Q528" i="10"/>
  <c r="V520" i="10"/>
  <c r="Q520" i="10"/>
  <c r="V512" i="10"/>
  <c r="Q512" i="10"/>
  <c r="V504" i="10"/>
  <c r="Q504" i="10"/>
  <c r="V496" i="10"/>
  <c r="Q496" i="10"/>
  <c r="V488" i="10"/>
  <c r="Q488" i="10"/>
  <c r="V480" i="10"/>
  <c r="Q480" i="10"/>
  <c r="V472" i="10"/>
  <c r="Q472" i="10"/>
  <c r="V464" i="10"/>
  <c r="Q464" i="10"/>
  <c r="V456" i="10"/>
  <c r="Q456" i="10"/>
  <c r="V448" i="10"/>
  <c r="Q448" i="10"/>
  <c r="V440" i="10"/>
  <c r="Q440" i="10"/>
  <c r="V432" i="10"/>
  <c r="Q432" i="10"/>
  <c r="V424" i="10"/>
  <c r="Q424" i="10"/>
  <c r="V416" i="10"/>
  <c r="Q416" i="10"/>
  <c r="V408" i="10"/>
  <c r="Q408" i="10"/>
  <c r="V400" i="10"/>
  <c r="Q400" i="10"/>
  <c r="V392" i="10"/>
  <c r="Q392" i="10"/>
  <c r="V384" i="10"/>
  <c r="Q384" i="10"/>
  <c r="V376" i="10"/>
  <c r="Q376" i="10"/>
  <c r="V368" i="10"/>
  <c r="Q368" i="10"/>
  <c r="V360" i="10"/>
  <c r="Q360" i="10"/>
  <c r="V352" i="10"/>
  <c r="Q352" i="10"/>
  <c r="V344" i="10"/>
  <c r="Q344" i="10"/>
  <c r="V336" i="10"/>
  <c r="Q336" i="10"/>
  <c r="V328" i="10"/>
  <c r="Q328" i="10"/>
  <c r="V320" i="10"/>
  <c r="Q320" i="10"/>
  <c r="V312" i="10"/>
  <c r="Q312" i="10"/>
  <c r="V304" i="10"/>
  <c r="Q304" i="10"/>
  <c r="V296" i="10"/>
  <c r="Q296" i="10"/>
  <c r="V288" i="10"/>
  <c r="Q288" i="10"/>
  <c r="V280" i="10"/>
  <c r="Q280" i="10"/>
  <c r="V272" i="10"/>
  <c r="Q272" i="10"/>
  <c r="V264" i="10"/>
  <c r="Q264" i="10"/>
  <c r="V256" i="10"/>
  <c r="Q256" i="10"/>
  <c r="V248" i="10"/>
  <c r="Q248" i="10"/>
  <c r="V240" i="10"/>
  <c r="Q240" i="10"/>
  <c r="V232" i="10"/>
  <c r="Q232" i="10"/>
  <c r="V224" i="10"/>
  <c r="Q224" i="10"/>
  <c r="V216" i="10"/>
  <c r="Q216" i="10"/>
  <c r="V208" i="10"/>
  <c r="Q208" i="10"/>
  <c r="V200" i="10"/>
  <c r="Q200" i="10"/>
  <c r="V192" i="10"/>
  <c r="Q192" i="10"/>
  <c r="V184" i="10"/>
  <c r="Q184" i="10"/>
  <c r="V176" i="10"/>
  <c r="Q176" i="10"/>
  <c r="V168" i="10"/>
  <c r="Q168" i="10"/>
  <c r="V160" i="10"/>
  <c r="Q160" i="10"/>
  <c r="V152" i="10"/>
  <c r="Q152" i="10"/>
  <c r="V144" i="10"/>
  <c r="Q144" i="10"/>
  <c r="V136" i="10"/>
  <c r="Q136" i="10"/>
  <c r="V128" i="10"/>
  <c r="Q128" i="10"/>
  <c r="V120" i="10"/>
  <c r="Q120" i="10"/>
  <c r="V112" i="10"/>
  <c r="Q112" i="10"/>
  <c r="V104" i="10"/>
  <c r="Q104" i="10"/>
  <c r="V96" i="10"/>
  <c r="Q96" i="10"/>
  <c r="V88" i="10"/>
  <c r="Q88" i="10"/>
  <c r="V80" i="10"/>
  <c r="Q80" i="10"/>
  <c r="V72" i="10"/>
  <c r="Q72" i="10"/>
  <c r="V64" i="10"/>
  <c r="Q64" i="10"/>
  <c r="V56" i="10"/>
  <c r="Q56" i="10"/>
  <c r="V48" i="10"/>
  <c r="Q48" i="10"/>
  <c r="V40" i="10"/>
  <c r="Q40" i="10"/>
  <c r="V32" i="10"/>
  <c r="Q32" i="10"/>
  <c r="V24" i="10"/>
  <c r="Q24" i="10"/>
  <c r="V16" i="10"/>
  <c r="Q16" i="10"/>
  <c r="V8" i="10"/>
  <c r="Q8" i="10"/>
  <c r="Q3020" i="10"/>
  <c r="Q3012" i="10"/>
  <c r="Q3004" i="10"/>
  <c r="Q2996" i="10"/>
  <c r="Q2988" i="10"/>
  <c r="Q2980" i="10"/>
  <c r="Q2972" i="10"/>
  <c r="Q2964" i="10"/>
  <c r="Q2956" i="10"/>
  <c r="Q2948" i="10"/>
  <c r="Q2940" i="10"/>
  <c r="Q2932" i="10"/>
  <c r="Q2924" i="10"/>
  <c r="Q2916" i="10"/>
  <c r="Q2908" i="10"/>
  <c r="Q2900" i="10"/>
  <c r="Q2892" i="10"/>
  <c r="Q2884" i="10"/>
  <c r="Q2876" i="10"/>
  <c r="Q2868" i="10"/>
  <c r="Q2860" i="10"/>
  <c r="Q2852" i="10"/>
  <c r="Q2844" i="10"/>
  <c r="Q2836" i="10"/>
  <c r="Q2828" i="10"/>
  <c r="Q2820" i="10"/>
  <c r="Q2812" i="10"/>
  <c r="Q2804" i="10"/>
  <c r="Q2796" i="10"/>
  <c r="Q2788" i="10"/>
  <c r="Q2780" i="10"/>
  <c r="Q2772" i="10"/>
  <c r="Q2764" i="10"/>
  <c r="Q2756" i="10"/>
  <c r="Q2748" i="10"/>
  <c r="Q2740" i="10"/>
  <c r="Q2732" i="10"/>
  <c r="Q2724" i="10"/>
  <c r="Q2716" i="10"/>
  <c r="Q2708" i="10"/>
  <c r="Q2700" i="10"/>
  <c r="Q2692" i="10"/>
  <c r="Q2684" i="10"/>
  <c r="Q2676" i="10"/>
  <c r="Q2668" i="10"/>
  <c r="Q2660" i="10"/>
  <c r="Q2652" i="10"/>
  <c r="Q2644" i="10"/>
  <c r="Q2636" i="10"/>
  <c r="Q2628" i="10"/>
  <c r="Q2620" i="10"/>
  <c r="Q2612" i="10"/>
  <c r="Q2604" i="10"/>
  <c r="Q2596" i="10"/>
  <c r="Q2588" i="10"/>
  <c r="Q2580" i="10"/>
  <c r="Q2572" i="10"/>
  <c r="Q2564" i="10"/>
  <c r="Q2556" i="10"/>
  <c r="Q2548" i="10"/>
  <c r="Q2540" i="10"/>
  <c r="Q2532" i="10"/>
  <c r="Q2524" i="10"/>
  <c r="Q2516" i="10"/>
  <c r="Q2508" i="10"/>
  <c r="Q2500" i="10"/>
  <c r="Q2492" i="10"/>
  <c r="Q2484" i="10"/>
  <c r="Q2476" i="10"/>
  <c r="Q2468" i="10"/>
  <c r="Q2460" i="10"/>
  <c r="Q2452" i="10"/>
  <c r="Q2444" i="10"/>
  <c r="Q2436" i="10"/>
  <c r="Q2428" i="10"/>
  <c r="Q2420" i="10"/>
  <c r="Q2412" i="10"/>
  <c r="Q2404" i="10"/>
  <c r="Q2396" i="10"/>
  <c r="Q2388" i="10"/>
  <c r="Q2380" i="10"/>
  <c r="Q2372" i="10"/>
  <c r="Q2364" i="10"/>
  <c r="Q2356" i="10"/>
  <c r="Q2348" i="10"/>
  <c r="Q2340" i="10"/>
  <c r="Q2332" i="10"/>
  <c r="Q2324" i="10"/>
  <c r="Q2316" i="10"/>
  <c r="Q2308" i="10"/>
  <c r="Q2300" i="10"/>
  <c r="Q2292" i="10"/>
  <c r="Q2284" i="10"/>
  <c r="Q2276" i="10"/>
  <c r="Q2268" i="10"/>
  <c r="Q2260" i="10"/>
  <c r="Q2252" i="10"/>
  <c r="Q2244" i="10"/>
  <c r="Q2236" i="10"/>
  <c r="Q2228" i="10"/>
  <c r="Q2220" i="10"/>
  <c r="Q2212" i="10"/>
  <c r="Q2204" i="10"/>
  <c r="Q2196" i="10"/>
  <c r="Q2188" i="10"/>
  <c r="Q2180" i="10"/>
  <c r="Q2172" i="10"/>
  <c r="Q2164" i="10"/>
  <c r="Q2156" i="10"/>
  <c r="Q2148" i="10"/>
  <c r="Q2140" i="10"/>
  <c r="Q2132" i="10"/>
  <c r="Q2124" i="10"/>
  <c r="Q2116" i="10"/>
  <c r="Q2108" i="10"/>
  <c r="Q2100" i="10"/>
  <c r="Q2091" i="10"/>
  <c r="Q2076" i="10"/>
  <c r="Q2060" i="10"/>
  <c r="Q2044" i="10"/>
  <c r="Q2028" i="10"/>
  <c r="Q2012" i="10"/>
  <c r="Q1996" i="10"/>
  <c r="Q1980" i="10"/>
  <c r="Q1964" i="10"/>
  <c r="Q1948" i="10"/>
  <c r="Q1932" i="10"/>
  <c r="Q1916" i="10"/>
  <c r="Q1900" i="10"/>
  <c r="Q1884" i="10"/>
  <c r="Q1868" i="10"/>
  <c r="Q1852" i="10"/>
  <c r="Q1836" i="10"/>
  <c r="Q1820" i="10"/>
  <c r="Q1804" i="10"/>
  <c r="Q1788" i="10"/>
  <c r="Q1772" i="10"/>
  <c r="Q1756" i="10"/>
  <c r="Q1740" i="10"/>
  <c r="Q1724" i="10"/>
  <c r="Q1708" i="10"/>
  <c r="Q1692" i="10"/>
  <c r="Q1676" i="10"/>
  <c r="Q1660" i="10"/>
  <c r="Q1644" i="10"/>
  <c r="Q1628" i="10"/>
  <c r="Q1612" i="10"/>
  <c r="Q1596" i="10"/>
  <c r="Q1580" i="10"/>
  <c r="Q1564" i="10"/>
  <c r="Q1548" i="10"/>
  <c r="Q1532" i="10"/>
  <c r="Q1516" i="10"/>
  <c r="Q1500" i="10"/>
  <c r="Q1484" i="10"/>
  <c r="Q1468" i="10"/>
  <c r="Q1452" i="10"/>
  <c r="Q1436" i="10"/>
  <c r="Q1420" i="10"/>
  <c r="Q1404" i="10"/>
  <c r="Q1388" i="10"/>
  <c r="Q1372" i="10"/>
  <c r="Q1356" i="10"/>
  <c r="Q1340" i="10"/>
  <c r="Q1324" i="10"/>
  <c r="Q1308" i="10"/>
  <c r="Q1292" i="10"/>
  <c r="Q1276" i="10"/>
  <c r="Q1260" i="10"/>
  <c r="Q1244" i="10"/>
  <c r="Q1228" i="10"/>
  <c r="Q1212" i="10"/>
  <c r="Q1196" i="10"/>
  <c r="Q1180" i="10"/>
  <c r="Q1164" i="10"/>
  <c r="Q1148" i="10"/>
  <c r="Q1132" i="10"/>
  <c r="Q1116" i="10"/>
  <c r="Q1100" i="10"/>
  <c r="Q1084" i="10"/>
  <c r="Q1068" i="10"/>
  <c r="Q1052" i="10"/>
  <c r="Q1036" i="10"/>
  <c r="Q1020" i="10"/>
  <c r="Q1004" i="10"/>
  <c r="Q988" i="10"/>
  <c r="Q972" i="10"/>
  <c r="Q956" i="10"/>
  <c r="Q940" i="10"/>
  <c r="Q924" i="10"/>
  <c r="Q908" i="10"/>
  <c r="Q892" i="10"/>
  <c r="Q876" i="10"/>
  <c r="Q860" i="10"/>
  <c r="Q844" i="10"/>
  <c r="Q828" i="10"/>
  <c r="Q812" i="10"/>
  <c r="Q796" i="10"/>
  <c r="Q780" i="10"/>
  <c r="Q764" i="10"/>
  <c r="Q748" i="10"/>
  <c r="Q732" i="10"/>
  <c r="Q716" i="10"/>
  <c r="Q700" i="10"/>
  <c r="Q684" i="10"/>
  <c r="Q668" i="10"/>
  <c r="Q652" i="10"/>
  <c r="Q636" i="10"/>
  <c r="Q620" i="10"/>
  <c r="Q604" i="10"/>
  <c r="Q588" i="10"/>
  <c r="Q572" i="10"/>
  <c r="Q556" i="10"/>
  <c r="Q540" i="10"/>
  <c r="Q524" i="10"/>
  <c r="Q508" i="10"/>
  <c r="Q492" i="10"/>
  <c r="Q476" i="10"/>
  <c r="Q460" i="10"/>
  <c r="Q444" i="10"/>
  <c r="Q428" i="10"/>
  <c r="Q412" i="10"/>
  <c r="Q396" i="10"/>
  <c r="Q380" i="10"/>
  <c r="Q364" i="10"/>
  <c r="Q348" i="10"/>
  <c r="Q332" i="10"/>
  <c r="Q316" i="10"/>
  <c r="Q300" i="10"/>
  <c r="Q284" i="10"/>
  <c r="Q268" i="10"/>
  <c r="Q252" i="10"/>
  <c r="Q236" i="10"/>
  <c r="Q220" i="10"/>
  <c r="Q204" i="10"/>
  <c r="Q188" i="10"/>
  <c r="Q172" i="10"/>
  <c r="Q156" i="10"/>
  <c r="Q140" i="10"/>
  <c r="Q124" i="10"/>
  <c r="Q108" i="10"/>
  <c r="Q92" i="10"/>
  <c r="Q76" i="10"/>
  <c r="Q60" i="10"/>
  <c r="Q44" i="10"/>
  <c r="Q28" i="10"/>
  <c r="Q12" i="10"/>
  <c r="V2087" i="10"/>
  <c r="Q2087" i="10"/>
  <c r="V2079" i="10"/>
  <c r="Q2079" i="10"/>
  <c r="V2071" i="10"/>
  <c r="Q2071" i="10"/>
  <c r="V2063" i="10"/>
  <c r="Q2063" i="10"/>
  <c r="V2055" i="10"/>
  <c r="Q2055" i="10"/>
  <c r="V2047" i="10"/>
  <c r="Q2047" i="10"/>
  <c r="V2039" i="10"/>
  <c r="Q2039" i="10"/>
  <c r="V2031" i="10"/>
  <c r="Q2031" i="10"/>
  <c r="V2023" i="10"/>
  <c r="Q2023" i="10"/>
  <c r="V2015" i="10"/>
  <c r="Q2015" i="10"/>
  <c r="V2007" i="10"/>
  <c r="Q2007" i="10"/>
  <c r="V1999" i="10"/>
  <c r="Q1999" i="10"/>
  <c r="V1991" i="10"/>
  <c r="Q1991" i="10"/>
  <c r="V1983" i="10"/>
  <c r="Q1983" i="10"/>
  <c r="V1975" i="10"/>
  <c r="Q1975" i="10"/>
  <c r="V1967" i="10"/>
  <c r="Q1967" i="10"/>
  <c r="V1959" i="10"/>
  <c r="Q1959" i="10"/>
  <c r="V1951" i="10"/>
  <c r="Q1951" i="10"/>
  <c r="V1943" i="10"/>
  <c r="Q1943" i="10"/>
  <c r="V1935" i="10"/>
  <c r="Q1935" i="10"/>
  <c r="V1927" i="10"/>
  <c r="Q1927" i="10"/>
  <c r="V1919" i="10"/>
  <c r="Q1919" i="10"/>
  <c r="V1911" i="10"/>
  <c r="Q1911" i="10"/>
  <c r="V1903" i="10"/>
  <c r="Q1903" i="10"/>
  <c r="V1895" i="10"/>
  <c r="Q1895" i="10"/>
  <c r="V1887" i="10"/>
  <c r="Q1887" i="10"/>
  <c r="V1879" i="10"/>
  <c r="Q1879" i="10"/>
  <c r="V1871" i="10"/>
  <c r="Q1871" i="10"/>
  <c r="V1863" i="10"/>
  <c r="Q1863" i="10"/>
  <c r="V1855" i="10"/>
  <c r="Q1855" i="10"/>
  <c r="V1847" i="10"/>
  <c r="Q1847" i="10"/>
  <c r="V1839" i="10"/>
  <c r="Q1839" i="10"/>
  <c r="V1831" i="10"/>
  <c r="Q1831" i="10"/>
  <c r="V1823" i="10"/>
  <c r="Q1823" i="10"/>
  <c r="V1815" i="10"/>
  <c r="Q1815" i="10"/>
  <c r="V1807" i="10"/>
  <c r="Q1807" i="10"/>
  <c r="V1799" i="10"/>
  <c r="Q1799" i="10"/>
  <c r="V1791" i="10"/>
  <c r="Q1791" i="10"/>
  <c r="V1783" i="10"/>
  <c r="Q1783" i="10"/>
  <c r="V1775" i="10"/>
  <c r="Q1775" i="10"/>
  <c r="V1767" i="10"/>
  <c r="Q1767" i="10"/>
  <c r="V1759" i="10"/>
  <c r="Q1759" i="10"/>
  <c r="V1751" i="10"/>
  <c r="Q1751" i="10"/>
  <c r="V1743" i="10"/>
  <c r="Q1743" i="10"/>
  <c r="V1735" i="10"/>
  <c r="Q1735" i="10"/>
  <c r="V1727" i="10"/>
  <c r="Q1727" i="10"/>
  <c r="V1719" i="10"/>
  <c r="Q1719" i="10"/>
  <c r="V1711" i="10"/>
  <c r="Q1711" i="10"/>
  <c r="V1703" i="10"/>
  <c r="Q1703" i="10"/>
  <c r="V1695" i="10"/>
  <c r="Q1695" i="10"/>
  <c r="V1687" i="10"/>
  <c r="Q1687" i="10"/>
  <c r="V1679" i="10"/>
  <c r="Q1679" i="10"/>
  <c r="V1671" i="10"/>
  <c r="Q1671" i="10"/>
  <c r="V1663" i="10"/>
  <c r="Q1663" i="10"/>
  <c r="V1655" i="10"/>
  <c r="Q1655" i="10"/>
  <c r="V1647" i="10"/>
  <c r="Q1647" i="10"/>
  <c r="V1639" i="10"/>
  <c r="Q1639" i="10"/>
  <c r="V1631" i="10"/>
  <c r="Q1631" i="10"/>
  <c r="V1623" i="10"/>
  <c r="Q1623" i="10"/>
  <c r="V1615" i="10"/>
  <c r="Q1615" i="10"/>
  <c r="V1607" i="10"/>
  <c r="Q1607" i="10"/>
  <c r="V1599" i="10"/>
  <c r="Q1599" i="10"/>
  <c r="V1591" i="10"/>
  <c r="Q1591" i="10"/>
  <c r="V1583" i="10"/>
  <c r="Q1583" i="10"/>
  <c r="V1575" i="10"/>
  <c r="Q1575" i="10"/>
  <c r="V1567" i="10"/>
  <c r="Q1567" i="10"/>
  <c r="V1559" i="10"/>
  <c r="Q1559" i="10"/>
  <c r="V1551" i="10"/>
  <c r="Q1551" i="10"/>
  <c r="V1543" i="10"/>
  <c r="Q1543" i="10"/>
  <c r="V1535" i="10"/>
  <c r="Q1535" i="10"/>
  <c r="V1527" i="10"/>
  <c r="Q1527" i="10"/>
  <c r="V1519" i="10"/>
  <c r="Q1519" i="10"/>
  <c r="V1511" i="10"/>
  <c r="Q1511" i="10"/>
  <c r="V1503" i="10"/>
  <c r="Q1503" i="10"/>
  <c r="V1495" i="10"/>
  <c r="Q1495" i="10"/>
  <c r="V1487" i="10"/>
  <c r="Q1487" i="10"/>
  <c r="V1479" i="10"/>
  <c r="Q1479" i="10"/>
  <c r="V1471" i="10"/>
  <c r="Q1471" i="10"/>
  <c r="V1463" i="10"/>
  <c r="Q1463" i="10"/>
  <c r="V1455" i="10"/>
  <c r="Q1455" i="10"/>
  <c r="V1447" i="10"/>
  <c r="Q1447" i="10"/>
  <c r="V1439" i="10"/>
  <c r="Q1439" i="10"/>
  <c r="V1431" i="10"/>
  <c r="Q1431" i="10"/>
  <c r="V1423" i="10"/>
  <c r="Q1423" i="10"/>
  <c r="V1415" i="10"/>
  <c r="Q1415" i="10"/>
  <c r="V1407" i="10"/>
  <c r="Q1407" i="10"/>
  <c r="V1399" i="10"/>
  <c r="Q1399" i="10"/>
  <c r="V1391" i="10"/>
  <c r="Q1391" i="10"/>
  <c r="V1383" i="10"/>
  <c r="Q1383" i="10"/>
  <c r="V1375" i="10"/>
  <c r="Q1375" i="10"/>
  <c r="V1367" i="10"/>
  <c r="Q1367" i="10"/>
  <c r="V1359" i="10"/>
  <c r="Q1359" i="10"/>
  <c r="V1351" i="10"/>
  <c r="Q1351" i="10"/>
  <c r="V1343" i="10"/>
  <c r="Q1343" i="10"/>
  <c r="V1335" i="10"/>
  <c r="Q1335" i="10"/>
  <c r="V1327" i="10"/>
  <c r="Q1327" i="10"/>
  <c r="V1319" i="10"/>
  <c r="Q1319" i="10"/>
  <c r="V1311" i="10"/>
  <c r="Q1311" i="10"/>
  <c r="V1303" i="10"/>
  <c r="Q1303" i="10"/>
  <c r="V1295" i="10"/>
  <c r="Q1295" i="10"/>
  <c r="V1287" i="10"/>
  <c r="Q1287" i="10"/>
  <c r="V1279" i="10"/>
  <c r="Q1279" i="10"/>
  <c r="V1271" i="10"/>
  <c r="Q1271" i="10"/>
  <c r="V1263" i="10"/>
  <c r="Q1263" i="10"/>
  <c r="V1255" i="10"/>
  <c r="Q1255" i="10"/>
  <c r="V1247" i="10"/>
  <c r="Q1247" i="10"/>
  <c r="V1239" i="10"/>
  <c r="Q1239" i="10"/>
  <c r="V1231" i="10"/>
  <c r="Q1231" i="10"/>
  <c r="V1223" i="10"/>
  <c r="Q1223" i="10"/>
  <c r="V1215" i="10"/>
  <c r="Q1215" i="10"/>
  <c r="V1207" i="10"/>
  <c r="Q1207" i="10"/>
  <c r="V1199" i="10"/>
  <c r="Q1199" i="10"/>
  <c r="V1191" i="10"/>
  <c r="Q1191" i="10"/>
  <c r="V1183" i="10"/>
  <c r="Q1183" i="10"/>
  <c r="V1175" i="10"/>
  <c r="Q1175" i="10"/>
  <c r="V1167" i="10"/>
  <c r="Q1167" i="10"/>
  <c r="V1159" i="10"/>
  <c r="Q1159" i="10"/>
  <c r="V1151" i="10"/>
  <c r="Q1151" i="10"/>
  <c r="V1143" i="10"/>
  <c r="Q1143" i="10"/>
  <c r="V1135" i="10"/>
  <c r="Q1135" i="10"/>
  <c r="V1127" i="10"/>
  <c r="Q1127" i="10"/>
  <c r="V1119" i="10"/>
  <c r="Q1119" i="10"/>
  <c r="V1111" i="10"/>
  <c r="Q1111" i="10"/>
  <c r="V1103" i="10"/>
  <c r="Q1103" i="10"/>
  <c r="V1095" i="10"/>
  <c r="Q1095" i="10"/>
  <c r="V1087" i="10"/>
  <c r="Q1087" i="10"/>
  <c r="V1079" i="10"/>
  <c r="Q1079" i="10"/>
  <c r="V1071" i="10"/>
  <c r="Q1071" i="10"/>
  <c r="V1063" i="10"/>
  <c r="Q1063" i="10"/>
  <c r="V1055" i="10"/>
  <c r="Q1055" i="10"/>
  <c r="V1047" i="10"/>
  <c r="Q1047" i="10"/>
  <c r="V1039" i="10"/>
  <c r="Q1039" i="10"/>
  <c r="V1031" i="10"/>
  <c r="Q1031" i="10"/>
  <c r="V1023" i="10"/>
  <c r="Q1023" i="10"/>
  <c r="V1015" i="10"/>
  <c r="Q1015" i="10"/>
  <c r="V1007" i="10"/>
  <c r="Q1007" i="10"/>
  <c r="V999" i="10"/>
  <c r="Q999" i="10"/>
  <c r="V991" i="10"/>
  <c r="Q991" i="10"/>
  <c r="V983" i="10"/>
  <c r="Q983" i="10"/>
  <c r="V975" i="10"/>
  <c r="Q975" i="10"/>
  <c r="V967" i="10"/>
  <c r="Q967" i="10"/>
  <c r="V959" i="10"/>
  <c r="Q959" i="10"/>
  <c r="V951" i="10"/>
  <c r="Q951" i="10"/>
  <c r="V943" i="10"/>
  <c r="Q943" i="10"/>
  <c r="V935" i="10"/>
  <c r="Q935" i="10"/>
  <c r="V927" i="10"/>
  <c r="Q927" i="10"/>
  <c r="V919" i="10"/>
  <c r="Q919" i="10"/>
  <c r="V911" i="10"/>
  <c r="Q911" i="10"/>
  <c r="V903" i="10"/>
  <c r="Q903" i="10"/>
  <c r="V895" i="10"/>
  <c r="Q895" i="10"/>
  <c r="V887" i="10"/>
  <c r="Q887" i="10"/>
  <c r="V879" i="10"/>
  <c r="Q879" i="10"/>
  <c r="V871" i="10"/>
  <c r="Q871" i="10"/>
  <c r="V863" i="10"/>
  <c r="Q863" i="10"/>
  <c r="V855" i="10"/>
  <c r="Q855" i="10"/>
  <c r="V847" i="10"/>
  <c r="Q847" i="10"/>
  <c r="V839" i="10"/>
  <c r="Q839" i="10"/>
  <c r="V831" i="10"/>
  <c r="Q831" i="10"/>
  <c r="V823" i="10"/>
  <c r="Q823" i="10"/>
  <c r="V815" i="10"/>
  <c r="Q815" i="10"/>
  <c r="V807" i="10"/>
  <c r="Q807" i="10"/>
  <c r="V799" i="10"/>
  <c r="Q799" i="10"/>
  <c r="V791" i="10"/>
  <c r="Q791" i="10"/>
  <c r="V783" i="10"/>
  <c r="Q783" i="10"/>
  <c r="V775" i="10"/>
  <c r="Q775" i="10"/>
  <c r="V767" i="10"/>
  <c r="Q767" i="10"/>
  <c r="V759" i="10"/>
  <c r="Q759" i="10"/>
  <c r="V751" i="10"/>
  <c r="Q751" i="10"/>
  <c r="V743" i="10"/>
  <c r="Q743" i="10"/>
  <c r="V735" i="10"/>
  <c r="Q735" i="10"/>
  <c r="V727" i="10"/>
  <c r="Q727" i="10"/>
  <c r="V719" i="10"/>
  <c r="Q719" i="10"/>
  <c r="V711" i="10"/>
  <c r="Q711" i="10"/>
  <c r="V703" i="10"/>
  <c r="Q703" i="10"/>
  <c r="V695" i="10"/>
  <c r="Q695" i="10"/>
  <c r="V687" i="10"/>
  <c r="Q687" i="10"/>
  <c r="V679" i="10"/>
  <c r="Q679" i="10"/>
  <c r="V671" i="10"/>
  <c r="Q671" i="10"/>
  <c r="V663" i="10"/>
  <c r="Q663" i="10"/>
  <c r="V655" i="10"/>
  <c r="Q655" i="10"/>
  <c r="V647" i="10"/>
  <c r="Q647" i="10"/>
  <c r="V639" i="10"/>
  <c r="Q639" i="10"/>
  <c r="V631" i="10"/>
  <c r="Q631" i="10"/>
  <c r="V623" i="10"/>
  <c r="Q623" i="10"/>
  <c r="V615" i="10"/>
  <c r="Q615" i="10"/>
  <c r="V607" i="10"/>
  <c r="Q607" i="10"/>
  <c r="V599" i="10"/>
  <c r="Q599" i="10"/>
  <c r="V591" i="10"/>
  <c r="Q591" i="10"/>
  <c r="V583" i="10"/>
  <c r="Q583" i="10"/>
  <c r="V575" i="10"/>
  <c r="Q575" i="10"/>
  <c r="V567" i="10"/>
  <c r="Q567" i="10"/>
  <c r="V559" i="10"/>
  <c r="Q559" i="10"/>
  <c r="V551" i="10"/>
  <c r="Q551" i="10"/>
  <c r="V543" i="10"/>
  <c r="Q543" i="10"/>
  <c r="V535" i="10"/>
  <c r="Q535" i="10"/>
  <c r="V527" i="10"/>
  <c r="Q527" i="10"/>
  <c r="V519" i="10"/>
  <c r="Q519" i="10"/>
  <c r="V511" i="10"/>
  <c r="Q511" i="10"/>
  <c r="V503" i="10"/>
  <c r="Q503" i="10"/>
  <c r="V495" i="10"/>
  <c r="Q495" i="10"/>
  <c r="V487" i="10"/>
  <c r="Q487" i="10"/>
  <c r="V479" i="10"/>
  <c r="Q479" i="10"/>
  <c r="V471" i="10"/>
  <c r="Q471" i="10"/>
  <c r="V463" i="10"/>
  <c r="Q463" i="10"/>
  <c r="V455" i="10"/>
  <c r="Q455" i="10"/>
  <c r="V447" i="10"/>
  <c r="Q447" i="10"/>
  <c r="V439" i="10"/>
  <c r="Q439" i="10"/>
  <c r="V431" i="10"/>
  <c r="Q431" i="10"/>
  <c r="V423" i="10"/>
  <c r="Q423" i="10"/>
  <c r="V415" i="10"/>
  <c r="Q415" i="10"/>
  <c r="V407" i="10"/>
  <c r="Q407" i="10"/>
  <c r="V399" i="10"/>
  <c r="Q399" i="10"/>
  <c r="V391" i="10"/>
  <c r="Q391" i="10"/>
  <c r="V383" i="10"/>
  <c r="Q383" i="10"/>
  <c r="V375" i="10"/>
  <c r="Q375" i="10"/>
  <c r="V367" i="10"/>
  <c r="Q367" i="10"/>
  <c r="V359" i="10"/>
  <c r="Q359" i="10"/>
  <c r="V351" i="10"/>
  <c r="Q351" i="10"/>
  <c r="V343" i="10"/>
  <c r="Q343" i="10"/>
  <c r="V335" i="10"/>
  <c r="Q335" i="10"/>
  <c r="V327" i="10"/>
  <c r="Q327" i="10"/>
  <c r="V319" i="10"/>
  <c r="Q319" i="10"/>
  <c r="V311" i="10"/>
  <c r="Q311" i="10"/>
  <c r="V303" i="10"/>
  <c r="Q303" i="10"/>
  <c r="V295" i="10"/>
  <c r="Q295" i="10"/>
  <c r="V287" i="10"/>
  <c r="Q287" i="10"/>
  <c r="V279" i="10"/>
  <c r="Q279" i="10"/>
  <c r="V271" i="10"/>
  <c r="Q271" i="10"/>
  <c r="V263" i="10"/>
  <c r="Q263" i="10"/>
  <c r="V255" i="10"/>
  <c r="Q255" i="10"/>
  <c r="V247" i="10"/>
  <c r="Q247" i="10"/>
  <c r="V239" i="10"/>
  <c r="Q239" i="10"/>
  <c r="V231" i="10"/>
  <c r="Q231" i="10"/>
  <c r="V223" i="10"/>
  <c r="Q223" i="10"/>
  <c r="V215" i="10"/>
  <c r="Q215" i="10"/>
  <c r="V207" i="10"/>
  <c r="Q207" i="10"/>
  <c r="V199" i="10"/>
  <c r="Q199" i="10"/>
  <c r="V191" i="10"/>
  <c r="Q191" i="10"/>
  <c r="V183" i="10"/>
  <c r="Q183" i="10"/>
  <c r="V175" i="10"/>
  <c r="Q175" i="10"/>
  <c r="V167" i="10"/>
  <c r="Q167" i="10"/>
  <c r="V159" i="10"/>
  <c r="Q159" i="10"/>
  <c r="V151" i="10"/>
  <c r="Q151" i="10"/>
  <c r="V143" i="10"/>
  <c r="Q143" i="10"/>
  <c r="V135" i="10"/>
  <c r="Q135" i="10"/>
  <c r="V127" i="10"/>
  <c r="Q127" i="10"/>
  <c r="V119" i="10"/>
  <c r="Q119" i="10"/>
  <c r="V111" i="10"/>
  <c r="Q111" i="10"/>
  <c r="V103" i="10"/>
  <c r="Q103" i="10"/>
  <c r="V95" i="10"/>
  <c r="Q95" i="10"/>
  <c r="V87" i="10"/>
  <c r="Q87" i="10"/>
  <c r="V79" i="10"/>
  <c r="Q79" i="10"/>
  <c r="V71" i="10"/>
  <c r="Q71" i="10"/>
  <c r="V63" i="10"/>
  <c r="Q63" i="10"/>
  <c r="V55" i="10"/>
  <c r="Q55" i="10"/>
  <c r="V47" i="10"/>
  <c r="Q47" i="10"/>
  <c r="V39" i="10"/>
  <c r="Q39" i="10"/>
  <c r="V31" i="10"/>
  <c r="Q31" i="10"/>
  <c r="V23" i="10"/>
  <c r="Q23" i="10"/>
  <c r="V15" i="10"/>
  <c r="Q15" i="10"/>
  <c r="V7" i="10"/>
  <c r="Q7" i="10"/>
  <c r="Q3019" i="10"/>
  <c r="Q3011" i="10"/>
  <c r="Q3003" i="10"/>
  <c r="Q2995" i="10"/>
  <c r="Q2987" i="10"/>
  <c r="Q2979" i="10"/>
  <c r="Q2971" i="10"/>
  <c r="Q2963" i="10"/>
  <c r="Q2955" i="10"/>
  <c r="Q2947" i="10"/>
  <c r="Q2939" i="10"/>
  <c r="Q2931" i="10"/>
  <c r="Q2923" i="10"/>
  <c r="Q2915" i="10"/>
  <c r="Q2907" i="10"/>
  <c r="Q2899" i="10"/>
  <c r="Q2891" i="10"/>
  <c r="Q2883" i="10"/>
  <c r="Q2875" i="10"/>
  <c r="Q2867" i="10"/>
  <c r="Q2859" i="10"/>
  <c r="Q2851" i="10"/>
  <c r="Q2843" i="10"/>
  <c r="Q2835" i="10"/>
  <c r="Q2827" i="10"/>
  <c r="Q2819" i="10"/>
  <c r="Q2811" i="10"/>
  <c r="Q2803" i="10"/>
  <c r="Q2795" i="10"/>
  <c r="Q2787" i="10"/>
  <c r="Q2779" i="10"/>
  <c r="Q2771" i="10"/>
  <c r="Q2763" i="10"/>
  <c r="Q2755" i="10"/>
  <c r="Q2747" i="10"/>
  <c r="Q2739" i="10"/>
  <c r="Q2731" i="10"/>
  <c r="Q2723" i="10"/>
  <c r="Q2715" i="10"/>
  <c r="Q2707" i="10"/>
  <c r="Q2699" i="10"/>
  <c r="Q2691" i="10"/>
  <c r="Q2683" i="10"/>
  <c r="Q2675" i="10"/>
  <c r="Q2667" i="10"/>
  <c r="Q2659" i="10"/>
  <c r="Q2651" i="10"/>
  <c r="Q2643" i="10"/>
  <c r="Q2635" i="10"/>
  <c r="Q2627" i="10"/>
  <c r="Q2619" i="10"/>
  <c r="Q2611" i="10"/>
  <c r="Q2603" i="10"/>
  <c r="Q2595" i="10"/>
  <c r="Q2587" i="10"/>
  <c r="Q2579" i="10"/>
  <c r="Q2571" i="10"/>
  <c r="Q2563" i="10"/>
  <c r="Q2555" i="10"/>
  <c r="Q2547" i="10"/>
  <c r="Q2539" i="10"/>
  <c r="Q2531" i="10"/>
  <c r="Q2523" i="10"/>
  <c r="Q2515" i="10"/>
  <c r="Q2507" i="10"/>
  <c r="Q2499" i="10"/>
  <c r="Q2491" i="10"/>
  <c r="Q2483" i="10"/>
  <c r="Q2475" i="10"/>
  <c r="Q2467" i="10"/>
  <c r="Q2459" i="10"/>
  <c r="Q2451" i="10"/>
  <c r="Q2443" i="10"/>
  <c r="Q2435" i="10"/>
  <c r="Q2427" i="10"/>
  <c r="Q2419" i="10"/>
  <c r="Q2411" i="10"/>
  <c r="Q2403" i="10"/>
  <c r="Q2395" i="10"/>
  <c r="Q2387" i="10"/>
  <c r="Q2379" i="10"/>
  <c r="Q2371" i="10"/>
  <c r="Q2363" i="10"/>
  <c r="Q2355" i="10"/>
  <c r="Q2347" i="10"/>
  <c r="Q2339" i="10"/>
  <c r="Q2331" i="10"/>
  <c r="Q2323" i="10"/>
  <c r="Q2315" i="10"/>
  <c r="Q2307" i="10"/>
  <c r="Q2299" i="10"/>
  <c r="Q2291" i="10"/>
  <c r="Q2283" i="10"/>
  <c r="Q2275" i="10"/>
  <c r="Q2267" i="10"/>
  <c r="Q2259" i="10"/>
  <c r="Q2251" i="10"/>
  <c r="Q2243" i="10"/>
  <c r="Q2235" i="10"/>
  <c r="Q2227" i="10"/>
  <c r="Q2219" i="10"/>
  <c r="Q2211" i="10"/>
  <c r="Q2203" i="10"/>
  <c r="Q2195" i="10"/>
  <c r="Q2187" i="10"/>
  <c r="Q2179" i="10"/>
  <c r="Q2171" i="10"/>
  <c r="Q2163" i="10"/>
  <c r="Q2155" i="10"/>
  <c r="Q2147" i="10"/>
  <c r="Q2139" i="10"/>
  <c r="Q2131" i="10"/>
  <c r="Q2123" i="10"/>
  <c r="Q2115" i="10"/>
  <c r="Q2107" i="10"/>
  <c r="Q2099" i="10"/>
  <c r="Q2090" i="10"/>
  <c r="Q2075" i="10"/>
  <c r="Q2059" i="10"/>
  <c r="Q2043" i="10"/>
  <c r="Q2027" i="10"/>
  <c r="Q2011" i="10"/>
  <c r="Q1995" i="10"/>
  <c r="Q1979" i="10"/>
  <c r="Q1963" i="10"/>
  <c r="Q1947" i="10"/>
  <c r="Q1931" i="10"/>
  <c r="Q1915" i="10"/>
  <c r="Q1899" i="10"/>
  <c r="Q1883" i="10"/>
  <c r="Q1867" i="10"/>
  <c r="Q1851" i="10"/>
  <c r="Q1835" i="10"/>
  <c r="Q1819" i="10"/>
  <c r="Q1803" i="10"/>
  <c r="Q1787" i="10"/>
  <c r="Q1771" i="10"/>
  <c r="Q1755" i="10"/>
  <c r="Q1739" i="10"/>
  <c r="Q1723" i="10"/>
  <c r="Q1707" i="10"/>
  <c r="Q1691" i="10"/>
  <c r="Q1675" i="10"/>
  <c r="Q1659" i="10"/>
  <c r="Q1643" i="10"/>
  <c r="Q1627" i="10"/>
  <c r="Q1611" i="10"/>
  <c r="Q1595" i="10"/>
  <c r="Q1579" i="10"/>
  <c r="Q1563" i="10"/>
  <c r="Q1547" i="10"/>
  <c r="Q1531" i="10"/>
  <c r="Q1515" i="10"/>
  <c r="Q1499" i="10"/>
  <c r="Q1483" i="10"/>
  <c r="Q1467" i="10"/>
  <c r="Q1451" i="10"/>
  <c r="Q1435" i="10"/>
  <c r="Q1419" i="10"/>
  <c r="Q1403" i="10"/>
  <c r="Q1387" i="10"/>
  <c r="Q1371" i="10"/>
  <c r="Q1355" i="10"/>
  <c r="Q1339" i="10"/>
  <c r="Q1323" i="10"/>
  <c r="Q1307" i="10"/>
  <c r="Q1291" i="10"/>
  <c r="Q1275" i="10"/>
  <c r="Q1259" i="10"/>
  <c r="Q1243" i="10"/>
  <c r="Q1227" i="10"/>
  <c r="Q1211" i="10"/>
  <c r="Q1195" i="10"/>
  <c r="Q1179" i="10"/>
  <c r="Q1163" i="10"/>
  <c r="Q1147" i="10"/>
  <c r="Q1131" i="10"/>
  <c r="Q1115" i="10"/>
  <c r="Q1099" i="10"/>
  <c r="Q1083" i="10"/>
  <c r="Q1067" i="10"/>
  <c r="Q1051" i="10"/>
  <c r="Q1035" i="10"/>
  <c r="Q1019" i="10"/>
  <c r="Q1003" i="10"/>
  <c r="Q987" i="10"/>
  <c r="Q971" i="10"/>
  <c r="Q955" i="10"/>
  <c r="Q939" i="10"/>
  <c r="Q923" i="10"/>
  <c r="Q907" i="10"/>
  <c r="Q891" i="10"/>
  <c r="Q875" i="10"/>
  <c r="Q859" i="10"/>
  <c r="Q843" i="10"/>
  <c r="Q827" i="10"/>
  <c r="Q811" i="10"/>
  <c r="Q795" i="10"/>
  <c r="Q779" i="10"/>
  <c r="Q763" i="10"/>
  <c r="Q747" i="10"/>
  <c r="Q731" i="10"/>
  <c r="Q715" i="10"/>
  <c r="Q699" i="10"/>
  <c r="Q683" i="10"/>
  <c r="Q667" i="10"/>
  <c r="Q651" i="10"/>
  <c r="Q635" i="10"/>
  <c r="Q619" i="10"/>
  <c r="Q603" i="10"/>
  <c r="Q587" i="10"/>
  <c r="Q571" i="10"/>
  <c r="Q555" i="10"/>
  <c r="Q539" i="10"/>
  <c r="Q523" i="10"/>
  <c r="Q507" i="10"/>
  <c r="Q491" i="10"/>
  <c r="Q475" i="10"/>
  <c r="Q459" i="10"/>
  <c r="Q443" i="10"/>
  <c r="Q427" i="10"/>
  <c r="Q411" i="10"/>
  <c r="Q395" i="10"/>
  <c r="Q379" i="10"/>
  <c r="Q363" i="10"/>
  <c r="Q347" i="10"/>
  <c r="Q331" i="10"/>
  <c r="Q315" i="10"/>
  <c r="Q299" i="10"/>
  <c r="Q283" i="10"/>
  <c r="Q267" i="10"/>
  <c r="Q251" i="10"/>
  <c r="Q235" i="10"/>
  <c r="Q219" i="10"/>
  <c r="Q203" i="10"/>
  <c r="Q187" i="10"/>
  <c r="Q171" i="10"/>
  <c r="Q155" i="10"/>
  <c r="Q139" i="10"/>
  <c r="Q123" i="10"/>
  <c r="Q107" i="10"/>
  <c r="Q91" i="10"/>
  <c r="Q75" i="10"/>
  <c r="Q59" i="10"/>
  <c r="Q43" i="10"/>
  <c r="Q27" i="10"/>
  <c r="Q11" i="10"/>
  <c r="Q2" i="10"/>
  <c r="V5998" i="10"/>
  <c r="Q5998" i="10"/>
  <c r="V5994" i="10"/>
  <c r="Q5994" i="10"/>
  <c r="V5990" i="10"/>
  <c r="Q5990" i="10"/>
  <c r="V5986" i="10"/>
  <c r="Q5986" i="10"/>
  <c r="V5982" i="10"/>
  <c r="Q5982" i="10"/>
  <c r="V5978" i="10"/>
  <c r="Q5978" i="10"/>
  <c r="V5974" i="10"/>
  <c r="Q5974" i="10"/>
  <c r="V5970" i="10"/>
  <c r="Q5970" i="10"/>
  <c r="V5966" i="10"/>
  <c r="Q5966" i="10"/>
  <c r="V5962" i="10"/>
  <c r="Q5962" i="10"/>
  <c r="V5958" i="10"/>
  <c r="Q5958" i="10"/>
  <c r="V5954" i="10"/>
  <c r="Q5954" i="10"/>
  <c r="V5950" i="10"/>
  <c r="Q5950" i="10"/>
  <c r="V5946" i="10"/>
  <c r="Q5946" i="10"/>
  <c r="V5942" i="10"/>
  <c r="Q5942" i="10"/>
  <c r="V5938" i="10"/>
  <c r="Q5938" i="10"/>
  <c r="V5934" i="10"/>
  <c r="Q5934" i="10"/>
  <c r="V5930" i="10"/>
  <c r="Q5930" i="10"/>
  <c r="V5926" i="10"/>
  <c r="Q5926" i="10"/>
  <c r="V5922" i="10"/>
  <c r="Q5922" i="10"/>
  <c r="V5918" i="10"/>
  <c r="Q5918" i="10"/>
  <c r="V5914" i="10"/>
  <c r="Q5914" i="10"/>
  <c r="V5910" i="10"/>
  <c r="Q5910" i="10"/>
  <c r="V5906" i="10"/>
  <c r="Q5906" i="10"/>
  <c r="V5902" i="10"/>
  <c r="Q5902" i="10"/>
  <c r="V5898" i="10"/>
  <c r="Q5898" i="10"/>
  <c r="V5894" i="10"/>
  <c r="Q5894" i="10"/>
  <c r="V5890" i="10"/>
  <c r="Q5890" i="10"/>
  <c r="V5886" i="10"/>
  <c r="Q5886" i="10"/>
  <c r="V5882" i="10"/>
  <c r="Q5882" i="10"/>
  <c r="V5878" i="10"/>
  <c r="Q5878" i="10"/>
  <c r="V5874" i="10"/>
  <c r="Q5874" i="10"/>
  <c r="V5870" i="10"/>
  <c r="Q5870" i="10"/>
  <c r="V5866" i="10"/>
  <c r="Q5866" i="10"/>
  <c r="V5862" i="10"/>
  <c r="Q5862" i="10"/>
  <c r="V5858" i="10"/>
  <c r="Q5858" i="10"/>
  <c r="V5854" i="10"/>
  <c r="Q5854" i="10"/>
  <c r="V5850" i="10"/>
  <c r="Q5850" i="10"/>
  <c r="V5846" i="10"/>
  <c r="Q5846" i="10"/>
  <c r="V5842" i="10"/>
  <c r="Q5842" i="10"/>
  <c r="V5838" i="10"/>
  <c r="Q5838" i="10"/>
  <c r="V5834" i="10"/>
  <c r="Q5834" i="10"/>
  <c r="V5830" i="10"/>
  <c r="Q5830" i="10"/>
  <c r="V5826" i="10"/>
  <c r="Q5826" i="10"/>
  <c r="V5822" i="10"/>
  <c r="Q5822" i="10"/>
  <c r="V5818" i="10"/>
  <c r="Q5818" i="10"/>
  <c r="V5814" i="10"/>
  <c r="Q5814" i="10"/>
  <c r="V5810" i="10"/>
  <c r="Q5810" i="10"/>
  <c r="V5806" i="10"/>
  <c r="Q5806" i="10"/>
  <c r="V5802" i="10"/>
  <c r="Q5802" i="10"/>
  <c r="V5798" i="10"/>
  <c r="Q5798" i="10"/>
  <c r="V5794" i="10"/>
  <c r="Q5794" i="10"/>
  <c r="V5790" i="10"/>
  <c r="Q5790" i="10"/>
  <c r="V5786" i="10"/>
  <c r="Q5786" i="10"/>
  <c r="V5782" i="10"/>
  <c r="Q5782" i="10"/>
  <c r="V5778" i="10"/>
  <c r="Q5778" i="10"/>
  <c r="V5774" i="10"/>
  <c r="Q5774" i="10"/>
  <c r="V5770" i="10"/>
  <c r="Q5770" i="10"/>
  <c r="V5766" i="10"/>
  <c r="Q5766" i="10"/>
  <c r="V5762" i="10"/>
  <c r="Q5762" i="10"/>
  <c r="V5758" i="10"/>
  <c r="Q5758" i="10"/>
  <c r="V5754" i="10"/>
  <c r="Q5754" i="10"/>
  <c r="V5750" i="10"/>
  <c r="Q5750" i="10"/>
  <c r="V5746" i="10"/>
  <c r="Q5746" i="10"/>
  <c r="V5742" i="10"/>
  <c r="Q5742" i="10"/>
  <c r="V5738" i="10"/>
  <c r="Q5738" i="10"/>
  <c r="V5734" i="10"/>
  <c r="Q5734" i="10"/>
  <c r="V5730" i="10"/>
  <c r="Q5730" i="10"/>
  <c r="V5726" i="10"/>
  <c r="Q5726" i="10"/>
  <c r="V5722" i="10"/>
  <c r="Q5722" i="10"/>
  <c r="V5718" i="10"/>
  <c r="Q5718" i="10"/>
  <c r="V5714" i="10"/>
  <c r="Q5714" i="10"/>
  <c r="V5710" i="10"/>
  <c r="Q5710" i="10"/>
  <c r="V5706" i="10"/>
  <c r="Q5706" i="10"/>
  <c r="V5702" i="10"/>
  <c r="Q5702" i="10"/>
  <c r="V5698" i="10"/>
  <c r="Q5698" i="10"/>
  <c r="V5694" i="10"/>
  <c r="Q5694" i="10"/>
  <c r="V5690" i="10"/>
  <c r="Q5690" i="10"/>
  <c r="V5686" i="10"/>
  <c r="Q5686" i="10"/>
  <c r="V5682" i="10"/>
  <c r="Q5682" i="10"/>
  <c r="V5678" i="10"/>
  <c r="Q5678" i="10"/>
  <c r="V5674" i="10"/>
  <c r="Q5674" i="10"/>
  <c r="V5670" i="10"/>
  <c r="Q5670" i="10"/>
  <c r="V5666" i="10"/>
  <c r="Q5666" i="10"/>
  <c r="V5662" i="10"/>
  <c r="Q5662" i="10"/>
  <c r="V5658" i="10"/>
  <c r="Q5658" i="10"/>
  <c r="V5654" i="10"/>
  <c r="Q5654" i="10"/>
  <c r="V5650" i="10"/>
  <c r="Q5650" i="10"/>
  <c r="V5646" i="10"/>
  <c r="Q5646" i="10"/>
  <c r="V5642" i="10"/>
  <c r="Q5642" i="10"/>
  <c r="V5638" i="10"/>
  <c r="Q5638" i="10"/>
  <c r="V5634" i="10"/>
  <c r="Q5634" i="10"/>
  <c r="V5630" i="10"/>
  <c r="Q5630" i="10"/>
  <c r="V5626" i="10"/>
  <c r="Q5626" i="10"/>
  <c r="V5622" i="10"/>
  <c r="Q5622" i="10"/>
  <c r="V5618" i="10"/>
  <c r="Q5618" i="10"/>
  <c r="V5614" i="10"/>
  <c r="Q5614" i="10"/>
  <c r="V5610" i="10"/>
  <c r="Q5610" i="10"/>
  <c r="V5606" i="10"/>
  <c r="Q5606" i="10"/>
  <c r="V5602" i="10"/>
  <c r="Q5602" i="10"/>
  <c r="V5598" i="10"/>
  <c r="Q5598" i="10"/>
  <c r="V5594" i="10"/>
  <c r="Q5594" i="10"/>
  <c r="V5590" i="10"/>
  <c r="Q5590" i="10"/>
  <c r="V5586" i="10"/>
  <c r="Q5586" i="10"/>
  <c r="V5582" i="10"/>
  <c r="Q5582" i="10"/>
  <c r="V5578" i="10"/>
  <c r="Q5578" i="10"/>
  <c r="V5574" i="10"/>
  <c r="Q5574" i="10"/>
  <c r="V5570" i="10"/>
  <c r="Q5570" i="10"/>
  <c r="V5566" i="10"/>
  <c r="Q5566" i="10"/>
  <c r="V5562" i="10"/>
  <c r="Q5562" i="10"/>
  <c r="V5558" i="10"/>
  <c r="Q5558" i="10"/>
  <c r="V5554" i="10"/>
  <c r="Q5554" i="10"/>
  <c r="V5550" i="10"/>
  <c r="Q5550" i="10"/>
  <c r="V5546" i="10"/>
  <c r="Q5546" i="10"/>
  <c r="V5542" i="10"/>
  <c r="Q5542" i="10"/>
  <c r="V5538" i="10"/>
  <c r="Q5538" i="10"/>
  <c r="V5534" i="10"/>
  <c r="Q5534" i="10"/>
  <c r="V5530" i="10"/>
  <c r="Q5530" i="10"/>
  <c r="V5526" i="10"/>
  <c r="Q5526" i="10"/>
  <c r="V5522" i="10"/>
  <c r="Q5522" i="10"/>
  <c r="V5518" i="10"/>
  <c r="Q5518" i="10"/>
  <c r="V5514" i="10"/>
  <c r="Q5514" i="10"/>
  <c r="V5510" i="10"/>
  <c r="Q5510" i="10"/>
  <c r="V5506" i="10"/>
  <c r="Q5506" i="10"/>
  <c r="V5502" i="10"/>
  <c r="Q5502" i="10"/>
  <c r="V5498" i="10"/>
  <c r="Q5498" i="10"/>
  <c r="V5494" i="10"/>
  <c r="Q5494" i="10"/>
  <c r="V5490" i="10"/>
  <c r="Q5490" i="10"/>
  <c r="V5486" i="10"/>
  <c r="Q5486" i="10"/>
  <c r="V5482" i="10"/>
  <c r="Q5482" i="10"/>
  <c r="V5478" i="10"/>
  <c r="Q5478" i="10"/>
  <c r="V5474" i="10"/>
  <c r="Q5474" i="10"/>
  <c r="V5470" i="10"/>
  <c r="Q5470" i="10"/>
  <c r="V5466" i="10"/>
  <c r="Q5466" i="10"/>
  <c r="V5462" i="10"/>
  <c r="Q5462" i="10"/>
  <c r="V5458" i="10"/>
  <c r="Q5458" i="10"/>
  <c r="V5454" i="10"/>
  <c r="Q5454" i="10"/>
  <c r="V5450" i="10"/>
  <c r="Q5450" i="10"/>
  <c r="V5446" i="10"/>
  <c r="Q5446" i="10"/>
  <c r="V5442" i="10"/>
  <c r="Q5442" i="10"/>
  <c r="V5438" i="10"/>
  <c r="Q5438" i="10"/>
  <c r="V5434" i="10"/>
  <c r="Q5434" i="10"/>
  <c r="V5430" i="10"/>
  <c r="Q5430" i="10"/>
  <c r="V5426" i="10"/>
  <c r="Q5426" i="10"/>
  <c r="V5422" i="10"/>
  <c r="Q5422" i="10"/>
  <c r="V5418" i="10"/>
  <c r="Q5418" i="10"/>
  <c r="V5414" i="10"/>
  <c r="Q5414" i="10"/>
  <c r="V5410" i="10"/>
  <c r="Q5410" i="10"/>
  <c r="V5406" i="10"/>
  <c r="Q5406" i="10"/>
  <c r="V5402" i="10"/>
  <c r="Q5402" i="10"/>
  <c r="V5398" i="10"/>
  <c r="Q5398" i="10"/>
  <c r="V5394" i="10"/>
  <c r="Q5394" i="10"/>
  <c r="V5390" i="10"/>
  <c r="Q5390" i="10"/>
  <c r="V5386" i="10"/>
  <c r="Q5386" i="10"/>
  <c r="V5382" i="10"/>
  <c r="Q5382" i="10"/>
  <c r="V5378" i="10"/>
  <c r="Q5378" i="10"/>
  <c r="V5374" i="10"/>
  <c r="Q5374" i="10"/>
  <c r="V5370" i="10"/>
  <c r="Q5370" i="10"/>
  <c r="V5366" i="10"/>
  <c r="Q5366" i="10"/>
  <c r="V5362" i="10"/>
  <c r="Q5362" i="10"/>
  <c r="V5358" i="10"/>
  <c r="Q5358" i="10"/>
  <c r="V5354" i="10"/>
  <c r="Q5354" i="10"/>
  <c r="V5350" i="10"/>
  <c r="Q5350" i="10"/>
  <c r="V5346" i="10"/>
  <c r="Q5346" i="10"/>
  <c r="V5342" i="10"/>
  <c r="Q5342" i="10"/>
  <c r="V5338" i="10"/>
  <c r="Q5338" i="10"/>
  <c r="V5334" i="10"/>
  <c r="Q5334" i="10"/>
  <c r="V5330" i="10"/>
  <c r="Q5330" i="10"/>
  <c r="V5326" i="10"/>
  <c r="Q5326" i="10"/>
  <c r="V5322" i="10"/>
  <c r="Q5322" i="10"/>
  <c r="V5318" i="10"/>
  <c r="Q5318" i="10"/>
  <c r="V5314" i="10"/>
  <c r="Q5314" i="10"/>
  <c r="V5310" i="10"/>
  <c r="Q5310" i="10"/>
  <c r="V5306" i="10"/>
  <c r="Q5306" i="10"/>
  <c r="V5302" i="10"/>
  <c r="Q5302" i="10"/>
  <c r="V5298" i="10"/>
  <c r="Q5298" i="10"/>
  <c r="V5294" i="10"/>
  <c r="Q5294" i="10"/>
  <c r="V5290" i="10"/>
  <c r="Q5290" i="10"/>
  <c r="V5286" i="10"/>
  <c r="Q5286" i="10"/>
  <c r="V5282" i="10"/>
  <c r="Q5282" i="10"/>
  <c r="V5278" i="10"/>
  <c r="Q5278" i="10"/>
  <c r="V5274" i="10"/>
  <c r="Q5274" i="10"/>
  <c r="V5270" i="10"/>
  <c r="Q5270" i="10"/>
  <c r="V5266" i="10"/>
  <c r="Q5266" i="10"/>
  <c r="V5262" i="10"/>
  <c r="Q5262" i="10"/>
  <c r="V5258" i="10"/>
  <c r="Q5258" i="10"/>
  <c r="V5254" i="10"/>
  <c r="Q5254" i="10"/>
  <c r="V5250" i="10"/>
  <c r="Q5250" i="10"/>
  <c r="V5246" i="10"/>
  <c r="Q5246" i="10"/>
  <c r="V5242" i="10"/>
  <c r="Q5242" i="10"/>
  <c r="V5238" i="10"/>
  <c r="Q5238" i="10"/>
  <c r="V5234" i="10"/>
  <c r="Q5234" i="10"/>
  <c r="V5230" i="10"/>
  <c r="Q5230" i="10"/>
  <c r="V5226" i="10"/>
  <c r="Q5226" i="10"/>
  <c r="V5222" i="10"/>
  <c r="Q5222" i="10"/>
  <c r="V5218" i="10"/>
  <c r="Q5218" i="10"/>
  <c r="V5214" i="10"/>
  <c r="Q5214" i="10"/>
  <c r="V5210" i="10"/>
  <c r="Q5210" i="10"/>
  <c r="V5206" i="10"/>
  <c r="Q5206" i="10"/>
  <c r="V5202" i="10"/>
  <c r="Q5202" i="10"/>
  <c r="V5198" i="10"/>
  <c r="Q5198" i="10"/>
  <c r="V5194" i="10"/>
  <c r="Q5194" i="10"/>
  <c r="V5190" i="10"/>
  <c r="Q5190" i="10"/>
  <c r="V5186" i="10"/>
  <c r="Q5186" i="10"/>
  <c r="V5182" i="10"/>
  <c r="Q5182" i="10"/>
  <c r="V5178" i="10"/>
  <c r="Q5178" i="10"/>
  <c r="V5174" i="10"/>
  <c r="Q5174" i="10"/>
  <c r="V5170" i="10"/>
  <c r="Q5170" i="10"/>
  <c r="V5166" i="10"/>
  <c r="Q5166" i="10"/>
  <c r="V5162" i="10"/>
  <c r="Q5162" i="10"/>
  <c r="V5158" i="10"/>
  <c r="Q5158" i="10"/>
  <c r="V5154" i="10"/>
  <c r="Q5154" i="10"/>
  <c r="V5150" i="10"/>
  <c r="Q5150" i="10"/>
  <c r="V5146" i="10"/>
  <c r="Q5146" i="10"/>
  <c r="V5142" i="10"/>
  <c r="Q5142" i="10"/>
  <c r="V5138" i="10"/>
  <c r="Q5138" i="10"/>
  <c r="V5134" i="10"/>
  <c r="Q5134" i="10"/>
  <c r="V5130" i="10"/>
  <c r="Q5130" i="10"/>
  <c r="V5126" i="10"/>
  <c r="Q5126" i="10"/>
  <c r="V5122" i="10"/>
  <c r="Q5122" i="10"/>
  <c r="V5118" i="10"/>
  <c r="Q5118" i="10"/>
  <c r="V5114" i="10"/>
  <c r="Q5114" i="10"/>
  <c r="V5110" i="10"/>
  <c r="Q5110" i="10"/>
  <c r="V5106" i="10"/>
  <c r="Q5106" i="10"/>
  <c r="V5102" i="10"/>
  <c r="Q5102" i="10"/>
  <c r="V5098" i="10"/>
  <c r="Q5098" i="10"/>
  <c r="V5094" i="10"/>
  <c r="Q5094" i="10"/>
  <c r="V5090" i="10"/>
  <c r="Q5090" i="10"/>
  <c r="V5086" i="10"/>
  <c r="Q5086" i="10"/>
  <c r="V5082" i="10"/>
  <c r="Q5082" i="10"/>
  <c r="V5078" i="10"/>
  <c r="Q5078" i="10"/>
  <c r="V5074" i="10"/>
  <c r="Q5074" i="10"/>
  <c r="V5070" i="10"/>
  <c r="Q5070" i="10"/>
  <c r="V5066" i="10"/>
  <c r="Q5066" i="10"/>
  <c r="V5062" i="10"/>
  <c r="Q5062" i="10"/>
  <c r="V5058" i="10"/>
  <c r="Q5058" i="10"/>
  <c r="V5054" i="10"/>
  <c r="Q5054" i="10"/>
  <c r="V5050" i="10"/>
  <c r="Q5050" i="10"/>
  <c r="V5046" i="10"/>
  <c r="Q5046" i="10"/>
  <c r="V5042" i="10"/>
  <c r="Q5042" i="10"/>
  <c r="V5038" i="10"/>
  <c r="Q5038" i="10"/>
  <c r="V5034" i="10"/>
  <c r="Q5034" i="10"/>
  <c r="V5030" i="10"/>
  <c r="Q5030" i="10"/>
  <c r="V5026" i="10"/>
  <c r="Q5026" i="10"/>
  <c r="V5022" i="10"/>
  <c r="Q5022" i="10"/>
  <c r="V5018" i="10"/>
  <c r="Q5018" i="10"/>
  <c r="V5014" i="10"/>
  <c r="Q5014" i="10"/>
  <c r="V5010" i="10"/>
  <c r="Q5010" i="10"/>
  <c r="V5006" i="10"/>
  <c r="Q5006" i="10"/>
  <c r="V5002" i="10"/>
  <c r="Q5002" i="10"/>
  <c r="V4998" i="10"/>
  <c r="Q4998" i="10"/>
  <c r="V4994" i="10"/>
  <c r="Q4994" i="10"/>
  <c r="V4990" i="10"/>
  <c r="Q4990" i="10"/>
  <c r="V4986" i="10"/>
  <c r="Q4986" i="10"/>
  <c r="V4982" i="10"/>
  <c r="Q4982" i="10"/>
  <c r="V4978" i="10"/>
  <c r="Q4978" i="10"/>
  <c r="V4974" i="10"/>
  <c r="Q4974" i="10"/>
  <c r="V4970" i="10"/>
  <c r="Q4970" i="10"/>
  <c r="V4966" i="10"/>
  <c r="Q4966" i="10"/>
  <c r="V4962" i="10"/>
  <c r="Q4962" i="10"/>
  <c r="V4958" i="10"/>
  <c r="Q4958" i="10"/>
  <c r="V4954" i="10"/>
  <c r="Q4954" i="10"/>
  <c r="V4950" i="10"/>
  <c r="Q4950" i="10"/>
  <c r="V4946" i="10"/>
  <c r="Q4946" i="10"/>
  <c r="V4942" i="10"/>
  <c r="Q4942" i="10"/>
  <c r="V4938" i="10"/>
  <c r="Q4938" i="10"/>
  <c r="V4934" i="10"/>
  <c r="Q4934" i="10"/>
  <c r="V4930" i="10"/>
  <c r="Q4930" i="10"/>
  <c r="V4926" i="10"/>
  <c r="Q4926" i="10"/>
  <c r="V4922" i="10"/>
  <c r="Q4922" i="10"/>
  <c r="V4918" i="10"/>
  <c r="Q4918" i="10"/>
  <c r="V4914" i="10"/>
  <c r="Q4914" i="10"/>
  <c r="V4910" i="10"/>
  <c r="Q4910" i="10"/>
  <c r="V4906" i="10"/>
  <c r="Q4906" i="10"/>
  <c r="V4902" i="10"/>
  <c r="Q4902" i="10"/>
  <c r="V4898" i="10"/>
  <c r="Q4898" i="10"/>
  <c r="V4894" i="10"/>
  <c r="Q4894" i="10"/>
  <c r="V4890" i="10"/>
  <c r="Q4890" i="10"/>
  <c r="V4886" i="10"/>
  <c r="Q4886" i="10"/>
  <c r="V4882" i="10"/>
  <c r="Q4882" i="10"/>
  <c r="V4878" i="10"/>
  <c r="Q4878" i="10"/>
  <c r="V4874" i="10"/>
  <c r="Q4874" i="10"/>
  <c r="V4870" i="10"/>
  <c r="Q4870" i="10"/>
  <c r="V4866" i="10"/>
  <c r="Q4866" i="10"/>
  <c r="V4862" i="10"/>
  <c r="Q4862" i="10"/>
  <c r="V4858" i="10"/>
  <c r="Q4858" i="10"/>
  <c r="V4854" i="10"/>
  <c r="Q4854" i="10"/>
  <c r="V4850" i="10"/>
  <c r="Q4850" i="10"/>
  <c r="V4846" i="10"/>
  <c r="Q4846" i="10"/>
  <c r="V4842" i="10"/>
  <c r="Q4842" i="10"/>
  <c r="V4838" i="10"/>
  <c r="Q4838" i="10"/>
  <c r="V4834" i="10"/>
  <c r="Q4834" i="10"/>
  <c r="V4830" i="10"/>
  <c r="Q4830" i="10"/>
  <c r="V4826" i="10"/>
  <c r="Q4826" i="10"/>
  <c r="V4822" i="10"/>
  <c r="Q4822" i="10"/>
  <c r="V4818" i="10"/>
  <c r="Q4818" i="10"/>
  <c r="V4814" i="10"/>
  <c r="Q4814" i="10"/>
  <c r="V4810" i="10"/>
  <c r="Q4810" i="10"/>
  <c r="V4806" i="10"/>
  <c r="Q4806" i="10"/>
  <c r="V4802" i="10"/>
  <c r="Q4802" i="10"/>
  <c r="V4798" i="10"/>
  <c r="Q4798" i="10"/>
  <c r="V4794" i="10"/>
  <c r="Q4794" i="10"/>
  <c r="V4790" i="10"/>
  <c r="Q4790" i="10"/>
  <c r="V4786" i="10"/>
  <c r="Q4786" i="10"/>
  <c r="V4782" i="10"/>
  <c r="Q4782" i="10"/>
  <c r="V4778" i="10"/>
  <c r="Q4778" i="10"/>
  <c r="V4774" i="10"/>
  <c r="Q4774" i="10"/>
  <c r="V4770" i="10"/>
  <c r="Q4770" i="10"/>
  <c r="V4766" i="10"/>
  <c r="Q4766" i="10"/>
  <c r="V4762" i="10"/>
  <c r="Q4762" i="10"/>
  <c r="V4758" i="10"/>
  <c r="Q4758" i="10"/>
  <c r="V4754" i="10"/>
  <c r="Q4754" i="10"/>
  <c r="V4750" i="10"/>
  <c r="Q4750" i="10"/>
  <c r="V4746" i="10"/>
  <c r="Q4746" i="10"/>
  <c r="V4742" i="10"/>
  <c r="Q4742" i="10"/>
  <c r="V4738" i="10"/>
  <c r="Q4738" i="10"/>
  <c r="V4734" i="10"/>
  <c r="Q4734" i="10"/>
  <c r="V4730" i="10"/>
  <c r="Q4730" i="10"/>
  <c r="V4726" i="10"/>
  <c r="Q4726" i="10"/>
  <c r="V4722" i="10"/>
  <c r="Q4722" i="10"/>
  <c r="V4718" i="10"/>
  <c r="Q4718" i="10"/>
  <c r="V4714" i="10"/>
  <c r="Q4714" i="10"/>
  <c r="V4710" i="10"/>
  <c r="Q4710" i="10"/>
  <c r="V4706" i="10"/>
  <c r="Q4706" i="10"/>
  <c r="V4702" i="10"/>
  <c r="Q4702" i="10"/>
  <c r="V4698" i="10"/>
  <c r="Q4698" i="10"/>
  <c r="V4694" i="10"/>
  <c r="Q4694" i="10"/>
  <c r="V4690" i="10"/>
  <c r="Q4690" i="10"/>
  <c r="V4686" i="10"/>
  <c r="Q4686" i="10"/>
  <c r="V4682" i="10"/>
  <c r="Q4682" i="10"/>
  <c r="V4678" i="10"/>
  <c r="Q4678" i="10"/>
  <c r="V4674" i="10"/>
  <c r="Q4674" i="10"/>
  <c r="V4670" i="10"/>
  <c r="Q4670" i="10"/>
  <c r="V4666" i="10"/>
  <c r="Q4666" i="10"/>
  <c r="V4662" i="10"/>
  <c r="Q4662" i="10"/>
  <c r="V4658" i="10"/>
  <c r="Q4658" i="10"/>
  <c r="V4654" i="10"/>
  <c r="Q4654" i="10"/>
  <c r="V4650" i="10"/>
  <c r="Q4650" i="10"/>
  <c r="V4646" i="10"/>
  <c r="Q4646" i="10"/>
  <c r="V4642" i="10"/>
  <c r="Q4642" i="10"/>
  <c r="V4638" i="10"/>
  <c r="Q4638" i="10"/>
  <c r="V4634" i="10"/>
  <c r="Q4634" i="10"/>
  <c r="V4630" i="10"/>
  <c r="Q4630" i="10"/>
  <c r="V4626" i="10"/>
  <c r="Q4626" i="10"/>
  <c r="V4622" i="10"/>
  <c r="Q4622" i="10"/>
  <c r="V4618" i="10"/>
  <c r="Q4618" i="10"/>
  <c r="V4614" i="10"/>
  <c r="Q4614" i="10"/>
  <c r="V4610" i="10"/>
  <c r="Q4610" i="10"/>
  <c r="V4606" i="10"/>
  <c r="Q4606" i="10"/>
  <c r="V4602" i="10"/>
  <c r="Q4602" i="10"/>
  <c r="V4598" i="10"/>
  <c r="Q4598" i="10"/>
  <c r="V4594" i="10"/>
  <c r="Q4594" i="10"/>
  <c r="V4590" i="10"/>
  <c r="Q4590" i="10"/>
  <c r="V4586" i="10"/>
  <c r="Q4586" i="10"/>
  <c r="V4582" i="10"/>
  <c r="Q4582" i="10"/>
  <c r="V4578" i="10"/>
  <c r="Q4578" i="10"/>
  <c r="V4574" i="10"/>
  <c r="Q4574" i="10"/>
  <c r="V4570" i="10"/>
  <c r="Q4570" i="10"/>
  <c r="V4566" i="10"/>
  <c r="Q4566" i="10"/>
  <c r="V4562" i="10"/>
  <c r="Q4562" i="10"/>
  <c r="V4558" i="10"/>
  <c r="Q4558" i="10"/>
  <c r="V4554" i="10"/>
  <c r="Q4554" i="10"/>
  <c r="V4550" i="10"/>
  <c r="Q4550" i="10"/>
  <c r="V4546" i="10"/>
  <c r="Q4546" i="10"/>
  <c r="V4542" i="10"/>
  <c r="Q4542" i="10"/>
  <c r="V4538" i="10"/>
  <c r="Q4538" i="10"/>
  <c r="V4534" i="10"/>
  <c r="Q4534" i="10"/>
  <c r="V4530" i="10"/>
  <c r="Q4530" i="10"/>
  <c r="V4526" i="10"/>
  <c r="Q4526" i="10"/>
  <c r="V4522" i="10"/>
  <c r="Q4522" i="10"/>
  <c r="V4518" i="10"/>
  <c r="Q4518" i="10"/>
  <c r="V4514" i="10"/>
  <c r="Q4514" i="10"/>
  <c r="V4510" i="10"/>
  <c r="Q4510" i="10"/>
  <c r="V4506" i="10"/>
  <c r="Q4506" i="10"/>
  <c r="V4502" i="10"/>
  <c r="Q4502" i="10"/>
  <c r="V4498" i="10"/>
  <c r="Q4498" i="10"/>
  <c r="V4494" i="10"/>
  <c r="Q4494" i="10"/>
  <c r="V4490" i="10"/>
  <c r="Q4490" i="10"/>
  <c r="V4486" i="10"/>
  <c r="Q4486" i="10"/>
  <c r="V4482" i="10"/>
  <c r="Q4482" i="10"/>
  <c r="V4478" i="10"/>
  <c r="Q4478" i="10"/>
  <c r="V4474" i="10"/>
  <c r="Q4474" i="10"/>
  <c r="V4470" i="10"/>
  <c r="Q4470" i="10"/>
  <c r="V4466" i="10"/>
  <c r="Q4466" i="10"/>
  <c r="V4462" i="10"/>
  <c r="Q4462" i="10"/>
  <c r="V4458" i="10"/>
  <c r="Q4458" i="10"/>
  <c r="V4454" i="10"/>
  <c r="Q4454" i="10"/>
  <c r="V4450" i="10"/>
  <c r="Q4450" i="10"/>
  <c r="V4446" i="10"/>
  <c r="Q4446" i="10"/>
  <c r="V4442" i="10"/>
  <c r="Q4442" i="10"/>
  <c r="V4438" i="10"/>
  <c r="Q4438" i="10"/>
  <c r="V4434" i="10"/>
  <c r="Q4434" i="10"/>
  <c r="V4430" i="10"/>
  <c r="Q4430" i="10"/>
  <c r="V4426" i="10"/>
  <c r="Q4426" i="10"/>
  <c r="V4422" i="10"/>
  <c r="Q4422" i="10"/>
  <c r="V4418" i="10"/>
  <c r="Q4418" i="10"/>
  <c r="V4414" i="10"/>
  <c r="Q4414" i="10"/>
  <c r="V4410" i="10"/>
  <c r="Q4410" i="10"/>
  <c r="V4406" i="10"/>
  <c r="Q4406" i="10"/>
  <c r="V4402" i="10"/>
  <c r="Q4402" i="10"/>
  <c r="V4398" i="10"/>
  <c r="Q4398" i="10"/>
  <c r="V4394" i="10"/>
  <c r="Q4394" i="10"/>
  <c r="V4390" i="10"/>
  <c r="Q4390" i="10"/>
  <c r="V4386" i="10"/>
  <c r="Q4386" i="10"/>
  <c r="V4382" i="10"/>
  <c r="Q4382" i="10"/>
  <c r="V4378" i="10"/>
  <c r="Q4378" i="10"/>
  <c r="V4374" i="10"/>
  <c r="Q4374" i="10"/>
  <c r="V4370" i="10"/>
  <c r="Q4370" i="10"/>
  <c r="V4366" i="10"/>
  <c r="Q4366" i="10"/>
  <c r="V4362" i="10"/>
  <c r="Q4362" i="10"/>
  <c r="V4358" i="10"/>
  <c r="Q4358" i="10"/>
  <c r="V4354" i="10"/>
  <c r="Q4354" i="10"/>
  <c r="V4350" i="10"/>
  <c r="Q4350" i="10"/>
  <c r="V4346" i="10"/>
  <c r="Q4346" i="10"/>
  <c r="V4342" i="10"/>
  <c r="Q4342" i="10"/>
  <c r="V4338" i="10"/>
  <c r="Q4338" i="10"/>
  <c r="V4334" i="10"/>
  <c r="Q4334" i="10"/>
  <c r="V4330" i="10"/>
  <c r="Q4330" i="10"/>
  <c r="V4326" i="10"/>
  <c r="Q4326" i="10"/>
  <c r="V4322" i="10"/>
  <c r="Q4322" i="10"/>
  <c r="V4318" i="10"/>
  <c r="Q4318" i="10"/>
  <c r="V4314" i="10"/>
  <c r="Q4314" i="10"/>
  <c r="V4310" i="10"/>
  <c r="Q4310" i="10"/>
  <c r="V4306" i="10"/>
  <c r="Q4306" i="10"/>
  <c r="V4302" i="10"/>
  <c r="Q4302" i="10"/>
  <c r="V4298" i="10"/>
  <c r="Q4298" i="10"/>
  <c r="V4294" i="10"/>
  <c r="Q4294" i="10"/>
  <c r="V4290" i="10"/>
  <c r="Q4290" i="10"/>
  <c r="V4286" i="10"/>
  <c r="Q4286" i="10"/>
  <c r="V4282" i="10"/>
  <c r="Q4282" i="10"/>
  <c r="V4278" i="10"/>
  <c r="Q4278" i="10"/>
  <c r="V4274" i="10"/>
  <c r="Q4274" i="10"/>
  <c r="V4270" i="10"/>
  <c r="Q4270" i="10"/>
  <c r="V4266" i="10"/>
  <c r="Q4266" i="10"/>
  <c r="V4262" i="10"/>
  <c r="Q4262" i="10"/>
  <c r="V4258" i="10"/>
  <c r="Q4258" i="10"/>
  <c r="V4254" i="10"/>
  <c r="Q4254" i="10"/>
  <c r="V4250" i="10"/>
  <c r="Q4250" i="10"/>
  <c r="V4246" i="10"/>
  <c r="Q4246" i="10"/>
  <c r="V4242" i="10"/>
  <c r="Q4242" i="10"/>
  <c r="V4238" i="10"/>
  <c r="Q4238" i="10"/>
  <c r="V4234" i="10"/>
  <c r="Q4234" i="10"/>
  <c r="V4230" i="10"/>
  <c r="Q4230" i="10"/>
  <c r="V4226" i="10"/>
  <c r="Q4226" i="10"/>
  <c r="V4222" i="10"/>
  <c r="Q4222" i="10"/>
  <c r="V4218" i="10"/>
  <c r="Q4218" i="10"/>
  <c r="V4214" i="10"/>
  <c r="Q4214" i="10"/>
  <c r="V4210" i="10"/>
  <c r="Q4210" i="10"/>
  <c r="V4206" i="10"/>
  <c r="Q4206" i="10"/>
  <c r="V4202" i="10"/>
  <c r="Q4202" i="10"/>
  <c r="V4198" i="10"/>
  <c r="Q4198" i="10"/>
  <c r="V4194" i="10"/>
  <c r="Q4194" i="10"/>
  <c r="V4190" i="10"/>
  <c r="Q4190" i="10"/>
  <c r="V4186" i="10"/>
  <c r="Q4186" i="10"/>
  <c r="V4182" i="10"/>
  <c r="Q4182" i="10"/>
  <c r="V4178" i="10"/>
  <c r="Q4178" i="10"/>
  <c r="V4174" i="10"/>
  <c r="Q4174" i="10"/>
  <c r="V4170" i="10"/>
  <c r="Q4170" i="10"/>
  <c r="V4166" i="10"/>
  <c r="Q4166" i="10"/>
  <c r="V4162" i="10"/>
  <c r="Q4162" i="10"/>
  <c r="V4158" i="10"/>
  <c r="Q4158" i="10"/>
  <c r="V4154" i="10"/>
  <c r="Q4154" i="10"/>
  <c r="V4150" i="10"/>
  <c r="Q4150" i="10"/>
  <c r="V4146" i="10"/>
  <c r="Q4146" i="10"/>
  <c r="V4142" i="10"/>
  <c r="Q4142" i="10"/>
  <c r="V4138" i="10"/>
  <c r="Q4138" i="10"/>
  <c r="V4134" i="10"/>
  <c r="Q4134" i="10"/>
  <c r="V4130" i="10"/>
  <c r="Q4130" i="10"/>
  <c r="V4126" i="10"/>
  <c r="Q4126" i="10"/>
  <c r="V4122" i="10"/>
  <c r="Q4122" i="10"/>
  <c r="V4118" i="10"/>
  <c r="Q4118" i="10"/>
  <c r="V4114" i="10"/>
  <c r="Q4114" i="10"/>
  <c r="V4110" i="10"/>
  <c r="Q4110" i="10"/>
  <c r="V4106" i="10"/>
  <c r="Q4106" i="10"/>
  <c r="V4102" i="10"/>
  <c r="Q4102" i="10"/>
  <c r="V4098" i="10"/>
  <c r="Q4098" i="10"/>
  <c r="V4094" i="10"/>
  <c r="Q4094" i="10"/>
  <c r="V4090" i="10"/>
  <c r="Q4090" i="10"/>
  <c r="V4086" i="10"/>
  <c r="Q4086" i="10"/>
  <c r="V4082" i="10"/>
  <c r="Q4082" i="10"/>
  <c r="V4078" i="10"/>
  <c r="Q4078" i="10"/>
  <c r="V4074" i="10"/>
  <c r="Q4074" i="10"/>
  <c r="V4070" i="10"/>
  <c r="Q4070" i="10"/>
  <c r="V4066" i="10"/>
  <c r="Q4066" i="10"/>
  <c r="V4062" i="10"/>
  <c r="Q4062" i="10"/>
  <c r="V4058" i="10"/>
  <c r="Q4058" i="10"/>
  <c r="V4054" i="10"/>
  <c r="Q4054" i="10"/>
  <c r="V4050" i="10"/>
  <c r="Q4050" i="10"/>
  <c r="V4046" i="10"/>
  <c r="Q4046" i="10"/>
  <c r="V4042" i="10"/>
  <c r="Q4042" i="10"/>
  <c r="V4038" i="10"/>
  <c r="Q4038" i="10"/>
  <c r="V4034" i="10"/>
  <c r="Q4034" i="10"/>
  <c r="V4030" i="10"/>
  <c r="Q4030" i="10"/>
  <c r="V4026" i="10"/>
  <c r="Q4026" i="10"/>
  <c r="V4022" i="10"/>
  <c r="Q4022" i="10"/>
  <c r="V4018" i="10"/>
  <c r="Q4018" i="10"/>
  <c r="V4014" i="10"/>
  <c r="Q4014" i="10"/>
  <c r="V4010" i="10"/>
  <c r="Q4010" i="10"/>
  <c r="V4006" i="10"/>
  <c r="Q4006" i="10"/>
  <c r="V4002" i="10"/>
  <c r="Q4002" i="10"/>
  <c r="V3998" i="10"/>
  <c r="Q3998" i="10"/>
  <c r="V3994" i="10"/>
  <c r="Q3994" i="10"/>
  <c r="V3990" i="10"/>
  <c r="Q3990" i="10"/>
  <c r="V3986" i="10"/>
  <c r="Q3986" i="10"/>
  <c r="V3982" i="10"/>
  <c r="Q3982" i="10"/>
  <c r="V3978" i="10"/>
  <c r="Q3978" i="10"/>
  <c r="V3974" i="10"/>
  <c r="Q3974" i="10"/>
  <c r="V3970" i="10"/>
  <c r="Q3970" i="10"/>
  <c r="V3966" i="10"/>
  <c r="Q3966" i="10"/>
  <c r="V3962" i="10"/>
  <c r="Q3962" i="10"/>
  <c r="V3958" i="10"/>
  <c r="Q3958" i="10"/>
  <c r="V3954" i="10"/>
  <c r="Q3954" i="10"/>
  <c r="V3950" i="10"/>
  <c r="Q3950" i="10"/>
  <c r="V3946" i="10"/>
  <c r="Q3946" i="10"/>
  <c r="V3942" i="10"/>
  <c r="Q3942" i="10"/>
  <c r="V3938" i="10"/>
  <c r="Q3938" i="10"/>
  <c r="V3934" i="10"/>
  <c r="Q3934" i="10"/>
  <c r="V3930" i="10"/>
  <c r="Q3930" i="10"/>
  <c r="V3926" i="10"/>
  <c r="Q3926" i="10"/>
  <c r="V3922" i="10"/>
  <c r="Q3922" i="10"/>
  <c r="V3918" i="10"/>
  <c r="Q3918" i="10"/>
  <c r="V3914" i="10"/>
  <c r="Q3914" i="10"/>
  <c r="V3910" i="10"/>
  <c r="Q3910" i="10"/>
  <c r="V3906" i="10"/>
  <c r="Q3906" i="10"/>
  <c r="V3902" i="10"/>
  <c r="Q3902" i="10"/>
  <c r="V3898" i="10"/>
  <c r="Q3898" i="10"/>
  <c r="V3894" i="10"/>
  <c r="Q3894" i="10"/>
  <c r="V3890" i="10"/>
  <c r="Q3890" i="10"/>
  <c r="V3886" i="10"/>
  <c r="Q3886" i="10"/>
  <c r="V3882" i="10"/>
  <c r="Q3882" i="10"/>
  <c r="V3878" i="10"/>
  <c r="Q3878" i="10"/>
  <c r="V3874" i="10"/>
  <c r="Q3874" i="10"/>
  <c r="V3870" i="10"/>
  <c r="Q3870" i="10"/>
  <c r="V3866" i="10"/>
  <c r="Q3866" i="10"/>
  <c r="V3862" i="10"/>
  <c r="Q3862" i="10"/>
  <c r="V3858" i="10"/>
  <c r="Q3858" i="10"/>
  <c r="V3854" i="10"/>
  <c r="Q3854" i="10"/>
  <c r="V3850" i="10"/>
  <c r="Q3850" i="10"/>
  <c r="V3846" i="10"/>
  <c r="Q3846" i="10"/>
  <c r="V3842" i="10"/>
  <c r="Q3842" i="10"/>
  <c r="V3838" i="10"/>
  <c r="Q3838" i="10"/>
  <c r="V3834" i="10"/>
  <c r="Q3834" i="10"/>
  <c r="V3830" i="10"/>
  <c r="Q3830" i="10"/>
  <c r="V3826" i="10"/>
  <c r="Q3826" i="10"/>
  <c r="V3822" i="10"/>
  <c r="Q3822" i="10"/>
  <c r="V3818" i="10"/>
  <c r="Q3818" i="10"/>
  <c r="V3814" i="10"/>
  <c r="Q3814" i="10"/>
  <c r="V3810" i="10"/>
  <c r="Q3810" i="10"/>
  <c r="V3806" i="10"/>
  <c r="Q3806" i="10"/>
  <c r="V3802" i="10"/>
  <c r="Q3802" i="10"/>
  <c r="V3798" i="10"/>
  <c r="Q3798" i="10"/>
  <c r="V3794" i="10"/>
  <c r="Q3794" i="10"/>
  <c r="V3790" i="10"/>
  <c r="Q3790" i="10"/>
  <c r="V3786" i="10"/>
  <c r="Q3786" i="10"/>
  <c r="V3782" i="10"/>
  <c r="Q3782" i="10"/>
  <c r="V3778" i="10"/>
  <c r="Q3778" i="10"/>
  <c r="V3774" i="10"/>
  <c r="Q3774" i="10"/>
  <c r="V3770" i="10"/>
  <c r="Q3770" i="10"/>
  <c r="V3766" i="10"/>
  <c r="Q3766" i="10"/>
  <c r="V3762" i="10"/>
  <c r="Q3762" i="10"/>
  <c r="V3758" i="10"/>
  <c r="Q3758" i="10"/>
  <c r="V3754" i="10"/>
  <c r="Q3754" i="10"/>
  <c r="V3750" i="10"/>
  <c r="Q3750" i="10"/>
  <c r="V3746" i="10"/>
  <c r="Q3746" i="10"/>
  <c r="V3742" i="10"/>
  <c r="Q3742" i="10"/>
  <c r="V3738" i="10"/>
  <c r="Q3738" i="10"/>
  <c r="V3734" i="10"/>
  <c r="Q3734" i="10"/>
  <c r="V3730" i="10"/>
  <c r="Q3730" i="10"/>
  <c r="V3726" i="10"/>
  <c r="Q3726" i="10"/>
  <c r="V3722" i="10"/>
  <c r="Q3722" i="10"/>
  <c r="V3718" i="10"/>
  <c r="Q3718" i="10"/>
  <c r="V3714" i="10"/>
  <c r="Q3714" i="10"/>
  <c r="V3710" i="10"/>
  <c r="Q3710" i="10"/>
  <c r="V3706" i="10"/>
  <c r="Q3706" i="10"/>
  <c r="V3702" i="10"/>
  <c r="Q3702" i="10"/>
  <c r="V3698" i="10"/>
  <c r="Q3698" i="10"/>
  <c r="V3694" i="10"/>
  <c r="Q3694" i="10"/>
  <c r="V3690" i="10"/>
  <c r="Q3690" i="10"/>
  <c r="V3686" i="10"/>
  <c r="Q3686" i="10"/>
  <c r="V3682" i="10"/>
  <c r="Q3682" i="10"/>
  <c r="V3678" i="10"/>
  <c r="Q3678" i="10"/>
  <c r="V3674" i="10"/>
  <c r="Q3674" i="10"/>
  <c r="V3670" i="10"/>
  <c r="Q3670" i="10"/>
  <c r="V3666" i="10"/>
  <c r="Q3666" i="10"/>
  <c r="V3662" i="10"/>
  <c r="Q3662" i="10"/>
  <c r="V3658" i="10"/>
  <c r="Q3658" i="10"/>
  <c r="V3654" i="10"/>
  <c r="Q3654" i="10"/>
  <c r="V3650" i="10"/>
  <c r="Q3650" i="10"/>
  <c r="V3646" i="10"/>
  <c r="Q3646" i="10"/>
  <c r="V3642" i="10"/>
  <c r="Q3642" i="10"/>
  <c r="V3638" i="10"/>
  <c r="Q3638" i="10"/>
  <c r="V3634" i="10"/>
  <c r="Q3634" i="10"/>
  <c r="V3630" i="10"/>
  <c r="Q3630" i="10"/>
  <c r="V3626" i="10"/>
  <c r="Q3626" i="10"/>
  <c r="V3622" i="10"/>
  <c r="Q3622" i="10"/>
  <c r="V3618" i="10"/>
  <c r="Q3618" i="10"/>
  <c r="V3614" i="10"/>
  <c r="Q3614" i="10"/>
  <c r="V3610" i="10"/>
  <c r="Q3610" i="10"/>
  <c r="V3606" i="10"/>
  <c r="Q3606" i="10"/>
  <c r="V3602" i="10"/>
  <c r="Q3602" i="10"/>
  <c r="V3598" i="10"/>
  <c r="Q3598" i="10"/>
  <c r="V3594" i="10"/>
  <c r="Q3594" i="10"/>
  <c r="V3590" i="10"/>
  <c r="Q3590" i="10"/>
  <c r="V3586" i="10"/>
  <c r="Q3586" i="10"/>
  <c r="V3582" i="10"/>
  <c r="Q3582" i="10"/>
  <c r="V3578" i="10"/>
  <c r="Q3578" i="10"/>
  <c r="V3574" i="10"/>
  <c r="Q3574" i="10"/>
  <c r="V3570" i="10"/>
  <c r="Q3570" i="10"/>
  <c r="V3566" i="10"/>
  <c r="Q3566" i="10"/>
  <c r="V3562" i="10"/>
  <c r="Q3562" i="10"/>
  <c r="V3558" i="10"/>
  <c r="Q3558" i="10"/>
  <c r="V3554" i="10"/>
  <c r="Q3554" i="10"/>
  <c r="V3550" i="10"/>
  <c r="Q3550" i="10"/>
  <c r="V3546" i="10"/>
  <c r="Q3546" i="10"/>
  <c r="V3542" i="10"/>
  <c r="Q3542" i="10"/>
  <c r="V3538" i="10"/>
  <c r="Q3538" i="10"/>
  <c r="V3534" i="10"/>
  <c r="Q3534" i="10"/>
  <c r="V3530" i="10"/>
  <c r="Q3530" i="10"/>
  <c r="V3526" i="10"/>
  <c r="Q3526" i="10"/>
  <c r="V3522" i="10"/>
  <c r="Q3522" i="10"/>
  <c r="V3518" i="10"/>
  <c r="Q3518" i="10"/>
  <c r="V3514" i="10"/>
  <c r="Q3514" i="10"/>
  <c r="V3510" i="10"/>
  <c r="Q3510" i="10"/>
  <c r="V3506" i="10"/>
  <c r="Q3506" i="10"/>
  <c r="V3502" i="10"/>
  <c r="Q3502" i="10"/>
  <c r="V3498" i="10"/>
  <c r="Q3498" i="10"/>
  <c r="V3494" i="10"/>
  <c r="Q3494" i="10"/>
  <c r="V3490" i="10"/>
  <c r="Q3490" i="10"/>
  <c r="V3486" i="10"/>
  <c r="Q3486" i="10"/>
  <c r="V3482" i="10"/>
  <c r="Q3482" i="10"/>
  <c r="V3478" i="10"/>
  <c r="Q3478" i="10"/>
  <c r="V3474" i="10"/>
  <c r="Q3474" i="10"/>
  <c r="V3470" i="10"/>
  <c r="Q3470" i="10"/>
  <c r="V3466" i="10"/>
  <c r="Q3466" i="10"/>
  <c r="V3462" i="10"/>
  <c r="Q3462" i="10"/>
  <c r="V3458" i="10"/>
  <c r="Q3458" i="10"/>
  <c r="V3454" i="10"/>
  <c r="Q3454" i="10"/>
  <c r="V3450" i="10"/>
  <c r="Q3450" i="10"/>
  <c r="V3446" i="10"/>
  <c r="Q3446" i="10"/>
  <c r="V3442" i="10"/>
  <c r="Q3442" i="10"/>
  <c r="V3438" i="10"/>
  <c r="Q3438" i="10"/>
  <c r="V3434" i="10"/>
  <c r="Q3434" i="10"/>
  <c r="V3430" i="10"/>
  <c r="Q3430" i="10"/>
  <c r="V3426" i="10"/>
  <c r="Q3426" i="10"/>
  <c r="V3422" i="10"/>
  <c r="Q3422" i="10"/>
  <c r="V3418" i="10"/>
  <c r="Q3418" i="10"/>
  <c r="V3414" i="10"/>
  <c r="Q3414" i="10"/>
  <c r="V3410" i="10"/>
  <c r="Q3410" i="10"/>
  <c r="V3406" i="10"/>
  <c r="Q3406" i="10"/>
  <c r="V3402" i="10"/>
  <c r="Q3402" i="10"/>
  <c r="V3398" i="10"/>
  <c r="Q3398" i="10"/>
  <c r="V3394" i="10"/>
  <c r="Q3394" i="10"/>
  <c r="V3390" i="10"/>
  <c r="Q3390" i="10"/>
  <c r="V3386" i="10"/>
  <c r="Q3386" i="10"/>
  <c r="V3382" i="10"/>
  <c r="Q3382" i="10"/>
  <c r="V3378" i="10"/>
  <c r="Q3378" i="10"/>
  <c r="V3374" i="10"/>
  <c r="Q3374" i="10"/>
  <c r="V3370" i="10"/>
  <c r="Q3370" i="10"/>
  <c r="V3366" i="10"/>
  <c r="Q3366" i="10"/>
  <c r="V3362" i="10"/>
  <c r="Q3362" i="10"/>
  <c r="V3358" i="10"/>
  <c r="Q3358" i="10"/>
  <c r="V3354" i="10"/>
  <c r="Q3354" i="10"/>
  <c r="V3350" i="10"/>
  <c r="Q3350" i="10"/>
  <c r="V3346" i="10"/>
  <c r="Q3346" i="10"/>
  <c r="V3342" i="10"/>
  <c r="Q3342" i="10"/>
  <c r="V3338" i="10"/>
  <c r="Q3338" i="10"/>
  <c r="V3334" i="10"/>
  <c r="Q3334" i="10"/>
  <c r="V3330" i="10"/>
  <c r="Q3330" i="10"/>
  <c r="V3326" i="10"/>
  <c r="Q3326" i="10"/>
  <c r="V3322" i="10"/>
  <c r="Q3322" i="10"/>
  <c r="V3318" i="10"/>
  <c r="Q3318" i="10"/>
  <c r="V3314" i="10"/>
  <c r="Q3314" i="10"/>
  <c r="V3310" i="10"/>
  <c r="Q3310" i="10"/>
  <c r="V3306" i="10"/>
  <c r="Q3306" i="10"/>
  <c r="V3302" i="10"/>
  <c r="Q3302" i="10"/>
  <c r="V3298" i="10"/>
  <c r="Q3298" i="10"/>
  <c r="V3294" i="10"/>
  <c r="Q3294" i="10"/>
  <c r="V3290" i="10"/>
  <c r="Q3290" i="10"/>
  <c r="V3286" i="10"/>
  <c r="Q3286" i="10"/>
  <c r="V3282" i="10"/>
  <c r="Q3282" i="10"/>
  <c r="V3278" i="10"/>
  <c r="Q3278" i="10"/>
  <c r="V3274" i="10"/>
  <c r="Q3274" i="10"/>
  <c r="V3270" i="10"/>
  <c r="Q3270" i="10"/>
  <c r="V3266" i="10"/>
  <c r="Q3266" i="10"/>
  <c r="V3262" i="10"/>
  <c r="Q3262" i="10"/>
  <c r="V3258" i="10"/>
  <c r="Q3258" i="10"/>
  <c r="V3254" i="10"/>
  <c r="Q3254" i="10"/>
  <c r="V3250" i="10"/>
  <c r="Q3250" i="10"/>
  <c r="V3246" i="10"/>
  <c r="Q3246" i="10"/>
  <c r="V3242" i="10"/>
  <c r="Q3242" i="10"/>
  <c r="V3238" i="10"/>
  <c r="Q3238" i="10"/>
  <c r="V3234" i="10"/>
  <c r="Q3234" i="10"/>
  <c r="V3230" i="10"/>
  <c r="Q3230" i="10"/>
  <c r="V3226" i="10"/>
  <c r="Q3226" i="10"/>
  <c r="V3222" i="10"/>
  <c r="Q3222" i="10"/>
  <c r="V3218" i="10"/>
  <c r="Q3218" i="10"/>
  <c r="V3214" i="10"/>
  <c r="Q3214" i="10"/>
  <c r="V3210" i="10"/>
  <c r="Q3210" i="10"/>
  <c r="V3206" i="10"/>
  <c r="Q3206" i="10"/>
  <c r="V3202" i="10"/>
  <c r="Q3202" i="10"/>
  <c r="V3198" i="10"/>
  <c r="Q3198" i="10"/>
  <c r="V3194" i="10"/>
  <c r="Q3194" i="10"/>
  <c r="V3190" i="10"/>
  <c r="Q3190" i="10"/>
  <c r="V3186" i="10"/>
  <c r="Q3186" i="10"/>
  <c r="V3182" i="10"/>
  <c r="Q3182" i="10"/>
  <c r="V3178" i="10"/>
  <c r="Q3178" i="10"/>
  <c r="V3174" i="10"/>
  <c r="Q3174" i="10"/>
  <c r="V3170" i="10"/>
  <c r="Q3170" i="10"/>
  <c r="V3166" i="10"/>
  <c r="Q3166" i="10"/>
  <c r="V3162" i="10"/>
  <c r="Q3162" i="10"/>
  <c r="V3158" i="10"/>
  <c r="Q3158" i="10"/>
  <c r="V3154" i="10"/>
  <c r="Q3154" i="10"/>
  <c r="V3150" i="10"/>
  <c r="Q3150" i="10"/>
  <c r="V3146" i="10"/>
  <c r="Q3146" i="10"/>
  <c r="V3142" i="10"/>
  <c r="Q3142" i="10"/>
  <c r="V3138" i="10"/>
  <c r="Q3138" i="10"/>
  <c r="V3134" i="10"/>
  <c r="Q3134" i="10"/>
  <c r="V3130" i="10"/>
  <c r="Q3130" i="10"/>
  <c r="V3126" i="10"/>
  <c r="Q3126" i="10"/>
  <c r="V3122" i="10"/>
  <c r="Q3122" i="10"/>
  <c r="V3118" i="10"/>
  <c r="Q3118" i="10"/>
  <c r="V3114" i="10"/>
  <c r="Q3114" i="10"/>
  <c r="V3110" i="10"/>
  <c r="Q3110" i="10"/>
  <c r="V3106" i="10"/>
  <c r="Q3106" i="10"/>
  <c r="V3102" i="10"/>
  <c r="Q3102" i="10"/>
  <c r="V3098" i="10"/>
  <c r="Q3098" i="10"/>
  <c r="V3094" i="10"/>
  <c r="Q3094" i="10"/>
  <c r="V3090" i="10"/>
  <c r="Q3090" i="10"/>
  <c r="V3086" i="10"/>
  <c r="Q3086" i="10"/>
  <c r="V3082" i="10"/>
  <c r="Q3082" i="10"/>
  <c r="V3078" i="10"/>
  <c r="Q3078" i="10"/>
  <c r="V3074" i="10"/>
  <c r="Q3074" i="10"/>
  <c r="V3070" i="10"/>
  <c r="Q3070" i="10"/>
  <c r="V3066" i="10"/>
  <c r="Q3066" i="10"/>
  <c r="V3062" i="10"/>
  <c r="Q3062" i="10"/>
  <c r="V3058" i="10"/>
  <c r="Q3058" i="10"/>
  <c r="V3054" i="10"/>
  <c r="Q3054" i="10"/>
  <c r="V3050" i="10"/>
  <c r="Q3050" i="10"/>
  <c r="V3046" i="10"/>
  <c r="Q3046" i="10"/>
  <c r="V3042" i="10"/>
  <c r="Q3042" i="10"/>
  <c r="V3038" i="10"/>
  <c r="Q3038" i="10"/>
  <c r="V3034" i="10"/>
  <c r="Q3034" i="10"/>
  <c r="V3030" i="10"/>
  <c r="Q3030" i="10"/>
  <c r="V3026" i="10"/>
  <c r="Q3026" i="10"/>
  <c r="V3022" i="10"/>
  <c r="Q3022" i="10"/>
  <c r="V3018" i="10"/>
  <c r="Q3018" i="10"/>
  <c r="V3014" i="10"/>
  <c r="Q3014" i="10"/>
  <c r="V3010" i="10"/>
  <c r="Q3010" i="10"/>
  <c r="V3006" i="10"/>
  <c r="Q3006" i="10"/>
  <c r="V3002" i="10"/>
  <c r="Q3002" i="10"/>
  <c r="V2998" i="10"/>
  <c r="Q2998" i="10"/>
  <c r="V2994" i="10"/>
  <c r="Q2994" i="10"/>
  <c r="V2990" i="10"/>
  <c r="Q2990" i="10"/>
  <c r="V2986" i="10"/>
  <c r="Q2986" i="10"/>
  <c r="V2982" i="10"/>
  <c r="Q2982" i="10"/>
  <c r="V2978" i="10"/>
  <c r="Q2978" i="10"/>
  <c r="V2974" i="10"/>
  <c r="Q2974" i="10"/>
  <c r="V2970" i="10"/>
  <c r="Q2970" i="10"/>
  <c r="V2966" i="10"/>
  <c r="Q2966" i="10"/>
  <c r="V2962" i="10"/>
  <c r="Q2962" i="10"/>
  <c r="V2958" i="10"/>
  <c r="Q2958" i="10"/>
  <c r="V2954" i="10"/>
  <c r="Q2954" i="10"/>
  <c r="V2950" i="10"/>
  <c r="Q2950" i="10"/>
  <c r="V2946" i="10"/>
  <c r="Q2946" i="10"/>
  <c r="V2942" i="10"/>
  <c r="Q2942" i="10"/>
  <c r="V2938" i="10"/>
  <c r="Q2938" i="10"/>
  <c r="V2934" i="10"/>
  <c r="Q2934" i="10"/>
  <c r="V2930" i="10"/>
  <c r="Q2930" i="10"/>
  <c r="V2926" i="10"/>
  <c r="Q2926" i="10"/>
  <c r="V2922" i="10"/>
  <c r="Q2922" i="10"/>
  <c r="V2918" i="10"/>
  <c r="Q2918" i="10"/>
  <c r="V2914" i="10"/>
  <c r="Q2914" i="10"/>
  <c r="V2910" i="10"/>
  <c r="Q2910" i="10"/>
  <c r="V2906" i="10"/>
  <c r="Q2906" i="10"/>
  <c r="V2902" i="10"/>
  <c r="Q2902" i="10"/>
  <c r="V2898" i="10"/>
  <c r="Q2898" i="10"/>
  <c r="V2894" i="10"/>
  <c r="Q2894" i="10"/>
  <c r="V2890" i="10"/>
  <c r="Q2890" i="10"/>
  <c r="V2886" i="10"/>
  <c r="Q2886" i="10"/>
  <c r="V2882" i="10"/>
  <c r="Q2882" i="10"/>
  <c r="V2878" i="10"/>
  <c r="Q2878" i="10"/>
  <c r="V2874" i="10"/>
  <c r="Q2874" i="10"/>
  <c r="V2870" i="10"/>
  <c r="Q2870" i="10"/>
  <c r="V2866" i="10"/>
  <c r="Q2866" i="10"/>
  <c r="V2862" i="10"/>
  <c r="Q2862" i="10"/>
  <c r="V2858" i="10"/>
  <c r="Q2858" i="10"/>
  <c r="V2854" i="10"/>
  <c r="Q2854" i="10"/>
  <c r="V2850" i="10"/>
  <c r="Q2850" i="10"/>
  <c r="V2846" i="10"/>
  <c r="Q2846" i="10"/>
  <c r="V2842" i="10"/>
  <c r="Q2842" i="10"/>
  <c r="V2838" i="10"/>
  <c r="Q2838" i="10"/>
  <c r="V2834" i="10"/>
  <c r="Q2834" i="10"/>
  <c r="V2830" i="10"/>
  <c r="Q2830" i="10"/>
  <c r="V2826" i="10"/>
  <c r="Q2826" i="10"/>
  <c r="V2822" i="10"/>
  <c r="Q2822" i="10"/>
  <c r="V2818" i="10"/>
  <c r="Q2818" i="10"/>
  <c r="V2814" i="10"/>
  <c r="Q2814" i="10"/>
  <c r="V2810" i="10"/>
  <c r="Q2810" i="10"/>
  <c r="V2806" i="10"/>
  <c r="Q2806" i="10"/>
  <c r="V2802" i="10"/>
  <c r="Q2802" i="10"/>
  <c r="V2798" i="10"/>
  <c r="Q2798" i="10"/>
  <c r="V2794" i="10"/>
  <c r="Q2794" i="10"/>
  <c r="V2790" i="10"/>
  <c r="Q2790" i="10"/>
  <c r="V2786" i="10"/>
  <c r="Q2786" i="10"/>
  <c r="V2782" i="10"/>
  <c r="Q2782" i="10"/>
  <c r="V2778" i="10"/>
  <c r="Q2778" i="10"/>
  <c r="V2774" i="10"/>
  <c r="Q2774" i="10"/>
  <c r="V2770" i="10"/>
  <c r="Q2770" i="10"/>
  <c r="V2766" i="10"/>
  <c r="Q2766" i="10"/>
  <c r="V2762" i="10"/>
  <c r="Q2762" i="10"/>
  <c r="V2758" i="10"/>
  <c r="Q2758" i="10"/>
  <c r="V2754" i="10"/>
  <c r="Q2754" i="10"/>
  <c r="V2750" i="10"/>
  <c r="Q2750" i="10"/>
  <c r="V2746" i="10"/>
  <c r="Q2746" i="10"/>
  <c r="V2742" i="10"/>
  <c r="Q2742" i="10"/>
  <c r="V2738" i="10"/>
  <c r="Q2738" i="10"/>
  <c r="V2734" i="10"/>
  <c r="Q2734" i="10"/>
  <c r="V2730" i="10"/>
  <c r="Q2730" i="10"/>
  <c r="V2726" i="10"/>
  <c r="Q2726" i="10"/>
  <c r="V2722" i="10"/>
  <c r="Q2722" i="10"/>
  <c r="V2718" i="10"/>
  <c r="Q2718" i="10"/>
  <c r="V2714" i="10"/>
  <c r="Q2714" i="10"/>
  <c r="V2710" i="10"/>
  <c r="Q2710" i="10"/>
  <c r="V2706" i="10"/>
  <c r="Q2706" i="10"/>
  <c r="V2702" i="10"/>
  <c r="Q2702" i="10"/>
  <c r="V2698" i="10"/>
  <c r="Q2698" i="10"/>
  <c r="V2694" i="10"/>
  <c r="Q2694" i="10"/>
  <c r="V2690" i="10"/>
  <c r="Q2690" i="10"/>
  <c r="V2686" i="10"/>
  <c r="Q2686" i="10"/>
  <c r="V2682" i="10"/>
  <c r="Q2682" i="10"/>
  <c r="V2678" i="10"/>
  <c r="Q2678" i="10"/>
  <c r="V2674" i="10"/>
  <c r="Q2674" i="10"/>
  <c r="V2670" i="10"/>
  <c r="Q2670" i="10"/>
  <c r="V2666" i="10"/>
  <c r="Q2666" i="10"/>
  <c r="V2662" i="10"/>
  <c r="Q2662" i="10"/>
  <c r="V2658" i="10"/>
  <c r="Q2658" i="10"/>
  <c r="V2654" i="10"/>
  <c r="Q2654" i="10"/>
  <c r="V2650" i="10"/>
  <c r="Q2650" i="10"/>
  <c r="V2646" i="10"/>
  <c r="Q2646" i="10"/>
  <c r="V2642" i="10"/>
  <c r="Q2642" i="10"/>
  <c r="V2638" i="10"/>
  <c r="Q2638" i="10"/>
  <c r="V2634" i="10"/>
  <c r="Q2634" i="10"/>
  <c r="V2630" i="10"/>
  <c r="Q2630" i="10"/>
  <c r="V2626" i="10"/>
  <c r="Q2626" i="10"/>
  <c r="V2622" i="10"/>
  <c r="Q2622" i="10"/>
  <c r="V2618" i="10"/>
  <c r="Q2618" i="10"/>
  <c r="V2614" i="10"/>
  <c r="Q2614" i="10"/>
  <c r="V2610" i="10"/>
  <c r="Q2610" i="10"/>
  <c r="V2606" i="10"/>
  <c r="Q2606" i="10"/>
  <c r="V2602" i="10"/>
  <c r="Q2602" i="10"/>
  <c r="V2598" i="10"/>
  <c r="Q2598" i="10"/>
  <c r="V2594" i="10"/>
  <c r="Q2594" i="10"/>
  <c r="V2590" i="10"/>
  <c r="Q2590" i="10"/>
  <c r="V2586" i="10"/>
  <c r="Q2586" i="10"/>
  <c r="V2582" i="10"/>
  <c r="Q2582" i="10"/>
  <c r="V2578" i="10"/>
  <c r="Q2578" i="10"/>
  <c r="V2574" i="10"/>
  <c r="Q2574" i="10"/>
  <c r="V2570" i="10"/>
  <c r="Q2570" i="10"/>
  <c r="V2566" i="10"/>
  <c r="Q2566" i="10"/>
  <c r="V2562" i="10"/>
  <c r="Q2562" i="10"/>
  <c r="V2558" i="10"/>
  <c r="Q2558" i="10"/>
  <c r="V2554" i="10"/>
  <c r="Q2554" i="10"/>
  <c r="V2550" i="10"/>
  <c r="Q2550" i="10"/>
  <c r="V2546" i="10"/>
  <c r="Q2546" i="10"/>
  <c r="V2542" i="10"/>
  <c r="Q2542" i="10"/>
  <c r="V2538" i="10"/>
  <c r="Q2538" i="10"/>
  <c r="V2534" i="10"/>
  <c r="Q2534" i="10"/>
  <c r="V2530" i="10"/>
  <c r="Q2530" i="10"/>
  <c r="V2526" i="10"/>
  <c r="Q2526" i="10"/>
  <c r="V2522" i="10"/>
  <c r="Q2522" i="10"/>
  <c r="V2518" i="10"/>
  <c r="Q2518" i="10"/>
  <c r="V2514" i="10"/>
  <c r="Q2514" i="10"/>
  <c r="V2510" i="10"/>
  <c r="Q2510" i="10"/>
  <c r="V2506" i="10"/>
  <c r="Q2506" i="10"/>
  <c r="V2502" i="10"/>
  <c r="Q2502" i="10"/>
  <c r="V2498" i="10"/>
  <c r="Q2498" i="10"/>
  <c r="V2494" i="10"/>
  <c r="Q2494" i="10"/>
  <c r="V2490" i="10"/>
  <c r="Q2490" i="10"/>
  <c r="V2486" i="10"/>
  <c r="Q2486" i="10"/>
  <c r="V2482" i="10"/>
  <c r="Q2482" i="10"/>
  <c r="V2478" i="10"/>
  <c r="Q2478" i="10"/>
  <c r="V2474" i="10"/>
  <c r="Q2474" i="10"/>
  <c r="V2470" i="10"/>
  <c r="Q2470" i="10"/>
  <c r="V2466" i="10"/>
  <c r="Q2466" i="10"/>
  <c r="V2462" i="10"/>
  <c r="Q2462" i="10"/>
  <c r="V2458" i="10"/>
  <c r="Q2458" i="10"/>
  <c r="V2454" i="10"/>
  <c r="Q2454" i="10"/>
  <c r="V2450" i="10"/>
  <c r="Q2450" i="10"/>
  <c r="V2446" i="10"/>
  <c r="Q2446" i="10"/>
  <c r="V2442" i="10"/>
  <c r="Q2442" i="10"/>
  <c r="V2438" i="10"/>
  <c r="Q2438" i="10"/>
  <c r="V2434" i="10"/>
  <c r="Q2434" i="10"/>
  <c r="V2430" i="10"/>
  <c r="Q2430" i="10"/>
  <c r="V2426" i="10"/>
  <c r="Q2426" i="10"/>
  <c r="V2422" i="10"/>
  <c r="Q2422" i="10"/>
  <c r="V2418" i="10"/>
  <c r="Q2418" i="10"/>
  <c r="V2414" i="10"/>
  <c r="Q2414" i="10"/>
  <c r="V2410" i="10"/>
  <c r="Q2410" i="10"/>
  <c r="V2406" i="10"/>
  <c r="Q2406" i="10"/>
  <c r="V2402" i="10"/>
  <c r="Q2402" i="10"/>
  <c r="V2398" i="10"/>
  <c r="Q2398" i="10"/>
  <c r="V2394" i="10"/>
  <c r="Q2394" i="10"/>
  <c r="V2390" i="10"/>
  <c r="Q2390" i="10"/>
  <c r="V2386" i="10"/>
  <c r="Q2386" i="10"/>
  <c r="V2382" i="10"/>
  <c r="Q2382" i="10"/>
  <c r="V2378" i="10"/>
  <c r="Q2378" i="10"/>
  <c r="V2374" i="10"/>
  <c r="Q2374" i="10"/>
  <c r="V2370" i="10"/>
  <c r="Q2370" i="10"/>
  <c r="V2366" i="10"/>
  <c r="Q2366" i="10"/>
  <c r="V2362" i="10"/>
  <c r="Q2362" i="10"/>
  <c r="V2358" i="10"/>
  <c r="Q2358" i="10"/>
  <c r="V2354" i="10"/>
  <c r="Q2354" i="10"/>
  <c r="V2350" i="10"/>
  <c r="Q2350" i="10"/>
  <c r="V2346" i="10"/>
  <c r="Q2346" i="10"/>
  <c r="V2342" i="10"/>
  <c r="Q2342" i="10"/>
  <c r="V2338" i="10"/>
  <c r="Q2338" i="10"/>
  <c r="V2334" i="10"/>
  <c r="Q2334" i="10"/>
  <c r="V2330" i="10"/>
  <c r="Q2330" i="10"/>
  <c r="V2326" i="10"/>
  <c r="Q2326" i="10"/>
  <c r="V2322" i="10"/>
  <c r="Q2322" i="10"/>
  <c r="V2318" i="10"/>
  <c r="Q2318" i="10"/>
  <c r="V2314" i="10"/>
  <c r="Q2314" i="10"/>
  <c r="V2310" i="10"/>
  <c r="Q2310" i="10"/>
  <c r="V2306" i="10"/>
  <c r="Q2306" i="10"/>
  <c r="V2302" i="10"/>
  <c r="Q2302" i="10"/>
  <c r="V2298" i="10"/>
  <c r="Q2298" i="10"/>
  <c r="V2294" i="10"/>
  <c r="Q2294" i="10"/>
  <c r="V2290" i="10"/>
  <c r="Q2290" i="10"/>
  <c r="V2286" i="10"/>
  <c r="Q2286" i="10"/>
  <c r="V2282" i="10"/>
  <c r="Q2282" i="10"/>
  <c r="V2278" i="10"/>
  <c r="Q2278" i="10"/>
  <c r="V2274" i="10"/>
  <c r="Q2274" i="10"/>
  <c r="V2270" i="10"/>
  <c r="Q2270" i="10"/>
  <c r="V2266" i="10"/>
  <c r="Q2266" i="10"/>
  <c r="V2262" i="10"/>
  <c r="Q2262" i="10"/>
  <c r="V2258" i="10"/>
  <c r="Q2258" i="10"/>
  <c r="V2254" i="10"/>
  <c r="Q2254" i="10"/>
  <c r="V2250" i="10"/>
  <c r="Q2250" i="10"/>
  <c r="V2246" i="10"/>
  <c r="Q2246" i="10"/>
  <c r="V2242" i="10"/>
  <c r="Q2242" i="10"/>
  <c r="V2238" i="10"/>
  <c r="Q2238" i="10"/>
  <c r="V2234" i="10"/>
  <c r="Q2234" i="10"/>
  <c r="V2230" i="10"/>
  <c r="Q2230" i="10"/>
  <c r="V2226" i="10"/>
  <c r="Q2226" i="10"/>
  <c r="V2222" i="10"/>
  <c r="Q2222" i="10"/>
  <c r="V2218" i="10"/>
  <c r="Q2218" i="10"/>
  <c r="V2214" i="10"/>
  <c r="Q2214" i="10"/>
  <c r="V2210" i="10"/>
  <c r="Q2210" i="10"/>
  <c r="V2206" i="10"/>
  <c r="Q2206" i="10"/>
  <c r="V2202" i="10"/>
  <c r="Q2202" i="10"/>
  <c r="V2198" i="10"/>
  <c r="Q2198" i="10"/>
  <c r="V2194" i="10"/>
  <c r="Q2194" i="10"/>
  <c r="V2190" i="10"/>
  <c r="Q2190" i="10"/>
  <c r="V2186" i="10"/>
  <c r="Q2186" i="10"/>
  <c r="V2182" i="10"/>
  <c r="Q2182" i="10"/>
  <c r="V2178" i="10"/>
  <c r="Q2178" i="10"/>
  <c r="V2174" i="10"/>
  <c r="Q2174" i="10"/>
  <c r="V2170" i="10"/>
  <c r="Q2170" i="10"/>
  <c r="V2166" i="10"/>
  <c r="Q2166" i="10"/>
  <c r="V2162" i="10"/>
  <c r="Q2162" i="10"/>
  <c r="V2158" i="10"/>
  <c r="Q2158" i="10"/>
  <c r="V2154" i="10"/>
  <c r="Q2154" i="10"/>
  <c r="V2150" i="10"/>
  <c r="Q2150" i="10"/>
  <c r="V2146" i="10"/>
  <c r="Q2146" i="10"/>
  <c r="V2142" i="10"/>
  <c r="Q2142" i="10"/>
  <c r="V2138" i="10"/>
  <c r="Q2138" i="10"/>
  <c r="V2134" i="10"/>
  <c r="Q2134" i="10"/>
  <c r="V2130" i="10"/>
  <c r="Q2130" i="10"/>
  <c r="V2126" i="10"/>
  <c r="Q2126" i="10"/>
  <c r="V2122" i="10"/>
  <c r="Q2122" i="10"/>
  <c r="V2118" i="10"/>
  <c r="Q2118" i="10"/>
  <c r="V2114" i="10"/>
  <c r="Q2114" i="10"/>
  <c r="V2110" i="10"/>
  <c r="Q2110" i="10"/>
  <c r="V2106" i="10"/>
  <c r="Q2106" i="10"/>
  <c r="V2102" i="10"/>
  <c r="Q2102" i="10"/>
  <c r="V2098" i="10"/>
  <c r="Q2098" i="10"/>
  <c r="V2094" i="10"/>
  <c r="Q2094" i="10"/>
  <c r="V2086" i="10"/>
  <c r="Q2086" i="10"/>
  <c r="V2082" i="10"/>
  <c r="Q2082" i="10"/>
  <c r="V2078" i="10"/>
  <c r="Q2078" i="10"/>
  <c r="V2074" i="10"/>
  <c r="Q2074" i="10"/>
  <c r="V2070" i="10"/>
  <c r="Q2070" i="10"/>
  <c r="V2066" i="10"/>
  <c r="Q2066" i="10"/>
  <c r="V2062" i="10"/>
  <c r="Q2062" i="10"/>
  <c r="V2058" i="10"/>
  <c r="Q2058" i="10"/>
  <c r="V2054" i="10"/>
  <c r="Q2054" i="10"/>
  <c r="V2050" i="10"/>
  <c r="Q2050" i="10"/>
  <c r="V2046" i="10"/>
  <c r="Q2046" i="10"/>
  <c r="V2042" i="10"/>
  <c r="Q2042" i="10"/>
  <c r="V2038" i="10"/>
  <c r="Q2038" i="10"/>
  <c r="V2034" i="10"/>
  <c r="Q2034" i="10"/>
  <c r="V2030" i="10"/>
  <c r="Q2030" i="10"/>
  <c r="V2026" i="10"/>
  <c r="Q2026" i="10"/>
  <c r="V2022" i="10"/>
  <c r="Q2022" i="10"/>
  <c r="V2018" i="10"/>
  <c r="Q2018" i="10"/>
  <c r="V2014" i="10"/>
  <c r="Q2014" i="10"/>
  <c r="V2010" i="10"/>
  <c r="Q2010" i="10"/>
  <c r="V2006" i="10"/>
  <c r="Q2006" i="10"/>
  <c r="V2002" i="10"/>
  <c r="Q2002" i="10"/>
  <c r="V1998" i="10"/>
  <c r="Q1998" i="10"/>
  <c r="V1994" i="10"/>
  <c r="Q1994" i="10"/>
  <c r="V1990" i="10"/>
  <c r="Q1990" i="10"/>
  <c r="V1986" i="10"/>
  <c r="Q1986" i="10"/>
  <c r="V1982" i="10"/>
  <c r="Q1982" i="10"/>
  <c r="V1978" i="10"/>
  <c r="Q1978" i="10"/>
  <c r="V1974" i="10"/>
  <c r="Q1974" i="10"/>
  <c r="V1970" i="10"/>
  <c r="Q1970" i="10"/>
  <c r="V1966" i="10"/>
  <c r="Q1966" i="10"/>
  <c r="V1962" i="10"/>
  <c r="Q1962" i="10"/>
  <c r="V1958" i="10"/>
  <c r="Q1958" i="10"/>
  <c r="V1954" i="10"/>
  <c r="Q1954" i="10"/>
  <c r="V1950" i="10"/>
  <c r="Q1950" i="10"/>
  <c r="V1946" i="10"/>
  <c r="Q1946" i="10"/>
  <c r="V1942" i="10"/>
  <c r="Q1942" i="10"/>
  <c r="V1938" i="10"/>
  <c r="Q1938" i="10"/>
  <c r="V1934" i="10"/>
  <c r="Q1934" i="10"/>
  <c r="V1930" i="10"/>
  <c r="Q1930" i="10"/>
  <c r="V1926" i="10"/>
  <c r="Q1926" i="10"/>
  <c r="V1922" i="10"/>
  <c r="Q1922" i="10"/>
  <c r="V1918" i="10"/>
  <c r="Q1918" i="10"/>
  <c r="V1914" i="10"/>
  <c r="Q1914" i="10"/>
  <c r="V1910" i="10"/>
  <c r="Q1910" i="10"/>
  <c r="V1906" i="10"/>
  <c r="Q1906" i="10"/>
  <c r="V1902" i="10"/>
  <c r="Q1902" i="10"/>
  <c r="V1898" i="10"/>
  <c r="Q1898" i="10"/>
  <c r="V1894" i="10"/>
  <c r="Q1894" i="10"/>
  <c r="V1890" i="10"/>
  <c r="Q1890" i="10"/>
  <c r="V1886" i="10"/>
  <c r="Q1886" i="10"/>
  <c r="V1882" i="10"/>
  <c r="Q1882" i="10"/>
  <c r="V1878" i="10"/>
  <c r="Q1878" i="10"/>
  <c r="V1874" i="10"/>
  <c r="Q1874" i="10"/>
  <c r="V1870" i="10"/>
  <c r="Q1870" i="10"/>
  <c r="V1866" i="10"/>
  <c r="Q1866" i="10"/>
  <c r="V1862" i="10"/>
  <c r="Q1862" i="10"/>
  <c r="V1858" i="10"/>
  <c r="Q1858" i="10"/>
  <c r="V1854" i="10"/>
  <c r="Q1854" i="10"/>
  <c r="V1850" i="10"/>
  <c r="Q1850" i="10"/>
  <c r="V1846" i="10"/>
  <c r="Q1846" i="10"/>
  <c r="V1842" i="10"/>
  <c r="Q1842" i="10"/>
  <c r="V1838" i="10"/>
  <c r="Q1838" i="10"/>
  <c r="V1834" i="10"/>
  <c r="Q1834" i="10"/>
  <c r="V1830" i="10"/>
  <c r="Q1830" i="10"/>
  <c r="V1826" i="10"/>
  <c r="Q1826" i="10"/>
  <c r="V1822" i="10"/>
  <c r="Q1822" i="10"/>
  <c r="V1818" i="10"/>
  <c r="Q1818" i="10"/>
  <c r="V1814" i="10"/>
  <c r="Q1814" i="10"/>
  <c r="V1810" i="10"/>
  <c r="Q1810" i="10"/>
  <c r="V1806" i="10"/>
  <c r="Q1806" i="10"/>
  <c r="V1802" i="10"/>
  <c r="Q1802" i="10"/>
  <c r="V1798" i="10"/>
  <c r="Q1798" i="10"/>
  <c r="V1794" i="10"/>
  <c r="Q1794" i="10"/>
  <c r="V1790" i="10"/>
  <c r="Q1790" i="10"/>
  <c r="V1786" i="10"/>
  <c r="Q1786" i="10"/>
  <c r="V1782" i="10"/>
  <c r="Q1782" i="10"/>
  <c r="V1778" i="10"/>
  <c r="Q1778" i="10"/>
  <c r="V1774" i="10"/>
  <c r="Q1774" i="10"/>
  <c r="V1770" i="10"/>
  <c r="Q1770" i="10"/>
  <c r="V1766" i="10"/>
  <c r="Q1766" i="10"/>
  <c r="V1762" i="10"/>
  <c r="Q1762" i="10"/>
  <c r="V1758" i="10"/>
  <c r="Q1758" i="10"/>
  <c r="V1754" i="10"/>
  <c r="Q1754" i="10"/>
  <c r="V1750" i="10"/>
  <c r="Q1750" i="10"/>
  <c r="V1746" i="10"/>
  <c r="Q1746" i="10"/>
  <c r="V1742" i="10"/>
  <c r="Q1742" i="10"/>
  <c r="V1738" i="10"/>
  <c r="Q1738" i="10"/>
  <c r="V1734" i="10"/>
  <c r="Q1734" i="10"/>
  <c r="V1730" i="10"/>
  <c r="Q1730" i="10"/>
  <c r="V1726" i="10"/>
  <c r="Q1726" i="10"/>
  <c r="V1722" i="10"/>
  <c r="Q1722" i="10"/>
  <c r="V1718" i="10"/>
  <c r="Q1718" i="10"/>
  <c r="V1714" i="10"/>
  <c r="Q1714" i="10"/>
  <c r="V1710" i="10"/>
  <c r="Q1710" i="10"/>
  <c r="V1706" i="10"/>
  <c r="Q1706" i="10"/>
  <c r="V1702" i="10"/>
  <c r="Q1702" i="10"/>
  <c r="V1698" i="10"/>
  <c r="Q1698" i="10"/>
  <c r="V1694" i="10"/>
  <c r="Q1694" i="10"/>
  <c r="V1690" i="10"/>
  <c r="Q1690" i="10"/>
  <c r="V1686" i="10"/>
  <c r="Q1686" i="10"/>
  <c r="V1682" i="10"/>
  <c r="Q1682" i="10"/>
  <c r="V1678" i="10"/>
  <c r="Q1678" i="10"/>
  <c r="V1674" i="10"/>
  <c r="Q1674" i="10"/>
  <c r="V1670" i="10"/>
  <c r="Q1670" i="10"/>
  <c r="V1666" i="10"/>
  <c r="Q1666" i="10"/>
  <c r="V1662" i="10"/>
  <c r="Q1662" i="10"/>
  <c r="V1658" i="10"/>
  <c r="Q1658" i="10"/>
  <c r="V1654" i="10"/>
  <c r="Q1654" i="10"/>
  <c r="V1650" i="10"/>
  <c r="Q1650" i="10"/>
  <c r="V1646" i="10"/>
  <c r="Q1646" i="10"/>
  <c r="V1642" i="10"/>
  <c r="Q1642" i="10"/>
  <c r="V1638" i="10"/>
  <c r="Q1638" i="10"/>
  <c r="V1634" i="10"/>
  <c r="Q1634" i="10"/>
  <c r="V1630" i="10"/>
  <c r="Q1630" i="10"/>
  <c r="V1626" i="10"/>
  <c r="Q1626" i="10"/>
  <c r="V1622" i="10"/>
  <c r="Q1622" i="10"/>
  <c r="V1618" i="10"/>
  <c r="Q1618" i="10"/>
  <c r="V1614" i="10"/>
  <c r="Q1614" i="10"/>
  <c r="V1610" i="10"/>
  <c r="Q1610" i="10"/>
  <c r="V1606" i="10"/>
  <c r="Q1606" i="10"/>
  <c r="V1602" i="10"/>
  <c r="Q1602" i="10"/>
  <c r="V1598" i="10"/>
  <c r="Q1598" i="10"/>
  <c r="V1594" i="10"/>
  <c r="Q1594" i="10"/>
  <c r="V1590" i="10"/>
  <c r="Q1590" i="10"/>
  <c r="V1586" i="10"/>
  <c r="Q1586" i="10"/>
  <c r="V1582" i="10"/>
  <c r="Q1582" i="10"/>
  <c r="V1578" i="10"/>
  <c r="Q1578" i="10"/>
  <c r="V1574" i="10"/>
  <c r="Q1574" i="10"/>
  <c r="V1570" i="10"/>
  <c r="Q1570" i="10"/>
  <c r="V1566" i="10"/>
  <c r="Q1566" i="10"/>
  <c r="V1562" i="10"/>
  <c r="Q1562" i="10"/>
  <c r="V1558" i="10"/>
  <c r="Q1558" i="10"/>
  <c r="V1554" i="10"/>
  <c r="Q1554" i="10"/>
  <c r="V1550" i="10"/>
  <c r="Q1550" i="10"/>
  <c r="V1546" i="10"/>
  <c r="Q1546" i="10"/>
  <c r="V1542" i="10"/>
  <c r="Q1542" i="10"/>
  <c r="V1538" i="10"/>
  <c r="Q1538" i="10"/>
  <c r="V1534" i="10"/>
  <c r="Q1534" i="10"/>
  <c r="V1530" i="10"/>
  <c r="Q1530" i="10"/>
  <c r="V1526" i="10"/>
  <c r="Q1526" i="10"/>
  <c r="V1522" i="10"/>
  <c r="Q1522" i="10"/>
  <c r="V1518" i="10"/>
  <c r="Q1518" i="10"/>
  <c r="V1514" i="10"/>
  <c r="Q1514" i="10"/>
  <c r="Q3024" i="10"/>
  <c r="Q3016" i="10"/>
  <c r="Q3008" i="10"/>
  <c r="Q3000" i="10"/>
  <c r="Q2992" i="10"/>
  <c r="Q2984" i="10"/>
  <c r="Q2976" i="10"/>
  <c r="Q2968" i="10"/>
  <c r="Q2960" i="10"/>
  <c r="Q2952" i="10"/>
  <c r="Q2944" i="10"/>
  <c r="Q2936" i="10"/>
  <c r="Q2928" i="10"/>
  <c r="Q2920" i="10"/>
  <c r="Q2912" i="10"/>
  <c r="Q2904" i="10"/>
  <c r="Q2896" i="10"/>
  <c r="Q2888" i="10"/>
  <c r="Q2880" i="10"/>
  <c r="Q2872" i="10"/>
  <c r="Q2864" i="10"/>
  <c r="Q2856" i="10"/>
  <c r="Q2848" i="10"/>
  <c r="Q2840" i="10"/>
  <c r="Q2832" i="10"/>
  <c r="Q2824" i="10"/>
  <c r="Q2816" i="10"/>
  <c r="Q2808" i="10"/>
  <c r="Q2800" i="10"/>
  <c r="Q2792" i="10"/>
  <c r="Q2784" i="10"/>
  <c r="Q2776" i="10"/>
  <c r="Q2768" i="10"/>
  <c r="Q2760" i="10"/>
  <c r="Q2752" i="10"/>
  <c r="Q2744" i="10"/>
  <c r="Q2736" i="10"/>
  <c r="Q2728" i="10"/>
  <c r="Q2720" i="10"/>
  <c r="Q2712" i="10"/>
  <c r="Q2704" i="10"/>
  <c r="Q2696" i="10"/>
  <c r="Q2688" i="10"/>
  <c r="Q2680" i="10"/>
  <c r="Q2672" i="10"/>
  <c r="Q2664" i="10"/>
  <c r="Q2656" i="10"/>
  <c r="Q2648" i="10"/>
  <c r="Q2640" i="10"/>
  <c r="Q2632" i="10"/>
  <c r="Q2624" i="10"/>
  <c r="Q2616" i="10"/>
  <c r="Q2608" i="10"/>
  <c r="Q2600" i="10"/>
  <c r="Q2592" i="10"/>
  <c r="Q2584" i="10"/>
  <c r="Q2576" i="10"/>
  <c r="Q2568" i="10"/>
  <c r="Q2560" i="10"/>
  <c r="Q2552" i="10"/>
  <c r="Q2544" i="10"/>
  <c r="Q2536" i="10"/>
  <c r="Q2528" i="10"/>
  <c r="Q2520" i="10"/>
  <c r="Q2512" i="10"/>
  <c r="Q2504" i="10"/>
  <c r="Q2496" i="10"/>
  <c r="Q2488" i="10"/>
  <c r="Q2480" i="10"/>
  <c r="Q2472" i="10"/>
  <c r="Q2464" i="10"/>
  <c r="Q2456" i="10"/>
  <c r="Q2448" i="10"/>
  <c r="Q2440" i="10"/>
  <c r="Q2432" i="10"/>
  <c r="Q2424" i="10"/>
  <c r="Q2416" i="10"/>
  <c r="Q2408" i="10"/>
  <c r="Q2400" i="10"/>
  <c r="Q2392" i="10"/>
  <c r="Q2384" i="10"/>
  <c r="Q2376" i="10"/>
  <c r="Q2368" i="10"/>
  <c r="Q2360" i="10"/>
  <c r="Q2352" i="10"/>
  <c r="Q2344" i="10"/>
  <c r="Q2336" i="10"/>
  <c r="Q2328" i="10"/>
  <c r="Q2320" i="10"/>
  <c r="Q2312" i="10"/>
  <c r="Q2304" i="10"/>
  <c r="Q2296" i="10"/>
  <c r="Q2288" i="10"/>
  <c r="Q2280" i="10"/>
  <c r="Q2272" i="10"/>
  <c r="Q2264" i="10"/>
  <c r="Q2256" i="10"/>
  <c r="Q2248" i="10"/>
  <c r="Q2240" i="10"/>
  <c r="Q2232" i="10"/>
  <c r="Q2224" i="10"/>
  <c r="Q2216" i="10"/>
  <c r="Q2208" i="10"/>
  <c r="Q2200" i="10"/>
  <c r="Q2192" i="10"/>
  <c r="Q2184" i="10"/>
  <c r="Q2176" i="10"/>
  <c r="Q2168" i="10"/>
  <c r="Q2160" i="10"/>
  <c r="Q2152" i="10"/>
  <c r="Q2144" i="10"/>
  <c r="Q2136" i="10"/>
  <c r="Q2128" i="10"/>
  <c r="Q2120" i="10"/>
  <c r="Q2112" i="10"/>
  <c r="Q2104" i="10"/>
  <c r="Q2096" i="10"/>
  <c r="Q2084" i="10"/>
  <c r="Q2068" i="10"/>
  <c r="Q2052" i="10"/>
  <c r="Q2036" i="10"/>
  <c r="Q2020" i="10"/>
  <c r="Q2004" i="10"/>
  <c r="Q1988" i="10"/>
  <c r="Q1972" i="10"/>
  <c r="Q1956" i="10"/>
  <c r="Q1940" i="10"/>
  <c r="Q1924" i="10"/>
  <c r="Q1908" i="10"/>
  <c r="Q1892" i="10"/>
  <c r="Q1876" i="10"/>
  <c r="Q1860" i="10"/>
  <c r="Q1844" i="10"/>
  <c r="Q1828" i="10"/>
  <c r="Q1812" i="10"/>
  <c r="Q1796" i="10"/>
  <c r="Q1780" i="10"/>
  <c r="Q1764" i="10"/>
  <c r="Q1748" i="10"/>
  <c r="Q1732" i="10"/>
  <c r="Q1716" i="10"/>
  <c r="Q1700" i="10"/>
  <c r="Q1684" i="10"/>
  <c r="Q1668" i="10"/>
  <c r="Q1652" i="10"/>
  <c r="Q1636" i="10"/>
  <c r="Q1620" i="10"/>
  <c r="Q1604" i="10"/>
  <c r="Q1588" i="10"/>
  <c r="Q1572" i="10"/>
  <c r="Q1556" i="10"/>
  <c r="Q1540" i="10"/>
  <c r="Q1524" i="10"/>
  <c r="Q1508" i="10"/>
  <c r="Q1492" i="10"/>
  <c r="Q1476" i="10"/>
  <c r="Q1460" i="10"/>
  <c r="Q1444" i="10"/>
  <c r="Q1428" i="10"/>
  <c r="Q1412" i="10"/>
  <c r="Q1396" i="10"/>
  <c r="Q1380" i="10"/>
  <c r="Q1364" i="10"/>
  <c r="Q1348" i="10"/>
  <c r="Q1332" i="10"/>
  <c r="Q1316" i="10"/>
  <c r="Q1300" i="10"/>
  <c r="Q1284" i="10"/>
  <c r="Q1268" i="10"/>
  <c r="Q1252" i="10"/>
  <c r="Q1236" i="10"/>
  <c r="Q1220" i="10"/>
  <c r="Q1204" i="10"/>
  <c r="Q1188" i="10"/>
  <c r="Q1172" i="10"/>
  <c r="Q1156" i="10"/>
  <c r="Q1140" i="10"/>
  <c r="Q1124" i="10"/>
  <c r="Q1108" i="10"/>
  <c r="Q1092" i="10"/>
  <c r="Q1076" i="10"/>
  <c r="Q1060" i="10"/>
  <c r="Q1044" i="10"/>
  <c r="Q1028" i="10"/>
  <c r="Q1012" i="10"/>
  <c r="Q996" i="10"/>
  <c r="Q980" i="10"/>
  <c r="Q964" i="10"/>
  <c r="Q948" i="10"/>
  <c r="Q932" i="10"/>
  <c r="Q916" i="10"/>
  <c r="Q900" i="10"/>
  <c r="Q884" i="10"/>
  <c r="Q868" i="10"/>
  <c r="Q852" i="10"/>
  <c r="Q836" i="10"/>
  <c r="Q820" i="10"/>
  <c r="Q804" i="10"/>
  <c r="Q788" i="10"/>
  <c r="Q772" i="10"/>
  <c r="Q756" i="10"/>
  <c r="Q740" i="10"/>
  <c r="Q724" i="10"/>
  <c r="Q708" i="10"/>
  <c r="Q692" i="10"/>
  <c r="Q676" i="10"/>
  <c r="Q660" i="10"/>
  <c r="Q644" i="10"/>
  <c r="Q628" i="10"/>
  <c r="Q612" i="10"/>
  <c r="Q596" i="10"/>
  <c r="Q580" i="10"/>
  <c r="Q564" i="10"/>
  <c r="Q548" i="10"/>
  <c r="Q532" i="10"/>
  <c r="Q516" i="10"/>
  <c r="Q500" i="10"/>
  <c r="Q484" i="10"/>
  <c r="Q468" i="10"/>
  <c r="Q452" i="10"/>
  <c r="Q436" i="10"/>
  <c r="Q420" i="10"/>
  <c r="Q404" i="10"/>
  <c r="Q388" i="10"/>
  <c r="Q372" i="10"/>
  <c r="Q356" i="10"/>
  <c r="Q340" i="10"/>
  <c r="Q324" i="10"/>
  <c r="Q308" i="10"/>
  <c r="Q292" i="10"/>
  <c r="Q276" i="10"/>
  <c r="Q260" i="10"/>
  <c r="Q244" i="10"/>
  <c r="Q228" i="10"/>
  <c r="Q212" i="10"/>
  <c r="Q196" i="10"/>
  <c r="Q180" i="10"/>
  <c r="Q164" i="10"/>
  <c r="Q148" i="10"/>
  <c r="Q132" i="10"/>
  <c r="Q116" i="10"/>
  <c r="Q100" i="10"/>
  <c r="Q84" i="10"/>
  <c r="Q68" i="10"/>
  <c r="Q52" i="10"/>
  <c r="Q36" i="10"/>
  <c r="Q20" i="10"/>
  <c r="Q4" i="10"/>
  <c r="V5997" i="10"/>
  <c r="Q5997" i="10"/>
  <c r="V5993" i="10"/>
  <c r="Q5993" i="10"/>
  <c r="V5989" i="10"/>
  <c r="Q5989" i="10"/>
  <c r="V5985" i="10"/>
  <c r="Q5985" i="10"/>
  <c r="V5981" i="10"/>
  <c r="Q5981" i="10"/>
  <c r="V5977" i="10"/>
  <c r="Q5977" i="10"/>
  <c r="V5973" i="10"/>
  <c r="Q5973" i="10"/>
  <c r="V5969" i="10"/>
  <c r="Q5969" i="10"/>
  <c r="V5965" i="10"/>
  <c r="Q5965" i="10"/>
  <c r="V5961" i="10"/>
  <c r="Q5961" i="10"/>
  <c r="V5957" i="10"/>
  <c r="Q5957" i="10"/>
  <c r="V5953" i="10"/>
  <c r="Q5953" i="10"/>
  <c r="V5949" i="10"/>
  <c r="Q5949" i="10"/>
  <c r="V5945" i="10"/>
  <c r="Q5945" i="10"/>
  <c r="V5941" i="10"/>
  <c r="Q5941" i="10"/>
  <c r="V5937" i="10"/>
  <c r="Q5937" i="10"/>
  <c r="V5933" i="10"/>
  <c r="Q5933" i="10"/>
  <c r="V5929" i="10"/>
  <c r="Q5929" i="10"/>
  <c r="V5925" i="10"/>
  <c r="Q5925" i="10"/>
  <c r="V5921" i="10"/>
  <c r="Q5921" i="10"/>
  <c r="V5917" i="10"/>
  <c r="Q5917" i="10"/>
  <c r="V5913" i="10"/>
  <c r="Q5913" i="10"/>
  <c r="V5909" i="10"/>
  <c r="Q5909" i="10"/>
  <c r="V5905" i="10"/>
  <c r="Q5905" i="10"/>
  <c r="V5901" i="10"/>
  <c r="Q5901" i="10"/>
  <c r="V5897" i="10"/>
  <c r="Q5897" i="10"/>
  <c r="V5893" i="10"/>
  <c r="Q5893" i="10"/>
  <c r="V5889" i="10"/>
  <c r="Q5889" i="10"/>
  <c r="V5885" i="10"/>
  <c r="Q5885" i="10"/>
  <c r="V5881" i="10"/>
  <c r="Q5881" i="10"/>
  <c r="V5877" i="10"/>
  <c r="Q5877" i="10"/>
  <c r="V5873" i="10"/>
  <c r="Q5873" i="10"/>
  <c r="V5869" i="10"/>
  <c r="Q5869" i="10"/>
  <c r="V5865" i="10"/>
  <c r="Q5865" i="10"/>
  <c r="V5861" i="10"/>
  <c r="Q5861" i="10"/>
  <c r="V5857" i="10"/>
  <c r="Q5857" i="10"/>
  <c r="V5853" i="10"/>
  <c r="Q5853" i="10"/>
  <c r="V5849" i="10"/>
  <c r="Q5849" i="10"/>
  <c r="V5845" i="10"/>
  <c r="Q5845" i="10"/>
  <c r="V5841" i="10"/>
  <c r="Q5841" i="10"/>
  <c r="V5837" i="10"/>
  <c r="Q5837" i="10"/>
  <c r="V5833" i="10"/>
  <c r="Q5833" i="10"/>
  <c r="V5829" i="10"/>
  <c r="Q5829" i="10"/>
  <c r="V5825" i="10"/>
  <c r="Q5825" i="10"/>
  <c r="V5821" i="10"/>
  <c r="Q5821" i="10"/>
  <c r="V5817" i="10"/>
  <c r="Q5817" i="10"/>
  <c r="V5813" i="10"/>
  <c r="Q5813" i="10"/>
  <c r="V5809" i="10"/>
  <c r="Q5809" i="10"/>
  <c r="V5805" i="10"/>
  <c r="Q5805" i="10"/>
  <c r="V5801" i="10"/>
  <c r="Q5801" i="10"/>
  <c r="V5797" i="10"/>
  <c r="Q5797" i="10"/>
  <c r="V5793" i="10"/>
  <c r="Q5793" i="10"/>
  <c r="V5789" i="10"/>
  <c r="Q5789" i="10"/>
  <c r="V5785" i="10"/>
  <c r="Q5785" i="10"/>
  <c r="V5781" i="10"/>
  <c r="Q5781" i="10"/>
  <c r="V5777" i="10"/>
  <c r="Q5777" i="10"/>
  <c r="V5773" i="10"/>
  <c r="Q5773" i="10"/>
  <c r="V5769" i="10"/>
  <c r="Q5769" i="10"/>
  <c r="V5765" i="10"/>
  <c r="Q5765" i="10"/>
  <c r="V5761" i="10"/>
  <c r="Q5761" i="10"/>
  <c r="V5757" i="10"/>
  <c r="Q5757" i="10"/>
  <c r="V5753" i="10"/>
  <c r="Q5753" i="10"/>
  <c r="V5749" i="10"/>
  <c r="Q5749" i="10"/>
  <c r="V5745" i="10"/>
  <c r="Q5745" i="10"/>
  <c r="V5741" i="10"/>
  <c r="Q5741" i="10"/>
  <c r="V5737" i="10"/>
  <c r="Q5737" i="10"/>
  <c r="V5733" i="10"/>
  <c r="Q5733" i="10"/>
  <c r="V5729" i="10"/>
  <c r="Q5729" i="10"/>
  <c r="V5725" i="10"/>
  <c r="Q5725" i="10"/>
  <c r="V5721" i="10"/>
  <c r="Q5721" i="10"/>
  <c r="V5717" i="10"/>
  <c r="Q5717" i="10"/>
  <c r="V5713" i="10"/>
  <c r="Q5713" i="10"/>
  <c r="V5709" i="10"/>
  <c r="Q5709" i="10"/>
  <c r="V5705" i="10"/>
  <c r="Q5705" i="10"/>
  <c r="V5701" i="10"/>
  <c r="Q5701" i="10"/>
  <c r="V5697" i="10"/>
  <c r="Q5697" i="10"/>
  <c r="V5693" i="10"/>
  <c r="Q5693" i="10"/>
  <c r="V5689" i="10"/>
  <c r="Q5689" i="10"/>
  <c r="V5685" i="10"/>
  <c r="Q5685" i="10"/>
  <c r="V5681" i="10"/>
  <c r="Q5681" i="10"/>
  <c r="V5677" i="10"/>
  <c r="Q5677" i="10"/>
  <c r="V5673" i="10"/>
  <c r="Q5673" i="10"/>
  <c r="V5669" i="10"/>
  <c r="Q5669" i="10"/>
  <c r="V5665" i="10"/>
  <c r="Q5665" i="10"/>
  <c r="V5661" i="10"/>
  <c r="Q5661" i="10"/>
  <c r="V5657" i="10"/>
  <c r="Q5657" i="10"/>
  <c r="V5653" i="10"/>
  <c r="Q5653" i="10"/>
  <c r="V5649" i="10"/>
  <c r="Q5649" i="10"/>
  <c r="V5645" i="10"/>
  <c r="Q5645" i="10"/>
  <c r="V5641" i="10"/>
  <c r="Q5641" i="10"/>
  <c r="V5637" i="10"/>
  <c r="Q5637" i="10"/>
  <c r="V5633" i="10"/>
  <c r="Q5633" i="10"/>
  <c r="V5629" i="10"/>
  <c r="Q5629" i="10"/>
  <c r="V5625" i="10"/>
  <c r="Q5625" i="10"/>
  <c r="V5621" i="10"/>
  <c r="Q5621" i="10"/>
  <c r="V5617" i="10"/>
  <c r="Q5617" i="10"/>
  <c r="V5613" i="10"/>
  <c r="Q5613" i="10"/>
  <c r="V5609" i="10"/>
  <c r="Q5609" i="10"/>
  <c r="V5605" i="10"/>
  <c r="Q5605" i="10"/>
  <c r="V5601" i="10"/>
  <c r="Q5601" i="10"/>
  <c r="V5597" i="10"/>
  <c r="Q5597" i="10"/>
  <c r="V5593" i="10"/>
  <c r="Q5593" i="10"/>
  <c r="V5589" i="10"/>
  <c r="Q5589" i="10"/>
  <c r="V5585" i="10"/>
  <c r="Q5585" i="10"/>
  <c r="V5581" i="10"/>
  <c r="Q5581" i="10"/>
  <c r="V5577" i="10"/>
  <c r="Q5577" i="10"/>
  <c r="V5573" i="10"/>
  <c r="Q5573" i="10"/>
  <c r="V5569" i="10"/>
  <c r="Q5569" i="10"/>
  <c r="V5565" i="10"/>
  <c r="Q5565" i="10"/>
  <c r="V5561" i="10"/>
  <c r="Q5561" i="10"/>
  <c r="V5557" i="10"/>
  <c r="Q5557" i="10"/>
  <c r="V5553" i="10"/>
  <c r="Q5553" i="10"/>
  <c r="V5549" i="10"/>
  <c r="Q5549" i="10"/>
  <c r="V5545" i="10"/>
  <c r="Q5545" i="10"/>
  <c r="V5541" i="10"/>
  <c r="Q5541" i="10"/>
  <c r="V5537" i="10"/>
  <c r="Q5537" i="10"/>
  <c r="V5533" i="10"/>
  <c r="Q5533" i="10"/>
  <c r="V5529" i="10"/>
  <c r="Q5529" i="10"/>
  <c r="V5525" i="10"/>
  <c r="Q5525" i="10"/>
  <c r="V5521" i="10"/>
  <c r="Q5521" i="10"/>
  <c r="V5517" i="10"/>
  <c r="Q5517" i="10"/>
  <c r="V5513" i="10"/>
  <c r="Q5513" i="10"/>
  <c r="V5509" i="10"/>
  <c r="Q5509" i="10"/>
  <c r="V5505" i="10"/>
  <c r="Q5505" i="10"/>
  <c r="V5501" i="10"/>
  <c r="Q5501" i="10"/>
  <c r="V5497" i="10"/>
  <c r="Q5497" i="10"/>
  <c r="V5493" i="10"/>
  <c r="Q5493" i="10"/>
  <c r="V5489" i="10"/>
  <c r="Q5489" i="10"/>
  <c r="V5485" i="10"/>
  <c r="Q5485" i="10"/>
  <c r="V5481" i="10"/>
  <c r="Q5481" i="10"/>
  <c r="V5477" i="10"/>
  <c r="Q5477" i="10"/>
  <c r="V5473" i="10"/>
  <c r="Q5473" i="10"/>
  <c r="V5469" i="10"/>
  <c r="Q5469" i="10"/>
  <c r="V5465" i="10"/>
  <c r="Q5465" i="10"/>
  <c r="V5461" i="10"/>
  <c r="Q5461" i="10"/>
  <c r="V5457" i="10"/>
  <c r="Q5457" i="10"/>
  <c r="V5453" i="10"/>
  <c r="Q5453" i="10"/>
  <c r="V5449" i="10"/>
  <c r="Q5449" i="10"/>
  <c r="V5445" i="10"/>
  <c r="Q5445" i="10"/>
  <c r="V5441" i="10"/>
  <c r="Q5441" i="10"/>
  <c r="V5437" i="10"/>
  <c r="Q5437" i="10"/>
  <c r="V5433" i="10"/>
  <c r="Q5433" i="10"/>
  <c r="V5429" i="10"/>
  <c r="Q5429" i="10"/>
  <c r="V5425" i="10"/>
  <c r="Q5425" i="10"/>
  <c r="V5421" i="10"/>
  <c r="Q5421" i="10"/>
  <c r="V5417" i="10"/>
  <c r="Q5417" i="10"/>
  <c r="V5413" i="10"/>
  <c r="Q5413" i="10"/>
  <c r="V5409" i="10"/>
  <c r="Q5409" i="10"/>
  <c r="V5405" i="10"/>
  <c r="Q5405" i="10"/>
  <c r="V5401" i="10"/>
  <c r="Q5401" i="10"/>
  <c r="V5397" i="10"/>
  <c r="Q5397" i="10"/>
  <c r="V5393" i="10"/>
  <c r="Q5393" i="10"/>
  <c r="V5389" i="10"/>
  <c r="Q5389" i="10"/>
  <c r="V5385" i="10"/>
  <c r="Q5385" i="10"/>
  <c r="V5381" i="10"/>
  <c r="Q5381" i="10"/>
  <c r="V5377" i="10"/>
  <c r="Q5377" i="10"/>
  <c r="V5373" i="10"/>
  <c r="Q5373" i="10"/>
  <c r="V5369" i="10"/>
  <c r="Q5369" i="10"/>
  <c r="V5365" i="10"/>
  <c r="Q5365" i="10"/>
  <c r="V5361" i="10"/>
  <c r="Q5361" i="10"/>
  <c r="V5357" i="10"/>
  <c r="Q5357" i="10"/>
  <c r="V5353" i="10"/>
  <c r="Q5353" i="10"/>
  <c r="V5349" i="10"/>
  <c r="Q5349" i="10"/>
  <c r="V5345" i="10"/>
  <c r="Q5345" i="10"/>
  <c r="V5341" i="10"/>
  <c r="Q5341" i="10"/>
  <c r="V5337" i="10"/>
  <c r="Q5337" i="10"/>
  <c r="V5333" i="10"/>
  <c r="Q5333" i="10"/>
  <c r="V5329" i="10"/>
  <c r="Q5329" i="10"/>
  <c r="V5325" i="10"/>
  <c r="Q5325" i="10"/>
  <c r="V5321" i="10"/>
  <c r="Q5321" i="10"/>
  <c r="V5317" i="10"/>
  <c r="Q5317" i="10"/>
  <c r="V5313" i="10"/>
  <c r="Q5313" i="10"/>
  <c r="V5309" i="10"/>
  <c r="Q5309" i="10"/>
  <c r="V5305" i="10"/>
  <c r="Q5305" i="10"/>
  <c r="V5301" i="10"/>
  <c r="Q5301" i="10"/>
  <c r="V5297" i="10"/>
  <c r="Q5297" i="10"/>
  <c r="V5293" i="10"/>
  <c r="Q5293" i="10"/>
  <c r="V5289" i="10"/>
  <c r="Q5289" i="10"/>
  <c r="V5285" i="10"/>
  <c r="Q5285" i="10"/>
  <c r="V5281" i="10"/>
  <c r="Q5281" i="10"/>
  <c r="V5277" i="10"/>
  <c r="Q5277" i="10"/>
  <c r="V5273" i="10"/>
  <c r="Q5273" i="10"/>
  <c r="V5269" i="10"/>
  <c r="Q5269" i="10"/>
  <c r="V5265" i="10"/>
  <c r="Q5265" i="10"/>
  <c r="V5261" i="10"/>
  <c r="Q5261" i="10"/>
  <c r="V5257" i="10"/>
  <c r="Q5257" i="10"/>
  <c r="V5253" i="10"/>
  <c r="Q5253" i="10"/>
  <c r="V5249" i="10"/>
  <c r="Q5249" i="10"/>
  <c r="V5245" i="10"/>
  <c r="Q5245" i="10"/>
  <c r="V5241" i="10"/>
  <c r="Q5241" i="10"/>
  <c r="V5237" i="10"/>
  <c r="Q5237" i="10"/>
  <c r="V5233" i="10"/>
  <c r="Q5233" i="10"/>
  <c r="V5229" i="10"/>
  <c r="Q5229" i="10"/>
  <c r="V5225" i="10"/>
  <c r="Q5225" i="10"/>
  <c r="V5221" i="10"/>
  <c r="Q5221" i="10"/>
  <c r="V5217" i="10"/>
  <c r="Q5217" i="10"/>
  <c r="V5213" i="10"/>
  <c r="Q5213" i="10"/>
  <c r="V5209" i="10"/>
  <c r="Q5209" i="10"/>
  <c r="V5205" i="10"/>
  <c r="Q5205" i="10"/>
  <c r="V5201" i="10"/>
  <c r="Q5201" i="10"/>
  <c r="V5197" i="10"/>
  <c r="Q5197" i="10"/>
  <c r="V5193" i="10"/>
  <c r="Q5193" i="10"/>
  <c r="V5189" i="10"/>
  <c r="Q5189" i="10"/>
  <c r="V5185" i="10"/>
  <c r="Q5185" i="10"/>
  <c r="V5181" i="10"/>
  <c r="Q5181" i="10"/>
  <c r="V5177" i="10"/>
  <c r="Q5177" i="10"/>
  <c r="V5173" i="10"/>
  <c r="Q5173" i="10"/>
  <c r="V5169" i="10"/>
  <c r="Q5169" i="10"/>
  <c r="V5165" i="10"/>
  <c r="Q5165" i="10"/>
  <c r="V5161" i="10"/>
  <c r="Q5161" i="10"/>
  <c r="V5157" i="10"/>
  <c r="Q5157" i="10"/>
  <c r="V5153" i="10"/>
  <c r="Q5153" i="10"/>
  <c r="V5149" i="10"/>
  <c r="Q5149" i="10"/>
  <c r="V5145" i="10"/>
  <c r="Q5145" i="10"/>
  <c r="V5141" i="10"/>
  <c r="Q5141" i="10"/>
  <c r="V5137" i="10"/>
  <c r="Q5137" i="10"/>
  <c r="V5133" i="10"/>
  <c r="Q5133" i="10"/>
  <c r="V5129" i="10"/>
  <c r="Q5129" i="10"/>
  <c r="V5125" i="10"/>
  <c r="Q5125" i="10"/>
  <c r="V5121" i="10"/>
  <c r="Q5121" i="10"/>
  <c r="V5117" i="10"/>
  <c r="Q5117" i="10"/>
  <c r="V5113" i="10"/>
  <c r="Q5113" i="10"/>
  <c r="V5109" i="10"/>
  <c r="Q5109" i="10"/>
  <c r="V5105" i="10"/>
  <c r="Q5105" i="10"/>
  <c r="V5101" i="10"/>
  <c r="Q5101" i="10"/>
  <c r="V5097" i="10"/>
  <c r="Q5097" i="10"/>
  <c r="V5093" i="10"/>
  <c r="Q5093" i="10"/>
  <c r="V5089" i="10"/>
  <c r="Q5089" i="10"/>
  <c r="V5085" i="10"/>
  <c r="Q5085" i="10"/>
  <c r="V5081" i="10"/>
  <c r="Q5081" i="10"/>
  <c r="V5077" i="10"/>
  <c r="Q5077" i="10"/>
  <c r="V5073" i="10"/>
  <c r="Q5073" i="10"/>
  <c r="V5069" i="10"/>
  <c r="Q5069" i="10"/>
  <c r="V5065" i="10"/>
  <c r="Q5065" i="10"/>
  <c r="V5061" i="10"/>
  <c r="Q5061" i="10"/>
  <c r="V5057" i="10"/>
  <c r="Q5057" i="10"/>
  <c r="V5053" i="10"/>
  <c r="Q5053" i="10"/>
  <c r="V5049" i="10"/>
  <c r="Q5049" i="10"/>
  <c r="V5045" i="10"/>
  <c r="Q5045" i="10"/>
  <c r="V5041" i="10"/>
  <c r="Q5041" i="10"/>
  <c r="V5037" i="10"/>
  <c r="Q5037" i="10"/>
  <c r="V5033" i="10"/>
  <c r="Q5033" i="10"/>
  <c r="V5029" i="10"/>
  <c r="Q5029" i="10"/>
  <c r="V5025" i="10"/>
  <c r="Q5025" i="10"/>
  <c r="V5021" i="10"/>
  <c r="Q5021" i="10"/>
  <c r="V5017" i="10"/>
  <c r="Q5017" i="10"/>
  <c r="V5013" i="10"/>
  <c r="Q5013" i="10"/>
  <c r="V5009" i="10"/>
  <c r="Q5009" i="10"/>
  <c r="V5005" i="10"/>
  <c r="Q5005" i="10"/>
  <c r="V5001" i="10"/>
  <c r="Q5001" i="10"/>
  <c r="V4997" i="10"/>
  <c r="Q4997" i="10"/>
  <c r="V4993" i="10"/>
  <c r="Q4993" i="10"/>
  <c r="V4989" i="10"/>
  <c r="Q4989" i="10"/>
  <c r="V4985" i="10"/>
  <c r="Q4985" i="10"/>
  <c r="V4981" i="10"/>
  <c r="Q4981" i="10"/>
  <c r="V4977" i="10"/>
  <c r="Q4977" i="10"/>
  <c r="V4973" i="10"/>
  <c r="Q4973" i="10"/>
  <c r="V4969" i="10"/>
  <c r="Q4969" i="10"/>
  <c r="V4965" i="10"/>
  <c r="Q4965" i="10"/>
  <c r="V4961" i="10"/>
  <c r="Q4961" i="10"/>
  <c r="V4957" i="10"/>
  <c r="Q4957" i="10"/>
  <c r="V4953" i="10"/>
  <c r="Q4953" i="10"/>
  <c r="V4949" i="10"/>
  <c r="Q4949" i="10"/>
  <c r="V4945" i="10"/>
  <c r="Q4945" i="10"/>
  <c r="V4941" i="10"/>
  <c r="Q4941" i="10"/>
  <c r="V4937" i="10"/>
  <c r="Q4937" i="10"/>
  <c r="V4933" i="10"/>
  <c r="Q4933" i="10"/>
  <c r="V4929" i="10"/>
  <c r="Q4929" i="10"/>
  <c r="V4925" i="10"/>
  <c r="Q4925" i="10"/>
  <c r="V4921" i="10"/>
  <c r="Q4921" i="10"/>
  <c r="V4917" i="10"/>
  <c r="Q4917" i="10"/>
  <c r="V4913" i="10"/>
  <c r="Q4913" i="10"/>
  <c r="V4909" i="10"/>
  <c r="Q4909" i="10"/>
  <c r="V4905" i="10"/>
  <c r="Q4905" i="10"/>
  <c r="V4901" i="10"/>
  <c r="Q4901" i="10"/>
  <c r="V4897" i="10"/>
  <c r="Q4897" i="10"/>
  <c r="V4893" i="10"/>
  <c r="Q4893" i="10"/>
  <c r="V4889" i="10"/>
  <c r="Q4889" i="10"/>
  <c r="V4885" i="10"/>
  <c r="Q4885" i="10"/>
  <c r="V4881" i="10"/>
  <c r="Q4881" i="10"/>
  <c r="V4877" i="10"/>
  <c r="Q4877" i="10"/>
  <c r="V4873" i="10"/>
  <c r="Q4873" i="10"/>
  <c r="V4869" i="10"/>
  <c r="Q4869" i="10"/>
  <c r="V4865" i="10"/>
  <c r="Q4865" i="10"/>
  <c r="V4861" i="10"/>
  <c r="Q4861" i="10"/>
  <c r="V4857" i="10"/>
  <c r="Q4857" i="10"/>
  <c r="V4853" i="10"/>
  <c r="Q4853" i="10"/>
  <c r="V4849" i="10"/>
  <c r="Q4849" i="10"/>
  <c r="V4845" i="10"/>
  <c r="Q4845" i="10"/>
  <c r="V4841" i="10"/>
  <c r="Q4841" i="10"/>
  <c r="V4837" i="10"/>
  <c r="Q4837" i="10"/>
  <c r="V4833" i="10"/>
  <c r="Q4833" i="10"/>
  <c r="V4829" i="10"/>
  <c r="Q4829" i="10"/>
  <c r="V4825" i="10"/>
  <c r="Q4825" i="10"/>
  <c r="V4821" i="10"/>
  <c r="Q4821" i="10"/>
  <c r="V4817" i="10"/>
  <c r="Q4817" i="10"/>
  <c r="V4813" i="10"/>
  <c r="Q4813" i="10"/>
  <c r="V4809" i="10"/>
  <c r="Q4809" i="10"/>
  <c r="V4805" i="10"/>
  <c r="Q4805" i="10"/>
  <c r="V4801" i="10"/>
  <c r="Q4801" i="10"/>
  <c r="V4797" i="10"/>
  <c r="Q4797" i="10"/>
  <c r="V4793" i="10"/>
  <c r="Q4793" i="10"/>
  <c r="V4789" i="10"/>
  <c r="Q4789" i="10"/>
  <c r="V4785" i="10"/>
  <c r="Q4785" i="10"/>
  <c r="V4781" i="10"/>
  <c r="Q4781" i="10"/>
  <c r="V4777" i="10"/>
  <c r="Q4777" i="10"/>
  <c r="V4773" i="10"/>
  <c r="Q4773" i="10"/>
  <c r="V4769" i="10"/>
  <c r="Q4769" i="10"/>
  <c r="V4765" i="10"/>
  <c r="Q4765" i="10"/>
  <c r="V4761" i="10"/>
  <c r="Q4761" i="10"/>
  <c r="V4757" i="10"/>
  <c r="Q4757" i="10"/>
  <c r="V4753" i="10"/>
  <c r="Q4753" i="10"/>
  <c r="V4749" i="10"/>
  <c r="Q4749" i="10"/>
  <c r="V4745" i="10"/>
  <c r="Q4745" i="10"/>
  <c r="V4741" i="10"/>
  <c r="Q4741" i="10"/>
  <c r="V4737" i="10"/>
  <c r="Q4737" i="10"/>
  <c r="V4733" i="10"/>
  <c r="Q4733" i="10"/>
  <c r="V4729" i="10"/>
  <c r="Q4729" i="10"/>
  <c r="V4725" i="10"/>
  <c r="Q4725" i="10"/>
  <c r="V4721" i="10"/>
  <c r="Q4721" i="10"/>
  <c r="V4717" i="10"/>
  <c r="Q4717" i="10"/>
  <c r="V4713" i="10"/>
  <c r="Q4713" i="10"/>
  <c r="V4709" i="10"/>
  <c r="Q4709" i="10"/>
  <c r="V4705" i="10"/>
  <c r="Q4705" i="10"/>
  <c r="V4701" i="10"/>
  <c r="Q4701" i="10"/>
  <c r="V4697" i="10"/>
  <c r="Q4697" i="10"/>
  <c r="V4693" i="10"/>
  <c r="Q4693" i="10"/>
  <c r="V4689" i="10"/>
  <c r="Q4689" i="10"/>
  <c r="V4685" i="10"/>
  <c r="Q4685" i="10"/>
  <c r="V4681" i="10"/>
  <c r="Q4681" i="10"/>
  <c r="V4677" i="10"/>
  <c r="Q4677" i="10"/>
  <c r="V4673" i="10"/>
  <c r="Q4673" i="10"/>
  <c r="V4669" i="10"/>
  <c r="Q4669" i="10"/>
  <c r="V4665" i="10"/>
  <c r="Q4665" i="10"/>
  <c r="V4661" i="10"/>
  <c r="Q4661" i="10"/>
  <c r="V4657" i="10"/>
  <c r="Q4657" i="10"/>
  <c r="V4653" i="10"/>
  <c r="Q4653" i="10"/>
  <c r="V4649" i="10"/>
  <c r="Q4649" i="10"/>
  <c r="V4645" i="10"/>
  <c r="Q4645" i="10"/>
  <c r="V4641" i="10"/>
  <c r="Q4641" i="10"/>
  <c r="V4637" i="10"/>
  <c r="Q4637" i="10"/>
  <c r="V4633" i="10"/>
  <c r="Q4633" i="10"/>
  <c r="V4629" i="10"/>
  <c r="Q4629" i="10"/>
  <c r="V4625" i="10"/>
  <c r="Q4625" i="10"/>
  <c r="V4621" i="10"/>
  <c r="Q4621" i="10"/>
  <c r="V4617" i="10"/>
  <c r="Q4617" i="10"/>
  <c r="V4613" i="10"/>
  <c r="Q4613" i="10"/>
  <c r="V4609" i="10"/>
  <c r="Q4609" i="10"/>
  <c r="V4605" i="10"/>
  <c r="Q4605" i="10"/>
  <c r="V4601" i="10"/>
  <c r="Q4601" i="10"/>
  <c r="V4597" i="10"/>
  <c r="Q4597" i="10"/>
  <c r="V4593" i="10"/>
  <c r="Q4593" i="10"/>
  <c r="V4589" i="10"/>
  <c r="Q4589" i="10"/>
  <c r="V4585" i="10"/>
  <c r="Q4585" i="10"/>
  <c r="V4581" i="10"/>
  <c r="Q4581" i="10"/>
  <c r="V4577" i="10"/>
  <c r="Q4577" i="10"/>
  <c r="V4573" i="10"/>
  <c r="Q4573" i="10"/>
  <c r="V4569" i="10"/>
  <c r="Q4569" i="10"/>
  <c r="V4565" i="10"/>
  <c r="Q4565" i="10"/>
  <c r="V4561" i="10"/>
  <c r="Q4561" i="10"/>
  <c r="V4557" i="10"/>
  <c r="Q4557" i="10"/>
  <c r="V4553" i="10"/>
  <c r="Q4553" i="10"/>
  <c r="V4549" i="10"/>
  <c r="Q4549" i="10"/>
  <c r="V4545" i="10"/>
  <c r="Q4545" i="10"/>
  <c r="V4541" i="10"/>
  <c r="Q4541" i="10"/>
  <c r="V4537" i="10"/>
  <c r="Q4537" i="10"/>
  <c r="V4533" i="10"/>
  <c r="Q4533" i="10"/>
  <c r="V4529" i="10"/>
  <c r="Q4529" i="10"/>
  <c r="V4525" i="10"/>
  <c r="Q4525" i="10"/>
  <c r="V4521" i="10"/>
  <c r="Q4521" i="10"/>
  <c r="V4517" i="10"/>
  <c r="Q4517" i="10"/>
  <c r="V4513" i="10"/>
  <c r="Q4513" i="10"/>
  <c r="V4509" i="10"/>
  <c r="Q4509" i="10"/>
  <c r="V4505" i="10"/>
  <c r="Q4505" i="10"/>
  <c r="V4501" i="10"/>
  <c r="Q4501" i="10"/>
  <c r="V4497" i="10"/>
  <c r="Q4497" i="10"/>
  <c r="V4493" i="10"/>
  <c r="Q4493" i="10"/>
  <c r="V4489" i="10"/>
  <c r="Q4489" i="10"/>
  <c r="V4485" i="10"/>
  <c r="Q4485" i="10"/>
  <c r="V4481" i="10"/>
  <c r="Q4481" i="10"/>
  <c r="V4477" i="10"/>
  <c r="Q4477" i="10"/>
  <c r="V4473" i="10"/>
  <c r="Q4473" i="10"/>
  <c r="V4469" i="10"/>
  <c r="Q4469" i="10"/>
  <c r="V4465" i="10"/>
  <c r="Q4465" i="10"/>
  <c r="V4461" i="10"/>
  <c r="Q4461" i="10"/>
  <c r="V4457" i="10"/>
  <c r="Q4457" i="10"/>
  <c r="V4453" i="10"/>
  <c r="Q4453" i="10"/>
  <c r="V4449" i="10"/>
  <c r="Q4449" i="10"/>
  <c r="V4445" i="10"/>
  <c r="Q4445" i="10"/>
  <c r="V4441" i="10"/>
  <c r="Q4441" i="10"/>
  <c r="V4437" i="10"/>
  <c r="Q4437" i="10"/>
  <c r="V4433" i="10"/>
  <c r="Q4433" i="10"/>
  <c r="V4429" i="10"/>
  <c r="Q4429" i="10"/>
  <c r="V4425" i="10"/>
  <c r="Q4425" i="10"/>
  <c r="V4421" i="10"/>
  <c r="Q4421" i="10"/>
  <c r="V4417" i="10"/>
  <c r="Q4417" i="10"/>
  <c r="V4413" i="10"/>
  <c r="Q4413" i="10"/>
  <c r="V4409" i="10"/>
  <c r="Q4409" i="10"/>
  <c r="V4405" i="10"/>
  <c r="Q4405" i="10"/>
  <c r="V4401" i="10"/>
  <c r="Q4401" i="10"/>
  <c r="V4397" i="10"/>
  <c r="Q4397" i="10"/>
  <c r="V4393" i="10"/>
  <c r="Q4393" i="10"/>
  <c r="V4389" i="10"/>
  <c r="Q4389" i="10"/>
  <c r="V4385" i="10"/>
  <c r="Q4385" i="10"/>
  <c r="V4381" i="10"/>
  <c r="Q4381" i="10"/>
  <c r="V4377" i="10"/>
  <c r="Q4377" i="10"/>
  <c r="V4373" i="10"/>
  <c r="Q4373" i="10"/>
  <c r="V4369" i="10"/>
  <c r="Q4369" i="10"/>
  <c r="V4365" i="10"/>
  <c r="Q4365" i="10"/>
  <c r="V4361" i="10"/>
  <c r="Q4361" i="10"/>
  <c r="V4357" i="10"/>
  <c r="Q4357" i="10"/>
  <c r="V4353" i="10"/>
  <c r="Q4353" i="10"/>
  <c r="V4349" i="10"/>
  <c r="Q4349" i="10"/>
  <c r="V4345" i="10"/>
  <c r="Q4345" i="10"/>
  <c r="V4341" i="10"/>
  <c r="Q4341" i="10"/>
  <c r="V4337" i="10"/>
  <c r="Q4337" i="10"/>
  <c r="V4333" i="10"/>
  <c r="Q4333" i="10"/>
  <c r="V4329" i="10"/>
  <c r="Q4329" i="10"/>
  <c r="V4325" i="10"/>
  <c r="Q4325" i="10"/>
  <c r="V4321" i="10"/>
  <c r="Q4321" i="10"/>
  <c r="V4317" i="10"/>
  <c r="Q4317" i="10"/>
  <c r="V4313" i="10"/>
  <c r="Q4313" i="10"/>
  <c r="V4309" i="10"/>
  <c r="Q4309" i="10"/>
  <c r="V4305" i="10"/>
  <c r="Q4305" i="10"/>
  <c r="V4301" i="10"/>
  <c r="Q4301" i="10"/>
  <c r="V4297" i="10"/>
  <c r="Q4297" i="10"/>
  <c r="V4293" i="10"/>
  <c r="Q4293" i="10"/>
  <c r="V4289" i="10"/>
  <c r="Q4289" i="10"/>
  <c r="V4285" i="10"/>
  <c r="Q4285" i="10"/>
  <c r="V4281" i="10"/>
  <c r="Q4281" i="10"/>
  <c r="V4277" i="10"/>
  <c r="Q4277" i="10"/>
  <c r="V4273" i="10"/>
  <c r="Q4273" i="10"/>
  <c r="V4269" i="10"/>
  <c r="Q4269" i="10"/>
  <c r="V4265" i="10"/>
  <c r="Q4265" i="10"/>
  <c r="V4261" i="10"/>
  <c r="Q4261" i="10"/>
  <c r="V4257" i="10"/>
  <c r="Q4257" i="10"/>
  <c r="V4253" i="10"/>
  <c r="Q4253" i="10"/>
  <c r="V4249" i="10"/>
  <c r="Q4249" i="10"/>
  <c r="V4245" i="10"/>
  <c r="Q4245" i="10"/>
  <c r="V4241" i="10"/>
  <c r="Q4241" i="10"/>
  <c r="V4237" i="10"/>
  <c r="Q4237" i="10"/>
  <c r="V4233" i="10"/>
  <c r="Q4233" i="10"/>
  <c r="V4229" i="10"/>
  <c r="Q4229" i="10"/>
  <c r="V4225" i="10"/>
  <c r="Q4225" i="10"/>
  <c r="V4221" i="10"/>
  <c r="Q4221" i="10"/>
  <c r="V4217" i="10"/>
  <c r="Q4217" i="10"/>
  <c r="V4213" i="10"/>
  <c r="Q4213" i="10"/>
  <c r="V4209" i="10"/>
  <c r="Q4209" i="10"/>
  <c r="V4205" i="10"/>
  <c r="Q4205" i="10"/>
  <c r="V4201" i="10"/>
  <c r="Q4201" i="10"/>
  <c r="V4197" i="10"/>
  <c r="Q4197" i="10"/>
  <c r="V4193" i="10"/>
  <c r="Q4193" i="10"/>
  <c r="V4189" i="10"/>
  <c r="Q4189" i="10"/>
  <c r="V4185" i="10"/>
  <c r="Q4185" i="10"/>
  <c r="V4181" i="10"/>
  <c r="Q4181" i="10"/>
  <c r="V4177" i="10"/>
  <c r="Q4177" i="10"/>
  <c r="V4173" i="10"/>
  <c r="Q4173" i="10"/>
  <c r="V4169" i="10"/>
  <c r="Q4169" i="10"/>
  <c r="V4165" i="10"/>
  <c r="Q4165" i="10"/>
  <c r="V4161" i="10"/>
  <c r="Q4161" i="10"/>
  <c r="V4157" i="10"/>
  <c r="Q4157" i="10"/>
  <c r="V4153" i="10"/>
  <c r="Q4153" i="10"/>
  <c r="V4149" i="10"/>
  <c r="Q4149" i="10"/>
  <c r="V4145" i="10"/>
  <c r="Q4145" i="10"/>
  <c r="V4141" i="10"/>
  <c r="Q4141" i="10"/>
  <c r="V4137" i="10"/>
  <c r="Q4137" i="10"/>
  <c r="V4133" i="10"/>
  <c r="Q4133" i="10"/>
  <c r="V4129" i="10"/>
  <c r="Q4129" i="10"/>
  <c r="V4125" i="10"/>
  <c r="Q4125" i="10"/>
  <c r="V4121" i="10"/>
  <c r="Q4121" i="10"/>
  <c r="V4117" i="10"/>
  <c r="Q4117" i="10"/>
  <c r="V4113" i="10"/>
  <c r="Q4113" i="10"/>
  <c r="V4109" i="10"/>
  <c r="Q4109" i="10"/>
  <c r="V4105" i="10"/>
  <c r="Q4105" i="10"/>
  <c r="V4101" i="10"/>
  <c r="Q4101" i="10"/>
  <c r="V4097" i="10"/>
  <c r="Q4097" i="10"/>
  <c r="V4093" i="10"/>
  <c r="Q4093" i="10"/>
  <c r="V4089" i="10"/>
  <c r="Q4089" i="10"/>
  <c r="V4085" i="10"/>
  <c r="Q4085" i="10"/>
  <c r="V4081" i="10"/>
  <c r="Q4081" i="10"/>
  <c r="V4077" i="10"/>
  <c r="Q4077" i="10"/>
  <c r="V4073" i="10"/>
  <c r="Q4073" i="10"/>
  <c r="V4069" i="10"/>
  <c r="Q4069" i="10"/>
  <c r="V4065" i="10"/>
  <c r="Q4065" i="10"/>
  <c r="V4061" i="10"/>
  <c r="Q4061" i="10"/>
  <c r="V4057" i="10"/>
  <c r="Q4057" i="10"/>
  <c r="V4053" i="10"/>
  <c r="Q4053" i="10"/>
  <c r="V4049" i="10"/>
  <c r="Q4049" i="10"/>
  <c r="V4045" i="10"/>
  <c r="Q4045" i="10"/>
  <c r="V4041" i="10"/>
  <c r="Q4041" i="10"/>
  <c r="V4037" i="10"/>
  <c r="Q4037" i="10"/>
  <c r="V4033" i="10"/>
  <c r="Q4033" i="10"/>
  <c r="V4029" i="10"/>
  <c r="Q4029" i="10"/>
  <c r="V4025" i="10"/>
  <c r="Q4025" i="10"/>
  <c r="V4021" i="10"/>
  <c r="Q4021" i="10"/>
  <c r="V4017" i="10"/>
  <c r="Q4017" i="10"/>
  <c r="V4013" i="10"/>
  <c r="Q4013" i="10"/>
  <c r="V4009" i="10"/>
  <c r="Q4009" i="10"/>
  <c r="V4005" i="10"/>
  <c r="Q4005" i="10"/>
  <c r="V4001" i="10"/>
  <c r="Q4001" i="10"/>
  <c r="V3997" i="10"/>
  <c r="Q3997" i="10"/>
  <c r="V3993" i="10"/>
  <c r="Q3993" i="10"/>
  <c r="V3989" i="10"/>
  <c r="Q3989" i="10"/>
  <c r="V3985" i="10"/>
  <c r="Q3985" i="10"/>
  <c r="V3981" i="10"/>
  <c r="Q3981" i="10"/>
  <c r="V3977" i="10"/>
  <c r="Q3977" i="10"/>
  <c r="V3973" i="10"/>
  <c r="Q3973" i="10"/>
  <c r="V3969" i="10"/>
  <c r="Q3969" i="10"/>
  <c r="V3965" i="10"/>
  <c r="Q3965" i="10"/>
  <c r="V3961" i="10"/>
  <c r="Q3961" i="10"/>
  <c r="V3957" i="10"/>
  <c r="Q3957" i="10"/>
  <c r="V3953" i="10"/>
  <c r="Q3953" i="10"/>
  <c r="V3949" i="10"/>
  <c r="Q3949" i="10"/>
  <c r="V3945" i="10"/>
  <c r="Q3945" i="10"/>
  <c r="V3941" i="10"/>
  <c r="Q3941" i="10"/>
  <c r="V3937" i="10"/>
  <c r="Q3937" i="10"/>
  <c r="V3933" i="10"/>
  <c r="Q3933" i="10"/>
  <c r="V3929" i="10"/>
  <c r="Q3929" i="10"/>
  <c r="V3925" i="10"/>
  <c r="Q3925" i="10"/>
  <c r="V3921" i="10"/>
  <c r="Q3921" i="10"/>
  <c r="V3917" i="10"/>
  <c r="Q3917" i="10"/>
  <c r="V3913" i="10"/>
  <c r="Q3913" i="10"/>
  <c r="V3909" i="10"/>
  <c r="Q3909" i="10"/>
  <c r="V3905" i="10"/>
  <c r="Q3905" i="10"/>
  <c r="V3901" i="10"/>
  <c r="Q3901" i="10"/>
  <c r="V3897" i="10"/>
  <c r="Q3897" i="10"/>
  <c r="V3893" i="10"/>
  <c r="Q3893" i="10"/>
  <c r="V3889" i="10"/>
  <c r="Q3889" i="10"/>
  <c r="V3885" i="10"/>
  <c r="Q3885" i="10"/>
  <c r="V3881" i="10"/>
  <c r="Q3881" i="10"/>
  <c r="V3877" i="10"/>
  <c r="Q3877" i="10"/>
  <c r="V3873" i="10"/>
  <c r="Q3873" i="10"/>
  <c r="V3869" i="10"/>
  <c r="Q3869" i="10"/>
  <c r="V3865" i="10"/>
  <c r="Q3865" i="10"/>
  <c r="V3861" i="10"/>
  <c r="Q3861" i="10"/>
  <c r="V3857" i="10"/>
  <c r="Q3857" i="10"/>
  <c r="V3853" i="10"/>
  <c r="Q3853" i="10"/>
  <c r="V3849" i="10"/>
  <c r="Q3849" i="10"/>
  <c r="V3845" i="10"/>
  <c r="Q3845" i="10"/>
  <c r="V3841" i="10"/>
  <c r="Q3841" i="10"/>
  <c r="V3837" i="10"/>
  <c r="Q3837" i="10"/>
  <c r="V3833" i="10"/>
  <c r="Q3833" i="10"/>
  <c r="V3829" i="10"/>
  <c r="Q3829" i="10"/>
  <c r="V3825" i="10"/>
  <c r="Q3825" i="10"/>
  <c r="V3821" i="10"/>
  <c r="Q3821" i="10"/>
  <c r="V3817" i="10"/>
  <c r="Q3817" i="10"/>
  <c r="V3813" i="10"/>
  <c r="Q3813" i="10"/>
  <c r="V3809" i="10"/>
  <c r="Q3809" i="10"/>
  <c r="V3805" i="10"/>
  <c r="Q3805" i="10"/>
  <c r="V3801" i="10"/>
  <c r="Q3801" i="10"/>
  <c r="V3797" i="10"/>
  <c r="Q3797" i="10"/>
  <c r="V3793" i="10"/>
  <c r="Q3793" i="10"/>
  <c r="V3789" i="10"/>
  <c r="Q3789" i="10"/>
  <c r="V3785" i="10"/>
  <c r="Q3785" i="10"/>
  <c r="V3781" i="10"/>
  <c r="Q3781" i="10"/>
  <c r="V3777" i="10"/>
  <c r="Q3777" i="10"/>
  <c r="V3773" i="10"/>
  <c r="Q3773" i="10"/>
  <c r="V3769" i="10"/>
  <c r="Q3769" i="10"/>
  <c r="V3765" i="10"/>
  <c r="Q3765" i="10"/>
  <c r="V3761" i="10"/>
  <c r="Q3761" i="10"/>
  <c r="V3757" i="10"/>
  <c r="Q3757" i="10"/>
  <c r="V3753" i="10"/>
  <c r="Q3753" i="10"/>
  <c r="V3749" i="10"/>
  <c r="Q3749" i="10"/>
  <c r="V3745" i="10"/>
  <c r="Q3745" i="10"/>
  <c r="V3741" i="10"/>
  <c r="Q3741" i="10"/>
  <c r="V3737" i="10"/>
  <c r="Q3737" i="10"/>
  <c r="V3733" i="10"/>
  <c r="Q3733" i="10"/>
  <c r="V3729" i="10"/>
  <c r="Q3729" i="10"/>
  <c r="V3725" i="10"/>
  <c r="Q3725" i="10"/>
  <c r="V3721" i="10"/>
  <c r="Q3721" i="10"/>
  <c r="V3717" i="10"/>
  <c r="Q3717" i="10"/>
  <c r="V3713" i="10"/>
  <c r="Q3713" i="10"/>
  <c r="V3709" i="10"/>
  <c r="Q3709" i="10"/>
  <c r="V3705" i="10"/>
  <c r="Q3705" i="10"/>
  <c r="V3701" i="10"/>
  <c r="Q3701" i="10"/>
  <c r="V3697" i="10"/>
  <c r="Q3697" i="10"/>
  <c r="V3693" i="10"/>
  <c r="Q3693" i="10"/>
  <c r="V3689" i="10"/>
  <c r="Q3689" i="10"/>
  <c r="V3685" i="10"/>
  <c r="Q3685" i="10"/>
  <c r="V3681" i="10"/>
  <c r="Q3681" i="10"/>
  <c r="V3677" i="10"/>
  <c r="Q3677" i="10"/>
  <c r="V3673" i="10"/>
  <c r="Q3673" i="10"/>
  <c r="V3669" i="10"/>
  <c r="Q3669" i="10"/>
  <c r="V3665" i="10"/>
  <c r="Q3665" i="10"/>
  <c r="V3661" i="10"/>
  <c r="Q3661" i="10"/>
  <c r="V3657" i="10"/>
  <c r="Q3657" i="10"/>
  <c r="V3653" i="10"/>
  <c r="Q3653" i="10"/>
  <c r="V3649" i="10"/>
  <c r="Q3649" i="10"/>
  <c r="V3645" i="10"/>
  <c r="Q3645" i="10"/>
  <c r="V3641" i="10"/>
  <c r="Q3641" i="10"/>
  <c r="V3637" i="10"/>
  <c r="Q3637" i="10"/>
  <c r="V3633" i="10"/>
  <c r="Q3633" i="10"/>
  <c r="V3629" i="10"/>
  <c r="Q3629" i="10"/>
  <c r="V3625" i="10"/>
  <c r="Q3625" i="10"/>
  <c r="V3621" i="10"/>
  <c r="Q3621" i="10"/>
  <c r="V3617" i="10"/>
  <c r="Q3617" i="10"/>
  <c r="V3613" i="10"/>
  <c r="Q3613" i="10"/>
  <c r="V3609" i="10"/>
  <c r="Q3609" i="10"/>
  <c r="V3605" i="10"/>
  <c r="Q3605" i="10"/>
  <c r="V3601" i="10"/>
  <c r="Q3601" i="10"/>
  <c r="V3597" i="10"/>
  <c r="Q3597" i="10"/>
  <c r="V3593" i="10"/>
  <c r="Q3593" i="10"/>
  <c r="V3589" i="10"/>
  <c r="Q3589" i="10"/>
  <c r="V3585" i="10"/>
  <c r="Q3585" i="10"/>
  <c r="V3581" i="10"/>
  <c r="Q3581" i="10"/>
  <c r="V3577" i="10"/>
  <c r="Q3577" i="10"/>
  <c r="V3573" i="10"/>
  <c r="Q3573" i="10"/>
  <c r="V3569" i="10"/>
  <c r="Q3569" i="10"/>
  <c r="V3565" i="10"/>
  <c r="Q3565" i="10"/>
  <c r="V3561" i="10"/>
  <c r="Q3561" i="10"/>
  <c r="V3557" i="10"/>
  <c r="Q3557" i="10"/>
  <c r="V3553" i="10"/>
  <c r="Q3553" i="10"/>
  <c r="V3549" i="10"/>
  <c r="Q3549" i="10"/>
  <c r="V3545" i="10"/>
  <c r="Q3545" i="10"/>
  <c r="V3541" i="10"/>
  <c r="Q3541" i="10"/>
  <c r="V3537" i="10"/>
  <c r="Q3537" i="10"/>
  <c r="V3533" i="10"/>
  <c r="Q3533" i="10"/>
  <c r="V3529" i="10"/>
  <c r="Q3529" i="10"/>
  <c r="V3525" i="10"/>
  <c r="Q3525" i="10"/>
  <c r="V3521" i="10"/>
  <c r="Q3521" i="10"/>
  <c r="V3517" i="10"/>
  <c r="Q3517" i="10"/>
  <c r="V3513" i="10"/>
  <c r="Q3513" i="10"/>
  <c r="V3509" i="10"/>
  <c r="Q3509" i="10"/>
  <c r="V3505" i="10"/>
  <c r="Q3505" i="10"/>
  <c r="V3501" i="10"/>
  <c r="Q3501" i="10"/>
  <c r="V3497" i="10"/>
  <c r="Q3497" i="10"/>
  <c r="V3493" i="10"/>
  <c r="Q3493" i="10"/>
  <c r="V3489" i="10"/>
  <c r="Q3489" i="10"/>
  <c r="V3485" i="10"/>
  <c r="Q3485" i="10"/>
  <c r="V3481" i="10"/>
  <c r="Q3481" i="10"/>
  <c r="V3477" i="10"/>
  <c r="Q3477" i="10"/>
  <c r="V3473" i="10"/>
  <c r="Q3473" i="10"/>
  <c r="V3469" i="10"/>
  <c r="Q3469" i="10"/>
  <c r="V3465" i="10"/>
  <c r="Q3465" i="10"/>
  <c r="V3461" i="10"/>
  <c r="Q3461" i="10"/>
  <c r="V3457" i="10"/>
  <c r="Q3457" i="10"/>
  <c r="V3453" i="10"/>
  <c r="Q3453" i="10"/>
  <c r="V3449" i="10"/>
  <c r="Q3449" i="10"/>
  <c r="V3445" i="10"/>
  <c r="Q3445" i="10"/>
  <c r="V3441" i="10"/>
  <c r="Q3441" i="10"/>
  <c r="V3437" i="10"/>
  <c r="Q3437" i="10"/>
  <c r="V3433" i="10"/>
  <c r="Q3433" i="10"/>
  <c r="V3429" i="10"/>
  <c r="Q3429" i="10"/>
  <c r="V3425" i="10"/>
  <c r="Q3425" i="10"/>
  <c r="V3421" i="10"/>
  <c r="Q3421" i="10"/>
  <c r="V3417" i="10"/>
  <c r="Q3417" i="10"/>
  <c r="V3413" i="10"/>
  <c r="Q3413" i="10"/>
  <c r="V3409" i="10"/>
  <c r="Q3409" i="10"/>
  <c r="V3405" i="10"/>
  <c r="Q3405" i="10"/>
  <c r="V3401" i="10"/>
  <c r="Q3401" i="10"/>
  <c r="V3397" i="10"/>
  <c r="Q3397" i="10"/>
  <c r="V3393" i="10"/>
  <c r="Q3393" i="10"/>
  <c r="V3389" i="10"/>
  <c r="Q3389" i="10"/>
  <c r="V3385" i="10"/>
  <c r="Q3385" i="10"/>
  <c r="V3381" i="10"/>
  <c r="Q3381" i="10"/>
  <c r="V3377" i="10"/>
  <c r="Q3377" i="10"/>
  <c r="V3373" i="10"/>
  <c r="Q3373" i="10"/>
  <c r="V3369" i="10"/>
  <c r="Q3369" i="10"/>
  <c r="V3365" i="10"/>
  <c r="Q3365" i="10"/>
  <c r="V3361" i="10"/>
  <c r="Q3361" i="10"/>
  <c r="V3357" i="10"/>
  <c r="Q3357" i="10"/>
  <c r="V3353" i="10"/>
  <c r="Q3353" i="10"/>
  <c r="V3349" i="10"/>
  <c r="Q3349" i="10"/>
  <c r="V3345" i="10"/>
  <c r="Q3345" i="10"/>
  <c r="V3341" i="10"/>
  <c r="Q3341" i="10"/>
  <c r="V3337" i="10"/>
  <c r="Q3337" i="10"/>
  <c r="V3333" i="10"/>
  <c r="Q3333" i="10"/>
  <c r="V3329" i="10"/>
  <c r="Q3329" i="10"/>
  <c r="V3325" i="10"/>
  <c r="Q3325" i="10"/>
  <c r="V3321" i="10"/>
  <c r="Q3321" i="10"/>
  <c r="V3317" i="10"/>
  <c r="Q3317" i="10"/>
  <c r="V3313" i="10"/>
  <c r="Q3313" i="10"/>
  <c r="V3309" i="10"/>
  <c r="Q3309" i="10"/>
  <c r="V3305" i="10"/>
  <c r="Q3305" i="10"/>
  <c r="V3301" i="10"/>
  <c r="Q3301" i="10"/>
  <c r="V3297" i="10"/>
  <c r="Q3297" i="10"/>
  <c r="V3293" i="10"/>
  <c r="Q3293" i="10"/>
  <c r="V3289" i="10"/>
  <c r="Q3289" i="10"/>
  <c r="V3285" i="10"/>
  <c r="Q3285" i="10"/>
  <c r="V3281" i="10"/>
  <c r="Q3281" i="10"/>
  <c r="V3277" i="10"/>
  <c r="Q3277" i="10"/>
  <c r="V3273" i="10"/>
  <c r="Q3273" i="10"/>
  <c r="V3269" i="10"/>
  <c r="Q3269" i="10"/>
  <c r="V3265" i="10"/>
  <c r="Q3265" i="10"/>
  <c r="V3261" i="10"/>
  <c r="Q3261" i="10"/>
  <c r="V3257" i="10"/>
  <c r="Q3257" i="10"/>
  <c r="V3253" i="10"/>
  <c r="Q3253" i="10"/>
  <c r="V3249" i="10"/>
  <c r="Q3249" i="10"/>
  <c r="V3245" i="10"/>
  <c r="Q3245" i="10"/>
  <c r="V3241" i="10"/>
  <c r="Q3241" i="10"/>
  <c r="V3237" i="10"/>
  <c r="Q3237" i="10"/>
  <c r="V3233" i="10"/>
  <c r="Q3233" i="10"/>
  <c r="V3229" i="10"/>
  <c r="Q3229" i="10"/>
  <c r="V3225" i="10"/>
  <c r="Q3225" i="10"/>
  <c r="V3221" i="10"/>
  <c r="Q3221" i="10"/>
  <c r="V3217" i="10"/>
  <c r="Q3217" i="10"/>
  <c r="V3213" i="10"/>
  <c r="Q3213" i="10"/>
  <c r="V3209" i="10"/>
  <c r="Q3209" i="10"/>
  <c r="V3205" i="10"/>
  <c r="Q3205" i="10"/>
  <c r="V3201" i="10"/>
  <c r="Q3201" i="10"/>
  <c r="V3197" i="10"/>
  <c r="Q3197" i="10"/>
  <c r="V3193" i="10"/>
  <c r="Q3193" i="10"/>
  <c r="V3189" i="10"/>
  <c r="Q3189" i="10"/>
  <c r="V3185" i="10"/>
  <c r="Q3185" i="10"/>
  <c r="V3181" i="10"/>
  <c r="Q3181" i="10"/>
  <c r="V3177" i="10"/>
  <c r="Q3177" i="10"/>
  <c r="V3173" i="10"/>
  <c r="Q3173" i="10"/>
  <c r="V3169" i="10"/>
  <c r="Q3169" i="10"/>
  <c r="V3165" i="10"/>
  <c r="Q3165" i="10"/>
  <c r="V3161" i="10"/>
  <c r="Q3161" i="10"/>
  <c r="V3157" i="10"/>
  <c r="Q3157" i="10"/>
  <c r="V3153" i="10"/>
  <c r="Q3153" i="10"/>
  <c r="V3149" i="10"/>
  <c r="Q3149" i="10"/>
  <c r="V3145" i="10"/>
  <c r="Q3145" i="10"/>
  <c r="V3141" i="10"/>
  <c r="Q3141" i="10"/>
  <c r="V3137" i="10"/>
  <c r="Q3137" i="10"/>
  <c r="V3133" i="10"/>
  <c r="Q3133" i="10"/>
  <c r="V3129" i="10"/>
  <c r="Q3129" i="10"/>
  <c r="V3125" i="10"/>
  <c r="Q3125" i="10"/>
  <c r="V3121" i="10"/>
  <c r="Q3121" i="10"/>
  <c r="V3117" i="10"/>
  <c r="Q3117" i="10"/>
  <c r="V3113" i="10"/>
  <c r="Q3113" i="10"/>
  <c r="V3109" i="10"/>
  <c r="Q3109" i="10"/>
  <c r="V3105" i="10"/>
  <c r="Q3105" i="10"/>
  <c r="V3101" i="10"/>
  <c r="Q3101" i="10"/>
  <c r="V3097" i="10"/>
  <c r="Q3097" i="10"/>
  <c r="V3093" i="10"/>
  <c r="Q3093" i="10"/>
  <c r="V3089" i="10"/>
  <c r="Q3089" i="10"/>
  <c r="V3085" i="10"/>
  <c r="Q3085" i="10"/>
  <c r="V3081" i="10"/>
  <c r="Q3081" i="10"/>
  <c r="V3077" i="10"/>
  <c r="Q3077" i="10"/>
  <c r="V3073" i="10"/>
  <c r="Q3073" i="10"/>
  <c r="V3069" i="10"/>
  <c r="Q3069" i="10"/>
  <c r="V3065" i="10"/>
  <c r="Q3065" i="10"/>
  <c r="V3061" i="10"/>
  <c r="Q3061" i="10"/>
  <c r="V3057" i="10"/>
  <c r="Q3057" i="10"/>
  <c r="V3053" i="10"/>
  <c r="Q3053" i="10"/>
  <c r="V3049" i="10"/>
  <c r="Q3049" i="10"/>
  <c r="V3045" i="10"/>
  <c r="Q3045" i="10"/>
  <c r="V3041" i="10"/>
  <c r="Q3041" i="10"/>
  <c r="V3037" i="10"/>
  <c r="Q3037" i="10"/>
  <c r="V3033" i="10"/>
  <c r="Q3033" i="10"/>
  <c r="V3029" i="10"/>
  <c r="Q3029" i="10"/>
  <c r="V3025" i="10"/>
  <c r="Q3025" i="10"/>
  <c r="V3021" i="10"/>
  <c r="Q3021" i="10"/>
  <c r="V3017" i="10"/>
  <c r="Q3017" i="10"/>
  <c r="V3013" i="10"/>
  <c r="Q3013" i="10"/>
  <c r="V3009" i="10"/>
  <c r="Q3009" i="10"/>
  <c r="V3005" i="10"/>
  <c r="Q3005" i="10"/>
  <c r="V3001" i="10"/>
  <c r="Q3001" i="10"/>
  <c r="V2997" i="10"/>
  <c r="Q2997" i="10"/>
  <c r="V2993" i="10"/>
  <c r="Q2993" i="10"/>
  <c r="V2989" i="10"/>
  <c r="Q2989" i="10"/>
  <c r="V2985" i="10"/>
  <c r="Q2985" i="10"/>
  <c r="V2981" i="10"/>
  <c r="Q2981" i="10"/>
  <c r="V2977" i="10"/>
  <c r="Q2977" i="10"/>
  <c r="V2973" i="10"/>
  <c r="Q2973" i="10"/>
  <c r="V2969" i="10"/>
  <c r="Q2969" i="10"/>
  <c r="V2965" i="10"/>
  <c r="Q2965" i="10"/>
  <c r="V2961" i="10"/>
  <c r="Q2961" i="10"/>
  <c r="V2957" i="10"/>
  <c r="Q2957" i="10"/>
  <c r="V2953" i="10"/>
  <c r="Q2953" i="10"/>
  <c r="V2949" i="10"/>
  <c r="Q2949" i="10"/>
  <c r="V2945" i="10"/>
  <c r="Q2945" i="10"/>
  <c r="V2941" i="10"/>
  <c r="Q2941" i="10"/>
  <c r="V2937" i="10"/>
  <c r="Q2937" i="10"/>
  <c r="V2933" i="10"/>
  <c r="Q2933" i="10"/>
  <c r="V2929" i="10"/>
  <c r="Q2929" i="10"/>
  <c r="V2925" i="10"/>
  <c r="Q2925" i="10"/>
  <c r="V2921" i="10"/>
  <c r="Q2921" i="10"/>
  <c r="V2917" i="10"/>
  <c r="Q2917" i="10"/>
  <c r="V2913" i="10"/>
  <c r="Q2913" i="10"/>
  <c r="V2909" i="10"/>
  <c r="Q2909" i="10"/>
  <c r="V2905" i="10"/>
  <c r="Q2905" i="10"/>
  <c r="V2901" i="10"/>
  <c r="Q2901" i="10"/>
  <c r="V2897" i="10"/>
  <c r="Q2897" i="10"/>
  <c r="V2893" i="10"/>
  <c r="Q2893" i="10"/>
  <c r="V2889" i="10"/>
  <c r="Q2889" i="10"/>
  <c r="V2885" i="10"/>
  <c r="Q2885" i="10"/>
  <c r="V2881" i="10"/>
  <c r="Q2881" i="10"/>
  <c r="V2877" i="10"/>
  <c r="Q2877" i="10"/>
  <c r="V2873" i="10"/>
  <c r="Q2873" i="10"/>
  <c r="V2869" i="10"/>
  <c r="Q2869" i="10"/>
  <c r="V2865" i="10"/>
  <c r="Q2865" i="10"/>
  <c r="V2861" i="10"/>
  <c r="Q2861" i="10"/>
  <c r="V2857" i="10"/>
  <c r="Q2857" i="10"/>
  <c r="V2853" i="10"/>
  <c r="Q2853" i="10"/>
  <c r="V2849" i="10"/>
  <c r="Q2849" i="10"/>
  <c r="V2845" i="10"/>
  <c r="Q2845" i="10"/>
  <c r="V2841" i="10"/>
  <c r="Q2841" i="10"/>
  <c r="V2837" i="10"/>
  <c r="Q2837" i="10"/>
  <c r="V2833" i="10"/>
  <c r="Q2833" i="10"/>
  <c r="V2829" i="10"/>
  <c r="Q2829" i="10"/>
  <c r="V2825" i="10"/>
  <c r="Q2825" i="10"/>
  <c r="V2821" i="10"/>
  <c r="Q2821" i="10"/>
  <c r="V2817" i="10"/>
  <c r="Q2817" i="10"/>
  <c r="V2813" i="10"/>
  <c r="Q2813" i="10"/>
  <c r="V2809" i="10"/>
  <c r="Q2809" i="10"/>
  <c r="V2805" i="10"/>
  <c r="Q2805" i="10"/>
  <c r="V2801" i="10"/>
  <c r="Q2801" i="10"/>
  <c r="V2797" i="10"/>
  <c r="Q2797" i="10"/>
  <c r="V2793" i="10"/>
  <c r="Q2793" i="10"/>
  <c r="V2789" i="10"/>
  <c r="Q2789" i="10"/>
  <c r="V2785" i="10"/>
  <c r="Q2785" i="10"/>
  <c r="V2781" i="10"/>
  <c r="Q2781" i="10"/>
  <c r="V2777" i="10"/>
  <c r="Q2777" i="10"/>
  <c r="V2773" i="10"/>
  <c r="Q2773" i="10"/>
  <c r="V2769" i="10"/>
  <c r="Q2769" i="10"/>
  <c r="V2765" i="10"/>
  <c r="Q2765" i="10"/>
  <c r="V2761" i="10"/>
  <c r="Q2761" i="10"/>
  <c r="V2757" i="10"/>
  <c r="Q2757" i="10"/>
  <c r="V2753" i="10"/>
  <c r="Q2753" i="10"/>
  <c r="V2749" i="10"/>
  <c r="Q2749" i="10"/>
  <c r="V2745" i="10"/>
  <c r="Q2745" i="10"/>
  <c r="V2741" i="10"/>
  <c r="Q2741" i="10"/>
  <c r="V2737" i="10"/>
  <c r="Q2737" i="10"/>
  <c r="V2733" i="10"/>
  <c r="Q2733" i="10"/>
  <c r="V2729" i="10"/>
  <c r="Q2729" i="10"/>
  <c r="V2725" i="10"/>
  <c r="Q2725" i="10"/>
  <c r="V2721" i="10"/>
  <c r="Q2721" i="10"/>
  <c r="V2717" i="10"/>
  <c r="Q2717" i="10"/>
  <c r="V2713" i="10"/>
  <c r="Q2713" i="10"/>
  <c r="V2709" i="10"/>
  <c r="Q2709" i="10"/>
  <c r="V2705" i="10"/>
  <c r="Q2705" i="10"/>
  <c r="V2701" i="10"/>
  <c r="Q2701" i="10"/>
  <c r="V2697" i="10"/>
  <c r="Q2697" i="10"/>
  <c r="V2693" i="10"/>
  <c r="Q2693" i="10"/>
  <c r="V2689" i="10"/>
  <c r="Q2689" i="10"/>
  <c r="V2685" i="10"/>
  <c r="Q2685" i="10"/>
  <c r="V2681" i="10"/>
  <c r="Q2681" i="10"/>
  <c r="V2677" i="10"/>
  <c r="Q2677" i="10"/>
  <c r="V2673" i="10"/>
  <c r="Q2673" i="10"/>
  <c r="V2669" i="10"/>
  <c r="Q2669" i="10"/>
  <c r="V2665" i="10"/>
  <c r="Q2665" i="10"/>
  <c r="V2661" i="10"/>
  <c r="Q2661" i="10"/>
  <c r="V2657" i="10"/>
  <c r="Q2657" i="10"/>
  <c r="V2653" i="10"/>
  <c r="Q2653" i="10"/>
  <c r="V2649" i="10"/>
  <c r="Q2649" i="10"/>
  <c r="V2645" i="10"/>
  <c r="Q2645" i="10"/>
  <c r="V2641" i="10"/>
  <c r="Q2641" i="10"/>
  <c r="V2637" i="10"/>
  <c r="Q2637" i="10"/>
  <c r="V2633" i="10"/>
  <c r="Q2633" i="10"/>
  <c r="V2629" i="10"/>
  <c r="Q2629" i="10"/>
  <c r="V2625" i="10"/>
  <c r="Q2625" i="10"/>
  <c r="V2621" i="10"/>
  <c r="Q2621" i="10"/>
  <c r="V2617" i="10"/>
  <c r="Q2617" i="10"/>
  <c r="V2613" i="10"/>
  <c r="Q2613" i="10"/>
  <c r="V2609" i="10"/>
  <c r="Q2609" i="10"/>
  <c r="V2605" i="10"/>
  <c r="Q2605" i="10"/>
  <c r="V2601" i="10"/>
  <c r="Q2601" i="10"/>
  <c r="V2597" i="10"/>
  <c r="Q2597" i="10"/>
  <c r="V2593" i="10"/>
  <c r="Q2593" i="10"/>
  <c r="V2589" i="10"/>
  <c r="Q2589" i="10"/>
  <c r="V2585" i="10"/>
  <c r="Q2585" i="10"/>
  <c r="V2581" i="10"/>
  <c r="Q2581" i="10"/>
  <c r="V2577" i="10"/>
  <c r="Q2577" i="10"/>
  <c r="V2573" i="10"/>
  <c r="Q2573" i="10"/>
  <c r="V2569" i="10"/>
  <c r="Q2569" i="10"/>
  <c r="V2565" i="10"/>
  <c r="Q2565" i="10"/>
  <c r="V2561" i="10"/>
  <c r="Q2561" i="10"/>
  <c r="V2557" i="10"/>
  <c r="Q2557" i="10"/>
  <c r="V2553" i="10"/>
  <c r="Q2553" i="10"/>
  <c r="V2549" i="10"/>
  <c r="Q2549" i="10"/>
  <c r="V2545" i="10"/>
  <c r="Q2545" i="10"/>
  <c r="V2541" i="10"/>
  <c r="Q2541" i="10"/>
  <c r="V2537" i="10"/>
  <c r="Q2537" i="10"/>
  <c r="V2533" i="10"/>
  <c r="Q2533" i="10"/>
  <c r="V2529" i="10"/>
  <c r="Q2529" i="10"/>
  <c r="V2525" i="10"/>
  <c r="Q2525" i="10"/>
  <c r="V2521" i="10"/>
  <c r="Q2521" i="10"/>
  <c r="V2517" i="10"/>
  <c r="Q2517" i="10"/>
  <c r="V2513" i="10"/>
  <c r="Q2513" i="10"/>
  <c r="V2509" i="10"/>
  <c r="Q2509" i="10"/>
  <c r="V2505" i="10"/>
  <c r="Q2505" i="10"/>
  <c r="V2501" i="10"/>
  <c r="Q2501" i="10"/>
  <c r="V2497" i="10"/>
  <c r="Q2497" i="10"/>
  <c r="V2493" i="10"/>
  <c r="Q2493" i="10"/>
  <c r="V2489" i="10"/>
  <c r="Q2489" i="10"/>
  <c r="V2485" i="10"/>
  <c r="Q2485" i="10"/>
  <c r="V2481" i="10"/>
  <c r="Q2481" i="10"/>
  <c r="V2477" i="10"/>
  <c r="Q2477" i="10"/>
  <c r="V2473" i="10"/>
  <c r="Q2473" i="10"/>
  <c r="V2469" i="10"/>
  <c r="Q2469" i="10"/>
  <c r="V2465" i="10"/>
  <c r="Q2465" i="10"/>
  <c r="V2461" i="10"/>
  <c r="Q2461" i="10"/>
  <c r="V2457" i="10"/>
  <c r="Q2457" i="10"/>
  <c r="V2453" i="10"/>
  <c r="Q2453" i="10"/>
  <c r="V2449" i="10"/>
  <c r="Q2449" i="10"/>
  <c r="V2445" i="10"/>
  <c r="Q2445" i="10"/>
  <c r="V2441" i="10"/>
  <c r="Q2441" i="10"/>
  <c r="V2437" i="10"/>
  <c r="Q2437" i="10"/>
  <c r="V2433" i="10"/>
  <c r="Q2433" i="10"/>
  <c r="V2429" i="10"/>
  <c r="Q2429" i="10"/>
  <c r="V2425" i="10"/>
  <c r="Q2425" i="10"/>
  <c r="V2421" i="10"/>
  <c r="Q2421" i="10"/>
  <c r="V2417" i="10"/>
  <c r="Q2417" i="10"/>
  <c r="V2413" i="10"/>
  <c r="Q2413" i="10"/>
  <c r="V2409" i="10"/>
  <c r="Q2409" i="10"/>
  <c r="V2405" i="10"/>
  <c r="Q2405" i="10"/>
  <c r="V2401" i="10"/>
  <c r="Q2401" i="10"/>
  <c r="V2397" i="10"/>
  <c r="Q2397" i="10"/>
  <c r="V2393" i="10"/>
  <c r="Q2393" i="10"/>
  <c r="V2389" i="10"/>
  <c r="Q2389" i="10"/>
  <c r="V2385" i="10"/>
  <c r="Q2385" i="10"/>
  <c r="V2381" i="10"/>
  <c r="Q2381" i="10"/>
  <c r="V2377" i="10"/>
  <c r="Q2377" i="10"/>
  <c r="V2373" i="10"/>
  <c r="Q2373" i="10"/>
  <c r="V2369" i="10"/>
  <c r="Q2369" i="10"/>
  <c r="V2365" i="10"/>
  <c r="Q2365" i="10"/>
  <c r="V2361" i="10"/>
  <c r="Q2361" i="10"/>
  <c r="V2357" i="10"/>
  <c r="Q2357" i="10"/>
  <c r="V2353" i="10"/>
  <c r="Q2353" i="10"/>
  <c r="V2349" i="10"/>
  <c r="Q2349" i="10"/>
  <c r="V2345" i="10"/>
  <c r="Q2345" i="10"/>
  <c r="V2341" i="10"/>
  <c r="Q2341" i="10"/>
  <c r="V2337" i="10"/>
  <c r="Q2337" i="10"/>
  <c r="V2333" i="10"/>
  <c r="Q2333" i="10"/>
  <c r="V2329" i="10"/>
  <c r="Q2329" i="10"/>
  <c r="V2325" i="10"/>
  <c r="Q2325" i="10"/>
  <c r="V2321" i="10"/>
  <c r="Q2321" i="10"/>
  <c r="V2317" i="10"/>
  <c r="Q2317" i="10"/>
  <c r="V2313" i="10"/>
  <c r="Q2313" i="10"/>
  <c r="V2309" i="10"/>
  <c r="Q2309" i="10"/>
  <c r="V2305" i="10"/>
  <c r="Q2305" i="10"/>
  <c r="V2301" i="10"/>
  <c r="Q2301" i="10"/>
  <c r="V2297" i="10"/>
  <c r="Q2297" i="10"/>
  <c r="V2293" i="10"/>
  <c r="Q2293" i="10"/>
  <c r="V2289" i="10"/>
  <c r="Q2289" i="10"/>
  <c r="V2285" i="10"/>
  <c r="Q2285" i="10"/>
  <c r="V2281" i="10"/>
  <c r="Q2281" i="10"/>
  <c r="V2277" i="10"/>
  <c r="Q2277" i="10"/>
  <c r="V2273" i="10"/>
  <c r="Q2273" i="10"/>
  <c r="V2269" i="10"/>
  <c r="Q2269" i="10"/>
  <c r="V2265" i="10"/>
  <c r="Q2265" i="10"/>
  <c r="V2261" i="10"/>
  <c r="Q2261" i="10"/>
  <c r="V2257" i="10"/>
  <c r="Q2257" i="10"/>
  <c r="V2253" i="10"/>
  <c r="Q2253" i="10"/>
  <c r="V2249" i="10"/>
  <c r="Q2249" i="10"/>
  <c r="V2245" i="10"/>
  <c r="Q2245" i="10"/>
  <c r="V2241" i="10"/>
  <c r="Q2241" i="10"/>
  <c r="V2237" i="10"/>
  <c r="Q2237" i="10"/>
  <c r="V2233" i="10"/>
  <c r="Q2233" i="10"/>
  <c r="V2229" i="10"/>
  <c r="Q2229" i="10"/>
  <c r="V2225" i="10"/>
  <c r="Q2225" i="10"/>
  <c r="V2221" i="10"/>
  <c r="Q2221" i="10"/>
  <c r="V2217" i="10"/>
  <c r="Q2217" i="10"/>
  <c r="V2213" i="10"/>
  <c r="Q2213" i="10"/>
  <c r="V2209" i="10"/>
  <c r="Q2209" i="10"/>
  <c r="V2205" i="10"/>
  <c r="Q2205" i="10"/>
  <c r="V2201" i="10"/>
  <c r="Q2201" i="10"/>
  <c r="V2197" i="10"/>
  <c r="Q2197" i="10"/>
  <c r="V2193" i="10"/>
  <c r="Q2193" i="10"/>
  <c r="V2189" i="10"/>
  <c r="Q2189" i="10"/>
  <c r="V2185" i="10"/>
  <c r="Q2185" i="10"/>
  <c r="V2181" i="10"/>
  <c r="Q2181" i="10"/>
  <c r="V2177" i="10"/>
  <c r="Q2177" i="10"/>
  <c r="V2173" i="10"/>
  <c r="Q2173" i="10"/>
  <c r="V2169" i="10"/>
  <c r="Q2169" i="10"/>
  <c r="V2165" i="10"/>
  <c r="Q2165" i="10"/>
  <c r="V2161" i="10"/>
  <c r="Q2161" i="10"/>
  <c r="V2157" i="10"/>
  <c r="Q2157" i="10"/>
  <c r="V2153" i="10"/>
  <c r="Q2153" i="10"/>
  <c r="V2149" i="10"/>
  <c r="Q2149" i="10"/>
  <c r="V2145" i="10"/>
  <c r="Q2145" i="10"/>
  <c r="V2141" i="10"/>
  <c r="Q2141" i="10"/>
  <c r="V2137" i="10"/>
  <c r="Q2137" i="10"/>
  <c r="V2133" i="10"/>
  <c r="Q2133" i="10"/>
  <c r="V2129" i="10"/>
  <c r="Q2129" i="10"/>
  <c r="V2125" i="10"/>
  <c r="Q2125" i="10"/>
  <c r="V2121" i="10"/>
  <c r="Q2121" i="10"/>
  <c r="V2117" i="10"/>
  <c r="Q2117" i="10"/>
  <c r="V2113" i="10"/>
  <c r="Q2113" i="10"/>
  <c r="V2109" i="10"/>
  <c r="Q2109" i="10"/>
  <c r="V2105" i="10"/>
  <c r="Q2105" i="10"/>
  <c r="V2101" i="10"/>
  <c r="Q2101" i="10"/>
  <c r="V2097" i="10"/>
  <c r="Q2097" i="10"/>
  <c r="V2093" i="10"/>
  <c r="Q2093" i="10"/>
  <c r="V2089" i="10"/>
  <c r="Q2089" i="10"/>
  <c r="V2085" i="10"/>
  <c r="Q2085" i="10"/>
  <c r="V2081" i="10"/>
  <c r="Q2081" i="10"/>
  <c r="V2077" i="10"/>
  <c r="Q2077" i="10"/>
  <c r="V2073" i="10"/>
  <c r="Q2073" i="10"/>
  <c r="V2069" i="10"/>
  <c r="Q2069" i="10"/>
  <c r="V2065" i="10"/>
  <c r="Q2065" i="10"/>
  <c r="V2061" i="10"/>
  <c r="Q2061" i="10"/>
  <c r="V2057" i="10"/>
  <c r="Q2057" i="10"/>
  <c r="V2053" i="10"/>
  <c r="Q2053" i="10"/>
  <c r="V2049" i="10"/>
  <c r="Q2049" i="10"/>
  <c r="V2045" i="10"/>
  <c r="Q2045" i="10"/>
  <c r="V2041" i="10"/>
  <c r="Q2041" i="10"/>
  <c r="V2037" i="10"/>
  <c r="Q2037" i="10"/>
  <c r="V2033" i="10"/>
  <c r="Q2033" i="10"/>
  <c r="V2029" i="10"/>
  <c r="Q2029" i="10"/>
  <c r="V2025" i="10"/>
  <c r="Q2025" i="10"/>
  <c r="V2021" i="10"/>
  <c r="Q2021" i="10"/>
  <c r="V2017" i="10"/>
  <c r="Q2017" i="10"/>
  <c r="V2013" i="10"/>
  <c r="Q2013" i="10"/>
  <c r="V2009" i="10"/>
  <c r="Q2009" i="10"/>
  <c r="V2005" i="10"/>
  <c r="Q2005" i="10"/>
  <c r="V2001" i="10"/>
  <c r="Q2001" i="10"/>
  <c r="V1997" i="10"/>
  <c r="Q1997" i="10"/>
  <c r="V1993" i="10"/>
  <c r="Q1993" i="10"/>
  <c r="V1989" i="10"/>
  <c r="Q1989" i="10"/>
  <c r="V1985" i="10"/>
  <c r="Q1985" i="10"/>
  <c r="V1981" i="10"/>
  <c r="Q1981" i="10"/>
  <c r="V1977" i="10"/>
  <c r="Q1977" i="10"/>
  <c r="V1973" i="10"/>
  <c r="Q1973" i="10"/>
  <c r="V1969" i="10"/>
  <c r="Q1969" i="10"/>
  <c r="V1965" i="10"/>
  <c r="Q1965" i="10"/>
  <c r="V1961" i="10"/>
  <c r="Q1961" i="10"/>
  <c r="V1957" i="10"/>
  <c r="Q1957" i="10"/>
  <c r="V1953" i="10"/>
  <c r="Q1953" i="10"/>
  <c r="V1949" i="10"/>
  <c r="Q1949" i="10"/>
  <c r="V1945" i="10"/>
  <c r="Q1945" i="10"/>
  <c r="V1941" i="10"/>
  <c r="Q1941" i="10"/>
  <c r="V1937" i="10"/>
  <c r="Q1937" i="10"/>
  <c r="V1933" i="10"/>
  <c r="Q1933" i="10"/>
  <c r="V1929" i="10"/>
  <c r="Q1929" i="10"/>
  <c r="V1925" i="10"/>
  <c r="Q1925" i="10"/>
  <c r="V1921" i="10"/>
  <c r="Q1921" i="10"/>
  <c r="V1917" i="10"/>
  <c r="Q1917" i="10"/>
  <c r="V1913" i="10"/>
  <c r="Q1913" i="10"/>
  <c r="V1909" i="10"/>
  <c r="Q1909" i="10"/>
  <c r="V1905" i="10"/>
  <c r="Q1905" i="10"/>
  <c r="V1901" i="10"/>
  <c r="Q1901" i="10"/>
  <c r="V1897" i="10"/>
  <c r="Q1897" i="10"/>
  <c r="V1893" i="10"/>
  <c r="Q1893" i="10"/>
  <c r="V1889" i="10"/>
  <c r="Q1889" i="10"/>
  <c r="V1885" i="10"/>
  <c r="Q1885" i="10"/>
  <c r="V1881" i="10"/>
  <c r="Q1881" i="10"/>
  <c r="V1877" i="10"/>
  <c r="Q1877" i="10"/>
  <c r="V1873" i="10"/>
  <c r="Q1873" i="10"/>
  <c r="V1869" i="10"/>
  <c r="Q1869" i="10"/>
  <c r="V1865" i="10"/>
  <c r="Q1865" i="10"/>
  <c r="V1861" i="10"/>
  <c r="Q1861" i="10"/>
  <c r="V1857" i="10"/>
  <c r="Q1857" i="10"/>
  <c r="V1853" i="10"/>
  <c r="Q1853" i="10"/>
  <c r="V1849" i="10"/>
  <c r="Q1849" i="10"/>
  <c r="V1845" i="10"/>
  <c r="Q1845" i="10"/>
  <c r="V1841" i="10"/>
  <c r="Q1841" i="10"/>
  <c r="V1837" i="10"/>
  <c r="Q1837" i="10"/>
  <c r="V1833" i="10"/>
  <c r="Q1833" i="10"/>
  <c r="V1829" i="10"/>
  <c r="Q1829" i="10"/>
  <c r="V1825" i="10"/>
  <c r="Q1825" i="10"/>
  <c r="V1821" i="10"/>
  <c r="Q1821" i="10"/>
  <c r="V1817" i="10"/>
  <c r="Q1817" i="10"/>
  <c r="V1813" i="10"/>
  <c r="Q1813" i="10"/>
  <c r="V1809" i="10"/>
  <c r="Q1809" i="10"/>
  <c r="V1805" i="10"/>
  <c r="Q1805" i="10"/>
  <c r="V1801" i="10"/>
  <c r="Q1801" i="10"/>
  <c r="V1797" i="10"/>
  <c r="Q1797" i="10"/>
  <c r="V1793" i="10"/>
  <c r="Q1793" i="10"/>
  <c r="V1789" i="10"/>
  <c r="Q1789" i="10"/>
  <c r="V1785" i="10"/>
  <c r="Q1785" i="10"/>
  <c r="V1781" i="10"/>
  <c r="Q1781" i="10"/>
  <c r="V1777" i="10"/>
  <c r="Q1777" i="10"/>
  <c r="V1773" i="10"/>
  <c r="Q1773" i="10"/>
  <c r="V1769" i="10"/>
  <c r="Q1769" i="10"/>
  <c r="V1765" i="10"/>
  <c r="Q1765" i="10"/>
  <c r="V1761" i="10"/>
  <c r="Q1761" i="10"/>
  <c r="V1757" i="10"/>
  <c r="Q1757" i="10"/>
  <c r="V1753" i="10"/>
  <c r="Q1753" i="10"/>
  <c r="V1749" i="10"/>
  <c r="Q1749" i="10"/>
  <c r="V1745" i="10"/>
  <c r="Q1745" i="10"/>
  <c r="V1741" i="10"/>
  <c r="Q1741" i="10"/>
  <c r="V1737" i="10"/>
  <c r="Q1737" i="10"/>
  <c r="V1733" i="10"/>
  <c r="Q1733" i="10"/>
  <c r="V1729" i="10"/>
  <c r="Q1729" i="10"/>
  <c r="V1725" i="10"/>
  <c r="Q1725" i="10"/>
  <c r="V1721" i="10"/>
  <c r="Q1721" i="10"/>
  <c r="V1717" i="10"/>
  <c r="Q1717" i="10"/>
  <c r="V1713" i="10"/>
  <c r="Q1713" i="10"/>
  <c r="V1709" i="10"/>
  <c r="Q1709" i="10"/>
  <c r="V1705" i="10"/>
  <c r="Q1705" i="10"/>
  <c r="V1701" i="10"/>
  <c r="Q1701" i="10"/>
  <c r="V1697" i="10"/>
  <c r="Q1697" i="10"/>
  <c r="V1693" i="10"/>
  <c r="Q1693" i="10"/>
  <c r="V1689" i="10"/>
  <c r="Q1689" i="10"/>
  <c r="V1685" i="10"/>
  <c r="Q1685" i="10"/>
  <c r="V1681" i="10"/>
  <c r="Q1681" i="10"/>
  <c r="V1677" i="10"/>
  <c r="Q1677" i="10"/>
  <c r="V1673" i="10"/>
  <c r="Q1673" i="10"/>
  <c r="V1669" i="10"/>
  <c r="Q1669" i="10"/>
  <c r="V1665" i="10"/>
  <c r="Q1665" i="10"/>
  <c r="V1661" i="10"/>
  <c r="Q1661" i="10"/>
  <c r="V1657" i="10"/>
  <c r="Q1657" i="10"/>
  <c r="V1653" i="10"/>
  <c r="Q1653" i="10"/>
  <c r="V1649" i="10"/>
  <c r="Q1649" i="10"/>
  <c r="V1645" i="10"/>
  <c r="Q1645" i="10"/>
  <c r="V1641" i="10"/>
  <c r="Q1641" i="10"/>
  <c r="V1637" i="10"/>
  <c r="Q1637" i="10"/>
  <c r="V1633" i="10"/>
  <c r="Q1633" i="10"/>
  <c r="V1629" i="10"/>
  <c r="Q1629" i="10"/>
  <c r="V1625" i="10"/>
  <c r="Q1625" i="10"/>
  <c r="V1621" i="10"/>
  <c r="Q1621" i="10"/>
  <c r="V1617" i="10"/>
  <c r="Q1617" i="10"/>
  <c r="V1613" i="10"/>
  <c r="Q1613" i="10"/>
  <c r="V1609" i="10"/>
  <c r="Q1609" i="10"/>
  <c r="V1605" i="10"/>
  <c r="Q1605" i="10"/>
  <c r="V1601" i="10"/>
  <c r="Q1601" i="10"/>
  <c r="V1597" i="10"/>
  <c r="Q1597" i="10"/>
  <c r="V1593" i="10"/>
  <c r="Q1593" i="10"/>
  <c r="V1589" i="10"/>
  <c r="Q1589" i="10"/>
  <c r="V1585" i="10"/>
  <c r="Q1585" i="10"/>
  <c r="V1581" i="10"/>
  <c r="Q1581" i="10"/>
  <c r="V1577" i="10"/>
  <c r="Q1577" i="10"/>
  <c r="V1573" i="10"/>
  <c r="Q1573" i="10"/>
  <c r="V1569" i="10"/>
  <c r="Q1569" i="10"/>
  <c r="V1565" i="10"/>
  <c r="Q1565" i="10"/>
  <c r="V1561" i="10"/>
  <c r="Q1561" i="10"/>
  <c r="V1557" i="10"/>
  <c r="Q1557" i="10"/>
  <c r="V1553" i="10"/>
  <c r="Q1553" i="10"/>
  <c r="V1549" i="10"/>
  <c r="Q1549" i="10"/>
  <c r="V1545" i="10"/>
  <c r="Q1545" i="10"/>
  <c r="V1541" i="10"/>
  <c r="Q1541" i="10"/>
  <c r="V1537" i="10"/>
  <c r="Q1537" i="10"/>
  <c r="V1533" i="10"/>
  <c r="Q1533" i="10"/>
  <c r="V1529" i="10"/>
  <c r="Q1529" i="10"/>
  <c r="V1525" i="10"/>
  <c r="Q1525" i="10"/>
  <c r="V1521" i="10"/>
  <c r="Q1521" i="10"/>
  <c r="V1517" i="10"/>
  <c r="Q1517" i="10"/>
  <c r="V1513" i="10"/>
  <c r="Q1513" i="10"/>
  <c r="V1509" i="10"/>
  <c r="Q1509" i="10"/>
  <c r="V1505" i="10"/>
  <c r="Q1505" i="10"/>
  <c r="V1501" i="10"/>
  <c r="Q1501" i="10"/>
  <c r="V1497" i="10"/>
  <c r="Q1497" i="10"/>
  <c r="V1493" i="10"/>
  <c r="Q1493" i="10"/>
  <c r="V1489" i="10"/>
  <c r="Q1489" i="10"/>
  <c r="V1485" i="10"/>
  <c r="Q1485" i="10"/>
  <c r="V1481" i="10"/>
  <c r="Q1481" i="10"/>
  <c r="V1477" i="10"/>
  <c r="Q1477" i="10"/>
  <c r="V1473" i="10"/>
  <c r="Q1473" i="10"/>
  <c r="V1469" i="10"/>
  <c r="Q1469" i="10"/>
  <c r="V1465" i="10"/>
  <c r="Q1465" i="10"/>
  <c r="V1461" i="10"/>
  <c r="Q1461" i="10"/>
  <c r="V1457" i="10"/>
  <c r="Q1457" i="10"/>
  <c r="V1453" i="10"/>
  <c r="Q1453" i="10"/>
  <c r="V1449" i="10"/>
  <c r="Q1449" i="10"/>
  <c r="V1445" i="10"/>
  <c r="Q1445" i="10"/>
  <c r="V1441" i="10"/>
  <c r="Q1441" i="10"/>
  <c r="V1437" i="10"/>
  <c r="Q1437" i="10"/>
  <c r="V1433" i="10"/>
  <c r="Q1433" i="10"/>
  <c r="V1429" i="10"/>
  <c r="Q1429" i="10"/>
  <c r="V1425" i="10"/>
  <c r="Q1425" i="10"/>
  <c r="V1421" i="10"/>
  <c r="Q1421" i="10"/>
  <c r="V1417" i="10"/>
  <c r="Q1417" i="10"/>
  <c r="V1413" i="10"/>
  <c r="Q1413" i="10"/>
  <c r="V1409" i="10"/>
  <c r="Q1409" i="10"/>
  <c r="V1405" i="10"/>
  <c r="Q1405" i="10"/>
  <c r="V1401" i="10"/>
  <c r="Q1401" i="10"/>
  <c r="V1397" i="10"/>
  <c r="Q1397" i="10"/>
  <c r="V1393" i="10"/>
  <c r="Q1393" i="10"/>
  <c r="V1389" i="10"/>
  <c r="Q1389" i="10"/>
  <c r="V1385" i="10"/>
  <c r="Q1385" i="10"/>
  <c r="V1381" i="10"/>
  <c r="Q1381" i="10"/>
  <c r="V1377" i="10"/>
  <c r="Q1377" i="10"/>
  <c r="V1373" i="10"/>
  <c r="Q1373" i="10"/>
  <c r="V1369" i="10"/>
  <c r="Q1369" i="10"/>
  <c r="V1365" i="10"/>
  <c r="Q1365" i="10"/>
  <c r="V1361" i="10"/>
  <c r="Q1361" i="10"/>
  <c r="V1357" i="10"/>
  <c r="Q1357" i="10"/>
  <c r="V1353" i="10"/>
  <c r="Q1353" i="10"/>
  <c r="V1349" i="10"/>
  <c r="Q1349" i="10"/>
  <c r="V1345" i="10"/>
  <c r="Q1345" i="10"/>
  <c r="V1341" i="10"/>
  <c r="Q1341" i="10"/>
  <c r="V1337" i="10"/>
  <c r="Q1337" i="10"/>
  <c r="V1333" i="10"/>
  <c r="Q1333" i="10"/>
  <c r="V1329" i="10"/>
  <c r="Q1329" i="10"/>
  <c r="V1325" i="10"/>
  <c r="Q1325" i="10"/>
  <c r="V1321" i="10"/>
  <c r="Q1321" i="10"/>
  <c r="V1317" i="10"/>
  <c r="Q1317" i="10"/>
  <c r="V1313" i="10"/>
  <c r="Q1313" i="10"/>
  <c r="V1309" i="10"/>
  <c r="Q1309" i="10"/>
  <c r="V1305" i="10"/>
  <c r="Q1305" i="10"/>
  <c r="V1301" i="10"/>
  <c r="Q1301" i="10"/>
  <c r="V1297" i="10"/>
  <c r="Q1297" i="10"/>
  <c r="V1293" i="10"/>
  <c r="Q1293" i="10"/>
  <c r="V1289" i="10"/>
  <c r="Q1289" i="10"/>
  <c r="V1285" i="10"/>
  <c r="Q1285" i="10"/>
  <c r="V1281" i="10"/>
  <c r="Q1281" i="10"/>
  <c r="V1277" i="10"/>
  <c r="Q1277" i="10"/>
  <c r="V1273" i="10"/>
  <c r="Q1273" i="10"/>
  <c r="V1269" i="10"/>
  <c r="Q1269" i="10"/>
  <c r="V1265" i="10"/>
  <c r="Q1265" i="10"/>
  <c r="V1261" i="10"/>
  <c r="Q1261" i="10"/>
  <c r="V1257" i="10"/>
  <c r="Q1257" i="10"/>
  <c r="V1253" i="10"/>
  <c r="Q1253" i="10"/>
  <c r="V1249" i="10"/>
  <c r="Q1249" i="10"/>
  <c r="V1245" i="10"/>
  <c r="Q1245" i="10"/>
  <c r="V1241" i="10"/>
  <c r="Q1241" i="10"/>
  <c r="V1237" i="10"/>
  <c r="Q1237" i="10"/>
  <c r="V1233" i="10"/>
  <c r="Q1233" i="10"/>
  <c r="V1229" i="10"/>
  <c r="Q1229" i="10"/>
  <c r="V1225" i="10"/>
  <c r="Q1225" i="10"/>
  <c r="V1221" i="10"/>
  <c r="Q1221" i="10"/>
  <c r="V1217" i="10"/>
  <c r="Q1217" i="10"/>
  <c r="V1213" i="10"/>
  <c r="Q1213" i="10"/>
  <c r="V1209" i="10"/>
  <c r="Q1209" i="10"/>
  <c r="V1205" i="10"/>
  <c r="Q1205" i="10"/>
  <c r="V1201" i="10"/>
  <c r="Q1201" i="10"/>
  <c r="V1197" i="10"/>
  <c r="Q1197" i="10"/>
  <c r="V1193" i="10"/>
  <c r="Q1193" i="10"/>
  <c r="V1189" i="10"/>
  <c r="Q1189" i="10"/>
  <c r="V1185" i="10"/>
  <c r="Q1185" i="10"/>
  <c r="V1181" i="10"/>
  <c r="Q1181" i="10"/>
  <c r="V1177" i="10"/>
  <c r="Q1177" i="10"/>
  <c r="V1173" i="10"/>
  <c r="Q1173" i="10"/>
  <c r="V1169" i="10"/>
  <c r="Q1169" i="10"/>
  <c r="V1165" i="10"/>
  <c r="Q1165" i="10"/>
  <c r="V1161" i="10"/>
  <c r="Q1161" i="10"/>
  <c r="V1157" i="10"/>
  <c r="Q1157" i="10"/>
  <c r="V1153" i="10"/>
  <c r="Q1153" i="10"/>
  <c r="V1149" i="10"/>
  <c r="Q1149" i="10"/>
  <c r="V1145" i="10"/>
  <c r="Q1145" i="10"/>
  <c r="V1141" i="10"/>
  <c r="Q1141" i="10"/>
  <c r="V1137" i="10"/>
  <c r="Q1137" i="10"/>
  <c r="V1133" i="10"/>
  <c r="Q1133" i="10"/>
  <c r="V1129" i="10"/>
  <c r="Q1129" i="10"/>
  <c r="V1125" i="10"/>
  <c r="Q1125" i="10"/>
  <c r="V1121" i="10"/>
  <c r="Q1121" i="10"/>
  <c r="V1117" i="10"/>
  <c r="Q1117" i="10"/>
  <c r="V1113" i="10"/>
  <c r="Q1113" i="10"/>
  <c r="V1109" i="10"/>
  <c r="Q1109" i="10"/>
  <c r="V1105" i="10"/>
  <c r="Q1105" i="10"/>
  <c r="V1101" i="10"/>
  <c r="Q1101" i="10"/>
  <c r="V1097" i="10"/>
  <c r="Q1097" i="10"/>
  <c r="V1093" i="10"/>
  <c r="Q1093" i="10"/>
  <c r="V1089" i="10"/>
  <c r="Q1089" i="10"/>
  <c r="V1085" i="10"/>
  <c r="Q1085" i="10"/>
  <c r="V1081" i="10"/>
  <c r="Q1081" i="10"/>
  <c r="V1077" i="10"/>
  <c r="Q1077" i="10"/>
  <c r="V1073" i="10"/>
  <c r="Q1073" i="10"/>
  <c r="V1069" i="10"/>
  <c r="Q1069" i="10"/>
  <c r="V1065" i="10"/>
  <c r="Q1065" i="10"/>
  <c r="V1061" i="10"/>
  <c r="Q1061" i="10"/>
  <c r="V1057" i="10"/>
  <c r="Q1057" i="10"/>
  <c r="V1053" i="10"/>
  <c r="Q1053" i="10"/>
  <c r="V1049" i="10"/>
  <c r="Q1049" i="10"/>
  <c r="V1045" i="10"/>
  <c r="Q1045" i="10"/>
  <c r="V1041" i="10"/>
  <c r="Q1041" i="10"/>
  <c r="V1037" i="10"/>
  <c r="Q1037" i="10"/>
  <c r="V1033" i="10"/>
  <c r="Q1033" i="10"/>
  <c r="V1029" i="10"/>
  <c r="Q1029" i="10"/>
  <c r="V1025" i="10"/>
  <c r="Q1025" i="10"/>
  <c r="V1021" i="10"/>
  <c r="Q1021" i="10"/>
  <c r="V1017" i="10"/>
  <c r="Q1017" i="10"/>
  <c r="V1013" i="10"/>
  <c r="Q1013" i="10"/>
  <c r="V1009" i="10"/>
  <c r="Q1009" i="10"/>
  <c r="V1005" i="10"/>
  <c r="Q1005" i="10"/>
  <c r="V1001" i="10"/>
  <c r="Q1001" i="10"/>
  <c r="V997" i="10"/>
  <c r="Q997" i="10"/>
  <c r="V993" i="10"/>
  <c r="Q993" i="10"/>
  <c r="V989" i="10"/>
  <c r="Q989" i="10"/>
  <c r="V985" i="10"/>
  <c r="Q985" i="10"/>
  <c r="V981" i="10"/>
  <c r="Q981" i="10"/>
  <c r="V977" i="10"/>
  <c r="Q977" i="10"/>
  <c r="V973" i="10"/>
  <c r="Q973" i="10"/>
  <c r="V969" i="10"/>
  <c r="Q969" i="10"/>
  <c r="V965" i="10"/>
  <c r="Q965" i="10"/>
  <c r="V961" i="10"/>
  <c r="Q961" i="10"/>
  <c r="V957" i="10"/>
  <c r="Q957" i="10"/>
  <c r="V953" i="10"/>
  <c r="Q953" i="10"/>
  <c r="V949" i="10"/>
  <c r="Q949" i="10"/>
  <c r="V945" i="10"/>
  <c r="Q945" i="10"/>
  <c r="V941" i="10"/>
  <c r="Q941" i="10"/>
  <c r="V937" i="10"/>
  <c r="Q937" i="10"/>
  <c r="V933" i="10"/>
  <c r="Q933" i="10"/>
  <c r="V929" i="10"/>
  <c r="Q929" i="10"/>
  <c r="V925" i="10"/>
  <c r="Q925" i="10"/>
  <c r="V921" i="10"/>
  <c r="Q921" i="10"/>
  <c r="V917" i="10"/>
  <c r="Q917" i="10"/>
  <c r="V913" i="10"/>
  <c r="Q913" i="10"/>
  <c r="V909" i="10"/>
  <c r="Q909" i="10"/>
  <c r="V905" i="10"/>
  <c r="Q905" i="10"/>
  <c r="V901" i="10"/>
  <c r="Q901" i="10"/>
  <c r="V897" i="10"/>
  <c r="Q897" i="10"/>
  <c r="V893" i="10"/>
  <c r="Q893" i="10"/>
  <c r="V889" i="10"/>
  <c r="Q889" i="10"/>
  <c r="V885" i="10"/>
  <c r="Q885" i="10"/>
  <c r="V881" i="10"/>
  <c r="Q881" i="10"/>
  <c r="V877" i="10"/>
  <c r="Q877" i="10"/>
  <c r="V873" i="10"/>
  <c r="Q873" i="10"/>
  <c r="V869" i="10"/>
  <c r="Q869" i="10"/>
  <c r="V865" i="10"/>
  <c r="Q865" i="10"/>
  <c r="V861" i="10"/>
  <c r="Q861" i="10"/>
  <c r="V857" i="10"/>
  <c r="Q857" i="10"/>
  <c r="V853" i="10"/>
  <c r="Q853" i="10"/>
  <c r="V849" i="10"/>
  <c r="Q849" i="10"/>
  <c r="V845" i="10"/>
  <c r="Q845" i="10"/>
  <c r="V841" i="10"/>
  <c r="Q841" i="10"/>
  <c r="V837" i="10"/>
  <c r="Q837" i="10"/>
  <c r="V833" i="10"/>
  <c r="Q833" i="10"/>
  <c r="V829" i="10"/>
  <c r="Q829" i="10"/>
  <c r="V825" i="10"/>
  <c r="Q825" i="10"/>
  <c r="V821" i="10"/>
  <c r="Q821" i="10"/>
  <c r="V817" i="10"/>
  <c r="Q817" i="10"/>
  <c r="V813" i="10"/>
  <c r="Q813" i="10"/>
  <c r="V809" i="10"/>
  <c r="Q809" i="10"/>
  <c r="V805" i="10"/>
  <c r="Q805" i="10"/>
  <c r="V801" i="10"/>
  <c r="Q801" i="10"/>
  <c r="V797" i="10"/>
  <c r="Q797" i="10"/>
  <c r="V793" i="10"/>
  <c r="Q793" i="10"/>
  <c r="V789" i="10"/>
  <c r="Q789" i="10"/>
  <c r="V785" i="10"/>
  <c r="Q785" i="10"/>
  <c r="V781" i="10"/>
  <c r="Q781" i="10"/>
  <c r="V777" i="10"/>
  <c r="Q777" i="10"/>
  <c r="V773" i="10"/>
  <c r="Q773" i="10"/>
  <c r="V769" i="10"/>
  <c r="Q769" i="10"/>
  <c r="V765" i="10"/>
  <c r="Q765" i="10"/>
  <c r="V761" i="10"/>
  <c r="Q761" i="10"/>
  <c r="V757" i="10"/>
  <c r="Q757" i="10"/>
  <c r="V753" i="10"/>
  <c r="Q753" i="10"/>
  <c r="V749" i="10"/>
  <c r="Q749" i="10"/>
  <c r="V745" i="10"/>
  <c r="Q745" i="10"/>
  <c r="V741" i="10"/>
  <c r="Q741" i="10"/>
  <c r="V737" i="10"/>
  <c r="Q737" i="10"/>
  <c r="V733" i="10"/>
  <c r="Q733" i="10"/>
  <c r="V729" i="10"/>
  <c r="Q729" i="10"/>
  <c r="V725" i="10"/>
  <c r="Q725" i="10"/>
  <c r="V721" i="10"/>
  <c r="Q721" i="10"/>
  <c r="V717" i="10"/>
  <c r="Q717" i="10"/>
  <c r="V713" i="10"/>
  <c r="Q713" i="10"/>
  <c r="V709" i="10"/>
  <c r="Q709" i="10"/>
  <c r="V705" i="10"/>
  <c r="Q705" i="10"/>
  <c r="V701" i="10"/>
  <c r="Q701" i="10"/>
  <c r="V697" i="10"/>
  <c r="Q697" i="10"/>
  <c r="V693" i="10"/>
  <c r="Q693" i="10"/>
  <c r="V689" i="10"/>
  <c r="Q689" i="10"/>
  <c r="V685" i="10"/>
  <c r="Q685" i="10"/>
  <c r="V681" i="10"/>
  <c r="Q681" i="10"/>
  <c r="V677" i="10"/>
  <c r="Q677" i="10"/>
  <c r="V673" i="10"/>
  <c r="Q673" i="10"/>
  <c r="V669" i="10"/>
  <c r="Q669" i="10"/>
  <c r="V665" i="10"/>
  <c r="Q665" i="10"/>
  <c r="V661" i="10"/>
  <c r="Q661" i="10"/>
  <c r="V657" i="10"/>
  <c r="Q657" i="10"/>
  <c r="V653" i="10"/>
  <c r="Q653" i="10"/>
  <c r="V649" i="10"/>
  <c r="Q649" i="10"/>
  <c r="V645" i="10"/>
  <c r="Q645" i="10"/>
  <c r="V641" i="10"/>
  <c r="Q641" i="10"/>
  <c r="V637" i="10"/>
  <c r="Q637" i="10"/>
  <c r="V633" i="10"/>
  <c r="Q633" i="10"/>
  <c r="V629" i="10"/>
  <c r="Q629" i="10"/>
  <c r="V625" i="10"/>
  <c r="Q625" i="10"/>
  <c r="V621" i="10"/>
  <c r="Q621" i="10"/>
  <c r="V617" i="10"/>
  <c r="Q617" i="10"/>
  <c r="V613" i="10"/>
  <c r="Q613" i="10"/>
  <c r="V609" i="10"/>
  <c r="Q609" i="10"/>
  <c r="V605" i="10"/>
  <c r="Q605" i="10"/>
  <c r="V601" i="10"/>
  <c r="Q601" i="10"/>
  <c r="V597" i="10"/>
  <c r="Q597" i="10"/>
  <c r="V593" i="10"/>
  <c r="Q593" i="10"/>
  <c r="V589" i="10"/>
  <c r="Q589" i="10"/>
  <c r="V585" i="10"/>
  <c r="Q585" i="10"/>
  <c r="V581" i="10"/>
  <c r="Q581" i="10"/>
  <c r="V577" i="10"/>
  <c r="Q577" i="10"/>
  <c r="V573" i="10"/>
  <c r="Q573" i="10"/>
  <c r="V569" i="10"/>
  <c r="Q569" i="10"/>
  <c r="V565" i="10"/>
  <c r="Q565" i="10"/>
  <c r="V561" i="10"/>
  <c r="Q561" i="10"/>
  <c r="V557" i="10"/>
  <c r="Q557" i="10"/>
  <c r="V553" i="10"/>
  <c r="Q553" i="10"/>
  <c r="V549" i="10"/>
  <c r="Q549" i="10"/>
  <c r="V545" i="10"/>
  <c r="Q545" i="10"/>
  <c r="V541" i="10"/>
  <c r="Q541" i="10"/>
  <c r="V537" i="10"/>
  <c r="Q537" i="10"/>
  <c r="V533" i="10"/>
  <c r="Q533" i="10"/>
  <c r="V529" i="10"/>
  <c r="Q529" i="10"/>
  <c r="V525" i="10"/>
  <c r="Q525" i="10"/>
  <c r="V521" i="10"/>
  <c r="Q521" i="10"/>
  <c r="V517" i="10"/>
  <c r="Q517" i="10"/>
  <c r="V513" i="10"/>
  <c r="Q513" i="10"/>
  <c r="V509" i="10"/>
  <c r="Q509" i="10"/>
  <c r="V505" i="10"/>
  <c r="Q505" i="10"/>
  <c r="V501" i="10"/>
  <c r="Q501" i="10"/>
  <c r="V497" i="10"/>
  <c r="Q497" i="10"/>
  <c r="V493" i="10"/>
  <c r="Q493" i="10"/>
  <c r="V489" i="10"/>
  <c r="Q489" i="10"/>
  <c r="V485" i="10"/>
  <c r="Q485" i="10"/>
  <c r="V481" i="10"/>
  <c r="Q481" i="10"/>
  <c r="V477" i="10"/>
  <c r="Q477" i="10"/>
  <c r="V473" i="10"/>
  <c r="Q473" i="10"/>
  <c r="V469" i="10"/>
  <c r="Q469" i="10"/>
  <c r="V465" i="10"/>
  <c r="Q465" i="10"/>
  <c r="V461" i="10"/>
  <c r="Q461" i="10"/>
  <c r="V457" i="10"/>
  <c r="Q457" i="10"/>
  <c r="V453" i="10"/>
  <c r="Q453" i="10"/>
  <c r="V449" i="10"/>
  <c r="Q449" i="10"/>
  <c r="V445" i="10"/>
  <c r="Q445" i="10"/>
  <c r="V441" i="10"/>
  <c r="Q441" i="10"/>
  <c r="V437" i="10"/>
  <c r="Q437" i="10"/>
  <c r="V433" i="10"/>
  <c r="Q433" i="10"/>
  <c r="V429" i="10"/>
  <c r="Q429" i="10"/>
  <c r="V425" i="10"/>
  <c r="Q425" i="10"/>
  <c r="V421" i="10"/>
  <c r="Q421" i="10"/>
  <c r="V417" i="10"/>
  <c r="Q417" i="10"/>
  <c r="V413" i="10"/>
  <c r="Q413" i="10"/>
  <c r="V409" i="10"/>
  <c r="Q409" i="10"/>
  <c r="V405" i="10"/>
  <c r="Q405" i="10"/>
  <c r="V401" i="10"/>
  <c r="Q401" i="10"/>
  <c r="V397" i="10"/>
  <c r="Q397" i="10"/>
  <c r="V393" i="10"/>
  <c r="Q393" i="10"/>
  <c r="V389" i="10"/>
  <c r="Q389" i="10"/>
  <c r="V385" i="10"/>
  <c r="Q385" i="10"/>
  <c r="V381" i="10"/>
  <c r="Q381" i="10"/>
  <c r="V377" i="10"/>
  <c r="Q377" i="10"/>
  <c r="V373" i="10"/>
  <c r="Q373" i="10"/>
  <c r="V369" i="10"/>
  <c r="Q369" i="10"/>
  <c r="V365" i="10"/>
  <c r="Q365" i="10"/>
  <c r="V361" i="10"/>
  <c r="Q361" i="10"/>
  <c r="V357" i="10"/>
  <c r="Q357" i="10"/>
  <c r="V353" i="10"/>
  <c r="Q353" i="10"/>
  <c r="V349" i="10"/>
  <c r="Q349" i="10"/>
  <c r="V345" i="10"/>
  <c r="Q345" i="10"/>
  <c r="V341" i="10"/>
  <c r="Q341" i="10"/>
  <c r="V337" i="10"/>
  <c r="Q337" i="10"/>
  <c r="V333" i="10"/>
  <c r="Q333" i="10"/>
  <c r="Q3023" i="10"/>
  <c r="Q3015" i="10"/>
  <c r="Q3007" i="10"/>
  <c r="Q2999" i="10"/>
  <c r="Q2991" i="10"/>
  <c r="Q2983" i="10"/>
  <c r="Q2975" i="10"/>
  <c r="Q2967" i="10"/>
  <c r="Q2959" i="10"/>
  <c r="Q2951" i="10"/>
  <c r="Q2943" i="10"/>
  <c r="Q2935" i="10"/>
  <c r="Q2927" i="10"/>
  <c r="Q2919" i="10"/>
  <c r="Q2911" i="10"/>
  <c r="Q2903" i="10"/>
  <c r="Q2895" i="10"/>
  <c r="Q2887" i="10"/>
  <c r="Q2879" i="10"/>
  <c r="Q2871" i="10"/>
  <c r="Q2863" i="10"/>
  <c r="Q2855" i="10"/>
  <c r="Q2847" i="10"/>
  <c r="Q2839" i="10"/>
  <c r="Q2831" i="10"/>
  <c r="Q2823" i="10"/>
  <c r="Q2815" i="10"/>
  <c r="Q2807" i="10"/>
  <c r="Q2799" i="10"/>
  <c r="Q2791" i="10"/>
  <c r="Q2783" i="10"/>
  <c r="Q2775" i="10"/>
  <c r="Q2767" i="10"/>
  <c r="Q2759" i="10"/>
  <c r="Q2751" i="10"/>
  <c r="Q2743" i="10"/>
  <c r="Q2735" i="10"/>
  <c r="Q2727" i="10"/>
  <c r="Q2719" i="10"/>
  <c r="Q2711" i="10"/>
  <c r="Q2703" i="10"/>
  <c r="Q2695" i="10"/>
  <c r="Q2687" i="10"/>
  <c r="Q2679" i="10"/>
  <c r="Q2671" i="10"/>
  <c r="Q2663" i="10"/>
  <c r="Q2655" i="10"/>
  <c r="Q2647" i="10"/>
  <c r="Q2639" i="10"/>
  <c r="Q2631" i="10"/>
  <c r="Q2623" i="10"/>
  <c r="Q2615" i="10"/>
  <c r="Q2607" i="10"/>
  <c r="Q2599" i="10"/>
  <c r="Q2591" i="10"/>
  <c r="Q2583" i="10"/>
  <c r="Q2575" i="10"/>
  <c r="Q2567" i="10"/>
  <c r="Q2559" i="10"/>
  <c r="Q2551" i="10"/>
  <c r="Q2543" i="10"/>
  <c r="Q2535" i="10"/>
  <c r="Q2527" i="10"/>
  <c r="Q2519" i="10"/>
  <c r="Q2511" i="10"/>
  <c r="Q2503" i="10"/>
  <c r="Q2495" i="10"/>
  <c r="Q2487" i="10"/>
  <c r="Q2479" i="10"/>
  <c r="Q2471" i="10"/>
  <c r="Q2463" i="10"/>
  <c r="Q2455" i="10"/>
  <c r="Q2447" i="10"/>
  <c r="Q2439" i="10"/>
  <c r="Q2431" i="10"/>
  <c r="Q2423" i="10"/>
  <c r="Q2415" i="10"/>
  <c r="Q2407" i="10"/>
  <c r="Q2399" i="10"/>
  <c r="Q2391" i="10"/>
  <c r="Q2383" i="10"/>
  <c r="Q2375" i="10"/>
  <c r="Q2367" i="10"/>
  <c r="Q2359" i="10"/>
  <c r="Q2351" i="10"/>
  <c r="Q2343" i="10"/>
  <c r="Q2335" i="10"/>
  <c r="Q2327" i="10"/>
  <c r="Q2319" i="10"/>
  <c r="Q2311" i="10"/>
  <c r="Q2303" i="10"/>
  <c r="Q2295" i="10"/>
  <c r="Q2287" i="10"/>
  <c r="Q2279" i="10"/>
  <c r="Q2271" i="10"/>
  <c r="Q2263" i="10"/>
  <c r="Q2255" i="10"/>
  <c r="Q2247" i="10"/>
  <c r="Q2239" i="10"/>
  <c r="Q2231" i="10"/>
  <c r="Q2223" i="10"/>
  <c r="Q2215" i="10"/>
  <c r="Q2207" i="10"/>
  <c r="Q2199" i="10"/>
  <c r="Q2191" i="10"/>
  <c r="Q2183" i="10"/>
  <c r="Q2175" i="10"/>
  <c r="Q2167" i="10"/>
  <c r="Q2159" i="10"/>
  <c r="Q2151" i="10"/>
  <c r="Q2143" i="10"/>
  <c r="Q2135" i="10"/>
  <c r="Q2127" i="10"/>
  <c r="Q2119" i="10"/>
  <c r="Q2111" i="10"/>
  <c r="Q2103" i="10"/>
  <c r="Q2095" i="10"/>
  <c r="Q2083" i="10"/>
  <c r="Q2067" i="10"/>
  <c r="Q2051" i="10"/>
  <c r="Q2035" i="10"/>
  <c r="Q2019" i="10"/>
  <c r="Q2003" i="10"/>
  <c r="Q1987" i="10"/>
  <c r="Q1971" i="10"/>
  <c r="Q1955" i="10"/>
  <c r="Q1939" i="10"/>
  <c r="Q1923" i="10"/>
  <c r="Q1907" i="10"/>
  <c r="Q1891" i="10"/>
  <c r="Q1875" i="10"/>
  <c r="Q1859" i="10"/>
  <c r="Q1843" i="10"/>
  <c r="Q1827" i="10"/>
  <c r="Q1811" i="10"/>
  <c r="Q1795" i="10"/>
  <c r="Q1779" i="10"/>
  <c r="Q1763" i="10"/>
  <c r="Q1747" i="10"/>
  <c r="Q1731" i="10"/>
  <c r="Q1715" i="10"/>
  <c r="Q1699" i="10"/>
  <c r="Q1683" i="10"/>
  <c r="Q1667" i="10"/>
  <c r="Q1651" i="10"/>
  <c r="Q1635" i="10"/>
  <c r="Q1619" i="10"/>
  <c r="Q1603" i="10"/>
  <c r="Q1587" i="10"/>
  <c r="Q1571" i="10"/>
  <c r="Q1555" i="10"/>
  <c r="Q1539" i="10"/>
  <c r="Q1523" i="10"/>
  <c r="Q1507" i="10"/>
  <c r="Q1491" i="10"/>
  <c r="Q1475" i="10"/>
  <c r="Q1459" i="10"/>
  <c r="Q1443" i="10"/>
  <c r="Q1427" i="10"/>
  <c r="Q1411" i="10"/>
  <c r="Q1395" i="10"/>
  <c r="Q1379" i="10"/>
  <c r="Q1363" i="10"/>
  <c r="Q1347" i="10"/>
  <c r="Q1331" i="10"/>
  <c r="Q1315" i="10"/>
  <c r="Q1299" i="10"/>
  <c r="Q1283" i="10"/>
  <c r="Q1267" i="10"/>
  <c r="Q1251" i="10"/>
  <c r="Q1235" i="10"/>
  <c r="Q1219" i="10"/>
  <c r="Q1203" i="10"/>
  <c r="Q1187" i="10"/>
  <c r="Q1171" i="10"/>
  <c r="Q1155" i="10"/>
  <c r="Q1139" i="10"/>
  <c r="Q1123" i="10"/>
  <c r="Q1107" i="10"/>
  <c r="Q1091" i="10"/>
  <c r="Q1075" i="10"/>
  <c r="Q1059" i="10"/>
  <c r="Q1043" i="10"/>
  <c r="Q1027" i="10"/>
  <c r="Q1011" i="10"/>
  <c r="Q995" i="10"/>
  <c r="Q979" i="10"/>
  <c r="Q963" i="10"/>
  <c r="Q947" i="10"/>
  <c r="Q931" i="10"/>
  <c r="Q915" i="10"/>
  <c r="Q899" i="10"/>
  <c r="Q883" i="10"/>
  <c r="Q867" i="10"/>
  <c r="Q851" i="10"/>
  <c r="Q835" i="10"/>
  <c r="Q819" i="10"/>
  <c r="Q803" i="10"/>
  <c r="Q787" i="10"/>
  <c r="Q771" i="10"/>
  <c r="Q755" i="10"/>
  <c r="Q739" i="10"/>
  <c r="Q723" i="10"/>
  <c r="Q707" i="10"/>
  <c r="Q691" i="10"/>
  <c r="Q675" i="10"/>
  <c r="Q659" i="10"/>
  <c r="Q643" i="10"/>
  <c r="Q627" i="10"/>
  <c r="Q611" i="10"/>
  <c r="Q595" i="10"/>
  <c r="Q579" i="10"/>
  <c r="Q563" i="10"/>
  <c r="Q547" i="10"/>
  <c r="Q531" i="10"/>
  <c r="Q515" i="10"/>
  <c r="Q499" i="10"/>
  <c r="Q483" i="10"/>
  <c r="Q467" i="10"/>
  <c r="Q451" i="10"/>
  <c r="Q435" i="10"/>
  <c r="Q419" i="10"/>
  <c r="Q403" i="10"/>
  <c r="Q387" i="10"/>
  <c r="Q371" i="10"/>
  <c r="Q355" i="10"/>
  <c r="Q339" i="10"/>
  <c r="Q323" i="10"/>
  <c r="Q307" i="10"/>
  <c r="Q291" i="10"/>
  <c r="Q275" i="10"/>
  <c r="Q259" i="10"/>
  <c r="Q243" i="10"/>
  <c r="Q227" i="10"/>
  <c r="Q211" i="10"/>
  <c r="Q195" i="10"/>
  <c r="Q179" i="10"/>
  <c r="Q163" i="10"/>
  <c r="Q147" i="10"/>
  <c r="Q131" i="10"/>
  <c r="Q115" i="10"/>
  <c r="Q99" i="10"/>
  <c r="Q83" i="10"/>
  <c r="Q67" i="10"/>
  <c r="Q51" i="10"/>
  <c r="Q35" i="10"/>
  <c r="Q19" i="10"/>
  <c r="Q3" i="10"/>
  <c r="V1510" i="10"/>
  <c r="Q1510" i="10"/>
  <c r="V1506" i="10"/>
  <c r="Q1506" i="10"/>
  <c r="V1502" i="10"/>
  <c r="Q1502" i="10"/>
  <c r="V1498" i="10"/>
  <c r="Q1498" i="10"/>
  <c r="V1494" i="10"/>
  <c r="Q1494" i="10"/>
  <c r="V1490" i="10"/>
  <c r="Q1490" i="10"/>
  <c r="V1486" i="10"/>
  <c r="Q1486" i="10"/>
  <c r="V1482" i="10"/>
  <c r="Q1482" i="10"/>
  <c r="V1478" i="10"/>
  <c r="Q1478" i="10"/>
  <c r="V1474" i="10"/>
  <c r="Q1474" i="10"/>
  <c r="V1470" i="10"/>
  <c r="Q1470" i="10"/>
  <c r="V1466" i="10"/>
  <c r="Q1466" i="10"/>
  <c r="V1462" i="10"/>
  <c r="Q1462" i="10"/>
  <c r="V1458" i="10"/>
  <c r="Q1458" i="10"/>
  <c r="V1454" i="10"/>
  <c r="Q1454" i="10"/>
  <c r="V1450" i="10"/>
  <c r="Q1450" i="10"/>
  <c r="V1446" i="10"/>
  <c r="Q1446" i="10"/>
  <c r="V1442" i="10"/>
  <c r="Q1442" i="10"/>
  <c r="V1438" i="10"/>
  <c r="Q1438" i="10"/>
  <c r="V1434" i="10"/>
  <c r="Q1434" i="10"/>
  <c r="V1430" i="10"/>
  <c r="Q1430" i="10"/>
  <c r="V1426" i="10"/>
  <c r="Q1426" i="10"/>
  <c r="V1422" i="10"/>
  <c r="Q1422" i="10"/>
  <c r="V1418" i="10"/>
  <c r="Q1418" i="10"/>
  <c r="V1414" i="10"/>
  <c r="Q1414" i="10"/>
  <c r="V1410" i="10"/>
  <c r="Q1410" i="10"/>
  <c r="V1406" i="10"/>
  <c r="Q1406" i="10"/>
  <c r="V1402" i="10"/>
  <c r="Q1402" i="10"/>
  <c r="V1398" i="10"/>
  <c r="Q1398" i="10"/>
  <c r="V1394" i="10"/>
  <c r="Q1394" i="10"/>
  <c r="V1390" i="10"/>
  <c r="Q1390" i="10"/>
  <c r="V1386" i="10"/>
  <c r="Q1386" i="10"/>
  <c r="V1382" i="10"/>
  <c r="Q1382" i="10"/>
  <c r="V1378" i="10"/>
  <c r="Q1378" i="10"/>
  <c r="V1374" i="10"/>
  <c r="Q1374" i="10"/>
  <c r="V1370" i="10"/>
  <c r="Q1370" i="10"/>
  <c r="V1366" i="10"/>
  <c r="Q1366" i="10"/>
  <c r="V1362" i="10"/>
  <c r="Q1362" i="10"/>
  <c r="V1358" i="10"/>
  <c r="Q1358" i="10"/>
  <c r="V1354" i="10"/>
  <c r="Q1354" i="10"/>
  <c r="V1350" i="10"/>
  <c r="Q1350" i="10"/>
  <c r="V1346" i="10"/>
  <c r="Q1346" i="10"/>
  <c r="V1342" i="10"/>
  <c r="Q1342" i="10"/>
  <c r="V1338" i="10"/>
  <c r="Q1338" i="10"/>
  <c r="V1334" i="10"/>
  <c r="Q1334" i="10"/>
  <c r="V1330" i="10"/>
  <c r="Q1330" i="10"/>
  <c r="V1326" i="10"/>
  <c r="Q1326" i="10"/>
  <c r="V1322" i="10"/>
  <c r="Q1322" i="10"/>
  <c r="V1318" i="10"/>
  <c r="Q1318" i="10"/>
  <c r="V1314" i="10"/>
  <c r="Q1314" i="10"/>
  <c r="V1310" i="10"/>
  <c r="Q1310" i="10"/>
  <c r="V1306" i="10"/>
  <c r="Q1306" i="10"/>
  <c r="V1302" i="10"/>
  <c r="Q1302" i="10"/>
  <c r="V1298" i="10"/>
  <c r="Q1298" i="10"/>
  <c r="V1294" i="10"/>
  <c r="Q1294" i="10"/>
  <c r="V1290" i="10"/>
  <c r="Q1290" i="10"/>
  <c r="V1286" i="10"/>
  <c r="Q1286" i="10"/>
  <c r="V1282" i="10"/>
  <c r="Q1282" i="10"/>
  <c r="V1278" i="10"/>
  <c r="Q1278" i="10"/>
  <c r="V1274" i="10"/>
  <c r="Q1274" i="10"/>
  <c r="V1270" i="10"/>
  <c r="Q1270" i="10"/>
  <c r="V1266" i="10"/>
  <c r="Q1266" i="10"/>
  <c r="V1262" i="10"/>
  <c r="Q1262" i="10"/>
  <c r="V1258" i="10"/>
  <c r="Q1258" i="10"/>
  <c r="V1254" i="10"/>
  <c r="Q1254" i="10"/>
  <c r="V1250" i="10"/>
  <c r="Q1250" i="10"/>
  <c r="V1246" i="10"/>
  <c r="Q1246" i="10"/>
  <c r="V1242" i="10"/>
  <c r="Q1242" i="10"/>
  <c r="V1238" i="10"/>
  <c r="Q1238" i="10"/>
  <c r="V1234" i="10"/>
  <c r="Q1234" i="10"/>
  <c r="V1230" i="10"/>
  <c r="Q1230" i="10"/>
  <c r="V1226" i="10"/>
  <c r="Q1226" i="10"/>
  <c r="V1222" i="10"/>
  <c r="Q1222" i="10"/>
  <c r="V1218" i="10"/>
  <c r="Q1218" i="10"/>
  <c r="V1214" i="10"/>
  <c r="Q1214" i="10"/>
  <c r="V1210" i="10"/>
  <c r="Q1210" i="10"/>
  <c r="V1206" i="10"/>
  <c r="Q1206" i="10"/>
  <c r="V1202" i="10"/>
  <c r="Q1202" i="10"/>
  <c r="V1198" i="10"/>
  <c r="Q1198" i="10"/>
  <c r="V1194" i="10"/>
  <c r="Q1194" i="10"/>
  <c r="V1190" i="10"/>
  <c r="Q1190" i="10"/>
  <c r="V1186" i="10"/>
  <c r="Q1186" i="10"/>
  <c r="V1182" i="10"/>
  <c r="Q1182" i="10"/>
  <c r="V1178" i="10"/>
  <c r="Q1178" i="10"/>
  <c r="V1174" i="10"/>
  <c r="Q1174" i="10"/>
  <c r="V1170" i="10"/>
  <c r="Q1170" i="10"/>
  <c r="V1166" i="10"/>
  <c r="Q1166" i="10"/>
  <c r="V1162" i="10"/>
  <c r="Q1162" i="10"/>
  <c r="V1158" i="10"/>
  <c r="Q1158" i="10"/>
  <c r="V1154" i="10"/>
  <c r="Q1154" i="10"/>
  <c r="V1150" i="10"/>
  <c r="Q1150" i="10"/>
  <c r="V1146" i="10"/>
  <c r="Q1146" i="10"/>
  <c r="V1142" i="10"/>
  <c r="Q1142" i="10"/>
  <c r="V1138" i="10"/>
  <c r="Q1138" i="10"/>
  <c r="V1134" i="10"/>
  <c r="Q1134" i="10"/>
  <c r="V1130" i="10"/>
  <c r="Q1130" i="10"/>
  <c r="V1126" i="10"/>
  <c r="Q1126" i="10"/>
  <c r="V1122" i="10"/>
  <c r="Q1122" i="10"/>
  <c r="V1118" i="10"/>
  <c r="Q1118" i="10"/>
  <c r="V1114" i="10"/>
  <c r="Q1114" i="10"/>
  <c r="V1110" i="10"/>
  <c r="Q1110" i="10"/>
  <c r="V1106" i="10"/>
  <c r="Q1106" i="10"/>
  <c r="V1102" i="10"/>
  <c r="Q1102" i="10"/>
  <c r="V1098" i="10"/>
  <c r="Q1098" i="10"/>
  <c r="V1094" i="10"/>
  <c r="Q1094" i="10"/>
  <c r="V1090" i="10"/>
  <c r="Q1090" i="10"/>
  <c r="V1086" i="10"/>
  <c r="Q1086" i="10"/>
  <c r="V1082" i="10"/>
  <c r="Q1082" i="10"/>
  <c r="V1078" i="10"/>
  <c r="Q1078" i="10"/>
  <c r="V1074" i="10"/>
  <c r="Q1074" i="10"/>
  <c r="V1070" i="10"/>
  <c r="Q1070" i="10"/>
  <c r="V1066" i="10"/>
  <c r="Q1066" i="10"/>
  <c r="V1062" i="10"/>
  <c r="Q1062" i="10"/>
  <c r="V1058" i="10"/>
  <c r="Q1058" i="10"/>
  <c r="V1054" i="10"/>
  <c r="Q1054" i="10"/>
  <c r="V1050" i="10"/>
  <c r="Q1050" i="10"/>
  <c r="V1046" i="10"/>
  <c r="Q1046" i="10"/>
  <c r="V1042" i="10"/>
  <c r="Q1042" i="10"/>
  <c r="V1038" i="10"/>
  <c r="Q1038" i="10"/>
  <c r="V1034" i="10"/>
  <c r="Q1034" i="10"/>
  <c r="V1030" i="10"/>
  <c r="Q1030" i="10"/>
  <c r="V1026" i="10"/>
  <c r="Q1026" i="10"/>
  <c r="V1022" i="10"/>
  <c r="Q1022" i="10"/>
  <c r="V1018" i="10"/>
  <c r="Q1018" i="10"/>
  <c r="V1014" i="10"/>
  <c r="Q1014" i="10"/>
  <c r="V1010" i="10"/>
  <c r="Q1010" i="10"/>
  <c r="V1006" i="10"/>
  <c r="Q1006" i="10"/>
  <c r="V1002" i="10"/>
  <c r="Q1002" i="10"/>
  <c r="V998" i="10"/>
  <c r="Q998" i="10"/>
  <c r="V994" i="10"/>
  <c r="Q994" i="10"/>
  <c r="V990" i="10"/>
  <c r="Q990" i="10"/>
  <c r="V986" i="10"/>
  <c r="Q986" i="10"/>
  <c r="V982" i="10"/>
  <c r="Q982" i="10"/>
  <c r="V978" i="10"/>
  <c r="Q978" i="10"/>
  <c r="V974" i="10"/>
  <c r="Q974" i="10"/>
  <c r="V970" i="10"/>
  <c r="Q970" i="10"/>
  <c r="V966" i="10"/>
  <c r="Q966" i="10"/>
  <c r="V962" i="10"/>
  <c r="Q962" i="10"/>
  <c r="V958" i="10"/>
  <c r="Q958" i="10"/>
  <c r="V954" i="10"/>
  <c r="Q954" i="10"/>
  <c r="V950" i="10"/>
  <c r="Q950" i="10"/>
  <c r="V946" i="10"/>
  <c r="Q946" i="10"/>
  <c r="V942" i="10"/>
  <c r="Q942" i="10"/>
  <c r="V938" i="10"/>
  <c r="Q938" i="10"/>
  <c r="V934" i="10"/>
  <c r="Q934" i="10"/>
  <c r="V930" i="10"/>
  <c r="Q930" i="10"/>
  <c r="V926" i="10"/>
  <c r="Q926" i="10"/>
  <c r="V922" i="10"/>
  <c r="Q922" i="10"/>
  <c r="V918" i="10"/>
  <c r="Q918" i="10"/>
  <c r="V914" i="10"/>
  <c r="Q914" i="10"/>
  <c r="V910" i="10"/>
  <c r="Q910" i="10"/>
  <c r="V906" i="10"/>
  <c r="Q906" i="10"/>
  <c r="V902" i="10"/>
  <c r="Q902" i="10"/>
  <c r="V898" i="10"/>
  <c r="Q898" i="10"/>
  <c r="V894" i="10"/>
  <c r="Q894" i="10"/>
  <c r="V890" i="10"/>
  <c r="Q890" i="10"/>
  <c r="V886" i="10"/>
  <c r="Q886" i="10"/>
  <c r="V882" i="10"/>
  <c r="Q882" i="10"/>
  <c r="V878" i="10"/>
  <c r="Q878" i="10"/>
  <c r="V874" i="10"/>
  <c r="Q874" i="10"/>
  <c r="V870" i="10"/>
  <c r="Q870" i="10"/>
  <c r="V866" i="10"/>
  <c r="Q866" i="10"/>
  <c r="V862" i="10"/>
  <c r="Q862" i="10"/>
  <c r="V858" i="10"/>
  <c r="Q858" i="10"/>
  <c r="V854" i="10"/>
  <c r="Q854" i="10"/>
  <c r="V850" i="10"/>
  <c r="Q850" i="10"/>
  <c r="V846" i="10"/>
  <c r="Q846" i="10"/>
  <c r="V842" i="10"/>
  <c r="Q842" i="10"/>
  <c r="V838" i="10"/>
  <c r="Q838" i="10"/>
  <c r="V834" i="10"/>
  <c r="Q834" i="10"/>
  <c r="V830" i="10"/>
  <c r="Q830" i="10"/>
  <c r="V826" i="10"/>
  <c r="Q826" i="10"/>
  <c r="V822" i="10"/>
  <c r="Q822" i="10"/>
  <c r="V818" i="10"/>
  <c r="Q818" i="10"/>
  <c r="V814" i="10"/>
  <c r="Q814" i="10"/>
  <c r="V810" i="10"/>
  <c r="Q810" i="10"/>
  <c r="V806" i="10"/>
  <c r="Q806" i="10"/>
  <c r="V802" i="10"/>
  <c r="Q802" i="10"/>
  <c r="V798" i="10"/>
  <c r="Q798" i="10"/>
  <c r="V794" i="10"/>
  <c r="Q794" i="10"/>
  <c r="V790" i="10"/>
  <c r="Q790" i="10"/>
  <c r="V786" i="10"/>
  <c r="Q786" i="10"/>
  <c r="V782" i="10"/>
  <c r="Q782" i="10"/>
  <c r="V778" i="10"/>
  <c r="Q778" i="10"/>
  <c r="V774" i="10"/>
  <c r="Q774" i="10"/>
  <c r="V770" i="10"/>
  <c r="Q770" i="10"/>
  <c r="V766" i="10"/>
  <c r="Q766" i="10"/>
  <c r="V762" i="10"/>
  <c r="Q762" i="10"/>
  <c r="V758" i="10"/>
  <c r="Q758" i="10"/>
  <c r="V754" i="10"/>
  <c r="Q754" i="10"/>
  <c r="V750" i="10"/>
  <c r="Q750" i="10"/>
  <c r="V746" i="10"/>
  <c r="Q746" i="10"/>
  <c r="V742" i="10"/>
  <c r="Q742" i="10"/>
  <c r="V738" i="10"/>
  <c r="Q738" i="10"/>
  <c r="V734" i="10"/>
  <c r="Q734" i="10"/>
  <c r="V730" i="10"/>
  <c r="Q730" i="10"/>
  <c r="V726" i="10"/>
  <c r="Q726" i="10"/>
  <c r="V722" i="10"/>
  <c r="Q722" i="10"/>
  <c r="V718" i="10"/>
  <c r="Q718" i="10"/>
  <c r="V714" i="10"/>
  <c r="Q714" i="10"/>
  <c r="V710" i="10"/>
  <c r="Q710" i="10"/>
  <c r="V706" i="10"/>
  <c r="Q706" i="10"/>
  <c r="V702" i="10"/>
  <c r="Q702" i="10"/>
  <c r="V698" i="10"/>
  <c r="Q698" i="10"/>
  <c r="V694" i="10"/>
  <c r="Q694" i="10"/>
  <c r="V690" i="10"/>
  <c r="Q690" i="10"/>
  <c r="V686" i="10"/>
  <c r="Q686" i="10"/>
  <c r="V682" i="10"/>
  <c r="Q682" i="10"/>
  <c r="V678" i="10"/>
  <c r="Q678" i="10"/>
  <c r="V674" i="10"/>
  <c r="Q674" i="10"/>
  <c r="V670" i="10"/>
  <c r="Q670" i="10"/>
  <c r="V666" i="10"/>
  <c r="Q666" i="10"/>
  <c r="V662" i="10"/>
  <c r="Q662" i="10"/>
  <c r="V658" i="10"/>
  <c r="Q658" i="10"/>
  <c r="V654" i="10"/>
  <c r="Q654" i="10"/>
  <c r="V650" i="10"/>
  <c r="Q650" i="10"/>
  <c r="V646" i="10"/>
  <c r="Q646" i="10"/>
  <c r="V642" i="10"/>
  <c r="Q642" i="10"/>
  <c r="V638" i="10"/>
  <c r="Q638" i="10"/>
  <c r="V634" i="10"/>
  <c r="Q634" i="10"/>
  <c r="V630" i="10"/>
  <c r="Q630" i="10"/>
  <c r="V626" i="10"/>
  <c r="Q626" i="10"/>
  <c r="V622" i="10"/>
  <c r="Q622" i="10"/>
  <c r="V618" i="10"/>
  <c r="Q618" i="10"/>
  <c r="V614" i="10"/>
  <c r="Q614" i="10"/>
  <c r="V610" i="10"/>
  <c r="Q610" i="10"/>
  <c r="V606" i="10"/>
  <c r="Q606" i="10"/>
  <c r="V602" i="10"/>
  <c r="Q602" i="10"/>
  <c r="V598" i="10"/>
  <c r="Q598" i="10"/>
  <c r="V594" i="10"/>
  <c r="Q594" i="10"/>
  <c r="V590" i="10"/>
  <c r="Q590" i="10"/>
  <c r="V586" i="10"/>
  <c r="Q586" i="10"/>
  <c r="V582" i="10"/>
  <c r="Q582" i="10"/>
  <c r="V578" i="10"/>
  <c r="Q578" i="10"/>
  <c r="V574" i="10"/>
  <c r="Q574" i="10"/>
  <c r="V570" i="10"/>
  <c r="Q570" i="10"/>
  <c r="V566" i="10"/>
  <c r="Q566" i="10"/>
  <c r="V562" i="10"/>
  <c r="Q562" i="10"/>
  <c r="V558" i="10"/>
  <c r="Q558" i="10"/>
  <c r="V554" i="10"/>
  <c r="Q554" i="10"/>
  <c r="V550" i="10"/>
  <c r="Q550" i="10"/>
  <c r="V546" i="10"/>
  <c r="Q546" i="10"/>
  <c r="V542" i="10"/>
  <c r="Q542" i="10"/>
  <c r="V538" i="10"/>
  <c r="Q538" i="10"/>
  <c r="V534" i="10"/>
  <c r="Q534" i="10"/>
  <c r="V530" i="10"/>
  <c r="Q530" i="10"/>
  <c r="V526" i="10"/>
  <c r="Q526" i="10"/>
  <c r="V522" i="10"/>
  <c r="Q522" i="10"/>
  <c r="V518" i="10"/>
  <c r="Q518" i="10"/>
  <c r="V514" i="10"/>
  <c r="Q514" i="10"/>
  <c r="V510" i="10"/>
  <c r="Q510" i="10"/>
  <c r="V506" i="10"/>
  <c r="Q506" i="10"/>
  <c r="V502" i="10"/>
  <c r="Q502" i="10"/>
  <c r="V498" i="10"/>
  <c r="Q498" i="10"/>
  <c r="V494" i="10"/>
  <c r="Q494" i="10"/>
  <c r="V490" i="10"/>
  <c r="Q490" i="10"/>
  <c r="V486" i="10"/>
  <c r="Q486" i="10"/>
  <c r="V482" i="10"/>
  <c r="Q482" i="10"/>
  <c r="V478" i="10"/>
  <c r="Q478" i="10"/>
  <c r="V474" i="10"/>
  <c r="Q474" i="10"/>
  <c r="V470" i="10"/>
  <c r="Q470" i="10"/>
  <c r="V466" i="10"/>
  <c r="Q466" i="10"/>
  <c r="V462" i="10"/>
  <c r="Q462" i="10"/>
  <c r="V458" i="10"/>
  <c r="Q458" i="10"/>
  <c r="V454" i="10"/>
  <c r="Q454" i="10"/>
  <c r="V450" i="10"/>
  <c r="Q450" i="10"/>
  <c r="V446" i="10"/>
  <c r="Q446" i="10"/>
  <c r="V442" i="10"/>
  <c r="Q442" i="10"/>
  <c r="V438" i="10"/>
  <c r="Q438" i="10"/>
  <c r="V434" i="10"/>
  <c r="Q434" i="10"/>
  <c r="V430" i="10"/>
  <c r="Q430" i="10"/>
  <c r="V426" i="10"/>
  <c r="Q426" i="10"/>
  <c r="V422" i="10"/>
  <c r="Q422" i="10"/>
  <c r="V418" i="10"/>
  <c r="Q418" i="10"/>
  <c r="V414" i="10"/>
  <c r="Q414" i="10"/>
  <c r="V410" i="10"/>
  <c r="Q410" i="10"/>
  <c r="V406" i="10"/>
  <c r="Q406" i="10"/>
  <c r="V402" i="10"/>
  <c r="Q402" i="10"/>
  <c r="V398" i="10"/>
  <c r="Q398" i="10"/>
  <c r="V394" i="10"/>
  <c r="Q394" i="10"/>
  <c r="V390" i="10"/>
  <c r="Q390" i="10"/>
  <c r="V386" i="10"/>
  <c r="Q386" i="10"/>
  <c r="V382" i="10"/>
  <c r="Q382" i="10"/>
  <c r="V378" i="10"/>
  <c r="Q378" i="10"/>
  <c r="V374" i="10"/>
  <c r="Q374" i="10"/>
  <c r="V370" i="10"/>
  <c r="Q370" i="10"/>
  <c r="V366" i="10"/>
  <c r="Q366" i="10"/>
  <c r="V362" i="10"/>
  <c r="Q362" i="10"/>
  <c r="V358" i="10"/>
  <c r="Q358" i="10"/>
  <c r="V354" i="10"/>
  <c r="Q354" i="10"/>
  <c r="V350" i="10"/>
  <c r="Q350" i="10"/>
  <c r="V346" i="10"/>
  <c r="Q346" i="10"/>
  <c r="V342" i="10"/>
  <c r="Q342" i="10"/>
  <c r="V338" i="10"/>
  <c r="Q338" i="10"/>
  <c r="V334" i="10"/>
  <c r="Q334" i="10"/>
  <c r="V330" i="10"/>
  <c r="Q330" i="10"/>
  <c r="V326" i="10"/>
  <c r="Q326" i="10"/>
  <c r="V322" i="10"/>
  <c r="Q322" i="10"/>
  <c r="V318" i="10"/>
  <c r="Q318" i="10"/>
  <c r="V314" i="10"/>
  <c r="Q314" i="10"/>
  <c r="V310" i="10"/>
  <c r="Q310" i="10"/>
  <c r="V306" i="10"/>
  <c r="Q306" i="10"/>
  <c r="V302" i="10"/>
  <c r="Q302" i="10"/>
  <c r="V298" i="10"/>
  <c r="Q298" i="10"/>
  <c r="V294" i="10"/>
  <c r="Q294" i="10"/>
  <c r="V290" i="10"/>
  <c r="Q290" i="10"/>
  <c r="V286" i="10"/>
  <c r="Q286" i="10"/>
  <c r="V282" i="10"/>
  <c r="Q282" i="10"/>
  <c r="V278" i="10"/>
  <c r="Q278" i="10"/>
  <c r="V274" i="10"/>
  <c r="Q274" i="10"/>
  <c r="V270" i="10"/>
  <c r="Q270" i="10"/>
  <c r="V266" i="10"/>
  <c r="Q266" i="10"/>
  <c r="V262" i="10"/>
  <c r="Q262" i="10"/>
  <c r="V258" i="10"/>
  <c r="Q258" i="10"/>
  <c r="V254" i="10"/>
  <c r="Q254" i="10"/>
  <c r="V250" i="10"/>
  <c r="Q250" i="10"/>
  <c r="V246" i="10"/>
  <c r="Q246" i="10"/>
  <c r="V242" i="10"/>
  <c r="Q242" i="10"/>
  <c r="V238" i="10"/>
  <c r="Q238" i="10"/>
  <c r="V234" i="10"/>
  <c r="Q234" i="10"/>
  <c r="V230" i="10"/>
  <c r="Q230" i="10"/>
  <c r="V226" i="10"/>
  <c r="Q226" i="10"/>
  <c r="V222" i="10"/>
  <c r="Q222" i="10"/>
  <c r="V218" i="10"/>
  <c r="Q218" i="10"/>
  <c r="V214" i="10"/>
  <c r="Q214" i="10"/>
  <c r="V210" i="10"/>
  <c r="Q210" i="10"/>
  <c r="V206" i="10"/>
  <c r="Q206" i="10"/>
  <c r="V202" i="10"/>
  <c r="Q202" i="10"/>
  <c r="V198" i="10"/>
  <c r="Q198" i="10"/>
  <c r="V194" i="10"/>
  <c r="Q194" i="10"/>
  <c r="V190" i="10"/>
  <c r="Q190" i="10"/>
  <c r="V186" i="10"/>
  <c r="Q186" i="10"/>
  <c r="V182" i="10"/>
  <c r="Q182" i="10"/>
  <c r="V178" i="10"/>
  <c r="Q178" i="10"/>
  <c r="V174" i="10"/>
  <c r="Q174" i="10"/>
  <c r="V170" i="10"/>
  <c r="Q170" i="10"/>
  <c r="V166" i="10"/>
  <c r="Q166" i="10"/>
  <c r="V162" i="10"/>
  <c r="Q162" i="10"/>
  <c r="V158" i="10"/>
  <c r="Q158" i="10"/>
  <c r="V154" i="10"/>
  <c r="Q154" i="10"/>
  <c r="V150" i="10"/>
  <c r="Q150" i="10"/>
  <c r="V146" i="10"/>
  <c r="Q146" i="10"/>
  <c r="V142" i="10"/>
  <c r="Q142" i="10"/>
  <c r="V138" i="10"/>
  <c r="Q138" i="10"/>
  <c r="V134" i="10"/>
  <c r="Q134" i="10"/>
  <c r="V130" i="10"/>
  <c r="Q130" i="10"/>
  <c r="V126" i="10"/>
  <c r="Q126" i="10"/>
  <c r="V122" i="10"/>
  <c r="Q122" i="10"/>
  <c r="V118" i="10"/>
  <c r="Q118" i="10"/>
  <c r="V114" i="10"/>
  <c r="Q114" i="10"/>
  <c r="V110" i="10"/>
  <c r="Q110" i="10"/>
  <c r="V106" i="10"/>
  <c r="Q106" i="10"/>
  <c r="V102" i="10"/>
  <c r="Q102" i="10"/>
  <c r="V98" i="10"/>
  <c r="Q98" i="10"/>
  <c r="V94" i="10"/>
  <c r="Q94" i="10"/>
  <c r="V90" i="10"/>
  <c r="Q90" i="10"/>
  <c r="V86" i="10"/>
  <c r="Q86" i="10"/>
  <c r="V82" i="10"/>
  <c r="Q82" i="10"/>
  <c r="V78" i="10"/>
  <c r="Q78" i="10"/>
  <c r="V74" i="10"/>
  <c r="Q74" i="10"/>
  <c r="V70" i="10"/>
  <c r="Q70" i="10"/>
  <c r="V66" i="10"/>
  <c r="Q66" i="10"/>
  <c r="V62" i="10"/>
  <c r="Q62" i="10"/>
  <c r="V58" i="10"/>
  <c r="Q58" i="10"/>
  <c r="V54" i="10"/>
  <c r="Q54" i="10"/>
  <c r="V50" i="10"/>
  <c r="Q50" i="10"/>
  <c r="V46" i="10"/>
  <c r="Q46" i="10"/>
  <c r="V42" i="10"/>
  <c r="Q42" i="10"/>
  <c r="V38" i="10"/>
  <c r="Q38" i="10"/>
  <c r="V34" i="10"/>
  <c r="Q34" i="10"/>
  <c r="V30" i="10"/>
  <c r="Q30" i="10"/>
  <c r="V26" i="10"/>
  <c r="Q26" i="10"/>
  <c r="V22" i="10"/>
  <c r="Q22" i="10"/>
  <c r="V18" i="10"/>
  <c r="Q18" i="10"/>
  <c r="V14" i="10"/>
  <c r="Q14" i="10"/>
  <c r="V10" i="10"/>
  <c r="Q10" i="10"/>
  <c r="V6" i="10"/>
  <c r="Q6" i="10"/>
  <c r="V329" i="10"/>
  <c r="Q329" i="10"/>
  <c r="V325" i="10"/>
  <c r="Q325" i="10"/>
  <c r="V321" i="10"/>
  <c r="Q321" i="10"/>
  <c r="V317" i="10"/>
  <c r="Q317" i="10"/>
  <c r="V313" i="10"/>
  <c r="Q313" i="10"/>
  <c r="V309" i="10"/>
  <c r="Q309" i="10"/>
  <c r="V305" i="10"/>
  <c r="Q305" i="10"/>
  <c r="V301" i="10"/>
  <c r="Q301" i="10"/>
  <c r="V297" i="10"/>
  <c r="Q297" i="10"/>
  <c r="V293" i="10"/>
  <c r="Q293" i="10"/>
  <c r="V289" i="10"/>
  <c r="Q289" i="10"/>
  <c r="V285" i="10"/>
  <c r="Q285" i="10"/>
  <c r="V281" i="10"/>
  <c r="Q281" i="10"/>
  <c r="V277" i="10"/>
  <c r="Q277" i="10"/>
  <c r="V273" i="10"/>
  <c r="Q273" i="10"/>
  <c r="V269" i="10"/>
  <c r="Q269" i="10"/>
  <c r="V265" i="10"/>
  <c r="Q265" i="10"/>
  <c r="V261" i="10"/>
  <c r="Q261" i="10"/>
  <c r="V257" i="10"/>
  <c r="Q257" i="10"/>
  <c r="V253" i="10"/>
  <c r="Q253" i="10"/>
  <c r="V249" i="10"/>
  <c r="Q249" i="10"/>
  <c r="V245" i="10"/>
  <c r="Q245" i="10"/>
  <c r="V241" i="10"/>
  <c r="Q241" i="10"/>
  <c r="V237" i="10"/>
  <c r="Q237" i="10"/>
  <c r="V233" i="10"/>
  <c r="Q233" i="10"/>
  <c r="V229" i="10"/>
  <c r="Q229" i="10"/>
  <c r="V225" i="10"/>
  <c r="Q225" i="10"/>
  <c r="V221" i="10"/>
  <c r="Q221" i="10"/>
  <c r="V217" i="10"/>
  <c r="Q217" i="10"/>
  <c r="V213" i="10"/>
  <c r="Q213" i="10"/>
  <c r="V209" i="10"/>
  <c r="Q209" i="10"/>
  <c r="V205" i="10"/>
  <c r="Q205" i="10"/>
  <c r="V201" i="10"/>
  <c r="Q201" i="10"/>
  <c r="V197" i="10"/>
  <c r="Q197" i="10"/>
  <c r="V193" i="10"/>
  <c r="Q193" i="10"/>
  <c r="V189" i="10"/>
  <c r="Q189" i="10"/>
  <c r="V185" i="10"/>
  <c r="Q185" i="10"/>
  <c r="V181" i="10"/>
  <c r="Q181" i="10"/>
  <c r="V177" i="10"/>
  <c r="Q177" i="10"/>
  <c r="V173" i="10"/>
  <c r="Q173" i="10"/>
  <c r="V169" i="10"/>
  <c r="Q169" i="10"/>
  <c r="V165" i="10"/>
  <c r="Q165" i="10"/>
  <c r="V161" i="10"/>
  <c r="Q161" i="10"/>
  <c r="V157" i="10"/>
  <c r="Q157" i="10"/>
  <c r="V153" i="10"/>
  <c r="Q153" i="10"/>
  <c r="V149" i="10"/>
  <c r="Q149" i="10"/>
  <c r="V145" i="10"/>
  <c r="Q145" i="10"/>
  <c r="V141" i="10"/>
  <c r="Q141" i="10"/>
  <c r="V137" i="10"/>
  <c r="Q137" i="10"/>
  <c r="V133" i="10"/>
  <c r="Q133" i="10"/>
  <c r="V129" i="10"/>
  <c r="Q129" i="10"/>
  <c r="V125" i="10"/>
  <c r="Q125" i="10"/>
  <c r="V121" i="10"/>
  <c r="Q121" i="10"/>
  <c r="V117" i="10"/>
  <c r="Q117" i="10"/>
  <c r="V113" i="10"/>
  <c r="Q113" i="10"/>
  <c r="V109" i="10"/>
  <c r="Q109" i="10"/>
  <c r="V105" i="10"/>
  <c r="Q105" i="10"/>
  <c r="V101" i="10"/>
  <c r="Q101" i="10"/>
  <c r="V97" i="10"/>
  <c r="Q97" i="10"/>
  <c r="V93" i="10"/>
  <c r="Q93" i="10"/>
  <c r="V89" i="10"/>
  <c r="Q89" i="10"/>
  <c r="V85" i="10"/>
  <c r="Q85" i="10"/>
  <c r="V81" i="10"/>
  <c r="Q81" i="10"/>
  <c r="V77" i="10"/>
  <c r="Q77" i="10"/>
  <c r="V73" i="10"/>
  <c r="Q73" i="10"/>
  <c r="V69" i="10"/>
  <c r="Q69" i="10"/>
  <c r="V65" i="10"/>
  <c r="Q65" i="10"/>
  <c r="V61" i="10"/>
  <c r="Q61" i="10"/>
  <c r="V57" i="10"/>
  <c r="Q57" i="10"/>
  <c r="V53" i="10"/>
  <c r="Q53" i="10"/>
  <c r="V49" i="10"/>
  <c r="Q49" i="10"/>
  <c r="V45" i="10"/>
  <c r="Q45" i="10"/>
  <c r="V41" i="10"/>
  <c r="Q41" i="10"/>
  <c r="V37" i="10"/>
  <c r="Q37" i="10"/>
  <c r="V33" i="10"/>
  <c r="Q33" i="10"/>
  <c r="V29" i="10"/>
  <c r="Q29" i="10"/>
  <c r="V25" i="10"/>
  <c r="Q25" i="10"/>
  <c r="V21" i="10"/>
  <c r="Q21" i="10"/>
  <c r="V17" i="10"/>
  <c r="Q17" i="10"/>
  <c r="V13" i="10"/>
  <c r="Q13" i="10"/>
  <c r="V9" i="10"/>
  <c r="Q9" i="10"/>
  <c r="V5" i="10"/>
  <c r="Q5" i="10"/>
</calcChain>
</file>

<file path=xl/sharedStrings.xml><?xml version="1.0" encoding="utf-8"?>
<sst xmlns="http://schemas.openxmlformats.org/spreadsheetml/2006/main" count="54712" uniqueCount="6389">
  <si>
    <t>Movie_ID</t>
  </si>
  <si>
    <t>Movie_Name</t>
  </si>
  <si>
    <t>Language</t>
  </si>
  <si>
    <t>Genre</t>
  </si>
  <si>
    <t>Release_Date</t>
  </si>
  <si>
    <t>Duration_Minutes</t>
  </si>
  <si>
    <t>Certification</t>
  </si>
  <si>
    <t>Rating</t>
  </si>
  <si>
    <t>Director</t>
  </si>
  <si>
    <t>Production_House</t>
  </si>
  <si>
    <t>M001</t>
  </si>
  <si>
    <t>Leo</t>
  </si>
  <si>
    <t>Tamil</t>
  </si>
  <si>
    <t>Action</t>
  </si>
  <si>
    <t>UA</t>
  </si>
  <si>
    <t>Lokesh Kanagaraj</t>
  </si>
  <si>
    <t>Lyca Productions</t>
  </si>
  <si>
    <t>M002</t>
  </si>
  <si>
    <t>Jailer</t>
  </si>
  <si>
    <t>Nelson Dilipkumar</t>
  </si>
  <si>
    <t>Sun Pictures</t>
  </si>
  <si>
    <t>M003</t>
  </si>
  <si>
    <t>Vikram</t>
  </si>
  <si>
    <t>T-Series</t>
  </si>
  <si>
    <t>M004</t>
  </si>
  <si>
    <t>Ponniyin Selvan I</t>
  </si>
  <si>
    <t>Drama</t>
  </si>
  <si>
    <t>Mani Ratnam</t>
  </si>
  <si>
    <t>Mythri Movie Makers</t>
  </si>
  <si>
    <t>M005</t>
  </si>
  <si>
    <t>Ponniyin Selvan II</t>
  </si>
  <si>
    <t>M006</t>
  </si>
  <si>
    <t>Maamannan</t>
  </si>
  <si>
    <t>Mari Selvaraj</t>
  </si>
  <si>
    <t>Hombale Films</t>
  </si>
  <si>
    <t>M007</t>
  </si>
  <si>
    <t>Good Night</t>
  </si>
  <si>
    <t>Comedy</t>
  </si>
  <si>
    <t>Vinayak Chandrasekaran</t>
  </si>
  <si>
    <t>M008</t>
  </si>
  <si>
    <t>Love Today</t>
  </si>
  <si>
    <t>Romance</t>
  </si>
  <si>
    <t>U/A</t>
  </si>
  <si>
    <t>Pradeep Ranganathan</t>
  </si>
  <si>
    <t>Red Giant Movies</t>
  </si>
  <si>
    <t>M009</t>
  </si>
  <si>
    <t>Amaran</t>
  </si>
  <si>
    <t>Biography</t>
  </si>
  <si>
    <t>Rajkumar Periasamy</t>
  </si>
  <si>
    <t>M010</t>
  </si>
  <si>
    <t>Captain Miller</t>
  </si>
  <si>
    <t>Arun Matheswaran</t>
  </si>
  <si>
    <t>Dream Warrior Pictures</t>
  </si>
  <si>
    <t>M011</t>
  </si>
  <si>
    <t>Pushpa 2</t>
  </si>
  <si>
    <t>Telugu</t>
  </si>
  <si>
    <t>Sukumar</t>
  </si>
  <si>
    <t>Geetha Arts</t>
  </si>
  <si>
    <t>M012</t>
  </si>
  <si>
    <t>RRR</t>
  </si>
  <si>
    <t>S. S. Rajamouli</t>
  </si>
  <si>
    <t>M013</t>
  </si>
  <si>
    <t>Salaar</t>
  </si>
  <si>
    <t>A</t>
  </si>
  <si>
    <t>Prashanth Neel</t>
  </si>
  <si>
    <t>M014</t>
  </si>
  <si>
    <t>Hi Nanna</t>
  </si>
  <si>
    <t>Shouryuv</t>
  </si>
  <si>
    <t>M015</t>
  </si>
  <si>
    <t>Kalki 2898 AD</t>
  </si>
  <si>
    <t>Sci-Fi</t>
  </si>
  <si>
    <t>Nag Ashwin</t>
  </si>
  <si>
    <t>M016</t>
  </si>
  <si>
    <t>Arjun Reddy</t>
  </si>
  <si>
    <t>Sandeep Reddy Vanga</t>
  </si>
  <si>
    <t>M017</t>
  </si>
  <si>
    <t>Baahubali 2</t>
  </si>
  <si>
    <t>M018</t>
  </si>
  <si>
    <t>Sita Ramam</t>
  </si>
  <si>
    <t>U</t>
  </si>
  <si>
    <t>Hanu Raghavapudi</t>
  </si>
  <si>
    <t>M019</t>
  </si>
  <si>
    <t>Animal</t>
  </si>
  <si>
    <t>Hindi</t>
  </si>
  <si>
    <t>M020</t>
  </si>
  <si>
    <t>Jawan</t>
  </si>
  <si>
    <t>Atlee</t>
  </si>
  <si>
    <t>M021</t>
  </si>
  <si>
    <t>Pathaan</t>
  </si>
  <si>
    <t>Siddharth Anand</t>
  </si>
  <si>
    <t>M022</t>
  </si>
  <si>
    <t>12th Fail</t>
  </si>
  <si>
    <t>Vidhu Vinod Chopra</t>
  </si>
  <si>
    <t>M023</t>
  </si>
  <si>
    <t>Stree 2</t>
  </si>
  <si>
    <t>Amar Kaushik</t>
  </si>
  <si>
    <t>M024</t>
  </si>
  <si>
    <t>Bhool Bhulaiyaa 2</t>
  </si>
  <si>
    <t>Anees Bazmee</t>
  </si>
  <si>
    <t>M025</t>
  </si>
  <si>
    <t>Rocky Aur Rani Kii Prem Kahaani</t>
  </si>
  <si>
    <t>Karan Johar</t>
  </si>
  <si>
    <t>Vyjayanthi Movies</t>
  </si>
  <si>
    <t>M026</t>
  </si>
  <si>
    <t>Drishyam 2</t>
  </si>
  <si>
    <t>Thriller</t>
  </si>
  <si>
    <t>Abhishek Pathak</t>
  </si>
  <si>
    <t>M027</t>
  </si>
  <si>
    <t>KGF Chapter 2</t>
  </si>
  <si>
    <t>Kannada</t>
  </si>
  <si>
    <t>M028</t>
  </si>
  <si>
    <t>Kantara</t>
  </si>
  <si>
    <t>Rishab Shetty</t>
  </si>
  <si>
    <t>M029</t>
  </si>
  <si>
    <t>777 Charlie</t>
  </si>
  <si>
    <t>Adventure</t>
  </si>
  <si>
    <t>Kiranraj K</t>
  </si>
  <si>
    <t>M030</t>
  </si>
  <si>
    <t>Kirik Party</t>
  </si>
  <si>
    <t>M031</t>
  </si>
  <si>
    <t>Bangalore Days</t>
  </si>
  <si>
    <t>Malayalam</t>
  </si>
  <si>
    <t>Anjali Menon</t>
  </si>
  <si>
    <t>Dharma Productions</t>
  </si>
  <si>
    <t>M032</t>
  </si>
  <si>
    <t>Premam</t>
  </si>
  <si>
    <t>Alphonse Puthren</t>
  </si>
  <si>
    <t>M033</t>
  </si>
  <si>
    <t>Lucifer</t>
  </si>
  <si>
    <t>Prithviraj Sukumaran</t>
  </si>
  <si>
    <t>M034</t>
  </si>
  <si>
    <t>Manjummel Boys</t>
  </si>
  <si>
    <t>Chidambaram</t>
  </si>
  <si>
    <t>M035</t>
  </si>
  <si>
    <t>Aavesham</t>
  </si>
  <si>
    <t>Jithu Madhavan</t>
  </si>
  <si>
    <t>M036</t>
  </si>
  <si>
    <t>Avengers Endgame</t>
  </si>
  <si>
    <t>English</t>
  </si>
  <si>
    <t>Anthony Russo</t>
  </si>
  <si>
    <t>M037</t>
  </si>
  <si>
    <t>Oppenheimer</t>
  </si>
  <si>
    <t>Christopher Nolan</t>
  </si>
  <si>
    <t>M038</t>
  </si>
  <si>
    <t>Barbie</t>
  </si>
  <si>
    <t>Greta Gerwig</t>
  </si>
  <si>
    <t>M039</t>
  </si>
  <si>
    <t>Dune: Part Two</t>
  </si>
  <si>
    <t>Denis Villeneuve</t>
  </si>
  <si>
    <t>M040</t>
  </si>
  <si>
    <t>Inside Out 2</t>
  </si>
  <si>
    <t>Animation</t>
  </si>
  <si>
    <t>Kelsey Mann</t>
  </si>
  <si>
    <t>Booking_ID</t>
  </si>
  <si>
    <t>Booking_Date</t>
  </si>
  <si>
    <t>Show_Date</t>
  </si>
  <si>
    <t>Cinema_ID</t>
  </si>
  <si>
    <t>Show_Time</t>
  </si>
  <si>
    <t>Screen</t>
  </si>
  <si>
    <t>Tickets</t>
  </si>
  <si>
    <t>Ticket_Price</t>
  </si>
  <si>
    <t>Convenience_Fee</t>
  </si>
  <si>
    <t>Discount</t>
  </si>
  <si>
    <t>Payment_Mode</t>
  </si>
  <si>
    <t>Booking_Status</t>
  </si>
  <si>
    <t>Customer_Age</t>
  </si>
  <si>
    <t>Customer_Gender</t>
  </si>
  <si>
    <t>Booking_Channel</t>
  </si>
  <si>
    <t>Format</t>
  </si>
  <si>
    <t>B000001</t>
  </si>
  <si>
    <t>C162</t>
  </si>
  <si>
    <t>Wallet</t>
  </si>
  <si>
    <t>Confirmed</t>
  </si>
  <si>
    <t>Other</t>
  </si>
  <si>
    <t>Mobile App</t>
  </si>
  <si>
    <t>2D</t>
  </si>
  <si>
    <t>B000002</t>
  </si>
  <si>
    <t>C122</t>
  </si>
  <si>
    <t>Debit Card</t>
  </si>
  <si>
    <t>Male</t>
  </si>
  <si>
    <t>IMAX</t>
  </si>
  <si>
    <t>B000003</t>
  </si>
  <si>
    <t>C112</t>
  </si>
  <si>
    <t>Credit Card</t>
  </si>
  <si>
    <t>Female</t>
  </si>
  <si>
    <t>Website</t>
  </si>
  <si>
    <t>B000004</t>
  </si>
  <si>
    <t>C092</t>
  </si>
  <si>
    <t>UPI</t>
  </si>
  <si>
    <t>B000005</t>
  </si>
  <si>
    <t>C161</t>
  </si>
  <si>
    <t>B000006</t>
  </si>
  <si>
    <t>C131</t>
  </si>
  <si>
    <t>Net Banking</t>
  </si>
  <si>
    <t>B000007</t>
  </si>
  <si>
    <t>C021</t>
  </si>
  <si>
    <t>B000008</t>
  </si>
  <si>
    <t>C103</t>
  </si>
  <si>
    <t>B000009</t>
  </si>
  <si>
    <t>C111</t>
  </si>
  <si>
    <t>B000010</t>
  </si>
  <si>
    <t>C071</t>
  </si>
  <si>
    <t>B000011</t>
  </si>
  <si>
    <t>C022</t>
  </si>
  <si>
    <t>B000012</t>
  </si>
  <si>
    <t>C052</t>
  </si>
  <si>
    <t>B000013</t>
  </si>
  <si>
    <t>Cancelled</t>
  </si>
  <si>
    <t>B000014</t>
  </si>
  <si>
    <t>C123</t>
  </si>
  <si>
    <t>B000015</t>
  </si>
  <si>
    <t>B000016</t>
  </si>
  <si>
    <t>C142</t>
  </si>
  <si>
    <t>B000017</t>
  </si>
  <si>
    <t>C132</t>
  </si>
  <si>
    <t>B000018</t>
  </si>
  <si>
    <t>C163</t>
  </si>
  <si>
    <t>B000019</t>
  </si>
  <si>
    <t>C153</t>
  </si>
  <si>
    <t>B000020</t>
  </si>
  <si>
    <t>C063</t>
  </si>
  <si>
    <t>B000021</t>
  </si>
  <si>
    <t>C062</t>
  </si>
  <si>
    <t>B000022</t>
  </si>
  <si>
    <t>C011</t>
  </si>
  <si>
    <t>B000023</t>
  </si>
  <si>
    <t>C032</t>
  </si>
  <si>
    <t>B000024</t>
  </si>
  <si>
    <t>C072</t>
  </si>
  <si>
    <t>3D</t>
  </si>
  <si>
    <t>B000025</t>
  </si>
  <si>
    <t>B000026</t>
  </si>
  <si>
    <t>C013</t>
  </si>
  <si>
    <t>B000027</t>
  </si>
  <si>
    <t>B000028</t>
  </si>
  <si>
    <t>C151</t>
  </si>
  <si>
    <t>B000029</t>
  </si>
  <si>
    <t>C061</t>
  </si>
  <si>
    <t>B000030</t>
  </si>
  <si>
    <t>C023</t>
  </si>
  <si>
    <t>B000031</t>
  </si>
  <si>
    <t>C093</t>
  </si>
  <si>
    <t>B000032</t>
  </si>
  <si>
    <t>B000033</t>
  </si>
  <si>
    <t>B000034</t>
  </si>
  <si>
    <t>B000035</t>
  </si>
  <si>
    <t>C082</t>
  </si>
  <si>
    <t>B000036</t>
  </si>
  <si>
    <t>B000037</t>
  </si>
  <si>
    <t>C012</t>
  </si>
  <si>
    <t>B000038</t>
  </si>
  <si>
    <t>B000039</t>
  </si>
  <si>
    <t>B000040</t>
  </si>
  <si>
    <t>B000041</t>
  </si>
  <si>
    <t>B000042</t>
  </si>
  <si>
    <t>B000043</t>
  </si>
  <si>
    <t>C121</t>
  </si>
  <si>
    <t>B000044</t>
  </si>
  <si>
    <t>B000045</t>
  </si>
  <si>
    <t>B000046</t>
  </si>
  <si>
    <t>B000047</t>
  </si>
  <si>
    <t>B000048</t>
  </si>
  <si>
    <t>C101</t>
  </si>
  <si>
    <t>Refunded</t>
  </si>
  <si>
    <t>B000049</t>
  </si>
  <si>
    <t>B000050</t>
  </si>
  <si>
    <t>C053</t>
  </si>
  <si>
    <t>B000051</t>
  </si>
  <si>
    <t>C042</t>
  </si>
  <si>
    <t>B000052</t>
  </si>
  <si>
    <t>C133</t>
  </si>
  <si>
    <t>B000053</t>
  </si>
  <si>
    <t>C043</t>
  </si>
  <si>
    <t>B000054</t>
  </si>
  <si>
    <t>C031</t>
  </si>
  <si>
    <t>B000055</t>
  </si>
  <si>
    <t>B000056</t>
  </si>
  <si>
    <t>B000057</t>
  </si>
  <si>
    <t>B000058</t>
  </si>
  <si>
    <t>B000059</t>
  </si>
  <si>
    <t>C113</t>
  </si>
  <si>
    <t>B000060</t>
  </si>
  <si>
    <t>B000061</t>
  </si>
  <si>
    <t>C091</t>
  </si>
  <si>
    <t>B000062</t>
  </si>
  <si>
    <t>B000063</t>
  </si>
  <si>
    <t>C152</t>
  </si>
  <si>
    <t>B000064</t>
  </si>
  <si>
    <t>B000065</t>
  </si>
  <si>
    <t>C083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</si>
  <si>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</si>
  <si>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</si>
  <si>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</si>
  <si>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</si>
  <si>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</si>
  <si>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</si>
  <si>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</si>
  <si>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</si>
  <si>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</si>
  <si>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</si>
  <si>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C141</t>
  </si>
  <si>
    <t>B000076</t>
  </si>
  <si>
    <t>C143</t>
  </si>
  <si>
    <t>B000077</t>
  </si>
  <si>
    <t>B000078</t>
  </si>
  <si>
    <t>B000079</t>
  </si>
  <si>
    <t>C033</t>
  </si>
  <si>
    <t>B000080</t>
  </si>
  <si>
    <t>B000081</t>
  </si>
  <si>
    <t>C041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</si>
  <si>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</si>
  <si>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</si>
  <si>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</si>
  <si>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</si>
  <si>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</si>
  <si>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</si>
  <si>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</si>
  <si>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</si>
  <si>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</si>
  <si>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</si>
  <si>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</si>
  <si>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</si>
  <si>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</si>
  <si>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</si>
  <si>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</si>
  <si>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</si>
  <si>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</si>
  <si>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</si>
  <si>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C102</t>
  </si>
  <si>
    <t>B000100</t>
  </si>
  <si>
    <t>B000101</t>
  </si>
  <si>
    <t>B000102</t>
  </si>
  <si>
    <t>B000103</t>
  </si>
  <si>
    <t>B000104</t>
  </si>
  <si>
    <t>B000105</t>
  </si>
  <si>
    <t>C051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</si>
  <si>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</si>
  <si>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</si>
  <si>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</si>
  <si>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</si>
  <si>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</si>
  <si>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</si>
  <si>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</si>
  <si>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</si>
  <si>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C081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</si>
  <si>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</si>
  <si>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</si>
  <si>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</si>
  <si>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</si>
  <si>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</si>
  <si>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</si>
  <si>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</si>
  <si>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</si>
  <si>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</si>
  <si>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</si>
  <si>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</si>
  <si>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</si>
  <si>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</si>
  <si>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</si>
  <si>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</si>
  <si>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</si>
  <si>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</si>
  <si>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</si>
  <si>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</si>
  <si>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</si>
  <si>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</si>
  <si>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</si>
  <si>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</si>
  <si>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</si>
  <si>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</si>
  <si>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</si>
  <si>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</si>
  <si>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</si>
  <si>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</si>
  <si>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</si>
  <si>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</si>
  <si>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</si>
  <si>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</si>
  <si>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</si>
  <si>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</si>
  <si>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</si>
  <si>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</si>
  <si>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</si>
  <si>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</si>
  <si>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</si>
  <si>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</si>
  <si>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</si>
  <si>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</si>
  <si>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</si>
  <si>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</si>
  <si>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</si>
  <si>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</si>
  <si>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</si>
  <si>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</si>
  <si>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</si>
  <si>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</si>
  <si>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</si>
  <si>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</si>
  <si>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</si>
  <si>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</si>
  <si>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</si>
  <si>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</si>
  <si>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</si>
  <si>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</si>
  <si>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</si>
  <si>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</si>
  <si>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</si>
  <si>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</si>
  <si>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</si>
  <si>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</si>
  <si>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</si>
  <si>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</si>
  <si>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</si>
  <si>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</si>
  <si>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</si>
  <si>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</si>
  <si>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</si>
  <si>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</si>
  <si>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</si>
  <si>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</si>
  <si>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</si>
  <si>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</si>
  <si>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</si>
  <si>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</si>
  <si>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</si>
  <si>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</si>
  <si>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</si>
  <si>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</si>
  <si>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</si>
  <si>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</si>
  <si>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</si>
  <si>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</si>
  <si>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</si>
  <si>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</si>
  <si>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</si>
  <si>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</si>
  <si>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</si>
  <si>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</si>
  <si>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</si>
  <si>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</si>
  <si>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</si>
  <si>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</si>
  <si>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</si>
  <si>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</si>
  <si>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</si>
  <si>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C073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</si>
  <si>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</si>
  <si>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</si>
  <si>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</si>
  <si>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</si>
  <si>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</si>
  <si>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</si>
  <si>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</si>
  <si>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</si>
  <si>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</si>
  <si>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</si>
  <si>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</si>
  <si>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</si>
  <si>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</si>
  <si>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</si>
  <si>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</si>
  <si>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</si>
  <si>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</si>
  <si>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</si>
  <si>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</si>
  <si>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</si>
  <si>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</si>
  <si>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</si>
  <si>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</si>
  <si>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</si>
  <si>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</si>
  <si>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</si>
  <si>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</si>
  <si>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</si>
  <si>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</si>
  <si>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</si>
  <si>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</si>
  <si>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</si>
  <si>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</si>
  <si>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</si>
  <si>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</si>
  <si>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</si>
  <si>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</si>
  <si>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</si>
  <si>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</si>
  <si>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</si>
  <si>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</si>
  <si>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</si>
  <si>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</si>
  <si>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</si>
  <si>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</si>
  <si>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</si>
  <si>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</si>
  <si>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</si>
  <si>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</si>
  <si>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</si>
  <si>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</si>
  <si>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</si>
  <si>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</si>
  <si>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</si>
  <si>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</si>
  <si>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</si>
  <si>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</si>
  <si>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</si>
  <si>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</si>
  <si>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</si>
  <si>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</si>
  <si>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</si>
  <si>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</si>
  <si>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</si>
  <si>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</si>
  <si>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</si>
  <si>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</si>
  <si>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</si>
  <si>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</si>
  <si>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</si>
  <si>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</si>
  <si>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</si>
  <si>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</si>
  <si>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</si>
  <si>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</si>
  <si>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</si>
  <si>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</si>
  <si>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</si>
  <si>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</si>
  <si>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</si>
  <si>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</si>
  <si>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</si>
  <si>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</si>
  <si>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</si>
  <si>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</si>
  <si>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</si>
  <si>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</si>
  <si>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</si>
  <si>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</si>
  <si>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</si>
  <si>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</si>
  <si>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</si>
  <si>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</si>
  <si>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</si>
  <si>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</si>
  <si>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</si>
  <si>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</si>
  <si>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</si>
  <si>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</si>
  <si>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</si>
  <si>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</si>
  <si>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</si>
  <si>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</si>
  <si>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</si>
  <si>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</si>
  <si>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</si>
  <si>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</si>
  <si>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</si>
  <si>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</si>
  <si>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</si>
  <si>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</si>
  <si>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</si>
  <si>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</si>
  <si>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</si>
  <si>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</si>
  <si>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</si>
  <si>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</si>
  <si>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</si>
  <si>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</si>
  <si>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</si>
  <si>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</si>
  <si>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</si>
  <si>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</si>
  <si>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</si>
  <si>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</si>
  <si>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</si>
  <si>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</si>
  <si>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</si>
  <si>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</si>
  <si>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</si>
  <si>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</si>
  <si>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</si>
  <si>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</si>
  <si>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</si>
  <si>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</si>
  <si>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</si>
  <si>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</si>
  <si>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</si>
  <si>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</si>
  <si>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</si>
  <si>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</si>
  <si>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</si>
  <si>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</si>
  <si>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</si>
  <si>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</si>
  <si>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</si>
  <si>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</si>
  <si>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</si>
  <si>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</si>
  <si>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</si>
  <si>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</si>
  <si>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</si>
  <si>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</si>
  <si>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</si>
  <si>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</si>
  <si>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</si>
  <si>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</si>
  <si>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</si>
  <si>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</si>
  <si>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</si>
  <si>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</si>
  <si>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</si>
  <si>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</si>
  <si>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</si>
  <si>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</si>
  <si>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</si>
  <si>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</si>
  <si>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</si>
  <si>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</si>
  <si>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</si>
  <si>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</si>
  <si>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</si>
  <si>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</si>
  <si>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</si>
  <si>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</si>
  <si>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</si>
  <si>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</si>
  <si>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</si>
  <si>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</si>
  <si>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</si>
  <si>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</si>
  <si>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</si>
  <si>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</si>
  <si>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</si>
  <si>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</si>
  <si>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</si>
  <si>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</si>
  <si>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</si>
  <si>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</si>
  <si>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</si>
  <si>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</si>
  <si>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</si>
  <si>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</si>
  <si>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</si>
  <si>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</si>
  <si>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</si>
  <si>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</si>
  <si>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</si>
  <si>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</si>
  <si>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</si>
  <si>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</si>
  <si>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</si>
  <si>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</si>
  <si>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</si>
  <si>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</si>
  <si>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</si>
  <si>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</si>
  <si>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</si>
  <si>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</si>
  <si>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</si>
  <si>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</si>
  <si>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</si>
  <si>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</si>
  <si>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</si>
  <si>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</si>
  <si>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</si>
  <si>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</si>
  <si>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</si>
  <si>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</si>
  <si>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</si>
  <si>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</si>
  <si>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</si>
  <si>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</si>
  <si>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</si>
  <si>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</si>
  <si>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</si>
  <si>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</si>
  <si>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</si>
  <si>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</si>
  <si>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</si>
  <si>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</si>
  <si>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</si>
  <si>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</si>
  <si>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</si>
  <si>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</si>
  <si>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</si>
  <si>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</si>
  <si>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</si>
  <si>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</si>
  <si>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</si>
  <si>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</si>
  <si>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</si>
  <si>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</si>
  <si>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</si>
  <si>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</si>
  <si>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</si>
  <si>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</si>
  <si>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</si>
  <si>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</si>
  <si>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</si>
  <si>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</si>
  <si>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</si>
  <si>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</si>
  <si>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</si>
  <si>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</si>
  <si>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</si>
  <si>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</si>
  <si>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</si>
  <si>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</si>
  <si>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</si>
  <si>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</si>
  <si>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</si>
  <si>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</si>
  <si>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</si>
  <si>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</si>
  <si>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</si>
  <si>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</si>
  <si>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</si>
  <si>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</si>
  <si>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</si>
  <si>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</si>
  <si>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</si>
  <si>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</si>
  <si>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</si>
  <si>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</si>
  <si>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</si>
  <si>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</si>
  <si>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</si>
  <si>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</si>
  <si>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</si>
  <si>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</si>
  <si>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</si>
  <si>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</si>
  <si>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</si>
  <si>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</si>
  <si>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</si>
  <si>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</si>
  <si>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</si>
  <si>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</si>
  <si>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</si>
  <si>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</si>
  <si>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</si>
  <si>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</si>
  <si>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</si>
  <si>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</si>
  <si>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</si>
  <si>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</si>
  <si>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</si>
  <si>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</si>
  <si>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</si>
  <si>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</si>
  <si>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</si>
  <si>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</si>
  <si>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</si>
  <si>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</si>
  <si>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</si>
  <si>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</si>
  <si>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</si>
  <si>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</si>
  <si>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</si>
  <si>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</si>
  <si>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</si>
  <si>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</si>
  <si>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</si>
  <si>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</si>
  <si>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</si>
  <si>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</si>
  <si>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</si>
  <si>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</si>
  <si>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</si>
  <si>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</si>
  <si>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</si>
  <si>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</si>
  <si>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</si>
  <si>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</si>
  <si>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</si>
  <si>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</si>
  <si>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</si>
  <si>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</si>
  <si>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</si>
  <si>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</si>
  <si>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</si>
  <si>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</si>
  <si>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</si>
  <si>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</si>
  <si>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</si>
  <si>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</si>
  <si>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</si>
  <si>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</si>
  <si>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</si>
  <si>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</si>
  <si>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</si>
  <si>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</si>
  <si>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</si>
  <si>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</si>
  <si>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</si>
  <si>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</si>
  <si>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</si>
  <si>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</si>
  <si>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</si>
  <si>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</si>
  <si>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</si>
  <si>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</si>
  <si>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</si>
  <si>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</si>
  <si>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</si>
  <si>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</si>
  <si>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</si>
  <si>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</si>
  <si>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</si>
  <si>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</si>
  <si>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</si>
  <si>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</si>
  <si>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</si>
  <si>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</si>
  <si>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</si>
  <si>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</si>
  <si>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</si>
  <si>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</si>
  <si>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</si>
  <si>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</si>
  <si>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</si>
  <si>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</si>
  <si>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</si>
  <si>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</si>
  <si>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</si>
  <si>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</si>
  <si>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</si>
  <si>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</si>
  <si>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</si>
  <si>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</si>
  <si>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</si>
  <si>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</si>
  <si>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</si>
  <si>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</si>
  <si>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</si>
  <si>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</si>
  <si>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</si>
  <si>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</si>
  <si>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</si>
  <si>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</si>
  <si>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</si>
  <si>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</si>
  <si>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</si>
  <si>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</si>
  <si>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</si>
  <si>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</si>
  <si>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</si>
  <si>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</si>
  <si>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</si>
  <si>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</si>
  <si>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</si>
  <si>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</si>
  <si>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</si>
  <si>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</si>
  <si>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</si>
  <si>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</si>
  <si>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</si>
  <si>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</si>
  <si>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</si>
  <si>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</si>
  <si>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B000625</t>
  </si>
  <si>
    <t>B000626</t>
  </si>
  <si>
    <t>B000627</t>
  </si>
  <si>
    <t>B000628</t>
  </si>
  <si>
    <t>B000629</t>
  </si>
  <si>
    <t>B000630</t>
  </si>
  <si>
    <t>B000631</t>
  </si>
  <si>
    <t>B000632</t>
  </si>
  <si>
    <t>B000633</t>
  </si>
  <si>
    <t>B000634</t>
  </si>
  <si>
    <t>B000635</t>
  </si>
  <si>
    <t>B000636</t>
  </si>
  <si>
    <t>B000637</t>
  </si>
  <si>
    <t>B000638</t>
  </si>
  <si>
    <t>B000639</t>
  </si>
  <si>
    <t>B000640</t>
  </si>
  <si>
    <t>B000641</t>
  </si>
  <si>
    <t>B000642</t>
  </si>
  <si>
    <t>B000643</t>
  </si>
  <si>
    <t>B000644</t>
  </si>
  <si>
    <t>B000645</t>
  </si>
  <si>
    <t>B000646</t>
  </si>
  <si>
    <t>B000647</t>
  </si>
  <si>
    <t>B000648</t>
  </si>
  <si>
    <t>B000649</t>
  </si>
  <si>
    <t>B000650</t>
  </si>
  <si>
    <t>B000651</t>
  </si>
  <si>
    <t>B000652</t>
  </si>
  <si>
    <t>B000653</t>
  </si>
  <si>
    <t>B000654</t>
  </si>
  <si>
    <t>B000655</t>
  </si>
  <si>
    <t>B000656</t>
  </si>
  <si>
    <t>B000657</t>
  </si>
  <si>
    <t>B000658</t>
  </si>
  <si>
    <t>B000659</t>
  </si>
  <si>
    <t>B000660</t>
  </si>
  <si>
    <t>B000661</t>
  </si>
  <si>
    <t>B000662</t>
  </si>
  <si>
    <t>B000663</t>
  </si>
  <si>
    <t>B000664</t>
  </si>
  <si>
    <t>B000665</t>
  </si>
  <si>
    <t>B000666</t>
  </si>
  <si>
    <t>B000667</t>
  </si>
  <si>
    <t>B000668</t>
  </si>
  <si>
    <t>B000669</t>
  </si>
  <si>
    <t>B000670</t>
  </si>
  <si>
    <t>B000671</t>
  </si>
  <si>
    <t>B000672</t>
  </si>
  <si>
    <t>B000673</t>
  </si>
  <si>
    <t>B000674</t>
  </si>
  <si>
    <t>B000675</t>
  </si>
  <si>
    <t>B000676</t>
  </si>
  <si>
    <t>B000677</t>
  </si>
  <si>
    <t>B000678</t>
  </si>
  <si>
    <t>B000679</t>
  </si>
  <si>
    <t>B000680</t>
  </si>
  <si>
    <t>B000681</t>
  </si>
  <si>
    <t>B000682</t>
  </si>
  <si>
    <t>B000683</t>
  </si>
  <si>
    <t>B000684</t>
  </si>
  <si>
    <t>B000685</t>
  </si>
  <si>
    <t>B000686</t>
  </si>
  <si>
    <t>B000687</t>
  </si>
  <si>
    <t>B000688</t>
  </si>
  <si>
    <t>B000689</t>
  </si>
  <si>
    <t>B000690</t>
  </si>
  <si>
    <t>B000691</t>
  </si>
  <si>
    <t>B000692</t>
  </si>
  <si>
    <t>B000693</t>
  </si>
  <si>
    <t>B000694</t>
  </si>
  <si>
    <t>B000695</t>
  </si>
  <si>
    <t>B000696</t>
  </si>
  <si>
    <t>B000697</t>
  </si>
  <si>
    <t>B000698</t>
  </si>
  <si>
    <t>B000699</t>
  </si>
  <si>
    <t>B000700</t>
  </si>
  <si>
    <t>B000701</t>
  </si>
  <si>
    <t>B000702</t>
  </si>
  <si>
    <t>B000703</t>
  </si>
  <si>
    <t>B000704</t>
  </si>
  <si>
    <t>B000705</t>
  </si>
  <si>
    <t>B000706</t>
  </si>
  <si>
    <t>B000707</t>
  </si>
  <si>
    <t>B000708</t>
  </si>
  <si>
    <t>B000709</t>
  </si>
  <si>
    <t>B000710</t>
  </si>
  <si>
    <t>B000711</t>
  </si>
  <si>
    <t>B000712</t>
  </si>
  <si>
    <t>B000713</t>
  </si>
  <si>
    <t>B000714</t>
  </si>
  <si>
    <t>B000715</t>
  </si>
  <si>
    <t>B000716</t>
  </si>
  <si>
    <t>B000717</t>
  </si>
  <si>
    <t>B000718</t>
  </si>
  <si>
    <t>B000719</t>
  </si>
  <si>
    <t>B000720</t>
  </si>
  <si>
    <t>B000721</t>
  </si>
  <si>
    <t>B000722</t>
  </si>
  <si>
    <t>B000723</t>
  </si>
  <si>
    <t>B000724</t>
  </si>
  <si>
    <t>B000725</t>
  </si>
  <si>
    <t>B000726</t>
  </si>
  <si>
    <t>B000727</t>
  </si>
  <si>
    <t>B000728</t>
  </si>
  <si>
    <t>B000729</t>
  </si>
  <si>
    <t>B000730</t>
  </si>
  <si>
    <t>B000731</t>
  </si>
  <si>
    <t>B000732</t>
  </si>
  <si>
    <t>B000733</t>
  </si>
  <si>
    <t>B000734</t>
  </si>
  <si>
    <t>B000735</t>
  </si>
  <si>
    <t>B000736</t>
  </si>
  <si>
    <t>B000737</t>
  </si>
  <si>
    <t>B000738</t>
  </si>
  <si>
    <t>B000739</t>
  </si>
  <si>
    <t>B000740</t>
  </si>
  <si>
    <t>B000741</t>
  </si>
  <si>
    <t>B000742</t>
  </si>
  <si>
    <t>B000743</t>
  </si>
  <si>
    <t>B000744</t>
  </si>
  <si>
    <t>B000745</t>
  </si>
  <si>
    <t>B000746</t>
  </si>
  <si>
    <t>B000747</t>
  </si>
  <si>
    <t>B000748</t>
  </si>
  <si>
    <t>B000749</t>
  </si>
  <si>
    <t>B000750</t>
  </si>
  <si>
    <t>B000751</t>
  </si>
  <si>
    <t>B000752</t>
  </si>
  <si>
    <t>B000753</t>
  </si>
  <si>
    <t>B000754</t>
  </si>
  <si>
    <t>B000755</t>
  </si>
  <si>
    <t>B000756</t>
  </si>
  <si>
    <t>B000757</t>
  </si>
  <si>
    <t>B000758</t>
  </si>
  <si>
    <t>B000759</t>
  </si>
  <si>
    <t>B000760</t>
  </si>
  <si>
    <t>B000761</t>
  </si>
  <si>
    <t>B000762</t>
  </si>
  <si>
    <t>B000763</t>
  </si>
  <si>
    <t>B000764</t>
  </si>
  <si>
    <t>B000765</t>
  </si>
  <si>
    <t>B000766</t>
  </si>
  <si>
    <t>B000767</t>
  </si>
  <si>
    <t>B000768</t>
  </si>
  <si>
    <t>B000769</t>
  </si>
  <si>
    <t>B000770</t>
  </si>
  <si>
    <t>B000771</t>
  </si>
  <si>
    <t>B000772</t>
  </si>
  <si>
    <t>B000773</t>
  </si>
  <si>
    <t>B000774</t>
  </si>
  <si>
    <t>B000775</t>
  </si>
  <si>
    <t>B000776</t>
  </si>
  <si>
    <t>B000777</t>
  </si>
  <si>
    <t>B000778</t>
  </si>
  <si>
    <t>B000779</t>
  </si>
  <si>
    <t>B000780</t>
  </si>
  <si>
    <t>B000781</t>
  </si>
  <si>
    <t>B000782</t>
  </si>
  <si>
    <t>B000783</t>
  </si>
  <si>
    <t>B000784</t>
  </si>
  <si>
    <t>B000785</t>
  </si>
  <si>
    <t>B000786</t>
  </si>
  <si>
    <t>B000787</t>
  </si>
  <si>
    <t>B000788</t>
  </si>
  <si>
    <t>B000789</t>
  </si>
  <si>
    <t>B000790</t>
  </si>
  <si>
    <t>B000791</t>
  </si>
  <si>
    <t>B000792</t>
  </si>
  <si>
    <t>B000793</t>
  </si>
  <si>
    <t>B000794</t>
  </si>
  <si>
    <t>B000795</t>
  </si>
  <si>
    <t>B000796</t>
  </si>
  <si>
    <t>B000797</t>
  </si>
  <si>
    <t>B000798</t>
  </si>
  <si>
    <t>B000799</t>
  </si>
  <si>
    <t>B000800</t>
  </si>
  <si>
    <t>B000801</t>
  </si>
  <si>
    <t>B000802</t>
  </si>
  <si>
    <t>B000803</t>
  </si>
  <si>
    <t>B000804</t>
  </si>
  <si>
    <t>B000805</t>
  </si>
  <si>
    <t>B000806</t>
  </si>
  <si>
    <t>B000807</t>
  </si>
  <si>
    <t>B000808</t>
  </si>
  <si>
    <t>B000809</t>
  </si>
  <si>
    <t>B000810</t>
  </si>
  <si>
    <t>B000811</t>
  </si>
  <si>
    <t>B000812</t>
  </si>
  <si>
    <t>B000813</t>
  </si>
  <si>
    <t>B000814</t>
  </si>
  <si>
    <t>B000815</t>
  </si>
  <si>
    <t>B000816</t>
  </si>
  <si>
    <t>B000817</t>
  </si>
  <si>
    <t>B000818</t>
  </si>
  <si>
    <t>B000819</t>
  </si>
  <si>
    <t>B000820</t>
  </si>
  <si>
    <t>B000821</t>
  </si>
  <si>
    <t>B000822</t>
  </si>
  <si>
    <t>B000823</t>
  </si>
  <si>
    <t>B000824</t>
  </si>
  <si>
    <t>B000825</t>
  </si>
  <si>
    <t>B000826</t>
  </si>
  <si>
    <t>B000827</t>
  </si>
  <si>
    <t>B000828</t>
  </si>
  <si>
    <t>B000829</t>
  </si>
  <si>
    <t>B000830</t>
  </si>
  <si>
    <t>B000831</t>
  </si>
  <si>
    <t>B000832</t>
  </si>
  <si>
    <t>B000833</t>
  </si>
  <si>
    <t>B000834</t>
  </si>
  <si>
    <t>B000835</t>
  </si>
  <si>
    <t>B000836</t>
  </si>
  <si>
    <t>B000837</t>
  </si>
  <si>
    <t>B000838</t>
  </si>
  <si>
    <t>B000839</t>
  </si>
  <si>
    <t>B000840</t>
  </si>
  <si>
    <t>B000841</t>
  </si>
  <si>
    <t>B000842</t>
  </si>
  <si>
    <t>B000843</t>
  </si>
  <si>
    <t>B000844</t>
  </si>
  <si>
    <t>B000845</t>
  </si>
  <si>
    <t>B000846</t>
  </si>
  <si>
    <t>B000847</t>
  </si>
  <si>
    <t>B000848</t>
  </si>
  <si>
    <t>B000849</t>
  </si>
  <si>
    <t>B000850</t>
  </si>
  <si>
    <t>B000851</t>
  </si>
  <si>
    <t>B000852</t>
  </si>
  <si>
    <t>B000853</t>
  </si>
  <si>
    <t>B000854</t>
  </si>
  <si>
    <t>B000855</t>
  </si>
  <si>
    <t>B000856</t>
  </si>
  <si>
    <t>B000857</t>
  </si>
  <si>
    <t>B000858</t>
  </si>
  <si>
    <t>B000859</t>
  </si>
  <si>
    <t>B000860</t>
  </si>
  <si>
    <t>B000861</t>
  </si>
  <si>
    <t>B000862</t>
  </si>
  <si>
    <t>B000863</t>
  </si>
  <si>
    <t>B000864</t>
  </si>
  <si>
    <t>B000865</t>
  </si>
  <si>
    <t>B000866</t>
  </si>
  <si>
    <t>B000867</t>
  </si>
  <si>
    <t>B000868</t>
  </si>
  <si>
    <t>B000869</t>
  </si>
  <si>
    <t>B000870</t>
  </si>
  <si>
    <t>B000871</t>
  </si>
  <si>
    <t>B000872</t>
  </si>
  <si>
    <t>B000873</t>
  </si>
  <si>
    <t>B000874</t>
  </si>
  <si>
    <t>B000875</t>
  </si>
  <si>
    <t>B000876</t>
  </si>
  <si>
    <t>B000877</t>
  </si>
  <si>
    <t>B000878</t>
  </si>
  <si>
    <t>B000879</t>
  </si>
  <si>
    <t>B000880</t>
  </si>
  <si>
    <t>B000881</t>
  </si>
  <si>
    <t>B000882</t>
  </si>
  <si>
    <t>B000883</t>
  </si>
  <si>
    <t>B000884</t>
  </si>
  <si>
    <t>B000885</t>
  </si>
  <si>
    <t>B000886</t>
  </si>
  <si>
    <t>B000887</t>
  </si>
  <si>
    <t>B000888</t>
  </si>
  <si>
    <t>B000889</t>
  </si>
  <si>
    <t>B000890</t>
  </si>
  <si>
    <t>B000891</t>
  </si>
  <si>
    <t>B000892</t>
  </si>
  <si>
    <t>B000893</t>
  </si>
  <si>
    <t>B000894</t>
  </si>
  <si>
    <t>B000895</t>
  </si>
  <si>
    <t>B000896</t>
  </si>
  <si>
    <t>B000897</t>
  </si>
  <si>
    <t>B000898</t>
  </si>
  <si>
    <t>B000899</t>
  </si>
  <si>
    <t>B000900</t>
  </si>
  <si>
    <t>B000901</t>
  </si>
  <si>
    <t>B000902</t>
  </si>
  <si>
    <t>B000903</t>
  </si>
  <si>
    <t>B000904</t>
  </si>
  <si>
    <t>B000905</t>
  </si>
  <si>
    <t>B000906</t>
  </si>
  <si>
    <t>B000907</t>
  </si>
  <si>
    <t>B000908</t>
  </si>
  <si>
    <t>B000909</t>
  </si>
  <si>
    <t>B000910</t>
  </si>
  <si>
    <t>B000911</t>
  </si>
  <si>
    <t>B000912</t>
  </si>
  <si>
    <t>B000913</t>
  </si>
  <si>
    <t>B000914</t>
  </si>
  <si>
    <t>B000915</t>
  </si>
  <si>
    <t>B000916</t>
  </si>
  <si>
    <t>B000917</t>
  </si>
  <si>
    <t>B000918</t>
  </si>
  <si>
    <t>B000919</t>
  </si>
  <si>
    <t>B000920</t>
  </si>
  <si>
    <t>B000921</t>
  </si>
  <si>
    <t>B000922</t>
  </si>
  <si>
    <t>B000923</t>
  </si>
  <si>
    <t>B000924</t>
  </si>
  <si>
    <t>B000925</t>
  </si>
  <si>
    <t>B000926</t>
  </si>
  <si>
    <t>B000927</t>
  </si>
  <si>
    <t>B000928</t>
  </si>
  <si>
    <t>B000929</t>
  </si>
  <si>
    <t>B000930</t>
  </si>
  <si>
    <t>B000931</t>
  </si>
  <si>
    <t>B000932</t>
  </si>
  <si>
    <t>B000933</t>
  </si>
  <si>
    <t>B000934</t>
  </si>
  <si>
    <t>B000935</t>
  </si>
  <si>
    <t>B000936</t>
  </si>
  <si>
    <t>B000937</t>
  </si>
  <si>
    <t>B000938</t>
  </si>
  <si>
    <t>B000939</t>
  </si>
  <si>
    <t>B000940</t>
  </si>
  <si>
    <t>B000941</t>
  </si>
  <si>
    <t>B000942</t>
  </si>
  <si>
    <t>B000943</t>
  </si>
  <si>
    <t>B000944</t>
  </si>
  <si>
    <t>B000945</t>
  </si>
  <si>
    <t>B000946</t>
  </si>
  <si>
    <t>B000947</t>
  </si>
  <si>
    <t>B000948</t>
  </si>
  <si>
    <t>B000949</t>
  </si>
  <si>
    <t>B000950</t>
  </si>
  <si>
    <t>B000951</t>
  </si>
  <si>
    <t>B000952</t>
  </si>
  <si>
    <t>B000953</t>
  </si>
  <si>
    <t>B000954</t>
  </si>
  <si>
    <t>B000955</t>
  </si>
  <si>
    <t>B000956</t>
  </si>
  <si>
    <t>B000957</t>
  </si>
  <si>
    <t>B000958</t>
  </si>
  <si>
    <t>B000959</t>
  </si>
  <si>
    <t>B000960</t>
  </si>
  <si>
    <t>B000961</t>
  </si>
  <si>
    <t>B000962</t>
  </si>
  <si>
    <t>B000963</t>
  </si>
  <si>
    <t>B000964</t>
  </si>
  <si>
    <t>B000965</t>
  </si>
  <si>
    <t>B000966</t>
  </si>
  <si>
    <t>B000967</t>
  </si>
  <si>
    <t>B000968</t>
  </si>
  <si>
    <t>B000969</t>
  </si>
  <si>
    <t>B000970</t>
  </si>
  <si>
    <t>B000971</t>
  </si>
  <si>
    <t>B000972</t>
  </si>
  <si>
    <t>B000973</t>
  </si>
  <si>
    <t>B000974</t>
  </si>
  <si>
    <t>B000975</t>
  </si>
  <si>
    <t>B000976</t>
  </si>
  <si>
    <t>B000977</t>
  </si>
  <si>
    <t>B000978</t>
  </si>
  <si>
    <t>B000979</t>
  </si>
  <si>
    <t>B000980</t>
  </si>
  <si>
    <t>B000981</t>
  </si>
  <si>
    <t>B000982</t>
  </si>
  <si>
    <t>B000983</t>
  </si>
  <si>
    <t>B000984</t>
  </si>
  <si>
    <t>B000985</t>
  </si>
  <si>
    <t>B000986</t>
  </si>
  <si>
    <t>B000987</t>
  </si>
  <si>
    <t>B000988</t>
  </si>
  <si>
    <t>B000989</t>
  </si>
  <si>
    <t>B000990</t>
  </si>
  <si>
    <t>B000991</t>
  </si>
  <si>
    <t>B000992</t>
  </si>
  <si>
    <t>B000993</t>
  </si>
  <si>
    <t>B000994</t>
  </si>
  <si>
    <t>B000995</t>
  </si>
  <si>
    <t>B000996</t>
  </si>
  <si>
    <t>B000997</t>
  </si>
  <si>
    <t>B000998</t>
  </si>
  <si>
    <t>B000999</t>
  </si>
  <si>
    <t>B001000</t>
  </si>
  <si>
    <t>B001001</t>
  </si>
  <si>
    <t>B001002</t>
  </si>
  <si>
    <t>B001003</t>
  </si>
  <si>
    <t>B001004</t>
  </si>
  <si>
    <t>B001005</t>
  </si>
  <si>
    <t>B001006</t>
  </si>
  <si>
    <t>B001007</t>
  </si>
  <si>
    <t>B001008</t>
  </si>
  <si>
    <t>B001009</t>
  </si>
  <si>
    <t>B001010</t>
  </si>
  <si>
    <t>B001011</t>
  </si>
  <si>
    <t>B001012</t>
  </si>
  <si>
    <t>B001013</t>
  </si>
  <si>
    <t>B001014</t>
  </si>
  <si>
    <t>B001015</t>
  </si>
  <si>
    <t>B001016</t>
  </si>
  <si>
    <t>B001017</t>
  </si>
  <si>
    <t>B001018</t>
  </si>
  <si>
    <t>B001019</t>
  </si>
  <si>
    <t>B001020</t>
  </si>
  <si>
    <t>B001021</t>
  </si>
  <si>
    <t>B001022</t>
  </si>
  <si>
    <t>B001023</t>
  </si>
  <si>
    <t>B001024</t>
  </si>
  <si>
    <t>B001025</t>
  </si>
  <si>
    <t>B001026</t>
  </si>
  <si>
    <t>B001027</t>
  </si>
  <si>
    <t>B001028</t>
  </si>
  <si>
    <t>B001029</t>
  </si>
  <si>
    <t>B001030</t>
  </si>
  <si>
    <t>B001031</t>
  </si>
  <si>
    <t>B001032</t>
  </si>
  <si>
    <t>B001033</t>
  </si>
  <si>
    <t>B001034</t>
  </si>
  <si>
    <t>B001035</t>
  </si>
  <si>
    <t>B001036</t>
  </si>
  <si>
    <t>B001037</t>
  </si>
  <si>
    <t>B001038</t>
  </si>
  <si>
    <t>B001039</t>
  </si>
  <si>
    <t>B001040</t>
  </si>
  <si>
    <t>B001041</t>
  </si>
  <si>
    <t>B001042</t>
  </si>
  <si>
    <t>B001043</t>
  </si>
  <si>
    <t>B001044</t>
  </si>
  <si>
    <t>B001045</t>
  </si>
  <si>
    <t>B001046</t>
  </si>
  <si>
    <t>B001047</t>
  </si>
  <si>
    <t>B001048</t>
  </si>
  <si>
    <t>B001049</t>
  </si>
  <si>
    <t>B001050</t>
  </si>
  <si>
    <t>B001051</t>
  </si>
  <si>
    <t>B001052</t>
  </si>
  <si>
    <t>B001053</t>
  </si>
  <si>
    <t>B001054</t>
  </si>
  <si>
    <t>B001055</t>
  </si>
  <si>
    <t>B001056</t>
  </si>
  <si>
    <t>B001057</t>
  </si>
  <si>
    <t>B001058</t>
  </si>
  <si>
    <t>B001059</t>
  </si>
  <si>
    <t>B001060</t>
  </si>
  <si>
    <t>B001061</t>
  </si>
  <si>
    <t>B001062</t>
  </si>
  <si>
    <t>B001063</t>
  </si>
  <si>
    <t>B001064</t>
  </si>
  <si>
    <t>B001065</t>
  </si>
  <si>
    <t>B001066</t>
  </si>
  <si>
    <t>B001067</t>
  </si>
  <si>
    <t>B001068</t>
  </si>
  <si>
    <t>B001069</t>
  </si>
  <si>
    <t>B001070</t>
  </si>
  <si>
    <t>B001071</t>
  </si>
  <si>
    <t>B001072</t>
  </si>
  <si>
    <t>B001073</t>
  </si>
  <si>
    <t>B001074</t>
  </si>
  <si>
    <t>B001075</t>
  </si>
  <si>
    <t>B001076</t>
  </si>
  <si>
    <t>B001077</t>
  </si>
  <si>
    <t>B001078</t>
  </si>
  <si>
    <t>B001079</t>
  </si>
  <si>
    <t>B001080</t>
  </si>
  <si>
    <t>B001081</t>
  </si>
  <si>
    <t>B001082</t>
  </si>
  <si>
    <t>B001083</t>
  </si>
  <si>
    <t>B001084</t>
  </si>
  <si>
    <t>B001085</t>
  </si>
  <si>
    <t>B001086</t>
  </si>
  <si>
    <t>B001087</t>
  </si>
  <si>
    <t>B001088</t>
  </si>
  <si>
    <t>B001089</t>
  </si>
  <si>
    <t>B001090</t>
  </si>
  <si>
    <t>B001091</t>
  </si>
  <si>
    <t>B001092</t>
  </si>
  <si>
    <t>B001093</t>
  </si>
  <si>
    <t>B001094</t>
  </si>
  <si>
    <t>B001095</t>
  </si>
  <si>
    <t>B001096</t>
  </si>
  <si>
    <t>B001097</t>
  </si>
  <si>
    <t>B001098</t>
  </si>
  <si>
    <t>B001099</t>
  </si>
  <si>
    <t>B001100</t>
  </si>
  <si>
    <t>B001101</t>
  </si>
  <si>
    <t>B001102</t>
  </si>
  <si>
    <t>B001103</t>
  </si>
  <si>
    <t>B001104</t>
  </si>
  <si>
    <t>B001105</t>
  </si>
  <si>
    <t>B001106</t>
  </si>
  <si>
    <t>B001107</t>
  </si>
  <si>
    <t>B001108</t>
  </si>
  <si>
    <t>B001109</t>
  </si>
  <si>
    <t>B001110</t>
  </si>
  <si>
    <t>B001111</t>
  </si>
  <si>
    <t>B001112</t>
  </si>
  <si>
    <t>B001113</t>
  </si>
  <si>
    <t>B001114</t>
  </si>
  <si>
    <t>B001115</t>
  </si>
  <si>
    <t>B001116</t>
  </si>
  <si>
    <t>B001117</t>
  </si>
  <si>
    <t>B001118</t>
  </si>
  <si>
    <t>B001119</t>
  </si>
  <si>
    <t>B001120</t>
  </si>
  <si>
    <t>B001121</t>
  </si>
  <si>
    <t>B001122</t>
  </si>
  <si>
    <t>B001123</t>
  </si>
  <si>
    <t>B001124</t>
  </si>
  <si>
    <t>B001125</t>
  </si>
  <si>
    <t>B001126</t>
  </si>
  <si>
    <t>B001127</t>
  </si>
  <si>
    <t>B001128</t>
  </si>
  <si>
    <t>B001129</t>
  </si>
  <si>
    <t>B001130</t>
  </si>
  <si>
    <t>B001131</t>
  </si>
  <si>
    <t>B001132</t>
  </si>
  <si>
    <t>B001133</t>
  </si>
  <si>
    <t>B001134</t>
  </si>
  <si>
    <t>B001135</t>
  </si>
  <si>
    <t>B001136</t>
  </si>
  <si>
    <t>B001137</t>
  </si>
  <si>
    <t>B001138</t>
  </si>
  <si>
    <t>B001139</t>
  </si>
  <si>
    <t>B001140</t>
  </si>
  <si>
    <t>B001141</t>
  </si>
  <si>
    <t>B001142</t>
  </si>
  <si>
    <t>B001143</t>
  </si>
  <si>
    <t>B001144</t>
  </si>
  <si>
    <t>B001145</t>
  </si>
  <si>
    <t>B001146</t>
  </si>
  <si>
    <t>B001147</t>
  </si>
  <si>
    <t>B001148</t>
  </si>
  <si>
    <t>B001149</t>
  </si>
  <si>
    <t>B001150</t>
  </si>
  <si>
    <t>B001151</t>
  </si>
  <si>
    <t>B001152</t>
  </si>
  <si>
    <t>B001153</t>
  </si>
  <si>
    <t>B001154</t>
  </si>
  <si>
    <t>B001155</t>
  </si>
  <si>
    <t>B001156</t>
  </si>
  <si>
    <t>B001157</t>
  </si>
  <si>
    <t>B001158</t>
  </si>
  <si>
    <t>B001159</t>
  </si>
  <si>
    <t>B001160</t>
  </si>
  <si>
    <t>B001161</t>
  </si>
  <si>
    <t>B001162</t>
  </si>
  <si>
    <t>B001163</t>
  </si>
  <si>
    <t>B001164</t>
  </si>
  <si>
    <t>B001165</t>
  </si>
  <si>
    <t>B001166</t>
  </si>
  <si>
    <t>B001167</t>
  </si>
  <si>
    <t>B001168</t>
  </si>
  <si>
    <t>B001169</t>
  </si>
  <si>
    <t>B001170</t>
  </si>
  <si>
    <t>B001171</t>
  </si>
  <si>
    <t>B001172</t>
  </si>
  <si>
    <t>B001173</t>
  </si>
  <si>
    <t>B001174</t>
  </si>
  <si>
    <t>B001175</t>
  </si>
  <si>
    <t>B001176</t>
  </si>
  <si>
    <t>B001177</t>
  </si>
  <si>
    <t>B001178</t>
  </si>
  <si>
    <t>B001179</t>
  </si>
  <si>
    <t>B001180</t>
  </si>
  <si>
    <t>B001181</t>
  </si>
  <si>
    <t>B001182</t>
  </si>
  <si>
    <t>B001183</t>
  </si>
  <si>
    <t>B001184</t>
  </si>
  <si>
    <t>B001185</t>
  </si>
  <si>
    <t>B001186</t>
  </si>
  <si>
    <t>B001187</t>
  </si>
  <si>
    <t>B001188</t>
  </si>
  <si>
    <t>B001189</t>
  </si>
  <si>
    <t>B001190</t>
  </si>
  <si>
    <t>B001191</t>
  </si>
  <si>
    <t>B001192</t>
  </si>
  <si>
    <t>B001193</t>
  </si>
  <si>
    <t>B001194</t>
  </si>
  <si>
    <t>B001195</t>
  </si>
  <si>
    <t>B001196</t>
  </si>
  <si>
    <t>B001197</t>
  </si>
  <si>
    <t>B001198</t>
  </si>
  <si>
    <t>B001199</t>
  </si>
  <si>
    <t>B001200</t>
  </si>
  <si>
    <t>B001201</t>
  </si>
  <si>
    <t>B001202</t>
  </si>
  <si>
    <t>B001203</t>
  </si>
  <si>
    <t>B001204</t>
  </si>
  <si>
    <t>B001205</t>
  </si>
  <si>
    <t>B001206</t>
  </si>
  <si>
    <t>B001207</t>
  </si>
  <si>
    <t>B001208</t>
  </si>
  <si>
    <t>B001209</t>
  </si>
  <si>
    <t>B001210</t>
  </si>
  <si>
    <t>B001211</t>
  </si>
  <si>
    <t>B001212</t>
  </si>
  <si>
    <t>B001213</t>
  </si>
  <si>
    <t>B001214</t>
  </si>
  <si>
    <t>B001215</t>
  </si>
  <si>
    <t>B001216</t>
  </si>
  <si>
    <t>B001217</t>
  </si>
  <si>
    <t>B001218</t>
  </si>
  <si>
    <t>B001219</t>
  </si>
  <si>
    <t>B001220</t>
  </si>
  <si>
    <t>B001221</t>
  </si>
  <si>
    <t>B001222</t>
  </si>
  <si>
    <t>B001223</t>
  </si>
  <si>
    <t>B001224</t>
  </si>
  <si>
    <t>B001225</t>
  </si>
  <si>
    <t>B001226</t>
  </si>
  <si>
    <t>B001227</t>
  </si>
  <si>
    <t>B001228</t>
  </si>
  <si>
    <t>B001229</t>
  </si>
  <si>
    <t>B001230</t>
  </si>
  <si>
    <t>B001231</t>
  </si>
  <si>
    <t>B001232</t>
  </si>
  <si>
    <t>B001233</t>
  </si>
  <si>
    <t>B001234</t>
  </si>
  <si>
    <t>B001235</t>
  </si>
  <si>
    <t>B001236</t>
  </si>
  <si>
    <t>B001237</t>
  </si>
  <si>
    <t>B001238</t>
  </si>
  <si>
    <t>B001239</t>
  </si>
  <si>
    <t>B001240</t>
  </si>
  <si>
    <t>B001241</t>
  </si>
  <si>
    <t>B001242</t>
  </si>
  <si>
    <t>B001243</t>
  </si>
  <si>
    <t>B001244</t>
  </si>
  <si>
    <t>B001245</t>
  </si>
  <si>
    <t>B001246</t>
  </si>
  <si>
    <t>B001247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</si>
  <si>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</si>
  <si>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</si>
  <si>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</si>
  <si>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</si>
  <si>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</si>
  <si>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</si>
  <si>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</si>
  <si>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</si>
  <si>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</si>
  <si>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</si>
  <si>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</si>
  <si>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</si>
  <si>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</si>
  <si>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</si>
  <si>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</si>
  <si>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</si>
  <si>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</si>
  <si>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</si>
  <si>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</si>
  <si>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B001267</t>
  </si>
  <si>
    <t>B001268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</si>
  <si>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</si>
  <si>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</si>
  <si>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</si>
  <si>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</si>
  <si>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</si>
  <si>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</si>
  <si>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</si>
  <si>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</si>
  <si>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</si>
  <si>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</si>
  <si>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</si>
  <si>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</si>
  <si>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</si>
  <si>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</si>
  <si>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</si>
  <si>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</si>
  <si>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</si>
  <si>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</si>
  <si>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</si>
  <si>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</si>
  <si>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</si>
  <si>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</si>
  <si>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</si>
  <si>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</si>
  <si>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</si>
  <si>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</si>
  <si>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</si>
  <si>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</si>
  <si>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</si>
  <si>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</si>
  <si>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</si>
  <si>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</si>
  <si>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</si>
  <si>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</si>
  <si>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</si>
  <si>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</si>
  <si>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</si>
  <si>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</si>
  <si>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</si>
  <si>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</si>
  <si>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</si>
  <si>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</si>
  <si>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B001311</t>
  </si>
  <si>
    <t>B001312</t>
  </si>
  <si>
    <t>B001313</t>
  </si>
  <si>
    <t>B001314</t>
  </si>
  <si>
    <t>B001315</t>
  </si>
  <si>
    <t>B001316</t>
  </si>
  <si>
    <t>B001317</t>
  </si>
  <si>
    <t>B001318</t>
  </si>
  <si>
    <t>B001319</t>
  </si>
  <si>
    <t>B001320</t>
  </si>
  <si>
    <t>B001321</t>
  </si>
  <si>
    <t>B001322</t>
  </si>
  <si>
    <t>B001323</t>
  </si>
  <si>
    <t>B001324</t>
  </si>
  <si>
    <t>B001325</t>
  </si>
  <si>
    <t>B001326</t>
  </si>
  <si>
    <t>B001327</t>
  </si>
  <si>
    <t>B001328</t>
  </si>
  <si>
    <t>B001329</t>
  </si>
  <si>
    <t>B001330</t>
  </si>
  <si>
    <t>B001331</t>
  </si>
  <si>
    <t>B001332</t>
  </si>
  <si>
    <t>B001333</t>
  </si>
  <si>
    <t>B001334</t>
  </si>
  <si>
    <t>B001335</t>
  </si>
  <si>
    <t>B001336</t>
  </si>
  <si>
    <t>B001337</t>
  </si>
  <si>
    <t>B001338</t>
  </si>
  <si>
    <t>B001339</t>
  </si>
  <si>
    <t>B001340</t>
  </si>
  <si>
    <t>B001341</t>
  </si>
  <si>
    <t>B001342</t>
  </si>
  <si>
    <t>B001343</t>
  </si>
  <si>
    <t>B001344</t>
  </si>
  <si>
    <t>B001345</t>
  </si>
  <si>
    <t>B001346</t>
  </si>
  <si>
    <t>B001347</t>
  </si>
  <si>
    <t>B001348</t>
  </si>
  <si>
    <t>B001349</t>
  </si>
  <si>
    <t>B001350</t>
  </si>
  <si>
    <t>B001351</t>
  </si>
  <si>
    <t>B001352</t>
  </si>
  <si>
    <t>B001353</t>
  </si>
  <si>
    <t>B001354</t>
  </si>
  <si>
    <t>B001355</t>
  </si>
  <si>
    <t>B001356</t>
  </si>
  <si>
    <t>B001357</t>
  </si>
  <si>
    <t>B001358</t>
  </si>
  <si>
    <t>B001359</t>
  </si>
  <si>
    <t>B001360</t>
  </si>
  <si>
    <t>B001361</t>
  </si>
  <si>
    <t>B001362</t>
  </si>
  <si>
    <t>B001363</t>
  </si>
  <si>
    <t>B001364</t>
  </si>
  <si>
    <t>B001365</t>
  </si>
  <si>
    <t>B001366</t>
  </si>
  <si>
    <t>B001367</t>
  </si>
  <si>
    <t>B001368</t>
  </si>
  <si>
    <t>B001369</t>
  </si>
  <si>
    <t>B001370</t>
  </si>
  <si>
    <t>B001371</t>
  </si>
  <si>
    <t>B001372</t>
  </si>
  <si>
    <t>B001373</t>
  </si>
  <si>
    <t>B001374</t>
  </si>
  <si>
    <t>B001375</t>
  </si>
  <si>
    <t>B001376</t>
  </si>
  <si>
    <t>B001377</t>
  </si>
  <si>
    <t>B001378</t>
  </si>
  <si>
    <t>B001379</t>
  </si>
  <si>
    <t>B001380</t>
  </si>
  <si>
    <t>B001381</t>
  </si>
  <si>
    <t>B001382</t>
  </si>
  <si>
    <t>B001383</t>
  </si>
  <si>
    <t>B001384</t>
  </si>
  <si>
    <t>B001385</t>
  </si>
  <si>
    <t>B001386</t>
  </si>
  <si>
    <t>B001387</t>
  </si>
  <si>
    <t>B001388</t>
  </si>
  <si>
    <t>B001389</t>
  </si>
  <si>
    <t>B001390</t>
  </si>
  <si>
    <t>B001391</t>
  </si>
  <si>
    <t>B001392</t>
  </si>
  <si>
    <t>B001393</t>
  </si>
  <si>
    <t>B001394</t>
  </si>
  <si>
    <t>B001395</t>
  </si>
  <si>
    <t>B001396</t>
  </si>
  <si>
    <t>B001397</t>
  </si>
  <si>
    <t>B001398</t>
  </si>
  <si>
    <t>B001399</t>
  </si>
  <si>
    <t>B001400</t>
  </si>
  <si>
    <t>B001401</t>
  </si>
  <si>
    <t>B001402</t>
  </si>
  <si>
    <t>B001403</t>
  </si>
  <si>
    <t>B001404</t>
  </si>
  <si>
    <t>B001405</t>
  </si>
  <si>
    <t>B001406</t>
  </si>
  <si>
    <t>B001407</t>
  </si>
  <si>
    <t>B001408</t>
  </si>
  <si>
    <t>B001409</t>
  </si>
  <si>
    <t>B001410</t>
  </si>
  <si>
    <t>B001411</t>
  </si>
  <si>
    <t>B001412</t>
  </si>
  <si>
    <t>B001413</t>
  </si>
  <si>
    <t>B001414</t>
  </si>
  <si>
    <t>B001415</t>
  </si>
  <si>
    <t>B001416</t>
  </si>
  <si>
    <t>B001417</t>
  </si>
  <si>
    <t>B001418</t>
  </si>
  <si>
    <t>B001419</t>
  </si>
  <si>
    <t>B001420</t>
  </si>
  <si>
    <t>B001421</t>
  </si>
  <si>
    <t>B001422</t>
  </si>
  <si>
    <t>B001423</t>
  </si>
  <si>
    <t>B001424</t>
  </si>
  <si>
    <t>B001425</t>
  </si>
  <si>
    <t>B001426</t>
  </si>
  <si>
    <t>B001427</t>
  </si>
  <si>
    <t>B001428</t>
  </si>
  <si>
    <t>B001429</t>
  </si>
  <si>
    <t>B001430</t>
  </si>
  <si>
    <t>B001431</t>
  </si>
  <si>
    <t>B001432</t>
  </si>
  <si>
    <t>B001433</t>
  </si>
  <si>
    <t>B001434</t>
  </si>
  <si>
    <t>B001435</t>
  </si>
  <si>
    <t>B001436</t>
  </si>
  <si>
    <t>B001437</t>
  </si>
  <si>
    <t>B001438</t>
  </si>
  <si>
    <t>B001439</t>
  </si>
  <si>
    <t>B001440</t>
  </si>
  <si>
    <t>B001441</t>
  </si>
  <si>
    <t>B001442</t>
  </si>
  <si>
    <t>B001443</t>
  </si>
  <si>
    <t>B001444</t>
  </si>
  <si>
    <t>B001445</t>
  </si>
  <si>
    <t>B001446</t>
  </si>
  <si>
    <t>B001447</t>
  </si>
  <si>
    <t>B001448</t>
  </si>
  <si>
    <t>B001449</t>
  </si>
  <si>
    <t>B001450</t>
  </si>
  <si>
    <t>B001451</t>
  </si>
  <si>
    <t>B001452</t>
  </si>
  <si>
    <t>B001453</t>
  </si>
  <si>
    <t>B001454</t>
  </si>
  <si>
    <t>B001455</t>
  </si>
  <si>
    <t>B001456</t>
  </si>
  <si>
    <t>B001457</t>
  </si>
  <si>
    <t>B001458</t>
  </si>
  <si>
    <t>B001459</t>
  </si>
  <si>
    <t>B001460</t>
  </si>
  <si>
    <t>B001461</t>
  </si>
  <si>
    <t>B001462</t>
  </si>
  <si>
    <t>B001463</t>
  </si>
  <si>
    <t>B001464</t>
  </si>
  <si>
    <t>B001465</t>
  </si>
  <si>
    <t>B001466</t>
  </si>
  <si>
    <t>B001467</t>
  </si>
  <si>
    <t>B001468</t>
  </si>
  <si>
    <t>B001469</t>
  </si>
  <si>
    <t>B001470</t>
  </si>
  <si>
    <t>B001471</t>
  </si>
  <si>
    <t>B001472</t>
  </si>
  <si>
    <t>B001473</t>
  </si>
  <si>
    <t>B001474</t>
  </si>
  <si>
    <t>B001475</t>
  </si>
  <si>
    <t>B001476</t>
  </si>
  <si>
    <t>B001477</t>
  </si>
  <si>
    <t>B001478</t>
  </si>
  <si>
    <t>B001479</t>
  </si>
  <si>
    <t>B001480</t>
  </si>
  <si>
    <t>B001481</t>
  </si>
  <si>
    <t>B001482</t>
  </si>
  <si>
    <t>B001483</t>
  </si>
  <si>
    <t>B001484</t>
  </si>
  <si>
    <t>B001485</t>
  </si>
  <si>
    <t>B001486</t>
  </si>
  <si>
    <t>B001487</t>
  </si>
  <si>
    <t>B001488</t>
  </si>
  <si>
    <t>B001489</t>
  </si>
  <si>
    <t>B001490</t>
  </si>
  <si>
    <t>B001491</t>
  </si>
  <si>
    <t>B001492</t>
  </si>
  <si>
    <t>B001493</t>
  </si>
  <si>
    <t>B001494</t>
  </si>
  <si>
    <t>B001495</t>
  </si>
  <si>
    <t>B001496</t>
  </si>
  <si>
    <t>B001497</t>
  </si>
  <si>
    <t>B001498</t>
  </si>
  <si>
    <t>B001499</t>
  </si>
  <si>
    <t>B001500</t>
  </si>
  <si>
    <t>B001501</t>
  </si>
  <si>
    <t>B001502</t>
  </si>
  <si>
    <t>B001503</t>
  </si>
  <si>
    <t>B001504</t>
  </si>
  <si>
    <t>B001505</t>
  </si>
  <si>
    <t>B001506</t>
  </si>
  <si>
    <t>B001507</t>
  </si>
  <si>
    <t>B001508</t>
  </si>
  <si>
    <t>B001509</t>
  </si>
  <si>
    <t>B001510</t>
  </si>
  <si>
    <t>B001511</t>
  </si>
  <si>
    <t>B001512</t>
  </si>
  <si>
    <t>B001513</t>
  </si>
  <si>
    <t>B001514</t>
  </si>
  <si>
    <t>B001515</t>
  </si>
  <si>
    <t>B001516</t>
  </si>
  <si>
    <t>B001517</t>
  </si>
  <si>
    <t>B001518</t>
  </si>
  <si>
    <t>B001519</t>
  </si>
  <si>
    <t>B001520</t>
  </si>
  <si>
    <t>B001521</t>
  </si>
  <si>
    <t>B001522</t>
  </si>
  <si>
    <t>B001523</t>
  </si>
  <si>
    <t>B001524</t>
  </si>
  <si>
    <t>B001525</t>
  </si>
  <si>
    <t>B001526</t>
  </si>
  <si>
    <t>B001527</t>
  </si>
  <si>
    <t>B001528</t>
  </si>
  <si>
    <t>B001529</t>
  </si>
  <si>
    <t>B001530</t>
  </si>
  <si>
    <t>B001531</t>
  </si>
  <si>
    <t>B001532</t>
  </si>
  <si>
    <t>B001533</t>
  </si>
  <si>
    <t>B001534</t>
  </si>
  <si>
    <t>B001535</t>
  </si>
  <si>
    <t>B001536</t>
  </si>
  <si>
    <t>B001537</t>
  </si>
  <si>
    <t>B001538</t>
  </si>
  <si>
    <t>B001539</t>
  </si>
  <si>
    <t>B001540</t>
  </si>
  <si>
    <t>B001541</t>
  </si>
  <si>
    <t>B001542</t>
  </si>
  <si>
    <t>B001543</t>
  </si>
  <si>
    <t>B001544</t>
  </si>
  <si>
    <t>B001545</t>
  </si>
  <si>
    <t>B001546</t>
  </si>
  <si>
    <t>B001547</t>
  </si>
  <si>
    <t>B001548</t>
  </si>
  <si>
    <t>B001549</t>
  </si>
  <si>
    <t>B001550</t>
  </si>
  <si>
    <t>B001551</t>
  </si>
  <si>
    <t>B001552</t>
  </si>
  <si>
    <t>B001553</t>
  </si>
  <si>
    <t>B001554</t>
  </si>
  <si>
    <t>B001555</t>
  </si>
  <si>
    <t>B001556</t>
  </si>
  <si>
    <t>B001557</t>
  </si>
  <si>
    <t>B001558</t>
  </si>
  <si>
    <t>B001559</t>
  </si>
  <si>
    <t>B001560</t>
  </si>
  <si>
    <t>B001561</t>
  </si>
  <si>
    <t>B001562</t>
  </si>
  <si>
    <t>B001563</t>
  </si>
  <si>
    <t>B001564</t>
  </si>
  <si>
    <t>B001565</t>
  </si>
  <si>
    <t>B001566</t>
  </si>
  <si>
    <t>B001567</t>
  </si>
  <si>
    <t>B001568</t>
  </si>
  <si>
    <t>B001569</t>
  </si>
  <si>
    <t>B001570</t>
  </si>
  <si>
    <t>B001571</t>
  </si>
  <si>
    <t>B001572</t>
  </si>
  <si>
    <t>B001573</t>
  </si>
  <si>
    <t>B001574</t>
  </si>
  <si>
    <t>B001575</t>
  </si>
  <si>
    <t>B001576</t>
  </si>
  <si>
    <t>B001577</t>
  </si>
  <si>
    <t>B001578</t>
  </si>
  <si>
    <t>B001579</t>
  </si>
  <si>
    <t>B001580</t>
  </si>
  <si>
    <t>B001581</t>
  </si>
  <si>
    <t>B001582</t>
  </si>
  <si>
    <t>B001583</t>
  </si>
  <si>
    <t>B001584</t>
  </si>
  <si>
    <t>B001585</t>
  </si>
  <si>
    <t>B001586</t>
  </si>
  <si>
    <t>B001587</t>
  </si>
  <si>
    <t>B001588</t>
  </si>
  <si>
    <t>B001589</t>
  </si>
  <si>
    <t>B001590</t>
  </si>
  <si>
    <t>B001591</t>
  </si>
  <si>
    <t>B001592</t>
  </si>
  <si>
    <t>B001593</t>
  </si>
  <si>
    <t>B001594</t>
  </si>
  <si>
    <t>B001595</t>
  </si>
  <si>
    <t>B001596</t>
  </si>
  <si>
    <t>B001597</t>
  </si>
  <si>
    <t>B001598</t>
  </si>
  <si>
    <t>B001599</t>
  </si>
  <si>
    <t>B001600</t>
  </si>
  <si>
    <t>B001601</t>
  </si>
  <si>
    <t>B001602</t>
  </si>
  <si>
    <t>B001603</t>
  </si>
  <si>
    <t>B001604</t>
  </si>
  <si>
    <t>B001605</t>
  </si>
  <si>
    <t>B001606</t>
  </si>
  <si>
    <t>B001607</t>
  </si>
  <si>
    <t>B001608</t>
  </si>
  <si>
    <t>B001609</t>
  </si>
  <si>
    <t>B001610</t>
  </si>
  <si>
    <t>B001611</t>
  </si>
  <si>
    <t>B001612</t>
  </si>
  <si>
    <t>B001613</t>
  </si>
  <si>
    <t>B001614</t>
  </si>
  <si>
    <t>B001615</t>
  </si>
  <si>
    <t>B001616</t>
  </si>
  <si>
    <t>B001617</t>
  </si>
  <si>
    <t>B001618</t>
  </si>
  <si>
    <t>B001619</t>
  </si>
  <si>
    <t>B001620</t>
  </si>
  <si>
    <t>B001621</t>
  </si>
  <si>
    <t>B001622</t>
  </si>
  <si>
    <t>B001623</t>
  </si>
  <si>
    <t>B001624</t>
  </si>
  <si>
    <t>B001625</t>
  </si>
  <si>
    <t>B001626</t>
  </si>
  <si>
    <t>B001627</t>
  </si>
  <si>
    <t>B001628</t>
  </si>
  <si>
    <t>B001629</t>
  </si>
  <si>
    <t>B001630</t>
  </si>
  <si>
    <t>B001631</t>
  </si>
  <si>
    <t>B001632</t>
  </si>
  <si>
    <t>B001633</t>
  </si>
  <si>
    <t>B001634</t>
  </si>
  <si>
    <t>B001635</t>
  </si>
  <si>
    <t>B001636</t>
  </si>
  <si>
    <t>B001637</t>
  </si>
  <si>
    <t>B001638</t>
  </si>
  <si>
    <t>B001639</t>
  </si>
  <si>
    <t>B001640</t>
  </si>
  <si>
    <t>B001641</t>
  </si>
  <si>
    <t>B001642</t>
  </si>
  <si>
    <t>B001643</t>
  </si>
  <si>
    <t>B001644</t>
  </si>
  <si>
    <t>B001645</t>
  </si>
  <si>
    <t>B001646</t>
  </si>
  <si>
    <t>B001647</t>
  </si>
  <si>
    <t>B001648</t>
  </si>
  <si>
    <t>B001649</t>
  </si>
  <si>
    <t>B001650</t>
  </si>
  <si>
    <t>B001651</t>
  </si>
  <si>
    <t>B001652</t>
  </si>
  <si>
    <t>B001653</t>
  </si>
  <si>
    <t>B001654</t>
  </si>
  <si>
    <t>B001655</t>
  </si>
  <si>
    <t>B001656</t>
  </si>
  <si>
    <t>B001657</t>
  </si>
  <si>
    <t>B001658</t>
  </si>
  <si>
    <t>B001659</t>
  </si>
  <si>
    <t>B001660</t>
  </si>
  <si>
    <t>B001661</t>
  </si>
  <si>
    <t>B001662</t>
  </si>
  <si>
    <t>B001663</t>
  </si>
  <si>
    <t>B001664</t>
  </si>
  <si>
    <t>B001665</t>
  </si>
  <si>
    <t>B001666</t>
  </si>
  <si>
    <t>B001667</t>
  </si>
  <si>
    <t>B001668</t>
  </si>
  <si>
    <t>B001669</t>
  </si>
  <si>
    <t>B001670</t>
  </si>
  <si>
    <t>B001671</t>
  </si>
  <si>
    <t>B001672</t>
  </si>
  <si>
    <t>B001673</t>
  </si>
  <si>
    <t>B001674</t>
  </si>
  <si>
    <t>B001675</t>
  </si>
  <si>
    <t>B001676</t>
  </si>
  <si>
    <t>B001677</t>
  </si>
  <si>
    <t>B001678</t>
  </si>
  <si>
    <t>B001679</t>
  </si>
  <si>
    <t>B001680</t>
  </si>
  <si>
    <t>B001681</t>
  </si>
  <si>
    <t>B001682</t>
  </si>
  <si>
    <t>B001683</t>
  </si>
  <si>
    <t>B001684</t>
  </si>
  <si>
    <t>B001685</t>
  </si>
  <si>
    <t>B001686</t>
  </si>
  <si>
    <t>B001687</t>
  </si>
  <si>
    <t>B001688</t>
  </si>
  <si>
    <t>B001689</t>
  </si>
  <si>
    <t>B001690</t>
  </si>
  <si>
    <t>B001691</t>
  </si>
  <si>
    <t>B001692</t>
  </si>
  <si>
    <t>B001693</t>
  </si>
  <si>
    <t>B001694</t>
  </si>
  <si>
    <t>B001695</t>
  </si>
  <si>
    <t>B001696</t>
  </si>
  <si>
    <t>B001697</t>
  </si>
  <si>
    <t>B001698</t>
  </si>
  <si>
    <t>B001699</t>
  </si>
  <si>
    <t>B001700</t>
  </si>
  <si>
    <t>B001701</t>
  </si>
  <si>
    <t>B001702</t>
  </si>
  <si>
    <t>B001703</t>
  </si>
  <si>
    <t>B001704</t>
  </si>
  <si>
    <t>B001705</t>
  </si>
  <si>
    <t>B001706</t>
  </si>
  <si>
    <t>B001707</t>
  </si>
  <si>
    <t>B001708</t>
  </si>
  <si>
    <t>B001709</t>
  </si>
  <si>
    <t>B001710</t>
  </si>
  <si>
    <t>B001711</t>
  </si>
  <si>
    <t>B001712</t>
  </si>
  <si>
    <t>B001713</t>
  </si>
  <si>
    <t>B001714</t>
  </si>
  <si>
    <t>B001715</t>
  </si>
  <si>
    <t>B001716</t>
  </si>
  <si>
    <t>B001717</t>
  </si>
  <si>
    <t>B001718</t>
  </si>
  <si>
    <t>B001719</t>
  </si>
  <si>
    <t>B001720</t>
  </si>
  <si>
    <t>B001721</t>
  </si>
  <si>
    <t>B001722</t>
  </si>
  <si>
    <t>B001723</t>
  </si>
  <si>
    <t>B001724</t>
  </si>
  <si>
    <t>B001725</t>
  </si>
  <si>
    <t>B001726</t>
  </si>
  <si>
    <t>B001727</t>
  </si>
  <si>
    <t>B001728</t>
  </si>
  <si>
    <t>B001729</t>
  </si>
  <si>
    <t>B001730</t>
  </si>
  <si>
    <t>B001731</t>
  </si>
  <si>
    <t>B001732</t>
  </si>
  <si>
    <t>B001733</t>
  </si>
  <si>
    <t>B001734</t>
  </si>
  <si>
    <t>B001735</t>
  </si>
  <si>
    <t>B001736</t>
  </si>
  <si>
    <t>B001737</t>
  </si>
  <si>
    <t>B001738</t>
  </si>
  <si>
    <t>B001739</t>
  </si>
  <si>
    <t>B001740</t>
  </si>
  <si>
    <t>B001741</t>
  </si>
  <si>
    <t>B001742</t>
  </si>
  <si>
    <t>B001743</t>
  </si>
  <si>
    <t>B001744</t>
  </si>
  <si>
    <t>B001745</t>
  </si>
  <si>
    <t>B001746</t>
  </si>
  <si>
    <t>B001747</t>
  </si>
  <si>
    <t>B001748</t>
  </si>
  <si>
    <t>B001749</t>
  </si>
  <si>
    <t>B001750</t>
  </si>
  <si>
    <t>B001751</t>
  </si>
  <si>
    <t>B001752</t>
  </si>
  <si>
    <t>B001753</t>
  </si>
  <si>
    <t>B001754</t>
  </si>
  <si>
    <t>B001755</t>
  </si>
  <si>
    <t>B001756</t>
  </si>
  <si>
    <t>B001757</t>
  </si>
  <si>
    <t>B001758</t>
  </si>
  <si>
    <t>B001759</t>
  </si>
  <si>
    <t>B001760</t>
  </si>
  <si>
    <t>B001761</t>
  </si>
  <si>
    <t>B001762</t>
  </si>
  <si>
    <t>B001763</t>
  </si>
  <si>
    <t>B001764</t>
  </si>
  <si>
    <t>B001765</t>
  </si>
  <si>
    <t>B001766</t>
  </si>
  <si>
    <t>B001767</t>
  </si>
  <si>
    <t>B001768</t>
  </si>
  <si>
    <t>B001769</t>
  </si>
  <si>
    <t>B001770</t>
  </si>
  <si>
    <t>B001771</t>
  </si>
  <si>
    <t>B001772</t>
  </si>
  <si>
    <t>B001773</t>
  </si>
  <si>
    <t>B001774</t>
  </si>
  <si>
    <t>B001775</t>
  </si>
  <si>
    <t>B001776</t>
  </si>
  <si>
    <t>B001777</t>
  </si>
  <si>
    <t>B001778</t>
  </si>
  <si>
    <t>B001779</t>
  </si>
  <si>
    <t>B001780</t>
  </si>
  <si>
    <t>B001781</t>
  </si>
  <si>
    <t>B001782</t>
  </si>
  <si>
    <t>B001783</t>
  </si>
  <si>
    <t>B001784</t>
  </si>
  <si>
    <t>B001785</t>
  </si>
  <si>
    <t>B001786</t>
  </si>
  <si>
    <t>B001787</t>
  </si>
  <si>
    <t>B001788</t>
  </si>
  <si>
    <t>B001789</t>
  </si>
  <si>
    <t>B001790</t>
  </si>
  <si>
    <t>B001791</t>
  </si>
  <si>
    <t>B001792</t>
  </si>
  <si>
    <t>B001793</t>
  </si>
  <si>
    <t>B001794</t>
  </si>
  <si>
    <t>B001795</t>
  </si>
  <si>
    <t>B001796</t>
  </si>
  <si>
    <t>B001797</t>
  </si>
  <si>
    <t>B001798</t>
  </si>
  <si>
    <t>B001799</t>
  </si>
  <si>
    <t>B001800</t>
  </si>
  <si>
    <t>B001801</t>
  </si>
  <si>
    <t>B001802</t>
  </si>
  <si>
    <t>B001803</t>
  </si>
  <si>
    <t>B001804</t>
  </si>
  <si>
    <t>B001805</t>
  </si>
  <si>
    <t>B001806</t>
  </si>
  <si>
    <t>B001807</t>
  </si>
  <si>
    <t>B001808</t>
  </si>
  <si>
    <t>B001809</t>
  </si>
  <si>
    <t>B001810</t>
  </si>
  <si>
    <t>B001811</t>
  </si>
  <si>
    <t>B001812</t>
  </si>
  <si>
    <t>B001813</t>
  </si>
  <si>
    <t>B001814</t>
  </si>
  <si>
    <t>B001815</t>
  </si>
  <si>
    <t>B001816</t>
  </si>
  <si>
    <t>B001817</t>
  </si>
  <si>
    <t>B001818</t>
  </si>
  <si>
    <t>B001819</t>
  </si>
  <si>
    <t>B001820</t>
  </si>
  <si>
    <t>B001821</t>
  </si>
  <si>
    <t>B001822</t>
  </si>
  <si>
    <t>B001823</t>
  </si>
  <si>
    <t>B001824</t>
  </si>
  <si>
    <t>B001825</t>
  </si>
  <si>
    <t>B001826</t>
  </si>
  <si>
    <t>B001827</t>
  </si>
  <si>
    <t>B001828</t>
  </si>
  <si>
    <t>B001829</t>
  </si>
  <si>
    <t>B001830</t>
  </si>
  <si>
    <t>B001831</t>
  </si>
  <si>
    <t>B001832</t>
  </si>
  <si>
    <t>B001833</t>
  </si>
  <si>
    <t>B001834</t>
  </si>
  <si>
    <t>B001835</t>
  </si>
  <si>
    <t>B001836</t>
  </si>
  <si>
    <t>B001837</t>
  </si>
  <si>
    <t>B001838</t>
  </si>
  <si>
    <t>B001839</t>
  </si>
  <si>
    <t>B001840</t>
  </si>
  <si>
    <t>B001841</t>
  </si>
  <si>
    <t>B001842</t>
  </si>
  <si>
    <t>B001843</t>
  </si>
  <si>
    <t>B001844</t>
  </si>
  <si>
    <t>B001845</t>
  </si>
  <si>
    <t>B001846</t>
  </si>
  <si>
    <t>B001847</t>
  </si>
  <si>
    <t>B001848</t>
  </si>
  <si>
    <t>B001849</t>
  </si>
  <si>
    <t>B001850</t>
  </si>
  <si>
    <t>B001851</t>
  </si>
  <si>
    <t>B001852</t>
  </si>
  <si>
    <t>B001853</t>
  </si>
  <si>
    <t>B001854</t>
  </si>
  <si>
    <t>B001855</t>
  </si>
  <si>
    <t>B001856</t>
  </si>
  <si>
    <t>B001857</t>
  </si>
  <si>
    <t>B001858</t>
  </si>
  <si>
    <t>B001859</t>
  </si>
  <si>
    <t>B001860</t>
  </si>
  <si>
    <t>B001861</t>
  </si>
  <si>
    <t>B001862</t>
  </si>
  <si>
    <t>B001863</t>
  </si>
  <si>
    <t>B001864</t>
  </si>
  <si>
    <t>B001865</t>
  </si>
  <si>
    <t>B001866</t>
  </si>
  <si>
    <t>B001867</t>
  </si>
  <si>
    <t>B001868</t>
  </si>
  <si>
    <t>B001869</t>
  </si>
  <si>
    <t>B001870</t>
  </si>
  <si>
    <t>B001871</t>
  </si>
  <si>
    <t>B001872</t>
  </si>
  <si>
    <t>B001873</t>
  </si>
  <si>
    <t>B001874</t>
  </si>
  <si>
    <t>B001875</t>
  </si>
  <si>
    <t>B001876</t>
  </si>
  <si>
    <t>B001877</t>
  </si>
  <si>
    <t>B001878</t>
  </si>
  <si>
    <t>B001879</t>
  </si>
  <si>
    <t>B001880</t>
  </si>
  <si>
    <t>B001881</t>
  </si>
  <si>
    <t>B001882</t>
  </si>
  <si>
    <t>B001883</t>
  </si>
  <si>
    <t>B001884</t>
  </si>
  <si>
    <t>B001885</t>
  </si>
  <si>
    <t>B001886</t>
  </si>
  <si>
    <t>B001887</t>
  </si>
  <si>
    <t>B001888</t>
  </si>
  <si>
    <t>B001889</t>
  </si>
  <si>
    <t>B001890</t>
  </si>
  <si>
    <t>B001891</t>
  </si>
  <si>
    <t>B001892</t>
  </si>
  <si>
    <t>B001893</t>
  </si>
  <si>
    <t>B001894</t>
  </si>
  <si>
    <t>B001895</t>
  </si>
  <si>
    <t>B001896</t>
  </si>
  <si>
    <t>B001897</t>
  </si>
  <si>
    <t>B001898</t>
  </si>
  <si>
    <t>B001899</t>
  </si>
  <si>
    <t>B001900</t>
  </si>
  <si>
    <t>B001901</t>
  </si>
  <si>
    <t>B001902</t>
  </si>
  <si>
    <t>B001903</t>
  </si>
  <si>
    <t>B001904</t>
  </si>
  <si>
    <t>B001905</t>
  </si>
  <si>
    <t>B001906</t>
  </si>
  <si>
    <t>B001907</t>
  </si>
  <si>
    <t>B001908</t>
  </si>
  <si>
    <t>B001909</t>
  </si>
  <si>
    <t>B001910</t>
  </si>
  <si>
    <t>B001911</t>
  </si>
  <si>
    <t>B001912</t>
  </si>
  <si>
    <t>B001913</t>
  </si>
  <si>
    <t>B001914</t>
  </si>
  <si>
    <t>B001915</t>
  </si>
  <si>
    <t>B001916</t>
  </si>
  <si>
    <t>B001917</t>
  </si>
  <si>
    <t>B001918</t>
  </si>
  <si>
    <t>B001919</t>
  </si>
  <si>
    <t>B001920</t>
  </si>
  <si>
    <t>B001921</t>
  </si>
  <si>
    <t>B001922</t>
  </si>
  <si>
    <t>B001923</t>
  </si>
  <si>
    <t>B001924</t>
  </si>
  <si>
    <t>B001925</t>
  </si>
  <si>
    <t>B001926</t>
  </si>
  <si>
    <t>B001927</t>
  </si>
  <si>
    <t>B001928</t>
  </si>
  <si>
    <t>B001929</t>
  </si>
  <si>
    <t>B001930</t>
  </si>
  <si>
    <t>B001931</t>
  </si>
  <si>
    <t>B001932</t>
  </si>
  <si>
    <t>B001933</t>
  </si>
  <si>
    <t>B001934</t>
  </si>
  <si>
    <t>B001935</t>
  </si>
  <si>
    <t>B001936</t>
  </si>
  <si>
    <t>B001937</t>
  </si>
  <si>
    <t>B001938</t>
  </si>
  <si>
    <t>B001939</t>
  </si>
  <si>
    <t>B001940</t>
  </si>
  <si>
    <t>B001941</t>
  </si>
  <si>
    <t>B001942</t>
  </si>
  <si>
    <t>B001943</t>
  </si>
  <si>
    <t>B001944</t>
  </si>
  <si>
    <t>B001945</t>
  </si>
  <si>
    <t>B001946</t>
  </si>
  <si>
    <t>B001947</t>
  </si>
  <si>
    <t>B001948</t>
  </si>
  <si>
    <t>B001949</t>
  </si>
  <si>
    <t>B001950</t>
  </si>
  <si>
    <t>B001951</t>
  </si>
  <si>
    <t>B001952</t>
  </si>
  <si>
    <t>B001953</t>
  </si>
  <si>
    <t>B001954</t>
  </si>
  <si>
    <t>B001955</t>
  </si>
  <si>
    <t>B001956</t>
  </si>
  <si>
    <t>B001957</t>
  </si>
  <si>
    <t>B001958</t>
  </si>
  <si>
    <t>B001959</t>
  </si>
  <si>
    <t>B001960</t>
  </si>
  <si>
    <t>B001961</t>
  </si>
  <si>
    <t>B001962</t>
  </si>
  <si>
    <t>B001963</t>
  </si>
  <si>
    <t>B001964</t>
  </si>
  <si>
    <t>B001965</t>
  </si>
  <si>
    <t>B001966</t>
  </si>
  <si>
    <t>B001967</t>
  </si>
  <si>
    <t>B001968</t>
  </si>
  <si>
    <t>B001969</t>
  </si>
  <si>
    <t>B001970</t>
  </si>
  <si>
    <t>B001971</t>
  </si>
  <si>
    <t>B001972</t>
  </si>
  <si>
    <t>B001973</t>
  </si>
  <si>
    <t>B001974</t>
  </si>
  <si>
    <t>B001975</t>
  </si>
  <si>
    <t>B001976</t>
  </si>
  <si>
    <t>B001977</t>
  </si>
  <si>
    <t>B001978</t>
  </si>
  <si>
    <t>B001979</t>
  </si>
  <si>
    <t>B001980</t>
  </si>
  <si>
    <t>B001981</t>
  </si>
  <si>
    <t>B001982</t>
  </si>
  <si>
    <t>B001983</t>
  </si>
  <si>
    <t>B001984</t>
  </si>
  <si>
    <t>B001985</t>
  </si>
  <si>
    <t>B001986</t>
  </si>
  <si>
    <t>B001987</t>
  </si>
  <si>
    <t>B001988</t>
  </si>
  <si>
    <t>B001989</t>
  </si>
  <si>
    <t>B001990</t>
  </si>
  <si>
    <t>B001991</t>
  </si>
  <si>
    <t>B001992</t>
  </si>
  <si>
    <t>B001993</t>
  </si>
  <si>
    <t>B001994</t>
  </si>
  <si>
    <t>B001995</t>
  </si>
  <si>
    <t>B001996</t>
  </si>
  <si>
    <t>B001997</t>
  </si>
  <si>
    <t>B001998</t>
  </si>
  <si>
    <t>B001999</t>
  </si>
  <si>
    <t>B002000</t>
  </si>
  <si>
    <t>B002001</t>
  </si>
  <si>
    <t>B002002</t>
  </si>
  <si>
    <t>B002003</t>
  </si>
  <si>
    <t>B002004</t>
  </si>
  <si>
    <t>B002005</t>
  </si>
  <si>
    <t>B002006</t>
  </si>
  <si>
    <t>B002007</t>
  </si>
  <si>
    <t>B002008</t>
  </si>
  <si>
    <t>B002009</t>
  </si>
  <si>
    <t>B002010</t>
  </si>
  <si>
    <t>B002011</t>
  </si>
  <si>
    <t>B002012</t>
  </si>
  <si>
    <t>B002013</t>
  </si>
  <si>
    <t>B002014</t>
  </si>
  <si>
    <t>B002015</t>
  </si>
  <si>
    <t>B002016</t>
  </si>
  <si>
    <t>B002017</t>
  </si>
  <si>
    <t>B002018</t>
  </si>
  <si>
    <t>B002019</t>
  </si>
  <si>
    <t>B002020</t>
  </si>
  <si>
    <t>B002021</t>
  </si>
  <si>
    <t>B002022</t>
  </si>
  <si>
    <t>B002023</t>
  </si>
  <si>
    <t>B002024</t>
  </si>
  <si>
    <t>B002025</t>
  </si>
  <si>
    <t>B002026</t>
  </si>
  <si>
    <t>B002027</t>
  </si>
  <si>
    <t>B002028</t>
  </si>
  <si>
    <t>B002029</t>
  </si>
  <si>
    <t>B002030</t>
  </si>
  <si>
    <t>B002031</t>
  </si>
  <si>
    <t>B002032</t>
  </si>
  <si>
    <t>B002033</t>
  </si>
  <si>
    <t>B002034</t>
  </si>
  <si>
    <t>B002035</t>
  </si>
  <si>
    <t>B002036</t>
  </si>
  <si>
    <t>B002037</t>
  </si>
  <si>
    <t>B002038</t>
  </si>
  <si>
    <t>B002039</t>
  </si>
  <si>
    <t>B002040</t>
  </si>
  <si>
    <t>B002041</t>
  </si>
  <si>
    <t>B002042</t>
  </si>
  <si>
    <t>B002043</t>
  </si>
  <si>
    <t>B002044</t>
  </si>
  <si>
    <t>B002045</t>
  </si>
  <si>
    <t>B002046</t>
  </si>
  <si>
    <t>B002047</t>
  </si>
  <si>
    <t>B002048</t>
  </si>
  <si>
    <t>B002049</t>
  </si>
  <si>
    <t>B002050</t>
  </si>
  <si>
    <t>B002051</t>
  </si>
  <si>
    <t>B002052</t>
  </si>
  <si>
    <t>B002053</t>
  </si>
  <si>
    <t>B002054</t>
  </si>
  <si>
    <t>B002055</t>
  </si>
  <si>
    <t>B002056</t>
  </si>
  <si>
    <t>B002057</t>
  </si>
  <si>
    <t>B002058</t>
  </si>
  <si>
    <t>B002059</t>
  </si>
  <si>
    <t>B002060</t>
  </si>
  <si>
    <t>B002061</t>
  </si>
  <si>
    <t>B002062</t>
  </si>
  <si>
    <t>B002063</t>
  </si>
  <si>
    <t>B002064</t>
  </si>
  <si>
    <t>B002065</t>
  </si>
  <si>
    <t>B002066</t>
  </si>
  <si>
    <t>B002067</t>
  </si>
  <si>
    <t>B002068</t>
  </si>
  <si>
    <t>B002069</t>
  </si>
  <si>
    <t>B002070</t>
  </si>
  <si>
    <t>B002071</t>
  </si>
  <si>
    <t>B002072</t>
  </si>
  <si>
    <t>B002073</t>
  </si>
  <si>
    <t>B002074</t>
  </si>
  <si>
    <t>B002075</t>
  </si>
  <si>
    <t>B002076</t>
  </si>
  <si>
    <t>B002077</t>
  </si>
  <si>
    <t>B002078</t>
  </si>
  <si>
    <t>B002079</t>
  </si>
  <si>
    <t>B002080</t>
  </si>
  <si>
    <t>B002081</t>
  </si>
  <si>
    <t>B002082</t>
  </si>
  <si>
    <t>B002083</t>
  </si>
  <si>
    <t>B002084</t>
  </si>
  <si>
    <t>B002085</t>
  </si>
  <si>
    <t>B002086</t>
  </si>
  <si>
    <t>B002087</t>
  </si>
  <si>
    <t>B002088</t>
  </si>
  <si>
    <t>B002089</t>
  </si>
  <si>
    <t>B002090</t>
  </si>
  <si>
    <t>B002091</t>
  </si>
  <si>
    <t>B002092</t>
  </si>
  <si>
    <t>B002093</t>
  </si>
  <si>
    <t>B002094</t>
  </si>
  <si>
    <t>B002095</t>
  </si>
  <si>
    <t>B002096</t>
  </si>
  <si>
    <t>B002097</t>
  </si>
  <si>
    <t>B002098</t>
  </si>
  <si>
    <t>B002099</t>
  </si>
  <si>
    <t>B002100</t>
  </si>
  <si>
    <t>B002101</t>
  </si>
  <si>
    <t>B002102</t>
  </si>
  <si>
    <t>B002103</t>
  </si>
  <si>
    <t>B002104</t>
  </si>
  <si>
    <t>B002105</t>
  </si>
  <si>
    <t>B002106</t>
  </si>
  <si>
    <t>B002107</t>
  </si>
  <si>
    <t>B002108</t>
  </si>
  <si>
    <t>B002109</t>
  </si>
  <si>
    <t>B002110</t>
  </si>
  <si>
    <t>B002111</t>
  </si>
  <si>
    <t>B002112</t>
  </si>
  <si>
    <t>B002113</t>
  </si>
  <si>
    <t>B002114</t>
  </si>
  <si>
    <t>B002115</t>
  </si>
  <si>
    <t>B002116</t>
  </si>
  <si>
    <t>B002117</t>
  </si>
  <si>
    <t>B002118</t>
  </si>
  <si>
    <t>B002119</t>
  </si>
  <si>
    <t>B002120</t>
  </si>
  <si>
    <t>B002121</t>
  </si>
  <si>
    <t>B002122</t>
  </si>
  <si>
    <t>B002123</t>
  </si>
  <si>
    <t>B002124</t>
  </si>
  <si>
    <t>B002125</t>
  </si>
  <si>
    <t>B002126</t>
  </si>
  <si>
    <t>B002127</t>
  </si>
  <si>
    <t>B002128</t>
  </si>
  <si>
    <t>B002129</t>
  </si>
  <si>
    <t>B002130</t>
  </si>
  <si>
    <t>B002131</t>
  </si>
  <si>
    <t>B002132</t>
  </si>
  <si>
    <t>B002133</t>
  </si>
  <si>
    <t>B002134</t>
  </si>
  <si>
    <t>B002135</t>
  </si>
  <si>
    <t>B002136</t>
  </si>
  <si>
    <t>B002137</t>
  </si>
  <si>
    <t>B002138</t>
  </si>
  <si>
    <t>B002139</t>
  </si>
  <si>
    <t>B002140</t>
  </si>
  <si>
    <t>B002141</t>
  </si>
  <si>
    <t>B002142</t>
  </si>
  <si>
    <t>B002143</t>
  </si>
  <si>
    <t>B002144</t>
  </si>
  <si>
    <t>B002145</t>
  </si>
  <si>
    <t>B002146</t>
  </si>
  <si>
    <t>B002147</t>
  </si>
  <si>
    <t>B002148</t>
  </si>
  <si>
    <t>B002149</t>
  </si>
  <si>
    <t>B002150</t>
  </si>
  <si>
    <t>B002151</t>
  </si>
  <si>
    <t>B002152</t>
  </si>
  <si>
    <t>B002153</t>
  </si>
  <si>
    <t>B002154</t>
  </si>
  <si>
    <t>B002155</t>
  </si>
  <si>
    <t>B002156</t>
  </si>
  <si>
    <t>B002157</t>
  </si>
  <si>
    <t>B002158</t>
  </si>
  <si>
    <t>B002159</t>
  </si>
  <si>
    <t>B002160</t>
  </si>
  <si>
    <t>B002161</t>
  </si>
  <si>
    <t>B002162</t>
  </si>
  <si>
    <t>B002163</t>
  </si>
  <si>
    <t>B002164</t>
  </si>
  <si>
    <t>B002165</t>
  </si>
  <si>
    <t>B002166</t>
  </si>
  <si>
    <t>B002167</t>
  </si>
  <si>
    <t>B002168</t>
  </si>
  <si>
    <t>B002169</t>
  </si>
  <si>
    <t>B002170</t>
  </si>
  <si>
    <t>B002171</t>
  </si>
  <si>
    <t>B002172</t>
  </si>
  <si>
    <t>B002173</t>
  </si>
  <si>
    <t>B002174</t>
  </si>
  <si>
    <t>B002175</t>
  </si>
  <si>
    <t>B002176</t>
  </si>
  <si>
    <t>B002177</t>
  </si>
  <si>
    <t>B002178</t>
  </si>
  <si>
    <t>B002179</t>
  </si>
  <si>
    <t>B002180</t>
  </si>
  <si>
    <t>B002181</t>
  </si>
  <si>
    <t>B002182</t>
  </si>
  <si>
    <t>B002183</t>
  </si>
  <si>
    <t>B002184</t>
  </si>
  <si>
    <t>B002185</t>
  </si>
  <si>
    <t>B002186</t>
  </si>
  <si>
    <t>B002187</t>
  </si>
  <si>
    <t>B002188</t>
  </si>
  <si>
    <t>B002189</t>
  </si>
  <si>
    <t>B002190</t>
  </si>
  <si>
    <t>B002191</t>
  </si>
  <si>
    <t>B002192</t>
  </si>
  <si>
    <t>B002193</t>
  </si>
  <si>
    <t>B002194</t>
  </si>
  <si>
    <t>B002195</t>
  </si>
  <si>
    <t>B002196</t>
  </si>
  <si>
    <t>B002197</t>
  </si>
  <si>
    <t>B002198</t>
  </si>
  <si>
    <t>B002199</t>
  </si>
  <si>
    <t>B002200</t>
  </si>
  <si>
    <t>B002201</t>
  </si>
  <si>
    <t>B002202</t>
  </si>
  <si>
    <t>B002203</t>
  </si>
  <si>
    <t>B002204</t>
  </si>
  <si>
    <t>B002205</t>
  </si>
  <si>
    <t>B002206</t>
  </si>
  <si>
    <t>B002207</t>
  </si>
  <si>
    <t>B002208</t>
  </si>
  <si>
    <t>B002209</t>
  </si>
  <si>
    <t>B002210</t>
  </si>
  <si>
    <t>B002211</t>
  </si>
  <si>
    <t>B002212</t>
  </si>
  <si>
    <t>B002213</t>
  </si>
  <si>
    <t>B002214</t>
  </si>
  <si>
    <t>B002215</t>
  </si>
  <si>
    <t>B002216</t>
  </si>
  <si>
    <t>B002217</t>
  </si>
  <si>
    <t>B002218</t>
  </si>
  <si>
    <t>B002219</t>
  </si>
  <si>
    <t>B002220</t>
  </si>
  <si>
    <t>B002221</t>
  </si>
  <si>
    <t>B002222</t>
  </si>
  <si>
    <t>B002223</t>
  </si>
  <si>
    <t>B002224</t>
  </si>
  <si>
    <t>B002225</t>
  </si>
  <si>
    <t>B002226</t>
  </si>
  <si>
    <t>B002227</t>
  </si>
  <si>
    <t>B002228</t>
  </si>
  <si>
    <t>B002229</t>
  </si>
  <si>
    <t>B002230</t>
  </si>
  <si>
    <t>B002231</t>
  </si>
  <si>
    <t>B002232</t>
  </si>
  <si>
    <t>B002233</t>
  </si>
  <si>
    <t>B002234</t>
  </si>
  <si>
    <t>B002235</t>
  </si>
  <si>
    <t>B002236</t>
  </si>
  <si>
    <t>B002237</t>
  </si>
  <si>
    <t>B002238</t>
  </si>
  <si>
    <t>B002239</t>
  </si>
  <si>
    <t>B002240</t>
  </si>
  <si>
    <t>B002241</t>
  </si>
  <si>
    <t>B002242</t>
  </si>
  <si>
    <t>B002243</t>
  </si>
  <si>
    <t>B002244</t>
  </si>
  <si>
    <t>B002245</t>
  </si>
  <si>
    <t>B002246</t>
  </si>
  <si>
    <t>B002247</t>
  </si>
  <si>
    <t>B002248</t>
  </si>
  <si>
    <t>B002249</t>
  </si>
  <si>
    <t>B002250</t>
  </si>
  <si>
    <t>B002251</t>
  </si>
  <si>
    <t>B002252</t>
  </si>
  <si>
    <t>B002253</t>
  </si>
  <si>
    <t>B002254</t>
  </si>
  <si>
    <t>B002255</t>
  </si>
  <si>
    <t>B002256</t>
  </si>
  <si>
    <t>B002257</t>
  </si>
  <si>
    <t>B002258</t>
  </si>
  <si>
    <t>B002259</t>
  </si>
  <si>
    <t>B002260</t>
  </si>
  <si>
    <t>B002261</t>
  </si>
  <si>
    <t>B002262</t>
  </si>
  <si>
    <t>B002263</t>
  </si>
  <si>
    <t>B002264</t>
  </si>
  <si>
    <t>B002265</t>
  </si>
  <si>
    <t>B002266</t>
  </si>
  <si>
    <t>B002267</t>
  </si>
  <si>
    <t>B002268</t>
  </si>
  <si>
    <t>B002269</t>
  </si>
  <si>
    <t>B002270</t>
  </si>
  <si>
    <t>B002271</t>
  </si>
  <si>
    <t>B002272</t>
  </si>
  <si>
    <t>B002273</t>
  </si>
  <si>
    <t>B002274</t>
  </si>
  <si>
    <t>B002275</t>
  </si>
  <si>
    <t>B002276</t>
  </si>
  <si>
    <t>B002277</t>
  </si>
  <si>
    <t>B002278</t>
  </si>
  <si>
    <t>B002279</t>
  </si>
  <si>
    <t>B002280</t>
  </si>
  <si>
    <t>B002281</t>
  </si>
  <si>
    <t>B002282</t>
  </si>
  <si>
    <t>B002283</t>
  </si>
  <si>
    <t>B002284</t>
  </si>
  <si>
    <t>B002285</t>
  </si>
  <si>
    <t>B002286</t>
  </si>
  <si>
    <t>B002287</t>
  </si>
  <si>
    <t>B002288</t>
  </si>
  <si>
    <t>B002289</t>
  </si>
  <si>
    <t>B002290</t>
  </si>
  <si>
    <t>B002291</t>
  </si>
  <si>
    <t>B002292</t>
  </si>
  <si>
    <t>B002293</t>
  </si>
  <si>
    <t>B002294</t>
  </si>
  <si>
    <t>B002295</t>
  </si>
  <si>
    <t>B002296</t>
  </si>
  <si>
    <t>B002297</t>
  </si>
  <si>
    <t>B002298</t>
  </si>
  <si>
    <t>B002299</t>
  </si>
  <si>
    <t>B002300</t>
  </si>
  <si>
    <t>B002301</t>
  </si>
  <si>
    <t>B002302</t>
  </si>
  <si>
    <t>B002303</t>
  </si>
  <si>
    <t>B002304</t>
  </si>
  <si>
    <t>B002305</t>
  </si>
  <si>
    <t>B002306</t>
  </si>
  <si>
    <t>B002307</t>
  </si>
  <si>
    <t>B002308</t>
  </si>
  <si>
    <t>B002309</t>
  </si>
  <si>
    <t>B002310</t>
  </si>
  <si>
    <t>B002311</t>
  </si>
  <si>
    <t>B002312</t>
  </si>
  <si>
    <t>B002313</t>
  </si>
  <si>
    <t>B002314</t>
  </si>
  <si>
    <t>B002315</t>
  </si>
  <si>
    <t>B002316</t>
  </si>
  <si>
    <t>B002317</t>
  </si>
  <si>
    <t>B002318</t>
  </si>
  <si>
    <t>B002319</t>
  </si>
  <si>
    <t>B002320</t>
  </si>
  <si>
    <t>B002321</t>
  </si>
  <si>
    <t>B002322</t>
  </si>
  <si>
    <t>B002323</t>
  </si>
  <si>
    <t>B002324</t>
  </si>
  <si>
    <t>B002325</t>
  </si>
  <si>
    <t>B002326</t>
  </si>
  <si>
    <t>B002327</t>
  </si>
  <si>
    <t>B002328</t>
  </si>
  <si>
    <t>B002329</t>
  </si>
  <si>
    <t>B002330</t>
  </si>
  <si>
    <t>B002331</t>
  </si>
  <si>
    <t>B002332</t>
  </si>
  <si>
    <t>B002333</t>
  </si>
  <si>
    <t>B002334</t>
  </si>
  <si>
    <t>B002335</t>
  </si>
  <si>
    <t>B002336</t>
  </si>
  <si>
    <t>B002337</t>
  </si>
  <si>
    <t>B002338</t>
  </si>
  <si>
    <t>B002339</t>
  </si>
  <si>
    <t>B002340</t>
  </si>
  <si>
    <t>B002341</t>
  </si>
  <si>
    <t>B002342</t>
  </si>
  <si>
    <t>B002343</t>
  </si>
  <si>
    <t>B002344</t>
  </si>
  <si>
    <t>B002345</t>
  </si>
  <si>
    <t>B002346</t>
  </si>
  <si>
    <t>B002347</t>
  </si>
  <si>
    <t>B002348</t>
  </si>
  <si>
    <t>B002349</t>
  </si>
  <si>
    <t>B002350</t>
  </si>
  <si>
    <t>B002351</t>
  </si>
  <si>
    <t>B002352</t>
  </si>
  <si>
    <t>B002353</t>
  </si>
  <si>
    <t>B002354</t>
  </si>
  <si>
    <t>B002355</t>
  </si>
  <si>
    <t>B002356</t>
  </si>
  <si>
    <t>B002357</t>
  </si>
  <si>
    <t>B002358</t>
  </si>
  <si>
    <t>B002359</t>
  </si>
  <si>
    <t>B002360</t>
  </si>
  <si>
    <t>B002361</t>
  </si>
  <si>
    <t>B002362</t>
  </si>
  <si>
    <t>B002363</t>
  </si>
  <si>
    <t>B002364</t>
  </si>
  <si>
    <t>B002365</t>
  </si>
  <si>
    <t>B002366</t>
  </si>
  <si>
    <t>B002367</t>
  </si>
  <si>
    <t>B002368</t>
  </si>
  <si>
    <t>B002369</t>
  </si>
  <si>
    <t>B002370</t>
  </si>
  <si>
    <t>B002371</t>
  </si>
  <si>
    <t>B002372</t>
  </si>
  <si>
    <t>B002373</t>
  </si>
  <si>
    <t>B002374</t>
  </si>
  <si>
    <t>B002375</t>
  </si>
  <si>
    <t>B002376</t>
  </si>
  <si>
    <t>B002377</t>
  </si>
  <si>
    <t>B002378</t>
  </si>
  <si>
    <t>B002379</t>
  </si>
  <si>
    <t>B002380</t>
  </si>
  <si>
    <t>B002381</t>
  </si>
  <si>
    <t>B002382</t>
  </si>
  <si>
    <t>B002383</t>
  </si>
  <si>
    <t>B002384</t>
  </si>
  <si>
    <t>B002385</t>
  </si>
  <si>
    <t>B002386</t>
  </si>
  <si>
    <t>B002387</t>
  </si>
  <si>
    <t>B002388</t>
  </si>
  <si>
    <t>B002389</t>
  </si>
  <si>
    <t>B002390</t>
  </si>
  <si>
    <t>B002391</t>
  </si>
  <si>
    <t>B002392</t>
  </si>
  <si>
    <t>B002393</t>
  </si>
  <si>
    <t>B002394</t>
  </si>
  <si>
    <t>B002395</t>
  </si>
  <si>
    <t>B002396</t>
  </si>
  <si>
    <t>B002397</t>
  </si>
  <si>
    <t>B002398</t>
  </si>
  <si>
    <t>B002399</t>
  </si>
  <si>
    <t>B002400</t>
  </si>
  <si>
    <t>B002401</t>
  </si>
  <si>
    <t>B002402</t>
  </si>
  <si>
    <t>B002403</t>
  </si>
  <si>
    <t>B002404</t>
  </si>
  <si>
    <t>B002405</t>
  </si>
  <si>
    <t>B002406</t>
  </si>
  <si>
    <t>B002407</t>
  </si>
  <si>
    <t>B002408</t>
  </si>
  <si>
    <t>B002409</t>
  </si>
  <si>
    <t>B002410</t>
  </si>
  <si>
    <t>B002411</t>
  </si>
  <si>
    <t>B002412</t>
  </si>
  <si>
    <t>B002413</t>
  </si>
  <si>
    <t>B002414</t>
  </si>
  <si>
    <t>B002415</t>
  </si>
  <si>
    <t>B002416</t>
  </si>
  <si>
    <t>B002417</t>
  </si>
  <si>
    <t>B002418</t>
  </si>
  <si>
    <t>B002419</t>
  </si>
  <si>
    <t>B002420</t>
  </si>
  <si>
    <t>B002421</t>
  </si>
  <si>
    <t>B002422</t>
  </si>
  <si>
    <t>B002423</t>
  </si>
  <si>
    <t>B002424</t>
  </si>
  <si>
    <t>B002425</t>
  </si>
  <si>
    <t>B002426</t>
  </si>
  <si>
    <t>B002427</t>
  </si>
  <si>
    <t>B002428</t>
  </si>
  <si>
    <t>B002429</t>
  </si>
  <si>
    <t>B002430</t>
  </si>
  <si>
    <t>B002431</t>
  </si>
  <si>
    <t>B002432</t>
  </si>
  <si>
    <t>B002433</t>
  </si>
  <si>
    <t>B002434</t>
  </si>
  <si>
    <t>B002435</t>
  </si>
  <si>
    <t>B002436</t>
  </si>
  <si>
    <t>B002437</t>
  </si>
  <si>
    <t>B002438</t>
  </si>
  <si>
    <t>B002439</t>
  </si>
  <si>
    <t>B002440</t>
  </si>
  <si>
    <t>B002441</t>
  </si>
  <si>
    <t>B002442</t>
  </si>
  <si>
    <t>B002443</t>
  </si>
  <si>
    <t>B002444</t>
  </si>
  <si>
    <t>B002445</t>
  </si>
  <si>
    <t>B002446</t>
  </si>
  <si>
    <t>B002447</t>
  </si>
  <si>
    <t>B002448</t>
  </si>
  <si>
    <t>B002449</t>
  </si>
  <si>
    <t>B002450</t>
  </si>
  <si>
    <t>B002451</t>
  </si>
  <si>
    <t>B002452</t>
  </si>
  <si>
    <t>B002453</t>
  </si>
  <si>
    <t>B002454</t>
  </si>
  <si>
    <t>B002455</t>
  </si>
  <si>
    <t>B002456</t>
  </si>
  <si>
    <t>B002457</t>
  </si>
  <si>
    <t>B002458</t>
  </si>
  <si>
    <t>B002459</t>
  </si>
  <si>
    <t>B002460</t>
  </si>
  <si>
    <t>B002461</t>
  </si>
  <si>
    <t>B002462</t>
  </si>
  <si>
    <t>B002463</t>
  </si>
  <si>
    <t>B002464</t>
  </si>
  <si>
    <t>B002465</t>
  </si>
  <si>
    <t>B002466</t>
  </si>
  <si>
    <t>B002467</t>
  </si>
  <si>
    <t>B002468</t>
  </si>
  <si>
    <t>B002469</t>
  </si>
  <si>
    <t>B002470</t>
  </si>
  <si>
    <t>B002471</t>
  </si>
  <si>
    <t>B002472</t>
  </si>
  <si>
    <t>B002473</t>
  </si>
  <si>
    <t>B002474</t>
  </si>
  <si>
    <t>B002475</t>
  </si>
  <si>
    <t>B002476</t>
  </si>
  <si>
    <t>B002477</t>
  </si>
  <si>
    <t>B002478</t>
  </si>
  <si>
    <t>B002479</t>
  </si>
  <si>
    <t>B002480</t>
  </si>
  <si>
    <t>B002481</t>
  </si>
  <si>
    <t>B002482</t>
  </si>
  <si>
    <t>B002483</t>
  </si>
  <si>
    <t>B002484</t>
  </si>
  <si>
    <t>B002485</t>
  </si>
  <si>
    <t>B002486</t>
  </si>
  <si>
    <t>B002487</t>
  </si>
  <si>
    <t>B002488</t>
  </si>
  <si>
    <t>B002489</t>
  </si>
  <si>
    <t>B002490</t>
  </si>
  <si>
    <t>B002491</t>
  </si>
  <si>
    <t>B002492</t>
  </si>
  <si>
    <t>B002493</t>
  </si>
  <si>
    <t>B002494</t>
  </si>
  <si>
    <t>B002495</t>
  </si>
  <si>
    <t>B002496</t>
  </si>
  <si>
    <t>B002497</t>
  </si>
  <si>
    <t>B002498</t>
  </si>
  <si>
    <t>B002499</t>
  </si>
  <si>
    <t>B002500</t>
  </si>
  <si>
    <t>B002501</t>
  </si>
  <si>
    <t>B002502</t>
  </si>
  <si>
    <t>B002503</t>
  </si>
  <si>
    <t>B002504</t>
  </si>
  <si>
    <t>B002505</t>
  </si>
  <si>
    <t>B002506</t>
  </si>
  <si>
    <t>B002507</t>
  </si>
  <si>
    <t>B002508</t>
  </si>
  <si>
    <t>B002509</t>
  </si>
  <si>
    <t>B002510</t>
  </si>
  <si>
    <t>B002511</t>
  </si>
  <si>
    <t>B002512</t>
  </si>
  <si>
    <t>B002513</t>
  </si>
  <si>
    <t>B002514</t>
  </si>
  <si>
    <t>B002515</t>
  </si>
  <si>
    <t>B002516</t>
  </si>
  <si>
    <t>B002517</t>
  </si>
  <si>
    <t>B002518</t>
  </si>
  <si>
    <t>B002519</t>
  </si>
  <si>
    <t>B002520</t>
  </si>
  <si>
    <t>B002521</t>
  </si>
  <si>
    <t>B002522</t>
  </si>
  <si>
    <t>B002523</t>
  </si>
  <si>
    <t>B002524</t>
  </si>
  <si>
    <t>B002525</t>
  </si>
  <si>
    <t>B002526</t>
  </si>
  <si>
    <t>B002527</t>
  </si>
  <si>
    <t>B002528</t>
  </si>
  <si>
    <t>B002529</t>
  </si>
  <si>
    <t>B002530</t>
  </si>
  <si>
    <t>B002531</t>
  </si>
  <si>
    <t>B002532</t>
  </si>
  <si>
    <t>B002533</t>
  </si>
  <si>
    <t>B002534</t>
  </si>
  <si>
    <t>B002535</t>
  </si>
  <si>
    <t>B002536</t>
  </si>
  <si>
    <t>B002537</t>
  </si>
  <si>
    <t>B002538</t>
  </si>
  <si>
    <t>B002539</t>
  </si>
  <si>
    <t>B002540</t>
  </si>
  <si>
    <t>B002541</t>
  </si>
  <si>
    <t>B002542</t>
  </si>
  <si>
    <t>B002543</t>
  </si>
  <si>
    <t>B002544</t>
  </si>
  <si>
    <t>B002545</t>
  </si>
  <si>
    <t>B002546</t>
  </si>
  <si>
    <t>B002547</t>
  </si>
  <si>
    <t>B002548</t>
  </si>
  <si>
    <t>B002549</t>
  </si>
  <si>
    <t>B002550</t>
  </si>
  <si>
    <t>B002551</t>
  </si>
  <si>
    <t>B002552</t>
  </si>
  <si>
    <t>B002553</t>
  </si>
  <si>
    <t>B002554</t>
  </si>
  <si>
    <t>B002555</t>
  </si>
  <si>
    <t>B002556</t>
  </si>
  <si>
    <t>B002557</t>
  </si>
  <si>
    <t>B002558</t>
  </si>
  <si>
    <t>B002559</t>
  </si>
  <si>
    <t>B002560</t>
  </si>
  <si>
    <t>B002561</t>
  </si>
  <si>
    <t>B002562</t>
  </si>
  <si>
    <t>B002563</t>
  </si>
  <si>
    <t>B002564</t>
  </si>
  <si>
    <t>B002565</t>
  </si>
  <si>
    <t>B002566</t>
  </si>
  <si>
    <t>B002567</t>
  </si>
  <si>
    <t>B002568</t>
  </si>
  <si>
    <t>B002569</t>
  </si>
  <si>
    <t>B002570</t>
  </si>
  <si>
    <t>B002571</t>
  </si>
  <si>
    <t>B002572</t>
  </si>
  <si>
    <t>B002573</t>
  </si>
  <si>
    <t>B002574</t>
  </si>
  <si>
    <t>B002575</t>
  </si>
  <si>
    <t>B002576</t>
  </si>
  <si>
    <t>B002577</t>
  </si>
  <si>
    <t>B002578</t>
  </si>
  <si>
    <t>B002579</t>
  </si>
  <si>
    <t>B002580</t>
  </si>
  <si>
    <t>B002581</t>
  </si>
  <si>
    <t>B002582</t>
  </si>
  <si>
    <t>B002583</t>
  </si>
  <si>
    <t>B002584</t>
  </si>
  <si>
    <t>B002585</t>
  </si>
  <si>
    <t>B002586</t>
  </si>
  <si>
    <t>B002587</t>
  </si>
  <si>
    <t>B002588</t>
  </si>
  <si>
    <t>B002589</t>
  </si>
  <si>
    <t>B002590</t>
  </si>
  <si>
    <t>B002591</t>
  </si>
  <si>
    <t>B002592</t>
  </si>
  <si>
    <t>B002593</t>
  </si>
  <si>
    <t>B002594</t>
  </si>
  <si>
    <t>B002595</t>
  </si>
  <si>
    <t>B002596</t>
  </si>
  <si>
    <t>B002597</t>
  </si>
  <si>
    <t>B002598</t>
  </si>
  <si>
    <t>B002599</t>
  </si>
  <si>
    <t>B002600</t>
  </si>
  <si>
    <t>B002601</t>
  </si>
  <si>
    <t>B002602</t>
  </si>
  <si>
    <t>B002603</t>
  </si>
  <si>
    <t>B002604</t>
  </si>
  <si>
    <t>B002605</t>
  </si>
  <si>
    <t>B002606</t>
  </si>
  <si>
    <t>B002607</t>
  </si>
  <si>
    <t>B002608</t>
  </si>
  <si>
    <t>B002609</t>
  </si>
  <si>
    <t>B002610</t>
  </si>
  <si>
    <t>B002611</t>
  </si>
  <si>
    <t>B002612</t>
  </si>
  <si>
    <t>B002613</t>
  </si>
  <si>
    <t>B002614</t>
  </si>
  <si>
    <t>B002615</t>
  </si>
  <si>
    <t>B002616</t>
  </si>
  <si>
    <t>B002617</t>
  </si>
  <si>
    <t>B002618</t>
  </si>
  <si>
    <t>B002619</t>
  </si>
  <si>
    <t>B002620</t>
  </si>
  <si>
    <t>B002621</t>
  </si>
  <si>
    <t>B002622</t>
  </si>
  <si>
    <t>B002623</t>
  </si>
  <si>
    <t>B002624</t>
  </si>
  <si>
    <t>B002625</t>
  </si>
  <si>
    <t>B002626</t>
  </si>
  <si>
    <t>B002627</t>
  </si>
  <si>
    <t>B002628</t>
  </si>
  <si>
    <t>B002629</t>
  </si>
  <si>
    <t>B002630</t>
  </si>
  <si>
    <t>B002631</t>
  </si>
  <si>
    <t>B002632</t>
  </si>
  <si>
    <t>B002633</t>
  </si>
  <si>
    <t>B002634</t>
  </si>
  <si>
    <t>B002635</t>
  </si>
  <si>
    <t>B002636</t>
  </si>
  <si>
    <t>B002637</t>
  </si>
  <si>
    <t>B002638</t>
  </si>
  <si>
    <t>B002639</t>
  </si>
  <si>
    <t>B002640</t>
  </si>
  <si>
    <t>B002641</t>
  </si>
  <si>
    <t>B002642</t>
  </si>
  <si>
    <t>B002643</t>
  </si>
  <si>
    <t>B002644</t>
  </si>
  <si>
    <t>B002645</t>
  </si>
  <si>
    <t>B002646</t>
  </si>
  <si>
    <t>B002647</t>
  </si>
  <si>
    <t>B002648</t>
  </si>
  <si>
    <t>B002649</t>
  </si>
  <si>
    <t>B002650</t>
  </si>
  <si>
    <t>B002651</t>
  </si>
  <si>
    <t>B002652</t>
  </si>
  <si>
    <t>B002653</t>
  </si>
  <si>
    <t>B002654</t>
  </si>
  <si>
    <t>B002655</t>
  </si>
  <si>
    <t>B002656</t>
  </si>
  <si>
    <t>B002657</t>
  </si>
  <si>
    <t>B002658</t>
  </si>
  <si>
    <t>B002659</t>
  </si>
  <si>
    <t>B002660</t>
  </si>
  <si>
    <t>B002661</t>
  </si>
  <si>
    <t>B002662</t>
  </si>
  <si>
    <t>B002663</t>
  </si>
  <si>
    <t>B002664</t>
  </si>
  <si>
    <t>B002665</t>
  </si>
  <si>
    <t>B002666</t>
  </si>
  <si>
    <t>B002667</t>
  </si>
  <si>
    <t>B002668</t>
  </si>
  <si>
    <t>B002669</t>
  </si>
  <si>
    <t>B002670</t>
  </si>
  <si>
    <t>B002671</t>
  </si>
  <si>
    <t>B002672</t>
  </si>
  <si>
    <t>B002673</t>
  </si>
  <si>
    <t>B002674</t>
  </si>
  <si>
    <t>B002675</t>
  </si>
  <si>
    <t>B002676</t>
  </si>
  <si>
    <t>B002677</t>
  </si>
  <si>
    <t>B002678</t>
  </si>
  <si>
    <t>B002679</t>
  </si>
  <si>
    <t>B002680</t>
  </si>
  <si>
    <t>B002681</t>
  </si>
  <si>
    <t>B002682</t>
  </si>
  <si>
    <t>B002683</t>
  </si>
  <si>
    <t>B002684</t>
  </si>
  <si>
    <t>B002685</t>
  </si>
  <si>
    <t>B002686</t>
  </si>
  <si>
    <t>B002687</t>
  </si>
  <si>
    <t>B002688</t>
  </si>
  <si>
    <t>B002689</t>
  </si>
  <si>
    <t>B002690</t>
  </si>
  <si>
    <t>B002691</t>
  </si>
  <si>
    <t>B002692</t>
  </si>
  <si>
    <t>B002693</t>
  </si>
  <si>
    <t>B002694</t>
  </si>
  <si>
    <t>B002695</t>
  </si>
  <si>
    <t>B002696</t>
  </si>
  <si>
    <t>B002697</t>
  </si>
  <si>
    <t>B002698</t>
  </si>
  <si>
    <t>B002699</t>
  </si>
  <si>
    <t>B002700</t>
  </si>
  <si>
    <t>B002701</t>
  </si>
  <si>
    <t>B002702</t>
  </si>
  <si>
    <t>B002703</t>
  </si>
  <si>
    <t>B002704</t>
  </si>
  <si>
    <t>B002705</t>
  </si>
  <si>
    <t>B002706</t>
  </si>
  <si>
    <t>B002707</t>
  </si>
  <si>
    <t>B002708</t>
  </si>
  <si>
    <t>B002709</t>
  </si>
  <si>
    <t>B002710</t>
  </si>
  <si>
    <t>B002711</t>
  </si>
  <si>
    <t>B002712</t>
  </si>
  <si>
    <t>B002713</t>
  </si>
  <si>
    <t>B002714</t>
  </si>
  <si>
    <t>B002715</t>
  </si>
  <si>
    <t>B002716</t>
  </si>
  <si>
    <t>B002717</t>
  </si>
  <si>
    <t>B002718</t>
  </si>
  <si>
    <t>B002719</t>
  </si>
  <si>
    <t>B002720</t>
  </si>
  <si>
    <t>B002721</t>
  </si>
  <si>
    <t>B002722</t>
  </si>
  <si>
    <t>B002723</t>
  </si>
  <si>
    <t>B002724</t>
  </si>
  <si>
    <t>B002725</t>
  </si>
  <si>
    <t>B002726</t>
  </si>
  <si>
    <t>B002727</t>
  </si>
  <si>
    <t>B002728</t>
  </si>
  <si>
    <t>B002729</t>
  </si>
  <si>
    <t>B002730</t>
  </si>
  <si>
    <t>B002731</t>
  </si>
  <si>
    <t>B002732</t>
  </si>
  <si>
    <t>B002733</t>
  </si>
  <si>
    <t>B002734</t>
  </si>
  <si>
    <t>B002735</t>
  </si>
  <si>
    <t>B002736</t>
  </si>
  <si>
    <t>B002737</t>
  </si>
  <si>
    <t>B002738</t>
  </si>
  <si>
    <t>B002739</t>
  </si>
  <si>
    <t>B002740</t>
  </si>
  <si>
    <t>B002741</t>
  </si>
  <si>
    <t>B002742</t>
  </si>
  <si>
    <t>B002743</t>
  </si>
  <si>
    <t>B002744</t>
  </si>
  <si>
    <t>B002745</t>
  </si>
  <si>
    <t>B002746</t>
  </si>
  <si>
    <t>B002747</t>
  </si>
  <si>
    <t>B002748</t>
  </si>
  <si>
    <t>B002749</t>
  </si>
  <si>
    <t>B002750</t>
  </si>
  <si>
    <t>B002751</t>
  </si>
  <si>
    <t>B002752</t>
  </si>
  <si>
    <t>B002753</t>
  </si>
  <si>
    <t>B002754</t>
  </si>
  <si>
    <t>B002755</t>
  </si>
  <si>
    <t>B002756</t>
  </si>
  <si>
    <t>B002757</t>
  </si>
  <si>
    <t>B002758</t>
  </si>
  <si>
    <t>B002759</t>
  </si>
  <si>
    <t>B002760</t>
  </si>
  <si>
    <t>B002761</t>
  </si>
  <si>
    <t>B002762</t>
  </si>
  <si>
    <t>B002763</t>
  </si>
  <si>
    <t>B002764</t>
  </si>
  <si>
    <t>B002765</t>
  </si>
  <si>
    <t>B002766</t>
  </si>
  <si>
    <t>B002767</t>
  </si>
  <si>
    <t>B002768</t>
  </si>
  <si>
    <t>B002769</t>
  </si>
  <si>
    <t>B002770</t>
  </si>
  <si>
    <t>B002771</t>
  </si>
  <si>
    <t>B002772</t>
  </si>
  <si>
    <t>B002773</t>
  </si>
  <si>
    <t>B002774</t>
  </si>
  <si>
    <t>B002775</t>
  </si>
  <si>
    <t>B002776</t>
  </si>
  <si>
    <t>B002777</t>
  </si>
  <si>
    <t>B002778</t>
  </si>
  <si>
    <t>B002779</t>
  </si>
  <si>
    <t>B002780</t>
  </si>
  <si>
    <t>B002781</t>
  </si>
  <si>
    <t>B002782</t>
  </si>
  <si>
    <t>B002783</t>
  </si>
  <si>
    <t>B002784</t>
  </si>
  <si>
    <t>B002785</t>
  </si>
  <si>
    <t>B002786</t>
  </si>
  <si>
    <t>B002787</t>
  </si>
  <si>
    <t>B002788</t>
  </si>
  <si>
    <t>B002789</t>
  </si>
  <si>
    <t>B002790</t>
  </si>
  <si>
    <t>B002791</t>
  </si>
  <si>
    <t>B002792</t>
  </si>
  <si>
    <t>B002793</t>
  </si>
  <si>
    <t>B002794</t>
  </si>
  <si>
    <t>B002795</t>
  </si>
  <si>
    <t>B002796</t>
  </si>
  <si>
    <t>B002797</t>
  </si>
  <si>
    <t>B002798</t>
  </si>
  <si>
    <t>B002799</t>
  </si>
  <si>
    <t>B002800</t>
  </si>
  <si>
    <t>B002801</t>
  </si>
  <si>
    <t>B002802</t>
  </si>
  <si>
    <t>B002803</t>
  </si>
  <si>
    <t>B002804</t>
  </si>
  <si>
    <t>B002805</t>
  </si>
  <si>
    <t>B002806</t>
  </si>
  <si>
    <t>B002807</t>
  </si>
  <si>
    <t>B002808</t>
  </si>
  <si>
    <t>B002809</t>
  </si>
  <si>
    <t>B002810</t>
  </si>
  <si>
    <t>B002811</t>
  </si>
  <si>
    <t>B002812</t>
  </si>
  <si>
    <t>B002813</t>
  </si>
  <si>
    <t>B002814</t>
  </si>
  <si>
    <t>B002815</t>
  </si>
  <si>
    <t>B002816</t>
  </si>
  <si>
    <t>B002817</t>
  </si>
  <si>
    <t>B002818</t>
  </si>
  <si>
    <t>B002819</t>
  </si>
  <si>
    <t>B002820</t>
  </si>
  <si>
    <t>B002821</t>
  </si>
  <si>
    <t>B002822</t>
  </si>
  <si>
    <t>B002823</t>
  </si>
  <si>
    <t>B002824</t>
  </si>
  <si>
    <t>B002825</t>
  </si>
  <si>
    <t>B002826</t>
  </si>
  <si>
    <t>B002827</t>
  </si>
  <si>
    <t>B002828</t>
  </si>
  <si>
    <t>B002829</t>
  </si>
  <si>
    <t>B002830</t>
  </si>
  <si>
    <t>B002831</t>
  </si>
  <si>
    <t>B002832</t>
  </si>
  <si>
    <t>B002833</t>
  </si>
  <si>
    <t>B002834</t>
  </si>
  <si>
    <t>B002835</t>
  </si>
  <si>
    <t>B002836</t>
  </si>
  <si>
    <t>B002837</t>
  </si>
  <si>
    <t>B002838</t>
  </si>
  <si>
    <t>B002839</t>
  </si>
  <si>
    <t>B002840</t>
  </si>
  <si>
    <t>B002841</t>
  </si>
  <si>
    <t>B002842</t>
  </si>
  <si>
    <t>B002843</t>
  </si>
  <si>
    <t>B002844</t>
  </si>
  <si>
    <t>B002845</t>
  </si>
  <si>
    <t>B002846</t>
  </si>
  <si>
    <t>B002847</t>
  </si>
  <si>
    <t>B002848</t>
  </si>
  <si>
    <t>B002849</t>
  </si>
  <si>
    <t>B002850</t>
  </si>
  <si>
    <t>B002851</t>
  </si>
  <si>
    <t>B002852</t>
  </si>
  <si>
    <t>B002853</t>
  </si>
  <si>
    <t>B002854</t>
  </si>
  <si>
    <t>B002855</t>
  </si>
  <si>
    <t>B002856</t>
  </si>
  <si>
    <t>B002857</t>
  </si>
  <si>
    <t>B002858</t>
  </si>
  <si>
    <t>B002859</t>
  </si>
  <si>
    <t>B002860</t>
  </si>
  <si>
    <t>B002861</t>
  </si>
  <si>
    <t>B002862</t>
  </si>
  <si>
    <t>B002863</t>
  </si>
  <si>
    <t>B002864</t>
  </si>
  <si>
    <t>B002865</t>
  </si>
  <si>
    <t>B002866</t>
  </si>
  <si>
    <t>B002867</t>
  </si>
  <si>
    <t>B002868</t>
  </si>
  <si>
    <t>B002869</t>
  </si>
  <si>
    <t>B002870</t>
  </si>
  <si>
    <t>B002871</t>
  </si>
  <si>
    <t>B002872</t>
  </si>
  <si>
    <t>B002873</t>
  </si>
  <si>
    <t>B002874</t>
  </si>
  <si>
    <t>B002875</t>
  </si>
  <si>
    <t>B002876</t>
  </si>
  <si>
    <t>B002877</t>
  </si>
  <si>
    <t>B002878</t>
  </si>
  <si>
    <t>B002879</t>
  </si>
  <si>
    <t>B002880</t>
  </si>
  <si>
    <t>B002881</t>
  </si>
  <si>
    <t>B002882</t>
  </si>
  <si>
    <t>B002883</t>
  </si>
  <si>
    <t>B002884</t>
  </si>
  <si>
    <t>B002885</t>
  </si>
  <si>
    <t>B002886</t>
  </si>
  <si>
    <t>B002887</t>
  </si>
  <si>
    <t>B002888</t>
  </si>
  <si>
    <t>B002889</t>
  </si>
  <si>
    <t>B002890</t>
  </si>
  <si>
    <t>B002891</t>
  </si>
  <si>
    <t>B002892</t>
  </si>
  <si>
    <t>B002893</t>
  </si>
  <si>
    <t>B002894</t>
  </si>
  <si>
    <t>B002895</t>
  </si>
  <si>
    <t>B002896</t>
  </si>
  <si>
    <t>B002897</t>
  </si>
  <si>
    <t>B002898</t>
  </si>
  <si>
    <t>B002899</t>
  </si>
  <si>
    <t>B002900</t>
  </si>
  <si>
    <t>B002901</t>
  </si>
  <si>
    <t>B002902</t>
  </si>
  <si>
    <t>B002903</t>
  </si>
  <si>
    <t>B002904</t>
  </si>
  <si>
    <t>B002905</t>
  </si>
  <si>
    <t>B002906</t>
  </si>
  <si>
    <t>B002907</t>
  </si>
  <si>
    <t>B002908</t>
  </si>
  <si>
    <t>B002909</t>
  </si>
  <si>
    <t>B002910</t>
  </si>
  <si>
    <t>B002911</t>
  </si>
  <si>
    <t>B002912</t>
  </si>
  <si>
    <t>B002913</t>
  </si>
  <si>
    <t>B002914</t>
  </si>
  <si>
    <t>B002915</t>
  </si>
  <si>
    <t>B002916</t>
  </si>
  <si>
    <t>B002917</t>
  </si>
  <si>
    <t>B002918</t>
  </si>
  <si>
    <t>B002919</t>
  </si>
  <si>
    <t>B002920</t>
  </si>
  <si>
    <t>B002921</t>
  </si>
  <si>
    <t>B002922</t>
  </si>
  <si>
    <t>B002923</t>
  </si>
  <si>
    <t>B002924</t>
  </si>
  <si>
    <t>B002925</t>
  </si>
  <si>
    <t>B002926</t>
  </si>
  <si>
    <t>B002927</t>
  </si>
  <si>
    <t>B002928</t>
  </si>
  <si>
    <t>B002929</t>
  </si>
  <si>
    <t>B002930</t>
  </si>
  <si>
    <t>B002931</t>
  </si>
  <si>
    <t>B002932</t>
  </si>
  <si>
    <t>B002933</t>
  </si>
  <si>
    <t>B002934</t>
  </si>
  <si>
    <t>B002935</t>
  </si>
  <si>
    <t>B002936</t>
  </si>
  <si>
    <t>B002937</t>
  </si>
  <si>
    <t>B002938</t>
  </si>
  <si>
    <t>B002939</t>
  </si>
  <si>
    <t>B002940</t>
  </si>
  <si>
    <t>B002941</t>
  </si>
  <si>
    <t>B002942</t>
  </si>
  <si>
    <t>B002943</t>
  </si>
  <si>
    <t>B002944</t>
  </si>
  <si>
    <t>B002945</t>
  </si>
  <si>
    <t>B002946</t>
  </si>
  <si>
    <t>B002947</t>
  </si>
  <si>
    <t>B002948</t>
  </si>
  <si>
    <t>B002949</t>
  </si>
  <si>
    <t>B002950</t>
  </si>
  <si>
    <t>B002951</t>
  </si>
  <si>
    <t>B002952</t>
  </si>
  <si>
    <t>B002953</t>
  </si>
  <si>
    <t>B002954</t>
  </si>
  <si>
    <t>B002955</t>
  </si>
  <si>
    <t>B002956</t>
  </si>
  <si>
    <t>B002957</t>
  </si>
  <si>
    <t>B002958</t>
  </si>
  <si>
    <t>B002959</t>
  </si>
  <si>
    <t>B002960</t>
  </si>
  <si>
    <t>B002961</t>
  </si>
  <si>
    <t>B002962</t>
  </si>
  <si>
    <t>B002963</t>
  </si>
  <si>
    <t>B002964</t>
  </si>
  <si>
    <t>B002965</t>
  </si>
  <si>
    <t>B002966</t>
  </si>
  <si>
    <t>B002967</t>
  </si>
  <si>
    <t>B002968</t>
  </si>
  <si>
    <t>B002969</t>
  </si>
  <si>
    <t>B002970</t>
  </si>
  <si>
    <t>B002971</t>
  </si>
  <si>
    <t>B002972</t>
  </si>
  <si>
    <t>B002973</t>
  </si>
  <si>
    <t>B002974</t>
  </si>
  <si>
    <t>B002975</t>
  </si>
  <si>
    <t>B002976</t>
  </si>
  <si>
    <t>B002977</t>
  </si>
  <si>
    <t>B002978</t>
  </si>
  <si>
    <t>B002979</t>
  </si>
  <si>
    <t>B002980</t>
  </si>
  <si>
    <t>B002981</t>
  </si>
  <si>
    <t>B002982</t>
  </si>
  <si>
    <t>B002983</t>
  </si>
  <si>
    <t>B002984</t>
  </si>
  <si>
    <t>B002985</t>
  </si>
  <si>
    <t>B002986</t>
  </si>
  <si>
    <t>B002987</t>
  </si>
  <si>
    <t>B002988</t>
  </si>
  <si>
    <t>B002989</t>
  </si>
  <si>
    <t>B002990</t>
  </si>
  <si>
    <t>B002991</t>
  </si>
  <si>
    <t>B002992</t>
  </si>
  <si>
    <t>B002993</t>
  </si>
  <si>
    <t>B002994</t>
  </si>
  <si>
    <t>B002995</t>
  </si>
  <si>
    <t>B002996</t>
  </si>
  <si>
    <t>B002997</t>
  </si>
  <si>
    <t>B002998</t>
  </si>
  <si>
    <t>B002999</t>
  </si>
  <si>
    <t>B003000</t>
  </si>
  <si>
    <t>B003001</t>
  </si>
  <si>
    <t>B003002</t>
  </si>
  <si>
    <t>B003003</t>
  </si>
  <si>
    <t>B003004</t>
  </si>
  <si>
    <t>B003005</t>
  </si>
  <si>
    <t>B003006</t>
  </si>
  <si>
    <t>B003007</t>
  </si>
  <si>
    <t>B003008</t>
  </si>
  <si>
    <t>B003009</t>
  </si>
  <si>
    <t>B003010</t>
  </si>
  <si>
    <t>B003011</t>
  </si>
  <si>
    <t>B003012</t>
  </si>
  <si>
    <t>B003013</t>
  </si>
  <si>
    <t>B003014</t>
  </si>
  <si>
    <t>B003015</t>
  </si>
  <si>
    <t>B003016</t>
  </si>
  <si>
    <t>B003017</t>
  </si>
  <si>
    <t>B003018</t>
  </si>
  <si>
    <t>B003019</t>
  </si>
  <si>
    <t>B003020</t>
  </si>
  <si>
    <t>B003021</t>
  </si>
  <si>
    <t>B003022</t>
  </si>
  <si>
    <t>B003023</t>
  </si>
  <si>
    <t>B003024</t>
  </si>
  <si>
    <t>B003025</t>
  </si>
  <si>
    <t>B003026</t>
  </si>
  <si>
    <t>B003027</t>
  </si>
  <si>
    <t>B003028</t>
  </si>
  <si>
    <t>B003029</t>
  </si>
  <si>
    <t>B003030</t>
  </si>
  <si>
    <t>B003031</t>
  </si>
  <si>
    <t>B003032</t>
  </si>
  <si>
    <t>B003033</t>
  </si>
  <si>
    <t>B003034</t>
  </si>
  <si>
    <t>B003035</t>
  </si>
  <si>
    <t>B003036</t>
  </si>
  <si>
    <t>B003037</t>
  </si>
  <si>
    <t>B003038</t>
  </si>
  <si>
    <t>B003039</t>
  </si>
  <si>
    <t>B003040</t>
  </si>
  <si>
    <t>B003041</t>
  </si>
  <si>
    <t>B003042</t>
  </si>
  <si>
    <t>B003043</t>
  </si>
  <si>
    <t>B003044</t>
  </si>
  <si>
    <t>B003045</t>
  </si>
  <si>
    <t>B003046</t>
  </si>
  <si>
    <t>B003047</t>
  </si>
  <si>
    <t>B003048</t>
  </si>
  <si>
    <t>B003049</t>
  </si>
  <si>
    <t>B003050</t>
  </si>
  <si>
    <t>B003051</t>
  </si>
  <si>
    <t>B003052</t>
  </si>
  <si>
    <t>B003053</t>
  </si>
  <si>
    <t>B003054</t>
  </si>
  <si>
    <t>B003055</t>
  </si>
  <si>
    <t>B003056</t>
  </si>
  <si>
    <t>B003057</t>
  </si>
  <si>
    <t>B003058</t>
  </si>
  <si>
    <t>B003059</t>
  </si>
  <si>
    <t>B003060</t>
  </si>
  <si>
    <t>B003061</t>
  </si>
  <si>
    <t>B003062</t>
  </si>
  <si>
    <t>B003063</t>
  </si>
  <si>
    <t>B003064</t>
  </si>
  <si>
    <t>B003065</t>
  </si>
  <si>
    <t>B003066</t>
  </si>
  <si>
    <t>B003067</t>
  </si>
  <si>
    <t>B003068</t>
  </si>
  <si>
    <t>B003069</t>
  </si>
  <si>
    <t>B003070</t>
  </si>
  <si>
    <t>B003071</t>
  </si>
  <si>
    <t>B003072</t>
  </si>
  <si>
    <t>B003073</t>
  </si>
  <si>
    <t>B003074</t>
  </si>
  <si>
    <t>B003075</t>
  </si>
  <si>
    <t>B003076</t>
  </si>
  <si>
    <t>B003077</t>
  </si>
  <si>
    <t>B003078</t>
  </si>
  <si>
    <t>B003079</t>
  </si>
  <si>
    <t>B003080</t>
  </si>
  <si>
    <t>B003081</t>
  </si>
  <si>
    <t>B003082</t>
  </si>
  <si>
    <t>B003083</t>
  </si>
  <si>
    <t>B003084</t>
  </si>
  <si>
    <t>B003085</t>
  </si>
  <si>
    <t>B003086</t>
  </si>
  <si>
    <t>B003087</t>
  </si>
  <si>
    <t>B003088</t>
  </si>
  <si>
    <t>B003089</t>
  </si>
  <si>
    <t>B003090</t>
  </si>
  <si>
    <t>B003091</t>
  </si>
  <si>
    <t>B003092</t>
  </si>
  <si>
    <t>B003093</t>
  </si>
  <si>
    <t>B003094</t>
  </si>
  <si>
    <t>B003095</t>
  </si>
  <si>
    <t>B003096</t>
  </si>
  <si>
    <t>B003097</t>
  </si>
  <si>
    <t>B003098</t>
  </si>
  <si>
    <t>B003099</t>
  </si>
  <si>
    <t>B003100</t>
  </si>
  <si>
    <t>B003101</t>
  </si>
  <si>
    <t>B003102</t>
  </si>
  <si>
    <t>B003103</t>
  </si>
  <si>
    <t>B003104</t>
  </si>
  <si>
    <t>B003105</t>
  </si>
  <si>
    <t>B003106</t>
  </si>
  <si>
    <t>B003107</t>
  </si>
  <si>
    <t>B003108</t>
  </si>
  <si>
    <t>B003109</t>
  </si>
  <si>
    <t>B003110</t>
  </si>
  <si>
    <t>B003111</t>
  </si>
  <si>
    <t>B003112</t>
  </si>
  <si>
    <t>B003113</t>
  </si>
  <si>
    <t>B003114</t>
  </si>
  <si>
    <t>B003115</t>
  </si>
  <si>
    <t>B003116</t>
  </si>
  <si>
    <t>B003117</t>
  </si>
  <si>
    <t>B003118</t>
  </si>
  <si>
    <t>B003119</t>
  </si>
  <si>
    <t>B003120</t>
  </si>
  <si>
    <t>B003121</t>
  </si>
  <si>
    <t>B003122</t>
  </si>
  <si>
    <t>B003123</t>
  </si>
  <si>
    <t>B003124</t>
  </si>
  <si>
    <t>B003125</t>
  </si>
  <si>
    <t>B003126</t>
  </si>
  <si>
    <t>B003127</t>
  </si>
  <si>
    <t>B003128</t>
  </si>
  <si>
    <t>B003129</t>
  </si>
  <si>
    <t>B003130</t>
  </si>
  <si>
    <t>B003131</t>
  </si>
  <si>
    <t>B003132</t>
  </si>
  <si>
    <t>B003133</t>
  </si>
  <si>
    <t>B003134</t>
  </si>
  <si>
    <t>B003135</t>
  </si>
  <si>
    <t>B003136</t>
  </si>
  <si>
    <t>B003137</t>
  </si>
  <si>
    <t>B003138</t>
  </si>
  <si>
    <t>B003139</t>
  </si>
  <si>
    <t>B003140</t>
  </si>
  <si>
    <t>B003141</t>
  </si>
  <si>
    <t>B003142</t>
  </si>
  <si>
    <t>B003143</t>
  </si>
  <si>
    <t>B003144</t>
  </si>
  <si>
    <t>B003145</t>
  </si>
  <si>
    <t>B003146</t>
  </si>
  <si>
    <t>B003147</t>
  </si>
  <si>
    <t>B003148</t>
  </si>
  <si>
    <t>B003149</t>
  </si>
  <si>
    <t>B003150</t>
  </si>
  <si>
    <t>B003151</t>
  </si>
  <si>
    <t>B003152</t>
  </si>
  <si>
    <t>B003153</t>
  </si>
  <si>
    <t>B003154</t>
  </si>
  <si>
    <t>B003155</t>
  </si>
  <si>
    <t>B003156</t>
  </si>
  <si>
    <t>B003157</t>
  </si>
  <si>
    <t>B003158</t>
  </si>
  <si>
    <t>B003159</t>
  </si>
  <si>
    <t>B003160</t>
  </si>
  <si>
    <t>B003161</t>
  </si>
  <si>
    <t>B003162</t>
  </si>
  <si>
    <t>B003163</t>
  </si>
  <si>
    <t>B003164</t>
  </si>
  <si>
    <t>B003165</t>
  </si>
  <si>
    <t>B003166</t>
  </si>
  <si>
    <t>B003167</t>
  </si>
  <si>
    <t>B003168</t>
  </si>
  <si>
    <t>B003169</t>
  </si>
  <si>
    <t>B003170</t>
  </si>
  <si>
    <t>B003171</t>
  </si>
  <si>
    <t>B003172</t>
  </si>
  <si>
    <t>B003173</t>
  </si>
  <si>
    <t>B003174</t>
  </si>
  <si>
    <t>B003175</t>
  </si>
  <si>
    <t>B003176</t>
  </si>
  <si>
    <t>B003177</t>
  </si>
  <si>
    <t>B003178</t>
  </si>
  <si>
    <t>B003179</t>
  </si>
  <si>
    <t>B003180</t>
  </si>
  <si>
    <t>B003181</t>
  </si>
  <si>
    <t>B003182</t>
  </si>
  <si>
    <t>B003183</t>
  </si>
  <si>
    <t>B003184</t>
  </si>
  <si>
    <t>B003185</t>
  </si>
  <si>
    <t>B003186</t>
  </si>
  <si>
    <t>B003187</t>
  </si>
  <si>
    <t>B003188</t>
  </si>
  <si>
    <t>B003189</t>
  </si>
  <si>
    <t>B003190</t>
  </si>
  <si>
    <t>B003191</t>
  </si>
  <si>
    <t>B003192</t>
  </si>
  <si>
    <t>B003193</t>
  </si>
  <si>
    <t>B003194</t>
  </si>
  <si>
    <t>B003195</t>
  </si>
  <si>
    <t>B003196</t>
  </si>
  <si>
    <t>B003197</t>
  </si>
  <si>
    <t>B003198</t>
  </si>
  <si>
    <t>B003199</t>
  </si>
  <si>
    <t>B003200</t>
  </si>
  <si>
    <t>B003201</t>
  </si>
  <si>
    <t>B003202</t>
  </si>
  <si>
    <t>B003203</t>
  </si>
  <si>
    <t>B003204</t>
  </si>
  <si>
    <t>B003205</t>
  </si>
  <si>
    <t>B003206</t>
  </si>
  <si>
    <t>B003207</t>
  </si>
  <si>
    <t>B003208</t>
  </si>
  <si>
    <t>B003209</t>
  </si>
  <si>
    <t>B003210</t>
  </si>
  <si>
    <t>B003211</t>
  </si>
  <si>
    <t>B003212</t>
  </si>
  <si>
    <t>B003213</t>
  </si>
  <si>
    <t>B003214</t>
  </si>
  <si>
    <t>B003215</t>
  </si>
  <si>
    <t>B003216</t>
  </si>
  <si>
    <t>B003217</t>
  </si>
  <si>
    <t>B003218</t>
  </si>
  <si>
    <t>B003219</t>
  </si>
  <si>
    <t>B003220</t>
  </si>
  <si>
    <t>B003221</t>
  </si>
  <si>
    <t>B003222</t>
  </si>
  <si>
    <t>B003223</t>
  </si>
  <si>
    <t>B003224</t>
  </si>
  <si>
    <t>B003225</t>
  </si>
  <si>
    <t>B003226</t>
  </si>
  <si>
    <t>B003227</t>
  </si>
  <si>
    <t>B003228</t>
  </si>
  <si>
    <t>B003229</t>
  </si>
  <si>
    <t>B003230</t>
  </si>
  <si>
    <t>B003231</t>
  </si>
  <si>
    <t>B003232</t>
  </si>
  <si>
    <t>B003233</t>
  </si>
  <si>
    <t>B003234</t>
  </si>
  <si>
    <t>B003235</t>
  </si>
  <si>
    <t>B003236</t>
  </si>
  <si>
    <t>B003237</t>
  </si>
  <si>
    <t>B003238</t>
  </si>
  <si>
    <t>B003239</t>
  </si>
  <si>
    <t>B003240</t>
  </si>
  <si>
    <t>B003241</t>
  </si>
  <si>
    <t>B003242</t>
  </si>
  <si>
    <t>B003243</t>
  </si>
  <si>
    <t>B003244</t>
  </si>
  <si>
    <t>B003245</t>
  </si>
  <si>
    <t>B003246</t>
  </si>
  <si>
    <t>B003247</t>
  </si>
  <si>
    <t>B003248</t>
  </si>
  <si>
    <t>B003249</t>
  </si>
  <si>
    <t>B003250</t>
  </si>
  <si>
    <t>B003251</t>
  </si>
  <si>
    <t>B003252</t>
  </si>
  <si>
    <t>B003253</t>
  </si>
  <si>
    <t>B003254</t>
  </si>
  <si>
    <t>B003255</t>
  </si>
  <si>
    <t>B003256</t>
  </si>
  <si>
    <t>B003257</t>
  </si>
  <si>
    <t>B003258</t>
  </si>
  <si>
    <t>B003259</t>
  </si>
  <si>
    <t>B003260</t>
  </si>
  <si>
    <t>B003261</t>
  </si>
  <si>
    <t>B003262</t>
  </si>
  <si>
    <t>B003263</t>
  </si>
  <si>
    <t>B003264</t>
  </si>
  <si>
    <t>B003265</t>
  </si>
  <si>
    <t>B003266</t>
  </si>
  <si>
    <t>B003267</t>
  </si>
  <si>
    <t>B003268</t>
  </si>
  <si>
    <t>B003269</t>
  </si>
  <si>
    <t>B003270</t>
  </si>
  <si>
    <t>B003271</t>
  </si>
  <si>
    <t>B003272</t>
  </si>
  <si>
    <t>B003273</t>
  </si>
  <si>
    <t>B003274</t>
  </si>
  <si>
    <t>B003275</t>
  </si>
  <si>
    <t>B003276</t>
  </si>
  <si>
    <t>B003277</t>
  </si>
  <si>
    <t>B003278</t>
  </si>
  <si>
    <t>B003279</t>
  </si>
  <si>
    <t>B003280</t>
  </si>
  <si>
    <t>B003281</t>
  </si>
  <si>
    <t>B003282</t>
  </si>
  <si>
    <t>B003283</t>
  </si>
  <si>
    <t>B003284</t>
  </si>
  <si>
    <t>B003285</t>
  </si>
  <si>
    <t>B003286</t>
  </si>
  <si>
    <t>B003287</t>
  </si>
  <si>
    <t>B003288</t>
  </si>
  <si>
    <t>B003289</t>
  </si>
  <si>
    <t>B003290</t>
  </si>
  <si>
    <t>B003291</t>
  </si>
  <si>
    <t>B003292</t>
  </si>
  <si>
    <t>B003293</t>
  </si>
  <si>
    <t>B003294</t>
  </si>
  <si>
    <t>B003295</t>
  </si>
  <si>
    <t>B003296</t>
  </si>
  <si>
    <t>B003297</t>
  </si>
  <si>
    <t>B003298</t>
  </si>
  <si>
    <t>B003299</t>
  </si>
  <si>
    <t>B003300</t>
  </si>
  <si>
    <t>B003301</t>
  </si>
  <si>
    <t>B003302</t>
  </si>
  <si>
    <t>B003303</t>
  </si>
  <si>
    <t>B003304</t>
  </si>
  <si>
    <t>B003305</t>
  </si>
  <si>
    <t>B003306</t>
  </si>
  <si>
    <t>B003307</t>
  </si>
  <si>
    <t>B003308</t>
  </si>
  <si>
    <t>B003309</t>
  </si>
  <si>
    <t>B003310</t>
  </si>
  <si>
    <t>B003311</t>
  </si>
  <si>
    <t>B003312</t>
  </si>
  <si>
    <t>B003313</t>
  </si>
  <si>
    <t>B003314</t>
  </si>
  <si>
    <t>B003315</t>
  </si>
  <si>
    <t>B003316</t>
  </si>
  <si>
    <t>B003317</t>
  </si>
  <si>
    <t>B003318</t>
  </si>
  <si>
    <t>B003319</t>
  </si>
  <si>
    <t>B003320</t>
  </si>
  <si>
    <t>B003321</t>
  </si>
  <si>
    <t>B003322</t>
  </si>
  <si>
    <t>B003323</t>
  </si>
  <si>
    <t>B003324</t>
  </si>
  <si>
    <t>B003325</t>
  </si>
  <si>
    <t>B003326</t>
  </si>
  <si>
    <t>B003327</t>
  </si>
  <si>
    <t>B003328</t>
  </si>
  <si>
    <t>B003329</t>
  </si>
  <si>
    <t>B003330</t>
  </si>
  <si>
    <t>B003331</t>
  </si>
  <si>
    <t>B003332</t>
  </si>
  <si>
    <t>B003333</t>
  </si>
  <si>
    <t>B003334</t>
  </si>
  <si>
    <t>B003335</t>
  </si>
  <si>
    <t>B003336</t>
  </si>
  <si>
    <t>B003337</t>
  </si>
  <si>
    <t>B003338</t>
  </si>
  <si>
    <t>B003339</t>
  </si>
  <si>
    <t>B003340</t>
  </si>
  <si>
    <t>B003341</t>
  </si>
  <si>
    <t>B003342</t>
  </si>
  <si>
    <t>B003343</t>
  </si>
  <si>
    <t>B003344</t>
  </si>
  <si>
    <t>B003345</t>
  </si>
  <si>
    <t>B003346</t>
  </si>
  <si>
    <t>B003347</t>
  </si>
  <si>
    <t>B003348</t>
  </si>
  <si>
    <t>B003349</t>
  </si>
  <si>
    <t>B003350</t>
  </si>
  <si>
    <t>B003351</t>
  </si>
  <si>
    <t>B003352</t>
  </si>
  <si>
    <t>B003353</t>
  </si>
  <si>
    <t>B003354</t>
  </si>
  <si>
    <t>B003355</t>
  </si>
  <si>
    <t>B003356</t>
  </si>
  <si>
    <t>B003357</t>
  </si>
  <si>
    <t>B003358</t>
  </si>
  <si>
    <t>B003359</t>
  </si>
  <si>
    <t>B003360</t>
  </si>
  <si>
    <t>B003361</t>
  </si>
  <si>
    <t>B003362</t>
  </si>
  <si>
    <t>B003363</t>
  </si>
  <si>
    <t>B003364</t>
  </si>
  <si>
    <t>B003365</t>
  </si>
  <si>
    <t>B003366</t>
  </si>
  <si>
    <t>B003367</t>
  </si>
  <si>
    <t>B003368</t>
  </si>
  <si>
    <t>B003369</t>
  </si>
  <si>
    <t>B003370</t>
  </si>
  <si>
    <t>B003371</t>
  </si>
  <si>
    <t>B003372</t>
  </si>
  <si>
    <t>B003373</t>
  </si>
  <si>
    <t>B003374</t>
  </si>
  <si>
    <t>B003375</t>
  </si>
  <si>
    <t>B003376</t>
  </si>
  <si>
    <t>B003377</t>
  </si>
  <si>
    <t>B003378</t>
  </si>
  <si>
    <t>B003379</t>
  </si>
  <si>
    <t>B003380</t>
  </si>
  <si>
    <t>B003381</t>
  </si>
  <si>
    <t>B003382</t>
  </si>
  <si>
    <t>B003383</t>
  </si>
  <si>
    <t>B003384</t>
  </si>
  <si>
    <t>B003385</t>
  </si>
  <si>
    <t>B003386</t>
  </si>
  <si>
    <t>B003387</t>
  </si>
  <si>
    <t>B003388</t>
  </si>
  <si>
    <t>B003389</t>
  </si>
  <si>
    <t>B003390</t>
  </si>
  <si>
    <t>B003391</t>
  </si>
  <si>
    <t>B003392</t>
  </si>
  <si>
    <t>B003393</t>
  </si>
  <si>
    <t>B003394</t>
  </si>
  <si>
    <t>B003395</t>
  </si>
  <si>
    <t>B003396</t>
  </si>
  <si>
    <t>B003397</t>
  </si>
  <si>
    <t>B003398</t>
  </si>
  <si>
    <t>B003399</t>
  </si>
  <si>
    <t>B003400</t>
  </si>
  <si>
    <t>B003401</t>
  </si>
  <si>
    <t>B003402</t>
  </si>
  <si>
    <t>B003403</t>
  </si>
  <si>
    <t>B003404</t>
  </si>
  <si>
    <t>B003405</t>
  </si>
  <si>
    <t>B003406</t>
  </si>
  <si>
    <t>B003407</t>
  </si>
  <si>
    <t>B003408</t>
  </si>
  <si>
    <t>B003409</t>
  </si>
  <si>
    <t>B003410</t>
  </si>
  <si>
    <t>B003411</t>
  </si>
  <si>
    <t>B003412</t>
  </si>
  <si>
    <t>B003413</t>
  </si>
  <si>
    <t>B003414</t>
  </si>
  <si>
    <t>B003415</t>
  </si>
  <si>
    <t>B003416</t>
  </si>
  <si>
    <t>B003417</t>
  </si>
  <si>
    <t>B003418</t>
  </si>
  <si>
    <t>B003419</t>
  </si>
  <si>
    <t>B003420</t>
  </si>
  <si>
    <t>B003421</t>
  </si>
  <si>
    <t>B003422</t>
  </si>
  <si>
    <t>B003423</t>
  </si>
  <si>
    <t>B003424</t>
  </si>
  <si>
    <t>B003425</t>
  </si>
  <si>
    <t>B003426</t>
  </si>
  <si>
    <t>B003427</t>
  </si>
  <si>
    <t>B003428</t>
  </si>
  <si>
    <t>B003429</t>
  </si>
  <si>
    <t>B003430</t>
  </si>
  <si>
    <t>B003431</t>
  </si>
  <si>
    <t>B003432</t>
  </si>
  <si>
    <t>B003433</t>
  </si>
  <si>
    <t>B003434</t>
  </si>
  <si>
    <t>B003435</t>
  </si>
  <si>
    <t>B003436</t>
  </si>
  <si>
    <t>B003437</t>
  </si>
  <si>
    <t>B003438</t>
  </si>
  <si>
    <t>B003439</t>
  </si>
  <si>
    <t>B003440</t>
  </si>
  <si>
    <t>B003441</t>
  </si>
  <si>
    <t>B003442</t>
  </si>
  <si>
    <t>B003443</t>
  </si>
  <si>
    <t>B003444</t>
  </si>
  <si>
    <t>B003445</t>
  </si>
  <si>
    <t>B003446</t>
  </si>
  <si>
    <t>B003447</t>
  </si>
  <si>
    <t>B003448</t>
  </si>
  <si>
    <t>B003449</t>
  </si>
  <si>
    <t>B003450</t>
  </si>
  <si>
    <t>B003451</t>
  </si>
  <si>
    <t>B003452</t>
  </si>
  <si>
    <t>B003453</t>
  </si>
  <si>
    <t>B003454</t>
  </si>
  <si>
    <t>B003455</t>
  </si>
  <si>
    <t>B003456</t>
  </si>
  <si>
    <t>B003457</t>
  </si>
  <si>
    <t>B003458</t>
  </si>
  <si>
    <t>B003459</t>
  </si>
  <si>
    <t>B003460</t>
  </si>
  <si>
    <t>B003461</t>
  </si>
  <si>
    <t>B003462</t>
  </si>
  <si>
    <t>B003463</t>
  </si>
  <si>
    <t>B003464</t>
  </si>
  <si>
    <t>B003465</t>
  </si>
  <si>
    <t>B003466</t>
  </si>
  <si>
    <t>B003467</t>
  </si>
  <si>
    <t>B003468</t>
  </si>
  <si>
    <t>B003469</t>
  </si>
  <si>
    <t>B003470</t>
  </si>
  <si>
    <t>B003471</t>
  </si>
  <si>
    <t>B003472</t>
  </si>
  <si>
    <t>B003473</t>
  </si>
  <si>
    <t>B003474</t>
  </si>
  <si>
    <t>B003475</t>
  </si>
  <si>
    <t>B003476</t>
  </si>
  <si>
    <t>B003477</t>
  </si>
  <si>
    <t>B003478</t>
  </si>
  <si>
    <t>B003479</t>
  </si>
  <si>
    <t>B003480</t>
  </si>
  <si>
    <t>B003481</t>
  </si>
  <si>
    <t>B003482</t>
  </si>
  <si>
    <t>B003483</t>
  </si>
  <si>
    <t>B003484</t>
  </si>
  <si>
    <t>B003485</t>
  </si>
  <si>
    <t>B003486</t>
  </si>
  <si>
    <t>B003487</t>
  </si>
  <si>
    <t>B003488</t>
  </si>
  <si>
    <t>B003489</t>
  </si>
  <si>
    <t>B003490</t>
  </si>
  <si>
    <t>B003491</t>
  </si>
  <si>
    <t>B003492</t>
  </si>
  <si>
    <t>B003493</t>
  </si>
  <si>
    <t>B003494</t>
  </si>
  <si>
    <t>B003495</t>
  </si>
  <si>
    <t>B003496</t>
  </si>
  <si>
    <t>B003497</t>
  </si>
  <si>
    <t>B003498</t>
  </si>
  <si>
    <t>B003499</t>
  </si>
  <si>
    <t>B003500</t>
  </si>
  <si>
    <t>B003501</t>
  </si>
  <si>
    <t>B003502</t>
  </si>
  <si>
    <t>B003503</t>
  </si>
  <si>
    <t>B003504</t>
  </si>
  <si>
    <t>B003505</t>
  </si>
  <si>
    <t>B003506</t>
  </si>
  <si>
    <t>B003507</t>
  </si>
  <si>
    <t>B003508</t>
  </si>
  <si>
    <t>B003509</t>
  </si>
  <si>
    <t>B003510</t>
  </si>
  <si>
    <t>B003511</t>
  </si>
  <si>
    <t>B003512</t>
  </si>
  <si>
    <t>B003513</t>
  </si>
  <si>
    <t>B003514</t>
  </si>
  <si>
    <t>B003515</t>
  </si>
  <si>
    <t>B003516</t>
  </si>
  <si>
    <t>B003517</t>
  </si>
  <si>
    <t>B003518</t>
  </si>
  <si>
    <t>B003519</t>
  </si>
  <si>
    <t>B003520</t>
  </si>
  <si>
    <t>B003521</t>
  </si>
  <si>
    <t>B003522</t>
  </si>
  <si>
    <t>B003523</t>
  </si>
  <si>
    <t>B003524</t>
  </si>
  <si>
    <t>B003525</t>
  </si>
  <si>
    <t>B003526</t>
  </si>
  <si>
    <t>B003527</t>
  </si>
  <si>
    <t>B003528</t>
  </si>
  <si>
    <t>B003529</t>
  </si>
  <si>
    <t>B003530</t>
  </si>
  <si>
    <t>B003531</t>
  </si>
  <si>
    <t>B003532</t>
  </si>
  <si>
    <t>B003533</t>
  </si>
  <si>
    <t>B003534</t>
  </si>
  <si>
    <t>B003535</t>
  </si>
  <si>
    <t>B003536</t>
  </si>
  <si>
    <t>B003537</t>
  </si>
  <si>
    <t>B003538</t>
  </si>
  <si>
    <t>B003539</t>
  </si>
  <si>
    <t>B003540</t>
  </si>
  <si>
    <t>B003541</t>
  </si>
  <si>
    <t>B003542</t>
  </si>
  <si>
    <t>B003543</t>
  </si>
  <si>
    <t>B003544</t>
  </si>
  <si>
    <t>B003545</t>
  </si>
  <si>
    <t>B003546</t>
  </si>
  <si>
    <t>B003547</t>
  </si>
  <si>
    <t>B003548</t>
  </si>
  <si>
    <t>B003549</t>
  </si>
  <si>
    <t>B003550</t>
  </si>
  <si>
    <t>B003551</t>
  </si>
  <si>
    <t>B003552</t>
  </si>
  <si>
    <t>B003553</t>
  </si>
  <si>
    <t>B003554</t>
  </si>
  <si>
    <t>B003555</t>
  </si>
  <si>
    <t>B003556</t>
  </si>
  <si>
    <t>B003557</t>
  </si>
  <si>
    <t>B003558</t>
  </si>
  <si>
    <t>B003559</t>
  </si>
  <si>
    <t>B003560</t>
  </si>
  <si>
    <t>B003561</t>
  </si>
  <si>
    <t>B003562</t>
  </si>
  <si>
    <t>B003563</t>
  </si>
  <si>
    <t>B003564</t>
  </si>
  <si>
    <t>B003565</t>
  </si>
  <si>
    <t>B003566</t>
  </si>
  <si>
    <t>B003567</t>
  </si>
  <si>
    <t>B003568</t>
  </si>
  <si>
    <t>B003569</t>
  </si>
  <si>
    <t>B003570</t>
  </si>
  <si>
    <t>B003571</t>
  </si>
  <si>
    <t>B003572</t>
  </si>
  <si>
    <t>B003573</t>
  </si>
  <si>
    <t>B003574</t>
  </si>
  <si>
    <t>B003575</t>
  </si>
  <si>
    <t>B003576</t>
  </si>
  <si>
    <t>B003577</t>
  </si>
  <si>
    <t>B003578</t>
  </si>
  <si>
    <t>B003579</t>
  </si>
  <si>
    <t>B003580</t>
  </si>
  <si>
    <t>B003581</t>
  </si>
  <si>
    <t>B003582</t>
  </si>
  <si>
    <t>B003583</t>
  </si>
  <si>
    <t>B003584</t>
  </si>
  <si>
    <t>B003585</t>
  </si>
  <si>
    <t>B003586</t>
  </si>
  <si>
    <t>B003587</t>
  </si>
  <si>
    <t>B003588</t>
  </si>
  <si>
    <t>B003589</t>
  </si>
  <si>
    <t>B003590</t>
  </si>
  <si>
    <t>B003591</t>
  </si>
  <si>
    <t>B003592</t>
  </si>
  <si>
    <t>B003593</t>
  </si>
  <si>
    <t>B003594</t>
  </si>
  <si>
    <t>B003595</t>
  </si>
  <si>
    <t>B003596</t>
  </si>
  <si>
    <t>B003597</t>
  </si>
  <si>
    <t>B003598</t>
  </si>
  <si>
    <t>B003599</t>
  </si>
  <si>
    <t>B003600</t>
  </si>
  <si>
    <t>B003601</t>
  </si>
  <si>
    <t>B003602</t>
  </si>
  <si>
    <t>B003603</t>
  </si>
  <si>
    <t>B003604</t>
  </si>
  <si>
    <t>B003605</t>
  </si>
  <si>
    <t>B003606</t>
  </si>
  <si>
    <t>B003607</t>
  </si>
  <si>
    <t>B003608</t>
  </si>
  <si>
    <t>B003609</t>
  </si>
  <si>
    <t>B003610</t>
  </si>
  <si>
    <t>B003611</t>
  </si>
  <si>
    <t>B003612</t>
  </si>
  <si>
    <t>B003613</t>
  </si>
  <si>
    <t>B003614</t>
  </si>
  <si>
    <t>B003615</t>
  </si>
  <si>
    <t>B003616</t>
  </si>
  <si>
    <t>B003617</t>
  </si>
  <si>
    <t>B003618</t>
  </si>
  <si>
    <t>B003619</t>
  </si>
  <si>
    <t>B003620</t>
  </si>
  <si>
    <t>B003621</t>
  </si>
  <si>
    <t>B003622</t>
  </si>
  <si>
    <t>B003623</t>
  </si>
  <si>
    <t>B003624</t>
  </si>
  <si>
    <t>B003625</t>
  </si>
  <si>
    <t>B003626</t>
  </si>
  <si>
    <t>B003627</t>
  </si>
  <si>
    <t>B003628</t>
  </si>
  <si>
    <t>B003629</t>
  </si>
  <si>
    <t>B003630</t>
  </si>
  <si>
    <t>B003631</t>
  </si>
  <si>
    <t>B003632</t>
  </si>
  <si>
    <t>B003633</t>
  </si>
  <si>
    <t>B003634</t>
  </si>
  <si>
    <t>B003635</t>
  </si>
  <si>
    <t>B003636</t>
  </si>
  <si>
    <t>B003637</t>
  </si>
  <si>
    <t>B003638</t>
  </si>
  <si>
    <t>B003639</t>
  </si>
  <si>
    <t>B003640</t>
  </si>
  <si>
    <t>B003641</t>
  </si>
  <si>
    <t>B003642</t>
  </si>
  <si>
    <t>B003643</t>
  </si>
  <si>
    <t>B003644</t>
  </si>
  <si>
    <t>B003645</t>
  </si>
  <si>
    <t>B003646</t>
  </si>
  <si>
    <t>B003647</t>
  </si>
  <si>
    <t>B003648</t>
  </si>
  <si>
    <t>B003649</t>
  </si>
  <si>
    <t>B003650</t>
  </si>
  <si>
    <t>B003651</t>
  </si>
  <si>
    <t>B003652</t>
  </si>
  <si>
    <t>B003653</t>
  </si>
  <si>
    <t>B003654</t>
  </si>
  <si>
    <t>B003655</t>
  </si>
  <si>
    <t>B003656</t>
  </si>
  <si>
    <t>B003657</t>
  </si>
  <si>
    <t>B003658</t>
  </si>
  <si>
    <t>B003659</t>
  </si>
  <si>
    <t>B003660</t>
  </si>
  <si>
    <t>B003661</t>
  </si>
  <si>
    <t>B003662</t>
  </si>
  <si>
    <t>B003663</t>
  </si>
  <si>
    <t>B003664</t>
  </si>
  <si>
    <t>B003665</t>
  </si>
  <si>
    <t>B003666</t>
  </si>
  <si>
    <t>B003667</t>
  </si>
  <si>
    <t>B003668</t>
  </si>
  <si>
    <t>B003669</t>
  </si>
  <si>
    <t>B003670</t>
  </si>
  <si>
    <t>B003671</t>
  </si>
  <si>
    <t>B003672</t>
  </si>
  <si>
    <t>B003673</t>
  </si>
  <si>
    <t>B003674</t>
  </si>
  <si>
    <t>B003675</t>
  </si>
  <si>
    <t>B003676</t>
  </si>
  <si>
    <t>B003677</t>
  </si>
  <si>
    <t>B003678</t>
  </si>
  <si>
    <t>B003679</t>
  </si>
  <si>
    <t>B003680</t>
  </si>
  <si>
    <t>B003681</t>
  </si>
  <si>
    <t>B003682</t>
  </si>
  <si>
    <t>B003683</t>
  </si>
  <si>
    <t>B003684</t>
  </si>
  <si>
    <t>B003685</t>
  </si>
  <si>
    <t>B003686</t>
  </si>
  <si>
    <t>B003687</t>
  </si>
  <si>
    <t>B003688</t>
  </si>
  <si>
    <t>B003689</t>
  </si>
  <si>
    <t>B003690</t>
  </si>
  <si>
    <t>B003691</t>
  </si>
  <si>
    <t>B003692</t>
  </si>
  <si>
    <t>B003693</t>
  </si>
  <si>
    <t>B003694</t>
  </si>
  <si>
    <t>B003695</t>
  </si>
  <si>
    <t>B003696</t>
  </si>
  <si>
    <t>B003697</t>
  </si>
  <si>
    <t>B003698</t>
  </si>
  <si>
    <t>B003699</t>
  </si>
  <si>
    <t>B003700</t>
  </si>
  <si>
    <t>B003701</t>
  </si>
  <si>
    <t>B003702</t>
  </si>
  <si>
    <t>B003703</t>
  </si>
  <si>
    <t>B003704</t>
  </si>
  <si>
    <t>B003705</t>
  </si>
  <si>
    <t>B003706</t>
  </si>
  <si>
    <t>B003707</t>
  </si>
  <si>
    <t>B003708</t>
  </si>
  <si>
    <t>B003709</t>
  </si>
  <si>
    <t>B003710</t>
  </si>
  <si>
    <t>B003711</t>
  </si>
  <si>
    <t>B003712</t>
  </si>
  <si>
    <t>B003713</t>
  </si>
  <si>
    <t>B003714</t>
  </si>
  <si>
    <t>B003715</t>
  </si>
  <si>
    <t>B003716</t>
  </si>
  <si>
    <t>B003717</t>
  </si>
  <si>
    <t>B003718</t>
  </si>
  <si>
    <t>B003719</t>
  </si>
  <si>
    <t>B003720</t>
  </si>
  <si>
    <t>B003721</t>
  </si>
  <si>
    <t>B003722</t>
  </si>
  <si>
    <t>B003723</t>
  </si>
  <si>
    <t>B003724</t>
  </si>
  <si>
    <t>B003725</t>
  </si>
  <si>
    <t>B003726</t>
  </si>
  <si>
    <t>B003727</t>
  </si>
  <si>
    <t>B003728</t>
  </si>
  <si>
    <t>B003729</t>
  </si>
  <si>
    <t>B003730</t>
  </si>
  <si>
    <t>B003731</t>
  </si>
  <si>
    <t>B003732</t>
  </si>
  <si>
    <t>B003733</t>
  </si>
  <si>
    <t>B003734</t>
  </si>
  <si>
    <t>B003735</t>
  </si>
  <si>
    <t>B003736</t>
  </si>
  <si>
    <t>B003737</t>
  </si>
  <si>
    <t>B003738</t>
  </si>
  <si>
    <t>B003739</t>
  </si>
  <si>
    <t>B003740</t>
  </si>
  <si>
    <t>B003741</t>
  </si>
  <si>
    <t>B003742</t>
  </si>
  <si>
    <t>B003743</t>
  </si>
  <si>
    <t>B003744</t>
  </si>
  <si>
    <t>B003745</t>
  </si>
  <si>
    <t>B003746</t>
  </si>
  <si>
    <t>B003747</t>
  </si>
  <si>
    <t>B003748</t>
  </si>
  <si>
    <t>B003749</t>
  </si>
  <si>
    <t>B003750</t>
  </si>
  <si>
    <t>B003751</t>
  </si>
  <si>
    <t>B003752</t>
  </si>
  <si>
    <t>B003753</t>
  </si>
  <si>
    <t>B003754</t>
  </si>
  <si>
    <t>B003755</t>
  </si>
  <si>
    <t>B003756</t>
  </si>
  <si>
    <t>B003757</t>
  </si>
  <si>
    <t>B003758</t>
  </si>
  <si>
    <t>B003759</t>
  </si>
  <si>
    <t>B003760</t>
  </si>
  <si>
    <t>B003761</t>
  </si>
  <si>
    <t>B003762</t>
  </si>
  <si>
    <t>B003763</t>
  </si>
  <si>
    <t>B003764</t>
  </si>
  <si>
    <t>B003765</t>
  </si>
  <si>
    <t>B003766</t>
  </si>
  <si>
    <t>B003767</t>
  </si>
  <si>
    <t>B003768</t>
  </si>
  <si>
    <t>B003769</t>
  </si>
  <si>
    <t>B003770</t>
  </si>
  <si>
    <t>B003771</t>
  </si>
  <si>
    <t>B003772</t>
  </si>
  <si>
    <t>B003773</t>
  </si>
  <si>
    <t>B003774</t>
  </si>
  <si>
    <t>B003775</t>
  </si>
  <si>
    <t>B003776</t>
  </si>
  <si>
    <t>B003777</t>
  </si>
  <si>
    <t>B003778</t>
  </si>
  <si>
    <t>B003779</t>
  </si>
  <si>
    <t>B003780</t>
  </si>
  <si>
    <t>B003781</t>
  </si>
  <si>
    <t>B003782</t>
  </si>
  <si>
    <t>B003783</t>
  </si>
  <si>
    <t>B003784</t>
  </si>
  <si>
    <t>B003785</t>
  </si>
  <si>
    <t>B003786</t>
  </si>
  <si>
    <t>B003787</t>
  </si>
  <si>
    <t>B003788</t>
  </si>
  <si>
    <t>B003789</t>
  </si>
  <si>
    <t>B003790</t>
  </si>
  <si>
    <t>B003791</t>
  </si>
  <si>
    <t>B003792</t>
  </si>
  <si>
    <t>B003793</t>
  </si>
  <si>
    <t>B003794</t>
  </si>
  <si>
    <t>B003795</t>
  </si>
  <si>
    <t>B003796</t>
  </si>
  <si>
    <t>B003797</t>
  </si>
  <si>
    <t>B003798</t>
  </si>
  <si>
    <t>B003799</t>
  </si>
  <si>
    <t>B003800</t>
  </si>
  <si>
    <t>B003801</t>
  </si>
  <si>
    <t>B003802</t>
  </si>
  <si>
    <t>B003803</t>
  </si>
  <si>
    <t>B003804</t>
  </si>
  <si>
    <t>B003805</t>
  </si>
  <si>
    <t>B003806</t>
  </si>
  <si>
    <t>B003807</t>
  </si>
  <si>
    <t>B003808</t>
  </si>
  <si>
    <t>B003809</t>
  </si>
  <si>
    <t>B003810</t>
  </si>
  <si>
    <t>B003811</t>
  </si>
  <si>
    <t>B003812</t>
  </si>
  <si>
    <t>B003813</t>
  </si>
  <si>
    <t>B003814</t>
  </si>
  <si>
    <t>B003815</t>
  </si>
  <si>
    <t>B003816</t>
  </si>
  <si>
    <t>B003817</t>
  </si>
  <si>
    <t>B003818</t>
  </si>
  <si>
    <t>B003819</t>
  </si>
  <si>
    <t>B003820</t>
  </si>
  <si>
    <t>B003821</t>
  </si>
  <si>
    <t>B003822</t>
  </si>
  <si>
    <t>B003823</t>
  </si>
  <si>
    <t>B003824</t>
  </si>
  <si>
    <t>B003825</t>
  </si>
  <si>
    <t>B003826</t>
  </si>
  <si>
    <t>B003827</t>
  </si>
  <si>
    <t>B003828</t>
  </si>
  <si>
    <t>B003829</t>
  </si>
  <si>
    <t>B003830</t>
  </si>
  <si>
    <t>B003831</t>
  </si>
  <si>
    <t>B003832</t>
  </si>
  <si>
    <t>B003833</t>
  </si>
  <si>
    <t>B003834</t>
  </si>
  <si>
    <t>B003835</t>
  </si>
  <si>
    <t>B003836</t>
  </si>
  <si>
    <t>B003837</t>
  </si>
  <si>
    <t>B003838</t>
  </si>
  <si>
    <t>B003839</t>
  </si>
  <si>
    <t>B003840</t>
  </si>
  <si>
    <t>B003841</t>
  </si>
  <si>
    <t>B003842</t>
  </si>
  <si>
    <t>B003843</t>
  </si>
  <si>
    <t>B003844</t>
  </si>
  <si>
    <t>B003845</t>
  </si>
  <si>
    <t>B003846</t>
  </si>
  <si>
    <t>B003847</t>
  </si>
  <si>
    <t>B003848</t>
  </si>
  <si>
    <t>B003849</t>
  </si>
  <si>
    <t>B003850</t>
  </si>
  <si>
    <t>B003851</t>
  </si>
  <si>
    <t>B003852</t>
  </si>
  <si>
    <t>B003853</t>
  </si>
  <si>
    <t>B003854</t>
  </si>
  <si>
    <t>B003855</t>
  </si>
  <si>
    <t>B003856</t>
  </si>
  <si>
    <t>B003857</t>
  </si>
  <si>
    <t>B003858</t>
  </si>
  <si>
    <t>B003859</t>
  </si>
  <si>
    <t>B003860</t>
  </si>
  <si>
    <t>B003861</t>
  </si>
  <si>
    <t>B003862</t>
  </si>
  <si>
    <t>B003863</t>
  </si>
  <si>
    <t>B003864</t>
  </si>
  <si>
    <t>B003865</t>
  </si>
  <si>
    <t>B003866</t>
  </si>
  <si>
    <t>B003867</t>
  </si>
  <si>
    <t>B003868</t>
  </si>
  <si>
    <t>B003869</t>
  </si>
  <si>
    <t>B003870</t>
  </si>
  <si>
    <t>B003871</t>
  </si>
  <si>
    <t>B003872</t>
  </si>
  <si>
    <t>B003873</t>
  </si>
  <si>
    <t>B003874</t>
  </si>
  <si>
    <t>B003875</t>
  </si>
  <si>
    <t>B003876</t>
  </si>
  <si>
    <t>B003877</t>
  </si>
  <si>
    <t>B003878</t>
  </si>
  <si>
    <t>B003879</t>
  </si>
  <si>
    <t>B003880</t>
  </si>
  <si>
    <t>B003881</t>
  </si>
  <si>
    <t>B003882</t>
  </si>
  <si>
    <t>B003883</t>
  </si>
  <si>
    <t>B003884</t>
  </si>
  <si>
    <t>B003885</t>
  </si>
  <si>
    <t>B003886</t>
  </si>
  <si>
    <t>B003887</t>
  </si>
  <si>
    <t>B003888</t>
  </si>
  <si>
    <t>B003889</t>
  </si>
  <si>
    <t>B003890</t>
  </si>
  <si>
    <t>B003891</t>
  </si>
  <si>
    <t>B003892</t>
  </si>
  <si>
    <t>B003893</t>
  </si>
  <si>
    <t>B003894</t>
  </si>
  <si>
    <t>B003895</t>
  </si>
  <si>
    <t>B003896</t>
  </si>
  <si>
    <t>B003897</t>
  </si>
  <si>
    <t>B003898</t>
  </si>
  <si>
    <t>B003899</t>
  </si>
  <si>
    <t>B003900</t>
  </si>
  <si>
    <t>B003901</t>
  </si>
  <si>
    <t>B003902</t>
  </si>
  <si>
    <t>B003903</t>
  </si>
  <si>
    <t>B003904</t>
  </si>
  <si>
    <t>B003905</t>
  </si>
  <si>
    <t>B003906</t>
  </si>
  <si>
    <t>B003907</t>
  </si>
  <si>
    <t>B003908</t>
  </si>
  <si>
    <t>B003909</t>
  </si>
  <si>
    <t>B003910</t>
  </si>
  <si>
    <t>B003911</t>
  </si>
  <si>
    <t>B003912</t>
  </si>
  <si>
    <t>B003913</t>
  </si>
  <si>
    <t>B003914</t>
  </si>
  <si>
    <t>B003915</t>
  </si>
  <si>
    <t>B003916</t>
  </si>
  <si>
    <t>B003917</t>
  </si>
  <si>
    <t>B003918</t>
  </si>
  <si>
    <t>B003919</t>
  </si>
  <si>
    <t>B003920</t>
  </si>
  <si>
    <t>B003921</t>
  </si>
  <si>
    <t>B003922</t>
  </si>
  <si>
    <t>B003923</t>
  </si>
  <si>
    <t>B003924</t>
  </si>
  <si>
    <t>B003925</t>
  </si>
  <si>
    <t>B003926</t>
  </si>
  <si>
    <t>B003927</t>
  </si>
  <si>
    <t>B003928</t>
  </si>
  <si>
    <t>B003929</t>
  </si>
  <si>
    <t>B003930</t>
  </si>
  <si>
    <t>B003931</t>
  </si>
  <si>
    <t>B003932</t>
  </si>
  <si>
    <t>B003933</t>
  </si>
  <si>
    <t>B003934</t>
  </si>
  <si>
    <t>B003935</t>
  </si>
  <si>
    <t>B003936</t>
  </si>
  <si>
    <t>B003937</t>
  </si>
  <si>
    <t>B003938</t>
  </si>
  <si>
    <t>B003939</t>
  </si>
  <si>
    <t>B003940</t>
  </si>
  <si>
    <t>B003941</t>
  </si>
  <si>
    <t>B003942</t>
  </si>
  <si>
    <t>B003943</t>
  </si>
  <si>
    <t>B003944</t>
  </si>
  <si>
    <t>B003945</t>
  </si>
  <si>
    <t>B003946</t>
  </si>
  <si>
    <t>B003947</t>
  </si>
  <si>
    <t>B003948</t>
  </si>
  <si>
    <t>B003949</t>
  </si>
  <si>
    <t>B003950</t>
  </si>
  <si>
    <t>B003951</t>
  </si>
  <si>
    <t>B003952</t>
  </si>
  <si>
    <t>B003953</t>
  </si>
  <si>
    <t>B003954</t>
  </si>
  <si>
    <t>B003955</t>
  </si>
  <si>
    <t>B003956</t>
  </si>
  <si>
    <t>B003957</t>
  </si>
  <si>
    <t>B003958</t>
  </si>
  <si>
    <t>B003959</t>
  </si>
  <si>
    <t>B003960</t>
  </si>
  <si>
    <t>B003961</t>
  </si>
  <si>
    <t>B003962</t>
  </si>
  <si>
    <t>B003963</t>
  </si>
  <si>
    <t>B003964</t>
  </si>
  <si>
    <t>B003965</t>
  </si>
  <si>
    <t>B003966</t>
  </si>
  <si>
    <t>B003967</t>
  </si>
  <si>
    <t>B003968</t>
  </si>
  <si>
    <t>B003969</t>
  </si>
  <si>
    <t>B003970</t>
  </si>
  <si>
    <t>B003971</t>
  </si>
  <si>
    <t>B003972</t>
  </si>
  <si>
    <t>B003973</t>
  </si>
  <si>
    <t>B003974</t>
  </si>
  <si>
    <t>B003975</t>
  </si>
  <si>
    <t>B003976</t>
  </si>
  <si>
    <t>B003977</t>
  </si>
  <si>
    <t>B003978</t>
  </si>
  <si>
    <t>B003979</t>
  </si>
  <si>
    <t>B003980</t>
  </si>
  <si>
    <t>B003981</t>
  </si>
  <si>
    <t>B003982</t>
  </si>
  <si>
    <t>B003983</t>
  </si>
  <si>
    <t>B003984</t>
  </si>
  <si>
    <t>B003985</t>
  </si>
  <si>
    <t>B003986</t>
  </si>
  <si>
    <t>B003987</t>
  </si>
  <si>
    <t>B003988</t>
  </si>
  <si>
    <t>B003989</t>
  </si>
  <si>
    <t>B003990</t>
  </si>
  <si>
    <t>B003991</t>
  </si>
  <si>
    <t>B003992</t>
  </si>
  <si>
    <t>B003993</t>
  </si>
  <si>
    <t>B003994</t>
  </si>
  <si>
    <t>B003995</t>
  </si>
  <si>
    <t>B003996</t>
  </si>
  <si>
    <t>B003997</t>
  </si>
  <si>
    <t>B003998</t>
  </si>
  <si>
    <t>B003999</t>
  </si>
  <si>
    <t>B004000</t>
  </si>
  <si>
    <t>B004001</t>
  </si>
  <si>
    <t>B004002</t>
  </si>
  <si>
    <t>B004003</t>
  </si>
  <si>
    <t>B004004</t>
  </si>
  <si>
    <t>B004005</t>
  </si>
  <si>
    <t>B004006</t>
  </si>
  <si>
    <t>B004007</t>
  </si>
  <si>
    <t>B004008</t>
  </si>
  <si>
    <t>B004009</t>
  </si>
  <si>
    <t>B004010</t>
  </si>
  <si>
    <t>B004011</t>
  </si>
  <si>
    <t>B004012</t>
  </si>
  <si>
    <t>B004013</t>
  </si>
  <si>
    <t>B004014</t>
  </si>
  <si>
    <t>B004015</t>
  </si>
  <si>
    <t>B004016</t>
  </si>
  <si>
    <t>B004017</t>
  </si>
  <si>
    <t>B004018</t>
  </si>
  <si>
    <t>B004019</t>
  </si>
  <si>
    <t>B004020</t>
  </si>
  <si>
    <t>B004021</t>
  </si>
  <si>
    <t>B004022</t>
  </si>
  <si>
    <t>B004023</t>
  </si>
  <si>
    <t>B004024</t>
  </si>
  <si>
    <t>B004025</t>
  </si>
  <si>
    <t>B004026</t>
  </si>
  <si>
    <t>B004027</t>
  </si>
  <si>
    <t>B004028</t>
  </si>
  <si>
    <t>B004029</t>
  </si>
  <si>
    <t>B004030</t>
  </si>
  <si>
    <t>B004031</t>
  </si>
  <si>
    <t>B004032</t>
  </si>
  <si>
    <t>B004033</t>
  </si>
  <si>
    <t>B004034</t>
  </si>
  <si>
    <t>B004035</t>
  </si>
  <si>
    <t>B004036</t>
  </si>
  <si>
    <t>B004037</t>
  </si>
  <si>
    <t>B004038</t>
  </si>
  <si>
    <t>B004039</t>
  </si>
  <si>
    <t>B004040</t>
  </si>
  <si>
    <t>B004041</t>
  </si>
  <si>
    <t>B004042</t>
  </si>
  <si>
    <t>B004043</t>
  </si>
  <si>
    <t>B004044</t>
  </si>
  <si>
    <t>B004045</t>
  </si>
  <si>
    <t>B004046</t>
  </si>
  <si>
    <t>B004047</t>
  </si>
  <si>
    <t>B004048</t>
  </si>
  <si>
    <t>B004049</t>
  </si>
  <si>
    <t>B004050</t>
  </si>
  <si>
    <t>B004051</t>
  </si>
  <si>
    <t>B004052</t>
  </si>
  <si>
    <t>B004053</t>
  </si>
  <si>
    <t>B004054</t>
  </si>
  <si>
    <t>B004055</t>
  </si>
  <si>
    <t>B004056</t>
  </si>
  <si>
    <t>B004057</t>
  </si>
  <si>
    <t>B004058</t>
  </si>
  <si>
    <t>B004059</t>
  </si>
  <si>
    <t>B004060</t>
  </si>
  <si>
    <t>B004061</t>
  </si>
  <si>
    <t>B004062</t>
  </si>
  <si>
    <t>B004063</t>
  </si>
  <si>
    <t>B004064</t>
  </si>
  <si>
    <t>B004065</t>
  </si>
  <si>
    <t>B004066</t>
  </si>
  <si>
    <t>B004067</t>
  </si>
  <si>
    <t>B004068</t>
  </si>
  <si>
    <t>B004069</t>
  </si>
  <si>
    <t>B004070</t>
  </si>
  <si>
    <t>B004071</t>
  </si>
  <si>
    <t>B004072</t>
  </si>
  <si>
    <t>B004073</t>
  </si>
  <si>
    <t>B004074</t>
  </si>
  <si>
    <t>B004075</t>
  </si>
  <si>
    <t>B004076</t>
  </si>
  <si>
    <t>B004077</t>
  </si>
  <si>
    <t>B004078</t>
  </si>
  <si>
    <t>B004079</t>
  </si>
  <si>
    <t>B004080</t>
  </si>
  <si>
    <t>B004081</t>
  </si>
  <si>
    <t>B004082</t>
  </si>
  <si>
    <t>B004083</t>
  </si>
  <si>
    <t>B004084</t>
  </si>
  <si>
    <t>B004085</t>
  </si>
  <si>
    <t>B004086</t>
  </si>
  <si>
    <t>B004087</t>
  </si>
  <si>
    <t>B004088</t>
  </si>
  <si>
    <t>B004089</t>
  </si>
  <si>
    <t>B004090</t>
  </si>
  <si>
    <t>B004091</t>
  </si>
  <si>
    <t>B004092</t>
  </si>
  <si>
    <t>B004093</t>
  </si>
  <si>
    <t>B004094</t>
  </si>
  <si>
    <t>B004095</t>
  </si>
  <si>
    <t>B004096</t>
  </si>
  <si>
    <t>B004097</t>
  </si>
  <si>
    <t>B004098</t>
  </si>
  <si>
    <t>B004099</t>
  </si>
  <si>
    <t>B004100</t>
  </si>
  <si>
    <t>B004101</t>
  </si>
  <si>
    <t>B004102</t>
  </si>
  <si>
    <t>B004103</t>
  </si>
  <si>
    <t>B004104</t>
  </si>
  <si>
    <t>B004105</t>
  </si>
  <si>
    <t>B004106</t>
  </si>
  <si>
    <t>B004107</t>
  </si>
  <si>
    <t>B004108</t>
  </si>
  <si>
    <t>B004109</t>
  </si>
  <si>
    <t>B004110</t>
  </si>
  <si>
    <t>B004111</t>
  </si>
  <si>
    <t>B004112</t>
  </si>
  <si>
    <t>B004113</t>
  </si>
  <si>
    <t>B004114</t>
  </si>
  <si>
    <t>B004115</t>
  </si>
  <si>
    <t>B004116</t>
  </si>
  <si>
    <t>B004117</t>
  </si>
  <si>
    <t>B004118</t>
  </si>
  <si>
    <t>B004119</t>
  </si>
  <si>
    <t>B004120</t>
  </si>
  <si>
    <t>B004121</t>
  </si>
  <si>
    <t>B004122</t>
  </si>
  <si>
    <t>B004123</t>
  </si>
  <si>
    <t>B004124</t>
  </si>
  <si>
    <t>B004125</t>
  </si>
  <si>
    <t>B004126</t>
  </si>
  <si>
    <t>B004127</t>
  </si>
  <si>
    <t>B004128</t>
  </si>
  <si>
    <t>B004129</t>
  </si>
  <si>
    <t>B004130</t>
  </si>
  <si>
    <t>B004131</t>
  </si>
  <si>
    <t>B004132</t>
  </si>
  <si>
    <t>B004133</t>
  </si>
  <si>
    <t>B004134</t>
  </si>
  <si>
    <t>B004135</t>
  </si>
  <si>
    <t>B004136</t>
  </si>
  <si>
    <t>B004137</t>
  </si>
  <si>
    <t>B004138</t>
  </si>
  <si>
    <t>B004139</t>
  </si>
  <si>
    <t>B004140</t>
  </si>
  <si>
    <t>B004141</t>
  </si>
  <si>
    <t>B004142</t>
  </si>
  <si>
    <t>B004143</t>
  </si>
  <si>
    <t>B004144</t>
  </si>
  <si>
    <t>B004145</t>
  </si>
  <si>
    <t>B004146</t>
  </si>
  <si>
    <t>B004147</t>
  </si>
  <si>
    <t>B004148</t>
  </si>
  <si>
    <t>B004149</t>
  </si>
  <si>
    <t>B004150</t>
  </si>
  <si>
    <t>B004151</t>
  </si>
  <si>
    <t>B004152</t>
  </si>
  <si>
    <t>B004153</t>
  </si>
  <si>
    <t>B004154</t>
  </si>
  <si>
    <t>B004155</t>
  </si>
  <si>
    <t>B004156</t>
  </si>
  <si>
    <t>B004157</t>
  </si>
  <si>
    <t>B004158</t>
  </si>
  <si>
    <t>B004159</t>
  </si>
  <si>
    <t>B004160</t>
  </si>
  <si>
    <t>B004161</t>
  </si>
  <si>
    <t>B004162</t>
  </si>
  <si>
    <t>B004163</t>
  </si>
  <si>
    <t>B004164</t>
  </si>
  <si>
    <t>B004165</t>
  </si>
  <si>
    <t>B004166</t>
  </si>
  <si>
    <t>B004167</t>
  </si>
  <si>
    <t>B004168</t>
  </si>
  <si>
    <t>B004169</t>
  </si>
  <si>
    <t>B004170</t>
  </si>
  <si>
    <t>B004171</t>
  </si>
  <si>
    <t>B004172</t>
  </si>
  <si>
    <t>B004173</t>
  </si>
  <si>
    <t>B004174</t>
  </si>
  <si>
    <t>B004175</t>
  </si>
  <si>
    <t>B004176</t>
  </si>
  <si>
    <t>B004177</t>
  </si>
  <si>
    <t>B004178</t>
  </si>
  <si>
    <t>B004179</t>
  </si>
  <si>
    <t>B004180</t>
  </si>
  <si>
    <t>B004181</t>
  </si>
  <si>
    <t>B004182</t>
  </si>
  <si>
    <t>B004183</t>
  </si>
  <si>
    <t>B004184</t>
  </si>
  <si>
    <t>B004185</t>
  </si>
  <si>
    <t>B004186</t>
  </si>
  <si>
    <t>B004187</t>
  </si>
  <si>
    <t>B004188</t>
  </si>
  <si>
    <t>B004189</t>
  </si>
  <si>
    <t>B004190</t>
  </si>
  <si>
    <t>B004191</t>
  </si>
  <si>
    <t>B004192</t>
  </si>
  <si>
    <t>B004193</t>
  </si>
  <si>
    <t>B004194</t>
  </si>
  <si>
    <t>B004195</t>
  </si>
  <si>
    <t>B004196</t>
  </si>
  <si>
    <t>B004197</t>
  </si>
  <si>
    <t>B004198</t>
  </si>
  <si>
    <t>B004199</t>
  </si>
  <si>
    <t>B004200</t>
  </si>
  <si>
    <t>B004201</t>
  </si>
  <si>
    <t>B004202</t>
  </si>
  <si>
    <t>B004203</t>
  </si>
  <si>
    <t>B004204</t>
  </si>
  <si>
    <t>B004205</t>
  </si>
  <si>
    <t>B004206</t>
  </si>
  <si>
    <t>B004207</t>
  </si>
  <si>
    <t>B004208</t>
  </si>
  <si>
    <t>B004209</t>
  </si>
  <si>
    <t>B004210</t>
  </si>
  <si>
    <t>B004211</t>
  </si>
  <si>
    <t>B004212</t>
  </si>
  <si>
    <t>B004213</t>
  </si>
  <si>
    <t>B004214</t>
  </si>
  <si>
    <t>B004215</t>
  </si>
  <si>
    <t>B004216</t>
  </si>
  <si>
    <t>B004217</t>
  </si>
  <si>
    <t>B004218</t>
  </si>
  <si>
    <t>B004219</t>
  </si>
  <si>
    <t>B004220</t>
  </si>
  <si>
    <t>B004221</t>
  </si>
  <si>
    <t>B004222</t>
  </si>
  <si>
    <t>B004223</t>
  </si>
  <si>
    <t>B004224</t>
  </si>
  <si>
    <t>B004225</t>
  </si>
  <si>
    <t>B004226</t>
  </si>
  <si>
    <t>B004227</t>
  </si>
  <si>
    <t>B004228</t>
  </si>
  <si>
    <t>B004229</t>
  </si>
  <si>
    <t>B004230</t>
  </si>
  <si>
    <t>B004231</t>
  </si>
  <si>
    <t>B004232</t>
  </si>
  <si>
    <t>B004233</t>
  </si>
  <si>
    <t>B004234</t>
  </si>
  <si>
    <t>B004235</t>
  </si>
  <si>
    <t>B004236</t>
  </si>
  <si>
    <t>B004237</t>
  </si>
  <si>
    <t>B004238</t>
  </si>
  <si>
    <t>B004239</t>
  </si>
  <si>
    <t>B004240</t>
  </si>
  <si>
    <t>B004241</t>
  </si>
  <si>
    <t>B004242</t>
  </si>
  <si>
    <t>B004243</t>
  </si>
  <si>
    <t>B004244</t>
  </si>
  <si>
    <t>B004245</t>
  </si>
  <si>
    <t>B004246</t>
  </si>
  <si>
    <t>B004247</t>
  </si>
  <si>
    <t>B004248</t>
  </si>
  <si>
    <t>B004249</t>
  </si>
  <si>
    <t>B004250</t>
  </si>
  <si>
    <t>B004251</t>
  </si>
  <si>
    <t>B004252</t>
  </si>
  <si>
    <t>B004253</t>
  </si>
  <si>
    <t>B004254</t>
  </si>
  <si>
    <t>B004255</t>
  </si>
  <si>
    <t>B004256</t>
  </si>
  <si>
    <t>B004257</t>
  </si>
  <si>
    <t>B004258</t>
  </si>
  <si>
    <t>B004259</t>
  </si>
  <si>
    <t>B004260</t>
  </si>
  <si>
    <t>B004261</t>
  </si>
  <si>
    <t>B004262</t>
  </si>
  <si>
    <t>B004263</t>
  </si>
  <si>
    <t>B004264</t>
  </si>
  <si>
    <t>B004265</t>
  </si>
  <si>
    <t>B004266</t>
  </si>
  <si>
    <t>B004267</t>
  </si>
  <si>
    <t>B004268</t>
  </si>
  <si>
    <t>B004269</t>
  </si>
  <si>
    <t>B004270</t>
  </si>
  <si>
    <t>B004271</t>
  </si>
  <si>
    <t>B004272</t>
  </si>
  <si>
    <t>B004273</t>
  </si>
  <si>
    <t>B004274</t>
  </si>
  <si>
    <t>B004275</t>
  </si>
  <si>
    <t>B004276</t>
  </si>
  <si>
    <t>B004277</t>
  </si>
  <si>
    <t>B004278</t>
  </si>
  <si>
    <t>B004279</t>
  </si>
  <si>
    <t>B004280</t>
  </si>
  <si>
    <t>B004281</t>
  </si>
  <si>
    <t>B004282</t>
  </si>
  <si>
    <t>B004283</t>
  </si>
  <si>
    <t>B004284</t>
  </si>
  <si>
    <t>B004285</t>
  </si>
  <si>
    <t>B004286</t>
  </si>
  <si>
    <t>B004287</t>
  </si>
  <si>
    <t>B004288</t>
  </si>
  <si>
    <t>B004289</t>
  </si>
  <si>
    <t>B004290</t>
  </si>
  <si>
    <t>B004291</t>
  </si>
  <si>
    <t>B004292</t>
  </si>
  <si>
    <t>B004293</t>
  </si>
  <si>
    <t>B004294</t>
  </si>
  <si>
    <t>B004295</t>
  </si>
  <si>
    <t>B004296</t>
  </si>
  <si>
    <t>B004297</t>
  </si>
  <si>
    <t>B004298</t>
  </si>
  <si>
    <t>B004299</t>
  </si>
  <si>
    <t>B004300</t>
  </si>
  <si>
    <t>B004301</t>
  </si>
  <si>
    <t>B004302</t>
  </si>
  <si>
    <t>B004303</t>
  </si>
  <si>
    <t>B004304</t>
  </si>
  <si>
    <t>B004305</t>
  </si>
  <si>
    <t>B004306</t>
  </si>
  <si>
    <t>B004307</t>
  </si>
  <si>
    <t>B004308</t>
  </si>
  <si>
    <t>B004309</t>
  </si>
  <si>
    <t>B004310</t>
  </si>
  <si>
    <t>B004311</t>
  </si>
  <si>
    <t>B004312</t>
  </si>
  <si>
    <t>B004313</t>
  </si>
  <si>
    <t>B004314</t>
  </si>
  <si>
    <t>B004315</t>
  </si>
  <si>
    <t>B004316</t>
  </si>
  <si>
    <t>B004317</t>
  </si>
  <si>
    <t>B004318</t>
  </si>
  <si>
    <t>B004319</t>
  </si>
  <si>
    <t>B004320</t>
  </si>
  <si>
    <t>B004321</t>
  </si>
  <si>
    <t>B004322</t>
  </si>
  <si>
    <t>B004323</t>
  </si>
  <si>
    <t>B004324</t>
  </si>
  <si>
    <t>B004325</t>
  </si>
  <si>
    <t>B004326</t>
  </si>
  <si>
    <t>B004327</t>
  </si>
  <si>
    <t>B004328</t>
  </si>
  <si>
    <t>B004329</t>
  </si>
  <si>
    <t>B004330</t>
  </si>
  <si>
    <t>B004331</t>
  </si>
  <si>
    <t>B004332</t>
  </si>
  <si>
    <t>B004333</t>
  </si>
  <si>
    <t>B004334</t>
  </si>
  <si>
    <t>B004335</t>
  </si>
  <si>
    <t>B004336</t>
  </si>
  <si>
    <t>B004337</t>
  </si>
  <si>
    <t>B004338</t>
  </si>
  <si>
    <t>B004339</t>
  </si>
  <si>
    <t>B004340</t>
  </si>
  <si>
    <t>B004341</t>
  </si>
  <si>
    <t>B004342</t>
  </si>
  <si>
    <t>B004343</t>
  </si>
  <si>
    <t>B004344</t>
  </si>
  <si>
    <t>B004345</t>
  </si>
  <si>
    <t>B004346</t>
  </si>
  <si>
    <t>B004347</t>
  </si>
  <si>
    <t>B004348</t>
  </si>
  <si>
    <t>B004349</t>
  </si>
  <si>
    <t>B004350</t>
  </si>
  <si>
    <t>B004351</t>
  </si>
  <si>
    <t>B004352</t>
  </si>
  <si>
    <t>B004353</t>
  </si>
  <si>
    <t>B004354</t>
  </si>
  <si>
    <t>B004355</t>
  </si>
  <si>
    <t>B004356</t>
  </si>
  <si>
    <t>B004357</t>
  </si>
  <si>
    <t>B004358</t>
  </si>
  <si>
    <t>B004359</t>
  </si>
  <si>
    <t>B004360</t>
  </si>
  <si>
    <t>B004361</t>
  </si>
  <si>
    <t>B004362</t>
  </si>
  <si>
    <t>B004363</t>
  </si>
  <si>
    <t>B004364</t>
  </si>
  <si>
    <t>B004365</t>
  </si>
  <si>
    <t>B004366</t>
  </si>
  <si>
    <t>B004367</t>
  </si>
  <si>
    <t>B004368</t>
  </si>
  <si>
    <t>B004369</t>
  </si>
  <si>
    <t>B004370</t>
  </si>
  <si>
    <t>B004371</t>
  </si>
  <si>
    <t>B004372</t>
  </si>
  <si>
    <t>B004373</t>
  </si>
  <si>
    <t>B004374</t>
  </si>
  <si>
    <t>B004375</t>
  </si>
  <si>
    <t>B004376</t>
  </si>
  <si>
    <t>B004377</t>
  </si>
  <si>
    <t>B004378</t>
  </si>
  <si>
    <t>B004379</t>
  </si>
  <si>
    <t>B004380</t>
  </si>
  <si>
    <t>B004381</t>
  </si>
  <si>
    <t>B004382</t>
  </si>
  <si>
    <t>B004383</t>
  </si>
  <si>
    <t>B004384</t>
  </si>
  <si>
    <t>B004385</t>
  </si>
  <si>
    <t>B004386</t>
  </si>
  <si>
    <t>B004387</t>
  </si>
  <si>
    <t>B004388</t>
  </si>
  <si>
    <t>B004389</t>
  </si>
  <si>
    <t>B004390</t>
  </si>
  <si>
    <t>B004391</t>
  </si>
  <si>
    <t>B004392</t>
  </si>
  <si>
    <t>B004393</t>
  </si>
  <si>
    <t>B004394</t>
  </si>
  <si>
    <t>B004395</t>
  </si>
  <si>
    <t>B004396</t>
  </si>
  <si>
    <t>B004397</t>
  </si>
  <si>
    <t>B004398</t>
  </si>
  <si>
    <t>B004399</t>
  </si>
  <si>
    <t>B004400</t>
  </si>
  <si>
    <t>B004401</t>
  </si>
  <si>
    <t>B004402</t>
  </si>
  <si>
    <t>B004403</t>
  </si>
  <si>
    <t>B004404</t>
  </si>
  <si>
    <t>B004405</t>
  </si>
  <si>
    <t>B004406</t>
  </si>
  <si>
    <t>B004407</t>
  </si>
  <si>
    <t>B004408</t>
  </si>
  <si>
    <t>B004409</t>
  </si>
  <si>
    <t>B004410</t>
  </si>
  <si>
    <t>B004411</t>
  </si>
  <si>
    <t>B004412</t>
  </si>
  <si>
    <t>B004413</t>
  </si>
  <si>
    <t>B004414</t>
  </si>
  <si>
    <t>B004415</t>
  </si>
  <si>
    <t>B004416</t>
  </si>
  <si>
    <t>B004417</t>
  </si>
  <si>
    <t>B004418</t>
  </si>
  <si>
    <t>B004419</t>
  </si>
  <si>
    <t>B004420</t>
  </si>
  <si>
    <t>B004421</t>
  </si>
  <si>
    <t>B004422</t>
  </si>
  <si>
    <t>B004423</t>
  </si>
  <si>
    <t>B004424</t>
  </si>
  <si>
    <t>B004425</t>
  </si>
  <si>
    <t>B004426</t>
  </si>
  <si>
    <t>B004427</t>
  </si>
  <si>
    <t>B004428</t>
  </si>
  <si>
    <t>B004429</t>
  </si>
  <si>
    <t>B004430</t>
  </si>
  <si>
    <t>B004431</t>
  </si>
  <si>
    <t>B004432</t>
  </si>
  <si>
    <t>B004433</t>
  </si>
  <si>
    <t>B004434</t>
  </si>
  <si>
    <t>B004435</t>
  </si>
  <si>
    <t>B004436</t>
  </si>
  <si>
    <t>B004437</t>
  </si>
  <si>
    <t>B004438</t>
  </si>
  <si>
    <t>B004439</t>
  </si>
  <si>
    <t>B004440</t>
  </si>
  <si>
    <t>B004441</t>
  </si>
  <si>
    <t>B004442</t>
  </si>
  <si>
    <t>B004443</t>
  </si>
  <si>
    <t>B004444</t>
  </si>
  <si>
    <t>B004445</t>
  </si>
  <si>
    <t>B004446</t>
  </si>
  <si>
    <t>B004447</t>
  </si>
  <si>
    <t>B004448</t>
  </si>
  <si>
    <t>B004449</t>
  </si>
  <si>
    <t>B004450</t>
  </si>
  <si>
    <t>B004451</t>
  </si>
  <si>
    <t>B004452</t>
  </si>
  <si>
    <t>B004453</t>
  </si>
  <si>
    <t>B004454</t>
  </si>
  <si>
    <t>B004455</t>
  </si>
  <si>
    <t>B004456</t>
  </si>
  <si>
    <t>B004457</t>
  </si>
  <si>
    <t>B004458</t>
  </si>
  <si>
    <t>B004459</t>
  </si>
  <si>
    <t>B004460</t>
  </si>
  <si>
    <t>B004461</t>
  </si>
  <si>
    <t>B004462</t>
  </si>
  <si>
    <t>B004463</t>
  </si>
  <si>
    <t>B004464</t>
  </si>
  <si>
    <t>B004465</t>
  </si>
  <si>
    <t>B004466</t>
  </si>
  <si>
    <t>B004467</t>
  </si>
  <si>
    <t>B004468</t>
  </si>
  <si>
    <t>B004469</t>
  </si>
  <si>
    <t>B004470</t>
  </si>
  <si>
    <t>B004471</t>
  </si>
  <si>
    <t>B004472</t>
  </si>
  <si>
    <t>B004473</t>
  </si>
  <si>
    <t>B004474</t>
  </si>
  <si>
    <t>B004475</t>
  </si>
  <si>
    <t>B004476</t>
  </si>
  <si>
    <t>B004477</t>
  </si>
  <si>
    <t>B004478</t>
  </si>
  <si>
    <t>B004479</t>
  </si>
  <si>
    <t>B004480</t>
  </si>
  <si>
    <t>B004481</t>
  </si>
  <si>
    <t>B004482</t>
  </si>
  <si>
    <t>B004483</t>
  </si>
  <si>
    <t>B004484</t>
  </si>
  <si>
    <t>B004485</t>
  </si>
  <si>
    <t>B004486</t>
  </si>
  <si>
    <t>B004487</t>
  </si>
  <si>
    <t>B004488</t>
  </si>
  <si>
    <t>B004489</t>
  </si>
  <si>
    <t>B004490</t>
  </si>
  <si>
    <t>B004491</t>
  </si>
  <si>
    <t>B004492</t>
  </si>
  <si>
    <t>B004493</t>
  </si>
  <si>
    <t>B004494</t>
  </si>
  <si>
    <t>B004495</t>
  </si>
  <si>
    <t>B004496</t>
  </si>
  <si>
    <t>B004497</t>
  </si>
  <si>
    <t>B004498</t>
  </si>
  <si>
    <t>B004499</t>
  </si>
  <si>
    <t>B004500</t>
  </si>
  <si>
    <t>B004501</t>
  </si>
  <si>
    <t>B004502</t>
  </si>
  <si>
    <t>B004503</t>
  </si>
  <si>
    <t>B004504</t>
  </si>
  <si>
    <t>B004505</t>
  </si>
  <si>
    <t>B004506</t>
  </si>
  <si>
    <t>B004507</t>
  </si>
  <si>
    <t>B004508</t>
  </si>
  <si>
    <t>B004509</t>
  </si>
  <si>
    <t>B004510</t>
  </si>
  <si>
    <t>B004511</t>
  </si>
  <si>
    <t>B004512</t>
  </si>
  <si>
    <t>B004513</t>
  </si>
  <si>
    <t>B004514</t>
  </si>
  <si>
    <t>B004515</t>
  </si>
  <si>
    <t>B004516</t>
  </si>
  <si>
    <t>B004517</t>
  </si>
  <si>
    <t>B004518</t>
  </si>
  <si>
    <t>B004519</t>
  </si>
  <si>
    <t>B004520</t>
  </si>
  <si>
    <t>B004521</t>
  </si>
  <si>
    <t>B004522</t>
  </si>
  <si>
    <t>B004523</t>
  </si>
  <si>
    <t>B004524</t>
  </si>
  <si>
    <t>B004525</t>
  </si>
  <si>
    <t>B004526</t>
  </si>
  <si>
    <t>B004527</t>
  </si>
  <si>
    <t>B004528</t>
  </si>
  <si>
    <t>B004529</t>
  </si>
  <si>
    <t>B004530</t>
  </si>
  <si>
    <t>B004531</t>
  </si>
  <si>
    <t>B004532</t>
  </si>
  <si>
    <t>B004533</t>
  </si>
  <si>
    <t>B004534</t>
  </si>
  <si>
    <t>B004535</t>
  </si>
  <si>
    <t>B004536</t>
  </si>
  <si>
    <t>B004537</t>
  </si>
  <si>
    <t>B004538</t>
  </si>
  <si>
    <t>B004539</t>
  </si>
  <si>
    <t>B004540</t>
  </si>
  <si>
    <t>B004541</t>
  </si>
  <si>
    <t>B004542</t>
  </si>
  <si>
    <t>B004543</t>
  </si>
  <si>
    <t>B004544</t>
  </si>
  <si>
    <t>B004545</t>
  </si>
  <si>
    <t>B004546</t>
  </si>
  <si>
    <t>B004547</t>
  </si>
  <si>
    <t>B004548</t>
  </si>
  <si>
    <t>B004549</t>
  </si>
  <si>
    <t>B004550</t>
  </si>
  <si>
    <t>B004551</t>
  </si>
  <si>
    <t>B004552</t>
  </si>
  <si>
    <t>B004553</t>
  </si>
  <si>
    <t>B004554</t>
  </si>
  <si>
    <t>B004555</t>
  </si>
  <si>
    <t>B004556</t>
  </si>
  <si>
    <t>B004557</t>
  </si>
  <si>
    <t>B004558</t>
  </si>
  <si>
    <t>B004559</t>
  </si>
  <si>
    <t>B004560</t>
  </si>
  <si>
    <t>B004561</t>
  </si>
  <si>
    <t>B004562</t>
  </si>
  <si>
    <t>B004563</t>
  </si>
  <si>
    <t>B004564</t>
  </si>
  <si>
    <t>B004565</t>
  </si>
  <si>
    <t>B004566</t>
  </si>
  <si>
    <t>B004567</t>
  </si>
  <si>
    <t>B004568</t>
  </si>
  <si>
    <t>B004569</t>
  </si>
  <si>
    <t>B004570</t>
  </si>
  <si>
    <t>B004571</t>
  </si>
  <si>
    <t>B004572</t>
  </si>
  <si>
    <t>B004573</t>
  </si>
  <si>
    <t>B004574</t>
  </si>
  <si>
    <t>B004575</t>
  </si>
  <si>
    <t>B004576</t>
  </si>
  <si>
    <t>B004577</t>
  </si>
  <si>
    <t>B004578</t>
  </si>
  <si>
    <t>B004579</t>
  </si>
  <si>
    <t>B004580</t>
  </si>
  <si>
    <t>B004581</t>
  </si>
  <si>
    <t>B004582</t>
  </si>
  <si>
    <t>B004583</t>
  </si>
  <si>
    <t>B004584</t>
  </si>
  <si>
    <t>B004585</t>
  </si>
  <si>
    <t>B004586</t>
  </si>
  <si>
    <t>B004587</t>
  </si>
  <si>
    <t>B004588</t>
  </si>
  <si>
    <t>B004589</t>
  </si>
  <si>
    <t>B004590</t>
  </si>
  <si>
    <t>B004591</t>
  </si>
  <si>
    <t>B004592</t>
  </si>
  <si>
    <t>B004593</t>
  </si>
  <si>
    <t>B004594</t>
  </si>
  <si>
    <t>B004595</t>
  </si>
  <si>
    <t>B004596</t>
  </si>
  <si>
    <t>B004597</t>
  </si>
  <si>
    <t>B004598</t>
  </si>
  <si>
    <t>B004599</t>
  </si>
  <si>
    <t>B004600</t>
  </si>
  <si>
    <t>B004601</t>
  </si>
  <si>
    <t>B004602</t>
  </si>
  <si>
    <t>B004603</t>
  </si>
  <si>
    <t>B004604</t>
  </si>
  <si>
    <t>B004605</t>
  </si>
  <si>
    <t>B004606</t>
  </si>
  <si>
    <t>B004607</t>
  </si>
  <si>
    <t>B004608</t>
  </si>
  <si>
    <t>B004609</t>
  </si>
  <si>
    <t>B004610</t>
  </si>
  <si>
    <t>B004611</t>
  </si>
  <si>
    <t>B004612</t>
  </si>
  <si>
    <t>B004613</t>
  </si>
  <si>
    <t>B004614</t>
  </si>
  <si>
    <t>B004615</t>
  </si>
  <si>
    <t>B004616</t>
  </si>
  <si>
    <t>B004617</t>
  </si>
  <si>
    <t>B004618</t>
  </si>
  <si>
    <t>B004619</t>
  </si>
  <si>
    <t>B004620</t>
  </si>
  <si>
    <t>B004621</t>
  </si>
  <si>
    <t>B004622</t>
  </si>
  <si>
    <t>B004623</t>
  </si>
  <si>
    <t>B004624</t>
  </si>
  <si>
    <t>B004625</t>
  </si>
  <si>
    <t>B004626</t>
  </si>
  <si>
    <t>B004627</t>
  </si>
  <si>
    <t>B004628</t>
  </si>
  <si>
    <t>B004629</t>
  </si>
  <si>
    <t>B004630</t>
  </si>
  <si>
    <t>B004631</t>
  </si>
  <si>
    <t>B004632</t>
  </si>
  <si>
    <t>B004633</t>
  </si>
  <si>
    <t>B004634</t>
  </si>
  <si>
    <t>B004635</t>
  </si>
  <si>
    <t>B004636</t>
  </si>
  <si>
    <t>B004637</t>
  </si>
  <si>
    <t>B004638</t>
  </si>
  <si>
    <t>B004639</t>
  </si>
  <si>
    <t>B004640</t>
  </si>
  <si>
    <t>B004641</t>
  </si>
  <si>
    <t>B004642</t>
  </si>
  <si>
    <t>B004643</t>
  </si>
  <si>
    <t>B004644</t>
  </si>
  <si>
    <t>B004645</t>
  </si>
  <si>
    <t>B004646</t>
  </si>
  <si>
    <t>B004647</t>
  </si>
  <si>
    <t>B004648</t>
  </si>
  <si>
    <t>B004649</t>
  </si>
  <si>
    <t>B004650</t>
  </si>
  <si>
    <t>B004651</t>
  </si>
  <si>
    <t>B004652</t>
  </si>
  <si>
    <t>B004653</t>
  </si>
  <si>
    <t>B004654</t>
  </si>
  <si>
    <t>B004655</t>
  </si>
  <si>
    <t>B004656</t>
  </si>
  <si>
    <t>B004657</t>
  </si>
  <si>
    <t>B004658</t>
  </si>
  <si>
    <t>B004659</t>
  </si>
  <si>
    <t>B004660</t>
  </si>
  <si>
    <t>B004661</t>
  </si>
  <si>
    <t>B004662</t>
  </si>
  <si>
    <t>B004663</t>
  </si>
  <si>
    <t>B004664</t>
  </si>
  <si>
    <t>B004665</t>
  </si>
  <si>
    <t>B004666</t>
  </si>
  <si>
    <t>B004667</t>
  </si>
  <si>
    <t>B004668</t>
  </si>
  <si>
    <t>B004669</t>
  </si>
  <si>
    <t>B004670</t>
  </si>
  <si>
    <t>B004671</t>
  </si>
  <si>
    <t>B004672</t>
  </si>
  <si>
    <t>B004673</t>
  </si>
  <si>
    <t>B004674</t>
  </si>
  <si>
    <t>B004675</t>
  </si>
  <si>
    <t>B004676</t>
  </si>
  <si>
    <t>B004677</t>
  </si>
  <si>
    <t>B004678</t>
  </si>
  <si>
    <t>B004679</t>
  </si>
  <si>
    <t>B004680</t>
  </si>
  <si>
    <t>B004681</t>
  </si>
  <si>
    <t>B004682</t>
  </si>
  <si>
    <t>B004683</t>
  </si>
  <si>
    <t>B004684</t>
  </si>
  <si>
    <t>B004685</t>
  </si>
  <si>
    <t>B004686</t>
  </si>
  <si>
    <t>B004687</t>
  </si>
  <si>
    <t>B004688</t>
  </si>
  <si>
    <t>B004689</t>
  </si>
  <si>
    <t>B004690</t>
  </si>
  <si>
    <t>B004691</t>
  </si>
  <si>
    <t>B004692</t>
  </si>
  <si>
    <t>B004693</t>
  </si>
  <si>
    <t>B004694</t>
  </si>
  <si>
    <t>B004695</t>
  </si>
  <si>
    <t>B004696</t>
  </si>
  <si>
    <t>B004697</t>
  </si>
  <si>
    <t>B004698</t>
  </si>
  <si>
    <t>B004699</t>
  </si>
  <si>
    <t>B004700</t>
  </si>
  <si>
    <t>B004701</t>
  </si>
  <si>
    <t>B004702</t>
  </si>
  <si>
    <t>B004703</t>
  </si>
  <si>
    <t>B004704</t>
  </si>
  <si>
    <t>B004705</t>
  </si>
  <si>
    <t>B004706</t>
  </si>
  <si>
    <t>B004707</t>
  </si>
  <si>
    <t>B004708</t>
  </si>
  <si>
    <t>B004709</t>
  </si>
  <si>
    <t>B004710</t>
  </si>
  <si>
    <t>B004711</t>
  </si>
  <si>
    <t>B004712</t>
  </si>
  <si>
    <t>B004713</t>
  </si>
  <si>
    <t>B004714</t>
  </si>
  <si>
    <t>B004715</t>
  </si>
  <si>
    <t>B004716</t>
  </si>
  <si>
    <t>B004717</t>
  </si>
  <si>
    <t>B004718</t>
  </si>
  <si>
    <t>B004719</t>
  </si>
  <si>
    <t>B004720</t>
  </si>
  <si>
    <t>B004721</t>
  </si>
  <si>
    <t>B004722</t>
  </si>
  <si>
    <t>B004723</t>
  </si>
  <si>
    <t>B004724</t>
  </si>
  <si>
    <t>B004725</t>
  </si>
  <si>
    <t>B004726</t>
  </si>
  <si>
    <t>B004727</t>
  </si>
  <si>
    <t>B004728</t>
  </si>
  <si>
    <t>B004729</t>
  </si>
  <si>
    <t>B004730</t>
  </si>
  <si>
    <t>B004731</t>
  </si>
  <si>
    <t>B004732</t>
  </si>
  <si>
    <t>B004733</t>
  </si>
  <si>
    <t>B004734</t>
  </si>
  <si>
    <t>B004735</t>
  </si>
  <si>
    <t>B004736</t>
  </si>
  <si>
    <t>B004737</t>
  </si>
  <si>
    <t>B004738</t>
  </si>
  <si>
    <t>B004739</t>
  </si>
  <si>
    <t>B004740</t>
  </si>
  <si>
    <t>B004741</t>
  </si>
  <si>
    <t>B004742</t>
  </si>
  <si>
    <t>B004743</t>
  </si>
  <si>
    <t>B004744</t>
  </si>
  <si>
    <t>B004745</t>
  </si>
  <si>
    <t>B004746</t>
  </si>
  <si>
    <t>B004747</t>
  </si>
  <si>
    <t>B004748</t>
  </si>
  <si>
    <t>B004749</t>
  </si>
  <si>
    <t>B004750</t>
  </si>
  <si>
    <t>B004751</t>
  </si>
  <si>
    <t>B004752</t>
  </si>
  <si>
    <t>B004753</t>
  </si>
  <si>
    <t>B004754</t>
  </si>
  <si>
    <t>B004755</t>
  </si>
  <si>
    <t>B004756</t>
  </si>
  <si>
    <t>B004757</t>
  </si>
  <si>
    <t>B004758</t>
  </si>
  <si>
    <t>B004759</t>
  </si>
  <si>
    <t>B004760</t>
  </si>
  <si>
    <t>B004761</t>
  </si>
  <si>
    <t>B004762</t>
  </si>
  <si>
    <t>B004763</t>
  </si>
  <si>
    <t>B004764</t>
  </si>
  <si>
    <t>B004765</t>
  </si>
  <si>
    <t>B004766</t>
  </si>
  <si>
    <t>B004767</t>
  </si>
  <si>
    <t>B004768</t>
  </si>
  <si>
    <t>B004769</t>
  </si>
  <si>
    <t>B004770</t>
  </si>
  <si>
    <t>B004771</t>
  </si>
  <si>
    <t>B004772</t>
  </si>
  <si>
    <t>B004773</t>
  </si>
  <si>
    <t>B004774</t>
  </si>
  <si>
    <t>B004775</t>
  </si>
  <si>
    <t>B004776</t>
  </si>
  <si>
    <t>B004777</t>
  </si>
  <si>
    <t>B004778</t>
  </si>
  <si>
    <t>B004779</t>
  </si>
  <si>
    <t>B004780</t>
  </si>
  <si>
    <t>B004781</t>
  </si>
  <si>
    <t>B004782</t>
  </si>
  <si>
    <t>B004783</t>
  </si>
  <si>
    <t>B004784</t>
  </si>
  <si>
    <t>B004785</t>
  </si>
  <si>
    <t>B004786</t>
  </si>
  <si>
    <t>B004787</t>
  </si>
  <si>
    <t>B004788</t>
  </si>
  <si>
    <t>B004789</t>
  </si>
  <si>
    <t>B004790</t>
  </si>
  <si>
    <t>B004791</t>
  </si>
  <si>
    <t>B004792</t>
  </si>
  <si>
    <t>B004793</t>
  </si>
  <si>
    <t>B004794</t>
  </si>
  <si>
    <t>B004795</t>
  </si>
  <si>
    <t>B004796</t>
  </si>
  <si>
    <t>B004797</t>
  </si>
  <si>
    <t>B004798</t>
  </si>
  <si>
    <t>B004799</t>
  </si>
  <si>
    <t>B004800</t>
  </si>
  <si>
    <t>B004801</t>
  </si>
  <si>
    <t>B004802</t>
  </si>
  <si>
    <t>B004803</t>
  </si>
  <si>
    <t>B004804</t>
  </si>
  <si>
    <t>B004805</t>
  </si>
  <si>
    <t>B004806</t>
  </si>
  <si>
    <t>B004807</t>
  </si>
  <si>
    <t>B004808</t>
  </si>
  <si>
    <t>B004809</t>
  </si>
  <si>
    <t>B004810</t>
  </si>
  <si>
    <t>B004811</t>
  </si>
  <si>
    <t>B004812</t>
  </si>
  <si>
    <t>B004813</t>
  </si>
  <si>
    <t>B004814</t>
  </si>
  <si>
    <t>B004815</t>
  </si>
  <si>
    <t>B004816</t>
  </si>
  <si>
    <t>B004817</t>
  </si>
  <si>
    <t>B004818</t>
  </si>
  <si>
    <t>B004819</t>
  </si>
  <si>
    <t>B004820</t>
  </si>
  <si>
    <t>B004821</t>
  </si>
  <si>
    <t>B004822</t>
  </si>
  <si>
    <t>B004823</t>
  </si>
  <si>
    <t>B004824</t>
  </si>
  <si>
    <t>B004825</t>
  </si>
  <si>
    <t>B004826</t>
  </si>
  <si>
    <t>B004827</t>
  </si>
  <si>
    <t>B004828</t>
  </si>
  <si>
    <t>B004829</t>
  </si>
  <si>
    <t>B004830</t>
  </si>
  <si>
    <t>B004831</t>
  </si>
  <si>
    <t>B004832</t>
  </si>
  <si>
    <t>B004833</t>
  </si>
  <si>
    <t>B004834</t>
  </si>
  <si>
    <t>B004835</t>
  </si>
  <si>
    <t>B004836</t>
  </si>
  <si>
    <t>B004837</t>
  </si>
  <si>
    <t>B004838</t>
  </si>
  <si>
    <t>B004839</t>
  </si>
  <si>
    <t>B004840</t>
  </si>
  <si>
    <t>B004841</t>
  </si>
  <si>
    <t>B004842</t>
  </si>
  <si>
    <t>B004843</t>
  </si>
  <si>
    <t>B004844</t>
  </si>
  <si>
    <t>B004845</t>
  </si>
  <si>
    <t>B004846</t>
  </si>
  <si>
    <t>B004847</t>
  </si>
  <si>
    <t>B004848</t>
  </si>
  <si>
    <t>B004849</t>
  </si>
  <si>
    <t>B004850</t>
  </si>
  <si>
    <t>B004851</t>
  </si>
  <si>
    <t>B004852</t>
  </si>
  <si>
    <t>B004853</t>
  </si>
  <si>
    <t>B004854</t>
  </si>
  <si>
    <t>B004855</t>
  </si>
  <si>
    <t>B004856</t>
  </si>
  <si>
    <t>B004857</t>
  </si>
  <si>
    <t>B004858</t>
  </si>
  <si>
    <t>B004859</t>
  </si>
  <si>
    <t>B004860</t>
  </si>
  <si>
    <t>B004861</t>
  </si>
  <si>
    <t>B004862</t>
  </si>
  <si>
    <t>B004863</t>
  </si>
  <si>
    <t>B004864</t>
  </si>
  <si>
    <t>B004865</t>
  </si>
  <si>
    <t>B004866</t>
  </si>
  <si>
    <t>B004867</t>
  </si>
  <si>
    <t>B004868</t>
  </si>
  <si>
    <t>B004869</t>
  </si>
  <si>
    <t>B004870</t>
  </si>
  <si>
    <t>B004871</t>
  </si>
  <si>
    <t>B004872</t>
  </si>
  <si>
    <t>B004873</t>
  </si>
  <si>
    <t>B004874</t>
  </si>
  <si>
    <t>B004875</t>
  </si>
  <si>
    <t>B004876</t>
  </si>
  <si>
    <t>B004877</t>
  </si>
  <si>
    <t>B004878</t>
  </si>
  <si>
    <t>B004879</t>
  </si>
  <si>
    <t>B004880</t>
  </si>
  <si>
    <t>B004881</t>
  </si>
  <si>
    <t>B004882</t>
  </si>
  <si>
    <t>B004883</t>
  </si>
  <si>
    <t>B004884</t>
  </si>
  <si>
    <t>B004885</t>
  </si>
  <si>
    <t>B004886</t>
  </si>
  <si>
    <t>B004887</t>
  </si>
  <si>
    <t>B004888</t>
  </si>
  <si>
    <t>B004889</t>
  </si>
  <si>
    <t>B004890</t>
  </si>
  <si>
    <t>B004891</t>
  </si>
  <si>
    <t>B004892</t>
  </si>
  <si>
    <t>B004893</t>
  </si>
  <si>
    <t>B004894</t>
  </si>
  <si>
    <t>B004895</t>
  </si>
  <si>
    <t>B004896</t>
  </si>
  <si>
    <t>B004897</t>
  </si>
  <si>
    <t>B004898</t>
  </si>
  <si>
    <t>B004899</t>
  </si>
  <si>
    <t>B004900</t>
  </si>
  <si>
    <t>B004901</t>
  </si>
  <si>
    <t>B004902</t>
  </si>
  <si>
    <t>B004903</t>
  </si>
  <si>
    <t>B004904</t>
  </si>
  <si>
    <t>B004905</t>
  </si>
  <si>
    <t>B004906</t>
  </si>
  <si>
    <t>B004907</t>
  </si>
  <si>
    <t>B004908</t>
  </si>
  <si>
    <t>B004909</t>
  </si>
  <si>
    <t>B004910</t>
  </si>
  <si>
    <t>B004911</t>
  </si>
  <si>
    <t>B004912</t>
  </si>
  <si>
    <t>B004913</t>
  </si>
  <si>
    <t>B004914</t>
  </si>
  <si>
    <t>B004915</t>
  </si>
  <si>
    <t>B004916</t>
  </si>
  <si>
    <t>B004917</t>
  </si>
  <si>
    <t>B004918</t>
  </si>
  <si>
    <t>B004919</t>
  </si>
  <si>
    <t>B004920</t>
  </si>
  <si>
    <t>B004921</t>
  </si>
  <si>
    <t>B004922</t>
  </si>
  <si>
    <t>B004923</t>
  </si>
  <si>
    <t>B004924</t>
  </si>
  <si>
    <t>B004925</t>
  </si>
  <si>
    <t>B004926</t>
  </si>
  <si>
    <t>B004927</t>
  </si>
  <si>
    <t>B004928</t>
  </si>
  <si>
    <t>B004929</t>
  </si>
  <si>
    <t>B004930</t>
  </si>
  <si>
    <t>B004931</t>
  </si>
  <si>
    <t>B004932</t>
  </si>
  <si>
    <t>B004933</t>
  </si>
  <si>
    <t>B004934</t>
  </si>
  <si>
    <t>B004935</t>
  </si>
  <si>
    <t>B004936</t>
  </si>
  <si>
    <t>B004937</t>
  </si>
  <si>
    <t>B004938</t>
  </si>
  <si>
    <t>B004939</t>
  </si>
  <si>
    <t>B004940</t>
  </si>
  <si>
    <t>B004941</t>
  </si>
  <si>
    <t>B004942</t>
  </si>
  <si>
    <t>B004943</t>
  </si>
  <si>
    <t>B004944</t>
  </si>
  <si>
    <t>B004945</t>
  </si>
  <si>
    <t>B004946</t>
  </si>
  <si>
    <t>B004947</t>
  </si>
  <si>
    <t>B004948</t>
  </si>
  <si>
    <t>B004949</t>
  </si>
  <si>
    <t>B004950</t>
  </si>
  <si>
    <t>B004951</t>
  </si>
  <si>
    <t>B004952</t>
  </si>
  <si>
    <t>B004953</t>
  </si>
  <si>
    <t>B004954</t>
  </si>
  <si>
    <t>B004955</t>
  </si>
  <si>
    <t>B004956</t>
  </si>
  <si>
    <t>B004957</t>
  </si>
  <si>
    <t>B004958</t>
  </si>
  <si>
    <t>B004959</t>
  </si>
  <si>
    <t>B004960</t>
  </si>
  <si>
    <t>B004961</t>
  </si>
  <si>
    <t>B004962</t>
  </si>
  <si>
    <t>B004963</t>
  </si>
  <si>
    <t>B004964</t>
  </si>
  <si>
    <t>B004965</t>
  </si>
  <si>
    <t>B004966</t>
  </si>
  <si>
    <t>B004967</t>
  </si>
  <si>
    <t>B004968</t>
  </si>
  <si>
    <t>B004969</t>
  </si>
  <si>
    <t>B004970</t>
  </si>
  <si>
    <t>B004971</t>
  </si>
  <si>
    <t>B004972</t>
  </si>
  <si>
    <t>B004973</t>
  </si>
  <si>
    <t>B004974</t>
  </si>
  <si>
    <t>B004975</t>
  </si>
  <si>
    <t>B004976</t>
  </si>
  <si>
    <t>B004977</t>
  </si>
  <si>
    <t>B004978</t>
  </si>
  <si>
    <t>B004979</t>
  </si>
  <si>
    <t>B004980</t>
  </si>
  <si>
    <t>B004981</t>
  </si>
  <si>
    <t>B004982</t>
  </si>
  <si>
    <t>B004983</t>
  </si>
  <si>
    <t>B004984</t>
  </si>
  <si>
    <t>B004985</t>
  </si>
  <si>
    <t>B004986</t>
  </si>
  <si>
    <t>B004987</t>
  </si>
  <si>
    <t>B004988</t>
  </si>
  <si>
    <t>B004989</t>
  </si>
  <si>
    <t>B004990</t>
  </si>
  <si>
    <t>B004991</t>
  </si>
  <si>
    <t>B004992</t>
  </si>
  <si>
    <t>B004993</t>
  </si>
  <si>
    <t>B004994</t>
  </si>
  <si>
    <t>B004995</t>
  </si>
  <si>
    <t>B004996</t>
  </si>
  <si>
    <t>B004997</t>
  </si>
  <si>
    <t>B004998</t>
  </si>
  <si>
    <t>B004999</t>
  </si>
  <si>
    <t>B005000</t>
  </si>
  <si>
    <t>B005001</t>
  </si>
  <si>
    <t>B005002</t>
  </si>
  <si>
    <t>B005003</t>
  </si>
  <si>
    <t>B005004</t>
  </si>
  <si>
    <t>B005005</t>
  </si>
  <si>
    <t>B005006</t>
  </si>
  <si>
    <t>B005007</t>
  </si>
  <si>
    <t>B005008</t>
  </si>
  <si>
    <t>B005009</t>
  </si>
  <si>
    <t>B005010</t>
  </si>
  <si>
    <t>B005011</t>
  </si>
  <si>
    <t>B005012</t>
  </si>
  <si>
    <t>B005013</t>
  </si>
  <si>
    <t>B005014</t>
  </si>
  <si>
    <t>B005015</t>
  </si>
  <si>
    <t>B005016</t>
  </si>
  <si>
    <t>B005017</t>
  </si>
  <si>
    <t>B005018</t>
  </si>
  <si>
    <t>B005019</t>
  </si>
  <si>
    <t>B005020</t>
  </si>
  <si>
    <t>B005021</t>
  </si>
  <si>
    <t>B005022</t>
  </si>
  <si>
    <t>B005023</t>
  </si>
  <si>
    <t>B005024</t>
  </si>
  <si>
    <t>B005025</t>
  </si>
  <si>
    <t>B005026</t>
  </si>
  <si>
    <t>B005027</t>
  </si>
  <si>
    <t>B005028</t>
  </si>
  <si>
    <t>B005029</t>
  </si>
  <si>
    <t>B005030</t>
  </si>
  <si>
    <t>B005031</t>
  </si>
  <si>
    <t>B005032</t>
  </si>
  <si>
    <t>B005033</t>
  </si>
  <si>
    <t>B005034</t>
  </si>
  <si>
    <t>B005035</t>
  </si>
  <si>
    <t>B005036</t>
  </si>
  <si>
    <t>B005037</t>
  </si>
  <si>
    <t>B005038</t>
  </si>
  <si>
    <t>B005039</t>
  </si>
  <si>
    <t>B005040</t>
  </si>
  <si>
    <t>B005041</t>
  </si>
  <si>
    <t>B005042</t>
  </si>
  <si>
    <t>B005043</t>
  </si>
  <si>
    <t>B005044</t>
  </si>
  <si>
    <t>B005045</t>
  </si>
  <si>
    <t>B005046</t>
  </si>
  <si>
    <t>B005047</t>
  </si>
  <si>
    <t>B005048</t>
  </si>
  <si>
    <t>B005049</t>
  </si>
  <si>
    <t>B005050</t>
  </si>
  <si>
    <t>B005051</t>
  </si>
  <si>
    <t>B005052</t>
  </si>
  <si>
    <t>B005053</t>
  </si>
  <si>
    <t>B005054</t>
  </si>
  <si>
    <t>B005055</t>
  </si>
  <si>
    <t>B005056</t>
  </si>
  <si>
    <t>B005057</t>
  </si>
  <si>
    <t>B005058</t>
  </si>
  <si>
    <t>B005059</t>
  </si>
  <si>
    <t>B005060</t>
  </si>
  <si>
    <t>B005061</t>
  </si>
  <si>
    <t>B005062</t>
  </si>
  <si>
    <t>B005063</t>
  </si>
  <si>
    <t>B005064</t>
  </si>
  <si>
    <t>B005065</t>
  </si>
  <si>
    <t>B005066</t>
  </si>
  <si>
    <t>B005067</t>
  </si>
  <si>
    <t>B005068</t>
  </si>
  <si>
    <t>B005069</t>
  </si>
  <si>
    <t>B005070</t>
  </si>
  <si>
    <t>B005071</t>
  </si>
  <si>
    <t>B005072</t>
  </si>
  <si>
    <t>B005073</t>
  </si>
  <si>
    <t>B005074</t>
  </si>
  <si>
    <t>B005075</t>
  </si>
  <si>
    <t>B005076</t>
  </si>
  <si>
    <t>B005077</t>
  </si>
  <si>
    <t>B005078</t>
  </si>
  <si>
    <t>B005079</t>
  </si>
  <si>
    <t>B005080</t>
  </si>
  <si>
    <t>B005081</t>
  </si>
  <si>
    <t>B005082</t>
  </si>
  <si>
    <t>B005083</t>
  </si>
  <si>
    <t>B005084</t>
  </si>
  <si>
    <t>B005085</t>
  </si>
  <si>
    <t>B005086</t>
  </si>
  <si>
    <t>B005087</t>
  </si>
  <si>
    <t>B005088</t>
  </si>
  <si>
    <t>B005089</t>
  </si>
  <si>
    <t>B005090</t>
  </si>
  <si>
    <t>B005091</t>
  </si>
  <si>
    <t>B005092</t>
  </si>
  <si>
    <t>B005093</t>
  </si>
  <si>
    <t>B005094</t>
  </si>
  <si>
    <t>B005095</t>
  </si>
  <si>
    <t>B005096</t>
  </si>
  <si>
    <t>B005097</t>
  </si>
  <si>
    <t>B005098</t>
  </si>
  <si>
    <t>B005099</t>
  </si>
  <si>
    <t>B005100</t>
  </si>
  <si>
    <t>B005101</t>
  </si>
  <si>
    <t>B005102</t>
  </si>
  <si>
    <t>B005103</t>
  </si>
  <si>
    <t>B005104</t>
  </si>
  <si>
    <t>B005105</t>
  </si>
  <si>
    <t>B005106</t>
  </si>
  <si>
    <t>B005107</t>
  </si>
  <si>
    <t>B005108</t>
  </si>
  <si>
    <t>B005109</t>
  </si>
  <si>
    <t>B005110</t>
  </si>
  <si>
    <t>B005111</t>
  </si>
  <si>
    <t>B005112</t>
  </si>
  <si>
    <t>B005113</t>
  </si>
  <si>
    <t>B005114</t>
  </si>
  <si>
    <t>B005115</t>
  </si>
  <si>
    <t>B005116</t>
  </si>
  <si>
    <t>B005117</t>
  </si>
  <si>
    <t>B005118</t>
  </si>
  <si>
    <t>B005119</t>
  </si>
  <si>
    <t>B005120</t>
  </si>
  <si>
    <t>B005121</t>
  </si>
  <si>
    <t>B005122</t>
  </si>
  <si>
    <t>B005123</t>
  </si>
  <si>
    <t>B005124</t>
  </si>
  <si>
    <t>B005125</t>
  </si>
  <si>
    <t>B005126</t>
  </si>
  <si>
    <t>B005127</t>
  </si>
  <si>
    <t>B005128</t>
  </si>
  <si>
    <t>B005129</t>
  </si>
  <si>
    <t>B005130</t>
  </si>
  <si>
    <t>B005131</t>
  </si>
  <si>
    <t>B005132</t>
  </si>
  <si>
    <t>B005133</t>
  </si>
  <si>
    <t>B005134</t>
  </si>
  <si>
    <t>B005135</t>
  </si>
  <si>
    <t>B005136</t>
  </si>
  <si>
    <t>B005137</t>
  </si>
  <si>
    <t>B005138</t>
  </si>
  <si>
    <t>B005139</t>
  </si>
  <si>
    <t>B005140</t>
  </si>
  <si>
    <t>B005141</t>
  </si>
  <si>
    <t>B005142</t>
  </si>
  <si>
    <t>B005143</t>
  </si>
  <si>
    <t>B005144</t>
  </si>
  <si>
    <t>B005145</t>
  </si>
  <si>
    <t>B005146</t>
  </si>
  <si>
    <t>B005147</t>
  </si>
  <si>
    <t>B005148</t>
  </si>
  <si>
    <t>B005149</t>
  </si>
  <si>
    <t>B005150</t>
  </si>
  <si>
    <t>B005151</t>
  </si>
  <si>
    <t>B005152</t>
  </si>
  <si>
    <t>B005153</t>
  </si>
  <si>
    <t>B005154</t>
  </si>
  <si>
    <t>B005155</t>
  </si>
  <si>
    <t>B005156</t>
  </si>
  <si>
    <t>B005157</t>
  </si>
  <si>
    <t>B005158</t>
  </si>
  <si>
    <t>B005159</t>
  </si>
  <si>
    <t>B005160</t>
  </si>
  <si>
    <t>B005161</t>
  </si>
  <si>
    <t>B005162</t>
  </si>
  <si>
    <t>B005163</t>
  </si>
  <si>
    <t>B005164</t>
  </si>
  <si>
    <t>B005165</t>
  </si>
  <si>
    <t>B005166</t>
  </si>
  <si>
    <t>B005167</t>
  </si>
  <si>
    <t>B005168</t>
  </si>
  <si>
    <t>B005169</t>
  </si>
  <si>
    <t>B005170</t>
  </si>
  <si>
    <t>B005171</t>
  </si>
  <si>
    <t>B005172</t>
  </si>
  <si>
    <t>B005173</t>
  </si>
  <si>
    <t>B005174</t>
  </si>
  <si>
    <t>B005175</t>
  </si>
  <si>
    <t>B005176</t>
  </si>
  <si>
    <t>B005177</t>
  </si>
  <si>
    <t>B005178</t>
  </si>
  <si>
    <t>B005179</t>
  </si>
  <si>
    <t>B005180</t>
  </si>
  <si>
    <t>B005181</t>
  </si>
  <si>
    <t>B005182</t>
  </si>
  <si>
    <t>B005183</t>
  </si>
  <si>
    <t>B005184</t>
  </si>
  <si>
    <t>B005185</t>
  </si>
  <si>
    <t>B005186</t>
  </si>
  <si>
    <t>B005187</t>
  </si>
  <si>
    <t>B005188</t>
  </si>
  <si>
    <t>B005189</t>
  </si>
  <si>
    <t>B005190</t>
  </si>
  <si>
    <t>B005191</t>
  </si>
  <si>
    <t>B005192</t>
  </si>
  <si>
    <t>B005193</t>
  </si>
  <si>
    <t>B005194</t>
  </si>
  <si>
    <t>B005195</t>
  </si>
  <si>
    <t>B005196</t>
  </si>
  <si>
    <t>B005197</t>
  </si>
  <si>
    <t>B005198</t>
  </si>
  <si>
    <t>B005199</t>
  </si>
  <si>
    <t>B005200</t>
  </si>
  <si>
    <t>B005201</t>
  </si>
  <si>
    <t>B005202</t>
  </si>
  <si>
    <t>B005203</t>
  </si>
  <si>
    <t>B005204</t>
  </si>
  <si>
    <t>B005205</t>
  </si>
  <si>
    <t>B005206</t>
  </si>
  <si>
    <t>B005207</t>
  </si>
  <si>
    <t>B005208</t>
  </si>
  <si>
    <t>B005209</t>
  </si>
  <si>
    <t>B005210</t>
  </si>
  <si>
    <t>B005211</t>
  </si>
  <si>
    <t>B005212</t>
  </si>
  <si>
    <t>B005213</t>
  </si>
  <si>
    <t>B005214</t>
  </si>
  <si>
    <t>B005215</t>
  </si>
  <si>
    <t>B005216</t>
  </si>
  <si>
    <t>B005217</t>
  </si>
  <si>
    <t>B005218</t>
  </si>
  <si>
    <t>B005219</t>
  </si>
  <si>
    <t>B005220</t>
  </si>
  <si>
    <t>B005221</t>
  </si>
  <si>
    <t>B005222</t>
  </si>
  <si>
    <t>B005223</t>
  </si>
  <si>
    <t>B005224</t>
  </si>
  <si>
    <t>B005225</t>
  </si>
  <si>
    <t>B005226</t>
  </si>
  <si>
    <t>B005227</t>
  </si>
  <si>
    <t>B005228</t>
  </si>
  <si>
    <t>B005229</t>
  </si>
  <si>
    <t>B005230</t>
  </si>
  <si>
    <t>B005231</t>
  </si>
  <si>
    <t>B005232</t>
  </si>
  <si>
    <t>B005233</t>
  </si>
  <si>
    <t>B005234</t>
  </si>
  <si>
    <t>B005235</t>
  </si>
  <si>
    <t>B005236</t>
  </si>
  <si>
    <t>B005237</t>
  </si>
  <si>
    <t>B005238</t>
  </si>
  <si>
    <t>B005239</t>
  </si>
  <si>
    <t>B005240</t>
  </si>
  <si>
    <t>B005241</t>
  </si>
  <si>
    <t>B005242</t>
  </si>
  <si>
    <t>B005243</t>
  </si>
  <si>
    <t>B005244</t>
  </si>
  <si>
    <t>B005245</t>
  </si>
  <si>
    <t>B005246</t>
  </si>
  <si>
    <t>B005247</t>
  </si>
  <si>
    <t>B005248</t>
  </si>
  <si>
    <t>B005249</t>
  </si>
  <si>
    <t>B005250</t>
  </si>
  <si>
    <t>B005251</t>
  </si>
  <si>
    <t>B005252</t>
  </si>
  <si>
    <t>B005253</t>
  </si>
  <si>
    <t>B005254</t>
  </si>
  <si>
    <t>B005255</t>
  </si>
  <si>
    <t>B005256</t>
  </si>
  <si>
    <t>B005257</t>
  </si>
  <si>
    <t>B005258</t>
  </si>
  <si>
    <t>B005259</t>
  </si>
  <si>
    <t>B005260</t>
  </si>
  <si>
    <t>B005261</t>
  </si>
  <si>
    <t>B005262</t>
  </si>
  <si>
    <t>B005263</t>
  </si>
  <si>
    <t>B005264</t>
  </si>
  <si>
    <t>B005265</t>
  </si>
  <si>
    <t>B005266</t>
  </si>
  <si>
    <t>B005267</t>
  </si>
  <si>
    <t>B005268</t>
  </si>
  <si>
    <t>B005269</t>
  </si>
  <si>
    <t>B005270</t>
  </si>
  <si>
    <t>B005271</t>
  </si>
  <si>
    <t>B005272</t>
  </si>
  <si>
    <t>B005273</t>
  </si>
  <si>
    <t>B005274</t>
  </si>
  <si>
    <t>B005275</t>
  </si>
  <si>
    <t>B005276</t>
  </si>
  <si>
    <t>B005277</t>
  </si>
  <si>
    <t>B005278</t>
  </si>
  <si>
    <t>B005279</t>
  </si>
  <si>
    <t>B005280</t>
  </si>
  <si>
    <t>B005281</t>
  </si>
  <si>
    <t>B005282</t>
  </si>
  <si>
    <t>B005283</t>
  </si>
  <si>
    <t>B005284</t>
  </si>
  <si>
    <t>B005285</t>
  </si>
  <si>
    <t>B005286</t>
  </si>
  <si>
    <t>B005287</t>
  </si>
  <si>
    <t>B005288</t>
  </si>
  <si>
    <t>B005289</t>
  </si>
  <si>
    <t>B005290</t>
  </si>
  <si>
    <t>B005291</t>
  </si>
  <si>
    <t>B005292</t>
  </si>
  <si>
    <t>B005293</t>
  </si>
  <si>
    <t>B005294</t>
  </si>
  <si>
    <t>B005295</t>
  </si>
  <si>
    <t>B005296</t>
  </si>
  <si>
    <t>B005297</t>
  </si>
  <si>
    <t>B005298</t>
  </si>
  <si>
    <t>B005299</t>
  </si>
  <si>
    <t>B005300</t>
  </si>
  <si>
    <t>B005301</t>
  </si>
  <si>
    <t>B005302</t>
  </si>
  <si>
    <t>B005303</t>
  </si>
  <si>
    <t>B005304</t>
  </si>
  <si>
    <t>B005305</t>
  </si>
  <si>
    <t>B005306</t>
  </si>
  <si>
    <t>B005307</t>
  </si>
  <si>
    <t>B005308</t>
  </si>
  <si>
    <t>B005309</t>
  </si>
  <si>
    <t>B005310</t>
  </si>
  <si>
    <t>B005311</t>
  </si>
  <si>
    <t>B005312</t>
  </si>
  <si>
    <t>B005313</t>
  </si>
  <si>
    <t>B005314</t>
  </si>
  <si>
    <t>B005315</t>
  </si>
  <si>
    <t>B005316</t>
  </si>
  <si>
    <t>B005317</t>
  </si>
  <si>
    <t>B005318</t>
  </si>
  <si>
    <t>B005319</t>
  </si>
  <si>
    <t>B005320</t>
  </si>
  <si>
    <t>B005321</t>
  </si>
  <si>
    <t>B005322</t>
  </si>
  <si>
    <t>B005323</t>
  </si>
  <si>
    <t>B005324</t>
  </si>
  <si>
    <t>B005325</t>
  </si>
  <si>
    <t>B005326</t>
  </si>
  <si>
    <t>B005327</t>
  </si>
  <si>
    <t>B005328</t>
  </si>
  <si>
    <t>B005329</t>
  </si>
  <si>
    <t>B005330</t>
  </si>
  <si>
    <t>B005331</t>
  </si>
  <si>
    <t>B005332</t>
  </si>
  <si>
    <t>B005333</t>
  </si>
  <si>
    <t>B005334</t>
  </si>
  <si>
    <t>B005335</t>
  </si>
  <si>
    <t>B005336</t>
  </si>
  <si>
    <t>B005337</t>
  </si>
  <si>
    <t>B005338</t>
  </si>
  <si>
    <t>B005339</t>
  </si>
  <si>
    <t>B005340</t>
  </si>
  <si>
    <t>B005341</t>
  </si>
  <si>
    <t>B005342</t>
  </si>
  <si>
    <t>B005343</t>
  </si>
  <si>
    <t>B005344</t>
  </si>
  <si>
    <t>B005345</t>
  </si>
  <si>
    <t>B005346</t>
  </si>
  <si>
    <t>B005347</t>
  </si>
  <si>
    <t>B005348</t>
  </si>
  <si>
    <t>B005349</t>
  </si>
  <si>
    <t>B005350</t>
  </si>
  <si>
    <t>B005351</t>
  </si>
  <si>
    <t>B005352</t>
  </si>
  <si>
    <t>B005353</t>
  </si>
  <si>
    <t>B005354</t>
  </si>
  <si>
    <t>B005355</t>
  </si>
  <si>
    <t>B005356</t>
  </si>
  <si>
    <t>B005357</t>
  </si>
  <si>
    <t>B005358</t>
  </si>
  <si>
    <t>B005359</t>
  </si>
  <si>
    <t>B005360</t>
  </si>
  <si>
    <t>B005361</t>
  </si>
  <si>
    <t>B005362</t>
  </si>
  <si>
    <t>B005363</t>
  </si>
  <si>
    <t>B005364</t>
  </si>
  <si>
    <t>B005365</t>
  </si>
  <si>
    <t>B005366</t>
  </si>
  <si>
    <t>B005367</t>
  </si>
  <si>
    <t>B005368</t>
  </si>
  <si>
    <t>B005369</t>
  </si>
  <si>
    <t>B005370</t>
  </si>
  <si>
    <t>B005371</t>
  </si>
  <si>
    <t>B005372</t>
  </si>
  <si>
    <t>B005373</t>
  </si>
  <si>
    <t>B005374</t>
  </si>
  <si>
    <t>B005375</t>
  </si>
  <si>
    <t>B005376</t>
  </si>
  <si>
    <t>B005377</t>
  </si>
  <si>
    <t>B005378</t>
  </si>
  <si>
    <t>B005379</t>
  </si>
  <si>
    <t>B005380</t>
  </si>
  <si>
    <t>B005381</t>
  </si>
  <si>
    <t>B005382</t>
  </si>
  <si>
    <t>B005383</t>
  </si>
  <si>
    <t>B005384</t>
  </si>
  <si>
    <t>B005385</t>
  </si>
  <si>
    <t>B005386</t>
  </si>
  <si>
    <t>B005387</t>
  </si>
  <si>
    <t>B005388</t>
  </si>
  <si>
    <t>B005389</t>
  </si>
  <si>
    <t>B005390</t>
  </si>
  <si>
    <t>B005391</t>
  </si>
  <si>
    <t>B005392</t>
  </si>
  <si>
    <t>B005393</t>
  </si>
  <si>
    <t>B005394</t>
  </si>
  <si>
    <t>B005395</t>
  </si>
  <si>
    <t>B005396</t>
  </si>
  <si>
    <t>B005397</t>
  </si>
  <si>
    <t>B005398</t>
  </si>
  <si>
    <t>B005399</t>
  </si>
  <si>
    <t>B005400</t>
  </si>
  <si>
    <t>B005401</t>
  </si>
  <si>
    <t>B005402</t>
  </si>
  <si>
    <t>B005403</t>
  </si>
  <si>
    <t>B005404</t>
  </si>
  <si>
    <t>B005405</t>
  </si>
  <si>
    <t>B005406</t>
  </si>
  <si>
    <t>B005407</t>
  </si>
  <si>
    <t>B005408</t>
  </si>
  <si>
    <t>B005409</t>
  </si>
  <si>
    <t>B005410</t>
  </si>
  <si>
    <t>B005411</t>
  </si>
  <si>
    <t>B005412</t>
  </si>
  <si>
    <t>B005413</t>
  </si>
  <si>
    <t>B005414</t>
  </si>
  <si>
    <t>B005415</t>
  </si>
  <si>
    <t>B005416</t>
  </si>
  <si>
    <t>B005417</t>
  </si>
  <si>
    <t>B005418</t>
  </si>
  <si>
    <t>B005419</t>
  </si>
  <si>
    <t>B005420</t>
  </si>
  <si>
    <t>B005421</t>
  </si>
  <si>
    <t>B005422</t>
  </si>
  <si>
    <t>B005423</t>
  </si>
  <si>
    <t>B005424</t>
  </si>
  <si>
    <t>B005425</t>
  </si>
  <si>
    <t>B005426</t>
  </si>
  <si>
    <t>B005427</t>
  </si>
  <si>
    <t>B005428</t>
  </si>
  <si>
    <t>B005429</t>
  </si>
  <si>
    <t>B005430</t>
  </si>
  <si>
    <t>B005431</t>
  </si>
  <si>
    <t>B005432</t>
  </si>
  <si>
    <t>B005433</t>
  </si>
  <si>
    <t>B005434</t>
  </si>
  <si>
    <t>B005435</t>
  </si>
  <si>
    <t>B005436</t>
  </si>
  <si>
    <t>B005437</t>
  </si>
  <si>
    <t>B005438</t>
  </si>
  <si>
    <t>B005439</t>
  </si>
  <si>
    <t>B005440</t>
  </si>
  <si>
    <t>B005441</t>
  </si>
  <si>
    <t>B005442</t>
  </si>
  <si>
    <t>B005443</t>
  </si>
  <si>
    <t>B005444</t>
  </si>
  <si>
    <t>B005445</t>
  </si>
  <si>
    <t>B005446</t>
  </si>
  <si>
    <t>B005447</t>
  </si>
  <si>
    <t>B005448</t>
  </si>
  <si>
    <t>B005449</t>
  </si>
  <si>
    <t>B005450</t>
  </si>
  <si>
    <t>B005451</t>
  </si>
  <si>
    <t>B005452</t>
  </si>
  <si>
    <t>B005453</t>
  </si>
  <si>
    <t>B005454</t>
  </si>
  <si>
    <t>B005455</t>
  </si>
  <si>
    <t>B005456</t>
  </si>
  <si>
    <t>B005457</t>
  </si>
  <si>
    <t>B005458</t>
  </si>
  <si>
    <t>B005459</t>
  </si>
  <si>
    <t>B005460</t>
  </si>
  <si>
    <t>B005461</t>
  </si>
  <si>
    <t>B005462</t>
  </si>
  <si>
    <t>B005463</t>
  </si>
  <si>
    <t>B005464</t>
  </si>
  <si>
    <t>B005465</t>
  </si>
  <si>
    <t>B005466</t>
  </si>
  <si>
    <t>B005467</t>
  </si>
  <si>
    <t>B005468</t>
  </si>
  <si>
    <t>B005469</t>
  </si>
  <si>
    <t>B005470</t>
  </si>
  <si>
    <t>B005471</t>
  </si>
  <si>
    <t>B005472</t>
  </si>
  <si>
    <t>B005473</t>
  </si>
  <si>
    <t>B005474</t>
  </si>
  <si>
    <t>B005475</t>
  </si>
  <si>
    <t>B005476</t>
  </si>
  <si>
    <t>B005477</t>
  </si>
  <si>
    <t>B005478</t>
  </si>
  <si>
    <t>B005479</t>
  </si>
  <si>
    <t>B005480</t>
  </si>
  <si>
    <t>B005481</t>
  </si>
  <si>
    <t>B005482</t>
  </si>
  <si>
    <t>B005483</t>
  </si>
  <si>
    <t>B005484</t>
  </si>
  <si>
    <t>B005485</t>
  </si>
  <si>
    <t>B005486</t>
  </si>
  <si>
    <t>B005487</t>
  </si>
  <si>
    <t>B005488</t>
  </si>
  <si>
    <t>B005489</t>
  </si>
  <si>
    <t>B005490</t>
  </si>
  <si>
    <t>B005491</t>
  </si>
  <si>
    <t>B005492</t>
  </si>
  <si>
    <t>B005493</t>
  </si>
  <si>
    <t>B005494</t>
  </si>
  <si>
    <t>B005495</t>
  </si>
  <si>
    <t>B005496</t>
  </si>
  <si>
    <t>B005497</t>
  </si>
  <si>
    <t>B005498</t>
  </si>
  <si>
    <t>B005499</t>
  </si>
  <si>
    <t>B005500</t>
  </si>
  <si>
    <t>B005501</t>
  </si>
  <si>
    <t>B005502</t>
  </si>
  <si>
    <t>B005503</t>
  </si>
  <si>
    <t>B005504</t>
  </si>
  <si>
    <t>B005505</t>
  </si>
  <si>
    <t>B005506</t>
  </si>
  <si>
    <t>B005507</t>
  </si>
  <si>
    <t>B005508</t>
  </si>
  <si>
    <t>B005509</t>
  </si>
  <si>
    <t>B005510</t>
  </si>
  <si>
    <t>B005511</t>
  </si>
  <si>
    <t>B005512</t>
  </si>
  <si>
    <t>B005513</t>
  </si>
  <si>
    <t>B005514</t>
  </si>
  <si>
    <t>B005515</t>
  </si>
  <si>
    <t>B005516</t>
  </si>
  <si>
    <t>B005517</t>
  </si>
  <si>
    <t>B005518</t>
  </si>
  <si>
    <t>B005519</t>
  </si>
  <si>
    <t>B005520</t>
  </si>
  <si>
    <t>B005521</t>
  </si>
  <si>
    <t>B005522</t>
  </si>
  <si>
    <t>B005523</t>
  </si>
  <si>
    <t>B005524</t>
  </si>
  <si>
    <t>B005525</t>
  </si>
  <si>
    <t>B005526</t>
  </si>
  <si>
    <t>B005527</t>
  </si>
  <si>
    <t>B005528</t>
  </si>
  <si>
    <t>B005529</t>
  </si>
  <si>
    <t>B005530</t>
  </si>
  <si>
    <t>B005531</t>
  </si>
  <si>
    <t>B005532</t>
  </si>
  <si>
    <t>B005533</t>
  </si>
  <si>
    <t>B005534</t>
  </si>
  <si>
    <t>B005535</t>
  </si>
  <si>
    <t>B005536</t>
  </si>
  <si>
    <t>B005537</t>
  </si>
  <si>
    <t>B005538</t>
  </si>
  <si>
    <t>B005539</t>
  </si>
  <si>
    <t>B005540</t>
  </si>
  <si>
    <t>B005541</t>
  </si>
  <si>
    <t>B005542</t>
  </si>
  <si>
    <t>B005543</t>
  </si>
  <si>
    <t>B005544</t>
  </si>
  <si>
    <t>B005545</t>
  </si>
  <si>
    <t>B005546</t>
  </si>
  <si>
    <t>B005547</t>
  </si>
  <si>
    <t>B005548</t>
  </si>
  <si>
    <t>B005549</t>
  </si>
  <si>
    <t>B005550</t>
  </si>
  <si>
    <t>B005551</t>
  </si>
  <si>
    <t>B005552</t>
  </si>
  <si>
    <t>B005553</t>
  </si>
  <si>
    <t>B005554</t>
  </si>
  <si>
    <t>B005555</t>
  </si>
  <si>
    <t>B005556</t>
  </si>
  <si>
    <t>B005557</t>
  </si>
  <si>
    <t>B005558</t>
  </si>
  <si>
    <t>B005559</t>
  </si>
  <si>
    <t>B005560</t>
  </si>
  <si>
    <t>B005561</t>
  </si>
  <si>
    <t>B005562</t>
  </si>
  <si>
    <t>B005563</t>
  </si>
  <si>
    <t>B005564</t>
  </si>
  <si>
    <t>B005565</t>
  </si>
  <si>
    <t>B005566</t>
  </si>
  <si>
    <t>B005567</t>
  </si>
  <si>
    <t>B005568</t>
  </si>
  <si>
    <t>B005569</t>
  </si>
  <si>
    <t>B005570</t>
  </si>
  <si>
    <t>B005571</t>
  </si>
  <si>
    <t>B005572</t>
  </si>
  <si>
    <t>B005573</t>
  </si>
  <si>
    <t>B005574</t>
  </si>
  <si>
    <t>B005575</t>
  </si>
  <si>
    <t>B005576</t>
  </si>
  <si>
    <t>B005577</t>
  </si>
  <si>
    <t>B005578</t>
  </si>
  <si>
    <t>B005579</t>
  </si>
  <si>
    <t>B005580</t>
  </si>
  <si>
    <t>B005581</t>
  </si>
  <si>
    <t>B005582</t>
  </si>
  <si>
    <t>B005583</t>
  </si>
  <si>
    <t>B005584</t>
  </si>
  <si>
    <t>B005585</t>
  </si>
  <si>
    <t>B005586</t>
  </si>
  <si>
    <t>B005587</t>
  </si>
  <si>
    <t>B005588</t>
  </si>
  <si>
    <t>B005589</t>
  </si>
  <si>
    <t>B005590</t>
  </si>
  <si>
    <t>B005591</t>
  </si>
  <si>
    <t>B005592</t>
  </si>
  <si>
    <t>B005593</t>
  </si>
  <si>
    <t>B005594</t>
  </si>
  <si>
    <t>B005595</t>
  </si>
  <si>
    <t>B005596</t>
  </si>
  <si>
    <t>B005597</t>
  </si>
  <si>
    <t>B005598</t>
  </si>
  <si>
    <t>B005599</t>
  </si>
  <si>
    <t>B005600</t>
  </si>
  <si>
    <t>B005601</t>
  </si>
  <si>
    <t>B005602</t>
  </si>
  <si>
    <t>B005603</t>
  </si>
  <si>
    <t>B005604</t>
  </si>
  <si>
    <t>B005605</t>
  </si>
  <si>
    <t>B005606</t>
  </si>
  <si>
    <t>B005607</t>
  </si>
  <si>
    <t>B005608</t>
  </si>
  <si>
    <t>B005609</t>
  </si>
  <si>
    <t>B005610</t>
  </si>
  <si>
    <t>B005611</t>
  </si>
  <si>
    <t>B005612</t>
  </si>
  <si>
    <t>B005613</t>
  </si>
  <si>
    <t>B005614</t>
  </si>
  <si>
    <t>B005615</t>
  </si>
  <si>
    <t>B005616</t>
  </si>
  <si>
    <t>B005617</t>
  </si>
  <si>
    <t>B005618</t>
  </si>
  <si>
    <t>B005619</t>
  </si>
  <si>
    <t>B005620</t>
  </si>
  <si>
    <t>B005621</t>
  </si>
  <si>
    <t>B005622</t>
  </si>
  <si>
    <t>B005623</t>
  </si>
  <si>
    <t>B005624</t>
  </si>
  <si>
    <t>B005625</t>
  </si>
  <si>
    <t>B005626</t>
  </si>
  <si>
    <t>B005627</t>
  </si>
  <si>
    <t>B005628</t>
  </si>
  <si>
    <t>B005629</t>
  </si>
  <si>
    <t>B005630</t>
  </si>
  <si>
    <t>B005631</t>
  </si>
  <si>
    <t>B005632</t>
  </si>
  <si>
    <t>B005633</t>
  </si>
  <si>
    <t>B005634</t>
  </si>
  <si>
    <t>B005635</t>
  </si>
  <si>
    <t>B005636</t>
  </si>
  <si>
    <t>B005637</t>
  </si>
  <si>
    <t>B005638</t>
  </si>
  <si>
    <t>B005639</t>
  </si>
  <si>
    <t>B005640</t>
  </si>
  <si>
    <t>B005641</t>
  </si>
  <si>
    <t>B005642</t>
  </si>
  <si>
    <t>B005643</t>
  </si>
  <si>
    <t>B005644</t>
  </si>
  <si>
    <t>B005645</t>
  </si>
  <si>
    <t>B005646</t>
  </si>
  <si>
    <t>B005647</t>
  </si>
  <si>
    <t>B005648</t>
  </si>
  <si>
    <t>B005649</t>
  </si>
  <si>
    <t>B005650</t>
  </si>
  <si>
    <t>B005651</t>
  </si>
  <si>
    <t>B005652</t>
  </si>
  <si>
    <t>B005653</t>
  </si>
  <si>
    <t>B005654</t>
  </si>
  <si>
    <t>B005655</t>
  </si>
  <si>
    <t>B005656</t>
  </si>
  <si>
    <t>B005657</t>
  </si>
  <si>
    <t>B005658</t>
  </si>
  <si>
    <t>B005659</t>
  </si>
  <si>
    <t>B005660</t>
  </si>
  <si>
    <t>B005661</t>
  </si>
  <si>
    <t>B005662</t>
  </si>
  <si>
    <t>B005663</t>
  </si>
  <si>
    <t>B005664</t>
  </si>
  <si>
    <t>B005665</t>
  </si>
  <si>
    <t>B005666</t>
  </si>
  <si>
    <t>B005667</t>
  </si>
  <si>
    <t>B005668</t>
  </si>
  <si>
    <t>B005669</t>
  </si>
  <si>
    <t>B005670</t>
  </si>
  <si>
    <t>B005671</t>
  </si>
  <si>
    <t>B005672</t>
  </si>
  <si>
    <t>B005673</t>
  </si>
  <si>
    <t>B005674</t>
  </si>
  <si>
    <t>B005675</t>
  </si>
  <si>
    <t>B005676</t>
  </si>
  <si>
    <t>B005677</t>
  </si>
  <si>
    <t>B005678</t>
  </si>
  <si>
    <t>B005679</t>
  </si>
  <si>
    <t>B005680</t>
  </si>
  <si>
    <t>B005681</t>
  </si>
  <si>
    <t>B005682</t>
  </si>
  <si>
    <t>B005683</t>
  </si>
  <si>
    <t>B005684</t>
  </si>
  <si>
    <t>B005685</t>
  </si>
  <si>
    <t>B005686</t>
  </si>
  <si>
    <t>B005687</t>
  </si>
  <si>
    <t>B005688</t>
  </si>
  <si>
    <t>B005689</t>
  </si>
  <si>
    <t>B005690</t>
  </si>
  <si>
    <t>B005691</t>
  </si>
  <si>
    <t>B005692</t>
  </si>
  <si>
    <t>B005693</t>
  </si>
  <si>
    <t>B005694</t>
  </si>
  <si>
    <t>B005695</t>
  </si>
  <si>
    <t>B005696</t>
  </si>
  <si>
    <t>B005697</t>
  </si>
  <si>
    <t>B005698</t>
  </si>
  <si>
    <t>B005699</t>
  </si>
  <si>
    <t>B005700</t>
  </si>
  <si>
    <t>B005701</t>
  </si>
  <si>
    <t>B005702</t>
  </si>
  <si>
    <t>B005703</t>
  </si>
  <si>
    <t>B005704</t>
  </si>
  <si>
    <t>B005705</t>
  </si>
  <si>
    <t>B005706</t>
  </si>
  <si>
    <t>B005707</t>
  </si>
  <si>
    <t>B005708</t>
  </si>
  <si>
    <t>B005709</t>
  </si>
  <si>
    <t>B005710</t>
  </si>
  <si>
    <t>B005711</t>
  </si>
  <si>
    <t>B005712</t>
  </si>
  <si>
    <t>B005713</t>
  </si>
  <si>
    <t>B005714</t>
  </si>
  <si>
    <t>B005715</t>
  </si>
  <si>
    <t>B005716</t>
  </si>
  <si>
    <t>B005717</t>
  </si>
  <si>
    <t>B005718</t>
  </si>
  <si>
    <t>B005719</t>
  </si>
  <si>
    <t>B005720</t>
  </si>
  <si>
    <t>B005721</t>
  </si>
  <si>
    <t>B005722</t>
  </si>
  <si>
    <t>B005723</t>
  </si>
  <si>
    <t>B005724</t>
  </si>
  <si>
    <t>B005725</t>
  </si>
  <si>
    <t>B005726</t>
  </si>
  <si>
    <t>B005727</t>
  </si>
  <si>
    <t>B005728</t>
  </si>
  <si>
    <t>B005729</t>
  </si>
  <si>
    <t>B005730</t>
  </si>
  <si>
    <t>B005731</t>
  </si>
  <si>
    <t>B005732</t>
  </si>
  <si>
    <t>B005733</t>
  </si>
  <si>
    <t>B005734</t>
  </si>
  <si>
    <t>B005735</t>
  </si>
  <si>
    <t>B005736</t>
  </si>
  <si>
    <t>B005737</t>
  </si>
  <si>
    <t>B005738</t>
  </si>
  <si>
    <t>B005739</t>
  </si>
  <si>
    <t>B005740</t>
  </si>
  <si>
    <t>B005741</t>
  </si>
  <si>
    <t>B005742</t>
  </si>
  <si>
    <t>B005743</t>
  </si>
  <si>
    <t>B005744</t>
  </si>
  <si>
    <t>B005745</t>
  </si>
  <si>
    <t>B005746</t>
  </si>
  <si>
    <t>B005747</t>
  </si>
  <si>
    <t>B005748</t>
  </si>
  <si>
    <t>B005749</t>
  </si>
  <si>
    <t>B005750</t>
  </si>
  <si>
    <t>B005751</t>
  </si>
  <si>
    <t>B005752</t>
  </si>
  <si>
    <t>B005753</t>
  </si>
  <si>
    <t>B005754</t>
  </si>
  <si>
    <t>B005755</t>
  </si>
  <si>
    <t>B005756</t>
  </si>
  <si>
    <t>B005757</t>
  </si>
  <si>
    <t>B005758</t>
  </si>
  <si>
    <t>B005759</t>
  </si>
  <si>
    <t>B005760</t>
  </si>
  <si>
    <t>B005761</t>
  </si>
  <si>
    <t>B005762</t>
  </si>
  <si>
    <t>B005763</t>
  </si>
  <si>
    <t>B005764</t>
  </si>
  <si>
    <t>B005765</t>
  </si>
  <si>
    <t>B005766</t>
  </si>
  <si>
    <t>B005767</t>
  </si>
  <si>
    <t>B005768</t>
  </si>
  <si>
    <t>B005769</t>
  </si>
  <si>
    <t>B005770</t>
  </si>
  <si>
    <t>B005771</t>
  </si>
  <si>
    <t>B005772</t>
  </si>
  <si>
    <t>B005773</t>
  </si>
  <si>
    <t>B005774</t>
  </si>
  <si>
    <t>B005775</t>
  </si>
  <si>
    <t>B005776</t>
  </si>
  <si>
    <t>B005777</t>
  </si>
  <si>
    <t>B005778</t>
  </si>
  <si>
    <t>B005779</t>
  </si>
  <si>
    <t>B005780</t>
  </si>
  <si>
    <t>B005781</t>
  </si>
  <si>
    <t>B005782</t>
  </si>
  <si>
    <t>B005783</t>
  </si>
  <si>
    <t>B005784</t>
  </si>
  <si>
    <t>B005785</t>
  </si>
  <si>
    <t>B005786</t>
  </si>
  <si>
    <t>B005787</t>
  </si>
  <si>
    <t>B005788</t>
  </si>
  <si>
    <t>B005789</t>
  </si>
  <si>
    <t>B005790</t>
  </si>
  <si>
    <t>B005791</t>
  </si>
  <si>
    <t>B005792</t>
  </si>
  <si>
    <t>B005793</t>
  </si>
  <si>
    <t>B005794</t>
  </si>
  <si>
    <t>B005795</t>
  </si>
  <si>
    <t>B005796</t>
  </si>
  <si>
    <t>B005797</t>
  </si>
  <si>
    <t>B005798</t>
  </si>
  <si>
    <t>B005799</t>
  </si>
  <si>
    <t>B005800</t>
  </si>
  <si>
    <t>B005801</t>
  </si>
  <si>
    <t>B005802</t>
  </si>
  <si>
    <t>B005803</t>
  </si>
  <si>
    <t>B005804</t>
  </si>
  <si>
    <t>B005805</t>
  </si>
  <si>
    <t>B005806</t>
  </si>
  <si>
    <t>B005807</t>
  </si>
  <si>
    <t>B005808</t>
  </si>
  <si>
    <t>B005809</t>
  </si>
  <si>
    <t>B005810</t>
  </si>
  <si>
    <t>B005811</t>
  </si>
  <si>
    <t>B005812</t>
  </si>
  <si>
    <t>B005813</t>
  </si>
  <si>
    <t>B005814</t>
  </si>
  <si>
    <t>B005815</t>
  </si>
  <si>
    <t>B005816</t>
  </si>
  <si>
    <t>B005817</t>
  </si>
  <si>
    <t>B005818</t>
  </si>
  <si>
    <t>B005819</t>
  </si>
  <si>
    <t>B005820</t>
  </si>
  <si>
    <t>B005821</t>
  </si>
  <si>
    <t>B005822</t>
  </si>
  <si>
    <t>B005823</t>
  </si>
  <si>
    <t>B005824</t>
  </si>
  <si>
    <t>B005825</t>
  </si>
  <si>
    <t>B005826</t>
  </si>
  <si>
    <t>B005827</t>
  </si>
  <si>
    <t>B005828</t>
  </si>
  <si>
    <t>B005829</t>
  </si>
  <si>
    <t>B005830</t>
  </si>
  <si>
    <t>B005831</t>
  </si>
  <si>
    <t>B005832</t>
  </si>
  <si>
    <t>B005833</t>
  </si>
  <si>
    <t>B005834</t>
  </si>
  <si>
    <t>B005835</t>
  </si>
  <si>
    <t>B005836</t>
  </si>
  <si>
    <t>B005837</t>
  </si>
  <si>
    <t>B005838</t>
  </si>
  <si>
    <t>B005839</t>
  </si>
  <si>
    <t>B005840</t>
  </si>
  <si>
    <t>B005841</t>
  </si>
  <si>
    <t>B005842</t>
  </si>
  <si>
    <t>B005843</t>
  </si>
  <si>
    <t>B005844</t>
  </si>
  <si>
    <t>B005845</t>
  </si>
  <si>
    <t>B005846</t>
  </si>
  <si>
    <t>B005847</t>
  </si>
  <si>
    <t>B005848</t>
  </si>
  <si>
    <t>B005849</t>
  </si>
  <si>
    <t>B005850</t>
  </si>
  <si>
    <t>B005851</t>
  </si>
  <si>
    <t>B005852</t>
  </si>
  <si>
    <t>B005853</t>
  </si>
  <si>
    <t>B005854</t>
  </si>
  <si>
    <t>B005855</t>
  </si>
  <si>
    <t>B005856</t>
  </si>
  <si>
    <t>B005857</t>
  </si>
  <si>
    <t>B005858</t>
  </si>
  <si>
    <t>B005859</t>
  </si>
  <si>
    <t>B005860</t>
  </si>
  <si>
    <t>B005861</t>
  </si>
  <si>
    <t>B005862</t>
  </si>
  <si>
    <t>B005863</t>
  </si>
  <si>
    <t>B005864</t>
  </si>
  <si>
    <t>B005865</t>
  </si>
  <si>
    <t>B005866</t>
  </si>
  <si>
    <t>B005867</t>
  </si>
  <si>
    <t>B005868</t>
  </si>
  <si>
    <t>B005869</t>
  </si>
  <si>
    <t>B005870</t>
  </si>
  <si>
    <t>B005871</t>
  </si>
  <si>
    <t>B005872</t>
  </si>
  <si>
    <t>B005873</t>
  </si>
  <si>
    <t>B005874</t>
  </si>
  <si>
    <t>B005875</t>
  </si>
  <si>
    <t>B005876</t>
  </si>
  <si>
    <t>B005877</t>
  </si>
  <si>
    <t>B005878</t>
  </si>
  <si>
    <t>B005879</t>
  </si>
  <si>
    <t>B005880</t>
  </si>
  <si>
    <t>B005881</t>
  </si>
  <si>
    <t>B005882</t>
  </si>
  <si>
    <t>B005883</t>
  </si>
  <si>
    <t>B005884</t>
  </si>
  <si>
    <t>B005885</t>
  </si>
  <si>
    <t>B005886</t>
  </si>
  <si>
    <t>B005887</t>
  </si>
  <si>
    <t>B005888</t>
  </si>
  <si>
    <t>B005889</t>
  </si>
  <si>
    <t>B005890</t>
  </si>
  <si>
    <t>B005891</t>
  </si>
  <si>
    <t>B005892</t>
  </si>
  <si>
    <t>B005893</t>
  </si>
  <si>
    <t>B005894</t>
  </si>
  <si>
    <t>B005895</t>
  </si>
  <si>
    <t>B005896</t>
  </si>
  <si>
    <t>B005897</t>
  </si>
  <si>
    <t>B005898</t>
  </si>
  <si>
    <t>B005899</t>
  </si>
  <si>
    <t>B005900</t>
  </si>
  <si>
    <t>B005901</t>
  </si>
  <si>
    <t>B005902</t>
  </si>
  <si>
    <t>B005903</t>
  </si>
  <si>
    <t>B005904</t>
  </si>
  <si>
    <t>B005905</t>
  </si>
  <si>
    <t>B005906</t>
  </si>
  <si>
    <t>B005907</t>
  </si>
  <si>
    <t>B005908</t>
  </si>
  <si>
    <t>B005909</t>
  </si>
  <si>
    <t>B005910</t>
  </si>
  <si>
    <t>B005911</t>
  </si>
  <si>
    <t>B005912</t>
  </si>
  <si>
    <t>B005913</t>
  </si>
  <si>
    <t>B005914</t>
  </si>
  <si>
    <t>B005915</t>
  </si>
  <si>
    <t>B005916</t>
  </si>
  <si>
    <t>B005917</t>
  </si>
  <si>
    <t>B005918</t>
  </si>
  <si>
    <t>B005919</t>
  </si>
  <si>
    <t>B005920</t>
  </si>
  <si>
    <t>B005921</t>
  </si>
  <si>
    <t>B005922</t>
  </si>
  <si>
    <t>B005923</t>
  </si>
  <si>
    <t>B005924</t>
  </si>
  <si>
    <t>B005925</t>
  </si>
  <si>
    <t>B005926</t>
  </si>
  <si>
    <t>B005927</t>
  </si>
  <si>
    <t>B005928</t>
  </si>
  <si>
    <t>B005929</t>
  </si>
  <si>
    <t>B005930</t>
  </si>
  <si>
    <t>B005931</t>
  </si>
  <si>
    <t>B005932</t>
  </si>
  <si>
    <t>B005933</t>
  </si>
  <si>
    <t>B005934</t>
  </si>
  <si>
    <t>B005935</t>
  </si>
  <si>
    <t>B005936</t>
  </si>
  <si>
    <t>B005937</t>
  </si>
  <si>
    <t>B005938</t>
  </si>
  <si>
    <t>B005939</t>
  </si>
  <si>
    <t>B005940</t>
  </si>
  <si>
    <t>B005941</t>
  </si>
  <si>
    <t>B005942</t>
  </si>
  <si>
    <t>B005943</t>
  </si>
  <si>
    <t>B005944</t>
  </si>
  <si>
    <t>B005945</t>
  </si>
  <si>
    <t>B005946</t>
  </si>
  <si>
    <t>B005947</t>
  </si>
  <si>
    <t>B005948</t>
  </si>
  <si>
    <t>B005949</t>
  </si>
  <si>
    <t>B005950</t>
  </si>
  <si>
    <t>B005951</t>
  </si>
  <si>
    <t>B005952</t>
  </si>
  <si>
    <t>B005953</t>
  </si>
  <si>
    <t>B005954</t>
  </si>
  <si>
    <t>B005955</t>
  </si>
  <si>
    <t>B005956</t>
  </si>
  <si>
    <t>B005957</t>
  </si>
  <si>
    <t>B005958</t>
  </si>
  <si>
    <t>B005959</t>
  </si>
  <si>
    <t>B005960</t>
  </si>
  <si>
    <t>B005961</t>
  </si>
  <si>
    <t>B005962</t>
  </si>
  <si>
    <t>B005963</t>
  </si>
  <si>
    <t>B005964</t>
  </si>
  <si>
    <t>B005965</t>
  </si>
  <si>
    <t>B005966</t>
  </si>
  <si>
    <t>B005967</t>
  </si>
  <si>
    <t>B005968</t>
  </si>
  <si>
    <t>B005969</t>
  </si>
  <si>
    <t>B005970</t>
  </si>
  <si>
    <t>B005971</t>
  </si>
  <si>
    <t>B005972</t>
  </si>
  <si>
    <t>B005973</t>
  </si>
  <si>
    <t>B005974</t>
  </si>
  <si>
    <t>B005975</t>
  </si>
  <si>
    <t>B005976</t>
  </si>
  <si>
    <t>B005977</t>
  </si>
  <si>
    <t>B005978</t>
  </si>
  <si>
    <t>B005979</t>
  </si>
  <si>
    <t>B005980</t>
  </si>
  <si>
    <t>B005981</t>
  </si>
  <si>
    <t>B005982</t>
  </si>
  <si>
    <t>B005983</t>
  </si>
  <si>
    <t>B005984</t>
  </si>
  <si>
    <t>B005985</t>
  </si>
  <si>
    <t>B005986</t>
  </si>
  <si>
    <t>B005987</t>
  </si>
  <si>
    <t>B005988</t>
  </si>
  <si>
    <t>B005989</t>
  </si>
  <si>
    <t>B005990</t>
  </si>
  <si>
    <t>B005991</t>
  </si>
  <si>
    <t>B005992</t>
  </si>
  <si>
    <t>B005993</t>
  </si>
  <si>
    <t>B005994</t>
  </si>
  <si>
    <t>B005995</t>
  </si>
  <si>
    <t>B005996</t>
  </si>
  <si>
    <t>B005997</t>
  </si>
  <si>
    <t>B005998</t>
  </si>
  <si>
    <t>B005999</t>
  </si>
  <si>
    <t>B006000</t>
  </si>
  <si>
    <t>Cinema_Name</t>
  </si>
  <si>
    <t>City</t>
  </si>
  <si>
    <t>State</t>
  </si>
  <si>
    <t>Cinema_Type</t>
  </si>
  <si>
    <t>Screens</t>
  </si>
  <si>
    <t>Total_Seats</t>
  </si>
  <si>
    <t>Base_Ticket_Price</t>
  </si>
  <si>
    <t>Cinepolis City Centre, Chennai</t>
  </si>
  <si>
    <t>Chennai</t>
  </si>
  <si>
    <t>Tamil Nadu</t>
  </si>
  <si>
    <t>Multiplex</t>
  </si>
  <si>
    <t>Miraj Cinemas Grand Mall, Chennai</t>
  </si>
  <si>
    <t>Mukta A2 Cinemas Forum Mall, Chennai</t>
  </si>
  <si>
    <t>Miraj Cinemas City Centre, Coimbatore</t>
  </si>
  <si>
    <t>Coimbatore</t>
  </si>
  <si>
    <t>Mukta A2 Cinemas Grand Mall, Coimbatore</t>
  </si>
  <si>
    <t>MovieMax Forum Mall, Coimbatore</t>
  </si>
  <si>
    <t>Mukta A2 Cinemas City Centre, Madurai</t>
  </si>
  <si>
    <t>Madurai</t>
  </si>
  <si>
    <t>MovieMax Grand Mall, Madurai</t>
  </si>
  <si>
    <t>Asian Cinemas Forum Mall, Madurai</t>
  </si>
  <si>
    <t>MovieMax City Centre, Salem</t>
  </si>
  <si>
    <t>Salem</t>
  </si>
  <si>
    <t>Asian Cinemas Grand Mall, Salem</t>
  </si>
  <si>
    <t>City Pride Forum Mall, Salem</t>
  </si>
  <si>
    <t>Asian Cinemas City Centre, Bengaluru</t>
  </si>
  <si>
    <t>Bengaluru</t>
  </si>
  <si>
    <t>Karnataka</t>
  </si>
  <si>
    <t>City Pride Grand Mall, Bengaluru</t>
  </si>
  <si>
    <t>PVR Forum Mall, Bengaluru</t>
  </si>
  <si>
    <t>City Pride City Centre, Mysuru</t>
  </si>
  <si>
    <t>Mysuru</t>
  </si>
  <si>
    <t>PVR Grand Mall, Mysuru</t>
  </si>
  <si>
    <t>INOX Forum Mall, Mysuru</t>
  </si>
  <si>
    <t>PVR City Centre, Hyderabad</t>
  </si>
  <si>
    <t>Hyderabad</t>
  </si>
  <si>
    <t>Telangana</t>
  </si>
  <si>
    <t>INOX Grand Mall, Hyderabad</t>
  </si>
  <si>
    <t>Cinepolis Forum Mall, Hyderabad</t>
  </si>
  <si>
    <t>INOX City Centre, Vijayawada</t>
  </si>
  <si>
    <t>Vijayawada</t>
  </si>
  <si>
    <t>Andhra Pradesh</t>
  </si>
  <si>
    <t>Cinepolis Grand Mall, Vijayawada</t>
  </si>
  <si>
    <t>Miraj Cinemas Forum Mall, Vijayawada</t>
  </si>
  <si>
    <t>Cinepolis City Centre, Mumbai</t>
  </si>
  <si>
    <t>Mumbai</t>
  </si>
  <si>
    <t>Maharashtra</t>
  </si>
  <si>
    <t>Miraj Cinemas Grand Mall, Mumbai</t>
  </si>
  <si>
    <t>Mukta A2 Cinemas Forum Mall, Mumbai</t>
  </si>
  <si>
    <t>Miraj Cinemas City Centre, Pune</t>
  </si>
  <si>
    <t>Pune</t>
  </si>
  <si>
    <t>Mukta A2 Cinemas Grand Mall, Pune</t>
  </si>
  <si>
    <t>MovieMax Forum Mall, Pune</t>
  </si>
  <si>
    <t>Mukta A2 Cinemas City Centre, Delhi</t>
  </si>
  <si>
    <t>Delhi</t>
  </si>
  <si>
    <t>MovieMax Grand Mall, Delhi</t>
  </si>
  <si>
    <t>Asian Cinemas Forum Mall, Delhi</t>
  </si>
  <si>
    <t>MovieMax City Centre, Noida</t>
  </si>
  <si>
    <t>Noida</t>
  </si>
  <si>
    <t>Uttar Pradesh</t>
  </si>
  <si>
    <t>Asian Cinemas Grand Mall, Noida</t>
  </si>
  <si>
    <t>City Pride Forum Mall, Noida</t>
  </si>
  <si>
    <t>Asian Cinemas City Centre, Kolkata</t>
  </si>
  <si>
    <t>Kolkata</t>
  </si>
  <si>
    <t>West Bengal</t>
  </si>
  <si>
    <t>City Pride Grand Mall, Kolkata</t>
  </si>
  <si>
    <t>PVR Forum Mall, Kolkata</t>
  </si>
  <si>
    <t>City Pride City Centre, Ahmedabad</t>
  </si>
  <si>
    <t>Ahmedabad</t>
  </si>
  <si>
    <t>Gujarat</t>
  </si>
  <si>
    <t>PVR Grand Mall, Ahmedabad</t>
  </si>
  <si>
    <t>INOX Forum Mall, Ahmedabad</t>
  </si>
  <si>
    <t>PVR City Centre, Kochi</t>
  </si>
  <si>
    <t>Kochi</t>
  </si>
  <si>
    <t>Kerala</t>
  </si>
  <si>
    <t>INOX Grand Mall, Kochi</t>
  </si>
  <si>
    <t>Cinepolis Forum Mall, Kochi</t>
  </si>
  <si>
    <t>INOX City Centre, Thiruvananthapuram</t>
  </si>
  <si>
    <t>Thiruvananthapuram</t>
  </si>
  <si>
    <t>Cinepolis Grand Mall, Thiruvananthapuram</t>
  </si>
  <si>
    <t>Miraj Cinemas Forum Mall, Thiruvananthapuram</t>
  </si>
  <si>
    <t>Movie_id</t>
  </si>
  <si>
    <t>Day_type</t>
  </si>
  <si>
    <t>Month</t>
  </si>
  <si>
    <t>Show_time</t>
  </si>
  <si>
    <t>Cinema_id</t>
  </si>
  <si>
    <t>Cinema_name</t>
  </si>
  <si>
    <t>Ticket Booked</t>
  </si>
  <si>
    <t>Ticket_price</t>
  </si>
  <si>
    <t>Total Amount</t>
  </si>
  <si>
    <t>Payment_method</t>
  </si>
  <si>
    <t>Gender</t>
  </si>
  <si>
    <t>Age_group</t>
  </si>
  <si>
    <t>Booking_category</t>
  </si>
  <si>
    <t>Grand Total</t>
  </si>
  <si>
    <t>Count of Booking_ID</t>
  </si>
  <si>
    <t>Sum of Total Amount</t>
  </si>
  <si>
    <t>Asian Cinemas City Centre</t>
  </si>
  <si>
    <t>Asian Cinemas Forum Mall</t>
  </si>
  <si>
    <t>Asian Cinemas Grand Mall</t>
  </si>
  <si>
    <t>Cinepolis City Centre</t>
  </si>
  <si>
    <t>Cinepolis Forum Mall</t>
  </si>
  <si>
    <t>Cinepolis Grand Mall</t>
  </si>
  <si>
    <t>City Pride City Centre</t>
  </si>
  <si>
    <t>City Pride Forum Mall</t>
  </si>
  <si>
    <t>City Pride Grand Mall</t>
  </si>
  <si>
    <t>INOX City Centre</t>
  </si>
  <si>
    <t>INOX Forum Mall</t>
  </si>
  <si>
    <t>INOX Grand Mall</t>
  </si>
  <si>
    <t>Miraj Cinemas City Centre</t>
  </si>
  <si>
    <t>Miraj Cinemas Forum Mall</t>
  </si>
  <si>
    <t>Miraj Cinemas Grand Mall</t>
  </si>
  <si>
    <t>MovieMax City Centre</t>
  </si>
  <si>
    <t>MovieMax Forum Mall</t>
  </si>
  <si>
    <t>MovieMax Grand Mall</t>
  </si>
  <si>
    <t>Mukta A2 Cinemas City Centre</t>
  </si>
  <si>
    <t>Mukta A2 Cinemas Forum Mall</t>
  </si>
  <si>
    <t>Mukta A2 Cinemas Grand Mall</t>
  </si>
  <si>
    <t>PVR City Centre</t>
  </si>
  <si>
    <t>PVR Forum Mall</t>
  </si>
  <si>
    <t>PVR Grand Mall</t>
  </si>
  <si>
    <t>Therate Name</t>
  </si>
  <si>
    <t>Revenue</t>
  </si>
  <si>
    <t>Therate Revenue Analysis</t>
  </si>
  <si>
    <t>Above 45</t>
  </si>
  <si>
    <t>Middle Age</t>
  </si>
  <si>
    <t>Youngster</t>
  </si>
  <si>
    <t>Agewise Booking Analysis</t>
  </si>
  <si>
    <t>Cinema City</t>
  </si>
  <si>
    <t>Booking by Cinema City</t>
  </si>
  <si>
    <t>Weekday</t>
  </si>
  <si>
    <t>Weekend</t>
  </si>
  <si>
    <t>Payment Method</t>
  </si>
  <si>
    <t>Payment Analysis</t>
  </si>
  <si>
    <t>Movie Name</t>
  </si>
  <si>
    <t>Movie wise Revenue</t>
  </si>
  <si>
    <t>Day_Type</t>
  </si>
  <si>
    <t>Day Type Analysis</t>
  </si>
  <si>
    <t>Key Insight:</t>
  </si>
  <si>
    <t>This analysis shows that weekday bookings are</t>
  </si>
  <si>
    <t>significantly higher than weekend bookings.This indicates</t>
  </si>
  <si>
    <t xml:space="preserve">that,in this dataset, booking activity is higher on weekdays.  </t>
  </si>
  <si>
    <t>total revenue to identify movies with higher audience demand</t>
  </si>
  <si>
    <t>and stronger revenue contribution.</t>
  </si>
  <si>
    <r>
      <rPr>
        <b/>
        <sz val="12"/>
        <color theme="1"/>
        <rFont val="Aptos Narrow"/>
        <family val="2"/>
        <scheme val="minor"/>
      </rPr>
      <t xml:space="preserve">Key Insight: </t>
    </r>
    <r>
      <rPr>
        <sz val="12"/>
        <color theme="1"/>
        <rFont val="Aptos Narrow"/>
        <family val="2"/>
        <scheme val="minor"/>
      </rPr>
      <t xml:space="preserve">The movie analysis compares booking volume and </t>
    </r>
  </si>
  <si>
    <t>with 1,219 bookings, followed closely by UPI and Wallet.</t>
  </si>
  <si>
    <r>
      <rPr>
        <b/>
        <sz val="12"/>
        <color theme="1"/>
        <rFont val="Aptos Narrow"/>
        <family val="2"/>
        <scheme val="minor"/>
      </rPr>
      <t>Key Insight</t>
    </r>
    <r>
      <rPr>
        <sz val="12"/>
        <color theme="1"/>
        <rFont val="Aptos Narrow"/>
        <family val="2"/>
        <scheme val="minor"/>
      </rPr>
      <t>: Credit card is the most used payement method</t>
    </r>
  </si>
  <si>
    <t>demand in these cities.</t>
  </si>
  <si>
    <r>
      <rPr>
        <b/>
        <sz val="12"/>
        <color theme="1"/>
        <rFont val="Aptos Narrow"/>
        <family val="2"/>
        <scheme val="minor"/>
      </rPr>
      <t>Key Insight</t>
    </r>
    <r>
      <rPr>
        <sz val="12"/>
        <color theme="1"/>
        <rFont val="Aptos Narrow"/>
        <family val="2"/>
        <scheme val="minor"/>
      </rPr>
      <t xml:space="preserve">: Pune has the highest number of bookings with </t>
    </r>
    <r>
      <rPr>
        <b/>
        <sz val="12"/>
        <color theme="1"/>
        <rFont val="Aptos Narrow"/>
        <family val="2"/>
        <scheme val="minor"/>
      </rPr>
      <t>428</t>
    </r>
    <r>
      <rPr>
        <sz val="12"/>
        <color theme="1"/>
        <rFont val="Aptos Narrow"/>
        <family val="2"/>
        <scheme val="minor"/>
      </rPr>
      <t>,followed</t>
    </r>
  </si>
  <si>
    <r>
      <t>kolkata with</t>
    </r>
    <r>
      <rPr>
        <b/>
        <sz val="12"/>
        <color theme="1"/>
        <rFont val="Aptos Narrow"/>
        <family val="2"/>
        <scheme val="minor"/>
      </rPr>
      <t xml:space="preserve"> 404</t>
    </r>
    <r>
      <rPr>
        <sz val="12"/>
        <color theme="1"/>
        <rFont val="Aptos Narrow"/>
        <family val="2"/>
        <scheme val="minor"/>
      </rPr>
      <t xml:space="preserve"> and kochi with </t>
    </r>
    <r>
      <rPr>
        <b/>
        <sz val="12"/>
        <color theme="1"/>
        <rFont val="Aptos Narrow"/>
        <family val="2"/>
        <scheme val="minor"/>
      </rPr>
      <t>397</t>
    </r>
    <r>
      <rPr>
        <sz val="12"/>
        <color theme="1"/>
        <rFont val="Aptos Narrow"/>
        <family val="2"/>
        <scheme val="minor"/>
      </rPr>
      <t>, indicating strong movie-booking</t>
    </r>
  </si>
  <si>
    <t>Age Group</t>
  </si>
  <si>
    <t>highest number of bookings, followed by the middle-age group,</t>
  </si>
  <si>
    <t>while younger customers have fewer bookings.</t>
  </si>
  <si>
    <r>
      <rPr>
        <b/>
        <sz val="12"/>
        <color theme="1"/>
        <rFont val="Aptos Narrow"/>
        <family val="2"/>
        <scheme val="minor"/>
      </rPr>
      <t>Key Insight</t>
    </r>
    <r>
      <rPr>
        <sz val="12"/>
        <color theme="1"/>
        <rFont val="Aptos Narrow"/>
        <family val="2"/>
        <scheme val="minor"/>
      </rPr>
      <t xml:space="preserve">: The analysis shows that customers above 45 have the </t>
    </r>
  </si>
  <si>
    <r>
      <rPr>
        <b/>
        <sz val="12"/>
        <color theme="1"/>
        <rFont val="Aptos Narrow"/>
        <family val="2"/>
        <scheme val="minor"/>
      </rPr>
      <t>Key Insight</t>
    </r>
    <r>
      <rPr>
        <sz val="12"/>
        <color theme="1"/>
        <rFont val="Aptos Narrow"/>
        <family val="2"/>
        <scheme val="minor"/>
      </rPr>
      <t>: PVR Forum Mall generates Rs.2,30,720 in revenue,</t>
    </r>
  </si>
  <si>
    <t>indicating strong revenue contribution from this theater.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</si>
</sst>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10409]hh:mm\ AM/PM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18" fillId="0" borderId="0" xfId="0" applyFont="1" applyAlignment="1">
      <alignment horizontal="left"/>
    </xf>
    <xf numFmtId="0" fontId="18" fillId="35" borderId="0" xfId="0" applyFont="1" applyFill="1"/>
    <xf numFmtId="14" fontId="18" fillId="35" borderId="0" xfId="0" applyNumberFormat="1" applyFont="1" applyFill="1"/>
    <xf numFmtId="165" fontId="0" fillId="0" borderId="0" xfId="0" applyNumberFormat="1"/>
    <xf numFmtId="0" fontId="18" fillId="34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6" fillId="34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[$-10409]hh:mm\ AM/PM;@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HAY" refreshedDate="46294.453244097225" createdVersion="8" refreshedVersion="8" minRefreshableVersion="3" recordCount="6000" xr:uid="{B76C4830-72F7-4A74-BF95-4A84BBA11FBE}">
  <cacheSource type="worksheet">
    <worksheetSource ref="A1:V6001" sheet="Entertainment_Booking_Analysis"/>
  </cacheSource>
  <cacheFields count="22">
    <cacheField name="Booking_ID" numFmtId="0">
      <sharedItems count="6000">
        <s v="B000001"/>
        <s v="B000002"/>
        <s v="B000003"/>
        <s v="B000004"/>
        <s v="B000005"/>
        <s v="B000006"/>
        <s v="B000007"/>
        <s v="B000008"/>
        <s v="B000009"/>
        <s v="B000010"/>
        <s v="B000011"/>
        <s v="B000012"/>
        <s v="B000013"/>
        <s v="B000014"/>
        <s v="B000015"/>
        <s v="B000016"/>
        <s v="B000017"/>
        <s v="B000018"/>
        <s v="B000019"/>
        <s v="B000020"/>
        <s v="B000021"/>
        <s v="B000022"/>
        <s v="B000023"/>
        <s v="B000024"/>
        <s v="B000025"/>
        <s v="B000026"/>
        <s v="B000027"/>
        <s v="B000028"/>
        <s v="B000029"/>
        <s v="B000030"/>
        <s v="B000031"/>
        <s v="B000032"/>
        <s v="B000033"/>
        <s v="B000034"/>
        <s v="B000035"/>
        <s v="B000036"/>
        <s v="B000037"/>
        <s v="B000038"/>
        <s v="B000039"/>
        <s v="B000040"/>
        <s v="B000041"/>
        <s v="B000042"/>
        <s v="B000043"/>
        <s v="B000044"/>
        <s v="B000045"/>
        <s v="B000046"/>
        <s v="B000047"/>
        <s v="B000048"/>
        <s v="B000049"/>
        <s v="B000050"/>
        <s v="B000051"/>
        <s v="B000052"/>
        <s v="B000053"/>
        <s v="B000054"/>
        <s v="B000055"/>
        <s v="B000056"/>
        <s v="B000057"/>
        <s v="B000058"/>
        <s v="B000059"/>
        <s v="B000060"/>
        <s v="B000061"/>
        <s v="B000062"/>
        <s v="B000063"/>
        <s v="B000064"/>
        <s v="B000065"/>
        <s v="B000066"/>
        <s v="B000067"/>
        <s v="B000068"/>
        <s v="B000069"/>
        <s v="B000070"/>
        <s v="B000071"/>
        <s v="B000072"/>
        <s v="B000073"/>
        <s v="B000074"/>
        <s v="B000075"/>
        <s v="B000076"/>
        <s v="B000077"/>
        <s v="B000078"/>
        <s v="B000079"/>
        <s v="B000080"/>
        <s v="B000081"/>
        <s v="B000082"/>
        <s v="B000083"/>
        <s v="B000084"/>
        <s v="B000085"/>
        <s v="B000086"/>
        <s v="B000087"/>
        <s v="B000088"/>
        <s v="B000089"/>
        <s v="B000090"/>
        <s v="B000091"/>
        <s v="B000092"/>
        <s v="B000093"/>
        <s v="B000094"/>
        <s v="B000095"/>
        <s v="B000096"/>
        <s v="B000097"/>
        <s v="B000098"/>
        <s v="B000099"/>
        <s v="B000100"/>
        <s v="B000101"/>
        <s v="B000102"/>
        <s v="B000103"/>
        <s v="B000104"/>
        <s v="B000105"/>
        <s v="B000106"/>
        <s v="B000107"/>
        <s v="B000108"/>
        <s v="B000109"/>
        <s v="B000110"/>
        <s v="B000111"/>
        <s v="B000112"/>
        <s v="B000113"/>
        <s v="B000114"/>
        <s v="B000115"/>
        <s v="B000116"/>
        <s v="B000117"/>
        <s v="B000118"/>
        <s v="B000119"/>
        <s v="B000120"/>
        <s v="B000121"/>
        <s v="B000122"/>
        <s v="B000123"/>
        <s v="B000124"/>
        <s v="B000125"/>
        <s v="B000126"/>
        <s v="B000127"/>
        <s v="B000128"/>
        <s v="B000129"/>
        <s v="B000130"/>
        <s v="B000131"/>
        <s v="B000132"/>
        <s v="B000133"/>
        <s v="B000134"/>
        <s v="B000135"/>
        <s v="B000136"/>
        <s v="B000137"/>
        <s v="B000138"/>
        <s v="B000139"/>
        <s v="B000140"/>
        <s v="B000141"/>
        <s v="B000142"/>
        <s v="B000143"/>
        <s v="B000144"/>
        <s v="B000145"/>
        <s v="B000146"/>
        <s v="B000147"/>
        <s v="B000148"/>
        <s v="B000149"/>
        <s v="B000150"/>
        <s v="B000151"/>
        <s v="B000152"/>
        <s v="B000153"/>
        <s v="B000154"/>
        <s v="B000155"/>
        <s v="B000156"/>
        <s v="B000157"/>
        <s v="B000158"/>
        <s v="B000159"/>
        <s v="B000160"/>
        <s v="B000161"/>
        <s v="B000162"/>
        <s v="B000163"/>
        <s v="B000164"/>
        <s v="B000165"/>
        <s v="B000166"/>
        <s v="B000167"/>
        <s v="B000168"/>
        <s v="B000169"/>
        <s v="B000170"/>
        <s v="B000171"/>
        <s v="B000172"/>
        <s v="B000173"/>
        <s v="B000174"/>
        <s v="B000175"/>
        <s v="B000176"/>
        <s v="B000177"/>
        <s v="B000178"/>
        <s v="B000179"/>
        <s v="B000180"/>
        <s v="B000181"/>
        <s v="B000182"/>
        <s v="B000183"/>
        <s v="B000184"/>
        <s v="B000185"/>
        <s v="B000186"/>
        <s v="B000187"/>
        <s v="B000188"/>
        <s v="B000189"/>
        <s v="B000190"/>
        <s v="B000191"/>
        <s v="B000192"/>
        <s v="B000193"/>
        <s v="B000194"/>
        <s v="B000195"/>
        <s v="B000196"/>
        <s v="B000197"/>
        <s v="B000198"/>
        <s v="B000199"/>
        <s v="B000200"/>
        <s v="B000201"/>
        <s v="B000202"/>
        <s v="B000203"/>
        <s v="B000204"/>
        <s v="B000205"/>
        <s v="B000206"/>
        <s v="B000207"/>
        <s v="B000208"/>
        <s v="B000209"/>
        <s v="B000210"/>
        <s v="B000211"/>
        <s v="B000212"/>
        <s v="B000213"/>
        <s v="B000214"/>
        <s v="B000215"/>
        <s v="B000216"/>
        <s v="B000217"/>
        <s v="B000218"/>
        <s v="B000219"/>
        <s v="B000220"/>
        <s v="B000221"/>
        <s v="B000222"/>
        <s v="B000223"/>
        <s v="B000224"/>
        <s v="B000225"/>
        <s v="B000226"/>
        <s v="B000227"/>
        <s v="B000228"/>
        <s v="B000229"/>
        <s v="B000230"/>
        <s v="B000231"/>
        <s v="B000232"/>
        <s v="B000233"/>
        <s v="B000234"/>
        <s v="B000235"/>
        <s v="B000236"/>
        <s v="B000237"/>
        <s v="B000238"/>
        <s v="B000239"/>
        <s v="B000240"/>
        <s v="B000241"/>
        <s v="B000242"/>
        <s v="B000243"/>
        <s v="B000244"/>
        <s v="B000245"/>
        <s v="B000246"/>
        <s v="B000247"/>
        <s v="B000248"/>
        <s v="B000249"/>
        <s v="B000250"/>
        <s v="B000251"/>
        <s v="B000252"/>
        <s v="B000253"/>
        <s v="B000254"/>
        <s v="B000255"/>
        <s v="B000256"/>
        <s v="B000257"/>
        <s v="B000258"/>
        <s v="B000259"/>
        <s v="B000260"/>
        <s v="B000261"/>
        <s v="B000262"/>
        <s v="B000263"/>
        <s v="B000264"/>
        <s v="B000265"/>
        <s v="B000266"/>
        <s v="B000267"/>
        <s v="B000268"/>
        <s v="B000269"/>
        <s v="B000270"/>
        <s v="B000271"/>
        <s v="B000272"/>
        <s v="B000273"/>
        <s v="B000274"/>
        <s v="B000275"/>
        <s v="B000276"/>
        <s v="B000277"/>
        <s v="B000278"/>
        <s v="B000279"/>
        <s v="B000280"/>
        <s v="B000281"/>
        <s v="B000282"/>
        <s v="B000283"/>
        <s v="B000284"/>
        <s v="B000285"/>
        <s v="B000286"/>
        <s v="B000287"/>
        <s v="B000288"/>
        <s v="B000289"/>
        <s v="B000290"/>
        <s v="B000291"/>
        <s v="B000292"/>
        <s v="B000293"/>
        <s v="B000294"/>
        <s v="B000295"/>
        <s v="B000296"/>
        <s v="B000297"/>
        <s v="B000298"/>
        <s v="B000299"/>
        <s v="B000300"/>
        <s v="B000301"/>
        <s v="B000302"/>
        <s v="B000303"/>
        <s v="B000304"/>
        <s v="B000305"/>
        <s v="B000306"/>
        <s v="B000307"/>
        <s v="B000308"/>
        <s v="B000309"/>
        <s v="B000310"/>
        <s v="B000311"/>
        <s v="B000312"/>
        <s v="B000313"/>
        <s v="B000314"/>
        <s v="B000315"/>
        <s v="B000316"/>
        <s v="B000317"/>
        <s v="B000318"/>
        <s v="B000319"/>
        <s v="B000320"/>
        <s v="B000321"/>
        <s v="B000322"/>
        <s v="B000323"/>
        <s v="B000324"/>
        <s v="B000325"/>
        <s v="B000326"/>
        <s v="B000327"/>
        <s v="B000328"/>
        <s v="B000329"/>
        <s v="B000330"/>
        <s v="B000331"/>
        <s v="B000332"/>
        <s v="B000333"/>
        <s v="B000334"/>
        <s v="B000335"/>
        <s v="B000336"/>
        <s v="B000337"/>
        <s v="B000338"/>
        <s v="B000339"/>
        <s v="B000340"/>
        <s v="B000341"/>
        <s v="B000342"/>
        <s v="B000343"/>
        <s v="B000344"/>
        <s v="B000345"/>
        <s v="B000346"/>
        <s v="B000347"/>
        <s v="B000348"/>
        <s v="B000349"/>
        <s v="B000350"/>
        <s v="B000351"/>
        <s v="B000352"/>
        <s v="B000353"/>
        <s v="B000354"/>
        <s v="B000355"/>
        <s v="B000356"/>
        <s v="B000357"/>
        <s v="B000358"/>
        <s v="B000359"/>
        <s v="B000360"/>
        <s v="B000361"/>
        <s v="B000362"/>
        <s v="B000363"/>
        <s v="B000364"/>
        <s v="B000365"/>
        <s v="B000366"/>
        <s v="B000367"/>
        <s v="B000368"/>
        <s v="B000369"/>
        <s v="B000370"/>
        <s v="B000371"/>
        <s v="B000372"/>
        <s v="B000373"/>
        <s v="B000374"/>
        <s v="B000375"/>
        <s v="B000376"/>
        <s v="B000377"/>
        <s v="B000378"/>
        <s v="B000379"/>
        <s v="B000380"/>
        <s v="B000381"/>
        <s v="B000382"/>
        <s v="B000383"/>
        <s v="B000384"/>
        <s v="B000385"/>
        <s v="B000386"/>
        <s v="B000387"/>
        <s v="B000388"/>
        <s v="B000389"/>
        <s v="B000390"/>
        <s v="B000391"/>
        <s v="B000392"/>
        <s v="B000393"/>
        <s v="B000394"/>
        <s v="B000395"/>
        <s v="B000396"/>
        <s v="B000397"/>
        <s v="B000398"/>
        <s v="B000399"/>
        <s v="B000400"/>
        <s v="B000401"/>
        <s v="B000402"/>
        <s v="B000403"/>
        <s v="B000404"/>
        <s v="B000405"/>
        <s v="B000406"/>
        <s v="B000407"/>
        <s v="B000408"/>
        <s v="B000409"/>
        <s v="B000410"/>
        <s v="B000411"/>
        <s v="B000412"/>
        <s v="B000413"/>
        <s v="B000414"/>
        <s v="B000415"/>
        <s v="B000416"/>
        <s v="B000417"/>
        <s v="B000418"/>
        <s v="B000419"/>
        <s v="B000420"/>
        <s v="B000421"/>
        <s v="B000422"/>
        <s v="B000423"/>
        <s v="B000424"/>
        <s v="B000425"/>
        <s v="B000426"/>
        <s v="B000427"/>
        <s v="B000428"/>
        <s v="B000429"/>
        <s v="B000430"/>
        <s v="B000431"/>
        <s v="B000432"/>
        <s v="B000433"/>
        <s v="B000434"/>
        <s v="B000435"/>
        <s v="B000436"/>
        <s v="B000437"/>
        <s v="B000438"/>
        <s v="B000439"/>
        <s v="B000440"/>
        <s v="B000441"/>
        <s v="B000442"/>
        <s v="B000443"/>
        <s v="B000444"/>
        <s v="B000445"/>
        <s v="B000446"/>
        <s v="B000447"/>
        <s v="B000448"/>
        <s v="B000449"/>
        <s v="B000450"/>
        <s v="B000451"/>
        <s v="B000452"/>
        <s v="B000453"/>
        <s v="B000454"/>
        <s v="B000455"/>
        <s v="B000456"/>
        <s v="B000457"/>
        <s v="B000458"/>
        <s v="B000459"/>
        <s v="B000460"/>
        <s v="B000461"/>
        <s v="B000462"/>
        <s v="B000463"/>
        <s v="B000464"/>
        <s v="B000465"/>
        <s v="B000466"/>
        <s v="B000467"/>
        <s v="B000468"/>
        <s v="B000469"/>
        <s v="B000470"/>
        <s v="B000471"/>
        <s v="B000472"/>
        <s v="B000473"/>
        <s v="B000474"/>
        <s v="B000475"/>
        <s v="B000476"/>
        <s v="B000477"/>
        <s v="B000478"/>
        <s v="B000479"/>
        <s v="B000480"/>
        <s v="B000481"/>
        <s v="B000482"/>
        <s v="B000483"/>
        <s v="B000484"/>
        <s v="B000485"/>
        <s v="B000486"/>
        <s v="B000487"/>
        <s v="B000488"/>
        <s v="B000489"/>
        <s v="B000490"/>
        <s v="B000491"/>
        <s v="B000492"/>
        <s v="B000493"/>
        <s v="B000494"/>
        <s v="B000495"/>
        <s v="B000496"/>
        <s v="B000497"/>
        <s v="B000498"/>
        <s v="B000499"/>
        <s v="B000500"/>
        <s v="B000501"/>
        <s v="B000502"/>
        <s v="B000503"/>
        <s v="B000504"/>
        <s v="B000505"/>
        <s v="B000506"/>
        <s v="B000507"/>
        <s v="B000508"/>
        <s v="B000509"/>
        <s v="B000510"/>
        <s v="B000511"/>
        <s v="B000512"/>
        <s v="B000513"/>
        <s v="B000514"/>
        <s v="B000515"/>
        <s v="B000516"/>
        <s v="B000517"/>
        <s v="B000518"/>
        <s v="B000519"/>
        <s v="B000520"/>
        <s v="B000521"/>
        <s v="B000522"/>
        <s v="B000523"/>
        <s v="B000524"/>
        <s v="B000525"/>
        <s v="B000526"/>
        <s v="B000527"/>
        <s v="B000528"/>
        <s v="B000529"/>
        <s v="B000530"/>
        <s v="B000531"/>
        <s v="B000532"/>
        <s v="B000533"/>
        <s v="B000534"/>
        <s v="B000535"/>
        <s v="B000536"/>
        <s v="B000537"/>
        <s v="B000538"/>
        <s v="B000539"/>
        <s v="B000540"/>
        <s v="B000541"/>
        <s v="B000542"/>
        <s v="B000543"/>
        <s v="B000544"/>
        <s v="B000545"/>
        <s v="B000546"/>
        <s v="B000547"/>
        <s v="B000548"/>
        <s v="B000549"/>
        <s v="B000550"/>
        <s v="B000551"/>
        <s v="B000552"/>
        <s v="B000553"/>
        <s v="B000554"/>
        <s v="B000555"/>
        <s v="B000556"/>
        <s v="B000557"/>
        <s v="B000558"/>
        <s v="B000559"/>
        <s v="B000560"/>
        <s v="B000561"/>
        <s v="B000562"/>
        <s v="B000563"/>
        <s v="B000564"/>
        <s v="B000565"/>
        <s v="B000566"/>
        <s v="B000567"/>
        <s v="B000568"/>
        <s v="B000569"/>
        <s v="B000570"/>
        <s v="B000571"/>
        <s v="B000572"/>
        <s v="B000573"/>
        <s v="B000574"/>
        <s v="B000575"/>
        <s v="B000576"/>
        <s v="B000577"/>
        <s v="B000578"/>
        <s v="B000579"/>
        <s v="B000580"/>
        <s v="B000581"/>
        <s v="B000582"/>
        <s v="B000583"/>
        <s v="B000584"/>
        <s v="B000585"/>
        <s v="B000586"/>
        <s v="B000587"/>
        <s v="B000588"/>
        <s v="B000589"/>
        <s v="B000590"/>
        <s v="B000591"/>
        <s v="B000592"/>
        <s v="B000593"/>
        <s v="B000594"/>
        <s v="B000595"/>
        <s v="B000596"/>
        <s v="B000597"/>
        <s v="B000598"/>
        <s v="B000599"/>
        <s v="B000600"/>
        <s v="B000601"/>
        <s v="B000602"/>
        <s v="B000603"/>
        <s v="B000604"/>
        <s v="B000605"/>
        <s v="B000606"/>
        <s v="B000607"/>
        <s v="B000608"/>
        <s v="B000609"/>
        <s v="B000610"/>
        <s v="B000611"/>
        <s v="B000612"/>
        <s v="B000613"/>
        <s v="B000614"/>
        <s v="B000615"/>
        <s v="B000616"/>
        <s v="B000617"/>
        <s v="B000618"/>
        <s v="B000619"/>
        <s v="B000620"/>
        <s v="B000621"/>
        <s v="B000622"/>
        <s v="B000623"/>
        <s v="B000624"/>
        <s v="B000625"/>
        <s v="B000626"/>
        <s v="B000627"/>
        <s v="B000628"/>
        <s v="B000629"/>
        <s v="B000630"/>
        <s v="B000631"/>
        <s v="B000632"/>
        <s v="B000633"/>
        <s v="B000634"/>
        <s v="B000635"/>
        <s v="B000636"/>
        <s v="B000637"/>
        <s v="B000638"/>
        <s v="B000639"/>
        <s v="B000640"/>
        <s v="B000641"/>
        <s v="B000642"/>
        <s v="B000643"/>
        <s v="B000644"/>
        <s v="B000645"/>
        <s v="B000646"/>
        <s v="B000647"/>
        <s v="B000648"/>
        <s v="B000649"/>
        <s v="B000650"/>
        <s v="B000651"/>
        <s v="B000652"/>
        <s v="B000653"/>
        <s v="B000654"/>
        <s v="B000655"/>
        <s v="B000656"/>
        <s v="B000657"/>
        <s v="B000658"/>
        <s v="B000659"/>
        <s v="B000660"/>
        <s v="B000661"/>
        <s v="B000662"/>
        <s v="B000663"/>
        <s v="B000664"/>
        <s v="B000665"/>
        <s v="B000666"/>
        <s v="B000667"/>
        <s v="B000668"/>
        <s v="B000669"/>
        <s v="B000670"/>
        <s v="B000671"/>
        <s v="B000672"/>
        <s v="B000673"/>
        <s v="B000674"/>
        <s v="B000675"/>
        <s v="B000676"/>
        <s v="B000677"/>
        <s v="B000678"/>
        <s v="B000679"/>
        <s v="B000680"/>
        <s v="B000681"/>
        <s v="B000682"/>
        <s v="B000683"/>
        <s v="B000684"/>
        <s v="B000685"/>
        <s v="B000686"/>
        <s v="B000687"/>
        <s v="B000688"/>
        <s v="B000689"/>
        <s v="B000690"/>
        <s v="B000691"/>
        <s v="B000692"/>
        <s v="B000693"/>
        <s v="B000694"/>
        <s v="B000695"/>
        <s v="B000696"/>
        <s v="B000697"/>
        <s v="B000698"/>
        <s v="B000699"/>
        <s v="B000700"/>
        <s v="B000701"/>
        <s v="B000702"/>
        <s v="B000703"/>
        <s v="B000704"/>
        <s v="B000705"/>
        <s v="B000706"/>
        <s v="B000707"/>
        <s v="B000708"/>
        <s v="B000709"/>
        <s v="B000710"/>
        <s v="B000711"/>
        <s v="B000712"/>
        <s v="B000713"/>
        <s v="B000714"/>
        <s v="B000715"/>
        <s v="B000716"/>
        <s v="B000717"/>
        <s v="B000718"/>
        <s v="B000719"/>
        <s v="B000720"/>
        <s v="B000721"/>
        <s v="B000722"/>
        <s v="B000723"/>
        <s v="B000724"/>
        <s v="B000725"/>
        <s v="B000726"/>
        <s v="B000727"/>
        <s v="B000728"/>
        <s v="B000729"/>
        <s v="B000730"/>
        <s v="B000731"/>
        <s v="B000732"/>
        <s v="B000733"/>
        <s v="B000734"/>
        <s v="B000735"/>
        <s v="B000736"/>
        <s v="B000737"/>
        <s v="B000738"/>
        <s v="B000739"/>
        <s v="B000740"/>
        <s v="B000741"/>
        <s v="B000742"/>
        <s v="B000743"/>
        <s v="B000744"/>
        <s v="B000745"/>
        <s v="B000746"/>
        <s v="B000747"/>
        <s v="B000748"/>
        <s v="B000749"/>
        <s v="B000750"/>
        <s v="B000751"/>
        <s v="B000752"/>
        <s v="B000753"/>
        <s v="B000754"/>
        <s v="B000755"/>
        <s v="B000756"/>
        <s v="B000757"/>
        <s v="B000758"/>
        <s v="B000759"/>
        <s v="B000760"/>
        <s v="B000761"/>
        <s v="B000762"/>
        <s v="B000763"/>
        <s v="B000764"/>
        <s v="B000765"/>
        <s v="B000766"/>
        <s v="B000767"/>
        <s v="B000768"/>
        <s v="B000769"/>
        <s v="B000770"/>
        <s v="B000771"/>
        <s v="B000772"/>
        <s v="B000773"/>
        <s v="B000774"/>
        <s v="B000775"/>
        <s v="B000776"/>
        <s v="B000777"/>
        <s v="B000778"/>
        <s v="B000779"/>
        <s v="B000780"/>
        <s v="B000781"/>
        <s v="B000782"/>
        <s v="B000783"/>
        <s v="B000784"/>
        <s v="B000785"/>
        <s v="B000786"/>
        <s v="B000787"/>
        <s v="B000788"/>
        <s v="B000789"/>
        <s v="B000790"/>
        <s v="B000791"/>
        <s v="B000792"/>
        <s v="B000793"/>
        <s v="B000794"/>
        <s v="B000795"/>
        <s v="B000796"/>
        <s v="B000797"/>
        <s v="B000798"/>
        <s v="B000799"/>
        <s v="B000800"/>
        <s v="B000801"/>
        <s v="B000802"/>
        <s v="B000803"/>
        <s v="B000804"/>
        <s v="B000805"/>
        <s v="B000806"/>
        <s v="B000807"/>
        <s v="B000808"/>
        <s v="B000809"/>
        <s v="B000810"/>
        <s v="B000811"/>
        <s v="B000812"/>
        <s v="B000813"/>
        <s v="B000814"/>
        <s v="B000815"/>
        <s v="B000816"/>
        <s v="B000817"/>
        <s v="B000818"/>
        <s v="B000819"/>
        <s v="B000820"/>
        <s v="B000821"/>
        <s v="B000822"/>
        <s v="B000823"/>
        <s v="B000824"/>
        <s v="B000825"/>
        <s v="B000826"/>
        <s v="B000827"/>
        <s v="B000828"/>
        <s v="B000829"/>
        <s v="B000830"/>
        <s v="B000831"/>
        <s v="B000832"/>
        <s v="B000833"/>
        <s v="B000834"/>
        <s v="B000835"/>
        <s v="B000836"/>
        <s v="B000837"/>
        <s v="B000838"/>
        <s v="B000839"/>
        <s v="B000840"/>
        <s v="B000841"/>
        <s v="B000842"/>
        <s v="B000843"/>
        <s v="B000844"/>
        <s v="B000845"/>
        <s v="B000846"/>
        <s v="B000847"/>
        <s v="B000848"/>
        <s v="B000849"/>
        <s v="B000850"/>
        <s v="B000851"/>
        <s v="B000852"/>
        <s v="B000853"/>
        <s v="B000854"/>
        <s v="B000855"/>
        <s v="B000856"/>
        <s v="B000857"/>
        <s v="B000858"/>
        <s v="B000859"/>
        <s v="B000860"/>
        <s v="B000861"/>
        <s v="B000862"/>
        <s v="B000863"/>
        <s v="B000864"/>
        <s v="B000865"/>
        <s v="B000866"/>
        <s v="B000867"/>
        <s v="B000868"/>
        <s v="B000869"/>
        <s v="B000870"/>
        <s v="B000871"/>
        <s v="B000872"/>
        <s v="B000873"/>
        <s v="B000874"/>
        <s v="B000875"/>
        <s v="B000876"/>
        <s v="B000877"/>
        <s v="B000878"/>
        <s v="B000879"/>
        <s v="B000880"/>
        <s v="B000881"/>
        <s v="B000882"/>
        <s v="B000883"/>
        <s v="B000884"/>
        <s v="B000885"/>
        <s v="B000886"/>
        <s v="B000887"/>
        <s v="B000888"/>
        <s v="B000889"/>
        <s v="B000890"/>
        <s v="B000891"/>
        <s v="B000892"/>
        <s v="B000893"/>
        <s v="B000894"/>
        <s v="B000895"/>
        <s v="B000896"/>
        <s v="B000897"/>
        <s v="B000898"/>
        <s v="B000899"/>
        <s v="B000900"/>
        <s v="B000901"/>
        <s v="B000902"/>
        <s v="B000903"/>
        <s v="B000904"/>
        <s v="B000905"/>
        <s v="B000906"/>
        <s v="B000907"/>
        <s v="B000908"/>
        <s v="B000909"/>
        <s v="B000910"/>
        <s v="B000911"/>
        <s v="B000912"/>
        <s v="B000913"/>
        <s v="B000914"/>
        <s v="B000915"/>
        <s v="B000916"/>
        <s v="B000917"/>
        <s v="B000918"/>
        <s v="B000919"/>
        <s v="B000920"/>
        <s v="B000921"/>
        <s v="B000922"/>
        <s v="B000923"/>
        <s v="B000924"/>
        <s v="B000925"/>
        <s v="B000926"/>
        <s v="B000927"/>
        <s v="B000928"/>
        <s v="B000929"/>
        <s v="B000930"/>
        <s v="B000931"/>
        <s v="B000932"/>
        <s v="B000933"/>
        <s v="B000934"/>
        <s v="B000935"/>
        <s v="B000936"/>
        <s v="B000937"/>
        <s v="B000938"/>
        <s v="B000939"/>
        <s v="B000940"/>
        <s v="B000941"/>
        <s v="B000942"/>
        <s v="B000943"/>
        <s v="B000944"/>
        <s v="B000945"/>
        <s v="B000946"/>
        <s v="B000947"/>
        <s v="B000948"/>
        <s v="B000949"/>
        <s v="B000950"/>
        <s v="B000951"/>
        <s v="B000952"/>
        <s v="B000953"/>
        <s v="B000954"/>
        <s v="B000955"/>
        <s v="B000956"/>
        <s v="B000957"/>
        <s v="B000958"/>
        <s v="B000959"/>
        <s v="B000960"/>
        <s v="B000961"/>
        <s v="B000962"/>
        <s v="B000963"/>
        <s v="B000964"/>
        <s v="B000965"/>
        <s v="B000966"/>
        <s v="B000967"/>
        <s v="B000968"/>
        <s v="B000969"/>
        <s v="B000970"/>
        <s v="B000971"/>
        <s v="B000972"/>
        <s v="B000973"/>
        <s v="B000974"/>
        <s v="B000975"/>
        <s v="B000976"/>
        <s v="B000977"/>
        <s v="B000978"/>
        <s v="B000979"/>
        <s v="B000980"/>
        <s v="B000981"/>
        <s v="B000982"/>
        <s v="B000983"/>
        <s v="B000984"/>
        <s v="B000985"/>
        <s v="B000986"/>
        <s v="B000987"/>
        <s v="B000988"/>
        <s v="B000989"/>
        <s v="B000990"/>
        <s v="B000991"/>
        <s v="B000992"/>
        <s v="B000993"/>
        <s v="B000994"/>
        <s v="B000995"/>
        <s v="B000996"/>
        <s v="B000997"/>
        <s v="B000998"/>
        <s v="B000999"/>
        <s v="B001000"/>
        <s v="B001001"/>
        <s v="B001002"/>
        <s v="B001003"/>
        <s v="B001004"/>
        <s v="B001005"/>
        <s v="B001006"/>
        <s v="B001007"/>
        <s v="B001008"/>
        <s v="B001009"/>
        <s v="B001010"/>
        <s v="B001011"/>
        <s v="B001012"/>
        <s v="B001013"/>
        <s v="B001014"/>
        <s v="B001015"/>
        <s v="B001016"/>
        <s v="B001017"/>
        <s v="B001018"/>
        <s v="B001019"/>
        <s v="B001020"/>
        <s v="B001021"/>
        <s v="B001022"/>
        <s v="B001023"/>
        <s v="B001024"/>
        <s v="B001025"/>
        <s v="B001026"/>
        <s v="B001027"/>
        <s v="B001028"/>
        <s v="B001029"/>
        <s v="B001030"/>
        <s v="B001031"/>
        <s v="B001032"/>
        <s v="B001033"/>
        <s v="B001034"/>
        <s v="B001035"/>
        <s v="B001036"/>
        <s v="B001037"/>
        <s v="B001038"/>
        <s v="B001039"/>
        <s v="B001040"/>
        <s v="B001041"/>
        <s v="B001042"/>
        <s v="B001043"/>
        <s v="B001044"/>
        <s v="B001045"/>
        <s v="B001046"/>
        <s v="B001047"/>
        <s v="B001048"/>
        <s v="B001049"/>
        <s v="B001050"/>
        <s v="B001051"/>
        <s v="B001052"/>
        <s v="B001053"/>
        <s v="B001054"/>
        <s v="B001055"/>
        <s v="B001056"/>
        <s v="B001057"/>
        <s v="B001058"/>
        <s v="B001059"/>
        <s v="B001060"/>
        <s v="B001061"/>
        <s v="B001062"/>
        <s v="B001063"/>
        <s v="B001064"/>
        <s v="B001065"/>
        <s v="B001066"/>
        <s v="B001067"/>
        <s v="B001068"/>
        <s v="B001069"/>
        <s v="B001070"/>
        <s v="B001071"/>
        <s v="B001072"/>
        <s v="B001073"/>
        <s v="B001074"/>
        <s v="B001075"/>
        <s v="B001076"/>
        <s v="B001077"/>
        <s v="B001078"/>
        <s v="B001079"/>
        <s v="B001080"/>
        <s v="B001081"/>
        <s v="B001082"/>
        <s v="B001083"/>
        <s v="B001084"/>
        <s v="B001085"/>
        <s v="B001086"/>
        <s v="B001087"/>
        <s v="B001088"/>
        <s v="B001089"/>
        <s v="B001090"/>
        <s v="B001091"/>
        <s v="B001092"/>
        <s v="B001093"/>
        <s v="B001094"/>
        <s v="B001095"/>
        <s v="B001096"/>
        <s v="B001097"/>
        <s v="B001098"/>
        <s v="B001099"/>
        <s v="B001100"/>
        <s v="B001101"/>
        <s v="B001102"/>
        <s v="B001103"/>
        <s v="B001104"/>
        <s v="B001105"/>
        <s v="B001106"/>
        <s v="B001107"/>
        <s v="B001108"/>
        <s v="B001109"/>
        <s v="B001110"/>
        <s v="B001111"/>
        <s v="B001112"/>
        <s v="B001113"/>
        <s v="B001114"/>
        <s v="B001115"/>
        <s v="B001116"/>
        <s v="B001117"/>
        <s v="B001118"/>
        <s v="B001119"/>
        <s v="B001120"/>
        <s v="B001121"/>
        <s v="B001122"/>
        <s v="B001123"/>
        <s v="B001124"/>
        <s v="B001125"/>
        <s v="B001126"/>
        <s v="B001127"/>
        <s v="B001128"/>
        <s v="B001129"/>
        <s v="B001130"/>
        <s v="B001131"/>
        <s v="B001132"/>
        <s v="B001133"/>
        <s v="B001134"/>
        <s v="B001135"/>
        <s v="B001136"/>
        <s v="B001137"/>
        <s v="B001138"/>
        <s v="B001139"/>
        <s v="B001140"/>
        <s v="B001141"/>
        <s v="B001142"/>
        <s v="B001143"/>
        <s v="B001144"/>
        <s v="B001145"/>
        <s v="B001146"/>
        <s v="B001147"/>
        <s v="B001148"/>
        <s v="B001149"/>
        <s v="B001150"/>
        <s v="B001151"/>
        <s v="B001152"/>
        <s v="B001153"/>
        <s v="B001154"/>
        <s v="B001155"/>
        <s v="B001156"/>
        <s v="B001157"/>
        <s v="B001158"/>
        <s v="B001159"/>
        <s v="B001160"/>
        <s v="B001161"/>
        <s v="B001162"/>
        <s v="B001163"/>
        <s v="B001164"/>
        <s v="B001165"/>
        <s v="B001166"/>
        <s v="B001167"/>
        <s v="B001168"/>
        <s v="B001169"/>
        <s v="B001170"/>
        <s v="B001171"/>
        <s v="B001172"/>
        <s v="B001173"/>
        <s v="B001174"/>
        <s v="B001175"/>
        <s v="B001176"/>
        <s v="B001177"/>
        <s v="B001178"/>
        <s v="B001179"/>
        <s v="B001180"/>
        <s v="B001181"/>
        <s v="B001182"/>
        <s v="B001183"/>
        <s v="B001184"/>
        <s v="B001185"/>
        <s v="B001186"/>
        <s v="B001187"/>
        <s v="B001188"/>
        <s v="B001189"/>
        <s v="B001190"/>
        <s v="B001191"/>
        <s v="B001192"/>
        <s v="B001193"/>
        <s v="B001194"/>
        <s v="B001195"/>
        <s v="B001196"/>
        <s v="B001197"/>
        <s v="B001198"/>
        <s v="B001199"/>
        <s v="B001200"/>
        <s v="B001201"/>
        <s v="B001202"/>
        <s v="B001203"/>
        <s v="B001204"/>
        <s v="B001205"/>
        <s v="B001206"/>
        <s v="B001207"/>
        <s v="B001208"/>
        <s v="B001209"/>
        <s v="B001210"/>
        <s v="B001211"/>
        <s v="B001212"/>
        <s v="B001213"/>
        <s v="B001214"/>
        <s v="B001215"/>
        <s v="B001216"/>
        <s v="B001217"/>
        <s v="B001218"/>
        <s v="B001219"/>
        <s v="B001220"/>
        <s v="B001221"/>
        <s v="B001222"/>
        <s v="B001223"/>
        <s v="B001224"/>
        <s v="B001225"/>
        <s v="B001226"/>
        <s v="B001227"/>
        <s v="B001228"/>
        <s v="B001229"/>
        <s v="B001230"/>
        <s v="B001231"/>
        <s v="B001232"/>
        <s v="B001233"/>
        <s v="B001234"/>
        <s v="B001235"/>
        <s v="B001236"/>
        <s v="B001237"/>
        <s v="B001238"/>
        <s v="B001239"/>
        <s v="B001240"/>
        <s v="B001241"/>
        <s v="B001242"/>
        <s v="B001243"/>
        <s v="B001244"/>
        <s v="B001245"/>
        <s v="B001246"/>
        <s v="B001247"/>
        <s v="B001248"/>
        <s v="B001249"/>
        <s v="B001250"/>
        <s v="B001251"/>
        <s v="B001252"/>
        <s v="B001253"/>
        <s v="B001254"/>
        <s v="B001255"/>
        <s v="B001256"/>
        <s v="B001257"/>
        <s v="B001258"/>
        <s v="B001259"/>
        <s v="B001260"/>
        <s v="B001261"/>
        <s v="B001262"/>
        <s v="B001263"/>
        <s v="B001264"/>
        <s v="B001265"/>
        <s v="B001266"/>
        <s v="B001267"/>
        <s v="B001268"/>
        <s v="B001269"/>
        <s v="B001270"/>
        <s v="B001271"/>
        <s v="B001272"/>
        <s v="B001273"/>
        <s v="B001274"/>
        <s v="B001275"/>
        <s v="B001276"/>
        <s v="B001277"/>
        <s v="B001278"/>
        <s v="B001279"/>
        <s v="B001280"/>
        <s v="B001281"/>
        <s v="B001282"/>
        <s v="B001283"/>
        <s v="B001284"/>
        <s v="B001285"/>
        <s v="B001286"/>
        <s v="B001287"/>
        <s v="B001288"/>
        <s v="B001289"/>
        <s v="B001290"/>
        <s v="B001291"/>
        <s v="B001292"/>
        <s v="B001293"/>
        <s v="B001294"/>
        <s v="B001295"/>
        <s v="B001296"/>
        <s v="B001297"/>
        <s v="B001298"/>
        <s v="B001299"/>
        <s v="B001300"/>
        <s v="B001301"/>
        <s v="B001302"/>
        <s v="B001303"/>
        <s v="B001304"/>
        <s v="B001305"/>
        <s v="B001306"/>
        <s v="B001307"/>
        <s v="B001308"/>
        <s v="B001309"/>
        <s v="B001310"/>
        <s v="B001311"/>
        <s v="B001312"/>
        <s v="B001313"/>
        <s v="B001314"/>
        <s v="B001315"/>
        <s v="B001316"/>
        <s v="B001317"/>
        <s v="B001318"/>
        <s v="B001319"/>
        <s v="B001320"/>
        <s v="B001321"/>
        <s v="B001322"/>
        <s v="B001323"/>
        <s v="B001324"/>
        <s v="B001325"/>
        <s v="B001326"/>
        <s v="B001327"/>
        <s v="B001328"/>
        <s v="B001329"/>
        <s v="B001330"/>
        <s v="B001331"/>
        <s v="B001332"/>
        <s v="B001333"/>
        <s v="B001334"/>
        <s v="B001335"/>
        <s v="B001336"/>
        <s v="B001337"/>
        <s v="B001338"/>
        <s v="B001339"/>
        <s v="B001340"/>
        <s v="B001341"/>
        <s v="B001342"/>
        <s v="B001343"/>
        <s v="B001344"/>
        <s v="B001345"/>
        <s v="B001346"/>
        <s v="B001347"/>
        <s v="B001348"/>
        <s v="B001349"/>
        <s v="B001350"/>
        <s v="B001351"/>
        <s v="B001352"/>
        <s v="B001353"/>
        <s v="B001354"/>
        <s v="B001355"/>
        <s v="B001356"/>
        <s v="B001357"/>
        <s v="B001358"/>
        <s v="B001359"/>
        <s v="B001360"/>
        <s v="B001361"/>
        <s v="B001362"/>
        <s v="B001363"/>
        <s v="B001364"/>
        <s v="B001365"/>
        <s v="B001366"/>
        <s v="B001367"/>
        <s v="B001368"/>
        <s v="B001369"/>
        <s v="B001370"/>
        <s v="B001371"/>
        <s v="B001372"/>
        <s v="B001373"/>
        <s v="B001374"/>
        <s v="B001375"/>
        <s v="B001376"/>
        <s v="B001377"/>
        <s v="B001378"/>
        <s v="B001379"/>
        <s v="B001380"/>
        <s v="B001381"/>
        <s v="B001382"/>
        <s v="B001383"/>
        <s v="B001384"/>
        <s v="B001385"/>
        <s v="B001386"/>
        <s v="B001387"/>
        <s v="B001388"/>
        <s v="B001389"/>
        <s v="B001390"/>
        <s v="B001391"/>
        <s v="B001392"/>
        <s v="B001393"/>
        <s v="B001394"/>
        <s v="B001395"/>
        <s v="B001396"/>
        <s v="B001397"/>
        <s v="B001398"/>
        <s v="B001399"/>
        <s v="B001400"/>
        <s v="B001401"/>
        <s v="B001402"/>
        <s v="B001403"/>
        <s v="B001404"/>
        <s v="B001405"/>
        <s v="B001406"/>
        <s v="B001407"/>
        <s v="B001408"/>
        <s v="B001409"/>
        <s v="B001410"/>
        <s v="B001411"/>
        <s v="B001412"/>
        <s v="B001413"/>
        <s v="B001414"/>
        <s v="B001415"/>
        <s v="B001416"/>
        <s v="B001417"/>
        <s v="B001418"/>
        <s v="B001419"/>
        <s v="B001420"/>
        <s v="B001421"/>
        <s v="B001422"/>
        <s v="B001423"/>
        <s v="B001424"/>
        <s v="B001425"/>
        <s v="B001426"/>
        <s v="B001427"/>
        <s v="B001428"/>
        <s v="B001429"/>
        <s v="B001430"/>
        <s v="B001431"/>
        <s v="B001432"/>
        <s v="B001433"/>
        <s v="B001434"/>
        <s v="B001435"/>
        <s v="B001436"/>
        <s v="B001437"/>
        <s v="B001438"/>
        <s v="B001439"/>
        <s v="B001440"/>
        <s v="B001441"/>
        <s v="B001442"/>
        <s v="B001443"/>
        <s v="B001444"/>
        <s v="B001445"/>
        <s v="B001446"/>
        <s v="B001447"/>
        <s v="B001448"/>
        <s v="B001449"/>
        <s v="B001450"/>
        <s v="B001451"/>
        <s v="B001452"/>
        <s v="B001453"/>
        <s v="B001454"/>
        <s v="B001455"/>
        <s v="B001456"/>
        <s v="B001457"/>
        <s v="B001458"/>
        <s v="B001459"/>
        <s v="B001460"/>
        <s v="B001461"/>
        <s v="B001462"/>
        <s v="B001463"/>
        <s v="B001464"/>
        <s v="B001465"/>
        <s v="B001466"/>
        <s v="B001467"/>
        <s v="B001468"/>
        <s v="B001469"/>
        <s v="B001470"/>
        <s v="B001471"/>
        <s v="B001472"/>
        <s v="B001473"/>
        <s v="B001474"/>
        <s v="B001475"/>
        <s v="B001476"/>
        <s v="B001477"/>
        <s v="B001478"/>
        <s v="B001479"/>
        <s v="B001480"/>
        <s v="B001481"/>
        <s v="B001482"/>
        <s v="B001483"/>
        <s v="B001484"/>
        <s v="B001485"/>
        <s v="B001486"/>
        <s v="B001487"/>
        <s v="B001488"/>
        <s v="B001489"/>
        <s v="B001490"/>
        <s v="B001491"/>
        <s v="B001492"/>
        <s v="B001493"/>
        <s v="B001494"/>
        <s v="B001495"/>
        <s v="B001496"/>
        <s v="B001497"/>
        <s v="B001498"/>
        <s v="B001499"/>
        <s v="B001500"/>
        <s v="B001501"/>
        <s v="B001502"/>
        <s v="B001503"/>
        <s v="B001504"/>
        <s v="B001505"/>
        <s v="B001506"/>
        <s v="B001507"/>
        <s v="B001508"/>
        <s v="B001509"/>
        <s v="B001510"/>
        <s v="B001511"/>
        <s v="B001512"/>
        <s v="B001513"/>
        <s v="B001514"/>
        <s v="B001515"/>
        <s v="B001516"/>
        <s v="B001517"/>
        <s v="B001518"/>
        <s v="B001519"/>
        <s v="B001520"/>
        <s v="B001521"/>
        <s v="B001522"/>
        <s v="B001523"/>
        <s v="B001524"/>
        <s v="B001525"/>
        <s v="B001526"/>
        <s v="B001527"/>
        <s v="B001528"/>
        <s v="B001529"/>
        <s v="B001530"/>
        <s v="B001531"/>
        <s v="B001532"/>
        <s v="B001533"/>
        <s v="B001534"/>
        <s v="B001535"/>
        <s v="B001536"/>
        <s v="B001537"/>
        <s v="B001538"/>
        <s v="B001539"/>
        <s v="B001540"/>
        <s v="B001541"/>
        <s v="B001542"/>
        <s v="B001543"/>
        <s v="B001544"/>
        <s v="B001545"/>
        <s v="B001546"/>
        <s v="B001547"/>
        <s v="B001548"/>
        <s v="B001549"/>
        <s v="B001550"/>
        <s v="B001551"/>
        <s v="B001552"/>
        <s v="B001553"/>
        <s v="B001554"/>
        <s v="B001555"/>
        <s v="B001556"/>
        <s v="B001557"/>
        <s v="B001558"/>
        <s v="B001559"/>
        <s v="B001560"/>
        <s v="B001561"/>
        <s v="B001562"/>
        <s v="B001563"/>
        <s v="B001564"/>
        <s v="B001565"/>
        <s v="B001566"/>
        <s v="B001567"/>
        <s v="B001568"/>
        <s v="B001569"/>
        <s v="B001570"/>
        <s v="B001571"/>
        <s v="B001572"/>
        <s v="B001573"/>
        <s v="B001574"/>
        <s v="B001575"/>
        <s v="B001576"/>
        <s v="B001577"/>
        <s v="B001578"/>
        <s v="B001579"/>
        <s v="B001580"/>
        <s v="B001581"/>
        <s v="B001582"/>
        <s v="B001583"/>
        <s v="B001584"/>
        <s v="B001585"/>
        <s v="B001586"/>
        <s v="B001587"/>
        <s v="B001588"/>
        <s v="B001589"/>
        <s v="B001590"/>
        <s v="B001591"/>
        <s v="B001592"/>
        <s v="B001593"/>
        <s v="B001594"/>
        <s v="B001595"/>
        <s v="B001596"/>
        <s v="B001597"/>
        <s v="B001598"/>
        <s v="B001599"/>
        <s v="B001600"/>
        <s v="B001601"/>
        <s v="B001602"/>
        <s v="B001603"/>
        <s v="B001604"/>
        <s v="B001605"/>
        <s v="B001606"/>
        <s v="B001607"/>
        <s v="B001608"/>
        <s v="B001609"/>
        <s v="B001610"/>
        <s v="B001611"/>
        <s v="B001612"/>
        <s v="B001613"/>
        <s v="B001614"/>
        <s v="B001615"/>
        <s v="B001616"/>
        <s v="B001617"/>
        <s v="B001618"/>
        <s v="B001619"/>
        <s v="B001620"/>
        <s v="B001621"/>
        <s v="B001622"/>
        <s v="B001623"/>
        <s v="B001624"/>
        <s v="B001625"/>
        <s v="B001626"/>
        <s v="B001627"/>
        <s v="B001628"/>
        <s v="B001629"/>
        <s v="B001630"/>
        <s v="B001631"/>
        <s v="B001632"/>
        <s v="B001633"/>
        <s v="B001634"/>
        <s v="B001635"/>
        <s v="B001636"/>
        <s v="B001637"/>
        <s v="B001638"/>
        <s v="B001639"/>
        <s v="B001640"/>
        <s v="B001641"/>
        <s v="B001642"/>
        <s v="B001643"/>
        <s v="B001644"/>
        <s v="B001645"/>
        <s v="B001646"/>
        <s v="B001647"/>
        <s v="B001648"/>
        <s v="B001649"/>
        <s v="B001650"/>
        <s v="B001651"/>
        <s v="B001652"/>
        <s v="B001653"/>
        <s v="B001654"/>
        <s v="B001655"/>
        <s v="B001656"/>
        <s v="B001657"/>
        <s v="B001658"/>
        <s v="B001659"/>
        <s v="B001660"/>
        <s v="B001661"/>
        <s v="B001662"/>
        <s v="B001663"/>
        <s v="B001664"/>
        <s v="B001665"/>
        <s v="B001666"/>
        <s v="B001667"/>
        <s v="B001668"/>
        <s v="B001669"/>
        <s v="B001670"/>
        <s v="B001671"/>
        <s v="B001672"/>
        <s v="B001673"/>
        <s v="B001674"/>
        <s v="B001675"/>
        <s v="B001676"/>
        <s v="B001677"/>
        <s v="B001678"/>
        <s v="B001679"/>
        <s v="B001680"/>
        <s v="B001681"/>
        <s v="B001682"/>
        <s v="B001683"/>
        <s v="B001684"/>
        <s v="B001685"/>
        <s v="B001686"/>
        <s v="B001687"/>
        <s v="B001688"/>
        <s v="B001689"/>
        <s v="B001690"/>
        <s v="B001691"/>
        <s v="B001692"/>
        <s v="B001693"/>
        <s v="B001694"/>
        <s v="B001695"/>
        <s v="B001696"/>
        <s v="B001697"/>
        <s v="B001698"/>
        <s v="B001699"/>
        <s v="B001700"/>
        <s v="B001701"/>
        <s v="B001702"/>
        <s v="B001703"/>
        <s v="B001704"/>
        <s v="B001705"/>
        <s v="B001706"/>
        <s v="B001707"/>
        <s v="B001708"/>
        <s v="B001709"/>
        <s v="B001710"/>
        <s v="B001711"/>
        <s v="B001712"/>
        <s v="B001713"/>
        <s v="B001714"/>
        <s v="B001715"/>
        <s v="B001716"/>
        <s v="B001717"/>
        <s v="B001718"/>
        <s v="B001719"/>
        <s v="B001720"/>
        <s v="B001721"/>
        <s v="B001722"/>
        <s v="B001723"/>
        <s v="B001724"/>
        <s v="B001725"/>
        <s v="B001726"/>
        <s v="B001727"/>
        <s v="B001728"/>
        <s v="B001729"/>
        <s v="B001730"/>
        <s v="B001731"/>
        <s v="B001732"/>
        <s v="B001733"/>
        <s v="B001734"/>
        <s v="B001735"/>
        <s v="B001736"/>
        <s v="B001737"/>
        <s v="B001738"/>
        <s v="B001739"/>
        <s v="B001740"/>
        <s v="B001741"/>
        <s v="B001742"/>
        <s v="B001743"/>
        <s v="B001744"/>
        <s v="B001745"/>
        <s v="B001746"/>
        <s v="B001747"/>
        <s v="B001748"/>
        <s v="B001749"/>
        <s v="B001750"/>
        <s v="B001751"/>
        <s v="B001752"/>
        <s v="B001753"/>
        <s v="B001754"/>
        <s v="B001755"/>
        <s v="B001756"/>
        <s v="B001757"/>
        <s v="B001758"/>
        <s v="B001759"/>
        <s v="B001760"/>
        <s v="B001761"/>
        <s v="B001762"/>
        <s v="B001763"/>
        <s v="B001764"/>
        <s v="B001765"/>
        <s v="B001766"/>
        <s v="B001767"/>
        <s v="B001768"/>
        <s v="B001769"/>
        <s v="B001770"/>
        <s v="B001771"/>
        <s v="B001772"/>
        <s v="B001773"/>
        <s v="B001774"/>
        <s v="B001775"/>
        <s v="B001776"/>
        <s v="B001777"/>
        <s v="B001778"/>
        <s v="B001779"/>
        <s v="B001780"/>
        <s v="B001781"/>
        <s v="B001782"/>
        <s v="B001783"/>
        <s v="B001784"/>
        <s v="B001785"/>
        <s v="B001786"/>
        <s v="B001787"/>
        <s v="B001788"/>
        <s v="B001789"/>
        <s v="B001790"/>
        <s v="B001791"/>
        <s v="B001792"/>
        <s v="B001793"/>
        <s v="B001794"/>
        <s v="B001795"/>
        <s v="B001796"/>
        <s v="B001797"/>
        <s v="B001798"/>
        <s v="B001799"/>
        <s v="B001800"/>
        <s v="B001801"/>
        <s v="B001802"/>
        <s v="B001803"/>
        <s v="B001804"/>
        <s v="B001805"/>
        <s v="B001806"/>
        <s v="B001807"/>
        <s v="B001808"/>
        <s v="B001809"/>
        <s v="B001810"/>
        <s v="B001811"/>
        <s v="B001812"/>
        <s v="B001813"/>
        <s v="B001814"/>
        <s v="B001815"/>
        <s v="B001816"/>
        <s v="B001817"/>
        <s v="B001818"/>
        <s v="B001819"/>
        <s v="B001820"/>
        <s v="B001821"/>
        <s v="B001822"/>
        <s v="B001823"/>
        <s v="B001824"/>
        <s v="B001825"/>
        <s v="B001826"/>
        <s v="B001827"/>
        <s v="B001828"/>
        <s v="B001829"/>
        <s v="B001830"/>
        <s v="B001831"/>
        <s v="B001832"/>
        <s v="B001833"/>
        <s v="B001834"/>
        <s v="B001835"/>
        <s v="B001836"/>
        <s v="B001837"/>
        <s v="B001838"/>
        <s v="B001839"/>
        <s v="B001840"/>
        <s v="B001841"/>
        <s v="B001842"/>
        <s v="B001843"/>
        <s v="B001844"/>
        <s v="B001845"/>
        <s v="B001846"/>
        <s v="B001847"/>
        <s v="B001848"/>
        <s v="B001849"/>
        <s v="B001850"/>
        <s v="B001851"/>
        <s v="B001852"/>
        <s v="B001853"/>
        <s v="B001854"/>
        <s v="B001855"/>
        <s v="B001856"/>
        <s v="B001857"/>
        <s v="B001858"/>
        <s v="B001859"/>
        <s v="B001860"/>
        <s v="B001861"/>
        <s v="B001862"/>
        <s v="B001863"/>
        <s v="B001864"/>
        <s v="B001865"/>
        <s v="B001866"/>
        <s v="B001867"/>
        <s v="B001868"/>
        <s v="B001869"/>
        <s v="B001870"/>
        <s v="B001871"/>
        <s v="B001872"/>
        <s v="B001873"/>
        <s v="B001874"/>
        <s v="B001875"/>
        <s v="B001876"/>
        <s v="B001877"/>
        <s v="B001878"/>
        <s v="B001879"/>
        <s v="B001880"/>
        <s v="B001881"/>
        <s v="B001882"/>
        <s v="B001883"/>
        <s v="B001884"/>
        <s v="B001885"/>
        <s v="B001886"/>
        <s v="B001887"/>
        <s v="B001888"/>
        <s v="B001889"/>
        <s v="B001890"/>
        <s v="B001891"/>
        <s v="B001892"/>
        <s v="B001893"/>
        <s v="B001894"/>
        <s v="B001895"/>
        <s v="B001896"/>
        <s v="B001897"/>
        <s v="B001898"/>
        <s v="B001899"/>
        <s v="B001900"/>
        <s v="B001901"/>
        <s v="B001902"/>
        <s v="B001903"/>
        <s v="B001904"/>
        <s v="B001905"/>
        <s v="B001906"/>
        <s v="B001907"/>
        <s v="B001908"/>
        <s v="B001909"/>
        <s v="B001910"/>
        <s v="B001911"/>
        <s v="B001912"/>
        <s v="B001913"/>
        <s v="B001914"/>
        <s v="B001915"/>
        <s v="B001916"/>
        <s v="B001917"/>
        <s v="B001918"/>
        <s v="B001919"/>
        <s v="B001920"/>
        <s v="B001921"/>
        <s v="B001922"/>
        <s v="B001923"/>
        <s v="B001924"/>
        <s v="B001925"/>
        <s v="B001926"/>
        <s v="B001927"/>
        <s v="B001928"/>
        <s v="B001929"/>
        <s v="B001930"/>
        <s v="B001931"/>
        <s v="B001932"/>
        <s v="B001933"/>
        <s v="B001934"/>
        <s v="B001935"/>
        <s v="B001936"/>
        <s v="B001937"/>
        <s v="B001938"/>
        <s v="B001939"/>
        <s v="B001940"/>
        <s v="B001941"/>
        <s v="B001942"/>
        <s v="B001943"/>
        <s v="B001944"/>
        <s v="B001945"/>
        <s v="B001946"/>
        <s v="B001947"/>
        <s v="B001948"/>
        <s v="B001949"/>
        <s v="B001950"/>
        <s v="B001951"/>
        <s v="B001952"/>
        <s v="B001953"/>
        <s v="B001954"/>
        <s v="B001955"/>
        <s v="B001956"/>
        <s v="B001957"/>
        <s v="B001958"/>
        <s v="B001959"/>
        <s v="B001960"/>
        <s v="B001961"/>
        <s v="B001962"/>
        <s v="B001963"/>
        <s v="B001964"/>
        <s v="B001965"/>
        <s v="B001966"/>
        <s v="B001967"/>
        <s v="B001968"/>
        <s v="B001969"/>
        <s v="B001970"/>
        <s v="B001971"/>
        <s v="B001972"/>
        <s v="B001973"/>
        <s v="B001974"/>
        <s v="B001975"/>
        <s v="B001976"/>
        <s v="B001977"/>
        <s v="B001978"/>
        <s v="B001979"/>
        <s v="B001980"/>
        <s v="B001981"/>
        <s v="B001982"/>
        <s v="B001983"/>
        <s v="B001984"/>
        <s v="B001985"/>
        <s v="B001986"/>
        <s v="B001987"/>
        <s v="B001988"/>
        <s v="B001989"/>
        <s v="B001990"/>
        <s v="B001991"/>
        <s v="B001992"/>
        <s v="B001993"/>
        <s v="B001994"/>
        <s v="B001995"/>
        <s v="B001996"/>
        <s v="B001997"/>
        <s v="B001998"/>
        <s v="B001999"/>
        <s v="B002000"/>
        <s v="B002001"/>
        <s v="B002002"/>
        <s v="B002003"/>
        <s v="B002004"/>
        <s v="B002005"/>
        <s v="B002006"/>
        <s v="B002007"/>
        <s v="B002008"/>
        <s v="B002009"/>
        <s v="B002010"/>
        <s v="B002011"/>
        <s v="B002012"/>
        <s v="B002013"/>
        <s v="B002014"/>
        <s v="B002015"/>
        <s v="B002016"/>
        <s v="B002017"/>
        <s v="B002018"/>
        <s v="B002019"/>
        <s v="B002020"/>
        <s v="B002021"/>
        <s v="B002022"/>
        <s v="B002023"/>
        <s v="B002024"/>
        <s v="B002025"/>
        <s v="B002026"/>
        <s v="B002027"/>
        <s v="B002028"/>
        <s v="B002029"/>
        <s v="B002030"/>
        <s v="B002031"/>
        <s v="B002032"/>
        <s v="B002033"/>
        <s v="B002034"/>
        <s v="B002035"/>
        <s v="B002036"/>
        <s v="B002037"/>
        <s v="B002038"/>
        <s v="B002039"/>
        <s v="B002040"/>
        <s v="B002041"/>
        <s v="B002042"/>
        <s v="B002043"/>
        <s v="B002044"/>
        <s v="B002045"/>
        <s v="B002046"/>
        <s v="B002047"/>
        <s v="B002048"/>
        <s v="B002049"/>
        <s v="B002050"/>
        <s v="B002051"/>
        <s v="B002052"/>
        <s v="B002053"/>
        <s v="B002054"/>
        <s v="B002055"/>
        <s v="B002056"/>
        <s v="B002057"/>
        <s v="B002058"/>
        <s v="B002059"/>
        <s v="B002060"/>
        <s v="B002061"/>
        <s v="B002062"/>
        <s v="B002063"/>
        <s v="B002064"/>
        <s v="B002065"/>
        <s v="B002066"/>
        <s v="B002067"/>
        <s v="B002068"/>
        <s v="B002069"/>
        <s v="B002070"/>
        <s v="B002071"/>
        <s v="B002072"/>
        <s v="B002073"/>
        <s v="B002074"/>
        <s v="B002075"/>
        <s v="B002076"/>
        <s v="B002077"/>
        <s v="B002078"/>
        <s v="B002079"/>
        <s v="B002080"/>
        <s v="B002081"/>
        <s v="B002082"/>
        <s v="B002083"/>
        <s v="B002084"/>
        <s v="B002085"/>
        <s v="B002086"/>
        <s v="B002087"/>
        <s v="B002088"/>
        <s v="B002089"/>
        <s v="B002090"/>
        <s v="B002091"/>
        <s v="B002092"/>
        <s v="B002093"/>
        <s v="B002094"/>
        <s v="B002095"/>
        <s v="B002096"/>
        <s v="B002097"/>
        <s v="B002098"/>
        <s v="B002099"/>
        <s v="B002100"/>
        <s v="B002101"/>
        <s v="B002102"/>
        <s v="B002103"/>
        <s v="B002104"/>
        <s v="B002105"/>
        <s v="B002106"/>
        <s v="B002107"/>
        <s v="B002108"/>
        <s v="B002109"/>
        <s v="B002110"/>
        <s v="B002111"/>
        <s v="B002112"/>
        <s v="B002113"/>
        <s v="B002114"/>
        <s v="B002115"/>
        <s v="B002116"/>
        <s v="B002117"/>
        <s v="B002118"/>
        <s v="B002119"/>
        <s v="B002120"/>
        <s v="B002121"/>
        <s v="B002122"/>
        <s v="B002123"/>
        <s v="B002124"/>
        <s v="B002125"/>
        <s v="B002126"/>
        <s v="B002127"/>
        <s v="B002128"/>
        <s v="B002129"/>
        <s v="B002130"/>
        <s v="B002131"/>
        <s v="B002132"/>
        <s v="B002133"/>
        <s v="B002134"/>
        <s v="B002135"/>
        <s v="B002136"/>
        <s v="B002137"/>
        <s v="B002138"/>
        <s v="B002139"/>
        <s v="B002140"/>
        <s v="B002141"/>
        <s v="B002142"/>
        <s v="B002143"/>
        <s v="B002144"/>
        <s v="B002145"/>
        <s v="B002146"/>
        <s v="B002147"/>
        <s v="B002148"/>
        <s v="B002149"/>
        <s v="B002150"/>
        <s v="B002151"/>
        <s v="B002152"/>
        <s v="B002153"/>
        <s v="B002154"/>
        <s v="B002155"/>
        <s v="B002156"/>
        <s v="B002157"/>
        <s v="B002158"/>
        <s v="B002159"/>
        <s v="B002160"/>
        <s v="B002161"/>
        <s v="B002162"/>
        <s v="B002163"/>
        <s v="B002164"/>
        <s v="B002165"/>
        <s v="B002166"/>
        <s v="B002167"/>
        <s v="B002168"/>
        <s v="B002169"/>
        <s v="B002170"/>
        <s v="B002171"/>
        <s v="B002172"/>
        <s v="B002173"/>
        <s v="B002174"/>
        <s v="B002175"/>
        <s v="B002176"/>
        <s v="B002177"/>
        <s v="B002178"/>
        <s v="B002179"/>
        <s v="B002180"/>
        <s v="B002181"/>
        <s v="B002182"/>
        <s v="B002183"/>
        <s v="B002184"/>
        <s v="B002185"/>
        <s v="B002186"/>
        <s v="B002187"/>
        <s v="B002188"/>
        <s v="B002189"/>
        <s v="B002190"/>
        <s v="B002191"/>
        <s v="B002192"/>
        <s v="B002193"/>
        <s v="B002194"/>
        <s v="B002195"/>
        <s v="B002196"/>
        <s v="B002197"/>
        <s v="B002198"/>
        <s v="B002199"/>
        <s v="B002200"/>
        <s v="B002201"/>
        <s v="B002202"/>
        <s v="B002203"/>
        <s v="B002204"/>
        <s v="B002205"/>
        <s v="B002206"/>
        <s v="B002207"/>
        <s v="B002208"/>
        <s v="B002209"/>
        <s v="B002210"/>
        <s v="B002211"/>
        <s v="B002212"/>
        <s v="B002213"/>
        <s v="B002214"/>
        <s v="B002215"/>
        <s v="B002216"/>
        <s v="B002217"/>
        <s v="B002218"/>
        <s v="B002219"/>
        <s v="B002220"/>
        <s v="B002221"/>
        <s v="B002222"/>
        <s v="B002223"/>
        <s v="B002224"/>
        <s v="B002225"/>
        <s v="B002226"/>
        <s v="B002227"/>
        <s v="B002228"/>
        <s v="B002229"/>
        <s v="B002230"/>
        <s v="B002231"/>
        <s v="B002232"/>
        <s v="B002233"/>
        <s v="B002234"/>
        <s v="B002235"/>
        <s v="B002236"/>
        <s v="B002237"/>
        <s v="B002238"/>
        <s v="B002239"/>
        <s v="B002240"/>
        <s v="B002241"/>
        <s v="B002242"/>
        <s v="B002243"/>
        <s v="B002244"/>
        <s v="B002245"/>
        <s v="B002246"/>
        <s v="B002247"/>
        <s v="B002248"/>
        <s v="B002249"/>
        <s v="B002250"/>
        <s v="B002251"/>
        <s v="B002252"/>
        <s v="B002253"/>
        <s v="B002254"/>
        <s v="B002255"/>
        <s v="B002256"/>
        <s v="B002257"/>
        <s v="B002258"/>
        <s v="B002259"/>
        <s v="B002260"/>
        <s v="B002261"/>
        <s v="B002262"/>
        <s v="B002263"/>
        <s v="B002264"/>
        <s v="B002265"/>
        <s v="B002266"/>
        <s v="B002267"/>
        <s v="B002268"/>
        <s v="B002269"/>
        <s v="B002270"/>
        <s v="B002271"/>
        <s v="B002272"/>
        <s v="B002273"/>
        <s v="B002274"/>
        <s v="B002275"/>
        <s v="B002276"/>
        <s v="B002277"/>
        <s v="B002278"/>
        <s v="B002279"/>
        <s v="B002280"/>
        <s v="B002281"/>
        <s v="B002282"/>
        <s v="B002283"/>
        <s v="B002284"/>
        <s v="B002285"/>
        <s v="B002286"/>
        <s v="B002287"/>
        <s v="B002288"/>
        <s v="B002289"/>
        <s v="B002290"/>
        <s v="B002291"/>
        <s v="B002292"/>
        <s v="B002293"/>
        <s v="B002294"/>
        <s v="B002295"/>
        <s v="B002296"/>
        <s v="B002297"/>
        <s v="B002298"/>
        <s v="B002299"/>
        <s v="B002300"/>
        <s v="B002301"/>
        <s v="B002302"/>
        <s v="B002303"/>
        <s v="B002304"/>
        <s v="B002305"/>
        <s v="B002306"/>
        <s v="B002307"/>
        <s v="B002308"/>
        <s v="B002309"/>
        <s v="B002310"/>
        <s v="B002311"/>
        <s v="B002312"/>
        <s v="B002313"/>
        <s v="B002314"/>
        <s v="B002315"/>
        <s v="B002316"/>
        <s v="B002317"/>
        <s v="B002318"/>
        <s v="B002319"/>
        <s v="B002320"/>
        <s v="B002321"/>
        <s v="B002322"/>
        <s v="B002323"/>
        <s v="B002324"/>
        <s v="B002325"/>
        <s v="B002326"/>
        <s v="B002327"/>
        <s v="B002328"/>
        <s v="B002329"/>
        <s v="B002330"/>
        <s v="B002331"/>
        <s v="B002332"/>
        <s v="B002333"/>
        <s v="B002334"/>
        <s v="B002335"/>
        <s v="B002336"/>
        <s v="B002337"/>
        <s v="B002338"/>
        <s v="B002339"/>
        <s v="B002340"/>
        <s v="B002341"/>
        <s v="B002342"/>
        <s v="B002343"/>
        <s v="B002344"/>
        <s v="B002345"/>
        <s v="B002346"/>
        <s v="B002347"/>
        <s v="B002348"/>
        <s v="B002349"/>
        <s v="B002350"/>
        <s v="B002351"/>
        <s v="B002352"/>
        <s v="B002353"/>
        <s v="B002354"/>
        <s v="B002355"/>
        <s v="B002356"/>
        <s v="B002357"/>
        <s v="B002358"/>
        <s v="B002359"/>
        <s v="B002360"/>
        <s v="B002361"/>
        <s v="B002362"/>
        <s v="B002363"/>
        <s v="B002364"/>
        <s v="B002365"/>
        <s v="B002366"/>
        <s v="B002367"/>
        <s v="B002368"/>
        <s v="B002369"/>
        <s v="B002370"/>
        <s v="B002371"/>
        <s v="B002372"/>
        <s v="B002373"/>
        <s v="B002374"/>
        <s v="B002375"/>
        <s v="B002376"/>
        <s v="B002377"/>
        <s v="B002378"/>
        <s v="B002379"/>
        <s v="B002380"/>
        <s v="B002381"/>
        <s v="B002382"/>
        <s v="B002383"/>
        <s v="B002384"/>
        <s v="B002385"/>
        <s v="B002386"/>
        <s v="B002387"/>
        <s v="B002388"/>
        <s v="B002389"/>
        <s v="B002390"/>
        <s v="B002391"/>
        <s v="B002392"/>
        <s v="B002393"/>
        <s v="B002394"/>
        <s v="B002395"/>
        <s v="B002396"/>
        <s v="B002397"/>
        <s v="B002398"/>
        <s v="B002399"/>
        <s v="B002400"/>
        <s v="B002401"/>
        <s v="B002402"/>
        <s v="B002403"/>
        <s v="B002404"/>
        <s v="B002405"/>
        <s v="B002406"/>
        <s v="B002407"/>
        <s v="B002408"/>
        <s v="B002409"/>
        <s v="B002410"/>
        <s v="B002411"/>
        <s v="B002412"/>
        <s v="B002413"/>
        <s v="B002414"/>
        <s v="B002415"/>
        <s v="B002416"/>
        <s v="B002417"/>
        <s v="B002418"/>
        <s v="B002419"/>
        <s v="B002420"/>
        <s v="B002421"/>
        <s v="B002422"/>
        <s v="B002423"/>
        <s v="B002424"/>
        <s v="B002425"/>
        <s v="B002426"/>
        <s v="B002427"/>
        <s v="B002428"/>
        <s v="B002429"/>
        <s v="B002430"/>
        <s v="B002431"/>
        <s v="B002432"/>
        <s v="B002433"/>
        <s v="B002434"/>
        <s v="B002435"/>
        <s v="B002436"/>
        <s v="B002437"/>
        <s v="B002438"/>
        <s v="B002439"/>
        <s v="B002440"/>
        <s v="B002441"/>
        <s v="B002442"/>
        <s v="B002443"/>
        <s v="B002444"/>
        <s v="B002445"/>
        <s v="B002446"/>
        <s v="B002447"/>
        <s v="B002448"/>
        <s v="B002449"/>
        <s v="B002450"/>
        <s v="B002451"/>
        <s v="B002452"/>
        <s v="B002453"/>
        <s v="B002454"/>
        <s v="B002455"/>
        <s v="B002456"/>
        <s v="B002457"/>
        <s v="B002458"/>
        <s v="B002459"/>
        <s v="B002460"/>
        <s v="B002461"/>
        <s v="B002462"/>
        <s v="B002463"/>
        <s v="B002464"/>
        <s v="B002465"/>
        <s v="B002466"/>
        <s v="B002467"/>
        <s v="B002468"/>
        <s v="B002469"/>
        <s v="B002470"/>
        <s v="B002471"/>
        <s v="B002472"/>
        <s v="B002473"/>
        <s v="B002474"/>
        <s v="B002475"/>
        <s v="B002476"/>
        <s v="B002477"/>
        <s v="B002478"/>
        <s v="B002479"/>
        <s v="B002480"/>
        <s v="B002481"/>
        <s v="B002482"/>
        <s v="B002483"/>
        <s v="B002484"/>
        <s v="B002485"/>
        <s v="B002486"/>
        <s v="B002487"/>
        <s v="B002488"/>
        <s v="B002489"/>
        <s v="B002490"/>
        <s v="B002491"/>
        <s v="B002492"/>
        <s v="B002493"/>
        <s v="B002494"/>
        <s v="B002495"/>
        <s v="B002496"/>
        <s v="B002497"/>
        <s v="B002498"/>
        <s v="B002499"/>
        <s v="B002500"/>
        <s v="B002501"/>
        <s v="B002502"/>
        <s v="B002503"/>
        <s v="B002504"/>
        <s v="B002505"/>
        <s v="B002506"/>
        <s v="B002507"/>
        <s v="B002508"/>
        <s v="B002509"/>
        <s v="B002510"/>
        <s v="B002511"/>
        <s v="B002512"/>
        <s v="B002513"/>
        <s v="B002514"/>
        <s v="B002515"/>
        <s v="B002516"/>
        <s v="B002517"/>
        <s v="B002518"/>
        <s v="B002519"/>
        <s v="B002520"/>
        <s v="B002521"/>
        <s v="B002522"/>
        <s v="B002523"/>
        <s v="B002524"/>
        <s v="B002525"/>
        <s v="B002526"/>
        <s v="B002527"/>
        <s v="B002528"/>
        <s v="B002529"/>
        <s v="B002530"/>
        <s v="B002531"/>
        <s v="B002532"/>
        <s v="B002533"/>
        <s v="B002534"/>
        <s v="B002535"/>
        <s v="B002536"/>
        <s v="B002537"/>
        <s v="B002538"/>
        <s v="B002539"/>
        <s v="B002540"/>
        <s v="B002541"/>
        <s v="B002542"/>
        <s v="B002543"/>
        <s v="B002544"/>
        <s v="B002545"/>
        <s v="B002546"/>
        <s v="B002547"/>
        <s v="B002548"/>
        <s v="B002549"/>
        <s v="B002550"/>
        <s v="B002551"/>
        <s v="B002552"/>
        <s v="B002553"/>
        <s v="B002554"/>
        <s v="B002555"/>
        <s v="B002556"/>
        <s v="B002557"/>
        <s v="B002558"/>
        <s v="B002559"/>
        <s v="B002560"/>
        <s v="B002561"/>
        <s v="B002562"/>
        <s v="B002563"/>
        <s v="B002564"/>
        <s v="B002565"/>
        <s v="B002566"/>
        <s v="B002567"/>
        <s v="B002568"/>
        <s v="B002569"/>
        <s v="B002570"/>
        <s v="B002571"/>
        <s v="B002572"/>
        <s v="B002573"/>
        <s v="B002574"/>
        <s v="B002575"/>
        <s v="B002576"/>
        <s v="B002577"/>
        <s v="B002578"/>
        <s v="B002579"/>
        <s v="B002580"/>
        <s v="B002581"/>
        <s v="B002582"/>
        <s v="B002583"/>
        <s v="B002584"/>
        <s v="B002585"/>
        <s v="B002586"/>
        <s v="B002587"/>
        <s v="B002588"/>
        <s v="B002589"/>
        <s v="B002590"/>
        <s v="B002591"/>
        <s v="B002592"/>
        <s v="B002593"/>
        <s v="B002594"/>
        <s v="B002595"/>
        <s v="B002596"/>
        <s v="B002597"/>
        <s v="B002598"/>
        <s v="B002599"/>
        <s v="B002600"/>
        <s v="B002601"/>
        <s v="B002602"/>
        <s v="B002603"/>
        <s v="B002604"/>
        <s v="B002605"/>
        <s v="B002606"/>
        <s v="B002607"/>
        <s v="B002608"/>
        <s v="B002609"/>
        <s v="B002610"/>
        <s v="B002611"/>
        <s v="B002612"/>
        <s v="B002613"/>
        <s v="B002614"/>
        <s v="B002615"/>
        <s v="B002616"/>
        <s v="B002617"/>
        <s v="B002618"/>
        <s v="B002619"/>
        <s v="B002620"/>
        <s v="B002621"/>
        <s v="B002622"/>
        <s v="B002623"/>
        <s v="B002624"/>
        <s v="B002625"/>
        <s v="B002626"/>
        <s v="B002627"/>
        <s v="B002628"/>
        <s v="B002629"/>
        <s v="B002630"/>
        <s v="B002631"/>
        <s v="B002632"/>
        <s v="B002633"/>
        <s v="B002634"/>
        <s v="B002635"/>
        <s v="B002636"/>
        <s v="B002637"/>
        <s v="B002638"/>
        <s v="B002639"/>
        <s v="B002640"/>
        <s v="B002641"/>
        <s v="B002642"/>
        <s v="B002643"/>
        <s v="B002644"/>
        <s v="B002645"/>
        <s v="B002646"/>
        <s v="B002647"/>
        <s v="B002648"/>
        <s v="B002649"/>
        <s v="B002650"/>
        <s v="B002651"/>
        <s v="B002652"/>
        <s v="B002653"/>
        <s v="B002654"/>
        <s v="B002655"/>
        <s v="B002656"/>
        <s v="B002657"/>
        <s v="B002658"/>
        <s v="B002659"/>
        <s v="B002660"/>
        <s v="B002661"/>
        <s v="B002662"/>
        <s v="B002663"/>
        <s v="B002664"/>
        <s v="B002665"/>
        <s v="B002666"/>
        <s v="B002667"/>
        <s v="B002668"/>
        <s v="B002669"/>
        <s v="B002670"/>
        <s v="B002671"/>
        <s v="B002672"/>
        <s v="B002673"/>
        <s v="B002674"/>
        <s v="B002675"/>
        <s v="B002676"/>
        <s v="B002677"/>
        <s v="B002678"/>
        <s v="B002679"/>
        <s v="B002680"/>
        <s v="B002681"/>
        <s v="B002682"/>
        <s v="B002683"/>
        <s v="B002684"/>
        <s v="B002685"/>
        <s v="B002686"/>
        <s v="B002687"/>
        <s v="B002688"/>
        <s v="B002689"/>
        <s v="B002690"/>
        <s v="B002691"/>
        <s v="B002692"/>
        <s v="B002693"/>
        <s v="B002694"/>
        <s v="B002695"/>
        <s v="B002696"/>
        <s v="B002697"/>
        <s v="B002698"/>
        <s v="B002699"/>
        <s v="B002700"/>
        <s v="B002701"/>
        <s v="B002702"/>
        <s v="B002703"/>
        <s v="B002704"/>
        <s v="B002705"/>
        <s v="B002706"/>
        <s v="B002707"/>
        <s v="B002708"/>
        <s v="B002709"/>
        <s v="B002710"/>
        <s v="B002711"/>
        <s v="B002712"/>
        <s v="B002713"/>
        <s v="B002714"/>
        <s v="B002715"/>
        <s v="B002716"/>
        <s v="B002717"/>
        <s v="B002718"/>
        <s v="B002719"/>
        <s v="B002720"/>
        <s v="B002721"/>
        <s v="B002722"/>
        <s v="B002723"/>
        <s v="B002724"/>
        <s v="B002725"/>
        <s v="B002726"/>
        <s v="B002727"/>
        <s v="B002728"/>
        <s v="B002729"/>
        <s v="B002730"/>
        <s v="B002731"/>
        <s v="B002732"/>
        <s v="B002733"/>
        <s v="B002734"/>
        <s v="B002735"/>
        <s v="B002736"/>
        <s v="B002737"/>
        <s v="B002738"/>
        <s v="B002739"/>
        <s v="B002740"/>
        <s v="B002741"/>
        <s v="B002742"/>
        <s v="B002743"/>
        <s v="B002744"/>
        <s v="B002745"/>
        <s v="B002746"/>
        <s v="B002747"/>
        <s v="B002748"/>
        <s v="B002749"/>
        <s v="B002750"/>
        <s v="B002751"/>
        <s v="B002752"/>
        <s v="B002753"/>
        <s v="B002754"/>
        <s v="B002755"/>
        <s v="B002756"/>
        <s v="B002757"/>
        <s v="B002758"/>
        <s v="B002759"/>
        <s v="B002760"/>
        <s v="B002761"/>
        <s v="B002762"/>
        <s v="B002763"/>
        <s v="B002764"/>
        <s v="B002765"/>
        <s v="B002766"/>
        <s v="B002767"/>
        <s v="B002768"/>
        <s v="B002769"/>
        <s v="B002770"/>
        <s v="B002771"/>
        <s v="B002772"/>
        <s v="B002773"/>
        <s v="B002774"/>
        <s v="B002775"/>
        <s v="B002776"/>
        <s v="B002777"/>
        <s v="B002778"/>
        <s v="B002779"/>
        <s v="B002780"/>
        <s v="B002781"/>
        <s v="B002782"/>
        <s v="B002783"/>
        <s v="B002784"/>
        <s v="B002785"/>
        <s v="B002786"/>
        <s v="B002787"/>
        <s v="B002788"/>
        <s v="B002789"/>
        <s v="B002790"/>
        <s v="B002791"/>
        <s v="B002792"/>
        <s v="B002793"/>
        <s v="B002794"/>
        <s v="B002795"/>
        <s v="B002796"/>
        <s v="B002797"/>
        <s v="B002798"/>
        <s v="B002799"/>
        <s v="B002800"/>
        <s v="B002801"/>
        <s v="B002802"/>
        <s v="B002803"/>
        <s v="B002804"/>
        <s v="B002805"/>
        <s v="B002806"/>
        <s v="B002807"/>
        <s v="B002808"/>
        <s v="B002809"/>
        <s v="B002810"/>
        <s v="B002811"/>
        <s v="B002812"/>
        <s v="B002813"/>
        <s v="B002814"/>
        <s v="B002815"/>
        <s v="B002816"/>
        <s v="B002817"/>
        <s v="B002818"/>
        <s v="B002819"/>
        <s v="B002820"/>
        <s v="B002821"/>
        <s v="B002822"/>
        <s v="B002823"/>
        <s v="B002824"/>
        <s v="B002825"/>
        <s v="B002826"/>
        <s v="B002827"/>
        <s v="B002828"/>
        <s v="B002829"/>
        <s v="B002830"/>
        <s v="B002831"/>
        <s v="B002832"/>
        <s v="B002833"/>
        <s v="B002834"/>
        <s v="B002835"/>
        <s v="B002836"/>
        <s v="B002837"/>
        <s v="B002838"/>
        <s v="B002839"/>
        <s v="B002840"/>
        <s v="B002841"/>
        <s v="B002842"/>
        <s v="B002843"/>
        <s v="B002844"/>
        <s v="B002845"/>
        <s v="B002846"/>
        <s v="B002847"/>
        <s v="B002848"/>
        <s v="B002849"/>
        <s v="B002850"/>
        <s v="B002851"/>
        <s v="B002852"/>
        <s v="B002853"/>
        <s v="B002854"/>
        <s v="B002855"/>
        <s v="B002856"/>
        <s v="B002857"/>
        <s v="B002858"/>
        <s v="B002859"/>
        <s v="B002860"/>
        <s v="B002861"/>
        <s v="B002862"/>
        <s v="B002863"/>
        <s v="B002864"/>
        <s v="B002865"/>
        <s v="B002866"/>
        <s v="B002867"/>
        <s v="B002868"/>
        <s v="B002869"/>
        <s v="B002870"/>
        <s v="B002871"/>
        <s v="B002872"/>
        <s v="B002873"/>
        <s v="B002874"/>
        <s v="B002875"/>
        <s v="B002876"/>
        <s v="B002877"/>
        <s v="B002878"/>
        <s v="B002879"/>
        <s v="B002880"/>
        <s v="B002881"/>
        <s v="B002882"/>
        <s v="B002883"/>
        <s v="B002884"/>
        <s v="B002885"/>
        <s v="B002886"/>
        <s v="B002887"/>
        <s v="B002888"/>
        <s v="B002889"/>
        <s v="B002890"/>
        <s v="B002891"/>
        <s v="B002892"/>
        <s v="B002893"/>
        <s v="B002894"/>
        <s v="B002895"/>
        <s v="B002896"/>
        <s v="B002897"/>
        <s v="B002898"/>
        <s v="B002899"/>
        <s v="B002900"/>
        <s v="B002901"/>
        <s v="B002902"/>
        <s v="B002903"/>
        <s v="B002904"/>
        <s v="B002905"/>
        <s v="B002906"/>
        <s v="B002907"/>
        <s v="B002908"/>
        <s v="B002909"/>
        <s v="B002910"/>
        <s v="B002911"/>
        <s v="B002912"/>
        <s v="B002913"/>
        <s v="B002914"/>
        <s v="B002915"/>
        <s v="B002916"/>
        <s v="B002917"/>
        <s v="B002918"/>
        <s v="B002919"/>
        <s v="B002920"/>
        <s v="B002921"/>
        <s v="B002922"/>
        <s v="B002923"/>
        <s v="B002924"/>
        <s v="B002925"/>
        <s v="B002926"/>
        <s v="B002927"/>
        <s v="B002928"/>
        <s v="B002929"/>
        <s v="B002930"/>
        <s v="B002931"/>
        <s v="B002932"/>
        <s v="B002933"/>
        <s v="B002934"/>
        <s v="B002935"/>
        <s v="B002936"/>
        <s v="B002937"/>
        <s v="B002938"/>
        <s v="B002939"/>
        <s v="B002940"/>
        <s v="B002941"/>
        <s v="B002942"/>
        <s v="B002943"/>
        <s v="B002944"/>
        <s v="B002945"/>
        <s v="B002946"/>
        <s v="B002947"/>
        <s v="B002948"/>
        <s v="B002949"/>
        <s v="B002950"/>
        <s v="B002951"/>
        <s v="B002952"/>
        <s v="B002953"/>
        <s v="B002954"/>
        <s v="B002955"/>
        <s v="B002956"/>
        <s v="B002957"/>
        <s v="B002958"/>
        <s v="B002959"/>
        <s v="B002960"/>
        <s v="B002961"/>
        <s v="B002962"/>
        <s v="B002963"/>
        <s v="B002964"/>
        <s v="B002965"/>
        <s v="B002966"/>
        <s v="B002967"/>
        <s v="B002968"/>
        <s v="B002969"/>
        <s v="B002970"/>
        <s v="B002971"/>
        <s v="B002972"/>
        <s v="B002973"/>
        <s v="B002974"/>
        <s v="B002975"/>
        <s v="B002976"/>
        <s v="B002977"/>
        <s v="B002978"/>
        <s v="B002979"/>
        <s v="B002980"/>
        <s v="B002981"/>
        <s v="B002982"/>
        <s v="B002983"/>
        <s v="B002984"/>
        <s v="B002985"/>
        <s v="B002986"/>
        <s v="B002987"/>
        <s v="B002988"/>
        <s v="B002989"/>
        <s v="B002990"/>
        <s v="B002991"/>
        <s v="B002992"/>
        <s v="B002993"/>
        <s v="B002994"/>
        <s v="B002995"/>
        <s v="B002996"/>
        <s v="B002997"/>
        <s v="B002998"/>
        <s v="B002999"/>
        <s v="B003000"/>
        <s v="B003001"/>
        <s v="B003002"/>
        <s v="B003003"/>
        <s v="B003004"/>
        <s v="B003005"/>
        <s v="B003006"/>
        <s v="B003007"/>
        <s v="B003008"/>
        <s v="B003009"/>
        <s v="B003010"/>
        <s v="B003011"/>
        <s v="B003012"/>
        <s v="B003013"/>
        <s v="B003014"/>
        <s v="B003015"/>
        <s v="B003016"/>
        <s v="B003017"/>
        <s v="B003018"/>
        <s v="B003019"/>
        <s v="B003020"/>
        <s v="B003021"/>
        <s v="B003022"/>
        <s v="B003023"/>
        <s v="B003024"/>
        <s v="B003025"/>
        <s v="B003026"/>
        <s v="B003027"/>
        <s v="B003028"/>
        <s v="B003029"/>
        <s v="B003030"/>
        <s v="B003031"/>
        <s v="B003032"/>
        <s v="B003033"/>
        <s v="B003034"/>
        <s v="B003035"/>
        <s v="B003036"/>
        <s v="B003037"/>
        <s v="B003038"/>
        <s v="B003039"/>
        <s v="B003040"/>
        <s v="B003041"/>
        <s v="B003042"/>
        <s v="B003043"/>
        <s v="B003044"/>
        <s v="B003045"/>
        <s v="B003046"/>
        <s v="B003047"/>
        <s v="B003048"/>
        <s v="B003049"/>
        <s v="B003050"/>
        <s v="B003051"/>
        <s v="B003052"/>
        <s v="B003053"/>
        <s v="B003054"/>
        <s v="B003055"/>
        <s v="B003056"/>
        <s v="B003057"/>
        <s v="B003058"/>
        <s v="B003059"/>
        <s v="B003060"/>
        <s v="B003061"/>
        <s v="B003062"/>
        <s v="B003063"/>
        <s v="B003064"/>
        <s v="B003065"/>
        <s v="B003066"/>
        <s v="B003067"/>
        <s v="B003068"/>
        <s v="B003069"/>
        <s v="B003070"/>
        <s v="B003071"/>
        <s v="B003072"/>
        <s v="B003073"/>
        <s v="B003074"/>
        <s v="B003075"/>
        <s v="B003076"/>
        <s v="B003077"/>
        <s v="B003078"/>
        <s v="B003079"/>
        <s v="B003080"/>
        <s v="B003081"/>
        <s v="B003082"/>
        <s v="B003083"/>
        <s v="B003084"/>
        <s v="B003085"/>
        <s v="B003086"/>
        <s v="B003087"/>
        <s v="B003088"/>
        <s v="B003089"/>
        <s v="B003090"/>
        <s v="B003091"/>
        <s v="B003092"/>
        <s v="B003093"/>
        <s v="B003094"/>
        <s v="B003095"/>
        <s v="B003096"/>
        <s v="B003097"/>
        <s v="B003098"/>
        <s v="B003099"/>
        <s v="B003100"/>
        <s v="B003101"/>
        <s v="B003102"/>
        <s v="B003103"/>
        <s v="B003104"/>
        <s v="B003105"/>
        <s v="B003106"/>
        <s v="B003107"/>
        <s v="B003108"/>
        <s v="B003109"/>
        <s v="B003110"/>
        <s v="B003111"/>
        <s v="B003112"/>
        <s v="B003113"/>
        <s v="B003114"/>
        <s v="B003115"/>
        <s v="B003116"/>
        <s v="B003117"/>
        <s v="B003118"/>
        <s v="B003119"/>
        <s v="B003120"/>
        <s v="B003121"/>
        <s v="B003122"/>
        <s v="B003123"/>
        <s v="B003124"/>
        <s v="B003125"/>
        <s v="B003126"/>
        <s v="B003127"/>
        <s v="B003128"/>
        <s v="B003129"/>
        <s v="B003130"/>
        <s v="B003131"/>
        <s v="B003132"/>
        <s v="B003133"/>
        <s v="B003134"/>
        <s v="B003135"/>
        <s v="B003136"/>
        <s v="B003137"/>
        <s v="B003138"/>
        <s v="B003139"/>
        <s v="B003140"/>
        <s v="B003141"/>
        <s v="B003142"/>
        <s v="B003143"/>
        <s v="B003144"/>
        <s v="B003145"/>
        <s v="B003146"/>
        <s v="B003147"/>
        <s v="B003148"/>
        <s v="B003149"/>
        <s v="B003150"/>
        <s v="B003151"/>
        <s v="B003152"/>
        <s v="B003153"/>
        <s v="B003154"/>
        <s v="B003155"/>
        <s v="B003156"/>
        <s v="B003157"/>
        <s v="B003158"/>
        <s v="B003159"/>
        <s v="B003160"/>
        <s v="B003161"/>
        <s v="B003162"/>
        <s v="B003163"/>
        <s v="B003164"/>
        <s v="B003165"/>
        <s v="B003166"/>
        <s v="B003167"/>
        <s v="B003168"/>
        <s v="B003169"/>
        <s v="B003170"/>
        <s v="B003171"/>
        <s v="B003172"/>
        <s v="B003173"/>
        <s v="B003174"/>
        <s v="B003175"/>
        <s v="B003176"/>
        <s v="B003177"/>
        <s v="B003178"/>
        <s v="B003179"/>
        <s v="B003180"/>
        <s v="B003181"/>
        <s v="B003182"/>
        <s v="B003183"/>
        <s v="B003184"/>
        <s v="B003185"/>
        <s v="B003186"/>
        <s v="B003187"/>
        <s v="B003188"/>
        <s v="B003189"/>
        <s v="B003190"/>
        <s v="B003191"/>
        <s v="B003192"/>
        <s v="B003193"/>
        <s v="B003194"/>
        <s v="B003195"/>
        <s v="B003196"/>
        <s v="B003197"/>
        <s v="B003198"/>
        <s v="B003199"/>
        <s v="B003200"/>
        <s v="B003201"/>
        <s v="B003202"/>
        <s v="B003203"/>
        <s v="B003204"/>
        <s v="B003205"/>
        <s v="B003206"/>
        <s v="B003207"/>
        <s v="B003208"/>
        <s v="B003209"/>
        <s v="B003210"/>
        <s v="B003211"/>
        <s v="B003212"/>
        <s v="B003213"/>
        <s v="B003214"/>
        <s v="B003215"/>
        <s v="B003216"/>
        <s v="B003217"/>
        <s v="B003218"/>
        <s v="B003219"/>
        <s v="B003220"/>
        <s v="B003221"/>
        <s v="B003222"/>
        <s v="B003223"/>
        <s v="B003224"/>
        <s v="B003225"/>
        <s v="B003226"/>
        <s v="B003227"/>
        <s v="B003228"/>
        <s v="B003229"/>
        <s v="B003230"/>
        <s v="B003231"/>
        <s v="B003232"/>
        <s v="B003233"/>
        <s v="B003234"/>
        <s v="B003235"/>
        <s v="B003236"/>
        <s v="B003237"/>
        <s v="B003238"/>
        <s v="B003239"/>
        <s v="B003240"/>
        <s v="B003241"/>
        <s v="B003242"/>
        <s v="B003243"/>
        <s v="B003244"/>
        <s v="B003245"/>
        <s v="B003246"/>
        <s v="B003247"/>
        <s v="B003248"/>
        <s v="B003249"/>
        <s v="B003250"/>
        <s v="B003251"/>
        <s v="B003252"/>
        <s v="B003253"/>
        <s v="B003254"/>
        <s v="B003255"/>
        <s v="B003256"/>
        <s v="B003257"/>
        <s v="B003258"/>
        <s v="B003259"/>
        <s v="B003260"/>
        <s v="B003261"/>
        <s v="B003262"/>
        <s v="B003263"/>
        <s v="B003264"/>
        <s v="B003265"/>
        <s v="B003266"/>
        <s v="B003267"/>
        <s v="B003268"/>
        <s v="B003269"/>
        <s v="B003270"/>
        <s v="B003271"/>
        <s v="B003272"/>
        <s v="B003273"/>
        <s v="B003274"/>
        <s v="B003275"/>
        <s v="B003276"/>
        <s v="B003277"/>
        <s v="B003278"/>
        <s v="B003279"/>
        <s v="B003280"/>
        <s v="B003281"/>
        <s v="B003282"/>
        <s v="B003283"/>
        <s v="B003284"/>
        <s v="B003285"/>
        <s v="B003286"/>
        <s v="B003287"/>
        <s v="B003288"/>
        <s v="B003289"/>
        <s v="B003290"/>
        <s v="B003291"/>
        <s v="B003292"/>
        <s v="B003293"/>
        <s v="B003294"/>
        <s v="B003295"/>
        <s v="B003296"/>
        <s v="B003297"/>
        <s v="B003298"/>
        <s v="B003299"/>
        <s v="B003300"/>
        <s v="B003301"/>
        <s v="B003302"/>
        <s v="B003303"/>
        <s v="B003304"/>
        <s v="B003305"/>
        <s v="B003306"/>
        <s v="B003307"/>
        <s v="B003308"/>
        <s v="B003309"/>
        <s v="B003310"/>
        <s v="B003311"/>
        <s v="B003312"/>
        <s v="B003313"/>
        <s v="B003314"/>
        <s v="B003315"/>
        <s v="B003316"/>
        <s v="B003317"/>
        <s v="B003318"/>
        <s v="B003319"/>
        <s v="B003320"/>
        <s v="B003321"/>
        <s v="B003322"/>
        <s v="B003323"/>
        <s v="B003324"/>
        <s v="B003325"/>
        <s v="B003326"/>
        <s v="B003327"/>
        <s v="B003328"/>
        <s v="B003329"/>
        <s v="B003330"/>
        <s v="B003331"/>
        <s v="B003332"/>
        <s v="B003333"/>
        <s v="B003334"/>
        <s v="B003335"/>
        <s v="B003336"/>
        <s v="B003337"/>
        <s v="B003338"/>
        <s v="B003339"/>
        <s v="B003340"/>
        <s v="B003341"/>
        <s v="B003342"/>
        <s v="B003343"/>
        <s v="B003344"/>
        <s v="B003345"/>
        <s v="B003346"/>
        <s v="B003347"/>
        <s v="B003348"/>
        <s v="B003349"/>
        <s v="B003350"/>
        <s v="B003351"/>
        <s v="B003352"/>
        <s v="B003353"/>
        <s v="B003354"/>
        <s v="B003355"/>
        <s v="B003356"/>
        <s v="B003357"/>
        <s v="B003358"/>
        <s v="B003359"/>
        <s v="B003360"/>
        <s v="B003361"/>
        <s v="B003362"/>
        <s v="B003363"/>
        <s v="B003364"/>
        <s v="B003365"/>
        <s v="B003366"/>
        <s v="B003367"/>
        <s v="B003368"/>
        <s v="B003369"/>
        <s v="B003370"/>
        <s v="B003371"/>
        <s v="B003372"/>
        <s v="B003373"/>
        <s v="B003374"/>
        <s v="B003375"/>
        <s v="B003376"/>
        <s v="B003377"/>
        <s v="B003378"/>
        <s v="B003379"/>
        <s v="B003380"/>
        <s v="B003381"/>
        <s v="B003382"/>
        <s v="B003383"/>
        <s v="B003384"/>
        <s v="B003385"/>
        <s v="B003386"/>
        <s v="B003387"/>
        <s v="B003388"/>
        <s v="B003389"/>
        <s v="B003390"/>
        <s v="B003391"/>
        <s v="B003392"/>
        <s v="B003393"/>
        <s v="B003394"/>
        <s v="B003395"/>
        <s v="B003396"/>
        <s v="B003397"/>
        <s v="B003398"/>
        <s v="B003399"/>
        <s v="B003400"/>
        <s v="B003401"/>
        <s v="B003402"/>
        <s v="B003403"/>
        <s v="B003404"/>
        <s v="B003405"/>
        <s v="B003406"/>
        <s v="B003407"/>
        <s v="B003408"/>
        <s v="B003409"/>
        <s v="B003410"/>
        <s v="B003411"/>
        <s v="B003412"/>
        <s v="B003413"/>
        <s v="B003414"/>
        <s v="B003415"/>
        <s v="B003416"/>
        <s v="B003417"/>
        <s v="B003418"/>
        <s v="B003419"/>
        <s v="B003420"/>
        <s v="B003421"/>
        <s v="B003422"/>
        <s v="B003423"/>
        <s v="B003424"/>
        <s v="B003425"/>
        <s v="B003426"/>
        <s v="B003427"/>
        <s v="B003428"/>
        <s v="B003429"/>
        <s v="B003430"/>
        <s v="B003431"/>
        <s v="B003432"/>
        <s v="B003433"/>
        <s v="B003434"/>
        <s v="B003435"/>
        <s v="B003436"/>
        <s v="B003437"/>
        <s v="B003438"/>
        <s v="B003439"/>
        <s v="B003440"/>
        <s v="B003441"/>
        <s v="B003442"/>
        <s v="B003443"/>
        <s v="B003444"/>
        <s v="B003445"/>
        <s v="B003446"/>
        <s v="B003447"/>
        <s v="B003448"/>
        <s v="B003449"/>
        <s v="B003450"/>
        <s v="B003451"/>
        <s v="B003452"/>
        <s v="B003453"/>
        <s v="B003454"/>
        <s v="B003455"/>
        <s v="B003456"/>
        <s v="B003457"/>
        <s v="B003458"/>
        <s v="B003459"/>
        <s v="B003460"/>
        <s v="B003461"/>
        <s v="B003462"/>
        <s v="B003463"/>
        <s v="B003464"/>
        <s v="B003465"/>
        <s v="B003466"/>
        <s v="B003467"/>
        <s v="B003468"/>
        <s v="B003469"/>
        <s v="B003470"/>
        <s v="B003471"/>
        <s v="B003472"/>
        <s v="B003473"/>
        <s v="B003474"/>
        <s v="B003475"/>
        <s v="B003476"/>
        <s v="B003477"/>
        <s v="B003478"/>
        <s v="B003479"/>
        <s v="B003480"/>
        <s v="B003481"/>
        <s v="B003482"/>
        <s v="B003483"/>
        <s v="B003484"/>
        <s v="B003485"/>
        <s v="B003486"/>
        <s v="B003487"/>
        <s v="B003488"/>
        <s v="B003489"/>
        <s v="B003490"/>
        <s v="B003491"/>
        <s v="B003492"/>
        <s v="B003493"/>
        <s v="B003494"/>
        <s v="B003495"/>
        <s v="B003496"/>
        <s v="B003497"/>
        <s v="B003498"/>
        <s v="B003499"/>
        <s v="B003500"/>
        <s v="B003501"/>
        <s v="B003502"/>
        <s v="B003503"/>
        <s v="B003504"/>
        <s v="B003505"/>
        <s v="B003506"/>
        <s v="B003507"/>
        <s v="B003508"/>
        <s v="B003509"/>
        <s v="B003510"/>
        <s v="B003511"/>
        <s v="B003512"/>
        <s v="B003513"/>
        <s v="B003514"/>
        <s v="B003515"/>
        <s v="B003516"/>
        <s v="B003517"/>
        <s v="B003518"/>
        <s v="B003519"/>
        <s v="B003520"/>
        <s v="B003521"/>
        <s v="B003522"/>
        <s v="B003523"/>
        <s v="B003524"/>
        <s v="B003525"/>
        <s v="B003526"/>
        <s v="B003527"/>
        <s v="B003528"/>
        <s v="B003529"/>
        <s v="B003530"/>
        <s v="B003531"/>
        <s v="B003532"/>
        <s v="B003533"/>
        <s v="B003534"/>
        <s v="B003535"/>
        <s v="B003536"/>
        <s v="B003537"/>
        <s v="B003538"/>
        <s v="B003539"/>
        <s v="B003540"/>
        <s v="B003541"/>
        <s v="B003542"/>
        <s v="B003543"/>
        <s v="B003544"/>
        <s v="B003545"/>
        <s v="B003546"/>
        <s v="B003547"/>
        <s v="B003548"/>
        <s v="B003549"/>
        <s v="B003550"/>
        <s v="B003551"/>
        <s v="B003552"/>
        <s v="B003553"/>
        <s v="B003554"/>
        <s v="B003555"/>
        <s v="B003556"/>
        <s v="B003557"/>
        <s v="B003558"/>
        <s v="B003559"/>
        <s v="B003560"/>
        <s v="B003561"/>
        <s v="B003562"/>
        <s v="B003563"/>
        <s v="B003564"/>
        <s v="B003565"/>
        <s v="B003566"/>
        <s v="B003567"/>
        <s v="B003568"/>
        <s v="B003569"/>
        <s v="B003570"/>
        <s v="B003571"/>
        <s v="B003572"/>
        <s v="B003573"/>
        <s v="B003574"/>
        <s v="B003575"/>
        <s v="B003576"/>
        <s v="B003577"/>
        <s v="B003578"/>
        <s v="B003579"/>
        <s v="B003580"/>
        <s v="B003581"/>
        <s v="B003582"/>
        <s v="B003583"/>
        <s v="B003584"/>
        <s v="B003585"/>
        <s v="B003586"/>
        <s v="B003587"/>
        <s v="B003588"/>
        <s v="B003589"/>
        <s v="B003590"/>
        <s v="B003591"/>
        <s v="B003592"/>
        <s v="B003593"/>
        <s v="B003594"/>
        <s v="B003595"/>
        <s v="B003596"/>
        <s v="B003597"/>
        <s v="B003598"/>
        <s v="B003599"/>
        <s v="B003600"/>
        <s v="B003601"/>
        <s v="B003602"/>
        <s v="B003603"/>
        <s v="B003604"/>
        <s v="B003605"/>
        <s v="B003606"/>
        <s v="B003607"/>
        <s v="B003608"/>
        <s v="B003609"/>
        <s v="B003610"/>
        <s v="B003611"/>
        <s v="B003612"/>
        <s v="B003613"/>
        <s v="B003614"/>
        <s v="B003615"/>
        <s v="B003616"/>
        <s v="B003617"/>
        <s v="B003618"/>
        <s v="B003619"/>
        <s v="B003620"/>
        <s v="B003621"/>
        <s v="B003622"/>
        <s v="B003623"/>
        <s v="B003624"/>
        <s v="B003625"/>
        <s v="B003626"/>
        <s v="B003627"/>
        <s v="B003628"/>
        <s v="B003629"/>
        <s v="B003630"/>
        <s v="B003631"/>
        <s v="B003632"/>
        <s v="B003633"/>
        <s v="B003634"/>
        <s v="B003635"/>
        <s v="B003636"/>
        <s v="B003637"/>
        <s v="B003638"/>
        <s v="B003639"/>
        <s v="B003640"/>
        <s v="B003641"/>
        <s v="B003642"/>
        <s v="B003643"/>
        <s v="B003644"/>
        <s v="B003645"/>
        <s v="B003646"/>
        <s v="B003647"/>
        <s v="B003648"/>
        <s v="B003649"/>
        <s v="B003650"/>
        <s v="B003651"/>
        <s v="B003652"/>
        <s v="B003653"/>
        <s v="B003654"/>
        <s v="B003655"/>
        <s v="B003656"/>
        <s v="B003657"/>
        <s v="B003658"/>
        <s v="B003659"/>
        <s v="B003660"/>
        <s v="B003661"/>
        <s v="B003662"/>
        <s v="B003663"/>
        <s v="B003664"/>
        <s v="B003665"/>
        <s v="B003666"/>
        <s v="B003667"/>
        <s v="B003668"/>
        <s v="B003669"/>
        <s v="B003670"/>
        <s v="B003671"/>
        <s v="B003672"/>
        <s v="B003673"/>
        <s v="B003674"/>
        <s v="B003675"/>
        <s v="B003676"/>
        <s v="B003677"/>
        <s v="B003678"/>
        <s v="B003679"/>
        <s v="B003680"/>
        <s v="B003681"/>
        <s v="B003682"/>
        <s v="B003683"/>
        <s v="B003684"/>
        <s v="B003685"/>
        <s v="B003686"/>
        <s v="B003687"/>
        <s v="B003688"/>
        <s v="B003689"/>
        <s v="B003690"/>
        <s v="B003691"/>
        <s v="B003692"/>
        <s v="B003693"/>
        <s v="B003694"/>
        <s v="B003695"/>
        <s v="B003696"/>
        <s v="B003697"/>
        <s v="B003698"/>
        <s v="B003699"/>
        <s v="B003700"/>
        <s v="B003701"/>
        <s v="B003702"/>
        <s v="B003703"/>
        <s v="B003704"/>
        <s v="B003705"/>
        <s v="B003706"/>
        <s v="B003707"/>
        <s v="B003708"/>
        <s v="B003709"/>
        <s v="B003710"/>
        <s v="B003711"/>
        <s v="B003712"/>
        <s v="B003713"/>
        <s v="B003714"/>
        <s v="B003715"/>
        <s v="B003716"/>
        <s v="B003717"/>
        <s v="B003718"/>
        <s v="B003719"/>
        <s v="B003720"/>
        <s v="B003721"/>
        <s v="B003722"/>
        <s v="B003723"/>
        <s v="B003724"/>
        <s v="B003725"/>
        <s v="B003726"/>
        <s v="B003727"/>
        <s v="B003728"/>
        <s v="B003729"/>
        <s v="B003730"/>
        <s v="B003731"/>
        <s v="B003732"/>
        <s v="B003733"/>
        <s v="B003734"/>
        <s v="B003735"/>
        <s v="B003736"/>
        <s v="B003737"/>
        <s v="B003738"/>
        <s v="B003739"/>
        <s v="B003740"/>
        <s v="B003741"/>
        <s v="B003742"/>
        <s v="B003743"/>
        <s v="B003744"/>
        <s v="B003745"/>
        <s v="B003746"/>
        <s v="B003747"/>
        <s v="B003748"/>
        <s v="B003749"/>
        <s v="B003750"/>
        <s v="B003751"/>
        <s v="B003752"/>
        <s v="B003753"/>
        <s v="B003754"/>
        <s v="B003755"/>
        <s v="B003756"/>
        <s v="B003757"/>
        <s v="B003758"/>
        <s v="B003759"/>
        <s v="B003760"/>
        <s v="B003761"/>
        <s v="B003762"/>
        <s v="B003763"/>
        <s v="B003764"/>
        <s v="B003765"/>
        <s v="B003766"/>
        <s v="B003767"/>
        <s v="B003768"/>
        <s v="B003769"/>
        <s v="B003770"/>
        <s v="B003771"/>
        <s v="B003772"/>
        <s v="B003773"/>
        <s v="B003774"/>
        <s v="B003775"/>
        <s v="B003776"/>
        <s v="B003777"/>
        <s v="B003778"/>
        <s v="B003779"/>
        <s v="B003780"/>
        <s v="B003781"/>
        <s v="B003782"/>
        <s v="B003783"/>
        <s v="B003784"/>
        <s v="B003785"/>
        <s v="B003786"/>
        <s v="B003787"/>
        <s v="B003788"/>
        <s v="B003789"/>
        <s v="B003790"/>
        <s v="B003791"/>
        <s v="B003792"/>
        <s v="B003793"/>
        <s v="B003794"/>
        <s v="B003795"/>
        <s v="B003796"/>
        <s v="B003797"/>
        <s v="B003798"/>
        <s v="B003799"/>
        <s v="B003800"/>
        <s v="B003801"/>
        <s v="B003802"/>
        <s v="B003803"/>
        <s v="B003804"/>
        <s v="B003805"/>
        <s v="B003806"/>
        <s v="B003807"/>
        <s v="B003808"/>
        <s v="B003809"/>
        <s v="B003810"/>
        <s v="B003811"/>
        <s v="B003812"/>
        <s v="B003813"/>
        <s v="B003814"/>
        <s v="B003815"/>
        <s v="B003816"/>
        <s v="B003817"/>
        <s v="B003818"/>
        <s v="B003819"/>
        <s v="B003820"/>
        <s v="B003821"/>
        <s v="B003822"/>
        <s v="B003823"/>
        <s v="B003824"/>
        <s v="B003825"/>
        <s v="B003826"/>
        <s v="B003827"/>
        <s v="B003828"/>
        <s v="B003829"/>
        <s v="B003830"/>
        <s v="B003831"/>
        <s v="B003832"/>
        <s v="B003833"/>
        <s v="B003834"/>
        <s v="B003835"/>
        <s v="B003836"/>
        <s v="B003837"/>
        <s v="B003838"/>
        <s v="B003839"/>
        <s v="B003840"/>
        <s v="B003841"/>
        <s v="B003842"/>
        <s v="B003843"/>
        <s v="B003844"/>
        <s v="B003845"/>
        <s v="B003846"/>
        <s v="B003847"/>
        <s v="B003848"/>
        <s v="B003849"/>
        <s v="B003850"/>
        <s v="B003851"/>
        <s v="B003852"/>
        <s v="B003853"/>
        <s v="B003854"/>
        <s v="B003855"/>
        <s v="B003856"/>
        <s v="B003857"/>
        <s v="B003858"/>
        <s v="B003859"/>
        <s v="B003860"/>
        <s v="B003861"/>
        <s v="B003862"/>
        <s v="B003863"/>
        <s v="B003864"/>
        <s v="B003865"/>
        <s v="B003866"/>
        <s v="B003867"/>
        <s v="B003868"/>
        <s v="B003869"/>
        <s v="B003870"/>
        <s v="B003871"/>
        <s v="B003872"/>
        <s v="B003873"/>
        <s v="B003874"/>
        <s v="B003875"/>
        <s v="B003876"/>
        <s v="B003877"/>
        <s v="B003878"/>
        <s v="B003879"/>
        <s v="B003880"/>
        <s v="B003881"/>
        <s v="B003882"/>
        <s v="B003883"/>
        <s v="B003884"/>
        <s v="B003885"/>
        <s v="B003886"/>
        <s v="B003887"/>
        <s v="B003888"/>
        <s v="B003889"/>
        <s v="B003890"/>
        <s v="B003891"/>
        <s v="B003892"/>
        <s v="B003893"/>
        <s v="B003894"/>
        <s v="B003895"/>
        <s v="B003896"/>
        <s v="B003897"/>
        <s v="B003898"/>
        <s v="B003899"/>
        <s v="B003900"/>
        <s v="B003901"/>
        <s v="B003902"/>
        <s v="B003903"/>
        <s v="B003904"/>
        <s v="B003905"/>
        <s v="B003906"/>
        <s v="B003907"/>
        <s v="B003908"/>
        <s v="B003909"/>
        <s v="B003910"/>
        <s v="B003911"/>
        <s v="B003912"/>
        <s v="B003913"/>
        <s v="B003914"/>
        <s v="B003915"/>
        <s v="B003916"/>
        <s v="B003917"/>
        <s v="B003918"/>
        <s v="B003919"/>
        <s v="B003920"/>
        <s v="B003921"/>
        <s v="B003922"/>
        <s v="B003923"/>
        <s v="B003924"/>
        <s v="B003925"/>
        <s v="B003926"/>
        <s v="B003927"/>
        <s v="B003928"/>
        <s v="B003929"/>
        <s v="B003930"/>
        <s v="B003931"/>
        <s v="B003932"/>
        <s v="B003933"/>
        <s v="B003934"/>
        <s v="B003935"/>
        <s v="B003936"/>
        <s v="B003937"/>
        <s v="B003938"/>
        <s v="B003939"/>
        <s v="B003940"/>
        <s v="B003941"/>
        <s v="B003942"/>
        <s v="B003943"/>
        <s v="B003944"/>
        <s v="B003945"/>
        <s v="B003946"/>
        <s v="B003947"/>
        <s v="B003948"/>
        <s v="B003949"/>
        <s v="B003950"/>
        <s v="B003951"/>
        <s v="B003952"/>
        <s v="B003953"/>
        <s v="B003954"/>
        <s v="B003955"/>
        <s v="B003956"/>
        <s v="B003957"/>
        <s v="B003958"/>
        <s v="B003959"/>
        <s v="B003960"/>
        <s v="B003961"/>
        <s v="B003962"/>
        <s v="B003963"/>
        <s v="B003964"/>
        <s v="B003965"/>
        <s v="B003966"/>
        <s v="B003967"/>
        <s v="B003968"/>
        <s v="B003969"/>
        <s v="B003970"/>
        <s v="B003971"/>
        <s v="B003972"/>
        <s v="B003973"/>
        <s v="B003974"/>
        <s v="B003975"/>
        <s v="B003976"/>
        <s v="B003977"/>
        <s v="B003978"/>
        <s v="B003979"/>
        <s v="B003980"/>
        <s v="B003981"/>
        <s v="B003982"/>
        <s v="B003983"/>
        <s v="B003984"/>
        <s v="B003985"/>
        <s v="B003986"/>
        <s v="B003987"/>
        <s v="B003988"/>
        <s v="B003989"/>
        <s v="B003990"/>
        <s v="B003991"/>
        <s v="B003992"/>
        <s v="B003993"/>
        <s v="B003994"/>
        <s v="B003995"/>
        <s v="B003996"/>
        <s v="B003997"/>
        <s v="B003998"/>
        <s v="B003999"/>
        <s v="B004000"/>
        <s v="B004001"/>
        <s v="B004002"/>
        <s v="B004003"/>
        <s v="B004004"/>
        <s v="B004005"/>
        <s v="B004006"/>
        <s v="B004007"/>
        <s v="B004008"/>
        <s v="B004009"/>
        <s v="B004010"/>
        <s v="B004011"/>
        <s v="B004012"/>
        <s v="B004013"/>
        <s v="B004014"/>
        <s v="B004015"/>
        <s v="B004016"/>
        <s v="B004017"/>
        <s v="B004018"/>
        <s v="B004019"/>
        <s v="B004020"/>
        <s v="B004021"/>
        <s v="B004022"/>
        <s v="B004023"/>
        <s v="B004024"/>
        <s v="B004025"/>
        <s v="B004026"/>
        <s v="B004027"/>
        <s v="B004028"/>
        <s v="B004029"/>
        <s v="B004030"/>
        <s v="B004031"/>
        <s v="B004032"/>
        <s v="B004033"/>
        <s v="B004034"/>
        <s v="B004035"/>
        <s v="B004036"/>
        <s v="B004037"/>
        <s v="B004038"/>
        <s v="B004039"/>
        <s v="B004040"/>
        <s v="B004041"/>
        <s v="B004042"/>
        <s v="B004043"/>
        <s v="B004044"/>
        <s v="B004045"/>
        <s v="B004046"/>
        <s v="B004047"/>
        <s v="B004048"/>
        <s v="B004049"/>
        <s v="B004050"/>
        <s v="B004051"/>
        <s v="B004052"/>
        <s v="B004053"/>
        <s v="B004054"/>
        <s v="B004055"/>
        <s v="B004056"/>
        <s v="B004057"/>
        <s v="B004058"/>
        <s v="B004059"/>
        <s v="B004060"/>
        <s v="B004061"/>
        <s v="B004062"/>
        <s v="B004063"/>
        <s v="B004064"/>
        <s v="B004065"/>
        <s v="B004066"/>
        <s v="B004067"/>
        <s v="B004068"/>
        <s v="B004069"/>
        <s v="B004070"/>
        <s v="B004071"/>
        <s v="B004072"/>
        <s v="B004073"/>
        <s v="B004074"/>
        <s v="B004075"/>
        <s v="B004076"/>
        <s v="B004077"/>
        <s v="B004078"/>
        <s v="B004079"/>
        <s v="B004080"/>
        <s v="B004081"/>
        <s v="B004082"/>
        <s v="B004083"/>
        <s v="B004084"/>
        <s v="B004085"/>
        <s v="B004086"/>
        <s v="B004087"/>
        <s v="B004088"/>
        <s v="B004089"/>
        <s v="B004090"/>
        <s v="B004091"/>
        <s v="B004092"/>
        <s v="B004093"/>
        <s v="B004094"/>
        <s v="B004095"/>
        <s v="B004096"/>
        <s v="B004097"/>
        <s v="B004098"/>
        <s v="B004099"/>
        <s v="B004100"/>
        <s v="B004101"/>
        <s v="B004102"/>
        <s v="B004103"/>
        <s v="B004104"/>
        <s v="B004105"/>
        <s v="B004106"/>
        <s v="B004107"/>
        <s v="B004108"/>
        <s v="B004109"/>
        <s v="B004110"/>
        <s v="B004111"/>
        <s v="B004112"/>
        <s v="B004113"/>
        <s v="B004114"/>
        <s v="B004115"/>
        <s v="B004116"/>
        <s v="B004117"/>
        <s v="B004118"/>
        <s v="B004119"/>
        <s v="B004120"/>
        <s v="B004121"/>
        <s v="B004122"/>
        <s v="B004123"/>
        <s v="B004124"/>
        <s v="B004125"/>
        <s v="B004126"/>
        <s v="B004127"/>
        <s v="B004128"/>
        <s v="B004129"/>
        <s v="B004130"/>
        <s v="B004131"/>
        <s v="B004132"/>
        <s v="B004133"/>
        <s v="B004134"/>
        <s v="B004135"/>
        <s v="B004136"/>
        <s v="B004137"/>
        <s v="B004138"/>
        <s v="B004139"/>
        <s v="B004140"/>
        <s v="B004141"/>
        <s v="B004142"/>
        <s v="B004143"/>
        <s v="B004144"/>
        <s v="B004145"/>
        <s v="B004146"/>
        <s v="B004147"/>
        <s v="B004148"/>
        <s v="B004149"/>
        <s v="B004150"/>
        <s v="B004151"/>
        <s v="B004152"/>
        <s v="B004153"/>
        <s v="B004154"/>
        <s v="B004155"/>
        <s v="B004156"/>
        <s v="B004157"/>
        <s v="B004158"/>
        <s v="B004159"/>
        <s v="B004160"/>
        <s v="B004161"/>
        <s v="B004162"/>
        <s v="B004163"/>
        <s v="B004164"/>
        <s v="B004165"/>
        <s v="B004166"/>
        <s v="B004167"/>
        <s v="B004168"/>
        <s v="B004169"/>
        <s v="B004170"/>
        <s v="B004171"/>
        <s v="B004172"/>
        <s v="B004173"/>
        <s v="B004174"/>
        <s v="B004175"/>
        <s v="B004176"/>
        <s v="B004177"/>
        <s v="B004178"/>
        <s v="B004179"/>
        <s v="B004180"/>
        <s v="B004181"/>
        <s v="B004182"/>
        <s v="B004183"/>
        <s v="B004184"/>
        <s v="B004185"/>
        <s v="B004186"/>
        <s v="B004187"/>
        <s v="B004188"/>
        <s v="B004189"/>
        <s v="B004190"/>
        <s v="B004191"/>
        <s v="B004192"/>
        <s v="B004193"/>
        <s v="B004194"/>
        <s v="B004195"/>
        <s v="B004196"/>
        <s v="B004197"/>
        <s v="B004198"/>
        <s v="B004199"/>
        <s v="B004200"/>
        <s v="B004201"/>
        <s v="B004202"/>
        <s v="B004203"/>
        <s v="B004204"/>
        <s v="B004205"/>
        <s v="B004206"/>
        <s v="B004207"/>
        <s v="B004208"/>
        <s v="B004209"/>
        <s v="B004210"/>
        <s v="B004211"/>
        <s v="B004212"/>
        <s v="B004213"/>
        <s v="B004214"/>
        <s v="B004215"/>
        <s v="B004216"/>
        <s v="B004217"/>
        <s v="B004218"/>
        <s v="B004219"/>
        <s v="B004220"/>
        <s v="B004221"/>
        <s v="B004222"/>
        <s v="B004223"/>
        <s v="B004224"/>
        <s v="B004225"/>
        <s v="B004226"/>
        <s v="B004227"/>
        <s v="B004228"/>
        <s v="B004229"/>
        <s v="B004230"/>
        <s v="B004231"/>
        <s v="B004232"/>
        <s v="B004233"/>
        <s v="B004234"/>
        <s v="B004235"/>
        <s v="B004236"/>
        <s v="B004237"/>
        <s v="B004238"/>
        <s v="B004239"/>
        <s v="B004240"/>
        <s v="B004241"/>
        <s v="B004242"/>
        <s v="B004243"/>
        <s v="B004244"/>
        <s v="B004245"/>
        <s v="B004246"/>
        <s v="B004247"/>
        <s v="B004248"/>
        <s v="B004249"/>
        <s v="B004250"/>
        <s v="B004251"/>
        <s v="B004252"/>
        <s v="B004253"/>
        <s v="B004254"/>
        <s v="B004255"/>
        <s v="B004256"/>
        <s v="B004257"/>
        <s v="B004258"/>
        <s v="B004259"/>
        <s v="B004260"/>
        <s v="B004261"/>
        <s v="B004262"/>
        <s v="B004263"/>
        <s v="B004264"/>
        <s v="B004265"/>
        <s v="B004266"/>
        <s v="B004267"/>
        <s v="B004268"/>
        <s v="B004269"/>
        <s v="B004270"/>
        <s v="B004271"/>
        <s v="B004272"/>
        <s v="B004273"/>
        <s v="B004274"/>
        <s v="B004275"/>
        <s v="B004276"/>
        <s v="B004277"/>
        <s v="B004278"/>
        <s v="B004279"/>
        <s v="B004280"/>
        <s v="B004281"/>
        <s v="B004282"/>
        <s v="B004283"/>
        <s v="B004284"/>
        <s v="B004285"/>
        <s v="B004286"/>
        <s v="B004287"/>
        <s v="B004288"/>
        <s v="B004289"/>
        <s v="B004290"/>
        <s v="B004291"/>
        <s v="B004292"/>
        <s v="B004293"/>
        <s v="B004294"/>
        <s v="B004295"/>
        <s v="B004296"/>
        <s v="B004297"/>
        <s v="B004298"/>
        <s v="B004299"/>
        <s v="B004300"/>
        <s v="B004301"/>
        <s v="B004302"/>
        <s v="B004303"/>
        <s v="B004304"/>
        <s v="B004305"/>
        <s v="B004306"/>
        <s v="B004307"/>
        <s v="B004308"/>
        <s v="B004309"/>
        <s v="B004310"/>
        <s v="B004311"/>
        <s v="B004312"/>
        <s v="B004313"/>
        <s v="B004314"/>
        <s v="B004315"/>
        <s v="B004316"/>
        <s v="B004317"/>
        <s v="B004318"/>
        <s v="B004319"/>
        <s v="B004320"/>
        <s v="B004321"/>
        <s v="B004322"/>
        <s v="B004323"/>
        <s v="B004324"/>
        <s v="B004325"/>
        <s v="B004326"/>
        <s v="B004327"/>
        <s v="B004328"/>
        <s v="B004329"/>
        <s v="B004330"/>
        <s v="B004331"/>
        <s v="B004332"/>
        <s v="B004333"/>
        <s v="B004334"/>
        <s v="B004335"/>
        <s v="B004336"/>
        <s v="B004337"/>
        <s v="B004338"/>
        <s v="B004339"/>
        <s v="B004340"/>
        <s v="B004341"/>
        <s v="B004342"/>
        <s v="B004343"/>
        <s v="B004344"/>
        <s v="B004345"/>
        <s v="B004346"/>
        <s v="B004347"/>
        <s v="B004348"/>
        <s v="B004349"/>
        <s v="B004350"/>
        <s v="B004351"/>
        <s v="B004352"/>
        <s v="B004353"/>
        <s v="B004354"/>
        <s v="B004355"/>
        <s v="B004356"/>
        <s v="B004357"/>
        <s v="B004358"/>
        <s v="B004359"/>
        <s v="B004360"/>
        <s v="B004361"/>
        <s v="B004362"/>
        <s v="B004363"/>
        <s v="B004364"/>
        <s v="B004365"/>
        <s v="B004366"/>
        <s v="B004367"/>
        <s v="B004368"/>
        <s v="B004369"/>
        <s v="B004370"/>
        <s v="B004371"/>
        <s v="B004372"/>
        <s v="B004373"/>
        <s v="B004374"/>
        <s v="B004375"/>
        <s v="B004376"/>
        <s v="B004377"/>
        <s v="B004378"/>
        <s v="B004379"/>
        <s v="B004380"/>
        <s v="B004381"/>
        <s v="B004382"/>
        <s v="B004383"/>
        <s v="B004384"/>
        <s v="B004385"/>
        <s v="B004386"/>
        <s v="B004387"/>
        <s v="B004388"/>
        <s v="B004389"/>
        <s v="B004390"/>
        <s v="B004391"/>
        <s v="B004392"/>
        <s v="B004393"/>
        <s v="B004394"/>
        <s v="B004395"/>
        <s v="B004396"/>
        <s v="B004397"/>
        <s v="B004398"/>
        <s v="B004399"/>
        <s v="B004400"/>
        <s v="B004401"/>
        <s v="B004402"/>
        <s v="B004403"/>
        <s v="B004404"/>
        <s v="B004405"/>
        <s v="B004406"/>
        <s v="B004407"/>
        <s v="B004408"/>
        <s v="B004409"/>
        <s v="B004410"/>
        <s v="B004411"/>
        <s v="B004412"/>
        <s v="B004413"/>
        <s v="B004414"/>
        <s v="B004415"/>
        <s v="B004416"/>
        <s v="B004417"/>
        <s v="B004418"/>
        <s v="B004419"/>
        <s v="B004420"/>
        <s v="B004421"/>
        <s v="B004422"/>
        <s v="B004423"/>
        <s v="B004424"/>
        <s v="B004425"/>
        <s v="B004426"/>
        <s v="B004427"/>
        <s v="B004428"/>
        <s v="B004429"/>
        <s v="B004430"/>
        <s v="B004431"/>
        <s v="B004432"/>
        <s v="B004433"/>
        <s v="B004434"/>
        <s v="B004435"/>
        <s v="B004436"/>
        <s v="B004437"/>
        <s v="B004438"/>
        <s v="B004439"/>
        <s v="B004440"/>
        <s v="B004441"/>
        <s v="B004442"/>
        <s v="B004443"/>
        <s v="B004444"/>
        <s v="B004445"/>
        <s v="B004446"/>
        <s v="B004447"/>
        <s v="B004448"/>
        <s v="B004449"/>
        <s v="B004450"/>
        <s v="B004451"/>
        <s v="B004452"/>
        <s v="B004453"/>
        <s v="B004454"/>
        <s v="B004455"/>
        <s v="B004456"/>
        <s v="B004457"/>
        <s v="B004458"/>
        <s v="B004459"/>
        <s v="B004460"/>
        <s v="B004461"/>
        <s v="B004462"/>
        <s v="B004463"/>
        <s v="B004464"/>
        <s v="B004465"/>
        <s v="B004466"/>
        <s v="B004467"/>
        <s v="B004468"/>
        <s v="B004469"/>
        <s v="B004470"/>
        <s v="B004471"/>
        <s v="B004472"/>
        <s v="B004473"/>
        <s v="B004474"/>
        <s v="B004475"/>
        <s v="B004476"/>
        <s v="B004477"/>
        <s v="B004478"/>
        <s v="B004479"/>
        <s v="B004480"/>
        <s v="B004481"/>
        <s v="B004482"/>
        <s v="B004483"/>
        <s v="B004484"/>
        <s v="B004485"/>
        <s v="B004486"/>
        <s v="B004487"/>
        <s v="B004488"/>
        <s v="B004489"/>
        <s v="B004490"/>
        <s v="B004491"/>
        <s v="B004492"/>
        <s v="B004493"/>
        <s v="B004494"/>
        <s v="B004495"/>
        <s v="B004496"/>
        <s v="B004497"/>
        <s v="B004498"/>
        <s v="B004499"/>
        <s v="B004500"/>
        <s v="B004501"/>
        <s v="B004502"/>
        <s v="B004503"/>
        <s v="B004504"/>
        <s v="B004505"/>
        <s v="B004506"/>
        <s v="B004507"/>
        <s v="B004508"/>
        <s v="B004509"/>
        <s v="B004510"/>
        <s v="B004511"/>
        <s v="B004512"/>
        <s v="B004513"/>
        <s v="B004514"/>
        <s v="B004515"/>
        <s v="B004516"/>
        <s v="B004517"/>
        <s v="B004518"/>
        <s v="B004519"/>
        <s v="B004520"/>
        <s v="B004521"/>
        <s v="B004522"/>
        <s v="B004523"/>
        <s v="B004524"/>
        <s v="B004525"/>
        <s v="B004526"/>
        <s v="B004527"/>
        <s v="B004528"/>
        <s v="B004529"/>
        <s v="B004530"/>
        <s v="B004531"/>
        <s v="B004532"/>
        <s v="B004533"/>
        <s v="B004534"/>
        <s v="B004535"/>
        <s v="B004536"/>
        <s v="B004537"/>
        <s v="B004538"/>
        <s v="B004539"/>
        <s v="B004540"/>
        <s v="B004541"/>
        <s v="B004542"/>
        <s v="B004543"/>
        <s v="B004544"/>
        <s v="B004545"/>
        <s v="B004546"/>
        <s v="B004547"/>
        <s v="B004548"/>
        <s v="B004549"/>
        <s v="B004550"/>
        <s v="B004551"/>
        <s v="B004552"/>
        <s v="B004553"/>
        <s v="B004554"/>
        <s v="B004555"/>
        <s v="B004556"/>
        <s v="B004557"/>
        <s v="B004558"/>
        <s v="B004559"/>
        <s v="B004560"/>
        <s v="B004561"/>
        <s v="B004562"/>
        <s v="B004563"/>
        <s v="B004564"/>
        <s v="B004565"/>
        <s v="B004566"/>
        <s v="B004567"/>
        <s v="B004568"/>
        <s v="B004569"/>
        <s v="B004570"/>
        <s v="B004571"/>
        <s v="B004572"/>
        <s v="B004573"/>
        <s v="B004574"/>
        <s v="B004575"/>
        <s v="B004576"/>
        <s v="B004577"/>
        <s v="B004578"/>
        <s v="B004579"/>
        <s v="B004580"/>
        <s v="B004581"/>
        <s v="B004582"/>
        <s v="B004583"/>
        <s v="B004584"/>
        <s v="B004585"/>
        <s v="B004586"/>
        <s v="B004587"/>
        <s v="B004588"/>
        <s v="B004589"/>
        <s v="B004590"/>
        <s v="B004591"/>
        <s v="B004592"/>
        <s v="B004593"/>
        <s v="B004594"/>
        <s v="B004595"/>
        <s v="B004596"/>
        <s v="B004597"/>
        <s v="B004598"/>
        <s v="B004599"/>
        <s v="B004600"/>
        <s v="B004601"/>
        <s v="B004602"/>
        <s v="B004603"/>
        <s v="B004604"/>
        <s v="B004605"/>
        <s v="B004606"/>
        <s v="B004607"/>
        <s v="B004608"/>
        <s v="B004609"/>
        <s v="B004610"/>
        <s v="B004611"/>
        <s v="B004612"/>
        <s v="B004613"/>
        <s v="B004614"/>
        <s v="B004615"/>
        <s v="B004616"/>
        <s v="B004617"/>
        <s v="B004618"/>
        <s v="B004619"/>
        <s v="B004620"/>
        <s v="B004621"/>
        <s v="B004622"/>
        <s v="B004623"/>
        <s v="B004624"/>
        <s v="B004625"/>
        <s v="B004626"/>
        <s v="B004627"/>
        <s v="B004628"/>
        <s v="B004629"/>
        <s v="B004630"/>
        <s v="B004631"/>
        <s v="B004632"/>
        <s v="B004633"/>
        <s v="B004634"/>
        <s v="B004635"/>
        <s v="B004636"/>
        <s v="B004637"/>
        <s v="B004638"/>
        <s v="B004639"/>
        <s v="B004640"/>
        <s v="B004641"/>
        <s v="B004642"/>
        <s v="B004643"/>
        <s v="B004644"/>
        <s v="B004645"/>
        <s v="B004646"/>
        <s v="B004647"/>
        <s v="B004648"/>
        <s v="B004649"/>
        <s v="B004650"/>
        <s v="B004651"/>
        <s v="B004652"/>
        <s v="B004653"/>
        <s v="B004654"/>
        <s v="B004655"/>
        <s v="B004656"/>
        <s v="B004657"/>
        <s v="B004658"/>
        <s v="B004659"/>
        <s v="B004660"/>
        <s v="B004661"/>
        <s v="B004662"/>
        <s v="B004663"/>
        <s v="B004664"/>
        <s v="B004665"/>
        <s v="B004666"/>
        <s v="B004667"/>
        <s v="B004668"/>
        <s v="B004669"/>
        <s v="B004670"/>
        <s v="B004671"/>
        <s v="B004672"/>
        <s v="B004673"/>
        <s v="B004674"/>
        <s v="B004675"/>
        <s v="B004676"/>
        <s v="B004677"/>
        <s v="B004678"/>
        <s v="B004679"/>
        <s v="B004680"/>
        <s v="B004681"/>
        <s v="B004682"/>
        <s v="B004683"/>
        <s v="B004684"/>
        <s v="B004685"/>
        <s v="B004686"/>
        <s v="B004687"/>
        <s v="B004688"/>
        <s v="B004689"/>
        <s v="B004690"/>
        <s v="B004691"/>
        <s v="B004692"/>
        <s v="B004693"/>
        <s v="B004694"/>
        <s v="B004695"/>
        <s v="B004696"/>
        <s v="B004697"/>
        <s v="B004698"/>
        <s v="B004699"/>
        <s v="B004700"/>
        <s v="B004701"/>
        <s v="B004702"/>
        <s v="B004703"/>
        <s v="B004704"/>
        <s v="B004705"/>
        <s v="B004706"/>
        <s v="B004707"/>
        <s v="B004708"/>
        <s v="B004709"/>
        <s v="B004710"/>
        <s v="B004711"/>
        <s v="B004712"/>
        <s v="B004713"/>
        <s v="B004714"/>
        <s v="B004715"/>
        <s v="B004716"/>
        <s v="B004717"/>
        <s v="B004718"/>
        <s v="B004719"/>
        <s v="B004720"/>
        <s v="B004721"/>
        <s v="B004722"/>
        <s v="B004723"/>
        <s v="B004724"/>
        <s v="B004725"/>
        <s v="B004726"/>
        <s v="B004727"/>
        <s v="B004728"/>
        <s v="B004729"/>
        <s v="B004730"/>
        <s v="B004731"/>
        <s v="B004732"/>
        <s v="B004733"/>
        <s v="B004734"/>
        <s v="B004735"/>
        <s v="B004736"/>
        <s v="B004737"/>
        <s v="B004738"/>
        <s v="B004739"/>
        <s v="B004740"/>
        <s v="B004741"/>
        <s v="B004742"/>
        <s v="B004743"/>
        <s v="B004744"/>
        <s v="B004745"/>
        <s v="B004746"/>
        <s v="B004747"/>
        <s v="B004748"/>
        <s v="B004749"/>
        <s v="B004750"/>
        <s v="B004751"/>
        <s v="B004752"/>
        <s v="B004753"/>
        <s v="B004754"/>
        <s v="B004755"/>
        <s v="B004756"/>
        <s v="B004757"/>
        <s v="B004758"/>
        <s v="B004759"/>
        <s v="B004760"/>
        <s v="B004761"/>
        <s v="B004762"/>
        <s v="B004763"/>
        <s v="B004764"/>
        <s v="B004765"/>
        <s v="B004766"/>
        <s v="B004767"/>
        <s v="B004768"/>
        <s v="B004769"/>
        <s v="B004770"/>
        <s v="B004771"/>
        <s v="B004772"/>
        <s v="B004773"/>
        <s v="B004774"/>
        <s v="B004775"/>
        <s v="B004776"/>
        <s v="B004777"/>
        <s v="B004778"/>
        <s v="B004779"/>
        <s v="B004780"/>
        <s v="B004781"/>
        <s v="B004782"/>
        <s v="B004783"/>
        <s v="B004784"/>
        <s v="B004785"/>
        <s v="B004786"/>
        <s v="B004787"/>
        <s v="B004788"/>
        <s v="B004789"/>
        <s v="B004790"/>
        <s v="B004791"/>
        <s v="B004792"/>
        <s v="B004793"/>
        <s v="B004794"/>
        <s v="B004795"/>
        <s v="B004796"/>
        <s v="B004797"/>
        <s v="B004798"/>
        <s v="B004799"/>
        <s v="B004800"/>
        <s v="B004801"/>
        <s v="B004802"/>
        <s v="B004803"/>
        <s v="B004804"/>
        <s v="B004805"/>
        <s v="B004806"/>
        <s v="B004807"/>
        <s v="B004808"/>
        <s v="B004809"/>
        <s v="B004810"/>
        <s v="B004811"/>
        <s v="B004812"/>
        <s v="B004813"/>
        <s v="B004814"/>
        <s v="B004815"/>
        <s v="B004816"/>
        <s v="B004817"/>
        <s v="B004818"/>
        <s v="B004819"/>
        <s v="B004820"/>
        <s v="B004821"/>
        <s v="B004822"/>
        <s v="B004823"/>
        <s v="B004824"/>
        <s v="B004825"/>
        <s v="B004826"/>
        <s v="B004827"/>
        <s v="B004828"/>
        <s v="B004829"/>
        <s v="B004830"/>
        <s v="B004831"/>
        <s v="B004832"/>
        <s v="B004833"/>
        <s v="B004834"/>
        <s v="B004835"/>
        <s v="B004836"/>
        <s v="B004837"/>
        <s v="B004838"/>
        <s v="B004839"/>
        <s v="B004840"/>
        <s v="B004841"/>
        <s v="B004842"/>
        <s v="B004843"/>
        <s v="B004844"/>
        <s v="B004845"/>
        <s v="B004846"/>
        <s v="B004847"/>
        <s v="B004848"/>
        <s v="B004849"/>
        <s v="B004850"/>
        <s v="B004851"/>
        <s v="B004852"/>
        <s v="B004853"/>
        <s v="B004854"/>
        <s v="B004855"/>
        <s v="B004856"/>
        <s v="B004857"/>
        <s v="B004858"/>
        <s v="B004859"/>
        <s v="B004860"/>
        <s v="B004861"/>
        <s v="B004862"/>
        <s v="B004863"/>
        <s v="B004864"/>
        <s v="B004865"/>
        <s v="B004866"/>
        <s v="B004867"/>
        <s v="B004868"/>
        <s v="B004869"/>
        <s v="B004870"/>
        <s v="B004871"/>
        <s v="B004872"/>
        <s v="B004873"/>
        <s v="B004874"/>
        <s v="B004875"/>
        <s v="B004876"/>
        <s v="B004877"/>
        <s v="B004878"/>
        <s v="B004879"/>
        <s v="B004880"/>
        <s v="B004881"/>
        <s v="B004882"/>
        <s v="B004883"/>
        <s v="B004884"/>
        <s v="B004885"/>
        <s v="B004886"/>
        <s v="B004887"/>
        <s v="B004888"/>
        <s v="B004889"/>
        <s v="B004890"/>
        <s v="B004891"/>
        <s v="B004892"/>
        <s v="B004893"/>
        <s v="B004894"/>
        <s v="B004895"/>
        <s v="B004896"/>
        <s v="B004897"/>
        <s v="B004898"/>
        <s v="B004899"/>
        <s v="B004900"/>
        <s v="B004901"/>
        <s v="B004902"/>
        <s v="B004903"/>
        <s v="B004904"/>
        <s v="B004905"/>
        <s v="B004906"/>
        <s v="B004907"/>
        <s v="B004908"/>
        <s v="B004909"/>
        <s v="B004910"/>
        <s v="B004911"/>
        <s v="B004912"/>
        <s v="B004913"/>
        <s v="B004914"/>
        <s v="B004915"/>
        <s v="B004916"/>
        <s v="B004917"/>
        <s v="B004918"/>
        <s v="B004919"/>
        <s v="B004920"/>
        <s v="B004921"/>
        <s v="B004922"/>
        <s v="B004923"/>
        <s v="B004924"/>
        <s v="B004925"/>
        <s v="B004926"/>
        <s v="B004927"/>
        <s v="B004928"/>
        <s v="B004929"/>
        <s v="B004930"/>
        <s v="B004931"/>
        <s v="B004932"/>
        <s v="B004933"/>
        <s v="B004934"/>
        <s v="B004935"/>
        <s v="B004936"/>
        <s v="B004937"/>
        <s v="B004938"/>
        <s v="B004939"/>
        <s v="B004940"/>
        <s v="B004941"/>
        <s v="B004942"/>
        <s v="B004943"/>
        <s v="B004944"/>
        <s v="B004945"/>
        <s v="B004946"/>
        <s v="B004947"/>
        <s v="B004948"/>
        <s v="B004949"/>
        <s v="B004950"/>
        <s v="B004951"/>
        <s v="B004952"/>
        <s v="B004953"/>
        <s v="B004954"/>
        <s v="B004955"/>
        <s v="B004956"/>
        <s v="B004957"/>
        <s v="B004958"/>
        <s v="B004959"/>
        <s v="B004960"/>
        <s v="B004961"/>
        <s v="B004962"/>
        <s v="B004963"/>
        <s v="B004964"/>
        <s v="B004965"/>
        <s v="B004966"/>
        <s v="B004967"/>
        <s v="B004968"/>
        <s v="B004969"/>
        <s v="B004970"/>
        <s v="B004971"/>
        <s v="B004972"/>
        <s v="B004973"/>
        <s v="B004974"/>
        <s v="B004975"/>
        <s v="B004976"/>
        <s v="B004977"/>
        <s v="B004978"/>
        <s v="B004979"/>
        <s v="B004980"/>
        <s v="B004981"/>
        <s v="B004982"/>
        <s v="B004983"/>
        <s v="B004984"/>
        <s v="B004985"/>
        <s v="B004986"/>
        <s v="B004987"/>
        <s v="B004988"/>
        <s v="B004989"/>
        <s v="B004990"/>
        <s v="B004991"/>
        <s v="B004992"/>
        <s v="B004993"/>
        <s v="B004994"/>
        <s v="B004995"/>
        <s v="B004996"/>
        <s v="B004997"/>
        <s v="B004998"/>
        <s v="B004999"/>
        <s v="B005000"/>
        <s v="B005001"/>
        <s v="B005002"/>
        <s v="B005003"/>
        <s v="B005004"/>
        <s v="B005005"/>
        <s v="B005006"/>
        <s v="B005007"/>
        <s v="B005008"/>
        <s v="B005009"/>
        <s v="B005010"/>
        <s v="B005011"/>
        <s v="B005012"/>
        <s v="B005013"/>
        <s v="B005014"/>
        <s v="B005015"/>
        <s v="B005016"/>
        <s v="B005017"/>
        <s v="B005018"/>
        <s v="B005019"/>
        <s v="B005020"/>
        <s v="B005021"/>
        <s v="B005022"/>
        <s v="B005023"/>
        <s v="B005024"/>
        <s v="B005025"/>
        <s v="B005026"/>
        <s v="B005027"/>
        <s v="B005028"/>
        <s v="B005029"/>
        <s v="B005030"/>
        <s v="B005031"/>
        <s v="B005032"/>
        <s v="B005033"/>
        <s v="B005034"/>
        <s v="B005035"/>
        <s v="B005036"/>
        <s v="B005037"/>
        <s v="B005038"/>
        <s v="B005039"/>
        <s v="B005040"/>
        <s v="B005041"/>
        <s v="B005042"/>
        <s v="B005043"/>
        <s v="B005044"/>
        <s v="B005045"/>
        <s v="B005046"/>
        <s v="B005047"/>
        <s v="B005048"/>
        <s v="B005049"/>
        <s v="B005050"/>
        <s v="B005051"/>
        <s v="B005052"/>
        <s v="B005053"/>
        <s v="B005054"/>
        <s v="B005055"/>
        <s v="B005056"/>
        <s v="B005057"/>
        <s v="B005058"/>
        <s v="B005059"/>
        <s v="B005060"/>
        <s v="B005061"/>
        <s v="B005062"/>
        <s v="B005063"/>
        <s v="B005064"/>
        <s v="B005065"/>
        <s v="B005066"/>
        <s v="B005067"/>
        <s v="B005068"/>
        <s v="B005069"/>
        <s v="B005070"/>
        <s v="B005071"/>
        <s v="B005072"/>
        <s v="B005073"/>
        <s v="B005074"/>
        <s v="B005075"/>
        <s v="B005076"/>
        <s v="B005077"/>
        <s v="B005078"/>
        <s v="B005079"/>
        <s v="B005080"/>
        <s v="B005081"/>
        <s v="B005082"/>
        <s v="B005083"/>
        <s v="B005084"/>
        <s v="B005085"/>
        <s v="B005086"/>
        <s v="B005087"/>
        <s v="B005088"/>
        <s v="B005089"/>
        <s v="B005090"/>
        <s v="B005091"/>
        <s v="B005092"/>
        <s v="B005093"/>
        <s v="B005094"/>
        <s v="B005095"/>
        <s v="B005096"/>
        <s v="B005097"/>
        <s v="B005098"/>
        <s v="B005099"/>
        <s v="B005100"/>
        <s v="B005101"/>
        <s v="B005102"/>
        <s v="B005103"/>
        <s v="B005104"/>
        <s v="B005105"/>
        <s v="B005106"/>
        <s v="B005107"/>
        <s v="B005108"/>
        <s v="B005109"/>
        <s v="B005110"/>
        <s v="B005111"/>
        <s v="B005112"/>
        <s v="B005113"/>
        <s v="B005114"/>
        <s v="B005115"/>
        <s v="B005116"/>
        <s v="B005117"/>
        <s v="B005118"/>
        <s v="B005119"/>
        <s v="B005120"/>
        <s v="B005121"/>
        <s v="B005122"/>
        <s v="B005123"/>
        <s v="B005124"/>
        <s v="B005125"/>
        <s v="B005126"/>
        <s v="B005127"/>
        <s v="B005128"/>
        <s v="B005129"/>
        <s v="B005130"/>
        <s v="B005131"/>
        <s v="B005132"/>
        <s v="B005133"/>
        <s v="B005134"/>
        <s v="B005135"/>
        <s v="B005136"/>
        <s v="B005137"/>
        <s v="B005138"/>
        <s v="B005139"/>
        <s v="B005140"/>
        <s v="B005141"/>
        <s v="B005142"/>
        <s v="B005143"/>
        <s v="B005144"/>
        <s v="B005145"/>
        <s v="B005146"/>
        <s v="B005147"/>
        <s v="B005148"/>
        <s v="B005149"/>
        <s v="B005150"/>
        <s v="B005151"/>
        <s v="B005152"/>
        <s v="B005153"/>
        <s v="B005154"/>
        <s v="B005155"/>
        <s v="B005156"/>
        <s v="B005157"/>
        <s v="B005158"/>
        <s v="B005159"/>
        <s v="B005160"/>
        <s v="B005161"/>
        <s v="B005162"/>
        <s v="B005163"/>
        <s v="B005164"/>
        <s v="B005165"/>
        <s v="B005166"/>
        <s v="B005167"/>
        <s v="B005168"/>
        <s v="B005169"/>
        <s v="B005170"/>
        <s v="B005171"/>
        <s v="B005172"/>
        <s v="B005173"/>
        <s v="B005174"/>
        <s v="B005175"/>
        <s v="B005176"/>
        <s v="B005177"/>
        <s v="B005178"/>
        <s v="B005179"/>
        <s v="B005180"/>
        <s v="B005181"/>
        <s v="B005182"/>
        <s v="B005183"/>
        <s v="B005184"/>
        <s v="B005185"/>
        <s v="B005186"/>
        <s v="B005187"/>
        <s v="B005188"/>
        <s v="B005189"/>
        <s v="B005190"/>
        <s v="B005191"/>
        <s v="B005192"/>
        <s v="B005193"/>
        <s v="B005194"/>
        <s v="B005195"/>
        <s v="B005196"/>
        <s v="B005197"/>
        <s v="B005198"/>
        <s v="B005199"/>
        <s v="B005200"/>
        <s v="B005201"/>
        <s v="B005202"/>
        <s v="B005203"/>
        <s v="B005204"/>
        <s v="B005205"/>
        <s v="B005206"/>
        <s v="B005207"/>
        <s v="B005208"/>
        <s v="B005209"/>
        <s v="B005210"/>
        <s v="B005211"/>
        <s v="B005212"/>
        <s v="B005213"/>
        <s v="B005214"/>
        <s v="B005215"/>
        <s v="B005216"/>
        <s v="B005217"/>
        <s v="B005218"/>
        <s v="B005219"/>
        <s v="B005220"/>
        <s v="B005221"/>
        <s v="B005222"/>
        <s v="B005223"/>
        <s v="B005224"/>
        <s v="B005225"/>
        <s v="B005226"/>
        <s v="B005227"/>
        <s v="B005228"/>
        <s v="B005229"/>
        <s v="B005230"/>
        <s v="B005231"/>
        <s v="B005232"/>
        <s v="B005233"/>
        <s v="B005234"/>
        <s v="B005235"/>
        <s v="B005236"/>
        <s v="B005237"/>
        <s v="B005238"/>
        <s v="B005239"/>
        <s v="B005240"/>
        <s v="B005241"/>
        <s v="B005242"/>
        <s v="B005243"/>
        <s v="B005244"/>
        <s v="B005245"/>
        <s v="B005246"/>
        <s v="B005247"/>
        <s v="B005248"/>
        <s v="B005249"/>
        <s v="B005250"/>
        <s v="B005251"/>
        <s v="B005252"/>
        <s v="B005253"/>
        <s v="B005254"/>
        <s v="B005255"/>
        <s v="B005256"/>
        <s v="B005257"/>
        <s v="B005258"/>
        <s v="B005259"/>
        <s v="B005260"/>
        <s v="B005261"/>
        <s v="B005262"/>
        <s v="B005263"/>
        <s v="B005264"/>
        <s v="B005265"/>
        <s v="B005266"/>
        <s v="B005267"/>
        <s v="B005268"/>
        <s v="B005269"/>
        <s v="B005270"/>
        <s v="B005271"/>
        <s v="B005272"/>
        <s v="B005273"/>
        <s v="B005274"/>
        <s v="B005275"/>
        <s v="B005276"/>
        <s v="B005277"/>
        <s v="B005278"/>
        <s v="B005279"/>
        <s v="B005280"/>
        <s v="B005281"/>
        <s v="B005282"/>
        <s v="B005283"/>
        <s v="B005284"/>
        <s v="B005285"/>
        <s v="B005286"/>
        <s v="B005287"/>
        <s v="B005288"/>
        <s v="B005289"/>
        <s v="B005290"/>
        <s v="B005291"/>
        <s v="B005292"/>
        <s v="B005293"/>
        <s v="B005294"/>
        <s v="B005295"/>
        <s v="B005296"/>
        <s v="B005297"/>
        <s v="B005298"/>
        <s v="B005299"/>
        <s v="B005300"/>
        <s v="B005301"/>
        <s v="B005302"/>
        <s v="B005303"/>
        <s v="B005304"/>
        <s v="B005305"/>
        <s v="B005306"/>
        <s v="B005307"/>
        <s v="B005308"/>
        <s v="B005309"/>
        <s v="B005310"/>
        <s v="B005311"/>
        <s v="B005312"/>
        <s v="B005313"/>
        <s v="B005314"/>
        <s v="B005315"/>
        <s v="B005316"/>
        <s v="B005317"/>
        <s v="B005318"/>
        <s v="B005319"/>
        <s v="B005320"/>
        <s v="B005321"/>
        <s v="B005322"/>
        <s v="B005323"/>
        <s v="B005324"/>
        <s v="B005325"/>
        <s v="B005326"/>
        <s v="B005327"/>
        <s v="B005328"/>
        <s v="B005329"/>
        <s v="B005330"/>
        <s v="B005331"/>
        <s v="B005332"/>
        <s v="B005333"/>
        <s v="B005334"/>
        <s v="B005335"/>
        <s v="B005336"/>
        <s v="B005337"/>
        <s v="B005338"/>
        <s v="B005339"/>
        <s v="B005340"/>
        <s v="B005341"/>
        <s v="B005342"/>
        <s v="B005343"/>
        <s v="B005344"/>
        <s v="B005345"/>
        <s v="B005346"/>
        <s v="B005347"/>
        <s v="B005348"/>
        <s v="B005349"/>
        <s v="B005350"/>
        <s v="B005351"/>
        <s v="B005352"/>
        <s v="B005353"/>
        <s v="B005354"/>
        <s v="B005355"/>
        <s v="B005356"/>
        <s v="B005357"/>
        <s v="B005358"/>
        <s v="B005359"/>
        <s v="B005360"/>
        <s v="B005361"/>
        <s v="B005362"/>
        <s v="B005363"/>
        <s v="B005364"/>
        <s v="B005365"/>
        <s v="B005366"/>
        <s v="B005367"/>
        <s v="B005368"/>
        <s v="B005369"/>
        <s v="B005370"/>
        <s v="B005371"/>
        <s v="B005372"/>
        <s v="B005373"/>
        <s v="B005374"/>
        <s v="B005375"/>
        <s v="B005376"/>
        <s v="B005377"/>
        <s v="B005378"/>
        <s v="B005379"/>
        <s v="B005380"/>
        <s v="B005381"/>
        <s v="B005382"/>
        <s v="B005383"/>
        <s v="B005384"/>
        <s v="B005385"/>
        <s v="B005386"/>
        <s v="B005387"/>
        <s v="B005388"/>
        <s v="B005389"/>
        <s v="B005390"/>
        <s v="B005391"/>
        <s v="B005392"/>
        <s v="B005393"/>
        <s v="B005394"/>
        <s v="B005395"/>
        <s v="B005396"/>
        <s v="B005397"/>
        <s v="B005398"/>
        <s v="B005399"/>
        <s v="B005400"/>
        <s v="B005401"/>
        <s v="B005402"/>
        <s v="B005403"/>
        <s v="B005404"/>
        <s v="B005405"/>
        <s v="B005406"/>
        <s v="B005407"/>
        <s v="B005408"/>
        <s v="B005409"/>
        <s v="B005410"/>
        <s v="B005411"/>
        <s v="B005412"/>
        <s v="B005413"/>
        <s v="B005414"/>
        <s v="B005415"/>
        <s v="B005416"/>
        <s v="B005417"/>
        <s v="B005418"/>
        <s v="B005419"/>
        <s v="B005420"/>
        <s v="B005421"/>
        <s v="B005422"/>
        <s v="B005423"/>
        <s v="B005424"/>
        <s v="B005425"/>
        <s v="B005426"/>
        <s v="B005427"/>
        <s v="B005428"/>
        <s v="B005429"/>
        <s v="B005430"/>
        <s v="B005431"/>
        <s v="B005432"/>
        <s v="B005433"/>
        <s v="B005434"/>
        <s v="B005435"/>
        <s v="B005436"/>
        <s v="B005437"/>
        <s v="B005438"/>
        <s v="B005439"/>
        <s v="B005440"/>
        <s v="B005441"/>
        <s v="B005442"/>
        <s v="B005443"/>
        <s v="B005444"/>
        <s v="B005445"/>
        <s v="B005446"/>
        <s v="B005447"/>
        <s v="B005448"/>
        <s v="B005449"/>
        <s v="B005450"/>
        <s v="B005451"/>
        <s v="B005452"/>
        <s v="B005453"/>
        <s v="B005454"/>
        <s v="B005455"/>
        <s v="B005456"/>
        <s v="B005457"/>
        <s v="B005458"/>
        <s v="B005459"/>
        <s v="B005460"/>
        <s v="B005461"/>
        <s v="B005462"/>
        <s v="B005463"/>
        <s v="B005464"/>
        <s v="B005465"/>
        <s v="B005466"/>
        <s v="B005467"/>
        <s v="B005468"/>
        <s v="B005469"/>
        <s v="B005470"/>
        <s v="B005471"/>
        <s v="B005472"/>
        <s v="B005473"/>
        <s v="B005474"/>
        <s v="B005475"/>
        <s v="B005476"/>
        <s v="B005477"/>
        <s v="B005478"/>
        <s v="B005479"/>
        <s v="B005480"/>
        <s v="B005481"/>
        <s v="B005482"/>
        <s v="B005483"/>
        <s v="B005484"/>
        <s v="B005485"/>
        <s v="B005486"/>
        <s v="B005487"/>
        <s v="B005488"/>
        <s v="B005489"/>
        <s v="B005490"/>
        <s v="B005491"/>
        <s v="B005492"/>
        <s v="B005493"/>
        <s v="B005494"/>
        <s v="B005495"/>
        <s v="B005496"/>
        <s v="B005497"/>
        <s v="B005498"/>
        <s v="B005499"/>
        <s v="B005500"/>
        <s v="B005501"/>
        <s v="B005502"/>
        <s v="B005503"/>
        <s v="B005504"/>
        <s v="B005505"/>
        <s v="B005506"/>
        <s v="B005507"/>
        <s v="B005508"/>
        <s v="B005509"/>
        <s v="B005510"/>
        <s v="B005511"/>
        <s v="B005512"/>
        <s v="B005513"/>
        <s v="B005514"/>
        <s v="B005515"/>
        <s v="B005516"/>
        <s v="B005517"/>
        <s v="B005518"/>
        <s v="B005519"/>
        <s v="B005520"/>
        <s v="B005521"/>
        <s v="B005522"/>
        <s v="B005523"/>
        <s v="B005524"/>
        <s v="B005525"/>
        <s v="B005526"/>
        <s v="B005527"/>
        <s v="B005528"/>
        <s v="B005529"/>
        <s v="B005530"/>
        <s v="B005531"/>
        <s v="B005532"/>
        <s v="B005533"/>
        <s v="B005534"/>
        <s v="B005535"/>
        <s v="B005536"/>
        <s v="B005537"/>
        <s v="B005538"/>
        <s v="B005539"/>
        <s v="B005540"/>
        <s v="B005541"/>
        <s v="B005542"/>
        <s v="B005543"/>
        <s v="B005544"/>
        <s v="B005545"/>
        <s v="B005546"/>
        <s v="B005547"/>
        <s v="B005548"/>
        <s v="B005549"/>
        <s v="B005550"/>
        <s v="B005551"/>
        <s v="B005552"/>
        <s v="B005553"/>
        <s v="B005554"/>
        <s v="B005555"/>
        <s v="B005556"/>
        <s v="B005557"/>
        <s v="B005558"/>
        <s v="B005559"/>
        <s v="B005560"/>
        <s v="B005561"/>
        <s v="B005562"/>
        <s v="B005563"/>
        <s v="B005564"/>
        <s v="B005565"/>
        <s v="B005566"/>
        <s v="B005567"/>
        <s v="B005568"/>
        <s v="B005569"/>
        <s v="B005570"/>
        <s v="B005571"/>
        <s v="B005572"/>
        <s v="B005573"/>
        <s v="B005574"/>
        <s v="B005575"/>
        <s v="B005576"/>
        <s v="B005577"/>
        <s v="B005578"/>
        <s v="B005579"/>
        <s v="B005580"/>
        <s v="B005581"/>
        <s v="B005582"/>
        <s v="B005583"/>
        <s v="B005584"/>
        <s v="B005585"/>
        <s v="B005586"/>
        <s v="B005587"/>
        <s v="B005588"/>
        <s v="B005589"/>
        <s v="B005590"/>
        <s v="B005591"/>
        <s v="B005592"/>
        <s v="B005593"/>
        <s v="B005594"/>
        <s v="B005595"/>
        <s v="B005596"/>
        <s v="B005597"/>
        <s v="B005598"/>
        <s v="B005599"/>
        <s v="B005600"/>
        <s v="B005601"/>
        <s v="B005602"/>
        <s v="B005603"/>
        <s v="B005604"/>
        <s v="B005605"/>
        <s v="B005606"/>
        <s v="B005607"/>
        <s v="B005608"/>
        <s v="B005609"/>
        <s v="B005610"/>
        <s v="B005611"/>
        <s v="B005612"/>
        <s v="B005613"/>
        <s v="B005614"/>
        <s v="B005615"/>
        <s v="B005616"/>
        <s v="B005617"/>
        <s v="B005618"/>
        <s v="B005619"/>
        <s v="B005620"/>
        <s v="B005621"/>
        <s v="B005622"/>
        <s v="B005623"/>
        <s v="B005624"/>
        <s v="B005625"/>
        <s v="B005626"/>
        <s v="B005627"/>
        <s v="B005628"/>
        <s v="B005629"/>
        <s v="B005630"/>
        <s v="B005631"/>
        <s v="B005632"/>
        <s v="B005633"/>
        <s v="B005634"/>
        <s v="B005635"/>
        <s v="B005636"/>
        <s v="B005637"/>
        <s v="B005638"/>
        <s v="B005639"/>
        <s v="B005640"/>
        <s v="B005641"/>
        <s v="B005642"/>
        <s v="B005643"/>
        <s v="B005644"/>
        <s v="B005645"/>
        <s v="B005646"/>
        <s v="B005647"/>
        <s v="B005648"/>
        <s v="B005649"/>
        <s v="B005650"/>
        <s v="B005651"/>
        <s v="B005652"/>
        <s v="B005653"/>
        <s v="B005654"/>
        <s v="B005655"/>
        <s v="B005656"/>
        <s v="B005657"/>
        <s v="B005658"/>
        <s v="B005659"/>
        <s v="B005660"/>
        <s v="B005661"/>
        <s v="B005662"/>
        <s v="B005663"/>
        <s v="B005664"/>
        <s v="B005665"/>
        <s v="B005666"/>
        <s v="B005667"/>
        <s v="B005668"/>
        <s v="B005669"/>
        <s v="B005670"/>
        <s v="B005671"/>
        <s v="B005672"/>
        <s v="B005673"/>
        <s v="B005674"/>
        <s v="B005675"/>
        <s v="B005676"/>
        <s v="B005677"/>
        <s v="B005678"/>
        <s v="B005679"/>
        <s v="B005680"/>
        <s v="B005681"/>
        <s v="B005682"/>
        <s v="B005683"/>
        <s v="B005684"/>
        <s v="B005685"/>
        <s v="B005686"/>
        <s v="B005687"/>
        <s v="B005688"/>
        <s v="B005689"/>
        <s v="B005690"/>
        <s v="B005691"/>
        <s v="B005692"/>
        <s v="B005693"/>
        <s v="B005694"/>
        <s v="B005695"/>
        <s v="B005696"/>
        <s v="B005697"/>
        <s v="B005698"/>
        <s v="B005699"/>
        <s v="B005700"/>
        <s v="B005701"/>
        <s v="B005702"/>
        <s v="B005703"/>
        <s v="B005704"/>
        <s v="B005705"/>
        <s v="B005706"/>
        <s v="B005707"/>
        <s v="B005708"/>
        <s v="B005709"/>
        <s v="B005710"/>
        <s v="B005711"/>
        <s v="B005712"/>
        <s v="B005713"/>
        <s v="B005714"/>
        <s v="B005715"/>
        <s v="B005716"/>
        <s v="B005717"/>
        <s v="B005718"/>
        <s v="B005719"/>
        <s v="B005720"/>
        <s v="B005721"/>
        <s v="B005722"/>
        <s v="B005723"/>
        <s v="B005724"/>
        <s v="B005725"/>
        <s v="B005726"/>
        <s v="B005727"/>
        <s v="B005728"/>
        <s v="B005729"/>
        <s v="B005730"/>
        <s v="B005731"/>
        <s v="B005732"/>
        <s v="B005733"/>
        <s v="B005734"/>
        <s v="B005735"/>
        <s v="B005736"/>
        <s v="B005737"/>
        <s v="B005738"/>
        <s v="B005739"/>
        <s v="B005740"/>
        <s v="B005741"/>
        <s v="B005742"/>
        <s v="B005743"/>
        <s v="B005744"/>
        <s v="B005745"/>
        <s v="B005746"/>
        <s v="B005747"/>
        <s v="B005748"/>
        <s v="B005749"/>
        <s v="B005750"/>
        <s v="B005751"/>
        <s v="B005752"/>
        <s v="B005753"/>
        <s v="B005754"/>
        <s v="B005755"/>
        <s v="B005756"/>
        <s v="B005757"/>
        <s v="B005758"/>
        <s v="B005759"/>
        <s v="B005760"/>
        <s v="B005761"/>
        <s v="B005762"/>
        <s v="B005763"/>
        <s v="B005764"/>
        <s v="B005765"/>
        <s v="B005766"/>
        <s v="B005767"/>
        <s v="B005768"/>
        <s v="B005769"/>
        <s v="B005770"/>
        <s v="B005771"/>
        <s v="B005772"/>
        <s v="B005773"/>
        <s v="B005774"/>
        <s v="B005775"/>
        <s v="B005776"/>
        <s v="B005777"/>
        <s v="B005778"/>
        <s v="B005779"/>
        <s v="B005780"/>
        <s v="B005781"/>
        <s v="B005782"/>
        <s v="B005783"/>
        <s v="B005784"/>
        <s v="B005785"/>
        <s v="B005786"/>
        <s v="B005787"/>
        <s v="B005788"/>
        <s v="B005789"/>
        <s v="B005790"/>
        <s v="B005791"/>
        <s v="B005792"/>
        <s v="B005793"/>
        <s v="B005794"/>
        <s v="B005795"/>
        <s v="B005796"/>
        <s v="B005797"/>
        <s v="B005798"/>
        <s v="B005799"/>
        <s v="B005800"/>
        <s v="B005801"/>
        <s v="B005802"/>
        <s v="B005803"/>
        <s v="B005804"/>
        <s v="B005805"/>
        <s v="B005806"/>
        <s v="B005807"/>
        <s v="B005808"/>
        <s v="B005809"/>
        <s v="B005810"/>
        <s v="B005811"/>
        <s v="B005812"/>
        <s v="B005813"/>
        <s v="B005814"/>
        <s v="B005815"/>
        <s v="B005816"/>
        <s v="B005817"/>
        <s v="B005818"/>
        <s v="B005819"/>
        <s v="B005820"/>
        <s v="B005821"/>
        <s v="B005822"/>
        <s v="B005823"/>
        <s v="B005824"/>
        <s v="B005825"/>
        <s v="B005826"/>
        <s v="B005827"/>
        <s v="B005828"/>
        <s v="B005829"/>
        <s v="B005830"/>
        <s v="B005831"/>
        <s v="B005832"/>
        <s v="B005833"/>
        <s v="B005834"/>
        <s v="B005835"/>
        <s v="B005836"/>
        <s v="B005837"/>
        <s v="B005838"/>
        <s v="B005839"/>
        <s v="B005840"/>
        <s v="B005841"/>
        <s v="B005842"/>
        <s v="B005843"/>
        <s v="B005844"/>
        <s v="B005845"/>
        <s v="B005846"/>
        <s v="B005847"/>
        <s v="B005848"/>
        <s v="B005849"/>
        <s v="B005850"/>
        <s v="B005851"/>
        <s v="B005852"/>
        <s v="B005853"/>
        <s v="B005854"/>
        <s v="B005855"/>
        <s v="B005856"/>
        <s v="B005857"/>
        <s v="B005858"/>
        <s v="B005859"/>
        <s v="B005860"/>
        <s v="B005861"/>
        <s v="B005862"/>
        <s v="B005863"/>
        <s v="B005864"/>
        <s v="B005865"/>
        <s v="B005866"/>
        <s v="B005867"/>
        <s v="B005868"/>
        <s v="B005869"/>
        <s v="B005870"/>
        <s v="B005871"/>
        <s v="B005872"/>
        <s v="B005873"/>
        <s v="B005874"/>
        <s v="B005875"/>
        <s v="B005876"/>
        <s v="B005877"/>
        <s v="B005878"/>
        <s v="B005879"/>
        <s v="B005880"/>
        <s v="B005881"/>
        <s v="B005882"/>
        <s v="B005883"/>
        <s v="B005884"/>
        <s v="B005885"/>
        <s v="B005886"/>
        <s v="B005887"/>
        <s v="B005888"/>
        <s v="B005889"/>
        <s v="B005890"/>
        <s v="B005891"/>
        <s v="B005892"/>
        <s v="B005893"/>
        <s v="B005894"/>
        <s v="B005895"/>
        <s v="B005896"/>
        <s v="B005897"/>
        <s v="B005898"/>
        <s v="B005899"/>
        <s v="B005900"/>
        <s v="B005901"/>
        <s v="B005902"/>
        <s v="B005903"/>
        <s v="B005904"/>
        <s v="B005905"/>
        <s v="B005906"/>
        <s v="B005907"/>
        <s v="B005908"/>
        <s v="B005909"/>
        <s v="B005910"/>
        <s v="B005911"/>
        <s v="B005912"/>
        <s v="B005913"/>
        <s v="B005914"/>
        <s v="B005915"/>
        <s v="B005916"/>
        <s v="B005917"/>
        <s v="B005918"/>
        <s v="B005919"/>
        <s v="B005920"/>
        <s v="B005921"/>
        <s v="B005922"/>
        <s v="B005923"/>
        <s v="B005924"/>
        <s v="B005925"/>
        <s v="B005926"/>
        <s v="B005927"/>
        <s v="B005928"/>
        <s v="B005929"/>
        <s v="B005930"/>
        <s v="B005931"/>
        <s v="B005932"/>
        <s v="B005933"/>
        <s v="B005934"/>
        <s v="B005935"/>
        <s v="B005936"/>
        <s v="B005937"/>
        <s v="B005938"/>
        <s v="B005939"/>
        <s v="B005940"/>
        <s v="B005941"/>
        <s v="B005942"/>
        <s v="B005943"/>
        <s v="B005944"/>
        <s v="B005945"/>
        <s v="B005946"/>
        <s v="B005947"/>
        <s v="B005948"/>
        <s v="B005949"/>
        <s v="B005950"/>
        <s v="B005951"/>
        <s v="B005952"/>
        <s v="B005953"/>
        <s v="B005954"/>
        <s v="B005955"/>
        <s v="B005956"/>
        <s v="B005957"/>
        <s v="B005958"/>
        <s v="B005959"/>
        <s v="B005960"/>
        <s v="B005961"/>
        <s v="B005962"/>
        <s v="B005963"/>
        <s v="B005964"/>
        <s v="B005965"/>
        <s v="B005966"/>
        <s v="B005967"/>
        <s v="B005968"/>
        <s v="B005969"/>
        <s v="B005970"/>
        <s v="B005971"/>
        <s v="B005972"/>
        <s v="B005973"/>
        <s v="B005974"/>
        <s v="B005975"/>
        <s v="B005976"/>
        <s v="B005977"/>
        <s v="B005978"/>
        <s v="B005979"/>
        <s v="B005980"/>
        <s v="B005981"/>
        <s v="B005982"/>
        <s v="B005983"/>
        <s v="B005984"/>
        <s v="B005985"/>
        <s v="B005986"/>
        <s v="B005987"/>
        <s v="B005988"/>
        <s v="B005989"/>
        <s v="B005990"/>
        <s v="B005991"/>
        <s v="B005992"/>
        <s v="B005993"/>
        <s v="B005994"/>
        <s v="B005995"/>
        <s v="B005996"/>
        <s v="B005997"/>
        <s v="B005998"/>
        <s v="B005999"/>
        <s v="B006000"/>
      </sharedItems>
    </cacheField>
    <cacheField name="Booking_Date" numFmtId="164">
      <sharedItems containsSemiMixedTypes="0" containsNonDate="0" containsDate="1" containsString="0" minDate="2026-01-01T00:00:00" maxDate="2026-07-01T00:00:00"/>
    </cacheField>
    <cacheField name="Show_Date" numFmtId="164">
      <sharedItems containsSemiMixedTypes="0" containsNonDate="0" containsDate="1" containsString="0" minDate="2026-01-01T00:00:00" maxDate="2026-07-08T00:00:00"/>
    </cacheField>
    <cacheField name="Show_time" numFmtId="19">
      <sharedItems containsSemiMixedTypes="0" containsNonDate="0" containsDate="1" containsString="0" minDate="1899-12-30T09:30:00" maxDate="1899-12-30T22:30:00"/>
    </cacheField>
    <cacheField name="Day_type" numFmtId="0">
      <sharedItems count="2">
        <s v="Weekday"/>
        <s v="Weekend"/>
      </sharedItems>
    </cacheField>
    <cacheField name="Month" numFmtId="0">
      <sharedItems/>
    </cacheField>
    <cacheField name="Movie_id" numFmtId="0">
      <sharedItems/>
    </cacheField>
    <cacheField name="Movie_Name" numFmtId="0">
      <sharedItems count="40">
        <s v="Barbie"/>
        <s v="777 Charlie"/>
        <s v="Vikram"/>
        <s v="Drishyam 2"/>
        <s v="Leo"/>
        <s v="KGF Chapter 2"/>
        <s v="Manjummel Boys"/>
        <s v="Ponniyin Selvan II"/>
        <s v="Pushpa 2"/>
        <s v="Ponniyin Selvan I"/>
        <s v="Lucifer"/>
        <s v="Oppenheimer"/>
        <s v="Jailer"/>
        <s v="Bhool Bhulaiyaa 2"/>
        <s v="Premam"/>
        <s v="Dune: Part Two"/>
        <s v="Good Night"/>
        <s v="Captain Miller"/>
        <s v="Jawan"/>
        <s v="Pathaan"/>
        <s v="Arjun Reddy"/>
        <s v="Stree 2"/>
        <s v="Bangalore Days"/>
        <s v="Salaar"/>
        <s v="Aavesham"/>
        <s v="Maamannan"/>
        <s v="Baahubali 2"/>
        <s v="Inside Out 2"/>
        <s v="Hi Nanna"/>
        <s v="Kirik Party"/>
        <s v="Kalki 2898 AD"/>
        <s v="Animal"/>
        <s v="RRR"/>
        <s v="Amaran"/>
        <s v="12th Fail"/>
        <s v="Sita Ramam"/>
        <s v="Love Today"/>
        <s v="Avengers Endgame"/>
        <s v="Rocky Aur Rani Kii Prem Kahaani"/>
        <s v="Kantara"/>
      </sharedItems>
    </cacheField>
    <cacheField name="Genre" numFmtId="0">
      <sharedItems/>
    </cacheField>
    <cacheField name="Language" numFmtId="0">
      <sharedItems/>
    </cacheField>
    <cacheField name="Rating" numFmtId="0">
      <sharedItems containsSemiMixedTypes="0" containsString="0" containsNumber="1" minValue="5.9" maxValue="9"/>
    </cacheField>
    <cacheField name="Cinema_id" numFmtId="0">
      <sharedItems/>
    </cacheField>
    <cacheField name="Cinema_name" numFmtId="0">
      <sharedItems count="24">
        <s v="Cinepolis Grand Mall"/>
        <s v="Asian Cinemas Grand Mall"/>
        <s v="MovieMax Grand Mall"/>
        <s v="Miraj Cinemas Grand Mall"/>
        <s v="INOX City Centre"/>
        <s v="Asian Cinemas City Centre"/>
        <s v="Miraj Cinemas City Centre"/>
        <s v="MovieMax Forum Mall"/>
        <s v="Mukta A2 Cinemas City Centre"/>
        <s v="PVR City Centre"/>
        <s v="Mukta A2 Cinemas Grand Mall"/>
        <s v="City Pride Grand Mall"/>
        <s v="City Pride Forum Mall"/>
        <s v="PVR Grand Mall"/>
        <s v="Miraj Cinemas Forum Mall"/>
        <s v="Cinepolis Forum Mall"/>
        <s v="INOX Forum Mall"/>
        <s v="Cinepolis City Centre"/>
        <s v="INOX Grand Mall"/>
        <s v="Mukta A2 Cinemas Forum Mall"/>
        <s v="City Pride City Centre"/>
        <s v="MovieMax City Centre"/>
        <s v="PVR Forum Mall"/>
        <s v="Asian Cinemas Forum Mall"/>
      </sharedItems>
    </cacheField>
    <cacheField name="City" numFmtId="0">
      <sharedItems count="16">
        <s v="Thiruvananthapuram"/>
        <s v="Noida"/>
        <s v="Delhi"/>
        <s v="Mumbai"/>
        <s v="Kolkata"/>
        <s v="Coimbatore"/>
        <s v="Pune"/>
        <s v="Hyderabad"/>
        <s v="Bengaluru"/>
        <s v="Ahmedabad"/>
        <s v="Kochi"/>
        <s v="Mysuru"/>
        <s v="Chennai"/>
        <s v="Madurai"/>
        <s v="Vijayawada"/>
        <s v="Salem"/>
      </sharedItems>
    </cacheField>
    <cacheField name="Ticket Booked" numFmtId="0">
      <sharedItems containsSemiMixedTypes="0" containsString="0" containsNumber="1" containsInteger="1" minValue="1" maxValue="6"/>
    </cacheField>
    <cacheField name="Ticket_price" numFmtId="0">
      <sharedItems containsSemiMixedTypes="0" containsString="0" containsNumber="1" containsInteger="1" minValue="160" maxValue="460"/>
    </cacheField>
    <cacheField name="Total Amount" numFmtId="0">
      <sharedItems containsSemiMixedTypes="0" containsString="0" containsNumber="1" containsInteger="1" minValue="160" maxValue="2760"/>
    </cacheField>
    <cacheField name="Payment_method" numFmtId="0">
      <sharedItems count="5">
        <s v="Wallet"/>
        <s v="Debit Card"/>
        <s v="Credit Card"/>
        <s v="UPI"/>
        <s v="Net Banking"/>
      </sharedItems>
    </cacheField>
    <cacheField name="Customer_Age" numFmtId="0">
      <sharedItems containsSemiMixedTypes="0" containsString="0" containsNumber="1" containsInteger="1" minValue="18" maxValue="60"/>
    </cacheField>
    <cacheField name="Gender" numFmtId="0">
      <sharedItems/>
    </cacheField>
    <cacheField name="Age_group" numFmtId="0">
      <sharedItems count="3">
        <s v="Youngster"/>
        <s v="Above 45"/>
        <s v="Middle Age"/>
      </sharedItems>
    </cacheField>
    <cacheField name="Booking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x v="0"/>
    <d v="2026-04-27T00:00:00"/>
    <d v="2026-04-27T00:00:00"/>
    <d v="1899-12-30T22:30:00"/>
    <x v="0"/>
    <s v="Apr"/>
    <s v="M038"/>
    <x v="0"/>
    <s v="Comedy"/>
    <s v="English"/>
    <n v="6.8"/>
    <s v="C162"/>
    <x v="0"/>
    <x v="0"/>
    <n v="6"/>
    <n v="160"/>
    <n v="960"/>
    <x v="0"/>
    <n v="24"/>
    <s v="Other"/>
    <x v="0"/>
    <s v="High Booking"/>
  </r>
  <r>
    <x v="1"/>
    <d v="2026-02-09T00:00:00"/>
    <d v="2026-02-14T00:00:00"/>
    <d v="1899-12-30T15:30:00"/>
    <x v="0"/>
    <s v="Feb"/>
    <s v="M029"/>
    <x v="1"/>
    <s v="Adventure"/>
    <s v="Kannada"/>
    <n v="8.6999999999999993"/>
    <s v="C122"/>
    <x v="1"/>
    <x v="1"/>
    <n v="5"/>
    <n v="360"/>
    <n v="1800"/>
    <x v="1"/>
    <n v="25"/>
    <s v="Male"/>
    <x v="0"/>
    <s v="High Booking"/>
  </r>
  <r>
    <x v="2"/>
    <d v="2026-03-03T00:00:00"/>
    <d v="2026-03-04T00:00:00"/>
    <d v="1899-12-30T18:30:00"/>
    <x v="0"/>
    <s v="Mar"/>
    <s v="M003"/>
    <x v="2"/>
    <s v="Action"/>
    <s v="Tamil"/>
    <n v="8.3000000000000007"/>
    <s v="C112"/>
    <x v="2"/>
    <x v="2"/>
    <n v="6"/>
    <n v="240"/>
    <n v="1440"/>
    <x v="2"/>
    <n v="60"/>
    <s v="Female"/>
    <x v="1"/>
    <s v="High Booking"/>
  </r>
  <r>
    <x v="3"/>
    <d v="2026-02-24T00:00:00"/>
    <d v="2026-02-27T00:00:00"/>
    <d v="1899-12-30T09:30:00"/>
    <x v="0"/>
    <s v="Feb"/>
    <s v="M026"/>
    <x v="3"/>
    <s v="Thriller"/>
    <s v="Hindi"/>
    <n v="8.1999999999999993"/>
    <s v="C092"/>
    <x v="3"/>
    <x v="3"/>
    <n v="3"/>
    <n v="160"/>
    <n v="480"/>
    <x v="3"/>
    <n v="32"/>
    <s v="Other"/>
    <x v="2"/>
    <s v="Medium Booking"/>
  </r>
  <r>
    <x v="4"/>
    <d v="2026-05-31T00:00:00"/>
    <d v="2026-06-03T00:00:00"/>
    <d v="1899-12-30T21:15:00"/>
    <x v="1"/>
    <s v="May"/>
    <s v="M001"/>
    <x v="4"/>
    <s v="Action"/>
    <s v="Tamil"/>
    <n v="8"/>
    <s v="C161"/>
    <x v="4"/>
    <x v="0"/>
    <n v="2"/>
    <n v="280"/>
    <n v="560"/>
    <x v="1"/>
    <n v="22"/>
    <s v="Other"/>
    <x v="0"/>
    <s v="Low Booking"/>
  </r>
  <r>
    <x v="5"/>
    <d v="2026-02-24T00:00:00"/>
    <d v="2026-02-26T00:00:00"/>
    <d v="1899-12-30T09:30:00"/>
    <x v="0"/>
    <s v="Feb"/>
    <s v="M027"/>
    <x v="5"/>
    <s v="Action"/>
    <s v="Kannada"/>
    <n v="8.3000000000000007"/>
    <s v="C131"/>
    <x v="5"/>
    <x v="4"/>
    <n v="3"/>
    <n v="340"/>
    <n v="1020"/>
    <x v="4"/>
    <n v="30"/>
    <s v="Female"/>
    <x v="2"/>
    <s v="Medium Booking"/>
  </r>
  <r>
    <x v="6"/>
    <d v="2026-04-16T00:00:00"/>
    <d v="2026-04-23T00:00:00"/>
    <d v="1899-12-30T12:45:00"/>
    <x v="0"/>
    <s v="Apr"/>
    <s v="M034"/>
    <x v="6"/>
    <s v="Adventure"/>
    <s v="Malayalam"/>
    <n v="8.3000000000000007"/>
    <s v="C021"/>
    <x v="6"/>
    <x v="5"/>
    <n v="1"/>
    <n v="220"/>
    <n v="220"/>
    <x v="2"/>
    <n v="24"/>
    <s v="Other"/>
    <x v="0"/>
    <s v="Low Booking"/>
  </r>
  <r>
    <x v="7"/>
    <d v="2026-02-05T00:00:00"/>
    <d v="2026-02-11T00:00:00"/>
    <d v="1899-12-30T09:30:00"/>
    <x v="0"/>
    <s v="Feb"/>
    <s v="M005"/>
    <x v="7"/>
    <s v="Drama"/>
    <s v="Tamil"/>
    <n v="7.3"/>
    <s v="C103"/>
    <x v="7"/>
    <x v="6"/>
    <n v="5"/>
    <n v="180"/>
    <n v="900"/>
    <x v="0"/>
    <n v="53"/>
    <s v="Male"/>
    <x v="1"/>
    <s v="High Booking"/>
  </r>
  <r>
    <x v="8"/>
    <d v="2026-03-02T00:00:00"/>
    <d v="2026-03-04T00:00:00"/>
    <d v="1899-12-30T18:30:00"/>
    <x v="0"/>
    <s v="Mar"/>
    <s v="M011"/>
    <x v="8"/>
    <s v="Action"/>
    <s v="Telugu"/>
    <n v="6.1"/>
    <s v="C111"/>
    <x v="8"/>
    <x v="2"/>
    <n v="5"/>
    <n v="180"/>
    <n v="900"/>
    <x v="4"/>
    <n v="18"/>
    <s v="Female"/>
    <x v="0"/>
    <s v="High Booking"/>
  </r>
  <r>
    <x v="9"/>
    <d v="2026-06-28T00:00:00"/>
    <d v="2026-07-05T00:00:00"/>
    <d v="1899-12-30T09:30:00"/>
    <x v="1"/>
    <s v="Jun"/>
    <s v="M004"/>
    <x v="9"/>
    <s v="Drama"/>
    <s v="Tamil"/>
    <n v="7.6"/>
    <s v="C071"/>
    <x v="9"/>
    <x v="7"/>
    <n v="6"/>
    <n v="180"/>
    <n v="1080"/>
    <x v="0"/>
    <n v="38"/>
    <s v="Female"/>
    <x v="2"/>
    <s v="High Booking"/>
  </r>
  <r>
    <x v="10"/>
    <d v="2026-01-15T00:00:00"/>
    <d v="2026-01-16T00:00:00"/>
    <d v="1899-12-30T12:45:00"/>
    <x v="0"/>
    <s v="Jan"/>
    <s v="M033"/>
    <x v="10"/>
    <s v="Action"/>
    <s v="Malayalam"/>
    <n v="7.5"/>
    <s v="C022"/>
    <x v="10"/>
    <x v="5"/>
    <n v="1"/>
    <n v="380"/>
    <n v="380"/>
    <x v="0"/>
    <n v="54"/>
    <s v="Male"/>
    <x v="1"/>
    <s v="Low Booking"/>
  </r>
  <r>
    <x v="11"/>
    <d v="2026-06-18T00:00:00"/>
    <d v="2026-06-23T00:00:00"/>
    <d v="1899-12-30T18:30:00"/>
    <x v="0"/>
    <s v="Jun"/>
    <s v="M037"/>
    <x v="11"/>
    <s v="Biography"/>
    <s v="English"/>
    <n v="8.5"/>
    <s v="C052"/>
    <x v="11"/>
    <x v="8"/>
    <n v="2"/>
    <n v="200"/>
    <n v="400"/>
    <x v="3"/>
    <n v="37"/>
    <s v="Male"/>
    <x v="2"/>
    <s v="Low Booking"/>
  </r>
  <r>
    <x v="12"/>
    <d v="2026-06-09T00:00:00"/>
    <d v="2026-06-10T00:00:00"/>
    <d v="1899-12-30T15:30:00"/>
    <x v="0"/>
    <s v="Jun"/>
    <s v="M002"/>
    <x v="12"/>
    <s v="Action"/>
    <s v="Tamil"/>
    <n v="7.1"/>
    <s v="C052"/>
    <x v="11"/>
    <x v="8"/>
    <n v="2"/>
    <n v="380"/>
    <n v="760"/>
    <x v="2"/>
    <n v="33"/>
    <s v="Female"/>
    <x v="2"/>
    <s v="Low Booking"/>
  </r>
  <r>
    <x v="13"/>
    <d v="2026-06-06T00:00:00"/>
    <d v="2026-06-06T00:00:00"/>
    <d v="1899-12-30T09:30:00"/>
    <x v="1"/>
    <s v="Jun"/>
    <s v="M024"/>
    <x v="13"/>
    <s v="Comedy"/>
    <s v="Hindi"/>
    <n v="5.9"/>
    <s v="C123"/>
    <x v="12"/>
    <x v="1"/>
    <n v="5"/>
    <n v="220"/>
    <n v="1100"/>
    <x v="0"/>
    <n v="34"/>
    <s v="Male"/>
    <x v="2"/>
    <s v="High Booking"/>
  </r>
  <r>
    <x v="14"/>
    <d v="2026-03-14T00:00:00"/>
    <d v="2026-03-17T00:00:00"/>
    <d v="1899-12-30T09:30:00"/>
    <x v="1"/>
    <s v="Mar"/>
    <s v="M026"/>
    <x v="3"/>
    <s v="Thriller"/>
    <s v="Hindi"/>
    <n v="8.1999999999999993"/>
    <s v="C052"/>
    <x v="11"/>
    <x v="8"/>
    <n v="3"/>
    <n v="200"/>
    <n v="600"/>
    <x v="4"/>
    <n v="21"/>
    <s v="Female"/>
    <x v="0"/>
    <s v="Medium Booking"/>
  </r>
  <r>
    <x v="15"/>
    <d v="2026-01-01T00:00:00"/>
    <d v="2026-01-06T00:00:00"/>
    <d v="1899-12-30T09:30:00"/>
    <x v="0"/>
    <s v="Jan"/>
    <s v="M029"/>
    <x v="1"/>
    <s v="Adventure"/>
    <s v="Kannada"/>
    <n v="8.6999999999999993"/>
    <s v="C142"/>
    <x v="13"/>
    <x v="9"/>
    <n v="2"/>
    <n v="220"/>
    <n v="440"/>
    <x v="3"/>
    <n v="53"/>
    <s v="Other"/>
    <x v="1"/>
    <s v="Low Booking"/>
  </r>
  <r>
    <x v="16"/>
    <d v="2026-05-20T00:00:00"/>
    <d v="2026-05-20T00:00:00"/>
    <d v="1899-12-30T15:30:00"/>
    <x v="0"/>
    <s v="May"/>
    <s v="M032"/>
    <x v="14"/>
    <s v="Romance"/>
    <s v="Malayalam"/>
    <n v="8.3000000000000007"/>
    <s v="C132"/>
    <x v="11"/>
    <x v="4"/>
    <n v="2"/>
    <n v="360"/>
    <n v="720"/>
    <x v="2"/>
    <n v="20"/>
    <s v="Other"/>
    <x v="0"/>
    <s v="Low Booking"/>
  </r>
  <r>
    <x v="17"/>
    <d v="2026-04-01T00:00:00"/>
    <d v="2026-04-07T00:00:00"/>
    <d v="1899-12-30T18:30:00"/>
    <x v="0"/>
    <s v="Apr"/>
    <s v="M039"/>
    <x v="15"/>
    <s v="Sci-Fi"/>
    <s v="English"/>
    <n v="8.5"/>
    <s v="C163"/>
    <x v="14"/>
    <x v="0"/>
    <n v="5"/>
    <n v="180"/>
    <n v="900"/>
    <x v="2"/>
    <n v="29"/>
    <s v="Other"/>
    <x v="0"/>
    <s v="High Booking"/>
  </r>
  <r>
    <x v="18"/>
    <d v="2026-04-16T00:00:00"/>
    <d v="2026-04-19T00:00:00"/>
    <d v="1899-12-30T18:30:00"/>
    <x v="0"/>
    <s v="Apr"/>
    <s v="M007"/>
    <x v="16"/>
    <s v="Comedy"/>
    <s v="Tamil"/>
    <n v="8"/>
    <s v="C153"/>
    <x v="15"/>
    <x v="10"/>
    <n v="2"/>
    <n v="240"/>
    <n v="480"/>
    <x v="1"/>
    <n v="30"/>
    <s v="Male"/>
    <x v="2"/>
    <s v="Low Booking"/>
  </r>
  <r>
    <x v="19"/>
    <d v="2026-01-07T00:00:00"/>
    <d v="2026-01-10T00:00:00"/>
    <d v="1899-12-30T22:30:00"/>
    <x v="0"/>
    <s v="Jan"/>
    <s v="M010"/>
    <x v="17"/>
    <s v="Action"/>
    <s v="Tamil"/>
    <n v="7"/>
    <s v="C063"/>
    <x v="16"/>
    <x v="11"/>
    <n v="6"/>
    <n v="240"/>
    <n v="1440"/>
    <x v="1"/>
    <n v="43"/>
    <s v="Male"/>
    <x v="2"/>
    <s v="High Booking"/>
  </r>
  <r>
    <x v="20"/>
    <d v="2026-03-08T00:00:00"/>
    <d v="2026-03-10T00:00:00"/>
    <d v="1899-12-30T18:30:00"/>
    <x v="1"/>
    <s v="Mar"/>
    <s v="M020"/>
    <x v="18"/>
    <s v="Action"/>
    <s v="Hindi"/>
    <n v="7"/>
    <s v="C062"/>
    <x v="13"/>
    <x v="11"/>
    <n v="1"/>
    <n v="240"/>
    <n v="240"/>
    <x v="3"/>
    <n v="38"/>
    <s v="Female"/>
    <x v="2"/>
    <s v="Low Booking"/>
  </r>
  <r>
    <x v="21"/>
    <d v="2026-03-07T00:00:00"/>
    <d v="2026-03-07T00:00:00"/>
    <d v="1899-12-30T12:45:00"/>
    <x v="1"/>
    <s v="Mar"/>
    <s v="M026"/>
    <x v="3"/>
    <s v="Thriller"/>
    <s v="Hindi"/>
    <n v="8.1999999999999993"/>
    <s v="C011"/>
    <x v="17"/>
    <x v="12"/>
    <n v="5"/>
    <n v="420"/>
    <n v="2100"/>
    <x v="4"/>
    <n v="60"/>
    <s v="Male"/>
    <x v="1"/>
    <s v="High Booking"/>
  </r>
  <r>
    <x v="22"/>
    <d v="2026-06-09T00:00:00"/>
    <d v="2026-06-14T00:00:00"/>
    <d v="1899-12-30T21:15:00"/>
    <x v="0"/>
    <s v="Jun"/>
    <s v="M024"/>
    <x v="13"/>
    <s v="Comedy"/>
    <s v="Hindi"/>
    <n v="5.9"/>
    <s v="C032"/>
    <x v="2"/>
    <x v="13"/>
    <n v="3"/>
    <n v="160"/>
    <n v="480"/>
    <x v="2"/>
    <n v="36"/>
    <s v="Female"/>
    <x v="2"/>
    <s v="Medium Booking"/>
  </r>
  <r>
    <x v="23"/>
    <d v="2026-06-23T00:00:00"/>
    <d v="2026-06-25T00:00:00"/>
    <d v="1899-12-30T21:15:00"/>
    <x v="0"/>
    <s v="Jun"/>
    <s v="M021"/>
    <x v="19"/>
    <s v="Action"/>
    <s v="Hindi"/>
    <n v="5.9"/>
    <s v="C072"/>
    <x v="18"/>
    <x v="7"/>
    <n v="3"/>
    <n v="280"/>
    <n v="840"/>
    <x v="1"/>
    <n v="45"/>
    <s v="Female"/>
    <x v="1"/>
    <s v="Medium Booking"/>
  </r>
  <r>
    <x v="24"/>
    <d v="2026-04-24T00:00:00"/>
    <d v="2026-04-27T00:00:00"/>
    <d v="1899-12-30T15:30:00"/>
    <x v="0"/>
    <s v="Apr"/>
    <s v="M016"/>
    <x v="20"/>
    <s v="Drama"/>
    <s v="Telugu"/>
    <n v="7.7"/>
    <s v="C163"/>
    <x v="14"/>
    <x v="0"/>
    <n v="3"/>
    <n v="180"/>
    <n v="540"/>
    <x v="2"/>
    <n v="57"/>
    <s v="Other"/>
    <x v="1"/>
    <s v="Medium Booking"/>
  </r>
  <r>
    <x v="25"/>
    <d v="2026-02-27T00:00:00"/>
    <d v="2026-03-02T00:00:00"/>
    <d v="1899-12-30T18:30:00"/>
    <x v="0"/>
    <s v="Feb"/>
    <s v="M004"/>
    <x v="9"/>
    <s v="Drama"/>
    <s v="Tamil"/>
    <n v="7.6"/>
    <s v="C013"/>
    <x v="19"/>
    <x v="12"/>
    <n v="6"/>
    <n v="240"/>
    <n v="1440"/>
    <x v="4"/>
    <n v="47"/>
    <s v="Female"/>
    <x v="1"/>
    <s v="High Booking"/>
  </r>
  <r>
    <x v="26"/>
    <d v="2026-03-04T00:00:00"/>
    <d v="2026-03-06T00:00:00"/>
    <d v="1899-12-30T18:30:00"/>
    <x v="0"/>
    <s v="Mar"/>
    <s v="M023"/>
    <x v="21"/>
    <s v="Comedy"/>
    <s v="Hindi"/>
    <n v="6.9"/>
    <s v="C011"/>
    <x v="17"/>
    <x v="12"/>
    <n v="4"/>
    <n v="240"/>
    <n v="960"/>
    <x v="0"/>
    <n v="51"/>
    <s v="Male"/>
    <x v="1"/>
    <s v="Medium Booking"/>
  </r>
  <r>
    <x v="27"/>
    <d v="2026-04-27T00:00:00"/>
    <d v="2026-04-29T00:00:00"/>
    <d v="1899-12-30T21:15:00"/>
    <x v="0"/>
    <s v="Apr"/>
    <s v="M031"/>
    <x v="22"/>
    <s v="Drama"/>
    <s v="Malayalam"/>
    <n v="8.3000000000000007"/>
    <s v="C151"/>
    <x v="9"/>
    <x v="10"/>
    <n v="6"/>
    <n v="460"/>
    <n v="2760"/>
    <x v="0"/>
    <n v="46"/>
    <s v="Female"/>
    <x v="1"/>
    <s v="High Booking"/>
  </r>
  <r>
    <x v="28"/>
    <d v="2026-02-10T00:00:00"/>
    <d v="2026-02-17T00:00:00"/>
    <d v="1899-12-30T18:30:00"/>
    <x v="0"/>
    <s v="Feb"/>
    <s v="M013"/>
    <x v="23"/>
    <s v="Action"/>
    <s v="Telugu"/>
    <n v="6.5"/>
    <s v="C061"/>
    <x v="20"/>
    <x v="11"/>
    <n v="4"/>
    <n v="260"/>
    <n v="1040"/>
    <x v="1"/>
    <n v="35"/>
    <s v="Male"/>
    <x v="2"/>
    <s v="Medium Booking"/>
  </r>
  <r>
    <x v="29"/>
    <d v="2026-03-27T00:00:00"/>
    <d v="2026-04-01T00:00:00"/>
    <d v="1899-12-30T09:30:00"/>
    <x v="0"/>
    <s v="Mar"/>
    <s v="M035"/>
    <x v="24"/>
    <s v="Comedy"/>
    <s v="Malayalam"/>
    <n v="7.8"/>
    <s v="C023"/>
    <x v="7"/>
    <x v="5"/>
    <n v="2"/>
    <n v="240"/>
    <n v="480"/>
    <x v="4"/>
    <n v="31"/>
    <s v="Female"/>
    <x v="2"/>
    <s v="Low Booking"/>
  </r>
  <r>
    <x v="30"/>
    <d v="2026-04-17T00:00:00"/>
    <d v="2026-04-17T00:00:00"/>
    <d v="1899-12-30T18:30:00"/>
    <x v="0"/>
    <s v="Apr"/>
    <s v="M006"/>
    <x v="25"/>
    <s v="Drama"/>
    <s v="Tamil"/>
    <n v="7.3"/>
    <s v="C093"/>
    <x v="19"/>
    <x v="3"/>
    <n v="5"/>
    <n v="320"/>
    <n v="1600"/>
    <x v="3"/>
    <n v="54"/>
    <s v="Female"/>
    <x v="1"/>
    <s v="High Booking"/>
  </r>
  <r>
    <x v="31"/>
    <d v="2026-04-10T00:00:00"/>
    <d v="2026-04-16T00:00:00"/>
    <d v="1899-12-30T18:30:00"/>
    <x v="0"/>
    <s v="Apr"/>
    <s v="M017"/>
    <x v="26"/>
    <s v="Action"/>
    <s v="Telugu"/>
    <n v="8.1999999999999993"/>
    <s v="C163"/>
    <x v="14"/>
    <x v="0"/>
    <n v="4"/>
    <n v="360"/>
    <n v="1440"/>
    <x v="3"/>
    <n v="35"/>
    <s v="Female"/>
    <x v="2"/>
    <s v="Medium Booking"/>
  </r>
  <r>
    <x v="32"/>
    <d v="2026-06-21T00:00:00"/>
    <d v="2026-06-27T00:00:00"/>
    <d v="1899-12-30T21:15:00"/>
    <x v="1"/>
    <s v="Jun"/>
    <s v="M027"/>
    <x v="5"/>
    <s v="Action"/>
    <s v="Kannada"/>
    <n v="8.3000000000000007"/>
    <s v="C103"/>
    <x v="7"/>
    <x v="6"/>
    <n v="6"/>
    <n v="180"/>
    <n v="1080"/>
    <x v="3"/>
    <n v="55"/>
    <s v="Other"/>
    <x v="1"/>
    <s v="High Booking"/>
  </r>
  <r>
    <x v="33"/>
    <d v="2026-02-04T00:00:00"/>
    <d v="2026-02-11T00:00:00"/>
    <d v="1899-12-30T15:30:00"/>
    <x v="0"/>
    <s v="Feb"/>
    <s v="M005"/>
    <x v="7"/>
    <s v="Drama"/>
    <s v="Tamil"/>
    <n v="7.3"/>
    <s v="C062"/>
    <x v="13"/>
    <x v="11"/>
    <n v="2"/>
    <n v="320"/>
    <n v="640"/>
    <x v="1"/>
    <n v="42"/>
    <s v="Male"/>
    <x v="2"/>
    <s v="Low Booking"/>
  </r>
  <r>
    <x v="34"/>
    <d v="2026-01-05T00:00:00"/>
    <d v="2026-01-05T00:00:00"/>
    <d v="1899-12-30T12:45:00"/>
    <x v="0"/>
    <s v="Jan"/>
    <s v="M040"/>
    <x v="27"/>
    <s v="Animation"/>
    <s v="English"/>
    <n v="7.6"/>
    <s v="C082"/>
    <x v="0"/>
    <x v="14"/>
    <n v="3"/>
    <n v="280"/>
    <n v="840"/>
    <x v="3"/>
    <n v="19"/>
    <s v="Other"/>
    <x v="0"/>
    <s v="Medium Booking"/>
  </r>
  <r>
    <x v="35"/>
    <d v="2026-03-03T00:00:00"/>
    <d v="2026-03-05T00:00:00"/>
    <d v="1899-12-30T12:45:00"/>
    <x v="0"/>
    <s v="Mar"/>
    <s v="M014"/>
    <x v="28"/>
    <s v="Romance"/>
    <s v="Telugu"/>
    <n v="8"/>
    <s v="C032"/>
    <x v="2"/>
    <x v="13"/>
    <n v="5"/>
    <n v="340"/>
    <n v="1700"/>
    <x v="0"/>
    <n v="41"/>
    <s v="Other"/>
    <x v="2"/>
    <s v="High Booking"/>
  </r>
  <r>
    <x v="36"/>
    <d v="2026-02-11T00:00:00"/>
    <d v="2026-02-15T00:00:00"/>
    <d v="1899-12-30T09:30:00"/>
    <x v="0"/>
    <s v="Feb"/>
    <s v="M003"/>
    <x v="2"/>
    <s v="Action"/>
    <s v="Tamil"/>
    <n v="8.3000000000000007"/>
    <s v="C012"/>
    <x v="3"/>
    <x v="12"/>
    <n v="3"/>
    <n v="160"/>
    <n v="480"/>
    <x v="2"/>
    <n v="30"/>
    <s v="Male"/>
    <x v="2"/>
    <s v="Medium Booking"/>
  </r>
  <r>
    <x v="37"/>
    <d v="2026-06-25T00:00:00"/>
    <d v="2026-06-26T00:00:00"/>
    <d v="1899-12-30T22:30:00"/>
    <x v="0"/>
    <s v="Jun"/>
    <s v="M030"/>
    <x v="29"/>
    <s v="Comedy"/>
    <s v="Kannada"/>
    <n v="8"/>
    <s v="C131"/>
    <x v="5"/>
    <x v="4"/>
    <n v="2"/>
    <n v="160"/>
    <n v="320"/>
    <x v="3"/>
    <n v="50"/>
    <s v="Female"/>
    <x v="1"/>
    <s v="Low Booking"/>
  </r>
  <r>
    <x v="38"/>
    <d v="2026-01-28T00:00:00"/>
    <d v="2026-02-03T00:00:00"/>
    <d v="1899-12-30T15:30:00"/>
    <x v="0"/>
    <s v="Jan"/>
    <s v="M039"/>
    <x v="15"/>
    <s v="Sci-Fi"/>
    <s v="English"/>
    <n v="8.5"/>
    <s v="C142"/>
    <x v="13"/>
    <x v="9"/>
    <n v="4"/>
    <n v="300"/>
    <n v="1200"/>
    <x v="4"/>
    <n v="59"/>
    <s v="Female"/>
    <x v="1"/>
    <s v="Medium Booking"/>
  </r>
  <r>
    <x v="39"/>
    <d v="2026-03-24T00:00:00"/>
    <d v="2026-03-27T00:00:00"/>
    <d v="1899-12-30T22:30:00"/>
    <x v="0"/>
    <s v="Mar"/>
    <s v="M032"/>
    <x v="14"/>
    <s v="Romance"/>
    <s v="Malayalam"/>
    <n v="8.3000000000000007"/>
    <s v="C023"/>
    <x v="7"/>
    <x v="5"/>
    <n v="5"/>
    <n v="240"/>
    <n v="1200"/>
    <x v="1"/>
    <n v="57"/>
    <s v="Male"/>
    <x v="1"/>
    <s v="High Booking"/>
  </r>
  <r>
    <x v="40"/>
    <d v="2026-03-25T00:00:00"/>
    <d v="2026-03-27T00:00:00"/>
    <d v="1899-12-30T21:15:00"/>
    <x v="0"/>
    <s v="Mar"/>
    <s v="M015"/>
    <x v="30"/>
    <s v="Sci-Fi"/>
    <s v="Telugu"/>
    <n v="7"/>
    <s v="C082"/>
    <x v="0"/>
    <x v="14"/>
    <n v="2"/>
    <n v="280"/>
    <n v="560"/>
    <x v="0"/>
    <n v="35"/>
    <s v="Male"/>
    <x v="2"/>
    <s v="Low Booking"/>
  </r>
  <r>
    <x v="41"/>
    <d v="2026-03-03T00:00:00"/>
    <d v="2026-03-09T00:00:00"/>
    <d v="1899-12-30T15:30:00"/>
    <x v="0"/>
    <s v="Mar"/>
    <s v="M015"/>
    <x v="30"/>
    <s v="Sci-Fi"/>
    <s v="Telugu"/>
    <n v="7"/>
    <s v="C061"/>
    <x v="20"/>
    <x v="11"/>
    <n v="3"/>
    <n v="340"/>
    <n v="1020"/>
    <x v="4"/>
    <n v="23"/>
    <s v="Other"/>
    <x v="0"/>
    <s v="Medium Booking"/>
  </r>
  <r>
    <x v="42"/>
    <d v="2026-03-20T00:00:00"/>
    <d v="2026-03-25T00:00:00"/>
    <d v="1899-12-30T15:30:00"/>
    <x v="0"/>
    <s v="Mar"/>
    <s v="M014"/>
    <x v="28"/>
    <s v="Romance"/>
    <s v="Telugu"/>
    <n v="8"/>
    <s v="C121"/>
    <x v="21"/>
    <x v="1"/>
    <n v="3"/>
    <n v="240"/>
    <n v="720"/>
    <x v="1"/>
    <n v="47"/>
    <s v="Male"/>
    <x v="1"/>
    <s v="Medium Booking"/>
  </r>
  <r>
    <x v="43"/>
    <d v="2026-02-19T00:00:00"/>
    <d v="2026-02-24T00:00:00"/>
    <d v="1899-12-30T21:15:00"/>
    <x v="0"/>
    <s v="Feb"/>
    <s v="M003"/>
    <x v="2"/>
    <s v="Action"/>
    <s v="Tamil"/>
    <n v="8.3000000000000007"/>
    <s v="C122"/>
    <x v="1"/>
    <x v="1"/>
    <n v="2"/>
    <n v="180"/>
    <n v="360"/>
    <x v="1"/>
    <n v="55"/>
    <s v="Male"/>
    <x v="1"/>
    <s v="Low Booking"/>
  </r>
  <r>
    <x v="44"/>
    <d v="2026-03-17T00:00:00"/>
    <d v="2026-03-20T00:00:00"/>
    <d v="1899-12-30T21:15:00"/>
    <x v="0"/>
    <s v="Mar"/>
    <s v="M010"/>
    <x v="17"/>
    <s v="Action"/>
    <s v="Tamil"/>
    <n v="7"/>
    <s v="C072"/>
    <x v="18"/>
    <x v="7"/>
    <n v="4"/>
    <n v="200"/>
    <n v="800"/>
    <x v="2"/>
    <n v="21"/>
    <s v="Other"/>
    <x v="0"/>
    <s v="Medium Booking"/>
  </r>
  <r>
    <x v="45"/>
    <d v="2026-01-27T00:00:00"/>
    <d v="2026-01-27T00:00:00"/>
    <d v="1899-12-30T09:30:00"/>
    <x v="0"/>
    <s v="Jan"/>
    <s v="M019"/>
    <x v="31"/>
    <s v="Drama"/>
    <s v="Hindi"/>
    <n v="6.1"/>
    <s v="C111"/>
    <x v="8"/>
    <x v="2"/>
    <n v="3"/>
    <n v="260"/>
    <n v="780"/>
    <x v="4"/>
    <n v="48"/>
    <s v="Female"/>
    <x v="1"/>
    <s v="Medium Booking"/>
  </r>
  <r>
    <x v="46"/>
    <d v="2026-05-28T00:00:00"/>
    <d v="2026-05-28T00:00:00"/>
    <d v="1899-12-30T21:15:00"/>
    <x v="0"/>
    <s v="May"/>
    <s v="M004"/>
    <x v="9"/>
    <s v="Drama"/>
    <s v="Tamil"/>
    <n v="7.6"/>
    <s v="C131"/>
    <x v="5"/>
    <x v="4"/>
    <n v="1"/>
    <n v="160"/>
    <n v="160"/>
    <x v="0"/>
    <n v="44"/>
    <s v="Female"/>
    <x v="2"/>
    <s v="Low Booking"/>
  </r>
  <r>
    <x v="47"/>
    <d v="2026-04-24T00:00:00"/>
    <d v="2026-04-28T00:00:00"/>
    <d v="1899-12-30T12:45:00"/>
    <x v="0"/>
    <s v="Apr"/>
    <s v="M034"/>
    <x v="6"/>
    <s v="Adventure"/>
    <s v="Malayalam"/>
    <n v="8.3000000000000007"/>
    <s v="C101"/>
    <x v="6"/>
    <x v="6"/>
    <n v="3"/>
    <n v="180"/>
    <n v="540"/>
    <x v="1"/>
    <n v="24"/>
    <s v="Other"/>
    <x v="0"/>
    <s v="Medium Booking"/>
  </r>
  <r>
    <x v="48"/>
    <d v="2026-02-10T00:00:00"/>
    <d v="2026-02-13T00:00:00"/>
    <d v="1899-12-30T09:30:00"/>
    <x v="0"/>
    <s v="Feb"/>
    <s v="M005"/>
    <x v="7"/>
    <s v="Drama"/>
    <s v="Tamil"/>
    <n v="7.3"/>
    <s v="C022"/>
    <x v="10"/>
    <x v="5"/>
    <n v="1"/>
    <n v="200"/>
    <n v="200"/>
    <x v="1"/>
    <n v="36"/>
    <s v="Other"/>
    <x v="2"/>
    <s v="Low Booking"/>
  </r>
  <r>
    <x v="49"/>
    <d v="2026-06-29T00:00:00"/>
    <d v="2026-07-06T00:00:00"/>
    <d v="1899-12-30T18:30:00"/>
    <x v="0"/>
    <s v="Jun"/>
    <s v="M002"/>
    <x v="12"/>
    <s v="Action"/>
    <s v="Tamil"/>
    <n v="7.1"/>
    <s v="C053"/>
    <x v="22"/>
    <x v="8"/>
    <n v="4"/>
    <n v="260"/>
    <n v="1040"/>
    <x v="0"/>
    <n v="30"/>
    <s v="Male"/>
    <x v="2"/>
    <s v="Medium Booking"/>
  </r>
  <r>
    <x v="50"/>
    <d v="2026-03-10T00:00:00"/>
    <d v="2026-03-12T00:00:00"/>
    <d v="1899-12-30T09:30:00"/>
    <x v="0"/>
    <s v="Mar"/>
    <s v="M002"/>
    <x v="12"/>
    <s v="Action"/>
    <s v="Tamil"/>
    <n v="7.1"/>
    <s v="C042"/>
    <x v="1"/>
    <x v="15"/>
    <n v="3"/>
    <n v="280"/>
    <n v="840"/>
    <x v="1"/>
    <n v="46"/>
    <s v="Other"/>
    <x v="1"/>
    <s v="Medium Booking"/>
  </r>
  <r>
    <x v="51"/>
    <d v="2026-03-11T00:00:00"/>
    <d v="2026-03-18T00:00:00"/>
    <d v="1899-12-30T09:30:00"/>
    <x v="0"/>
    <s v="Mar"/>
    <s v="M012"/>
    <x v="32"/>
    <s v="Action"/>
    <s v="Telugu"/>
    <n v="7.8"/>
    <s v="C133"/>
    <x v="22"/>
    <x v="4"/>
    <n v="5"/>
    <n v="280"/>
    <n v="1400"/>
    <x v="0"/>
    <n v="19"/>
    <s v="Other"/>
    <x v="0"/>
    <s v="High Booking"/>
  </r>
  <r>
    <x v="52"/>
    <d v="2026-06-22T00:00:00"/>
    <d v="2026-06-26T00:00:00"/>
    <d v="1899-12-30T18:30:00"/>
    <x v="0"/>
    <s v="Jun"/>
    <s v="M019"/>
    <x v="31"/>
    <s v="Drama"/>
    <s v="Hindi"/>
    <n v="6.1"/>
    <s v="C043"/>
    <x v="12"/>
    <x v="15"/>
    <n v="3"/>
    <n v="280"/>
    <n v="840"/>
    <x v="3"/>
    <n v="55"/>
    <s v="Female"/>
    <x v="1"/>
    <s v="Medium Booking"/>
  </r>
  <r>
    <x v="53"/>
    <d v="2026-04-15T00:00:00"/>
    <d v="2026-04-20T00:00:00"/>
    <d v="1899-12-30T21:15:00"/>
    <x v="0"/>
    <s v="Apr"/>
    <s v="M009"/>
    <x v="33"/>
    <s v="Biography"/>
    <s v="Tamil"/>
    <n v="8.3000000000000007"/>
    <s v="C031"/>
    <x v="8"/>
    <x v="13"/>
    <n v="2"/>
    <n v="240"/>
    <n v="480"/>
    <x v="4"/>
    <n v="43"/>
    <s v="Male"/>
    <x v="2"/>
    <s v="Low Booking"/>
  </r>
  <r>
    <x v="54"/>
    <d v="2026-03-06T00:00:00"/>
    <d v="2026-03-11T00:00:00"/>
    <d v="1899-12-30T18:30:00"/>
    <x v="0"/>
    <s v="Mar"/>
    <s v="M003"/>
    <x v="2"/>
    <s v="Action"/>
    <s v="Tamil"/>
    <n v="8.3000000000000007"/>
    <s v="C092"/>
    <x v="3"/>
    <x v="3"/>
    <n v="4"/>
    <n v="340"/>
    <n v="1360"/>
    <x v="2"/>
    <n v="47"/>
    <s v="Other"/>
    <x v="1"/>
    <s v="Medium Booking"/>
  </r>
  <r>
    <x v="55"/>
    <d v="2026-06-09T00:00:00"/>
    <d v="2026-06-16T00:00:00"/>
    <d v="1899-12-30T09:30:00"/>
    <x v="0"/>
    <s v="Jun"/>
    <s v="M022"/>
    <x v="34"/>
    <s v="Drama"/>
    <s v="Hindi"/>
    <n v="9"/>
    <s v="C021"/>
    <x v="6"/>
    <x v="5"/>
    <n v="2"/>
    <n v="220"/>
    <n v="440"/>
    <x v="0"/>
    <n v="49"/>
    <s v="Male"/>
    <x v="1"/>
    <s v="Low Booking"/>
  </r>
  <r>
    <x v="56"/>
    <d v="2026-03-21T00:00:00"/>
    <d v="2026-03-21T00:00:00"/>
    <d v="1899-12-30T22:30:00"/>
    <x v="1"/>
    <s v="Mar"/>
    <s v="M018"/>
    <x v="35"/>
    <s v="Romance"/>
    <s v="Telugu"/>
    <n v="8.5"/>
    <s v="C023"/>
    <x v="7"/>
    <x v="5"/>
    <n v="6"/>
    <n v="240"/>
    <n v="1440"/>
    <x v="4"/>
    <n v="25"/>
    <s v="Other"/>
    <x v="0"/>
    <s v="High Booking"/>
  </r>
  <r>
    <x v="57"/>
    <d v="2026-05-11T00:00:00"/>
    <d v="2026-05-15T00:00:00"/>
    <d v="1899-12-30T21:15:00"/>
    <x v="0"/>
    <s v="May"/>
    <s v="M011"/>
    <x v="8"/>
    <s v="Action"/>
    <s v="Telugu"/>
    <n v="6.1"/>
    <s v="C111"/>
    <x v="8"/>
    <x v="2"/>
    <n v="2"/>
    <n v="260"/>
    <n v="520"/>
    <x v="2"/>
    <n v="56"/>
    <s v="Male"/>
    <x v="1"/>
    <s v="Low Booking"/>
  </r>
  <r>
    <x v="58"/>
    <d v="2026-04-17T00:00:00"/>
    <d v="2026-04-22T00:00:00"/>
    <d v="1899-12-30T21:15:00"/>
    <x v="0"/>
    <s v="Apr"/>
    <s v="M037"/>
    <x v="11"/>
    <s v="Biography"/>
    <s v="English"/>
    <n v="8.5"/>
    <s v="C113"/>
    <x v="23"/>
    <x v="2"/>
    <n v="4"/>
    <n v="240"/>
    <n v="960"/>
    <x v="4"/>
    <n v="55"/>
    <s v="Male"/>
    <x v="1"/>
    <s v="Medium Booking"/>
  </r>
  <r>
    <x v="59"/>
    <d v="2026-05-18T00:00:00"/>
    <d v="2026-05-25T00:00:00"/>
    <d v="1899-12-30T21:15:00"/>
    <x v="0"/>
    <s v="May"/>
    <s v="M009"/>
    <x v="33"/>
    <s v="Biography"/>
    <s v="Tamil"/>
    <n v="8.3000000000000007"/>
    <s v="C123"/>
    <x v="12"/>
    <x v="1"/>
    <n v="2"/>
    <n v="400"/>
    <n v="800"/>
    <x v="2"/>
    <n v="33"/>
    <s v="Female"/>
    <x v="2"/>
    <s v="Low Booking"/>
  </r>
  <r>
    <x v="60"/>
    <d v="2026-03-23T00:00:00"/>
    <d v="2026-03-30T00:00:00"/>
    <d v="1899-12-30T18:30:00"/>
    <x v="0"/>
    <s v="Mar"/>
    <s v="M026"/>
    <x v="3"/>
    <s v="Thriller"/>
    <s v="Hindi"/>
    <n v="8.1999999999999993"/>
    <s v="C091"/>
    <x v="17"/>
    <x v="3"/>
    <n v="6"/>
    <n v="280"/>
    <n v="1680"/>
    <x v="2"/>
    <n v="27"/>
    <s v="Other"/>
    <x v="0"/>
    <s v="High Booking"/>
  </r>
  <r>
    <x v="61"/>
    <d v="2026-01-26T00:00:00"/>
    <d v="2026-02-02T00:00:00"/>
    <d v="1899-12-30T09:30:00"/>
    <x v="0"/>
    <s v="Jan"/>
    <s v="M003"/>
    <x v="2"/>
    <s v="Action"/>
    <s v="Tamil"/>
    <n v="8.3000000000000007"/>
    <s v="C103"/>
    <x v="7"/>
    <x v="6"/>
    <n v="4"/>
    <n v="180"/>
    <n v="720"/>
    <x v="1"/>
    <n v="27"/>
    <s v="Female"/>
    <x v="0"/>
    <s v="Medium Booking"/>
  </r>
  <r>
    <x v="62"/>
    <d v="2026-06-16T00:00:00"/>
    <d v="2026-06-17T00:00:00"/>
    <d v="1899-12-30T21:15:00"/>
    <x v="0"/>
    <s v="Jun"/>
    <s v="M033"/>
    <x v="10"/>
    <s v="Action"/>
    <s v="Malayalam"/>
    <n v="7.5"/>
    <s v="C152"/>
    <x v="18"/>
    <x v="10"/>
    <n v="2"/>
    <n v="440"/>
    <n v="880"/>
    <x v="0"/>
    <n v="49"/>
    <s v="Male"/>
    <x v="1"/>
    <s v="Low Booking"/>
  </r>
  <r>
    <x v="63"/>
    <d v="2026-06-11T00:00:00"/>
    <d v="2026-06-15T00:00:00"/>
    <d v="1899-12-30T18:30:00"/>
    <x v="0"/>
    <s v="Jun"/>
    <s v="M040"/>
    <x v="27"/>
    <s v="Animation"/>
    <s v="English"/>
    <n v="7.6"/>
    <s v="C163"/>
    <x v="14"/>
    <x v="0"/>
    <n v="3"/>
    <n v="180"/>
    <n v="540"/>
    <x v="1"/>
    <n v="24"/>
    <s v="Male"/>
    <x v="0"/>
    <s v="Medium Booking"/>
  </r>
  <r>
    <x v="64"/>
    <d v="2026-03-25T00:00:00"/>
    <d v="2026-03-25T00:00:00"/>
    <d v="1899-12-30T12:45:00"/>
    <x v="0"/>
    <s v="Mar"/>
    <s v="M008"/>
    <x v="36"/>
    <s v="Romance"/>
    <s v="Tamil"/>
    <n v="7.4"/>
    <s v="C083"/>
    <x v="14"/>
    <x v="14"/>
    <n v="2"/>
    <n v="360"/>
    <n v="720"/>
    <x v="3"/>
    <n v="29"/>
    <s v="Other"/>
    <x v="0"/>
    <s v="Low Booking"/>
  </r>
  <r>
    <x v="65"/>
    <d v="2026-06-08T00:00:00"/>
    <d v="2026-06-11T00:00:00"/>
    <d v="1899-12-30T09:30:00"/>
    <x v="0"/>
    <s v="Jun"/>
    <s v="M015"/>
    <x v="30"/>
    <s v="Sci-Fi"/>
    <s v="Telugu"/>
    <n v="7"/>
    <s v="C132"/>
    <x v="11"/>
    <x v="4"/>
    <n v="2"/>
    <n v="180"/>
    <n v="360"/>
    <x v="1"/>
    <n v="60"/>
    <s v="Other"/>
    <x v="1"/>
    <s v="Low Booking"/>
  </r>
  <r>
    <x v="66"/>
    <d v="2026-01-19T00:00:00"/>
    <d v="2026-01-26T00:00:00"/>
    <d v="1899-12-30T12:45:00"/>
    <x v="0"/>
    <s v="Jan"/>
    <s v="M038"/>
    <x v="0"/>
    <s v="Comedy"/>
    <s v="English"/>
    <n v="6.8"/>
    <s v="C132"/>
    <x v="11"/>
    <x v="4"/>
    <n v="3"/>
    <n v="180"/>
    <n v="540"/>
    <x v="4"/>
    <n v="37"/>
    <s v="Male"/>
    <x v="2"/>
    <s v="Medium Booking"/>
  </r>
  <r>
    <x v="67"/>
    <d v="2026-04-08T00:00:00"/>
    <d v="2026-04-13T00:00:00"/>
    <d v="1899-12-30T21:15:00"/>
    <x v="0"/>
    <s v="Apr"/>
    <s v="M019"/>
    <x v="31"/>
    <s v="Drama"/>
    <s v="Hindi"/>
    <n v="6.1"/>
    <s v="C153"/>
    <x v="15"/>
    <x v="10"/>
    <n v="1"/>
    <n v="240"/>
    <n v="240"/>
    <x v="0"/>
    <n v="18"/>
    <s v="Other"/>
    <x v="0"/>
    <s v="Low Booking"/>
  </r>
  <r>
    <x v="68"/>
    <d v="2026-03-15T00:00:00"/>
    <d v="2026-03-18T00:00:00"/>
    <d v="1899-12-30T22:30:00"/>
    <x v="1"/>
    <s v="Mar"/>
    <s v="M021"/>
    <x v="19"/>
    <s v="Action"/>
    <s v="Hindi"/>
    <n v="5.9"/>
    <s v="C082"/>
    <x v="0"/>
    <x v="14"/>
    <n v="3"/>
    <n v="280"/>
    <n v="840"/>
    <x v="3"/>
    <n v="60"/>
    <s v="Other"/>
    <x v="1"/>
    <s v="Medium Booking"/>
  </r>
  <r>
    <x v="69"/>
    <d v="2026-03-21T00:00:00"/>
    <d v="2026-03-28T00:00:00"/>
    <d v="1899-12-30T12:45:00"/>
    <x v="1"/>
    <s v="Mar"/>
    <s v="M001"/>
    <x v="4"/>
    <s v="Action"/>
    <s v="Tamil"/>
    <n v="8"/>
    <s v="C083"/>
    <x v="14"/>
    <x v="14"/>
    <n v="1"/>
    <n v="280"/>
    <n v="280"/>
    <x v="0"/>
    <n v="29"/>
    <s v="Female"/>
    <x v="0"/>
    <s v="Low Booking"/>
  </r>
  <r>
    <x v="70"/>
    <d v="2026-02-12T00:00:00"/>
    <d v="2026-02-16T00:00:00"/>
    <d v="1899-12-30T12:45:00"/>
    <x v="0"/>
    <s v="Feb"/>
    <s v="M036"/>
    <x v="37"/>
    <s v="Action"/>
    <s v="English"/>
    <n v="8.4"/>
    <s v="C111"/>
    <x v="8"/>
    <x v="2"/>
    <n v="4"/>
    <n v="180"/>
    <n v="720"/>
    <x v="4"/>
    <n v="22"/>
    <s v="Other"/>
    <x v="0"/>
    <s v="Medium Booking"/>
  </r>
  <r>
    <x v="71"/>
    <d v="2026-01-24T00:00:00"/>
    <d v="2026-01-30T00:00:00"/>
    <d v="1899-12-30T18:30:00"/>
    <x v="1"/>
    <s v="Jan"/>
    <s v="M001"/>
    <x v="4"/>
    <s v="Action"/>
    <s v="Tamil"/>
    <n v="8"/>
    <s v="C122"/>
    <x v="1"/>
    <x v="1"/>
    <n v="3"/>
    <n v="180"/>
    <n v="540"/>
    <x v="1"/>
    <n v="55"/>
    <s v="Male"/>
    <x v="1"/>
    <s v="Medium Booking"/>
  </r>
  <r>
    <x v="72"/>
    <d v="2026-05-01T00:00:00"/>
    <d v="2026-05-01T00:00:00"/>
    <d v="1899-12-30T22:30:00"/>
    <x v="0"/>
    <s v="May"/>
    <s v="M021"/>
    <x v="19"/>
    <s v="Action"/>
    <s v="Hindi"/>
    <n v="5.9"/>
    <s v="C123"/>
    <x v="12"/>
    <x v="1"/>
    <n v="5"/>
    <n v="220"/>
    <n v="1100"/>
    <x v="4"/>
    <n v="47"/>
    <s v="Male"/>
    <x v="1"/>
    <s v="High Booking"/>
  </r>
  <r>
    <x v="73"/>
    <d v="2026-01-12T00:00:00"/>
    <d v="2026-01-12T00:00:00"/>
    <d v="1899-12-30T15:30:00"/>
    <x v="0"/>
    <s v="Jan"/>
    <s v="M008"/>
    <x v="36"/>
    <s v="Romance"/>
    <s v="Tamil"/>
    <n v="7.4"/>
    <s v="C112"/>
    <x v="2"/>
    <x v="2"/>
    <n v="1"/>
    <n v="240"/>
    <n v="240"/>
    <x v="4"/>
    <n v="47"/>
    <s v="Other"/>
    <x v="1"/>
    <s v="Low Booking"/>
  </r>
  <r>
    <x v="74"/>
    <d v="2026-04-17T00:00:00"/>
    <d v="2026-04-18T00:00:00"/>
    <d v="1899-12-30T18:30:00"/>
    <x v="0"/>
    <s v="Apr"/>
    <s v="M032"/>
    <x v="14"/>
    <s v="Romance"/>
    <s v="Malayalam"/>
    <n v="8.3000000000000007"/>
    <s v="C141"/>
    <x v="20"/>
    <x v="9"/>
    <n v="5"/>
    <n v="320"/>
    <n v="1600"/>
    <x v="2"/>
    <n v="31"/>
    <s v="Female"/>
    <x v="2"/>
    <s v="High Booking"/>
  </r>
  <r>
    <x v="75"/>
    <d v="2026-06-25T00:00:00"/>
    <d v="2026-06-30T00:00:00"/>
    <d v="1899-12-30T09:30:00"/>
    <x v="0"/>
    <s v="Jun"/>
    <s v="M018"/>
    <x v="35"/>
    <s v="Romance"/>
    <s v="Telugu"/>
    <n v="8.5"/>
    <s v="C143"/>
    <x v="16"/>
    <x v="9"/>
    <n v="1"/>
    <n v="240"/>
    <n v="240"/>
    <x v="0"/>
    <n v="47"/>
    <s v="Male"/>
    <x v="1"/>
    <s v="Low Booking"/>
  </r>
  <r>
    <x v="76"/>
    <d v="2026-03-27T00:00:00"/>
    <d v="2026-03-30T00:00:00"/>
    <d v="1899-12-30T12:45:00"/>
    <x v="0"/>
    <s v="Mar"/>
    <s v="M040"/>
    <x v="27"/>
    <s v="Animation"/>
    <s v="English"/>
    <n v="7.6"/>
    <s v="C131"/>
    <x v="5"/>
    <x v="4"/>
    <n v="1"/>
    <n v="160"/>
    <n v="160"/>
    <x v="2"/>
    <n v="31"/>
    <s v="Other"/>
    <x v="2"/>
    <s v="Low Booking"/>
  </r>
  <r>
    <x v="77"/>
    <d v="2026-03-12T00:00:00"/>
    <d v="2026-03-14T00:00:00"/>
    <d v="1899-12-30T09:30:00"/>
    <x v="0"/>
    <s v="Mar"/>
    <s v="M040"/>
    <x v="27"/>
    <s v="Animation"/>
    <s v="English"/>
    <n v="7.6"/>
    <s v="C122"/>
    <x v="1"/>
    <x v="1"/>
    <n v="4"/>
    <n v="180"/>
    <n v="720"/>
    <x v="2"/>
    <n v="26"/>
    <s v="Other"/>
    <x v="0"/>
    <s v="Medium Booking"/>
  </r>
  <r>
    <x v="78"/>
    <d v="2026-01-05T00:00:00"/>
    <d v="2026-01-07T00:00:00"/>
    <d v="1899-12-30T21:15:00"/>
    <x v="0"/>
    <s v="Jan"/>
    <s v="M007"/>
    <x v="16"/>
    <s v="Comedy"/>
    <s v="Tamil"/>
    <n v="8"/>
    <s v="C033"/>
    <x v="23"/>
    <x v="13"/>
    <n v="3"/>
    <n v="260"/>
    <n v="780"/>
    <x v="4"/>
    <n v="41"/>
    <s v="Other"/>
    <x v="2"/>
    <s v="Medium Booking"/>
  </r>
  <r>
    <x v="79"/>
    <d v="2026-06-07T00:00:00"/>
    <d v="2026-06-07T00:00:00"/>
    <d v="1899-12-30T18:30:00"/>
    <x v="1"/>
    <s v="Jun"/>
    <s v="M027"/>
    <x v="5"/>
    <s v="Action"/>
    <s v="Kannada"/>
    <n v="8.3000000000000007"/>
    <s v="C151"/>
    <x v="9"/>
    <x v="10"/>
    <n v="2"/>
    <n v="460"/>
    <n v="920"/>
    <x v="3"/>
    <n v="48"/>
    <s v="Female"/>
    <x v="1"/>
    <s v="Low Booking"/>
  </r>
  <r>
    <x v="80"/>
    <d v="2026-01-19T00:00:00"/>
    <d v="2026-01-20T00:00:00"/>
    <d v="1899-12-30T18:30:00"/>
    <x v="0"/>
    <s v="Jan"/>
    <s v="M009"/>
    <x v="33"/>
    <s v="Biography"/>
    <s v="Tamil"/>
    <n v="8.3000000000000007"/>
    <s v="C041"/>
    <x v="21"/>
    <x v="15"/>
    <n v="2"/>
    <n v="160"/>
    <n v="320"/>
    <x v="0"/>
    <n v="38"/>
    <s v="Female"/>
    <x v="2"/>
    <s v="Low Booking"/>
  </r>
  <r>
    <x v="81"/>
    <d v="2026-05-10T00:00:00"/>
    <d v="2026-05-16T00:00:00"/>
    <d v="1899-12-30T18:30:00"/>
    <x v="1"/>
    <s v="May"/>
    <s v="M003"/>
    <x v="2"/>
    <s v="Action"/>
    <s v="Tamil"/>
    <n v="8.3000000000000007"/>
    <s v="C153"/>
    <x v="15"/>
    <x v="10"/>
    <n v="5"/>
    <n v="240"/>
    <n v="1200"/>
    <x v="2"/>
    <n v="31"/>
    <s v="Female"/>
    <x v="2"/>
    <s v="High Booking"/>
  </r>
  <r>
    <x v="82"/>
    <d v="2026-04-27T00:00:00"/>
    <d v="2026-05-03T00:00:00"/>
    <d v="1899-12-30T22:30:00"/>
    <x v="0"/>
    <s v="Apr"/>
    <s v="M011"/>
    <x v="8"/>
    <s v="Action"/>
    <s v="Telugu"/>
    <n v="6.1"/>
    <s v="C031"/>
    <x v="8"/>
    <x v="13"/>
    <n v="3"/>
    <n v="240"/>
    <n v="720"/>
    <x v="3"/>
    <n v="27"/>
    <s v="Male"/>
    <x v="0"/>
    <s v="Medium Booking"/>
  </r>
  <r>
    <x v="83"/>
    <d v="2026-01-24T00:00:00"/>
    <d v="2026-01-30T00:00:00"/>
    <d v="1899-12-30T21:15:00"/>
    <x v="1"/>
    <s v="Jan"/>
    <s v="M003"/>
    <x v="2"/>
    <s v="Action"/>
    <s v="Tamil"/>
    <n v="8.3000000000000007"/>
    <s v="C163"/>
    <x v="14"/>
    <x v="0"/>
    <n v="4"/>
    <n v="180"/>
    <n v="720"/>
    <x v="3"/>
    <n v="53"/>
    <s v="Female"/>
    <x v="1"/>
    <s v="Medium Booking"/>
  </r>
  <r>
    <x v="84"/>
    <d v="2026-06-20T00:00:00"/>
    <d v="2026-06-26T00:00:00"/>
    <d v="1899-12-30T21:15:00"/>
    <x v="1"/>
    <s v="Jun"/>
    <s v="M034"/>
    <x v="6"/>
    <s v="Adventure"/>
    <s v="Malayalam"/>
    <n v="8.3000000000000007"/>
    <s v="C162"/>
    <x v="0"/>
    <x v="0"/>
    <n v="6"/>
    <n v="160"/>
    <n v="960"/>
    <x v="2"/>
    <n v="54"/>
    <s v="Other"/>
    <x v="1"/>
    <s v="High Booking"/>
  </r>
  <r>
    <x v="85"/>
    <d v="2026-02-27T00:00:00"/>
    <d v="2026-02-28T00:00:00"/>
    <d v="1899-12-30T21:15:00"/>
    <x v="0"/>
    <s v="Feb"/>
    <s v="M009"/>
    <x v="33"/>
    <s v="Biography"/>
    <s v="Tamil"/>
    <n v="8.3000000000000007"/>
    <s v="C123"/>
    <x v="12"/>
    <x v="1"/>
    <n v="1"/>
    <n v="220"/>
    <n v="220"/>
    <x v="0"/>
    <n v="45"/>
    <s v="Other"/>
    <x v="1"/>
    <s v="Low Booking"/>
  </r>
  <r>
    <x v="86"/>
    <d v="2026-06-05T00:00:00"/>
    <d v="2026-06-09T00:00:00"/>
    <d v="1899-12-30T21:15:00"/>
    <x v="0"/>
    <s v="Jun"/>
    <s v="M001"/>
    <x v="4"/>
    <s v="Action"/>
    <s v="Tamil"/>
    <n v="8"/>
    <s v="C063"/>
    <x v="16"/>
    <x v="11"/>
    <n v="5"/>
    <n v="240"/>
    <n v="1200"/>
    <x v="3"/>
    <n v="27"/>
    <s v="Male"/>
    <x v="0"/>
    <s v="High Booking"/>
  </r>
  <r>
    <x v="87"/>
    <d v="2026-01-24T00:00:00"/>
    <d v="2026-01-27T00:00:00"/>
    <d v="1899-12-30T21:15:00"/>
    <x v="1"/>
    <s v="Jan"/>
    <s v="M010"/>
    <x v="17"/>
    <s v="Action"/>
    <s v="Tamil"/>
    <n v="7"/>
    <s v="C103"/>
    <x v="7"/>
    <x v="6"/>
    <n v="2"/>
    <n v="180"/>
    <n v="360"/>
    <x v="3"/>
    <n v="54"/>
    <s v="Male"/>
    <x v="1"/>
    <s v="Low Booking"/>
  </r>
  <r>
    <x v="88"/>
    <d v="2026-06-08T00:00:00"/>
    <d v="2026-06-08T00:00:00"/>
    <d v="1899-12-30T12:45:00"/>
    <x v="0"/>
    <s v="Jun"/>
    <s v="M024"/>
    <x v="13"/>
    <s v="Comedy"/>
    <s v="Hindi"/>
    <n v="5.9"/>
    <s v="C063"/>
    <x v="16"/>
    <x v="11"/>
    <n v="3"/>
    <n v="320"/>
    <n v="960"/>
    <x v="3"/>
    <n v="35"/>
    <s v="Female"/>
    <x v="2"/>
    <s v="Medium Booking"/>
  </r>
  <r>
    <x v="89"/>
    <d v="2026-01-29T00:00:00"/>
    <d v="2026-02-02T00:00:00"/>
    <d v="1899-12-30T09:30:00"/>
    <x v="0"/>
    <s v="Jan"/>
    <s v="M024"/>
    <x v="13"/>
    <s v="Comedy"/>
    <s v="Hindi"/>
    <n v="5.9"/>
    <s v="C132"/>
    <x v="11"/>
    <x v="4"/>
    <n v="3"/>
    <n v="260"/>
    <n v="780"/>
    <x v="2"/>
    <n v="56"/>
    <s v="Female"/>
    <x v="1"/>
    <s v="Medium Booking"/>
  </r>
  <r>
    <x v="90"/>
    <d v="2026-02-05T00:00:00"/>
    <d v="2026-02-09T00:00:00"/>
    <d v="1899-12-30T22:30:00"/>
    <x v="0"/>
    <s v="Feb"/>
    <s v="M008"/>
    <x v="36"/>
    <s v="Romance"/>
    <s v="Tamil"/>
    <n v="7.4"/>
    <s v="C032"/>
    <x v="2"/>
    <x v="13"/>
    <n v="3"/>
    <n v="160"/>
    <n v="480"/>
    <x v="0"/>
    <n v="52"/>
    <s v="Other"/>
    <x v="1"/>
    <s v="Medium Booking"/>
  </r>
  <r>
    <x v="91"/>
    <d v="2026-01-19T00:00:00"/>
    <d v="2026-01-25T00:00:00"/>
    <d v="1899-12-30T18:30:00"/>
    <x v="0"/>
    <s v="Jan"/>
    <s v="M034"/>
    <x v="6"/>
    <s v="Adventure"/>
    <s v="Malayalam"/>
    <n v="8.3000000000000007"/>
    <s v="C013"/>
    <x v="19"/>
    <x v="12"/>
    <n v="1"/>
    <n v="320"/>
    <n v="320"/>
    <x v="4"/>
    <n v="54"/>
    <s v="Female"/>
    <x v="1"/>
    <s v="Low Booking"/>
  </r>
  <r>
    <x v="92"/>
    <d v="2026-04-14T00:00:00"/>
    <d v="2026-04-14T00:00:00"/>
    <d v="1899-12-30T09:30:00"/>
    <x v="0"/>
    <s v="Apr"/>
    <s v="M039"/>
    <x v="15"/>
    <s v="Sci-Fi"/>
    <s v="English"/>
    <n v="8.5"/>
    <s v="C042"/>
    <x v="1"/>
    <x v="15"/>
    <n v="3"/>
    <n v="460"/>
    <n v="1380"/>
    <x v="4"/>
    <n v="45"/>
    <s v="Other"/>
    <x v="1"/>
    <s v="Medium Booking"/>
  </r>
  <r>
    <x v="93"/>
    <d v="2026-05-15T00:00:00"/>
    <d v="2026-05-16T00:00:00"/>
    <d v="1899-12-30T09:30:00"/>
    <x v="0"/>
    <s v="May"/>
    <s v="M010"/>
    <x v="17"/>
    <s v="Action"/>
    <s v="Tamil"/>
    <n v="7"/>
    <s v="C072"/>
    <x v="18"/>
    <x v="7"/>
    <n v="2"/>
    <n v="200"/>
    <n v="400"/>
    <x v="0"/>
    <n v="58"/>
    <s v="Male"/>
    <x v="1"/>
    <s v="Low Booking"/>
  </r>
  <r>
    <x v="94"/>
    <d v="2026-03-31T00:00:00"/>
    <d v="2026-04-02T00:00:00"/>
    <d v="1899-12-30T09:30:00"/>
    <x v="0"/>
    <s v="Mar"/>
    <s v="M006"/>
    <x v="25"/>
    <s v="Drama"/>
    <s v="Tamil"/>
    <n v="7.3"/>
    <s v="C041"/>
    <x v="21"/>
    <x v="15"/>
    <n v="2"/>
    <n v="160"/>
    <n v="320"/>
    <x v="4"/>
    <n v="59"/>
    <s v="Female"/>
    <x v="1"/>
    <s v="Low Booking"/>
  </r>
  <r>
    <x v="95"/>
    <d v="2026-06-24T00:00:00"/>
    <d v="2026-06-29T00:00:00"/>
    <d v="1899-12-30T15:30:00"/>
    <x v="0"/>
    <s v="Jun"/>
    <s v="M034"/>
    <x v="6"/>
    <s v="Adventure"/>
    <s v="Malayalam"/>
    <n v="8.3000000000000007"/>
    <s v="C142"/>
    <x v="13"/>
    <x v="9"/>
    <n v="2"/>
    <n v="220"/>
    <n v="440"/>
    <x v="1"/>
    <n v="37"/>
    <s v="Other"/>
    <x v="2"/>
    <s v="Low Booking"/>
  </r>
  <r>
    <x v="96"/>
    <d v="2026-03-21T00:00:00"/>
    <d v="2026-03-28T00:00:00"/>
    <d v="1899-12-30T21:15:00"/>
    <x v="1"/>
    <s v="Mar"/>
    <s v="M013"/>
    <x v="23"/>
    <s v="Action"/>
    <s v="Telugu"/>
    <n v="6.5"/>
    <s v="C021"/>
    <x v="6"/>
    <x v="5"/>
    <n v="4"/>
    <n v="220"/>
    <n v="880"/>
    <x v="4"/>
    <n v="23"/>
    <s v="Other"/>
    <x v="0"/>
    <s v="Medium Booking"/>
  </r>
  <r>
    <x v="97"/>
    <d v="2026-04-26T00:00:00"/>
    <d v="2026-04-29T00:00:00"/>
    <d v="1899-12-30T22:30:00"/>
    <x v="1"/>
    <s v="Apr"/>
    <s v="M009"/>
    <x v="33"/>
    <s v="Biography"/>
    <s v="Tamil"/>
    <n v="8.3000000000000007"/>
    <s v="C111"/>
    <x v="8"/>
    <x v="2"/>
    <n v="2"/>
    <n v="360"/>
    <n v="720"/>
    <x v="0"/>
    <n v="39"/>
    <s v="Other"/>
    <x v="2"/>
    <s v="Low Booking"/>
  </r>
  <r>
    <x v="98"/>
    <d v="2026-01-11T00:00:00"/>
    <d v="2026-01-14T00:00:00"/>
    <d v="1899-12-30T18:30:00"/>
    <x v="1"/>
    <s v="Jan"/>
    <s v="M026"/>
    <x v="3"/>
    <s v="Thriller"/>
    <s v="Hindi"/>
    <n v="8.1999999999999993"/>
    <s v="C102"/>
    <x v="10"/>
    <x v="6"/>
    <n v="3"/>
    <n v="400"/>
    <n v="1200"/>
    <x v="1"/>
    <n v="36"/>
    <s v="Other"/>
    <x v="2"/>
    <s v="Medium Booking"/>
  </r>
  <r>
    <x v="99"/>
    <d v="2026-06-11T00:00:00"/>
    <d v="2026-06-16T00:00:00"/>
    <d v="1899-12-30T21:15:00"/>
    <x v="0"/>
    <s v="Jun"/>
    <s v="M002"/>
    <x v="12"/>
    <s v="Action"/>
    <s v="Tamil"/>
    <n v="7.1"/>
    <s v="C031"/>
    <x v="8"/>
    <x v="13"/>
    <n v="4"/>
    <n v="420"/>
    <n v="1680"/>
    <x v="1"/>
    <n v="60"/>
    <s v="Male"/>
    <x v="1"/>
    <s v="Medium Booking"/>
  </r>
  <r>
    <x v="100"/>
    <d v="2026-03-31T00:00:00"/>
    <d v="2026-04-04T00:00:00"/>
    <d v="1899-12-30T18:30:00"/>
    <x v="0"/>
    <s v="Mar"/>
    <s v="M039"/>
    <x v="15"/>
    <s v="Sci-Fi"/>
    <s v="English"/>
    <n v="8.5"/>
    <s v="C153"/>
    <x v="15"/>
    <x v="10"/>
    <n v="2"/>
    <n v="320"/>
    <n v="640"/>
    <x v="2"/>
    <n v="53"/>
    <s v="Other"/>
    <x v="1"/>
    <s v="Low Booking"/>
  </r>
  <r>
    <x v="101"/>
    <d v="2026-06-15T00:00:00"/>
    <d v="2026-06-21T00:00:00"/>
    <d v="1899-12-30T12:45:00"/>
    <x v="0"/>
    <s v="Jun"/>
    <s v="M016"/>
    <x v="20"/>
    <s v="Drama"/>
    <s v="Telugu"/>
    <n v="7.7"/>
    <s v="C012"/>
    <x v="3"/>
    <x v="12"/>
    <n v="2"/>
    <n v="160"/>
    <n v="320"/>
    <x v="2"/>
    <n v="49"/>
    <s v="Male"/>
    <x v="1"/>
    <s v="Low Booking"/>
  </r>
  <r>
    <x v="102"/>
    <d v="2026-03-17T00:00:00"/>
    <d v="2026-03-18T00:00:00"/>
    <d v="1899-12-30T21:15:00"/>
    <x v="0"/>
    <s v="Mar"/>
    <s v="M016"/>
    <x v="20"/>
    <s v="Drama"/>
    <s v="Telugu"/>
    <n v="7.7"/>
    <s v="C122"/>
    <x v="1"/>
    <x v="1"/>
    <n v="1"/>
    <n v="360"/>
    <n v="360"/>
    <x v="2"/>
    <n v="26"/>
    <s v="Male"/>
    <x v="0"/>
    <s v="Low Booking"/>
  </r>
  <r>
    <x v="103"/>
    <d v="2026-06-27T00:00:00"/>
    <d v="2026-06-29T00:00:00"/>
    <d v="1899-12-30T15:30:00"/>
    <x v="1"/>
    <s v="Jun"/>
    <s v="M027"/>
    <x v="5"/>
    <s v="Action"/>
    <s v="Kannada"/>
    <n v="8.3000000000000007"/>
    <s v="C013"/>
    <x v="19"/>
    <x v="12"/>
    <n v="2"/>
    <n v="320"/>
    <n v="640"/>
    <x v="2"/>
    <n v="57"/>
    <s v="Other"/>
    <x v="1"/>
    <s v="Low Booking"/>
  </r>
  <r>
    <x v="104"/>
    <d v="2026-03-21T00:00:00"/>
    <d v="2026-03-28T00:00:00"/>
    <d v="1899-12-30T18:30:00"/>
    <x v="1"/>
    <s v="Mar"/>
    <s v="M036"/>
    <x v="37"/>
    <s v="Action"/>
    <s v="English"/>
    <n v="8.4"/>
    <s v="C051"/>
    <x v="5"/>
    <x v="8"/>
    <n v="4"/>
    <n v="280"/>
    <n v="1120"/>
    <x v="0"/>
    <n v="36"/>
    <s v="Female"/>
    <x v="2"/>
    <s v="Medium Booking"/>
  </r>
  <r>
    <x v="105"/>
    <d v="2026-02-21T00:00:00"/>
    <d v="2026-02-23T00:00:00"/>
    <d v="1899-12-30T09:30:00"/>
    <x v="1"/>
    <s v="Feb"/>
    <s v="M034"/>
    <x v="6"/>
    <s v="Adventure"/>
    <s v="Malayalam"/>
    <n v="8.3000000000000007"/>
    <s v="C021"/>
    <x v="6"/>
    <x v="5"/>
    <n v="5"/>
    <n v="300"/>
    <n v="1500"/>
    <x v="3"/>
    <n v="51"/>
    <s v="Male"/>
    <x v="1"/>
    <s v="High Booking"/>
  </r>
  <r>
    <x v="106"/>
    <d v="2026-04-26T00:00:00"/>
    <d v="2026-04-28T00:00:00"/>
    <d v="1899-12-30T09:30:00"/>
    <x v="1"/>
    <s v="Apr"/>
    <s v="M032"/>
    <x v="14"/>
    <s v="Romance"/>
    <s v="Malayalam"/>
    <n v="8.3000000000000007"/>
    <s v="C023"/>
    <x v="7"/>
    <x v="5"/>
    <n v="4"/>
    <n v="240"/>
    <n v="960"/>
    <x v="0"/>
    <n v="44"/>
    <s v="Female"/>
    <x v="2"/>
    <s v="Medium Booking"/>
  </r>
  <r>
    <x v="107"/>
    <d v="2026-04-09T00:00:00"/>
    <d v="2026-04-10T00:00:00"/>
    <d v="1899-12-30T12:45:00"/>
    <x v="0"/>
    <s v="Apr"/>
    <s v="M010"/>
    <x v="17"/>
    <s v="Action"/>
    <s v="Tamil"/>
    <n v="7"/>
    <s v="C012"/>
    <x v="3"/>
    <x v="12"/>
    <n v="5"/>
    <n v="160"/>
    <n v="800"/>
    <x v="1"/>
    <n v="27"/>
    <s v="Female"/>
    <x v="0"/>
    <s v="High Booking"/>
  </r>
  <r>
    <x v="108"/>
    <d v="2026-06-30T00:00:00"/>
    <d v="2026-07-07T00:00:00"/>
    <d v="1899-12-30T21:15:00"/>
    <x v="0"/>
    <s v="Jun"/>
    <s v="M013"/>
    <x v="23"/>
    <s v="Action"/>
    <s v="Telugu"/>
    <n v="6.5"/>
    <s v="C011"/>
    <x v="17"/>
    <x v="12"/>
    <n v="1"/>
    <n v="240"/>
    <n v="240"/>
    <x v="3"/>
    <n v="56"/>
    <s v="Female"/>
    <x v="1"/>
    <s v="Low Booking"/>
  </r>
  <r>
    <x v="109"/>
    <d v="2026-03-19T00:00:00"/>
    <d v="2026-03-20T00:00:00"/>
    <d v="1899-12-30T21:15:00"/>
    <x v="0"/>
    <s v="Mar"/>
    <s v="M002"/>
    <x v="12"/>
    <s v="Action"/>
    <s v="Tamil"/>
    <n v="7.1"/>
    <s v="C093"/>
    <x v="19"/>
    <x v="3"/>
    <n v="3"/>
    <n v="420"/>
    <n v="1260"/>
    <x v="0"/>
    <n v="56"/>
    <s v="Other"/>
    <x v="1"/>
    <s v="Medium Booking"/>
  </r>
  <r>
    <x v="110"/>
    <d v="2026-02-06T00:00:00"/>
    <d v="2026-02-10T00:00:00"/>
    <d v="1899-12-30T21:15:00"/>
    <x v="0"/>
    <s v="Feb"/>
    <s v="M012"/>
    <x v="32"/>
    <s v="Action"/>
    <s v="Telugu"/>
    <n v="7.8"/>
    <s v="C141"/>
    <x v="20"/>
    <x v="9"/>
    <n v="2"/>
    <n v="240"/>
    <n v="480"/>
    <x v="3"/>
    <n v="23"/>
    <s v="Other"/>
    <x v="0"/>
    <s v="Low Booking"/>
  </r>
  <r>
    <x v="111"/>
    <d v="2026-04-10T00:00:00"/>
    <d v="2026-04-17T00:00:00"/>
    <d v="1899-12-30T12:45:00"/>
    <x v="0"/>
    <s v="Apr"/>
    <s v="M002"/>
    <x v="12"/>
    <s v="Action"/>
    <s v="Tamil"/>
    <n v="7.1"/>
    <s v="C091"/>
    <x v="17"/>
    <x v="3"/>
    <n v="2"/>
    <n v="200"/>
    <n v="400"/>
    <x v="0"/>
    <n v="40"/>
    <s v="Other"/>
    <x v="2"/>
    <s v="Low Booking"/>
  </r>
  <r>
    <x v="112"/>
    <d v="2026-02-04T00:00:00"/>
    <d v="2026-02-04T00:00:00"/>
    <d v="1899-12-30T22:30:00"/>
    <x v="0"/>
    <s v="Feb"/>
    <s v="M009"/>
    <x v="33"/>
    <s v="Biography"/>
    <s v="Tamil"/>
    <n v="8.3000000000000007"/>
    <s v="C081"/>
    <x v="4"/>
    <x v="14"/>
    <n v="4"/>
    <n v="200"/>
    <n v="800"/>
    <x v="2"/>
    <n v="48"/>
    <s v="Male"/>
    <x v="1"/>
    <s v="Medium Booking"/>
  </r>
  <r>
    <x v="113"/>
    <d v="2026-01-10T00:00:00"/>
    <d v="2026-01-14T00:00:00"/>
    <d v="1899-12-30T18:30:00"/>
    <x v="1"/>
    <s v="Jan"/>
    <s v="M006"/>
    <x v="25"/>
    <s v="Drama"/>
    <s v="Tamil"/>
    <n v="7.3"/>
    <s v="C051"/>
    <x v="5"/>
    <x v="8"/>
    <n v="2"/>
    <n v="280"/>
    <n v="560"/>
    <x v="3"/>
    <n v="52"/>
    <s v="Other"/>
    <x v="1"/>
    <s v="Low Booking"/>
  </r>
  <r>
    <x v="114"/>
    <d v="2026-03-15T00:00:00"/>
    <d v="2026-03-20T00:00:00"/>
    <d v="1899-12-30T22:30:00"/>
    <x v="1"/>
    <s v="Mar"/>
    <s v="M034"/>
    <x v="6"/>
    <s v="Adventure"/>
    <s v="Malayalam"/>
    <n v="8.3000000000000007"/>
    <s v="C021"/>
    <x v="6"/>
    <x v="5"/>
    <n v="2"/>
    <n v="220"/>
    <n v="440"/>
    <x v="4"/>
    <n v="43"/>
    <s v="Female"/>
    <x v="2"/>
    <s v="Low Booking"/>
  </r>
  <r>
    <x v="115"/>
    <d v="2026-05-08T00:00:00"/>
    <d v="2026-05-15T00:00:00"/>
    <d v="1899-12-30T12:45:00"/>
    <x v="0"/>
    <s v="May"/>
    <s v="M010"/>
    <x v="17"/>
    <s v="Action"/>
    <s v="Tamil"/>
    <n v="7"/>
    <s v="C121"/>
    <x v="21"/>
    <x v="1"/>
    <n v="4"/>
    <n v="240"/>
    <n v="960"/>
    <x v="1"/>
    <n v="56"/>
    <s v="Female"/>
    <x v="1"/>
    <s v="Medium Booking"/>
  </r>
  <r>
    <x v="116"/>
    <d v="2026-01-21T00:00:00"/>
    <d v="2026-01-26T00:00:00"/>
    <d v="1899-12-30T18:30:00"/>
    <x v="0"/>
    <s v="Jan"/>
    <s v="M024"/>
    <x v="13"/>
    <s v="Comedy"/>
    <s v="Hindi"/>
    <n v="5.9"/>
    <s v="C072"/>
    <x v="18"/>
    <x v="7"/>
    <n v="3"/>
    <n v="280"/>
    <n v="840"/>
    <x v="1"/>
    <n v="40"/>
    <s v="Other"/>
    <x v="2"/>
    <s v="Medium Booking"/>
  </r>
  <r>
    <x v="117"/>
    <d v="2026-03-12T00:00:00"/>
    <d v="2026-03-12T00:00:00"/>
    <d v="1899-12-30T12:45:00"/>
    <x v="0"/>
    <s v="Mar"/>
    <s v="M002"/>
    <x v="12"/>
    <s v="Action"/>
    <s v="Tamil"/>
    <n v="7.1"/>
    <s v="C142"/>
    <x v="13"/>
    <x v="9"/>
    <n v="2"/>
    <n v="300"/>
    <n v="600"/>
    <x v="3"/>
    <n v="19"/>
    <s v="Male"/>
    <x v="0"/>
    <s v="Low Booking"/>
  </r>
  <r>
    <x v="118"/>
    <d v="2026-03-02T00:00:00"/>
    <d v="2026-03-07T00:00:00"/>
    <d v="1899-12-30T18:30:00"/>
    <x v="0"/>
    <s v="Mar"/>
    <s v="M010"/>
    <x v="17"/>
    <s v="Action"/>
    <s v="Tamil"/>
    <n v="7"/>
    <s v="C131"/>
    <x v="5"/>
    <x v="4"/>
    <n v="3"/>
    <n v="160"/>
    <n v="480"/>
    <x v="0"/>
    <n v="41"/>
    <s v="Male"/>
    <x v="2"/>
    <s v="Medium Booking"/>
  </r>
  <r>
    <x v="119"/>
    <d v="2026-04-12T00:00:00"/>
    <d v="2026-04-17T00:00:00"/>
    <d v="1899-12-30T09:30:00"/>
    <x v="1"/>
    <s v="Apr"/>
    <s v="M023"/>
    <x v="21"/>
    <s v="Comedy"/>
    <s v="Hindi"/>
    <n v="6.9"/>
    <s v="C061"/>
    <x v="20"/>
    <x v="11"/>
    <n v="1"/>
    <n v="260"/>
    <n v="260"/>
    <x v="1"/>
    <n v="53"/>
    <s v="Other"/>
    <x v="1"/>
    <s v="Low Booking"/>
  </r>
  <r>
    <x v="120"/>
    <d v="2026-02-24T00:00:00"/>
    <d v="2026-02-28T00:00:00"/>
    <d v="1899-12-30T09:30:00"/>
    <x v="0"/>
    <s v="Feb"/>
    <s v="M025"/>
    <x v="38"/>
    <s v="Romance"/>
    <s v="Hindi"/>
    <n v="6.8"/>
    <s v="C112"/>
    <x v="2"/>
    <x v="2"/>
    <n v="2"/>
    <n v="240"/>
    <n v="480"/>
    <x v="1"/>
    <n v="46"/>
    <s v="Other"/>
    <x v="1"/>
    <s v="Low Booking"/>
  </r>
  <r>
    <x v="121"/>
    <d v="2026-05-21T00:00:00"/>
    <d v="2026-05-25T00:00:00"/>
    <d v="1899-12-30T12:45:00"/>
    <x v="0"/>
    <s v="May"/>
    <s v="M035"/>
    <x v="24"/>
    <s v="Comedy"/>
    <s v="Malayalam"/>
    <n v="7.8"/>
    <s v="C042"/>
    <x v="1"/>
    <x v="15"/>
    <n v="4"/>
    <n v="280"/>
    <n v="1120"/>
    <x v="4"/>
    <n v="30"/>
    <s v="Male"/>
    <x v="2"/>
    <s v="Medium Booking"/>
  </r>
  <r>
    <x v="122"/>
    <d v="2026-05-22T00:00:00"/>
    <d v="2026-05-27T00:00:00"/>
    <d v="1899-12-30T21:15:00"/>
    <x v="0"/>
    <s v="May"/>
    <s v="M014"/>
    <x v="28"/>
    <s v="Romance"/>
    <s v="Telugu"/>
    <n v="8"/>
    <s v="C123"/>
    <x v="12"/>
    <x v="1"/>
    <n v="3"/>
    <n v="220"/>
    <n v="660"/>
    <x v="4"/>
    <n v="48"/>
    <s v="Other"/>
    <x v="1"/>
    <s v="Medium Booking"/>
  </r>
  <r>
    <x v="123"/>
    <d v="2026-02-02T00:00:00"/>
    <d v="2026-02-07T00:00:00"/>
    <d v="1899-12-30T22:30:00"/>
    <x v="0"/>
    <s v="Feb"/>
    <s v="M023"/>
    <x v="21"/>
    <s v="Comedy"/>
    <s v="Hindi"/>
    <n v="6.9"/>
    <s v="C102"/>
    <x v="10"/>
    <x v="6"/>
    <n v="4"/>
    <n v="300"/>
    <n v="1200"/>
    <x v="2"/>
    <n v="53"/>
    <s v="Female"/>
    <x v="1"/>
    <s v="Medium Booking"/>
  </r>
  <r>
    <x v="124"/>
    <d v="2026-02-01T00:00:00"/>
    <d v="2026-02-03T00:00:00"/>
    <d v="1899-12-30T15:30:00"/>
    <x v="1"/>
    <s v="Feb"/>
    <s v="M008"/>
    <x v="36"/>
    <s v="Romance"/>
    <s v="Tamil"/>
    <n v="7.4"/>
    <s v="C042"/>
    <x v="1"/>
    <x v="15"/>
    <n v="5"/>
    <n v="280"/>
    <n v="1400"/>
    <x v="1"/>
    <n v="51"/>
    <s v="Male"/>
    <x v="1"/>
    <s v="High Booking"/>
  </r>
  <r>
    <x v="125"/>
    <d v="2026-02-02T00:00:00"/>
    <d v="2026-02-06T00:00:00"/>
    <d v="1899-12-30T22:30:00"/>
    <x v="0"/>
    <s v="Feb"/>
    <s v="M021"/>
    <x v="19"/>
    <s v="Action"/>
    <s v="Hindi"/>
    <n v="5.9"/>
    <s v="C023"/>
    <x v="7"/>
    <x v="5"/>
    <n v="3"/>
    <n v="420"/>
    <n v="1260"/>
    <x v="0"/>
    <n v="28"/>
    <s v="Female"/>
    <x v="0"/>
    <s v="Medium Booking"/>
  </r>
  <r>
    <x v="126"/>
    <d v="2026-01-08T00:00:00"/>
    <d v="2026-01-09T00:00:00"/>
    <d v="1899-12-30T22:30:00"/>
    <x v="0"/>
    <s v="Jan"/>
    <s v="M002"/>
    <x v="12"/>
    <s v="Action"/>
    <s v="Tamil"/>
    <n v="7.1"/>
    <s v="C143"/>
    <x v="16"/>
    <x v="9"/>
    <n v="2"/>
    <n v="420"/>
    <n v="840"/>
    <x v="4"/>
    <n v="57"/>
    <s v="Other"/>
    <x v="1"/>
    <s v="Low Booking"/>
  </r>
  <r>
    <x v="127"/>
    <d v="2026-06-14T00:00:00"/>
    <d v="2026-06-18T00:00:00"/>
    <d v="1899-12-30T18:30:00"/>
    <x v="1"/>
    <s v="Jun"/>
    <s v="M015"/>
    <x v="30"/>
    <s v="Sci-Fi"/>
    <s v="Telugu"/>
    <n v="7"/>
    <s v="C152"/>
    <x v="18"/>
    <x v="10"/>
    <n v="2"/>
    <n v="340"/>
    <n v="680"/>
    <x v="4"/>
    <n v="46"/>
    <s v="Male"/>
    <x v="1"/>
    <s v="Low Booking"/>
  </r>
  <r>
    <x v="128"/>
    <d v="2026-06-05T00:00:00"/>
    <d v="2026-06-07T00:00:00"/>
    <d v="1899-12-30T15:30:00"/>
    <x v="0"/>
    <s v="Jun"/>
    <s v="M008"/>
    <x v="36"/>
    <s v="Romance"/>
    <s v="Tamil"/>
    <n v="7.4"/>
    <s v="C161"/>
    <x v="4"/>
    <x v="0"/>
    <n v="4"/>
    <n v="280"/>
    <n v="1120"/>
    <x v="0"/>
    <n v="26"/>
    <s v="Male"/>
    <x v="0"/>
    <s v="Medium Booking"/>
  </r>
  <r>
    <x v="129"/>
    <d v="2026-03-03T00:00:00"/>
    <d v="2026-03-10T00:00:00"/>
    <d v="1899-12-30T18:30:00"/>
    <x v="0"/>
    <s v="Mar"/>
    <s v="M004"/>
    <x v="9"/>
    <s v="Drama"/>
    <s v="Tamil"/>
    <n v="7.6"/>
    <s v="C102"/>
    <x v="10"/>
    <x v="6"/>
    <n v="2"/>
    <n v="220"/>
    <n v="440"/>
    <x v="2"/>
    <n v="57"/>
    <s v="Female"/>
    <x v="1"/>
    <s v="Low Booking"/>
  </r>
  <r>
    <x v="130"/>
    <d v="2026-02-18T00:00:00"/>
    <d v="2026-02-20T00:00:00"/>
    <d v="1899-12-30T21:15:00"/>
    <x v="0"/>
    <s v="Feb"/>
    <s v="M015"/>
    <x v="30"/>
    <s v="Sci-Fi"/>
    <s v="Telugu"/>
    <n v="7"/>
    <s v="C113"/>
    <x v="23"/>
    <x v="2"/>
    <n v="3"/>
    <n v="320"/>
    <n v="960"/>
    <x v="2"/>
    <n v="43"/>
    <s v="Male"/>
    <x v="2"/>
    <s v="Medium Booking"/>
  </r>
  <r>
    <x v="131"/>
    <d v="2026-01-13T00:00:00"/>
    <d v="2026-01-13T00:00:00"/>
    <d v="1899-12-30T15:30:00"/>
    <x v="0"/>
    <s v="Jan"/>
    <s v="M008"/>
    <x v="36"/>
    <s v="Romance"/>
    <s v="Tamil"/>
    <n v="7.4"/>
    <s v="C133"/>
    <x v="22"/>
    <x v="4"/>
    <n v="2"/>
    <n v="360"/>
    <n v="720"/>
    <x v="4"/>
    <n v="26"/>
    <s v="Female"/>
    <x v="0"/>
    <s v="Low Booking"/>
  </r>
  <r>
    <x v="132"/>
    <d v="2026-04-13T00:00:00"/>
    <d v="2026-04-13T00:00:00"/>
    <d v="1899-12-30T15:30:00"/>
    <x v="0"/>
    <s v="Apr"/>
    <s v="M019"/>
    <x v="31"/>
    <s v="Drama"/>
    <s v="Hindi"/>
    <n v="6.1"/>
    <s v="C051"/>
    <x v="5"/>
    <x v="8"/>
    <n v="3"/>
    <n v="280"/>
    <n v="840"/>
    <x v="0"/>
    <n v="53"/>
    <s v="Other"/>
    <x v="1"/>
    <s v="Medium Booking"/>
  </r>
  <r>
    <x v="133"/>
    <d v="2026-02-02T00:00:00"/>
    <d v="2026-02-03T00:00:00"/>
    <d v="1899-12-30T18:30:00"/>
    <x v="0"/>
    <s v="Feb"/>
    <s v="M010"/>
    <x v="17"/>
    <s v="Action"/>
    <s v="Tamil"/>
    <n v="7"/>
    <s v="C081"/>
    <x v="4"/>
    <x v="14"/>
    <n v="5"/>
    <n v="380"/>
    <n v="1900"/>
    <x v="3"/>
    <n v="50"/>
    <s v="Male"/>
    <x v="1"/>
    <s v="High Booking"/>
  </r>
  <r>
    <x v="134"/>
    <d v="2026-02-05T00:00:00"/>
    <d v="2026-02-10T00:00:00"/>
    <d v="1899-12-30T15:30:00"/>
    <x v="0"/>
    <s v="Feb"/>
    <s v="M031"/>
    <x v="22"/>
    <s v="Drama"/>
    <s v="Malayalam"/>
    <n v="8.3000000000000007"/>
    <s v="C121"/>
    <x v="21"/>
    <x v="1"/>
    <n v="2"/>
    <n v="320"/>
    <n v="640"/>
    <x v="4"/>
    <n v="57"/>
    <s v="Other"/>
    <x v="1"/>
    <s v="Low Booking"/>
  </r>
  <r>
    <x v="135"/>
    <d v="2026-06-01T00:00:00"/>
    <d v="2026-06-06T00:00:00"/>
    <d v="1899-12-30T15:30:00"/>
    <x v="0"/>
    <s v="Jun"/>
    <s v="M016"/>
    <x v="20"/>
    <s v="Drama"/>
    <s v="Telugu"/>
    <n v="7.7"/>
    <s v="C113"/>
    <x v="23"/>
    <x v="2"/>
    <n v="3"/>
    <n v="420"/>
    <n v="1260"/>
    <x v="3"/>
    <n v="19"/>
    <s v="Female"/>
    <x v="0"/>
    <s v="Medium Booking"/>
  </r>
  <r>
    <x v="136"/>
    <d v="2026-06-26T00:00:00"/>
    <d v="2026-06-26T00:00:00"/>
    <d v="1899-12-30T21:15:00"/>
    <x v="0"/>
    <s v="Jun"/>
    <s v="M020"/>
    <x v="18"/>
    <s v="Action"/>
    <s v="Hindi"/>
    <n v="7"/>
    <s v="C062"/>
    <x v="13"/>
    <x v="11"/>
    <n v="3"/>
    <n v="420"/>
    <n v="1260"/>
    <x v="2"/>
    <n v="28"/>
    <s v="Other"/>
    <x v="0"/>
    <s v="Medium Booking"/>
  </r>
  <r>
    <x v="137"/>
    <d v="2026-01-09T00:00:00"/>
    <d v="2026-01-10T00:00:00"/>
    <d v="1899-12-30T21:15:00"/>
    <x v="0"/>
    <s v="Jan"/>
    <s v="M005"/>
    <x v="7"/>
    <s v="Drama"/>
    <s v="Tamil"/>
    <n v="7.3"/>
    <s v="C102"/>
    <x v="10"/>
    <x v="6"/>
    <n v="2"/>
    <n v="220"/>
    <n v="440"/>
    <x v="3"/>
    <n v="50"/>
    <s v="Other"/>
    <x v="1"/>
    <s v="Low Booking"/>
  </r>
  <r>
    <x v="138"/>
    <d v="2026-05-13T00:00:00"/>
    <d v="2026-05-16T00:00:00"/>
    <d v="1899-12-30T15:30:00"/>
    <x v="0"/>
    <s v="May"/>
    <s v="M019"/>
    <x v="31"/>
    <s v="Drama"/>
    <s v="Hindi"/>
    <n v="6.1"/>
    <s v="C151"/>
    <x v="9"/>
    <x v="10"/>
    <n v="3"/>
    <n v="360"/>
    <n v="1080"/>
    <x v="1"/>
    <n v="52"/>
    <s v="Other"/>
    <x v="1"/>
    <s v="Medium Booking"/>
  </r>
  <r>
    <x v="139"/>
    <d v="2026-06-06T00:00:00"/>
    <d v="2026-06-13T00:00:00"/>
    <d v="1899-12-30T15:30:00"/>
    <x v="1"/>
    <s v="Jun"/>
    <s v="M005"/>
    <x v="7"/>
    <s v="Drama"/>
    <s v="Tamil"/>
    <n v="7.3"/>
    <s v="C061"/>
    <x v="20"/>
    <x v="11"/>
    <n v="3"/>
    <n v="260"/>
    <n v="780"/>
    <x v="2"/>
    <n v="37"/>
    <s v="Other"/>
    <x v="2"/>
    <s v="Medium Booking"/>
  </r>
  <r>
    <x v="140"/>
    <d v="2026-03-23T00:00:00"/>
    <d v="2026-03-30T00:00:00"/>
    <d v="1899-12-30T15:30:00"/>
    <x v="0"/>
    <s v="Mar"/>
    <s v="M009"/>
    <x v="33"/>
    <s v="Biography"/>
    <s v="Tamil"/>
    <n v="8.3000000000000007"/>
    <s v="C162"/>
    <x v="0"/>
    <x v="0"/>
    <n v="2"/>
    <n v="160"/>
    <n v="320"/>
    <x v="1"/>
    <n v="43"/>
    <s v="Male"/>
    <x v="2"/>
    <s v="Low Booking"/>
  </r>
  <r>
    <x v="141"/>
    <d v="2026-01-21T00:00:00"/>
    <d v="2026-01-26T00:00:00"/>
    <d v="1899-12-30T21:15:00"/>
    <x v="0"/>
    <s v="Jan"/>
    <s v="M037"/>
    <x v="11"/>
    <s v="Biography"/>
    <s v="English"/>
    <n v="8.5"/>
    <s v="C143"/>
    <x v="16"/>
    <x v="9"/>
    <n v="4"/>
    <n v="240"/>
    <n v="960"/>
    <x v="2"/>
    <n v="35"/>
    <s v="Male"/>
    <x v="2"/>
    <s v="Medium Booking"/>
  </r>
  <r>
    <x v="142"/>
    <d v="2026-03-04T00:00:00"/>
    <d v="2026-03-04T00:00:00"/>
    <d v="1899-12-30T09:30:00"/>
    <x v="0"/>
    <s v="Mar"/>
    <s v="M024"/>
    <x v="13"/>
    <s v="Comedy"/>
    <s v="Hindi"/>
    <n v="5.9"/>
    <s v="C121"/>
    <x v="21"/>
    <x v="1"/>
    <n v="3"/>
    <n v="240"/>
    <n v="720"/>
    <x v="2"/>
    <n v="48"/>
    <s v="Male"/>
    <x v="1"/>
    <s v="Medium Booking"/>
  </r>
  <r>
    <x v="143"/>
    <d v="2026-04-15T00:00:00"/>
    <d v="2026-04-22T00:00:00"/>
    <d v="1899-12-30T22:30:00"/>
    <x v="0"/>
    <s v="Apr"/>
    <s v="M014"/>
    <x v="28"/>
    <s v="Romance"/>
    <s v="Telugu"/>
    <n v="8"/>
    <s v="C051"/>
    <x v="5"/>
    <x v="8"/>
    <n v="2"/>
    <n v="280"/>
    <n v="560"/>
    <x v="2"/>
    <n v="23"/>
    <s v="Other"/>
    <x v="0"/>
    <s v="Low Booking"/>
  </r>
  <r>
    <x v="144"/>
    <d v="2026-02-14T00:00:00"/>
    <d v="2026-02-20T00:00:00"/>
    <d v="1899-12-30T09:30:00"/>
    <x v="1"/>
    <s v="Feb"/>
    <s v="M035"/>
    <x v="24"/>
    <s v="Comedy"/>
    <s v="Malayalam"/>
    <n v="7.8"/>
    <s v="C043"/>
    <x v="12"/>
    <x v="15"/>
    <n v="6"/>
    <n v="200"/>
    <n v="1200"/>
    <x v="1"/>
    <n v="36"/>
    <s v="Other"/>
    <x v="2"/>
    <s v="High Booking"/>
  </r>
  <r>
    <x v="145"/>
    <d v="2026-03-27T00:00:00"/>
    <d v="2026-03-31T00:00:00"/>
    <d v="1899-12-30T18:30:00"/>
    <x v="0"/>
    <s v="Mar"/>
    <s v="M013"/>
    <x v="23"/>
    <s v="Action"/>
    <s v="Telugu"/>
    <n v="6.5"/>
    <s v="C143"/>
    <x v="16"/>
    <x v="9"/>
    <n v="3"/>
    <n v="420"/>
    <n v="1260"/>
    <x v="2"/>
    <n v="50"/>
    <s v="Male"/>
    <x v="1"/>
    <s v="Medium Booking"/>
  </r>
  <r>
    <x v="146"/>
    <d v="2026-02-11T00:00:00"/>
    <d v="2026-02-18T00:00:00"/>
    <d v="1899-12-30T12:45:00"/>
    <x v="0"/>
    <s v="Feb"/>
    <s v="M023"/>
    <x v="21"/>
    <s v="Comedy"/>
    <s v="Hindi"/>
    <n v="6.9"/>
    <s v="C161"/>
    <x v="4"/>
    <x v="0"/>
    <n v="1"/>
    <n v="280"/>
    <n v="280"/>
    <x v="4"/>
    <n v="30"/>
    <s v="Female"/>
    <x v="2"/>
    <s v="Low Booking"/>
  </r>
  <r>
    <x v="147"/>
    <d v="2026-01-23T00:00:00"/>
    <d v="2026-01-29T00:00:00"/>
    <d v="1899-12-30T12:45:00"/>
    <x v="0"/>
    <s v="Jan"/>
    <s v="M024"/>
    <x v="13"/>
    <s v="Comedy"/>
    <s v="Hindi"/>
    <n v="5.9"/>
    <s v="C043"/>
    <x v="12"/>
    <x v="15"/>
    <n v="3"/>
    <n v="200"/>
    <n v="600"/>
    <x v="1"/>
    <n v="42"/>
    <s v="Female"/>
    <x v="2"/>
    <s v="Medium Booking"/>
  </r>
  <r>
    <x v="148"/>
    <d v="2026-05-30T00:00:00"/>
    <d v="2026-05-30T00:00:00"/>
    <d v="1899-12-30T22:30:00"/>
    <x v="1"/>
    <s v="May"/>
    <s v="M007"/>
    <x v="16"/>
    <s v="Comedy"/>
    <s v="Tamil"/>
    <n v="8"/>
    <s v="C083"/>
    <x v="14"/>
    <x v="14"/>
    <n v="1"/>
    <n v="280"/>
    <n v="280"/>
    <x v="3"/>
    <n v="43"/>
    <s v="Other"/>
    <x v="2"/>
    <s v="Low Booking"/>
  </r>
  <r>
    <x v="149"/>
    <d v="2026-04-05T00:00:00"/>
    <d v="2026-04-08T00:00:00"/>
    <d v="1899-12-30T22:30:00"/>
    <x v="1"/>
    <s v="Apr"/>
    <s v="M006"/>
    <x v="25"/>
    <s v="Drama"/>
    <s v="Tamil"/>
    <n v="7.3"/>
    <s v="C033"/>
    <x v="23"/>
    <x v="13"/>
    <n v="2"/>
    <n v="260"/>
    <n v="520"/>
    <x v="0"/>
    <n v="44"/>
    <s v="Other"/>
    <x v="2"/>
    <s v="Low Booking"/>
  </r>
  <r>
    <x v="150"/>
    <d v="2026-03-05T00:00:00"/>
    <d v="2026-03-06T00:00:00"/>
    <d v="1899-12-30T21:15:00"/>
    <x v="0"/>
    <s v="Mar"/>
    <s v="M017"/>
    <x v="26"/>
    <s v="Action"/>
    <s v="Telugu"/>
    <n v="8.1999999999999993"/>
    <s v="C121"/>
    <x v="21"/>
    <x v="1"/>
    <n v="1"/>
    <n v="240"/>
    <n v="240"/>
    <x v="0"/>
    <n v="53"/>
    <s v="Other"/>
    <x v="1"/>
    <s v="Low Booking"/>
  </r>
  <r>
    <x v="151"/>
    <d v="2026-02-12T00:00:00"/>
    <d v="2026-02-17T00:00:00"/>
    <d v="1899-12-30T18:30:00"/>
    <x v="0"/>
    <s v="Feb"/>
    <s v="M033"/>
    <x v="10"/>
    <s v="Action"/>
    <s v="Malayalam"/>
    <n v="7.5"/>
    <s v="C102"/>
    <x v="10"/>
    <x v="6"/>
    <n v="4"/>
    <n v="220"/>
    <n v="880"/>
    <x v="4"/>
    <n v="50"/>
    <s v="Male"/>
    <x v="1"/>
    <s v="Medium Booking"/>
  </r>
  <r>
    <x v="152"/>
    <d v="2026-04-27T00:00:00"/>
    <d v="2026-04-27T00:00:00"/>
    <d v="1899-12-30T21:15:00"/>
    <x v="0"/>
    <s v="Apr"/>
    <s v="M018"/>
    <x v="35"/>
    <s v="Romance"/>
    <s v="Telugu"/>
    <n v="8.5"/>
    <s v="C152"/>
    <x v="18"/>
    <x v="10"/>
    <n v="4"/>
    <n v="260"/>
    <n v="1040"/>
    <x v="3"/>
    <n v="31"/>
    <s v="Female"/>
    <x v="2"/>
    <s v="Medium Booking"/>
  </r>
  <r>
    <x v="153"/>
    <d v="2026-06-29T00:00:00"/>
    <d v="2026-06-30T00:00:00"/>
    <d v="1899-12-30T12:45:00"/>
    <x v="0"/>
    <s v="Jun"/>
    <s v="M018"/>
    <x v="35"/>
    <s v="Romance"/>
    <s v="Telugu"/>
    <n v="8.5"/>
    <s v="C021"/>
    <x v="6"/>
    <x v="5"/>
    <n v="6"/>
    <n v="220"/>
    <n v="1320"/>
    <x v="1"/>
    <n v="29"/>
    <s v="Female"/>
    <x v="0"/>
    <s v="High Booking"/>
  </r>
  <r>
    <x v="154"/>
    <d v="2026-04-07T00:00:00"/>
    <d v="2026-04-13T00:00:00"/>
    <d v="1899-12-30T18:30:00"/>
    <x v="0"/>
    <s v="Apr"/>
    <s v="M003"/>
    <x v="2"/>
    <s v="Action"/>
    <s v="Tamil"/>
    <n v="8.3000000000000007"/>
    <s v="C151"/>
    <x v="9"/>
    <x v="10"/>
    <n v="2"/>
    <n v="460"/>
    <n v="920"/>
    <x v="2"/>
    <n v="52"/>
    <s v="Other"/>
    <x v="1"/>
    <s v="Low Booking"/>
  </r>
  <r>
    <x v="155"/>
    <d v="2026-01-01T00:00:00"/>
    <d v="2026-01-01T00:00:00"/>
    <d v="1899-12-30T15:30:00"/>
    <x v="0"/>
    <s v="Jan"/>
    <s v="M039"/>
    <x v="15"/>
    <s v="Sci-Fi"/>
    <s v="English"/>
    <n v="8.5"/>
    <s v="C103"/>
    <x v="7"/>
    <x v="6"/>
    <n v="3"/>
    <n v="360"/>
    <n v="1080"/>
    <x v="1"/>
    <n v="47"/>
    <s v="Male"/>
    <x v="1"/>
    <s v="Medium Booking"/>
  </r>
  <r>
    <x v="156"/>
    <d v="2026-01-09T00:00:00"/>
    <d v="2026-01-15T00:00:00"/>
    <d v="1899-12-30T22:30:00"/>
    <x v="0"/>
    <s v="Jan"/>
    <s v="M021"/>
    <x v="19"/>
    <s v="Action"/>
    <s v="Hindi"/>
    <n v="5.9"/>
    <s v="C012"/>
    <x v="3"/>
    <x v="12"/>
    <n v="2"/>
    <n v="160"/>
    <n v="320"/>
    <x v="3"/>
    <n v="56"/>
    <s v="Male"/>
    <x v="1"/>
    <s v="Low Booking"/>
  </r>
  <r>
    <x v="157"/>
    <d v="2026-04-13T00:00:00"/>
    <d v="2026-04-20T00:00:00"/>
    <d v="1899-12-30T15:30:00"/>
    <x v="0"/>
    <s v="Apr"/>
    <s v="M006"/>
    <x v="25"/>
    <s v="Drama"/>
    <s v="Tamil"/>
    <n v="7.3"/>
    <s v="C052"/>
    <x v="11"/>
    <x v="8"/>
    <n v="2"/>
    <n v="200"/>
    <n v="400"/>
    <x v="0"/>
    <n v="54"/>
    <s v="Other"/>
    <x v="1"/>
    <s v="Low Booking"/>
  </r>
  <r>
    <x v="158"/>
    <d v="2026-03-02T00:00:00"/>
    <d v="2026-03-06T00:00:00"/>
    <d v="1899-12-30T22:30:00"/>
    <x v="0"/>
    <s v="Mar"/>
    <s v="M034"/>
    <x v="6"/>
    <s v="Adventure"/>
    <s v="Malayalam"/>
    <n v="8.3000000000000007"/>
    <s v="C151"/>
    <x v="9"/>
    <x v="10"/>
    <n v="2"/>
    <n v="460"/>
    <n v="920"/>
    <x v="4"/>
    <n v="55"/>
    <s v="Other"/>
    <x v="1"/>
    <s v="Low Booking"/>
  </r>
  <r>
    <x v="159"/>
    <d v="2026-01-13T00:00:00"/>
    <d v="2026-01-18T00:00:00"/>
    <d v="1899-12-30T15:30:00"/>
    <x v="0"/>
    <s v="Jan"/>
    <s v="M038"/>
    <x v="0"/>
    <s v="Comedy"/>
    <s v="English"/>
    <n v="6.8"/>
    <s v="C151"/>
    <x v="9"/>
    <x v="10"/>
    <n v="4"/>
    <n v="360"/>
    <n v="1440"/>
    <x v="2"/>
    <n v="27"/>
    <s v="Other"/>
    <x v="0"/>
    <s v="Medium Booking"/>
  </r>
  <r>
    <x v="160"/>
    <d v="2026-03-03T00:00:00"/>
    <d v="2026-03-06T00:00:00"/>
    <d v="1899-12-30T21:15:00"/>
    <x v="0"/>
    <s v="Mar"/>
    <s v="M008"/>
    <x v="36"/>
    <s v="Romance"/>
    <s v="Tamil"/>
    <n v="7.4"/>
    <s v="C161"/>
    <x v="4"/>
    <x v="0"/>
    <n v="4"/>
    <n v="280"/>
    <n v="1120"/>
    <x v="2"/>
    <n v="44"/>
    <s v="Female"/>
    <x v="2"/>
    <s v="Medium Booking"/>
  </r>
  <r>
    <x v="161"/>
    <d v="2026-03-07T00:00:00"/>
    <d v="2026-03-10T00:00:00"/>
    <d v="1899-12-30T09:30:00"/>
    <x v="1"/>
    <s v="Mar"/>
    <s v="M009"/>
    <x v="33"/>
    <s v="Biography"/>
    <s v="Tamil"/>
    <n v="8.3000000000000007"/>
    <s v="C023"/>
    <x v="7"/>
    <x v="5"/>
    <n v="4"/>
    <n v="320"/>
    <n v="1280"/>
    <x v="4"/>
    <n v="30"/>
    <s v="Other"/>
    <x v="2"/>
    <s v="Medium Booking"/>
  </r>
  <r>
    <x v="162"/>
    <d v="2026-01-19T00:00:00"/>
    <d v="2026-01-22T00:00:00"/>
    <d v="1899-12-30T09:30:00"/>
    <x v="0"/>
    <s v="Jan"/>
    <s v="M031"/>
    <x v="22"/>
    <s v="Drama"/>
    <s v="Malayalam"/>
    <n v="8.3000000000000007"/>
    <s v="C132"/>
    <x v="11"/>
    <x v="4"/>
    <n v="2"/>
    <n v="360"/>
    <n v="720"/>
    <x v="2"/>
    <n v="37"/>
    <s v="Other"/>
    <x v="2"/>
    <s v="Low Booking"/>
  </r>
  <r>
    <x v="163"/>
    <d v="2026-05-03T00:00:00"/>
    <d v="2026-05-06T00:00:00"/>
    <d v="1899-12-30T18:30:00"/>
    <x v="1"/>
    <s v="May"/>
    <s v="M025"/>
    <x v="38"/>
    <s v="Romance"/>
    <s v="Hindi"/>
    <n v="6.8"/>
    <s v="C161"/>
    <x v="4"/>
    <x v="0"/>
    <n v="2"/>
    <n v="280"/>
    <n v="560"/>
    <x v="0"/>
    <n v="36"/>
    <s v="Other"/>
    <x v="2"/>
    <s v="Low Booking"/>
  </r>
  <r>
    <x v="164"/>
    <d v="2026-03-20T00:00:00"/>
    <d v="2026-03-24T00:00:00"/>
    <d v="1899-12-30T12:45:00"/>
    <x v="0"/>
    <s v="Mar"/>
    <s v="M009"/>
    <x v="33"/>
    <s v="Biography"/>
    <s v="Tamil"/>
    <n v="8.3000000000000007"/>
    <s v="C112"/>
    <x v="2"/>
    <x v="2"/>
    <n v="1"/>
    <n v="320"/>
    <n v="320"/>
    <x v="1"/>
    <n v="38"/>
    <s v="Female"/>
    <x v="2"/>
    <s v="Low Booking"/>
  </r>
  <r>
    <x v="165"/>
    <d v="2026-05-25T00:00:00"/>
    <d v="2026-05-28T00:00:00"/>
    <d v="1899-12-30T12:45:00"/>
    <x v="0"/>
    <s v="May"/>
    <s v="M028"/>
    <x v="39"/>
    <s v="Action"/>
    <s v="Kannada"/>
    <n v="8.1999999999999993"/>
    <s v="C012"/>
    <x v="3"/>
    <x v="12"/>
    <n v="3"/>
    <n v="160"/>
    <n v="480"/>
    <x v="1"/>
    <n v="36"/>
    <s v="Male"/>
    <x v="2"/>
    <s v="Medium Booking"/>
  </r>
  <r>
    <x v="166"/>
    <d v="2026-05-26T00:00:00"/>
    <d v="2026-05-29T00:00:00"/>
    <d v="1899-12-30T22:30:00"/>
    <x v="0"/>
    <s v="May"/>
    <s v="M015"/>
    <x v="30"/>
    <s v="Sci-Fi"/>
    <s v="Telugu"/>
    <n v="7"/>
    <s v="C143"/>
    <x v="16"/>
    <x v="9"/>
    <n v="2"/>
    <n v="240"/>
    <n v="480"/>
    <x v="4"/>
    <n v="59"/>
    <s v="Male"/>
    <x v="1"/>
    <s v="Low Booking"/>
  </r>
  <r>
    <x v="167"/>
    <d v="2026-02-13T00:00:00"/>
    <d v="2026-02-15T00:00:00"/>
    <d v="1899-12-30T21:15:00"/>
    <x v="0"/>
    <s v="Feb"/>
    <s v="M027"/>
    <x v="5"/>
    <s v="Action"/>
    <s v="Kannada"/>
    <n v="8.3000000000000007"/>
    <s v="C112"/>
    <x v="2"/>
    <x v="2"/>
    <n v="5"/>
    <n v="240"/>
    <n v="1200"/>
    <x v="3"/>
    <n v="21"/>
    <s v="Other"/>
    <x v="0"/>
    <s v="High Booking"/>
  </r>
  <r>
    <x v="168"/>
    <d v="2026-01-02T00:00:00"/>
    <d v="2026-01-08T00:00:00"/>
    <d v="1899-12-30T15:30:00"/>
    <x v="0"/>
    <s v="Jan"/>
    <s v="M004"/>
    <x v="9"/>
    <s v="Drama"/>
    <s v="Tamil"/>
    <n v="7.6"/>
    <s v="C142"/>
    <x v="13"/>
    <x v="9"/>
    <n v="1"/>
    <n v="220"/>
    <n v="220"/>
    <x v="0"/>
    <n v="47"/>
    <s v="Other"/>
    <x v="1"/>
    <s v="Low Booking"/>
  </r>
  <r>
    <x v="169"/>
    <d v="2026-06-18T00:00:00"/>
    <d v="2026-06-25T00:00:00"/>
    <d v="1899-12-30T15:30:00"/>
    <x v="0"/>
    <s v="Jun"/>
    <s v="M001"/>
    <x v="4"/>
    <s v="Action"/>
    <s v="Tamil"/>
    <n v="8"/>
    <s v="C122"/>
    <x v="1"/>
    <x v="1"/>
    <n v="2"/>
    <n v="360"/>
    <n v="720"/>
    <x v="0"/>
    <n v="52"/>
    <s v="Other"/>
    <x v="1"/>
    <s v="Low Booking"/>
  </r>
  <r>
    <x v="170"/>
    <d v="2026-02-15T00:00:00"/>
    <d v="2026-02-16T00:00:00"/>
    <d v="1899-12-30T15:30:00"/>
    <x v="1"/>
    <s v="Feb"/>
    <s v="M036"/>
    <x v="37"/>
    <s v="Action"/>
    <s v="English"/>
    <n v="8.4"/>
    <s v="C121"/>
    <x v="21"/>
    <x v="1"/>
    <n v="2"/>
    <n v="240"/>
    <n v="480"/>
    <x v="4"/>
    <n v="40"/>
    <s v="Male"/>
    <x v="2"/>
    <s v="Low Booking"/>
  </r>
  <r>
    <x v="171"/>
    <d v="2026-04-14T00:00:00"/>
    <d v="2026-04-21T00:00:00"/>
    <d v="1899-12-30T09:30:00"/>
    <x v="0"/>
    <s v="Apr"/>
    <s v="M019"/>
    <x v="31"/>
    <s v="Drama"/>
    <s v="Hindi"/>
    <n v="6.1"/>
    <s v="C153"/>
    <x v="15"/>
    <x v="10"/>
    <n v="2"/>
    <n v="240"/>
    <n v="480"/>
    <x v="4"/>
    <n v="59"/>
    <s v="Female"/>
    <x v="1"/>
    <s v="Low Booking"/>
  </r>
  <r>
    <x v="172"/>
    <d v="2026-05-22T00:00:00"/>
    <d v="2026-05-29T00:00:00"/>
    <d v="1899-12-30T21:15:00"/>
    <x v="0"/>
    <s v="May"/>
    <s v="M002"/>
    <x v="12"/>
    <s v="Action"/>
    <s v="Tamil"/>
    <n v="7.1"/>
    <s v="C011"/>
    <x v="17"/>
    <x v="12"/>
    <n v="1"/>
    <n v="240"/>
    <n v="240"/>
    <x v="0"/>
    <n v="39"/>
    <s v="Male"/>
    <x v="2"/>
    <s v="Low Booking"/>
  </r>
  <r>
    <x v="173"/>
    <d v="2026-02-24T00:00:00"/>
    <d v="2026-03-03T00:00:00"/>
    <d v="1899-12-30T09:30:00"/>
    <x v="0"/>
    <s v="Feb"/>
    <s v="M007"/>
    <x v="16"/>
    <s v="Comedy"/>
    <s v="Tamil"/>
    <n v="8"/>
    <s v="C022"/>
    <x v="10"/>
    <x v="5"/>
    <n v="5"/>
    <n v="200"/>
    <n v="1000"/>
    <x v="0"/>
    <n v="38"/>
    <s v="Male"/>
    <x v="2"/>
    <s v="High Booking"/>
  </r>
  <r>
    <x v="174"/>
    <d v="2026-01-20T00:00:00"/>
    <d v="2026-01-24T00:00:00"/>
    <d v="1899-12-30T18:30:00"/>
    <x v="0"/>
    <s v="Jan"/>
    <s v="M005"/>
    <x v="7"/>
    <s v="Drama"/>
    <s v="Tamil"/>
    <n v="7.3"/>
    <s v="C061"/>
    <x v="20"/>
    <x v="11"/>
    <n v="4"/>
    <n v="440"/>
    <n v="1760"/>
    <x v="2"/>
    <n v="39"/>
    <s v="Other"/>
    <x v="2"/>
    <s v="Medium Booking"/>
  </r>
  <r>
    <x v="175"/>
    <d v="2026-05-09T00:00:00"/>
    <d v="2026-05-14T00:00:00"/>
    <d v="1899-12-30T18:30:00"/>
    <x v="1"/>
    <s v="May"/>
    <s v="M002"/>
    <x v="12"/>
    <s v="Action"/>
    <s v="Tamil"/>
    <n v="7.1"/>
    <s v="C101"/>
    <x v="6"/>
    <x v="6"/>
    <n v="4"/>
    <n v="180"/>
    <n v="720"/>
    <x v="3"/>
    <n v="56"/>
    <s v="Other"/>
    <x v="1"/>
    <s v="Medium Booking"/>
  </r>
  <r>
    <x v="176"/>
    <d v="2026-04-26T00:00:00"/>
    <d v="2026-05-03T00:00:00"/>
    <d v="1899-12-30T21:15:00"/>
    <x v="1"/>
    <s v="Apr"/>
    <s v="M006"/>
    <x v="25"/>
    <s v="Drama"/>
    <s v="Tamil"/>
    <n v="7.3"/>
    <s v="C123"/>
    <x v="12"/>
    <x v="1"/>
    <n v="3"/>
    <n v="300"/>
    <n v="900"/>
    <x v="2"/>
    <n v="23"/>
    <s v="Other"/>
    <x v="0"/>
    <s v="Medium Booking"/>
  </r>
  <r>
    <x v="177"/>
    <d v="2026-01-22T00:00:00"/>
    <d v="2026-01-26T00:00:00"/>
    <d v="1899-12-30T15:30:00"/>
    <x v="0"/>
    <s v="Jan"/>
    <s v="M004"/>
    <x v="9"/>
    <s v="Drama"/>
    <s v="Tamil"/>
    <n v="7.6"/>
    <s v="C161"/>
    <x v="4"/>
    <x v="0"/>
    <n v="4"/>
    <n v="280"/>
    <n v="1120"/>
    <x v="1"/>
    <n v="18"/>
    <s v="Female"/>
    <x v="0"/>
    <s v="Medium Booking"/>
  </r>
  <r>
    <x v="178"/>
    <d v="2026-02-03T00:00:00"/>
    <d v="2026-02-04T00:00:00"/>
    <d v="1899-12-30T21:15:00"/>
    <x v="0"/>
    <s v="Feb"/>
    <s v="M005"/>
    <x v="7"/>
    <s v="Drama"/>
    <s v="Tamil"/>
    <n v="7.3"/>
    <s v="C102"/>
    <x v="10"/>
    <x v="6"/>
    <n v="3"/>
    <n v="400"/>
    <n v="1200"/>
    <x v="0"/>
    <n v="40"/>
    <s v="Other"/>
    <x v="2"/>
    <s v="Medium Booking"/>
  </r>
  <r>
    <x v="179"/>
    <d v="2026-04-09T00:00:00"/>
    <d v="2026-04-09T00:00:00"/>
    <d v="1899-12-30T21:15:00"/>
    <x v="0"/>
    <s v="Apr"/>
    <s v="M008"/>
    <x v="36"/>
    <s v="Romance"/>
    <s v="Tamil"/>
    <n v="7.4"/>
    <s v="C091"/>
    <x v="17"/>
    <x v="3"/>
    <n v="4"/>
    <n v="200"/>
    <n v="800"/>
    <x v="4"/>
    <n v="33"/>
    <s v="Male"/>
    <x v="2"/>
    <s v="Medium Booking"/>
  </r>
  <r>
    <x v="180"/>
    <d v="2026-03-10T00:00:00"/>
    <d v="2026-03-14T00:00:00"/>
    <d v="1899-12-30T15:30:00"/>
    <x v="0"/>
    <s v="Mar"/>
    <s v="M007"/>
    <x v="16"/>
    <s v="Comedy"/>
    <s v="Tamil"/>
    <n v="8"/>
    <s v="C041"/>
    <x v="21"/>
    <x v="15"/>
    <n v="2"/>
    <n v="160"/>
    <n v="320"/>
    <x v="2"/>
    <n v="22"/>
    <s v="Other"/>
    <x v="0"/>
    <s v="Low Booking"/>
  </r>
  <r>
    <x v="181"/>
    <d v="2026-06-02T00:00:00"/>
    <d v="2026-06-05T00:00:00"/>
    <d v="1899-12-30T15:30:00"/>
    <x v="0"/>
    <s v="Jun"/>
    <s v="M013"/>
    <x v="23"/>
    <s v="Action"/>
    <s v="Telugu"/>
    <n v="6.5"/>
    <s v="C033"/>
    <x v="23"/>
    <x v="13"/>
    <n v="1"/>
    <n v="180"/>
    <n v="180"/>
    <x v="1"/>
    <n v="42"/>
    <s v="Female"/>
    <x v="2"/>
    <s v="Low Booking"/>
  </r>
  <r>
    <x v="182"/>
    <d v="2026-03-18T00:00:00"/>
    <d v="2026-03-23T00:00:00"/>
    <d v="1899-12-30T15:30:00"/>
    <x v="0"/>
    <s v="Mar"/>
    <s v="M021"/>
    <x v="19"/>
    <s v="Action"/>
    <s v="Hindi"/>
    <n v="5.9"/>
    <s v="C153"/>
    <x v="15"/>
    <x v="10"/>
    <n v="3"/>
    <n v="240"/>
    <n v="720"/>
    <x v="0"/>
    <n v="38"/>
    <s v="Male"/>
    <x v="2"/>
    <s v="Medium Booking"/>
  </r>
  <r>
    <x v="183"/>
    <d v="2026-04-07T00:00:00"/>
    <d v="2026-04-11T00:00:00"/>
    <d v="1899-12-30T12:45:00"/>
    <x v="0"/>
    <s v="Apr"/>
    <s v="M031"/>
    <x v="22"/>
    <s v="Drama"/>
    <s v="Malayalam"/>
    <n v="8.3000000000000007"/>
    <s v="C092"/>
    <x v="3"/>
    <x v="3"/>
    <n v="1"/>
    <n v="160"/>
    <n v="160"/>
    <x v="0"/>
    <n v="52"/>
    <s v="Male"/>
    <x v="1"/>
    <s v="Low Booking"/>
  </r>
  <r>
    <x v="184"/>
    <d v="2026-02-23T00:00:00"/>
    <d v="2026-03-02T00:00:00"/>
    <d v="1899-12-30T12:45:00"/>
    <x v="0"/>
    <s v="Feb"/>
    <s v="M030"/>
    <x v="29"/>
    <s v="Comedy"/>
    <s v="Kannada"/>
    <n v="8"/>
    <s v="C153"/>
    <x v="15"/>
    <x v="10"/>
    <n v="4"/>
    <n v="240"/>
    <n v="960"/>
    <x v="2"/>
    <n v="49"/>
    <s v="Female"/>
    <x v="1"/>
    <s v="Medium Booking"/>
  </r>
  <r>
    <x v="185"/>
    <d v="2026-04-19T00:00:00"/>
    <d v="2026-04-25T00:00:00"/>
    <d v="1899-12-30T21:15:00"/>
    <x v="1"/>
    <s v="Apr"/>
    <s v="M002"/>
    <x v="12"/>
    <s v="Action"/>
    <s v="Tamil"/>
    <n v="7.1"/>
    <s v="C133"/>
    <x v="22"/>
    <x v="4"/>
    <n v="3"/>
    <n v="360"/>
    <n v="1080"/>
    <x v="1"/>
    <n v="44"/>
    <s v="Other"/>
    <x v="2"/>
    <s v="Medium Booking"/>
  </r>
  <r>
    <x v="186"/>
    <d v="2026-01-28T00:00:00"/>
    <d v="2026-01-31T00:00:00"/>
    <d v="1899-12-30T18:30:00"/>
    <x v="0"/>
    <s v="Jan"/>
    <s v="M023"/>
    <x v="21"/>
    <s v="Comedy"/>
    <s v="Hindi"/>
    <n v="6.9"/>
    <s v="C082"/>
    <x v="0"/>
    <x v="14"/>
    <n v="3"/>
    <n v="280"/>
    <n v="840"/>
    <x v="4"/>
    <n v="59"/>
    <s v="Male"/>
    <x v="1"/>
    <s v="Medium Booking"/>
  </r>
  <r>
    <x v="187"/>
    <d v="2026-01-26T00:00:00"/>
    <d v="2026-01-30T00:00:00"/>
    <d v="1899-12-30T18:30:00"/>
    <x v="0"/>
    <s v="Jan"/>
    <s v="M006"/>
    <x v="25"/>
    <s v="Drama"/>
    <s v="Tamil"/>
    <n v="7.3"/>
    <s v="C163"/>
    <x v="14"/>
    <x v="0"/>
    <n v="3"/>
    <n v="360"/>
    <n v="1080"/>
    <x v="0"/>
    <n v="41"/>
    <s v="Other"/>
    <x v="2"/>
    <s v="Medium Booking"/>
  </r>
  <r>
    <x v="188"/>
    <d v="2026-03-30T00:00:00"/>
    <d v="2026-03-30T00:00:00"/>
    <d v="1899-12-30T15:30:00"/>
    <x v="0"/>
    <s v="Mar"/>
    <s v="M015"/>
    <x v="30"/>
    <s v="Sci-Fi"/>
    <s v="Telugu"/>
    <n v="7"/>
    <s v="C071"/>
    <x v="9"/>
    <x v="7"/>
    <n v="5"/>
    <n v="260"/>
    <n v="1300"/>
    <x v="1"/>
    <n v="27"/>
    <s v="Female"/>
    <x v="0"/>
    <s v="High Booking"/>
  </r>
  <r>
    <x v="189"/>
    <d v="2026-05-14T00:00:00"/>
    <d v="2026-05-21T00:00:00"/>
    <d v="1899-12-30T22:30:00"/>
    <x v="0"/>
    <s v="May"/>
    <s v="M009"/>
    <x v="33"/>
    <s v="Biography"/>
    <s v="Tamil"/>
    <n v="8.3000000000000007"/>
    <s v="C031"/>
    <x v="8"/>
    <x v="13"/>
    <n v="4"/>
    <n v="320"/>
    <n v="1280"/>
    <x v="3"/>
    <n v="20"/>
    <s v="Female"/>
    <x v="0"/>
    <s v="Medium Booking"/>
  </r>
  <r>
    <x v="190"/>
    <d v="2026-06-23T00:00:00"/>
    <d v="2026-06-25T00:00:00"/>
    <d v="1899-12-30T18:30:00"/>
    <x v="0"/>
    <s v="Jun"/>
    <s v="M037"/>
    <x v="11"/>
    <s v="Biography"/>
    <s v="English"/>
    <n v="8.5"/>
    <s v="C163"/>
    <x v="14"/>
    <x v="0"/>
    <n v="3"/>
    <n v="180"/>
    <n v="540"/>
    <x v="4"/>
    <n v="45"/>
    <s v="Other"/>
    <x v="1"/>
    <s v="Medium Booking"/>
  </r>
  <r>
    <x v="191"/>
    <d v="2026-02-17T00:00:00"/>
    <d v="2026-02-23T00:00:00"/>
    <d v="1899-12-30T22:30:00"/>
    <x v="0"/>
    <s v="Feb"/>
    <s v="M010"/>
    <x v="17"/>
    <s v="Action"/>
    <s v="Tamil"/>
    <n v="7"/>
    <s v="C163"/>
    <x v="14"/>
    <x v="0"/>
    <n v="5"/>
    <n v="360"/>
    <n v="1800"/>
    <x v="2"/>
    <n v="18"/>
    <s v="Female"/>
    <x v="0"/>
    <s v="High Booking"/>
  </r>
  <r>
    <x v="192"/>
    <d v="2026-05-28T00:00:00"/>
    <d v="2026-05-29T00:00:00"/>
    <d v="1899-12-30T18:30:00"/>
    <x v="0"/>
    <s v="May"/>
    <s v="M030"/>
    <x v="29"/>
    <s v="Comedy"/>
    <s v="Kannada"/>
    <n v="8"/>
    <s v="C122"/>
    <x v="1"/>
    <x v="1"/>
    <n v="2"/>
    <n v="180"/>
    <n v="360"/>
    <x v="1"/>
    <n v="60"/>
    <s v="Other"/>
    <x v="1"/>
    <s v="Low Booking"/>
  </r>
  <r>
    <x v="193"/>
    <d v="2026-06-06T00:00:00"/>
    <d v="2026-06-12T00:00:00"/>
    <d v="1899-12-30T21:15:00"/>
    <x v="1"/>
    <s v="Jun"/>
    <s v="M020"/>
    <x v="18"/>
    <s v="Action"/>
    <s v="Hindi"/>
    <n v="7"/>
    <s v="C082"/>
    <x v="0"/>
    <x v="14"/>
    <n v="4"/>
    <n v="280"/>
    <n v="1120"/>
    <x v="3"/>
    <n v="37"/>
    <s v="Other"/>
    <x v="2"/>
    <s v="Medium Booking"/>
  </r>
  <r>
    <x v="194"/>
    <d v="2026-03-22T00:00:00"/>
    <d v="2026-03-23T00:00:00"/>
    <d v="1899-12-30T12:45:00"/>
    <x v="1"/>
    <s v="Mar"/>
    <s v="M006"/>
    <x v="25"/>
    <s v="Drama"/>
    <s v="Tamil"/>
    <n v="7.3"/>
    <s v="C032"/>
    <x v="2"/>
    <x v="13"/>
    <n v="2"/>
    <n v="160"/>
    <n v="320"/>
    <x v="4"/>
    <n v="56"/>
    <s v="Female"/>
    <x v="1"/>
    <s v="Low Booking"/>
  </r>
  <r>
    <x v="195"/>
    <d v="2026-05-05T00:00:00"/>
    <d v="2026-05-07T00:00:00"/>
    <d v="1899-12-30T15:30:00"/>
    <x v="0"/>
    <s v="May"/>
    <s v="M018"/>
    <x v="35"/>
    <s v="Romance"/>
    <s v="Telugu"/>
    <n v="8.5"/>
    <s v="C112"/>
    <x v="2"/>
    <x v="2"/>
    <n v="2"/>
    <n v="240"/>
    <n v="480"/>
    <x v="4"/>
    <n v="21"/>
    <s v="Male"/>
    <x v="0"/>
    <s v="Low Booking"/>
  </r>
  <r>
    <x v="196"/>
    <d v="2026-04-09T00:00:00"/>
    <d v="2026-04-16T00:00:00"/>
    <d v="1899-12-30T09:30:00"/>
    <x v="0"/>
    <s v="Apr"/>
    <s v="M011"/>
    <x v="8"/>
    <s v="Action"/>
    <s v="Telugu"/>
    <n v="6.1"/>
    <s v="C112"/>
    <x v="2"/>
    <x v="2"/>
    <n v="4"/>
    <n v="320"/>
    <n v="1280"/>
    <x v="1"/>
    <n v="54"/>
    <s v="Male"/>
    <x v="1"/>
    <s v="Medium Booking"/>
  </r>
  <r>
    <x v="197"/>
    <d v="2026-02-27T00:00:00"/>
    <d v="2026-03-03T00:00:00"/>
    <d v="1899-12-30T21:15:00"/>
    <x v="0"/>
    <s v="Feb"/>
    <s v="M005"/>
    <x v="7"/>
    <s v="Drama"/>
    <s v="Tamil"/>
    <n v="7.3"/>
    <s v="C103"/>
    <x v="7"/>
    <x v="6"/>
    <n v="4"/>
    <n v="360"/>
    <n v="1440"/>
    <x v="1"/>
    <n v="25"/>
    <s v="Other"/>
    <x v="0"/>
    <s v="Medium Booking"/>
  </r>
  <r>
    <x v="198"/>
    <d v="2026-05-19T00:00:00"/>
    <d v="2026-05-19T00:00:00"/>
    <d v="1899-12-30T12:45:00"/>
    <x v="0"/>
    <s v="May"/>
    <s v="M029"/>
    <x v="1"/>
    <s v="Adventure"/>
    <s v="Kannada"/>
    <n v="8.6999999999999993"/>
    <s v="C102"/>
    <x v="10"/>
    <x v="6"/>
    <n v="2"/>
    <n v="400"/>
    <n v="800"/>
    <x v="3"/>
    <n v="59"/>
    <s v="Female"/>
    <x v="1"/>
    <s v="Low Booking"/>
  </r>
  <r>
    <x v="199"/>
    <d v="2026-03-31T00:00:00"/>
    <d v="2026-04-01T00:00:00"/>
    <d v="1899-12-30T22:30:00"/>
    <x v="0"/>
    <s v="Mar"/>
    <s v="M012"/>
    <x v="32"/>
    <s v="Action"/>
    <s v="Telugu"/>
    <n v="7.8"/>
    <s v="C032"/>
    <x v="2"/>
    <x v="13"/>
    <n v="2"/>
    <n v="160"/>
    <n v="320"/>
    <x v="2"/>
    <n v="57"/>
    <s v="Other"/>
    <x v="1"/>
    <s v="Low Booking"/>
  </r>
  <r>
    <x v="200"/>
    <d v="2026-02-22T00:00:00"/>
    <d v="2026-02-25T00:00:00"/>
    <d v="1899-12-30T15:30:00"/>
    <x v="1"/>
    <s v="Feb"/>
    <s v="M031"/>
    <x v="22"/>
    <s v="Drama"/>
    <s v="Malayalam"/>
    <n v="8.3000000000000007"/>
    <s v="C131"/>
    <x v="5"/>
    <x v="4"/>
    <n v="3"/>
    <n v="160"/>
    <n v="480"/>
    <x v="0"/>
    <n v="36"/>
    <s v="Other"/>
    <x v="2"/>
    <s v="Medium Booking"/>
  </r>
  <r>
    <x v="201"/>
    <d v="2026-02-04T00:00:00"/>
    <d v="2026-02-10T00:00:00"/>
    <d v="1899-12-30T12:45:00"/>
    <x v="0"/>
    <s v="Feb"/>
    <s v="M036"/>
    <x v="37"/>
    <s v="Action"/>
    <s v="English"/>
    <n v="8.4"/>
    <s v="C063"/>
    <x v="16"/>
    <x v="11"/>
    <n v="4"/>
    <n v="240"/>
    <n v="960"/>
    <x v="4"/>
    <n v="38"/>
    <s v="Male"/>
    <x v="2"/>
    <s v="Medium Booking"/>
  </r>
  <r>
    <x v="202"/>
    <d v="2026-06-10T00:00:00"/>
    <d v="2026-06-16T00:00:00"/>
    <d v="1899-12-30T18:30:00"/>
    <x v="0"/>
    <s v="Jun"/>
    <s v="M010"/>
    <x v="17"/>
    <s v="Action"/>
    <s v="Tamil"/>
    <n v="7"/>
    <s v="C022"/>
    <x v="10"/>
    <x v="5"/>
    <n v="2"/>
    <n v="200"/>
    <n v="400"/>
    <x v="1"/>
    <n v="41"/>
    <s v="Other"/>
    <x v="2"/>
    <s v="Low Booking"/>
  </r>
  <r>
    <x v="203"/>
    <d v="2026-01-24T00:00:00"/>
    <d v="2026-01-31T00:00:00"/>
    <d v="1899-12-30T12:45:00"/>
    <x v="1"/>
    <s v="Jan"/>
    <s v="M022"/>
    <x v="34"/>
    <s v="Drama"/>
    <s v="Hindi"/>
    <n v="9"/>
    <s v="C153"/>
    <x v="15"/>
    <x v="10"/>
    <n v="5"/>
    <n v="240"/>
    <n v="1200"/>
    <x v="1"/>
    <n v="45"/>
    <s v="Female"/>
    <x v="1"/>
    <s v="High Booking"/>
  </r>
  <r>
    <x v="204"/>
    <d v="2026-03-28T00:00:00"/>
    <d v="2026-03-30T00:00:00"/>
    <d v="1899-12-30T18:30:00"/>
    <x v="1"/>
    <s v="Mar"/>
    <s v="M019"/>
    <x v="31"/>
    <s v="Drama"/>
    <s v="Hindi"/>
    <n v="6.1"/>
    <s v="C112"/>
    <x v="2"/>
    <x v="2"/>
    <n v="5"/>
    <n v="240"/>
    <n v="1200"/>
    <x v="3"/>
    <n v="58"/>
    <s v="Male"/>
    <x v="1"/>
    <s v="High Booking"/>
  </r>
  <r>
    <x v="205"/>
    <d v="2026-04-27T00:00:00"/>
    <d v="2026-04-27T00:00:00"/>
    <d v="1899-12-30T12:45:00"/>
    <x v="0"/>
    <s v="Apr"/>
    <s v="M040"/>
    <x v="27"/>
    <s v="Animation"/>
    <s v="English"/>
    <n v="7.6"/>
    <s v="C101"/>
    <x v="6"/>
    <x v="6"/>
    <n v="6"/>
    <n v="180"/>
    <n v="1080"/>
    <x v="3"/>
    <n v="37"/>
    <s v="Other"/>
    <x v="2"/>
    <s v="High Booking"/>
  </r>
  <r>
    <x v="206"/>
    <d v="2026-03-06T00:00:00"/>
    <d v="2026-03-07T00:00:00"/>
    <d v="1899-12-30T18:30:00"/>
    <x v="0"/>
    <s v="Mar"/>
    <s v="M010"/>
    <x v="17"/>
    <s v="Action"/>
    <s v="Tamil"/>
    <n v="7"/>
    <s v="C143"/>
    <x v="16"/>
    <x v="9"/>
    <n v="1"/>
    <n v="240"/>
    <n v="240"/>
    <x v="3"/>
    <n v="32"/>
    <s v="Male"/>
    <x v="2"/>
    <s v="Low Booking"/>
  </r>
  <r>
    <x v="207"/>
    <d v="2026-05-03T00:00:00"/>
    <d v="2026-05-04T00:00:00"/>
    <d v="1899-12-30T18:30:00"/>
    <x v="1"/>
    <s v="May"/>
    <s v="M004"/>
    <x v="9"/>
    <s v="Drama"/>
    <s v="Tamil"/>
    <n v="7.6"/>
    <s v="C053"/>
    <x v="22"/>
    <x v="8"/>
    <n v="4"/>
    <n v="440"/>
    <n v="1760"/>
    <x v="2"/>
    <n v="25"/>
    <s v="Female"/>
    <x v="0"/>
    <s v="Medium Booking"/>
  </r>
  <r>
    <x v="208"/>
    <d v="2026-02-28T00:00:00"/>
    <d v="2026-03-06T00:00:00"/>
    <d v="1899-12-30T22:30:00"/>
    <x v="1"/>
    <s v="Feb"/>
    <s v="M003"/>
    <x v="2"/>
    <s v="Action"/>
    <s v="Tamil"/>
    <n v="8.3000000000000007"/>
    <s v="C031"/>
    <x v="8"/>
    <x v="13"/>
    <n v="2"/>
    <n v="240"/>
    <n v="480"/>
    <x v="3"/>
    <n v="26"/>
    <s v="Other"/>
    <x v="0"/>
    <s v="Low Booking"/>
  </r>
  <r>
    <x v="209"/>
    <d v="2026-06-06T00:00:00"/>
    <d v="2026-06-08T00:00:00"/>
    <d v="1899-12-30T12:45:00"/>
    <x v="1"/>
    <s v="Jun"/>
    <s v="M013"/>
    <x v="23"/>
    <s v="Action"/>
    <s v="Telugu"/>
    <n v="6.5"/>
    <s v="C162"/>
    <x v="0"/>
    <x v="0"/>
    <n v="3"/>
    <n v="160"/>
    <n v="480"/>
    <x v="3"/>
    <n v="46"/>
    <s v="Male"/>
    <x v="1"/>
    <s v="Medium Booking"/>
  </r>
  <r>
    <x v="210"/>
    <d v="2026-05-31T00:00:00"/>
    <d v="2026-06-06T00:00:00"/>
    <d v="1899-12-30T21:15:00"/>
    <x v="1"/>
    <s v="May"/>
    <s v="M009"/>
    <x v="33"/>
    <s v="Biography"/>
    <s v="Tamil"/>
    <n v="8.3000000000000007"/>
    <s v="C101"/>
    <x v="6"/>
    <x v="6"/>
    <n v="4"/>
    <n v="180"/>
    <n v="720"/>
    <x v="3"/>
    <n v="33"/>
    <s v="Other"/>
    <x v="2"/>
    <s v="Medium Booking"/>
  </r>
  <r>
    <x v="211"/>
    <d v="2026-02-22T00:00:00"/>
    <d v="2026-02-25T00:00:00"/>
    <d v="1899-12-30T09:30:00"/>
    <x v="1"/>
    <s v="Feb"/>
    <s v="M028"/>
    <x v="39"/>
    <s v="Action"/>
    <s v="Kannada"/>
    <n v="8.1999999999999993"/>
    <s v="C071"/>
    <x v="9"/>
    <x v="7"/>
    <n v="4"/>
    <n v="180"/>
    <n v="720"/>
    <x v="4"/>
    <n v="42"/>
    <s v="Other"/>
    <x v="2"/>
    <s v="Medium Booking"/>
  </r>
  <r>
    <x v="212"/>
    <d v="2026-05-16T00:00:00"/>
    <d v="2026-05-16T00:00:00"/>
    <d v="1899-12-30T22:30:00"/>
    <x v="1"/>
    <s v="May"/>
    <s v="M040"/>
    <x v="27"/>
    <s v="Animation"/>
    <s v="English"/>
    <n v="7.6"/>
    <s v="C073"/>
    <x v="15"/>
    <x v="7"/>
    <n v="2"/>
    <n v="240"/>
    <n v="480"/>
    <x v="4"/>
    <n v="52"/>
    <s v="Male"/>
    <x v="1"/>
    <s v="Low Booking"/>
  </r>
  <r>
    <x v="213"/>
    <d v="2026-05-31T00:00:00"/>
    <d v="2026-06-01T00:00:00"/>
    <d v="1899-12-30T22:30:00"/>
    <x v="1"/>
    <s v="May"/>
    <s v="M001"/>
    <x v="4"/>
    <s v="Action"/>
    <s v="Tamil"/>
    <n v="8"/>
    <s v="C052"/>
    <x v="11"/>
    <x v="8"/>
    <n v="5"/>
    <n v="200"/>
    <n v="1000"/>
    <x v="0"/>
    <n v="36"/>
    <s v="Female"/>
    <x v="2"/>
    <s v="High Booking"/>
  </r>
  <r>
    <x v="214"/>
    <d v="2026-06-29T00:00:00"/>
    <d v="2026-07-05T00:00:00"/>
    <d v="1899-12-30T12:45:00"/>
    <x v="0"/>
    <s v="Jun"/>
    <s v="M003"/>
    <x v="2"/>
    <s v="Action"/>
    <s v="Tamil"/>
    <n v="8.3000000000000007"/>
    <s v="C122"/>
    <x v="1"/>
    <x v="1"/>
    <n v="3"/>
    <n v="360"/>
    <n v="1080"/>
    <x v="2"/>
    <n v="50"/>
    <s v="Other"/>
    <x v="1"/>
    <s v="Medium Booking"/>
  </r>
  <r>
    <x v="215"/>
    <d v="2026-04-11T00:00:00"/>
    <d v="2026-04-12T00:00:00"/>
    <d v="1899-12-30T21:15:00"/>
    <x v="1"/>
    <s v="Apr"/>
    <s v="M008"/>
    <x v="36"/>
    <s v="Romance"/>
    <s v="Tamil"/>
    <n v="7.4"/>
    <s v="C101"/>
    <x v="6"/>
    <x v="6"/>
    <n v="1"/>
    <n v="180"/>
    <n v="180"/>
    <x v="1"/>
    <n v="47"/>
    <s v="Other"/>
    <x v="1"/>
    <s v="Low Booking"/>
  </r>
  <r>
    <x v="216"/>
    <d v="2026-01-31T00:00:00"/>
    <d v="2026-01-31T00:00:00"/>
    <d v="1899-12-30T12:45:00"/>
    <x v="1"/>
    <s v="Jan"/>
    <s v="M026"/>
    <x v="3"/>
    <s v="Thriller"/>
    <s v="Hindi"/>
    <n v="8.1999999999999993"/>
    <s v="C153"/>
    <x v="15"/>
    <x v="10"/>
    <n v="2"/>
    <n v="240"/>
    <n v="480"/>
    <x v="2"/>
    <n v="34"/>
    <s v="Other"/>
    <x v="2"/>
    <s v="Low Booking"/>
  </r>
  <r>
    <x v="217"/>
    <d v="2026-01-31T00:00:00"/>
    <d v="2026-01-31T00:00:00"/>
    <d v="1899-12-30T09:30:00"/>
    <x v="1"/>
    <s v="Jan"/>
    <s v="M009"/>
    <x v="33"/>
    <s v="Biography"/>
    <s v="Tamil"/>
    <n v="8.3000000000000007"/>
    <s v="C101"/>
    <x v="6"/>
    <x v="6"/>
    <n v="3"/>
    <n v="180"/>
    <n v="540"/>
    <x v="4"/>
    <n v="58"/>
    <s v="Other"/>
    <x v="1"/>
    <s v="Medium Booking"/>
  </r>
  <r>
    <x v="218"/>
    <d v="2026-01-15T00:00:00"/>
    <d v="2026-01-22T00:00:00"/>
    <d v="1899-12-30T12:45:00"/>
    <x v="0"/>
    <s v="Jan"/>
    <s v="M033"/>
    <x v="10"/>
    <s v="Action"/>
    <s v="Malayalam"/>
    <n v="7.5"/>
    <s v="C042"/>
    <x v="1"/>
    <x v="15"/>
    <n v="2"/>
    <n v="280"/>
    <n v="560"/>
    <x v="3"/>
    <n v="25"/>
    <s v="Male"/>
    <x v="0"/>
    <s v="Low Booking"/>
  </r>
  <r>
    <x v="219"/>
    <d v="2026-03-04T00:00:00"/>
    <d v="2026-03-04T00:00:00"/>
    <d v="1899-12-30T18:30:00"/>
    <x v="0"/>
    <s v="Mar"/>
    <s v="M014"/>
    <x v="28"/>
    <s v="Romance"/>
    <s v="Telugu"/>
    <n v="8"/>
    <s v="C091"/>
    <x v="17"/>
    <x v="3"/>
    <n v="2"/>
    <n v="200"/>
    <n v="400"/>
    <x v="1"/>
    <n v="59"/>
    <s v="Male"/>
    <x v="1"/>
    <s v="Low Booking"/>
  </r>
  <r>
    <x v="220"/>
    <d v="2026-03-23T00:00:00"/>
    <d v="2026-03-27T00:00:00"/>
    <d v="1899-12-30T21:15:00"/>
    <x v="0"/>
    <s v="Mar"/>
    <s v="M032"/>
    <x v="14"/>
    <s v="Romance"/>
    <s v="Malayalam"/>
    <n v="8.3000000000000007"/>
    <s v="C131"/>
    <x v="5"/>
    <x v="4"/>
    <n v="1"/>
    <n v="160"/>
    <n v="160"/>
    <x v="4"/>
    <n v="32"/>
    <s v="Male"/>
    <x v="2"/>
    <s v="Low Booking"/>
  </r>
  <r>
    <x v="221"/>
    <d v="2026-03-14T00:00:00"/>
    <d v="2026-03-18T00:00:00"/>
    <d v="1899-12-30T22:30:00"/>
    <x v="1"/>
    <s v="Mar"/>
    <s v="M009"/>
    <x v="33"/>
    <s v="Biography"/>
    <s v="Tamil"/>
    <n v="8.3000000000000007"/>
    <s v="C123"/>
    <x v="12"/>
    <x v="1"/>
    <n v="1"/>
    <n v="300"/>
    <n v="300"/>
    <x v="2"/>
    <n v="37"/>
    <s v="Female"/>
    <x v="2"/>
    <s v="Low Booking"/>
  </r>
  <r>
    <x v="222"/>
    <d v="2026-06-01T00:00:00"/>
    <d v="2026-06-08T00:00:00"/>
    <d v="1899-12-30T09:30:00"/>
    <x v="0"/>
    <s v="Jun"/>
    <s v="M040"/>
    <x v="27"/>
    <s v="Animation"/>
    <s v="English"/>
    <n v="7.6"/>
    <s v="C051"/>
    <x v="5"/>
    <x v="8"/>
    <n v="4"/>
    <n v="460"/>
    <n v="1840"/>
    <x v="0"/>
    <n v="44"/>
    <s v="Female"/>
    <x v="2"/>
    <s v="Medium Booking"/>
  </r>
  <r>
    <x v="223"/>
    <d v="2026-03-27T00:00:00"/>
    <d v="2026-03-27T00:00:00"/>
    <d v="1899-12-30T09:30:00"/>
    <x v="0"/>
    <s v="Mar"/>
    <s v="M028"/>
    <x v="39"/>
    <s v="Action"/>
    <s v="Kannada"/>
    <n v="8.1999999999999993"/>
    <s v="C091"/>
    <x v="17"/>
    <x v="3"/>
    <n v="1"/>
    <n v="200"/>
    <n v="200"/>
    <x v="1"/>
    <n v="49"/>
    <s v="Male"/>
    <x v="1"/>
    <s v="Low Booking"/>
  </r>
  <r>
    <x v="224"/>
    <d v="2026-03-01T00:00:00"/>
    <d v="2026-03-07T00:00:00"/>
    <d v="1899-12-30T22:30:00"/>
    <x v="1"/>
    <s v="Mar"/>
    <s v="M026"/>
    <x v="3"/>
    <s v="Thriller"/>
    <s v="Hindi"/>
    <n v="8.1999999999999993"/>
    <s v="C083"/>
    <x v="14"/>
    <x v="14"/>
    <n v="6"/>
    <n v="360"/>
    <n v="2160"/>
    <x v="3"/>
    <n v="26"/>
    <s v="Other"/>
    <x v="0"/>
    <s v="High Booking"/>
  </r>
  <r>
    <x v="225"/>
    <d v="2026-04-22T00:00:00"/>
    <d v="2026-04-24T00:00:00"/>
    <d v="1899-12-30T15:30:00"/>
    <x v="0"/>
    <s v="Apr"/>
    <s v="M006"/>
    <x v="25"/>
    <s v="Drama"/>
    <s v="Tamil"/>
    <n v="7.3"/>
    <s v="C062"/>
    <x v="13"/>
    <x v="11"/>
    <n v="5"/>
    <n v="240"/>
    <n v="1200"/>
    <x v="1"/>
    <n v="38"/>
    <s v="Male"/>
    <x v="2"/>
    <s v="High Booking"/>
  </r>
  <r>
    <x v="226"/>
    <d v="2026-02-21T00:00:00"/>
    <d v="2026-02-23T00:00:00"/>
    <d v="1899-12-30T09:30:00"/>
    <x v="1"/>
    <s v="Feb"/>
    <s v="M029"/>
    <x v="1"/>
    <s v="Adventure"/>
    <s v="Kannada"/>
    <n v="8.6999999999999993"/>
    <s v="C132"/>
    <x v="11"/>
    <x v="4"/>
    <n v="2"/>
    <n v="180"/>
    <n v="360"/>
    <x v="1"/>
    <n v="44"/>
    <s v="Male"/>
    <x v="2"/>
    <s v="Low Booking"/>
  </r>
  <r>
    <x v="227"/>
    <d v="2026-03-20T00:00:00"/>
    <d v="2026-03-27T00:00:00"/>
    <d v="1899-12-30T09:30:00"/>
    <x v="0"/>
    <s v="Mar"/>
    <s v="M007"/>
    <x v="16"/>
    <s v="Comedy"/>
    <s v="Tamil"/>
    <n v="8"/>
    <s v="C032"/>
    <x v="2"/>
    <x v="13"/>
    <n v="2"/>
    <n v="160"/>
    <n v="320"/>
    <x v="1"/>
    <n v="56"/>
    <s v="Male"/>
    <x v="1"/>
    <s v="Low Booking"/>
  </r>
  <r>
    <x v="228"/>
    <d v="2026-03-05T00:00:00"/>
    <d v="2026-03-10T00:00:00"/>
    <d v="1899-12-30T18:30:00"/>
    <x v="0"/>
    <s v="Mar"/>
    <s v="M010"/>
    <x v="17"/>
    <s v="Action"/>
    <s v="Tamil"/>
    <n v="7"/>
    <s v="C021"/>
    <x v="6"/>
    <x v="5"/>
    <n v="2"/>
    <n v="220"/>
    <n v="440"/>
    <x v="3"/>
    <n v="43"/>
    <s v="Female"/>
    <x v="2"/>
    <s v="Low Booking"/>
  </r>
  <r>
    <x v="229"/>
    <d v="2026-02-05T00:00:00"/>
    <d v="2026-02-06T00:00:00"/>
    <d v="1899-12-30T09:30:00"/>
    <x v="0"/>
    <s v="Feb"/>
    <s v="M001"/>
    <x v="4"/>
    <s v="Action"/>
    <s v="Tamil"/>
    <n v="8"/>
    <s v="C053"/>
    <x v="22"/>
    <x v="8"/>
    <n v="2"/>
    <n v="260"/>
    <n v="520"/>
    <x v="0"/>
    <n v="59"/>
    <s v="Female"/>
    <x v="1"/>
    <s v="Low Booking"/>
  </r>
  <r>
    <x v="230"/>
    <d v="2026-01-06T00:00:00"/>
    <d v="2026-01-07T00:00:00"/>
    <d v="1899-12-30T09:30:00"/>
    <x v="0"/>
    <s v="Jan"/>
    <s v="M005"/>
    <x v="7"/>
    <s v="Drama"/>
    <s v="Tamil"/>
    <n v="7.3"/>
    <s v="C143"/>
    <x v="16"/>
    <x v="9"/>
    <n v="4"/>
    <n v="320"/>
    <n v="1280"/>
    <x v="4"/>
    <n v="39"/>
    <s v="Male"/>
    <x v="2"/>
    <s v="Medium Booking"/>
  </r>
  <r>
    <x v="231"/>
    <d v="2026-05-27T00:00:00"/>
    <d v="2026-06-02T00:00:00"/>
    <d v="1899-12-30T12:45:00"/>
    <x v="0"/>
    <s v="May"/>
    <s v="M032"/>
    <x v="14"/>
    <s v="Romance"/>
    <s v="Malayalam"/>
    <n v="8.3000000000000007"/>
    <s v="C092"/>
    <x v="3"/>
    <x v="3"/>
    <n v="1"/>
    <n v="240"/>
    <n v="240"/>
    <x v="1"/>
    <n v="31"/>
    <s v="Female"/>
    <x v="2"/>
    <s v="Low Booking"/>
  </r>
  <r>
    <x v="232"/>
    <d v="2026-01-09T00:00:00"/>
    <d v="2026-01-12T00:00:00"/>
    <d v="1899-12-30T12:45:00"/>
    <x v="0"/>
    <s v="Jan"/>
    <s v="M023"/>
    <x v="21"/>
    <s v="Comedy"/>
    <s v="Hindi"/>
    <n v="6.9"/>
    <s v="C112"/>
    <x v="2"/>
    <x v="2"/>
    <n v="5"/>
    <n v="320"/>
    <n v="1600"/>
    <x v="2"/>
    <n v="42"/>
    <s v="Other"/>
    <x v="2"/>
    <s v="High Booking"/>
  </r>
  <r>
    <x v="233"/>
    <d v="2026-06-11T00:00:00"/>
    <d v="2026-06-11T00:00:00"/>
    <d v="1899-12-30T21:15:00"/>
    <x v="0"/>
    <s v="Jun"/>
    <s v="M040"/>
    <x v="27"/>
    <s v="Animation"/>
    <s v="English"/>
    <n v="7.6"/>
    <s v="C161"/>
    <x v="4"/>
    <x v="0"/>
    <n v="3"/>
    <n v="280"/>
    <n v="840"/>
    <x v="4"/>
    <n v="54"/>
    <s v="Female"/>
    <x v="1"/>
    <s v="Medium Booking"/>
  </r>
  <r>
    <x v="234"/>
    <d v="2026-01-07T00:00:00"/>
    <d v="2026-01-12T00:00:00"/>
    <d v="1899-12-30T12:45:00"/>
    <x v="0"/>
    <s v="Jan"/>
    <s v="M020"/>
    <x v="18"/>
    <s v="Action"/>
    <s v="Hindi"/>
    <n v="7"/>
    <s v="C012"/>
    <x v="3"/>
    <x v="12"/>
    <n v="1"/>
    <n v="160"/>
    <n v="160"/>
    <x v="3"/>
    <n v="55"/>
    <s v="Male"/>
    <x v="1"/>
    <s v="Low Booking"/>
  </r>
  <r>
    <x v="235"/>
    <d v="2026-03-10T00:00:00"/>
    <d v="2026-03-10T00:00:00"/>
    <d v="1899-12-30T12:45:00"/>
    <x v="0"/>
    <s v="Mar"/>
    <s v="M029"/>
    <x v="1"/>
    <s v="Adventure"/>
    <s v="Kannada"/>
    <n v="8.6999999999999993"/>
    <s v="C053"/>
    <x v="22"/>
    <x v="8"/>
    <n v="4"/>
    <n v="440"/>
    <n v="1760"/>
    <x v="0"/>
    <n v="29"/>
    <s v="Female"/>
    <x v="0"/>
    <s v="Medium Booking"/>
  </r>
  <r>
    <x v="236"/>
    <d v="2026-06-01T00:00:00"/>
    <d v="2026-06-01T00:00:00"/>
    <d v="1899-12-30T21:15:00"/>
    <x v="0"/>
    <s v="Jun"/>
    <s v="M026"/>
    <x v="3"/>
    <s v="Thriller"/>
    <s v="Hindi"/>
    <n v="8.1999999999999993"/>
    <s v="C082"/>
    <x v="0"/>
    <x v="14"/>
    <n v="3"/>
    <n v="460"/>
    <n v="1380"/>
    <x v="2"/>
    <n v="49"/>
    <s v="Female"/>
    <x v="1"/>
    <s v="Medium Booking"/>
  </r>
  <r>
    <x v="237"/>
    <d v="2026-01-24T00:00:00"/>
    <d v="2026-01-24T00:00:00"/>
    <d v="1899-12-30T12:45:00"/>
    <x v="1"/>
    <s v="Jan"/>
    <s v="M006"/>
    <x v="25"/>
    <s v="Drama"/>
    <s v="Tamil"/>
    <n v="7.3"/>
    <s v="C053"/>
    <x v="22"/>
    <x v="8"/>
    <n v="3"/>
    <n v="260"/>
    <n v="780"/>
    <x v="2"/>
    <n v="30"/>
    <s v="Female"/>
    <x v="2"/>
    <s v="Medium Booking"/>
  </r>
  <r>
    <x v="238"/>
    <d v="2026-01-06T00:00:00"/>
    <d v="2026-01-08T00:00:00"/>
    <d v="1899-12-30T22:30:00"/>
    <x v="0"/>
    <s v="Jan"/>
    <s v="M020"/>
    <x v="18"/>
    <s v="Action"/>
    <s v="Hindi"/>
    <n v="7"/>
    <s v="C041"/>
    <x v="21"/>
    <x v="15"/>
    <n v="4"/>
    <n v="160"/>
    <n v="640"/>
    <x v="0"/>
    <n v="41"/>
    <s v="Male"/>
    <x v="2"/>
    <s v="Medium Booking"/>
  </r>
  <r>
    <x v="239"/>
    <d v="2026-03-19T00:00:00"/>
    <d v="2026-03-24T00:00:00"/>
    <d v="1899-12-30T22:30:00"/>
    <x v="0"/>
    <s v="Mar"/>
    <s v="M004"/>
    <x v="9"/>
    <s v="Drama"/>
    <s v="Tamil"/>
    <n v="7.6"/>
    <s v="C042"/>
    <x v="1"/>
    <x v="15"/>
    <n v="4"/>
    <n v="360"/>
    <n v="1440"/>
    <x v="0"/>
    <n v="29"/>
    <s v="Female"/>
    <x v="0"/>
    <s v="Medium Booking"/>
  </r>
  <r>
    <x v="240"/>
    <d v="2026-06-20T00:00:00"/>
    <d v="2026-06-22T00:00:00"/>
    <d v="1899-12-30T18:30:00"/>
    <x v="1"/>
    <s v="Jun"/>
    <s v="M010"/>
    <x v="17"/>
    <s v="Action"/>
    <s v="Tamil"/>
    <n v="7"/>
    <s v="C162"/>
    <x v="0"/>
    <x v="0"/>
    <n v="2"/>
    <n v="160"/>
    <n v="320"/>
    <x v="2"/>
    <n v="54"/>
    <s v="Other"/>
    <x v="1"/>
    <s v="Low Booking"/>
  </r>
  <r>
    <x v="241"/>
    <d v="2026-06-06T00:00:00"/>
    <d v="2026-06-09T00:00:00"/>
    <d v="1899-12-30T12:45:00"/>
    <x v="1"/>
    <s v="Jun"/>
    <s v="M022"/>
    <x v="34"/>
    <s v="Drama"/>
    <s v="Hindi"/>
    <n v="9"/>
    <s v="C031"/>
    <x v="8"/>
    <x v="13"/>
    <n v="2"/>
    <n v="320"/>
    <n v="640"/>
    <x v="1"/>
    <n v="38"/>
    <s v="Female"/>
    <x v="2"/>
    <s v="Low Booking"/>
  </r>
  <r>
    <x v="242"/>
    <d v="2026-03-09T00:00:00"/>
    <d v="2026-03-12T00:00:00"/>
    <d v="1899-12-30T18:30:00"/>
    <x v="0"/>
    <s v="Mar"/>
    <s v="M007"/>
    <x v="16"/>
    <s v="Comedy"/>
    <s v="Tamil"/>
    <n v="8"/>
    <s v="C022"/>
    <x v="10"/>
    <x v="5"/>
    <n v="2"/>
    <n v="200"/>
    <n v="400"/>
    <x v="2"/>
    <n v="42"/>
    <s v="Female"/>
    <x v="2"/>
    <s v="Low Booking"/>
  </r>
  <r>
    <x v="243"/>
    <d v="2026-04-07T00:00:00"/>
    <d v="2026-04-12T00:00:00"/>
    <d v="1899-12-30T12:45:00"/>
    <x v="0"/>
    <s v="Apr"/>
    <s v="M018"/>
    <x v="35"/>
    <s v="Romance"/>
    <s v="Telugu"/>
    <n v="8.5"/>
    <s v="C031"/>
    <x v="8"/>
    <x v="13"/>
    <n v="4"/>
    <n v="320"/>
    <n v="1280"/>
    <x v="3"/>
    <n v="32"/>
    <s v="Male"/>
    <x v="2"/>
    <s v="Medium Booking"/>
  </r>
  <r>
    <x v="244"/>
    <d v="2026-01-06T00:00:00"/>
    <d v="2026-01-11T00:00:00"/>
    <d v="1899-12-30T21:15:00"/>
    <x v="0"/>
    <s v="Jan"/>
    <s v="M007"/>
    <x v="16"/>
    <s v="Comedy"/>
    <s v="Tamil"/>
    <n v="8"/>
    <s v="C031"/>
    <x v="8"/>
    <x v="13"/>
    <n v="2"/>
    <n v="240"/>
    <n v="480"/>
    <x v="1"/>
    <n v="22"/>
    <s v="Other"/>
    <x v="0"/>
    <s v="Low Booking"/>
  </r>
  <r>
    <x v="245"/>
    <d v="2026-06-30T00:00:00"/>
    <d v="2026-06-30T00:00:00"/>
    <d v="1899-12-30T12:45:00"/>
    <x v="0"/>
    <s v="Jun"/>
    <s v="M012"/>
    <x v="32"/>
    <s v="Action"/>
    <s v="Telugu"/>
    <n v="7.8"/>
    <s v="C143"/>
    <x v="16"/>
    <x v="9"/>
    <n v="3"/>
    <n v="240"/>
    <n v="720"/>
    <x v="4"/>
    <n v="39"/>
    <s v="Other"/>
    <x v="2"/>
    <s v="Medium Booking"/>
  </r>
  <r>
    <x v="246"/>
    <d v="2026-06-19T00:00:00"/>
    <d v="2026-06-23T00:00:00"/>
    <d v="1899-12-30T15:30:00"/>
    <x v="0"/>
    <s v="Jun"/>
    <s v="M008"/>
    <x v="36"/>
    <s v="Romance"/>
    <s v="Tamil"/>
    <n v="7.4"/>
    <s v="C031"/>
    <x v="8"/>
    <x v="13"/>
    <n v="2"/>
    <n v="240"/>
    <n v="480"/>
    <x v="4"/>
    <n v="21"/>
    <s v="Male"/>
    <x v="0"/>
    <s v="Low Booking"/>
  </r>
  <r>
    <x v="247"/>
    <d v="2026-06-19T00:00:00"/>
    <d v="2026-06-26T00:00:00"/>
    <d v="1899-12-30T15:30:00"/>
    <x v="0"/>
    <s v="Jun"/>
    <s v="M005"/>
    <x v="7"/>
    <s v="Drama"/>
    <s v="Tamil"/>
    <n v="7.3"/>
    <s v="C012"/>
    <x v="3"/>
    <x v="12"/>
    <n v="2"/>
    <n v="160"/>
    <n v="320"/>
    <x v="4"/>
    <n v="25"/>
    <s v="Female"/>
    <x v="0"/>
    <s v="Low Booking"/>
  </r>
  <r>
    <x v="248"/>
    <d v="2026-01-24T00:00:00"/>
    <d v="2026-01-30T00:00:00"/>
    <d v="1899-12-30T12:45:00"/>
    <x v="1"/>
    <s v="Jan"/>
    <s v="M005"/>
    <x v="7"/>
    <s v="Drama"/>
    <s v="Tamil"/>
    <n v="7.3"/>
    <s v="C091"/>
    <x v="17"/>
    <x v="3"/>
    <n v="2"/>
    <n v="200"/>
    <n v="400"/>
    <x v="0"/>
    <n v="34"/>
    <s v="Male"/>
    <x v="2"/>
    <s v="Low Booking"/>
  </r>
  <r>
    <x v="249"/>
    <d v="2026-06-28T00:00:00"/>
    <d v="2026-06-29T00:00:00"/>
    <d v="1899-12-30T18:30:00"/>
    <x v="1"/>
    <s v="Jun"/>
    <s v="M003"/>
    <x v="2"/>
    <s v="Action"/>
    <s v="Tamil"/>
    <n v="8.3000000000000007"/>
    <s v="C082"/>
    <x v="0"/>
    <x v="14"/>
    <n v="2"/>
    <n v="460"/>
    <n v="920"/>
    <x v="4"/>
    <n v="21"/>
    <s v="Other"/>
    <x v="0"/>
    <s v="Low Booking"/>
  </r>
  <r>
    <x v="250"/>
    <d v="2026-05-27T00:00:00"/>
    <d v="2026-05-30T00:00:00"/>
    <d v="1899-12-30T21:15:00"/>
    <x v="0"/>
    <s v="May"/>
    <s v="M014"/>
    <x v="28"/>
    <s v="Romance"/>
    <s v="Telugu"/>
    <n v="8"/>
    <s v="C023"/>
    <x v="7"/>
    <x v="5"/>
    <n v="5"/>
    <n v="320"/>
    <n v="1600"/>
    <x v="2"/>
    <n v="51"/>
    <s v="Male"/>
    <x v="1"/>
    <s v="High Booking"/>
  </r>
  <r>
    <x v="251"/>
    <d v="2026-02-14T00:00:00"/>
    <d v="2026-02-16T00:00:00"/>
    <d v="1899-12-30T22:30:00"/>
    <x v="1"/>
    <s v="Feb"/>
    <s v="M039"/>
    <x v="15"/>
    <s v="Sci-Fi"/>
    <s v="English"/>
    <n v="8.5"/>
    <s v="C051"/>
    <x v="5"/>
    <x v="8"/>
    <n v="1"/>
    <n v="280"/>
    <n v="280"/>
    <x v="0"/>
    <n v="30"/>
    <s v="Female"/>
    <x v="2"/>
    <s v="Low Booking"/>
  </r>
  <r>
    <x v="252"/>
    <d v="2026-01-18T00:00:00"/>
    <d v="2026-01-19T00:00:00"/>
    <d v="1899-12-30T22:30:00"/>
    <x v="1"/>
    <s v="Jan"/>
    <s v="M010"/>
    <x v="17"/>
    <s v="Action"/>
    <s v="Tamil"/>
    <n v="7"/>
    <s v="C092"/>
    <x v="3"/>
    <x v="3"/>
    <n v="2"/>
    <n v="340"/>
    <n v="680"/>
    <x v="0"/>
    <n v="18"/>
    <s v="Other"/>
    <x v="0"/>
    <s v="Low Booking"/>
  </r>
  <r>
    <x v="253"/>
    <d v="2026-01-29T00:00:00"/>
    <d v="2026-02-04T00:00:00"/>
    <d v="1899-12-30T21:15:00"/>
    <x v="0"/>
    <s v="Jan"/>
    <s v="M004"/>
    <x v="9"/>
    <s v="Drama"/>
    <s v="Tamil"/>
    <n v="7.6"/>
    <s v="C131"/>
    <x v="5"/>
    <x v="4"/>
    <n v="3"/>
    <n v="340"/>
    <n v="1020"/>
    <x v="1"/>
    <n v="24"/>
    <s v="Other"/>
    <x v="0"/>
    <s v="Medium Booking"/>
  </r>
  <r>
    <x v="254"/>
    <d v="2026-04-16T00:00:00"/>
    <d v="2026-04-20T00:00:00"/>
    <d v="1899-12-30T21:15:00"/>
    <x v="0"/>
    <s v="Apr"/>
    <s v="M010"/>
    <x v="17"/>
    <s v="Action"/>
    <s v="Tamil"/>
    <n v="7"/>
    <s v="C112"/>
    <x v="2"/>
    <x v="2"/>
    <n v="3"/>
    <n v="420"/>
    <n v="1260"/>
    <x v="3"/>
    <n v="27"/>
    <s v="Female"/>
    <x v="0"/>
    <s v="Medium Booking"/>
  </r>
  <r>
    <x v="255"/>
    <d v="2026-06-26T00:00:00"/>
    <d v="2026-06-29T00:00:00"/>
    <d v="1899-12-30T15:30:00"/>
    <x v="0"/>
    <s v="Jun"/>
    <s v="M002"/>
    <x v="12"/>
    <s v="Action"/>
    <s v="Tamil"/>
    <n v="7.1"/>
    <s v="C111"/>
    <x v="8"/>
    <x v="2"/>
    <n v="5"/>
    <n v="180"/>
    <n v="900"/>
    <x v="4"/>
    <n v="37"/>
    <s v="Other"/>
    <x v="2"/>
    <s v="High Booking"/>
  </r>
  <r>
    <x v="256"/>
    <d v="2026-02-28T00:00:00"/>
    <d v="2026-03-02T00:00:00"/>
    <d v="1899-12-30T22:30:00"/>
    <x v="1"/>
    <s v="Feb"/>
    <s v="M008"/>
    <x v="36"/>
    <s v="Romance"/>
    <s v="Tamil"/>
    <n v="7.4"/>
    <s v="C163"/>
    <x v="14"/>
    <x v="0"/>
    <n v="4"/>
    <n v="260"/>
    <n v="1040"/>
    <x v="2"/>
    <n v="56"/>
    <s v="Female"/>
    <x v="1"/>
    <s v="Medium Booking"/>
  </r>
  <r>
    <x v="257"/>
    <d v="2026-04-15T00:00:00"/>
    <d v="2026-04-22T00:00:00"/>
    <d v="1899-12-30T18:30:00"/>
    <x v="0"/>
    <s v="Apr"/>
    <s v="M028"/>
    <x v="39"/>
    <s v="Action"/>
    <s v="Kannada"/>
    <n v="8.1999999999999993"/>
    <s v="C083"/>
    <x v="14"/>
    <x v="14"/>
    <n v="3"/>
    <n v="280"/>
    <n v="840"/>
    <x v="0"/>
    <n v="50"/>
    <s v="Other"/>
    <x v="1"/>
    <s v="Medium Booking"/>
  </r>
  <r>
    <x v="258"/>
    <d v="2026-02-14T00:00:00"/>
    <d v="2026-02-17T00:00:00"/>
    <d v="1899-12-30T15:30:00"/>
    <x v="1"/>
    <s v="Feb"/>
    <s v="M034"/>
    <x v="6"/>
    <s v="Adventure"/>
    <s v="Malayalam"/>
    <n v="8.3000000000000007"/>
    <s v="C051"/>
    <x v="5"/>
    <x v="8"/>
    <n v="2"/>
    <n v="280"/>
    <n v="560"/>
    <x v="4"/>
    <n v="30"/>
    <s v="Other"/>
    <x v="2"/>
    <s v="Low Booking"/>
  </r>
  <r>
    <x v="259"/>
    <d v="2026-06-12T00:00:00"/>
    <d v="2026-06-13T00:00:00"/>
    <d v="1899-12-30T21:15:00"/>
    <x v="0"/>
    <s v="Jun"/>
    <s v="M025"/>
    <x v="38"/>
    <s v="Romance"/>
    <s v="Hindi"/>
    <n v="6.8"/>
    <s v="C061"/>
    <x v="20"/>
    <x v="11"/>
    <n v="3"/>
    <n v="260"/>
    <n v="780"/>
    <x v="1"/>
    <n v="48"/>
    <s v="Female"/>
    <x v="1"/>
    <s v="Medium Booking"/>
  </r>
  <r>
    <x v="260"/>
    <d v="2026-03-08T00:00:00"/>
    <d v="2026-03-09T00:00:00"/>
    <d v="1899-12-30T22:30:00"/>
    <x v="1"/>
    <s v="Mar"/>
    <s v="M008"/>
    <x v="36"/>
    <s v="Romance"/>
    <s v="Tamil"/>
    <n v="7.4"/>
    <s v="C091"/>
    <x v="17"/>
    <x v="3"/>
    <n v="2"/>
    <n v="200"/>
    <n v="400"/>
    <x v="2"/>
    <n v="32"/>
    <s v="Female"/>
    <x v="2"/>
    <s v="Low Booking"/>
  </r>
  <r>
    <x v="261"/>
    <d v="2026-05-12T00:00:00"/>
    <d v="2026-05-12T00:00:00"/>
    <d v="1899-12-30T12:45:00"/>
    <x v="0"/>
    <s v="May"/>
    <s v="M034"/>
    <x v="6"/>
    <s v="Adventure"/>
    <s v="Malayalam"/>
    <n v="8.3000000000000007"/>
    <s v="C152"/>
    <x v="18"/>
    <x v="10"/>
    <n v="3"/>
    <n v="260"/>
    <n v="780"/>
    <x v="0"/>
    <n v="18"/>
    <s v="Female"/>
    <x v="0"/>
    <s v="Medium Booking"/>
  </r>
  <r>
    <x v="262"/>
    <d v="2026-04-19T00:00:00"/>
    <d v="2026-04-25T00:00:00"/>
    <d v="1899-12-30T18:30:00"/>
    <x v="1"/>
    <s v="Apr"/>
    <s v="M033"/>
    <x v="10"/>
    <s v="Action"/>
    <s v="Malayalam"/>
    <n v="7.5"/>
    <s v="C103"/>
    <x v="7"/>
    <x v="6"/>
    <n v="2"/>
    <n v="180"/>
    <n v="360"/>
    <x v="3"/>
    <n v="57"/>
    <s v="Other"/>
    <x v="1"/>
    <s v="Low Booking"/>
  </r>
  <r>
    <x v="263"/>
    <d v="2026-05-24T00:00:00"/>
    <d v="2026-05-28T00:00:00"/>
    <d v="1899-12-30T15:30:00"/>
    <x v="1"/>
    <s v="May"/>
    <s v="M008"/>
    <x v="36"/>
    <s v="Romance"/>
    <s v="Tamil"/>
    <n v="7.4"/>
    <s v="C031"/>
    <x v="8"/>
    <x v="13"/>
    <n v="1"/>
    <n v="320"/>
    <n v="320"/>
    <x v="2"/>
    <n v="35"/>
    <s v="Male"/>
    <x v="2"/>
    <s v="Low Booking"/>
  </r>
  <r>
    <x v="264"/>
    <d v="2026-01-15T00:00:00"/>
    <d v="2026-01-21T00:00:00"/>
    <d v="1899-12-30T18:30:00"/>
    <x v="0"/>
    <s v="Jan"/>
    <s v="M024"/>
    <x v="13"/>
    <s v="Comedy"/>
    <s v="Hindi"/>
    <n v="5.9"/>
    <s v="C152"/>
    <x v="18"/>
    <x v="10"/>
    <n v="4"/>
    <n v="260"/>
    <n v="1040"/>
    <x v="4"/>
    <n v="34"/>
    <s v="Other"/>
    <x v="2"/>
    <s v="Medium Booking"/>
  </r>
  <r>
    <x v="265"/>
    <d v="2026-05-30T00:00:00"/>
    <d v="2026-06-02T00:00:00"/>
    <d v="1899-12-30T15:30:00"/>
    <x v="1"/>
    <s v="May"/>
    <s v="M009"/>
    <x v="33"/>
    <s v="Biography"/>
    <s v="Tamil"/>
    <n v="8.3000000000000007"/>
    <s v="C161"/>
    <x v="4"/>
    <x v="0"/>
    <n v="4"/>
    <n v="280"/>
    <n v="1120"/>
    <x v="1"/>
    <n v="60"/>
    <s v="Male"/>
    <x v="1"/>
    <s v="Medium Booking"/>
  </r>
  <r>
    <x v="266"/>
    <d v="2026-03-17T00:00:00"/>
    <d v="2026-03-18T00:00:00"/>
    <d v="1899-12-30T22:30:00"/>
    <x v="0"/>
    <s v="Mar"/>
    <s v="M014"/>
    <x v="28"/>
    <s v="Romance"/>
    <s v="Telugu"/>
    <n v="8"/>
    <s v="C163"/>
    <x v="14"/>
    <x v="0"/>
    <n v="4"/>
    <n v="180"/>
    <n v="720"/>
    <x v="2"/>
    <n v="39"/>
    <s v="Female"/>
    <x v="2"/>
    <s v="Medium Booking"/>
  </r>
  <r>
    <x v="267"/>
    <d v="2026-03-20T00:00:00"/>
    <d v="2026-03-26T00:00:00"/>
    <d v="1899-12-30T09:30:00"/>
    <x v="0"/>
    <s v="Mar"/>
    <s v="M030"/>
    <x v="29"/>
    <s v="Comedy"/>
    <s v="Kannada"/>
    <n v="8"/>
    <s v="C081"/>
    <x v="4"/>
    <x v="14"/>
    <n v="2"/>
    <n v="200"/>
    <n v="400"/>
    <x v="0"/>
    <n v="48"/>
    <s v="Other"/>
    <x v="1"/>
    <s v="Low Booking"/>
  </r>
  <r>
    <x v="268"/>
    <d v="2026-05-01T00:00:00"/>
    <d v="2026-05-04T00:00:00"/>
    <d v="1899-12-30T12:45:00"/>
    <x v="0"/>
    <s v="May"/>
    <s v="M016"/>
    <x v="20"/>
    <s v="Drama"/>
    <s v="Telugu"/>
    <n v="7.7"/>
    <s v="C152"/>
    <x v="18"/>
    <x v="10"/>
    <n v="3"/>
    <n v="340"/>
    <n v="1020"/>
    <x v="1"/>
    <n v="27"/>
    <s v="Female"/>
    <x v="0"/>
    <s v="Medium Booking"/>
  </r>
  <r>
    <x v="269"/>
    <d v="2026-02-06T00:00:00"/>
    <d v="2026-02-11T00:00:00"/>
    <d v="1899-12-30T09:30:00"/>
    <x v="0"/>
    <s v="Feb"/>
    <s v="M034"/>
    <x v="6"/>
    <s v="Adventure"/>
    <s v="Malayalam"/>
    <n v="8.3000000000000007"/>
    <s v="C043"/>
    <x v="12"/>
    <x v="15"/>
    <n v="3"/>
    <n v="200"/>
    <n v="600"/>
    <x v="4"/>
    <n v="58"/>
    <s v="Female"/>
    <x v="1"/>
    <s v="Medium Booking"/>
  </r>
  <r>
    <x v="270"/>
    <d v="2026-02-13T00:00:00"/>
    <d v="2026-02-15T00:00:00"/>
    <d v="1899-12-30T18:30:00"/>
    <x v="0"/>
    <s v="Feb"/>
    <s v="M015"/>
    <x v="30"/>
    <s v="Sci-Fi"/>
    <s v="Telugu"/>
    <n v="7"/>
    <s v="C023"/>
    <x v="7"/>
    <x v="5"/>
    <n v="3"/>
    <n v="240"/>
    <n v="720"/>
    <x v="3"/>
    <n v="48"/>
    <s v="Other"/>
    <x v="1"/>
    <s v="Medium Booking"/>
  </r>
  <r>
    <x v="271"/>
    <d v="2026-04-06T00:00:00"/>
    <d v="2026-04-06T00:00:00"/>
    <d v="1899-12-30T22:30:00"/>
    <x v="0"/>
    <s v="Apr"/>
    <s v="M035"/>
    <x v="24"/>
    <s v="Comedy"/>
    <s v="Malayalam"/>
    <n v="7.8"/>
    <s v="C121"/>
    <x v="21"/>
    <x v="1"/>
    <n v="1"/>
    <n v="240"/>
    <n v="240"/>
    <x v="1"/>
    <n v="32"/>
    <s v="Male"/>
    <x v="2"/>
    <s v="Low Booking"/>
  </r>
  <r>
    <x v="272"/>
    <d v="2026-04-09T00:00:00"/>
    <d v="2026-04-13T00:00:00"/>
    <d v="1899-12-30T15:30:00"/>
    <x v="0"/>
    <s v="Apr"/>
    <s v="M005"/>
    <x v="7"/>
    <s v="Drama"/>
    <s v="Tamil"/>
    <n v="7.3"/>
    <s v="C013"/>
    <x v="19"/>
    <x v="12"/>
    <n v="5"/>
    <n v="240"/>
    <n v="1200"/>
    <x v="2"/>
    <n v="51"/>
    <s v="Female"/>
    <x v="1"/>
    <s v="High Booking"/>
  </r>
  <r>
    <x v="273"/>
    <d v="2026-04-02T00:00:00"/>
    <d v="2026-04-05T00:00:00"/>
    <d v="1899-12-30T21:15:00"/>
    <x v="0"/>
    <s v="Apr"/>
    <s v="M005"/>
    <x v="7"/>
    <s v="Drama"/>
    <s v="Tamil"/>
    <n v="7.3"/>
    <s v="C092"/>
    <x v="3"/>
    <x v="3"/>
    <n v="2"/>
    <n v="160"/>
    <n v="320"/>
    <x v="2"/>
    <n v="19"/>
    <s v="Male"/>
    <x v="0"/>
    <s v="Low Booking"/>
  </r>
  <r>
    <x v="274"/>
    <d v="2026-06-16T00:00:00"/>
    <d v="2026-06-16T00:00:00"/>
    <d v="1899-12-30T22:30:00"/>
    <x v="0"/>
    <s v="Jun"/>
    <s v="M010"/>
    <x v="17"/>
    <s v="Action"/>
    <s v="Tamil"/>
    <n v="7"/>
    <s v="C142"/>
    <x v="13"/>
    <x v="9"/>
    <n v="4"/>
    <n v="220"/>
    <n v="880"/>
    <x v="3"/>
    <n v="21"/>
    <s v="Male"/>
    <x v="0"/>
    <s v="Medium Booking"/>
  </r>
  <r>
    <x v="275"/>
    <d v="2026-04-17T00:00:00"/>
    <d v="2026-04-24T00:00:00"/>
    <d v="1899-12-30T09:30:00"/>
    <x v="0"/>
    <s v="Apr"/>
    <s v="M010"/>
    <x v="17"/>
    <s v="Action"/>
    <s v="Tamil"/>
    <n v="7"/>
    <s v="C123"/>
    <x v="12"/>
    <x v="1"/>
    <n v="3"/>
    <n v="220"/>
    <n v="660"/>
    <x v="4"/>
    <n v="58"/>
    <s v="Other"/>
    <x v="1"/>
    <s v="Medium Booking"/>
  </r>
  <r>
    <x v="276"/>
    <d v="2026-06-19T00:00:00"/>
    <d v="2026-06-23T00:00:00"/>
    <d v="1899-12-30T09:30:00"/>
    <x v="0"/>
    <s v="Jun"/>
    <s v="M022"/>
    <x v="34"/>
    <s v="Drama"/>
    <s v="Hindi"/>
    <n v="9"/>
    <s v="C153"/>
    <x v="15"/>
    <x v="10"/>
    <n v="2"/>
    <n v="240"/>
    <n v="480"/>
    <x v="3"/>
    <n v="57"/>
    <s v="Male"/>
    <x v="1"/>
    <s v="Low Booking"/>
  </r>
  <r>
    <x v="277"/>
    <d v="2026-02-20T00:00:00"/>
    <d v="2026-02-23T00:00:00"/>
    <d v="1899-12-30T18:30:00"/>
    <x v="0"/>
    <s v="Feb"/>
    <s v="M029"/>
    <x v="1"/>
    <s v="Adventure"/>
    <s v="Kannada"/>
    <n v="8.6999999999999993"/>
    <s v="C121"/>
    <x v="21"/>
    <x v="1"/>
    <n v="2"/>
    <n v="240"/>
    <n v="480"/>
    <x v="4"/>
    <n v="53"/>
    <s v="Female"/>
    <x v="1"/>
    <s v="Low Booking"/>
  </r>
  <r>
    <x v="278"/>
    <d v="2026-01-01T00:00:00"/>
    <d v="2026-01-01T00:00:00"/>
    <d v="1899-12-30T09:30:00"/>
    <x v="0"/>
    <s v="Jan"/>
    <s v="M024"/>
    <x v="13"/>
    <s v="Comedy"/>
    <s v="Hindi"/>
    <n v="5.9"/>
    <s v="C032"/>
    <x v="2"/>
    <x v="13"/>
    <n v="3"/>
    <n v="340"/>
    <n v="1020"/>
    <x v="1"/>
    <n v="50"/>
    <s v="Other"/>
    <x v="1"/>
    <s v="Medium Booking"/>
  </r>
  <r>
    <x v="279"/>
    <d v="2026-04-27T00:00:00"/>
    <d v="2026-05-01T00:00:00"/>
    <d v="1899-12-30T22:30:00"/>
    <x v="0"/>
    <s v="Apr"/>
    <s v="M007"/>
    <x v="16"/>
    <s v="Comedy"/>
    <s v="Tamil"/>
    <n v="8"/>
    <s v="C021"/>
    <x v="6"/>
    <x v="5"/>
    <n v="4"/>
    <n v="220"/>
    <n v="880"/>
    <x v="4"/>
    <n v="41"/>
    <s v="Other"/>
    <x v="2"/>
    <s v="Medium Booking"/>
  </r>
  <r>
    <x v="280"/>
    <d v="2026-01-25T00:00:00"/>
    <d v="2026-01-25T00:00:00"/>
    <d v="1899-12-30T22:30:00"/>
    <x v="1"/>
    <s v="Jan"/>
    <s v="M001"/>
    <x v="4"/>
    <s v="Action"/>
    <s v="Tamil"/>
    <n v="8"/>
    <s v="C033"/>
    <x v="23"/>
    <x v="13"/>
    <n v="2"/>
    <n v="180"/>
    <n v="360"/>
    <x v="1"/>
    <n v="35"/>
    <s v="Female"/>
    <x v="2"/>
    <s v="Low Booking"/>
  </r>
  <r>
    <x v="281"/>
    <d v="2026-01-30T00:00:00"/>
    <d v="2026-02-05T00:00:00"/>
    <d v="1899-12-30T22:30:00"/>
    <x v="0"/>
    <s v="Jan"/>
    <s v="M011"/>
    <x v="8"/>
    <s v="Action"/>
    <s v="Telugu"/>
    <n v="6.1"/>
    <s v="C103"/>
    <x v="7"/>
    <x v="6"/>
    <n v="4"/>
    <n v="180"/>
    <n v="720"/>
    <x v="3"/>
    <n v="44"/>
    <s v="Male"/>
    <x v="2"/>
    <s v="Medium Booking"/>
  </r>
  <r>
    <x v="282"/>
    <d v="2026-02-10T00:00:00"/>
    <d v="2026-02-11T00:00:00"/>
    <d v="1899-12-30T15:30:00"/>
    <x v="0"/>
    <s v="Feb"/>
    <s v="M011"/>
    <x v="8"/>
    <s v="Action"/>
    <s v="Telugu"/>
    <n v="6.1"/>
    <s v="C132"/>
    <x v="11"/>
    <x v="4"/>
    <n v="4"/>
    <n v="260"/>
    <n v="1040"/>
    <x v="3"/>
    <n v="42"/>
    <s v="Other"/>
    <x v="2"/>
    <s v="Medium Booking"/>
  </r>
  <r>
    <x v="283"/>
    <d v="2026-05-04T00:00:00"/>
    <d v="2026-05-11T00:00:00"/>
    <d v="1899-12-30T22:30:00"/>
    <x v="0"/>
    <s v="May"/>
    <s v="M003"/>
    <x v="2"/>
    <s v="Action"/>
    <s v="Tamil"/>
    <n v="8.3000000000000007"/>
    <s v="C093"/>
    <x v="19"/>
    <x v="3"/>
    <n v="1"/>
    <n v="320"/>
    <n v="320"/>
    <x v="0"/>
    <n v="51"/>
    <s v="Male"/>
    <x v="1"/>
    <s v="Low Booking"/>
  </r>
  <r>
    <x v="284"/>
    <d v="2026-05-13T00:00:00"/>
    <d v="2026-05-14T00:00:00"/>
    <d v="1899-12-30T21:15:00"/>
    <x v="0"/>
    <s v="May"/>
    <s v="M012"/>
    <x v="32"/>
    <s v="Action"/>
    <s v="Telugu"/>
    <n v="7.8"/>
    <s v="C162"/>
    <x v="0"/>
    <x v="0"/>
    <n v="3"/>
    <n v="160"/>
    <n v="480"/>
    <x v="3"/>
    <n v="27"/>
    <s v="Other"/>
    <x v="0"/>
    <s v="Medium Booking"/>
  </r>
  <r>
    <x v="285"/>
    <d v="2026-05-10T00:00:00"/>
    <d v="2026-05-17T00:00:00"/>
    <d v="1899-12-30T09:30:00"/>
    <x v="1"/>
    <s v="May"/>
    <s v="M033"/>
    <x v="10"/>
    <s v="Action"/>
    <s v="Malayalam"/>
    <n v="7.5"/>
    <s v="C042"/>
    <x v="1"/>
    <x v="15"/>
    <n v="4"/>
    <n v="280"/>
    <n v="1120"/>
    <x v="2"/>
    <n v="35"/>
    <s v="Other"/>
    <x v="2"/>
    <s v="Medium Booking"/>
  </r>
  <r>
    <x v="286"/>
    <d v="2026-04-14T00:00:00"/>
    <d v="2026-04-17T00:00:00"/>
    <d v="1899-12-30T18:30:00"/>
    <x v="0"/>
    <s v="Apr"/>
    <s v="M002"/>
    <x v="12"/>
    <s v="Action"/>
    <s v="Tamil"/>
    <n v="7.1"/>
    <s v="C102"/>
    <x v="10"/>
    <x v="6"/>
    <n v="3"/>
    <n v="400"/>
    <n v="1200"/>
    <x v="3"/>
    <n v="25"/>
    <s v="Female"/>
    <x v="0"/>
    <s v="Medium Booking"/>
  </r>
  <r>
    <x v="287"/>
    <d v="2026-01-10T00:00:00"/>
    <d v="2026-01-10T00:00:00"/>
    <d v="1899-12-30T22:30:00"/>
    <x v="1"/>
    <s v="Jan"/>
    <s v="M032"/>
    <x v="14"/>
    <s v="Romance"/>
    <s v="Malayalam"/>
    <n v="8.3000000000000007"/>
    <s v="C133"/>
    <x v="22"/>
    <x v="4"/>
    <n v="3"/>
    <n v="460"/>
    <n v="1380"/>
    <x v="1"/>
    <n v="59"/>
    <s v="Female"/>
    <x v="1"/>
    <s v="Medium Booking"/>
  </r>
  <r>
    <x v="288"/>
    <d v="2026-02-27T00:00:00"/>
    <d v="2026-03-06T00:00:00"/>
    <d v="1899-12-30T09:30:00"/>
    <x v="0"/>
    <s v="Feb"/>
    <s v="M009"/>
    <x v="33"/>
    <s v="Biography"/>
    <s v="Tamil"/>
    <n v="8.3000000000000007"/>
    <s v="C141"/>
    <x v="20"/>
    <x v="9"/>
    <n v="3"/>
    <n v="420"/>
    <n v="1260"/>
    <x v="3"/>
    <n v="25"/>
    <s v="Female"/>
    <x v="0"/>
    <s v="Medium Booking"/>
  </r>
  <r>
    <x v="289"/>
    <d v="2026-06-12T00:00:00"/>
    <d v="2026-06-16T00:00:00"/>
    <d v="1899-12-30T09:30:00"/>
    <x v="0"/>
    <s v="Jun"/>
    <s v="M018"/>
    <x v="35"/>
    <s v="Romance"/>
    <s v="Telugu"/>
    <n v="8.5"/>
    <s v="C083"/>
    <x v="14"/>
    <x v="14"/>
    <n v="1"/>
    <n v="280"/>
    <n v="280"/>
    <x v="0"/>
    <n v="44"/>
    <s v="Male"/>
    <x v="2"/>
    <s v="Low Booking"/>
  </r>
  <r>
    <x v="290"/>
    <d v="2026-01-31T00:00:00"/>
    <d v="2026-02-06T00:00:00"/>
    <d v="1899-12-30T09:30:00"/>
    <x v="1"/>
    <s v="Jan"/>
    <s v="M006"/>
    <x v="25"/>
    <s v="Drama"/>
    <s v="Tamil"/>
    <n v="7.3"/>
    <s v="C051"/>
    <x v="5"/>
    <x v="8"/>
    <n v="1"/>
    <n v="280"/>
    <n v="280"/>
    <x v="4"/>
    <n v="55"/>
    <s v="Female"/>
    <x v="1"/>
    <s v="Low Booking"/>
  </r>
  <r>
    <x v="291"/>
    <d v="2026-05-08T00:00:00"/>
    <d v="2026-05-08T00:00:00"/>
    <d v="1899-12-30T12:45:00"/>
    <x v="0"/>
    <s v="May"/>
    <s v="M017"/>
    <x v="26"/>
    <s v="Action"/>
    <s v="Telugu"/>
    <n v="8.1999999999999993"/>
    <s v="C021"/>
    <x v="6"/>
    <x v="5"/>
    <n v="5"/>
    <n v="400"/>
    <n v="2000"/>
    <x v="2"/>
    <n v="50"/>
    <s v="Male"/>
    <x v="1"/>
    <s v="High Booking"/>
  </r>
  <r>
    <x v="292"/>
    <d v="2026-06-18T00:00:00"/>
    <d v="2026-06-23T00:00:00"/>
    <d v="1899-12-30T18:30:00"/>
    <x v="0"/>
    <s v="Jun"/>
    <s v="M016"/>
    <x v="20"/>
    <s v="Drama"/>
    <s v="Telugu"/>
    <n v="7.7"/>
    <s v="C091"/>
    <x v="17"/>
    <x v="3"/>
    <n v="6"/>
    <n v="280"/>
    <n v="1680"/>
    <x v="1"/>
    <n v="35"/>
    <s v="Female"/>
    <x v="2"/>
    <s v="High Booking"/>
  </r>
  <r>
    <x v="293"/>
    <d v="2026-02-05T00:00:00"/>
    <d v="2026-02-11T00:00:00"/>
    <d v="1899-12-30T22:30:00"/>
    <x v="0"/>
    <s v="Feb"/>
    <s v="M021"/>
    <x v="19"/>
    <s v="Action"/>
    <s v="Hindi"/>
    <n v="5.9"/>
    <s v="C163"/>
    <x v="14"/>
    <x v="0"/>
    <n v="2"/>
    <n v="360"/>
    <n v="720"/>
    <x v="2"/>
    <n v="53"/>
    <s v="Male"/>
    <x v="1"/>
    <s v="Low Booking"/>
  </r>
  <r>
    <x v="294"/>
    <d v="2026-06-25T00:00:00"/>
    <d v="2026-06-30T00:00:00"/>
    <d v="1899-12-30T15:30:00"/>
    <x v="0"/>
    <s v="Jun"/>
    <s v="M037"/>
    <x v="11"/>
    <s v="Biography"/>
    <s v="English"/>
    <n v="8.5"/>
    <s v="C033"/>
    <x v="23"/>
    <x v="13"/>
    <n v="3"/>
    <n v="180"/>
    <n v="540"/>
    <x v="0"/>
    <n v="25"/>
    <s v="Other"/>
    <x v="0"/>
    <s v="Medium Booking"/>
  </r>
  <r>
    <x v="295"/>
    <d v="2026-06-22T00:00:00"/>
    <d v="2026-06-26T00:00:00"/>
    <d v="1899-12-30T09:30:00"/>
    <x v="0"/>
    <s v="Jun"/>
    <s v="M034"/>
    <x v="6"/>
    <s v="Adventure"/>
    <s v="Malayalam"/>
    <n v="8.3000000000000007"/>
    <s v="C101"/>
    <x v="6"/>
    <x v="6"/>
    <n v="3"/>
    <n v="180"/>
    <n v="540"/>
    <x v="1"/>
    <n v="60"/>
    <s v="Male"/>
    <x v="1"/>
    <s v="Medium Booking"/>
  </r>
  <r>
    <x v="296"/>
    <d v="2026-06-24T00:00:00"/>
    <d v="2026-06-28T00:00:00"/>
    <d v="1899-12-30T09:30:00"/>
    <x v="0"/>
    <s v="Jun"/>
    <s v="M004"/>
    <x v="9"/>
    <s v="Drama"/>
    <s v="Tamil"/>
    <n v="7.6"/>
    <s v="C021"/>
    <x v="6"/>
    <x v="5"/>
    <n v="2"/>
    <n v="220"/>
    <n v="440"/>
    <x v="0"/>
    <n v="46"/>
    <s v="Female"/>
    <x v="1"/>
    <s v="Low Booking"/>
  </r>
  <r>
    <x v="297"/>
    <d v="2026-05-11T00:00:00"/>
    <d v="2026-05-15T00:00:00"/>
    <d v="1899-12-30T21:15:00"/>
    <x v="0"/>
    <s v="May"/>
    <s v="M025"/>
    <x v="38"/>
    <s v="Romance"/>
    <s v="Hindi"/>
    <n v="6.8"/>
    <s v="C021"/>
    <x v="6"/>
    <x v="5"/>
    <n v="2"/>
    <n v="300"/>
    <n v="600"/>
    <x v="3"/>
    <n v="38"/>
    <s v="Other"/>
    <x v="2"/>
    <s v="Low Booking"/>
  </r>
  <r>
    <x v="298"/>
    <d v="2026-02-21T00:00:00"/>
    <d v="2026-02-28T00:00:00"/>
    <d v="1899-12-30T15:30:00"/>
    <x v="1"/>
    <s v="Feb"/>
    <s v="M032"/>
    <x v="14"/>
    <s v="Romance"/>
    <s v="Malayalam"/>
    <n v="8.3000000000000007"/>
    <s v="C142"/>
    <x v="13"/>
    <x v="9"/>
    <n v="4"/>
    <n v="220"/>
    <n v="880"/>
    <x v="2"/>
    <n v="30"/>
    <s v="Other"/>
    <x v="2"/>
    <s v="Medium Booking"/>
  </r>
  <r>
    <x v="299"/>
    <d v="2026-02-17T00:00:00"/>
    <d v="2026-02-19T00:00:00"/>
    <d v="1899-12-30T21:15:00"/>
    <x v="0"/>
    <s v="Feb"/>
    <s v="M027"/>
    <x v="5"/>
    <s v="Action"/>
    <s v="Kannada"/>
    <n v="8.3000000000000007"/>
    <s v="C032"/>
    <x v="2"/>
    <x v="13"/>
    <n v="1"/>
    <n v="240"/>
    <n v="240"/>
    <x v="3"/>
    <n v="28"/>
    <s v="Female"/>
    <x v="0"/>
    <s v="Low Booking"/>
  </r>
  <r>
    <x v="300"/>
    <d v="2026-02-09T00:00:00"/>
    <d v="2026-02-09T00:00:00"/>
    <d v="1899-12-30T15:30:00"/>
    <x v="0"/>
    <s v="Feb"/>
    <s v="M004"/>
    <x v="9"/>
    <s v="Drama"/>
    <s v="Tamil"/>
    <n v="7.6"/>
    <s v="C073"/>
    <x v="15"/>
    <x v="7"/>
    <n v="1"/>
    <n v="420"/>
    <n v="420"/>
    <x v="0"/>
    <n v="60"/>
    <s v="Other"/>
    <x v="1"/>
    <s v="Low Booking"/>
  </r>
  <r>
    <x v="301"/>
    <d v="2026-01-19T00:00:00"/>
    <d v="2026-01-24T00:00:00"/>
    <d v="1899-12-30T18:30:00"/>
    <x v="0"/>
    <s v="Jan"/>
    <s v="M017"/>
    <x v="26"/>
    <s v="Action"/>
    <s v="Telugu"/>
    <n v="8.1999999999999993"/>
    <s v="C043"/>
    <x v="12"/>
    <x v="15"/>
    <n v="1"/>
    <n v="380"/>
    <n v="380"/>
    <x v="1"/>
    <n v="52"/>
    <s v="Male"/>
    <x v="1"/>
    <s v="Low Booking"/>
  </r>
  <r>
    <x v="302"/>
    <d v="2026-06-19T00:00:00"/>
    <d v="2026-06-24T00:00:00"/>
    <d v="1899-12-30T22:30:00"/>
    <x v="0"/>
    <s v="Jun"/>
    <s v="M009"/>
    <x v="33"/>
    <s v="Biography"/>
    <s v="Tamil"/>
    <n v="8.3000000000000007"/>
    <s v="C071"/>
    <x v="9"/>
    <x v="7"/>
    <n v="6"/>
    <n v="180"/>
    <n v="1080"/>
    <x v="3"/>
    <n v="53"/>
    <s v="Other"/>
    <x v="1"/>
    <s v="High Booking"/>
  </r>
  <r>
    <x v="303"/>
    <d v="2026-04-25T00:00:00"/>
    <d v="2026-04-28T00:00:00"/>
    <d v="1899-12-30T09:30:00"/>
    <x v="1"/>
    <s v="Apr"/>
    <s v="M036"/>
    <x v="37"/>
    <s v="Action"/>
    <s v="English"/>
    <n v="8.4"/>
    <s v="C141"/>
    <x v="20"/>
    <x v="9"/>
    <n v="2"/>
    <n v="420"/>
    <n v="840"/>
    <x v="1"/>
    <n v="42"/>
    <s v="Other"/>
    <x v="2"/>
    <s v="Low Booking"/>
  </r>
  <r>
    <x v="304"/>
    <d v="2026-01-07T00:00:00"/>
    <d v="2026-01-12T00:00:00"/>
    <d v="1899-12-30T21:15:00"/>
    <x v="0"/>
    <s v="Jan"/>
    <s v="M016"/>
    <x v="20"/>
    <s v="Drama"/>
    <s v="Telugu"/>
    <n v="7.7"/>
    <s v="C113"/>
    <x v="23"/>
    <x v="2"/>
    <n v="3"/>
    <n v="320"/>
    <n v="960"/>
    <x v="3"/>
    <n v="38"/>
    <s v="Male"/>
    <x v="2"/>
    <s v="Medium Booking"/>
  </r>
  <r>
    <x v="305"/>
    <d v="2026-06-10T00:00:00"/>
    <d v="2026-06-11T00:00:00"/>
    <d v="1899-12-30T22:30:00"/>
    <x v="0"/>
    <s v="Jun"/>
    <s v="M006"/>
    <x v="25"/>
    <s v="Drama"/>
    <s v="Tamil"/>
    <n v="7.3"/>
    <s v="C142"/>
    <x v="13"/>
    <x v="9"/>
    <n v="5"/>
    <n v="220"/>
    <n v="1100"/>
    <x v="3"/>
    <n v="52"/>
    <s v="Other"/>
    <x v="1"/>
    <s v="High Booking"/>
  </r>
  <r>
    <x v="306"/>
    <d v="2026-01-07T00:00:00"/>
    <d v="2026-01-14T00:00:00"/>
    <d v="1899-12-30T21:15:00"/>
    <x v="0"/>
    <s v="Jan"/>
    <s v="M026"/>
    <x v="3"/>
    <s v="Thriller"/>
    <s v="Hindi"/>
    <n v="8.1999999999999993"/>
    <s v="C013"/>
    <x v="19"/>
    <x v="12"/>
    <n v="1"/>
    <n v="240"/>
    <n v="240"/>
    <x v="1"/>
    <n v="22"/>
    <s v="Female"/>
    <x v="0"/>
    <s v="Low Booking"/>
  </r>
  <r>
    <x v="307"/>
    <d v="2026-04-26T00:00:00"/>
    <d v="2026-05-02T00:00:00"/>
    <d v="1899-12-30T09:30:00"/>
    <x v="1"/>
    <s v="Apr"/>
    <s v="M012"/>
    <x v="32"/>
    <s v="Action"/>
    <s v="Telugu"/>
    <n v="7.8"/>
    <s v="C012"/>
    <x v="3"/>
    <x v="12"/>
    <n v="4"/>
    <n v="240"/>
    <n v="960"/>
    <x v="0"/>
    <n v="57"/>
    <s v="Male"/>
    <x v="1"/>
    <s v="Medium Booking"/>
  </r>
  <r>
    <x v="308"/>
    <d v="2026-04-02T00:00:00"/>
    <d v="2026-04-03T00:00:00"/>
    <d v="1899-12-30T18:30:00"/>
    <x v="0"/>
    <s v="Apr"/>
    <s v="M008"/>
    <x v="36"/>
    <s v="Romance"/>
    <s v="Tamil"/>
    <n v="7.4"/>
    <s v="C152"/>
    <x v="18"/>
    <x v="10"/>
    <n v="3"/>
    <n v="260"/>
    <n v="780"/>
    <x v="4"/>
    <n v="42"/>
    <s v="Male"/>
    <x v="2"/>
    <s v="Medium Booking"/>
  </r>
  <r>
    <x v="309"/>
    <d v="2026-02-04T00:00:00"/>
    <d v="2026-02-10T00:00:00"/>
    <d v="1899-12-30T15:30:00"/>
    <x v="0"/>
    <s v="Feb"/>
    <s v="M030"/>
    <x v="29"/>
    <s v="Comedy"/>
    <s v="Kannada"/>
    <n v="8"/>
    <s v="C122"/>
    <x v="1"/>
    <x v="1"/>
    <n v="6"/>
    <n v="180"/>
    <n v="1080"/>
    <x v="0"/>
    <n v="59"/>
    <s v="Other"/>
    <x v="1"/>
    <s v="High Booking"/>
  </r>
  <r>
    <x v="310"/>
    <d v="2026-02-01T00:00:00"/>
    <d v="2026-02-01T00:00:00"/>
    <d v="1899-12-30T12:45:00"/>
    <x v="1"/>
    <s v="Feb"/>
    <s v="M001"/>
    <x v="4"/>
    <s v="Action"/>
    <s v="Tamil"/>
    <n v="8"/>
    <s v="C133"/>
    <x v="22"/>
    <x v="4"/>
    <n v="3"/>
    <n v="360"/>
    <n v="1080"/>
    <x v="0"/>
    <n v="40"/>
    <s v="Male"/>
    <x v="2"/>
    <s v="Medium Booking"/>
  </r>
  <r>
    <x v="311"/>
    <d v="2026-02-17T00:00:00"/>
    <d v="2026-02-20T00:00:00"/>
    <d v="1899-12-30T21:15:00"/>
    <x v="0"/>
    <s v="Feb"/>
    <s v="M021"/>
    <x v="19"/>
    <s v="Action"/>
    <s v="Hindi"/>
    <n v="5.9"/>
    <s v="C062"/>
    <x v="13"/>
    <x v="11"/>
    <n v="1"/>
    <n v="240"/>
    <n v="240"/>
    <x v="0"/>
    <n v="21"/>
    <s v="Male"/>
    <x v="0"/>
    <s v="Low Booking"/>
  </r>
  <r>
    <x v="312"/>
    <d v="2026-06-21T00:00:00"/>
    <d v="2026-06-22T00:00:00"/>
    <d v="1899-12-30T12:45:00"/>
    <x v="1"/>
    <s v="Jun"/>
    <s v="M007"/>
    <x v="16"/>
    <s v="Comedy"/>
    <s v="Tamil"/>
    <n v="8"/>
    <s v="C051"/>
    <x v="5"/>
    <x v="8"/>
    <n v="3"/>
    <n v="460"/>
    <n v="1380"/>
    <x v="1"/>
    <n v="59"/>
    <s v="Other"/>
    <x v="1"/>
    <s v="Medium Booking"/>
  </r>
  <r>
    <x v="313"/>
    <d v="2026-02-19T00:00:00"/>
    <d v="2026-02-24T00:00:00"/>
    <d v="1899-12-30T15:30:00"/>
    <x v="0"/>
    <s v="Feb"/>
    <s v="M015"/>
    <x v="30"/>
    <s v="Sci-Fi"/>
    <s v="Telugu"/>
    <n v="7"/>
    <s v="C081"/>
    <x v="4"/>
    <x v="14"/>
    <n v="3"/>
    <n v="380"/>
    <n v="1140"/>
    <x v="4"/>
    <n v="54"/>
    <s v="Male"/>
    <x v="1"/>
    <s v="Medium Booking"/>
  </r>
  <r>
    <x v="314"/>
    <d v="2026-03-22T00:00:00"/>
    <d v="2026-03-25T00:00:00"/>
    <d v="1899-12-30T18:30:00"/>
    <x v="1"/>
    <s v="Mar"/>
    <s v="M030"/>
    <x v="29"/>
    <s v="Comedy"/>
    <s v="Kannada"/>
    <n v="8"/>
    <s v="C161"/>
    <x v="4"/>
    <x v="0"/>
    <n v="2"/>
    <n v="360"/>
    <n v="720"/>
    <x v="4"/>
    <n v="39"/>
    <s v="Female"/>
    <x v="2"/>
    <s v="Low Booking"/>
  </r>
  <r>
    <x v="315"/>
    <d v="2026-05-05T00:00:00"/>
    <d v="2026-05-06T00:00:00"/>
    <d v="1899-12-30T12:45:00"/>
    <x v="0"/>
    <s v="May"/>
    <s v="M005"/>
    <x v="7"/>
    <s v="Drama"/>
    <s v="Tamil"/>
    <n v="7.3"/>
    <s v="C133"/>
    <x v="22"/>
    <x v="4"/>
    <n v="4"/>
    <n v="280"/>
    <n v="1120"/>
    <x v="3"/>
    <n v="52"/>
    <s v="Other"/>
    <x v="1"/>
    <s v="Medium Booking"/>
  </r>
  <r>
    <x v="316"/>
    <d v="2026-01-05T00:00:00"/>
    <d v="2026-01-05T00:00:00"/>
    <d v="1899-12-30T21:15:00"/>
    <x v="0"/>
    <s v="Jan"/>
    <s v="M031"/>
    <x v="22"/>
    <s v="Drama"/>
    <s v="Malayalam"/>
    <n v="8.3000000000000007"/>
    <s v="C132"/>
    <x v="11"/>
    <x v="4"/>
    <n v="4"/>
    <n v="260"/>
    <n v="1040"/>
    <x v="4"/>
    <n v="34"/>
    <s v="Other"/>
    <x v="2"/>
    <s v="Medium Booking"/>
  </r>
  <r>
    <x v="317"/>
    <d v="2026-04-04T00:00:00"/>
    <d v="2026-04-10T00:00:00"/>
    <d v="1899-12-30T21:15:00"/>
    <x v="1"/>
    <s v="Apr"/>
    <s v="M006"/>
    <x v="25"/>
    <s v="Drama"/>
    <s v="Tamil"/>
    <n v="7.3"/>
    <s v="C132"/>
    <x v="11"/>
    <x v="4"/>
    <n v="2"/>
    <n v="180"/>
    <n v="360"/>
    <x v="2"/>
    <n v="41"/>
    <s v="Other"/>
    <x v="2"/>
    <s v="Low Booking"/>
  </r>
  <r>
    <x v="318"/>
    <d v="2026-05-12T00:00:00"/>
    <d v="2026-05-14T00:00:00"/>
    <d v="1899-12-30T15:30:00"/>
    <x v="0"/>
    <s v="May"/>
    <s v="M013"/>
    <x v="23"/>
    <s v="Action"/>
    <s v="Telugu"/>
    <n v="6.5"/>
    <s v="C043"/>
    <x v="12"/>
    <x v="15"/>
    <n v="5"/>
    <n v="380"/>
    <n v="1900"/>
    <x v="2"/>
    <n v="48"/>
    <s v="Female"/>
    <x v="1"/>
    <s v="High Booking"/>
  </r>
  <r>
    <x v="319"/>
    <d v="2026-01-17T00:00:00"/>
    <d v="2026-01-21T00:00:00"/>
    <d v="1899-12-30T09:30:00"/>
    <x v="1"/>
    <s v="Jan"/>
    <s v="M010"/>
    <x v="17"/>
    <s v="Action"/>
    <s v="Tamil"/>
    <n v="7"/>
    <s v="C013"/>
    <x v="19"/>
    <x v="12"/>
    <n v="3"/>
    <n v="240"/>
    <n v="720"/>
    <x v="1"/>
    <n v="47"/>
    <s v="Male"/>
    <x v="1"/>
    <s v="Medium Booking"/>
  </r>
  <r>
    <x v="320"/>
    <d v="2026-03-09T00:00:00"/>
    <d v="2026-03-11T00:00:00"/>
    <d v="1899-12-30T18:30:00"/>
    <x v="0"/>
    <s v="Mar"/>
    <s v="M010"/>
    <x v="17"/>
    <s v="Action"/>
    <s v="Tamil"/>
    <n v="7"/>
    <s v="C091"/>
    <x v="17"/>
    <x v="3"/>
    <n v="3"/>
    <n v="200"/>
    <n v="600"/>
    <x v="0"/>
    <n v="34"/>
    <s v="Female"/>
    <x v="2"/>
    <s v="Medium Booking"/>
  </r>
  <r>
    <x v="321"/>
    <d v="2026-03-30T00:00:00"/>
    <d v="2026-04-06T00:00:00"/>
    <d v="1899-12-30T21:15:00"/>
    <x v="0"/>
    <s v="Mar"/>
    <s v="M030"/>
    <x v="29"/>
    <s v="Comedy"/>
    <s v="Kannada"/>
    <n v="8"/>
    <s v="C133"/>
    <x v="22"/>
    <x v="4"/>
    <n v="3"/>
    <n v="280"/>
    <n v="840"/>
    <x v="2"/>
    <n v="22"/>
    <s v="Male"/>
    <x v="0"/>
    <s v="Medium Booking"/>
  </r>
  <r>
    <x v="322"/>
    <d v="2026-02-10T00:00:00"/>
    <d v="2026-02-15T00:00:00"/>
    <d v="1899-12-30T18:30:00"/>
    <x v="0"/>
    <s v="Feb"/>
    <s v="M021"/>
    <x v="19"/>
    <s v="Action"/>
    <s v="Hindi"/>
    <n v="5.9"/>
    <s v="C032"/>
    <x v="2"/>
    <x v="13"/>
    <n v="2"/>
    <n v="160"/>
    <n v="320"/>
    <x v="0"/>
    <n v="48"/>
    <s v="Male"/>
    <x v="1"/>
    <s v="Low Booking"/>
  </r>
  <r>
    <x v="323"/>
    <d v="2026-01-06T00:00:00"/>
    <d v="2026-01-09T00:00:00"/>
    <d v="1899-12-30T12:45:00"/>
    <x v="0"/>
    <s v="Jan"/>
    <s v="M002"/>
    <x v="12"/>
    <s v="Action"/>
    <s v="Tamil"/>
    <n v="7.1"/>
    <s v="C131"/>
    <x v="5"/>
    <x v="4"/>
    <n v="2"/>
    <n v="340"/>
    <n v="680"/>
    <x v="2"/>
    <n v="54"/>
    <s v="Female"/>
    <x v="1"/>
    <s v="Low Booking"/>
  </r>
  <r>
    <x v="324"/>
    <d v="2026-05-13T00:00:00"/>
    <d v="2026-05-19T00:00:00"/>
    <d v="1899-12-30T12:45:00"/>
    <x v="0"/>
    <s v="May"/>
    <s v="M020"/>
    <x v="18"/>
    <s v="Action"/>
    <s v="Hindi"/>
    <n v="7"/>
    <s v="C131"/>
    <x v="5"/>
    <x v="4"/>
    <n v="5"/>
    <n v="160"/>
    <n v="800"/>
    <x v="0"/>
    <n v="23"/>
    <s v="Female"/>
    <x v="0"/>
    <s v="High Booking"/>
  </r>
  <r>
    <x v="325"/>
    <d v="2026-02-13T00:00:00"/>
    <d v="2026-02-16T00:00:00"/>
    <d v="1899-12-30T21:15:00"/>
    <x v="0"/>
    <s v="Feb"/>
    <s v="M032"/>
    <x v="14"/>
    <s v="Romance"/>
    <s v="Malayalam"/>
    <n v="8.3000000000000007"/>
    <s v="C133"/>
    <x v="22"/>
    <x v="4"/>
    <n v="4"/>
    <n v="280"/>
    <n v="1120"/>
    <x v="2"/>
    <n v="60"/>
    <s v="Other"/>
    <x v="1"/>
    <s v="Medium Booking"/>
  </r>
  <r>
    <x v="326"/>
    <d v="2026-04-27T00:00:00"/>
    <d v="2026-04-28T00:00:00"/>
    <d v="1899-12-30T22:30:00"/>
    <x v="0"/>
    <s v="Apr"/>
    <s v="M006"/>
    <x v="25"/>
    <s v="Drama"/>
    <s v="Tamil"/>
    <n v="7.3"/>
    <s v="C091"/>
    <x v="17"/>
    <x v="3"/>
    <n v="1"/>
    <n v="200"/>
    <n v="200"/>
    <x v="2"/>
    <n v="50"/>
    <s v="Other"/>
    <x v="1"/>
    <s v="Low Booking"/>
  </r>
  <r>
    <x v="327"/>
    <d v="2026-02-15T00:00:00"/>
    <d v="2026-02-22T00:00:00"/>
    <d v="1899-12-30T18:30:00"/>
    <x v="1"/>
    <s v="Feb"/>
    <s v="M036"/>
    <x v="37"/>
    <s v="Action"/>
    <s v="English"/>
    <n v="8.4"/>
    <s v="C133"/>
    <x v="22"/>
    <x v="4"/>
    <n v="5"/>
    <n v="280"/>
    <n v="1400"/>
    <x v="0"/>
    <n v="23"/>
    <s v="Other"/>
    <x v="0"/>
    <s v="High Booking"/>
  </r>
  <r>
    <x v="328"/>
    <d v="2026-06-23T00:00:00"/>
    <d v="2026-06-29T00:00:00"/>
    <d v="1899-12-30T18:30:00"/>
    <x v="0"/>
    <s v="Jun"/>
    <s v="M017"/>
    <x v="26"/>
    <s v="Action"/>
    <s v="Telugu"/>
    <n v="8.1999999999999993"/>
    <s v="C083"/>
    <x v="14"/>
    <x v="14"/>
    <n v="4"/>
    <n v="280"/>
    <n v="1120"/>
    <x v="0"/>
    <n v="48"/>
    <s v="Other"/>
    <x v="1"/>
    <s v="Medium Booking"/>
  </r>
  <r>
    <x v="329"/>
    <d v="2026-04-19T00:00:00"/>
    <d v="2026-04-21T00:00:00"/>
    <d v="1899-12-30T09:30:00"/>
    <x v="1"/>
    <s v="Apr"/>
    <s v="M007"/>
    <x v="16"/>
    <s v="Comedy"/>
    <s v="Tamil"/>
    <n v="8"/>
    <s v="C053"/>
    <x v="22"/>
    <x v="8"/>
    <n v="2"/>
    <n v="260"/>
    <n v="520"/>
    <x v="3"/>
    <n v="30"/>
    <s v="Other"/>
    <x v="2"/>
    <s v="Low Booking"/>
  </r>
  <r>
    <x v="330"/>
    <d v="2026-05-14T00:00:00"/>
    <d v="2026-05-14T00:00:00"/>
    <d v="1899-12-30T15:30:00"/>
    <x v="0"/>
    <s v="May"/>
    <s v="M010"/>
    <x v="17"/>
    <s v="Action"/>
    <s v="Tamil"/>
    <n v="7"/>
    <s v="C052"/>
    <x v="11"/>
    <x v="8"/>
    <n v="2"/>
    <n v="200"/>
    <n v="400"/>
    <x v="0"/>
    <n v="55"/>
    <s v="Female"/>
    <x v="1"/>
    <s v="Low Booking"/>
  </r>
  <r>
    <x v="331"/>
    <d v="2026-06-06T00:00:00"/>
    <d v="2026-06-10T00:00:00"/>
    <d v="1899-12-30T21:15:00"/>
    <x v="1"/>
    <s v="Jun"/>
    <s v="M040"/>
    <x v="27"/>
    <s v="Animation"/>
    <s v="English"/>
    <n v="7.6"/>
    <s v="C092"/>
    <x v="3"/>
    <x v="3"/>
    <n v="2"/>
    <n v="160"/>
    <n v="320"/>
    <x v="4"/>
    <n v="41"/>
    <s v="Female"/>
    <x v="2"/>
    <s v="Low Booking"/>
  </r>
  <r>
    <x v="332"/>
    <d v="2026-05-28T00:00:00"/>
    <d v="2026-06-02T00:00:00"/>
    <d v="1899-12-30T22:30:00"/>
    <x v="0"/>
    <s v="May"/>
    <s v="M029"/>
    <x v="1"/>
    <s v="Adventure"/>
    <s v="Kannada"/>
    <n v="8.6999999999999993"/>
    <s v="C092"/>
    <x v="3"/>
    <x v="3"/>
    <n v="5"/>
    <n v="160"/>
    <n v="800"/>
    <x v="3"/>
    <n v="46"/>
    <s v="Male"/>
    <x v="1"/>
    <s v="High Booking"/>
  </r>
  <r>
    <x v="333"/>
    <d v="2026-03-28T00:00:00"/>
    <d v="2026-03-28T00:00:00"/>
    <d v="1899-12-30T18:30:00"/>
    <x v="1"/>
    <s v="Mar"/>
    <s v="M005"/>
    <x v="7"/>
    <s v="Drama"/>
    <s v="Tamil"/>
    <n v="7.3"/>
    <s v="C142"/>
    <x v="13"/>
    <x v="9"/>
    <n v="4"/>
    <n v="220"/>
    <n v="880"/>
    <x v="3"/>
    <n v="56"/>
    <s v="Female"/>
    <x v="1"/>
    <s v="Medium Booking"/>
  </r>
  <r>
    <x v="334"/>
    <d v="2026-04-05T00:00:00"/>
    <d v="2026-04-06T00:00:00"/>
    <d v="1899-12-30T22:30:00"/>
    <x v="1"/>
    <s v="Apr"/>
    <s v="M021"/>
    <x v="19"/>
    <s v="Action"/>
    <s v="Hindi"/>
    <n v="5.9"/>
    <s v="C162"/>
    <x v="0"/>
    <x v="0"/>
    <n v="5"/>
    <n v="240"/>
    <n v="1200"/>
    <x v="2"/>
    <n v="36"/>
    <s v="Other"/>
    <x v="2"/>
    <s v="High Booking"/>
  </r>
  <r>
    <x v="335"/>
    <d v="2026-04-23T00:00:00"/>
    <d v="2026-04-23T00:00:00"/>
    <d v="1899-12-30T22:30:00"/>
    <x v="0"/>
    <s v="Apr"/>
    <s v="M006"/>
    <x v="25"/>
    <s v="Drama"/>
    <s v="Tamil"/>
    <n v="7.3"/>
    <s v="C151"/>
    <x v="9"/>
    <x v="10"/>
    <n v="2"/>
    <n v="460"/>
    <n v="920"/>
    <x v="0"/>
    <n v="51"/>
    <s v="Male"/>
    <x v="1"/>
    <s v="Low Booking"/>
  </r>
  <r>
    <x v="336"/>
    <d v="2026-04-03T00:00:00"/>
    <d v="2026-04-06T00:00:00"/>
    <d v="1899-12-30T18:30:00"/>
    <x v="0"/>
    <s v="Apr"/>
    <s v="M023"/>
    <x v="21"/>
    <s v="Comedy"/>
    <s v="Hindi"/>
    <n v="6.9"/>
    <s v="C042"/>
    <x v="1"/>
    <x v="15"/>
    <n v="6"/>
    <n v="280"/>
    <n v="1680"/>
    <x v="2"/>
    <n v="43"/>
    <s v="Other"/>
    <x v="2"/>
    <s v="High Booking"/>
  </r>
  <r>
    <x v="337"/>
    <d v="2026-06-30T00:00:00"/>
    <d v="2026-07-01T00:00:00"/>
    <d v="1899-12-30T15:30:00"/>
    <x v="0"/>
    <s v="Jun"/>
    <s v="M036"/>
    <x v="37"/>
    <s v="Action"/>
    <s v="English"/>
    <n v="8.4"/>
    <s v="C123"/>
    <x v="12"/>
    <x v="1"/>
    <n v="4"/>
    <n v="220"/>
    <n v="880"/>
    <x v="0"/>
    <n v="40"/>
    <s v="Male"/>
    <x v="2"/>
    <s v="Medium Booking"/>
  </r>
  <r>
    <x v="338"/>
    <d v="2026-04-14T00:00:00"/>
    <d v="2026-04-14T00:00:00"/>
    <d v="1899-12-30T21:15:00"/>
    <x v="0"/>
    <s v="Apr"/>
    <s v="M007"/>
    <x v="16"/>
    <s v="Comedy"/>
    <s v="Tamil"/>
    <n v="8"/>
    <s v="C093"/>
    <x v="19"/>
    <x v="3"/>
    <n v="1"/>
    <n v="420"/>
    <n v="420"/>
    <x v="0"/>
    <n v="25"/>
    <s v="Other"/>
    <x v="0"/>
    <s v="Low Booking"/>
  </r>
  <r>
    <x v="339"/>
    <d v="2026-06-27T00:00:00"/>
    <d v="2026-07-04T00:00:00"/>
    <d v="1899-12-30T22:30:00"/>
    <x v="1"/>
    <s v="Jun"/>
    <s v="M039"/>
    <x v="15"/>
    <s v="Sci-Fi"/>
    <s v="English"/>
    <n v="8.5"/>
    <s v="C131"/>
    <x v="5"/>
    <x v="4"/>
    <n v="4"/>
    <n v="240"/>
    <n v="960"/>
    <x v="0"/>
    <n v="47"/>
    <s v="Male"/>
    <x v="1"/>
    <s v="Medium Booking"/>
  </r>
  <r>
    <x v="340"/>
    <d v="2026-01-30T00:00:00"/>
    <d v="2026-02-03T00:00:00"/>
    <d v="1899-12-30T21:15:00"/>
    <x v="0"/>
    <s v="Jan"/>
    <s v="M002"/>
    <x v="12"/>
    <s v="Action"/>
    <s v="Tamil"/>
    <n v="7.1"/>
    <s v="C142"/>
    <x v="13"/>
    <x v="9"/>
    <n v="4"/>
    <n v="220"/>
    <n v="880"/>
    <x v="1"/>
    <n v="40"/>
    <s v="Male"/>
    <x v="2"/>
    <s v="Medium Booking"/>
  </r>
  <r>
    <x v="341"/>
    <d v="2026-01-24T00:00:00"/>
    <d v="2026-01-30T00:00:00"/>
    <d v="1899-12-30T21:15:00"/>
    <x v="1"/>
    <s v="Jan"/>
    <s v="M024"/>
    <x v="13"/>
    <s v="Comedy"/>
    <s v="Hindi"/>
    <n v="5.9"/>
    <s v="C081"/>
    <x v="4"/>
    <x v="14"/>
    <n v="3"/>
    <n v="200"/>
    <n v="600"/>
    <x v="2"/>
    <n v="31"/>
    <s v="Other"/>
    <x v="2"/>
    <s v="Medium Booking"/>
  </r>
  <r>
    <x v="342"/>
    <d v="2026-05-08T00:00:00"/>
    <d v="2026-05-11T00:00:00"/>
    <d v="1899-12-30T15:30:00"/>
    <x v="0"/>
    <s v="May"/>
    <s v="M006"/>
    <x v="25"/>
    <s v="Drama"/>
    <s v="Tamil"/>
    <n v="7.3"/>
    <s v="C061"/>
    <x v="20"/>
    <x v="11"/>
    <n v="2"/>
    <n v="260"/>
    <n v="520"/>
    <x v="3"/>
    <n v="57"/>
    <s v="Male"/>
    <x v="1"/>
    <s v="Low Booking"/>
  </r>
  <r>
    <x v="343"/>
    <d v="2026-06-23T00:00:00"/>
    <d v="2026-06-30T00:00:00"/>
    <d v="1899-12-30T15:30:00"/>
    <x v="0"/>
    <s v="Jun"/>
    <s v="M021"/>
    <x v="19"/>
    <s v="Action"/>
    <s v="Hindi"/>
    <n v="5.9"/>
    <s v="C122"/>
    <x v="1"/>
    <x v="1"/>
    <n v="4"/>
    <n v="180"/>
    <n v="720"/>
    <x v="2"/>
    <n v="54"/>
    <s v="Other"/>
    <x v="1"/>
    <s v="Medium Booking"/>
  </r>
  <r>
    <x v="344"/>
    <d v="2026-04-12T00:00:00"/>
    <d v="2026-04-15T00:00:00"/>
    <d v="1899-12-30T21:15:00"/>
    <x v="1"/>
    <s v="Apr"/>
    <s v="M028"/>
    <x v="39"/>
    <s v="Action"/>
    <s v="Kannada"/>
    <n v="8.1999999999999993"/>
    <s v="C033"/>
    <x v="23"/>
    <x v="13"/>
    <n v="3"/>
    <n v="180"/>
    <n v="540"/>
    <x v="4"/>
    <n v="20"/>
    <s v="Other"/>
    <x v="0"/>
    <s v="Medium Booking"/>
  </r>
  <r>
    <x v="345"/>
    <d v="2026-04-28T00:00:00"/>
    <d v="2026-04-29T00:00:00"/>
    <d v="1899-12-30T09:30:00"/>
    <x v="0"/>
    <s v="Apr"/>
    <s v="M025"/>
    <x v="38"/>
    <s v="Romance"/>
    <s v="Hindi"/>
    <n v="6.8"/>
    <s v="C103"/>
    <x v="7"/>
    <x v="6"/>
    <n v="4"/>
    <n v="180"/>
    <n v="720"/>
    <x v="1"/>
    <n v="55"/>
    <s v="Other"/>
    <x v="1"/>
    <s v="Medium Booking"/>
  </r>
  <r>
    <x v="346"/>
    <d v="2026-02-17T00:00:00"/>
    <d v="2026-02-21T00:00:00"/>
    <d v="1899-12-30T22:30:00"/>
    <x v="0"/>
    <s v="Feb"/>
    <s v="M006"/>
    <x v="25"/>
    <s v="Drama"/>
    <s v="Tamil"/>
    <n v="7.3"/>
    <s v="C111"/>
    <x v="8"/>
    <x v="2"/>
    <n v="2"/>
    <n v="360"/>
    <n v="720"/>
    <x v="1"/>
    <n v="44"/>
    <s v="Female"/>
    <x v="2"/>
    <s v="Low Booking"/>
  </r>
  <r>
    <x v="347"/>
    <d v="2026-04-26T00:00:00"/>
    <d v="2026-04-28T00:00:00"/>
    <d v="1899-12-30T18:30:00"/>
    <x v="1"/>
    <s v="Apr"/>
    <s v="M019"/>
    <x v="31"/>
    <s v="Drama"/>
    <s v="Hindi"/>
    <n v="6.1"/>
    <s v="C131"/>
    <x v="5"/>
    <x v="4"/>
    <n v="4"/>
    <n v="160"/>
    <n v="640"/>
    <x v="2"/>
    <n v="53"/>
    <s v="Male"/>
    <x v="1"/>
    <s v="Medium Booking"/>
  </r>
  <r>
    <x v="348"/>
    <d v="2026-05-02T00:00:00"/>
    <d v="2026-05-02T00:00:00"/>
    <d v="1899-12-30T18:30:00"/>
    <x v="1"/>
    <s v="May"/>
    <s v="M005"/>
    <x v="7"/>
    <s v="Drama"/>
    <s v="Tamil"/>
    <n v="7.3"/>
    <s v="C112"/>
    <x v="2"/>
    <x v="2"/>
    <n v="6"/>
    <n v="240"/>
    <n v="1440"/>
    <x v="1"/>
    <n v="38"/>
    <s v="Other"/>
    <x v="2"/>
    <s v="High Booking"/>
  </r>
  <r>
    <x v="349"/>
    <d v="2026-04-12T00:00:00"/>
    <d v="2026-04-13T00:00:00"/>
    <d v="1899-12-30T22:30:00"/>
    <x v="1"/>
    <s v="Apr"/>
    <s v="M025"/>
    <x v="38"/>
    <s v="Romance"/>
    <s v="Hindi"/>
    <n v="6.8"/>
    <s v="C021"/>
    <x v="6"/>
    <x v="5"/>
    <n v="4"/>
    <n v="220"/>
    <n v="880"/>
    <x v="1"/>
    <n v="46"/>
    <s v="Female"/>
    <x v="1"/>
    <s v="Medium Booking"/>
  </r>
  <r>
    <x v="350"/>
    <d v="2026-05-24T00:00:00"/>
    <d v="2026-05-28T00:00:00"/>
    <d v="1899-12-30T21:15:00"/>
    <x v="1"/>
    <s v="May"/>
    <s v="M009"/>
    <x v="33"/>
    <s v="Biography"/>
    <s v="Tamil"/>
    <n v="8.3000000000000007"/>
    <s v="C093"/>
    <x v="19"/>
    <x v="3"/>
    <n v="2"/>
    <n v="240"/>
    <n v="480"/>
    <x v="2"/>
    <n v="54"/>
    <s v="Female"/>
    <x v="1"/>
    <s v="Low Booking"/>
  </r>
  <r>
    <x v="351"/>
    <d v="2026-03-25T00:00:00"/>
    <d v="2026-04-01T00:00:00"/>
    <d v="1899-12-30T12:45:00"/>
    <x v="0"/>
    <s v="Mar"/>
    <s v="M029"/>
    <x v="1"/>
    <s v="Adventure"/>
    <s v="Kannada"/>
    <n v="8.6999999999999993"/>
    <s v="C102"/>
    <x v="10"/>
    <x v="6"/>
    <n v="2"/>
    <n v="220"/>
    <n v="440"/>
    <x v="4"/>
    <n v="27"/>
    <s v="Other"/>
    <x v="0"/>
    <s v="Low Booking"/>
  </r>
  <r>
    <x v="352"/>
    <d v="2026-01-19T00:00:00"/>
    <d v="2026-01-20T00:00:00"/>
    <d v="1899-12-30T18:30:00"/>
    <x v="0"/>
    <s v="Jan"/>
    <s v="M005"/>
    <x v="7"/>
    <s v="Drama"/>
    <s v="Tamil"/>
    <n v="7.3"/>
    <s v="C053"/>
    <x v="22"/>
    <x v="8"/>
    <n v="2"/>
    <n v="260"/>
    <n v="520"/>
    <x v="4"/>
    <n v="59"/>
    <s v="Female"/>
    <x v="1"/>
    <s v="Low Booking"/>
  </r>
  <r>
    <x v="353"/>
    <d v="2026-04-16T00:00:00"/>
    <d v="2026-04-18T00:00:00"/>
    <d v="1899-12-30T12:45:00"/>
    <x v="0"/>
    <s v="Apr"/>
    <s v="M005"/>
    <x v="7"/>
    <s v="Drama"/>
    <s v="Tamil"/>
    <n v="7.3"/>
    <s v="C012"/>
    <x v="3"/>
    <x v="12"/>
    <n v="4"/>
    <n v="160"/>
    <n v="640"/>
    <x v="4"/>
    <n v="23"/>
    <s v="Male"/>
    <x v="0"/>
    <s v="Medium Booking"/>
  </r>
  <r>
    <x v="354"/>
    <d v="2026-01-17T00:00:00"/>
    <d v="2026-01-24T00:00:00"/>
    <d v="1899-12-30T12:45:00"/>
    <x v="1"/>
    <s v="Jan"/>
    <s v="M018"/>
    <x v="35"/>
    <s v="Romance"/>
    <s v="Telugu"/>
    <n v="8.5"/>
    <s v="C012"/>
    <x v="3"/>
    <x v="12"/>
    <n v="3"/>
    <n v="240"/>
    <n v="720"/>
    <x v="4"/>
    <n v="57"/>
    <s v="Female"/>
    <x v="1"/>
    <s v="Medium Booking"/>
  </r>
  <r>
    <x v="355"/>
    <d v="2026-03-05T00:00:00"/>
    <d v="2026-03-09T00:00:00"/>
    <d v="1899-12-30T15:30:00"/>
    <x v="0"/>
    <s v="Mar"/>
    <s v="M013"/>
    <x v="23"/>
    <s v="Action"/>
    <s v="Telugu"/>
    <n v="6.5"/>
    <s v="C033"/>
    <x v="23"/>
    <x v="13"/>
    <n v="3"/>
    <n v="180"/>
    <n v="540"/>
    <x v="4"/>
    <n v="40"/>
    <s v="Other"/>
    <x v="2"/>
    <s v="Medium Booking"/>
  </r>
  <r>
    <x v="356"/>
    <d v="2026-05-21T00:00:00"/>
    <d v="2026-05-28T00:00:00"/>
    <d v="1899-12-30T21:15:00"/>
    <x v="0"/>
    <s v="May"/>
    <s v="M004"/>
    <x v="9"/>
    <s v="Drama"/>
    <s v="Tamil"/>
    <n v="7.6"/>
    <s v="C153"/>
    <x v="15"/>
    <x v="10"/>
    <n v="2"/>
    <n v="420"/>
    <n v="840"/>
    <x v="0"/>
    <n v="58"/>
    <s v="Other"/>
    <x v="1"/>
    <s v="Low Booking"/>
  </r>
  <r>
    <x v="357"/>
    <d v="2026-03-30T00:00:00"/>
    <d v="2026-04-06T00:00:00"/>
    <d v="1899-12-30T09:30:00"/>
    <x v="0"/>
    <s v="Mar"/>
    <s v="M017"/>
    <x v="26"/>
    <s v="Action"/>
    <s v="Telugu"/>
    <n v="8.1999999999999993"/>
    <s v="C023"/>
    <x v="7"/>
    <x v="5"/>
    <n v="2"/>
    <n v="320"/>
    <n v="640"/>
    <x v="2"/>
    <n v="18"/>
    <s v="Female"/>
    <x v="0"/>
    <s v="Low Booking"/>
  </r>
  <r>
    <x v="358"/>
    <d v="2026-05-01T00:00:00"/>
    <d v="2026-05-01T00:00:00"/>
    <d v="1899-12-30T12:45:00"/>
    <x v="0"/>
    <s v="May"/>
    <s v="M025"/>
    <x v="38"/>
    <s v="Romance"/>
    <s v="Hindi"/>
    <n v="6.8"/>
    <s v="C112"/>
    <x v="2"/>
    <x v="2"/>
    <n v="2"/>
    <n v="320"/>
    <n v="640"/>
    <x v="0"/>
    <n v="56"/>
    <s v="Female"/>
    <x v="1"/>
    <s v="Low Booking"/>
  </r>
  <r>
    <x v="359"/>
    <d v="2026-04-16T00:00:00"/>
    <d v="2026-04-22T00:00:00"/>
    <d v="1899-12-30T12:45:00"/>
    <x v="0"/>
    <s v="Apr"/>
    <s v="M010"/>
    <x v="17"/>
    <s v="Action"/>
    <s v="Tamil"/>
    <n v="7"/>
    <s v="C042"/>
    <x v="1"/>
    <x v="15"/>
    <n v="4"/>
    <n v="360"/>
    <n v="1440"/>
    <x v="0"/>
    <n v="58"/>
    <s v="Other"/>
    <x v="1"/>
    <s v="Medium Booking"/>
  </r>
  <r>
    <x v="360"/>
    <d v="2026-03-14T00:00:00"/>
    <d v="2026-03-18T00:00:00"/>
    <d v="1899-12-30T15:30:00"/>
    <x v="1"/>
    <s v="Mar"/>
    <s v="M011"/>
    <x v="8"/>
    <s v="Action"/>
    <s v="Telugu"/>
    <n v="6.1"/>
    <s v="C022"/>
    <x v="10"/>
    <x v="5"/>
    <n v="2"/>
    <n v="200"/>
    <n v="400"/>
    <x v="2"/>
    <n v="46"/>
    <s v="Female"/>
    <x v="1"/>
    <s v="Low Booking"/>
  </r>
  <r>
    <x v="361"/>
    <d v="2026-02-08T00:00:00"/>
    <d v="2026-02-08T00:00:00"/>
    <d v="1899-12-30T22:30:00"/>
    <x v="1"/>
    <s v="Feb"/>
    <s v="M039"/>
    <x v="15"/>
    <s v="Sci-Fi"/>
    <s v="English"/>
    <n v="8.5"/>
    <s v="C012"/>
    <x v="3"/>
    <x v="12"/>
    <n v="6"/>
    <n v="160"/>
    <n v="960"/>
    <x v="2"/>
    <n v="46"/>
    <s v="Male"/>
    <x v="1"/>
    <s v="High Booking"/>
  </r>
  <r>
    <x v="362"/>
    <d v="2026-01-04T00:00:00"/>
    <d v="2026-01-11T00:00:00"/>
    <d v="1899-12-30T15:30:00"/>
    <x v="1"/>
    <s v="Jan"/>
    <s v="M006"/>
    <x v="25"/>
    <s v="Drama"/>
    <s v="Tamil"/>
    <n v="7.3"/>
    <s v="C093"/>
    <x v="19"/>
    <x v="3"/>
    <n v="4"/>
    <n v="240"/>
    <n v="960"/>
    <x v="2"/>
    <n v="20"/>
    <s v="Male"/>
    <x v="0"/>
    <s v="Medium Booking"/>
  </r>
  <r>
    <x v="363"/>
    <d v="2026-04-11T00:00:00"/>
    <d v="2026-04-12T00:00:00"/>
    <d v="1899-12-30T09:30:00"/>
    <x v="1"/>
    <s v="Apr"/>
    <s v="M018"/>
    <x v="35"/>
    <s v="Romance"/>
    <s v="Telugu"/>
    <n v="8.5"/>
    <s v="C043"/>
    <x v="12"/>
    <x v="15"/>
    <n v="5"/>
    <n v="200"/>
    <n v="1000"/>
    <x v="4"/>
    <n v="18"/>
    <s v="Female"/>
    <x v="0"/>
    <s v="High Booking"/>
  </r>
  <r>
    <x v="364"/>
    <d v="2026-01-09T00:00:00"/>
    <d v="2026-01-12T00:00:00"/>
    <d v="1899-12-30T15:30:00"/>
    <x v="0"/>
    <s v="Jan"/>
    <s v="M014"/>
    <x v="28"/>
    <s v="Romance"/>
    <s v="Telugu"/>
    <n v="8"/>
    <s v="C031"/>
    <x v="8"/>
    <x v="13"/>
    <n v="3"/>
    <n v="420"/>
    <n v="1260"/>
    <x v="3"/>
    <n v="37"/>
    <s v="Other"/>
    <x v="2"/>
    <s v="Medium Booking"/>
  </r>
  <r>
    <x v="365"/>
    <d v="2026-03-06T00:00:00"/>
    <d v="2026-03-13T00:00:00"/>
    <d v="1899-12-30T12:45:00"/>
    <x v="0"/>
    <s v="Mar"/>
    <s v="M022"/>
    <x v="34"/>
    <s v="Drama"/>
    <s v="Hindi"/>
    <n v="9"/>
    <s v="C051"/>
    <x v="5"/>
    <x v="8"/>
    <n v="5"/>
    <n v="280"/>
    <n v="1400"/>
    <x v="4"/>
    <n v="25"/>
    <s v="Female"/>
    <x v="0"/>
    <s v="High Booking"/>
  </r>
  <r>
    <x v="366"/>
    <d v="2026-02-12T00:00:00"/>
    <d v="2026-02-16T00:00:00"/>
    <d v="1899-12-30T22:30:00"/>
    <x v="0"/>
    <s v="Feb"/>
    <s v="M020"/>
    <x v="18"/>
    <s v="Action"/>
    <s v="Hindi"/>
    <n v="7"/>
    <s v="C092"/>
    <x v="3"/>
    <x v="3"/>
    <n v="1"/>
    <n v="160"/>
    <n v="160"/>
    <x v="2"/>
    <n v="48"/>
    <s v="Female"/>
    <x v="1"/>
    <s v="Low Booking"/>
  </r>
  <r>
    <x v="367"/>
    <d v="2026-03-05T00:00:00"/>
    <d v="2026-03-07T00:00:00"/>
    <d v="1899-12-30T09:30:00"/>
    <x v="0"/>
    <s v="Mar"/>
    <s v="M015"/>
    <x v="30"/>
    <s v="Sci-Fi"/>
    <s v="Telugu"/>
    <n v="7"/>
    <s v="C152"/>
    <x v="18"/>
    <x v="10"/>
    <n v="2"/>
    <n v="440"/>
    <n v="880"/>
    <x v="2"/>
    <n v="21"/>
    <s v="Other"/>
    <x v="0"/>
    <s v="Low Booking"/>
  </r>
  <r>
    <x v="368"/>
    <d v="2026-02-02T00:00:00"/>
    <d v="2026-02-09T00:00:00"/>
    <d v="1899-12-30T15:30:00"/>
    <x v="0"/>
    <s v="Feb"/>
    <s v="M006"/>
    <x v="25"/>
    <s v="Drama"/>
    <s v="Tamil"/>
    <n v="7.3"/>
    <s v="C123"/>
    <x v="12"/>
    <x v="1"/>
    <n v="4"/>
    <n v="220"/>
    <n v="880"/>
    <x v="1"/>
    <n v="42"/>
    <s v="Male"/>
    <x v="2"/>
    <s v="Medium Booking"/>
  </r>
  <r>
    <x v="369"/>
    <d v="2026-06-30T00:00:00"/>
    <d v="2026-07-07T00:00:00"/>
    <d v="1899-12-30T15:30:00"/>
    <x v="0"/>
    <s v="Jun"/>
    <s v="M018"/>
    <x v="35"/>
    <s v="Romance"/>
    <s v="Telugu"/>
    <n v="8.5"/>
    <s v="C122"/>
    <x v="1"/>
    <x v="1"/>
    <n v="2"/>
    <n v="260"/>
    <n v="520"/>
    <x v="0"/>
    <n v="47"/>
    <s v="Other"/>
    <x v="1"/>
    <s v="Low Booking"/>
  </r>
  <r>
    <x v="370"/>
    <d v="2026-01-18T00:00:00"/>
    <d v="2026-01-20T00:00:00"/>
    <d v="1899-12-30T22:30:00"/>
    <x v="1"/>
    <s v="Jan"/>
    <s v="M013"/>
    <x v="23"/>
    <s v="Action"/>
    <s v="Telugu"/>
    <n v="6.5"/>
    <s v="C062"/>
    <x v="13"/>
    <x v="11"/>
    <n v="2"/>
    <n v="420"/>
    <n v="840"/>
    <x v="3"/>
    <n v="42"/>
    <s v="Other"/>
    <x v="2"/>
    <s v="Low Booking"/>
  </r>
  <r>
    <x v="371"/>
    <d v="2026-06-08T00:00:00"/>
    <d v="2026-06-11T00:00:00"/>
    <d v="1899-12-30T12:45:00"/>
    <x v="0"/>
    <s v="Jun"/>
    <s v="M009"/>
    <x v="33"/>
    <s v="Biography"/>
    <s v="Tamil"/>
    <n v="8.3000000000000007"/>
    <s v="C022"/>
    <x v="10"/>
    <x v="5"/>
    <n v="4"/>
    <n v="380"/>
    <n v="1520"/>
    <x v="1"/>
    <n v="53"/>
    <s v="Female"/>
    <x v="1"/>
    <s v="Medium Booking"/>
  </r>
  <r>
    <x v="372"/>
    <d v="2026-01-29T00:00:00"/>
    <d v="2026-01-30T00:00:00"/>
    <d v="1899-12-30T09:30:00"/>
    <x v="0"/>
    <s v="Jan"/>
    <s v="M017"/>
    <x v="26"/>
    <s v="Action"/>
    <s v="Telugu"/>
    <n v="8.1999999999999993"/>
    <s v="C022"/>
    <x v="10"/>
    <x v="5"/>
    <n v="4"/>
    <n v="200"/>
    <n v="800"/>
    <x v="2"/>
    <n v="30"/>
    <s v="Male"/>
    <x v="2"/>
    <s v="Medium Booking"/>
  </r>
  <r>
    <x v="373"/>
    <d v="2026-05-27T00:00:00"/>
    <d v="2026-06-02T00:00:00"/>
    <d v="1899-12-30T22:30:00"/>
    <x v="0"/>
    <s v="May"/>
    <s v="M023"/>
    <x v="21"/>
    <s v="Comedy"/>
    <s v="Hindi"/>
    <n v="6.9"/>
    <s v="C121"/>
    <x v="21"/>
    <x v="1"/>
    <n v="4"/>
    <n v="420"/>
    <n v="1680"/>
    <x v="3"/>
    <n v="56"/>
    <s v="Male"/>
    <x v="1"/>
    <s v="Medium Booking"/>
  </r>
  <r>
    <x v="374"/>
    <d v="2026-01-21T00:00:00"/>
    <d v="2026-01-28T00:00:00"/>
    <d v="1899-12-30T22:30:00"/>
    <x v="0"/>
    <s v="Jan"/>
    <s v="M031"/>
    <x v="22"/>
    <s v="Drama"/>
    <s v="Malayalam"/>
    <n v="8.3000000000000007"/>
    <s v="C021"/>
    <x v="6"/>
    <x v="5"/>
    <n v="3"/>
    <n v="220"/>
    <n v="660"/>
    <x v="0"/>
    <n v="41"/>
    <s v="Female"/>
    <x v="2"/>
    <s v="Medium Booking"/>
  </r>
  <r>
    <x v="375"/>
    <d v="2026-01-19T00:00:00"/>
    <d v="2026-01-23T00:00:00"/>
    <d v="1899-12-30T12:45:00"/>
    <x v="0"/>
    <s v="Jan"/>
    <s v="M002"/>
    <x v="12"/>
    <s v="Action"/>
    <s v="Tamil"/>
    <n v="7.1"/>
    <s v="C052"/>
    <x v="11"/>
    <x v="8"/>
    <n v="1"/>
    <n v="380"/>
    <n v="380"/>
    <x v="2"/>
    <n v="30"/>
    <s v="Other"/>
    <x v="2"/>
    <s v="Low Booking"/>
  </r>
  <r>
    <x v="376"/>
    <d v="2026-05-23T00:00:00"/>
    <d v="2026-05-29T00:00:00"/>
    <d v="1899-12-30T12:45:00"/>
    <x v="1"/>
    <s v="May"/>
    <s v="M028"/>
    <x v="39"/>
    <s v="Action"/>
    <s v="Kannada"/>
    <n v="8.1999999999999993"/>
    <s v="C142"/>
    <x v="13"/>
    <x v="9"/>
    <n v="2"/>
    <n v="400"/>
    <n v="800"/>
    <x v="0"/>
    <n v="24"/>
    <s v="Female"/>
    <x v="0"/>
    <s v="Low Booking"/>
  </r>
  <r>
    <x v="377"/>
    <d v="2026-06-18T00:00:00"/>
    <d v="2026-06-20T00:00:00"/>
    <d v="1899-12-30T15:30:00"/>
    <x v="0"/>
    <s v="Jun"/>
    <s v="M017"/>
    <x v="26"/>
    <s v="Action"/>
    <s v="Telugu"/>
    <n v="8.1999999999999993"/>
    <s v="C133"/>
    <x v="22"/>
    <x v="4"/>
    <n v="5"/>
    <n v="360"/>
    <n v="1800"/>
    <x v="4"/>
    <n v="38"/>
    <s v="Other"/>
    <x v="2"/>
    <s v="High Booking"/>
  </r>
  <r>
    <x v="378"/>
    <d v="2026-06-05T00:00:00"/>
    <d v="2026-06-08T00:00:00"/>
    <d v="1899-12-30T18:30:00"/>
    <x v="0"/>
    <s v="Jun"/>
    <s v="M019"/>
    <x v="31"/>
    <s v="Drama"/>
    <s v="Hindi"/>
    <n v="6.1"/>
    <s v="C052"/>
    <x v="11"/>
    <x v="8"/>
    <n v="4"/>
    <n v="280"/>
    <n v="1120"/>
    <x v="3"/>
    <n v="46"/>
    <s v="Other"/>
    <x v="1"/>
    <s v="Medium Booking"/>
  </r>
  <r>
    <x v="379"/>
    <d v="2026-03-14T00:00:00"/>
    <d v="2026-03-14T00:00:00"/>
    <d v="1899-12-30T22:30:00"/>
    <x v="1"/>
    <s v="Mar"/>
    <s v="M016"/>
    <x v="20"/>
    <s v="Drama"/>
    <s v="Telugu"/>
    <n v="7.7"/>
    <s v="C072"/>
    <x v="18"/>
    <x v="7"/>
    <n v="2"/>
    <n v="200"/>
    <n v="400"/>
    <x v="1"/>
    <n v="19"/>
    <s v="Other"/>
    <x v="0"/>
    <s v="Low Booking"/>
  </r>
  <r>
    <x v="380"/>
    <d v="2026-01-25T00:00:00"/>
    <d v="2026-01-25T00:00:00"/>
    <d v="1899-12-30T15:30:00"/>
    <x v="1"/>
    <s v="Jan"/>
    <s v="M014"/>
    <x v="28"/>
    <s v="Romance"/>
    <s v="Telugu"/>
    <n v="8"/>
    <s v="C041"/>
    <x v="21"/>
    <x v="15"/>
    <n v="2"/>
    <n v="160"/>
    <n v="320"/>
    <x v="0"/>
    <n v="34"/>
    <s v="Female"/>
    <x v="2"/>
    <s v="Low Booking"/>
  </r>
  <r>
    <x v="381"/>
    <d v="2026-01-20T00:00:00"/>
    <d v="2026-01-25T00:00:00"/>
    <d v="1899-12-30T21:15:00"/>
    <x v="0"/>
    <s v="Jan"/>
    <s v="M030"/>
    <x v="29"/>
    <s v="Comedy"/>
    <s v="Kannada"/>
    <n v="8"/>
    <s v="C043"/>
    <x v="12"/>
    <x v="15"/>
    <n v="4"/>
    <n v="280"/>
    <n v="1120"/>
    <x v="3"/>
    <n v="24"/>
    <s v="Other"/>
    <x v="0"/>
    <s v="Medium Booking"/>
  </r>
  <r>
    <x v="382"/>
    <d v="2026-01-21T00:00:00"/>
    <d v="2026-01-21T00:00:00"/>
    <d v="1899-12-30T12:45:00"/>
    <x v="0"/>
    <s v="Jan"/>
    <s v="M037"/>
    <x v="11"/>
    <s v="Biography"/>
    <s v="English"/>
    <n v="8.5"/>
    <s v="C081"/>
    <x v="4"/>
    <x v="14"/>
    <n v="5"/>
    <n v="200"/>
    <n v="1000"/>
    <x v="3"/>
    <n v="25"/>
    <s v="Other"/>
    <x v="0"/>
    <s v="High Booking"/>
  </r>
  <r>
    <x v="383"/>
    <d v="2026-01-14T00:00:00"/>
    <d v="2026-01-18T00:00:00"/>
    <d v="1899-12-30T09:30:00"/>
    <x v="0"/>
    <s v="Jan"/>
    <s v="M017"/>
    <x v="26"/>
    <s v="Action"/>
    <s v="Telugu"/>
    <n v="8.1999999999999993"/>
    <s v="C073"/>
    <x v="15"/>
    <x v="7"/>
    <n v="3"/>
    <n v="420"/>
    <n v="1260"/>
    <x v="4"/>
    <n v="27"/>
    <s v="Other"/>
    <x v="0"/>
    <s v="Medium Booking"/>
  </r>
  <r>
    <x v="384"/>
    <d v="2026-02-26T00:00:00"/>
    <d v="2026-03-04T00:00:00"/>
    <d v="1899-12-30T21:15:00"/>
    <x v="0"/>
    <s v="Feb"/>
    <s v="M008"/>
    <x v="36"/>
    <s v="Romance"/>
    <s v="Tamil"/>
    <n v="7.4"/>
    <s v="C092"/>
    <x v="3"/>
    <x v="3"/>
    <n v="2"/>
    <n v="160"/>
    <n v="320"/>
    <x v="1"/>
    <n v="21"/>
    <s v="Male"/>
    <x v="0"/>
    <s v="Low Booking"/>
  </r>
  <r>
    <x v="385"/>
    <d v="2026-05-09T00:00:00"/>
    <d v="2026-05-15T00:00:00"/>
    <d v="1899-12-30T12:45:00"/>
    <x v="1"/>
    <s v="May"/>
    <s v="M029"/>
    <x v="1"/>
    <s v="Adventure"/>
    <s v="Kannada"/>
    <n v="8.6999999999999993"/>
    <s v="C033"/>
    <x v="23"/>
    <x v="13"/>
    <n v="3"/>
    <n v="180"/>
    <n v="540"/>
    <x v="2"/>
    <n v="54"/>
    <s v="Male"/>
    <x v="1"/>
    <s v="Medium Booking"/>
  </r>
  <r>
    <x v="386"/>
    <d v="2026-04-21T00:00:00"/>
    <d v="2026-04-26T00:00:00"/>
    <d v="1899-12-30T15:30:00"/>
    <x v="0"/>
    <s v="Apr"/>
    <s v="M025"/>
    <x v="38"/>
    <s v="Romance"/>
    <s v="Hindi"/>
    <n v="6.8"/>
    <s v="C131"/>
    <x v="5"/>
    <x v="4"/>
    <n v="1"/>
    <n v="160"/>
    <n v="160"/>
    <x v="0"/>
    <n v="30"/>
    <s v="Other"/>
    <x v="2"/>
    <s v="Low Booking"/>
  </r>
  <r>
    <x v="387"/>
    <d v="2026-03-20T00:00:00"/>
    <d v="2026-03-22T00:00:00"/>
    <d v="1899-12-30T12:45:00"/>
    <x v="0"/>
    <s v="Mar"/>
    <s v="M040"/>
    <x v="27"/>
    <s v="Animation"/>
    <s v="English"/>
    <n v="7.6"/>
    <s v="C141"/>
    <x v="20"/>
    <x v="9"/>
    <n v="3"/>
    <n v="320"/>
    <n v="960"/>
    <x v="2"/>
    <n v="32"/>
    <s v="Other"/>
    <x v="2"/>
    <s v="Medium Booking"/>
  </r>
  <r>
    <x v="388"/>
    <d v="2026-01-29T00:00:00"/>
    <d v="2026-01-29T00:00:00"/>
    <d v="1899-12-30T15:30:00"/>
    <x v="0"/>
    <s v="Jan"/>
    <s v="M007"/>
    <x v="16"/>
    <s v="Comedy"/>
    <s v="Tamil"/>
    <n v="8"/>
    <s v="C141"/>
    <x v="20"/>
    <x v="9"/>
    <n v="5"/>
    <n v="240"/>
    <n v="1200"/>
    <x v="4"/>
    <n v="25"/>
    <s v="Male"/>
    <x v="0"/>
    <s v="High Booking"/>
  </r>
  <r>
    <x v="389"/>
    <d v="2026-02-23T00:00:00"/>
    <d v="2026-02-26T00:00:00"/>
    <d v="1899-12-30T09:30:00"/>
    <x v="0"/>
    <s v="Feb"/>
    <s v="M006"/>
    <x v="25"/>
    <s v="Drama"/>
    <s v="Tamil"/>
    <n v="7.3"/>
    <s v="C121"/>
    <x v="21"/>
    <x v="1"/>
    <n v="3"/>
    <n v="240"/>
    <n v="720"/>
    <x v="0"/>
    <n v="60"/>
    <s v="Other"/>
    <x v="1"/>
    <s v="Medium Booking"/>
  </r>
  <r>
    <x v="390"/>
    <d v="2026-03-07T00:00:00"/>
    <d v="2026-03-09T00:00:00"/>
    <d v="1899-12-30T18:30:00"/>
    <x v="1"/>
    <s v="Mar"/>
    <s v="M002"/>
    <x v="12"/>
    <s v="Action"/>
    <s v="Tamil"/>
    <n v="7.1"/>
    <s v="C051"/>
    <x v="5"/>
    <x v="8"/>
    <n v="2"/>
    <n v="460"/>
    <n v="920"/>
    <x v="1"/>
    <n v="22"/>
    <s v="Other"/>
    <x v="0"/>
    <s v="Low Booking"/>
  </r>
  <r>
    <x v="391"/>
    <d v="2026-01-28T00:00:00"/>
    <d v="2026-01-28T00:00:00"/>
    <d v="1899-12-30T15:30:00"/>
    <x v="0"/>
    <s v="Jan"/>
    <s v="M008"/>
    <x v="36"/>
    <s v="Romance"/>
    <s v="Tamil"/>
    <n v="7.4"/>
    <s v="C143"/>
    <x v="16"/>
    <x v="9"/>
    <n v="2"/>
    <n v="320"/>
    <n v="640"/>
    <x v="0"/>
    <n v="24"/>
    <s v="Other"/>
    <x v="0"/>
    <s v="Low Booking"/>
  </r>
  <r>
    <x v="392"/>
    <d v="2026-02-17T00:00:00"/>
    <d v="2026-02-20T00:00:00"/>
    <d v="1899-12-30T15:30:00"/>
    <x v="0"/>
    <s v="Feb"/>
    <s v="M016"/>
    <x v="20"/>
    <s v="Drama"/>
    <s v="Telugu"/>
    <n v="7.7"/>
    <s v="C103"/>
    <x v="7"/>
    <x v="6"/>
    <n v="5"/>
    <n v="360"/>
    <n v="1800"/>
    <x v="4"/>
    <n v="51"/>
    <s v="Female"/>
    <x v="1"/>
    <s v="High Booking"/>
  </r>
  <r>
    <x v="393"/>
    <d v="2026-01-05T00:00:00"/>
    <d v="2026-01-10T00:00:00"/>
    <d v="1899-12-30T22:30:00"/>
    <x v="0"/>
    <s v="Jan"/>
    <s v="M025"/>
    <x v="38"/>
    <s v="Romance"/>
    <s v="Hindi"/>
    <n v="6.8"/>
    <s v="C082"/>
    <x v="0"/>
    <x v="14"/>
    <n v="2"/>
    <n v="280"/>
    <n v="560"/>
    <x v="4"/>
    <n v="21"/>
    <s v="Male"/>
    <x v="0"/>
    <s v="Low Booking"/>
  </r>
  <r>
    <x v="394"/>
    <d v="2026-02-27T00:00:00"/>
    <d v="2026-03-01T00:00:00"/>
    <d v="1899-12-30T22:30:00"/>
    <x v="0"/>
    <s v="Feb"/>
    <s v="M009"/>
    <x v="33"/>
    <s v="Biography"/>
    <s v="Tamil"/>
    <n v="8.3000000000000007"/>
    <s v="C092"/>
    <x v="3"/>
    <x v="3"/>
    <n v="1"/>
    <n v="160"/>
    <n v="160"/>
    <x v="2"/>
    <n v="57"/>
    <s v="Female"/>
    <x v="1"/>
    <s v="Low Booking"/>
  </r>
  <r>
    <x v="395"/>
    <d v="2026-05-27T00:00:00"/>
    <d v="2026-05-29T00:00:00"/>
    <d v="1899-12-30T21:15:00"/>
    <x v="0"/>
    <s v="May"/>
    <s v="M012"/>
    <x v="32"/>
    <s v="Action"/>
    <s v="Telugu"/>
    <n v="7.8"/>
    <s v="C072"/>
    <x v="18"/>
    <x v="7"/>
    <n v="2"/>
    <n v="380"/>
    <n v="760"/>
    <x v="2"/>
    <n v="26"/>
    <s v="Male"/>
    <x v="0"/>
    <s v="Low Booking"/>
  </r>
  <r>
    <x v="396"/>
    <d v="2026-06-26T00:00:00"/>
    <d v="2026-06-28T00:00:00"/>
    <d v="1899-12-30T12:45:00"/>
    <x v="0"/>
    <s v="Jun"/>
    <s v="M012"/>
    <x v="32"/>
    <s v="Action"/>
    <s v="Telugu"/>
    <n v="7.8"/>
    <s v="C041"/>
    <x v="21"/>
    <x v="15"/>
    <n v="5"/>
    <n v="340"/>
    <n v="1700"/>
    <x v="2"/>
    <n v="25"/>
    <s v="Other"/>
    <x v="0"/>
    <s v="High Booking"/>
  </r>
  <r>
    <x v="397"/>
    <d v="2026-03-23T00:00:00"/>
    <d v="2026-03-29T00:00:00"/>
    <d v="1899-12-30T12:45:00"/>
    <x v="0"/>
    <s v="Mar"/>
    <s v="M039"/>
    <x v="15"/>
    <s v="Sci-Fi"/>
    <s v="English"/>
    <n v="8.5"/>
    <s v="C072"/>
    <x v="18"/>
    <x v="7"/>
    <n v="4"/>
    <n v="280"/>
    <n v="1120"/>
    <x v="2"/>
    <n v="35"/>
    <s v="Male"/>
    <x v="2"/>
    <s v="Medium Booking"/>
  </r>
  <r>
    <x v="398"/>
    <d v="2026-02-17T00:00:00"/>
    <d v="2026-02-17T00:00:00"/>
    <d v="1899-12-30T12:45:00"/>
    <x v="0"/>
    <s v="Feb"/>
    <s v="M029"/>
    <x v="1"/>
    <s v="Adventure"/>
    <s v="Kannada"/>
    <n v="8.6999999999999993"/>
    <s v="C141"/>
    <x v="20"/>
    <x v="9"/>
    <n v="2"/>
    <n v="420"/>
    <n v="840"/>
    <x v="1"/>
    <n v="32"/>
    <s v="Male"/>
    <x v="2"/>
    <s v="Low Booking"/>
  </r>
  <r>
    <x v="399"/>
    <d v="2026-02-04T00:00:00"/>
    <d v="2026-02-11T00:00:00"/>
    <d v="1899-12-30T12:45:00"/>
    <x v="0"/>
    <s v="Feb"/>
    <s v="M026"/>
    <x v="3"/>
    <s v="Thriller"/>
    <s v="Hindi"/>
    <n v="8.1999999999999993"/>
    <s v="C083"/>
    <x v="14"/>
    <x v="14"/>
    <n v="5"/>
    <n v="280"/>
    <n v="1400"/>
    <x v="4"/>
    <n v="30"/>
    <s v="Male"/>
    <x v="2"/>
    <s v="High Booking"/>
  </r>
  <r>
    <x v="400"/>
    <d v="2026-04-16T00:00:00"/>
    <d v="2026-04-19T00:00:00"/>
    <d v="1899-12-30T18:30:00"/>
    <x v="0"/>
    <s v="Apr"/>
    <s v="M028"/>
    <x v="39"/>
    <s v="Action"/>
    <s v="Kannada"/>
    <n v="8.1999999999999993"/>
    <s v="C051"/>
    <x v="5"/>
    <x v="8"/>
    <n v="1"/>
    <n v="280"/>
    <n v="280"/>
    <x v="1"/>
    <n v="57"/>
    <s v="Female"/>
    <x v="1"/>
    <s v="Low Booking"/>
  </r>
  <r>
    <x v="401"/>
    <d v="2026-04-20T00:00:00"/>
    <d v="2026-04-26T00:00:00"/>
    <d v="1899-12-30T21:15:00"/>
    <x v="0"/>
    <s v="Apr"/>
    <s v="M029"/>
    <x v="1"/>
    <s v="Adventure"/>
    <s v="Kannada"/>
    <n v="8.6999999999999993"/>
    <s v="C133"/>
    <x v="22"/>
    <x v="4"/>
    <n v="4"/>
    <n v="360"/>
    <n v="1440"/>
    <x v="0"/>
    <n v="54"/>
    <s v="Other"/>
    <x v="1"/>
    <s v="Medium Booking"/>
  </r>
  <r>
    <x v="402"/>
    <d v="2026-05-14T00:00:00"/>
    <d v="2026-05-15T00:00:00"/>
    <d v="1899-12-30T18:30:00"/>
    <x v="0"/>
    <s v="May"/>
    <s v="M013"/>
    <x v="23"/>
    <s v="Action"/>
    <s v="Telugu"/>
    <n v="6.5"/>
    <s v="C013"/>
    <x v="19"/>
    <x v="12"/>
    <n v="3"/>
    <n v="240"/>
    <n v="720"/>
    <x v="3"/>
    <n v="53"/>
    <s v="Male"/>
    <x v="1"/>
    <s v="Medium Booking"/>
  </r>
  <r>
    <x v="403"/>
    <d v="2026-04-23T00:00:00"/>
    <d v="2026-04-29T00:00:00"/>
    <d v="1899-12-30T12:45:00"/>
    <x v="0"/>
    <s v="Apr"/>
    <s v="M035"/>
    <x v="24"/>
    <s v="Comedy"/>
    <s v="Malayalam"/>
    <n v="7.8"/>
    <s v="C071"/>
    <x v="9"/>
    <x v="7"/>
    <n v="2"/>
    <n v="260"/>
    <n v="520"/>
    <x v="4"/>
    <n v="51"/>
    <s v="Male"/>
    <x v="1"/>
    <s v="Low Booking"/>
  </r>
  <r>
    <x v="404"/>
    <d v="2026-02-16T00:00:00"/>
    <d v="2026-02-18T00:00:00"/>
    <d v="1899-12-30T18:30:00"/>
    <x v="0"/>
    <s v="Feb"/>
    <s v="M010"/>
    <x v="17"/>
    <s v="Action"/>
    <s v="Tamil"/>
    <n v="7"/>
    <s v="C073"/>
    <x v="15"/>
    <x v="7"/>
    <n v="1"/>
    <n v="320"/>
    <n v="320"/>
    <x v="1"/>
    <n v="30"/>
    <s v="Female"/>
    <x v="2"/>
    <s v="Low Booking"/>
  </r>
  <r>
    <x v="405"/>
    <d v="2026-02-01T00:00:00"/>
    <d v="2026-02-02T00:00:00"/>
    <d v="1899-12-30T21:15:00"/>
    <x v="1"/>
    <s v="Feb"/>
    <s v="M003"/>
    <x v="2"/>
    <s v="Action"/>
    <s v="Tamil"/>
    <n v="8.3000000000000007"/>
    <s v="C102"/>
    <x v="10"/>
    <x v="6"/>
    <n v="1"/>
    <n v="220"/>
    <n v="220"/>
    <x v="4"/>
    <n v="50"/>
    <s v="Other"/>
    <x v="1"/>
    <s v="Low Booking"/>
  </r>
  <r>
    <x v="406"/>
    <d v="2026-01-12T00:00:00"/>
    <d v="2026-01-14T00:00:00"/>
    <d v="1899-12-30T18:30:00"/>
    <x v="0"/>
    <s v="Jan"/>
    <s v="M036"/>
    <x v="37"/>
    <s v="Action"/>
    <s v="English"/>
    <n v="8.4"/>
    <s v="C131"/>
    <x v="5"/>
    <x v="4"/>
    <n v="2"/>
    <n v="160"/>
    <n v="320"/>
    <x v="1"/>
    <n v="21"/>
    <s v="Other"/>
    <x v="0"/>
    <s v="Low Booking"/>
  </r>
  <r>
    <x v="407"/>
    <d v="2026-03-15T00:00:00"/>
    <d v="2026-03-17T00:00:00"/>
    <d v="1899-12-30T18:30:00"/>
    <x v="1"/>
    <s v="Mar"/>
    <s v="M003"/>
    <x v="2"/>
    <s v="Action"/>
    <s v="Tamil"/>
    <n v="8.3000000000000007"/>
    <s v="C033"/>
    <x v="23"/>
    <x v="13"/>
    <n v="1"/>
    <n v="180"/>
    <n v="180"/>
    <x v="0"/>
    <n v="49"/>
    <s v="Female"/>
    <x v="1"/>
    <s v="Low Booking"/>
  </r>
  <r>
    <x v="408"/>
    <d v="2026-02-25T00:00:00"/>
    <d v="2026-03-04T00:00:00"/>
    <d v="1899-12-30T21:15:00"/>
    <x v="0"/>
    <s v="Feb"/>
    <s v="M013"/>
    <x v="23"/>
    <s v="Action"/>
    <s v="Telugu"/>
    <n v="6.5"/>
    <s v="C102"/>
    <x v="10"/>
    <x v="6"/>
    <n v="3"/>
    <n v="220"/>
    <n v="660"/>
    <x v="2"/>
    <n v="35"/>
    <s v="Male"/>
    <x v="2"/>
    <s v="Medium Booking"/>
  </r>
  <r>
    <x v="409"/>
    <d v="2026-02-07T00:00:00"/>
    <d v="2026-02-07T00:00:00"/>
    <d v="1899-12-30T15:30:00"/>
    <x v="1"/>
    <s v="Feb"/>
    <s v="M023"/>
    <x v="21"/>
    <s v="Comedy"/>
    <s v="Hindi"/>
    <n v="6.9"/>
    <s v="C013"/>
    <x v="19"/>
    <x v="12"/>
    <n v="5"/>
    <n v="240"/>
    <n v="1200"/>
    <x v="3"/>
    <n v="37"/>
    <s v="Male"/>
    <x v="2"/>
    <s v="High Booking"/>
  </r>
  <r>
    <x v="410"/>
    <d v="2026-02-15T00:00:00"/>
    <d v="2026-02-17T00:00:00"/>
    <d v="1899-12-30T15:30:00"/>
    <x v="1"/>
    <s v="Feb"/>
    <s v="M024"/>
    <x v="13"/>
    <s v="Comedy"/>
    <s v="Hindi"/>
    <n v="5.9"/>
    <s v="C141"/>
    <x v="20"/>
    <x v="9"/>
    <n v="3"/>
    <n v="420"/>
    <n v="1260"/>
    <x v="3"/>
    <n v="55"/>
    <s v="Female"/>
    <x v="1"/>
    <s v="Medium Booking"/>
  </r>
  <r>
    <x v="411"/>
    <d v="2026-04-05T00:00:00"/>
    <d v="2026-04-11T00:00:00"/>
    <d v="1899-12-30T15:30:00"/>
    <x v="1"/>
    <s v="Apr"/>
    <s v="M032"/>
    <x v="14"/>
    <s v="Romance"/>
    <s v="Malayalam"/>
    <n v="8.3000000000000007"/>
    <s v="C101"/>
    <x v="6"/>
    <x v="6"/>
    <n v="1"/>
    <n v="360"/>
    <n v="360"/>
    <x v="4"/>
    <n v="35"/>
    <s v="Other"/>
    <x v="2"/>
    <s v="Low Booking"/>
  </r>
  <r>
    <x v="412"/>
    <d v="2026-06-28T00:00:00"/>
    <d v="2026-07-01T00:00:00"/>
    <d v="1899-12-30T22:30:00"/>
    <x v="1"/>
    <s v="Jun"/>
    <s v="M021"/>
    <x v="19"/>
    <s v="Action"/>
    <s v="Hindi"/>
    <n v="5.9"/>
    <s v="C031"/>
    <x v="8"/>
    <x v="13"/>
    <n v="4"/>
    <n v="420"/>
    <n v="1680"/>
    <x v="1"/>
    <n v="48"/>
    <s v="Female"/>
    <x v="1"/>
    <s v="Medium Booking"/>
  </r>
  <r>
    <x v="413"/>
    <d v="2026-03-08T00:00:00"/>
    <d v="2026-03-13T00:00:00"/>
    <d v="1899-12-30T21:15:00"/>
    <x v="1"/>
    <s v="Mar"/>
    <s v="M037"/>
    <x v="11"/>
    <s v="Biography"/>
    <s v="English"/>
    <n v="8.5"/>
    <s v="C141"/>
    <x v="20"/>
    <x v="9"/>
    <n v="3"/>
    <n v="420"/>
    <n v="1260"/>
    <x v="1"/>
    <n v="29"/>
    <s v="Male"/>
    <x v="0"/>
    <s v="Medium Booking"/>
  </r>
  <r>
    <x v="414"/>
    <d v="2026-01-31T00:00:00"/>
    <d v="2026-01-31T00:00:00"/>
    <d v="1899-12-30T15:30:00"/>
    <x v="1"/>
    <s v="Jan"/>
    <s v="M014"/>
    <x v="28"/>
    <s v="Romance"/>
    <s v="Telugu"/>
    <n v="8"/>
    <s v="C032"/>
    <x v="2"/>
    <x v="13"/>
    <n v="4"/>
    <n v="160"/>
    <n v="640"/>
    <x v="2"/>
    <n v="39"/>
    <s v="Male"/>
    <x v="2"/>
    <s v="Medium Booking"/>
  </r>
  <r>
    <x v="415"/>
    <d v="2026-06-26T00:00:00"/>
    <d v="2026-06-30T00:00:00"/>
    <d v="1899-12-30T22:30:00"/>
    <x v="0"/>
    <s v="Jun"/>
    <s v="M007"/>
    <x v="16"/>
    <s v="Comedy"/>
    <s v="Tamil"/>
    <n v="8"/>
    <s v="C022"/>
    <x v="10"/>
    <x v="5"/>
    <n v="2"/>
    <n v="200"/>
    <n v="400"/>
    <x v="1"/>
    <n v="25"/>
    <s v="Female"/>
    <x v="0"/>
    <s v="Low Booking"/>
  </r>
  <r>
    <x v="416"/>
    <d v="2026-02-14T00:00:00"/>
    <d v="2026-02-17T00:00:00"/>
    <d v="1899-12-30T12:45:00"/>
    <x v="1"/>
    <s v="Feb"/>
    <s v="M009"/>
    <x v="33"/>
    <s v="Biography"/>
    <s v="Tamil"/>
    <n v="8.3000000000000007"/>
    <s v="C081"/>
    <x v="4"/>
    <x v="14"/>
    <n v="5"/>
    <n v="280"/>
    <n v="1400"/>
    <x v="0"/>
    <n v="48"/>
    <s v="Female"/>
    <x v="1"/>
    <s v="High Booking"/>
  </r>
  <r>
    <x v="417"/>
    <d v="2026-04-16T00:00:00"/>
    <d v="2026-04-16T00:00:00"/>
    <d v="1899-12-30T21:15:00"/>
    <x v="0"/>
    <s v="Apr"/>
    <s v="M032"/>
    <x v="14"/>
    <s v="Romance"/>
    <s v="Malayalam"/>
    <n v="8.3000000000000007"/>
    <s v="C072"/>
    <x v="18"/>
    <x v="7"/>
    <n v="4"/>
    <n v="380"/>
    <n v="1520"/>
    <x v="1"/>
    <n v="31"/>
    <s v="Female"/>
    <x v="2"/>
    <s v="Medium Booking"/>
  </r>
  <r>
    <x v="418"/>
    <d v="2026-02-08T00:00:00"/>
    <d v="2026-02-12T00:00:00"/>
    <d v="1899-12-30T12:45:00"/>
    <x v="1"/>
    <s v="Feb"/>
    <s v="M033"/>
    <x v="10"/>
    <s v="Action"/>
    <s v="Malayalam"/>
    <n v="7.5"/>
    <s v="C081"/>
    <x v="4"/>
    <x v="14"/>
    <n v="3"/>
    <n v="280"/>
    <n v="840"/>
    <x v="3"/>
    <n v="42"/>
    <s v="Female"/>
    <x v="2"/>
    <s v="Medium Booking"/>
  </r>
  <r>
    <x v="419"/>
    <d v="2026-01-09T00:00:00"/>
    <d v="2026-01-13T00:00:00"/>
    <d v="1899-12-30T15:30:00"/>
    <x v="0"/>
    <s v="Jan"/>
    <s v="M011"/>
    <x v="8"/>
    <s v="Action"/>
    <s v="Telugu"/>
    <n v="6.1"/>
    <s v="C112"/>
    <x v="2"/>
    <x v="2"/>
    <n v="2"/>
    <n v="240"/>
    <n v="480"/>
    <x v="3"/>
    <n v="51"/>
    <s v="Female"/>
    <x v="1"/>
    <s v="Low Booking"/>
  </r>
  <r>
    <x v="420"/>
    <d v="2026-02-21T00:00:00"/>
    <d v="2026-02-22T00:00:00"/>
    <d v="1899-12-30T22:30:00"/>
    <x v="1"/>
    <s v="Feb"/>
    <s v="M013"/>
    <x v="23"/>
    <s v="Action"/>
    <s v="Telugu"/>
    <n v="6.5"/>
    <s v="C012"/>
    <x v="3"/>
    <x v="12"/>
    <n v="5"/>
    <n v="240"/>
    <n v="1200"/>
    <x v="1"/>
    <n v="48"/>
    <s v="Female"/>
    <x v="1"/>
    <s v="High Booking"/>
  </r>
  <r>
    <x v="421"/>
    <d v="2026-01-26T00:00:00"/>
    <d v="2026-01-28T00:00:00"/>
    <d v="1899-12-30T09:30:00"/>
    <x v="0"/>
    <s v="Jan"/>
    <s v="M006"/>
    <x v="25"/>
    <s v="Drama"/>
    <s v="Tamil"/>
    <n v="7.3"/>
    <s v="C013"/>
    <x v="19"/>
    <x v="12"/>
    <n v="2"/>
    <n v="320"/>
    <n v="640"/>
    <x v="1"/>
    <n v="37"/>
    <s v="Female"/>
    <x v="2"/>
    <s v="Low Booking"/>
  </r>
  <r>
    <x v="422"/>
    <d v="2026-01-27T00:00:00"/>
    <d v="2026-01-31T00:00:00"/>
    <d v="1899-12-30T18:30:00"/>
    <x v="0"/>
    <s v="Jan"/>
    <s v="M001"/>
    <x v="4"/>
    <s v="Action"/>
    <s v="Tamil"/>
    <n v="8"/>
    <s v="C072"/>
    <x v="18"/>
    <x v="7"/>
    <n v="2"/>
    <n v="200"/>
    <n v="400"/>
    <x v="3"/>
    <n v="38"/>
    <s v="Female"/>
    <x v="2"/>
    <s v="Low Booking"/>
  </r>
  <r>
    <x v="423"/>
    <d v="2026-02-10T00:00:00"/>
    <d v="2026-02-14T00:00:00"/>
    <d v="1899-12-30T15:30:00"/>
    <x v="0"/>
    <s v="Feb"/>
    <s v="M003"/>
    <x v="2"/>
    <s v="Action"/>
    <s v="Tamil"/>
    <n v="8.3000000000000007"/>
    <s v="C141"/>
    <x v="20"/>
    <x v="9"/>
    <n v="3"/>
    <n v="420"/>
    <n v="1260"/>
    <x v="1"/>
    <n v="38"/>
    <s v="Other"/>
    <x v="2"/>
    <s v="Medium Booking"/>
  </r>
  <r>
    <x v="424"/>
    <d v="2026-02-13T00:00:00"/>
    <d v="2026-02-14T00:00:00"/>
    <d v="1899-12-30T09:30:00"/>
    <x v="0"/>
    <s v="Feb"/>
    <s v="M008"/>
    <x v="36"/>
    <s v="Romance"/>
    <s v="Tamil"/>
    <n v="7.4"/>
    <s v="C081"/>
    <x v="4"/>
    <x v="14"/>
    <n v="3"/>
    <n v="380"/>
    <n v="1140"/>
    <x v="3"/>
    <n v="21"/>
    <s v="Male"/>
    <x v="0"/>
    <s v="Medium Booking"/>
  </r>
  <r>
    <x v="425"/>
    <d v="2026-04-11T00:00:00"/>
    <d v="2026-04-13T00:00:00"/>
    <d v="1899-12-30T21:15:00"/>
    <x v="1"/>
    <s v="Apr"/>
    <s v="M026"/>
    <x v="3"/>
    <s v="Thriller"/>
    <s v="Hindi"/>
    <n v="8.1999999999999993"/>
    <s v="C132"/>
    <x v="11"/>
    <x v="4"/>
    <n v="3"/>
    <n v="260"/>
    <n v="780"/>
    <x v="4"/>
    <n v="60"/>
    <s v="Other"/>
    <x v="1"/>
    <s v="Medium Booking"/>
  </r>
  <r>
    <x v="426"/>
    <d v="2026-01-24T00:00:00"/>
    <d v="2026-01-31T00:00:00"/>
    <d v="1899-12-30T15:30:00"/>
    <x v="1"/>
    <s v="Jan"/>
    <s v="M003"/>
    <x v="2"/>
    <s v="Action"/>
    <s v="Tamil"/>
    <n v="8.3000000000000007"/>
    <s v="C072"/>
    <x v="18"/>
    <x v="7"/>
    <n v="3"/>
    <n v="280"/>
    <n v="840"/>
    <x v="4"/>
    <n v="57"/>
    <s v="Male"/>
    <x v="1"/>
    <s v="Medium Booking"/>
  </r>
  <r>
    <x v="427"/>
    <d v="2026-03-25T00:00:00"/>
    <d v="2026-04-01T00:00:00"/>
    <d v="1899-12-30T15:30:00"/>
    <x v="0"/>
    <s v="Mar"/>
    <s v="M015"/>
    <x v="30"/>
    <s v="Sci-Fi"/>
    <s v="Telugu"/>
    <n v="7"/>
    <s v="C022"/>
    <x v="10"/>
    <x v="5"/>
    <n v="1"/>
    <n v="280"/>
    <n v="280"/>
    <x v="0"/>
    <n v="36"/>
    <s v="Male"/>
    <x v="2"/>
    <s v="Low Booking"/>
  </r>
  <r>
    <x v="428"/>
    <d v="2026-01-28T00:00:00"/>
    <d v="2026-02-02T00:00:00"/>
    <d v="1899-12-30T12:45:00"/>
    <x v="0"/>
    <s v="Jan"/>
    <s v="M018"/>
    <x v="35"/>
    <s v="Romance"/>
    <s v="Telugu"/>
    <n v="8.5"/>
    <s v="C022"/>
    <x v="10"/>
    <x v="5"/>
    <n v="3"/>
    <n v="200"/>
    <n v="600"/>
    <x v="4"/>
    <n v="57"/>
    <s v="Female"/>
    <x v="1"/>
    <s v="Medium Booking"/>
  </r>
  <r>
    <x v="429"/>
    <d v="2026-03-29T00:00:00"/>
    <d v="2026-04-01T00:00:00"/>
    <d v="1899-12-30T22:30:00"/>
    <x v="1"/>
    <s v="Mar"/>
    <s v="M031"/>
    <x v="22"/>
    <s v="Drama"/>
    <s v="Malayalam"/>
    <n v="8.3000000000000007"/>
    <s v="C132"/>
    <x v="11"/>
    <x v="4"/>
    <n v="4"/>
    <n v="260"/>
    <n v="1040"/>
    <x v="2"/>
    <n v="52"/>
    <s v="Other"/>
    <x v="1"/>
    <s v="Medium Booking"/>
  </r>
  <r>
    <x v="430"/>
    <d v="2026-05-27T00:00:00"/>
    <d v="2026-06-03T00:00:00"/>
    <d v="1899-12-30T18:30:00"/>
    <x v="0"/>
    <s v="May"/>
    <s v="M003"/>
    <x v="2"/>
    <s v="Action"/>
    <s v="Tamil"/>
    <n v="8.3000000000000007"/>
    <s v="C133"/>
    <x v="22"/>
    <x v="4"/>
    <n v="2"/>
    <n v="360"/>
    <n v="720"/>
    <x v="0"/>
    <n v="37"/>
    <s v="Male"/>
    <x v="2"/>
    <s v="Low Booking"/>
  </r>
  <r>
    <x v="431"/>
    <d v="2026-03-25T00:00:00"/>
    <d v="2026-04-01T00:00:00"/>
    <d v="1899-12-30T09:30:00"/>
    <x v="0"/>
    <s v="Mar"/>
    <s v="M023"/>
    <x v="21"/>
    <s v="Comedy"/>
    <s v="Hindi"/>
    <n v="6.9"/>
    <s v="C021"/>
    <x v="6"/>
    <x v="5"/>
    <n v="2"/>
    <n v="220"/>
    <n v="440"/>
    <x v="2"/>
    <n v="58"/>
    <s v="Female"/>
    <x v="1"/>
    <s v="Low Booking"/>
  </r>
  <r>
    <x v="432"/>
    <d v="2026-04-10T00:00:00"/>
    <d v="2026-04-17T00:00:00"/>
    <d v="1899-12-30T22:30:00"/>
    <x v="0"/>
    <s v="Apr"/>
    <s v="M005"/>
    <x v="7"/>
    <s v="Drama"/>
    <s v="Tamil"/>
    <n v="7.3"/>
    <s v="C152"/>
    <x v="18"/>
    <x v="10"/>
    <n v="2"/>
    <n v="260"/>
    <n v="520"/>
    <x v="3"/>
    <n v="45"/>
    <s v="Other"/>
    <x v="1"/>
    <s v="Low Booking"/>
  </r>
  <r>
    <x v="433"/>
    <d v="2026-06-06T00:00:00"/>
    <d v="2026-06-12T00:00:00"/>
    <d v="1899-12-30T15:30:00"/>
    <x v="1"/>
    <s v="Jun"/>
    <s v="M033"/>
    <x v="10"/>
    <s v="Action"/>
    <s v="Malayalam"/>
    <n v="7.5"/>
    <s v="C071"/>
    <x v="9"/>
    <x v="7"/>
    <n v="2"/>
    <n v="180"/>
    <n v="360"/>
    <x v="1"/>
    <n v="53"/>
    <s v="Male"/>
    <x v="1"/>
    <s v="Low Booking"/>
  </r>
  <r>
    <x v="434"/>
    <d v="2026-04-21T00:00:00"/>
    <d v="2026-04-27T00:00:00"/>
    <d v="1899-12-30T18:30:00"/>
    <x v="0"/>
    <s v="Apr"/>
    <s v="M022"/>
    <x v="34"/>
    <s v="Drama"/>
    <s v="Hindi"/>
    <n v="9"/>
    <s v="C161"/>
    <x v="4"/>
    <x v="0"/>
    <n v="2"/>
    <n v="360"/>
    <n v="720"/>
    <x v="2"/>
    <n v="29"/>
    <s v="Other"/>
    <x v="0"/>
    <s v="Low Booking"/>
  </r>
  <r>
    <x v="435"/>
    <d v="2026-04-03T00:00:00"/>
    <d v="2026-04-09T00:00:00"/>
    <d v="1899-12-30T22:30:00"/>
    <x v="0"/>
    <s v="Apr"/>
    <s v="M004"/>
    <x v="9"/>
    <s v="Drama"/>
    <s v="Tamil"/>
    <n v="7.6"/>
    <s v="C151"/>
    <x v="9"/>
    <x v="10"/>
    <n v="2"/>
    <n v="280"/>
    <n v="560"/>
    <x v="2"/>
    <n v="49"/>
    <s v="Male"/>
    <x v="1"/>
    <s v="Low Booking"/>
  </r>
  <r>
    <x v="436"/>
    <d v="2026-06-14T00:00:00"/>
    <d v="2026-06-20T00:00:00"/>
    <d v="1899-12-30T21:15:00"/>
    <x v="1"/>
    <s v="Jun"/>
    <s v="M034"/>
    <x v="6"/>
    <s v="Adventure"/>
    <s v="Malayalam"/>
    <n v="8.3000000000000007"/>
    <s v="C153"/>
    <x v="15"/>
    <x v="10"/>
    <n v="5"/>
    <n v="420"/>
    <n v="2100"/>
    <x v="4"/>
    <n v="45"/>
    <s v="Female"/>
    <x v="1"/>
    <s v="High Booking"/>
  </r>
  <r>
    <x v="437"/>
    <d v="2026-02-17T00:00:00"/>
    <d v="2026-02-23T00:00:00"/>
    <d v="1899-12-30T21:15:00"/>
    <x v="0"/>
    <s v="Feb"/>
    <s v="M021"/>
    <x v="19"/>
    <s v="Action"/>
    <s v="Hindi"/>
    <n v="5.9"/>
    <s v="C131"/>
    <x v="5"/>
    <x v="4"/>
    <n v="4"/>
    <n v="240"/>
    <n v="960"/>
    <x v="3"/>
    <n v="44"/>
    <s v="Male"/>
    <x v="2"/>
    <s v="Medium Booking"/>
  </r>
  <r>
    <x v="438"/>
    <d v="2026-06-30T00:00:00"/>
    <d v="2026-07-05T00:00:00"/>
    <d v="1899-12-30T18:30:00"/>
    <x v="0"/>
    <s v="Jun"/>
    <s v="M003"/>
    <x v="2"/>
    <s v="Action"/>
    <s v="Tamil"/>
    <n v="8.3000000000000007"/>
    <s v="C111"/>
    <x v="8"/>
    <x v="2"/>
    <n v="2"/>
    <n v="180"/>
    <n v="360"/>
    <x v="3"/>
    <n v="35"/>
    <s v="Other"/>
    <x v="2"/>
    <s v="Low Booking"/>
  </r>
  <r>
    <x v="439"/>
    <d v="2026-03-04T00:00:00"/>
    <d v="2026-03-11T00:00:00"/>
    <d v="1899-12-30T09:30:00"/>
    <x v="0"/>
    <s v="Mar"/>
    <s v="M022"/>
    <x v="34"/>
    <s v="Drama"/>
    <s v="Hindi"/>
    <n v="9"/>
    <s v="C151"/>
    <x v="9"/>
    <x v="10"/>
    <n v="4"/>
    <n v="280"/>
    <n v="1120"/>
    <x v="0"/>
    <n v="57"/>
    <s v="Male"/>
    <x v="1"/>
    <s v="Medium Booking"/>
  </r>
  <r>
    <x v="440"/>
    <d v="2026-04-27T00:00:00"/>
    <d v="2026-05-04T00:00:00"/>
    <d v="1899-12-30T09:30:00"/>
    <x v="0"/>
    <s v="Apr"/>
    <s v="M019"/>
    <x v="31"/>
    <s v="Drama"/>
    <s v="Hindi"/>
    <n v="6.1"/>
    <s v="C081"/>
    <x v="4"/>
    <x v="14"/>
    <n v="2"/>
    <n v="280"/>
    <n v="560"/>
    <x v="1"/>
    <n v="28"/>
    <s v="Other"/>
    <x v="0"/>
    <s v="Low Booking"/>
  </r>
  <r>
    <x v="441"/>
    <d v="2026-01-16T00:00:00"/>
    <d v="2026-01-23T00:00:00"/>
    <d v="1899-12-30T15:30:00"/>
    <x v="0"/>
    <s v="Jan"/>
    <s v="M019"/>
    <x v="31"/>
    <s v="Drama"/>
    <s v="Hindi"/>
    <n v="6.1"/>
    <s v="C131"/>
    <x v="5"/>
    <x v="4"/>
    <n v="3"/>
    <n v="160"/>
    <n v="480"/>
    <x v="3"/>
    <n v="19"/>
    <s v="Male"/>
    <x v="0"/>
    <s v="Medium Booking"/>
  </r>
  <r>
    <x v="442"/>
    <d v="2026-03-13T00:00:00"/>
    <d v="2026-03-17T00:00:00"/>
    <d v="1899-12-30T21:15:00"/>
    <x v="0"/>
    <s v="Mar"/>
    <s v="M004"/>
    <x v="9"/>
    <s v="Drama"/>
    <s v="Tamil"/>
    <n v="7.6"/>
    <s v="C063"/>
    <x v="16"/>
    <x v="11"/>
    <n v="5"/>
    <n v="240"/>
    <n v="1200"/>
    <x v="4"/>
    <n v="29"/>
    <s v="Female"/>
    <x v="0"/>
    <s v="High Booking"/>
  </r>
  <r>
    <x v="443"/>
    <d v="2026-03-08T00:00:00"/>
    <d v="2026-03-11T00:00:00"/>
    <d v="1899-12-30T18:30:00"/>
    <x v="1"/>
    <s v="Mar"/>
    <s v="M015"/>
    <x v="30"/>
    <s v="Sci-Fi"/>
    <s v="Telugu"/>
    <n v="7"/>
    <s v="C121"/>
    <x v="21"/>
    <x v="1"/>
    <n v="2"/>
    <n v="240"/>
    <n v="480"/>
    <x v="4"/>
    <n v="27"/>
    <s v="Female"/>
    <x v="0"/>
    <s v="Low Booking"/>
  </r>
  <r>
    <x v="444"/>
    <d v="2026-06-19T00:00:00"/>
    <d v="2026-06-26T00:00:00"/>
    <d v="1899-12-30T09:30:00"/>
    <x v="0"/>
    <s v="Jun"/>
    <s v="M027"/>
    <x v="5"/>
    <s v="Action"/>
    <s v="Kannada"/>
    <n v="8.3000000000000007"/>
    <s v="C042"/>
    <x v="1"/>
    <x v="15"/>
    <n v="3"/>
    <n v="280"/>
    <n v="840"/>
    <x v="2"/>
    <n v="34"/>
    <s v="Female"/>
    <x v="2"/>
    <s v="Medium Booking"/>
  </r>
  <r>
    <x v="445"/>
    <d v="2026-05-02T00:00:00"/>
    <d v="2026-05-06T00:00:00"/>
    <d v="1899-12-30T21:15:00"/>
    <x v="1"/>
    <s v="May"/>
    <s v="M014"/>
    <x v="28"/>
    <s v="Romance"/>
    <s v="Telugu"/>
    <n v="8"/>
    <s v="C122"/>
    <x v="1"/>
    <x v="1"/>
    <n v="2"/>
    <n v="180"/>
    <n v="360"/>
    <x v="4"/>
    <n v="27"/>
    <s v="Male"/>
    <x v="0"/>
    <s v="Low Booking"/>
  </r>
  <r>
    <x v="446"/>
    <d v="2026-04-25T00:00:00"/>
    <d v="2026-05-01T00:00:00"/>
    <d v="1899-12-30T21:15:00"/>
    <x v="1"/>
    <s v="Apr"/>
    <s v="M024"/>
    <x v="13"/>
    <s v="Comedy"/>
    <s v="Hindi"/>
    <n v="5.9"/>
    <s v="C121"/>
    <x v="21"/>
    <x v="1"/>
    <n v="1"/>
    <n v="240"/>
    <n v="240"/>
    <x v="1"/>
    <n v="45"/>
    <s v="Female"/>
    <x v="1"/>
    <s v="Low Booking"/>
  </r>
  <r>
    <x v="447"/>
    <d v="2026-03-10T00:00:00"/>
    <d v="2026-03-11T00:00:00"/>
    <d v="1899-12-30T12:45:00"/>
    <x v="0"/>
    <s v="Mar"/>
    <s v="M007"/>
    <x v="16"/>
    <s v="Comedy"/>
    <s v="Tamil"/>
    <n v="8"/>
    <s v="C132"/>
    <x v="11"/>
    <x v="4"/>
    <n v="3"/>
    <n v="260"/>
    <n v="780"/>
    <x v="1"/>
    <n v="55"/>
    <s v="Other"/>
    <x v="1"/>
    <s v="Medium Booking"/>
  </r>
  <r>
    <x v="448"/>
    <d v="2026-03-22T00:00:00"/>
    <d v="2026-03-22T00:00:00"/>
    <d v="1899-12-30T12:45:00"/>
    <x v="1"/>
    <s v="Mar"/>
    <s v="M024"/>
    <x v="13"/>
    <s v="Comedy"/>
    <s v="Hindi"/>
    <n v="5.9"/>
    <s v="C022"/>
    <x v="10"/>
    <x v="5"/>
    <n v="2"/>
    <n v="200"/>
    <n v="400"/>
    <x v="1"/>
    <n v="40"/>
    <s v="Male"/>
    <x v="2"/>
    <s v="Low Booking"/>
  </r>
  <r>
    <x v="449"/>
    <d v="2026-01-07T00:00:00"/>
    <d v="2026-01-08T00:00:00"/>
    <d v="1899-12-30T09:30:00"/>
    <x v="0"/>
    <s v="Jan"/>
    <s v="M002"/>
    <x v="12"/>
    <s v="Action"/>
    <s v="Tamil"/>
    <n v="7.1"/>
    <s v="C133"/>
    <x v="22"/>
    <x v="4"/>
    <n v="6"/>
    <n v="280"/>
    <n v="1680"/>
    <x v="4"/>
    <n v="25"/>
    <s v="Other"/>
    <x v="0"/>
    <s v="High Booking"/>
  </r>
  <r>
    <x v="450"/>
    <d v="2026-01-29T00:00:00"/>
    <d v="2026-01-31T00:00:00"/>
    <d v="1899-12-30T22:30:00"/>
    <x v="0"/>
    <s v="Jan"/>
    <s v="M007"/>
    <x v="16"/>
    <s v="Comedy"/>
    <s v="Tamil"/>
    <n v="8"/>
    <s v="C103"/>
    <x v="7"/>
    <x v="6"/>
    <n v="3"/>
    <n v="180"/>
    <n v="540"/>
    <x v="1"/>
    <n v="45"/>
    <s v="Male"/>
    <x v="1"/>
    <s v="Medium Booking"/>
  </r>
  <r>
    <x v="451"/>
    <d v="2026-03-12T00:00:00"/>
    <d v="2026-03-12T00:00:00"/>
    <d v="1899-12-30T18:30:00"/>
    <x v="0"/>
    <s v="Mar"/>
    <s v="M010"/>
    <x v="17"/>
    <s v="Action"/>
    <s v="Tamil"/>
    <n v="7"/>
    <s v="C081"/>
    <x v="4"/>
    <x v="14"/>
    <n v="2"/>
    <n v="200"/>
    <n v="400"/>
    <x v="0"/>
    <n v="22"/>
    <s v="Female"/>
    <x v="0"/>
    <s v="Low Booking"/>
  </r>
  <r>
    <x v="452"/>
    <d v="2026-06-15T00:00:00"/>
    <d v="2026-06-22T00:00:00"/>
    <d v="1899-12-30T09:30:00"/>
    <x v="0"/>
    <s v="Jun"/>
    <s v="M003"/>
    <x v="2"/>
    <s v="Action"/>
    <s v="Tamil"/>
    <n v="8.3000000000000007"/>
    <s v="C122"/>
    <x v="1"/>
    <x v="1"/>
    <n v="2"/>
    <n v="260"/>
    <n v="520"/>
    <x v="3"/>
    <n v="34"/>
    <s v="Male"/>
    <x v="2"/>
    <s v="Low Booking"/>
  </r>
  <r>
    <x v="453"/>
    <d v="2026-04-25T00:00:00"/>
    <d v="2026-04-25T00:00:00"/>
    <d v="1899-12-30T18:30:00"/>
    <x v="1"/>
    <s v="Apr"/>
    <s v="M035"/>
    <x v="24"/>
    <s v="Comedy"/>
    <s v="Malayalam"/>
    <n v="7.8"/>
    <s v="C041"/>
    <x v="21"/>
    <x v="15"/>
    <n v="5"/>
    <n v="160"/>
    <n v="800"/>
    <x v="3"/>
    <n v="39"/>
    <s v="Other"/>
    <x v="2"/>
    <s v="High Booking"/>
  </r>
  <r>
    <x v="454"/>
    <d v="2026-05-03T00:00:00"/>
    <d v="2026-05-09T00:00:00"/>
    <d v="1899-12-30T09:30:00"/>
    <x v="1"/>
    <s v="May"/>
    <s v="M011"/>
    <x v="8"/>
    <s v="Action"/>
    <s v="Telugu"/>
    <n v="6.1"/>
    <s v="C162"/>
    <x v="0"/>
    <x v="0"/>
    <n v="3"/>
    <n v="160"/>
    <n v="480"/>
    <x v="1"/>
    <n v="48"/>
    <s v="Female"/>
    <x v="1"/>
    <s v="Medium Booking"/>
  </r>
  <r>
    <x v="455"/>
    <d v="2026-04-13T00:00:00"/>
    <d v="2026-04-13T00:00:00"/>
    <d v="1899-12-30T15:30:00"/>
    <x v="0"/>
    <s v="Apr"/>
    <s v="M022"/>
    <x v="34"/>
    <s v="Drama"/>
    <s v="Hindi"/>
    <n v="9"/>
    <s v="C143"/>
    <x v="16"/>
    <x v="9"/>
    <n v="2"/>
    <n v="240"/>
    <n v="480"/>
    <x v="2"/>
    <n v="47"/>
    <s v="Other"/>
    <x v="1"/>
    <s v="Low Booking"/>
  </r>
  <r>
    <x v="456"/>
    <d v="2026-04-09T00:00:00"/>
    <d v="2026-04-12T00:00:00"/>
    <d v="1899-12-30T18:30:00"/>
    <x v="0"/>
    <s v="Apr"/>
    <s v="M008"/>
    <x v="36"/>
    <s v="Romance"/>
    <s v="Tamil"/>
    <n v="7.4"/>
    <s v="C091"/>
    <x v="17"/>
    <x v="3"/>
    <n v="3"/>
    <n v="200"/>
    <n v="600"/>
    <x v="2"/>
    <n v="58"/>
    <s v="Male"/>
    <x v="1"/>
    <s v="Medium Booking"/>
  </r>
  <r>
    <x v="457"/>
    <d v="2026-01-07T00:00:00"/>
    <d v="2026-01-10T00:00:00"/>
    <d v="1899-12-30T09:30:00"/>
    <x v="0"/>
    <s v="Jan"/>
    <s v="M015"/>
    <x v="30"/>
    <s v="Sci-Fi"/>
    <s v="Telugu"/>
    <n v="7"/>
    <s v="C022"/>
    <x v="10"/>
    <x v="5"/>
    <n v="3"/>
    <n v="380"/>
    <n v="1140"/>
    <x v="1"/>
    <n v="46"/>
    <s v="Male"/>
    <x v="1"/>
    <s v="Medium Booking"/>
  </r>
  <r>
    <x v="458"/>
    <d v="2026-01-11T00:00:00"/>
    <d v="2026-01-17T00:00:00"/>
    <d v="1899-12-30T22:30:00"/>
    <x v="1"/>
    <s v="Jan"/>
    <s v="M003"/>
    <x v="2"/>
    <s v="Action"/>
    <s v="Tamil"/>
    <n v="8.3000000000000007"/>
    <s v="C143"/>
    <x v="16"/>
    <x v="9"/>
    <n v="3"/>
    <n v="420"/>
    <n v="1260"/>
    <x v="3"/>
    <n v="27"/>
    <s v="Male"/>
    <x v="0"/>
    <s v="Medium Booking"/>
  </r>
  <r>
    <x v="459"/>
    <d v="2026-05-06T00:00:00"/>
    <d v="2026-05-06T00:00:00"/>
    <d v="1899-12-30T09:30:00"/>
    <x v="0"/>
    <s v="May"/>
    <s v="M014"/>
    <x v="28"/>
    <s v="Romance"/>
    <s v="Telugu"/>
    <n v="8"/>
    <s v="C141"/>
    <x v="20"/>
    <x v="9"/>
    <n v="2"/>
    <n v="240"/>
    <n v="480"/>
    <x v="3"/>
    <n v="58"/>
    <s v="Female"/>
    <x v="1"/>
    <s v="Low Booking"/>
  </r>
  <r>
    <x v="460"/>
    <d v="2026-06-01T00:00:00"/>
    <d v="2026-06-02T00:00:00"/>
    <d v="1899-12-30T18:30:00"/>
    <x v="0"/>
    <s v="Jun"/>
    <s v="M031"/>
    <x v="22"/>
    <s v="Drama"/>
    <s v="Malayalam"/>
    <n v="8.3000000000000007"/>
    <s v="C031"/>
    <x v="8"/>
    <x v="13"/>
    <n v="3"/>
    <n v="240"/>
    <n v="720"/>
    <x v="4"/>
    <n v="30"/>
    <s v="Female"/>
    <x v="2"/>
    <s v="Medium Booking"/>
  </r>
  <r>
    <x v="461"/>
    <d v="2026-06-25T00:00:00"/>
    <d v="2026-06-27T00:00:00"/>
    <d v="1899-12-30T18:30:00"/>
    <x v="0"/>
    <s v="Jun"/>
    <s v="M009"/>
    <x v="33"/>
    <s v="Biography"/>
    <s v="Tamil"/>
    <n v="8.3000000000000007"/>
    <s v="C052"/>
    <x v="11"/>
    <x v="8"/>
    <n v="3"/>
    <n v="200"/>
    <n v="600"/>
    <x v="1"/>
    <n v="27"/>
    <s v="Other"/>
    <x v="0"/>
    <s v="Medium Booking"/>
  </r>
  <r>
    <x v="462"/>
    <d v="2026-04-23T00:00:00"/>
    <d v="2026-04-26T00:00:00"/>
    <d v="1899-12-30T09:30:00"/>
    <x v="0"/>
    <s v="Apr"/>
    <s v="M037"/>
    <x v="11"/>
    <s v="Biography"/>
    <s v="English"/>
    <n v="8.5"/>
    <s v="C013"/>
    <x v="19"/>
    <x v="12"/>
    <n v="1"/>
    <n v="240"/>
    <n v="240"/>
    <x v="3"/>
    <n v="28"/>
    <s v="Male"/>
    <x v="0"/>
    <s v="Low Booking"/>
  </r>
  <r>
    <x v="463"/>
    <d v="2026-02-15T00:00:00"/>
    <d v="2026-02-16T00:00:00"/>
    <d v="1899-12-30T12:45:00"/>
    <x v="1"/>
    <s v="Feb"/>
    <s v="M026"/>
    <x v="3"/>
    <s v="Thriller"/>
    <s v="Hindi"/>
    <n v="8.1999999999999993"/>
    <s v="C132"/>
    <x v="11"/>
    <x v="4"/>
    <n v="2"/>
    <n v="180"/>
    <n v="360"/>
    <x v="1"/>
    <n v="26"/>
    <s v="Other"/>
    <x v="0"/>
    <s v="Low Booking"/>
  </r>
  <r>
    <x v="464"/>
    <d v="2026-04-16T00:00:00"/>
    <d v="2026-04-19T00:00:00"/>
    <d v="1899-12-30T22:30:00"/>
    <x v="0"/>
    <s v="Apr"/>
    <s v="M037"/>
    <x v="11"/>
    <s v="Biography"/>
    <s v="English"/>
    <n v="8.5"/>
    <s v="C141"/>
    <x v="20"/>
    <x v="9"/>
    <n v="3"/>
    <n v="240"/>
    <n v="720"/>
    <x v="1"/>
    <n v="23"/>
    <s v="Female"/>
    <x v="0"/>
    <s v="Medium Booking"/>
  </r>
  <r>
    <x v="465"/>
    <d v="2026-05-23T00:00:00"/>
    <d v="2026-05-26T00:00:00"/>
    <d v="1899-12-30T12:45:00"/>
    <x v="1"/>
    <s v="May"/>
    <s v="M005"/>
    <x v="7"/>
    <s v="Drama"/>
    <s v="Tamil"/>
    <n v="7.3"/>
    <s v="C121"/>
    <x v="21"/>
    <x v="1"/>
    <n v="3"/>
    <n v="240"/>
    <n v="720"/>
    <x v="2"/>
    <n v="50"/>
    <s v="Female"/>
    <x v="1"/>
    <s v="Medium Booking"/>
  </r>
  <r>
    <x v="466"/>
    <d v="2026-02-19T00:00:00"/>
    <d v="2026-02-20T00:00:00"/>
    <d v="1899-12-30T22:30:00"/>
    <x v="0"/>
    <s v="Feb"/>
    <s v="M030"/>
    <x v="29"/>
    <s v="Comedy"/>
    <s v="Kannada"/>
    <n v="8"/>
    <s v="C152"/>
    <x v="18"/>
    <x v="10"/>
    <n v="3"/>
    <n v="340"/>
    <n v="1020"/>
    <x v="1"/>
    <n v="21"/>
    <s v="Male"/>
    <x v="0"/>
    <s v="Medium Booking"/>
  </r>
  <r>
    <x v="467"/>
    <d v="2026-03-06T00:00:00"/>
    <d v="2026-03-11T00:00:00"/>
    <d v="1899-12-30T09:30:00"/>
    <x v="0"/>
    <s v="Mar"/>
    <s v="M021"/>
    <x v="19"/>
    <s v="Action"/>
    <s v="Hindi"/>
    <n v="5.9"/>
    <s v="C103"/>
    <x v="7"/>
    <x v="6"/>
    <n v="1"/>
    <n v="180"/>
    <n v="180"/>
    <x v="0"/>
    <n v="28"/>
    <s v="Male"/>
    <x v="0"/>
    <s v="Low Booking"/>
  </r>
  <r>
    <x v="468"/>
    <d v="2026-03-02T00:00:00"/>
    <d v="2026-03-09T00:00:00"/>
    <d v="1899-12-30T15:30:00"/>
    <x v="0"/>
    <s v="Mar"/>
    <s v="M020"/>
    <x v="18"/>
    <s v="Action"/>
    <s v="Hindi"/>
    <n v="7"/>
    <s v="C073"/>
    <x v="15"/>
    <x v="7"/>
    <n v="2"/>
    <n v="320"/>
    <n v="640"/>
    <x v="3"/>
    <n v="25"/>
    <s v="Male"/>
    <x v="0"/>
    <s v="Low Booking"/>
  </r>
  <r>
    <x v="469"/>
    <d v="2026-02-21T00:00:00"/>
    <d v="2026-02-27T00:00:00"/>
    <d v="1899-12-30T21:15:00"/>
    <x v="1"/>
    <s v="Feb"/>
    <s v="M035"/>
    <x v="24"/>
    <s v="Comedy"/>
    <s v="Malayalam"/>
    <n v="7.8"/>
    <s v="C022"/>
    <x v="10"/>
    <x v="5"/>
    <n v="3"/>
    <n v="280"/>
    <n v="840"/>
    <x v="2"/>
    <n v="31"/>
    <s v="Female"/>
    <x v="2"/>
    <s v="Medium Booking"/>
  </r>
  <r>
    <x v="470"/>
    <d v="2026-02-04T00:00:00"/>
    <d v="2026-02-11T00:00:00"/>
    <d v="1899-12-30T09:30:00"/>
    <x v="0"/>
    <s v="Feb"/>
    <s v="M026"/>
    <x v="3"/>
    <s v="Thriller"/>
    <s v="Hindi"/>
    <n v="8.1999999999999993"/>
    <s v="C142"/>
    <x v="13"/>
    <x v="9"/>
    <n v="6"/>
    <n v="220"/>
    <n v="1320"/>
    <x v="2"/>
    <n v="54"/>
    <s v="Male"/>
    <x v="1"/>
    <s v="High Booking"/>
  </r>
  <r>
    <x v="471"/>
    <d v="2026-04-28T00:00:00"/>
    <d v="2026-05-04T00:00:00"/>
    <d v="1899-12-30T21:15:00"/>
    <x v="0"/>
    <s v="Apr"/>
    <s v="M005"/>
    <x v="7"/>
    <s v="Drama"/>
    <s v="Tamil"/>
    <n v="7.3"/>
    <s v="C081"/>
    <x v="4"/>
    <x v="14"/>
    <n v="5"/>
    <n v="200"/>
    <n v="1000"/>
    <x v="0"/>
    <n v="58"/>
    <s v="Other"/>
    <x v="1"/>
    <s v="High Booking"/>
  </r>
  <r>
    <x v="472"/>
    <d v="2026-01-23T00:00:00"/>
    <d v="2026-01-29T00:00:00"/>
    <d v="1899-12-30T22:30:00"/>
    <x v="0"/>
    <s v="Jan"/>
    <s v="M033"/>
    <x v="10"/>
    <s v="Action"/>
    <s v="Malayalam"/>
    <n v="7.5"/>
    <s v="C112"/>
    <x v="2"/>
    <x v="2"/>
    <n v="3"/>
    <n v="240"/>
    <n v="720"/>
    <x v="2"/>
    <n v="45"/>
    <s v="Female"/>
    <x v="1"/>
    <s v="Medium Booking"/>
  </r>
  <r>
    <x v="473"/>
    <d v="2026-05-29T00:00:00"/>
    <d v="2026-06-01T00:00:00"/>
    <d v="1899-12-30T09:30:00"/>
    <x v="0"/>
    <s v="May"/>
    <s v="M035"/>
    <x v="24"/>
    <s v="Comedy"/>
    <s v="Malayalam"/>
    <n v="7.8"/>
    <s v="C132"/>
    <x v="11"/>
    <x v="4"/>
    <n v="5"/>
    <n v="180"/>
    <n v="900"/>
    <x v="0"/>
    <n v="20"/>
    <s v="Male"/>
    <x v="0"/>
    <s v="High Booking"/>
  </r>
  <r>
    <x v="474"/>
    <d v="2026-05-16T00:00:00"/>
    <d v="2026-05-22T00:00:00"/>
    <d v="1899-12-30T22:30:00"/>
    <x v="1"/>
    <s v="May"/>
    <s v="M014"/>
    <x v="28"/>
    <s v="Romance"/>
    <s v="Telugu"/>
    <n v="8"/>
    <s v="C153"/>
    <x v="15"/>
    <x v="10"/>
    <n v="3"/>
    <n v="240"/>
    <n v="720"/>
    <x v="2"/>
    <n v="18"/>
    <s v="Male"/>
    <x v="0"/>
    <s v="Medium Booking"/>
  </r>
  <r>
    <x v="475"/>
    <d v="2026-03-17T00:00:00"/>
    <d v="2026-03-20T00:00:00"/>
    <d v="1899-12-30T22:30:00"/>
    <x v="0"/>
    <s v="Mar"/>
    <s v="M023"/>
    <x v="21"/>
    <s v="Comedy"/>
    <s v="Hindi"/>
    <n v="6.9"/>
    <s v="C023"/>
    <x v="7"/>
    <x v="5"/>
    <n v="3"/>
    <n v="240"/>
    <n v="720"/>
    <x v="3"/>
    <n v="54"/>
    <s v="Female"/>
    <x v="1"/>
    <s v="Medium Booking"/>
  </r>
  <r>
    <x v="476"/>
    <d v="2026-02-05T00:00:00"/>
    <d v="2026-02-11T00:00:00"/>
    <d v="1899-12-30T22:30:00"/>
    <x v="0"/>
    <s v="Feb"/>
    <s v="M005"/>
    <x v="7"/>
    <s v="Drama"/>
    <s v="Tamil"/>
    <n v="7.3"/>
    <s v="C083"/>
    <x v="14"/>
    <x v="14"/>
    <n v="4"/>
    <n v="360"/>
    <n v="1440"/>
    <x v="0"/>
    <n v="42"/>
    <s v="Male"/>
    <x v="2"/>
    <s v="Medium Booking"/>
  </r>
  <r>
    <x v="477"/>
    <d v="2026-04-20T00:00:00"/>
    <d v="2026-04-24T00:00:00"/>
    <d v="1899-12-30T15:30:00"/>
    <x v="0"/>
    <s v="Apr"/>
    <s v="M025"/>
    <x v="38"/>
    <s v="Romance"/>
    <s v="Hindi"/>
    <n v="6.8"/>
    <s v="C141"/>
    <x v="20"/>
    <x v="9"/>
    <n v="3"/>
    <n v="420"/>
    <n v="1260"/>
    <x v="0"/>
    <n v="57"/>
    <s v="Other"/>
    <x v="1"/>
    <s v="Medium Booking"/>
  </r>
  <r>
    <x v="478"/>
    <d v="2026-01-14T00:00:00"/>
    <d v="2026-01-15T00:00:00"/>
    <d v="1899-12-30T21:15:00"/>
    <x v="0"/>
    <s v="Jan"/>
    <s v="M010"/>
    <x v="17"/>
    <s v="Action"/>
    <s v="Tamil"/>
    <n v="7"/>
    <s v="C103"/>
    <x v="7"/>
    <x v="6"/>
    <n v="1"/>
    <n v="360"/>
    <n v="360"/>
    <x v="2"/>
    <n v="22"/>
    <s v="Female"/>
    <x v="0"/>
    <s v="Low Booking"/>
  </r>
  <r>
    <x v="479"/>
    <d v="2026-05-19T00:00:00"/>
    <d v="2026-05-20T00:00:00"/>
    <d v="1899-12-30T15:30:00"/>
    <x v="0"/>
    <s v="May"/>
    <s v="M023"/>
    <x v="21"/>
    <s v="Comedy"/>
    <s v="Hindi"/>
    <n v="6.9"/>
    <s v="C163"/>
    <x v="14"/>
    <x v="0"/>
    <n v="5"/>
    <n v="360"/>
    <n v="1800"/>
    <x v="1"/>
    <n v="32"/>
    <s v="Other"/>
    <x v="2"/>
    <s v="High Booking"/>
  </r>
  <r>
    <x v="480"/>
    <d v="2026-03-12T00:00:00"/>
    <d v="2026-03-12T00:00:00"/>
    <d v="1899-12-30T22:30:00"/>
    <x v="0"/>
    <s v="Mar"/>
    <s v="M002"/>
    <x v="12"/>
    <s v="Action"/>
    <s v="Tamil"/>
    <n v="7.1"/>
    <s v="C082"/>
    <x v="0"/>
    <x v="14"/>
    <n v="3"/>
    <n v="360"/>
    <n v="1080"/>
    <x v="1"/>
    <n v="52"/>
    <s v="Female"/>
    <x v="1"/>
    <s v="Medium Booking"/>
  </r>
  <r>
    <x v="481"/>
    <d v="2026-06-22T00:00:00"/>
    <d v="2026-06-23T00:00:00"/>
    <d v="1899-12-30T09:30:00"/>
    <x v="0"/>
    <s v="Jun"/>
    <s v="M005"/>
    <x v="7"/>
    <s v="Drama"/>
    <s v="Tamil"/>
    <n v="7.3"/>
    <s v="C103"/>
    <x v="7"/>
    <x v="6"/>
    <n v="1"/>
    <n v="180"/>
    <n v="180"/>
    <x v="1"/>
    <n v="22"/>
    <s v="Male"/>
    <x v="0"/>
    <s v="Low Booking"/>
  </r>
  <r>
    <x v="482"/>
    <d v="2026-05-08T00:00:00"/>
    <d v="2026-05-10T00:00:00"/>
    <d v="1899-12-30T18:30:00"/>
    <x v="0"/>
    <s v="May"/>
    <s v="M034"/>
    <x v="6"/>
    <s v="Adventure"/>
    <s v="Malayalam"/>
    <n v="8.3000000000000007"/>
    <s v="C121"/>
    <x v="21"/>
    <x v="1"/>
    <n v="2"/>
    <n v="240"/>
    <n v="480"/>
    <x v="4"/>
    <n v="26"/>
    <s v="Female"/>
    <x v="0"/>
    <s v="Low Booking"/>
  </r>
  <r>
    <x v="483"/>
    <d v="2026-03-16T00:00:00"/>
    <d v="2026-03-19T00:00:00"/>
    <d v="1899-12-30T15:30:00"/>
    <x v="0"/>
    <s v="Mar"/>
    <s v="M002"/>
    <x v="12"/>
    <s v="Action"/>
    <s v="Tamil"/>
    <n v="7.1"/>
    <s v="C053"/>
    <x v="22"/>
    <x v="8"/>
    <n v="3"/>
    <n v="440"/>
    <n v="1320"/>
    <x v="0"/>
    <n v="59"/>
    <s v="Other"/>
    <x v="1"/>
    <s v="Medium Booking"/>
  </r>
  <r>
    <x v="484"/>
    <d v="2026-04-28T00:00:00"/>
    <d v="2026-05-02T00:00:00"/>
    <d v="1899-12-30T09:30:00"/>
    <x v="0"/>
    <s v="Apr"/>
    <s v="M019"/>
    <x v="31"/>
    <s v="Drama"/>
    <s v="Hindi"/>
    <n v="6.1"/>
    <s v="C072"/>
    <x v="18"/>
    <x v="7"/>
    <n v="4"/>
    <n v="200"/>
    <n v="800"/>
    <x v="1"/>
    <n v="36"/>
    <s v="Female"/>
    <x v="2"/>
    <s v="Medium Booking"/>
  </r>
  <r>
    <x v="485"/>
    <d v="2026-02-12T00:00:00"/>
    <d v="2026-02-14T00:00:00"/>
    <d v="1899-12-30T12:45:00"/>
    <x v="0"/>
    <s v="Feb"/>
    <s v="M026"/>
    <x v="3"/>
    <s v="Thriller"/>
    <s v="Hindi"/>
    <n v="8.1999999999999993"/>
    <s v="C071"/>
    <x v="9"/>
    <x v="7"/>
    <n v="6"/>
    <n v="180"/>
    <n v="1080"/>
    <x v="2"/>
    <n v="60"/>
    <s v="Male"/>
    <x v="1"/>
    <s v="High Booking"/>
  </r>
  <r>
    <x v="486"/>
    <d v="2026-03-23T00:00:00"/>
    <d v="2026-03-25T00:00:00"/>
    <d v="1899-12-30T12:45:00"/>
    <x v="0"/>
    <s v="Mar"/>
    <s v="M013"/>
    <x v="23"/>
    <s v="Action"/>
    <s v="Telugu"/>
    <n v="6.5"/>
    <s v="C083"/>
    <x v="14"/>
    <x v="14"/>
    <n v="2"/>
    <n v="280"/>
    <n v="560"/>
    <x v="4"/>
    <n v="40"/>
    <s v="Other"/>
    <x v="2"/>
    <s v="Low Booking"/>
  </r>
  <r>
    <x v="487"/>
    <d v="2026-05-17T00:00:00"/>
    <d v="2026-05-21T00:00:00"/>
    <d v="1899-12-30T12:45:00"/>
    <x v="1"/>
    <s v="May"/>
    <s v="M004"/>
    <x v="9"/>
    <s v="Drama"/>
    <s v="Tamil"/>
    <n v="7.6"/>
    <s v="C012"/>
    <x v="3"/>
    <x v="12"/>
    <n v="5"/>
    <n v="240"/>
    <n v="1200"/>
    <x v="0"/>
    <n v="38"/>
    <s v="Other"/>
    <x v="2"/>
    <s v="High Booking"/>
  </r>
  <r>
    <x v="488"/>
    <d v="2026-06-15T00:00:00"/>
    <d v="2026-06-19T00:00:00"/>
    <d v="1899-12-30T15:30:00"/>
    <x v="0"/>
    <s v="Jun"/>
    <s v="M014"/>
    <x v="28"/>
    <s v="Romance"/>
    <s v="Telugu"/>
    <n v="8"/>
    <s v="C071"/>
    <x v="9"/>
    <x v="7"/>
    <n v="3"/>
    <n v="360"/>
    <n v="1080"/>
    <x v="4"/>
    <n v="46"/>
    <s v="Male"/>
    <x v="1"/>
    <s v="Medium Booking"/>
  </r>
  <r>
    <x v="489"/>
    <d v="2026-06-23T00:00:00"/>
    <d v="2026-06-24T00:00:00"/>
    <d v="1899-12-30T21:15:00"/>
    <x v="0"/>
    <s v="Jun"/>
    <s v="M008"/>
    <x v="36"/>
    <s v="Romance"/>
    <s v="Tamil"/>
    <n v="7.4"/>
    <s v="C092"/>
    <x v="3"/>
    <x v="3"/>
    <n v="4"/>
    <n v="340"/>
    <n v="1360"/>
    <x v="2"/>
    <n v="21"/>
    <s v="Other"/>
    <x v="0"/>
    <s v="Medium Booking"/>
  </r>
  <r>
    <x v="490"/>
    <d v="2026-03-13T00:00:00"/>
    <d v="2026-03-16T00:00:00"/>
    <d v="1899-12-30T12:45:00"/>
    <x v="0"/>
    <s v="Mar"/>
    <s v="M001"/>
    <x v="4"/>
    <s v="Action"/>
    <s v="Tamil"/>
    <n v="8"/>
    <s v="C122"/>
    <x v="1"/>
    <x v="1"/>
    <n v="4"/>
    <n v="260"/>
    <n v="1040"/>
    <x v="1"/>
    <n v="43"/>
    <s v="Other"/>
    <x v="2"/>
    <s v="Medium Booking"/>
  </r>
  <r>
    <x v="491"/>
    <d v="2026-06-20T00:00:00"/>
    <d v="2026-06-25T00:00:00"/>
    <d v="1899-12-30T15:30:00"/>
    <x v="1"/>
    <s v="Jun"/>
    <s v="M010"/>
    <x v="17"/>
    <s v="Action"/>
    <s v="Tamil"/>
    <n v="7"/>
    <s v="C161"/>
    <x v="4"/>
    <x v="0"/>
    <n v="2"/>
    <n v="360"/>
    <n v="720"/>
    <x v="0"/>
    <n v="40"/>
    <s v="Male"/>
    <x v="2"/>
    <s v="Low Booking"/>
  </r>
  <r>
    <x v="492"/>
    <d v="2026-04-24T00:00:00"/>
    <d v="2026-04-30T00:00:00"/>
    <d v="1899-12-30T12:45:00"/>
    <x v="0"/>
    <s v="Apr"/>
    <s v="M031"/>
    <x v="22"/>
    <s v="Drama"/>
    <s v="Malayalam"/>
    <n v="8.3000000000000007"/>
    <s v="C071"/>
    <x v="9"/>
    <x v="7"/>
    <n v="4"/>
    <n v="180"/>
    <n v="720"/>
    <x v="2"/>
    <n v="44"/>
    <s v="Male"/>
    <x v="2"/>
    <s v="Medium Booking"/>
  </r>
  <r>
    <x v="493"/>
    <d v="2026-05-02T00:00:00"/>
    <d v="2026-05-07T00:00:00"/>
    <d v="1899-12-30T12:45:00"/>
    <x v="1"/>
    <s v="May"/>
    <s v="M002"/>
    <x v="12"/>
    <s v="Action"/>
    <s v="Tamil"/>
    <n v="7.1"/>
    <s v="C132"/>
    <x v="11"/>
    <x v="4"/>
    <n v="1"/>
    <n v="260"/>
    <n v="260"/>
    <x v="4"/>
    <n v="44"/>
    <s v="Other"/>
    <x v="2"/>
    <s v="Low Booking"/>
  </r>
  <r>
    <x v="494"/>
    <d v="2026-02-21T00:00:00"/>
    <d v="2026-02-23T00:00:00"/>
    <d v="1899-12-30T15:30:00"/>
    <x v="1"/>
    <s v="Feb"/>
    <s v="M032"/>
    <x v="14"/>
    <s v="Romance"/>
    <s v="Malayalam"/>
    <n v="8.3000000000000007"/>
    <s v="C071"/>
    <x v="9"/>
    <x v="7"/>
    <n v="3"/>
    <n v="360"/>
    <n v="1080"/>
    <x v="0"/>
    <n v="55"/>
    <s v="Other"/>
    <x v="1"/>
    <s v="Medium Booking"/>
  </r>
  <r>
    <x v="495"/>
    <d v="2026-02-27T00:00:00"/>
    <d v="2026-02-27T00:00:00"/>
    <d v="1899-12-30T22:30:00"/>
    <x v="0"/>
    <s v="Feb"/>
    <s v="M030"/>
    <x v="29"/>
    <s v="Comedy"/>
    <s v="Kannada"/>
    <n v="8"/>
    <s v="C041"/>
    <x v="21"/>
    <x v="15"/>
    <n v="2"/>
    <n v="160"/>
    <n v="320"/>
    <x v="4"/>
    <n v="25"/>
    <s v="Male"/>
    <x v="0"/>
    <s v="Low Booking"/>
  </r>
  <r>
    <x v="496"/>
    <d v="2026-06-26T00:00:00"/>
    <d v="2026-06-29T00:00:00"/>
    <d v="1899-12-30T18:30:00"/>
    <x v="0"/>
    <s v="Jun"/>
    <s v="M001"/>
    <x v="4"/>
    <s v="Action"/>
    <s v="Tamil"/>
    <n v="8"/>
    <s v="C063"/>
    <x v="16"/>
    <x v="11"/>
    <n v="6"/>
    <n v="320"/>
    <n v="1920"/>
    <x v="1"/>
    <n v="55"/>
    <s v="Other"/>
    <x v="1"/>
    <s v="High Booking"/>
  </r>
  <r>
    <x v="497"/>
    <d v="2026-06-27T00:00:00"/>
    <d v="2026-06-28T00:00:00"/>
    <d v="1899-12-30T15:30:00"/>
    <x v="1"/>
    <s v="Jun"/>
    <s v="M010"/>
    <x v="17"/>
    <s v="Action"/>
    <s v="Tamil"/>
    <n v="7"/>
    <s v="C162"/>
    <x v="0"/>
    <x v="0"/>
    <n v="1"/>
    <n v="340"/>
    <n v="340"/>
    <x v="2"/>
    <n v="27"/>
    <s v="Female"/>
    <x v="0"/>
    <s v="Low Booking"/>
  </r>
  <r>
    <x v="498"/>
    <d v="2026-01-14T00:00:00"/>
    <d v="2026-01-18T00:00:00"/>
    <d v="1899-12-30T21:15:00"/>
    <x v="0"/>
    <s v="Jan"/>
    <s v="M010"/>
    <x v="17"/>
    <s v="Action"/>
    <s v="Tamil"/>
    <n v="7"/>
    <s v="C142"/>
    <x v="13"/>
    <x v="9"/>
    <n v="1"/>
    <n v="220"/>
    <n v="220"/>
    <x v="2"/>
    <n v="22"/>
    <s v="Male"/>
    <x v="0"/>
    <s v="Low Booking"/>
  </r>
  <r>
    <x v="499"/>
    <d v="2026-05-20T00:00:00"/>
    <d v="2026-05-25T00:00:00"/>
    <d v="1899-12-30T21:15:00"/>
    <x v="0"/>
    <s v="May"/>
    <s v="M034"/>
    <x v="6"/>
    <s v="Adventure"/>
    <s v="Malayalam"/>
    <n v="8.3000000000000007"/>
    <s v="C152"/>
    <x v="18"/>
    <x v="10"/>
    <n v="2"/>
    <n v="260"/>
    <n v="520"/>
    <x v="2"/>
    <n v="52"/>
    <s v="Male"/>
    <x v="1"/>
    <s v="Low Booking"/>
  </r>
  <r>
    <x v="500"/>
    <d v="2026-05-13T00:00:00"/>
    <d v="2026-05-17T00:00:00"/>
    <d v="1899-12-30T21:15:00"/>
    <x v="0"/>
    <s v="May"/>
    <s v="M010"/>
    <x v="17"/>
    <s v="Action"/>
    <s v="Tamil"/>
    <n v="7"/>
    <s v="C112"/>
    <x v="2"/>
    <x v="2"/>
    <n v="2"/>
    <n v="320"/>
    <n v="640"/>
    <x v="2"/>
    <n v="27"/>
    <s v="Other"/>
    <x v="0"/>
    <s v="Low Booking"/>
  </r>
  <r>
    <x v="501"/>
    <d v="2026-04-17T00:00:00"/>
    <d v="2026-04-24T00:00:00"/>
    <d v="1899-12-30T12:45:00"/>
    <x v="0"/>
    <s v="Apr"/>
    <s v="M036"/>
    <x v="37"/>
    <s v="Action"/>
    <s v="English"/>
    <n v="8.4"/>
    <s v="C032"/>
    <x v="2"/>
    <x v="13"/>
    <n v="5"/>
    <n v="160"/>
    <n v="800"/>
    <x v="0"/>
    <n v="41"/>
    <s v="Other"/>
    <x v="2"/>
    <s v="High Booking"/>
  </r>
  <r>
    <x v="502"/>
    <d v="2026-02-14T00:00:00"/>
    <d v="2026-02-18T00:00:00"/>
    <d v="1899-12-30T12:45:00"/>
    <x v="1"/>
    <s v="Feb"/>
    <s v="M001"/>
    <x v="4"/>
    <s v="Action"/>
    <s v="Tamil"/>
    <n v="8"/>
    <s v="C032"/>
    <x v="2"/>
    <x v="13"/>
    <n v="2"/>
    <n v="160"/>
    <n v="320"/>
    <x v="2"/>
    <n v="37"/>
    <s v="Male"/>
    <x v="2"/>
    <s v="Low Booking"/>
  </r>
  <r>
    <x v="503"/>
    <d v="2026-06-26T00:00:00"/>
    <d v="2026-06-27T00:00:00"/>
    <d v="1899-12-30T21:15:00"/>
    <x v="0"/>
    <s v="Jun"/>
    <s v="M002"/>
    <x v="12"/>
    <s v="Action"/>
    <s v="Tamil"/>
    <n v="7.1"/>
    <s v="C111"/>
    <x v="8"/>
    <x v="2"/>
    <n v="1"/>
    <n v="260"/>
    <n v="260"/>
    <x v="4"/>
    <n v="50"/>
    <s v="Male"/>
    <x v="1"/>
    <s v="Low Booking"/>
  </r>
  <r>
    <x v="504"/>
    <d v="2026-01-12T00:00:00"/>
    <d v="2026-01-13T00:00:00"/>
    <d v="1899-12-30T12:45:00"/>
    <x v="0"/>
    <s v="Jan"/>
    <s v="M008"/>
    <x v="36"/>
    <s v="Romance"/>
    <s v="Tamil"/>
    <n v="7.4"/>
    <s v="C011"/>
    <x v="17"/>
    <x v="12"/>
    <n v="4"/>
    <n v="240"/>
    <n v="960"/>
    <x v="3"/>
    <n v="30"/>
    <s v="Male"/>
    <x v="2"/>
    <s v="Medium Booking"/>
  </r>
  <r>
    <x v="505"/>
    <d v="2026-03-13T00:00:00"/>
    <d v="2026-03-18T00:00:00"/>
    <d v="1899-12-30T09:30:00"/>
    <x v="0"/>
    <s v="Mar"/>
    <s v="M009"/>
    <x v="33"/>
    <s v="Biography"/>
    <s v="Tamil"/>
    <n v="8.3000000000000007"/>
    <s v="C113"/>
    <x v="23"/>
    <x v="2"/>
    <n v="2"/>
    <n v="420"/>
    <n v="840"/>
    <x v="2"/>
    <n v="55"/>
    <s v="Other"/>
    <x v="1"/>
    <s v="Low Booking"/>
  </r>
  <r>
    <x v="506"/>
    <d v="2026-03-14T00:00:00"/>
    <d v="2026-03-16T00:00:00"/>
    <d v="1899-12-30T22:30:00"/>
    <x v="1"/>
    <s v="Mar"/>
    <s v="M036"/>
    <x v="37"/>
    <s v="Action"/>
    <s v="English"/>
    <n v="8.4"/>
    <s v="C122"/>
    <x v="1"/>
    <x v="1"/>
    <n v="6"/>
    <n v="180"/>
    <n v="1080"/>
    <x v="1"/>
    <n v="50"/>
    <s v="Other"/>
    <x v="1"/>
    <s v="High Booking"/>
  </r>
  <r>
    <x v="507"/>
    <d v="2026-04-23T00:00:00"/>
    <d v="2026-04-24T00:00:00"/>
    <d v="1899-12-30T09:30:00"/>
    <x v="0"/>
    <s v="Apr"/>
    <s v="M005"/>
    <x v="7"/>
    <s v="Drama"/>
    <s v="Tamil"/>
    <n v="7.3"/>
    <s v="C082"/>
    <x v="0"/>
    <x v="14"/>
    <n v="3"/>
    <n v="360"/>
    <n v="1080"/>
    <x v="3"/>
    <n v="38"/>
    <s v="Other"/>
    <x v="2"/>
    <s v="Medium Booking"/>
  </r>
  <r>
    <x v="508"/>
    <d v="2026-05-07T00:00:00"/>
    <d v="2026-05-12T00:00:00"/>
    <d v="1899-12-30T21:15:00"/>
    <x v="0"/>
    <s v="May"/>
    <s v="M026"/>
    <x v="3"/>
    <s v="Thriller"/>
    <s v="Hindi"/>
    <n v="8.1999999999999993"/>
    <s v="C123"/>
    <x v="12"/>
    <x v="1"/>
    <n v="1"/>
    <n v="220"/>
    <n v="220"/>
    <x v="4"/>
    <n v="47"/>
    <s v="Male"/>
    <x v="1"/>
    <s v="Low Booking"/>
  </r>
  <r>
    <x v="509"/>
    <d v="2026-03-16T00:00:00"/>
    <d v="2026-03-22T00:00:00"/>
    <d v="1899-12-30T22:30:00"/>
    <x v="0"/>
    <s v="Mar"/>
    <s v="M005"/>
    <x v="7"/>
    <s v="Drama"/>
    <s v="Tamil"/>
    <n v="7.3"/>
    <s v="C022"/>
    <x v="10"/>
    <x v="5"/>
    <n v="5"/>
    <n v="280"/>
    <n v="1400"/>
    <x v="4"/>
    <n v="49"/>
    <s v="Female"/>
    <x v="1"/>
    <s v="High Booking"/>
  </r>
  <r>
    <x v="510"/>
    <d v="2026-01-31T00:00:00"/>
    <d v="2026-02-02T00:00:00"/>
    <d v="1899-12-30T09:30:00"/>
    <x v="1"/>
    <s v="Jan"/>
    <s v="M010"/>
    <x v="17"/>
    <s v="Action"/>
    <s v="Tamil"/>
    <n v="7"/>
    <s v="C153"/>
    <x v="15"/>
    <x v="10"/>
    <n v="6"/>
    <n v="420"/>
    <n v="2520"/>
    <x v="2"/>
    <n v="28"/>
    <s v="Female"/>
    <x v="0"/>
    <s v="High Booking"/>
  </r>
  <r>
    <x v="511"/>
    <d v="2026-06-02T00:00:00"/>
    <d v="2026-06-08T00:00:00"/>
    <d v="1899-12-30T22:30:00"/>
    <x v="0"/>
    <s v="Jun"/>
    <s v="M004"/>
    <x v="9"/>
    <s v="Drama"/>
    <s v="Tamil"/>
    <n v="7.6"/>
    <s v="C101"/>
    <x v="6"/>
    <x v="6"/>
    <n v="2"/>
    <n v="260"/>
    <n v="520"/>
    <x v="1"/>
    <n v="35"/>
    <s v="Female"/>
    <x v="2"/>
    <s v="Low Booking"/>
  </r>
  <r>
    <x v="512"/>
    <d v="2026-05-05T00:00:00"/>
    <d v="2026-05-09T00:00:00"/>
    <d v="1899-12-30T09:30:00"/>
    <x v="0"/>
    <s v="May"/>
    <s v="M004"/>
    <x v="9"/>
    <s v="Drama"/>
    <s v="Tamil"/>
    <n v="7.6"/>
    <s v="C103"/>
    <x v="7"/>
    <x v="6"/>
    <n v="2"/>
    <n v="180"/>
    <n v="360"/>
    <x v="3"/>
    <n v="26"/>
    <s v="Male"/>
    <x v="0"/>
    <s v="Low Booking"/>
  </r>
  <r>
    <x v="513"/>
    <d v="2026-06-23T00:00:00"/>
    <d v="2026-06-23T00:00:00"/>
    <d v="1899-12-30T09:30:00"/>
    <x v="0"/>
    <s v="Jun"/>
    <s v="M039"/>
    <x v="15"/>
    <s v="Sci-Fi"/>
    <s v="English"/>
    <n v="8.5"/>
    <s v="C091"/>
    <x v="17"/>
    <x v="3"/>
    <n v="4"/>
    <n v="380"/>
    <n v="1520"/>
    <x v="4"/>
    <n v="24"/>
    <s v="Male"/>
    <x v="0"/>
    <s v="Medium Booking"/>
  </r>
  <r>
    <x v="514"/>
    <d v="2026-06-19T00:00:00"/>
    <d v="2026-06-26T00:00:00"/>
    <d v="1899-12-30T18:30:00"/>
    <x v="0"/>
    <s v="Jun"/>
    <s v="M015"/>
    <x v="30"/>
    <s v="Sci-Fi"/>
    <s v="Telugu"/>
    <n v="7"/>
    <s v="C062"/>
    <x v="13"/>
    <x v="11"/>
    <n v="2"/>
    <n v="420"/>
    <n v="840"/>
    <x v="4"/>
    <n v="20"/>
    <s v="Female"/>
    <x v="0"/>
    <s v="Low Booking"/>
  </r>
  <r>
    <x v="515"/>
    <d v="2026-04-07T00:00:00"/>
    <d v="2026-04-14T00:00:00"/>
    <d v="1899-12-30T18:30:00"/>
    <x v="0"/>
    <s v="Apr"/>
    <s v="M013"/>
    <x v="23"/>
    <s v="Action"/>
    <s v="Telugu"/>
    <n v="6.5"/>
    <s v="C013"/>
    <x v="19"/>
    <x v="12"/>
    <n v="3"/>
    <n v="240"/>
    <n v="720"/>
    <x v="2"/>
    <n v="28"/>
    <s v="Female"/>
    <x v="0"/>
    <s v="Medium Booking"/>
  </r>
  <r>
    <x v="516"/>
    <d v="2026-05-05T00:00:00"/>
    <d v="2026-05-06T00:00:00"/>
    <d v="1899-12-30T21:15:00"/>
    <x v="0"/>
    <s v="May"/>
    <s v="M019"/>
    <x v="31"/>
    <s v="Drama"/>
    <s v="Hindi"/>
    <n v="6.1"/>
    <s v="C112"/>
    <x v="2"/>
    <x v="2"/>
    <n v="4"/>
    <n v="420"/>
    <n v="1680"/>
    <x v="4"/>
    <n v="28"/>
    <s v="Female"/>
    <x v="0"/>
    <s v="Medium Booking"/>
  </r>
  <r>
    <x v="517"/>
    <d v="2026-06-01T00:00:00"/>
    <d v="2026-06-07T00:00:00"/>
    <d v="1899-12-30T15:30:00"/>
    <x v="0"/>
    <s v="Jun"/>
    <s v="M021"/>
    <x v="19"/>
    <s v="Action"/>
    <s v="Hindi"/>
    <n v="5.9"/>
    <s v="C082"/>
    <x v="0"/>
    <x v="14"/>
    <n v="2"/>
    <n v="280"/>
    <n v="560"/>
    <x v="3"/>
    <n v="41"/>
    <s v="Other"/>
    <x v="2"/>
    <s v="Low Booking"/>
  </r>
  <r>
    <x v="518"/>
    <d v="2026-04-08T00:00:00"/>
    <d v="2026-04-09T00:00:00"/>
    <d v="1899-12-30T15:30:00"/>
    <x v="0"/>
    <s v="Apr"/>
    <s v="M012"/>
    <x v="32"/>
    <s v="Action"/>
    <s v="Telugu"/>
    <n v="7.8"/>
    <s v="C082"/>
    <x v="0"/>
    <x v="14"/>
    <n v="2"/>
    <n v="360"/>
    <n v="720"/>
    <x v="3"/>
    <n v="59"/>
    <s v="Other"/>
    <x v="1"/>
    <s v="Low Booking"/>
  </r>
  <r>
    <x v="519"/>
    <d v="2026-03-20T00:00:00"/>
    <d v="2026-03-21T00:00:00"/>
    <d v="1899-12-30T21:15:00"/>
    <x v="0"/>
    <s v="Mar"/>
    <s v="M009"/>
    <x v="33"/>
    <s v="Biography"/>
    <s v="Tamil"/>
    <n v="8.3000000000000007"/>
    <s v="C012"/>
    <x v="3"/>
    <x v="12"/>
    <n v="2"/>
    <n v="340"/>
    <n v="680"/>
    <x v="1"/>
    <n v="54"/>
    <s v="Male"/>
    <x v="1"/>
    <s v="Low Booking"/>
  </r>
  <r>
    <x v="520"/>
    <d v="2026-05-31T00:00:00"/>
    <d v="2026-05-31T00:00:00"/>
    <d v="1899-12-30T22:30:00"/>
    <x v="1"/>
    <s v="May"/>
    <s v="M040"/>
    <x v="27"/>
    <s v="Animation"/>
    <s v="English"/>
    <n v="7.6"/>
    <s v="C091"/>
    <x v="17"/>
    <x v="3"/>
    <n v="2"/>
    <n v="380"/>
    <n v="760"/>
    <x v="1"/>
    <n v="24"/>
    <s v="Female"/>
    <x v="0"/>
    <s v="Low Booking"/>
  </r>
  <r>
    <x v="521"/>
    <d v="2026-02-12T00:00:00"/>
    <d v="2026-02-16T00:00:00"/>
    <d v="1899-12-30T12:45:00"/>
    <x v="0"/>
    <s v="Feb"/>
    <s v="M010"/>
    <x v="17"/>
    <s v="Action"/>
    <s v="Tamil"/>
    <n v="7"/>
    <s v="C101"/>
    <x v="6"/>
    <x v="6"/>
    <n v="3"/>
    <n v="180"/>
    <n v="540"/>
    <x v="1"/>
    <n v="52"/>
    <s v="Male"/>
    <x v="1"/>
    <s v="Medium Booking"/>
  </r>
  <r>
    <x v="522"/>
    <d v="2026-05-27T00:00:00"/>
    <d v="2026-06-02T00:00:00"/>
    <d v="1899-12-30T09:30:00"/>
    <x v="0"/>
    <s v="May"/>
    <s v="M031"/>
    <x v="22"/>
    <s v="Drama"/>
    <s v="Malayalam"/>
    <n v="8.3000000000000007"/>
    <s v="C141"/>
    <x v="20"/>
    <x v="9"/>
    <n v="4"/>
    <n v="240"/>
    <n v="960"/>
    <x v="4"/>
    <n v="35"/>
    <s v="Female"/>
    <x v="2"/>
    <s v="Medium Booking"/>
  </r>
  <r>
    <x v="523"/>
    <d v="2026-03-30T00:00:00"/>
    <d v="2026-03-31T00:00:00"/>
    <d v="1899-12-30T18:30:00"/>
    <x v="0"/>
    <s v="Mar"/>
    <s v="M023"/>
    <x v="21"/>
    <s v="Comedy"/>
    <s v="Hindi"/>
    <n v="6.9"/>
    <s v="C072"/>
    <x v="18"/>
    <x v="7"/>
    <n v="4"/>
    <n v="380"/>
    <n v="1520"/>
    <x v="1"/>
    <n v="30"/>
    <s v="Other"/>
    <x v="2"/>
    <s v="Medium Booking"/>
  </r>
  <r>
    <x v="524"/>
    <d v="2026-06-21T00:00:00"/>
    <d v="2026-06-23T00:00:00"/>
    <d v="1899-12-30T15:30:00"/>
    <x v="1"/>
    <s v="Jun"/>
    <s v="M035"/>
    <x v="24"/>
    <s v="Comedy"/>
    <s v="Malayalam"/>
    <n v="7.8"/>
    <s v="C142"/>
    <x v="13"/>
    <x v="9"/>
    <n v="5"/>
    <n v="400"/>
    <n v="2000"/>
    <x v="0"/>
    <n v="47"/>
    <s v="Other"/>
    <x v="1"/>
    <s v="High Booking"/>
  </r>
  <r>
    <x v="525"/>
    <d v="2026-05-14T00:00:00"/>
    <d v="2026-05-17T00:00:00"/>
    <d v="1899-12-30T18:30:00"/>
    <x v="0"/>
    <s v="May"/>
    <s v="M010"/>
    <x v="17"/>
    <s v="Action"/>
    <s v="Tamil"/>
    <n v="7"/>
    <s v="C041"/>
    <x v="21"/>
    <x v="15"/>
    <n v="2"/>
    <n v="160"/>
    <n v="320"/>
    <x v="3"/>
    <n v="45"/>
    <s v="Other"/>
    <x v="1"/>
    <s v="Low Booking"/>
  </r>
  <r>
    <x v="526"/>
    <d v="2026-04-16T00:00:00"/>
    <d v="2026-04-20T00:00:00"/>
    <d v="1899-12-30T12:45:00"/>
    <x v="0"/>
    <s v="Apr"/>
    <s v="M032"/>
    <x v="14"/>
    <s v="Romance"/>
    <s v="Malayalam"/>
    <n v="8.3000000000000007"/>
    <s v="C143"/>
    <x v="16"/>
    <x v="9"/>
    <n v="2"/>
    <n v="240"/>
    <n v="480"/>
    <x v="3"/>
    <n v="25"/>
    <s v="Male"/>
    <x v="0"/>
    <s v="Low Booking"/>
  </r>
  <r>
    <x v="527"/>
    <d v="2026-04-29T00:00:00"/>
    <d v="2026-05-06T00:00:00"/>
    <d v="1899-12-30T09:30:00"/>
    <x v="0"/>
    <s v="Apr"/>
    <s v="M018"/>
    <x v="35"/>
    <s v="Romance"/>
    <s v="Telugu"/>
    <n v="8.5"/>
    <s v="C101"/>
    <x v="6"/>
    <x v="6"/>
    <n v="3"/>
    <n v="260"/>
    <n v="780"/>
    <x v="1"/>
    <n v="26"/>
    <s v="Other"/>
    <x v="0"/>
    <s v="Medium Booking"/>
  </r>
  <r>
    <x v="528"/>
    <d v="2026-06-14T00:00:00"/>
    <d v="2026-06-14T00:00:00"/>
    <d v="1899-12-30T09:30:00"/>
    <x v="1"/>
    <s v="Jun"/>
    <s v="M039"/>
    <x v="15"/>
    <s v="Sci-Fi"/>
    <s v="English"/>
    <n v="8.5"/>
    <s v="C112"/>
    <x v="2"/>
    <x v="2"/>
    <n v="1"/>
    <n v="240"/>
    <n v="240"/>
    <x v="1"/>
    <n v="37"/>
    <s v="Other"/>
    <x v="2"/>
    <s v="Low Booking"/>
  </r>
  <r>
    <x v="529"/>
    <d v="2026-04-12T00:00:00"/>
    <d v="2026-04-14T00:00:00"/>
    <d v="1899-12-30T15:30:00"/>
    <x v="1"/>
    <s v="Apr"/>
    <s v="M006"/>
    <x v="25"/>
    <s v="Drama"/>
    <s v="Tamil"/>
    <n v="7.3"/>
    <s v="C131"/>
    <x v="5"/>
    <x v="4"/>
    <n v="5"/>
    <n v="340"/>
    <n v="1700"/>
    <x v="3"/>
    <n v="51"/>
    <s v="Male"/>
    <x v="1"/>
    <s v="High Booking"/>
  </r>
  <r>
    <x v="530"/>
    <d v="2026-03-22T00:00:00"/>
    <d v="2026-03-27T00:00:00"/>
    <d v="1899-12-30T12:45:00"/>
    <x v="1"/>
    <s v="Mar"/>
    <s v="M032"/>
    <x v="14"/>
    <s v="Romance"/>
    <s v="Malayalam"/>
    <n v="8.3000000000000007"/>
    <s v="C163"/>
    <x v="14"/>
    <x v="0"/>
    <n v="4"/>
    <n v="260"/>
    <n v="1040"/>
    <x v="2"/>
    <n v="31"/>
    <s v="Male"/>
    <x v="2"/>
    <s v="Medium Booking"/>
  </r>
  <r>
    <x v="531"/>
    <d v="2026-04-23T00:00:00"/>
    <d v="2026-04-29T00:00:00"/>
    <d v="1899-12-30T21:15:00"/>
    <x v="0"/>
    <s v="Apr"/>
    <s v="M007"/>
    <x v="16"/>
    <s v="Comedy"/>
    <s v="Tamil"/>
    <n v="8"/>
    <s v="C132"/>
    <x v="11"/>
    <x v="4"/>
    <n v="3"/>
    <n v="180"/>
    <n v="540"/>
    <x v="4"/>
    <n v="38"/>
    <s v="Other"/>
    <x v="2"/>
    <s v="Medium Booking"/>
  </r>
  <r>
    <x v="532"/>
    <d v="2026-03-13T00:00:00"/>
    <d v="2026-03-15T00:00:00"/>
    <d v="1899-12-30T09:30:00"/>
    <x v="0"/>
    <s v="Mar"/>
    <s v="M010"/>
    <x v="17"/>
    <s v="Action"/>
    <s v="Tamil"/>
    <n v="7"/>
    <s v="C161"/>
    <x v="4"/>
    <x v="0"/>
    <n v="4"/>
    <n v="280"/>
    <n v="1120"/>
    <x v="2"/>
    <n v="56"/>
    <s v="Female"/>
    <x v="1"/>
    <s v="Medium Booking"/>
  </r>
  <r>
    <x v="533"/>
    <d v="2026-03-21T00:00:00"/>
    <d v="2026-03-26T00:00:00"/>
    <d v="1899-12-30T18:30:00"/>
    <x v="1"/>
    <s v="Mar"/>
    <s v="M036"/>
    <x v="37"/>
    <s v="Action"/>
    <s v="English"/>
    <n v="8.4"/>
    <s v="C152"/>
    <x v="18"/>
    <x v="10"/>
    <n v="3"/>
    <n v="260"/>
    <n v="780"/>
    <x v="1"/>
    <n v="18"/>
    <s v="Male"/>
    <x v="0"/>
    <s v="Medium Booking"/>
  </r>
  <r>
    <x v="534"/>
    <d v="2026-03-18T00:00:00"/>
    <d v="2026-03-21T00:00:00"/>
    <d v="1899-12-30T09:30:00"/>
    <x v="0"/>
    <s v="Mar"/>
    <s v="M033"/>
    <x v="10"/>
    <s v="Action"/>
    <s v="Malayalam"/>
    <n v="7.5"/>
    <s v="C042"/>
    <x v="1"/>
    <x v="15"/>
    <n v="3"/>
    <n v="360"/>
    <n v="1080"/>
    <x v="3"/>
    <n v="44"/>
    <s v="Female"/>
    <x v="2"/>
    <s v="Medium Booking"/>
  </r>
  <r>
    <x v="535"/>
    <d v="2026-04-16T00:00:00"/>
    <d v="2026-04-21T00:00:00"/>
    <d v="1899-12-30T22:30:00"/>
    <x v="0"/>
    <s v="Apr"/>
    <s v="M026"/>
    <x v="3"/>
    <s v="Thriller"/>
    <s v="Hindi"/>
    <n v="8.1999999999999993"/>
    <s v="C031"/>
    <x v="8"/>
    <x v="13"/>
    <n v="4"/>
    <n v="240"/>
    <n v="960"/>
    <x v="1"/>
    <n v="56"/>
    <s v="Female"/>
    <x v="1"/>
    <s v="Medium Booking"/>
  </r>
  <r>
    <x v="536"/>
    <d v="2026-01-14T00:00:00"/>
    <d v="2026-01-16T00:00:00"/>
    <d v="1899-12-30T09:30:00"/>
    <x v="0"/>
    <s v="Jan"/>
    <s v="M022"/>
    <x v="34"/>
    <s v="Drama"/>
    <s v="Hindi"/>
    <n v="9"/>
    <s v="C143"/>
    <x v="16"/>
    <x v="9"/>
    <n v="1"/>
    <n v="240"/>
    <n v="240"/>
    <x v="2"/>
    <n v="54"/>
    <s v="Male"/>
    <x v="1"/>
    <s v="Low Booking"/>
  </r>
  <r>
    <x v="537"/>
    <d v="2026-06-02T00:00:00"/>
    <d v="2026-06-08T00:00:00"/>
    <d v="1899-12-30T15:30:00"/>
    <x v="0"/>
    <s v="Jun"/>
    <s v="M030"/>
    <x v="29"/>
    <s v="Comedy"/>
    <s v="Kannada"/>
    <n v="8"/>
    <s v="C073"/>
    <x v="15"/>
    <x v="7"/>
    <n v="3"/>
    <n v="320"/>
    <n v="960"/>
    <x v="2"/>
    <n v="55"/>
    <s v="Male"/>
    <x v="1"/>
    <s v="Medium Booking"/>
  </r>
  <r>
    <x v="538"/>
    <d v="2026-04-05T00:00:00"/>
    <d v="2026-04-07T00:00:00"/>
    <d v="1899-12-30T21:15:00"/>
    <x v="1"/>
    <s v="Apr"/>
    <s v="M010"/>
    <x v="17"/>
    <s v="Action"/>
    <s v="Tamil"/>
    <n v="7"/>
    <s v="C091"/>
    <x v="17"/>
    <x v="3"/>
    <n v="2"/>
    <n v="380"/>
    <n v="760"/>
    <x v="3"/>
    <n v="59"/>
    <s v="Female"/>
    <x v="1"/>
    <s v="Low Booking"/>
  </r>
  <r>
    <x v="539"/>
    <d v="2026-03-09T00:00:00"/>
    <d v="2026-03-11T00:00:00"/>
    <d v="1899-12-30T21:15:00"/>
    <x v="0"/>
    <s v="Mar"/>
    <s v="M002"/>
    <x v="12"/>
    <s v="Action"/>
    <s v="Tamil"/>
    <n v="7.1"/>
    <s v="C141"/>
    <x v="20"/>
    <x v="9"/>
    <n v="3"/>
    <n v="320"/>
    <n v="960"/>
    <x v="3"/>
    <n v="28"/>
    <s v="Other"/>
    <x v="0"/>
    <s v="Medium Booking"/>
  </r>
  <r>
    <x v="540"/>
    <d v="2026-04-27T00:00:00"/>
    <d v="2026-05-04T00:00:00"/>
    <d v="1899-12-30T22:30:00"/>
    <x v="0"/>
    <s v="Apr"/>
    <s v="M003"/>
    <x v="2"/>
    <s v="Action"/>
    <s v="Tamil"/>
    <n v="8.3000000000000007"/>
    <s v="C161"/>
    <x v="4"/>
    <x v="0"/>
    <n v="2"/>
    <n v="280"/>
    <n v="560"/>
    <x v="4"/>
    <n v="36"/>
    <s v="Male"/>
    <x v="2"/>
    <s v="Low Booking"/>
  </r>
  <r>
    <x v="541"/>
    <d v="2026-02-22T00:00:00"/>
    <d v="2026-02-25T00:00:00"/>
    <d v="1899-12-30T15:30:00"/>
    <x v="1"/>
    <s v="Feb"/>
    <s v="M040"/>
    <x v="27"/>
    <s v="Animation"/>
    <s v="English"/>
    <n v="7.6"/>
    <s v="C071"/>
    <x v="9"/>
    <x v="7"/>
    <n v="2"/>
    <n v="180"/>
    <n v="360"/>
    <x v="0"/>
    <n v="36"/>
    <s v="Female"/>
    <x v="2"/>
    <s v="Low Booking"/>
  </r>
  <r>
    <x v="542"/>
    <d v="2026-04-05T00:00:00"/>
    <d v="2026-04-12T00:00:00"/>
    <d v="1899-12-30T22:30:00"/>
    <x v="1"/>
    <s v="Apr"/>
    <s v="M003"/>
    <x v="2"/>
    <s v="Action"/>
    <s v="Tamil"/>
    <n v="8.3000000000000007"/>
    <s v="C111"/>
    <x v="8"/>
    <x v="2"/>
    <n v="5"/>
    <n v="180"/>
    <n v="900"/>
    <x v="4"/>
    <n v="31"/>
    <s v="Other"/>
    <x v="2"/>
    <s v="High Booking"/>
  </r>
  <r>
    <x v="543"/>
    <d v="2026-01-19T00:00:00"/>
    <d v="2026-01-20T00:00:00"/>
    <d v="1899-12-30T22:30:00"/>
    <x v="0"/>
    <s v="Jan"/>
    <s v="M018"/>
    <x v="35"/>
    <s v="Romance"/>
    <s v="Telugu"/>
    <n v="8.5"/>
    <s v="C021"/>
    <x v="6"/>
    <x v="5"/>
    <n v="5"/>
    <n v="220"/>
    <n v="1100"/>
    <x v="3"/>
    <n v="56"/>
    <s v="Female"/>
    <x v="1"/>
    <s v="High Booking"/>
  </r>
  <r>
    <x v="544"/>
    <d v="2026-03-19T00:00:00"/>
    <d v="2026-03-25T00:00:00"/>
    <d v="1899-12-30T15:30:00"/>
    <x v="0"/>
    <s v="Mar"/>
    <s v="M024"/>
    <x v="13"/>
    <s v="Comedy"/>
    <s v="Hindi"/>
    <n v="5.9"/>
    <s v="C033"/>
    <x v="23"/>
    <x v="13"/>
    <n v="1"/>
    <n v="360"/>
    <n v="360"/>
    <x v="2"/>
    <n v="49"/>
    <s v="Male"/>
    <x v="1"/>
    <s v="Low Booking"/>
  </r>
  <r>
    <x v="545"/>
    <d v="2026-05-16T00:00:00"/>
    <d v="2026-05-22T00:00:00"/>
    <d v="1899-12-30T22:30:00"/>
    <x v="1"/>
    <s v="May"/>
    <s v="M004"/>
    <x v="9"/>
    <s v="Drama"/>
    <s v="Tamil"/>
    <n v="7.6"/>
    <s v="C032"/>
    <x v="2"/>
    <x v="13"/>
    <n v="1"/>
    <n v="160"/>
    <n v="160"/>
    <x v="4"/>
    <n v="35"/>
    <s v="Female"/>
    <x v="2"/>
    <s v="Low Booking"/>
  </r>
  <r>
    <x v="546"/>
    <d v="2026-06-06T00:00:00"/>
    <d v="2026-06-10T00:00:00"/>
    <d v="1899-12-30T21:15:00"/>
    <x v="1"/>
    <s v="Jun"/>
    <s v="M016"/>
    <x v="20"/>
    <s v="Drama"/>
    <s v="Telugu"/>
    <n v="7.7"/>
    <s v="C101"/>
    <x v="6"/>
    <x v="6"/>
    <n v="2"/>
    <n v="180"/>
    <n v="360"/>
    <x v="3"/>
    <n v="27"/>
    <s v="Male"/>
    <x v="0"/>
    <s v="Low Booking"/>
  </r>
  <r>
    <x v="547"/>
    <d v="2026-01-14T00:00:00"/>
    <d v="2026-01-17T00:00:00"/>
    <d v="1899-12-30T09:30:00"/>
    <x v="0"/>
    <s v="Jan"/>
    <s v="M005"/>
    <x v="7"/>
    <s v="Drama"/>
    <s v="Tamil"/>
    <n v="7.3"/>
    <s v="C111"/>
    <x v="8"/>
    <x v="2"/>
    <n v="2"/>
    <n v="180"/>
    <n v="360"/>
    <x v="1"/>
    <n v="49"/>
    <s v="Other"/>
    <x v="1"/>
    <s v="Low Booking"/>
  </r>
  <r>
    <x v="548"/>
    <d v="2026-04-28T00:00:00"/>
    <d v="2026-05-05T00:00:00"/>
    <d v="1899-12-30T12:45:00"/>
    <x v="0"/>
    <s v="Apr"/>
    <s v="M003"/>
    <x v="2"/>
    <s v="Action"/>
    <s v="Tamil"/>
    <n v="8.3000000000000007"/>
    <s v="C162"/>
    <x v="0"/>
    <x v="0"/>
    <n v="2"/>
    <n v="160"/>
    <n v="320"/>
    <x v="1"/>
    <n v="29"/>
    <s v="Other"/>
    <x v="0"/>
    <s v="Low Booking"/>
  </r>
  <r>
    <x v="549"/>
    <d v="2026-05-30T00:00:00"/>
    <d v="2026-05-30T00:00:00"/>
    <d v="1899-12-30T15:30:00"/>
    <x v="1"/>
    <s v="May"/>
    <s v="M017"/>
    <x v="26"/>
    <s v="Action"/>
    <s v="Telugu"/>
    <n v="8.1999999999999993"/>
    <s v="C131"/>
    <x v="5"/>
    <x v="4"/>
    <n v="2"/>
    <n v="160"/>
    <n v="320"/>
    <x v="1"/>
    <n v="24"/>
    <s v="Other"/>
    <x v="0"/>
    <s v="Low Booking"/>
  </r>
  <r>
    <x v="550"/>
    <d v="2026-04-11T00:00:00"/>
    <d v="2026-04-16T00:00:00"/>
    <d v="1899-12-30T18:30:00"/>
    <x v="1"/>
    <s v="Apr"/>
    <s v="M020"/>
    <x v="18"/>
    <s v="Action"/>
    <s v="Hindi"/>
    <n v="7"/>
    <s v="C031"/>
    <x v="8"/>
    <x v="13"/>
    <n v="2"/>
    <n v="240"/>
    <n v="480"/>
    <x v="1"/>
    <n v="60"/>
    <s v="Other"/>
    <x v="1"/>
    <s v="Low Booking"/>
  </r>
  <r>
    <x v="551"/>
    <d v="2026-03-26T00:00:00"/>
    <d v="2026-03-26T00:00:00"/>
    <d v="1899-12-30T12:45:00"/>
    <x v="0"/>
    <s v="Mar"/>
    <s v="M023"/>
    <x v="21"/>
    <s v="Comedy"/>
    <s v="Hindi"/>
    <n v="6.9"/>
    <s v="C102"/>
    <x v="10"/>
    <x v="6"/>
    <n v="5"/>
    <n v="220"/>
    <n v="1100"/>
    <x v="3"/>
    <n v="54"/>
    <s v="Other"/>
    <x v="1"/>
    <s v="High Booking"/>
  </r>
  <r>
    <x v="552"/>
    <d v="2026-03-24T00:00:00"/>
    <d v="2026-03-24T00:00:00"/>
    <d v="1899-12-30T09:30:00"/>
    <x v="0"/>
    <s v="Mar"/>
    <s v="M028"/>
    <x v="39"/>
    <s v="Action"/>
    <s v="Kannada"/>
    <n v="8.1999999999999993"/>
    <s v="C123"/>
    <x v="12"/>
    <x v="1"/>
    <n v="2"/>
    <n v="400"/>
    <n v="800"/>
    <x v="2"/>
    <n v="43"/>
    <s v="Male"/>
    <x v="2"/>
    <s v="Low Booking"/>
  </r>
  <r>
    <x v="553"/>
    <d v="2026-04-14T00:00:00"/>
    <d v="2026-04-18T00:00:00"/>
    <d v="1899-12-30T22:30:00"/>
    <x v="0"/>
    <s v="Apr"/>
    <s v="M023"/>
    <x v="21"/>
    <s v="Comedy"/>
    <s v="Hindi"/>
    <n v="6.9"/>
    <s v="C143"/>
    <x v="16"/>
    <x v="9"/>
    <n v="2"/>
    <n v="240"/>
    <n v="480"/>
    <x v="1"/>
    <n v="37"/>
    <s v="Other"/>
    <x v="2"/>
    <s v="Low Booking"/>
  </r>
  <r>
    <x v="554"/>
    <d v="2026-04-05T00:00:00"/>
    <d v="2026-04-08T00:00:00"/>
    <d v="1899-12-30T15:30:00"/>
    <x v="1"/>
    <s v="Apr"/>
    <s v="M015"/>
    <x v="30"/>
    <s v="Sci-Fi"/>
    <s v="Telugu"/>
    <n v="7"/>
    <s v="C091"/>
    <x v="17"/>
    <x v="3"/>
    <n v="2"/>
    <n v="280"/>
    <n v="560"/>
    <x v="4"/>
    <n v="45"/>
    <s v="Other"/>
    <x v="1"/>
    <s v="Low Booking"/>
  </r>
  <r>
    <x v="555"/>
    <d v="2026-01-24T00:00:00"/>
    <d v="2026-01-24T00:00:00"/>
    <d v="1899-12-30T22:30:00"/>
    <x v="1"/>
    <s v="Jan"/>
    <s v="M016"/>
    <x v="20"/>
    <s v="Drama"/>
    <s v="Telugu"/>
    <n v="7.7"/>
    <s v="C103"/>
    <x v="7"/>
    <x v="6"/>
    <n v="3"/>
    <n v="180"/>
    <n v="540"/>
    <x v="3"/>
    <n v="51"/>
    <s v="Female"/>
    <x v="1"/>
    <s v="Medium Booking"/>
  </r>
  <r>
    <x v="556"/>
    <d v="2026-04-22T00:00:00"/>
    <d v="2026-04-23T00:00:00"/>
    <d v="1899-12-30T21:15:00"/>
    <x v="0"/>
    <s v="Apr"/>
    <s v="M036"/>
    <x v="37"/>
    <s v="Action"/>
    <s v="English"/>
    <n v="8.4"/>
    <s v="C111"/>
    <x v="8"/>
    <x v="2"/>
    <n v="2"/>
    <n v="180"/>
    <n v="360"/>
    <x v="1"/>
    <n v="33"/>
    <s v="Other"/>
    <x v="2"/>
    <s v="Low Booking"/>
  </r>
  <r>
    <x v="557"/>
    <d v="2026-05-22T00:00:00"/>
    <d v="2026-05-23T00:00:00"/>
    <d v="1899-12-30T15:30:00"/>
    <x v="0"/>
    <s v="May"/>
    <s v="M036"/>
    <x v="37"/>
    <s v="Action"/>
    <s v="English"/>
    <n v="8.4"/>
    <s v="C113"/>
    <x v="23"/>
    <x v="2"/>
    <n v="3"/>
    <n v="240"/>
    <n v="720"/>
    <x v="1"/>
    <n v="54"/>
    <s v="Other"/>
    <x v="1"/>
    <s v="Medium Booking"/>
  </r>
  <r>
    <x v="558"/>
    <d v="2026-05-09T00:00:00"/>
    <d v="2026-05-09T00:00:00"/>
    <d v="1899-12-30T18:30:00"/>
    <x v="1"/>
    <s v="May"/>
    <s v="M003"/>
    <x v="2"/>
    <s v="Action"/>
    <s v="Tamil"/>
    <n v="8.3000000000000007"/>
    <s v="C151"/>
    <x v="9"/>
    <x v="10"/>
    <n v="2"/>
    <n v="360"/>
    <n v="720"/>
    <x v="1"/>
    <n v="23"/>
    <s v="Female"/>
    <x v="0"/>
    <s v="Low Booking"/>
  </r>
  <r>
    <x v="559"/>
    <d v="2026-06-21T00:00:00"/>
    <d v="2026-06-28T00:00:00"/>
    <d v="1899-12-30T09:30:00"/>
    <x v="1"/>
    <s v="Jun"/>
    <s v="M022"/>
    <x v="34"/>
    <s v="Drama"/>
    <s v="Hindi"/>
    <n v="9"/>
    <s v="C062"/>
    <x v="13"/>
    <x v="11"/>
    <n v="6"/>
    <n v="240"/>
    <n v="1440"/>
    <x v="3"/>
    <n v="29"/>
    <s v="Female"/>
    <x v="0"/>
    <s v="High Booking"/>
  </r>
  <r>
    <x v="560"/>
    <d v="2026-01-02T00:00:00"/>
    <d v="2026-01-08T00:00:00"/>
    <d v="1899-12-30T22:30:00"/>
    <x v="0"/>
    <s v="Jan"/>
    <s v="M003"/>
    <x v="2"/>
    <s v="Action"/>
    <s v="Tamil"/>
    <n v="8.3000000000000007"/>
    <s v="C042"/>
    <x v="1"/>
    <x v="15"/>
    <n v="3"/>
    <n v="360"/>
    <n v="1080"/>
    <x v="1"/>
    <n v="56"/>
    <s v="Other"/>
    <x v="1"/>
    <s v="Medium Booking"/>
  </r>
  <r>
    <x v="561"/>
    <d v="2026-06-26T00:00:00"/>
    <d v="2026-07-02T00:00:00"/>
    <d v="1899-12-30T09:30:00"/>
    <x v="0"/>
    <s v="Jun"/>
    <s v="M031"/>
    <x v="22"/>
    <s v="Drama"/>
    <s v="Malayalam"/>
    <n v="8.3000000000000007"/>
    <s v="C023"/>
    <x v="7"/>
    <x v="5"/>
    <n v="2"/>
    <n v="240"/>
    <n v="480"/>
    <x v="4"/>
    <n v="30"/>
    <s v="Other"/>
    <x v="2"/>
    <s v="Low Booking"/>
  </r>
  <r>
    <x v="562"/>
    <d v="2026-06-16T00:00:00"/>
    <d v="2026-06-19T00:00:00"/>
    <d v="1899-12-30T18:30:00"/>
    <x v="0"/>
    <s v="Jun"/>
    <s v="M012"/>
    <x v="32"/>
    <s v="Action"/>
    <s v="Telugu"/>
    <n v="7.8"/>
    <s v="C142"/>
    <x v="13"/>
    <x v="9"/>
    <n v="2"/>
    <n v="400"/>
    <n v="800"/>
    <x v="3"/>
    <n v="48"/>
    <s v="Male"/>
    <x v="1"/>
    <s v="Low Booking"/>
  </r>
  <r>
    <x v="563"/>
    <d v="2026-06-29T00:00:00"/>
    <d v="2026-07-06T00:00:00"/>
    <d v="1899-12-30T18:30:00"/>
    <x v="0"/>
    <s v="Jun"/>
    <s v="M039"/>
    <x v="15"/>
    <s v="Sci-Fi"/>
    <s v="English"/>
    <n v="8.5"/>
    <s v="C111"/>
    <x v="8"/>
    <x v="2"/>
    <n v="5"/>
    <n v="180"/>
    <n v="900"/>
    <x v="1"/>
    <n v="54"/>
    <s v="Male"/>
    <x v="1"/>
    <s v="High Booking"/>
  </r>
  <r>
    <x v="564"/>
    <d v="2026-06-11T00:00:00"/>
    <d v="2026-06-17T00:00:00"/>
    <d v="1899-12-30T18:30:00"/>
    <x v="0"/>
    <s v="Jun"/>
    <s v="M039"/>
    <x v="15"/>
    <s v="Sci-Fi"/>
    <s v="English"/>
    <n v="8.5"/>
    <s v="C112"/>
    <x v="2"/>
    <x v="2"/>
    <n v="3"/>
    <n v="420"/>
    <n v="1260"/>
    <x v="0"/>
    <n v="49"/>
    <s v="Other"/>
    <x v="1"/>
    <s v="Medium Booking"/>
  </r>
  <r>
    <x v="565"/>
    <d v="2026-03-01T00:00:00"/>
    <d v="2026-03-01T00:00:00"/>
    <d v="1899-12-30T18:30:00"/>
    <x v="1"/>
    <s v="Mar"/>
    <s v="M017"/>
    <x v="26"/>
    <s v="Action"/>
    <s v="Telugu"/>
    <n v="8.1999999999999993"/>
    <s v="C101"/>
    <x v="6"/>
    <x v="6"/>
    <n v="2"/>
    <n v="360"/>
    <n v="720"/>
    <x v="4"/>
    <n v="44"/>
    <s v="Other"/>
    <x v="2"/>
    <s v="Low Booking"/>
  </r>
  <r>
    <x v="566"/>
    <d v="2026-04-25T00:00:00"/>
    <d v="2026-05-01T00:00:00"/>
    <d v="1899-12-30T22:30:00"/>
    <x v="1"/>
    <s v="Apr"/>
    <s v="M001"/>
    <x v="4"/>
    <s v="Action"/>
    <s v="Tamil"/>
    <n v="8"/>
    <s v="C071"/>
    <x v="9"/>
    <x v="7"/>
    <n v="3"/>
    <n v="180"/>
    <n v="540"/>
    <x v="0"/>
    <n v="55"/>
    <s v="Other"/>
    <x v="1"/>
    <s v="Medium Booking"/>
  </r>
  <r>
    <x v="567"/>
    <d v="2026-02-03T00:00:00"/>
    <d v="2026-02-07T00:00:00"/>
    <d v="1899-12-30T12:45:00"/>
    <x v="0"/>
    <s v="Feb"/>
    <s v="M027"/>
    <x v="5"/>
    <s v="Action"/>
    <s v="Kannada"/>
    <n v="8.3000000000000007"/>
    <s v="C091"/>
    <x v="17"/>
    <x v="3"/>
    <n v="4"/>
    <n v="280"/>
    <n v="1120"/>
    <x v="1"/>
    <n v="48"/>
    <s v="Other"/>
    <x v="1"/>
    <s v="Medium Booking"/>
  </r>
  <r>
    <x v="568"/>
    <d v="2026-06-20T00:00:00"/>
    <d v="2026-06-27T00:00:00"/>
    <d v="1899-12-30T15:30:00"/>
    <x v="1"/>
    <s v="Jun"/>
    <s v="M004"/>
    <x v="9"/>
    <s v="Drama"/>
    <s v="Tamil"/>
    <n v="7.6"/>
    <s v="C051"/>
    <x v="5"/>
    <x v="8"/>
    <n v="3"/>
    <n v="280"/>
    <n v="840"/>
    <x v="2"/>
    <n v="49"/>
    <s v="Other"/>
    <x v="1"/>
    <s v="Medium Booking"/>
  </r>
  <r>
    <x v="569"/>
    <d v="2026-01-05T00:00:00"/>
    <d v="2026-01-10T00:00:00"/>
    <d v="1899-12-30T15:30:00"/>
    <x v="0"/>
    <s v="Jan"/>
    <s v="M035"/>
    <x v="24"/>
    <s v="Comedy"/>
    <s v="Malayalam"/>
    <n v="7.8"/>
    <s v="C082"/>
    <x v="0"/>
    <x v="14"/>
    <n v="2"/>
    <n v="280"/>
    <n v="560"/>
    <x v="3"/>
    <n v="22"/>
    <s v="Other"/>
    <x v="0"/>
    <s v="Low Booking"/>
  </r>
  <r>
    <x v="570"/>
    <d v="2026-01-31T00:00:00"/>
    <d v="2026-02-03T00:00:00"/>
    <d v="1899-12-30T22:30:00"/>
    <x v="1"/>
    <s v="Jan"/>
    <s v="M015"/>
    <x v="30"/>
    <s v="Sci-Fi"/>
    <s v="Telugu"/>
    <n v="7"/>
    <s v="C081"/>
    <x v="4"/>
    <x v="14"/>
    <n v="4"/>
    <n v="200"/>
    <n v="800"/>
    <x v="0"/>
    <n v="27"/>
    <s v="Other"/>
    <x v="0"/>
    <s v="Medium Booking"/>
  </r>
  <r>
    <x v="571"/>
    <d v="2026-06-30T00:00:00"/>
    <d v="2026-06-30T00:00:00"/>
    <d v="1899-12-30T21:15:00"/>
    <x v="0"/>
    <s v="Jun"/>
    <s v="M037"/>
    <x v="11"/>
    <s v="Biography"/>
    <s v="English"/>
    <n v="8.5"/>
    <s v="C102"/>
    <x v="10"/>
    <x v="6"/>
    <n v="6"/>
    <n v="300"/>
    <n v="1800"/>
    <x v="0"/>
    <n v="57"/>
    <s v="Male"/>
    <x v="1"/>
    <s v="High Booking"/>
  </r>
  <r>
    <x v="572"/>
    <d v="2026-02-12T00:00:00"/>
    <d v="2026-02-13T00:00:00"/>
    <d v="1899-12-30T22:30:00"/>
    <x v="0"/>
    <s v="Feb"/>
    <s v="M034"/>
    <x v="6"/>
    <s v="Adventure"/>
    <s v="Malayalam"/>
    <n v="8.3000000000000007"/>
    <s v="C083"/>
    <x v="14"/>
    <x v="14"/>
    <n v="4"/>
    <n v="280"/>
    <n v="1120"/>
    <x v="2"/>
    <n v="49"/>
    <s v="Other"/>
    <x v="1"/>
    <s v="Medium Booking"/>
  </r>
  <r>
    <x v="573"/>
    <d v="2026-03-27T00:00:00"/>
    <d v="2026-03-29T00:00:00"/>
    <d v="1899-12-30T15:30:00"/>
    <x v="0"/>
    <s v="Mar"/>
    <s v="M004"/>
    <x v="9"/>
    <s v="Drama"/>
    <s v="Tamil"/>
    <n v="7.6"/>
    <s v="C051"/>
    <x v="5"/>
    <x v="8"/>
    <n v="6"/>
    <n v="360"/>
    <n v="2160"/>
    <x v="0"/>
    <n v="48"/>
    <s v="Male"/>
    <x v="1"/>
    <s v="High Booking"/>
  </r>
  <r>
    <x v="574"/>
    <d v="2026-03-10T00:00:00"/>
    <d v="2026-03-15T00:00:00"/>
    <d v="1899-12-30T18:30:00"/>
    <x v="0"/>
    <s v="Mar"/>
    <s v="M026"/>
    <x v="3"/>
    <s v="Thriller"/>
    <s v="Hindi"/>
    <n v="8.1999999999999993"/>
    <s v="C093"/>
    <x v="19"/>
    <x v="3"/>
    <n v="3"/>
    <n v="240"/>
    <n v="720"/>
    <x v="2"/>
    <n v="51"/>
    <s v="Female"/>
    <x v="1"/>
    <s v="Medium Booking"/>
  </r>
  <r>
    <x v="575"/>
    <d v="2026-04-15T00:00:00"/>
    <d v="2026-04-22T00:00:00"/>
    <d v="1899-12-30T09:30:00"/>
    <x v="0"/>
    <s v="Apr"/>
    <s v="M038"/>
    <x v="0"/>
    <s v="Comedy"/>
    <s v="English"/>
    <n v="6.8"/>
    <s v="C121"/>
    <x v="21"/>
    <x v="1"/>
    <n v="5"/>
    <n v="240"/>
    <n v="1200"/>
    <x v="1"/>
    <n v="51"/>
    <s v="Female"/>
    <x v="1"/>
    <s v="High Booking"/>
  </r>
  <r>
    <x v="576"/>
    <d v="2026-02-12T00:00:00"/>
    <d v="2026-02-18T00:00:00"/>
    <d v="1899-12-30T21:15:00"/>
    <x v="0"/>
    <s v="Feb"/>
    <s v="M002"/>
    <x v="12"/>
    <s v="Action"/>
    <s v="Tamil"/>
    <n v="7.1"/>
    <s v="C013"/>
    <x v="19"/>
    <x v="12"/>
    <n v="5"/>
    <n v="240"/>
    <n v="1200"/>
    <x v="4"/>
    <n v="60"/>
    <s v="Female"/>
    <x v="1"/>
    <s v="High Booking"/>
  </r>
  <r>
    <x v="577"/>
    <d v="2026-03-22T00:00:00"/>
    <d v="2026-03-27T00:00:00"/>
    <d v="1899-12-30T12:45:00"/>
    <x v="1"/>
    <s v="Mar"/>
    <s v="M001"/>
    <x v="4"/>
    <s v="Action"/>
    <s v="Tamil"/>
    <n v="8"/>
    <s v="C063"/>
    <x v="16"/>
    <x v="11"/>
    <n v="3"/>
    <n v="420"/>
    <n v="1260"/>
    <x v="0"/>
    <n v="59"/>
    <s v="Other"/>
    <x v="1"/>
    <s v="Medium Booking"/>
  </r>
  <r>
    <x v="578"/>
    <d v="2026-06-28T00:00:00"/>
    <d v="2026-07-03T00:00:00"/>
    <d v="1899-12-30T15:30:00"/>
    <x v="1"/>
    <s v="Jun"/>
    <s v="M035"/>
    <x v="24"/>
    <s v="Comedy"/>
    <s v="Malayalam"/>
    <n v="7.8"/>
    <s v="C143"/>
    <x v="16"/>
    <x v="9"/>
    <n v="4"/>
    <n v="320"/>
    <n v="1280"/>
    <x v="2"/>
    <n v="52"/>
    <s v="Other"/>
    <x v="1"/>
    <s v="Medium Booking"/>
  </r>
  <r>
    <x v="579"/>
    <d v="2026-02-24T00:00:00"/>
    <d v="2026-02-25T00:00:00"/>
    <d v="1899-12-30T21:15:00"/>
    <x v="0"/>
    <s v="Feb"/>
    <s v="M016"/>
    <x v="20"/>
    <s v="Drama"/>
    <s v="Telugu"/>
    <n v="7.7"/>
    <s v="C072"/>
    <x v="18"/>
    <x v="7"/>
    <n v="2"/>
    <n v="380"/>
    <n v="760"/>
    <x v="2"/>
    <n v="52"/>
    <s v="Female"/>
    <x v="1"/>
    <s v="Low Booking"/>
  </r>
  <r>
    <x v="580"/>
    <d v="2026-05-10T00:00:00"/>
    <d v="2026-05-11T00:00:00"/>
    <d v="1899-12-30T09:30:00"/>
    <x v="1"/>
    <s v="May"/>
    <s v="M027"/>
    <x v="5"/>
    <s v="Action"/>
    <s v="Kannada"/>
    <n v="8.3000000000000007"/>
    <s v="C083"/>
    <x v="14"/>
    <x v="14"/>
    <n v="3"/>
    <n v="280"/>
    <n v="840"/>
    <x v="1"/>
    <n v="59"/>
    <s v="Other"/>
    <x v="1"/>
    <s v="Medium Booking"/>
  </r>
  <r>
    <x v="581"/>
    <d v="2026-04-27T00:00:00"/>
    <d v="2026-05-02T00:00:00"/>
    <d v="1899-12-30T21:15:00"/>
    <x v="0"/>
    <s v="Apr"/>
    <s v="M040"/>
    <x v="27"/>
    <s v="Animation"/>
    <s v="English"/>
    <n v="7.6"/>
    <s v="C163"/>
    <x v="14"/>
    <x v="0"/>
    <n v="3"/>
    <n v="360"/>
    <n v="1080"/>
    <x v="1"/>
    <n v="52"/>
    <s v="Female"/>
    <x v="1"/>
    <s v="Medium Booking"/>
  </r>
  <r>
    <x v="582"/>
    <d v="2026-06-20T00:00:00"/>
    <d v="2026-06-22T00:00:00"/>
    <d v="1899-12-30T18:30:00"/>
    <x v="1"/>
    <s v="Jun"/>
    <s v="M026"/>
    <x v="3"/>
    <s v="Thriller"/>
    <s v="Hindi"/>
    <n v="8.1999999999999993"/>
    <s v="C121"/>
    <x v="21"/>
    <x v="1"/>
    <n v="1"/>
    <n v="240"/>
    <n v="240"/>
    <x v="2"/>
    <n v="41"/>
    <s v="Other"/>
    <x v="2"/>
    <s v="Low Booking"/>
  </r>
  <r>
    <x v="583"/>
    <d v="2026-04-16T00:00:00"/>
    <d v="2026-04-17T00:00:00"/>
    <d v="1899-12-30T18:30:00"/>
    <x v="0"/>
    <s v="Apr"/>
    <s v="M003"/>
    <x v="2"/>
    <s v="Action"/>
    <s v="Tamil"/>
    <n v="8.3000000000000007"/>
    <s v="C101"/>
    <x v="6"/>
    <x v="6"/>
    <n v="3"/>
    <n v="180"/>
    <n v="540"/>
    <x v="0"/>
    <n v="51"/>
    <s v="Female"/>
    <x v="1"/>
    <s v="Medium Booking"/>
  </r>
  <r>
    <x v="584"/>
    <d v="2026-05-30T00:00:00"/>
    <d v="2026-06-06T00:00:00"/>
    <d v="1899-12-30T12:45:00"/>
    <x v="1"/>
    <s v="May"/>
    <s v="M022"/>
    <x v="34"/>
    <s v="Drama"/>
    <s v="Hindi"/>
    <n v="9"/>
    <s v="C102"/>
    <x v="10"/>
    <x v="6"/>
    <n v="4"/>
    <n v="300"/>
    <n v="1200"/>
    <x v="4"/>
    <n v="50"/>
    <s v="Male"/>
    <x v="1"/>
    <s v="Medium Booking"/>
  </r>
  <r>
    <x v="585"/>
    <d v="2026-06-27T00:00:00"/>
    <d v="2026-06-30T00:00:00"/>
    <d v="1899-12-30T18:30:00"/>
    <x v="1"/>
    <s v="Jun"/>
    <s v="M013"/>
    <x v="23"/>
    <s v="Action"/>
    <s v="Telugu"/>
    <n v="6.5"/>
    <s v="C013"/>
    <x v="19"/>
    <x v="12"/>
    <n v="5"/>
    <n v="240"/>
    <n v="1200"/>
    <x v="3"/>
    <n v="56"/>
    <s v="Female"/>
    <x v="1"/>
    <s v="High Booking"/>
  </r>
  <r>
    <x v="586"/>
    <d v="2026-01-11T00:00:00"/>
    <d v="2026-01-13T00:00:00"/>
    <d v="1899-12-30T21:15:00"/>
    <x v="1"/>
    <s v="Jan"/>
    <s v="M003"/>
    <x v="2"/>
    <s v="Action"/>
    <s v="Tamil"/>
    <n v="8.3000000000000007"/>
    <s v="C072"/>
    <x v="18"/>
    <x v="7"/>
    <n v="2"/>
    <n v="200"/>
    <n v="400"/>
    <x v="3"/>
    <n v="27"/>
    <s v="Female"/>
    <x v="0"/>
    <s v="Low Booking"/>
  </r>
  <r>
    <x v="587"/>
    <d v="2026-02-25T00:00:00"/>
    <d v="2026-02-27T00:00:00"/>
    <d v="1899-12-30T18:30:00"/>
    <x v="0"/>
    <s v="Feb"/>
    <s v="M031"/>
    <x v="22"/>
    <s v="Drama"/>
    <s v="Malayalam"/>
    <n v="8.3000000000000007"/>
    <s v="C112"/>
    <x v="2"/>
    <x v="2"/>
    <n v="2"/>
    <n v="240"/>
    <n v="480"/>
    <x v="0"/>
    <n v="44"/>
    <s v="Female"/>
    <x v="2"/>
    <s v="Low Booking"/>
  </r>
  <r>
    <x v="588"/>
    <d v="2026-04-07T00:00:00"/>
    <d v="2026-04-14T00:00:00"/>
    <d v="1899-12-30T22:30:00"/>
    <x v="0"/>
    <s v="Apr"/>
    <s v="M032"/>
    <x v="14"/>
    <s v="Romance"/>
    <s v="Malayalam"/>
    <n v="8.3000000000000007"/>
    <s v="C133"/>
    <x v="22"/>
    <x v="4"/>
    <n v="4"/>
    <n v="280"/>
    <n v="1120"/>
    <x v="2"/>
    <n v="46"/>
    <s v="Other"/>
    <x v="1"/>
    <s v="Medium Booking"/>
  </r>
  <r>
    <x v="589"/>
    <d v="2026-01-23T00:00:00"/>
    <d v="2026-01-29T00:00:00"/>
    <d v="1899-12-30T22:30:00"/>
    <x v="0"/>
    <s v="Jan"/>
    <s v="M010"/>
    <x v="17"/>
    <s v="Action"/>
    <s v="Tamil"/>
    <n v="7"/>
    <s v="C092"/>
    <x v="3"/>
    <x v="3"/>
    <n v="3"/>
    <n v="160"/>
    <n v="480"/>
    <x v="2"/>
    <n v="35"/>
    <s v="Other"/>
    <x v="2"/>
    <s v="Medium Booking"/>
  </r>
  <r>
    <x v="590"/>
    <d v="2026-05-27T00:00:00"/>
    <d v="2026-05-31T00:00:00"/>
    <d v="1899-12-30T21:15:00"/>
    <x v="0"/>
    <s v="May"/>
    <s v="M019"/>
    <x v="31"/>
    <s v="Drama"/>
    <s v="Hindi"/>
    <n v="6.1"/>
    <s v="C032"/>
    <x v="2"/>
    <x v="13"/>
    <n v="1"/>
    <n v="340"/>
    <n v="340"/>
    <x v="2"/>
    <n v="21"/>
    <s v="Female"/>
    <x v="0"/>
    <s v="Low Booking"/>
  </r>
  <r>
    <x v="591"/>
    <d v="2026-01-31T00:00:00"/>
    <d v="2026-02-02T00:00:00"/>
    <d v="1899-12-30T09:30:00"/>
    <x v="1"/>
    <s v="Jan"/>
    <s v="M039"/>
    <x v="15"/>
    <s v="Sci-Fi"/>
    <s v="English"/>
    <n v="8.5"/>
    <s v="C063"/>
    <x v="16"/>
    <x v="11"/>
    <n v="2"/>
    <n v="240"/>
    <n v="480"/>
    <x v="0"/>
    <n v="46"/>
    <s v="Female"/>
    <x v="1"/>
    <s v="Low Booking"/>
  </r>
  <r>
    <x v="592"/>
    <d v="2026-05-31T00:00:00"/>
    <d v="2026-05-31T00:00:00"/>
    <d v="1899-12-30T18:30:00"/>
    <x v="1"/>
    <s v="May"/>
    <s v="M015"/>
    <x v="30"/>
    <s v="Sci-Fi"/>
    <s v="Telugu"/>
    <n v="7"/>
    <s v="C012"/>
    <x v="3"/>
    <x v="12"/>
    <n v="3"/>
    <n v="160"/>
    <n v="480"/>
    <x v="3"/>
    <n v="38"/>
    <s v="Male"/>
    <x v="2"/>
    <s v="Medium Booking"/>
  </r>
  <r>
    <x v="593"/>
    <d v="2026-05-19T00:00:00"/>
    <d v="2026-05-21T00:00:00"/>
    <d v="1899-12-30T09:30:00"/>
    <x v="0"/>
    <s v="May"/>
    <s v="M008"/>
    <x v="36"/>
    <s v="Romance"/>
    <s v="Tamil"/>
    <n v="7.4"/>
    <s v="C043"/>
    <x v="12"/>
    <x v="15"/>
    <n v="4"/>
    <n v="200"/>
    <n v="800"/>
    <x v="2"/>
    <n v="28"/>
    <s v="Male"/>
    <x v="0"/>
    <s v="Medium Booking"/>
  </r>
  <r>
    <x v="594"/>
    <d v="2026-03-18T00:00:00"/>
    <d v="2026-03-24T00:00:00"/>
    <d v="1899-12-30T09:30:00"/>
    <x v="0"/>
    <s v="Mar"/>
    <s v="M003"/>
    <x v="2"/>
    <s v="Action"/>
    <s v="Tamil"/>
    <n v="8.3000000000000007"/>
    <s v="C041"/>
    <x v="21"/>
    <x v="15"/>
    <n v="5"/>
    <n v="240"/>
    <n v="1200"/>
    <x v="2"/>
    <n v="25"/>
    <s v="Other"/>
    <x v="0"/>
    <s v="High Booking"/>
  </r>
  <r>
    <x v="595"/>
    <d v="2026-05-07T00:00:00"/>
    <d v="2026-05-13T00:00:00"/>
    <d v="1899-12-30T18:30:00"/>
    <x v="0"/>
    <s v="May"/>
    <s v="M038"/>
    <x v="0"/>
    <s v="Comedy"/>
    <s v="English"/>
    <n v="6.8"/>
    <s v="C063"/>
    <x v="16"/>
    <x v="11"/>
    <n v="2"/>
    <n v="240"/>
    <n v="480"/>
    <x v="3"/>
    <n v="19"/>
    <s v="Female"/>
    <x v="0"/>
    <s v="Low Booking"/>
  </r>
  <r>
    <x v="596"/>
    <d v="2026-03-05T00:00:00"/>
    <d v="2026-03-07T00:00:00"/>
    <d v="1899-12-30T15:30:00"/>
    <x v="0"/>
    <s v="Mar"/>
    <s v="M008"/>
    <x v="36"/>
    <s v="Romance"/>
    <s v="Tamil"/>
    <n v="7.4"/>
    <s v="C093"/>
    <x v="19"/>
    <x v="3"/>
    <n v="1"/>
    <n v="320"/>
    <n v="320"/>
    <x v="2"/>
    <n v="27"/>
    <s v="Male"/>
    <x v="0"/>
    <s v="Low Booking"/>
  </r>
  <r>
    <x v="597"/>
    <d v="2026-05-23T00:00:00"/>
    <d v="2026-05-30T00:00:00"/>
    <d v="1899-12-30T15:30:00"/>
    <x v="1"/>
    <s v="May"/>
    <s v="M002"/>
    <x v="12"/>
    <s v="Action"/>
    <s v="Tamil"/>
    <n v="7.1"/>
    <s v="C103"/>
    <x v="7"/>
    <x v="6"/>
    <n v="2"/>
    <n v="360"/>
    <n v="720"/>
    <x v="4"/>
    <n v="48"/>
    <s v="Female"/>
    <x v="1"/>
    <s v="Low Booking"/>
  </r>
  <r>
    <x v="598"/>
    <d v="2026-05-30T00:00:00"/>
    <d v="2026-06-03T00:00:00"/>
    <d v="1899-12-30T12:45:00"/>
    <x v="1"/>
    <s v="May"/>
    <s v="M002"/>
    <x v="12"/>
    <s v="Action"/>
    <s v="Tamil"/>
    <n v="7.1"/>
    <s v="C163"/>
    <x v="14"/>
    <x v="0"/>
    <n v="3"/>
    <n v="360"/>
    <n v="1080"/>
    <x v="0"/>
    <n v="25"/>
    <s v="Female"/>
    <x v="0"/>
    <s v="Medium Booking"/>
  </r>
  <r>
    <x v="599"/>
    <d v="2026-02-23T00:00:00"/>
    <d v="2026-02-28T00:00:00"/>
    <d v="1899-12-30T15:30:00"/>
    <x v="0"/>
    <s v="Feb"/>
    <s v="M035"/>
    <x v="24"/>
    <s v="Comedy"/>
    <s v="Malayalam"/>
    <n v="7.8"/>
    <s v="C081"/>
    <x v="4"/>
    <x v="14"/>
    <n v="6"/>
    <n v="200"/>
    <n v="1200"/>
    <x v="2"/>
    <n v="60"/>
    <s v="Female"/>
    <x v="1"/>
    <s v="High Booking"/>
  </r>
  <r>
    <x v="600"/>
    <d v="2026-01-05T00:00:00"/>
    <d v="2026-01-07T00:00:00"/>
    <d v="1899-12-30T21:15:00"/>
    <x v="0"/>
    <s v="Jan"/>
    <s v="M023"/>
    <x v="21"/>
    <s v="Comedy"/>
    <s v="Hindi"/>
    <n v="6.9"/>
    <s v="C011"/>
    <x v="17"/>
    <x v="12"/>
    <n v="3"/>
    <n v="420"/>
    <n v="1260"/>
    <x v="4"/>
    <n v="44"/>
    <s v="Other"/>
    <x v="2"/>
    <s v="Medium Booking"/>
  </r>
  <r>
    <x v="601"/>
    <d v="2026-06-16T00:00:00"/>
    <d v="2026-06-17T00:00:00"/>
    <d v="1899-12-30T15:30:00"/>
    <x v="0"/>
    <s v="Jun"/>
    <s v="M017"/>
    <x v="26"/>
    <s v="Action"/>
    <s v="Telugu"/>
    <n v="8.1999999999999993"/>
    <s v="C151"/>
    <x v="9"/>
    <x v="10"/>
    <n v="4"/>
    <n v="360"/>
    <n v="1440"/>
    <x v="2"/>
    <n v="56"/>
    <s v="Other"/>
    <x v="1"/>
    <s v="Medium Booking"/>
  </r>
  <r>
    <x v="602"/>
    <d v="2026-02-01T00:00:00"/>
    <d v="2026-02-08T00:00:00"/>
    <d v="1899-12-30T12:45:00"/>
    <x v="1"/>
    <s v="Feb"/>
    <s v="M010"/>
    <x v="17"/>
    <s v="Action"/>
    <s v="Tamil"/>
    <n v="7"/>
    <s v="C051"/>
    <x v="5"/>
    <x v="8"/>
    <n v="1"/>
    <n v="360"/>
    <n v="360"/>
    <x v="0"/>
    <n v="40"/>
    <s v="Other"/>
    <x v="2"/>
    <s v="Low Booking"/>
  </r>
  <r>
    <x v="603"/>
    <d v="2026-02-26T00:00:00"/>
    <d v="2026-03-01T00:00:00"/>
    <d v="1899-12-30T09:30:00"/>
    <x v="0"/>
    <s v="Feb"/>
    <s v="M040"/>
    <x v="27"/>
    <s v="Animation"/>
    <s v="English"/>
    <n v="7.6"/>
    <s v="C083"/>
    <x v="14"/>
    <x v="14"/>
    <n v="2"/>
    <n v="280"/>
    <n v="560"/>
    <x v="4"/>
    <n v="31"/>
    <s v="Male"/>
    <x v="2"/>
    <s v="Low Booking"/>
  </r>
  <r>
    <x v="604"/>
    <d v="2026-05-26T00:00:00"/>
    <d v="2026-06-02T00:00:00"/>
    <d v="1899-12-30T12:45:00"/>
    <x v="0"/>
    <s v="May"/>
    <s v="M005"/>
    <x v="7"/>
    <s v="Drama"/>
    <s v="Tamil"/>
    <n v="7.3"/>
    <s v="C051"/>
    <x v="5"/>
    <x v="8"/>
    <n v="4"/>
    <n v="460"/>
    <n v="1840"/>
    <x v="3"/>
    <n v="55"/>
    <s v="Male"/>
    <x v="1"/>
    <s v="Medium Booking"/>
  </r>
  <r>
    <x v="605"/>
    <d v="2026-05-26T00:00:00"/>
    <d v="2026-05-29T00:00:00"/>
    <d v="1899-12-30T21:15:00"/>
    <x v="0"/>
    <s v="May"/>
    <s v="M035"/>
    <x v="24"/>
    <s v="Comedy"/>
    <s v="Malayalam"/>
    <n v="7.8"/>
    <s v="C162"/>
    <x v="0"/>
    <x v="0"/>
    <n v="2"/>
    <n v="160"/>
    <n v="320"/>
    <x v="0"/>
    <n v="52"/>
    <s v="Female"/>
    <x v="1"/>
    <s v="Low Booking"/>
  </r>
  <r>
    <x v="606"/>
    <d v="2026-04-20T00:00:00"/>
    <d v="2026-04-20T00:00:00"/>
    <d v="1899-12-30T18:30:00"/>
    <x v="0"/>
    <s v="Apr"/>
    <s v="M033"/>
    <x v="10"/>
    <s v="Action"/>
    <s v="Malayalam"/>
    <n v="7.5"/>
    <s v="C073"/>
    <x v="15"/>
    <x v="7"/>
    <n v="4"/>
    <n v="320"/>
    <n v="1280"/>
    <x v="1"/>
    <n v="51"/>
    <s v="Other"/>
    <x v="1"/>
    <s v="Medium Booking"/>
  </r>
  <r>
    <x v="607"/>
    <d v="2026-02-27T00:00:00"/>
    <d v="2026-02-27T00:00:00"/>
    <d v="1899-12-30T21:15:00"/>
    <x v="0"/>
    <s v="Feb"/>
    <s v="M007"/>
    <x v="16"/>
    <s v="Comedy"/>
    <s v="Tamil"/>
    <n v="8"/>
    <s v="C093"/>
    <x v="19"/>
    <x v="3"/>
    <n v="3"/>
    <n v="420"/>
    <n v="1260"/>
    <x v="2"/>
    <n v="23"/>
    <s v="Other"/>
    <x v="0"/>
    <s v="Medium Booking"/>
  </r>
  <r>
    <x v="608"/>
    <d v="2026-01-20T00:00:00"/>
    <d v="2026-01-23T00:00:00"/>
    <d v="1899-12-30T09:30:00"/>
    <x v="0"/>
    <s v="Jan"/>
    <s v="M005"/>
    <x v="7"/>
    <s v="Drama"/>
    <s v="Tamil"/>
    <n v="7.3"/>
    <s v="C081"/>
    <x v="4"/>
    <x v="14"/>
    <n v="1"/>
    <n v="200"/>
    <n v="200"/>
    <x v="1"/>
    <n v="45"/>
    <s v="Female"/>
    <x v="1"/>
    <s v="Low Booking"/>
  </r>
  <r>
    <x v="609"/>
    <d v="2026-01-28T00:00:00"/>
    <d v="2026-02-04T00:00:00"/>
    <d v="1899-12-30T21:15:00"/>
    <x v="0"/>
    <s v="Jan"/>
    <s v="M006"/>
    <x v="25"/>
    <s v="Drama"/>
    <s v="Tamil"/>
    <n v="7.3"/>
    <s v="C081"/>
    <x v="4"/>
    <x v="14"/>
    <n v="4"/>
    <n v="200"/>
    <n v="800"/>
    <x v="4"/>
    <n v="22"/>
    <s v="Male"/>
    <x v="0"/>
    <s v="Medium Booking"/>
  </r>
  <r>
    <x v="610"/>
    <d v="2026-05-29T00:00:00"/>
    <d v="2026-05-30T00:00:00"/>
    <d v="1899-12-30T09:30:00"/>
    <x v="0"/>
    <s v="May"/>
    <s v="M003"/>
    <x v="2"/>
    <s v="Action"/>
    <s v="Tamil"/>
    <n v="8.3000000000000007"/>
    <s v="C021"/>
    <x v="6"/>
    <x v="5"/>
    <n v="2"/>
    <n v="220"/>
    <n v="440"/>
    <x v="3"/>
    <n v="26"/>
    <s v="Female"/>
    <x v="0"/>
    <s v="Low Booking"/>
  </r>
  <r>
    <x v="611"/>
    <d v="2026-01-17T00:00:00"/>
    <d v="2026-01-18T00:00:00"/>
    <d v="1899-12-30T12:45:00"/>
    <x v="1"/>
    <s v="Jan"/>
    <s v="M024"/>
    <x v="13"/>
    <s v="Comedy"/>
    <s v="Hindi"/>
    <n v="5.9"/>
    <s v="C123"/>
    <x v="12"/>
    <x v="1"/>
    <n v="2"/>
    <n v="220"/>
    <n v="440"/>
    <x v="0"/>
    <n v="44"/>
    <s v="Male"/>
    <x v="2"/>
    <s v="Low Booking"/>
  </r>
  <r>
    <x v="612"/>
    <d v="2026-04-09T00:00:00"/>
    <d v="2026-04-16T00:00:00"/>
    <d v="1899-12-30T18:30:00"/>
    <x v="0"/>
    <s v="Apr"/>
    <s v="M030"/>
    <x v="29"/>
    <s v="Comedy"/>
    <s v="Kannada"/>
    <n v="8"/>
    <s v="C141"/>
    <x v="20"/>
    <x v="9"/>
    <n v="1"/>
    <n v="420"/>
    <n v="420"/>
    <x v="1"/>
    <n v="19"/>
    <s v="Other"/>
    <x v="0"/>
    <s v="Low Booking"/>
  </r>
  <r>
    <x v="613"/>
    <d v="2026-01-28T00:00:00"/>
    <d v="2026-01-29T00:00:00"/>
    <d v="1899-12-30T22:30:00"/>
    <x v="0"/>
    <s v="Jan"/>
    <s v="M001"/>
    <x v="4"/>
    <s v="Action"/>
    <s v="Tamil"/>
    <n v="8"/>
    <s v="C161"/>
    <x v="4"/>
    <x v="0"/>
    <n v="3"/>
    <n v="280"/>
    <n v="840"/>
    <x v="1"/>
    <n v="26"/>
    <s v="Female"/>
    <x v="0"/>
    <s v="Medium Booking"/>
  </r>
  <r>
    <x v="614"/>
    <d v="2026-05-04T00:00:00"/>
    <d v="2026-05-11T00:00:00"/>
    <d v="1899-12-30T15:30:00"/>
    <x v="0"/>
    <s v="May"/>
    <s v="M005"/>
    <x v="7"/>
    <s v="Drama"/>
    <s v="Tamil"/>
    <n v="7.3"/>
    <s v="C033"/>
    <x v="23"/>
    <x v="13"/>
    <n v="1"/>
    <n v="180"/>
    <n v="180"/>
    <x v="0"/>
    <n v="59"/>
    <s v="Other"/>
    <x v="1"/>
    <s v="Low Booking"/>
  </r>
  <r>
    <x v="615"/>
    <d v="2026-02-07T00:00:00"/>
    <d v="2026-02-14T00:00:00"/>
    <d v="1899-12-30T09:30:00"/>
    <x v="1"/>
    <s v="Feb"/>
    <s v="M008"/>
    <x v="36"/>
    <s v="Romance"/>
    <s v="Tamil"/>
    <n v="7.4"/>
    <s v="C081"/>
    <x v="4"/>
    <x v="14"/>
    <n v="2"/>
    <n v="200"/>
    <n v="400"/>
    <x v="0"/>
    <n v="27"/>
    <s v="Other"/>
    <x v="0"/>
    <s v="Low Booking"/>
  </r>
  <r>
    <x v="616"/>
    <d v="2026-04-19T00:00:00"/>
    <d v="2026-04-24T00:00:00"/>
    <d v="1899-12-30T21:15:00"/>
    <x v="1"/>
    <s v="Apr"/>
    <s v="M005"/>
    <x v="7"/>
    <s v="Drama"/>
    <s v="Tamil"/>
    <n v="7.3"/>
    <s v="C051"/>
    <x v="5"/>
    <x v="8"/>
    <n v="4"/>
    <n v="280"/>
    <n v="1120"/>
    <x v="1"/>
    <n v="47"/>
    <s v="Other"/>
    <x v="1"/>
    <s v="Medium Booking"/>
  </r>
  <r>
    <x v="617"/>
    <d v="2026-06-07T00:00:00"/>
    <d v="2026-06-11T00:00:00"/>
    <d v="1899-12-30T09:30:00"/>
    <x v="1"/>
    <s v="Jun"/>
    <s v="M011"/>
    <x v="8"/>
    <s v="Action"/>
    <s v="Telugu"/>
    <n v="6.1"/>
    <s v="C042"/>
    <x v="1"/>
    <x v="15"/>
    <n v="3"/>
    <n v="280"/>
    <n v="840"/>
    <x v="2"/>
    <n v="32"/>
    <s v="Female"/>
    <x v="2"/>
    <s v="Medium Booking"/>
  </r>
  <r>
    <x v="618"/>
    <d v="2026-03-03T00:00:00"/>
    <d v="2026-03-10T00:00:00"/>
    <d v="1899-12-30T09:30:00"/>
    <x v="0"/>
    <s v="Mar"/>
    <s v="M027"/>
    <x v="5"/>
    <s v="Action"/>
    <s v="Kannada"/>
    <n v="8.3000000000000007"/>
    <s v="C081"/>
    <x v="4"/>
    <x v="14"/>
    <n v="2"/>
    <n v="280"/>
    <n v="560"/>
    <x v="1"/>
    <n v="41"/>
    <s v="Male"/>
    <x v="2"/>
    <s v="Low Booking"/>
  </r>
  <r>
    <x v="619"/>
    <d v="2026-02-06T00:00:00"/>
    <d v="2026-02-10T00:00:00"/>
    <d v="1899-12-30T12:45:00"/>
    <x v="0"/>
    <s v="Feb"/>
    <s v="M013"/>
    <x v="23"/>
    <s v="Action"/>
    <s v="Telugu"/>
    <n v="6.5"/>
    <s v="C142"/>
    <x v="13"/>
    <x v="9"/>
    <n v="5"/>
    <n v="400"/>
    <n v="2000"/>
    <x v="2"/>
    <n v="30"/>
    <s v="Male"/>
    <x v="2"/>
    <s v="High Booking"/>
  </r>
  <r>
    <x v="620"/>
    <d v="2026-02-14T00:00:00"/>
    <d v="2026-02-19T00:00:00"/>
    <d v="1899-12-30T09:30:00"/>
    <x v="1"/>
    <s v="Feb"/>
    <s v="M033"/>
    <x v="10"/>
    <s v="Action"/>
    <s v="Malayalam"/>
    <n v="7.5"/>
    <s v="C061"/>
    <x v="20"/>
    <x v="11"/>
    <n v="2"/>
    <n v="260"/>
    <n v="520"/>
    <x v="2"/>
    <n v="24"/>
    <s v="Female"/>
    <x v="0"/>
    <s v="Low Booking"/>
  </r>
  <r>
    <x v="621"/>
    <d v="2026-03-28T00:00:00"/>
    <d v="2026-03-31T00:00:00"/>
    <d v="1899-12-30T18:30:00"/>
    <x v="1"/>
    <s v="Mar"/>
    <s v="M008"/>
    <x v="36"/>
    <s v="Romance"/>
    <s v="Tamil"/>
    <n v="7.4"/>
    <s v="C061"/>
    <x v="20"/>
    <x v="11"/>
    <n v="4"/>
    <n v="260"/>
    <n v="1040"/>
    <x v="3"/>
    <n v="57"/>
    <s v="Male"/>
    <x v="1"/>
    <s v="Medium Booking"/>
  </r>
  <r>
    <x v="622"/>
    <d v="2026-02-03T00:00:00"/>
    <d v="2026-02-06T00:00:00"/>
    <d v="1899-12-30T21:15:00"/>
    <x v="0"/>
    <s v="Feb"/>
    <s v="M005"/>
    <x v="7"/>
    <s v="Drama"/>
    <s v="Tamil"/>
    <n v="7.3"/>
    <s v="C091"/>
    <x v="17"/>
    <x v="3"/>
    <n v="2"/>
    <n v="200"/>
    <n v="400"/>
    <x v="0"/>
    <n v="20"/>
    <s v="Female"/>
    <x v="0"/>
    <s v="Low Booking"/>
  </r>
  <r>
    <x v="623"/>
    <d v="2026-03-25T00:00:00"/>
    <d v="2026-03-28T00:00:00"/>
    <d v="1899-12-30T22:30:00"/>
    <x v="0"/>
    <s v="Mar"/>
    <s v="M002"/>
    <x v="12"/>
    <s v="Action"/>
    <s v="Tamil"/>
    <n v="7.1"/>
    <s v="C063"/>
    <x v="16"/>
    <x v="11"/>
    <n v="5"/>
    <n v="240"/>
    <n v="1200"/>
    <x v="4"/>
    <n v="31"/>
    <s v="Other"/>
    <x v="2"/>
    <s v="High Booking"/>
  </r>
  <r>
    <x v="624"/>
    <d v="2026-02-12T00:00:00"/>
    <d v="2026-02-18T00:00:00"/>
    <d v="1899-12-30T21:15:00"/>
    <x v="0"/>
    <s v="Feb"/>
    <s v="M028"/>
    <x v="39"/>
    <s v="Action"/>
    <s v="Kannada"/>
    <n v="8.1999999999999993"/>
    <s v="C143"/>
    <x v="16"/>
    <x v="9"/>
    <n v="2"/>
    <n v="420"/>
    <n v="840"/>
    <x v="4"/>
    <n v="41"/>
    <s v="Female"/>
    <x v="2"/>
    <s v="Low Booking"/>
  </r>
  <r>
    <x v="625"/>
    <d v="2026-05-29T00:00:00"/>
    <d v="2026-06-04T00:00:00"/>
    <d v="1899-12-30T18:30:00"/>
    <x v="0"/>
    <s v="May"/>
    <s v="M022"/>
    <x v="34"/>
    <s v="Drama"/>
    <s v="Hindi"/>
    <n v="9"/>
    <s v="C132"/>
    <x v="11"/>
    <x v="4"/>
    <n v="2"/>
    <n v="180"/>
    <n v="360"/>
    <x v="1"/>
    <n v="33"/>
    <s v="Female"/>
    <x v="2"/>
    <s v="Low Booking"/>
  </r>
  <r>
    <x v="626"/>
    <d v="2026-05-27T00:00:00"/>
    <d v="2026-05-29T00:00:00"/>
    <d v="1899-12-30T21:15:00"/>
    <x v="0"/>
    <s v="May"/>
    <s v="M037"/>
    <x v="11"/>
    <s v="Biography"/>
    <s v="English"/>
    <n v="8.5"/>
    <s v="C083"/>
    <x v="14"/>
    <x v="14"/>
    <n v="3"/>
    <n v="280"/>
    <n v="840"/>
    <x v="2"/>
    <n v="46"/>
    <s v="Other"/>
    <x v="1"/>
    <s v="Medium Booking"/>
  </r>
  <r>
    <x v="627"/>
    <d v="2026-04-30T00:00:00"/>
    <d v="2026-05-05T00:00:00"/>
    <d v="1899-12-30T09:30:00"/>
    <x v="0"/>
    <s v="Apr"/>
    <s v="M012"/>
    <x v="32"/>
    <s v="Action"/>
    <s v="Telugu"/>
    <n v="7.8"/>
    <s v="C103"/>
    <x v="7"/>
    <x v="6"/>
    <n v="2"/>
    <n v="260"/>
    <n v="520"/>
    <x v="4"/>
    <n v="42"/>
    <s v="Male"/>
    <x v="2"/>
    <s v="Low Booking"/>
  </r>
  <r>
    <x v="628"/>
    <d v="2026-06-15T00:00:00"/>
    <d v="2026-06-16T00:00:00"/>
    <d v="1899-12-30T12:45:00"/>
    <x v="0"/>
    <s v="Jun"/>
    <s v="M009"/>
    <x v="33"/>
    <s v="Biography"/>
    <s v="Tamil"/>
    <n v="8.3000000000000007"/>
    <s v="C023"/>
    <x v="7"/>
    <x v="5"/>
    <n v="4"/>
    <n v="240"/>
    <n v="960"/>
    <x v="3"/>
    <n v="35"/>
    <s v="Male"/>
    <x v="2"/>
    <s v="Medium Booking"/>
  </r>
  <r>
    <x v="629"/>
    <d v="2026-01-10T00:00:00"/>
    <d v="2026-01-13T00:00:00"/>
    <d v="1899-12-30T12:45:00"/>
    <x v="1"/>
    <s v="Jan"/>
    <s v="M009"/>
    <x v="33"/>
    <s v="Biography"/>
    <s v="Tamil"/>
    <n v="8.3000000000000007"/>
    <s v="C152"/>
    <x v="18"/>
    <x v="10"/>
    <n v="2"/>
    <n v="260"/>
    <n v="520"/>
    <x v="0"/>
    <n v="35"/>
    <s v="Female"/>
    <x v="2"/>
    <s v="Low Booking"/>
  </r>
  <r>
    <x v="630"/>
    <d v="2026-03-18T00:00:00"/>
    <d v="2026-03-22T00:00:00"/>
    <d v="1899-12-30T21:15:00"/>
    <x v="0"/>
    <s v="Mar"/>
    <s v="M032"/>
    <x v="14"/>
    <s v="Romance"/>
    <s v="Malayalam"/>
    <n v="8.3000000000000007"/>
    <s v="C092"/>
    <x v="3"/>
    <x v="3"/>
    <n v="4"/>
    <n v="240"/>
    <n v="960"/>
    <x v="2"/>
    <n v="59"/>
    <s v="Female"/>
    <x v="1"/>
    <s v="Medium Booking"/>
  </r>
  <r>
    <x v="631"/>
    <d v="2026-02-28T00:00:00"/>
    <d v="2026-03-03T00:00:00"/>
    <d v="1899-12-30T15:30:00"/>
    <x v="1"/>
    <s v="Feb"/>
    <s v="M014"/>
    <x v="28"/>
    <s v="Romance"/>
    <s v="Telugu"/>
    <n v="8"/>
    <s v="C121"/>
    <x v="21"/>
    <x v="1"/>
    <n v="4"/>
    <n v="420"/>
    <n v="1680"/>
    <x v="3"/>
    <n v="47"/>
    <s v="Female"/>
    <x v="1"/>
    <s v="Medium Booking"/>
  </r>
  <r>
    <x v="632"/>
    <d v="2026-04-20T00:00:00"/>
    <d v="2026-04-26T00:00:00"/>
    <d v="1899-12-30T22:30:00"/>
    <x v="0"/>
    <s v="Apr"/>
    <s v="M006"/>
    <x v="25"/>
    <s v="Drama"/>
    <s v="Tamil"/>
    <n v="7.3"/>
    <s v="C102"/>
    <x v="10"/>
    <x v="6"/>
    <n v="1"/>
    <n v="400"/>
    <n v="400"/>
    <x v="4"/>
    <n v="37"/>
    <s v="Other"/>
    <x v="2"/>
    <s v="Low Booking"/>
  </r>
  <r>
    <x v="633"/>
    <d v="2026-03-28T00:00:00"/>
    <d v="2026-03-31T00:00:00"/>
    <d v="1899-12-30T09:30:00"/>
    <x v="1"/>
    <s v="Mar"/>
    <s v="M011"/>
    <x v="8"/>
    <s v="Action"/>
    <s v="Telugu"/>
    <n v="6.1"/>
    <s v="C152"/>
    <x v="18"/>
    <x v="10"/>
    <n v="4"/>
    <n v="340"/>
    <n v="1360"/>
    <x v="2"/>
    <n v="55"/>
    <s v="Male"/>
    <x v="1"/>
    <s v="Medium Booking"/>
  </r>
  <r>
    <x v="634"/>
    <d v="2026-05-26T00:00:00"/>
    <d v="2026-06-01T00:00:00"/>
    <d v="1899-12-30T21:15:00"/>
    <x v="0"/>
    <s v="May"/>
    <s v="M040"/>
    <x v="27"/>
    <s v="Animation"/>
    <s v="English"/>
    <n v="7.6"/>
    <s v="C052"/>
    <x v="11"/>
    <x v="8"/>
    <n v="1"/>
    <n v="280"/>
    <n v="280"/>
    <x v="1"/>
    <n v="39"/>
    <s v="Male"/>
    <x v="2"/>
    <s v="Low Booking"/>
  </r>
  <r>
    <x v="635"/>
    <d v="2026-01-27T00:00:00"/>
    <d v="2026-01-29T00:00:00"/>
    <d v="1899-12-30T15:30:00"/>
    <x v="0"/>
    <s v="Jan"/>
    <s v="M001"/>
    <x v="4"/>
    <s v="Action"/>
    <s v="Tamil"/>
    <n v="8"/>
    <s v="C153"/>
    <x v="15"/>
    <x v="10"/>
    <n v="3"/>
    <n v="420"/>
    <n v="1260"/>
    <x v="2"/>
    <n v="42"/>
    <s v="Female"/>
    <x v="2"/>
    <s v="Medium Booking"/>
  </r>
  <r>
    <x v="636"/>
    <d v="2026-04-27T00:00:00"/>
    <d v="2026-04-27T00:00:00"/>
    <d v="1899-12-30T12:45:00"/>
    <x v="0"/>
    <s v="Apr"/>
    <s v="M010"/>
    <x v="17"/>
    <s v="Action"/>
    <s v="Tamil"/>
    <n v="7"/>
    <s v="C011"/>
    <x v="17"/>
    <x v="12"/>
    <n v="2"/>
    <n v="240"/>
    <n v="480"/>
    <x v="4"/>
    <n v="25"/>
    <s v="Female"/>
    <x v="0"/>
    <s v="Low Booking"/>
  </r>
  <r>
    <x v="637"/>
    <d v="2026-04-10T00:00:00"/>
    <d v="2026-04-13T00:00:00"/>
    <d v="1899-12-30T21:15:00"/>
    <x v="0"/>
    <s v="Apr"/>
    <s v="M004"/>
    <x v="9"/>
    <s v="Drama"/>
    <s v="Tamil"/>
    <n v="7.6"/>
    <s v="C052"/>
    <x v="11"/>
    <x v="8"/>
    <n v="3"/>
    <n v="200"/>
    <n v="600"/>
    <x v="0"/>
    <n v="56"/>
    <s v="Male"/>
    <x v="1"/>
    <s v="Medium Booking"/>
  </r>
  <r>
    <x v="638"/>
    <d v="2026-03-12T00:00:00"/>
    <d v="2026-03-15T00:00:00"/>
    <d v="1899-12-30T15:30:00"/>
    <x v="0"/>
    <s v="Mar"/>
    <s v="M001"/>
    <x v="4"/>
    <s v="Action"/>
    <s v="Tamil"/>
    <n v="8"/>
    <s v="C041"/>
    <x v="21"/>
    <x v="15"/>
    <n v="1"/>
    <n v="240"/>
    <n v="240"/>
    <x v="4"/>
    <n v="51"/>
    <s v="Female"/>
    <x v="1"/>
    <s v="Low Booking"/>
  </r>
  <r>
    <x v="639"/>
    <d v="2026-05-28T00:00:00"/>
    <d v="2026-05-28T00:00:00"/>
    <d v="1899-12-30T21:15:00"/>
    <x v="0"/>
    <s v="May"/>
    <s v="M027"/>
    <x v="5"/>
    <s v="Action"/>
    <s v="Kannada"/>
    <n v="8.3000000000000007"/>
    <s v="C071"/>
    <x v="9"/>
    <x v="7"/>
    <n v="2"/>
    <n v="260"/>
    <n v="520"/>
    <x v="4"/>
    <n v="43"/>
    <s v="Male"/>
    <x v="2"/>
    <s v="Low Booking"/>
  </r>
  <r>
    <x v="640"/>
    <d v="2026-06-08T00:00:00"/>
    <d v="2026-06-14T00:00:00"/>
    <d v="1899-12-30T12:45:00"/>
    <x v="0"/>
    <s v="Jun"/>
    <s v="M013"/>
    <x v="23"/>
    <s v="Action"/>
    <s v="Telugu"/>
    <n v="6.5"/>
    <s v="C151"/>
    <x v="9"/>
    <x v="10"/>
    <n v="4"/>
    <n v="280"/>
    <n v="1120"/>
    <x v="1"/>
    <n v="20"/>
    <s v="Other"/>
    <x v="0"/>
    <s v="Medium Booking"/>
  </r>
  <r>
    <x v="641"/>
    <d v="2026-06-20T00:00:00"/>
    <d v="2026-06-21T00:00:00"/>
    <d v="1899-12-30T15:30:00"/>
    <x v="1"/>
    <s v="Jun"/>
    <s v="M025"/>
    <x v="38"/>
    <s v="Romance"/>
    <s v="Hindi"/>
    <n v="6.8"/>
    <s v="C162"/>
    <x v="0"/>
    <x v="0"/>
    <n v="5"/>
    <n v="160"/>
    <n v="800"/>
    <x v="3"/>
    <n v="25"/>
    <s v="Other"/>
    <x v="0"/>
    <s v="High Booking"/>
  </r>
  <r>
    <x v="642"/>
    <d v="2026-04-15T00:00:00"/>
    <d v="2026-04-22T00:00:00"/>
    <d v="1899-12-30T18:30:00"/>
    <x v="0"/>
    <s v="Apr"/>
    <s v="M005"/>
    <x v="7"/>
    <s v="Drama"/>
    <s v="Tamil"/>
    <n v="7.3"/>
    <s v="C052"/>
    <x v="11"/>
    <x v="8"/>
    <n v="1"/>
    <n v="380"/>
    <n v="380"/>
    <x v="4"/>
    <n v="47"/>
    <s v="Male"/>
    <x v="1"/>
    <s v="Low Booking"/>
  </r>
  <r>
    <x v="643"/>
    <d v="2026-01-10T00:00:00"/>
    <d v="2026-01-10T00:00:00"/>
    <d v="1899-12-30T09:30:00"/>
    <x v="1"/>
    <s v="Jan"/>
    <s v="M007"/>
    <x v="16"/>
    <s v="Comedy"/>
    <s v="Tamil"/>
    <n v="8"/>
    <s v="C161"/>
    <x v="4"/>
    <x v="0"/>
    <n v="2"/>
    <n v="280"/>
    <n v="560"/>
    <x v="2"/>
    <n v="22"/>
    <s v="Other"/>
    <x v="0"/>
    <s v="Low Booking"/>
  </r>
  <r>
    <x v="644"/>
    <d v="2026-02-05T00:00:00"/>
    <d v="2026-02-12T00:00:00"/>
    <d v="1899-12-30T21:15:00"/>
    <x v="0"/>
    <s v="Feb"/>
    <s v="M032"/>
    <x v="14"/>
    <s v="Romance"/>
    <s v="Malayalam"/>
    <n v="8.3000000000000007"/>
    <s v="C042"/>
    <x v="1"/>
    <x v="15"/>
    <n v="4"/>
    <n v="280"/>
    <n v="1120"/>
    <x v="2"/>
    <n v="25"/>
    <s v="Male"/>
    <x v="0"/>
    <s v="Medium Booking"/>
  </r>
  <r>
    <x v="645"/>
    <d v="2026-06-23T00:00:00"/>
    <d v="2026-06-27T00:00:00"/>
    <d v="1899-12-30T18:30:00"/>
    <x v="0"/>
    <s v="Jun"/>
    <s v="M004"/>
    <x v="9"/>
    <s v="Drama"/>
    <s v="Tamil"/>
    <n v="7.6"/>
    <s v="C082"/>
    <x v="0"/>
    <x v="14"/>
    <n v="2"/>
    <n v="280"/>
    <n v="560"/>
    <x v="0"/>
    <n v="31"/>
    <s v="Other"/>
    <x v="2"/>
    <s v="Low Booking"/>
  </r>
  <r>
    <x v="646"/>
    <d v="2026-04-10T00:00:00"/>
    <d v="2026-04-14T00:00:00"/>
    <d v="1899-12-30T15:30:00"/>
    <x v="0"/>
    <s v="Apr"/>
    <s v="M013"/>
    <x v="23"/>
    <s v="Action"/>
    <s v="Telugu"/>
    <n v="6.5"/>
    <s v="C133"/>
    <x v="22"/>
    <x v="4"/>
    <n v="1"/>
    <n v="280"/>
    <n v="280"/>
    <x v="2"/>
    <n v="33"/>
    <s v="Male"/>
    <x v="2"/>
    <s v="Low Booking"/>
  </r>
  <r>
    <x v="647"/>
    <d v="2026-04-18T00:00:00"/>
    <d v="2026-04-18T00:00:00"/>
    <d v="1899-12-30T22:30:00"/>
    <x v="1"/>
    <s v="Apr"/>
    <s v="M040"/>
    <x v="27"/>
    <s v="Animation"/>
    <s v="English"/>
    <n v="7.6"/>
    <s v="C081"/>
    <x v="4"/>
    <x v="14"/>
    <n v="4"/>
    <n v="200"/>
    <n v="800"/>
    <x v="2"/>
    <n v="24"/>
    <s v="Male"/>
    <x v="0"/>
    <s v="Medium Booking"/>
  </r>
  <r>
    <x v="648"/>
    <d v="2026-05-12T00:00:00"/>
    <d v="2026-05-13T00:00:00"/>
    <d v="1899-12-30T18:30:00"/>
    <x v="0"/>
    <s v="May"/>
    <s v="M031"/>
    <x v="22"/>
    <s v="Drama"/>
    <s v="Malayalam"/>
    <n v="8.3000000000000007"/>
    <s v="C073"/>
    <x v="15"/>
    <x v="7"/>
    <n v="3"/>
    <n v="420"/>
    <n v="1260"/>
    <x v="2"/>
    <n v="43"/>
    <s v="Male"/>
    <x v="2"/>
    <s v="Medium Booking"/>
  </r>
  <r>
    <x v="649"/>
    <d v="2026-04-02T00:00:00"/>
    <d v="2026-04-07T00:00:00"/>
    <d v="1899-12-30T15:30:00"/>
    <x v="0"/>
    <s v="Apr"/>
    <s v="M005"/>
    <x v="7"/>
    <s v="Drama"/>
    <s v="Tamil"/>
    <n v="7.3"/>
    <s v="C092"/>
    <x v="3"/>
    <x v="3"/>
    <n v="1"/>
    <n v="160"/>
    <n v="160"/>
    <x v="0"/>
    <n v="60"/>
    <s v="Female"/>
    <x v="1"/>
    <s v="Low Booking"/>
  </r>
  <r>
    <x v="650"/>
    <d v="2026-01-18T00:00:00"/>
    <d v="2026-01-21T00:00:00"/>
    <d v="1899-12-30T12:45:00"/>
    <x v="1"/>
    <s v="Jan"/>
    <s v="M011"/>
    <x v="8"/>
    <s v="Action"/>
    <s v="Telugu"/>
    <n v="6.1"/>
    <s v="C133"/>
    <x v="22"/>
    <x v="4"/>
    <n v="6"/>
    <n v="360"/>
    <n v="2160"/>
    <x v="3"/>
    <n v="54"/>
    <s v="Other"/>
    <x v="1"/>
    <s v="High Booking"/>
  </r>
  <r>
    <x v="651"/>
    <d v="2026-06-11T00:00:00"/>
    <d v="2026-06-17T00:00:00"/>
    <d v="1899-12-30T22:30:00"/>
    <x v="0"/>
    <s v="Jun"/>
    <s v="M024"/>
    <x v="13"/>
    <s v="Comedy"/>
    <s v="Hindi"/>
    <n v="5.9"/>
    <s v="C153"/>
    <x v="15"/>
    <x v="10"/>
    <n v="2"/>
    <n v="240"/>
    <n v="480"/>
    <x v="3"/>
    <n v="38"/>
    <s v="Female"/>
    <x v="2"/>
    <s v="Low Booking"/>
  </r>
  <r>
    <x v="652"/>
    <d v="2026-06-05T00:00:00"/>
    <d v="2026-06-12T00:00:00"/>
    <d v="1899-12-30T21:15:00"/>
    <x v="0"/>
    <s v="Jun"/>
    <s v="M010"/>
    <x v="17"/>
    <s v="Action"/>
    <s v="Tamil"/>
    <n v="7"/>
    <s v="C142"/>
    <x v="13"/>
    <x v="9"/>
    <n v="3"/>
    <n v="220"/>
    <n v="660"/>
    <x v="1"/>
    <n v="19"/>
    <s v="Male"/>
    <x v="0"/>
    <s v="Medium Booking"/>
  </r>
  <r>
    <x v="653"/>
    <d v="2026-03-04T00:00:00"/>
    <d v="2026-03-05T00:00:00"/>
    <d v="1899-12-30T12:45:00"/>
    <x v="0"/>
    <s v="Mar"/>
    <s v="M002"/>
    <x v="12"/>
    <s v="Action"/>
    <s v="Tamil"/>
    <n v="7.1"/>
    <s v="C083"/>
    <x v="14"/>
    <x v="14"/>
    <n v="2"/>
    <n v="360"/>
    <n v="720"/>
    <x v="1"/>
    <n v="20"/>
    <s v="Male"/>
    <x v="0"/>
    <s v="Low Booking"/>
  </r>
  <r>
    <x v="654"/>
    <d v="2026-03-23T00:00:00"/>
    <d v="2026-03-23T00:00:00"/>
    <d v="1899-12-30T12:45:00"/>
    <x v="0"/>
    <s v="Mar"/>
    <s v="M017"/>
    <x v="26"/>
    <s v="Action"/>
    <s v="Telugu"/>
    <n v="8.1999999999999993"/>
    <s v="C093"/>
    <x v="19"/>
    <x v="3"/>
    <n v="4"/>
    <n v="240"/>
    <n v="960"/>
    <x v="0"/>
    <n v="39"/>
    <s v="Male"/>
    <x v="2"/>
    <s v="Medium Booking"/>
  </r>
  <r>
    <x v="655"/>
    <d v="2026-06-25T00:00:00"/>
    <d v="2026-06-28T00:00:00"/>
    <d v="1899-12-30T09:30:00"/>
    <x v="0"/>
    <s v="Jun"/>
    <s v="M021"/>
    <x v="19"/>
    <s v="Action"/>
    <s v="Hindi"/>
    <n v="5.9"/>
    <s v="C091"/>
    <x v="17"/>
    <x v="3"/>
    <n v="2"/>
    <n v="380"/>
    <n v="760"/>
    <x v="3"/>
    <n v="49"/>
    <s v="Other"/>
    <x v="1"/>
    <s v="Low Booking"/>
  </r>
  <r>
    <x v="656"/>
    <d v="2026-02-22T00:00:00"/>
    <d v="2026-02-24T00:00:00"/>
    <d v="1899-12-30T18:30:00"/>
    <x v="1"/>
    <s v="Feb"/>
    <s v="M003"/>
    <x v="2"/>
    <s v="Action"/>
    <s v="Tamil"/>
    <n v="8.3000000000000007"/>
    <s v="C132"/>
    <x v="11"/>
    <x v="4"/>
    <n v="4"/>
    <n v="360"/>
    <n v="1440"/>
    <x v="1"/>
    <n v="23"/>
    <s v="Male"/>
    <x v="0"/>
    <s v="Medium Booking"/>
  </r>
  <r>
    <x v="657"/>
    <d v="2026-03-04T00:00:00"/>
    <d v="2026-03-10T00:00:00"/>
    <d v="1899-12-30T18:30:00"/>
    <x v="0"/>
    <s v="Mar"/>
    <s v="M005"/>
    <x v="7"/>
    <s v="Drama"/>
    <s v="Tamil"/>
    <n v="7.3"/>
    <s v="C061"/>
    <x v="20"/>
    <x v="11"/>
    <n v="2"/>
    <n v="260"/>
    <n v="520"/>
    <x v="1"/>
    <n v="35"/>
    <s v="Female"/>
    <x v="2"/>
    <s v="Low Booking"/>
  </r>
  <r>
    <x v="658"/>
    <d v="2026-02-12T00:00:00"/>
    <d v="2026-02-19T00:00:00"/>
    <d v="1899-12-30T09:30:00"/>
    <x v="0"/>
    <s v="Feb"/>
    <s v="M013"/>
    <x v="23"/>
    <s v="Action"/>
    <s v="Telugu"/>
    <n v="6.5"/>
    <s v="C113"/>
    <x v="23"/>
    <x v="2"/>
    <n v="4"/>
    <n v="420"/>
    <n v="1680"/>
    <x v="4"/>
    <n v="48"/>
    <s v="Male"/>
    <x v="1"/>
    <s v="Medium Booking"/>
  </r>
  <r>
    <x v="659"/>
    <d v="2026-06-02T00:00:00"/>
    <d v="2026-06-04T00:00:00"/>
    <d v="1899-12-30T21:15:00"/>
    <x v="0"/>
    <s v="Jun"/>
    <s v="M018"/>
    <x v="35"/>
    <s v="Romance"/>
    <s v="Telugu"/>
    <n v="8.5"/>
    <s v="C043"/>
    <x v="12"/>
    <x v="15"/>
    <n v="2"/>
    <n v="200"/>
    <n v="400"/>
    <x v="3"/>
    <n v="53"/>
    <s v="Female"/>
    <x v="1"/>
    <s v="Low Booking"/>
  </r>
  <r>
    <x v="660"/>
    <d v="2026-05-01T00:00:00"/>
    <d v="2026-05-04T00:00:00"/>
    <d v="1899-12-30T18:30:00"/>
    <x v="0"/>
    <s v="May"/>
    <s v="M004"/>
    <x v="9"/>
    <s v="Drama"/>
    <s v="Tamil"/>
    <n v="7.6"/>
    <s v="C051"/>
    <x v="5"/>
    <x v="8"/>
    <n v="1"/>
    <n v="280"/>
    <n v="280"/>
    <x v="4"/>
    <n v="49"/>
    <s v="Other"/>
    <x v="1"/>
    <s v="Low Booking"/>
  </r>
  <r>
    <x v="661"/>
    <d v="2026-04-09T00:00:00"/>
    <d v="2026-04-16T00:00:00"/>
    <d v="1899-12-30T21:15:00"/>
    <x v="0"/>
    <s v="Apr"/>
    <s v="M008"/>
    <x v="36"/>
    <s v="Romance"/>
    <s v="Tamil"/>
    <n v="7.4"/>
    <s v="C132"/>
    <x v="11"/>
    <x v="4"/>
    <n v="2"/>
    <n v="180"/>
    <n v="360"/>
    <x v="2"/>
    <n v="42"/>
    <s v="Female"/>
    <x v="2"/>
    <s v="Low Booking"/>
  </r>
  <r>
    <x v="662"/>
    <d v="2026-03-31T00:00:00"/>
    <d v="2026-04-07T00:00:00"/>
    <d v="1899-12-30T18:30:00"/>
    <x v="0"/>
    <s v="Mar"/>
    <s v="M022"/>
    <x v="34"/>
    <s v="Drama"/>
    <s v="Hindi"/>
    <n v="9"/>
    <s v="C083"/>
    <x v="14"/>
    <x v="14"/>
    <n v="3"/>
    <n v="280"/>
    <n v="840"/>
    <x v="1"/>
    <n v="33"/>
    <s v="Other"/>
    <x v="2"/>
    <s v="Medium Booking"/>
  </r>
  <r>
    <x v="663"/>
    <d v="2026-06-28T00:00:00"/>
    <d v="2026-06-30T00:00:00"/>
    <d v="1899-12-30T09:30:00"/>
    <x v="1"/>
    <s v="Jun"/>
    <s v="M007"/>
    <x v="16"/>
    <s v="Comedy"/>
    <s v="Tamil"/>
    <n v="8"/>
    <s v="C103"/>
    <x v="7"/>
    <x v="6"/>
    <n v="2"/>
    <n v="180"/>
    <n v="360"/>
    <x v="3"/>
    <n v="28"/>
    <s v="Other"/>
    <x v="0"/>
    <s v="Low Booking"/>
  </r>
  <r>
    <x v="664"/>
    <d v="2026-04-12T00:00:00"/>
    <d v="2026-04-13T00:00:00"/>
    <d v="1899-12-30T21:15:00"/>
    <x v="1"/>
    <s v="Apr"/>
    <s v="M016"/>
    <x v="20"/>
    <s v="Drama"/>
    <s v="Telugu"/>
    <n v="7.7"/>
    <s v="C051"/>
    <x v="5"/>
    <x v="8"/>
    <n v="2"/>
    <n v="360"/>
    <n v="720"/>
    <x v="4"/>
    <n v="50"/>
    <s v="Other"/>
    <x v="1"/>
    <s v="Low Booking"/>
  </r>
  <r>
    <x v="665"/>
    <d v="2026-04-16T00:00:00"/>
    <d v="2026-04-17T00:00:00"/>
    <d v="1899-12-30T22:30:00"/>
    <x v="0"/>
    <s v="Apr"/>
    <s v="M003"/>
    <x v="2"/>
    <s v="Action"/>
    <s v="Tamil"/>
    <n v="8.3000000000000007"/>
    <s v="C131"/>
    <x v="5"/>
    <x v="4"/>
    <n v="4"/>
    <n v="160"/>
    <n v="640"/>
    <x v="3"/>
    <n v="43"/>
    <s v="Male"/>
    <x v="2"/>
    <s v="Medium Booking"/>
  </r>
  <r>
    <x v="666"/>
    <d v="2026-01-01T00:00:00"/>
    <d v="2026-01-02T00:00:00"/>
    <d v="1899-12-30T12:45:00"/>
    <x v="0"/>
    <s v="Jan"/>
    <s v="M002"/>
    <x v="12"/>
    <s v="Action"/>
    <s v="Tamil"/>
    <n v="7.1"/>
    <s v="C153"/>
    <x v="15"/>
    <x v="10"/>
    <n v="3"/>
    <n v="320"/>
    <n v="960"/>
    <x v="2"/>
    <n v="28"/>
    <s v="Other"/>
    <x v="0"/>
    <s v="Medium Booking"/>
  </r>
  <r>
    <x v="667"/>
    <d v="2026-02-20T00:00:00"/>
    <d v="2026-02-27T00:00:00"/>
    <d v="1899-12-30T12:45:00"/>
    <x v="0"/>
    <s v="Feb"/>
    <s v="M005"/>
    <x v="7"/>
    <s v="Drama"/>
    <s v="Tamil"/>
    <n v="7.3"/>
    <s v="C032"/>
    <x v="2"/>
    <x v="13"/>
    <n v="3"/>
    <n v="240"/>
    <n v="720"/>
    <x v="4"/>
    <n v="29"/>
    <s v="Female"/>
    <x v="0"/>
    <s v="Medium Booking"/>
  </r>
  <r>
    <x v="668"/>
    <d v="2026-06-12T00:00:00"/>
    <d v="2026-06-14T00:00:00"/>
    <d v="1899-12-30T18:30:00"/>
    <x v="0"/>
    <s v="Jun"/>
    <s v="M002"/>
    <x v="12"/>
    <s v="Action"/>
    <s v="Tamil"/>
    <n v="7.1"/>
    <s v="C023"/>
    <x v="7"/>
    <x v="5"/>
    <n v="2"/>
    <n v="320"/>
    <n v="640"/>
    <x v="3"/>
    <n v="33"/>
    <s v="Male"/>
    <x v="2"/>
    <s v="Low Booking"/>
  </r>
  <r>
    <x v="669"/>
    <d v="2026-03-10T00:00:00"/>
    <d v="2026-03-10T00:00:00"/>
    <d v="1899-12-30T15:30:00"/>
    <x v="0"/>
    <s v="Mar"/>
    <s v="M024"/>
    <x v="13"/>
    <s v="Comedy"/>
    <s v="Hindi"/>
    <n v="5.9"/>
    <s v="C013"/>
    <x v="19"/>
    <x v="12"/>
    <n v="2"/>
    <n v="240"/>
    <n v="480"/>
    <x v="4"/>
    <n v="51"/>
    <s v="Female"/>
    <x v="1"/>
    <s v="Low Booking"/>
  </r>
  <r>
    <x v="670"/>
    <d v="2026-03-28T00:00:00"/>
    <d v="2026-04-02T00:00:00"/>
    <d v="1899-12-30T21:15:00"/>
    <x v="1"/>
    <s v="Mar"/>
    <s v="M025"/>
    <x v="38"/>
    <s v="Romance"/>
    <s v="Hindi"/>
    <n v="6.8"/>
    <s v="C081"/>
    <x v="4"/>
    <x v="14"/>
    <n v="4"/>
    <n v="200"/>
    <n v="800"/>
    <x v="1"/>
    <n v="42"/>
    <s v="Female"/>
    <x v="2"/>
    <s v="Medium Booking"/>
  </r>
  <r>
    <x v="671"/>
    <d v="2026-01-01T00:00:00"/>
    <d v="2026-01-08T00:00:00"/>
    <d v="1899-12-30T15:30:00"/>
    <x v="0"/>
    <s v="Jan"/>
    <s v="M034"/>
    <x v="6"/>
    <s v="Adventure"/>
    <s v="Malayalam"/>
    <n v="8.3000000000000007"/>
    <s v="C092"/>
    <x v="3"/>
    <x v="3"/>
    <n v="1"/>
    <n v="160"/>
    <n v="160"/>
    <x v="0"/>
    <n v="33"/>
    <s v="Other"/>
    <x v="2"/>
    <s v="Low Booking"/>
  </r>
  <r>
    <x v="672"/>
    <d v="2026-05-12T00:00:00"/>
    <d v="2026-05-18T00:00:00"/>
    <d v="1899-12-30T22:30:00"/>
    <x v="0"/>
    <s v="May"/>
    <s v="M024"/>
    <x v="13"/>
    <s v="Comedy"/>
    <s v="Hindi"/>
    <n v="5.9"/>
    <s v="C011"/>
    <x v="17"/>
    <x v="12"/>
    <n v="1"/>
    <n v="240"/>
    <n v="240"/>
    <x v="2"/>
    <n v="38"/>
    <s v="Other"/>
    <x v="2"/>
    <s v="Low Booking"/>
  </r>
  <r>
    <x v="673"/>
    <d v="2026-04-13T00:00:00"/>
    <d v="2026-04-14T00:00:00"/>
    <d v="1899-12-30T21:15:00"/>
    <x v="0"/>
    <s v="Apr"/>
    <s v="M009"/>
    <x v="33"/>
    <s v="Biography"/>
    <s v="Tamil"/>
    <n v="8.3000000000000007"/>
    <s v="C111"/>
    <x v="8"/>
    <x v="2"/>
    <n v="4"/>
    <n v="180"/>
    <n v="720"/>
    <x v="0"/>
    <n v="27"/>
    <s v="Male"/>
    <x v="0"/>
    <s v="Medium Booking"/>
  </r>
  <r>
    <x v="674"/>
    <d v="2026-05-08T00:00:00"/>
    <d v="2026-05-09T00:00:00"/>
    <d v="1899-12-30T18:30:00"/>
    <x v="0"/>
    <s v="May"/>
    <s v="M008"/>
    <x v="36"/>
    <s v="Romance"/>
    <s v="Tamil"/>
    <n v="7.4"/>
    <s v="C152"/>
    <x v="18"/>
    <x v="10"/>
    <n v="6"/>
    <n v="440"/>
    <n v="2640"/>
    <x v="2"/>
    <n v="25"/>
    <s v="Male"/>
    <x v="0"/>
    <s v="High Booking"/>
  </r>
  <r>
    <x v="675"/>
    <d v="2026-06-18T00:00:00"/>
    <d v="2026-06-19T00:00:00"/>
    <d v="1899-12-30T12:45:00"/>
    <x v="0"/>
    <s v="Jun"/>
    <s v="M003"/>
    <x v="2"/>
    <s v="Action"/>
    <s v="Tamil"/>
    <n v="8.3000000000000007"/>
    <s v="C161"/>
    <x v="4"/>
    <x v="0"/>
    <n v="2"/>
    <n v="280"/>
    <n v="560"/>
    <x v="4"/>
    <n v="35"/>
    <s v="Other"/>
    <x v="2"/>
    <s v="Low Booking"/>
  </r>
  <r>
    <x v="676"/>
    <d v="2026-06-20T00:00:00"/>
    <d v="2026-06-22T00:00:00"/>
    <d v="1899-12-30T21:15:00"/>
    <x v="1"/>
    <s v="Jun"/>
    <s v="M037"/>
    <x v="11"/>
    <s v="Biography"/>
    <s v="English"/>
    <n v="8.5"/>
    <s v="C142"/>
    <x v="13"/>
    <x v="9"/>
    <n v="1"/>
    <n v="300"/>
    <n v="300"/>
    <x v="1"/>
    <n v="54"/>
    <s v="Female"/>
    <x v="1"/>
    <s v="Low Booking"/>
  </r>
  <r>
    <x v="677"/>
    <d v="2026-06-17T00:00:00"/>
    <d v="2026-06-23T00:00:00"/>
    <d v="1899-12-30T12:45:00"/>
    <x v="0"/>
    <s v="Jun"/>
    <s v="M031"/>
    <x v="22"/>
    <s v="Drama"/>
    <s v="Malayalam"/>
    <n v="8.3000000000000007"/>
    <s v="C053"/>
    <x v="22"/>
    <x v="8"/>
    <n v="1"/>
    <n v="260"/>
    <n v="260"/>
    <x v="3"/>
    <n v="55"/>
    <s v="Other"/>
    <x v="1"/>
    <s v="Low Booking"/>
  </r>
  <r>
    <x v="678"/>
    <d v="2026-02-02T00:00:00"/>
    <d v="2026-02-07T00:00:00"/>
    <d v="1899-12-30T18:30:00"/>
    <x v="0"/>
    <s v="Feb"/>
    <s v="M038"/>
    <x v="0"/>
    <s v="Comedy"/>
    <s v="English"/>
    <n v="6.8"/>
    <s v="C131"/>
    <x v="5"/>
    <x v="4"/>
    <n v="2"/>
    <n v="160"/>
    <n v="320"/>
    <x v="1"/>
    <n v="42"/>
    <s v="Other"/>
    <x v="2"/>
    <s v="Low Booking"/>
  </r>
  <r>
    <x v="679"/>
    <d v="2026-05-14T00:00:00"/>
    <d v="2026-05-17T00:00:00"/>
    <d v="1899-12-30T12:45:00"/>
    <x v="0"/>
    <s v="May"/>
    <s v="M003"/>
    <x v="2"/>
    <s v="Action"/>
    <s v="Tamil"/>
    <n v="8.3000000000000007"/>
    <s v="C011"/>
    <x v="17"/>
    <x v="12"/>
    <n v="5"/>
    <n v="420"/>
    <n v="2100"/>
    <x v="4"/>
    <n v="36"/>
    <s v="Male"/>
    <x v="2"/>
    <s v="High Booking"/>
  </r>
  <r>
    <x v="680"/>
    <d v="2026-02-07T00:00:00"/>
    <d v="2026-02-07T00:00:00"/>
    <d v="1899-12-30T18:30:00"/>
    <x v="1"/>
    <s v="Feb"/>
    <s v="M020"/>
    <x v="18"/>
    <s v="Action"/>
    <s v="Hindi"/>
    <n v="7"/>
    <s v="C072"/>
    <x v="18"/>
    <x v="7"/>
    <n v="6"/>
    <n v="380"/>
    <n v="2280"/>
    <x v="2"/>
    <n v="54"/>
    <s v="Female"/>
    <x v="1"/>
    <s v="High Booking"/>
  </r>
  <r>
    <x v="681"/>
    <d v="2026-06-30T00:00:00"/>
    <d v="2026-07-06T00:00:00"/>
    <d v="1899-12-30T22:30:00"/>
    <x v="0"/>
    <s v="Jun"/>
    <s v="M002"/>
    <x v="12"/>
    <s v="Action"/>
    <s v="Tamil"/>
    <n v="7.1"/>
    <s v="C081"/>
    <x v="4"/>
    <x v="14"/>
    <n v="4"/>
    <n v="200"/>
    <n v="800"/>
    <x v="2"/>
    <n v="32"/>
    <s v="Female"/>
    <x v="2"/>
    <s v="Medium Booking"/>
  </r>
  <r>
    <x v="682"/>
    <d v="2026-03-18T00:00:00"/>
    <d v="2026-03-20T00:00:00"/>
    <d v="1899-12-30T18:30:00"/>
    <x v="0"/>
    <s v="Mar"/>
    <s v="M040"/>
    <x v="27"/>
    <s v="Animation"/>
    <s v="English"/>
    <n v="7.6"/>
    <s v="C123"/>
    <x v="12"/>
    <x v="1"/>
    <n v="2"/>
    <n v="300"/>
    <n v="600"/>
    <x v="0"/>
    <n v="43"/>
    <s v="Other"/>
    <x v="2"/>
    <s v="Low Booking"/>
  </r>
  <r>
    <x v="683"/>
    <d v="2026-03-14T00:00:00"/>
    <d v="2026-03-17T00:00:00"/>
    <d v="1899-12-30T22:30:00"/>
    <x v="1"/>
    <s v="Mar"/>
    <s v="M026"/>
    <x v="3"/>
    <s v="Thriller"/>
    <s v="Hindi"/>
    <n v="8.1999999999999993"/>
    <s v="C123"/>
    <x v="12"/>
    <x v="1"/>
    <n v="1"/>
    <n v="300"/>
    <n v="300"/>
    <x v="4"/>
    <n v="21"/>
    <s v="Other"/>
    <x v="0"/>
    <s v="Low Booking"/>
  </r>
  <r>
    <x v="684"/>
    <d v="2026-05-28T00:00:00"/>
    <d v="2026-05-30T00:00:00"/>
    <d v="1899-12-30T22:30:00"/>
    <x v="0"/>
    <s v="May"/>
    <s v="M013"/>
    <x v="23"/>
    <s v="Action"/>
    <s v="Telugu"/>
    <n v="6.5"/>
    <s v="C111"/>
    <x v="8"/>
    <x v="2"/>
    <n v="5"/>
    <n v="180"/>
    <n v="900"/>
    <x v="3"/>
    <n v="30"/>
    <s v="Female"/>
    <x v="2"/>
    <s v="High Booking"/>
  </r>
  <r>
    <x v="685"/>
    <d v="2026-06-23T00:00:00"/>
    <d v="2026-06-25T00:00:00"/>
    <d v="1899-12-30T09:30:00"/>
    <x v="0"/>
    <s v="Jun"/>
    <s v="M010"/>
    <x v="17"/>
    <s v="Action"/>
    <s v="Tamil"/>
    <n v="7"/>
    <s v="C101"/>
    <x v="6"/>
    <x v="6"/>
    <n v="5"/>
    <n v="180"/>
    <n v="900"/>
    <x v="0"/>
    <n v="29"/>
    <s v="Other"/>
    <x v="0"/>
    <s v="High Booking"/>
  </r>
  <r>
    <x v="686"/>
    <d v="2026-06-01T00:00:00"/>
    <d v="2026-06-07T00:00:00"/>
    <d v="1899-12-30T22:30:00"/>
    <x v="0"/>
    <s v="Jun"/>
    <s v="M039"/>
    <x v="15"/>
    <s v="Sci-Fi"/>
    <s v="English"/>
    <n v="8.5"/>
    <s v="C142"/>
    <x v="13"/>
    <x v="9"/>
    <n v="2"/>
    <n v="300"/>
    <n v="600"/>
    <x v="4"/>
    <n v="37"/>
    <s v="Other"/>
    <x v="2"/>
    <s v="Low Booking"/>
  </r>
  <r>
    <x v="687"/>
    <d v="2026-04-29T00:00:00"/>
    <d v="2026-05-05T00:00:00"/>
    <d v="1899-12-30T22:30:00"/>
    <x v="0"/>
    <s v="Apr"/>
    <s v="M007"/>
    <x v="16"/>
    <s v="Comedy"/>
    <s v="Tamil"/>
    <n v="8"/>
    <s v="C143"/>
    <x v="16"/>
    <x v="9"/>
    <n v="2"/>
    <n v="320"/>
    <n v="640"/>
    <x v="3"/>
    <n v="49"/>
    <s v="Other"/>
    <x v="1"/>
    <s v="Low Booking"/>
  </r>
  <r>
    <x v="688"/>
    <d v="2026-03-12T00:00:00"/>
    <d v="2026-03-13T00:00:00"/>
    <d v="1899-12-30T12:45:00"/>
    <x v="0"/>
    <s v="Mar"/>
    <s v="M030"/>
    <x v="29"/>
    <s v="Comedy"/>
    <s v="Kannada"/>
    <n v="8"/>
    <s v="C043"/>
    <x v="12"/>
    <x v="15"/>
    <n v="3"/>
    <n v="280"/>
    <n v="840"/>
    <x v="1"/>
    <n v="54"/>
    <s v="Male"/>
    <x v="1"/>
    <s v="Medium Booking"/>
  </r>
  <r>
    <x v="689"/>
    <d v="2026-04-14T00:00:00"/>
    <d v="2026-04-14T00:00:00"/>
    <d v="1899-12-30T09:30:00"/>
    <x v="0"/>
    <s v="Apr"/>
    <s v="M010"/>
    <x v="17"/>
    <s v="Action"/>
    <s v="Tamil"/>
    <n v="7"/>
    <s v="C122"/>
    <x v="1"/>
    <x v="1"/>
    <n v="3"/>
    <n v="360"/>
    <n v="1080"/>
    <x v="2"/>
    <n v="59"/>
    <s v="Other"/>
    <x v="1"/>
    <s v="Medium Booking"/>
  </r>
  <r>
    <x v="690"/>
    <d v="2026-02-16T00:00:00"/>
    <d v="2026-02-18T00:00:00"/>
    <d v="1899-12-30T09:30:00"/>
    <x v="0"/>
    <s v="Feb"/>
    <s v="M001"/>
    <x v="4"/>
    <s v="Action"/>
    <s v="Tamil"/>
    <n v="8"/>
    <s v="C102"/>
    <x v="10"/>
    <x v="6"/>
    <n v="2"/>
    <n v="220"/>
    <n v="440"/>
    <x v="1"/>
    <n v="28"/>
    <s v="Male"/>
    <x v="0"/>
    <s v="Low Booking"/>
  </r>
  <r>
    <x v="691"/>
    <d v="2026-02-01T00:00:00"/>
    <d v="2026-02-05T00:00:00"/>
    <d v="1899-12-30T09:30:00"/>
    <x v="1"/>
    <s v="Feb"/>
    <s v="M010"/>
    <x v="17"/>
    <s v="Action"/>
    <s v="Tamil"/>
    <n v="7"/>
    <s v="C122"/>
    <x v="1"/>
    <x v="1"/>
    <n v="3"/>
    <n v="180"/>
    <n v="540"/>
    <x v="1"/>
    <n v="37"/>
    <s v="Other"/>
    <x v="2"/>
    <s v="Medium Booking"/>
  </r>
  <r>
    <x v="692"/>
    <d v="2026-02-05T00:00:00"/>
    <d v="2026-02-12T00:00:00"/>
    <d v="1899-12-30T09:30:00"/>
    <x v="0"/>
    <s v="Feb"/>
    <s v="M025"/>
    <x v="38"/>
    <s v="Romance"/>
    <s v="Hindi"/>
    <n v="6.8"/>
    <s v="C121"/>
    <x v="21"/>
    <x v="1"/>
    <n v="3"/>
    <n v="240"/>
    <n v="720"/>
    <x v="3"/>
    <n v="60"/>
    <s v="Male"/>
    <x v="1"/>
    <s v="Medium Booking"/>
  </r>
  <r>
    <x v="693"/>
    <d v="2026-03-18T00:00:00"/>
    <d v="2026-03-21T00:00:00"/>
    <d v="1899-12-30T18:30:00"/>
    <x v="0"/>
    <s v="Mar"/>
    <s v="M038"/>
    <x v="0"/>
    <s v="Comedy"/>
    <s v="English"/>
    <n v="6.8"/>
    <s v="C133"/>
    <x v="22"/>
    <x v="4"/>
    <n v="2"/>
    <n v="460"/>
    <n v="920"/>
    <x v="0"/>
    <n v="57"/>
    <s v="Female"/>
    <x v="1"/>
    <s v="Low Booking"/>
  </r>
  <r>
    <x v="694"/>
    <d v="2026-04-08T00:00:00"/>
    <d v="2026-04-10T00:00:00"/>
    <d v="1899-12-30T09:30:00"/>
    <x v="0"/>
    <s v="Apr"/>
    <s v="M011"/>
    <x v="8"/>
    <s v="Action"/>
    <s v="Telugu"/>
    <n v="6.1"/>
    <s v="C023"/>
    <x v="7"/>
    <x v="5"/>
    <n v="4"/>
    <n v="240"/>
    <n v="960"/>
    <x v="2"/>
    <n v="31"/>
    <s v="Other"/>
    <x v="2"/>
    <s v="Medium Booking"/>
  </r>
  <r>
    <x v="695"/>
    <d v="2026-05-25T00:00:00"/>
    <d v="2026-05-27T00:00:00"/>
    <d v="1899-12-30T12:45:00"/>
    <x v="0"/>
    <s v="May"/>
    <s v="M011"/>
    <x v="8"/>
    <s v="Action"/>
    <s v="Telugu"/>
    <n v="6.1"/>
    <s v="C041"/>
    <x v="21"/>
    <x v="15"/>
    <n v="6"/>
    <n v="160"/>
    <n v="960"/>
    <x v="1"/>
    <n v="56"/>
    <s v="Male"/>
    <x v="1"/>
    <s v="High Booking"/>
  </r>
  <r>
    <x v="696"/>
    <d v="2026-06-25T00:00:00"/>
    <d v="2026-07-01T00:00:00"/>
    <d v="1899-12-30T15:30:00"/>
    <x v="0"/>
    <s v="Jun"/>
    <s v="M002"/>
    <x v="12"/>
    <s v="Action"/>
    <s v="Tamil"/>
    <n v="7.1"/>
    <s v="C142"/>
    <x v="13"/>
    <x v="9"/>
    <n v="2"/>
    <n v="220"/>
    <n v="440"/>
    <x v="3"/>
    <n v="32"/>
    <s v="Female"/>
    <x v="2"/>
    <s v="Low Booking"/>
  </r>
  <r>
    <x v="697"/>
    <d v="2026-04-07T00:00:00"/>
    <d v="2026-04-08T00:00:00"/>
    <d v="1899-12-30T09:30:00"/>
    <x v="0"/>
    <s v="Apr"/>
    <s v="M030"/>
    <x v="29"/>
    <s v="Comedy"/>
    <s v="Kannada"/>
    <n v="8"/>
    <s v="C032"/>
    <x v="2"/>
    <x v="13"/>
    <n v="3"/>
    <n v="160"/>
    <n v="480"/>
    <x v="1"/>
    <n v="49"/>
    <s v="Other"/>
    <x v="1"/>
    <s v="Medium Booking"/>
  </r>
  <r>
    <x v="698"/>
    <d v="2026-05-22T00:00:00"/>
    <d v="2026-05-26T00:00:00"/>
    <d v="1899-12-30T21:15:00"/>
    <x v="0"/>
    <s v="May"/>
    <s v="M021"/>
    <x v="19"/>
    <s v="Action"/>
    <s v="Hindi"/>
    <n v="5.9"/>
    <s v="C021"/>
    <x v="6"/>
    <x v="5"/>
    <n v="2"/>
    <n v="220"/>
    <n v="440"/>
    <x v="4"/>
    <n v="52"/>
    <s v="Other"/>
    <x v="1"/>
    <s v="Low Booking"/>
  </r>
  <r>
    <x v="699"/>
    <d v="2026-03-08T00:00:00"/>
    <d v="2026-03-08T00:00:00"/>
    <d v="1899-12-30T09:30:00"/>
    <x v="1"/>
    <s v="Mar"/>
    <s v="M025"/>
    <x v="38"/>
    <s v="Romance"/>
    <s v="Hindi"/>
    <n v="6.8"/>
    <s v="C161"/>
    <x v="4"/>
    <x v="0"/>
    <n v="3"/>
    <n v="280"/>
    <n v="840"/>
    <x v="2"/>
    <n v="35"/>
    <s v="Other"/>
    <x v="2"/>
    <s v="Medium Booking"/>
  </r>
  <r>
    <x v="700"/>
    <d v="2026-06-30T00:00:00"/>
    <d v="2026-07-07T00:00:00"/>
    <d v="1899-12-30T15:30:00"/>
    <x v="0"/>
    <s v="Jun"/>
    <s v="M005"/>
    <x v="7"/>
    <s v="Drama"/>
    <s v="Tamil"/>
    <n v="7.3"/>
    <s v="C082"/>
    <x v="0"/>
    <x v="14"/>
    <n v="3"/>
    <n v="360"/>
    <n v="1080"/>
    <x v="1"/>
    <n v="32"/>
    <s v="Female"/>
    <x v="2"/>
    <s v="Medium Booking"/>
  </r>
  <r>
    <x v="701"/>
    <d v="2026-01-24T00:00:00"/>
    <d v="2026-01-25T00:00:00"/>
    <d v="1899-12-30T18:30:00"/>
    <x v="1"/>
    <s v="Jan"/>
    <s v="M002"/>
    <x v="12"/>
    <s v="Action"/>
    <s v="Tamil"/>
    <n v="7.1"/>
    <s v="C061"/>
    <x v="20"/>
    <x v="11"/>
    <n v="2"/>
    <n v="260"/>
    <n v="520"/>
    <x v="4"/>
    <n v="53"/>
    <s v="Other"/>
    <x v="1"/>
    <s v="Low Booking"/>
  </r>
  <r>
    <x v="702"/>
    <d v="2026-05-03T00:00:00"/>
    <d v="2026-05-10T00:00:00"/>
    <d v="1899-12-30T22:30:00"/>
    <x v="1"/>
    <s v="May"/>
    <s v="M016"/>
    <x v="20"/>
    <s v="Drama"/>
    <s v="Telugu"/>
    <n v="7.7"/>
    <s v="C152"/>
    <x v="18"/>
    <x v="10"/>
    <n v="4"/>
    <n v="440"/>
    <n v="1760"/>
    <x v="0"/>
    <n v="18"/>
    <s v="Other"/>
    <x v="0"/>
    <s v="Medium Booking"/>
  </r>
  <r>
    <x v="703"/>
    <d v="2026-03-04T00:00:00"/>
    <d v="2026-03-04T00:00:00"/>
    <d v="1899-12-30T21:15:00"/>
    <x v="0"/>
    <s v="Mar"/>
    <s v="M021"/>
    <x v="19"/>
    <s v="Action"/>
    <s v="Hindi"/>
    <n v="5.9"/>
    <s v="C042"/>
    <x v="1"/>
    <x v="15"/>
    <n v="5"/>
    <n v="460"/>
    <n v="2300"/>
    <x v="3"/>
    <n v="26"/>
    <s v="Female"/>
    <x v="0"/>
    <s v="High Booking"/>
  </r>
  <r>
    <x v="704"/>
    <d v="2026-04-08T00:00:00"/>
    <d v="2026-04-10T00:00:00"/>
    <d v="1899-12-30T15:30:00"/>
    <x v="0"/>
    <s v="Apr"/>
    <s v="M010"/>
    <x v="17"/>
    <s v="Action"/>
    <s v="Tamil"/>
    <n v="7"/>
    <s v="C032"/>
    <x v="2"/>
    <x v="13"/>
    <n v="5"/>
    <n v="160"/>
    <n v="800"/>
    <x v="4"/>
    <n v="25"/>
    <s v="Female"/>
    <x v="0"/>
    <s v="High Booking"/>
  </r>
  <r>
    <x v="705"/>
    <d v="2026-02-24T00:00:00"/>
    <d v="2026-02-24T00:00:00"/>
    <d v="1899-12-30T21:15:00"/>
    <x v="0"/>
    <s v="Feb"/>
    <s v="M027"/>
    <x v="5"/>
    <s v="Action"/>
    <s v="Kannada"/>
    <n v="8.3000000000000007"/>
    <s v="C131"/>
    <x v="5"/>
    <x v="4"/>
    <n v="2"/>
    <n v="240"/>
    <n v="480"/>
    <x v="4"/>
    <n v="59"/>
    <s v="Other"/>
    <x v="1"/>
    <s v="Low Booking"/>
  </r>
  <r>
    <x v="706"/>
    <d v="2026-01-15T00:00:00"/>
    <d v="2026-01-20T00:00:00"/>
    <d v="1899-12-30T18:30:00"/>
    <x v="0"/>
    <s v="Jan"/>
    <s v="M001"/>
    <x v="4"/>
    <s v="Action"/>
    <s v="Tamil"/>
    <n v="8"/>
    <s v="C103"/>
    <x v="7"/>
    <x v="6"/>
    <n v="2"/>
    <n v="180"/>
    <n v="360"/>
    <x v="3"/>
    <n v="29"/>
    <s v="Male"/>
    <x v="0"/>
    <s v="Low Booking"/>
  </r>
  <r>
    <x v="707"/>
    <d v="2026-05-06T00:00:00"/>
    <d v="2026-05-09T00:00:00"/>
    <d v="1899-12-30T15:30:00"/>
    <x v="0"/>
    <s v="May"/>
    <s v="M003"/>
    <x v="2"/>
    <s v="Action"/>
    <s v="Tamil"/>
    <n v="8.3000000000000007"/>
    <s v="C113"/>
    <x v="23"/>
    <x v="2"/>
    <n v="2"/>
    <n v="240"/>
    <n v="480"/>
    <x v="4"/>
    <n v="60"/>
    <s v="Female"/>
    <x v="1"/>
    <s v="Low Booking"/>
  </r>
  <r>
    <x v="708"/>
    <d v="2026-03-18T00:00:00"/>
    <d v="2026-03-23T00:00:00"/>
    <d v="1899-12-30T12:45:00"/>
    <x v="0"/>
    <s v="Mar"/>
    <s v="M012"/>
    <x v="32"/>
    <s v="Action"/>
    <s v="Telugu"/>
    <n v="7.8"/>
    <s v="C043"/>
    <x v="12"/>
    <x v="15"/>
    <n v="4"/>
    <n v="380"/>
    <n v="1520"/>
    <x v="1"/>
    <n v="46"/>
    <s v="Other"/>
    <x v="1"/>
    <s v="Medium Booking"/>
  </r>
  <r>
    <x v="709"/>
    <d v="2026-01-02T00:00:00"/>
    <d v="2026-01-07T00:00:00"/>
    <d v="1899-12-30T22:30:00"/>
    <x v="0"/>
    <s v="Jan"/>
    <s v="M035"/>
    <x v="24"/>
    <s v="Comedy"/>
    <s v="Malayalam"/>
    <n v="7.8"/>
    <s v="C161"/>
    <x v="4"/>
    <x v="0"/>
    <n v="1"/>
    <n v="280"/>
    <n v="280"/>
    <x v="3"/>
    <n v="44"/>
    <s v="Male"/>
    <x v="2"/>
    <s v="Low Booking"/>
  </r>
  <r>
    <x v="710"/>
    <d v="2026-05-03T00:00:00"/>
    <d v="2026-05-07T00:00:00"/>
    <d v="1899-12-30T21:15:00"/>
    <x v="1"/>
    <s v="May"/>
    <s v="M003"/>
    <x v="2"/>
    <s v="Action"/>
    <s v="Tamil"/>
    <n v="8.3000000000000007"/>
    <s v="C112"/>
    <x v="2"/>
    <x v="2"/>
    <n v="3"/>
    <n v="420"/>
    <n v="1260"/>
    <x v="2"/>
    <n v="43"/>
    <s v="Male"/>
    <x v="2"/>
    <s v="Medium Booking"/>
  </r>
  <r>
    <x v="711"/>
    <d v="2026-01-06T00:00:00"/>
    <d v="2026-01-08T00:00:00"/>
    <d v="1899-12-30T18:30:00"/>
    <x v="0"/>
    <s v="Jan"/>
    <s v="M004"/>
    <x v="9"/>
    <s v="Drama"/>
    <s v="Tamil"/>
    <n v="7.6"/>
    <s v="C113"/>
    <x v="23"/>
    <x v="2"/>
    <n v="4"/>
    <n v="240"/>
    <n v="960"/>
    <x v="3"/>
    <n v="39"/>
    <s v="Female"/>
    <x v="2"/>
    <s v="Medium Booking"/>
  </r>
  <r>
    <x v="712"/>
    <d v="2026-03-16T00:00:00"/>
    <d v="2026-03-20T00:00:00"/>
    <d v="1899-12-30T09:30:00"/>
    <x v="0"/>
    <s v="Mar"/>
    <s v="M015"/>
    <x v="30"/>
    <s v="Sci-Fi"/>
    <s v="Telugu"/>
    <n v="7"/>
    <s v="C101"/>
    <x v="6"/>
    <x v="6"/>
    <n v="3"/>
    <n v="180"/>
    <n v="540"/>
    <x v="2"/>
    <n v="35"/>
    <s v="Other"/>
    <x v="2"/>
    <s v="Medium Booking"/>
  </r>
  <r>
    <x v="713"/>
    <d v="2026-02-20T00:00:00"/>
    <d v="2026-02-27T00:00:00"/>
    <d v="1899-12-30T22:30:00"/>
    <x v="0"/>
    <s v="Feb"/>
    <s v="M026"/>
    <x v="3"/>
    <s v="Thriller"/>
    <s v="Hindi"/>
    <n v="8.1999999999999993"/>
    <s v="C031"/>
    <x v="8"/>
    <x v="13"/>
    <n v="3"/>
    <n v="420"/>
    <n v="1260"/>
    <x v="2"/>
    <n v="58"/>
    <s v="Male"/>
    <x v="1"/>
    <s v="Medium Booking"/>
  </r>
  <r>
    <x v="714"/>
    <d v="2026-04-13T00:00:00"/>
    <d v="2026-04-13T00:00:00"/>
    <d v="1899-12-30T18:30:00"/>
    <x v="0"/>
    <s v="Apr"/>
    <s v="M007"/>
    <x v="16"/>
    <s v="Comedy"/>
    <s v="Tamil"/>
    <n v="8"/>
    <s v="C051"/>
    <x v="5"/>
    <x v="8"/>
    <n v="3"/>
    <n v="280"/>
    <n v="840"/>
    <x v="0"/>
    <n v="21"/>
    <s v="Female"/>
    <x v="0"/>
    <s v="Medium Booking"/>
  </r>
  <r>
    <x v="715"/>
    <d v="2026-02-26T00:00:00"/>
    <d v="2026-03-03T00:00:00"/>
    <d v="1899-12-30T15:30:00"/>
    <x v="0"/>
    <s v="Feb"/>
    <s v="M012"/>
    <x v="32"/>
    <s v="Action"/>
    <s v="Telugu"/>
    <n v="7.8"/>
    <s v="C021"/>
    <x v="6"/>
    <x v="5"/>
    <n v="3"/>
    <n v="400"/>
    <n v="1200"/>
    <x v="4"/>
    <n v="41"/>
    <s v="Male"/>
    <x v="2"/>
    <s v="Medium Booking"/>
  </r>
  <r>
    <x v="716"/>
    <d v="2026-01-13T00:00:00"/>
    <d v="2026-01-15T00:00:00"/>
    <d v="1899-12-30T18:30:00"/>
    <x v="0"/>
    <s v="Jan"/>
    <s v="M002"/>
    <x v="12"/>
    <s v="Action"/>
    <s v="Tamil"/>
    <n v="7.1"/>
    <s v="C021"/>
    <x v="6"/>
    <x v="5"/>
    <n v="2"/>
    <n v="220"/>
    <n v="440"/>
    <x v="1"/>
    <n v="24"/>
    <s v="Female"/>
    <x v="0"/>
    <s v="Low Booking"/>
  </r>
  <r>
    <x v="717"/>
    <d v="2026-03-27T00:00:00"/>
    <d v="2026-03-31T00:00:00"/>
    <d v="1899-12-30T22:30:00"/>
    <x v="0"/>
    <s v="Mar"/>
    <s v="M003"/>
    <x v="2"/>
    <s v="Action"/>
    <s v="Tamil"/>
    <n v="8.3000000000000007"/>
    <s v="C151"/>
    <x v="9"/>
    <x v="10"/>
    <n v="4"/>
    <n v="280"/>
    <n v="1120"/>
    <x v="0"/>
    <n v="41"/>
    <s v="Other"/>
    <x v="2"/>
    <s v="Medium Booking"/>
  </r>
  <r>
    <x v="718"/>
    <d v="2026-03-02T00:00:00"/>
    <d v="2026-03-06T00:00:00"/>
    <d v="1899-12-30T09:30:00"/>
    <x v="0"/>
    <s v="Mar"/>
    <s v="M006"/>
    <x v="25"/>
    <s v="Drama"/>
    <s v="Tamil"/>
    <n v="7.3"/>
    <s v="C091"/>
    <x v="17"/>
    <x v="3"/>
    <n v="5"/>
    <n v="200"/>
    <n v="1000"/>
    <x v="2"/>
    <n v="25"/>
    <s v="Other"/>
    <x v="0"/>
    <s v="High Booking"/>
  </r>
  <r>
    <x v="719"/>
    <d v="2026-01-26T00:00:00"/>
    <d v="2026-01-27T00:00:00"/>
    <d v="1899-12-30T22:30:00"/>
    <x v="0"/>
    <s v="Jan"/>
    <s v="M038"/>
    <x v="0"/>
    <s v="Comedy"/>
    <s v="English"/>
    <n v="6.8"/>
    <s v="C141"/>
    <x v="20"/>
    <x v="9"/>
    <n v="2"/>
    <n v="240"/>
    <n v="480"/>
    <x v="3"/>
    <n v="52"/>
    <s v="Male"/>
    <x v="1"/>
    <s v="Low Booking"/>
  </r>
  <r>
    <x v="720"/>
    <d v="2026-04-18T00:00:00"/>
    <d v="2026-04-22T00:00:00"/>
    <d v="1899-12-30T09:30:00"/>
    <x v="1"/>
    <s v="Apr"/>
    <s v="M035"/>
    <x v="24"/>
    <s v="Comedy"/>
    <s v="Malayalam"/>
    <n v="7.8"/>
    <s v="C123"/>
    <x v="12"/>
    <x v="1"/>
    <n v="5"/>
    <n v="220"/>
    <n v="1100"/>
    <x v="4"/>
    <n v="45"/>
    <s v="Other"/>
    <x v="1"/>
    <s v="High Booking"/>
  </r>
  <r>
    <x v="721"/>
    <d v="2026-02-12T00:00:00"/>
    <d v="2026-02-16T00:00:00"/>
    <d v="1899-12-30T22:30:00"/>
    <x v="0"/>
    <s v="Feb"/>
    <s v="M025"/>
    <x v="38"/>
    <s v="Romance"/>
    <s v="Hindi"/>
    <n v="6.8"/>
    <s v="C033"/>
    <x v="23"/>
    <x v="13"/>
    <n v="1"/>
    <n v="180"/>
    <n v="180"/>
    <x v="4"/>
    <n v="30"/>
    <s v="Other"/>
    <x v="2"/>
    <s v="Low Booking"/>
  </r>
  <r>
    <x v="722"/>
    <d v="2026-02-12T00:00:00"/>
    <d v="2026-02-19T00:00:00"/>
    <d v="1899-12-30T09:30:00"/>
    <x v="0"/>
    <s v="Feb"/>
    <s v="M028"/>
    <x v="39"/>
    <s v="Action"/>
    <s v="Kannada"/>
    <n v="8.1999999999999993"/>
    <s v="C091"/>
    <x v="17"/>
    <x v="3"/>
    <n v="4"/>
    <n v="380"/>
    <n v="1520"/>
    <x v="0"/>
    <n v="29"/>
    <s v="Male"/>
    <x v="0"/>
    <s v="Medium Booking"/>
  </r>
  <r>
    <x v="723"/>
    <d v="2026-05-12T00:00:00"/>
    <d v="2026-05-19T00:00:00"/>
    <d v="1899-12-30T21:15:00"/>
    <x v="0"/>
    <s v="May"/>
    <s v="M016"/>
    <x v="20"/>
    <s v="Drama"/>
    <s v="Telugu"/>
    <n v="7.7"/>
    <s v="C162"/>
    <x v="0"/>
    <x v="0"/>
    <n v="2"/>
    <n v="340"/>
    <n v="680"/>
    <x v="2"/>
    <n v="35"/>
    <s v="Male"/>
    <x v="2"/>
    <s v="Low Booking"/>
  </r>
  <r>
    <x v="724"/>
    <d v="2026-05-17T00:00:00"/>
    <d v="2026-05-20T00:00:00"/>
    <d v="1899-12-30T22:30:00"/>
    <x v="1"/>
    <s v="May"/>
    <s v="M008"/>
    <x v="36"/>
    <s v="Romance"/>
    <s v="Tamil"/>
    <n v="7.4"/>
    <s v="C142"/>
    <x v="13"/>
    <x v="9"/>
    <n v="5"/>
    <n v="220"/>
    <n v="1100"/>
    <x v="2"/>
    <n v="21"/>
    <s v="Other"/>
    <x v="0"/>
    <s v="High Booking"/>
  </r>
  <r>
    <x v="725"/>
    <d v="2026-01-01T00:00:00"/>
    <d v="2026-01-06T00:00:00"/>
    <d v="1899-12-30T18:30:00"/>
    <x v="0"/>
    <s v="Jan"/>
    <s v="M022"/>
    <x v="34"/>
    <s v="Drama"/>
    <s v="Hindi"/>
    <n v="9"/>
    <s v="C083"/>
    <x v="14"/>
    <x v="14"/>
    <n v="1"/>
    <n v="280"/>
    <n v="280"/>
    <x v="1"/>
    <n v="26"/>
    <s v="Male"/>
    <x v="0"/>
    <s v="Low Booking"/>
  </r>
  <r>
    <x v="726"/>
    <d v="2026-04-02T00:00:00"/>
    <d v="2026-04-05T00:00:00"/>
    <d v="1899-12-30T09:30:00"/>
    <x v="0"/>
    <s v="Apr"/>
    <s v="M027"/>
    <x v="5"/>
    <s v="Action"/>
    <s v="Kannada"/>
    <n v="8.3000000000000007"/>
    <s v="C063"/>
    <x v="16"/>
    <x v="11"/>
    <n v="2"/>
    <n v="240"/>
    <n v="480"/>
    <x v="1"/>
    <n v="55"/>
    <s v="Other"/>
    <x v="1"/>
    <s v="Low Booking"/>
  </r>
  <r>
    <x v="727"/>
    <d v="2026-04-24T00:00:00"/>
    <d v="2026-04-27T00:00:00"/>
    <d v="1899-12-30T12:45:00"/>
    <x v="0"/>
    <s v="Apr"/>
    <s v="M009"/>
    <x v="33"/>
    <s v="Biography"/>
    <s v="Tamil"/>
    <n v="8.3000000000000007"/>
    <s v="C052"/>
    <x v="11"/>
    <x v="8"/>
    <n v="3"/>
    <n v="380"/>
    <n v="1140"/>
    <x v="4"/>
    <n v="46"/>
    <s v="Female"/>
    <x v="1"/>
    <s v="Medium Booking"/>
  </r>
  <r>
    <x v="728"/>
    <d v="2026-05-03T00:00:00"/>
    <d v="2026-05-04T00:00:00"/>
    <d v="1899-12-30T22:30:00"/>
    <x v="1"/>
    <s v="May"/>
    <s v="M015"/>
    <x v="30"/>
    <s v="Sci-Fi"/>
    <s v="Telugu"/>
    <n v="7"/>
    <s v="C103"/>
    <x v="7"/>
    <x v="6"/>
    <n v="4"/>
    <n v="180"/>
    <n v="720"/>
    <x v="3"/>
    <n v="29"/>
    <s v="Female"/>
    <x v="0"/>
    <s v="Medium Booking"/>
  </r>
  <r>
    <x v="729"/>
    <d v="2026-02-15T00:00:00"/>
    <d v="2026-02-21T00:00:00"/>
    <d v="1899-12-30T18:30:00"/>
    <x v="1"/>
    <s v="Feb"/>
    <s v="M025"/>
    <x v="38"/>
    <s v="Romance"/>
    <s v="Hindi"/>
    <n v="6.8"/>
    <s v="C051"/>
    <x v="5"/>
    <x v="8"/>
    <n v="2"/>
    <n v="280"/>
    <n v="560"/>
    <x v="0"/>
    <n v="59"/>
    <s v="Male"/>
    <x v="1"/>
    <s v="Low Booking"/>
  </r>
  <r>
    <x v="730"/>
    <d v="2026-06-04T00:00:00"/>
    <d v="2026-06-05T00:00:00"/>
    <d v="1899-12-30T12:45:00"/>
    <x v="0"/>
    <s v="Jun"/>
    <s v="M010"/>
    <x v="17"/>
    <s v="Action"/>
    <s v="Tamil"/>
    <n v="7"/>
    <s v="C012"/>
    <x v="3"/>
    <x v="12"/>
    <n v="4"/>
    <n v="160"/>
    <n v="640"/>
    <x v="3"/>
    <n v="20"/>
    <s v="Female"/>
    <x v="0"/>
    <s v="Medium Booking"/>
  </r>
  <r>
    <x v="731"/>
    <d v="2026-06-10T00:00:00"/>
    <d v="2026-06-10T00:00:00"/>
    <d v="1899-12-30T12:45:00"/>
    <x v="0"/>
    <s v="Jun"/>
    <s v="M030"/>
    <x v="29"/>
    <s v="Comedy"/>
    <s v="Kannada"/>
    <n v="8"/>
    <s v="C011"/>
    <x v="17"/>
    <x v="12"/>
    <n v="3"/>
    <n v="240"/>
    <n v="720"/>
    <x v="4"/>
    <n v="23"/>
    <s v="Other"/>
    <x v="0"/>
    <s v="Medium Booking"/>
  </r>
  <r>
    <x v="732"/>
    <d v="2026-02-11T00:00:00"/>
    <d v="2026-02-15T00:00:00"/>
    <d v="1899-12-30T09:30:00"/>
    <x v="0"/>
    <s v="Feb"/>
    <s v="M009"/>
    <x v="33"/>
    <s v="Biography"/>
    <s v="Tamil"/>
    <n v="8.3000000000000007"/>
    <s v="C041"/>
    <x v="21"/>
    <x v="15"/>
    <n v="1"/>
    <n v="160"/>
    <n v="160"/>
    <x v="3"/>
    <n v="25"/>
    <s v="Other"/>
    <x v="0"/>
    <s v="Low Booking"/>
  </r>
  <r>
    <x v="733"/>
    <d v="2026-01-27T00:00:00"/>
    <d v="2026-02-02T00:00:00"/>
    <d v="1899-12-30T12:45:00"/>
    <x v="0"/>
    <s v="Jan"/>
    <s v="M004"/>
    <x v="9"/>
    <s v="Drama"/>
    <s v="Tamil"/>
    <n v="7.6"/>
    <s v="C053"/>
    <x v="22"/>
    <x v="8"/>
    <n v="2"/>
    <n v="260"/>
    <n v="520"/>
    <x v="4"/>
    <n v="36"/>
    <s v="Other"/>
    <x v="2"/>
    <s v="Low Booking"/>
  </r>
  <r>
    <x v="734"/>
    <d v="2026-05-06T00:00:00"/>
    <d v="2026-05-08T00:00:00"/>
    <d v="1899-12-30T09:30:00"/>
    <x v="0"/>
    <s v="May"/>
    <s v="M040"/>
    <x v="27"/>
    <s v="Animation"/>
    <s v="English"/>
    <n v="7.6"/>
    <s v="C053"/>
    <x v="22"/>
    <x v="8"/>
    <n v="6"/>
    <n v="260"/>
    <n v="1560"/>
    <x v="3"/>
    <n v="39"/>
    <s v="Male"/>
    <x v="2"/>
    <s v="High Booking"/>
  </r>
  <r>
    <x v="735"/>
    <d v="2026-02-15T00:00:00"/>
    <d v="2026-02-21T00:00:00"/>
    <d v="1899-12-30T21:15:00"/>
    <x v="1"/>
    <s v="Feb"/>
    <s v="M017"/>
    <x v="26"/>
    <s v="Action"/>
    <s v="Telugu"/>
    <n v="8.1999999999999993"/>
    <s v="C133"/>
    <x v="22"/>
    <x v="4"/>
    <n v="4"/>
    <n v="280"/>
    <n v="1120"/>
    <x v="1"/>
    <n v="37"/>
    <s v="Male"/>
    <x v="2"/>
    <s v="Medium Booking"/>
  </r>
  <r>
    <x v="736"/>
    <d v="2026-05-08T00:00:00"/>
    <d v="2026-05-13T00:00:00"/>
    <d v="1899-12-30T12:45:00"/>
    <x v="0"/>
    <s v="May"/>
    <s v="M037"/>
    <x v="11"/>
    <s v="Biography"/>
    <s v="English"/>
    <n v="8.5"/>
    <s v="C161"/>
    <x v="4"/>
    <x v="0"/>
    <n v="4"/>
    <n v="280"/>
    <n v="1120"/>
    <x v="2"/>
    <n v="59"/>
    <s v="Female"/>
    <x v="1"/>
    <s v="Medium Booking"/>
  </r>
  <r>
    <x v="737"/>
    <d v="2026-05-03T00:00:00"/>
    <d v="2026-05-04T00:00:00"/>
    <d v="1899-12-30T15:30:00"/>
    <x v="1"/>
    <s v="May"/>
    <s v="M003"/>
    <x v="2"/>
    <s v="Action"/>
    <s v="Tamil"/>
    <n v="8.3000000000000007"/>
    <s v="C101"/>
    <x v="6"/>
    <x v="6"/>
    <n v="2"/>
    <n v="180"/>
    <n v="360"/>
    <x v="4"/>
    <n v="42"/>
    <s v="Female"/>
    <x v="2"/>
    <s v="Low Booking"/>
  </r>
  <r>
    <x v="738"/>
    <d v="2026-06-27T00:00:00"/>
    <d v="2026-07-03T00:00:00"/>
    <d v="1899-12-30T18:30:00"/>
    <x v="1"/>
    <s v="Jun"/>
    <s v="M021"/>
    <x v="19"/>
    <s v="Action"/>
    <s v="Hindi"/>
    <n v="5.9"/>
    <s v="C142"/>
    <x v="13"/>
    <x v="9"/>
    <n v="2"/>
    <n v="220"/>
    <n v="440"/>
    <x v="0"/>
    <n v="42"/>
    <s v="Other"/>
    <x v="2"/>
    <s v="Low Booking"/>
  </r>
  <r>
    <x v="739"/>
    <d v="2026-05-17T00:00:00"/>
    <d v="2026-05-20T00:00:00"/>
    <d v="1899-12-30T22:30:00"/>
    <x v="1"/>
    <s v="May"/>
    <s v="M010"/>
    <x v="17"/>
    <s v="Action"/>
    <s v="Tamil"/>
    <n v="7"/>
    <s v="C132"/>
    <x v="11"/>
    <x v="4"/>
    <n v="3"/>
    <n v="260"/>
    <n v="780"/>
    <x v="2"/>
    <n v="32"/>
    <s v="Female"/>
    <x v="2"/>
    <s v="Medium Booking"/>
  </r>
  <r>
    <x v="740"/>
    <d v="2026-02-22T00:00:00"/>
    <d v="2026-02-22T00:00:00"/>
    <d v="1899-12-30T15:30:00"/>
    <x v="1"/>
    <s v="Feb"/>
    <s v="M010"/>
    <x v="17"/>
    <s v="Action"/>
    <s v="Tamil"/>
    <n v="7"/>
    <s v="C111"/>
    <x v="8"/>
    <x v="2"/>
    <n v="5"/>
    <n v="180"/>
    <n v="900"/>
    <x v="2"/>
    <n v="26"/>
    <s v="Other"/>
    <x v="0"/>
    <s v="High Booking"/>
  </r>
  <r>
    <x v="741"/>
    <d v="2026-03-04T00:00:00"/>
    <d v="2026-03-07T00:00:00"/>
    <d v="1899-12-30T22:30:00"/>
    <x v="0"/>
    <s v="Mar"/>
    <s v="M032"/>
    <x v="14"/>
    <s v="Romance"/>
    <s v="Malayalam"/>
    <n v="8.3000000000000007"/>
    <s v="C021"/>
    <x v="6"/>
    <x v="5"/>
    <n v="1"/>
    <n v="220"/>
    <n v="220"/>
    <x v="1"/>
    <n v="19"/>
    <s v="Male"/>
    <x v="0"/>
    <s v="Low Booking"/>
  </r>
  <r>
    <x v="742"/>
    <d v="2026-06-19T00:00:00"/>
    <d v="2026-06-20T00:00:00"/>
    <d v="1899-12-30T09:30:00"/>
    <x v="0"/>
    <s v="Jun"/>
    <s v="M014"/>
    <x v="28"/>
    <s v="Romance"/>
    <s v="Telugu"/>
    <n v="8"/>
    <s v="C133"/>
    <x v="22"/>
    <x v="4"/>
    <n v="1"/>
    <n v="280"/>
    <n v="280"/>
    <x v="2"/>
    <n v="22"/>
    <s v="Male"/>
    <x v="0"/>
    <s v="Low Booking"/>
  </r>
  <r>
    <x v="743"/>
    <d v="2026-02-05T00:00:00"/>
    <d v="2026-02-09T00:00:00"/>
    <d v="1899-12-30T12:45:00"/>
    <x v="0"/>
    <s v="Feb"/>
    <s v="M014"/>
    <x v="28"/>
    <s v="Romance"/>
    <s v="Telugu"/>
    <n v="8"/>
    <s v="C162"/>
    <x v="0"/>
    <x v="0"/>
    <n v="3"/>
    <n v="160"/>
    <n v="480"/>
    <x v="3"/>
    <n v="25"/>
    <s v="Other"/>
    <x v="0"/>
    <s v="Medium Booking"/>
  </r>
  <r>
    <x v="744"/>
    <d v="2026-05-09T00:00:00"/>
    <d v="2026-05-11T00:00:00"/>
    <d v="1899-12-30T15:30:00"/>
    <x v="1"/>
    <s v="May"/>
    <s v="M001"/>
    <x v="4"/>
    <s v="Action"/>
    <s v="Tamil"/>
    <n v="8"/>
    <s v="C101"/>
    <x v="6"/>
    <x v="6"/>
    <n v="3"/>
    <n v="260"/>
    <n v="780"/>
    <x v="4"/>
    <n v="50"/>
    <s v="Male"/>
    <x v="1"/>
    <s v="Medium Booking"/>
  </r>
  <r>
    <x v="745"/>
    <d v="2026-01-24T00:00:00"/>
    <d v="2026-01-30T00:00:00"/>
    <d v="1899-12-30T21:15:00"/>
    <x v="1"/>
    <s v="Jan"/>
    <s v="M039"/>
    <x v="15"/>
    <s v="Sci-Fi"/>
    <s v="English"/>
    <n v="8.5"/>
    <s v="C033"/>
    <x v="23"/>
    <x v="13"/>
    <n v="2"/>
    <n v="180"/>
    <n v="360"/>
    <x v="4"/>
    <n v="53"/>
    <s v="Female"/>
    <x v="1"/>
    <s v="Low Booking"/>
  </r>
  <r>
    <x v="746"/>
    <d v="2026-06-17T00:00:00"/>
    <d v="2026-06-23T00:00:00"/>
    <d v="1899-12-30T09:30:00"/>
    <x v="0"/>
    <s v="Jun"/>
    <s v="M032"/>
    <x v="14"/>
    <s v="Romance"/>
    <s v="Malayalam"/>
    <n v="8.3000000000000007"/>
    <s v="C042"/>
    <x v="1"/>
    <x v="15"/>
    <n v="4"/>
    <n v="280"/>
    <n v="1120"/>
    <x v="1"/>
    <n v="24"/>
    <s v="Other"/>
    <x v="0"/>
    <s v="Medium Booking"/>
  </r>
  <r>
    <x v="747"/>
    <d v="2026-01-08T00:00:00"/>
    <d v="2026-01-11T00:00:00"/>
    <d v="1899-12-30T12:45:00"/>
    <x v="0"/>
    <s v="Jan"/>
    <s v="M008"/>
    <x v="36"/>
    <s v="Romance"/>
    <s v="Tamil"/>
    <n v="7.4"/>
    <s v="C122"/>
    <x v="1"/>
    <x v="1"/>
    <n v="1"/>
    <n v="180"/>
    <n v="180"/>
    <x v="2"/>
    <n v="37"/>
    <s v="Other"/>
    <x v="2"/>
    <s v="Low Booking"/>
  </r>
  <r>
    <x v="748"/>
    <d v="2026-03-03T00:00:00"/>
    <d v="2026-03-07T00:00:00"/>
    <d v="1899-12-30T15:30:00"/>
    <x v="0"/>
    <s v="Mar"/>
    <s v="M003"/>
    <x v="2"/>
    <s v="Action"/>
    <s v="Tamil"/>
    <n v="8.3000000000000007"/>
    <s v="C131"/>
    <x v="5"/>
    <x v="4"/>
    <n v="1"/>
    <n v="340"/>
    <n v="340"/>
    <x v="1"/>
    <n v="21"/>
    <s v="Male"/>
    <x v="0"/>
    <s v="Low Booking"/>
  </r>
  <r>
    <x v="749"/>
    <d v="2026-03-14T00:00:00"/>
    <d v="2026-03-20T00:00:00"/>
    <d v="1899-12-30T15:30:00"/>
    <x v="1"/>
    <s v="Mar"/>
    <s v="M016"/>
    <x v="20"/>
    <s v="Drama"/>
    <s v="Telugu"/>
    <n v="7.7"/>
    <s v="C073"/>
    <x v="15"/>
    <x v="7"/>
    <n v="4"/>
    <n v="320"/>
    <n v="1280"/>
    <x v="0"/>
    <n v="24"/>
    <s v="Male"/>
    <x v="0"/>
    <s v="Medium Booking"/>
  </r>
  <r>
    <x v="750"/>
    <d v="2026-01-07T00:00:00"/>
    <d v="2026-01-13T00:00:00"/>
    <d v="1899-12-30T09:30:00"/>
    <x v="0"/>
    <s v="Jan"/>
    <s v="M014"/>
    <x v="28"/>
    <s v="Romance"/>
    <s v="Telugu"/>
    <n v="8"/>
    <s v="C013"/>
    <x v="19"/>
    <x v="12"/>
    <n v="2"/>
    <n v="240"/>
    <n v="480"/>
    <x v="2"/>
    <n v="58"/>
    <s v="Other"/>
    <x v="1"/>
    <s v="Low Booking"/>
  </r>
  <r>
    <x v="751"/>
    <d v="2026-02-11T00:00:00"/>
    <d v="2026-02-16T00:00:00"/>
    <d v="1899-12-30T22:30:00"/>
    <x v="0"/>
    <s v="Feb"/>
    <s v="M013"/>
    <x v="23"/>
    <s v="Action"/>
    <s v="Telugu"/>
    <n v="6.5"/>
    <s v="C033"/>
    <x v="23"/>
    <x v="13"/>
    <n v="2"/>
    <n v="180"/>
    <n v="360"/>
    <x v="2"/>
    <n v="20"/>
    <s v="Male"/>
    <x v="0"/>
    <s v="Low Booking"/>
  </r>
  <r>
    <x v="752"/>
    <d v="2026-02-09T00:00:00"/>
    <d v="2026-02-16T00:00:00"/>
    <d v="1899-12-30T18:30:00"/>
    <x v="0"/>
    <s v="Feb"/>
    <s v="M003"/>
    <x v="2"/>
    <s v="Action"/>
    <s v="Tamil"/>
    <n v="8.3000000000000007"/>
    <s v="C011"/>
    <x v="17"/>
    <x v="12"/>
    <n v="4"/>
    <n v="240"/>
    <n v="960"/>
    <x v="4"/>
    <n v="23"/>
    <s v="Female"/>
    <x v="0"/>
    <s v="Medium Booking"/>
  </r>
  <r>
    <x v="753"/>
    <d v="2026-03-17T00:00:00"/>
    <d v="2026-03-19T00:00:00"/>
    <d v="1899-12-30T15:30:00"/>
    <x v="0"/>
    <s v="Mar"/>
    <s v="M002"/>
    <x v="12"/>
    <s v="Action"/>
    <s v="Tamil"/>
    <n v="7.1"/>
    <s v="C131"/>
    <x v="5"/>
    <x v="4"/>
    <n v="2"/>
    <n v="160"/>
    <n v="320"/>
    <x v="1"/>
    <n v="47"/>
    <s v="Female"/>
    <x v="1"/>
    <s v="Low Booking"/>
  </r>
  <r>
    <x v="754"/>
    <d v="2026-02-01T00:00:00"/>
    <d v="2026-02-08T00:00:00"/>
    <d v="1899-12-30T15:30:00"/>
    <x v="1"/>
    <s v="Feb"/>
    <s v="M001"/>
    <x v="4"/>
    <s v="Action"/>
    <s v="Tamil"/>
    <n v="8"/>
    <s v="C071"/>
    <x v="9"/>
    <x v="7"/>
    <n v="2"/>
    <n v="260"/>
    <n v="520"/>
    <x v="0"/>
    <n v="46"/>
    <s v="Female"/>
    <x v="1"/>
    <s v="Low Booking"/>
  </r>
  <r>
    <x v="755"/>
    <d v="2026-01-22T00:00:00"/>
    <d v="2026-01-28T00:00:00"/>
    <d v="1899-12-30T22:30:00"/>
    <x v="0"/>
    <s v="Jan"/>
    <s v="M016"/>
    <x v="20"/>
    <s v="Drama"/>
    <s v="Telugu"/>
    <n v="7.7"/>
    <s v="C062"/>
    <x v="13"/>
    <x v="11"/>
    <n v="3"/>
    <n v="240"/>
    <n v="720"/>
    <x v="3"/>
    <n v="33"/>
    <s v="Male"/>
    <x v="2"/>
    <s v="Medium Booking"/>
  </r>
  <r>
    <x v="756"/>
    <d v="2026-03-16T00:00:00"/>
    <d v="2026-03-22T00:00:00"/>
    <d v="1899-12-30T18:30:00"/>
    <x v="0"/>
    <s v="Mar"/>
    <s v="M004"/>
    <x v="9"/>
    <s v="Drama"/>
    <s v="Tamil"/>
    <n v="7.6"/>
    <s v="C092"/>
    <x v="3"/>
    <x v="3"/>
    <n v="2"/>
    <n v="160"/>
    <n v="320"/>
    <x v="0"/>
    <n v="40"/>
    <s v="Female"/>
    <x v="2"/>
    <s v="Low Booking"/>
  </r>
  <r>
    <x v="757"/>
    <d v="2026-01-22T00:00:00"/>
    <d v="2026-01-24T00:00:00"/>
    <d v="1899-12-30T18:30:00"/>
    <x v="0"/>
    <s v="Jan"/>
    <s v="M027"/>
    <x v="5"/>
    <s v="Action"/>
    <s v="Kannada"/>
    <n v="8.3000000000000007"/>
    <s v="C092"/>
    <x v="3"/>
    <x v="3"/>
    <n v="2"/>
    <n v="240"/>
    <n v="480"/>
    <x v="4"/>
    <n v="56"/>
    <s v="Male"/>
    <x v="1"/>
    <s v="Low Booking"/>
  </r>
  <r>
    <x v="758"/>
    <d v="2026-04-27T00:00:00"/>
    <d v="2026-04-27T00:00:00"/>
    <d v="1899-12-30T18:30:00"/>
    <x v="0"/>
    <s v="Apr"/>
    <s v="M018"/>
    <x v="35"/>
    <s v="Romance"/>
    <s v="Telugu"/>
    <n v="8.5"/>
    <s v="C111"/>
    <x v="8"/>
    <x v="2"/>
    <n v="3"/>
    <n v="180"/>
    <n v="540"/>
    <x v="1"/>
    <n v="56"/>
    <s v="Female"/>
    <x v="1"/>
    <s v="Medium Booking"/>
  </r>
  <r>
    <x v="759"/>
    <d v="2026-02-24T00:00:00"/>
    <d v="2026-02-24T00:00:00"/>
    <d v="1899-12-30T15:30:00"/>
    <x v="0"/>
    <s v="Feb"/>
    <s v="M006"/>
    <x v="25"/>
    <s v="Drama"/>
    <s v="Tamil"/>
    <n v="7.3"/>
    <s v="C012"/>
    <x v="3"/>
    <x v="12"/>
    <n v="2"/>
    <n v="240"/>
    <n v="480"/>
    <x v="3"/>
    <n v="22"/>
    <s v="Female"/>
    <x v="0"/>
    <s v="Low Booking"/>
  </r>
  <r>
    <x v="760"/>
    <d v="2026-04-18T00:00:00"/>
    <d v="2026-04-21T00:00:00"/>
    <d v="1899-12-30T15:30:00"/>
    <x v="1"/>
    <s v="Apr"/>
    <s v="M024"/>
    <x v="13"/>
    <s v="Comedy"/>
    <s v="Hindi"/>
    <n v="5.9"/>
    <s v="C062"/>
    <x v="13"/>
    <x v="11"/>
    <n v="4"/>
    <n v="240"/>
    <n v="960"/>
    <x v="2"/>
    <n v="39"/>
    <s v="Female"/>
    <x v="2"/>
    <s v="Medium Booking"/>
  </r>
  <r>
    <x v="761"/>
    <d v="2026-05-04T00:00:00"/>
    <d v="2026-05-11T00:00:00"/>
    <d v="1899-12-30T21:15:00"/>
    <x v="0"/>
    <s v="May"/>
    <s v="M017"/>
    <x v="26"/>
    <s v="Action"/>
    <s v="Telugu"/>
    <n v="8.1999999999999993"/>
    <s v="C042"/>
    <x v="1"/>
    <x v="15"/>
    <n v="2"/>
    <n v="360"/>
    <n v="720"/>
    <x v="2"/>
    <n v="18"/>
    <s v="Male"/>
    <x v="0"/>
    <s v="Low Booking"/>
  </r>
  <r>
    <x v="762"/>
    <d v="2026-03-24T00:00:00"/>
    <d v="2026-03-29T00:00:00"/>
    <d v="1899-12-30T15:30:00"/>
    <x v="0"/>
    <s v="Mar"/>
    <s v="M001"/>
    <x v="4"/>
    <s v="Action"/>
    <s v="Tamil"/>
    <n v="8"/>
    <s v="C103"/>
    <x v="7"/>
    <x v="6"/>
    <n v="3"/>
    <n v="180"/>
    <n v="540"/>
    <x v="3"/>
    <n v="44"/>
    <s v="Female"/>
    <x v="2"/>
    <s v="Medium Booking"/>
  </r>
  <r>
    <x v="763"/>
    <d v="2026-06-12T00:00:00"/>
    <d v="2026-06-19T00:00:00"/>
    <d v="1899-12-30T12:45:00"/>
    <x v="0"/>
    <s v="Jun"/>
    <s v="M022"/>
    <x v="34"/>
    <s v="Drama"/>
    <s v="Hindi"/>
    <n v="9"/>
    <s v="C132"/>
    <x v="11"/>
    <x v="4"/>
    <n v="1"/>
    <n v="180"/>
    <n v="180"/>
    <x v="4"/>
    <n v="52"/>
    <s v="Male"/>
    <x v="1"/>
    <s v="Low Booking"/>
  </r>
  <r>
    <x v="764"/>
    <d v="2026-02-23T00:00:00"/>
    <d v="2026-02-26T00:00:00"/>
    <d v="1899-12-30T21:15:00"/>
    <x v="0"/>
    <s v="Feb"/>
    <s v="M039"/>
    <x v="15"/>
    <s v="Sci-Fi"/>
    <s v="English"/>
    <n v="8.5"/>
    <s v="C131"/>
    <x v="5"/>
    <x v="4"/>
    <n v="2"/>
    <n v="160"/>
    <n v="320"/>
    <x v="4"/>
    <n v="37"/>
    <s v="Other"/>
    <x v="2"/>
    <s v="Low Booking"/>
  </r>
  <r>
    <x v="765"/>
    <d v="2026-04-16T00:00:00"/>
    <d v="2026-04-22T00:00:00"/>
    <d v="1899-12-30T18:30:00"/>
    <x v="0"/>
    <s v="Apr"/>
    <s v="M009"/>
    <x v="33"/>
    <s v="Biography"/>
    <s v="Tamil"/>
    <n v="8.3000000000000007"/>
    <s v="C122"/>
    <x v="1"/>
    <x v="1"/>
    <n v="3"/>
    <n v="260"/>
    <n v="780"/>
    <x v="1"/>
    <n v="29"/>
    <s v="Male"/>
    <x v="0"/>
    <s v="Medium Booking"/>
  </r>
  <r>
    <x v="766"/>
    <d v="2026-05-19T00:00:00"/>
    <d v="2026-05-25T00:00:00"/>
    <d v="1899-12-30T09:30:00"/>
    <x v="0"/>
    <s v="May"/>
    <s v="M010"/>
    <x v="17"/>
    <s v="Action"/>
    <s v="Tamil"/>
    <n v="7"/>
    <s v="C151"/>
    <x v="9"/>
    <x v="10"/>
    <n v="3"/>
    <n v="360"/>
    <n v="1080"/>
    <x v="3"/>
    <n v="24"/>
    <s v="Other"/>
    <x v="0"/>
    <s v="Medium Booking"/>
  </r>
  <r>
    <x v="767"/>
    <d v="2026-06-07T00:00:00"/>
    <d v="2026-06-13T00:00:00"/>
    <d v="1899-12-30T09:30:00"/>
    <x v="1"/>
    <s v="Jun"/>
    <s v="M003"/>
    <x v="2"/>
    <s v="Action"/>
    <s v="Tamil"/>
    <n v="8.3000000000000007"/>
    <s v="C163"/>
    <x v="14"/>
    <x v="0"/>
    <n v="5"/>
    <n v="360"/>
    <n v="1800"/>
    <x v="1"/>
    <n v="55"/>
    <s v="Female"/>
    <x v="1"/>
    <s v="High Booking"/>
  </r>
  <r>
    <x v="768"/>
    <d v="2026-02-27T00:00:00"/>
    <d v="2026-03-06T00:00:00"/>
    <d v="1899-12-30T18:30:00"/>
    <x v="0"/>
    <s v="Feb"/>
    <s v="M018"/>
    <x v="35"/>
    <s v="Romance"/>
    <s v="Telugu"/>
    <n v="8.5"/>
    <s v="C032"/>
    <x v="2"/>
    <x v="13"/>
    <n v="5"/>
    <n v="160"/>
    <n v="800"/>
    <x v="3"/>
    <n v="47"/>
    <s v="Female"/>
    <x v="1"/>
    <s v="High Booking"/>
  </r>
  <r>
    <x v="769"/>
    <d v="2026-05-10T00:00:00"/>
    <d v="2026-05-14T00:00:00"/>
    <d v="1899-12-30T09:30:00"/>
    <x v="1"/>
    <s v="May"/>
    <s v="M007"/>
    <x v="16"/>
    <s v="Comedy"/>
    <s v="Tamil"/>
    <n v="8"/>
    <s v="C151"/>
    <x v="9"/>
    <x v="10"/>
    <n v="2"/>
    <n v="280"/>
    <n v="560"/>
    <x v="3"/>
    <n v="33"/>
    <s v="Male"/>
    <x v="2"/>
    <s v="Low Booking"/>
  </r>
  <r>
    <x v="770"/>
    <d v="2026-02-09T00:00:00"/>
    <d v="2026-02-14T00:00:00"/>
    <d v="1899-12-30T12:45:00"/>
    <x v="0"/>
    <s v="Feb"/>
    <s v="M033"/>
    <x v="10"/>
    <s v="Action"/>
    <s v="Malayalam"/>
    <n v="7.5"/>
    <s v="C121"/>
    <x v="21"/>
    <x v="1"/>
    <n v="2"/>
    <n v="420"/>
    <n v="840"/>
    <x v="4"/>
    <n v="45"/>
    <s v="Male"/>
    <x v="1"/>
    <s v="Low Booking"/>
  </r>
  <r>
    <x v="771"/>
    <d v="2026-01-14T00:00:00"/>
    <d v="2026-01-20T00:00:00"/>
    <d v="1899-12-30T12:45:00"/>
    <x v="0"/>
    <s v="Jan"/>
    <s v="M004"/>
    <x v="9"/>
    <s v="Drama"/>
    <s v="Tamil"/>
    <n v="7.6"/>
    <s v="C142"/>
    <x v="13"/>
    <x v="9"/>
    <n v="6"/>
    <n v="300"/>
    <n v="1800"/>
    <x v="2"/>
    <n v="51"/>
    <s v="Male"/>
    <x v="1"/>
    <s v="High Booking"/>
  </r>
  <r>
    <x v="772"/>
    <d v="2026-05-10T00:00:00"/>
    <d v="2026-05-11T00:00:00"/>
    <d v="1899-12-30T09:30:00"/>
    <x v="1"/>
    <s v="May"/>
    <s v="M022"/>
    <x v="34"/>
    <s v="Drama"/>
    <s v="Hindi"/>
    <n v="9"/>
    <s v="C092"/>
    <x v="3"/>
    <x v="3"/>
    <n v="4"/>
    <n v="160"/>
    <n v="640"/>
    <x v="4"/>
    <n v="23"/>
    <s v="Male"/>
    <x v="0"/>
    <s v="Medium Booking"/>
  </r>
  <r>
    <x v="773"/>
    <d v="2026-01-08T00:00:00"/>
    <d v="2026-01-09T00:00:00"/>
    <d v="1899-12-30T12:45:00"/>
    <x v="0"/>
    <s v="Jan"/>
    <s v="M019"/>
    <x v="31"/>
    <s v="Drama"/>
    <s v="Hindi"/>
    <n v="6.1"/>
    <s v="C012"/>
    <x v="3"/>
    <x v="12"/>
    <n v="6"/>
    <n v="160"/>
    <n v="960"/>
    <x v="2"/>
    <n v="29"/>
    <s v="Female"/>
    <x v="0"/>
    <s v="High Booking"/>
  </r>
  <r>
    <x v="774"/>
    <d v="2026-05-18T00:00:00"/>
    <d v="2026-05-21T00:00:00"/>
    <d v="1899-12-30T09:30:00"/>
    <x v="0"/>
    <s v="May"/>
    <s v="M027"/>
    <x v="5"/>
    <s v="Action"/>
    <s v="Kannada"/>
    <n v="8.3000000000000007"/>
    <s v="C091"/>
    <x v="17"/>
    <x v="3"/>
    <n v="3"/>
    <n v="200"/>
    <n v="600"/>
    <x v="3"/>
    <n v="58"/>
    <s v="Female"/>
    <x v="1"/>
    <s v="Medium Booking"/>
  </r>
  <r>
    <x v="775"/>
    <d v="2026-01-28T00:00:00"/>
    <d v="2026-01-30T00:00:00"/>
    <d v="1899-12-30T18:30:00"/>
    <x v="0"/>
    <s v="Jan"/>
    <s v="M008"/>
    <x v="36"/>
    <s v="Romance"/>
    <s v="Tamil"/>
    <n v="7.4"/>
    <s v="C043"/>
    <x v="12"/>
    <x v="15"/>
    <n v="1"/>
    <n v="200"/>
    <n v="200"/>
    <x v="4"/>
    <n v="31"/>
    <s v="Male"/>
    <x v="2"/>
    <s v="Low Booking"/>
  </r>
  <r>
    <x v="776"/>
    <d v="2026-01-19T00:00:00"/>
    <d v="2026-01-26T00:00:00"/>
    <d v="1899-12-30T12:45:00"/>
    <x v="0"/>
    <s v="Jan"/>
    <s v="M038"/>
    <x v="0"/>
    <s v="Comedy"/>
    <s v="English"/>
    <n v="6.8"/>
    <s v="C022"/>
    <x v="10"/>
    <x v="5"/>
    <n v="4"/>
    <n v="200"/>
    <n v="800"/>
    <x v="1"/>
    <n v="46"/>
    <s v="Male"/>
    <x v="1"/>
    <s v="Medium Booking"/>
  </r>
  <r>
    <x v="777"/>
    <d v="2026-06-18T00:00:00"/>
    <d v="2026-06-18T00:00:00"/>
    <d v="1899-12-30T21:15:00"/>
    <x v="0"/>
    <s v="Jun"/>
    <s v="M003"/>
    <x v="2"/>
    <s v="Action"/>
    <s v="Tamil"/>
    <n v="8.3000000000000007"/>
    <s v="C081"/>
    <x v="4"/>
    <x v="14"/>
    <n v="3"/>
    <n v="200"/>
    <n v="600"/>
    <x v="3"/>
    <n v="28"/>
    <s v="Male"/>
    <x v="0"/>
    <s v="Medium Booking"/>
  </r>
  <r>
    <x v="778"/>
    <d v="2026-05-18T00:00:00"/>
    <d v="2026-05-18T00:00:00"/>
    <d v="1899-12-30T12:45:00"/>
    <x v="0"/>
    <s v="May"/>
    <s v="M016"/>
    <x v="20"/>
    <s v="Drama"/>
    <s v="Telugu"/>
    <n v="7.7"/>
    <s v="C041"/>
    <x v="21"/>
    <x v="15"/>
    <n v="5"/>
    <n v="160"/>
    <n v="800"/>
    <x v="3"/>
    <n v="38"/>
    <s v="Other"/>
    <x v="2"/>
    <s v="High Booking"/>
  </r>
  <r>
    <x v="779"/>
    <d v="2026-03-10T00:00:00"/>
    <d v="2026-03-14T00:00:00"/>
    <d v="1899-12-30T18:30:00"/>
    <x v="0"/>
    <s v="Mar"/>
    <s v="M015"/>
    <x v="30"/>
    <s v="Sci-Fi"/>
    <s v="Telugu"/>
    <n v="7"/>
    <s v="C023"/>
    <x v="7"/>
    <x v="5"/>
    <n v="4"/>
    <n v="240"/>
    <n v="960"/>
    <x v="4"/>
    <n v="49"/>
    <s v="Male"/>
    <x v="1"/>
    <s v="Medium Booking"/>
  </r>
  <r>
    <x v="780"/>
    <d v="2026-02-14T00:00:00"/>
    <d v="2026-02-17T00:00:00"/>
    <d v="1899-12-30T15:30:00"/>
    <x v="1"/>
    <s v="Feb"/>
    <s v="M025"/>
    <x v="38"/>
    <s v="Romance"/>
    <s v="Hindi"/>
    <n v="6.8"/>
    <s v="C161"/>
    <x v="4"/>
    <x v="0"/>
    <n v="6"/>
    <n v="280"/>
    <n v="1680"/>
    <x v="2"/>
    <n v="55"/>
    <s v="Other"/>
    <x v="1"/>
    <s v="High Booking"/>
  </r>
  <r>
    <x v="781"/>
    <d v="2026-04-21T00:00:00"/>
    <d v="2026-04-28T00:00:00"/>
    <d v="1899-12-30T12:45:00"/>
    <x v="0"/>
    <s v="Apr"/>
    <s v="M012"/>
    <x v="32"/>
    <s v="Action"/>
    <s v="Telugu"/>
    <n v="7.8"/>
    <s v="C163"/>
    <x v="14"/>
    <x v="0"/>
    <n v="4"/>
    <n v="180"/>
    <n v="720"/>
    <x v="1"/>
    <n v="45"/>
    <s v="Female"/>
    <x v="1"/>
    <s v="Medium Booking"/>
  </r>
  <r>
    <x v="782"/>
    <d v="2026-04-26T00:00:00"/>
    <d v="2026-04-28T00:00:00"/>
    <d v="1899-12-30T21:15:00"/>
    <x v="1"/>
    <s v="Apr"/>
    <s v="M035"/>
    <x v="24"/>
    <s v="Comedy"/>
    <s v="Malayalam"/>
    <n v="7.8"/>
    <s v="C113"/>
    <x v="23"/>
    <x v="2"/>
    <n v="3"/>
    <n v="240"/>
    <n v="720"/>
    <x v="4"/>
    <n v="59"/>
    <s v="Male"/>
    <x v="1"/>
    <s v="Medium Booking"/>
  </r>
  <r>
    <x v="783"/>
    <d v="2026-02-16T00:00:00"/>
    <d v="2026-02-21T00:00:00"/>
    <d v="1899-12-30T15:30:00"/>
    <x v="0"/>
    <s v="Feb"/>
    <s v="M012"/>
    <x v="32"/>
    <s v="Action"/>
    <s v="Telugu"/>
    <n v="7.8"/>
    <s v="C043"/>
    <x v="12"/>
    <x v="15"/>
    <n v="2"/>
    <n v="200"/>
    <n v="400"/>
    <x v="3"/>
    <n v="27"/>
    <s v="Female"/>
    <x v="0"/>
    <s v="Low Booking"/>
  </r>
  <r>
    <x v="784"/>
    <d v="2026-03-26T00:00:00"/>
    <d v="2026-03-29T00:00:00"/>
    <d v="1899-12-30T12:45:00"/>
    <x v="0"/>
    <s v="Mar"/>
    <s v="M014"/>
    <x v="28"/>
    <s v="Romance"/>
    <s v="Telugu"/>
    <n v="8"/>
    <s v="C073"/>
    <x v="15"/>
    <x v="7"/>
    <n v="3"/>
    <n v="240"/>
    <n v="720"/>
    <x v="0"/>
    <n v="51"/>
    <s v="Female"/>
    <x v="1"/>
    <s v="Medium Booking"/>
  </r>
  <r>
    <x v="785"/>
    <d v="2026-05-27T00:00:00"/>
    <d v="2026-06-02T00:00:00"/>
    <d v="1899-12-30T18:30:00"/>
    <x v="0"/>
    <s v="May"/>
    <s v="M025"/>
    <x v="38"/>
    <s v="Romance"/>
    <s v="Hindi"/>
    <n v="6.8"/>
    <s v="C101"/>
    <x v="6"/>
    <x v="6"/>
    <n v="4"/>
    <n v="180"/>
    <n v="720"/>
    <x v="1"/>
    <n v="49"/>
    <s v="Female"/>
    <x v="1"/>
    <s v="Medium Booking"/>
  </r>
  <r>
    <x v="786"/>
    <d v="2026-02-01T00:00:00"/>
    <d v="2026-02-08T00:00:00"/>
    <d v="1899-12-30T21:15:00"/>
    <x v="1"/>
    <s v="Feb"/>
    <s v="M005"/>
    <x v="7"/>
    <s v="Drama"/>
    <s v="Tamil"/>
    <n v="7.3"/>
    <s v="C073"/>
    <x v="15"/>
    <x v="7"/>
    <n v="2"/>
    <n v="420"/>
    <n v="840"/>
    <x v="4"/>
    <n v="59"/>
    <s v="Female"/>
    <x v="1"/>
    <s v="Low Booking"/>
  </r>
  <r>
    <x v="787"/>
    <d v="2026-04-14T00:00:00"/>
    <d v="2026-04-14T00:00:00"/>
    <d v="1899-12-30T22:30:00"/>
    <x v="0"/>
    <s v="Apr"/>
    <s v="M035"/>
    <x v="24"/>
    <s v="Comedy"/>
    <s v="Malayalam"/>
    <n v="7.8"/>
    <s v="C121"/>
    <x v="21"/>
    <x v="1"/>
    <n v="2"/>
    <n v="240"/>
    <n v="480"/>
    <x v="1"/>
    <n v="44"/>
    <s v="Female"/>
    <x v="2"/>
    <s v="Low Booking"/>
  </r>
  <r>
    <x v="788"/>
    <d v="2026-04-13T00:00:00"/>
    <d v="2026-04-14T00:00:00"/>
    <d v="1899-12-30T18:30:00"/>
    <x v="0"/>
    <s v="Apr"/>
    <s v="M018"/>
    <x v="35"/>
    <s v="Romance"/>
    <s v="Telugu"/>
    <n v="8.5"/>
    <s v="C073"/>
    <x v="15"/>
    <x v="7"/>
    <n v="3"/>
    <n v="320"/>
    <n v="960"/>
    <x v="1"/>
    <n v="47"/>
    <s v="Other"/>
    <x v="1"/>
    <s v="Medium Booking"/>
  </r>
  <r>
    <x v="789"/>
    <d v="2026-01-08T00:00:00"/>
    <d v="2026-01-11T00:00:00"/>
    <d v="1899-12-30T12:45:00"/>
    <x v="0"/>
    <s v="Jan"/>
    <s v="M002"/>
    <x v="12"/>
    <s v="Action"/>
    <s v="Tamil"/>
    <n v="7.1"/>
    <s v="C011"/>
    <x v="17"/>
    <x v="12"/>
    <n v="1"/>
    <n v="240"/>
    <n v="240"/>
    <x v="3"/>
    <n v="45"/>
    <s v="Male"/>
    <x v="1"/>
    <s v="Low Booking"/>
  </r>
  <r>
    <x v="790"/>
    <d v="2026-05-18T00:00:00"/>
    <d v="2026-05-18T00:00:00"/>
    <d v="1899-12-30T09:30:00"/>
    <x v="0"/>
    <s v="May"/>
    <s v="M037"/>
    <x v="11"/>
    <s v="Biography"/>
    <s v="English"/>
    <n v="8.5"/>
    <s v="C021"/>
    <x v="6"/>
    <x v="5"/>
    <n v="5"/>
    <n v="220"/>
    <n v="1100"/>
    <x v="1"/>
    <n v="37"/>
    <s v="Other"/>
    <x v="2"/>
    <s v="High Booking"/>
  </r>
  <r>
    <x v="791"/>
    <d v="2026-03-11T00:00:00"/>
    <d v="2026-03-13T00:00:00"/>
    <d v="1899-12-30T18:30:00"/>
    <x v="0"/>
    <s v="Mar"/>
    <s v="M037"/>
    <x v="11"/>
    <s v="Biography"/>
    <s v="English"/>
    <n v="8.5"/>
    <s v="C132"/>
    <x v="11"/>
    <x v="4"/>
    <n v="1"/>
    <n v="260"/>
    <n v="260"/>
    <x v="3"/>
    <n v="55"/>
    <s v="Other"/>
    <x v="1"/>
    <s v="Low Booking"/>
  </r>
  <r>
    <x v="792"/>
    <d v="2026-05-28T00:00:00"/>
    <d v="2026-06-04T00:00:00"/>
    <d v="1899-12-30T22:30:00"/>
    <x v="0"/>
    <s v="May"/>
    <s v="M024"/>
    <x v="13"/>
    <s v="Comedy"/>
    <s v="Hindi"/>
    <n v="5.9"/>
    <s v="C063"/>
    <x v="16"/>
    <x v="11"/>
    <n v="4"/>
    <n v="240"/>
    <n v="960"/>
    <x v="1"/>
    <n v="36"/>
    <s v="Other"/>
    <x v="2"/>
    <s v="Medium Booking"/>
  </r>
  <r>
    <x v="793"/>
    <d v="2026-06-18T00:00:00"/>
    <d v="2026-06-21T00:00:00"/>
    <d v="1899-12-30T12:45:00"/>
    <x v="0"/>
    <s v="Jun"/>
    <s v="M025"/>
    <x v="38"/>
    <s v="Romance"/>
    <s v="Hindi"/>
    <n v="6.8"/>
    <s v="C022"/>
    <x v="10"/>
    <x v="5"/>
    <n v="1"/>
    <n v="280"/>
    <n v="280"/>
    <x v="3"/>
    <n v="42"/>
    <s v="Female"/>
    <x v="2"/>
    <s v="Low Booking"/>
  </r>
  <r>
    <x v="794"/>
    <d v="2026-06-01T00:00:00"/>
    <d v="2026-06-06T00:00:00"/>
    <d v="1899-12-30T12:45:00"/>
    <x v="0"/>
    <s v="Jun"/>
    <s v="M029"/>
    <x v="1"/>
    <s v="Adventure"/>
    <s v="Kannada"/>
    <n v="8.6999999999999993"/>
    <s v="C072"/>
    <x v="18"/>
    <x v="7"/>
    <n v="3"/>
    <n v="280"/>
    <n v="840"/>
    <x v="4"/>
    <n v="26"/>
    <s v="Female"/>
    <x v="0"/>
    <s v="Medium Booking"/>
  </r>
  <r>
    <x v="795"/>
    <d v="2026-04-13T00:00:00"/>
    <d v="2026-04-16T00:00:00"/>
    <d v="1899-12-30T12:45:00"/>
    <x v="0"/>
    <s v="Apr"/>
    <s v="M002"/>
    <x v="12"/>
    <s v="Action"/>
    <s v="Tamil"/>
    <n v="7.1"/>
    <s v="C101"/>
    <x v="6"/>
    <x v="6"/>
    <n v="4"/>
    <n v="180"/>
    <n v="720"/>
    <x v="3"/>
    <n v="24"/>
    <s v="Other"/>
    <x v="0"/>
    <s v="Medium Booking"/>
  </r>
  <r>
    <x v="796"/>
    <d v="2026-03-03T00:00:00"/>
    <d v="2026-03-03T00:00:00"/>
    <d v="1899-12-30T09:30:00"/>
    <x v="0"/>
    <s v="Mar"/>
    <s v="M035"/>
    <x v="24"/>
    <s v="Comedy"/>
    <s v="Malayalam"/>
    <n v="7.8"/>
    <s v="C043"/>
    <x v="12"/>
    <x v="15"/>
    <n v="1"/>
    <n v="200"/>
    <n v="200"/>
    <x v="1"/>
    <n v="34"/>
    <s v="Female"/>
    <x v="2"/>
    <s v="Low Booking"/>
  </r>
  <r>
    <x v="797"/>
    <d v="2026-02-08T00:00:00"/>
    <d v="2026-02-14T00:00:00"/>
    <d v="1899-12-30T18:30:00"/>
    <x v="1"/>
    <s v="Feb"/>
    <s v="M016"/>
    <x v="20"/>
    <s v="Drama"/>
    <s v="Telugu"/>
    <n v="7.7"/>
    <s v="C113"/>
    <x v="23"/>
    <x v="2"/>
    <n v="1"/>
    <n v="240"/>
    <n v="240"/>
    <x v="4"/>
    <n v="59"/>
    <s v="Male"/>
    <x v="1"/>
    <s v="Low Booking"/>
  </r>
  <r>
    <x v="798"/>
    <d v="2026-02-18T00:00:00"/>
    <d v="2026-02-24T00:00:00"/>
    <d v="1899-12-30T22:30:00"/>
    <x v="0"/>
    <s v="Feb"/>
    <s v="M005"/>
    <x v="7"/>
    <s v="Drama"/>
    <s v="Tamil"/>
    <n v="7.3"/>
    <s v="C063"/>
    <x v="16"/>
    <x v="11"/>
    <n v="3"/>
    <n v="420"/>
    <n v="1260"/>
    <x v="3"/>
    <n v="21"/>
    <s v="Male"/>
    <x v="0"/>
    <s v="Medium Booking"/>
  </r>
  <r>
    <x v="799"/>
    <d v="2026-01-14T00:00:00"/>
    <d v="2026-01-14T00:00:00"/>
    <d v="1899-12-30T18:30:00"/>
    <x v="0"/>
    <s v="Jan"/>
    <s v="M019"/>
    <x v="31"/>
    <s v="Drama"/>
    <s v="Hindi"/>
    <n v="6.1"/>
    <s v="C061"/>
    <x v="20"/>
    <x v="11"/>
    <n v="3"/>
    <n v="260"/>
    <n v="780"/>
    <x v="3"/>
    <n v="43"/>
    <s v="Male"/>
    <x v="2"/>
    <s v="Medium Booking"/>
  </r>
  <r>
    <x v="800"/>
    <d v="2026-05-07T00:00:00"/>
    <d v="2026-05-10T00:00:00"/>
    <d v="1899-12-30T09:30:00"/>
    <x v="0"/>
    <s v="May"/>
    <s v="M005"/>
    <x v="7"/>
    <s v="Drama"/>
    <s v="Tamil"/>
    <n v="7.3"/>
    <s v="C052"/>
    <x v="11"/>
    <x v="8"/>
    <n v="3"/>
    <n v="200"/>
    <n v="600"/>
    <x v="0"/>
    <n v="18"/>
    <s v="Other"/>
    <x v="0"/>
    <s v="Medium Booking"/>
  </r>
  <r>
    <x v="801"/>
    <d v="2026-03-20T00:00:00"/>
    <d v="2026-03-23T00:00:00"/>
    <d v="1899-12-30T22:30:00"/>
    <x v="0"/>
    <s v="Mar"/>
    <s v="M005"/>
    <x v="7"/>
    <s v="Drama"/>
    <s v="Tamil"/>
    <n v="7.3"/>
    <s v="C152"/>
    <x v="18"/>
    <x v="10"/>
    <n v="2"/>
    <n v="260"/>
    <n v="520"/>
    <x v="4"/>
    <n v="18"/>
    <s v="Female"/>
    <x v="0"/>
    <s v="Low Booking"/>
  </r>
  <r>
    <x v="802"/>
    <d v="2026-02-15T00:00:00"/>
    <d v="2026-02-19T00:00:00"/>
    <d v="1899-12-30T12:45:00"/>
    <x v="1"/>
    <s v="Feb"/>
    <s v="M035"/>
    <x v="24"/>
    <s v="Comedy"/>
    <s v="Malayalam"/>
    <n v="7.8"/>
    <s v="C042"/>
    <x v="1"/>
    <x v="15"/>
    <n v="3"/>
    <n v="280"/>
    <n v="840"/>
    <x v="3"/>
    <n v="49"/>
    <s v="Male"/>
    <x v="1"/>
    <s v="Medium Booking"/>
  </r>
  <r>
    <x v="803"/>
    <d v="2026-05-26T00:00:00"/>
    <d v="2026-05-30T00:00:00"/>
    <d v="1899-12-30T22:30:00"/>
    <x v="0"/>
    <s v="May"/>
    <s v="M032"/>
    <x v="14"/>
    <s v="Romance"/>
    <s v="Malayalam"/>
    <n v="8.3000000000000007"/>
    <s v="C121"/>
    <x v="21"/>
    <x v="1"/>
    <n v="2"/>
    <n v="420"/>
    <n v="840"/>
    <x v="4"/>
    <n v="37"/>
    <s v="Female"/>
    <x v="2"/>
    <s v="Low Booking"/>
  </r>
  <r>
    <x v="804"/>
    <d v="2026-05-20T00:00:00"/>
    <d v="2026-05-24T00:00:00"/>
    <d v="1899-12-30T21:15:00"/>
    <x v="0"/>
    <s v="May"/>
    <s v="M024"/>
    <x v="13"/>
    <s v="Comedy"/>
    <s v="Hindi"/>
    <n v="5.9"/>
    <s v="C062"/>
    <x v="13"/>
    <x v="11"/>
    <n v="3"/>
    <n v="240"/>
    <n v="720"/>
    <x v="3"/>
    <n v="39"/>
    <s v="Female"/>
    <x v="2"/>
    <s v="Medium Booking"/>
  </r>
  <r>
    <x v="805"/>
    <d v="2026-02-07T00:00:00"/>
    <d v="2026-02-13T00:00:00"/>
    <d v="1899-12-30T15:30:00"/>
    <x v="1"/>
    <s v="Feb"/>
    <s v="M033"/>
    <x v="10"/>
    <s v="Action"/>
    <s v="Malayalam"/>
    <n v="7.5"/>
    <s v="C151"/>
    <x v="9"/>
    <x v="10"/>
    <n v="2"/>
    <n v="280"/>
    <n v="560"/>
    <x v="3"/>
    <n v="45"/>
    <s v="Male"/>
    <x v="1"/>
    <s v="Low Booking"/>
  </r>
  <r>
    <x v="806"/>
    <d v="2026-06-13T00:00:00"/>
    <d v="2026-06-14T00:00:00"/>
    <d v="1899-12-30T12:45:00"/>
    <x v="1"/>
    <s v="Jun"/>
    <s v="M039"/>
    <x v="15"/>
    <s v="Sci-Fi"/>
    <s v="English"/>
    <n v="8.5"/>
    <s v="C142"/>
    <x v="13"/>
    <x v="9"/>
    <n v="5"/>
    <n v="400"/>
    <n v="2000"/>
    <x v="1"/>
    <n v="51"/>
    <s v="Female"/>
    <x v="1"/>
    <s v="High Booking"/>
  </r>
  <r>
    <x v="807"/>
    <d v="2026-05-31T00:00:00"/>
    <d v="2026-06-06T00:00:00"/>
    <d v="1899-12-30T09:30:00"/>
    <x v="1"/>
    <s v="May"/>
    <s v="M038"/>
    <x v="0"/>
    <s v="Comedy"/>
    <s v="English"/>
    <n v="6.8"/>
    <s v="C063"/>
    <x v="16"/>
    <x v="11"/>
    <n v="2"/>
    <n v="240"/>
    <n v="480"/>
    <x v="4"/>
    <n v="57"/>
    <s v="Other"/>
    <x v="1"/>
    <s v="Low Booking"/>
  </r>
  <r>
    <x v="808"/>
    <d v="2026-03-15T00:00:00"/>
    <d v="2026-03-16T00:00:00"/>
    <d v="1899-12-30T21:15:00"/>
    <x v="1"/>
    <s v="Mar"/>
    <s v="M039"/>
    <x v="15"/>
    <s v="Sci-Fi"/>
    <s v="English"/>
    <n v="8.5"/>
    <s v="C112"/>
    <x v="2"/>
    <x v="2"/>
    <n v="3"/>
    <n v="240"/>
    <n v="720"/>
    <x v="1"/>
    <n v="57"/>
    <s v="Female"/>
    <x v="1"/>
    <s v="Medium Booking"/>
  </r>
  <r>
    <x v="809"/>
    <d v="2026-01-17T00:00:00"/>
    <d v="2026-01-21T00:00:00"/>
    <d v="1899-12-30T09:30:00"/>
    <x v="1"/>
    <s v="Jan"/>
    <s v="M001"/>
    <x v="4"/>
    <s v="Action"/>
    <s v="Tamil"/>
    <n v="8"/>
    <s v="C013"/>
    <x v="19"/>
    <x v="12"/>
    <n v="2"/>
    <n v="240"/>
    <n v="480"/>
    <x v="1"/>
    <n v="37"/>
    <s v="Other"/>
    <x v="2"/>
    <s v="Low Booking"/>
  </r>
  <r>
    <x v="810"/>
    <d v="2026-01-13T00:00:00"/>
    <d v="2026-01-17T00:00:00"/>
    <d v="1899-12-30T22:30:00"/>
    <x v="0"/>
    <s v="Jan"/>
    <s v="M004"/>
    <x v="9"/>
    <s v="Drama"/>
    <s v="Tamil"/>
    <n v="7.6"/>
    <s v="C071"/>
    <x v="9"/>
    <x v="7"/>
    <n v="3"/>
    <n v="360"/>
    <n v="1080"/>
    <x v="2"/>
    <n v="23"/>
    <s v="Other"/>
    <x v="0"/>
    <s v="Medium Booking"/>
  </r>
  <r>
    <x v="811"/>
    <d v="2026-04-21T00:00:00"/>
    <d v="2026-04-22T00:00:00"/>
    <d v="1899-12-30T18:30:00"/>
    <x v="0"/>
    <s v="Apr"/>
    <s v="M008"/>
    <x v="36"/>
    <s v="Romance"/>
    <s v="Tamil"/>
    <n v="7.4"/>
    <s v="C013"/>
    <x v="19"/>
    <x v="12"/>
    <n v="5"/>
    <n v="320"/>
    <n v="1600"/>
    <x v="3"/>
    <n v="42"/>
    <s v="Female"/>
    <x v="2"/>
    <s v="High Booking"/>
  </r>
  <r>
    <x v="812"/>
    <d v="2026-06-02T00:00:00"/>
    <d v="2026-06-06T00:00:00"/>
    <d v="1899-12-30T12:45:00"/>
    <x v="0"/>
    <s v="Jun"/>
    <s v="M005"/>
    <x v="7"/>
    <s v="Drama"/>
    <s v="Tamil"/>
    <n v="7.3"/>
    <s v="C101"/>
    <x v="6"/>
    <x v="6"/>
    <n v="4"/>
    <n v="180"/>
    <n v="720"/>
    <x v="0"/>
    <n v="34"/>
    <s v="Male"/>
    <x v="2"/>
    <s v="Medium Booking"/>
  </r>
  <r>
    <x v="813"/>
    <d v="2026-03-20T00:00:00"/>
    <d v="2026-03-21T00:00:00"/>
    <d v="1899-12-30T09:30:00"/>
    <x v="0"/>
    <s v="Mar"/>
    <s v="M008"/>
    <x v="36"/>
    <s v="Romance"/>
    <s v="Tamil"/>
    <n v="7.4"/>
    <s v="C142"/>
    <x v="13"/>
    <x v="9"/>
    <n v="3"/>
    <n v="300"/>
    <n v="900"/>
    <x v="0"/>
    <n v="45"/>
    <s v="Female"/>
    <x v="1"/>
    <s v="Medium Booking"/>
  </r>
  <r>
    <x v="814"/>
    <d v="2026-05-09T00:00:00"/>
    <d v="2026-05-14T00:00:00"/>
    <d v="1899-12-30T09:30:00"/>
    <x v="1"/>
    <s v="May"/>
    <s v="M014"/>
    <x v="28"/>
    <s v="Romance"/>
    <s v="Telugu"/>
    <n v="8"/>
    <s v="C101"/>
    <x v="6"/>
    <x v="6"/>
    <n v="3"/>
    <n v="260"/>
    <n v="780"/>
    <x v="3"/>
    <n v="53"/>
    <s v="Male"/>
    <x v="1"/>
    <s v="Medium Booking"/>
  </r>
  <r>
    <x v="815"/>
    <d v="2026-03-04T00:00:00"/>
    <d v="2026-03-09T00:00:00"/>
    <d v="1899-12-30T18:30:00"/>
    <x v="0"/>
    <s v="Mar"/>
    <s v="M004"/>
    <x v="9"/>
    <s v="Drama"/>
    <s v="Tamil"/>
    <n v="7.6"/>
    <s v="C122"/>
    <x v="1"/>
    <x v="1"/>
    <n v="5"/>
    <n v="360"/>
    <n v="1800"/>
    <x v="3"/>
    <n v="26"/>
    <s v="Female"/>
    <x v="0"/>
    <s v="High Booking"/>
  </r>
  <r>
    <x v="816"/>
    <d v="2026-01-14T00:00:00"/>
    <d v="2026-01-15T00:00:00"/>
    <d v="1899-12-30T22:30:00"/>
    <x v="0"/>
    <s v="Jan"/>
    <s v="M002"/>
    <x v="12"/>
    <s v="Action"/>
    <s v="Tamil"/>
    <n v="7.1"/>
    <s v="C143"/>
    <x v="16"/>
    <x v="9"/>
    <n v="2"/>
    <n v="240"/>
    <n v="480"/>
    <x v="3"/>
    <n v="48"/>
    <s v="Male"/>
    <x v="1"/>
    <s v="Low Booking"/>
  </r>
  <r>
    <x v="817"/>
    <d v="2026-06-29T00:00:00"/>
    <d v="2026-07-02T00:00:00"/>
    <d v="1899-12-30T15:30:00"/>
    <x v="0"/>
    <s v="Jun"/>
    <s v="M016"/>
    <x v="20"/>
    <s v="Drama"/>
    <s v="Telugu"/>
    <n v="7.7"/>
    <s v="C123"/>
    <x v="12"/>
    <x v="1"/>
    <n v="2"/>
    <n v="300"/>
    <n v="600"/>
    <x v="3"/>
    <n v="27"/>
    <s v="Female"/>
    <x v="0"/>
    <s v="Low Booking"/>
  </r>
  <r>
    <x v="818"/>
    <d v="2026-01-30T00:00:00"/>
    <d v="2026-01-31T00:00:00"/>
    <d v="1899-12-30T21:15:00"/>
    <x v="0"/>
    <s v="Jan"/>
    <s v="M001"/>
    <x v="4"/>
    <s v="Action"/>
    <s v="Tamil"/>
    <n v="8"/>
    <s v="C133"/>
    <x v="22"/>
    <x v="4"/>
    <n v="3"/>
    <n v="280"/>
    <n v="840"/>
    <x v="4"/>
    <n v="19"/>
    <s v="Male"/>
    <x v="0"/>
    <s v="Medium Booking"/>
  </r>
  <r>
    <x v="819"/>
    <d v="2026-03-18T00:00:00"/>
    <d v="2026-03-24T00:00:00"/>
    <d v="1899-12-30T22:30:00"/>
    <x v="0"/>
    <s v="Mar"/>
    <s v="M015"/>
    <x v="30"/>
    <s v="Sci-Fi"/>
    <s v="Telugu"/>
    <n v="7"/>
    <s v="C043"/>
    <x v="12"/>
    <x v="15"/>
    <n v="4"/>
    <n v="200"/>
    <n v="800"/>
    <x v="4"/>
    <n v="46"/>
    <s v="Male"/>
    <x v="1"/>
    <s v="Medium Booking"/>
  </r>
  <r>
    <x v="820"/>
    <d v="2026-02-17T00:00:00"/>
    <d v="2026-02-19T00:00:00"/>
    <d v="1899-12-30T18:30:00"/>
    <x v="0"/>
    <s v="Feb"/>
    <s v="M031"/>
    <x v="22"/>
    <s v="Drama"/>
    <s v="Malayalam"/>
    <n v="8.3000000000000007"/>
    <s v="C151"/>
    <x v="9"/>
    <x v="10"/>
    <n v="2"/>
    <n v="280"/>
    <n v="560"/>
    <x v="1"/>
    <n v="48"/>
    <s v="Other"/>
    <x v="1"/>
    <s v="Low Booking"/>
  </r>
  <r>
    <x v="821"/>
    <d v="2026-05-31T00:00:00"/>
    <d v="2026-06-07T00:00:00"/>
    <d v="1899-12-30T12:45:00"/>
    <x v="1"/>
    <s v="May"/>
    <s v="M010"/>
    <x v="17"/>
    <s v="Action"/>
    <s v="Tamil"/>
    <n v="7"/>
    <s v="C063"/>
    <x v="16"/>
    <x v="11"/>
    <n v="2"/>
    <n v="320"/>
    <n v="640"/>
    <x v="1"/>
    <n v="45"/>
    <s v="Female"/>
    <x v="1"/>
    <s v="Low Booking"/>
  </r>
  <r>
    <x v="822"/>
    <d v="2026-05-25T00:00:00"/>
    <d v="2026-05-31T00:00:00"/>
    <d v="1899-12-30T15:30:00"/>
    <x v="0"/>
    <s v="May"/>
    <s v="M001"/>
    <x v="4"/>
    <s v="Action"/>
    <s v="Tamil"/>
    <n v="8"/>
    <s v="C072"/>
    <x v="18"/>
    <x v="7"/>
    <n v="3"/>
    <n v="200"/>
    <n v="600"/>
    <x v="4"/>
    <n v="20"/>
    <s v="Other"/>
    <x v="0"/>
    <s v="Medium Booking"/>
  </r>
  <r>
    <x v="823"/>
    <d v="2026-03-12T00:00:00"/>
    <d v="2026-03-12T00:00:00"/>
    <d v="1899-12-30T18:30:00"/>
    <x v="0"/>
    <s v="Mar"/>
    <s v="M040"/>
    <x v="27"/>
    <s v="Animation"/>
    <s v="English"/>
    <n v="7.6"/>
    <s v="C082"/>
    <x v="0"/>
    <x v="14"/>
    <n v="5"/>
    <n v="460"/>
    <n v="2300"/>
    <x v="3"/>
    <n v="51"/>
    <s v="Male"/>
    <x v="1"/>
    <s v="High Booking"/>
  </r>
  <r>
    <x v="824"/>
    <d v="2026-04-01T00:00:00"/>
    <d v="2026-04-06T00:00:00"/>
    <d v="1899-12-30T22:30:00"/>
    <x v="0"/>
    <s v="Apr"/>
    <s v="M013"/>
    <x v="23"/>
    <s v="Action"/>
    <s v="Telugu"/>
    <n v="6.5"/>
    <s v="C033"/>
    <x v="23"/>
    <x v="13"/>
    <n v="4"/>
    <n v="180"/>
    <n v="720"/>
    <x v="4"/>
    <n v="22"/>
    <s v="Female"/>
    <x v="0"/>
    <s v="Medium Booking"/>
  </r>
  <r>
    <x v="825"/>
    <d v="2026-05-28T00:00:00"/>
    <d v="2026-06-01T00:00:00"/>
    <d v="1899-12-30T09:30:00"/>
    <x v="0"/>
    <s v="May"/>
    <s v="M004"/>
    <x v="9"/>
    <s v="Drama"/>
    <s v="Tamil"/>
    <n v="7.6"/>
    <s v="C073"/>
    <x v="15"/>
    <x v="7"/>
    <n v="6"/>
    <n v="420"/>
    <n v="2520"/>
    <x v="3"/>
    <n v="43"/>
    <s v="Other"/>
    <x v="2"/>
    <s v="High Booking"/>
  </r>
  <r>
    <x v="826"/>
    <d v="2026-03-01T00:00:00"/>
    <d v="2026-03-02T00:00:00"/>
    <d v="1899-12-30T09:30:00"/>
    <x v="1"/>
    <s v="Mar"/>
    <s v="M024"/>
    <x v="13"/>
    <s v="Comedy"/>
    <s v="Hindi"/>
    <n v="5.9"/>
    <s v="C112"/>
    <x v="2"/>
    <x v="2"/>
    <n v="2"/>
    <n v="320"/>
    <n v="640"/>
    <x v="4"/>
    <n v="33"/>
    <s v="Female"/>
    <x v="2"/>
    <s v="Low Booking"/>
  </r>
  <r>
    <x v="827"/>
    <d v="2026-01-16T00:00:00"/>
    <d v="2026-01-20T00:00:00"/>
    <d v="1899-12-30T12:45:00"/>
    <x v="0"/>
    <s v="Jan"/>
    <s v="M003"/>
    <x v="2"/>
    <s v="Action"/>
    <s v="Tamil"/>
    <n v="8.3000000000000007"/>
    <s v="C163"/>
    <x v="14"/>
    <x v="0"/>
    <n v="3"/>
    <n v="180"/>
    <n v="540"/>
    <x v="3"/>
    <n v="19"/>
    <s v="Other"/>
    <x v="0"/>
    <s v="Medium Booking"/>
  </r>
  <r>
    <x v="828"/>
    <d v="2026-04-07T00:00:00"/>
    <d v="2026-04-09T00:00:00"/>
    <d v="1899-12-30T12:45:00"/>
    <x v="0"/>
    <s v="Apr"/>
    <s v="M040"/>
    <x v="27"/>
    <s v="Animation"/>
    <s v="English"/>
    <n v="7.6"/>
    <s v="C131"/>
    <x v="5"/>
    <x v="4"/>
    <n v="2"/>
    <n v="340"/>
    <n v="680"/>
    <x v="2"/>
    <n v="36"/>
    <s v="Female"/>
    <x v="2"/>
    <s v="Low Booking"/>
  </r>
  <r>
    <x v="829"/>
    <d v="2026-01-23T00:00:00"/>
    <d v="2026-01-23T00:00:00"/>
    <d v="1899-12-30T18:30:00"/>
    <x v="0"/>
    <s v="Jan"/>
    <s v="M022"/>
    <x v="34"/>
    <s v="Drama"/>
    <s v="Hindi"/>
    <n v="9"/>
    <s v="C151"/>
    <x v="9"/>
    <x v="10"/>
    <n v="2"/>
    <n v="280"/>
    <n v="560"/>
    <x v="0"/>
    <n v="41"/>
    <s v="Male"/>
    <x v="2"/>
    <s v="Low Booking"/>
  </r>
  <r>
    <x v="830"/>
    <d v="2026-02-17T00:00:00"/>
    <d v="2026-02-24T00:00:00"/>
    <d v="1899-12-30T12:45:00"/>
    <x v="0"/>
    <s v="Feb"/>
    <s v="M005"/>
    <x v="7"/>
    <s v="Drama"/>
    <s v="Tamil"/>
    <n v="7.3"/>
    <s v="C052"/>
    <x v="11"/>
    <x v="8"/>
    <n v="4"/>
    <n v="380"/>
    <n v="1520"/>
    <x v="4"/>
    <n v="53"/>
    <s v="Female"/>
    <x v="1"/>
    <s v="Medium Booking"/>
  </r>
  <r>
    <x v="831"/>
    <d v="2026-01-19T00:00:00"/>
    <d v="2026-01-20T00:00:00"/>
    <d v="1899-12-30T15:30:00"/>
    <x v="0"/>
    <s v="Jan"/>
    <s v="M004"/>
    <x v="9"/>
    <s v="Drama"/>
    <s v="Tamil"/>
    <n v="7.6"/>
    <s v="C121"/>
    <x v="21"/>
    <x v="1"/>
    <n v="1"/>
    <n v="240"/>
    <n v="240"/>
    <x v="2"/>
    <n v="52"/>
    <s v="Female"/>
    <x v="1"/>
    <s v="Low Booking"/>
  </r>
  <r>
    <x v="832"/>
    <d v="2026-04-10T00:00:00"/>
    <d v="2026-04-15T00:00:00"/>
    <d v="1899-12-30T21:15:00"/>
    <x v="0"/>
    <s v="Apr"/>
    <s v="M002"/>
    <x v="12"/>
    <s v="Action"/>
    <s v="Tamil"/>
    <n v="7.1"/>
    <s v="C042"/>
    <x v="1"/>
    <x v="15"/>
    <n v="1"/>
    <n v="280"/>
    <n v="280"/>
    <x v="4"/>
    <n v="57"/>
    <s v="Other"/>
    <x v="1"/>
    <s v="Low Booking"/>
  </r>
  <r>
    <x v="833"/>
    <d v="2026-05-20T00:00:00"/>
    <d v="2026-05-21T00:00:00"/>
    <d v="1899-12-30T12:45:00"/>
    <x v="0"/>
    <s v="May"/>
    <s v="M020"/>
    <x v="18"/>
    <s v="Action"/>
    <s v="Hindi"/>
    <n v="7"/>
    <s v="C062"/>
    <x v="13"/>
    <x v="11"/>
    <n v="1"/>
    <n v="240"/>
    <n v="240"/>
    <x v="0"/>
    <n v="21"/>
    <s v="Other"/>
    <x v="0"/>
    <s v="Low Booking"/>
  </r>
  <r>
    <x v="834"/>
    <d v="2026-06-19T00:00:00"/>
    <d v="2026-06-19T00:00:00"/>
    <d v="1899-12-30T15:30:00"/>
    <x v="0"/>
    <s v="Jun"/>
    <s v="M006"/>
    <x v="25"/>
    <s v="Drama"/>
    <s v="Tamil"/>
    <n v="7.3"/>
    <s v="C022"/>
    <x v="10"/>
    <x v="5"/>
    <n v="5"/>
    <n v="380"/>
    <n v="1900"/>
    <x v="4"/>
    <n v="20"/>
    <s v="Other"/>
    <x v="0"/>
    <s v="High Booking"/>
  </r>
  <r>
    <x v="835"/>
    <d v="2026-05-22T00:00:00"/>
    <d v="2026-05-29T00:00:00"/>
    <d v="1899-12-30T18:30:00"/>
    <x v="0"/>
    <s v="May"/>
    <s v="M038"/>
    <x v="0"/>
    <s v="Comedy"/>
    <s v="English"/>
    <n v="6.8"/>
    <s v="C063"/>
    <x v="16"/>
    <x v="11"/>
    <n v="1"/>
    <n v="240"/>
    <n v="240"/>
    <x v="1"/>
    <n v="40"/>
    <s v="Male"/>
    <x v="2"/>
    <s v="Low Booking"/>
  </r>
  <r>
    <x v="836"/>
    <d v="2026-01-15T00:00:00"/>
    <d v="2026-01-15T00:00:00"/>
    <d v="1899-12-30T21:15:00"/>
    <x v="0"/>
    <s v="Jan"/>
    <s v="M029"/>
    <x v="1"/>
    <s v="Adventure"/>
    <s v="Kannada"/>
    <n v="8.6999999999999993"/>
    <s v="C051"/>
    <x v="5"/>
    <x v="8"/>
    <n v="3"/>
    <n v="460"/>
    <n v="1380"/>
    <x v="3"/>
    <n v="19"/>
    <s v="Female"/>
    <x v="0"/>
    <s v="Medium Booking"/>
  </r>
  <r>
    <x v="837"/>
    <d v="2026-06-28T00:00:00"/>
    <d v="2026-06-30T00:00:00"/>
    <d v="1899-12-30T15:30:00"/>
    <x v="1"/>
    <s v="Jun"/>
    <s v="M012"/>
    <x v="32"/>
    <s v="Action"/>
    <s v="Telugu"/>
    <n v="7.8"/>
    <s v="C101"/>
    <x v="6"/>
    <x v="6"/>
    <n v="2"/>
    <n v="360"/>
    <n v="720"/>
    <x v="1"/>
    <n v="41"/>
    <s v="Female"/>
    <x v="2"/>
    <s v="Low Booking"/>
  </r>
  <r>
    <x v="838"/>
    <d v="2026-03-02T00:00:00"/>
    <d v="2026-03-05T00:00:00"/>
    <d v="1899-12-30T21:15:00"/>
    <x v="0"/>
    <s v="Mar"/>
    <s v="M003"/>
    <x v="2"/>
    <s v="Action"/>
    <s v="Tamil"/>
    <n v="8.3000000000000007"/>
    <s v="C011"/>
    <x v="17"/>
    <x v="12"/>
    <n v="2"/>
    <n v="240"/>
    <n v="480"/>
    <x v="3"/>
    <n v="52"/>
    <s v="Other"/>
    <x v="1"/>
    <s v="Low Booking"/>
  </r>
  <r>
    <x v="839"/>
    <d v="2026-01-15T00:00:00"/>
    <d v="2026-01-16T00:00:00"/>
    <d v="1899-12-30T15:30:00"/>
    <x v="0"/>
    <s v="Jan"/>
    <s v="M002"/>
    <x v="12"/>
    <s v="Action"/>
    <s v="Tamil"/>
    <n v="7.1"/>
    <s v="C102"/>
    <x v="10"/>
    <x v="6"/>
    <n v="2"/>
    <n v="220"/>
    <n v="440"/>
    <x v="0"/>
    <n v="33"/>
    <s v="Female"/>
    <x v="2"/>
    <s v="Low Booking"/>
  </r>
  <r>
    <x v="840"/>
    <d v="2026-06-18T00:00:00"/>
    <d v="2026-06-19T00:00:00"/>
    <d v="1899-12-30T12:45:00"/>
    <x v="0"/>
    <s v="Jun"/>
    <s v="M023"/>
    <x v="21"/>
    <s v="Comedy"/>
    <s v="Hindi"/>
    <n v="6.9"/>
    <s v="C022"/>
    <x v="10"/>
    <x v="5"/>
    <n v="5"/>
    <n v="200"/>
    <n v="1000"/>
    <x v="1"/>
    <n v="40"/>
    <s v="Female"/>
    <x v="2"/>
    <s v="High Booking"/>
  </r>
  <r>
    <x v="841"/>
    <d v="2026-06-17T00:00:00"/>
    <d v="2026-06-20T00:00:00"/>
    <d v="1899-12-30T22:30:00"/>
    <x v="0"/>
    <s v="Jun"/>
    <s v="M017"/>
    <x v="26"/>
    <s v="Action"/>
    <s v="Telugu"/>
    <n v="8.1999999999999993"/>
    <s v="C063"/>
    <x v="16"/>
    <x v="11"/>
    <n v="4"/>
    <n v="240"/>
    <n v="960"/>
    <x v="1"/>
    <n v="44"/>
    <s v="Male"/>
    <x v="2"/>
    <s v="Medium Booking"/>
  </r>
  <r>
    <x v="842"/>
    <d v="2026-02-05T00:00:00"/>
    <d v="2026-02-08T00:00:00"/>
    <d v="1899-12-30T12:45:00"/>
    <x v="0"/>
    <s v="Feb"/>
    <s v="M008"/>
    <x v="36"/>
    <s v="Romance"/>
    <s v="Tamil"/>
    <n v="7.4"/>
    <s v="C123"/>
    <x v="12"/>
    <x v="1"/>
    <n v="2"/>
    <n v="220"/>
    <n v="440"/>
    <x v="4"/>
    <n v="20"/>
    <s v="Male"/>
    <x v="0"/>
    <s v="Low Booking"/>
  </r>
  <r>
    <x v="843"/>
    <d v="2026-05-08T00:00:00"/>
    <d v="2026-05-08T00:00:00"/>
    <d v="1899-12-30T18:30:00"/>
    <x v="0"/>
    <s v="May"/>
    <s v="M007"/>
    <x v="16"/>
    <s v="Comedy"/>
    <s v="Tamil"/>
    <n v="8"/>
    <s v="C132"/>
    <x v="11"/>
    <x v="4"/>
    <n v="2"/>
    <n v="260"/>
    <n v="520"/>
    <x v="3"/>
    <n v="57"/>
    <s v="Female"/>
    <x v="1"/>
    <s v="Low Booking"/>
  </r>
  <r>
    <x v="844"/>
    <d v="2026-04-24T00:00:00"/>
    <d v="2026-04-24T00:00:00"/>
    <d v="1899-12-30T21:15:00"/>
    <x v="0"/>
    <s v="Apr"/>
    <s v="M006"/>
    <x v="25"/>
    <s v="Drama"/>
    <s v="Tamil"/>
    <n v="7.3"/>
    <s v="C091"/>
    <x v="17"/>
    <x v="3"/>
    <n v="3"/>
    <n v="200"/>
    <n v="600"/>
    <x v="3"/>
    <n v="20"/>
    <s v="Other"/>
    <x v="0"/>
    <s v="Medium Booking"/>
  </r>
  <r>
    <x v="845"/>
    <d v="2026-03-09T00:00:00"/>
    <d v="2026-03-12T00:00:00"/>
    <d v="1899-12-30T09:30:00"/>
    <x v="0"/>
    <s v="Mar"/>
    <s v="M028"/>
    <x v="39"/>
    <s v="Action"/>
    <s v="Kannada"/>
    <n v="8.1999999999999993"/>
    <s v="C081"/>
    <x v="4"/>
    <x v="14"/>
    <n v="3"/>
    <n v="380"/>
    <n v="1140"/>
    <x v="4"/>
    <n v="21"/>
    <s v="Other"/>
    <x v="0"/>
    <s v="Medium Booking"/>
  </r>
  <r>
    <x v="846"/>
    <d v="2026-05-17T00:00:00"/>
    <d v="2026-05-24T00:00:00"/>
    <d v="1899-12-30T22:30:00"/>
    <x v="1"/>
    <s v="May"/>
    <s v="M012"/>
    <x v="32"/>
    <s v="Action"/>
    <s v="Telugu"/>
    <n v="7.8"/>
    <s v="C162"/>
    <x v="0"/>
    <x v="0"/>
    <n v="4"/>
    <n v="340"/>
    <n v="1360"/>
    <x v="2"/>
    <n v="47"/>
    <s v="Male"/>
    <x v="1"/>
    <s v="Medium Booking"/>
  </r>
  <r>
    <x v="847"/>
    <d v="2026-06-24T00:00:00"/>
    <d v="2026-06-28T00:00:00"/>
    <d v="1899-12-30T15:30:00"/>
    <x v="0"/>
    <s v="Jun"/>
    <s v="M003"/>
    <x v="2"/>
    <s v="Action"/>
    <s v="Tamil"/>
    <n v="8.3000000000000007"/>
    <s v="C061"/>
    <x v="20"/>
    <x v="11"/>
    <n v="2"/>
    <n v="440"/>
    <n v="880"/>
    <x v="1"/>
    <n v="35"/>
    <s v="Other"/>
    <x v="2"/>
    <s v="Low Booking"/>
  </r>
  <r>
    <x v="848"/>
    <d v="2026-02-01T00:00:00"/>
    <d v="2026-02-05T00:00:00"/>
    <d v="1899-12-30T18:30:00"/>
    <x v="1"/>
    <s v="Feb"/>
    <s v="M019"/>
    <x v="31"/>
    <s v="Drama"/>
    <s v="Hindi"/>
    <n v="6.1"/>
    <s v="C073"/>
    <x v="15"/>
    <x v="7"/>
    <n v="4"/>
    <n v="240"/>
    <n v="960"/>
    <x v="1"/>
    <n v="18"/>
    <s v="Female"/>
    <x v="0"/>
    <s v="Medium Booking"/>
  </r>
  <r>
    <x v="849"/>
    <d v="2026-04-15T00:00:00"/>
    <d v="2026-04-15T00:00:00"/>
    <d v="1899-12-30T12:45:00"/>
    <x v="0"/>
    <s v="Apr"/>
    <s v="M019"/>
    <x v="31"/>
    <s v="Drama"/>
    <s v="Hindi"/>
    <n v="6.1"/>
    <s v="C023"/>
    <x v="7"/>
    <x v="5"/>
    <n v="5"/>
    <n v="240"/>
    <n v="1200"/>
    <x v="1"/>
    <n v="46"/>
    <s v="Female"/>
    <x v="1"/>
    <s v="High Booking"/>
  </r>
  <r>
    <x v="850"/>
    <d v="2026-02-02T00:00:00"/>
    <d v="2026-02-05T00:00:00"/>
    <d v="1899-12-30T22:30:00"/>
    <x v="0"/>
    <s v="Feb"/>
    <s v="M022"/>
    <x v="34"/>
    <s v="Drama"/>
    <s v="Hindi"/>
    <n v="9"/>
    <s v="C041"/>
    <x v="21"/>
    <x v="15"/>
    <n v="3"/>
    <n v="340"/>
    <n v="1020"/>
    <x v="4"/>
    <n v="29"/>
    <s v="Other"/>
    <x v="0"/>
    <s v="Medium Booking"/>
  </r>
  <r>
    <x v="851"/>
    <d v="2026-01-11T00:00:00"/>
    <d v="2026-01-14T00:00:00"/>
    <d v="1899-12-30T21:15:00"/>
    <x v="1"/>
    <s v="Jan"/>
    <s v="M002"/>
    <x v="12"/>
    <s v="Action"/>
    <s v="Tamil"/>
    <n v="7.1"/>
    <s v="C161"/>
    <x v="4"/>
    <x v="0"/>
    <n v="6"/>
    <n v="280"/>
    <n v="1680"/>
    <x v="0"/>
    <n v="40"/>
    <s v="Male"/>
    <x v="2"/>
    <s v="High Booking"/>
  </r>
  <r>
    <x v="852"/>
    <d v="2026-01-28T00:00:00"/>
    <d v="2026-01-29T00:00:00"/>
    <d v="1899-12-30T09:30:00"/>
    <x v="0"/>
    <s v="Jan"/>
    <s v="M016"/>
    <x v="20"/>
    <s v="Drama"/>
    <s v="Telugu"/>
    <n v="7.7"/>
    <s v="C032"/>
    <x v="2"/>
    <x v="13"/>
    <n v="1"/>
    <n v="340"/>
    <n v="340"/>
    <x v="1"/>
    <n v="44"/>
    <s v="Male"/>
    <x v="2"/>
    <s v="Low Booking"/>
  </r>
  <r>
    <x v="853"/>
    <d v="2026-03-25T00:00:00"/>
    <d v="2026-03-30T00:00:00"/>
    <d v="1899-12-30T15:30:00"/>
    <x v="0"/>
    <s v="Mar"/>
    <s v="M009"/>
    <x v="33"/>
    <s v="Biography"/>
    <s v="Tamil"/>
    <n v="8.3000000000000007"/>
    <s v="C093"/>
    <x v="19"/>
    <x v="3"/>
    <n v="3"/>
    <n v="240"/>
    <n v="720"/>
    <x v="1"/>
    <n v="28"/>
    <s v="Male"/>
    <x v="0"/>
    <s v="Medium Booking"/>
  </r>
  <r>
    <x v="854"/>
    <d v="2026-01-28T00:00:00"/>
    <d v="2026-01-31T00:00:00"/>
    <d v="1899-12-30T21:15:00"/>
    <x v="0"/>
    <s v="Jan"/>
    <s v="M031"/>
    <x v="22"/>
    <s v="Drama"/>
    <s v="Malayalam"/>
    <n v="8.3000000000000007"/>
    <s v="C113"/>
    <x v="23"/>
    <x v="2"/>
    <n v="4"/>
    <n v="420"/>
    <n v="1680"/>
    <x v="2"/>
    <n v="42"/>
    <s v="Female"/>
    <x v="2"/>
    <s v="Medium Booking"/>
  </r>
  <r>
    <x v="855"/>
    <d v="2026-01-20T00:00:00"/>
    <d v="2026-01-23T00:00:00"/>
    <d v="1899-12-30T09:30:00"/>
    <x v="0"/>
    <s v="Jan"/>
    <s v="M019"/>
    <x v="31"/>
    <s v="Drama"/>
    <s v="Hindi"/>
    <n v="6.1"/>
    <s v="C131"/>
    <x v="5"/>
    <x v="4"/>
    <n v="4"/>
    <n v="340"/>
    <n v="1360"/>
    <x v="0"/>
    <n v="51"/>
    <s v="Other"/>
    <x v="1"/>
    <s v="Medium Booking"/>
  </r>
  <r>
    <x v="856"/>
    <d v="2026-03-23T00:00:00"/>
    <d v="2026-03-27T00:00:00"/>
    <d v="1899-12-30T12:45:00"/>
    <x v="0"/>
    <s v="Mar"/>
    <s v="M005"/>
    <x v="7"/>
    <s v="Drama"/>
    <s v="Tamil"/>
    <n v="7.3"/>
    <s v="C131"/>
    <x v="5"/>
    <x v="4"/>
    <n v="5"/>
    <n v="160"/>
    <n v="800"/>
    <x v="1"/>
    <n v="41"/>
    <s v="Other"/>
    <x v="2"/>
    <s v="High Booking"/>
  </r>
  <r>
    <x v="857"/>
    <d v="2026-06-27T00:00:00"/>
    <d v="2026-06-30T00:00:00"/>
    <d v="1899-12-30T22:30:00"/>
    <x v="1"/>
    <s v="Jun"/>
    <s v="M013"/>
    <x v="23"/>
    <s v="Action"/>
    <s v="Telugu"/>
    <n v="6.5"/>
    <s v="C093"/>
    <x v="19"/>
    <x v="3"/>
    <n v="1"/>
    <n v="240"/>
    <n v="240"/>
    <x v="0"/>
    <n v="41"/>
    <s v="Male"/>
    <x v="2"/>
    <s v="Low Booking"/>
  </r>
  <r>
    <x v="858"/>
    <d v="2026-04-18T00:00:00"/>
    <d v="2026-04-21T00:00:00"/>
    <d v="1899-12-30T12:45:00"/>
    <x v="1"/>
    <s v="Apr"/>
    <s v="M019"/>
    <x v="31"/>
    <s v="Drama"/>
    <s v="Hindi"/>
    <n v="6.1"/>
    <s v="C033"/>
    <x v="23"/>
    <x v="13"/>
    <n v="2"/>
    <n v="360"/>
    <n v="720"/>
    <x v="1"/>
    <n v="60"/>
    <s v="Female"/>
    <x v="1"/>
    <s v="Low Booking"/>
  </r>
  <r>
    <x v="859"/>
    <d v="2026-01-31T00:00:00"/>
    <d v="2026-02-01T00:00:00"/>
    <d v="1899-12-30T18:30:00"/>
    <x v="1"/>
    <s v="Jan"/>
    <s v="M011"/>
    <x v="8"/>
    <s v="Action"/>
    <s v="Telugu"/>
    <n v="6.1"/>
    <s v="C113"/>
    <x v="23"/>
    <x v="2"/>
    <n v="3"/>
    <n v="240"/>
    <n v="720"/>
    <x v="2"/>
    <n v="29"/>
    <s v="Male"/>
    <x v="0"/>
    <s v="Medium Booking"/>
  </r>
  <r>
    <x v="860"/>
    <d v="2026-03-09T00:00:00"/>
    <d v="2026-03-16T00:00:00"/>
    <d v="1899-12-30T12:45:00"/>
    <x v="0"/>
    <s v="Mar"/>
    <s v="M028"/>
    <x v="39"/>
    <s v="Action"/>
    <s v="Kannada"/>
    <n v="8.1999999999999993"/>
    <s v="C033"/>
    <x v="23"/>
    <x v="13"/>
    <n v="4"/>
    <n v="180"/>
    <n v="720"/>
    <x v="4"/>
    <n v="22"/>
    <s v="Female"/>
    <x v="0"/>
    <s v="Medium Booking"/>
  </r>
  <r>
    <x v="861"/>
    <d v="2026-04-13T00:00:00"/>
    <d v="2026-04-16T00:00:00"/>
    <d v="1899-12-30T09:30:00"/>
    <x v="0"/>
    <s v="Apr"/>
    <s v="M026"/>
    <x v="3"/>
    <s v="Thriller"/>
    <s v="Hindi"/>
    <n v="8.1999999999999993"/>
    <s v="C032"/>
    <x v="2"/>
    <x v="13"/>
    <n v="5"/>
    <n v="160"/>
    <n v="800"/>
    <x v="3"/>
    <n v="57"/>
    <s v="Other"/>
    <x v="1"/>
    <s v="High Booking"/>
  </r>
  <r>
    <x v="862"/>
    <d v="2026-04-25T00:00:00"/>
    <d v="2026-05-01T00:00:00"/>
    <d v="1899-12-30T22:30:00"/>
    <x v="1"/>
    <s v="Apr"/>
    <s v="M022"/>
    <x v="34"/>
    <s v="Drama"/>
    <s v="Hindi"/>
    <n v="9"/>
    <s v="C163"/>
    <x v="14"/>
    <x v="0"/>
    <n v="2"/>
    <n v="260"/>
    <n v="520"/>
    <x v="0"/>
    <n v="29"/>
    <s v="Male"/>
    <x v="0"/>
    <s v="Low Booking"/>
  </r>
  <r>
    <x v="863"/>
    <d v="2026-01-02T00:00:00"/>
    <d v="2026-01-07T00:00:00"/>
    <d v="1899-12-30T09:30:00"/>
    <x v="0"/>
    <s v="Jan"/>
    <s v="M024"/>
    <x v="13"/>
    <s v="Comedy"/>
    <s v="Hindi"/>
    <n v="5.9"/>
    <s v="C103"/>
    <x v="7"/>
    <x v="6"/>
    <n v="2"/>
    <n v="260"/>
    <n v="520"/>
    <x v="1"/>
    <n v="35"/>
    <s v="Female"/>
    <x v="2"/>
    <s v="Low Booking"/>
  </r>
  <r>
    <x v="864"/>
    <d v="2026-01-13T00:00:00"/>
    <d v="2026-01-19T00:00:00"/>
    <d v="1899-12-30T18:30:00"/>
    <x v="0"/>
    <s v="Jan"/>
    <s v="M008"/>
    <x v="36"/>
    <s v="Romance"/>
    <s v="Tamil"/>
    <n v="7.4"/>
    <s v="C091"/>
    <x v="17"/>
    <x v="3"/>
    <n v="4"/>
    <n v="200"/>
    <n v="800"/>
    <x v="0"/>
    <n v="31"/>
    <s v="Other"/>
    <x v="2"/>
    <s v="Medium Booking"/>
  </r>
  <r>
    <x v="865"/>
    <d v="2026-01-26T00:00:00"/>
    <d v="2026-01-31T00:00:00"/>
    <d v="1899-12-30T15:30:00"/>
    <x v="0"/>
    <s v="Jan"/>
    <s v="M008"/>
    <x v="36"/>
    <s v="Romance"/>
    <s v="Tamil"/>
    <n v="7.4"/>
    <s v="C032"/>
    <x v="2"/>
    <x v="13"/>
    <n v="2"/>
    <n v="160"/>
    <n v="320"/>
    <x v="3"/>
    <n v="36"/>
    <s v="Male"/>
    <x v="2"/>
    <s v="Low Booking"/>
  </r>
  <r>
    <x v="866"/>
    <d v="2026-02-06T00:00:00"/>
    <d v="2026-02-07T00:00:00"/>
    <d v="1899-12-30T21:15:00"/>
    <x v="0"/>
    <s v="Feb"/>
    <s v="M006"/>
    <x v="25"/>
    <s v="Drama"/>
    <s v="Tamil"/>
    <n v="7.3"/>
    <s v="C113"/>
    <x v="23"/>
    <x v="2"/>
    <n v="1"/>
    <n v="240"/>
    <n v="240"/>
    <x v="3"/>
    <n v="52"/>
    <s v="Female"/>
    <x v="1"/>
    <s v="Low Booking"/>
  </r>
  <r>
    <x v="867"/>
    <d v="2026-04-05T00:00:00"/>
    <d v="2026-04-08T00:00:00"/>
    <d v="1899-12-30T09:30:00"/>
    <x v="1"/>
    <s v="Apr"/>
    <s v="M008"/>
    <x v="36"/>
    <s v="Romance"/>
    <s v="Tamil"/>
    <n v="7.4"/>
    <s v="C131"/>
    <x v="5"/>
    <x v="4"/>
    <n v="4"/>
    <n v="240"/>
    <n v="960"/>
    <x v="4"/>
    <n v="36"/>
    <s v="Female"/>
    <x v="2"/>
    <s v="Medium Booking"/>
  </r>
  <r>
    <x v="868"/>
    <d v="2026-03-09T00:00:00"/>
    <d v="2026-03-10T00:00:00"/>
    <d v="1899-12-30T22:30:00"/>
    <x v="0"/>
    <s v="Mar"/>
    <s v="M034"/>
    <x v="6"/>
    <s v="Adventure"/>
    <s v="Malayalam"/>
    <n v="8.3000000000000007"/>
    <s v="C063"/>
    <x v="16"/>
    <x v="11"/>
    <n v="6"/>
    <n v="240"/>
    <n v="1440"/>
    <x v="1"/>
    <n v="32"/>
    <s v="Male"/>
    <x v="2"/>
    <s v="High Booking"/>
  </r>
  <r>
    <x v="869"/>
    <d v="2026-03-12T00:00:00"/>
    <d v="2026-03-19T00:00:00"/>
    <d v="1899-12-30T09:30:00"/>
    <x v="0"/>
    <s v="Mar"/>
    <s v="M022"/>
    <x v="34"/>
    <s v="Drama"/>
    <s v="Hindi"/>
    <n v="9"/>
    <s v="C113"/>
    <x v="23"/>
    <x v="2"/>
    <n v="4"/>
    <n v="240"/>
    <n v="960"/>
    <x v="0"/>
    <n v="45"/>
    <s v="Female"/>
    <x v="1"/>
    <s v="Medium Booking"/>
  </r>
  <r>
    <x v="870"/>
    <d v="2026-05-23T00:00:00"/>
    <d v="2026-05-23T00:00:00"/>
    <d v="1899-12-30T22:30:00"/>
    <x v="1"/>
    <s v="May"/>
    <s v="M038"/>
    <x v="0"/>
    <s v="Comedy"/>
    <s v="English"/>
    <n v="6.8"/>
    <s v="C142"/>
    <x v="13"/>
    <x v="9"/>
    <n v="2"/>
    <n v="220"/>
    <n v="440"/>
    <x v="1"/>
    <n v="32"/>
    <s v="Female"/>
    <x v="2"/>
    <s v="Low Booking"/>
  </r>
  <r>
    <x v="871"/>
    <d v="2026-05-05T00:00:00"/>
    <d v="2026-05-07T00:00:00"/>
    <d v="1899-12-30T09:30:00"/>
    <x v="0"/>
    <s v="May"/>
    <s v="M027"/>
    <x v="5"/>
    <s v="Action"/>
    <s v="Kannada"/>
    <n v="8.3000000000000007"/>
    <s v="C071"/>
    <x v="9"/>
    <x v="7"/>
    <n v="2"/>
    <n v="180"/>
    <n v="360"/>
    <x v="3"/>
    <n v="31"/>
    <s v="Female"/>
    <x v="2"/>
    <s v="Low Booking"/>
  </r>
  <r>
    <x v="872"/>
    <d v="2026-02-15T00:00:00"/>
    <d v="2026-02-15T00:00:00"/>
    <d v="1899-12-30T21:15:00"/>
    <x v="1"/>
    <s v="Feb"/>
    <s v="M011"/>
    <x v="8"/>
    <s v="Action"/>
    <s v="Telugu"/>
    <n v="6.1"/>
    <s v="C062"/>
    <x v="13"/>
    <x v="11"/>
    <n v="2"/>
    <n v="420"/>
    <n v="840"/>
    <x v="1"/>
    <n v="48"/>
    <s v="Male"/>
    <x v="1"/>
    <s v="Low Booking"/>
  </r>
  <r>
    <x v="873"/>
    <d v="2026-06-21T00:00:00"/>
    <d v="2026-06-28T00:00:00"/>
    <d v="1899-12-30T09:30:00"/>
    <x v="1"/>
    <s v="Jun"/>
    <s v="M015"/>
    <x v="30"/>
    <s v="Sci-Fi"/>
    <s v="Telugu"/>
    <n v="7"/>
    <s v="C142"/>
    <x v="13"/>
    <x v="9"/>
    <n v="3"/>
    <n v="300"/>
    <n v="900"/>
    <x v="4"/>
    <n v="32"/>
    <s v="Female"/>
    <x v="2"/>
    <s v="Medium Booking"/>
  </r>
  <r>
    <x v="874"/>
    <d v="2026-03-05T00:00:00"/>
    <d v="2026-03-11T00:00:00"/>
    <d v="1899-12-30T18:30:00"/>
    <x v="0"/>
    <s v="Mar"/>
    <s v="M003"/>
    <x v="2"/>
    <s v="Action"/>
    <s v="Tamil"/>
    <n v="8.3000000000000007"/>
    <s v="C103"/>
    <x v="7"/>
    <x v="6"/>
    <n v="3"/>
    <n v="180"/>
    <n v="540"/>
    <x v="0"/>
    <n v="26"/>
    <s v="Female"/>
    <x v="0"/>
    <s v="Medium Booking"/>
  </r>
  <r>
    <x v="875"/>
    <d v="2026-01-08T00:00:00"/>
    <d v="2026-01-12T00:00:00"/>
    <d v="1899-12-30T18:30:00"/>
    <x v="0"/>
    <s v="Jan"/>
    <s v="M007"/>
    <x v="16"/>
    <s v="Comedy"/>
    <s v="Tamil"/>
    <n v="8"/>
    <s v="C052"/>
    <x v="11"/>
    <x v="8"/>
    <n v="1"/>
    <n v="280"/>
    <n v="280"/>
    <x v="4"/>
    <n v="38"/>
    <s v="Female"/>
    <x v="2"/>
    <s v="Low Booking"/>
  </r>
  <r>
    <x v="876"/>
    <d v="2026-03-08T00:00:00"/>
    <d v="2026-03-08T00:00:00"/>
    <d v="1899-12-30T12:45:00"/>
    <x v="1"/>
    <s v="Mar"/>
    <s v="M007"/>
    <x v="16"/>
    <s v="Comedy"/>
    <s v="Tamil"/>
    <n v="8"/>
    <s v="C162"/>
    <x v="0"/>
    <x v="0"/>
    <n v="2"/>
    <n v="160"/>
    <n v="320"/>
    <x v="0"/>
    <n v="44"/>
    <s v="Male"/>
    <x v="2"/>
    <s v="Low Booking"/>
  </r>
  <r>
    <x v="877"/>
    <d v="2026-06-07T00:00:00"/>
    <d v="2026-06-12T00:00:00"/>
    <d v="1899-12-30T15:30:00"/>
    <x v="1"/>
    <s v="Jun"/>
    <s v="M004"/>
    <x v="9"/>
    <s v="Drama"/>
    <s v="Tamil"/>
    <n v="7.6"/>
    <s v="C122"/>
    <x v="1"/>
    <x v="1"/>
    <n v="6"/>
    <n v="180"/>
    <n v="1080"/>
    <x v="0"/>
    <n v="39"/>
    <s v="Male"/>
    <x v="2"/>
    <s v="High Booking"/>
  </r>
  <r>
    <x v="878"/>
    <d v="2026-05-13T00:00:00"/>
    <d v="2026-05-16T00:00:00"/>
    <d v="1899-12-30T12:45:00"/>
    <x v="0"/>
    <s v="May"/>
    <s v="M010"/>
    <x v="17"/>
    <s v="Action"/>
    <s v="Tamil"/>
    <n v="7"/>
    <s v="C051"/>
    <x v="5"/>
    <x v="8"/>
    <n v="4"/>
    <n v="280"/>
    <n v="1120"/>
    <x v="1"/>
    <n v="36"/>
    <s v="Female"/>
    <x v="2"/>
    <s v="Medium Booking"/>
  </r>
  <r>
    <x v="879"/>
    <d v="2026-05-22T00:00:00"/>
    <d v="2026-05-25T00:00:00"/>
    <d v="1899-12-30T09:30:00"/>
    <x v="0"/>
    <s v="May"/>
    <s v="M038"/>
    <x v="0"/>
    <s v="Comedy"/>
    <s v="English"/>
    <n v="6.8"/>
    <s v="C013"/>
    <x v="19"/>
    <x v="12"/>
    <n v="4"/>
    <n v="240"/>
    <n v="960"/>
    <x v="1"/>
    <n v="49"/>
    <s v="Female"/>
    <x v="1"/>
    <s v="Medium Booking"/>
  </r>
  <r>
    <x v="880"/>
    <d v="2026-02-28T00:00:00"/>
    <d v="2026-03-03T00:00:00"/>
    <d v="1899-12-30T09:30:00"/>
    <x v="1"/>
    <s v="Feb"/>
    <s v="M001"/>
    <x v="4"/>
    <s v="Action"/>
    <s v="Tamil"/>
    <n v="8"/>
    <s v="C163"/>
    <x v="14"/>
    <x v="0"/>
    <n v="4"/>
    <n v="180"/>
    <n v="720"/>
    <x v="3"/>
    <n v="35"/>
    <s v="Other"/>
    <x v="2"/>
    <s v="Medium Booking"/>
  </r>
  <r>
    <x v="881"/>
    <d v="2026-01-06T00:00:00"/>
    <d v="2026-01-06T00:00:00"/>
    <d v="1899-12-30T12:45:00"/>
    <x v="0"/>
    <s v="Jan"/>
    <s v="M028"/>
    <x v="39"/>
    <s v="Action"/>
    <s v="Kannada"/>
    <n v="8.1999999999999993"/>
    <s v="C122"/>
    <x v="1"/>
    <x v="1"/>
    <n v="5"/>
    <n v="360"/>
    <n v="1800"/>
    <x v="0"/>
    <n v="43"/>
    <s v="Female"/>
    <x v="2"/>
    <s v="High Booking"/>
  </r>
  <r>
    <x v="882"/>
    <d v="2026-04-19T00:00:00"/>
    <d v="2026-04-19T00:00:00"/>
    <d v="1899-12-30T15:30:00"/>
    <x v="1"/>
    <s v="Apr"/>
    <s v="M008"/>
    <x v="36"/>
    <s v="Romance"/>
    <s v="Tamil"/>
    <n v="7.4"/>
    <s v="C103"/>
    <x v="7"/>
    <x v="6"/>
    <n v="1"/>
    <n v="180"/>
    <n v="180"/>
    <x v="3"/>
    <n v="42"/>
    <s v="Male"/>
    <x v="2"/>
    <s v="Low Booking"/>
  </r>
  <r>
    <x v="883"/>
    <d v="2026-05-24T00:00:00"/>
    <d v="2026-05-28T00:00:00"/>
    <d v="1899-12-30T15:30:00"/>
    <x v="1"/>
    <s v="May"/>
    <s v="M015"/>
    <x v="30"/>
    <s v="Sci-Fi"/>
    <s v="Telugu"/>
    <n v="7"/>
    <s v="C153"/>
    <x v="15"/>
    <x v="10"/>
    <n v="3"/>
    <n v="420"/>
    <n v="1260"/>
    <x v="4"/>
    <n v="43"/>
    <s v="Male"/>
    <x v="2"/>
    <s v="Medium Booking"/>
  </r>
  <r>
    <x v="884"/>
    <d v="2026-04-12T00:00:00"/>
    <d v="2026-04-15T00:00:00"/>
    <d v="1899-12-30T09:30:00"/>
    <x v="1"/>
    <s v="Apr"/>
    <s v="M013"/>
    <x v="23"/>
    <s v="Action"/>
    <s v="Telugu"/>
    <n v="6.5"/>
    <s v="C111"/>
    <x v="8"/>
    <x v="2"/>
    <n v="1"/>
    <n v="360"/>
    <n v="360"/>
    <x v="0"/>
    <n v="58"/>
    <s v="Male"/>
    <x v="1"/>
    <s v="Low Booking"/>
  </r>
  <r>
    <x v="885"/>
    <d v="2026-05-06T00:00:00"/>
    <d v="2026-05-09T00:00:00"/>
    <d v="1899-12-30T09:30:00"/>
    <x v="0"/>
    <s v="May"/>
    <s v="M003"/>
    <x v="2"/>
    <s v="Action"/>
    <s v="Tamil"/>
    <n v="8.3000000000000007"/>
    <s v="C092"/>
    <x v="3"/>
    <x v="3"/>
    <n v="4"/>
    <n v="340"/>
    <n v="1360"/>
    <x v="4"/>
    <n v="32"/>
    <s v="Female"/>
    <x v="2"/>
    <s v="Medium Booking"/>
  </r>
  <r>
    <x v="886"/>
    <d v="2026-03-21T00:00:00"/>
    <d v="2026-03-26T00:00:00"/>
    <d v="1899-12-30T22:30:00"/>
    <x v="1"/>
    <s v="Mar"/>
    <s v="M032"/>
    <x v="14"/>
    <s v="Romance"/>
    <s v="Malayalam"/>
    <n v="8.3000000000000007"/>
    <s v="C013"/>
    <x v="19"/>
    <x v="12"/>
    <n v="4"/>
    <n v="240"/>
    <n v="960"/>
    <x v="0"/>
    <n v="35"/>
    <s v="Female"/>
    <x v="2"/>
    <s v="Medium Booking"/>
  </r>
  <r>
    <x v="887"/>
    <d v="2026-03-22T00:00:00"/>
    <d v="2026-03-25T00:00:00"/>
    <d v="1899-12-30T09:30:00"/>
    <x v="1"/>
    <s v="Mar"/>
    <s v="M009"/>
    <x v="33"/>
    <s v="Biography"/>
    <s v="Tamil"/>
    <n v="8.3000000000000007"/>
    <s v="C161"/>
    <x v="4"/>
    <x v="0"/>
    <n v="3"/>
    <n v="360"/>
    <n v="1080"/>
    <x v="3"/>
    <n v="23"/>
    <s v="Female"/>
    <x v="0"/>
    <s v="Medium Booking"/>
  </r>
  <r>
    <x v="888"/>
    <d v="2026-01-04T00:00:00"/>
    <d v="2026-01-06T00:00:00"/>
    <d v="1899-12-30T18:30:00"/>
    <x v="1"/>
    <s v="Jan"/>
    <s v="M016"/>
    <x v="20"/>
    <s v="Drama"/>
    <s v="Telugu"/>
    <n v="7.7"/>
    <s v="C032"/>
    <x v="2"/>
    <x v="13"/>
    <n v="2"/>
    <n v="160"/>
    <n v="320"/>
    <x v="0"/>
    <n v="45"/>
    <s v="Female"/>
    <x v="1"/>
    <s v="Low Booking"/>
  </r>
  <r>
    <x v="889"/>
    <d v="2026-05-21T00:00:00"/>
    <d v="2026-05-27T00:00:00"/>
    <d v="1899-12-30T21:15:00"/>
    <x v="0"/>
    <s v="May"/>
    <s v="M010"/>
    <x v="17"/>
    <s v="Action"/>
    <s v="Tamil"/>
    <n v="7"/>
    <s v="C071"/>
    <x v="9"/>
    <x v="7"/>
    <n v="3"/>
    <n v="180"/>
    <n v="540"/>
    <x v="0"/>
    <n v="35"/>
    <s v="Female"/>
    <x v="2"/>
    <s v="Medium Booking"/>
  </r>
  <r>
    <x v="890"/>
    <d v="2026-02-06T00:00:00"/>
    <d v="2026-02-10T00:00:00"/>
    <d v="1899-12-30T18:30:00"/>
    <x v="0"/>
    <s v="Feb"/>
    <s v="M017"/>
    <x v="26"/>
    <s v="Action"/>
    <s v="Telugu"/>
    <n v="8.1999999999999993"/>
    <s v="C052"/>
    <x v="11"/>
    <x v="8"/>
    <n v="6"/>
    <n v="380"/>
    <n v="2280"/>
    <x v="1"/>
    <n v="48"/>
    <s v="Other"/>
    <x v="1"/>
    <s v="High Booking"/>
  </r>
  <r>
    <x v="891"/>
    <d v="2026-02-12T00:00:00"/>
    <d v="2026-02-19T00:00:00"/>
    <d v="1899-12-30T22:30:00"/>
    <x v="0"/>
    <s v="Feb"/>
    <s v="M001"/>
    <x v="4"/>
    <s v="Action"/>
    <s v="Tamil"/>
    <n v="8"/>
    <s v="C093"/>
    <x v="19"/>
    <x v="3"/>
    <n v="2"/>
    <n v="240"/>
    <n v="480"/>
    <x v="2"/>
    <n v="37"/>
    <s v="Other"/>
    <x v="2"/>
    <s v="Low Booking"/>
  </r>
  <r>
    <x v="892"/>
    <d v="2026-05-18T00:00:00"/>
    <d v="2026-05-25T00:00:00"/>
    <d v="1899-12-30T12:45:00"/>
    <x v="0"/>
    <s v="May"/>
    <s v="M009"/>
    <x v="33"/>
    <s v="Biography"/>
    <s v="Tamil"/>
    <n v="8.3000000000000007"/>
    <s v="C021"/>
    <x v="6"/>
    <x v="5"/>
    <n v="3"/>
    <n v="400"/>
    <n v="1200"/>
    <x v="3"/>
    <n v="53"/>
    <s v="Male"/>
    <x v="1"/>
    <s v="Medium Booking"/>
  </r>
  <r>
    <x v="893"/>
    <d v="2026-03-14T00:00:00"/>
    <d v="2026-03-20T00:00:00"/>
    <d v="1899-12-30T22:30:00"/>
    <x v="1"/>
    <s v="Mar"/>
    <s v="M020"/>
    <x v="18"/>
    <s v="Action"/>
    <s v="Hindi"/>
    <n v="7"/>
    <s v="C072"/>
    <x v="18"/>
    <x v="7"/>
    <n v="3"/>
    <n v="200"/>
    <n v="600"/>
    <x v="2"/>
    <n v="52"/>
    <s v="Male"/>
    <x v="1"/>
    <s v="Medium Booking"/>
  </r>
  <r>
    <x v="894"/>
    <d v="2026-01-27T00:00:00"/>
    <d v="2026-01-30T00:00:00"/>
    <d v="1899-12-30T15:30:00"/>
    <x v="0"/>
    <s v="Jan"/>
    <s v="M007"/>
    <x v="16"/>
    <s v="Comedy"/>
    <s v="Tamil"/>
    <n v="8"/>
    <s v="C062"/>
    <x v="13"/>
    <x v="11"/>
    <n v="1"/>
    <n v="420"/>
    <n v="420"/>
    <x v="0"/>
    <n v="42"/>
    <s v="Other"/>
    <x v="2"/>
    <s v="Low Booking"/>
  </r>
  <r>
    <x v="895"/>
    <d v="2026-02-23T00:00:00"/>
    <d v="2026-02-25T00:00:00"/>
    <d v="1899-12-30T18:30:00"/>
    <x v="0"/>
    <s v="Feb"/>
    <s v="M001"/>
    <x v="4"/>
    <s v="Action"/>
    <s v="Tamil"/>
    <n v="8"/>
    <s v="C053"/>
    <x v="22"/>
    <x v="8"/>
    <n v="1"/>
    <n v="260"/>
    <n v="260"/>
    <x v="1"/>
    <n v="28"/>
    <s v="Male"/>
    <x v="0"/>
    <s v="Low Booking"/>
  </r>
  <r>
    <x v="896"/>
    <d v="2026-02-05T00:00:00"/>
    <d v="2026-02-12T00:00:00"/>
    <d v="1899-12-30T18:30:00"/>
    <x v="0"/>
    <s v="Feb"/>
    <s v="M012"/>
    <x v="32"/>
    <s v="Action"/>
    <s v="Telugu"/>
    <n v="7.8"/>
    <s v="C111"/>
    <x v="8"/>
    <x v="2"/>
    <n v="2"/>
    <n v="180"/>
    <n v="360"/>
    <x v="4"/>
    <n v="43"/>
    <s v="Female"/>
    <x v="2"/>
    <s v="Low Booking"/>
  </r>
  <r>
    <x v="897"/>
    <d v="2026-05-14T00:00:00"/>
    <d v="2026-05-19T00:00:00"/>
    <d v="1899-12-30T18:30:00"/>
    <x v="0"/>
    <s v="May"/>
    <s v="M017"/>
    <x v="26"/>
    <s v="Action"/>
    <s v="Telugu"/>
    <n v="8.1999999999999993"/>
    <s v="C133"/>
    <x v="22"/>
    <x v="4"/>
    <n v="6"/>
    <n v="280"/>
    <n v="1680"/>
    <x v="4"/>
    <n v="27"/>
    <s v="Female"/>
    <x v="0"/>
    <s v="High Booking"/>
  </r>
  <r>
    <x v="898"/>
    <d v="2026-06-25T00:00:00"/>
    <d v="2026-06-26T00:00:00"/>
    <d v="1899-12-30T15:30:00"/>
    <x v="0"/>
    <s v="Jun"/>
    <s v="M018"/>
    <x v="35"/>
    <s v="Romance"/>
    <s v="Telugu"/>
    <n v="8.5"/>
    <s v="C101"/>
    <x v="6"/>
    <x v="6"/>
    <n v="2"/>
    <n v="180"/>
    <n v="360"/>
    <x v="2"/>
    <n v="60"/>
    <s v="Other"/>
    <x v="1"/>
    <s v="Low Booking"/>
  </r>
  <r>
    <x v="899"/>
    <d v="2026-04-08T00:00:00"/>
    <d v="2026-04-13T00:00:00"/>
    <d v="1899-12-30T15:30:00"/>
    <x v="0"/>
    <s v="Apr"/>
    <s v="M005"/>
    <x v="7"/>
    <s v="Drama"/>
    <s v="Tamil"/>
    <n v="7.3"/>
    <s v="C163"/>
    <x v="14"/>
    <x v="0"/>
    <n v="2"/>
    <n v="180"/>
    <n v="360"/>
    <x v="3"/>
    <n v="55"/>
    <s v="Female"/>
    <x v="1"/>
    <s v="Low Booking"/>
  </r>
  <r>
    <x v="900"/>
    <d v="2026-05-09T00:00:00"/>
    <d v="2026-05-09T00:00:00"/>
    <d v="1899-12-30T15:30:00"/>
    <x v="1"/>
    <s v="May"/>
    <s v="M021"/>
    <x v="19"/>
    <s v="Action"/>
    <s v="Hindi"/>
    <n v="5.9"/>
    <s v="C013"/>
    <x v="19"/>
    <x v="12"/>
    <n v="3"/>
    <n v="240"/>
    <n v="720"/>
    <x v="0"/>
    <n v="34"/>
    <s v="Male"/>
    <x v="2"/>
    <s v="Medium Booking"/>
  </r>
  <r>
    <x v="901"/>
    <d v="2026-06-05T00:00:00"/>
    <d v="2026-06-12T00:00:00"/>
    <d v="1899-12-30T22:30:00"/>
    <x v="0"/>
    <s v="Jun"/>
    <s v="M015"/>
    <x v="30"/>
    <s v="Sci-Fi"/>
    <s v="Telugu"/>
    <n v="7"/>
    <s v="C111"/>
    <x v="8"/>
    <x v="2"/>
    <n v="4"/>
    <n v="360"/>
    <n v="1440"/>
    <x v="2"/>
    <n v="27"/>
    <s v="Male"/>
    <x v="0"/>
    <s v="Medium Booking"/>
  </r>
  <r>
    <x v="902"/>
    <d v="2026-04-18T00:00:00"/>
    <d v="2026-04-19T00:00:00"/>
    <d v="1899-12-30T22:30:00"/>
    <x v="1"/>
    <s v="Apr"/>
    <s v="M002"/>
    <x v="12"/>
    <s v="Action"/>
    <s v="Tamil"/>
    <n v="7.1"/>
    <s v="C142"/>
    <x v="13"/>
    <x v="9"/>
    <n v="2"/>
    <n v="220"/>
    <n v="440"/>
    <x v="1"/>
    <n v="30"/>
    <s v="Other"/>
    <x v="2"/>
    <s v="Low Booking"/>
  </r>
  <r>
    <x v="903"/>
    <d v="2026-02-13T00:00:00"/>
    <d v="2026-02-18T00:00:00"/>
    <d v="1899-12-30T21:15:00"/>
    <x v="0"/>
    <s v="Feb"/>
    <s v="M016"/>
    <x v="20"/>
    <s v="Drama"/>
    <s v="Telugu"/>
    <n v="7.7"/>
    <s v="C151"/>
    <x v="9"/>
    <x v="10"/>
    <n v="2"/>
    <n v="360"/>
    <n v="720"/>
    <x v="1"/>
    <n v="30"/>
    <s v="Male"/>
    <x v="2"/>
    <s v="Low Booking"/>
  </r>
  <r>
    <x v="904"/>
    <d v="2026-04-24T00:00:00"/>
    <d v="2026-04-24T00:00:00"/>
    <d v="1899-12-30T15:30:00"/>
    <x v="0"/>
    <s v="Apr"/>
    <s v="M007"/>
    <x v="16"/>
    <s v="Comedy"/>
    <s v="Tamil"/>
    <n v="8"/>
    <s v="C051"/>
    <x v="5"/>
    <x v="8"/>
    <n v="2"/>
    <n v="460"/>
    <n v="920"/>
    <x v="0"/>
    <n v="18"/>
    <s v="Female"/>
    <x v="0"/>
    <s v="Low Booking"/>
  </r>
  <r>
    <x v="905"/>
    <d v="2026-03-29T00:00:00"/>
    <d v="2026-04-05T00:00:00"/>
    <d v="1899-12-30T12:45:00"/>
    <x v="1"/>
    <s v="Mar"/>
    <s v="M019"/>
    <x v="31"/>
    <s v="Drama"/>
    <s v="Hindi"/>
    <n v="6.1"/>
    <s v="C153"/>
    <x v="15"/>
    <x v="10"/>
    <n v="3"/>
    <n v="240"/>
    <n v="720"/>
    <x v="2"/>
    <n v="23"/>
    <s v="Female"/>
    <x v="0"/>
    <s v="Medium Booking"/>
  </r>
  <r>
    <x v="906"/>
    <d v="2026-02-13T00:00:00"/>
    <d v="2026-02-13T00:00:00"/>
    <d v="1899-12-30T12:45:00"/>
    <x v="0"/>
    <s v="Feb"/>
    <s v="M006"/>
    <x v="25"/>
    <s v="Drama"/>
    <s v="Tamil"/>
    <n v="7.3"/>
    <s v="C083"/>
    <x v="14"/>
    <x v="14"/>
    <n v="1"/>
    <n v="360"/>
    <n v="360"/>
    <x v="1"/>
    <n v="59"/>
    <s v="Male"/>
    <x v="1"/>
    <s v="Low Booking"/>
  </r>
  <r>
    <x v="907"/>
    <d v="2026-06-30T00:00:00"/>
    <d v="2026-07-04T00:00:00"/>
    <d v="1899-12-30T12:45:00"/>
    <x v="0"/>
    <s v="Jun"/>
    <s v="M005"/>
    <x v="7"/>
    <s v="Drama"/>
    <s v="Tamil"/>
    <n v="7.3"/>
    <s v="C033"/>
    <x v="23"/>
    <x v="13"/>
    <n v="2"/>
    <n v="360"/>
    <n v="720"/>
    <x v="1"/>
    <n v="30"/>
    <s v="Other"/>
    <x v="2"/>
    <s v="Low Booking"/>
  </r>
  <r>
    <x v="908"/>
    <d v="2026-03-09T00:00:00"/>
    <d v="2026-03-10T00:00:00"/>
    <d v="1899-12-30T22:30:00"/>
    <x v="0"/>
    <s v="Mar"/>
    <s v="M015"/>
    <x v="30"/>
    <s v="Sci-Fi"/>
    <s v="Telugu"/>
    <n v="7"/>
    <s v="C132"/>
    <x v="11"/>
    <x v="4"/>
    <n v="2"/>
    <n v="180"/>
    <n v="360"/>
    <x v="3"/>
    <n v="58"/>
    <s v="Other"/>
    <x v="1"/>
    <s v="Low Booking"/>
  </r>
  <r>
    <x v="909"/>
    <d v="2026-02-09T00:00:00"/>
    <d v="2026-02-12T00:00:00"/>
    <d v="1899-12-30T22:30:00"/>
    <x v="0"/>
    <s v="Feb"/>
    <s v="M040"/>
    <x v="27"/>
    <s v="Animation"/>
    <s v="English"/>
    <n v="7.6"/>
    <s v="C101"/>
    <x v="6"/>
    <x v="6"/>
    <n v="3"/>
    <n v="180"/>
    <n v="540"/>
    <x v="0"/>
    <n v="39"/>
    <s v="Other"/>
    <x v="2"/>
    <s v="Medium Booking"/>
  </r>
  <r>
    <x v="910"/>
    <d v="2026-01-24T00:00:00"/>
    <d v="2026-01-27T00:00:00"/>
    <d v="1899-12-30T18:30:00"/>
    <x v="1"/>
    <s v="Jan"/>
    <s v="M007"/>
    <x v="16"/>
    <s v="Comedy"/>
    <s v="Tamil"/>
    <n v="8"/>
    <s v="C103"/>
    <x v="7"/>
    <x v="6"/>
    <n v="1"/>
    <n v="180"/>
    <n v="180"/>
    <x v="4"/>
    <n v="29"/>
    <s v="Other"/>
    <x v="0"/>
    <s v="Low Booking"/>
  </r>
  <r>
    <x v="911"/>
    <d v="2026-04-06T00:00:00"/>
    <d v="2026-04-12T00:00:00"/>
    <d v="1899-12-30T12:45:00"/>
    <x v="0"/>
    <s v="Apr"/>
    <s v="M023"/>
    <x v="21"/>
    <s v="Comedy"/>
    <s v="Hindi"/>
    <n v="6.9"/>
    <s v="C013"/>
    <x v="19"/>
    <x v="12"/>
    <n v="4"/>
    <n v="240"/>
    <n v="960"/>
    <x v="4"/>
    <n v="18"/>
    <s v="Female"/>
    <x v="0"/>
    <s v="Medium Booking"/>
  </r>
  <r>
    <x v="912"/>
    <d v="2026-06-15T00:00:00"/>
    <d v="2026-06-16T00:00:00"/>
    <d v="1899-12-30T21:15:00"/>
    <x v="0"/>
    <s v="Jun"/>
    <s v="M005"/>
    <x v="7"/>
    <s v="Drama"/>
    <s v="Tamil"/>
    <n v="7.3"/>
    <s v="C082"/>
    <x v="0"/>
    <x v="14"/>
    <n v="2"/>
    <n v="280"/>
    <n v="560"/>
    <x v="0"/>
    <n v="46"/>
    <s v="Other"/>
    <x v="1"/>
    <s v="Low Booking"/>
  </r>
  <r>
    <x v="913"/>
    <d v="2026-04-13T00:00:00"/>
    <d v="2026-04-20T00:00:00"/>
    <d v="1899-12-30T12:45:00"/>
    <x v="0"/>
    <s v="Apr"/>
    <s v="M032"/>
    <x v="14"/>
    <s v="Romance"/>
    <s v="Malayalam"/>
    <n v="8.3000000000000007"/>
    <s v="C062"/>
    <x v="13"/>
    <x v="11"/>
    <n v="3"/>
    <n v="240"/>
    <n v="720"/>
    <x v="3"/>
    <n v="20"/>
    <s v="Female"/>
    <x v="0"/>
    <s v="Medium Booking"/>
  </r>
  <r>
    <x v="914"/>
    <d v="2026-03-10T00:00:00"/>
    <d v="2026-03-16T00:00:00"/>
    <d v="1899-12-30T12:45:00"/>
    <x v="0"/>
    <s v="Mar"/>
    <s v="M020"/>
    <x v="18"/>
    <s v="Action"/>
    <s v="Hindi"/>
    <n v="7"/>
    <s v="C042"/>
    <x v="1"/>
    <x v="15"/>
    <n v="2"/>
    <n v="460"/>
    <n v="920"/>
    <x v="2"/>
    <n v="51"/>
    <s v="Male"/>
    <x v="1"/>
    <s v="Low Booking"/>
  </r>
  <r>
    <x v="915"/>
    <d v="2026-01-14T00:00:00"/>
    <d v="2026-01-15T00:00:00"/>
    <d v="1899-12-30T12:45:00"/>
    <x v="0"/>
    <s v="Jan"/>
    <s v="M008"/>
    <x v="36"/>
    <s v="Romance"/>
    <s v="Tamil"/>
    <n v="7.4"/>
    <s v="C041"/>
    <x v="21"/>
    <x v="15"/>
    <n v="3"/>
    <n v="160"/>
    <n v="480"/>
    <x v="1"/>
    <n v="27"/>
    <s v="Female"/>
    <x v="0"/>
    <s v="Medium Booking"/>
  </r>
  <r>
    <x v="916"/>
    <d v="2026-02-17T00:00:00"/>
    <d v="2026-02-20T00:00:00"/>
    <d v="1899-12-30T09:30:00"/>
    <x v="0"/>
    <s v="Feb"/>
    <s v="M033"/>
    <x v="10"/>
    <s v="Action"/>
    <s v="Malayalam"/>
    <n v="7.5"/>
    <s v="C101"/>
    <x v="6"/>
    <x v="6"/>
    <n v="4"/>
    <n v="180"/>
    <n v="720"/>
    <x v="2"/>
    <n v="41"/>
    <s v="Female"/>
    <x v="2"/>
    <s v="Medium Booking"/>
  </r>
  <r>
    <x v="917"/>
    <d v="2026-05-01T00:00:00"/>
    <d v="2026-05-07T00:00:00"/>
    <d v="1899-12-30T18:30:00"/>
    <x v="0"/>
    <s v="May"/>
    <s v="M025"/>
    <x v="38"/>
    <s v="Romance"/>
    <s v="Hindi"/>
    <n v="6.8"/>
    <s v="C111"/>
    <x v="8"/>
    <x v="2"/>
    <n v="4"/>
    <n v="260"/>
    <n v="1040"/>
    <x v="1"/>
    <n v="24"/>
    <s v="Male"/>
    <x v="0"/>
    <s v="Medium Booking"/>
  </r>
  <r>
    <x v="918"/>
    <d v="2026-03-25T00:00:00"/>
    <d v="2026-03-29T00:00:00"/>
    <d v="1899-12-30T22:30:00"/>
    <x v="0"/>
    <s v="Mar"/>
    <s v="M031"/>
    <x v="22"/>
    <s v="Drama"/>
    <s v="Malayalam"/>
    <n v="8.3000000000000007"/>
    <s v="C162"/>
    <x v="0"/>
    <x v="0"/>
    <n v="3"/>
    <n v="240"/>
    <n v="720"/>
    <x v="2"/>
    <n v="60"/>
    <s v="Other"/>
    <x v="1"/>
    <s v="Medium Booking"/>
  </r>
  <r>
    <x v="919"/>
    <d v="2026-03-02T00:00:00"/>
    <d v="2026-03-07T00:00:00"/>
    <d v="1899-12-30T12:45:00"/>
    <x v="0"/>
    <s v="Mar"/>
    <s v="M010"/>
    <x v="17"/>
    <s v="Action"/>
    <s v="Tamil"/>
    <n v="7"/>
    <s v="C113"/>
    <x v="23"/>
    <x v="2"/>
    <n v="3"/>
    <n v="240"/>
    <n v="720"/>
    <x v="4"/>
    <n v="59"/>
    <s v="Male"/>
    <x v="1"/>
    <s v="Medium Booking"/>
  </r>
  <r>
    <x v="920"/>
    <d v="2026-02-24T00:00:00"/>
    <d v="2026-02-28T00:00:00"/>
    <d v="1899-12-30T22:30:00"/>
    <x v="0"/>
    <s v="Feb"/>
    <s v="M012"/>
    <x v="32"/>
    <s v="Action"/>
    <s v="Telugu"/>
    <n v="7.8"/>
    <s v="C081"/>
    <x v="4"/>
    <x v="14"/>
    <n v="3"/>
    <n v="280"/>
    <n v="840"/>
    <x v="3"/>
    <n v="42"/>
    <s v="Female"/>
    <x v="2"/>
    <s v="Medium Booking"/>
  </r>
  <r>
    <x v="921"/>
    <d v="2026-02-15T00:00:00"/>
    <d v="2026-02-17T00:00:00"/>
    <d v="1899-12-30T22:30:00"/>
    <x v="1"/>
    <s v="Feb"/>
    <s v="M010"/>
    <x v="17"/>
    <s v="Action"/>
    <s v="Tamil"/>
    <n v="7"/>
    <s v="C121"/>
    <x v="21"/>
    <x v="1"/>
    <n v="3"/>
    <n v="240"/>
    <n v="720"/>
    <x v="4"/>
    <n v="24"/>
    <s v="Male"/>
    <x v="0"/>
    <s v="Medium Booking"/>
  </r>
  <r>
    <x v="922"/>
    <d v="2026-03-23T00:00:00"/>
    <d v="2026-03-25T00:00:00"/>
    <d v="1899-12-30T09:30:00"/>
    <x v="0"/>
    <s v="Mar"/>
    <s v="M019"/>
    <x v="31"/>
    <s v="Drama"/>
    <s v="Hindi"/>
    <n v="6.1"/>
    <s v="C091"/>
    <x v="17"/>
    <x v="3"/>
    <n v="1"/>
    <n v="280"/>
    <n v="280"/>
    <x v="4"/>
    <n v="45"/>
    <s v="Female"/>
    <x v="1"/>
    <s v="Low Booking"/>
  </r>
  <r>
    <x v="923"/>
    <d v="2026-06-04T00:00:00"/>
    <d v="2026-06-11T00:00:00"/>
    <d v="1899-12-30T18:30:00"/>
    <x v="0"/>
    <s v="Jun"/>
    <s v="M016"/>
    <x v="20"/>
    <s v="Drama"/>
    <s v="Telugu"/>
    <n v="7.7"/>
    <s v="C111"/>
    <x v="8"/>
    <x v="2"/>
    <n v="4"/>
    <n v="180"/>
    <n v="720"/>
    <x v="4"/>
    <n v="29"/>
    <s v="Other"/>
    <x v="0"/>
    <s v="Medium Booking"/>
  </r>
  <r>
    <x v="924"/>
    <d v="2026-02-08T00:00:00"/>
    <d v="2026-02-08T00:00:00"/>
    <d v="1899-12-30T18:30:00"/>
    <x v="1"/>
    <s v="Feb"/>
    <s v="M009"/>
    <x v="33"/>
    <s v="Biography"/>
    <s v="Tamil"/>
    <n v="8.3000000000000007"/>
    <s v="C161"/>
    <x v="4"/>
    <x v="0"/>
    <n v="2"/>
    <n v="460"/>
    <n v="920"/>
    <x v="4"/>
    <n v="47"/>
    <s v="Female"/>
    <x v="1"/>
    <s v="Low Booking"/>
  </r>
  <r>
    <x v="925"/>
    <d v="2026-02-01T00:00:00"/>
    <d v="2026-02-08T00:00:00"/>
    <d v="1899-12-30T09:30:00"/>
    <x v="1"/>
    <s v="Feb"/>
    <s v="M014"/>
    <x v="28"/>
    <s v="Romance"/>
    <s v="Telugu"/>
    <n v="8"/>
    <s v="C021"/>
    <x v="6"/>
    <x v="5"/>
    <n v="4"/>
    <n v="400"/>
    <n v="1600"/>
    <x v="2"/>
    <n v="36"/>
    <s v="Female"/>
    <x v="2"/>
    <s v="Medium Booking"/>
  </r>
  <r>
    <x v="926"/>
    <d v="2026-04-17T00:00:00"/>
    <d v="2026-04-17T00:00:00"/>
    <d v="1899-12-30T12:45:00"/>
    <x v="0"/>
    <s v="Apr"/>
    <s v="M013"/>
    <x v="23"/>
    <s v="Action"/>
    <s v="Telugu"/>
    <n v="6.5"/>
    <s v="C072"/>
    <x v="18"/>
    <x v="7"/>
    <n v="3"/>
    <n v="200"/>
    <n v="600"/>
    <x v="3"/>
    <n v="43"/>
    <s v="Other"/>
    <x v="2"/>
    <s v="Medium Booking"/>
  </r>
  <r>
    <x v="927"/>
    <d v="2026-02-02T00:00:00"/>
    <d v="2026-02-04T00:00:00"/>
    <d v="1899-12-30T21:15:00"/>
    <x v="0"/>
    <s v="Feb"/>
    <s v="M022"/>
    <x v="34"/>
    <s v="Drama"/>
    <s v="Hindi"/>
    <n v="9"/>
    <s v="C101"/>
    <x v="6"/>
    <x v="6"/>
    <n v="2"/>
    <n v="180"/>
    <n v="360"/>
    <x v="3"/>
    <n v="51"/>
    <s v="Male"/>
    <x v="1"/>
    <s v="Low Booking"/>
  </r>
  <r>
    <x v="928"/>
    <d v="2026-04-06T00:00:00"/>
    <d v="2026-04-06T00:00:00"/>
    <d v="1899-12-30T22:30:00"/>
    <x v="0"/>
    <s v="Apr"/>
    <s v="M004"/>
    <x v="9"/>
    <s v="Drama"/>
    <s v="Tamil"/>
    <n v="7.6"/>
    <s v="C162"/>
    <x v="0"/>
    <x v="0"/>
    <n v="2"/>
    <n v="160"/>
    <n v="320"/>
    <x v="4"/>
    <n v="58"/>
    <s v="Female"/>
    <x v="1"/>
    <s v="Low Booking"/>
  </r>
  <r>
    <x v="929"/>
    <d v="2026-02-17T00:00:00"/>
    <d v="2026-02-21T00:00:00"/>
    <d v="1899-12-30T21:15:00"/>
    <x v="0"/>
    <s v="Feb"/>
    <s v="M027"/>
    <x v="5"/>
    <s v="Action"/>
    <s v="Kannada"/>
    <n v="8.3000000000000007"/>
    <s v="C163"/>
    <x v="14"/>
    <x v="0"/>
    <n v="4"/>
    <n v="180"/>
    <n v="720"/>
    <x v="1"/>
    <n v="30"/>
    <s v="Other"/>
    <x v="2"/>
    <s v="Medium Booking"/>
  </r>
  <r>
    <x v="930"/>
    <d v="2026-06-27T00:00:00"/>
    <d v="2026-06-27T00:00:00"/>
    <d v="1899-12-30T15:30:00"/>
    <x v="1"/>
    <s v="Jun"/>
    <s v="M010"/>
    <x v="17"/>
    <s v="Action"/>
    <s v="Tamil"/>
    <n v="7"/>
    <s v="C111"/>
    <x v="8"/>
    <x v="2"/>
    <n v="4"/>
    <n v="180"/>
    <n v="720"/>
    <x v="3"/>
    <n v="29"/>
    <s v="Other"/>
    <x v="0"/>
    <s v="Medium Booking"/>
  </r>
  <r>
    <x v="931"/>
    <d v="2026-02-16T00:00:00"/>
    <d v="2026-02-20T00:00:00"/>
    <d v="1899-12-30T18:30:00"/>
    <x v="0"/>
    <s v="Feb"/>
    <s v="M007"/>
    <x v="16"/>
    <s v="Comedy"/>
    <s v="Tamil"/>
    <n v="8"/>
    <s v="C093"/>
    <x v="19"/>
    <x v="3"/>
    <n v="1"/>
    <n v="240"/>
    <n v="240"/>
    <x v="1"/>
    <n v="35"/>
    <s v="Male"/>
    <x v="2"/>
    <s v="Low Booking"/>
  </r>
  <r>
    <x v="932"/>
    <d v="2026-02-27T00:00:00"/>
    <d v="2026-02-27T00:00:00"/>
    <d v="1899-12-30T21:15:00"/>
    <x v="0"/>
    <s v="Feb"/>
    <s v="M026"/>
    <x v="3"/>
    <s v="Thriller"/>
    <s v="Hindi"/>
    <n v="8.1999999999999993"/>
    <s v="C053"/>
    <x v="22"/>
    <x v="8"/>
    <n v="3"/>
    <n v="260"/>
    <n v="780"/>
    <x v="0"/>
    <n v="47"/>
    <s v="Female"/>
    <x v="1"/>
    <s v="Medium Booking"/>
  </r>
  <r>
    <x v="933"/>
    <d v="2026-05-02T00:00:00"/>
    <d v="2026-05-02T00:00:00"/>
    <d v="1899-12-30T12:45:00"/>
    <x v="1"/>
    <s v="May"/>
    <s v="M009"/>
    <x v="33"/>
    <s v="Biography"/>
    <s v="Tamil"/>
    <n v="8.3000000000000007"/>
    <s v="C073"/>
    <x v="15"/>
    <x v="7"/>
    <n v="4"/>
    <n v="240"/>
    <n v="960"/>
    <x v="2"/>
    <n v="49"/>
    <s v="Other"/>
    <x v="1"/>
    <s v="Medium Booking"/>
  </r>
  <r>
    <x v="934"/>
    <d v="2026-03-07T00:00:00"/>
    <d v="2026-03-13T00:00:00"/>
    <d v="1899-12-30T22:30:00"/>
    <x v="1"/>
    <s v="Mar"/>
    <s v="M001"/>
    <x v="4"/>
    <s v="Action"/>
    <s v="Tamil"/>
    <n v="8"/>
    <s v="C131"/>
    <x v="5"/>
    <x v="4"/>
    <n v="3"/>
    <n v="160"/>
    <n v="480"/>
    <x v="1"/>
    <n v="31"/>
    <s v="Female"/>
    <x v="2"/>
    <s v="Medium Booking"/>
  </r>
  <r>
    <x v="935"/>
    <d v="2026-04-26T00:00:00"/>
    <d v="2026-05-03T00:00:00"/>
    <d v="1899-12-30T15:30:00"/>
    <x v="1"/>
    <s v="Apr"/>
    <s v="M001"/>
    <x v="4"/>
    <s v="Action"/>
    <s v="Tamil"/>
    <n v="8"/>
    <s v="C141"/>
    <x v="20"/>
    <x v="9"/>
    <n v="2"/>
    <n v="420"/>
    <n v="840"/>
    <x v="4"/>
    <n v="19"/>
    <s v="Male"/>
    <x v="0"/>
    <s v="Low Booking"/>
  </r>
  <r>
    <x v="936"/>
    <d v="2026-05-18T00:00:00"/>
    <d v="2026-05-20T00:00:00"/>
    <d v="1899-12-30T12:45:00"/>
    <x v="0"/>
    <s v="May"/>
    <s v="M010"/>
    <x v="17"/>
    <s v="Action"/>
    <s v="Tamil"/>
    <n v="7"/>
    <s v="C032"/>
    <x v="2"/>
    <x v="13"/>
    <n v="2"/>
    <n v="160"/>
    <n v="320"/>
    <x v="4"/>
    <n v="36"/>
    <s v="Other"/>
    <x v="2"/>
    <s v="Low Booking"/>
  </r>
  <r>
    <x v="937"/>
    <d v="2026-04-01T00:00:00"/>
    <d v="2026-04-04T00:00:00"/>
    <d v="1899-12-30T22:30:00"/>
    <x v="0"/>
    <s v="Apr"/>
    <s v="M011"/>
    <x v="8"/>
    <s v="Action"/>
    <s v="Telugu"/>
    <n v="6.1"/>
    <s v="C133"/>
    <x v="22"/>
    <x v="4"/>
    <n v="2"/>
    <n v="280"/>
    <n v="560"/>
    <x v="0"/>
    <n v="58"/>
    <s v="Other"/>
    <x v="1"/>
    <s v="Low Booking"/>
  </r>
  <r>
    <x v="938"/>
    <d v="2026-02-27T00:00:00"/>
    <d v="2026-03-05T00:00:00"/>
    <d v="1899-12-30T18:30:00"/>
    <x v="0"/>
    <s v="Feb"/>
    <s v="M015"/>
    <x v="30"/>
    <s v="Sci-Fi"/>
    <s v="Telugu"/>
    <n v="7"/>
    <s v="C103"/>
    <x v="7"/>
    <x v="6"/>
    <n v="4"/>
    <n v="180"/>
    <n v="720"/>
    <x v="3"/>
    <n v="29"/>
    <s v="Other"/>
    <x v="0"/>
    <s v="Medium Booking"/>
  </r>
  <r>
    <x v="939"/>
    <d v="2026-04-29T00:00:00"/>
    <d v="2026-05-01T00:00:00"/>
    <d v="1899-12-30T22:30:00"/>
    <x v="0"/>
    <s v="Apr"/>
    <s v="M025"/>
    <x v="38"/>
    <s v="Romance"/>
    <s v="Hindi"/>
    <n v="6.8"/>
    <s v="C031"/>
    <x v="8"/>
    <x v="13"/>
    <n v="3"/>
    <n v="320"/>
    <n v="960"/>
    <x v="0"/>
    <n v="30"/>
    <s v="Male"/>
    <x v="2"/>
    <s v="Medium Booking"/>
  </r>
  <r>
    <x v="940"/>
    <d v="2026-06-06T00:00:00"/>
    <d v="2026-06-07T00:00:00"/>
    <d v="1899-12-30T22:30:00"/>
    <x v="1"/>
    <s v="Jun"/>
    <s v="M020"/>
    <x v="18"/>
    <s v="Action"/>
    <s v="Hindi"/>
    <n v="7"/>
    <s v="C162"/>
    <x v="0"/>
    <x v="0"/>
    <n v="5"/>
    <n v="240"/>
    <n v="1200"/>
    <x v="3"/>
    <n v="54"/>
    <s v="Female"/>
    <x v="1"/>
    <s v="High Booking"/>
  </r>
  <r>
    <x v="941"/>
    <d v="2026-06-03T00:00:00"/>
    <d v="2026-06-09T00:00:00"/>
    <d v="1899-12-30T22:30:00"/>
    <x v="0"/>
    <s v="Jun"/>
    <s v="M018"/>
    <x v="35"/>
    <s v="Romance"/>
    <s v="Telugu"/>
    <n v="8.5"/>
    <s v="C051"/>
    <x v="5"/>
    <x v="8"/>
    <n v="3"/>
    <n v="280"/>
    <n v="840"/>
    <x v="1"/>
    <n v="48"/>
    <s v="Male"/>
    <x v="1"/>
    <s v="Medium Booking"/>
  </r>
  <r>
    <x v="942"/>
    <d v="2026-01-17T00:00:00"/>
    <d v="2026-01-17T00:00:00"/>
    <d v="1899-12-30T18:30:00"/>
    <x v="1"/>
    <s v="Jan"/>
    <s v="M006"/>
    <x v="25"/>
    <s v="Drama"/>
    <s v="Tamil"/>
    <n v="7.3"/>
    <s v="C103"/>
    <x v="7"/>
    <x v="6"/>
    <n v="2"/>
    <n v="260"/>
    <n v="520"/>
    <x v="3"/>
    <n v="29"/>
    <s v="Other"/>
    <x v="0"/>
    <s v="Low Booking"/>
  </r>
  <r>
    <x v="943"/>
    <d v="2026-02-10T00:00:00"/>
    <d v="2026-02-13T00:00:00"/>
    <d v="1899-12-30T18:30:00"/>
    <x v="0"/>
    <s v="Feb"/>
    <s v="M014"/>
    <x v="28"/>
    <s v="Romance"/>
    <s v="Telugu"/>
    <n v="8"/>
    <s v="C022"/>
    <x v="10"/>
    <x v="5"/>
    <n v="4"/>
    <n v="200"/>
    <n v="800"/>
    <x v="3"/>
    <n v="51"/>
    <s v="Female"/>
    <x v="1"/>
    <s v="Medium Booking"/>
  </r>
  <r>
    <x v="944"/>
    <d v="2026-05-18T00:00:00"/>
    <d v="2026-05-19T00:00:00"/>
    <d v="1899-12-30T15:30:00"/>
    <x v="0"/>
    <s v="May"/>
    <s v="M026"/>
    <x v="3"/>
    <s v="Thriller"/>
    <s v="Hindi"/>
    <n v="8.1999999999999993"/>
    <s v="C133"/>
    <x v="22"/>
    <x v="4"/>
    <n v="4"/>
    <n v="460"/>
    <n v="1840"/>
    <x v="3"/>
    <n v="21"/>
    <s v="Female"/>
    <x v="0"/>
    <s v="Medium Booking"/>
  </r>
  <r>
    <x v="945"/>
    <d v="2026-05-11T00:00:00"/>
    <d v="2026-05-18T00:00:00"/>
    <d v="1899-12-30T22:30:00"/>
    <x v="0"/>
    <s v="May"/>
    <s v="M012"/>
    <x v="32"/>
    <s v="Action"/>
    <s v="Telugu"/>
    <n v="7.8"/>
    <s v="C032"/>
    <x v="2"/>
    <x v="13"/>
    <n v="2"/>
    <n v="160"/>
    <n v="320"/>
    <x v="1"/>
    <n v="25"/>
    <s v="Female"/>
    <x v="0"/>
    <s v="Low Booking"/>
  </r>
  <r>
    <x v="946"/>
    <d v="2026-02-06T00:00:00"/>
    <d v="2026-02-09T00:00:00"/>
    <d v="1899-12-30T12:45:00"/>
    <x v="0"/>
    <s v="Feb"/>
    <s v="M030"/>
    <x v="29"/>
    <s v="Comedy"/>
    <s v="Kannada"/>
    <n v="8"/>
    <s v="C052"/>
    <x v="11"/>
    <x v="8"/>
    <n v="1"/>
    <n v="200"/>
    <n v="200"/>
    <x v="1"/>
    <n v="49"/>
    <s v="Female"/>
    <x v="1"/>
    <s v="Low Booking"/>
  </r>
  <r>
    <x v="947"/>
    <d v="2026-03-26T00:00:00"/>
    <d v="2026-04-02T00:00:00"/>
    <d v="1899-12-30T09:30:00"/>
    <x v="0"/>
    <s v="Mar"/>
    <s v="M025"/>
    <x v="38"/>
    <s v="Romance"/>
    <s v="Hindi"/>
    <n v="6.8"/>
    <s v="C131"/>
    <x v="5"/>
    <x v="4"/>
    <n v="3"/>
    <n v="160"/>
    <n v="480"/>
    <x v="1"/>
    <n v="36"/>
    <s v="Other"/>
    <x v="2"/>
    <s v="Medium Booking"/>
  </r>
  <r>
    <x v="948"/>
    <d v="2026-03-16T00:00:00"/>
    <d v="2026-03-20T00:00:00"/>
    <d v="1899-12-30T12:45:00"/>
    <x v="0"/>
    <s v="Mar"/>
    <s v="M038"/>
    <x v="0"/>
    <s v="Comedy"/>
    <s v="English"/>
    <n v="6.8"/>
    <s v="C042"/>
    <x v="1"/>
    <x v="15"/>
    <n v="3"/>
    <n v="460"/>
    <n v="1380"/>
    <x v="2"/>
    <n v="36"/>
    <s v="Other"/>
    <x v="2"/>
    <s v="Medium Booking"/>
  </r>
  <r>
    <x v="949"/>
    <d v="2026-04-09T00:00:00"/>
    <d v="2026-04-13T00:00:00"/>
    <d v="1899-12-30T22:30:00"/>
    <x v="0"/>
    <s v="Apr"/>
    <s v="M022"/>
    <x v="34"/>
    <s v="Drama"/>
    <s v="Hindi"/>
    <n v="9"/>
    <s v="C012"/>
    <x v="3"/>
    <x v="12"/>
    <n v="3"/>
    <n v="160"/>
    <n v="480"/>
    <x v="0"/>
    <n v="41"/>
    <s v="Female"/>
    <x v="2"/>
    <s v="Medium Booking"/>
  </r>
  <r>
    <x v="950"/>
    <d v="2026-06-08T00:00:00"/>
    <d v="2026-06-10T00:00:00"/>
    <d v="1899-12-30T18:30:00"/>
    <x v="0"/>
    <s v="Jun"/>
    <s v="M039"/>
    <x v="15"/>
    <s v="Sci-Fi"/>
    <s v="English"/>
    <n v="8.5"/>
    <s v="C143"/>
    <x v="16"/>
    <x v="9"/>
    <n v="3"/>
    <n v="240"/>
    <n v="720"/>
    <x v="0"/>
    <n v="42"/>
    <s v="Female"/>
    <x v="2"/>
    <s v="Medium Booking"/>
  </r>
  <r>
    <x v="951"/>
    <d v="2026-05-04T00:00:00"/>
    <d v="2026-05-10T00:00:00"/>
    <d v="1899-12-30T22:30:00"/>
    <x v="0"/>
    <s v="May"/>
    <s v="M001"/>
    <x v="4"/>
    <s v="Action"/>
    <s v="Tamil"/>
    <n v="8"/>
    <s v="C022"/>
    <x v="10"/>
    <x v="5"/>
    <n v="2"/>
    <n v="200"/>
    <n v="400"/>
    <x v="2"/>
    <n v="56"/>
    <s v="Female"/>
    <x v="1"/>
    <s v="Low Booking"/>
  </r>
  <r>
    <x v="952"/>
    <d v="2026-04-28T00:00:00"/>
    <d v="2026-04-28T00:00:00"/>
    <d v="1899-12-30T09:30:00"/>
    <x v="0"/>
    <s v="Apr"/>
    <s v="M032"/>
    <x v="14"/>
    <s v="Romance"/>
    <s v="Malayalam"/>
    <n v="8.3000000000000007"/>
    <s v="C121"/>
    <x v="21"/>
    <x v="1"/>
    <n v="4"/>
    <n v="240"/>
    <n v="960"/>
    <x v="0"/>
    <n v="58"/>
    <s v="Male"/>
    <x v="1"/>
    <s v="Medium Booking"/>
  </r>
  <r>
    <x v="953"/>
    <d v="2026-05-22T00:00:00"/>
    <d v="2026-05-23T00:00:00"/>
    <d v="1899-12-30T22:30:00"/>
    <x v="0"/>
    <s v="May"/>
    <s v="M039"/>
    <x v="15"/>
    <s v="Sci-Fi"/>
    <s v="English"/>
    <n v="8.5"/>
    <s v="C021"/>
    <x v="6"/>
    <x v="5"/>
    <n v="3"/>
    <n v="300"/>
    <n v="900"/>
    <x v="2"/>
    <n v="29"/>
    <s v="Other"/>
    <x v="0"/>
    <s v="Medium Booking"/>
  </r>
  <r>
    <x v="954"/>
    <d v="2026-02-15T00:00:00"/>
    <d v="2026-02-15T00:00:00"/>
    <d v="1899-12-30T12:45:00"/>
    <x v="1"/>
    <s v="Feb"/>
    <s v="M039"/>
    <x v="15"/>
    <s v="Sci-Fi"/>
    <s v="English"/>
    <n v="8.5"/>
    <s v="C063"/>
    <x v="16"/>
    <x v="11"/>
    <n v="2"/>
    <n v="420"/>
    <n v="840"/>
    <x v="1"/>
    <n v="22"/>
    <s v="Male"/>
    <x v="0"/>
    <s v="Low Booking"/>
  </r>
  <r>
    <x v="955"/>
    <d v="2026-02-28T00:00:00"/>
    <d v="2026-03-03T00:00:00"/>
    <d v="1899-12-30T22:30:00"/>
    <x v="1"/>
    <s v="Feb"/>
    <s v="M020"/>
    <x v="18"/>
    <s v="Action"/>
    <s v="Hindi"/>
    <n v="7"/>
    <s v="C132"/>
    <x v="11"/>
    <x v="4"/>
    <n v="3"/>
    <n v="260"/>
    <n v="780"/>
    <x v="2"/>
    <n v="38"/>
    <s v="Female"/>
    <x v="2"/>
    <s v="Medium Booking"/>
  </r>
  <r>
    <x v="956"/>
    <d v="2026-04-24T00:00:00"/>
    <d v="2026-04-25T00:00:00"/>
    <d v="1899-12-30T21:15:00"/>
    <x v="0"/>
    <s v="Apr"/>
    <s v="M014"/>
    <x v="28"/>
    <s v="Romance"/>
    <s v="Telugu"/>
    <n v="8"/>
    <s v="C031"/>
    <x v="8"/>
    <x v="13"/>
    <n v="3"/>
    <n v="420"/>
    <n v="1260"/>
    <x v="3"/>
    <n v="18"/>
    <s v="Other"/>
    <x v="0"/>
    <s v="Medium Booking"/>
  </r>
  <r>
    <x v="957"/>
    <d v="2026-06-14T00:00:00"/>
    <d v="2026-06-17T00:00:00"/>
    <d v="1899-12-30T21:15:00"/>
    <x v="1"/>
    <s v="Jun"/>
    <s v="M020"/>
    <x v="18"/>
    <s v="Action"/>
    <s v="Hindi"/>
    <n v="7"/>
    <s v="C142"/>
    <x v="13"/>
    <x v="9"/>
    <n v="4"/>
    <n v="400"/>
    <n v="1600"/>
    <x v="4"/>
    <n v="44"/>
    <s v="Other"/>
    <x v="2"/>
    <s v="Medium Booking"/>
  </r>
  <r>
    <x v="958"/>
    <d v="2026-03-26T00:00:00"/>
    <d v="2026-04-02T00:00:00"/>
    <d v="1899-12-30T21:15:00"/>
    <x v="0"/>
    <s v="Mar"/>
    <s v="M016"/>
    <x v="20"/>
    <s v="Drama"/>
    <s v="Telugu"/>
    <n v="7.7"/>
    <s v="C143"/>
    <x v="16"/>
    <x v="9"/>
    <n v="2"/>
    <n v="240"/>
    <n v="480"/>
    <x v="4"/>
    <n v="53"/>
    <s v="Male"/>
    <x v="1"/>
    <s v="Low Booking"/>
  </r>
  <r>
    <x v="959"/>
    <d v="2026-05-05T00:00:00"/>
    <d v="2026-05-05T00:00:00"/>
    <d v="1899-12-30T09:30:00"/>
    <x v="0"/>
    <s v="May"/>
    <s v="M008"/>
    <x v="36"/>
    <s v="Romance"/>
    <s v="Tamil"/>
    <n v="7.4"/>
    <s v="C113"/>
    <x v="23"/>
    <x v="2"/>
    <n v="3"/>
    <n v="320"/>
    <n v="960"/>
    <x v="1"/>
    <n v="37"/>
    <s v="Other"/>
    <x v="2"/>
    <s v="Medium Booking"/>
  </r>
  <r>
    <x v="960"/>
    <d v="2026-02-19T00:00:00"/>
    <d v="2026-02-20T00:00:00"/>
    <d v="1899-12-30T22:30:00"/>
    <x v="0"/>
    <s v="Feb"/>
    <s v="M029"/>
    <x v="1"/>
    <s v="Adventure"/>
    <s v="Kannada"/>
    <n v="8.6999999999999993"/>
    <s v="C052"/>
    <x v="11"/>
    <x v="8"/>
    <n v="3"/>
    <n v="200"/>
    <n v="600"/>
    <x v="0"/>
    <n v="24"/>
    <s v="Male"/>
    <x v="0"/>
    <s v="Medium Booking"/>
  </r>
  <r>
    <x v="961"/>
    <d v="2026-03-24T00:00:00"/>
    <d v="2026-03-26T00:00:00"/>
    <d v="1899-12-30T18:30:00"/>
    <x v="0"/>
    <s v="Mar"/>
    <s v="M005"/>
    <x v="7"/>
    <s v="Drama"/>
    <s v="Tamil"/>
    <n v="7.3"/>
    <s v="C092"/>
    <x v="3"/>
    <x v="3"/>
    <n v="5"/>
    <n v="160"/>
    <n v="800"/>
    <x v="0"/>
    <n v="51"/>
    <s v="Female"/>
    <x v="1"/>
    <s v="High Booking"/>
  </r>
  <r>
    <x v="962"/>
    <d v="2026-02-28T00:00:00"/>
    <d v="2026-03-04T00:00:00"/>
    <d v="1899-12-30T18:30:00"/>
    <x v="1"/>
    <s v="Feb"/>
    <s v="M014"/>
    <x v="28"/>
    <s v="Romance"/>
    <s v="Telugu"/>
    <n v="8"/>
    <s v="C072"/>
    <x v="18"/>
    <x v="7"/>
    <n v="2"/>
    <n v="200"/>
    <n v="400"/>
    <x v="4"/>
    <n v="38"/>
    <s v="Other"/>
    <x v="2"/>
    <s v="Low Booking"/>
  </r>
  <r>
    <x v="963"/>
    <d v="2026-04-17T00:00:00"/>
    <d v="2026-04-17T00:00:00"/>
    <d v="1899-12-30T15:30:00"/>
    <x v="0"/>
    <s v="Apr"/>
    <s v="M029"/>
    <x v="1"/>
    <s v="Adventure"/>
    <s v="Kannada"/>
    <n v="8.6999999999999993"/>
    <s v="C092"/>
    <x v="3"/>
    <x v="3"/>
    <n v="6"/>
    <n v="160"/>
    <n v="960"/>
    <x v="2"/>
    <n v="47"/>
    <s v="Male"/>
    <x v="1"/>
    <s v="High Booking"/>
  </r>
  <r>
    <x v="964"/>
    <d v="2026-03-17T00:00:00"/>
    <d v="2026-03-22T00:00:00"/>
    <d v="1899-12-30T21:15:00"/>
    <x v="0"/>
    <s v="Mar"/>
    <s v="M001"/>
    <x v="4"/>
    <s v="Action"/>
    <s v="Tamil"/>
    <n v="8"/>
    <s v="C101"/>
    <x v="6"/>
    <x v="6"/>
    <n v="2"/>
    <n v="260"/>
    <n v="520"/>
    <x v="4"/>
    <n v="31"/>
    <s v="Female"/>
    <x v="2"/>
    <s v="Low Booking"/>
  </r>
  <r>
    <x v="965"/>
    <d v="2026-01-20T00:00:00"/>
    <d v="2026-01-23T00:00:00"/>
    <d v="1899-12-30T22:30:00"/>
    <x v="0"/>
    <s v="Jan"/>
    <s v="M005"/>
    <x v="7"/>
    <s v="Drama"/>
    <s v="Tamil"/>
    <n v="7.3"/>
    <s v="C162"/>
    <x v="0"/>
    <x v="0"/>
    <n v="5"/>
    <n v="240"/>
    <n v="1200"/>
    <x v="4"/>
    <n v="20"/>
    <s v="Male"/>
    <x v="0"/>
    <s v="High Booking"/>
  </r>
  <r>
    <x v="966"/>
    <d v="2026-06-05T00:00:00"/>
    <d v="2026-06-11T00:00:00"/>
    <d v="1899-12-30T18:30:00"/>
    <x v="0"/>
    <s v="Jun"/>
    <s v="M002"/>
    <x v="12"/>
    <s v="Action"/>
    <s v="Tamil"/>
    <n v="7.1"/>
    <s v="C021"/>
    <x v="6"/>
    <x v="5"/>
    <n v="2"/>
    <n v="220"/>
    <n v="440"/>
    <x v="3"/>
    <n v="25"/>
    <s v="Female"/>
    <x v="0"/>
    <s v="Low Booking"/>
  </r>
  <r>
    <x v="967"/>
    <d v="2026-02-08T00:00:00"/>
    <d v="2026-02-10T00:00:00"/>
    <d v="1899-12-30T22:30:00"/>
    <x v="1"/>
    <s v="Feb"/>
    <s v="M020"/>
    <x v="18"/>
    <s v="Action"/>
    <s v="Hindi"/>
    <n v="7"/>
    <s v="C131"/>
    <x v="5"/>
    <x v="4"/>
    <n v="3"/>
    <n v="160"/>
    <n v="480"/>
    <x v="0"/>
    <n v="52"/>
    <s v="Other"/>
    <x v="1"/>
    <s v="Medium Booking"/>
  </r>
  <r>
    <x v="968"/>
    <d v="2026-06-26T00:00:00"/>
    <d v="2026-06-26T00:00:00"/>
    <d v="1899-12-30T12:45:00"/>
    <x v="0"/>
    <s v="Jun"/>
    <s v="M004"/>
    <x v="9"/>
    <s v="Drama"/>
    <s v="Tamil"/>
    <n v="7.6"/>
    <s v="C022"/>
    <x v="10"/>
    <x v="5"/>
    <n v="6"/>
    <n v="200"/>
    <n v="1200"/>
    <x v="4"/>
    <n v="31"/>
    <s v="Male"/>
    <x v="2"/>
    <s v="High Booking"/>
  </r>
  <r>
    <x v="969"/>
    <d v="2026-04-03T00:00:00"/>
    <d v="2026-04-08T00:00:00"/>
    <d v="1899-12-30T22:30:00"/>
    <x v="0"/>
    <s v="Apr"/>
    <s v="M005"/>
    <x v="7"/>
    <s v="Drama"/>
    <s v="Tamil"/>
    <n v="7.3"/>
    <s v="C161"/>
    <x v="4"/>
    <x v="0"/>
    <n v="2"/>
    <n v="280"/>
    <n v="560"/>
    <x v="4"/>
    <n v="25"/>
    <s v="Female"/>
    <x v="0"/>
    <s v="Low Booking"/>
  </r>
  <r>
    <x v="970"/>
    <d v="2026-01-13T00:00:00"/>
    <d v="2026-01-13T00:00:00"/>
    <d v="1899-12-30T15:30:00"/>
    <x v="0"/>
    <s v="Jan"/>
    <s v="M036"/>
    <x v="37"/>
    <s v="Action"/>
    <s v="English"/>
    <n v="8.4"/>
    <s v="C113"/>
    <x v="23"/>
    <x v="2"/>
    <n v="1"/>
    <n v="240"/>
    <n v="240"/>
    <x v="4"/>
    <n v="50"/>
    <s v="Female"/>
    <x v="1"/>
    <s v="Low Booking"/>
  </r>
  <r>
    <x v="971"/>
    <d v="2026-06-12T00:00:00"/>
    <d v="2026-06-13T00:00:00"/>
    <d v="1899-12-30T09:30:00"/>
    <x v="0"/>
    <s v="Jun"/>
    <s v="M027"/>
    <x v="5"/>
    <s v="Action"/>
    <s v="Kannada"/>
    <n v="8.3000000000000007"/>
    <s v="C131"/>
    <x v="5"/>
    <x v="4"/>
    <n v="6"/>
    <n v="160"/>
    <n v="960"/>
    <x v="0"/>
    <n v="50"/>
    <s v="Other"/>
    <x v="1"/>
    <s v="High Booking"/>
  </r>
  <r>
    <x v="972"/>
    <d v="2026-01-19T00:00:00"/>
    <d v="2026-01-25T00:00:00"/>
    <d v="1899-12-30T09:30:00"/>
    <x v="0"/>
    <s v="Jan"/>
    <s v="M031"/>
    <x v="22"/>
    <s v="Drama"/>
    <s v="Malayalam"/>
    <n v="8.3000000000000007"/>
    <s v="C103"/>
    <x v="7"/>
    <x v="6"/>
    <n v="5"/>
    <n v="260"/>
    <n v="1300"/>
    <x v="0"/>
    <n v="39"/>
    <s v="Female"/>
    <x v="2"/>
    <s v="High Booking"/>
  </r>
  <r>
    <x v="973"/>
    <d v="2026-05-16T00:00:00"/>
    <d v="2026-05-22T00:00:00"/>
    <d v="1899-12-30T12:45:00"/>
    <x v="1"/>
    <s v="May"/>
    <s v="M035"/>
    <x v="24"/>
    <s v="Comedy"/>
    <s v="Malayalam"/>
    <n v="7.8"/>
    <s v="C092"/>
    <x v="3"/>
    <x v="3"/>
    <n v="2"/>
    <n v="340"/>
    <n v="680"/>
    <x v="4"/>
    <n v="18"/>
    <s v="Male"/>
    <x v="0"/>
    <s v="Low Booking"/>
  </r>
  <r>
    <x v="974"/>
    <d v="2026-02-27T00:00:00"/>
    <d v="2026-03-04T00:00:00"/>
    <d v="1899-12-30T12:45:00"/>
    <x v="0"/>
    <s v="Feb"/>
    <s v="M017"/>
    <x v="26"/>
    <s v="Action"/>
    <s v="Telugu"/>
    <n v="8.1999999999999993"/>
    <s v="C143"/>
    <x v="16"/>
    <x v="9"/>
    <n v="4"/>
    <n v="240"/>
    <n v="960"/>
    <x v="2"/>
    <n v="54"/>
    <s v="Male"/>
    <x v="1"/>
    <s v="Medium Booking"/>
  </r>
  <r>
    <x v="975"/>
    <d v="2026-02-16T00:00:00"/>
    <d v="2026-02-17T00:00:00"/>
    <d v="1899-12-30T15:30:00"/>
    <x v="0"/>
    <s v="Feb"/>
    <s v="M001"/>
    <x v="4"/>
    <s v="Action"/>
    <s v="Tamil"/>
    <n v="8"/>
    <s v="C133"/>
    <x v="22"/>
    <x v="4"/>
    <n v="4"/>
    <n v="280"/>
    <n v="1120"/>
    <x v="2"/>
    <n v="38"/>
    <s v="Male"/>
    <x v="2"/>
    <s v="Medium Booking"/>
  </r>
  <r>
    <x v="976"/>
    <d v="2026-02-11T00:00:00"/>
    <d v="2026-02-17T00:00:00"/>
    <d v="1899-12-30T09:30:00"/>
    <x v="0"/>
    <s v="Feb"/>
    <s v="M040"/>
    <x v="27"/>
    <s v="Animation"/>
    <s v="English"/>
    <n v="7.6"/>
    <s v="C053"/>
    <x v="22"/>
    <x v="8"/>
    <n v="4"/>
    <n v="260"/>
    <n v="1040"/>
    <x v="3"/>
    <n v="46"/>
    <s v="Female"/>
    <x v="1"/>
    <s v="Medium Booking"/>
  </r>
  <r>
    <x v="977"/>
    <d v="2026-04-08T00:00:00"/>
    <d v="2026-04-08T00:00:00"/>
    <d v="1899-12-30T12:45:00"/>
    <x v="0"/>
    <s v="Apr"/>
    <s v="M013"/>
    <x v="23"/>
    <s v="Action"/>
    <s v="Telugu"/>
    <n v="6.5"/>
    <s v="C092"/>
    <x v="3"/>
    <x v="3"/>
    <n v="2"/>
    <n v="160"/>
    <n v="320"/>
    <x v="0"/>
    <n v="23"/>
    <s v="Other"/>
    <x v="0"/>
    <s v="Low Booking"/>
  </r>
  <r>
    <x v="978"/>
    <d v="2026-02-11T00:00:00"/>
    <d v="2026-02-14T00:00:00"/>
    <d v="1899-12-30T09:30:00"/>
    <x v="0"/>
    <s v="Feb"/>
    <s v="M004"/>
    <x v="9"/>
    <s v="Drama"/>
    <s v="Tamil"/>
    <n v="7.6"/>
    <s v="C112"/>
    <x v="2"/>
    <x v="2"/>
    <n v="2"/>
    <n v="420"/>
    <n v="840"/>
    <x v="1"/>
    <n v="31"/>
    <s v="Female"/>
    <x v="2"/>
    <s v="Low Booking"/>
  </r>
  <r>
    <x v="979"/>
    <d v="2026-05-11T00:00:00"/>
    <d v="2026-05-12T00:00:00"/>
    <d v="1899-12-30T15:30:00"/>
    <x v="0"/>
    <s v="May"/>
    <s v="M038"/>
    <x v="0"/>
    <s v="Comedy"/>
    <s v="English"/>
    <n v="6.8"/>
    <s v="C012"/>
    <x v="3"/>
    <x v="12"/>
    <n v="2"/>
    <n v="160"/>
    <n v="320"/>
    <x v="1"/>
    <n v="24"/>
    <s v="Male"/>
    <x v="0"/>
    <s v="Low Booking"/>
  </r>
  <r>
    <x v="980"/>
    <d v="2026-06-16T00:00:00"/>
    <d v="2026-06-20T00:00:00"/>
    <d v="1899-12-30T15:30:00"/>
    <x v="0"/>
    <s v="Jun"/>
    <s v="M006"/>
    <x v="25"/>
    <s v="Drama"/>
    <s v="Tamil"/>
    <n v="7.3"/>
    <s v="C153"/>
    <x v="15"/>
    <x v="10"/>
    <n v="3"/>
    <n v="240"/>
    <n v="720"/>
    <x v="3"/>
    <n v="19"/>
    <s v="Male"/>
    <x v="0"/>
    <s v="Medium Booking"/>
  </r>
  <r>
    <x v="981"/>
    <d v="2026-02-15T00:00:00"/>
    <d v="2026-02-15T00:00:00"/>
    <d v="1899-12-30T22:30:00"/>
    <x v="1"/>
    <s v="Feb"/>
    <s v="M004"/>
    <x v="9"/>
    <s v="Drama"/>
    <s v="Tamil"/>
    <n v="7.6"/>
    <s v="C041"/>
    <x v="21"/>
    <x v="15"/>
    <n v="4"/>
    <n v="160"/>
    <n v="640"/>
    <x v="1"/>
    <n v="31"/>
    <s v="Other"/>
    <x v="2"/>
    <s v="Medium Booking"/>
  </r>
  <r>
    <x v="982"/>
    <d v="2026-02-10T00:00:00"/>
    <d v="2026-02-16T00:00:00"/>
    <d v="1899-12-30T12:45:00"/>
    <x v="0"/>
    <s v="Feb"/>
    <s v="M005"/>
    <x v="7"/>
    <s v="Drama"/>
    <s v="Tamil"/>
    <n v="7.3"/>
    <s v="C121"/>
    <x v="21"/>
    <x v="1"/>
    <n v="4"/>
    <n v="240"/>
    <n v="960"/>
    <x v="4"/>
    <n v="25"/>
    <s v="Male"/>
    <x v="0"/>
    <s v="Medium Booking"/>
  </r>
  <r>
    <x v="983"/>
    <d v="2026-04-14T00:00:00"/>
    <d v="2026-04-19T00:00:00"/>
    <d v="1899-12-30T09:30:00"/>
    <x v="0"/>
    <s v="Apr"/>
    <s v="M036"/>
    <x v="37"/>
    <s v="Action"/>
    <s v="English"/>
    <n v="8.4"/>
    <s v="C062"/>
    <x v="13"/>
    <x v="11"/>
    <n v="2"/>
    <n v="420"/>
    <n v="840"/>
    <x v="4"/>
    <n v="48"/>
    <s v="Male"/>
    <x v="1"/>
    <s v="Low Booking"/>
  </r>
  <r>
    <x v="984"/>
    <d v="2026-06-03T00:00:00"/>
    <d v="2026-06-05T00:00:00"/>
    <d v="1899-12-30T18:30:00"/>
    <x v="0"/>
    <s v="Jun"/>
    <s v="M004"/>
    <x v="9"/>
    <s v="Drama"/>
    <s v="Tamil"/>
    <n v="7.6"/>
    <s v="C011"/>
    <x v="17"/>
    <x v="12"/>
    <n v="5"/>
    <n v="240"/>
    <n v="1200"/>
    <x v="4"/>
    <n v="25"/>
    <s v="Other"/>
    <x v="0"/>
    <s v="High Booking"/>
  </r>
  <r>
    <x v="985"/>
    <d v="2026-02-04T00:00:00"/>
    <d v="2026-02-04T00:00:00"/>
    <d v="1899-12-30T22:30:00"/>
    <x v="0"/>
    <s v="Feb"/>
    <s v="M008"/>
    <x v="36"/>
    <s v="Romance"/>
    <s v="Tamil"/>
    <n v="7.4"/>
    <s v="C111"/>
    <x v="8"/>
    <x v="2"/>
    <n v="2"/>
    <n v="180"/>
    <n v="360"/>
    <x v="3"/>
    <n v="57"/>
    <s v="Female"/>
    <x v="1"/>
    <s v="Low Booking"/>
  </r>
  <r>
    <x v="986"/>
    <d v="2026-05-27T00:00:00"/>
    <d v="2026-05-30T00:00:00"/>
    <d v="1899-12-30T22:30:00"/>
    <x v="0"/>
    <s v="May"/>
    <s v="M004"/>
    <x v="9"/>
    <s v="Drama"/>
    <s v="Tamil"/>
    <n v="7.6"/>
    <s v="C113"/>
    <x v="23"/>
    <x v="2"/>
    <n v="4"/>
    <n v="240"/>
    <n v="960"/>
    <x v="1"/>
    <n v="24"/>
    <s v="Other"/>
    <x v="0"/>
    <s v="Medium Booking"/>
  </r>
  <r>
    <x v="987"/>
    <d v="2026-03-05T00:00:00"/>
    <d v="2026-03-08T00:00:00"/>
    <d v="1899-12-30T21:15:00"/>
    <x v="0"/>
    <s v="Mar"/>
    <s v="M007"/>
    <x v="16"/>
    <s v="Comedy"/>
    <s v="Tamil"/>
    <n v="8"/>
    <s v="C162"/>
    <x v="0"/>
    <x v="0"/>
    <n v="2"/>
    <n v="160"/>
    <n v="320"/>
    <x v="2"/>
    <n v="51"/>
    <s v="Female"/>
    <x v="1"/>
    <s v="Low Booking"/>
  </r>
  <r>
    <x v="988"/>
    <d v="2026-04-06T00:00:00"/>
    <d v="2026-04-08T00:00:00"/>
    <d v="1899-12-30T12:45:00"/>
    <x v="0"/>
    <s v="Apr"/>
    <s v="M019"/>
    <x v="31"/>
    <s v="Drama"/>
    <s v="Hindi"/>
    <n v="6.1"/>
    <s v="C013"/>
    <x v="19"/>
    <x v="12"/>
    <n v="3"/>
    <n v="320"/>
    <n v="960"/>
    <x v="2"/>
    <n v="18"/>
    <s v="Male"/>
    <x v="0"/>
    <s v="Medium Booking"/>
  </r>
  <r>
    <x v="989"/>
    <d v="2026-03-24T00:00:00"/>
    <d v="2026-03-24T00:00:00"/>
    <d v="1899-12-30T18:30:00"/>
    <x v="0"/>
    <s v="Mar"/>
    <s v="M019"/>
    <x v="31"/>
    <s v="Drama"/>
    <s v="Hindi"/>
    <n v="6.1"/>
    <s v="C111"/>
    <x v="8"/>
    <x v="2"/>
    <n v="2"/>
    <n v="180"/>
    <n v="360"/>
    <x v="4"/>
    <n v="43"/>
    <s v="Other"/>
    <x v="2"/>
    <s v="Low Booking"/>
  </r>
  <r>
    <x v="990"/>
    <d v="2026-05-20T00:00:00"/>
    <d v="2026-05-27T00:00:00"/>
    <d v="1899-12-30T15:30:00"/>
    <x v="0"/>
    <s v="May"/>
    <s v="M003"/>
    <x v="2"/>
    <s v="Action"/>
    <s v="Tamil"/>
    <n v="8.3000000000000007"/>
    <s v="C063"/>
    <x v="16"/>
    <x v="11"/>
    <n v="5"/>
    <n v="420"/>
    <n v="2100"/>
    <x v="0"/>
    <n v="34"/>
    <s v="Female"/>
    <x v="2"/>
    <s v="High Booking"/>
  </r>
  <r>
    <x v="991"/>
    <d v="2026-06-21T00:00:00"/>
    <d v="2026-06-26T00:00:00"/>
    <d v="1899-12-30T12:45:00"/>
    <x v="1"/>
    <s v="Jun"/>
    <s v="M029"/>
    <x v="1"/>
    <s v="Adventure"/>
    <s v="Kannada"/>
    <n v="8.6999999999999993"/>
    <s v="C062"/>
    <x v="13"/>
    <x v="11"/>
    <n v="4"/>
    <n v="240"/>
    <n v="960"/>
    <x v="2"/>
    <n v="52"/>
    <s v="Female"/>
    <x v="1"/>
    <s v="Medium Booking"/>
  </r>
  <r>
    <x v="992"/>
    <d v="2026-01-31T00:00:00"/>
    <d v="2026-02-04T00:00:00"/>
    <d v="1899-12-30T12:45:00"/>
    <x v="1"/>
    <s v="Jan"/>
    <s v="M004"/>
    <x v="9"/>
    <s v="Drama"/>
    <s v="Tamil"/>
    <n v="7.6"/>
    <s v="C082"/>
    <x v="0"/>
    <x v="14"/>
    <n v="3"/>
    <n v="280"/>
    <n v="840"/>
    <x v="0"/>
    <n v="50"/>
    <s v="Male"/>
    <x v="1"/>
    <s v="Medium Booking"/>
  </r>
  <r>
    <x v="993"/>
    <d v="2026-06-24T00:00:00"/>
    <d v="2026-06-27T00:00:00"/>
    <d v="1899-12-30T21:15:00"/>
    <x v="0"/>
    <s v="Jun"/>
    <s v="M029"/>
    <x v="1"/>
    <s v="Adventure"/>
    <s v="Kannada"/>
    <n v="8.6999999999999993"/>
    <s v="C051"/>
    <x v="5"/>
    <x v="8"/>
    <n v="3"/>
    <n v="280"/>
    <n v="840"/>
    <x v="0"/>
    <n v="51"/>
    <s v="Female"/>
    <x v="1"/>
    <s v="Medium Booking"/>
  </r>
  <r>
    <x v="994"/>
    <d v="2026-06-27T00:00:00"/>
    <d v="2026-06-29T00:00:00"/>
    <d v="1899-12-30T21:15:00"/>
    <x v="1"/>
    <s v="Jun"/>
    <s v="M010"/>
    <x v="17"/>
    <s v="Action"/>
    <s v="Tamil"/>
    <n v="7"/>
    <s v="C031"/>
    <x v="8"/>
    <x v="13"/>
    <n v="3"/>
    <n v="240"/>
    <n v="720"/>
    <x v="4"/>
    <n v="27"/>
    <s v="Male"/>
    <x v="0"/>
    <s v="Medium Booking"/>
  </r>
  <r>
    <x v="995"/>
    <d v="2026-01-13T00:00:00"/>
    <d v="2026-01-19T00:00:00"/>
    <d v="1899-12-30T09:30:00"/>
    <x v="0"/>
    <s v="Jan"/>
    <s v="M008"/>
    <x v="36"/>
    <s v="Romance"/>
    <s v="Tamil"/>
    <n v="7.4"/>
    <s v="C121"/>
    <x v="21"/>
    <x v="1"/>
    <n v="5"/>
    <n v="320"/>
    <n v="1600"/>
    <x v="1"/>
    <n v="37"/>
    <s v="Other"/>
    <x v="2"/>
    <s v="High Booking"/>
  </r>
  <r>
    <x v="996"/>
    <d v="2026-02-23T00:00:00"/>
    <d v="2026-02-24T00:00:00"/>
    <d v="1899-12-30T18:30:00"/>
    <x v="0"/>
    <s v="Feb"/>
    <s v="M002"/>
    <x v="12"/>
    <s v="Action"/>
    <s v="Tamil"/>
    <n v="7.1"/>
    <s v="C093"/>
    <x v="19"/>
    <x v="3"/>
    <n v="2"/>
    <n v="240"/>
    <n v="480"/>
    <x v="4"/>
    <n v="33"/>
    <s v="Female"/>
    <x v="2"/>
    <s v="Low Booking"/>
  </r>
  <r>
    <x v="997"/>
    <d v="2026-03-05T00:00:00"/>
    <d v="2026-03-10T00:00:00"/>
    <d v="1899-12-30T12:45:00"/>
    <x v="0"/>
    <s v="Mar"/>
    <s v="M002"/>
    <x v="12"/>
    <s v="Action"/>
    <s v="Tamil"/>
    <n v="7.1"/>
    <s v="C063"/>
    <x v="16"/>
    <x v="11"/>
    <n v="5"/>
    <n v="240"/>
    <n v="1200"/>
    <x v="2"/>
    <n v="27"/>
    <s v="Other"/>
    <x v="0"/>
    <s v="High Booking"/>
  </r>
  <r>
    <x v="998"/>
    <d v="2026-03-25T00:00:00"/>
    <d v="2026-03-25T00:00:00"/>
    <d v="1899-12-30T22:30:00"/>
    <x v="0"/>
    <s v="Mar"/>
    <s v="M022"/>
    <x v="34"/>
    <s v="Drama"/>
    <s v="Hindi"/>
    <n v="9"/>
    <s v="C121"/>
    <x v="21"/>
    <x v="1"/>
    <n v="3"/>
    <n v="240"/>
    <n v="720"/>
    <x v="1"/>
    <n v="32"/>
    <s v="Male"/>
    <x v="2"/>
    <s v="Medium Booking"/>
  </r>
  <r>
    <x v="999"/>
    <d v="2026-02-09T00:00:00"/>
    <d v="2026-02-10T00:00:00"/>
    <d v="1899-12-30T09:30:00"/>
    <x v="0"/>
    <s v="Feb"/>
    <s v="M035"/>
    <x v="24"/>
    <s v="Comedy"/>
    <s v="Malayalam"/>
    <n v="7.8"/>
    <s v="C162"/>
    <x v="0"/>
    <x v="0"/>
    <n v="5"/>
    <n v="160"/>
    <n v="800"/>
    <x v="4"/>
    <n v="34"/>
    <s v="Other"/>
    <x v="2"/>
    <s v="High Booking"/>
  </r>
  <r>
    <x v="1000"/>
    <d v="2026-06-27T00:00:00"/>
    <d v="2026-07-04T00:00:00"/>
    <d v="1899-12-30T15:30:00"/>
    <x v="1"/>
    <s v="Jun"/>
    <s v="M028"/>
    <x v="39"/>
    <s v="Action"/>
    <s v="Kannada"/>
    <n v="8.1999999999999993"/>
    <s v="C053"/>
    <x v="22"/>
    <x v="8"/>
    <n v="1"/>
    <n v="440"/>
    <n v="440"/>
    <x v="4"/>
    <n v="56"/>
    <s v="Other"/>
    <x v="1"/>
    <s v="Low Booking"/>
  </r>
  <r>
    <x v="1001"/>
    <d v="2026-04-18T00:00:00"/>
    <d v="2026-04-18T00:00:00"/>
    <d v="1899-12-30T15:30:00"/>
    <x v="1"/>
    <s v="Apr"/>
    <s v="M022"/>
    <x v="34"/>
    <s v="Drama"/>
    <s v="Hindi"/>
    <n v="9"/>
    <s v="C063"/>
    <x v="16"/>
    <x v="11"/>
    <n v="5"/>
    <n v="240"/>
    <n v="1200"/>
    <x v="3"/>
    <n v="60"/>
    <s v="Male"/>
    <x v="1"/>
    <s v="High Booking"/>
  </r>
  <r>
    <x v="1002"/>
    <d v="2026-05-05T00:00:00"/>
    <d v="2026-05-08T00:00:00"/>
    <d v="1899-12-30T21:15:00"/>
    <x v="0"/>
    <s v="May"/>
    <s v="M020"/>
    <x v="18"/>
    <s v="Action"/>
    <s v="Hindi"/>
    <n v="7"/>
    <s v="C053"/>
    <x v="22"/>
    <x v="8"/>
    <n v="3"/>
    <n v="440"/>
    <n v="1320"/>
    <x v="0"/>
    <n v="49"/>
    <s v="Female"/>
    <x v="1"/>
    <s v="Medium Booking"/>
  </r>
  <r>
    <x v="1003"/>
    <d v="2026-01-11T00:00:00"/>
    <d v="2026-01-12T00:00:00"/>
    <d v="1899-12-30T21:15:00"/>
    <x v="1"/>
    <s v="Jan"/>
    <s v="M020"/>
    <x v="18"/>
    <s v="Action"/>
    <s v="Hindi"/>
    <n v="7"/>
    <s v="C143"/>
    <x v="16"/>
    <x v="9"/>
    <n v="3"/>
    <n v="240"/>
    <n v="720"/>
    <x v="4"/>
    <n v="41"/>
    <s v="Other"/>
    <x v="2"/>
    <s v="Medium Booking"/>
  </r>
  <r>
    <x v="1004"/>
    <d v="2026-03-30T00:00:00"/>
    <d v="2026-04-06T00:00:00"/>
    <d v="1899-12-30T22:30:00"/>
    <x v="0"/>
    <s v="Mar"/>
    <s v="M033"/>
    <x v="10"/>
    <s v="Action"/>
    <s v="Malayalam"/>
    <n v="7.5"/>
    <s v="C131"/>
    <x v="5"/>
    <x v="4"/>
    <n v="1"/>
    <n v="340"/>
    <n v="340"/>
    <x v="2"/>
    <n v="45"/>
    <s v="Other"/>
    <x v="1"/>
    <s v="Low Booking"/>
  </r>
  <r>
    <x v="1005"/>
    <d v="2026-01-07T00:00:00"/>
    <d v="2026-01-12T00:00:00"/>
    <d v="1899-12-30T15:30:00"/>
    <x v="0"/>
    <s v="Jan"/>
    <s v="M003"/>
    <x v="2"/>
    <s v="Action"/>
    <s v="Tamil"/>
    <n v="8.3000000000000007"/>
    <s v="C093"/>
    <x v="19"/>
    <x v="3"/>
    <n v="4"/>
    <n v="240"/>
    <n v="960"/>
    <x v="1"/>
    <n v="40"/>
    <s v="Female"/>
    <x v="2"/>
    <s v="Medium Booking"/>
  </r>
  <r>
    <x v="1006"/>
    <d v="2026-03-25T00:00:00"/>
    <d v="2026-04-01T00:00:00"/>
    <d v="1899-12-30T22:30:00"/>
    <x v="0"/>
    <s v="Mar"/>
    <s v="M025"/>
    <x v="38"/>
    <s v="Romance"/>
    <s v="Hindi"/>
    <n v="6.8"/>
    <s v="C142"/>
    <x v="13"/>
    <x v="9"/>
    <n v="4"/>
    <n v="220"/>
    <n v="880"/>
    <x v="4"/>
    <n v="53"/>
    <s v="Female"/>
    <x v="1"/>
    <s v="Medium Booking"/>
  </r>
  <r>
    <x v="1007"/>
    <d v="2026-05-08T00:00:00"/>
    <d v="2026-05-09T00:00:00"/>
    <d v="1899-12-30T09:30:00"/>
    <x v="0"/>
    <s v="May"/>
    <s v="M009"/>
    <x v="33"/>
    <s v="Biography"/>
    <s v="Tamil"/>
    <n v="8.3000000000000007"/>
    <s v="C141"/>
    <x v="20"/>
    <x v="9"/>
    <n v="4"/>
    <n v="420"/>
    <n v="1680"/>
    <x v="4"/>
    <n v="37"/>
    <s v="Female"/>
    <x v="2"/>
    <s v="Medium Booking"/>
  </r>
  <r>
    <x v="1008"/>
    <d v="2026-06-13T00:00:00"/>
    <d v="2026-06-15T00:00:00"/>
    <d v="1899-12-30T15:30:00"/>
    <x v="1"/>
    <s v="Jun"/>
    <s v="M028"/>
    <x v="39"/>
    <s v="Action"/>
    <s v="Kannada"/>
    <n v="8.1999999999999993"/>
    <s v="C051"/>
    <x v="5"/>
    <x v="8"/>
    <n v="5"/>
    <n v="280"/>
    <n v="1400"/>
    <x v="2"/>
    <n v="46"/>
    <s v="Male"/>
    <x v="1"/>
    <s v="High Booking"/>
  </r>
  <r>
    <x v="1009"/>
    <d v="2026-01-05T00:00:00"/>
    <d v="2026-01-06T00:00:00"/>
    <d v="1899-12-30T12:45:00"/>
    <x v="0"/>
    <s v="Jan"/>
    <s v="M005"/>
    <x v="7"/>
    <s v="Drama"/>
    <s v="Tamil"/>
    <n v="7.3"/>
    <s v="C072"/>
    <x v="18"/>
    <x v="7"/>
    <n v="4"/>
    <n v="380"/>
    <n v="1520"/>
    <x v="0"/>
    <n v="52"/>
    <s v="Other"/>
    <x v="1"/>
    <s v="Medium Booking"/>
  </r>
  <r>
    <x v="1010"/>
    <d v="2026-02-20T00:00:00"/>
    <d v="2026-02-21T00:00:00"/>
    <d v="1899-12-30T18:30:00"/>
    <x v="0"/>
    <s v="Feb"/>
    <s v="M003"/>
    <x v="2"/>
    <s v="Action"/>
    <s v="Tamil"/>
    <n v="8.3000000000000007"/>
    <s v="C133"/>
    <x v="22"/>
    <x v="4"/>
    <n v="5"/>
    <n v="360"/>
    <n v="1800"/>
    <x v="4"/>
    <n v="40"/>
    <s v="Male"/>
    <x v="2"/>
    <s v="High Booking"/>
  </r>
  <r>
    <x v="1011"/>
    <d v="2026-06-07T00:00:00"/>
    <d v="2026-06-08T00:00:00"/>
    <d v="1899-12-30T09:30:00"/>
    <x v="1"/>
    <s v="Jun"/>
    <s v="M009"/>
    <x v="33"/>
    <s v="Biography"/>
    <s v="Tamil"/>
    <n v="8.3000000000000007"/>
    <s v="C053"/>
    <x v="22"/>
    <x v="8"/>
    <n v="4"/>
    <n v="340"/>
    <n v="1360"/>
    <x v="2"/>
    <n v="35"/>
    <s v="Other"/>
    <x v="2"/>
    <s v="Medium Booking"/>
  </r>
  <r>
    <x v="1012"/>
    <d v="2026-03-04T00:00:00"/>
    <d v="2026-03-07T00:00:00"/>
    <d v="1899-12-30T18:30:00"/>
    <x v="0"/>
    <s v="Mar"/>
    <s v="M013"/>
    <x v="23"/>
    <s v="Action"/>
    <s v="Telugu"/>
    <n v="6.5"/>
    <s v="C052"/>
    <x v="11"/>
    <x v="8"/>
    <n v="1"/>
    <n v="200"/>
    <n v="200"/>
    <x v="4"/>
    <n v="57"/>
    <s v="Other"/>
    <x v="1"/>
    <s v="Low Booking"/>
  </r>
  <r>
    <x v="1013"/>
    <d v="2026-04-16T00:00:00"/>
    <d v="2026-04-18T00:00:00"/>
    <d v="1899-12-30T22:30:00"/>
    <x v="0"/>
    <s v="Apr"/>
    <s v="M033"/>
    <x v="10"/>
    <s v="Action"/>
    <s v="Malayalam"/>
    <n v="7.5"/>
    <s v="C132"/>
    <x v="11"/>
    <x v="4"/>
    <n v="3"/>
    <n v="260"/>
    <n v="780"/>
    <x v="1"/>
    <n v="34"/>
    <s v="Female"/>
    <x v="2"/>
    <s v="Medium Booking"/>
  </r>
  <r>
    <x v="1014"/>
    <d v="2026-04-04T00:00:00"/>
    <d v="2026-04-07T00:00:00"/>
    <d v="1899-12-30T21:15:00"/>
    <x v="1"/>
    <s v="Apr"/>
    <s v="M009"/>
    <x v="33"/>
    <s v="Biography"/>
    <s v="Tamil"/>
    <n v="8.3000000000000007"/>
    <s v="C082"/>
    <x v="0"/>
    <x v="14"/>
    <n v="6"/>
    <n v="280"/>
    <n v="1680"/>
    <x v="2"/>
    <n v="33"/>
    <s v="Male"/>
    <x v="2"/>
    <s v="High Booking"/>
  </r>
  <r>
    <x v="1015"/>
    <d v="2026-05-18T00:00:00"/>
    <d v="2026-05-23T00:00:00"/>
    <d v="1899-12-30T12:45:00"/>
    <x v="0"/>
    <s v="May"/>
    <s v="M003"/>
    <x v="2"/>
    <s v="Action"/>
    <s v="Tamil"/>
    <n v="8.3000000000000007"/>
    <s v="C133"/>
    <x v="22"/>
    <x v="4"/>
    <n v="4"/>
    <n v="280"/>
    <n v="1120"/>
    <x v="1"/>
    <n v="53"/>
    <s v="Other"/>
    <x v="1"/>
    <s v="Medium Booking"/>
  </r>
  <r>
    <x v="1016"/>
    <d v="2026-04-28T00:00:00"/>
    <d v="2026-05-05T00:00:00"/>
    <d v="1899-12-30T22:30:00"/>
    <x v="0"/>
    <s v="Apr"/>
    <s v="M015"/>
    <x v="30"/>
    <s v="Sci-Fi"/>
    <s v="Telugu"/>
    <n v="7"/>
    <s v="C101"/>
    <x v="6"/>
    <x v="6"/>
    <n v="6"/>
    <n v="180"/>
    <n v="1080"/>
    <x v="1"/>
    <n v="53"/>
    <s v="Female"/>
    <x v="1"/>
    <s v="High Booking"/>
  </r>
  <r>
    <x v="1017"/>
    <d v="2026-01-17T00:00:00"/>
    <d v="2026-01-22T00:00:00"/>
    <d v="1899-12-30T18:30:00"/>
    <x v="1"/>
    <s v="Jan"/>
    <s v="M002"/>
    <x v="12"/>
    <s v="Action"/>
    <s v="Tamil"/>
    <n v="7.1"/>
    <s v="C162"/>
    <x v="0"/>
    <x v="0"/>
    <n v="3"/>
    <n v="160"/>
    <n v="480"/>
    <x v="2"/>
    <n v="56"/>
    <s v="Female"/>
    <x v="1"/>
    <s v="Medium Booking"/>
  </r>
  <r>
    <x v="1018"/>
    <d v="2026-06-19T00:00:00"/>
    <d v="2026-06-26T00:00:00"/>
    <d v="1899-12-30T12:45:00"/>
    <x v="0"/>
    <s v="Jun"/>
    <s v="M008"/>
    <x v="36"/>
    <s v="Romance"/>
    <s v="Tamil"/>
    <n v="7.4"/>
    <s v="C153"/>
    <x v="15"/>
    <x v="10"/>
    <n v="2"/>
    <n v="240"/>
    <n v="480"/>
    <x v="3"/>
    <n v="44"/>
    <s v="Other"/>
    <x v="2"/>
    <s v="Low Booking"/>
  </r>
  <r>
    <x v="1019"/>
    <d v="2026-04-02T00:00:00"/>
    <d v="2026-04-03T00:00:00"/>
    <d v="1899-12-30T12:45:00"/>
    <x v="0"/>
    <s v="Apr"/>
    <s v="M029"/>
    <x v="1"/>
    <s v="Adventure"/>
    <s v="Kannada"/>
    <n v="8.6999999999999993"/>
    <s v="C022"/>
    <x v="10"/>
    <x v="5"/>
    <n v="1"/>
    <n v="380"/>
    <n v="380"/>
    <x v="2"/>
    <n v="30"/>
    <s v="Male"/>
    <x v="2"/>
    <s v="Low Booking"/>
  </r>
  <r>
    <x v="1020"/>
    <d v="2026-01-31T00:00:00"/>
    <d v="2026-02-05T00:00:00"/>
    <d v="1899-12-30T22:30:00"/>
    <x v="1"/>
    <s v="Jan"/>
    <s v="M003"/>
    <x v="2"/>
    <s v="Action"/>
    <s v="Tamil"/>
    <n v="8.3000000000000007"/>
    <s v="C092"/>
    <x v="3"/>
    <x v="3"/>
    <n v="4"/>
    <n v="340"/>
    <n v="1360"/>
    <x v="2"/>
    <n v="42"/>
    <s v="Female"/>
    <x v="2"/>
    <s v="Medium Booking"/>
  </r>
  <r>
    <x v="1021"/>
    <d v="2026-01-25T00:00:00"/>
    <d v="2026-01-29T00:00:00"/>
    <d v="1899-12-30T12:45:00"/>
    <x v="1"/>
    <s v="Jan"/>
    <s v="M009"/>
    <x v="33"/>
    <s v="Biography"/>
    <s v="Tamil"/>
    <n v="8.3000000000000007"/>
    <s v="C161"/>
    <x v="4"/>
    <x v="0"/>
    <n v="5"/>
    <n v="360"/>
    <n v="1800"/>
    <x v="1"/>
    <n v="43"/>
    <s v="Other"/>
    <x v="2"/>
    <s v="High Booking"/>
  </r>
  <r>
    <x v="1022"/>
    <d v="2026-03-28T00:00:00"/>
    <d v="2026-04-04T00:00:00"/>
    <d v="1899-12-30T22:30:00"/>
    <x v="1"/>
    <s v="Mar"/>
    <s v="M028"/>
    <x v="39"/>
    <s v="Action"/>
    <s v="Kannada"/>
    <n v="8.1999999999999993"/>
    <s v="C121"/>
    <x v="21"/>
    <x v="1"/>
    <n v="1"/>
    <n v="240"/>
    <n v="240"/>
    <x v="3"/>
    <n v="21"/>
    <s v="Male"/>
    <x v="0"/>
    <s v="Low Booking"/>
  </r>
  <r>
    <x v="1023"/>
    <d v="2026-05-16T00:00:00"/>
    <d v="2026-05-16T00:00:00"/>
    <d v="1899-12-30T12:45:00"/>
    <x v="1"/>
    <s v="May"/>
    <s v="M001"/>
    <x v="4"/>
    <s v="Action"/>
    <s v="Tamil"/>
    <n v="8"/>
    <s v="C091"/>
    <x v="17"/>
    <x v="3"/>
    <n v="1"/>
    <n v="200"/>
    <n v="200"/>
    <x v="0"/>
    <n v="22"/>
    <s v="Female"/>
    <x v="0"/>
    <s v="Low Booking"/>
  </r>
  <r>
    <x v="1024"/>
    <d v="2026-05-18T00:00:00"/>
    <d v="2026-05-21T00:00:00"/>
    <d v="1899-12-30T21:15:00"/>
    <x v="0"/>
    <s v="May"/>
    <s v="M039"/>
    <x v="15"/>
    <s v="Sci-Fi"/>
    <s v="English"/>
    <n v="8.5"/>
    <s v="C031"/>
    <x v="8"/>
    <x v="13"/>
    <n v="3"/>
    <n v="240"/>
    <n v="720"/>
    <x v="4"/>
    <n v="29"/>
    <s v="Male"/>
    <x v="0"/>
    <s v="Medium Booking"/>
  </r>
  <r>
    <x v="1025"/>
    <d v="2026-05-18T00:00:00"/>
    <d v="2026-05-19T00:00:00"/>
    <d v="1899-12-30T09:30:00"/>
    <x v="0"/>
    <s v="May"/>
    <s v="M031"/>
    <x v="22"/>
    <s v="Drama"/>
    <s v="Malayalam"/>
    <n v="8.3000000000000007"/>
    <s v="C072"/>
    <x v="18"/>
    <x v="7"/>
    <n v="1"/>
    <n v="200"/>
    <n v="200"/>
    <x v="2"/>
    <n v="28"/>
    <s v="Other"/>
    <x v="0"/>
    <s v="Low Booking"/>
  </r>
  <r>
    <x v="1026"/>
    <d v="2026-06-06T00:00:00"/>
    <d v="2026-06-11T00:00:00"/>
    <d v="1899-12-30T21:15:00"/>
    <x v="1"/>
    <s v="Jun"/>
    <s v="M037"/>
    <x v="11"/>
    <s v="Biography"/>
    <s v="English"/>
    <n v="8.5"/>
    <s v="C151"/>
    <x v="9"/>
    <x v="10"/>
    <n v="4"/>
    <n v="460"/>
    <n v="1840"/>
    <x v="1"/>
    <n v="60"/>
    <s v="Male"/>
    <x v="1"/>
    <s v="Medium Booking"/>
  </r>
  <r>
    <x v="1027"/>
    <d v="2026-02-06T00:00:00"/>
    <d v="2026-02-09T00:00:00"/>
    <d v="1899-12-30T22:30:00"/>
    <x v="0"/>
    <s v="Feb"/>
    <s v="M039"/>
    <x v="15"/>
    <s v="Sci-Fi"/>
    <s v="English"/>
    <n v="8.5"/>
    <s v="C112"/>
    <x v="2"/>
    <x v="2"/>
    <n v="4"/>
    <n v="240"/>
    <n v="960"/>
    <x v="0"/>
    <n v="48"/>
    <s v="Male"/>
    <x v="1"/>
    <s v="Medium Booking"/>
  </r>
  <r>
    <x v="1028"/>
    <d v="2026-05-15T00:00:00"/>
    <d v="2026-05-21T00:00:00"/>
    <d v="1899-12-30T22:30:00"/>
    <x v="0"/>
    <s v="May"/>
    <s v="M028"/>
    <x v="39"/>
    <s v="Action"/>
    <s v="Kannada"/>
    <n v="8.1999999999999993"/>
    <s v="C143"/>
    <x v="16"/>
    <x v="9"/>
    <n v="2"/>
    <n v="240"/>
    <n v="480"/>
    <x v="4"/>
    <n v="36"/>
    <s v="Female"/>
    <x v="2"/>
    <s v="Low Booking"/>
  </r>
  <r>
    <x v="1029"/>
    <d v="2026-01-22T00:00:00"/>
    <d v="2026-01-29T00:00:00"/>
    <d v="1899-12-30T22:30:00"/>
    <x v="0"/>
    <s v="Jan"/>
    <s v="M001"/>
    <x v="4"/>
    <s v="Action"/>
    <s v="Tamil"/>
    <n v="8"/>
    <s v="C031"/>
    <x v="8"/>
    <x v="13"/>
    <n v="3"/>
    <n v="240"/>
    <n v="720"/>
    <x v="0"/>
    <n v="36"/>
    <s v="Male"/>
    <x v="2"/>
    <s v="Medium Booking"/>
  </r>
  <r>
    <x v="1030"/>
    <d v="2026-01-23T00:00:00"/>
    <d v="2026-01-27T00:00:00"/>
    <d v="1899-12-30T09:30:00"/>
    <x v="0"/>
    <s v="Jan"/>
    <s v="M035"/>
    <x v="24"/>
    <s v="Comedy"/>
    <s v="Malayalam"/>
    <n v="7.8"/>
    <s v="C163"/>
    <x v="14"/>
    <x v="0"/>
    <n v="3"/>
    <n v="360"/>
    <n v="1080"/>
    <x v="1"/>
    <n v="52"/>
    <s v="Female"/>
    <x v="1"/>
    <s v="Medium Booking"/>
  </r>
  <r>
    <x v="1031"/>
    <d v="2026-04-01T00:00:00"/>
    <d v="2026-04-01T00:00:00"/>
    <d v="1899-12-30T22:30:00"/>
    <x v="0"/>
    <s v="Apr"/>
    <s v="M032"/>
    <x v="14"/>
    <s v="Romance"/>
    <s v="Malayalam"/>
    <n v="8.3000000000000007"/>
    <s v="C152"/>
    <x v="18"/>
    <x v="10"/>
    <n v="4"/>
    <n v="340"/>
    <n v="1360"/>
    <x v="2"/>
    <n v="41"/>
    <s v="Male"/>
    <x v="2"/>
    <s v="Medium Booking"/>
  </r>
  <r>
    <x v="1032"/>
    <d v="2026-02-17T00:00:00"/>
    <d v="2026-02-20T00:00:00"/>
    <d v="1899-12-30T18:30:00"/>
    <x v="0"/>
    <s v="Feb"/>
    <s v="M026"/>
    <x v="3"/>
    <s v="Thriller"/>
    <s v="Hindi"/>
    <n v="8.1999999999999993"/>
    <s v="C022"/>
    <x v="10"/>
    <x v="5"/>
    <n v="3"/>
    <n v="200"/>
    <n v="600"/>
    <x v="3"/>
    <n v="20"/>
    <s v="Female"/>
    <x v="0"/>
    <s v="Medium Booking"/>
  </r>
  <r>
    <x v="1033"/>
    <d v="2026-03-03T00:00:00"/>
    <d v="2026-03-08T00:00:00"/>
    <d v="1899-12-30T21:15:00"/>
    <x v="0"/>
    <s v="Mar"/>
    <s v="M040"/>
    <x v="27"/>
    <s v="Animation"/>
    <s v="English"/>
    <n v="7.6"/>
    <s v="C091"/>
    <x v="17"/>
    <x v="3"/>
    <n v="2"/>
    <n v="200"/>
    <n v="400"/>
    <x v="0"/>
    <n v="27"/>
    <s v="Other"/>
    <x v="0"/>
    <s v="Low Booking"/>
  </r>
  <r>
    <x v="1034"/>
    <d v="2026-04-19T00:00:00"/>
    <d v="2026-04-23T00:00:00"/>
    <d v="1899-12-30T15:30:00"/>
    <x v="1"/>
    <s v="Apr"/>
    <s v="M006"/>
    <x v="25"/>
    <s v="Drama"/>
    <s v="Tamil"/>
    <n v="7.3"/>
    <s v="C143"/>
    <x v="16"/>
    <x v="9"/>
    <n v="2"/>
    <n v="240"/>
    <n v="480"/>
    <x v="4"/>
    <n v="42"/>
    <s v="Female"/>
    <x v="2"/>
    <s v="Low Booking"/>
  </r>
  <r>
    <x v="1035"/>
    <d v="2026-06-10T00:00:00"/>
    <d v="2026-06-16T00:00:00"/>
    <d v="1899-12-30T12:45:00"/>
    <x v="0"/>
    <s v="Jun"/>
    <s v="M002"/>
    <x v="12"/>
    <s v="Action"/>
    <s v="Tamil"/>
    <n v="7.1"/>
    <s v="C102"/>
    <x v="10"/>
    <x v="6"/>
    <n v="3"/>
    <n v="220"/>
    <n v="660"/>
    <x v="3"/>
    <n v="25"/>
    <s v="Male"/>
    <x v="0"/>
    <s v="Medium Booking"/>
  </r>
  <r>
    <x v="1036"/>
    <d v="2026-02-12T00:00:00"/>
    <d v="2026-02-16T00:00:00"/>
    <d v="1899-12-30T09:30:00"/>
    <x v="0"/>
    <s v="Feb"/>
    <s v="M038"/>
    <x v="0"/>
    <s v="Comedy"/>
    <s v="English"/>
    <n v="6.8"/>
    <s v="C161"/>
    <x v="4"/>
    <x v="0"/>
    <n v="2"/>
    <n v="360"/>
    <n v="720"/>
    <x v="4"/>
    <n v="34"/>
    <s v="Male"/>
    <x v="2"/>
    <s v="Low Booking"/>
  </r>
  <r>
    <x v="1037"/>
    <d v="2026-05-23T00:00:00"/>
    <d v="2026-05-30T00:00:00"/>
    <d v="1899-12-30T12:45:00"/>
    <x v="1"/>
    <s v="May"/>
    <s v="M006"/>
    <x v="25"/>
    <s v="Drama"/>
    <s v="Tamil"/>
    <n v="7.3"/>
    <s v="C121"/>
    <x v="21"/>
    <x v="1"/>
    <n v="3"/>
    <n v="240"/>
    <n v="720"/>
    <x v="3"/>
    <n v="42"/>
    <s v="Male"/>
    <x v="2"/>
    <s v="Medium Booking"/>
  </r>
  <r>
    <x v="1038"/>
    <d v="2026-06-07T00:00:00"/>
    <d v="2026-06-12T00:00:00"/>
    <d v="1899-12-30T12:45:00"/>
    <x v="1"/>
    <s v="Jun"/>
    <s v="M012"/>
    <x v="32"/>
    <s v="Action"/>
    <s v="Telugu"/>
    <n v="7.8"/>
    <s v="C041"/>
    <x v="21"/>
    <x v="15"/>
    <n v="3"/>
    <n v="240"/>
    <n v="720"/>
    <x v="3"/>
    <n v="30"/>
    <s v="Other"/>
    <x v="2"/>
    <s v="Medium Booking"/>
  </r>
  <r>
    <x v="1039"/>
    <d v="2026-02-09T00:00:00"/>
    <d v="2026-02-14T00:00:00"/>
    <d v="1899-12-30T18:30:00"/>
    <x v="0"/>
    <s v="Feb"/>
    <s v="M033"/>
    <x v="10"/>
    <s v="Action"/>
    <s v="Malayalam"/>
    <n v="7.5"/>
    <s v="C062"/>
    <x v="13"/>
    <x v="11"/>
    <n v="2"/>
    <n v="240"/>
    <n v="480"/>
    <x v="1"/>
    <n v="43"/>
    <s v="Other"/>
    <x v="2"/>
    <s v="Low Booking"/>
  </r>
  <r>
    <x v="1040"/>
    <d v="2026-02-27T00:00:00"/>
    <d v="2026-03-01T00:00:00"/>
    <d v="1899-12-30T21:15:00"/>
    <x v="0"/>
    <s v="Feb"/>
    <s v="M022"/>
    <x v="34"/>
    <s v="Drama"/>
    <s v="Hindi"/>
    <n v="9"/>
    <s v="C081"/>
    <x v="4"/>
    <x v="14"/>
    <n v="1"/>
    <n v="280"/>
    <n v="280"/>
    <x v="0"/>
    <n v="56"/>
    <s v="Male"/>
    <x v="1"/>
    <s v="Low Booking"/>
  </r>
  <r>
    <x v="1041"/>
    <d v="2026-05-21T00:00:00"/>
    <d v="2026-05-26T00:00:00"/>
    <d v="1899-12-30T22:30:00"/>
    <x v="0"/>
    <s v="May"/>
    <s v="M002"/>
    <x v="12"/>
    <s v="Action"/>
    <s v="Tamil"/>
    <n v="7.1"/>
    <s v="C152"/>
    <x v="18"/>
    <x v="10"/>
    <n v="2"/>
    <n v="260"/>
    <n v="520"/>
    <x v="1"/>
    <n v="28"/>
    <s v="Male"/>
    <x v="0"/>
    <s v="Low Booking"/>
  </r>
  <r>
    <x v="1042"/>
    <d v="2026-01-27T00:00:00"/>
    <d v="2026-01-30T00:00:00"/>
    <d v="1899-12-30T22:30:00"/>
    <x v="0"/>
    <s v="Jan"/>
    <s v="M001"/>
    <x v="4"/>
    <s v="Action"/>
    <s v="Tamil"/>
    <n v="8"/>
    <s v="C011"/>
    <x v="17"/>
    <x v="12"/>
    <n v="1"/>
    <n v="420"/>
    <n v="420"/>
    <x v="0"/>
    <n v="32"/>
    <s v="Other"/>
    <x v="2"/>
    <s v="Low Booking"/>
  </r>
  <r>
    <x v="1043"/>
    <d v="2026-01-06T00:00:00"/>
    <d v="2026-01-13T00:00:00"/>
    <d v="1899-12-30T22:30:00"/>
    <x v="0"/>
    <s v="Jan"/>
    <s v="M037"/>
    <x v="11"/>
    <s v="Biography"/>
    <s v="English"/>
    <n v="8.5"/>
    <s v="C143"/>
    <x v="16"/>
    <x v="9"/>
    <n v="2"/>
    <n v="320"/>
    <n v="640"/>
    <x v="0"/>
    <n v="33"/>
    <s v="Female"/>
    <x v="2"/>
    <s v="Low Booking"/>
  </r>
  <r>
    <x v="1044"/>
    <d v="2026-06-12T00:00:00"/>
    <d v="2026-06-19T00:00:00"/>
    <d v="1899-12-30T22:30:00"/>
    <x v="0"/>
    <s v="Jun"/>
    <s v="M014"/>
    <x v="28"/>
    <s v="Romance"/>
    <s v="Telugu"/>
    <n v="8"/>
    <s v="C041"/>
    <x v="21"/>
    <x v="15"/>
    <n v="3"/>
    <n v="240"/>
    <n v="720"/>
    <x v="4"/>
    <n v="58"/>
    <s v="Female"/>
    <x v="1"/>
    <s v="Medium Booking"/>
  </r>
  <r>
    <x v="1045"/>
    <d v="2026-04-05T00:00:00"/>
    <d v="2026-04-05T00:00:00"/>
    <d v="1899-12-30T18:30:00"/>
    <x v="1"/>
    <s v="Apr"/>
    <s v="M012"/>
    <x v="32"/>
    <s v="Action"/>
    <s v="Telugu"/>
    <n v="7.8"/>
    <s v="C072"/>
    <x v="18"/>
    <x v="7"/>
    <n v="1"/>
    <n v="200"/>
    <n v="200"/>
    <x v="1"/>
    <n v="32"/>
    <s v="Male"/>
    <x v="2"/>
    <s v="Low Booking"/>
  </r>
  <r>
    <x v="1046"/>
    <d v="2026-04-18T00:00:00"/>
    <d v="2026-04-24T00:00:00"/>
    <d v="1899-12-30T18:30:00"/>
    <x v="1"/>
    <s v="Apr"/>
    <s v="M014"/>
    <x v="28"/>
    <s v="Romance"/>
    <s v="Telugu"/>
    <n v="8"/>
    <s v="C102"/>
    <x v="10"/>
    <x v="6"/>
    <n v="6"/>
    <n v="300"/>
    <n v="1800"/>
    <x v="0"/>
    <n v="60"/>
    <s v="Male"/>
    <x v="1"/>
    <s v="High Booking"/>
  </r>
  <r>
    <x v="1047"/>
    <d v="2026-02-25T00:00:00"/>
    <d v="2026-02-28T00:00:00"/>
    <d v="1899-12-30T15:30:00"/>
    <x v="0"/>
    <s v="Feb"/>
    <s v="M019"/>
    <x v="31"/>
    <s v="Drama"/>
    <s v="Hindi"/>
    <n v="6.1"/>
    <s v="C162"/>
    <x v="0"/>
    <x v="0"/>
    <n v="2"/>
    <n v="340"/>
    <n v="680"/>
    <x v="2"/>
    <n v="44"/>
    <s v="Female"/>
    <x v="2"/>
    <s v="Low Booking"/>
  </r>
  <r>
    <x v="1048"/>
    <d v="2026-05-01T00:00:00"/>
    <d v="2026-05-02T00:00:00"/>
    <d v="1899-12-30T09:30:00"/>
    <x v="0"/>
    <s v="May"/>
    <s v="M018"/>
    <x v="35"/>
    <s v="Romance"/>
    <s v="Telugu"/>
    <n v="8.5"/>
    <s v="C102"/>
    <x v="10"/>
    <x v="6"/>
    <n v="5"/>
    <n v="220"/>
    <n v="1100"/>
    <x v="2"/>
    <n v="44"/>
    <s v="Female"/>
    <x v="2"/>
    <s v="High Booking"/>
  </r>
  <r>
    <x v="1049"/>
    <d v="2026-06-18T00:00:00"/>
    <d v="2026-06-24T00:00:00"/>
    <d v="1899-12-30T22:30:00"/>
    <x v="0"/>
    <s v="Jun"/>
    <s v="M037"/>
    <x v="11"/>
    <s v="Biography"/>
    <s v="English"/>
    <n v="8.5"/>
    <s v="C101"/>
    <x v="6"/>
    <x v="6"/>
    <n v="5"/>
    <n v="180"/>
    <n v="900"/>
    <x v="1"/>
    <n v="54"/>
    <s v="Other"/>
    <x v="1"/>
    <s v="High Booking"/>
  </r>
  <r>
    <x v="1050"/>
    <d v="2026-06-14T00:00:00"/>
    <d v="2026-06-20T00:00:00"/>
    <d v="1899-12-30T18:30:00"/>
    <x v="1"/>
    <s v="Jun"/>
    <s v="M019"/>
    <x v="31"/>
    <s v="Drama"/>
    <s v="Hindi"/>
    <n v="6.1"/>
    <s v="C051"/>
    <x v="5"/>
    <x v="8"/>
    <n v="2"/>
    <n v="280"/>
    <n v="560"/>
    <x v="0"/>
    <n v="26"/>
    <s v="Other"/>
    <x v="0"/>
    <s v="Low Booking"/>
  </r>
  <r>
    <x v="1051"/>
    <d v="2026-06-23T00:00:00"/>
    <d v="2026-06-24T00:00:00"/>
    <d v="1899-12-30T15:30:00"/>
    <x v="0"/>
    <s v="Jun"/>
    <s v="M030"/>
    <x v="29"/>
    <s v="Comedy"/>
    <s v="Kannada"/>
    <n v="8"/>
    <s v="C023"/>
    <x v="7"/>
    <x v="5"/>
    <n v="1"/>
    <n v="240"/>
    <n v="240"/>
    <x v="2"/>
    <n v="23"/>
    <s v="Other"/>
    <x v="0"/>
    <s v="Low Booking"/>
  </r>
  <r>
    <x v="1052"/>
    <d v="2026-02-24T00:00:00"/>
    <d v="2026-02-28T00:00:00"/>
    <d v="1899-12-30T15:30:00"/>
    <x v="0"/>
    <s v="Feb"/>
    <s v="M033"/>
    <x v="10"/>
    <s v="Action"/>
    <s v="Malayalam"/>
    <n v="7.5"/>
    <s v="C083"/>
    <x v="14"/>
    <x v="14"/>
    <n v="5"/>
    <n v="460"/>
    <n v="2300"/>
    <x v="1"/>
    <n v="48"/>
    <s v="Female"/>
    <x v="1"/>
    <s v="High Booking"/>
  </r>
  <r>
    <x v="1053"/>
    <d v="2026-05-24T00:00:00"/>
    <d v="2026-05-26T00:00:00"/>
    <d v="1899-12-30T21:15:00"/>
    <x v="1"/>
    <s v="May"/>
    <s v="M036"/>
    <x v="37"/>
    <s v="Action"/>
    <s v="English"/>
    <n v="8.4"/>
    <s v="C041"/>
    <x v="21"/>
    <x v="15"/>
    <n v="2"/>
    <n v="160"/>
    <n v="320"/>
    <x v="4"/>
    <n v="28"/>
    <s v="Other"/>
    <x v="0"/>
    <s v="Low Booking"/>
  </r>
  <r>
    <x v="1054"/>
    <d v="2026-06-26T00:00:00"/>
    <d v="2026-06-29T00:00:00"/>
    <d v="1899-12-30T18:30:00"/>
    <x v="0"/>
    <s v="Jun"/>
    <s v="M039"/>
    <x v="15"/>
    <s v="Sci-Fi"/>
    <s v="English"/>
    <n v="8.5"/>
    <s v="C151"/>
    <x v="9"/>
    <x v="10"/>
    <n v="5"/>
    <n v="280"/>
    <n v="1400"/>
    <x v="4"/>
    <n v="42"/>
    <s v="Male"/>
    <x v="2"/>
    <s v="High Booking"/>
  </r>
  <r>
    <x v="1055"/>
    <d v="2026-05-31T00:00:00"/>
    <d v="2026-06-05T00:00:00"/>
    <d v="1899-12-30T21:15:00"/>
    <x v="1"/>
    <s v="May"/>
    <s v="M037"/>
    <x v="11"/>
    <s v="Biography"/>
    <s v="English"/>
    <n v="8.5"/>
    <s v="C132"/>
    <x v="11"/>
    <x v="4"/>
    <n v="2"/>
    <n v="360"/>
    <n v="720"/>
    <x v="1"/>
    <n v="60"/>
    <s v="Male"/>
    <x v="1"/>
    <s v="Low Booking"/>
  </r>
  <r>
    <x v="1056"/>
    <d v="2026-01-18T00:00:00"/>
    <d v="2026-01-20T00:00:00"/>
    <d v="1899-12-30T12:45:00"/>
    <x v="1"/>
    <s v="Jan"/>
    <s v="M004"/>
    <x v="9"/>
    <s v="Drama"/>
    <s v="Tamil"/>
    <n v="7.6"/>
    <s v="C072"/>
    <x v="18"/>
    <x v="7"/>
    <n v="5"/>
    <n v="280"/>
    <n v="1400"/>
    <x v="1"/>
    <n v="60"/>
    <s v="Female"/>
    <x v="1"/>
    <s v="High Booking"/>
  </r>
  <r>
    <x v="1057"/>
    <d v="2026-04-01T00:00:00"/>
    <d v="2026-04-08T00:00:00"/>
    <d v="1899-12-30T15:30:00"/>
    <x v="0"/>
    <s v="Apr"/>
    <s v="M001"/>
    <x v="4"/>
    <s v="Action"/>
    <s v="Tamil"/>
    <n v="8"/>
    <s v="C132"/>
    <x v="11"/>
    <x v="4"/>
    <n v="6"/>
    <n v="260"/>
    <n v="1560"/>
    <x v="3"/>
    <n v="50"/>
    <s v="Female"/>
    <x v="1"/>
    <s v="High Booking"/>
  </r>
  <r>
    <x v="1058"/>
    <d v="2026-02-12T00:00:00"/>
    <d v="2026-02-12T00:00:00"/>
    <d v="1899-12-30T22:30:00"/>
    <x v="0"/>
    <s v="Feb"/>
    <s v="M023"/>
    <x v="21"/>
    <s v="Comedy"/>
    <s v="Hindi"/>
    <n v="6.9"/>
    <s v="C153"/>
    <x v="15"/>
    <x v="10"/>
    <n v="2"/>
    <n v="240"/>
    <n v="480"/>
    <x v="3"/>
    <n v="35"/>
    <s v="Female"/>
    <x v="2"/>
    <s v="Low Booking"/>
  </r>
  <r>
    <x v="1059"/>
    <d v="2026-02-03T00:00:00"/>
    <d v="2026-02-03T00:00:00"/>
    <d v="1899-12-30T22:30:00"/>
    <x v="0"/>
    <s v="Feb"/>
    <s v="M027"/>
    <x v="5"/>
    <s v="Action"/>
    <s v="Kannada"/>
    <n v="8.3000000000000007"/>
    <s v="C012"/>
    <x v="3"/>
    <x v="12"/>
    <n v="2"/>
    <n v="160"/>
    <n v="320"/>
    <x v="1"/>
    <n v="20"/>
    <s v="Other"/>
    <x v="0"/>
    <s v="Low Booking"/>
  </r>
  <r>
    <x v="1060"/>
    <d v="2026-03-27T00:00:00"/>
    <d v="2026-04-01T00:00:00"/>
    <d v="1899-12-30T21:15:00"/>
    <x v="0"/>
    <s v="Mar"/>
    <s v="M031"/>
    <x v="22"/>
    <s v="Drama"/>
    <s v="Malayalam"/>
    <n v="8.3000000000000007"/>
    <s v="C101"/>
    <x v="6"/>
    <x v="6"/>
    <n v="4"/>
    <n v="260"/>
    <n v="1040"/>
    <x v="4"/>
    <n v="34"/>
    <s v="Female"/>
    <x v="2"/>
    <s v="Medium Booking"/>
  </r>
  <r>
    <x v="1061"/>
    <d v="2026-01-22T00:00:00"/>
    <d v="2026-01-29T00:00:00"/>
    <d v="1899-12-30T09:30:00"/>
    <x v="0"/>
    <s v="Jan"/>
    <s v="M036"/>
    <x v="37"/>
    <s v="Action"/>
    <s v="English"/>
    <n v="8.4"/>
    <s v="C023"/>
    <x v="7"/>
    <x v="5"/>
    <n v="5"/>
    <n v="240"/>
    <n v="1200"/>
    <x v="3"/>
    <n v="26"/>
    <s v="Male"/>
    <x v="0"/>
    <s v="High Booking"/>
  </r>
  <r>
    <x v="1062"/>
    <d v="2026-01-17T00:00:00"/>
    <d v="2026-01-19T00:00:00"/>
    <d v="1899-12-30T21:15:00"/>
    <x v="1"/>
    <s v="Jan"/>
    <s v="M019"/>
    <x v="31"/>
    <s v="Drama"/>
    <s v="Hindi"/>
    <n v="6.1"/>
    <s v="C061"/>
    <x v="20"/>
    <x v="11"/>
    <n v="5"/>
    <n v="260"/>
    <n v="1300"/>
    <x v="2"/>
    <n v="39"/>
    <s v="Other"/>
    <x v="2"/>
    <s v="High Booking"/>
  </r>
  <r>
    <x v="1063"/>
    <d v="2026-06-11T00:00:00"/>
    <d v="2026-06-16T00:00:00"/>
    <d v="1899-12-30T12:45:00"/>
    <x v="0"/>
    <s v="Jun"/>
    <s v="M030"/>
    <x v="29"/>
    <s v="Comedy"/>
    <s v="Kannada"/>
    <n v="8"/>
    <s v="C031"/>
    <x v="8"/>
    <x v="13"/>
    <n v="2"/>
    <n v="420"/>
    <n v="840"/>
    <x v="3"/>
    <n v="23"/>
    <s v="Male"/>
    <x v="0"/>
    <s v="Low Booking"/>
  </r>
  <r>
    <x v="1064"/>
    <d v="2026-06-25T00:00:00"/>
    <d v="2026-06-28T00:00:00"/>
    <d v="1899-12-30T22:30:00"/>
    <x v="0"/>
    <s v="Jun"/>
    <s v="M006"/>
    <x v="25"/>
    <s v="Drama"/>
    <s v="Tamil"/>
    <n v="7.3"/>
    <s v="C161"/>
    <x v="4"/>
    <x v="0"/>
    <n v="2"/>
    <n v="280"/>
    <n v="560"/>
    <x v="0"/>
    <n v="30"/>
    <s v="Other"/>
    <x v="2"/>
    <s v="Low Booking"/>
  </r>
  <r>
    <x v="1065"/>
    <d v="2026-05-01T00:00:00"/>
    <d v="2026-05-05T00:00:00"/>
    <d v="1899-12-30T15:30:00"/>
    <x v="0"/>
    <s v="May"/>
    <s v="M027"/>
    <x v="5"/>
    <s v="Action"/>
    <s v="Kannada"/>
    <n v="8.3000000000000007"/>
    <s v="C132"/>
    <x v="11"/>
    <x v="4"/>
    <n v="3"/>
    <n v="180"/>
    <n v="540"/>
    <x v="0"/>
    <n v="30"/>
    <s v="Other"/>
    <x v="2"/>
    <s v="Medium Booking"/>
  </r>
  <r>
    <x v="1066"/>
    <d v="2026-06-29T00:00:00"/>
    <d v="2026-06-30T00:00:00"/>
    <d v="1899-12-30T18:30:00"/>
    <x v="0"/>
    <s v="Jun"/>
    <s v="M026"/>
    <x v="3"/>
    <s v="Thriller"/>
    <s v="Hindi"/>
    <n v="8.1999999999999993"/>
    <s v="C022"/>
    <x v="10"/>
    <x v="5"/>
    <n v="2"/>
    <n v="200"/>
    <n v="400"/>
    <x v="0"/>
    <n v="28"/>
    <s v="Female"/>
    <x v="0"/>
    <s v="Low Booking"/>
  </r>
  <r>
    <x v="1067"/>
    <d v="2026-02-25T00:00:00"/>
    <d v="2026-03-03T00:00:00"/>
    <d v="1899-12-30T15:30:00"/>
    <x v="0"/>
    <s v="Feb"/>
    <s v="M007"/>
    <x v="16"/>
    <s v="Comedy"/>
    <s v="Tamil"/>
    <n v="8"/>
    <s v="C082"/>
    <x v="0"/>
    <x v="14"/>
    <n v="3"/>
    <n v="280"/>
    <n v="840"/>
    <x v="3"/>
    <n v="34"/>
    <s v="Male"/>
    <x v="2"/>
    <s v="Medium Booking"/>
  </r>
  <r>
    <x v="1068"/>
    <d v="2026-05-07T00:00:00"/>
    <d v="2026-05-12T00:00:00"/>
    <d v="1899-12-30T09:30:00"/>
    <x v="0"/>
    <s v="May"/>
    <s v="M036"/>
    <x v="37"/>
    <s v="Action"/>
    <s v="English"/>
    <n v="8.4"/>
    <s v="C021"/>
    <x v="6"/>
    <x v="5"/>
    <n v="4"/>
    <n v="400"/>
    <n v="1600"/>
    <x v="1"/>
    <n v="46"/>
    <s v="Other"/>
    <x v="1"/>
    <s v="Medium Booking"/>
  </r>
  <r>
    <x v="1069"/>
    <d v="2026-06-28T00:00:00"/>
    <d v="2026-06-29T00:00:00"/>
    <d v="1899-12-30T15:30:00"/>
    <x v="1"/>
    <s v="Jun"/>
    <s v="M019"/>
    <x v="31"/>
    <s v="Drama"/>
    <s v="Hindi"/>
    <n v="6.1"/>
    <s v="C162"/>
    <x v="0"/>
    <x v="0"/>
    <n v="3"/>
    <n v="160"/>
    <n v="480"/>
    <x v="1"/>
    <n v="49"/>
    <s v="Other"/>
    <x v="1"/>
    <s v="Medium Booking"/>
  </r>
  <r>
    <x v="1070"/>
    <d v="2026-02-28T00:00:00"/>
    <d v="2026-03-02T00:00:00"/>
    <d v="1899-12-30T18:30:00"/>
    <x v="1"/>
    <s v="Feb"/>
    <s v="M002"/>
    <x v="12"/>
    <s v="Action"/>
    <s v="Tamil"/>
    <n v="7.1"/>
    <s v="C082"/>
    <x v="0"/>
    <x v="14"/>
    <n v="3"/>
    <n v="360"/>
    <n v="1080"/>
    <x v="4"/>
    <n v="43"/>
    <s v="Male"/>
    <x v="2"/>
    <s v="Medium Booking"/>
  </r>
  <r>
    <x v="1071"/>
    <d v="2026-04-09T00:00:00"/>
    <d v="2026-04-15T00:00:00"/>
    <d v="1899-12-30T09:30:00"/>
    <x v="0"/>
    <s v="Apr"/>
    <s v="M038"/>
    <x v="0"/>
    <s v="Comedy"/>
    <s v="English"/>
    <n v="6.8"/>
    <s v="C033"/>
    <x v="23"/>
    <x v="13"/>
    <n v="2"/>
    <n v="180"/>
    <n v="360"/>
    <x v="2"/>
    <n v="41"/>
    <s v="Male"/>
    <x v="2"/>
    <s v="Low Booking"/>
  </r>
  <r>
    <x v="1072"/>
    <d v="2026-02-25T00:00:00"/>
    <d v="2026-02-26T00:00:00"/>
    <d v="1899-12-30T15:30:00"/>
    <x v="0"/>
    <s v="Feb"/>
    <s v="M001"/>
    <x v="4"/>
    <s v="Action"/>
    <s v="Tamil"/>
    <n v="8"/>
    <s v="C111"/>
    <x v="8"/>
    <x v="2"/>
    <n v="2"/>
    <n v="180"/>
    <n v="360"/>
    <x v="1"/>
    <n v="28"/>
    <s v="Male"/>
    <x v="0"/>
    <s v="Low Booking"/>
  </r>
  <r>
    <x v="1073"/>
    <d v="2026-05-05T00:00:00"/>
    <d v="2026-05-12T00:00:00"/>
    <d v="1899-12-30T15:30:00"/>
    <x v="0"/>
    <s v="May"/>
    <s v="M012"/>
    <x v="32"/>
    <s v="Action"/>
    <s v="Telugu"/>
    <n v="7.8"/>
    <s v="C042"/>
    <x v="1"/>
    <x v="15"/>
    <n v="6"/>
    <n v="360"/>
    <n v="2160"/>
    <x v="0"/>
    <n v="22"/>
    <s v="Female"/>
    <x v="0"/>
    <s v="High Booking"/>
  </r>
  <r>
    <x v="1074"/>
    <d v="2026-03-02T00:00:00"/>
    <d v="2026-03-09T00:00:00"/>
    <d v="1899-12-30T15:30:00"/>
    <x v="0"/>
    <s v="Mar"/>
    <s v="M031"/>
    <x v="22"/>
    <s v="Drama"/>
    <s v="Malayalam"/>
    <n v="8.3000000000000007"/>
    <s v="C093"/>
    <x v="19"/>
    <x v="3"/>
    <n v="1"/>
    <n v="320"/>
    <n v="320"/>
    <x v="4"/>
    <n v="58"/>
    <s v="Other"/>
    <x v="1"/>
    <s v="Low Booking"/>
  </r>
  <r>
    <x v="1075"/>
    <d v="2026-06-03T00:00:00"/>
    <d v="2026-06-05T00:00:00"/>
    <d v="1899-12-30T09:30:00"/>
    <x v="0"/>
    <s v="Jun"/>
    <s v="M017"/>
    <x v="26"/>
    <s v="Action"/>
    <s v="Telugu"/>
    <n v="8.1999999999999993"/>
    <s v="C081"/>
    <x v="4"/>
    <x v="14"/>
    <n v="4"/>
    <n v="200"/>
    <n v="800"/>
    <x v="4"/>
    <n v="48"/>
    <s v="Female"/>
    <x v="1"/>
    <s v="Medium Booking"/>
  </r>
  <r>
    <x v="1076"/>
    <d v="2026-03-05T00:00:00"/>
    <d v="2026-03-08T00:00:00"/>
    <d v="1899-12-30T15:30:00"/>
    <x v="0"/>
    <s v="Mar"/>
    <s v="M038"/>
    <x v="0"/>
    <s v="Comedy"/>
    <s v="English"/>
    <n v="6.8"/>
    <s v="C153"/>
    <x v="15"/>
    <x v="10"/>
    <n v="5"/>
    <n v="240"/>
    <n v="1200"/>
    <x v="0"/>
    <n v="48"/>
    <s v="Female"/>
    <x v="1"/>
    <s v="High Booking"/>
  </r>
  <r>
    <x v="1077"/>
    <d v="2026-02-02T00:00:00"/>
    <d v="2026-02-07T00:00:00"/>
    <d v="1899-12-30T18:30:00"/>
    <x v="0"/>
    <s v="Feb"/>
    <s v="M030"/>
    <x v="29"/>
    <s v="Comedy"/>
    <s v="Kannada"/>
    <n v="8"/>
    <s v="C131"/>
    <x v="5"/>
    <x v="4"/>
    <n v="4"/>
    <n v="160"/>
    <n v="640"/>
    <x v="3"/>
    <n v="33"/>
    <s v="Female"/>
    <x v="2"/>
    <s v="Medium Booking"/>
  </r>
  <r>
    <x v="1078"/>
    <d v="2026-04-09T00:00:00"/>
    <d v="2026-04-11T00:00:00"/>
    <d v="1899-12-30T09:30:00"/>
    <x v="0"/>
    <s v="Apr"/>
    <s v="M022"/>
    <x v="34"/>
    <s v="Drama"/>
    <s v="Hindi"/>
    <n v="9"/>
    <s v="C023"/>
    <x v="7"/>
    <x v="5"/>
    <n v="3"/>
    <n v="420"/>
    <n v="1260"/>
    <x v="4"/>
    <n v="35"/>
    <s v="Male"/>
    <x v="2"/>
    <s v="Medium Booking"/>
  </r>
  <r>
    <x v="1079"/>
    <d v="2026-02-06T00:00:00"/>
    <d v="2026-02-11T00:00:00"/>
    <d v="1899-12-30T18:30:00"/>
    <x v="0"/>
    <s v="Feb"/>
    <s v="M033"/>
    <x v="10"/>
    <s v="Action"/>
    <s v="Malayalam"/>
    <n v="7.5"/>
    <s v="C021"/>
    <x v="6"/>
    <x v="5"/>
    <n v="2"/>
    <n v="300"/>
    <n v="600"/>
    <x v="1"/>
    <n v="57"/>
    <s v="Female"/>
    <x v="1"/>
    <s v="Low Booking"/>
  </r>
  <r>
    <x v="1080"/>
    <d v="2026-03-22T00:00:00"/>
    <d v="2026-03-25T00:00:00"/>
    <d v="1899-12-30T22:30:00"/>
    <x v="1"/>
    <s v="Mar"/>
    <s v="M032"/>
    <x v="14"/>
    <s v="Romance"/>
    <s v="Malayalam"/>
    <n v="8.3000000000000007"/>
    <s v="C143"/>
    <x v="16"/>
    <x v="9"/>
    <n v="6"/>
    <n v="240"/>
    <n v="1440"/>
    <x v="0"/>
    <n v="21"/>
    <s v="Other"/>
    <x v="0"/>
    <s v="High Booking"/>
  </r>
  <r>
    <x v="1081"/>
    <d v="2026-03-05T00:00:00"/>
    <d v="2026-03-11T00:00:00"/>
    <d v="1899-12-30T22:30:00"/>
    <x v="0"/>
    <s v="Mar"/>
    <s v="M012"/>
    <x v="32"/>
    <s v="Action"/>
    <s v="Telugu"/>
    <n v="7.8"/>
    <s v="C011"/>
    <x v="17"/>
    <x v="12"/>
    <n v="2"/>
    <n v="240"/>
    <n v="480"/>
    <x v="3"/>
    <n v="59"/>
    <s v="Female"/>
    <x v="1"/>
    <s v="Low Booking"/>
  </r>
  <r>
    <x v="1082"/>
    <d v="2026-02-07T00:00:00"/>
    <d v="2026-02-14T00:00:00"/>
    <d v="1899-12-30T18:30:00"/>
    <x v="1"/>
    <s v="Feb"/>
    <s v="M022"/>
    <x v="34"/>
    <s v="Drama"/>
    <s v="Hindi"/>
    <n v="9"/>
    <s v="C123"/>
    <x v="12"/>
    <x v="1"/>
    <n v="3"/>
    <n v="220"/>
    <n v="660"/>
    <x v="2"/>
    <n v="35"/>
    <s v="Other"/>
    <x v="2"/>
    <s v="Medium Booking"/>
  </r>
  <r>
    <x v="1083"/>
    <d v="2026-03-14T00:00:00"/>
    <d v="2026-03-16T00:00:00"/>
    <d v="1899-12-30T12:45:00"/>
    <x v="1"/>
    <s v="Mar"/>
    <s v="M020"/>
    <x v="18"/>
    <s v="Action"/>
    <s v="Hindi"/>
    <n v="7"/>
    <s v="C073"/>
    <x v="15"/>
    <x v="7"/>
    <n v="2"/>
    <n v="240"/>
    <n v="480"/>
    <x v="4"/>
    <n v="41"/>
    <s v="Other"/>
    <x v="2"/>
    <s v="Low Booking"/>
  </r>
  <r>
    <x v="1084"/>
    <d v="2026-06-10T00:00:00"/>
    <d v="2026-06-16T00:00:00"/>
    <d v="1899-12-30T15:30:00"/>
    <x v="0"/>
    <s v="Jun"/>
    <s v="M023"/>
    <x v="21"/>
    <s v="Comedy"/>
    <s v="Hindi"/>
    <n v="6.9"/>
    <s v="C092"/>
    <x v="3"/>
    <x v="3"/>
    <n v="2"/>
    <n v="160"/>
    <n v="320"/>
    <x v="0"/>
    <n v="36"/>
    <s v="Male"/>
    <x v="2"/>
    <s v="Low Booking"/>
  </r>
  <r>
    <x v="1085"/>
    <d v="2026-02-03T00:00:00"/>
    <d v="2026-02-10T00:00:00"/>
    <d v="1899-12-30T09:30:00"/>
    <x v="0"/>
    <s v="Feb"/>
    <s v="M002"/>
    <x v="12"/>
    <s v="Action"/>
    <s v="Tamil"/>
    <n v="7.1"/>
    <s v="C022"/>
    <x v="10"/>
    <x v="5"/>
    <n v="2"/>
    <n v="200"/>
    <n v="400"/>
    <x v="1"/>
    <n v="33"/>
    <s v="Female"/>
    <x v="2"/>
    <s v="Low Booking"/>
  </r>
  <r>
    <x v="1086"/>
    <d v="2026-04-16T00:00:00"/>
    <d v="2026-04-21T00:00:00"/>
    <d v="1899-12-30T22:30:00"/>
    <x v="0"/>
    <s v="Apr"/>
    <s v="M028"/>
    <x v="39"/>
    <s v="Action"/>
    <s v="Kannada"/>
    <n v="8.1999999999999993"/>
    <s v="C112"/>
    <x v="2"/>
    <x v="2"/>
    <n v="3"/>
    <n v="320"/>
    <n v="960"/>
    <x v="0"/>
    <n v="43"/>
    <s v="Male"/>
    <x v="2"/>
    <s v="Medium Booking"/>
  </r>
  <r>
    <x v="1087"/>
    <d v="2026-04-25T00:00:00"/>
    <d v="2026-04-27T00:00:00"/>
    <d v="1899-12-30T22:30:00"/>
    <x v="1"/>
    <s v="Apr"/>
    <s v="M003"/>
    <x v="2"/>
    <s v="Action"/>
    <s v="Tamil"/>
    <n v="8.3000000000000007"/>
    <s v="C062"/>
    <x v="13"/>
    <x v="11"/>
    <n v="2"/>
    <n v="240"/>
    <n v="480"/>
    <x v="4"/>
    <n v="21"/>
    <s v="Male"/>
    <x v="0"/>
    <s v="Low Booking"/>
  </r>
  <r>
    <x v="1088"/>
    <d v="2026-02-26T00:00:00"/>
    <d v="2026-03-01T00:00:00"/>
    <d v="1899-12-30T09:30:00"/>
    <x v="0"/>
    <s v="Feb"/>
    <s v="M038"/>
    <x v="0"/>
    <s v="Comedy"/>
    <s v="English"/>
    <n v="6.8"/>
    <s v="C033"/>
    <x v="23"/>
    <x v="13"/>
    <n v="2"/>
    <n v="360"/>
    <n v="720"/>
    <x v="4"/>
    <n v="43"/>
    <s v="Male"/>
    <x v="2"/>
    <s v="Low Booking"/>
  </r>
  <r>
    <x v="1089"/>
    <d v="2026-05-21T00:00:00"/>
    <d v="2026-05-22T00:00:00"/>
    <d v="1899-12-30T21:15:00"/>
    <x v="0"/>
    <s v="May"/>
    <s v="M002"/>
    <x v="12"/>
    <s v="Action"/>
    <s v="Tamil"/>
    <n v="7.1"/>
    <s v="C132"/>
    <x v="11"/>
    <x v="4"/>
    <n v="2"/>
    <n v="180"/>
    <n v="360"/>
    <x v="0"/>
    <n v="23"/>
    <s v="Male"/>
    <x v="0"/>
    <s v="Low Booking"/>
  </r>
  <r>
    <x v="1090"/>
    <d v="2026-02-24T00:00:00"/>
    <d v="2026-02-26T00:00:00"/>
    <d v="1899-12-30T12:45:00"/>
    <x v="0"/>
    <s v="Feb"/>
    <s v="M017"/>
    <x v="26"/>
    <s v="Action"/>
    <s v="Telugu"/>
    <n v="8.1999999999999993"/>
    <s v="C142"/>
    <x v="13"/>
    <x v="9"/>
    <n v="2"/>
    <n v="400"/>
    <n v="800"/>
    <x v="1"/>
    <n v="28"/>
    <s v="Male"/>
    <x v="0"/>
    <s v="Low Booking"/>
  </r>
  <r>
    <x v="1091"/>
    <d v="2026-03-08T00:00:00"/>
    <d v="2026-03-14T00:00:00"/>
    <d v="1899-12-30T18:30:00"/>
    <x v="1"/>
    <s v="Mar"/>
    <s v="M003"/>
    <x v="2"/>
    <s v="Action"/>
    <s v="Tamil"/>
    <n v="8.3000000000000007"/>
    <s v="C071"/>
    <x v="9"/>
    <x v="7"/>
    <n v="1"/>
    <n v="260"/>
    <n v="260"/>
    <x v="2"/>
    <n v="50"/>
    <s v="Male"/>
    <x v="1"/>
    <s v="Low Booking"/>
  </r>
  <r>
    <x v="1092"/>
    <d v="2026-04-10T00:00:00"/>
    <d v="2026-04-11T00:00:00"/>
    <d v="1899-12-30T21:15:00"/>
    <x v="0"/>
    <s v="Apr"/>
    <s v="M028"/>
    <x v="39"/>
    <s v="Action"/>
    <s v="Kannada"/>
    <n v="8.1999999999999993"/>
    <s v="C052"/>
    <x v="11"/>
    <x v="8"/>
    <n v="4"/>
    <n v="200"/>
    <n v="800"/>
    <x v="1"/>
    <n v="31"/>
    <s v="Female"/>
    <x v="2"/>
    <s v="Medium Booking"/>
  </r>
  <r>
    <x v="1093"/>
    <d v="2026-06-15T00:00:00"/>
    <d v="2026-06-18T00:00:00"/>
    <d v="1899-12-30T15:30:00"/>
    <x v="0"/>
    <s v="Jun"/>
    <s v="M019"/>
    <x v="31"/>
    <s v="Drama"/>
    <s v="Hindi"/>
    <n v="6.1"/>
    <s v="C062"/>
    <x v="13"/>
    <x v="11"/>
    <n v="3"/>
    <n v="240"/>
    <n v="720"/>
    <x v="4"/>
    <n v="29"/>
    <s v="Other"/>
    <x v="0"/>
    <s v="Medium Booking"/>
  </r>
  <r>
    <x v="1094"/>
    <d v="2026-03-25T00:00:00"/>
    <d v="2026-04-01T00:00:00"/>
    <d v="1899-12-30T12:45:00"/>
    <x v="0"/>
    <s v="Mar"/>
    <s v="M040"/>
    <x v="27"/>
    <s v="Animation"/>
    <s v="English"/>
    <n v="7.6"/>
    <s v="C133"/>
    <x v="22"/>
    <x v="4"/>
    <n v="5"/>
    <n v="280"/>
    <n v="1400"/>
    <x v="0"/>
    <n v="60"/>
    <s v="Male"/>
    <x v="1"/>
    <s v="High Booking"/>
  </r>
  <r>
    <x v="1095"/>
    <d v="2026-01-08T00:00:00"/>
    <d v="2026-01-08T00:00:00"/>
    <d v="1899-12-30T09:30:00"/>
    <x v="0"/>
    <s v="Jan"/>
    <s v="M033"/>
    <x v="10"/>
    <s v="Action"/>
    <s v="Malayalam"/>
    <n v="7.5"/>
    <s v="C063"/>
    <x v="16"/>
    <x v="11"/>
    <n v="2"/>
    <n v="240"/>
    <n v="480"/>
    <x v="1"/>
    <n v="28"/>
    <s v="Male"/>
    <x v="0"/>
    <s v="Low Booking"/>
  </r>
  <r>
    <x v="1096"/>
    <d v="2026-04-19T00:00:00"/>
    <d v="2026-04-24T00:00:00"/>
    <d v="1899-12-30T15:30:00"/>
    <x v="1"/>
    <s v="Apr"/>
    <s v="M002"/>
    <x v="12"/>
    <s v="Action"/>
    <s v="Tamil"/>
    <n v="7.1"/>
    <s v="C093"/>
    <x v="19"/>
    <x v="3"/>
    <n v="2"/>
    <n v="240"/>
    <n v="480"/>
    <x v="2"/>
    <n v="27"/>
    <s v="Male"/>
    <x v="0"/>
    <s v="Low Booking"/>
  </r>
  <r>
    <x v="1097"/>
    <d v="2026-05-02T00:00:00"/>
    <d v="2026-05-04T00:00:00"/>
    <d v="1899-12-30T15:30:00"/>
    <x v="1"/>
    <s v="May"/>
    <s v="M001"/>
    <x v="4"/>
    <s v="Action"/>
    <s v="Tamil"/>
    <n v="8"/>
    <s v="C023"/>
    <x v="7"/>
    <x v="5"/>
    <n v="3"/>
    <n v="240"/>
    <n v="720"/>
    <x v="0"/>
    <n v="35"/>
    <s v="Female"/>
    <x v="2"/>
    <s v="Medium Booking"/>
  </r>
  <r>
    <x v="1098"/>
    <d v="2026-06-27T00:00:00"/>
    <d v="2026-06-29T00:00:00"/>
    <d v="1899-12-30T12:45:00"/>
    <x v="1"/>
    <s v="Jun"/>
    <s v="M006"/>
    <x v="25"/>
    <s v="Drama"/>
    <s v="Tamil"/>
    <n v="7.3"/>
    <s v="C092"/>
    <x v="3"/>
    <x v="3"/>
    <n v="1"/>
    <n v="240"/>
    <n v="240"/>
    <x v="0"/>
    <n v="44"/>
    <s v="Male"/>
    <x v="2"/>
    <s v="Low Booking"/>
  </r>
  <r>
    <x v="1099"/>
    <d v="2026-03-13T00:00:00"/>
    <d v="2026-03-17T00:00:00"/>
    <d v="1899-12-30T22:30:00"/>
    <x v="0"/>
    <s v="Mar"/>
    <s v="M026"/>
    <x v="3"/>
    <s v="Thriller"/>
    <s v="Hindi"/>
    <n v="8.1999999999999993"/>
    <s v="C051"/>
    <x v="5"/>
    <x v="8"/>
    <n v="1"/>
    <n v="280"/>
    <n v="280"/>
    <x v="3"/>
    <n v="33"/>
    <s v="Other"/>
    <x v="2"/>
    <s v="Low Booking"/>
  </r>
  <r>
    <x v="1100"/>
    <d v="2026-05-25T00:00:00"/>
    <d v="2026-05-31T00:00:00"/>
    <d v="1899-12-30T15:30:00"/>
    <x v="0"/>
    <s v="May"/>
    <s v="M018"/>
    <x v="35"/>
    <s v="Romance"/>
    <s v="Telugu"/>
    <n v="8.5"/>
    <s v="C153"/>
    <x v="15"/>
    <x v="10"/>
    <n v="4"/>
    <n v="320"/>
    <n v="1280"/>
    <x v="0"/>
    <n v="36"/>
    <s v="Female"/>
    <x v="2"/>
    <s v="Medium Booking"/>
  </r>
  <r>
    <x v="1101"/>
    <d v="2026-05-01T00:00:00"/>
    <d v="2026-05-03T00:00:00"/>
    <d v="1899-12-30T12:45:00"/>
    <x v="0"/>
    <s v="May"/>
    <s v="M010"/>
    <x v="17"/>
    <s v="Action"/>
    <s v="Tamil"/>
    <n v="7"/>
    <s v="C083"/>
    <x v="14"/>
    <x v="14"/>
    <n v="3"/>
    <n v="460"/>
    <n v="1380"/>
    <x v="1"/>
    <n v="44"/>
    <s v="Female"/>
    <x v="2"/>
    <s v="Medium Booking"/>
  </r>
  <r>
    <x v="1102"/>
    <d v="2026-03-16T00:00:00"/>
    <d v="2026-03-18T00:00:00"/>
    <d v="1899-12-30T12:45:00"/>
    <x v="0"/>
    <s v="Mar"/>
    <s v="M031"/>
    <x v="22"/>
    <s v="Drama"/>
    <s v="Malayalam"/>
    <n v="8.3000000000000007"/>
    <s v="C112"/>
    <x v="2"/>
    <x v="2"/>
    <n v="2"/>
    <n v="420"/>
    <n v="840"/>
    <x v="1"/>
    <n v="34"/>
    <s v="Other"/>
    <x v="2"/>
    <s v="Low Booking"/>
  </r>
  <r>
    <x v="1103"/>
    <d v="2026-04-26T00:00:00"/>
    <d v="2026-04-28T00:00:00"/>
    <d v="1899-12-30T21:15:00"/>
    <x v="1"/>
    <s v="Apr"/>
    <s v="M035"/>
    <x v="24"/>
    <s v="Comedy"/>
    <s v="Malayalam"/>
    <n v="7.8"/>
    <s v="C081"/>
    <x v="4"/>
    <x v="14"/>
    <n v="5"/>
    <n v="380"/>
    <n v="1900"/>
    <x v="0"/>
    <n v="39"/>
    <s v="Male"/>
    <x v="2"/>
    <s v="High Booking"/>
  </r>
  <r>
    <x v="1104"/>
    <d v="2026-06-27T00:00:00"/>
    <d v="2026-07-03T00:00:00"/>
    <d v="1899-12-30T09:30:00"/>
    <x v="1"/>
    <s v="Jun"/>
    <s v="M003"/>
    <x v="2"/>
    <s v="Action"/>
    <s v="Tamil"/>
    <n v="8.3000000000000007"/>
    <s v="C093"/>
    <x v="19"/>
    <x v="3"/>
    <n v="6"/>
    <n v="240"/>
    <n v="1440"/>
    <x v="0"/>
    <n v="54"/>
    <s v="Other"/>
    <x v="1"/>
    <s v="High Booking"/>
  </r>
  <r>
    <x v="1105"/>
    <d v="2026-02-28T00:00:00"/>
    <d v="2026-03-05T00:00:00"/>
    <d v="1899-12-30T12:45:00"/>
    <x v="1"/>
    <s v="Feb"/>
    <s v="M015"/>
    <x v="30"/>
    <s v="Sci-Fi"/>
    <s v="Telugu"/>
    <n v="7"/>
    <s v="C073"/>
    <x v="15"/>
    <x v="7"/>
    <n v="3"/>
    <n v="240"/>
    <n v="720"/>
    <x v="4"/>
    <n v="43"/>
    <s v="Other"/>
    <x v="2"/>
    <s v="Medium Booking"/>
  </r>
  <r>
    <x v="1106"/>
    <d v="2026-02-27T00:00:00"/>
    <d v="2026-03-06T00:00:00"/>
    <d v="1899-12-30T18:30:00"/>
    <x v="0"/>
    <s v="Feb"/>
    <s v="M004"/>
    <x v="9"/>
    <s v="Drama"/>
    <s v="Tamil"/>
    <n v="7.6"/>
    <s v="C153"/>
    <x v="15"/>
    <x v="10"/>
    <n v="4"/>
    <n v="240"/>
    <n v="960"/>
    <x v="3"/>
    <n v="24"/>
    <s v="Other"/>
    <x v="0"/>
    <s v="Medium Booking"/>
  </r>
  <r>
    <x v="1107"/>
    <d v="2026-03-03T00:00:00"/>
    <d v="2026-03-09T00:00:00"/>
    <d v="1899-12-30T09:30:00"/>
    <x v="0"/>
    <s v="Mar"/>
    <s v="M008"/>
    <x v="36"/>
    <s v="Romance"/>
    <s v="Tamil"/>
    <n v="7.4"/>
    <s v="C052"/>
    <x v="11"/>
    <x v="8"/>
    <n v="3"/>
    <n v="380"/>
    <n v="1140"/>
    <x v="3"/>
    <n v="19"/>
    <s v="Male"/>
    <x v="0"/>
    <s v="Medium Booking"/>
  </r>
  <r>
    <x v="1108"/>
    <d v="2026-06-24T00:00:00"/>
    <d v="2026-06-25T00:00:00"/>
    <d v="1899-12-30T15:30:00"/>
    <x v="0"/>
    <s v="Jun"/>
    <s v="M002"/>
    <x v="12"/>
    <s v="Action"/>
    <s v="Tamil"/>
    <n v="7.1"/>
    <s v="C102"/>
    <x v="10"/>
    <x v="6"/>
    <n v="3"/>
    <n v="220"/>
    <n v="660"/>
    <x v="4"/>
    <n v="56"/>
    <s v="Female"/>
    <x v="1"/>
    <s v="Medium Booking"/>
  </r>
  <r>
    <x v="1109"/>
    <d v="2026-03-19T00:00:00"/>
    <d v="2026-03-25T00:00:00"/>
    <d v="1899-12-30T15:30:00"/>
    <x v="0"/>
    <s v="Mar"/>
    <s v="M021"/>
    <x v="19"/>
    <s v="Action"/>
    <s v="Hindi"/>
    <n v="5.9"/>
    <s v="C111"/>
    <x v="8"/>
    <x v="2"/>
    <n v="3"/>
    <n v="360"/>
    <n v="1080"/>
    <x v="3"/>
    <n v="49"/>
    <s v="Female"/>
    <x v="1"/>
    <s v="Medium Booking"/>
  </r>
  <r>
    <x v="1110"/>
    <d v="2026-04-09T00:00:00"/>
    <d v="2026-04-10T00:00:00"/>
    <d v="1899-12-30T18:30:00"/>
    <x v="0"/>
    <s v="Apr"/>
    <s v="M012"/>
    <x v="32"/>
    <s v="Action"/>
    <s v="Telugu"/>
    <n v="7.8"/>
    <s v="C132"/>
    <x v="11"/>
    <x v="4"/>
    <n v="5"/>
    <n v="360"/>
    <n v="1800"/>
    <x v="4"/>
    <n v="19"/>
    <s v="Male"/>
    <x v="0"/>
    <s v="High Booking"/>
  </r>
  <r>
    <x v="1111"/>
    <d v="2026-03-06T00:00:00"/>
    <d v="2026-03-07T00:00:00"/>
    <d v="1899-12-30T09:30:00"/>
    <x v="0"/>
    <s v="Mar"/>
    <s v="M003"/>
    <x v="2"/>
    <s v="Action"/>
    <s v="Tamil"/>
    <n v="8.3000000000000007"/>
    <s v="C162"/>
    <x v="0"/>
    <x v="0"/>
    <n v="3"/>
    <n v="160"/>
    <n v="480"/>
    <x v="1"/>
    <n v="48"/>
    <s v="Other"/>
    <x v="1"/>
    <s v="Medium Booking"/>
  </r>
  <r>
    <x v="1112"/>
    <d v="2026-02-25T00:00:00"/>
    <d v="2026-03-03T00:00:00"/>
    <d v="1899-12-30T18:30:00"/>
    <x v="0"/>
    <s v="Feb"/>
    <s v="M003"/>
    <x v="2"/>
    <s v="Action"/>
    <s v="Tamil"/>
    <n v="8.3000000000000007"/>
    <s v="C152"/>
    <x v="18"/>
    <x v="10"/>
    <n v="3"/>
    <n v="260"/>
    <n v="780"/>
    <x v="0"/>
    <n v="50"/>
    <s v="Male"/>
    <x v="1"/>
    <s v="Medium Booking"/>
  </r>
  <r>
    <x v="1113"/>
    <d v="2026-03-12T00:00:00"/>
    <d v="2026-03-18T00:00:00"/>
    <d v="1899-12-30T18:30:00"/>
    <x v="0"/>
    <s v="Mar"/>
    <s v="M031"/>
    <x v="22"/>
    <s v="Drama"/>
    <s v="Malayalam"/>
    <n v="8.3000000000000007"/>
    <s v="C122"/>
    <x v="1"/>
    <x v="1"/>
    <n v="2"/>
    <n v="180"/>
    <n v="360"/>
    <x v="2"/>
    <n v="29"/>
    <s v="Male"/>
    <x v="0"/>
    <s v="Low Booking"/>
  </r>
  <r>
    <x v="1114"/>
    <d v="2026-06-03T00:00:00"/>
    <d v="2026-06-08T00:00:00"/>
    <d v="1899-12-30T09:30:00"/>
    <x v="0"/>
    <s v="Jun"/>
    <s v="M012"/>
    <x v="32"/>
    <s v="Action"/>
    <s v="Telugu"/>
    <n v="7.8"/>
    <s v="C152"/>
    <x v="18"/>
    <x v="10"/>
    <n v="6"/>
    <n v="260"/>
    <n v="1560"/>
    <x v="2"/>
    <n v="33"/>
    <s v="Female"/>
    <x v="2"/>
    <s v="High Booking"/>
  </r>
  <r>
    <x v="1115"/>
    <d v="2026-03-19T00:00:00"/>
    <d v="2026-03-21T00:00:00"/>
    <d v="1899-12-30T09:30:00"/>
    <x v="0"/>
    <s v="Mar"/>
    <s v="M006"/>
    <x v="25"/>
    <s v="Drama"/>
    <s v="Tamil"/>
    <n v="7.3"/>
    <s v="C152"/>
    <x v="18"/>
    <x v="10"/>
    <n v="4"/>
    <n v="440"/>
    <n v="1760"/>
    <x v="2"/>
    <n v="25"/>
    <s v="Male"/>
    <x v="0"/>
    <s v="Medium Booking"/>
  </r>
  <r>
    <x v="1116"/>
    <d v="2026-04-23T00:00:00"/>
    <d v="2026-04-30T00:00:00"/>
    <d v="1899-12-30T21:15:00"/>
    <x v="0"/>
    <s v="Apr"/>
    <s v="M010"/>
    <x v="17"/>
    <s v="Action"/>
    <s v="Tamil"/>
    <n v="7"/>
    <s v="C153"/>
    <x v="15"/>
    <x v="10"/>
    <n v="1"/>
    <n v="320"/>
    <n v="320"/>
    <x v="4"/>
    <n v="58"/>
    <s v="Female"/>
    <x v="1"/>
    <s v="Low Booking"/>
  </r>
  <r>
    <x v="1117"/>
    <d v="2026-03-13T00:00:00"/>
    <d v="2026-03-19T00:00:00"/>
    <d v="1899-12-30T18:30:00"/>
    <x v="0"/>
    <s v="Mar"/>
    <s v="M018"/>
    <x v="35"/>
    <s v="Romance"/>
    <s v="Telugu"/>
    <n v="8.5"/>
    <s v="C101"/>
    <x v="6"/>
    <x v="6"/>
    <n v="1"/>
    <n v="180"/>
    <n v="180"/>
    <x v="0"/>
    <n v="40"/>
    <s v="Male"/>
    <x v="2"/>
    <s v="Low Booking"/>
  </r>
  <r>
    <x v="1118"/>
    <d v="2026-01-31T00:00:00"/>
    <d v="2026-01-31T00:00:00"/>
    <d v="1899-12-30T21:15:00"/>
    <x v="1"/>
    <s v="Jan"/>
    <s v="M005"/>
    <x v="7"/>
    <s v="Drama"/>
    <s v="Tamil"/>
    <n v="7.3"/>
    <s v="C131"/>
    <x v="5"/>
    <x v="4"/>
    <n v="3"/>
    <n v="160"/>
    <n v="480"/>
    <x v="4"/>
    <n v="41"/>
    <s v="Male"/>
    <x v="2"/>
    <s v="Medium Booking"/>
  </r>
  <r>
    <x v="1119"/>
    <d v="2026-05-30T00:00:00"/>
    <d v="2026-06-05T00:00:00"/>
    <d v="1899-12-30T09:30:00"/>
    <x v="1"/>
    <s v="May"/>
    <s v="M003"/>
    <x v="2"/>
    <s v="Action"/>
    <s v="Tamil"/>
    <n v="8.3000000000000007"/>
    <s v="C013"/>
    <x v="19"/>
    <x v="12"/>
    <n v="2"/>
    <n v="240"/>
    <n v="480"/>
    <x v="3"/>
    <n v="43"/>
    <s v="Other"/>
    <x v="2"/>
    <s v="Low Booking"/>
  </r>
  <r>
    <x v="1120"/>
    <d v="2026-01-29T00:00:00"/>
    <d v="2026-02-02T00:00:00"/>
    <d v="1899-12-30T12:45:00"/>
    <x v="0"/>
    <s v="Jan"/>
    <s v="M020"/>
    <x v="18"/>
    <s v="Action"/>
    <s v="Hindi"/>
    <n v="7"/>
    <s v="C011"/>
    <x v="17"/>
    <x v="12"/>
    <n v="5"/>
    <n v="240"/>
    <n v="1200"/>
    <x v="4"/>
    <n v="48"/>
    <s v="Female"/>
    <x v="1"/>
    <s v="High Booking"/>
  </r>
  <r>
    <x v="1121"/>
    <d v="2026-02-24T00:00:00"/>
    <d v="2026-02-25T00:00:00"/>
    <d v="1899-12-30T12:45:00"/>
    <x v="0"/>
    <s v="Feb"/>
    <s v="M005"/>
    <x v="7"/>
    <s v="Drama"/>
    <s v="Tamil"/>
    <n v="7.3"/>
    <s v="C123"/>
    <x v="12"/>
    <x v="1"/>
    <n v="5"/>
    <n v="400"/>
    <n v="2000"/>
    <x v="4"/>
    <n v="50"/>
    <s v="Other"/>
    <x v="1"/>
    <s v="High Booking"/>
  </r>
  <r>
    <x v="1122"/>
    <d v="2026-05-25T00:00:00"/>
    <d v="2026-05-27T00:00:00"/>
    <d v="1899-12-30T09:30:00"/>
    <x v="0"/>
    <s v="May"/>
    <s v="M007"/>
    <x v="16"/>
    <s v="Comedy"/>
    <s v="Tamil"/>
    <n v="8"/>
    <s v="C093"/>
    <x v="19"/>
    <x v="3"/>
    <n v="5"/>
    <n v="240"/>
    <n v="1200"/>
    <x v="4"/>
    <n v="45"/>
    <s v="Male"/>
    <x v="1"/>
    <s v="High Booking"/>
  </r>
  <r>
    <x v="1123"/>
    <d v="2026-06-21T00:00:00"/>
    <d v="2026-06-26T00:00:00"/>
    <d v="1899-12-30T18:30:00"/>
    <x v="1"/>
    <s v="Jun"/>
    <s v="M010"/>
    <x v="17"/>
    <s v="Action"/>
    <s v="Tamil"/>
    <n v="7"/>
    <s v="C133"/>
    <x v="22"/>
    <x v="4"/>
    <n v="4"/>
    <n v="280"/>
    <n v="1120"/>
    <x v="2"/>
    <n v="50"/>
    <s v="Other"/>
    <x v="1"/>
    <s v="Medium Booking"/>
  </r>
  <r>
    <x v="1124"/>
    <d v="2026-05-08T00:00:00"/>
    <d v="2026-05-09T00:00:00"/>
    <d v="1899-12-30T22:30:00"/>
    <x v="0"/>
    <s v="May"/>
    <s v="M012"/>
    <x v="32"/>
    <s v="Action"/>
    <s v="Telugu"/>
    <n v="7.8"/>
    <s v="C012"/>
    <x v="3"/>
    <x v="12"/>
    <n v="1"/>
    <n v="240"/>
    <n v="240"/>
    <x v="1"/>
    <n v="27"/>
    <s v="Female"/>
    <x v="0"/>
    <s v="Low Booking"/>
  </r>
  <r>
    <x v="1125"/>
    <d v="2026-03-13T00:00:00"/>
    <d v="2026-03-20T00:00:00"/>
    <d v="1899-12-30T21:15:00"/>
    <x v="0"/>
    <s v="Mar"/>
    <s v="M023"/>
    <x v="21"/>
    <s v="Comedy"/>
    <s v="Hindi"/>
    <n v="6.9"/>
    <s v="C081"/>
    <x v="4"/>
    <x v="14"/>
    <n v="4"/>
    <n v="200"/>
    <n v="800"/>
    <x v="4"/>
    <n v="48"/>
    <s v="Other"/>
    <x v="1"/>
    <s v="Medium Booking"/>
  </r>
  <r>
    <x v="1126"/>
    <d v="2026-05-01T00:00:00"/>
    <d v="2026-05-06T00:00:00"/>
    <d v="1899-12-30T15:30:00"/>
    <x v="0"/>
    <s v="May"/>
    <s v="M003"/>
    <x v="2"/>
    <s v="Action"/>
    <s v="Tamil"/>
    <n v="8.3000000000000007"/>
    <s v="C112"/>
    <x v="2"/>
    <x v="2"/>
    <n v="3"/>
    <n v="240"/>
    <n v="720"/>
    <x v="1"/>
    <n v="58"/>
    <s v="Other"/>
    <x v="1"/>
    <s v="Medium Booking"/>
  </r>
  <r>
    <x v="1127"/>
    <d v="2026-03-22T00:00:00"/>
    <d v="2026-03-27T00:00:00"/>
    <d v="1899-12-30T22:30:00"/>
    <x v="1"/>
    <s v="Mar"/>
    <s v="M036"/>
    <x v="37"/>
    <s v="Action"/>
    <s v="English"/>
    <n v="8.4"/>
    <s v="C131"/>
    <x v="5"/>
    <x v="4"/>
    <n v="2"/>
    <n v="160"/>
    <n v="320"/>
    <x v="1"/>
    <n v="51"/>
    <s v="Female"/>
    <x v="1"/>
    <s v="Low Booking"/>
  </r>
  <r>
    <x v="1128"/>
    <d v="2026-06-21T00:00:00"/>
    <d v="2026-06-24T00:00:00"/>
    <d v="1899-12-30T15:30:00"/>
    <x v="1"/>
    <s v="Jun"/>
    <s v="M029"/>
    <x v="1"/>
    <s v="Adventure"/>
    <s v="Kannada"/>
    <n v="8.6999999999999993"/>
    <s v="C033"/>
    <x v="23"/>
    <x v="13"/>
    <n v="2"/>
    <n v="180"/>
    <n v="360"/>
    <x v="4"/>
    <n v="53"/>
    <s v="Other"/>
    <x v="1"/>
    <s v="Low Booking"/>
  </r>
  <r>
    <x v="1129"/>
    <d v="2026-01-31T00:00:00"/>
    <d v="2026-02-04T00:00:00"/>
    <d v="1899-12-30T18:30:00"/>
    <x v="1"/>
    <s v="Jan"/>
    <s v="M022"/>
    <x v="34"/>
    <s v="Drama"/>
    <s v="Hindi"/>
    <n v="9"/>
    <s v="C052"/>
    <x v="11"/>
    <x v="8"/>
    <n v="4"/>
    <n v="380"/>
    <n v="1520"/>
    <x v="2"/>
    <n v="59"/>
    <s v="Female"/>
    <x v="1"/>
    <s v="Medium Booking"/>
  </r>
  <r>
    <x v="1130"/>
    <d v="2026-03-11T00:00:00"/>
    <d v="2026-03-18T00:00:00"/>
    <d v="1899-12-30T18:30:00"/>
    <x v="0"/>
    <s v="Mar"/>
    <s v="M017"/>
    <x v="26"/>
    <s v="Action"/>
    <s v="Telugu"/>
    <n v="8.1999999999999993"/>
    <s v="C041"/>
    <x v="21"/>
    <x v="15"/>
    <n v="3"/>
    <n v="160"/>
    <n v="480"/>
    <x v="3"/>
    <n v="53"/>
    <s v="Male"/>
    <x v="1"/>
    <s v="Medium Booking"/>
  </r>
  <r>
    <x v="1131"/>
    <d v="2026-05-07T00:00:00"/>
    <d v="2026-05-14T00:00:00"/>
    <d v="1899-12-30T09:30:00"/>
    <x v="0"/>
    <s v="May"/>
    <s v="M037"/>
    <x v="11"/>
    <s v="Biography"/>
    <s v="English"/>
    <n v="8.5"/>
    <s v="C123"/>
    <x v="12"/>
    <x v="1"/>
    <n v="4"/>
    <n v="400"/>
    <n v="1600"/>
    <x v="4"/>
    <n v="35"/>
    <s v="Other"/>
    <x v="2"/>
    <s v="Medium Booking"/>
  </r>
  <r>
    <x v="1132"/>
    <d v="2026-05-02T00:00:00"/>
    <d v="2026-05-08T00:00:00"/>
    <d v="1899-12-30T09:30:00"/>
    <x v="1"/>
    <s v="May"/>
    <s v="M010"/>
    <x v="17"/>
    <s v="Action"/>
    <s v="Tamil"/>
    <n v="7"/>
    <s v="C032"/>
    <x v="2"/>
    <x v="13"/>
    <n v="2"/>
    <n v="160"/>
    <n v="320"/>
    <x v="1"/>
    <n v="21"/>
    <s v="Male"/>
    <x v="0"/>
    <s v="Low Booking"/>
  </r>
  <r>
    <x v="1133"/>
    <d v="2026-02-02T00:00:00"/>
    <d v="2026-02-03T00:00:00"/>
    <d v="1899-12-30T09:30:00"/>
    <x v="0"/>
    <s v="Feb"/>
    <s v="M037"/>
    <x v="11"/>
    <s v="Biography"/>
    <s v="English"/>
    <n v="8.5"/>
    <s v="C152"/>
    <x v="18"/>
    <x v="10"/>
    <n v="2"/>
    <n v="340"/>
    <n v="680"/>
    <x v="0"/>
    <n v="18"/>
    <s v="Other"/>
    <x v="0"/>
    <s v="Low Booking"/>
  </r>
  <r>
    <x v="1134"/>
    <d v="2026-03-14T00:00:00"/>
    <d v="2026-03-20T00:00:00"/>
    <d v="1899-12-30T12:45:00"/>
    <x v="1"/>
    <s v="Mar"/>
    <s v="M007"/>
    <x v="16"/>
    <s v="Comedy"/>
    <s v="Tamil"/>
    <n v="8"/>
    <s v="C053"/>
    <x v="22"/>
    <x v="8"/>
    <n v="3"/>
    <n v="440"/>
    <n v="1320"/>
    <x v="3"/>
    <n v="40"/>
    <s v="Other"/>
    <x v="2"/>
    <s v="Medium Booking"/>
  </r>
  <r>
    <x v="1135"/>
    <d v="2026-02-26T00:00:00"/>
    <d v="2026-02-28T00:00:00"/>
    <d v="1899-12-30T22:30:00"/>
    <x v="0"/>
    <s v="Feb"/>
    <s v="M031"/>
    <x v="22"/>
    <s v="Drama"/>
    <s v="Malayalam"/>
    <n v="8.3000000000000007"/>
    <s v="C091"/>
    <x v="17"/>
    <x v="3"/>
    <n v="3"/>
    <n v="200"/>
    <n v="600"/>
    <x v="4"/>
    <n v="54"/>
    <s v="Male"/>
    <x v="1"/>
    <s v="Medium Booking"/>
  </r>
  <r>
    <x v="1136"/>
    <d v="2026-03-05T00:00:00"/>
    <d v="2026-03-11T00:00:00"/>
    <d v="1899-12-30T09:30:00"/>
    <x v="0"/>
    <s v="Mar"/>
    <s v="M006"/>
    <x v="25"/>
    <s v="Drama"/>
    <s v="Tamil"/>
    <n v="7.3"/>
    <s v="C103"/>
    <x v="7"/>
    <x v="6"/>
    <n v="2"/>
    <n v="360"/>
    <n v="720"/>
    <x v="1"/>
    <n v="24"/>
    <s v="Female"/>
    <x v="0"/>
    <s v="Low Booking"/>
  </r>
  <r>
    <x v="1137"/>
    <d v="2026-04-25T00:00:00"/>
    <d v="2026-04-28T00:00:00"/>
    <d v="1899-12-30T21:15:00"/>
    <x v="1"/>
    <s v="Apr"/>
    <s v="M006"/>
    <x v="25"/>
    <s v="Drama"/>
    <s v="Tamil"/>
    <n v="7.3"/>
    <s v="C023"/>
    <x v="7"/>
    <x v="5"/>
    <n v="4"/>
    <n v="320"/>
    <n v="1280"/>
    <x v="3"/>
    <n v="42"/>
    <s v="Other"/>
    <x v="2"/>
    <s v="Medium Booking"/>
  </r>
  <r>
    <x v="1138"/>
    <d v="2026-02-22T00:00:00"/>
    <d v="2026-03-01T00:00:00"/>
    <d v="1899-12-30T21:15:00"/>
    <x v="1"/>
    <s v="Feb"/>
    <s v="M012"/>
    <x v="32"/>
    <s v="Action"/>
    <s v="Telugu"/>
    <n v="7.8"/>
    <s v="C121"/>
    <x v="21"/>
    <x v="1"/>
    <n v="2"/>
    <n v="240"/>
    <n v="480"/>
    <x v="1"/>
    <n v="46"/>
    <s v="Male"/>
    <x v="1"/>
    <s v="Low Booking"/>
  </r>
  <r>
    <x v="1139"/>
    <d v="2026-06-03T00:00:00"/>
    <d v="2026-06-09T00:00:00"/>
    <d v="1899-12-30T12:45:00"/>
    <x v="0"/>
    <s v="Jun"/>
    <s v="M005"/>
    <x v="7"/>
    <s v="Drama"/>
    <s v="Tamil"/>
    <n v="7.3"/>
    <s v="C092"/>
    <x v="3"/>
    <x v="3"/>
    <n v="2"/>
    <n v="160"/>
    <n v="320"/>
    <x v="0"/>
    <n v="36"/>
    <s v="Female"/>
    <x v="2"/>
    <s v="Low Booking"/>
  </r>
  <r>
    <x v="1140"/>
    <d v="2026-06-25T00:00:00"/>
    <d v="2026-06-28T00:00:00"/>
    <d v="1899-12-30T18:30:00"/>
    <x v="0"/>
    <s v="Jun"/>
    <s v="M023"/>
    <x v="21"/>
    <s v="Comedy"/>
    <s v="Hindi"/>
    <n v="6.9"/>
    <s v="C022"/>
    <x v="10"/>
    <x v="5"/>
    <n v="4"/>
    <n v="280"/>
    <n v="1120"/>
    <x v="4"/>
    <n v="41"/>
    <s v="Female"/>
    <x v="2"/>
    <s v="Medium Booking"/>
  </r>
  <r>
    <x v="1141"/>
    <d v="2026-04-19T00:00:00"/>
    <d v="2026-04-20T00:00:00"/>
    <d v="1899-12-30T12:45:00"/>
    <x v="1"/>
    <s v="Apr"/>
    <s v="M012"/>
    <x v="32"/>
    <s v="Action"/>
    <s v="Telugu"/>
    <n v="7.8"/>
    <s v="C082"/>
    <x v="0"/>
    <x v="14"/>
    <n v="2"/>
    <n v="280"/>
    <n v="560"/>
    <x v="0"/>
    <n v="28"/>
    <s v="Other"/>
    <x v="0"/>
    <s v="Low Booking"/>
  </r>
  <r>
    <x v="1142"/>
    <d v="2026-01-10T00:00:00"/>
    <d v="2026-01-16T00:00:00"/>
    <d v="1899-12-30T09:30:00"/>
    <x v="1"/>
    <s v="Jan"/>
    <s v="M010"/>
    <x v="17"/>
    <s v="Action"/>
    <s v="Tamil"/>
    <n v="7"/>
    <s v="C053"/>
    <x v="22"/>
    <x v="8"/>
    <n v="4"/>
    <n v="260"/>
    <n v="1040"/>
    <x v="3"/>
    <n v="53"/>
    <s v="Other"/>
    <x v="1"/>
    <s v="Medium Booking"/>
  </r>
  <r>
    <x v="1143"/>
    <d v="2026-04-26T00:00:00"/>
    <d v="2026-04-28T00:00:00"/>
    <d v="1899-12-30T21:15:00"/>
    <x v="1"/>
    <s v="Apr"/>
    <s v="M008"/>
    <x v="36"/>
    <s v="Romance"/>
    <s v="Tamil"/>
    <n v="7.4"/>
    <s v="C101"/>
    <x v="6"/>
    <x v="6"/>
    <n v="5"/>
    <n v="180"/>
    <n v="900"/>
    <x v="2"/>
    <n v="28"/>
    <s v="Male"/>
    <x v="0"/>
    <s v="High Booking"/>
  </r>
  <r>
    <x v="1144"/>
    <d v="2026-05-27T00:00:00"/>
    <d v="2026-05-29T00:00:00"/>
    <d v="1899-12-30T21:15:00"/>
    <x v="0"/>
    <s v="May"/>
    <s v="M008"/>
    <x v="36"/>
    <s v="Romance"/>
    <s v="Tamil"/>
    <n v="7.4"/>
    <s v="C111"/>
    <x v="8"/>
    <x v="2"/>
    <n v="5"/>
    <n v="260"/>
    <n v="1300"/>
    <x v="3"/>
    <n v="30"/>
    <s v="Male"/>
    <x v="2"/>
    <s v="High Booking"/>
  </r>
  <r>
    <x v="1145"/>
    <d v="2026-03-10T00:00:00"/>
    <d v="2026-03-12T00:00:00"/>
    <d v="1899-12-30T12:45:00"/>
    <x v="0"/>
    <s v="Mar"/>
    <s v="M017"/>
    <x v="26"/>
    <s v="Action"/>
    <s v="Telugu"/>
    <n v="8.1999999999999993"/>
    <s v="C103"/>
    <x v="7"/>
    <x v="6"/>
    <n v="4"/>
    <n v="360"/>
    <n v="1440"/>
    <x v="1"/>
    <n v="29"/>
    <s v="Male"/>
    <x v="0"/>
    <s v="Medium Booking"/>
  </r>
  <r>
    <x v="1146"/>
    <d v="2026-05-12T00:00:00"/>
    <d v="2026-05-12T00:00:00"/>
    <d v="1899-12-30T12:45:00"/>
    <x v="0"/>
    <s v="May"/>
    <s v="M016"/>
    <x v="20"/>
    <s v="Drama"/>
    <s v="Telugu"/>
    <n v="7.7"/>
    <s v="C021"/>
    <x v="6"/>
    <x v="5"/>
    <n v="2"/>
    <n v="300"/>
    <n v="600"/>
    <x v="0"/>
    <n v="26"/>
    <s v="Female"/>
    <x v="0"/>
    <s v="Low Booking"/>
  </r>
  <r>
    <x v="1147"/>
    <d v="2026-03-04T00:00:00"/>
    <d v="2026-03-11T00:00:00"/>
    <d v="1899-12-30T12:45:00"/>
    <x v="0"/>
    <s v="Mar"/>
    <s v="M005"/>
    <x v="7"/>
    <s v="Drama"/>
    <s v="Tamil"/>
    <n v="7.3"/>
    <s v="C032"/>
    <x v="2"/>
    <x v="13"/>
    <n v="2"/>
    <n v="160"/>
    <n v="320"/>
    <x v="1"/>
    <n v="42"/>
    <s v="Female"/>
    <x v="2"/>
    <s v="Low Booking"/>
  </r>
  <r>
    <x v="1148"/>
    <d v="2026-06-23T00:00:00"/>
    <d v="2026-06-29T00:00:00"/>
    <d v="1899-12-30T15:30:00"/>
    <x v="0"/>
    <s v="Jun"/>
    <s v="M018"/>
    <x v="35"/>
    <s v="Romance"/>
    <s v="Telugu"/>
    <n v="8.5"/>
    <s v="C162"/>
    <x v="0"/>
    <x v="0"/>
    <n v="5"/>
    <n v="240"/>
    <n v="1200"/>
    <x v="1"/>
    <n v="51"/>
    <s v="Other"/>
    <x v="1"/>
    <s v="High Booking"/>
  </r>
  <r>
    <x v="1149"/>
    <d v="2026-02-12T00:00:00"/>
    <d v="2026-02-19T00:00:00"/>
    <d v="1899-12-30T21:15:00"/>
    <x v="0"/>
    <s v="Feb"/>
    <s v="M004"/>
    <x v="9"/>
    <s v="Drama"/>
    <s v="Tamil"/>
    <n v="7.6"/>
    <s v="C013"/>
    <x v="19"/>
    <x v="12"/>
    <n v="1"/>
    <n v="240"/>
    <n v="240"/>
    <x v="4"/>
    <n v="25"/>
    <s v="Female"/>
    <x v="0"/>
    <s v="Low Booking"/>
  </r>
  <r>
    <x v="1150"/>
    <d v="2026-04-06T00:00:00"/>
    <d v="2026-04-06T00:00:00"/>
    <d v="1899-12-30T21:15:00"/>
    <x v="0"/>
    <s v="Apr"/>
    <s v="M008"/>
    <x v="36"/>
    <s v="Romance"/>
    <s v="Tamil"/>
    <n v="7.4"/>
    <s v="C051"/>
    <x v="5"/>
    <x v="8"/>
    <n v="2"/>
    <n v="280"/>
    <n v="560"/>
    <x v="2"/>
    <n v="46"/>
    <s v="Other"/>
    <x v="1"/>
    <s v="Low Booking"/>
  </r>
  <r>
    <x v="1151"/>
    <d v="2026-04-12T00:00:00"/>
    <d v="2026-04-15T00:00:00"/>
    <d v="1899-12-30T12:45:00"/>
    <x v="1"/>
    <s v="Apr"/>
    <s v="M004"/>
    <x v="9"/>
    <s v="Drama"/>
    <s v="Tamil"/>
    <n v="7.6"/>
    <s v="C053"/>
    <x v="22"/>
    <x v="8"/>
    <n v="2"/>
    <n v="340"/>
    <n v="680"/>
    <x v="2"/>
    <n v="41"/>
    <s v="Female"/>
    <x v="2"/>
    <s v="Low Booking"/>
  </r>
  <r>
    <x v="1152"/>
    <d v="2026-03-04T00:00:00"/>
    <d v="2026-03-06T00:00:00"/>
    <d v="1899-12-30T18:30:00"/>
    <x v="0"/>
    <s v="Mar"/>
    <s v="M035"/>
    <x v="24"/>
    <s v="Comedy"/>
    <s v="Malayalam"/>
    <n v="7.8"/>
    <s v="C031"/>
    <x v="8"/>
    <x v="13"/>
    <n v="2"/>
    <n v="240"/>
    <n v="480"/>
    <x v="0"/>
    <n v="59"/>
    <s v="Female"/>
    <x v="1"/>
    <s v="Low Booking"/>
  </r>
  <r>
    <x v="1153"/>
    <d v="2026-05-12T00:00:00"/>
    <d v="2026-05-19T00:00:00"/>
    <d v="1899-12-30T09:30:00"/>
    <x v="0"/>
    <s v="May"/>
    <s v="M002"/>
    <x v="12"/>
    <s v="Action"/>
    <s v="Tamil"/>
    <n v="7.1"/>
    <s v="C111"/>
    <x v="8"/>
    <x v="2"/>
    <n v="2"/>
    <n v="180"/>
    <n v="360"/>
    <x v="2"/>
    <n v="28"/>
    <s v="Other"/>
    <x v="0"/>
    <s v="Low Booking"/>
  </r>
  <r>
    <x v="1154"/>
    <d v="2026-01-16T00:00:00"/>
    <d v="2026-01-16T00:00:00"/>
    <d v="1899-12-30T18:30:00"/>
    <x v="0"/>
    <s v="Jan"/>
    <s v="M016"/>
    <x v="20"/>
    <s v="Drama"/>
    <s v="Telugu"/>
    <n v="7.7"/>
    <s v="C142"/>
    <x v="13"/>
    <x v="9"/>
    <n v="2"/>
    <n v="400"/>
    <n v="800"/>
    <x v="0"/>
    <n v="57"/>
    <s v="Female"/>
    <x v="1"/>
    <s v="Low Booking"/>
  </r>
  <r>
    <x v="1155"/>
    <d v="2026-04-05T00:00:00"/>
    <d v="2026-04-05T00:00:00"/>
    <d v="1899-12-30T09:30:00"/>
    <x v="1"/>
    <s v="Apr"/>
    <s v="M031"/>
    <x v="22"/>
    <s v="Drama"/>
    <s v="Malayalam"/>
    <n v="8.3000000000000007"/>
    <s v="C132"/>
    <x v="11"/>
    <x v="4"/>
    <n v="5"/>
    <n v="180"/>
    <n v="900"/>
    <x v="0"/>
    <n v="50"/>
    <s v="Other"/>
    <x v="1"/>
    <s v="High Booking"/>
  </r>
  <r>
    <x v="1156"/>
    <d v="2026-02-09T00:00:00"/>
    <d v="2026-02-15T00:00:00"/>
    <d v="1899-12-30T09:30:00"/>
    <x v="0"/>
    <s v="Feb"/>
    <s v="M009"/>
    <x v="33"/>
    <s v="Biography"/>
    <s v="Tamil"/>
    <n v="8.3000000000000007"/>
    <s v="C161"/>
    <x v="4"/>
    <x v="0"/>
    <n v="4"/>
    <n v="360"/>
    <n v="1440"/>
    <x v="4"/>
    <n v="30"/>
    <s v="Female"/>
    <x v="2"/>
    <s v="Medium Booking"/>
  </r>
  <r>
    <x v="1157"/>
    <d v="2026-02-26T00:00:00"/>
    <d v="2026-02-26T00:00:00"/>
    <d v="1899-12-30T18:30:00"/>
    <x v="0"/>
    <s v="Feb"/>
    <s v="M002"/>
    <x v="12"/>
    <s v="Action"/>
    <s v="Tamil"/>
    <n v="7.1"/>
    <s v="C011"/>
    <x v="17"/>
    <x v="12"/>
    <n v="2"/>
    <n v="240"/>
    <n v="480"/>
    <x v="0"/>
    <n v="27"/>
    <s v="Female"/>
    <x v="0"/>
    <s v="Low Booking"/>
  </r>
  <r>
    <x v="1158"/>
    <d v="2026-01-01T00:00:00"/>
    <d v="2026-01-02T00:00:00"/>
    <d v="1899-12-30T22:30:00"/>
    <x v="0"/>
    <s v="Jan"/>
    <s v="M005"/>
    <x v="7"/>
    <s v="Drama"/>
    <s v="Tamil"/>
    <n v="7.3"/>
    <s v="C013"/>
    <x v="19"/>
    <x v="12"/>
    <n v="4"/>
    <n v="240"/>
    <n v="960"/>
    <x v="3"/>
    <n v="28"/>
    <s v="Male"/>
    <x v="0"/>
    <s v="Medium Booking"/>
  </r>
  <r>
    <x v="1159"/>
    <d v="2026-03-29T00:00:00"/>
    <d v="2026-04-03T00:00:00"/>
    <d v="1899-12-30T22:30:00"/>
    <x v="1"/>
    <s v="Mar"/>
    <s v="M033"/>
    <x v="10"/>
    <s v="Action"/>
    <s v="Malayalam"/>
    <n v="7.5"/>
    <s v="C062"/>
    <x v="13"/>
    <x v="11"/>
    <n v="3"/>
    <n v="420"/>
    <n v="1260"/>
    <x v="0"/>
    <n v="39"/>
    <s v="Male"/>
    <x v="2"/>
    <s v="Medium Booking"/>
  </r>
  <r>
    <x v="1160"/>
    <d v="2026-06-02T00:00:00"/>
    <d v="2026-06-05T00:00:00"/>
    <d v="1899-12-30T22:30:00"/>
    <x v="0"/>
    <s v="Jun"/>
    <s v="M006"/>
    <x v="25"/>
    <s v="Drama"/>
    <s v="Tamil"/>
    <n v="7.3"/>
    <s v="C012"/>
    <x v="3"/>
    <x v="12"/>
    <n v="3"/>
    <n v="240"/>
    <n v="720"/>
    <x v="3"/>
    <n v="49"/>
    <s v="Other"/>
    <x v="1"/>
    <s v="Medium Booking"/>
  </r>
  <r>
    <x v="1161"/>
    <d v="2026-03-07T00:00:00"/>
    <d v="2026-03-08T00:00:00"/>
    <d v="1899-12-30T12:45:00"/>
    <x v="1"/>
    <s v="Mar"/>
    <s v="M032"/>
    <x v="14"/>
    <s v="Romance"/>
    <s v="Malayalam"/>
    <n v="8.3000000000000007"/>
    <s v="C123"/>
    <x v="12"/>
    <x v="1"/>
    <n v="4"/>
    <n v="220"/>
    <n v="880"/>
    <x v="0"/>
    <n v="47"/>
    <s v="Other"/>
    <x v="1"/>
    <s v="Medium Booking"/>
  </r>
  <r>
    <x v="1162"/>
    <d v="2026-04-16T00:00:00"/>
    <d v="2026-04-22T00:00:00"/>
    <d v="1899-12-30T09:30:00"/>
    <x v="0"/>
    <s v="Apr"/>
    <s v="M011"/>
    <x v="8"/>
    <s v="Action"/>
    <s v="Telugu"/>
    <n v="6.1"/>
    <s v="C081"/>
    <x v="4"/>
    <x v="14"/>
    <n v="1"/>
    <n v="200"/>
    <n v="200"/>
    <x v="3"/>
    <n v="60"/>
    <s v="Female"/>
    <x v="1"/>
    <s v="Low Booking"/>
  </r>
  <r>
    <x v="1163"/>
    <d v="2026-04-21T00:00:00"/>
    <d v="2026-04-23T00:00:00"/>
    <d v="1899-12-30T18:30:00"/>
    <x v="0"/>
    <s v="Apr"/>
    <s v="M011"/>
    <x v="8"/>
    <s v="Action"/>
    <s v="Telugu"/>
    <n v="6.1"/>
    <s v="C012"/>
    <x v="3"/>
    <x v="12"/>
    <n v="5"/>
    <n v="160"/>
    <n v="800"/>
    <x v="2"/>
    <n v="49"/>
    <s v="Female"/>
    <x v="1"/>
    <s v="High Booking"/>
  </r>
  <r>
    <x v="1164"/>
    <d v="2026-03-02T00:00:00"/>
    <d v="2026-03-06T00:00:00"/>
    <d v="1899-12-30T09:30:00"/>
    <x v="0"/>
    <s v="Mar"/>
    <s v="M007"/>
    <x v="16"/>
    <s v="Comedy"/>
    <s v="Tamil"/>
    <n v="8"/>
    <s v="C042"/>
    <x v="1"/>
    <x v="15"/>
    <n v="2"/>
    <n v="280"/>
    <n v="560"/>
    <x v="3"/>
    <n v="23"/>
    <s v="Other"/>
    <x v="0"/>
    <s v="Low Booking"/>
  </r>
  <r>
    <x v="1165"/>
    <d v="2026-02-08T00:00:00"/>
    <d v="2026-02-14T00:00:00"/>
    <d v="1899-12-30T15:30:00"/>
    <x v="1"/>
    <s v="Feb"/>
    <s v="M015"/>
    <x v="30"/>
    <s v="Sci-Fi"/>
    <s v="Telugu"/>
    <n v="7"/>
    <s v="C023"/>
    <x v="7"/>
    <x v="5"/>
    <n v="6"/>
    <n v="240"/>
    <n v="1440"/>
    <x v="1"/>
    <n v="26"/>
    <s v="Other"/>
    <x v="0"/>
    <s v="High Booking"/>
  </r>
  <r>
    <x v="1166"/>
    <d v="2026-01-11T00:00:00"/>
    <d v="2026-01-13T00:00:00"/>
    <d v="1899-12-30T09:30:00"/>
    <x v="1"/>
    <s v="Jan"/>
    <s v="M035"/>
    <x v="24"/>
    <s v="Comedy"/>
    <s v="Malayalam"/>
    <n v="7.8"/>
    <s v="C081"/>
    <x v="4"/>
    <x v="14"/>
    <n v="1"/>
    <n v="200"/>
    <n v="200"/>
    <x v="2"/>
    <n v="57"/>
    <s v="Female"/>
    <x v="1"/>
    <s v="Low Booking"/>
  </r>
  <r>
    <x v="1167"/>
    <d v="2026-01-28T00:00:00"/>
    <d v="2026-02-01T00:00:00"/>
    <d v="1899-12-30T21:15:00"/>
    <x v="0"/>
    <s v="Jan"/>
    <s v="M020"/>
    <x v="18"/>
    <s v="Action"/>
    <s v="Hindi"/>
    <n v="7"/>
    <s v="C141"/>
    <x v="20"/>
    <x v="9"/>
    <n v="1"/>
    <n v="420"/>
    <n v="420"/>
    <x v="2"/>
    <n v="47"/>
    <s v="Other"/>
    <x v="1"/>
    <s v="Low Booking"/>
  </r>
  <r>
    <x v="1168"/>
    <d v="2026-05-08T00:00:00"/>
    <d v="2026-05-11T00:00:00"/>
    <d v="1899-12-30T15:30:00"/>
    <x v="0"/>
    <s v="May"/>
    <s v="M025"/>
    <x v="38"/>
    <s v="Romance"/>
    <s v="Hindi"/>
    <n v="6.8"/>
    <s v="C013"/>
    <x v="19"/>
    <x v="12"/>
    <n v="5"/>
    <n v="320"/>
    <n v="1600"/>
    <x v="1"/>
    <n v="46"/>
    <s v="Female"/>
    <x v="1"/>
    <s v="High Booking"/>
  </r>
  <r>
    <x v="1169"/>
    <d v="2026-04-18T00:00:00"/>
    <d v="2026-04-21T00:00:00"/>
    <d v="1899-12-30T09:30:00"/>
    <x v="1"/>
    <s v="Apr"/>
    <s v="M030"/>
    <x v="29"/>
    <s v="Comedy"/>
    <s v="Kannada"/>
    <n v="8"/>
    <s v="C072"/>
    <x v="18"/>
    <x v="7"/>
    <n v="2"/>
    <n v="200"/>
    <n v="400"/>
    <x v="0"/>
    <n v="20"/>
    <s v="Male"/>
    <x v="0"/>
    <s v="Low Booking"/>
  </r>
  <r>
    <x v="1170"/>
    <d v="2026-01-28T00:00:00"/>
    <d v="2026-02-04T00:00:00"/>
    <d v="1899-12-30T22:30:00"/>
    <x v="0"/>
    <s v="Jan"/>
    <s v="M004"/>
    <x v="9"/>
    <s v="Drama"/>
    <s v="Tamil"/>
    <n v="7.6"/>
    <s v="C162"/>
    <x v="0"/>
    <x v="0"/>
    <n v="2"/>
    <n v="160"/>
    <n v="320"/>
    <x v="4"/>
    <n v="33"/>
    <s v="Female"/>
    <x v="2"/>
    <s v="Low Booking"/>
  </r>
  <r>
    <x v="1171"/>
    <d v="2026-06-14T00:00:00"/>
    <d v="2026-06-18T00:00:00"/>
    <d v="1899-12-30T09:30:00"/>
    <x v="1"/>
    <s v="Jun"/>
    <s v="M037"/>
    <x v="11"/>
    <s v="Biography"/>
    <s v="English"/>
    <n v="8.5"/>
    <s v="C052"/>
    <x v="11"/>
    <x v="8"/>
    <n v="3"/>
    <n v="280"/>
    <n v="840"/>
    <x v="3"/>
    <n v="40"/>
    <s v="Female"/>
    <x v="2"/>
    <s v="Medium Booking"/>
  </r>
  <r>
    <x v="1172"/>
    <d v="2026-02-17T00:00:00"/>
    <d v="2026-02-24T00:00:00"/>
    <d v="1899-12-30T22:30:00"/>
    <x v="0"/>
    <s v="Feb"/>
    <s v="M014"/>
    <x v="28"/>
    <s v="Romance"/>
    <s v="Telugu"/>
    <n v="8"/>
    <s v="C092"/>
    <x v="3"/>
    <x v="3"/>
    <n v="3"/>
    <n v="160"/>
    <n v="480"/>
    <x v="0"/>
    <n v="45"/>
    <s v="Other"/>
    <x v="1"/>
    <s v="Medium Booking"/>
  </r>
  <r>
    <x v="1173"/>
    <d v="2026-01-02T00:00:00"/>
    <d v="2026-01-04T00:00:00"/>
    <d v="1899-12-30T12:45:00"/>
    <x v="0"/>
    <s v="Jan"/>
    <s v="M038"/>
    <x v="0"/>
    <s v="Comedy"/>
    <s v="English"/>
    <n v="6.8"/>
    <s v="C093"/>
    <x v="19"/>
    <x v="3"/>
    <n v="3"/>
    <n v="240"/>
    <n v="720"/>
    <x v="0"/>
    <n v="26"/>
    <s v="Female"/>
    <x v="0"/>
    <s v="Medium Booking"/>
  </r>
  <r>
    <x v="1174"/>
    <d v="2026-02-21T00:00:00"/>
    <d v="2026-02-23T00:00:00"/>
    <d v="1899-12-30T09:30:00"/>
    <x v="1"/>
    <s v="Feb"/>
    <s v="M011"/>
    <x v="8"/>
    <s v="Action"/>
    <s v="Telugu"/>
    <n v="6.1"/>
    <s v="C011"/>
    <x v="17"/>
    <x v="12"/>
    <n v="4"/>
    <n v="240"/>
    <n v="960"/>
    <x v="0"/>
    <n v="18"/>
    <s v="Male"/>
    <x v="0"/>
    <s v="Medium Booking"/>
  </r>
  <r>
    <x v="1175"/>
    <d v="2026-02-07T00:00:00"/>
    <d v="2026-02-12T00:00:00"/>
    <d v="1899-12-30T21:15:00"/>
    <x v="1"/>
    <s v="Feb"/>
    <s v="M025"/>
    <x v="38"/>
    <s v="Romance"/>
    <s v="Hindi"/>
    <n v="6.8"/>
    <s v="C163"/>
    <x v="14"/>
    <x v="0"/>
    <n v="2"/>
    <n v="360"/>
    <n v="720"/>
    <x v="2"/>
    <n v="55"/>
    <s v="Female"/>
    <x v="1"/>
    <s v="Low Booking"/>
  </r>
  <r>
    <x v="1176"/>
    <d v="2026-04-27T00:00:00"/>
    <d v="2026-05-01T00:00:00"/>
    <d v="1899-12-30T18:30:00"/>
    <x v="0"/>
    <s v="Apr"/>
    <s v="M017"/>
    <x v="26"/>
    <s v="Action"/>
    <s v="Telugu"/>
    <n v="8.1999999999999993"/>
    <s v="C103"/>
    <x v="7"/>
    <x v="6"/>
    <n v="2"/>
    <n v="180"/>
    <n v="360"/>
    <x v="4"/>
    <n v="22"/>
    <s v="Other"/>
    <x v="0"/>
    <s v="Low Booking"/>
  </r>
  <r>
    <x v="1177"/>
    <d v="2026-03-22T00:00:00"/>
    <d v="2026-03-25T00:00:00"/>
    <d v="1899-12-30T15:30:00"/>
    <x v="1"/>
    <s v="Mar"/>
    <s v="M013"/>
    <x v="23"/>
    <s v="Action"/>
    <s v="Telugu"/>
    <n v="6.5"/>
    <s v="C072"/>
    <x v="18"/>
    <x v="7"/>
    <n v="4"/>
    <n v="200"/>
    <n v="800"/>
    <x v="0"/>
    <n v="43"/>
    <s v="Male"/>
    <x v="2"/>
    <s v="Medium Booking"/>
  </r>
  <r>
    <x v="1178"/>
    <d v="2026-02-26T00:00:00"/>
    <d v="2026-03-05T00:00:00"/>
    <d v="1899-12-30T21:15:00"/>
    <x v="0"/>
    <s v="Feb"/>
    <s v="M006"/>
    <x v="25"/>
    <s v="Drama"/>
    <s v="Tamil"/>
    <n v="7.3"/>
    <s v="C011"/>
    <x v="17"/>
    <x v="12"/>
    <n v="1"/>
    <n v="320"/>
    <n v="320"/>
    <x v="3"/>
    <n v="52"/>
    <s v="Other"/>
    <x v="1"/>
    <s v="Low Booking"/>
  </r>
  <r>
    <x v="1179"/>
    <d v="2026-06-03T00:00:00"/>
    <d v="2026-06-03T00:00:00"/>
    <d v="1899-12-30T18:30:00"/>
    <x v="0"/>
    <s v="Jun"/>
    <s v="M015"/>
    <x v="30"/>
    <s v="Sci-Fi"/>
    <s v="Telugu"/>
    <n v="7"/>
    <s v="C132"/>
    <x v="11"/>
    <x v="4"/>
    <n v="3"/>
    <n v="180"/>
    <n v="540"/>
    <x v="1"/>
    <n v="33"/>
    <s v="Male"/>
    <x v="2"/>
    <s v="Medium Booking"/>
  </r>
  <r>
    <x v="1180"/>
    <d v="2026-01-04T00:00:00"/>
    <d v="2026-01-10T00:00:00"/>
    <d v="1899-12-30T12:45:00"/>
    <x v="1"/>
    <s v="Jan"/>
    <s v="M002"/>
    <x v="12"/>
    <s v="Action"/>
    <s v="Tamil"/>
    <n v="7.1"/>
    <s v="C143"/>
    <x v="16"/>
    <x v="9"/>
    <n v="5"/>
    <n v="240"/>
    <n v="1200"/>
    <x v="1"/>
    <n v="34"/>
    <s v="Female"/>
    <x v="2"/>
    <s v="High Booking"/>
  </r>
  <r>
    <x v="1181"/>
    <d v="2026-04-20T00:00:00"/>
    <d v="2026-04-23T00:00:00"/>
    <d v="1899-12-30T22:30:00"/>
    <x v="0"/>
    <s v="Apr"/>
    <s v="M027"/>
    <x v="5"/>
    <s v="Action"/>
    <s v="Kannada"/>
    <n v="8.3000000000000007"/>
    <s v="C083"/>
    <x v="14"/>
    <x v="14"/>
    <n v="4"/>
    <n v="280"/>
    <n v="1120"/>
    <x v="3"/>
    <n v="53"/>
    <s v="Male"/>
    <x v="1"/>
    <s v="Medium Booking"/>
  </r>
  <r>
    <x v="1182"/>
    <d v="2026-01-01T00:00:00"/>
    <d v="2026-01-04T00:00:00"/>
    <d v="1899-12-30T18:30:00"/>
    <x v="0"/>
    <s v="Jan"/>
    <s v="M002"/>
    <x v="12"/>
    <s v="Action"/>
    <s v="Tamil"/>
    <n v="7.1"/>
    <s v="C063"/>
    <x v="16"/>
    <x v="11"/>
    <n v="1"/>
    <n v="240"/>
    <n v="240"/>
    <x v="3"/>
    <n v="52"/>
    <s v="Female"/>
    <x v="1"/>
    <s v="Low Booking"/>
  </r>
  <r>
    <x v="1183"/>
    <d v="2026-01-22T00:00:00"/>
    <d v="2026-01-27T00:00:00"/>
    <d v="1899-12-30T21:15:00"/>
    <x v="0"/>
    <s v="Jan"/>
    <s v="M030"/>
    <x v="29"/>
    <s v="Comedy"/>
    <s v="Kannada"/>
    <n v="8"/>
    <s v="C082"/>
    <x v="0"/>
    <x v="14"/>
    <n v="2"/>
    <n v="280"/>
    <n v="560"/>
    <x v="3"/>
    <n v="19"/>
    <s v="Male"/>
    <x v="0"/>
    <s v="Low Booking"/>
  </r>
  <r>
    <x v="1184"/>
    <d v="2026-03-29T00:00:00"/>
    <d v="2026-03-31T00:00:00"/>
    <d v="1899-12-30T09:30:00"/>
    <x v="1"/>
    <s v="Mar"/>
    <s v="M017"/>
    <x v="26"/>
    <s v="Action"/>
    <s v="Telugu"/>
    <n v="8.1999999999999993"/>
    <s v="C153"/>
    <x v="15"/>
    <x v="10"/>
    <n v="2"/>
    <n v="420"/>
    <n v="840"/>
    <x v="4"/>
    <n v="40"/>
    <s v="Female"/>
    <x v="2"/>
    <s v="Low Booking"/>
  </r>
  <r>
    <x v="1185"/>
    <d v="2026-05-12T00:00:00"/>
    <d v="2026-05-18T00:00:00"/>
    <d v="1899-12-30T22:30:00"/>
    <x v="0"/>
    <s v="May"/>
    <s v="M006"/>
    <x v="25"/>
    <s v="Drama"/>
    <s v="Tamil"/>
    <n v="7.3"/>
    <s v="C051"/>
    <x v="5"/>
    <x v="8"/>
    <n v="3"/>
    <n v="460"/>
    <n v="1380"/>
    <x v="4"/>
    <n v="22"/>
    <s v="Other"/>
    <x v="0"/>
    <s v="Medium Booking"/>
  </r>
  <r>
    <x v="1186"/>
    <d v="2026-04-10T00:00:00"/>
    <d v="2026-04-15T00:00:00"/>
    <d v="1899-12-30T22:30:00"/>
    <x v="0"/>
    <s v="Apr"/>
    <s v="M023"/>
    <x v="21"/>
    <s v="Comedy"/>
    <s v="Hindi"/>
    <n v="6.9"/>
    <s v="C051"/>
    <x v="5"/>
    <x v="8"/>
    <n v="1"/>
    <n v="280"/>
    <n v="280"/>
    <x v="1"/>
    <n v="19"/>
    <s v="Female"/>
    <x v="0"/>
    <s v="Low Booking"/>
  </r>
  <r>
    <x v="1187"/>
    <d v="2026-03-22T00:00:00"/>
    <d v="2026-03-29T00:00:00"/>
    <d v="1899-12-30T18:30:00"/>
    <x v="1"/>
    <s v="Mar"/>
    <s v="M003"/>
    <x v="2"/>
    <s v="Action"/>
    <s v="Tamil"/>
    <n v="8.3000000000000007"/>
    <s v="C031"/>
    <x v="8"/>
    <x v="13"/>
    <n v="3"/>
    <n v="420"/>
    <n v="1260"/>
    <x v="0"/>
    <n v="48"/>
    <s v="Other"/>
    <x v="1"/>
    <s v="Medium Booking"/>
  </r>
  <r>
    <x v="1188"/>
    <d v="2026-01-31T00:00:00"/>
    <d v="2026-01-31T00:00:00"/>
    <d v="1899-12-30T09:30:00"/>
    <x v="1"/>
    <s v="Jan"/>
    <s v="M030"/>
    <x v="29"/>
    <s v="Comedy"/>
    <s v="Kannada"/>
    <n v="8"/>
    <s v="C142"/>
    <x v="13"/>
    <x v="9"/>
    <n v="2"/>
    <n v="220"/>
    <n v="440"/>
    <x v="1"/>
    <n v="20"/>
    <s v="Other"/>
    <x v="0"/>
    <s v="Low Booking"/>
  </r>
  <r>
    <x v="1189"/>
    <d v="2026-06-28T00:00:00"/>
    <d v="2026-07-02T00:00:00"/>
    <d v="1899-12-30T15:30:00"/>
    <x v="1"/>
    <s v="Jun"/>
    <s v="M031"/>
    <x v="22"/>
    <s v="Drama"/>
    <s v="Malayalam"/>
    <n v="8.3000000000000007"/>
    <s v="C041"/>
    <x v="21"/>
    <x v="15"/>
    <n v="2"/>
    <n v="160"/>
    <n v="320"/>
    <x v="4"/>
    <n v="51"/>
    <s v="Female"/>
    <x v="1"/>
    <s v="Low Booking"/>
  </r>
  <r>
    <x v="1190"/>
    <d v="2026-04-15T00:00:00"/>
    <d v="2026-04-15T00:00:00"/>
    <d v="1899-12-30T21:15:00"/>
    <x v="0"/>
    <s v="Apr"/>
    <s v="M001"/>
    <x v="4"/>
    <s v="Action"/>
    <s v="Tamil"/>
    <n v="8"/>
    <s v="C071"/>
    <x v="9"/>
    <x v="7"/>
    <n v="2"/>
    <n v="180"/>
    <n v="360"/>
    <x v="1"/>
    <n v="51"/>
    <s v="Male"/>
    <x v="1"/>
    <s v="Low Booking"/>
  </r>
  <r>
    <x v="1191"/>
    <d v="2026-03-09T00:00:00"/>
    <d v="2026-03-14T00:00:00"/>
    <d v="1899-12-30T15:30:00"/>
    <x v="0"/>
    <s v="Mar"/>
    <s v="M008"/>
    <x v="36"/>
    <s v="Romance"/>
    <s v="Tamil"/>
    <n v="7.4"/>
    <s v="C032"/>
    <x v="2"/>
    <x v="13"/>
    <n v="3"/>
    <n v="160"/>
    <n v="480"/>
    <x v="0"/>
    <n v="21"/>
    <s v="Other"/>
    <x v="0"/>
    <s v="Medium Booking"/>
  </r>
  <r>
    <x v="1192"/>
    <d v="2026-05-21T00:00:00"/>
    <d v="2026-05-25T00:00:00"/>
    <d v="1899-12-30T18:30:00"/>
    <x v="0"/>
    <s v="May"/>
    <s v="M036"/>
    <x v="37"/>
    <s v="Action"/>
    <s v="English"/>
    <n v="8.4"/>
    <s v="C151"/>
    <x v="9"/>
    <x v="10"/>
    <n v="1"/>
    <n v="280"/>
    <n v="280"/>
    <x v="1"/>
    <n v="37"/>
    <s v="Female"/>
    <x v="2"/>
    <s v="Low Booking"/>
  </r>
  <r>
    <x v="1193"/>
    <d v="2026-02-05T00:00:00"/>
    <d v="2026-02-06T00:00:00"/>
    <d v="1899-12-30T18:30:00"/>
    <x v="0"/>
    <s v="Feb"/>
    <s v="M003"/>
    <x v="2"/>
    <s v="Action"/>
    <s v="Tamil"/>
    <n v="8.3000000000000007"/>
    <s v="C132"/>
    <x v="11"/>
    <x v="4"/>
    <n v="1"/>
    <n v="180"/>
    <n v="180"/>
    <x v="3"/>
    <n v="41"/>
    <s v="Female"/>
    <x v="2"/>
    <s v="Low Booking"/>
  </r>
  <r>
    <x v="1194"/>
    <d v="2026-06-01T00:00:00"/>
    <d v="2026-06-04T00:00:00"/>
    <d v="1899-12-30T09:30:00"/>
    <x v="0"/>
    <s v="Jun"/>
    <s v="M003"/>
    <x v="2"/>
    <s v="Action"/>
    <s v="Tamil"/>
    <n v="8.3000000000000007"/>
    <s v="C042"/>
    <x v="1"/>
    <x v="15"/>
    <n v="3"/>
    <n v="280"/>
    <n v="840"/>
    <x v="2"/>
    <n v="58"/>
    <s v="Other"/>
    <x v="1"/>
    <s v="Medium Booking"/>
  </r>
  <r>
    <x v="1195"/>
    <d v="2026-02-13T00:00:00"/>
    <d v="2026-02-16T00:00:00"/>
    <d v="1899-12-30T18:30:00"/>
    <x v="0"/>
    <s v="Feb"/>
    <s v="M040"/>
    <x v="27"/>
    <s v="Animation"/>
    <s v="English"/>
    <n v="7.6"/>
    <s v="C011"/>
    <x v="17"/>
    <x v="12"/>
    <n v="5"/>
    <n v="420"/>
    <n v="2100"/>
    <x v="2"/>
    <n v="30"/>
    <s v="Male"/>
    <x v="2"/>
    <s v="High Booking"/>
  </r>
  <r>
    <x v="1196"/>
    <d v="2026-02-24T00:00:00"/>
    <d v="2026-03-02T00:00:00"/>
    <d v="1899-12-30T15:30:00"/>
    <x v="0"/>
    <s v="Feb"/>
    <s v="M005"/>
    <x v="7"/>
    <s v="Drama"/>
    <s v="Tamil"/>
    <n v="7.3"/>
    <s v="C121"/>
    <x v="21"/>
    <x v="1"/>
    <n v="2"/>
    <n v="240"/>
    <n v="480"/>
    <x v="2"/>
    <n v="55"/>
    <s v="Other"/>
    <x v="1"/>
    <s v="Low Booking"/>
  </r>
  <r>
    <x v="1197"/>
    <d v="2026-06-30T00:00:00"/>
    <d v="2026-07-06T00:00:00"/>
    <d v="1899-12-30T22:30:00"/>
    <x v="0"/>
    <s v="Jun"/>
    <s v="M007"/>
    <x v="16"/>
    <s v="Comedy"/>
    <s v="Tamil"/>
    <n v="8"/>
    <s v="C133"/>
    <x v="22"/>
    <x v="4"/>
    <n v="1"/>
    <n v="360"/>
    <n v="360"/>
    <x v="0"/>
    <n v="34"/>
    <s v="Male"/>
    <x v="2"/>
    <s v="Low Booking"/>
  </r>
  <r>
    <x v="1198"/>
    <d v="2026-06-21T00:00:00"/>
    <d v="2026-06-24T00:00:00"/>
    <d v="1899-12-30T12:45:00"/>
    <x v="1"/>
    <s v="Jun"/>
    <s v="M004"/>
    <x v="9"/>
    <s v="Drama"/>
    <s v="Tamil"/>
    <n v="7.6"/>
    <s v="C013"/>
    <x v="19"/>
    <x v="12"/>
    <n v="6"/>
    <n v="240"/>
    <n v="1440"/>
    <x v="1"/>
    <n v="43"/>
    <s v="Male"/>
    <x v="2"/>
    <s v="High Booking"/>
  </r>
  <r>
    <x v="1199"/>
    <d v="2026-06-16T00:00:00"/>
    <d v="2026-06-19T00:00:00"/>
    <d v="1899-12-30T22:30:00"/>
    <x v="0"/>
    <s v="Jun"/>
    <s v="M026"/>
    <x v="3"/>
    <s v="Thriller"/>
    <s v="Hindi"/>
    <n v="8.1999999999999993"/>
    <s v="C153"/>
    <x v="15"/>
    <x v="10"/>
    <n v="2"/>
    <n v="240"/>
    <n v="480"/>
    <x v="1"/>
    <n v="27"/>
    <s v="Female"/>
    <x v="0"/>
    <s v="Low Booking"/>
  </r>
  <r>
    <x v="1200"/>
    <d v="2026-04-07T00:00:00"/>
    <d v="2026-04-11T00:00:00"/>
    <d v="1899-12-30T12:45:00"/>
    <x v="0"/>
    <s v="Apr"/>
    <s v="M013"/>
    <x v="23"/>
    <s v="Action"/>
    <s v="Telugu"/>
    <n v="6.5"/>
    <s v="C051"/>
    <x v="5"/>
    <x v="8"/>
    <n v="2"/>
    <n v="280"/>
    <n v="560"/>
    <x v="4"/>
    <n v="60"/>
    <s v="Female"/>
    <x v="1"/>
    <s v="Low Booking"/>
  </r>
  <r>
    <x v="1201"/>
    <d v="2026-01-13T00:00:00"/>
    <d v="2026-01-17T00:00:00"/>
    <d v="1899-12-30T21:15:00"/>
    <x v="0"/>
    <s v="Jan"/>
    <s v="M001"/>
    <x v="4"/>
    <s v="Action"/>
    <s v="Tamil"/>
    <n v="8"/>
    <s v="C103"/>
    <x v="7"/>
    <x v="6"/>
    <n v="1"/>
    <n v="180"/>
    <n v="180"/>
    <x v="2"/>
    <n v="47"/>
    <s v="Female"/>
    <x v="1"/>
    <s v="Low Booking"/>
  </r>
  <r>
    <x v="1202"/>
    <d v="2026-03-15T00:00:00"/>
    <d v="2026-03-17T00:00:00"/>
    <d v="1899-12-30T21:15:00"/>
    <x v="1"/>
    <s v="Mar"/>
    <s v="M008"/>
    <x v="36"/>
    <s v="Romance"/>
    <s v="Tamil"/>
    <n v="7.4"/>
    <s v="C043"/>
    <x v="12"/>
    <x v="15"/>
    <n v="4"/>
    <n v="280"/>
    <n v="1120"/>
    <x v="1"/>
    <n v="22"/>
    <s v="Female"/>
    <x v="0"/>
    <s v="Medium Booking"/>
  </r>
  <r>
    <x v="1203"/>
    <d v="2026-04-26T00:00:00"/>
    <d v="2026-04-29T00:00:00"/>
    <d v="1899-12-30T12:45:00"/>
    <x v="1"/>
    <s v="Apr"/>
    <s v="M025"/>
    <x v="38"/>
    <s v="Romance"/>
    <s v="Hindi"/>
    <n v="6.8"/>
    <s v="C063"/>
    <x v="16"/>
    <x v="11"/>
    <n v="6"/>
    <n v="320"/>
    <n v="1920"/>
    <x v="2"/>
    <n v="46"/>
    <s v="Other"/>
    <x v="1"/>
    <s v="High Booking"/>
  </r>
  <r>
    <x v="1204"/>
    <d v="2026-04-09T00:00:00"/>
    <d v="2026-04-12T00:00:00"/>
    <d v="1899-12-30T21:15:00"/>
    <x v="0"/>
    <s v="Apr"/>
    <s v="M040"/>
    <x v="27"/>
    <s v="Animation"/>
    <s v="English"/>
    <n v="7.6"/>
    <s v="C123"/>
    <x v="12"/>
    <x v="1"/>
    <n v="3"/>
    <n v="400"/>
    <n v="1200"/>
    <x v="3"/>
    <n v="41"/>
    <s v="Female"/>
    <x v="2"/>
    <s v="Medium Booking"/>
  </r>
  <r>
    <x v="1205"/>
    <d v="2026-04-14T00:00:00"/>
    <d v="2026-04-14T00:00:00"/>
    <d v="1899-12-30T21:15:00"/>
    <x v="0"/>
    <s v="Apr"/>
    <s v="M002"/>
    <x v="12"/>
    <s v="Action"/>
    <s v="Tamil"/>
    <n v="7.1"/>
    <s v="C031"/>
    <x v="8"/>
    <x v="13"/>
    <n v="5"/>
    <n v="240"/>
    <n v="1200"/>
    <x v="0"/>
    <n v="60"/>
    <s v="Other"/>
    <x v="1"/>
    <s v="High Booking"/>
  </r>
  <r>
    <x v="1206"/>
    <d v="2026-06-10T00:00:00"/>
    <d v="2026-06-17T00:00:00"/>
    <d v="1899-12-30T18:30:00"/>
    <x v="0"/>
    <s v="Jun"/>
    <s v="M039"/>
    <x v="15"/>
    <s v="Sci-Fi"/>
    <s v="English"/>
    <n v="8.5"/>
    <s v="C011"/>
    <x v="17"/>
    <x v="12"/>
    <n v="6"/>
    <n v="240"/>
    <n v="1440"/>
    <x v="1"/>
    <n v="53"/>
    <s v="Male"/>
    <x v="1"/>
    <s v="High Booking"/>
  </r>
  <r>
    <x v="1207"/>
    <d v="2026-02-19T00:00:00"/>
    <d v="2026-02-21T00:00:00"/>
    <d v="1899-12-30T18:30:00"/>
    <x v="0"/>
    <s v="Feb"/>
    <s v="M003"/>
    <x v="2"/>
    <s v="Action"/>
    <s v="Tamil"/>
    <n v="8.3000000000000007"/>
    <s v="C072"/>
    <x v="18"/>
    <x v="7"/>
    <n v="2"/>
    <n v="280"/>
    <n v="560"/>
    <x v="0"/>
    <n v="58"/>
    <s v="Other"/>
    <x v="1"/>
    <s v="Low Booking"/>
  </r>
  <r>
    <x v="1208"/>
    <d v="2026-01-25T00:00:00"/>
    <d v="2026-01-31T00:00:00"/>
    <d v="1899-12-30T21:15:00"/>
    <x v="1"/>
    <s v="Jan"/>
    <s v="M014"/>
    <x v="28"/>
    <s v="Romance"/>
    <s v="Telugu"/>
    <n v="8"/>
    <s v="C051"/>
    <x v="5"/>
    <x v="8"/>
    <n v="2"/>
    <n v="280"/>
    <n v="560"/>
    <x v="4"/>
    <n v="33"/>
    <s v="Male"/>
    <x v="2"/>
    <s v="Low Booking"/>
  </r>
  <r>
    <x v="1209"/>
    <d v="2026-05-24T00:00:00"/>
    <d v="2026-05-24T00:00:00"/>
    <d v="1899-12-30T18:30:00"/>
    <x v="1"/>
    <s v="May"/>
    <s v="M025"/>
    <x v="38"/>
    <s v="Romance"/>
    <s v="Hindi"/>
    <n v="6.8"/>
    <s v="C031"/>
    <x v="8"/>
    <x v="13"/>
    <n v="5"/>
    <n v="420"/>
    <n v="2100"/>
    <x v="0"/>
    <n v="31"/>
    <s v="Other"/>
    <x v="2"/>
    <s v="High Booking"/>
  </r>
  <r>
    <x v="1210"/>
    <d v="2026-01-27T00:00:00"/>
    <d v="2026-02-03T00:00:00"/>
    <d v="1899-12-30T18:30:00"/>
    <x v="0"/>
    <s v="Jan"/>
    <s v="M026"/>
    <x v="3"/>
    <s v="Thriller"/>
    <s v="Hindi"/>
    <n v="8.1999999999999993"/>
    <s v="C053"/>
    <x v="22"/>
    <x v="8"/>
    <n v="2"/>
    <n v="260"/>
    <n v="520"/>
    <x v="1"/>
    <n v="55"/>
    <s v="Other"/>
    <x v="1"/>
    <s v="Low Booking"/>
  </r>
  <r>
    <x v="1211"/>
    <d v="2026-02-23T00:00:00"/>
    <d v="2026-02-24T00:00:00"/>
    <d v="1899-12-30T22:30:00"/>
    <x v="0"/>
    <s v="Feb"/>
    <s v="M009"/>
    <x v="33"/>
    <s v="Biography"/>
    <s v="Tamil"/>
    <n v="8.3000000000000007"/>
    <s v="C061"/>
    <x v="20"/>
    <x v="11"/>
    <n v="1"/>
    <n v="440"/>
    <n v="440"/>
    <x v="2"/>
    <n v="52"/>
    <s v="Male"/>
    <x v="1"/>
    <s v="Low Booking"/>
  </r>
  <r>
    <x v="1212"/>
    <d v="2026-06-26T00:00:00"/>
    <d v="2026-06-30T00:00:00"/>
    <d v="1899-12-30T15:30:00"/>
    <x v="0"/>
    <s v="Jun"/>
    <s v="M018"/>
    <x v="35"/>
    <s v="Romance"/>
    <s v="Telugu"/>
    <n v="8.5"/>
    <s v="C151"/>
    <x v="9"/>
    <x v="10"/>
    <n v="5"/>
    <n v="280"/>
    <n v="1400"/>
    <x v="3"/>
    <n v="44"/>
    <s v="Other"/>
    <x v="2"/>
    <s v="High Booking"/>
  </r>
  <r>
    <x v="1213"/>
    <d v="2026-05-28T00:00:00"/>
    <d v="2026-06-01T00:00:00"/>
    <d v="1899-12-30T09:30:00"/>
    <x v="0"/>
    <s v="May"/>
    <s v="M001"/>
    <x v="4"/>
    <s v="Action"/>
    <s v="Tamil"/>
    <n v="8"/>
    <s v="C153"/>
    <x v="15"/>
    <x v="10"/>
    <n v="5"/>
    <n v="240"/>
    <n v="1200"/>
    <x v="0"/>
    <n v="28"/>
    <s v="Male"/>
    <x v="0"/>
    <s v="High Booking"/>
  </r>
  <r>
    <x v="1214"/>
    <d v="2026-02-19T00:00:00"/>
    <d v="2026-02-21T00:00:00"/>
    <d v="1899-12-30T15:30:00"/>
    <x v="0"/>
    <s v="Feb"/>
    <s v="M032"/>
    <x v="14"/>
    <s v="Romance"/>
    <s v="Malayalam"/>
    <n v="8.3000000000000007"/>
    <s v="C053"/>
    <x v="22"/>
    <x v="8"/>
    <n v="4"/>
    <n v="260"/>
    <n v="1040"/>
    <x v="3"/>
    <n v="26"/>
    <s v="Other"/>
    <x v="0"/>
    <s v="Medium Booking"/>
  </r>
  <r>
    <x v="1215"/>
    <d v="2026-02-27T00:00:00"/>
    <d v="2026-03-01T00:00:00"/>
    <d v="1899-12-30T12:45:00"/>
    <x v="0"/>
    <s v="Feb"/>
    <s v="M001"/>
    <x v="4"/>
    <s v="Action"/>
    <s v="Tamil"/>
    <n v="8"/>
    <s v="C162"/>
    <x v="0"/>
    <x v="0"/>
    <n v="2"/>
    <n v="160"/>
    <n v="320"/>
    <x v="2"/>
    <n v="45"/>
    <s v="Female"/>
    <x v="1"/>
    <s v="Low Booking"/>
  </r>
  <r>
    <x v="1216"/>
    <d v="2026-01-02T00:00:00"/>
    <d v="2026-01-04T00:00:00"/>
    <d v="1899-12-30T12:45:00"/>
    <x v="0"/>
    <s v="Jan"/>
    <s v="M010"/>
    <x v="17"/>
    <s v="Action"/>
    <s v="Tamil"/>
    <n v="7"/>
    <s v="C122"/>
    <x v="1"/>
    <x v="1"/>
    <n v="4"/>
    <n v="180"/>
    <n v="720"/>
    <x v="2"/>
    <n v="28"/>
    <s v="Female"/>
    <x v="0"/>
    <s v="Medium Booking"/>
  </r>
  <r>
    <x v="1217"/>
    <d v="2026-04-22T00:00:00"/>
    <d v="2026-04-25T00:00:00"/>
    <d v="1899-12-30T21:15:00"/>
    <x v="0"/>
    <s v="Apr"/>
    <s v="M025"/>
    <x v="38"/>
    <s v="Romance"/>
    <s v="Hindi"/>
    <n v="6.8"/>
    <s v="C042"/>
    <x v="1"/>
    <x v="15"/>
    <n v="4"/>
    <n v="280"/>
    <n v="1120"/>
    <x v="1"/>
    <n v="51"/>
    <s v="Female"/>
    <x v="1"/>
    <s v="Medium Booking"/>
  </r>
  <r>
    <x v="1218"/>
    <d v="2026-06-02T00:00:00"/>
    <d v="2026-06-05T00:00:00"/>
    <d v="1899-12-30T21:15:00"/>
    <x v="0"/>
    <s v="Jun"/>
    <s v="M038"/>
    <x v="0"/>
    <s v="Comedy"/>
    <s v="English"/>
    <n v="6.8"/>
    <s v="C101"/>
    <x v="6"/>
    <x v="6"/>
    <n v="3"/>
    <n v="180"/>
    <n v="540"/>
    <x v="3"/>
    <n v="34"/>
    <s v="Male"/>
    <x v="2"/>
    <s v="Medium Booking"/>
  </r>
  <r>
    <x v="1219"/>
    <d v="2026-03-17T00:00:00"/>
    <d v="2026-03-23T00:00:00"/>
    <d v="1899-12-30T12:45:00"/>
    <x v="0"/>
    <s v="Mar"/>
    <s v="M029"/>
    <x v="1"/>
    <s v="Adventure"/>
    <s v="Kannada"/>
    <n v="8.6999999999999993"/>
    <s v="C103"/>
    <x v="7"/>
    <x v="6"/>
    <n v="5"/>
    <n v="180"/>
    <n v="900"/>
    <x v="3"/>
    <n v="21"/>
    <s v="Other"/>
    <x v="0"/>
    <s v="High Booking"/>
  </r>
  <r>
    <x v="1220"/>
    <d v="2026-04-12T00:00:00"/>
    <d v="2026-04-14T00:00:00"/>
    <d v="1899-12-30T21:15:00"/>
    <x v="1"/>
    <s v="Apr"/>
    <s v="M002"/>
    <x v="12"/>
    <s v="Action"/>
    <s v="Tamil"/>
    <n v="7.1"/>
    <s v="C043"/>
    <x v="12"/>
    <x v="15"/>
    <n v="5"/>
    <n v="380"/>
    <n v="1900"/>
    <x v="2"/>
    <n v="21"/>
    <s v="Other"/>
    <x v="0"/>
    <s v="High Booking"/>
  </r>
  <r>
    <x v="1221"/>
    <d v="2026-03-28T00:00:00"/>
    <d v="2026-03-29T00:00:00"/>
    <d v="1899-12-30T12:45:00"/>
    <x v="1"/>
    <s v="Mar"/>
    <s v="M007"/>
    <x v="16"/>
    <s v="Comedy"/>
    <s v="Tamil"/>
    <n v="8"/>
    <s v="C081"/>
    <x v="4"/>
    <x v="14"/>
    <n v="2"/>
    <n v="380"/>
    <n v="760"/>
    <x v="3"/>
    <n v="31"/>
    <s v="Other"/>
    <x v="2"/>
    <s v="Low Booking"/>
  </r>
  <r>
    <x v="1222"/>
    <d v="2026-06-09T00:00:00"/>
    <d v="2026-06-16T00:00:00"/>
    <d v="1899-12-30T15:30:00"/>
    <x v="0"/>
    <s v="Jun"/>
    <s v="M002"/>
    <x v="12"/>
    <s v="Action"/>
    <s v="Tamil"/>
    <n v="7.1"/>
    <s v="C162"/>
    <x v="0"/>
    <x v="0"/>
    <n v="1"/>
    <n v="340"/>
    <n v="340"/>
    <x v="3"/>
    <n v="35"/>
    <s v="Male"/>
    <x v="2"/>
    <s v="Low Booking"/>
  </r>
  <r>
    <x v="1223"/>
    <d v="2026-06-20T00:00:00"/>
    <d v="2026-06-20T00:00:00"/>
    <d v="1899-12-30T21:15:00"/>
    <x v="1"/>
    <s v="Jun"/>
    <s v="M034"/>
    <x v="6"/>
    <s v="Adventure"/>
    <s v="Malayalam"/>
    <n v="8.3000000000000007"/>
    <s v="C162"/>
    <x v="0"/>
    <x v="0"/>
    <n v="1"/>
    <n v="160"/>
    <n v="160"/>
    <x v="3"/>
    <n v="58"/>
    <s v="Other"/>
    <x v="1"/>
    <s v="Low Booking"/>
  </r>
  <r>
    <x v="1224"/>
    <d v="2026-05-04T00:00:00"/>
    <d v="2026-05-05T00:00:00"/>
    <d v="1899-12-30T22:30:00"/>
    <x v="0"/>
    <s v="May"/>
    <s v="M012"/>
    <x v="32"/>
    <s v="Action"/>
    <s v="Telugu"/>
    <n v="7.8"/>
    <s v="C122"/>
    <x v="1"/>
    <x v="1"/>
    <n v="1"/>
    <n v="180"/>
    <n v="180"/>
    <x v="1"/>
    <n v="19"/>
    <s v="Female"/>
    <x v="0"/>
    <s v="Low Booking"/>
  </r>
  <r>
    <x v="1225"/>
    <d v="2026-06-22T00:00:00"/>
    <d v="2026-06-23T00:00:00"/>
    <d v="1899-12-30T21:15:00"/>
    <x v="0"/>
    <s v="Jun"/>
    <s v="M030"/>
    <x v="29"/>
    <s v="Comedy"/>
    <s v="Kannada"/>
    <n v="8"/>
    <s v="C113"/>
    <x v="23"/>
    <x v="2"/>
    <n v="4"/>
    <n v="240"/>
    <n v="960"/>
    <x v="0"/>
    <n v="27"/>
    <s v="Other"/>
    <x v="0"/>
    <s v="Medium Booking"/>
  </r>
  <r>
    <x v="1226"/>
    <d v="2026-03-15T00:00:00"/>
    <d v="2026-03-22T00:00:00"/>
    <d v="1899-12-30T15:30:00"/>
    <x v="1"/>
    <s v="Mar"/>
    <s v="M017"/>
    <x v="26"/>
    <s v="Action"/>
    <s v="Telugu"/>
    <n v="8.1999999999999993"/>
    <s v="C022"/>
    <x v="10"/>
    <x v="5"/>
    <n v="2"/>
    <n v="200"/>
    <n v="400"/>
    <x v="4"/>
    <n v="20"/>
    <s v="Male"/>
    <x v="0"/>
    <s v="Low Booking"/>
  </r>
  <r>
    <x v="1227"/>
    <d v="2026-04-30T00:00:00"/>
    <d v="2026-04-30T00:00:00"/>
    <d v="1899-12-30T15:30:00"/>
    <x v="0"/>
    <s v="Apr"/>
    <s v="M002"/>
    <x v="12"/>
    <s v="Action"/>
    <s v="Tamil"/>
    <n v="7.1"/>
    <s v="C021"/>
    <x v="6"/>
    <x v="5"/>
    <n v="3"/>
    <n v="220"/>
    <n v="660"/>
    <x v="1"/>
    <n v="58"/>
    <s v="Other"/>
    <x v="1"/>
    <s v="Medium Booking"/>
  </r>
  <r>
    <x v="1228"/>
    <d v="2026-05-16T00:00:00"/>
    <d v="2026-05-18T00:00:00"/>
    <d v="1899-12-30T15:30:00"/>
    <x v="1"/>
    <s v="May"/>
    <s v="M011"/>
    <x v="8"/>
    <s v="Action"/>
    <s v="Telugu"/>
    <n v="6.1"/>
    <s v="C131"/>
    <x v="5"/>
    <x v="4"/>
    <n v="2"/>
    <n v="160"/>
    <n v="320"/>
    <x v="3"/>
    <n v="32"/>
    <s v="Female"/>
    <x v="2"/>
    <s v="Low Booking"/>
  </r>
  <r>
    <x v="1229"/>
    <d v="2026-02-13T00:00:00"/>
    <d v="2026-02-19T00:00:00"/>
    <d v="1899-12-30T21:15:00"/>
    <x v="0"/>
    <s v="Feb"/>
    <s v="M027"/>
    <x v="5"/>
    <s v="Action"/>
    <s v="Kannada"/>
    <n v="8.3000000000000007"/>
    <s v="C123"/>
    <x v="12"/>
    <x v="1"/>
    <n v="3"/>
    <n v="220"/>
    <n v="660"/>
    <x v="0"/>
    <n v="44"/>
    <s v="Female"/>
    <x v="2"/>
    <s v="Medium Booking"/>
  </r>
  <r>
    <x v="1230"/>
    <d v="2026-01-05T00:00:00"/>
    <d v="2026-01-07T00:00:00"/>
    <d v="1899-12-30T21:15:00"/>
    <x v="0"/>
    <s v="Jan"/>
    <s v="M004"/>
    <x v="9"/>
    <s v="Drama"/>
    <s v="Tamil"/>
    <n v="7.6"/>
    <s v="C021"/>
    <x v="6"/>
    <x v="5"/>
    <n v="4"/>
    <n v="220"/>
    <n v="880"/>
    <x v="0"/>
    <n v="34"/>
    <s v="Other"/>
    <x v="2"/>
    <s v="Medium Booking"/>
  </r>
  <r>
    <x v="1231"/>
    <d v="2026-03-08T00:00:00"/>
    <d v="2026-03-12T00:00:00"/>
    <d v="1899-12-30T21:15:00"/>
    <x v="1"/>
    <s v="Mar"/>
    <s v="M039"/>
    <x v="15"/>
    <s v="Sci-Fi"/>
    <s v="English"/>
    <n v="8.5"/>
    <s v="C143"/>
    <x v="16"/>
    <x v="9"/>
    <n v="3"/>
    <n v="240"/>
    <n v="720"/>
    <x v="4"/>
    <n v="33"/>
    <s v="Other"/>
    <x v="2"/>
    <s v="Medium Booking"/>
  </r>
  <r>
    <x v="1232"/>
    <d v="2026-05-16T00:00:00"/>
    <d v="2026-05-17T00:00:00"/>
    <d v="1899-12-30T22:30:00"/>
    <x v="1"/>
    <s v="May"/>
    <s v="M010"/>
    <x v="17"/>
    <s v="Action"/>
    <s v="Tamil"/>
    <n v="7"/>
    <s v="C061"/>
    <x v="20"/>
    <x v="11"/>
    <n v="4"/>
    <n v="260"/>
    <n v="1040"/>
    <x v="0"/>
    <n v="36"/>
    <s v="Other"/>
    <x v="2"/>
    <s v="Medium Booking"/>
  </r>
  <r>
    <x v="1233"/>
    <d v="2026-04-15T00:00:00"/>
    <d v="2026-04-19T00:00:00"/>
    <d v="1899-12-30T18:30:00"/>
    <x v="0"/>
    <s v="Apr"/>
    <s v="M004"/>
    <x v="9"/>
    <s v="Drama"/>
    <s v="Tamil"/>
    <n v="7.6"/>
    <s v="C061"/>
    <x v="20"/>
    <x v="11"/>
    <n v="4"/>
    <n v="340"/>
    <n v="1360"/>
    <x v="3"/>
    <n v="51"/>
    <s v="Female"/>
    <x v="1"/>
    <s v="Medium Booking"/>
  </r>
  <r>
    <x v="1234"/>
    <d v="2026-01-22T00:00:00"/>
    <d v="2026-01-29T00:00:00"/>
    <d v="1899-12-30T15:30:00"/>
    <x v="0"/>
    <s v="Jan"/>
    <s v="M034"/>
    <x v="6"/>
    <s v="Adventure"/>
    <s v="Malayalam"/>
    <n v="8.3000000000000007"/>
    <s v="C091"/>
    <x v="17"/>
    <x v="3"/>
    <n v="5"/>
    <n v="200"/>
    <n v="1000"/>
    <x v="2"/>
    <n v="41"/>
    <s v="Female"/>
    <x v="2"/>
    <s v="High Booking"/>
  </r>
  <r>
    <x v="1235"/>
    <d v="2026-06-22T00:00:00"/>
    <d v="2026-06-27T00:00:00"/>
    <d v="1899-12-30T22:30:00"/>
    <x v="0"/>
    <s v="Jun"/>
    <s v="M009"/>
    <x v="33"/>
    <s v="Biography"/>
    <s v="Tamil"/>
    <n v="8.3000000000000007"/>
    <s v="C152"/>
    <x v="18"/>
    <x v="10"/>
    <n v="2"/>
    <n v="260"/>
    <n v="520"/>
    <x v="4"/>
    <n v="19"/>
    <s v="Female"/>
    <x v="0"/>
    <s v="Low Booking"/>
  </r>
  <r>
    <x v="1236"/>
    <d v="2026-04-16T00:00:00"/>
    <d v="2026-04-20T00:00:00"/>
    <d v="1899-12-30T12:45:00"/>
    <x v="0"/>
    <s v="Apr"/>
    <s v="M034"/>
    <x v="6"/>
    <s v="Adventure"/>
    <s v="Malayalam"/>
    <n v="8.3000000000000007"/>
    <s v="C113"/>
    <x v="23"/>
    <x v="2"/>
    <n v="6"/>
    <n v="420"/>
    <n v="2520"/>
    <x v="3"/>
    <n v="19"/>
    <s v="Female"/>
    <x v="0"/>
    <s v="High Booking"/>
  </r>
  <r>
    <x v="1237"/>
    <d v="2026-05-23T00:00:00"/>
    <d v="2026-05-25T00:00:00"/>
    <d v="1899-12-30T22:30:00"/>
    <x v="1"/>
    <s v="May"/>
    <s v="M032"/>
    <x v="14"/>
    <s v="Romance"/>
    <s v="Malayalam"/>
    <n v="8.3000000000000007"/>
    <s v="C063"/>
    <x v="16"/>
    <x v="11"/>
    <n v="4"/>
    <n v="240"/>
    <n v="960"/>
    <x v="3"/>
    <n v="21"/>
    <s v="Female"/>
    <x v="0"/>
    <s v="Medium Booking"/>
  </r>
  <r>
    <x v="1238"/>
    <d v="2026-03-16T00:00:00"/>
    <d v="2026-03-19T00:00:00"/>
    <d v="1899-12-30T15:30:00"/>
    <x v="0"/>
    <s v="Mar"/>
    <s v="M006"/>
    <x v="25"/>
    <s v="Drama"/>
    <s v="Tamil"/>
    <n v="7.3"/>
    <s v="C052"/>
    <x v="11"/>
    <x v="8"/>
    <n v="6"/>
    <n v="200"/>
    <n v="1200"/>
    <x v="1"/>
    <n v="51"/>
    <s v="Other"/>
    <x v="1"/>
    <s v="High Booking"/>
  </r>
  <r>
    <x v="1239"/>
    <d v="2026-04-12T00:00:00"/>
    <d v="2026-04-15T00:00:00"/>
    <d v="1899-12-30T21:15:00"/>
    <x v="1"/>
    <s v="Apr"/>
    <s v="M031"/>
    <x v="22"/>
    <s v="Drama"/>
    <s v="Malayalam"/>
    <n v="8.3000000000000007"/>
    <s v="C031"/>
    <x v="8"/>
    <x v="13"/>
    <n v="1"/>
    <n v="240"/>
    <n v="240"/>
    <x v="0"/>
    <n v="25"/>
    <s v="Male"/>
    <x v="0"/>
    <s v="Low Booking"/>
  </r>
  <r>
    <x v="1240"/>
    <d v="2026-06-01T00:00:00"/>
    <d v="2026-06-02T00:00:00"/>
    <d v="1899-12-30T09:30:00"/>
    <x v="0"/>
    <s v="Jun"/>
    <s v="M022"/>
    <x v="34"/>
    <s v="Drama"/>
    <s v="Hindi"/>
    <n v="9"/>
    <s v="C051"/>
    <x v="5"/>
    <x v="8"/>
    <n v="2"/>
    <n v="360"/>
    <n v="720"/>
    <x v="3"/>
    <n v="32"/>
    <s v="Other"/>
    <x v="2"/>
    <s v="Low Booking"/>
  </r>
  <r>
    <x v="1241"/>
    <d v="2026-01-22T00:00:00"/>
    <d v="2026-01-29T00:00:00"/>
    <d v="1899-12-30T22:30:00"/>
    <x v="0"/>
    <s v="Jan"/>
    <s v="M028"/>
    <x v="39"/>
    <s v="Action"/>
    <s v="Kannada"/>
    <n v="8.1999999999999993"/>
    <s v="C073"/>
    <x v="15"/>
    <x v="7"/>
    <n v="1"/>
    <n v="320"/>
    <n v="320"/>
    <x v="3"/>
    <n v="53"/>
    <s v="Male"/>
    <x v="1"/>
    <s v="Low Booking"/>
  </r>
  <r>
    <x v="1242"/>
    <d v="2026-02-23T00:00:00"/>
    <d v="2026-02-23T00:00:00"/>
    <d v="1899-12-30T21:15:00"/>
    <x v="0"/>
    <s v="Feb"/>
    <s v="M040"/>
    <x v="27"/>
    <s v="Animation"/>
    <s v="English"/>
    <n v="7.6"/>
    <s v="C012"/>
    <x v="3"/>
    <x v="12"/>
    <n v="1"/>
    <n v="340"/>
    <n v="340"/>
    <x v="3"/>
    <n v="26"/>
    <s v="Male"/>
    <x v="0"/>
    <s v="Low Booking"/>
  </r>
  <r>
    <x v="1243"/>
    <d v="2026-03-27T00:00:00"/>
    <d v="2026-04-03T00:00:00"/>
    <d v="1899-12-30T09:30:00"/>
    <x v="0"/>
    <s v="Mar"/>
    <s v="M022"/>
    <x v="34"/>
    <s v="Drama"/>
    <s v="Hindi"/>
    <n v="9"/>
    <s v="C112"/>
    <x v="2"/>
    <x v="2"/>
    <n v="4"/>
    <n v="240"/>
    <n v="960"/>
    <x v="4"/>
    <n v="44"/>
    <s v="Female"/>
    <x v="2"/>
    <s v="Medium Booking"/>
  </r>
  <r>
    <x v="1244"/>
    <d v="2026-02-04T00:00:00"/>
    <d v="2026-02-04T00:00:00"/>
    <d v="1899-12-30T15:30:00"/>
    <x v="0"/>
    <s v="Feb"/>
    <s v="M002"/>
    <x v="12"/>
    <s v="Action"/>
    <s v="Tamil"/>
    <n v="7.1"/>
    <s v="C133"/>
    <x v="22"/>
    <x v="4"/>
    <n v="4"/>
    <n v="280"/>
    <n v="1120"/>
    <x v="0"/>
    <n v="54"/>
    <s v="Female"/>
    <x v="1"/>
    <s v="Medium Booking"/>
  </r>
  <r>
    <x v="1245"/>
    <d v="2026-03-01T00:00:00"/>
    <d v="2026-03-07T00:00:00"/>
    <d v="1899-12-30T22:30:00"/>
    <x v="1"/>
    <s v="Mar"/>
    <s v="M017"/>
    <x v="26"/>
    <s v="Action"/>
    <s v="Telugu"/>
    <n v="8.1999999999999993"/>
    <s v="C081"/>
    <x v="4"/>
    <x v="14"/>
    <n v="3"/>
    <n v="200"/>
    <n v="600"/>
    <x v="2"/>
    <n v="28"/>
    <s v="Other"/>
    <x v="0"/>
    <s v="Medium Booking"/>
  </r>
  <r>
    <x v="1246"/>
    <d v="2026-01-19T00:00:00"/>
    <d v="2026-01-22T00:00:00"/>
    <d v="1899-12-30T12:45:00"/>
    <x v="0"/>
    <s v="Jan"/>
    <s v="M013"/>
    <x v="23"/>
    <s v="Action"/>
    <s v="Telugu"/>
    <n v="6.5"/>
    <s v="C081"/>
    <x v="4"/>
    <x v="14"/>
    <n v="2"/>
    <n v="200"/>
    <n v="400"/>
    <x v="0"/>
    <n v="36"/>
    <s v="Female"/>
    <x v="2"/>
    <s v="Low Booking"/>
  </r>
  <r>
    <x v="1247"/>
    <d v="2026-04-04T00:00:00"/>
    <d v="2026-04-04T00:00:00"/>
    <d v="1899-12-30T21:15:00"/>
    <x v="1"/>
    <s v="Apr"/>
    <s v="M029"/>
    <x v="1"/>
    <s v="Adventure"/>
    <s v="Kannada"/>
    <n v="8.6999999999999993"/>
    <s v="C081"/>
    <x v="4"/>
    <x v="14"/>
    <n v="3"/>
    <n v="200"/>
    <n v="600"/>
    <x v="3"/>
    <n v="20"/>
    <s v="Other"/>
    <x v="0"/>
    <s v="Medium Booking"/>
  </r>
  <r>
    <x v="1248"/>
    <d v="2026-04-20T00:00:00"/>
    <d v="2026-04-20T00:00:00"/>
    <d v="1899-12-30T09:30:00"/>
    <x v="0"/>
    <s v="Apr"/>
    <s v="M037"/>
    <x v="11"/>
    <s v="Biography"/>
    <s v="English"/>
    <n v="8.5"/>
    <s v="C051"/>
    <x v="5"/>
    <x v="8"/>
    <n v="3"/>
    <n v="280"/>
    <n v="840"/>
    <x v="3"/>
    <n v="56"/>
    <s v="Female"/>
    <x v="1"/>
    <s v="Medium Booking"/>
  </r>
  <r>
    <x v="1249"/>
    <d v="2026-06-25T00:00:00"/>
    <d v="2026-07-02T00:00:00"/>
    <d v="1899-12-30T15:30:00"/>
    <x v="0"/>
    <s v="Jun"/>
    <s v="M002"/>
    <x v="12"/>
    <s v="Action"/>
    <s v="Tamil"/>
    <n v="7.1"/>
    <s v="C163"/>
    <x v="14"/>
    <x v="0"/>
    <n v="1"/>
    <n v="180"/>
    <n v="180"/>
    <x v="4"/>
    <n v="39"/>
    <s v="Other"/>
    <x v="2"/>
    <s v="Low Booking"/>
  </r>
  <r>
    <x v="1250"/>
    <d v="2026-04-22T00:00:00"/>
    <d v="2026-04-23T00:00:00"/>
    <d v="1899-12-30T21:15:00"/>
    <x v="0"/>
    <s v="Apr"/>
    <s v="M015"/>
    <x v="30"/>
    <s v="Sci-Fi"/>
    <s v="Telugu"/>
    <n v="7"/>
    <s v="C112"/>
    <x v="2"/>
    <x v="2"/>
    <n v="4"/>
    <n v="320"/>
    <n v="1280"/>
    <x v="1"/>
    <n v="31"/>
    <s v="Other"/>
    <x v="2"/>
    <s v="Medium Booking"/>
  </r>
  <r>
    <x v="1251"/>
    <d v="2026-01-30T00:00:00"/>
    <d v="2026-02-02T00:00:00"/>
    <d v="1899-12-30T15:30:00"/>
    <x v="0"/>
    <s v="Jan"/>
    <s v="M008"/>
    <x v="36"/>
    <s v="Romance"/>
    <s v="Tamil"/>
    <n v="7.4"/>
    <s v="C123"/>
    <x v="12"/>
    <x v="1"/>
    <n v="4"/>
    <n v="220"/>
    <n v="880"/>
    <x v="4"/>
    <n v="39"/>
    <s v="Other"/>
    <x v="2"/>
    <s v="Medium Booking"/>
  </r>
  <r>
    <x v="1252"/>
    <d v="2026-04-15T00:00:00"/>
    <d v="2026-04-15T00:00:00"/>
    <d v="1899-12-30T18:30:00"/>
    <x v="0"/>
    <s v="Apr"/>
    <s v="M006"/>
    <x v="25"/>
    <s v="Drama"/>
    <s v="Tamil"/>
    <n v="7.3"/>
    <s v="C143"/>
    <x v="16"/>
    <x v="9"/>
    <n v="3"/>
    <n v="240"/>
    <n v="720"/>
    <x v="0"/>
    <n v="41"/>
    <s v="Male"/>
    <x v="2"/>
    <s v="Medium Booking"/>
  </r>
  <r>
    <x v="1253"/>
    <d v="2026-05-25T00:00:00"/>
    <d v="2026-05-26T00:00:00"/>
    <d v="1899-12-30T21:15:00"/>
    <x v="0"/>
    <s v="May"/>
    <s v="M031"/>
    <x v="22"/>
    <s v="Drama"/>
    <s v="Malayalam"/>
    <n v="8.3000000000000007"/>
    <s v="C071"/>
    <x v="9"/>
    <x v="7"/>
    <n v="2"/>
    <n v="360"/>
    <n v="720"/>
    <x v="4"/>
    <n v="34"/>
    <s v="Other"/>
    <x v="2"/>
    <s v="Low Booking"/>
  </r>
  <r>
    <x v="1254"/>
    <d v="2026-06-09T00:00:00"/>
    <d v="2026-06-15T00:00:00"/>
    <d v="1899-12-30T09:30:00"/>
    <x v="0"/>
    <s v="Jun"/>
    <s v="M034"/>
    <x v="6"/>
    <s v="Adventure"/>
    <s v="Malayalam"/>
    <n v="8.3000000000000007"/>
    <s v="C151"/>
    <x v="9"/>
    <x v="10"/>
    <n v="4"/>
    <n v="280"/>
    <n v="1120"/>
    <x v="1"/>
    <n v="47"/>
    <s v="Male"/>
    <x v="1"/>
    <s v="Medium Booking"/>
  </r>
  <r>
    <x v="1255"/>
    <d v="2026-05-29T00:00:00"/>
    <d v="2026-06-04T00:00:00"/>
    <d v="1899-12-30T15:30:00"/>
    <x v="0"/>
    <s v="May"/>
    <s v="M022"/>
    <x v="34"/>
    <s v="Drama"/>
    <s v="Hindi"/>
    <n v="9"/>
    <s v="C131"/>
    <x v="5"/>
    <x v="4"/>
    <n v="2"/>
    <n v="160"/>
    <n v="320"/>
    <x v="2"/>
    <n v="50"/>
    <s v="Male"/>
    <x v="1"/>
    <s v="Low Booking"/>
  </r>
  <r>
    <x v="1256"/>
    <d v="2026-02-17T00:00:00"/>
    <d v="2026-02-20T00:00:00"/>
    <d v="1899-12-30T21:15:00"/>
    <x v="0"/>
    <s v="Feb"/>
    <s v="M008"/>
    <x v="36"/>
    <s v="Romance"/>
    <s v="Tamil"/>
    <n v="7.4"/>
    <s v="C041"/>
    <x v="21"/>
    <x v="15"/>
    <n v="2"/>
    <n v="240"/>
    <n v="480"/>
    <x v="0"/>
    <n v="44"/>
    <s v="Female"/>
    <x v="2"/>
    <s v="Low Booking"/>
  </r>
  <r>
    <x v="1257"/>
    <d v="2026-04-12T00:00:00"/>
    <d v="2026-04-13T00:00:00"/>
    <d v="1899-12-30T22:30:00"/>
    <x v="1"/>
    <s v="Apr"/>
    <s v="M013"/>
    <x v="23"/>
    <s v="Action"/>
    <s v="Telugu"/>
    <n v="6.5"/>
    <s v="C093"/>
    <x v="19"/>
    <x v="3"/>
    <n v="3"/>
    <n v="240"/>
    <n v="720"/>
    <x v="0"/>
    <n v="53"/>
    <s v="Other"/>
    <x v="1"/>
    <s v="Medium Booking"/>
  </r>
  <r>
    <x v="1258"/>
    <d v="2026-03-25T00:00:00"/>
    <d v="2026-03-30T00:00:00"/>
    <d v="1899-12-30T09:30:00"/>
    <x v="0"/>
    <s v="Mar"/>
    <s v="M023"/>
    <x v="21"/>
    <s v="Comedy"/>
    <s v="Hindi"/>
    <n v="6.9"/>
    <s v="C121"/>
    <x v="21"/>
    <x v="1"/>
    <n v="3"/>
    <n v="240"/>
    <n v="720"/>
    <x v="4"/>
    <n v="36"/>
    <s v="Other"/>
    <x v="2"/>
    <s v="Medium Booking"/>
  </r>
  <r>
    <x v="1259"/>
    <d v="2026-02-06T00:00:00"/>
    <d v="2026-02-12T00:00:00"/>
    <d v="1899-12-30T18:30:00"/>
    <x v="0"/>
    <s v="Feb"/>
    <s v="M009"/>
    <x v="33"/>
    <s v="Biography"/>
    <s v="Tamil"/>
    <n v="8.3000000000000007"/>
    <s v="C123"/>
    <x v="12"/>
    <x v="1"/>
    <n v="2"/>
    <n v="220"/>
    <n v="440"/>
    <x v="3"/>
    <n v="27"/>
    <s v="Other"/>
    <x v="0"/>
    <s v="Low Booking"/>
  </r>
  <r>
    <x v="1260"/>
    <d v="2026-05-27T00:00:00"/>
    <d v="2026-06-02T00:00:00"/>
    <d v="1899-12-30T09:30:00"/>
    <x v="0"/>
    <s v="May"/>
    <s v="M009"/>
    <x v="33"/>
    <s v="Biography"/>
    <s v="Tamil"/>
    <n v="8.3000000000000007"/>
    <s v="C142"/>
    <x v="13"/>
    <x v="9"/>
    <n v="5"/>
    <n v="220"/>
    <n v="1100"/>
    <x v="2"/>
    <n v="45"/>
    <s v="Other"/>
    <x v="1"/>
    <s v="High Booking"/>
  </r>
  <r>
    <x v="1261"/>
    <d v="2026-05-27T00:00:00"/>
    <d v="2026-06-01T00:00:00"/>
    <d v="1899-12-30T12:45:00"/>
    <x v="0"/>
    <s v="May"/>
    <s v="M040"/>
    <x v="27"/>
    <s v="Animation"/>
    <s v="English"/>
    <n v="7.6"/>
    <s v="C032"/>
    <x v="2"/>
    <x v="13"/>
    <n v="4"/>
    <n v="160"/>
    <n v="640"/>
    <x v="1"/>
    <n v="27"/>
    <s v="Other"/>
    <x v="0"/>
    <s v="Medium Booking"/>
  </r>
  <r>
    <x v="1262"/>
    <d v="2026-06-10T00:00:00"/>
    <d v="2026-06-10T00:00:00"/>
    <d v="1899-12-30T18:30:00"/>
    <x v="0"/>
    <s v="Jun"/>
    <s v="M033"/>
    <x v="10"/>
    <s v="Action"/>
    <s v="Malayalam"/>
    <n v="7.5"/>
    <s v="C042"/>
    <x v="1"/>
    <x v="15"/>
    <n v="4"/>
    <n v="360"/>
    <n v="1440"/>
    <x v="4"/>
    <n v="50"/>
    <s v="Female"/>
    <x v="1"/>
    <s v="Medium Booking"/>
  </r>
  <r>
    <x v="1263"/>
    <d v="2026-01-15T00:00:00"/>
    <d v="2026-01-16T00:00:00"/>
    <d v="1899-12-30T15:30:00"/>
    <x v="0"/>
    <s v="Jan"/>
    <s v="M032"/>
    <x v="14"/>
    <s v="Romance"/>
    <s v="Malayalam"/>
    <n v="8.3000000000000007"/>
    <s v="C091"/>
    <x v="17"/>
    <x v="3"/>
    <n v="2"/>
    <n v="380"/>
    <n v="760"/>
    <x v="3"/>
    <n v="57"/>
    <s v="Male"/>
    <x v="1"/>
    <s v="Low Booking"/>
  </r>
  <r>
    <x v="1264"/>
    <d v="2026-05-16T00:00:00"/>
    <d v="2026-05-16T00:00:00"/>
    <d v="1899-12-30T09:30:00"/>
    <x v="1"/>
    <s v="May"/>
    <s v="M021"/>
    <x v="19"/>
    <s v="Action"/>
    <s v="Hindi"/>
    <n v="5.9"/>
    <s v="C063"/>
    <x v="16"/>
    <x v="11"/>
    <n v="2"/>
    <n v="240"/>
    <n v="480"/>
    <x v="4"/>
    <n v="38"/>
    <s v="Male"/>
    <x v="2"/>
    <s v="Low Booking"/>
  </r>
  <r>
    <x v="1265"/>
    <d v="2026-05-30T00:00:00"/>
    <d v="2026-06-06T00:00:00"/>
    <d v="1899-12-30T09:30:00"/>
    <x v="1"/>
    <s v="May"/>
    <s v="M023"/>
    <x v="21"/>
    <s v="Comedy"/>
    <s v="Hindi"/>
    <n v="6.9"/>
    <s v="C142"/>
    <x v="13"/>
    <x v="9"/>
    <n v="1"/>
    <n v="220"/>
    <n v="220"/>
    <x v="4"/>
    <n v="35"/>
    <s v="Female"/>
    <x v="2"/>
    <s v="Low Booking"/>
  </r>
  <r>
    <x v="1266"/>
    <d v="2026-04-11T00:00:00"/>
    <d v="2026-04-13T00:00:00"/>
    <d v="1899-12-30T21:15:00"/>
    <x v="1"/>
    <s v="Apr"/>
    <s v="M002"/>
    <x v="12"/>
    <s v="Action"/>
    <s v="Tamil"/>
    <n v="7.1"/>
    <s v="C102"/>
    <x v="10"/>
    <x v="6"/>
    <n v="4"/>
    <n v="220"/>
    <n v="880"/>
    <x v="1"/>
    <n v="26"/>
    <s v="Male"/>
    <x v="0"/>
    <s v="Medium Booking"/>
  </r>
  <r>
    <x v="1267"/>
    <d v="2026-05-06T00:00:00"/>
    <d v="2026-05-13T00:00:00"/>
    <d v="1899-12-30T09:30:00"/>
    <x v="0"/>
    <s v="May"/>
    <s v="M037"/>
    <x v="11"/>
    <s v="Biography"/>
    <s v="English"/>
    <n v="8.5"/>
    <s v="C021"/>
    <x v="6"/>
    <x v="5"/>
    <n v="3"/>
    <n v="220"/>
    <n v="660"/>
    <x v="0"/>
    <n v="34"/>
    <s v="Other"/>
    <x v="2"/>
    <s v="Medium Booking"/>
  </r>
  <r>
    <x v="1268"/>
    <d v="2026-01-18T00:00:00"/>
    <d v="2026-01-21T00:00:00"/>
    <d v="1899-12-30T22:30:00"/>
    <x v="1"/>
    <s v="Jan"/>
    <s v="M005"/>
    <x v="7"/>
    <s v="Drama"/>
    <s v="Tamil"/>
    <n v="7.3"/>
    <s v="C103"/>
    <x v="7"/>
    <x v="6"/>
    <n v="1"/>
    <n v="180"/>
    <n v="180"/>
    <x v="2"/>
    <n v="40"/>
    <s v="Female"/>
    <x v="2"/>
    <s v="Low Booking"/>
  </r>
  <r>
    <x v="1269"/>
    <d v="2026-01-28T00:00:00"/>
    <d v="2026-02-04T00:00:00"/>
    <d v="1899-12-30T22:30:00"/>
    <x v="0"/>
    <s v="Jan"/>
    <s v="M018"/>
    <x v="35"/>
    <s v="Romance"/>
    <s v="Telugu"/>
    <n v="8.5"/>
    <s v="C023"/>
    <x v="7"/>
    <x v="5"/>
    <n v="1"/>
    <n v="320"/>
    <n v="320"/>
    <x v="3"/>
    <n v="28"/>
    <s v="Other"/>
    <x v="0"/>
    <s v="Low Booking"/>
  </r>
  <r>
    <x v="1270"/>
    <d v="2026-01-01T00:00:00"/>
    <d v="2026-01-07T00:00:00"/>
    <d v="1899-12-30T18:30:00"/>
    <x v="0"/>
    <s v="Jan"/>
    <s v="M003"/>
    <x v="2"/>
    <s v="Action"/>
    <s v="Tamil"/>
    <n v="8.3000000000000007"/>
    <s v="C101"/>
    <x v="6"/>
    <x v="6"/>
    <n v="4"/>
    <n v="180"/>
    <n v="720"/>
    <x v="0"/>
    <n v="47"/>
    <s v="Female"/>
    <x v="1"/>
    <s v="Medium Booking"/>
  </r>
  <r>
    <x v="1271"/>
    <d v="2026-02-01T00:00:00"/>
    <d v="2026-02-04T00:00:00"/>
    <d v="1899-12-30T21:15:00"/>
    <x v="1"/>
    <s v="Feb"/>
    <s v="M006"/>
    <x v="25"/>
    <s v="Drama"/>
    <s v="Tamil"/>
    <n v="7.3"/>
    <s v="C022"/>
    <x v="10"/>
    <x v="5"/>
    <n v="2"/>
    <n v="380"/>
    <n v="760"/>
    <x v="3"/>
    <n v="28"/>
    <s v="Male"/>
    <x v="0"/>
    <s v="Low Booking"/>
  </r>
  <r>
    <x v="1272"/>
    <d v="2026-03-17T00:00:00"/>
    <d v="2026-03-17T00:00:00"/>
    <d v="1899-12-30T22:30:00"/>
    <x v="0"/>
    <s v="Mar"/>
    <s v="M039"/>
    <x v="15"/>
    <s v="Sci-Fi"/>
    <s v="English"/>
    <n v="8.5"/>
    <s v="C031"/>
    <x v="8"/>
    <x v="13"/>
    <n v="2"/>
    <n v="320"/>
    <n v="640"/>
    <x v="3"/>
    <n v="31"/>
    <s v="Female"/>
    <x v="2"/>
    <s v="Low Booking"/>
  </r>
  <r>
    <x v="1273"/>
    <d v="2026-05-17T00:00:00"/>
    <d v="2026-05-18T00:00:00"/>
    <d v="1899-12-30T12:45:00"/>
    <x v="1"/>
    <s v="May"/>
    <s v="M037"/>
    <x v="11"/>
    <s v="Biography"/>
    <s v="English"/>
    <n v="8.5"/>
    <s v="C103"/>
    <x v="7"/>
    <x v="6"/>
    <n v="3"/>
    <n v="260"/>
    <n v="780"/>
    <x v="4"/>
    <n v="18"/>
    <s v="Other"/>
    <x v="0"/>
    <s v="Medium Booking"/>
  </r>
  <r>
    <x v="1274"/>
    <d v="2026-01-27T00:00:00"/>
    <d v="2026-01-30T00:00:00"/>
    <d v="1899-12-30T18:30:00"/>
    <x v="0"/>
    <s v="Jan"/>
    <s v="M007"/>
    <x v="16"/>
    <s v="Comedy"/>
    <s v="Tamil"/>
    <n v="8"/>
    <s v="C093"/>
    <x v="19"/>
    <x v="3"/>
    <n v="3"/>
    <n v="240"/>
    <n v="720"/>
    <x v="4"/>
    <n v="56"/>
    <s v="Male"/>
    <x v="1"/>
    <s v="Medium Booking"/>
  </r>
  <r>
    <x v="1275"/>
    <d v="2026-01-30T00:00:00"/>
    <d v="2026-02-01T00:00:00"/>
    <d v="1899-12-30T18:30:00"/>
    <x v="0"/>
    <s v="Jan"/>
    <s v="M018"/>
    <x v="35"/>
    <s v="Romance"/>
    <s v="Telugu"/>
    <n v="8.5"/>
    <s v="C073"/>
    <x v="15"/>
    <x v="7"/>
    <n v="1"/>
    <n v="320"/>
    <n v="320"/>
    <x v="4"/>
    <n v="19"/>
    <s v="Female"/>
    <x v="0"/>
    <s v="Low Booking"/>
  </r>
  <r>
    <x v="1276"/>
    <d v="2026-04-27T00:00:00"/>
    <d v="2026-05-04T00:00:00"/>
    <d v="1899-12-30T09:30:00"/>
    <x v="0"/>
    <s v="Apr"/>
    <s v="M026"/>
    <x v="3"/>
    <s v="Thriller"/>
    <s v="Hindi"/>
    <n v="8.1999999999999993"/>
    <s v="C092"/>
    <x v="3"/>
    <x v="3"/>
    <n v="2"/>
    <n v="240"/>
    <n v="480"/>
    <x v="3"/>
    <n v="27"/>
    <s v="Female"/>
    <x v="0"/>
    <s v="Low Booking"/>
  </r>
  <r>
    <x v="1277"/>
    <d v="2026-01-22T00:00:00"/>
    <d v="2026-01-24T00:00:00"/>
    <d v="1899-12-30T15:30:00"/>
    <x v="0"/>
    <s v="Jan"/>
    <s v="M005"/>
    <x v="7"/>
    <s v="Drama"/>
    <s v="Tamil"/>
    <n v="7.3"/>
    <s v="C142"/>
    <x v="13"/>
    <x v="9"/>
    <n v="2"/>
    <n v="220"/>
    <n v="440"/>
    <x v="1"/>
    <n v="60"/>
    <s v="Other"/>
    <x v="1"/>
    <s v="Low Booking"/>
  </r>
  <r>
    <x v="1278"/>
    <d v="2026-01-27T00:00:00"/>
    <d v="2026-01-31T00:00:00"/>
    <d v="1899-12-30T12:45:00"/>
    <x v="0"/>
    <s v="Jan"/>
    <s v="M011"/>
    <x v="8"/>
    <s v="Action"/>
    <s v="Telugu"/>
    <n v="6.1"/>
    <s v="C041"/>
    <x v="21"/>
    <x v="15"/>
    <n v="3"/>
    <n v="160"/>
    <n v="480"/>
    <x v="0"/>
    <n v="54"/>
    <s v="Female"/>
    <x v="1"/>
    <s v="Medium Booking"/>
  </r>
  <r>
    <x v="1279"/>
    <d v="2026-06-02T00:00:00"/>
    <d v="2026-06-02T00:00:00"/>
    <d v="1899-12-30T09:30:00"/>
    <x v="0"/>
    <s v="Jun"/>
    <s v="M018"/>
    <x v="35"/>
    <s v="Romance"/>
    <s v="Telugu"/>
    <n v="8.5"/>
    <s v="C122"/>
    <x v="1"/>
    <x v="1"/>
    <n v="2"/>
    <n v="180"/>
    <n v="360"/>
    <x v="2"/>
    <n v="52"/>
    <s v="Male"/>
    <x v="1"/>
    <s v="Low Booking"/>
  </r>
  <r>
    <x v="1280"/>
    <d v="2026-01-09T00:00:00"/>
    <d v="2026-01-12T00:00:00"/>
    <d v="1899-12-30T15:30:00"/>
    <x v="0"/>
    <s v="Jan"/>
    <s v="M024"/>
    <x v="13"/>
    <s v="Comedy"/>
    <s v="Hindi"/>
    <n v="5.9"/>
    <s v="C122"/>
    <x v="1"/>
    <x v="1"/>
    <n v="6"/>
    <n v="260"/>
    <n v="1560"/>
    <x v="2"/>
    <n v="50"/>
    <s v="Female"/>
    <x v="1"/>
    <s v="High Booking"/>
  </r>
  <r>
    <x v="1281"/>
    <d v="2026-06-06T00:00:00"/>
    <d v="2026-06-07T00:00:00"/>
    <d v="1899-12-30T22:30:00"/>
    <x v="1"/>
    <s v="Jun"/>
    <s v="M023"/>
    <x v="21"/>
    <s v="Comedy"/>
    <s v="Hindi"/>
    <n v="6.9"/>
    <s v="C071"/>
    <x v="9"/>
    <x v="7"/>
    <n v="3"/>
    <n v="180"/>
    <n v="540"/>
    <x v="3"/>
    <n v="20"/>
    <s v="Female"/>
    <x v="0"/>
    <s v="Medium Booking"/>
  </r>
  <r>
    <x v="1282"/>
    <d v="2026-03-02T00:00:00"/>
    <d v="2026-03-08T00:00:00"/>
    <d v="1899-12-30T18:30:00"/>
    <x v="0"/>
    <s v="Mar"/>
    <s v="M013"/>
    <x v="23"/>
    <s v="Action"/>
    <s v="Telugu"/>
    <n v="6.5"/>
    <s v="C111"/>
    <x v="8"/>
    <x v="2"/>
    <n v="3"/>
    <n v="180"/>
    <n v="540"/>
    <x v="4"/>
    <n v="57"/>
    <s v="Male"/>
    <x v="1"/>
    <s v="Medium Booking"/>
  </r>
  <r>
    <x v="1283"/>
    <d v="2026-06-10T00:00:00"/>
    <d v="2026-06-17T00:00:00"/>
    <d v="1899-12-30T21:15:00"/>
    <x v="0"/>
    <s v="Jun"/>
    <s v="M015"/>
    <x v="30"/>
    <s v="Sci-Fi"/>
    <s v="Telugu"/>
    <n v="7"/>
    <s v="C122"/>
    <x v="1"/>
    <x v="1"/>
    <n v="2"/>
    <n v="260"/>
    <n v="520"/>
    <x v="2"/>
    <n v="45"/>
    <s v="Male"/>
    <x v="1"/>
    <s v="Low Booking"/>
  </r>
  <r>
    <x v="1284"/>
    <d v="2026-05-13T00:00:00"/>
    <d v="2026-05-16T00:00:00"/>
    <d v="1899-12-30T18:30:00"/>
    <x v="0"/>
    <s v="May"/>
    <s v="M015"/>
    <x v="30"/>
    <s v="Sci-Fi"/>
    <s v="Telugu"/>
    <n v="7"/>
    <s v="C163"/>
    <x v="14"/>
    <x v="0"/>
    <n v="4"/>
    <n v="180"/>
    <n v="720"/>
    <x v="2"/>
    <n v="18"/>
    <s v="Other"/>
    <x v="0"/>
    <s v="Medium Booking"/>
  </r>
  <r>
    <x v="1285"/>
    <d v="2026-04-05T00:00:00"/>
    <d v="2026-04-05T00:00:00"/>
    <d v="1899-12-30T22:30:00"/>
    <x v="1"/>
    <s v="Apr"/>
    <s v="M025"/>
    <x v="38"/>
    <s v="Romance"/>
    <s v="Hindi"/>
    <n v="6.8"/>
    <s v="C012"/>
    <x v="3"/>
    <x v="12"/>
    <n v="4"/>
    <n v="160"/>
    <n v="640"/>
    <x v="0"/>
    <n v="39"/>
    <s v="Male"/>
    <x v="2"/>
    <s v="Medium Booking"/>
  </r>
  <r>
    <x v="1286"/>
    <d v="2026-06-22T00:00:00"/>
    <d v="2026-06-23T00:00:00"/>
    <d v="1899-12-30T12:45:00"/>
    <x v="0"/>
    <s v="Jun"/>
    <s v="M005"/>
    <x v="7"/>
    <s v="Drama"/>
    <s v="Tamil"/>
    <n v="7.3"/>
    <s v="C122"/>
    <x v="1"/>
    <x v="1"/>
    <n v="4"/>
    <n v="180"/>
    <n v="720"/>
    <x v="4"/>
    <n v="34"/>
    <s v="Female"/>
    <x v="2"/>
    <s v="Medium Booking"/>
  </r>
  <r>
    <x v="1287"/>
    <d v="2026-02-20T00:00:00"/>
    <d v="2026-02-22T00:00:00"/>
    <d v="1899-12-30T22:30:00"/>
    <x v="0"/>
    <s v="Feb"/>
    <s v="M009"/>
    <x v="33"/>
    <s v="Biography"/>
    <s v="Tamil"/>
    <n v="8.3000000000000007"/>
    <s v="C141"/>
    <x v="20"/>
    <x v="9"/>
    <n v="2"/>
    <n v="240"/>
    <n v="480"/>
    <x v="4"/>
    <n v="52"/>
    <s v="Male"/>
    <x v="1"/>
    <s v="Low Booking"/>
  </r>
  <r>
    <x v="1288"/>
    <d v="2026-05-20T00:00:00"/>
    <d v="2026-05-21T00:00:00"/>
    <d v="1899-12-30T15:30:00"/>
    <x v="0"/>
    <s v="May"/>
    <s v="M009"/>
    <x v="33"/>
    <s v="Biography"/>
    <s v="Tamil"/>
    <n v="8.3000000000000007"/>
    <s v="C042"/>
    <x v="1"/>
    <x v="15"/>
    <n v="1"/>
    <n v="280"/>
    <n v="280"/>
    <x v="2"/>
    <n v="52"/>
    <s v="Female"/>
    <x v="1"/>
    <s v="Low Booking"/>
  </r>
  <r>
    <x v="1289"/>
    <d v="2026-02-12T00:00:00"/>
    <d v="2026-02-14T00:00:00"/>
    <d v="1899-12-30T09:30:00"/>
    <x v="0"/>
    <s v="Feb"/>
    <s v="M011"/>
    <x v="8"/>
    <s v="Action"/>
    <s v="Telugu"/>
    <n v="6.1"/>
    <s v="C132"/>
    <x v="11"/>
    <x v="4"/>
    <n v="5"/>
    <n v="180"/>
    <n v="900"/>
    <x v="0"/>
    <n v="41"/>
    <s v="Male"/>
    <x v="2"/>
    <s v="High Booking"/>
  </r>
  <r>
    <x v="1290"/>
    <d v="2026-04-05T00:00:00"/>
    <d v="2026-04-10T00:00:00"/>
    <d v="1899-12-30T15:30:00"/>
    <x v="1"/>
    <s v="Apr"/>
    <s v="M001"/>
    <x v="4"/>
    <s v="Action"/>
    <s v="Tamil"/>
    <n v="8"/>
    <s v="C143"/>
    <x v="16"/>
    <x v="9"/>
    <n v="3"/>
    <n v="320"/>
    <n v="960"/>
    <x v="0"/>
    <n v="53"/>
    <s v="Female"/>
    <x v="1"/>
    <s v="Medium Booking"/>
  </r>
  <r>
    <x v="1291"/>
    <d v="2026-06-24T00:00:00"/>
    <d v="2026-06-28T00:00:00"/>
    <d v="1899-12-30T21:15:00"/>
    <x v="0"/>
    <s v="Jun"/>
    <s v="M032"/>
    <x v="14"/>
    <s v="Romance"/>
    <s v="Malayalam"/>
    <n v="8.3000000000000007"/>
    <s v="C053"/>
    <x v="22"/>
    <x v="8"/>
    <n v="2"/>
    <n v="260"/>
    <n v="520"/>
    <x v="3"/>
    <n v="50"/>
    <s v="Female"/>
    <x v="1"/>
    <s v="Low Booking"/>
  </r>
  <r>
    <x v="1292"/>
    <d v="2026-02-12T00:00:00"/>
    <d v="2026-02-12T00:00:00"/>
    <d v="1899-12-30T12:45:00"/>
    <x v="0"/>
    <s v="Feb"/>
    <s v="M005"/>
    <x v="7"/>
    <s v="Drama"/>
    <s v="Tamil"/>
    <n v="7.3"/>
    <s v="C161"/>
    <x v="4"/>
    <x v="0"/>
    <n v="3"/>
    <n v="280"/>
    <n v="840"/>
    <x v="1"/>
    <n v="41"/>
    <s v="Male"/>
    <x v="2"/>
    <s v="Medium Booking"/>
  </r>
  <r>
    <x v="1293"/>
    <d v="2026-03-17T00:00:00"/>
    <d v="2026-03-24T00:00:00"/>
    <d v="1899-12-30T18:30:00"/>
    <x v="0"/>
    <s v="Mar"/>
    <s v="M003"/>
    <x v="2"/>
    <s v="Action"/>
    <s v="Tamil"/>
    <n v="8.3000000000000007"/>
    <s v="C073"/>
    <x v="15"/>
    <x v="7"/>
    <n v="1"/>
    <n v="240"/>
    <n v="240"/>
    <x v="0"/>
    <n v="31"/>
    <s v="Male"/>
    <x v="2"/>
    <s v="Low Booking"/>
  </r>
  <r>
    <x v="1294"/>
    <d v="2026-04-20T00:00:00"/>
    <d v="2026-04-27T00:00:00"/>
    <d v="1899-12-30T09:30:00"/>
    <x v="0"/>
    <s v="Apr"/>
    <s v="M033"/>
    <x v="10"/>
    <s v="Action"/>
    <s v="Malayalam"/>
    <n v="7.5"/>
    <s v="C013"/>
    <x v="19"/>
    <x v="12"/>
    <n v="6"/>
    <n v="240"/>
    <n v="1440"/>
    <x v="3"/>
    <n v="59"/>
    <s v="Male"/>
    <x v="1"/>
    <s v="High Booking"/>
  </r>
  <r>
    <x v="1295"/>
    <d v="2026-02-15T00:00:00"/>
    <d v="2026-02-22T00:00:00"/>
    <d v="1899-12-30T22:30:00"/>
    <x v="1"/>
    <s v="Feb"/>
    <s v="M010"/>
    <x v="17"/>
    <s v="Action"/>
    <s v="Tamil"/>
    <n v="7"/>
    <s v="C121"/>
    <x v="21"/>
    <x v="1"/>
    <n v="4"/>
    <n v="240"/>
    <n v="960"/>
    <x v="2"/>
    <n v="56"/>
    <s v="Female"/>
    <x v="1"/>
    <s v="Medium Booking"/>
  </r>
  <r>
    <x v="1296"/>
    <d v="2026-03-11T00:00:00"/>
    <d v="2026-03-16T00:00:00"/>
    <d v="1899-12-30T15:30:00"/>
    <x v="0"/>
    <s v="Mar"/>
    <s v="M004"/>
    <x v="9"/>
    <s v="Drama"/>
    <s v="Tamil"/>
    <n v="7.6"/>
    <s v="C113"/>
    <x v="23"/>
    <x v="2"/>
    <n v="3"/>
    <n v="420"/>
    <n v="1260"/>
    <x v="4"/>
    <n v="26"/>
    <s v="Female"/>
    <x v="0"/>
    <s v="Medium Booking"/>
  </r>
  <r>
    <x v="1297"/>
    <d v="2026-03-25T00:00:00"/>
    <d v="2026-03-31T00:00:00"/>
    <d v="1899-12-30T22:30:00"/>
    <x v="0"/>
    <s v="Mar"/>
    <s v="M030"/>
    <x v="29"/>
    <s v="Comedy"/>
    <s v="Kannada"/>
    <n v="8"/>
    <s v="C102"/>
    <x v="10"/>
    <x v="6"/>
    <n v="3"/>
    <n v="400"/>
    <n v="1200"/>
    <x v="0"/>
    <n v="49"/>
    <s v="Female"/>
    <x v="1"/>
    <s v="Medium Booking"/>
  </r>
  <r>
    <x v="1298"/>
    <d v="2026-05-19T00:00:00"/>
    <d v="2026-05-24T00:00:00"/>
    <d v="1899-12-30T15:30:00"/>
    <x v="0"/>
    <s v="May"/>
    <s v="M027"/>
    <x v="5"/>
    <s v="Action"/>
    <s v="Kannada"/>
    <n v="8.3000000000000007"/>
    <s v="C101"/>
    <x v="6"/>
    <x v="6"/>
    <n v="4"/>
    <n v="180"/>
    <n v="720"/>
    <x v="0"/>
    <n v="57"/>
    <s v="Male"/>
    <x v="1"/>
    <s v="Medium Booking"/>
  </r>
  <r>
    <x v="1299"/>
    <d v="2026-06-07T00:00:00"/>
    <d v="2026-06-08T00:00:00"/>
    <d v="1899-12-30T09:30:00"/>
    <x v="1"/>
    <s v="Jun"/>
    <s v="M039"/>
    <x v="15"/>
    <s v="Sci-Fi"/>
    <s v="English"/>
    <n v="8.5"/>
    <s v="C153"/>
    <x v="15"/>
    <x v="10"/>
    <n v="6"/>
    <n v="320"/>
    <n v="1920"/>
    <x v="2"/>
    <n v="18"/>
    <s v="Female"/>
    <x v="0"/>
    <s v="High Booking"/>
  </r>
  <r>
    <x v="1300"/>
    <d v="2026-06-13T00:00:00"/>
    <d v="2026-06-16T00:00:00"/>
    <d v="1899-12-30T15:30:00"/>
    <x v="1"/>
    <s v="Jun"/>
    <s v="M020"/>
    <x v="18"/>
    <s v="Action"/>
    <s v="Hindi"/>
    <n v="7"/>
    <s v="C053"/>
    <x v="22"/>
    <x v="8"/>
    <n v="6"/>
    <n v="260"/>
    <n v="1560"/>
    <x v="3"/>
    <n v="25"/>
    <s v="Male"/>
    <x v="0"/>
    <s v="High Booking"/>
  </r>
  <r>
    <x v="1301"/>
    <d v="2026-03-24T00:00:00"/>
    <d v="2026-03-29T00:00:00"/>
    <d v="1899-12-30T15:30:00"/>
    <x v="0"/>
    <s v="Mar"/>
    <s v="M015"/>
    <x v="30"/>
    <s v="Sci-Fi"/>
    <s v="Telugu"/>
    <n v="7"/>
    <s v="C121"/>
    <x v="21"/>
    <x v="1"/>
    <n v="3"/>
    <n v="240"/>
    <n v="720"/>
    <x v="1"/>
    <n v="24"/>
    <s v="Other"/>
    <x v="0"/>
    <s v="Medium Booking"/>
  </r>
  <r>
    <x v="1302"/>
    <d v="2026-04-09T00:00:00"/>
    <d v="2026-04-16T00:00:00"/>
    <d v="1899-12-30T22:30:00"/>
    <x v="0"/>
    <s v="Apr"/>
    <s v="M004"/>
    <x v="9"/>
    <s v="Drama"/>
    <s v="Tamil"/>
    <n v="7.6"/>
    <s v="C153"/>
    <x v="15"/>
    <x v="10"/>
    <n v="3"/>
    <n v="240"/>
    <n v="720"/>
    <x v="2"/>
    <n v="36"/>
    <s v="Other"/>
    <x v="2"/>
    <s v="Medium Booking"/>
  </r>
  <r>
    <x v="1303"/>
    <d v="2026-02-03T00:00:00"/>
    <d v="2026-02-08T00:00:00"/>
    <d v="1899-12-30T21:15:00"/>
    <x v="0"/>
    <s v="Feb"/>
    <s v="M033"/>
    <x v="10"/>
    <s v="Action"/>
    <s v="Malayalam"/>
    <n v="7.5"/>
    <s v="C163"/>
    <x v="14"/>
    <x v="0"/>
    <n v="5"/>
    <n v="180"/>
    <n v="900"/>
    <x v="2"/>
    <n v="22"/>
    <s v="Other"/>
    <x v="0"/>
    <s v="High Booking"/>
  </r>
  <r>
    <x v="1304"/>
    <d v="2026-02-04T00:00:00"/>
    <d v="2026-02-07T00:00:00"/>
    <d v="1899-12-30T15:30:00"/>
    <x v="0"/>
    <s v="Feb"/>
    <s v="M032"/>
    <x v="14"/>
    <s v="Romance"/>
    <s v="Malayalam"/>
    <n v="8.3000000000000007"/>
    <s v="C033"/>
    <x v="23"/>
    <x v="13"/>
    <n v="3"/>
    <n v="180"/>
    <n v="540"/>
    <x v="3"/>
    <n v="58"/>
    <s v="Female"/>
    <x v="1"/>
    <s v="Medium Booking"/>
  </r>
  <r>
    <x v="1305"/>
    <d v="2026-01-24T00:00:00"/>
    <d v="2026-01-27T00:00:00"/>
    <d v="1899-12-30T12:45:00"/>
    <x v="1"/>
    <s v="Jan"/>
    <s v="M011"/>
    <x v="8"/>
    <s v="Action"/>
    <s v="Telugu"/>
    <n v="6.1"/>
    <s v="C112"/>
    <x v="2"/>
    <x v="2"/>
    <n v="2"/>
    <n v="240"/>
    <n v="480"/>
    <x v="4"/>
    <n v="52"/>
    <s v="Other"/>
    <x v="1"/>
    <s v="Low Booking"/>
  </r>
  <r>
    <x v="1306"/>
    <d v="2026-06-20T00:00:00"/>
    <d v="2026-06-27T00:00:00"/>
    <d v="1899-12-30T21:15:00"/>
    <x v="1"/>
    <s v="Jun"/>
    <s v="M005"/>
    <x v="7"/>
    <s v="Drama"/>
    <s v="Tamil"/>
    <n v="7.3"/>
    <s v="C043"/>
    <x v="12"/>
    <x v="15"/>
    <n v="3"/>
    <n v="200"/>
    <n v="600"/>
    <x v="4"/>
    <n v="41"/>
    <s v="Male"/>
    <x v="2"/>
    <s v="Medium Booking"/>
  </r>
  <r>
    <x v="1307"/>
    <d v="2026-02-09T00:00:00"/>
    <d v="2026-02-09T00:00:00"/>
    <d v="1899-12-30T18:30:00"/>
    <x v="0"/>
    <s v="Feb"/>
    <s v="M009"/>
    <x v="33"/>
    <s v="Biography"/>
    <s v="Tamil"/>
    <n v="8.3000000000000007"/>
    <s v="C141"/>
    <x v="20"/>
    <x v="9"/>
    <n v="3"/>
    <n v="240"/>
    <n v="720"/>
    <x v="2"/>
    <n v="47"/>
    <s v="Other"/>
    <x v="1"/>
    <s v="Medium Booking"/>
  </r>
  <r>
    <x v="1308"/>
    <d v="2026-04-11T00:00:00"/>
    <d v="2026-04-11T00:00:00"/>
    <d v="1899-12-30T22:30:00"/>
    <x v="1"/>
    <s v="Apr"/>
    <s v="M018"/>
    <x v="35"/>
    <s v="Romance"/>
    <s v="Telugu"/>
    <n v="8.5"/>
    <s v="C043"/>
    <x v="12"/>
    <x v="15"/>
    <n v="6"/>
    <n v="280"/>
    <n v="1680"/>
    <x v="2"/>
    <n v="47"/>
    <s v="Female"/>
    <x v="1"/>
    <s v="High Booking"/>
  </r>
  <r>
    <x v="1309"/>
    <d v="2026-05-25T00:00:00"/>
    <d v="2026-05-27T00:00:00"/>
    <d v="1899-12-30T12:45:00"/>
    <x v="0"/>
    <s v="May"/>
    <s v="M038"/>
    <x v="0"/>
    <s v="Comedy"/>
    <s v="English"/>
    <n v="6.8"/>
    <s v="C012"/>
    <x v="3"/>
    <x v="12"/>
    <n v="2"/>
    <n v="160"/>
    <n v="320"/>
    <x v="4"/>
    <n v="57"/>
    <s v="Male"/>
    <x v="1"/>
    <s v="Low Booking"/>
  </r>
  <r>
    <x v="1310"/>
    <d v="2026-04-20T00:00:00"/>
    <d v="2026-04-25T00:00:00"/>
    <d v="1899-12-30T12:45:00"/>
    <x v="0"/>
    <s v="Apr"/>
    <s v="M023"/>
    <x v="21"/>
    <s v="Comedy"/>
    <s v="Hindi"/>
    <n v="6.9"/>
    <s v="C132"/>
    <x v="11"/>
    <x v="4"/>
    <n v="3"/>
    <n v="180"/>
    <n v="540"/>
    <x v="1"/>
    <n v="33"/>
    <s v="Other"/>
    <x v="2"/>
    <s v="Medium Booking"/>
  </r>
  <r>
    <x v="1311"/>
    <d v="2026-05-28T00:00:00"/>
    <d v="2026-05-31T00:00:00"/>
    <d v="1899-12-30T12:45:00"/>
    <x v="0"/>
    <s v="May"/>
    <s v="M009"/>
    <x v="33"/>
    <s v="Biography"/>
    <s v="Tamil"/>
    <n v="8.3000000000000007"/>
    <s v="C072"/>
    <x v="18"/>
    <x v="7"/>
    <n v="2"/>
    <n v="200"/>
    <n v="400"/>
    <x v="4"/>
    <n v="49"/>
    <s v="Female"/>
    <x v="1"/>
    <s v="Low Booking"/>
  </r>
  <r>
    <x v="1312"/>
    <d v="2026-01-06T00:00:00"/>
    <d v="2026-01-11T00:00:00"/>
    <d v="1899-12-30T12:45:00"/>
    <x v="0"/>
    <s v="Jan"/>
    <s v="M007"/>
    <x v="16"/>
    <s v="Comedy"/>
    <s v="Tamil"/>
    <n v="8"/>
    <s v="C062"/>
    <x v="13"/>
    <x v="11"/>
    <n v="4"/>
    <n v="420"/>
    <n v="1680"/>
    <x v="0"/>
    <n v="25"/>
    <s v="Other"/>
    <x v="0"/>
    <s v="Medium Booking"/>
  </r>
  <r>
    <x v="1313"/>
    <d v="2026-01-01T00:00:00"/>
    <d v="2026-01-03T00:00:00"/>
    <d v="1899-12-30T18:30:00"/>
    <x v="0"/>
    <s v="Jan"/>
    <s v="M019"/>
    <x v="31"/>
    <s v="Drama"/>
    <s v="Hindi"/>
    <n v="6.1"/>
    <s v="C102"/>
    <x v="10"/>
    <x v="6"/>
    <n v="2"/>
    <n v="220"/>
    <n v="440"/>
    <x v="4"/>
    <n v="56"/>
    <s v="Other"/>
    <x v="1"/>
    <s v="Low Booking"/>
  </r>
  <r>
    <x v="1314"/>
    <d v="2026-02-24T00:00:00"/>
    <d v="2026-03-03T00:00:00"/>
    <d v="1899-12-30T12:45:00"/>
    <x v="0"/>
    <s v="Feb"/>
    <s v="M026"/>
    <x v="3"/>
    <s v="Thriller"/>
    <s v="Hindi"/>
    <n v="8.1999999999999993"/>
    <s v="C073"/>
    <x v="15"/>
    <x v="7"/>
    <n v="3"/>
    <n v="240"/>
    <n v="720"/>
    <x v="3"/>
    <n v="33"/>
    <s v="Other"/>
    <x v="2"/>
    <s v="Medium Booking"/>
  </r>
  <r>
    <x v="1315"/>
    <d v="2026-02-04T00:00:00"/>
    <d v="2026-02-09T00:00:00"/>
    <d v="1899-12-30T21:15:00"/>
    <x v="0"/>
    <s v="Feb"/>
    <s v="M010"/>
    <x v="17"/>
    <s v="Action"/>
    <s v="Tamil"/>
    <n v="7"/>
    <s v="C162"/>
    <x v="0"/>
    <x v="0"/>
    <n v="3"/>
    <n v="160"/>
    <n v="480"/>
    <x v="0"/>
    <n v="34"/>
    <s v="Other"/>
    <x v="2"/>
    <s v="Medium Booking"/>
  </r>
  <r>
    <x v="1316"/>
    <d v="2026-05-13T00:00:00"/>
    <d v="2026-05-20T00:00:00"/>
    <d v="1899-12-30T18:30:00"/>
    <x v="0"/>
    <s v="May"/>
    <s v="M009"/>
    <x v="33"/>
    <s v="Biography"/>
    <s v="Tamil"/>
    <n v="8.3000000000000007"/>
    <s v="C052"/>
    <x v="11"/>
    <x v="8"/>
    <n v="3"/>
    <n v="200"/>
    <n v="600"/>
    <x v="3"/>
    <n v="52"/>
    <s v="Male"/>
    <x v="1"/>
    <s v="Medium Booking"/>
  </r>
  <r>
    <x v="1317"/>
    <d v="2026-03-13T00:00:00"/>
    <d v="2026-03-17T00:00:00"/>
    <d v="1899-12-30T18:30:00"/>
    <x v="0"/>
    <s v="Mar"/>
    <s v="M006"/>
    <x v="25"/>
    <s v="Drama"/>
    <s v="Tamil"/>
    <n v="7.3"/>
    <s v="C091"/>
    <x v="17"/>
    <x v="3"/>
    <n v="4"/>
    <n v="200"/>
    <n v="800"/>
    <x v="1"/>
    <n v="25"/>
    <s v="Male"/>
    <x v="0"/>
    <s v="Medium Booking"/>
  </r>
  <r>
    <x v="1318"/>
    <d v="2026-05-27T00:00:00"/>
    <d v="2026-05-28T00:00:00"/>
    <d v="1899-12-30T22:30:00"/>
    <x v="0"/>
    <s v="May"/>
    <s v="M001"/>
    <x v="4"/>
    <s v="Action"/>
    <s v="Tamil"/>
    <n v="8"/>
    <s v="C041"/>
    <x v="21"/>
    <x v="15"/>
    <n v="2"/>
    <n v="340"/>
    <n v="680"/>
    <x v="3"/>
    <n v="40"/>
    <s v="Female"/>
    <x v="2"/>
    <s v="Low Booking"/>
  </r>
  <r>
    <x v="1319"/>
    <d v="2026-05-03T00:00:00"/>
    <d v="2026-05-07T00:00:00"/>
    <d v="1899-12-30T21:15:00"/>
    <x v="1"/>
    <s v="May"/>
    <s v="M023"/>
    <x v="21"/>
    <s v="Comedy"/>
    <s v="Hindi"/>
    <n v="6.9"/>
    <s v="C163"/>
    <x v="14"/>
    <x v="0"/>
    <n v="2"/>
    <n v="360"/>
    <n v="720"/>
    <x v="4"/>
    <n v="18"/>
    <s v="Male"/>
    <x v="0"/>
    <s v="Low Booking"/>
  </r>
  <r>
    <x v="1320"/>
    <d v="2026-06-25T00:00:00"/>
    <d v="2026-07-02T00:00:00"/>
    <d v="1899-12-30T12:45:00"/>
    <x v="0"/>
    <s v="Jun"/>
    <s v="M003"/>
    <x v="2"/>
    <s v="Action"/>
    <s v="Tamil"/>
    <n v="8.3000000000000007"/>
    <s v="C032"/>
    <x v="2"/>
    <x v="13"/>
    <n v="2"/>
    <n v="160"/>
    <n v="320"/>
    <x v="3"/>
    <n v="25"/>
    <s v="Other"/>
    <x v="0"/>
    <s v="Low Booking"/>
  </r>
  <r>
    <x v="1321"/>
    <d v="2026-04-15T00:00:00"/>
    <d v="2026-04-22T00:00:00"/>
    <d v="1899-12-30T09:30:00"/>
    <x v="0"/>
    <s v="Apr"/>
    <s v="M028"/>
    <x v="39"/>
    <s v="Action"/>
    <s v="Kannada"/>
    <n v="8.1999999999999993"/>
    <s v="C033"/>
    <x v="23"/>
    <x v="13"/>
    <n v="1"/>
    <n v="180"/>
    <n v="180"/>
    <x v="4"/>
    <n v="25"/>
    <s v="Male"/>
    <x v="0"/>
    <s v="Low Booking"/>
  </r>
  <r>
    <x v="1322"/>
    <d v="2026-02-16T00:00:00"/>
    <d v="2026-02-16T00:00:00"/>
    <d v="1899-12-30T18:30:00"/>
    <x v="0"/>
    <s v="Feb"/>
    <s v="M004"/>
    <x v="9"/>
    <s v="Drama"/>
    <s v="Tamil"/>
    <n v="7.6"/>
    <s v="C162"/>
    <x v="0"/>
    <x v="0"/>
    <n v="3"/>
    <n v="160"/>
    <n v="480"/>
    <x v="2"/>
    <n v="51"/>
    <s v="Other"/>
    <x v="1"/>
    <s v="Medium Booking"/>
  </r>
  <r>
    <x v="1323"/>
    <d v="2026-01-10T00:00:00"/>
    <d v="2026-01-14T00:00:00"/>
    <d v="1899-12-30T22:30:00"/>
    <x v="1"/>
    <s v="Jan"/>
    <s v="M019"/>
    <x v="31"/>
    <s v="Drama"/>
    <s v="Hindi"/>
    <n v="6.1"/>
    <s v="C101"/>
    <x v="6"/>
    <x v="6"/>
    <n v="2"/>
    <n v="260"/>
    <n v="520"/>
    <x v="0"/>
    <n v="47"/>
    <s v="Male"/>
    <x v="1"/>
    <s v="Low Booking"/>
  </r>
  <r>
    <x v="1324"/>
    <d v="2026-03-14T00:00:00"/>
    <d v="2026-03-16T00:00:00"/>
    <d v="1899-12-30T15:30:00"/>
    <x v="1"/>
    <s v="Mar"/>
    <s v="M003"/>
    <x v="2"/>
    <s v="Action"/>
    <s v="Tamil"/>
    <n v="8.3000000000000007"/>
    <s v="C071"/>
    <x v="9"/>
    <x v="7"/>
    <n v="4"/>
    <n v="180"/>
    <n v="720"/>
    <x v="0"/>
    <n v="26"/>
    <s v="Other"/>
    <x v="0"/>
    <s v="Medium Booking"/>
  </r>
  <r>
    <x v="1325"/>
    <d v="2026-02-04T00:00:00"/>
    <d v="2026-02-06T00:00:00"/>
    <d v="1899-12-30T15:30:00"/>
    <x v="0"/>
    <s v="Feb"/>
    <s v="M020"/>
    <x v="18"/>
    <s v="Action"/>
    <s v="Hindi"/>
    <n v="7"/>
    <s v="C091"/>
    <x v="17"/>
    <x v="3"/>
    <n v="1"/>
    <n v="200"/>
    <n v="200"/>
    <x v="3"/>
    <n v="41"/>
    <s v="Other"/>
    <x v="2"/>
    <s v="Low Booking"/>
  </r>
  <r>
    <x v="1326"/>
    <d v="2026-02-24T00:00:00"/>
    <d v="2026-03-01T00:00:00"/>
    <d v="1899-12-30T09:30:00"/>
    <x v="0"/>
    <s v="Feb"/>
    <s v="M004"/>
    <x v="9"/>
    <s v="Drama"/>
    <s v="Tamil"/>
    <n v="7.6"/>
    <s v="C153"/>
    <x v="15"/>
    <x v="10"/>
    <n v="3"/>
    <n v="420"/>
    <n v="1260"/>
    <x v="1"/>
    <n v="47"/>
    <s v="Male"/>
    <x v="1"/>
    <s v="Medium Booking"/>
  </r>
  <r>
    <x v="1327"/>
    <d v="2026-04-02T00:00:00"/>
    <d v="2026-04-07T00:00:00"/>
    <d v="1899-12-30T09:30:00"/>
    <x v="0"/>
    <s v="Apr"/>
    <s v="M017"/>
    <x v="26"/>
    <s v="Action"/>
    <s v="Telugu"/>
    <n v="8.1999999999999993"/>
    <s v="C091"/>
    <x v="17"/>
    <x v="3"/>
    <n v="4"/>
    <n v="200"/>
    <n v="800"/>
    <x v="3"/>
    <n v="34"/>
    <s v="Male"/>
    <x v="2"/>
    <s v="Medium Booking"/>
  </r>
  <r>
    <x v="1328"/>
    <d v="2026-01-14T00:00:00"/>
    <d v="2026-01-20T00:00:00"/>
    <d v="1899-12-30T21:15:00"/>
    <x v="0"/>
    <s v="Jan"/>
    <s v="M004"/>
    <x v="9"/>
    <s v="Drama"/>
    <s v="Tamil"/>
    <n v="7.6"/>
    <s v="C141"/>
    <x v="20"/>
    <x v="9"/>
    <n v="3"/>
    <n v="240"/>
    <n v="720"/>
    <x v="4"/>
    <n v="28"/>
    <s v="Other"/>
    <x v="0"/>
    <s v="Medium Booking"/>
  </r>
  <r>
    <x v="1329"/>
    <d v="2026-04-21T00:00:00"/>
    <d v="2026-04-27T00:00:00"/>
    <d v="1899-12-30T09:30:00"/>
    <x v="0"/>
    <s v="Apr"/>
    <s v="M034"/>
    <x v="6"/>
    <s v="Adventure"/>
    <s v="Malayalam"/>
    <n v="8.3000000000000007"/>
    <s v="C012"/>
    <x v="3"/>
    <x v="12"/>
    <n v="2"/>
    <n v="240"/>
    <n v="480"/>
    <x v="1"/>
    <n v="59"/>
    <s v="Female"/>
    <x v="1"/>
    <s v="Low Booking"/>
  </r>
  <r>
    <x v="1330"/>
    <d v="2026-06-25T00:00:00"/>
    <d v="2026-06-25T00:00:00"/>
    <d v="1899-12-30T18:30:00"/>
    <x v="0"/>
    <s v="Jun"/>
    <s v="M006"/>
    <x v="25"/>
    <s v="Drama"/>
    <s v="Tamil"/>
    <n v="7.3"/>
    <s v="C161"/>
    <x v="4"/>
    <x v="0"/>
    <n v="1"/>
    <n v="280"/>
    <n v="280"/>
    <x v="0"/>
    <n v="41"/>
    <s v="Other"/>
    <x v="2"/>
    <s v="Low Booking"/>
  </r>
  <r>
    <x v="1331"/>
    <d v="2026-04-05T00:00:00"/>
    <d v="2026-04-11T00:00:00"/>
    <d v="1899-12-30T15:30:00"/>
    <x v="1"/>
    <s v="Apr"/>
    <s v="M035"/>
    <x v="24"/>
    <s v="Comedy"/>
    <s v="Malayalam"/>
    <n v="7.8"/>
    <s v="C072"/>
    <x v="18"/>
    <x v="7"/>
    <n v="1"/>
    <n v="380"/>
    <n v="380"/>
    <x v="4"/>
    <n v="40"/>
    <s v="Male"/>
    <x v="2"/>
    <s v="Low Booking"/>
  </r>
  <r>
    <x v="1332"/>
    <d v="2026-03-06T00:00:00"/>
    <d v="2026-03-13T00:00:00"/>
    <d v="1899-12-30T09:30:00"/>
    <x v="0"/>
    <s v="Mar"/>
    <s v="M033"/>
    <x v="10"/>
    <s v="Action"/>
    <s v="Malayalam"/>
    <n v="7.5"/>
    <s v="C033"/>
    <x v="23"/>
    <x v="13"/>
    <n v="3"/>
    <n v="180"/>
    <n v="540"/>
    <x v="3"/>
    <n v="21"/>
    <s v="Male"/>
    <x v="0"/>
    <s v="Medium Booking"/>
  </r>
  <r>
    <x v="1333"/>
    <d v="2026-04-16T00:00:00"/>
    <d v="2026-04-19T00:00:00"/>
    <d v="1899-12-30T09:30:00"/>
    <x v="0"/>
    <s v="Apr"/>
    <s v="M003"/>
    <x v="2"/>
    <s v="Action"/>
    <s v="Tamil"/>
    <n v="8.3000000000000007"/>
    <s v="C092"/>
    <x v="3"/>
    <x v="3"/>
    <n v="4"/>
    <n v="160"/>
    <n v="640"/>
    <x v="3"/>
    <n v="51"/>
    <s v="Other"/>
    <x v="1"/>
    <s v="Medium Booking"/>
  </r>
  <r>
    <x v="1334"/>
    <d v="2026-06-21T00:00:00"/>
    <d v="2026-06-26T00:00:00"/>
    <d v="1899-12-30T18:30:00"/>
    <x v="1"/>
    <s v="Jun"/>
    <s v="M013"/>
    <x v="23"/>
    <s v="Action"/>
    <s v="Telugu"/>
    <n v="6.5"/>
    <s v="C041"/>
    <x v="21"/>
    <x v="15"/>
    <n v="1"/>
    <n v="340"/>
    <n v="340"/>
    <x v="2"/>
    <n v="21"/>
    <s v="Other"/>
    <x v="0"/>
    <s v="Low Booking"/>
  </r>
  <r>
    <x v="1335"/>
    <d v="2026-04-15T00:00:00"/>
    <d v="2026-04-22T00:00:00"/>
    <d v="1899-12-30T15:30:00"/>
    <x v="0"/>
    <s v="Apr"/>
    <s v="M003"/>
    <x v="2"/>
    <s v="Action"/>
    <s v="Tamil"/>
    <n v="8.3000000000000007"/>
    <s v="C021"/>
    <x v="6"/>
    <x v="5"/>
    <n v="4"/>
    <n v="300"/>
    <n v="1200"/>
    <x v="4"/>
    <n v="36"/>
    <s v="Female"/>
    <x v="2"/>
    <s v="Medium Booking"/>
  </r>
  <r>
    <x v="1336"/>
    <d v="2026-04-13T00:00:00"/>
    <d v="2026-04-15T00:00:00"/>
    <d v="1899-12-30T22:30:00"/>
    <x v="0"/>
    <s v="Apr"/>
    <s v="M003"/>
    <x v="2"/>
    <s v="Action"/>
    <s v="Tamil"/>
    <n v="8.3000000000000007"/>
    <s v="C051"/>
    <x v="5"/>
    <x v="8"/>
    <n v="1"/>
    <n v="280"/>
    <n v="280"/>
    <x v="4"/>
    <n v="51"/>
    <s v="Female"/>
    <x v="1"/>
    <s v="Low Booking"/>
  </r>
  <r>
    <x v="1337"/>
    <d v="2026-06-02T00:00:00"/>
    <d v="2026-06-06T00:00:00"/>
    <d v="1899-12-30T21:15:00"/>
    <x v="0"/>
    <s v="Jun"/>
    <s v="M015"/>
    <x v="30"/>
    <s v="Sci-Fi"/>
    <s v="Telugu"/>
    <n v="7"/>
    <s v="C052"/>
    <x v="11"/>
    <x v="8"/>
    <n v="3"/>
    <n v="200"/>
    <n v="600"/>
    <x v="2"/>
    <n v="30"/>
    <s v="Female"/>
    <x v="2"/>
    <s v="Medium Booking"/>
  </r>
  <r>
    <x v="1338"/>
    <d v="2026-04-22T00:00:00"/>
    <d v="2026-04-28T00:00:00"/>
    <d v="1899-12-30T22:30:00"/>
    <x v="0"/>
    <s v="Apr"/>
    <s v="M012"/>
    <x v="32"/>
    <s v="Action"/>
    <s v="Telugu"/>
    <n v="7.8"/>
    <s v="C041"/>
    <x v="21"/>
    <x v="15"/>
    <n v="2"/>
    <n v="160"/>
    <n v="320"/>
    <x v="3"/>
    <n v="26"/>
    <s v="Male"/>
    <x v="0"/>
    <s v="Low Booking"/>
  </r>
  <r>
    <x v="1339"/>
    <d v="2026-03-10T00:00:00"/>
    <d v="2026-03-16T00:00:00"/>
    <d v="1899-12-30T09:30:00"/>
    <x v="0"/>
    <s v="Mar"/>
    <s v="M011"/>
    <x v="8"/>
    <s v="Action"/>
    <s v="Telugu"/>
    <n v="6.1"/>
    <s v="C031"/>
    <x v="8"/>
    <x v="13"/>
    <n v="6"/>
    <n v="240"/>
    <n v="1440"/>
    <x v="4"/>
    <n v="22"/>
    <s v="Other"/>
    <x v="0"/>
    <s v="High Booking"/>
  </r>
  <r>
    <x v="1340"/>
    <d v="2026-06-20T00:00:00"/>
    <d v="2026-06-27T00:00:00"/>
    <d v="1899-12-30T21:15:00"/>
    <x v="1"/>
    <s v="Jun"/>
    <s v="M004"/>
    <x v="9"/>
    <s v="Drama"/>
    <s v="Tamil"/>
    <n v="7.6"/>
    <s v="C062"/>
    <x v="13"/>
    <x v="11"/>
    <n v="1"/>
    <n v="240"/>
    <n v="240"/>
    <x v="0"/>
    <n v="52"/>
    <s v="Other"/>
    <x v="1"/>
    <s v="Low Booking"/>
  </r>
  <r>
    <x v="1341"/>
    <d v="2026-05-27T00:00:00"/>
    <d v="2026-05-27T00:00:00"/>
    <d v="1899-12-30T21:15:00"/>
    <x v="0"/>
    <s v="May"/>
    <s v="M008"/>
    <x v="36"/>
    <s v="Romance"/>
    <s v="Tamil"/>
    <n v="7.4"/>
    <s v="C151"/>
    <x v="9"/>
    <x v="10"/>
    <n v="2"/>
    <n v="280"/>
    <n v="560"/>
    <x v="0"/>
    <n v="56"/>
    <s v="Female"/>
    <x v="1"/>
    <s v="Low Booking"/>
  </r>
  <r>
    <x v="1342"/>
    <d v="2026-04-12T00:00:00"/>
    <d v="2026-04-19T00:00:00"/>
    <d v="1899-12-30T18:30:00"/>
    <x v="1"/>
    <s v="Apr"/>
    <s v="M022"/>
    <x v="34"/>
    <s v="Drama"/>
    <s v="Hindi"/>
    <n v="9"/>
    <s v="C143"/>
    <x v="16"/>
    <x v="9"/>
    <n v="2"/>
    <n v="240"/>
    <n v="480"/>
    <x v="3"/>
    <n v="44"/>
    <s v="Female"/>
    <x v="2"/>
    <s v="Low Booking"/>
  </r>
  <r>
    <x v="1343"/>
    <d v="2026-01-26T00:00:00"/>
    <d v="2026-01-28T00:00:00"/>
    <d v="1899-12-30T15:30:00"/>
    <x v="0"/>
    <s v="Jan"/>
    <s v="M006"/>
    <x v="25"/>
    <s v="Drama"/>
    <s v="Tamil"/>
    <n v="7.3"/>
    <s v="C071"/>
    <x v="9"/>
    <x v="7"/>
    <n v="3"/>
    <n v="180"/>
    <n v="540"/>
    <x v="2"/>
    <n v="29"/>
    <s v="Male"/>
    <x v="0"/>
    <s v="Medium Booking"/>
  </r>
  <r>
    <x v="1344"/>
    <d v="2026-05-30T00:00:00"/>
    <d v="2026-05-31T00:00:00"/>
    <d v="1899-12-30T22:30:00"/>
    <x v="1"/>
    <s v="May"/>
    <s v="M040"/>
    <x v="27"/>
    <s v="Animation"/>
    <s v="English"/>
    <n v="7.6"/>
    <s v="C102"/>
    <x v="10"/>
    <x v="6"/>
    <n v="1"/>
    <n v="220"/>
    <n v="220"/>
    <x v="3"/>
    <n v="45"/>
    <s v="Male"/>
    <x v="1"/>
    <s v="Low Booking"/>
  </r>
  <r>
    <x v="1345"/>
    <d v="2026-01-14T00:00:00"/>
    <d v="2026-01-21T00:00:00"/>
    <d v="1899-12-30T22:30:00"/>
    <x v="0"/>
    <s v="Jan"/>
    <s v="M031"/>
    <x v="22"/>
    <s v="Drama"/>
    <s v="Malayalam"/>
    <n v="8.3000000000000007"/>
    <s v="C122"/>
    <x v="1"/>
    <x v="1"/>
    <n v="1"/>
    <n v="180"/>
    <n v="180"/>
    <x v="3"/>
    <n v="60"/>
    <s v="Other"/>
    <x v="1"/>
    <s v="Low Booking"/>
  </r>
  <r>
    <x v="1346"/>
    <d v="2026-01-25T00:00:00"/>
    <d v="2026-01-26T00:00:00"/>
    <d v="1899-12-30T18:30:00"/>
    <x v="1"/>
    <s v="Jan"/>
    <s v="M006"/>
    <x v="25"/>
    <s v="Drama"/>
    <s v="Tamil"/>
    <n v="7.3"/>
    <s v="C152"/>
    <x v="18"/>
    <x v="10"/>
    <n v="3"/>
    <n v="440"/>
    <n v="1320"/>
    <x v="3"/>
    <n v="55"/>
    <s v="Male"/>
    <x v="1"/>
    <s v="Medium Booking"/>
  </r>
  <r>
    <x v="1347"/>
    <d v="2026-01-06T00:00:00"/>
    <d v="2026-01-10T00:00:00"/>
    <d v="1899-12-30T15:30:00"/>
    <x v="0"/>
    <s v="Jan"/>
    <s v="M037"/>
    <x v="11"/>
    <s v="Biography"/>
    <s v="English"/>
    <n v="8.5"/>
    <s v="C113"/>
    <x v="23"/>
    <x v="2"/>
    <n v="4"/>
    <n v="240"/>
    <n v="960"/>
    <x v="0"/>
    <n v="43"/>
    <s v="Male"/>
    <x v="2"/>
    <s v="Medium Booking"/>
  </r>
  <r>
    <x v="1348"/>
    <d v="2026-01-31T00:00:00"/>
    <d v="2026-02-07T00:00:00"/>
    <d v="1899-12-30T21:15:00"/>
    <x v="1"/>
    <s v="Jan"/>
    <s v="M038"/>
    <x v="0"/>
    <s v="Comedy"/>
    <s v="English"/>
    <n v="6.8"/>
    <s v="C082"/>
    <x v="0"/>
    <x v="14"/>
    <n v="3"/>
    <n v="460"/>
    <n v="1380"/>
    <x v="4"/>
    <n v="46"/>
    <s v="Male"/>
    <x v="1"/>
    <s v="Medium Booking"/>
  </r>
  <r>
    <x v="1349"/>
    <d v="2026-01-16T00:00:00"/>
    <d v="2026-01-16T00:00:00"/>
    <d v="1899-12-30T12:45:00"/>
    <x v="0"/>
    <s v="Jan"/>
    <s v="M007"/>
    <x v="16"/>
    <s v="Comedy"/>
    <s v="Tamil"/>
    <n v="8"/>
    <s v="C013"/>
    <x v="19"/>
    <x v="12"/>
    <n v="3"/>
    <n v="320"/>
    <n v="960"/>
    <x v="0"/>
    <n v="29"/>
    <s v="Male"/>
    <x v="0"/>
    <s v="Medium Booking"/>
  </r>
  <r>
    <x v="1350"/>
    <d v="2026-06-02T00:00:00"/>
    <d v="2026-06-08T00:00:00"/>
    <d v="1899-12-30T15:30:00"/>
    <x v="0"/>
    <s v="Jun"/>
    <s v="M003"/>
    <x v="2"/>
    <s v="Action"/>
    <s v="Tamil"/>
    <n v="8.3000000000000007"/>
    <s v="C143"/>
    <x v="16"/>
    <x v="9"/>
    <n v="5"/>
    <n v="240"/>
    <n v="1200"/>
    <x v="0"/>
    <n v="55"/>
    <s v="Other"/>
    <x v="1"/>
    <s v="High Booking"/>
  </r>
  <r>
    <x v="1351"/>
    <d v="2026-05-24T00:00:00"/>
    <d v="2026-05-26T00:00:00"/>
    <d v="1899-12-30T22:30:00"/>
    <x v="1"/>
    <s v="May"/>
    <s v="M014"/>
    <x v="28"/>
    <s v="Romance"/>
    <s v="Telugu"/>
    <n v="8"/>
    <s v="C092"/>
    <x v="3"/>
    <x v="3"/>
    <n v="5"/>
    <n v="340"/>
    <n v="1700"/>
    <x v="1"/>
    <n v="60"/>
    <s v="Male"/>
    <x v="1"/>
    <s v="High Booking"/>
  </r>
  <r>
    <x v="1352"/>
    <d v="2026-02-28T00:00:00"/>
    <d v="2026-03-01T00:00:00"/>
    <d v="1899-12-30T22:30:00"/>
    <x v="1"/>
    <s v="Feb"/>
    <s v="M007"/>
    <x v="16"/>
    <s v="Comedy"/>
    <s v="Tamil"/>
    <n v="8"/>
    <s v="C023"/>
    <x v="7"/>
    <x v="5"/>
    <n v="3"/>
    <n v="420"/>
    <n v="1260"/>
    <x v="2"/>
    <n v="53"/>
    <s v="Female"/>
    <x v="1"/>
    <s v="Medium Booking"/>
  </r>
  <r>
    <x v="1353"/>
    <d v="2026-06-22T00:00:00"/>
    <d v="2026-06-25T00:00:00"/>
    <d v="1899-12-30T22:30:00"/>
    <x v="0"/>
    <s v="Jun"/>
    <s v="M009"/>
    <x v="33"/>
    <s v="Biography"/>
    <s v="Tamil"/>
    <n v="8.3000000000000007"/>
    <s v="C091"/>
    <x v="17"/>
    <x v="3"/>
    <n v="1"/>
    <n v="200"/>
    <n v="200"/>
    <x v="2"/>
    <n v="60"/>
    <s v="Female"/>
    <x v="1"/>
    <s v="Low Booking"/>
  </r>
  <r>
    <x v="1354"/>
    <d v="2026-06-04T00:00:00"/>
    <d v="2026-06-10T00:00:00"/>
    <d v="1899-12-30T18:30:00"/>
    <x v="0"/>
    <s v="Jun"/>
    <s v="M026"/>
    <x v="3"/>
    <s v="Thriller"/>
    <s v="Hindi"/>
    <n v="8.1999999999999993"/>
    <s v="C071"/>
    <x v="9"/>
    <x v="7"/>
    <n v="2"/>
    <n v="360"/>
    <n v="720"/>
    <x v="1"/>
    <n v="57"/>
    <s v="Female"/>
    <x v="1"/>
    <s v="Low Booking"/>
  </r>
  <r>
    <x v="1355"/>
    <d v="2026-02-08T00:00:00"/>
    <d v="2026-02-09T00:00:00"/>
    <d v="1899-12-30T21:15:00"/>
    <x v="1"/>
    <s v="Feb"/>
    <s v="M013"/>
    <x v="23"/>
    <s v="Action"/>
    <s v="Telugu"/>
    <n v="6.5"/>
    <s v="C041"/>
    <x v="21"/>
    <x v="15"/>
    <n v="2"/>
    <n v="340"/>
    <n v="680"/>
    <x v="4"/>
    <n v="40"/>
    <s v="Female"/>
    <x v="2"/>
    <s v="Low Booking"/>
  </r>
  <r>
    <x v="1356"/>
    <d v="2026-01-01T00:00:00"/>
    <d v="2026-01-04T00:00:00"/>
    <d v="1899-12-30T12:45:00"/>
    <x v="0"/>
    <s v="Jan"/>
    <s v="M007"/>
    <x v="16"/>
    <s v="Comedy"/>
    <s v="Tamil"/>
    <n v="8"/>
    <s v="C092"/>
    <x v="3"/>
    <x v="3"/>
    <n v="4"/>
    <n v="340"/>
    <n v="1360"/>
    <x v="4"/>
    <n v="45"/>
    <s v="Female"/>
    <x v="1"/>
    <s v="Medium Booking"/>
  </r>
  <r>
    <x v="1357"/>
    <d v="2026-05-15T00:00:00"/>
    <d v="2026-05-22T00:00:00"/>
    <d v="1899-12-30T12:45:00"/>
    <x v="0"/>
    <s v="May"/>
    <s v="M021"/>
    <x v="19"/>
    <s v="Action"/>
    <s v="Hindi"/>
    <n v="5.9"/>
    <s v="C022"/>
    <x v="10"/>
    <x v="5"/>
    <n v="1"/>
    <n v="280"/>
    <n v="280"/>
    <x v="0"/>
    <n v="22"/>
    <s v="Other"/>
    <x v="0"/>
    <s v="Low Booking"/>
  </r>
  <r>
    <x v="1358"/>
    <d v="2026-04-02T00:00:00"/>
    <d v="2026-04-04T00:00:00"/>
    <d v="1899-12-30T15:30:00"/>
    <x v="0"/>
    <s v="Apr"/>
    <s v="M040"/>
    <x v="27"/>
    <s v="Animation"/>
    <s v="English"/>
    <n v="7.6"/>
    <s v="C052"/>
    <x v="11"/>
    <x v="8"/>
    <n v="1"/>
    <n v="280"/>
    <n v="280"/>
    <x v="2"/>
    <n v="18"/>
    <s v="Male"/>
    <x v="0"/>
    <s v="Low Booking"/>
  </r>
  <r>
    <x v="1359"/>
    <d v="2026-03-24T00:00:00"/>
    <d v="2026-03-25T00:00:00"/>
    <d v="1899-12-30T18:30:00"/>
    <x v="0"/>
    <s v="Mar"/>
    <s v="M011"/>
    <x v="8"/>
    <s v="Action"/>
    <s v="Telugu"/>
    <n v="6.1"/>
    <s v="C153"/>
    <x v="15"/>
    <x v="10"/>
    <n v="5"/>
    <n v="240"/>
    <n v="1200"/>
    <x v="1"/>
    <n v="37"/>
    <s v="Male"/>
    <x v="2"/>
    <s v="High Booking"/>
  </r>
  <r>
    <x v="1360"/>
    <d v="2026-04-20T00:00:00"/>
    <d v="2026-04-25T00:00:00"/>
    <d v="1899-12-30T18:30:00"/>
    <x v="0"/>
    <s v="Apr"/>
    <s v="M023"/>
    <x v="21"/>
    <s v="Comedy"/>
    <s v="Hindi"/>
    <n v="6.9"/>
    <s v="C051"/>
    <x v="5"/>
    <x v="8"/>
    <n v="2"/>
    <n v="280"/>
    <n v="560"/>
    <x v="4"/>
    <n v="22"/>
    <s v="Other"/>
    <x v="0"/>
    <s v="Low Booking"/>
  </r>
  <r>
    <x v="1361"/>
    <d v="2026-05-13T00:00:00"/>
    <d v="2026-05-15T00:00:00"/>
    <d v="1899-12-30T22:30:00"/>
    <x v="0"/>
    <s v="May"/>
    <s v="M026"/>
    <x v="3"/>
    <s v="Thriller"/>
    <s v="Hindi"/>
    <n v="8.1999999999999993"/>
    <s v="C133"/>
    <x v="22"/>
    <x v="4"/>
    <n v="3"/>
    <n v="460"/>
    <n v="1380"/>
    <x v="4"/>
    <n v="52"/>
    <s v="Female"/>
    <x v="1"/>
    <s v="Medium Booking"/>
  </r>
  <r>
    <x v="1362"/>
    <d v="2026-01-25T00:00:00"/>
    <d v="2026-01-29T00:00:00"/>
    <d v="1899-12-30T21:15:00"/>
    <x v="1"/>
    <s v="Jan"/>
    <s v="M002"/>
    <x v="12"/>
    <s v="Action"/>
    <s v="Tamil"/>
    <n v="7.1"/>
    <s v="C063"/>
    <x v="16"/>
    <x v="11"/>
    <n v="3"/>
    <n v="320"/>
    <n v="960"/>
    <x v="4"/>
    <n v="38"/>
    <s v="Other"/>
    <x v="2"/>
    <s v="Medium Booking"/>
  </r>
  <r>
    <x v="1363"/>
    <d v="2026-03-09T00:00:00"/>
    <d v="2026-03-15T00:00:00"/>
    <d v="1899-12-30T22:30:00"/>
    <x v="0"/>
    <s v="Mar"/>
    <s v="M021"/>
    <x v="19"/>
    <s v="Action"/>
    <s v="Hindi"/>
    <n v="5.9"/>
    <s v="C122"/>
    <x v="1"/>
    <x v="1"/>
    <n v="4"/>
    <n v="360"/>
    <n v="1440"/>
    <x v="0"/>
    <n v="43"/>
    <s v="Female"/>
    <x v="2"/>
    <s v="Medium Booking"/>
  </r>
  <r>
    <x v="1364"/>
    <d v="2026-05-10T00:00:00"/>
    <d v="2026-05-16T00:00:00"/>
    <d v="1899-12-30T09:30:00"/>
    <x v="1"/>
    <s v="May"/>
    <s v="M019"/>
    <x v="31"/>
    <s v="Drama"/>
    <s v="Hindi"/>
    <n v="6.1"/>
    <s v="C153"/>
    <x v="15"/>
    <x v="10"/>
    <n v="2"/>
    <n v="240"/>
    <n v="480"/>
    <x v="3"/>
    <n v="60"/>
    <s v="Other"/>
    <x v="1"/>
    <s v="Low Booking"/>
  </r>
  <r>
    <x v="1365"/>
    <d v="2026-06-03T00:00:00"/>
    <d v="2026-06-05T00:00:00"/>
    <d v="1899-12-30T15:30:00"/>
    <x v="0"/>
    <s v="Jun"/>
    <s v="M002"/>
    <x v="12"/>
    <s v="Action"/>
    <s v="Tamil"/>
    <n v="7.1"/>
    <s v="C152"/>
    <x v="18"/>
    <x v="10"/>
    <n v="6"/>
    <n v="340"/>
    <n v="2040"/>
    <x v="3"/>
    <n v="20"/>
    <s v="Female"/>
    <x v="0"/>
    <s v="High Booking"/>
  </r>
  <r>
    <x v="1366"/>
    <d v="2026-04-19T00:00:00"/>
    <d v="2026-04-19T00:00:00"/>
    <d v="1899-12-30T15:30:00"/>
    <x v="1"/>
    <s v="Apr"/>
    <s v="M006"/>
    <x v="25"/>
    <s v="Drama"/>
    <s v="Tamil"/>
    <n v="7.3"/>
    <s v="C133"/>
    <x v="22"/>
    <x v="4"/>
    <n v="4"/>
    <n v="460"/>
    <n v="1840"/>
    <x v="4"/>
    <n v="44"/>
    <s v="Other"/>
    <x v="2"/>
    <s v="Medium Booking"/>
  </r>
  <r>
    <x v="1367"/>
    <d v="2026-01-26T00:00:00"/>
    <d v="2026-01-30T00:00:00"/>
    <d v="1899-12-30T22:30:00"/>
    <x v="0"/>
    <s v="Jan"/>
    <s v="M009"/>
    <x v="33"/>
    <s v="Biography"/>
    <s v="Tamil"/>
    <n v="8.3000000000000007"/>
    <s v="C133"/>
    <x v="22"/>
    <x v="4"/>
    <n v="2"/>
    <n v="280"/>
    <n v="560"/>
    <x v="2"/>
    <n v="59"/>
    <s v="Female"/>
    <x v="1"/>
    <s v="Low Booking"/>
  </r>
  <r>
    <x v="1368"/>
    <d v="2026-02-15T00:00:00"/>
    <d v="2026-02-15T00:00:00"/>
    <d v="1899-12-30T21:15:00"/>
    <x v="1"/>
    <s v="Feb"/>
    <s v="M008"/>
    <x v="36"/>
    <s v="Romance"/>
    <s v="Tamil"/>
    <n v="7.4"/>
    <s v="C091"/>
    <x v="17"/>
    <x v="3"/>
    <n v="4"/>
    <n v="280"/>
    <n v="1120"/>
    <x v="4"/>
    <n v="53"/>
    <s v="Female"/>
    <x v="1"/>
    <s v="Medium Booking"/>
  </r>
  <r>
    <x v="1369"/>
    <d v="2026-01-13T00:00:00"/>
    <d v="2026-01-18T00:00:00"/>
    <d v="1899-12-30T15:30:00"/>
    <x v="0"/>
    <s v="Jan"/>
    <s v="M030"/>
    <x v="29"/>
    <s v="Comedy"/>
    <s v="Kannada"/>
    <n v="8"/>
    <s v="C062"/>
    <x v="13"/>
    <x v="11"/>
    <n v="1"/>
    <n v="240"/>
    <n v="240"/>
    <x v="4"/>
    <n v="45"/>
    <s v="Female"/>
    <x v="1"/>
    <s v="Low Booking"/>
  </r>
  <r>
    <x v="1370"/>
    <d v="2026-05-27T00:00:00"/>
    <d v="2026-06-03T00:00:00"/>
    <d v="1899-12-30T09:30:00"/>
    <x v="0"/>
    <s v="May"/>
    <s v="M030"/>
    <x v="29"/>
    <s v="Comedy"/>
    <s v="Kannada"/>
    <n v="8"/>
    <s v="C072"/>
    <x v="18"/>
    <x v="7"/>
    <n v="6"/>
    <n v="200"/>
    <n v="1200"/>
    <x v="2"/>
    <n v="56"/>
    <s v="Male"/>
    <x v="1"/>
    <s v="High Booking"/>
  </r>
  <r>
    <x v="1371"/>
    <d v="2026-03-08T00:00:00"/>
    <d v="2026-03-14T00:00:00"/>
    <d v="1899-12-30T18:30:00"/>
    <x v="1"/>
    <s v="Mar"/>
    <s v="M034"/>
    <x v="6"/>
    <s v="Adventure"/>
    <s v="Malayalam"/>
    <n v="8.3000000000000007"/>
    <s v="C033"/>
    <x v="23"/>
    <x v="13"/>
    <n v="4"/>
    <n v="180"/>
    <n v="720"/>
    <x v="0"/>
    <n v="24"/>
    <s v="Other"/>
    <x v="0"/>
    <s v="Medium Booking"/>
  </r>
  <r>
    <x v="1372"/>
    <d v="2026-02-28T00:00:00"/>
    <d v="2026-02-28T00:00:00"/>
    <d v="1899-12-30T12:45:00"/>
    <x v="1"/>
    <s v="Feb"/>
    <s v="M001"/>
    <x v="4"/>
    <s v="Action"/>
    <s v="Tamil"/>
    <n v="8"/>
    <s v="C152"/>
    <x v="18"/>
    <x v="10"/>
    <n v="2"/>
    <n v="340"/>
    <n v="680"/>
    <x v="4"/>
    <n v="36"/>
    <s v="Female"/>
    <x v="2"/>
    <s v="Low Booking"/>
  </r>
  <r>
    <x v="1373"/>
    <d v="2026-03-21T00:00:00"/>
    <d v="2026-03-27T00:00:00"/>
    <d v="1899-12-30T22:30:00"/>
    <x v="1"/>
    <s v="Mar"/>
    <s v="M004"/>
    <x v="9"/>
    <s v="Drama"/>
    <s v="Tamil"/>
    <n v="7.6"/>
    <s v="C073"/>
    <x v="15"/>
    <x v="7"/>
    <n v="1"/>
    <n v="420"/>
    <n v="420"/>
    <x v="3"/>
    <n v="35"/>
    <s v="Female"/>
    <x v="2"/>
    <s v="Low Booking"/>
  </r>
  <r>
    <x v="1374"/>
    <d v="2026-05-17T00:00:00"/>
    <d v="2026-05-23T00:00:00"/>
    <d v="1899-12-30T18:30:00"/>
    <x v="1"/>
    <s v="May"/>
    <s v="M040"/>
    <x v="27"/>
    <s v="Animation"/>
    <s v="English"/>
    <n v="7.6"/>
    <s v="C011"/>
    <x v="17"/>
    <x v="12"/>
    <n v="1"/>
    <n v="420"/>
    <n v="420"/>
    <x v="0"/>
    <n v="43"/>
    <s v="Male"/>
    <x v="2"/>
    <s v="Low Booking"/>
  </r>
  <r>
    <x v="1375"/>
    <d v="2026-01-21T00:00:00"/>
    <d v="2026-01-23T00:00:00"/>
    <d v="1899-12-30T18:30:00"/>
    <x v="0"/>
    <s v="Jan"/>
    <s v="M019"/>
    <x v="31"/>
    <s v="Drama"/>
    <s v="Hindi"/>
    <n v="6.1"/>
    <s v="C082"/>
    <x v="0"/>
    <x v="14"/>
    <n v="5"/>
    <n v="360"/>
    <n v="1800"/>
    <x v="4"/>
    <n v="35"/>
    <s v="Female"/>
    <x v="2"/>
    <s v="High Booking"/>
  </r>
  <r>
    <x v="1376"/>
    <d v="2026-06-13T00:00:00"/>
    <d v="2026-06-19T00:00:00"/>
    <d v="1899-12-30T22:30:00"/>
    <x v="1"/>
    <s v="Jun"/>
    <s v="M002"/>
    <x v="12"/>
    <s v="Action"/>
    <s v="Tamil"/>
    <n v="7.1"/>
    <s v="C162"/>
    <x v="0"/>
    <x v="0"/>
    <n v="5"/>
    <n v="160"/>
    <n v="800"/>
    <x v="1"/>
    <n v="32"/>
    <s v="Male"/>
    <x v="2"/>
    <s v="High Booking"/>
  </r>
  <r>
    <x v="1377"/>
    <d v="2026-03-30T00:00:00"/>
    <d v="2026-04-05T00:00:00"/>
    <d v="1899-12-30T15:30:00"/>
    <x v="0"/>
    <s v="Mar"/>
    <s v="M034"/>
    <x v="6"/>
    <s v="Adventure"/>
    <s v="Malayalam"/>
    <n v="8.3000000000000007"/>
    <s v="C122"/>
    <x v="1"/>
    <x v="1"/>
    <n v="3"/>
    <n v="180"/>
    <n v="540"/>
    <x v="0"/>
    <n v="28"/>
    <s v="Male"/>
    <x v="0"/>
    <s v="Medium Booking"/>
  </r>
  <r>
    <x v="1378"/>
    <d v="2026-02-02T00:00:00"/>
    <d v="2026-02-03T00:00:00"/>
    <d v="1899-12-30T09:30:00"/>
    <x v="0"/>
    <s v="Feb"/>
    <s v="M024"/>
    <x v="13"/>
    <s v="Comedy"/>
    <s v="Hindi"/>
    <n v="5.9"/>
    <s v="C153"/>
    <x v="15"/>
    <x v="10"/>
    <n v="3"/>
    <n v="240"/>
    <n v="720"/>
    <x v="4"/>
    <n v="35"/>
    <s v="Female"/>
    <x v="2"/>
    <s v="Medium Booking"/>
  </r>
  <r>
    <x v="1379"/>
    <d v="2026-06-17T00:00:00"/>
    <d v="2026-06-22T00:00:00"/>
    <d v="1899-12-30T09:30:00"/>
    <x v="0"/>
    <s v="Jun"/>
    <s v="M008"/>
    <x v="36"/>
    <s v="Romance"/>
    <s v="Tamil"/>
    <n v="7.4"/>
    <s v="C103"/>
    <x v="7"/>
    <x v="6"/>
    <n v="4"/>
    <n v="180"/>
    <n v="720"/>
    <x v="2"/>
    <n v="22"/>
    <s v="Male"/>
    <x v="0"/>
    <s v="Medium Booking"/>
  </r>
  <r>
    <x v="1380"/>
    <d v="2026-03-15T00:00:00"/>
    <d v="2026-03-22T00:00:00"/>
    <d v="1899-12-30T12:45:00"/>
    <x v="1"/>
    <s v="Mar"/>
    <s v="M025"/>
    <x v="38"/>
    <s v="Romance"/>
    <s v="Hindi"/>
    <n v="6.8"/>
    <s v="C141"/>
    <x v="20"/>
    <x v="9"/>
    <n v="3"/>
    <n v="240"/>
    <n v="720"/>
    <x v="2"/>
    <n v="31"/>
    <s v="Female"/>
    <x v="2"/>
    <s v="Medium Booking"/>
  </r>
  <r>
    <x v="1381"/>
    <d v="2026-01-08T00:00:00"/>
    <d v="2026-01-11T00:00:00"/>
    <d v="1899-12-30T15:30:00"/>
    <x v="0"/>
    <s v="Jan"/>
    <s v="M034"/>
    <x v="6"/>
    <s v="Adventure"/>
    <s v="Malayalam"/>
    <n v="8.3000000000000007"/>
    <s v="C123"/>
    <x v="12"/>
    <x v="1"/>
    <n v="2"/>
    <n v="400"/>
    <n v="800"/>
    <x v="0"/>
    <n v="48"/>
    <s v="Male"/>
    <x v="1"/>
    <s v="Low Booking"/>
  </r>
  <r>
    <x v="1382"/>
    <d v="2026-06-05T00:00:00"/>
    <d v="2026-06-11T00:00:00"/>
    <d v="1899-12-30T12:45:00"/>
    <x v="0"/>
    <s v="Jun"/>
    <s v="M039"/>
    <x v="15"/>
    <s v="Sci-Fi"/>
    <s v="English"/>
    <n v="8.5"/>
    <s v="C013"/>
    <x v="19"/>
    <x v="12"/>
    <n v="2"/>
    <n v="240"/>
    <n v="480"/>
    <x v="0"/>
    <n v="56"/>
    <s v="Other"/>
    <x v="1"/>
    <s v="Low Booking"/>
  </r>
  <r>
    <x v="1383"/>
    <d v="2026-03-10T00:00:00"/>
    <d v="2026-03-13T00:00:00"/>
    <d v="1899-12-30T22:30:00"/>
    <x v="0"/>
    <s v="Mar"/>
    <s v="M009"/>
    <x v="33"/>
    <s v="Biography"/>
    <s v="Tamil"/>
    <n v="8.3000000000000007"/>
    <s v="C053"/>
    <x v="22"/>
    <x v="8"/>
    <n v="1"/>
    <n v="260"/>
    <n v="260"/>
    <x v="0"/>
    <n v="58"/>
    <s v="Male"/>
    <x v="1"/>
    <s v="Low Booking"/>
  </r>
  <r>
    <x v="1384"/>
    <d v="2026-04-23T00:00:00"/>
    <d v="2026-04-30T00:00:00"/>
    <d v="1899-12-30T15:30:00"/>
    <x v="0"/>
    <s v="Apr"/>
    <s v="M016"/>
    <x v="20"/>
    <s v="Drama"/>
    <s v="Telugu"/>
    <n v="7.7"/>
    <s v="C113"/>
    <x v="23"/>
    <x v="2"/>
    <n v="4"/>
    <n v="240"/>
    <n v="960"/>
    <x v="1"/>
    <n v="34"/>
    <s v="Female"/>
    <x v="2"/>
    <s v="Medium Booking"/>
  </r>
  <r>
    <x v="1385"/>
    <d v="2026-04-20T00:00:00"/>
    <d v="2026-04-20T00:00:00"/>
    <d v="1899-12-30T12:45:00"/>
    <x v="0"/>
    <s v="Apr"/>
    <s v="M032"/>
    <x v="14"/>
    <s v="Romance"/>
    <s v="Malayalam"/>
    <n v="8.3000000000000007"/>
    <s v="C052"/>
    <x v="11"/>
    <x v="8"/>
    <n v="5"/>
    <n v="380"/>
    <n v="1900"/>
    <x v="0"/>
    <n v="57"/>
    <s v="Male"/>
    <x v="1"/>
    <s v="High Booking"/>
  </r>
  <r>
    <x v="1386"/>
    <d v="2026-06-14T00:00:00"/>
    <d v="2026-06-19T00:00:00"/>
    <d v="1899-12-30T15:30:00"/>
    <x v="1"/>
    <s v="Jun"/>
    <s v="M007"/>
    <x v="16"/>
    <s v="Comedy"/>
    <s v="Tamil"/>
    <n v="8"/>
    <s v="C133"/>
    <x v="22"/>
    <x v="4"/>
    <n v="2"/>
    <n v="280"/>
    <n v="560"/>
    <x v="4"/>
    <n v="60"/>
    <s v="Other"/>
    <x v="1"/>
    <s v="Low Booking"/>
  </r>
  <r>
    <x v="1387"/>
    <d v="2026-05-31T00:00:00"/>
    <d v="2026-06-02T00:00:00"/>
    <d v="1899-12-30T22:30:00"/>
    <x v="1"/>
    <s v="May"/>
    <s v="M035"/>
    <x v="24"/>
    <s v="Comedy"/>
    <s v="Malayalam"/>
    <n v="7.8"/>
    <s v="C153"/>
    <x v="15"/>
    <x v="10"/>
    <n v="1"/>
    <n v="420"/>
    <n v="420"/>
    <x v="4"/>
    <n v="55"/>
    <s v="Male"/>
    <x v="1"/>
    <s v="Low Booking"/>
  </r>
  <r>
    <x v="1388"/>
    <d v="2026-04-26T00:00:00"/>
    <d v="2026-04-28T00:00:00"/>
    <d v="1899-12-30T22:30:00"/>
    <x v="1"/>
    <s v="Apr"/>
    <s v="M007"/>
    <x v="16"/>
    <s v="Comedy"/>
    <s v="Tamil"/>
    <n v="8"/>
    <s v="C053"/>
    <x v="22"/>
    <x v="8"/>
    <n v="4"/>
    <n v="260"/>
    <n v="1040"/>
    <x v="1"/>
    <n v="52"/>
    <s v="Male"/>
    <x v="1"/>
    <s v="Medium Booking"/>
  </r>
  <r>
    <x v="1389"/>
    <d v="2026-02-03T00:00:00"/>
    <d v="2026-02-06T00:00:00"/>
    <d v="1899-12-30T09:30:00"/>
    <x v="0"/>
    <s v="Feb"/>
    <s v="M032"/>
    <x v="14"/>
    <s v="Romance"/>
    <s v="Malayalam"/>
    <n v="8.3000000000000007"/>
    <s v="C143"/>
    <x v="16"/>
    <x v="9"/>
    <n v="3"/>
    <n v="240"/>
    <n v="720"/>
    <x v="3"/>
    <n v="54"/>
    <s v="Other"/>
    <x v="1"/>
    <s v="Medium Booking"/>
  </r>
  <r>
    <x v="1390"/>
    <d v="2026-01-08T00:00:00"/>
    <d v="2026-01-14T00:00:00"/>
    <d v="1899-12-30T22:30:00"/>
    <x v="0"/>
    <s v="Jan"/>
    <s v="M036"/>
    <x v="37"/>
    <s v="Action"/>
    <s v="English"/>
    <n v="8.4"/>
    <s v="C042"/>
    <x v="1"/>
    <x v="15"/>
    <n v="2"/>
    <n v="460"/>
    <n v="920"/>
    <x v="0"/>
    <n v="21"/>
    <s v="Male"/>
    <x v="0"/>
    <s v="Low Booking"/>
  </r>
  <r>
    <x v="1391"/>
    <d v="2026-02-07T00:00:00"/>
    <d v="2026-02-08T00:00:00"/>
    <d v="1899-12-30T22:30:00"/>
    <x v="1"/>
    <s v="Feb"/>
    <s v="M002"/>
    <x v="12"/>
    <s v="Action"/>
    <s v="Tamil"/>
    <n v="7.1"/>
    <s v="C032"/>
    <x v="2"/>
    <x v="13"/>
    <n v="2"/>
    <n v="160"/>
    <n v="320"/>
    <x v="4"/>
    <n v="22"/>
    <s v="Female"/>
    <x v="0"/>
    <s v="Low Booking"/>
  </r>
  <r>
    <x v="1392"/>
    <d v="2026-04-08T00:00:00"/>
    <d v="2026-04-09T00:00:00"/>
    <d v="1899-12-30T22:30:00"/>
    <x v="0"/>
    <s v="Apr"/>
    <s v="M002"/>
    <x v="12"/>
    <s v="Action"/>
    <s v="Tamil"/>
    <n v="7.1"/>
    <s v="C012"/>
    <x v="3"/>
    <x v="12"/>
    <n v="4"/>
    <n v="340"/>
    <n v="1360"/>
    <x v="3"/>
    <n v="48"/>
    <s v="Male"/>
    <x v="1"/>
    <s v="Medium Booking"/>
  </r>
  <r>
    <x v="1393"/>
    <d v="2026-03-17T00:00:00"/>
    <d v="2026-03-20T00:00:00"/>
    <d v="1899-12-30T15:30:00"/>
    <x v="0"/>
    <s v="Mar"/>
    <s v="M010"/>
    <x v="17"/>
    <s v="Action"/>
    <s v="Tamil"/>
    <n v="7"/>
    <s v="C023"/>
    <x v="7"/>
    <x v="5"/>
    <n v="1"/>
    <n v="240"/>
    <n v="240"/>
    <x v="3"/>
    <n v="36"/>
    <s v="Other"/>
    <x v="2"/>
    <s v="Low Booking"/>
  </r>
  <r>
    <x v="1394"/>
    <d v="2026-05-04T00:00:00"/>
    <d v="2026-05-08T00:00:00"/>
    <d v="1899-12-30T15:30:00"/>
    <x v="0"/>
    <s v="May"/>
    <s v="M012"/>
    <x v="32"/>
    <s v="Action"/>
    <s v="Telugu"/>
    <n v="7.8"/>
    <s v="C123"/>
    <x v="12"/>
    <x v="1"/>
    <n v="2"/>
    <n v="220"/>
    <n v="440"/>
    <x v="3"/>
    <n v="55"/>
    <s v="Male"/>
    <x v="1"/>
    <s v="Low Booking"/>
  </r>
  <r>
    <x v="1395"/>
    <d v="2026-01-05T00:00:00"/>
    <d v="2026-01-12T00:00:00"/>
    <d v="1899-12-30T22:30:00"/>
    <x v="0"/>
    <s v="Jan"/>
    <s v="M032"/>
    <x v="14"/>
    <s v="Romance"/>
    <s v="Malayalam"/>
    <n v="8.3000000000000007"/>
    <s v="C092"/>
    <x v="3"/>
    <x v="3"/>
    <n v="1"/>
    <n v="160"/>
    <n v="160"/>
    <x v="4"/>
    <n v="39"/>
    <s v="Female"/>
    <x v="2"/>
    <s v="Low Booking"/>
  </r>
  <r>
    <x v="1396"/>
    <d v="2026-03-26T00:00:00"/>
    <d v="2026-03-26T00:00:00"/>
    <d v="1899-12-30T09:30:00"/>
    <x v="0"/>
    <s v="Mar"/>
    <s v="M036"/>
    <x v="37"/>
    <s v="Action"/>
    <s v="English"/>
    <n v="8.4"/>
    <s v="C013"/>
    <x v="19"/>
    <x v="12"/>
    <n v="3"/>
    <n v="320"/>
    <n v="960"/>
    <x v="3"/>
    <n v="35"/>
    <s v="Other"/>
    <x v="2"/>
    <s v="Medium Booking"/>
  </r>
  <r>
    <x v="1397"/>
    <d v="2026-04-05T00:00:00"/>
    <d v="2026-04-09T00:00:00"/>
    <d v="1899-12-30T09:30:00"/>
    <x v="1"/>
    <s v="Apr"/>
    <s v="M034"/>
    <x v="6"/>
    <s v="Adventure"/>
    <s v="Malayalam"/>
    <n v="8.3000000000000007"/>
    <s v="C161"/>
    <x v="4"/>
    <x v="0"/>
    <n v="4"/>
    <n v="280"/>
    <n v="1120"/>
    <x v="0"/>
    <n v="36"/>
    <s v="Female"/>
    <x v="2"/>
    <s v="Medium Booking"/>
  </r>
  <r>
    <x v="1398"/>
    <d v="2026-04-13T00:00:00"/>
    <d v="2026-04-17T00:00:00"/>
    <d v="1899-12-30T18:30:00"/>
    <x v="0"/>
    <s v="Apr"/>
    <s v="M029"/>
    <x v="1"/>
    <s v="Adventure"/>
    <s v="Kannada"/>
    <n v="8.6999999999999993"/>
    <s v="C111"/>
    <x v="8"/>
    <x v="2"/>
    <n v="3"/>
    <n v="180"/>
    <n v="540"/>
    <x v="0"/>
    <n v="30"/>
    <s v="Male"/>
    <x v="2"/>
    <s v="Medium Booking"/>
  </r>
  <r>
    <x v="1399"/>
    <d v="2026-05-22T00:00:00"/>
    <d v="2026-05-24T00:00:00"/>
    <d v="1899-12-30T09:30:00"/>
    <x v="0"/>
    <s v="May"/>
    <s v="M010"/>
    <x v="17"/>
    <s v="Action"/>
    <s v="Tamil"/>
    <n v="7"/>
    <s v="C162"/>
    <x v="0"/>
    <x v="0"/>
    <n v="3"/>
    <n v="340"/>
    <n v="1020"/>
    <x v="2"/>
    <n v="47"/>
    <s v="Other"/>
    <x v="1"/>
    <s v="Medium Booking"/>
  </r>
  <r>
    <x v="1400"/>
    <d v="2026-05-23T00:00:00"/>
    <d v="2026-05-24T00:00:00"/>
    <d v="1899-12-30T18:30:00"/>
    <x v="1"/>
    <s v="May"/>
    <s v="M014"/>
    <x v="28"/>
    <s v="Romance"/>
    <s v="Telugu"/>
    <n v="8"/>
    <s v="C152"/>
    <x v="18"/>
    <x v="10"/>
    <n v="4"/>
    <n v="340"/>
    <n v="1360"/>
    <x v="1"/>
    <n v="55"/>
    <s v="Female"/>
    <x v="1"/>
    <s v="Medium Booking"/>
  </r>
  <r>
    <x v="1401"/>
    <d v="2026-05-26T00:00:00"/>
    <d v="2026-06-02T00:00:00"/>
    <d v="1899-12-30T22:30:00"/>
    <x v="0"/>
    <s v="May"/>
    <s v="M035"/>
    <x v="24"/>
    <s v="Comedy"/>
    <s v="Malayalam"/>
    <n v="7.8"/>
    <s v="C012"/>
    <x v="3"/>
    <x v="12"/>
    <n v="2"/>
    <n v="340"/>
    <n v="680"/>
    <x v="4"/>
    <n v="45"/>
    <s v="Other"/>
    <x v="1"/>
    <s v="Low Booking"/>
  </r>
  <r>
    <x v="1402"/>
    <d v="2026-04-08T00:00:00"/>
    <d v="2026-04-08T00:00:00"/>
    <d v="1899-12-30T15:30:00"/>
    <x v="0"/>
    <s v="Apr"/>
    <s v="M008"/>
    <x v="36"/>
    <s v="Romance"/>
    <s v="Tamil"/>
    <n v="7.4"/>
    <s v="C023"/>
    <x v="7"/>
    <x v="5"/>
    <n v="5"/>
    <n v="420"/>
    <n v="2100"/>
    <x v="3"/>
    <n v="54"/>
    <s v="Female"/>
    <x v="1"/>
    <s v="High Booking"/>
  </r>
  <r>
    <x v="1403"/>
    <d v="2026-03-27T00:00:00"/>
    <d v="2026-04-01T00:00:00"/>
    <d v="1899-12-30T18:30:00"/>
    <x v="0"/>
    <s v="Mar"/>
    <s v="M039"/>
    <x v="15"/>
    <s v="Sci-Fi"/>
    <s v="English"/>
    <n v="8.5"/>
    <s v="C032"/>
    <x v="2"/>
    <x v="13"/>
    <n v="3"/>
    <n v="240"/>
    <n v="720"/>
    <x v="4"/>
    <n v="26"/>
    <s v="Other"/>
    <x v="0"/>
    <s v="Medium Booking"/>
  </r>
  <r>
    <x v="1404"/>
    <d v="2026-01-20T00:00:00"/>
    <d v="2026-01-21T00:00:00"/>
    <d v="1899-12-30T12:45:00"/>
    <x v="0"/>
    <s v="Jan"/>
    <s v="M018"/>
    <x v="35"/>
    <s v="Romance"/>
    <s v="Telugu"/>
    <n v="8.5"/>
    <s v="C143"/>
    <x v="16"/>
    <x v="9"/>
    <n v="2"/>
    <n v="420"/>
    <n v="840"/>
    <x v="1"/>
    <n v="43"/>
    <s v="Male"/>
    <x v="2"/>
    <s v="Low Booking"/>
  </r>
  <r>
    <x v="1405"/>
    <d v="2026-02-06T00:00:00"/>
    <d v="2026-02-13T00:00:00"/>
    <d v="1899-12-30T22:30:00"/>
    <x v="0"/>
    <s v="Feb"/>
    <s v="M009"/>
    <x v="33"/>
    <s v="Biography"/>
    <s v="Tamil"/>
    <n v="8.3000000000000007"/>
    <s v="C132"/>
    <x v="11"/>
    <x v="4"/>
    <n v="3"/>
    <n v="180"/>
    <n v="540"/>
    <x v="1"/>
    <n v="34"/>
    <s v="Male"/>
    <x v="2"/>
    <s v="Medium Booking"/>
  </r>
  <r>
    <x v="1406"/>
    <d v="2026-05-22T00:00:00"/>
    <d v="2026-05-27T00:00:00"/>
    <d v="1899-12-30T12:45:00"/>
    <x v="0"/>
    <s v="May"/>
    <s v="M025"/>
    <x v="38"/>
    <s v="Romance"/>
    <s v="Hindi"/>
    <n v="6.8"/>
    <s v="C083"/>
    <x v="14"/>
    <x v="14"/>
    <n v="4"/>
    <n v="360"/>
    <n v="1440"/>
    <x v="0"/>
    <n v="50"/>
    <s v="Male"/>
    <x v="1"/>
    <s v="Medium Booking"/>
  </r>
  <r>
    <x v="1407"/>
    <d v="2026-04-04T00:00:00"/>
    <d v="2026-04-11T00:00:00"/>
    <d v="1899-12-30T12:45:00"/>
    <x v="1"/>
    <s v="Apr"/>
    <s v="M032"/>
    <x v="14"/>
    <s v="Romance"/>
    <s v="Malayalam"/>
    <n v="8.3000000000000007"/>
    <s v="C161"/>
    <x v="4"/>
    <x v="0"/>
    <n v="1"/>
    <n v="460"/>
    <n v="460"/>
    <x v="4"/>
    <n v="43"/>
    <s v="Female"/>
    <x v="2"/>
    <s v="Low Booking"/>
  </r>
  <r>
    <x v="1408"/>
    <d v="2026-04-28T00:00:00"/>
    <d v="2026-04-30T00:00:00"/>
    <d v="1899-12-30T21:15:00"/>
    <x v="0"/>
    <s v="Apr"/>
    <s v="M006"/>
    <x v="25"/>
    <s v="Drama"/>
    <s v="Tamil"/>
    <n v="7.3"/>
    <s v="C033"/>
    <x v="23"/>
    <x v="13"/>
    <n v="4"/>
    <n v="180"/>
    <n v="720"/>
    <x v="1"/>
    <n v="28"/>
    <s v="Male"/>
    <x v="0"/>
    <s v="Medium Booking"/>
  </r>
  <r>
    <x v="1409"/>
    <d v="2026-01-23T00:00:00"/>
    <d v="2026-01-30T00:00:00"/>
    <d v="1899-12-30T12:45:00"/>
    <x v="0"/>
    <s v="Jan"/>
    <s v="M017"/>
    <x v="26"/>
    <s v="Action"/>
    <s v="Telugu"/>
    <n v="8.1999999999999993"/>
    <s v="C121"/>
    <x v="21"/>
    <x v="1"/>
    <n v="2"/>
    <n v="240"/>
    <n v="480"/>
    <x v="3"/>
    <n v="23"/>
    <s v="Female"/>
    <x v="0"/>
    <s v="Low Booking"/>
  </r>
  <r>
    <x v="1410"/>
    <d v="2026-01-02T00:00:00"/>
    <d v="2026-01-09T00:00:00"/>
    <d v="1899-12-30T21:15:00"/>
    <x v="0"/>
    <s v="Jan"/>
    <s v="M002"/>
    <x v="12"/>
    <s v="Action"/>
    <s v="Tamil"/>
    <n v="7.1"/>
    <s v="C082"/>
    <x v="0"/>
    <x v="14"/>
    <n v="3"/>
    <n v="460"/>
    <n v="1380"/>
    <x v="3"/>
    <n v="25"/>
    <s v="Other"/>
    <x v="0"/>
    <s v="Medium Booking"/>
  </r>
  <r>
    <x v="1411"/>
    <d v="2026-04-29T00:00:00"/>
    <d v="2026-04-30T00:00:00"/>
    <d v="1899-12-30T22:30:00"/>
    <x v="0"/>
    <s v="Apr"/>
    <s v="M040"/>
    <x v="27"/>
    <s v="Animation"/>
    <s v="English"/>
    <n v="7.6"/>
    <s v="C151"/>
    <x v="9"/>
    <x v="10"/>
    <n v="2"/>
    <n v="280"/>
    <n v="560"/>
    <x v="2"/>
    <n v="20"/>
    <s v="Female"/>
    <x v="0"/>
    <s v="Low Booking"/>
  </r>
  <r>
    <x v="1412"/>
    <d v="2026-05-26T00:00:00"/>
    <d v="2026-05-28T00:00:00"/>
    <d v="1899-12-30T09:30:00"/>
    <x v="0"/>
    <s v="May"/>
    <s v="M005"/>
    <x v="7"/>
    <s v="Drama"/>
    <s v="Tamil"/>
    <n v="7.3"/>
    <s v="C013"/>
    <x v="19"/>
    <x v="12"/>
    <n v="1"/>
    <n v="320"/>
    <n v="320"/>
    <x v="1"/>
    <n v="18"/>
    <s v="Other"/>
    <x v="0"/>
    <s v="Low Booking"/>
  </r>
  <r>
    <x v="1413"/>
    <d v="2026-05-10T00:00:00"/>
    <d v="2026-05-14T00:00:00"/>
    <d v="1899-12-30T18:30:00"/>
    <x v="1"/>
    <s v="May"/>
    <s v="M019"/>
    <x v="31"/>
    <s v="Drama"/>
    <s v="Hindi"/>
    <n v="6.1"/>
    <s v="C073"/>
    <x v="15"/>
    <x v="7"/>
    <n v="2"/>
    <n v="240"/>
    <n v="480"/>
    <x v="0"/>
    <n v="51"/>
    <s v="Other"/>
    <x v="1"/>
    <s v="Low Booking"/>
  </r>
  <r>
    <x v="1414"/>
    <d v="2026-04-16T00:00:00"/>
    <d v="2026-04-21T00:00:00"/>
    <d v="1899-12-30T21:15:00"/>
    <x v="0"/>
    <s v="Apr"/>
    <s v="M004"/>
    <x v="9"/>
    <s v="Drama"/>
    <s v="Tamil"/>
    <n v="7.6"/>
    <s v="C062"/>
    <x v="13"/>
    <x v="11"/>
    <n v="6"/>
    <n v="240"/>
    <n v="1440"/>
    <x v="2"/>
    <n v="23"/>
    <s v="Female"/>
    <x v="0"/>
    <s v="High Booking"/>
  </r>
  <r>
    <x v="1415"/>
    <d v="2026-03-21T00:00:00"/>
    <d v="2026-03-22T00:00:00"/>
    <d v="1899-12-30T22:30:00"/>
    <x v="1"/>
    <s v="Mar"/>
    <s v="M006"/>
    <x v="25"/>
    <s v="Drama"/>
    <s v="Tamil"/>
    <n v="7.3"/>
    <s v="C162"/>
    <x v="0"/>
    <x v="0"/>
    <n v="1"/>
    <n v="160"/>
    <n v="160"/>
    <x v="2"/>
    <n v="53"/>
    <s v="Other"/>
    <x v="1"/>
    <s v="Low Booking"/>
  </r>
  <r>
    <x v="1416"/>
    <d v="2026-01-18T00:00:00"/>
    <d v="2026-01-25T00:00:00"/>
    <d v="1899-12-30T15:30:00"/>
    <x v="1"/>
    <s v="Jan"/>
    <s v="M035"/>
    <x v="24"/>
    <s v="Comedy"/>
    <s v="Malayalam"/>
    <n v="7.8"/>
    <s v="C052"/>
    <x v="11"/>
    <x v="8"/>
    <n v="3"/>
    <n v="200"/>
    <n v="600"/>
    <x v="4"/>
    <n v="33"/>
    <s v="Other"/>
    <x v="2"/>
    <s v="Medium Booking"/>
  </r>
  <r>
    <x v="1417"/>
    <d v="2026-04-14T00:00:00"/>
    <d v="2026-04-18T00:00:00"/>
    <d v="1899-12-30T22:30:00"/>
    <x v="0"/>
    <s v="Apr"/>
    <s v="M039"/>
    <x v="15"/>
    <s v="Sci-Fi"/>
    <s v="English"/>
    <n v="8.5"/>
    <s v="C101"/>
    <x v="6"/>
    <x v="6"/>
    <n v="4"/>
    <n v="180"/>
    <n v="720"/>
    <x v="1"/>
    <n v="32"/>
    <s v="Other"/>
    <x v="2"/>
    <s v="Medium Booking"/>
  </r>
  <r>
    <x v="1418"/>
    <d v="2026-05-21T00:00:00"/>
    <d v="2026-05-25T00:00:00"/>
    <d v="1899-12-30T18:30:00"/>
    <x v="0"/>
    <s v="May"/>
    <s v="M039"/>
    <x v="15"/>
    <s v="Sci-Fi"/>
    <s v="English"/>
    <n v="8.5"/>
    <s v="C073"/>
    <x v="15"/>
    <x v="7"/>
    <n v="2"/>
    <n v="240"/>
    <n v="480"/>
    <x v="0"/>
    <n v="37"/>
    <s v="Male"/>
    <x v="2"/>
    <s v="Low Booking"/>
  </r>
  <r>
    <x v="1419"/>
    <d v="2026-03-27T00:00:00"/>
    <d v="2026-03-27T00:00:00"/>
    <d v="1899-12-30T15:30:00"/>
    <x v="0"/>
    <s v="Mar"/>
    <s v="M013"/>
    <x v="23"/>
    <s v="Action"/>
    <s v="Telugu"/>
    <n v="6.5"/>
    <s v="C102"/>
    <x v="10"/>
    <x v="6"/>
    <n v="4"/>
    <n v="220"/>
    <n v="880"/>
    <x v="1"/>
    <n v="39"/>
    <s v="Female"/>
    <x v="2"/>
    <s v="Medium Booking"/>
  </r>
  <r>
    <x v="1420"/>
    <d v="2026-02-22T00:00:00"/>
    <d v="2026-02-24T00:00:00"/>
    <d v="1899-12-30T09:30:00"/>
    <x v="1"/>
    <s v="Feb"/>
    <s v="M027"/>
    <x v="5"/>
    <s v="Action"/>
    <s v="Kannada"/>
    <n v="8.3000000000000007"/>
    <s v="C011"/>
    <x v="17"/>
    <x v="12"/>
    <n v="1"/>
    <n v="420"/>
    <n v="420"/>
    <x v="4"/>
    <n v="38"/>
    <s v="Other"/>
    <x v="2"/>
    <s v="Low Booking"/>
  </r>
  <r>
    <x v="1421"/>
    <d v="2026-01-08T00:00:00"/>
    <d v="2026-01-09T00:00:00"/>
    <d v="1899-12-30T09:30:00"/>
    <x v="0"/>
    <s v="Jan"/>
    <s v="M035"/>
    <x v="24"/>
    <s v="Comedy"/>
    <s v="Malayalam"/>
    <n v="7.8"/>
    <s v="C031"/>
    <x v="8"/>
    <x v="13"/>
    <n v="6"/>
    <n v="240"/>
    <n v="1440"/>
    <x v="3"/>
    <n v="42"/>
    <s v="Male"/>
    <x v="2"/>
    <s v="High Booking"/>
  </r>
  <r>
    <x v="1422"/>
    <d v="2026-03-17T00:00:00"/>
    <d v="2026-03-24T00:00:00"/>
    <d v="1899-12-30T12:45:00"/>
    <x v="0"/>
    <s v="Mar"/>
    <s v="M025"/>
    <x v="38"/>
    <s v="Romance"/>
    <s v="Hindi"/>
    <n v="6.8"/>
    <s v="C021"/>
    <x v="6"/>
    <x v="5"/>
    <n v="2"/>
    <n v="220"/>
    <n v="440"/>
    <x v="1"/>
    <n v="41"/>
    <s v="Other"/>
    <x v="2"/>
    <s v="Low Booking"/>
  </r>
  <r>
    <x v="1423"/>
    <d v="2026-06-24T00:00:00"/>
    <d v="2026-06-26T00:00:00"/>
    <d v="1899-12-30T15:30:00"/>
    <x v="0"/>
    <s v="Jun"/>
    <s v="M040"/>
    <x v="27"/>
    <s v="Animation"/>
    <s v="English"/>
    <n v="7.6"/>
    <s v="C023"/>
    <x v="7"/>
    <x v="5"/>
    <n v="2"/>
    <n v="240"/>
    <n v="480"/>
    <x v="3"/>
    <n v="54"/>
    <s v="Male"/>
    <x v="1"/>
    <s v="Low Booking"/>
  </r>
  <r>
    <x v="1424"/>
    <d v="2026-06-29T00:00:00"/>
    <d v="2026-06-29T00:00:00"/>
    <d v="1899-12-30T22:30:00"/>
    <x v="0"/>
    <s v="Jun"/>
    <s v="M002"/>
    <x v="12"/>
    <s v="Action"/>
    <s v="Tamil"/>
    <n v="7.1"/>
    <s v="C032"/>
    <x v="2"/>
    <x v="13"/>
    <n v="2"/>
    <n v="160"/>
    <n v="320"/>
    <x v="1"/>
    <n v="40"/>
    <s v="Female"/>
    <x v="2"/>
    <s v="Low Booking"/>
  </r>
  <r>
    <x v="1425"/>
    <d v="2026-01-09T00:00:00"/>
    <d v="2026-01-16T00:00:00"/>
    <d v="1899-12-30T21:15:00"/>
    <x v="0"/>
    <s v="Jan"/>
    <s v="M008"/>
    <x v="36"/>
    <s v="Romance"/>
    <s v="Tamil"/>
    <n v="7.4"/>
    <s v="C112"/>
    <x v="2"/>
    <x v="2"/>
    <n v="4"/>
    <n v="240"/>
    <n v="960"/>
    <x v="3"/>
    <n v="47"/>
    <s v="Female"/>
    <x v="1"/>
    <s v="Medium Booking"/>
  </r>
  <r>
    <x v="1426"/>
    <d v="2026-06-14T00:00:00"/>
    <d v="2026-06-14T00:00:00"/>
    <d v="1899-12-30T12:45:00"/>
    <x v="1"/>
    <s v="Jun"/>
    <s v="M036"/>
    <x v="37"/>
    <s v="Action"/>
    <s v="English"/>
    <n v="8.4"/>
    <s v="C151"/>
    <x v="9"/>
    <x v="10"/>
    <n v="1"/>
    <n v="280"/>
    <n v="280"/>
    <x v="3"/>
    <n v="57"/>
    <s v="Male"/>
    <x v="1"/>
    <s v="Low Booking"/>
  </r>
  <r>
    <x v="1427"/>
    <d v="2026-01-01T00:00:00"/>
    <d v="2026-01-05T00:00:00"/>
    <d v="1899-12-30T09:30:00"/>
    <x v="0"/>
    <s v="Jan"/>
    <s v="M009"/>
    <x v="33"/>
    <s v="Biography"/>
    <s v="Tamil"/>
    <n v="8.3000000000000007"/>
    <s v="C013"/>
    <x v="19"/>
    <x v="12"/>
    <n v="3"/>
    <n v="240"/>
    <n v="720"/>
    <x v="0"/>
    <n v="36"/>
    <s v="Female"/>
    <x v="2"/>
    <s v="Medium Booking"/>
  </r>
  <r>
    <x v="1428"/>
    <d v="2026-02-26T00:00:00"/>
    <d v="2026-03-03T00:00:00"/>
    <d v="1899-12-30T15:30:00"/>
    <x v="0"/>
    <s v="Feb"/>
    <s v="M035"/>
    <x v="24"/>
    <s v="Comedy"/>
    <s v="Malayalam"/>
    <n v="7.8"/>
    <s v="C141"/>
    <x v="20"/>
    <x v="9"/>
    <n v="6"/>
    <n v="240"/>
    <n v="1440"/>
    <x v="2"/>
    <n v="33"/>
    <s v="Male"/>
    <x v="2"/>
    <s v="High Booking"/>
  </r>
  <r>
    <x v="1429"/>
    <d v="2026-04-10T00:00:00"/>
    <d v="2026-04-11T00:00:00"/>
    <d v="1899-12-30T21:15:00"/>
    <x v="0"/>
    <s v="Apr"/>
    <s v="M001"/>
    <x v="4"/>
    <s v="Action"/>
    <s v="Tamil"/>
    <n v="8"/>
    <s v="C093"/>
    <x v="19"/>
    <x v="3"/>
    <n v="3"/>
    <n v="320"/>
    <n v="960"/>
    <x v="0"/>
    <n v="43"/>
    <s v="Male"/>
    <x v="2"/>
    <s v="Medium Booking"/>
  </r>
  <r>
    <x v="1430"/>
    <d v="2026-05-20T00:00:00"/>
    <d v="2026-05-26T00:00:00"/>
    <d v="1899-12-30T21:15:00"/>
    <x v="0"/>
    <s v="May"/>
    <s v="M026"/>
    <x v="3"/>
    <s v="Thriller"/>
    <s v="Hindi"/>
    <n v="8.1999999999999993"/>
    <s v="C111"/>
    <x v="8"/>
    <x v="2"/>
    <n v="1"/>
    <n v="180"/>
    <n v="180"/>
    <x v="2"/>
    <n v="48"/>
    <s v="Other"/>
    <x v="1"/>
    <s v="Low Booking"/>
  </r>
  <r>
    <x v="1431"/>
    <d v="2026-06-19T00:00:00"/>
    <d v="2026-06-22T00:00:00"/>
    <d v="1899-12-30T09:30:00"/>
    <x v="0"/>
    <s v="Jun"/>
    <s v="M019"/>
    <x v="31"/>
    <s v="Drama"/>
    <s v="Hindi"/>
    <n v="6.1"/>
    <s v="C071"/>
    <x v="9"/>
    <x v="7"/>
    <n v="3"/>
    <n v="180"/>
    <n v="540"/>
    <x v="4"/>
    <n v="32"/>
    <s v="Female"/>
    <x v="2"/>
    <s v="Medium Booking"/>
  </r>
  <r>
    <x v="1432"/>
    <d v="2026-04-07T00:00:00"/>
    <d v="2026-04-09T00:00:00"/>
    <d v="1899-12-30T12:45:00"/>
    <x v="0"/>
    <s v="Apr"/>
    <s v="M009"/>
    <x v="33"/>
    <s v="Biography"/>
    <s v="Tamil"/>
    <n v="8.3000000000000007"/>
    <s v="C011"/>
    <x v="17"/>
    <x v="12"/>
    <n v="2"/>
    <n v="240"/>
    <n v="480"/>
    <x v="1"/>
    <n v="49"/>
    <s v="Female"/>
    <x v="1"/>
    <s v="Low Booking"/>
  </r>
  <r>
    <x v="1433"/>
    <d v="2026-04-11T00:00:00"/>
    <d v="2026-04-13T00:00:00"/>
    <d v="1899-12-30T21:15:00"/>
    <x v="1"/>
    <s v="Apr"/>
    <s v="M008"/>
    <x v="36"/>
    <s v="Romance"/>
    <s v="Tamil"/>
    <n v="7.4"/>
    <s v="C103"/>
    <x v="7"/>
    <x v="6"/>
    <n v="2"/>
    <n v="360"/>
    <n v="720"/>
    <x v="2"/>
    <n v="60"/>
    <s v="Male"/>
    <x v="1"/>
    <s v="Low Booking"/>
  </r>
  <r>
    <x v="1434"/>
    <d v="2026-03-26T00:00:00"/>
    <d v="2026-03-27T00:00:00"/>
    <d v="1899-12-30T15:30:00"/>
    <x v="0"/>
    <s v="Mar"/>
    <s v="M002"/>
    <x v="12"/>
    <s v="Action"/>
    <s v="Tamil"/>
    <n v="7.1"/>
    <s v="C163"/>
    <x v="14"/>
    <x v="0"/>
    <n v="3"/>
    <n v="180"/>
    <n v="540"/>
    <x v="3"/>
    <n v="20"/>
    <s v="Other"/>
    <x v="0"/>
    <s v="Medium Booking"/>
  </r>
  <r>
    <x v="1435"/>
    <d v="2026-05-11T00:00:00"/>
    <d v="2026-05-15T00:00:00"/>
    <d v="1899-12-30T21:15:00"/>
    <x v="0"/>
    <s v="May"/>
    <s v="M007"/>
    <x v="16"/>
    <s v="Comedy"/>
    <s v="Tamil"/>
    <n v="8"/>
    <s v="C041"/>
    <x v="21"/>
    <x v="15"/>
    <n v="1"/>
    <n v="160"/>
    <n v="160"/>
    <x v="1"/>
    <n v="26"/>
    <s v="Other"/>
    <x v="0"/>
    <s v="Low Booking"/>
  </r>
  <r>
    <x v="1436"/>
    <d v="2026-04-27T00:00:00"/>
    <d v="2026-05-02T00:00:00"/>
    <d v="1899-12-30T12:45:00"/>
    <x v="0"/>
    <s v="Apr"/>
    <s v="M028"/>
    <x v="39"/>
    <s v="Action"/>
    <s v="Kannada"/>
    <n v="8.1999999999999993"/>
    <s v="C131"/>
    <x v="5"/>
    <x v="4"/>
    <n v="4"/>
    <n v="340"/>
    <n v="1360"/>
    <x v="2"/>
    <n v="54"/>
    <s v="Other"/>
    <x v="1"/>
    <s v="Medium Booking"/>
  </r>
  <r>
    <x v="1437"/>
    <d v="2026-03-21T00:00:00"/>
    <d v="2026-03-23T00:00:00"/>
    <d v="1899-12-30T22:30:00"/>
    <x v="1"/>
    <s v="Mar"/>
    <s v="M010"/>
    <x v="17"/>
    <s v="Action"/>
    <s v="Tamil"/>
    <n v="7"/>
    <s v="C053"/>
    <x v="22"/>
    <x v="8"/>
    <n v="2"/>
    <n v="260"/>
    <n v="520"/>
    <x v="4"/>
    <n v="18"/>
    <s v="Female"/>
    <x v="0"/>
    <s v="Low Booking"/>
  </r>
  <r>
    <x v="1438"/>
    <d v="2026-05-14T00:00:00"/>
    <d v="2026-05-16T00:00:00"/>
    <d v="1899-12-30T09:30:00"/>
    <x v="0"/>
    <s v="May"/>
    <s v="M002"/>
    <x v="12"/>
    <s v="Action"/>
    <s v="Tamil"/>
    <n v="7.1"/>
    <s v="C103"/>
    <x v="7"/>
    <x v="6"/>
    <n v="5"/>
    <n v="260"/>
    <n v="1300"/>
    <x v="1"/>
    <n v="46"/>
    <s v="Male"/>
    <x v="1"/>
    <s v="High Booking"/>
  </r>
  <r>
    <x v="1439"/>
    <d v="2026-05-21T00:00:00"/>
    <d v="2026-05-21T00:00:00"/>
    <d v="1899-12-30T09:30:00"/>
    <x v="0"/>
    <s v="May"/>
    <s v="M005"/>
    <x v="7"/>
    <s v="Drama"/>
    <s v="Tamil"/>
    <n v="7.3"/>
    <s v="C101"/>
    <x v="6"/>
    <x v="6"/>
    <n v="1"/>
    <n v="180"/>
    <n v="180"/>
    <x v="0"/>
    <n v="28"/>
    <s v="Male"/>
    <x v="0"/>
    <s v="Low Booking"/>
  </r>
  <r>
    <x v="1440"/>
    <d v="2026-01-02T00:00:00"/>
    <d v="2026-01-07T00:00:00"/>
    <d v="1899-12-30T15:30:00"/>
    <x v="0"/>
    <s v="Jan"/>
    <s v="M019"/>
    <x v="31"/>
    <s v="Drama"/>
    <s v="Hindi"/>
    <n v="6.1"/>
    <s v="C101"/>
    <x v="6"/>
    <x v="6"/>
    <n v="4"/>
    <n v="180"/>
    <n v="720"/>
    <x v="0"/>
    <n v="41"/>
    <s v="Male"/>
    <x v="2"/>
    <s v="Medium Booking"/>
  </r>
  <r>
    <x v="1441"/>
    <d v="2026-05-26T00:00:00"/>
    <d v="2026-06-02T00:00:00"/>
    <d v="1899-12-30T22:30:00"/>
    <x v="0"/>
    <s v="May"/>
    <s v="M025"/>
    <x v="38"/>
    <s v="Romance"/>
    <s v="Hindi"/>
    <n v="6.8"/>
    <s v="C111"/>
    <x v="8"/>
    <x v="2"/>
    <n v="4"/>
    <n v="180"/>
    <n v="720"/>
    <x v="1"/>
    <n v="20"/>
    <s v="Male"/>
    <x v="0"/>
    <s v="Medium Booking"/>
  </r>
  <r>
    <x v="1442"/>
    <d v="2026-05-17T00:00:00"/>
    <d v="2026-05-20T00:00:00"/>
    <d v="1899-12-30T21:15:00"/>
    <x v="1"/>
    <s v="May"/>
    <s v="M002"/>
    <x v="12"/>
    <s v="Action"/>
    <s v="Tamil"/>
    <n v="7.1"/>
    <s v="C091"/>
    <x v="17"/>
    <x v="3"/>
    <n v="5"/>
    <n v="380"/>
    <n v="1900"/>
    <x v="1"/>
    <n v="29"/>
    <s v="Female"/>
    <x v="0"/>
    <s v="High Booking"/>
  </r>
  <r>
    <x v="1443"/>
    <d v="2026-06-18T00:00:00"/>
    <d v="2026-06-19T00:00:00"/>
    <d v="1899-12-30T21:15:00"/>
    <x v="0"/>
    <s v="Jun"/>
    <s v="M040"/>
    <x v="27"/>
    <s v="Animation"/>
    <s v="English"/>
    <n v="7.6"/>
    <s v="C033"/>
    <x v="23"/>
    <x v="13"/>
    <n v="4"/>
    <n v="180"/>
    <n v="720"/>
    <x v="0"/>
    <n v="29"/>
    <s v="Female"/>
    <x v="0"/>
    <s v="Medium Booking"/>
  </r>
  <r>
    <x v="1444"/>
    <d v="2026-06-10T00:00:00"/>
    <d v="2026-06-13T00:00:00"/>
    <d v="1899-12-30T22:30:00"/>
    <x v="0"/>
    <s v="Jun"/>
    <s v="M004"/>
    <x v="9"/>
    <s v="Drama"/>
    <s v="Tamil"/>
    <n v="7.6"/>
    <s v="C041"/>
    <x v="21"/>
    <x v="15"/>
    <n v="2"/>
    <n v="160"/>
    <n v="320"/>
    <x v="2"/>
    <n v="35"/>
    <s v="Other"/>
    <x v="2"/>
    <s v="Low Booking"/>
  </r>
  <r>
    <x v="1445"/>
    <d v="2026-01-17T00:00:00"/>
    <d v="2026-01-23T00:00:00"/>
    <d v="1899-12-30T22:30:00"/>
    <x v="1"/>
    <s v="Jan"/>
    <s v="M039"/>
    <x v="15"/>
    <s v="Sci-Fi"/>
    <s v="English"/>
    <n v="8.5"/>
    <s v="C083"/>
    <x v="14"/>
    <x v="14"/>
    <n v="3"/>
    <n v="460"/>
    <n v="1380"/>
    <x v="2"/>
    <n v="26"/>
    <s v="Male"/>
    <x v="0"/>
    <s v="Medium Booking"/>
  </r>
  <r>
    <x v="1446"/>
    <d v="2026-01-13T00:00:00"/>
    <d v="2026-01-17T00:00:00"/>
    <d v="1899-12-30T15:30:00"/>
    <x v="0"/>
    <s v="Jan"/>
    <s v="M037"/>
    <x v="11"/>
    <s v="Biography"/>
    <s v="English"/>
    <n v="8.5"/>
    <s v="C153"/>
    <x v="15"/>
    <x v="10"/>
    <n v="2"/>
    <n v="240"/>
    <n v="480"/>
    <x v="3"/>
    <n v="49"/>
    <s v="Male"/>
    <x v="1"/>
    <s v="Low Booking"/>
  </r>
  <r>
    <x v="1447"/>
    <d v="2026-02-19T00:00:00"/>
    <d v="2026-02-19T00:00:00"/>
    <d v="1899-12-30T18:30:00"/>
    <x v="0"/>
    <s v="Feb"/>
    <s v="M035"/>
    <x v="24"/>
    <s v="Comedy"/>
    <s v="Malayalam"/>
    <n v="7.8"/>
    <s v="C033"/>
    <x v="23"/>
    <x v="13"/>
    <n v="1"/>
    <n v="360"/>
    <n v="360"/>
    <x v="3"/>
    <n v="34"/>
    <s v="Other"/>
    <x v="2"/>
    <s v="Low Booking"/>
  </r>
  <r>
    <x v="1448"/>
    <d v="2026-03-30T00:00:00"/>
    <d v="2026-04-02T00:00:00"/>
    <d v="1899-12-30T21:15:00"/>
    <x v="0"/>
    <s v="Mar"/>
    <s v="M037"/>
    <x v="11"/>
    <s v="Biography"/>
    <s v="English"/>
    <n v="8.5"/>
    <s v="C102"/>
    <x v="10"/>
    <x v="6"/>
    <n v="3"/>
    <n v="300"/>
    <n v="900"/>
    <x v="2"/>
    <n v="57"/>
    <s v="Male"/>
    <x v="1"/>
    <s v="Medium Booking"/>
  </r>
  <r>
    <x v="1449"/>
    <d v="2026-06-16T00:00:00"/>
    <d v="2026-06-18T00:00:00"/>
    <d v="1899-12-30T18:30:00"/>
    <x v="0"/>
    <s v="Jun"/>
    <s v="M040"/>
    <x v="27"/>
    <s v="Animation"/>
    <s v="English"/>
    <n v="7.6"/>
    <s v="C023"/>
    <x v="7"/>
    <x v="5"/>
    <n v="4"/>
    <n v="320"/>
    <n v="1280"/>
    <x v="4"/>
    <n v="22"/>
    <s v="Other"/>
    <x v="0"/>
    <s v="Medium Booking"/>
  </r>
  <r>
    <x v="1450"/>
    <d v="2026-02-10T00:00:00"/>
    <d v="2026-02-13T00:00:00"/>
    <d v="1899-12-30T09:30:00"/>
    <x v="0"/>
    <s v="Feb"/>
    <s v="M003"/>
    <x v="2"/>
    <s v="Action"/>
    <s v="Tamil"/>
    <n v="8.3000000000000007"/>
    <s v="C012"/>
    <x v="3"/>
    <x v="12"/>
    <n v="2"/>
    <n v="160"/>
    <n v="320"/>
    <x v="4"/>
    <n v="35"/>
    <s v="Female"/>
    <x v="2"/>
    <s v="Low Booking"/>
  </r>
  <r>
    <x v="1451"/>
    <d v="2026-02-08T00:00:00"/>
    <d v="2026-02-09T00:00:00"/>
    <d v="1899-12-30T21:15:00"/>
    <x v="1"/>
    <s v="Feb"/>
    <s v="M031"/>
    <x v="22"/>
    <s v="Drama"/>
    <s v="Malayalam"/>
    <n v="8.3000000000000007"/>
    <s v="C051"/>
    <x v="5"/>
    <x v="8"/>
    <n v="2"/>
    <n v="280"/>
    <n v="560"/>
    <x v="4"/>
    <n v="43"/>
    <s v="Female"/>
    <x v="2"/>
    <s v="Low Booking"/>
  </r>
  <r>
    <x v="1452"/>
    <d v="2026-01-11T00:00:00"/>
    <d v="2026-01-17T00:00:00"/>
    <d v="1899-12-30T09:30:00"/>
    <x v="1"/>
    <s v="Jan"/>
    <s v="M006"/>
    <x v="25"/>
    <s v="Drama"/>
    <s v="Tamil"/>
    <n v="7.3"/>
    <s v="C092"/>
    <x v="3"/>
    <x v="3"/>
    <n v="1"/>
    <n v="160"/>
    <n v="160"/>
    <x v="0"/>
    <n v="41"/>
    <s v="Female"/>
    <x v="2"/>
    <s v="Low Booking"/>
  </r>
  <r>
    <x v="1453"/>
    <d v="2026-03-18T00:00:00"/>
    <d v="2026-03-18T00:00:00"/>
    <d v="1899-12-30T22:30:00"/>
    <x v="0"/>
    <s v="Mar"/>
    <s v="M013"/>
    <x v="23"/>
    <s v="Action"/>
    <s v="Telugu"/>
    <n v="6.5"/>
    <s v="C101"/>
    <x v="6"/>
    <x v="6"/>
    <n v="6"/>
    <n v="260"/>
    <n v="1560"/>
    <x v="0"/>
    <n v="30"/>
    <s v="Female"/>
    <x v="2"/>
    <s v="High Booking"/>
  </r>
  <r>
    <x v="1454"/>
    <d v="2026-01-03T00:00:00"/>
    <d v="2026-01-07T00:00:00"/>
    <d v="1899-12-30T18:30:00"/>
    <x v="1"/>
    <s v="Jan"/>
    <s v="M023"/>
    <x v="21"/>
    <s v="Comedy"/>
    <s v="Hindi"/>
    <n v="6.9"/>
    <s v="C091"/>
    <x v="17"/>
    <x v="3"/>
    <n v="3"/>
    <n v="200"/>
    <n v="600"/>
    <x v="3"/>
    <n v="26"/>
    <s v="Female"/>
    <x v="0"/>
    <s v="Medium Booking"/>
  </r>
  <r>
    <x v="1455"/>
    <d v="2026-03-07T00:00:00"/>
    <d v="2026-03-10T00:00:00"/>
    <d v="1899-12-30T22:30:00"/>
    <x v="1"/>
    <s v="Mar"/>
    <s v="M030"/>
    <x v="29"/>
    <s v="Comedy"/>
    <s v="Kannada"/>
    <n v="8"/>
    <s v="C151"/>
    <x v="9"/>
    <x v="10"/>
    <n v="5"/>
    <n v="280"/>
    <n v="1400"/>
    <x v="1"/>
    <n v="53"/>
    <s v="Other"/>
    <x v="1"/>
    <s v="High Booking"/>
  </r>
  <r>
    <x v="1456"/>
    <d v="2026-01-26T00:00:00"/>
    <d v="2026-01-26T00:00:00"/>
    <d v="1899-12-30T12:45:00"/>
    <x v="0"/>
    <s v="Jan"/>
    <s v="M017"/>
    <x v="26"/>
    <s v="Action"/>
    <s v="Telugu"/>
    <n v="8.1999999999999993"/>
    <s v="C112"/>
    <x v="2"/>
    <x v="2"/>
    <n v="6"/>
    <n v="420"/>
    <n v="2520"/>
    <x v="1"/>
    <n v="44"/>
    <s v="Other"/>
    <x v="2"/>
    <s v="High Booking"/>
  </r>
  <r>
    <x v="1457"/>
    <d v="2026-06-18T00:00:00"/>
    <d v="2026-06-24T00:00:00"/>
    <d v="1899-12-30T18:30:00"/>
    <x v="0"/>
    <s v="Jun"/>
    <s v="M007"/>
    <x v="16"/>
    <s v="Comedy"/>
    <s v="Tamil"/>
    <n v="8"/>
    <s v="C051"/>
    <x v="5"/>
    <x v="8"/>
    <n v="2"/>
    <n v="460"/>
    <n v="920"/>
    <x v="1"/>
    <n v="36"/>
    <s v="Other"/>
    <x v="2"/>
    <s v="Low Booking"/>
  </r>
  <r>
    <x v="1458"/>
    <d v="2026-04-04T00:00:00"/>
    <d v="2026-04-07T00:00:00"/>
    <d v="1899-12-30T09:30:00"/>
    <x v="1"/>
    <s v="Apr"/>
    <s v="M006"/>
    <x v="25"/>
    <s v="Drama"/>
    <s v="Tamil"/>
    <n v="7.3"/>
    <s v="C062"/>
    <x v="13"/>
    <x v="11"/>
    <n v="5"/>
    <n v="240"/>
    <n v="1200"/>
    <x v="0"/>
    <n v="22"/>
    <s v="Female"/>
    <x v="0"/>
    <s v="High Booking"/>
  </r>
  <r>
    <x v="1459"/>
    <d v="2026-01-08T00:00:00"/>
    <d v="2026-01-13T00:00:00"/>
    <d v="1899-12-30T22:30:00"/>
    <x v="0"/>
    <s v="Jan"/>
    <s v="M040"/>
    <x v="27"/>
    <s v="Animation"/>
    <s v="English"/>
    <n v="7.6"/>
    <s v="C063"/>
    <x v="16"/>
    <x v="11"/>
    <n v="5"/>
    <n v="240"/>
    <n v="1200"/>
    <x v="4"/>
    <n v="54"/>
    <s v="Female"/>
    <x v="1"/>
    <s v="High Booking"/>
  </r>
  <r>
    <x v="1460"/>
    <d v="2026-04-13T00:00:00"/>
    <d v="2026-04-17T00:00:00"/>
    <d v="1899-12-30T21:15:00"/>
    <x v="0"/>
    <s v="Apr"/>
    <s v="M027"/>
    <x v="5"/>
    <s v="Action"/>
    <s v="Kannada"/>
    <n v="8.3000000000000007"/>
    <s v="C142"/>
    <x v="13"/>
    <x v="9"/>
    <n v="5"/>
    <n v="220"/>
    <n v="1100"/>
    <x v="1"/>
    <n v="41"/>
    <s v="Female"/>
    <x v="2"/>
    <s v="High Booking"/>
  </r>
  <r>
    <x v="1461"/>
    <d v="2026-06-02T00:00:00"/>
    <d v="2026-06-08T00:00:00"/>
    <d v="1899-12-30T15:30:00"/>
    <x v="0"/>
    <s v="Jun"/>
    <s v="M039"/>
    <x v="15"/>
    <s v="Sci-Fi"/>
    <s v="English"/>
    <n v="8.5"/>
    <s v="C022"/>
    <x v="10"/>
    <x v="5"/>
    <n v="2"/>
    <n v="280"/>
    <n v="560"/>
    <x v="3"/>
    <n v="39"/>
    <s v="Other"/>
    <x v="2"/>
    <s v="Low Booking"/>
  </r>
  <r>
    <x v="1462"/>
    <d v="2026-05-27T00:00:00"/>
    <d v="2026-06-01T00:00:00"/>
    <d v="1899-12-30T21:15:00"/>
    <x v="0"/>
    <s v="May"/>
    <s v="M037"/>
    <x v="11"/>
    <s v="Biography"/>
    <s v="English"/>
    <n v="8.5"/>
    <s v="C141"/>
    <x v="20"/>
    <x v="9"/>
    <n v="3"/>
    <n v="240"/>
    <n v="720"/>
    <x v="1"/>
    <n v="43"/>
    <s v="Female"/>
    <x v="2"/>
    <s v="Medium Booking"/>
  </r>
  <r>
    <x v="1463"/>
    <d v="2026-04-12T00:00:00"/>
    <d v="2026-04-16T00:00:00"/>
    <d v="1899-12-30T12:45:00"/>
    <x v="1"/>
    <s v="Apr"/>
    <s v="M033"/>
    <x v="10"/>
    <s v="Action"/>
    <s v="Malayalam"/>
    <n v="7.5"/>
    <s v="C043"/>
    <x v="12"/>
    <x v="15"/>
    <n v="5"/>
    <n v="200"/>
    <n v="1000"/>
    <x v="1"/>
    <n v="35"/>
    <s v="Other"/>
    <x v="2"/>
    <s v="High Booking"/>
  </r>
  <r>
    <x v="1464"/>
    <d v="2026-03-10T00:00:00"/>
    <d v="2026-03-12T00:00:00"/>
    <d v="1899-12-30T12:45:00"/>
    <x v="0"/>
    <s v="Mar"/>
    <s v="M010"/>
    <x v="17"/>
    <s v="Action"/>
    <s v="Tamil"/>
    <n v="7"/>
    <s v="C071"/>
    <x v="9"/>
    <x v="7"/>
    <n v="6"/>
    <n v="180"/>
    <n v="1080"/>
    <x v="2"/>
    <n v="55"/>
    <s v="Female"/>
    <x v="1"/>
    <s v="High Booking"/>
  </r>
  <r>
    <x v="1465"/>
    <d v="2026-03-19T00:00:00"/>
    <d v="2026-03-24T00:00:00"/>
    <d v="1899-12-30T12:45:00"/>
    <x v="0"/>
    <s v="Mar"/>
    <s v="M035"/>
    <x v="24"/>
    <s v="Comedy"/>
    <s v="Malayalam"/>
    <n v="7.8"/>
    <s v="C052"/>
    <x v="11"/>
    <x v="8"/>
    <n v="3"/>
    <n v="200"/>
    <n v="600"/>
    <x v="3"/>
    <n v="47"/>
    <s v="Male"/>
    <x v="1"/>
    <s v="Medium Booking"/>
  </r>
  <r>
    <x v="1466"/>
    <d v="2026-05-07T00:00:00"/>
    <d v="2026-05-12T00:00:00"/>
    <d v="1899-12-30T15:30:00"/>
    <x v="0"/>
    <s v="May"/>
    <s v="M036"/>
    <x v="37"/>
    <s v="Action"/>
    <s v="English"/>
    <n v="8.4"/>
    <s v="C041"/>
    <x v="21"/>
    <x v="15"/>
    <n v="1"/>
    <n v="160"/>
    <n v="160"/>
    <x v="2"/>
    <n v="53"/>
    <s v="Male"/>
    <x v="1"/>
    <s v="Low Booking"/>
  </r>
  <r>
    <x v="1467"/>
    <d v="2026-06-18T00:00:00"/>
    <d v="2026-06-22T00:00:00"/>
    <d v="1899-12-30T22:30:00"/>
    <x v="0"/>
    <s v="Jun"/>
    <s v="M027"/>
    <x v="5"/>
    <s v="Action"/>
    <s v="Kannada"/>
    <n v="8.3000000000000007"/>
    <s v="C043"/>
    <x v="12"/>
    <x v="15"/>
    <n v="5"/>
    <n v="280"/>
    <n v="1400"/>
    <x v="3"/>
    <n v="35"/>
    <s v="Male"/>
    <x v="2"/>
    <s v="High Booking"/>
  </r>
  <r>
    <x v="1468"/>
    <d v="2026-02-19T00:00:00"/>
    <d v="2026-02-21T00:00:00"/>
    <d v="1899-12-30T12:45:00"/>
    <x v="0"/>
    <s v="Feb"/>
    <s v="M034"/>
    <x v="6"/>
    <s v="Adventure"/>
    <s v="Malayalam"/>
    <n v="8.3000000000000007"/>
    <s v="C152"/>
    <x v="18"/>
    <x v="10"/>
    <n v="4"/>
    <n v="260"/>
    <n v="1040"/>
    <x v="4"/>
    <n v="27"/>
    <s v="Female"/>
    <x v="0"/>
    <s v="Medium Booking"/>
  </r>
  <r>
    <x v="1469"/>
    <d v="2026-05-28T00:00:00"/>
    <d v="2026-06-03T00:00:00"/>
    <d v="1899-12-30T22:30:00"/>
    <x v="0"/>
    <s v="May"/>
    <s v="M011"/>
    <x v="8"/>
    <s v="Action"/>
    <s v="Telugu"/>
    <n v="6.1"/>
    <s v="C073"/>
    <x v="15"/>
    <x v="7"/>
    <n v="2"/>
    <n v="320"/>
    <n v="640"/>
    <x v="1"/>
    <n v="21"/>
    <s v="Male"/>
    <x v="0"/>
    <s v="Low Booking"/>
  </r>
  <r>
    <x v="1470"/>
    <d v="2026-05-18T00:00:00"/>
    <d v="2026-05-19T00:00:00"/>
    <d v="1899-12-30T12:45:00"/>
    <x v="0"/>
    <s v="May"/>
    <s v="M001"/>
    <x v="4"/>
    <s v="Action"/>
    <s v="Tamil"/>
    <n v="8"/>
    <s v="C083"/>
    <x v="14"/>
    <x v="14"/>
    <n v="3"/>
    <n v="280"/>
    <n v="840"/>
    <x v="2"/>
    <n v="19"/>
    <s v="Other"/>
    <x v="0"/>
    <s v="Medium Booking"/>
  </r>
  <r>
    <x v="1471"/>
    <d v="2026-01-17T00:00:00"/>
    <d v="2026-01-21T00:00:00"/>
    <d v="1899-12-30T22:30:00"/>
    <x v="1"/>
    <s v="Jan"/>
    <s v="M005"/>
    <x v="7"/>
    <s v="Drama"/>
    <s v="Tamil"/>
    <n v="7.3"/>
    <s v="C103"/>
    <x v="7"/>
    <x v="6"/>
    <n v="1"/>
    <n v="180"/>
    <n v="180"/>
    <x v="2"/>
    <n v="54"/>
    <s v="Female"/>
    <x v="1"/>
    <s v="Low Booking"/>
  </r>
  <r>
    <x v="1472"/>
    <d v="2026-05-07T00:00:00"/>
    <d v="2026-05-09T00:00:00"/>
    <d v="1899-12-30T21:15:00"/>
    <x v="0"/>
    <s v="May"/>
    <s v="M036"/>
    <x v="37"/>
    <s v="Action"/>
    <s v="English"/>
    <n v="8.4"/>
    <s v="C051"/>
    <x v="5"/>
    <x v="8"/>
    <n v="2"/>
    <n v="280"/>
    <n v="560"/>
    <x v="4"/>
    <n v="27"/>
    <s v="Male"/>
    <x v="0"/>
    <s v="Low Booking"/>
  </r>
  <r>
    <x v="1473"/>
    <d v="2026-06-03T00:00:00"/>
    <d v="2026-06-05T00:00:00"/>
    <d v="1899-12-30T15:30:00"/>
    <x v="0"/>
    <s v="Jun"/>
    <s v="M019"/>
    <x v="31"/>
    <s v="Drama"/>
    <s v="Hindi"/>
    <n v="6.1"/>
    <s v="C142"/>
    <x v="13"/>
    <x v="9"/>
    <n v="4"/>
    <n v="300"/>
    <n v="1200"/>
    <x v="2"/>
    <n v="57"/>
    <s v="Male"/>
    <x v="1"/>
    <s v="Medium Booking"/>
  </r>
  <r>
    <x v="1474"/>
    <d v="2026-02-08T00:00:00"/>
    <d v="2026-02-15T00:00:00"/>
    <d v="1899-12-30T15:30:00"/>
    <x v="1"/>
    <s v="Feb"/>
    <s v="M006"/>
    <x v="25"/>
    <s v="Drama"/>
    <s v="Tamil"/>
    <n v="7.3"/>
    <s v="C141"/>
    <x v="20"/>
    <x v="9"/>
    <n v="5"/>
    <n v="240"/>
    <n v="1200"/>
    <x v="2"/>
    <n v="36"/>
    <s v="Female"/>
    <x v="2"/>
    <s v="High Booking"/>
  </r>
  <r>
    <x v="1475"/>
    <d v="2026-02-03T00:00:00"/>
    <d v="2026-02-06T00:00:00"/>
    <d v="1899-12-30T21:15:00"/>
    <x v="0"/>
    <s v="Feb"/>
    <s v="M012"/>
    <x v="32"/>
    <s v="Action"/>
    <s v="Telugu"/>
    <n v="7.8"/>
    <s v="C023"/>
    <x v="7"/>
    <x v="5"/>
    <n v="2"/>
    <n v="420"/>
    <n v="840"/>
    <x v="3"/>
    <n v="21"/>
    <s v="Other"/>
    <x v="0"/>
    <s v="Low Booking"/>
  </r>
  <r>
    <x v="1476"/>
    <d v="2026-04-10T00:00:00"/>
    <d v="2026-04-17T00:00:00"/>
    <d v="1899-12-30T09:30:00"/>
    <x v="0"/>
    <s v="Apr"/>
    <s v="M030"/>
    <x v="29"/>
    <s v="Comedy"/>
    <s v="Kannada"/>
    <n v="8"/>
    <s v="C032"/>
    <x v="2"/>
    <x v="13"/>
    <n v="4"/>
    <n v="340"/>
    <n v="1360"/>
    <x v="4"/>
    <n v="20"/>
    <s v="Male"/>
    <x v="0"/>
    <s v="Medium Booking"/>
  </r>
  <r>
    <x v="1477"/>
    <d v="2026-04-12T00:00:00"/>
    <d v="2026-04-13T00:00:00"/>
    <d v="1899-12-30T22:30:00"/>
    <x v="1"/>
    <s v="Apr"/>
    <s v="M009"/>
    <x v="33"/>
    <s v="Biography"/>
    <s v="Tamil"/>
    <n v="8.3000000000000007"/>
    <s v="C123"/>
    <x v="12"/>
    <x v="1"/>
    <n v="5"/>
    <n v="220"/>
    <n v="1100"/>
    <x v="4"/>
    <n v="29"/>
    <s v="Other"/>
    <x v="0"/>
    <s v="High Booking"/>
  </r>
  <r>
    <x v="1478"/>
    <d v="2026-03-09T00:00:00"/>
    <d v="2026-03-13T00:00:00"/>
    <d v="1899-12-30T12:45:00"/>
    <x v="0"/>
    <s v="Mar"/>
    <s v="M029"/>
    <x v="1"/>
    <s v="Adventure"/>
    <s v="Kannada"/>
    <n v="8.6999999999999993"/>
    <s v="C111"/>
    <x v="8"/>
    <x v="2"/>
    <n v="2"/>
    <n v="180"/>
    <n v="360"/>
    <x v="2"/>
    <n v="31"/>
    <s v="Male"/>
    <x v="2"/>
    <s v="Low Booking"/>
  </r>
  <r>
    <x v="1479"/>
    <d v="2026-05-11T00:00:00"/>
    <d v="2026-05-11T00:00:00"/>
    <d v="1899-12-30T22:30:00"/>
    <x v="0"/>
    <s v="May"/>
    <s v="M022"/>
    <x v="34"/>
    <s v="Drama"/>
    <s v="Hindi"/>
    <n v="9"/>
    <s v="C133"/>
    <x v="22"/>
    <x v="4"/>
    <n v="2"/>
    <n v="280"/>
    <n v="560"/>
    <x v="2"/>
    <n v="60"/>
    <s v="Male"/>
    <x v="1"/>
    <s v="Low Booking"/>
  </r>
  <r>
    <x v="1480"/>
    <d v="2026-04-14T00:00:00"/>
    <d v="2026-04-14T00:00:00"/>
    <d v="1899-12-30T22:30:00"/>
    <x v="0"/>
    <s v="Apr"/>
    <s v="M010"/>
    <x v="17"/>
    <s v="Action"/>
    <s v="Tamil"/>
    <n v="7"/>
    <s v="C141"/>
    <x v="20"/>
    <x v="9"/>
    <n v="2"/>
    <n v="240"/>
    <n v="480"/>
    <x v="2"/>
    <n v="33"/>
    <s v="Male"/>
    <x v="2"/>
    <s v="Low Booking"/>
  </r>
  <r>
    <x v="1481"/>
    <d v="2026-05-17T00:00:00"/>
    <d v="2026-05-17T00:00:00"/>
    <d v="1899-12-30T15:30:00"/>
    <x v="1"/>
    <s v="May"/>
    <s v="M007"/>
    <x v="16"/>
    <s v="Comedy"/>
    <s v="Tamil"/>
    <n v="8"/>
    <s v="C152"/>
    <x v="18"/>
    <x v="10"/>
    <n v="2"/>
    <n v="340"/>
    <n v="680"/>
    <x v="0"/>
    <n v="60"/>
    <s v="Female"/>
    <x v="1"/>
    <s v="Low Booking"/>
  </r>
  <r>
    <x v="1482"/>
    <d v="2026-06-17T00:00:00"/>
    <d v="2026-06-22T00:00:00"/>
    <d v="1899-12-30T21:15:00"/>
    <x v="0"/>
    <s v="Jun"/>
    <s v="M004"/>
    <x v="9"/>
    <s v="Drama"/>
    <s v="Tamil"/>
    <n v="7.6"/>
    <s v="C151"/>
    <x v="9"/>
    <x v="10"/>
    <n v="2"/>
    <n v="280"/>
    <n v="560"/>
    <x v="4"/>
    <n v="21"/>
    <s v="Male"/>
    <x v="0"/>
    <s v="Low Booking"/>
  </r>
  <r>
    <x v="1483"/>
    <d v="2026-06-18T00:00:00"/>
    <d v="2026-06-23T00:00:00"/>
    <d v="1899-12-30T09:30:00"/>
    <x v="0"/>
    <s v="Jun"/>
    <s v="M010"/>
    <x v="17"/>
    <s v="Action"/>
    <s v="Tamil"/>
    <n v="7"/>
    <s v="C073"/>
    <x v="15"/>
    <x v="7"/>
    <n v="4"/>
    <n v="240"/>
    <n v="960"/>
    <x v="3"/>
    <n v="54"/>
    <s v="Female"/>
    <x v="1"/>
    <s v="Medium Booking"/>
  </r>
  <r>
    <x v="1484"/>
    <d v="2026-04-20T00:00:00"/>
    <d v="2026-04-24T00:00:00"/>
    <d v="1899-12-30T09:30:00"/>
    <x v="0"/>
    <s v="Apr"/>
    <s v="M002"/>
    <x v="12"/>
    <s v="Action"/>
    <s v="Tamil"/>
    <n v="7.1"/>
    <s v="C131"/>
    <x v="5"/>
    <x v="4"/>
    <n v="2"/>
    <n v="160"/>
    <n v="320"/>
    <x v="0"/>
    <n v="60"/>
    <s v="Male"/>
    <x v="1"/>
    <s v="Low Booking"/>
  </r>
  <r>
    <x v="1485"/>
    <d v="2026-04-26T00:00:00"/>
    <d v="2026-05-03T00:00:00"/>
    <d v="1899-12-30T12:45:00"/>
    <x v="1"/>
    <s v="Apr"/>
    <s v="M009"/>
    <x v="33"/>
    <s v="Biography"/>
    <s v="Tamil"/>
    <n v="8.3000000000000007"/>
    <s v="C043"/>
    <x v="12"/>
    <x v="15"/>
    <n v="3"/>
    <n v="200"/>
    <n v="600"/>
    <x v="2"/>
    <n v="34"/>
    <s v="Other"/>
    <x v="2"/>
    <s v="Medium Booking"/>
  </r>
  <r>
    <x v="1486"/>
    <d v="2026-01-19T00:00:00"/>
    <d v="2026-01-26T00:00:00"/>
    <d v="1899-12-30T22:30:00"/>
    <x v="0"/>
    <s v="Jan"/>
    <s v="M003"/>
    <x v="2"/>
    <s v="Action"/>
    <s v="Tamil"/>
    <n v="8.3000000000000007"/>
    <s v="C162"/>
    <x v="0"/>
    <x v="0"/>
    <n v="2"/>
    <n v="160"/>
    <n v="320"/>
    <x v="0"/>
    <n v="33"/>
    <s v="Female"/>
    <x v="2"/>
    <s v="Low Booking"/>
  </r>
  <r>
    <x v="1487"/>
    <d v="2026-05-17T00:00:00"/>
    <d v="2026-05-24T00:00:00"/>
    <d v="1899-12-30T12:45:00"/>
    <x v="1"/>
    <s v="May"/>
    <s v="M011"/>
    <x v="8"/>
    <s v="Action"/>
    <s v="Telugu"/>
    <n v="6.1"/>
    <s v="C131"/>
    <x v="5"/>
    <x v="4"/>
    <n v="3"/>
    <n v="340"/>
    <n v="1020"/>
    <x v="0"/>
    <n v="48"/>
    <s v="Male"/>
    <x v="1"/>
    <s v="Medium Booking"/>
  </r>
  <r>
    <x v="1488"/>
    <d v="2026-04-23T00:00:00"/>
    <d v="2026-04-29T00:00:00"/>
    <d v="1899-12-30T21:15:00"/>
    <x v="0"/>
    <s v="Apr"/>
    <s v="M024"/>
    <x v="13"/>
    <s v="Comedy"/>
    <s v="Hindi"/>
    <n v="5.9"/>
    <s v="C012"/>
    <x v="3"/>
    <x v="12"/>
    <n v="6"/>
    <n v="240"/>
    <n v="1440"/>
    <x v="0"/>
    <n v="52"/>
    <s v="Female"/>
    <x v="1"/>
    <s v="High Booking"/>
  </r>
  <r>
    <x v="1489"/>
    <d v="2026-03-02T00:00:00"/>
    <d v="2026-03-05T00:00:00"/>
    <d v="1899-12-30T21:15:00"/>
    <x v="0"/>
    <s v="Mar"/>
    <s v="M038"/>
    <x v="0"/>
    <s v="Comedy"/>
    <s v="English"/>
    <n v="6.8"/>
    <s v="C152"/>
    <x v="18"/>
    <x v="10"/>
    <n v="5"/>
    <n v="440"/>
    <n v="2200"/>
    <x v="4"/>
    <n v="25"/>
    <s v="Female"/>
    <x v="0"/>
    <s v="High Booking"/>
  </r>
  <r>
    <x v="1490"/>
    <d v="2026-02-18T00:00:00"/>
    <d v="2026-02-18T00:00:00"/>
    <d v="1899-12-30T12:45:00"/>
    <x v="0"/>
    <s v="Feb"/>
    <s v="M038"/>
    <x v="0"/>
    <s v="Comedy"/>
    <s v="English"/>
    <n v="6.8"/>
    <s v="C152"/>
    <x v="18"/>
    <x v="10"/>
    <n v="3"/>
    <n v="440"/>
    <n v="1320"/>
    <x v="0"/>
    <n v="20"/>
    <s v="Male"/>
    <x v="0"/>
    <s v="Medium Booking"/>
  </r>
  <r>
    <x v="1491"/>
    <d v="2026-01-07T00:00:00"/>
    <d v="2026-01-12T00:00:00"/>
    <d v="1899-12-30T18:30:00"/>
    <x v="0"/>
    <s v="Jan"/>
    <s v="M015"/>
    <x v="30"/>
    <s v="Sci-Fi"/>
    <s v="Telugu"/>
    <n v="7"/>
    <s v="C091"/>
    <x v="17"/>
    <x v="3"/>
    <n v="6"/>
    <n v="200"/>
    <n v="1200"/>
    <x v="3"/>
    <n v="36"/>
    <s v="Male"/>
    <x v="2"/>
    <s v="High Booking"/>
  </r>
  <r>
    <x v="1492"/>
    <d v="2026-04-18T00:00:00"/>
    <d v="2026-04-25T00:00:00"/>
    <d v="1899-12-30T18:30:00"/>
    <x v="1"/>
    <s v="Apr"/>
    <s v="M010"/>
    <x v="17"/>
    <s v="Action"/>
    <s v="Tamil"/>
    <n v="7"/>
    <s v="C072"/>
    <x v="18"/>
    <x v="7"/>
    <n v="3"/>
    <n v="380"/>
    <n v="1140"/>
    <x v="4"/>
    <n v="54"/>
    <s v="Female"/>
    <x v="1"/>
    <s v="Medium Booking"/>
  </r>
  <r>
    <x v="1493"/>
    <d v="2026-04-18T00:00:00"/>
    <d v="2026-04-21T00:00:00"/>
    <d v="1899-12-30T09:30:00"/>
    <x v="1"/>
    <s v="Apr"/>
    <s v="M010"/>
    <x v="17"/>
    <s v="Action"/>
    <s v="Tamil"/>
    <n v="7"/>
    <s v="C082"/>
    <x v="0"/>
    <x v="14"/>
    <n v="4"/>
    <n v="360"/>
    <n v="1440"/>
    <x v="2"/>
    <n v="20"/>
    <s v="Female"/>
    <x v="0"/>
    <s v="Medium Booking"/>
  </r>
  <r>
    <x v="1494"/>
    <d v="2026-06-28T00:00:00"/>
    <d v="2026-07-01T00:00:00"/>
    <d v="1899-12-30T12:45:00"/>
    <x v="1"/>
    <s v="Jun"/>
    <s v="M014"/>
    <x v="28"/>
    <s v="Romance"/>
    <s v="Telugu"/>
    <n v="8"/>
    <s v="C013"/>
    <x v="19"/>
    <x v="12"/>
    <n v="4"/>
    <n v="420"/>
    <n v="1680"/>
    <x v="4"/>
    <n v="57"/>
    <s v="Male"/>
    <x v="1"/>
    <s v="Medium Booking"/>
  </r>
  <r>
    <x v="1495"/>
    <d v="2026-06-12T00:00:00"/>
    <d v="2026-06-17T00:00:00"/>
    <d v="1899-12-30T18:30:00"/>
    <x v="0"/>
    <s v="Jun"/>
    <s v="M004"/>
    <x v="9"/>
    <s v="Drama"/>
    <s v="Tamil"/>
    <n v="7.6"/>
    <s v="C153"/>
    <x v="15"/>
    <x v="10"/>
    <n v="2"/>
    <n v="320"/>
    <n v="640"/>
    <x v="2"/>
    <n v="55"/>
    <s v="Female"/>
    <x v="1"/>
    <s v="Low Booking"/>
  </r>
  <r>
    <x v="1496"/>
    <d v="2026-01-29T00:00:00"/>
    <d v="2026-01-31T00:00:00"/>
    <d v="1899-12-30T15:30:00"/>
    <x v="0"/>
    <s v="Jan"/>
    <s v="M017"/>
    <x v="26"/>
    <s v="Action"/>
    <s v="Telugu"/>
    <n v="8.1999999999999993"/>
    <s v="C103"/>
    <x v="7"/>
    <x v="6"/>
    <n v="4"/>
    <n v="260"/>
    <n v="1040"/>
    <x v="0"/>
    <n v="23"/>
    <s v="Other"/>
    <x v="0"/>
    <s v="Medium Booking"/>
  </r>
  <r>
    <x v="1497"/>
    <d v="2026-06-06T00:00:00"/>
    <d v="2026-06-12T00:00:00"/>
    <d v="1899-12-30T15:30:00"/>
    <x v="1"/>
    <s v="Jun"/>
    <s v="M009"/>
    <x v="33"/>
    <s v="Biography"/>
    <s v="Tamil"/>
    <n v="8.3000000000000007"/>
    <s v="C071"/>
    <x v="9"/>
    <x v="7"/>
    <n v="3"/>
    <n v="260"/>
    <n v="780"/>
    <x v="1"/>
    <n v="34"/>
    <s v="Other"/>
    <x v="2"/>
    <s v="Medium Booking"/>
  </r>
  <r>
    <x v="1498"/>
    <d v="2026-01-19T00:00:00"/>
    <d v="2026-01-23T00:00:00"/>
    <d v="1899-12-30T22:30:00"/>
    <x v="0"/>
    <s v="Jan"/>
    <s v="M021"/>
    <x v="19"/>
    <s v="Action"/>
    <s v="Hindi"/>
    <n v="5.9"/>
    <s v="C092"/>
    <x v="3"/>
    <x v="3"/>
    <n v="5"/>
    <n v="340"/>
    <n v="1700"/>
    <x v="1"/>
    <n v="33"/>
    <s v="Female"/>
    <x v="2"/>
    <s v="High Booking"/>
  </r>
  <r>
    <x v="1499"/>
    <d v="2026-03-14T00:00:00"/>
    <d v="2026-03-17T00:00:00"/>
    <d v="1899-12-30T22:30:00"/>
    <x v="1"/>
    <s v="Mar"/>
    <s v="M019"/>
    <x v="31"/>
    <s v="Drama"/>
    <s v="Hindi"/>
    <n v="6.1"/>
    <s v="C063"/>
    <x v="16"/>
    <x v="11"/>
    <n v="2"/>
    <n v="320"/>
    <n v="640"/>
    <x v="2"/>
    <n v="60"/>
    <s v="Male"/>
    <x v="1"/>
    <s v="Low Booking"/>
  </r>
  <r>
    <x v="1500"/>
    <d v="2026-01-13T00:00:00"/>
    <d v="2026-01-18T00:00:00"/>
    <d v="1899-12-30T22:30:00"/>
    <x v="0"/>
    <s v="Jan"/>
    <s v="M016"/>
    <x v="20"/>
    <s v="Drama"/>
    <s v="Telugu"/>
    <n v="7.7"/>
    <s v="C033"/>
    <x v="23"/>
    <x v="13"/>
    <n v="4"/>
    <n v="360"/>
    <n v="1440"/>
    <x v="3"/>
    <n v="54"/>
    <s v="Male"/>
    <x v="1"/>
    <s v="Medium Booking"/>
  </r>
  <r>
    <x v="1501"/>
    <d v="2026-01-27T00:00:00"/>
    <d v="2026-01-27T00:00:00"/>
    <d v="1899-12-30T09:30:00"/>
    <x v="0"/>
    <s v="Jan"/>
    <s v="M040"/>
    <x v="27"/>
    <s v="Animation"/>
    <s v="English"/>
    <n v="7.6"/>
    <s v="C131"/>
    <x v="5"/>
    <x v="4"/>
    <n v="2"/>
    <n v="240"/>
    <n v="480"/>
    <x v="1"/>
    <n v="48"/>
    <s v="Female"/>
    <x v="1"/>
    <s v="Low Booking"/>
  </r>
  <r>
    <x v="1502"/>
    <d v="2026-02-19T00:00:00"/>
    <d v="2026-02-23T00:00:00"/>
    <d v="1899-12-30T09:30:00"/>
    <x v="0"/>
    <s v="Feb"/>
    <s v="M022"/>
    <x v="34"/>
    <s v="Drama"/>
    <s v="Hindi"/>
    <n v="9"/>
    <s v="C093"/>
    <x v="19"/>
    <x v="3"/>
    <n v="2"/>
    <n v="240"/>
    <n v="480"/>
    <x v="3"/>
    <n v="26"/>
    <s v="Male"/>
    <x v="0"/>
    <s v="Low Booking"/>
  </r>
  <r>
    <x v="1503"/>
    <d v="2026-03-13T00:00:00"/>
    <d v="2026-03-19T00:00:00"/>
    <d v="1899-12-30T12:45:00"/>
    <x v="0"/>
    <s v="Mar"/>
    <s v="M033"/>
    <x v="10"/>
    <s v="Action"/>
    <s v="Malayalam"/>
    <n v="7.5"/>
    <s v="C091"/>
    <x v="17"/>
    <x v="3"/>
    <n v="2"/>
    <n v="200"/>
    <n v="400"/>
    <x v="3"/>
    <n v="19"/>
    <s v="Male"/>
    <x v="0"/>
    <s v="Low Booking"/>
  </r>
  <r>
    <x v="1504"/>
    <d v="2026-02-22T00:00:00"/>
    <d v="2026-03-01T00:00:00"/>
    <d v="1899-12-30T15:30:00"/>
    <x v="1"/>
    <s v="Feb"/>
    <s v="M009"/>
    <x v="33"/>
    <s v="Biography"/>
    <s v="Tamil"/>
    <n v="8.3000000000000007"/>
    <s v="C092"/>
    <x v="3"/>
    <x v="3"/>
    <n v="3"/>
    <n v="160"/>
    <n v="480"/>
    <x v="4"/>
    <n v="55"/>
    <s v="Male"/>
    <x v="1"/>
    <s v="Medium Booking"/>
  </r>
  <r>
    <x v="1505"/>
    <d v="2026-01-21T00:00:00"/>
    <d v="2026-01-24T00:00:00"/>
    <d v="1899-12-30T18:30:00"/>
    <x v="0"/>
    <s v="Jan"/>
    <s v="M038"/>
    <x v="0"/>
    <s v="Comedy"/>
    <s v="English"/>
    <n v="6.8"/>
    <s v="C062"/>
    <x v="13"/>
    <x v="11"/>
    <n v="3"/>
    <n v="240"/>
    <n v="720"/>
    <x v="3"/>
    <n v="43"/>
    <s v="Male"/>
    <x v="2"/>
    <s v="Medium Booking"/>
  </r>
  <r>
    <x v="1506"/>
    <d v="2026-05-19T00:00:00"/>
    <d v="2026-05-24T00:00:00"/>
    <d v="1899-12-30T22:30:00"/>
    <x v="0"/>
    <s v="May"/>
    <s v="M002"/>
    <x v="12"/>
    <s v="Action"/>
    <s v="Tamil"/>
    <n v="7.1"/>
    <s v="C052"/>
    <x v="11"/>
    <x v="8"/>
    <n v="5"/>
    <n v="200"/>
    <n v="1000"/>
    <x v="3"/>
    <n v="60"/>
    <s v="Male"/>
    <x v="1"/>
    <s v="High Booking"/>
  </r>
  <r>
    <x v="1507"/>
    <d v="2026-03-21T00:00:00"/>
    <d v="2026-03-28T00:00:00"/>
    <d v="1899-12-30T18:30:00"/>
    <x v="1"/>
    <s v="Mar"/>
    <s v="M008"/>
    <x v="36"/>
    <s v="Romance"/>
    <s v="Tamil"/>
    <n v="7.4"/>
    <s v="C062"/>
    <x v="13"/>
    <x v="11"/>
    <n v="2"/>
    <n v="320"/>
    <n v="640"/>
    <x v="0"/>
    <n v="60"/>
    <s v="Other"/>
    <x v="1"/>
    <s v="Low Booking"/>
  </r>
  <r>
    <x v="1508"/>
    <d v="2026-05-19T00:00:00"/>
    <d v="2026-05-19T00:00:00"/>
    <d v="1899-12-30T18:30:00"/>
    <x v="0"/>
    <s v="May"/>
    <s v="M001"/>
    <x v="4"/>
    <s v="Action"/>
    <s v="Tamil"/>
    <n v="8"/>
    <s v="C143"/>
    <x v="16"/>
    <x v="9"/>
    <n v="4"/>
    <n v="240"/>
    <n v="960"/>
    <x v="2"/>
    <n v="35"/>
    <s v="Other"/>
    <x v="2"/>
    <s v="Medium Booking"/>
  </r>
  <r>
    <x v="1509"/>
    <d v="2026-06-15T00:00:00"/>
    <d v="2026-06-22T00:00:00"/>
    <d v="1899-12-30T15:30:00"/>
    <x v="0"/>
    <s v="Jun"/>
    <s v="M012"/>
    <x v="32"/>
    <s v="Action"/>
    <s v="Telugu"/>
    <n v="7.8"/>
    <s v="C071"/>
    <x v="9"/>
    <x v="7"/>
    <n v="3"/>
    <n v="180"/>
    <n v="540"/>
    <x v="2"/>
    <n v="31"/>
    <s v="Male"/>
    <x v="2"/>
    <s v="Medium Booking"/>
  </r>
  <r>
    <x v="1510"/>
    <d v="2026-01-13T00:00:00"/>
    <d v="2026-01-15T00:00:00"/>
    <d v="1899-12-30T15:30:00"/>
    <x v="0"/>
    <s v="Jan"/>
    <s v="M005"/>
    <x v="7"/>
    <s v="Drama"/>
    <s v="Tamil"/>
    <n v="7.3"/>
    <s v="C123"/>
    <x v="12"/>
    <x v="1"/>
    <n v="5"/>
    <n v="400"/>
    <n v="2000"/>
    <x v="2"/>
    <n v="46"/>
    <s v="Male"/>
    <x v="1"/>
    <s v="High Booking"/>
  </r>
  <r>
    <x v="1511"/>
    <d v="2026-05-14T00:00:00"/>
    <d v="2026-05-16T00:00:00"/>
    <d v="1899-12-30T12:45:00"/>
    <x v="0"/>
    <s v="May"/>
    <s v="M022"/>
    <x v="34"/>
    <s v="Drama"/>
    <s v="Hindi"/>
    <n v="9"/>
    <s v="C053"/>
    <x v="22"/>
    <x v="8"/>
    <n v="2"/>
    <n v="260"/>
    <n v="520"/>
    <x v="3"/>
    <n v="24"/>
    <s v="Male"/>
    <x v="0"/>
    <s v="Low Booking"/>
  </r>
  <r>
    <x v="1512"/>
    <d v="2026-02-26T00:00:00"/>
    <d v="2026-03-01T00:00:00"/>
    <d v="1899-12-30T18:30:00"/>
    <x v="0"/>
    <s v="Feb"/>
    <s v="M007"/>
    <x v="16"/>
    <s v="Comedy"/>
    <s v="Tamil"/>
    <n v="8"/>
    <s v="C103"/>
    <x v="7"/>
    <x v="6"/>
    <n v="1"/>
    <n v="260"/>
    <n v="260"/>
    <x v="3"/>
    <n v="45"/>
    <s v="Female"/>
    <x v="1"/>
    <s v="Low Booking"/>
  </r>
  <r>
    <x v="1513"/>
    <d v="2026-02-06T00:00:00"/>
    <d v="2026-02-13T00:00:00"/>
    <d v="1899-12-30T15:30:00"/>
    <x v="0"/>
    <s v="Feb"/>
    <s v="M021"/>
    <x v="19"/>
    <s v="Action"/>
    <s v="Hindi"/>
    <n v="5.9"/>
    <s v="C082"/>
    <x v="0"/>
    <x v="14"/>
    <n v="2"/>
    <n v="280"/>
    <n v="560"/>
    <x v="3"/>
    <n v="59"/>
    <s v="Male"/>
    <x v="1"/>
    <s v="Low Booking"/>
  </r>
  <r>
    <x v="1514"/>
    <d v="2026-03-01T00:00:00"/>
    <d v="2026-03-05T00:00:00"/>
    <d v="1899-12-30T09:30:00"/>
    <x v="1"/>
    <s v="Mar"/>
    <s v="M031"/>
    <x v="22"/>
    <s v="Drama"/>
    <s v="Malayalam"/>
    <n v="8.3000000000000007"/>
    <s v="C042"/>
    <x v="1"/>
    <x v="15"/>
    <n v="1"/>
    <n v="280"/>
    <n v="280"/>
    <x v="0"/>
    <n v="26"/>
    <s v="Female"/>
    <x v="0"/>
    <s v="Low Booking"/>
  </r>
  <r>
    <x v="1515"/>
    <d v="2026-01-18T00:00:00"/>
    <d v="2026-01-18T00:00:00"/>
    <d v="1899-12-30T15:30:00"/>
    <x v="1"/>
    <s v="Jan"/>
    <s v="M003"/>
    <x v="2"/>
    <s v="Action"/>
    <s v="Tamil"/>
    <n v="8.3000000000000007"/>
    <s v="C161"/>
    <x v="4"/>
    <x v="0"/>
    <n v="6"/>
    <n v="280"/>
    <n v="1680"/>
    <x v="4"/>
    <n v="21"/>
    <s v="Other"/>
    <x v="0"/>
    <s v="High Booking"/>
  </r>
  <r>
    <x v="1516"/>
    <d v="2026-03-08T00:00:00"/>
    <d v="2026-03-15T00:00:00"/>
    <d v="1899-12-30T18:30:00"/>
    <x v="1"/>
    <s v="Mar"/>
    <s v="M027"/>
    <x v="5"/>
    <s v="Action"/>
    <s v="Kannada"/>
    <n v="8.3000000000000007"/>
    <s v="C031"/>
    <x v="8"/>
    <x v="13"/>
    <n v="3"/>
    <n v="320"/>
    <n v="960"/>
    <x v="0"/>
    <n v="34"/>
    <s v="Other"/>
    <x v="2"/>
    <s v="Medium Booking"/>
  </r>
  <r>
    <x v="1517"/>
    <d v="2026-03-09T00:00:00"/>
    <d v="2026-03-09T00:00:00"/>
    <d v="1899-12-30T22:30:00"/>
    <x v="0"/>
    <s v="Mar"/>
    <s v="M010"/>
    <x v="17"/>
    <s v="Action"/>
    <s v="Tamil"/>
    <n v="7"/>
    <s v="C142"/>
    <x v="13"/>
    <x v="9"/>
    <n v="2"/>
    <n v="400"/>
    <n v="800"/>
    <x v="1"/>
    <n v="48"/>
    <s v="Other"/>
    <x v="1"/>
    <s v="Low Booking"/>
  </r>
  <r>
    <x v="1518"/>
    <d v="2026-02-16T00:00:00"/>
    <d v="2026-02-18T00:00:00"/>
    <d v="1899-12-30T15:30:00"/>
    <x v="0"/>
    <s v="Feb"/>
    <s v="M008"/>
    <x v="36"/>
    <s v="Romance"/>
    <s v="Tamil"/>
    <n v="7.4"/>
    <s v="C013"/>
    <x v="19"/>
    <x v="12"/>
    <n v="4"/>
    <n v="420"/>
    <n v="1680"/>
    <x v="0"/>
    <n v="52"/>
    <s v="Other"/>
    <x v="1"/>
    <s v="Medium Booking"/>
  </r>
  <r>
    <x v="1519"/>
    <d v="2026-03-05T00:00:00"/>
    <d v="2026-03-12T00:00:00"/>
    <d v="1899-12-30T12:45:00"/>
    <x v="0"/>
    <s v="Mar"/>
    <s v="M007"/>
    <x v="16"/>
    <s v="Comedy"/>
    <s v="Tamil"/>
    <n v="8"/>
    <s v="C051"/>
    <x v="5"/>
    <x v="8"/>
    <n v="3"/>
    <n v="360"/>
    <n v="1080"/>
    <x v="3"/>
    <n v="24"/>
    <s v="Male"/>
    <x v="0"/>
    <s v="Medium Booking"/>
  </r>
  <r>
    <x v="1520"/>
    <d v="2026-05-16T00:00:00"/>
    <d v="2026-05-23T00:00:00"/>
    <d v="1899-12-30T09:30:00"/>
    <x v="1"/>
    <s v="May"/>
    <s v="M039"/>
    <x v="15"/>
    <s v="Sci-Fi"/>
    <s v="English"/>
    <n v="8.5"/>
    <s v="C013"/>
    <x v="19"/>
    <x v="12"/>
    <n v="4"/>
    <n v="240"/>
    <n v="960"/>
    <x v="4"/>
    <n v="57"/>
    <s v="Male"/>
    <x v="1"/>
    <s v="Medium Booking"/>
  </r>
  <r>
    <x v="1521"/>
    <d v="2026-03-16T00:00:00"/>
    <d v="2026-03-16T00:00:00"/>
    <d v="1899-12-30T15:30:00"/>
    <x v="0"/>
    <s v="Mar"/>
    <s v="M030"/>
    <x v="29"/>
    <s v="Comedy"/>
    <s v="Kannada"/>
    <n v="8"/>
    <s v="C053"/>
    <x v="22"/>
    <x v="8"/>
    <n v="2"/>
    <n v="440"/>
    <n v="880"/>
    <x v="1"/>
    <n v="57"/>
    <s v="Male"/>
    <x v="1"/>
    <s v="Low Booking"/>
  </r>
  <r>
    <x v="1522"/>
    <d v="2026-01-29T00:00:00"/>
    <d v="2026-02-05T00:00:00"/>
    <d v="1899-12-30T12:45:00"/>
    <x v="0"/>
    <s v="Jan"/>
    <s v="M003"/>
    <x v="2"/>
    <s v="Action"/>
    <s v="Tamil"/>
    <n v="8.3000000000000007"/>
    <s v="C043"/>
    <x v="12"/>
    <x v="15"/>
    <n v="5"/>
    <n v="200"/>
    <n v="1000"/>
    <x v="2"/>
    <n v="33"/>
    <s v="Male"/>
    <x v="2"/>
    <s v="High Booking"/>
  </r>
  <r>
    <x v="1523"/>
    <d v="2026-04-03T00:00:00"/>
    <d v="2026-04-07T00:00:00"/>
    <d v="1899-12-30T21:15:00"/>
    <x v="0"/>
    <s v="Apr"/>
    <s v="M004"/>
    <x v="9"/>
    <s v="Drama"/>
    <s v="Tamil"/>
    <n v="7.6"/>
    <s v="C032"/>
    <x v="2"/>
    <x v="13"/>
    <n v="2"/>
    <n v="240"/>
    <n v="480"/>
    <x v="2"/>
    <n v="34"/>
    <s v="Male"/>
    <x v="2"/>
    <s v="Low Booking"/>
  </r>
  <r>
    <x v="1524"/>
    <d v="2026-06-27T00:00:00"/>
    <d v="2026-06-30T00:00:00"/>
    <d v="1899-12-30T21:15:00"/>
    <x v="1"/>
    <s v="Jun"/>
    <s v="M006"/>
    <x v="25"/>
    <s v="Drama"/>
    <s v="Tamil"/>
    <n v="7.3"/>
    <s v="C071"/>
    <x v="9"/>
    <x v="7"/>
    <n v="2"/>
    <n v="180"/>
    <n v="360"/>
    <x v="4"/>
    <n v="37"/>
    <s v="Other"/>
    <x v="2"/>
    <s v="Low Booking"/>
  </r>
  <r>
    <x v="1525"/>
    <d v="2026-01-04T00:00:00"/>
    <d v="2026-01-08T00:00:00"/>
    <d v="1899-12-30T22:30:00"/>
    <x v="1"/>
    <s v="Jan"/>
    <s v="M014"/>
    <x v="28"/>
    <s v="Romance"/>
    <s v="Telugu"/>
    <n v="8"/>
    <s v="C042"/>
    <x v="1"/>
    <x v="15"/>
    <n v="5"/>
    <n v="280"/>
    <n v="1400"/>
    <x v="3"/>
    <n v="50"/>
    <s v="Other"/>
    <x v="1"/>
    <s v="High Booking"/>
  </r>
  <r>
    <x v="1526"/>
    <d v="2026-02-18T00:00:00"/>
    <d v="2026-02-25T00:00:00"/>
    <d v="1899-12-30T22:30:00"/>
    <x v="0"/>
    <s v="Feb"/>
    <s v="M015"/>
    <x v="30"/>
    <s v="Sci-Fi"/>
    <s v="Telugu"/>
    <n v="7"/>
    <s v="C141"/>
    <x v="20"/>
    <x v="9"/>
    <n v="2"/>
    <n v="240"/>
    <n v="480"/>
    <x v="4"/>
    <n v="56"/>
    <s v="Male"/>
    <x v="1"/>
    <s v="Low Booking"/>
  </r>
  <r>
    <x v="1527"/>
    <d v="2026-02-17T00:00:00"/>
    <d v="2026-02-24T00:00:00"/>
    <d v="1899-12-30T09:30:00"/>
    <x v="0"/>
    <s v="Feb"/>
    <s v="M037"/>
    <x v="11"/>
    <s v="Biography"/>
    <s v="English"/>
    <n v="8.5"/>
    <s v="C111"/>
    <x v="8"/>
    <x v="2"/>
    <n v="4"/>
    <n v="180"/>
    <n v="720"/>
    <x v="3"/>
    <n v="27"/>
    <s v="Female"/>
    <x v="0"/>
    <s v="Medium Booking"/>
  </r>
  <r>
    <x v="1528"/>
    <d v="2026-05-19T00:00:00"/>
    <d v="2026-05-20T00:00:00"/>
    <d v="1899-12-30T12:45:00"/>
    <x v="0"/>
    <s v="May"/>
    <s v="M004"/>
    <x v="9"/>
    <s v="Drama"/>
    <s v="Tamil"/>
    <n v="7.6"/>
    <s v="C133"/>
    <x v="22"/>
    <x v="4"/>
    <n v="1"/>
    <n v="280"/>
    <n v="280"/>
    <x v="3"/>
    <n v="28"/>
    <s v="Male"/>
    <x v="0"/>
    <s v="Low Booking"/>
  </r>
  <r>
    <x v="1529"/>
    <d v="2026-04-16T00:00:00"/>
    <d v="2026-04-19T00:00:00"/>
    <d v="1899-12-30T18:30:00"/>
    <x v="0"/>
    <s v="Apr"/>
    <s v="M002"/>
    <x v="12"/>
    <s v="Action"/>
    <s v="Tamil"/>
    <n v="7.1"/>
    <s v="C132"/>
    <x v="11"/>
    <x v="4"/>
    <n v="2"/>
    <n v="180"/>
    <n v="360"/>
    <x v="4"/>
    <n v="32"/>
    <s v="Other"/>
    <x v="2"/>
    <s v="Low Booking"/>
  </r>
  <r>
    <x v="1530"/>
    <d v="2026-06-15T00:00:00"/>
    <d v="2026-06-21T00:00:00"/>
    <d v="1899-12-30T09:30:00"/>
    <x v="0"/>
    <s v="Jun"/>
    <s v="M005"/>
    <x v="7"/>
    <s v="Drama"/>
    <s v="Tamil"/>
    <n v="7.3"/>
    <s v="C141"/>
    <x v="20"/>
    <x v="9"/>
    <n v="3"/>
    <n v="240"/>
    <n v="720"/>
    <x v="1"/>
    <n v="42"/>
    <s v="Other"/>
    <x v="2"/>
    <s v="Medium Booking"/>
  </r>
  <r>
    <x v="1531"/>
    <d v="2026-06-15T00:00:00"/>
    <d v="2026-06-20T00:00:00"/>
    <d v="1899-12-30T15:30:00"/>
    <x v="0"/>
    <s v="Jun"/>
    <s v="M003"/>
    <x v="2"/>
    <s v="Action"/>
    <s v="Tamil"/>
    <n v="8.3000000000000007"/>
    <s v="C052"/>
    <x v="11"/>
    <x v="8"/>
    <n v="2"/>
    <n v="200"/>
    <n v="400"/>
    <x v="0"/>
    <n v="20"/>
    <s v="Male"/>
    <x v="0"/>
    <s v="Low Booking"/>
  </r>
  <r>
    <x v="1532"/>
    <d v="2026-01-17T00:00:00"/>
    <d v="2026-01-18T00:00:00"/>
    <d v="1899-12-30T21:15:00"/>
    <x v="1"/>
    <s v="Jan"/>
    <s v="M005"/>
    <x v="7"/>
    <s v="Drama"/>
    <s v="Tamil"/>
    <n v="7.3"/>
    <s v="C041"/>
    <x v="21"/>
    <x v="15"/>
    <n v="5"/>
    <n v="160"/>
    <n v="800"/>
    <x v="1"/>
    <n v="36"/>
    <s v="Other"/>
    <x v="2"/>
    <s v="High Booking"/>
  </r>
  <r>
    <x v="1533"/>
    <d v="2026-04-22T00:00:00"/>
    <d v="2026-04-28T00:00:00"/>
    <d v="1899-12-30T15:30:00"/>
    <x v="0"/>
    <s v="Apr"/>
    <s v="M017"/>
    <x v="26"/>
    <s v="Action"/>
    <s v="Telugu"/>
    <n v="8.1999999999999993"/>
    <s v="C092"/>
    <x v="3"/>
    <x v="3"/>
    <n v="5"/>
    <n v="160"/>
    <n v="800"/>
    <x v="0"/>
    <n v="51"/>
    <s v="Other"/>
    <x v="1"/>
    <s v="High Booking"/>
  </r>
  <r>
    <x v="1534"/>
    <d v="2026-04-10T00:00:00"/>
    <d v="2026-04-14T00:00:00"/>
    <d v="1899-12-30T18:30:00"/>
    <x v="0"/>
    <s v="Apr"/>
    <s v="M040"/>
    <x v="27"/>
    <s v="Animation"/>
    <s v="English"/>
    <n v="7.6"/>
    <s v="C033"/>
    <x v="23"/>
    <x v="13"/>
    <n v="1"/>
    <n v="180"/>
    <n v="180"/>
    <x v="0"/>
    <n v="50"/>
    <s v="Female"/>
    <x v="1"/>
    <s v="Low Booking"/>
  </r>
  <r>
    <x v="1535"/>
    <d v="2026-03-22T00:00:00"/>
    <d v="2026-03-27T00:00:00"/>
    <d v="1899-12-30T21:15:00"/>
    <x v="1"/>
    <s v="Mar"/>
    <s v="M029"/>
    <x v="1"/>
    <s v="Adventure"/>
    <s v="Kannada"/>
    <n v="8.6999999999999993"/>
    <s v="C091"/>
    <x v="17"/>
    <x v="3"/>
    <n v="2"/>
    <n v="280"/>
    <n v="560"/>
    <x v="2"/>
    <n v="25"/>
    <s v="Male"/>
    <x v="0"/>
    <s v="Low Booking"/>
  </r>
  <r>
    <x v="1536"/>
    <d v="2026-06-18T00:00:00"/>
    <d v="2026-06-20T00:00:00"/>
    <d v="1899-12-30T15:30:00"/>
    <x v="0"/>
    <s v="Jun"/>
    <s v="M003"/>
    <x v="2"/>
    <s v="Action"/>
    <s v="Tamil"/>
    <n v="8.3000000000000007"/>
    <s v="C041"/>
    <x v="21"/>
    <x v="15"/>
    <n v="4"/>
    <n v="240"/>
    <n v="960"/>
    <x v="3"/>
    <n v="19"/>
    <s v="Female"/>
    <x v="0"/>
    <s v="Medium Booking"/>
  </r>
  <r>
    <x v="1537"/>
    <d v="2026-06-06T00:00:00"/>
    <d v="2026-06-10T00:00:00"/>
    <d v="1899-12-30T22:30:00"/>
    <x v="1"/>
    <s v="Jun"/>
    <s v="M017"/>
    <x v="26"/>
    <s v="Action"/>
    <s v="Telugu"/>
    <n v="8.1999999999999993"/>
    <s v="C032"/>
    <x v="2"/>
    <x v="13"/>
    <n v="4"/>
    <n v="160"/>
    <n v="640"/>
    <x v="3"/>
    <n v="54"/>
    <s v="Female"/>
    <x v="1"/>
    <s v="Medium Booking"/>
  </r>
  <r>
    <x v="1538"/>
    <d v="2026-02-09T00:00:00"/>
    <d v="2026-02-15T00:00:00"/>
    <d v="1899-12-30T21:15:00"/>
    <x v="0"/>
    <s v="Feb"/>
    <s v="M020"/>
    <x v="18"/>
    <s v="Action"/>
    <s v="Hindi"/>
    <n v="7"/>
    <s v="C133"/>
    <x v="22"/>
    <x v="4"/>
    <n v="2"/>
    <n v="460"/>
    <n v="920"/>
    <x v="3"/>
    <n v="28"/>
    <s v="Other"/>
    <x v="0"/>
    <s v="Low Booking"/>
  </r>
  <r>
    <x v="1539"/>
    <d v="2026-01-15T00:00:00"/>
    <d v="2026-01-18T00:00:00"/>
    <d v="1899-12-30T09:30:00"/>
    <x v="0"/>
    <s v="Jan"/>
    <s v="M034"/>
    <x v="6"/>
    <s v="Adventure"/>
    <s v="Malayalam"/>
    <n v="8.3000000000000007"/>
    <s v="C101"/>
    <x v="6"/>
    <x v="6"/>
    <n v="1"/>
    <n v="260"/>
    <n v="260"/>
    <x v="1"/>
    <n v="18"/>
    <s v="Male"/>
    <x v="0"/>
    <s v="Low Booking"/>
  </r>
  <r>
    <x v="1540"/>
    <d v="2026-05-19T00:00:00"/>
    <d v="2026-05-24T00:00:00"/>
    <d v="1899-12-30T12:45:00"/>
    <x v="0"/>
    <s v="May"/>
    <s v="M005"/>
    <x v="7"/>
    <s v="Drama"/>
    <s v="Tamil"/>
    <n v="7.3"/>
    <s v="C092"/>
    <x v="3"/>
    <x v="3"/>
    <n v="5"/>
    <n v="160"/>
    <n v="800"/>
    <x v="2"/>
    <n v="38"/>
    <s v="Other"/>
    <x v="2"/>
    <s v="High Booking"/>
  </r>
  <r>
    <x v="1541"/>
    <d v="2026-05-21T00:00:00"/>
    <d v="2026-05-21T00:00:00"/>
    <d v="1899-12-30T21:15:00"/>
    <x v="0"/>
    <s v="May"/>
    <s v="M037"/>
    <x v="11"/>
    <s v="Biography"/>
    <s v="English"/>
    <n v="8.5"/>
    <s v="C123"/>
    <x v="12"/>
    <x v="1"/>
    <n v="5"/>
    <n v="220"/>
    <n v="1100"/>
    <x v="3"/>
    <n v="60"/>
    <s v="Male"/>
    <x v="1"/>
    <s v="High Booking"/>
  </r>
  <r>
    <x v="1542"/>
    <d v="2026-04-12T00:00:00"/>
    <d v="2026-04-18T00:00:00"/>
    <d v="1899-12-30T12:45:00"/>
    <x v="1"/>
    <s v="Apr"/>
    <s v="M005"/>
    <x v="7"/>
    <s v="Drama"/>
    <s v="Tamil"/>
    <n v="7.3"/>
    <s v="C103"/>
    <x v="7"/>
    <x v="6"/>
    <n v="5"/>
    <n v="260"/>
    <n v="1300"/>
    <x v="0"/>
    <n v="53"/>
    <s v="Female"/>
    <x v="1"/>
    <s v="High Booking"/>
  </r>
  <r>
    <x v="1543"/>
    <d v="2026-02-24T00:00:00"/>
    <d v="2026-03-03T00:00:00"/>
    <d v="1899-12-30T18:30:00"/>
    <x v="0"/>
    <s v="Feb"/>
    <s v="M011"/>
    <x v="8"/>
    <s v="Action"/>
    <s v="Telugu"/>
    <n v="6.1"/>
    <s v="C163"/>
    <x v="14"/>
    <x v="0"/>
    <n v="3"/>
    <n v="180"/>
    <n v="540"/>
    <x v="4"/>
    <n v="52"/>
    <s v="Female"/>
    <x v="1"/>
    <s v="Medium Booking"/>
  </r>
  <r>
    <x v="1544"/>
    <d v="2026-03-05T00:00:00"/>
    <d v="2026-03-11T00:00:00"/>
    <d v="1899-12-30T12:45:00"/>
    <x v="0"/>
    <s v="Mar"/>
    <s v="M018"/>
    <x v="35"/>
    <s v="Romance"/>
    <s v="Telugu"/>
    <n v="8.5"/>
    <s v="C031"/>
    <x v="8"/>
    <x v="13"/>
    <n v="6"/>
    <n v="240"/>
    <n v="1440"/>
    <x v="0"/>
    <n v="28"/>
    <s v="Male"/>
    <x v="0"/>
    <s v="High Booking"/>
  </r>
  <r>
    <x v="1545"/>
    <d v="2026-06-22T00:00:00"/>
    <d v="2026-06-25T00:00:00"/>
    <d v="1899-12-30T15:30:00"/>
    <x v="0"/>
    <s v="Jun"/>
    <s v="M009"/>
    <x v="33"/>
    <s v="Biography"/>
    <s v="Tamil"/>
    <n v="8.3000000000000007"/>
    <s v="C043"/>
    <x v="12"/>
    <x v="15"/>
    <n v="4"/>
    <n v="280"/>
    <n v="1120"/>
    <x v="4"/>
    <n v="48"/>
    <s v="Female"/>
    <x v="1"/>
    <s v="Medium Booking"/>
  </r>
  <r>
    <x v="1546"/>
    <d v="2026-04-09T00:00:00"/>
    <d v="2026-04-10T00:00:00"/>
    <d v="1899-12-30T21:15:00"/>
    <x v="0"/>
    <s v="Apr"/>
    <s v="M023"/>
    <x v="21"/>
    <s v="Comedy"/>
    <s v="Hindi"/>
    <n v="6.9"/>
    <s v="C101"/>
    <x v="6"/>
    <x v="6"/>
    <n v="4"/>
    <n v="180"/>
    <n v="720"/>
    <x v="1"/>
    <n v="52"/>
    <s v="Male"/>
    <x v="1"/>
    <s v="Medium Booking"/>
  </r>
  <r>
    <x v="1547"/>
    <d v="2026-06-09T00:00:00"/>
    <d v="2026-06-11T00:00:00"/>
    <d v="1899-12-30T21:15:00"/>
    <x v="0"/>
    <s v="Jun"/>
    <s v="M014"/>
    <x v="28"/>
    <s v="Romance"/>
    <s v="Telugu"/>
    <n v="8"/>
    <s v="C102"/>
    <x v="10"/>
    <x v="6"/>
    <n v="1"/>
    <n v="300"/>
    <n v="300"/>
    <x v="0"/>
    <n v="40"/>
    <s v="Other"/>
    <x v="2"/>
    <s v="Low Booking"/>
  </r>
  <r>
    <x v="1548"/>
    <d v="2026-05-19T00:00:00"/>
    <d v="2026-05-23T00:00:00"/>
    <d v="1899-12-30T22:30:00"/>
    <x v="0"/>
    <s v="May"/>
    <s v="M009"/>
    <x v="33"/>
    <s v="Biography"/>
    <s v="Tamil"/>
    <n v="8.3000000000000007"/>
    <s v="C112"/>
    <x v="2"/>
    <x v="2"/>
    <n v="4"/>
    <n v="240"/>
    <n v="960"/>
    <x v="4"/>
    <n v="27"/>
    <s v="Female"/>
    <x v="0"/>
    <s v="Medium Booking"/>
  </r>
  <r>
    <x v="1549"/>
    <d v="2026-05-17T00:00:00"/>
    <d v="2026-05-23T00:00:00"/>
    <d v="1899-12-30T15:30:00"/>
    <x v="1"/>
    <s v="May"/>
    <s v="M029"/>
    <x v="1"/>
    <s v="Adventure"/>
    <s v="Kannada"/>
    <n v="8.6999999999999993"/>
    <s v="C141"/>
    <x v="20"/>
    <x v="9"/>
    <n v="3"/>
    <n v="240"/>
    <n v="720"/>
    <x v="0"/>
    <n v="31"/>
    <s v="Other"/>
    <x v="2"/>
    <s v="Medium Booking"/>
  </r>
  <r>
    <x v="1550"/>
    <d v="2026-03-29T00:00:00"/>
    <d v="2026-04-03T00:00:00"/>
    <d v="1899-12-30T12:45:00"/>
    <x v="1"/>
    <s v="Mar"/>
    <s v="M006"/>
    <x v="25"/>
    <s v="Drama"/>
    <s v="Tamil"/>
    <n v="7.3"/>
    <s v="C063"/>
    <x v="16"/>
    <x v="11"/>
    <n v="3"/>
    <n v="320"/>
    <n v="960"/>
    <x v="4"/>
    <n v="37"/>
    <s v="Female"/>
    <x v="2"/>
    <s v="Medium Booking"/>
  </r>
  <r>
    <x v="1551"/>
    <d v="2026-02-06T00:00:00"/>
    <d v="2026-02-12T00:00:00"/>
    <d v="1899-12-30T21:15:00"/>
    <x v="0"/>
    <s v="Feb"/>
    <s v="M012"/>
    <x v="32"/>
    <s v="Action"/>
    <s v="Telugu"/>
    <n v="7.8"/>
    <s v="C072"/>
    <x v="18"/>
    <x v="7"/>
    <n v="4"/>
    <n v="200"/>
    <n v="800"/>
    <x v="0"/>
    <n v="19"/>
    <s v="Other"/>
    <x v="0"/>
    <s v="Medium Booking"/>
  </r>
  <r>
    <x v="1552"/>
    <d v="2026-03-20T00:00:00"/>
    <d v="2026-03-27T00:00:00"/>
    <d v="1899-12-30T12:45:00"/>
    <x v="0"/>
    <s v="Mar"/>
    <s v="M007"/>
    <x v="16"/>
    <s v="Comedy"/>
    <s v="Tamil"/>
    <n v="8"/>
    <s v="C082"/>
    <x v="0"/>
    <x v="14"/>
    <n v="5"/>
    <n v="460"/>
    <n v="2300"/>
    <x v="0"/>
    <n v="50"/>
    <s v="Female"/>
    <x v="1"/>
    <s v="High Booking"/>
  </r>
  <r>
    <x v="1553"/>
    <d v="2026-04-16T00:00:00"/>
    <d v="2026-04-23T00:00:00"/>
    <d v="1899-12-30T21:15:00"/>
    <x v="0"/>
    <s v="Apr"/>
    <s v="M007"/>
    <x v="16"/>
    <s v="Comedy"/>
    <s v="Tamil"/>
    <n v="8"/>
    <s v="C103"/>
    <x v="7"/>
    <x v="6"/>
    <n v="5"/>
    <n v="360"/>
    <n v="1800"/>
    <x v="3"/>
    <n v="55"/>
    <s v="Female"/>
    <x v="1"/>
    <s v="High Booking"/>
  </r>
  <r>
    <x v="1554"/>
    <d v="2026-05-30T00:00:00"/>
    <d v="2026-05-30T00:00:00"/>
    <d v="1899-12-30T09:30:00"/>
    <x v="1"/>
    <s v="May"/>
    <s v="M007"/>
    <x v="16"/>
    <s v="Comedy"/>
    <s v="Tamil"/>
    <n v="8"/>
    <s v="C073"/>
    <x v="15"/>
    <x v="7"/>
    <n v="4"/>
    <n v="240"/>
    <n v="960"/>
    <x v="2"/>
    <n v="43"/>
    <s v="Male"/>
    <x v="2"/>
    <s v="Medium Booking"/>
  </r>
  <r>
    <x v="1555"/>
    <d v="2026-02-11T00:00:00"/>
    <d v="2026-02-17T00:00:00"/>
    <d v="1899-12-30T09:30:00"/>
    <x v="0"/>
    <s v="Feb"/>
    <s v="M004"/>
    <x v="9"/>
    <s v="Drama"/>
    <s v="Tamil"/>
    <n v="7.6"/>
    <s v="C103"/>
    <x v="7"/>
    <x v="6"/>
    <n v="2"/>
    <n v="180"/>
    <n v="360"/>
    <x v="2"/>
    <n v="21"/>
    <s v="Female"/>
    <x v="0"/>
    <s v="Low Booking"/>
  </r>
  <r>
    <x v="1556"/>
    <d v="2026-04-02T00:00:00"/>
    <d v="2026-04-03T00:00:00"/>
    <d v="1899-12-30T09:30:00"/>
    <x v="0"/>
    <s v="Apr"/>
    <s v="M029"/>
    <x v="1"/>
    <s v="Adventure"/>
    <s v="Kannada"/>
    <n v="8.6999999999999993"/>
    <s v="C011"/>
    <x v="17"/>
    <x v="12"/>
    <n v="5"/>
    <n v="420"/>
    <n v="2100"/>
    <x v="4"/>
    <n v="60"/>
    <s v="Female"/>
    <x v="1"/>
    <s v="High Booking"/>
  </r>
  <r>
    <x v="1557"/>
    <d v="2026-06-08T00:00:00"/>
    <d v="2026-06-15T00:00:00"/>
    <d v="1899-12-30T12:45:00"/>
    <x v="0"/>
    <s v="Jun"/>
    <s v="M007"/>
    <x v="16"/>
    <s v="Comedy"/>
    <s v="Tamil"/>
    <n v="8"/>
    <s v="C163"/>
    <x v="14"/>
    <x v="0"/>
    <n v="3"/>
    <n v="180"/>
    <n v="540"/>
    <x v="1"/>
    <n v="18"/>
    <s v="Male"/>
    <x v="0"/>
    <s v="Medium Booking"/>
  </r>
  <r>
    <x v="1558"/>
    <d v="2026-01-01T00:00:00"/>
    <d v="2026-01-04T00:00:00"/>
    <d v="1899-12-30T15:30:00"/>
    <x v="0"/>
    <s v="Jan"/>
    <s v="M002"/>
    <x v="12"/>
    <s v="Action"/>
    <s v="Tamil"/>
    <n v="7.1"/>
    <s v="C082"/>
    <x v="0"/>
    <x v="14"/>
    <n v="4"/>
    <n v="360"/>
    <n v="1440"/>
    <x v="3"/>
    <n v="56"/>
    <s v="Female"/>
    <x v="1"/>
    <s v="Medium Booking"/>
  </r>
  <r>
    <x v="1559"/>
    <d v="2026-03-16T00:00:00"/>
    <d v="2026-03-17T00:00:00"/>
    <d v="1899-12-30T18:30:00"/>
    <x v="0"/>
    <s v="Mar"/>
    <s v="M018"/>
    <x v="35"/>
    <s v="Romance"/>
    <s v="Telugu"/>
    <n v="8.5"/>
    <s v="C131"/>
    <x v="5"/>
    <x v="4"/>
    <n v="4"/>
    <n v="160"/>
    <n v="640"/>
    <x v="0"/>
    <n v="36"/>
    <s v="Male"/>
    <x v="2"/>
    <s v="Medium Booking"/>
  </r>
  <r>
    <x v="1560"/>
    <d v="2026-01-05T00:00:00"/>
    <d v="2026-01-06T00:00:00"/>
    <d v="1899-12-30T12:45:00"/>
    <x v="0"/>
    <s v="Jan"/>
    <s v="M017"/>
    <x v="26"/>
    <s v="Action"/>
    <s v="Telugu"/>
    <n v="8.1999999999999993"/>
    <s v="C042"/>
    <x v="1"/>
    <x v="15"/>
    <n v="5"/>
    <n v="360"/>
    <n v="1800"/>
    <x v="1"/>
    <n v="58"/>
    <s v="Other"/>
    <x v="1"/>
    <s v="High Booking"/>
  </r>
  <r>
    <x v="1561"/>
    <d v="2026-01-13T00:00:00"/>
    <d v="2026-01-16T00:00:00"/>
    <d v="1899-12-30T18:30:00"/>
    <x v="0"/>
    <s v="Jan"/>
    <s v="M007"/>
    <x v="16"/>
    <s v="Comedy"/>
    <s v="Tamil"/>
    <n v="8"/>
    <s v="C071"/>
    <x v="9"/>
    <x v="7"/>
    <n v="5"/>
    <n v="180"/>
    <n v="900"/>
    <x v="1"/>
    <n v="20"/>
    <s v="Other"/>
    <x v="0"/>
    <s v="High Booking"/>
  </r>
  <r>
    <x v="1562"/>
    <d v="2026-04-19T00:00:00"/>
    <d v="2026-04-25T00:00:00"/>
    <d v="1899-12-30T09:30:00"/>
    <x v="1"/>
    <s v="Apr"/>
    <s v="M031"/>
    <x v="22"/>
    <s v="Drama"/>
    <s v="Malayalam"/>
    <n v="8.3000000000000007"/>
    <s v="C083"/>
    <x v="14"/>
    <x v="14"/>
    <n v="2"/>
    <n v="280"/>
    <n v="560"/>
    <x v="1"/>
    <n v="26"/>
    <s v="Other"/>
    <x v="0"/>
    <s v="Low Booking"/>
  </r>
  <r>
    <x v="1563"/>
    <d v="2026-05-03T00:00:00"/>
    <d v="2026-05-05T00:00:00"/>
    <d v="1899-12-30T15:30:00"/>
    <x v="1"/>
    <s v="May"/>
    <s v="M008"/>
    <x v="36"/>
    <s v="Romance"/>
    <s v="Tamil"/>
    <n v="7.4"/>
    <s v="C101"/>
    <x v="6"/>
    <x v="6"/>
    <n v="2"/>
    <n v="180"/>
    <n v="360"/>
    <x v="2"/>
    <n v="18"/>
    <s v="Other"/>
    <x v="0"/>
    <s v="Low Booking"/>
  </r>
  <r>
    <x v="1564"/>
    <d v="2026-04-23T00:00:00"/>
    <d v="2026-04-23T00:00:00"/>
    <d v="1899-12-30T15:30:00"/>
    <x v="0"/>
    <s v="Apr"/>
    <s v="M007"/>
    <x v="16"/>
    <s v="Comedy"/>
    <s v="Tamil"/>
    <n v="8"/>
    <s v="C072"/>
    <x v="18"/>
    <x v="7"/>
    <n v="5"/>
    <n v="280"/>
    <n v="1400"/>
    <x v="2"/>
    <n v="38"/>
    <s v="Other"/>
    <x v="2"/>
    <s v="High Booking"/>
  </r>
  <r>
    <x v="1565"/>
    <d v="2026-03-25T00:00:00"/>
    <d v="2026-03-27T00:00:00"/>
    <d v="1899-12-30T15:30:00"/>
    <x v="0"/>
    <s v="Mar"/>
    <s v="M003"/>
    <x v="2"/>
    <s v="Action"/>
    <s v="Tamil"/>
    <n v="8.3000000000000007"/>
    <s v="C053"/>
    <x v="22"/>
    <x v="8"/>
    <n v="2"/>
    <n v="440"/>
    <n v="880"/>
    <x v="1"/>
    <n v="26"/>
    <s v="Male"/>
    <x v="0"/>
    <s v="Low Booking"/>
  </r>
  <r>
    <x v="1566"/>
    <d v="2026-02-12T00:00:00"/>
    <d v="2026-02-12T00:00:00"/>
    <d v="1899-12-30T22:30:00"/>
    <x v="0"/>
    <s v="Feb"/>
    <s v="M001"/>
    <x v="4"/>
    <s v="Action"/>
    <s v="Tamil"/>
    <n v="8"/>
    <s v="C061"/>
    <x v="20"/>
    <x v="11"/>
    <n v="2"/>
    <n v="340"/>
    <n v="680"/>
    <x v="2"/>
    <n v="22"/>
    <s v="Other"/>
    <x v="0"/>
    <s v="Low Booking"/>
  </r>
  <r>
    <x v="1567"/>
    <d v="2026-06-12T00:00:00"/>
    <d v="2026-06-19T00:00:00"/>
    <d v="1899-12-30T21:15:00"/>
    <x v="0"/>
    <s v="Jun"/>
    <s v="M015"/>
    <x v="30"/>
    <s v="Sci-Fi"/>
    <s v="Telugu"/>
    <n v="7"/>
    <s v="C101"/>
    <x v="6"/>
    <x v="6"/>
    <n v="3"/>
    <n v="180"/>
    <n v="540"/>
    <x v="1"/>
    <n v="40"/>
    <s v="Other"/>
    <x v="2"/>
    <s v="Medium Booking"/>
  </r>
  <r>
    <x v="1568"/>
    <d v="2026-02-13T00:00:00"/>
    <d v="2026-02-15T00:00:00"/>
    <d v="1899-12-30T09:30:00"/>
    <x v="0"/>
    <s v="Feb"/>
    <s v="M020"/>
    <x v="18"/>
    <s v="Action"/>
    <s v="Hindi"/>
    <n v="7"/>
    <s v="C072"/>
    <x v="18"/>
    <x v="7"/>
    <n v="4"/>
    <n v="200"/>
    <n v="800"/>
    <x v="3"/>
    <n v="38"/>
    <s v="Other"/>
    <x v="2"/>
    <s v="Medium Booking"/>
  </r>
  <r>
    <x v="1569"/>
    <d v="2026-05-06T00:00:00"/>
    <d v="2026-05-11T00:00:00"/>
    <d v="1899-12-30T09:30:00"/>
    <x v="0"/>
    <s v="May"/>
    <s v="M021"/>
    <x v="19"/>
    <s v="Action"/>
    <s v="Hindi"/>
    <n v="5.9"/>
    <s v="C102"/>
    <x v="10"/>
    <x v="6"/>
    <n v="1"/>
    <n v="220"/>
    <n v="220"/>
    <x v="1"/>
    <n v="58"/>
    <s v="Other"/>
    <x v="1"/>
    <s v="Low Booking"/>
  </r>
  <r>
    <x v="1570"/>
    <d v="2026-03-08T00:00:00"/>
    <d v="2026-03-15T00:00:00"/>
    <d v="1899-12-30T15:30:00"/>
    <x v="1"/>
    <s v="Mar"/>
    <s v="M013"/>
    <x v="23"/>
    <s v="Action"/>
    <s v="Telugu"/>
    <n v="6.5"/>
    <s v="C063"/>
    <x v="16"/>
    <x v="11"/>
    <n v="2"/>
    <n v="320"/>
    <n v="640"/>
    <x v="0"/>
    <n v="27"/>
    <s v="Other"/>
    <x v="0"/>
    <s v="Low Booking"/>
  </r>
  <r>
    <x v="1571"/>
    <d v="2026-01-29T00:00:00"/>
    <d v="2026-02-05T00:00:00"/>
    <d v="1899-12-30T15:30:00"/>
    <x v="0"/>
    <s v="Jan"/>
    <s v="M003"/>
    <x v="2"/>
    <s v="Action"/>
    <s v="Tamil"/>
    <n v="8.3000000000000007"/>
    <s v="C132"/>
    <x v="11"/>
    <x v="4"/>
    <n v="4"/>
    <n v="180"/>
    <n v="720"/>
    <x v="2"/>
    <n v="34"/>
    <s v="Male"/>
    <x v="2"/>
    <s v="Medium Booking"/>
  </r>
  <r>
    <x v="1572"/>
    <d v="2026-03-01T00:00:00"/>
    <d v="2026-03-08T00:00:00"/>
    <d v="1899-12-30T22:30:00"/>
    <x v="1"/>
    <s v="Mar"/>
    <s v="M016"/>
    <x v="20"/>
    <s v="Drama"/>
    <s v="Telugu"/>
    <n v="7.7"/>
    <s v="C012"/>
    <x v="3"/>
    <x v="12"/>
    <n v="2"/>
    <n v="160"/>
    <n v="320"/>
    <x v="2"/>
    <n v="22"/>
    <s v="Other"/>
    <x v="0"/>
    <s v="Low Booking"/>
  </r>
  <r>
    <x v="1573"/>
    <d v="2026-04-20T00:00:00"/>
    <d v="2026-04-20T00:00:00"/>
    <d v="1899-12-30T12:45:00"/>
    <x v="0"/>
    <s v="Apr"/>
    <s v="M016"/>
    <x v="20"/>
    <s v="Drama"/>
    <s v="Telugu"/>
    <n v="7.7"/>
    <s v="C113"/>
    <x v="23"/>
    <x v="2"/>
    <n v="5"/>
    <n v="420"/>
    <n v="2100"/>
    <x v="0"/>
    <n v="40"/>
    <s v="Female"/>
    <x v="2"/>
    <s v="High Booking"/>
  </r>
  <r>
    <x v="1574"/>
    <d v="2026-01-03T00:00:00"/>
    <d v="2026-01-07T00:00:00"/>
    <d v="1899-12-30T22:30:00"/>
    <x v="1"/>
    <s v="Jan"/>
    <s v="M032"/>
    <x v="14"/>
    <s v="Romance"/>
    <s v="Malayalam"/>
    <n v="8.3000000000000007"/>
    <s v="C101"/>
    <x v="6"/>
    <x v="6"/>
    <n v="2"/>
    <n v="180"/>
    <n v="360"/>
    <x v="4"/>
    <n v="46"/>
    <s v="Female"/>
    <x v="1"/>
    <s v="Low Booking"/>
  </r>
  <r>
    <x v="1575"/>
    <d v="2026-03-25T00:00:00"/>
    <d v="2026-03-28T00:00:00"/>
    <d v="1899-12-30T22:30:00"/>
    <x v="0"/>
    <s v="Mar"/>
    <s v="M015"/>
    <x v="30"/>
    <s v="Sci-Fi"/>
    <s v="Telugu"/>
    <n v="7"/>
    <s v="C113"/>
    <x v="23"/>
    <x v="2"/>
    <n v="1"/>
    <n v="240"/>
    <n v="240"/>
    <x v="2"/>
    <n v="45"/>
    <s v="Female"/>
    <x v="1"/>
    <s v="Low Booking"/>
  </r>
  <r>
    <x v="1576"/>
    <d v="2026-04-08T00:00:00"/>
    <d v="2026-04-15T00:00:00"/>
    <d v="1899-12-30T21:15:00"/>
    <x v="0"/>
    <s v="Apr"/>
    <s v="M003"/>
    <x v="2"/>
    <s v="Action"/>
    <s v="Tamil"/>
    <n v="8.3000000000000007"/>
    <s v="C111"/>
    <x v="8"/>
    <x v="2"/>
    <n v="4"/>
    <n v="260"/>
    <n v="1040"/>
    <x v="1"/>
    <n v="43"/>
    <s v="Male"/>
    <x v="2"/>
    <s v="Medium Booking"/>
  </r>
  <r>
    <x v="1577"/>
    <d v="2026-04-12T00:00:00"/>
    <d v="2026-04-14T00:00:00"/>
    <d v="1899-12-30T09:30:00"/>
    <x v="1"/>
    <s v="Apr"/>
    <s v="M020"/>
    <x v="18"/>
    <s v="Action"/>
    <s v="Hindi"/>
    <n v="7"/>
    <s v="C131"/>
    <x v="5"/>
    <x v="4"/>
    <n v="5"/>
    <n v="160"/>
    <n v="800"/>
    <x v="3"/>
    <n v="39"/>
    <s v="Male"/>
    <x v="2"/>
    <s v="High Booking"/>
  </r>
  <r>
    <x v="1578"/>
    <d v="2026-05-17T00:00:00"/>
    <d v="2026-05-22T00:00:00"/>
    <d v="1899-12-30T12:45:00"/>
    <x v="1"/>
    <s v="May"/>
    <s v="M014"/>
    <x v="28"/>
    <s v="Romance"/>
    <s v="Telugu"/>
    <n v="8"/>
    <s v="C131"/>
    <x v="5"/>
    <x v="4"/>
    <n v="3"/>
    <n v="160"/>
    <n v="480"/>
    <x v="3"/>
    <n v="39"/>
    <s v="Other"/>
    <x v="2"/>
    <s v="Medium Booking"/>
  </r>
  <r>
    <x v="1579"/>
    <d v="2026-06-19T00:00:00"/>
    <d v="2026-06-23T00:00:00"/>
    <d v="1899-12-30T15:30:00"/>
    <x v="0"/>
    <s v="Jun"/>
    <s v="M036"/>
    <x v="37"/>
    <s v="Action"/>
    <s v="English"/>
    <n v="8.4"/>
    <s v="C042"/>
    <x v="1"/>
    <x v="15"/>
    <n v="2"/>
    <n v="280"/>
    <n v="560"/>
    <x v="0"/>
    <n v="51"/>
    <s v="Other"/>
    <x v="1"/>
    <s v="Low Booking"/>
  </r>
  <r>
    <x v="1580"/>
    <d v="2026-05-30T00:00:00"/>
    <d v="2026-06-04T00:00:00"/>
    <d v="1899-12-30T15:30:00"/>
    <x v="1"/>
    <s v="May"/>
    <s v="M012"/>
    <x v="32"/>
    <s v="Action"/>
    <s v="Telugu"/>
    <n v="7.8"/>
    <s v="C123"/>
    <x v="12"/>
    <x v="1"/>
    <n v="4"/>
    <n v="220"/>
    <n v="880"/>
    <x v="2"/>
    <n v="54"/>
    <s v="Other"/>
    <x v="1"/>
    <s v="Medium Booking"/>
  </r>
  <r>
    <x v="1581"/>
    <d v="2026-06-01T00:00:00"/>
    <d v="2026-06-01T00:00:00"/>
    <d v="1899-12-30T22:30:00"/>
    <x v="0"/>
    <s v="Jun"/>
    <s v="M005"/>
    <x v="7"/>
    <s v="Drama"/>
    <s v="Tamil"/>
    <n v="7.3"/>
    <s v="C022"/>
    <x v="10"/>
    <x v="5"/>
    <n v="4"/>
    <n v="280"/>
    <n v="1120"/>
    <x v="2"/>
    <n v="60"/>
    <s v="Female"/>
    <x v="1"/>
    <s v="Medium Booking"/>
  </r>
  <r>
    <x v="1582"/>
    <d v="2026-06-13T00:00:00"/>
    <d v="2026-06-20T00:00:00"/>
    <d v="1899-12-30T15:30:00"/>
    <x v="1"/>
    <s v="Jun"/>
    <s v="M035"/>
    <x v="24"/>
    <s v="Comedy"/>
    <s v="Malayalam"/>
    <n v="7.8"/>
    <s v="C103"/>
    <x v="7"/>
    <x v="6"/>
    <n v="5"/>
    <n v="180"/>
    <n v="900"/>
    <x v="1"/>
    <n v="34"/>
    <s v="Male"/>
    <x v="2"/>
    <s v="High Booking"/>
  </r>
  <r>
    <x v="1583"/>
    <d v="2026-05-08T00:00:00"/>
    <d v="2026-05-10T00:00:00"/>
    <d v="1899-12-30T12:45:00"/>
    <x v="0"/>
    <s v="May"/>
    <s v="M017"/>
    <x v="26"/>
    <s v="Action"/>
    <s v="Telugu"/>
    <n v="8.1999999999999993"/>
    <s v="C092"/>
    <x v="3"/>
    <x v="3"/>
    <n v="1"/>
    <n v="340"/>
    <n v="340"/>
    <x v="0"/>
    <n v="19"/>
    <s v="Female"/>
    <x v="0"/>
    <s v="Low Booking"/>
  </r>
  <r>
    <x v="1584"/>
    <d v="2026-05-18T00:00:00"/>
    <d v="2026-05-19T00:00:00"/>
    <d v="1899-12-30T15:30:00"/>
    <x v="0"/>
    <s v="May"/>
    <s v="M029"/>
    <x v="1"/>
    <s v="Adventure"/>
    <s v="Kannada"/>
    <n v="8.6999999999999993"/>
    <s v="C131"/>
    <x v="5"/>
    <x v="4"/>
    <n v="3"/>
    <n v="160"/>
    <n v="480"/>
    <x v="0"/>
    <n v="23"/>
    <s v="Male"/>
    <x v="0"/>
    <s v="Medium Booking"/>
  </r>
  <r>
    <x v="1585"/>
    <d v="2026-06-08T00:00:00"/>
    <d v="2026-06-10T00:00:00"/>
    <d v="1899-12-30T18:30:00"/>
    <x v="0"/>
    <s v="Jun"/>
    <s v="M032"/>
    <x v="14"/>
    <s v="Romance"/>
    <s v="Malayalam"/>
    <n v="8.3000000000000007"/>
    <s v="C102"/>
    <x v="10"/>
    <x v="6"/>
    <n v="3"/>
    <n v="300"/>
    <n v="900"/>
    <x v="2"/>
    <n v="45"/>
    <s v="Female"/>
    <x v="1"/>
    <s v="Medium Booking"/>
  </r>
  <r>
    <x v="1586"/>
    <d v="2026-06-10T00:00:00"/>
    <d v="2026-06-15T00:00:00"/>
    <d v="1899-12-30T15:30:00"/>
    <x v="0"/>
    <s v="Jun"/>
    <s v="M028"/>
    <x v="39"/>
    <s v="Action"/>
    <s v="Kannada"/>
    <n v="8.1999999999999993"/>
    <s v="C122"/>
    <x v="1"/>
    <x v="1"/>
    <n v="4"/>
    <n v="180"/>
    <n v="720"/>
    <x v="2"/>
    <n v="60"/>
    <s v="Other"/>
    <x v="1"/>
    <s v="Medium Booking"/>
  </r>
  <r>
    <x v="1587"/>
    <d v="2026-01-06T00:00:00"/>
    <d v="2026-01-07T00:00:00"/>
    <d v="1899-12-30T21:15:00"/>
    <x v="0"/>
    <s v="Jan"/>
    <s v="M004"/>
    <x v="9"/>
    <s v="Drama"/>
    <s v="Tamil"/>
    <n v="7.6"/>
    <s v="C061"/>
    <x v="20"/>
    <x v="11"/>
    <n v="1"/>
    <n v="440"/>
    <n v="440"/>
    <x v="1"/>
    <n v="26"/>
    <s v="Male"/>
    <x v="0"/>
    <s v="Low Booking"/>
  </r>
  <r>
    <x v="1588"/>
    <d v="2026-03-31T00:00:00"/>
    <d v="2026-04-01T00:00:00"/>
    <d v="1899-12-30T09:30:00"/>
    <x v="0"/>
    <s v="Mar"/>
    <s v="M007"/>
    <x v="16"/>
    <s v="Comedy"/>
    <s v="Tamil"/>
    <n v="8"/>
    <s v="C101"/>
    <x v="6"/>
    <x v="6"/>
    <n v="3"/>
    <n v="180"/>
    <n v="540"/>
    <x v="3"/>
    <n v="52"/>
    <s v="Male"/>
    <x v="1"/>
    <s v="Medium Booking"/>
  </r>
  <r>
    <x v="1589"/>
    <d v="2026-03-25T00:00:00"/>
    <d v="2026-03-25T00:00:00"/>
    <d v="1899-12-30T22:30:00"/>
    <x v="0"/>
    <s v="Mar"/>
    <s v="M034"/>
    <x v="6"/>
    <s v="Adventure"/>
    <s v="Malayalam"/>
    <n v="8.3000000000000007"/>
    <s v="C072"/>
    <x v="18"/>
    <x v="7"/>
    <n v="4"/>
    <n v="200"/>
    <n v="800"/>
    <x v="0"/>
    <n v="39"/>
    <s v="Female"/>
    <x v="2"/>
    <s v="Medium Booking"/>
  </r>
  <r>
    <x v="1590"/>
    <d v="2026-04-08T00:00:00"/>
    <d v="2026-04-14T00:00:00"/>
    <d v="1899-12-30T21:15:00"/>
    <x v="0"/>
    <s v="Apr"/>
    <s v="M004"/>
    <x v="9"/>
    <s v="Drama"/>
    <s v="Tamil"/>
    <n v="7.6"/>
    <s v="C102"/>
    <x v="10"/>
    <x v="6"/>
    <n v="2"/>
    <n v="220"/>
    <n v="440"/>
    <x v="2"/>
    <n v="43"/>
    <s v="Female"/>
    <x v="2"/>
    <s v="Low Booking"/>
  </r>
  <r>
    <x v="1591"/>
    <d v="2026-06-08T00:00:00"/>
    <d v="2026-06-08T00:00:00"/>
    <d v="1899-12-30T09:30:00"/>
    <x v="0"/>
    <s v="Jun"/>
    <s v="M026"/>
    <x v="3"/>
    <s v="Thriller"/>
    <s v="Hindi"/>
    <n v="8.1999999999999993"/>
    <s v="C142"/>
    <x v="13"/>
    <x v="9"/>
    <n v="3"/>
    <n v="220"/>
    <n v="660"/>
    <x v="1"/>
    <n v="45"/>
    <s v="Female"/>
    <x v="1"/>
    <s v="Medium Booking"/>
  </r>
  <r>
    <x v="1592"/>
    <d v="2026-01-23T00:00:00"/>
    <d v="2026-01-28T00:00:00"/>
    <d v="1899-12-30T09:30:00"/>
    <x v="0"/>
    <s v="Jan"/>
    <s v="M034"/>
    <x v="6"/>
    <s v="Adventure"/>
    <s v="Malayalam"/>
    <n v="8.3000000000000007"/>
    <s v="C091"/>
    <x v="17"/>
    <x v="3"/>
    <n v="3"/>
    <n v="200"/>
    <n v="600"/>
    <x v="1"/>
    <n v="25"/>
    <s v="Male"/>
    <x v="0"/>
    <s v="Medium Booking"/>
  </r>
  <r>
    <x v="1593"/>
    <d v="2026-06-23T00:00:00"/>
    <d v="2026-06-23T00:00:00"/>
    <d v="1899-12-30T21:15:00"/>
    <x v="0"/>
    <s v="Jun"/>
    <s v="M024"/>
    <x v="13"/>
    <s v="Comedy"/>
    <s v="Hindi"/>
    <n v="5.9"/>
    <s v="C113"/>
    <x v="23"/>
    <x v="2"/>
    <n v="3"/>
    <n v="240"/>
    <n v="720"/>
    <x v="4"/>
    <n v="28"/>
    <s v="Other"/>
    <x v="0"/>
    <s v="Medium Booking"/>
  </r>
  <r>
    <x v="1594"/>
    <d v="2026-04-15T00:00:00"/>
    <d v="2026-04-15T00:00:00"/>
    <d v="1899-12-30T09:30:00"/>
    <x v="0"/>
    <s v="Apr"/>
    <s v="M009"/>
    <x v="33"/>
    <s v="Biography"/>
    <s v="Tamil"/>
    <n v="8.3000000000000007"/>
    <s v="C061"/>
    <x v="20"/>
    <x v="11"/>
    <n v="2"/>
    <n v="260"/>
    <n v="520"/>
    <x v="4"/>
    <n v="34"/>
    <s v="Male"/>
    <x v="2"/>
    <s v="Low Booking"/>
  </r>
  <r>
    <x v="1595"/>
    <d v="2026-01-27T00:00:00"/>
    <d v="2026-02-03T00:00:00"/>
    <d v="1899-12-30T18:30:00"/>
    <x v="0"/>
    <s v="Jan"/>
    <s v="M038"/>
    <x v="0"/>
    <s v="Comedy"/>
    <s v="English"/>
    <n v="6.8"/>
    <s v="C073"/>
    <x v="15"/>
    <x v="7"/>
    <n v="2"/>
    <n v="240"/>
    <n v="480"/>
    <x v="3"/>
    <n v="37"/>
    <s v="Female"/>
    <x v="2"/>
    <s v="Low Booking"/>
  </r>
  <r>
    <x v="1596"/>
    <d v="2026-01-10T00:00:00"/>
    <d v="2026-01-13T00:00:00"/>
    <d v="1899-12-30T18:30:00"/>
    <x v="1"/>
    <s v="Jan"/>
    <s v="M024"/>
    <x v="13"/>
    <s v="Comedy"/>
    <s v="Hindi"/>
    <n v="5.9"/>
    <s v="C122"/>
    <x v="1"/>
    <x v="1"/>
    <n v="2"/>
    <n v="180"/>
    <n v="360"/>
    <x v="2"/>
    <n v="27"/>
    <s v="Female"/>
    <x v="0"/>
    <s v="Low Booking"/>
  </r>
  <r>
    <x v="1597"/>
    <d v="2026-05-11T00:00:00"/>
    <d v="2026-05-12T00:00:00"/>
    <d v="1899-12-30T15:30:00"/>
    <x v="0"/>
    <s v="May"/>
    <s v="M007"/>
    <x v="16"/>
    <s v="Comedy"/>
    <s v="Tamil"/>
    <n v="8"/>
    <s v="C062"/>
    <x v="13"/>
    <x v="11"/>
    <n v="3"/>
    <n v="240"/>
    <n v="720"/>
    <x v="3"/>
    <n v="55"/>
    <s v="Other"/>
    <x v="1"/>
    <s v="Medium Booking"/>
  </r>
  <r>
    <x v="1598"/>
    <d v="2026-05-28T00:00:00"/>
    <d v="2026-05-28T00:00:00"/>
    <d v="1899-12-30T22:30:00"/>
    <x v="0"/>
    <s v="May"/>
    <s v="M011"/>
    <x v="8"/>
    <s v="Action"/>
    <s v="Telugu"/>
    <n v="6.1"/>
    <s v="C092"/>
    <x v="3"/>
    <x v="3"/>
    <n v="4"/>
    <n v="160"/>
    <n v="640"/>
    <x v="3"/>
    <n v="56"/>
    <s v="Other"/>
    <x v="1"/>
    <s v="Medium Booking"/>
  </r>
  <r>
    <x v="1599"/>
    <d v="2026-02-14T00:00:00"/>
    <d v="2026-02-18T00:00:00"/>
    <d v="1899-12-30T09:30:00"/>
    <x v="1"/>
    <s v="Feb"/>
    <s v="M037"/>
    <x v="11"/>
    <s v="Biography"/>
    <s v="English"/>
    <n v="8.5"/>
    <s v="C113"/>
    <x v="23"/>
    <x v="2"/>
    <n v="4"/>
    <n v="320"/>
    <n v="1280"/>
    <x v="2"/>
    <n v="40"/>
    <s v="Female"/>
    <x v="2"/>
    <s v="Medium Booking"/>
  </r>
  <r>
    <x v="1600"/>
    <d v="2026-02-04T00:00:00"/>
    <d v="2026-02-11T00:00:00"/>
    <d v="1899-12-30T09:30:00"/>
    <x v="0"/>
    <s v="Feb"/>
    <s v="M004"/>
    <x v="9"/>
    <s v="Drama"/>
    <s v="Tamil"/>
    <n v="7.6"/>
    <s v="C063"/>
    <x v="16"/>
    <x v="11"/>
    <n v="1"/>
    <n v="240"/>
    <n v="240"/>
    <x v="4"/>
    <n v="53"/>
    <s v="Female"/>
    <x v="1"/>
    <s v="Low Booking"/>
  </r>
  <r>
    <x v="1601"/>
    <d v="2026-02-21T00:00:00"/>
    <d v="2026-02-25T00:00:00"/>
    <d v="1899-12-30T21:15:00"/>
    <x v="1"/>
    <s v="Feb"/>
    <s v="M038"/>
    <x v="0"/>
    <s v="Comedy"/>
    <s v="English"/>
    <n v="6.8"/>
    <s v="C132"/>
    <x v="11"/>
    <x v="4"/>
    <n v="4"/>
    <n v="360"/>
    <n v="1440"/>
    <x v="4"/>
    <n v="31"/>
    <s v="Other"/>
    <x v="2"/>
    <s v="Medium Booking"/>
  </r>
  <r>
    <x v="1602"/>
    <d v="2026-05-12T00:00:00"/>
    <d v="2026-05-15T00:00:00"/>
    <d v="1899-12-30T09:30:00"/>
    <x v="0"/>
    <s v="May"/>
    <s v="M027"/>
    <x v="5"/>
    <s v="Action"/>
    <s v="Kannada"/>
    <n v="8.3000000000000007"/>
    <s v="C052"/>
    <x v="11"/>
    <x v="8"/>
    <n v="2"/>
    <n v="280"/>
    <n v="560"/>
    <x v="3"/>
    <n v="34"/>
    <s v="Other"/>
    <x v="2"/>
    <s v="Low Booking"/>
  </r>
  <r>
    <x v="1603"/>
    <d v="2026-06-09T00:00:00"/>
    <d v="2026-06-10T00:00:00"/>
    <d v="1899-12-30T12:45:00"/>
    <x v="0"/>
    <s v="Jun"/>
    <s v="M038"/>
    <x v="0"/>
    <s v="Comedy"/>
    <s v="English"/>
    <n v="6.8"/>
    <s v="C082"/>
    <x v="0"/>
    <x v="14"/>
    <n v="3"/>
    <n v="280"/>
    <n v="840"/>
    <x v="2"/>
    <n v="19"/>
    <s v="Female"/>
    <x v="0"/>
    <s v="Medium Booking"/>
  </r>
  <r>
    <x v="1604"/>
    <d v="2026-03-31T00:00:00"/>
    <d v="2026-04-04T00:00:00"/>
    <d v="1899-12-30T09:30:00"/>
    <x v="0"/>
    <s v="Mar"/>
    <s v="M030"/>
    <x v="29"/>
    <s v="Comedy"/>
    <s v="Kannada"/>
    <n v="8"/>
    <s v="C013"/>
    <x v="19"/>
    <x v="12"/>
    <n v="1"/>
    <n v="240"/>
    <n v="240"/>
    <x v="1"/>
    <n v="32"/>
    <s v="Female"/>
    <x v="2"/>
    <s v="Low Booking"/>
  </r>
  <r>
    <x v="1605"/>
    <d v="2026-02-04T00:00:00"/>
    <d v="2026-02-04T00:00:00"/>
    <d v="1899-12-30T22:30:00"/>
    <x v="0"/>
    <s v="Feb"/>
    <s v="M007"/>
    <x v="16"/>
    <s v="Comedy"/>
    <s v="Tamil"/>
    <n v="8"/>
    <s v="C063"/>
    <x v="16"/>
    <x v="11"/>
    <n v="1"/>
    <n v="240"/>
    <n v="240"/>
    <x v="3"/>
    <n v="55"/>
    <s v="Other"/>
    <x v="1"/>
    <s v="Low Booking"/>
  </r>
  <r>
    <x v="1606"/>
    <d v="2026-02-10T00:00:00"/>
    <d v="2026-02-14T00:00:00"/>
    <d v="1899-12-30T15:30:00"/>
    <x v="0"/>
    <s v="Feb"/>
    <s v="M010"/>
    <x v="17"/>
    <s v="Action"/>
    <s v="Tamil"/>
    <n v="7"/>
    <s v="C061"/>
    <x v="20"/>
    <x v="11"/>
    <n v="3"/>
    <n v="440"/>
    <n v="1320"/>
    <x v="2"/>
    <n v="57"/>
    <s v="Male"/>
    <x v="1"/>
    <s v="Medium Booking"/>
  </r>
  <r>
    <x v="1607"/>
    <d v="2026-05-20T00:00:00"/>
    <d v="2026-05-27T00:00:00"/>
    <d v="1899-12-30T18:30:00"/>
    <x v="0"/>
    <s v="May"/>
    <s v="M001"/>
    <x v="4"/>
    <s v="Action"/>
    <s v="Tamil"/>
    <n v="8"/>
    <s v="C162"/>
    <x v="0"/>
    <x v="0"/>
    <n v="3"/>
    <n v="340"/>
    <n v="1020"/>
    <x v="2"/>
    <n v="54"/>
    <s v="Male"/>
    <x v="1"/>
    <s v="Medium Booking"/>
  </r>
  <r>
    <x v="1608"/>
    <d v="2026-01-21T00:00:00"/>
    <d v="2026-01-28T00:00:00"/>
    <d v="1899-12-30T22:30:00"/>
    <x v="0"/>
    <s v="Jan"/>
    <s v="M033"/>
    <x v="10"/>
    <s v="Action"/>
    <s v="Malayalam"/>
    <n v="7.5"/>
    <s v="C041"/>
    <x v="21"/>
    <x v="15"/>
    <n v="2"/>
    <n v="160"/>
    <n v="320"/>
    <x v="2"/>
    <n v="59"/>
    <s v="Female"/>
    <x v="1"/>
    <s v="Low Booking"/>
  </r>
  <r>
    <x v="1609"/>
    <d v="2026-01-28T00:00:00"/>
    <d v="2026-01-28T00:00:00"/>
    <d v="1899-12-30T18:30:00"/>
    <x v="0"/>
    <s v="Jan"/>
    <s v="M001"/>
    <x v="4"/>
    <s v="Action"/>
    <s v="Tamil"/>
    <n v="8"/>
    <s v="C072"/>
    <x v="18"/>
    <x v="7"/>
    <n v="3"/>
    <n v="280"/>
    <n v="840"/>
    <x v="2"/>
    <n v="21"/>
    <s v="Other"/>
    <x v="0"/>
    <s v="Medium Booking"/>
  </r>
  <r>
    <x v="1610"/>
    <d v="2026-04-25T00:00:00"/>
    <d v="2026-04-27T00:00:00"/>
    <d v="1899-12-30T18:30:00"/>
    <x v="1"/>
    <s v="Apr"/>
    <s v="M002"/>
    <x v="12"/>
    <s v="Action"/>
    <s v="Tamil"/>
    <n v="7.1"/>
    <s v="C041"/>
    <x v="21"/>
    <x v="15"/>
    <n v="1"/>
    <n v="160"/>
    <n v="160"/>
    <x v="3"/>
    <n v="43"/>
    <s v="Other"/>
    <x v="2"/>
    <s v="Low Booking"/>
  </r>
  <r>
    <x v="1611"/>
    <d v="2026-02-20T00:00:00"/>
    <d v="2026-02-26T00:00:00"/>
    <d v="1899-12-30T09:30:00"/>
    <x v="0"/>
    <s v="Feb"/>
    <s v="M038"/>
    <x v="0"/>
    <s v="Comedy"/>
    <s v="English"/>
    <n v="6.8"/>
    <s v="C132"/>
    <x v="11"/>
    <x v="4"/>
    <n v="1"/>
    <n v="180"/>
    <n v="180"/>
    <x v="4"/>
    <n v="19"/>
    <s v="Male"/>
    <x v="0"/>
    <s v="Low Booking"/>
  </r>
  <r>
    <x v="1612"/>
    <d v="2026-03-27T00:00:00"/>
    <d v="2026-03-27T00:00:00"/>
    <d v="1899-12-30T22:30:00"/>
    <x v="0"/>
    <s v="Mar"/>
    <s v="M001"/>
    <x v="4"/>
    <s v="Action"/>
    <s v="Tamil"/>
    <n v="8"/>
    <s v="C103"/>
    <x v="7"/>
    <x v="6"/>
    <n v="3"/>
    <n v="180"/>
    <n v="540"/>
    <x v="2"/>
    <n v="20"/>
    <s v="Male"/>
    <x v="0"/>
    <s v="Medium Booking"/>
  </r>
  <r>
    <x v="1613"/>
    <d v="2026-01-28T00:00:00"/>
    <d v="2026-01-31T00:00:00"/>
    <d v="1899-12-30T18:30:00"/>
    <x v="0"/>
    <s v="Jan"/>
    <s v="M018"/>
    <x v="35"/>
    <s v="Romance"/>
    <s v="Telugu"/>
    <n v="8.5"/>
    <s v="C091"/>
    <x v="17"/>
    <x v="3"/>
    <n v="1"/>
    <n v="380"/>
    <n v="380"/>
    <x v="2"/>
    <n v="59"/>
    <s v="Male"/>
    <x v="1"/>
    <s v="Low Booking"/>
  </r>
  <r>
    <x v="1614"/>
    <d v="2026-01-07T00:00:00"/>
    <d v="2026-01-11T00:00:00"/>
    <d v="1899-12-30T21:15:00"/>
    <x v="0"/>
    <s v="Jan"/>
    <s v="M008"/>
    <x v="36"/>
    <s v="Romance"/>
    <s v="Tamil"/>
    <n v="7.4"/>
    <s v="C161"/>
    <x v="4"/>
    <x v="0"/>
    <n v="4"/>
    <n v="280"/>
    <n v="1120"/>
    <x v="0"/>
    <n v="25"/>
    <s v="Male"/>
    <x v="0"/>
    <s v="Medium Booking"/>
  </r>
  <r>
    <x v="1615"/>
    <d v="2026-01-02T00:00:00"/>
    <d v="2026-01-09T00:00:00"/>
    <d v="1899-12-30T15:30:00"/>
    <x v="0"/>
    <s v="Jan"/>
    <s v="M007"/>
    <x v="16"/>
    <s v="Comedy"/>
    <s v="Tamil"/>
    <n v="8"/>
    <s v="C061"/>
    <x v="20"/>
    <x v="11"/>
    <n v="1"/>
    <n v="340"/>
    <n v="340"/>
    <x v="2"/>
    <n v="37"/>
    <s v="Female"/>
    <x v="2"/>
    <s v="Low Booking"/>
  </r>
  <r>
    <x v="1616"/>
    <d v="2026-01-24T00:00:00"/>
    <d v="2026-01-30T00:00:00"/>
    <d v="1899-12-30T22:30:00"/>
    <x v="1"/>
    <s v="Jan"/>
    <s v="M001"/>
    <x v="4"/>
    <s v="Action"/>
    <s v="Tamil"/>
    <n v="8"/>
    <s v="C081"/>
    <x v="4"/>
    <x v="14"/>
    <n v="2"/>
    <n v="200"/>
    <n v="400"/>
    <x v="0"/>
    <n v="27"/>
    <s v="Female"/>
    <x v="0"/>
    <s v="Low Booking"/>
  </r>
  <r>
    <x v="1617"/>
    <d v="2026-04-25T00:00:00"/>
    <d v="2026-05-02T00:00:00"/>
    <d v="1899-12-30T15:30:00"/>
    <x v="1"/>
    <s v="Apr"/>
    <s v="M035"/>
    <x v="24"/>
    <s v="Comedy"/>
    <s v="Malayalam"/>
    <n v="7.8"/>
    <s v="C091"/>
    <x v="17"/>
    <x v="3"/>
    <n v="1"/>
    <n v="380"/>
    <n v="380"/>
    <x v="3"/>
    <n v="58"/>
    <s v="Male"/>
    <x v="1"/>
    <s v="Low Booking"/>
  </r>
  <r>
    <x v="1618"/>
    <d v="2026-05-01T00:00:00"/>
    <d v="2026-05-07T00:00:00"/>
    <d v="1899-12-30T15:30:00"/>
    <x v="0"/>
    <s v="May"/>
    <s v="M002"/>
    <x v="12"/>
    <s v="Action"/>
    <s v="Tamil"/>
    <n v="7.1"/>
    <s v="C103"/>
    <x v="7"/>
    <x v="6"/>
    <n v="4"/>
    <n v="360"/>
    <n v="1440"/>
    <x v="1"/>
    <n v="26"/>
    <s v="Other"/>
    <x v="0"/>
    <s v="Medium Booking"/>
  </r>
  <r>
    <x v="1619"/>
    <d v="2026-01-29T00:00:00"/>
    <d v="2026-02-04T00:00:00"/>
    <d v="1899-12-30T21:15:00"/>
    <x v="0"/>
    <s v="Jan"/>
    <s v="M001"/>
    <x v="4"/>
    <s v="Action"/>
    <s v="Tamil"/>
    <n v="8"/>
    <s v="C031"/>
    <x v="8"/>
    <x v="13"/>
    <n v="3"/>
    <n v="240"/>
    <n v="720"/>
    <x v="2"/>
    <n v="52"/>
    <s v="Female"/>
    <x v="1"/>
    <s v="Medium Booking"/>
  </r>
  <r>
    <x v="1620"/>
    <d v="2026-06-29T00:00:00"/>
    <d v="2026-07-03T00:00:00"/>
    <d v="1899-12-30T22:30:00"/>
    <x v="0"/>
    <s v="Jun"/>
    <s v="M027"/>
    <x v="5"/>
    <s v="Action"/>
    <s v="Kannada"/>
    <n v="8.3000000000000007"/>
    <s v="C122"/>
    <x v="1"/>
    <x v="1"/>
    <n v="2"/>
    <n v="260"/>
    <n v="520"/>
    <x v="2"/>
    <n v="50"/>
    <s v="Male"/>
    <x v="1"/>
    <s v="Low Booking"/>
  </r>
  <r>
    <x v="1621"/>
    <d v="2026-04-08T00:00:00"/>
    <d v="2026-04-08T00:00:00"/>
    <d v="1899-12-30T18:30:00"/>
    <x v="0"/>
    <s v="Apr"/>
    <s v="M036"/>
    <x v="37"/>
    <s v="Action"/>
    <s v="English"/>
    <n v="8.4"/>
    <s v="C113"/>
    <x v="23"/>
    <x v="2"/>
    <n v="2"/>
    <n v="420"/>
    <n v="840"/>
    <x v="0"/>
    <n v="32"/>
    <s v="Male"/>
    <x v="2"/>
    <s v="Low Booking"/>
  </r>
  <r>
    <x v="1622"/>
    <d v="2026-05-27T00:00:00"/>
    <d v="2026-05-27T00:00:00"/>
    <d v="1899-12-30T21:15:00"/>
    <x v="0"/>
    <s v="May"/>
    <s v="M015"/>
    <x v="30"/>
    <s v="Sci-Fi"/>
    <s v="Telugu"/>
    <n v="7"/>
    <s v="C141"/>
    <x v="20"/>
    <x v="9"/>
    <n v="2"/>
    <n v="420"/>
    <n v="840"/>
    <x v="2"/>
    <n v="43"/>
    <s v="Female"/>
    <x v="2"/>
    <s v="Low Booking"/>
  </r>
  <r>
    <x v="1623"/>
    <d v="2026-02-20T00:00:00"/>
    <d v="2026-02-25T00:00:00"/>
    <d v="1899-12-30T21:15:00"/>
    <x v="0"/>
    <s v="Feb"/>
    <s v="M039"/>
    <x v="15"/>
    <s v="Sci-Fi"/>
    <s v="English"/>
    <n v="8.5"/>
    <s v="C063"/>
    <x v="16"/>
    <x v="11"/>
    <n v="2"/>
    <n v="420"/>
    <n v="840"/>
    <x v="3"/>
    <n v="20"/>
    <s v="Male"/>
    <x v="0"/>
    <s v="Low Booking"/>
  </r>
  <r>
    <x v="1624"/>
    <d v="2026-03-23T00:00:00"/>
    <d v="2026-03-27T00:00:00"/>
    <d v="1899-12-30T22:30:00"/>
    <x v="0"/>
    <s v="Mar"/>
    <s v="M012"/>
    <x v="32"/>
    <s v="Action"/>
    <s v="Telugu"/>
    <n v="7.8"/>
    <s v="C041"/>
    <x v="21"/>
    <x v="15"/>
    <n v="2"/>
    <n v="160"/>
    <n v="320"/>
    <x v="3"/>
    <n v="49"/>
    <s v="Female"/>
    <x v="1"/>
    <s v="Low Booking"/>
  </r>
  <r>
    <x v="1625"/>
    <d v="2026-01-01T00:00:00"/>
    <d v="2026-01-04T00:00:00"/>
    <d v="1899-12-30T22:30:00"/>
    <x v="0"/>
    <s v="Jan"/>
    <s v="M029"/>
    <x v="1"/>
    <s v="Adventure"/>
    <s v="Kannada"/>
    <n v="8.6999999999999993"/>
    <s v="C011"/>
    <x v="17"/>
    <x v="12"/>
    <n v="1"/>
    <n v="240"/>
    <n v="240"/>
    <x v="4"/>
    <n v="36"/>
    <s v="Male"/>
    <x v="2"/>
    <s v="Low Booking"/>
  </r>
  <r>
    <x v="1626"/>
    <d v="2026-06-06T00:00:00"/>
    <d v="2026-06-06T00:00:00"/>
    <d v="1899-12-30T09:30:00"/>
    <x v="1"/>
    <s v="Jun"/>
    <s v="M001"/>
    <x v="4"/>
    <s v="Action"/>
    <s v="Tamil"/>
    <n v="8"/>
    <s v="C121"/>
    <x v="21"/>
    <x v="1"/>
    <n v="4"/>
    <n v="420"/>
    <n v="1680"/>
    <x v="3"/>
    <n v="34"/>
    <s v="Male"/>
    <x v="2"/>
    <s v="Medium Booking"/>
  </r>
  <r>
    <x v="1627"/>
    <d v="2026-04-09T00:00:00"/>
    <d v="2026-04-11T00:00:00"/>
    <d v="1899-12-30T21:15:00"/>
    <x v="0"/>
    <s v="Apr"/>
    <s v="M032"/>
    <x v="14"/>
    <s v="Romance"/>
    <s v="Malayalam"/>
    <n v="8.3000000000000007"/>
    <s v="C033"/>
    <x v="23"/>
    <x v="13"/>
    <n v="2"/>
    <n v="260"/>
    <n v="520"/>
    <x v="0"/>
    <n v="52"/>
    <s v="Male"/>
    <x v="1"/>
    <s v="Low Booking"/>
  </r>
  <r>
    <x v="1628"/>
    <d v="2026-01-03T00:00:00"/>
    <d v="2026-01-08T00:00:00"/>
    <d v="1899-12-30T09:30:00"/>
    <x v="1"/>
    <s v="Jan"/>
    <s v="M008"/>
    <x v="36"/>
    <s v="Romance"/>
    <s v="Tamil"/>
    <n v="7.4"/>
    <s v="C023"/>
    <x v="7"/>
    <x v="5"/>
    <n v="3"/>
    <n v="420"/>
    <n v="1260"/>
    <x v="0"/>
    <n v="20"/>
    <s v="Other"/>
    <x v="0"/>
    <s v="Medium Booking"/>
  </r>
  <r>
    <x v="1629"/>
    <d v="2026-06-25T00:00:00"/>
    <d v="2026-06-28T00:00:00"/>
    <d v="1899-12-30T21:15:00"/>
    <x v="0"/>
    <s v="Jun"/>
    <s v="M007"/>
    <x v="16"/>
    <s v="Comedy"/>
    <s v="Tamil"/>
    <n v="8"/>
    <s v="C032"/>
    <x v="2"/>
    <x v="13"/>
    <n v="4"/>
    <n v="160"/>
    <n v="640"/>
    <x v="1"/>
    <n v="24"/>
    <s v="Male"/>
    <x v="0"/>
    <s v="Medium Booking"/>
  </r>
  <r>
    <x v="1630"/>
    <d v="2026-06-27T00:00:00"/>
    <d v="2026-07-01T00:00:00"/>
    <d v="1899-12-30T22:30:00"/>
    <x v="1"/>
    <s v="Jun"/>
    <s v="M009"/>
    <x v="33"/>
    <s v="Biography"/>
    <s v="Tamil"/>
    <n v="8.3000000000000007"/>
    <s v="C041"/>
    <x v="21"/>
    <x v="15"/>
    <n v="6"/>
    <n v="340"/>
    <n v="2040"/>
    <x v="3"/>
    <n v="30"/>
    <s v="Male"/>
    <x v="2"/>
    <s v="High Booking"/>
  </r>
  <r>
    <x v="1631"/>
    <d v="2026-02-22T00:00:00"/>
    <d v="2026-02-27T00:00:00"/>
    <d v="1899-12-30T21:15:00"/>
    <x v="1"/>
    <s v="Feb"/>
    <s v="M029"/>
    <x v="1"/>
    <s v="Adventure"/>
    <s v="Kannada"/>
    <n v="8.6999999999999993"/>
    <s v="C063"/>
    <x v="16"/>
    <x v="11"/>
    <n v="2"/>
    <n v="320"/>
    <n v="640"/>
    <x v="1"/>
    <n v="54"/>
    <s v="Other"/>
    <x v="1"/>
    <s v="Low Booking"/>
  </r>
  <r>
    <x v="1632"/>
    <d v="2026-04-14T00:00:00"/>
    <d v="2026-04-20T00:00:00"/>
    <d v="1899-12-30T22:30:00"/>
    <x v="0"/>
    <s v="Apr"/>
    <s v="M013"/>
    <x v="23"/>
    <s v="Action"/>
    <s v="Telugu"/>
    <n v="6.5"/>
    <s v="C161"/>
    <x v="4"/>
    <x v="0"/>
    <n v="1"/>
    <n v="280"/>
    <n v="280"/>
    <x v="2"/>
    <n v="59"/>
    <s v="Other"/>
    <x v="1"/>
    <s v="Low Booking"/>
  </r>
  <r>
    <x v="1633"/>
    <d v="2026-06-26T00:00:00"/>
    <d v="2026-06-28T00:00:00"/>
    <d v="1899-12-30T12:45:00"/>
    <x v="0"/>
    <s v="Jun"/>
    <s v="M037"/>
    <x v="11"/>
    <s v="Biography"/>
    <s v="English"/>
    <n v="8.5"/>
    <s v="C143"/>
    <x v="16"/>
    <x v="9"/>
    <n v="3"/>
    <n v="240"/>
    <n v="720"/>
    <x v="2"/>
    <n v="18"/>
    <s v="Male"/>
    <x v="0"/>
    <s v="Medium Booking"/>
  </r>
  <r>
    <x v="1634"/>
    <d v="2026-05-09T00:00:00"/>
    <d v="2026-05-10T00:00:00"/>
    <d v="1899-12-30T22:30:00"/>
    <x v="1"/>
    <s v="May"/>
    <s v="M015"/>
    <x v="30"/>
    <s v="Sci-Fi"/>
    <s v="Telugu"/>
    <n v="7"/>
    <s v="C153"/>
    <x v="15"/>
    <x v="10"/>
    <n v="5"/>
    <n v="240"/>
    <n v="1200"/>
    <x v="4"/>
    <n v="40"/>
    <s v="Female"/>
    <x v="2"/>
    <s v="High Booking"/>
  </r>
  <r>
    <x v="1635"/>
    <d v="2026-02-26T00:00:00"/>
    <d v="2026-03-03T00:00:00"/>
    <d v="1899-12-30T12:45:00"/>
    <x v="0"/>
    <s v="Feb"/>
    <s v="M040"/>
    <x v="27"/>
    <s v="Animation"/>
    <s v="English"/>
    <n v="7.6"/>
    <s v="C012"/>
    <x v="3"/>
    <x v="12"/>
    <n v="2"/>
    <n v="160"/>
    <n v="320"/>
    <x v="1"/>
    <n v="53"/>
    <s v="Male"/>
    <x v="1"/>
    <s v="Low Booking"/>
  </r>
  <r>
    <x v="1636"/>
    <d v="2026-06-25T00:00:00"/>
    <d v="2026-07-01T00:00:00"/>
    <d v="1899-12-30T15:30:00"/>
    <x v="0"/>
    <s v="Jun"/>
    <s v="M037"/>
    <x v="11"/>
    <s v="Biography"/>
    <s v="English"/>
    <n v="8.5"/>
    <s v="C142"/>
    <x v="13"/>
    <x v="9"/>
    <n v="4"/>
    <n v="220"/>
    <n v="880"/>
    <x v="3"/>
    <n v="19"/>
    <s v="Male"/>
    <x v="0"/>
    <s v="Medium Booking"/>
  </r>
  <r>
    <x v="1637"/>
    <d v="2026-04-29T00:00:00"/>
    <d v="2026-05-01T00:00:00"/>
    <d v="1899-12-30T21:15:00"/>
    <x v="0"/>
    <s v="Apr"/>
    <s v="M006"/>
    <x v="25"/>
    <s v="Drama"/>
    <s v="Tamil"/>
    <n v="7.3"/>
    <s v="C062"/>
    <x v="13"/>
    <x v="11"/>
    <n v="2"/>
    <n v="320"/>
    <n v="640"/>
    <x v="4"/>
    <n v="33"/>
    <s v="Male"/>
    <x v="2"/>
    <s v="Low Booking"/>
  </r>
  <r>
    <x v="1638"/>
    <d v="2026-01-23T00:00:00"/>
    <d v="2026-01-25T00:00:00"/>
    <d v="1899-12-30T09:30:00"/>
    <x v="0"/>
    <s v="Jan"/>
    <s v="M006"/>
    <x v="25"/>
    <s v="Drama"/>
    <s v="Tamil"/>
    <n v="7.3"/>
    <s v="C033"/>
    <x v="23"/>
    <x v="13"/>
    <n v="4"/>
    <n v="360"/>
    <n v="1440"/>
    <x v="3"/>
    <n v="40"/>
    <s v="Other"/>
    <x v="2"/>
    <s v="Medium Booking"/>
  </r>
  <r>
    <x v="1639"/>
    <d v="2026-05-17T00:00:00"/>
    <d v="2026-05-22T00:00:00"/>
    <d v="1899-12-30T15:30:00"/>
    <x v="1"/>
    <s v="May"/>
    <s v="M001"/>
    <x v="4"/>
    <s v="Action"/>
    <s v="Tamil"/>
    <n v="8"/>
    <s v="C163"/>
    <x v="14"/>
    <x v="0"/>
    <n v="3"/>
    <n v="260"/>
    <n v="780"/>
    <x v="3"/>
    <n v="34"/>
    <s v="Female"/>
    <x v="2"/>
    <s v="Medium Booking"/>
  </r>
  <r>
    <x v="1640"/>
    <d v="2026-02-06T00:00:00"/>
    <d v="2026-02-13T00:00:00"/>
    <d v="1899-12-30T15:30:00"/>
    <x v="0"/>
    <s v="Feb"/>
    <s v="M011"/>
    <x v="8"/>
    <s v="Action"/>
    <s v="Telugu"/>
    <n v="6.1"/>
    <s v="C053"/>
    <x v="22"/>
    <x v="8"/>
    <n v="2"/>
    <n v="260"/>
    <n v="520"/>
    <x v="3"/>
    <n v="23"/>
    <s v="Female"/>
    <x v="0"/>
    <s v="Low Booking"/>
  </r>
  <r>
    <x v="1641"/>
    <d v="2026-06-10T00:00:00"/>
    <d v="2026-06-13T00:00:00"/>
    <d v="1899-12-30T09:30:00"/>
    <x v="0"/>
    <s v="Jun"/>
    <s v="M039"/>
    <x v="15"/>
    <s v="Sci-Fi"/>
    <s v="English"/>
    <n v="8.5"/>
    <s v="C072"/>
    <x v="18"/>
    <x v="7"/>
    <n v="4"/>
    <n v="280"/>
    <n v="1120"/>
    <x v="4"/>
    <n v="44"/>
    <s v="Other"/>
    <x v="2"/>
    <s v="Medium Booking"/>
  </r>
  <r>
    <x v="1642"/>
    <d v="2026-02-11T00:00:00"/>
    <d v="2026-02-16T00:00:00"/>
    <d v="1899-12-30T09:30:00"/>
    <x v="0"/>
    <s v="Feb"/>
    <s v="M028"/>
    <x v="39"/>
    <s v="Action"/>
    <s v="Kannada"/>
    <n v="8.1999999999999993"/>
    <s v="C163"/>
    <x v="14"/>
    <x v="0"/>
    <n v="4"/>
    <n v="180"/>
    <n v="720"/>
    <x v="4"/>
    <n v="46"/>
    <s v="Female"/>
    <x v="1"/>
    <s v="Medium Booking"/>
  </r>
  <r>
    <x v="1643"/>
    <d v="2026-03-31T00:00:00"/>
    <d v="2026-04-06T00:00:00"/>
    <d v="1899-12-30T18:30:00"/>
    <x v="0"/>
    <s v="Mar"/>
    <s v="M038"/>
    <x v="0"/>
    <s v="Comedy"/>
    <s v="English"/>
    <n v="6.8"/>
    <s v="C033"/>
    <x v="23"/>
    <x v="13"/>
    <n v="6"/>
    <n v="180"/>
    <n v="1080"/>
    <x v="0"/>
    <n v="46"/>
    <s v="Female"/>
    <x v="1"/>
    <s v="High Booking"/>
  </r>
  <r>
    <x v="1644"/>
    <d v="2026-05-02T00:00:00"/>
    <d v="2026-05-09T00:00:00"/>
    <d v="1899-12-30T18:30:00"/>
    <x v="1"/>
    <s v="May"/>
    <s v="M032"/>
    <x v="14"/>
    <s v="Romance"/>
    <s v="Malayalam"/>
    <n v="8.3000000000000007"/>
    <s v="C151"/>
    <x v="9"/>
    <x v="10"/>
    <n v="3"/>
    <n v="280"/>
    <n v="840"/>
    <x v="0"/>
    <n v="20"/>
    <s v="Female"/>
    <x v="0"/>
    <s v="Medium Booking"/>
  </r>
  <r>
    <x v="1645"/>
    <d v="2026-03-19T00:00:00"/>
    <d v="2026-03-21T00:00:00"/>
    <d v="1899-12-30T22:30:00"/>
    <x v="0"/>
    <s v="Mar"/>
    <s v="M004"/>
    <x v="9"/>
    <s v="Drama"/>
    <s v="Tamil"/>
    <n v="7.6"/>
    <s v="C073"/>
    <x v="15"/>
    <x v="7"/>
    <n v="4"/>
    <n v="240"/>
    <n v="960"/>
    <x v="0"/>
    <n v="44"/>
    <s v="Male"/>
    <x v="2"/>
    <s v="Medium Booking"/>
  </r>
  <r>
    <x v="1646"/>
    <d v="2026-02-08T00:00:00"/>
    <d v="2026-02-09T00:00:00"/>
    <d v="1899-12-30T15:30:00"/>
    <x v="1"/>
    <s v="Feb"/>
    <s v="M009"/>
    <x v="33"/>
    <s v="Biography"/>
    <s v="Tamil"/>
    <n v="8.3000000000000007"/>
    <s v="C142"/>
    <x v="13"/>
    <x v="9"/>
    <n v="4"/>
    <n v="300"/>
    <n v="1200"/>
    <x v="0"/>
    <n v="28"/>
    <s v="Male"/>
    <x v="0"/>
    <s v="Medium Booking"/>
  </r>
  <r>
    <x v="1647"/>
    <d v="2026-04-13T00:00:00"/>
    <d v="2026-04-17T00:00:00"/>
    <d v="1899-12-30T12:45:00"/>
    <x v="0"/>
    <s v="Apr"/>
    <s v="M031"/>
    <x v="22"/>
    <s v="Drama"/>
    <s v="Malayalam"/>
    <n v="8.3000000000000007"/>
    <s v="C143"/>
    <x v="16"/>
    <x v="9"/>
    <n v="4"/>
    <n v="240"/>
    <n v="960"/>
    <x v="0"/>
    <n v="49"/>
    <s v="Male"/>
    <x v="1"/>
    <s v="Medium Booking"/>
  </r>
  <r>
    <x v="1648"/>
    <d v="2026-03-05T00:00:00"/>
    <d v="2026-03-05T00:00:00"/>
    <d v="1899-12-30T21:15:00"/>
    <x v="0"/>
    <s v="Mar"/>
    <s v="M033"/>
    <x v="10"/>
    <s v="Action"/>
    <s v="Malayalam"/>
    <n v="7.5"/>
    <s v="C101"/>
    <x v="6"/>
    <x v="6"/>
    <n v="2"/>
    <n v="180"/>
    <n v="360"/>
    <x v="2"/>
    <n v="36"/>
    <s v="Other"/>
    <x v="2"/>
    <s v="Low Booking"/>
  </r>
  <r>
    <x v="1649"/>
    <d v="2026-05-16T00:00:00"/>
    <d v="2026-05-20T00:00:00"/>
    <d v="1899-12-30T15:30:00"/>
    <x v="1"/>
    <s v="May"/>
    <s v="M020"/>
    <x v="18"/>
    <s v="Action"/>
    <s v="Hindi"/>
    <n v="7"/>
    <s v="C093"/>
    <x v="19"/>
    <x v="3"/>
    <n v="1"/>
    <n v="420"/>
    <n v="420"/>
    <x v="3"/>
    <n v="19"/>
    <s v="Male"/>
    <x v="0"/>
    <s v="Low Booking"/>
  </r>
  <r>
    <x v="1650"/>
    <d v="2026-01-24T00:00:00"/>
    <d v="2026-01-26T00:00:00"/>
    <d v="1899-12-30T12:45:00"/>
    <x v="1"/>
    <s v="Jan"/>
    <s v="M031"/>
    <x v="22"/>
    <s v="Drama"/>
    <s v="Malayalam"/>
    <n v="8.3000000000000007"/>
    <s v="C083"/>
    <x v="14"/>
    <x v="14"/>
    <n v="2"/>
    <n v="280"/>
    <n v="560"/>
    <x v="3"/>
    <n v="29"/>
    <s v="Other"/>
    <x v="0"/>
    <s v="Low Booking"/>
  </r>
  <r>
    <x v="1651"/>
    <d v="2026-01-14T00:00:00"/>
    <d v="2026-01-18T00:00:00"/>
    <d v="1899-12-30T22:30:00"/>
    <x v="0"/>
    <s v="Jan"/>
    <s v="M021"/>
    <x v="19"/>
    <s v="Action"/>
    <s v="Hindi"/>
    <n v="5.9"/>
    <s v="C121"/>
    <x v="21"/>
    <x v="1"/>
    <n v="1"/>
    <n v="320"/>
    <n v="320"/>
    <x v="0"/>
    <n v="24"/>
    <s v="Female"/>
    <x v="0"/>
    <s v="Low Booking"/>
  </r>
  <r>
    <x v="1652"/>
    <d v="2026-01-15T00:00:00"/>
    <d v="2026-01-18T00:00:00"/>
    <d v="1899-12-30T21:15:00"/>
    <x v="0"/>
    <s v="Jan"/>
    <s v="M005"/>
    <x v="7"/>
    <s v="Drama"/>
    <s v="Tamil"/>
    <n v="7.3"/>
    <s v="C153"/>
    <x v="15"/>
    <x v="10"/>
    <n v="1"/>
    <n v="240"/>
    <n v="240"/>
    <x v="3"/>
    <n v="57"/>
    <s v="Male"/>
    <x v="1"/>
    <s v="Low Booking"/>
  </r>
  <r>
    <x v="1653"/>
    <d v="2026-01-09T00:00:00"/>
    <d v="2026-01-09T00:00:00"/>
    <d v="1899-12-30T21:15:00"/>
    <x v="0"/>
    <s v="Jan"/>
    <s v="M006"/>
    <x v="25"/>
    <s v="Drama"/>
    <s v="Tamil"/>
    <n v="7.3"/>
    <s v="C111"/>
    <x v="8"/>
    <x v="2"/>
    <n v="2"/>
    <n v="180"/>
    <n v="360"/>
    <x v="0"/>
    <n v="24"/>
    <s v="Female"/>
    <x v="0"/>
    <s v="Low Booking"/>
  </r>
  <r>
    <x v="1654"/>
    <d v="2026-01-27T00:00:00"/>
    <d v="2026-02-02T00:00:00"/>
    <d v="1899-12-30T22:30:00"/>
    <x v="0"/>
    <s v="Jan"/>
    <s v="M035"/>
    <x v="24"/>
    <s v="Comedy"/>
    <s v="Malayalam"/>
    <n v="7.8"/>
    <s v="C041"/>
    <x v="21"/>
    <x v="15"/>
    <n v="4"/>
    <n v="160"/>
    <n v="640"/>
    <x v="1"/>
    <n v="21"/>
    <s v="Male"/>
    <x v="0"/>
    <s v="Medium Booking"/>
  </r>
  <r>
    <x v="1655"/>
    <d v="2026-06-12T00:00:00"/>
    <d v="2026-06-19T00:00:00"/>
    <d v="1899-12-30T15:30:00"/>
    <x v="0"/>
    <s v="Jun"/>
    <s v="M032"/>
    <x v="14"/>
    <s v="Romance"/>
    <s v="Malayalam"/>
    <n v="8.3000000000000007"/>
    <s v="C081"/>
    <x v="4"/>
    <x v="14"/>
    <n v="5"/>
    <n v="200"/>
    <n v="1000"/>
    <x v="1"/>
    <n v="46"/>
    <s v="Other"/>
    <x v="1"/>
    <s v="High Booking"/>
  </r>
  <r>
    <x v="1656"/>
    <d v="2026-06-30T00:00:00"/>
    <d v="2026-07-01T00:00:00"/>
    <d v="1899-12-30T18:30:00"/>
    <x v="0"/>
    <s v="Jun"/>
    <s v="M001"/>
    <x v="4"/>
    <s v="Action"/>
    <s v="Tamil"/>
    <n v="8"/>
    <s v="C042"/>
    <x v="1"/>
    <x v="15"/>
    <n v="3"/>
    <n v="460"/>
    <n v="1380"/>
    <x v="4"/>
    <n v="18"/>
    <s v="Other"/>
    <x v="0"/>
    <s v="Medium Booking"/>
  </r>
  <r>
    <x v="1657"/>
    <d v="2026-02-28T00:00:00"/>
    <d v="2026-03-07T00:00:00"/>
    <d v="1899-12-30T18:30:00"/>
    <x v="1"/>
    <s v="Feb"/>
    <s v="M003"/>
    <x v="2"/>
    <s v="Action"/>
    <s v="Tamil"/>
    <n v="8.3000000000000007"/>
    <s v="C093"/>
    <x v="19"/>
    <x v="3"/>
    <n v="3"/>
    <n v="240"/>
    <n v="720"/>
    <x v="2"/>
    <n v="57"/>
    <s v="Male"/>
    <x v="1"/>
    <s v="Medium Booking"/>
  </r>
  <r>
    <x v="1658"/>
    <d v="2026-03-06T00:00:00"/>
    <d v="2026-03-13T00:00:00"/>
    <d v="1899-12-30T18:30:00"/>
    <x v="0"/>
    <s v="Mar"/>
    <s v="M015"/>
    <x v="30"/>
    <s v="Sci-Fi"/>
    <s v="Telugu"/>
    <n v="7"/>
    <s v="C032"/>
    <x v="2"/>
    <x v="13"/>
    <n v="2"/>
    <n v="340"/>
    <n v="680"/>
    <x v="3"/>
    <n v="46"/>
    <s v="Male"/>
    <x v="1"/>
    <s v="Low Booking"/>
  </r>
  <r>
    <x v="1659"/>
    <d v="2026-03-15T00:00:00"/>
    <d v="2026-03-15T00:00:00"/>
    <d v="1899-12-30T09:30:00"/>
    <x v="1"/>
    <s v="Mar"/>
    <s v="M024"/>
    <x v="13"/>
    <s v="Comedy"/>
    <s v="Hindi"/>
    <n v="5.9"/>
    <s v="C161"/>
    <x v="4"/>
    <x v="0"/>
    <n v="2"/>
    <n v="460"/>
    <n v="920"/>
    <x v="2"/>
    <n v="50"/>
    <s v="Other"/>
    <x v="1"/>
    <s v="Low Booking"/>
  </r>
  <r>
    <x v="1660"/>
    <d v="2026-06-21T00:00:00"/>
    <d v="2026-06-25T00:00:00"/>
    <d v="1899-12-30T18:30:00"/>
    <x v="1"/>
    <s v="Jun"/>
    <s v="M005"/>
    <x v="7"/>
    <s v="Drama"/>
    <s v="Tamil"/>
    <n v="7.3"/>
    <s v="C033"/>
    <x v="23"/>
    <x v="13"/>
    <n v="5"/>
    <n v="180"/>
    <n v="900"/>
    <x v="4"/>
    <n v="25"/>
    <s v="Other"/>
    <x v="0"/>
    <s v="High Booking"/>
  </r>
  <r>
    <x v="1661"/>
    <d v="2026-05-22T00:00:00"/>
    <d v="2026-05-27T00:00:00"/>
    <d v="1899-12-30T09:30:00"/>
    <x v="0"/>
    <s v="May"/>
    <s v="M033"/>
    <x v="10"/>
    <s v="Action"/>
    <s v="Malayalam"/>
    <n v="7.5"/>
    <s v="C062"/>
    <x v="13"/>
    <x v="11"/>
    <n v="3"/>
    <n v="320"/>
    <n v="960"/>
    <x v="0"/>
    <n v="40"/>
    <s v="Other"/>
    <x v="2"/>
    <s v="Medium Booking"/>
  </r>
  <r>
    <x v="1662"/>
    <d v="2026-03-04T00:00:00"/>
    <d v="2026-03-09T00:00:00"/>
    <d v="1899-12-30T12:45:00"/>
    <x v="0"/>
    <s v="Mar"/>
    <s v="M025"/>
    <x v="38"/>
    <s v="Romance"/>
    <s v="Hindi"/>
    <n v="6.8"/>
    <s v="C041"/>
    <x v="21"/>
    <x v="15"/>
    <n v="2"/>
    <n v="160"/>
    <n v="320"/>
    <x v="3"/>
    <n v="37"/>
    <s v="Male"/>
    <x v="2"/>
    <s v="Low Booking"/>
  </r>
  <r>
    <x v="1663"/>
    <d v="2026-01-03T00:00:00"/>
    <d v="2026-01-06T00:00:00"/>
    <d v="1899-12-30T22:30:00"/>
    <x v="1"/>
    <s v="Jan"/>
    <s v="M005"/>
    <x v="7"/>
    <s v="Drama"/>
    <s v="Tamil"/>
    <n v="7.3"/>
    <s v="C013"/>
    <x v="19"/>
    <x v="12"/>
    <n v="4"/>
    <n v="420"/>
    <n v="1680"/>
    <x v="0"/>
    <n v="31"/>
    <s v="Other"/>
    <x v="2"/>
    <s v="Medium Booking"/>
  </r>
  <r>
    <x v="1664"/>
    <d v="2026-05-28T00:00:00"/>
    <d v="2026-05-30T00:00:00"/>
    <d v="1899-12-30T22:30:00"/>
    <x v="0"/>
    <s v="May"/>
    <s v="M008"/>
    <x v="36"/>
    <s v="Romance"/>
    <s v="Tamil"/>
    <n v="7.4"/>
    <s v="C071"/>
    <x v="9"/>
    <x v="7"/>
    <n v="1"/>
    <n v="360"/>
    <n v="360"/>
    <x v="0"/>
    <n v="24"/>
    <s v="Male"/>
    <x v="0"/>
    <s v="Low Booking"/>
  </r>
  <r>
    <x v="1665"/>
    <d v="2026-03-22T00:00:00"/>
    <d v="2026-03-25T00:00:00"/>
    <d v="1899-12-30T18:30:00"/>
    <x v="1"/>
    <s v="Mar"/>
    <s v="M002"/>
    <x v="12"/>
    <s v="Action"/>
    <s v="Tamil"/>
    <n v="7.1"/>
    <s v="C031"/>
    <x v="8"/>
    <x v="13"/>
    <n v="5"/>
    <n v="240"/>
    <n v="1200"/>
    <x v="4"/>
    <n v="53"/>
    <s v="Other"/>
    <x v="1"/>
    <s v="High Booking"/>
  </r>
  <r>
    <x v="1666"/>
    <d v="2026-03-01T00:00:00"/>
    <d v="2026-03-06T00:00:00"/>
    <d v="1899-12-30T18:30:00"/>
    <x v="1"/>
    <s v="Mar"/>
    <s v="M006"/>
    <x v="25"/>
    <s v="Drama"/>
    <s v="Tamil"/>
    <n v="7.3"/>
    <s v="C123"/>
    <x v="12"/>
    <x v="1"/>
    <n v="1"/>
    <n v="220"/>
    <n v="220"/>
    <x v="1"/>
    <n v="35"/>
    <s v="Male"/>
    <x v="2"/>
    <s v="Low Booking"/>
  </r>
  <r>
    <x v="1667"/>
    <d v="2026-05-10T00:00:00"/>
    <d v="2026-05-16T00:00:00"/>
    <d v="1899-12-30T12:45:00"/>
    <x v="1"/>
    <s v="May"/>
    <s v="M033"/>
    <x v="10"/>
    <s v="Action"/>
    <s v="Malayalam"/>
    <n v="7.5"/>
    <s v="C032"/>
    <x v="2"/>
    <x v="13"/>
    <n v="3"/>
    <n v="160"/>
    <n v="480"/>
    <x v="3"/>
    <n v="25"/>
    <s v="Female"/>
    <x v="0"/>
    <s v="Medium Booking"/>
  </r>
  <r>
    <x v="1668"/>
    <d v="2026-03-26T00:00:00"/>
    <d v="2026-03-27T00:00:00"/>
    <d v="1899-12-30T15:30:00"/>
    <x v="0"/>
    <s v="Mar"/>
    <s v="M004"/>
    <x v="9"/>
    <s v="Drama"/>
    <s v="Tamil"/>
    <n v="7.6"/>
    <s v="C132"/>
    <x v="11"/>
    <x v="4"/>
    <n v="4"/>
    <n v="180"/>
    <n v="720"/>
    <x v="4"/>
    <n v="41"/>
    <s v="Other"/>
    <x v="2"/>
    <s v="Medium Booking"/>
  </r>
  <r>
    <x v="1669"/>
    <d v="2026-06-21T00:00:00"/>
    <d v="2026-06-28T00:00:00"/>
    <d v="1899-12-30T15:30:00"/>
    <x v="1"/>
    <s v="Jun"/>
    <s v="M005"/>
    <x v="7"/>
    <s v="Drama"/>
    <s v="Tamil"/>
    <n v="7.3"/>
    <s v="C162"/>
    <x v="0"/>
    <x v="0"/>
    <n v="1"/>
    <n v="240"/>
    <n v="240"/>
    <x v="4"/>
    <n v="41"/>
    <s v="Female"/>
    <x v="2"/>
    <s v="Low Booking"/>
  </r>
  <r>
    <x v="1670"/>
    <d v="2026-01-10T00:00:00"/>
    <d v="2026-01-15T00:00:00"/>
    <d v="1899-12-30T15:30:00"/>
    <x v="1"/>
    <s v="Jan"/>
    <s v="M002"/>
    <x v="12"/>
    <s v="Action"/>
    <s v="Tamil"/>
    <n v="7.1"/>
    <s v="C031"/>
    <x v="8"/>
    <x v="13"/>
    <n v="3"/>
    <n v="240"/>
    <n v="720"/>
    <x v="1"/>
    <n v="25"/>
    <s v="Other"/>
    <x v="0"/>
    <s v="Medium Booking"/>
  </r>
  <r>
    <x v="1671"/>
    <d v="2026-05-17T00:00:00"/>
    <d v="2026-05-20T00:00:00"/>
    <d v="1899-12-30T21:15:00"/>
    <x v="1"/>
    <s v="May"/>
    <s v="M015"/>
    <x v="30"/>
    <s v="Sci-Fi"/>
    <s v="Telugu"/>
    <n v="7"/>
    <s v="C162"/>
    <x v="0"/>
    <x v="0"/>
    <n v="2"/>
    <n v="160"/>
    <n v="320"/>
    <x v="2"/>
    <n v="32"/>
    <s v="Female"/>
    <x v="2"/>
    <s v="Low Booking"/>
  </r>
  <r>
    <x v="1672"/>
    <d v="2026-01-19T00:00:00"/>
    <d v="2026-01-23T00:00:00"/>
    <d v="1899-12-30T15:30:00"/>
    <x v="0"/>
    <s v="Jan"/>
    <s v="M016"/>
    <x v="20"/>
    <s v="Drama"/>
    <s v="Telugu"/>
    <n v="7.7"/>
    <s v="C073"/>
    <x v="15"/>
    <x v="7"/>
    <n v="4"/>
    <n v="320"/>
    <n v="1280"/>
    <x v="4"/>
    <n v="29"/>
    <s v="Other"/>
    <x v="0"/>
    <s v="Medium Booking"/>
  </r>
  <r>
    <x v="1673"/>
    <d v="2026-02-07T00:00:00"/>
    <d v="2026-02-14T00:00:00"/>
    <d v="1899-12-30T09:30:00"/>
    <x v="1"/>
    <s v="Feb"/>
    <s v="M005"/>
    <x v="7"/>
    <s v="Drama"/>
    <s v="Tamil"/>
    <n v="7.3"/>
    <s v="C121"/>
    <x v="21"/>
    <x v="1"/>
    <n v="6"/>
    <n v="240"/>
    <n v="1440"/>
    <x v="4"/>
    <n v="26"/>
    <s v="Other"/>
    <x v="0"/>
    <s v="High Booking"/>
  </r>
  <r>
    <x v="1674"/>
    <d v="2026-02-06T00:00:00"/>
    <d v="2026-02-13T00:00:00"/>
    <d v="1899-12-30T18:30:00"/>
    <x v="0"/>
    <s v="Feb"/>
    <s v="M038"/>
    <x v="0"/>
    <s v="Comedy"/>
    <s v="English"/>
    <n v="6.8"/>
    <s v="C161"/>
    <x v="4"/>
    <x v="0"/>
    <n v="5"/>
    <n v="280"/>
    <n v="1400"/>
    <x v="2"/>
    <n v="43"/>
    <s v="Female"/>
    <x v="2"/>
    <s v="High Booking"/>
  </r>
  <r>
    <x v="1675"/>
    <d v="2026-02-25T00:00:00"/>
    <d v="2026-03-03T00:00:00"/>
    <d v="1899-12-30T21:15:00"/>
    <x v="0"/>
    <s v="Feb"/>
    <s v="M027"/>
    <x v="5"/>
    <s v="Action"/>
    <s v="Kannada"/>
    <n v="8.3000000000000007"/>
    <s v="C111"/>
    <x v="8"/>
    <x v="2"/>
    <n v="1"/>
    <n v="360"/>
    <n v="360"/>
    <x v="4"/>
    <n v="34"/>
    <s v="Other"/>
    <x v="2"/>
    <s v="Low Booking"/>
  </r>
  <r>
    <x v="1676"/>
    <d v="2026-02-15T00:00:00"/>
    <d v="2026-02-15T00:00:00"/>
    <d v="1899-12-30T21:15:00"/>
    <x v="1"/>
    <s v="Feb"/>
    <s v="M025"/>
    <x v="38"/>
    <s v="Romance"/>
    <s v="Hindi"/>
    <n v="6.8"/>
    <s v="C083"/>
    <x v="14"/>
    <x v="14"/>
    <n v="2"/>
    <n v="280"/>
    <n v="560"/>
    <x v="4"/>
    <n v="51"/>
    <s v="Male"/>
    <x v="1"/>
    <s v="Low Booking"/>
  </r>
  <r>
    <x v="1677"/>
    <d v="2026-01-22T00:00:00"/>
    <d v="2026-01-27T00:00:00"/>
    <d v="1899-12-30T22:30:00"/>
    <x v="0"/>
    <s v="Jan"/>
    <s v="M020"/>
    <x v="18"/>
    <s v="Action"/>
    <s v="Hindi"/>
    <n v="7"/>
    <s v="C102"/>
    <x v="10"/>
    <x v="6"/>
    <n v="6"/>
    <n v="300"/>
    <n v="1800"/>
    <x v="4"/>
    <n v="59"/>
    <s v="Female"/>
    <x v="1"/>
    <s v="High Booking"/>
  </r>
  <r>
    <x v="1678"/>
    <d v="2026-05-02T00:00:00"/>
    <d v="2026-05-09T00:00:00"/>
    <d v="1899-12-30T12:45:00"/>
    <x v="1"/>
    <s v="May"/>
    <s v="M015"/>
    <x v="30"/>
    <s v="Sci-Fi"/>
    <s v="Telugu"/>
    <n v="7"/>
    <s v="C081"/>
    <x v="4"/>
    <x v="14"/>
    <n v="2"/>
    <n v="200"/>
    <n v="400"/>
    <x v="1"/>
    <n v="19"/>
    <s v="Male"/>
    <x v="0"/>
    <s v="Low Booking"/>
  </r>
  <r>
    <x v="1679"/>
    <d v="2026-05-03T00:00:00"/>
    <d v="2026-05-06T00:00:00"/>
    <d v="1899-12-30T12:45:00"/>
    <x v="1"/>
    <s v="May"/>
    <s v="M034"/>
    <x v="6"/>
    <s v="Adventure"/>
    <s v="Malayalam"/>
    <n v="8.3000000000000007"/>
    <s v="C163"/>
    <x v="14"/>
    <x v="0"/>
    <n v="3"/>
    <n v="180"/>
    <n v="540"/>
    <x v="2"/>
    <n v="29"/>
    <s v="Female"/>
    <x v="0"/>
    <s v="Medium Booking"/>
  </r>
  <r>
    <x v="1680"/>
    <d v="2026-01-28T00:00:00"/>
    <d v="2026-01-29T00:00:00"/>
    <d v="1899-12-30T12:45:00"/>
    <x v="0"/>
    <s v="Jan"/>
    <s v="M032"/>
    <x v="14"/>
    <s v="Romance"/>
    <s v="Malayalam"/>
    <n v="8.3000000000000007"/>
    <s v="C083"/>
    <x v="14"/>
    <x v="14"/>
    <n v="3"/>
    <n v="360"/>
    <n v="1080"/>
    <x v="1"/>
    <n v="45"/>
    <s v="Male"/>
    <x v="1"/>
    <s v="Medium Booking"/>
  </r>
  <r>
    <x v="1681"/>
    <d v="2026-01-30T00:00:00"/>
    <d v="2026-02-03T00:00:00"/>
    <d v="1899-12-30T18:30:00"/>
    <x v="0"/>
    <s v="Jan"/>
    <s v="M007"/>
    <x v="16"/>
    <s v="Comedy"/>
    <s v="Tamil"/>
    <n v="8"/>
    <s v="C123"/>
    <x v="12"/>
    <x v="1"/>
    <n v="3"/>
    <n v="300"/>
    <n v="900"/>
    <x v="3"/>
    <n v="24"/>
    <s v="Male"/>
    <x v="0"/>
    <s v="Medium Booking"/>
  </r>
  <r>
    <x v="1682"/>
    <d v="2026-02-17T00:00:00"/>
    <d v="2026-02-17T00:00:00"/>
    <d v="1899-12-30T09:30:00"/>
    <x v="0"/>
    <s v="Feb"/>
    <s v="M035"/>
    <x v="24"/>
    <s v="Comedy"/>
    <s v="Malayalam"/>
    <n v="7.8"/>
    <s v="C163"/>
    <x v="14"/>
    <x v="0"/>
    <n v="6"/>
    <n v="260"/>
    <n v="1560"/>
    <x v="2"/>
    <n v="18"/>
    <s v="Other"/>
    <x v="0"/>
    <s v="High Booking"/>
  </r>
  <r>
    <x v="1683"/>
    <d v="2026-03-10T00:00:00"/>
    <d v="2026-03-17T00:00:00"/>
    <d v="1899-12-30T12:45:00"/>
    <x v="0"/>
    <s v="Mar"/>
    <s v="M032"/>
    <x v="14"/>
    <s v="Romance"/>
    <s v="Malayalam"/>
    <n v="8.3000000000000007"/>
    <s v="C021"/>
    <x v="6"/>
    <x v="5"/>
    <n v="3"/>
    <n v="300"/>
    <n v="900"/>
    <x v="4"/>
    <n v="19"/>
    <s v="Male"/>
    <x v="0"/>
    <s v="Medium Booking"/>
  </r>
  <r>
    <x v="1684"/>
    <d v="2026-01-11T00:00:00"/>
    <d v="2026-01-16T00:00:00"/>
    <d v="1899-12-30T12:45:00"/>
    <x v="1"/>
    <s v="Jan"/>
    <s v="M025"/>
    <x v="38"/>
    <s v="Romance"/>
    <s v="Hindi"/>
    <n v="6.8"/>
    <s v="C013"/>
    <x v="19"/>
    <x v="12"/>
    <n v="3"/>
    <n v="240"/>
    <n v="720"/>
    <x v="1"/>
    <n v="47"/>
    <s v="Female"/>
    <x v="1"/>
    <s v="Medium Booking"/>
  </r>
  <r>
    <x v="1685"/>
    <d v="2026-01-29T00:00:00"/>
    <d v="2026-02-05T00:00:00"/>
    <d v="1899-12-30T12:45:00"/>
    <x v="0"/>
    <s v="Jan"/>
    <s v="M004"/>
    <x v="9"/>
    <s v="Drama"/>
    <s v="Tamil"/>
    <n v="7.6"/>
    <s v="C063"/>
    <x v="16"/>
    <x v="11"/>
    <n v="3"/>
    <n v="320"/>
    <n v="960"/>
    <x v="4"/>
    <n v="52"/>
    <s v="Female"/>
    <x v="1"/>
    <s v="Medium Booking"/>
  </r>
  <r>
    <x v="1686"/>
    <d v="2026-01-16T00:00:00"/>
    <d v="2026-01-18T00:00:00"/>
    <d v="1899-12-30T12:45:00"/>
    <x v="0"/>
    <s v="Jan"/>
    <s v="M035"/>
    <x v="24"/>
    <s v="Comedy"/>
    <s v="Malayalam"/>
    <n v="7.8"/>
    <s v="C141"/>
    <x v="20"/>
    <x v="9"/>
    <n v="4"/>
    <n v="420"/>
    <n v="1680"/>
    <x v="2"/>
    <n v="56"/>
    <s v="Female"/>
    <x v="1"/>
    <s v="Medium Booking"/>
  </r>
  <r>
    <x v="1687"/>
    <d v="2026-05-07T00:00:00"/>
    <d v="2026-05-09T00:00:00"/>
    <d v="1899-12-30T22:30:00"/>
    <x v="0"/>
    <s v="May"/>
    <s v="M018"/>
    <x v="35"/>
    <s v="Romance"/>
    <s v="Telugu"/>
    <n v="8.5"/>
    <s v="C023"/>
    <x v="7"/>
    <x v="5"/>
    <n v="5"/>
    <n v="240"/>
    <n v="1200"/>
    <x v="1"/>
    <n v="40"/>
    <s v="Other"/>
    <x v="2"/>
    <s v="High Booking"/>
  </r>
  <r>
    <x v="1688"/>
    <d v="2026-01-16T00:00:00"/>
    <d v="2026-01-18T00:00:00"/>
    <d v="1899-12-30T12:45:00"/>
    <x v="0"/>
    <s v="Jan"/>
    <s v="M032"/>
    <x v="14"/>
    <s v="Romance"/>
    <s v="Malayalam"/>
    <n v="8.3000000000000007"/>
    <s v="C161"/>
    <x v="4"/>
    <x v="0"/>
    <n v="3"/>
    <n v="360"/>
    <n v="1080"/>
    <x v="1"/>
    <n v="47"/>
    <s v="Female"/>
    <x v="1"/>
    <s v="Medium Booking"/>
  </r>
  <r>
    <x v="1689"/>
    <d v="2026-05-31T00:00:00"/>
    <d v="2026-06-07T00:00:00"/>
    <d v="1899-12-30T18:30:00"/>
    <x v="1"/>
    <s v="May"/>
    <s v="M007"/>
    <x v="16"/>
    <s v="Comedy"/>
    <s v="Tamil"/>
    <n v="8"/>
    <s v="C163"/>
    <x v="14"/>
    <x v="0"/>
    <n v="2"/>
    <n v="360"/>
    <n v="720"/>
    <x v="3"/>
    <n v="52"/>
    <s v="Female"/>
    <x v="1"/>
    <s v="Low Booking"/>
  </r>
  <r>
    <x v="1690"/>
    <d v="2026-04-04T00:00:00"/>
    <d v="2026-04-10T00:00:00"/>
    <d v="1899-12-30T21:15:00"/>
    <x v="1"/>
    <s v="Apr"/>
    <s v="M033"/>
    <x v="10"/>
    <s v="Action"/>
    <s v="Malayalam"/>
    <n v="7.5"/>
    <s v="C012"/>
    <x v="3"/>
    <x v="12"/>
    <n v="1"/>
    <n v="160"/>
    <n v="160"/>
    <x v="0"/>
    <n v="24"/>
    <s v="Male"/>
    <x v="0"/>
    <s v="Low Booking"/>
  </r>
  <r>
    <x v="1691"/>
    <d v="2026-02-17T00:00:00"/>
    <d v="2026-02-18T00:00:00"/>
    <d v="1899-12-30T21:15:00"/>
    <x v="0"/>
    <s v="Feb"/>
    <s v="M036"/>
    <x v="37"/>
    <s v="Action"/>
    <s v="English"/>
    <n v="8.4"/>
    <s v="C072"/>
    <x v="18"/>
    <x v="7"/>
    <n v="3"/>
    <n v="200"/>
    <n v="600"/>
    <x v="2"/>
    <n v="20"/>
    <s v="Male"/>
    <x v="0"/>
    <s v="Medium Booking"/>
  </r>
  <r>
    <x v="1692"/>
    <d v="2026-02-19T00:00:00"/>
    <d v="2026-02-22T00:00:00"/>
    <d v="1899-12-30T22:30:00"/>
    <x v="0"/>
    <s v="Feb"/>
    <s v="M006"/>
    <x v="25"/>
    <s v="Drama"/>
    <s v="Tamil"/>
    <n v="7.3"/>
    <s v="C011"/>
    <x v="17"/>
    <x v="12"/>
    <n v="2"/>
    <n v="240"/>
    <n v="480"/>
    <x v="1"/>
    <n v="41"/>
    <s v="Male"/>
    <x v="2"/>
    <s v="Low Booking"/>
  </r>
  <r>
    <x v="1693"/>
    <d v="2026-06-08T00:00:00"/>
    <d v="2026-06-11T00:00:00"/>
    <d v="1899-12-30T21:15:00"/>
    <x v="0"/>
    <s v="Jun"/>
    <s v="M040"/>
    <x v="27"/>
    <s v="Animation"/>
    <s v="English"/>
    <n v="7.6"/>
    <s v="C071"/>
    <x v="9"/>
    <x v="7"/>
    <n v="4"/>
    <n v="180"/>
    <n v="720"/>
    <x v="0"/>
    <n v="43"/>
    <s v="Other"/>
    <x v="2"/>
    <s v="Medium Booking"/>
  </r>
  <r>
    <x v="1694"/>
    <d v="2026-06-27T00:00:00"/>
    <d v="2026-06-30T00:00:00"/>
    <d v="1899-12-30T21:15:00"/>
    <x v="1"/>
    <s v="Jun"/>
    <s v="M022"/>
    <x v="34"/>
    <s v="Drama"/>
    <s v="Hindi"/>
    <n v="9"/>
    <s v="C061"/>
    <x v="20"/>
    <x v="11"/>
    <n v="5"/>
    <n v="260"/>
    <n v="1300"/>
    <x v="2"/>
    <n v="28"/>
    <s v="Male"/>
    <x v="0"/>
    <s v="High Booking"/>
  </r>
  <r>
    <x v="1695"/>
    <d v="2026-03-30T00:00:00"/>
    <d v="2026-04-02T00:00:00"/>
    <d v="1899-12-30T21:15:00"/>
    <x v="0"/>
    <s v="Mar"/>
    <s v="M004"/>
    <x v="9"/>
    <s v="Drama"/>
    <s v="Tamil"/>
    <n v="7.6"/>
    <s v="C063"/>
    <x v="16"/>
    <x v="11"/>
    <n v="1"/>
    <n v="240"/>
    <n v="240"/>
    <x v="1"/>
    <n v="39"/>
    <s v="Other"/>
    <x v="2"/>
    <s v="Low Booking"/>
  </r>
  <r>
    <x v="1696"/>
    <d v="2026-01-15T00:00:00"/>
    <d v="2026-01-16T00:00:00"/>
    <d v="1899-12-30T15:30:00"/>
    <x v="0"/>
    <s v="Jan"/>
    <s v="M004"/>
    <x v="9"/>
    <s v="Drama"/>
    <s v="Tamil"/>
    <n v="7.6"/>
    <s v="C112"/>
    <x v="2"/>
    <x v="2"/>
    <n v="2"/>
    <n v="320"/>
    <n v="640"/>
    <x v="3"/>
    <n v="41"/>
    <s v="Male"/>
    <x v="2"/>
    <s v="Low Booking"/>
  </r>
  <r>
    <x v="1697"/>
    <d v="2026-02-16T00:00:00"/>
    <d v="2026-02-20T00:00:00"/>
    <d v="1899-12-30T21:15:00"/>
    <x v="0"/>
    <s v="Feb"/>
    <s v="M023"/>
    <x v="21"/>
    <s v="Comedy"/>
    <s v="Hindi"/>
    <n v="6.9"/>
    <s v="C131"/>
    <x v="5"/>
    <x v="4"/>
    <n v="5"/>
    <n v="160"/>
    <n v="800"/>
    <x v="2"/>
    <n v="24"/>
    <s v="Female"/>
    <x v="0"/>
    <s v="High Booking"/>
  </r>
  <r>
    <x v="1698"/>
    <d v="2026-01-20T00:00:00"/>
    <d v="2026-01-23T00:00:00"/>
    <d v="1899-12-30T18:30:00"/>
    <x v="0"/>
    <s v="Jan"/>
    <s v="M003"/>
    <x v="2"/>
    <s v="Action"/>
    <s v="Tamil"/>
    <n v="8.3000000000000007"/>
    <s v="C083"/>
    <x v="14"/>
    <x v="14"/>
    <n v="4"/>
    <n v="280"/>
    <n v="1120"/>
    <x v="2"/>
    <n v="35"/>
    <s v="Other"/>
    <x v="2"/>
    <s v="Medium Booking"/>
  </r>
  <r>
    <x v="1699"/>
    <d v="2026-03-06T00:00:00"/>
    <d v="2026-03-12T00:00:00"/>
    <d v="1899-12-30T09:30:00"/>
    <x v="0"/>
    <s v="Mar"/>
    <s v="M003"/>
    <x v="2"/>
    <s v="Action"/>
    <s v="Tamil"/>
    <n v="8.3000000000000007"/>
    <s v="C041"/>
    <x v="21"/>
    <x v="15"/>
    <n v="5"/>
    <n v="160"/>
    <n v="800"/>
    <x v="0"/>
    <n v="32"/>
    <s v="Other"/>
    <x v="2"/>
    <s v="High Booking"/>
  </r>
  <r>
    <x v="1700"/>
    <d v="2026-06-18T00:00:00"/>
    <d v="2026-06-22T00:00:00"/>
    <d v="1899-12-30T22:30:00"/>
    <x v="0"/>
    <s v="Jun"/>
    <s v="M008"/>
    <x v="36"/>
    <s v="Romance"/>
    <s v="Tamil"/>
    <n v="7.4"/>
    <s v="C033"/>
    <x v="23"/>
    <x v="13"/>
    <n v="1"/>
    <n v="180"/>
    <n v="180"/>
    <x v="1"/>
    <n v="40"/>
    <s v="Female"/>
    <x v="2"/>
    <s v="Low Booking"/>
  </r>
  <r>
    <x v="1701"/>
    <d v="2026-03-23T00:00:00"/>
    <d v="2026-03-24T00:00:00"/>
    <d v="1899-12-30T09:30:00"/>
    <x v="0"/>
    <s v="Mar"/>
    <s v="M007"/>
    <x v="16"/>
    <s v="Comedy"/>
    <s v="Tamil"/>
    <n v="8"/>
    <s v="C162"/>
    <x v="0"/>
    <x v="0"/>
    <n v="1"/>
    <n v="160"/>
    <n v="160"/>
    <x v="4"/>
    <n v="60"/>
    <s v="Female"/>
    <x v="1"/>
    <s v="Low Booking"/>
  </r>
  <r>
    <x v="1702"/>
    <d v="2026-06-13T00:00:00"/>
    <d v="2026-06-15T00:00:00"/>
    <d v="1899-12-30T09:30:00"/>
    <x v="1"/>
    <s v="Jun"/>
    <s v="M007"/>
    <x v="16"/>
    <s v="Comedy"/>
    <s v="Tamil"/>
    <n v="8"/>
    <s v="C133"/>
    <x v="22"/>
    <x v="4"/>
    <n v="2"/>
    <n v="280"/>
    <n v="560"/>
    <x v="0"/>
    <n v="27"/>
    <s v="Male"/>
    <x v="0"/>
    <s v="Low Booking"/>
  </r>
  <r>
    <x v="1703"/>
    <d v="2026-06-10T00:00:00"/>
    <d v="2026-06-15T00:00:00"/>
    <d v="1899-12-30T21:15:00"/>
    <x v="0"/>
    <s v="Jun"/>
    <s v="M026"/>
    <x v="3"/>
    <s v="Thriller"/>
    <s v="Hindi"/>
    <n v="8.1999999999999993"/>
    <s v="C122"/>
    <x v="1"/>
    <x v="1"/>
    <n v="3"/>
    <n v="180"/>
    <n v="540"/>
    <x v="4"/>
    <n v="37"/>
    <s v="Male"/>
    <x v="2"/>
    <s v="Medium Booking"/>
  </r>
  <r>
    <x v="1704"/>
    <d v="2026-05-07T00:00:00"/>
    <d v="2026-05-13T00:00:00"/>
    <d v="1899-12-30T18:30:00"/>
    <x v="0"/>
    <s v="May"/>
    <s v="M032"/>
    <x v="14"/>
    <s v="Romance"/>
    <s v="Malayalam"/>
    <n v="8.3000000000000007"/>
    <s v="C051"/>
    <x v="5"/>
    <x v="8"/>
    <n v="5"/>
    <n v="280"/>
    <n v="1400"/>
    <x v="3"/>
    <n v="53"/>
    <s v="Female"/>
    <x v="1"/>
    <s v="High Booking"/>
  </r>
  <r>
    <x v="1705"/>
    <d v="2026-02-12T00:00:00"/>
    <d v="2026-02-17T00:00:00"/>
    <d v="1899-12-30T22:30:00"/>
    <x v="0"/>
    <s v="Feb"/>
    <s v="M014"/>
    <x v="28"/>
    <s v="Romance"/>
    <s v="Telugu"/>
    <n v="8"/>
    <s v="C122"/>
    <x v="1"/>
    <x v="1"/>
    <n v="6"/>
    <n v="180"/>
    <n v="1080"/>
    <x v="1"/>
    <n v="39"/>
    <s v="Other"/>
    <x v="2"/>
    <s v="High Booking"/>
  </r>
  <r>
    <x v="1706"/>
    <d v="2026-05-19T00:00:00"/>
    <d v="2026-05-21T00:00:00"/>
    <d v="1899-12-30T09:30:00"/>
    <x v="0"/>
    <s v="May"/>
    <s v="M039"/>
    <x v="15"/>
    <s v="Sci-Fi"/>
    <s v="English"/>
    <n v="8.5"/>
    <s v="C073"/>
    <x v="15"/>
    <x v="7"/>
    <n v="4"/>
    <n v="320"/>
    <n v="1280"/>
    <x v="1"/>
    <n v="29"/>
    <s v="Female"/>
    <x v="0"/>
    <s v="Medium Booking"/>
  </r>
  <r>
    <x v="1707"/>
    <d v="2026-02-02T00:00:00"/>
    <d v="2026-02-04T00:00:00"/>
    <d v="1899-12-30T21:15:00"/>
    <x v="0"/>
    <s v="Feb"/>
    <s v="M010"/>
    <x v="17"/>
    <s v="Action"/>
    <s v="Tamil"/>
    <n v="7"/>
    <s v="C052"/>
    <x v="11"/>
    <x v="8"/>
    <n v="4"/>
    <n v="200"/>
    <n v="800"/>
    <x v="2"/>
    <n v="28"/>
    <s v="Male"/>
    <x v="0"/>
    <s v="Medium Booking"/>
  </r>
  <r>
    <x v="1708"/>
    <d v="2026-01-03T00:00:00"/>
    <d v="2026-01-04T00:00:00"/>
    <d v="1899-12-30T21:15:00"/>
    <x v="1"/>
    <s v="Jan"/>
    <s v="M017"/>
    <x v="26"/>
    <s v="Action"/>
    <s v="Telugu"/>
    <n v="8.1999999999999993"/>
    <s v="C082"/>
    <x v="0"/>
    <x v="14"/>
    <n v="2"/>
    <n v="360"/>
    <n v="720"/>
    <x v="2"/>
    <n v="29"/>
    <s v="Other"/>
    <x v="0"/>
    <s v="Low Booking"/>
  </r>
  <r>
    <x v="1709"/>
    <d v="2026-02-16T00:00:00"/>
    <d v="2026-02-16T00:00:00"/>
    <d v="1899-12-30T12:45:00"/>
    <x v="0"/>
    <s v="Feb"/>
    <s v="M003"/>
    <x v="2"/>
    <s v="Action"/>
    <s v="Tamil"/>
    <n v="8.3000000000000007"/>
    <s v="C042"/>
    <x v="1"/>
    <x v="15"/>
    <n v="2"/>
    <n v="280"/>
    <n v="560"/>
    <x v="3"/>
    <n v="54"/>
    <s v="Male"/>
    <x v="1"/>
    <s v="Low Booking"/>
  </r>
  <r>
    <x v="1710"/>
    <d v="2026-04-11T00:00:00"/>
    <d v="2026-04-13T00:00:00"/>
    <d v="1899-12-30T09:30:00"/>
    <x v="1"/>
    <s v="Apr"/>
    <s v="M032"/>
    <x v="14"/>
    <s v="Romance"/>
    <s v="Malayalam"/>
    <n v="8.3000000000000007"/>
    <s v="C102"/>
    <x v="10"/>
    <x v="6"/>
    <n v="2"/>
    <n v="220"/>
    <n v="440"/>
    <x v="4"/>
    <n v="39"/>
    <s v="Male"/>
    <x v="2"/>
    <s v="Low Booking"/>
  </r>
  <r>
    <x v="1711"/>
    <d v="2026-01-18T00:00:00"/>
    <d v="2026-01-25T00:00:00"/>
    <d v="1899-12-30T21:15:00"/>
    <x v="1"/>
    <s v="Jan"/>
    <s v="M032"/>
    <x v="14"/>
    <s v="Romance"/>
    <s v="Malayalam"/>
    <n v="8.3000000000000007"/>
    <s v="C143"/>
    <x v="16"/>
    <x v="9"/>
    <n v="1"/>
    <n v="240"/>
    <n v="240"/>
    <x v="2"/>
    <n v="23"/>
    <s v="Female"/>
    <x v="0"/>
    <s v="Low Booking"/>
  </r>
  <r>
    <x v="1712"/>
    <d v="2026-05-18T00:00:00"/>
    <d v="2026-05-20T00:00:00"/>
    <d v="1899-12-30T22:30:00"/>
    <x v="0"/>
    <s v="May"/>
    <s v="M004"/>
    <x v="9"/>
    <s v="Drama"/>
    <s v="Tamil"/>
    <n v="7.6"/>
    <s v="C072"/>
    <x v="18"/>
    <x v="7"/>
    <n v="1"/>
    <n v="280"/>
    <n v="280"/>
    <x v="4"/>
    <n v="18"/>
    <s v="Male"/>
    <x v="0"/>
    <s v="Low Booking"/>
  </r>
  <r>
    <x v="1713"/>
    <d v="2026-04-29T00:00:00"/>
    <d v="2026-05-06T00:00:00"/>
    <d v="1899-12-30T09:30:00"/>
    <x v="0"/>
    <s v="Apr"/>
    <s v="M023"/>
    <x v="21"/>
    <s v="Comedy"/>
    <s v="Hindi"/>
    <n v="6.9"/>
    <s v="C073"/>
    <x v="15"/>
    <x v="7"/>
    <n v="2"/>
    <n v="320"/>
    <n v="640"/>
    <x v="4"/>
    <n v="44"/>
    <s v="Male"/>
    <x v="2"/>
    <s v="Low Booking"/>
  </r>
  <r>
    <x v="1714"/>
    <d v="2026-03-14T00:00:00"/>
    <d v="2026-03-17T00:00:00"/>
    <d v="1899-12-30T12:45:00"/>
    <x v="1"/>
    <s v="Mar"/>
    <s v="M026"/>
    <x v="3"/>
    <s v="Thriller"/>
    <s v="Hindi"/>
    <n v="8.1999999999999993"/>
    <s v="C161"/>
    <x v="4"/>
    <x v="0"/>
    <n v="1"/>
    <n v="280"/>
    <n v="280"/>
    <x v="4"/>
    <n v="29"/>
    <s v="Male"/>
    <x v="0"/>
    <s v="Low Booking"/>
  </r>
  <r>
    <x v="1715"/>
    <d v="2026-04-19T00:00:00"/>
    <d v="2026-04-21T00:00:00"/>
    <d v="1899-12-30T09:30:00"/>
    <x v="1"/>
    <s v="Apr"/>
    <s v="M033"/>
    <x v="10"/>
    <s v="Action"/>
    <s v="Malayalam"/>
    <n v="7.5"/>
    <s v="C152"/>
    <x v="18"/>
    <x v="10"/>
    <n v="2"/>
    <n v="260"/>
    <n v="520"/>
    <x v="0"/>
    <n v="44"/>
    <s v="Female"/>
    <x v="2"/>
    <s v="Low Booking"/>
  </r>
  <r>
    <x v="1716"/>
    <d v="2026-01-24T00:00:00"/>
    <d v="2026-01-30T00:00:00"/>
    <d v="1899-12-30T22:30:00"/>
    <x v="1"/>
    <s v="Jan"/>
    <s v="M008"/>
    <x v="36"/>
    <s v="Romance"/>
    <s v="Tamil"/>
    <n v="7.4"/>
    <s v="C051"/>
    <x v="5"/>
    <x v="8"/>
    <n v="2"/>
    <n v="280"/>
    <n v="560"/>
    <x v="4"/>
    <n v="25"/>
    <s v="Male"/>
    <x v="0"/>
    <s v="Low Booking"/>
  </r>
  <r>
    <x v="1717"/>
    <d v="2026-05-01T00:00:00"/>
    <d v="2026-05-07T00:00:00"/>
    <d v="1899-12-30T15:30:00"/>
    <x v="0"/>
    <s v="May"/>
    <s v="M017"/>
    <x v="26"/>
    <s v="Action"/>
    <s v="Telugu"/>
    <n v="8.1999999999999993"/>
    <s v="C111"/>
    <x v="8"/>
    <x v="2"/>
    <n v="5"/>
    <n v="260"/>
    <n v="1300"/>
    <x v="1"/>
    <n v="31"/>
    <s v="Male"/>
    <x v="2"/>
    <s v="High Booking"/>
  </r>
  <r>
    <x v="1718"/>
    <d v="2026-03-13T00:00:00"/>
    <d v="2026-03-19T00:00:00"/>
    <d v="1899-12-30T09:30:00"/>
    <x v="0"/>
    <s v="Mar"/>
    <s v="M031"/>
    <x v="22"/>
    <s v="Drama"/>
    <s v="Malayalam"/>
    <n v="8.3000000000000007"/>
    <s v="C111"/>
    <x v="8"/>
    <x v="2"/>
    <n v="5"/>
    <n v="180"/>
    <n v="900"/>
    <x v="0"/>
    <n v="19"/>
    <s v="Other"/>
    <x v="0"/>
    <s v="High Booking"/>
  </r>
  <r>
    <x v="1719"/>
    <d v="2026-02-14T00:00:00"/>
    <d v="2026-02-18T00:00:00"/>
    <d v="1899-12-30T09:30:00"/>
    <x v="1"/>
    <s v="Feb"/>
    <s v="M025"/>
    <x v="38"/>
    <s v="Romance"/>
    <s v="Hindi"/>
    <n v="6.8"/>
    <s v="C013"/>
    <x v="19"/>
    <x v="12"/>
    <n v="2"/>
    <n v="240"/>
    <n v="480"/>
    <x v="2"/>
    <n v="35"/>
    <s v="Male"/>
    <x v="2"/>
    <s v="Low Booking"/>
  </r>
  <r>
    <x v="1720"/>
    <d v="2026-03-30T00:00:00"/>
    <d v="2026-04-05T00:00:00"/>
    <d v="1899-12-30T12:45:00"/>
    <x v="0"/>
    <s v="Mar"/>
    <s v="M030"/>
    <x v="29"/>
    <s v="Comedy"/>
    <s v="Kannada"/>
    <n v="8"/>
    <s v="C051"/>
    <x v="5"/>
    <x v="8"/>
    <n v="4"/>
    <n v="460"/>
    <n v="1840"/>
    <x v="1"/>
    <n v="18"/>
    <s v="Other"/>
    <x v="0"/>
    <s v="Medium Booking"/>
  </r>
  <r>
    <x v="1721"/>
    <d v="2026-02-27T00:00:00"/>
    <d v="2026-03-05T00:00:00"/>
    <d v="1899-12-30T12:45:00"/>
    <x v="0"/>
    <s v="Feb"/>
    <s v="M033"/>
    <x v="10"/>
    <s v="Action"/>
    <s v="Malayalam"/>
    <n v="7.5"/>
    <s v="C033"/>
    <x v="23"/>
    <x v="13"/>
    <n v="3"/>
    <n v="260"/>
    <n v="780"/>
    <x v="1"/>
    <n v="29"/>
    <s v="Male"/>
    <x v="0"/>
    <s v="Medium Booking"/>
  </r>
  <r>
    <x v="1722"/>
    <d v="2026-01-01T00:00:00"/>
    <d v="2026-01-06T00:00:00"/>
    <d v="1899-12-30T22:30:00"/>
    <x v="0"/>
    <s v="Jan"/>
    <s v="M006"/>
    <x v="25"/>
    <s v="Drama"/>
    <s v="Tamil"/>
    <n v="7.3"/>
    <s v="C081"/>
    <x v="4"/>
    <x v="14"/>
    <n v="3"/>
    <n v="200"/>
    <n v="600"/>
    <x v="2"/>
    <n v="43"/>
    <s v="Female"/>
    <x v="2"/>
    <s v="Medium Booking"/>
  </r>
  <r>
    <x v="1723"/>
    <d v="2026-01-09T00:00:00"/>
    <d v="2026-01-12T00:00:00"/>
    <d v="1899-12-30T22:30:00"/>
    <x v="0"/>
    <s v="Jan"/>
    <s v="M014"/>
    <x v="28"/>
    <s v="Romance"/>
    <s v="Telugu"/>
    <n v="8"/>
    <s v="C022"/>
    <x v="10"/>
    <x v="5"/>
    <n v="4"/>
    <n v="200"/>
    <n v="800"/>
    <x v="3"/>
    <n v="59"/>
    <s v="Female"/>
    <x v="1"/>
    <s v="Medium Booking"/>
  </r>
  <r>
    <x v="1724"/>
    <d v="2026-04-27T00:00:00"/>
    <d v="2026-05-01T00:00:00"/>
    <d v="1899-12-30T22:30:00"/>
    <x v="0"/>
    <s v="Apr"/>
    <s v="M007"/>
    <x v="16"/>
    <s v="Comedy"/>
    <s v="Tamil"/>
    <n v="8"/>
    <s v="C103"/>
    <x v="7"/>
    <x v="6"/>
    <n v="2"/>
    <n v="180"/>
    <n v="360"/>
    <x v="4"/>
    <n v="46"/>
    <s v="Female"/>
    <x v="1"/>
    <s v="Low Booking"/>
  </r>
  <r>
    <x v="1725"/>
    <d v="2026-04-30T00:00:00"/>
    <d v="2026-05-02T00:00:00"/>
    <d v="1899-12-30T15:30:00"/>
    <x v="0"/>
    <s v="Apr"/>
    <s v="M024"/>
    <x v="13"/>
    <s v="Comedy"/>
    <s v="Hindi"/>
    <n v="5.9"/>
    <s v="C091"/>
    <x v="17"/>
    <x v="3"/>
    <n v="2"/>
    <n v="200"/>
    <n v="400"/>
    <x v="3"/>
    <n v="22"/>
    <s v="Other"/>
    <x v="0"/>
    <s v="Low Booking"/>
  </r>
  <r>
    <x v="1726"/>
    <d v="2026-05-13T00:00:00"/>
    <d v="2026-05-13T00:00:00"/>
    <d v="1899-12-30T09:30:00"/>
    <x v="0"/>
    <s v="May"/>
    <s v="M037"/>
    <x v="11"/>
    <s v="Biography"/>
    <s v="English"/>
    <n v="8.5"/>
    <s v="C041"/>
    <x v="21"/>
    <x v="15"/>
    <n v="3"/>
    <n v="240"/>
    <n v="720"/>
    <x v="1"/>
    <n v="25"/>
    <s v="Female"/>
    <x v="0"/>
    <s v="Medium Booking"/>
  </r>
  <r>
    <x v="1727"/>
    <d v="2026-06-28T00:00:00"/>
    <d v="2026-07-05T00:00:00"/>
    <d v="1899-12-30T09:30:00"/>
    <x v="1"/>
    <s v="Jun"/>
    <s v="M023"/>
    <x v="21"/>
    <s v="Comedy"/>
    <s v="Hindi"/>
    <n v="6.9"/>
    <s v="C123"/>
    <x v="12"/>
    <x v="1"/>
    <n v="1"/>
    <n v="300"/>
    <n v="300"/>
    <x v="3"/>
    <n v="45"/>
    <s v="Male"/>
    <x v="1"/>
    <s v="Low Booking"/>
  </r>
  <r>
    <x v="1728"/>
    <d v="2026-04-24T00:00:00"/>
    <d v="2026-04-28T00:00:00"/>
    <d v="1899-12-30T22:30:00"/>
    <x v="0"/>
    <s v="Apr"/>
    <s v="M036"/>
    <x v="37"/>
    <s v="Action"/>
    <s v="English"/>
    <n v="8.4"/>
    <s v="C132"/>
    <x v="11"/>
    <x v="4"/>
    <n v="2"/>
    <n v="360"/>
    <n v="720"/>
    <x v="3"/>
    <n v="46"/>
    <s v="Female"/>
    <x v="1"/>
    <s v="Low Booking"/>
  </r>
  <r>
    <x v="1729"/>
    <d v="2026-06-29T00:00:00"/>
    <d v="2026-06-30T00:00:00"/>
    <d v="1899-12-30T21:15:00"/>
    <x v="0"/>
    <s v="Jun"/>
    <s v="M018"/>
    <x v="35"/>
    <s v="Romance"/>
    <s v="Telugu"/>
    <n v="8.5"/>
    <s v="C033"/>
    <x v="23"/>
    <x v="13"/>
    <n v="4"/>
    <n v="180"/>
    <n v="720"/>
    <x v="3"/>
    <n v="48"/>
    <s v="Other"/>
    <x v="1"/>
    <s v="Medium Booking"/>
  </r>
  <r>
    <x v="1730"/>
    <d v="2026-05-12T00:00:00"/>
    <d v="2026-05-19T00:00:00"/>
    <d v="1899-12-30T09:30:00"/>
    <x v="0"/>
    <s v="May"/>
    <s v="M016"/>
    <x v="20"/>
    <s v="Drama"/>
    <s v="Telugu"/>
    <n v="7.7"/>
    <s v="C113"/>
    <x v="23"/>
    <x v="2"/>
    <n v="2"/>
    <n v="320"/>
    <n v="640"/>
    <x v="4"/>
    <n v="56"/>
    <s v="Male"/>
    <x v="1"/>
    <s v="Low Booking"/>
  </r>
  <r>
    <x v="1731"/>
    <d v="2026-02-22T00:00:00"/>
    <d v="2026-02-26T00:00:00"/>
    <d v="1899-12-30T18:30:00"/>
    <x v="1"/>
    <s v="Feb"/>
    <s v="M024"/>
    <x v="13"/>
    <s v="Comedy"/>
    <s v="Hindi"/>
    <n v="5.9"/>
    <s v="C042"/>
    <x v="1"/>
    <x v="15"/>
    <n v="4"/>
    <n v="460"/>
    <n v="1840"/>
    <x v="1"/>
    <n v="48"/>
    <s v="Other"/>
    <x v="1"/>
    <s v="Medium Booking"/>
  </r>
  <r>
    <x v="1732"/>
    <d v="2026-01-06T00:00:00"/>
    <d v="2026-01-10T00:00:00"/>
    <d v="1899-12-30T18:30:00"/>
    <x v="0"/>
    <s v="Jan"/>
    <s v="M019"/>
    <x v="31"/>
    <s v="Drama"/>
    <s v="Hindi"/>
    <n v="6.1"/>
    <s v="C033"/>
    <x v="23"/>
    <x v="13"/>
    <n v="4"/>
    <n v="180"/>
    <n v="720"/>
    <x v="0"/>
    <n v="53"/>
    <s v="Female"/>
    <x v="1"/>
    <s v="Medium Booking"/>
  </r>
  <r>
    <x v="1733"/>
    <d v="2026-01-08T00:00:00"/>
    <d v="2026-01-14T00:00:00"/>
    <d v="1899-12-30T18:30:00"/>
    <x v="0"/>
    <s v="Jan"/>
    <s v="M010"/>
    <x v="17"/>
    <s v="Action"/>
    <s v="Tamil"/>
    <n v="7"/>
    <s v="C043"/>
    <x v="12"/>
    <x v="15"/>
    <n v="4"/>
    <n v="200"/>
    <n v="800"/>
    <x v="0"/>
    <n v="18"/>
    <s v="Other"/>
    <x v="0"/>
    <s v="Medium Booking"/>
  </r>
  <r>
    <x v="1734"/>
    <d v="2026-05-11T00:00:00"/>
    <d v="2026-05-12T00:00:00"/>
    <d v="1899-12-30T22:30:00"/>
    <x v="0"/>
    <s v="May"/>
    <s v="M024"/>
    <x v="13"/>
    <s v="Comedy"/>
    <s v="Hindi"/>
    <n v="5.9"/>
    <s v="C131"/>
    <x v="5"/>
    <x v="4"/>
    <n v="5"/>
    <n v="340"/>
    <n v="1700"/>
    <x v="2"/>
    <n v="44"/>
    <s v="Male"/>
    <x v="2"/>
    <s v="High Booking"/>
  </r>
  <r>
    <x v="1735"/>
    <d v="2026-01-24T00:00:00"/>
    <d v="2026-01-31T00:00:00"/>
    <d v="1899-12-30T18:30:00"/>
    <x v="1"/>
    <s v="Jan"/>
    <s v="M027"/>
    <x v="5"/>
    <s v="Action"/>
    <s v="Kannada"/>
    <n v="8.3000000000000007"/>
    <s v="C011"/>
    <x v="17"/>
    <x v="12"/>
    <n v="3"/>
    <n v="420"/>
    <n v="1260"/>
    <x v="1"/>
    <n v="28"/>
    <s v="Male"/>
    <x v="0"/>
    <s v="Medium Booking"/>
  </r>
  <r>
    <x v="1736"/>
    <d v="2026-02-22T00:00:00"/>
    <d v="2026-02-25T00:00:00"/>
    <d v="1899-12-30T22:30:00"/>
    <x v="1"/>
    <s v="Feb"/>
    <s v="M039"/>
    <x v="15"/>
    <s v="Sci-Fi"/>
    <s v="English"/>
    <n v="8.5"/>
    <s v="C023"/>
    <x v="7"/>
    <x v="5"/>
    <n v="6"/>
    <n v="240"/>
    <n v="1440"/>
    <x v="3"/>
    <n v="56"/>
    <s v="Female"/>
    <x v="1"/>
    <s v="High Booking"/>
  </r>
  <r>
    <x v="1737"/>
    <d v="2026-05-25T00:00:00"/>
    <d v="2026-05-31T00:00:00"/>
    <d v="1899-12-30T12:45:00"/>
    <x v="0"/>
    <s v="May"/>
    <s v="M013"/>
    <x v="23"/>
    <s v="Action"/>
    <s v="Telugu"/>
    <n v="6.5"/>
    <s v="C091"/>
    <x v="17"/>
    <x v="3"/>
    <n v="2"/>
    <n v="380"/>
    <n v="760"/>
    <x v="1"/>
    <n v="46"/>
    <s v="Female"/>
    <x v="1"/>
    <s v="Low Booking"/>
  </r>
  <r>
    <x v="1738"/>
    <d v="2026-03-11T00:00:00"/>
    <d v="2026-03-14T00:00:00"/>
    <d v="1899-12-30T22:30:00"/>
    <x v="0"/>
    <s v="Mar"/>
    <s v="M019"/>
    <x v="31"/>
    <s v="Drama"/>
    <s v="Hindi"/>
    <n v="6.1"/>
    <s v="C113"/>
    <x v="23"/>
    <x v="2"/>
    <n v="3"/>
    <n v="240"/>
    <n v="720"/>
    <x v="3"/>
    <n v="27"/>
    <s v="Female"/>
    <x v="0"/>
    <s v="Medium Booking"/>
  </r>
  <r>
    <x v="1739"/>
    <d v="2026-04-17T00:00:00"/>
    <d v="2026-04-24T00:00:00"/>
    <d v="1899-12-30T22:30:00"/>
    <x v="0"/>
    <s v="Apr"/>
    <s v="M016"/>
    <x v="20"/>
    <s v="Drama"/>
    <s v="Telugu"/>
    <n v="7.7"/>
    <s v="C011"/>
    <x v="17"/>
    <x v="12"/>
    <n v="3"/>
    <n v="320"/>
    <n v="960"/>
    <x v="1"/>
    <n v="32"/>
    <s v="Other"/>
    <x v="2"/>
    <s v="Medium Booking"/>
  </r>
  <r>
    <x v="1740"/>
    <d v="2026-01-27T00:00:00"/>
    <d v="2026-02-02T00:00:00"/>
    <d v="1899-12-30T21:15:00"/>
    <x v="0"/>
    <s v="Jan"/>
    <s v="M023"/>
    <x v="21"/>
    <s v="Comedy"/>
    <s v="Hindi"/>
    <n v="6.9"/>
    <s v="C062"/>
    <x v="13"/>
    <x v="11"/>
    <n v="5"/>
    <n v="420"/>
    <n v="2100"/>
    <x v="1"/>
    <n v="59"/>
    <s v="Male"/>
    <x v="1"/>
    <s v="High Booking"/>
  </r>
  <r>
    <x v="1741"/>
    <d v="2026-04-25T00:00:00"/>
    <d v="2026-04-25T00:00:00"/>
    <d v="1899-12-30T09:30:00"/>
    <x v="1"/>
    <s v="Apr"/>
    <s v="M003"/>
    <x v="2"/>
    <s v="Action"/>
    <s v="Tamil"/>
    <n v="8.3000000000000007"/>
    <s v="C021"/>
    <x v="6"/>
    <x v="5"/>
    <n v="6"/>
    <n v="400"/>
    <n v="2400"/>
    <x v="3"/>
    <n v="46"/>
    <s v="Other"/>
    <x v="1"/>
    <s v="High Booking"/>
  </r>
  <r>
    <x v="1742"/>
    <d v="2026-05-13T00:00:00"/>
    <d v="2026-05-14T00:00:00"/>
    <d v="1899-12-30T22:30:00"/>
    <x v="0"/>
    <s v="May"/>
    <s v="M013"/>
    <x v="23"/>
    <s v="Action"/>
    <s v="Telugu"/>
    <n v="6.5"/>
    <s v="C092"/>
    <x v="3"/>
    <x v="3"/>
    <n v="3"/>
    <n v="160"/>
    <n v="480"/>
    <x v="1"/>
    <n v="29"/>
    <s v="Female"/>
    <x v="0"/>
    <s v="Medium Booking"/>
  </r>
  <r>
    <x v="1743"/>
    <d v="2026-01-08T00:00:00"/>
    <d v="2026-01-08T00:00:00"/>
    <d v="1899-12-30T22:30:00"/>
    <x v="0"/>
    <s v="Jan"/>
    <s v="M013"/>
    <x v="23"/>
    <s v="Action"/>
    <s v="Telugu"/>
    <n v="6.5"/>
    <s v="C121"/>
    <x v="21"/>
    <x v="1"/>
    <n v="3"/>
    <n v="420"/>
    <n v="1260"/>
    <x v="4"/>
    <n v="29"/>
    <s v="Other"/>
    <x v="0"/>
    <s v="Medium Booking"/>
  </r>
  <r>
    <x v="1744"/>
    <d v="2026-01-23T00:00:00"/>
    <d v="2026-01-24T00:00:00"/>
    <d v="1899-12-30T09:30:00"/>
    <x v="0"/>
    <s v="Jan"/>
    <s v="M011"/>
    <x v="8"/>
    <s v="Action"/>
    <s v="Telugu"/>
    <n v="6.1"/>
    <s v="C011"/>
    <x v="17"/>
    <x v="12"/>
    <n v="5"/>
    <n v="320"/>
    <n v="1600"/>
    <x v="4"/>
    <n v="42"/>
    <s v="Female"/>
    <x v="2"/>
    <s v="High Booking"/>
  </r>
  <r>
    <x v="1745"/>
    <d v="2026-02-03T00:00:00"/>
    <d v="2026-02-03T00:00:00"/>
    <d v="1899-12-30T22:30:00"/>
    <x v="0"/>
    <s v="Feb"/>
    <s v="M018"/>
    <x v="35"/>
    <s v="Romance"/>
    <s v="Telugu"/>
    <n v="8.5"/>
    <s v="C121"/>
    <x v="21"/>
    <x v="1"/>
    <n v="4"/>
    <n v="240"/>
    <n v="960"/>
    <x v="2"/>
    <n v="21"/>
    <s v="Female"/>
    <x v="0"/>
    <s v="Medium Booking"/>
  </r>
  <r>
    <x v="1746"/>
    <d v="2026-06-22T00:00:00"/>
    <d v="2026-06-26T00:00:00"/>
    <d v="1899-12-30T15:30:00"/>
    <x v="0"/>
    <s v="Jun"/>
    <s v="M008"/>
    <x v="36"/>
    <s v="Romance"/>
    <s v="Tamil"/>
    <n v="7.4"/>
    <s v="C052"/>
    <x v="11"/>
    <x v="8"/>
    <n v="4"/>
    <n v="200"/>
    <n v="800"/>
    <x v="0"/>
    <n v="59"/>
    <s v="Other"/>
    <x v="1"/>
    <s v="Medium Booking"/>
  </r>
  <r>
    <x v="1747"/>
    <d v="2026-01-02T00:00:00"/>
    <d v="2026-01-03T00:00:00"/>
    <d v="1899-12-30T22:30:00"/>
    <x v="0"/>
    <s v="Jan"/>
    <s v="M005"/>
    <x v="7"/>
    <s v="Drama"/>
    <s v="Tamil"/>
    <n v="7.3"/>
    <s v="C163"/>
    <x v="14"/>
    <x v="0"/>
    <n v="4"/>
    <n v="180"/>
    <n v="720"/>
    <x v="2"/>
    <n v="28"/>
    <s v="Female"/>
    <x v="0"/>
    <s v="Medium Booking"/>
  </r>
  <r>
    <x v="1748"/>
    <d v="2026-05-30T00:00:00"/>
    <d v="2026-05-31T00:00:00"/>
    <d v="1899-12-30T21:15:00"/>
    <x v="1"/>
    <s v="May"/>
    <s v="M037"/>
    <x v="11"/>
    <s v="Biography"/>
    <s v="English"/>
    <n v="8.5"/>
    <s v="C041"/>
    <x v="21"/>
    <x v="15"/>
    <n v="3"/>
    <n v="160"/>
    <n v="480"/>
    <x v="4"/>
    <n v="35"/>
    <s v="Other"/>
    <x v="2"/>
    <s v="Medium Booking"/>
  </r>
  <r>
    <x v="1749"/>
    <d v="2026-03-05T00:00:00"/>
    <d v="2026-03-11T00:00:00"/>
    <d v="1899-12-30T12:45:00"/>
    <x v="0"/>
    <s v="Mar"/>
    <s v="M023"/>
    <x v="21"/>
    <s v="Comedy"/>
    <s v="Hindi"/>
    <n v="6.9"/>
    <s v="C102"/>
    <x v="10"/>
    <x v="6"/>
    <n v="2"/>
    <n v="220"/>
    <n v="440"/>
    <x v="3"/>
    <n v="38"/>
    <s v="Female"/>
    <x v="2"/>
    <s v="Low Booking"/>
  </r>
  <r>
    <x v="1750"/>
    <d v="2026-02-26T00:00:00"/>
    <d v="2026-03-04T00:00:00"/>
    <d v="1899-12-30T22:30:00"/>
    <x v="0"/>
    <s v="Feb"/>
    <s v="M007"/>
    <x v="16"/>
    <s v="Comedy"/>
    <s v="Tamil"/>
    <n v="8"/>
    <s v="C023"/>
    <x v="7"/>
    <x v="5"/>
    <n v="4"/>
    <n v="420"/>
    <n v="1680"/>
    <x v="2"/>
    <n v="35"/>
    <s v="Female"/>
    <x v="2"/>
    <s v="Medium Booking"/>
  </r>
  <r>
    <x v="1751"/>
    <d v="2026-05-11T00:00:00"/>
    <d v="2026-05-13T00:00:00"/>
    <d v="1899-12-30T22:30:00"/>
    <x v="0"/>
    <s v="May"/>
    <s v="M003"/>
    <x v="2"/>
    <s v="Action"/>
    <s v="Tamil"/>
    <n v="8.3000000000000007"/>
    <s v="C161"/>
    <x v="4"/>
    <x v="0"/>
    <n v="3"/>
    <n v="460"/>
    <n v="1380"/>
    <x v="4"/>
    <n v="35"/>
    <s v="Male"/>
    <x v="2"/>
    <s v="Medium Booking"/>
  </r>
  <r>
    <x v="1752"/>
    <d v="2026-02-02T00:00:00"/>
    <d v="2026-02-05T00:00:00"/>
    <d v="1899-12-30T18:30:00"/>
    <x v="0"/>
    <s v="Feb"/>
    <s v="M012"/>
    <x v="32"/>
    <s v="Action"/>
    <s v="Telugu"/>
    <n v="7.8"/>
    <s v="C091"/>
    <x v="17"/>
    <x v="3"/>
    <n v="4"/>
    <n v="280"/>
    <n v="1120"/>
    <x v="0"/>
    <n v="51"/>
    <s v="Male"/>
    <x v="1"/>
    <s v="Medium Booking"/>
  </r>
  <r>
    <x v="1753"/>
    <d v="2026-04-06T00:00:00"/>
    <d v="2026-04-10T00:00:00"/>
    <d v="1899-12-30T21:15:00"/>
    <x v="0"/>
    <s v="Apr"/>
    <s v="M019"/>
    <x v="31"/>
    <s v="Drama"/>
    <s v="Hindi"/>
    <n v="6.1"/>
    <s v="C112"/>
    <x v="2"/>
    <x v="2"/>
    <n v="2"/>
    <n v="240"/>
    <n v="480"/>
    <x v="2"/>
    <n v="56"/>
    <s v="Male"/>
    <x v="1"/>
    <s v="Low Booking"/>
  </r>
  <r>
    <x v="1754"/>
    <d v="2026-05-25T00:00:00"/>
    <d v="2026-05-27T00:00:00"/>
    <d v="1899-12-30T18:30:00"/>
    <x v="0"/>
    <s v="May"/>
    <s v="M001"/>
    <x v="4"/>
    <s v="Action"/>
    <s v="Tamil"/>
    <n v="8"/>
    <s v="C093"/>
    <x v="19"/>
    <x v="3"/>
    <n v="1"/>
    <n v="320"/>
    <n v="320"/>
    <x v="2"/>
    <n v="55"/>
    <s v="Female"/>
    <x v="1"/>
    <s v="Low Booking"/>
  </r>
  <r>
    <x v="1755"/>
    <d v="2026-06-06T00:00:00"/>
    <d v="2026-06-08T00:00:00"/>
    <d v="1899-12-30T21:15:00"/>
    <x v="1"/>
    <s v="Jun"/>
    <s v="M020"/>
    <x v="18"/>
    <s v="Action"/>
    <s v="Hindi"/>
    <n v="7"/>
    <s v="C163"/>
    <x v="14"/>
    <x v="0"/>
    <n v="4"/>
    <n v="360"/>
    <n v="1440"/>
    <x v="4"/>
    <n v="38"/>
    <s v="Female"/>
    <x v="2"/>
    <s v="Medium Booking"/>
  </r>
  <r>
    <x v="1756"/>
    <d v="2026-05-07T00:00:00"/>
    <d v="2026-05-14T00:00:00"/>
    <d v="1899-12-30T09:30:00"/>
    <x v="0"/>
    <s v="May"/>
    <s v="M021"/>
    <x v="19"/>
    <s v="Action"/>
    <s v="Hindi"/>
    <n v="5.9"/>
    <s v="C083"/>
    <x v="14"/>
    <x v="14"/>
    <n v="1"/>
    <n v="360"/>
    <n v="360"/>
    <x v="0"/>
    <n v="29"/>
    <s v="Male"/>
    <x v="0"/>
    <s v="Low Booking"/>
  </r>
  <r>
    <x v="1757"/>
    <d v="2026-03-25T00:00:00"/>
    <d v="2026-03-28T00:00:00"/>
    <d v="1899-12-30T18:30:00"/>
    <x v="0"/>
    <s v="Mar"/>
    <s v="M021"/>
    <x v="19"/>
    <s v="Action"/>
    <s v="Hindi"/>
    <n v="5.9"/>
    <s v="C163"/>
    <x v="14"/>
    <x v="0"/>
    <n v="6"/>
    <n v="180"/>
    <n v="1080"/>
    <x v="3"/>
    <n v="26"/>
    <s v="Male"/>
    <x v="0"/>
    <s v="High Booking"/>
  </r>
  <r>
    <x v="1758"/>
    <d v="2026-03-16T00:00:00"/>
    <d v="2026-03-20T00:00:00"/>
    <d v="1899-12-30T15:30:00"/>
    <x v="0"/>
    <s v="Mar"/>
    <s v="M002"/>
    <x v="12"/>
    <s v="Action"/>
    <s v="Tamil"/>
    <n v="7.1"/>
    <s v="C151"/>
    <x v="9"/>
    <x v="10"/>
    <n v="5"/>
    <n v="360"/>
    <n v="1800"/>
    <x v="2"/>
    <n v="22"/>
    <s v="Male"/>
    <x v="0"/>
    <s v="High Booking"/>
  </r>
  <r>
    <x v="1759"/>
    <d v="2026-05-25T00:00:00"/>
    <d v="2026-05-26T00:00:00"/>
    <d v="1899-12-30T22:30:00"/>
    <x v="0"/>
    <s v="May"/>
    <s v="M006"/>
    <x v="25"/>
    <s v="Drama"/>
    <s v="Tamil"/>
    <n v="7.3"/>
    <s v="C032"/>
    <x v="2"/>
    <x v="13"/>
    <n v="2"/>
    <n v="160"/>
    <n v="320"/>
    <x v="4"/>
    <n v="27"/>
    <s v="Male"/>
    <x v="0"/>
    <s v="Low Booking"/>
  </r>
  <r>
    <x v="1760"/>
    <d v="2026-06-01T00:00:00"/>
    <d v="2026-06-07T00:00:00"/>
    <d v="1899-12-30T15:30:00"/>
    <x v="0"/>
    <s v="Jun"/>
    <s v="M023"/>
    <x v="21"/>
    <s v="Comedy"/>
    <s v="Hindi"/>
    <n v="6.9"/>
    <s v="C151"/>
    <x v="9"/>
    <x v="10"/>
    <n v="2"/>
    <n v="360"/>
    <n v="720"/>
    <x v="1"/>
    <n v="26"/>
    <s v="Other"/>
    <x v="0"/>
    <s v="Low Booking"/>
  </r>
  <r>
    <x v="1761"/>
    <d v="2026-01-15T00:00:00"/>
    <d v="2026-01-17T00:00:00"/>
    <d v="1899-12-30T09:30:00"/>
    <x v="0"/>
    <s v="Jan"/>
    <s v="M006"/>
    <x v="25"/>
    <s v="Drama"/>
    <s v="Tamil"/>
    <n v="7.3"/>
    <s v="C053"/>
    <x v="22"/>
    <x v="8"/>
    <n v="3"/>
    <n v="260"/>
    <n v="780"/>
    <x v="1"/>
    <n v="56"/>
    <s v="Other"/>
    <x v="1"/>
    <s v="Medium Booking"/>
  </r>
  <r>
    <x v="1762"/>
    <d v="2026-02-02T00:00:00"/>
    <d v="2026-02-02T00:00:00"/>
    <d v="1899-12-30T15:30:00"/>
    <x v="0"/>
    <s v="Feb"/>
    <s v="M023"/>
    <x v="21"/>
    <s v="Comedy"/>
    <s v="Hindi"/>
    <n v="6.9"/>
    <s v="C083"/>
    <x v="14"/>
    <x v="14"/>
    <n v="3"/>
    <n v="360"/>
    <n v="1080"/>
    <x v="3"/>
    <n v="60"/>
    <s v="Female"/>
    <x v="1"/>
    <s v="Medium Booking"/>
  </r>
  <r>
    <x v="1763"/>
    <d v="2026-04-15T00:00:00"/>
    <d v="2026-04-16T00:00:00"/>
    <d v="1899-12-30T22:30:00"/>
    <x v="0"/>
    <s v="Apr"/>
    <s v="M037"/>
    <x v="11"/>
    <s v="Biography"/>
    <s v="English"/>
    <n v="8.5"/>
    <s v="C101"/>
    <x v="6"/>
    <x v="6"/>
    <n v="2"/>
    <n v="360"/>
    <n v="720"/>
    <x v="3"/>
    <n v="59"/>
    <s v="Female"/>
    <x v="1"/>
    <s v="Low Booking"/>
  </r>
  <r>
    <x v="1764"/>
    <d v="2026-03-20T00:00:00"/>
    <d v="2026-03-27T00:00:00"/>
    <d v="1899-12-30T22:30:00"/>
    <x v="0"/>
    <s v="Mar"/>
    <s v="M007"/>
    <x v="16"/>
    <s v="Comedy"/>
    <s v="Tamil"/>
    <n v="8"/>
    <s v="C161"/>
    <x v="4"/>
    <x v="0"/>
    <n v="2"/>
    <n v="280"/>
    <n v="560"/>
    <x v="1"/>
    <n v="48"/>
    <s v="Female"/>
    <x v="1"/>
    <s v="Low Booking"/>
  </r>
  <r>
    <x v="1765"/>
    <d v="2026-01-04T00:00:00"/>
    <d v="2026-01-04T00:00:00"/>
    <d v="1899-12-30T09:30:00"/>
    <x v="1"/>
    <s v="Jan"/>
    <s v="M015"/>
    <x v="30"/>
    <s v="Sci-Fi"/>
    <s v="Telugu"/>
    <n v="7"/>
    <s v="C112"/>
    <x v="2"/>
    <x v="2"/>
    <n v="3"/>
    <n v="240"/>
    <n v="720"/>
    <x v="4"/>
    <n v="40"/>
    <s v="Male"/>
    <x v="2"/>
    <s v="Medium Booking"/>
  </r>
  <r>
    <x v="1766"/>
    <d v="2026-01-12T00:00:00"/>
    <d v="2026-01-14T00:00:00"/>
    <d v="1899-12-30T12:45:00"/>
    <x v="0"/>
    <s v="Jan"/>
    <s v="M025"/>
    <x v="38"/>
    <s v="Romance"/>
    <s v="Hindi"/>
    <n v="6.8"/>
    <s v="C141"/>
    <x v="20"/>
    <x v="9"/>
    <n v="3"/>
    <n v="420"/>
    <n v="1260"/>
    <x v="4"/>
    <n v="48"/>
    <s v="Male"/>
    <x v="1"/>
    <s v="Medium Booking"/>
  </r>
  <r>
    <x v="1767"/>
    <d v="2026-03-18T00:00:00"/>
    <d v="2026-03-20T00:00:00"/>
    <d v="1899-12-30T18:30:00"/>
    <x v="0"/>
    <s v="Mar"/>
    <s v="M031"/>
    <x v="22"/>
    <s v="Drama"/>
    <s v="Malayalam"/>
    <n v="8.3000000000000007"/>
    <s v="C072"/>
    <x v="18"/>
    <x v="7"/>
    <n v="4"/>
    <n v="200"/>
    <n v="800"/>
    <x v="3"/>
    <n v="35"/>
    <s v="Female"/>
    <x v="2"/>
    <s v="Medium Booking"/>
  </r>
  <r>
    <x v="1768"/>
    <d v="2026-02-02T00:00:00"/>
    <d v="2026-02-05T00:00:00"/>
    <d v="1899-12-30T09:30:00"/>
    <x v="0"/>
    <s v="Feb"/>
    <s v="M008"/>
    <x v="36"/>
    <s v="Romance"/>
    <s v="Tamil"/>
    <n v="7.4"/>
    <s v="C022"/>
    <x v="10"/>
    <x v="5"/>
    <n v="4"/>
    <n v="200"/>
    <n v="800"/>
    <x v="3"/>
    <n v="56"/>
    <s v="Other"/>
    <x v="1"/>
    <s v="Medium Booking"/>
  </r>
  <r>
    <x v="1769"/>
    <d v="2026-01-23T00:00:00"/>
    <d v="2026-01-30T00:00:00"/>
    <d v="1899-12-30T18:30:00"/>
    <x v="0"/>
    <s v="Jan"/>
    <s v="M025"/>
    <x v="38"/>
    <s v="Romance"/>
    <s v="Hindi"/>
    <n v="6.8"/>
    <s v="C151"/>
    <x v="9"/>
    <x v="10"/>
    <n v="5"/>
    <n v="280"/>
    <n v="1400"/>
    <x v="1"/>
    <n v="40"/>
    <s v="Male"/>
    <x v="2"/>
    <s v="High Booking"/>
  </r>
  <r>
    <x v="1770"/>
    <d v="2026-05-23T00:00:00"/>
    <d v="2026-05-28T00:00:00"/>
    <d v="1899-12-30T15:30:00"/>
    <x v="1"/>
    <s v="May"/>
    <s v="M016"/>
    <x v="20"/>
    <s v="Drama"/>
    <s v="Telugu"/>
    <n v="7.7"/>
    <s v="C082"/>
    <x v="0"/>
    <x v="14"/>
    <n v="3"/>
    <n v="280"/>
    <n v="840"/>
    <x v="1"/>
    <n v="24"/>
    <s v="Female"/>
    <x v="0"/>
    <s v="Medium Booking"/>
  </r>
  <r>
    <x v="1771"/>
    <d v="2026-06-21T00:00:00"/>
    <d v="2026-06-26T00:00:00"/>
    <d v="1899-12-30T09:30:00"/>
    <x v="1"/>
    <s v="Jun"/>
    <s v="M007"/>
    <x v="16"/>
    <s v="Comedy"/>
    <s v="Tamil"/>
    <n v="8"/>
    <s v="C151"/>
    <x v="9"/>
    <x v="10"/>
    <n v="5"/>
    <n v="280"/>
    <n v="1400"/>
    <x v="1"/>
    <n v="48"/>
    <s v="Male"/>
    <x v="1"/>
    <s v="High Booking"/>
  </r>
  <r>
    <x v="1772"/>
    <d v="2026-01-04T00:00:00"/>
    <d v="2026-01-08T00:00:00"/>
    <d v="1899-12-30T21:15:00"/>
    <x v="1"/>
    <s v="Jan"/>
    <s v="M008"/>
    <x v="36"/>
    <s v="Romance"/>
    <s v="Tamil"/>
    <n v="7.4"/>
    <s v="C072"/>
    <x v="18"/>
    <x v="7"/>
    <n v="3"/>
    <n v="200"/>
    <n v="600"/>
    <x v="0"/>
    <n v="33"/>
    <s v="Male"/>
    <x v="2"/>
    <s v="Medium Booking"/>
  </r>
  <r>
    <x v="1773"/>
    <d v="2026-01-21T00:00:00"/>
    <d v="2026-01-21T00:00:00"/>
    <d v="1899-12-30T12:45:00"/>
    <x v="0"/>
    <s v="Jan"/>
    <s v="M025"/>
    <x v="38"/>
    <s v="Romance"/>
    <s v="Hindi"/>
    <n v="6.8"/>
    <s v="C132"/>
    <x v="11"/>
    <x v="4"/>
    <n v="2"/>
    <n v="260"/>
    <n v="520"/>
    <x v="1"/>
    <n v="20"/>
    <s v="Other"/>
    <x v="0"/>
    <s v="Low Booking"/>
  </r>
  <r>
    <x v="1774"/>
    <d v="2026-06-25T00:00:00"/>
    <d v="2026-06-29T00:00:00"/>
    <d v="1899-12-30T15:30:00"/>
    <x v="0"/>
    <s v="Jun"/>
    <s v="M022"/>
    <x v="34"/>
    <s v="Drama"/>
    <s v="Hindi"/>
    <n v="9"/>
    <s v="C153"/>
    <x v="15"/>
    <x v="10"/>
    <n v="3"/>
    <n v="240"/>
    <n v="720"/>
    <x v="0"/>
    <n v="43"/>
    <s v="Other"/>
    <x v="2"/>
    <s v="Medium Booking"/>
  </r>
  <r>
    <x v="1775"/>
    <d v="2026-01-24T00:00:00"/>
    <d v="2026-01-30T00:00:00"/>
    <d v="1899-12-30T12:45:00"/>
    <x v="1"/>
    <s v="Jan"/>
    <s v="M008"/>
    <x v="36"/>
    <s v="Romance"/>
    <s v="Tamil"/>
    <n v="7.4"/>
    <s v="C101"/>
    <x v="6"/>
    <x v="6"/>
    <n v="2"/>
    <n v="360"/>
    <n v="720"/>
    <x v="3"/>
    <n v="44"/>
    <s v="Male"/>
    <x v="2"/>
    <s v="Low Booking"/>
  </r>
  <r>
    <x v="1776"/>
    <d v="2026-03-18T00:00:00"/>
    <d v="2026-03-22T00:00:00"/>
    <d v="1899-12-30T09:30:00"/>
    <x v="0"/>
    <s v="Mar"/>
    <s v="M033"/>
    <x v="10"/>
    <s v="Action"/>
    <s v="Malayalam"/>
    <n v="7.5"/>
    <s v="C113"/>
    <x v="23"/>
    <x v="2"/>
    <n v="5"/>
    <n v="420"/>
    <n v="2100"/>
    <x v="0"/>
    <n v="49"/>
    <s v="Other"/>
    <x v="1"/>
    <s v="High Booking"/>
  </r>
  <r>
    <x v="1777"/>
    <d v="2026-01-11T00:00:00"/>
    <d v="2026-01-13T00:00:00"/>
    <d v="1899-12-30T15:30:00"/>
    <x v="1"/>
    <s v="Jan"/>
    <s v="M002"/>
    <x v="12"/>
    <s v="Action"/>
    <s v="Tamil"/>
    <n v="7.1"/>
    <s v="C152"/>
    <x v="18"/>
    <x v="10"/>
    <n v="3"/>
    <n v="260"/>
    <n v="780"/>
    <x v="3"/>
    <n v="58"/>
    <s v="Male"/>
    <x v="1"/>
    <s v="Medium Booking"/>
  </r>
  <r>
    <x v="1778"/>
    <d v="2026-06-24T00:00:00"/>
    <d v="2026-06-26T00:00:00"/>
    <d v="1899-12-30T09:30:00"/>
    <x v="0"/>
    <s v="Jun"/>
    <s v="M031"/>
    <x v="22"/>
    <s v="Drama"/>
    <s v="Malayalam"/>
    <n v="8.3000000000000007"/>
    <s v="C091"/>
    <x v="17"/>
    <x v="3"/>
    <n v="1"/>
    <n v="200"/>
    <n v="200"/>
    <x v="2"/>
    <n v="53"/>
    <s v="Female"/>
    <x v="1"/>
    <s v="Low Booking"/>
  </r>
  <r>
    <x v="1779"/>
    <d v="2026-02-17T00:00:00"/>
    <d v="2026-02-18T00:00:00"/>
    <d v="1899-12-30T12:45:00"/>
    <x v="0"/>
    <s v="Feb"/>
    <s v="M003"/>
    <x v="2"/>
    <s v="Action"/>
    <s v="Tamil"/>
    <n v="8.3000000000000007"/>
    <s v="C143"/>
    <x v="16"/>
    <x v="9"/>
    <n v="1"/>
    <n v="320"/>
    <n v="320"/>
    <x v="1"/>
    <n v="28"/>
    <s v="Male"/>
    <x v="0"/>
    <s v="Low Booking"/>
  </r>
  <r>
    <x v="1780"/>
    <d v="2026-06-23T00:00:00"/>
    <d v="2026-06-23T00:00:00"/>
    <d v="1899-12-30T21:15:00"/>
    <x v="0"/>
    <s v="Jun"/>
    <s v="M014"/>
    <x v="28"/>
    <s v="Romance"/>
    <s v="Telugu"/>
    <n v="8"/>
    <s v="C063"/>
    <x v="16"/>
    <x v="11"/>
    <n v="4"/>
    <n v="240"/>
    <n v="960"/>
    <x v="2"/>
    <n v="21"/>
    <s v="Male"/>
    <x v="0"/>
    <s v="Medium Booking"/>
  </r>
  <r>
    <x v="1781"/>
    <d v="2026-01-17T00:00:00"/>
    <d v="2026-01-21T00:00:00"/>
    <d v="1899-12-30T18:30:00"/>
    <x v="1"/>
    <s v="Jan"/>
    <s v="M010"/>
    <x v="17"/>
    <s v="Action"/>
    <s v="Tamil"/>
    <n v="7"/>
    <s v="C022"/>
    <x v="10"/>
    <x v="5"/>
    <n v="3"/>
    <n v="380"/>
    <n v="1140"/>
    <x v="4"/>
    <n v="44"/>
    <s v="Male"/>
    <x v="2"/>
    <s v="Medium Booking"/>
  </r>
  <r>
    <x v="1782"/>
    <d v="2026-02-16T00:00:00"/>
    <d v="2026-02-19T00:00:00"/>
    <d v="1899-12-30T22:30:00"/>
    <x v="0"/>
    <s v="Feb"/>
    <s v="M009"/>
    <x v="33"/>
    <s v="Biography"/>
    <s v="Tamil"/>
    <n v="8.3000000000000007"/>
    <s v="C131"/>
    <x v="5"/>
    <x v="4"/>
    <n v="5"/>
    <n v="240"/>
    <n v="1200"/>
    <x v="3"/>
    <n v="26"/>
    <s v="Other"/>
    <x v="0"/>
    <s v="High Booking"/>
  </r>
  <r>
    <x v="1783"/>
    <d v="2026-01-05T00:00:00"/>
    <d v="2026-01-07T00:00:00"/>
    <d v="1899-12-30T15:30:00"/>
    <x v="0"/>
    <s v="Jan"/>
    <s v="M010"/>
    <x v="17"/>
    <s v="Action"/>
    <s v="Tamil"/>
    <n v="7"/>
    <s v="C123"/>
    <x v="12"/>
    <x v="1"/>
    <n v="1"/>
    <n v="300"/>
    <n v="300"/>
    <x v="4"/>
    <n v="21"/>
    <s v="Male"/>
    <x v="0"/>
    <s v="Low Booking"/>
  </r>
  <r>
    <x v="1784"/>
    <d v="2026-04-12T00:00:00"/>
    <d v="2026-04-18T00:00:00"/>
    <d v="1899-12-30T22:30:00"/>
    <x v="1"/>
    <s v="Apr"/>
    <s v="M006"/>
    <x v="25"/>
    <s v="Drama"/>
    <s v="Tamil"/>
    <n v="7.3"/>
    <s v="C011"/>
    <x v="17"/>
    <x v="12"/>
    <n v="1"/>
    <n v="240"/>
    <n v="240"/>
    <x v="1"/>
    <n v="23"/>
    <s v="Male"/>
    <x v="0"/>
    <s v="Low Booking"/>
  </r>
  <r>
    <x v="1785"/>
    <d v="2026-01-03T00:00:00"/>
    <d v="2026-01-06T00:00:00"/>
    <d v="1899-12-30T09:30:00"/>
    <x v="1"/>
    <s v="Jan"/>
    <s v="M020"/>
    <x v="18"/>
    <s v="Action"/>
    <s v="Hindi"/>
    <n v="7"/>
    <s v="C132"/>
    <x v="11"/>
    <x v="4"/>
    <n v="6"/>
    <n v="180"/>
    <n v="1080"/>
    <x v="1"/>
    <n v="58"/>
    <s v="Male"/>
    <x v="1"/>
    <s v="High Booking"/>
  </r>
  <r>
    <x v="1786"/>
    <d v="2026-06-05T00:00:00"/>
    <d v="2026-06-09T00:00:00"/>
    <d v="1899-12-30T22:30:00"/>
    <x v="0"/>
    <s v="Jun"/>
    <s v="M009"/>
    <x v="33"/>
    <s v="Biography"/>
    <s v="Tamil"/>
    <n v="8.3000000000000007"/>
    <s v="C153"/>
    <x v="15"/>
    <x v="10"/>
    <n v="4"/>
    <n v="240"/>
    <n v="960"/>
    <x v="2"/>
    <n v="47"/>
    <s v="Male"/>
    <x v="1"/>
    <s v="Medium Booking"/>
  </r>
  <r>
    <x v="1787"/>
    <d v="2026-04-11T00:00:00"/>
    <d v="2026-04-11T00:00:00"/>
    <d v="1899-12-30T18:30:00"/>
    <x v="1"/>
    <s v="Apr"/>
    <s v="M002"/>
    <x v="12"/>
    <s v="Action"/>
    <s v="Tamil"/>
    <n v="7.1"/>
    <s v="C161"/>
    <x v="4"/>
    <x v="0"/>
    <n v="3"/>
    <n v="460"/>
    <n v="1380"/>
    <x v="1"/>
    <n v="40"/>
    <s v="Female"/>
    <x v="2"/>
    <s v="Medium Booking"/>
  </r>
  <r>
    <x v="1788"/>
    <d v="2026-06-11T00:00:00"/>
    <d v="2026-06-13T00:00:00"/>
    <d v="1899-12-30T12:45:00"/>
    <x v="0"/>
    <s v="Jun"/>
    <s v="M002"/>
    <x v="12"/>
    <s v="Action"/>
    <s v="Tamil"/>
    <n v="7.1"/>
    <s v="C071"/>
    <x v="9"/>
    <x v="7"/>
    <n v="6"/>
    <n v="360"/>
    <n v="2160"/>
    <x v="3"/>
    <n v="39"/>
    <s v="Male"/>
    <x v="2"/>
    <s v="High Booking"/>
  </r>
  <r>
    <x v="1789"/>
    <d v="2026-06-11T00:00:00"/>
    <d v="2026-06-12T00:00:00"/>
    <d v="1899-12-30T15:30:00"/>
    <x v="0"/>
    <s v="Jun"/>
    <s v="M026"/>
    <x v="3"/>
    <s v="Thriller"/>
    <s v="Hindi"/>
    <n v="8.1999999999999993"/>
    <s v="C133"/>
    <x v="22"/>
    <x v="4"/>
    <n v="2"/>
    <n v="360"/>
    <n v="720"/>
    <x v="4"/>
    <n v="36"/>
    <s v="Male"/>
    <x v="2"/>
    <s v="Low Booking"/>
  </r>
  <r>
    <x v="1790"/>
    <d v="2026-06-02T00:00:00"/>
    <d v="2026-06-07T00:00:00"/>
    <d v="1899-12-30T12:45:00"/>
    <x v="0"/>
    <s v="Jun"/>
    <s v="M004"/>
    <x v="9"/>
    <s v="Drama"/>
    <s v="Tamil"/>
    <n v="7.6"/>
    <s v="C112"/>
    <x v="2"/>
    <x v="2"/>
    <n v="3"/>
    <n v="420"/>
    <n v="1260"/>
    <x v="3"/>
    <n v="18"/>
    <s v="Female"/>
    <x v="0"/>
    <s v="Medium Booking"/>
  </r>
  <r>
    <x v="1791"/>
    <d v="2026-03-21T00:00:00"/>
    <d v="2026-03-27T00:00:00"/>
    <d v="1899-12-30T09:30:00"/>
    <x v="1"/>
    <s v="Mar"/>
    <s v="M001"/>
    <x v="4"/>
    <s v="Action"/>
    <s v="Tamil"/>
    <n v="8"/>
    <s v="C011"/>
    <x v="17"/>
    <x v="12"/>
    <n v="3"/>
    <n v="240"/>
    <n v="720"/>
    <x v="2"/>
    <n v="43"/>
    <s v="Female"/>
    <x v="2"/>
    <s v="Medium Booking"/>
  </r>
  <r>
    <x v="1792"/>
    <d v="2026-04-04T00:00:00"/>
    <d v="2026-04-09T00:00:00"/>
    <d v="1899-12-30T09:30:00"/>
    <x v="1"/>
    <s v="Apr"/>
    <s v="M001"/>
    <x v="4"/>
    <s v="Action"/>
    <s v="Tamil"/>
    <n v="8"/>
    <s v="C083"/>
    <x v="14"/>
    <x v="14"/>
    <n v="4"/>
    <n v="280"/>
    <n v="1120"/>
    <x v="4"/>
    <n v="58"/>
    <s v="Male"/>
    <x v="1"/>
    <s v="Medium Booking"/>
  </r>
  <r>
    <x v="1793"/>
    <d v="2026-04-19T00:00:00"/>
    <d v="2026-04-19T00:00:00"/>
    <d v="1899-12-30T12:45:00"/>
    <x v="1"/>
    <s v="Apr"/>
    <s v="M009"/>
    <x v="33"/>
    <s v="Biography"/>
    <s v="Tamil"/>
    <n v="8.3000000000000007"/>
    <s v="C102"/>
    <x v="10"/>
    <x v="6"/>
    <n v="1"/>
    <n v="400"/>
    <n v="400"/>
    <x v="0"/>
    <n v="22"/>
    <s v="Female"/>
    <x v="0"/>
    <s v="Low Booking"/>
  </r>
  <r>
    <x v="1794"/>
    <d v="2026-04-24T00:00:00"/>
    <d v="2026-04-28T00:00:00"/>
    <d v="1899-12-30T22:30:00"/>
    <x v="0"/>
    <s v="Apr"/>
    <s v="M002"/>
    <x v="12"/>
    <s v="Action"/>
    <s v="Tamil"/>
    <n v="7.1"/>
    <s v="C091"/>
    <x v="17"/>
    <x v="3"/>
    <n v="4"/>
    <n v="200"/>
    <n v="800"/>
    <x v="0"/>
    <n v="38"/>
    <s v="Male"/>
    <x v="2"/>
    <s v="Medium Booking"/>
  </r>
  <r>
    <x v="1795"/>
    <d v="2026-04-28T00:00:00"/>
    <d v="2026-04-29T00:00:00"/>
    <d v="1899-12-30T18:30:00"/>
    <x v="0"/>
    <s v="Apr"/>
    <s v="M019"/>
    <x v="31"/>
    <s v="Drama"/>
    <s v="Hindi"/>
    <n v="6.1"/>
    <s v="C163"/>
    <x v="14"/>
    <x v="0"/>
    <n v="4"/>
    <n v="180"/>
    <n v="720"/>
    <x v="1"/>
    <n v="52"/>
    <s v="Other"/>
    <x v="1"/>
    <s v="Medium Booking"/>
  </r>
  <r>
    <x v="1796"/>
    <d v="2026-05-29T00:00:00"/>
    <d v="2026-06-01T00:00:00"/>
    <d v="1899-12-30T18:30:00"/>
    <x v="0"/>
    <s v="May"/>
    <s v="M012"/>
    <x v="32"/>
    <s v="Action"/>
    <s v="Telugu"/>
    <n v="7.8"/>
    <s v="C091"/>
    <x v="17"/>
    <x v="3"/>
    <n v="3"/>
    <n v="200"/>
    <n v="600"/>
    <x v="0"/>
    <n v="56"/>
    <s v="Female"/>
    <x v="1"/>
    <s v="Medium Booking"/>
  </r>
  <r>
    <x v="1797"/>
    <d v="2026-05-21T00:00:00"/>
    <d v="2026-05-21T00:00:00"/>
    <d v="1899-12-30T18:30:00"/>
    <x v="0"/>
    <s v="May"/>
    <s v="M010"/>
    <x v="17"/>
    <s v="Action"/>
    <s v="Tamil"/>
    <n v="7"/>
    <s v="C103"/>
    <x v="7"/>
    <x v="6"/>
    <n v="4"/>
    <n v="180"/>
    <n v="720"/>
    <x v="0"/>
    <n v="48"/>
    <s v="Female"/>
    <x v="1"/>
    <s v="Medium Booking"/>
  </r>
  <r>
    <x v="1798"/>
    <d v="2026-01-02T00:00:00"/>
    <d v="2026-01-03T00:00:00"/>
    <d v="1899-12-30T12:45:00"/>
    <x v="0"/>
    <s v="Jan"/>
    <s v="M019"/>
    <x v="31"/>
    <s v="Drama"/>
    <s v="Hindi"/>
    <n v="6.1"/>
    <s v="C042"/>
    <x v="1"/>
    <x v="15"/>
    <n v="3"/>
    <n v="280"/>
    <n v="840"/>
    <x v="4"/>
    <n v="30"/>
    <s v="Male"/>
    <x v="2"/>
    <s v="Medium Booking"/>
  </r>
  <r>
    <x v="1799"/>
    <d v="2026-02-23T00:00:00"/>
    <d v="2026-03-01T00:00:00"/>
    <d v="1899-12-30T18:30:00"/>
    <x v="0"/>
    <s v="Feb"/>
    <s v="M008"/>
    <x v="36"/>
    <s v="Romance"/>
    <s v="Tamil"/>
    <n v="7.4"/>
    <s v="C013"/>
    <x v="19"/>
    <x v="12"/>
    <n v="5"/>
    <n v="240"/>
    <n v="1200"/>
    <x v="4"/>
    <n v="28"/>
    <s v="Other"/>
    <x v="0"/>
    <s v="High Booking"/>
  </r>
  <r>
    <x v="1800"/>
    <d v="2026-03-08T00:00:00"/>
    <d v="2026-03-10T00:00:00"/>
    <d v="1899-12-30T22:30:00"/>
    <x v="1"/>
    <s v="Mar"/>
    <s v="M012"/>
    <x v="32"/>
    <s v="Action"/>
    <s v="Telugu"/>
    <n v="7.8"/>
    <s v="C061"/>
    <x v="20"/>
    <x v="11"/>
    <n v="5"/>
    <n v="440"/>
    <n v="2200"/>
    <x v="3"/>
    <n v="39"/>
    <s v="Male"/>
    <x v="2"/>
    <s v="High Booking"/>
  </r>
  <r>
    <x v="1801"/>
    <d v="2026-06-25T00:00:00"/>
    <d v="2026-06-27T00:00:00"/>
    <d v="1899-12-30T12:45:00"/>
    <x v="0"/>
    <s v="Jun"/>
    <s v="M001"/>
    <x v="4"/>
    <s v="Action"/>
    <s v="Tamil"/>
    <n v="8"/>
    <s v="C031"/>
    <x v="8"/>
    <x v="13"/>
    <n v="4"/>
    <n v="240"/>
    <n v="960"/>
    <x v="0"/>
    <n v="30"/>
    <s v="Female"/>
    <x v="2"/>
    <s v="Medium Booking"/>
  </r>
  <r>
    <x v="1802"/>
    <d v="2026-02-05T00:00:00"/>
    <d v="2026-02-08T00:00:00"/>
    <d v="1899-12-30T22:30:00"/>
    <x v="0"/>
    <s v="Feb"/>
    <s v="M039"/>
    <x v="15"/>
    <s v="Sci-Fi"/>
    <s v="English"/>
    <n v="8.5"/>
    <s v="C112"/>
    <x v="2"/>
    <x v="2"/>
    <n v="3"/>
    <n v="240"/>
    <n v="720"/>
    <x v="1"/>
    <n v="18"/>
    <s v="Female"/>
    <x v="0"/>
    <s v="Medium Booking"/>
  </r>
  <r>
    <x v="1803"/>
    <d v="2026-03-26T00:00:00"/>
    <d v="2026-03-30T00:00:00"/>
    <d v="1899-12-30T22:30:00"/>
    <x v="0"/>
    <s v="Mar"/>
    <s v="M025"/>
    <x v="38"/>
    <s v="Romance"/>
    <s v="Hindi"/>
    <n v="6.8"/>
    <s v="C033"/>
    <x v="23"/>
    <x v="13"/>
    <n v="1"/>
    <n v="260"/>
    <n v="260"/>
    <x v="2"/>
    <n v="54"/>
    <s v="Other"/>
    <x v="1"/>
    <s v="Low Booking"/>
  </r>
  <r>
    <x v="1804"/>
    <d v="2026-02-01T00:00:00"/>
    <d v="2026-02-01T00:00:00"/>
    <d v="1899-12-30T22:30:00"/>
    <x v="1"/>
    <s v="Feb"/>
    <s v="M001"/>
    <x v="4"/>
    <s v="Action"/>
    <s v="Tamil"/>
    <n v="8"/>
    <s v="C092"/>
    <x v="3"/>
    <x v="3"/>
    <n v="6"/>
    <n v="160"/>
    <n v="960"/>
    <x v="2"/>
    <n v="45"/>
    <s v="Male"/>
    <x v="1"/>
    <s v="High Booking"/>
  </r>
  <r>
    <x v="1805"/>
    <d v="2026-04-26T00:00:00"/>
    <d v="2026-05-03T00:00:00"/>
    <d v="1899-12-30T18:30:00"/>
    <x v="1"/>
    <s v="Apr"/>
    <s v="M014"/>
    <x v="28"/>
    <s v="Romance"/>
    <s v="Telugu"/>
    <n v="8"/>
    <s v="C052"/>
    <x v="11"/>
    <x v="8"/>
    <n v="2"/>
    <n v="200"/>
    <n v="400"/>
    <x v="1"/>
    <n v="20"/>
    <s v="Other"/>
    <x v="0"/>
    <s v="Low Booking"/>
  </r>
  <r>
    <x v="1806"/>
    <d v="2026-01-08T00:00:00"/>
    <d v="2026-01-15T00:00:00"/>
    <d v="1899-12-30T15:30:00"/>
    <x v="0"/>
    <s v="Jan"/>
    <s v="M001"/>
    <x v="4"/>
    <s v="Action"/>
    <s v="Tamil"/>
    <n v="8"/>
    <s v="C123"/>
    <x v="12"/>
    <x v="1"/>
    <n v="1"/>
    <n v="220"/>
    <n v="220"/>
    <x v="0"/>
    <n v="57"/>
    <s v="Other"/>
    <x v="1"/>
    <s v="Low Booking"/>
  </r>
  <r>
    <x v="1807"/>
    <d v="2026-02-04T00:00:00"/>
    <d v="2026-02-08T00:00:00"/>
    <d v="1899-12-30T15:30:00"/>
    <x v="0"/>
    <s v="Feb"/>
    <s v="M003"/>
    <x v="2"/>
    <s v="Action"/>
    <s v="Tamil"/>
    <n v="8.3000000000000007"/>
    <s v="C013"/>
    <x v="19"/>
    <x v="12"/>
    <n v="4"/>
    <n v="320"/>
    <n v="1280"/>
    <x v="4"/>
    <n v="49"/>
    <s v="Female"/>
    <x v="1"/>
    <s v="Medium Booking"/>
  </r>
  <r>
    <x v="1808"/>
    <d v="2026-05-10T00:00:00"/>
    <d v="2026-05-12T00:00:00"/>
    <d v="1899-12-30T12:45:00"/>
    <x v="1"/>
    <s v="May"/>
    <s v="M012"/>
    <x v="32"/>
    <s v="Action"/>
    <s v="Telugu"/>
    <n v="7.8"/>
    <s v="C093"/>
    <x v="19"/>
    <x v="3"/>
    <n v="2"/>
    <n v="240"/>
    <n v="480"/>
    <x v="3"/>
    <n v="45"/>
    <s v="Male"/>
    <x v="1"/>
    <s v="Low Booking"/>
  </r>
  <r>
    <x v="1809"/>
    <d v="2026-02-18T00:00:00"/>
    <d v="2026-02-23T00:00:00"/>
    <d v="1899-12-30T15:30:00"/>
    <x v="0"/>
    <s v="Feb"/>
    <s v="M022"/>
    <x v="34"/>
    <s v="Drama"/>
    <s v="Hindi"/>
    <n v="9"/>
    <s v="C092"/>
    <x v="3"/>
    <x v="3"/>
    <n v="5"/>
    <n v="160"/>
    <n v="800"/>
    <x v="0"/>
    <n v="46"/>
    <s v="Female"/>
    <x v="1"/>
    <s v="High Booking"/>
  </r>
  <r>
    <x v="1810"/>
    <d v="2026-01-27T00:00:00"/>
    <d v="2026-01-30T00:00:00"/>
    <d v="1899-12-30T21:15:00"/>
    <x v="0"/>
    <s v="Jan"/>
    <s v="M040"/>
    <x v="27"/>
    <s v="Animation"/>
    <s v="English"/>
    <n v="7.6"/>
    <s v="C153"/>
    <x v="15"/>
    <x v="10"/>
    <n v="4"/>
    <n v="420"/>
    <n v="1680"/>
    <x v="1"/>
    <n v="35"/>
    <s v="Other"/>
    <x v="2"/>
    <s v="Medium Booking"/>
  </r>
  <r>
    <x v="1811"/>
    <d v="2026-01-09T00:00:00"/>
    <d v="2026-01-14T00:00:00"/>
    <d v="1899-12-30T18:30:00"/>
    <x v="0"/>
    <s v="Jan"/>
    <s v="M031"/>
    <x v="22"/>
    <s v="Drama"/>
    <s v="Malayalam"/>
    <n v="8.3000000000000007"/>
    <s v="C011"/>
    <x v="17"/>
    <x v="12"/>
    <n v="3"/>
    <n v="240"/>
    <n v="720"/>
    <x v="2"/>
    <n v="44"/>
    <s v="Male"/>
    <x v="2"/>
    <s v="Medium Booking"/>
  </r>
  <r>
    <x v="1812"/>
    <d v="2026-02-26T00:00:00"/>
    <d v="2026-03-02T00:00:00"/>
    <d v="1899-12-30T22:30:00"/>
    <x v="0"/>
    <s v="Feb"/>
    <s v="M035"/>
    <x v="24"/>
    <s v="Comedy"/>
    <s v="Malayalam"/>
    <n v="7.8"/>
    <s v="C031"/>
    <x v="8"/>
    <x v="13"/>
    <n v="1"/>
    <n v="240"/>
    <n v="240"/>
    <x v="3"/>
    <n v="52"/>
    <s v="Female"/>
    <x v="1"/>
    <s v="Low Booking"/>
  </r>
  <r>
    <x v="1813"/>
    <d v="2026-05-24T00:00:00"/>
    <d v="2026-05-29T00:00:00"/>
    <d v="1899-12-30T12:45:00"/>
    <x v="1"/>
    <s v="May"/>
    <s v="M006"/>
    <x v="25"/>
    <s v="Drama"/>
    <s v="Tamil"/>
    <n v="7.3"/>
    <s v="C012"/>
    <x v="3"/>
    <x v="12"/>
    <n v="4"/>
    <n v="160"/>
    <n v="640"/>
    <x v="0"/>
    <n v="28"/>
    <s v="Other"/>
    <x v="0"/>
    <s v="Medium Booking"/>
  </r>
  <r>
    <x v="1814"/>
    <d v="2026-05-08T00:00:00"/>
    <d v="2026-05-12T00:00:00"/>
    <d v="1899-12-30T09:30:00"/>
    <x v="0"/>
    <s v="May"/>
    <s v="M005"/>
    <x v="7"/>
    <s v="Drama"/>
    <s v="Tamil"/>
    <n v="7.3"/>
    <s v="C142"/>
    <x v="13"/>
    <x v="9"/>
    <n v="2"/>
    <n v="220"/>
    <n v="440"/>
    <x v="2"/>
    <n v="49"/>
    <s v="Male"/>
    <x v="1"/>
    <s v="Low Booking"/>
  </r>
  <r>
    <x v="1815"/>
    <d v="2026-05-15T00:00:00"/>
    <d v="2026-05-22T00:00:00"/>
    <d v="1899-12-30T18:30:00"/>
    <x v="0"/>
    <s v="May"/>
    <s v="M002"/>
    <x v="12"/>
    <s v="Action"/>
    <s v="Tamil"/>
    <n v="7.1"/>
    <s v="C151"/>
    <x v="9"/>
    <x v="10"/>
    <n v="6"/>
    <n v="460"/>
    <n v="2760"/>
    <x v="3"/>
    <n v="21"/>
    <s v="Other"/>
    <x v="0"/>
    <s v="High Booking"/>
  </r>
  <r>
    <x v="1816"/>
    <d v="2026-06-28T00:00:00"/>
    <d v="2026-07-02T00:00:00"/>
    <d v="1899-12-30T15:30:00"/>
    <x v="1"/>
    <s v="Jun"/>
    <s v="M019"/>
    <x v="31"/>
    <s v="Drama"/>
    <s v="Hindi"/>
    <n v="6.1"/>
    <s v="C083"/>
    <x v="14"/>
    <x v="14"/>
    <n v="2"/>
    <n v="360"/>
    <n v="720"/>
    <x v="3"/>
    <n v="52"/>
    <s v="Other"/>
    <x v="1"/>
    <s v="Low Booking"/>
  </r>
  <r>
    <x v="1817"/>
    <d v="2026-05-12T00:00:00"/>
    <d v="2026-05-18T00:00:00"/>
    <d v="1899-12-30T12:45:00"/>
    <x v="0"/>
    <s v="May"/>
    <s v="M025"/>
    <x v="38"/>
    <s v="Romance"/>
    <s v="Hindi"/>
    <n v="6.8"/>
    <s v="C141"/>
    <x v="20"/>
    <x v="9"/>
    <n v="3"/>
    <n v="240"/>
    <n v="720"/>
    <x v="0"/>
    <n v="52"/>
    <s v="Female"/>
    <x v="1"/>
    <s v="Medium Booking"/>
  </r>
  <r>
    <x v="1818"/>
    <d v="2026-02-21T00:00:00"/>
    <d v="2026-02-27T00:00:00"/>
    <d v="1899-12-30T18:30:00"/>
    <x v="1"/>
    <s v="Feb"/>
    <s v="M031"/>
    <x v="22"/>
    <s v="Drama"/>
    <s v="Malayalam"/>
    <n v="8.3000000000000007"/>
    <s v="C021"/>
    <x v="6"/>
    <x v="5"/>
    <n v="1"/>
    <n v="400"/>
    <n v="400"/>
    <x v="3"/>
    <n v="42"/>
    <s v="Male"/>
    <x v="2"/>
    <s v="Low Booking"/>
  </r>
  <r>
    <x v="1819"/>
    <d v="2026-03-24T00:00:00"/>
    <d v="2026-03-29T00:00:00"/>
    <d v="1899-12-30T22:30:00"/>
    <x v="0"/>
    <s v="Mar"/>
    <s v="M036"/>
    <x v="37"/>
    <s v="Action"/>
    <s v="English"/>
    <n v="8.4"/>
    <s v="C162"/>
    <x v="0"/>
    <x v="0"/>
    <n v="4"/>
    <n v="240"/>
    <n v="960"/>
    <x v="4"/>
    <n v="49"/>
    <s v="Female"/>
    <x v="1"/>
    <s v="Medium Booking"/>
  </r>
  <r>
    <x v="1820"/>
    <d v="2026-04-02T00:00:00"/>
    <d v="2026-04-09T00:00:00"/>
    <d v="1899-12-30T21:15:00"/>
    <x v="0"/>
    <s v="Apr"/>
    <s v="M009"/>
    <x v="33"/>
    <s v="Biography"/>
    <s v="Tamil"/>
    <n v="8.3000000000000007"/>
    <s v="C043"/>
    <x v="12"/>
    <x v="15"/>
    <n v="3"/>
    <n v="200"/>
    <n v="600"/>
    <x v="1"/>
    <n v="42"/>
    <s v="Other"/>
    <x v="2"/>
    <s v="Medium Booking"/>
  </r>
  <r>
    <x v="1821"/>
    <d v="2026-05-16T00:00:00"/>
    <d v="2026-05-18T00:00:00"/>
    <d v="1899-12-30T12:45:00"/>
    <x v="1"/>
    <s v="May"/>
    <s v="M008"/>
    <x v="36"/>
    <s v="Romance"/>
    <s v="Tamil"/>
    <n v="7.4"/>
    <s v="C021"/>
    <x v="6"/>
    <x v="5"/>
    <n v="1"/>
    <n v="220"/>
    <n v="220"/>
    <x v="1"/>
    <n v="24"/>
    <s v="Female"/>
    <x v="0"/>
    <s v="Low Booking"/>
  </r>
  <r>
    <x v="1822"/>
    <d v="2026-01-18T00:00:00"/>
    <d v="2026-01-25T00:00:00"/>
    <d v="1899-12-30T21:15:00"/>
    <x v="1"/>
    <s v="Jan"/>
    <s v="M037"/>
    <x v="11"/>
    <s v="Biography"/>
    <s v="English"/>
    <n v="8.5"/>
    <s v="C011"/>
    <x v="17"/>
    <x v="12"/>
    <n v="4"/>
    <n v="240"/>
    <n v="960"/>
    <x v="3"/>
    <n v="44"/>
    <s v="Other"/>
    <x v="2"/>
    <s v="Medium Booking"/>
  </r>
  <r>
    <x v="1823"/>
    <d v="2026-03-23T00:00:00"/>
    <d v="2026-03-30T00:00:00"/>
    <d v="1899-12-30T21:15:00"/>
    <x v="0"/>
    <s v="Mar"/>
    <s v="M034"/>
    <x v="6"/>
    <s v="Adventure"/>
    <s v="Malayalam"/>
    <n v="8.3000000000000007"/>
    <s v="C162"/>
    <x v="0"/>
    <x v="0"/>
    <n v="3"/>
    <n v="160"/>
    <n v="480"/>
    <x v="1"/>
    <n v="20"/>
    <s v="Male"/>
    <x v="0"/>
    <s v="Medium Booking"/>
  </r>
  <r>
    <x v="1824"/>
    <d v="2026-05-12T00:00:00"/>
    <d v="2026-05-18T00:00:00"/>
    <d v="1899-12-30T09:30:00"/>
    <x v="0"/>
    <s v="May"/>
    <s v="M002"/>
    <x v="12"/>
    <s v="Action"/>
    <s v="Tamil"/>
    <n v="7.1"/>
    <s v="C013"/>
    <x v="19"/>
    <x v="12"/>
    <n v="4"/>
    <n v="240"/>
    <n v="960"/>
    <x v="3"/>
    <n v="32"/>
    <s v="Male"/>
    <x v="2"/>
    <s v="Medium Booking"/>
  </r>
  <r>
    <x v="1825"/>
    <d v="2026-06-21T00:00:00"/>
    <d v="2026-06-21T00:00:00"/>
    <d v="1899-12-30T18:30:00"/>
    <x v="1"/>
    <s v="Jun"/>
    <s v="M020"/>
    <x v="18"/>
    <s v="Action"/>
    <s v="Hindi"/>
    <n v="7"/>
    <s v="C101"/>
    <x v="6"/>
    <x v="6"/>
    <n v="4"/>
    <n v="180"/>
    <n v="720"/>
    <x v="1"/>
    <n v="54"/>
    <s v="Female"/>
    <x v="1"/>
    <s v="Medium Booking"/>
  </r>
  <r>
    <x v="1826"/>
    <d v="2026-05-23T00:00:00"/>
    <d v="2026-05-27T00:00:00"/>
    <d v="1899-12-30T18:30:00"/>
    <x v="1"/>
    <s v="May"/>
    <s v="M003"/>
    <x v="2"/>
    <s v="Action"/>
    <s v="Tamil"/>
    <n v="8.3000000000000007"/>
    <s v="C083"/>
    <x v="14"/>
    <x v="14"/>
    <n v="3"/>
    <n v="360"/>
    <n v="1080"/>
    <x v="1"/>
    <n v="20"/>
    <s v="Female"/>
    <x v="0"/>
    <s v="Medium Booking"/>
  </r>
  <r>
    <x v="1827"/>
    <d v="2026-03-18T00:00:00"/>
    <d v="2026-03-18T00:00:00"/>
    <d v="1899-12-30T22:30:00"/>
    <x v="0"/>
    <s v="Mar"/>
    <s v="M019"/>
    <x v="31"/>
    <s v="Drama"/>
    <s v="Hindi"/>
    <n v="6.1"/>
    <s v="C112"/>
    <x v="2"/>
    <x v="2"/>
    <n v="3"/>
    <n v="240"/>
    <n v="720"/>
    <x v="3"/>
    <n v="55"/>
    <s v="Male"/>
    <x v="1"/>
    <s v="Medium Booking"/>
  </r>
  <r>
    <x v="1828"/>
    <d v="2026-01-01T00:00:00"/>
    <d v="2026-01-03T00:00:00"/>
    <d v="1899-12-30T09:30:00"/>
    <x v="0"/>
    <s v="Jan"/>
    <s v="M026"/>
    <x v="3"/>
    <s v="Thriller"/>
    <s v="Hindi"/>
    <n v="8.1999999999999993"/>
    <s v="C062"/>
    <x v="13"/>
    <x v="11"/>
    <n v="2"/>
    <n v="240"/>
    <n v="480"/>
    <x v="0"/>
    <n v="32"/>
    <s v="Other"/>
    <x v="2"/>
    <s v="Low Booking"/>
  </r>
  <r>
    <x v="1829"/>
    <d v="2026-03-27T00:00:00"/>
    <d v="2026-03-31T00:00:00"/>
    <d v="1899-12-30T21:15:00"/>
    <x v="0"/>
    <s v="Mar"/>
    <s v="M021"/>
    <x v="19"/>
    <s v="Action"/>
    <s v="Hindi"/>
    <n v="5.9"/>
    <s v="C012"/>
    <x v="3"/>
    <x v="12"/>
    <n v="2"/>
    <n v="240"/>
    <n v="480"/>
    <x v="4"/>
    <n v="24"/>
    <s v="Other"/>
    <x v="0"/>
    <s v="Low Booking"/>
  </r>
  <r>
    <x v="1830"/>
    <d v="2026-05-01T00:00:00"/>
    <d v="2026-05-05T00:00:00"/>
    <d v="1899-12-30T09:30:00"/>
    <x v="0"/>
    <s v="May"/>
    <s v="M017"/>
    <x v="26"/>
    <s v="Action"/>
    <s v="Telugu"/>
    <n v="8.1999999999999993"/>
    <s v="C103"/>
    <x v="7"/>
    <x v="6"/>
    <n v="3"/>
    <n v="180"/>
    <n v="540"/>
    <x v="4"/>
    <n v="37"/>
    <s v="Other"/>
    <x v="2"/>
    <s v="Medium Booking"/>
  </r>
  <r>
    <x v="1831"/>
    <d v="2026-06-25T00:00:00"/>
    <d v="2026-06-27T00:00:00"/>
    <d v="1899-12-30T21:15:00"/>
    <x v="0"/>
    <s v="Jun"/>
    <s v="M006"/>
    <x v="25"/>
    <s v="Drama"/>
    <s v="Tamil"/>
    <n v="7.3"/>
    <s v="C113"/>
    <x v="23"/>
    <x v="2"/>
    <n v="4"/>
    <n v="420"/>
    <n v="1680"/>
    <x v="0"/>
    <n v="59"/>
    <s v="Female"/>
    <x v="1"/>
    <s v="Medium Booking"/>
  </r>
  <r>
    <x v="1832"/>
    <d v="2026-05-27T00:00:00"/>
    <d v="2026-06-02T00:00:00"/>
    <d v="1899-12-30T15:30:00"/>
    <x v="0"/>
    <s v="May"/>
    <s v="M004"/>
    <x v="9"/>
    <s v="Drama"/>
    <s v="Tamil"/>
    <n v="7.6"/>
    <s v="C143"/>
    <x v="16"/>
    <x v="9"/>
    <n v="2"/>
    <n v="240"/>
    <n v="480"/>
    <x v="0"/>
    <n v="59"/>
    <s v="Female"/>
    <x v="1"/>
    <s v="Low Booking"/>
  </r>
  <r>
    <x v="1833"/>
    <d v="2026-04-28T00:00:00"/>
    <d v="2026-05-04T00:00:00"/>
    <d v="1899-12-30T18:30:00"/>
    <x v="0"/>
    <s v="Apr"/>
    <s v="M032"/>
    <x v="14"/>
    <s v="Romance"/>
    <s v="Malayalam"/>
    <n v="8.3000000000000007"/>
    <s v="C071"/>
    <x v="9"/>
    <x v="7"/>
    <n v="2"/>
    <n v="360"/>
    <n v="720"/>
    <x v="2"/>
    <n v="18"/>
    <s v="Other"/>
    <x v="0"/>
    <s v="Low Booking"/>
  </r>
  <r>
    <x v="1834"/>
    <d v="2026-06-18T00:00:00"/>
    <d v="2026-06-19T00:00:00"/>
    <d v="1899-12-30T18:30:00"/>
    <x v="0"/>
    <s v="Jun"/>
    <s v="M010"/>
    <x v="17"/>
    <s v="Action"/>
    <s v="Tamil"/>
    <n v="7"/>
    <s v="C121"/>
    <x v="21"/>
    <x v="1"/>
    <n v="3"/>
    <n v="240"/>
    <n v="720"/>
    <x v="1"/>
    <n v="27"/>
    <s v="Female"/>
    <x v="0"/>
    <s v="Medium Booking"/>
  </r>
  <r>
    <x v="1835"/>
    <d v="2026-04-17T00:00:00"/>
    <d v="2026-04-17T00:00:00"/>
    <d v="1899-12-30T09:30:00"/>
    <x v="0"/>
    <s v="Apr"/>
    <s v="M037"/>
    <x v="11"/>
    <s v="Biography"/>
    <s v="English"/>
    <n v="8.5"/>
    <s v="C041"/>
    <x v="21"/>
    <x v="15"/>
    <n v="2"/>
    <n v="160"/>
    <n v="320"/>
    <x v="0"/>
    <n v="48"/>
    <s v="Other"/>
    <x v="1"/>
    <s v="Low Booking"/>
  </r>
  <r>
    <x v="1836"/>
    <d v="2026-02-08T00:00:00"/>
    <d v="2026-02-10T00:00:00"/>
    <d v="1899-12-30T15:30:00"/>
    <x v="1"/>
    <s v="Feb"/>
    <s v="M006"/>
    <x v="25"/>
    <s v="Drama"/>
    <s v="Tamil"/>
    <n v="7.3"/>
    <s v="C152"/>
    <x v="18"/>
    <x v="10"/>
    <n v="1"/>
    <n v="440"/>
    <n v="440"/>
    <x v="0"/>
    <n v="45"/>
    <s v="Other"/>
    <x v="1"/>
    <s v="Low Booking"/>
  </r>
  <r>
    <x v="1837"/>
    <d v="2026-01-15T00:00:00"/>
    <d v="2026-01-19T00:00:00"/>
    <d v="1899-12-30T18:30:00"/>
    <x v="0"/>
    <s v="Jan"/>
    <s v="M031"/>
    <x v="22"/>
    <s v="Drama"/>
    <s v="Malayalam"/>
    <n v="8.3000000000000007"/>
    <s v="C102"/>
    <x v="10"/>
    <x v="6"/>
    <n v="2"/>
    <n v="400"/>
    <n v="800"/>
    <x v="1"/>
    <n v="46"/>
    <s v="Female"/>
    <x v="1"/>
    <s v="Low Booking"/>
  </r>
  <r>
    <x v="1838"/>
    <d v="2026-06-01T00:00:00"/>
    <d v="2026-06-02T00:00:00"/>
    <d v="1899-12-30T18:30:00"/>
    <x v="0"/>
    <s v="Jun"/>
    <s v="M040"/>
    <x v="27"/>
    <s v="Animation"/>
    <s v="English"/>
    <n v="7.6"/>
    <s v="C122"/>
    <x v="1"/>
    <x v="1"/>
    <n v="3"/>
    <n v="360"/>
    <n v="1080"/>
    <x v="3"/>
    <n v="31"/>
    <s v="Female"/>
    <x v="2"/>
    <s v="Medium Booking"/>
  </r>
  <r>
    <x v="1839"/>
    <d v="2026-03-24T00:00:00"/>
    <d v="2026-03-31T00:00:00"/>
    <d v="1899-12-30T18:30:00"/>
    <x v="0"/>
    <s v="Mar"/>
    <s v="M021"/>
    <x v="19"/>
    <s v="Action"/>
    <s v="Hindi"/>
    <n v="5.9"/>
    <s v="C123"/>
    <x v="12"/>
    <x v="1"/>
    <n v="2"/>
    <n v="400"/>
    <n v="800"/>
    <x v="4"/>
    <n v="58"/>
    <s v="Other"/>
    <x v="1"/>
    <s v="Low Booking"/>
  </r>
  <r>
    <x v="1840"/>
    <d v="2026-05-10T00:00:00"/>
    <d v="2026-05-14T00:00:00"/>
    <d v="1899-12-30T22:30:00"/>
    <x v="1"/>
    <s v="May"/>
    <s v="M018"/>
    <x v="35"/>
    <s v="Romance"/>
    <s v="Telugu"/>
    <n v="8.5"/>
    <s v="C102"/>
    <x v="10"/>
    <x v="6"/>
    <n v="2"/>
    <n v="300"/>
    <n v="600"/>
    <x v="4"/>
    <n v="19"/>
    <s v="Male"/>
    <x v="0"/>
    <s v="Low Booking"/>
  </r>
  <r>
    <x v="1841"/>
    <d v="2026-03-02T00:00:00"/>
    <d v="2026-03-08T00:00:00"/>
    <d v="1899-12-30T15:30:00"/>
    <x v="0"/>
    <s v="Mar"/>
    <s v="M025"/>
    <x v="38"/>
    <s v="Romance"/>
    <s v="Hindi"/>
    <n v="6.8"/>
    <s v="C043"/>
    <x v="12"/>
    <x v="15"/>
    <n v="5"/>
    <n v="200"/>
    <n v="1000"/>
    <x v="0"/>
    <n v="58"/>
    <s v="Other"/>
    <x v="1"/>
    <s v="High Booking"/>
  </r>
  <r>
    <x v="1842"/>
    <d v="2026-02-09T00:00:00"/>
    <d v="2026-02-15T00:00:00"/>
    <d v="1899-12-30T09:30:00"/>
    <x v="0"/>
    <s v="Feb"/>
    <s v="M033"/>
    <x v="10"/>
    <s v="Action"/>
    <s v="Malayalam"/>
    <n v="7.5"/>
    <s v="C031"/>
    <x v="8"/>
    <x v="13"/>
    <n v="4"/>
    <n v="420"/>
    <n v="1680"/>
    <x v="4"/>
    <n v="49"/>
    <s v="Other"/>
    <x v="1"/>
    <s v="Medium Booking"/>
  </r>
  <r>
    <x v="1843"/>
    <d v="2026-01-31T00:00:00"/>
    <d v="2026-01-31T00:00:00"/>
    <d v="1899-12-30T21:15:00"/>
    <x v="1"/>
    <s v="Jan"/>
    <s v="M013"/>
    <x v="23"/>
    <s v="Action"/>
    <s v="Telugu"/>
    <n v="6.5"/>
    <s v="C033"/>
    <x v="23"/>
    <x v="13"/>
    <n v="3"/>
    <n v="180"/>
    <n v="540"/>
    <x v="2"/>
    <n v="42"/>
    <s v="Female"/>
    <x v="2"/>
    <s v="Medium Booking"/>
  </r>
  <r>
    <x v="1844"/>
    <d v="2026-06-19T00:00:00"/>
    <d v="2026-06-23T00:00:00"/>
    <d v="1899-12-30T18:30:00"/>
    <x v="0"/>
    <s v="Jun"/>
    <s v="M021"/>
    <x v="19"/>
    <s v="Action"/>
    <s v="Hindi"/>
    <n v="5.9"/>
    <s v="C103"/>
    <x v="7"/>
    <x v="6"/>
    <n v="2"/>
    <n v="180"/>
    <n v="360"/>
    <x v="0"/>
    <n v="38"/>
    <s v="Female"/>
    <x v="2"/>
    <s v="Low Booking"/>
  </r>
  <r>
    <x v="1845"/>
    <d v="2026-02-18T00:00:00"/>
    <d v="2026-02-23T00:00:00"/>
    <d v="1899-12-30T22:30:00"/>
    <x v="0"/>
    <s v="Feb"/>
    <s v="M009"/>
    <x v="33"/>
    <s v="Biography"/>
    <s v="Tamil"/>
    <n v="8.3000000000000007"/>
    <s v="C102"/>
    <x v="10"/>
    <x v="6"/>
    <n v="4"/>
    <n v="220"/>
    <n v="880"/>
    <x v="3"/>
    <n v="28"/>
    <s v="Female"/>
    <x v="0"/>
    <s v="Medium Booking"/>
  </r>
  <r>
    <x v="1846"/>
    <d v="2026-03-29T00:00:00"/>
    <d v="2026-03-29T00:00:00"/>
    <d v="1899-12-30T21:15:00"/>
    <x v="1"/>
    <s v="Mar"/>
    <s v="M025"/>
    <x v="38"/>
    <s v="Romance"/>
    <s v="Hindi"/>
    <n v="6.8"/>
    <s v="C073"/>
    <x v="15"/>
    <x v="7"/>
    <n v="4"/>
    <n v="320"/>
    <n v="1280"/>
    <x v="0"/>
    <n v="23"/>
    <s v="Other"/>
    <x v="0"/>
    <s v="Medium Booking"/>
  </r>
  <r>
    <x v="1847"/>
    <d v="2026-05-13T00:00:00"/>
    <d v="2026-05-17T00:00:00"/>
    <d v="1899-12-30T09:30:00"/>
    <x v="0"/>
    <s v="May"/>
    <s v="M026"/>
    <x v="3"/>
    <s v="Thriller"/>
    <s v="Hindi"/>
    <n v="8.1999999999999993"/>
    <s v="C063"/>
    <x v="16"/>
    <x v="11"/>
    <n v="1"/>
    <n v="240"/>
    <n v="240"/>
    <x v="1"/>
    <n v="31"/>
    <s v="Male"/>
    <x v="2"/>
    <s v="Low Booking"/>
  </r>
  <r>
    <x v="1848"/>
    <d v="2026-05-04T00:00:00"/>
    <d v="2026-05-04T00:00:00"/>
    <d v="1899-12-30T09:30:00"/>
    <x v="0"/>
    <s v="May"/>
    <s v="M023"/>
    <x v="21"/>
    <s v="Comedy"/>
    <s v="Hindi"/>
    <n v="6.9"/>
    <s v="C153"/>
    <x v="15"/>
    <x v="10"/>
    <n v="4"/>
    <n v="240"/>
    <n v="960"/>
    <x v="4"/>
    <n v="38"/>
    <s v="Other"/>
    <x v="2"/>
    <s v="Medium Booking"/>
  </r>
  <r>
    <x v="1849"/>
    <d v="2026-01-30T00:00:00"/>
    <d v="2026-02-04T00:00:00"/>
    <d v="1899-12-30T18:30:00"/>
    <x v="0"/>
    <s v="Jan"/>
    <s v="M022"/>
    <x v="34"/>
    <s v="Drama"/>
    <s v="Hindi"/>
    <n v="9"/>
    <s v="C092"/>
    <x v="3"/>
    <x v="3"/>
    <n v="3"/>
    <n v="340"/>
    <n v="1020"/>
    <x v="4"/>
    <n v="46"/>
    <s v="Other"/>
    <x v="1"/>
    <s v="Medium Booking"/>
  </r>
  <r>
    <x v="1850"/>
    <d v="2026-02-06T00:00:00"/>
    <d v="2026-02-09T00:00:00"/>
    <d v="1899-12-30T21:15:00"/>
    <x v="0"/>
    <s v="Feb"/>
    <s v="M022"/>
    <x v="34"/>
    <s v="Drama"/>
    <s v="Hindi"/>
    <n v="9"/>
    <s v="C072"/>
    <x v="18"/>
    <x v="7"/>
    <n v="2"/>
    <n v="200"/>
    <n v="400"/>
    <x v="1"/>
    <n v="48"/>
    <s v="Male"/>
    <x v="1"/>
    <s v="Low Booking"/>
  </r>
  <r>
    <x v="1851"/>
    <d v="2026-04-19T00:00:00"/>
    <d v="2026-04-25T00:00:00"/>
    <d v="1899-12-30T12:45:00"/>
    <x v="1"/>
    <s v="Apr"/>
    <s v="M038"/>
    <x v="0"/>
    <s v="Comedy"/>
    <s v="English"/>
    <n v="6.8"/>
    <s v="C012"/>
    <x v="3"/>
    <x v="12"/>
    <n v="3"/>
    <n v="160"/>
    <n v="480"/>
    <x v="0"/>
    <n v="48"/>
    <s v="Other"/>
    <x v="1"/>
    <s v="Medium Booking"/>
  </r>
  <r>
    <x v="1852"/>
    <d v="2026-01-31T00:00:00"/>
    <d v="2026-02-05T00:00:00"/>
    <d v="1899-12-30T12:45:00"/>
    <x v="1"/>
    <s v="Jan"/>
    <s v="M020"/>
    <x v="18"/>
    <s v="Action"/>
    <s v="Hindi"/>
    <n v="7"/>
    <s v="C112"/>
    <x v="2"/>
    <x v="2"/>
    <n v="3"/>
    <n v="240"/>
    <n v="720"/>
    <x v="2"/>
    <n v="60"/>
    <s v="Male"/>
    <x v="1"/>
    <s v="Medium Booking"/>
  </r>
  <r>
    <x v="1853"/>
    <d v="2026-05-24T00:00:00"/>
    <d v="2026-05-27T00:00:00"/>
    <d v="1899-12-30T15:30:00"/>
    <x v="1"/>
    <s v="May"/>
    <s v="M026"/>
    <x v="3"/>
    <s v="Thriller"/>
    <s v="Hindi"/>
    <n v="8.1999999999999993"/>
    <s v="C033"/>
    <x v="23"/>
    <x v="13"/>
    <n v="4"/>
    <n v="360"/>
    <n v="1440"/>
    <x v="2"/>
    <n v="60"/>
    <s v="Male"/>
    <x v="1"/>
    <s v="Medium Booking"/>
  </r>
  <r>
    <x v="1854"/>
    <d v="2026-03-18T00:00:00"/>
    <d v="2026-03-19T00:00:00"/>
    <d v="1899-12-30T12:45:00"/>
    <x v="0"/>
    <s v="Mar"/>
    <s v="M010"/>
    <x v="17"/>
    <s v="Action"/>
    <s v="Tamil"/>
    <n v="7"/>
    <s v="C163"/>
    <x v="14"/>
    <x v="0"/>
    <n v="1"/>
    <n v="180"/>
    <n v="180"/>
    <x v="4"/>
    <n v="52"/>
    <s v="Female"/>
    <x v="1"/>
    <s v="Low Booking"/>
  </r>
  <r>
    <x v="1855"/>
    <d v="2026-04-30T00:00:00"/>
    <d v="2026-05-03T00:00:00"/>
    <d v="1899-12-30T22:30:00"/>
    <x v="0"/>
    <s v="Apr"/>
    <s v="M008"/>
    <x v="36"/>
    <s v="Romance"/>
    <s v="Tamil"/>
    <n v="7.4"/>
    <s v="C091"/>
    <x v="17"/>
    <x v="3"/>
    <n v="4"/>
    <n v="280"/>
    <n v="1120"/>
    <x v="0"/>
    <n v="40"/>
    <s v="Female"/>
    <x v="2"/>
    <s v="Medium Booking"/>
  </r>
  <r>
    <x v="1856"/>
    <d v="2026-06-10T00:00:00"/>
    <d v="2026-06-17T00:00:00"/>
    <d v="1899-12-30T12:45:00"/>
    <x v="0"/>
    <s v="Jun"/>
    <s v="M007"/>
    <x v="16"/>
    <s v="Comedy"/>
    <s v="Tamil"/>
    <n v="8"/>
    <s v="C141"/>
    <x v="20"/>
    <x v="9"/>
    <n v="3"/>
    <n v="240"/>
    <n v="720"/>
    <x v="0"/>
    <n v="28"/>
    <s v="Other"/>
    <x v="0"/>
    <s v="Medium Booking"/>
  </r>
  <r>
    <x v="1857"/>
    <d v="2026-04-14T00:00:00"/>
    <d v="2026-04-15T00:00:00"/>
    <d v="1899-12-30T18:30:00"/>
    <x v="0"/>
    <s v="Apr"/>
    <s v="M023"/>
    <x v="21"/>
    <s v="Comedy"/>
    <s v="Hindi"/>
    <n v="6.9"/>
    <s v="C071"/>
    <x v="9"/>
    <x v="7"/>
    <n v="2"/>
    <n v="180"/>
    <n v="360"/>
    <x v="3"/>
    <n v="60"/>
    <s v="Other"/>
    <x v="1"/>
    <s v="Low Booking"/>
  </r>
  <r>
    <x v="1858"/>
    <d v="2026-05-24T00:00:00"/>
    <d v="2026-05-27T00:00:00"/>
    <d v="1899-12-30T21:15:00"/>
    <x v="1"/>
    <s v="May"/>
    <s v="M025"/>
    <x v="38"/>
    <s v="Romance"/>
    <s v="Hindi"/>
    <n v="6.8"/>
    <s v="C102"/>
    <x v="10"/>
    <x v="6"/>
    <n v="1"/>
    <n v="220"/>
    <n v="220"/>
    <x v="1"/>
    <n v="26"/>
    <s v="Other"/>
    <x v="0"/>
    <s v="Low Booking"/>
  </r>
  <r>
    <x v="1859"/>
    <d v="2026-02-21T00:00:00"/>
    <d v="2026-02-21T00:00:00"/>
    <d v="1899-12-30T21:15:00"/>
    <x v="1"/>
    <s v="Feb"/>
    <s v="M031"/>
    <x v="22"/>
    <s v="Drama"/>
    <s v="Malayalam"/>
    <n v="8.3000000000000007"/>
    <s v="C101"/>
    <x v="6"/>
    <x v="6"/>
    <n v="6"/>
    <n v="180"/>
    <n v="1080"/>
    <x v="2"/>
    <n v="59"/>
    <s v="Male"/>
    <x v="1"/>
    <s v="High Booking"/>
  </r>
  <r>
    <x v="1860"/>
    <d v="2026-04-17T00:00:00"/>
    <d v="2026-04-23T00:00:00"/>
    <d v="1899-12-30T09:30:00"/>
    <x v="0"/>
    <s v="Apr"/>
    <s v="M013"/>
    <x v="23"/>
    <s v="Action"/>
    <s v="Telugu"/>
    <n v="6.5"/>
    <s v="C032"/>
    <x v="2"/>
    <x v="13"/>
    <n v="4"/>
    <n v="340"/>
    <n v="1360"/>
    <x v="1"/>
    <n v="22"/>
    <s v="Other"/>
    <x v="0"/>
    <s v="Medium Booking"/>
  </r>
  <r>
    <x v="1861"/>
    <d v="2026-03-03T00:00:00"/>
    <d v="2026-03-07T00:00:00"/>
    <d v="1899-12-30T15:30:00"/>
    <x v="0"/>
    <s v="Mar"/>
    <s v="M005"/>
    <x v="7"/>
    <s v="Drama"/>
    <s v="Tamil"/>
    <n v="7.3"/>
    <s v="C013"/>
    <x v="19"/>
    <x v="12"/>
    <n v="4"/>
    <n v="240"/>
    <n v="960"/>
    <x v="3"/>
    <n v="32"/>
    <s v="Male"/>
    <x v="2"/>
    <s v="Medium Booking"/>
  </r>
  <r>
    <x v="1862"/>
    <d v="2026-04-23T00:00:00"/>
    <d v="2026-04-29T00:00:00"/>
    <d v="1899-12-30T21:15:00"/>
    <x v="0"/>
    <s v="Apr"/>
    <s v="M018"/>
    <x v="35"/>
    <s v="Romance"/>
    <s v="Telugu"/>
    <n v="8.5"/>
    <s v="C093"/>
    <x v="19"/>
    <x v="3"/>
    <n v="2"/>
    <n v="320"/>
    <n v="640"/>
    <x v="1"/>
    <n v="46"/>
    <s v="Male"/>
    <x v="1"/>
    <s v="Low Booking"/>
  </r>
  <r>
    <x v="1863"/>
    <d v="2026-03-12T00:00:00"/>
    <d v="2026-03-18T00:00:00"/>
    <d v="1899-12-30T09:30:00"/>
    <x v="0"/>
    <s v="Mar"/>
    <s v="M004"/>
    <x v="9"/>
    <s v="Drama"/>
    <s v="Tamil"/>
    <n v="7.6"/>
    <s v="C071"/>
    <x v="9"/>
    <x v="7"/>
    <n v="3"/>
    <n v="180"/>
    <n v="540"/>
    <x v="1"/>
    <n v="40"/>
    <s v="Female"/>
    <x v="2"/>
    <s v="Medium Booking"/>
  </r>
  <r>
    <x v="1864"/>
    <d v="2026-04-22T00:00:00"/>
    <d v="2026-04-26T00:00:00"/>
    <d v="1899-12-30T18:30:00"/>
    <x v="0"/>
    <s v="Apr"/>
    <s v="M004"/>
    <x v="9"/>
    <s v="Drama"/>
    <s v="Tamil"/>
    <n v="7.6"/>
    <s v="C091"/>
    <x v="17"/>
    <x v="3"/>
    <n v="1"/>
    <n v="200"/>
    <n v="200"/>
    <x v="3"/>
    <n v="26"/>
    <s v="Other"/>
    <x v="0"/>
    <s v="Low Booking"/>
  </r>
  <r>
    <x v="1865"/>
    <d v="2026-06-14T00:00:00"/>
    <d v="2026-06-20T00:00:00"/>
    <d v="1899-12-30T22:30:00"/>
    <x v="1"/>
    <s v="Jun"/>
    <s v="M035"/>
    <x v="24"/>
    <s v="Comedy"/>
    <s v="Malayalam"/>
    <n v="7.8"/>
    <s v="C142"/>
    <x v="13"/>
    <x v="9"/>
    <n v="2"/>
    <n v="220"/>
    <n v="440"/>
    <x v="4"/>
    <n v="49"/>
    <s v="Female"/>
    <x v="1"/>
    <s v="Low Booking"/>
  </r>
  <r>
    <x v="1866"/>
    <d v="2026-03-18T00:00:00"/>
    <d v="2026-03-18T00:00:00"/>
    <d v="1899-12-30T09:30:00"/>
    <x v="0"/>
    <s v="Mar"/>
    <s v="M001"/>
    <x v="4"/>
    <s v="Action"/>
    <s v="Tamil"/>
    <n v="8"/>
    <s v="C123"/>
    <x v="12"/>
    <x v="1"/>
    <n v="1"/>
    <n v="220"/>
    <n v="220"/>
    <x v="1"/>
    <n v="39"/>
    <s v="Female"/>
    <x v="2"/>
    <s v="Low Booking"/>
  </r>
  <r>
    <x v="1867"/>
    <d v="2026-05-21T00:00:00"/>
    <d v="2026-05-27T00:00:00"/>
    <d v="1899-12-30T12:45:00"/>
    <x v="0"/>
    <s v="May"/>
    <s v="M015"/>
    <x v="30"/>
    <s v="Sci-Fi"/>
    <s v="Telugu"/>
    <n v="7"/>
    <s v="C043"/>
    <x v="12"/>
    <x v="15"/>
    <n v="5"/>
    <n v="380"/>
    <n v="1900"/>
    <x v="3"/>
    <n v="48"/>
    <s v="Female"/>
    <x v="1"/>
    <s v="High Booking"/>
  </r>
  <r>
    <x v="1868"/>
    <d v="2026-03-12T00:00:00"/>
    <d v="2026-03-18T00:00:00"/>
    <d v="1899-12-30T12:45:00"/>
    <x v="0"/>
    <s v="Mar"/>
    <s v="M027"/>
    <x v="5"/>
    <s v="Action"/>
    <s v="Kannada"/>
    <n v="8.3000000000000007"/>
    <s v="C153"/>
    <x v="15"/>
    <x v="10"/>
    <n v="2"/>
    <n v="240"/>
    <n v="480"/>
    <x v="3"/>
    <n v="30"/>
    <s v="Male"/>
    <x v="2"/>
    <s v="Low Booking"/>
  </r>
  <r>
    <x v="1869"/>
    <d v="2026-06-28T00:00:00"/>
    <d v="2026-07-05T00:00:00"/>
    <d v="1899-12-30T15:30:00"/>
    <x v="1"/>
    <s v="Jun"/>
    <s v="M017"/>
    <x v="26"/>
    <s v="Action"/>
    <s v="Telugu"/>
    <n v="8.1999999999999993"/>
    <s v="C103"/>
    <x v="7"/>
    <x v="6"/>
    <n v="4"/>
    <n v="360"/>
    <n v="1440"/>
    <x v="0"/>
    <n v="18"/>
    <s v="Female"/>
    <x v="0"/>
    <s v="Medium Booking"/>
  </r>
  <r>
    <x v="1870"/>
    <d v="2026-03-04T00:00:00"/>
    <d v="2026-03-11T00:00:00"/>
    <d v="1899-12-30T21:15:00"/>
    <x v="0"/>
    <s v="Mar"/>
    <s v="M015"/>
    <x v="30"/>
    <s v="Sci-Fi"/>
    <s v="Telugu"/>
    <n v="7"/>
    <s v="C101"/>
    <x v="6"/>
    <x v="6"/>
    <n v="1"/>
    <n v="260"/>
    <n v="260"/>
    <x v="3"/>
    <n v="41"/>
    <s v="Male"/>
    <x v="2"/>
    <s v="Low Booking"/>
  </r>
  <r>
    <x v="1871"/>
    <d v="2026-03-04T00:00:00"/>
    <d v="2026-03-05T00:00:00"/>
    <d v="1899-12-30T18:30:00"/>
    <x v="0"/>
    <s v="Mar"/>
    <s v="M008"/>
    <x v="36"/>
    <s v="Romance"/>
    <s v="Tamil"/>
    <n v="7.4"/>
    <s v="C132"/>
    <x v="11"/>
    <x v="4"/>
    <n v="2"/>
    <n v="180"/>
    <n v="360"/>
    <x v="4"/>
    <n v="45"/>
    <s v="Male"/>
    <x v="1"/>
    <s v="Low Booking"/>
  </r>
  <r>
    <x v="1872"/>
    <d v="2026-01-04T00:00:00"/>
    <d v="2026-01-11T00:00:00"/>
    <d v="1899-12-30T21:15:00"/>
    <x v="1"/>
    <s v="Jan"/>
    <s v="M030"/>
    <x v="29"/>
    <s v="Comedy"/>
    <s v="Kannada"/>
    <n v="8"/>
    <s v="C022"/>
    <x v="10"/>
    <x v="5"/>
    <n v="3"/>
    <n v="380"/>
    <n v="1140"/>
    <x v="4"/>
    <n v="58"/>
    <s v="Female"/>
    <x v="1"/>
    <s v="Medium Booking"/>
  </r>
  <r>
    <x v="1873"/>
    <d v="2026-03-26T00:00:00"/>
    <d v="2026-04-02T00:00:00"/>
    <d v="1899-12-30T22:30:00"/>
    <x v="0"/>
    <s v="Mar"/>
    <s v="M032"/>
    <x v="14"/>
    <s v="Romance"/>
    <s v="Malayalam"/>
    <n v="8.3000000000000007"/>
    <s v="C093"/>
    <x v="19"/>
    <x v="3"/>
    <n v="3"/>
    <n v="420"/>
    <n v="1260"/>
    <x v="2"/>
    <n v="55"/>
    <s v="Other"/>
    <x v="1"/>
    <s v="Medium Booking"/>
  </r>
  <r>
    <x v="1874"/>
    <d v="2026-04-06T00:00:00"/>
    <d v="2026-04-10T00:00:00"/>
    <d v="1899-12-30T12:45:00"/>
    <x v="0"/>
    <s v="Apr"/>
    <s v="M005"/>
    <x v="7"/>
    <s v="Drama"/>
    <s v="Tamil"/>
    <n v="7.3"/>
    <s v="C163"/>
    <x v="14"/>
    <x v="0"/>
    <n v="1"/>
    <n v="180"/>
    <n v="180"/>
    <x v="4"/>
    <n v="21"/>
    <s v="Female"/>
    <x v="0"/>
    <s v="Low Booking"/>
  </r>
  <r>
    <x v="1875"/>
    <d v="2026-06-28T00:00:00"/>
    <d v="2026-06-28T00:00:00"/>
    <d v="1899-12-30T09:30:00"/>
    <x v="1"/>
    <s v="Jun"/>
    <s v="M024"/>
    <x v="13"/>
    <s v="Comedy"/>
    <s v="Hindi"/>
    <n v="5.9"/>
    <s v="C033"/>
    <x v="23"/>
    <x v="13"/>
    <n v="2"/>
    <n v="180"/>
    <n v="360"/>
    <x v="4"/>
    <n v="27"/>
    <s v="Female"/>
    <x v="0"/>
    <s v="Low Booking"/>
  </r>
  <r>
    <x v="1876"/>
    <d v="2026-01-27T00:00:00"/>
    <d v="2026-02-01T00:00:00"/>
    <d v="1899-12-30T18:30:00"/>
    <x v="0"/>
    <s v="Jan"/>
    <s v="M002"/>
    <x v="12"/>
    <s v="Action"/>
    <s v="Tamil"/>
    <n v="7.1"/>
    <s v="C073"/>
    <x v="15"/>
    <x v="7"/>
    <n v="3"/>
    <n v="420"/>
    <n v="1260"/>
    <x v="2"/>
    <n v="43"/>
    <s v="Other"/>
    <x v="2"/>
    <s v="Medium Booking"/>
  </r>
  <r>
    <x v="1877"/>
    <d v="2026-02-02T00:00:00"/>
    <d v="2026-02-04T00:00:00"/>
    <d v="1899-12-30T12:45:00"/>
    <x v="0"/>
    <s v="Feb"/>
    <s v="M033"/>
    <x v="10"/>
    <s v="Action"/>
    <s v="Malayalam"/>
    <n v="7.5"/>
    <s v="C063"/>
    <x v="16"/>
    <x v="11"/>
    <n v="1"/>
    <n v="240"/>
    <n v="240"/>
    <x v="2"/>
    <n v="55"/>
    <s v="Male"/>
    <x v="1"/>
    <s v="Low Booking"/>
  </r>
  <r>
    <x v="1878"/>
    <d v="2026-04-07T00:00:00"/>
    <d v="2026-04-09T00:00:00"/>
    <d v="1899-12-30T15:30:00"/>
    <x v="0"/>
    <s v="Apr"/>
    <s v="M023"/>
    <x v="21"/>
    <s v="Comedy"/>
    <s v="Hindi"/>
    <n v="6.9"/>
    <s v="C031"/>
    <x v="8"/>
    <x v="13"/>
    <n v="4"/>
    <n v="420"/>
    <n v="1680"/>
    <x v="1"/>
    <n v="31"/>
    <s v="Male"/>
    <x v="2"/>
    <s v="Medium Booking"/>
  </r>
  <r>
    <x v="1879"/>
    <d v="2026-05-28T00:00:00"/>
    <d v="2026-05-29T00:00:00"/>
    <d v="1899-12-30T12:45:00"/>
    <x v="0"/>
    <s v="May"/>
    <s v="M005"/>
    <x v="7"/>
    <s v="Drama"/>
    <s v="Tamil"/>
    <n v="7.3"/>
    <s v="C143"/>
    <x v="16"/>
    <x v="9"/>
    <n v="2"/>
    <n v="240"/>
    <n v="480"/>
    <x v="2"/>
    <n v="25"/>
    <s v="Other"/>
    <x v="0"/>
    <s v="Low Booking"/>
  </r>
  <r>
    <x v="1880"/>
    <d v="2026-03-27T00:00:00"/>
    <d v="2026-04-02T00:00:00"/>
    <d v="1899-12-30T21:15:00"/>
    <x v="0"/>
    <s v="Mar"/>
    <s v="M024"/>
    <x v="13"/>
    <s v="Comedy"/>
    <s v="Hindi"/>
    <n v="5.9"/>
    <s v="C081"/>
    <x v="4"/>
    <x v="14"/>
    <n v="2"/>
    <n v="200"/>
    <n v="400"/>
    <x v="4"/>
    <n v="37"/>
    <s v="Male"/>
    <x v="2"/>
    <s v="Low Booking"/>
  </r>
  <r>
    <x v="1881"/>
    <d v="2026-03-09T00:00:00"/>
    <d v="2026-03-15T00:00:00"/>
    <d v="1899-12-30T12:45:00"/>
    <x v="0"/>
    <s v="Mar"/>
    <s v="M012"/>
    <x v="32"/>
    <s v="Action"/>
    <s v="Telugu"/>
    <n v="7.8"/>
    <s v="C063"/>
    <x v="16"/>
    <x v="11"/>
    <n v="4"/>
    <n v="240"/>
    <n v="960"/>
    <x v="4"/>
    <n v="40"/>
    <s v="Other"/>
    <x v="2"/>
    <s v="Medium Booking"/>
  </r>
  <r>
    <x v="1882"/>
    <d v="2026-06-10T00:00:00"/>
    <d v="2026-06-13T00:00:00"/>
    <d v="1899-12-30T15:30:00"/>
    <x v="0"/>
    <s v="Jun"/>
    <s v="M007"/>
    <x v="16"/>
    <s v="Comedy"/>
    <s v="Tamil"/>
    <n v="8"/>
    <s v="C131"/>
    <x v="5"/>
    <x v="4"/>
    <n v="3"/>
    <n v="340"/>
    <n v="1020"/>
    <x v="3"/>
    <n v="32"/>
    <s v="Female"/>
    <x v="2"/>
    <s v="Medium Booking"/>
  </r>
  <r>
    <x v="1883"/>
    <d v="2026-04-09T00:00:00"/>
    <d v="2026-04-15T00:00:00"/>
    <d v="1899-12-30T12:45:00"/>
    <x v="0"/>
    <s v="Apr"/>
    <s v="M010"/>
    <x v="17"/>
    <s v="Action"/>
    <s v="Tamil"/>
    <n v="7"/>
    <s v="C081"/>
    <x v="4"/>
    <x v="14"/>
    <n v="4"/>
    <n v="380"/>
    <n v="1520"/>
    <x v="2"/>
    <n v="42"/>
    <s v="Other"/>
    <x v="2"/>
    <s v="Medium Booking"/>
  </r>
  <r>
    <x v="1884"/>
    <d v="2026-06-08T00:00:00"/>
    <d v="2026-06-14T00:00:00"/>
    <d v="1899-12-30T21:15:00"/>
    <x v="0"/>
    <s v="Jun"/>
    <s v="M011"/>
    <x v="8"/>
    <s v="Action"/>
    <s v="Telugu"/>
    <n v="6.1"/>
    <s v="C031"/>
    <x v="8"/>
    <x v="13"/>
    <n v="3"/>
    <n v="240"/>
    <n v="720"/>
    <x v="2"/>
    <n v="43"/>
    <s v="Female"/>
    <x v="2"/>
    <s v="Medium Booking"/>
  </r>
  <r>
    <x v="1885"/>
    <d v="2026-03-11T00:00:00"/>
    <d v="2026-03-17T00:00:00"/>
    <d v="1899-12-30T12:45:00"/>
    <x v="0"/>
    <s v="Mar"/>
    <s v="M012"/>
    <x v="32"/>
    <s v="Action"/>
    <s v="Telugu"/>
    <n v="7.8"/>
    <s v="C073"/>
    <x v="15"/>
    <x v="7"/>
    <n v="2"/>
    <n v="240"/>
    <n v="480"/>
    <x v="1"/>
    <n v="44"/>
    <s v="Other"/>
    <x v="2"/>
    <s v="Low Booking"/>
  </r>
  <r>
    <x v="1886"/>
    <d v="2026-02-09T00:00:00"/>
    <d v="2026-02-13T00:00:00"/>
    <d v="1899-12-30T18:30:00"/>
    <x v="0"/>
    <s v="Feb"/>
    <s v="M006"/>
    <x v="25"/>
    <s v="Drama"/>
    <s v="Tamil"/>
    <n v="7.3"/>
    <s v="C161"/>
    <x v="4"/>
    <x v="0"/>
    <n v="3"/>
    <n v="360"/>
    <n v="1080"/>
    <x v="2"/>
    <n v="39"/>
    <s v="Other"/>
    <x v="2"/>
    <s v="Medium Booking"/>
  </r>
  <r>
    <x v="1887"/>
    <d v="2026-06-15T00:00:00"/>
    <d v="2026-06-21T00:00:00"/>
    <d v="1899-12-30T15:30:00"/>
    <x v="0"/>
    <s v="Jun"/>
    <s v="M038"/>
    <x v="0"/>
    <s v="Comedy"/>
    <s v="English"/>
    <n v="6.8"/>
    <s v="C163"/>
    <x v="14"/>
    <x v="0"/>
    <n v="5"/>
    <n v="360"/>
    <n v="1800"/>
    <x v="0"/>
    <n v="60"/>
    <s v="Female"/>
    <x v="1"/>
    <s v="High Booking"/>
  </r>
  <r>
    <x v="1888"/>
    <d v="2026-03-05T00:00:00"/>
    <d v="2026-03-05T00:00:00"/>
    <d v="1899-12-30T22:30:00"/>
    <x v="0"/>
    <s v="Mar"/>
    <s v="M011"/>
    <x v="8"/>
    <s v="Action"/>
    <s v="Telugu"/>
    <n v="6.1"/>
    <s v="C031"/>
    <x v="8"/>
    <x v="13"/>
    <n v="4"/>
    <n v="320"/>
    <n v="1280"/>
    <x v="0"/>
    <n v="55"/>
    <s v="Other"/>
    <x v="1"/>
    <s v="Medium Booking"/>
  </r>
  <r>
    <x v="1889"/>
    <d v="2026-04-17T00:00:00"/>
    <d v="2026-04-18T00:00:00"/>
    <d v="1899-12-30T12:45:00"/>
    <x v="0"/>
    <s v="Apr"/>
    <s v="M009"/>
    <x v="33"/>
    <s v="Biography"/>
    <s v="Tamil"/>
    <n v="8.3000000000000007"/>
    <s v="C053"/>
    <x v="22"/>
    <x v="8"/>
    <n v="1"/>
    <n v="440"/>
    <n v="440"/>
    <x v="4"/>
    <n v="59"/>
    <s v="Male"/>
    <x v="1"/>
    <s v="Low Booking"/>
  </r>
  <r>
    <x v="1890"/>
    <d v="2026-03-04T00:00:00"/>
    <d v="2026-03-04T00:00:00"/>
    <d v="1899-12-30T09:30:00"/>
    <x v="0"/>
    <s v="Mar"/>
    <s v="M015"/>
    <x v="30"/>
    <s v="Sci-Fi"/>
    <s v="Telugu"/>
    <n v="7"/>
    <s v="C052"/>
    <x v="11"/>
    <x v="8"/>
    <n v="2"/>
    <n v="280"/>
    <n v="560"/>
    <x v="0"/>
    <n v="18"/>
    <s v="Other"/>
    <x v="0"/>
    <s v="Low Booking"/>
  </r>
  <r>
    <x v="1891"/>
    <d v="2026-05-04T00:00:00"/>
    <d v="2026-05-04T00:00:00"/>
    <d v="1899-12-30T15:30:00"/>
    <x v="0"/>
    <s v="May"/>
    <s v="M018"/>
    <x v="35"/>
    <s v="Romance"/>
    <s v="Telugu"/>
    <n v="8.5"/>
    <s v="C033"/>
    <x v="23"/>
    <x v="13"/>
    <n v="4"/>
    <n v="260"/>
    <n v="1040"/>
    <x v="2"/>
    <n v="25"/>
    <s v="Other"/>
    <x v="0"/>
    <s v="Medium Booking"/>
  </r>
  <r>
    <x v="1892"/>
    <d v="2026-04-24T00:00:00"/>
    <d v="2026-04-30T00:00:00"/>
    <d v="1899-12-30T12:45:00"/>
    <x v="0"/>
    <s v="Apr"/>
    <s v="M005"/>
    <x v="7"/>
    <s v="Drama"/>
    <s v="Tamil"/>
    <n v="7.3"/>
    <s v="C143"/>
    <x v="16"/>
    <x v="9"/>
    <n v="4"/>
    <n v="240"/>
    <n v="960"/>
    <x v="1"/>
    <n v="58"/>
    <s v="Female"/>
    <x v="1"/>
    <s v="Medium Booking"/>
  </r>
  <r>
    <x v="1893"/>
    <d v="2026-02-22T00:00:00"/>
    <d v="2026-02-25T00:00:00"/>
    <d v="1899-12-30T15:30:00"/>
    <x v="1"/>
    <s v="Feb"/>
    <s v="M020"/>
    <x v="18"/>
    <s v="Action"/>
    <s v="Hindi"/>
    <n v="7"/>
    <s v="C103"/>
    <x v="7"/>
    <x v="6"/>
    <n v="4"/>
    <n v="180"/>
    <n v="720"/>
    <x v="2"/>
    <n v="58"/>
    <s v="Female"/>
    <x v="1"/>
    <s v="Medium Booking"/>
  </r>
  <r>
    <x v="1894"/>
    <d v="2026-05-10T00:00:00"/>
    <d v="2026-05-11T00:00:00"/>
    <d v="1899-12-30T21:15:00"/>
    <x v="1"/>
    <s v="May"/>
    <s v="M040"/>
    <x v="27"/>
    <s v="Animation"/>
    <s v="English"/>
    <n v="7.6"/>
    <s v="C032"/>
    <x v="2"/>
    <x v="13"/>
    <n v="3"/>
    <n v="160"/>
    <n v="480"/>
    <x v="3"/>
    <n v="36"/>
    <s v="Other"/>
    <x v="2"/>
    <s v="Medium Booking"/>
  </r>
  <r>
    <x v="1895"/>
    <d v="2026-04-26T00:00:00"/>
    <d v="2026-04-26T00:00:00"/>
    <d v="1899-12-30T18:30:00"/>
    <x v="1"/>
    <s v="Apr"/>
    <s v="M011"/>
    <x v="8"/>
    <s v="Action"/>
    <s v="Telugu"/>
    <n v="6.1"/>
    <s v="C123"/>
    <x v="12"/>
    <x v="1"/>
    <n v="2"/>
    <n v="220"/>
    <n v="440"/>
    <x v="2"/>
    <n v="24"/>
    <s v="Female"/>
    <x v="0"/>
    <s v="Low Booking"/>
  </r>
  <r>
    <x v="1896"/>
    <d v="2026-01-30T00:00:00"/>
    <d v="2026-02-05T00:00:00"/>
    <d v="1899-12-30T12:45:00"/>
    <x v="0"/>
    <s v="Jan"/>
    <s v="M029"/>
    <x v="1"/>
    <s v="Adventure"/>
    <s v="Kannada"/>
    <n v="8.6999999999999993"/>
    <s v="C061"/>
    <x v="20"/>
    <x v="11"/>
    <n v="3"/>
    <n v="440"/>
    <n v="1320"/>
    <x v="2"/>
    <n v="23"/>
    <s v="Female"/>
    <x v="0"/>
    <s v="Medium Booking"/>
  </r>
  <r>
    <x v="1897"/>
    <d v="2026-02-25T00:00:00"/>
    <d v="2026-03-04T00:00:00"/>
    <d v="1899-12-30T09:30:00"/>
    <x v="0"/>
    <s v="Feb"/>
    <s v="M036"/>
    <x v="37"/>
    <s v="Action"/>
    <s v="English"/>
    <n v="8.4"/>
    <s v="C093"/>
    <x v="19"/>
    <x v="3"/>
    <n v="3"/>
    <n v="320"/>
    <n v="960"/>
    <x v="3"/>
    <n v="52"/>
    <s v="Other"/>
    <x v="1"/>
    <s v="Medium Booking"/>
  </r>
  <r>
    <x v="1898"/>
    <d v="2026-01-23T00:00:00"/>
    <d v="2026-01-23T00:00:00"/>
    <d v="1899-12-30T09:30:00"/>
    <x v="0"/>
    <s v="Jan"/>
    <s v="M038"/>
    <x v="0"/>
    <s v="Comedy"/>
    <s v="English"/>
    <n v="6.8"/>
    <s v="C101"/>
    <x v="6"/>
    <x v="6"/>
    <n v="3"/>
    <n v="260"/>
    <n v="780"/>
    <x v="4"/>
    <n v="52"/>
    <s v="Male"/>
    <x v="1"/>
    <s v="Medium Booking"/>
  </r>
  <r>
    <x v="1899"/>
    <d v="2026-05-29T00:00:00"/>
    <d v="2026-05-30T00:00:00"/>
    <d v="1899-12-30T12:45:00"/>
    <x v="0"/>
    <s v="May"/>
    <s v="M029"/>
    <x v="1"/>
    <s v="Adventure"/>
    <s v="Kannada"/>
    <n v="8.6999999999999993"/>
    <s v="C021"/>
    <x v="6"/>
    <x v="5"/>
    <n v="3"/>
    <n v="220"/>
    <n v="660"/>
    <x v="4"/>
    <n v="20"/>
    <s v="Male"/>
    <x v="0"/>
    <s v="Medium Booking"/>
  </r>
  <r>
    <x v="1900"/>
    <d v="2026-05-20T00:00:00"/>
    <d v="2026-05-20T00:00:00"/>
    <d v="1899-12-30T15:30:00"/>
    <x v="0"/>
    <s v="May"/>
    <s v="M028"/>
    <x v="39"/>
    <s v="Action"/>
    <s v="Kannada"/>
    <n v="8.1999999999999993"/>
    <s v="C022"/>
    <x v="10"/>
    <x v="5"/>
    <n v="3"/>
    <n v="380"/>
    <n v="1140"/>
    <x v="1"/>
    <n v="30"/>
    <s v="Other"/>
    <x v="2"/>
    <s v="Medium Booking"/>
  </r>
  <r>
    <x v="1901"/>
    <d v="2026-02-09T00:00:00"/>
    <d v="2026-02-09T00:00:00"/>
    <d v="1899-12-30T09:30:00"/>
    <x v="0"/>
    <s v="Feb"/>
    <s v="M006"/>
    <x v="25"/>
    <s v="Drama"/>
    <s v="Tamil"/>
    <n v="7.3"/>
    <s v="C051"/>
    <x v="5"/>
    <x v="8"/>
    <n v="3"/>
    <n v="280"/>
    <n v="840"/>
    <x v="0"/>
    <n v="60"/>
    <s v="Male"/>
    <x v="1"/>
    <s v="Medium Booking"/>
  </r>
  <r>
    <x v="1902"/>
    <d v="2026-05-20T00:00:00"/>
    <d v="2026-05-26T00:00:00"/>
    <d v="1899-12-30T09:30:00"/>
    <x v="0"/>
    <s v="May"/>
    <s v="M002"/>
    <x v="12"/>
    <s v="Action"/>
    <s v="Tamil"/>
    <n v="7.1"/>
    <s v="C073"/>
    <x v="15"/>
    <x v="7"/>
    <n v="1"/>
    <n v="320"/>
    <n v="320"/>
    <x v="2"/>
    <n v="49"/>
    <s v="Other"/>
    <x v="1"/>
    <s v="Low Booking"/>
  </r>
  <r>
    <x v="1903"/>
    <d v="2026-05-30T00:00:00"/>
    <d v="2026-06-03T00:00:00"/>
    <d v="1899-12-30T21:15:00"/>
    <x v="1"/>
    <s v="May"/>
    <s v="M037"/>
    <x v="11"/>
    <s v="Biography"/>
    <s v="English"/>
    <n v="8.5"/>
    <s v="C012"/>
    <x v="3"/>
    <x v="12"/>
    <n v="2"/>
    <n v="160"/>
    <n v="320"/>
    <x v="3"/>
    <n v="28"/>
    <s v="Female"/>
    <x v="0"/>
    <s v="Low Booking"/>
  </r>
  <r>
    <x v="1904"/>
    <d v="2026-01-31T00:00:00"/>
    <d v="2026-02-02T00:00:00"/>
    <d v="1899-12-30T21:15:00"/>
    <x v="1"/>
    <s v="Jan"/>
    <s v="M033"/>
    <x v="10"/>
    <s v="Action"/>
    <s v="Malayalam"/>
    <n v="7.5"/>
    <s v="C103"/>
    <x v="7"/>
    <x v="6"/>
    <n v="2"/>
    <n v="180"/>
    <n v="360"/>
    <x v="4"/>
    <n v="22"/>
    <s v="Female"/>
    <x v="0"/>
    <s v="Low Booking"/>
  </r>
  <r>
    <x v="1905"/>
    <d v="2026-05-06T00:00:00"/>
    <d v="2026-05-12T00:00:00"/>
    <d v="1899-12-30T09:30:00"/>
    <x v="0"/>
    <s v="May"/>
    <s v="M008"/>
    <x v="36"/>
    <s v="Romance"/>
    <s v="Tamil"/>
    <n v="7.4"/>
    <s v="C101"/>
    <x v="6"/>
    <x v="6"/>
    <n v="3"/>
    <n v="180"/>
    <n v="540"/>
    <x v="1"/>
    <n v="23"/>
    <s v="Other"/>
    <x v="0"/>
    <s v="Medium Booking"/>
  </r>
  <r>
    <x v="1906"/>
    <d v="2026-06-18T00:00:00"/>
    <d v="2026-06-24T00:00:00"/>
    <d v="1899-12-30T09:30:00"/>
    <x v="0"/>
    <s v="Jun"/>
    <s v="M004"/>
    <x v="9"/>
    <s v="Drama"/>
    <s v="Tamil"/>
    <n v="7.6"/>
    <s v="C131"/>
    <x v="5"/>
    <x v="4"/>
    <n v="2"/>
    <n v="160"/>
    <n v="320"/>
    <x v="2"/>
    <n v="36"/>
    <s v="Male"/>
    <x v="2"/>
    <s v="Low Booking"/>
  </r>
  <r>
    <x v="1907"/>
    <d v="2026-02-25T00:00:00"/>
    <d v="2026-03-02T00:00:00"/>
    <d v="1899-12-30T15:30:00"/>
    <x v="0"/>
    <s v="Feb"/>
    <s v="M002"/>
    <x v="12"/>
    <s v="Action"/>
    <s v="Tamil"/>
    <n v="7.1"/>
    <s v="C133"/>
    <x v="22"/>
    <x v="4"/>
    <n v="6"/>
    <n v="360"/>
    <n v="2160"/>
    <x v="1"/>
    <n v="53"/>
    <s v="Male"/>
    <x v="1"/>
    <s v="High Booking"/>
  </r>
  <r>
    <x v="1908"/>
    <d v="2026-02-14T00:00:00"/>
    <d v="2026-02-21T00:00:00"/>
    <d v="1899-12-30T22:30:00"/>
    <x v="1"/>
    <s v="Feb"/>
    <s v="M027"/>
    <x v="5"/>
    <s v="Action"/>
    <s v="Kannada"/>
    <n v="8.3000000000000007"/>
    <s v="C022"/>
    <x v="10"/>
    <x v="5"/>
    <n v="2"/>
    <n v="200"/>
    <n v="400"/>
    <x v="0"/>
    <n v="22"/>
    <s v="Other"/>
    <x v="0"/>
    <s v="Low Booking"/>
  </r>
  <r>
    <x v="1909"/>
    <d v="2026-05-14T00:00:00"/>
    <d v="2026-05-19T00:00:00"/>
    <d v="1899-12-30T09:30:00"/>
    <x v="0"/>
    <s v="May"/>
    <s v="M012"/>
    <x v="32"/>
    <s v="Action"/>
    <s v="Telugu"/>
    <n v="7.8"/>
    <s v="C133"/>
    <x v="22"/>
    <x v="4"/>
    <n v="3"/>
    <n v="280"/>
    <n v="840"/>
    <x v="3"/>
    <n v="21"/>
    <s v="Other"/>
    <x v="0"/>
    <s v="Medium Booking"/>
  </r>
  <r>
    <x v="1910"/>
    <d v="2026-04-21T00:00:00"/>
    <d v="2026-04-28T00:00:00"/>
    <d v="1899-12-30T12:45:00"/>
    <x v="0"/>
    <s v="Apr"/>
    <s v="M009"/>
    <x v="33"/>
    <s v="Biography"/>
    <s v="Tamil"/>
    <n v="8.3000000000000007"/>
    <s v="C151"/>
    <x v="9"/>
    <x v="10"/>
    <n v="2"/>
    <n v="360"/>
    <n v="720"/>
    <x v="3"/>
    <n v="27"/>
    <s v="Female"/>
    <x v="0"/>
    <s v="Low Booking"/>
  </r>
  <r>
    <x v="1911"/>
    <d v="2026-04-10T00:00:00"/>
    <d v="2026-04-16T00:00:00"/>
    <d v="1899-12-30T18:30:00"/>
    <x v="0"/>
    <s v="Apr"/>
    <s v="M004"/>
    <x v="9"/>
    <s v="Drama"/>
    <s v="Tamil"/>
    <n v="7.6"/>
    <s v="C143"/>
    <x v="16"/>
    <x v="9"/>
    <n v="2"/>
    <n v="240"/>
    <n v="480"/>
    <x v="3"/>
    <n v="18"/>
    <s v="Male"/>
    <x v="0"/>
    <s v="Low Booking"/>
  </r>
  <r>
    <x v="1912"/>
    <d v="2026-06-17T00:00:00"/>
    <d v="2026-06-21T00:00:00"/>
    <d v="1899-12-30T12:45:00"/>
    <x v="0"/>
    <s v="Jun"/>
    <s v="M003"/>
    <x v="2"/>
    <s v="Action"/>
    <s v="Tamil"/>
    <n v="8.3000000000000007"/>
    <s v="C053"/>
    <x v="22"/>
    <x v="8"/>
    <n v="6"/>
    <n v="260"/>
    <n v="1560"/>
    <x v="3"/>
    <n v="44"/>
    <s v="Other"/>
    <x v="2"/>
    <s v="High Booking"/>
  </r>
  <r>
    <x v="1913"/>
    <d v="2026-01-27T00:00:00"/>
    <d v="2026-01-27T00:00:00"/>
    <d v="1899-12-30T18:30:00"/>
    <x v="0"/>
    <s v="Jan"/>
    <s v="M001"/>
    <x v="4"/>
    <s v="Action"/>
    <s v="Tamil"/>
    <n v="8"/>
    <s v="C142"/>
    <x v="13"/>
    <x v="9"/>
    <n v="2"/>
    <n v="300"/>
    <n v="600"/>
    <x v="0"/>
    <n v="24"/>
    <s v="Male"/>
    <x v="0"/>
    <s v="Low Booking"/>
  </r>
  <r>
    <x v="1914"/>
    <d v="2026-05-01T00:00:00"/>
    <d v="2026-05-07T00:00:00"/>
    <d v="1899-12-30T12:45:00"/>
    <x v="0"/>
    <s v="May"/>
    <s v="M005"/>
    <x v="7"/>
    <s v="Drama"/>
    <s v="Tamil"/>
    <n v="7.3"/>
    <s v="C113"/>
    <x v="23"/>
    <x v="2"/>
    <n v="2"/>
    <n v="240"/>
    <n v="480"/>
    <x v="0"/>
    <n v="26"/>
    <s v="Male"/>
    <x v="0"/>
    <s v="Low Booking"/>
  </r>
  <r>
    <x v="1915"/>
    <d v="2026-02-14T00:00:00"/>
    <d v="2026-02-16T00:00:00"/>
    <d v="1899-12-30T21:15:00"/>
    <x v="1"/>
    <s v="Feb"/>
    <s v="M008"/>
    <x v="36"/>
    <s v="Romance"/>
    <s v="Tamil"/>
    <n v="7.4"/>
    <s v="C122"/>
    <x v="1"/>
    <x v="1"/>
    <n v="3"/>
    <n v="180"/>
    <n v="540"/>
    <x v="0"/>
    <n v="40"/>
    <s v="Female"/>
    <x v="2"/>
    <s v="Medium Booking"/>
  </r>
  <r>
    <x v="1916"/>
    <d v="2026-01-01T00:00:00"/>
    <d v="2026-01-05T00:00:00"/>
    <d v="1899-12-30T09:30:00"/>
    <x v="0"/>
    <s v="Jan"/>
    <s v="M003"/>
    <x v="2"/>
    <s v="Action"/>
    <s v="Tamil"/>
    <n v="8.3000000000000007"/>
    <s v="C162"/>
    <x v="0"/>
    <x v="0"/>
    <n v="2"/>
    <n v="340"/>
    <n v="680"/>
    <x v="2"/>
    <n v="41"/>
    <s v="Female"/>
    <x v="2"/>
    <s v="Low Booking"/>
  </r>
  <r>
    <x v="1917"/>
    <d v="2026-03-22T00:00:00"/>
    <d v="2026-03-25T00:00:00"/>
    <d v="1899-12-30T18:30:00"/>
    <x v="1"/>
    <s v="Mar"/>
    <s v="M008"/>
    <x v="36"/>
    <s v="Romance"/>
    <s v="Tamil"/>
    <n v="7.4"/>
    <s v="C102"/>
    <x v="10"/>
    <x v="6"/>
    <n v="2"/>
    <n v="220"/>
    <n v="440"/>
    <x v="3"/>
    <n v="18"/>
    <s v="Other"/>
    <x v="0"/>
    <s v="Low Booking"/>
  </r>
  <r>
    <x v="1918"/>
    <d v="2026-05-06T00:00:00"/>
    <d v="2026-05-06T00:00:00"/>
    <d v="1899-12-30T09:30:00"/>
    <x v="0"/>
    <s v="May"/>
    <s v="M020"/>
    <x v="18"/>
    <s v="Action"/>
    <s v="Hindi"/>
    <n v="7"/>
    <s v="C103"/>
    <x v="7"/>
    <x v="6"/>
    <n v="2"/>
    <n v="360"/>
    <n v="720"/>
    <x v="3"/>
    <n v="22"/>
    <s v="Other"/>
    <x v="0"/>
    <s v="Low Booking"/>
  </r>
  <r>
    <x v="1919"/>
    <d v="2026-03-26T00:00:00"/>
    <d v="2026-03-29T00:00:00"/>
    <d v="1899-12-30T22:30:00"/>
    <x v="0"/>
    <s v="Mar"/>
    <s v="M008"/>
    <x v="36"/>
    <s v="Romance"/>
    <s v="Tamil"/>
    <n v="7.4"/>
    <s v="C141"/>
    <x v="20"/>
    <x v="9"/>
    <n v="5"/>
    <n v="240"/>
    <n v="1200"/>
    <x v="1"/>
    <n v="24"/>
    <s v="Female"/>
    <x v="0"/>
    <s v="High Booking"/>
  </r>
  <r>
    <x v="1920"/>
    <d v="2026-04-27T00:00:00"/>
    <d v="2026-05-01T00:00:00"/>
    <d v="1899-12-30T21:15:00"/>
    <x v="0"/>
    <s v="Apr"/>
    <s v="M027"/>
    <x v="5"/>
    <s v="Action"/>
    <s v="Kannada"/>
    <n v="8.3000000000000007"/>
    <s v="C142"/>
    <x v="13"/>
    <x v="9"/>
    <n v="3"/>
    <n v="220"/>
    <n v="660"/>
    <x v="3"/>
    <n v="53"/>
    <s v="Female"/>
    <x v="1"/>
    <s v="Medium Booking"/>
  </r>
  <r>
    <x v="1921"/>
    <d v="2026-03-30T00:00:00"/>
    <d v="2026-04-06T00:00:00"/>
    <d v="1899-12-30T22:30:00"/>
    <x v="0"/>
    <s v="Mar"/>
    <s v="M040"/>
    <x v="27"/>
    <s v="Animation"/>
    <s v="English"/>
    <n v="7.6"/>
    <s v="C123"/>
    <x v="12"/>
    <x v="1"/>
    <n v="4"/>
    <n v="220"/>
    <n v="880"/>
    <x v="3"/>
    <n v="25"/>
    <s v="Male"/>
    <x v="0"/>
    <s v="Medium Booking"/>
  </r>
  <r>
    <x v="1922"/>
    <d v="2026-03-06T00:00:00"/>
    <d v="2026-03-09T00:00:00"/>
    <d v="1899-12-30T15:30:00"/>
    <x v="0"/>
    <s v="Mar"/>
    <s v="M032"/>
    <x v="14"/>
    <s v="Romance"/>
    <s v="Malayalam"/>
    <n v="8.3000000000000007"/>
    <s v="C092"/>
    <x v="3"/>
    <x v="3"/>
    <n v="3"/>
    <n v="340"/>
    <n v="1020"/>
    <x v="1"/>
    <n v="38"/>
    <s v="Other"/>
    <x v="2"/>
    <s v="Medium Booking"/>
  </r>
  <r>
    <x v="1923"/>
    <d v="2026-06-28T00:00:00"/>
    <d v="2026-06-28T00:00:00"/>
    <d v="1899-12-30T18:30:00"/>
    <x v="1"/>
    <s v="Jun"/>
    <s v="M018"/>
    <x v="35"/>
    <s v="Romance"/>
    <s v="Telugu"/>
    <n v="8.5"/>
    <s v="C063"/>
    <x v="16"/>
    <x v="11"/>
    <n v="3"/>
    <n v="240"/>
    <n v="720"/>
    <x v="1"/>
    <n v="56"/>
    <s v="Female"/>
    <x v="1"/>
    <s v="Medium Booking"/>
  </r>
  <r>
    <x v="1924"/>
    <d v="2026-05-14T00:00:00"/>
    <d v="2026-05-20T00:00:00"/>
    <d v="1899-12-30T15:30:00"/>
    <x v="0"/>
    <s v="May"/>
    <s v="M001"/>
    <x v="4"/>
    <s v="Action"/>
    <s v="Tamil"/>
    <n v="8"/>
    <s v="C022"/>
    <x v="10"/>
    <x v="5"/>
    <n v="2"/>
    <n v="200"/>
    <n v="400"/>
    <x v="4"/>
    <n v="46"/>
    <s v="Male"/>
    <x v="1"/>
    <s v="Low Booking"/>
  </r>
  <r>
    <x v="1925"/>
    <d v="2026-04-13T00:00:00"/>
    <d v="2026-04-18T00:00:00"/>
    <d v="1899-12-30T21:15:00"/>
    <x v="0"/>
    <s v="Apr"/>
    <s v="M004"/>
    <x v="9"/>
    <s v="Drama"/>
    <s v="Tamil"/>
    <n v="7.6"/>
    <s v="C093"/>
    <x v="19"/>
    <x v="3"/>
    <n v="5"/>
    <n v="240"/>
    <n v="1200"/>
    <x v="3"/>
    <n v="37"/>
    <s v="Male"/>
    <x v="2"/>
    <s v="High Booking"/>
  </r>
  <r>
    <x v="1926"/>
    <d v="2026-02-26T00:00:00"/>
    <d v="2026-02-26T00:00:00"/>
    <d v="1899-12-30T18:30:00"/>
    <x v="0"/>
    <s v="Feb"/>
    <s v="M016"/>
    <x v="20"/>
    <s v="Drama"/>
    <s v="Telugu"/>
    <n v="7.7"/>
    <s v="C051"/>
    <x v="5"/>
    <x v="8"/>
    <n v="4"/>
    <n v="360"/>
    <n v="1440"/>
    <x v="1"/>
    <n v="57"/>
    <s v="Female"/>
    <x v="1"/>
    <s v="Medium Booking"/>
  </r>
  <r>
    <x v="1927"/>
    <d v="2026-05-08T00:00:00"/>
    <d v="2026-05-10T00:00:00"/>
    <d v="1899-12-30T12:45:00"/>
    <x v="0"/>
    <s v="May"/>
    <s v="M009"/>
    <x v="33"/>
    <s v="Biography"/>
    <s v="Tamil"/>
    <n v="8.3000000000000007"/>
    <s v="C011"/>
    <x v="17"/>
    <x v="12"/>
    <n v="2"/>
    <n v="420"/>
    <n v="840"/>
    <x v="1"/>
    <n v="34"/>
    <s v="Other"/>
    <x v="2"/>
    <s v="Low Booking"/>
  </r>
  <r>
    <x v="1928"/>
    <d v="2026-01-09T00:00:00"/>
    <d v="2026-01-13T00:00:00"/>
    <d v="1899-12-30T21:15:00"/>
    <x v="0"/>
    <s v="Jan"/>
    <s v="M003"/>
    <x v="2"/>
    <s v="Action"/>
    <s v="Tamil"/>
    <n v="8.3000000000000007"/>
    <s v="C161"/>
    <x v="4"/>
    <x v="0"/>
    <n v="2"/>
    <n v="280"/>
    <n v="560"/>
    <x v="1"/>
    <n v="43"/>
    <s v="Other"/>
    <x v="2"/>
    <s v="Low Booking"/>
  </r>
  <r>
    <x v="1929"/>
    <d v="2026-03-22T00:00:00"/>
    <d v="2026-03-29T00:00:00"/>
    <d v="1899-12-30T09:30:00"/>
    <x v="1"/>
    <s v="Mar"/>
    <s v="M008"/>
    <x v="36"/>
    <s v="Romance"/>
    <s v="Tamil"/>
    <n v="7.4"/>
    <s v="C132"/>
    <x v="11"/>
    <x v="4"/>
    <n v="2"/>
    <n v="180"/>
    <n v="360"/>
    <x v="1"/>
    <n v="42"/>
    <s v="Male"/>
    <x v="2"/>
    <s v="Low Booking"/>
  </r>
  <r>
    <x v="1930"/>
    <d v="2026-04-26T00:00:00"/>
    <d v="2026-04-26T00:00:00"/>
    <d v="1899-12-30T15:30:00"/>
    <x v="1"/>
    <s v="Apr"/>
    <s v="M006"/>
    <x v="25"/>
    <s v="Drama"/>
    <s v="Tamil"/>
    <n v="7.3"/>
    <s v="C052"/>
    <x v="11"/>
    <x v="8"/>
    <n v="3"/>
    <n v="200"/>
    <n v="600"/>
    <x v="2"/>
    <n v="56"/>
    <s v="Male"/>
    <x v="1"/>
    <s v="Medium Booking"/>
  </r>
  <r>
    <x v="1931"/>
    <d v="2026-03-24T00:00:00"/>
    <d v="2026-03-26T00:00:00"/>
    <d v="1899-12-30T18:30:00"/>
    <x v="0"/>
    <s v="Mar"/>
    <s v="M017"/>
    <x v="26"/>
    <s v="Action"/>
    <s v="Telugu"/>
    <n v="8.1999999999999993"/>
    <s v="C053"/>
    <x v="22"/>
    <x v="8"/>
    <n v="2"/>
    <n v="260"/>
    <n v="520"/>
    <x v="0"/>
    <n v="45"/>
    <s v="Other"/>
    <x v="1"/>
    <s v="Low Booking"/>
  </r>
  <r>
    <x v="1932"/>
    <d v="2026-04-24T00:00:00"/>
    <d v="2026-04-26T00:00:00"/>
    <d v="1899-12-30T18:30:00"/>
    <x v="0"/>
    <s v="Apr"/>
    <s v="M003"/>
    <x v="2"/>
    <s v="Action"/>
    <s v="Tamil"/>
    <n v="8.3000000000000007"/>
    <s v="C071"/>
    <x v="9"/>
    <x v="7"/>
    <n v="3"/>
    <n v="180"/>
    <n v="540"/>
    <x v="0"/>
    <n v="23"/>
    <s v="Male"/>
    <x v="0"/>
    <s v="Medium Booking"/>
  </r>
  <r>
    <x v="1933"/>
    <d v="2026-04-02T00:00:00"/>
    <d v="2026-04-05T00:00:00"/>
    <d v="1899-12-30T18:30:00"/>
    <x v="0"/>
    <s v="Apr"/>
    <s v="M020"/>
    <x v="18"/>
    <s v="Action"/>
    <s v="Hindi"/>
    <n v="7"/>
    <s v="C092"/>
    <x v="3"/>
    <x v="3"/>
    <n v="3"/>
    <n v="240"/>
    <n v="720"/>
    <x v="2"/>
    <n v="18"/>
    <s v="Female"/>
    <x v="0"/>
    <s v="Medium Booking"/>
  </r>
  <r>
    <x v="1934"/>
    <d v="2026-02-25T00:00:00"/>
    <d v="2026-02-26T00:00:00"/>
    <d v="1899-12-30T09:30:00"/>
    <x v="0"/>
    <s v="Feb"/>
    <s v="M032"/>
    <x v="14"/>
    <s v="Romance"/>
    <s v="Malayalam"/>
    <n v="8.3000000000000007"/>
    <s v="C132"/>
    <x v="11"/>
    <x v="4"/>
    <n v="3"/>
    <n v="180"/>
    <n v="540"/>
    <x v="2"/>
    <n v="40"/>
    <s v="Male"/>
    <x v="2"/>
    <s v="Medium Booking"/>
  </r>
  <r>
    <x v="1935"/>
    <d v="2026-01-25T00:00:00"/>
    <d v="2026-01-25T00:00:00"/>
    <d v="1899-12-30T09:30:00"/>
    <x v="1"/>
    <s v="Jan"/>
    <s v="M003"/>
    <x v="2"/>
    <s v="Action"/>
    <s v="Tamil"/>
    <n v="8.3000000000000007"/>
    <s v="C061"/>
    <x v="20"/>
    <x v="11"/>
    <n v="2"/>
    <n v="260"/>
    <n v="520"/>
    <x v="3"/>
    <n v="49"/>
    <s v="Male"/>
    <x v="1"/>
    <s v="Low Booking"/>
  </r>
  <r>
    <x v="1936"/>
    <d v="2026-06-15T00:00:00"/>
    <d v="2026-06-15T00:00:00"/>
    <d v="1899-12-30T18:30:00"/>
    <x v="0"/>
    <s v="Jun"/>
    <s v="M005"/>
    <x v="7"/>
    <s v="Drama"/>
    <s v="Tamil"/>
    <n v="7.3"/>
    <s v="C132"/>
    <x v="11"/>
    <x v="4"/>
    <n v="3"/>
    <n v="180"/>
    <n v="540"/>
    <x v="4"/>
    <n v="39"/>
    <s v="Male"/>
    <x v="2"/>
    <s v="Medium Booking"/>
  </r>
  <r>
    <x v="1937"/>
    <d v="2026-04-01T00:00:00"/>
    <d v="2026-04-05T00:00:00"/>
    <d v="1899-12-30T15:30:00"/>
    <x v="0"/>
    <s v="Apr"/>
    <s v="M001"/>
    <x v="4"/>
    <s v="Action"/>
    <s v="Tamil"/>
    <n v="8"/>
    <s v="C102"/>
    <x v="10"/>
    <x v="6"/>
    <n v="6"/>
    <n v="400"/>
    <n v="2400"/>
    <x v="2"/>
    <n v="18"/>
    <s v="Male"/>
    <x v="0"/>
    <s v="High Booking"/>
  </r>
  <r>
    <x v="1938"/>
    <d v="2026-01-22T00:00:00"/>
    <d v="2026-01-28T00:00:00"/>
    <d v="1899-12-30T18:30:00"/>
    <x v="0"/>
    <s v="Jan"/>
    <s v="M023"/>
    <x v="21"/>
    <s v="Comedy"/>
    <s v="Hindi"/>
    <n v="6.9"/>
    <s v="C103"/>
    <x v="7"/>
    <x v="6"/>
    <n v="5"/>
    <n v="260"/>
    <n v="1300"/>
    <x v="4"/>
    <n v="39"/>
    <s v="Other"/>
    <x v="2"/>
    <s v="High Booking"/>
  </r>
  <r>
    <x v="1939"/>
    <d v="2026-03-04T00:00:00"/>
    <d v="2026-03-11T00:00:00"/>
    <d v="1899-12-30T22:30:00"/>
    <x v="0"/>
    <s v="Mar"/>
    <s v="M001"/>
    <x v="4"/>
    <s v="Action"/>
    <s v="Tamil"/>
    <n v="8"/>
    <s v="C163"/>
    <x v="14"/>
    <x v="0"/>
    <n v="3"/>
    <n v="180"/>
    <n v="540"/>
    <x v="3"/>
    <n v="57"/>
    <s v="Other"/>
    <x v="1"/>
    <s v="Medium Booking"/>
  </r>
  <r>
    <x v="1940"/>
    <d v="2026-05-08T00:00:00"/>
    <d v="2026-05-14T00:00:00"/>
    <d v="1899-12-30T18:30:00"/>
    <x v="0"/>
    <s v="May"/>
    <s v="M039"/>
    <x v="15"/>
    <s v="Sci-Fi"/>
    <s v="English"/>
    <n v="8.5"/>
    <s v="C161"/>
    <x v="4"/>
    <x v="0"/>
    <n v="2"/>
    <n v="360"/>
    <n v="720"/>
    <x v="2"/>
    <n v="59"/>
    <s v="Male"/>
    <x v="1"/>
    <s v="Low Booking"/>
  </r>
  <r>
    <x v="1941"/>
    <d v="2026-05-22T00:00:00"/>
    <d v="2026-05-23T00:00:00"/>
    <d v="1899-12-30T09:30:00"/>
    <x v="0"/>
    <s v="May"/>
    <s v="M032"/>
    <x v="14"/>
    <s v="Romance"/>
    <s v="Malayalam"/>
    <n v="8.3000000000000007"/>
    <s v="C143"/>
    <x v="16"/>
    <x v="9"/>
    <n v="3"/>
    <n v="240"/>
    <n v="720"/>
    <x v="2"/>
    <n v="57"/>
    <s v="Male"/>
    <x v="1"/>
    <s v="Medium Booking"/>
  </r>
  <r>
    <x v="1942"/>
    <d v="2026-06-22T00:00:00"/>
    <d v="2026-06-23T00:00:00"/>
    <d v="1899-12-30T22:30:00"/>
    <x v="0"/>
    <s v="Jun"/>
    <s v="M010"/>
    <x v="17"/>
    <s v="Action"/>
    <s v="Tamil"/>
    <n v="7"/>
    <s v="C142"/>
    <x v="13"/>
    <x v="9"/>
    <n v="4"/>
    <n v="400"/>
    <n v="1600"/>
    <x v="2"/>
    <n v="48"/>
    <s v="Female"/>
    <x v="1"/>
    <s v="Medium Booking"/>
  </r>
  <r>
    <x v="1943"/>
    <d v="2026-02-04T00:00:00"/>
    <d v="2026-02-06T00:00:00"/>
    <d v="1899-12-30T18:30:00"/>
    <x v="0"/>
    <s v="Feb"/>
    <s v="M005"/>
    <x v="7"/>
    <s v="Drama"/>
    <s v="Tamil"/>
    <n v="7.3"/>
    <s v="C112"/>
    <x v="2"/>
    <x v="2"/>
    <n v="3"/>
    <n v="240"/>
    <n v="720"/>
    <x v="1"/>
    <n v="26"/>
    <s v="Other"/>
    <x v="0"/>
    <s v="Medium Booking"/>
  </r>
  <r>
    <x v="1944"/>
    <d v="2026-04-17T00:00:00"/>
    <d v="2026-04-20T00:00:00"/>
    <d v="1899-12-30T09:30:00"/>
    <x v="0"/>
    <s v="Apr"/>
    <s v="M036"/>
    <x v="37"/>
    <s v="Action"/>
    <s v="English"/>
    <n v="8.4"/>
    <s v="C023"/>
    <x v="7"/>
    <x v="5"/>
    <n v="2"/>
    <n v="240"/>
    <n v="480"/>
    <x v="2"/>
    <n v="19"/>
    <s v="Female"/>
    <x v="0"/>
    <s v="Low Booking"/>
  </r>
  <r>
    <x v="1945"/>
    <d v="2026-03-04T00:00:00"/>
    <d v="2026-03-06T00:00:00"/>
    <d v="1899-12-30T22:30:00"/>
    <x v="0"/>
    <s v="Mar"/>
    <s v="M034"/>
    <x v="6"/>
    <s v="Adventure"/>
    <s v="Malayalam"/>
    <n v="8.3000000000000007"/>
    <s v="C153"/>
    <x v="15"/>
    <x v="10"/>
    <n v="2"/>
    <n v="240"/>
    <n v="480"/>
    <x v="4"/>
    <n v="60"/>
    <s v="Other"/>
    <x v="1"/>
    <s v="Low Booking"/>
  </r>
  <r>
    <x v="1946"/>
    <d v="2026-02-02T00:00:00"/>
    <d v="2026-02-09T00:00:00"/>
    <d v="1899-12-30T18:30:00"/>
    <x v="0"/>
    <s v="Feb"/>
    <s v="M028"/>
    <x v="39"/>
    <s v="Action"/>
    <s v="Kannada"/>
    <n v="8.1999999999999993"/>
    <s v="C122"/>
    <x v="1"/>
    <x v="1"/>
    <n v="1"/>
    <n v="180"/>
    <n v="180"/>
    <x v="0"/>
    <n v="49"/>
    <s v="Male"/>
    <x v="1"/>
    <s v="Low Booking"/>
  </r>
  <r>
    <x v="1947"/>
    <d v="2026-02-23T00:00:00"/>
    <d v="2026-02-25T00:00:00"/>
    <d v="1899-12-30T12:45:00"/>
    <x v="0"/>
    <s v="Feb"/>
    <s v="M002"/>
    <x v="12"/>
    <s v="Action"/>
    <s v="Tamil"/>
    <n v="7.1"/>
    <s v="C031"/>
    <x v="8"/>
    <x v="13"/>
    <n v="3"/>
    <n v="240"/>
    <n v="720"/>
    <x v="4"/>
    <n v="40"/>
    <s v="Female"/>
    <x v="2"/>
    <s v="Medium Booking"/>
  </r>
  <r>
    <x v="1948"/>
    <d v="2026-04-21T00:00:00"/>
    <d v="2026-04-28T00:00:00"/>
    <d v="1899-12-30T15:30:00"/>
    <x v="0"/>
    <s v="Apr"/>
    <s v="M034"/>
    <x v="6"/>
    <s v="Adventure"/>
    <s v="Malayalam"/>
    <n v="8.3000000000000007"/>
    <s v="C053"/>
    <x v="22"/>
    <x v="8"/>
    <n v="1"/>
    <n v="260"/>
    <n v="260"/>
    <x v="2"/>
    <n v="35"/>
    <s v="Male"/>
    <x v="2"/>
    <s v="Low Booking"/>
  </r>
  <r>
    <x v="1949"/>
    <d v="2026-04-04T00:00:00"/>
    <d v="2026-04-10T00:00:00"/>
    <d v="1899-12-30T15:30:00"/>
    <x v="1"/>
    <s v="Apr"/>
    <s v="M008"/>
    <x v="36"/>
    <s v="Romance"/>
    <s v="Tamil"/>
    <n v="7.4"/>
    <s v="C091"/>
    <x v="17"/>
    <x v="3"/>
    <n v="3"/>
    <n v="380"/>
    <n v="1140"/>
    <x v="2"/>
    <n v="50"/>
    <s v="Male"/>
    <x v="1"/>
    <s v="Medium Booking"/>
  </r>
  <r>
    <x v="1950"/>
    <d v="2026-05-28T00:00:00"/>
    <d v="2026-06-01T00:00:00"/>
    <d v="1899-12-30T21:15:00"/>
    <x v="0"/>
    <s v="May"/>
    <s v="M026"/>
    <x v="3"/>
    <s v="Thriller"/>
    <s v="Hindi"/>
    <n v="8.1999999999999993"/>
    <s v="C032"/>
    <x v="2"/>
    <x v="13"/>
    <n v="2"/>
    <n v="160"/>
    <n v="320"/>
    <x v="0"/>
    <n v="44"/>
    <s v="Female"/>
    <x v="2"/>
    <s v="Low Booking"/>
  </r>
  <r>
    <x v="1951"/>
    <d v="2026-04-09T00:00:00"/>
    <d v="2026-04-14T00:00:00"/>
    <d v="1899-12-30T22:30:00"/>
    <x v="0"/>
    <s v="Apr"/>
    <s v="M033"/>
    <x v="10"/>
    <s v="Action"/>
    <s v="Malayalam"/>
    <n v="7.5"/>
    <s v="C041"/>
    <x v="21"/>
    <x v="15"/>
    <n v="5"/>
    <n v="160"/>
    <n v="800"/>
    <x v="2"/>
    <n v="44"/>
    <s v="Other"/>
    <x v="2"/>
    <s v="High Booking"/>
  </r>
  <r>
    <x v="1952"/>
    <d v="2026-03-23T00:00:00"/>
    <d v="2026-03-23T00:00:00"/>
    <d v="1899-12-30T12:45:00"/>
    <x v="0"/>
    <s v="Mar"/>
    <s v="M021"/>
    <x v="19"/>
    <s v="Action"/>
    <s v="Hindi"/>
    <n v="5.9"/>
    <s v="C132"/>
    <x v="11"/>
    <x v="4"/>
    <n v="2"/>
    <n v="180"/>
    <n v="360"/>
    <x v="3"/>
    <n v="22"/>
    <s v="Female"/>
    <x v="0"/>
    <s v="Low Booking"/>
  </r>
  <r>
    <x v="1953"/>
    <d v="2026-06-18T00:00:00"/>
    <d v="2026-06-23T00:00:00"/>
    <d v="1899-12-30T22:30:00"/>
    <x v="0"/>
    <s v="Jun"/>
    <s v="M036"/>
    <x v="37"/>
    <s v="Action"/>
    <s v="English"/>
    <n v="8.4"/>
    <s v="C043"/>
    <x v="12"/>
    <x v="15"/>
    <n v="4"/>
    <n v="200"/>
    <n v="800"/>
    <x v="1"/>
    <n v="53"/>
    <s v="Female"/>
    <x v="1"/>
    <s v="Medium Booking"/>
  </r>
  <r>
    <x v="1954"/>
    <d v="2026-05-26T00:00:00"/>
    <d v="2026-06-02T00:00:00"/>
    <d v="1899-12-30T18:30:00"/>
    <x v="0"/>
    <s v="May"/>
    <s v="M033"/>
    <x v="10"/>
    <s v="Action"/>
    <s v="Malayalam"/>
    <n v="7.5"/>
    <s v="C033"/>
    <x v="23"/>
    <x v="13"/>
    <n v="1"/>
    <n v="180"/>
    <n v="180"/>
    <x v="2"/>
    <n v="21"/>
    <s v="Male"/>
    <x v="0"/>
    <s v="Low Booking"/>
  </r>
  <r>
    <x v="1955"/>
    <d v="2026-01-24T00:00:00"/>
    <d v="2026-01-28T00:00:00"/>
    <d v="1899-12-30T22:30:00"/>
    <x v="1"/>
    <s v="Jan"/>
    <s v="M013"/>
    <x v="23"/>
    <s v="Action"/>
    <s v="Telugu"/>
    <n v="6.5"/>
    <s v="C152"/>
    <x v="18"/>
    <x v="10"/>
    <n v="4"/>
    <n v="260"/>
    <n v="1040"/>
    <x v="0"/>
    <n v="27"/>
    <s v="Other"/>
    <x v="0"/>
    <s v="Medium Booking"/>
  </r>
  <r>
    <x v="1956"/>
    <d v="2026-03-23T00:00:00"/>
    <d v="2026-03-24T00:00:00"/>
    <d v="1899-12-30T18:30:00"/>
    <x v="0"/>
    <s v="Mar"/>
    <s v="M026"/>
    <x v="3"/>
    <s v="Thriller"/>
    <s v="Hindi"/>
    <n v="8.1999999999999993"/>
    <s v="C092"/>
    <x v="3"/>
    <x v="3"/>
    <n v="2"/>
    <n v="240"/>
    <n v="480"/>
    <x v="2"/>
    <n v="30"/>
    <s v="Other"/>
    <x v="2"/>
    <s v="Low Booking"/>
  </r>
  <r>
    <x v="1957"/>
    <d v="2026-05-14T00:00:00"/>
    <d v="2026-05-20T00:00:00"/>
    <d v="1899-12-30T09:30:00"/>
    <x v="0"/>
    <s v="May"/>
    <s v="M006"/>
    <x v="25"/>
    <s v="Drama"/>
    <s v="Tamil"/>
    <n v="7.3"/>
    <s v="C032"/>
    <x v="2"/>
    <x v="13"/>
    <n v="6"/>
    <n v="160"/>
    <n v="960"/>
    <x v="1"/>
    <n v="19"/>
    <s v="Other"/>
    <x v="0"/>
    <s v="High Booking"/>
  </r>
  <r>
    <x v="1958"/>
    <d v="2026-02-02T00:00:00"/>
    <d v="2026-02-08T00:00:00"/>
    <d v="1899-12-30T22:30:00"/>
    <x v="0"/>
    <s v="Feb"/>
    <s v="M031"/>
    <x v="22"/>
    <s v="Drama"/>
    <s v="Malayalam"/>
    <n v="8.3000000000000007"/>
    <s v="C122"/>
    <x v="1"/>
    <x v="1"/>
    <n v="2"/>
    <n v="180"/>
    <n v="360"/>
    <x v="4"/>
    <n v="46"/>
    <s v="Male"/>
    <x v="1"/>
    <s v="Low Booking"/>
  </r>
  <r>
    <x v="1959"/>
    <d v="2026-06-26T00:00:00"/>
    <d v="2026-07-02T00:00:00"/>
    <d v="1899-12-30T22:30:00"/>
    <x v="0"/>
    <s v="Jun"/>
    <s v="M015"/>
    <x v="30"/>
    <s v="Sci-Fi"/>
    <s v="Telugu"/>
    <n v="7"/>
    <s v="C163"/>
    <x v="14"/>
    <x v="0"/>
    <n v="4"/>
    <n v="180"/>
    <n v="720"/>
    <x v="0"/>
    <n v="58"/>
    <s v="Female"/>
    <x v="1"/>
    <s v="Medium Booking"/>
  </r>
  <r>
    <x v="1960"/>
    <d v="2026-06-03T00:00:00"/>
    <d v="2026-06-05T00:00:00"/>
    <d v="1899-12-30T12:45:00"/>
    <x v="0"/>
    <s v="Jun"/>
    <s v="M001"/>
    <x v="4"/>
    <s v="Action"/>
    <s v="Tamil"/>
    <n v="8"/>
    <s v="C083"/>
    <x v="14"/>
    <x v="14"/>
    <n v="2"/>
    <n v="360"/>
    <n v="720"/>
    <x v="0"/>
    <n v="30"/>
    <s v="Female"/>
    <x v="2"/>
    <s v="Low Booking"/>
  </r>
  <r>
    <x v="1961"/>
    <d v="2026-05-25T00:00:00"/>
    <d v="2026-05-28T00:00:00"/>
    <d v="1899-12-30T18:30:00"/>
    <x v="0"/>
    <s v="May"/>
    <s v="M010"/>
    <x v="17"/>
    <s v="Action"/>
    <s v="Tamil"/>
    <n v="7"/>
    <s v="C143"/>
    <x v="16"/>
    <x v="9"/>
    <n v="1"/>
    <n v="240"/>
    <n v="240"/>
    <x v="0"/>
    <n v="25"/>
    <s v="Other"/>
    <x v="0"/>
    <s v="Low Booking"/>
  </r>
  <r>
    <x v="1962"/>
    <d v="2026-05-19T00:00:00"/>
    <d v="2026-05-19T00:00:00"/>
    <d v="1899-12-30T15:30:00"/>
    <x v="0"/>
    <s v="May"/>
    <s v="M006"/>
    <x v="25"/>
    <s v="Drama"/>
    <s v="Tamil"/>
    <n v="7.3"/>
    <s v="C121"/>
    <x v="21"/>
    <x v="1"/>
    <n v="3"/>
    <n v="420"/>
    <n v="1260"/>
    <x v="3"/>
    <n v="36"/>
    <s v="Male"/>
    <x v="2"/>
    <s v="Medium Booking"/>
  </r>
  <r>
    <x v="1963"/>
    <d v="2026-01-16T00:00:00"/>
    <d v="2026-01-20T00:00:00"/>
    <d v="1899-12-30T15:30:00"/>
    <x v="0"/>
    <s v="Jan"/>
    <s v="M007"/>
    <x v="16"/>
    <s v="Comedy"/>
    <s v="Tamil"/>
    <n v="8"/>
    <s v="C082"/>
    <x v="0"/>
    <x v="14"/>
    <n v="2"/>
    <n v="360"/>
    <n v="720"/>
    <x v="0"/>
    <n v="31"/>
    <s v="Other"/>
    <x v="2"/>
    <s v="Low Booking"/>
  </r>
  <r>
    <x v="1964"/>
    <d v="2026-03-12T00:00:00"/>
    <d v="2026-03-15T00:00:00"/>
    <d v="1899-12-30T09:30:00"/>
    <x v="0"/>
    <s v="Mar"/>
    <s v="M014"/>
    <x v="28"/>
    <s v="Romance"/>
    <s v="Telugu"/>
    <n v="8"/>
    <s v="C103"/>
    <x v="7"/>
    <x v="6"/>
    <n v="2"/>
    <n v="180"/>
    <n v="360"/>
    <x v="4"/>
    <n v="58"/>
    <s v="Other"/>
    <x v="1"/>
    <s v="Low Booking"/>
  </r>
  <r>
    <x v="1965"/>
    <d v="2026-04-08T00:00:00"/>
    <d v="2026-04-12T00:00:00"/>
    <d v="1899-12-30T09:30:00"/>
    <x v="0"/>
    <s v="Apr"/>
    <s v="M013"/>
    <x v="23"/>
    <s v="Action"/>
    <s v="Telugu"/>
    <n v="6.5"/>
    <s v="C112"/>
    <x v="2"/>
    <x v="2"/>
    <n v="3"/>
    <n v="320"/>
    <n v="960"/>
    <x v="4"/>
    <n v="56"/>
    <s v="Other"/>
    <x v="1"/>
    <s v="Medium Booking"/>
  </r>
  <r>
    <x v="1966"/>
    <d v="2026-04-14T00:00:00"/>
    <d v="2026-04-17T00:00:00"/>
    <d v="1899-12-30T21:15:00"/>
    <x v="0"/>
    <s v="Apr"/>
    <s v="M015"/>
    <x v="30"/>
    <s v="Sci-Fi"/>
    <s v="Telugu"/>
    <n v="7"/>
    <s v="C031"/>
    <x v="8"/>
    <x v="13"/>
    <n v="1"/>
    <n v="320"/>
    <n v="320"/>
    <x v="3"/>
    <n v="45"/>
    <s v="Male"/>
    <x v="1"/>
    <s v="Low Booking"/>
  </r>
  <r>
    <x v="1967"/>
    <d v="2026-04-09T00:00:00"/>
    <d v="2026-04-16T00:00:00"/>
    <d v="1899-12-30T09:30:00"/>
    <x v="0"/>
    <s v="Apr"/>
    <s v="M009"/>
    <x v="33"/>
    <s v="Biography"/>
    <s v="Tamil"/>
    <n v="8.3000000000000007"/>
    <s v="C163"/>
    <x v="14"/>
    <x v="0"/>
    <n v="2"/>
    <n v="360"/>
    <n v="720"/>
    <x v="1"/>
    <n v="48"/>
    <s v="Male"/>
    <x v="1"/>
    <s v="Low Booking"/>
  </r>
  <r>
    <x v="1968"/>
    <d v="2026-05-18T00:00:00"/>
    <d v="2026-05-21T00:00:00"/>
    <d v="1899-12-30T18:30:00"/>
    <x v="0"/>
    <s v="May"/>
    <s v="M010"/>
    <x v="17"/>
    <s v="Action"/>
    <s v="Tamil"/>
    <n v="7"/>
    <s v="C062"/>
    <x v="13"/>
    <x v="11"/>
    <n v="3"/>
    <n v="240"/>
    <n v="720"/>
    <x v="0"/>
    <n v="38"/>
    <s v="Female"/>
    <x v="2"/>
    <s v="Medium Booking"/>
  </r>
  <r>
    <x v="1969"/>
    <d v="2026-04-04T00:00:00"/>
    <d v="2026-04-07T00:00:00"/>
    <d v="1899-12-30T18:30:00"/>
    <x v="1"/>
    <s v="Apr"/>
    <s v="M040"/>
    <x v="27"/>
    <s v="Animation"/>
    <s v="English"/>
    <n v="7.6"/>
    <s v="C132"/>
    <x v="11"/>
    <x v="4"/>
    <n v="4"/>
    <n v="360"/>
    <n v="1440"/>
    <x v="3"/>
    <n v="42"/>
    <s v="Female"/>
    <x v="2"/>
    <s v="Medium Booking"/>
  </r>
  <r>
    <x v="1970"/>
    <d v="2026-03-27T00:00:00"/>
    <d v="2026-03-27T00:00:00"/>
    <d v="1899-12-30T21:15:00"/>
    <x v="0"/>
    <s v="Mar"/>
    <s v="M002"/>
    <x v="12"/>
    <s v="Action"/>
    <s v="Tamil"/>
    <n v="7.1"/>
    <s v="C081"/>
    <x v="4"/>
    <x v="14"/>
    <n v="4"/>
    <n v="380"/>
    <n v="1520"/>
    <x v="3"/>
    <n v="49"/>
    <s v="Male"/>
    <x v="1"/>
    <s v="Medium Booking"/>
  </r>
  <r>
    <x v="1971"/>
    <d v="2026-02-08T00:00:00"/>
    <d v="2026-02-13T00:00:00"/>
    <d v="1899-12-30T12:45:00"/>
    <x v="1"/>
    <s v="Feb"/>
    <s v="M006"/>
    <x v="25"/>
    <s v="Drama"/>
    <s v="Tamil"/>
    <n v="7.3"/>
    <s v="C103"/>
    <x v="7"/>
    <x v="6"/>
    <n v="3"/>
    <n v="180"/>
    <n v="540"/>
    <x v="1"/>
    <n v="59"/>
    <s v="Male"/>
    <x v="1"/>
    <s v="Medium Booking"/>
  </r>
  <r>
    <x v="1972"/>
    <d v="2026-01-16T00:00:00"/>
    <d v="2026-01-18T00:00:00"/>
    <d v="1899-12-30T21:15:00"/>
    <x v="0"/>
    <s v="Jan"/>
    <s v="M008"/>
    <x v="36"/>
    <s v="Romance"/>
    <s v="Tamil"/>
    <n v="7.4"/>
    <s v="C121"/>
    <x v="21"/>
    <x v="1"/>
    <n v="5"/>
    <n v="240"/>
    <n v="1200"/>
    <x v="2"/>
    <n v="18"/>
    <s v="Male"/>
    <x v="0"/>
    <s v="High Booking"/>
  </r>
  <r>
    <x v="1973"/>
    <d v="2026-02-02T00:00:00"/>
    <d v="2026-02-02T00:00:00"/>
    <d v="1899-12-30T18:30:00"/>
    <x v="0"/>
    <s v="Feb"/>
    <s v="M022"/>
    <x v="34"/>
    <s v="Drama"/>
    <s v="Hindi"/>
    <n v="9"/>
    <s v="C053"/>
    <x v="22"/>
    <x v="8"/>
    <n v="5"/>
    <n v="440"/>
    <n v="2200"/>
    <x v="3"/>
    <n v="48"/>
    <s v="Male"/>
    <x v="1"/>
    <s v="High Booking"/>
  </r>
  <r>
    <x v="1974"/>
    <d v="2026-02-05T00:00:00"/>
    <d v="2026-02-10T00:00:00"/>
    <d v="1899-12-30T09:30:00"/>
    <x v="0"/>
    <s v="Feb"/>
    <s v="M004"/>
    <x v="9"/>
    <s v="Drama"/>
    <s v="Tamil"/>
    <n v="7.6"/>
    <s v="C162"/>
    <x v="0"/>
    <x v="0"/>
    <n v="3"/>
    <n v="240"/>
    <n v="720"/>
    <x v="4"/>
    <n v="56"/>
    <s v="Male"/>
    <x v="1"/>
    <s v="Medium Booking"/>
  </r>
  <r>
    <x v="1975"/>
    <d v="2026-01-19T00:00:00"/>
    <d v="2026-01-19T00:00:00"/>
    <d v="1899-12-30T22:30:00"/>
    <x v="0"/>
    <s v="Jan"/>
    <s v="M032"/>
    <x v="14"/>
    <s v="Romance"/>
    <s v="Malayalam"/>
    <n v="8.3000000000000007"/>
    <s v="C161"/>
    <x v="4"/>
    <x v="0"/>
    <n v="2"/>
    <n v="280"/>
    <n v="560"/>
    <x v="1"/>
    <n v="31"/>
    <s v="Other"/>
    <x v="2"/>
    <s v="Low Booking"/>
  </r>
  <r>
    <x v="1976"/>
    <d v="2026-06-27T00:00:00"/>
    <d v="2026-07-04T00:00:00"/>
    <d v="1899-12-30T22:30:00"/>
    <x v="1"/>
    <s v="Jun"/>
    <s v="M040"/>
    <x v="27"/>
    <s v="Animation"/>
    <s v="English"/>
    <n v="7.6"/>
    <s v="C031"/>
    <x v="8"/>
    <x v="13"/>
    <n v="4"/>
    <n v="420"/>
    <n v="1680"/>
    <x v="0"/>
    <n v="25"/>
    <s v="Other"/>
    <x v="0"/>
    <s v="Medium Booking"/>
  </r>
  <r>
    <x v="1977"/>
    <d v="2026-01-28T00:00:00"/>
    <d v="2026-02-03T00:00:00"/>
    <d v="1899-12-30T15:30:00"/>
    <x v="0"/>
    <s v="Jan"/>
    <s v="M010"/>
    <x v="17"/>
    <s v="Action"/>
    <s v="Tamil"/>
    <n v="7"/>
    <s v="C141"/>
    <x v="20"/>
    <x v="9"/>
    <n v="2"/>
    <n v="320"/>
    <n v="640"/>
    <x v="0"/>
    <n v="44"/>
    <s v="Other"/>
    <x v="2"/>
    <s v="Low Booking"/>
  </r>
  <r>
    <x v="1978"/>
    <d v="2026-05-15T00:00:00"/>
    <d v="2026-05-18T00:00:00"/>
    <d v="1899-12-30T12:45:00"/>
    <x v="0"/>
    <s v="May"/>
    <s v="M005"/>
    <x v="7"/>
    <s v="Drama"/>
    <s v="Tamil"/>
    <n v="7.3"/>
    <s v="C063"/>
    <x v="16"/>
    <x v="11"/>
    <n v="1"/>
    <n v="240"/>
    <n v="240"/>
    <x v="1"/>
    <n v="36"/>
    <s v="Male"/>
    <x v="2"/>
    <s v="Low Booking"/>
  </r>
  <r>
    <x v="1979"/>
    <d v="2026-06-09T00:00:00"/>
    <d v="2026-06-12T00:00:00"/>
    <d v="1899-12-30T21:15:00"/>
    <x v="0"/>
    <s v="Jun"/>
    <s v="M038"/>
    <x v="0"/>
    <s v="Comedy"/>
    <s v="English"/>
    <n v="6.8"/>
    <s v="C043"/>
    <x v="12"/>
    <x v="15"/>
    <n v="4"/>
    <n v="200"/>
    <n v="800"/>
    <x v="4"/>
    <n v="33"/>
    <s v="Male"/>
    <x v="2"/>
    <s v="Medium Booking"/>
  </r>
  <r>
    <x v="1980"/>
    <d v="2026-06-27T00:00:00"/>
    <d v="2026-07-01T00:00:00"/>
    <d v="1899-12-30T21:15:00"/>
    <x v="1"/>
    <s v="Jun"/>
    <s v="M014"/>
    <x v="28"/>
    <s v="Romance"/>
    <s v="Telugu"/>
    <n v="8"/>
    <s v="C061"/>
    <x v="20"/>
    <x v="11"/>
    <n v="1"/>
    <n v="340"/>
    <n v="340"/>
    <x v="3"/>
    <n v="58"/>
    <s v="Female"/>
    <x v="1"/>
    <s v="Low Booking"/>
  </r>
  <r>
    <x v="1981"/>
    <d v="2026-06-29T00:00:00"/>
    <d v="2026-06-30T00:00:00"/>
    <d v="1899-12-30T15:30:00"/>
    <x v="0"/>
    <s v="Jun"/>
    <s v="M002"/>
    <x v="12"/>
    <s v="Action"/>
    <s v="Tamil"/>
    <n v="7.1"/>
    <s v="C092"/>
    <x v="3"/>
    <x v="3"/>
    <n v="2"/>
    <n v="160"/>
    <n v="320"/>
    <x v="0"/>
    <n v="43"/>
    <s v="Other"/>
    <x v="2"/>
    <s v="Low Booking"/>
  </r>
  <r>
    <x v="1982"/>
    <d v="2026-06-21T00:00:00"/>
    <d v="2026-06-25T00:00:00"/>
    <d v="1899-12-30T15:30:00"/>
    <x v="1"/>
    <s v="Jun"/>
    <s v="M033"/>
    <x v="10"/>
    <s v="Action"/>
    <s v="Malayalam"/>
    <n v="7.5"/>
    <s v="C081"/>
    <x v="4"/>
    <x v="14"/>
    <n v="3"/>
    <n v="380"/>
    <n v="1140"/>
    <x v="0"/>
    <n v="32"/>
    <s v="Other"/>
    <x v="2"/>
    <s v="Medium Booking"/>
  </r>
  <r>
    <x v="1983"/>
    <d v="2026-04-02T00:00:00"/>
    <d v="2026-04-09T00:00:00"/>
    <d v="1899-12-30T15:30:00"/>
    <x v="0"/>
    <s v="Apr"/>
    <s v="M035"/>
    <x v="24"/>
    <s v="Comedy"/>
    <s v="Malayalam"/>
    <n v="7.8"/>
    <s v="C133"/>
    <x v="22"/>
    <x v="4"/>
    <n v="1"/>
    <n v="280"/>
    <n v="280"/>
    <x v="2"/>
    <n v="23"/>
    <s v="Other"/>
    <x v="0"/>
    <s v="Low Booking"/>
  </r>
  <r>
    <x v="1984"/>
    <d v="2026-06-12T00:00:00"/>
    <d v="2026-06-18T00:00:00"/>
    <d v="1899-12-30T22:30:00"/>
    <x v="0"/>
    <s v="Jun"/>
    <s v="M033"/>
    <x v="10"/>
    <s v="Action"/>
    <s v="Malayalam"/>
    <n v="7.5"/>
    <s v="C152"/>
    <x v="18"/>
    <x v="10"/>
    <n v="4"/>
    <n v="260"/>
    <n v="1040"/>
    <x v="4"/>
    <n v="49"/>
    <s v="Female"/>
    <x v="1"/>
    <s v="Medium Booking"/>
  </r>
  <r>
    <x v="1985"/>
    <d v="2026-02-07T00:00:00"/>
    <d v="2026-02-09T00:00:00"/>
    <d v="1899-12-30T22:30:00"/>
    <x v="1"/>
    <s v="Feb"/>
    <s v="M008"/>
    <x v="36"/>
    <s v="Romance"/>
    <s v="Tamil"/>
    <n v="7.4"/>
    <s v="C122"/>
    <x v="1"/>
    <x v="1"/>
    <n v="2"/>
    <n v="180"/>
    <n v="360"/>
    <x v="1"/>
    <n v="49"/>
    <s v="Male"/>
    <x v="1"/>
    <s v="Low Booking"/>
  </r>
  <r>
    <x v="1986"/>
    <d v="2026-01-09T00:00:00"/>
    <d v="2026-01-11T00:00:00"/>
    <d v="1899-12-30T15:30:00"/>
    <x v="0"/>
    <s v="Jan"/>
    <s v="M001"/>
    <x v="4"/>
    <s v="Action"/>
    <s v="Tamil"/>
    <n v="8"/>
    <s v="C092"/>
    <x v="3"/>
    <x v="3"/>
    <n v="1"/>
    <n v="160"/>
    <n v="160"/>
    <x v="0"/>
    <n v="19"/>
    <s v="Male"/>
    <x v="0"/>
    <s v="Low Booking"/>
  </r>
  <r>
    <x v="1987"/>
    <d v="2026-03-13T00:00:00"/>
    <d v="2026-03-16T00:00:00"/>
    <d v="1899-12-30T22:30:00"/>
    <x v="0"/>
    <s v="Mar"/>
    <s v="M032"/>
    <x v="14"/>
    <s v="Romance"/>
    <s v="Malayalam"/>
    <n v="8.3000000000000007"/>
    <s v="C112"/>
    <x v="2"/>
    <x v="2"/>
    <n v="2"/>
    <n v="240"/>
    <n v="480"/>
    <x v="2"/>
    <n v="59"/>
    <s v="Female"/>
    <x v="1"/>
    <s v="Low Booking"/>
  </r>
  <r>
    <x v="1988"/>
    <d v="2026-06-17T00:00:00"/>
    <d v="2026-06-20T00:00:00"/>
    <d v="1899-12-30T21:15:00"/>
    <x v="0"/>
    <s v="Jun"/>
    <s v="M010"/>
    <x v="17"/>
    <s v="Action"/>
    <s v="Tamil"/>
    <n v="7"/>
    <s v="C161"/>
    <x v="4"/>
    <x v="0"/>
    <n v="4"/>
    <n v="280"/>
    <n v="1120"/>
    <x v="0"/>
    <n v="20"/>
    <s v="Other"/>
    <x v="0"/>
    <s v="Medium Booking"/>
  </r>
  <r>
    <x v="1989"/>
    <d v="2026-01-17T00:00:00"/>
    <d v="2026-01-24T00:00:00"/>
    <d v="1899-12-30T12:45:00"/>
    <x v="1"/>
    <s v="Jan"/>
    <s v="M017"/>
    <x v="26"/>
    <s v="Action"/>
    <s v="Telugu"/>
    <n v="8.1999999999999993"/>
    <s v="C162"/>
    <x v="0"/>
    <x v="0"/>
    <n v="4"/>
    <n v="160"/>
    <n v="640"/>
    <x v="2"/>
    <n v="20"/>
    <s v="Female"/>
    <x v="0"/>
    <s v="Medium Booking"/>
  </r>
  <r>
    <x v="1990"/>
    <d v="2026-01-17T00:00:00"/>
    <d v="2026-01-22T00:00:00"/>
    <d v="1899-12-30T15:30:00"/>
    <x v="1"/>
    <s v="Jan"/>
    <s v="M018"/>
    <x v="35"/>
    <s v="Romance"/>
    <s v="Telugu"/>
    <n v="8.5"/>
    <s v="C133"/>
    <x v="22"/>
    <x v="4"/>
    <n v="3"/>
    <n v="280"/>
    <n v="840"/>
    <x v="4"/>
    <n v="21"/>
    <s v="Female"/>
    <x v="0"/>
    <s v="Medium Booking"/>
  </r>
  <r>
    <x v="1991"/>
    <d v="2026-01-23T00:00:00"/>
    <d v="2026-01-26T00:00:00"/>
    <d v="1899-12-30T12:45:00"/>
    <x v="0"/>
    <s v="Jan"/>
    <s v="M029"/>
    <x v="1"/>
    <s v="Adventure"/>
    <s v="Kannada"/>
    <n v="8.6999999999999993"/>
    <s v="C092"/>
    <x v="3"/>
    <x v="3"/>
    <n v="3"/>
    <n v="160"/>
    <n v="480"/>
    <x v="4"/>
    <n v="23"/>
    <s v="Other"/>
    <x v="0"/>
    <s v="Medium Booking"/>
  </r>
  <r>
    <x v="1992"/>
    <d v="2026-03-31T00:00:00"/>
    <d v="2026-04-04T00:00:00"/>
    <d v="1899-12-30T09:30:00"/>
    <x v="0"/>
    <s v="Mar"/>
    <s v="M029"/>
    <x v="1"/>
    <s v="Adventure"/>
    <s v="Kannada"/>
    <n v="8.6999999999999993"/>
    <s v="C153"/>
    <x v="15"/>
    <x v="10"/>
    <n v="4"/>
    <n v="240"/>
    <n v="960"/>
    <x v="3"/>
    <n v="32"/>
    <s v="Female"/>
    <x v="2"/>
    <s v="Medium Booking"/>
  </r>
  <r>
    <x v="1993"/>
    <d v="2026-06-22T00:00:00"/>
    <d v="2026-06-25T00:00:00"/>
    <d v="1899-12-30T15:30:00"/>
    <x v="0"/>
    <s v="Jun"/>
    <s v="M001"/>
    <x v="4"/>
    <s v="Action"/>
    <s v="Tamil"/>
    <n v="8"/>
    <s v="C141"/>
    <x v="20"/>
    <x v="9"/>
    <n v="3"/>
    <n v="320"/>
    <n v="960"/>
    <x v="3"/>
    <n v="50"/>
    <s v="Other"/>
    <x v="1"/>
    <s v="Medium Booking"/>
  </r>
  <r>
    <x v="1994"/>
    <d v="2026-03-20T00:00:00"/>
    <d v="2026-03-22T00:00:00"/>
    <d v="1899-12-30T09:30:00"/>
    <x v="0"/>
    <s v="Mar"/>
    <s v="M024"/>
    <x v="13"/>
    <s v="Comedy"/>
    <s v="Hindi"/>
    <n v="5.9"/>
    <s v="C133"/>
    <x v="22"/>
    <x v="4"/>
    <n v="3"/>
    <n v="280"/>
    <n v="840"/>
    <x v="4"/>
    <n v="59"/>
    <s v="Female"/>
    <x v="1"/>
    <s v="Medium Booking"/>
  </r>
  <r>
    <x v="1995"/>
    <d v="2026-05-03T00:00:00"/>
    <d v="2026-05-04T00:00:00"/>
    <d v="1899-12-30T18:30:00"/>
    <x v="1"/>
    <s v="May"/>
    <s v="M016"/>
    <x v="20"/>
    <s v="Drama"/>
    <s v="Telugu"/>
    <n v="7.7"/>
    <s v="C111"/>
    <x v="8"/>
    <x v="2"/>
    <n v="5"/>
    <n v="260"/>
    <n v="1300"/>
    <x v="4"/>
    <n v="31"/>
    <s v="Other"/>
    <x v="2"/>
    <s v="High Booking"/>
  </r>
  <r>
    <x v="1996"/>
    <d v="2026-01-07T00:00:00"/>
    <d v="2026-01-08T00:00:00"/>
    <d v="1899-12-30T18:30:00"/>
    <x v="0"/>
    <s v="Jan"/>
    <s v="M027"/>
    <x v="5"/>
    <s v="Action"/>
    <s v="Kannada"/>
    <n v="8.3000000000000007"/>
    <s v="C092"/>
    <x v="3"/>
    <x v="3"/>
    <n v="3"/>
    <n v="160"/>
    <n v="480"/>
    <x v="4"/>
    <n v="29"/>
    <s v="Female"/>
    <x v="0"/>
    <s v="Medium Booking"/>
  </r>
  <r>
    <x v="1997"/>
    <d v="2026-05-26T00:00:00"/>
    <d v="2026-05-29T00:00:00"/>
    <d v="1899-12-30T21:15:00"/>
    <x v="0"/>
    <s v="May"/>
    <s v="M013"/>
    <x v="23"/>
    <s v="Action"/>
    <s v="Telugu"/>
    <n v="6.5"/>
    <s v="C092"/>
    <x v="3"/>
    <x v="3"/>
    <n v="5"/>
    <n v="160"/>
    <n v="800"/>
    <x v="0"/>
    <n v="29"/>
    <s v="Other"/>
    <x v="0"/>
    <s v="High Booking"/>
  </r>
  <r>
    <x v="1998"/>
    <d v="2026-04-29T00:00:00"/>
    <d v="2026-05-03T00:00:00"/>
    <d v="1899-12-30T18:30:00"/>
    <x v="0"/>
    <s v="Apr"/>
    <s v="M020"/>
    <x v="18"/>
    <s v="Action"/>
    <s v="Hindi"/>
    <n v="7"/>
    <s v="C061"/>
    <x v="20"/>
    <x v="11"/>
    <n v="3"/>
    <n v="260"/>
    <n v="780"/>
    <x v="4"/>
    <n v="57"/>
    <s v="Male"/>
    <x v="1"/>
    <s v="Medium Booking"/>
  </r>
  <r>
    <x v="1999"/>
    <d v="2026-03-24T00:00:00"/>
    <d v="2026-03-31T00:00:00"/>
    <d v="1899-12-30T09:30:00"/>
    <x v="0"/>
    <s v="Mar"/>
    <s v="M010"/>
    <x v="17"/>
    <s v="Action"/>
    <s v="Tamil"/>
    <n v="7"/>
    <s v="C012"/>
    <x v="3"/>
    <x v="12"/>
    <n v="4"/>
    <n v="340"/>
    <n v="1360"/>
    <x v="3"/>
    <n v="52"/>
    <s v="Male"/>
    <x v="1"/>
    <s v="Medium Booking"/>
  </r>
  <r>
    <x v="2000"/>
    <d v="2026-02-01T00:00:00"/>
    <d v="2026-02-08T00:00:00"/>
    <d v="1899-12-30T21:15:00"/>
    <x v="1"/>
    <s v="Feb"/>
    <s v="M003"/>
    <x v="2"/>
    <s v="Action"/>
    <s v="Tamil"/>
    <n v="8.3000000000000007"/>
    <s v="C091"/>
    <x v="17"/>
    <x v="3"/>
    <n v="3"/>
    <n v="200"/>
    <n v="600"/>
    <x v="4"/>
    <n v="26"/>
    <s v="Female"/>
    <x v="0"/>
    <s v="Medium Booking"/>
  </r>
  <r>
    <x v="2001"/>
    <d v="2026-05-17T00:00:00"/>
    <d v="2026-05-24T00:00:00"/>
    <d v="1899-12-30T09:30:00"/>
    <x v="1"/>
    <s v="May"/>
    <s v="M003"/>
    <x v="2"/>
    <s v="Action"/>
    <s v="Tamil"/>
    <n v="8.3000000000000007"/>
    <s v="C032"/>
    <x v="2"/>
    <x v="13"/>
    <n v="3"/>
    <n v="160"/>
    <n v="480"/>
    <x v="0"/>
    <n v="41"/>
    <s v="Male"/>
    <x v="2"/>
    <s v="Medium Booking"/>
  </r>
  <r>
    <x v="2002"/>
    <d v="2026-03-11T00:00:00"/>
    <d v="2026-03-13T00:00:00"/>
    <d v="1899-12-30T22:30:00"/>
    <x v="0"/>
    <s v="Mar"/>
    <s v="M017"/>
    <x v="26"/>
    <s v="Action"/>
    <s v="Telugu"/>
    <n v="8.1999999999999993"/>
    <s v="C102"/>
    <x v="10"/>
    <x v="6"/>
    <n v="4"/>
    <n v="400"/>
    <n v="1600"/>
    <x v="3"/>
    <n v="21"/>
    <s v="Male"/>
    <x v="0"/>
    <s v="Medium Booking"/>
  </r>
  <r>
    <x v="2003"/>
    <d v="2026-01-05T00:00:00"/>
    <d v="2026-01-06T00:00:00"/>
    <d v="1899-12-30T09:30:00"/>
    <x v="0"/>
    <s v="Jan"/>
    <s v="M003"/>
    <x v="2"/>
    <s v="Action"/>
    <s v="Tamil"/>
    <n v="8.3000000000000007"/>
    <s v="C041"/>
    <x v="21"/>
    <x v="15"/>
    <n v="3"/>
    <n v="160"/>
    <n v="480"/>
    <x v="1"/>
    <n v="58"/>
    <s v="Male"/>
    <x v="1"/>
    <s v="Medium Booking"/>
  </r>
  <r>
    <x v="2004"/>
    <d v="2026-04-13T00:00:00"/>
    <d v="2026-04-18T00:00:00"/>
    <d v="1899-12-30T22:30:00"/>
    <x v="0"/>
    <s v="Apr"/>
    <s v="M004"/>
    <x v="9"/>
    <s v="Drama"/>
    <s v="Tamil"/>
    <n v="7.6"/>
    <s v="C043"/>
    <x v="12"/>
    <x v="15"/>
    <n v="2"/>
    <n v="200"/>
    <n v="400"/>
    <x v="4"/>
    <n v="25"/>
    <s v="Male"/>
    <x v="0"/>
    <s v="Low Booking"/>
  </r>
  <r>
    <x v="2005"/>
    <d v="2026-01-04T00:00:00"/>
    <d v="2026-01-11T00:00:00"/>
    <d v="1899-12-30T22:30:00"/>
    <x v="1"/>
    <s v="Jan"/>
    <s v="M022"/>
    <x v="34"/>
    <s v="Drama"/>
    <s v="Hindi"/>
    <n v="9"/>
    <s v="C012"/>
    <x v="3"/>
    <x v="12"/>
    <n v="4"/>
    <n v="160"/>
    <n v="640"/>
    <x v="2"/>
    <n v="59"/>
    <s v="Female"/>
    <x v="1"/>
    <s v="Medium Booking"/>
  </r>
  <r>
    <x v="2006"/>
    <d v="2026-04-04T00:00:00"/>
    <d v="2026-04-07T00:00:00"/>
    <d v="1899-12-30T22:30:00"/>
    <x v="1"/>
    <s v="Apr"/>
    <s v="M014"/>
    <x v="28"/>
    <s v="Romance"/>
    <s v="Telugu"/>
    <n v="8"/>
    <s v="C163"/>
    <x v="14"/>
    <x v="0"/>
    <n v="6"/>
    <n v="180"/>
    <n v="1080"/>
    <x v="1"/>
    <n v="23"/>
    <s v="Female"/>
    <x v="0"/>
    <s v="High Booking"/>
  </r>
  <r>
    <x v="2007"/>
    <d v="2026-04-15T00:00:00"/>
    <d v="2026-04-22T00:00:00"/>
    <d v="1899-12-30T15:30:00"/>
    <x v="0"/>
    <s v="Apr"/>
    <s v="M007"/>
    <x v="16"/>
    <s v="Comedy"/>
    <s v="Tamil"/>
    <n v="8"/>
    <s v="C162"/>
    <x v="0"/>
    <x v="0"/>
    <n v="3"/>
    <n v="240"/>
    <n v="720"/>
    <x v="1"/>
    <n v="59"/>
    <s v="Male"/>
    <x v="1"/>
    <s v="Medium Booking"/>
  </r>
  <r>
    <x v="2008"/>
    <d v="2026-03-26T00:00:00"/>
    <d v="2026-03-27T00:00:00"/>
    <d v="1899-12-30T15:30:00"/>
    <x v="0"/>
    <s v="Mar"/>
    <s v="M008"/>
    <x v="36"/>
    <s v="Romance"/>
    <s v="Tamil"/>
    <n v="7.4"/>
    <s v="C143"/>
    <x v="16"/>
    <x v="9"/>
    <n v="5"/>
    <n v="320"/>
    <n v="1600"/>
    <x v="1"/>
    <n v="44"/>
    <s v="Other"/>
    <x v="2"/>
    <s v="High Booking"/>
  </r>
  <r>
    <x v="2009"/>
    <d v="2026-03-17T00:00:00"/>
    <d v="2026-03-20T00:00:00"/>
    <d v="1899-12-30T12:45:00"/>
    <x v="0"/>
    <s v="Mar"/>
    <s v="M024"/>
    <x v="13"/>
    <s v="Comedy"/>
    <s v="Hindi"/>
    <n v="5.9"/>
    <s v="C082"/>
    <x v="0"/>
    <x v="14"/>
    <n v="5"/>
    <n v="460"/>
    <n v="2300"/>
    <x v="4"/>
    <n v="49"/>
    <s v="Female"/>
    <x v="1"/>
    <s v="High Booking"/>
  </r>
  <r>
    <x v="2010"/>
    <d v="2026-03-03T00:00:00"/>
    <d v="2026-03-05T00:00:00"/>
    <d v="1899-12-30T21:15:00"/>
    <x v="0"/>
    <s v="Mar"/>
    <s v="M001"/>
    <x v="4"/>
    <s v="Action"/>
    <s v="Tamil"/>
    <n v="8"/>
    <s v="C151"/>
    <x v="9"/>
    <x v="10"/>
    <n v="3"/>
    <n v="360"/>
    <n v="1080"/>
    <x v="2"/>
    <n v="50"/>
    <s v="Male"/>
    <x v="1"/>
    <s v="Medium Booking"/>
  </r>
  <r>
    <x v="2011"/>
    <d v="2026-06-06T00:00:00"/>
    <d v="2026-06-09T00:00:00"/>
    <d v="1899-12-30T22:30:00"/>
    <x v="1"/>
    <s v="Jun"/>
    <s v="M023"/>
    <x v="21"/>
    <s v="Comedy"/>
    <s v="Hindi"/>
    <n v="6.9"/>
    <s v="C143"/>
    <x v="16"/>
    <x v="9"/>
    <n v="2"/>
    <n v="240"/>
    <n v="480"/>
    <x v="0"/>
    <n v="56"/>
    <s v="Male"/>
    <x v="1"/>
    <s v="Low Booking"/>
  </r>
  <r>
    <x v="2012"/>
    <d v="2026-01-07T00:00:00"/>
    <d v="2026-01-11T00:00:00"/>
    <d v="1899-12-30T18:30:00"/>
    <x v="0"/>
    <s v="Jan"/>
    <s v="M008"/>
    <x v="36"/>
    <s v="Romance"/>
    <s v="Tamil"/>
    <n v="7.4"/>
    <s v="C021"/>
    <x v="6"/>
    <x v="5"/>
    <n v="6"/>
    <n v="220"/>
    <n v="1320"/>
    <x v="2"/>
    <n v="35"/>
    <s v="Other"/>
    <x v="2"/>
    <s v="High Booking"/>
  </r>
  <r>
    <x v="2013"/>
    <d v="2026-01-14T00:00:00"/>
    <d v="2026-01-21T00:00:00"/>
    <d v="1899-12-30T12:45:00"/>
    <x v="0"/>
    <s v="Jan"/>
    <s v="M005"/>
    <x v="7"/>
    <s v="Drama"/>
    <s v="Tamil"/>
    <n v="7.3"/>
    <s v="C043"/>
    <x v="12"/>
    <x v="15"/>
    <n v="4"/>
    <n v="380"/>
    <n v="1520"/>
    <x v="2"/>
    <n v="46"/>
    <s v="Other"/>
    <x v="1"/>
    <s v="Medium Booking"/>
  </r>
  <r>
    <x v="2014"/>
    <d v="2026-03-11T00:00:00"/>
    <d v="2026-03-16T00:00:00"/>
    <d v="1899-12-30T15:30:00"/>
    <x v="0"/>
    <s v="Mar"/>
    <s v="M024"/>
    <x v="13"/>
    <s v="Comedy"/>
    <s v="Hindi"/>
    <n v="5.9"/>
    <s v="C152"/>
    <x v="18"/>
    <x v="10"/>
    <n v="2"/>
    <n v="260"/>
    <n v="520"/>
    <x v="3"/>
    <n v="26"/>
    <s v="Female"/>
    <x v="0"/>
    <s v="Low Booking"/>
  </r>
  <r>
    <x v="2015"/>
    <d v="2026-06-23T00:00:00"/>
    <d v="2026-06-25T00:00:00"/>
    <d v="1899-12-30T09:30:00"/>
    <x v="0"/>
    <s v="Jun"/>
    <s v="M025"/>
    <x v="38"/>
    <s v="Romance"/>
    <s v="Hindi"/>
    <n v="6.8"/>
    <s v="C142"/>
    <x v="13"/>
    <x v="9"/>
    <n v="2"/>
    <n v="220"/>
    <n v="440"/>
    <x v="2"/>
    <n v="53"/>
    <s v="Female"/>
    <x v="1"/>
    <s v="Low Booking"/>
  </r>
  <r>
    <x v="2016"/>
    <d v="2026-01-17T00:00:00"/>
    <d v="2026-01-19T00:00:00"/>
    <d v="1899-12-30T18:30:00"/>
    <x v="1"/>
    <s v="Jan"/>
    <s v="M036"/>
    <x v="37"/>
    <s v="Action"/>
    <s v="English"/>
    <n v="8.4"/>
    <s v="C133"/>
    <x v="22"/>
    <x v="4"/>
    <n v="4"/>
    <n v="280"/>
    <n v="1120"/>
    <x v="2"/>
    <n v="32"/>
    <s v="Male"/>
    <x v="2"/>
    <s v="Medium Booking"/>
  </r>
  <r>
    <x v="2017"/>
    <d v="2026-01-29T00:00:00"/>
    <d v="2026-01-31T00:00:00"/>
    <d v="1899-12-30T12:45:00"/>
    <x v="0"/>
    <s v="Jan"/>
    <s v="M006"/>
    <x v="25"/>
    <s v="Drama"/>
    <s v="Tamil"/>
    <n v="7.3"/>
    <s v="C082"/>
    <x v="0"/>
    <x v="14"/>
    <n v="1"/>
    <n v="460"/>
    <n v="460"/>
    <x v="1"/>
    <n v="40"/>
    <s v="Male"/>
    <x v="2"/>
    <s v="Low Booking"/>
  </r>
  <r>
    <x v="2018"/>
    <d v="2026-06-22T00:00:00"/>
    <d v="2026-06-28T00:00:00"/>
    <d v="1899-12-30T21:15:00"/>
    <x v="0"/>
    <s v="Jun"/>
    <s v="M036"/>
    <x v="37"/>
    <s v="Action"/>
    <s v="English"/>
    <n v="8.4"/>
    <s v="C151"/>
    <x v="9"/>
    <x v="10"/>
    <n v="1"/>
    <n v="280"/>
    <n v="280"/>
    <x v="0"/>
    <n v="32"/>
    <s v="Other"/>
    <x v="2"/>
    <s v="Low Booking"/>
  </r>
  <r>
    <x v="2019"/>
    <d v="2026-03-31T00:00:00"/>
    <d v="2026-04-04T00:00:00"/>
    <d v="1899-12-30T22:30:00"/>
    <x v="0"/>
    <s v="Mar"/>
    <s v="M009"/>
    <x v="33"/>
    <s v="Biography"/>
    <s v="Tamil"/>
    <n v="8.3000000000000007"/>
    <s v="C023"/>
    <x v="7"/>
    <x v="5"/>
    <n v="3"/>
    <n v="240"/>
    <n v="720"/>
    <x v="0"/>
    <n v="56"/>
    <s v="Male"/>
    <x v="1"/>
    <s v="Medium Booking"/>
  </r>
  <r>
    <x v="2020"/>
    <d v="2026-01-25T00:00:00"/>
    <d v="2026-01-26T00:00:00"/>
    <d v="1899-12-30T22:30:00"/>
    <x v="1"/>
    <s v="Jan"/>
    <s v="M014"/>
    <x v="28"/>
    <s v="Romance"/>
    <s v="Telugu"/>
    <n v="8"/>
    <s v="C072"/>
    <x v="18"/>
    <x v="7"/>
    <n v="4"/>
    <n v="200"/>
    <n v="800"/>
    <x v="4"/>
    <n v="47"/>
    <s v="Male"/>
    <x v="1"/>
    <s v="Medium Booking"/>
  </r>
  <r>
    <x v="2021"/>
    <d v="2026-02-17T00:00:00"/>
    <d v="2026-02-18T00:00:00"/>
    <d v="1899-12-30T09:30:00"/>
    <x v="0"/>
    <s v="Feb"/>
    <s v="M011"/>
    <x v="8"/>
    <s v="Action"/>
    <s v="Telugu"/>
    <n v="6.1"/>
    <s v="C051"/>
    <x v="5"/>
    <x v="8"/>
    <n v="3"/>
    <n v="280"/>
    <n v="840"/>
    <x v="1"/>
    <n v="26"/>
    <s v="Female"/>
    <x v="0"/>
    <s v="Medium Booking"/>
  </r>
  <r>
    <x v="2022"/>
    <d v="2026-04-19T00:00:00"/>
    <d v="2026-04-21T00:00:00"/>
    <d v="1899-12-30T09:30:00"/>
    <x v="1"/>
    <s v="Apr"/>
    <s v="M029"/>
    <x v="1"/>
    <s v="Adventure"/>
    <s v="Kannada"/>
    <n v="8.6999999999999993"/>
    <s v="C062"/>
    <x v="13"/>
    <x v="11"/>
    <n v="2"/>
    <n v="240"/>
    <n v="480"/>
    <x v="4"/>
    <n v="51"/>
    <s v="Female"/>
    <x v="1"/>
    <s v="Low Booking"/>
  </r>
  <r>
    <x v="2023"/>
    <d v="2026-01-04T00:00:00"/>
    <d v="2026-01-04T00:00:00"/>
    <d v="1899-12-30T21:15:00"/>
    <x v="1"/>
    <s v="Jan"/>
    <s v="M012"/>
    <x v="32"/>
    <s v="Action"/>
    <s v="Telugu"/>
    <n v="7.8"/>
    <s v="C053"/>
    <x v="22"/>
    <x v="8"/>
    <n v="3"/>
    <n v="260"/>
    <n v="780"/>
    <x v="1"/>
    <n v="33"/>
    <s v="Male"/>
    <x v="2"/>
    <s v="Medium Booking"/>
  </r>
  <r>
    <x v="2024"/>
    <d v="2026-05-07T00:00:00"/>
    <d v="2026-05-07T00:00:00"/>
    <d v="1899-12-30T22:30:00"/>
    <x v="0"/>
    <s v="May"/>
    <s v="M008"/>
    <x v="36"/>
    <s v="Romance"/>
    <s v="Tamil"/>
    <n v="7.4"/>
    <s v="C013"/>
    <x v="19"/>
    <x v="12"/>
    <n v="4"/>
    <n v="240"/>
    <n v="960"/>
    <x v="4"/>
    <n v="26"/>
    <s v="Male"/>
    <x v="0"/>
    <s v="Medium Booking"/>
  </r>
  <r>
    <x v="2025"/>
    <d v="2026-02-14T00:00:00"/>
    <d v="2026-02-17T00:00:00"/>
    <d v="1899-12-30T15:30:00"/>
    <x v="1"/>
    <s v="Feb"/>
    <s v="M008"/>
    <x v="36"/>
    <s v="Romance"/>
    <s v="Tamil"/>
    <n v="7.4"/>
    <s v="C053"/>
    <x v="22"/>
    <x v="8"/>
    <n v="5"/>
    <n v="440"/>
    <n v="2200"/>
    <x v="1"/>
    <n v="50"/>
    <s v="Other"/>
    <x v="1"/>
    <s v="High Booking"/>
  </r>
  <r>
    <x v="2026"/>
    <d v="2026-01-15T00:00:00"/>
    <d v="2026-01-17T00:00:00"/>
    <d v="1899-12-30T12:45:00"/>
    <x v="0"/>
    <s v="Jan"/>
    <s v="M010"/>
    <x v="17"/>
    <s v="Action"/>
    <s v="Tamil"/>
    <n v="7"/>
    <s v="C061"/>
    <x v="20"/>
    <x v="11"/>
    <n v="2"/>
    <n v="340"/>
    <n v="680"/>
    <x v="2"/>
    <n v="53"/>
    <s v="Male"/>
    <x v="1"/>
    <s v="Low Booking"/>
  </r>
  <r>
    <x v="2027"/>
    <d v="2026-03-07T00:00:00"/>
    <d v="2026-03-09T00:00:00"/>
    <d v="1899-12-30T22:30:00"/>
    <x v="1"/>
    <s v="Mar"/>
    <s v="M014"/>
    <x v="28"/>
    <s v="Romance"/>
    <s v="Telugu"/>
    <n v="8"/>
    <s v="C083"/>
    <x v="14"/>
    <x v="14"/>
    <n v="2"/>
    <n v="360"/>
    <n v="720"/>
    <x v="1"/>
    <n v="25"/>
    <s v="Other"/>
    <x v="0"/>
    <s v="Low Booking"/>
  </r>
  <r>
    <x v="2028"/>
    <d v="2026-03-15T00:00:00"/>
    <d v="2026-03-19T00:00:00"/>
    <d v="1899-12-30T21:15:00"/>
    <x v="1"/>
    <s v="Mar"/>
    <s v="M005"/>
    <x v="7"/>
    <s v="Drama"/>
    <s v="Tamil"/>
    <n v="7.3"/>
    <s v="C023"/>
    <x v="7"/>
    <x v="5"/>
    <n v="5"/>
    <n v="420"/>
    <n v="2100"/>
    <x v="2"/>
    <n v="45"/>
    <s v="Male"/>
    <x v="1"/>
    <s v="High Booking"/>
  </r>
  <r>
    <x v="2029"/>
    <d v="2026-06-25T00:00:00"/>
    <d v="2026-06-27T00:00:00"/>
    <d v="1899-12-30T18:30:00"/>
    <x v="0"/>
    <s v="Jun"/>
    <s v="M024"/>
    <x v="13"/>
    <s v="Comedy"/>
    <s v="Hindi"/>
    <n v="5.9"/>
    <s v="C132"/>
    <x v="11"/>
    <x v="4"/>
    <n v="3"/>
    <n v="260"/>
    <n v="780"/>
    <x v="0"/>
    <n v="19"/>
    <s v="Male"/>
    <x v="0"/>
    <s v="Medium Booking"/>
  </r>
  <r>
    <x v="2030"/>
    <d v="2026-06-04T00:00:00"/>
    <d v="2026-06-06T00:00:00"/>
    <d v="1899-12-30T18:30:00"/>
    <x v="0"/>
    <s v="Jun"/>
    <s v="M010"/>
    <x v="17"/>
    <s v="Action"/>
    <s v="Tamil"/>
    <n v="7"/>
    <s v="C081"/>
    <x v="4"/>
    <x v="14"/>
    <n v="5"/>
    <n v="200"/>
    <n v="1000"/>
    <x v="0"/>
    <n v="25"/>
    <s v="Male"/>
    <x v="0"/>
    <s v="High Booking"/>
  </r>
  <r>
    <x v="2031"/>
    <d v="2026-05-09T00:00:00"/>
    <d v="2026-05-16T00:00:00"/>
    <d v="1899-12-30T09:30:00"/>
    <x v="1"/>
    <s v="May"/>
    <s v="M006"/>
    <x v="25"/>
    <s v="Drama"/>
    <s v="Tamil"/>
    <n v="7.3"/>
    <s v="C141"/>
    <x v="20"/>
    <x v="9"/>
    <n v="2"/>
    <n v="240"/>
    <n v="480"/>
    <x v="4"/>
    <n v="54"/>
    <s v="Male"/>
    <x v="1"/>
    <s v="Low Booking"/>
  </r>
  <r>
    <x v="2032"/>
    <d v="2026-04-22T00:00:00"/>
    <d v="2026-04-29T00:00:00"/>
    <d v="1899-12-30T18:30:00"/>
    <x v="0"/>
    <s v="Apr"/>
    <s v="M003"/>
    <x v="2"/>
    <s v="Action"/>
    <s v="Tamil"/>
    <n v="8.3000000000000007"/>
    <s v="C012"/>
    <x v="3"/>
    <x v="12"/>
    <n v="2"/>
    <n v="160"/>
    <n v="320"/>
    <x v="1"/>
    <n v="18"/>
    <s v="Female"/>
    <x v="0"/>
    <s v="Low Booking"/>
  </r>
  <r>
    <x v="2033"/>
    <d v="2026-04-06T00:00:00"/>
    <d v="2026-04-09T00:00:00"/>
    <d v="1899-12-30T22:30:00"/>
    <x v="0"/>
    <s v="Apr"/>
    <s v="M002"/>
    <x v="12"/>
    <s v="Action"/>
    <s v="Tamil"/>
    <n v="7.1"/>
    <s v="C063"/>
    <x v="16"/>
    <x v="11"/>
    <n v="1"/>
    <n v="240"/>
    <n v="240"/>
    <x v="0"/>
    <n v="26"/>
    <s v="Male"/>
    <x v="0"/>
    <s v="Low Booking"/>
  </r>
  <r>
    <x v="2034"/>
    <d v="2026-05-23T00:00:00"/>
    <d v="2026-05-23T00:00:00"/>
    <d v="1899-12-30T21:15:00"/>
    <x v="1"/>
    <s v="May"/>
    <s v="M035"/>
    <x v="24"/>
    <s v="Comedy"/>
    <s v="Malayalam"/>
    <n v="7.8"/>
    <s v="C163"/>
    <x v="14"/>
    <x v="0"/>
    <n v="3"/>
    <n v="180"/>
    <n v="540"/>
    <x v="4"/>
    <n v="38"/>
    <s v="Female"/>
    <x v="2"/>
    <s v="Medium Booking"/>
  </r>
  <r>
    <x v="2035"/>
    <d v="2026-03-02T00:00:00"/>
    <d v="2026-03-02T00:00:00"/>
    <d v="1899-12-30T15:30:00"/>
    <x v="0"/>
    <s v="Mar"/>
    <s v="M007"/>
    <x v="16"/>
    <s v="Comedy"/>
    <s v="Tamil"/>
    <n v="8"/>
    <s v="C133"/>
    <x v="22"/>
    <x v="4"/>
    <n v="2"/>
    <n v="280"/>
    <n v="560"/>
    <x v="0"/>
    <n v="40"/>
    <s v="Other"/>
    <x v="2"/>
    <s v="Low Booking"/>
  </r>
  <r>
    <x v="2036"/>
    <d v="2026-03-03T00:00:00"/>
    <d v="2026-03-09T00:00:00"/>
    <d v="1899-12-30T18:30:00"/>
    <x v="0"/>
    <s v="Mar"/>
    <s v="M018"/>
    <x v="35"/>
    <s v="Romance"/>
    <s v="Telugu"/>
    <n v="8.5"/>
    <s v="C031"/>
    <x v="8"/>
    <x v="13"/>
    <n v="1"/>
    <n v="240"/>
    <n v="240"/>
    <x v="3"/>
    <n v="26"/>
    <s v="Male"/>
    <x v="0"/>
    <s v="Low Booking"/>
  </r>
  <r>
    <x v="2037"/>
    <d v="2026-01-26T00:00:00"/>
    <d v="2026-01-29T00:00:00"/>
    <d v="1899-12-30T12:45:00"/>
    <x v="0"/>
    <s v="Jan"/>
    <s v="M007"/>
    <x v="16"/>
    <s v="Comedy"/>
    <s v="Tamil"/>
    <n v="8"/>
    <s v="C091"/>
    <x v="17"/>
    <x v="3"/>
    <n v="1"/>
    <n v="200"/>
    <n v="200"/>
    <x v="1"/>
    <n v="24"/>
    <s v="Male"/>
    <x v="0"/>
    <s v="Low Booking"/>
  </r>
  <r>
    <x v="2038"/>
    <d v="2026-01-09T00:00:00"/>
    <d v="2026-01-12T00:00:00"/>
    <d v="1899-12-30T18:30:00"/>
    <x v="0"/>
    <s v="Jan"/>
    <s v="M025"/>
    <x v="38"/>
    <s v="Romance"/>
    <s v="Hindi"/>
    <n v="6.8"/>
    <s v="C022"/>
    <x v="10"/>
    <x v="5"/>
    <n v="3"/>
    <n v="280"/>
    <n v="840"/>
    <x v="2"/>
    <n v="32"/>
    <s v="Other"/>
    <x v="2"/>
    <s v="Medium Booking"/>
  </r>
  <r>
    <x v="2039"/>
    <d v="2026-06-16T00:00:00"/>
    <d v="2026-06-23T00:00:00"/>
    <d v="1899-12-30T22:30:00"/>
    <x v="0"/>
    <s v="Jun"/>
    <s v="M040"/>
    <x v="27"/>
    <s v="Animation"/>
    <s v="English"/>
    <n v="7.6"/>
    <s v="C163"/>
    <x v="14"/>
    <x v="0"/>
    <n v="3"/>
    <n v="260"/>
    <n v="780"/>
    <x v="4"/>
    <n v="37"/>
    <s v="Female"/>
    <x v="2"/>
    <s v="Medium Booking"/>
  </r>
  <r>
    <x v="2040"/>
    <d v="2026-01-12T00:00:00"/>
    <d v="2026-01-12T00:00:00"/>
    <d v="1899-12-30T09:30:00"/>
    <x v="0"/>
    <s v="Jan"/>
    <s v="M001"/>
    <x v="4"/>
    <s v="Action"/>
    <s v="Tamil"/>
    <n v="8"/>
    <s v="C033"/>
    <x v="23"/>
    <x v="13"/>
    <n v="2"/>
    <n v="180"/>
    <n v="360"/>
    <x v="3"/>
    <n v="48"/>
    <s v="Female"/>
    <x v="1"/>
    <s v="Low Booking"/>
  </r>
  <r>
    <x v="2041"/>
    <d v="2026-03-10T00:00:00"/>
    <d v="2026-03-15T00:00:00"/>
    <d v="1899-12-30T09:30:00"/>
    <x v="0"/>
    <s v="Mar"/>
    <s v="M034"/>
    <x v="6"/>
    <s v="Adventure"/>
    <s v="Malayalam"/>
    <n v="8.3000000000000007"/>
    <s v="C012"/>
    <x v="3"/>
    <x v="12"/>
    <n v="4"/>
    <n v="340"/>
    <n v="1360"/>
    <x v="1"/>
    <n v="47"/>
    <s v="Male"/>
    <x v="1"/>
    <s v="Medium Booking"/>
  </r>
  <r>
    <x v="2042"/>
    <d v="2026-05-30T00:00:00"/>
    <d v="2026-05-31T00:00:00"/>
    <d v="1899-12-30T12:45:00"/>
    <x v="1"/>
    <s v="May"/>
    <s v="M022"/>
    <x v="34"/>
    <s v="Drama"/>
    <s v="Hindi"/>
    <n v="9"/>
    <s v="C143"/>
    <x v="16"/>
    <x v="9"/>
    <n v="2"/>
    <n v="240"/>
    <n v="480"/>
    <x v="1"/>
    <n v="48"/>
    <s v="Female"/>
    <x v="1"/>
    <s v="Low Booking"/>
  </r>
  <r>
    <x v="2043"/>
    <d v="2026-01-30T00:00:00"/>
    <d v="2026-02-01T00:00:00"/>
    <d v="1899-12-30T22:30:00"/>
    <x v="0"/>
    <s v="Jan"/>
    <s v="M013"/>
    <x v="23"/>
    <s v="Action"/>
    <s v="Telugu"/>
    <n v="6.5"/>
    <s v="C112"/>
    <x v="2"/>
    <x v="2"/>
    <n v="2"/>
    <n v="240"/>
    <n v="480"/>
    <x v="0"/>
    <n v="25"/>
    <s v="Female"/>
    <x v="0"/>
    <s v="Low Booking"/>
  </r>
  <r>
    <x v="2044"/>
    <d v="2026-04-19T00:00:00"/>
    <d v="2026-04-22T00:00:00"/>
    <d v="1899-12-30T21:15:00"/>
    <x v="1"/>
    <s v="Apr"/>
    <s v="M020"/>
    <x v="18"/>
    <s v="Action"/>
    <s v="Hindi"/>
    <n v="7"/>
    <s v="C092"/>
    <x v="3"/>
    <x v="3"/>
    <n v="2"/>
    <n v="160"/>
    <n v="320"/>
    <x v="3"/>
    <n v="46"/>
    <s v="Female"/>
    <x v="1"/>
    <s v="Low Booking"/>
  </r>
  <r>
    <x v="2045"/>
    <d v="2026-05-07T00:00:00"/>
    <d v="2026-05-10T00:00:00"/>
    <d v="1899-12-30T12:45:00"/>
    <x v="0"/>
    <s v="May"/>
    <s v="M013"/>
    <x v="23"/>
    <s v="Action"/>
    <s v="Telugu"/>
    <n v="6.5"/>
    <s v="C051"/>
    <x v="5"/>
    <x v="8"/>
    <n v="4"/>
    <n v="460"/>
    <n v="1840"/>
    <x v="2"/>
    <n v="20"/>
    <s v="Male"/>
    <x v="0"/>
    <s v="Medium Booking"/>
  </r>
  <r>
    <x v="2046"/>
    <d v="2026-06-20T00:00:00"/>
    <d v="2026-06-26T00:00:00"/>
    <d v="1899-12-30T12:45:00"/>
    <x v="1"/>
    <s v="Jun"/>
    <s v="M039"/>
    <x v="15"/>
    <s v="Sci-Fi"/>
    <s v="English"/>
    <n v="8.5"/>
    <s v="C072"/>
    <x v="18"/>
    <x v="7"/>
    <n v="4"/>
    <n v="200"/>
    <n v="800"/>
    <x v="2"/>
    <n v="45"/>
    <s v="Male"/>
    <x v="1"/>
    <s v="Medium Booking"/>
  </r>
  <r>
    <x v="2047"/>
    <d v="2026-06-24T00:00:00"/>
    <d v="2026-06-25T00:00:00"/>
    <d v="1899-12-30T09:30:00"/>
    <x v="0"/>
    <s v="Jun"/>
    <s v="M002"/>
    <x v="12"/>
    <s v="Action"/>
    <s v="Tamil"/>
    <n v="7.1"/>
    <s v="C103"/>
    <x v="7"/>
    <x v="6"/>
    <n v="4"/>
    <n v="260"/>
    <n v="1040"/>
    <x v="2"/>
    <n v="60"/>
    <s v="Female"/>
    <x v="1"/>
    <s v="Medium Booking"/>
  </r>
  <r>
    <x v="2048"/>
    <d v="2026-01-29T00:00:00"/>
    <d v="2026-02-04T00:00:00"/>
    <d v="1899-12-30T15:30:00"/>
    <x v="0"/>
    <s v="Jan"/>
    <s v="M040"/>
    <x v="27"/>
    <s v="Animation"/>
    <s v="English"/>
    <n v="7.6"/>
    <s v="C163"/>
    <x v="14"/>
    <x v="0"/>
    <n v="2"/>
    <n v="260"/>
    <n v="520"/>
    <x v="1"/>
    <n v="19"/>
    <s v="Female"/>
    <x v="0"/>
    <s v="Low Booking"/>
  </r>
  <r>
    <x v="2049"/>
    <d v="2026-06-01T00:00:00"/>
    <d v="2026-06-08T00:00:00"/>
    <d v="1899-12-30T15:30:00"/>
    <x v="0"/>
    <s v="Jun"/>
    <s v="M037"/>
    <x v="11"/>
    <s v="Biography"/>
    <s v="English"/>
    <n v="8.5"/>
    <s v="C052"/>
    <x v="11"/>
    <x v="8"/>
    <n v="3"/>
    <n v="280"/>
    <n v="840"/>
    <x v="2"/>
    <n v="19"/>
    <s v="Female"/>
    <x v="0"/>
    <s v="Medium Booking"/>
  </r>
  <r>
    <x v="2050"/>
    <d v="2026-04-13T00:00:00"/>
    <d v="2026-04-16T00:00:00"/>
    <d v="1899-12-30T09:30:00"/>
    <x v="0"/>
    <s v="Apr"/>
    <s v="M025"/>
    <x v="38"/>
    <s v="Romance"/>
    <s v="Hindi"/>
    <n v="6.8"/>
    <s v="C023"/>
    <x v="7"/>
    <x v="5"/>
    <n v="3"/>
    <n v="240"/>
    <n v="720"/>
    <x v="4"/>
    <n v="56"/>
    <s v="Male"/>
    <x v="1"/>
    <s v="Medium Booking"/>
  </r>
  <r>
    <x v="2051"/>
    <d v="2026-03-26T00:00:00"/>
    <d v="2026-03-29T00:00:00"/>
    <d v="1899-12-30T09:30:00"/>
    <x v="0"/>
    <s v="Mar"/>
    <s v="M008"/>
    <x v="36"/>
    <s v="Romance"/>
    <s v="Tamil"/>
    <n v="7.4"/>
    <s v="C013"/>
    <x v="19"/>
    <x v="12"/>
    <n v="1"/>
    <n v="240"/>
    <n v="240"/>
    <x v="0"/>
    <n v="55"/>
    <s v="Female"/>
    <x v="1"/>
    <s v="Low Booking"/>
  </r>
  <r>
    <x v="2052"/>
    <d v="2026-02-02T00:00:00"/>
    <d v="2026-02-04T00:00:00"/>
    <d v="1899-12-30T18:30:00"/>
    <x v="0"/>
    <s v="Feb"/>
    <s v="M008"/>
    <x v="36"/>
    <s v="Romance"/>
    <s v="Tamil"/>
    <n v="7.4"/>
    <s v="C032"/>
    <x v="2"/>
    <x v="13"/>
    <n v="2"/>
    <n v="340"/>
    <n v="680"/>
    <x v="4"/>
    <n v="55"/>
    <s v="Female"/>
    <x v="1"/>
    <s v="Low Booking"/>
  </r>
  <r>
    <x v="2053"/>
    <d v="2026-05-15T00:00:00"/>
    <d v="2026-05-19T00:00:00"/>
    <d v="1899-12-30T12:45:00"/>
    <x v="0"/>
    <s v="May"/>
    <s v="M032"/>
    <x v="14"/>
    <s v="Romance"/>
    <s v="Malayalam"/>
    <n v="8.3000000000000007"/>
    <s v="C111"/>
    <x v="8"/>
    <x v="2"/>
    <n v="3"/>
    <n v="180"/>
    <n v="540"/>
    <x v="3"/>
    <n v="38"/>
    <s v="Female"/>
    <x v="2"/>
    <s v="Medium Booking"/>
  </r>
  <r>
    <x v="2054"/>
    <d v="2026-01-29T00:00:00"/>
    <d v="2026-02-02T00:00:00"/>
    <d v="1899-12-30T21:15:00"/>
    <x v="0"/>
    <s v="Jan"/>
    <s v="M018"/>
    <x v="35"/>
    <s v="Romance"/>
    <s v="Telugu"/>
    <n v="8.5"/>
    <s v="C093"/>
    <x v="19"/>
    <x v="3"/>
    <n v="6"/>
    <n v="240"/>
    <n v="1440"/>
    <x v="3"/>
    <n v="53"/>
    <s v="Male"/>
    <x v="1"/>
    <s v="High Booking"/>
  </r>
  <r>
    <x v="2055"/>
    <d v="2026-01-20T00:00:00"/>
    <d v="2026-01-27T00:00:00"/>
    <d v="1899-12-30T09:30:00"/>
    <x v="0"/>
    <s v="Jan"/>
    <s v="M006"/>
    <x v="25"/>
    <s v="Drama"/>
    <s v="Tamil"/>
    <n v="7.3"/>
    <s v="C152"/>
    <x v="18"/>
    <x v="10"/>
    <n v="2"/>
    <n v="260"/>
    <n v="520"/>
    <x v="0"/>
    <n v="30"/>
    <s v="Female"/>
    <x v="2"/>
    <s v="Low Booking"/>
  </r>
  <r>
    <x v="2056"/>
    <d v="2026-04-01T00:00:00"/>
    <d v="2026-04-08T00:00:00"/>
    <d v="1899-12-30T18:30:00"/>
    <x v="0"/>
    <s v="Apr"/>
    <s v="M031"/>
    <x v="22"/>
    <s v="Drama"/>
    <s v="Malayalam"/>
    <n v="8.3000000000000007"/>
    <s v="C163"/>
    <x v="14"/>
    <x v="0"/>
    <n v="1"/>
    <n v="260"/>
    <n v="260"/>
    <x v="0"/>
    <n v="31"/>
    <s v="Male"/>
    <x v="2"/>
    <s v="Low Booking"/>
  </r>
  <r>
    <x v="2057"/>
    <d v="2026-05-27T00:00:00"/>
    <d v="2026-05-30T00:00:00"/>
    <d v="1899-12-30T12:45:00"/>
    <x v="0"/>
    <s v="May"/>
    <s v="M017"/>
    <x v="26"/>
    <s v="Action"/>
    <s v="Telugu"/>
    <n v="8.1999999999999993"/>
    <s v="C153"/>
    <x v="15"/>
    <x v="10"/>
    <n v="3"/>
    <n v="420"/>
    <n v="1260"/>
    <x v="3"/>
    <n v="51"/>
    <s v="Male"/>
    <x v="1"/>
    <s v="Medium Booking"/>
  </r>
  <r>
    <x v="2058"/>
    <d v="2026-05-08T00:00:00"/>
    <d v="2026-05-09T00:00:00"/>
    <d v="1899-12-30T12:45:00"/>
    <x v="0"/>
    <s v="May"/>
    <s v="M012"/>
    <x v="32"/>
    <s v="Action"/>
    <s v="Telugu"/>
    <n v="7.8"/>
    <s v="C112"/>
    <x v="2"/>
    <x v="2"/>
    <n v="2"/>
    <n v="240"/>
    <n v="480"/>
    <x v="4"/>
    <n v="42"/>
    <s v="Male"/>
    <x v="2"/>
    <s v="Low Booking"/>
  </r>
  <r>
    <x v="2059"/>
    <d v="2026-01-20T00:00:00"/>
    <d v="2026-01-27T00:00:00"/>
    <d v="1899-12-30T22:30:00"/>
    <x v="0"/>
    <s v="Jan"/>
    <s v="M021"/>
    <x v="19"/>
    <s v="Action"/>
    <s v="Hindi"/>
    <n v="5.9"/>
    <s v="C121"/>
    <x v="21"/>
    <x v="1"/>
    <n v="2"/>
    <n v="240"/>
    <n v="480"/>
    <x v="3"/>
    <n v="37"/>
    <s v="Male"/>
    <x v="2"/>
    <s v="Low Booking"/>
  </r>
  <r>
    <x v="2060"/>
    <d v="2026-06-22T00:00:00"/>
    <d v="2026-06-24T00:00:00"/>
    <d v="1899-12-30T22:30:00"/>
    <x v="0"/>
    <s v="Jun"/>
    <s v="M021"/>
    <x v="19"/>
    <s v="Action"/>
    <s v="Hindi"/>
    <n v="5.9"/>
    <s v="C163"/>
    <x v="14"/>
    <x v="0"/>
    <n v="2"/>
    <n v="180"/>
    <n v="360"/>
    <x v="2"/>
    <n v="39"/>
    <s v="Other"/>
    <x v="2"/>
    <s v="Low Booking"/>
  </r>
  <r>
    <x v="2061"/>
    <d v="2026-02-09T00:00:00"/>
    <d v="2026-02-16T00:00:00"/>
    <d v="1899-12-30T09:30:00"/>
    <x v="0"/>
    <s v="Feb"/>
    <s v="M033"/>
    <x v="10"/>
    <s v="Action"/>
    <s v="Malayalam"/>
    <n v="7.5"/>
    <s v="C162"/>
    <x v="0"/>
    <x v="0"/>
    <n v="3"/>
    <n v="160"/>
    <n v="480"/>
    <x v="1"/>
    <n v="39"/>
    <s v="Male"/>
    <x v="2"/>
    <s v="Medium Booking"/>
  </r>
  <r>
    <x v="2062"/>
    <d v="2026-03-24T00:00:00"/>
    <d v="2026-03-25T00:00:00"/>
    <d v="1899-12-30T22:30:00"/>
    <x v="0"/>
    <s v="Mar"/>
    <s v="M022"/>
    <x v="34"/>
    <s v="Drama"/>
    <s v="Hindi"/>
    <n v="9"/>
    <s v="C062"/>
    <x v="13"/>
    <x v="11"/>
    <n v="5"/>
    <n v="320"/>
    <n v="1600"/>
    <x v="2"/>
    <n v="24"/>
    <s v="Female"/>
    <x v="0"/>
    <s v="High Booking"/>
  </r>
  <r>
    <x v="2063"/>
    <d v="2026-02-01T00:00:00"/>
    <d v="2026-02-07T00:00:00"/>
    <d v="1899-12-30T15:30:00"/>
    <x v="1"/>
    <s v="Feb"/>
    <s v="M006"/>
    <x v="25"/>
    <s v="Drama"/>
    <s v="Tamil"/>
    <n v="7.3"/>
    <s v="C133"/>
    <x v="22"/>
    <x v="4"/>
    <n v="2"/>
    <n v="280"/>
    <n v="560"/>
    <x v="2"/>
    <n v="53"/>
    <s v="Male"/>
    <x v="1"/>
    <s v="Low Booking"/>
  </r>
  <r>
    <x v="2064"/>
    <d v="2026-04-10T00:00:00"/>
    <d v="2026-04-13T00:00:00"/>
    <d v="1899-12-30T21:15:00"/>
    <x v="0"/>
    <s v="Apr"/>
    <s v="M029"/>
    <x v="1"/>
    <s v="Adventure"/>
    <s v="Kannada"/>
    <n v="8.6999999999999993"/>
    <s v="C133"/>
    <x v="22"/>
    <x v="4"/>
    <n v="1"/>
    <n v="280"/>
    <n v="280"/>
    <x v="0"/>
    <n v="43"/>
    <s v="Male"/>
    <x v="2"/>
    <s v="Low Booking"/>
  </r>
  <r>
    <x v="2065"/>
    <d v="2026-06-28T00:00:00"/>
    <d v="2026-07-02T00:00:00"/>
    <d v="1899-12-30T21:15:00"/>
    <x v="1"/>
    <s v="Jun"/>
    <s v="M010"/>
    <x v="17"/>
    <s v="Action"/>
    <s v="Tamil"/>
    <n v="7"/>
    <s v="C132"/>
    <x v="11"/>
    <x v="4"/>
    <n v="3"/>
    <n v="360"/>
    <n v="1080"/>
    <x v="0"/>
    <n v="20"/>
    <s v="Male"/>
    <x v="0"/>
    <s v="Medium Booking"/>
  </r>
  <r>
    <x v="2066"/>
    <d v="2026-04-28T00:00:00"/>
    <d v="2026-05-05T00:00:00"/>
    <d v="1899-12-30T21:15:00"/>
    <x v="0"/>
    <s v="Apr"/>
    <s v="M022"/>
    <x v="34"/>
    <s v="Drama"/>
    <s v="Hindi"/>
    <n v="9"/>
    <s v="C051"/>
    <x v="5"/>
    <x v="8"/>
    <n v="3"/>
    <n v="280"/>
    <n v="840"/>
    <x v="3"/>
    <n v="43"/>
    <s v="Male"/>
    <x v="2"/>
    <s v="Medium Booking"/>
  </r>
  <r>
    <x v="2067"/>
    <d v="2026-06-09T00:00:00"/>
    <d v="2026-06-16T00:00:00"/>
    <d v="1899-12-30T12:45:00"/>
    <x v="0"/>
    <s v="Jun"/>
    <s v="M005"/>
    <x v="7"/>
    <s v="Drama"/>
    <s v="Tamil"/>
    <n v="7.3"/>
    <s v="C101"/>
    <x v="6"/>
    <x v="6"/>
    <n v="1"/>
    <n v="260"/>
    <n v="260"/>
    <x v="3"/>
    <n v="60"/>
    <s v="Other"/>
    <x v="1"/>
    <s v="Low Booking"/>
  </r>
  <r>
    <x v="2068"/>
    <d v="2026-03-20T00:00:00"/>
    <d v="2026-03-22T00:00:00"/>
    <d v="1899-12-30T21:15:00"/>
    <x v="0"/>
    <s v="Mar"/>
    <s v="M023"/>
    <x v="21"/>
    <s v="Comedy"/>
    <s v="Hindi"/>
    <n v="6.9"/>
    <s v="C143"/>
    <x v="16"/>
    <x v="9"/>
    <n v="4"/>
    <n v="240"/>
    <n v="960"/>
    <x v="3"/>
    <n v="57"/>
    <s v="Female"/>
    <x v="1"/>
    <s v="Medium Booking"/>
  </r>
  <r>
    <x v="2069"/>
    <d v="2026-02-17T00:00:00"/>
    <d v="2026-02-20T00:00:00"/>
    <d v="1899-12-30T15:30:00"/>
    <x v="0"/>
    <s v="Feb"/>
    <s v="M012"/>
    <x v="32"/>
    <s v="Action"/>
    <s v="Telugu"/>
    <n v="7.8"/>
    <s v="C072"/>
    <x v="18"/>
    <x v="7"/>
    <n v="1"/>
    <n v="200"/>
    <n v="200"/>
    <x v="2"/>
    <n v="37"/>
    <s v="Female"/>
    <x v="2"/>
    <s v="Low Booking"/>
  </r>
  <r>
    <x v="2070"/>
    <d v="2026-02-09T00:00:00"/>
    <d v="2026-02-09T00:00:00"/>
    <d v="1899-12-30T15:30:00"/>
    <x v="0"/>
    <s v="Feb"/>
    <s v="M004"/>
    <x v="9"/>
    <s v="Drama"/>
    <s v="Tamil"/>
    <n v="7.6"/>
    <s v="C063"/>
    <x v="16"/>
    <x v="11"/>
    <n v="4"/>
    <n v="240"/>
    <n v="960"/>
    <x v="4"/>
    <n v="56"/>
    <s v="Female"/>
    <x v="1"/>
    <s v="Medium Booking"/>
  </r>
  <r>
    <x v="2071"/>
    <d v="2026-01-31T00:00:00"/>
    <d v="2026-02-06T00:00:00"/>
    <d v="1899-12-30T09:30:00"/>
    <x v="1"/>
    <s v="Jan"/>
    <s v="M023"/>
    <x v="21"/>
    <s v="Comedy"/>
    <s v="Hindi"/>
    <n v="6.9"/>
    <s v="C081"/>
    <x v="4"/>
    <x v="14"/>
    <n v="6"/>
    <n v="280"/>
    <n v="1680"/>
    <x v="4"/>
    <n v="36"/>
    <s v="Female"/>
    <x v="2"/>
    <s v="High Booking"/>
  </r>
  <r>
    <x v="2072"/>
    <d v="2026-06-08T00:00:00"/>
    <d v="2026-06-09T00:00:00"/>
    <d v="1899-12-30T09:30:00"/>
    <x v="0"/>
    <s v="Jun"/>
    <s v="M035"/>
    <x v="24"/>
    <s v="Comedy"/>
    <s v="Malayalam"/>
    <n v="7.8"/>
    <s v="C103"/>
    <x v="7"/>
    <x v="6"/>
    <n v="2"/>
    <n v="180"/>
    <n v="360"/>
    <x v="0"/>
    <n v="38"/>
    <s v="Male"/>
    <x v="2"/>
    <s v="Low Booking"/>
  </r>
  <r>
    <x v="2073"/>
    <d v="2026-01-20T00:00:00"/>
    <d v="2026-01-21T00:00:00"/>
    <d v="1899-12-30T21:15:00"/>
    <x v="0"/>
    <s v="Jan"/>
    <s v="M001"/>
    <x v="4"/>
    <s v="Action"/>
    <s v="Tamil"/>
    <n v="8"/>
    <s v="C051"/>
    <x v="5"/>
    <x v="8"/>
    <n v="2"/>
    <n v="280"/>
    <n v="560"/>
    <x v="3"/>
    <n v="54"/>
    <s v="Other"/>
    <x v="1"/>
    <s v="Low Booking"/>
  </r>
  <r>
    <x v="2074"/>
    <d v="2026-03-03T00:00:00"/>
    <d v="2026-03-10T00:00:00"/>
    <d v="1899-12-30T12:45:00"/>
    <x v="0"/>
    <s v="Mar"/>
    <s v="M010"/>
    <x v="17"/>
    <s v="Action"/>
    <s v="Tamil"/>
    <n v="7"/>
    <s v="C091"/>
    <x v="17"/>
    <x v="3"/>
    <n v="3"/>
    <n v="280"/>
    <n v="840"/>
    <x v="2"/>
    <n v="29"/>
    <s v="Male"/>
    <x v="0"/>
    <s v="Medium Booking"/>
  </r>
  <r>
    <x v="2075"/>
    <d v="2026-01-24T00:00:00"/>
    <d v="2026-01-28T00:00:00"/>
    <d v="1899-12-30T12:45:00"/>
    <x v="1"/>
    <s v="Jan"/>
    <s v="M003"/>
    <x v="2"/>
    <s v="Action"/>
    <s v="Tamil"/>
    <n v="8.3000000000000007"/>
    <s v="C022"/>
    <x v="10"/>
    <x v="5"/>
    <n v="4"/>
    <n v="380"/>
    <n v="1520"/>
    <x v="2"/>
    <n v="57"/>
    <s v="Female"/>
    <x v="1"/>
    <s v="Medium Booking"/>
  </r>
  <r>
    <x v="2076"/>
    <d v="2026-03-17T00:00:00"/>
    <d v="2026-03-17T00:00:00"/>
    <d v="1899-12-30T15:30:00"/>
    <x v="0"/>
    <s v="Mar"/>
    <s v="M010"/>
    <x v="17"/>
    <s v="Action"/>
    <s v="Tamil"/>
    <n v="7"/>
    <s v="C152"/>
    <x v="18"/>
    <x v="10"/>
    <n v="3"/>
    <n v="260"/>
    <n v="780"/>
    <x v="2"/>
    <n v="30"/>
    <s v="Female"/>
    <x v="2"/>
    <s v="Medium Booking"/>
  </r>
  <r>
    <x v="2077"/>
    <d v="2026-05-01T00:00:00"/>
    <d v="2026-05-06T00:00:00"/>
    <d v="1899-12-30T21:15:00"/>
    <x v="0"/>
    <s v="May"/>
    <s v="M003"/>
    <x v="2"/>
    <s v="Action"/>
    <s v="Tamil"/>
    <n v="8.3000000000000007"/>
    <s v="C163"/>
    <x v="14"/>
    <x v="0"/>
    <n v="2"/>
    <n v="360"/>
    <n v="720"/>
    <x v="1"/>
    <n v="20"/>
    <s v="Female"/>
    <x v="0"/>
    <s v="Low Booking"/>
  </r>
  <r>
    <x v="2078"/>
    <d v="2026-03-14T00:00:00"/>
    <d v="2026-03-17T00:00:00"/>
    <d v="1899-12-30T09:30:00"/>
    <x v="1"/>
    <s v="Mar"/>
    <s v="M027"/>
    <x v="5"/>
    <s v="Action"/>
    <s v="Kannada"/>
    <n v="8.3000000000000007"/>
    <s v="C043"/>
    <x v="12"/>
    <x v="15"/>
    <n v="5"/>
    <n v="280"/>
    <n v="1400"/>
    <x v="1"/>
    <n v="39"/>
    <s v="Male"/>
    <x v="2"/>
    <s v="High Booking"/>
  </r>
  <r>
    <x v="2079"/>
    <d v="2026-01-06T00:00:00"/>
    <d v="2026-01-11T00:00:00"/>
    <d v="1899-12-30T22:30:00"/>
    <x v="0"/>
    <s v="Jan"/>
    <s v="M005"/>
    <x v="7"/>
    <s v="Drama"/>
    <s v="Tamil"/>
    <n v="7.3"/>
    <s v="C123"/>
    <x v="12"/>
    <x v="1"/>
    <n v="4"/>
    <n v="400"/>
    <n v="1600"/>
    <x v="2"/>
    <n v="48"/>
    <s v="Other"/>
    <x v="1"/>
    <s v="Medium Booking"/>
  </r>
  <r>
    <x v="2080"/>
    <d v="2026-06-04T00:00:00"/>
    <d v="2026-06-10T00:00:00"/>
    <d v="1899-12-30T09:30:00"/>
    <x v="0"/>
    <s v="Jun"/>
    <s v="M008"/>
    <x v="36"/>
    <s v="Romance"/>
    <s v="Tamil"/>
    <n v="7.4"/>
    <s v="C052"/>
    <x v="11"/>
    <x v="8"/>
    <n v="3"/>
    <n v="200"/>
    <n v="600"/>
    <x v="4"/>
    <n v="39"/>
    <s v="Male"/>
    <x v="2"/>
    <s v="Medium Booking"/>
  </r>
  <r>
    <x v="2081"/>
    <d v="2026-01-02T00:00:00"/>
    <d v="2026-01-02T00:00:00"/>
    <d v="1899-12-30T15:30:00"/>
    <x v="0"/>
    <s v="Jan"/>
    <s v="M029"/>
    <x v="1"/>
    <s v="Adventure"/>
    <s v="Kannada"/>
    <n v="8.6999999999999993"/>
    <s v="C132"/>
    <x v="11"/>
    <x v="4"/>
    <n v="2"/>
    <n v="180"/>
    <n v="360"/>
    <x v="0"/>
    <n v="31"/>
    <s v="Other"/>
    <x v="2"/>
    <s v="Low Booking"/>
  </r>
  <r>
    <x v="2082"/>
    <d v="2026-06-20T00:00:00"/>
    <d v="2026-06-26T00:00:00"/>
    <d v="1899-12-30T09:30:00"/>
    <x v="1"/>
    <s v="Jun"/>
    <s v="M016"/>
    <x v="20"/>
    <s v="Drama"/>
    <s v="Telugu"/>
    <n v="7.7"/>
    <s v="C101"/>
    <x v="6"/>
    <x v="6"/>
    <n v="3"/>
    <n v="260"/>
    <n v="780"/>
    <x v="3"/>
    <n v="47"/>
    <s v="Female"/>
    <x v="1"/>
    <s v="Medium Booking"/>
  </r>
  <r>
    <x v="2083"/>
    <d v="2026-04-21T00:00:00"/>
    <d v="2026-04-21T00:00:00"/>
    <d v="1899-12-30T21:15:00"/>
    <x v="0"/>
    <s v="Apr"/>
    <s v="M003"/>
    <x v="2"/>
    <s v="Action"/>
    <s v="Tamil"/>
    <n v="8.3000000000000007"/>
    <s v="C062"/>
    <x v="13"/>
    <x v="11"/>
    <n v="3"/>
    <n v="420"/>
    <n v="1260"/>
    <x v="4"/>
    <n v="31"/>
    <s v="Male"/>
    <x v="2"/>
    <s v="Medium Booking"/>
  </r>
  <r>
    <x v="2084"/>
    <d v="2026-04-11T00:00:00"/>
    <d v="2026-04-18T00:00:00"/>
    <d v="1899-12-30T22:30:00"/>
    <x v="1"/>
    <s v="Apr"/>
    <s v="M032"/>
    <x v="14"/>
    <s v="Romance"/>
    <s v="Malayalam"/>
    <n v="8.3000000000000007"/>
    <s v="C093"/>
    <x v="19"/>
    <x v="3"/>
    <n v="4"/>
    <n v="320"/>
    <n v="1280"/>
    <x v="4"/>
    <n v="52"/>
    <s v="Male"/>
    <x v="1"/>
    <s v="Medium Booking"/>
  </r>
  <r>
    <x v="2085"/>
    <d v="2026-04-09T00:00:00"/>
    <d v="2026-04-16T00:00:00"/>
    <d v="1899-12-30T15:30:00"/>
    <x v="0"/>
    <s v="Apr"/>
    <s v="M024"/>
    <x v="13"/>
    <s v="Comedy"/>
    <s v="Hindi"/>
    <n v="5.9"/>
    <s v="C062"/>
    <x v="13"/>
    <x v="11"/>
    <n v="5"/>
    <n v="420"/>
    <n v="2100"/>
    <x v="0"/>
    <n v="31"/>
    <s v="Other"/>
    <x v="2"/>
    <s v="High Booking"/>
  </r>
  <r>
    <x v="2086"/>
    <d v="2026-01-05T00:00:00"/>
    <d v="2026-01-09T00:00:00"/>
    <d v="1899-12-30T18:30:00"/>
    <x v="0"/>
    <s v="Jan"/>
    <s v="M009"/>
    <x v="33"/>
    <s v="Biography"/>
    <s v="Tamil"/>
    <n v="8.3000000000000007"/>
    <s v="C012"/>
    <x v="3"/>
    <x v="12"/>
    <n v="4"/>
    <n v="160"/>
    <n v="640"/>
    <x v="1"/>
    <n v="32"/>
    <s v="Male"/>
    <x v="2"/>
    <s v="Medium Booking"/>
  </r>
  <r>
    <x v="2087"/>
    <d v="2026-03-09T00:00:00"/>
    <d v="2026-03-11T00:00:00"/>
    <d v="1899-12-30T18:30:00"/>
    <x v="0"/>
    <s v="Mar"/>
    <s v="M030"/>
    <x v="29"/>
    <s v="Comedy"/>
    <s v="Kannada"/>
    <n v="8"/>
    <s v="C101"/>
    <x v="6"/>
    <x v="6"/>
    <n v="3"/>
    <n v="180"/>
    <n v="540"/>
    <x v="1"/>
    <n v="39"/>
    <s v="Male"/>
    <x v="2"/>
    <s v="Medium Booking"/>
  </r>
  <r>
    <x v="2088"/>
    <d v="2026-03-26T00:00:00"/>
    <d v="2026-03-26T00:00:00"/>
    <d v="1899-12-30T22:30:00"/>
    <x v="0"/>
    <s v="Mar"/>
    <s v="M040"/>
    <x v="27"/>
    <s v="Animation"/>
    <s v="English"/>
    <n v="7.6"/>
    <s v="C152"/>
    <x v="18"/>
    <x v="10"/>
    <n v="3"/>
    <n v="260"/>
    <n v="780"/>
    <x v="4"/>
    <n v="45"/>
    <s v="Female"/>
    <x v="1"/>
    <s v="Medium Booking"/>
  </r>
  <r>
    <x v="2089"/>
    <d v="2026-06-11T00:00:00"/>
    <d v="2026-06-17T00:00:00"/>
    <d v="1899-12-30T21:15:00"/>
    <x v="0"/>
    <s v="Jun"/>
    <s v="M029"/>
    <x v="1"/>
    <s v="Adventure"/>
    <s v="Kannada"/>
    <n v="8.6999999999999993"/>
    <s v="C061"/>
    <x v="20"/>
    <x v="11"/>
    <n v="3"/>
    <n v="440"/>
    <n v="1320"/>
    <x v="4"/>
    <n v="44"/>
    <s v="Male"/>
    <x v="2"/>
    <s v="Medium Booking"/>
  </r>
  <r>
    <x v="2090"/>
    <d v="2026-05-12T00:00:00"/>
    <d v="2026-05-17T00:00:00"/>
    <d v="1899-12-30T21:15:00"/>
    <x v="0"/>
    <s v="May"/>
    <s v="M006"/>
    <x v="25"/>
    <s v="Drama"/>
    <s v="Tamil"/>
    <n v="7.3"/>
    <s v="C162"/>
    <x v="0"/>
    <x v="0"/>
    <n v="1"/>
    <n v="160"/>
    <n v="160"/>
    <x v="0"/>
    <n v="46"/>
    <s v="Female"/>
    <x v="1"/>
    <s v="Low Booking"/>
  </r>
  <r>
    <x v="2091"/>
    <d v="2026-06-06T00:00:00"/>
    <d v="2026-06-09T00:00:00"/>
    <d v="1899-12-30T18:30:00"/>
    <x v="1"/>
    <s v="Jun"/>
    <s v="M001"/>
    <x v="4"/>
    <s v="Action"/>
    <s v="Tamil"/>
    <n v="8"/>
    <s v="C071"/>
    <x v="9"/>
    <x v="7"/>
    <n v="5"/>
    <n v="360"/>
    <n v="1800"/>
    <x v="0"/>
    <n v="49"/>
    <s v="Female"/>
    <x v="1"/>
    <s v="High Booking"/>
  </r>
  <r>
    <x v="2092"/>
    <d v="2026-01-13T00:00:00"/>
    <d v="2026-01-16T00:00:00"/>
    <d v="1899-12-30T15:30:00"/>
    <x v="0"/>
    <s v="Jan"/>
    <s v="M010"/>
    <x v="17"/>
    <s v="Action"/>
    <s v="Tamil"/>
    <n v="7"/>
    <s v="C093"/>
    <x v="19"/>
    <x v="3"/>
    <n v="1"/>
    <n v="240"/>
    <n v="240"/>
    <x v="2"/>
    <n v="34"/>
    <s v="Other"/>
    <x v="2"/>
    <s v="Low Booking"/>
  </r>
  <r>
    <x v="2093"/>
    <d v="2026-04-14T00:00:00"/>
    <d v="2026-04-20T00:00:00"/>
    <d v="1899-12-30T12:45:00"/>
    <x v="0"/>
    <s v="Apr"/>
    <s v="M028"/>
    <x v="39"/>
    <s v="Action"/>
    <s v="Kannada"/>
    <n v="8.1999999999999993"/>
    <s v="C161"/>
    <x v="4"/>
    <x v="0"/>
    <n v="2"/>
    <n v="280"/>
    <n v="560"/>
    <x v="1"/>
    <n v="27"/>
    <s v="Female"/>
    <x v="0"/>
    <s v="Low Booking"/>
  </r>
  <r>
    <x v="2094"/>
    <d v="2026-01-23T00:00:00"/>
    <d v="2026-01-30T00:00:00"/>
    <d v="1899-12-30T15:30:00"/>
    <x v="0"/>
    <s v="Jan"/>
    <s v="M026"/>
    <x v="3"/>
    <s v="Thriller"/>
    <s v="Hindi"/>
    <n v="8.1999999999999993"/>
    <s v="C163"/>
    <x v="14"/>
    <x v="0"/>
    <n v="3"/>
    <n v="180"/>
    <n v="540"/>
    <x v="1"/>
    <n v="46"/>
    <s v="Female"/>
    <x v="1"/>
    <s v="Medium Booking"/>
  </r>
  <r>
    <x v="2095"/>
    <d v="2026-04-20T00:00:00"/>
    <d v="2026-04-22T00:00:00"/>
    <d v="1899-12-30T21:15:00"/>
    <x v="0"/>
    <s v="Apr"/>
    <s v="M024"/>
    <x v="13"/>
    <s v="Comedy"/>
    <s v="Hindi"/>
    <n v="5.9"/>
    <s v="C033"/>
    <x v="23"/>
    <x v="13"/>
    <n v="2"/>
    <n v="260"/>
    <n v="520"/>
    <x v="4"/>
    <n v="20"/>
    <s v="Female"/>
    <x v="0"/>
    <s v="Low Booking"/>
  </r>
  <r>
    <x v="2096"/>
    <d v="2026-04-06T00:00:00"/>
    <d v="2026-04-10T00:00:00"/>
    <d v="1899-12-30T21:15:00"/>
    <x v="0"/>
    <s v="Apr"/>
    <s v="M025"/>
    <x v="38"/>
    <s v="Romance"/>
    <s v="Hindi"/>
    <n v="6.8"/>
    <s v="C143"/>
    <x v="16"/>
    <x v="9"/>
    <n v="5"/>
    <n v="240"/>
    <n v="1200"/>
    <x v="2"/>
    <n v="26"/>
    <s v="Female"/>
    <x v="0"/>
    <s v="High Booking"/>
  </r>
  <r>
    <x v="2097"/>
    <d v="2026-03-06T00:00:00"/>
    <d v="2026-03-06T00:00:00"/>
    <d v="1899-12-30T15:30:00"/>
    <x v="0"/>
    <s v="Mar"/>
    <s v="M039"/>
    <x v="15"/>
    <s v="Sci-Fi"/>
    <s v="English"/>
    <n v="8.5"/>
    <s v="C061"/>
    <x v="20"/>
    <x v="11"/>
    <n v="2"/>
    <n v="340"/>
    <n v="680"/>
    <x v="3"/>
    <n v="19"/>
    <s v="Female"/>
    <x v="0"/>
    <s v="Low Booking"/>
  </r>
  <r>
    <x v="2098"/>
    <d v="2026-04-30T00:00:00"/>
    <d v="2026-05-05T00:00:00"/>
    <d v="1899-12-30T12:45:00"/>
    <x v="0"/>
    <s v="Apr"/>
    <s v="M003"/>
    <x v="2"/>
    <s v="Action"/>
    <s v="Tamil"/>
    <n v="8.3000000000000007"/>
    <s v="C133"/>
    <x v="22"/>
    <x v="4"/>
    <n v="2"/>
    <n v="360"/>
    <n v="720"/>
    <x v="3"/>
    <n v="48"/>
    <s v="Other"/>
    <x v="1"/>
    <s v="Low Booking"/>
  </r>
  <r>
    <x v="2099"/>
    <d v="2026-01-09T00:00:00"/>
    <d v="2026-01-09T00:00:00"/>
    <d v="1899-12-30T12:45:00"/>
    <x v="0"/>
    <s v="Jan"/>
    <s v="M019"/>
    <x v="31"/>
    <s v="Drama"/>
    <s v="Hindi"/>
    <n v="6.1"/>
    <s v="C063"/>
    <x v="16"/>
    <x v="11"/>
    <n v="4"/>
    <n v="240"/>
    <n v="960"/>
    <x v="1"/>
    <n v="50"/>
    <s v="Other"/>
    <x v="1"/>
    <s v="Medium Booking"/>
  </r>
  <r>
    <x v="2100"/>
    <d v="2026-03-29T00:00:00"/>
    <d v="2026-04-01T00:00:00"/>
    <d v="1899-12-30T22:30:00"/>
    <x v="1"/>
    <s v="Mar"/>
    <s v="M017"/>
    <x v="26"/>
    <s v="Action"/>
    <s v="Telugu"/>
    <n v="8.1999999999999993"/>
    <s v="C081"/>
    <x v="4"/>
    <x v="14"/>
    <n v="2"/>
    <n v="280"/>
    <n v="560"/>
    <x v="4"/>
    <n v="30"/>
    <s v="Female"/>
    <x v="2"/>
    <s v="Low Booking"/>
  </r>
  <r>
    <x v="2101"/>
    <d v="2026-06-11T00:00:00"/>
    <d v="2026-06-11T00:00:00"/>
    <d v="1899-12-30T09:30:00"/>
    <x v="0"/>
    <s v="Jun"/>
    <s v="M034"/>
    <x v="6"/>
    <s v="Adventure"/>
    <s v="Malayalam"/>
    <n v="8.3000000000000007"/>
    <s v="C013"/>
    <x v="19"/>
    <x v="12"/>
    <n v="3"/>
    <n v="240"/>
    <n v="720"/>
    <x v="2"/>
    <n v="23"/>
    <s v="Female"/>
    <x v="0"/>
    <s v="Medium Booking"/>
  </r>
  <r>
    <x v="2102"/>
    <d v="2026-04-18T00:00:00"/>
    <d v="2026-04-19T00:00:00"/>
    <d v="1899-12-30T09:30:00"/>
    <x v="1"/>
    <s v="Apr"/>
    <s v="M002"/>
    <x v="12"/>
    <s v="Action"/>
    <s v="Tamil"/>
    <n v="7.1"/>
    <s v="C153"/>
    <x v="15"/>
    <x v="10"/>
    <n v="3"/>
    <n v="420"/>
    <n v="1260"/>
    <x v="0"/>
    <n v="38"/>
    <s v="Male"/>
    <x v="2"/>
    <s v="Medium Booking"/>
  </r>
  <r>
    <x v="2103"/>
    <d v="2026-05-09T00:00:00"/>
    <d v="2026-05-12T00:00:00"/>
    <d v="1899-12-30T18:30:00"/>
    <x v="1"/>
    <s v="May"/>
    <s v="M028"/>
    <x v="39"/>
    <s v="Action"/>
    <s v="Kannada"/>
    <n v="8.1999999999999993"/>
    <s v="C102"/>
    <x v="10"/>
    <x v="6"/>
    <n v="2"/>
    <n v="220"/>
    <n v="440"/>
    <x v="3"/>
    <n v="48"/>
    <s v="Other"/>
    <x v="1"/>
    <s v="Low Booking"/>
  </r>
  <r>
    <x v="2104"/>
    <d v="2026-05-11T00:00:00"/>
    <d v="2026-05-18T00:00:00"/>
    <d v="1899-12-30T21:15:00"/>
    <x v="0"/>
    <s v="May"/>
    <s v="M024"/>
    <x v="13"/>
    <s v="Comedy"/>
    <s v="Hindi"/>
    <n v="5.9"/>
    <s v="C063"/>
    <x v="16"/>
    <x v="11"/>
    <n v="4"/>
    <n v="320"/>
    <n v="1280"/>
    <x v="0"/>
    <n v="42"/>
    <s v="Male"/>
    <x v="2"/>
    <s v="Medium Booking"/>
  </r>
  <r>
    <x v="2105"/>
    <d v="2026-02-04T00:00:00"/>
    <d v="2026-02-09T00:00:00"/>
    <d v="1899-12-30T22:30:00"/>
    <x v="0"/>
    <s v="Feb"/>
    <s v="M011"/>
    <x v="8"/>
    <s v="Action"/>
    <s v="Telugu"/>
    <n v="6.1"/>
    <s v="C133"/>
    <x v="22"/>
    <x v="4"/>
    <n v="2"/>
    <n v="460"/>
    <n v="920"/>
    <x v="2"/>
    <n v="35"/>
    <s v="Other"/>
    <x v="2"/>
    <s v="Low Booking"/>
  </r>
  <r>
    <x v="2106"/>
    <d v="2026-01-01T00:00:00"/>
    <d v="2026-01-03T00:00:00"/>
    <d v="1899-12-30T18:30:00"/>
    <x v="0"/>
    <s v="Jan"/>
    <s v="M019"/>
    <x v="31"/>
    <s v="Drama"/>
    <s v="Hindi"/>
    <n v="6.1"/>
    <s v="C043"/>
    <x v="12"/>
    <x v="15"/>
    <n v="3"/>
    <n v="280"/>
    <n v="840"/>
    <x v="0"/>
    <n v="35"/>
    <s v="Other"/>
    <x v="2"/>
    <s v="Medium Booking"/>
  </r>
  <r>
    <x v="2107"/>
    <d v="2026-02-14T00:00:00"/>
    <d v="2026-02-16T00:00:00"/>
    <d v="1899-12-30T09:30:00"/>
    <x v="1"/>
    <s v="Feb"/>
    <s v="M002"/>
    <x v="12"/>
    <s v="Action"/>
    <s v="Tamil"/>
    <n v="7.1"/>
    <s v="C021"/>
    <x v="6"/>
    <x v="5"/>
    <n v="1"/>
    <n v="220"/>
    <n v="220"/>
    <x v="4"/>
    <n v="42"/>
    <s v="Female"/>
    <x v="2"/>
    <s v="Low Booking"/>
  </r>
  <r>
    <x v="2108"/>
    <d v="2026-03-04T00:00:00"/>
    <d v="2026-03-07T00:00:00"/>
    <d v="1899-12-30T18:30:00"/>
    <x v="0"/>
    <s v="Mar"/>
    <s v="M018"/>
    <x v="35"/>
    <s v="Romance"/>
    <s v="Telugu"/>
    <n v="8.5"/>
    <s v="C023"/>
    <x v="7"/>
    <x v="5"/>
    <n v="3"/>
    <n v="240"/>
    <n v="720"/>
    <x v="1"/>
    <n v="34"/>
    <s v="Male"/>
    <x v="2"/>
    <s v="Medium Booking"/>
  </r>
  <r>
    <x v="2109"/>
    <d v="2026-02-18T00:00:00"/>
    <d v="2026-02-23T00:00:00"/>
    <d v="1899-12-30T22:30:00"/>
    <x v="0"/>
    <s v="Feb"/>
    <s v="M021"/>
    <x v="19"/>
    <s v="Action"/>
    <s v="Hindi"/>
    <n v="5.9"/>
    <s v="C071"/>
    <x v="9"/>
    <x v="7"/>
    <n v="1"/>
    <n v="180"/>
    <n v="180"/>
    <x v="0"/>
    <n v="28"/>
    <s v="Female"/>
    <x v="0"/>
    <s v="Low Booking"/>
  </r>
  <r>
    <x v="2110"/>
    <d v="2026-04-02T00:00:00"/>
    <d v="2026-04-03T00:00:00"/>
    <d v="1899-12-30T15:30:00"/>
    <x v="0"/>
    <s v="Apr"/>
    <s v="M017"/>
    <x v="26"/>
    <s v="Action"/>
    <s v="Telugu"/>
    <n v="8.1999999999999993"/>
    <s v="C163"/>
    <x v="14"/>
    <x v="0"/>
    <n v="2"/>
    <n v="260"/>
    <n v="520"/>
    <x v="2"/>
    <n v="48"/>
    <s v="Male"/>
    <x v="1"/>
    <s v="Low Booking"/>
  </r>
  <r>
    <x v="2111"/>
    <d v="2026-04-04T00:00:00"/>
    <d v="2026-04-05T00:00:00"/>
    <d v="1899-12-30T15:30:00"/>
    <x v="1"/>
    <s v="Apr"/>
    <s v="M016"/>
    <x v="20"/>
    <s v="Drama"/>
    <s v="Telugu"/>
    <n v="7.7"/>
    <s v="C051"/>
    <x v="5"/>
    <x v="8"/>
    <n v="2"/>
    <n v="280"/>
    <n v="560"/>
    <x v="3"/>
    <n v="44"/>
    <s v="Female"/>
    <x v="2"/>
    <s v="Low Booking"/>
  </r>
  <r>
    <x v="2112"/>
    <d v="2026-06-09T00:00:00"/>
    <d v="2026-06-14T00:00:00"/>
    <d v="1899-12-30T21:15:00"/>
    <x v="0"/>
    <s v="Jun"/>
    <s v="M022"/>
    <x v="34"/>
    <s v="Drama"/>
    <s v="Hindi"/>
    <n v="9"/>
    <s v="C153"/>
    <x v="15"/>
    <x v="10"/>
    <n v="3"/>
    <n v="240"/>
    <n v="720"/>
    <x v="0"/>
    <n v="57"/>
    <s v="Other"/>
    <x v="1"/>
    <s v="Medium Booking"/>
  </r>
  <r>
    <x v="2113"/>
    <d v="2026-06-30T00:00:00"/>
    <d v="2026-07-01T00:00:00"/>
    <d v="1899-12-30T18:30:00"/>
    <x v="0"/>
    <s v="Jun"/>
    <s v="M036"/>
    <x v="37"/>
    <s v="Action"/>
    <s v="English"/>
    <n v="8.4"/>
    <s v="C123"/>
    <x v="12"/>
    <x v="1"/>
    <n v="2"/>
    <n v="300"/>
    <n v="600"/>
    <x v="1"/>
    <n v="25"/>
    <s v="Other"/>
    <x v="0"/>
    <s v="Low Booking"/>
  </r>
  <r>
    <x v="2114"/>
    <d v="2026-02-25T00:00:00"/>
    <d v="2026-02-28T00:00:00"/>
    <d v="1899-12-30T21:15:00"/>
    <x v="0"/>
    <s v="Feb"/>
    <s v="M038"/>
    <x v="0"/>
    <s v="Comedy"/>
    <s v="English"/>
    <n v="6.8"/>
    <s v="C031"/>
    <x v="8"/>
    <x v="13"/>
    <n v="2"/>
    <n v="420"/>
    <n v="840"/>
    <x v="3"/>
    <n v="23"/>
    <s v="Male"/>
    <x v="0"/>
    <s v="Low Booking"/>
  </r>
  <r>
    <x v="2115"/>
    <d v="2026-03-08T00:00:00"/>
    <d v="2026-03-14T00:00:00"/>
    <d v="1899-12-30T22:30:00"/>
    <x v="1"/>
    <s v="Mar"/>
    <s v="M005"/>
    <x v="7"/>
    <s v="Drama"/>
    <s v="Tamil"/>
    <n v="7.3"/>
    <s v="C033"/>
    <x v="23"/>
    <x v="13"/>
    <n v="6"/>
    <n v="360"/>
    <n v="2160"/>
    <x v="0"/>
    <n v="24"/>
    <s v="Female"/>
    <x v="0"/>
    <s v="High Booking"/>
  </r>
  <r>
    <x v="2116"/>
    <d v="2026-01-14T00:00:00"/>
    <d v="2026-01-15T00:00:00"/>
    <d v="1899-12-30T15:30:00"/>
    <x v="0"/>
    <s v="Jan"/>
    <s v="M005"/>
    <x v="7"/>
    <s v="Drama"/>
    <s v="Tamil"/>
    <n v="7.3"/>
    <s v="C113"/>
    <x v="23"/>
    <x v="2"/>
    <n v="2"/>
    <n v="240"/>
    <n v="480"/>
    <x v="4"/>
    <n v="23"/>
    <s v="Male"/>
    <x v="0"/>
    <s v="Low Booking"/>
  </r>
  <r>
    <x v="2117"/>
    <d v="2026-03-05T00:00:00"/>
    <d v="2026-03-06T00:00:00"/>
    <d v="1899-12-30T12:45:00"/>
    <x v="0"/>
    <s v="Mar"/>
    <s v="M009"/>
    <x v="33"/>
    <s v="Biography"/>
    <s v="Tamil"/>
    <n v="8.3000000000000007"/>
    <s v="C143"/>
    <x v="16"/>
    <x v="9"/>
    <n v="2"/>
    <n v="240"/>
    <n v="480"/>
    <x v="2"/>
    <n v="38"/>
    <s v="Male"/>
    <x v="2"/>
    <s v="Low Booking"/>
  </r>
  <r>
    <x v="2118"/>
    <d v="2026-03-17T00:00:00"/>
    <d v="2026-03-17T00:00:00"/>
    <d v="1899-12-30T15:30:00"/>
    <x v="0"/>
    <s v="Mar"/>
    <s v="M013"/>
    <x v="23"/>
    <s v="Action"/>
    <s v="Telugu"/>
    <n v="6.5"/>
    <s v="C122"/>
    <x v="1"/>
    <x v="1"/>
    <n v="4"/>
    <n v="180"/>
    <n v="720"/>
    <x v="0"/>
    <n v="44"/>
    <s v="Female"/>
    <x v="2"/>
    <s v="Medium Booking"/>
  </r>
  <r>
    <x v="2119"/>
    <d v="2026-03-23T00:00:00"/>
    <d v="2026-03-30T00:00:00"/>
    <d v="1899-12-30T09:30:00"/>
    <x v="0"/>
    <s v="Mar"/>
    <s v="M011"/>
    <x v="8"/>
    <s v="Action"/>
    <s v="Telugu"/>
    <n v="6.1"/>
    <s v="C161"/>
    <x v="4"/>
    <x v="0"/>
    <n v="2"/>
    <n v="360"/>
    <n v="720"/>
    <x v="2"/>
    <n v="37"/>
    <s v="Other"/>
    <x v="2"/>
    <s v="Low Booking"/>
  </r>
  <r>
    <x v="2120"/>
    <d v="2026-02-06T00:00:00"/>
    <d v="2026-02-12T00:00:00"/>
    <d v="1899-12-30T21:15:00"/>
    <x v="0"/>
    <s v="Feb"/>
    <s v="M037"/>
    <x v="11"/>
    <s v="Biography"/>
    <s v="English"/>
    <n v="8.5"/>
    <s v="C133"/>
    <x v="22"/>
    <x v="4"/>
    <n v="2"/>
    <n v="280"/>
    <n v="560"/>
    <x v="3"/>
    <n v="23"/>
    <s v="Female"/>
    <x v="0"/>
    <s v="Low Booking"/>
  </r>
  <r>
    <x v="2121"/>
    <d v="2026-06-27T00:00:00"/>
    <d v="2026-07-03T00:00:00"/>
    <d v="1899-12-30T22:30:00"/>
    <x v="1"/>
    <s v="Jun"/>
    <s v="M040"/>
    <x v="27"/>
    <s v="Animation"/>
    <s v="English"/>
    <n v="7.6"/>
    <s v="C091"/>
    <x v="17"/>
    <x v="3"/>
    <n v="1"/>
    <n v="380"/>
    <n v="380"/>
    <x v="2"/>
    <n v="51"/>
    <s v="Other"/>
    <x v="1"/>
    <s v="Low Booking"/>
  </r>
  <r>
    <x v="2122"/>
    <d v="2026-02-04T00:00:00"/>
    <d v="2026-02-05T00:00:00"/>
    <d v="1899-12-30T22:30:00"/>
    <x v="0"/>
    <s v="Feb"/>
    <s v="M011"/>
    <x v="8"/>
    <s v="Action"/>
    <s v="Telugu"/>
    <n v="6.1"/>
    <s v="C041"/>
    <x v="21"/>
    <x v="15"/>
    <n v="4"/>
    <n v="240"/>
    <n v="960"/>
    <x v="1"/>
    <n v="23"/>
    <s v="Other"/>
    <x v="0"/>
    <s v="Medium Booking"/>
  </r>
  <r>
    <x v="2123"/>
    <d v="2026-02-13T00:00:00"/>
    <d v="2026-02-19T00:00:00"/>
    <d v="1899-12-30T18:30:00"/>
    <x v="0"/>
    <s v="Feb"/>
    <s v="M032"/>
    <x v="14"/>
    <s v="Romance"/>
    <s v="Malayalam"/>
    <n v="8.3000000000000007"/>
    <s v="C131"/>
    <x v="5"/>
    <x v="4"/>
    <n v="6"/>
    <n v="240"/>
    <n v="1440"/>
    <x v="3"/>
    <n v="35"/>
    <s v="Male"/>
    <x v="2"/>
    <s v="High Booking"/>
  </r>
  <r>
    <x v="2124"/>
    <d v="2026-05-26T00:00:00"/>
    <d v="2026-05-29T00:00:00"/>
    <d v="1899-12-30T09:30:00"/>
    <x v="0"/>
    <s v="May"/>
    <s v="M004"/>
    <x v="9"/>
    <s v="Drama"/>
    <s v="Tamil"/>
    <n v="7.6"/>
    <s v="C142"/>
    <x v="13"/>
    <x v="9"/>
    <n v="3"/>
    <n v="220"/>
    <n v="660"/>
    <x v="2"/>
    <n v="47"/>
    <s v="Male"/>
    <x v="1"/>
    <s v="Medium Booking"/>
  </r>
  <r>
    <x v="2125"/>
    <d v="2026-01-12T00:00:00"/>
    <d v="2026-01-19T00:00:00"/>
    <d v="1899-12-30T21:15:00"/>
    <x v="0"/>
    <s v="Jan"/>
    <s v="M036"/>
    <x v="37"/>
    <s v="Action"/>
    <s v="English"/>
    <n v="8.4"/>
    <s v="C063"/>
    <x v="16"/>
    <x v="11"/>
    <n v="2"/>
    <n v="420"/>
    <n v="840"/>
    <x v="3"/>
    <n v="30"/>
    <s v="Male"/>
    <x v="2"/>
    <s v="Low Booking"/>
  </r>
  <r>
    <x v="2126"/>
    <d v="2026-01-23T00:00:00"/>
    <d v="2026-01-27T00:00:00"/>
    <d v="1899-12-30T09:30:00"/>
    <x v="0"/>
    <s v="Jan"/>
    <s v="M009"/>
    <x v="33"/>
    <s v="Biography"/>
    <s v="Tamil"/>
    <n v="8.3000000000000007"/>
    <s v="C161"/>
    <x v="4"/>
    <x v="0"/>
    <n v="2"/>
    <n v="280"/>
    <n v="560"/>
    <x v="0"/>
    <n v="59"/>
    <s v="Female"/>
    <x v="1"/>
    <s v="Low Booking"/>
  </r>
  <r>
    <x v="2127"/>
    <d v="2026-04-08T00:00:00"/>
    <d v="2026-04-08T00:00:00"/>
    <d v="1899-12-30T15:30:00"/>
    <x v="0"/>
    <s v="Apr"/>
    <s v="M008"/>
    <x v="36"/>
    <s v="Romance"/>
    <s v="Tamil"/>
    <n v="7.4"/>
    <s v="C012"/>
    <x v="3"/>
    <x v="12"/>
    <n v="4"/>
    <n v="160"/>
    <n v="640"/>
    <x v="4"/>
    <n v="44"/>
    <s v="Female"/>
    <x v="2"/>
    <s v="Medium Booking"/>
  </r>
  <r>
    <x v="2128"/>
    <d v="2026-04-13T00:00:00"/>
    <d v="2026-04-18T00:00:00"/>
    <d v="1899-12-30T21:15:00"/>
    <x v="0"/>
    <s v="Apr"/>
    <s v="M002"/>
    <x v="12"/>
    <s v="Action"/>
    <s v="Tamil"/>
    <n v="7.1"/>
    <s v="C132"/>
    <x v="11"/>
    <x v="4"/>
    <n v="2"/>
    <n v="180"/>
    <n v="360"/>
    <x v="4"/>
    <n v="55"/>
    <s v="Female"/>
    <x v="1"/>
    <s v="Low Booking"/>
  </r>
  <r>
    <x v="2129"/>
    <d v="2026-02-22T00:00:00"/>
    <d v="2026-02-22T00:00:00"/>
    <d v="1899-12-30T21:15:00"/>
    <x v="1"/>
    <s v="Feb"/>
    <s v="M003"/>
    <x v="2"/>
    <s v="Action"/>
    <s v="Tamil"/>
    <n v="8.3000000000000007"/>
    <s v="C091"/>
    <x v="17"/>
    <x v="3"/>
    <n v="3"/>
    <n v="200"/>
    <n v="600"/>
    <x v="0"/>
    <n v="32"/>
    <s v="Other"/>
    <x v="2"/>
    <s v="Medium Booking"/>
  </r>
  <r>
    <x v="2130"/>
    <d v="2026-04-08T00:00:00"/>
    <d v="2026-04-13T00:00:00"/>
    <d v="1899-12-30T18:30:00"/>
    <x v="0"/>
    <s v="Apr"/>
    <s v="M012"/>
    <x v="32"/>
    <s v="Action"/>
    <s v="Telugu"/>
    <n v="7.8"/>
    <s v="C141"/>
    <x v="20"/>
    <x v="9"/>
    <n v="4"/>
    <n v="420"/>
    <n v="1680"/>
    <x v="2"/>
    <n v="21"/>
    <s v="Other"/>
    <x v="0"/>
    <s v="Medium Booking"/>
  </r>
  <r>
    <x v="2131"/>
    <d v="2026-01-23T00:00:00"/>
    <d v="2026-01-24T00:00:00"/>
    <d v="1899-12-30T15:30:00"/>
    <x v="0"/>
    <s v="Jan"/>
    <s v="M030"/>
    <x v="29"/>
    <s v="Comedy"/>
    <s v="Kannada"/>
    <n v="8"/>
    <s v="C051"/>
    <x v="5"/>
    <x v="8"/>
    <n v="2"/>
    <n v="460"/>
    <n v="920"/>
    <x v="4"/>
    <n v="55"/>
    <s v="Male"/>
    <x v="1"/>
    <s v="Low Booking"/>
  </r>
  <r>
    <x v="2132"/>
    <d v="2026-02-24T00:00:00"/>
    <d v="2026-02-24T00:00:00"/>
    <d v="1899-12-30T22:30:00"/>
    <x v="0"/>
    <s v="Feb"/>
    <s v="M006"/>
    <x v="25"/>
    <s v="Drama"/>
    <s v="Tamil"/>
    <n v="7.3"/>
    <s v="C032"/>
    <x v="2"/>
    <x v="13"/>
    <n v="5"/>
    <n v="160"/>
    <n v="800"/>
    <x v="0"/>
    <n v="38"/>
    <s v="Male"/>
    <x v="2"/>
    <s v="High Booking"/>
  </r>
  <r>
    <x v="2133"/>
    <d v="2026-03-20T00:00:00"/>
    <d v="2026-03-21T00:00:00"/>
    <d v="1899-12-30T12:45:00"/>
    <x v="0"/>
    <s v="Mar"/>
    <s v="M020"/>
    <x v="18"/>
    <s v="Action"/>
    <s v="Hindi"/>
    <n v="7"/>
    <s v="C032"/>
    <x v="2"/>
    <x v="13"/>
    <n v="3"/>
    <n v="160"/>
    <n v="480"/>
    <x v="4"/>
    <n v="41"/>
    <s v="Male"/>
    <x v="2"/>
    <s v="Medium Booking"/>
  </r>
  <r>
    <x v="2134"/>
    <d v="2026-05-31T00:00:00"/>
    <d v="2026-06-05T00:00:00"/>
    <d v="1899-12-30T22:30:00"/>
    <x v="1"/>
    <s v="May"/>
    <s v="M035"/>
    <x v="24"/>
    <s v="Comedy"/>
    <s v="Malayalam"/>
    <n v="7.8"/>
    <s v="C163"/>
    <x v="14"/>
    <x v="0"/>
    <n v="3"/>
    <n v="260"/>
    <n v="780"/>
    <x v="2"/>
    <n v="39"/>
    <s v="Other"/>
    <x v="2"/>
    <s v="Medium Booking"/>
  </r>
  <r>
    <x v="2135"/>
    <d v="2026-05-07T00:00:00"/>
    <d v="2026-05-07T00:00:00"/>
    <d v="1899-12-30T15:30:00"/>
    <x v="0"/>
    <s v="May"/>
    <s v="M031"/>
    <x v="22"/>
    <s v="Drama"/>
    <s v="Malayalam"/>
    <n v="8.3000000000000007"/>
    <s v="C062"/>
    <x v="13"/>
    <x v="11"/>
    <n v="4"/>
    <n v="420"/>
    <n v="1680"/>
    <x v="2"/>
    <n v="44"/>
    <s v="Other"/>
    <x v="2"/>
    <s v="Medium Booking"/>
  </r>
  <r>
    <x v="2136"/>
    <d v="2026-04-05T00:00:00"/>
    <d v="2026-04-07T00:00:00"/>
    <d v="1899-12-30T21:15:00"/>
    <x v="1"/>
    <s v="Apr"/>
    <s v="M034"/>
    <x v="6"/>
    <s v="Adventure"/>
    <s v="Malayalam"/>
    <n v="8.3000000000000007"/>
    <s v="C042"/>
    <x v="1"/>
    <x v="15"/>
    <n v="5"/>
    <n v="460"/>
    <n v="2300"/>
    <x v="2"/>
    <n v="25"/>
    <s v="Male"/>
    <x v="0"/>
    <s v="High Booking"/>
  </r>
  <r>
    <x v="2137"/>
    <d v="2026-02-23T00:00:00"/>
    <d v="2026-02-23T00:00:00"/>
    <d v="1899-12-30T18:30:00"/>
    <x v="0"/>
    <s v="Feb"/>
    <s v="M012"/>
    <x v="32"/>
    <s v="Action"/>
    <s v="Telugu"/>
    <n v="7.8"/>
    <s v="C113"/>
    <x v="23"/>
    <x v="2"/>
    <n v="2"/>
    <n v="420"/>
    <n v="840"/>
    <x v="4"/>
    <n v="45"/>
    <s v="Other"/>
    <x v="1"/>
    <s v="Low Booking"/>
  </r>
  <r>
    <x v="2138"/>
    <d v="2026-06-06T00:00:00"/>
    <d v="2026-06-12T00:00:00"/>
    <d v="1899-12-30T21:15:00"/>
    <x v="1"/>
    <s v="Jun"/>
    <s v="M007"/>
    <x v="16"/>
    <s v="Comedy"/>
    <s v="Tamil"/>
    <n v="8"/>
    <s v="C123"/>
    <x v="12"/>
    <x v="1"/>
    <n v="3"/>
    <n v="220"/>
    <n v="660"/>
    <x v="1"/>
    <n v="38"/>
    <s v="Male"/>
    <x v="2"/>
    <s v="Medium Booking"/>
  </r>
  <r>
    <x v="2139"/>
    <d v="2026-03-01T00:00:00"/>
    <d v="2026-03-06T00:00:00"/>
    <d v="1899-12-30T21:15:00"/>
    <x v="1"/>
    <s v="Mar"/>
    <s v="M022"/>
    <x v="34"/>
    <s v="Drama"/>
    <s v="Hindi"/>
    <n v="9"/>
    <s v="C023"/>
    <x v="7"/>
    <x v="5"/>
    <n v="2"/>
    <n v="320"/>
    <n v="640"/>
    <x v="0"/>
    <n v="39"/>
    <s v="Other"/>
    <x v="2"/>
    <s v="Low Booking"/>
  </r>
  <r>
    <x v="2140"/>
    <d v="2026-03-12T00:00:00"/>
    <d v="2026-03-19T00:00:00"/>
    <d v="1899-12-30T18:30:00"/>
    <x v="0"/>
    <s v="Mar"/>
    <s v="M039"/>
    <x v="15"/>
    <s v="Sci-Fi"/>
    <s v="English"/>
    <n v="8.5"/>
    <s v="C023"/>
    <x v="7"/>
    <x v="5"/>
    <n v="4"/>
    <n v="240"/>
    <n v="960"/>
    <x v="1"/>
    <n v="28"/>
    <s v="Male"/>
    <x v="0"/>
    <s v="Medium Booking"/>
  </r>
  <r>
    <x v="2141"/>
    <d v="2026-06-07T00:00:00"/>
    <d v="2026-06-14T00:00:00"/>
    <d v="1899-12-30T15:30:00"/>
    <x v="1"/>
    <s v="Jun"/>
    <s v="M012"/>
    <x v="32"/>
    <s v="Action"/>
    <s v="Telugu"/>
    <n v="7.8"/>
    <s v="C081"/>
    <x v="4"/>
    <x v="14"/>
    <n v="2"/>
    <n v="200"/>
    <n v="400"/>
    <x v="1"/>
    <n v="22"/>
    <s v="Male"/>
    <x v="0"/>
    <s v="Low Booking"/>
  </r>
  <r>
    <x v="2142"/>
    <d v="2026-04-23T00:00:00"/>
    <d v="2026-04-29T00:00:00"/>
    <d v="1899-12-30T22:30:00"/>
    <x v="0"/>
    <s v="Apr"/>
    <s v="M006"/>
    <x v="25"/>
    <s v="Drama"/>
    <s v="Tamil"/>
    <n v="7.3"/>
    <s v="C162"/>
    <x v="0"/>
    <x v="0"/>
    <n v="5"/>
    <n v="160"/>
    <n v="800"/>
    <x v="2"/>
    <n v="40"/>
    <s v="Male"/>
    <x v="2"/>
    <s v="High Booking"/>
  </r>
  <r>
    <x v="2143"/>
    <d v="2026-04-12T00:00:00"/>
    <d v="2026-04-15T00:00:00"/>
    <d v="1899-12-30T12:45:00"/>
    <x v="1"/>
    <s v="Apr"/>
    <s v="M032"/>
    <x v="14"/>
    <s v="Romance"/>
    <s v="Malayalam"/>
    <n v="8.3000000000000007"/>
    <s v="C023"/>
    <x v="7"/>
    <x v="5"/>
    <n v="3"/>
    <n v="240"/>
    <n v="720"/>
    <x v="0"/>
    <n v="35"/>
    <s v="Female"/>
    <x v="2"/>
    <s v="Medium Booking"/>
  </r>
  <r>
    <x v="2144"/>
    <d v="2026-03-20T00:00:00"/>
    <d v="2026-03-22T00:00:00"/>
    <d v="1899-12-30T22:30:00"/>
    <x v="0"/>
    <s v="Mar"/>
    <s v="M014"/>
    <x v="28"/>
    <s v="Romance"/>
    <s v="Telugu"/>
    <n v="8"/>
    <s v="C093"/>
    <x v="19"/>
    <x v="3"/>
    <n v="1"/>
    <n v="420"/>
    <n v="420"/>
    <x v="3"/>
    <n v="45"/>
    <s v="Other"/>
    <x v="1"/>
    <s v="Low Booking"/>
  </r>
  <r>
    <x v="2145"/>
    <d v="2026-03-12T00:00:00"/>
    <d v="2026-03-12T00:00:00"/>
    <d v="1899-12-30T18:30:00"/>
    <x v="0"/>
    <s v="Mar"/>
    <s v="M030"/>
    <x v="29"/>
    <s v="Comedy"/>
    <s v="Kannada"/>
    <n v="8"/>
    <s v="C051"/>
    <x v="5"/>
    <x v="8"/>
    <n v="3"/>
    <n v="280"/>
    <n v="840"/>
    <x v="2"/>
    <n v="32"/>
    <s v="Female"/>
    <x v="2"/>
    <s v="Medium Booking"/>
  </r>
  <r>
    <x v="2146"/>
    <d v="2026-04-13T00:00:00"/>
    <d v="2026-04-20T00:00:00"/>
    <d v="1899-12-30T21:15:00"/>
    <x v="0"/>
    <s v="Apr"/>
    <s v="M003"/>
    <x v="2"/>
    <s v="Action"/>
    <s v="Tamil"/>
    <n v="8.3000000000000007"/>
    <s v="C082"/>
    <x v="0"/>
    <x v="14"/>
    <n v="2"/>
    <n v="280"/>
    <n v="560"/>
    <x v="4"/>
    <n v="33"/>
    <s v="Male"/>
    <x v="2"/>
    <s v="Low Booking"/>
  </r>
  <r>
    <x v="2147"/>
    <d v="2026-05-05T00:00:00"/>
    <d v="2026-05-09T00:00:00"/>
    <d v="1899-12-30T18:30:00"/>
    <x v="0"/>
    <s v="May"/>
    <s v="M037"/>
    <x v="11"/>
    <s v="Biography"/>
    <s v="English"/>
    <n v="8.5"/>
    <s v="C092"/>
    <x v="3"/>
    <x v="3"/>
    <n v="3"/>
    <n v="160"/>
    <n v="480"/>
    <x v="1"/>
    <n v="31"/>
    <s v="Other"/>
    <x v="2"/>
    <s v="Medium Booking"/>
  </r>
  <r>
    <x v="2148"/>
    <d v="2026-01-28T00:00:00"/>
    <d v="2026-01-30T00:00:00"/>
    <d v="1899-12-30T15:30:00"/>
    <x v="0"/>
    <s v="Jan"/>
    <s v="M026"/>
    <x v="3"/>
    <s v="Thriller"/>
    <s v="Hindi"/>
    <n v="8.1999999999999993"/>
    <s v="C082"/>
    <x v="0"/>
    <x v="14"/>
    <n v="3"/>
    <n v="360"/>
    <n v="1080"/>
    <x v="2"/>
    <n v="50"/>
    <s v="Male"/>
    <x v="1"/>
    <s v="Medium Booking"/>
  </r>
  <r>
    <x v="2149"/>
    <d v="2026-03-24T00:00:00"/>
    <d v="2026-03-27T00:00:00"/>
    <d v="1899-12-30T12:45:00"/>
    <x v="0"/>
    <s v="Mar"/>
    <s v="M018"/>
    <x v="35"/>
    <s v="Romance"/>
    <s v="Telugu"/>
    <n v="8.5"/>
    <s v="C012"/>
    <x v="3"/>
    <x v="12"/>
    <n v="3"/>
    <n v="240"/>
    <n v="720"/>
    <x v="2"/>
    <n v="23"/>
    <s v="Female"/>
    <x v="0"/>
    <s v="Medium Booking"/>
  </r>
  <r>
    <x v="2150"/>
    <d v="2026-02-25T00:00:00"/>
    <d v="2026-03-02T00:00:00"/>
    <d v="1899-12-30T21:15:00"/>
    <x v="0"/>
    <s v="Feb"/>
    <s v="M010"/>
    <x v="17"/>
    <s v="Action"/>
    <s v="Tamil"/>
    <n v="7"/>
    <s v="C143"/>
    <x v="16"/>
    <x v="9"/>
    <n v="2"/>
    <n v="420"/>
    <n v="840"/>
    <x v="4"/>
    <n v="53"/>
    <s v="Female"/>
    <x v="1"/>
    <s v="Low Booking"/>
  </r>
  <r>
    <x v="2151"/>
    <d v="2026-06-20T00:00:00"/>
    <d v="2026-06-21T00:00:00"/>
    <d v="1899-12-30T15:30:00"/>
    <x v="1"/>
    <s v="Jun"/>
    <s v="M021"/>
    <x v="19"/>
    <s v="Action"/>
    <s v="Hindi"/>
    <n v="5.9"/>
    <s v="C022"/>
    <x v="10"/>
    <x v="5"/>
    <n v="3"/>
    <n v="280"/>
    <n v="840"/>
    <x v="1"/>
    <n v="35"/>
    <s v="Other"/>
    <x v="2"/>
    <s v="Medium Booking"/>
  </r>
  <r>
    <x v="2152"/>
    <d v="2026-03-28T00:00:00"/>
    <d v="2026-03-31T00:00:00"/>
    <d v="1899-12-30T21:15:00"/>
    <x v="1"/>
    <s v="Mar"/>
    <s v="M024"/>
    <x v="13"/>
    <s v="Comedy"/>
    <s v="Hindi"/>
    <n v="5.9"/>
    <s v="C101"/>
    <x v="6"/>
    <x v="6"/>
    <n v="3"/>
    <n v="180"/>
    <n v="540"/>
    <x v="0"/>
    <n v="33"/>
    <s v="Female"/>
    <x v="2"/>
    <s v="Medium Booking"/>
  </r>
  <r>
    <x v="2153"/>
    <d v="2026-04-23T00:00:00"/>
    <d v="2026-04-30T00:00:00"/>
    <d v="1899-12-30T15:30:00"/>
    <x v="0"/>
    <s v="Apr"/>
    <s v="M012"/>
    <x v="32"/>
    <s v="Action"/>
    <s v="Telugu"/>
    <n v="7.8"/>
    <s v="C091"/>
    <x v="17"/>
    <x v="3"/>
    <n v="3"/>
    <n v="200"/>
    <n v="600"/>
    <x v="2"/>
    <n v="38"/>
    <s v="Other"/>
    <x v="2"/>
    <s v="Medium Booking"/>
  </r>
  <r>
    <x v="2154"/>
    <d v="2026-02-26T00:00:00"/>
    <d v="2026-03-04T00:00:00"/>
    <d v="1899-12-30T12:45:00"/>
    <x v="0"/>
    <s v="Feb"/>
    <s v="M017"/>
    <x v="26"/>
    <s v="Action"/>
    <s v="Telugu"/>
    <n v="8.1999999999999993"/>
    <s v="C151"/>
    <x v="9"/>
    <x v="10"/>
    <n v="1"/>
    <n v="360"/>
    <n v="360"/>
    <x v="3"/>
    <n v="29"/>
    <s v="Other"/>
    <x v="0"/>
    <s v="Low Booking"/>
  </r>
  <r>
    <x v="2155"/>
    <d v="2026-06-06T00:00:00"/>
    <d v="2026-06-06T00:00:00"/>
    <d v="1899-12-30T18:30:00"/>
    <x v="1"/>
    <s v="Jun"/>
    <s v="M015"/>
    <x v="30"/>
    <s v="Sci-Fi"/>
    <s v="Telugu"/>
    <n v="7"/>
    <s v="C153"/>
    <x v="15"/>
    <x v="10"/>
    <n v="2"/>
    <n v="240"/>
    <n v="480"/>
    <x v="3"/>
    <n v="55"/>
    <s v="Male"/>
    <x v="1"/>
    <s v="Low Booking"/>
  </r>
  <r>
    <x v="2156"/>
    <d v="2026-01-29T00:00:00"/>
    <d v="2026-01-30T00:00:00"/>
    <d v="1899-12-30T15:30:00"/>
    <x v="0"/>
    <s v="Jan"/>
    <s v="M038"/>
    <x v="0"/>
    <s v="Comedy"/>
    <s v="English"/>
    <n v="6.8"/>
    <s v="C143"/>
    <x v="16"/>
    <x v="9"/>
    <n v="3"/>
    <n v="240"/>
    <n v="720"/>
    <x v="3"/>
    <n v="57"/>
    <s v="Other"/>
    <x v="1"/>
    <s v="Medium Booking"/>
  </r>
  <r>
    <x v="2157"/>
    <d v="2026-06-27T00:00:00"/>
    <d v="2026-07-04T00:00:00"/>
    <d v="1899-12-30T12:45:00"/>
    <x v="1"/>
    <s v="Jun"/>
    <s v="M004"/>
    <x v="9"/>
    <s v="Drama"/>
    <s v="Tamil"/>
    <n v="7.6"/>
    <s v="C082"/>
    <x v="0"/>
    <x v="14"/>
    <n v="3"/>
    <n v="280"/>
    <n v="840"/>
    <x v="1"/>
    <n v="24"/>
    <s v="Other"/>
    <x v="0"/>
    <s v="Medium Booking"/>
  </r>
  <r>
    <x v="2158"/>
    <d v="2026-03-21T00:00:00"/>
    <d v="2026-03-22T00:00:00"/>
    <d v="1899-12-30T12:45:00"/>
    <x v="1"/>
    <s v="Mar"/>
    <s v="M010"/>
    <x v="17"/>
    <s v="Action"/>
    <s v="Tamil"/>
    <n v="7"/>
    <s v="C081"/>
    <x v="4"/>
    <x v="14"/>
    <n v="3"/>
    <n v="200"/>
    <n v="600"/>
    <x v="1"/>
    <n v="33"/>
    <s v="Female"/>
    <x v="2"/>
    <s v="Medium Booking"/>
  </r>
  <r>
    <x v="2159"/>
    <d v="2026-05-22T00:00:00"/>
    <d v="2026-05-22T00:00:00"/>
    <d v="1899-12-30T15:30:00"/>
    <x v="0"/>
    <s v="May"/>
    <s v="M032"/>
    <x v="14"/>
    <s v="Romance"/>
    <s v="Malayalam"/>
    <n v="8.3000000000000007"/>
    <s v="C152"/>
    <x v="18"/>
    <x v="10"/>
    <n v="4"/>
    <n v="440"/>
    <n v="1760"/>
    <x v="1"/>
    <n v="56"/>
    <s v="Other"/>
    <x v="1"/>
    <s v="Medium Booking"/>
  </r>
  <r>
    <x v="2160"/>
    <d v="2026-06-17T00:00:00"/>
    <d v="2026-06-23T00:00:00"/>
    <d v="1899-12-30T18:30:00"/>
    <x v="0"/>
    <s v="Jun"/>
    <s v="M011"/>
    <x v="8"/>
    <s v="Action"/>
    <s v="Telugu"/>
    <n v="6.1"/>
    <s v="C041"/>
    <x v="21"/>
    <x v="15"/>
    <n v="4"/>
    <n v="340"/>
    <n v="1360"/>
    <x v="2"/>
    <n v="30"/>
    <s v="Male"/>
    <x v="2"/>
    <s v="Medium Booking"/>
  </r>
  <r>
    <x v="2161"/>
    <d v="2026-04-24T00:00:00"/>
    <d v="2026-04-24T00:00:00"/>
    <d v="1899-12-30T22:30:00"/>
    <x v="0"/>
    <s v="Apr"/>
    <s v="M008"/>
    <x v="36"/>
    <s v="Romance"/>
    <s v="Tamil"/>
    <n v="7.4"/>
    <s v="C103"/>
    <x v="7"/>
    <x v="6"/>
    <n v="2"/>
    <n v="180"/>
    <n v="360"/>
    <x v="1"/>
    <n v="46"/>
    <s v="Other"/>
    <x v="1"/>
    <s v="Low Booking"/>
  </r>
  <r>
    <x v="2162"/>
    <d v="2026-06-21T00:00:00"/>
    <d v="2026-06-28T00:00:00"/>
    <d v="1899-12-30T21:15:00"/>
    <x v="1"/>
    <s v="Jun"/>
    <s v="M027"/>
    <x v="5"/>
    <s v="Action"/>
    <s v="Kannada"/>
    <n v="8.3000000000000007"/>
    <s v="C153"/>
    <x v="15"/>
    <x v="10"/>
    <n v="6"/>
    <n v="240"/>
    <n v="1440"/>
    <x v="3"/>
    <n v="38"/>
    <s v="Other"/>
    <x v="2"/>
    <s v="High Booking"/>
  </r>
  <r>
    <x v="2163"/>
    <d v="2026-05-08T00:00:00"/>
    <d v="2026-05-12T00:00:00"/>
    <d v="1899-12-30T09:30:00"/>
    <x v="0"/>
    <s v="May"/>
    <s v="M010"/>
    <x v="17"/>
    <s v="Action"/>
    <s v="Tamil"/>
    <n v="7"/>
    <s v="C092"/>
    <x v="3"/>
    <x v="3"/>
    <n v="2"/>
    <n v="160"/>
    <n v="320"/>
    <x v="3"/>
    <n v="42"/>
    <s v="Female"/>
    <x v="2"/>
    <s v="Low Booking"/>
  </r>
  <r>
    <x v="2164"/>
    <d v="2026-06-07T00:00:00"/>
    <d v="2026-06-07T00:00:00"/>
    <d v="1899-12-30T22:30:00"/>
    <x v="1"/>
    <s v="Jun"/>
    <s v="M023"/>
    <x v="21"/>
    <s v="Comedy"/>
    <s v="Hindi"/>
    <n v="6.9"/>
    <s v="C013"/>
    <x v="19"/>
    <x v="12"/>
    <n v="3"/>
    <n v="240"/>
    <n v="720"/>
    <x v="0"/>
    <n v="54"/>
    <s v="Male"/>
    <x v="1"/>
    <s v="Medium Booking"/>
  </r>
  <r>
    <x v="2165"/>
    <d v="2026-05-20T00:00:00"/>
    <d v="2026-05-26T00:00:00"/>
    <d v="1899-12-30T09:30:00"/>
    <x v="0"/>
    <s v="May"/>
    <s v="M026"/>
    <x v="3"/>
    <s v="Thriller"/>
    <s v="Hindi"/>
    <n v="8.1999999999999993"/>
    <s v="C043"/>
    <x v="12"/>
    <x v="15"/>
    <n v="2"/>
    <n v="380"/>
    <n v="760"/>
    <x v="0"/>
    <n v="27"/>
    <s v="Male"/>
    <x v="0"/>
    <s v="Low Booking"/>
  </r>
  <r>
    <x v="2166"/>
    <d v="2026-04-24T00:00:00"/>
    <d v="2026-04-30T00:00:00"/>
    <d v="1899-12-30T22:30:00"/>
    <x v="0"/>
    <s v="Apr"/>
    <s v="M024"/>
    <x v="13"/>
    <s v="Comedy"/>
    <s v="Hindi"/>
    <n v="5.9"/>
    <s v="C082"/>
    <x v="0"/>
    <x v="14"/>
    <n v="4"/>
    <n v="280"/>
    <n v="1120"/>
    <x v="0"/>
    <n v="40"/>
    <s v="Female"/>
    <x v="2"/>
    <s v="Medium Booking"/>
  </r>
  <r>
    <x v="2167"/>
    <d v="2026-05-06T00:00:00"/>
    <d v="2026-05-06T00:00:00"/>
    <d v="1899-12-30T12:45:00"/>
    <x v="0"/>
    <s v="May"/>
    <s v="M013"/>
    <x v="23"/>
    <s v="Action"/>
    <s v="Telugu"/>
    <n v="6.5"/>
    <s v="C033"/>
    <x v="23"/>
    <x v="13"/>
    <n v="3"/>
    <n v="360"/>
    <n v="1080"/>
    <x v="3"/>
    <n v="31"/>
    <s v="Male"/>
    <x v="2"/>
    <s v="Medium Booking"/>
  </r>
  <r>
    <x v="2168"/>
    <d v="2026-01-20T00:00:00"/>
    <d v="2026-01-24T00:00:00"/>
    <d v="1899-12-30T21:15:00"/>
    <x v="0"/>
    <s v="Jan"/>
    <s v="M005"/>
    <x v="7"/>
    <s v="Drama"/>
    <s v="Tamil"/>
    <n v="7.3"/>
    <s v="C133"/>
    <x v="22"/>
    <x v="4"/>
    <n v="5"/>
    <n v="360"/>
    <n v="1800"/>
    <x v="4"/>
    <n v="37"/>
    <s v="Female"/>
    <x v="2"/>
    <s v="High Booking"/>
  </r>
  <r>
    <x v="2169"/>
    <d v="2026-03-22T00:00:00"/>
    <d v="2026-03-29T00:00:00"/>
    <d v="1899-12-30T21:15:00"/>
    <x v="1"/>
    <s v="Mar"/>
    <s v="M026"/>
    <x v="3"/>
    <s v="Thriller"/>
    <s v="Hindi"/>
    <n v="8.1999999999999993"/>
    <s v="C162"/>
    <x v="0"/>
    <x v="0"/>
    <n v="2"/>
    <n v="340"/>
    <n v="680"/>
    <x v="2"/>
    <n v="35"/>
    <s v="Other"/>
    <x v="2"/>
    <s v="Low Booking"/>
  </r>
  <r>
    <x v="2170"/>
    <d v="2026-06-20T00:00:00"/>
    <d v="2026-06-20T00:00:00"/>
    <d v="1899-12-30T21:15:00"/>
    <x v="1"/>
    <s v="Jun"/>
    <s v="M036"/>
    <x v="37"/>
    <s v="Action"/>
    <s v="English"/>
    <n v="8.4"/>
    <s v="C152"/>
    <x v="18"/>
    <x v="10"/>
    <n v="4"/>
    <n v="260"/>
    <n v="1040"/>
    <x v="4"/>
    <n v="41"/>
    <s v="Male"/>
    <x v="2"/>
    <s v="Medium Booking"/>
  </r>
  <r>
    <x v="2171"/>
    <d v="2026-03-29T00:00:00"/>
    <d v="2026-03-31T00:00:00"/>
    <d v="1899-12-30T22:30:00"/>
    <x v="1"/>
    <s v="Mar"/>
    <s v="M038"/>
    <x v="0"/>
    <s v="Comedy"/>
    <s v="English"/>
    <n v="6.8"/>
    <s v="C151"/>
    <x v="9"/>
    <x v="10"/>
    <n v="2"/>
    <n v="360"/>
    <n v="720"/>
    <x v="2"/>
    <n v="34"/>
    <s v="Other"/>
    <x v="2"/>
    <s v="Low Booking"/>
  </r>
  <r>
    <x v="2172"/>
    <d v="2026-04-20T00:00:00"/>
    <d v="2026-04-21T00:00:00"/>
    <d v="1899-12-30T22:30:00"/>
    <x v="0"/>
    <s v="Apr"/>
    <s v="M003"/>
    <x v="2"/>
    <s v="Action"/>
    <s v="Tamil"/>
    <n v="8.3000000000000007"/>
    <s v="C033"/>
    <x v="23"/>
    <x v="13"/>
    <n v="6"/>
    <n v="180"/>
    <n v="1080"/>
    <x v="1"/>
    <n v="34"/>
    <s v="Male"/>
    <x v="2"/>
    <s v="High Booking"/>
  </r>
  <r>
    <x v="2173"/>
    <d v="2026-01-22T00:00:00"/>
    <d v="2026-01-23T00:00:00"/>
    <d v="1899-12-30T15:30:00"/>
    <x v="0"/>
    <s v="Jan"/>
    <s v="M020"/>
    <x v="18"/>
    <s v="Action"/>
    <s v="Hindi"/>
    <n v="7"/>
    <s v="C143"/>
    <x v="16"/>
    <x v="9"/>
    <n v="3"/>
    <n v="420"/>
    <n v="1260"/>
    <x v="1"/>
    <n v="57"/>
    <s v="Female"/>
    <x v="1"/>
    <s v="Medium Booking"/>
  </r>
  <r>
    <x v="2174"/>
    <d v="2026-06-11T00:00:00"/>
    <d v="2026-06-15T00:00:00"/>
    <d v="1899-12-30T09:30:00"/>
    <x v="0"/>
    <s v="Jun"/>
    <s v="M010"/>
    <x v="17"/>
    <s v="Action"/>
    <s v="Tamil"/>
    <n v="7"/>
    <s v="C083"/>
    <x v="14"/>
    <x v="14"/>
    <n v="2"/>
    <n v="280"/>
    <n v="560"/>
    <x v="0"/>
    <n v="36"/>
    <s v="Male"/>
    <x v="2"/>
    <s v="Low Booking"/>
  </r>
  <r>
    <x v="2175"/>
    <d v="2026-01-22T00:00:00"/>
    <d v="2026-01-25T00:00:00"/>
    <d v="1899-12-30T12:45:00"/>
    <x v="0"/>
    <s v="Jan"/>
    <s v="M010"/>
    <x v="17"/>
    <s v="Action"/>
    <s v="Tamil"/>
    <n v="7"/>
    <s v="C102"/>
    <x v="10"/>
    <x v="6"/>
    <n v="3"/>
    <n v="220"/>
    <n v="660"/>
    <x v="0"/>
    <n v="21"/>
    <s v="Male"/>
    <x v="0"/>
    <s v="Medium Booking"/>
  </r>
  <r>
    <x v="2176"/>
    <d v="2026-04-24T00:00:00"/>
    <d v="2026-04-30T00:00:00"/>
    <d v="1899-12-30T15:30:00"/>
    <x v="0"/>
    <s v="Apr"/>
    <s v="M016"/>
    <x v="20"/>
    <s v="Drama"/>
    <s v="Telugu"/>
    <n v="7.7"/>
    <s v="C031"/>
    <x v="8"/>
    <x v="13"/>
    <n v="4"/>
    <n v="420"/>
    <n v="1680"/>
    <x v="2"/>
    <n v="23"/>
    <s v="Male"/>
    <x v="0"/>
    <s v="Medium Booking"/>
  </r>
  <r>
    <x v="2177"/>
    <d v="2026-01-20T00:00:00"/>
    <d v="2026-01-24T00:00:00"/>
    <d v="1899-12-30T09:30:00"/>
    <x v="0"/>
    <s v="Jan"/>
    <s v="M024"/>
    <x v="13"/>
    <s v="Comedy"/>
    <s v="Hindi"/>
    <n v="5.9"/>
    <s v="C061"/>
    <x v="20"/>
    <x v="11"/>
    <n v="2"/>
    <n v="260"/>
    <n v="520"/>
    <x v="4"/>
    <n v="24"/>
    <s v="Male"/>
    <x v="0"/>
    <s v="Low Booking"/>
  </r>
  <r>
    <x v="2178"/>
    <d v="2026-04-10T00:00:00"/>
    <d v="2026-04-10T00:00:00"/>
    <d v="1899-12-30T09:30:00"/>
    <x v="0"/>
    <s v="Apr"/>
    <s v="M005"/>
    <x v="7"/>
    <s v="Drama"/>
    <s v="Tamil"/>
    <n v="7.3"/>
    <s v="C113"/>
    <x v="23"/>
    <x v="2"/>
    <n v="5"/>
    <n v="320"/>
    <n v="1600"/>
    <x v="0"/>
    <n v="48"/>
    <s v="Male"/>
    <x v="1"/>
    <s v="High Booking"/>
  </r>
  <r>
    <x v="2179"/>
    <d v="2026-06-19T00:00:00"/>
    <d v="2026-06-26T00:00:00"/>
    <d v="1899-12-30T09:30:00"/>
    <x v="0"/>
    <s v="Jun"/>
    <s v="M012"/>
    <x v="32"/>
    <s v="Action"/>
    <s v="Telugu"/>
    <n v="7.8"/>
    <s v="C122"/>
    <x v="1"/>
    <x v="1"/>
    <n v="4"/>
    <n v="180"/>
    <n v="720"/>
    <x v="4"/>
    <n v="41"/>
    <s v="Other"/>
    <x v="2"/>
    <s v="Medium Booking"/>
  </r>
  <r>
    <x v="2180"/>
    <d v="2026-06-26T00:00:00"/>
    <d v="2026-06-27T00:00:00"/>
    <d v="1899-12-30T18:30:00"/>
    <x v="0"/>
    <s v="Jun"/>
    <s v="M022"/>
    <x v="34"/>
    <s v="Drama"/>
    <s v="Hindi"/>
    <n v="9"/>
    <s v="C043"/>
    <x v="12"/>
    <x v="15"/>
    <n v="3"/>
    <n v="200"/>
    <n v="600"/>
    <x v="1"/>
    <n v="51"/>
    <s v="Male"/>
    <x v="1"/>
    <s v="Medium Booking"/>
  </r>
  <r>
    <x v="2181"/>
    <d v="2026-05-28T00:00:00"/>
    <d v="2026-05-31T00:00:00"/>
    <d v="1899-12-30T15:30:00"/>
    <x v="0"/>
    <s v="May"/>
    <s v="M002"/>
    <x v="12"/>
    <s v="Action"/>
    <s v="Tamil"/>
    <n v="7.1"/>
    <s v="C151"/>
    <x v="9"/>
    <x v="10"/>
    <n v="2"/>
    <n v="280"/>
    <n v="560"/>
    <x v="4"/>
    <n v="43"/>
    <s v="Female"/>
    <x v="2"/>
    <s v="Low Booking"/>
  </r>
  <r>
    <x v="2182"/>
    <d v="2026-01-28T00:00:00"/>
    <d v="2026-01-29T00:00:00"/>
    <d v="1899-12-30T21:15:00"/>
    <x v="0"/>
    <s v="Jan"/>
    <s v="M011"/>
    <x v="8"/>
    <s v="Action"/>
    <s v="Telugu"/>
    <n v="6.1"/>
    <s v="C073"/>
    <x v="15"/>
    <x v="7"/>
    <n v="3"/>
    <n v="240"/>
    <n v="720"/>
    <x v="0"/>
    <n v="34"/>
    <s v="Other"/>
    <x v="2"/>
    <s v="Medium Booking"/>
  </r>
  <r>
    <x v="2183"/>
    <d v="2026-06-15T00:00:00"/>
    <d v="2026-06-15T00:00:00"/>
    <d v="1899-12-30T18:30:00"/>
    <x v="0"/>
    <s v="Jun"/>
    <s v="M006"/>
    <x v="25"/>
    <s v="Drama"/>
    <s v="Tamil"/>
    <n v="7.3"/>
    <s v="C033"/>
    <x v="23"/>
    <x v="13"/>
    <n v="4"/>
    <n v="180"/>
    <n v="720"/>
    <x v="3"/>
    <n v="56"/>
    <s v="Other"/>
    <x v="1"/>
    <s v="Medium Booking"/>
  </r>
  <r>
    <x v="2184"/>
    <d v="2026-04-06T00:00:00"/>
    <d v="2026-04-07T00:00:00"/>
    <d v="1899-12-30T12:45:00"/>
    <x v="0"/>
    <s v="Apr"/>
    <s v="M005"/>
    <x v="7"/>
    <s v="Drama"/>
    <s v="Tamil"/>
    <n v="7.3"/>
    <s v="C122"/>
    <x v="1"/>
    <x v="1"/>
    <n v="3"/>
    <n v="180"/>
    <n v="540"/>
    <x v="1"/>
    <n v="35"/>
    <s v="Male"/>
    <x v="2"/>
    <s v="Medium Booking"/>
  </r>
  <r>
    <x v="2185"/>
    <d v="2026-06-03T00:00:00"/>
    <d v="2026-06-06T00:00:00"/>
    <d v="1899-12-30T12:45:00"/>
    <x v="0"/>
    <s v="Jun"/>
    <s v="M022"/>
    <x v="34"/>
    <s v="Drama"/>
    <s v="Hindi"/>
    <n v="9"/>
    <s v="C092"/>
    <x v="3"/>
    <x v="3"/>
    <n v="4"/>
    <n v="160"/>
    <n v="640"/>
    <x v="3"/>
    <n v="18"/>
    <s v="Female"/>
    <x v="0"/>
    <s v="Medium Booking"/>
  </r>
  <r>
    <x v="2186"/>
    <d v="2026-05-21T00:00:00"/>
    <d v="2026-05-28T00:00:00"/>
    <d v="1899-12-30T12:45:00"/>
    <x v="0"/>
    <s v="May"/>
    <s v="M010"/>
    <x v="17"/>
    <s v="Action"/>
    <s v="Tamil"/>
    <n v="7"/>
    <s v="C063"/>
    <x v="16"/>
    <x v="11"/>
    <n v="1"/>
    <n v="420"/>
    <n v="420"/>
    <x v="0"/>
    <n v="32"/>
    <s v="Male"/>
    <x v="2"/>
    <s v="Low Booking"/>
  </r>
  <r>
    <x v="2187"/>
    <d v="2026-02-19T00:00:00"/>
    <d v="2026-02-20T00:00:00"/>
    <d v="1899-12-30T15:30:00"/>
    <x v="0"/>
    <s v="Feb"/>
    <s v="M001"/>
    <x v="4"/>
    <s v="Action"/>
    <s v="Tamil"/>
    <n v="8"/>
    <s v="C083"/>
    <x v="14"/>
    <x v="14"/>
    <n v="2"/>
    <n v="360"/>
    <n v="720"/>
    <x v="1"/>
    <n v="48"/>
    <s v="Female"/>
    <x v="1"/>
    <s v="Low Booking"/>
  </r>
  <r>
    <x v="2188"/>
    <d v="2026-06-26T00:00:00"/>
    <d v="2026-07-01T00:00:00"/>
    <d v="1899-12-30T21:15:00"/>
    <x v="0"/>
    <s v="Jun"/>
    <s v="M004"/>
    <x v="9"/>
    <s v="Drama"/>
    <s v="Tamil"/>
    <n v="7.6"/>
    <s v="C042"/>
    <x v="1"/>
    <x v="15"/>
    <n v="2"/>
    <n v="280"/>
    <n v="560"/>
    <x v="2"/>
    <n v="27"/>
    <s v="Male"/>
    <x v="0"/>
    <s v="Low Booking"/>
  </r>
  <r>
    <x v="2189"/>
    <d v="2026-04-05T00:00:00"/>
    <d v="2026-04-12T00:00:00"/>
    <d v="1899-12-30T18:30:00"/>
    <x v="1"/>
    <s v="Apr"/>
    <s v="M019"/>
    <x v="31"/>
    <s v="Drama"/>
    <s v="Hindi"/>
    <n v="6.1"/>
    <s v="C011"/>
    <x v="17"/>
    <x v="12"/>
    <n v="2"/>
    <n v="240"/>
    <n v="480"/>
    <x v="3"/>
    <n v="24"/>
    <s v="Female"/>
    <x v="0"/>
    <s v="Low Booking"/>
  </r>
  <r>
    <x v="2190"/>
    <d v="2026-02-19T00:00:00"/>
    <d v="2026-02-19T00:00:00"/>
    <d v="1899-12-30T15:30:00"/>
    <x v="0"/>
    <s v="Feb"/>
    <s v="M009"/>
    <x v="33"/>
    <s v="Biography"/>
    <s v="Tamil"/>
    <n v="8.3000000000000007"/>
    <s v="C113"/>
    <x v="23"/>
    <x v="2"/>
    <n v="5"/>
    <n v="320"/>
    <n v="1600"/>
    <x v="4"/>
    <n v="26"/>
    <s v="Male"/>
    <x v="0"/>
    <s v="High Booking"/>
  </r>
  <r>
    <x v="2191"/>
    <d v="2026-01-24T00:00:00"/>
    <d v="2026-01-30T00:00:00"/>
    <d v="1899-12-30T15:30:00"/>
    <x v="1"/>
    <s v="Jan"/>
    <s v="M007"/>
    <x v="16"/>
    <s v="Comedy"/>
    <s v="Tamil"/>
    <n v="8"/>
    <s v="C053"/>
    <x v="22"/>
    <x v="8"/>
    <n v="3"/>
    <n v="440"/>
    <n v="1320"/>
    <x v="0"/>
    <n v="53"/>
    <s v="Female"/>
    <x v="1"/>
    <s v="Medium Booking"/>
  </r>
  <r>
    <x v="2192"/>
    <d v="2026-04-28T00:00:00"/>
    <d v="2026-05-05T00:00:00"/>
    <d v="1899-12-30T22:30:00"/>
    <x v="0"/>
    <s v="Apr"/>
    <s v="M034"/>
    <x v="6"/>
    <s v="Adventure"/>
    <s v="Malayalam"/>
    <n v="8.3000000000000007"/>
    <s v="C101"/>
    <x v="6"/>
    <x v="6"/>
    <n v="1"/>
    <n v="180"/>
    <n v="180"/>
    <x v="2"/>
    <n v="59"/>
    <s v="Male"/>
    <x v="1"/>
    <s v="Low Booking"/>
  </r>
  <r>
    <x v="2193"/>
    <d v="2026-03-02T00:00:00"/>
    <d v="2026-03-02T00:00:00"/>
    <d v="1899-12-30T15:30:00"/>
    <x v="0"/>
    <s v="Mar"/>
    <s v="M006"/>
    <x v="25"/>
    <s v="Drama"/>
    <s v="Tamil"/>
    <n v="7.3"/>
    <s v="C043"/>
    <x v="12"/>
    <x v="15"/>
    <n v="3"/>
    <n v="200"/>
    <n v="600"/>
    <x v="1"/>
    <n v="46"/>
    <s v="Female"/>
    <x v="1"/>
    <s v="Medium Booking"/>
  </r>
  <r>
    <x v="2194"/>
    <d v="2026-01-01T00:00:00"/>
    <d v="2026-01-05T00:00:00"/>
    <d v="1899-12-30T09:30:00"/>
    <x v="0"/>
    <s v="Jan"/>
    <s v="M018"/>
    <x v="35"/>
    <s v="Romance"/>
    <s v="Telugu"/>
    <n v="8.5"/>
    <s v="C122"/>
    <x v="1"/>
    <x v="1"/>
    <n v="3"/>
    <n v="180"/>
    <n v="540"/>
    <x v="3"/>
    <n v="31"/>
    <s v="Female"/>
    <x v="2"/>
    <s v="Medium Booking"/>
  </r>
  <r>
    <x v="2195"/>
    <d v="2026-01-06T00:00:00"/>
    <d v="2026-01-11T00:00:00"/>
    <d v="1899-12-30T21:15:00"/>
    <x v="0"/>
    <s v="Jan"/>
    <s v="M033"/>
    <x v="10"/>
    <s v="Action"/>
    <s v="Malayalam"/>
    <n v="7.5"/>
    <s v="C042"/>
    <x v="1"/>
    <x v="15"/>
    <n v="1"/>
    <n v="360"/>
    <n v="360"/>
    <x v="4"/>
    <n v="41"/>
    <s v="Female"/>
    <x v="2"/>
    <s v="Low Booking"/>
  </r>
  <r>
    <x v="2196"/>
    <d v="2026-01-27T00:00:00"/>
    <d v="2026-01-28T00:00:00"/>
    <d v="1899-12-30T18:30:00"/>
    <x v="0"/>
    <s v="Jan"/>
    <s v="M002"/>
    <x v="12"/>
    <s v="Action"/>
    <s v="Tamil"/>
    <n v="7.1"/>
    <s v="C131"/>
    <x v="5"/>
    <x v="4"/>
    <n v="2"/>
    <n v="240"/>
    <n v="480"/>
    <x v="4"/>
    <n v="40"/>
    <s v="Male"/>
    <x v="2"/>
    <s v="Low Booking"/>
  </r>
  <r>
    <x v="2197"/>
    <d v="2026-02-08T00:00:00"/>
    <d v="2026-02-10T00:00:00"/>
    <d v="1899-12-30T12:45:00"/>
    <x v="1"/>
    <s v="Feb"/>
    <s v="M010"/>
    <x v="17"/>
    <s v="Action"/>
    <s v="Tamil"/>
    <n v="7"/>
    <s v="C131"/>
    <x v="5"/>
    <x v="4"/>
    <n v="2"/>
    <n v="160"/>
    <n v="320"/>
    <x v="0"/>
    <n v="19"/>
    <s v="Other"/>
    <x v="0"/>
    <s v="Low Booking"/>
  </r>
  <r>
    <x v="2198"/>
    <d v="2026-06-25T00:00:00"/>
    <d v="2026-07-01T00:00:00"/>
    <d v="1899-12-30T12:45:00"/>
    <x v="0"/>
    <s v="Jun"/>
    <s v="M017"/>
    <x v="26"/>
    <s v="Action"/>
    <s v="Telugu"/>
    <n v="8.1999999999999993"/>
    <s v="C082"/>
    <x v="0"/>
    <x v="14"/>
    <n v="1"/>
    <n v="360"/>
    <n v="360"/>
    <x v="3"/>
    <n v="56"/>
    <s v="Male"/>
    <x v="1"/>
    <s v="Low Booking"/>
  </r>
  <r>
    <x v="2199"/>
    <d v="2026-04-15T00:00:00"/>
    <d v="2026-04-22T00:00:00"/>
    <d v="1899-12-30T22:30:00"/>
    <x v="0"/>
    <s v="Apr"/>
    <s v="M001"/>
    <x v="4"/>
    <s v="Action"/>
    <s v="Tamil"/>
    <n v="8"/>
    <s v="C102"/>
    <x v="10"/>
    <x v="6"/>
    <n v="5"/>
    <n v="300"/>
    <n v="1500"/>
    <x v="0"/>
    <n v="20"/>
    <s v="Other"/>
    <x v="0"/>
    <s v="High Booking"/>
  </r>
  <r>
    <x v="2200"/>
    <d v="2026-02-06T00:00:00"/>
    <d v="2026-02-12T00:00:00"/>
    <d v="1899-12-30T09:30:00"/>
    <x v="0"/>
    <s v="Feb"/>
    <s v="M006"/>
    <x v="25"/>
    <s v="Drama"/>
    <s v="Tamil"/>
    <n v="7.3"/>
    <s v="C103"/>
    <x v="7"/>
    <x v="6"/>
    <n v="2"/>
    <n v="360"/>
    <n v="720"/>
    <x v="3"/>
    <n v="46"/>
    <s v="Female"/>
    <x v="1"/>
    <s v="Low Booking"/>
  </r>
  <r>
    <x v="2201"/>
    <d v="2026-04-02T00:00:00"/>
    <d v="2026-04-03T00:00:00"/>
    <d v="1899-12-30T22:30:00"/>
    <x v="0"/>
    <s v="Apr"/>
    <s v="M004"/>
    <x v="9"/>
    <s v="Drama"/>
    <s v="Tamil"/>
    <n v="7.6"/>
    <s v="C133"/>
    <x v="22"/>
    <x v="4"/>
    <n v="2"/>
    <n v="360"/>
    <n v="720"/>
    <x v="1"/>
    <n v="52"/>
    <s v="Male"/>
    <x v="1"/>
    <s v="Low Booking"/>
  </r>
  <r>
    <x v="2202"/>
    <d v="2026-03-01T00:00:00"/>
    <d v="2026-03-04T00:00:00"/>
    <d v="1899-12-30T15:30:00"/>
    <x v="1"/>
    <s v="Mar"/>
    <s v="M025"/>
    <x v="38"/>
    <s v="Romance"/>
    <s v="Hindi"/>
    <n v="6.8"/>
    <s v="C061"/>
    <x v="20"/>
    <x v="11"/>
    <n v="4"/>
    <n v="260"/>
    <n v="1040"/>
    <x v="4"/>
    <n v="32"/>
    <s v="Male"/>
    <x v="2"/>
    <s v="Medium Booking"/>
  </r>
  <r>
    <x v="2203"/>
    <d v="2026-01-08T00:00:00"/>
    <d v="2026-01-14T00:00:00"/>
    <d v="1899-12-30T12:45:00"/>
    <x v="0"/>
    <s v="Jan"/>
    <s v="M019"/>
    <x v="31"/>
    <s v="Drama"/>
    <s v="Hindi"/>
    <n v="6.1"/>
    <s v="C062"/>
    <x v="13"/>
    <x v="11"/>
    <n v="4"/>
    <n v="240"/>
    <n v="960"/>
    <x v="1"/>
    <n v="59"/>
    <s v="Female"/>
    <x v="1"/>
    <s v="Medium Booking"/>
  </r>
  <r>
    <x v="2204"/>
    <d v="2026-03-24T00:00:00"/>
    <d v="2026-03-26T00:00:00"/>
    <d v="1899-12-30T09:30:00"/>
    <x v="0"/>
    <s v="Mar"/>
    <s v="M020"/>
    <x v="18"/>
    <s v="Action"/>
    <s v="Hindi"/>
    <n v="7"/>
    <s v="C023"/>
    <x v="7"/>
    <x v="5"/>
    <n v="3"/>
    <n v="240"/>
    <n v="720"/>
    <x v="1"/>
    <n v="21"/>
    <s v="Female"/>
    <x v="0"/>
    <s v="Medium Booking"/>
  </r>
  <r>
    <x v="2205"/>
    <d v="2026-03-15T00:00:00"/>
    <d v="2026-03-22T00:00:00"/>
    <d v="1899-12-30T09:30:00"/>
    <x v="1"/>
    <s v="Mar"/>
    <s v="M029"/>
    <x v="1"/>
    <s v="Adventure"/>
    <s v="Kannada"/>
    <n v="8.6999999999999993"/>
    <s v="C081"/>
    <x v="4"/>
    <x v="14"/>
    <n v="1"/>
    <n v="200"/>
    <n v="200"/>
    <x v="2"/>
    <n v="51"/>
    <s v="Female"/>
    <x v="1"/>
    <s v="Low Booking"/>
  </r>
  <r>
    <x v="2206"/>
    <d v="2026-03-21T00:00:00"/>
    <d v="2026-03-23T00:00:00"/>
    <d v="1899-12-30T12:45:00"/>
    <x v="1"/>
    <s v="Mar"/>
    <s v="M017"/>
    <x v="26"/>
    <s v="Action"/>
    <s v="Telugu"/>
    <n v="8.1999999999999993"/>
    <s v="C011"/>
    <x v="17"/>
    <x v="12"/>
    <n v="2"/>
    <n v="240"/>
    <n v="480"/>
    <x v="1"/>
    <n v="37"/>
    <s v="Male"/>
    <x v="2"/>
    <s v="Low Booking"/>
  </r>
  <r>
    <x v="2207"/>
    <d v="2026-05-23T00:00:00"/>
    <d v="2026-05-29T00:00:00"/>
    <d v="1899-12-30T22:30:00"/>
    <x v="1"/>
    <s v="May"/>
    <s v="M018"/>
    <x v="35"/>
    <s v="Romance"/>
    <s v="Telugu"/>
    <n v="8.5"/>
    <s v="C142"/>
    <x v="13"/>
    <x v="9"/>
    <n v="3"/>
    <n v="300"/>
    <n v="900"/>
    <x v="2"/>
    <n v="32"/>
    <s v="Male"/>
    <x v="2"/>
    <s v="Medium Booking"/>
  </r>
  <r>
    <x v="2208"/>
    <d v="2026-01-20T00:00:00"/>
    <d v="2026-01-27T00:00:00"/>
    <d v="1899-12-30T12:45:00"/>
    <x v="0"/>
    <s v="Jan"/>
    <s v="M001"/>
    <x v="4"/>
    <s v="Action"/>
    <s v="Tamil"/>
    <n v="8"/>
    <s v="C023"/>
    <x v="7"/>
    <x v="5"/>
    <n v="6"/>
    <n v="420"/>
    <n v="2520"/>
    <x v="0"/>
    <n v="44"/>
    <s v="Other"/>
    <x v="2"/>
    <s v="High Booking"/>
  </r>
  <r>
    <x v="2209"/>
    <d v="2026-05-19T00:00:00"/>
    <d v="2026-05-26T00:00:00"/>
    <d v="1899-12-30T15:30:00"/>
    <x v="0"/>
    <s v="May"/>
    <s v="M019"/>
    <x v="31"/>
    <s v="Drama"/>
    <s v="Hindi"/>
    <n v="6.1"/>
    <s v="C111"/>
    <x v="8"/>
    <x v="2"/>
    <n v="5"/>
    <n v="180"/>
    <n v="900"/>
    <x v="1"/>
    <n v="22"/>
    <s v="Other"/>
    <x v="0"/>
    <s v="High Booking"/>
  </r>
  <r>
    <x v="2210"/>
    <d v="2026-04-15T00:00:00"/>
    <d v="2026-04-17T00:00:00"/>
    <d v="1899-12-30T18:30:00"/>
    <x v="0"/>
    <s v="Apr"/>
    <s v="M019"/>
    <x v="31"/>
    <s v="Drama"/>
    <s v="Hindi"/>
    <n v="6.1"/>
    <s v="C032"/>
    <x v="2"/>
    <x v="13"/>
    <n v="5"/>
    <n v="240"/>
    <n v="1200"/>
    <x v="2"/>
    <n v="25"/>
    <s v="Male"/>
    <x v="0"/>
    <s v="High Booking"/>
  </r>
  <r>
    <x v="2211"/>
    <d v="2026-05-19T00:00:00"/>
    <d v="2026-05-19T00:00:00"/>
    <d v="1899-12-30T15:30:00"/>
    <x v="0"/>
    <s v="May"/>
    <s v="M014"/>
    <x v="28"/>
    <s v="Romance"/>
    <s v="Telugu"/>
    <n v="8"/>
    <s v="C012"/>
    <x v="3"/>
    <x v="12"/>
    <n v="1"/>
    <n v="160"/>
    <n v="160"/>
    <x v="3"/>
    <n v="37"/>
    <s v="Male"/>
    <x v="2"/>
    <s v="Low Booking"/>
  </r>
  <r>
    <x v="2212"/>
    <d v="2026-02-07T00:00:00"/>
    <d v="2026-02-09T00:00:00"/>
    <d v="1899-12-30T15:30:00"/>
    <x v="1"/>
    <s v="Feb"/>
    <s v="M027"/>
    <x v="5"/>
    <s v="Action"/>
    <s v="Kannada"/>
    <n v="8.3000000000000007"/>
    <s v="C143"/>
    <x v="16"/>
    <x v="9"/>
    <n v="1"/>
    <n v="240"/>
    <n v="240"/>
    <x v="4"/>
    <n v="41"/>
    <s v="Female"/>
    <x v="2"/>
    <s v="Low Booking"/>
  </r>
  <r>
    <x v="2213"/>
    <d v="2026-06-08T00:00:00"/>
    <d v="2026-06-10T00:00:00"/>
    <d v="1899-12-30T18:30:00"/>
    <x v="0"/>
    <s v="Jun"/>
    <s v="M023"/>
    <x v="21"/>
    <s v="Comedy"/>
    <s v="Hindi"/>
    <n v="6.9"/>
    <s v="C153"/>
    <x v="15"/>
    <x v="10"/>
    <n v="1"/>
    <n v="240"/>
    <n v="240"/>
    <x v="3"/>
    <n v="26"/>
    <s v="Male"/>
    <x v="0"/>
    <s v="Low Booking"/>
  </r>
  <r>
    <x v="2214"/>
    <d v="2026-02-13T00:00:00"/>
    <d v="2026-02-19T00:00:00"/>
    <d v="1899-12-30T09:30:00"/>
    <x v="0"/>
    <s v="Feb"/>
    <s v="M025"/>
    <x v="38"/>
    <s v="Romance"/>
    <s v="Hindi"/>
    <n v="6.8"/>
    <s v="C131"/>
    <x v="5"/>
    <x v="4"/>
    <n v="2"/>
    <n v="240"/>
    <n v="480"/>
    <x v="0"/>
    <n v="43"/>
    <s v="Female"/>
    <x v="2"/>
    <s v="Low Booking"/>
  </r>
  <r>
    <x v="2215"/>
    <d v="2026-05-19T00:00:00"/>
    <d v="2026-05-22T00:00:00"/>
    <d v="1899-12-30T12:45:00"/>
    <x v="0"/>
    <s v="May"/>
    <s v="M006"/>
    <x v="25"/>
    <s v="Drama"/>
    <s v="Tamil"/>
    <n v="7.3"/>
    <s v="C131"/>
    <x v="5"/>
    <x v="4"/>
    <n v="3"/>
    <n v="160"/>
    <n v="480"/>
    <x v="0"/>
    <n v="53"/>
    <s v="Other"/>
    <x v="1"/>
    <s v="Medium Booking"/>
  </r>
  <r>
    <x v="2216"/>
    <d v="2026-04-20T00:00:00"/>
    <d v="2026-04-20T00:00:00"/>
    <d v="1899-12-30T18:30:00"/>
    <x v="0"/>
    <s v="Apr"/>
    <s v="M030"/>
    <x v="29"/>
    <s v="Comedy"/>
    <s v="Kannada"/>
    <n v="8"/>
    <s v="C062"/>
    <x v="13"/>
    <x v="11"/>
    <n v="3"/>
    <n v="240"/>
    <n v="720"/>
    <x v="1"/>
    <n v="43"/>
    <s v="Other"/>
    <x v="2"/>
    <s v="Medium Booking"/>
  </r>
  <r>
    <x v="2217"/>
    <d v="2026-05-09T00:00:00"/>
    <d v="2026-05-10T00:00:00"/>
    <d v="1899-12-30T18:30:00"/>
    <x v="1"/>
    <s v="May"/>
    <s v="M022"/>
    <x v="34"/>
    <s v="Drama"/>
    <s v="Hindi"/>
    <n v="9"/>
    <s v="C103"/>
    <x v="7"/>
    <x v="6"/>
    <n v="1"/>
    <n v="180"/>
    <n v="180"/>
    <x v="2"/>
    <n v="45"/>
    <s v="Male"/>
    <x v="1"/>
    <s v="Low Booking"/>
  </r>
  <r>
    <x v="2218"/>
    <d v="2026-03-31T00:00:00"/>
    <d v="2026-04-01T00:00:00"/>
    <d v="1899-12-30T12:45:00"/>
    <x v="0"/>
    <s v="Mar"/>
    <s v="M019"/>
    <x v="31"/>
    <s v="Drama"/>
    <s v="Hindi"/>
    <n v="6.1"/>
    <s v="C013"/>
    <x v="19"/>
    <x v="12"/>
    <n v="4"/>
    <n v="240"/>
    <n v="960"/>
    <x v="2"/>
    <n v="40"/>
    <s v="Other"/>
    <x v="2"/>
    <s v="Medium Booking"/>
  </r>
  <r>
    <x v="2219"/>
    <d v="2026-05-25T00:00:00"/>
    <d v="2026-06-01T00:00:00"/>
    <d v="1899-12-30T21:15:00"/>
    <x v="0"/>
    <s v="May"/>
    <s v="M033"/>
    <x v="10"/>
    <s v="Action"/>
    <s v="Malayalam"/>
    <n v="7.5"/>
    <s v="C063"/>
    <x v="16"/>
    <x v="11"/>
    <n v="3"/>
    <n v="420"/>
    <n v="1260"/>
    <x v="0"/>
    <n v="39"/>
    <s v="Male"/>
    <x v="2"/>
    <s v="Medium Booking"/>
  </r>
  <r>
    <x v="2220"/>
    <d v="2026-05-18T00:00:00"/>
    <d v="2026-05-23T00:00:00"/>
    <d v="1899-12-30T09:30:00"/>
    <x v="0"/>
    <s v="May"/>
    <s v="M036"/>
    <x v="37"/>
    <s v="Action"/>
    <s v="English"/>
    <n v="8.4"/>
    <s v="C032"/>
    <x v="2"/>
    <x v="13"/>
    <n v="3"/>
    <n v="160"/>
    <n v="480"/>
    <x v="0"/>
    <n v="46"/>
    <s v="Male"/>
    <x v="1"/>
    <s v="Medium Booking"/>
  </r>
  <r>
    <x v="2221"/>
    <d v="2026-04-30T00:00:00"/>
    <d v="2026-05-05T00:00:00"/>
    <d v="1899-12-30T12:45:00"/>
    <x v="0"/>
    <s v="Apr"/>
    <s v="M032"/>
    <x v="14"/>
    <s v="Romance"/>
    <s v="Malayalam"/>
    <n v="8.3000000000000007"/>
    <s v="C103"/>
    <x v="7"/>
    <x v="6"/>
    <n v="4"/>
    <n v="180"/>
    <n v="720"/>
    <x v="0"/>
    <n v="37"/>
    <s v="Female"/>
    <x v="2"/>
    <s v="Medium Booking"/>
  </r>
  <r>
    <x v="2222"/>
    <d v="2026-05-30T00:00:00"/>
    <d v="2026-06-05T00:00:00"/>
    <d v="1899-12-30T12:45:00"/>
    <x v="1"/>
    <s v="May"/>
    <s v="M004"/>
    <x v="9"/>
    <s v="Drama"/>
    <s v="Tamil"/>
    <n v="7.6"/>
    <s v="C033"/>
    <x v="23"/>
    <x v="13"/>
    <n v="3"/>
    <n v="180"/>
    <n v="540"/>
    <x v="0"/>
    <n v="22"/>
    <s v="Female"/>
    <x v="0"/>
    <s v="Medium Booking"/>
  </r>
  <r>
    <x v="2223"/>
    <d v="2026-03-02T00:00:00"/>
    <d v="2026-03-08T00:00:00"/>
    <d v="1899-12-30T15:30:00"/>
    <x v="0"/>
    <s v="Mar"/>
    <s v="M026"/>
    <x v="3"/>
    <s v="Thriller"/>
    <s v="Hindi"/>
    <n v="8.1999999999999993"/>
    <s v="C103"/>
    <x v="7"/>
    <x v="6"/>
    <n v="2"/>
    <n v="260"/>
    <n v="520"/>
    <x v="1"/>
    <n v="58"/>
    <s v="Female"/>
    <x v="1"/>
    <s v="Low Booking"/>
  </r>
  <r>
    <x v="2224"/>
    <d v="2026-05-13T00:00:00"/>
    <d v="2026-05-20T00:00:00"/>
    <d v="1899-12-30T12:45:00"/>
    <x v="0"/>
    <s v="May"/>
    <s v="M005"/>
    <x v="7"/>
    <s v="Drama"/>
    <s v="Tamil"/>
    <n v="7.3"/>
    <s v="C091"/>
    <x v="17"/>
    <x v="3"/>
    <n v="3"/>
    <n v="200"/>
    <n v="600"/>
    <x v="2"/>
    <n v="37"/>
    <s v="Other"/>
    <x v="2"/>
    <s v="Medium Booking"/>
  </r>
  <r>
    <x v="2225"/>
    <d v="2026-02-27T00:00:00"/>
    <d v="2026-03-03T00:00:00"/>
    <d v="1899-12-30T09:30:00"/>
    <x v="0"/>
    <s v="Feb"/>
    <s v="M037"/>
    <x v="11"/>
    <s v="Biography"/>
    <s v="English"/>
    <n v="8.5"/>
    <s v="C143"/>
    <x v="16"/>
    <x v="9"/>
    <n v="3"/>
    <n v="240"/>
    <n v="720"/>
    <x v="3"/>
    <n v="44"/>
    <s v="Other"/>
    <x v="2"/>
    <s v="Medium Booking"/>
  </r>
  <r>
    <x v="2226"/>
    <d v="2026-01-03T00:00:00"/>
    <d v="2026-01-04T00:00:00"/>
    <d v="1899-12-30T18:30:00"/>
    <x v="1"/>
    <s v="Jan"/>
    <s v="M011"/>
    <x v="8"/>
    <s v="Action"/>
    <s v="Telugu"/>
    <n v="6.1"/>
    <s v="C082"/>
    <x v="0"/>
    <x v="14"/>
    <n v="2"/>
    <n v="360"/>
    <n v="720"/>
    <x v="2"/>
    <n v="28"/>
    <s v="Male"/>
    <x v="0"/>
    <s v="Low Booking"/>
  </r>
  <r>
    <x v="2227"/>
    <d v="2026-03-08T00:00:00"/>
    <d v="2026-03-10T00:00:00"/>
    <d v="1899-12-30T22:30:00"/>
    <x v="1"/>
    <s v="Mar"/>
    <s v="M037"/>
    <x v="11"/>
    <s v="Biography"/>
    <s v="English"/>
    <n v="8.5"/>
    <s v="C053"/>
    <x v="22"/>
    <x v="8"/>
    <n v="4"/>
    <n v="340"/>
    <n v="1360"/>
    <x v="3"/>
    <n v="23"/>
    <s v="Male"/>
    <x v="0"/>
    <s v="Medium Booking"/>
  </r>
  <r>
    <x v="2228"/>
    <d v="2026-02-07T00:00:00"/>
    <d v="2026-02-14T00:00:00"/>
    <d v="1899-12-30T09:30:00"/>
    <x v="1"/>
    <s v="Feb"/>
    <s v="M007"/>
    <x v="16"/>
    <s v="Comedy"/>
    <s v="Tamil"/>
    <n v="8"/>
    <s v="C161"/>
    <x v="4"/>
    <x v="0"/>
    <n v="4"/>
    <n v="280"/>
    <n v="1120"/>
    <x v="4"/>
    <n v="37"/>
    <s v="Female"/>
    <x v="2"/>
    <s v="Medium Booking"/>
  </r>
  <r>
    <x v="2229"/>
    <d v="2026-05-27T00:00:00"/>
    <d v="2026-05-27T00:00:00"/>
    <d v="1899-12-30T12:45:00"/>
    <x v="0"/>
    <s v="May"/>
    <s v="M034"/>
    <x v="6"/>
    <s v="Adventure"/>
    <s v="Malayalam"/>
    <n v="8.3000000000000007"/>
    <s v="C142"/>
    <x v="13"/>
    <x v="9"/>
    <n v="3"/>
    <n v="220"/>
    <n v="660"/>
    <x v="0"/>
    <n v="32"/>
    <s v="Other"/>
    <x v="2"/>
    <s v="Medium Booking"/>
  </r>
  <r>
    <x v="2230"/>
    <d v="2026-04-25T00:00:00"/>
    <d v="2026-04-29T00:00:00"/>
    <d v="1899-12-30T15:30:00"/>
    <x v="1"/>
    <s v="Apr"/>
    <s v="M005"/>
    <x v="7"/>
    <s v="Drama"/>
    <s v="Tamil"/>
    <n v="7.3"/>
    <s v="C131"/>
    <x v="5"/>
    <x v="4"/>
    <n v="3"/>
    <n v="340"/>
    <n v="1020"/>
    <x v="4"/>
    <n v="59"/>
    <s v="Other"/>
    <x v="1"/>
    <s v="Medium Booking"/>
  </r>
  <r>
    <x v="2231"/>
    <d v="2026-05-03T00:00:00"/>
    <d v="2026-05-04T00:00:00"/>
    <d v="1899-12-30T22:30:00"/>
    <x v="1"/>
    <s v="May"/>
    <s v="M040"/>
    <x v="27"/>
    <s v="Animation"/>
    <s v="English"/>
    <n v="7.6"/>
    <s v="C061"/>
    <x v="20"/>
    <x v="11"/>
    <n v="1"/>
    <n v="440"/>
    <n v="440"/>
    <x v="4"/>
    <n v="28"/>
    <s v="Other"/>
    <x v="0"/>
    <s v="Low Booking"/>
  </r>
  <r>
    <x v="2232"/>
    <d v="2026-04-14T00:00:00"/>
    <d v="2026-04-19T00:00:00"/>
    <d v="1899-12-30T09:30:00"/>
    <x v="0"/>
    <s v="Apr"/>
    <s v="M001"/>
    <x v="4"/>
    <s v="Action"/>
    <s v="Tamil"/>
    <n v="8"/>
    <s v="C162"/>
    <x v="0"/>
    <x v="0"/>
    <n v="2"/>
    <n v="160"/>
    <n v="320"/>
    <x v="1"/>
    <n v="58"/>
    <s v="Female"/>
    <x v="1"/>
    <s v="Low Booking"/>
  </r>
  <r>
    <x v="2233"/>
    <d v="2026-01-18T00:00:00"/>
    <d v="2026-01-22T00:00:00"/>
    <d v="1899-12-30T15:30:00"/>
    <x v="1"/>
    <s v="Jan"/>
    <s v="M008"/>
    <x v="36"/>
    <s v="Romance"/>
    <s v="Tamil"/>
    <n v="7.4"/>
    <s v="C102"/>
    <x v="10"/>
    <x v="6"/>
    <n v="3"/>
    <n v="400"/>
    <n v="1200"/>
    <x v="1"/>
    <n v="38"/>
    <s v="Male"/>
    <x v="2"/>
    <s v="Medium Booking"/>
  </r>
  <r>
    <x v="2234"/>
    <d v="2026-02-01T00:00:00"/>
    <d v="2026-02-07T00:00:00"/>
    <d v="1899-12-30T15:30:00"/>
    <x v="1"/>
    <s v="Feb"/>
    <s v="M021"/>
    <x v="19"/>
    <s v="Action"/>
    <s v="Hindi"/>
    <n v="5.9"/>
    <s v="C133"/>
    <x v="22"/>
    <x v="4"/>
    <n v="4"/>
    <n v="280"/>
    <n v="1120"/>
    <x v="0"/>
    <n v="46"/>
    <s v="Male"/>
    <x v="1"/>
    <s v="Medium Booking"/>
  </r>
  <r>
    <x v="2235"/>
    <d v="2026-03-20T00:00:00"/>
    <d v="2026-03-23T00:00:00"/>
    <d v="1899-12-30T21:15:00"/>
    <x v="0"/>
    <s v="Mar"/>
    <s v="M025"/>
    <x v="38"/>
    <s v="Romance"/>
    <s v="Hindi"/>
    <n v="6.8"/>
    <s v="C092"/>
    <x v="3"/>
    <x v="3"/>
    <n v="1"/>
    <n v="340"/>
    <n v="340"/>
    <x v="2"/>
    <n v="60"/>
    <s v="Other"/>
    <x v="1"/>
    <s v="Low Booking"/>
  </r>
  <r>
    <x v="2236"/>
    <d v="2026-02-14T00:00:00"/>
    <d v="2026-02-21T00:00:00"/>
    <d v="1899-12-30T09:30:00"/>
    <x v="1"/>
    <s v="Feb"/>
    <s v="M018"/>
    <x v="35"/>
    <s v="Romance"/>
    <s v="Telugu"/>
    <n v="8.5"/>
    <s v="C053"/>
    <x v="22"/>
    <x v="8"/>
    <n v="3"/>
    <n v="260"/>
    <n v="780"/>
    <x v="2"/>
    <n v="50"/>
    <s v="Male"/>
    <x v="1"/>
    <s v="Medium Booking"/>
  </r>
  <r>
    <x v="2237"/>
    <d v="2026-03-01T00:00:00"/>
    <d v="2026-03-05T00:00:00"/>
    <d v="1899-12-30T12:45:00"/>
    <x v="1"/>
    <s v="Mar"/>
    <s v="M009"/>
    <x v="33"/>
    <s v="Biography"/>
    <s v="Tamil"/>
    <n v="8.3000000000000007"/>
    <s v="C142"/>
    <x v="13"/>
    <x v="9"/>
    <n v="1"/>
    <n v="220"/>
    <n v="220"/>
    <x v="1"/>
    <n v="24"/>
    <s v="Female"/>
    <x v="0"/>
    <s v="Low Booking"/>
  </r>
  <r>
    <x v="2238"/>
    <d v="2026-01-06T00:00:00"/>
    <d v="2026-01-11T00:00:00"/>
    <d v="1899-12-30T18:30:00"/>
    <x v="0"/>
    <s v="Jan"/>
    <s v="M005"/>
    <x v="7"/>
    <s v="Drama"/>
    <s v="Tamil"/>
    <n v="7.3"/>
    <s v="C103"/>
    <x v="7"/>
    <x v="6"/>
    <n v="1"/>
    <n v="180"/>
    <n v="180"/>
    <x v="2"/>
    <n v="22"/>
    <s v="Male"/>
    <x v="0"/>
    <s v="Low Booking"/>
  </r>
  <r>
    <x v="2239"/>
    <d v="2026-03-25T00:00:00"/>
    <d v="2026-03-26T00:00:00"/>
    <d v="1899-12-30T09:30:00"/>
    <x v="0"/>
    <s v="Mar"/>
    <s v="M031"/>
    <x v="22"/>
    <s v="Drama"/>
    <s v="Malayalam"/>
    <n v="8.3000000000000007"/>
    <s v="C112"/>
    <x v="2"/>
    <x v="2"/>
    <n v="2"/>
    <n v="240"/>
    <n v="480"/>
    <x v="3"/>
    <n v="49"/>
    <s v="Female"/>
    <x v="1"/>
    <s v="Low Booking"/>
  </r>
  <r>
    <x v="2240"/>
    <d v="2026-02-08T00:00:00"/>
    <d v="2026-02-12T00:00:00"/>
    <d v="1899-12-30T09:30:00"/>
    <x v="1"/>
    <s v="Feb"/>
    <s v="M038"/>
    <x v="0"/>
    <s v="Comedy"/>
    <s v="English"/>
    <n v="6.8"/>
    <s v="C092"/>
    <x v="3"/>
    <x v="3"/>
    <n v="1"/>
    <n v="160"/>
    <n v="160"/>
    <x v="1"/>
    <n v="41"/>
    <s v="Male"/>
    <x v="2"/>
    <s v="Low Booking"/>
  </r>
  <r>
    <x v="2241"/>
    <d v="2026-05-05T00:00:00"/>
    <d v="2026-05-06T00:00:00"/>
    <d v="1899-12-30T21:15:00"/>
    <x v="0"/>
    <s v="May"/>
    <s v="M020"/>
    <x v="18"/>
    <s v="Action"/>
    <s v="Hindi"/>
    <n v="7"/>
    <s v="C061"/>
    <x v="20"/>
    <x v="11"/>
    <n v="5"/>
    <n v="260"/>
    <n v="1300"/>
    <x v="3"/>
    <n v="37"/>
    <s v="Other"/>
    <x v="2"/>
    <s v="High Booking"/>
  </r>
  <r>
    <x v="2242"/>
    <d v="2026-01-29T00:00:00"/>
    <d v="2026-02-03T00:00:00"/>
    <d v="1899-12-30T12:45:00"/>
    <x v="0"/>
    <s v="Jan"/>
    <s v="M025"/>
    <x v="38"/>
    <s v="Romance"/>
    <s v="Hindi"/>
    <n v="6.8"/>
    <s v="C073"/>
    <x v="15"/>
    <x v="7"/>
    <n v="3"/>
    <n v="240"/>
    <n v="720"/>
    <x v="0"/>
    <n v="45"/>
    <s v="Other"/>
    <x v="1"/>
    <s v="Medium Booking"/>
  </r>
  <r>
    <x v="2243"/>
    <d v="2026-03-13T00:00:00"/>
    <d v="2026-03-19T00:00:00"/>
    <d v="1899-12-30T22:30:00"/>
    <x v="0"/>
    <s v="Mar"/>
    <s v="M007"/>
    <x v="16"/>
    <s v="Comedy"/>
    <s v="Tamil"/>
    <n v="8"/>
    <s v="C101"/>
    <x v="6"/>
    <x v="6"/>
    <n v="4"/>
    <n v="180"/>
    <n v="720"/>
    <x v="1"/>
    <n v="60"/>
    <s v="Other"/>
    <x v="1"/>
    <s v="Medium Booking"/>
  </r>
  <r>
    <x v="2244"/>
    <d v="2026-03-02T00:00:00"/>
    <d v="2026-03-07T00:00:00"/>
    <d v="1899-12-30T09:30:00"/>
    <x v="0"/>
    <s v="Mar"/>
    <s v="M004"/>
    <x v="9"/>
    <s v="Drama"/>
    <s v="Tamil"/>
    <n v="7.6"/>
    <s v="C011"/>
    <x v="17"/>
    <x v="12"/>
    <n v="3"/>
    <n v="320"/>
    <n v="960"/>
    <x v="0"/>
    <n v="27"/>
    <s v="Other"/>
    <x v="0"/>
    <s v="Medium Booking"/>
  </r>
  <r>
    <x v="2245"/>
    <d v="2026-05-09T00:00:00"/>
    <d v="2026-05-14T00:00:00"/>
    <d v="1899-12-30T22:30:00"/>
    <x v="1"/>
    <s v="May"/>
    <s v="M024"/>
    <x v="13"/>
    <s v="Comedy"/>
    <s v="Hindi"/>
    <n v="5.9"/>
    <s v="C093"/>
    <x v="19"/>
    <x v="3"/>
    <n v="3"/>
    <n v="420"/>
    <n v="1260"/>
    <x v="3"/>
    <n v="31"/>
    <s v="Other"/>
    <x v="2"/>
    <s v="Medium Booking"/>
  </r>
  <r>
    <x v="2246"/>
    <d v="2026-06-01T00:00:00"/>
    <d v="2026-06-01T00:00:00"/>
    <d v="1899-12-30T22:30:00"/>
    <x v="0"/>
    <s v="Jun"/>
    <s v="M003"/>
    <x v="2"/>
    <s v="Action"/>
    <s v="Tamil"/>
    <n v="8.3000000000000007"/>
    <s v="C023"/>
    <x v="7"/>
    <x v="5"/>
    <n v="4"/>
    <n v="240"/>
    <n v="960"/>
    <x v="0"/>
    <n v="21"/>
    <s v="Male"/>
    <x v="0"/>
    <s v="Medium Booking"/>
  </r>
  <r>
    <x v="2247"/>
    <d v="2026-05-12T00:00:00"/>
    <d v="2026-05-13T00:00:00"/>
    <d v="1899-12-30T18:30:00"/>
    <x v="0"/>
    <s v="May"/>
    <s v="M017"/>
    <x v="26"/>
    <s v="Action"/>
    <s v="Telugu"/>
    <n v="8.1999999999999993"/>
    <s v="C052"/>
    <x v="11"/>
    <x v="8"/>
    <n v="2"/>
    <n v="200"/>
    <n v="400"/>
    <x v="0"/>
    <n v="25"/>
    <s v="Other"/>
    <x v="0"/>
    <s v="Low Booking"/>
  </r>
  <r>
    <x v="2248"/>
    <d v="2026-04-15T00:00:00"/>
    <d v="2026-04-22T00:00:00"/>
    <d v="1899-12-30T21:15:00"/>
    <x v="0"/>
    <s v="Apr"/>
    <s v="M026"/>
    <x v="3"/>
    <s v="Thriller"/>
    <s v="Hindi"/>
    <n v="8.1999999999999993"/>
    <s v="C162"/>
    <x v="0"/>
    <x v="0"/>
    <n v="1"/>
    <n v="160"/>
    <n v="160"/>
    <x v="1"/>
    <n v="44"/>
    <s v="Other"/>
    <x v="2"/>
    <s v="Low Booking"/>
  </r>
  <r>
    <x v="2249"/>
    <d v="2026-06-19T00:00:00"/>
    <d v="2026-06-25T00:00:00"/>
    <d v="1899-12-30T09:30:00"/>
    <x v="0"/>
    <s v="Jun"/>
    <s v="M009"/>
    <x v="33"/>
    <s v="Biography"/>
    <s v="Tamil"/>
    <n v="8.3000000000000007"/>
    <s v="C092"/>
    <x v="3"/>
    <x v="3"/>
    <n v="3"/>
    <n v="340"/>
    <n v="1020"/>
    <x v="4"/>
    <n v="51"/>
    <s v="Male"/>
    <x v="1"/>
    <s v="Medium Booking"/>
  </r>
  <r>
    <x v="2250"/>
    <d v="2026-02-10T00:00:00"/>
    <d v="2026-02-10T00:00:00"/>
    <d v="1899-12-30T22:30:00"/>
    <x v="0"/>
    <s v="Feb"/>
    <s v="M027"/>
    <x v="5"/>
    <s v="Action"/>
    <s v="Kannada"/>
    <n v="8.3000000000000007"/>
    <s v="C123"/>
    <x v="12"/>
    <x v="1"/>
    <n v="4"/>
    <n v="220"/>
    <n v="880"/>
    <x v="4"/>
    <n v="27"/>
    <s v="Male"/>
    <x v="0"/>
    <s v="Medium Booking"/>
  </r>
  <r>
    <x v="2251"/>
    <d v="2026-04-18T00:00:00"/>
    <d v="2026-04-22T00:00:00"/>
    <d v="1899-12-30T12:45:00"/>
    <x v="1"/>
    <s v="Apr"/>
    <s v="M001"/>
    <x v="4"/>
    <s v="Action"/>
    <s v="Tamil"/>
    <n v="8"/>
    <s v="C121"/>
    <x v="21"/>
    <x v="1"/>
    <n v="4"/>
    <n v="240"/>
    <n v="960"/>
    <x v="4"/>
    <n v="52"/>
    <s v="Other"/>
    <x v="1"/>
    <s v="Medium Booking"/>
  </r>
  <r>
    <x v="2252"/>
    <d v="2026-05-14T00:00:00"/>
    <d v="2026-05-19T00:00:00"/>
    <d v="1899-12-30T09:30:00"/>
    <x v="0"/>
    <s v="May"/>
    <s v="M003"/>
    <x v="2"/>
    <s v="Action"/>
    <s v="Tamil"/>
    <n v="8.3000000000000007"/>
    <s v="C062"/>
    <x v="13"/>
    <x v="11"/>
    <n v="6"/>
    <n v="240"/>
    <n v="1440"/>
    <x v="4"/>
    <n v="47"/>
    <s v="Female"/>
    <x v="1"/>
    <s v="High Booking"/>
  </r>
  <r>
    <x v="2253"/>
    <d v="2026-05-25T00:00:00"/>
    <d v="2026-05-25T00:00:00"/>
    <d v="1899-12-30T15:30:00"/>
    <x v="0"/>
    <s v="May"/>
    <s v="M038"/>
    <x v="0"/>
    <s v="Comedy"/>
    <s v="English"/>
    <n v="6.8"/>
    <s v="C091"/>
    <x v="17"/>
    <x v="3"/>
    <n v="3"/>
    <n v="380"/>
    <n v="1140"/>
    <x v="3"/>
    <n v="53"/>
    <s v="Male"/>
    <x v="1"/>
    <s v="Medium Booking"/>
  </r>
  <r>
    <x v="2254"/>
    <d v="2026-03-19T00:00:00"/>
    <d v="2026-03-24T00:00:00"/>
    <d v="1899-12-30T12:45:00"/>
    <x v="0"/>
    <s v="Mar"/>
    <s v="M012"/>
    <x v="32"/>
    <s v="Action"/>
    <s v="Telugu"/>
    <n v="7.8"/>
    <s v="C082"/>
    <x v="0"/>
    <x v="14"/>
    <n v="4"/>
    <n v="460"/>
    <n v="1840"/>
    <x v="0"/>
    <n v="37"/>
    <s v="Male"/>
    <x v="2"/>
    <s v="Medium Booking"/>
  </r>
  <r>
    <x v="2255"/>
    <d v="2026-02-23T00:00:00"/>
    <d v="2026-02-25T00:00:00"/>
    <d v="1899-12-30T12:45:00"/>
    <x v="0"/>
    <s v="Feb"/>
    <s v="M001"/>
    <x v="4"/>
    <s v="Action"/>
    <s v="Tamil"/>
    <n v="8"/>
    <s v="C013"/>
    <x v="19"/>
    <x v="12"/>
    <n v="2"/>
    <n v="240"/>
    <n v="480"/>
    <x v="4"/>
    <n v="39"/>
    <s v="Other"/>
    <x v="2"/>
    <s v="Low Booking"/>
  </r>
  <r>
    <x v="2256"/>
    <d v="2026-05-04T00:00:00"/>
    <d v="2026-05-07T00:00:00"/>
    <d v="1899-12-30T12:45:00"/>
    <x v="0"/>
    <s v="May"/>
    <s v="M001"/>
    <x v="4"/>
    <s v="Action"/>
    <s v="Tamil"/>
    <n v="8"/>
    <s v="C051"/>
    <x v="5"/>
    <x v="8"/>
    <n v="2"/>
    <n v="280"/>
    <n v="560"/>
    <x v="4"/>
    <n v="55"/>
    <s v="Male"/>
    <x v="1"/>
    <s v="Low Booking"/>
  </r>
  <r>
    <x v="2257"/>
    <d v="2026-03-14T00:00:00"/>
    <d v="2026-03-21T00:00:00"/>
    <d v="1899-12-30T15:30:00"/>
    <x v="1"/>
    <s v="Mar"/>
    <s v="M024"/>
    <x v="13"/>
    <s v="Comedy"/>
    <s v="Hindi"/>
    <n v="5.9"/>
    <s v="C011"/>
    <x v="17"/>
    <x v="12"/>
    <n v="2"/>
    <n v="240"/>
    <n v="480"/>
    <x v="1"/>
    <n v="41"/>
    <s v="Male"/>
    <x v="2"/>
    <s v="Low Booking"/>
  </r>
  <r>
    <x v="2258"/>
    <d v="2026-03-29T00:00:00"/>
    <d v="2026-04-02T00:00:00"/>
    <d v="1899-12-30T21:15:00"/>
    <x v="1"/>
    <s v="Mar"/>
    <s v="M020"/>
    <x v="18"/>
    <s v="Action"/>
    <s v="Hindi"/>
    <n v="7"/>
    <s v="C013"/>
    <x v="19"/>
    <x v="12"/>
    <n v="6"/>
    <n v="420"/>
    <n v="2520"/>
    <x v="0"/>
    <n v="55"/>
    <s v="Female"/>
    <x v="1"/>
    <s v="High Booking"/>
  </r>
  <r>
    <x v="2259"/>
    <d v="2026-06-11T00:00:00"/>
    <d v="2026-06-18T00:00:00"/>
    <d v="1899-12-30T12:45:00"/>
    <x v="0"/>
    <s v="Jun"/>
    <s v="M006"/>
    <x v="25"/>
    <s v="Drama"/>
    <s v="Tamil"/>
    <n v="7.3"/>
    <s v="C113"/>
    <x v="23"/>
    <x v="2"/>
    <n v="2"/>
    <n v="320"/>
    <n v="640"/>
    <x v="2"/>
    <n v="18"/>
    <s v="Other"/>
    <x v="0"/>
    <s v="Low Booking"/>
  </r>
  <r>
    <x v="2260"/>
    <d v="2026-06-21T00:00:00"/>
    <d v="2026-06-21T00:00:00"/>
    <d v="1899-12-30T12:45:00"/>
    <x v="1"/>
    <s v="Jun"/>
    <s v="M001"/>
    <x v="4"/>
    <s v="Action"/>
    <s v="Tamil"/>
    <n v="8"/>
    <s v="C132"/>
    <x v="11"/>
    <x v="4"/>
    <n v="2"/>
    <n v="180"/>
    <n v="360"/>
    <x v="4"/>
    <n v="57"/>
    <s v="Other"/>
    <x v="1"/>
    <s v="Low Booking"/>
  </r>
  <r>
    <x v="2261"/>
    <d v="2026-01-28T00:00:00"/>
    <d v="2026-02-04T00:00:00"/>
    <d v="1899-12-30T21:15:00"/>
    <x v="0"/>
    <s v="Jan"/>
    <s v="M040"/>
    <x v="27"/>
    <s v="Animation"/>
    <s v="English"/>
    <n v="7.6"/>
    <s v="C131"/>
    <x v="5"/>
    <x v="4"/>
    <n v="2"/>
    <n v="240"/>
    <n v="480"/>
    <x v="2"/>
    <n v="27"/>
    <s v="Female"/>
    <x v="0"/>
    <s v="Low Booking"/>
  </r>
  <r>
    <x v="2262"/>
    <d v="2026-05-14T00:00:00"/>
    <d v="2026-05-20T00:00:00"/>
    <d v="1899-12-30T12:45:00"/>
    <x v="0"/>
    <s v="May"/>
    <s v="M004"/>
    <x v="9"/>
    <s v="Drama"/>
    <s v="Tamil"/>
    <n v="7.6"/>
    <s v="C081"/>
    <x v="4"/>
    <x v="14"/>
    <n v="3"/>
    <n v="200"/>
    <n v="600"/>
    <x v="2"/>
    <n v="18"/>
    <s v="Male"/>
    <x v="0"/>
    <s v="Medium Booking"/>
  </r>
  <r>
    <x v="2263"/>
    <d v="2026-02-27T00:00:00"/>
    <d v="2026-03-03T00:00:00"/>
    <d v="1899-12-30T15:30:00"/>
    <x v="0"/>
    <s v="Feb"/>
    <s v="M001"/>
    <x v="4"/>
    <s v="Action"/>
    <s v="Tamil"/>
    <n v="8"/>
    <s v="C091"/>
    <x v="17"/>
    <x v="3"/>
    <n v="3"/>
    <n v="280"/>
    <n v="840"/>
    <x v="1"/>
    <n v="29"/>
    <s v="Other"/>
    <x v="0"/>
    <s v="Medium Booking"/>
  </r>
  <r>
    <x v="2264"/>
    <d v="2026-03-09T00:00:00"/>
    <d v="2026-03-10T00:00:00"/>
    <d v="1899-12-30T09:30:00"/>
    <x v="0"/>
    <s v="Mar"/>
    <s v="M037"/>
    <x v="11"/>
    <s v="Biography"/>
    <s v="English"/>
    <n v="8.5"/>
    <s v="C142"/>
    <x v="13"/>
    <x v="9"/>
    <n v="4"/>
    <n v="220"/>
    <n v="880"/>
    <x v="4"/>
    <n v="39"/>
    <s v="Female"/>
    <x v="2"/>
    <s v="Medium Booking"/>
  </r>
  <r>
    <x v="2265"/>
    <d v="2026-05-19T00:00:00"/>
    <d v="2026-05-20T00:00:00"/>
    <d v="1899-12-30T18:30:00"/>
    <x v="0"/>
    <s v="May"/>
    <s v="M033"/>
    <x v="10"/>
    <s v="Action"/>
    <s v="Malayalam"/>
    <n v="7.5"/>
    <s v="C052"/>
    <x v="11"/>
    <x v="8"/>
    <n v="2"/>
    <n v="380"/>
    <n v="760"/>
    <x v="0"/>
    <n v="35"/>
    <s v="Male"/>
    <x v="2"/>
    <s v="Low Booking"/>
  </r>
  <r>
    <x v="2266"/>
    <d v="2026-02-19T00:00:00"/>
    <d v="2026-02-25T00:00:00"/>
    <d v="1899-12-30T15:30:00"/>
    <x v="0"/>
    <s v="Feb"/>
    <s v="M003"/>
    <x v="2"/>
    <s v="Action"/>
    <s v="Tamil"/>
    <n v="8.3000000000000007"/>
    <s v="C033"/>
    <x v="23"/>
    <x v="13"/>
    <n v="2"/>
    <n v="260"/>
    <n v="520"/>
    <x v="2"/>
    <n v="36"/>
    <s v="Male"/>
    <x v="2"/>
    <s v="Low Booking"/>
  </r>
  <r>
    <x v="2267"/>
    <d v="2026-02-10T00:00:00"/>
    <d v="2026-02-14T00:00:00"/>
    <d v="1899-12-30T12:45:00"/>
    <x v="0"/>
    <s v="Feb"/>
    <s v="M025"/>
    <x v="38"/>
    <s v="Romance"/>
    <s v="Hindi"/>
    <n v="6.8"/>
    <s v="C041"/>
    <x v="21"/>
    <x v="15"/>
    <n v="3"/>
    <n v="160"/>
    <n v="480"/>
    <x v="2"/>
    <n v="22"/>
    <s v="Female"/>
    <x v="0"/>
    <s v="Medium Booking"/>
  </r>
  <r>
    <x v="2268"/>
    <d v="2026-03-18T00:00:00"/>
    <d v="2026-03-23T00:00:00"/>
    <d v="1899-12-30T22:30:00"/>
    <x v="0"/>
    <s v="Mar"/>
    <s v="M002"/>
    <x v="12"/>
    <s v="Action"/>
    <s v="Tamil"/>
    <n v="7.1"/>
    <s v="C022"/>
    <x v="10"/>
    <x v="5"/>
    <n v="5"/>
    <n v="200"/>
    <n v="1000"/>
    <x v="1"/>
    <n v="42"/>
    <s v="Male"/>
    <x v="2"/>
    <s v="High Booking"/>
  </r>
  <r>
    <x v="2269"/>
    <d v="2026-06-21T00:00:00"/>
    <d v="2026-06-27T00:00:00"/>
    <d v="1899-12-30T21:15:00"/>
    <x v="1"/>
    <s v="Jun"/>
    <s v="M001"/>
    <x v="4"/>
    <s v="Action"/>
    <s v="Tamil"/>
    <n v="8"/>
    <s v="C023"/>
    <x v="7"/>
    <x v="5"/>
    <n v="2"/>
    <n v="240"/>
    <n v="480"/>
    <x v="3"/>
    <n v="50"/>
    <s v="Other"/>
    <x v="1"/>
    <s v="Low Booking"/>
  </r>
  <r>
    <x v="2270"/>
    <d v="2026-03-22T00:00:00"/>
    <d v="2026-03-28T00:00:00"/>
    <d v="1899-12-30T21:15:00"/>
    <x v="1"/>
    <s v="Mar"/>
    <s v="M038"/>
    <x v="0"/>
    <s v="Comedy"/>
    <s v="English"/>
    <n v="6.8"/>
    <s v="C152"/>
    <x v="18"/>
    <x v="10"/>
    <n v="2"/>
    <n v="440"/>
    <n v="880"/>
    <x v="1"/>
    <n v="53"/>
    <s v="Male"/>
    <x v="1"/>
    <s v="Low Booking"/>
  </r>
  <r>
    <x v="2271"/>
    <d v="2026-02-26T00:00:00"/>
    <d v="2026-03-02T00:00:00"/>
    <d v="1899-12-30T22:30:00"/>
    <x v="0"/>
    <s v="Feb"/>
    <s v="M002"/>
    <x v="12"/>
    <s v="Action"/>
    <s v="Tamil"/>
    <n v="7.1"/>
    <s v="C023"/>
    <x v="7"/>
    <x v="5"/>
    <n v="4"/>
    <n v="240"/>
    <n v="960"/>
    <x v="1"/>
    <n v="53"/>
    <s v="Male"/>
    <x v="1"/>
    <s v="Medium Booking"/>
  </r>
  <r>
    <x v="2272"/>
    <d v="2026-01-22T00:00:00"/>
    <d v="2026-01-25T00:00:00"/>
    <d v="1899-12-30T18:30:00"/>
    <x v="0"/>
    <s v="Jan"/>
    <s v="M004"/>
    <x v="9"/>
    <s v="Drama"/>
    <s v="Tamil"/>
    <n v="7.6"/>
    <s v="C142"/>
    <x v="13"/>
    <x v="9"/>
    <n v="3"/>
    <n v="220"/>
    <n v="660"/>
    <x v="0"/>
    <n v="37"/>
    <s v="Female"/>
    <x v="2"/>
    <s v="Medium Booking"/>
  </r>
  <r>
    <x v="2273"/>
    <d v="2026-01-01T00:00:00"/>
    <d v="2026-01-05T00:00:00"/>
    <d v="1899-12-30T12:45:00"/>
    <x v="0"/>
    <s v="Jan"/>
    <s v="M030"/>
    <x v="29"/>
    <s v="Comedy"/>
    <s v="Kannada"/>
    <n v="8"/>
    <s v="C091"/>
    <x v="17"/>
    <x v="3"/>
    <n v="1"/>
    <n v="280"/>
    <n v="280"/>
    <x v="3"/>
    <n v="51"/>
    <s v="Male"/>
    <x v="1"/>
    <s v="Low Booking"/>
  </r>
  <r>
    <x v="2274"/>
    <d v="2026-03-09T00:00:00"/>
    <d v="2026-03-14T00:00:00"/>
    <d v="1899-12-30T15:30:00"/>
    <x v="0"/>
    <s v="Mar"/>
    <s v="M029"/>
    <x v="1"/>
    <s v="Adventure"/>
    <s v="Kannada"/>
    <n v="8.6999999999999993"/>
    <s v="C091"/>
    <x v="17"/>
    <x v="3"/>
    <n v="2"/>
    <n v="200"/>
    <n v="400"/>
    <x v="0"/>
    <n v="47"/>
    <s v="Female"/>
    <x v="1"/>
    <s v="Low Booking"/>
  </r>
  <r>
    <x v="2275"/>
    <d v="2026-04-27T00:00:00"/>
    <d v="2026-05-01T00:00:00"/>
    <d v="1899-12-30T18:30:00"/>
    <x v="0"/>
    <s v="Apr"/>
    <s v="M001"/>
    <x v="4"/>
    <s v="Action"/>
    <s v="Tamil"/>
    <n v="8"/>
    <s v="C052"/>
    <x v="11"/>
    <x v="8"/>
    <n v="2"/>
    <n v="280"/>
    <n v="560"/>
    <x v="0"/>
    <n v="51"/>
    <s v="Male"/>
    <x v="1"/>
    <s v="Low Booking"/>
  </r>
  <r>
    <x v="2276"/>
    <d v="2026-06-05T00:00:00"/>
    <d v="2026-06-06T00:00:00"/>
    <d v="1899-12-30T09:30:00"/>
    <x v="0"/>
    <s v="Jun"/>
    <s v="M026"/>
    <x v="3"/>
    <s v="Thriller"/>
    <s v="Hindi"/>
    <n v="8.1999999999999993"/>
    <s v="C092"/>
    <x v="3"/>
    <x v="3"/>
    <n v="2"/>
    <n v="340"/>
    <n v="680"/>
    <x v="4"/>
    <n v="37"/>
    <s v="Male"/>
    <x v="2"/>
    <s v="Low Booking"/>
  </r>
  <r>
    <x v="2277"/>
    <d v="2026-02-12T00:00:00"/>
    <d v="2026-02-18T00:00:00"/>
    <d v="1899-12-30T15:30:00"/>
    <x v="0"/>
    <s v="Feb"/>
    <s v="M028"/>
    <x v="39"/>
    <s v="Action"/>
    <s v="Kannada"/>
    <n v="8.1999999999999993"/>
    <s v="C102"/>
    <x v="10"/>
    <x v="6"/>
    <n v="2"/>
    <n v="220"/>
    <n v="440"/>
    <x v="4"/>
    <n v="20"/>
    <s v="Male"/>
    <x v="0"/>
    <s v="Low Booking"/>
  </r>
  <r>
    <x v="2278"/>
    <d v="2026-06-25T00:00:00"/>
    <d v="2026-06-25T00:00:00"/>
    <d v="1899-12-30T12:45:00"/>
    <x v="0"/>
    <s v="Jun"/>
    <s v="M003"/>
    <x v="2"/>
    <s v="Action"/>
    <s v="Tamil"/>
    <n v="8.3000000000000007"/>
    <s v="C122"/>
    <x v="1"/>
    <x v="1"/>
    <n v="2"/>
    <n v="360"/>
    <n v="720"/>
    <x v="2"/>
    <n v="24"/>
    <s v="Female"/>
    <x v="0"/>
    <s v="Low Booking"/>
  </r>
  <r>
    <x v="2279"/>
    <d v="2026-04-10T00:00:00"/>
    <d v="2026-04-14T00:00:00"/>
    <d v="1899-12-30T21:15:00"/>
    <x v="0"/>
    <s v="Apr"/>
    <s v="M001"/>
    <x v="4"/>
    <s v="Action"/>
    <s v="Tamil"/>
    <n v="8"/>
    <s v="C063"/>
    <x v="16"/>
    <x v="11"/>
    <n v="2"/>
    <n v="320"/>
    <n v="640"/>
    <x v="0"/>
    <n v="37"/>
    <s v="Other"/>
    <x v="2"/>
    <s v="Low Booking"/>
  </r>
  <r>
    <x v="2280"/>
    <d v="2026-05-11T00:00:00"/>
    <d v="2026-05-15T00:00:00"/>
    <d v="1899-12-30T09:30:00"/>
    <x v="0"/>
    <s v="May"/>
    <s v="M016"/>
    <x v="20"/>
    <s v="Drama"/>
    <s v="Telugu"/>
    <n v="7.7"/>
    <s v="C103"/>
    <x v="7"/>
    <x v="6"/>
    <n v="5"/>
    <n v="180"/>
    <n v="900"/>
    <x v="4"/>
    <n v="19"/>
    <s v="Male"/>
    <x v="0"/>
    <s v="High Booking"/>
  </r>
  <r>
    <x v="2281"/>
    <d v="2026-04-24T00:00:00"/>
    <d v="2026-05-01T00:00:00"/>
    <d v="1899-12-30T09:30:00"/>
    <x v="0"/>
    <s v="Apr"/>
    <s v="M038"/>
    <x v="0"/>
    <s v="Comedy"/>
    <s v="English"/>
    <n v="6.8"/>
    <s v="C053"/>
    <x v="22"/>
    <x v="8"/>
    <n v="2"/>
    <n v="340"/>
    <n v="680"/>
    <x v="0"/>
    <n v="30"/>
    <s v="Male"/>
    <x v="2"/>
    <s v="Low Booking"/>
  </r>
  <r>
    <x v="2282"/>
    <d v="2026-01-19T00:00:00"/>
    <d v="2026-01-26T00:00:00"/>
    <d v="1899-12-30T12:45:00"/>
    <x v="0"/>
    <s v="Jan"/>
    <s v="M003"/>
    <x v="2"/>
    <s v="Action"/>
    <s v="Tamil"/>
    <n v="8.3000000000000007"/>
    <s v="C161"/>
    <x v="4"/>
    <x v="0"/>
    <n v="4"/>
    <n v="360"/>
    <n v="1440"/>
    <x v="1"/>
    <n v="19"/>
    <s v="Female"/>
    <x v="0"/>
    <s v="Medium Booking"/>
  </r>
  <r>
    <x v="2283"/>
    <d v="2026-01-23T00:00:00"/>
    <d v="2026-01-28T00:00:00"/>
    <d v="1899-12-30T21:15:00"/>
    <x v="0"/>
    <s v="Jan"/>
    <s v="M009"/>
    <x v="33"/>
    <s v="Biography"/>
    <s v="Tamil"/>
    <n v="8.3000000000000007"/>
    <s v="C132"/>
    <x v="11"/>
    <x v="4"/>
    <n v="3"/>
    <n v="260"/>
    <n v="780"/>
    <x v="0"/>
    <n v="60"/>
    <s v="Other"/>
    <x v="1"/>
    <s v="Medium Booking"/>
  </r>
  <r>
    <x v="2284"/>
    <d v="2026-06-29T00:00:00"/>
    <d v="2026-07-04T00:00:00"/>
    <d v="1899-12-30T12:45:00"/>
    <x v="0"/>
    <s v="Jun"/>
    <s v="M010"/>
    <x v="17"/>
    <s v="Action"/>
    <s v="Tamil"/>
    <n v="7"/>
    <s v="C042"/>
    <x v="1"/>
    <x v="15"/>
    <n v="3"/>
    <n v="280"/>
    <n v="840"/>
    <x v="1"/>
    <n v="19"/>
    <s v="Male"/>
    <x v="0"/>
    <s v="Medium Booking"/>
  </r>
  <r>
    <x v="2285"/>
    <d v="2026-01-15T00:00:00"/>
    <d v="2026-01-19T00:00:00"/>
    <d v="1899-12-30T22:30:00"/>
    <x v="0"/>
    <s v="Jan"/>
    <s v="M021"/>
    <x v="19"/>
    <s v="Action"/>
    <s v="Hindi"/>
    <n v="5.9"/>
    <s v="C132"/>
    <x v="11"/>
    <x v="4"/>
    <n v="2"/>
    <n v="360"/>
    <n v="720"/>
    <x v="3"/>
    <n v="31"/>
    <s v="Other"/>
    <x v="2"/>
    <s v="Low Booking"/>
  </r>
  <r>
    <x v="2286"/>
    <d v="2026-06-15T00:00:00"/>
    <d v="2026-06-22T00:00:00"/>
    <d v="1899-12-30T15:30:00"/>
    <x v="0"/>
    <s v="Jun"/>
    <s v="M006"/>
    <x v="25"/>
    <s v="Drama"/>
    <s v="Tamil"/>
    <n v="7.3"/>
    <s v="C103"/>
    <x v="7"/>
    <x v="6"/>
    <n v="6"/>
    <n v="180"/>
    <n v="1080"/>
    <x v="4"/>
    <n v="27"/>
    <s v="Other"/>
    <x v="0"/>
    <s v="High Booking"/>
  </r>
  <r>
    <x v="2287"/>
    <d v="2026-02-20T00:00:00"/>
    <d v="2026-02-25T00:00:00"/>
    <d v="1899-12-30T22:30:00"/>
    <x v="0"/>
    <s v="Feb"/>
    <s v="M033"/>
    <x v="10"/>
    <s v="Action"/>
    <s v="Malayalam"/>
    <n v="7.5"/>
    <s v="C091"/>
    <x v="17"/>
    <x v="3"/>
    <n v="6"/>
    <n v="200"/>
    <n v="1200"/>
    <x v="0"/>
    <n v="48"/>
    <s v="Female"/>
    <x v="1"/>
    <s v="High Booking"/>
  </r>
  <r>
    <x v="2288"/>
    <d v="2026-03-08T00:00:00"/>
    <d v="2026-03-09T00:00:00"/>
    <d v="1899-12-30T21:15:00"/>
    <x v="1"/>
    <s v="Mar"/>
    <s v="M040"/>
    <x v="27"/>
    <s v="Animation"/>
    <s v="English"/>
    <n v="7.6"/>
    <s v="C061"/>
    <x v="20"/>
    <x v="11"/>
    <n v="3"/>
    <n v="260"/>
    <n v="780"/>
    <x v="4"/>
    <n v="48"/>
    <s v="Male"/>
    <x v="1"/>
    <s v="Medium Booking"/>
  </r>
  <r>
    <x v="2289"/>
    <d v="2026-01-02T00:00:00"/>
    <d v="2026-01-07T00:00:00"/>
    <d v="1899-12-30T12:45:00"/>
    <x v="0"/>
    <s v="Jan"/>
    <s v="M010"/>
    <x v="17"/>
    <s v="Action"/>
    <s v="Tamil"/>
    <n v="7"/>
    <s v="C143"/>
    <x v="16"/>
    <x v="9"/>
    <n v="3"/>
    <n v="240"/>
    <n v="720"/>
    <x v="3"/>
    <n v="56"/>
    <s v="Female"/>
    <x v="1"/>
    <s v="Medium Booking"/>
  </r>
  <r>
    <x v="2290"/>
    <d v="2026-03-28T00:00:00"/>
    <d v="2026-03-28T00:00:00"/>
    <d v="1899-12-30T18:30:00"/>
    <x v="1"/>
    <s v="Mar"/>
    <s v="M010"/>
    <x v="17"/>
    <s v="Action"/>
    <s v="Tamil"/>
    <n v="7"/>
    <s v="C132"/>
    <x v="11"/>
    <x v="4"/>
    <n v="3"/>
    <n v="360"/>
    <n v="1080"/>
    <x v="4"/>
    <n v="34"/>
    <s v="Male"/>
    <x v="2"/>
    <s v="Medium Booking"/>
  </r>
  <r>
    <x v="2291"/>
    <d v="2026-01-04T00:00:00"/>
    <d v="2026-01-05T00:00:00"/>
    <d v="1899-12-30T22:30:00"/>
    <x v="1"/>
    <s v="Jan"/>
    <s v="M037"/>
    <x v="11"/>
    <s v="Biography"/>
    <s v="English"/>
    <n v="8.5"/>
    <s v="C151"/>
    <x v="9"/>
    <x v="10"/>
    <n v="2"/>
    <n v="280"/>
    <n v="560"/>
    <x v="1"/>
    <n v="56"/>
    <s v="Other"/>
    <x v="1"/>
    <s v="Low Booking"/>
  </r>
  <r>
    <x v="2292"/>
    <d v="2026-05-02T00:00:00"/>
    <d v="2026-05-03T00:00:00"/>
    <d v="1899-12-30T12:45:00"/>
    <x v="1"/>
    <s v="May"/>
    <s v="M027"/>
    <x v="5"/>
    <s v="Action"/>
    <s v="Kannada"/>
    <n v="8.3000000000000007"/>
    <s v="C092"/>
    <x v="3"/>
    <x v="3"/>
    <n v="6"/>
    <n v="240"/>
    <n v="1440"/>
    <x v="3"/>
    <n v="38"/>
    <s v="Female"/>
    <x v="2"/>
    <s v="High Booking"/>
  </r>
  <r>
    <x v="2293"/>
    <d v="2026-06-09T00:00:00"/>
    <d v="2026-06-11T00:00:00"/>
    <d v="1899-12-30T22:30:00"/>
    <x v="0"/>
    <s v="Jun"/>
    <s v="M010"/>
    <x v="17"/>
    <s v="Action"/>
    <s v="Tamil"/>
    <n v="7"/>
    <s v="C021"/>
    <x v="6"/>
    <x v="5"/>
    <n v="1"/>
    <n v="220"/>
    <n v="220"/>
    <x v="3"/>
    <n v="25"/>
    <s v="Female"/>
    <x v="0"/>
    <s v="Low Booking"/>
  </r>
  <r>
    <x v="2294"/>
    <d v="2026-01-19T00:00:00"/>
    <d v="2026-01-25T00:00:00"/>
    <d v="1899-12-30T22:30:00"/>
    <x v="0"/>
    <s v="Jan"/>
    <s v="M002"/>
    <x v="12"/>
    <s v="Action"/>
    <s v="Tamil"/>
    <n v="7.1"/>
    <s v="C132"/>
    <x v="11"/>
    <x v="4"/>
    <n v="2"/>
    <n v="260"/>
    <n v="520"/>
    <x v="3"/>
    <n v="57"/>
    <s v="Male"/>
    <x v="1"/>
    <s v="Low Booking"/>
  </r>
  <r>
    <x v="2295"/>
    <d v="2026-03-01T00:00:00"/>
    <d v="2026-03-01T00:00:00"/>
    <d v="1899-12-30T22:30:00"/>
    <x v="1"/>
    <s v="Mar"/>
    <s v="M002"/>
    <x v="12"/>
    <s v="Action"/>
    <s v="Tamil"/>
    <n v="7.1"/>
    <s v="C163"/>
    <x v="14"/>
    <x v="0"/>
    <n v="3"/>
    <n v="360"/>
    <n v="1080"/>
    <x v="0"/>
    <n v="37"/>
    <s v="Other"/>
    <x v="2"/>
    <s v="Medium Booking"/>
  </r>
  <r>
    <x v="2296"/>
    <d v="2026-06-24T00:00:00"/>
    <d v="2026-06-30T00:00:00"/>
    <d v="1899-12-30T18:30:00"/>
    <x v="0"/>
    <s v="Jun"/>
    <s v="M014"/>
    <x v="28"/>
    <s v="Romance"/>
    <s v="Telugu"/>
    <n v="8"/>
    <s v="C051"/>
    <x v="5"/>
    <x v="8"/>
    <n v="1"/>
    <n v="280"/>
    <n v="280"/>
    <x v="4"/>
    <n v="25"/>
    <s v="Other"/>
    <x v="0"/>
    <s v="Low Booking"/>
  </r>
  <r>
    <x v="2297"/>
    <d v="2026-06-10T00:00:00"/>
    <d v="2026-06-16T00:00:00"/>
    <d v="1899-12-30T21:15:00"/>
    <x v="0"/>
    <s v="Jun"/>
    <s v="M033"/>
    <x v="10"/>
    <s v="Action"/>
    <s v="Malayalam"/>
    <n v="7.5"/>
    <s v="C083"/>
    <x v="14"/>
    <x v="14"/>
    <n v="4"/>
    <n v="280"/>
    <n v="1120"/>
    <x v="2"/>
    <n v="22"/>
    <s v="Male"/>
    <x v="0"/>
    <s v="Medium Booking"/>
  </r>
  <r>
    <x v="2298"/>
    <d v="2026-02-24T00:00:00"/>
    <d v="2026-02-25T00:00:00"/>
    <d v="1899-12-30T22:30:00"/>
    <x v="0"/>
    <s v="Feb"/>
    <s v="M017"/>
    <x v="26"/>
    <s v="Action"/>
    <s v="Telugu"/>
    <n v="8.1999999999999993"/>
    <s v="C092"/>
    <x v="3"/>
    <x v="3"/>
    <n v="2"/>
    <n v="160"/>
    <n v="320"/>
    <x v="3"/>
    <n v="58"/>
    <s v="Male"/>
    <x v="1"/>
    <s v="Low Booking"/>
  </r>
  <r>
    <x v="2299"/>
    <d v="2026-04-16T00:00:00"/>
    <d v="2026-04-20T00:00:00"/>
    <d v="1899-12-30T21:15:00"/>
    <x v="0"/>
    <s v="Apr"/>
    <s v="M029"/>
    <x v="1"/>
    <s v="Adventure"/>
    <s v="Kannada"/>
    <n v="8.6999999999999993"/>
    <s v="C153"/>
    <x v="15"/>
    <x v="10"/>
    <n v="3"/>
    <n v="320"/>
    <n v="960"/>
    <x v="4"/>
    <n v="58"/>
    <s v="Female"/>
    <x v="1"/>
    <s v="Medium Booking"/>
  </r>
  <r>
    <x v="2300"/>
    <d v="2026-03-12T00:00:00"/>
    <d v="2026-03-12T00:00:00"/>
    <d v="1899-12-30T22:30:00"/>
    <x v="0"/>
    <s v="Mar"/>
    <s v="M032"/>
    <x v="14"/>
    <s v="Romance"/>
    <s v="Malayalam"/>
    <n v="8.3000000000000007"/>
    <s v="C041"/>
    <x v="21"/>
    <x v="15"/>
    <n v="4"/>
    <n v="160"/>
    <n v="640"/>
    <x v="1"/>
    <n v="32"/>
    <s v="Male"/>
    <x v="2"/>
    <s v="Medium Booking"/>
  </r>
  <r>
    <x v="2301"/>
    <d v="2026-06-12T00:00:00"/>
    <d v="2026-06-18T00:00:00"/>
    <d v="1899-12-30T21:15:00"/>
    <x v="0"/>
    <s v="Jun"/>
    <s v="M031"/>
    <x v="22"/>
    <s v="Drama"/>
    <s v="Malayalam"/>
    <n v="8.3000000000000007"/>
    <s v="C031"/>
    <x v="8"/>
    <x v="13"/>
    <n v="2"/>
    <n v="240"/>
    <n v="480"/>
    <x v="0"/>
    <n v="34"/>
    <s v="Female"/>
    <x v="2"/>
    <s v="Low Booking"/>
  </r>
  <r>
    <x v="2302"/>
    <d v="2026-02-17T00:00:00"/>
    <d v="2026-02-22T00:00:00"/>
    <d v="1899-12-30T12:45:00"/>
    <x v="0"/>
    <s v="Feb"/>
    <s v="M005"/>
    <x v="7"/>
    <s v="Drama"/>
    <s v="Tamil"/>
    <n v="7.3"/>
    <s v="C141"/>
    <x v="20"/>
    <x v="9"/>
    <n v="4"/>
    <n v="320"/>
    <n v="1280"/>
    <x v="0"/>
    <n v="35"/>
    <s v="Female"/>
    <x v="2"/>
    <s v="Medium Booking"/>
  </r>
  <r>
    <x v="2303"/>
    <d v="2026-01-30T00:00:00"/>
    <d v="2026-01-31T00:00:00"/>
    <d v="1899-12-30T09:30:00"/>
    <x v="0"/>
    <s v="Jan"/>
    <s v="M008"/>
    <x v="36"/>
    <s v="Romance"/>
    <s v="Tamil"/>
    <n v="7.4"/>
    <s v="C053"/>
    <x v="22"/>
    <x v="8"/>
    <n v="1"/>
    <n v="260"/>
    <n v="260"/>
    <x v="0"/>
    <n v="51"/>
    <s v="Female"/>
    <x v="1"/>
    <s v="Low Booking"/>
  </r>
  <r>
    <x v="2304"/>
    <d v="2026-01-22T00:00:00"/>
    <d v="2026-01-27T00:00:00"/>
    <d v="1899-12-30T18:30:00"/>
    <x v="0"/>
    <s v="Jan"/>
    <s v="M008"/>
    <x v="36"/>
    <s v="Romance"/>
    <s v="Tamil"/>
    <n v="7.4"/>
    <s v="C082"/>
    <x v="0"/>
    <x v="14"/>
    <n v="4"/>
    <n v="460"/>
    <n v="1840"/>
    <x v="4"/>
    <n v="58"/>
    <s v="Other"/>
    <x v="1"/>
    <s v="Medium Booking"/>
  </r>
  <r>
    <x v="2305"/>
    <d v="2026-06-06T00:00:00"/>
    <d v="2026-06-06T00:00:00"/>
    <d v="1899-12-30T18:30:00"/>
    <x v="1"/>
    <s v="Jun"/>
    <s v="M005"/>
    <x v="7"/>
    <s v="Drama"/>
    <s v="Tamil"/>
    <n v="7.3"/>
    <s v="C082"/>
    <x v="0"/>
    <x v="14"/>
    <n v="1"/>
    <n v="460"/>
    <n v="460"/>
    <x v="4"/>
    <n v="35"/>
    <s v="Male"/>
    <x v="2"/>
    <s v="Low Booking"/>
  </r>
  <r>
    <x v="2306"/>
    <d v="2026-04-16T00:00:00"/>
    <d v="2026-04-18T00:00:00"/>
    <d v="1899-12-30T15:30:00"/>
    <x v="0"/>
    <s v="Apr"/>
    <s v="M035"/>
    <x v="24"/>
    <s v="Comedy"/>
    <s v="Malayalam"/>
    <n v="7.8"/>
    <s v="C092"/>
    <x v="3"/>
    <x v="3"/>
    <n v="4"/>
    <n v="240"/>
    <n v="960"/>
    <x v="0"/>
    <n v="50"/>
    <s v="Male"/>
    <x v="1"/>
    <s v="Medium Booking"/>
  </r>
  <r>
    <x v="2307"/>
    <d v="2026-06-09T00:00:00"/>
    <d v="2026-06-14T00:00:00"/>
    <d v="1899-12-30T21:15:00"/>
    <x v="0"/>
    <s v="Jun"/>
    <s v="M009"/>
    <x v="33"/>
    <s v="Biography"/>
    <s v="Tamil"/>
    <n v="8.3000000000000007"/>
    <s v="C141"/>
    <x v="20"/>
    <x v="9"/>
    <n v="3"/>
    <n v="420"/>
    <n v="1260"/>
    <x v="0"/>
    <n v="47"/>
    <s v="Female"/>
    <x v="1"/>
    <s v="Medium Booking"/>
  </r>
  <r>
    <x v="2308"/>
    <d v="2026-05-29T00:00:00"/>
    <d v="2026-06-03T00:00:00"/>
    <d v="1899-12-30T15:30:00"/>
    <x v="0"/>
    <s v="May"/>
    <s v="M029"/>
    <x v="1"/>
    <s v="Adventure"/>
    <s v="Kannada"/>
    <n v="8.6999999999999993"/>
    <s v="C022"/>
    <x v="10"/>
    <x v="5"/>
    <n v="6"/>
    <n v="380"/>
    <n v="2280"/>
    <x v="3"/>
    <n v="46"/>
    <s v="Male"/>
    <x v="1"/>
    <s v="High Booking"/>
  </r>
  <r>
    <x v="2309"/>
    <d v="2026-06-22T00:00:00"/>
    <d v="2026-06-25T00:00:00"/>
    <d v="1899-12-30T18:30:00"/>
    <x v="0"/>
    <s v="Jun"/>
    <s v="M040"/>
    <x v="27"/>
    <s v="Animation"/>
    <s v="English"/>
    <n v="7.6"/>
    <s v="C103"/>
    <x v="7"/>
    <x v="6"/>
    <n v="2"/>
    <n v="180"/>
    <n v="360"/>
    <x v="4"/>
    <n v="40"/>
    <s v="Male"/>
    <x v="2"/>
    <s v="Low Booking"/>
  </r>
  <r>
    <x v="2310"/>
    <d v="2026-02-11T00:00:00"/>
    <d v="2026-02-16T00:00:00"/>
    <d v="1899-12-30T15:30:00"/>
    <x v="0"/>
    <s v="Feb"/>
    <s v="M038"/>
    <x v="0"/>
    <s v="Comedy"/>
    <s v="English"/>
    <n v="6.8"/>
    <s v="C071"/>
    <x v="9"/>
    <x v="7"/>
    <n v="2"/>
    <n v="180"/>
    <n v="360"/>
    <x v="2"/>
    <n v="20"/>
    <s v="Male"/>
    <x v="0"/>
    <s v="Low Booking"/>
  </r>
  <r>
    <x v="2311"/>
    <d v="2026-05-28T00:00:00"/>
    <d v="2026-05-30T00:00:00"/>
    <d v="1899-12-30T09:30:00"/>
    <x v="0"/>
    <s v="May"/>
    <s v="M022"/>
    <x v="34"/>
    <s v="Drama"/>
    <s v="Hindi"/>
    <n v="9"/>
    <s v="C142"/>
    <x v="13"/>
    <x v="9"/>
    <n v="2"/>
    <n v="400"/>
    <n v="800"/>
    <x v="4"/>
    <n v="28"/>
    <s v="Other"/>
    <x v="0"/>
    <s v="Low Booking"/>
  </r>
  <r>
    <x v="2312"/>
    <d v="2026-01-22T00:00:00"/>
    <d v="2026-01-24T00:00:00"/>
    <d v="1899-12-30T12:45:00"/>
    <x v="0"/>
    <s v="Jan"/>
    <s v="M022"/>
    <x v="34"/>
    <s v="Drama"/>
    <s v="Hindi"/>
    <n v="9"/>
    <s v="C053"/>
    <x v="22"/>
    <x v="8"/>
    <n v="6"/>
    <n v="340"/>
    <n v="2040"/>
    <x v="3"/>
    <n v="40"/>
    <s v="Female"/>
    <x v="2"/>
    <s v="High Booking"/>
  </r>
  <r>
    <x v="2313"/>
    <d v="2026-01-02T00:00:00"/>
    <d v="2026-01-03T00:00:00"/>
    <d v="1899-12-30T18:30:00"/>
    <x v="0"/>
    <s v="Jan"/>
    <s v="M021"/>
    <x v="19"/>
    <s v="Action"/>
    <s v="Hindi"/>
    <n v="5.9"/>
    <s v="C012"/>
    <x v="3"/>
    <x v="12"/>
    <n v="2"/>
    <n v="340"/>
    <n v="680"/>
    <x v="2"/>
    <n v="22"/>
    <s v="Female"/>
    <x v="0"/>
    <s v="Low Booking"/>
  </r>
  <r>
    <x v="2314"/>
    <d v="2026-02-23T00:00:00"/>
    <d v="2026-03-01T00:00:00"/>
    <d v="1899-12-30T09:30:00"/>
    <x v="0"/>
    <s v="Feb"/>
    <s v="M009"/>
    <x v="33"/>
    <s v="Biography"/>
    <s v="Tamil"/>
    <n v="8.3000000000000007"/>
    <s v="C042"/>
    <x v="1"/>
    <x v="15"/>
    <n v="4"/>
    <n v="460"/>
    <n v="1840"/>
    <x v="3"/>
    <n v="19"/>
    <s v="Male"/>
    <x v="0"/>
    <s v="Medium Booking"/>
  </r>
  <r>
    <x v="2315"/>
    <d v="2026-06-08T00:00:00"/>
    <d v="2026-06-12T00:00:00"/>
    <d v="1899-12-30T09:30:00"/>
    <x v="0"/>
    <s v="Jun"/>
    <s v="M025"/>
    <x v="38"/>
    <s v="Romance"/>
    <s v="Hindi"/>
    <n v="6.8"/>
    <s v="C062"/>
    <x v="13"/>
    <x v="11"/>
    <n v="2"/>
    <n v="240"/>
    <n v="480"/>
    <x v="4"/>
    <n v="21"/>
    <s v="Male"/>
    <x v="0"/>
    <s v="Low Booking"/>
  </r>
  <r>
    <x v="2316"/>
    <d v="2026-02-04T00:00:00"/>
    <d v="2026-02-06T00:00:00"/>
    <d v="1899-12-30T22:30:00"/>
    <x v="0"/>
    <s v="Feb"/>
    <s v="M007"/>
    <x v="16"/>
    <s v="Comedy"/>
    <s v="Tamil"/>
    <n v="8"/>
    <s v="C013"/>
    <x v="19"/>
    <x v="12"/>
    <n v="4"/>
    <n v="240"/>
    <n v="960"/>
    <x v="2"/>
    <n v="30"/>
    <s v="Other"/>
    <x v="2"/>
    <s v="Medium Booking"/>
  </r>
  <r>
    <x v="2317"/>
    <d v="2026-02-20T00:00:00"/>
    <d v="2026-02-27T00:00:00"/>
    <d v="1899-12-30T09:30:00"/>
    <x v="0"/>
    <s v="Feb"/>
    <s v="M009"/>
    <x v="33"/>
    <s v="Biography"/>
    <s v="Tamil"/>
    <n v="8.3000000000000007"/>
    <s v="C052"/>
    <x v="11"/>
    <x v="8"/>
    <n v="1"/>
    <n v="380"/>
    <n v="380"/>
    <x v="3"/>
    <n v="53"/>
    <s v="Female"/>
    <x v="1"/>
    <s v="Low Booking"/>
  </r>
  <r>
    <x v="2318"/>
    <d v="2026-02-26T00:00:00"/>
    <d v="2026-02-27T00:00:00"/>
    <d v="1899-12-30T09:30:00"/>
    <x v="0"/>
    <s v="Feb"/>
    <s v="M012"/>
    <x v="32"/>
    <s v="Action"/>
    <s v="Telugu"/>
    <n v="7.8"/>
    <s v="C101"/>
    <x v="6"/>
    <x v="6"/>
    <n v="2"/>
    <n v="360"/>
    <n v="720"/>
    <x v="2"/>
    <n v="37"/>
    <s v="Male"/>
    <x v="2"/>
    <s v="Low Booking"/>
  </r>
  <r>
    <x v="2319"/>
    <d v="2026-04-06T00:00:00"/>
    <d v="2026-04-10T00:00:00"/>
    <d v="1899-12-30T09:30:00"/>
    <x v="0"/>
    <s v="Apr"/>
    <s v="M036"/>
    <x v="37"/>
    <s v="Action"/>
    <s v="English"/>
    <n v="8.4"/>
    <s v="C022"/>
    <x v="10"/>
    <x v="5"/>
    <n v="2"/>
    <n v="200"/>
    <n v="400"/>
    <x v="0"/>
    <n v="47"/>
    <s v="Female"/>
    <x v="1"/>
    <s v="Low Booking"/>
  </r>
  <r>
    <x v="2320"/>
    <d v="2026-03-26T00:00:00"/>
    <d v="2026-03-26T00:00:00"/>
    <d v="1899-12-30T22:30:00"/>
    <x v="0"/>
    <s v="Mar"/>
    <s v="M003"/>
    <x v="2"/>
    <s v="Action"/>
    <s v="Tamil"/>
    <n v="8.3000000000000007"/>
    <s v="C162"/>
    <x v="0"/>
    <x v="0"/>
    <n v="3"/>
    <n v="160"/>
    <n v="480"/>
    <x v="0"/>
    <n v="44"/>
    <s v="Male"/>
    <x v="2"/>
    <s v="Medium Booking"/>
  </r>
  <r>
    <x v="2321"/>
    <d v="2026-03-17T00:00:00"/>
    <d v="2026-03-18T00:00:00"/>
    <d v="1899-12-30T21:15:00"/>
    <x v="0"/>
    <s v="Mar"/>
    <s v="M003"/>
    <x v="2"/>
    <s v="Action"/>
    <s v="Tamil"/>
    <n v="8.3000000000000007"/>
    <s v="C011"/>
    <x v="17"/>
    <x v="12"/>
    <n v="4"/>
    <n v="240"/>
    <n v="960"/>
    <x v="4"/>
    <n v="44"/>
    <s v="Male"/>
    <x v="2"/>
    <s v="Medium Booking"/>
  </r>
  <r>
    <x v="2322"/>
    <d v="2026-02-01T00:00:00"/>
    <d v="2026-02-06T00:00:00"/>
    <d v="1899-12-30T22:30:00"/>
    <x v="1"/>
    <s v="Feb"/>
    <s v="M032"/>
    <x v="14"/>
    <s v="Romance"/>
    <s v="Malayalam"/>
    <n v="8.3000000000000007"/>
    <s v="C161"/>
    <x v="4"/>
    <x v="0"/>
    <n v="2"/>
    <n v="280"/>
    <n v="560"/>
    <x v="3"/>
    <n v="26"/>
    <s v="Female"/>
    <x v="0"/>
    <s v="Low Booking"/>
  </r>
  <r>
    <x v="2323"/>
    <d v="2026-04-27T00:00:00"/>
    <d v="2026-05-04T00:00:00"/>
    <d v="1899-12-30T18:30:00"/>
    <x v="0"/>
    <s v="Apr"/>
    <s v="M022"/>
    <x v="34"/>
    <s v="Drama"/>
    <s v="Hindi"/>
    <n v="9"/>
    <s v="C061"/>
    <x v="20"/>
    <x v="11"/>
    <n v="5"/>
    <n v="260"/>
    <n v="1300"/>
    <x v="2"/>
    <n v="37"/>
    <s v="Female"/>
    <x v="2"/>
    <s v="High Booking"/>
  </r>
  <r>
    <x v="2324"/>
    <d v="2026-06-02T00:00:00"/>
    <d v="2026-06-07T00:00:00"/>
    <d v="1899-12-30T15:30:00"/>
    <x v="0"/>
    <s v="Jun"/>
    <s v="M002"/>
    <x v="12"/>
    <s v="Action"/>
    <s v="Tamil"/>
    <n v="7.1"/>
    <s v="C031"/>
    <x v="8"/>
    <x v="13"/>
    <n v="1"/>
    <n v="240"/>
    <n v="240"/>
    <x v="4"/>
    <n v="38"/>
    <s v="Male"/>
    <x v="2"/>
    <s v="Low Booking"/>
  </r>
  <r>
    <x v="2325"/>
    <d v="2026-04-25T00:00:00"/>
    <d v="2026-04-27T00:00:00"/>
    <d v="1899-12-30T09:30:00"/>
    <x v="1"/>
    <s v="Apr"/>
    <s v="M011"/>
    <x v="8"/>
    <s v="Action"/>
    <s v="Telugu"/>
    <n v="6.1"/>
    <s v="C053"/>
    <x v="22"/>
    <x v="8"/>
    <n v="6"/>
    <n v="260"/>
    <n v="1560"/>
    <x v="1"/>
    <n v="33"/>
    <s v="Other"/>
    <x v="2"/>
    <s v="High Booking"/>
  </r>
  <r>
    <x v="2326"/>
    <d v="2026-06-30T00:00:00"/>
    <d v="2026-07-07T00:00:00"/>
    <d v="1899-12-30T12:45:00"/>
    <x v="0"/>
    <s v="Jun"/>
    <s v="M003"/>
    <x v="2"/>
    <s v="Action"/>
    <s v="Tamil"/>
    <n v="8.3000000000000007"/>
    <s v="C122"/>
    <x v="1"/>
    <x v="1"/>
    <n v="1"/>
    <n v="260"/>
    <n v="260"/>
    <x v="2"/>
    <n v="26"/>
    <s v="Female"/>
    <x v="0"/>
    <s v="Low Booking"/>
  </r>
  <r>
    <x v="2327"/>
    <d v="2026-06-27T00:00:00"/>
    <d v="2026-07-01T00:00:00"/>
    <d v="1899-12-30T21:15:00"/>
    <x v="1"/>
    <s v="Jun"/>
    <s v="M024"/>
    <x v="13"/>
    <s v="Comedy"/>
    <s v="Hindi"/>
    <n v="5.9"/>
    <s v="C083"/>
    <x v="14"/>
    <x v="14"/>
    <n v="5"/>
    <n v="460"/>
    <n v="2300"/>
    <x v="4"/>
    <n v="40"/>
    <s v="Female"/>
    <x v="2"/>
    <s v="High Booking"/>
  </r>
  <r>
    <x v="2328"/>
    <d v="2026-05-07T00:00:00"/>
    <d v="2026-05-08T00:00:00"/>
    <d v="1899-12-30T15:30:00"/>
    <x v="0"/>
    <s v="May"/>
    <s v="M003"/>
    <x v="2"/>
    <s v="Action"/>
    <s v="Tamil"/>
    <n v="8.3000000000000007"/>
    <s v="C051"/>
    <x v="5"/>
    <x v="8"/>
    <n v="6"/>
    <n v="360"/>
    <n v="2160"/>
    <x v="4"/>
    <n v="37"/>
    <s v="Male"/>
    <x v="2"/>
    <s v="High Booking"/>
  </r>
  <r>
    <x v="2329"/>
    <d v="2026-03-06T00:00:00"/>
    <d v="2026-03-11T00:00:00"/>
    <d v="1899-12-30T21:15:00"/>
    <x v="0"/>
    <s v="Mar"/>
    <s v="M029"/>
    <x v="1"/>
    <s v="Adventure"/>
    <s v="Kannada"/>
    <n v="8.6999999999999993"/>
    <s v="C152"/>
    <x v="18"/>
    <x v="10"/>
    <n v="1"/>
    <n v="260"/>
    <n v="260"/>
    <x v="3"/>
    <n v="40"/>
    <s v="Male"/>
    <x v="2"/>
    <s v="Low Booking"/>
  </r>
  <r>
    <x v="2330"/>
    <d v="2026-06-18T00:00:00"/>
    <d v="2026-06-20T00:00:00"/>
    <d v="1899-12-30T09:30:00"/>
    <x v="0"/>
    <s v="Jun"/>
    <s v="M005"/>
    <x v="7"/>
    <s v="Drama"/>
    <s v="Tamil"/>
    <n v="7.3"/>
    <s v="C052"/>
    <x v="11"/>
    <x v="8"/>
    <n v="2"/>
    <n v="200"/>
    <n v="400"/>
    <x v="2"/>
    <n v="21"/>
    <s v="Female"/>
    <x v="0"/>
    <s v="Low Booking"/>
  </r>
  <r>
    <x v="2331"/>
    <d v="2026-04-21T00:00:00"/>
    <d v="2026-04-22T00:00:00"/>
    <d v="1899-12-30T22:30:00"/>
    <x v="0"/>
    <s v="Apr"/>
    <s v="M004"/>
    <x v="9"/>
    <s v="Drama"/>
    <s v="Tamil"/>
    <n v="7.6"/>
    <s v="C113"/>
    <x v="23"/>
    <x v="2"/>
    <n v="5"/>
    <n v="420"/>
    <n v="2100"/>
    <x v="1"/>
    <n v="18"/>
    <s v="Female"/>
    <x v="0"/>
    <s v="High Booking"/>
  </r>
  <r>
    <x v="2332"/>
    <d v="2026-01-30T00:00:00"/>
    <d v="2026-02-02T00:00:00"/>
    <d v="1899-12-30T12:45:00"/>
    <x v="0"/>
    <s v="Jan"/>
    <s v="M027"/>
    <x v="5"/>
    <s v="Action"/>
    <s v="Kannada"/>
    <n v="8.3000000000000007"/>
    <s v="C131"/>
    <x v="5"/>
    <x v="4"/>
    <n v="4"/>
    <n v="340"/>
    <n v="1360"/>
    <x v="3"/>
    <n v="56"/>
    <s v="Other"/>
    <x v="1"/>
    <s v="Medium Booking"/>
  </r>
  <r>
    <x v="2333"/>
    <d v="2026-06-28T00:00:00"/>
    <d v="2026-07-04T00:00:00"/>
    <d v="1899-12-30T22:30:00"/>
    <x v="1"/>
    <s v="Jun"/>
    <s v="M037"/>
    <x v="11"/>
    <s v="Biography"/>
    <s v="English"/>
    <n v="8.5"/>
    <s v="C053"/>
    <x v="22"/>
    <x v="8"/>
    <n v="3"/>
    <n v="260"/>
    <n v="780"/>
    <x v="2"/>
    <n v="51"/>
    <s v="Other"/>
    <x v="1"/>
    <s v="Medium Booking"/>
  </r>
  <r>
    <x v="2334"/>
    <d v="2026-06-14T00:00:00"/>
    <d v="2026-06-20T00:00:00"/>
    <d v="1899-12-30T18:30:00"/>
    <x v="1"/>
    <s v="Jun"/>
    <s v="M016"/>
    <x v="20"/>
    <s v="Drama"/>
    <s v="Telugu"/>
    <n v="7.7"/>
    <s v="C031"/>
    <x v="8"/>
    <x v="13"/>
    <n v="4"/>
    <n v="420"/>
    <n v="1680"/>
    <x v="2"/>
    <n v="54"/>
    <s v="Male"/>
    <x v="1"/>
    <s v="Medium Booking"/>
  </r>
  <r>
    <x v="2335"/>
    <d v="2026-06-15T00:00:00"/>
    <d v="2026-06-15T00:00:00"/>
    <d v="1899-12-30T15:30:00"/>
    <x v="0"/>
    <s v="Jun"/>
    <s v="M014"/>
    <x v="28"/>
    <s v="Romance"/>
    <s v="Telugu"/>
    <n v="8"/>
    <s v="C112"/>
    <x v="2"/>
    <x v="2"/>
    <n v="2"/>
    <n v="420"/>
    <n v="840"/>
    <x v="1"/>
    <n v="59"/>
    <s v="Female"/>
    <x v="1"/>
    <s v="Low Booking"/>
  </r>
  <r>
    <x v="2336"/>
    <d v="2026-03-21T00:00:00"/>
    <d v="2026-03-25T00:00:00"/>
    <d v="1899-12-30T12:45:00"/>
    <x v="1"/>
    <s v="Mar"/>
    <s v="M003"/>
    <x v="2"/>
    <s v="Action"/>
    <s v="Tamil"/>
    <n v="8.3000000000000007"/>
    <s v="C013"/>
    <x v="19"/>
    <x v="12"/>
    <n v="2"/>
    <n v="320"/>
    <n v="640"/>
    <x v="1"/>
    <n v="45"/>
    <s v="Female"/>
    <x v="1"/>
    <s v="Low Booking"/>
  </r>
  <r>
    <x v="2337"/>
    <d v="2026-03-18T00:00:00"/>
    <d v="2026-03-25T00:00:00"/>
    <d v="1899-12-30T12:45:00"/>
    <x v="0"/>
    <s v="Mar"/>
    <s v="M032"/>
    <x v="14"/>
    <s v="Romance"/>
    <s v="Malayalam"/>
    <n v="8.3000000000000007"/>
    <s v="C131"/>
    <x v="5"/>
    <x v="4"/>
    <n v="4"/>
    <n v="160"/>
    <n v="640"/>
    <x v="0"/>
    <n v="34"/>
    <s v="Other"/>
    <x v="2"/>
    <s v="Medium Booking"/>
  </r>
  <r>
    <x v="2338"/>
    <d v="2026-06-06T00:00:00"/>
    <d v="2026-06-11T00:00:00"/>
    <d v="1899-12-30T18:30:00"/>
    <x v="1"/>
    <s v="Jun"/>
    <s v="M038"/>
    <x v="0"/>
    <s v="Comedy"/>
    <s v="English"/>
    <n v="6.8"/>
    <s v="C142"/>
    <x v="13"/>
    <x v="9"/>
    <n v="4"/>
    <n v="400"/>
    <n v="1600"/>
    <x v="0"/>
    <n v="54"/>
    <s v="Female"/>
    <x v="1"/>
    <s v="Medium Booking"/>
  </r>
  <r>
    <x v="2339"/>
    <d v="2026-05-10T00:00:00"/>
    <d v="2026-05-13T00:00:00"/>
    <d v="1899-12-30T18:30:00"/>
    <x v="1"/>
    <s v="May"/>
    <s v="M037"/>
    <x v="11"/>
    <s v="Biography"/>
    <s v="English"/>
    <n v="8.5"/>
    <s v="C112"/>
    <x v="2"/>
    <x v="2"/>
    <n v="2"/>
    <n v="240"/>
    <n v="480"/>
    <x v="1"/>
    <n v="42"/>
    <s v="Male"/>
    <x v="2"/>
    <s v="Low Booking"/>
  </r>
  <r>
    <x v="2340"/>
    <d v="2026-06-23T00:00:00"/>
    <d v="2026-06-23T00:00:00"/>
    <d v="1899-12-30T18:30:00"/>
    <x v="0"/>
    <s v="Jun"/>
    <s v="M015"/>
    <x v="30"/>
    <s v="Sci-Fi"/>
    <s v="Telugu"/>
    <n v="7"/>
    <s v="C153"/>
    <x v="15"/>
    <x v="10"/>
    <n v="1"/>
    <n v="240"/>
    <n v="240"/>
    <x v="3"/>
    <n v="47"/>
    <s v="Other"/>
    <x v="1"/>
    <s v="Low Booking"/>
  </r>
  <r>
    <x v="2341"/>
    <d v="2026-03-22T00:00:00"/>
    <d v="2026-03-22T00:00:00"/>
    <d v="1899-12-30T12:45:00"/>
    <x v="1"/>
    <s v="Mar"/>
    <s v="M023"/>
    <x v="21"/>
    <s v="Comedy"/>
    <s v="Hindi"/>
    <n v="6.9"/>
    <s v="C011"/>
    <x v="17"/>
    <x v="12"/>
    <n v="3"/>
    <n v="320"/>
    <n v="960"/>
    <x v="0"/>
    <n v="27"/>
    <s v="Female"/>
    <x v="0"/>
    <s v="Medium Booking"/>
  </r>
  <r>
    <x v="2342"/>
    <d v="2026-01-04T00:00:00"/>
    <d v="2026-01-07T00:00:00"/>
    <d v="1899-12-30T22:30:00"/>
    <x v="1"/>
    <s v="Jan"/>
    <s v="M036"/>
    <x v="37"/>
    <s v="Action"/>
    <s v="English"/>
    <n v="8.4"/>
    <s v="C093"/>
    <x v="19"/>
    <x v="3"/>
    <n v="3"/>
    <n v="420"/>
    <n v="1260"/>
    <x v="2"/>
    <n v="39"/>
    <s v="Male"/>
    <x v="2"/>
    <s v="Medium Booking"/>
  </r>
  <r>
    <x v="2343"/>
    <d v="2026-02-05T00:00:00"/>
    <d v="2026-02-11T00:00:00"/>
    <d v="1899-12-30T15:30:00"/>
    <x v="0"/>
    <s v="Feb"/>
    <s v="M008"/>
    <x v="36"/>
    <s v="Romance"/>
    <s v="Tamil"/>
    <n v="7.4"/>
    <s v="C042"/>
    <x v="1"/>
    <x v="15"/>
    <n v="2"/>
    <n v="360"/>
    <n v="720"/>
    <x v="4"/>
    <n v="25"/>
    <s v="Male"/>
    <x v="0"/>
    <s v="Low Booking"/>
  </r>
  <r>
    <x v="2344"/>
    <d v="2026-06-02T00:00:00"/>
    <d v="2026-06-02T00:00:00"/>
    <d v="1899-12-30T15:30:00"/>
    <x v="0"/>
    <s v="Jun"/>
    <s v="M005"/>
    <x v="7"/>
    <s v="Drama"/>
    <s v="Tamil"/>
    <n v="7.3"/>
    <s v="C033"/>
    <x v="23"/>
    <x v="13"/>
    <n v="2"/>
    <n v="180"/>
    <n v="360"/>
    <x v="0"/>
    <n v="57"/>
    <s v="Male"/>
    <x v="1"/>
    <s v="Low Booking"/>
  </r>
  <r>
    <x v="2345"/>
    <d v="2026-03-22T00:00:00"/>
    <d v="2026-03-27T00:00:00"/>
    <d v="1899-12-30T18:30:00"/>
    <x v="1"/>
    <s v="Mar"/>
    <s v="M009"/>
    <x v="33"/>
    <s v="Biography"/>
    <s v="Tamil"/>
    <n v="8.3000000000000007"/>
    <s v="C102"/>
    <x v="10"/>
    <x v="6"/>
    <n v="5"/>
    <n v="220"/>
    <n v="1100"/>
    <x v="3"/>
    <n v="25"/>
    <s v="Male"/>
    <x v="0"/>
    <s v="High Booking"/>
  </r>
  <r>
    <x v="2346"/>
    <d v="2026-03-21T00:00:00"/>
    <d v="2026-03-25T00:00:00"/>
    <d v="1899-12-30T09:30:00"/>
    <x v="1"/>
    <s v="Mar"/>
    <s v="M037"/>
    <x v="11"/>
    <s v="Biography"/>
    <s v="English"/>
    <n v="8.5"/>
    <s v="C083"/>
    <x v="14"/>
    <x v="14"/>
    <n v="2"/>
    <n v="460"/>
    <n v="920"/>
    <x v="0"/>
    <n v="28"/>
    <s v="Male"/>
    <x v="0"/>
    <s v="Low Booking"/>
  </r>
  <r>
    <x v="2347"/>
    <d v="2026-05-03T00:00:00"/>
    <d v="2026-05-03T00:00:00"/>
    <d v="1899-12-30T12:45:00"/>
    <x v="1"/>
    <s v="May"/>
    <s v="M033"/>
    <x v="10"/>
    <s v="Action"/>
    <s v="Malayalam"/>
    <n v="7.5"/>
    <s v="C073"/>
    <x v="15"/>
    <x v="7"/>
    <n v="3"/>
    <n v="240"/>
    <n v="720"/>
    <x v="2"/>
    <n v="28"/>
    <s v="Other"/>
    <x v="0"/>
    <s v="Medium Booking"/>
  </r>
  <r>
    <x v="2348"/>
    <d v="2026-04-04T00:00:00"/>
    <d v="2026-04-10T00:00:00"/>
    <d v="1899-12-30T15:30:00"/>
    <x v="1"/>
    <s v="Apr"/>
    <s v="M008"/>
    <x v="36"/>
    <s v="Romance"/>
    <s v="Tamil"/>
    <n v="7.4"/>
    <s v="C093"/>
    <x v="19"/>
    <x v="3"/>
    <n v="4"/>
    <n v="420"/>
    <n v="1680"/>
    <x v="1"/>
    <n v="34"/>
    <s v="Female"/>
    <x v="2"/>
    <s v="Medium Booking"/>
  </r>
  <r>
    <x v="2349"/>
    <d v="2026-01-14T00:00:00"/>
    <d v="2026-01-16T00:00:00"/>
    <d v="1899-12-30T21:15:00"/>
    <x v="0"/>
    <s v="Jan"/>
    <s v="M039"/>
    <x v="15"/>
    <s v="Sci-Fi"/>
    <s v="English"/>
    <n v="8.5"/>
    <s v="C052"/>
    <x v="11"/>
    <x v="8"/>
    <n v="3"/>
    <n v="200"/>
    <n v="600"/>
    <x v="1"/>
    <n v="52"/>
    <s v="Male"/>
    <x v="1"/>
    <s v="Medium Booking"/>
  </r>
  <r>
    <x v="2350"/>
    <d v="2026-06-15T00:00:00"/>
    <d v="2026-06-17T00:00:00"/>
    <d v="1899-12-30T09:30:00"/>
    <x v="0"/>
    <s v="Jun"/>
    <s v="M015"/>
    <x v="30"/>
    <s v="Sci-Fi"/>
    <s v="Telugu"/>
    <n v="7"/>
    <s v="C051"/>
    <x v="5"/>
    <x v="8"/>
    <n v="4"/>
    <n v="460"/>
    <n v="1840"/>
    <x v="0"/>
    <n v="44"/>
    <s v="Male"/>
    <x v="2"/>
    <s v="Medium Booking"/>
  </r>
  <r>
    <x v="2351"/>
    <d v="2026-04-13T00:00:00"/>
    <d v="2026-04-19T00:00:00"/>
    <d v="1899-12-30T12:45:00"/>
    <x v="0"/>
    <s v="Apr"/>
    <s v="M027"/>
    <x v="5"/>
    <s v="Action"/>
    <s v="Kannada"/>
    <n v="8.3000000000000007"/>
    <s v="C041"/>
    <x v="21"/>
    <x v="15"/>
    <n v="5"/>
    <n v="240"/>
    <n v="1200"/>
    <x v="0"/>
    <n v="29"/>
    <s v="Female"/>
    <x v="0"/>
    <s v="High Booking"/>
  </r>
  <r>
    <x v="2352"/>
    <d v="2026-03-28T00:00:00"/>
    <d v="2026-03-28T00:00:00"/>
    <d v="1899-12-30T22:30:00"/>
    <x v="1"/>
    <s v="Mar"/>
    <s v="M011"/>
    <x v="8"/>
    <s v="Action"/>
    <s v="Telugu"/>
    <n v="6.1"/>
    <s v="C103"/>
    <x v="7"/>
    <x v="6"/>
    <n v="1"/>
    <n v="360"/>
    <n v="360"/>
    <x v="1"/>
    <n v="19"/>
    <s v="Other"/>
    <x v="0"/>
    <s v="Low Booking"/>
  </r>
  <r>
    <x v="2353"/>
    <d v="2026-02-14T00:00:00"/>
    <d v="2026-02-14T00:00:00"/>
    <d v="1899-12-30T18:30:00"/>
    <x v="1"/>
    <s v="Feb"/>
    <s v="M002"/>
    <x v="12"/>
    <s v="Action"/>
    <s v="Tamil"/>
    <n v="7.1"/>
    <s v="C132"/>
    <x v="11"/>
    <x v="4"/>
    <n v="2"/>
    <n v="180"/>
    <n v="360"/>
    <x v="3"/>
    <n v="56"/>
    <s v="Female"/>
    <x v="1"/>
    <s v="Low Booking"/>
  </r>
  <r>
    <x v="2354"/>
    <d v="2026-01-19T00:00:00"/>
    <d v="2026-01-22T00:00:00"/>
    <d v="1899-12-30T12:45:00"/>
    <x v="0"/>
    <s v="Jan"/>
    <s v="M025"/>
    <x v="38"/>
    <s v="Romance"/>
    <s v="Hindi"/>
    <n v="6.8"/>
    <s v="C152"/>
    <x v="18"/>
    <x v="10"/>
    <n v="3"/>
    <n v="260"/>
    <n v="780"/>
    <x v="0"/>
    <n v="56"/>
    <s v="Male"/>
    <x v="1"/>
    <s v="Medium Booking"/>
  </r>
  <r>
    <x v="2355"/>
    <d v="2026-01-01T00:00:00"/>
    <d v="2026-01-06T00:00:00"/>
    <d v="1899-12-30T21:15:00"/>
    <x v="0"/>
    <s v="Jan"/>
    <s v="M006"/>
    <x v="25"/>
    <s v="Drama"/>
    <s v="Tamil"/>
    <n v="7.3"/>
    <s v="C111"/>
    <x v="8"/>
    <x v="2"/>
    <n v="2"/>
    <n v="180"/>
    <n v="360"/>
    <x v="2"/>
    <n v="21"/>
    <s v="Other"/>
    <x v="0"/>
    <s v="Low Booking"/>
  </r>
  <r>
    <x v="2356"/>
    <d v="2026-06-17T00:00:00"/>
    <d v="2026-06-24T00:00:00"/>
    <d v="1899-12-30T15:30:00"/>
    <x v="0"/>
    <s v="Jun"/>
    <s v="M013"/>
    <x v="23"/>
    <s v="Action"/>
    <s v="Telugu"/>
    <n v="6.5"/>
    <s v="C063"/>
    <x v="16"/>
    <x v="11"/>
    <n v="3"/>
    <n v="240"/>
    <n v="720"/>
    <x v="0"/>
    <n v="53"/>
    <s v="Other"/>
    <x v="1"/>
    <s v="Medium Booking"/>
  </r>
  <r>
    <x v="2357"/>
    <d v="2026-02-12T00:00:00"/>
    <d v="2026-02-14T00:00:00"/>
    <d v="1899-12-30T09:30:00"/>
    <x v="0"/>
    <s v="Feb"/>
    <s v="M002"/>
    <x v="12"/>
    <s v="Action"/>
    <s v="Tamil"/>
    <n v="7.1"/>
    <s v="C051"/>
    <x v="5"/>
    <x v="8"/>
    <n v="2"/>
    <n v="280"/>
    <n v="560"/>
    <x v="4"/>
    <n v="19"/>
    <s v="Other"/>
    <x v="0"/>
    <s v="Low Booking"/>
  </r>
  <r>
    <x v="2358"/>
    <d v="2026-03-16T00:00:00"/>
    <d v="2026-03-20T00:00:00"/>
    <d v="1899-12-30T18:30:00"/>
    <x v="0"/>
    <s v="Mar"/>
    <s v="M011"/>
    <x v="8"/>
    <s v="Action"/>
    <s v="Telugu"/>
    <n v="6.1"/>
    <s v="C093"/>
    <x v="19"/>
    <x v="3"/>
    <n v="3"/>
    <n v="240"/>
    <n v="720"/>
    <x v="3"/>
    <n v="35"/>
    <s v="Other"/>
    <x v="2"/>
    <s v="Medium Booking"/>
  </r>
  <r>
    <x v="2359"/>
    <d v="2026-06-27T00:00:00"/>
    <d v="2026-06-27T00:00:00"/>
    <d v="1899-12-30T12:45:00"/>
    <x v="1"/>
    <s v="Jun"/>
    <s v="M023"/>
    <x v="21"/>
    <s v="Comedy"/>
    <s v="Hindi"/>
    <n v="6.9"/>
    <s v="C062"/>
    <x v="13"/>
    <x v="11"/>
    <n v="2"/>
    <n v="320"/>
    <n v="640"/>
    <x v="4"/>
    <n v="39"/>
    <s v="Male"/>
    <x v="2"/>
    <s v="Low Booking"/>
  </r>
  <r>
    <x v="2360"/>
    <d v="2026-05-21T00:00:00"/>
    <d v="2026-05-28T00:00:00"/>
    <d v="1899-12-30T22:30:00"/>
    <x v="0"/>
    <s v="May"/>
    <s v="M025"/>
    <x v="38"/>
    <s v="Romance"/>
    <s v="Hindi"/>
    <n v="6.8"/>
    <s v="C111"/>
    <x v="8"/>
    <x v="2"/>
    <n v="3"/>
    <n v="260"/>
    <n v="780"/>
    <x v="0"/>
    <n v="18"/>
    <s v="Female"/>
    <x v="0"/>
    <s v="Medium Booking"/>
  </r>
  <r>
    <x v="2361"/>
    <d v="2026-03-23T00:00:00"/>
    <d v="2026-03-30T00:00:00"/>
    <d v="1899-12-30T18:30:00"/>
    <x v="0"/>
    <s v="Mar"/>
    <s v="M014"/>
    <x v="28"/>
    <s v="Romance"/>
    <s v="Telugu"/>
    <n v="8"/>
    <s v="C021"/>
    <x v="6"/>
    <x v="5"/>
    <n v="1"/>
    <n v="300"/>
    <n v="300"/>
    <x v="0"/>
    <n v="56"/>
    <s v="Female"/>
    <x v="1"/>
    <s v="Low Booking"/>
  </r>
  <r>
    <x v="2362"/>
    <d v="2026-04-13T00:00:00"/>
    <d v="2026-04-13T00:00:00"/>
    <d v="1899-12-30T22:30:00"/>
    <x v="0"/>
    <s v="Apr"/>
    <s v="M030"/>
    <x v="29"/>
    <s v="Comedy"/>
    <s v="Kannada"/>
    <n v="8"/>
    <s v="C033"/>
    <x v="23"/>
    <x v="13"/>
    <n v="4"/>
    <n v="360"/>
    <n v="1440"/>
    <x v="1"/>
    <n v="22"/>
    <s v="Male"/>
    <x v="0"/>
    <s v="Medium Booking"/>
  </r>
  <r>
    <x v="2363"/>
    <d v="2026-01-07T00:00:00"/>
    <d v="2026-01-07T00:00:00"/>
    <d v="1899-12-30T22:30:00"/>
    <x v="0"/>
    <s v="Jan"/>
    <s v="M009"/>
    <x v="33"/>
    <s v="Biography"/>
    <s v="Tamil"/>
    <n v="8.3000000000000007"/>
    <s v="C112"/>
    <x v="2"/>
    <x v="2"/>
    <n v="3"/>
    <n v="240"/>
    <n v="720"/>
    <x v="0"/>
    <n v="42"/>
    <s v="Other"/>
    <x v="2"/>
    <s v="Medium Booking"/>
  </r>
  <r>
    <x v="2364"/>
    <d v="2026-02-21T00:00:00"/>
    <d v="2026-02-22T00:00:00"/>
    <d v="1899-12-30T15:30:00"/>
    <x v="1"/>
    <s v="Feb"/>
    <s v="M025"/>
    <x v="38"/>
    <s v="Romance"/>
    <s v="Hindi"/>
    <n v="6.8"/>
    <s v="C143"/>
    <x v="16"/>
    <x v="9"/>
    <n v="2"/>
    <n v="320"/>
    <n v="640"/>
    <x v="2"/>
    <n v="54"/>
    <s v="Female"/>
    <x v="1"/>
    <s v="Low Booking"/>
  </r>
  <r>
    <x v="2365"/>
    <d v="2026-02-01T00:00:00"/>
    <d v="2026-02-03T00:00:00"/>
    <d v="1899-12-30T09:30:00"/>
    <x v="1"/>
    <s v="Feb"/>
    <s v="M029"/>
    <x v="1"/>
    <s v="Adventure"/>
    <s v="Kannada"/>
    <n v="8.6999999999999993"/>
    <s v="C062"/>
    <x v="13"/>
    <x v="11"/>
    <n v="3"/>
    <n v="240"/>
    <n v="720"/>
    <x v="3"/>
    <n v="35"/>
    <s v="Male"/>
    <x v="2"/>
    <s v="Medium Booking"/>
  </r>
  <r>
    <x v="2366"/>
    <d v="2026-06-07T00:00:00"/>
    <d v="2026-06-11T00:00:00"/>
    <d v="1899-12-30T22:30:00"/>
    <x v="1"/>
    <s v="Jun"/>
    <s v="M018"/>
    <x v="35"/>
    <s v="Romance"/>
    <s v="Telugu"/>
    <n v="8.5"/>
    <s v="C121"/>
    <x v="21"/>
    <x v="1"/>
    <n v="1"/>
    <n v="320"/>
    <n v="320"/>
    <x v="4"/>
    <n v="50"/>
    <s v="Female"/>
    <x v="1"/>
    <s v="Low Booking"/>
  </r>
  <r>
    <x v="2367"/>
    <d v="2026-04-04T00:00:00"/>
    <d v="2026-04-06T00:00:00"/>
    <d v="1899-12-30T15:30:00"/>
    <x v="1"/>
    <s v="Apr"/>
    <s v="M001"/>
    <x v="4"/>
    <s v="Action"/>
    <s v="Tamil"/>
    <n v="8"/>
    <s v="C103"/>
    <x v="7"/>
    <x v="6"/>
    <n v="4"/>
    <n v="180"/>
    <n v="720"/>
    <x v="2"/>
    <n v="21"/>
    <s v="Female"/>
    <x v="0"/>
    <s v="Medium Booking"/>
  </r>
  <r>
    <x v="2368"/>
    <d v="2026-04-24T00:00:00"/>
    <d v="2026-04-30T00:00:00"/>
    <d v="1899-12-30T09:30:00"/>
    <x v="0"/>
    <s v="Apr"/>
    <s v="M013"/>
    <x v="23"/>
    <s v="Action"/>
    <s v="Telugu"/>
    <n v="6.5"/>
    <s v="C041"/>
    <x v="21"/>
    <x v="15"/>
    <n v="2"/>
    <n v="160"/>
    <n v="320"/>
    <x v="0"/>
    <n v="22"/>
    <s v="Male"/>
    <x v="0"/>
    <s v="Low Booking"/>
  </r>
  <r>
    <x v="2369"/>
    <d v="2026-06-23T00:00:00"/>
    <d v="2026-06-30T00:00:00"/>
    <d v="1899-12-30T15:30:00"/>
    <x v="0"/>
    <s v="Jun"/>
    <s v="M002"/>
    <x v="12"/>
    <s v="Action"/>
    <s v="Tamil"/>
    <n v="7.1"/>
    <s v="C031"/>
    <x v="8"/>
    <x v="13"/>
    <n v="3"/>
    <n v="320"/>
    <n v="960"/>
    <x v="2"/>
    <n v="18"/>
    <s v="Female"/>
    <x v="0"/>
    <s v="Medium Booking"/>
  </r>
  <r>
    <x v="2370"/>
    <d v="2026-05-25T00:00:00"/>
    <d v="2026-06-01T00:00:00"/>
    <d v="1899-12-30T22:30:00"/>
    <x v="0"/>
    <s v="May"/>
    <s v="M005"/>
    <x v="7"/>
    <s v="Drama"/>
    <s v="Tamil"/>
    <n v="7.3"/>
    <s v="C142"/>
    <x v="13"/>
    <x v="9"/>
    <n v="4"/>
    <n v="220"/>
    <n v="880"/>
    <x v="0"/>
    <n v="18"/>
    <s v="Female"/>
    <x v="0"/>
    <s v="Medium Booking"/>
  </r>
  <r>
    <x v="2371"/>
    <d v="2026-06-09T00:00:00"/>
    <d v="2026-06-16T00:00:00"/>
    <d v="1899-12-30T22:30:00"/>
    <x v="0"/>
    <s v="Jun"/>
    <s v="M007"/>
    <x v="16"/>
    <s v="Comedy"/>
    <s v="Tamil"/>
    <n v="8"/>
    <s v="C103"/>
    <x v="7"/>
    <x v="6"/>
    <n v="3"/>
    <n v="180"/>
    <n v="540"/>
    <x v="1"/>
    <n v="56"/>
    <s v="Female"/>
    <x v="1"/>
    <s v="Medium Booking"/>
  </r>
  <r>
    <x v="2372"/>
    <d v="2026-03-30T00:00:00"/>
    <d v="2026-04-01T00:00:00"/>
    <d v="1899-12-30T15:30:00"/>
    <x v="0"/>
    <s v="Mar"/>
    <s v="M010"/>
    <x v="17"/>
    <s v="Action"/>
    <s v="Tamil"/>
    <n v="7"/>
    <s v="C152"/>
    <x v="18"/>
    <x v="10"/>
    <n v="4"/>
    <n v="440"/>
    <n v="1760"/>
    <x v="4"/>
    <n v="21"/>
    <s v="Female"/>
    <x v="0"/>
    <s v="Medium Booking"/>
  </r>
  <r>
    <x v="2373"/>
    <d v="2026-03-31T00:00:00"/>
    <d v="2026-04-03T00:00:00"/>
    <d v="1899-12-30T21:15:00"/>
    <x v="0"/>
    <s v="Mar"/>
    <s v="M013"/>
    <x v="23"/>
    <s v="Action"/>
    <s v="Telugu"/>
    <n v="6.5"/>
    <s v="C013"/>
    <x v="19"/>
    <x v="12"/>
    <n v="1"/>
    <n v="240"/>
    <n v="240"/>
    <x v="4"/>
    <n v="47"/>
    <s v="Female"/>
    <x v="1"/>
    <s v="Low Booking"/>
  </r>
  <r>
    <x v="2374"/>
    <d v="2026-05-27T00:00:00"/>
    <d v="2026-06-03T00:00:00"/>
    <d v="1899-12-30T18:30:00"/>
    <x v="0"/>
    <s v="May"/>
    <s v="M010"/>
    <x v="17"/>
    <s v="Action"/>
    <s v="Tamil"/>
    <n v="7"/>
    <s v="C032"/>
    <x v="2"/>
    <x v="13"/>
    <n v="4"/>
    <n v="240"/>
    <n v="960"/>
    <x v="4"/>
    <n v="39"/>
    <s v="Female"/>
    <x v="2"/>
    <s v="Medium Booking"/>
  </r>
  <r>
    <x v="2375"/>
    <d v="2026-04-03T00:00:00"/>
    <d v="2026-04-07T00:00:00"/>
    <d v="1899-12-30T21:15:00"/>
    <x v="0"/>
    <s v="Apr"/>
    <s v="M021"/>
    <x v="19"/>
    <s v="Action"/>
    <s v="Hindi"/>
    <n v="5.9"/>
    <s v="C092"/>
    <x v="3"/>
    <x v="3"/>
    <n v="3"/>
    <n v="340"/>
    <n v="1020"/>
    <x v="2"/>
    <n v="20"/>
    <s v="Female"/>
    <x v="0"/>
    <s v="Medium Booking"/>
  </r>
  <r>
    <x v="2376"/>
    <d v="2026-02-13T00:00:00"/>
    <d v="2026-02-17T00:00:00"/>
    <d v="1899-12-30T21:15:00"/>
    <x v="0"/>
    <s v="Feb"/>
    <s v="M027"/>
    <x v="5"/>
    <s v="Action"/>
    <s v="Kannada"/>
    <n v="8.3000000000000007"/>
    <s v="C152"/>
    <x v="18"/>
    <x v="10"/>
    <n v="3"/>
    <n v="260"/>
    <n v="780"/>
    <x v="2"/>
    <n v="57"/>
    <s v="Male"/>
    <x v="1"/>
    <s v="Medium Booking"/>
  </r>
  <r>
    <x v="2377"/>
    <d v="2026-04-06T00:00:00"/>
    <d v="2026-04-09T00:00:00"/>
    <d v="1899-12-30T22:30:00"/>
    <x v="0"/>
    <s v="Apr"/>
    <s v="M008"/>
    <x v="36"/>
    <s v="Romance"/>
    <s v="Tamil"/>
    <n v="7.4"/>
    <s v="C102"/>
    <x v="10"/>
    <x v="6"/>
    <n v="1"/>
    <n v="400"/>
    <n v="400"/>
    <x v="1"/>
    <n v="21"/>
    <s v="Other"/>
    <x v="0"/>
    <s v="Low Booking"/>
  </r>
  <r>
    <x v="2378"/>
    <d v="2026-05-17T00:00:00"/>
    <d v="2026-05-21T00:00:00"/>
    <d v="1899-12-30T12:45:00"/>
    <x v="1"/>
    <s v="May"/>
    <s v="M011"/>
    <x v="8"/>
    <s v="Action"/>
    <s v="Telugu"/>
    <n v="6.1"/>
    <s v="C101"/>
    <x v="6"/>
    <x v="6"/>
    <n v="3"/>
    <n v="360"/>
    <n v="1080"/>
    <x v="3"/>
    <n v="56"/>
    <s v="Male"/>
    <x v="1"/>
    <s v="Medium Booking"/>
  </r>
  <r>
    <x v="2379"/>
    <d v="2026-05-28T00:00:00"/>
    <d v="2026-06-03T00:00:00"/>
    <d v="1899-12-30T22:30:00"/>
    <x v="0"/>
    <s v="May"/>
    <s v="M003"/>
    <x v="2"/>
    <s v="Action"/>
    <s v="Tamil"/>
    <n v="8.3000000000000007"/>
    <s v="C151"/>
    <x v="9"/>
    <x v="10"/>
    <n v="1"/>
    <n v="280"/>
    <n v="280"/>
    <x v="0"/>
    <n v="30"/>
    <s v="Male"/>
    <x v="2"/>
    <s v="Low Booking"/>
  </r>
  <r>
    <x v="2380"/>
    <d v="2026-02-09T00:00:00"/>
    <d v="2026-02-11T00:00:00"/>
    <d v="1899-12-30T12:45:00"/>
    <x v="0"/>
    <s v="Feb"/>
    <s v="M023"/>
    <x v="21"/>
    <s v="Comedy"/>
    <s v="Hindi"/>
    <n v="6.9"/>
    <s v="C093"/>
    <x v="19"/>
    <x v="3"/>
    <n v="2"/>
    <n v="240"/>
    <n v="480"/>
    <x v="1"/>
    <n v="60"/>
    <s v="Female"/>
    <x v="1"/>
    <s v="Low Booking"/>
  </r>
  <r>
    <x v="2381"/>
    <d v="2026-05-20T00:00:00"/>
    <d v="2026-05-22T00:00:00"/>
    <d v="1899-12-30T12:45:00"/>
    <x v="0"/>
    <s v="May"/>
    <s v="M032"/>
    <x v="14"/>
    <s v="Romance"/>
    <s v="Malayalam"/>
    <n v="8.3000000000000007"/>
    <s v="C121"/>
    <x v="21"/>
    <x v="1"/>
    <n v="5"/>
    <n v="320"/>
    <n v="1600"/>
    <x v="1"/>
    <n v="57"/>
    <s v="Female"/>
    <x v="1"/>
    <s v="High Booking"/>
  </r>
  <r>
    <x v="2382"/>
    <d v="2026-06-05T00:00:00"/>
    <d v="2026-06-09T00:00:00"/>
    <d v="1899-12-30T18:30:00"/>
    <x v="0"/>
    <s v="Jun"/>
    <s v="M013"/>
    <x v="23"/>
    <s v="Action"/>
    <s v="Telugu"/>
    <n v="6.5"/>
    <s v="C091"/>
    <x v="17"/>
    <x v="3"/>
    <n v="2"/>
    <n v="200"/>
    <n v="400"/>
    <x v="4"/>
    <n v="24"/>
    <s v="Male"/>
    <x v="0"/>
    <s v="Low Booking"/>
  </r>
  <r>
    <x v="2383"/>
    <d v="2026-03-09T00:00:00"/>
    <d v="2026-03-15T00:00:00"/>
    <d v="1899-12-30T21:15:00"/>
    <x v="0"/>
    <s v="Mar"/>
    <s v="M002"/>
    <x v="12"/>
    <s v="Action"/>
    <s v="Tamil"/>
    <n v="7.1"/>
    <s v="C043"/>
    <x v="12"/>
    <x v="15"/>
    <n v="2"/>
    <n v="280"/>
    <n v="560"/>
    <x v="4"/>
    <n v="27"/>
    <s v="Female"/>
    <x v="0"/>
    <s v="Low Booking"/>
  </r>
  <r>
    <x v="2384"/>
    <d v="2026-06-08T00:00:00"/>
    <d v="2026-06-15T00:00:00"/>
    <d v="1899-12-30T21:15:00"/>
    <x v="0"/>
    <s v="Jun"/>
    <s v="M020"/>
    <x v="18"/>
    <s v="Action"/>
    <s v="Hindi"/>
    <n v="7"/>
    <s v="C122"/>
    <x v="1"/>
    <x v="1"/>
    <n v="3"/>
    <n v="360"/>
    <n v="1080"/>
    <x v="4"/>
    <n v="39"/>
    <s v="Female"/>
    <x v="2"/>
    <s v="Medium Booking"/>
  </r>
  <r>
    <x v="2385"/>
    <d v="2026-03-02T00:00:00"/>
    <d v="2026-03-06T00:00:00"/>
    <d v="1899-12-30T18:30:00"/>
    <x v="0"/>
    <s v="Mar"/>
    <s v="M001"/>
    <x v="4"/>
    <s v="Action"/>
    <s v="Tamil"/>
    <n v="8"/>
    <s v="C141"/>
    <x v="20"/>
    <x v="9"/>
    <n v="4"/>
    <n v="240"/>
    <n v="960"/>
    <x v="1"/>
    <n v="31"/>
    <s v="Other"/>
    <x v="2"/>
    <s v="Medium Booking"/>
  </r>
  <r>
    <x v="2386"/>
    <d v="2026-02-16T00:00:00"/>
    <d v="2026-02-23T00:00:00"/>
    <d v="1899-12-30T09:30:00"/>
    <x v="0"/>
    <s v="Feb"/>
    <s v="M009"/>
    <x v="33"/>
    <s v="Biography"/>
    <s v="Tamil"/>
    <n v="8.3000000000000007"/>
    <s v="C022"/>
    <x v="10"/>
    <x v="5"/>
    <n v="2"/>
    <n v="380"/>
    <n v="760"/>
    <x v="2"/>
    <n v="56"/>
    <s v="Female"/>
    <x v="1"/>
    <s v="Low Booking"/>
  </r>
  <r>
    <x v="2387"/>
    <d v="2026-03-17T00:00:00"/>
    <d v="2026-03-24T00:00:00"/>
    <d v="1899-12-30T18:30:00"/>
    <x v="0"/>
    <s v="Mar"/>
    <s v="M021"/>
    <x v="19"/>
    <s v="Action"/>
    <s v="Hindi"/>
    <n v="5.9"/>
    <s v="C101"/>
    <x v="6"/>
    <x v="6"/>
    <n v="2"/>
    <n v="180"/>
    <n v="360"/>
    <x v="4"/>
    <n v="41"/>
    <s v="Male"/>
    <x v="2"/>
    <s v="Low Booking"/>
  </r>
  <r>
    <x v="2388"/>
    <d v="2026-06-29T00:00:00"/>
    <d v="2026-07-02T00:00:00"/>
    <d v="1899-12-30T09:30:00"/>
    <x v="0"/>
    <s v="Jun"/>
    <s v="M034"/>
    <x v="6"/>
    <s v="Adventure"/>
    <s v="Malayalam"/>
    <n v="8.3000000000000007"/>
    <s v="C021"/>
    <x v="6"/>
    <x v="5"/>
    <n v="1"/>
    <n v="300"/>
    <n v="300"/>
    <x v="2"/>
    <n v="51"/>
    <s v="Male"/>
    <x v="1"/>
    <s v="Low Booking"/>
  </r>
  <r>
    <x v="2389"/>
    <d v="2026-01-09T00:00:00"/>
    <d v="2026-01-11T00:00:00"/>
    <d v="1899-12-30T22:30:00"/>
    <x v="0"/>
    <s v="Jan"/>
    <s v="M026"/>
    <x v="3"/>
    <s v="Thriller"/>
    <s v="Hindi"/>
    <n v="8.1999999999999993"/>
    <s v="C102"/>
    <x v="10"/>
    <x v="6"/>
    <n v="2"/>
    <n v="220"/>
    <n v="440"/>
    <x v="3"/>
    <n v="29"/>
    <s v="Other"/>
    <x v="0"/>
    <s v="Low Booking"/>
  </r>
  <r>
    <x v="2390"/>
    <d v="2026-06-12T00:00:00"/>
    <d v="2026-06-14T00:00:00"/>
    <d v="1899-12-30T12:45:00"/>
    <x v="0"/>
    <s v="Jun"/>
    <s v="M008"/>
    <x v="36"/>
    <s v="Romance"/>
    <s v="Tamil"/>
    <n v="7.4"/>
    <s v="C103"/>
    <x v="7"/>
    <x v="6"/>
    <n v="2"/>
    <n v="180"/>
    <n v="360"/>
    <x v="2"/>
    <n v="24"/>
    <s v="Other"/>
    <x v="0"/>
    <s v="Low Booking"/>
  </r>
  <r>
    <x v="2391"/>
    <d v="2026-05-06T00:00:00"/>
    <d v="2026-05-08T00:00:00"/>
    <d v="1899-12-30T15:30:00"/>
    <x v="0"/>
    <s v="May"/>
    <s v="M018"/>
    <x v="35"/>
    <s v="Romance"/>
    <s v="Telugu"/>
    <n v="8.5"/>
    <s v="C112"/>
    <x v="2"/>
    <x v="2"/>
    <n v="4"/>
    <n v="420"/>
    <n v="1680"/>
    <x v="1"/>
    <n v="22"/>
    <s v="Other"/>
    <x v="0"/>
    <s v="Medium Booking"/>
  </r>
  <r>
    <x v="2392"/>
    <d v="2026-05-12T00:00:00"/>
    <d v="2026-05-18T00:00:00"/>
    <d v="1899-12-30T12:45:00"/>
    <x v="0"/>
    <s v="May"/>
    <s v="M010"/>
    <x v="17"/>
    <s v="Action"/>
    <s v="Tamil"/>
    <n v="7"/>
    <s v="C082"/>
    <x v="0"/>
    <x v="14"/>
    <n v="2"/>
    <n v="360"/>
    <n v="720"/>
    <x v="0"/>
    <n v="19"/>
    <s v="Male"/>
    <x v="0"/>
    <s v="Low Booking"/>
  </r>
  <r>
    <x v="2393"/>
    <d v="2026-02-05T00:00:00"/>
    <d v="2026-02-06T00:00:00"/>
    <d v="1899-12-30T21:15:00"/>
    <x v="0"/>
    <s v="Feb"/>
    <s v="M037"/>
    <x v="11"/>
    <s v="Biography"/>
    <s v="English"/>
    <n v="8.5"/>
    <s v="C151"/>
    <x v="9"/>
    <x v="10"/>
    <n v="4"/>
    <n v="460"/>
    <n v="1840"/>
    <x v="4"/>
    <n v="38"/>
    <s v="Other"/>
    <x v="2"/>
    <s v="Medium Booking"/>
  </r>
  <r>
    <x v="2394"/>
    <d v="2026-02-14T00:00:00"/>
    <d v="2026-02-16T00:00:00"/>
    <d v="1899-12-30T09:30:00"/>
    <x v="1"/>
    <s v="Feb"/>
    <s v="M040"/>
    <x v="27"/>
    <s v="Animation"/>
    <s v="English"/>
    <n v="7.6"/>
    <s v="C122"/>
    <x v="1"/>
    <x v="1"/>
    <n v="3"/>
    <n v="180"/>
    <n v="540"/>
    <x v="2"/>
    <n v="33"/>
    <s v="Other"/>
    <x v="2"/>
    <s v="Medium Booking"/>
  </r>
  <r>
    <x v="2395"/>
    <d v="2026-06-07T00:00:00"/>
    <d v="2026-06-14T00:00:00"/>
    <d v="1899-12-30T18:30:00"/>
    <x v="1"/>
    <s v="Jun"/>
    <s v="M003"/>
    <x v="2"/>
    <s v="Action"/>
    <s v="Tamil"/>
    <n v="8.3000000000000007"/>
    <s v="C162"/>
    <x v="0"/>
    <x v="0"/>
    <n v="2"/>
    <n v="160"/>
    <n v="320"/>
    <x v="4"/>
    <n v="45"/>
    <s v="Female"/>
    <x v="1"/>
    <s v="Low Booking"/>
  </r>
  <r>
    <x v="2396"/>
    <d v="2026-04-24T00:00:00"/>
    <d v="2026-05-01T00:00:00"/>
    <d v="1899-12-30T18:30:00"/>
    <x v="0"/>
    <s v="Apr"/>
    <s v="M018"/>
    <x v="35"/>
    <s v="Romance"/>
    <s v="Telugu"/>
    <n v="8.5"/>
    <s v="C033"/>
    <x v="23"/>
    <x v="13"/>
    <n v="5"/>
    <n v="260"/>
    <n v="1300"/>
    <x v="0"/>
    <n v="29"/>
    <s v="Female"/>
    <x v="0"/>
    <s v="High Booking"/>
  </r>
  <r>
    <x v="2397"/>
    <d v="2026-01-08T00:00:00"/>
    <d v="2026-01-11T00:00:00"/>
    <d v="1899-12-30T22:30:00"/>
    <x v="0"/>
    <s v="Jan"/>
    <s v="M004"/>
    <x v="9"/>
    <s v="Drama"/>
    <s v="Tamil"/>
    <n v="7.6"/>
    <s v="C113"/>
    <x v="23"/>
    <x v="2"/>
    <n v="3"/>
    <n v="320"/>
    <n v="960"/>
    <x v="4"/>
    <n v="23"/>
    <s v="Male"/>
    <x v="0"/>
    <s v="Medium Booking"/>
  </r>
  <r>
    <x v="2398"/>
    <d v="2026-02-26T00:00:00"/>
    <d v="2026-03-02T00:00:00"/>
    <d v="1899-12-30T22:30:00"/>
    <x v="0"/>
    <s v="Feb"/>
    <s v="M022"/>
    <x v="34"/>
    <s v="Drama"/>
    <s v="Hindi"/>
    <n v="9"/>
    <s v="C082"/>
    <x v="0"/>
    <x v="14"/>
    <n v="3"/>
    <n v="280"/>
    <n v="840"/>
    <x v="4"/>
    <n v="30"/>
    <s v="Female"/>
    <x v="2"/>
    <s v="Medium Booking"/>
  </r>
  <r>
    <x v="2399"/>
    <d v="2026-01-15T00:00:00"/>
    <d v="2026-01-19T00:00:00"/>
    <d v="1899-12-30T18:30:00"/>
    <x v="0"/>
    <s v="Jan"/>
    <s v="M009"/>
    <x v="33"/>
    <s v="Biography"/>
    <s v="Tamil"/>
    <n v="8.3000000000000007"/>
    <s v="C081"/>
    <x v="4"/>
    <x v="14"/>
    <n v="2"/>
    <n v="380"/>
    <n v="760"/>
    <x v="2"/>
    <n v="26"/>
    <s v="Male"/>
    <x v="0"/>
    <s v="Low Booking"/>
  </r>
  <r>
    <x v="2400"/>
    <d v="2026-04-25T00:00:00"/>
    <d v="2026-04-25T00:00:00"/>
    <d v="1899-12-30T15:30:00"/>
    <x v="1"/>
    <s v="Apr"/>
    <s v="M008"/>
    <x v="36"/>
    <s v="Romance"/>
    <s v="Tamil"/>
    <n v="7.4"/>
    <s v="C042"/>
    <x v="1"/>
    <x v="15"/>
    <n v="1"/>
    <n v="280"/>
    <n v="280"/>
    <x v="4"/>
    <n v="39"/>
    <s v="Other"/>
    <x v="2"/>
    <s v="Low Booking"/>
  </r>
  <r>
    <x v="2401"/>
    <d v="2026-05-29T00:00:00"/>
    <d v="2026-06-05T00:00:00"/>
    <d v="1899-12-30T21:15:00"/>
    <x v="0"/>
    <s v="May"/>
    <s v="M035"/>
    <x v="24"/>
    <s v="Comedy"/>
    <s v="Malayalam"/>
    <n v="7.8"/>
    <s v="C103"/>
    <x v="7"/>
    <x v="6"/>
    <n v="2"/>
    <n v="180"/>
    <n v="360"/>
    <x v="1"/>
    <n v="53"/>
    <s v="Other"/>
    <x v="1"/>
    <s v="Low Booking"/>
  </r>
  <r>
    <x v="2402"/>
    <d v="2026-06-13T00:00:00"/>
    <d v="2026-06-17T00:00:00"/>
    <d v="1899-12-30T18:30:00"/>
    <x v="1"/>
    <s v="Jun"/>
    <s v="M010"/>
    <x v="17"/>
    <s v="Action"/>
    <s v="Tamil"/>
    <n v="7"/>
    <s v="C143"/>
    <x v="16"/>
    <x v="9"/>
    <n v="2"/>
    <n v="320"/>
    <n v="640"/>
    <x v="1"/>
    <n v="39"/>
    <s v="Female"/>
    <x v="2"/>
    <s v="Low Booking"/>
  </r>
  <r>
    <x v="2403"/>
    <d v="2026-06-21T00:00:00"/>
    <d v="2026-06-27T00:00:00"/>
    <d v="1899-12-30T15:30:00"/>
    <x v="1"/>
    <s v="Jun"/>
    <s v="M015"/>
    <x v="30"/>
    <s v="Sci-Fi"/>
    <s v="Telugu"/>
    <n v="7"/>
    <s v="C053"/>
    <x v="22"/>
    <x v="8"/>
    <n v="2"/>
    <n v="260"/>
    <n v="520"/>
    <x v="0"/>
    <n v="28"/>
    <s v="Female"/>
    <x v="0"/>
    <s v="Low Booking"/>
  </r>
  <r>
    <x v="2404"/>
    <d v="2026-05-17T00:00:00"/>
    <d v="2026-05-24T00:00:00"/>
    <d v="1899-12-30T22:30:00"/>
    <x v="1"/>
    <s v="May"/>
    <s v="M036"/>
    <x v="37"/>
    <s v="Action"/>
    <s v="English"/>
    <n v="8.4"/>
    <s v="C102"/>
    <x v="10"/>
    <x v="6"/>
    <n v="1"/>
    <n v="220"/>
    <n v="220"/>
    <x v="1"/>
    <n v="33"/>
    <s v="Other"/>
    <x v="2"/>
    <s v="Low Booking"/>
  </r>
  <r>
    <x v="2405"/>
    <d v="2026-02-10T00:00:00"/>
    <d v="2026-02-16T00:00:00"/>
    <d v="1899-12-30T09:30:00"/>
    <x v="0"/>
    <s v="Feb"/>
    <s v="M007"/>
    <x v="16"/>
    <s v="Comedy"/>
    <s v="Tamil"/>
    <n v="8"/>
    <s v="C112"/>
    <x v="2"/>
    <x v="2"/>
    <n v="1"/>
    <n v="320"/>
    <n v="320"/>
    <x v="3"/>
    <n v="21"/>
    <s v="Male"/>
    <x v="0"/>
    <s v="Low Booking"/>
  </r>
  <r>
    <x v="2406"/>
    <d v="2026-05-28T00:00:00"/>
    <d v="2026-05-28T00:00:00"/>
    <d v="1899-12-30T12:45:00"/>
    <x v="0"/>
    <s v="May"/>
    <s v="M025"/>
    <x v="38"/>
    <s v="Romance"/>
    <s v="Hindi"/>
    <n v="6.8"/>
    <s v="C061"/>
    <x v="20"/>
    <x v="11"/>
    <n v="3"/>
    <n v="440"/>
    <n v="1320"/>
    <x v="1"/>
    <n v="52"/>
    <s v="Female"/>
    <x v="1"/>
    <s v="Medium Booking"/>
  </r>
  <r>
    <x v="2407"/>
    <d v="2026-03-24T00:00:00"/>
    <d v="2026-03-25T00:00:00"/>
    <d v="1899-12-30T15:30:00"/>
    <x v="0"/>
    <s v="Mar"/>
    <s v="M001"/>
    <x v="4"/>
    <s v="Action"/>
    <s v="Tamil"/>
    <n v="8"/>
    <s v="C152"/>
    <x v="18"/>
    <x v="10"/>
    <n v="5"/>
    <n v="260"/>
    <n v="1300"/>
    <x v="1"/>
    <n v="47"/>
    <s v="Female"/>
    <x v="1"/>
    <s v="High Booking"/>
  </r>
  <r>
    <x v="2408"/>
    <d v="2026-01-06T00:00:00"/>
    <d v="2026-01-08T00:00:00"/>
    <d v="1899-12-30T18:30:00"/>
    <x v="0"/>
    <s v="Jan"/>
    <s v="M022"/>
    <x v="34"/>
    <s v="Drama"/>
    <s v="Hindi"/>
    <n v="9"/>
    <s v="C102"/>
    <x v="10"/>
    <x v="6"/>
    <n v="2"/>
    <n v="300"/>
    <n v="600"/>
    <x v="0"/>
    <n v="38"/>
    <s v="Female"/>
    <x v="2"/>
    <s v="Low Booking"/>
  </r>
  <r>
    <x v="2409"/>
    <d v="2026-04-29T00:00:00"/>
    <d v="2026-05-03T00:00:00"/>
    <d v="1899-12-30T09:30:00"/>
    <x v="0"/>
    <s v="Apr"/>
    <s v="M009"/>
    <x v="33"/>
    <s v="Biography"/>
    <s v="Tamil"/>
    <n v="8.3000000000000007"/>
    <s v="C112"/>
    <x v="2"/>
    <x v="2"/>
    <n v="3"/>
    <n v="240"/>
    <n v="720"/>
    <x v="1"/>
    <n v="41"/>
    <s v="Other"/>
    <x v="2"/>
    <s v="Medium Booking"/>
  </r>
  <r>
    <x v="2410"/>
    <d v="2026-06-26T00:00:00"/>
    <d v="2026-07-02T00:00:00"/>
    <d v="1899-12-30T09:30:00"/>
    <x v="0"/>
    <s v="Jun"/>
    <s v="M004"/>
    <x v="9"/>
    <s v="Drama"/>
    <s v="Tamil"/>
    <n v="7.6"/>
    <s v="C161"/>
    <x v="4"/>
    <x v="0"/>
    <n v="3"/>
    <n v="280"/>
    <n v="840"/>
    <x v="2"/>
    <n v="36"/>
    <s v="Other"/>
    <x v="2"/>
    <s v="Medium Booking"/>
  </r>
  <r>
    <x v="2411"/>
    <d v="2026-02-11T00:00:00"/>
    <d v="2026-02-16T00:00:00"/>
    <d v="1899-12-30T21:15:00"/>
    <x v="0"/>
    <s v="Feb"/>
    <s v="M004"/>
    <x v="9"/>
    <s v="Drama"/>
    <s v="Tamil"/>
    <n v="7.6"/>
    <s v="C151"/>
    <x v="9"/>
    <x v="10"/>
    <n v="2"/>
    <n v="280"/>
    <n v="560"/>
    <x v="0"/>
    <n v="60"/>
    <s v="Male"/>
    <x v="1"/>
    <s v="Low Booking"/>
  </r>
  <r>
    <x v="2412"/>
    <d v="2026-04-11T00:00:00"/>
    <d v="2026-04-16T00:00:00"/>
    <d v="1899-12-30T18:30:00"/>
    <x v="1"/>
    <s v="Apr"/>
    <s v="M003"/>
    <x v="2"/>
    <s v="Action"/>
    <s v="Tamil"/>
    <n v="8.3000000000000007"/>
    <s v="C022"/>
    <x v="10"/>
    <x v="5"/>
    <n v="3"/>
    <n v="380"/>
    <n v="1140"/>
    <x v="1"/>
    <n v="41"/>
    <s v="Female"/>
    <x v="2"/>
    <s v="Medium Booking"/>
  </r>
  <r>
    <x v="2413"/>
    <d v="2026-01-16T00:00:00"/>
    <d v="2026-01-19T00:00:00"/>
    <d v="1899-12-30T18:30:00"/>
    <x v="0"/>
    <s v="Jan"/>
    <s v="M002"/>
    <x v="12"/>
    <s v="Action"/>
    <s v="Tamil"/>
    <n v="7.1"/>
    <s v="C151"/>
    <x v="9"/>
    <x v="10"/>
    <n v="3"/>
    <n v="280"/>
    <n v="840"/>
    <x v="3"/>
    <n v="34"/>
    <s v="Other"/>
    <x v="2"/>
    <s v="Medium Booking"/>
  </r>
  <r>
    <x v="2414"/>
    <d v="2026-03-18T00:00:00"/>
    <d v="2026-03-18T00:00:00"/>
    <d v="1899-12-30T12:45:00"/>
    <x v="0"/>
    <s v="Mar"/>
    <s v="M005"/>
    <x v="7"/>
    <s v="Drama"/>
    <s v="Tamil"/>
    <n v="7.3"/>
    <s v="C162"/>
    <x v="0"/>
    <x v="0"/>
    <n v="4"/>
    <n v="160"/>
    <n v="640"/>
    <x v="1"/>
    <n v="23"/>
    <s v="Male"/>
    <x v="0"/>
    <s v="Medium Booking"/>
  </r>
  <r>
    <x v="2415"/>
    <d v="2026-05-30T00:00:00"/>
    <d v="2026-06-02T00:00:00"/>
    <d v="1899-12-30T15:30:00"/>
    <x v="1"/>
    <s v="May"/>
    <s v="M040"/>
    <x v="27"/>
    <s v="Animation"/>
    <s v="English"/>
    <n v="7.6"/>
    <s v="C101"/>
    <x v="6"/>
    <x v="6"/>
    <n v="2"/>
    <n v="180"/>
    <n v="360"/>
    <x v="2"/>
    <n v="54"/>
    <s v="Other"/>
    <x v="1"/>
    <s v="Low Booking"/>
  </r>
  <r>
    <x v="2416"/>
    <d v="2026-05-22T00:00:00"/>
    <d v="2026-05-22T00:00:00"/>
    <d v="1899-12-30T22:30:00"/>
    <x v="0"/>
    <s v="May"/>
    <s v="M010"/>
    <x v="17"/>
    <s v="Action"/>
    <s v="Tamil"/>
    <n v="7"/>
    <s v="C151"/>
    <x v="9"/>
    <x v="10"/>
    <n v="2"/>
    <n v="280"/>
    <n v="560"/>
    <x v="1"/>
    <n v="21"/>
    <s v="Female"/>
    <x v="0"/>
    <s v="Low Booking"/>
  </r>
  <r>
    <x v="2417"/>
    <d v="2026-01-23T00:00:00"/>
    <d v="2026-01-25T00:00:00"/>
    <d v="1899-12-30T21:15:00"/>
    <x v="0"/>
    <s v="Jan"/>
    <s v="M031"/>
    <x v="22"/>
    <s v="Drama"/>
    <s v="Malayalam"/>
    <n v="8.3000000000000007"/>
    <s v="C143"/>
    <x v="16"/>
    <x v="9"/>
    <n v="5"/>
    <n v="240"/>
    <n v="1200"/>
    <x v="3"/>
    <n v="23"/>
    <s v="Male"/>
    <x v="0"/>
    <s v="High Booking"/>
  </r>
  <r>
    <x v="2418"/>
    <d v="2026-03-01T00:00:00"/>
    <d v="2026-03-05T00:00:00"/>
    <d v="1899-12-30T18:30:00"/>
    <x v="1"/>
    <s v="Mar"/>
    <s v="M031"/>
    <x v="22"/>
    <s v="Drama"/>
    <s v="Malayalam"/>
    <n v="8.3000000000000007"/>
    <s v="C161"/>
    <x v="4"/>
    <x v="0"/>
    <n v="3"/>
    <n v="280"/>
    <n v="840"/>
    <x v="4"/>
    <n v="57"/>
    <s v="Female"/>
    <x v="1"/>
    <s v="Medium Booking"/>
  </r>
  <r>
    <x v="2419"/>
    <d v="2026-01-23T00:00:00"/>
    <d v="2026-01-25T00:00:00"/>
    <d v="1899-12-30T21:15:00"/>
    <x v="0"/>
    <s v="Jan"/>
    <s v="M015"/>
    <x v="30"/>
    <s v="Sci-Fi"/>
    <s v="Telugu"/>
    <n v="7"/>
    <s v="C071"/>
    <x v="9"/>
    <x v="7"/>
    <n v="1"/>
    <n v="180"/>
    <n v="180"/>
    <x v="2"/>
    <n v="28"/>
    <s v="Other"/>
    <x v="0"/>
    <s v="Low Booking"/>
  </r>
  <r>
    <x v="2420"/>
    <d v="2026-02-27T00:00:00"/>
    <d v="2026-02-27T00:00:00"/>
    <d v="1899-12-30T09:30:00"/>
    <x v="0"/>
    <s v="Feb"/>
    <s v="M003"/>
    <x v="2"/>
    <s v="Action"/>
    <s v="Tamil"/>
    <n v="8.3000000000000007"/>
    <s v="C132"/>
    <x v="11"/>
    <x v="4"/>
    <n v="3"/>
    <n v="180"/>
    <n v="540"/>
    <x v="0"/>
    <n v="56"/>
    <s v="Other"/>
    <x v="1"/>
    <s v="Medium Booking"/>
  </r>
  <r>
    <x v="2421"/>
    <d v="2026-05-29T00:00:00"/>
    <d v="2026-06-04T00:00:00"/>
    <d v="1899-12-30T21:15:00"/>
    <x v="0"/>
    <s v="May"/>
    <s v="M024"/>
    <x v="13"/>
    <s v="Comedy"/>
    <s v="Hindi"/>
    <n v="5.9"/>
    <s v="C072"/>
    <x v="18"/>
    <x v="7"/>
    <n v="2"/>
    <n v="200"/>
    <n v="400"/>
    <x v="0"/>
    <n v="54"/>
    <s v="Male"/>
    <x v="1"/>
    <s v="Low Booking"/>
  </r>
  <r>
    <x v="2422"/>
    <d v="2026-06-21T00:00:00"/>
    <d v="2026-06-24T00:00:00"/>
    <d v="1899-12-30T12:45:00"/>
    <x v="1"/>
    <s v="Jun"/>
    <s v="M005"/>
    <x v="7"/>
    <s v="Drama"/>
    <s v="Tamil"/>
    <n v="7.3"/>
    <s v="C092"/>
    <x v="3"/>
    <x v="3"/>
    <n v="4"/>
    <n v="340"/>
    <n v="1360"/>
    <x v="4"/>
    <n v="27"/>
    <s v="Other"/>
    <x v="0"/>
    <s v="Medium Booking"/>
  </r>
  <r>
    <x v="2423"/>
    <d v="2026-05-06T00:00:00"/>
    <d v="2026-05-06T00:00:00"/>
    <d v="1899-12-30T22:30:00"/>
    <x v="0"/>
    <s v="May"/>
    <s v="M040"/>
    <x v="27"/>
    <s v="Animation"/>
    <s v="English"/>
    <n v="7.6"/>
    <s v="C161"/>
    <x v="4"/>
    <x v="0"/>
    <n v="5"/>
    <n v="280"/>
    <n v="1400"/>
    <x v="0"/>
    <n v="31"/>
    <s v="Male"/>
    <x v="2"/>
    <s v="High Booking"/>
  </r>
  <r>
    <x v="2424"/>
    <d v="2026-05-10T00:00:00"/>
    <d v="2026-05-17T00:00:00"/>
    <d v="1899-12-30T12:45:00"/>
    <x v="1"/>
    <s v="May"/>
    <s v="M008"/>
    <x v="36"/>
    <s v="Romance"/>
    <s v="Tamil"/>
    <n v="7.4"/>
    <s v="C073"/>
    <x v="15"/>
    <x v="7"/>
    <n v="1"/>
    <n v="240"/>
    <n v="240"/>
    <x v="1"/>
    <n v="19"/>
    <s v="Other"/>
    <x v="0"/>
    <s v="Low Booking"/>
  </r>
  <r>
    <x v="2425"/>
    <d v="2026-04-21T00:00:00"/>
    <d v="2026-04-21T00:00:00"/>
    <d v="1899-12-30T22:30:00"/>
    <x v="0"/>
    <s v="Apr"/>
    <s v="M038"/>
    <x v="0"/>
    <s v="Comedy"/>
    <s v="English"/>
    <n v="6.8"/>
    <s v="C022"/>
    <x v="10"/>
    <x v="5"/>
    <n v="5"/>
    <n v="200"/>
    <n v="1000"/>
    <x v="4"/>
    <n v="21"/>
    <s v="Female"/>
    <x v="0"/>
    <s v="High Booking"/>
  </r>
  <r>
    <x v="2426"/>
    <d v="2026-04-02T00:00:00"/>
    <d v="2026-04-09T00:00:00"/>
    <d v="1899-12-30T22:30:00"/>
    <x v="0"/>
    <s v="Apr"/>
    <s v="M004"/>
    <x v="9"/>
    <s v="Drama"/>
    <s v="Tamil"/>
    <n v="7.6"/>
    <s v="C022"/>
    <x v="10"/>
    <x v="5"/>
    <n v="4"/>
    <n v="280"/>
    <n v="1120"/>
    <x v="0"/>
    <n v="30"/>
    <s v="Other"/>
    <x v="2"/>
    <s v="Medium Booking"/>
  </r>
  <r>
    <x v="2427"/>
    <d v="2026-01-24T00:00:00"/>
    <d v="2026-01-24T00:00:00"/>
    <d v="1899-12-30T21:15:00"/>
    <x v="1"/>
    <s v="Jan"/>
    <s v="M008"/>
    <x v="36"/>
    <s v="Romance"/>
    <s v="Tamil"/>
    <n v="7.4"/>
    <s v="C153"/>
    <x v="15"/>
    <x v="10"/>
    <n v="6"/>
    <n v="320"/>
    <n v="1920"/>
    <x v="2"/>
    <n v="54"/>
    <s v="Male"/>
    <x v="1"/>
    <s v="High Booking"/>
  </r>
  <r>
    <x v="2428"/>
    <d v="2026-04-13T00:00:00"/>
    <d v="2026-04-20T00:00:00"/>
    <d v="1899-12-30T18:30:00"/>
    <x v="0"/>
    <s v="Apr"/>
    <s v="M001"/>
    <x v="4"/>
    <s v="Action"/>
    <s v="Tamil"/>
    <n v="8"/>
    <s v="C082"/>
    <x v="0"/>
    <x v="14"/>
    <n v="3"/>
    <n v="460"/>
    <n v="1380"/>
    <x v="2"/>
    <n v="43"/>
    <s v="Other"/>
    <x v="2"/>
    <s v="Medium Booking"/>
  </r>
  <r>
    <x v="2429"/>
    <d v="2026-03-05T00:00:00"/>
    <d v="2026-03-08T00:00:00"/>
    <d v="1899-12-30T09:30:00"/>
    <x v="0"/>
    <s v="Mar"/>
    <s v="M025"/>
    <x v="38"/>
    <s v="Romance"/>
    <s v="Hindi"/>
    <n v="6.8"/>
    <s v="C021"/>
    <x v="6"/>
    <x v="5"/>
    <n v="3"/>
    <n v="220"/>
    <n v="660"/>
    <x v="3"/>
    <n v="18"/>
    <s v="Female"/>
    <x v="0"/>
    <s v="Medium Booking"/>
  </r>
  <r>
    <x v="2430"/>
    <d v="2026-05-24T00:00:00"/>
    <d v="2026-05-30T00:00:00"/>
    <d v="1899-12-30T15:30:00"/>
    <x v="1"/>
    <s v="May"/>
    <s v="M005"/>
    <x v="7"/>
    <s v="Drama"/>
    <s v="Tamil"/>
    <n v="7.3"/>
    <s v="C043"/>
    <x v="12"/>
    <x v="15"/>
    <n v="2"/>
    <n v="200"/>
    <n v="400"/>
    <x v="1"/>
    <n v="43"/>
    <s v="Female"/>
    <x v="2"/>
    <s v="Low Booking"/>
  </r>
  <r>
    <x v="2431"/>
    <d v="2026-06-09T00:00:00"/>
    <d v="2026-06-11T00:00:00"/>
    <d v="1899-12-30T21:15:00"/>
    <x v="0"/>
    <s v="Jun"/>
    <s v="M007"/>
    <x v="16"/>
    <s v="Comedy"/>
    <s v="Tamil"/>
    <n v="8"/>
    <s v="C081"/>
    <x v="4"/>
    <x v="14"/>
    <n v="4"/>
    <n v="380"/>
    <n v="1520"/>
    <x v="0"/>
    <n v="27"/>
    <s v="Other"/>
    <x v="0"/>
    <s v="Medium Booking"/>
  </r>
  <r>
    <x v="2432"/>
    <d v="2026-06-25T00:00:00"/>
    <d v="2026-06-30T00:00:00"/>
    <d v="1899-12-30T09:30:00"/>
    <x v="0"/>
    <s v="Jun"/>
    <s v="M018"/>
    <x v="35"/>
    <s v="Romance"/>
    <s v="Telugu"/>
    <n v="8.5"/>
    <s v="C081"/>
    <x v="4"/>
    <x v="14"/>
    <n v="2"/>
    <n v="200"/>
    <n v="400"/>
    <x v="4"/>
    <n v="57"/>
    <s v="Male"/>
    <x v="1"/>
    <s v="Low Booking"/>
  </r>
  <r>
    <x v="2433"/>
    <d v="2026-03-21T00:00:00"/>
    <d v="2026-03-23T00:00:00"/>
    <d v="1899-12-30T12:45:00"/>
    <x v="1"/>
    <s v="Mar"/>
    <s v="M029"/>
    <x v="1"/>
    <s v="Adventure"/>
    <s v="Kannada"/>
    <n v="8.6999999999999993"/>
    <s v="C061"/>
    <x v="20"/>
    <x v="11"/>
    <n v="3"/>
    <n v="340"/>
    <n v="1020"/>
    <x v="0"/>
    <n v="49"/>
    <s v="Other"/>
    <x v="1"/>
    <s v="Medium Booking"/>
  </r>
  <r>
    <x v="2434"/>
    <d v="2026-02-07T00:00:00"/>
    <d v="2026-02-10T00:00:00"/>
    <d v="1899-12-30T15:30:00"/>
    <x v="1"/>
    <s v="Feb"/>
    <s v="M017"/>
    <x v="26"/>
    <s v="Action"/>
    <s v="Telugu"/>
    <n v="8.1999999999999993"/>
    <s v="C013"/>
    <x v="19"/>
    <x v="12"/>
    <n v="4"/>
    <n v="240"/>
    <n v="960"/>
    <x v="4"/>
    <n v="51"/>
    <s v="Female"/>
    <x v="1"/>
    <s v="Medium Booking"/>
  </r>
  <r>
    <x v="2435"/>
    <d v="2026-05-03T00:00:00"/>
    <d v="2026-05-07T00:00:00"/>
    <d v="1899-12-30T18:30:00"/>
    <x v="1"/>
    <s v="May"/>
    <s v="M003"/>
    <x v="2"/>
    <s v="Action"/>
    <s v="Tamil"/>
    <n v="8.3000000000000007"/>
    <s v="C053"/>
    <x v="22"/>
    <x v="8"/>
    <n v="4"/>
    <n v="340"/>
    <n v="1360"/>
    <x v="1"/>
    <n v="24"/>
    <s v="Male"/>
    <x v="0"/>
    <s v="Medium Booking"/>
  </r>
  <r>
    <x v="2436"/>
    <d v="2026-05-04T00:00:00"/>
    <d v="2026-05-10T00:00:00"/>
    <d v="1899-12-30T15:30:00"/>
    <x v="0"/>
    <s v="May"/>
    <s v="M001"/>
    <x v="4"/>
    <s v="Action"/>
    <s v="Tamil"/>
    <n v="8"/>
    <s v="C062"/>
    <x v="13"/>
    <x v="11"/>
    <n v="3"/>
    <n v="240"/>
    <n v="720"/>
    <x v="1"/>
    <n v="35"/>
    <s v="Female"/>
    <x v="2"/>
    <s v="Medium Booking"/>
  </r>
  <r>
    <x v="2437"/>
    <d v="2026-05-20T00:00:00"/>
    <d v="2026-05-21T00:00:00"/>
    <d v="1899-12-30T18:30:00"/>
    <x v="0"/>
    <s v="May"/>
    <s v="M026"/>
    <x v="3"/>
    <s v="Thriller"/>
    <s v="Hindi"/>
    <n v="8.1999999999999993"/>
    <s v="C161"/>
    <x v="4"/>
    <x v="0"/>
    <n v="4"/>
    <n v="280"/>
    <n v="1120"/>
    <x v="3"/>
    <n v="52"/>
    <s v="Female"/>
    <x v="1"/>
    <s v="Medium Booking"/>
  </r>
  <r>
    <x v="2438"/>
    <d v="2026-01-08T00:00:00"/>
    <d v="2026-01-11T00:00:00"/>
    <d v="1899-12-30T15:30:00"/>
    <x v="0"/>
    <s v="Jan"/>
    <s v="M034"/>
    <x v="6"/>
    <s v="Adventure"/>
    <s v="Malayalam"/>
    <n v="8.3000000000000007"/>
    <s v="C022"/>
    <x v="10"/>
    <x v="5"/>
    <n v="3"/>
    <n v="200"/>
    <n v="600"/>
    <x v="1"/>
    <n v="19"/>
    <s v="Other"/>
    <x v="0"/>
    <s v="Medium Booking"/>
  </r>
  <r>
    <x v="2439"/>
    <d v="2026-04-08T00:00:00"/>
    <d v="2026-04-13T00:00:00"/>
    <d v="1899-12-30T12:45:00"/>
    <x v="0"/>
    <s v="Apr"/>
    <s v="M036"/>
    <x v="37"/>
    <s v="Action"/>
    <s v="English"/>
    <n v="8.4"/>
    <s v="C043"/>
    <x v="12"/>
    <x v="15"/>
    <n v="3"/>
    <n v="280"/>
    <n v="840"/>
    <x v="4"/>
    <n v="34"/>
    <s v="Male"/>
    <x v="2"/>
    <s v="Medium Booking"/>
  </r>
  <r>
    <x v="2440"/>
    <d v="2026-01-07T00:00:00"/>
    <d v="2026-01-10T00:00:00"/>
    <d v="1899-12-30T15:30:00"/>
    <x v="0"/>
    <s v="Jan"/>
    <s v="M008"/>
    <x v="36"/>
    <s v="Romance"/>
    <s v="Tamil"/>
    <n v="7.4"/>
    <s v="C152"/>
    <x v="18"/>
    <x v="10"/>
    <n v="3"/>
    <n v="260"/>
    <n v="780"/>
    <x v="4"/>
    <n v="54"/>
    <s v="Male"/>
    <x v="1"/>
    <s v="Medium Booking"/>
  </r>
  <r>
    <x v="2441"/>
    <d v="2026-03-01T00:00:00"/>
    <d v="2026-03-01T00:00:00"/>
    <d v="1899-12-30T12:45:00"/>
    <x v="1"/>
    <s v="Mar"/>
    <s v="M033"/>
    <x v="10"/>
    <s v="Action"/>
    <s v="Malayalam"/>
    <n v="7.5"/>
    <s v="C023"/>
    <x v="7"/>
    <x v="5"/>
    <n v="6"/>
    <n v="420"/>
    <n v="2520"/>
    <x v="0"/>
    <n v="49"/>
    <s v="Female"/>
    <x v="1"/>
    <s v="High Booking"/>
  </r>
  <r>
    <x v="2442"/>
    <d v="2026-03-10T00:00:00"/>
    <d v="2026-03-12T00:00:00"/>
    <d v="1899-12-30T12:45:00"/>
    <x v="0"/>
    <s v="Mar"/>
    <s v="M025"/>
    <x v="38"/>
    <s v="Romance"/>
    <s v="Hindi"/>
    <n v="6.8"/>
    <s v="C143"/>
    <x v="16"/>
    <x v="9"/>
    <n v="4"/>
    <n v="320"/>
    <n v="1280"/>
    <x v="3"/>
    <n v="51"/>
    <s v="Other"/>
    <x v="1"/>
    <s v="Medium Booking"/>
  </r>
  <r>
    <x v="2443"/>
    <d v="2026-06-23T00:00:00"/>
    <d v="2026-06-30T00:00:00"/>
    <d v="1899-12-30T18:30:00"/>
    <x v="0"/>
    <s v="Jun"/>
    <s v="M001"/>
    <x v="4"/>
    <s v="Action"/>
    <s v="Tamil"/>
    <n v="8"/>
    <s v="C132"/>
    <x v="11"/>
    <x v="4"/>
    <n v="2"/>
    <n v="180"/>
    <n v="360"/>
    <x v="3"/>
    <n v="23"/>
    <s v="Other"/>
    <x v="0"/>
    <s v="Low Booking"/>
  </r>
  <r>
    <x v="2444"/>
    <d v="2026-01-18T00:00:00"/>
    <d v="2026-01-21T00:00:00"/>
    <d v="1899-12-30T15:30:00"/>
    <x v="1"/>
    <s v="Jan"/>
    <s v="M011"/>
    <x v="8"/>
    <s v="Action"/>
    <s v="Telugu"/>
    <n v="6.1"/>
    <s v="C153"/>
    <x v="15"/>
    <x v="10"/>
    <n v="5"/>
    <n v="240"/>
    <n v="1200"/>
    <x v="0"/>
    <n v="33"/>
    <s v="Female"/>
    <x v="2"/>
    <s v="High Booking"/>
  </r>
  <r>
    <x v="2445"/>
    <d v="2026-05-02T00:00:00"/>
    <d v="2026-05-09T00:00:00"/>
    <d v="1899-12-30T21:15:00"/>
    <x v="1"/>
    <s v="May"/>
    <s v="M001"/>
    <x v="4"/>
    <s v="Action"/>
    <s v="Tamil"/>
    <n v="8"/>
    <s v="C153"/>
    <x v="15"/>
    <x v="10"/>
    <n v="2"/>
    <n v="320"/>
    <n v="640"/>
    <x v="3"/>
    <n v="60"/>
    <s v="Female"/>
    <x v="1"/>
    <s v="Low Booking"/>
  </r>
  <r>
    <x v="2446"/>
    <d v="2026-06-02T00:00:00"/>
    <d v="2026-06-07T00:00:00"/>
    <d v="1899-12-30T22:30:00"/>
    <x v="0"/>
    <s v="Jun"/>
    <s v="M007"/>
    <x v="16"/>
    <s v="Comedy"/>
    <s v="Tamil"/>
    <n v="8"/>
    <s v="C141"/>
    <x v="20"/>
    <x v="9"/>
    <n v="3"/>
    <n v="320"/>
    <n v="960"/>
    <x v="1"/>
    <n v="23"/>
    <s v="Female"/>
    <x v="0"/>
    <s v="Medium Booking"/>
  </r>
  <r>
    <x v="2447"/>
    <d v="2026-05-02T00:00:00"/>
    <d v="2026-05-07T00:00:00"/>
    <d v="1899-12-30T22:30:00"/>
    <x v="1"/>
    <s v="May"/>
    <s v="M005"/>
    <x v="7"/>
    <s v="Drama"/>
    <s v="Tamil"/>
    <n v="7.3"/>
    <s v="C011"/>
    <x v="17"/>
    <x v="12"/>
    <n v="1"/>
    <n v="240"/>
    <n v="240"/>
    <x v="2"/>
    <n v="22"/>
    <s v="Female"/>
    <x v="0"/>
    <s v="Low Booking"/>
  </r>
  <r>
    <x v="2448"/>
    <d v="2026-04-29T00:00:00"/>
    <d v="2026-05-03T00:00:00"/>
    <d v="1899-12-30T22:30:00"/>
    <x v="0"/>
    <s v="Apr"/>
    <s v="M025"/>
    <x v="38"/>
    <s v="Romance"/>
    <s v="Hindi"/>
    <n v="6.8"/>
    <s v="C073"/>
    <x v="15"/>
    <x v="7"/>
    <n v="2"/>
    <n v="420"/>
    <n v="840"/>
    <x v="0"/>
    <n v="44"/>
    <s v="Male"/>
    <x v="2"/>
    <s v="Low Booking"/>
  </r>
  <r>
    <x v="2449"/>
    <d v="2026-04-19T00:00:00"/>
    <d v="2026-04-23T00:00:00"/>
    <d v="1899-12-30T09:30:00"/>
    <x v="1"/>
    <s v="Apr"/>
    <s v="M036"/>
    <x v="37"/>
    <s v="Action"/>
    <s v="English"/>
    <n v="8.4"/>
    <s v="C113"/>
    <x v="23"/>
    <x v="2"/>
    <n v="3"/>
    <n v="420"/>
    <n v="1260"/>
    <x v="4"/>
    <n v="20"/>
    <s v="Male"/>
    <x v="0"/>
    <s v="Medium Booking"/>
  </r>
  <r>
    <x v="2450"/>
    <d v="2026-05-23T00:00:00"/>
    <d v="2026-05-24T00:00:00"/>
    <d v="1899-12-30T22:30:00"/>
    <x v="1"/>
    <s v="May"/>
    <s v="M004"/>
    <x v="9"/>
    <s v="Drama"/>
    <s v="Tamil"/>
    <n v="7.6"/>
    <s v="C161"/>
    <x v="4"/>
    <x v="0"/>
    <n v="2"/>
    <n v="460"/>
    <n v="920"/>
    <x v="3"/>
    <n v="22"/>
    <s v="Female"/>
    <x v="0"/>
    <s v="Low Booking"/>
  </r>
  <r>
    <x v="2451"/>
    <d v="2026-05-24T00:00:00"/>
    <d v="2026-05-28T00:00:00"/>
    <d v="1899-12-30T15:30:00"/>
    <x v="1"/>
    <s v="May"/>
    <s v="M003"/>
    <x v="2"/>
    <s v="Action"/>
    <s v="Tamil"/>
    <n v="8.3000000000000007"/>
    <s v="C071"/>
    <x v="9"/>
    <x v="7"/>
    <n v="3"/>
    <n v="180"/>
    <n v="540"/>
    <x v="2"/>
    <n v="33"/>
    <s v="Other"/>
    <x v="2"/>
    <s v="Medium Booking"/>
  </r>
  <r>
    <x v="2452"/>
    <d v="2026-06-13T00:00:00"/>
    <d v="2026-06-16T00:00:00"/>
    <d v="1899-12-30T18:30:00"/>
    <x v="1"/>
    <s v="Jun"/>
    <s v="M015"/>
    <x v="30"/>
    <s v="Sci-Fi"/>
    <s v="Telugu"/>
    <n v="7"/>
    <s v="C152"/>
    <x v="18"/>
    <x v="10"/>
    <n v="4"/>
    <n v="440"/>
    <n v="1760"/>
    <x v="2"/>
    <n v="60"/>
    <s v="Male"/>
    <x v="1"/>
    <s v="Medium Booking"/>
  </r>
  <r>
    <x v="2453"/>
    <d v="2026-04-17T00:00:00"/>
    <d v="2026-04-22T00:00:00"/>
    <d v="1899-12-30T21:15:00"/>
    <x v="0"/>
    <s v="Apr"/>
    <s v="M010"/>
    <x v="17"/>
    <s v="Action"/>
    <s v="Tamil"/>
    <n v="7"/>
    <s v="C142"/>
    <x v="13"/>
    <x v="9"/>
    <n v="6"/>
    <n v="300"/>
    <n v="1800"/>
    <x v="3"/>
    <n v="39"/>
    <s v="Other"/>
    <x v="2"/>
    <s v="High Booking"/>
  </r>
  <r>
    <x v="2454"/>
    <d v="2026-01-10T00:00:00"/>
    <d v="2026-01-14T00:00:00"/>
    <d v="1899-12-30T09:30:00"/>
    <x v="1"/>
    <s v="Jan"/>
    <s v="M002"/>
    <x v="12"/>
    <s v="Action"/>
    <s v="Tamil"/>
    <n v="7.1"/>
    <s v="C162"/>
    <x v="0"/>
    <x v="0"/>
    <n v="3"/>
    <n v="160"/>
    <n v="480"/>
    <x v="1"/>
    <n v="44"/>
    <s v="Female"/>
    <x v="2"/>
    <s v="Medium Booking"/>
  </r>
  <r>
    <x v="2455"/>
    <d v="2026-03-07T00:00:00"/>
    <d v="2026-03-13T00:00:00"/>
    <d v="1899-12-30T18:30:00"/>
    <x v="1"/>
    <s v="Mar"/>
    <s v="M026"/>
    <x v="3"/>
    <s v="Thriller"/>
    <s v="Hindi"/>
    <n v="8.1999999999999993"/>
    <s v="C023"/>
    <x v="7"/>
    <x v="5"/>
    <n v="6"/>
    <n v="240"/>
    <n v="1440"/>
    <x v="1"/>
    <n v="54"/>
    <s v="Male"/>
    <x v="1"/>
    <s v="High Booking"/>
  </r>
  <r>
    <x v="2456"/>
    <d v="2026-05-06T00:00:00"/>
    <d v="2026-05-09T00:00:00"/>
    <d v="1899-12-30T12:45:00"/>
    <x v="0"/>
    <s v="May"/>
    <s v="M038"/>
    <x v="0"/>
    <s v="Comedy"/>
    <s v="English"/>
    <n v="6.8"/>
    <s v="C151"/>
    <x v="9"/>
    <x v="10"/>
    <n v="5"/>
    <n v="460"/>
    <n v="2300"/>
    <x v="4"/>
    <n v="29"/>
    <s v="Female"/>
    <x v="0"/>
    <s v="High Booking"/>
  </r>
  <r>
    <x v="2457"/>
    <d v="2026-04-28T00:00:00"/>
    <d v="2026-04-28T00:00:00"/>
    <d v="1899-12-30T15:30:00"/>
    <x v="0"/>
    <s v="Apr"/>
    <s v="M002"/>
    <x v="12"/>
    <s v="Action"/>
    <s v="Tamil"/>
    <n v="7.1"/>
    <s v="C123"/>
    <x v="12"/>
    <x v="1"/>
    <n v="5"/>
    <n v="400"/>
    <n v="2000"/>
    <x v="2"/>
    <n v="29"/>
    <s v="Male"/>
    <x v="0"/>
    <s v="High Booking"/>
  </r>
  <r>
    <x v="2458"/>
    <d v="2026-05-21T00:00:00"/>
    <d v="2026-05-23T00:00:00"/>
    <d v="1899-12-30T18:30:00"/>
    <x v="0"/>
    <s v="May"/>
    <s v="M028"/>
    <x v="39"/>
    <s v="Action"/>
    <s v="Kannada"/>
    <n v="8.1999999999999993"/>
    <s v="C092"/>
    <x v="3"/>
    <x v="3"/>
    <n v="3"/>
    <n v="240"/>
    <n v="720"/>
    <x v="3"/>
    <n v="60"/>
    <s v="Male"/>
    <x v="1"/>
    <s v="Medium Booking"/>
  </r>
  <r>
    <x v="2459"/>
    <d v="2026-04-03T00:00:00"/>
    <d v="2026-04-06T00:00:00"/>
    <d v="1899-12-30T18:30:00"/>
    <x v="0"/>
    <s v="Apr"/>
    <s v="M018"/>
    <x v="35"/>
    <s v="Romance"/>
    <s v="Telugu"/>
    <n v="8.5"/>
    <s v="C052"/>
    <x v="11"/>
    <x v="8"/>
    <n v="3"/>
    <n v="380"/>
    <n v="1140"/>
    <x v="0"/>
    <n v="37"/>
    <s v="Male"/>
    <x v="2"/>
    <s v="Medium Booking"/>
  </r>
  <r>
    <x v="2460"/>
    <d v="2026-01-01T00:00:00"/>
    <d v="2026-01-01T00:00:00"/>
    <d v="1899-12-30T18:30:00"/>
    <x v="0"/>
    <s v="Jan"/>
    <s v="M005"/>
    <x v="7"/>
    <s v="Drama"/>
    <s v="Tamil"/>
    <n v="7.3"/>
    <s v="C163"/>
    <x v="14"/>
    <x v="0"/>
    <n v="1"/>
    <n v="260"/>
    <n v="260"/>
    <x v="2"/>
    <n v="19"/>
    <s v="Female"/>
    <x v="0"/>
    <s v="Low Booking"/>
  </r>
  <r>
    <x v="2461"/>
    <d v="2026-05-16T00:00:00"/>
    <d v="2026-05-22T00:00:00"/>
    <d v="1899-12-30T18:30:00"/>
    <x v="1"/>
    <s v="May"/>
    <s v="M036"/>
    <x v="37"/>
    <s v="Action"/>
    <s v="English"/>
    <n v="8.4"/>
    <s v="C161"/>
    <x v="4"/>
    <x v="0"/>
    <n v="4"/>
    <n v="360"/>
    <n v="1440"/>
    <x v="0"/>
    <n v="20"/>
    <s v="Other"/>
    <x v="0"/>
    <s v="Medium Booking"/>
  </r>
  <r>
    <x v="2462"/>
    <d v="2026-03-11T00:00:00"/>
    <d v="2026-03-15T00:00:00"/>
    <d v="1899-12-30T22:30:00"/>
    <x v="0"/>
    <s v="Mar"/>
    <s v="M020"/>
    <x v="18"/>
    <s v="Action"/>
    <s v="Hindi"/>
    <n v="7"/>
    <s v="C152"/>
    <x v="18"/>
    <x v="10"/>
    <n v="3"/>
    <n v="340"/>
    <n v="1020"/>
    <x v="0"/>
    <n v="44"/>
    <s v="Female"/>
    <x v="2"/>
    <s v="Medium Booking"/>
  </r>
  <r>
    <x v="2463"/>
    <d v="2026-01-16T00:00:00"/>
    <d v="2026-01-23T00:00:00"/>
    <d v="1899-12-30T18:30:00"/>
    <x v="0"/>
    <s v="Jan"/>
    <s v="M030"/>
    <x v="29"/>
    <s v="Comedy"/>
    <s v="Kannada"/>
    <n v="8"/>
    <s v="C152"/>
    <x v="18"/>
    <x v="10"/>
    <n v="4"/>
    <n v="260"/>
    <n v="1040"/>
    <x v="1"/>
    <n v="45"/>
    <s v="Other"/>
    <x v="1"/>
    <s v="Medium Booking"/>
  </r>
  <r>
    <x v="2464"/>
    <d v="2026-01-23T00:00:00"/>
    <d v="2026-01-25T00:00:00"/>
    <d v="1899-12-30T12:45:00"/>
    <x v="0"/>
    <s v="Jan"/>
    <s v="M016"/>
    <x v="20"/>
    <s v="Drama"/>
    <s v="Telugu"/>
    <n v="7.7"/>
    <s v="C102"/>
    <x v="10"/>
    <x v="6"/>
    <n v="2"/>
    <n v="400"/>
    <n v="800"/>
    <x v="1"/>
    <n v="20"/>
    <s v="Male"/>
    <x v="0"/>
    <s v="Low Booking"/>
  </r>
  <r>
    <x v="2465"/>
    <d v="2026-01-16T00:00:00"/>
    <d v="2026-01-18T00:00:00"/>
    <d v="1899-12-30T22:30:00"/>
    <x v="0"/>
    <s v="Jan"/>
    <s v="M012"/>
    <x v="32"/>
    <s v="Action"/>
    <s v="Telugu"/>
    <n v="7.8"/>
    <s v="C043"/>
    <x v="12"/>
    <x v="15"/>
    <n v="3"/>
    <n v="280"/>
    <n v="840"/>
    <x v="1"/>
    <n v="26"/>
    <s v="Female"/>
    <x v="0"/>
    <s v="Medium Booking"/>
  </r>
  <r>
    <x v="2466"/>
    <d v="2026-04-06T00:00:00"/>
    <d v="2026-04-13T00:00:00"/>
    <d v="1899-12-30T15:30:00"/>
    <x v="0"/>
    <s v="Apr"/>
    <s v="M006"/>
    <x v="25"/>
    <s v="Drama"/>
    <s v="Tamil"/>
    <n v="7.3"/>
    <s v="C011"/>
    <x v="17"/>
    <x v="12"/>
    <n v="5"/>
    <n v="420"/>
    <n v="2100"/>
    <x v="4"/>
    <n v="47"/>
    <s v="Male"/>
    <x v="1"/>
    <s v="High Booking"/>
  </r>
  <r>
    <x v="2467"/>
    <d v="2026-01-23T00:00:00"/>
    <d v="2026-01-29T00:00:00"/>
    <d v="1899-12-30T12:45:00"/>
    <x v="0"/>
    <s v="Jan"/>
    <s v="M016"/>
    <x v="20"/>
    <s v="Drama"/>
    <s v="Telugu"/>
    <n v="7.7"/>
    <s v="C041"/>
    <x v="21"/>
    <x v="15"/>
    <n v="2"/>
    <n v="160"/>
    <n v="320"/>
    <x v="0"/>
    <n v="25"/>
    <s v="Male"/>
    <x v="0"/>
    <s v="Low Booking"/>
  </r>
  <r>
    <x v="2468"/>
    <d v="2026-06-12T00:00:00"/>
    <d v="2026-06-12T00:00:00"/>
    <d v="1899-12-30T12:45:00"/>
    <x v="0"/>
    <s v="Jun"/>
    <s v="M002"/>
    <x v="12"/>
    <s v="Action"/>
    <s v="Tamil"/>
    <n v="7.1"/>
    <s v="C082"/>
    <x v="0"/>
    <x v="14"/>
    <n v="2"/>
    <n v="280"/>
    <n v="560"/>
    <x v="4"/>
    <n v="31"/>
    <s v="Female"/>
    <x v="2"/>
    <s v="Low Booking"/>
  </r>
  <r>
    <x v="2469"/>
    <d v="2026-02-25T00:00:00"/>
    <d v="2026-03-01T00:00:00"/>
    <d v="1899-12-30T12:45:00"/>
    <x v="0"/>
    <s v="Feb"/>
    <s v="M004"/>
    <x v="9"/>
    <s v="Drama"/>
    <s v="Tamil"/>
    <n v="7.6"/>
    <s v="C122"/>
    <x v="1"/>
    <x v="1"/>
    <n v="4"/>
    <n v="180"/>
    <n v="720"/>
    <x v="2"/>
    <n v="51"/>
    <s v="Male"/>
    <x v="1"/>
    <s v="Medium Booking"/>
  </r>
  <r>
    <x v="2470"/>
    <d v="2026-06-22T00:00:00"/>
    <d v="2026-06-24T00:00:00"/>
    <d v="1899-12-30T22:30:00"/>
    <x v="0"/>
    <s v="Jun"/>
    <s v="M005"/>
    <x v="7"/>
    <s v="Drama"/>
    <s v="Tamil"/>
    <n v="7.3"/>
    <s v="C132"/>
    <x v="11"/>
    <x v="4"/>
    <n v="1"/>
    <n v="180"/>
    <n v="180"/>
    <x v="3"/>
    <n v="48"/>
    <s v="Other"/>
    <x v="1"/>
    <s v="Low Booking"/>
  </r>
  <r>
    <x v="2471"/>
    <d v="2026-02-06T00:00:00"/>
    <d v="2026-02-09T00:00:00"/>
    <d v="1899-12-30T12:45:00"/>
    <x v="0"/>
    <s v="Feb"/>
    <s v="M007"/>
    <x v="16"/>
    <s v="Comedy"/>
    <s v="Tamil"/>
    <n v="8"/>
    <s v="C013"/>
    <x v="19"/>
    <x v="12"/>
    <n v="4"/>
    <n v="240"/>
    <n v="960"/>
    <x v="0"/>
    <n v="32"/>
    <s v="Other"/>
    <x v="2"/>
    <s v="Medium Booking"/>
  </r>
  <r>
    <x v="2472"/>
    <d v="2026-05-17T00:00:00"/>
    <d v="2026-05-21T00:00:00"/>
    <d v="1899-12-30T09:30:00"/>
    <x v="1"/>
    <s v="May"/>
    <s v="M010"/>
    <x v="17"/>
    <s v="Action"/>
    <s v="Tamil"/>
    <n v="7"/>
    <s v="C142"/>
    <x v="13"/>
    <x v="9"/>
    <n v="2"/>
    <n v="220"/>
    <n v="440"/>
    <x v="4"/>
    <n v="58"/>
    <s v="Male"/>
    <x v="1"/>
    <s v="Low Booking"/>
  </r>
  <r>
    <x v="2473"/>
    <d v="2026-01-26T00:00:00"/>
    <d v="2026-01-31T00:00:00"/>
    <d v="1899-12-30T09:30:00"/>
    <x v="0"/>
    <s v="Jan"/>
    <s v="M028"/>
    <x v="39"/>
    <s v="Action"/>
    <s v="Kannada"/>
    <n v="8.1999999999999993"/>
    <s v="C152"/>
    <x v="18"/>
    <x v="10"/>
    <n v="3"/>
    <n v="260"/>
    <n v="780"/>
    <x v="1"/>
    <n v="52"/>
    <s v="Female"/>
    <x v="1"/>
    <s v="Medium Booking"/>
  </r>
  <r>
    <x v="2474"/>
    <d v="2026-03-20T00:00:00"/>
    <d v="2026-03-24T00:00:00"/>
    <d v="1899-12-30T18:30:00"/>
    <x v="0"/>
    <s v="Mar"/>
    <s v="M027"/>
    <x v="5"/>
    <s v="Action"/>
    <s v="Kannada"/>
    <n v="8.3000000000000007"/>
    <s v="C153"/>
    <x v="15"/>
    <x v="10"/>
    <n v="1"/>
    <n v="240"/>
    <n v="240"/>
    <x v="4"/>
    <n v="32"/>
    <s v="Female"/>
    <x v="2"/>
    <s v="Low Booking"/>
  </r>
  <r>
    <x v="2475"/>
    <d v="2026-03-24T00:00:00"/>
    <d v="2026-03-27T00:00:00"/>
    <d v="1899-12-30T21:15:00"/>
    <x v="0"/>
    <s v="Mar"/>
    <s v="M026"/>
    <x v="3"/>
    <s v="Thriller"/>
    <s v="Hindi"/>
    <n v="8.1999999999999993"/>
    <s v="C142"/>
    <x v="13"/>
    <x v="9"/>
    <n v="2"/>
    <n v="300"/>
    <n v="600"/>
    <x v="0"/>
    <n v="45"/>
    <s v="Male"/>
    <x v="1"/>
    <s v="Low Booking"/>
  </r>
  <r>
    <x v="2476"/>
    <d v="2026-02-03T00:00:00"/>
    <d v="2026-02-06T00:00:00"/>
    <d v="1899-12-30T22:30:00"/>
    <x v="0"/>
    <s v="Feb"/>
    <s v="M022"/>
    <x v="34"/>
    <s v="Drama"/>
    <s v="Hindi"/>
    <n v="9"/>
    <s v="C131"/>
    <x v="5"/>
    <x v="4"/>
    <n v="2"/>
    <n v="160"/>
    <n v="320"/>
    <x v="2"/>
    <n v="47"/>
    <s v="Male"/>
    <x v="1"/>
    <s v="Low Booking"/>
  </r>
  <r>
    <x v="2477"/>
    <d v="2026-01-06T00:00:00"/>
    <d v="2026-01-09T00:00:00"/>
    <d v="1899-12-30T15:30:00"/>
    <x v="0"/>
    <s v="Jan"/>
    <s v="M005"/>
    <x v="7"/>
    <s v="Drama"/>
    <s v="Tamil"/>
    <n v="7.3"/>
    <s v="C133"/>
    <x v="22"/>
    <x v="4"/>
    <n v="2"/>
    <n v="460"/>
    <n v="920"/>
    <x v="3"/>
    <n v="40"/>
    <s v="Male"/>
    <x v="2"/>
    <s v="Low Booking"/>
  </r>
  <r>
    <x v="2478"/>
    <d v="2026-01-03T00:00:00"/>
    <d v="2026-01-09T00:00:00"/>
    <d v="1899-12-30T18:30:00"/>
    <x v="1"/>
    <s v="Jan"/>
    <s v="M012"/>
    <x v="32"/>
    <s v="Action"/>
    <s v="Telugu"/>
    <n v="7.8"/>
    <s v="C163"/>
    <x v="14"/>
    <x v="0"/>
    <n v="2"/>
    <n v="360"/>
    <n v="720"/>
    <x v="1"/>
    <n v="59"/>
    <s v="Female"/>
    <x v="1"/>
    <s v="Low Booking"/>
  </r>
  <r>
    <x v="2479"/>
    <d v="2026-05-01T00:00:00"/>
    <d v="2026-05-02T00:00:00"/>
    <d v="1899-12-30T15:30:00"/>
    <x v="0"/>
    <s v="May"/>
    <s v="M034"/>
    <x v="6"/>
    <s v="Adventure"/>
    <s v="Malayalam"/>
    <n v="8.3000000000000007"/>
    <s v="C131"/>
    <x v="5"/>
    <x v="4"/>
    <n v="4"/>
    <n v="340"/>
    <n v="1360"/>
    <x v="3"/>
    <n v="55"/>
    <s v="Male"/>
    <x v="1"/>
    <s v="Medium Booking"/>
  </r>
  <r>
    <x v="2480"/>
    <d v="2026-02-17T00:00:00"/>
    <d v="2026-02-21T00:00:00"/>
    <d v="1899-12-30T12:45:00"/>
    <x v="0"/>
    <s v="Feb"/>
    <s v="M004"/>
    <x v="9"/>
    <s v="Drama"/>
    <s v="Tamil"/>
    <n v="7.6"/>
    <s v="C111"/>
    <x v="8"/>
    <x v="2"/>
    <n v="2"/>
    <n v="260"/>
    <n v="520"/>
    <x v="4"/>
    <n v="43"/>
    <s v="Female"/>
    <x v="2"/>
    <s v="Low Booking"/>
  </r>
  <r>
    <x v="2481"/>
    <d v="2026-05-27T00:00:00"/>
    <d v="2026-06-02T00:00:00"/>
    <d v="1899-12-30T21:15:00"/>
    <x v="0"/>
    <s v="May"/>
    <s v="M006"/>
    <x v="25"/>
    <s v="Drama"/>
    <s v="Tamil"/>
    <n v="7.3"/>
    <s v="C133"/>
    <x v="22"/>
    <x v="4"/>
    <n v="3"/>
    <n v="280"/>
    <n v="840"/>
    <x v="1"/>
    <n v="30"/>
    <s v="Other"/>
    <x v="2"/>
    <s v="Medium Booking"/>
  </r>
  <r>
    <x v="2482"/>
    <d v="2026-04-17T00:00:00"/>
    <d v="2026-04-22T00:00:00"/>
    <d v="1899-12-30T09:30:00"/>
    <x v="0"/>
    <s v="Apr"/>
    <s v="M012"/>
    <x v="32"/>
    <s v="Action"/>
    <s v="Telugu"/>
    <n v="7.8"/>
    <s v="C151"/>
    <x v="9"/>
    <x v="10"/>
    <n v="2"/>
    <n v="280"/>
    <n v="560"/>
    <x v="2"/>
    <n v="31"/>
    <s v="Other"/>
    <x v="2"/>
    <s v="Low Booking"/>
  </r>
  <r>
    <x v="2483"/>
    <d v="2026-01-05T00:00:00"/>
    <d v="2026-01-07T00:00:00"/>
    <d v="1899-12-30T15:30:00"/>
    <x v="0"/>
    <s v="Jan"/>
    <s v="M027"/>
    <x v="5"/>
    <s v="Action"/>
    <s v="Kannada"/>
    <n v="8.3000000000000007"/>
    <s v="C103"/>
    <x v="7"/>
    <x v="6"/>
    <n v="2"/>
    <n v="180"/>
    <n v="360"/>
    <x v="4"/>
    <n v="28"/>
    <s v="Male"/>
    <x v="0"/>
    <s v="Low Booking"/>
  </r>
  <r>
    <x v="2484"/>
    <d v="2026-02-13T00:00:00"/>
    <d v="2026-02-16T00:00:00"/>
    <d v="1899-12-30T22:30:00"/>
    <x v="0"/>
    <s v="Feb"/>
    <s v="M008"/>
    <x v="36"/>
    <s v="Romance"/>
    <s v="Tamil"/>
    <n v="7.4"/>
    <s v="C113"/>
    <x v="23"/>
    <x v="2"/>
    <n v="2"/>
    <n v="320"/>
    <n v="640"/>
    <x v="3"/>
    <n v="45"/>
    <s v="Male"/>
    <x v="1"/>
    <s v="Low Booking"/>
  </r>
  <r>
    <x v="2485"/>
    <d v="2026-01-09T00:00:00"/>
    <d v="2026-01-09T00:00:00"/>
    <d v="1899-12-30T12:45:00"/>
    <x v="0"/>
    <s v="Jan"/>
    <s v="M008"/>
    <x v="36"/>
    <s v="Romance"/>
    <s v="Tamil"/>
    <n v="7.4"/>
    <s v="C121"/>
    <x v="21"/>
    <x v="1"/>
    <n v="2"/>
    <n v="320"/>
    <n v="640"/>
    <x v="2"/>
    <n v="46"/>
    <s v="Female"/>
    <x v="1"/>
    <s v="Low Booking"/>
  </r>
  <r>
    <x v="2486"/>
    <d v="2026-03-19T00:00:00"/>
    <d v="2026-03-26T00:00:00"/>
    <d v="1899-12-30T21:15:00"/>
    <x v="0"/>
    <s v="Mar"/>
    <s v="M029"/>
    <x v="1"/>
    <s v="Adventure"/>
    <s v="Kannada"/>
    <n v="8.6999999999999993"/>
    <s v="C123"/>
    <x v="12"/>
    <x v="1"/>
    <n v="3"/>
    <n v="400"/>
    <n v="1200"/>
    <x v="1"/>
    <n v="40"/>
    <s v="Male"/>
    <x v="2"/>
    <s v="Medium Booking"/>
  </r>
  <r>
    <x v="2487"/>
    <d v="2026-04-21T00:00:00"/>
    <d v="2026-04-21T00:00:00"/>
    <d v="1899-12-30T22:30:00"/>
    <x v="0"/>
    <s v="Apr"/>
    <s v="M030"/>
    <x v="29"/>
    <s v="Comedy"/>
    <s v="Kannada"/>
    <n v="8"/>
    <s v="C141"/>
    <x v="20"/>
    <x v="9"/>
    <n v="3"/>
    <n v="240"/>
    <n v="720"/>
    <x v="0"/>
    <n v="36"/>
    <s v="Male"/>
    <x v="2"/>
    <s v="Medium Booking"/>
  </r>
  <r>
    <x v="2488"/>
    <d v="2026-03-15T00:00:00"/>
    <d v="2026-03-20T00:00:00"/>
    <d v="1899-12-30T18:30:00"/>
    <x v="1"/>
    <s v="Mar"/>
    <s v="M028"/>
    <x v="39"/>
    <s v="Action"/>
    <s v="Kannada"/>
    <n v="8.1999999999999993"/>
    <s v="C061"/>
    <x v="20"/>
    <x v="11"/>
    <n v="2"/>
    <n v="260"/>
    <n v="520"/>
    <x v="2"/>
    <n v="34"/>
    <s v="Other"/>
    <x v="2"/>
    <s v="Low Booking"/>
  </r>
  <r>
    <x v="2489"/>
    <d v="2026-05-21T00:00:00"/>
    <d v="2026-05-21T00:00:00"/>
    <d v="1899-12-30T18:30:00"/>
    <x v="0"/>
    <s v="May"/>
    <s v="M028"/>
    <x v="39"/>
    <s v="Action"/>
    <s v="Kannada"/>
    <n v="8.1999999999999993"/>
    <s v="C161"/>
    <x v="4"/>
    <x v="0"/>
    <n v="2"/>
    <n v="280"/>
    <n v="560"/>
    <x v="1"/>
    <n v="39"/>
    <s v="Male"/>
    <x v="2"/>
    <s v="Low Booking"/>
  </r>
  <r>
    <x v="2490"/>
    <d v="2026-04-24T00:00:00"/>
    <d v="2026-04-28T00:00:00"/>
    <d v="1899-12-30T18:30:00"/>
    <x v="0"/>
    <s v="Apr"/>
    <s v="M028"/>
    <x v="39"/>
    <s v="Action"/>
    <s v="Kannada"/>
    <n v="8.1999999999999993"/>
    <s v="C102"/>
    <x v="10"/>
    <x v="6"/>
    <n v="3"/>
    <n v="220"/>
    <n v="660"/>
    <x v="2"/>
    <n v="33"/>
    <s v="Female"/>
    <x v="2"/>
    <s v="Medium Booking"/>
  </r>
  <r>
    <x v="2491"/>
    <d v="2026-01-12T00:00:00"/>
    <d v="2026-01-18T00:00:00"/>
    <d v="1899-12-30T12:45:00"/>
    <x v="0"/>
    <s v="Jan"/>
    <s v="M016"/>
    <x v="20"/>
    <s v="Drama"/>
    <s v="Telugu"/>
    <n v="7.7"/>
    <s v="C141"/>
    <x v="20"/>
    <x v="9"/>
    <n v="3"/>
    <n v="240"/>
    <n v="720"/>
    <x v="3"/>
    <n v="21"/>
    <s v="Other"/>
    <x v="0"/>
    <s v="Medium Booking"/>
  </r>
  <r>
    <x v="2492"/>
    <d v="2026-03-13T00:00:00"/>
    <d v="2026-03-19T00:00:00"/>
    <d v="1899-12-30T15:30:00"/>
    <x v="0"/>
    <s v="Mar"/>
    <s v="M031"/>
    <x v="22"/>
    <s v="Drama"/>
    <s v="Malayalam"/>
    <n v="8.3000000000000007"/>
    <s v="C142"/>
    <x v="13"/>
    <x v="9"/>
    <n v="2"/>
    <n v="220"/>
    <n v="440"/>
    <x v="0"/>
    <n v="32"/>
    <s v="Female"/>
    <x v="2"/>
    <s v="Low Booking"/>
  </r>
  <r>
    <x v="2493"/>
    <d v="2026-02-15T00:00:00"/>
    <d v="2026-02-16T00:00:00"/>
    <d v="1899-12-30T09:30:00"/>
    <x v="1"/>
    <s v="Feb"/>
    <s v="M005"/>
    <x v="7"/>
    <s v="Drama"/>
    <s v="Tamil"/>
    <n v="7.3"/>
    <s v="C031"/>
    <x v="8"/>
    <x v="13"/>
    <n v="2"/>
    <n v="240"/>
    <n v="480"/>
    <x v="0"/>
    <n v="22"/>
    <s v="Male"/>
    <x v="0"/>
    <s v="Low Booking"/>
  </r>
  <r>
    <x v="2494"/>
    <d v="2026-03-26T00:00:00"/>
    <d v="2026-03-30T00:00:00"/>
    <d v="1899-12-30T12:45:00"/>
    <x v="0"/>
    <s v="Mar"/>
    <s v="M011"/>
    <x v="8"/>
    <s v="Action"/>
    <s v="Telugu"/>
    <n v="6.1"/>
    <s v="C071"/>
    <x v="9"/>
    <x v="7"/>
    <n v="3"/>
    <n v="260"/>
    <n v="780"/>
    <x v="4"/>
    <n v="21"/>
    <s v="Female"/>
    <x v="0"/>
    <s v="Medium Booking"/>
  </r>
  <r>
    <x v="2495"/>
    <d v="2026-03-12T00:00:00"/>
    <d v="2026-03-19T00:00:00"/>
    <d v="1899-12-30T12:45:00"/>
    <x v="0"/>
    <s v="Mar"/>
    <s v="M012"/>
    <x v="32"/>
    <s v="Action"/>
    <s v="Telugu"/>
    <n v="7.8"/>
    <s v="C132"/>
    <x v="11"/>
    <x v="4"/>
    <n v="3"/>
    <n v="180"/>
    <n v="540"/>
    <x v="1"/>
    <n v="29"/>
    <s v="Male"/>
    <x v="0"/>
    <s v="Medium Booking"/>
  </r>
  <r>
    <x v="2496"/>
    <d v="2026-05-28T00:00:00"/>
    <d v="2026-06-03T00:00:00"/>
    <d v="1899-12-30T22:30:00"/>
    <x v="0"/>
    <s v="May"/>
    <s v="M025"/>
    <x v="38"/>
    <s v="Romance"/>
    <s v="Hindi"/>
    <n v="6.8"/>
    <s v="C082"/>
    <x v="0"/>
    <x v="14"/>
    <n v="4"/>
    <n v="460"/>
    <n v="1840"/>
    <x v="3"/>
    <n v="22"/>
    <s v="Male"/>
    <x v="0"/>
    <s v="Medium Booking"/>
  </r>
  <r>
    <x v="2497"/>
    <d v="2026-02-01T00:00:00"/>
    <d v="2026-02-06T00:00:00"/>
    <d v="1899-12-30T18:30:00"/>
    <x v="1"/>
    <s v="Feb"/>
    <s v="M017"/>
    <x v="26"/>
    <s v="Action"/>
    <s v="Telugu"/>
    <n v="8.1999999999999993"/>
    <s v="C053"/>
    <x v="22"/>
    <x v="8"/>
    <n v="2"/>
    <n v="260"/>
    <n v="520"/>
    <x v="3"/>
    <n v="60"/>
    <s v="Male"/>
    <x v="1"/>
    <s v="Low Booking"/>
  </r>
  <r>
    <x v="2498"/>
    <d v="2026-03-22T00:00:00"/>
    <d v="2026-03-22T00:00:00"/>
    <d v="1899-12-30T09:30:00"/>
    <x v="1"/>
    <s v="Mar"/>
    <s v="M029"/>
    <x v="1"/>
    <s v="Adventure"/>
    <s v="Kannada"/>
    <n v="8.6999999999999993"/>
    <s v="C012"/>
    <x v="3"/>
    <x v="12"/>
    <n v="3"/>
    <n v="160"/>
    <n v="480"/>
    <x v="3"/>
    <n v="51"/>
    <s v="Male"/>
    <x v="1"/>
    <s v="Medium Booking"/>
  </r>
  <r>
    <x v="2499"/>
    <d v="2026-03-17T00:00:00"/>
    <d v="2026-03-22T00:00:00"/>
    <d v="1899-12-30T09:30:00"/>
    <x v="0"/>
    <s v="Mar"/>
    <s v="M033"/>
    <x v="10"/>
    <s v="Action"/>
    <s v="Malayalam"/>
    <n v="7.5"/>
    <s v="C031"/>
    <x v="8"/>
    <x v="13"/>
    <n v="1"/>
    <n v="420"/>
    <n v="420"/>
    <x v="1"/>
    <n v="59"/>
    <s v="Other"/>
    <x v="1"/>
    <s v="Low Booking"/>
  </r>
  <r>
    <x v="2500"/>
    <d v="2026-02-18T00:00:00"/>
    <d v="2026-02-24T00:00:00"/>
    <d v="1899-12-30T22:30:00"/>
    <x v="0"/>
    <s v="Feb"/>
    <s v="M022"/>
    <x v="34"/>
    <s v="Drama"/>
    <s v="Hindi"/>
    <n v="9"/>
    <s v="C162"/>
    <x v="0"/>
    <x v="0"/>
    <n v="1"/>
    <n v="160"/>
    <n v="160"/>
    <x v="0"/>
    <n v="24"/>
    <s v="Female"/>
    <x v="0"/>
    <s v="Low Booking"/>
  </r>
  <r>
    <x v="2501"/>
    <d v="2026-01-21T00:00:00"/>
    <d v="2026-01-27T00:00:00"/>
    <d v="1899-12-30T12:45:00"/>
    <x v="0"/>
    <s v="Jan"/>
    <s v="M030"/>
    <x v="29"/>
    <s v="Comedy"/>
    <s v="Kannada"/>
    <n v="8"/>
    <s v="C112"/>
    <x v="2"/>
    <x v="2"/>
    <n v="3"/>
    <n v="240"/>
    <n v="720"/>
    <x v="2"/>
    <n v="57"/>
    <s v="Other"/>
    <x v="1"/>
    <s v="Medium Booking"/>
  </r>
  <r>
    <x v="2502"/>
    <d v="2026-01-05T00:00:00"/>
    <d v="2026-01-12T00:00:00"/>
    <d v="1899-12-30T12:45:00"/>
    <x v="0"/>
    <s v="Jan"/>
    <s v="M036"/>
    <x v="37"/>
    <s v="Action"/>
    <s v="English"/>
    <n v="8.4"/>
    <s v="C153"/>
    <x v="15"/>
    <x v="10"/>
    <n v="3"/>
    <n v="240"/>
    <n v="720"/>
    <x v="3"/>
    <n v="32"/>
    <s v="Male"/>
    <x v="2"/>
    <s v="Medium Booking"/>
  </r>
  <r>
    <x v="2503"/>
    <d v="2026-05-28T00:00:00"/>
    <d v="2026-06-02T00:00:00"/>
    <d v="1899-12-30T09:30:00"/>
    <x v="0"/>
    <s v="May"/>
    <s v="M005"/>
    <x v="7"/>
    <s v="Drama"/>
    <s v="Tamil"/>
    <n v="7.3"/>
    <s v="C033"/>
    <x v="23"/>
    <x v="13"/>
    <n v="3"/>
    <n v="180"/>
    <n v="540"/>
    <x v="2"/>
    <n v="34"/>
    <s v="Female"/>
    <x v="2"/>
    <s v="Medium Booking"/>
  </r>
  <r>
    <x v="2504"/>
    <d v="2026-05-01T00:00:00"/>
    <d v="2026-05-08T00:00:00"/>
    <d v="1899-12-30T18:30:00"/>
    <x v="0"/>
    <s v="May"/>
    <s v="M010"/>
    <x v="17"/>
    <s v="Action"/>
    <s v="Tamil"/>
    <n v="7"/>
    <s v="C123"/>
    <x v="12"/>
    <x v="1"/>
    <n v="2"/>
    <n v="220"/>
    <n v="440"/>
    <x v="3"/>
    <n v="18"/>
    <s v="Male"/>
    <x v="0"/>
    <s v="Low Booking"/>
  </r>
  <r>
    <x v="2505"/>
    <d v="2026-04-17T00:00:00"/>
    <d v="2026-04-19T00:00:00"/>
    <d v="1899-12-30T09:30:00"/>
    <x v="0"/>
    <s v="Apr"/>
    <s v="M027"/>
    <x v="5"/>
    <s v="Action"/>
    <s v="Kannada"/>
    <n v="8.3000000000000007"/>
    <s v="C143"/>
    <x v="16"/>
    <x v="9"/>
    <n v="5"/>
    <n v="240"/>
    <n v="1200"/>
    <x v="1"/>
    <n v="41"/>
    <s v="Female"/>
    <x v="2"/>
    <s v="High Booking"/>
  </r>
  <r>
    <x v="2506"/>
    <d v="2026-02-13T00:00:00"/>
    <d v="2026-02-14T00:00:00"/>
    <d v="1899-12-30T22:30:00"/>
    <x v="0"/>
    <s v="Feb"/>
    <s v="M003"/>
    <x v="2"/>
    <s v="Action"/>
    <s v="Tamil"/>
    <n v="8.3000000000000007"/>
    <s v="C101"/>
    <x v="6"/>
    <x v="6"/>
    <n v="4"/>
    <n v="180"/>
    <n v="720"/>
    <x v="2"/>
    <n v="25"/>
    <s v="Other"/>
    <x v="0"/>
    <s v="Medium Booking"/>
  </r>
  <r>
    <x v="2507"/>
    <d v="2026-02-20T00:00:00"/>
    <d v="2026-02-20T00:00:00"/>
    <d v="1899-12-30T09:30:00"/>
    <x v="0"/>
    <s v="Feb"/>
    <s v="M005"/>
    <x v="7"/>
    <s v="Drama"/>
    <s v="Tamil"/>
    <n v="7.3"/>
    <s v="C082"/>
    <x v="0"/>
    <x v="14"/>
    <n v="5"/>
    <n v="460"/>
    <n v="2300"/>
    <x v="2"/>
    <n v="26"/>
    <s v="Male"/>
    <x v="0"/>
    <s v="High Booking"/>
  </r>
  <r>
    <x v="2508"/>
    <d v="2026-03-14T00:00:00"/>
    <d v="2026-03-19T00:00:00"/>
    <d v="1899-12-30T21:15:00"/>
    <x v="1"/>
    <s v="Mar"/>
    <s v="M021"/>
    <x v="19"/>
    <s v="Action"/>
    <s v="Hindi"/>
    <n v="5.9"/>
    <s v="C123"/>
    <x v="12"/>
    <x v="1"/>
    <n v="4"/>
    <n v="400"/>
    <n v="1600"/>
    <x v="3"/>
    <n v="19"/>
    <s v="Other"/>
    <x v="0"/>
    <s v="Medium Booking"/>
  </r>
  <r>
    <x v="2509"/>
    <d v="2026-05-21T00:00:00"/>
    <d v="2026-05-21T00:00:00"/>
    <d v="1899-12-30T12:45:00"/>
    <x v="0"/>
    <s v="May"/>
    <s v="M039"/>
    <x v="15"/>
    <s v="Sci-Fi"/>
    <s v="English"/>
    <n v="8.5"/>
    <s v="C082"/>
    <x v="0"/>
    <x v="14"/>
    <n v="2"/>
    <n v="280"/>
    <n v="560"/>
    <x v="3"/>
    <n v="21"/>
    <s v="Other"/>
    <x v="0"/>
    <s v="Low Booking"/>
  </r>
  <r>
    <x v="2510"/>
    <d v="2026-04-14T00:00:00"/>
    <d v="2026-04-18T00:00:00"/>
    <d v="1899-12-30T09:30:00"/>
    <x v="0"/>
    <s v="Apr"/>
    <s v="M029"/>
    <x v="1"/>
    <s v="Adventure"/>
    <s v="Kannada"/>
    <n v="8.6999999999999993"/>
    <s v="C153"/>
    <x v="15"/>
    <x v="10"/>
    <n v="4"/>
    <n v="420"/>
    <n v="1680"/>
    <x v="0"/>
    <n v="44"/>
    <s v="Female"/>
    <x v="2"/>
    <s v="Medium Booking"/>
  </r>
  <r>
    <x v="2511"/>
    <d v="2026-03-07T00:00:00"/>
    <d v="2026-03-07T00:00:00"/>
    <d v="1899-12-30T15:30:00"/>
    <x v="1"/>
    <s v="Mar"/>
    <s v="M031"/>
    <x v="22"/>
    <s v="Drama"/>
    <s v="Malayalam"/>
    <n v="8.3000000000000007"/>
    <s v="C123"/>
    <x v="12"/>
    <x v="1"/>
    <n v="2"/>
    <n v="220"/>
    <n v="440"/>
    <x v="4"/>
    <n v="54"/>
    <s v="Male"/>
    <x v="1"/>
    <s v="Low Booking"/>
  </r>
  <r>
    <x v="2512"/>
    <d v="2026-05-09T00:00:00"/>
    <d v="2026-05-09T00:00:00"/>
    <d v="1899-12-30T22:30:00"/>
    <x v="1"/>
    <s v="May"/>
    <s v="M011"/>
    <x v="8"/>
    <s v="Action"/>
    <s v="Telugu"/>
    <n v="6.1"/>
    <s v="C033"/>
    <x v="23"/>
    <x v="13"/>
    <n v="2"/>
    <n v="260"/>
    <n v="520"/>
    <x v="0"/>
    <n v="32"/>
    <s v="Other"/>
    <x v="2"/>
    <s v="Low Booking"/>
  </r>
  <r>
    <x v="2513"/>
    <d v="2026-05-05T00:00:00"/>
    <d v="2026-05-09T00:00:00"/>
    <d v="1899-12-30T21:15:00"/>
    <x v="0"/>
    <s v="May"/>
    <s v="M004"/>
    <x v="9"/>
    <s v="Drama"/>
    <s v="Tamil"/>
    <n v="7.6"/>
    <s v="C063"/>
    <x v="16"/>
    <x v="11"/>
    <n v="2"/>
    <n v="240"/>
    <n v="480"/>
    <x v="4"/>
    <n v="36"/>
    <s v="Other"/>
    <x v="2"/>
    <s v="Low Booking"/>
  </r>
  <r>
    <x v="2514"/>
    <d v="2026-04-21T00:00:00"/>
    <d v="2026-04-23T00:00:00"/>
    <d v="1899-12-30T21:15:00"/>
    <x v="0"/>
    <s v="Apr"/>
    <s v="M008"/>
    <x v="36"/>
    <s v="Romance"/>
    <s v="Tamil"/>
    <n v="7.4"/>
    <s v="C051"/>
    <x v="5"/>
    <x v="8"/>
    <n v="2"/>
    <n v="460"/>
    <n v="920"/>
    <x v="1"/>
    <n v="23"/>
    <s v="Male"/>
    <x v="0"/>
    <s v="Low Booking"/>
  </r>
  <r>
    <x v="2515"/>
    <d v="2026-01-25T00:00:00"/>
    <d v="2026-01-31T00:00:00"/>
    <d v="1899-12-30T15:30:00"/>
    <x v="1"/>
    <s v="Jan"/>
    <s v="M037"/>
    <x v="11"/>
    <s v="Biography"/>
    <s v="English"/>
    <n v="8.5"/>
    <s v="C071"/>
    <x v="9"/>
    <x v="7"/>
    <n v="2"/>
    <n v="260"/>
    <n v="520"/>
    <x v="0"/>
    <n v="48"/>
    <s v="Female"/>
    <x v="1"/>
    <s v="Low Booking"/>
  </r>
  <r>
    <x v="2516"/>
    <d v="2026-02-04T00:00:00"/>
    <d v="2026-02-10T00:00:00"/>
    <d v="1899-12-30T18:30:00"/>
    <x v="0"/>
    <s v="Feb"/>
    <s v="M004"/>
    <x v="9"/>
    <s v="Drama"/>
    <s v="Tamil"/>
    <n v="7.6"/>
    <s v="C102"/>
    <x v="10"/>
    <x v="6"/>
    <n v="1"/>
    <n v="300"/>
    <n v="300"/>
    <x v="3"/>
    <n v="52"/>
    <s v="Male"/>
    <x v="1"/>
    <s v="Low Booking"/>
  </r>
  <r>
    <x v="2517"/>
    <d v="2026-06-02T00:00:00"/>
    <d v="2026-06-04T00:00:00"/>
    <d v="1899-12-30T18:30:00"/>
    <x v="0"/>
    <s v="Jun"/>
    <s v="M007"/>
    <x v="16"/>
    <s v="Comedy"/>
    <s v="Tamil"/>
    <n v="8"/>
    <s v="C092"/>
    <x v="3"/>
    <x v="3"/>
    <n v="3"/>
    <n v="340"/>
    <n v="1020"/>
    <x v="3"/>
    <n v="44"/>
    <s v="Male"/>
    <x v="2"/>
    <s v="Medium Booking"/>
  </r>
  <r>
    <x v="2518"/>
    <d v="2026-04-05T00:00:00"/>
    <d v="2026-04-11T00:00:00"/>
    <d v="1899-12-30T18:30:00"/>
    <x v="1"/>
    <s v="Apr"/>
    <s v="M004"/>
    <x v="9"/>
    <s v="Drama"/>
    <s v="Tamil"/>
    <n v="7.6"/>
    <s v="C112"/>
    <x v="2"/>
    <x v="2"/>
    <n v="4"/>
    <n v="320"/>
    <n v="1280"/>
    <x v="2"/>
    <n v="41"/>
    <s v="Male"/>
    <x v="2"/>
    <s v="Medium Booking"/>
  </r>
  <r>
    <x v="2519"/>
    <d v="2026-03-24T00:00:00"/>
    <d v="2026-03-26T00:00:00"/>
    <d v="1899-12-30T09:30:00"/>
    <x v="0"/>
    <s v="Mar"/>
    <s v="M007"/>
    <x v="16"/>
    <s v="Comedy"/>
    <s v="Tamil"/>
    <n v="8"/>
    <s v="C051"/>
    <x v="5"/>
    <x v="8"/>
    <n v="2"/>
    <n v="280"/>
    <n v="560"/>
    <x v="1"/>
    <n v="20"/>
    <s v="Other"/>
    <x v="0"/>
    <s v="Low Booking"/>
  </r>
  <r>
    <x v="2520"/>
    <d v="2026-06-03T00:00:00"/>
    <d v="2026-06-09T00:00:00"/>
    <d v="1899-12-30T09:30:00"/>
    <x v="0"/>
    <s v="Jun"/>
    <s v="M034"/>
    <x v="6"/>
    <s v="Adventure"/>
    <s v="Malayalam"/>
    <n v="8.3000000000000007"/>
    <s v="C102"/>
    <x v="10"/>
    <x v="6"/>
    <n v="1"/>
    <n v="220"/>
    <n v="220"/>
    <x v="2"/>
    <n v="27"/>
    <s v="Female"/>
    <x v="0"/>
    <s v="Low Booking"/>
  </r>
  <r>
    <x v="2521"/>
    <d v="2026-01-23T00:00:00"/>
    <d v="2026-01-26T00:00:00"/>
    <d v="1899-12-30T12:45:00"/>
    <x v="0"/>
    <s v="Jan"/>
    <s v="M026"/>
    <x v="3"/>
    <s v="Thriller"/>
    <s v="Hindi"/>
    <n v="8.1999999999999993"/>
    <s v="C113"/>
    <x v="23"/>
    <x v="2"/>
    <n v="2"/>
    <n v="240"/>
    <n v="480"/>
    <x v="2"/>
    <n v="57"/>
    <s v="Male"/>
    <x v="1"/>
    <s v="Low Booking"/>
  </r>
  <r>
    <x v="2522"/>
    <d v="2026-02-02T00:00:00"/>
    <d v="2026-02-03T00:00:00"/>
    <d v="1899-12-30T22:30:00"/>
    <x v="0"/>
    <s v="Feb"/>
    <s v="M001"/>
    <x v="4"/>
    <s v="Action"/>
    <s v="Tamil"/>
    <n v="8"/>
    <s v="C023"/>
    <x v="7"/>
    <x v="5"/>
    <n v="5"/>
    <n v="240"/>
    <n v="1200"/>
    <x v="1"/>
    <n v="32"/>
    <s v="Other"/>
    <x v="2"/>
    <s v="High Booking"/>
  </r>
  <r>
    <x v="2523"/>
    <d v="2026-03-13T00:00:00"/>
    <d v="2026-03-13T00:00:00"/>
    <d v="1899-12-30T22:30:00"/>
    <x v="0"/>
    <s v="Mar"/>
    <s v="M031"/>
    <x v="22"/>
    <s v="Drama"/>
    <s v="Malayalam"/>
    <n v="8.3000000000000007"/>
    <s v="C122"/>
    <x v="1"/>
    <x v="1"/>
    <n v="3"/>
    <n v="260"/>
    <n v="780"/>
    <x v="4"/>
    <n v="30"/>
    <s v="Female"/>
    <x v="2"/>
    <s v="Medium Booking"/>
  </r>
  <r>
    <x v="2524"/>
    <d v="2026-06-26T00:00:00"/>
    <d v="2026-06-30T00:00:00"/>
    <d v="1899-12-30T09:30:00"/>
    <x v="0"/>
    <s v="Jun"/>
    <s v="M002"/>
    <x v="12"/>
    <s v="Action"/>
    <s v="Tamil"/>
    <n v="7.1"/>
    <s v="C041"/>
    <x v="21"/>
    <x v="15"/>
    <n v="5"/>
    <n v="160"/>
    <n v="800"/>
    <x v="4"/>
    <n v="32"/>
    <s v="Other"/>
    <x v="2"/>
    <s v="High Booking"/>
  </r>
  <r>
    <x v="2525"/>
    <d v="2026-05-09T00:00:00"/>
    <d v="2026-05-10T00:00:00"/>
    <d v="1899-12-30T15:30:00"/>
    <x v="1"/>
    <s v="May"/>
    <s v="M023"/>
    <x v="21"/>
    <s v="Comedy"/>
    <s v="Hindi"/>
    <n v="6.9"/>
    <s v="C013"/>
    <x v="19"/>
    <x v="12"/>
    <n v="2"/>
    <n v="420"/>
    <n v="840"/>
    <x v="0"/>
    <n v="44"/>
    <s v="Other"/>
    <x v="2"/>
    <s v="Low Booking"/>
  </r>
  <r>
    <x v="2526"/>
    <d v="2026-02-25T00:00:00"/>
    <d v="2026-03-02T00:00:00"/>
    <d v="1899-12-30T18:30:00"/>
    <x v="0"/>
    <s v="Feb"/>
    <s v="M010"/>
    <x v="17"/>
    <s v="Action"/>
    <s v="Tamil"/>
    <n v="7"/>
    <s v="C111"/>
    <x v="8"/>
    <x v="2"/>
    <n v="6"/>
    <n v="260"/>
    <n v="1560"/>
    <x v="1"/>
    <n v="26"/>
    <s v="Other"/>
    <x v="0"/>
    <s v="High Booking"/>
  </r>
  <r>
    <x v="2527"/>
    <d v="2026-02-20T00:00:00"/>
    <d v="2026-02-27T00:00:00"/>
    <d v="1899-12-30T12:45:00"/>
    <x v="0"/>
    <s v="Feb"/>
    <s v="M032"/>
    <x v="14"/>
    <s v="Romance"/>
    <s v="Malayalam"/>
    <n v="8.3000000000000007"/>
    <s v="C041"/>
    <x v="21"/>
    <x v="15"/>
    <n v="2"/>
    <n v="160"/>
    <n v="320"/>
    <x v="3"/>
    <n v="38"/>
    <s v="Male"/>
    <x v="2"/>
    <s v="Low Booking"/>
  </r>
  <r>
    <x v="2528"/>
    <d v="2026-05-15T00:00:00"/>
    <d v="2026-05-17T00:00:00"/>
    <d v="1899-12-30T22:30:00"/>
    <x v="0"/>
    <s v="May"/>
    <s v="M018"/>
    <x v="35"/>
    <s v="Romance"/>
    <s v="Telugu"/>
    <n v="8.5"/>
    <s v="C081"/>
    <x v="4"/>
    <x v="14"/>
    <n v="6"/>
    <n v="200"/>
    <n v="1200"/>
    <x v="2"/>
    <n v="53"/>
    <s v="Other"/>
    <x v="1"/>
    <s v="High Booking"/>
  </r>
  <r>
    <x v="2529"/>
    <d v="2026-02-10T00:00:00"/>
    <d v="2026-02-10T00:00:00"/>
    <d v="1899-12-30T21:15:00"/>
    <x v="0"/>
    <s v="Feb"/>
    <s v="M040"/>
    <x v="27"/>
    <s v="Animation"/>
    <s v="English"/>
    <n v="7.6"/>
    <s v="C102"/>
    <x v="10"/>
    <x v="6"/>
    <n v="3"/>
    <n v="300"/>
    <n v="900"/>
    <x v="0"/>
    <n v="20"/>
    <s v="Other"/>
    <x v="0"/>
    <s v="Medium Booking"/>
  </r>
  <r>
    <x v="2530"/>
    <d v="2026-03-18T00:00:00"/>
    <d v="2026-03-23T00:00:00"/>
    <d v="1899-12-30T15:30:00"/>
    <x v="0"/>
    <s v="Mar"/>
    <s v="M026"/>
    <x v="3"/>
    <s v="Thriller"/>
    <s v="Hindi"/>
    <n v="8.1999999999999993"/>
    <s v="C113"/>
    <x v="23"/>
    <x v="2"/>
    <n v="1"/>
    <n v="320"/>
    <n v="320"/>
    <x v="3"/>
    <n v="48"/>
    <s v="Other"/>
    <x v="1"/>
    <s v="Low Booking"/>
  </r>
  <r>
    <x v="2531"/>
    <d v="2026-04-10T00:00:00"/>
    <d v="2026-04-15T00:00:00"/>
    <d v="1899-12-30T22:30:00"/>
    <x v="0"/>
    <s v="Apr"/>
    <s v="M021"/>
    <x v="19"/>
    <s v="Action"/>
    <s v="Hindi"/>
    <n v="5.9"/>
    <s v="C031"/>
    <x v="8"/>
    <x v="13"/>
    <n v="4"/>
    <n v="240"/>
    <n v="960"/>
    <x v="4"/>
    <n v="24"/>
    <s v="Female"/>
    <x v="0"/>
    <s v="Medium Booking"/>
  </r>
  <r>
    <x v="2532"/>
    <d v="2026-03-07T00:00:00"/>
    <d v="2026-03-11T00:00:00"/>
    <d v="1899-12-30T15:30:00"/>
    <x v="1"/>
    <s v="Mar"/>
    <s v="M006"/>
    <x v="25"/>
    <s v="Drama"/>
    <s v="Tamil"/>
    <n v="7.3"/>
    <s v="C142"/>
    <x v="13"/>
    <x v="9"/>
    <n v="1"/>
    <n v="220"/>
    <n v="220"/>
    <x v="0"/>
    <n v="36"/>
    <s v="Other"/>
    <x v="2"/>
    <s v="Low Booking"/>
  </r>
  <r>
    <x v="2533"/>
    <d v="2026-03-20T00:00:00"/>
    <d v="2026-03-25T00:00:00"/>
    <d v="1899-12-30T18:30:00"/>
    <x v="0"/>
    <s v="Mar"/>
    <s v="M026"/>
    <x v="3"/>
    <s v="Thriller"/>
    <s v="Hindi"/>
    <n v="8.1999999999999993"/>
    <s v="C072"/>
    <x v="18"/>
    <x v="7"/>
    <n v="5"/>
    <n v="200"/>
    <n v="1000"/>
    <x v="3"/>
    <n v="57"/>
    <s v="Other"/>
    <x v="1"/>
    <s v="High Booking"/>
  </r>
  <r>
    <x v="2534"/>
    <d v="2026-02-28T00:00:00"/>
    <d v="2026-03-03T00:00:00"/>
    <d v="1899-12-30T18:30:00"/>
    <x v="1"/>
    <s v="Feb"/>
    <s v="M031"/>
    <x v="22"/>
    <s v="Drama"/>
    <s v="Malayalam"/>
    <n v="8.3000000000000007"/>
    <s v="C063"/>
    <x v="16"/>
    <x v="11"/>
    <n v="5"/>
    <n v="420"/>
    <n v="2100"/>
    <x v="3"/>
    <n v="57"/>
    <s v="Male"/>
    <x v="1"/>
    <s v="High Booking"/>
  </r>
  <r>
    <x v="2535"/>
    <d v="2026-02-22T00:00:00"/>
    <d v="2026-02-26T00:00:00"/>
    <d v="1899-12-30T21:15:00"/>
    <x v="1"/>
    <s v="Feb"/>
    <s v="M006"/>
    <x v="25"/>
    <s v="Drama"/>
    <s v="Tamil"/>
    <n v="7.3"/>
    <s v="C072"/>
    <x v="18"/>
    <x v="7"/>
    <n v="3"/>
    <n v="380"/>
    <n v="1140"/>
    <x v="4"/>
    <n v="40"/>
    <s v="Other"/>
    <x v="2"/>
    <s v="Medium Booking"/>
  </r>
  <r>
    <x v="2536"/>
    <d v="2026-05-16T00:00:00"/>
    <d v="2026-05-17T00:00:00"/>
    <d v="1899-12-30T09:30:00"/>
    <x v="1"/>
    <s v="May"/>
    <s v="M032"/>
    <x v="14"/>
    <s v="Romance"/>
    <s v="Malayalam"/>
    <n v="8.3000000000000007"/>
    <s v="C111"/>
    <x v="8"/>
    <x v="2"/>
    <n v="2"/>
    <n v="360"/>
    <n v="720"/>
    <x v="0"/>
    <n v="26"/>
    <s v="Other"/>
    <x v="0"/>
    <s v="Low Booking"/>
  </r>
  <r>
    <x v="2537"/>
    <d v="2026-05-08T00:00:00"/>
    <d v="2026-05-12T00:00:00"/>
    <d v="1899-12-30T12:45:00"/>
    <x v="0"/>
    <s v="May"/>
    <s v="M006"/>
    <x v="25"/>
    <s v="Drama"/>
    <s v="Tamil"/>
    <n v="7.3"/>
    <s v="C101"/>
    <x v="6"/>
    <x v="6"/>
    <n v="3"/>
    <n v="180"/>
    <n v="540"/>
    <x v="3"/>
    <n v="20"/>
    <s v="Male"/>
    <x v="0"/>
    <s v="Medium Booking"/>
  </r>
  <r>
    <x v="2538"/>
    <d v="2026-02-17T00:00:00"/>
    <d v="2026-02-20T00:00:00"/>
    <d v="1899-12-30T18:30:00"/>
    <x v="0"/>
    <s v="Feb"/>
    <s v="M034"/>
    <x v="6"/>
    <s v="Adventure"/>
    <s v="Malayalam"/>
    <n v="8.3000000000000007"/>
    <s v="C073"/>
    <x v="15"/>
    <x v="7"/>
    <n v="3"/>
    <n v="240"/>
    <n v="720"/>
    <x v="3"/>
    <n v="36"/>
    <s v="Female"/>
    <x v="2"/>
    <s v="Medium Booking"/>
  </r>
  <r>
    <x v="2539"/>
    <d v="2026-04-12T00:00:00"/>
    <d v="2026-04-19T00:00:00"/>
    <d v="1899-12-30T18:30:00"/>
    <x v="1"/>
    <s v="Apr"/>
    <s v="M008"/>
    <x v="36"/>
    <s v="Romance"/>
    <s v="Tamil"/>
    <n v="7.4"/>
    <s v="C111"/>
    <x v="8"/>
    <x v="2"/>
    <n v="2"/>
    <n v="260"/>
    <n v="520"/>
    <x v="4"/>
    <n v="42"/>
    <s v="Male"/>
    <x v="2"/>
    <s v="Low Booking"/>
  </r>
  <r>
    <x v="2540"/>
    <d v="2026-06-22T00:00:00"/>
    <d v="2026-06-29T00:00:00"/>
    <d v="1899-12-30T12:45:00"/>
    <x v="0"/>
    <s v="Jun"/>
    <s v="M010"/>
    <x v="17"/>
    <s v="Action"/>
    <s v="Tamil"/>
    <n v="7"/>
    <s v="C161"/>
    <x v="4"/>
    <x v="0"/>
    <n v="2"/>
    <n v="280"/>
    <n v="560"/>
    <x v="2"/>
    <n v="25"/>
    <s v="Male"/>
    <x v="0"/>
    <s v="Low Booking"/>
  </r>
  <r>
    <x v="2541"/>
    <d v="2026-05-09T00:00:00"/>
    <d v="2026-05-15T00:00:00"/>
    <d v="1899-12-30T18:30:00"/>
    <x v="1"/>
    <s v="May"/>
    <s v="M034"/>
    <x v="6"/>
    <s v="Adventure"/>
    <s v="Malayalam"/>
    <n v="8.3000000000000007"/>
    <s v="C122"/>
    <x v="1"/>
    <x v="1"/>
    <n v="3"/>
    <n v="180"/>
    <n v="540"/>
    <x v="2"/>
    <n v="26"/>
    <s v="Other"/>
    <x v="0"/>
    <s v="Medium Booking"/>
  </r>
  <r>
    <x v="2542"/>
    <d v="2026-02-20T00:00:00"/>
    <d v="2026-02-20T00:00:00"/>
    <d v="1899-12-30T22:30:00"/>
    <x v="0"/>
    <s v="Feb"/>
    <s v="M036"/>
    <x v="37"/>
    <s v="Action"/>
    <s v="English"/>
    <n v="8.4"/>
    <s v="C162"/>
    <x v="0"/>
    <x v="0"/>
    <n v="3"/>
    <n v="160"/>
    <n v="480"/>
    <x v="4"/>
    <n v="28"/>
    <s v="Female"/>
    <x v="0"/>
    <s v="Medium Booking"/>
  </r>
  <r>
    <x v="2543"/>
    <d v="2026-01-09T00:00:00"/>
    <d v="2026-01-13T00:00:00"/>
    <d v="1899-12-30T15:30:00"/>
    <x v="0"/>
    <s v="Jan"/>
    <s v="M018"/>
    <x v="35"/>
    <s v="Romance"/>
    <s v="Telugu"/>
    <n v="8.5"/>
    <s v="C053"/>
    <x v="22"/>
    <x v="8"/>
    <n v="2"/>
    <n v="260"/>
    <n v="520"/>
    <x v="1"/>
    <n v="31"/>
    <s v="Other"/>
    <x v="2"/>
    <s v="Low Booking"/>
  </r>
  <r>
    <x v="2544"/>
    <d v="2026-01-29T00:00:00"/>
    <d v="2026-02-02T00:00:00"/>
    <d v="1899-12-30T18:30:00"/>
    <x v="0"/>
    <s v="Jan"/>
    <s v="M040"/>
    <x v="27"/>
    <s v="Animation"/>
    <s v="English"/>
    <n v="7.6"/>
    <s v="C101"/>
    <x v="6"/>
    <x v="6"/>
    <n v="1"/>
    <n v="180"/>
    <n v="180"/>
    <x v="4"/>
    <n v="19"/>
    <s v="Other"/>
    <x v="0"/>
    <s v="Low Booking"/>
  </r>
  <r>
    <x v="2545"/>
    <d v="2026-05-02T00:00:00"/>
    <d v="2026-05-02T00:00:00"/>
    <d v="1899-12-30T09:30:00"/>
    <x v="1"/>
    <s v="May"/>
    <s v="M008"/>
    <x v="36"/>
    <s v="Romance"/>
    <s v="Tamil"/>
    <n v="7.4"/>
    <s v="C161"/>
    <x v="4"/>
    <x v="0"/>
    <n v="4"/>
    <n v="280"/>
    <n v="1120"/>
    <x v="1"/>
    <n v="24"/>
    <s v="Other"/>
    <x v="0"/>
    <s v="Medium Booking"/>
  </r>
  <r>
    <x v="2546"/>
    <d v="2026-04-03T00:00:00"/>
    <d v="2026-04-08T00:00:00"/>
    <d v="1899-12-30T09:30:00"/>
    <x v="0"/>
    <s v="Apr"/>
    <s v="M019"/>
    <x v="31"/>
    <s v="Drama"/>
    <s v="Hindi"/>
    <n v="6.1"/>
    <s v="C062"/>
    <x v="13"/>
    <x v="11"/>
    <n v="1"/>
    <n v="240"/>
    <n v="240"/>
    <x v="4"/>
    <n v="30"/>
    <s v="Male"/>
    <x v="2"/>
    <s v="Low Booking"/>
  </r>
  <r>
    <x v="2547"/>
    <d v="2026-03-28T00:00:00"/>
    <d v="2026-04-04T00:00:00"/>
    <d v="1899-12-30T12:45:00"/>
    <x v="1"/>
    <s v="Mar"/>
    <s v="M005"/>
    <x v="7"/>
    <s v="Drama"/>
    <s v="Tamil"/>
    <n v="7.3"/>
    <s v="C092"/>
    <x v="3"/>
    <x v="3"/>
    <n v="3"/>
    <n v="240"/>
    <n v="720"/>
    <x v="0"/>
    <n v="54"/>
    <s v="Female"/>
    <x v="1"/>
    <s v="Medium Booking"/>
  </r>
  <r>
    <x v="2548"/>
    <d v="2026-02-23T00:00:00"/>
    <d v="2026-02-27T00:00:00"/>
    <d v="1899-12-30T09:30:00"/>
    <x v="0"/>
    <s v="Feb"/>
    <s v="M003"/>
    <x v="2"/>
    <s v="Action"/>
    <s v="Tamil"/>
    <n v="8.3000000000000007"/>
    <s v="C062"/>
    <x v="13"/>
    <x v="11"/>
    <n v="1"/>
    <n v="420"/>
    <n v="420"/>
    <x v="0"/>
    <n v="53"/>
    <s v="Female"/>
    <x v="1"/>
    <s v="Low Booking"/>
  </r>
  <r>
    <x v="2549"/>
    <d v="2026-04-21T00:00:00"/>
    <d v="2026-04-28T00:00:00"/>
    <d v="1899-12-30T09:30:00"/>
    <x v="0"/>
    <s v="Apr"/>
    <s v="M033"/>
    <x v="10"/>
    <s v="Action"/>
    <s v="Malayalam"/>
    <n v="7.5"/>
    <s v="C051"/>
    <x v="5"/>
    <x v="8"/>
    <n v="3"/>
    <n v="280"/>
    <n v="840"/>
    <x v="3"/>
    <n v="43"/>
    <s v="Male"/>
    <x v="2"/>
    <s v="Medium Booking"/>
  </r>
  <r>
    <x v="2550"/>
    <d v="2026-01-20T00:00:00"/>
    <d v="2026-01-21T00:00:00"/>
    <d v="1899-12-30T22:30:00"/>
    <x v="0"/>
    <s v="Jan"/>
    <s v="M006"/>
    <x v="25"/>
    <s v="Drama"/>
    <s v="Tamil"/>
    <n v="7.3"/>
    <s v="C031"/>
    <x v="8"/>
    <x v="13"/>
    <n v="2"/>
    <n v="240"/>
    <n v="480"/>
    <x v="4"/>
    <n v="29"/>
    <s v="Female"/>
    <x v="0"/>
    <s v="Low Booking"/>
  </r>
  <r>
    <x v="2551"/>
    <d v="2026-06-08T00:00:00"/>
    <d v="2026-06-10T00:00:00"/>
    <d v="1899-12-30T18:30:00"/>
    <x v="0"/>
    <s v="Jun"/>
    <s v="M028"/>
    <x v="39"/>
    <s v="Action"/>
    <s v="Kannada"/>
    <n v="8.1999999999999993"/>
    <s v="C062"/>
    <x v="13"/>
    <x v="11"/>
    <n v="3"/>
    <n v="420"/>
    <n v="1260"/>
    <x v="4"/>
    <n v="51"/>
    <s v="Female"/>
    <x v="1"/>
    <s v="Medium Booking"/>
  </r>
  <r>
    <x v="2552"/>
    <d v="2026-06-30T00:00:00"/>
    <d v="2026-06-30T00:00:00"/>
    <d v="1899-12-30T12:45:00"/>
    <x v="0"/>
    <s v="Jun"/>
    <s v="M008"/>
    <x v="36"/>
    <s v="Romance"/>
    <s v="Tamil"/>
    <n v="7.4"/>
    <s v="C142"/>
    <x v="13"/>
    <x v="9"/>
    <n v="3"/>
    <n v="400"/>
    <n v="1200"/>
    <x v="4"/>
    <n v="48"/>
    <s v="Female"/>
    <x v="1"/>
    <s v="Medium Booking"/>
  </r>
  <r>
    <x v="2553"/>
    <d v="2026-04-29T00:00:00"/>
    <d v="2026-05-02T00:00:00"/>
    <d v="1899-12-30T12:45:00"/>
    <x v="0"/>
    <s v="Apr"/>
    <s v="M010"/>
    <x v="17"/>
    <s v="Action"/>
    <s v="Tamil"/>
    <n v="7"/>
    <s v="C043"/>
    <x v="12"/>
    <x v="15"/>
    <n v="3"/>
    <n v="200"/>
    <n v="600"/>
    <x v="2"/>
    <n v="29"/>
    <s v="Female"/>
    <x v="0"/>
    <s v="Medium Booking"/>
  </r>
  <r>
    <x v="2554"/>
    <d v="2026-02-27T00:00:00"/>
    <d v="2026-03-01T00:00:00"/>
    <d v="1899-12-30T15:30:00"/>
    <x v="0"/>
    <s v="Feb"/>
    <s v="M002"/>
    <x v="12"/>
    <s v="Action"/>
    <s v="Tamil"/>
    <n v="7.1"/>
    <s v="C113"/>
    <x v="23"/>
    <x v="2"/>
    <n v="3"/>
    <n v="320"/>
    <n v="960"/>
    <x v="4"/>
    <n v="35"/>
    <s v="Male"/>
    <x v="2"/>
    <s v="Medium Booking"/>
  </r>
  <r>
    <x v="2555"/>
    <d v="2026-04-03T00:00:00"/>
    <d v="2026-04-10T00:00:00"/>
    <d v="1899-12-30T22:30:00"/>
    <x v="0"/>
    <s v="Apr"/>
    <s v="M021"/>
    <x v="19"/>
    <s v="Action"/>
    <s v="Hindi"/>
    <n v="5.9"/>
    <s v="C042"/>
    <x v="1"/>
    <x v="15"/>
    <n v="3"/>
    <n v="360"/>
    <n v="1080"/>
    <x v="3"/>
    <n v="37"/>
    <s v="Female"/>
    <x v="2"/>
    <s v="Medium Booking"/>
  </r>
  <r>
    <x v="2556"/>
    <d v="2026-02-22T00:00:00"/>
    <d v="2026-02-24T00:00:00"/>
    <d v="1899-12-30T21:15:00"/>
    <x v="1"/>
    <s v="Feb"/>
    <s v="M027"/>
    <x v="5"/>
    <s v="Action"/>
    <s v="Kannada"/>
    <n v="8.3000000000000007"/>
    <s v="C093"/>
    <x v="19"/>
    <x v="3"/>
    <n v="4"/>
    <n v="240"/>
    <n v="960"/>
    <x v="0"/>
    <n v="44"/>
    <s v="Other"/>
    <x v="2"/>
    <s v="Medium Booking"/>
  </r>
  <r>
    <x v="2557"/>
    <d v="2026-01-17T00:00:00"/>
    <d v="2026-01-17T00:00:00"/>
    <d v="1899-12-30T18:30:00"/>
    <x v="1"/>
    <s v="Jan"/>
    <s v="M037"/>
    <x v="11"/>
    <s v="Biography"/>
    <s v="English"/>
    <n v="8.5"/>
    <s v="C121"/>
    <x v="21"/>
    <x v="1"/>
    <n v="4"/>
    <n v="240"/>
    <n v="960"/>
    <x v="0"/>
    <n v="50"/>
    <s v="Female"/>
    <x v="1"/>
    <s v="Medium Booking"/>
  </r>
  <r>
    <x v="2558"/>
    <d v="2026-06-28T00:00:00"/>
    <d v="2026-07-01T00:00:00"/>
    <d v="1899-12-30T12:45:00"/>
    <x v="1"/>
    <s v="Jun"/>
    <s v="M040"/>
    <x v="27"/>
    <s v="Animation"/>
    <s v="English"/>
    <n v="7.6"/>
    <s v="C093"/>
    <x v="19"/>
    <x v="3"/>
    <n v="2"/>
    <n v="240"/>
    <n v="480"/>
    <x v="4"/>
    <n v="30"/>
    <s v="Female"/>
    <x v="2"/>
    <s v="Low Booking"/>
  </r>
  <r>
    <x v="2559"/>
    <d v="2026-03-31T00:00:00"/>
    <d v="2026-04-06T00:00:00"/>
    <d v="1899-12-30T15:30:00"/>
    <x v="0"/>
    <s v="Mar"/>
    <s v="M031"/>
    <x v="22"/>
    <s v="Drama"/>
    <s v="Malayalam"/>
    <n v="8.3000000000000007"/>
    <s v="C062"/>
    <x v="13"/>
    <x v="11"/>
    <n v="3"/>
    <n v="240"/>
    <n v="720"/>
    <x v="4"/>
    <n v="57"/>
    <s v="Other"/>
    <x v="1"/>
    <s v="Medium Booking"/>
  </r>
  <r>
    <x v="2560"/>
    <d v="2026-03-31T00:00:00"/>
    <d v="2026-04-05T00:00:00"/>
    <d v="1899-12-30T22:30:00"/>
    <x v="0"/>
    <s v="Mar"/>
    <s v="M033"/>
    <x v="10"/>
    <s v="Action"/>
    <s v="Malayalam"/>
    <n v="7.5"/>
    <s v="C163"/>
    <x v="14"/>
    <x v="0"/>
    <n v="2"/>
    <n v="180"/>
    <n v="360"/>
    <x v="2"/>
    <n v="38"/>
    <s v="Female"/>
    <x v="2"/>
    <s v="Low Booking"/>
  </r>
  <r>
    <x v="2561"/>
    <d v="2026-04-04T00:00:00"/>
    <d v="2026-04-07T00:00:00"/>
    <d v="1899-12-30T21:15:00"/>
    <x v="1"/>
    <s v="Apr"/>
    <s v="M013"/>
    <x v="23"/>
    <s v="Action"/>
    <s v="Telugu"/>
    <n v="6.5"/>
    <s v="C042"/>
    <x v="1"/>
    <x v="15"/>
    <n v="3"/>
    <n v="460"/>
    <n v="1380"/>
    <x v="1"/>
    <n v="51"/>
    <s v="Male"/>
    <x v="1"/>
    <s v="Medium Booking"/>
  </r>
  <r>
    <x v="2562"/>
    <d v="2026-03-27T00:00:00"/>
    <d v="2026-03-27T00:00:00"/>
    <d v="1899-12-30T21:15:00"/>
    <x v="0"/>
    <s v="Mar"/>
    <s v="M006"/>
    <x v="25"/>
    <s v="Drama"/>
    <s v="Tamil"/>
    <n v="7.3"/>
    <s v="C082"/>
    <x v="0"/>
    <x v="14"/>
    <n v="3"/>
    <n v="280"/>
    <n v="840"/>
    <x v="1"/>
    <n v="48"/>
    <s v="Male"/>
    <x v="1"/>
    <s v="Medium Booking"/>
  </r>
  <r>
    <x v="2563"/>
    <d v="2026-02-20T00:00:00"/>
    <d v="2026-02-25T00:00:00"/>
    <d v="1899-12-30T18:30:00"/>
    <x v="0"/>
    <s v="Feb"/>
    <s v="M037"/>
    <x v="11"/>
    <s v="Biography"/>
    <s v="English"/>
    <n v="8.5"/>
    <s v="C132"/>
    <x v="11"/>
    <x v="4"/>
    <n v="2"/>
    <n v="180"/>
    <n v="360"/>
    <x v="0"/>
    <n v="56"/>
    <s v="Male"/>
    <x v="1"/>
    <s v="Low Booking"/>
  </r>
  <r>
    <x v="2564"/>
    <d v="2026-01-08T00:00:00"/>
    <d v="2026-01-15T00:00:00"/>
    <d v="1899-12-30T22:30:00"/>
    <x v="0"/>
    <s v="Jan"/>
    <s v="M006"/>
    <x v="25"/>
    <s v="Drama"/>
    <s v="Tamil"/>
    <n v="7.3"/>
    <s v="C052"/>
    <x v="11"/>
    <x v="8"/>
    <n v="6"/>
    <n v="200"/>
    <n v="1200"/>
    <x v="2"/>
    <n v="18"/>
    <s v="Male"/>
    <x v="0"/>
    <s v="High Booking"/>
  </r>
  <r>
    <x v="2565"/>
    <d v="2026-01-08T00:00:00"/>
    <d v="2026-01-13T00:00:00"/>
    <d v="1899-12-30T22:30:00"/>
    <x v="0"/>
    <s v="Jan"/>
    <s v="M003"/>
    <x v="2"/>
    <s v="Action"/>
    <s v="Tamil"/>
    <n v="8.3000000000000007"/>
    <s v="C163"/>
    <x v="14"/>
    <x v="0"/>
    <n v="2"/>
    <n v="180"/>
    <n v="360"/>
    <x v="4"/>
    <n v="46"/>
    <s v="Male"/>
    <x v="1"/>
    <s v="Low Booking"/>
  </r>
  <r>
    <x v="2566"/>
    <d v="2026-03-16T00:00:00"/>
    <d v="2026-03-22T00:00:00"/>
    <d v="1899-12-30T18:30:00"/>
    <x v="0"/>
    <s v="Mar"/>
    <s v="M014"/>
    <x v="28"/>
    <s v="Romance"/>
    <s v="Telugu"/>
    <n v="8"/>
    <s v="C143"/>
    <x v="16"/>
    <x v="9"/>
    <n v="2"/>
    <n v="320"/>
    <n v="640"/>
    <x v="2"/>
    <n v="43"/>
    <s v="Male"/>
    <x v="2"/>
    <s v="Low Booking"/>
  </r>
  <r>
    <x v="2567"/>
    <d v="2026-05-05T00:00:00"/>
    <d v="2026-05-08T00:00:00"/>
    <d v="1899-12-30T22:30:00"/>
    <x v="0"/>
    <s v="May"/>
    <s v="M032"/>
    <x v="14"/>
    <s v="Romance"/>
    <s v="Malayalam"/>
    <n v="8.3000000000000007"/>
    <s v="C131"/>
    <x v="5"/>
    <x v="4"/>
    <n v="3"/>
    <n v="340"/>
    <n v="1020"/>
    <x v="3"/>
    <n v="21"/>
    <s v="Male"/>
    <x v="0"/>
    <s v="Medium Booking"/>
  </r>
  <r>
    <x v="2568"/>
    <d v="2026-01-06T00:00:00"/>
    <d v="2026-01-08T00:00:00"/>
    <d v="1899-12-30T15:30:00"/>
    <x v="0"/>
    <s v="Jan"/>
    <s v="M022"/>
    <x v="34"/>
    <s v="Drama"/>
    <s v="Hindi"/>
    <n v="9"/>
    <s v="C101"/>
    <x v="6"/>
    <x v="6"/>
    <n v="3"/>
    <n v="180"/>
    <n v="540"/>
    <x v="4"/>
    <n v="56"/>
    <s v="Female"/>
    <x v="1"/>
    <s v="Medium Booking"/>
  </r>
  <r>
    <x v="2569"/>
    <d v="2026-06-01T00:00:00"/>
    <d v="2026-06-08T00:00:00"/>
    <d v="1899-12-30T18:30:00"/>
    <x v="0"/>
    <s v="Jun"/>
    <s v="M014"/>
    <x v="28"/>
    <s v="Romance"/>
    <s v="Telugu"/>
    <n v="8"/>
    <s v="C142"/>
    <x v="13"/>
    <x v="9"/>
    <n v="2"/>
    <n v="300"/>
    <n v="600"/>
    <x v="1"/>
    <n v="19"/>
    <s v="Female"/>
    <x v="0"/>
    <s v="Low Booking"/>
  </r>
  <r>
    <x v="2570"/>
    <d v="2026-03-24T00:00:00"/>
    <d v="2026-03-31T00:00:00"/>
    <d v="1899-12-30T09:30:00"/>
    <x v="0"/>
    <s v="Mar"/>
    <s v="M034"/>
    <x v="6"/>
    <s v="Adventure"/>
    <s v="Malayalam"/>
    <n v="8.3000000000000007"/>
    <s v="C083"/>
    <x v="14"/>
    <x v="14"/>
    <n v="4"/>
    <n v="280"/>
    <n v="1120"/>
    <x v="2"/>
    <n v="39"/>
    <s v="Female"/>
    <x v="2"/>
    <s v="Medium Booking"/>
  </r>
  <r>
    <x v="2571"/>
    <d v="2026-02-17T00:00:00"/>
    <d v="2026-02-24T00:00:00"/>
    <d v="1899-12-30T09:30:00"/>
    <x v="0"/>
    <s v="Feb"/>
    <s v="M001"/>
    <x v="4"/>
    <s v="Action"/>
    <s v="Tamil"/>
    <n v="8"/>
    <s v="C092"/>
    <x v="3"/>
    <x v="3"/>
    <n v="3"/>
    <n v="340"/>
    <n v="1020"/>
    <x v="0"/>
    <n v="48"/>
    <s v="Other"/>
    <x v="1"/>
    <s v="Medium Booking"/>
  </r>
  <r>
    <x v="2572"/>
    <d v="2026-02-10T00:00:00"/>
    <d v="2026-02-12T00:00:00"/>
    <d v="1899-12-30T12:45:00"/>
    <x v="0"/>
    <s v="Feb"/>
    <s v="M006"/>
    <x v="25"/>
    <s v="Drama"/>
    <s v="Tamil"/>
    <n v="7.3"/>
    <s v="C162"/>
    <x v="0"/>
    <x v="0"/>
    <n v="5"/>
    <n v="240"/>
    <n v="1200"/>
    <x v="4"/>
    <n v="26"/>
    <s v="Female"/>
    <x v="0"/>
    <s v="High Booking"/>
  </r>
  <r>
    <x v="2573"/>
    <d v="2026-06-03T00:00:00"/>
    <d v="2026-06-07T00:00:00"/>
    <d v="1899-12-30T18:30:00"/>
    <x v="0"/>
    <s v="Jun"/>
    <s v="M038"/>
    <x v="0"/>
    <s v="Comedy"/>
    <s v="English"/>
    <n v="6.8"/>
    <s v="C031"/>
    <x v="8"/>
    <x v="13"/>
    <n v="5"/>
    <n v="240"/>
    <n v="1200"/>
    <x v="1"/>
    <n v="50"/>
    <s v="Other"/>
    <x v="1"/>
    <s v="High Booking"/>
  </r>
  <r>
    <x v="2574"/>
    <d v="2026-05-06T00:00:00"/>
    <d v="2026-05-07T00:00:00"/>
    <d v="1899-12-30T15:30:00"/>
    <x v="0"/>
    <s v="May"/>
    <s v="M028"/>
    <x v="39"/>
    <s v="Action"/>
    <s v="Kannada"/>
    <n v="8.1999999999999993"/>
    <s v="C142"/>
    <x v="13"/>
    <x v="9"/>
    <n v="4"/>
    <n v="300"/>
    <n v="1200"/>
    <x v="4"/>
    <n v="45"/>
    <s v="Male"/>
    <x v="1"/>
    <s v="Medium Booking"/>
  </r>
  <r>
    <x v="2575"/>
    <d v="2026-05-16T00:00:00"/>
    <d v="2026-05-19T00:00:00"/>
    <d v="1899-12-30T09:30:00"/>
    <x v="1"/>
    <s v="May"/>
    <s v="M029"/>
    <x v="1"/>
    <s v="Adventure"/>
    <s v="Kannada"/>
    <n v="8.6999999999999993"/>
    <s v="C152"/>
    <x v="18"/>
    <x v="10"/>
    <n v="3"/>
    <n v="260"/>
    <n v="780"/>
    <x v="1"/>
    <n v="30"/>
    <s v="Other"/>
    <x v="2"/>
    <s v="Medium Booking"/>
  </r>
  <r>
    <x v="2576"/>
    <d v="2026-04-29T00:00:00"/>
    <d v="2026-05-02T00:00:00"/>
    <d v="1899-12-30T21:15:00"/>
    <x v="0"/>
    <s v="Apr"/>
    <s v="M012"/>
    <x v="32"/>
    <s v="Action"/>
    <s v="Telugu"/>
    <n v="7.8"/>
    <s v="C081"/>
    <x v="4"/>
    <x v="14"/>
    <n v="4"/>
    <n v="200"/>
    <n v="800"/>
    <x v="4"/>
    <n v="34"/>
    <s v="Male"/>
    <x v="2"/>
    <s v="Medium Booking"/>
  </r>
  <r>
    <x v="2577"/>
    <d v="2026-06-07T00:00:00"/>
    <d v="2026-06-07T00:00:00"/>
    <d v="1899-12-30T15:30:00"/>
    <x v="1"/>
    <s v="Jun"/>
    <s v="M005"/>
    <x v="7"/>
    <s v="Drama"/>
    <s v="Tamil"/>
    <n v="7.3"/>
    <s v="C102"/>
    <x v="10"/>
    <x v="6"/>
    <n v="5"/>
    <n v="400"/>
    <n v="2000"/>
    <x v="3"/>
    <n v="42"/>
    <s v="Female"/>
    <x v="2"/>
    <s v="High Booking"/>
  </r>
  <r>
    <x v="2578"/>
    <d v="2026-05-13T00:00:00"/>
    <d v="2026-05-18T00:00:00"/>
    <d v="1899-12-30T21:15:00"/>
    <x v="0"/>
    <s v="May"/>
    <s v="M028"/>
    <x v="39"/>
    <s v="Action"/>
    <s v="Kannada"/>
    <n v="8.1999999999999993"/>
    <s v="C113"/>
    <x v="23"/>
    <x v="2"/>
    <n v="5"/>
    <n v="240"/>
    <n v="1200"/>
    <x v="0"/>
    <n v="53"/>
    <s v="Female"/>
    <x v="1"/>
    <s v="High Booking"/>
  </r>
  <r>
    <x v="2579"/>
    <d v="2026-01-07T00:00:00"/>
    <d v="2026-01-10T00:00:00"/>
    <d v="1899-12-30T12:45:00"/>
    <x v="0"/>
    <s v="Jan"/>
    <s v="M040"/>
    <x v="27"/>
    <s v="Animation"/>
    <s v="English"/>
    <n v="7.6"/>
    <s v="C142"/>
    <x v="13"/>
    <x v="9"/>
    <n v="3"/>
    <n v="220"/>
    <n v="660"/>
    <x v="0"/>
    <n v="39"/>
    <s v="Other"/>
    <x v="2"/>
    <s v="Medium Booking"/>
  </r>
  <r>
    <x v="2580"/>
    <d v="2026-02-01T00:00:00"/>
    <d v="2026-02-06T00:00:00"/>
    <d v="1899-12-30T18:30:00"/>
    <x v="1"/>
    <s v="Feb"/>
    <s v="M004"/>
    <x v="9"/>
    <s v="Drama"/>
    <s v="Tamil"/>
    <n v="7.6"/>
    <s v="C143"/>
    <x v="16"/>
    <x v="9"/>
    <n v="5"/>
    <n v="240"/>
    <n v="1200"/>
    <x v="2"/>
    <n v="57"/>
    <s v="Male"/>
    <x v="1"/>
    <s v="High Booking"/>
  </r>
  <r>
    <x v="2581"/>
    <d v="2026-06-03T00:00:00"/>
    <d v="2026-06-05T00:00:00"/>
    <d v="1899-12-30T18:30:00"/>
    <x v="0"/>
    <s v="Jun"/>
    <s v="M036"/>
    <x v="37"/>
    <s v="Action"/>
    <s v="English"/>
    <n v="8.4"/>
    <s v="C082"/>
    <x v="0"/>
    <x v="14"/>
    <n v="2"/>
    <n v="360"/>
    <n v="720"/>
    <x v="0"/>
    <n v="19"/>
    <s v="Male"/>
    <x v="0"/>
    <s v="Low Booking"/>
  </r>
  <r>
    <x v="2582"/>
    <d v="2026-03-12T00:00:00"/>
    <d v="2026-03-12T00:00:00"/>
    <d v="1899-12-30T21:15:00"/>
    <x v="0"/>
    <s v="Mar"/>
    <s v="M031"/>
    <x v="22"/>
    <s v="Drama"/>
    <s v="Malayalam"/>
    <n v="8.3000000000000007"/>
    <s v="C152"/>
    <x v="18"/>
    <x v="10"/>
    <n v="2"/>
    <n v="340"/>
    <n v="680"/>
    <x v="2"/>
    <n v="58"/>
    <s v="Male"/>
    <x v="1"/>
    <s v="Low Booking"/>
  </r>
  <r>
    <x v="2583"/>
    <d v="2026-01-02T00:00:00"/>
    <d v="2026-01-02T00:00:00"/>
    <d v="1899-12-30T21:15:00"/>
    <x v="0"/>
    <s v="Jan"/>
    <s v="M008"/>
    <x v="36"/>
    <s v="Romance"/>
    <s v="Tamil"/>
    <n v="7.4"/>
    <s v="C051"/>
    <x v="5"/>
    <x v="8"/>
    <n v="3"/>
    <n v="280"/>
    <n v="840"/>
    <x v="3"/>
    <n v="42"/>
    <s v="Female"/>
    <x v="2"/>
    <s v="Medium Booking"/>
  </r>
  <r>
    <x v="2584"/>
    <d v="2026-06-27T00:00:00"/>
    <d v="2026-06-27T00:00:00"/>
    <d v="1899-12-30T15:30:00"/>
    <x v="1"/>
    <s v="Jun"/>
    <s v="M019"/>
    <x v="31"/>
    <s v="Drama"/>
    <s v="Hindi"/>
    <n v="6.1"/>
    <s v="C021"/>
    <x v="6"/>
    <x v="5"/>
    <n v="2"/>
    <n v="220"/>
    <n v="440"/>
    <x v="4"/>
    <n v="51"/>
    <s v="Other"/>
    <x v="1"/>
    <s v="Low Booking"/>
  </r>
  <r>
    <x v="2585"/>
    <d v="2026-02-22T00:00:00"/>
    <d v="2026-02-24T00:00:00"/>
    <d v="1899-12-30T15:30:00"/>
    <x v="1"/>
    <s v="Feb"/>
    <s v="M007"/>
    <x v="16"/>
    <s v="Comedy"/>
    <s v="Tamil"/>
    <n v="8"/>
    <s v="C161"/>
    <x v="4"/>
    <x v="0"/>
    <n v="3"/>
    <n v="280"/>
    <n v="840"/>
    <x v="0"/>
    <n v="24"/>
    <s v="Male"/>
    <x v="0"/>
    <s v="Medium Booking"/>
  </r>
  <r>
    <x v="2586"/>
    <d v="2026-02-07T00:00:00"/>
    <d v="2026-02-10T00:00:00"/>
    <d v="1899-12-30T21:15:00"/>
    <x v="1"/>
    <s v="Feb"/>
    <s v="M029"/>
    <x v="1"/>
    <s v="Adventure"/>
    <s v="Kannada"/>
    <n v="8.6999999999999993"/>
    <s v="C033"/>
    <x v="23"/>
    <x v="13"/>
    <n v="5"/>
    <n v="260"/>
    <n v="1300"/>
    <x v="2"/>
    <n v="24"/>
    <s v="Female"/>
    <x v="0"/>
    <s v="High Booking"/>
  </r>
  <r>
    <x v="2587"/>
    <d v="2026-06-15T00:00:00"/>
    <d v="2026-06-22T00:00:00"/>
    <d v="1899-12-30T09:30:00"/>
    <x v="0"/>
    <s v="Jun"/>
    <s v="M025"/>
    <x v="38"/>
    <s v="Romance"/>
    <s v="Hindi"/>
    <n v="6.8"/>
    <s v="C121"/>
    <x v="21"/>
    <x v="1"/>
    <n v="3"/>
    <n v="420"/>
    <n v="1260"/>
    <x v="3"/>
    <n v="55"/>
    <s v="Other"/>
    <x v="1"/>
    <s v="Medium Booking"/>
  </r>
  <r>
    <x v="2588"/>
    <d v="2026-05-28T00:00:00"/>
    <d v="2026-06-03T00:00:00"/>
    <d v="1899-12-30T09:30:00"/>
    <x v="0"/>
    <s v="May"/>
    <s v="M027"/>
    <x v="5"/>
    <s v="Action"/>
    <s v="Kannada"/>
    <n v="8.3000000000000007"/>
    <s v="C141"/>
    <x v="20"/>
    <x v="9"/>
    <n v="4"/>
    <n v="240"/>
    <n v="960"/>
    <x v="3"/>
    <n v="42"/>
    <s v="Other"/>
    <x v="2"/>
    <s v="Medium Booking"/>
  </r>
  <r>
    <x v="2589"/>
    <d v="2026-05-12T00:00:00"/>
    <d v="2026-05-16T00:00:00"/>
    <d v="1899-12-30T15:30:00"/>
    <x v="0"/>
    <s v="May"/>
    <s v="M020"/>
    <x v="18"/>
    <s v="Action"/>
    <s v="Hindi"/>
    <n v="7"/>
    <s v="C032"/>
    <x v="2"/>
    <x v="13"/>
    <n v="4"/>
    <n v="160"/>
    <n v="640"/>
    <x v="1"/>
    <n v="34"/>
    <s v="Male"/>
    <x v="2"/>
    <s v="Medium Booking"/>
  </r>
  <r>
    <x v="2590"/>
    <d v="2026-03-27T00:00:00"/>
    <d v="2026-03-27T00:00:00"/>
    <d v="1899-12-30T15:30:00"/>
    <x v="0"/>
    <s v="Mar"/>
    <s v="M013"/>
    <x v="23"/>
    <s v="Action"/>
    <s v="Telugu"/>
    <n v="6.5"/>
    <s v="C093"/>
    <x v="19"/>
    <x v="3"/>
    <n v="5"/>
    <n v="420"/>
    <n v="2100"/>
    <x v="0"/>
    <n v="31"/>
    <s v="Other"/>
    <x v="2"/>
    <s v="High Booking"/>
  </r>
  <r>
    <x v="2591"/>
    <d v="2026-01-16T00:00:00"/>
    <d v="2026-01-18T00:00:00"/>
    <d v="1899-12-30T22:30:00"/>
    <x v="0"/>
    <s v="Jan"/>
    <s v="M024"/>
    <x v="13"/>
    <s v="Comedy"/>
    <s v="Hindi"/>
    <n v="5.9"/>
    <s v="C102"/>
    <x v="10"/>
    <x v="6"/>
    <n v="4"/>
    <n v="300"/>
    <n v="1200"/>
    <x v="4"/>
    <n v="46"/>
    <s v="Female"/>
    <x v="1"/>
    <s v="Medium Booking"/>
  </r>
  <r>
    <x v="2592"/>
    <d v="2026-05-28T00:00:00"/>
    <d v="2026-05-30T00:00:00"/>
    <d v="1899-12-30T22:30:00"/>
    <x v="0"/>
    <s v="May"/>
    <s v="M010"/>
    <x v="17"/>
    <s v="Action"/>
    <s v="Tamil"/>
    <n v="7"/>
    <s v="C161"/>
    <x v="4"/>
    <x v="0"/>
    <n v="2"/>
    <n v="280"/>
    <n v="560"/>
    <x v="2"/>
    <n v="36"/>
    <s v="Female"/>
    <x v="2"/>
    <s v="Low Booking"/>
  </r>
  <r>
    <x v="2593"/>
    <d v="2026-06-07T00:00:00"/>
    <d v="2026-06-07T00:00:00"/>
    <d v="1899-12-30T21:15:00"/>
    <x v="1"/>
    <s v="Jun"/>
    <s v="M001"/>
    <x v="4"/>
    <s v="Action"/>
    <s v="Tamil"/>
    <n v="8"/>
    <s v="C021"/>
    <x v="6"/>
    <x v="5"/>
    <n v="5"/>
    <n v="220"/>
    <n v="1100"/>
    <x v="0"/>
    <n v="36"/>
    <s v="Other"/>
    <x v="2"/>
    <s v="High Booking"/>
  </r>
  <r>
    <x v="2594"/>
    <d v="2026-04-29T00:00:00"/>
    <d v="2026-05-03T00:00:00"/>
    <d v="1899-12-30T22:30:00"/>
    <x v="0"/>
    <s v="Apr"/>
    <s v="M037"/>
    <x v="11"/>
    <s v="Biography"/>
    <s v="English"/>
    <n v="8.5"/>
    <s v="C031"/>
    <x v="8"/>
    <x v="13"/>
    <n v="3"/>
    <n v="320"/>
    <n v="960"/>
    <x v="3"/>
    <n v="44"/>
    <s v="Male"/>
    <x v="2"/>
    <s v="Medium Booking"/>
  </r>
  <r>
    <x v="2595"/>
    <d v="2026-04-04T00:00:00"/>
    <d v="2026-04-07T00:00:00"/>
    <d v="1899-12-30T18:30:00"/>
    <x v="1"/>
    <s v="Apr"/>
    <s v="M009"/>
    <x v="33"/>
    <s v="Biography"/>
    <s v="Tamil"/>
    <n v="8.3000000000000007"/>
    <s v="C012"/>
    <x v="3"/>
    <x v="12"/>
    <n v="4"/>
    <n v="160"/>
    <n v="640"/>
    <x v="3"/>
    <n v="19"/>
    <s v="Male"/>
    <x v="0"/>
    <s v="Medium Booking"/>
  </r>
  <r>
    <x v="2596"/>
    <d v="2026-05-06T00:00:00"/>
    <d v="2026-05-08T00:00:00"/>
    <d v="1899-12-30T09:30:00"/>
    <x v="0"/>
    <s v="May"/>
    <s v="M024"/>
    <x v="13"/>
    <s v="Comedy"/>
    <s v="Hindi"/>
    <n v="5.9"/>
    <s v="C092"/>
    <x v="3"/>
    <x v="3"/>
    <n v="2"/>
    <n v="160"/>
    <n v="320"/>
    <x v="2"/>
    <n v="41"/>
    <s v="Female"/>
    <x v="2"/>
    <s v="Low Booking"/>
  </r>
  <r>
    <x v="2597"/>
    <d v="2026-05-08T00:00:00"/>
    <d v="2026-05-08T00:00:00"/>
    <d v="1899-12-30T21:15:00"/>
    <x v="0"/>
    <s v="May"/>
    <s v="M002"/>
    <x v="12"/>
    <s v="Action"/>
    <s v="Tamil"/>
    <n v="7.1"/>
    <s v="C071"/>
    <x v="9"/>
    <x v="7"/>
    <n v="2"/>
    <n v="180"/>
    <n v="360"/>
    <x v="1"/>
    <n v="40"/>
    <s v="Female"/>
    <x v="2"/>
    <s v="Low Booking"/>
  </r>
  <r>
    <x v="2598"/>
    <d v="2026-02-01T00:00:00"/>
    <d v="2026-02-07T00:00:00"/>
    <d v="1899-12-30T22:30:00"/>
    <x v="1"/>
    <s v="Feb"/>
    <s v="M040"/>
    <x v="27"/>
    <s v="Animation"/>
    <s v="English"/>
    <n v="7.6"/>
    <s v="C151"/>
    <x v="9"/>
    <x v="10"/>
    <n v="2"/>
    <n v="280"/>
    <n v="560"/>
    <x v="4"/>
    <n v="48"/>
    <s v="Other"/>
    <x v="1"/>
    <s v="Low Booking"/>
  </r>
  <r>
    <x v="2599"/>
    <d v="2026-05-24T00:00:00"/>
    <d v="2026-05-29T00:00:00"/>
    <d v="1899-12-30T15:30:00"/>
    <x v="1"/>
    <s v="May"/>
    <s v="M028"/>
    <x v="39"/>
    <s v="Action"/>
    <s v="Kannada"/>
    <n v="8.1999999999999993"/>
    <s v="C072"/>
    <x v="18"/>
    <x v="7"/>
    <n v="1"/>
    <n v="380"/>
    <n v="380"/>
    <x v="3"/>
    <n v="21"/>
    <s v="Female"/>
    <x v="0"/>
    <s v="Low Booking"/>
  </r>
  <r>
    <x v="2600"/>
    <d v="2026-04-05T00:00:00"/>
    <d v="2026-04-10T00:00:00"/>
    <d v="1899-12-30T21:15:00"/>
    <x v="1"/>
    <s v="Apr"/>
    <s v="M025"/>
    <x v="38"/>
    <s v="Romance"/>
    <s v="Hindi"/>
    <n v="6.8"/>
    <s v="C123"/>
    <x v="12"/>
    <x v="1"/>
    <n v="4"/>
    <n v="220"/>
    <n v="880"/>
    <x v="2"/>
    <n v="47"/>
    <s v="Female"/>
    <x v="1"/>
    <s v="Medium Booking"/>
  </r>
  <r>
    <x v="2601"/>
    <d v="2026-01-12T00:00:00"/>
    <d v="2026-01-15T00:00:00"/>
    <d v="1899-12-30T21:15:00"/>
    <x v="0"/>
    <s v="Jan"/>
    <s v="M034"/>
    <x v="6"/>
    <s v="Adventure"/>
    <s v="Malayalam"/>
    <n v="8.3000000000000007"/>
    <s v="C151"/>
    <x v="9"/>
    <x v="10"/>
    <n v="1"/>
    <n v="360"/>
    <n v="360"/>
    <x v="1"/>
    <n v="51"/>
    <s v="Other"/>
    <x v="1"/>
    <s v="Low Booking"/>
  </r>
  <r>
    <x v="2602"/>
    <d v="2026-01-23T00:00:00"/>
    <d v="2026-01-23T00:00:00"/>
    <d v="1899-12-30T12:45:00"/>
    <x v="0"/>
    <s v="Jan"/>
    <s v="M010"/>
    <x v="17"/>
    <s v="Action"/>
    <s v="Tamil"/>
    <n v="7"/>
    <s v="C123"/>
    <x v="12"/>
    <x v="1"/>
    <n v="3"/>
    <n v="220"/>
    <n v="660"/>
    <x v="2"/>
    <n v="31"/>
    <s v="Female"/>
    <x v="2"/>
    <s v="Medium Booking"/>
  </r>
  <r>
    <x v="2603"/>
    <d v="2026-01-13T00:00:00"/>
    <d v="2026-01-13T00:00:00"/>
    <d v="1899-12-30T21:15:00"/>
    <x v="0"/>
    <s v="Jan"/>
    <s v="M021"/>
    <x v="19"/>
    <s v="Action"/>
    <s v="Hindi"/>
    <n v="5.9"/>
    <s v="C051"/>
    <x v="5"/>
    <x v="8"/>
    <n v="4"/>
    <n v="280"/>
    <n v="1120"/>
    <x v="2"/>
    <n v="49"/>
    <s v="Male"/>
    <x v="1"/>
    <s v="Medium Booking"/>
  </r>
  <r>
    <x v="2604"/>
    <d v="2026-05-20T00:00:00"/>
    <d v="2026-05-27T00:00:00"/>
    <d v="1899-12-30T18:30:00"/>
    <x v="0"/>
    <s v="May"/>
    <s v="M016"/>
    <x v="20"/>
    <s v="Drama"/>
    <s v="Telugu"/>
    <n v="7.7"/>
    <s v="C143"/>
    <x v="16"/>
    <x v="9"/>
    <n v="3"/>
    <n v="240"/>
    <n v="720"/>
    <x v="4"/>
    <n v="36"/>
    <s v="Female"/>
    <x v="2"/>
    <s v="Medium Booking"/>
  </r>
  <r>
    <x v="2605"/>
    <d v="2026-04-14T00:00:00"/>
    <d v="2026-04-17T00:00:00"/>
    <d v="1899-12-30T12:45:00"/>
    <x v="0"/>
    <s v="Apr"/>
    <s v="M028"/>
    <x v="39"/>
    <s v="Action"/>
    <s v="Kannada"/>
    <n v="8.1999999999999993"/>
    <s v="C063"/>
    <x v="16"/>
    <x v="11"/>
    <n v="4"/>
    <n v="240"/>
    <n v="960"/>
    <x v="2"/>
    <n v="23"/>
    <s v="Other"/>
    <x v="0"/>
    <s v="Medium Booking"/>
  </r>
  <r>
    <x v="2606"/>
    <d v="2026-04-22T00:00:00"/>
    <d v="2026-04-26T00:00:00"/>
    <d v="1899-12-30T21:15:00"/>
    <x v="0"/>
    <s v="Apr"/>
    <s v="M015"/>
    <x v="30"/>
    <s v="Sci-Fi"/>
    <s v="Telugu"/>
    <n v="7"/>
    <s v="C041"/>
    <x v="21"/>
    <x v="15"/>
    <n v="2"/>
    <n v="240"/>
    <n v="480"/>
    <x v="2"/>
    <n v="59"/>
    <s v="Female"/>
    <x v="1"/>
    <s v="Low Booking"/>
  </r>
  <r>
    <x v="2607"/>
    <d v="2026-04-15T00:00:00"/>
    <d v="2026-04-18T00:00:00"/>
    <d v="1899-12-30T15:30:00"/>
    <x v="0"/>
    <s v="Apr"/>
    <s v="M013"/>
    <x v="23"/>
    <s v="Action"/>
    <s v="Telugu"/>
    <n v="6.5"/>
    <s v="C143"/>
    <x v="16"/>
    <x v="9"/>
    <n v="3"/>
    <n v="240"/>
    <n v="720"/>
    <x v="0"/>
    <n v="46"/>
    <s v="Other"/>
    <x v="1"/>
    <s v="Medium Booking"/>
  </r>
  <r>
    <x v="2608"/>
    <d v="2026-03-21T00:00:00"/>
    <d v="2026-03-27T00:00:00"/>
    <d v="1899-12-30T12:45:00"/>
    <x v="1"/>
    <s v="Mar"/>
    <s v="M017"/>
    <x v="26"/>
    <s v="Action"/>
    <s v="Telugu"/>
    <n v="8.1999999999999993"/>
    <s v="C151"/>
    <x v="9"/>
    <x v="10"/>
    <n v="2"/>
    <n v="280"/>
    <n v="560"/>
    <x v="0"/>
    <n v="57"/>
    <s v="Other"/>
    <x v="1"/>
    <s v="Low Booking"/>
  </r>
  <r>
    <x v="2609"/>
    <d v="2026-03-05T00:00:00"/>
    <d v="2026-03-06T00:00:00"/>
    <d v="1899-12-30T09:30:00"/>
    <x v="0"/>
    <s v="Mar"/>
    <s v="M031"/>
    <x v="22"/>
    <s v="Drama"/>
    <s v="Malayalam"/>
    <n v="8.3000000000000007"/>
    <s v="C081"/>
    <x v="4"/>
    <x v="14"/>
    <n v="2"/>
    <n v="280"/>
    <n v="560"/>
    <x v="4"/>
    <n v="35"/>
    <s v="Other"/>
    <x v="2"/>
    <s v="Low Booking"/>
  </r>
  <r>
    <x v="2610"/>
    <d v="2026-05-23T00:00:00"/>
    <d v="2026-05-29T00:00:00"/>
    <d v="1899-12-30T09:30:00"/>
    <x v="1"/>
    <s v="May"/>
    <s v="M007"/>
    <x v="16"/>
    <s v="Comedy"/>
    <s v="Tamil"/>
    <n v="8"/>
    <s v="C132"/>
    <x v="11"/>
    <x v="4"/>
    <n v="2"/>
    <n v="260"/>
    <n v="520"/>
    <x v="2"/>
    <n v="22"/>
    <s v="Male"/>
    <x v="0"/>
    <s v="Low Booking"/>
  </r>
  <r>
    <x v="2611"/>
    <d v="2026-03-04T00:00:00"/>
    <d v="2026-03-06T00:00:00"/>
    <d v="1899-12-30T12:45:00"/>
    <x v="0"/>
    <s v="Mar"/>
    <s v="M007"/>
    <x v="16"/>
    <s v="Comedy"/>
    <s v="Tamil"/>
    <n v="8"/>
    <s v="C123"/>
    <x v="12"/>
    <x v="1"/>
    <n v="2"/>
    <n v="300"/>
    <n v="600"/>
    <x v="0"/>
    <n v="31"/>
    <s v="Female"/>
    <x v="2"/>
    <s v="Low Booking"/>
  </r>
  <r>
    <x v="2612"/>
    <d v="2026-04-10T00:00:00"/>
    <d v="2026-04-11T00:00:00"/>
    <d v="1899-12-30T18:30:00"/>
    <x v="0"/>
    <s v="Apr"/>
    <s v="M006"/>
    <x v="25"/>
    <s v="Drama"/>
    <s v="Tamil"/>
    <n v="7.3"/>
    <s v="C093"/>
    <x v="19"/>
    <x v="3"/>
    <n v="5"/>
    <n v="320"/>
    <n v="1600"/>
    <x v="2"/>
    <n v="38"/>
    <s v="Male"/>
    <x v="2"/>
    <s v="High Booking"/>
  </r>
  <r>
    <x v="2613"/>
    <d v="2026-03-26T00:00:00"/>
    <d v="2026-03-31T00:00:00"/>
    <d v="1899-12-30T15:30:00"/>
    <x v="0"/>
    <s v="Mar"/>
    <s v="M020"/>
    <x v="18"/>
    <s v="Action"/>
    <s v="Hindi"/>
    <n v="7"/>
    <s v="C152"/>
    <x v="18"/>
    <x v="10"/>
    <n v="4"/>
    <n v="260"/>
    <n v="1040"/>
    <x v="0"/>
    <n v="60"/>
    <s v="Female"/>
    <x v="1"/>
    <s v="Medium Booking"/>
  </r>
  <r>
    <x v="2614"/>
    <d v="2026-01-14T00:00:00"/>
    <d v="2026-01-19T00:00:00"/>
    <d v="1899-12-30T15:30:00"/>
    <x v="0"/>
    <s v="Jan"/>
    <s v="M009"/>
    <x v="33"/>
    <s v="Biography"/>
    <s v="Tamil"/>
    <n v="8.3000000000000007"/>
    <s v="C163"/>
    <x v="14"/>
    <x v="0"/>
    <n v="5"/>
    <n v="180"/>
    <n v="900"/>
    <x v="1"/>
    <n v="45"/>
    <s v="Other"/>
    <x v="1"/>
    <s v="High Booking"/>
  </r>
  <r>
    <x v="2615"/>
    <d v="2026-02-24T00:00:00"/>
    <d v="2026-03-02T00:00:00"/>
    <d v="1899-12-30T15:30:00"/>
    <x v="0"/>
    <s v="Feb"/>
    <s v="M036"/>
    <x v="37"/>
    <s v="Action"/>
    <s v="English"/>
    <n v="8.4"/>
    <s v="C042"/>
    <x v="1"/>
    <x v="15"/>
    <n v="1"/>
    <n v="360"/>
    <n v="360"/>
    <x v="1"/>
    <n v="45"/>
    <s v="Female"/>
    <x v="1"/>
    <s v="Low Booking"/>
  </r>
  <r>
    <x v="2616"/>
    <d v="2026-01-11T00:00:00"/>
    <d v="2026-01-11T00:00:00"/>
    <d v="1899-12-30T12:45:00"/>
    <x v="1"/>
    <s v="Jan"/>
    <s v="M008"/>
    <x v="36"/>
    <s v="Romance"/>
    <s v="Tamil"/>
    <n v="7.4"/>
    <s v="C023"/>
    <x v="7"/>
    <x v="5"/>
    <n v="3"/>
    <n v="420"/>
    <n v="1260"/>
    <x v="2"/>
    <n v="41"/>
    <s v="Female"/>
    <x v="2"/>
    <s v="Medium Booking"/>
  </r>
  <r>
    <x v="2617"/>
    <d v="2026-06-11T00:00:00"/>
    <d v="2026-06-12T00:00:00"/>
    <d v="1899-12-30T15:30:00"/>
    <x v="0"/>
    <s v="Jun"/>
    <s v="M019"/>
    <x v="31"/>
    <s v="Drama"/>
    <s v="Hindi"/>
    <n v="6.1"/>
    <s v="C121"/>
    <x v="21"/>
    <x v="1"/>
    <n v="4"/>
    <n v="240"/>
    <n v="960"/>
    <x v="3"/>
    <n v="44"/>
    <s v="Male"/>
    <x v="2"/>
    <s v="Medium Booking"/>
  </r>
  <r>
    <x v="2618"/>
    <d v="2026-03-23T00:00:00"/>
    <d v="2026-03-28T00:00:00"/>
    <d v="1899-12-30T21:15:00"/>
    <x v="0"/>
    <s v="Mar"/>
    <s v="M002"/>
    <x v="12"/>
    <s v="Action"/>
    <s v="Tamil"/>
    <n v="7.1"/>
    <s v="C023"/>
    <x v="7"/>
    <x v="5"/>
    <n v="6"/>
    <n v="240"/>
    <n v="1440"/>
    <x v="4"/>
    <n v="54"/>
    <s v="Female"/>
    <x v="1"/>
    <s v="High Booking"/>
  </r>
  <r>
    <x v="2619"/>
    <d v="2026-02-17T00:00:00"/>
    <d v="2026-02-24T00:00:00"/>
    <d v="1899-12-30T09:30:00"/>
    <x v="0"/>
    <s v="Feb"/>
    <s v="M024"/>
    <x v="13"/>
    <s v="Comedy"/>
    <s v="Hindi"/>
    <n v="5.9"/>
    <s v="C153"/>
    <x v="15"/>
    <x v="10"/>
    <n v="4"/>
    <n v="240"/>
    <n v="960"/>
    <x v="3"/>
    <n v="24"/>
    <s v="Other"/>
    <x v="0"/>
    <s v="Medium Booking"/>
  </r>
  <r>
    <x v="2620"/>
    <d v="2026-05-06T00:00:00"/>
    <d v="2026-05-06T00:00:00"/>
    <d v="1899-12-30T15:30:00"/>
    <x v="0"/>
    <s v="May"/>
    <s v="M001"/>
    <x v="4"/>
    <s v="Action"/>
    <s v="Tamil"/>
    <n v="8"/>
    <s v="C041"/>
    <x v="21"/>
    <x v="15"/>
    <n v="3"/>
    <n v="160"/>
    <n v="480"/>
    <x v="4"/>
    <n v="59"/>
    <s v="Female"/>
    <x v="1"/>
    <s v="Medium Booking"/>
  </r>
  <r>
    <x v="2621"/>
    <d v="2026-03-27T00:00:00"/>
    <d v="2026-03-29T00:00:00"/>
    <d v="1899-12-30T15:30:00"/>
    <x v="0"/>
    <s v="Mar"/>
    <s v="M014"/>
    <x v="28"/>
    <s v="Romance"/>
    <s v="Telugu"/>
    <n v="8"/>
    <s v="C161"/>
    <x v="4"/>
    <x v="0"/>
    <n v="2"/>
    <n v="280"/>
    <n v="560"/>
    <x v="1"/>
    <n v="25"/>
    <s v="Other"/>
    <x v="0"/>
    <s v="Low Booking"/>
  </r>
  <r>
    <x v="2622"/>
    <d v="2026-01-12T00:00:00"/>
    <d v="2026-01-16T00:00:00"/>
    <d v="1899-12-30T12:45:00"/>
    <x v="0"/>
    <s v="Jan"/>
    <s v="M038"/>
    <x v="0"/>
    <s v="Comedy"/>
    <s v="English"/>
    <n v="6.8"/>
    <s v="C011"/>
    <x v="17"/>
    <x v="12"/>
    <n v="3"/>
    <n v="320"/>
    <n v="960"/>
    <x v="4"/>
    <n v="25"/>
    <s v="Male"/>
    <x v="0"/>
    <s v="Medium Booking"/>
  </r>
  <r>
    <x v="2623"/>
    <d v="2026-06-02T00:00:00"/>
    <d v="2026-06-04T00:00:00"/>
    <d v="1899-12-30T18:30:00"/>
    <x v="0"/>
    <s v="Jun"/>
    <s v="M035"/>
    <x v="24"/>
    <s v="Comedy"/>
    <s v="Malayalam"/>
    <n v="7.8"/>
    <s v="C033"/>
    <x v="23"/>
    <x v="13"/>
    <n v="2"/>
    <n v="180"/>
    <n v="360"/>
    <x v="1"/>
    <n v="30"/>
    <s v="Female"/>
    <x v="2"/>
    <s v="Low Booking"/>
  </r>
  <r>
    <x v="2624"/>
    <d v="2026-02-09T00:00:00"/>
    <d v="2026-02-09T00:00:00"/>
    <d v="1899-12-30T18:30:00"/>
    <x v="0"/>
    <s v="Feb"/>
    <s v="M008"/>
    <x v="36"/>
    <s v="Romance"/>
    <s v="Tamil"/>
    <n v="7.4"/>
    <s v="C023"/>
    <x v="7"/>
    <x v="5"/>
    <n v="2"/>
    <n v="420"/>
    <n v="840"/>
    <x v="4"/>
    <n v="29"/>
    <s v="Female"/>
    <x v="0"/>
    <s v="Low Booking"/>
  </r>
  <r>
    <x v="2625"/>
    <d v="2026-01-12T00:00:00"/>
    <d v="2026-01-14T00:00:00"/>
    <d v="1899-12-30T18:30:00"/>
    <x v="0"/>
    <s v="Jan"/>
    <s v="M006"/>
    <x v="25"/>
    <s v="Drama"/>
    <s v="Tamil"/>
    <n v="7.3"/>
    <s v="C092"/>
    <x v="3"/>
    <x v="3"/>
    <n v="5"/>
    <n v="160"/>
    <n v="800"/>
    <x v="2"/>
    <n v="19"/>
    <s v="Female"/>
    <x v="0"/>
    <s v="High Booking"/>
  </r>
  <r>
    <x v="2626"/>
    <d v="2026-03-25T00:00:00"/>
    <d v="2026-03-30T00:00:00"/>
    <d v="1899-12-30T22:30:00"/>
    <x v="0"/>
    <s v="Mar"/>
    <s v="M009"/>
    <x v="33"/>
    <s v="Biography"/>
    <s v="Tamil"/>
    <n v="8.3000000000000007"/>
    <s v="C093"/>
    <x v="19"/>
    <x v="3"/>
    <n v="5"/>
    <n v="320"/>
    <n v="1600"/>
    <x v="3"/>
    <n v="43"/>
    <s v="Male"/>
    <x v="2"/>
    <s v="High Booking"/>
  </r>
  <r>
    <x v="2627"/>
    <d v="2026-03-22T00:00:00"/>
    <d v="2026-03-23T00:00:00"/>
    <d v="1899-12-30T18:30:00"/>
    <x v="1"/>
    <s v="Mar"/>
    <s v="M001"/>
    <x v="4"/>
    <s v="Action"/>
    <s v="Tamil"/>
    <n v="8"/>
    <s v="C082"/>
    <x v="0"/>
    <x v="14"/>
    <n v="3"/>
    <n v="360"/>
    <n v="1080"/>
    <x v="3"/>
    <n v="38"/>
    <s v="Male"/>
    <x v="2"/>
    <s v="Medium Booking"/>
  </r>
  <r>
    <x v="2628"/>
    <d v="2026-06-28T00:00:00"/>
    <d v="2026-06-29T00:00:00"/>
    <d v="1899-12-30T21:15:00"/>
    <x v="1"/>
    <s v="Jun"/>
    <s v="M033"/>
    <x v="10"/>
    <s v="Action"/>
    <s v="Malayalam"/>
    <n v="7.5"/>
    <s v="C103"/>
    <x v="7"/>
    <x v="6"/>
    <n v="2"/>
    <n v="360"/>
    <n v="720"/>
    <x v="2"/>
    <n v="30"/>
    <s v="Male"/>
    <x v="2"/>
    <s v="Low Booking"/>
  </r>
  <r>
    <x v="2629"/>
    <d v="2026-03-11T00:00:00"/>
    <d v="2026-03-15T00:00:00"/>
    <d v="1899-12-30T09:30:00"/>
    <x v="0"/>
    <s v="Mar"/>
    <s v="M027"/>
    <x v="5"/>
    <s v="Action"/>
    <s v="Kannada"/>
    <n v="8.3000000000000007"/>
    <s v="C153"/>
    <x v="15"/>
    <x v="10"/>
    <n v="6"/>
    <n v="240"/>
    <n v="1440"/>
    <x v="0"/>
    <n v="48"/>
    <s v="Female"/>
    <x v="1"/>
    <s v="High Booking"/>
  </r>
  <r>
    <x v="2630"/>
    <d v="2026-02-07T00:00:00"/>
    <d v="2026-02-08T00:00:00"/>
    <d v="1899-12-30T22:30:00"/>
    <x v="1"/>
    <s v="Feb"/>
    <s v="M026"/>
    <x v="3"/>
    <s v="Thriller"/>
    <s v="Hindi"/>
    <n v="8.1999999999999993"/>
    <s v="C053"/>
    <x v="22"/>
    <x v="8"/>
    <n v="2"/>
    <n v="260"/>
    <n v="520"/>
    <x v="1"/>
    <n v="44"/>
    <s v="Other"/>
    <x v="2"/>
    <s v="Low Booking"/>
  </r>
  <r>
    <x v="2631"/>
    <d v="2026-01-29T00:00:00"/>
    <d v="2026-01-29T00:00:00"/>
    <d v="1899-12-30T22:30:00"/>
    <x v="0"/>
    <s v="Jan"/>
    <s v="M004"/>
    <x v="9"/>
    <s v="Drama"/>
    <s v="Tamil"/>
    <n v="7.6"/>
    <s v="C013"/>
    <x v="19"/>
    <x v="12"/>
    <n v="1"/>
    <n v="240"/>
    <n v="240"/>
    <x v="0"/>
    <n v="38"/>
    <s v="Other"/>
    <x v="2"/>
    <s v="Low Booking"/>
  </r>
  <r>
    <x v="2632"/>
    <d v="2026-03-22T00:00:00"/>
    <d v="2026-03-23T00:00:00"/>
    <d v="1899-12-30T18:30:00"/>
    <x v="1"/>
    <s v="Mar"/>
    <s v="M002"/>
    <x v="12"/>
    <s v="Action"/>
    <s v="Tamil"/>
    <n v="7.1"/>
    <s v="C053"/>
    <x v="22"/>
    <x v="8"/>
    <n v="2"/>
    <n v="260"/>
    <n v="520"/>
    <x v="2"/>
    <n v="32"/>
    <s v="Male"/>
    <x v="2"/>
    <s v="Low Booking"/>
  </r>
  <r>
    <x v="2633"/>
    <d v="2026-05-04T00:00:00"/>
    <d v="2026-05-09T00:00:00"/>
    <d v="1899-12-30T15:30:00"/>
    <x v="0"/>
    <s v="May"/>
    <s v="M025"/>
    <x v="38"/>
    <s v="Romance"/>
    <s v="Hindi"/>
    <n v="6.8"/>
    <s v="C051"/>
    <x v="5"/>
    <x v="8"/>
    <n v="4"/>
    <n v="360"/>
    <n v="1440"/>
    <x v="4"/>
    <n v="52"/>
    <s v="Female"/>
    <x v="1"/>
    <s v="Medium Booking"/>
  </r>
  <r>
    <x v="2634"/>
    <d v="2026-04-26T00:00:00"/>
    <d v="2026-05-03T00:00:00"/>
    <d v="1899-12-30T18:30:00"/>
    <x v="1"/>
    <s v="Apr"/>
    <s v="M001"/>
    <x v="4"/>
    <s v="Action"/>
    <s v="Tamil"/>
    <n v="8"/>
    <s v="C143"/>
    <x v="16"/>
    <x v="9"/>
    <n v="1"/>
    <n v="240"/>
    <n v="240"/>
    <x v="3"/>
    <n v="35"/>
    <s v="Male"/>
    <x v="2"/>
    <s v="Low Booking"/>
  </r>
  <r>
    <x v="2635"/>
    <d v="2026-06-30T00:00:00"/>
    <d v="2026-07-02T00:00:00"/>
    <d v="1899-12-30T22:30:00"/>
    <x v="0"/>
    <s v="Jun"/>
    <s v="M018"/>
    <x v="35"/>
    <s v="Romance"/>
    <s v="Telugu"/>
    <n v="8.5"/>
    <s v="C152"/>
    <x v="18"/>
    <x v="10"/>
    <n v="5"/>
    <n v="260"/>
    <n v="1300"/>
    <x v="3"/>
    <n v="54"/>
    <s v="Female"/>
    <x v="1"/>
    <s v="High Booking"/>
  </r>
  <r>
    <x v="2636"/>
    <d v="2026-04-08T00:00:00"/>
    <d v="2026-04-09T00:00:00"/>
    <d v="1899-12-30T22:30:00"/>
    <x v="0"/>
    <s v="Apr"/>
    <s v="M013"/>
    <x v="23"/>
    <s v="Action"/>
    <s v="Telugu"/>
    <n v="6.5"/>
    <s v="C133"/>
    <x v="22"/>
    <x v="4"/>
    <n v="2"/>
    <n v="360"/>
    <n v="720"/>
    <x v="3"/>
    <n v="33"/>
    <s v="Other"/>
    <x v="2"/>
    <s v="Low Booking"/>
  </r>
  <r>
    <x v="2637"/>
    <d v="2026-01-15T00:00:00"/>
    <d v="2026-01-20T00:00:00"/>
    <d v="1899-12-30T22:30:00"/>
    <x v="0"/>
    <s v="Jan"/>
    <s v="M027"/>
    <x v="5"/>
    <s v="Action"/>
    <s v="Kannada"/>
    <n v="8.3000000000000007"/>
    <s v="C132"/>
    <x v="11"/>
    <x v="4"/>
    <n v="4"/>
    <n v="180"/>
    <n v="720"/>
    <x v="4"/>
    <n v="33"/>
    <s v="Other"/>
    <x v="2"/>
    <s v="Medium Booking"/>
  </r>
  <r>
    <x v="2638"/>
    <d v="2026-04-07T00:00:00"/>
    <d v="2026-04-11T00:00:00"/>
    <d v="1899-12-30T18:30:00"/>
    <x v="0"/>
    <s v="Apr"/>
    <s v="M023"/>
    <x v="21"/>
    <s v="Comedy"/>
    <s v="Hindi"/>
    <n v="6.9"/>
    <s v="C012"/>
    <x v="3"/>
    <x v="12"/>
    <n v="3"/>
    <n v="340"/>
    <n v="1020"/>
    <x v="1"/>
    <n v="20"/>
    <s v="Female"/>
    <x v="0"/>
    <s v="Medium Booking"/>
  </r>
  <r>
    <x v="2639"/>
    <d v="2026-03-27T00:00:00"/>
    <d v="2026-03-30T00:00:00"/>
    <d v="1899-12-30T15:30:00"/>
    <x v="0"/>
    <s v="Mar"/>
    <s v="M037"/>
    <x v="11"/>
    <s v="Biography"/>
    <s v="English"/>
    <n v="8.5"/>
    <s v="C083"/>
    <x v="14"/>
    <x v="14"/>
    <n v="1"/>
    <n v="360"/>
    <n v="360"/>
    <x v="0"/>
    <n v="42"/>
    <s v="Female"/>
    <x v="2"/>
    <s v="Low Booking"/>
  </r>
  <r>
    <x v="2640"/>
    <d v="2026-02-16T00:00:00"/>
    <d v="2026-02-16T00:00:00"/>
    <d v="1899-12-30T09:30:00"/>
    <x v="0"/>
    <s v="Feb"/>
    <s v="M014"/>
    <x v="28"/>
    <s v="Romance"/>
    <s v="Telugu"/>
    <n v="8"/>
    <s v="C143"/>
    <x v="16"/>
    <x v="9"/>
    <n v="3"/>
    <n v="240"/>
    <n v="720"/>
    <x v="4"/>
    <n v="46"/>
    <s v="Male"/>
    <x v="1"/>
    <s v="Medium Booking"/>
  </r>
  <r>
    <x v="2641"/>
    <d v="2026-06-11T00:00:00"/>
    <d v="2026-06-17T00:00:00"/>
    <d v="1899-12-30T09:30:00"/>
    <x v="0"/>
    <s v="Jun"/>
    <s v="M030"/>
    <x v="29"/>
    <s v="Comedy"/>
    <s v="Kannada"/>
    <n v="8"/>
    <s v="C022"/>
    <x v="10"/>
    <x v="5"/>
    <n v="3"/>
    <n v="200"/>
    <n v="600"/>
    <x v="4"/>
    <n v="25"/>
    <s v="Male"/>
    <x v="0"/>
    <s v="Medium Booking"/>
  </r>
  <r>
    <x v="2642"/>
    <d v="2026-05-31T00:00:00"/>
    <d v="2026-06-04T00:00:00"/>
    <d v="1899-12-30T12:45:00"/>
    <x v="1"/>
    <s v="May"/>
    <s v="M033"/>
    <x v="10"/>
    <s v="Action"/>
    <s v="Malayalam"/>
    <n v="7.5"/>
    <s v="C011"/>
    <x v="17"/>
    <x v="12"/>
    <n v="1"/>
    <n v="420"/>
    <n v="420"/>
    <x v="4"/>
    <n v="30"/>
    <s v="Other"/>
    <x v="2"/>
    <s v="Low Booking"/>
  </r>
  <r>
    <x v="2643"/>
    <d v="2026-05-16T00:00:00"/>
    <d v="2026-05-16T00:00:00"/>
    <d v="1899-12-30T09:30:00"/>
    <x v="1"/>
    <s v="May"/>
    <s v="M009"/>
    <x v="33"/>
    <s v="Biography"/>
    <s v="Tamil"/>
    <n v="8.3000000000000007"/>
    <s v="C151"/>
    <x v="9"/>
    <x v="10"/>
    <n v="3"/>
    <n v="460"/>
    <n v="1380"/>
    <x v="0"/>
    <n v="21"/>
    <s v="Female"/>
    <x v="0"/>
    <s v="Medium Booking"/>
  </r>
  <r>
    <x v="2644"/>
    <d v="2026-06-28T00:00:00"/>
    <d v="2026-07-04T00:00:00"/>
    <d v="1899-12-30T18:30:00"/>
    <x v="1"/>
    <s v="Jun"/>
    <s v="M016"/>
    <x v="20"/>
    <s v="Drama"/>
    <s v="Telugu"/>
    <n v="7.7"/>
    <s v="C031"/>
    <x v="8"/>
    <x v="13"/>
    <n v="3"/>
    <n v="240"/>
    <n v="720"/>
    <x v="4"/>
    <n v="56"/>
    <s v="Male"/>
    <x v="1"/>
    <s v="Medium Booking"/>
  </r>
  <r>
    <x v="2645"/>
    <d v="2026-04-26T00:00:00"/>
    <d v="2026-04-29T00:00:00"/>
    <d v="1899-12-30T12:45:00"/>
    <x v="1"/>
    <s v="Apr"/>
    <s v="M022"/>
    <x v="34"/>
    <s v="Drama"/>
    <s v="Hindi"/>
    <n v="9"/>
    <s v="C133"/>
    <x v="22"/>
    <x v="4"/>
    <n v="2"/>
    <n v="280"/>
    <n v="560"/>
    <x v="3"/>
    <n v="55"/>
    <s v="Female"/>
    <x v="1"/>
    <s v="Low Booking"/>
  </r>
  <r>
    <x v="2646"/>
    <d v="2026-02-22T00:00:00"/>
    <d v="2026-02-27T00:00:00"/>
    <d v="1899-12-30T22:30:00"/>
    <x v="1"/>
    <s v="Feb"/>
    <s v="M011"/>
    <x v="8"/>
    <s v="Action"/>
    <s v="Telugu"/>
    <n v="6.1"/>
    <s v="C162"/>
    <x v="0"/>
    <x v="0"/>
    <n v="5"/>
    <n v="340"/>
    <n v="1700"/>
    <x v="1"/>
    <n v="51"/>
    <s v="Male"/>
    <x v="1"/>
    <s v="High Booking"/>
  </r>
  <r>
    <x v="2647"/>
    <d v="2026-05-07T00:00:00"/>
    <d v="2026-05-12T00:00:00"/>
    <d v="1899-12-30T12:45:00"/>
    <x v="0"/>
    <s v="May"/>
    <s v="M003"/>
    <x v="2"/>
    <s v="Action"/>
    <s v="Tamil"/>
    <n v="8.3000000000000007"/>
    <s v="C103"/>
    <x v="7"/>
    <x v="6"/>
    <n v="5"/>
    <n v="180"/>
    <n v="900"/>
    <x v="0"/>
    <n v="48"/>
    <s v="Male"/>
    <x v="1"/>
    <s v="High Booking"/>
  </r>
  <r>
    <x v="2648"/>
    <d v="2026-01-29T00:00:00"/>
    <d v="2026-02-05T00:00:00"/>
    <d v="1899-12-30T12:45:00"/>
    <x v="0"/>
    <s v="Jan"/>
    <s v="M027"/>
    <x v="5"/>
    <s v="Action"/>
    <s v="Kannada"/>
    <n v="8.3000000000000007"/>
    <s v="C062"/>
    <x v="13"/>
    <x v="11"/>
    <n v="3"/>
    <n v="420"/>
    <n v="1260"/>
    <x v="0"/>
    <n v="56"/>
    <s v="Other"/>
    <x v="1"/>
    <s v="Medium Booking"/>
  </r>
  <r>
    <x v="2649"/>
    <d v="2026-06-17T00:00:00"/>
    <d v="2026-06-21T00:00:00"/>
    <d v="1899-12-30T12:45:00"/>
    <x v="0"/>
    <s v="Jun"/>
    <s v="M006"/>
    <x v="25"/>
    <s v="Drama"/>
    <s v="Tamil"/>
    <n v="7.3"/>
    <s v="C061"/>
    <x v="20"/>
    <x v="11"/>
    <n v="2"/>
    <n v="260"/>
    <n v="520"/>
    <x v="2"/>
    <n v="25"/>
    <s v="Male"/>
    <x v="0"/>
    <s v="Low Booking"/>
  </r>
  <r>
    <x v="2650"/>
    <d v="2026-06-06T00:00:00"/>
    <d v="2026-06-09T00:00:00"/>
    <d v="1899-12-30T09:30:00"/>
    <x v="1"/>
    <s v="Jun"/>
    <s v="M002"/>
    <x v="12"/>
    <s v="Action"/>
    <s v="Tamil"/>
    <n v="7.1"/>
    <s v="C091"/>
    <x v="17"/>
    <x v="3"/>
    <n v="3"/>
    <n v="200"/>
    <n v="600"/>
    <x v="0"/>
    <n v="49"/>
    <s v="Female"/>
    <x v="1"/>
    <s v="Medium Booking"/>
  </r>
  <r>
    <x v="2651"/>
    <d v="2026-02-23T00:00:00"/>
    <d v="2026-02-28T00:00:00"/>
    <d v="1899-12-30T12:45:00"/>
    <x v="0"/>
    <s v="Feb"/>
    <s v="M006"/>
    <x v="25"/>
    <s v="Drama"/>
    <s v="Tamil"/>
    <n v="7.3"/>
    <s v="C013"/>
    <x v="19"/>
    <x v="12"/>
    <n v="3"/>
    <n v="240"/>
    <n v="720"/>
    <x v="1"/>
    <n v="53"/>
    <s v="Other"/>
    <x v="1"/>
    <s v="Medium Booking"/>
  </r>
  <r>
    <x v="2652"/>
    <d v="2026-05-16T00:00:00"/>
    <d v="2026-05-18T00:00:00"/>
    <d v="1899-12-30T18:30:00"/>
    <x v="1"/>
    <s v="May"/>
    <s v="M016"/>
    <x v="20"/>
    <s v="Drama"/>
    <s v="Telugu"/>
    <n v="7.7"/>
    <s v="C163"/>
    <x v="14"/>
    <x v="0"/>
    <n v="2"/>
    <n v="260"/>
    <n v="520"/>
    <x v="2"/>
    <n v="29"/>
    <s v="Male"/>
    <x v="0"/>
    <s v="Low Booking"/>
  </r>
  <r>
    <x v="2653"/>
    <d v="2026-06-03T00:00:00"/>
    <d v="2026-06-07T00:00:00"/>
    <d v="1899-12-30T18:30:00"/>
    <x v="0"/>
    <s v="Jun"/>
    <s v="M029"/>
    <x v="1"/>
    <s v="Adventure"/>
    <s v="Kannada"/>
    <n v="8.6999999999999993"/>
    <s v="C112"/>
    <x v="2"/>
    <x v="2"/>
    <n v="3"/>
    <n v="240"/>
    <n v="720"/>
    <x v="1"/>
    <n v="28"/>
    <s v="Other"/>
    <x v="0"/>
    <s v="Medium Booking"/>
  </r>
  <r>
    <x v="2654"/>
    <d v="2026-02-01T00:00:00"/>
    <d v="2026-02-08T00:00:00"/>
    <d v="1899-12-30T21:15:00"/>
    <x v="1"/>
    <s v="Feb"/>
    <s v="M006"/>
    <x v="25"/>
    <s v="Drama"/>
    <s v="Tamil"/>
    <n v="7.3"/>
    <s v="C042"/>
    <x v="1"/>
    <x v="15"/>
    <n v="2"/>
    <n v="280"/>
    <n v="560"/>
    <x v="1"/>
    <n v="47"/>
    <s v="Male"/>
    <x v="1"/>
    <s v="Low Booking"/>
  </r>
  <r>
    <x v="2655"/>
    <d v="2026-05-26T00:00:00"/>
    <d v="2026-05-30T00:00:00"/>
    <d v="1899-12-30T18:30:00"/>
    <x v="0"/>
    <s v="May"/>
    <s v="M025"/>
    <x v="38"/>
    <s v="Romance"/>
    <s v="Hindi"/>
    <n v="6.8"/>
    <s v="C102"/>
    <x v="10"/>
    <x v="6"/>
    <n v="4"/>
    <n v="220"/>
    <n v="880"/>
    <x v="4"/>
    <n v="38"/>
    <s v="Other"/>
    <x v="2"/>
    <s v="Medium Booking"/>
  </r>
  <r>
    <x v="2656"/>
    <d v="2026-04-28T00:00:00"/>
    <d v="2026-05-02T00:00:00"/>
    <d v="1899-12-30T21:15:00"/>
    <x v="0"/>
    <s v="Apr"/>
    <s v="M006"/>
    <x v="25"/>
    <s v="Drama"/>
    <s v="Tamil"/>
    <n v="7.3"/>
    <s v="C033"/>
    <x v="23"/>
    <x v="13"/>
    <n v="2"/>
    <n v="180"/>
    <n v="360"/>
    <x v="3"/>
    <n v="33"/>
    <s v="Other"/>
    <x v="2"/>
    <s v="Low Booking"/>
  </r>
  <r>
    <x v="2657"/>
    <d v="2026-05-07T00:00:00"/>
    <d v="2026-05-12T00:00:00"/>
    <d v="1899-12-30T21:15:00"/>
    <x v="0"/>
    <s v="May"/>
    <s v="M001"/>
    <x v="4"/>
    <s v="Action"/>
    <s v="Tamil"/>
    <n v="8"/>
    <s v="C132"/>
    <x v="11"/>
    <x v="4"/>
    <n v="5"/>
    <n v="180"/>
    <n v="900"/>
    <x v="2"/>
    <n v="35"/>
    <s v="Female"/>
    <x v="2"/>
    <s v="High Booking"/>
  </r>
  <r>
    <x v="2658"/>
    <d v="2026-04-26T00:00:00"/>
    <d v="2026-05-01T00:00:00"/>
    <d v="1899-12-30T18:30:00"/>
    <x v="1"/>
    <s v="Apr"/>
    <s v="M040"/>
    <x v="27"/>
    <s v="Animation"/>
    <s v="English"/>
    <n v="7.6"/>
    <s v="C043"/>
    <x v="12"/>
    <x v="15"/>
    <n v="2"/>
    <n v="380"/>
    <n v="760"/>
    <x v="3"/>
    <n v="52"/>
    <s v="Other"/>
    <x v="1"/>
    <s v="Low Booking"/>
  </r>
  <r>
    <x v="2659"/>
    <d v="2026-03-25T00:00:00"/>
    <d v="2026-03-25T00:00:00"/>
    <d v="1899-12-30T09:30:00"/>
    <x v="0"/>
    <s v="Mar"/>
    <s v="M010"/>
    <x v="17"/>
    <s v="Action"/>
    <s v="Tamil"/>
    <n v="7"/>
    <s v="C063"/>
    <x v="16"/>
    <x v="11"/>
    <n v="4"/>
    <n v="240"/>
    <n v="960"/>
    <x v="3"/>
    <n v="35"/>
    <s v="Male"/>
    <x v="2"/>
    <s v="Medium Booking"/>
  </r>
  <r>
    <x v="2660"/>
    <d v="2026-02-07T00:00:00"/>
    <d v="2026-02-14T00:00:00"/>
    <d v="1899-12-30T12:45:00"/>
    <x v="1"/>
    <s v="Feb"/>
    <s v="M029"/>
    <x v="1"/>
    <s v="Adventure"/>
    <s v="Kannada"/>
    <n v="8.6999999999999993"/>
    <s v="C132"/>
    <x v="11"/>
    <x v="4"/>
    <n v="2"/>
    <n v="260"/>
    <n v="520"/>
    <x v="3"/>
    <n v="55"/>
    <s v="Male"/>
    <x v="1"/>
    <s v="Low Booking"/>
  </r>
  <r>
    <x v="2661"/>
    <d v="2026-05-10T00:00:00"/>
    <d v="2026-05-16T00:00:00"/>
    <d v="1899-12-30T21:15:00"/>
    <x v="1"/>
    <s v="May"/>
    <s v="M021"/>
    <x v="19"/>
    <s v="Action"/>
    <s v="Hindi"/>
    <n v="5.9"/>
    <s v="C141"/>
    <x v="20"/>
    <x v="9"/>
    <n v="2"/>
    <n v="240"/>
    <n v="480"/>
    <x v="1"/>
    <n v="58"/>
    <s v="Female"/>
    <x v="1"/>
    <s v="Low Booking"/>
  </r>
  <r>
    <x v="2662"/>
    <d v="2026-02-23T00:00:00"/>
    <d v="2026-02-27T00:00:00"/>
    <d v="1899-12-30T15:30:00"/>
    <x v="0"/>
    <s v="Feb"/>
    <s v="M030"/>
    <x v="29"/>
    <s v="Comedy"/>
    <s v="Kannada"/>
    <n v="8"/>
    <s v="C142"/>
    <x v="13"/>
    <x v="9"/>
    <n v="1"/>
    <n v="220"/>
    <n v="220"/>
    <x v="1"/>
    <n v="30"/>
    <s v="Female"/>
    <x v="2"/>
    <s v="Low Booking"/>
  </r>
  <r>
    <x v="2663"/>
    <d v="2026-06-14T00:00:00"/>
    <d v="2026-06-15T00:00:00"/>
    <d v="1899-12-30T15:30:00"/>
    <x v="1"/>
    <s v="Jun"/>
    <s v="M034"/>
    <x v="6"/>
    <s v="Adventure"/>
    <s v="Malayalam"/>
    <n v="8.3000000000000007"/>
    <s v="C093"/>
    <x v="19"/>
    <x v="3"/>
    <n v="4"/>
    <n v="240"/>
    <n v="960"/>
    <x v="1"/>
    <n v="29"/>
    <s v="Female"/>
    <x v="0"/>
    <s v="Medium Booking"/>
  </r>
  <r>
    <x v="2664"/>
    <d v="2026-02-11T00:00:00"/>
    <d v="2026-02-11T00:00:00"/>
    <d v="1899-12-30T12:45:00"/>
    <x v="0"/>
    <s v="Feb"/>
    <s v="M036"/>
    <x v="37"/>
    <s v="Action"/>
    <s v="English"/>
    <n v="8.4"/>
    <s v="C032"/>
    <x v="2"/>
    <x v="13"/>
    <n v="2"/>
    <n v="160"/>
    <n v="320"/>
    <x v="0"/>
    <n v="28"/>
    <s v="Female"/>
    <x v="0"/>
    <s v="Low Booking"/>
  </r>
  <r>
    <x v="2665"/>
    <d v="2026-05-06T00:00:00"/>
    <d v="2026-05-07T00:00:00"/>
    <d v="1899-12-30T15:30:00"/>
    <x v="0"/>
    <s v="May"/>
    <s v="M028"/>
    <x v="39"/>
    <s v="Action"/>
    <s v="Kannada"/>
    <n v="8.1999999999999993"/>
    <s v="C061"/>
    <x v="20"/>
    <x v="11"/>
    <n v="2"/>
    <n v="260"/>
    <n v="520"/>
    <x v="4"/>
    <n v="57"/>
    <s v="Other"/>
    <x v="1"/>
    <s v="Low Booking"/>
  </r>
  <r>
    <x v="2666"/>
    <d v="2026-06-19T00:00:00"/>
    <d v="2026-06-19T00:00:00"/>
    <d v="1899-12-30T15:30:00"/>
    <x v="0"/>
    <s v="Jun"/>
    <s v="M011"/>
    <x v="8"/>
    <s v="Action"/>
    <s v="Telugu"/>
    <n v="6.1"/>
    <s v="C061"/>
    <x v="20"/>
    <x v="11"/>
    <n v="3"/>
    <n v="440"/>
    <n v="1320"/>
    <x v="4"/>
    <n v="54"/>
    <s v="Male"/>
    <x v="1"/>
    <s v="Medium Booking"/>
  </r>
  <r>
    <x v="2667"/>
    <d v="2026-02-04T00:00:00"/>
    <d v="2026-02-05T00:00:00"/>
    <d v="1899-12-30T22:30:00"/>
    <x v="0"/>
    <s v="Feb"/>
    <s v="M007"/>
    <x v="16"/>
    <s v="Comedy"/>
    <s v="Tamil"/>
    <n v="8"/>
    <s v="C163"/>
    <x v="14"/>
    <x v="0"/>
    <n v="4"/>
    <n v="180"/>
    <n v="720"/>
    <x v="4"/>
    <n v="36"/>
    <s v="Female"/>
    <x v="2"/>
    <s v="Medium Booking"/>
  </r>
  <r>
    <x v="2668"/>
    <d v="2026-01-18T00:00:00"/>
    <d v="2026-01-24T00:00:00"/>
    <d v="1899-12-30T15:30:00"/>
    <x v="1"/>
    <s v="Jan"/>
    <s v="M016"/>
    <x v="20"/>
    <s v="Drama"/>
    <s v="Telugu"/>
    <n v="7.7"/>
    <s v="C133"/>
    <x v="22"/>
    <x v="4"/>
    <n v="3"/>
    <n v="280"/>
    <n v="840"/>
    <x v="2"/>
    <n v="39"/>
    <s v="Male"/>
    <x v="2"/>
    <s v="Medium Booking"/>
  </r>
  <r>
    <x v="2669"/>
    <d v="2026-04-22T00:00:00"/>
    <d v="2026-04-28T00:00:00"/>
    <d v="1899-12-30T15:30:00"/>
    <x v="0"/>
    <s v="Apr"/>
    <s v="M009"/>
    <x v="33"/>
    <s v="Biography"/>
    <s v="Tamil"/>
    <n v="8.3000000000000007"/>
    <s v="C011"/>
    <x v="17"/>
    <x v="12"/>
    <n v="3"/>
    <n v="240"/>
    <n v="720"/>
    <x v="1"/>
    <n v="22"/>
    <s v="Other"/>
    <x v="0"/>
    <s v="Medium Booking"/>
  </r>
  <r>
    <x v="2670"/>
    <d v="2026-04-23T00:00:00"/>
    <d v="2026-04-24T00:00:00"/>
    <d v="1899-12-30T22:30:00"/>
    <x v="0"/>
    <s v="Apr"/>
    <s v="M024"/>
    <x v="13"/>
    <s v="Comedy"/>
    <s v="Hindi"/>
    <n v="5.9"/>
    <s v="C162"/>
    <x v="0"/>
    <x v="0"/>
    <n v="3"/>
    <n v="240"/>
    <n v="720"/>
    <x v="0"/>
    <n v="29"/>
    <s v="Male"/>
    <x v="0"/>
    <s v="Medium Booking"/>
  </r>
  <r>
    <x v="2671"/>
    <d v="2026-01-22T00:00:00"/>
    <d v="2026-01-23T00:00:00"/>
    <d v="1899-12-30T09:30:00"/>
    <x v="0"/>
    <s v="Jan"/>
    <s v="M023"/>
    <x v="21"/>
    <s v="Comedy"/>
    <s v="Hindi"/>
    <n v="6.9"/>
    <s v="C031"/>
    <x v="8"/>
    <x v="13"/>
    <n v="2"/>
    <n v="240"/>
    <n v="480"/>
    <x v="3"/>
    <n v="50"/>
    <s v="Female"/>
    <x v="1"/>
    <s v="Low Booking"/>
  </r>
  <r>
    <x v="2672"/>
    <d v="2026-01-22T00:00:00"/>
    <d v="2026-01-25T00:00:00"/>
    <d v="1899-12-30T12:45:00"/>
    <x v="0"/>
    <s v="Jan"/>
    <s v="M031"/>
    <x v="22"/>
    <s v="Drama"/>
    <s v="Malayalam"/>
    <n v="8.3000000000000007"/>
    <s v="C083"/>
    <x v="14"/>
    <x v="14"/>
    <n v="5"/>
    <n v="360"/>
    <n v="1800"/>
    <x v="1"/>
    <n v="36"/>
    <s v="Male"/>
    <x v="2"/>
    <s v="High Booking"/>
  </r>
  <r>
    <x v="2673"/>
    <d v="2026-01-31T00:00:00"/>
    <d v="2026-02-02T00:00:00"/>
    <d v="1899-12-30T21:15:00"/>
    <x v="1"/>
    <s v="Jan"/>
    <s v="M032"/>
    <x v="14"/>
    <s v="Romance"/>
    <s v="Malayalam"/>
    <n v="8.3000000000000007"/>
    <s v="C012"/>
    <x v="3"/>
    <x v="12"/>
    <n v="3"/>
    <n v="160"/>
    <n v="480"/>
    <x v="1"/>
    <n v="57"/>
    <s v="Other"/>
    <x v="1"/>
    <s v="Medium Booking"/>
  </r>
  <r>
    <x v="2674"/>
    <d v="2026-04-22T00:00:00"/>
    <d v="2026-04-28T00:00:00"/>
    <d v="1899-12-30T21:15:00"/>
    <x v="0"/>
    <s v="Apr"/>
    <s v="M011"/>
    <x v="8"/>
    <s v="Action"/>
    <s v="Telugu"/>
    <n v="6.1"/>
    <s v="C141"/>
    <x v="20"/>
    <x v="9"/>
    <n v="3"/>
    <n v="240"/>
    <n v="720"/>
    <x v="2"/>
    <n v="29"/>
    <s v="Other"/>
    <x v="0"/>
    <s v="Medium Booking"/>
  </r>
  <r>
    <x v="2675"/>
    <d v="2026-04-28T00:00:00"/>
    <d v="2026-05-03T00:00:00"/>
    <d v="1899-12-30T15:30:00"/>
    <x v="0"/>
    <s v="Apr"/>
    <s v="M038"/>
    <x v="0"/>
    <s v="Comedy"/>
    <s v="English"/>
    <n v="6.8"/>
    <s v="C031"/>
    <x v="8"/>
    <x v="13"/>
    <n v="2"/>
    <n v="320"/>
    <n v="640"/>
    <x v="2"/>
    <n v="25"/>
    <s v="Other"/>
    <x v="0"/>
    <s v="Low Booking"/>
  </r>
  <r>
    <x v="2676"/>
    <d v="2026-05-24T00:00:00"/>
    <d v="2026-05-24T00:00:00"/>
    <d v="1899-12-30T15:30:00"/>
    <x v="1"/>
    <s v="May"/>
    <s v="M035"/>
    <x v="24"/>
    <s v="Comedy"/>
    <s v="Malayalam"/>
    <n v="7.8"/>
    <s v="C031"/>
    <x v="8"/>
    <x v="13"/>
    <n v="1"/>
    <n v="240"/>
    <n v="240"/>
    <x v="0"/>
    <n v="24"/>
    <s v="Male"/>
    <x v="0"/>
    <s v="Low Booking"/>
  </r>
  <r>
    <x v="2677"/>
    <d v="2026-03-16T00:00:00"/>
    <d v="2026-03-18T00:00:00"/>
    <d v="1899-12-30T18:30:00"/>
    <x v="0"/>
    <s v="Mar"/>
    <s v="M018"/>
    <x v="35"/>
    <s v="Romance"/>
    <s v="Telugu"/>
    <n v="8.5"/>
    <s v="C161"/>
    <x v="4"/>
    <x v="0"/>
    <n v="4"/>
    <n v="280"/>
    <n v="1120"/>
    <x v="4"/>
    <n v="34"/>
    <s v="Female"/>
    <x v="2"/>
    <s v="Medium Booking"/>
  </r>
  <r>
    <x v="2678"/>
    <d v="2026-06-11T00:00:00"/>
    <d v="2026-06-14T00:00:00"/>
    <d v="1899-12-30T12:45:00"/>
    <x v="0"/>
    <s v="Jun"/>
    <s v="M040"/>
    <x v="27"/>
    <s v="Animation"/>
    <s v="English"/>
    <n v="7.6"/>
    <s v="C042"/>
    <x v="1"/>
    <x v="15"/>
    <n v="6"/>
    <n v="280"/>
    <n v="1680"/>
    <x v="0"/>
    <n v="34"/>
    <s v="Female"/>
    <x v="2"/>
    <s v="High Booking"/>
  </r>
  <r>
    <x v="2679"/>
    <d v="2026-01-11T00:00:00"/>
    <d v="2026-01-18T00:00:00"/>
    <d v="1899-12-30T22:30:00"/>
    <x v="1"/>
    <s v="Jan"/>
    <s v="M014"/>
    <x v="28"/>
    <s v="Romance"/>
    <s v="Telugu"/>
    <n v="8"/>
    <s v="C012"/>
    <x v="3"/>
    <x v="12"/>
    <n v="4"/>
    <n v="160"/>
    <n v="640"/>
    <x v="0"/>
    <n v="59"/>
    <s v="Other"/>
    <x v="1"/>
    <s v="Medium Booking"/>
  </r>
  <r>
    <x v="2680"/>
    <d v="2026-06-13T00:00:00"/>
    <d v="2026-06-19T00:00:00"/>
    <d v="1899-12-30T18:30:00"/>
    <x v="1"/>
    <s v="Jun"/>
    <s v="M026"/>
    <x v="3"/>
    <s v="Thriller"/>
    <s v="Hindi"/>
    <n v="8.1999999999999993"/>
    <s v="C111"/>
    <x v="8"/>
    <x v="2"/>
    <n v="1"/>
    <n v="180"/>
    <n v="180"/>
    <x v="3"/>
    <n v="49"/>
    <s v="Male"/>
    <x v="1"/>
    <s v="Low Booking"/>
  </r>
  <r>
    <x v="2681"/>
    <d v="2026-06-16T00:00:00"/>
    <d v="2026-06-21T00:00:00"/>
    <d v="1899-12-30T09:30:00"/>
    <x v="0"/>
    <s v="Jun"/>
    <s v="M005"/>
    <x v="7"/>
    <s v="Drama"/>
    <s v="Tamil"/>
    <n v="7.3"/>
    <s v="C071"/>
    <x v="9"/>
    <x v="7"/>
    <n v="1"/>
    <n v="180"/>
    <n v="180"/>
    <x v="0"/>
    <n v="41"/>
    <s v="Other"/>
    <x v="2"/>
    <s v="Low Booking"/>
  </r>
  <r>
    <x v="2682"/>
    <d v="2026-02-07T00:00:00"/>
    <d v="2026-02-11T00:00:00"/>
    <d v="1899-12-30T18:30:00"/>
    <x v="1"/>
    <s v="Feb"/>
    <s v="M030"/>
    <x v="29"/>
    <s v="Comedy"/>
    <s v="Kannada"/>
    <n v="8"/>
    <s v="C033"/>
    <x v="23"/>
    <x v="13"/>
    <n v="2"/>
    <n v="180"/>
    <n v="360"/>
    <x v="0"/>
    <n v="22"/>
    <s v="Male"/>
    <x v="0"/>
    <s v="Low Booking"/>
  </r>
  <r>
    <x v="2683"/>
    <d v="2026-04-22T00:00:00"/>
    <d v="2026-04-25T00:00:00"/>
    <d v="1899-12-30T21:15:00"/>
    <x v="0"/>
    <s v="Apr"/>
    <s v="M020"/>
    <x v="18"/>
    <s v="Action"/>
    <s v="Hindi"/>
    <n v="7"/>
    <s v="C073"/>
    <x v="15"/>
    <x v="7"/>
    <n v="2"/>
    <n v="240"/>
    <n v="480"/>
    <x v="4"/>
    <n v="28"/>
    <s v="Other"/>
    <x v="0"/>
    <s v="Low Booking"/>
  </r>
  <r>
    <x v="2684"/>
    <d v="2026-06-21T00:00:00"/>
    <d v="2026-06-23T00:00:00"/>
    <d v="1899-12-30T15:30:00"/>
    <x v="1"/>
    <s v="Jun"/>
    <s v="M029"/>
    <x v="1"/>
    <s v="Adventure"/>
    <s v="Kannada"/>
    <n v="8.6999999999999993"/>
    <s v="C103"/>
    <x v="7"/>
    <x v="6"/>
    <n v="3"/>
    <n v="360"/>
    <n v="1080"/>
    <x v="2"/>
    <n v="20"/>
    <s v="Female"/>
    <x v="0"/>
    <s v="Medium Booking"/>
  </r>
  <r>
    <x v="2685"/>
    <d v="2026-06-16T00:00:00"/>
    <d v="2026-06-19T00:00:00"/>
    <d v="1899-12-30T22:30:00"/>
    <x v="0"/>
    <s v="Jun"/>
    <s v="M002"/>
    <x v="12"/>
    <s v="Action"/>
    <s v="Tamil"/>
    <n v="7.1"/>
    <s v="C141"/>
    <x v="20"/>
    <x v="9"/>
    <n v="2"/>
    <n v="420"/>
    <n v="840"/>
    <x v="3"/>
    <n v="45"/>
    <s v="Other"/>
    <x v="1"/>
    <s v="Low Booking"/>
  </r>
  <r>
    <x v="2686"/>
    <d v="2026-03-23T00:00:00"/>
    <d v="2026-03-26T00:00:00"/>
    <d v="1899-12-30T09:30:00"/>
    <x v="0"/>
    <s v="Mar"/>
    <s v="M008"/>
    <x v="36"/>
    <s v="Romance"/>
    <s v="Tamil"/>
    <n v="7.4"/>
    <s v="C103"/>
    <x v="7"/>
    <x v="6"/>
    <n v="2"/>
    <n v="180"/>
    <n v="360"/>
    <x v="4"/>
    <n v="59"/>
    <s v="Female"/>
    <x v="1"/>
    <s v="Low Booking"/>
  </r>
  <r>
    <x v="2687"/>
    <d v="2026-05-23T00:00:00"/>
    <d v="2026-05-27T00:00:00"/>
    <d v="1899-12-30T18:30:00"/>
    <x v="1"/>
    <s v="May"/>
    <s v="M019"/>
    <x v="31"/>
    <s v="Drama"/>
    <s v="Hindi"/>
    <n v="6.1"/>
    <s v="C151"/>
    <x v="9"/>
    <x v="10"/>
    <n v="3"/>
    <n v="460"/>
    <n v="1380"/>
    <x v="0"/>
    <n v="40"/>
    <s v="Female"/>
    <x v="2"/>
    <s v="Medium Booking"/>
  </r>
  <r>
    <x v="2688"/>
    <d v="2026-02-02T00:00:00"/>
    <d v="2026-02-03T00:00:00"/>
    <d v="1899-12-30T21:15:00"/>
    <x v="0"/>
    <s v="Feb"/>
    <s v="M006"/>
    <x v="25"/>
    <s v="Drama"/>
    <s v="Tamil"/>
    <n v="7.3"/>
    <s v="C011"/>
    <x v="17"/>
    <x v="12"/>
    <n v="5"/>
    <n v="240"/>
    <n v="1200"/>
    <x v="1"/>
    <n v="34"/>
    <s v="Female"/>
    <x v="2"/>
    <s v="High Booking"/>
  </r>
  <r>
    <x v="2689"/>
    <d v="2026-02-11T00:00:00"/>
    <d v="2026-02-16T00:00:00"/>
    <d v="1899-12-30T22:30:00"/>
    <x v="0"/>
    <s v="Feb"/>
    <s v="M020"/>
    <x v="18"/>
    <s v="Action"/>
    <s v="Hindi"/>
    <n v="7"/>
    <s v="C081"/>
    <x v="4"/>
    <x v="14"/>
    <n v="2"/>
    <n v="200"/>
    <n v="400"/>
    <x v="0"/>
    <n v="20"/>
    <s v="Male"/>
    <x v="0"/>
    <s v="Low Booking"/>
  </r>
  <r>
    <x v="2690"/>
    <d v="2026-03-17T00:00:00"/>
    <d v="2026-03-18T00:00:00"/>
    <d v="1899-12-30T09:30:00"/>
    <x v="0"/>
    <s v="Mar"/>
    <s v="M020"/>
    <x v="18"/>
    <s v="Action"/>
    <s v="Hindi"/>
    <n v="7"/>
    <s v="C052"/>
    <x v="11"/>
    <x v="8"/>
    <n v="1"/>
    <n v="200"/>
    <n v="200"/>
    <x v="4"/>
    <n v="24"/>
    <s v="Female"/>
    <x v="0"/>
    <s v="Low Booking"/>
  </r>
  <r>
    <x v="2691"/>
    <d v="2026-03-29T00:00:00"/>
    <d v="2026-03-30T00:00:00"/>
    <d v="1899-12-30T22:30:00"/>
    <x v="1"/>
    <s v="Mar"/>
    <s v="M024"/>
    <x v="13"/>
    <s v="Comedy"/>
    <s v="Hindi"/>
    <n v="5.9"/>
    <s v="C101"/>
    <x v="6"/>
    <x v="6"/>
    <n v="2"/>
    <n v="180"/>
    <n v="360"/>
    <x v="1"/>
    <n v="39"/>
    <s v="Male"/>
    <x v="2"/>
    <s v="Low Booking"/>
  </r>
  <r>
    <x v="2692"/>
    <d v="2026-03-02T00:00:00"/>
    <d v="2026-03-09T00:00:00"/>
    <d v="1899-12-30T21:15:00"/>
    <x v="0"/>
    <s v="Mar"/>
    <s v="M035"/>
    <x v="24"/>
    <s v="Comedy"/>
    <s v="Malayalam"/>
    <n v="7.8"/>
    <s v="C041"/>
    <x v="21"/>
    <x v="15"/>
    <n v="2"/>
    <n v="160"/>
    <n v="320"/>
    <x v="3"/>
    <n v="49"/>
    <s v="Other"/>
    <x v="1"/>
    <s v="Low Booking"/>
  </r>
  <r>
    <x v="2693"/>
    <d v="2026-06-23T00:00:00"/>
    <d v="2026-06-25T00:00:00"/>
    <d v="1899-12-30T21:15:00"/>
    <x v="0"/>
    <s v="Jun"/>
    <s v="M006"/>
    <x v="25"/>
    <s v="Drama"/>
    <s v="Tamil"/>
    <n v="7.3"/>
    <s v="C122"/>
    <x v="1"/>
    <x v="1"/>
    <n v="2"/>
    <n v="180"/>
    <n v="360"/>
    <x v="0"/>
    <n v="51"/>
    <s v="Male"/>
    <x v="1"/>
    <s v="Low Booking"/>
  </r>
  <r>
    <x v="2694"/>
    <d v="2026-03-20T00:00:00"/>
    <d v="2026-03-27T00:00:00"/>
    <d v="1899-12-30T18:30:00"/>
    <x v="0"/>
    <s v="Mar"/>
    <s v="M028"/>
    <x v="39"/>
    <s v="Action"/>
    <s v="Kannada"/>
    <n v="8.1999999999999993"/>
    <s v="C163"/>
    <x v="14"/>
    <x v="0"/>
    <n v="5"/>
    <n v="180"/>
    <n v="900"/>
    <x v="1"/>
    <n v="28"/>
    <s v="Other"/>
    <x v="0"/>
    <s v="High Booking"/>
  </r>
  <r>
    <x v="2695"/>
    <d v="2026-03-04T00:00:00"/>
    <d v="2026-03-11T00:00:00"/>
    <d v="1899-12-30T09:30:00"/>
    <x v="0"/>
    <s v="Mar"/>
    <s v="M035"/>
    <x v="24"/>
    <s v="Comedy"/>
    <s v="Malayalam"/>
    <n v="7.8"/>
    <s v="C052"/>
    <x v="11"/>
    <x v="8"/>
    <n v="1"/>
    <n v="200"/>
    <n v="200"/>
    <x v="0"/>
    <n v="33"/>
    <s v="Other"/>
    <x v="2"/>
    <s v="Low Booking"/>
  </r>
  <r>
    <x v="2696"/>
    <d v="2026-02-11T00:00:00"/>
    <d v="2026-02-14T00:00:00"/>
    <d v="1899-12-30T09:30:00"/>
    <x v="0"/>
    <s v="Feb"/>
    <s v="M002"/>
    <x v="12"/>
    <s v="Action"/>
    <s v="Tamil"/>
    <n v="7.1"/>
    <s v="C101"/>
    <x v="6"/>
    <x v="6"/>
    <n v="4"/>
    <n v="180"/>
    <n v="720"/>
    <x v="0"/>
    <n v="19"/>
    <s v="Male"/>
    <x v="0"/>
    <s v="Medium Booking"/>
  </r>
  <r>
    <x v="2697"/>
    <d v="2026-03-04T00:00:00"/>
    <d v="2026-03-10T00:00:00"/>
    <d v="1899-12-30T12:45:00"/>
    <x v="0"/>
    <s v="Mar"/>
    <s v="M008"/>
    <x v="36"/>
    <s v="Romance"/>
    <s v="Tamil"/>
    <n v="7.4"/>
    <s v="C083"/>
    <x v="14"/>
    <x v="14"/>
    <n v="4"/>
    <n v="280"/>
    <n v="1120"/>
    <x v="3"/>
    <n v="50"/>
    <s v="Other"/>
    <x v="1"/>
    <s v="Medium Booking"/>
  </r>
  <r>
    <x v="2698"/>
    <d v="2026-01-07T00:00:00"/>
    <d v="2026-01-08T00:00:00"/>
    <d v="1899-12-30T18:30:00"/>
    <x v="0"/>
    <s v="Jan"/>
    <s v="M013"/>
    <x v="23"/>
    <s v="Action"/>
    <s v="Telugu"/>
    <n v="6.5"/>
    <s v="C033"/>
    <x v="23"/>
    <x v="13"/>
    <n v="2"/>
    <n v="360"/>
    <n v="720"/>
    <x v="2"/>
    <n v="53"/>
    <s v="Male"/>
    <x v="1"/>
    <s v="Low Booking"/>
  </r>
  <r>
    <x v="2699"/>
    <d v="2026-03-14T00:00:00"/>
    <d v="2026-03-21T00:00:00"/>
    <d v="1899-12-30T15:30:00"/>
    <x v="1"/>
    <s v="Mar"/>
    <s v="M034"/>
    <x v="6"/>
    <s v="Adventure"/>
    <s v="Malayalam"/>
    <n v="8.3000000000000007"/>
    <s v="C011"/>
    <x v="17"/>
    <x v="12"/>
    <n v="3"/>
    <n v="240"/>
    <n v="720"/>
    <x v="1"/>
    <n v="59"/>
    <s v="Male"/>
    <x v="1"/>
    <s v="Medium Booking"/>
  </r>
  <r>
    <x v="2700"/>
    <d v="2026-03-20T00:00:00"/>
    <d v="2026-03-24T00:00:00"/>
    <d v="1899-12-30T18:30:00"/>
    <x v="0"/>
    <s v="Mar"/>
    <s v="M004"/>
    <x v="9"/>
    <s v="Drama"/>
    <s v="Tamil"/>
    <n v="7.6"/>
    <s v="C013"/>
    <x v="19"/>
    <x v="12"/>
    <n v="2"/>
    <n v="320"/>
    <n v="640"/>
    <x v="3"/>
    <n v="36"/>
    <s v="Male"/>
    <x v="2"/>
    <s v="Low Booking"/>
  </r>
  <r>
    <x v="2701"/>
    <d v="2026-01-29T00:00:00"/>
    <d v="2026-02-01T00:00:00"/>
    <d v="1899-12-30T09:30:00"/>
    <x v="0"/>
    <s v="Jan"/>
    <s v="M004"/>
    <x v="9"/>
    <s v="Drama"/>
    <s v="Tamil"/>
    <n v="7.6"/>
    <s v="C081"/>
    <x v="4"/>
    <x v="14"/>
    <n v="2"/>
    <n v="200"/>
    <n v="400"/>
    <x v="2"/>
    <n v="26"/>
    <s v="Other"/>
    <x v="0"/>
    <s v="Low Booking"/>
  </r>
  <r>
    <x v="2702"/>
    <d v="2026-06-23T00:00:00"/>
    <d v="2026-06-26T00:00:00"/>
    <d v="1899-12-30T09:30:00"/>
    <x v="0"/>
    <s v="Jun"/>
    <s v="M020"/>
    <x v="18"/>
    <s v="Action"/>
    <s v="Hindi"/>
    <n v="7"/>
    <s v="C082"/>
    <x v="0"/>
    <x v="14"/>
    <n v="4"/>
    <n v="360"/>
    <n v="1440"/>
    <x v="4"/>
    <n v="60"/>
    <s v="Male"/>
    <x v="1"/>
    <s v="Medium Booking"/>
  </r>
  <r>
    <x v="2703"/>
    <d v="2026-05-22T00:00:00"/>
    <d v="2026-05-29T00:00:00"/>
    <d v="1899-12-30T18:30:00"/>
    <x v="0"/>
    <s v="May"/>
    <s v="M015"/>
    <x v="30"/>
    <s v="Sci-Fi"/>
    <s v="Telugu"/>
    <n v="7"/>
    <s v="C111"/>
    <x v="8"/>
    <x v="2"/>
    <n v="5"/>
    <n v="260"/>
    <n v="1300"/>
    <x v="3"/>
    <n v="48"/>
    <s v="Male"/>
    <x v="1"/>
    <s v="High Booking"/>
  </r>
  <r>
    <x v="2704"/>
    <d v="2026-06-05T00:00:00"/>
    <d v="2026-06-06T00:00:00"/>
    <d v="1899-12-30T15:30:00"/>
    <x v="0"/>
    <s v="Jun"/>
    <s v="M017"/>
    <x v="26"/>
    <s v="Action"/>
    <s v="Telugu"/>
    <n v="8.1999999999999993"/>
    <s v="C131"/>
    <x v="5"/>
    <x v="4"/>
    <n v="3"/>
    <n v="160"/>
    <n v="480"/>
    <x v="2"/>
    <n v="20"/>
    <s v="Male"/>
    <x v="0"/>
    <s v="Medium Booking"/>
  </r>
  <r>
    <x v="2705"/>
    <d v="2026-04-03T00:00:00"/>
    <d v="2026-04-04T00:00:00"/>
    <d v="1899-12-30T22:30:00"/>
    <x v="0"/>
    <s v="Apr"/>
    <s v="M020"/>
    <x v="18"/>
    <s v="Action"/>
    <s v="Hindi"/>
    <n v="7"/>
    <s v="C073"/>
    <x v="15"/>
    <x v="7"/>
    <n v="4"/>
    <n v="240"/>
    <n v="960"/>
    <x v="2"/>
    <n v="23"/>
    <s v="Female"/>
    <x v="0"/>
    <s v="Medium Booking"/>
  </r>
  <r>
    <x v="2706"/>
    <d v="2026-05-18T00:00:00"/>
    <d v="2026-05-18T00:00:00"/>
    <d v="1899-12-30T22:30:00"/>
    <x v="0"/>
    <s v="May"/>
    <s v="M015"/>
    <x v="30"/>
    <s v="Sci-Fi"/>
    <s v="Telugu"/>
    <n v="7"/>
    <s v="C132"/>
    <x v="11"/>
    <x v="4"/>
    <n v="4"/>
    <n v="260"/>
    <n v="1040"/>
    <x v="1"/>
    <n v="58"/>
    <s v="Female"/>
    <x v="1"/>
    <s v="Medium Booking"/>
  </r>
  <r>
    <x v="2707"/>
    <d v="2026-05-11T00:00:00"/>
    <d v="2026-05-16T00:00:00"/>
    <d v="1899-12-30T18:30:00"/>
    <x v="0"/>
    <s v="May"/>
    <s v="M021"/>
    <x v="19"/>
    <s v="Action"/>
    <s v="Hindi"/>
    <n v="5.9"/>
    <s v="C131"/>
    <x v="5"/>
    <x v="4"/>
    <n v="4"/>
    <n v="160"/>
    <n v="640"/>
    <x v="3"/>
    <n v="60"/>
    <s v="Female"/>
    <x v="1"/>
    <s v="Medium Booking"/>
  </r>
  <r>
    <x v="2708"/>
    <d v="2026-03-20T00:00:00"/>
    <d v="2026-03-23T00:00:00"/>
    <d v="1899-12-30T18:30:00"/>
    <x v="0"/>
    <s v="Mar"/>
    <s v="M029"/>
    <x v="1"/>
    <s v="Adventure"/>
    <s v="Kannada"/>
    <n v="8.6999999999999993"/>
    <s v="C132"/>
    <x v="11"/>
    <x v="4"/>
    <n v="3"/>
    <n v="180"/>
    <n v="540"/>
    <x v="0"/>
    <n v="19"/>
    <s v="Female"/>
    <x v="0"/>
    <s v="Medium Booking"/>
  </r>
  <r>
    <x v="2709"/>
    <d v="2026-04-27T00:00:00"/>
    <d v="2026-04-27T00:00:00"/>
    <d v="1899-12-30T21:15:00"/>
    <x v="0"/>
    <s v="Apr"/>
    <s v="M004"/>
    <x v="9"/>
    <s v="Drama"/>
    <s v="Tamil"/>
    <n v="7.6"/>
    <s v="C021"/>
    <x v="6"/>
    <x v="5"/>
    <n v="6"/>
    <n v="300"/>
    <n v="1800"/>
    <x v="2"/>
    <n v="47"/>
    <s v="Male"/>
    <x v="1"/>
    <s v="High Booking"/>
  </r>
  <r>
    <x v="2710"/>
    <d v="2026-04-02T00:00:00"/>
    <d v="2026-04-07T00:00:00"/>
    <d v="1899-12-30T21:15:00"/>
    <x v="0"/>
    <s v="Apr"/>
    <s v="M026"/>
    <x v="3"/>
    <s v="Thriller"/>
    <s v="Hindi"/>
    <n v="8.1999999999999993"/>
    <s v="C053"/>
    <x v="22"/>
    <x v="8"/>
    <n v="2"/>
    <n v="260"/>
    <n v="520"/>
    <x v="0"/>
    <n v="46"/>
    <s v="Other"/>
    <x v="1"/>
    <s v="Low Booking"/>
  </r>
  <r>
    <x v="2711"/>
    <d v="2026-04-27T00:00:00"/>
    <d v="2026-05-04T00:00:00"/>
    <d v="1899-12-30T22:30:00"/>
    <x v="0"/>
    <s v="Apr"/>
    <s v="M025"/>
    <x v="38"/>
    <s v="Romance"/>
    <s v="Hindi"/>
    <n v="6.8"/>
    <s v="C113"/>
    <x v="23"/>
    <x v="2"/>
    <n v="3"/>
    <n v="420"/>
    <n v="1260"/>
    <x v="2"/>
    <n v="28"/>
    <s v="Male"/>
    <x v="0"/>
    <s v="Medium Booking"/>
  </r>
  <r>
    <x v="2712"/>
    <d v="2026-01-10T00:00:00"/>
    <d v="2026-01-17T00:00:00"/>
    <d v="1899-12-30T18:30:00"/>
    <x v="1"/>
    <s v="Jan"/>
    <s v="M029"/>
    <x v="1"/>
    <s v="Adventure"/>
    <s v="Kannada"/>
    <n v="8.6999999999999993"/>
    <s v="C152"/>
    <x v="18"/>
    <x v="10"/>
    <n v="5"/>
    <n v="260"/>
    <n v="1300"/>
    <x v="3"/>
    <n v="37"/>
    <s v="Male"/>
    <x v="2"/>
    <s v="High Booking"/>
  </r>
  <r>
    <x v="2713"/>
    <d v="2026-04-14T00:00:00"/>
    <d v="2026-04-15T00:00:00"/>
    <d v="1899-12-30T09:30:00"/>
    <x v="0"/>
    <s v="Apr"/>
    <s v="M025"/>
    <x v="38"/>
    <s v="Romance"/>
    <s v="Hindi"/>
    <n v="6.8"/>
    <s v="C083"/>
    <x v="14"/>
    <x v="14"/>
    <n v="3"/>
    <n v="360"/>
    <n v="1080"/>
    <x v="0"/>
    <n v="24"/>
    <s v="Female"/>
    <x v="0"/>
    <s v="Medium Booking"/>
  </r>
  <r>
    <x v="2714"/>
    <d v="2026-05-04T00:00:00"/>
    <d v="2026-05-05T00:00:00"/>
    <d v="1899-12-30T18:30:00"/>
    <x v="0"/>
    <s v="May"/>
    <s v="M017"/>
    <x v="26"/>
    <s v="Action"/>
    <s v="Telugu"/>
    <n v="8.1999999999999993"/>
    <s v="C062"/>
    <x v="13"/>
    <x v="11"/>
    <n v="2"/>
    <n v="240"/>
    <n v="480"/>
    <x v="1"/>
    <n v="37"/>
    <s v="Other"/>
    <x v="2"/>
    <s v="Low Booking"/>
  </r>
  <r>
    <x v="2715"/>
    <d v="2026-05-01T00:00:00"/>
    <d v="2026-05-02T00:00:00"/>
    <d v="1899-12-30T12:45:00"/>
    <x v="0"/>
    <s v="May"/>
    <s v="M003"/>
    <x v="2"/>
    <s v="Action"/>
    <s v="Tamil"/>
    <n v="8.3000000000000007"/>
    <s v="C012"/>
    <x v="3"/>
    <x v="12"/>
    <n v="3"/>
    <n v="160"/>
    <n v="480"/>
    <x v="4"/>
    <n v="33"/>
    <s v="Male"/>
    <x v="2"/>
    <s v="Medium Booking"/>
  </r>
  <r>
    <x v="2716"/>
    <d v="2026-06-18T00:00:00"/>
    <d v="2026-06-22T00:00:00"/>
    <d v="1899-12-30T21:15:00"/>
    <x v="0"/>
    <s v="Jun"/>
    <s v="M006"/>
    <x v="25"/>
    <s v="Drama"/>
    <s v="Tamil"/>
    <n v="7.3"/>
    <s v="C012"/>
    <x v="3"/>
    <x v="12"/>
    <n v="2"/>
    <n v="240"/>
    <n v="480"/>
    <x v="0"/>
    <n v="45"/>
    <s v="Female"/>
    <x v="1"/>
    <s v="Low Booking"/>
  </r>
  <r>
    <x v="2717"/>
    <d v="2026-06-03T00:00:00"/>
    <d v="2026-06-03T00:00:00"/>
    <d v="1899-12-30T18:30:00"/>
    <x v="0"/>
    <s v="Jun"/>
    <s v="M028"/>
    <x v="39"/>
    <s v="Action"/>
    <s v="Kannada"/>
    <n v="8.1999999999999993"/>
    <s v="C142"/>
    <x v="13"/>
    <x v="9"/>
    <n v="2"/>
    <n v="220"/>
    <n v="440"/>
    <x v="0"/>
    <n v="24"/>
    <s v="Other"/>
    <x v="0"/>
    <s v="Low Booking"/>
  </r>
  <r>
    <x v="2718"/>
    <d v="2026-03-08T00:00:00"/>
    <d v="2026-03-14T00:00:00"/>
    <d v="1899-12-30T22:30:00"/>
    <x v="1"/>
    <s v="Mar"/>
    <s v="M033"/>
    <x v="10"/>
    <s v="Action"/>
    <s v="Malayalam"/>
    <n v="7.5"/>
    <s v="C042"/>
    <x v="1"/>
    <x v="15"/>
    <n v="3"/>
    <n v="280"/>
    <n v="840"/>
    <x v="3"/>
    <n v="24"/>
    <s v="Male"/>
    <x v="0"/>
    <s v="Medium Booking"/>
  </r>
  <r>
    <x v="2719"/>
    <d v="2026-03-15T00:00:00"/>
    <d v="2026-03-18T00:00:00"/>
    <d v="1899-12-30T21:15:00"/>
    <x v="1"/>
    <s v="Mar"/>
    <s v="M004"/>
    <x v="9"/>
    <s v="Drama"/>
    <s v="Tamil"/>
    <n v="7.6"/>
    <s v="C023"/>
    <x v="7"/>
    <x v="5"/>
    <n v="5"/>
    <n v="240"/>
    <n v="1200"/>
    <x v="2"/>
    <n v="24"/>
    <s v="Female"/>
    <x v="0"/>
    <s v="High Booking"/>
  </r>
  <r>
    <x v="2720"/>
    <d v="2026-06-02T00:00:00"/>
    <d v="2026-06-03T00:00:00"/>
    <d v="1899-12-30T15:30:00"/>
    <x v="0"/>
    <s v="Jun"/>
    <s v="M035"/>
    <x v="24"/>
    <s v="Comedy"/>
    <s v="Malayalam"/>
    <n v="7.8"/>
    <s v="C111"/>
    <x v="8"/>
    <x v="2"/>
    <n v="1"/>
    <n v="180"/>
    <n v="180"/>
    <x v="2"/>
    <n v="47"/>
    <s v="Female"/>
    <x v="1"/>
    <s v="Low Booking"/>
  </r>
  <r>
    <x v="2721"/>
    <d v="2026-06-24T00:00:00"/>
    <d v="2026-07-01T00:00:00"/>
    <d v="1899-12-30T22:30:00"/>
    <x v="0"/>
    <s v="Jun"/>
    <s v="M008"/>
    <x v="36"/>
    <s v="Romance"/>
    <s v="Tamil"/>
    <n v="7.4"/>
    <s v="C153"/>
    <x v="15"/>
    <x v="10"/>
    <n v="2"/>
    <n v="240"/>
    <n v="480"/>
    <x v="2"/>
    <n v="59"/>
    <s v="Male"/>
    <x v="1"/>
    <s v="Low Booking"/>
  </r>
  <r>
    <x v="2722"/>
    <d v="2026-03-28T00:00:00"/>
    <d v="2026-04-01T00:00:00"/>
    <d v="1899-12-30T09:30:00"/>
    <x v="1"/>
    <s v="Mar"/>
    <s v="M003"/>
    <x v="2"/>
    <s v="Action"/>
    <s v="Tamil"/>
    <n v="8.3000000000000007"/>
    <s v="C022"/>
    <x v="10"/>
    <x v="5"/>
    <n v="3"/>
    <n v="200"/>
    <n v="600"/>
    <x v="3"/>
    <n v="26"/>
    <s v="Female"/>
    <x v="0"/>
    <s v="Medium Booking"/>
  </r>
  <r>
    <x v="2723"/>
    <d v="2026-03-05T00:00:00"/>
    <d v="2026-03-11T00:00:00"/>
    <d v="1899-12-30T22:30:00"/>
    <x v="0"/>
    <s v="Mar"/>
    <s v="M023"/>
    <x v="21"/>
    <s v="Comedy"/>
    <s v="Hindi"/>
    <n v="6.9"/>
    <s v="C052"/>
    <x v="11"/>
    <x v="8"/>
    <n v="4"/>
    <n v="200"/>
    <n v="800"/>
    <x v="1"/>
    <n v="22"/>
    <s v="Male"/>
    <x v="0"/>
    <s v="Medium Booking"/>
  </r>
  <r>
    <x v="2724"/>
    <d v="2026-04-23T00:00:00"/>
    <d v="2026-04-26T00:00:00"/>
    <d v="1899-12-30T09:30:00"/>
    <x v="0"/>
    <s v="Apr"/>
    <s v="M028"/>
    <x v="39"/>
    <s v="Action"/>
    <s v="Kannada"/>
    <n v="8.1999999999999993"/>
    <s v="C083"/>
    <x v="14"/>
    <x v="14"/>
    <n v="3"/>
    <n v="280"/>
    <n v="840"/>
    <x v="4"/>
    <n v="45"/>
    <s v="Male"/>
    <x v="1"/>
    <s v="Medium Booking"/>
  </r>
  <r>
    <x v="2725"/>
    <d v="2026-06-21T00:00:00"/>
    <d v="2026-06-25T00:00:00"/>
    <d v="1899-12-30T15:30:00"/>
    <x v="1"/>
    <s v="Jun"/>
    <s v="M007"/>
    <x v="16"/>
    <s v="Comedy"/>
    <s v="Tamil"/>
    <n v="8"/>
    <s v="C041"/>
    <x v="21"/>
    <x v="15"/>
    <n v="4"/>
    <n v="240"/>
    <n v="960"/>
    <x v="4"/>
    <n v="39"/>
    <s v="Female"/>
    <x v="2"/>
    <s v="Medium Booking"/>
  </r>
  <r>
    <x v="2726"/>
    <d v="2026-04-13T00:00:00"/>
    <d v="2026-04-15T00:00:00"/>
    <d v="1899-12-30T22:30:00"/>
    <x v="0"/>
    <s v="Apr"/>
    <s v="M026"/>
    <x v="3"/>
    <s v="Thriller"/>
    <s v="Hindi"/>
    <n v="8.1999999999999993"/>
    <s v="C141"/>
    <x v="20"/>
    <x v="9"/>
    <n v="1"/>
    <n v="240"/>
    <n v="240"/>
    <x v="3"/>
    <n v="55"/>
    <s v="Male"/>
    <x v="1"/>
    <s v="Low Booking"/>
  </r>
  <r>
    <x v="2727"/>
    <d v="2026-02-04T00:00:00"/>
    <d v="2026-02-07T00:00:00"/>
    <d v="1899-12-30T22:30:00"/>
    <x v="0"/>
    <s v="Feb"/>
    <s v="M009"/>
    <x v="33"/>
    <s v="Biography"/>
    <s v="Tamil"/>
    <n v="8.3000000000000007"/>
    <s v="C083"/>
    <x v="14"/>
    <x v="14"/>
    <n v="2"/>
    <n v="460"/>
    <n v="920"/>
    <x v="2"/>
    <n v="31"/>
    <s v="Other"/>
    <x v="2"/>
    <s v="Low Booking"/>
  </r>
  <r>
    <x v="2728"/>
    <d v="2026-03-28T00:00:00"/>
    <d v="2026-03-28T00:00:00"/>
    <d v="1899-12-30T21:15:00"/>
    <x v="1"/>
    <s v="Mar"/>
    <s v="M037"/>
    <x v="11"/>
    <s v="Biography"/>
    <s v="English"/>
    <n v="8.5"/>
    <s v="C112"/>
    <x v="2"/>
    <x v="2"/>
    <n v="1"/>
    <n v="240"/>
    <n v="240"/>
    <x v="2"/>
    <n v="23"/>
    <s v="Female"/>
    <x v="0"/>
    <s v="Low Booking"/>
  </r>
  <r>
    <x v="2729"/>
    <d v="2026-03-17T00:00:00"/>
    <d v="2026-03-19T00:00:00"/>
    <d v="1899-12-30T21:15:00"/>
    <x v="0"/>
    <s v="Mar"/>
    <s v="M009"/>
    <x v="33"/>
    <s v="Biography"/>
    <s v="Tamil"/>
    <n v="8.3000000000000007"/>
    <s v="C063"/>
    <x v="16"/>
    <x v="11"/>
    <n v="3"/>
    <n v="320"/>
    <n v="960"/>
    <x v="1"/>
    <n v="35"/>
    <s v="Other"/>
    <x v="2"/>
    <s v="Medium Booking"/>
  </r>
  <r>
    <x v="2730"/>
    <d v="2026-01-09T00:00:00"/>
    <d v="2026-01-13T00:00:00"/>
    <d v="1899-12-30T12:45:00"/>
    <x v="0"/>
    <s v="Jan"/>
    <s v="M012"/>
    <x v="32"/>
    <s v="Action"/>
    <s v="Telugu"/>
    <n v="7.8"/>
    <s v="C021"/>
    <x v="6"/>
    <x v="5"/>
    <n v="3"/>
    <n v="220"/>
    <n v="660"/>
    <x v="1"/>
    <n v="50"/>
    <s v="Other"/>
    <x v="1"/>
    <s v="Medium Booking"/>
  </r>
  <r>
    <x v="2731"/>
    <d v="2026-02-02T00:00:00"/>
    <d v="2026-02-09T00:00:00"/>
    <d v="1899-12-30T15:30:00"/>
    <x v="0"/>
    <s v="Feb"/>
    <s v="M010"/>
    <x v="17"/>
    <s v="Action"/>
    <s v="Tamil"/>
    <n v="7"/>
    <s v="C083"/>
    <x v="14"/>
    <x v="14"/>
    <n v="3"/>
    <n v="280"/>
    <n v="840"/>
    <x v="4"/>
    <n v="53"/>
    <s v="Male"/>
    <x v="1"/>
    <s v="Medium Booking"/>
  </r>
  <r>
    <x v="2732"/>
    <d v="2026-02-05T00:00:00"/>
    <d v="2026-02-06T00:00:00"/>
    <d v="1899-12-30T22:30:00"/>
    <x v="0"/>
    <s v="Feb"/>
    <s v="M001"/>
    <x v="4"/>
    <s v="Action"/>
    <s v="Tamil"/>
    <n v="8"/>
    <s v="C062"/>
    <x v="13"/>
    <x v="11"/>
    <n v="3"/>
    <n v="240"/>
    <n v="720"/>
    <x v="0"/>
    <n v="40"/>
    <s v="Female"/>
    <x v="2"/>
    <s v="Medium Booking"/>
  </r>
  <r>
    <x v="2733"/>
    <d v="2026-01-24T00:00:00"/>
    <d v="2026-01-30T00:00:00"/>
    <d v="1899-12-30T18:30:00"/>
    <x v="1"/>
    <s v="Jan"/>
    <s v="M002"/>
    <x v="12"/>
    <s v="Action"/>
    <s v="Tamil"/>
    <n v="7.1"/>
    <s v="C141"/>
    <x v="20"/>
    <x v="9"/>
    <n v="2"/>
    <n v="240"/>
    <n v="480"/>
    <x v="4"/>
    <n v="19"/>
    <s v="Male"/>
    <x v="0"/>
    <s v="Low Booking"/>
  </r>
  <r>
    <x v="2734"/>
    <d v="2026-06-21T00:00:00"/>
    <d v="2026-06-22T00:00:00"/>
    <d v="1899-12-30T15:30:00"/>
    <x v="1"/>
    <s v="Jun"/>
    <s v="M026"/>
    <x v="3"/>
    <s v="Thriller"/>
    <s v="Hindi"/>
    <n v="8.1999999999999993"/>
    <s v="C071"/>
    <x v="9"/>
    <x v="7"/>
    <n v="2"/>
    <n v="180"/>
    <n v="360"/>
    <x v="2"/>
    <n v="26"/>
    <s v="Other"/>
    <x v="0"/>
    <s v="Low Booking"/>
  </r>
  <r>
    <x v="2735"/>
    <d v="2026-03-05T00:00:00"/>
    <d v="2026-03-09T00:00:00"/>
    <d v="1899-12-30T18:30:00"/>
    <x v="0"/>
    <s v="Mar"/>
    <s v="M038"/>
    <x v="0"/>
    <s v="Comedy"/>
    <s v="English"/>
    <n v="6.8"/>
    <s v="C041"/>
    <x v="21"/>
    <x v="15"/>
    <n v="3"/>
    <n v="240"/>
    <n v="720"/>
    <x v="4"/>
    <n v="33"/>
    <s v="Other"/>
    <x v="2"/>
    <s v="Medium Booking"/>
  </r>
  <r>
    <x v="2736"/>
    <d v="2026-05-26T00:00:00"/>
    <d v="2026-06-01T00:00:00"/>
    <d v="1899-12-30T15:30:00"/>
    <x v="0"/>
    <s v="May"/>
    <s v="M027"/>
    <x v="5"/>
    <s v="Action"/>
    <s v="Kannada"/>
    <n v="8.3000000000000007"/>
    <s v="C081"/>
    <x v="4"/>
    <x v="14"/>
    <n v="3"/>
    <n v="200"/>
    <n v="600"/>
    <x v="0"/>
    <n v="57"/>
    <s v="Male"/>
    <x v="1"/>
    <s v="Medium Booking"/>
  </r>
  <r>
    <x v="2737"/>
    <d v="2026-04-25T00:00:00"/>
    <d v="2026-04-28T00:00:00"/>
    <d v="1899-12-30T22:30:00"/>
    <x v="1"/>
    <s v="Apr"/>
    <s v="M027"/>
    <x v="5"/>
    <s v="Action"/>
    <s v="Kannada"/>
    <n v="8.3000000000000007"/>
    <s v="C112"/>
    <x v="2"/>
    <x v="2"/>
    <n v="4"/>
    <n v="240"/>
    <n v="960"/>
    <x v="0"/>
    <n v="46"/>
    <s v="Male"/>
    <x v="1"/>
    <s v="Medium Booking"/>
  </r>
  <r>
    <x v="2738"/>
    <d v="2026-02-07T00:00:00"/>
    <d v="2026-02-11T00:00:00"/>
    <d v="1899-12-30T18:30:00"/>
    <x v="1"/>
    <s v="Feb"/>
    <s v="M036"/>
    <x v="37"/>
    <s v="Action"/>
    <s v="English"/>
    <n v="8.4"/>
    <s v="C042"/>
    <x v="1"/>
    <x v="15"/>
    <n v="3"/>
    <n v="280"/>
    <n v="840"/>
    <x v="3"/>
    <n v="26"/>
    <s v="Female"/>
    <x v="0"/>
    <s v="Medium Booking"/>
  </r>
  <r>
    <x v="2739"/>
    <d v="2026-03-11T00:00:00"/>
    <d v="2026-03-11T00:00:00"/>
    <d v="1899-12-30T09:30:00"/>
    <x v="0"/>
    <s v="Mar"/>
    <s v="M029"/>
    <x v="1"/>
    <s v="Adventure"/>
    <s v="Kannada"/>
    <n v="8.6999999999999993"/>
    <s v="C063"/>
    <x v="16"/>
    <x v="11"/>
    <n v="2"/>
    <n v="240"/>
    <n v="480"/>
    <x v="2"/>
    <n v="41"/>
    <s v="Other"/>
    <x v="2"/>
    <s v="Low Booking"/>
  </r>
  <r>
    <x v="2740"/>
    <d v="2026-03-01T00:00:00"/>
    <d v="2026-03-02T00:00:00"/>
    <d v="1899-12-30T21:15:00"/>
    <x v="1"/>
    <s v="Mar"/>
    <s v="M038"/>
    <x v="0"/>
    <s v="Comedy"/>
    <s v="English"/>
    <n v="6.8"/>
    <s v="C012"/>
    <x v="3"/>
    <x v="12"/>
    <n v="1"/>
    <n v="160"/>
    <n v="160"/>
    <x v="0"/>
    <n v="26"/>
    <s v="Male"/>
    <x v="0"/>
    <s v="Low Booking"/>
  </r>
  <r>
    <x v="2741"/>
    <d v="2026-05-03T00:00:00"/>
    <d v="2026-05-07T00:00:00"/>
    <d v="1899-12-30T18:30:00"/>
    <x v="1"/>
    <s v="May"/>
    <s v="M024"/>
    <x v="13"/>
    <s v="Comedy"/>
    <s v="Hindi"/>
    <n v="5.9"/>
    <s v="C081"/>
    <x v="4"/>
    <x v="14"/>
    <n v="2"/>
    <n v="380"/>
    <n v="760"/>
    <x v="4"/>
    <n v="26"/>
    <s v="Female"/>
    <x v="0"/>
    <s v="Low Booking"/>
  </r>
  <r>
    <x v="2742"/>
    <d v="2026-02-16T00:00:00"/>
    <d v="2026-02-19T00:00:00"/>
    <d v="1899-12-30T12:45:00"/>
    <x v="0"/>
    <s v="Feb"/>
    <s v="M022"/>
    <x v="34"/>
    <s v="Drama"/>
    <s v="Hindi"/>
    <n v="9"/>
    <s v="C073"/>
    <x v="15"/>
    <x v="7"/>
    <n v="2"/>
    <n v="240"/>
    <n v="480"/>
    <x v="4"/>
    <n v="47"/>
    <s v="Other"/>
    <x v="1"/>
    <s v="Low Booking"/>
  </r>
  <r>
    <x v="2743"/>
    <d v="2026-06-05T00:00:00"/>
    <d v="2026-06-11T00:00:00"/>
    <d v="1899-12-30T12:45:00"/>
    <x v="0"/>
    <s v="Jun"/>
    <s v="M029"/>
    <x v="1"/>
    <s v="Adventure"/>
    <s v="Kannada"/>
    <n v="8.6999999999999993"/>
    <s v="C132"/>
    <x v="11"/>
    <x v="4"/>
    <n v="1"/>
    <n v="180"/>
    <n v="180"/>
    <x v="3"/>
    <n v="18"/>
    <s v="Female"/>
    <x v="0"/>
    <s v="Low Booking"/>
  </r>
  <r>
    <x v="2744"/>
    <d v="2026-02-12T00:00:00"/>
    <d v="2026-02-13T00:00:00"/>
    <d v="1899-12-30T22:30:00"/>
    <x v="0"/>
    <s v="Feb"/>
    <s v="M007"/>
    <x v="16"/>
    <s v="Comedy"/>
    <s v="Tamil"/>
    <n v="8"/>
    <s v="C142"/>
    <x v="13"/>
    <x v="9"/>
    <n v="6"/>
    <n v="220"/>
    <n v="1320"/>
    <x v="1"/>
    <n v="54"/>
    <s v="Male"/>
    <x v="1"/>
    <s v="High Booking"/>
  </r>
  <r>
    <x v="2745"/>
    <d v="2026-01-18T00:00:00"/>
    <d v="2026-01-23T00:00:00"/>
    <d v="1899-12-30T21:15:00"/>
    <x v="1"/>
    <s v="Jan"/>
    <s v="M036"/>
    <x v="37"/>
    <s v="Action"/>
    <s v="English"/>
    <n v="8.4"/>
    <s v="C111"/>
    <x v="8"/>
    <x v="2"/>
    <n v="1"/>
    <n v="180"/>
    <n v="180"/>
    <x v="2"/>
    <n v="53"/>
    <s v="Male"/>
    <x v="1"/>
    <s v="Low Booking"/>
  </r>
  <r>
    <x v="2746"/>
    <d v="2026-02-26T00:00:00"/>
    <d v="2026-02-26T00:00:00"/>
    <d v="1899-12-30T18:30:00"/>
    <x v="0"/>
    <s v="Feb"/>
    <s v="M024"/>
    <x v="13"/>
    <s v="Comedy"/>
    <s v="Hindi"/>
    <n v="5.9"/>
    <s v="C131"/>
    <x v="5"/>
    <x v="4"/>
    <n v="1"/>
    <n v="160"/>
    <n v="160"/>
    <x v="3"/>
    <n v="47"/>
    <s v="Male"/>
    <x v="1"/>
    <s v="Low Booking"/>
  </r>
  <r>
    <x v="2747"/>
    <d v="2026-02-19T00:00:00"/>
    <d v="2026-02-23T00:00:00"/>
    <d v="1899-12-30T22:30:00"/>
    <x v="0"/>
    <s v="Feb"/>
    <s v="M038"/>
    <x v="0"/>
    <s v="Comedy"/>
    <s v="English"/>
    <n v="6.8"/>
    <s v="C163"/>
    <x v="14"/>
    <x v="0"/>
    <n v="3"/>
    <n v="180"/>
    <n v="540"/>
    <x v="4"/>
    <n v="28"/>
    <s v="Other"/>
    <x v="0"/>
    <s v="Medium Booking"/>
  </r>
  <r>
    <x v="2748"/>
    <d v="2026-06-05T00:00:00"/>
    <d v="2026-06-05T00:00:00"/>
    <d v="1899-12-30T12:45:00"/>
    <x v="0"/>
    <s v="Jun"/>
    <s v="M017"/>
    <x v="26"/>
    <s v="Action"/>
    <s v="Telugu"/>
    <n v="8.1999999999999993"/>
    <s v="C093"/>
    <x v="19"/>
    <x v="3"/>
    <n v="4"/>
    <n v="420"/>
    <n v="1680"/>
    <x v="0"/>
    <n v="27"/>
    <s v="Other"/>
    <x v="0"/>
    <s v="Medium Booking"/>
  </r>
  <r>
    <x v="2749"/>
    <d v="2026-01-22T00:00:00"/>
    <d v="2026-01-24T00:00:00"/>
    <d v="1899-12-30T12:45:00"/>
    <x v="0"/>
    <s v="Jan"/>
    <s v="M038"/>
    <x v="0"/>
    <s v="Comedy"/>
    <s v="English"/>
    <n v="6.8"/>
    <s v="C032"/>
    <x v="2"/>
    <x v="13"/>
    <n v="3"/>
    <n v="340"/>
    <n v="1020"/>
    <x v="1"/>
    <n v="29"/>
    <s v="Other"/>
    <x v="0"/>
    <s v="Medium Booking"/>
  </r>
  <r>
    <x v="2750"/>
    <d v="2026-01-10T00:00:00"/>
    <d v="2026-01-12T00:00:00"/>
    <d v="1899-12-30T22:30:00"/>
    <x v="1"/>
    <s v="Jan"/>
    <s v="M006"/>
    <x v="25"/>
    <s v="Drama"/>
    <s v="Tamil"/>
    <n v="7.3"/>
    <s v="C022"/>
    <x v="10"/>
    <x v="5"/>
    <n v="4"/>
    <n v="200"/>
    <n v="800"/>
    <x v="1"/>
    <n v="51"/>
    <s v="Male"/>
    <x v="1"/>
    <s v="Medium Booking"/>
  </r>
  <r>
    <x v="2751"/>
    <d v="2026-04-03T00:00:00"/>
    <d v="2026-04-10T00:00:00"/>
    <d v="1899-12-30T21:15:00"/>
    <x v="0"/>
    <s v="Apr"/>
    <s v="M030"/>
    <x v="29"/>
    <s v="Comedy"/>
    <s v="Kannada"/>
    <n v="8"/>
    <s v="C012"/>
    <x v="3"/>
    <x v="12"/>
    <n v="2"/>
    <n v="160"/>
    <n v="320"/>
    <x v="4"/>
    <n v="51"/>
    <s v="Male"/>
    <x v="1"/>
    <s v="Low Booking"/>
  </r>
  <r>
    <x v="2752"/>
    <d v="2026-01-18T00:00:00"/>
    <d v="2026-01-25T00:00:00"/>
    <d v="1899-12-30T21:15:00"/>
    <x v="1"/>
    <s v="Jan"/>
    <s v="M009"/>
    <x v="33"/>
    <s v="Biography"/>
    <s v="Tamil"/>
    <n v="8.3000000000000007"/>
    <s v="C042"/>
    <x v="1"/>
    <x v="15"/>
    <n v="2"/>
    <n v="280"/>
    <n v="560"/>
    <x v="4"/>
    <n v="46"/>
    <s v="Female"/>
    <x v="1"/>
    <s v="Low Booking"/>
  </r>
  <r>
    <x v="2753"/>
    <d v="2026-05-13T00:00:00"/>
    <d v="2026-05-20T00:00:00"/>
    <d v="1899-12-30T09:30:00"/>
    <x v="0"/>
    <s v="May"/>
    <s v="M009"/>
    <x v="33"/>
    <s v="Biography"/>
    <s v="Tamil"/>
    <n v="8.3000000000000007"/>
    <s v="C152"/>
    <x v="18"/>
    <x v="10"/>
    <n v="2"/>
    <n v="440"/>
    <n v="880"/>
    <x v="1"/>
    <n v="54"/>
    <s v="Male"/>
    <x v="1"/>
    <s v="Low Booking"/>
  </r>
  <r>
    <x v="2754"/>
    <d v="2026-06-08T00:00:00"/>
    <d v="2026-06-15T00:00:00"/>
    <d v="1899-12-30T12:45:00"/>
    <x v="0"/>
    <s v="Jun"/>
    <s v="M005"/>
    <x v="7"/>
    <s v="Drama"/>
    <s v="Tamil"/>
    <n v="7.3"/>
    <s v="C061"/>
    <x v="20"/>
    <x v="11"/>
    <n v="2"/>
    <n v="340"/>
    <n v="680"/>
    <x v="4"/>
    <n v="46"/>
    <s v="Female"/>
    <x v="1"/>
    <s v="Low Booking"/>
  </r>
  <r>
    <x v="2755"/>
    <d v="2026-05-19T00:00:00"/>
    <d v="2026-05-20T00:00:00"/>
    <d v="1899-12-30T21:15:00"/>
    <x v="0"/>
    <s v="May"/>
    <s v="M008"/>
    <x v="36"/>
    <s v="Romance"/>
    <s v="Tamil"/>
    <n v="7.4"/>
    <s v="C153"/>
    <x v="15"/>
    <x v="10"/>
    <n v="1"/>
    <n v="240"/>
    <n v="240"/>
    <x v="1"/>
    <n v="59"/>
    <s v="Male"/>
    <x v="1"/>
    <s v="Low Booking"/>
  </r>
  <r>
    <x v="2756"/>
    <d v="2026-04-13T00:00:00"/>
    <d v="2026-04-15T00:00:00"/>
    <d v="1899-12-30T21:15:00"/>
    <x v="0"/>
    <s v="Apr"/>
    <s v="M003"/>
    <x v="2"/>
    <s v="Action"/>
    <s v="Tamil"/>
    <n v="8.3000000000000007"/>
    <s v="C091"/>
    <x v="17"/>
    <x v="3"/>
    <n v="3"/>
    <n v="200"/>
    <n v="600"/>
    <x v="3"/>
    <n v="30"/>
    <s v="Female"/>
    <x v="2"/>
    <s v="Medium Booking"/>
  </r>
  <r>
    <x v="2757"/>
    <d v="2026-04-25T00:00:00"/>
    <d v="2026-04-29T00:00:00"/>
    <d v="1899-12-30T21:15:00"/>
    <x v="1"/>
    <s v="Apr"/>
    <s v="M039"/>
    <x v="15"/>
    <s v="Sci-Fi"/>
    <s v="English"/>
    <n v="8.5"/>
    <s v="C102"/>
    <x v="10"/>
    <x v="6"/>
    <n v="5"/>
    <n v="400"/>
    <n v="2000"/>
    <x v="1"/>
    <n v="44"/>
    <s v="Other"/>
    <x v="2"/>
    <s v="High Booking"/>
  </r>
  <r>
    <x v="2758"/>
    <d v="2026-04-25T00:00:00"/>
    <d v="2026-04-29T00:00:00"/>
    <d v="1899-12-30T12:45:00"/>
    <x v="1"/>
    <s v="Apr"/>
    <s v="M022"/>
    <x v="34"/>
    <s v="Drama"/>
    <s v="Hindi"/>
    <n v="9"/>
    <s v="C023"/>
    <x v="7"/>
    <x v="5"/>
    <n v="2"/>
    <n v="240"/>
    <n v="480"/>
    <x v="1"/>
    <n v="59"/>
    <s v="Male"/>
    <x v="1"/>
    <s v="Low Booking"/>
  </r>
  <r>
    <x v="2759"/>
    <d v="2026-06-09T00:00:00"/>
    <d v="2026-06-12T00:00:00"/>
    <d v="1899-12-30T09:30:00"/>
    <x v="0"/>
    <s v="Jun"/>
    <s v="M023"/>
    <x v="21"/>
    <s v="Comedy"/>
    <s v="Hindi"/>
    <n v="6.9"/>
    <s v="C102"/>
    <x v="10"/>
    <x v="6"/>
    <n v="3"/>
    <n v="400"/>
    <n v="1200"/>
    <x v="1"/>
    <n v="21"/>
    <s v="Other"/>
    <x v="0"/>
    <s v="Medium Booking"/>
  </r>
  <r>
    <x v="2760"/>
    <d v="2026-01-29T00:00:00"/>
    <d v="2026-02-04T00:00:00"/>
    <d v="1899-12-30T18:30:00"/>
    <x v="0"/>
    <s v="Jan"/>
    <s v="M028"/>
    <x v="39"/>
    <s v="Action"/>
    <s v="Kannada"/>
    <n v="8.1999999999999993"/>
    <s v="C082"/>
    <x v="0"/>
    <x v="14"/>
    <n v="3"/>
    <n v="460"/>
    <n v="1380"/>
    <x v="3"/>
    <n v="33"/>
    <s v="Female"/>
    <x v="2"/>
    <s v="Medium Booking"/>
  </r>
  <r>
    <x v="2761"/>
    <d v="2026-01-01T00:00:00"/>
    <d v="2026-01-05T00:00:00"/>
    <d v="1899-12-30T15:30:00"/>
    <x v="0"/>
    <s v="Jan"/>
    <s v="M001"/>
    <x v="4"/>
    <s v="Action"/>
    <s v="Tamil"/>
    <n v="8"/>
    <s v="C142"/>
    <x v="13"/>
    <x v="9"/>
    <n v="2"/>
    <n v="400"/>
    <n v="800"/>
    <x v="0"/>
    <n v="46"/>
    <s v="Male"/>
    <x v="1"/>
    <s v="Low Booking"/>
  </r>
  <r>
    <x v="2762"/>
    <d v="2026-06-28T00:00:00"/>
    <d v="2026-06-30T00:00:00"/>
    <d v="1899-12-30T09:30:00"/>
    <x v="1"/>
    <s v="Jun"/>
    <s v="M028"/>
    <x v="39"/>
    <s v="Action"/>
    <s v="Kannada"/>
    <n v="8.1999999999999993"/>
    <s v="C053"/>
    <x v="22"/>
    <x v="8"/>
    <n v="3"/>
    <n v="260"/>
    <n v="780"/>
    <x v="1"/>
    <n v="49"/>
    <s v="Female"/>
    <x v="1"/>
    <s v="Medium Booking"/>
  </r>
  <r>
    <x v="2763"/>
    <d v="2026-02-17T00:00:00"/>
    <d v="2026-02-18T00:00:00"/>
    <d v="1899-12-30T21:15:00"/>
    <x v="0"/>
    <s v="Feb"/>
    <s v="M004"/>
    <x v="9"/>
    <s v="Drama"/>
    <s v="Tamil"/>
    <n v="7.6"/>
    <s v="C061"/>
    <x v="20"/>
    <x v="11"/>
    <n v="1"/>
    <n v="260"/>
    <n v="260"/>
    <x v="0"/>
    <n v="50"/>
    <s v="Male"/>
    <x v="1"/>
    <s v="Low Booking"/>
  </r>
  <r>
    <x v="2764"/>
    <d v="2026-03-01T00:00:00"/>
    <d v="2026-03-03T00:00:00"/>
    <d v="1899-12-30T22:30:00"/>
    <x v="1"/>
    <s v="Mar"/>
    <s v="M026"/>
    <x v="3"/>
    <s v="Thriller"/>
    <s v="Hindi"/>
    <n v="8.1999999999999993"/>
    <s v="C043"/>
    <x v="12"/>
    <x v="15"/>
    <n v="4"/>
    <n v="200"/>
    <n v="800"/>
    <x v="1"/>
    <n v="52"/>
    <s v="Female"/>
    <x v="1"/>
    <s v="Medium Booking"/>
  </r>
  <r>
    <x v="2765"/>
    <d v="2026-04-15T00:00:00"/>
    <d v="2026-04-15T00:00:00"/>
    <d v="1899-12-30T22:30:00"/>
    <x v="0"/>
    <s v="Apr"/>
    <s v="M025"/>
    <x v="38"/>
    <s v="Romance"/>
    <s v="Hindi"/>
    <n v="6.8"/>
    <s v="C052"/>
    <x v="11"/>
    <x v="8"/>
    <n v="2"/>
    <n v="200"/>
    <n v="400"/>
    <x v="1"/>
    <n v="33"/>
    <s v="Other"/>
    <x v="2"/>
    <s v="Low Booking"/>
  </r>
  <r>
    <x v="2766"/>
    <d v="2026-02-02T00:00:00"/>
    <d v="2026-02-07T00:00:00"/>
    <d v="1899-12-30T22:30:00"/>
    <x v="0"/>
    <s v="Feb"/>
    <s v="M012"/>
    <x v="32"/>
    <s v="Action"/>
    <s v="Telugu"/>
    <n v="7.8"/>
    <s v="C122"/>
    <x v="1"/>
    <x v="1"/>
    <n v="3"/>
    <n v="180"/>
    <n v="540"/>
    <x v="4"/>
    <n v="46"/>
    <s v="Male"/>
    <x v="1"/>
    <s v="Medium Booking"/>
  </r>
  <r>
    <x v="2767"/>
    <d v="2026-01-12T00:00:00"/>
    <d v="2026-01-18T00:00:00"/>
    <d v="1899-12-30T12:45:00"/>
    <x v="0"/>
    <s v="Jan"/>
    <s v="M002"/>
    <x v="12"/>
    <s v="Action"/>
    <s v="Tamil"/>
    <n v="7.1"/>
    <s v="C112"/>
    <x v="2"/>
    <x v="2"/>
    <n v="5"/>
    <n v="240"/>
    <n v="1200"/>
    <x v="3"/>
    <n v="33"/>
    <s v="Male"/>
    <x v="2"/>
    <s v="High Booking"/>
  </r>
  <r>
    <x v="2768"/>
    <d v="2026-06-01T00:00:00"/>
    <d v="2026-06-02T00:00:00"/>
    <d v="1899-12-30T21:15:00"/>
    <x v="0"/>
    <s v="Jun"/>
    <s v="M027"/>
    <x v="5"/>
    <s v="Action"/>
    <s v="Kannada"/>
    <n v="8.3000000000000007"/>
    <s v="C151"/>
    <x v="9"/>
    <x v="10"/>
    <n v="6"/>
    <n v="360"/>
    <n v="2160"/>
    <x v="3"/>
    <n v="42"/>
    <s v="Other"/>
    <x v="2"/>
    <s v="High Booking"/>
  </r>
  <r>
    <x v="2769"/>
    <d v="2026-03-03T00:00:00"/>
    <d v="2026-03-10T00:00:00"/>
    <d v="1899-12-30T22:30:00"/>
    <x v="0"/>
    <s v="Mar"/>
    <s v="M012"/>
    <x v="32"/>
    <s v="Action"/>
    <s v="Telugu"/>
    <n v="7.8"/>
    <s v="C023"/>
    <x v="7"/>
    <x v="5"/>
    <n v="5"/>
    <n v="240"/>
    <n v="1200"/>
    <x v="1"/>
    <n v="18"/>
    <s v="Female"/>
    <x v="0"/>
    <s v="High Booking"/>
  </r>
  <r>
    <x v="2770"/>
    <d v="2026-04-20T00:00:00"/>
    <d v="2026-04-21T00:00:00"/>
    <d v="1899-12-30T21:15:00"/>
    <x v="0"/>
    <s v="Apr"/>
    <s v="M017"/>
    <x v="26"/>
    <s v="Action"/>
    <s v="Telugu"/>
    <n v="8.1999999999999993"/>
    <s v="C071"/>
    <x v="9"/>
    <x v="7"/>
    <n v="4"/>
    <n v="360"/>
    <n v="1440"/>
    <x v="2"/>
    <n v="49"/>
    <s v="Other"/>
    <x v="1"/>
    <s v="Medium Booking"/>
  </r>
  <r>
    <x v="2771"/>
    <d v="2026-03-06T00:00:00"/>
    <d v="2026-03-07T00:00:00"/>
    <d v="1899-12-30T22:30:00"/>
    <x v="0"/>
    <s v="Mar"/>
    <s v="M027"/>
    <x v="5"/>
    <s v="Action"/>
    <s v="Kannada"/>
    <n v="8.3000000000000007"/>
    <s v="C133"/>
    <x v="22"/>
    <x v="4"/>
    <n v="3"/>
    <n v="460"/>
    <n v="1380"/>
    <x v="3"/>
    <n v="34"/>
    <s v="Other"/>
    <x v="2"/>
    <s v="Medium Booking"/>
  </r>
  <r>
    <x v="2772"/>
    <d v="2026-02-04T00:00:00"/>
    <d v="2026-02-07T00:00:00"/>
    <d v="1899-12-30T09:30:00"/>
    <x v="0"/>
    <s v="Feb"/>
    <s v="M026"/>
    <x v="3"/>
    <s v="Thriller"/>
    <s v="Hindi"/>
    <n v="8.1999999999999993"/>
    <s v="C131"/>
    <x v="5"/>
    <x v="4"/>
    <n v="4"/>
    <n v="340"/>
    <n v="1360"/>
    <x v="0"/>
    <n v="28"/>
    <s v="Male"/>
    <x v="0"/>
    <s v="Medium Booking"/>
  </r>
  <r>
    <x v="2773"/>
    <d v="2026-04-29T00:00:00"/>
    <d v="2026-04-30T00:00:00"/>
    <d v="1899-12-30T18:30:00"/>
    <x v="0"/>
    <s v="Apr"/>
    <s v="M006"/>
    <x v="25"/>
    <s v="Drama"/>
    <s v="Tamil"/>
    <n v="7.3"/>
    <s v="C033"/>
    <x v="23"/>
    <x v="13"/>
    <n v="2"/>
    <n v="180"/>
    <n v="360"/>
    <x v="4"/>
    <n v="40"/>
    <s v="Male"/>
    <x v="2"/>
    <s v="Low Booking"/>
  </r>
  <r>
    <x v="2774"/>
    <d v="2026-06-20T00:00:00"/>
    <d v="2026-06-24T00:00:00"/>
    <d v="1899-12-30T12:45:00"/>
    <x v="1"/>
    <s v="Jun"/>
    <s v="M003"/>
    <x v="2"/>
    <s v="Action"/>
    <s v="Tamil"/>
    <n v="8.3000000000000007"/>
    <s v="C103"/>
    <x v="7"/>
    <x v="6"/>
    <n v="2"/>
    <n v="260"/>
    <n v="520"/>
    <x v="3"/>
    <n v="55"/>
    <s v="Female"/>
    <x v="1"/>
    <s v="Low Booking"/>
  </r>
  <r>
    <x v="2775"/>
    <d v="2026-04-05T00:00:00"/>
    <d v="2026-04-12T00:00:00"/>
    <d v="1899-12-30T22:30:00"/>
    <x v="1"/>
    <s v="Apr"/>
    <s v="M023"/>
    <x v="21"/>
    <s v="Comedy"/>
    <s v="Hindi"/>
    <n v="6.9"/>
    <s v="C112"/>
    <x v="2"/>
    <x v="2"/>
    <n v="4"/>
    <n v="320"/>
    <n v="1280"/>
    <x v="4"/>
    <n v="48"/>
    <s v="Female"/>
    <x v="1"/>
    <s v="Medium Booking"/>
  </r>
  <r>
    <x v="2776"/>
    <d v="2026-05-04T00:00:00"/>
    <d v="2026-05-10T00:00:00"/>
    <d v="1899-12-30T12:45:00"/>
    <x v="0"/>
    <s v="May"/>
    <s v="M002"/>
    <x v="12"/>
    <s v="Action"/>
    <s v="Tamil"/>
    <n v="7.1"/>
    <s v="C082"/>
    <x v="0"/>
    <x v="14"/>
    <n v="1"/>
    <n v="280"/>
    <n v="280"/>
    <x v="4"/>
    <n v="59"/>
    <s v="Female"/>
    <x v="1"/>
    <s v="Low Booking"/>
  </r>
  <r>
    <x v="2777"/>
    <d v="2026-03-24T00:00:00"/>
    <d v="2026-03-26T00:00:00"/>
    <d v="1899-12-30T12:45:00"/>
    <x v="0"/>
    <s v="Mar"/>
    <s v="M002"/>
    <x v="12"/>
    <s v="Action"/>
    <s v="Tamil"/>
    <n v="7.1"/>
    <s v="C083"/>
    <x v="14"/>
    <x v="14"/>
    <n v="2"/>
    <n v="280"/>
    <n v="560"/>
    <x v="2"/>
    <n v="51"/>
    <s v="Female"/>
    <x v="1"/>
    <s v="Low Booking"/>
  </r>
  <r>
    <x v="2778"/>
    <d v="2026-03-18T00:00:00"/>
    <d v="2026-03-22T00:00:00"/>
    <d v="1899-12-30T18:30:00"/>
    <x v="0"/>
    <s v="Mar"/>
    <s v="M004"/>
    <x v="9"/>
    <s v="Drama"/>
    <s v="Tamil"/>
    <n v="7.6"/>
    <s v="C011"/>
    <x v="17"/>
    <x v="12"/>
    <n v="1"/>
    <n v="320"/>
    <n v="320"/>
    <x v="2"/>
    <n v="20"/>
    <s v="Other"/>
    <x v="0"/>
    <s v="Low Booking"/>
  </r>
  <r>
    <x v="2779"/>
    <d v="2026-06-23T00:00:00"/>
    <d v="2026-06-26T00:00:00"/>
    <d v="1899-12-30T18:30:00"/>
    <x v="0"/>
    <s v="Jun"/>
    <s v="M023"/>
    <x v="21"/>
    <s v="Comedy"/>
    <s v="Hindi"/>
    <n v="6.9"/>
    <s v="C101"/>
    <x v="6"/>
    <x v="6"/>
    <n v="1"/>
    <n v="180"/>
    <n v="180"/>
    <x v="2"/>
    <n v="37"/>
    <s v="Other"/>
    <x v="2"/>
    <s v="Low Booking"/>
  </r>
  <r>
    <x v="2780"/>
    <d v="2026-03-04T00:00:00"/>
    <d v="2026-03-06T00:00:00"/>
    <d v="1899-12-30T21:15:00"/>
    <x v="0"/>
    <s v="Mar"/>
    <s v="M031"/>
    <x v="22"/>
    <s v="Drama"/>
    <s v="Malayalam"/>
    <n v="8.3000000000000007"/>
    <s v="C023"/>
    <x v="7"/>
    <x v="5"/>
    <n v="2"/>
    <n v="240"/>
    <n v="480"/>
    <x v="2"/>
    <n v="30"/>
    <s v="Male"/>
    <x v="2"/>
    <s v="Low Booking"/>
  </r>
  <r>
    <x v="2781"/>
    <d v="2026-01-28T00:00:00"/>
    <d v="2026-01-29T00:00:00"/>
    <d v="1899-12-30T15:30:00"/>
    <x v="0"/>
    <s v="Jan"/>
    <s v="M031"/>
    <x v="22"/>
    <s v="Drama"/>
    <s v="Malayalam"/>
    <n v="8.3000000000000007"/>
    <s v="C113"/>
    <x v="23"/>
    <x v="2"/>
    <n v="3"/>
    <n v="240"/>
    <n v="720"/>
    <x v="0"/>
    <n v="52"/>
    <s v="Female"/>
    <x v="1"/>
    <s v="Medium Booking"/>
  </r>
  <r>
    <x v="2782"/>
    <d v="2026-04-06T00:00:00"/>
    <d v="2026-04-08T00:00:00"/>
    <d v="1899-12-30T18:30:00"/>
    <x v="0"/>
    <s v="Apr"/>
    <s v="M025"/>
    <x v="38"/>
    <s v="Romance"/>
    <s v="Hindi"/>
    <n v="6.8"/>
    <s v="C082"/>
    <x v="0"/>
    <x v="14"/>
    <n v="3"/>
    <n v="280"/>
    <n v="840"/>
    <x v="4"/>
    <n v="30"/>
    <s v="Female"/>
    <x v="2"/>
    <s v="Medium Booking"/>
  </r>
  <r>
    <x v="2783"/>
    <d v="2026-04-27T00:00:00"/>
    <d v="2026-04-30T00:00:00"/>
    <d v="1899-12-30T22:30:00"/>
    <x v="0"/>
    <s v="Apr"/>
    <s v="M008"/>
    <x v="36"/>
    <s v="Romance"/>
    <s v="Tamil"/>
    <n v="7.4"/>
    <s v="C102"/>
    <x v="10"/>
    <x v="6"/>
    <n v="5"/>
    <n v="400"/>
    <n v="2000"/>
    <x v="1"/>
    <n v="23"/>
    <s v="Female"/>
    <x v="0"/>
    <s v="High Booking"/>
  </r>
  <r>
    <x v="2784"/>
    <d v="2026-04-19T00:00:00"/>
    <d v="2026-04-25T00:00:00"/>
    <d v="1899-12-30T22:30:00"/>
    <x v="1"/>
    <s v="Apr"/>
    <s v="M039"/>
    <x v="15"/>
    <s v="Sci-Fi"/>
    <s v="English"/>
    <n v="8.5"/>
    <s v="C061"/>
    <x v="20"/>
    <x v="11"/>
    <n v="4"/>
    <n v="260"/>
    <n v="1040"/>
    <x v="0"/>
    <n v="40"/>
    <s v="Female"/>
    <x v="2"/>
    <s v="Medium Booking"/>
  </r>
  <r>
    <x v="2785"/>
    <d v="2026-01-18T00:00:00"/>
    <d v="2026-01-25T00:00:00"/>
    <d v="1899-12-30T21:15:00"/>
    <x v="1"/>
    <s v="Jan"/>
    <s v="M023"/>
    <x v="21"/>
    <s v="Comedy"/>
    <s v="Hindi"/>
    <n v="6.9"/>
    <s v="C041"/>
    <x v="21"/>
    <x v="15"/>
    <n v="5"/>
    <n v="160"/>
    <n v="800"/>
    <x v="0"/>
    <n v="25"/>
    <s v="Male"/>
    <x v="0"/>
    <s v="High Booking"/>
  </r>
  <r>
    <x v="2786"/>
    <d v="2026-02-03T00:00:00"/>
    <d v="2026-02-07T00:00:00"/>
    <d v="1899-12-30T12:45:00"/>
    <x v="0"/>
    <s v="Feb"/>
    <s v="M034"/>
    <x v="6"/>
    <s v="Adventure"/>
    <s v="Malayalam"/>
    <n v="8.3000000000000007"/>
    <s v="C133"/>
    <x v="22"/>
    <x v="4"/>
    <n v="3"/>
    <n v="280"/>
    <n v="840"/>
    <x v="0"/>
    <n v="55"/>
    <s v="Female"/>
    <x v="1"/>
    <s v="Medium Booking"/>
  </r>
  <r>
    <x v="2787"/>
    <d v="2026-04-21T00:00:00"/>
    <d v="2026-04-26T00:00:00"/>
    <d v="1899-12-30T09:30:00"/>
    <x v="0"/>
    <s v="Apr"/>
    <s v="M032"/>
    <x v="14"/>
    <s v="Romance"/>
    <s v="Malayalam"/>
    <n v="8.3000000000000007"/>
    <s v="C112"/>
    <x v="2"/>
    <x v="2"/>
    <n v="3"/>
    <n v="420"/>
    <n v="1260"/>
    <x v="3"/>
    <n v="56"/>
    <s v="Male"/>
    <x v="1"/>
    <s v="Medium Booking"/>
  </r>
  <r>
    <x v="2788"/>
    <d v="2026-01-20T00:00:00"/>
    <d v="2026-01-20T00:00:00"/>
    <d v="1899-12-30T12:45:00"/>
    <x v="0"/>
    <s v="Jan"/>
    <s v="M024"/>
    <x v="13"/>
    <s v="Comedy"/>
    <s v="Hindi"/>
    <n v="5.9"/>
    <s v="C141"/>
    <x v="20"/>
    <x v="9"/>
    <n v="5"/>
    <n v="240"/>
    <n v="1200"/>
    <x v="4"/>
    <n v="18"/>
    <s v="Male"/>
    <x v="0"/>
    <s v="High Booking"/>
  </r>
  <r>
    <x v="2789"/>
    <d v="2026-02-02T00:00:00"/>
    <d v="2026-02-03T00:00:00"/>
    <d v="1899-12-30T12:45:00"/>
    <x v="0"/>
    <s v="Feb"/>
    <s v="M029"/>
    <x v="1"/>
    <s v="Adventure"/>
    <s v="Kannada"/>
    <n v="8.6999999999999993"/>
    <s v="C083"/>
    <x v="14"/>
    <x v="14"/>
    <n v="3"/>
    <n v="280"/>
    <n v="840"/>
    <x v="1"/>
    <n v="42"/>
    <s v="Female"/>
    <x v="2"/>
    <s v="Medium Booking"/>
  </r>
  <r>
    <x v="2790"/>
    <d v="2026-02-08T00:00:00"/>
    <d v="2026-02-08T00:00:00"/>
    <d v="1899-12-30T22:30:00"/>
    <x v="1"/>
    <s v="Feb"/>
    <s v="M003"/>
    <x v="2"/>
    <s v="Action"/>
    <s v="Tamil"/>
    <n v="8.3000000000000007"/>
    <s v="C081"/>
    <x v="4"/>
    <x v="14"/>
    <n v="2"/>
    <n v="280"/>
    <n v="560"/>
    <x v="3"/>
    <n v="31"/>
    <s v="Other"/>
    <x v="2"/>
    <s v="Low Booking"/>
  </r>
  <r>
    <x v="2791"/>
    <d v="2026-03-15T00:00:00"/>
    <d v="2026-03-18T00:00:00"/>
    <d v="1899-12-30T09:30:00"/>
    <x v="1"/>
    <s v="Mar"/>
    <s v="M027"/>
    <x v="5"/>
    <s v="Action"/>
    <s v="Kannada"/>
    <n v="8.3000000000000007"/>
    <s v="C091"/>
    <x v="17"/>
    <x v="3"/>
    <n v="2"/>
    <n v="200"/>
    <n v="400"/>
    <x v="3"/>
    <n v="35"/>
    <s v="Other"/>
    <x v="2"/>
    <s v="Low Booking"/>
  </r>
  <r>
    <x v="2792"/>
    <d v="2026-03-22T00:00:00"/>
    <d v="2026-03-27T00:00:00"/>
    <d v="1899-12-30T09:30:00"/>
    <x v="1"/>
    <s v="Mar"/>
    <s v="M038"/>
    <x v="0"/>
    <s v="Comedy"/>
    <s v="English"/>
    <n v="6.8"/>
    <s v="C133"/>
    <x v="22"/>
    <x v="4"/>
    <n v="4"/>
    <n v="460"/>
    <n v="1840"/>
    <x v="1"/>
    <n v="28"/>
    <s v="Other"/>
    <x v="0"/>
    <s v="Medium Booking"/>
  </r>
  <r>
    <x v="2793"/>
    <d v="2026-02-18T00:00:00"/>
    <d v="2026-02-23T00:00:00"/>
    <d v="1899-12-30T12:45:00"/>
    <x v="0"/>
    <s v="Feb"/>
    <s v="M002"/>
    <x v="12"/>
    <s v="Action"/>
    <s v="Tamil"/>
    <n v="7.1"/>
    <s v="C063"/>
    <x v="16"/>
    <x v="11"/>
    <n v="1"/>
    <n v="240"/>
    <n v="240"/>
    <x v="3"/>
    <n v="33"/>
    <s v="Other"/>
    <x v="2"/>
    <s v="Low Booking"/>
  </r>
  <r>
    <x v="2794"/>
    <d v="2026-01-07T00:00:00"/>
    <d v="2026-01-09T00:00:00"/>
    <d v="1899-12-30T09:30:00"/>
    <x v="0"/>
    <s v="Jan"/>
    <s v="M007"/>
    <x v="16"/>
    <s v="Comedy"/>
    <s v="Tamil"/>
    <n v="8"/>
    <s v="C011"/>
    <x v="17"/>
    <x v="12"/>
    <n v="5"/>
    <n v="240"/>
    <n v="1200"/>
    <x v="4"/>
    <n v="57"/>
    <s v="Male"/>
    <x v="1"/>
    <s v="High Booking"/>
  </r>
  <r>
    <x v="2795"/>
    <d v="2026-03-02T00:00:00"/>
    <d v="2026-03-07T00:00:00"/>
    <d v="1899-12-30T18:30:00"/>
    <x v="0"/>
    <s v="Mar"/>
    <s v="M026"/>
    <x v="3"/>
    <s v="Thriller"/>
    <s v="Hindi"/>
    <n v="8.1999999999999993"/>
    <s v="C061"/>
    <x v="20"/>
    <x v="11"/>
    <n v="4"/>
    <n v="260"/>
    <n v="1040"/>
    <x v="1"/>
    <n v="32"/>
    <s v="Female"/>
    <x v="2"/>
    <s v="Medium Booking"/>
  </r>
  <r>
    <x v="2796"/>
    <d v="2026-04-23T00:00:00"/>
    <d v="2026-04-29T00:00:00"/>
    <d v="1899-12-30T21:15:00"/>
    <x v="0"/>
    <s v="Apr"/>
    <s v="M002"/>
    <x v="12"/>
    <s v="Action"/>
    <s v="Tamil"/>
    <n v="7.1"/>
    <s v="C033"/>
    <x v="23"/>
    <x v="13"/>
    <n v="2"/>
    <n v="260"/>
    <n v="520"/>
    <x v="1"/>
    <n v="37"/>
    <s v="Female"/>
    <x v="2"/>
    <s v="Low Booking"/>
  </r>
  <r>
    <x v="2797"/>
    <d v="2026-02-16T00:00:00"/>
    <d v="2026-02-22T00:00:00"/>
    <d v="1899-12-30T22:30:00"/>
    <x v="0"/>
    <s v="Feb"/>
    <s v="M011"/>
    <x v="8"/>
    <s v="Action"/>
    <s v="Telugu"/>
    <n v="6.1"/>
    <s v="C031"/>
    <x v="8"/>
    <x v="13"/>
    <n v="5"/>
    <n v="240"/>
    <n v="1200"/>
    <x v="0"/>
    <n v="54"/>
    <s v="Female"/>
    <x v="1"/>
    <s v="High Booking"/>
  </r>
  <r>
    <x v="2798"/>
    <d v="2026-04-29T00:00:00"/>
    <d v="2026-04-29T00:00:00"/>
    <d v="1899-12-30T12:45:00"/>
    <x v="0"/>
    <s v="Apr"/>
    <s v="M032"/>
    <x v="14"/>
    <s v="Romance"/>
    <s v="Malayalam"/>
    <n v="8.3000000000000007"/>
    <s v="C022"/>
    <x v="10"/>
    <x v="5"/>
    <n v="1"/>
    <n v="200"/>
    <n v="200"/>
    <x v="0"/>
    <n v="34"/>
    <s v="Male"/>
    <x v="2"/>
    <s v="Low Booking"/>
  </r>
  <r>
    <x v="2799"/>
    <d v="2026-02-10T00:00:00"/>
    <d v="2026-02-17T00:00:00"/>
    <d v="1899-12-30T15:30:00"/>
    <x v="0"/>
    <s v="Feb"/>
    <s v="M021"/>
    <x v="19"/>
    <s v="Action"/>
    <s v="Hindi"/>
    <n v="5.9"/>
    <s v="C163"/>
    <x v="14"/>
    <x v="0"/>
    <n v="6"/>
    <n v="360"/>
    <n v="2160"/>
    <x v="4"/>
    <n v="29"/>
    <s v="Male"/>
    <x v="0"/>
    <s v="High Booking"/>
  </r>
  <r>
    <x v="2800"/>
    <d v="2026-06-30T00:00:00"/>
    <d v="2026-07-01T00:00:00"/>
    <d v="1899-12-30T09:30:00"/>
    <x v="0"/>
    <s v="Jun"/>
    <s v="M032"/>
    <x v="14"/>
    <s v="Romance"/>
    <s v="Malayalam"/>
    <n v="8.3000000000000007"/>
    <s v="C133"/>
    <x v="22"/>
    <x v="4"/>
    <n v="5"/>
    <n v="460"/>
    <n v="2300"/>
    <x v="4"/>
    <n v="56"/>
    <s v="Female"/>
    <x v="1"/>
    <s v="High Booking"/>
  </r>
  <r>
    <x v="2801"/>
    <d v="2026-05-26T00:00:00"/>
    <d v="2026-05-31T00:00:00"/>
    <d v="1899-12-30T18:30:00"/>
    <x v="0"/>
    <s v="May"/>
    <s v="M008"/>
    <x v="36"/>
    <s v="Romance"/>
    <s v="Tamil"/>
    <n v="7.4"/>
    <s v="C151"/>
    <x v="9"/>
    <x v="10"/>
    <n v="5"/>
    <n v="280"/>
    <n v="1400"/>
    <x v="2"/>
    <n v="23"/>
    <s v="Male"/>
    <x v="0"/>
    <s v="High Booking"/>
  </r>
  <r>
    <x v="2802"/>
    <d v="2026-06-30T00:00:00"/>
    <d v="2026-07-06T00:00:00"/>
    <d v="1899-12-30T12:45:00"/>
    <x v="0"/>
    <s v="Jun"/>
    <s v="M033"/>
    <x v="10"/>
    <s v="Action"/>
    <s v="Malayalam"/>
    <n v="7.5"/>
    <s v="C162"/>
    <x v="0"/>
    <x v="0"/>
    <n v="3"/>
    <n v="160"/>
    <n v="480"/>
    <x v="1"/>
    <n v="34"/>
    <s v="Male"/>
    <x v="2"/>
    <s v="Medium Booking"/>
  </r>
  <r>
    <x v="2803"/>
    <d v="2026-03-10T00:00:00"/>
    <d v="2026-03-14T00:00:00"/>
    <d v="1899-12-30T12:45:00"/>
    <x v="0"/>
    <s v="Mar"/>
    <s v="M007"/>
    <x v="16"/>
    <s v="Comedy"/>
    <s v="Tamil"/>
    <n v="8"/>
    <s v="C042"/>
    <x v="1"/>
    <x v="15"/>
    <n v="4"/>
    <n v="460"/>
    <n v="1840"/>
    <x v="3"/>
    <n v="27"/>
    <s v="Female"/>
    <x v="0"/>
    <s v="Medium Booking"/>
  </r>
  <r>
    <x v="2804"/>
    <d v="2026-02-12T00:00:00"/>
    <d v="2026-02-19T00:00:00"/>
    <d v="1899-12-30T21:15:00"/>
    <x v="0"/>
    <s v="Feb"/>
    <s v="M010"/>
    <x v="17"/>
    <s v="Action"/>
    <s v="Tamil"/>
    <n v="7"/>
    <s v="C113"/>
    <x v="23"/>
    <x v="2"/>
    <n v="2"/>
    <n v="240"/>
    <n v="480"/>
    <x v="0"/>
    <n v="58"/>
    <s v="Female"/>
    <x v="1"/>
    <s v="Low Booking"/>
  </r>
  <r>
    <x v="2805"/>
    <d v="2026-01-28T00:00:00"/>
    <d v="2026-01-28T00:00:00"/>
    <d v="1899-12-30T21:15:00"/>
    <x v="0"/>
    <s v="Jan"/>
    <s v="M021"/>
    <x v="19"/>
    <s v="Action"/>
    <s v="Hindi"/>
    <n v="5.9"/>
    <s v="C052"/>
    <x v="11"/>
    <x v="8"/>
    <n v="3"/>
    <n v="200"/>
    <n v="600"/>
    <x v="3"/>
    <n v="20"/>
    <s v="Other"/>
    <x v="0"/>
    <s v="Medium Booking"/>
  </r>
  <r>
    <x v="2806"/>
    <d v="2026-02-24T00:00:00"/>
    <d v="2026-02-26T00:00:00"/>
    <d v="1899-12-30T15:30:00"/>
    <x v="0"/>
    <s v="Feb"/>
    <s v="M009"/>
    <x v="33"/>
    <s v="Biography"/>
    <s v="Tamil"/>
    <n v="8.3000000000000007"/>
    <s v="C162"/>
    <x v="0"/>
    <x v="0"/>
    <n v="3"/>
    <n v="240"/>
    <n v="720"/>
    <x v="1"/>
    <n v="39"/>
    <s v="Other"/>
    <x v="2"/>
    <s v="Medium Booking"/>
  </r>
  <r>
    <x v="2807"/>
    <d v="2026-01-31T00:00:00"/>
    <d v="2026-02-07T00:00:00"/>
    <d v="1899-12-30T18:30:00"/>
    <x v="1"/>
    <s v="Jan"/>
    <s v="M005"/>
    <x v="7"/>
    <s v="Drama"/>
    <s v="Tamil"/>
    <n v="7.3"/>
    <s v="C151"/>
    <x v="9"/>
    <x v="10"/>
    <n v="6"/>
    <n v="280"/>
    <n v="1680"/>
    <x v="2"/>
    <n v="35"/>
    <s v="Male"/>
    <x v="2"/>
    <s v="High Booking"/>
  </r>
  <r>
    <x v="2808"/>
    <d v="2026-03-15T00:00:00"/>
    <d v="2026-03-21T00:00:00"/>
    <d v="1899-12-30T15:30:00"/>
    <x v="1"/>
    <s v="Mar"/>
    <s v="M009"/>
    <x v="33"/>
    <s v="Biography"/>
    <s v="Tamil"/>
    <n v="8.3000000000000007"/>
    <s v="C151"/>
    <x v="9"/>
    <x v="10"/>
    <n v="5"/>
    <n v="360"/>
    <n v="1800"/>
    <x v="4"/>
    <n v="22"/>
    <s v="Other"/>
    <x v="0"/>
    <s v="High Booking"/>
  </r>
  <r>
    <x v="2809"/>
    <d v="2026-03-27T00:00:00"/>
    <d v="2026-03-28T00:00:00"/>
    <d v="1899-12-30T15:30:00"/>
    <x v="0"/>
    <s v="Mar"/>
    <s v="M014"/>
    <x v="28"/>
    <s v="Romance"/>
    <s v="Telugu"/>
    <n v="8"/>
    <s v="C112"/>
    <x v="2"/>
    <x v="2"/>
    <n v="2"/>
    <n v="240"/>
    <n v="480"/>
    <x v="4"/>
    <n v="50"/>
    <s v="Female"/>
    <x v="1"/>
    <s v="Low Booking"/>
  </r>
  <r>
    <x v="2810"/>
    <d v="2026-04-02T00:00:00"/>
    <d v="2026-04-07T00:00:00"/>
    <d v="1899-12-30T12:45:00"/>
    <x v="0"/>
    <s v="Apr"/>
    <s v="M036"/>
    <x v="37"/>
    <s v="Action"/>
    <s v="English"/>
    <n v="8.4"/>
    <s v="C093"/>
    <x v="19"/>
    <x v="3"/>
    <n v="4"/>
    <n v="240"/>
    <n v="960"/>
    <x v="4"/>
    <n v="58"/>
    <s v="Other"/>
    <x v="1"/>
    <s v="Medium Booking"/>
  </r>
  <r>
    <x v="2811"/>
    <d v="2026-02-09T00:00:00"/>
    <d v="2026-02-11T00:00:00"/>
    <d v="1899-12-30T12:45:00"/>
    <x v="0"/>
    <s v="Feb"/>
    <s v="M019"/>
    <x v="31"/>
    <s v="Drama"/>
    <s v="Hindi"/>
    <n v="6.1"/>
    <s v="C092"/>
    <x v="3"/>
    <x v="3"/>
    <n v="3"/>
    <n v="160"/>
    <n v="480"/>
    <x v="2"/>
    <n v="54"/>
    <s v="Female"/>
    <x v="1"/>
    <s v="Medium Booking"/>
  </r>
  <r>
    <x v="2812"/>
    <d v="2026-03-09T00:00:00"/>
    <d v="2026-03-14T00:00:00"/>
    <d v="1899-12-30T18:30:00"/>
    <x v="0"/>
    <s v="Mar"/>
    <s v="M009"/>
    <x v="33"/>
    <s v="Biography"/>
    <s v="Tamil"/>
    <n v="8.3000000000000007"/>
    <s v="C132"/>
    <x v="11"/>
    <x v="4"/>
    <n v="4"/>
    <n v="180"/>
    <n v="720"/>
    <x v="4"/>
    <n v="32"/>
    <s v="Male"/>
    <x v="2"/>
    <s v="Medium Booking"/>
  </r>
  <r>
    <x v="2813"/>
    <d v="2026-01-18T00:00:00"/>
    <d v="2026-01-22T00:00:00"/>
    <d v="1899-12-30T21:15:00"/>
    <x v="1"/>
    <s v="Jan"/>
    <s v="M004"/>
    <x v="9"/>
    <s v="Drama"/>
    <s v="Tamil"/>
    <n v="7.6"/>
    <s v="C101"/>
    <x v="6"/>
    <x v="6"/>
    <n v="2"/>
    <n v="180"/>
    <n v="360"/>
    <x v="2"/>
    <n v="20"/>
    <s v="Female"/>
    <x v="0"/>
    <s v="Low Booking"/>
  </r>
  <r>
    <x v="2814"/>
    <d v="2026-02-15T00:00:00"/>
    <d v="2026-02-17T00:00:00"/>
    <d v="1899-12-30T12:45:00"/>
    <x v="1"/>
    <s v="Feb"/>
    <s v="M004"/>
    <x v="9"/>
    <s v="Drama"/>
    <s v="Tamil"/>
    <n v="7.6"/>
    <s v="C141"/>
    <x v="20"/>
    <x v="9"/>
    <n v="2"/>
    <n v="240"/>
    <n v="480"/>
    <x v="2"/>
    <n v="60"/>
    <s v="Other"/>
    <x v="1"/>
    <s v="Low Booking"/>
  </r>
  <r>
    <x v="2815"/>
    <d v="2026-01-09T00:00:00"/>
    <d v="2026-01-10T00:00:00"/>
    <d v="1899-12-30T18:30:00"/>
    <x v="0"/>
    <s v="Jan"/>
    <s v="M026"/>
    <x v="3"/>
    <s v="Thriller"/>
    <s v="Hindi"/>
    <n v="8.1999999999999993"/>
    <s v="C152"/>
    <x v="18"/>
    <x v="10"/>
    <n v="3"/>
    <n v="260"/>
    <n v="780"/>
    <x v="0"/>
    <n v="19"/>
    <s v="Female"/>
    <x v="0"/>
    <s v="Medium Booking"/>
  </r>
  <r>
    <x v="2816"/>
    <d v="2026-06-04T00:00:00"/>
    <d v="2026-06-04T00:00:00"/>
    <d v="1899-12-30T18:30:00"/>
    <x v="0"/>
    <s v="Jun"/>
    <s v="M037"/>
    <x v="11"/>
    <s v="Biography"/>
    <s v="English"/>
    <n v="8.5"/>
    <s v="C103"/>
    <x v="7"/>
    <x v="6"/>
    <n v="5"/>
    <n v="360"/>
    <n v="1800"/>
    <x v="0"/>
    <n v="49"/>
    <s v="Male"/>
    <x v="1"/>
    <s v="High Booking"/>
  </r>
  <r>
    <x v="2817"/>
    <d v="2026-04-23T00:00:00"/>
    <d v="2026-04-25T00:00:00"/>
    <d v="1899-12-30T12:45:00"/>
    <x v="0"/>
    <s v="Apr"/>
    <s v="M008"/>
    <x v="36"/>
    <s v="Romance"/>
    <s v="Tamil"/>
    <n v="7.4"/>
    <s v="C092"/>
    <x v="3"/>
    <x v="3"/>
    <n v="6"/>
    <n v="240"/>
    <n v="1440"/>
    <x v="3"/>
    <n v="53"/>
    <s v="Other"/>
    <x v="1"/>
    <s v="High Booking"/>
  </r>
  <r>
    <x v="2818"/>
    <d v="2026-02-23T00:00:00"/>
    <d v="2026-03-01T00:00:00"/>
    <d v="1899-12-30T12:45:00"/>
    <x v="0"/>
    <s v="Feb"/>
    <s v="M016"/>
    <x v="20"/>
    <s v="Drama"/>
    <s v="Telugu"/>
    <n v="7.7"/>
    <s v="C152"/>
    <x v="18"/>
    <x v="10"/>
    <n v="5"/>
    <n v="260"/>
    <n v="1300"/>
    <x v="4"/>
    <n v="55"/>
    <s v="Male"/>
    <x v="1"/>
    <s v="High Booking"/>
  </r>
  <r>
    <x v="2819"/>
    <d v="2026-02-17T00:00:00"/>
    <d v="2026-02-23T00:00:00"/>
    <d v="1899-12-30T18:30:00"/>
    <x v="0"/>
    <s v="Feb"/>
    <s v="M010"/>
    <x v="17"/>
    <s v="Action"/>
    <s v="Tamil"/>
    <n v="7"/>
    <s v="C041"/>
    <x v="21"/>
    <x v="15"/>
    <n v="4"/>
    <n v="160"/>
    <n v="640"/>
    <x v="1"/>
    <n v="28"/>
    <s v="Other"/>
    <x v="0"/>
    <s v="Medium Booking"/>
  </r>
  <r>
    <x v="2820"/>
    <d v="2026-05-19T00:00:00"/>
    <d v="2026-05-21T00:00:00"/>
    <d v="1899-12-30T15:30:00"/>
    <x v="0"/>
    <s v="May"/>
    <s v="M014"/>
    <x v="28"/>
    <s v="Romance"/>
    <s v="Telugu"/>
    <n v="8"/>
    <s v="C021"/>
    <x v="6"/>
    <x v="5"/>
    <n v="3"/>
    <n v="220"/>
    <n v="660"/>
    <x v="4"/>
    <n v="33"/>
    <s v="Female"/>
    <x v="2"/>
    <s v="Medium Booking"/>
  </r>
  <r>
    <x v="2821"/>
    <d v="2026-01-27T00:00:00"/>
    <d v="2026-01-27T00:00:00"/>
    <d v="1899-12-30T21:15:00"/>
    <x v="0"/>
    <s v="Jan"/>
    <s v="M009"/>
    <x v="33"/>
    <s v="Biography"/>
    <s v="Tamil"/>
    <n v="8.3000000000000007"/>
    <s v="C072"/>
    <x v="18"/>
    <x v="7"/>
    <n v="4"/>
    <n v="380"/>
    <n v="1520"/>
    <x v="2"/>
    <n v="42"/>
    <s v="Other"/>
    <x v="2"/>
    <s v="Medium Booking"/>
  </r>
  <r>
    <x v="2822"/>
    <d v="2026-05-14T00:00:00"/>
    <d v="2026-05-21T00:00:00"/>
    <d v="1899-12-30T09:30:00"/>
    <x v="0"/>
    <s v="May"/>
    <s v="M038"/>
    <x v="0"/>
    <s v="Comedy"/>
    <s v="English"/>
    <n v="6.8"/>
    <s v="C141"/>
    <x v="20"/>
    <x v="9"/>
    <n v="2"/>
    <n v="240"/>
    <n v="480"/>
    <x v="0"/>
    <n v="34"/>
    <s v="Female"/>
    <x v="2"/>
    <s v="Low Booking"/>
  </r>
  <r>
    <x v="2823"/>
    <d v="2026-05-14T00:00:00"/>
    <d v="2026-05-20T00:00:00"/>
    <d v="1899-12-30T21:15:00"/>
    <x v="0"/>
    <s v="May"/>
    <s v="M022"/>
    <x v="34"/>
    <s v="Drama"/>
    <s v="Hindi"/>
    <n v="9"/>
    <s v="C073"/>
    <x v="15"/>
    <x v="7"/>
    <n v="4"/>
    <n v="320"/>
    <n v="1280"/>
    <x v="2"/>
    <n v="21"/>
    <s v="Other"/>
    <x v="0"/>
    <s v="Medium Booking"/>
  </r>
  <r>
    <x v="2824"/>
    <d v="2026-01-26T00:00:00"/>
    <d v="2026-01-29T00:00:00"/>
    <d v="1899-12-30T09:30:00"/>
    <x v="0"/>
    <s v="Jan"/>
    <s v="M018"/>
    <x v="35"/>
    <s v="Romance"/>
    <s v="Telugu"/>
    <n v="8.5"/>
    <s v="C032"/>
    <x v="2"/>
    <x v="13"/>
    <n v="3"/>
    <n v="240"/>
    <n v="720"/>
    <x v="2"/>
    <n v="55"/>
    <s v="Female"/>
    <x v="1"/>
    <s v="Medium Booking"/>
  </r>
  <r>
    <x v="2825"/>
    <d v="2026-06-04T00:00:00"/>
    <d v="2026-06-07T00:00:00"/>
    <d v="1899-12-30T12:45:00"/>
    <x v="0"/>
    <s v="Jun"/>
    <s v="M022"/>
    <x v="34"/>
    <s v="Drama"/>
    <s v="Hindi"/>
    <n v="9"/>
    <s v="C141"/>
    <x v="20"/>
    <x v="9"/>
    <n v="4"/>
    <n v="420"/>
    <n v="1680"/>
    <x v="3"/>
    <n v="28"/>
    <s v="Female"/>
    <x v="0"/>
    <s v="Medium Booking"/>
  </r>
  <r>
    <x v="2826"/>
    <d v="2026-01-25T00:00:00"/>
    <d v="2026-01-30T00:00:00"/>
    <d v="1899-12-30T12:45:00"/>
    <x v="1"/>
    <s v="Jan"/>
    <s v="M005"/>
    <x v="7"/>
    <s v="Drama"/>
    <s v="Tamil"/>
    <n v="7.3"/>
    <s v="C011"/>
    <x v="17"/>
    <x v="12"/>
    <n v="2"/>
    <n v="240"/>
    <n v="480"/>
    <x v="4"/>
    <n v="22"/>
    <s v="Other"/>
    <x v="0"/>
    <s v="Low Booking"/>
  </r>
  <r>
    <x v="2827"/>
    <d v="2026-06-23T00:00:00"/>
    <d v="2026-06-24T00:00:00"/>
    <d v="1899-12-30T12:45:00"/>
    <x v="0"/>
    <s v="Jun"/>
    <s v="M008"/>
    <x v="36"/>
    <s v="Romance"/>
    <s v="Tamil"/>
    <n v="7.4"/>
    <s v="C011"/>
    <x v="17"/>
    <x v="12"/>
    <n v="3"/>
    <n v="420"/>
    <n v="1260"/>
    <x v="0"/>
    <n v="29"/>
    <s v="Other"/>
    <x v="0"/>
    <s v="Medium Booking"/>
  </r>
  <r>
    <x v="2828"/>
    <d v="2026-05-04T00:00:00"/>
    <d v="2026-05-06T00:00:00"/>
    <d v="1899-12-30T09:30:00"/>
    <x v="0"/>
    <s v="May"/>
    <s v="M001"/>
    <x v="4"/>
    <s v="Action"/>
    <s v="Tamil"/>
    <n v="8"/>
    <s v="C032"/>
    <x v="2"/>
    <x v="13"/>
    <n v="3"/>
    <n v="160"/>
    <n v="480"/>
    <x v="4"/>
    <n v="33"/>
    <s v="Other"/>
    <x v="2"/>
    <s v="Medium Booking"/>
  </r>
  <r>
    <x v="2829"/>
    <d v="2026-04-13T00:00:00"/>
    <d v="2026-04-13T00:00:00"/>
    <d v="1899-12-30T18:30:00"/>
    <x v="0"/>
    <s v="Apr"/>
    <s v="M001"/>
    <x v="4"/>
    <s v="Action"/>
    <s v="Tamil"/>
    <n v="8"/>
    <s v="C011"/>
    <x v="17"/>
    <x v="12"/>
    <n v="3"/>
    <n v="240"/>
    <n v="720"/>
    <x v="1"/>
    <n v="23"/>
    <s v="Male"/>
    <x v="0"/>
    <s v="Medium Booking"/>
  </r>
  <r>
    <x v="2830"/>
    <d v="2026-03-17T00:00:00"/>
    <d v="2026-03-21T00:00:00"/>
    <d v="1899-12-30T15:30:00"/>
    <x v="0"/>
    <s v="Mar"/>
    <s v="M017"/>
    <x v="26"/>
    <s v="Action"/>
    <s v="Telugu"/>
    <n v="8.1999999999999993"/>
    <s v="C062"/>
    <x v="13"/>
    <x v="11"/>
    <n v="4"/>
    <n v="240"/>
    <n v="960"/>
    <x v="1"/>
    <n v="25"/>
    <s v="Female"/>
    <x v="0"/>
    <s v="Medium Booking"/>
  </r>
  <r>
    <x v="2831"/>
    <d v="2026-03-19T00:00:00"/>
    <d v="2026-03-25T00:00:00"/>
    <d v="1899-12-30T18:30:00"/>
    <x v="0"/>
    <s v="Mar"/>
    <s v="M021"/>
    <x v="19"/>
    <s v="Action"/>
    <s v="Hindi"/>
    <n v="5.9"/>
    <s v="C032"/>
    <x v="2"/>
    <x v="13"/>
    <n v="6"/>
    <n v="240"/>
    <n v="1440"/>
    <x v="2"/>
    <n v="53"/>
    <s v="Female"/>
    <x v="1"/>
    <s v="High Booking"/>
  </r>
  <r>
    <x v="2832"/>
    <d v="2026-05-17T00:00:00"/>
    <d v="2026-05-19T00:00:00"/>
    <d v="1899-12-30T09:30:00"/>
    <x v="1"/>
    <s v="May"/>
    <s v="M036"/>
    <x v="37"/>
    <s v="Action"/>
    <s v="English"/>
    <n v="8.4"/>
    <s v="C062"/>
    <x v="13"/>
    <x v="11"/>
    <n v="1"/>
    <n v="240"/>
    <n v="240"/>
    <x v="2"/>
    <n v="51"/>
    <s v="Female"/>
    <x v="1"/>
    <s v="Low Booking"/>
  </r>
  <r>
    <x v="2833"/>
    <d v="2026-02-15T00:00:00"/>
    <d v="2026-02-18T00:00:00"/>
    <d v="1899-12-30T12:45:00"/>
    <x v="1"/>
    <s v="Feb"/>
    <s v="M005"/>
    <x v="7"/>
    <s v="Drama"/>
    <s v="Tamil"/>
    <n v="7.3"/>
    <s v="C091"/>
    <x v="17"/>
    <x v="3"/>
    <n v="1"/>
    <n v="200"/>
    <n v="200"/>
    <x v="3"/>
    <n v="31"/>
    <s v="Other"/>
    <x v="2"/>
    <s v="Low Booking"/>
  </r>
  <r>
    <x v="2834"/>
    <d v="2026-02-05T00:00:00"/>
    <d v="2026-02-10T00:00:00"/>
    <d v="1899-12-30T09:30:00"/>
    <x v="0"/>
    <s v="Feb"/>
    <s v="M005"/>
    <x v="7"/>
    <s v="Drama"/>
    <s v="Tamil"/>
    <n v="7.3"/>
    <s v="C102"/>
    <x v="10"/>
    <x v="6"/>
    <n v="2"/>
    <n v="300"/>
    <n v="600"/>
    <x v="3"/>
    <n v="28"/>
    <s v="Male"/>
    <x v="0"/>
    <s v="Low Booking"/>
  </r>
  <r>
    <x v="2835"/>
    <d v="2026-04-30T00:00:00"/>
    <d v="2026-05-05T00:00:00"/>
    <d v="1899-12-30T18:30:00"/>
    <x v="0"/>
    <s v="Apr"/>
    <s v="M027"/>
    <x v="5"/>
    <s v="Action"/>
    <s v="Kannada"/>
    <n v="8.3000000000000007"/>
    <s v="C042"/>
    <x v="1"/>
    <x v="15"/>
    <n v="6"/>
    <n v="460"/>
    <n v="2760"/>
    <x v="3"/>
    <n v="42"/>
    <s v="Other"/>
    <x v="2"/>
    <s v="High Booking"/>
  </r>
  <r>
    <x v="2836"/>
    <d v="2026-04-13T00:00:00"/>
    <d v="2026-04-20T00:00:00"/>
    <d v="1899-12-30T18:30:00"/>
    <x v="0"/>
    <s v="Apr"/>
    <s v="M016"/>
    <x v="20"/>
    <s v="Drama"/>
    <s v="Telugu"/>
    <n v="7.7"/>
    <s v="C032"/>
    <x v="2"/>
    <x v="13"/>
    <n v="6"/>
    <n v="240"/>
    <n v="1440"/>
    <x v="0"/>
    <n v="52"/>
    <s v="Male"/>
    <x v="1"/>
    <s v="High Booking"/>
  </r>
  <r>
    <x v="2837"/>
    <d v="2026-03-23T00:00:00"/>
    <d v="2026-03-24T00:00:00"/>
    <d v="1899-12-30T09:30:00"/>
    <x v="0"/>
    <s v="Mar"/>
    <s v="M009"/>
    <x v="33"/>
    <s v="Biography"/>
    <s v="Tamil"/>
    <n v="8.3000000000000007"/>
    <s v="C113"/>
    <x v="23"/>
    <x v="2"/>
    <n v="5"/>
    <n v="320"/>
    <n v="1600"/>
    <x v="2"/>
    <n v="32"/>
    <s v="Male"/>
    <x v="2"/>
    <s v="High Booking"/>
  </r>
  <r>
    <x v="2838"/>
    <d v="2026-01-22T00:00:00"/>
    <d v="2026-01-29T00:00:00"/>
    <d v="1899-12-30T15:30:00"/>
    <x v="0"/>
    <s v="Jan"/>
    <s v="M025"/>
    <x v="38"/>
    <s v="Romance"/>
    <s v="Hindi"/>
    <n v="6.8"/>
    <s v="C081"/>
    <x v="4"/>
    <x v="14"/>
    <n v="3"/>
    <n v="200"/>
    <n v="600"/>
    <x v="3"/>
    <n v="18"/>
    <s v="Other"/>
    <x v="0"/>
    <s v="Medium Booking"/>
  </r>
  <r>
    <x v="2839"/>
    <d v="2026-01-20T00:00:00"/>
    <d v="2026-01-20T00:00:00"/>
    <d v="1899-12-30T15:30:00"/>
    <x v="0"/>
    <s v="Jan"/>
    <s v="M024"/>
    <x v="13"/>
    <s v="Comedy"/>
    <s v="Hindi"/>
    <n v="5.9"/>
    <s v="C012"/>
    <x v="3"/>
    <x v="12"/>
    <n v="2"/>
    <n v="240"/>
    <n v="480"/>
    <x v="0"/>
    <n v="50"/>
    <s v="Female"/>
    <x v="1"/>
    <s v="Low Booking"/>
  </r>
  <r>
    <x v="2840"/>
    <d v="2026-05-06T00:00:00"/>
    <d v="2026-05-13T00:00:00"/>
    <d v="1899-12-30T21:15:00"/>
    <x v="0"/>
    <s v="May"/>
    <s v="M002"/>
    <x v="12"/>
    <s v="Action"/>
    <s v="Tamil"/>
    <n v="7.1"/>
    <s v="C112"/>
    <x v="2"/>
    <x v="2"/>
    <n v="2"/>
    <n v="420"/>
    <n v="840"/>
    <x v="3"/>
    <n v="18"/>
    <s v="Other"/>
    <x v="0"/>
    <s v="Low Booking"/>
  </r>
  <r>
    <x v="2841"/>
    <d v="2026-04-11T00:00:00"/>
    <d v="2026-04-15T00:00:00"/>
    <d v="1899-12-30T09:30:00"/>
    <x v="1"/>
    <s v="Apr"/>
    <s v="M023"/>
    <x v="21"/>
    <s v="Comedy"/>
    <s v="Hindi"/>
    <n v="6.9"/>
    <s v="C013"/>
    <x v="19"/>
    <x v="12"/>
    <n v="5"/>
    <n v="240"/>
    <n v="1200"/>
    <x v="2"/>
    <n v="18"/>
    <s v="Female"/>
    <x v="0"/>
    <s v="High Booking"/>
  </r>
  <r>
    <x v="2842"/>
    <d v="2026-04-27T00:00:00"/>
    <d v="2026-05-04T00:00:00"/>
    <d v="1899-12-30T12:45:00"/>
    <x v="0"/>
    <s v="Apr"/>
    <s v="M007"/>
    <x v="16"/>
    <s v="Comedy"/>
    <s v="Tamil"/>
    <n v="8"/>
    <s v="C162"/>
    <x v="0"/>
    <x v="0"/>
    <n v="3"/>
    <n v="160"/>
    <n v="480"/>
    <x v="3"/>
    <n v="53"/>
    <s v="Female"/>
    <x v="1"/>
    <s v="Medium Booking"/>
  </r>
  <r>
    <x v="2843"/>
    <d v="2026-01-24T00:00:00"/>
    <d v="2026-01-26T00:00:00"/>
    <d v="1899-12-30T09:30:00"/>
    <x v="1"/>
    <s v="Jan"/>
    <s v="M002"/>
    <x v="12"/>
    <s v="Action"/>
    <s v="Tamil"/>
    <n v="7.1"/>
    <s v="C051"/>
    <x v="5"/>
    <x v="8"/>
    <n v="1"/>
    <n v="280"/>
    <n v="280"/>
    <x v="0"/>
    <n v="52"/>
    <s v="Other"/>
    <x v="1"/>
    <s v="Low Booking"/>
  </r>
  <r>
    <x v="2844"/>
    <d v="2026-04-04T00:00:00"/>
    <d v="2026-04-04T00:00:00"/>
    <d v="1899-12-30T18:30:00"/>
    <x v="1"/>
    <s v="Apr"/>
    <s v="M005"/>
    <x v="7"/>
    <s v="Drama"/>
    <s v="Tamil"/>
    <n v="7.3"/>
    <s v="C013"/>
    <x v="19"/>
    <x v="12"/>
    <n v="2"/>
    <n v="320"/>
    <n v="640"/>
    <x v="3"/>
    <n v="35"/>
    <s v="Female"/>
    <x v="2"/>
    <s v="Low Booking"/>
  </r>
  <r>
    <x v="2845"/>
    <d v="2026-06-21T00:00:00"/>
    <d v="2026-06-27T00:00:00"/>
    <d v="1899-12-30T22:30:00"/>
    <x v="1"/>
    <s v="Jun"/>
    <s v="M007"/>
    <x v="16"/>
    <s v="Comedy"/>
    <s v="Tamil"/>
    <n v="8"/>
    <s v="C082"/>
    <x v="0"/>
    <x v="14"/>
    <n v="3"/>
    <n v="360"/>
    <n v="1080"/>
    <x v="2"/>
    <n v="30"/>
    <s v="Female"/>
    <x v="2"/>
    <s v="Medium Booking"/>
  </r>
  <r>
    <x v="2846"/>
    <d v="2026-04-25T00:00:00"/>
    <d v="2026-04-25T00:00:00"/>
    <d v="1899-12-30T21:15:00"/>
    <x v="1"/>
    <s v="Apr"/>
    <s v="M008"/>
    <x v="36"/>
    <s v="Romance"/>
    <s v="Tamil"/>
    <n v="7.4"/>
    <s v="C072"/>
    <x v="18"/>
    <x v="7"/>
    <n v="4"/>
    <n v="380"/>
    <n v="1520"/>
    <x v="0"/>
    <n v="60"/>
    <s v="Male"/>
    <x v="1"/>
    <s v="Medium Booking"/>
  </r>
  <r>
    <x v="2847"/>
    <d v="2026-01-26T00:00:00"/>
    <d v="2026-01-30T00:00:00"/>
    <d v="1899-12-30T09:30:00"/>
    <x v="0"/>
    <s v="Jan"/>
    <s v="M032"/>
    <x v="14"/>
    <s v="Romance"/>
    <s v="Malayalam"/>
    <n v="8.3000000000000007"/>
    <s v="C081"/>
    <x v="4"/>
    <x v="14"/>
    <n v="3"/>
    <n v="280"/>
    <n v="840"/>
    <x v="1"/>
    <n v="44"/>
    <s v="Male"/>
    <x v="2"/>
    <s v="Medium Booking"/>
  </r>
  <r>
    <x v="2848"/>
    <d v="2026-05-25T00:00:00"/>
    <d v="2026-05-31T00:00:00"/>
    <d v="1899-12-30T15:30:00"/>
    <x v="0"/>
    <s v="May"/>
    <s v="M027"/>
    <x v="5"/>
    <s v="Action"/>
    <s v="Kannada"/>
    <n v="8.3000000000000007"/>
    <s v="C031"/>
    <x v="8"/>
    <x v="13"/>
    <n v="1"/>
    <n v="320"/>
    <n v="320"/>
    <x v="3"/>
    <n v="45"/>
    <s v="Female"/>
    <x v="1"/>
    <s v="Low Booking"/>
  </r>
  <r>
    <x v="2849"/>
    <d v="2026-01-11T00:00:00"/>
    <d v="2026-01-13T00:00:00"/>
    <d v="1899-12-30T15:30:00"/>
    <x v="1"/>
    <s v="Jan"/>
    <s v="M035"/>
    <x v="24"/>
    <s v="Comedy"/>
    <s v="Malayalam"/>
    <n v="7.8"/>
    <s v="C151"/>
    <x v="9"/>
    <x v="10"/>
    <n v="3"/>
    <n v="280"/>
    <n v="840"/>
    <x v="0"/>
    <n v="32"/>
    <s v="Male"/>
    <x v="2"/>
    <s v="Medium Booking"/>
  </r>
  <r>
    <x v="2850"/>
    <d v="2026-04-28T00:00:00"/>
    <d v="2026-04-30T00:00:00"/>
    <d v="1899-12-30T22:30:00"/>
    <x v="0"/>
    <s v="Apr"/>
    <s v="M009"/>
    <x v="33"/>
    <s v="Biography"/>
    <s v="Tamil"/>
    <n v="8.3000000000000007"/>
    <s v="C051"/>
    <x v="5"/>
    <x v="8"/>
    <n v="1"/>
    <n v="280"/>
    <n v="280"/>
    <x v="0"/>
    <n v="59"/>
    <s v="Female"/>
    <x v="1"/>
    <s v="Low Booking"/>
  </r>
  <r>
    <x v="2851"/>
    <d v="2026-03-02T00:00:00"/>
    <d v="2026-03-07T00:00:00"/>
    <d v="1899-12-30T12:45:00"/>
    <x v="0"/>
    <s v="Mar"/>
    <s v="M026"/>
    <x v="3"/>
    <s v="Thriller"/>
    <s v="Hindi"/>
    <n v="8.1999999999999993"/>
    <s v="C112"/>
    <x v="2"/>
    <x v="2"/>
    <n v="6"/>
    <n v="240"/>
    <n v="1440"/>
    <x v="4"/>
    <n v="30"/>
    <s v="Other"/>
    <x v="2"/>
    <s v="High Booking"/>
  </r>
  <r>
    <x v="2852"/>
    <d v="2026-02-11T00:00:00"/>
    <d v="2026-02-15T00:00:00"/>
    <d v="1899-12-30T21:15:00"/>
    <x v="0"/>
    <s v="Feb"/>
    <s v="M001"/>
    <x v="4"/>
    <s v="Action"/>
    <s v="Tamil"/>
    <n v="8"/>
    <s v="C141"/>
    <x v="20"/>
    <x v="9"/>
    <n v="3"/>
    <n v="240"/>
    <n v="720"/>
    <x v="4"/>
    <n v="56"/>
    <s v="Female"/>
    <x v="1"/>
    <s v="Medium Booking"/>
  </r>
  <r>
    <x v="2853"/>
    <d v="2026-03-10T00:00:00"/>
    <d v="2026-03-12T00:00:00"/>
    <d v="1899-12-30T12:45:00"/>
    <x v="0"/>
    <s v="Mar"/>
    <s v="M024"/>
    <x v="13"/>
    <s v="Comedy"/>
    <s v="Hindi"/>
    <n v="5.9"/>
    <s v="C061"/>
    <x v="20"/>
    <x v="11"/>
    <n v="3"/>
    <n v="440"/>
    <n v="1320"/>
    <x v="2"/>
    <n v="40"/>
    <s v="Other"/>
    <x v="2"/>
    <s v="Medium Booking"/>
  </r>
  <r>
    <x v="2854"/>
    <d v="2026-05-22T00:00:00"/>
    <d v="2026-05-28T00:00:00"/>
    <d v="1899-12-30T12:45:00"/>
    <x v="0"/>
    <s v="May"/>
    <s v="M024"/>
    <x v="13"/>
    <s v="Comedy"/>
    <s v="Hindi"/>
    <n v="5.9"/>
    <s v="C092"/>
    <x v="3"/>
    <x v="3"/>
    <n v="4"/>
    <n v="160"/>
    <n v="640"/>
    <x v="1"/>
    <n v="32"/>
    <s v="Male"/>
    <x v="2"/>
    <s v="Medium Booking"/>
  </r>
  <r>
    <x v="2855"/>
    <d v="2026-06-11T00:00:00"/>
    <d v="2026-06-13T00:00:00"/>
    <d v="1899-12-30T15:30:00"/>
    <x v="0"/>
    <s v="Jun"/>
    <s v="M002"/>
    <x v="12"/>
    <s v="Action"/>
    <s v="Tamil"/>
    <n v="7.1"/>
    <s v="C031"/>
    <x v="8"/>
    <x v="13"/>
    <n v="3"/>
    <n v="320"/>
    <n v="960"/>
    <x v="3"/>
    <n v="25"/>
    <s v="Female"/>
    <x v="0"/>
    <s v="Medium Booking"/>
  </r>
  <r>
    <x v="2856"/>
    <d v="2026-06-26T00:00:00"/>
    <d v="2026-06-29T00:00:00"/>
    <d v="1899-12-30T21:15:00"/>
    <x v="0"/>
    <s v="Jun"/>
    <s v="M007"/>
    <x v="16"/>
    <s v="Comedy"/>
    <s v="Tamil"/>
    <n v="8"/>
    <s v="C153"/>
    <x v="15"/>
    <x v="10"/>
    <n v="2"/>
    <n v="240"/>
    <n v="480"/>
    <x v="2"/>
    <n v="28"/>
    <s v="Male"/>
    <x v="0"/>
    <s v="Low Booking"/>
  </r>
  <r>
    <x v="2857"/>
    <d v="2026-04-04T00:00:00"/>
    <d v="2026-04-11T00:00:00"/>
    <d v="1899-12-30T15:30:00"/>
    <x v="1"/>
    <s v="Apr"/>
    <s v="M001"/>
    <x v="4"/>
    <s v="Action"/>
    <s v="Tamil"/>
    <n v="8"/>
    <s v="C063"/>
    <x v="16"/>
    <x v="11"/>
    <n v="2"/>
    <n v="240"/>
    <n v="480"/>
    <x v="1"/>
    <n v="59"/>
    <s v="Female"/>
    <x v="1"/>
    <s v="Low Booking"/>
  </r>
  <r>
    <x v="2858"/>
    <d v="2026-01-22T00:00:00"/>
    <d v="2026-01-23T00:00:00"/>
    <d v="1899-12-30T18:30:00"/>
    <x v="0"/>
    <s v="Jan"/>
    <s v="M003"/>
    <x v="2"/>
    <s v="Action"/>
    <s v="Tamil"/>
    <n v="8.3000000000000007"/>
    <s v="C081"/>
    <x v="4"/>
    <x v="14"/>
    <n v="5"/>
    <n v="200"/>
    <n v="1000"/>
    <x v="2"/>
    <n v="39"/>
    <s v="Male"/>
    <x v="2"/>
    <s v="High Booking"/>
  </r>
  <r>
    <x v="2859"/>
    <d v="2026-02-15T00:00:00"/>
    <d v="2026-02-19T00:00:00"/>
    <d v="1899-12-30T18:30:00"/>
    <x v="1"/>
    <s v="Feb"/>
    <s v="M010"/>
    <x v="17"/>
    <s v="Action"/>
    <s v="Tamil"/>
    <n v="7"/>
    <s v="C113"/>
    <x v="23"/>
    <x v="2"/>
    <n v="5"/>
    <n v="240"/>
    <n v="1200"/>
    <x v="4"/>
    <n v="25"/>
    <s v="Other"/>
    <x v="0"/>
    <s v="High Booking"/>
  </r>
  <r>
    <x v="2860"/>
    <d v="2026-03-06T00:00:00"/>
    <d v="2026-03-12T00:00:00"/>
    <d v="1899-12-30T22:30:00"/>
    <x v="0"/>
    <s v="Mar"/>
    <s v="M008"/>
    <x v="36"/>
    <s v="Romance"/>
    <s v="Tamil"/>
    <n v="7.4"/>
    <s v="C132"/>
    <x v="11"/>
    <x v="4"/>
    <n v="5"/>
    <n v="360"/>
    <n v="1800"/>
    <x v="1"/>
    <n v="46"/>
    <s v="Male"/>
    <x v="1"/>
    <s v="High Booking"/>
  </r>
  <r>
    <x v="2861"/>
    <d v="2026-04-06T00:00:00"/>
    <d v="2026-04-07T00:00:00"/>
    <d v="1899-12-30T09:30:00"/>
    <x v="0"/>
    <s v="Apr"/>
    <s v="M010"/>
    <x v="17"/>
    <s v="Action"/>
    <s v="Tamil"/>
    <n v="7"/>
    <s v="C011"/>
    <x v="17"/>
    <x v="12"/>
    <n v="3"/>
    <n v="240"/>
    <n v="720"/>
    <x v="2"/>
    <n v="59"/>
    <s v="Female"/>
    <x v="1"/>
    <s v="Medium Booking"/>
  </r>
  <r>
    <x v="2862"/>
    <d v="2026-05-26T00:00:00"/>
    <d v="2026-05-28T00:00:00"/>
    <d v="1899-12-30T15:30:00"/>
    <x v="0"/>
    <s v="May"/>
    <s v="M036"/>
    <x v="37"/>
    <s v="Action"/>
    <s v="English"/>
    <n v="8.4"/>
    <s v="C061"/>
    <x v="20"/>
    <x v="11"/>
    <n v="2"/>
    <n v="260"/>
    <n v="520"/>
    <x v="2"/>
    <n v="28"/>
    <s v="Male"/>
    <x v="0"/>
    <s v="Low Booking"/>
  </r>
  <r>
    <x v="2863"/>
    <d v="2026-05-09T00:00:00"/>
    <d v="2026-05-10T00:00:00"/>
    <d v="1899-12-30T22:30:00"/>
    <x v="1"/>
    <s v="May"/>
    <s v="M004"/>
    <x v="9"/>
    <s v="Drama"/>
    <s v="Tamil"/>
    <n v="7.6"/>
    <s v="C092"/>
    <x v="3"/>
    <x v="3"/>
    <n v="5"/>
    <n v="160"/>
    <n v="800"/>
    <x v="4"/>
    <n v="58"/>
    <s v="Male"/>
    <x v="1"/>
    <s v="High Booking"/>
  </r>
  <r>
    <x v="2864"/>
    <d v="2026-02-22T00:00:00"/>
    <d v="2026-02-22T00:00:00"/>
    <d v="1899-12-30T22:30:00"/>
    <x v="1"/>
    <s v="Feb"/>
    <s v="M040"/>
    <x v="27"/>
    <s v="Animation"/>
    <s v="English"/>
    <n v="7.6"/>
    <s v="C142"/>
    <x v="13"/>
    <x v="9"/>
    <n v="5"/>
    <n v="220"/>
    <n v="1100"/>
    <x v="3"/>
    <n v="44"/>
    <s v="Other"/>
    <x v="2"/>
    <s v="High Booking"/>
  </r>
  <r>
    <x v="2865"/>
    <d v="2026-04-07T00:00:00"/>
    <d v="2026-04-13T00:00:00"/>
    <d v="1899-12-30T21:15:00"/>
    <x v="0"/>
    <s v="Apr"/>
    <s v="M007"/>
    <x v="16"/>
    <s v="Comedy"/>
    <s v="Tamil"/>
    <n v="8"/>
    <s v="C102"/>
    <x v="10"/>
    <x v="6"/>
    <n v="3"/>
    <n v="220"/>
    <n v="660"/>
    <x v="0"/>
    <n v="22"/>
    <s v="Other"/>
    <x v="0"/>
    <s v="Medium Booking"/>
  </r>
  <r>
    <x v="2866"/>
    <d v="2026-04-09T00:00:00"/>
    <d v="2026-04-14T00:00:00"/>
    <d v="1899-12-30T12:45:00"/>
    <x v="0"/>
    <s v="Apr"/>
    <s v="M001"/>
    <x v="4"/>
    <s v="Action"/>
    <s v="Tamil"/>
    <n v="8"/>
    <s v="C022"/>
    <x v="10"/>
    <x v="5"/>
    <n v="3"/>
    <n v="200"/>
    <n v="600"/>
    <x v="3"/>
    <n v="24"/>
    <s v="Male"/>
    <x v="0"/>
    <s v="Medium Booking"/>
  </r>
  <r>
    <x v="2867"/>
    <d v="2026-01-21T00:00:00"/>
    <d v="2026-01-27T00:00:00"/>
    <d v="1899-12-30T21:15:00"/>
    <x v="0"/>
    <s v="Jan"/>
    <s v="M002"/>
    <x v="12"/>
    <s v="Action"/>
    <s v="Tamil"/>
    <n v="7.1"/>
    <s v="C062"/>
    <x v="13"/>
    <x v="11"/>
    <n v="2"/>
    <n v="240"/>
    <n v="480"/>
    <x v="0"/>
    <n v="57"/>
    <s v="Male"/>
    <x v="1"/>
    <s v="Low Booking"/>
  </r>
  <r>
    <x v="2868"/>
    <d v="2026-01-29T00:00:00"/>
    <d v="2026-01-31T00:00:00"/>
    <d v="1899-12-30T15:30:00"/>
    <x v="0"/>
    <s v="Jan"/>
    <s v="M002"/>
    <x v="12"/>
    <s v="Action"/>
    <s v="Tamil"/>
    <n v="7.1"/>
    <s v="C092"/>
    <x v="3"/>
    <x v="3"/>
    <n v="2"/>
    <n v="160"/>
    <n v="320"/>
    <x v="4"/>
    <n v="27"/>
    <s v="Other"/>
    <x v="0"/>
    <s v="Low Booking"/>
  </r>
  <r>
    <x v="2869"/>
    <d v="2026-04-08T00:00:00"/>
    <d v="2026-04-15T00:00:00"/>
    <d v="1899-12-30T15:30:00"/>
    <x v="0"/>
    <s v="Apr"/>
    <s v="M016"/>
    <x v="20"/>
    <s v="Drama"/>
    <s v="Telugu"/>
    <n v="7.7"/>
    <s v="C062"/>
    <x v="13"/>
    <x v="11"/>
    <n v="1"/>
    <n v="240"/>
    <n v="240"/>
    <x v="2"/>
    <n v="23"/>
    <s v="Female"/>
    <x v="0"/>
    <s v="Low Booking"/>
  </r>
  <r>
    <x v="2870"/>
    <d v="2026-01-04T00:00:00"/>
    <d v="2026-01-11T00:00:00"/>
    <d v="1899-12-30T22:30:00"/>
    <x v="1"/>
    <s v="Jan"/>
    <s v="M006"/>
    <x v="25"/>
    <s v="Drama"/>
    <s v="Tamil"/>
    <n v="7.3"/>
    <s v="C112"/>
    <x v="2"/>
    <x v="2"/>
    <n v="2"/>
    <n v="240"/>
    <n v="480"/>
    <x v="0"/>
    <n v="22"/>
    <s v="Female"/>
    <x v="0"/>
    <s v="Low Booking"/>
  </r>
  <r>
    <x v="2871"/>
    <d v="2026-05-13T00:00:00"/>
    <d v="2026-05-18T00:00:00"/>
    <d v="1899-12-30T12:45:00"/>
    <x v="0"/>
    <s v="May"/>
    <s v="M027"/>
    <x v="5"/>
    <s v="Action"/>
    <s v="Kannada"/>
    <n v="8.3000000000000007"/>
    <s v="C161"/>
    <x v="4"/>
    <x v="0"/>
    <n v="2"/>
    <n v="460"/>
    <n v="920"/>
    <x v="0"/>
    <n v="45"/>
    <s v="Other"/>
    <x v="1"/>
    <s v="Low Booking"/>
  </r>
  <r>
    <x v="2872"/>
    <d v="2026-06-01T00:00:00"/>
    <d v="2026-06-04T00:00:00"/>
    <d v="1899-12-30T21:15:00"/>
    <x v="0"/>
    <s v="Jun"/>
    <s v="M001"/>
    <x v="4"/>
    <s v="Action"/>
    <s v="Tamil"/>
    <n v="8"/>
    <s v="C073"/>
    <x v="15"/>
    <x v="7"/>
    <n v="3"/>
    <n v="320"/>
    <n v="960"/>
    <x v="4"/>
    <n v="59"/>
    <s v="Female"/>
    <x v="1"/>
    <s v="Medium Booking"/>
  </r>
  <r>
    <x v="2873"/>
    <d v="2026-01-05T00:00:00"/>
    <d v="2026-01-12T00:00:00"/>
    <d v="1899-12-30T09:30:00"/>
    <x v="0"/>
    <s v="Jan"/>
    <s v="M008"/>
    <x v="36"/>
    <s v="Romance"/>
    <s v="Tamil"/>
    <n v="7.4"/>
    <s v="C142"/>
    <x v="13"/>
    <x v="9"/>
    <n v="1"/>
    <n v="220"/>
    <n v="220"/>
    <x v="3"/>
    <n v="52"/>
    <s v="Female"/>
    <x v="1"/>
    <s v="Low Booking"/>
  </r>
  <r>
    <x v="2874"/>
    <d v="2026-05-26T00:00:00"/>
    <d v="2026-05-26T00:00:00"/>
    <d v="1899-12-30T22:30:00"/>
    <x v="0"/>
    <s v="May"/>
    <s v="M039"/>
    <x v="15"/>
    <s v="Sci-Fi"/>
    <s v="English"/>
    <n v="8.5"/>
    <s v="C081"/>
    <x v="4"/>
    <x v="14"/>
    <n v="4"/>
    <n v="280"/>
    <n v="1120"/>
    <x v="0"/>
    <n v="53"/>
    <s v="Other"/>
    <x v="1"/>
    <s v="Medium Booking"/>
  </r>
  <r>
    <x v="2875"/>
    <d v="2026-04-19T00:00:00"/>
    <d v="2026-04-19T00:00:00"/>
    <d v="1899-12-30T09:30:00"/>
    <x v="1"/>
    <s v="Apr"/>
    <s v="M033"/>
    <x v="10"/>
    <s v="Action"/>
    <s v="Malayalam"/>
    <n v="7.5"/>
    <s v="C093"/>
    <x v="19"/>
    <x v="3"/>
    <n v="2"/>
    <n v="240"/>
    <n v="480"/>
    <x v="1"/>
    <n v="43"/>
    <s v="Male"/>
    <x v="2"/>
    <s v="Low Booking"/>
  </r>
  <r>
    <x v="2876"/>
    <d v="2026-01-23T00:00:00"/>
    <d v="2026-01-23T00:00:00"/>
    <d v="1899-12-30T15:30:00"/>
    <x v="0"/>
    <s v="Jan"/>
    <s v="M003"/>
    <x v="2"/>
    <s v="Action"/>
    <s v="Tamil"/>
    <n v="8.3000000000000007"/>
    <s v="C071"/>
    <x v="9"/>
    <x v="7"/>
    <n v="2"/>
    <n v="180"/>
    <n v="360"/>
    <x v="0"/>
    <n v="59"/>
    <s v="Male"/>
    <x v="1"/>
    <s v="Low Booking"/>
  </r>
  <r>
    <x v="2877"/>
    <d v="2026-03-13T00:00:00"/>
    <d v="2026-03-18T00:00:00"/>
    <d v="1899-12-30T18:30:00"/>
    <x v="0"/>
    <s v="Mar"/>
    <s v="M020"/>
    <x v="18"/>
    <s v="Action"/>
    <s v="Hindi"/>
    <n v="7"/>
    <s v="C021"/>
    <x v="6"/>
    <x v="5"/>
    <n v="2"/>
    <n v="400"/>
    <n v="800"/>
    <x v="2"/>
    <n v="38"/>
    <s v="Female"/>
    <x v="2"/>
    <s v="Low Booking"/>
  </r>
  <r>
    <x v="2878"/>
    <d v="2026-03-12T00:00:00"/>
    <d v="2026-03-15T00:00:00"/>
    <d v="1899-12-30T22:30:00"/>
    <x v="0"/>
    <s v="Mar"/>
    <s v="M014"/>
    <x v="28"/>
    <s v="Romance"/>
    <s v="Telugu"/>
    <n v="8"/>
    <s v="C103"/>
    <x v="7"/>
    <x v="6"/>
    <n v="2"/>
    <n v="360"/>
    <n v="720"/>
    <x v="1"/>
    <n v="44"/>
    <s v="Female"/>
    <x v="2"/>
    <s v="Low Booking"/>
  </r>
  <r>
    <x v="2879"/>
    <d v="2026-05-05T00:00:00"/>
    <d v="2026-05-09T00:00:00"/>
    <d v="1899-12-30T12:45:00"/>
    <x v="0"/>
    <s v="May"/>
    <s v="M019"/>
    <x v="31"/>
    <s v="Drama"/>
    <s v="Hindi"/>
    <n v="6.1"/>
    <s v="C163"/>
    <x v="14"/>
    <x v="0"/>
    <n v="4"/>
    <n v="180"/>
    <n v="720"/>
    <x v="0"/>
    <n v="28"/>
    <s v="Female"/>
    <x v="0"/>
    <s v="Medium Booking"/>
  </r>
  <r>
    <x v="2880"/>
    <d v="2026-04-28T00:00:00"/>
    <d v="2026-04-28T00:00:00"/>
    <d v="1899-12-30T22:30:00"/>
    <x v="0"/>
    <s v="Apr"/>
    <s v="M003"/>
    <x v="2"/>
    <s v="Action"/>
    <s v="Tamil"/>
    <n v="8.3000000000000007"/>
    <s v="C112"/>
    <x v="2"/>
    <x v="2"/>
    <n v="4"/>
    <n v="240"/>
    <n v="960"/>
    <x v="0"/>
    <n v="55"/>
    <s v="Female"/>
    <x v="1"/>
    <s v="Medium Booking"/>
  </r>
  <r>
    <x v="2881"/>
    <d v="2026-03-25T00:00:00"/>
    <d v="2026-03-27T00:00:00"/>
    <d v="1899-12-30T21:15:00"/>
    <x v="0"/>
    <s v="Mar"/>
    <s v="M006"/>
    <x v="25"/>
    <s v="Drama"/>
    <s v="Tamil"/>
    <n v="7.3"/>
    <s v="C141"/>
    <x v="20"/>
    <x v="9"/>
    <n v="3"/>
    <n v="320"/>
    <n v="960"/>
    <x v="2"/>
    <n v="54"/>
    <s v="Male"/>
    <x v="1"/>
    <s v="Medium Booking"/>
  </r>
  <r>
    <x v="2882"/>
    <d v="2026-06-20T00:00:00"/>
    <d v="2026-06-25T00:00:00"/>
    <d v="1899-12-30T22:30:00"/>
    <x v="1"/>
    <s v="Jun"/>
    <s v="M007"/>
    <x v="16"/>
    <s v="Comedy"/>
    <s v="Tamil"/>
    <n v="8"/>
    <s v="C102"/>
    <x v="10"/>
    <x v="6"/>
    <n v="1"/>
    <n v="220"/>
    <n v="220"/>
    <x v="2"/>
    <n v="54"/>
    <s v="Female"/>
    <x v="1"/>
    <s v="Low Booking"/>
  </r>
  <r>
    <x v="2883"/>
    <d v="2026-04-17T00:00:00"/>
    <d v="2026-04-22T00:00:00"/>
    <d v="1899-12-30T22:30:00"/>
    <x v="0"/>
    <s v="Apr"/>
    <s v="M014"/>
    <x v="28"/>
    <s v="Romance"/>
    <s v="Telugu"/>
    <n v="8"/>
    <s v="C073"/>
    <x v="15"/>
    <x v="7"/>
    <n v="4"/>
    <n v="240"/>
    <n v="960"/>
    <x v="4"/>
    <n v="30"/>
    <s v="Other"/>
    <x v="2"/>
    <s v="Medium Booking"/>
  </r>
  <r>
    <x v="2884"/>
    <d v="2026-03-27T00:00:00"/>
    <d v="2026-03-29T00:00:00"/>
    <d v="1899-12-30T15:30:00"/>
    <x v="0"/>
    <s v="Mar"/>
    <s v="M021"/>
    <x v="19"/>
    <s v="Action"/>
    <s v="Hindi"/>
    <n v="5.9"/>
    <s v="C093"/>
    <x v="19"/>
    <x v="3"/>
    <n v="2"/>
    <n v="240"/>
    <n v="480"/>
    <x v="0"/>
    <n v="19"/>
    <s v="Female"/>
    <x v="0"/>
    <s v="Low Booking"/>
  </r>
  <r>
    <x v="2885"/>
    <d v="2026-01-06T00:00:00"/>
    <d v="2026-01-12T00:00:00"/>
    <d v="1899-12-30T21:15:00"/>
    <x v="0"/>
    <s v="Jan"/>
    <s v="M030"/>
    <x v="29"/>
    <s v="Comedy"/>
    <s v="Kannada"/>
    <n v="8"/>
    <s v="C052"/>
    <x v="11"/>
    <x v="8"/>
    <n v="5"/>
    <n v="200"/>
    <n v="1000"/>
    <x v="2"/>
    <n v="49"/>
    <s v="Female"/>
    <x v="1"/>
    <s v="High Booking"/>
  </r>
  <r>
    <x v="2886"/>
    <d v="2026-05-14T00:00:00"/>
    <d v="2026-05-16T00:00:00"/>
    <d v="1899-12-30T09:30:00"/>
    <x v="0"/>
    <s v="May"/>
    <s v="M023"/>
    <x v="21"/>
    <s v="Comedy"/>
    <s v="Hindi"/>
    <n v="6.9"/>
    <s v="C082"/>
    <x v="0"/>
    <x v="14"/>
    <n v="5"/>
    <n v="460"/>
    <n v="2300"/>
    <x v="3"/>
    <n v="50"/>
    <s v="Other"/>
    <x v="1"/>
    <s v="High Booking"/>
  </r>
  <r>
    <x v="2887"/>
    <d v="2026-05-04T00:00:00"/>
    <d v="2026-05-05T00:00:00"/>
    <d v="1899-12-30T09:30:00"/>
    <x v="0"/>
    <s v="May"/>
    <s v="M031"/>
    <x v="22"/>
    <s v="Drama"/>
    <s v="Malayalam"/>
    <n v="8.3000000000000007"/>
    <s v="C091"/>
    <x v="17"/>
    <x v="3"/>
    <n v="6"/>
    <n v="200"/>
    <n v="1200"/>
    <x v="1"/>
    <n v="32"/>
    <s v="Female"/>
    <x v="2"/>
    <s v="High Booking"/>
  </r>
  <r>
    <x v="2888"/>
    <d v="2026-05-16T00:00:00"/>
    <d v="2026-05-20T00:00:00"/>
    <d v="1899-12-30T12:45:00"/>
    <x v="1"/>
    <s v="May"/>
    <s v="M007"/>
    <x v="16"/>
    <s v="Comedy"/>
    <s v="Tamil"/>
    <n v="8"/>
    <s v="C143"/>
    <x v="16"/>
    <x v="9"/>
    <n v="1"/>
    <n v="320"/>
    <n v="320"/>
    <x v="2"/>
    <n v="56"/>
    <s v="Female"/>
    <x v="1"/>
    <s v="Low Booking"/>
  </r>
  <r>
    <x v="2889"/>
    <d v="2026-02-10T00:00:00"/>
    <d v="2026-02-11T00:00:00"/>
    <d v="1899-12-30T18:30:00"/>
    <x v="0"/>
    <s v="Feb"/>
    <s v="M001"/>
    <x v="4"/>
    <s v="Action"/>
    <s v="Tamil"/>
    <n v="8"/>
    <s v="C061"/>
    <x v="20"/>
    <x v="11"/>
    <n v="3"/>
    <n v="340"/>
    <n v="1020"/>
    <x v="4"/>
    <n v="49"/>
    <s v="Male"/>
    <x v="1"/>
    <s v="Medium Booking"/>
  </r>
  <r>
    <x v="2890"/>
    <d v="2026-03-29T00:00:00"/>
    <d v="2026-04-05T00:00:00"/>
    <d v="1899-12-30T21:15:00"/>
    <x v="1"/>
    <s v="Mar"/>
    <s v="M010"/>
    <x v="17"/>
    <s v="Action"/>
    <s v="Tamil"/>
    <n v="7"/>
    <s v="C082"/>
    <x v="0"/>
    <x v="14"/>
    <n v="2"/>
    <n v="280"/>
    <n v="560"/>
    <x v="0"/>
    <n v="34"/>
    <s v="Female"/>
    <x v="2"/>
    <s v="Low Booking"/>
  </r>
  <r>
    <x v="2891"/>
    <d v="2026-02-21T00:00:00"/>
    <d v="2026-02-26T00:00:00"/>
    <d v="1899-12-30T21:15:00"/>
    <x v="1"/>
    <s v="Feb"/>
    <s v="M029"/>
    <x v="1"/>
    <s v="Adventure"/>
    <s v="Kannada"/>
    <n v="8.6999999999999993"/>
    <s v="C162"/>
    <x v="0"/>
    <x v="0"/>
    <n v="1"/>
    <n v="160"/>
    <n v="160"/>
    <x v="1"/>
    <n v="31"/>
    <s v="Male"/>
    <x v="2"/>
    <s v="Low Booking"/>
  </r>
  <r>
    <x v="2892"/>
    <d v="2026-01-13T00:00:00"/>
    <d v="2026-01-15T00:00:00"/>
    <d v="1899-12-30T15:30:00"/>
    <x v="0"/>
    <s v="Jan"/>
    <s v="M005"/>
    <x v="7"/>
    <s v="Drama"/>
    <s v="Tamil"/>
    <n v="7.3"/>
    <s v="C061"/>
    <x v="20"/>
    <x v="11"/>
    <n v="3"/>
    <n v="260"/>
    <n v="780"/>
    <x v="0"/>
    <n v="22"/>
    <s v="Female"/>
    <x v="0"/>
    <s v="Medium Booking"/>
  </r>
  <r>
    <x v="2893"/>
    <d v="2026-01-08T00:00:00"/>
    <d v="2026-01-15T00:00:00"/>
    <d v="1899-12-30T18:30:00"/>
    <x v="0"/>
    <s v="Jan"/>
    <s v="M001"/>
    <x v="4"/>
    <s v="Action"/>
    <s v="Tamil"/>
    <n v="8"/>
    <s v="C091"/>
    <x v="17"/>
    <x v="3"/>
    <n v="1"/>
    <n v="200"/>
    <n v="200"/>
    <x v="1"/>
    <n v="18"/>
    <s v="Other"/>
    <x v="0"/>
    <s v="Low Booking"/>
  </r>
  <r>
    <x v="2894"/>
    <d v="2026-03-23T00:00:00"/>
    <d v="2026-03-24T00:00:00"/>
    <d v="1899-12-30T15:30:00"/>
    <x v="0"/>
    <s v="Mar"/>
    <s v="M028"/>
    <x v="39"/>
    <s v="Action"/>
    <s v="Kannada"/>
    <n v="8.1999999999999993"/>
    <s v="C072"/>
    <x v="18"/>
    <x v="7"/>
    <n v="4"/>
    <n v="200"/>
    <n v="800"/>
    <x v="2"/>
    <n v="44"/>
    <s v="Other"/>
    <x v="2"/>
    <s v="Medium Booking"/>
  </r>
  <r>
    <x v="2895"/>
    <d v="2026-06-19T00:00:00"/>
    <d v="2026-06-21T00:00:00"/>
    <d v="1899-12-30T21:15:00"/>
    <x v="0"/>
    <s v="Jun"/>
    <s v="M013"/>
    <x v="23"/>
    <s v="Action"/>
    <s v="Telugu"/>
    <n v="6.5"/>
    <s v="C132"/>
    <x v="11"/>
    <x v="4"/>
    <n v="2"/>
    <n v="260"/>
    <n v="520"/>
    <x v="4"/>
    <n v="45"/>
    <s v="Male"/>
    <x v="1"/>
    <s v="Low Booking"/>
  </r>
  <r>
    <x v="2896"/>
    <d v="2026-02-12T00:00:00"/>
    <d v="2026-02-12T00:00:00"/>
    <d v="1899-12-30T12:45:00"/>
    <x v="0"/>
    <s v="Feb"/>
    <s v="M004"/>
    <x v="9"/>
    <s v="Drama"/>
    <s v="Tamil"/>
    <n v="7.6"/>
    <s v="C163"/>
    <x v="14"/>
    <x v="0"/>
    <n v="3"/>
    <n v="180"/>
    <n v="540"/>
    <x v="0"/>
    <n v="25"/>
    <s v="Male"/>
    <x v="0"/>
    <s v="Medium Booking"/>
  </r>
  <r>
    <x v="2897"/>
    <d v="2026-05-16T00:00:00"/>
    <d v="2026-05-17T00:00:00"/>
    <d v="1899-12-30T18:30:00"/>
    <x v="1"/>
    <s v="May"/>
    <s v="M020"/>
    <x v="18"/>
    <s v="Action"/>
    <s v="Hindi"/>
    <n v="7"/>
    <s v="C161"/>
    <x v="4"/>
    <x v="0"/>
    <n v="6"/>
    <n v="460"/>
    <n v="2760"/>
    <x v="0"/>
    <n v="23"/>
    <s v="Other"/>
    <x v="0"/>
    <s v="High Booking"/>
  </r>
  <r>
    <x v="2898"/>
    <d v="2026-06-30T00:00:00"/>
    <d v="2026-07-04T00:00:00"/>
    <d v="1899-12-30T12:45:00"/>
    <x v="0"/>
    <s v="Jun"/>
    <s v="M008"/>
    <x v="36"/>
    <s v="Romance"/>
    <s v="Tamil"/>
    <n v="7.4"/>
    <s v="C092"/>
    <x v="3"/>
    <x v="3"/>
    <n v="6"/>
    <n v="160"/>
    <n v="960"/>
    <x v="0"/>
    <n v="27"/>
    <s v="Male"/>
    <x v="0"/>
    <s v="High Booking"/>
  </r>
  <r>
    <x v="2899"/>
    <d v="2026-03-08T00:00:00"/>
    <d v="2026-03-09T00:00:00"/>
    <d v="1899-12-30T18:30:00"/>
    <x v="1"/>
    <s v="Mar"/>
    <s v="M039"/>
    <x v="15"/>
    <s v="Sci-Fi"/>
    <s v="English"/>
    <n v="8.5"/>
    <s v="C042"/>
    <x v="1"/>
    <x v="15"/>
    <n v="5"/>
    <n v="280"/>
    <n v="1400"/>
    <x v="0"/>
    <n v="51"/>
    <s v="Female"/>
    <x v="1"/>
    <s v="High Booking"/>
  </r>
  <r>
    <x v="2900"/>
    <d v="2026-03-07T00:00:00"/>
    <d v="2026-03-14T00:00:00"/>
    <d v="1899-12-30T09:30:00"/>
    <x v="1"/>
    <s v="Mar"/>
    <s v="M035"/>
    <x v="24"/>
    <s v="Comedy"/>
    <s v="Malayalam"/>
    <n v="7.8"/>
    <s v="C022"/>
    <x v="10"/>
    <x v="5"/>
    <n v="3"/>
    <n v="380"/>
    <n v="1140"/>
    <x v="1"/>
    <n v="40"/>
    <s v="Female"/>
    <x v="2"/>
    <s v="Medium Booking"/>
  </r>
  <r>
    <x v="2901"/>
    <d v="2026-01-12T00:00:00"/>
    <d v="2026-01-15T00:00:00"/>
    <d v="1899-12-30T09:30:00"/>
    <x v="0"/>
    <s v="Jan"/>
    <s v="M012"/>
    <x v="32"/>
    <s v="Action"/>
    <s v="Telugu"/>
    <n v="7.8"/>
    <s v="C041"/>
    <x v="21"/>
    <x v="15"/>
    <n v="5"/>
    <n v="160"/>
    <n v="800"/>
    <x v="3"/>
    <n v="19"/>
    <s v="Female"/>
    <x v="0"/>
    <s v="High Booking"/>
  </r>
  <r>
    <x v="2902"/>
    <d v="2026-01-09T00:00:00"/>
    <d v="2026-01-16T00:00:00"/>
    <d v="1899-12-30T22:30:00"/>
    <x v="0"/>
    <s v="Jan"/>
    <s v="M007"/>
    <x v="16"/>
    <s v="Comedy"/>
    <s v="Tamil"/>
    <n v="8"/>
    <s v="C153"/>
    <x v="15"/>
    <x v="10"/>
    <n v="1"/>
    <n v="320"/>
    <n v="320"/>
    <x v="3"/>
    <n v="32"/>
    <s v="Other"/>
    <x v="2"/>
    <s v="Low Booking"/>
  </r>
  <r>
    <x v="2903"/>
    <d v="2026-05-31T00:00:00"/>
    <d v="2026-06-02T00:00:00"/>
    <d v="1899-12-30T18:30:00"/>
    <x v="1"/>
    <s v="May"/>
    <s v="M031"/>
    <x v="22"/>
    <s v="Drama"/>
    <s v="Malayalam"/>
    <n v="8.3000000000000007"/>
    <s v="C163"/>
    <x v="14"/>
    <x v="0"/>
    <n v="2"/>
    <n v="180"/>
    <n v="360"/>
    <x v="1"/>
    <n v="29"/>
    <s v="Other"/>
    <x v="0"/>
    <s v="Low Booking"/>
  </r>
  <r>
    <x v="2904"/>
    <d v="2026-05-09T00:00:00"/>
    <d v="2026-05-12T00:00:00"/>
    <d v="1899-12-30T15:30:00"/>
    <x v="1"/>
    <s v="May"/>
    <s v="M034"/>
    <x v="6"/>
    <s v="Adventure"/>
    <s v="Malayalam"/>
    <n v="8.3000000000000007"/>
    <s v="C123"/>
    <x v="12"/>
    <x v="1"/>
    <n v="3"/>
    <n v="300"/>
    <n v="900"/>
    <x v="4"/>
    <n v="23"/>
    <s v="Female"/>
    <x v="0"/>
    <s v="Medium Booking"/>
  </r>
  <r>
    <x v="2905"/>
    <d v="2026-03-30T00:00:00"/>
    <d v="2026-04-04T00:00:00"/>
    <d v="1899-12-30T18:30:00"/>
    <x v="0"/>
    <s v="Mar"/>
    <s v="M028"/>
    <x v="39"/>
    <s v="Action"/>
    <s v="Kannada"/>
    <n v="8.1999999999999993"/>
    <s v="C032"/>
    <x v="2"/>
    <x v="13"/>
    <n v="2"/>
    <n v="160"/>
    <n v="320"/>
    <x v="0"/>
    <n v="44"/>
    <s v="Female"/>
    <x v="2"/>
    <s v="Low Booking"/>
  </r>
  <r>
    <x v="2906"/>
    <d v="2026-05-25T00:00:00"/>
    <d v="2026-05-28T00:00:00"/>
    <d v="1899-12-30T15:30:00"/>
    <x v="0"/>
    <s v="May"/>
    <s v="M012"/>
    <x v="32"/>
    <s v="Action"/>
    <s v="Telugu"/>
    <n v="7.8"/>
    <s v="C163"/>
    <x v="14"/>
    <x v="0"/>
    <n v="2"/>
    <n v="180"/>
    <n v="360"/>
    <x v="3"/>
    <n v="54"/>
    <s v="Other"/>
    <x v="1"/>
    <s v="Low Booking"/>
  </r>
  <r>
    <x v="2907"/>
    <d v="2026-01-30T00:00:00"/>
    <d v="2026-01-31T00:00:00"/>
    <d v="1899-12-30T09:30:00"/>
    <x v="0"/>
    <s v="Jan"/>
    <s v="M006"/>
    <x v="25"/>
    <s v="Drama"/>
    <s v="Tamil"/>
    <n v="7.3"/>
    <s v="C132"/>
    <x v="11"/>
    <x v="4"/>
    <n v="2"/>
    <n v="180"/>
    <n v="360"/>
    <x v="2"/>
    <n v="41"/>
    <s v="Female"/>
    <x v="2"/>
    <s v="Low Booking"/>
  </r>
  <r>
    <x v="2908"/>
    <d v="2026-06-05T00:00:00"/>
    <d v="2026-06-11T00:00:00"/>
    <d v="1899-12-30T18:30:00"/>
    <x v="0"/>
    <s v="Jun"/>
    <s v="M002"/>
    <x v="12"/>
    <s v="Action"/>
    <s v="Tamil"/>
    <n v="7.1"/>
    <s v="C033"/>
    <x v="23"/>
    <x v="13"/>
    <n v="5"/>
    <n v="180"/>
    <n v="900"/>
    <x v="0"/>
    <n v="54"/>
    <s v="Other"/>
    <x v="1"/>
    <s v="High Booking"/>
  </r>
  <r>
    <x v="2909"/>
    <d v="2026-05-29T00:00:00"/>
    <d v="2026-06-05T00:00:00"/>
    <d v="1899-12-30T22:30:00"/>
    <x v="0"/>
    <s v="May"/>
    <s v="M018"/>
    <x v="35"/>
    <s v="Romance"/>
    <s v="Telugu"/>
    <n v="8.5"/>
    <s v="C121"/>
    <x v="21"/>
    <x v="1"/>
    <n v="3"/>
    <n v="320"/>
    <n v="960"/>
    <x v="3"/>
    <n v="44"/>
    <s v="Other"/>
    <x v="2"/>
    <s v="Medium Booking"/>
  </r>
  <r>
    <x v="2910"/>
    <d v="2026-02-27T00:00:00"/>
    <d v="2026-02-27T00:00:00"/>
    <d v="1899-12-30T12:45:00"/>
    <x v="0"/>
    <s v="Feb"/>
    <s v="M009"/>
    <x v="33"/>
    <s v="Biography"/>
    <s v="Tamil"/>
    <n v="8.3000000000000007"/>
    <s v="C112"/>
    <x v="2"/>
    <x v="2"/>
    <n v="2"/>
    <n v="240"/>
    <n v="480"/>
    <x v="0"/>
    <n v="29"/>
    <s v="Other"/>
    <x v="0"/>
    <s v="Low Booking"/>
  </r>
  <r>
    <x v="2911"/>
    <d v="2026-04-19T00:00:00"/>
    <d v="2026-04-23T00:00:00"/>
    <d v="1899-12-30T09:30:00"/>
    <x v="1"/>
    <s v="Apr"/>
    <s v="M004"/>
    <x v="9"/>
    <s v="Drama"/>
    <s v="Tamil"/>
    <n v="7.6"/>
    <s v="C011"/>
    <x v="17"/>
    <x v="12"/>
    <n v="2"/>
    <n v="240"/>
    <n v="480"/>
    <x v="4"/>
    <n v="18"/>
    <s v="Male"/>
    <x v="0"/>
    <s v="Low Booking"/>
  </r>
  <r>
    <x v="2912"/>
    <d v="2026-06-05T00:00:00"/>
    <d v="2026-06-06T00:00:00"/>
    <d v="1899-12-30T15:30:00"/>
    <x v="0"/>
    <s v="Jun"/>
    <s v="M019"/>
    <x v="31"/>
    <s v="Drama"/>
    <s v="Hindi"/>
    <n v="6.1"/>
    <s v="C113"/>
    <x v="23"/>
    <x v="2"/>
    <n v="2"/>
    <n v="320"/>
    <n v="640"/>
    <x v="1"/>
    <n v="51"/>
    <s v="Male"/>
    <x v="1"/>
    <s v="Low Booking"/>
  </r>
  <r>
    <x v="2913"/>
    <d v="2026-01-02T00:00:00"/>
    <d v="2026-01-08T00:00:00"/>
    <d v="1899-12-30T22:30:00"/>
    <x v="0"/>
    <s v="Jan"/>
    <s v="M030"/>
    <x v="29"/>
    <s v="Comedy"/>
    <s v="Kannada"/>
    <n v="8"/>
    <s v="C043"/>
    <x v="12"/>
    <x v="15"/>
    <n v="1"/>
    <n v="200"/>
    <n v="200"/>
    <x v="4"/>
    <n v="31"/>
    <s v="Female"/>
    <x v="2"/>
    <s v="Low Booking"/>
  </r>
  <r>
    <x v="2914"/>
    <d v="2026-04-11T00:00:00"/>
    <d v="2026-04-15T00:00:00"/>
    <d v="1899-12-30T22:30:00"/>
    <x v="1"/>
    <s v="Apr"/>
    <s v="M005"/>
    <x v="7"/>
    <s v="Drama"/>
    <s v="Tamil"/>
    <n v="7.3"/>
    <s v="C133"/>
    <x v="22"/>
    <x v="4"/>
    <n v="2"/>
    <n v="460"/>
    <n v="920"/>
    <x v="2"/>
    <n v="18"/>
    <s v="Other"/>
    <x v="0"/>
    <s v="Low Booking"/>
  </r>
  <r>
    <x v="2915"/>
    <d v="2026-05-01T00:00:00"/>
    <d v="2026-05-04T00:00:00"/>
    <d v="1899-12-30T12:45:00"/>
    <x v="0"/>
    <s v="May"/>
    <s v="M001"/>
    <x v="4"/>
    <s v="Action"/>
    <s v="Tamil"/>
    <n v="8"/>
    <s v="C033"/>
    <x v="23"/>
    <x v="13"/>
    <n v="4"/>
    <n v="180"/>
    <n v="720"/>
    <x v="2"/>
    <n v="42"/>
    <s v="Other"/>
    <x v="2"/>
    <s v="Medium Booking"/>
  </r>
  <r>
    <x v="2916"/>
    <d v="2026-03-29T00:00:00"/>
    <d v="2026-04-04T00:00:00"/>
    <d v="1899-12-30T09:30:00"/>
    <x v="1"/>
    <s v="Mar"/>
    <s v="M003"/>
    <x v="2"/>
    <s v="Action"/>
    <s v="Tamil"/>
    <n v="8.3000000000000007"/>
    <s v="C123"/>
    <x v="12"/>
    <x v="1"/>
    <n v="4"/>
    <n v="400"/>
    <n v="1600"/>
    <x v="0"/>
    <n v="52"/>
    <s v="Female"/>
    <x v="1"/>
    <s v="Medium Booking"/>
  </r>
  <r>
    <x v="2917"/>
    <d v="2026-02-05T00:00:00"/>
    <d v="2026-02-06T00:00:00"/>
    <d v="1899-12-30T09:30:00"/>
    <x v="0"/>
    <s v="Feb"/>
    <s v="M019"/>
    <x v="31"/>
    <s v="Drama"/>
    <s v="Hindi"/>
    <n v="6.1"/>
    <s v="C051"/>
    <x v="5"/>
    <x v="8"/>
    <n v="4"/>
    <n v="280"/>
    <n v="1120"/>
    <x v="4"/>
    <n v="50"/>
    <s v="Other"/>
    <x v="1"/>
    <s v="Medium Booking"/>
  </r>
  <r>
    <x v="2918"/>
    <d v="2026-02-23T00:00:00"/>
    <d v="2026-03-01T00:00:00"/>
    <d v="1899-12-30T12:45:00"/>
    <x v="0"/>
    <s v="Feb"/>
    <s v="M012"/>
    <x v="32"/>
    <s v="Action"/>
    <s v="Telugu"/>
    <n v="7.8"/>
    <s v="C092"/>
    <x v="3"/>
    <x v="3"/>
    <n v="2"/>
    <n v="160"/>
    <n v="320"/>
    <x v="3"/>
    <n v="48"/>
    <s v="Other"/>
    <x v="1"/>
    <s v="Low Booking"/>
  </r>
  <r>
    <x v="2919"/>
    <d v="2026-02-10T00:00:00"/>
    <d v="2026-02-16T00:00:00"/>
    <d v="1899-12-30T21:15:00"/>
    <x v="0"/>
    <s v="Feb"/>
    <s v="M038"/>
    <x v="0"/>
    <s v="Comedy"/>
    <s v="English"/>
    <n v="6.8"/>
    <s v="C073"/>
    <x v="15"/>
    <x v="7"/>
    <n v="3"/>
    <n v="420"/>
    <n v="1260"/>
    <x v="2"/>
    <n v="49"/>
    <s v="Other"/>
    <x v="1"/>
    <s v="Medium Booking"/>
  </r>
  <r>
    <x v="2920"/>
    <d v="2026-01-08T00:00:00"/>
    <d v="2026-01-11T00:00:00"/>
    <d v="1899-12-30T12:45:00"/>
    <x v="0"/>
    <s v="Jan"/>
    <s v="M015"/>
    <x v="30"/>
    <s v="Sci-Fi"/>
    <s v="Telugu"/>
    <n v="7"/>
    <s v="C052"/>
    <x v="11"/>
    <x v="8"/>
    <n v="3"/>
    <n v="200"/>
    <n v="600"/>
    <x v="1"/>
    <n v="60"/>
    <s v="Other"/>
    <x v="1"/>
    <s v="Medium Booking"/>
  </r>
  <r>
    <x v="2921"/>
    <d v="2026-02-02T00:00:00"/>
    <d v="2026-02-09T00:00:00"/>
    <d v="1899-12-30T22:30:00"/>
    <x v="0"/>
    <s v="Feb"/>
    <s v="M038"/>
    <x v="0"/>
    <s v="Comedy"/>
    <s v="English"/>
    <n v="6.8"/>
    <s v="C081"/>
    <x v="4"/>
    <x v="14"/>
    <n v="3"/>
    <n v="280"/>
    <n v="840"/>
    <x v="3"/>
    <n v="21"/>
    <s v="Female"/>
    <x v="0"/>
    <s v="Medium Booking"/>
  </r>
  <r>
    <x v="2922"/>
    <d v="2026-05-09T00:00:00"/>
    <d v="2026-05-16T00:00:00"/>
    <d v="1899-12-30T15:30:00"/>
    <x v="1"/>
    <s v="May"/>
    <s v="M018"/>
    <x v="35"/>
    <s v="Romance"/>
    <s v="Telugu"/>
    <n v="8.5"/>
    <s v="C103"/>
    <x v="7"/>
    <x v="6"/>
    <n v="2"/>
    <n v="180"/>
    <n v="360"/>
    <x v="0"/>
    <n v="27"/>
    <s v="Other"/>
    <x v="0"/>
    <s v="Low Booking"/>
  </r>
  <r>
    <x v="2923"/>
    <d v="2026-05-09T00:00:00"/>
    <d v="2026-05-14T00:00:00"/>
    <d v="1899-12-30T09:30:00"/>
    <x v="1"/>
    <s v="May"/>
    <s v="M004"/>
    <x v="9"/>
    <s v="Drama"/>
    <s v="Tamil"/>
    <n v="7.6"/>
    <s v="C162"/>
    <x v="0"/>
    <x v="0"/>
    <n v="6"/>
    <n v="340"/>
    <n v="2040"/>
    <x v="1"/>
    <n v="28"/>
    <s v="Male"/>
    <x v="0"/>
    <s v="High Booking"/>
  </r>
  <r>
    <x v="2924"/>
    <d v="2026-05-31T00:00:00"/>
    <d v="2026-06-07T00:00:00"/>
    <d v="1899-12-30T15:30:00"/>
    <x v="1"/>
    <s v="May"/>
    <s v="M013"/>
    <x v="23"/>
    <s v="Action"/>
    <s v="Telugu"/>
    <n v="6.5"/>
    <s v="C093"/>
    <x v="19"/>
    <x v="3"/>
    <n v="3"/>
    <n v="240"/>
    <n v="720"/>
    <x v="4"/>
    <n v="44"/>
    <s v="Female"/>
    <x v="2"/>
    <s v="Medium Booking"/>
  </r>
  <r>
    <x v="2925"/>
    <d v="2026-05-11T00:00:00"/>
    <d v="2026-05-13T00:00:00"/>
    <d v="1899-12-30T22:30:00"/>
    <x v="0"/>
    <s v="May"/>
    <s v="M038"/>
    <x v="0"/>
    <s v="Comedy"/>
    <s v="English"/>
    <n v="6.8"/>
    <s v="C161"/>
    <x v="4"/>
    <x v="0"/>
    <n v="1"/>
    <n v="360"/>
    <n v="360"/>
    <x v="3"/>
    <n v="35"/>
    <s v="Male"/>
    <x v="2"/>
    <s v="Low Booking"/>
  </r>
  <r>
    <x v="2926"/>
    <d v="2026-05-24T00:00:00"/>
    <d v="2026-05-28T00:00:00"/>
    <d v="1899-12-30T18:30:00"/>
    <x v="1"/>
    <s v="May"/>
    <s v="M020"/>
    <x v="18"/>
    <s v="Action"/>
    <s v="Hindi"/>
    <n v="7"/>
    <s v="C071"/>
    <x v="9"/>
    <x v="7"/>
    <n v="4"/>
    <n v="180"/>
    <n v="720"/>
    <x v="4"/>
    <n v="38"/>
    <s v="Female"/>
    <x v="2"/>
    <s v="Medium Booking"/>
  </r>
  <r>
    <x v="2927"/>
    <d v="2026-03-02T00:00:00"/>
    <d v="2026-03-08T00:00:00"/>
    <d v="1899-12-30T09:30:00"/>
    <x v="0"/>
    <s v="Mar"/>
    <s v="M009"/>
    <x v="33"/>
    <s v="Biography"/>
    <s v="Tamil"/>
    <n v="8.3000000000000007"/>
    <s v="C081"/>
    <x v="4"/>
    <x v="14"/>
    <n v="4"/>
    <n v="200"/>
    <n v="800"/>
    <x v="0"/>
    <n v="55"/>
    <s v="Female"/>
    <x v="1"/>
    <s v="Medium Booking"/>
  </r>
  <r>
    <x v="2928"/>
    <d v="2026-04-24T00:00:00"/>
    <d v="2026-04-27T00:00:00"/>
    <d v="1899-12-30T21:15:00"/>
    <x v="0"/>
    <s v="Apr"/>
    <s v="M004"/>
    <x v="9"/>
    <s v="Drama"/>
    <s v="Tamil"/>
    <n v="7.6"/>
    <s v="C052"/>
    <x v="11"/>
    <x v="8"/>
    <n v="4"/>
    <n v="380"/>
    <n v="1520"/>
    <x v="4"/>
    <n v="41"/>
    <s v="Male"/>
    <x v="2"/>
    <s v="Medium Booking"/>
  </r>
  <r>
    <x v="2929"/>
    <d v="2026-05-29T00:00:00"/>
    <d v="2026-06-02T00:00:00"/>
    <d v="1899-12-30T22:30:00"/>
    <x v="0"/>
    <s v="May"/>
    <s v="M003"/>
    <x v="2"/>
    <s v="Action"/>
    <s v="Tamil"/>
    <n v="8.3000000000000007"/>
    <s v="C142"/>
    <x v="13"/>
    <x v="9"/>
    <n v="1"/>
    <n v="300"/>
    <n v="300"/>
    <x v="4"/>
    <n v="38"/>
    <s v="Male"/>
    <x v="2"/>
    <s v="Low Booking"/>
  </r>
  <r>
    <x v="2930"/>
    <d v="2026-05-17T00:00:00"/>
    <d v="2026-05-17T00:00:00"/>
    <d v="1899-12-30T22:30:00"/>
    <x v="1"/>
    <s v="May"/>
    <s v="M040"/>
    <x v="27"/>
    <s v="Animation"/>
    <s v="English"/>
    <n v="7.6"/>
    <s v="C102"/>
    <x v="10"/>
    <x v="6"/>
    <n v="1"/>
    <n v="220"/>
    <n v="220"/>
    <x v="0"/>
    <n v="32"/>
    <s v="Other"/>
    <x v="2"/>
    <s v="Low Booking"/>
  </r>
  <r>
    <x v="2931"/>
    <d v="2026-01-18T00:00:00"/>
    <d v="2026-01-20T00:00:00"/>
    <d v="1899-12-30T18:30:00"/>
    <x v="1"/>
    <s v="Jan"/>
    <s v="M001"/>
    <x v="4"/>
    <s v="Action"/>
    <s v="Tamil"/>
    <n v="8"/>
    <s v="C131"/>
    <x v="5"/>
    <x v="4"/>
    <n v="3"/>
    <n v="340"/>
    <n v="1020"/>
    <x v="3"/>
    <n v="32"/>
    <s v="Male"/>
    <x v="2"/>
    <s v="Medium Booking"/>
  </r>
  <r>
    <x v="2932"/>
    <d v="2026-02-27T00:00:00"/>
    <d v="2026-03-03T00:00:00"/>
    <d v="1899-12-30T18:30:00"/>
    <x v="0"/>
    <s v="Feb"/>
    <s v="M029"/>
    <x v="1"/>
    <s v="Adventure"/>
    <s v="Kannada"/>
    <n v="8.6999999999999993"/>
    <s v="C113"/>
    <x v="23"/>
    <x v="2"/>
    <n v="6"/>
    <n v="240"/>
    <n v="1440"/>
    <x v="3"/>
    <n v="18"/>
    <s v="Other"/>
    <x v="0"/>
    <s v="High Booking"/>
  </r>
  <r>
    <x v="2933"/>
    <d v="2026-03-30T00:00:00"/>
    <d v="2026-04-05T00:00:00"/>
    <d v="1899-12-30T18:30:00"/>
    <x v="0"/>
    <s v="Mar"/>
    <s v="M023"/>
    <x v="21"/>
    <s v="Comedy"/>
    <s v="Hindi"/>
    <n v="6.9"/>
    <s v="C073"/>
    <x v="15"/>
    <x v="7"/>
    <n v="4"/>
    <n v="320"/>
    <n v="1280"/>
    <x v="4"/>
    <n v="55"/>
    <s v="Male"/>
    <x v="1"/>
    <s v="Medium Booking"/>
  </r>
  <r>
    <x v="2934"/>
    <d v="2026-03-08T00:00:00"/>
    <d v="2026-03-14T00:00:00"/>
    <d v="1899-12-30T21:15:00"/>
    <x v="1"/>
    <s v="Mar"/>
    <s v="M031"/>
    <x v="22"/>
    <s v="Drama"/>
    <s v="Malayalam"/>
    <n v="8.3000000000000007"/>
    <s v="C051"/>
    <x v="5"/>
    <x v="8"/>
    <n v="2"/>
    <n v="460"/>
    <n v="920"/>
    <x v="1"/>
    <n v="18"/>
    <s v="Female"/>
    <x v="0"/>
    <s v="Low Booking"/>
  </r>
  <r>
    <x v="2935"/>
    <d v="2026-05-21T00:00:00"/>
    <d v="2026-05-28T00:00:00"/>
    <d v="1899-12-30T09:30:00"/>
    <x v="0"/>
    <s v="May"/>
    <s v="M028"/>
    <x v="39"/>
    <s v="Action"/>
    <s v="Kannada"/>
    <n v="8.1999999999999993"/>
    <s v="C061"/>
    <x v="20"/>
    <x v="11"/>
    <n v="4"/>
    <n v="260"/>
    <n v="1040"/>
    <x v="2"/>
    <n v="52"/>
    <s v="Female"/>
    <x v="1"/>
    <s v="Medium Booking"/>
  </r>
  <r>
    <x v="2936"/>
    <d v="2026-01-25T00:00:00"/>
    <d v="2026-01-27T00:00:00"/>
    <d v="1899-12-30T21:15:00"/>
    <x v="1"/>
    <s v="Jan"/>
    <s v="M039"/>
    <x v="15"/>
    <s v="Sci-Fi"/>
    <s v="English"/>
    <n v="8.5"/>
    <s v="C043"/>
    <x v="12"/>
    <x v="15"/>
    <n v="4"/>
    <n v="280"/>
    <n v="1120"/>
    <x v="3"/>
    <n v="49"/>
    <s v="Other"/>
    <x v="1"/>
    <s v="Medium Booking"/>
  </r>
  <r>
    <x v="2937"/>
    <d v="2026-05-13T00:00:00"/>
    <d v="2026-05-13T00:00:00"/>
    <d v="1899-12-30T22:30:00"/>
    <x v="0"/>
    <s v="May"/>
    <s v="M008"/>
    <x v="36"/>
    <s v="Romance"/>
    <s v="Tamil"/>
    <n v="7.4"/>
    <s v="C023"/>
    <x v="7"/>
    <x v="5"/>
    <n v="2"/>
    <n v="240"/>
    <n v="480"/>
    <x v="3"/>
    <n v="47"/>
    <s v="Male"/>
    <x v="1"/>
    <s v="Low Booking"/>
  </r>
  <r>
    <x v="2938"/>
    <d v="2026-05-29T00:00:00"/>
    <d v="2026-05-29T00:00:00"/>
    <d v="1899-12-30T18:30:00"/>
    <x v="0"/>
    <s v="May"/>
    <s v="M039"/>
    <x v="15"/>
    <s v="Sci-Fi"/>
    <s v="English"/>
    <n v="8.5"/>
    <s v="C013"/>
    <x v="19"/>
    <x v="12"/>
    <n v="2"/>
    <n v="320"/>
    <n v="640"/>
    <x v="1"/>
    <n v="43"/>
    <s v="Other"/>
    <x v="2"/>
    <s v="Low Booking"/>
  </r>
  <r>
    <x v="2939"/>
    <d v="2026-03-14T00:00:00"/>
    <d v="2026-03-17T00:00:00"/>
    <d v="1899-12-30T15:30:00"/>
    <x v="1"/>
    <s v="Mar"/>
    <s v="M033"/>
    <x v="10"/>
    <s v="Action"/>
    <s v="Malayalam"/>
    <n v="7.5"/>
    <s v="C131"/>
    <x v="5"/>
    <x v="4"/>
    <n v="4"/>
    <n v="160"/>
    <n v="640"/>
    <x v="2"/>
    <n v="56"/>
    <s v="Male"/>
    <x v="1"/>
    <s v="Medium Booking"/>
  </r>
  <r>
    <x v="2940"/>
    <d v="2026-05-28T00:00:00"/>
    <d v="2026-06-03T00:00:00"/>
    <d v="1899-12-30T12:45:00"/>
    <x v="0"/>
    <s v="May"/>
    <s v="M015"/>
    <x v="30"/>
    <s v="Sci-Fi"/>
    <s v="Telugu"/>
    <n v="7"/>
    <s v="C121"/>
    <x v="21"/>
    <x v="1"/>
    <n v="2"/>
    <n v="240"/>
    <n v="480"/>
    <x v="0"/>
    <n v="36"/>
    <s v="Other"/>
    <x v="2"/>
    <s v="Low Booking"/>
  </r>
  <r>
    <x v="2941"/>
    <d v="2026-06-17T00:00:00"/>
    <d v="2026-06-19T00:00:00"/>
    <d v="1899-12-30T15:30:00"/>
    <x v="0"/>
    <s v="Jun"/>
    <s v="M009"/>
    <x v="33"/>
    <s v="Biography"/>
    <s v="Tamil"/>
    <n v="8.3000000000000007"/>
    <s v="C022"/>
    <x v="10"/>
    <x v="5"/>
    <n v="1"/>
    <n v="200"/>
    <n v="200"/>
    <x v="3"/>
    <n v="30"/>
    <s v="Other"/>
    <x v="2"/>
    <s v="Low Booking"/>
  </r>
  <r>
    <x v="2942"/>
    <d v="2026-02-12T00:00:00"/>
    <d v="2026-02-16T00:00:00"/>
    <d v="1899-12-30T09:30:00"/>
    <x v="0"/>
    <s v="Feb"/>
    <s v="M002"/>
    <x v="12"/>
    <s v="Action"/>
    <s v="Tamil"/>
    <n v="7.1"/>
    <s v="C043"/>
    <x v="12"/>
    <x v="15"/>
    <n v="3"/>
    <n v="200"/>
    <n v="600"/>
    <x v="2"/>
    <n v="55"/>
    <s v="Male"/>
    <x v="1"/>
    <s v="Medium Booking"/>
  </r>
  <r>
    <x v="2943"/>
    <d v="2026-06-23T00:00:00"/>
    <d v="2026-06-29T00:00:00"/>
    <d v="1899-12-30T21:15:00"/>
    <x v="0"/>
    <s v="Jun"/>
    <s v="M040"/>
    <x v="27"/>
    <s v="Animation"/>
    <s v="English"/>
    <n v="7.6"/>
    <s v="C091"/>
    <x v="17"/>
    <x v="3"/>
    <n v="1"/>
    <n v="280"/>
    <n v="280"/>
    <x v="3"/>
    <n v="51"/>
    <s v="Male"/>
    <x v="1"/>
    <s v="Low Booking"/>
  </r>
  <r>
    <x v="2944"/>
    <d v="2026-01-05T00:00:00"/>
    <d v="2026-01-08T00:00:00"/>
    <d v="1899-12-30T12:45:00"/>
    <x v="0"/>
    <s v="Jan"/>
    <s v="M019"/>
    <x v="31"/>
    <s v="Drama"/>
    <s v="Hindi"/>
    <n v="6.1"/>
    <s v="C111"/>
    <x v="8"/>
    <x v="2"/>
    <n v="2"/>
    <n v="360"/>
    <n v="720"/>
    <x v="0"/>
    <n v="59"/>
    <s v="Male"/>
    <x v="1"/>
    <s v="Low Booking"/>
  </r>
  <r>
    <x v="2945"/>
    <d v="2026-04-15T00:00:00"/>
    <d v="2026-04-18T00:00:00"/>
    <d v="1899-12-30T12:45:00"/>
    <x v="0"/>
    <s v="Apr"/>
    <s v="M005"/>
    <x v="7"/>
    <s v="Drama"/>
    <s v="Tamil"/>
    <n v="7.3"/>
    <s v="C131"/>
    <x v="5"/>
    <x v="4"/>
    <n v="3"/>
    <n v="160"/>
    <n v="480"/>
    <x v="4"/>
    <n v="18"/>
    <s v="Male"/>
    <x v="0"/>
    <s v="Medium Booking"/>
  </r>
  <r>
    <x v="2946"/>
    <d v="2026-01-02T00:00:00"/>
    <d v="2026-01-09T00:00:00"/>
    <d v="1899-12-30T09:30:00"/>
    <x v="0"/>
    <s v="Jan"/>
    <s v="M004"/>
    <x v="9"/>
    <s v="Drama"/>
    <s v="Tamil"/>
    <n v="7.6"/>
    <s v="C072"/>
    <x v="18"/>
    <x v="7"/>
    <n v="1"/>
    <n v="380"/>
    <n v="380"/>
    <x v="4"/>
    <n v="24"/>
    <s v="Other"/>
    <x v="0"/>
    <s v="Low Booking"/>
  </r>
  <r>
    <x v="2947"/>
    <d v="2026-01-15T00:00:00"/>
    <d v="2026-01-20T00:00:00"/>
    <d v="1899-12-30T21:15:00"/>
    <x v="0"/>
    <s v="Jan"/>
    <s v="M012"/>
    <x v="32"/>
    <s v="Action"/>
    <s v="Telugu"/>
    <n v="7.8"/>
    <s v="C102"/>
    <x v="10"/>
    <x v="6"/>
    <n v="4"/>
    <n v="300"/>
    <n v="1200"/>
    <x v="0"/>
    <n v="60"/>
    <s v="Male"/>
    <x v="1"/>
    <s v="Medium Booking"/>
  </r>
  <r>
    <x v="2948"/>
    <d v="2026-02-28T00:00:00"/>
    <d v="2026-02-28T00:00:00"/>
    <d v="1899-12-30T21:15:00"/>
    <x v="1"/>
    <s v="Feb"/>
    <s v="M037"/>
    <x v="11"/>
    <s v="Biography"/>
    <s v="English"/>
    <n v="8.5"/>
    <s v="C121"/>
    <x v="21"/>
    <x v="1"/>
    <n v="2"/>
    <n v="320"/>
    <n v="640"/>
    <x v="2"/>
    <n v="50"/>
    <s v="Male"/>
    <x v="1"/>
    <s v="Low Booking"/>
  </r>
  <r>
    <x v="2949"/>
    <d v="2026-02-23T00:00:00"/>
    <d v="2026-03-01T00:00:00"/>
    <d v="1899-12-30T15:30:00"/>
    <x v="0"/>
    <s v="Feb"/>
    <s v="M001"/>
    <x v="4"/>
    <s v="Action"/>
    <s v="Tamil"/>
    <n v="8"/>
    <s v="C102"/>
    <x v="10"/>
    <x v="6"/>
    <n v="3"/>
    <n v="300"/>
    <n v="900"/>
    <x v="2"/>
    <n v="28"/>
    <s v="Female"/>
    <x v="0"/>
    <s v="Medium Booking"/>
  </r>
  <r>
    <x v="2950"/>
    <d v="2026-03-29T00:00:00"/>
    <d v="2026-04-05T00:00:00"/>
    <d v="1899-12-30T09:30:00"/>
    <x v="1"/>
    <s v="Mar"/>
    <s v="M002"/>
    <x v="12"/>
    <s v="Action"/>
    <s v="Tamil"/>
    <n v="7.1"/>
    <s v="C092"/>
    <x v="3"/>
    <x v="3"/>
    <n v="3"/>
    <n v="160"/>
    <n v="480"/>
    <x v="1"/>
    <n v="41"/>
    <s v="Female"/>
    <x v="2"/>
    <s v="Medium Booking"/>
  </r>
  <r>
    <x v="2951"/>
    <d v="2026-04-26T00:00:00"/>
    <d v="2026-05-01T00:00:00"/>
    <d v="1899-12-30T21:15:00"/>
    <x v="1"/>
    <s v="Apr"/>
    <s v="M029"/>
    <x v="1"/>
    <s v="Adventure"/>
    <s v="Kannada"/>
    <n v="8.6999999999999993"/>
    <s v="C082"/>
    <x v="0"/>
    <x v="14"/>
    <n v="4"/>
    <n v="360"/>
    <n v="1440"/>
    <x v="1"/>
    <n v="51"/>
    <s v="Male"/>
    <x v="1"/>
    <s v="Medium Booking"/>
  </r>
  <r>
    <x v="2952"/>
    <d v="2026-06-17T00:00:00"/>
    <d v="2026-06-17T00:00:00"/>
    <d v="1899-12-30T15:30:00"/>
    <x v="0"/>
    <s v="Jun"/>
    <s v="M026"/>
    <x v="3"/>
    <s v="Thriller"/>
    <s v="Hindi"/>
    <n v="8.1999999999999993"/>
    <s v="C121"/>
    <x v="21"/>
    <x v="1"/>
    <n v="5"/>
    <n v="240"/>
    <n v="1200"/>
    <x v="4"/>
    <n v="25"/>
    <s v="Female"/>
    <x v="0"/>
    <s v="High Booking"/>
  </r>
  <r>
    <x v="2953"/>
    <d v="2026-03-01T00:00:00"/>
    <d v="2026-03-06T00:00:00"/>
    <d v="1899-12-30T15:30:00"/>
    <x v="1"/>
    <s v="Mar"/>
    <s v="M002"/>
    <x v="12"/>
    <s v="Action"/>
    <s v="Tamil"/>
    <n v="7.1"/>
    <s v="C103"/>
    <x v="7"/>
    <x v="6"/>
    <n v="2"/>
    <n v="260"/>
    <n v="520"/>
    <x v="4"/>
    <n v="59"/>
    <s v="Other"/>
    <x v="1"/>
    <s v="Low Booking"/>
  </r>
  <r>
    <x v="2954"/>
    <d v="2026-06-05T00:00:00"/>
    <d v="2026-06-08T00:00:00"/>
    <d v="1899-12-30T12:45:00"/>
    <x v="0"/>
    <s v="Jun"/>
    <s v="M016"/>
    <x v="20"/>
    <s v="Drama"/>
    <s v="Telugu"/>
    <n v="7.7"/>
    <s v="C052"/>
    <x v="11"/>
    <x v="8"/>
    <n v="5"/>
    <n v="200"/>
    <n v="1000"/>
    <x v="1"/>
    <n v="21"/>
    <s v="Other"/>
    <x v="0"/>
    <s v="High Booking"/>
  </r>
  <r>
    <x v="2955"/>
    <d v="2026-01-14T00:00:00"/>
    <d v="2026-01-17T00:00:00"/>
    <d v="1899-12-30T21:15:00"/>
    <x v="0"/>
    <s v="Jan"/>
    <s v="M037"/>
    <x v="11"/>
    <s v="Biography"/>
    <s v="English"/>
    <n v="8.5"/>
    <s v="C072"/>
    <x v="18"/>
    <x v="7"/>
    <n v="2"/>
    <n v="200"/>
    <n v="400"/>
    <x v="2"/>
    <n v="52"/>
    <s v="Female"/>
    <x v="1"/>
    <s v="Low Booking"/>
  </r>
  <r>
    <x v="2956"/>
    <d v="2026-02-05T00:00:00"/>
    <d v="2026-02-09T00:00:00"/>
    <d v="1899-12-30T22:30:00"/>
    <x v="0"/>
    <s v="Feb"/>
    <s v="M029"/>
    <x v="1"/>
    <s v="Adventure"/>
    <s v="Kannada"/>
    <n v="8.6999999999999993"/>
    <s v="C102"/>
    <x v="10"/>
    <x v="6"/>
    <n v="2"/>
    <n v="220"/>
    <n v="440"/>
    <x v="0"/>
    <n v="39"/>
    <s v="Other"/>
    <x v="2"/>
    <s v="Low Booking"/>
  </r>
  <r>
    <x v="2957"/>
    <d v="2026-04-14T00:00:00"/>
    <d v="2026-04-17T00:00:00"/>
    <d v="1899-12-30T18:30:00"/>
    <x v="0"/>
    <s v="Apr"/>
    <s v="M017"/>
    <x v="26"/>
    <s v="Action"/>
    <s v="Telugu"/>
    <n v="8.1999999999999993"/>
    <s v="C011"/>
    <x v="17"/>
    <x v="12"/>
    <n v="4"/>
    <n v="240"/>
    <n v="960"/>
    <x v="4"/>
    <n v="27"/>
    <s v="Male"/>
    <x v="0"/>
    <s v="Medium Booking"/>
  </r>
  <r>
    <x v="2958"/>
    <d v="2026-02-11T00:00:00"/>
    <d v="2026-02-17T00:00:00"/>
    <d v="1899-12-30T22:30:00"/>
    <x v="0"/>
    <s v="Feb"/>
    <s v="M020"/>
    <x v="18"/>
    <s v="Action"/>
    <s v="Hindi"/>
    <n v="7"/>
    <s v="C103"/>
    <x v="7"/>
    <x v="6"/>
    <n v="3"/>
    <n v="180"/>
    <n v="540"/>
    <x v="3"/>
    <n v="31"/>
    <s v="Male"/>
    <x v="2"/>
    <s v="Medium Booking"/>
  </r>
  <r>
    <x v="2959"/>
    <d v="2026-06-16T00:00:00"/>
    <d v="2026-06-20T00:00:00"/>
    <d v="1899-12-30T09:30:00"/>
    <x v="0"/>
    <s v="Jun"/>
    <s v="M014"/>
    <x v="28"/>
    <s v="Romance"/>
    <s v="Telugu"/>
    <n v="8"/>
    <s v="C102"/>
    <x v="10"/>
    <x v="6"/>
    <n v="2"/>
    <n v="220"/>
    <n v="440"/>
    <x v="2"/>
    <n v="30"/>
    <s v="Other"/>
    <x v="2"/>
    <s v="Low Booking"/>
  </r>
  <r>
    <x v="2960"/>
    <d v="2026-01-24T00:00:00"/>
    <d v="2026-01-26T00:00:00"/>
    <d v="1899-12-30T12:45:00"/>
    <x v="1"/>
    <s v="Jan"/>
    <s v="M037"/>
    <x v="11"/>
    <s v="Biography"/>
    <s v="English"/>
    <n v="8.5"/>
    <s v="C153"/>
    <x v="15"/>
    <x v="10"/>
    <n v="2"/>
    <n v="240"/>
    <n v="480"/>
    <x v="2"/>
    <n v="43"/>
    <s v="Other"/>
    <x v="2"/>
    <s v="Low Booking"/>
  </r>
  <r>
    <x v="2961"/>
    <d v="2026-01-25T00:00:00"/>
    <d v="2026-01-30T00:00:00"/>
    <d v="1899-12-30T21:15:00"/>
    <x v="1"/>
    <s v="Jan"/>
    <s v="M007"/>
    <x v="16"/>
    <s v="Comedy"/>
    <s v="Tamil"/>
    <n v="8"/>
    <s v="C083"/>
    <x v="14"/>
    <x v="14"/>
    <n v="1"/>
    <n v="280"/>
    <n v="280"/>
    <x v="3"/>
    <n v="52"/>
    <s v="Female"/>
    <x v="1"/>
    <s v="Low Booking"/>
  </r>
  <r>
    <x v="2962"/>
    <d v="2026-01-14T00:00:00"/>
    <d v="2026-01-17T00:00:00"/>
    <d v="1899-12-30T18:30:00"/>
    <x v="0"/>
    <s v="Jan"/>
    <s v="M009"/>
    <x v="33"/>
    <s v="Biography"/>
    <s v="Tamil"/>
    <n v="8.3000000000000007"/>
    <s v="C053"/>
    <x v="22"/>
    <x v="8"/>
    <n v="2"/>
    <n v="260"/>
    <n v="520"/>
    <x v="1"/>
    <n v="45"/>
    <s v="Other"/>
    <x v="1"/>
    <s v="Low Booking"/>
  </r>
  <r>
    <x v="2963"/>
    <d v="2026-06-06T00:00:00"/>
    <d v="2026-06-06T00:00:00"/>
    <d v="1899-12-30T09:30:00"/>
    <x v="1"/>
    <s v="Jun"/>
    <s v="M008"/>
    <x v="36"/>
    <s v="Romance"/>
    <s v="Tamil"/>
    <n v="7.4"/>
    <s v="C102"/>
    <x v="10"/>
    <x v="6"/>
    <n v="4"/>
    <n v="400"/>
    <n v="1600"/>
    <x v="0"/>
    <n v="46"/>
    <s v="Other"/>
    <x v="1"/>
    <s v="Medium Booking"/>
  </r>
  <r>
    <x v="2964"/>
    <d v="2026-06-17T00:00:00"/>
    <d v="2026-06-19T00:00:00"/>
    <d v="1899-12-30T21:15:00"/>
    <x v="0"/>
    <s v="Jun"/>
    <s v="M003"/>
    <x v="2"/>
    <s v="Action"/>
    <s v="Tamil"/>
    <n v="8.3000000000000007"/>
    <s v="C041"/>
    <x v="21"/>
    <x v="15"/>
    <n v="1"/>
    <n v="160"/>
    <n v="160"/>
    <x v="4"/>
    <n v="44"/>
    <s v="Female"/>
    <x v="2"/>
    <s v="Low Booking"/>
  </r>
  <r>
    <x v="2965"/>
    <d v="2026-03-18T00:00:00"/>
    <d v="2026-03-25T00:00:00"/>
    <d v="1899-12-30T21:15:00"/>
    <x v="0"/>
    <s v="Mar"/>
    <s v="M010"/>
    <x v="17"/>
    <s v="Action"/>
    <s v="Tamil"/>
    <n v="7"/>
    <s v="C152"/>
    <x v="18"/>
    <x v="10"/>
    <n v="4"/>
    <n v="440"/>
    <n v="1760"/>
    <x v="1"/>
    <n v="19"/>
    <s v="Other"/>
    <x v="0"/>
    <s v="Medium Booking"/>
  </r>
  <r>
    <x v="2966"/>
    <d v="2026-02-15T00:00:00"/>
    <d v="2026-02-19T00:00:00"/>
    <d v="1899-12-30T21:15:00"/>
    <x v="1"/>
    <s v="Feb"/>
    <s v="M010"/>
    <x v="17"/>
    <s v="Action"/>
    <s v="Tamil"/>
    <n v="7"/>
    <s v="C151"/>
    <x v="9"/>
    <x v="10"/>
    <n v="2"/>
    <n v="280"/>
    <n v="560"/>
    <x v="4"/>
    <n v="19"/>
    <s v="Male"/>
    <x v="0"/>
    <s v="Low Booking"/>
  </r>
  <r>
    <x v="2967"/>
    <d v="2026-05-01T00:00:00"/>
    <d v="2026-05-03T00:00:00"/>
    <d v="1899-12-30T15:30:00"/>
    <x v="0"/>
    <s v="May"/>
    <s v="M028"/>
    <x v="39"/>
    <s v="Action"/>
    <s v="Kannada"/>
    <n v="8.1999999999999993"/>
    <s v="C041"/>
    <x v="21"/>
    <x v="15"/>
    <n v="4"/>
    <n v="340"/>
    <n v="1360"/>
    <x v="3"/>
    <n v="43"/>
    <s v="Other"/>
    <x v="2"/>
    <s v="Medium Booking"/>
  </r>
  <r>
    <x v="2968"/>
    <d v="2026-06-20T00:00:00"/>
    <d v="2026-06-27T00:00:00"/>
    <d v="1899-12-30T22:30:00"/>
    <x v="1"/>
    <s v="Jun"/>
    <s v="M008"/>
    <x v="36"/>
    <s v="Romance"/>
    <s v="Tamil"/>
    <n v="7.4"/>
    <s v="C023"/>
    <x v="7"/>
    <x v="5"/>
    <n v="3"/>
    <n v="240"/>
    <n v="720"/>
    <x v="3"/>
    <n v="59"/>
    <s v="Male"/>
    <x v="1"/>
    <s v="Medium Booking"/>
  </r>
  <r>
    <x v="2969"/>
    <d v="2026-01-16T00:00:00"/>
    <d v="2026-01-17T00:00:00"/>
    <d v="1899-12-30T15:30:00"/>
    <x v="0"/>
    <s v="Jan"/>
    <s v="M010"/>
    <x v="17"/>
    <s v="Action"/>
    <s v="Tamil"/>
    <n v="7"/>
    <s v="C061"/>
    <x v="20"/>
    <x v="11"/>
    <n v="3"/>
    <n v="340"/>
    <n v="1020"/>
    <x v="1"/>
    <n v="51"/>
    <s v="Female"/>
    <x v="1"/>
    <s v="Medium Booking"/>
  </r>
  <r>
    <x v="2970"/>
    <d v="2026-03-16T00:00:00"/>
    <d v="2026-03-16T00:00:00"/>
    <d v="1899-12-30T12:45:00"/>
    <x v="0"/>
    <s v="Mar"/>
    <s v="M017"/>
    <x v="26"/>
    <s v="Action"/>
    <s v="Telugu"/>
    <n v="8.1999999999999993"/>
    <s v="C081"/>
    <x v="4"/>
    <x v="14"/>
    <n v="3"/>
    <n v="280"/>
    <n v="840"/>
    <x v="1"/>
    <n v="27"/>
    <s v="Male"/>
    <x v="0"/>
    <s v="Medium Booking"/>
  </r>
  <r>
    <x v="2971"/>
    <d v="2026-06-12T00:00:00"/>
    <d v="2026-06-12T00:00:00"/>
    <d v="1899-12-30T22:30:00"/>
    <x v="0"/>
    <s v="Jun"/>
    <s v="M016"/>
    <x v="20"/>
    <s v="Drama"/>
    <s v="Telugu"/>
    <n v="7.7"/>
    <s v="C121"/>
    <x v="21"/>
    <x v="1"/>
    <n v="1"/>
    <n v="320"/>
    <n v="320"/>
    <x v="3"/>
    <n v="44"/>
    <s v="Male"/>
    <x v="2"/>
    <s v="Low Booking"/>
  </r>
  <r>
    <x v="2972"/>
    <d v="2026-01-02T00:00:00"/>
    <d v="2026-01-06T00:00:00"/>
    <d v="1899-12-30T22:30:00"/>
    <x v="0"/>
    <s v="Jan"/>
    <s v="M011"/>
    <x v="8"/>
    <s v="Action"/>
    <s v="Telugu"/>
    <n v="6.1"/>
    <s v="C012"/>
    <x v="3"/>
    <x v="12"/>
    <n v="3"/>
    <n v="160"/>
    <n v="480"/>
    <x v="3"/>
    <n v="50"/>
    <s v="Other"/>
    <x v="1"/>
    <s v="Medium Booking"/>
  </r>
  <r>
    <x v="2973"/>
    <d v="2026-02-04T00:00:00"/>
    <d v="2026-02-08T00:00:00"/>
    <d v="1899-12-30T18:30:00"/>
    <x v="0"/>
    <s v="Feb"/>
    <s v="M007"/>
    <x v="16"/>
    <s v="Comedy"/>
    <s v="Tamil"/>
    <n v="8"/>
    <s v="C012"/>
    <x v="3"/>
    <x v="12"/>
    <n v="2"/>
    <n v="240"/>
    <n v="480"/>
    <x v="2"/>
    <n v="38"/>
    <s v="Male"/>
    <x v="2"/>
    <s v="Low Booking"/>
  </r>
  <r>
    <x v="2974"/>
    <d v="2026-03-31T00:00:00"/>
    <d v="2026-03-31T00:00:00"/>
    <d v="1899-12-30T15:30:00"/>
    <x v="0"/>
    <s v="Mar"/>
    <s v="M034"/>
    <x v="6"/>
    <s v="Adventure"/>
    <s v="Malayalam"/>
    <n v="8.3000000000000007"/>
    <s v="C152"/>
    <x v="18"/>
    <x v="10"/>
    <n v="2"/>
    <n v="260"/>
    <n v="520"/>
    <x v="1"/>
    <n v="30"/>
    <s v="Male"/>
    <x v="2"/>
    <s v="Low Booking"/>
  </r>
  <r>
    <x v="2975"/>
    <d v="2026-01-20T00:00:00"/>
    <d v="2026-01-21T00:00:00"/>
    <d v="1899-12-30T12:45:00"/>
    <x v="0"/>
    <s v="Jan"/>
    <s v="M023"/>
    <x v="21"/>
    <s v="Comedy"/>
    <s v="Hindi"/>
    <n v="6.9"/>
    <s v="C011"/>
    <x v="17"/>
    <x v="12"/>
    <n v="4"/>
    <n v="320"/>
    <n v="1280"/>
    <x v="1"/>
    <n v="28"/>
    <s v="Other"/>
    <x v="0"/>
    <s v="Medium Booking"/>
  </r>
  <r>
    <x v="2976"/>
    <d v="2026-04-19T00:00:00"/>
    <d v="2026-04-25T00:00:00"/>
    <d v="1899-12-30T18:30:00"/>
    <x v="1"/>
    <s v="Apr"/>
    <s v="M013"/>
    <x v="23"/>
    <s v="Action"/>
    <s v="Telugu"/>
    <n v="6.5"/>
    <s v="C062"/>
    <x v="13"/>
    <x v="11"/>
    <n v="2"/>
    <n v="420"/>
    <n v="840"/>
    <x v="1"/>
    <n v="25"/>
    <s v="Female"/>
    <x v="0"/>
    <s v="Low Booking"/>
  </r>
  <r>
    <x v="2977"/>
    <d v="2026-04-02T00:00:00"/>
    <d v="2026-04-06T00:00:00"/>
    <d v="1899-12-30T15:30:00"/>
    <x v="0"/>
    <s v="Apr"/>
    <s v="M027"/>
    <x v="5"/>
    <s v="Action"/>
    <s v="Kannada"/>
    <n v="8.3000000000000007"/>
    <s v="C022"/>
    <x v="10"/>
    <x v="5"/>
    <n v="3"/>
    <n v="200"/>
    <n v="600"/>
    <x v="2"/>
    <n v="28"/>
    <s v="Male"/>
    <x v="0"/>
    <s v="Medium Booking"/>
  </r>
  <r>
    <x v="2978"/>
    <d v="2026-05-10T00:00:00"/>
    <d v="2026-05-11T00:00:00"/>
    <d v="1899-12-30T12:45:00"/>
    <x v="1"/>
    <s v="May"/>
    <s v="M009"/>
    <x v="33"/>
    <s v="Biography"/>
    <s v="Tamil"/>
    <n v="8.3000000000000007"/>
    <s v="C143"/>
    <x v="16"/>
    <x v="9"/>
    <n v="1"/>
    <n v="240"/>
    <n v="240"/>
    <x v="4"/>
    <n v="40"/>
    <s v="Female"/>
    <x v="2"/>
    <s v="Low Booking"/>
  </r>
  <r>
    <x v="2979"/>
    <d v="2026-01-31T00:00:00"/>
    <d v="2026-02-02T00:00:00"/>
    <d v="1899-12-30T18:30:00"/>
    <x v="1"/>
    <s v="Jan"/>
    <s v="M011"/>
    <x v="8"/>
    <s v="Action"/>
    <s v="Telugu"/>
    <n v="6.1"/>
    <s v="C101"/>
    <x v="6"/>
    <x v="6"/>
    <n v="2"/>
    <n v="180"/>
    <n v="360"/>
    <x v="2"/>
    <n v="21"/>
    <s v="Female"/>
    <x v="0"/>
    <s v="Low Booking"/>
  </r>
  <r>
    <x v="2980"/>
    <d v="2026-03-01T00:00:00"/>
    <d v="2026-03-05T00:00:00"/>
    <d v="1899-12-30T21:15:00"/>
    <x v="1"/>
    <s v="Mar"/>
    <s v="M006"/>
    <x v="25"/>
    <s v="Drama"/>
    <s v="Tamil"/>
    <n v="7.3"/>
    <s v="C061"/>
    <x v="20"/>
    <x v="11"/>
    <n v="2"/>
    <n v="260"/>
    <n v="520"/>
    <x v="2"/>
    <n v="34"/>
    <s v="Male"/>
    <x v="2"/>
    <s v="Low Booking"/>
  </r>
  <r>
    <x v="2981"/>
    <d v="2026-05-10T00:00:00"/>
    <d v="2026-05-14T00:00:00"/>
    <d v="1899-12-30T21:15:00"/>
    <x v="1"/>
    <s v="May"/>
    <s v="M008"/>
    <x v="36"/>
    <s v="Romance"/>
    <s v="Tamil"/>
    <n v="7.4"/>
    <s v="C152"/>
    <x v="18"/>
    <x v="10"/>
    <n v="3"/>
    <n v="260"/>
    <n v="780"/>
    <x v="2"/>
    <n v="56"/>
    <s v="Other"/>
    <x v="1"/>
    <s v="Medium Booking"/>
  </r>
  <r>
    <x v="2982"/>
    <d v="2026-05-15T00:00:00"/>
    <d v="2026-05-15T00:00:00"/>
    <d v="1899-12-30T18:30:00"/>
    <x v="0"/>
    <s v="May"/>
    <s v="M005"/>
    <x v="7"/>
    <s v="Drama"/>
    <s v="Tamil"/>
    <n v="7.3"/>
    <s v="C012"/>
    <x v="3"/>
    <x v="12"/>
    <n v="2"/>
    <n v="340"/>
    <n v="680"/>
    <x v="2"/>
    <n v="53"/>
    <s v="Male"/>
    <x v="1"/>
    <s v="Low Booking"/>
  </r>
  <r>
    <x v="2983"/>
    <d v="2026-05-12T00:00:00"/>
    <d v="2026-05-17T00:00:00"/>
    <d v="1899-12-30T22:30:00"/>
    <x v="0"/>
    <s v="May"/>
    <s v="M031"/>
    <x v="22"/>
    <s v="Drama"/>
    <s v="Malayalam"/>
    <n v="8.3000000000000007"/>
    <s v="C081"/>
    <x v="4"/>
    <x v="14"/>
    <n v="4"/>
    <n v="200"/>
    <n v="800"/>
    <x v="1"/>
    <n v="49"/>
    <s v="Other"/>
    <x v="1"/>
    <s v="Medium Booking"/>
  </r>
  <r>
    <x v="2984"/>
    <d v="2026-03-22T00:00:00"/>
    <d v="2026-03-23T00:00:00"/>
    <d v="1899-12-30T15:30:00"/>
    <x v="1"/>
    <s v="Mar"/>
    <s v="M018"/>
    <x v="35"/>
    <s v="Romance"/>
    <s v="Telugu"/>
    <n v="8.5"/>
    <s v="C052"/>
    <x v="11"/>
    <x v="8"/>
    <n v="3"/>
    <n v="280"/>
    <n v="840"/>
    <x v="1"/>
    <n v="48"/>
    <s v="Female"/>
    <x v="1"/>
    <s v="Medium Booking"/>
  </r>
  <r>
    <x v="2985"/>
    <d v="2026-05-26T00:00:00"/>
    <d v="2026-05-27T00:00:00"/>
    <d v="1899-12-30T12:45:00"/>
    <x v="0"/>
    <s v="May"/>
    <s v="M025"/>
    <x v="38"/>
    <s v="Romance"/>
    <s v="Hindi"/>
    <n v="6.8"/>
    <s v="C111"/>
    <x v="8"/>
    <x v="2"/>
    <n v="3"/>
    <n v="180"/>
    <n v="540"/>
    <x v="1"/>
    <n v="19"/>
    <s v="Female"/>
    <x v="0"/>
    <s v="Medium Booking"/>
  </r>
  <r>
    <x v="2986"/>
    <d v="2026-05-16T00:00:00"/>
    <d v="2026-05-20T00:00:00"/>
    <d v="1899-12-30T15:30:00"/>
    <x v="1"/>
    <s v="May"/>
    <s v="M036"/>
    <x v="37"/>
    <s v="Action"/>
    <s v="English"/>
    <n v="8.4"/>
    <s v="C121"/>
    <x v="21"/>
    <x v="1"/>
    <n v="2"/>
    <n v="320"/>
    <n v="640"/>
    <x v="1"/>
    <n v="48"/>
    <s v="Other"/>
    <x v="1"/>
    <s v="Low Booking"/>
  </r>
  <r>
    <x v="2987"/>
    <d v="2026-04-14T00:00:00"/>
    <d v="2026-04-20T00:00:00"/>
    <d v="1899-12-30T18:30:00"/>
    <x v="0"/>
    <s v="Apr"/>
    <s v="M038"/>
    <x v="0"/>
    <s v="Comedy"/>
    <s v="English"/>
    <n v="6.8"/>
    <s v="C102"/>
    <x v="10"/>
    <x v="6"/>
    <n v="2"/>
    <n v="220"/>
    <n v="440"/>
    <x v="3"/>
    <n v="36"/>
    <s v="Male"/>
    <x v="2"/>
    <s v="Low Booking"/>
  </r>
  <r>
    <x v="2988"/>
    <d v="2026-05-23T00:00:00"/>
    <d v="2026-05-24T00:00:00"/>
    <d v="1899-12-30T12:45:00"/>
    <x v="1"/>
    <s v="May"/>
    <s v="M018"/>
    <x v="35"/>
    <s v="Romance"/>
    <s v="Telugu"/>
    <n v="8.5"/>
    <s v="C051"/>
    <x v="5"/>
    <x v="8"/>
    <n v="3"/>
    <n v="360"/>
    <n v="1080"/>
    <x v="0"/>
    <n v="40"/>
    <s v="Other"/>
    <x v="2"/>
    <s v="Medium Booking"/>
  </r>
  <r>
    <x v="2989"/>
    <d v="2026-01-02T00:00:00"/>
    <d v="2026-01-06T00:00:00"/>
    <d v="1899-12-30T18:30:00"/>
    <x v="0"/>
    <s v="Jan"/>
    <s v="M006"/>
    <x v="25"/>
    <s v="Drama"/>
    <s v="Tamil"/>
    <n v="7.3"/>
    <s v="C061"/>
    <x v="20"/>
    <x v="11"/>
    <n v="1"/>
    <n v="260"/>
    <n v="260"/>
    <x v="1"/>
    <n v="39"/>
    <s v="Male"/>
    <x v="2"/>
    <s v="Low Booking"/>
  </r>
  <r>
    <x v="2990"/>
    <d v="2026-04-18T00:00:00"/>
    <d v="2026-04-22T00:00:00"/>
    <d v="1899-12-30T21:15:00"/>
    <x v="1"/>
    <s v="Apr"/>
    <s v="M038"/>
    <x v="0"/>
    <s v="Comedy"/>
    <s v="English"/>
    <n v="6.8"/>
    <s v="C021"/>
    <x v="6"/>
    <x v="5"/>
    <n v="3"/>
    <n v="220"/>
    <n v="660"/>
    <x v="4"/>
    <n v="48"/>
    <s v="Female"/>
    <x v="1"/>
    <s v="Medium Booking"/>
  </r>
  <r>
    <x v="2991"/>
    <d v="2026-03-08T00:00:00"/>
    <d v="2026-03-09T00:00:00"/>
    <d v="1899-12-30T12:45:00"/>
    <x v="1"/>
    <s v="Mar"/>
    <s v="M007"/>
    <x v="16"/>
    <s v="Comedy"/>
    <s v="Tamil"/>
    <n v="8"/>
    <s v="C061"/>
    <x v="20"/>
    <x v="11"/>
    <n v="2"/>
    <n v="340"/>
    <n v="680"/>
    <x v="2"/>
    <n v="50"/>
    <s v="Male"/>
    <x v="1"/>
    <s v="Low Booking"/>
  </r>
  <r>
    <x v="2992"/>
    <d v="2026-06-09T00:00:00"/>
    <d v="2026-06-14T00:00:00"/>
    <d v="1899-12-30T22:30:00"/>
    <x v="0"/>
    <s v="Jun"/>
    <s v="M007"/>
    <x v="16"/>
    <s v="Comedy"/>
    <s v="Tamil"/>
    <n v="8"/>
    <s v="C083"/>
    <x v="14"/>
    <x v="14"/>
    <n v="4"/>
    <n v="280"/>
    <n v="1120"/>
    <x v="2"/>
    <n v="51"/>
    <s v="Male"/>
    <x v="1"/>
    <s v="Medium Booking"/>
  </r>
  <r>
    <x v="2993"/>
    <d v="2026-03-02T00:00:00"/>
    <d v="2026-03-06T00:00:00"/>
    <d v="1899-12-30T18:30:00"/>
    <x v="0"/>
    <s v="Mar"/>
    <s v="M026"/>
    <x v="3"/>
    <s v="Thriller"/>
    <s v="Hindi"/>
    <n v="8.1999999999999993"/>
    <s v="C012"/>
    <x v="3"/>
    <x v="12"/>
    <n v="1"/>
    <n v="160"/>
    <n v="160"/>
    <x v="1"/>
    <n v="37"/>
    <s v="Other"/>
    <x v="2"/>
    <s v="Low Booking"/>
  </r>
  <r>
    <x v="2994"/>
    <d v="2026-02-21T00:00:00"/>
    <d v="2026-02-28T00:00:00"/>
    <d v="1899-12-30T18:30:00"/>
    <x v="1"/>
    <s v="Feb"/>
    <s v="M033"/>
    <x v="10"/>
    <s v="Action"/>
    <s v="Malayalam"/>
    <n v="7.5"/>
    <s v="C013"/>
    <x v="19"/>
    <x v="12"/>
    <n v="4"/>
    <n v="240"/>
    <n v="960"/>
    <x v="3"/>
    <n v="44"/>
    <s v="Other"/>
    <x v="2"/>
    <s v="Medium Booking"/>
  </r>
  <r>
    <x v="2995"/>
    <d v="2026-04-04T00:00:00"/>
    <d v="2026-04-10T00:00:00"/>
    <d v="1899-12-30T09:30:00"/>
    <x v="1"/>
    <s v="Apr"/>
    <s v="M039"/>
    <x v="15"/>
    <s v="Sci-Fi"/>
    <s v="English"/>
    <n v="8.5"/>
    <s v="C081"/>
    <x v="4"/>
    <x v="14"/>
    <n v="3"/>
    <n v="380"/>
    <n v="1140"/>
    <x v="1"/>
    <n v="24"/>
    <s v="Male"/>
    <x v="0"/>
    <s v="Medium Booking"/>
  </r>
  <r>
    <x v="2996"/>
    <d v="2026-05-01T00:00:00"/>
    <d v="2026-05-04T00:00:00"/>
    <d v="1899-12-30T21:15:00"/>
    <x v="0"/>
    <s v="May"/>
    <s v="M036"/>
    <x v="37"/>
    <s v="Action"/>
    <s v="English"/>
    <n v="8.4"/>
    <s v="C092"/>
    <x v="3"/>
    <x v="3"/>
    <n v="5"/>
    <n v="340"/>
    <n v="1700"/>
    <x v="3"/>
    <n v="21"/>
    <s v="Female"/>
    <x v="0"/>
    <s v="High Booking"/>
  </r>
  <r>
    <x v="2997"/>
    <d v="2026-06-30T00:00:00"/>
    <d v="2026-07-07T00:00:00"/>
    <d v="1899-12-30T22:30:00"/>
    <x v="0"/>
    <s v="Jun"/>
    <s v="M039"/>
    <x v="15"/>
    <s v="Sci-Fi"/>
    <s v="English"/>
    <n v="8.5"/>
    <s v="C073"/>
    <x v="15"/>
    <x v="7"/>
    <n v="3"/>
    <n v="320"/>
    <n v="960"/>
    <x v="3"/>
    <n v="48"/>
    <s v="Other"/>
    <x v="1"/>
    <s v="Medium Booking"/>
  </r>
  <r>
    <x v="2998"/>
    <d v="2026-06-19T00:00:00"/>
    <d v="2026-06-26T00:00:00"/>
    <d v="1899-12-30T21:15:00"/>
    <x v="0"/>
    <s v="Jun"/>
    <s v="M031"/>
    <x v="22"/>
    <s v="Drama"/>
    <s v="Malayalam"/>
    <n v="8.3000000000000007"/>
    <s v="C152"/>
    <x v="18"/>
    <x v="10"/>
    <n v="6"/>
    <n v="340"/>
    <n v="2040"/>
    <x v="2"/>
    <n v="38"/>
    <s v="Male"/>
    <x v="2"/>
    <s v="High Booking"/>
  </r>
  <r>
    <x v="2999"/>
    <d v="2026-03-05T00:00:00"/>
    <d v="2026-03-09T00:00:00"/>
    <d v="1899-12-30T22:30:00"/>
    <x v="0"/>
    <s v="Mar"/>
    <s v="M029"/>
    <x v="1"/>
    <s v="Adventure"/>
    <s v="Kannada"/>
    <n v="8.6999999999999993"/>
    <s v="C032"/>
    <x v="2"/>
    <x v="13"/>
    <n v="2"/>
    <n v="160"/>
    <n v="320"/>
    <x v="4"/>
    <n v="53"/>
    <s v="Male"/>
    <x v="1"/>
    <s v="Low Booking"/>
  </r>
  <r>
    <x v="3000"/>
    <d v="2026-04-09T00:00:00"/>
    <d v="2026-04-14T00:00:00"/>
    <d v="1899-12-30T09:30:00"/>
    <x v="0"/>
    <s v="Apr"/>
    <s v="M031"/>
    <x v="22"/>
    <s v="Drama"/>
    <s v="Malayalam"/>
    <n v="8.3000000000000007"/>
    <s v="C153"/>
    <x v="15"/>
    <x v="10"/>
    <n v="3"/>
    <n v="240"/>
    <n v="720"/>
    <x v="4"/>
    <n v="55"/>
    <s v="Other"/>
    <x v="1"/>
    <s v="Medium Booking"/>
  </r>
  <r>
    <x v="3001"/>
    <d v="2026-06-16T00:00:00"/>
    <d v="2026-06-18T00:00:00"/>
    <d v="1899-12-30T15:30:00"/>
    <x v="0"/>
    <s v="Jun"/>
    <s v="M007"/>
    <x v="16"/>
    <s v="Comedy"/>
    <s v="Tamil"/>
    <n v="8"/>
    <s v="C152"/>
    <x v="18"/>
    <x v="10"/>
    <n v="1"/>
    <n v="440"/>
    <n v="440"/>
    <x v="1"/>
    <n v="51"/>
    <s v="Other"/>
    <x v="1"/>
    <s v="Low Booking"/>
  </r>
  <r>
    <x v="3002"/>
    <d v="2026-04-05T00:00:00"/>
    <d v="2026-04-08T00:00:00"/>
    <d v="1899-12-30T12:45:00"/>
    <x v="1"/>
    <s v="Apr"/>
    <s v="M014"/>
    <x v="28"/>
    <s v="Romance"/>
    <s v="Telugu"/>
    <n v="8"/>
    <s v="C053"/>
    <x v="22"/>
    <x v="8"/>
    <n v="4"/>
    <n v="260"/>
    <n v="1040"/>
    <x v="0"/>
    <n v="44"/>
    <s v="Female"/>
    <x v="2"/>
    <s v="Medium Booking"/>
  </r>
  <r>
    <x v="3003"/>
    <d v="2026-05-25T00:00:00"/>
    <d v="2026-05-31T00:00:00"/>
    <d v="1899-12-30T15:30:00"/>
    <x v="0"/>
    <s v="May"/>
    <s v="M039"/>
    <x v="15"/>
    <s v="Sci-Fi"/>
    <s v="English"/>
    <n v="8.5"/>
    <s v="C012"/>
    <x v="3"/>
    <x v="12"/>
    <n v="4"/>
    <n v="240"/>
    <n v="960"/>
    <x v="3"/>
    <n v="34"/>
    <s v="Female"/>
    <x v="2"/>
    <s v="Medium Booking"/>
  </r>
  <r>
    <x v="3004"/>
    <d v="2026-01-01T00:00:00"/>
    <d v="2026-01-01T00:00:00"/>
    <d v="1899-12-30T12:45:00"/>
    <x v="0"/>
    <s v="Jan"/>
    <s v="M002"/>
    <x v="12"/>
    <s v="Action"/>
    <s v="Tamil"/>
    <n v="7.1"/>
    <s v="C162"/>
    <x v="0"/>
    <x v="0"/>
    <n v="1"/>
    <n v="160"/>
    <n v="160"/>
    <x v="3"/>
    <n v="27"/>
    <s v="Other"/>
    <x v="0"/>
    <s v="Low Booking"/>
  </r>
  <r>
    <x v="3005"/>
    <d v="2026-03-21T00:00:00"/>
    <d v="2026-03-21T00:00:00"/>
    <d v="1899-12-30T22:30:00"/>
    <x v="1"/>
    <s v="Mar"/>
    <s v="M013"/>
    <x v="23"/>
    <s v="Action"/>
    <s v="Telugu"/>
    <n v="6.5"/>
    <s v="C133"/>
    <x v="22"/>
    <x v="4"/>
    <n v="2"/>
    <n v="360"/>
    <n v="720"/>
    <x v="0"/>
    <n v="29"/>
    <s v="Other"/>
    <x v="0"/>
    <s v="Low Booking"/>
  </r>
  <r>
    <x v="3006"/>
    <d v="2026-03-20T00:00:00"/>
    <d v="2026-03-22T00:00:00"/>
    <d v="1899-12-30T12:45:00"/>
    <x v="0"/>
    <s v="Mar"/>
    <s v="M013"/>
    <x v="23"/>
    <s v="Action"/>
    <s v="Telugu"/>
    <n v="6.5"/>
    <s v="C052"/>
    <x v="11"/>
    <x v="8"/>
    <n v="2"/>
    <n v="200"/>
    <n v="400"/>
    <x v="3"/>
    <n v="56"/>
    <s v="Other"/>
    <x v="1"/>
    <s v="Low Booking"/>
  </r>
  <r>
    <x v="3007"/>
    <d v="2026-06-26T00:00:00"/>
    <d v="2026-06-29T00:00:00"/>
    <d v="1899-12-30T18:30:00"/>
    <x v="0"/>
    <s v="Jun"/>
    <s v="M031"/>
    <x v="22"/>
    <s v="Drama"/>
    <s v="Malayalam"/>
    <n v="8.3000000000000007"/>
    <s v="C093"/>
    <x v="19"/>
    <x v="3"/>
    <n v="6"/>
    <n v="240"/>
    <n v="1440"/>
    <x v="2"/>
    <n v="50"/>
    <s v="Other"/>
    <x v="1"/>
    <s v="High Booking"/>
  </r>
  <r>
    <x v="3008"/>
    <d v="2026-01-18T00:00:00"/>
    <d v="2026-01-18T00:00:00"/>
    <d v="1899-12-30T22:30:00"/>
    <x v="1"/>
    <s v="Jan"/>
    <s v="M032"/>
    <x v="14"/>
    <s v="Romance"/>
    <s v="Malayalam"/>
    <n v="8.3000000000000007"/>
    <s v="C073"/>
    <x v="15"/>
    <x v="7"/>
    <n v="6"/>
    <n v="240"/>
    <n v="1440"/>
    <x v="4"/>
    <n v="59"/>
    <s v="Other"/>
    <x v="1"/>
    <s v="High Booking"/>
  </r>
  <r>
    <x v="3009"/>
    <d v="2026-04-28T00:00:00"/>
    <d v="2026-04-29T00:00:00"/>
    <d v="1899-12-30T22:30:00"/>
    <x v="0"/>
    <s v="Apr"/>
    <s v="M018"/>
    <x v="35"/>
    <s v="Romance"/>
    <s v="Telugu"/>
    <n v="8.5"/>
    <s v="C051"/>
    <x v="5"/>
    <x v="8"/>
    <n v="1"/>
    <n v="360"/>
    <n v="360"/>
    <x v="1"/>
    <n v="32"/>
    <s v="Male"/>
    <x v="2"/>
    <s v="Low Booking"/>
  </r>
  <r>
    <x v="3010"/>
    <d v="2026-03-31T00:00:00"/>
    <d v="2026-04-06T00:00:00"/>
    <d v="1899-12-30T18:30:00"/>
    <x v="0"/>
    <s v="Mar"/>
    <s v="M038"/>
    <x v="0"/>
    <s v="Comedy"/>
    <s v="English"/>
    <n v="6.8"/>
    <s v="C021"/>
    <x v="6"/>
    <x v="5"/>
    <n v="2"/>
    <n v="220"/>
    <n v="440"/>
    <x v="1"/>
    <n v="43"/>
    <s v="Male"/>
    <x v="2"/>
    <s v="Low Booking"/>
  </r>
  <r>
    <x v="3011"/>
    <d v="2026-01-01T00:00:00"/>
    <d v="2026-01-08T00:00:00"/>
    <d v="1899-12-30T18:30:00"/>
    <x v="0"/>
    <s v="Jan"/>
    <s v="M003"/>
    <x v="2"/>
    <s v="Action"/>
    <s v="Tamil"/>
    <n v="8.3000000000000007"/>
    <s v="C041"/>
    <x v="21"/>
    <x v="15"/>
    <n v="3"/>
    <n v="240"/>
    <n v="720"/>
    <x v="2"/>
    <n v="24"/>
    <s v="Other"/>
    <x v="0"/>
    <s v="Medium Booking"/>
  </r>
  <r>
    <x v="3012"/>
    <d v="2026-01-03T00:00:00"/>
    <d v="2026-01-09T00:00:00"/>
    <d v="1899-12-30T09:30:00"/>
    <x v="1"/>
    <s v="Jan"/>
    <s v="M034"/>
    <x v="6"/>
    <s v="Adventure"/>
    <s v="Malayalam"/>
    <n v="8.3000000000000007"/>
    <s v="C071"/>
    <x v="9"/>
    <x v="7"/>
    <n v="6"/>
    <n v="180"/>
    <n v="1080"/>
    <x v="2"/>
    <n v="56"/>
    <s v="Other"/>
    <x v="1"/>
    <s v="High Booking"/>
  </r>
  <r>
    <x v="3013"/>
    <d v="2026-05-05T00:00:00"/>
    <d v="2026-05-11T00:00:00"/>
    <d v="1899-12-30T15:30:00"/>
    <x v="0"/>
    <s v="May"/>
    <s v="M014"/>
    <x v="28"/>
    <s v="Romance"/>
    <s v="Telugu"/>
    <n v="8"/>
    <s v="C033"/>
    <x v="23"/>
    <x v="13"/>
    <n v="4"/>
    <n v="180"/>
    <n v="720"/>
    <x v="3"/>
    <n v="40"/>
    <s v="Female"/>
    <x v="2"/>
    <s v="Medium Booking"/>
  </r>
  <r>
    <x v="3014"/>
    <d v="2026-05-28T00:00:00"/>
    <d v="2026-05-29T00:00:00"/>
    <d v="1899-12-30T15:30:00"/>
    <x v="0"/>
    <s v="May"/>
    <s v="M008"/>
    <x v="36"/>
    <s v="Romance"/>
    <s v="Tamil"/>
    <n v="7.4"/>
    <s v="C072"/>
    <x v="18"/>
    <x v="7"/>
    <n v="2"/>
    <n v="280"/>
    <n v="560"/>
    <x v="4"/>
    <n v="21"/>
    <s v="Other"/>
    <x v="0"/>
    <s v="Low Booking"/>
  </r>
  <r>
    <x v="3015"/>
    <d v="2026-06-17T00:00:00"/>
    <d v="2026-06-17T00:00:00"/>
    <d v="1899-12-30T09:30:00"/>
    <x v="0"/>
    <s v="Jun"/>
    <s v="M025"/>
    <x v="38"/>
    <s v="Romance"/>
    <s v="Hindi"/>
    <n v="6.8"/>
    <s v="C101"/>
    <x v="6"/>
    <x v="6"/>
    <n v="1"/>
    <n v="360"/>
    <n v="360"/>
    <x v="4"/>
    <n v="40"/>
    <s v="Male"/>
    <x v="2"/>
    <s v="Low Booking"/>
  </r>
  <r>
    <x v="3016"/>
    <d v="2026-03-07T00:00:00"/>
    <d v="2026-03-07T00:00:00"/>
    <d v="1899-12-30T22:30:00"/>
    <x v="1"/>
    <s v="Mar"/>
    <s v="M026"/>
    <x v="3"/>
    <s v="Thriller"/>
    <s v="Hindi"/>
    <n v="8.1999999999999993"/>
    <s v="C111"/>
    <x v="8"/>
    <x v="2"/>
    <n v="1"/>
    <n v="180"/>
    <n v="180"/>
    <x v="4"/>
    <n v="21"/>
    <s v="Female"/>
    <x v="0"/>
    <s v="Low Booking"/>
  </r>
  <r>
    <x v="3017"/>
    <d v="2026-04-14T00:00:00"/>
    <d v="2026-04-19T00:00:00"/>
    <d v="1899-12-30T22:30:00"/>
    <x v="0"/>
    <s v="Apr"/>
    <s v="M008"/>
    <x v="36"/>
    <s v="Romance"/>
    <s v="Tamil"/>
    <n v="7.4"/>
    <s v="C011"/>
    <x v="17"/>
    <x v="12"/>
    <n v="2"/>
    <n v="240"/>
    <n v="480"/>
    <x v="4"/>
    <n v="58"/>
    <s v="Other"/>
    <x v="1"/>
    <s v="Low Booking"/>
  </r>
  <r>
    <x v="3018"/>
    <d v="2026-02-26T00:00:00"/>
    <d v="2026-03-03T00:00:00"/>
    <d v="1899-12-30T09:30:00"/>
    <x v="0"/>
    <s v="Feb"/>
    <s v="M006"/>
    <x v="25"/>
    <s v="Drama"/>
    <s v="Tamil"/>
    <n v="7.3"/>
    <s v="C042"/>
    <x v="1"/>
    <x v="15"/>
    <n v="4"/>
    <n v="460"/>
    <n v="1840"/>
    <x v="0"/>
    <n v="60"/>
    <s v="Male"/>
    <x v="1"/>
    <s v="Medium Booking"/>
  </r>
  <r>
    <x v="3019"/>
    <d v="2026-05-13T00:00:00"/>
    <d v="2026-05-13T00:00:00"/>
    <d v="1899-12-30T21:15:00"/>
    <x v="0"/>
    <s v="May"/>
    <s v="M038"/>
    <x v="0"/>
    <s v="Comedy"/>
    <s v="English"/>
    <n v="6.8"/>
    <s v="C102"/>
    <x v="10"/>
    <x v="6"/>
    <n v="2"/>
    <n v="220"/>
    <n v="440"/>
    <x v="4"/>
    <n v="46"/>
    <s v="Female"/>
    <x v="1"/>
    <s v="Low Booking"/>
  </r>
  <r>
    <x v="3020"/>
    <d v="2026-03-27T00:00:00"/>
    <d v="2026-04-01T00:00:00"/>
    <d v="1899-12-30T22:30:00"/>
    <x v="0"/>
    <s v="Mar"/>
    <s v="M004"/>
    <x v="9"/>
    <s v="Drama"/>
    <s v="Tamil"/>
    <n v="7.6"/>
    <s v="C032"/>
    <x v="2"/>
    <x v="13"/>
    <n v="1"/>
    <n v="160"/>
    <n v="160"/>
    <x v="4"/>
    <n v="40"/>
    <s v="Male"/>
    <x v="2"/>
    <s v="Low Booking"/>
  </r>
  <r>
    <x v="3021"/>
    <d v="2026-02-10T00:00:00"/>
    <d v="2026-02-15T00:00:00"/>
    <d v="1899-12-30T12:45:00"/>
    <x v="0"/>
    <s v="Feb"/>
    <s v="M001"/>
    <x v="4"/>
    <s v="Action"/>
    <s v="Tamil"/>
    <n v="8"/>
    <s v="C092"/>
    <x v="3"/>
    <x v="3"/>
    <n v="3"/>
    <n v="340"/>
    <n v="1020"/>
    <x v="0"/>
    <n v="26"/>
    <s v="Other"/>
    <x v="0"/>
    <s v="Medium Booking"/>
  </r>
  <r>
    <x v="3022"/>
    <d v="2026-06-17T00:00:00"/>
    <d v="2026-06-19T00:00:00"/>
    <d v="1899-12-30T18:30:00"/>
    <x v="0"/>
    <s v="Jun"/>
    <s v="M037"/>
    <x v="11"/>
    <s v="Biography"/>
    <s v="English"/>
    <n v="8.5"/>
    <s v="C073"/>
    <x v="15"/>
    <x v="7"/>
    <n v="2"/>
    <n v="420"/>
    <n v="840"/>
    <x v="3"/>
    <n v="38"/>
    <s v="Female"/>
    <x v="2"/>
    <s v="Low Booking"/>
  </r>
  <r>
    <x v="3023"/>
    <d v="2026-03-27T00:00:00"/>
    <d v="2026-04-01T00:00:00"/>
    <d v="1899-12-30T22:30:00"/>
    <x v="0"/>
    <s v="Mar"/>
    <s v="M002"/>
    <x v="12"/>
    <s v="Action"/>
    <s v="Tamil"/>
    <n v="7.1"/>
    <s v="C023"/>
    <x v="7"/>
    <x v="5"/>
    <n v="4"/>
    <n v="320"/>
    <n v="1280"/>
    <x v="3"/>
    <n v="46"/>
    <s v="Other"/>
    <x v="1"/>
    <s v="Medium Booking"/>
  </r>
  <r>
    <x v="3024"/>
    <d v="2026-05-02T00:00:00"/>
    <d v="2026-05-06T00:00:00"/>
    <d v="1899-12-30T15:30:00"/>
    <x v="1"/>
    <s v="May"/>
    <s v="M020"/>
    <x v="18"/>
    <s v="Action"/>
    <s v="Hindi"/>
    <n v="7"/>
    <s v="C052"/>
    <x v="11"/>
    <x v="8"/>
    <n v="4"/>
    <n v="200"/>
    <n v="800"/>
    <x v="0"/>
    <n v="35"/>
    <s v="Other"/>
    <x v="2"/>
    <s v="Medium Booking"/>
  </r>
  <r>
    <x v="3025"/>
    <d v="2026-06-21T00:00:00"/>
    <d v="2026-06-22T00:00:00"/>
    <d v="1899-12-30T09:30:00"/>
    <x v="1"/>
    <s v="Jun"/>
    <s v="M022"/>
    <x v="34"/>
    <s v="Drama"/>
    <s v="Hindi"/>
    <n v="9"/>
    <s v="C112"/>
    <x v="2"/>
    <x v="2"/>
    <n v="4"/>
    <n v="320"/>
    <n v="1280"/>
    <x v="1"/>
    <n v="44"/>
    <s v="Other"/>
    <x v="2"/>
    <s v="Medium Booking"/>
  </r>
  <r>
    <x v="3026"/>
    <d v="2026-01-20T00:00:00"/>
    <d v="2026-01-25T00:00:00"/>
    <d v="1899-12-30T22:30:00"/>
    <x v="0"/>
    <s v="Jan"/>
    <s v="M004"/>
    <x v="9"/>
    <s v="Drama"/>
    <s v="Tamil"/>
    <n v="7.6"/>
    <s v="C153"/>
    <x v="15"/>
    <x v="10"/>
    <n v="4"/>
    <n v="320"/>
    <n v="1280"/>
    <x v="4"/>
    <n v="26"/>
    <s v="Male"/>
    <x v="0"/>
    <s v="Medium Booking"/>
  </r>
  <r>
    <x v="3027"/>
    <d v="2026-01-01T00:00:00"/>
    <d v="2026-01-02T00:00:00"/>
    <d v="1899-12-30T21:15:00"/>
    <x v="0"/>
    <s v="Jan"/>
    <s v="M007"/>
    <x v="16"/>
    <s v="Comedy"/>
    <s v="Tamil"/>
    <n v="8"/>
    <s v="C153"/>
    <x v="15"/>
    <x v="10"/>
    <n v="2"/>
    <n v="240"/>
    <n v="480"/>
    <x v="3"/>
    <n v="53"/>
    <s v="Other"/>
    <x v="1"/>
    <s v="Low Booking"/>
  </r>
  <r>
    <x v="3028"/>
    <d v="2026-03-05T00:00:00"/>
    <d v="2026-03-12T00:00:00"/>
    <d v="1899-12-30T12:45:00"/>
    <x v="0"/>
    <s v="Mar"/>
    <s v="M029"/>
    <x v="1"/>
    <s v="Adventure"/>
    <s v="Kannada"/>
    <n v="8.6999999999999993"/>
    <s v="C072"/>
    <x v="18"/>
    <x v="7"/>
    <n v="3"/>
    <n v="380"/>
    <n v="1140"/>
    <x v="0"/>
    <n v="25"/>
    <s v="Male"/>
    <x v="0"/>
    <s v="Medium Booking"/>
  </r>
  <r>
    <x v="3029"/>
    <d v="2026-06-03T00:00:00"/>
    <d v="2026-06-06T00:00:00"/>
    <d v="1899-12-30T21:15:00"/>
    <x v="0"/>
    <s v="Jun"/>
    <s v="M001"/>
    <x v="4"/>
    <s v="Action"/>
    <s v="Tamil"/>
    <n v="8"/>
    <s v="C011"/>
    <x v="17"/>
    <x v="12"/>
    <n v="5"/>
    <n v="420"/>
    <n v="2100"/>
    <x v="1"/>
    <n v="55"/>
    <s v="Other"/>
    <x v="1"/>
    <s v="High Booking"/>
  </r>
  <r>
    <x v="3030"/>
    <d v="2026-05-20T00:00:00"/>
    <d v="2026-05-21T00:00:00"/>
    <d v="1899-12-30T21:15:00"/>
    <x v="0"/>
    <s v="May"/>
    <s v="M007"/>
    <x v="16"/>
    <s v="Comedy"/>
    <s v="Tamil"/>
    <n v="8"/>
    <s v="C051"/>
    <x v="5"/>
    <x v="8"/>
    <n v="2"/>
    <n v="280"/>
    <n v="560"/>
    <x v="3"/>
    <n v="20"/>
    <s v="Other"/>
    <x v="0"/>
    <s v="Low Booking"/>
  </r>
  <r>
    <x v="3031"/>
    <d v="2026-03-28T00:00:00"/>
    <d v="2026-04-03T00:00:00"/>
    <d v="1899-12-30T18:30:00"/>
    <x v="1"/>
    <s v="Mar"/>
    <s v="M040"/>
    <x v="27"/>
    <s v="Animation"/>
    <s v="English"/>
    <n v="7.6"/>
    <s v="C161"/>
    <x v="4"/>
    <x v="0"/>
    <n v="2"/>
    <n v="280"/>
    <n v="560"/>
    <x v="0"/>
    <n v="60"/>
    <s v="Male"/>
    <x v="1"/>
    <s v="Low Booking"/>
  </r>
  <r>
    <x v="3032"/>
    <d v="2026-01-28T00:00:00"/>
    <d v="2026-01-31T00:00:00"/>
    <d v="1899-12-30T22:30:00"/>
    <x v="0"/>
    <s v="Jan"/>
    <s v="M040"/>
    <x v="27"/>
    <s v="Animation"/>
    <s v="English"/>
    <n v="7.6"/>
    <s v="C031"/>
    <x v="8"/>
    <x v="13"/>
    <n v="4"/>
    <n v="320"/>
    <n v="1280"/>
    <x v="2"/>
    <n v="26"/>
    <s v="Female"/>
    <x v="0"/>
    <s v="Medium Booking"/>
  </r>
  <r>
    <x v="3033"/>
    <d v="2026-04-25T00:00:00"/>
    <d v="2026-05-01T00:00:00"/>
    <d v="1899-12-30T21:15:00"/>
    <x v="1"/>
    <s v="Apr"/>
    <s v="M029"/>
    <x v="1"/>
    <s v="Adventure"/>
    <s v="Kannada"/>
    <n v="8.6999999999999993"/>
    <s v="C041"/>
    <x v="21"/>
    <x v="15"/>
    <n v="1"/>
    <n v="340"/>
    <n v="340"/>
    <x v="2"/>
    <n v="40"/>
    <s v="Female"/>
    <x v="2"/>
    <s v="Low Booking"/>
  </r>
  <r>
    <x v="3034"/>
    <d v="2026-01-14T00:00:00"/>
    <d v="2026-01-21T00:00:00"/>
    <d v="1899-12-30T22:30:00"/>
    <x v="0"/>
    <s v="Jan"/>
    <s v="M031"/>
    <x v="22"/>
    <s v="Drama"/>
    <s v="Malayalam"/>
    <n v="8.3000000000000007"/>
    <s v="C063"/>
    <x v="16"/>
    <x v="11"/>
    <n v="3"/>
    <n v="420"/>
    <n v="1260"/>
    <x v="0"/>
    <n v="55"/>
    <s v="Male"/>
    <x v="1"/>
    <s v="Medium Booking"/>
  </r>
  <r>
    <x v="3035"/>
    <d v="2026-04-10T00:00:00"/>
    <d v="2026-04-10T00:00:00"/>
    <d v="1899-12-30T15:30:00"/>
    <x v="0"/>
    <s v="Apr"/>
    <s v="M034"/>
    <x v="6"/>
    <s v="Adventure"/>
    <s v="Malayalam"/>
    <n v="8.3000000000000007"/>
    <s v="C041"/>
    <x v="21"/>
    <x v="15"/>
    <n v="2"/>
    <n v="160"/>
    <n v="320"/>
    <x v="1"/>
    <n v="45"/>
    <s v="Female"/>
    <x v="1"/>
    <s v="Low Booking"/>
  </r>
  <r>
    <x v="3036"/>
    <d v="2026-04-18T00:00:00"/>
    <d v="2026-04-24T00:00:00"/>
    <d v="1899-12-30T09:30:00"/>
    <x v="1"/>
    <s v="Apr"/>
    <s v="M009"/>
    <x v="33"/>
    <s v="Biography"/>
    <s v="Tamil"/>
    <n v="8.3000000000000007"/>
    <s v="C113"/>
    <x v="23"/>
    <x v="2"/>
    <n v="2"/>
    <n v="240"/>
    <n v="480"/>
    <x v="2"/>
    <n v="40"/>
    <s v="Other"/>
    <x v="2"/>
    <s v="Low Booking"/>
  </r>
  <r>
    <x v="3037"/>
    <d v="2026-03-16T00:00:00"/>
    <d v="2026-03-17T00:00:00"/>
    <d v="1899-12-30T15:30:00"/>
    <x v="0"/>
    <s v="Mar"/>
    <s v="M010"/>
    <x v="17"/>
    <s v="Action"/>
    <s v="Tamil"/>
    <n v="7"/>
    <s v="C082"/>
    <x v="0"/>
    <x v="14"/>
    <n v="3"/>
    <n v="280"/>
    <n v="840"/>
    <x v="2"/>
    <n v="54"/>
    <s v="Male"/>
    <x v="1"/>
    <s v="Medium Booking"/>
  </r>
  <r>
    <x v="3038"/>
    <d v="2026-01-06T00:00:00"/>
    <d v="2026-01-13T00:00:00"/>
    <d v="1899-12-30T18:30:00"/>
    <x v="0"/>
    <s v="Jan"/>
    <s v="M040"/>
    <x v="27"/>
    <s v="Animation"/>
    <s v="English"/>
    <n v="7.6"/>
    <s v="C063"/>
    <x v="16"/>
    <x v="11"/>
    <n v="5"/>
    <n v="420"/>
    <n v="2100"/>
    <x v="2"/>
    <n v="29"/>
    <s v="Other"/>
    <x v="0"/>
    <s v="High Booking"/>
  </r>
  <r>
    <x v="3039"/>
    <d v="2026-04-03T00:00:00"/>
    <d v="2026-04-10T00:00:00"/>
    <d v="1899-12-30T12:45:00"/>
    <x v="0"/>
    <s v="Apr"/>
    <s v="M007"/>
    <x v="16"/>
    <s v="Comedy"/>
    <s v="Tamil"/>
    <n v="8"/>
    <s v="C122"/>
    <x v="1"/>
    <x v="1"/>
    <n v="1"/>
    <n v="260"/>
    <n v="260"/>
    <x v="2"/>
    <n v="50"/>
    <s v="Female"/>
    <x v="1"/>
    <s v="Low Booking"/>
  </r>
  <r>
    <x v="3040"/>
    <d v="2026-05-13T00:00:00"/>
    <d v="2026-05-16T00:00:00"/>
    <d v="1899-12-30T15:30:00"/>
    <x v="0"/>
    <s v="May"/>
    <s v="M010"/>
    <x v="17"/>
    <s v="Action"/>
    <s v="Tamil"/>
    <n v="7"/>
    <s v="C142"/>
    <x v="13"/>
    <x v="9"/>
    <n v="4"/>
    <n v="220"/>
    <n v="880"/>
    <x v="0"/>
    <n v="51"/>
    <s v="Male"/>
    <x v="1"/>
    <s v="Medium Booking"/>
  </r>
  <r>
    <x v="3041"/>
    <d v="2026-04-21T00:00:00"/>
    <d v="2026-04-27T00:00:00"/>
    <d v="1899-12-30T18:30:00"/>
    <x v="0"/>
    <s v="Apr"/>
    <s v="M010"/>
    <x v="17"/>
    <s v="Action"/>
    <s v="Tamil"/>
    <n v="7"/>
    <s v="C141"/>
    <x v="20"/>
    <x v="9"/>
    <n v="2"/>
    <n v="240"/>
    <n v="480"/>
    <x v="2"/>
    <n v="27"/>
    <s v="Male"/>
    <x v="0"/>
    <s v="Low Booking"/>
  </r>
  <r>
    <x v="3042"/>
    <d v="2026-04-17T00:00:00"/>
    <d v="2026-04-20T00:00:00"/>
    <d v="1899-12-30T21:15:00"/>
    <x v="0"/>
    <s v="Apr"/>
    <s v="M003"/>
    <x v="2"/>
    <s v="Action"/>
    <s v="Tamil"/>
    <n v="8.3000000000000007"/>
    <s v="C043"/>
    <x v="12"/>
    <x v="15"/>
    <n v="2"/>
    <n v="280"/>
    <n v="560"/>
    <x v="1"/>
    <n v="31"/>
    <s v="Other"/>
    <x v="2"/>
    <s v="Low Booking"/>
  </r>
  <r>
    <x v="3043"/>
    <d v="2026-05-24T00:00:00"/>
    <d v="2026-05-24T00:00:00"/>
    <d v="1899-12-30T18:30:00"/>
    <x v="1"/>
    <s v="May"/>
    <s v="M005"/>
    <x v="7"/>
    <s v="Drama"/>
    <s v="Tamil"/>
    <n v="7.3"/>
    <s v="C033"/>
    <x v="23"/>
    <x v="13"/>
    <n v="1"/>
    <n v="360"/>
    <n v="360"/>
    <x v="0"/>
    <n v="19"/>
    <s v="Female"/>
    <x v="0"/>
    <s v="Low Booking"/>
  </r>
  <r>
    <x v="3044"/>
    <d v="2026-01-05T00:00:00"/>
    <d v="2026-01-07T00:00:00"/>
    <d v="1899-12-30T12:45:00"/>
    <x v="0"/>
    <s v="Jan"/>
    <s v="M028"/>
    <x v="39"/>
    <s v="Action"/>
    <s v="Kannada"/>
    <n v="8.1999999999999993"/>
    <s v="C151"/>
    <x v="9"/>
    <x v="10"/>
    <n v="2"/>
    <n v="460"/>
    <n v="920"/>
    <x v="3"/>
    <n v="60"/>
    <s v="Other"/>
    <x v="1"/>
    <s v="Low Booking"/>
  </r>
  <r>
    <x v="3045"/>
    <d v="2026-06-28T00:00:00"/>
    <d v="2026-07-01T00:00:00"/>
    <d v="1899-12-30T18:30:00"/>
    <x v="1"/>
    <s v="Jun"/>
    <s v="M022"/>
    <x v="34"/>
    <s v="Drama"/>
    <s v="Hindi"/>
    <n v="9"/>
    <s v="C012"/>
    <x v="3"/>
    <x v="12"/>
    <n v="2"/>
    <n v="160"/>
    <n v="320"/>
    <x v="4"/>
    <n v="51"/>
    <s v="Female"/>
    <x v="1"/>
    <s v="Low Booking"/>
  </r>
  <r>
    <x v="3046"/>
    <d v="2026-04-19T00:00:00"/>
    <d v="2026-04-25T00:00:00"/>
    <d v="1899-12-30T22:30:00"/>
    <x v="1"/>
    <s v="Apr"/>
    <s v="M022"/>
    <x v="34"/>
    <s v="Drama"/>
    <s v="Hindi"/>
    <n v="9"/>
    <s v="C163"/>
    <x v="14"/>
    <x v="0"/>
    <n v="3"/>
    <n v="180"/>
    <n v="540"/>
    <x v="3"/>
    <n v="21"/>
    <s v="Other"/>
    <x v="0"/>
    <s v="Medium Booking"/>
  </r>
  <r>
    <x v="3047"/>
    <d v="2026-03-17T00:00:00"/>
    <d v="2026-03-17T00:00:00"/>
    <d v="1899-12-30T09:30:00"/>
    <x v="0"/>
    <s v="Mar"/>
    <s v="M018"/>
    <x v="35"/>
    <s v="Romance"/>
    <s v="Telugu"/>
    <n v="8.5"/>
    <s v="C113"/>
    <x v="23"/>
    <x v="2"/>
    <n v="2"/>
    <n v="240"/>
    <n v="480"/>
    <x v="0"/>
    <n v="43"/>
    <s v="Female"/>
    <x v="2"/>
    <s v="Low Booking"/>
  </r>
  <r>
    <x v="3048"/>
    <d v="2026-05-02T00:00:00"/>
    <d v="2026-05-07T00:00:00"/>
    <d v="1899-12-30T12:45:00"/>
    <x v="1"/>
    <s v="May"/>
    <s v="M023"/>
    <x v="21"/>
    <s v="Comedy"/>
    <s v="Hindi"/>
    <n v="6.9"/>
    <s v="C051"/>
    <x v="5"/>
    <x v="8"/>
    <n v="2"/>
    <n v="280"/>
    <n v="560"/>
    <x v="1"/>
    <n v="57"/>
    <s v="Male"/>
    <x v="1"/>
    <s v="Low Booking"/>
  </r>
  <r>
    <x v="3049"/>
    <d v="2026-05-07T00:00:00"/>
    <d v="2026-05-14T00:00:00"/>
    <d v="1899-12-30T12:45:00"/>
    <x v="0"/>
    <s v="May"/>
    <s v="M013"/>
    <x v="23"/>
    <s v="Action"/>
    <s v="Telugu"/>
    <n v="6.5"/>
    <s v="C043"/>
    <x v="12"/>
    <x v="15"/>
    <n v="3"/>
    <n v="280"/>
    <n v="840"/>
    <x v="0"/>
    <n v="21"/>
    <s v="Other"/>
    <x v="0"/>
    <s v="Medium Booking"/>
  </r>
  <r>
    <x v="3050"/>
    <d v="2026-02-17T00:00:00"/>
    <d v="2026-02-18T00:00:00"/>
    <d v="1899-12-30T12:45:00"/>
    <x v="0"/>
    <s v="Feb"/>
    <s v="M003"/>
    <x v="2"/>
    <s v="Action"/>
    <s v="Tamil"/>
    <n v="8.3000000000000007"/>
    <s v="C071"/>
    <x v="9"/>
    <x v="7"/>
    <n v="2"/>
    <n v="360"/>
    <n v="720"/>
    <x v="2"/>
    <n v="42"/>
    <s v="Other"/>
    <x v="2"/>
    <s v="Low Booking"/>
  </r>
  <r>
    <x v="3051"/>
    <d v="2026-05-17T00:00:00"/>
    <d v="2026-05-24T00:00:00"/>
    <d v="1899-12-30T15:30:00"/>
    <x v="1"/>
    <s v="May"/>
    <s v="M018"/>
    <x v="35"/>
    <s v="Romance"/>
    <s v="Telugu"/>
    <n v="8.5"/>
    <s v="C113"/>
    <x v="23"/>
    <x v="2"/>
    <n v="2"/>
    <n v="240"/>
    <n v="480"/>
    <x v="1"/>
    <n v="60"/>
    <s v="Other"/>
    <x v="1"/>
    <s v="Low Booking"/>
  </r>
  <r>
    <x v="3052"/>
    <d v="2026-04-05T00:00:00"/>
    <d v="2026-04-09T00:00:00"/>
    <d v="1899-12-30T22:30:00"/>
    <x v="1"/>
    <s v="Apr"/>
    <s v="M013"/>
    <x v="23"/>
    <s v="Action"/>
    <s v="Telugu"/>
    <n v="6.5"/>
    <s v="C111"/>
    <x v="8"/>
    <x v="2"/>
    <n v="5"/>
    <n v="180"/>
    <n v="900"/>
    <x v="2"/>
    <n v="33"/>
    <s v="Other"/>
    <x v="2"/>
    <s v="High Booking"/>
  </r>
  <r>
    <x v="3053"/>
    <d v="2026-03-03T00:00:00"/>
    <d v="2026-03-05T00:00:00"/>
    <d v="1899-12-30T18:30:00"/>
    <x v="0"/>
    <s v="Mar"/>
    <s v="M023"/>
    <x v="21"/>
    <s v="Comedy"/>
    <s v="Hindi"/>
    <n v="6.9"/>
    <s v="C021"/>
    <x v="6"/>
    <x v="5"/>
    <n v="6"/>
    <n v="220"/>
    <n v="1320"/>
    <x v="0"/>
    <n v="23"/>
    <s v="Female"/>
    <x v="0"/>
    <s v="High Booking"/>
  </r>
  <r>
    <x v="3054"/>
    <d v="2026-04-24T00:00:00"/>
    <d v="2026-05-01T00:00:00"/>
    <d v="1899-12-30T22:30:00"/>
    <x v="0"/>
    <s v="Apr"/>
    <s v="M017"/>
    <x v="26"/>
    <s v="Action"/>
    <s v="Telugu"/>
    <n v="8.1999999999999993"/>
    <s v="C022"/>
    <x v="10"/>
    <x v="5"/>
    <n v="6"/>
    <n v="380"/>
    <n v="2280"/>
    <x v="3"/>
    <n v="31"/>
    <s v="Male"/>
    <x v="2"/>
    <s v="High Booking"/>
  </r>
  <r>
    <x v="3055"/>
    <d v="2026-06-08T00:00:00"/>
    <d v="2026-06-12T00:00:00"/>
    <d v="1899-12-30T15:30:00"/>
    <x v="0"/>
    <s v="Jun"/>
    <s v="M030"/>
    <x v="29"/>
    <s v="Comedy"/>
    <s v="Kannada"/>
    <n v="8"/>
    <s v="C073"/>
    <x v="15"/>
    <x v="7"/>
    <n v="2"/>
    <n v="420"/>
    <n v="840"/>
    <x v="2"/>
    <n v="53"/>
    <s v="Male"/>
    <x v="1"/>
    <s v="Low Booking"/>
  </r>
  <r>
    <x v="3056"/>
    <d v="2026-06-11T00:00:00"/>
    <d v="2026-06-11T00:00:00"/>
    <d v="1899-12-30T22:30:00"/>
    <x v="0"/>
    <s v="Jun"/>
    <s v="M003"/>
    <x v="2"/>
    <s v="Action"/>
    <s v="Tamil"/>
    <n v="8.3000000000000007"/>
    <s v="C063"/>
    <x v="16"/>
    <x v="11"/>
    <n v="2"/>
    <n v="320"/>
    <n v="640"/>
    <x v="0"/>
    <n v="43"/>
    <s v="Other"/>
    <x v="2"/>
    <s v="Low Booking"/>
  </r>
  <r>
    <x v="3057"/>
    <d v="2026-04-01T00:00:00"/>
    <d v="2026-04-05T00:00:00"/>
    <d v="1899-12-30T21:15:00"/>
    <x v="0"/>
    <s v="Apr"/>
    <s v="M029"/>
    <x v="1"/>
    <s v="Adventure"/>
    <s v="Kannada"/>
    <n v="8.6999999999999993"/>
    <s v="C131"/>
    <x v="5"/>
    <x v="4"/>
    <n v="5"/>
    <n v="340"/>
    <n v="1700"/>
    <x v="2"/>
    <n v="48"/>
    <s v="Male"/>
    <x v="1"/>
    <s v="High Booking"/>
  </r>
  <r>
    <x v="3058"/>
    <d v="2026-05-21T00:00:00"/>
    <d v="2026-05-22T00:00:00"/>
    <d v="1899-12-30T18:30:00"/>
    <x v="0"/>
    <s v="May"/>
    <s v="M001"/>
    <x v="4"/>
    <s v="Action"/>
    <s v="Tamil"/>
    <n v="8"/>
    <s v="C012"/>
    <x v="3"/>
    <x v="12"/>
    <n v="4"/>
    <n v="160"/>
    <n v="640"/>
    <x v="3"/>
    <n v="60"/>
    <s v="Female"/>
    <x v="1"/>
    <s v="Medium Booking"/>
  </r>
  <r>
    <x v="3059"/>
    <d v="2026-03-23T00:00:00"/>
    <d v="2026-03-24T00:00:00"/>
    <d v="1899-12-30T21:15:00"/>
    <x v="0"/>
    <s v="Mar"/>
    <s v="M009"/>
    <x v="33"/>
    <s v="Biography"/>
    <s v="Tamil"/>
    <n v="8.3000000000000007"/>
    <s v="C073"/>
    <x v="15"/>
    <x v="7"/>
    <n v="2"/>
    <n v="420"/>
    <n v="840"/>
    <x v="4"/>
    <n v="20"/>
    <s v="Male"/>
    <x v="0"/>
    <s v="Low Booking"/>
  </r>
  <r>
    <x v="3060"/>
    <d v="2026-06-19T00:00:00"/>
    <d v="2026-06-19T00:00:00"/>
    <d v="1899-12-30T22:30:00"/>
    <x v="0"/>
    <s v="Jun"/>
    <s v="M001"/>
    <x v="4"/>
    <s v="Action"/>
    <s v="Tamil"/>
    <n v="8"/>
    <s v="C062"/>
    <x v="13"/>
    <x v="11"/>
    <n v="3"/>
    <n v="240"/>
    <n v="720"/>
    <x v="4"/>
    <n v="28"/>
    <s v="Other"/>
    <x v="0"/>
    <s v="Medium Booking"/>
  </r>
  <r>
    <x v="3061"/>
    <d v="2026-06-27T00:00:00"/>
    <d v="2026-07-03T00:00:00"/>
    <d v="1899-12-30T15:30:00"/>
    <x v="1"/>
    <s v="Jun"/>
    <s v="M012"/>
    <x v="32"/>
    <s v="Action"/>
    <s v="Telugu"/>
    <n v="7.8"/>
    <s v="C161"/>
    <x v="4"/>
    <x v="0"/>
    <n v="3"/>
    <n v="280"/>
    <n v="840"/>
    <x v="4"/>
    <n v="20"/>
    <s v="Male"/>
    <x v="0"/>
    <s v="Medium Booking"/>
  </r>
  <r>
    <x v="3062"/>
    <d v="2026-02-09T00:00:00"/>
    <d v="2026-02-14T00:00:00"/>
    <d v="1899-12-30T15:30:00"/>
    <x v="0"/>
    <s v="Feb"/>
    <s v="M002"/>
    <x v="12"/>
    <s v="Action"/>
    <s v="Tamil"/>
    <n v="7.1"/>
    <s v="C143"/>
    <x v="16"/>
    <x v="9"/>
    <n v="5"/>
    <n v="240"/>
    <n v="1200"/>
    <x v="4"/>
    <n v="33"/>
    <s v="Female"/>
    <x v="2"/>
    <s v="High Booking"/>
  </r>
  <r>
    <x v="3063"/>
    <d v="2026-06-22T00:00:00"/>
    <d v="2026-06-29T00:00:00"/>
    <d v="1899-12-30T18:30:00"/>
    <x v="0"/>
    <s v="Jun"/>
    <s v="M024"/>
    <x v="13"/>
    <s v="Comedy"/>
    <s v="Hindi"/>
    <n v="5.9"/>
    <s v="C112"/>
    <x v="2"/>
    <x v="2"/>
    <n v="2"/>
    <n v="320"/>
    <n v="640"/>
    <x v="0"/>
    <n v="26"/>
    <s v="Female"/>
    <x v="0"/>
    <s v="Low Booking"/>
  </r>
  <r>
    <x v="3064"/>
    <d v="2026-01-13T00:00:00"/>
    <d v="2026-01-16T00:00:00"/>
    <d v="1899-12-30T09:30:00"/>
    <x v="0"/>
    <s v="Jan"/>
    <s v="M024"/>
    <x v="13"/>
    <s v="Comedy"/>
    <s v="Hindi"/>
    <n v="5.9"/>
    <s v="C011"/>
    <x v="17"/>
    <x v="12"/>
    <n v="4"/>
    <n v="240"/>
    <n v="960"/>
    <x v="4"/>
    <n v="34"/>
    <s v="Male"/>
    <x v="2"/>
    <s v="Medium Booking"/>
  </r>
  <r>
    <x v="3065"/>
    <d v="2026-05-11T00:00:00"/>
    <d v="2026-05-11T00:00:00"/>
    <d v="1899-12-30T15:30:00"/>
    <x v="0"/>
    <s v="May"/>
    <s v="M038"/>
    <x v="0"/>
    <s v="Comedy"/>
    <s v="English"/>
    <n v="6.8"/>
    <s v="C093"/>
    <x v="19"/>
    <x v="3"/>
    <n v="5"/>
    <n v="240"/>
    <n v="1200"/>
    <x v="4"/>
    <n v="48"/>
    <s v="Other"/>
    <x v="1"/>
    <s v="High Booking"/>
  </r>
  <r>
    <x v="3066"/>
    <d v="2026-06-04T00:00:00"/>
    <d v="2026-06-11T00:00:00"/>
    <d v="1899-12-30T18:30:00"/>
    <x v="0"/>
    <s v="Jun"/>
    <s v="M032"/>
    <x v="14"/>
    <s v="Romance"/>
    <s v="Malayalam"/>
    <n v="8.3000000000000007"/>
    <s v="C063"/>
    <x v="16"/>
    <x v="11"/>
    <n v="2"/>
    <n v="320"/>
    <n v="640"/>
    <x v="2"/>
    <n v="23"/>
    <s v="Female"/>
    <x v="0"/>
    <s v="Low Booking"/>
  </r>
  <r>
    <x v="3067"/>
    <d v="2026-04-05T00:00:00"/>
    <d v="2026-04-11T00:00:00"/>
    <d v="1899-12-30T12:45:00"/>
    <x v="1"/>
    <s v="Apr"/>
    <s v="M012"/>
    <x v="32"/>
    <s v="Action"/>
    <s v="Telugu"/>
    <n v="7.8"/>
    <s v="C151"/>
    <x v="9"/>
    <x v="10"/>
    <n v="4"/>
    <n v="280"/>
    <n v="1120"/>
    <x v="0"/>
    <n v="40"/>
    <s v="Female"/>
    <x v="2"/>
    <s v="Medium Booking"/>
  </r>
  <r>
    <x v="3068"/>
    <d v="2026-04-03T00:00:00"/>
    <d v="2026-04-08T00:00:00"/>
    <d v="1899-12-30T09:30:00"/>
    <x v="0"/>
    <s v="Apr"/>
    <s v="M017"/>
    <x v="26"/>
    <s v="Action"/>
    <s v="Telugu"/>
    <n v="8.1999999999999993"/>
    <s v="C162"/>
    <x v="0"/>
    <x v="0"/>
    <n v="3"/>
    <n v="240"/>
    <n v="720"/>
    <x v="4"/>
    <n v="53"/>
    <s v="Male"/>
    <x v="1"/>
    <s v="Medium Booking"/>
  </r>
  <r>
    <x v="3069"/>
    <d v="2026-06-17T00:00:00"/>
    <d v="2026-06-21T00:00:00"/>
    <d v="1899-12-30T12:45:00"/>
    <x v="0"/>
    <s v="Jun"/>
    <s v="M031"/>
    <x v="22"/>
    <s v="Drama"/>
    <s v="Malayalam"/>
    <n v="8.3000000000000007"/>
    <s v="C091"/>
    <x v="17"/>
    <x v="3"/>
    <n v="5"/>
    <n v="200"/>
    <n v="1000"/>
    <x v="3"/>
    <n v="22"/>
    <s v="Female"/>
    <x v="0"/>
    <s v="High Booking"/>
  </r>
  <r>
    <x v="3070"/>
    <d v="2026-06-18T00:00:00"/>
    <d v="2026-06-24T00:00:00"/>
    <d v="1899-12-30T15:30:00"/>
    <x v="0"/>
    <s v="Jun"/>
    <s v="M024"/>
    <x v="13"/>
    <s v="Comedy"/>
    <s v="Hindi"/>
    <n v="5.9"/>
    <s v="C061"/>
    <x v="20"/>
    <x v="11"/>
    <n v="4"/>
    <n v="260"/>
    <n v="1040"/>
    <x v="1"/>
    <n v="46"/>
    <s v="Female"/>
    <x v="1"/>
    <s v="Medium Booking"/>
  </r>
  <r>
    <x v="3071"/>
    <d v="2026-05-29T00:00:00"/>
    <d v="2026-05-29T00:00:00"/>
    <d v="1899-12-30T09:30:00"/>
    <x v="0"/>
    <s v="May"/>
    <s v="M020"/>
    <x v="18"/>
    <s v="Action"/>
    <s v="Hindi"/>
    <n v="7"/>
    <s v="C022"/>
    <x v="10"/>
    <x v="5"/>
    <n v="4"/>
    <n v="380"/>
    <n v="1520"/>
    <x v="4"/>
    <n v="31"/>
    <s v="Male"/>
    <x v="2"/>
    <s v="Medium Booking"/>
  </r>
  <r>
    <x v="3072"/>
    <d v="2026-02-07T00:00:00"/>
    <d v="2026-02-08T00:00:00"/>
    <d v="1899-12-30T18:30:00"/>
    <x v="1"/>
    <s v="Feb"/>
    <s v="M030"/>
    <x v="29"/>
    <s v="Comedy"/>
    <s v="Kannada"/>
    <n v="8"/>
    <s v="C021"/>
    <x v="6"/>
    <x v="5"/>
    <n v="4"/>
    <n v="220"/>
    <n v="880"/>
    <x v="1"/>
    <n v="50"/>
    <s v="Other"/>
    <x v="1"/>
    <s v="Medium Booking"/>
  </r>
  <r>
    <x v="3073"/>
    <d v="2026-01-24T00:00:00"/>
    <d v="2026-01-27T00:00:00"/>
    <d v="1899-12-30T22:30:00"/>
    <x v="1"/>
    <s v="Jan"/>
    <s v="M028"/>
    <x v="39"/>
    <s v="Action"/>
    <s v="Kannada"/>
    <n v="8.1999999999999993"/>
    <s v="C083"/>
    <x v="14"/>
    <x v="14"/>
    <n v="5"/>
    <n v="280"/>
    <n v="1400"/>
    <x v="0"/>
    <n v="58"/>
    <s v="Female"/>
    <x v="1"/>
    <s v="High Booking"/>
  </r>
  <r>
    <x v="3074"/>
    <d v="2026-02-10T00:00:00"/>
    <d v="2026-02-17T00:00:00"/>
    <d v="1899-12-30T18:30:00"/>
    <x v="0"/>
    <s v="Feb"/>
    <s v="M037"/>
    <x v="11"/>
    <s v="Biography"/>
    <s v="English"/>
    <n v="8.5"/>
    <s v="C042"/>
    <x v="1"/>
    <x v="15"/>
    <n v="2"/>
    <n v="460"/>
    <n v="920"/>
    <x v="1"/>
    <n v="47"/>
    <s v="Female"/>
    <x v="1"/>
    <s v="Low Booking"/>
  </r>
  <r>
    <x v="3075"/>
    <d v="2026-05-13T00:00:00"/>
    <d v="2026-05-13T00:00:00"/>
    <d v="1899-12-30T15:30:00"/>
    <x v="0"/>
    <s v="May"/>
    <s v="M014"/>
    <x v="28"/>
    <s v="Romance"/>
    <s v="Telugu"/>
    <n v="8"/>
    <s v="C043"/>
    <x v="12"/>
    <x v="15"/>
    <n v="5"/>
    <n v="380"/>
    <n v="1900"/>
    <x v="0"/>
    <n v="24"/>
    <s v="Male"/>
    <x v="0"/>
    <s v="High Booking"/>
  </r>
  <r>
    <x v="3076"/>
    <d v="2026-01-03T00:00:00"/>
    <d v="2026-01-03T00:00:00"/>
    <d v="1899-12-30T18:30:00"/>
    <x v="1"/>
    <s v="Jan"/>
    <s v="M023"/>
    <x v="21"/>
    <s v="Comedy"/>
    <s v="Hindi"/>
    <n v="6.9"/>
    <s v="C131"/>
    <x v="5"/>
    <x v="4"/>
    <n v="2"/>
    <n v="160"/>
    <n v="320"/>
    <x v="4"/>
    <n v="26"/>
    <s v="Female"/>
    <x v="0"/>
    <s v="Low Booking"/>
  </r>
  <r>
    <x v="3077"/>
    <d v="2026-01-06T00:00:00"/>
    <d v="2026-01-08T00:00:00"/>
    <d v="1899-12-30T09:30:00"/>
    <x v="0"/>
    <s v="Jan"/>
    <s v="M002"/>
    <x v="12"/>
    <s v="Action"/>
    <s v="Tamil"/>
    <n v="7.1"/>
    <s v="C101"/>
    <x v="6"/>
    <x v="6"/>
    <n v="4"/>
    <n v="360"/>
    <n v="1440"/>
    <x v="0"/>
    <n v="48"/>
    <s v="Male"/>
    <x v="1"/>
    <s v="Medium Booking"/>
  </r>
  <r>
    <x v="3078"/>
    <d v="2026-02-14T00:00:00"/>
    <d v="2026-02-19T00:00:00"/>
    <d v="1899-12-30T15:30:00"/>
    <x v="1"/>
    <s v="Feb"/>
    <s v="M002"/>
    <x v="12"/>
    <s v="Action"/>
    <s v="Tamil"/>
    <n v="7.1"/>
    <s v="C132"/>
    <x v="11"/>
    <x v="4"/>
    <n v="4"/>
    <n v="180"/>
    <n v="720"/>
    <x v="0"/>
    <n v="60"/>
    <s v="Other"/>
    <x v="1"/>
    <s v="Medium Booking"/>
  </r>
  <r>
    <x v="3079"/>
    <d v="2026-02-09T00:00:00"/>
    <d v="2026-02-12T00:00:00"/>
    <d v="1899-12-30T18:30:00"/>
    <x v="0"/>
    <s v="Feb"/>
    <s v="M025"/>
    <x v="38"/>
    <s v="Romance"/>
    <s v="Hindi"/>
    <n v="6.8"/>
    <s v="C083"/>
    <x v="14"/>
    <x v="14"/>
    <n v="4"/>
    <n v="280"/>
    <n v="1120"/>
    <x v="3"/>
    <n v="19"/>
    <s v="Other"/>
    <x v="0"/>
    <s v="Medium Booking"/>
  </r>
  <r>
    <x v="3080"/>
    <d v="2026-02-07T00:00:00"/>
    <d v="2026-02-09T00:00:00"/>
    <d v="1899-12-30T21:15:00"/>
    <x v="1"/>
    <s v="Feb"/>
    <s v="M021"/>
    <x v="19"/>
    <s v="Action"/>
    <s v="Hindi"/>
    <n v="5.9"/>
    <s v="C053"/>
    <x v="22"/>
    <x v="8"/>
    <n v="2"/>
    <n v="260"/>
    <n v="520"/>
    <x v="3"/>
    <n v="51"/>
    <s v="Female"/>
    <x v="1"/>
    <s v="Low Booking"/>
  </r>
  <r>
    <x v="3081"/>
    <d v="2026-03-31T00:00:00"/>
    <d v="2026-04-06T00:00:00"/>
    <d v="1899-12-30T18:30:00"/>
    <x v="0"/>
    <s v="Mar"/>
    <s v="M008"/>
    <x v="36"/>
    <s v="Romance"/>
    <s v="Tamil"/>
    <n v="7.4"/>
    <s v="C042"/>
    <x v="1"/>
    <x v="15"/>
    <n v="3"/>
    <n v="360"/>
    <n v="1080"/>
    <x v="1"/>
    <n v="35"/>
    <s v="Female"/>
    <x v="2"/>
    <s v="Medium Booking"/>
  </r>
  <r>
    <x v="3082"/>
    <d v="2026-04-27T00:00:00"/>
    <d v="2026-04-29T00:00:00"/>
    <d v="1899-12-30T15:30:00"/>
    <x v="0"/>
    <s v="Apr"/>
    <s v="M035"/>
    <x v="24"/>
    <s v="Comedy"/>
    <s v="Malayalam"/>
    <n v="7.8"/>
    <s v="C061"/>
    <x v="20"/>
    <x v="11"/>
    <n v="4"/>
    <n v="260"/>
    <n v="1040"/>
    <x v="3"/>
    <n v="53"/>
    <s v="Other"/>
    <x v="1"/>
    <s v="Medium Booking"/>
  </r>
  <r>
    <x v="3083"/>
    <d v="2026-05-19T00:00:00"/>
    <d v="2026-05-26T00:00:00"/>
    <d v="1899-12-30T21:15:00"/>
    <x v="0"/>
    <s v="May"/>
    <s v="M008"/>
    <x v="36"/>
    <s v="Romance"/>
    <s v="Tamil"/>
    <n v="7.4"/>
    <s v="C163"/>
    <x v="14"/>
    <x v="0"/>
    <n v="4"/>
    <n v="180"/>
    <n v="720"/>
    <x v="3"/>
    <n v="39"/>
    <s v="Female"/>
    <x v="2"/>
    <s v="Medium Booking"/>
  </r>
  <r>
    <x v="3084"/>
    <d v="2026-01-28T00:00:00"/>
    <d v="2026-01-28T00:00:00"/>
    <d v="1899-12-30T15:30:00"/>
    <x v="0"/>
    <s v="Jan"/>
    <s v="M019"/>
    <x v="31"/>
    <s v="Drama"/>
    <s v="Hindi"/>
    <n v="6.1"/>
    <s v="C143"/>
    <x v="16"/>
    <x v="9"/>
    <n v="5"/>
    <n v="420"/>
    <n v="2100"/>
    <x v="4"/>
    <n v="49"/>
    <s v="Female"/>
    <x v="1"/>
    <s v="High Booking"/>
  </r>
  <r>
    <x v="3085"/>
    <d v="2026-05-31T00:00:00"/>
    <d v="2026-06-03T00:00:00"/>
    <d v="1899-12-30T15:30:00"/>
    <x v="1"/>
    <s v="May"/>
    <s v="M013"/>
    <x v="23"/>
    <s v="Action"/>
    <s v="Telugu"/>
    <n v="6.5"/>
    <s v="C162"/>
    <x v="0"/>
    <x v="0"/>
    <n v="6"/>
    <n v="340"/>
    <n v="2040"/>
    <x v="1"/>
    <n v="58"/>
    <s v="Male"/>
    <x v="1"/>
    <s v="High Booking"/>
  </r>
  <r>
    <x v="3086"/>
    <d v="2026-03-01T00:00:00"/>
    <d v="2026-03-05T00:00:00"/>
    <d v="1899-12-30T21:15:00"/>
    <x v="1"/>
    <s v="Mar"/>
    <s v="M031"/>
    <x v="22"/>
    <s v="Drama"/>
    <s v="Malayalam"/>
    <n v="8.3000000000000007"/>
    <s v="C102"/>
    <x v="10"/>
    <x v="6"/>
    <n v="4"/>
    <n v="220"/>
    <n v="880"/>
    <x v="2"/>
    <n v="48"/>
    <s v="Other"/>
    <x v="1"/>
    <s v="Medium Booking"/>
  </r>
  <r>
    <x v="3087"/>
    <d v="2026-02-13T00:00:00"/>
    <d v="2026-02-14T00:00:00"/>
    <d v="1899-12-30T22:30:00"/>
    <x v="0"/>
    <s v="Feb"/>
    <s v="M021"/>
    <x v="19"/>
    <s v="Action"/>
    <s v="Hindi"/>
    <n v="5.9"/>
    <s v="C022"/>
    <x v="10"/>
    <x v="5"/>
    <n v="1"/>
    <n v="200"/>
    <n v="200"/>
    <x v="2"/>
    <n v="53"/>
    <s v="Female"/>
    <x v="1"/>
    <s v="Low Booking"/>
  </r>
  <r>
    <x v="3088"/>
    <d v="2026-01-13T00:00:00"/>
    <d v="2026-01-18T00:00:00"/>
    <d v="1899-12-30T18:30:00"/>
    <x v="0"/>
    <s v="Jan"/>
    <s v="M039"/>
    <x v="15"/>
    <s v="Sci-Fi"/>
    <s v="English"/>
    <n v="8.5"/>
    <s v="C032"/>
    <x v="2"/>
    <x v="13"/>
    <n v="2"/>
    <n v="340"/>
    <n v="680"/>
    <x v="4"/>
    <n v="34"/>
    <s v="Male"/>
    <x v="2"/>
    <s v="Low Booking"/>
  </r>
  <r>
    <x v="3089"/>
    <d v="2026-06-14T00:00:00"/>
    <d v="2026-06-20T00:00:00"/>
    <d v="1899-12-30T18:30:00"/>
    <x v="1"/>
    <s v="Jun"/>
    <s v="M005"/>
    <x v="7"/>
    <s v="Drama"/>
    <s v="Tamil"/>
    <n v="7.3"/>
    <s v="C022"/>
    <x v="10"/>
    <x v="5"/>
    <n v="2"/>
    <n v="200"/>
    <n v="400"/>
    <x v="0"/>
    <n v="44"/>
    <s v="Other"/>
    <x v="2"/>
    <s v="Low Booking"/>
  </r>
  <r>
    <x v="3090"/>
    <d v="2026-05-29T00:00:00"/>
    <d v="2026-05-30T00:00:00"/>
    <d v="1899-12-30T18:30:00"/>
    <x v="0"/>
    <s v="May"/>
    <s v="M021"/>
    <x v="19"/>
    <s v="Action"/>
    <s v="Hindi"/>
    <n v="5.9"/>
    <s v="C023"/>
    <x v="7"/>
    <x v="5"/>
    <n v="4"/>
    <n v="320"/>
    <n v="1280"/>
    <x v="2"/>
    <n v="42"/>
    <s v="Other"/>
    <x v="2"/>
    <s v="Medium Booking"/>
  </r>
  <r>
    <x v="3091"/>
    <d v="2026-06-15T00:00:00"/>
    <d v="2026-06-20T00:00:00"/>
    <d v="1899-12-30T15:30:00"/>
    <x v="0"/>
    <s v="Jun"/>
    <s v="M017"/>
    <x v="26"/>
    <s v="Action"/>
    <s v="Telugu"/>
    <n v="8.1999999999999993"/>
    <s v="C072"/>
    <x v="18"/>
    <x v="7"/>
    <n v="4"/>
    <n v="380"/>
    <n v="1520"/>
    <x v="3"/>
    <n v="59"/>
    <s v="Male"/>
    <x v="1"/>
    <s v="Medium Booking"/>
  </r>
  <r>
    <x v="3092"/>
    <d v="2026-06-11T00:00:00"/>
    <d v="2026-06-15T00:00:00"/>
    <d v="1899-12-30T15:30:00"/>
    <x v="0"/>
    <s v="Jun"/>
    <s v="M038"/>
    <x v="0"/>
    <s v="Comedy"/>
    <s v="English"/>
    <n v="6.8"/>
    <s v="C062"/>
    <x v="13"/>
    <x v="11"/>
    <n v="5"/>
    <n v="420"/>
    <n v="2100"/>
    <x v="1"/>
    <n v="54"/>
    <s v="Female"/>
    <x v="1"/>
    <s v="High Booking"/>
  </r>
  <r>
    <x v="3093"/>
    <d v="2026-05-03T00:00:00"/>
    <d v="2026-05-10T00:00:00"/>
    <d v="1899-12-30T21:15:00"/>
    <x v="1"/>
    <s v="May"/>
    <s v="M015"/>
    <x v="30"/>
    <s v="Sci-Fi"/>
    <s v="Telugu"/>
    <n v="7"/>
    <s v="C061"/>
    <x v="20"/>
    <x v="11"/>
    <n v="3"/>
    <n v="340"/>
    <n v="1020"/>
    <x v="4"/>
    <n v="35"/>
    <s v="Female"/>
    <x v="2"/>
    <s v="Medium Booking"/>
  </r>
  <r>
    <x v="3094"/>
    <d v="2026-01-19T00:00:00"/>
    <d v="2026-01-20T00:00:00"/>
    <d v="1899-12-30T21:15:00"/>
    <x v="0"/>
    <s v="Jan"/>
    <s v="M037"/>
    <x v="11"/>
    <s v="Biography"/>
    <s v="English"/>
    <n v="8.5"/>
    <s v="C131"/>
    <x v="5"/>
    <x v="4"/>
    <n v="3"/>
    <n v="340"/>
    <n v="1020"/>
    <x v="2"/>
    <n v="60"/>
    <s v="Other"/>
    <x v="1"/>
    <s v="Medium Booking"/>
  </r>
  <r>
    <x v="3095"/>
    <d v="2026-06-02T00:00:00"/>
    <d v="2026-06-02T00:00:00"/>
    <d v="1899-12-30T18:30:00"/>
    <x v="0"/>
    <s v="Jun"/>
    <s v="M022"/>
    <x v="34"/>
    <s v="Drama"/>
    <s v="Hindi"/>
    <n v="9"/>
    <s v="C012"/>
    <x v="3"/>
    <x v="12"/>
    <n v="2"/>
    <n v="160"/>
    <n v="320"/>
    <x v="4"/>
    <n v="25"/>
    <s v="Female"/>
    <x v="0"/>
    <s v="Low Booking"/>
  </r>
  <r>
    <x v="3096"/>
    <d v="2026-03-14T00:00:00"/>
    <d v="2026-03-14T00:00:00"/>
    <d v="1899-12-30T18:30:00"/>
    <x v="1"/>
    <s v="Mar"/>
    <s v="M009"/>
    <x v="33"/>
    <s v="Biography"/>
    <s v="Tamil"/>
    <n v="8.3000000000000007"/>
    <s v="C131"/>
    <x v="5"/>
    <x v="4"/>
    <n v="3"/>
    <n v="160"/>
    <n v="480"/>
    <x v="4"/>
    <n v="36"/>
    <s v="Male"/>
    <x v="2"/>
    <s v="Medium Booking"/>
  </r>
  <r>
    <x v="3097"/>
    <d v="2026-02-18T00:00:00"/>
    <d v="2026-02-21T00:00:00"/>
    <d v="1899-12-30T22:30:00"/>
    <x v="0"/>
    <s v="Feb"/>
    <s v="M007"/>
    <x v="16"/>
    <s v="Comedy"/>
    <s v="Tamil"/>
    <n v="8"/>
    <s v="C021"/>
    <x v="6"/>
    <x v="5"/>
    <n v="2"/>
    <n v="300"/>
    <n v="600"/>
    <x v="0"/>
    <n v="30"/>
    <s v="Female"/>
    <x v="2"/>
    <s v="Low Booking"/>
  </r>
  <r>
    <x v="3098"/>
    <d v="2026-05-30T00:00:00"/>
    <d v="2026-05-30T00:00:00"/>
    <d v="1899-12-30T21:15:00"/>
    <x v="1"/>
    <s v="May"/>
    <s v="M019"/>
    <x v="31"/>
    <s v="Drama"/>
    <s v="Hindi"/>
    <n v="6.1"/>
    <s v="C042"/>
    <x v="1"/>
    <x v="15"/>
    <n v="2"/>
    <n v="460"/>
    <n v="920"/>
    <x v="0"/>
    <n v="18"/>
    <s v="Female"/>
    <x v="0"/>
    <s v="Low Booking"/>
  </r>
  <r>
    <x v="3099"/>
    <d v="2026-06-12T00:00:00"/>
    <d v="2026-06-19T00:00:00"/>
    <d v="1899-12-30T18:30:00"/>
    <x v="0"/>
    <s v="Jun"/>
    <s v="M016"/>
    <x v="20"/>
    <s v="Drama"/>
    <s v="Telugu"/>
    <n v="7.7"/>
    <s v="C123"/>
    <x v="12"/>
    <x v="1"/>
    <n v="4"/>
    <n v="220"/>
    <n v="880"/>
    <x v="3"/>
    <n v="47"/>
    <s v="Other"/>
    <x v="1"/>
    <s v="Medium Booking"/>
  </r>
  <r>
    <x v="3100"/>
    <d v="2026-04-27T00:00:00"/>
    <d v="2026-04-30T00:00:00"/>
    <d v="1899-12-30T18:30:00"/>
    <x v="0"/>
    <s v="Apr"/>
    <s v="M020"/>
    <x v="18"/>
    <s v="Action"/>
    <s v="Hindi"/>
    <n v="7"/>
    <s v="C113"/>
    <x v="23"/>
    <x v="2"/>
    <n v="5"/>
    <n v="240"/>
    <n v="1200"/>
    <x v="0"/>
    <n v="54"/>
    <s v="Female"/>
    <x v="1"/>
    <s v="High Booking"/>
  </r>
  <r>
    <x v="3101"/>
    <d v="2026-03-27T00:00:00"/>
    <d v="2026-03-27T00:00:00"/>
    <d v="1899-12-30T21:15:00"/>
    <x v="0"/>
    <s v="Mar"/>
    <s v="M030"/>
    <x v="29"/>
    <s v="Comedy"/>
    <s v="Kannada"/>
    <n v="8"/>
    <s v="C021"/>
    <x v="6"/>
    <x v="5"/>
    <n v="2"/>
    <n v="220"/>
    <n v="440"/>
    <x v="2"/>
    <n v="26"/>
    <s v="Other"/>
    <x v="0"/>
    <s v="Low Booking"/>
  </r>
  <r>
    <x v="3102"/>
    <d v="2026-06-25T00:00:00"/>
    <d v="2026-06-26T00:00:00"/>
    <d v="1899-12-30T15:30:00"/>
    <x v="0"/>
    <s v="Jun"/>
    <s v="M001"/>
    <x v="4"/>
    <s v="Action"/>
    <s v="Tamil"/>
    <n v="8"/>
    <s v="C102"/>
    <x v="10"/>
    <x v="6"/>
    <n v="2"/>
    <n v="400"/>
    <n v="800"/>
    <x v="4"/>
    <n v="43"/>
    <s v="Other"/>
    <x v="2"/>
    <s v="Low Booking"/>
  </r>
  <r>
    <x v="3103"/>
    <d v="2026-03-30T00:00:00"/>
    <d v="2026-04-03T00:00:00"/>
    <d v="1899-12-30T18:30:00"/>
    <x v="0"/>
    <s v="Mar"/>
    <s v="M010"/>
    <x v="17"/>
    <s v="Action"/>
    <s v="Tamil"/>
    <n v="7"/>
    <s v="C012"/>
    <x v="3"/>
    <x v="12"/>
    <n v="3"/>
    <n v="160"/>
    <n v="480"/>
    <x v="3"/>
    <n v="45"/>
    <s v="Female"/>
    <x v="1"/>
    <s v="Medium Booking"/>
  </r>
  <r>
    <x v="3104"/>
    <d v="2026-03-23T00:00:00"/>
    <d v="2026-03-26T00:00:00"/>
    <d v="1899-12-30T22:30:00"/>
    <x v="0"/>
    <s v="Mar"/>
    <s v="M020"/>
    <x v="18"/>
    <s v="Action"/>
    <s v="Hindi"/>
    <n v="7"/>
    <s v="C162"/>
    <x v="0"/>
    <x v="0"/>
    <n v="2"/>
    <n v="240"/>
    <n v="480"/>
    <x v="4"/>
    <n v="23"/>
    <s v="Other"/>
    <x v="0"/>
    <s v="Low Booking"/>
  </r>
  <r>
    <x v="3105"/>
    <d v="2026-05-10T00:00:00"/>
    <d v="2026-05-14T00:00:00"/>
    <d v="1899-12-30T12:45:00"/>
    <x v="1"/>
    <s v="May"/>
    <s v="M001"/>
    <x v="4"/>
    <s v="Action"/>
    <s v="Tamil"/>
    <n v="8"/>
    <s v="C081"/>
    <x v="4"/>
    <x v="14"/>
    <n v="4"/>
    <n v="200"/>
    <n v="800"/>
    <x v="1"/>
    <n v="41"/>
    <s v="Other"/>
    <x v="2"/>
    <s v="Medium Booking"/>
  </r>
  <r>
    <x v="3106"/>
    <d v="2026-02-06T00:00:00"/>
    <d v="2026-02-12T00:00:00"/>
    <d v="1899-12-30T15:30:00"/>
    <x v="0"/>
    <s v="Feb"/>
    <s v="M017"/>
    <x v="26"/>
    <s v="Action"/>
    <s v="Telugu"/>
    <n v="8.1999999999999993"/>
    <s v="C141"/>
    <x v="20"/>
    <x v="9"/>
    <n v="1"/>
    <n v="240"/>
    <n v="240"/>
    <x v="2"/>
    <n v="19"/>
    <s v="Male"/>
    <x v="0"/>
    <s v="Low Booking"/>
  </r>
  <r>
    <x v="3107"/>
    <d v="2026-06-05T00:00:00"/>
    <d v="2026-06-11T00:00:00"/>
    <d v="1899-12-30T18:30:00"/>
    <x v="0"/>
    <s v="Jun"/>
    <s v="M013"/>
    <x v="23"/>
    <s v="Action"/>
    <s v="Telugu"/>
    <n v="6.5"/>
    <s v="C022"/>
    <x v="10"/>
    <x v="5"/>
    <n v="3"/>
    <n v="200"/>
    <n v="600"/>
    <x v="2"/>
    <n v="53"/>
    <s v="Female"/>
    <x v="1"/>
    <s v="Medium Booking"/>
  </r>
  <r>
    <x v="3108"/>
    <d v="2026-02-27T00:00:00"/>
    <d v="2026-03-06T00:00:00"/>
    <d v="1899-12-30T15:30:00"/>
    <x v="0"/>
    <s v="Feb"/>
    <s v="M019"/>
    <x v="31"/>
    <s v="Drama"/>
    <s v="Hindi"/>
    <n v="6.1"/>
    <s v="C123"/>
    <x v="12"/>
    <x v="1"/>
    <n v="1"/>
    <n v="220"/>
    <n v="220"/>
    <x v="2"/>
    <n v="28"/>
    <s v="Female"/>
    <x v="0"/>
    <s v="Low Booking"/>
  </r>
  <r>
    <x v="3109"/>
    <d v="2026-05-03T00:00:00"/>
    <d v="2026-05-06T00:00:00"/>
    <d v="1899-12-30T12:45:00"/>
    <x v="1"/>
    <s v="May"/>
    <s v="M001"/>
    <x v="4"/>
    <s v="Action"/>
    <s v="Tamil"/>
    <n v="8"/>
    <s v="C101"/>
    <x v="6"/>
    <x v="6"/>
    <n v="3"/>
    <n v="180"/>
    <n v="540"/>
    <x v="4"/>
    <n v="51"/>
    <s v="Other"/>
    <x v="1"/>
    <s v="Medium Booking"/>
  </r>
  <r>
    <x v="3110"/>
    <d v="2026-06-24T00:00:00"/>
    <d v="2026-06-27T00:00:00"/>
    <d v="1899-12-30T18:30:00"/>
    <x v="0"/>
    <s v="Jun"/>
    <s v="M039"/>
    <x v="15"/>
    <s v="Sci-Fi"/>
    <s v="English"/>
    <n v="8.5"/>
    <s v="C101"/>
    <x v="6"/>
    <x v="6"/>
    <n v="5"/>
    <n v="360"/>
    <n v="1800"/>
    <x v="1"/>
    <n v="52"/>
    <s v="Other"/>
    <x v="1"/>
    <s v="High Booking"/>
  </r>
  <r>
    <x v="3111"/>
    <d v="2026-01-12T00:00:00"/>
    <d v="2026-01-18T00:00:00"/>
    <d v="1899-12-30T15:30:00"/>
    <x v="0"/>
    <s v="Jan"/>
    <s v="M014"/>
    <x v="28"/>
    <s v="Romance"/>
    <s v="Telugu"/>
    <n v="8"/>
    <s v="C083"/>
    <x v="14"/>
    <x v="14"/>
    <n v="3"/>
    <n v="280"/>
    <n v="840"/>
    <x v="3"/>
    <n v="38"/>
    <s v="Female"/>
    <x v="2"/>
    <s v="Medium Booking"/>
  </r>
  <r>
    <x v="3112"/>
    <d v="2026-05-04T00:00:00"/>
    <d v="2026-05-06T00:00:00"/>
    <d v="1899-12-30T22:30:00"/>
    <x v="0"/>
    <s v="May"/>
    <s v="M009"/>
    <x v="33"/>
    <s v="Biography"/>
    <s v="Tamil"/>
    <n v="8.3000000000000007"/>
    <s v="C011"/>
    <x v="17"/>
    <x v="12"/>
    <n v="1"/>
    <n v="240"/>
    <n v="240"/>
    <x v="0"/>
    <n v="52"/>
    <s v="Other"/>
    <x v="1"/>
    <s v="Low Booking"/>
  </r>
  <r>
    <x v="3113"/>
    <d v="2026-01-07T00:00:00"/>
    <d v="2026-01-12T00:00:00"/>
    <d v="1899-12-30T18:30:00"/>
    <x v="0"/>
    <s v="Jan"/>
    <s v="M031"/>
    <x v="22"/>
    <s v="Drama"/>
    <s v="Malayalam"/>
    <n v="8.3000000000000007"/>
    <s v="C121"/>
    <x v="21"/>
    <x v="1"/>
    <n v="2"/>
    <n v="320"/>
    <n v="640"/>
    <x v="2"/>
    <n v="41"/>
    <s v="Male"/>
    <x v="2"/>
    <s v="Low Booking"/>
  </r>
  <r>
    <x v="3114"/>
    <d v="2026-02-09T00:00:00"/>
    <d v="2026-02-13T00:00:00"/>
    <d v="1899-12-30T21:15:00"/>
    <x v="0"/>
    <s v="Feb"/>
    <s v="M038"/>
    <x v="0"/>
    <s v="Comedy"/>
    <s v="English"/>
    <n v="6.8"/>
    <s v="C012"/>
    <x v="3"/>
    <x v="12"/>
    <n v="1"/>
    <n v="160"/>
    <n v="160"/>
    <x v="3"/>
    <n v="37"/>
    <s v="Female"/>
    <x v="2"/>
    <s v="Low Booking"/>
  </r>
  <r>
    <x v="3115"/>
    <d v="2026-01-04T00:00:00"/>
    <d v="2026-01-05T00:00:00"/>
    <d v="1899-12-30T09:30:00"/>
    <x v="1"/>
    <s v="Jan"/>
    <s v="M012"/>
    <x v="32"/>
    <s v="Action"/>
    <s v="Telugu"/>
    <n v="7.8"/>
    <s v="C152"/>
    <x v="18"/>
    <x v="10"/>
    <n v="1"/>
    <n v="260"/>
    <n v="260"/>
    <x v="1"/>
    <n v="45"/>
    <s v="Male"/>
    <x v="1"/>
    <s v="Low Booking"/>
  </r>
  <r>
    <x v="3116"/>
    <d v="2026-04-23T00:00:00"/>
    <d v="2026-04-28T00:00:00"/>
    <d v="1899-12-30T21:15:00"/>
    <x v="0"/>
    <s v="Apr"/>
    <s v="M002"/>
    <x v="12"/>
    <s v="Action"/>
    <s v="Tamil"/>
    <n v="7.1"/>
    <s v="C013"/>
    <x v="19"/>
    <x v="12"/>
    <n v="2"/>
    <n v="240"/>
    <n v="480"/>
    <x v="2"/>
    <n v="53"/>
    <s v="Other"/>
    <x v="1"/>
    <s v="Low Booking"/>
  </r>
  <r>
    <x v="3117"/>
    <d v="2026-01-06T00:00:00"/>
    <d v="2026-01-12T00:00:00"/>
    <d v="1899-12-30T15:30:00"/>
    <x v="0"/>
    <s v="Jan"/>
    <s v="M034"/>
    <x v="6"/>
    <s v="Adventure"/>
    <s v="Malayalam"/>
    <n v="8.3000000000000007"/>
    <s v="C131"/>
    <x v="5"/>
    <x v="4"/>
    <n v="4"/>
    <n v="340"/>
    <n v="1360"/>
    <x v="1"/>
    <n v="56"/>
    <s v="Female"/>
    <x v="1"/>
    <s v="Medium Booking"/>
  </r>
  <r>
    <x v="3118"/>
    <d v="2026-06-28T00:00:00"/>
    <d v="2026-06-28T00:00:00"/>
    <d v="1899-12-30T12:45:00"/>
    <x v="1"/>
    <s v="Jun"/>
    <s v="M037"/>
    <x v="11"/>
    <s v="Biography"/>
    <s v="English"/>
    <n v="8.5"/>
    <s v="C053"/>
    <x v="22"/>
    <x v="8"/>
    <n v="2"/>
    <n v="340"/>
    <n v="680"/>
    <x v="1"/>
    <n v="26"/>
    <s v="Female"/>
    <x v="0"/>
    <s v="Low Booking"/>
  </r>
  <r>
    <x v="3119"/>
    <d v="2026-05-05T00:00:00"/>
    <d v="2026-05-05T00:00:00"/>
    <d v="1899-12-30T22:30:00"/>
    <x v="0"/>
    <s v="May"/>
    <s v="M017"/>
    <x v="26"/>
    <s v="Action"/>
    <s v="Telugu"/>
    <n v="8.1999999999999993"/>
    <s v="C053"/>
    <x v="22"/>
    <x v="8"/>
    <n v="2"/>
    <n v="260"/>
    <n v="520"/>
    <x v="1"/>
    <n v="59"/>
    <s v="Female"/>
    <x v="1"/>
    <s v="Low Booking"/>
  </r>
  <r>
    <x v="3120"/>
    <d v="2026-04-13T00:00:00"/>
    <d v="2026-04-16T00:00:00"/>
    <d v="1899-12-30T09:30:00"/>
    <x v="0"/>
    <s v="Apr"/>
    <s v="M024"/>
    <x v="13"/>
    <s v="Comedy"/>
    <s v="Hindi"/>
    <n v="5.9"/>
    <s v="C013"/>
    <x v="19"/>
    <x v="12"/>
    <n v="4"/>
    <n v="240"/>
    <n v="960"/>
    <x v="0"/>
    <n v="53"/>
    <s v="Other"/>
    <x v="1"/>
    <s v="Medium Booking"/>
  </r>
  <r>
    <x v="3121"/>
    <d v="2026-05-07T00:00:00"/>
    <d v="2026-05-09T00:00:00"/>
    <d v="1899-12-30T09:30:00"/>
    <x v="0"/>
    <s v="May"/>
    <s v="M033"/>
    <x v="10"/>
    <s v="Action"/>
    <s v="Malayalam"/>
    <n v="7.5"/>
    <s v="C031"/>
    <x v="8"/>
    <x v="13"/>
    <n v="1"/>
    <n v="240"/>
    <n v="240"/>
    <x v="0"/>
    <n v="46"/>
    <s v="Other"/>
    <x v="1"/>
    <s v="Low Booking"/>
  </r>
  <r>
    <x v="3122"/>
    <d v="2026-02-23T00:00:00"/>
    <d v="2026-02-24T00:00:00"/>
    <d v="1899-12-30T21:15:00"/>
    <x v="0"/>
    <s v="Feb"/>
    <s v="M015"/>
    <x v="30"/>
    <s v="Sci-Fi"/>
    <s v="Telugu"/>
    <n v="7"/>
    <s v="C011"/>
    <x v="17"/>
    <x v="12"/>
    <n v="3"/>
    <n v="420"/>
    <n v="1260"/>
    <x v="3"/>
    <n v="44"/>
    <s v="Male"/>
    <x v="2"/>
    <s v="Medium Booking"/>
  </r>
  <r>
    <x v="3123"/>
    <d v="2026-02-28T00:00:00"/>
    <d v="2026-03-04T00:00:00"/>
    <d v="1899-12-30T15:30:00"/>
    <x v="1"/>
    <s v="Feb"/>
    <s v="M010"/>
    <x v="17"/>
    <s v="Action"/>
    <s v="Tamil"/>
    <n v="7"/>
    <s v="C031"/>
    <x v="8"/>
    <x v="13"/>
    <n v="3"/>
    <n v="240"/>
    <n v="720"/>
    <x v="4"/>
    <n v="34"/>
    <s v="Female"/>
    <x v="2"/>
    <s v="Medium Booking"/>
  </r>
  <r>
    <x v="3124"/>
    <d v="2026-04-05T00:00:00"/>
    <d v="2026-04-12T00:00:00"/>
    <d v="1899-12-30T21:15:00"/>
    <x v="1"/>
    <s v="Apr"/>
    <s v="M006"/>
    <x v="25"/>
    <s v="Drama"/>
    <s v="Tamil"/>
    <n v="7.3"/>
    <s v="C041"/>
    <x v="21"/>
    <x v="15"/>
    <n v="2"/>
    <n v="160"/>
    <n v="320"/>
    <x v="4"/>
    <n v="55"/>
    <s v="Male"/>
    <x v="1"/>
    <s v="Low Booking"/>
  </r>
  <r>
    <x v="3125"/>
    <d v="2026-05-30T00:00:00"/>
    <d v="2026-06-04T00:00:00"/>
    <d v="1899-12-30T09:30:00"/>
    <x v="1"/>
    <s v="May"/>
    <s v="M037"/>
    <x v="11"/>
    <s v="Biography"/>
    <s v="English"/>
    <n v="8.5"/>
    <s v="C163"/>
    <x v="14"/>
    <x v="0"/>
    <n v="5"/>
    <n v="360"/>
    <n v="1800"/>
    <x v="0"/>
    <n v="53"/>
    <s v="Other"/>
    <x v="1"/>
    <s v="High Booking"/>
  </r>
  <r>
    <x v="3126"/>
    <d v="2026-01-31T00:00:00"/>
    <d v="2026-02-07T00:00:00"/>
    <d v="1899-12-30T09:30:00"/>
    <x v="1"/>
    <s v="Jan"/>
    <s v="M036"/>
    <x v="37"/>
    <s v="Action"/>
    <s v="English"/>
    <n v="8.4"/>
    <s v="C143"/>
    <x v="16"/>
    <x v="9"/>
    <n v="1"/>
    <n v="240"/>
    <n v="240"/>
    <x v="2"/>
    <n v="45"/>
    <s v="Female"/>
    <x v="1"/>
    <s v="Low Booking"/>
  </r>
  <r>
    <x v="3127"/>
    <d v="2026-03-09T00:00:00"/>
    <d v="2026-03-13T00:00:00"/>
    <d v="1899-12-30T12:45:00"/>
    <x v="0"/>
    <s v="Mar"/>
    <s v="M013"/>
    <x v="23"/>
    <s v="Action"/>
    <s v="Telugu"/>
    <n v="6.5"/>
    <s v="C093"/>
    <x v="19"/>
    <x v="3"/>
    <n v="1"/>
    <n v="240"/>
    <n v="240"/>
    <x v="1"/>
    <n v="41"/>
    <s v="Female"/>
    <x v="2"/>
    <s v="Low Booking"/>
  </r>
  <r>
    <x v="3128"/>
    <d v="2026-06-24T00:00:00"/>
    <d v="2026-06-26T00:00:00"/>
    <d v="1899-12-30T22:30:00"/>
    <x v="0"/>
    <s v="Jun"/>
    <s v="M020"/>
    <x v="18"/>
    <s v="Action"/>
    <s v="Hindi"/>
    <n v="7"/>
    <s v="C093"/>
    <x v="19"/>
    <x v="3"/>
    <n v="2"/>
    <n v="420"/>
    <n v="840"/>
    <x v="3"/>
    <n v="60"/>
    <s v="Male"/>
    <x v="1"/>
    <s v="Low Booking"/>
  </r>
  <r>
    <x v="3129"/>
    <d v="2026-05-23T00:00:00"/>
    <d v="2026-05-23T00:00:00"/>
    <d v="1899-12-30T12:45:00"/>
    <x v="1"/>
    <s v="May"/>
    <s v="M007"/>
    <x v="16"/>
    <s v="Comedy"/>
    <s v="Tamil"/>
    <n v="8"/>
    <s v="C113"/>
    <x v="23"/>
    <x v="2"/>
    <n v="4"/>
    <n v="320"/>
    <n v="1280"/>
    <x v="2"/>
    <n v="53"/>
    <s v="Other"/>
    <x v="1"/>
    <s v="Medium Booking"/>
  </r>
  <r>
    <x v="3130"/>
    <d v="2026-03-25T00:00:00"/>
    <d v="2026-03-27T00:00:00"/>
    <d v="1899-12-30T22:30:00"/>
    <x v="0"/>
    <s v="Mar"/>
    <s v="M008"/>
    <x v="36"/>
    <s v="Romance"/>
    <s v="Tamil"/>
    <n v="7.4"/>
    <s v="C043"/>
    <x v="12"/>
    <x v="15"/>
    <n v="4"/>
    <n v="280"/>
    <n v="1120"/>
    <x v="1"/>
    <n v="36"/>
    <s v="Female"/>
    <x v="2"/>
    <s v="Medium Booking"/>
  </r>
  <r>
    <x v="3131"/>
    <d v="2026-03-11T00:00:00"/>
    <d v="2026-03-11T00:00:00"/>
    <d v="1899-12-30T15:30:00"/>
    <x v="0"/>
    <s v="Mar"/>
    <s v="M030"/>
    <x v="29"/>
    <s v="Comedy"/>
    <s v="Kannada"/>
    <n v="8"/>
    <s v="C101"/>
    <x v="6"/>
    <x v="6"/>
    <n v="2"/>
    <n v="180"/>
    <n v="360"/>
    <x v="3"/>
    <n v="40"/>
    <s v="Other"/>
    <x v="2"/>
    <s v="Low Booking"/>
  </r>
  <r>
    <x v="3132"/>
    <d v="2026-02-06T00:00:00"/>
    <d v="2026-02-12T00:00:00"/>
    <d v="1899-12-30T15:30:00"/>
    <x v="0"/>
    <s v="Feb"/>
    <s v="M026"/>
    <x v="3"/>
    <s v="Thriller"/>
    <s v="Hindi"/>
    <n v="8.1999999999999993"/>
    <s v="C023"/>
    <x v="7"/>
    <x v="5"/>
    <n v="3"/>
    <n v="240"/>
    <n v="720"/>
    <x v="3"/>
    <n v="41"/>
    <s v="Other"/>
    <x v="2"/>
    <s v="Medium Booking"/>
  </r>
  <r>
    <x v="3133"/>
    <d v="2026-03-11T00:00:00"/>
    <d v="2026-03-13T00:00:00"/>
    <d v="1899-12-30T18:30:00"/>
    <x v="0"/>
    <s v="Mar"/>
    <s v="M034"/>
    <x v="6"/>
    <s v="Adventure"/>
    <s v="Malayalam"/>
    <n v="8.3000000000000007"/>
    <s v="C142"/>
    <x v="13"/>
    <x v="9"/>
    <n v="4"/>
    <n v="220"/>
    <n v="880"/>
    <x v="0"/>
    <n v="41"/>
    <s v="Female"/>
    <x v="2"/>
    <s v="Medium Booking"/>
  </r>
  <r>
    <x v="3134"/>
    <d v="2026-06-28T00:00:00"/>
    <d v="2026-06-28T00:00:00"/>
    <d v="1899-12-30T12:45:00"/>
    <x v="1"/>
    <s v="Jun"/>
    <s v="M012"/>
    <x v="32"/>
    <s v="Action"/>
    <s v="Telugu"/>
    <n v="7.8"/>
    <s v="C111"/>
    <x v="8"/>
    <x v="2"/>
    <n v="2"/>
    <n v="180"/>
    <n v="360"/>
    <x v="0"/>
    <n v="60"/>
    <s v="Male"/>
    <x v="1"/>
    <s v="Low Booking"/>
  </r>
  <r>
    <x v="3135"/>
    <d v="2026-05-16T00:00:00"/>
    <d v="2026-05-17T00:00:00"/>
    <d v="1899-12-30T18:30:00"/>
    <x v="1"/>
    <s v="May"/>
    <s v="M027"/>
    <x v="5"/>
    <s v="Action"/>
    <s v="Kannada"/>
    <n v="8.3000000000000007"/>
    <s v="C061"/>
    <x v="20"/>
    <x v="11"/>
    <n v="2"/>
    <n v="260"/>
    <n v="520"/>
    <x v="4"/>
    <n v="27"/>
    <s v="Female"/>
    <x v="0"/>
    <s v="Low Booking"/>
  </r>
  <r>
    <x v="3136"/>
    <d v="2026-04-23T00:00:00"/>
    <d v="2026-04-27T00:00:00"/>
    <d v="1899-12-30T22:30:00"/>
    <x v="0"/>
    <s v="Apr"/>
    <s v="M012"/>
    <x v="32"/>
    <s v="Action"/>
    <s v="Telugu"/>
    <n v="7.8"/>
    <s v="C141"/>
    <x v="20"/>
    <x v="9"/>
    <n v="5"/>
    <n v="240"/>
    <n v="1200"/>
    <x v="4"/>
    <n v="55"/>
    <s v="Other"/>
    <x v="1"/>
    <s v="High Booking"/>
  </r>
  <r>
    <x v="3137"/>
    <d v="2026-06-13T00:00:00"/>
    <d v="2026-06-20T00:00:00"/>
    <d v="1899-12-30T09:30:00"/>
    <x v="1"/>
    <s v="Jun"/>
    <s v="M028"/>
    <x v="39"/>
    <s v="Action"/>
    <s v="Kannada"/>
    <n v="8.1999999999999993"/>
    <s v="C132"/>
    <x v="11"/>
    <x v="4"/>
    <n v="6"/>
    <n v="180"/>
    <n v="1080"/>
    <x v="4"/>
    <n v="30"/>
    <s v="Female"/>
    <x v="2"/>
    <s v="High Booking"/>
  </r>
  <r>
    <x v="3138"/>
    <d v="2026-06-13T00:00:00"/>
    <d v="2026-06-20T00:00:00"/>
    <d v="1899-12-30T22:30:00"/>
    <x v="1"/>
    <s v="Jun"/>
    <s v="M004"/>
    <x v="9"/>
    <s v="Drama"/>
    <s v="Tamil"/>
    <n v="7.6"/>
    <s v="C162"/>
    <x v="0"/>
    <x v="0"/>
    <n v="2"/>
    <n v="240"/>
    <n v="480"/>
    <x v="2"/>
    <n v="18"/>
    <s v="Female"/>
    <x v="0"/>
    <s v="Low Booking"/>
  </r>
  <r>
    <x v="3139"/>
    <d v="2026-04-23T00:00:00"/>
    <d v="2026-04-26T00:00:00"/>
    <d v="1899-12-30T09:30:00"/>
    <x v="0"/>
    <s v="Apr"/>
    <s v="M029"/>
    <x v="1"/>
    <s v="Adventure"/>
    <s v="Kannada"/>
    <n v="8.6999999999999993"/>
    <s v="C013"/>
    <x v="19"/>
    <x v="12"/>
    <n v="1"/>
    <n v="240"/>
    <n v="240"/>
    <x v="4"/>
    <n v="31"/>
    <s v="Other"/>
    <x v="2"/>
    <s v="Low Booking"/>
  </r>
  <r>
    <x v="3140"/>
    <d v="2026-03-29T00:00:00"/>
    <d v="2026-04-01T00:00:00"/>
    <d v="1899-12-30T15:30:00"/>
    <x v="1"/>
    <s v="Mar"/>
    <s v="M008"/>
    <x v="36"/>
    <s v="Romance"/>
    <s v="Tamil"/>
    <n v="7.4"/>
    <s v="C052"/>
    <x v="11"/>
    <x v="8"/>
    <n v="4"/>
    <n v="380"/>
    <n v="1520"/>
    <x v="3"/>
    <n v="59"/>
    <s v="Other"/>
    <x v="1"/>
    <s v="Medium Booking"/>
  </r>
  <r>
    <x v="3141"/>
    <d v="2026-01-27T00:00:00"/>
    <d v="2026-02-02T00:00:00"/>
    <d v="1899-12-30T21:15:00"/>
    <x v="0"/>
    <s v="Jan"/>
    <s v="M011"/>
    <x v="8"/>
    <s v="Action"/>
    <s v="Telugu"/>
    <n v="6.1"/>
    <s v="C122"/>
    <x v="1"/>
    <x v="1"/>
    <n v="2"/>
    <n v="180"/>
    <n v="360"/>
    <x v="0"/>
    <n v="25"/>
    <s v="Other"/>
    <x v="0"/>
    <s v="Low Booking"/>
  </r>
  <r>
    <x v="3142"/>
    <d v="2026-02-19T00:00:00"/>
    <d v="2026-02-20T00:00:00"/>
    <d v="1899-12-30T12:45:00"/>
    <x v="0"/>
    <s v="Feb"/>
    <s v="M003"/>
    <x v="2"/>
    <s v="Action"/>
    <s v="Tamil"/>
    <n v="8.3000000000000007"/>
    <s v="C063"/>
    <x v="16"/>
    <x v="11"/>
    <n v="3"/>
    <n v="240"/>
    <n v="720"/>
    <x v="3"/>
    <n v="49"/>
    <s v="Female"/>
    <x v="1"/>
    <s v="Medium Booking"/>
  </r>
  <r>
    <x v="3143"/>
    <d v="2026-01-06T00:00:00"/>
    <d v="2026-01-12T00:00:00"/>
    <d v="1899-12-30T09:30:00"/>
    <x v="0"/>
    <s v="Jan"/>
    <s v="M029"/>
    <x v="1"/>
    <s v="Adventure"/>
    <s v="Kannada"/>
    <n v="8.6999999999999993"/>
    <s v="C011"/>
    <x v="17"/>
    <x v="12"/>
    <n v="3"/>
    <n v="420"/>
    <n v="1260"/>
    <x v="4"/>
    <n v="40"/>
    <s v="Male"/>
    <x v="2"/>
    <s v="Medium Booking"/>
  </r>
  <r>
    <x v="3144"/>
    <d v="2026-04-16T00:00:00"/>
    <d v="2026-04-18T00:00:00"/>
    <d v="1899-12-30T09:30:00"/>
    <x v="0"/>
    <s v="Apr"/>
    <s v="M031"/>
    <x v="22"/>
    <s v="Drama"/>
    <s v="Malayalam"/>
    <n v="8.3000000000000007"/>
    <s v="C072"/>
    <x v="18"/>
    <x v="7"/>
    <n v="3"/>
    <n v="280"/>
    <n v="840"/>
    <x v="0"/>
    <n v="39"/>
    <s v="Other"/>
    <x v="2"/>
    <s v="Medium Booking"/>
  </r>
  <r>
    <x v="3145"/>
    <d v="2026-04-20T00:00:00"/>
    <d v="2026-04-21T00:00:00"/>
    <d v="1899-12-30T15:30:00"/>
    <x v="0"/>
    <s v="Apr"/>
    <s v="M038"/>
    <x v="0"/>
    <s v="Comedy"/>
    <s v="English"/>
    <n v="6.8"/>
    <s v="C061"/>
    <x v="20"/>
    <x v="11"/>
    <n v="1"/>
    <n v="260"/>
    <n v="260"/>
    <x v="3"/>
    <n v="51"/>
    <s v="Female"/>
    <x v="1"/>
    <s v="Low Booking"/>
  </r>
  <r>
    <x v="3146"/>
    <d v="2026-06-07T00:00:00"/>
    <d v="2026-06-14T00:00:00"/>
    <d v="1899-12-30T21:15:00"/>
    <x v="1"/>
    <s v="Jun"/>
    <s v="M037"/>
    <x v="11"/>
    <s v="Biography"/>
    <s v="English"/>
    <n v="8.5"/>
    <s v="C012"/>
    <x v="3"/>
    <x v="12"/>
    <n v="2"/>
    <n v="240"/>
    <n v="480"/>
    <x v="4"/>
    <n v="20"/>
    <s v="Other"/>
    <x v="0"/>
    <s v="Low Booking"/>
  </r>
  <r>
    <x v="3147"/>
    <d v="2026-02-17T00:00:00"/>
    <d v="2026-02-23T00:00:00"/>
    <d v="1899-12-30T18:30:00"/>
    <x v="0"/>
    <s v="Feb"/>
    <s v="M017"/>
    <x v="26"/>
    <s v="Action"/>
    <s v="Telugu"/>
    <n v="8.1999999999999993"/>
    <s v="C093"/>
    <x v="19"/>
    <x v="3"/>
    <n v="1"/>
    <n v="240"/>
    <n v="240"/>
    <x v="2"/>
    <n v="23"/>
    <s v="Male"/>
    <x v="0"/>
    <s v="Low Booking"/>
  </r>
  <r>
    <x v="3148"/>
    <d v="2026-01-11T00:00:00"/>
    <d v="2026-01-18T00:00:00"/>
    <d v="1899-12-30T12:45:00"/>
    <x v="1"/>
    <s v="Jan"/>
    <s v="M038"/>
    <x v="0"/>
    <s v="Comedy"/>
    <s v="English"/>
    <n v="6.8"/>
    <s v="C111"/>
    <x v="8"/>
    <x v="2"/>
    <n v="1"/>
    <n v="180"/>
    <n v="180"/>
    <x v="3"/>
    <n v="35"/>
    <s v="Male"/>
    <x v="2"/>
    <s v="Low Booking"/>
  </r>
  <r>
    <x v="3149"/>
    <d v="2026-06-04T00:00:00"/>
    <d v="2026-06-06T00:00:00"/>
    <d v="1899-12-30T09:30:00"/>
    <x v="0"/>
    <s v="Jun"/>
    <s v="M001"/>
    <x v="4"/>
    <s v="Action"/>
    <s v="Tamil"/>
    <n v="8"/>
    <s v="C021"/>
    <x v="6"/>
    <x v="5"/>
    <n v="4"/>
    <n v="220"/>
    <n v="880"/>
    <x v="3"/>
    <n v="43"/>
    <s v="Other"/>
    <x v="2"/>
    <s v="Medium Booking"/>
  </r>
  <r>
    <x v="3150"/>
    <d v="2026-06-16T00:00:00"/>
    <d v="2026-06-20T00:00:00"/>
    <d v="1899-12-30T21:15:00"/>
    <x v="0"/>
    <s v="Jun"/>
    <s v="M015"/>
    <x v="30"/>
    <s v="Sci-Fi"/>
    <s v="Telugu"/>
    <n v="7"/>
    <s v="C113"/>
    <x v="23"/>
    <x v="2"/>
    <n v="5"/>
    <n v="240"/>
    <n v="1200"/>
    <x v="2"/>
    <n v="52"/>
    <s v="Male"/>
    <x v="1"/>
    <s v="High Booking"/>
  </r>
  <r>
    <x v="3151"/>
    <d v="2026-02-13T00:00:00"/>
    <d v="2026-02-20T00:00:00"/>
    <d v="1899-12-30T12:45:00"/>
    <x v="0"/>
    <s v="Feb"/>
    <s v="M006"/>
    <x v="25"/>
    <s v="Drama"/>
    <s v="Tamil"/>
    <n v="7.3"/>
    <s v="C032"/>
    <x v="2"/>
    <x v="13"/>
    <n v="5"/>
    <n v="160"/>
    <n v="800"/>
    <x v="0"/>
    <n v="31"/>
    <s v="Female"/>
    <x v="2"/>
    <s v="High Booking"/>
  </r>
  <r>
    <x v="3152"/>
    <d v="2026-03-25T00:00:00"/>
    <d v="2026-03-29T00:00:00"/>
    <d v="1899-12-30T18:30:00"/>
    <x v="0"/>
    <s v="Mar"/>
    <s v="M001"/>
    <x v="4"/>
    <s v="Action"/>
    <s v="Tamil"/>
    <n v="8"/>
    <s v="C071"/>
    <x v="9"/>
    <x v="7"/>
    <n v="4"/>
    <n v="360"/>
    <n v="1440"/>
    <x v="1"/>
    <n v="36"/>
    <s v="Male"/>
    <x v="2"/>
    <s v="Medium Booking"/>
  </r>
  <r>
    <x v="3153"/>
    <d v="2026-05-10T00:00:00"/>
    <d v="2026-05-16T00:00:00"/>
    <d v="1899-12-30T21:15:00"/>
    <x v="1"/>
    <s v="May"/>
    <s v="M030"/>
    <x v="29"/>
    <s v="Comedy"/>
    <s v="Kannada"/>
    <n v="8"/>
    <s v="C083"/>
    <x v="14"/>
    <x v="14"/>
    <n v="2"/>
    <n v="460"/>
    <n v="920"/>
    <x v="1"/>
    <n v="58"/>
    <s v="Female"/>
    <x v="1"/>
    <s v="Low Booking"/>
  </r>
  <r>
    <x v="3154"/>
    <d v="2026-04-13T00:00:00"/>
    <d v="2026-04-19T00:00:00"/>
    <d v="1899-12-30T15:30:00"/>
    <x v="0"/>
    <s v="Apr"/>
    <s v="M040"/>
    <x v="27"/>
    <s v="Animation"/>
    <s v="English"/>
    <n v="7.6"/>
    <s v="C121"/>
    <x v="21"/>
    <x v="1"/>
    <n v="3"/>
    <n v="240"/>
    <n v="720"/>
    <x v="3"/>
    <n v="59"/>
    <s v="Female"/>
    <x v="1"/>
    <s v="Medium Booking"/>
  </r>
  <r>
    <x v="3155"/>
    <d v="2026-05-20T00:00:00"/>
    <d v="2026-05-23T00:00:00"/>
    <d v="1899-12-30T21:15:00"/>
    <x v="0"/>
    <s v="May"/>
    <s v="M017"/>
    <x v="26"/>
    <s v="Action"/>
    <s v="Telugu"/>
    <n v="8.1999999999999993"/>
    <s v="C083"/>
    <x v="14"/>
    <x v="14"/>
    <n v="1"/>
    <n v="280"/>
    <n v="280"/>
    <x v="2"/>
    <n v="20"/>
    <s v="Male"/>
    <x v="0"/>
    <s v="Low Booking"/>
  </r>
  <r>
    <x v="3156"/>
    <d v="2026-02-07T00:00:00"/>
    <d v="2026-02-08T00:00:00"/>
    <d v="1899-12-30T15:30:00"/>
    <x v="1"/>
    <s v="Feb"/>
    <s v="M022"/>
    <x v="34"/>
    <s v="Drama"/>
    <s v="Hindi"/>
    <n v="9"/>
    <s v="C022"/>
    <x v="10"/>
    <x v="5"/>
    <n v="4"/>
    <n v="200"/>
    <n v="800"/>
    <x v="2"/>
    <n v="18"/>
    <s v="Male"/>
    <x v="0"/>
    <s v="Medium Booking"/>
  </r>
  <r>
    <x v="3157"/>
    <d v="2026-04-06T00:00:00"/>
    <d v="2026-04-12T00:00:00"/>
    <d v="1899-12-30T21:15:00"/>
    <x v="0"/>
    <s v="Apr"/>
    <s v="M020"/>
    <x v="18"/>
    <s v="Action"/>
    <s v="Hindi"/>
    <n v="7"/>
    <s v="C062"/>
    <x v="13"/>
    <x v="11"/>
    <n v="1"/>
    <n v="240"/>
    <n v="240"/>
    <x v="2"/>
    <n v="23"/>
    <s v="Female"/>
    <x v="0"/>
    <s v="Low Booking"/>
  </r>
  <r>
    <x v="3158"/>
    <d v="2026-01-02T00:00:00"/>
    <d v="2026-01-08T00:00:00"/>
    <d v="1899-12-30T22:30:00"/>
    <x v="0"/>
    <s v="Jan"/>
    <s v="M005"/>
    <x v="7"/>
    <s v="Drama"/>
    <s v="Tamil"/>
    <n v="7.3"/>
    <s v="C043"/>
    <x v="12"/>
    <x v="15"/>
    <n v="1"/>
    <n v="280"/>
    <n v="280"/>
    <x v="2"/>
    <n v="42"/>
    <s v="Female"/>
    <x v="2"/>
    <s v="Low Booking"/>
  </r>
  <r>
    <x v="3159"/>
    <d v="2026-02-28T00:00:00"/>
    <d v="2026-03-03T00:00:00"/>
    <d v="1899-12-30T09:30:00"/>
    <x v="1"/>
    <s v="Feb"/>
    <s v="M003"/>
    <x v="2"/>
    <s v="Action"/>
    <s v="Tamil"/>
    <n v="8.3000000000000007"/>
    <s v="C031"/>
    <x v="8"/>
    <x v="13"/>
    <n v="1"/>
    <n v="240"/>
    <n v="240"/>
    <x v="4"/>
    <n v="24"/>
    <s v="Male"/>
    <x v="0"/>
    <s v="Low Booking"/>
  </r>
  <r>
    <x v="3160"/>
    <d v="2026-01-31T00:00:00"/>
    <d v="2026-02-04T00:00:00"/>
    <d v="1899-12-30T21:15:00"/>
    <x v="1"/>
    <s v="Jan"/>
    <s v="M008"/>
    <x v="36"/>
    <s v="Romance"/>
    <s v="Tamil"/>
    <n v="7.4"/>
    <s v="C163"/>
    <x v="14"/>
    <x v="0"/>
    <n v="1"/>
    <n v="180"/>
    <n v="180"/>
    <x v="3"/>
    <n v="58"/>
    <s v="Other"/>
    <x v="1"/>
    <s v="Low Booking"/>
  </r>
  <r>
    <x v="3161"/>
    <d v="2026-06-03T00:00:00"/>
    <d v="2026-06-03T00:00:00"/>
    <d v="1899-12-30T12:45:00"/>
    <x v="0"/>
    <s v="Jun"/>
    <s v="M001"/>
    <x v="4"/>
    <s v="Action"/>
    <s v="Tamil"/>
    <n v="8"/>
    <s v="C081"/>
    <x v="4"/>
    <x v="14"/>
    <n v="4"/>
    <n v="280"/>
    <n v="1120"/>
    <x v="2"/>
    <n v="40"/>
    <s v="Female"/>
    <x v="2"/>
    <s v="Medium Booking"/>
  </r>
  <r>
    <x v="3162"/>
    <d v="2026-01-23T00:00:00"/>
    <d v="2026-01-30T00:00:00"/>
    <d v="1899-12-30T12:45:00"/>
    <x v="0"/>
    <s v="Jan"/>
    <s v="M030"/>
    <x v="29"/>
    <s v="Comedy"/>
    <s v="Kannada"/>
    <n v="8"/>
    <s v="C061"/>
    <x v="20"/>
    <x v="11"/>
    <n v="2"/>
    <n v="260"/>
    <n v="520"/>
    <x v="2"/>
    <n v="19"/>
    <s v="Other"/>
    <x v="0"/>
    <s v="Low Booking"/>
  </r>
  <r>
    <x v="3163"/>
    <d v="2026-05-03T00:00:00"/>
    <d v="2026-05-04T00:00:00"/>
    <d v="1899-12-30T12:45:00"/>
    <x v="1"/>
    <s v="May"/>
    <s v="M002"/>
    <x v="12"/>
    <s v="Action"/>
    <s v="Tamil"/>
    <n v="7.1"/>
    <s v="C093"/>
    <x v="19"/>
    <x v="3"/>
    <n v="4"/>
    <n v="240"/>
    <n v="960"/>
    <x v="4"/>
    <n v="28"/>
    <s v="Female"/>
    <x v="0"/>
    <s v="Medium Booking"/>
  </r>
  <r>
    <x v="3164"/>
    <d v="2026-03-15T00:00:00"/>
    <d v="2026-03-16T00:00:00"/>
    <d v="1899-12-30T12:45:00"/>
    <x v="1"/>
    <s v="Mar"/>
    <s v="M024"/>
    <x v="13"/>
    <s v="Comedy"/>
    <s v="Hindi"/>
    <n v="5.9"/>
    <s v="C132"/>
    <x v="11"/>
    <x v="4"/>
    <n v="2"/>
    <n v="180"/>
    <n v="360"/>
    <x v="0"/>
    <n v="27"/>
    <s v="Other"/>
    <x v="0"/>
    <s v="Low Booking"/>
  </r>
  <r>
    <x v="3165"/>
    <d v="2026-06-27T00:00:00"/>
    <d v="2026-07-02T00:00:00"/>
    <d v="1899-12-30T21:15:00"/>
    <x v="1"/>
    <s v="Jun"/>
    <s v="M005"/>
    <x v="7"/>
    <s v="Drama"/>
    <s v="Tamil"/>
    <n v="7.3"/>
    <s v="C032"/>
    <x v="2"/>
    <x v="13"/>
    <n v="3"/>
    <n v="160"/>
    <n v="480"/>
    <x v="4"/>
    <n v="51"/>
    <s v="Other"/>
    <x v="1"/>
    <s v="Medium Booking"/>
  </r>
  <r>
    <x v="3166"/>
    <d v="2026-01-26T00:00:00"/>
    <d v="2026-02-02T00:00:00"/>
    <d v="1899-12-30T12:45:00"/>
    <x v="0"/>
    <s v="Jan"/>
    <s v="M039"/>
    <x v="15"/>
    <s v="Sci-Fi"/>
    <s v="English"/>
    <n v="8.5"/>
    <s v="C073"/>
    <x v="15"/>
    <x v="7"/>
    <n v="1"/>
    <n v="240"/>
    <n v="240"/>
    <x v="0"/>
    <n v="25"/>
    <s v="Female"/>
    <x v="0"/>
    <s v="Low Booking"/>
  </r>
  <r>
    <x v="3167"/>
    <d v="2026-03-20T00:00:00"/>
    <d v="2026-03-26T00:00:00"/>
    <d v="1899-12-30T09:30:00"/>
    <x v="0"/>
    <s v="Mar"/>
    <s v="M012"/>
    <x v="32"/>
    <s v="Action"/>
    <s v="Telugu"/>
    <n v="7.8"/>
    <s v="C022"/>
    <x v="10"/>
    <x v="5"/>
    <n v="3"/>
    <n v="200"/>
    <n v="600"/>
    <x v="4"/>
    <n v="34"/>
    <s v="Female"/>
    <x v="2"/>
    <s v="Medium Booking"/>
  </r>
  <r>
    <x v="3168"/>
    <d v="2026-03-21T00:00:00"/>
    <d v="2026-03-26T00:00:00"/>
    <d v="1899-12-30T09:30:00"/>
    <x v="1"/>
    <s v="Mar"/>
    <s v="M023"/>
    <x v="21"/>
    <s v="Comedy"/>
    <s v="Hindi"/>
    <n v="6.9"/>
    <s v="C122"/>
    <x v="1"/>
    <x v="1"/>
    <n v="3"/>
    <n v="180"/>
    <n v="540"/>
    <x v="3"/>
    <n v="18"/>
    <s v="Female"/>
    <x v="0"/>
    <s v="Medium Booking"/>
  </r>
  <r>
    <x v="3169"/>
    <d v="2026-01-23T00:00:00"/>
    <d v="2026-01-30T00:00:00"/>
    <d v="1899-12-30T18:30:00"/>
    <x v="0"/>
    <s v="Jan"/>
    <s v="M001"/>
    <x v="4"/>
    <s v="Action"/>
    <s v="Tamil"/>
    <n v="8"/>
    <s v="C031"/>
    <x v="8"/>
    <x v="13"/>
    <n v="3"/>
    <n v="240"/>
    <n v="720"/>
    <x v="0"/>
    <n v="26"/>
    <s v="Male"/>
    <x v="0"/>
    <s v="Medium Booking"/>
  </r>
  <r>
    <x v="3170"/>
    <d v="2026-06-20T00:00:00"/>
    <d v="2026-06-21T00:00:00"/>
    <d v="1899-12-30T15:30:00"/>
    <x v="1"/>
    <s v="Jun"/>
    <s v="M013"/>
    <x v="23"/>
    <s v="Action"/>
    <s v="Telugu"/>
    <n v="6.5"/>
    <s v="C012"/>
    <x v="3"/>
    <x v="12"/>
    <n v="6"/>
    <n v="160"/>
    <n v="960"/>
    <x v="3"/>
    <n v="45"/>
    <s v="Male"/>
    <x v="1"/>
    <s v="High Booking"/>
  </r>
  <r>
    <x v="3171"/>
    <d v="2026-06-20T00:00:00"/>
    <d v="2026-06-25T00:00:00"/>
    <d v="1899-12-30T12:45:00"/>
    <x v="1"/>
    <s v="Jun"/>
    <s v="M008"/>
    <x v="36"/>
    <s v="Romance"/>
    <s v="Tamil"/>
    <n v="7.4"/>
    <s v="C033"/>
    <x v="23"/>
    <x v="13"/>
    <n v="4"/>
    <n v="260"/>
    <n v="1040"/>
    <x v="3"/>
    <n v="53"/>
    <s v="Male"/>
    <x v="1"/>
    <s v="Medium Booking"/>
  </r>
  <r>
    <x v="3172"/>
    <d v="2026-03-13T00:00:00"/>
    <d v="2026-03-16T00:00:00"/>
    <d v="1899-12-30T09:30:00"/>
    <x v="0"/>
    <s v="Mar"/>
    <s v="M007"/>
    <x v="16"/>
    <s v="Comedy"/>
    <s v="Tamil"/>
    <n v="8"/>
    <s v="C153"/>
    <x v="15"/>
    <x v="10"/>
    <n v="2"/>
    <n v="240"/>
    <n v="480"/>
    <x v="4"/>
    <n v="22"/>
    <s v="Female"/>
    <x v="0"/>
    <s v="Low Booking"/>
  </r>
  <r>
    <x v="3173"/>
    <d v="2026-06-18T00:00:00"/>
    <d v="2026-06-24T00:00:00"/>
    <d v="1899-12-30T22:30:00"/>
    <x v="0"/>
    <s v="Jun"/>
    <s v="M038"/>
    <x v="0"/>
    <s v="Comedy"/>
    <s v="English"/>
    <n v="6.8"/>
    <s v="C041"/>
    <x v="21"/>
    <x v="15"/>
    <n v="5"/>
    <n v="160"/>
    <n v="800"/>
    <x v="1"/>
    <n v="21"/>
    <s v="Male"/>
    <x v="0"/>
    <s v="High Booking"/>
  </r>
  <r>
    <x v="3174"/>
    <d v="2026-01-21T00:00:00"/>
    <d v="2026-01-27T00:00:00"/>
    <d v="1899-12-30T15:30:00"/>
    <x v="0"/>
    <s v="Jan"/>
    <s v="M037"/>
    <x v="11"/>
    <s v="Biography"/>
    <s v="English"/>
    <n v="8.5"/>
    <s v="C062"/>
    <x v="13"/>
    <x v="11"/>
    <n v="1"/>
    <n v="320"/>
    <n v="320"/>
    <x v="1"/>
    <n v="56"/>
    <s v="Other"/>
    <x v="1"/>
    <s v="Low Booking"/>
  </r>
  <r>
    <x v="3175"/>
    <d v="2026-03-02T00:00:00"/>
    <d v="2026-03-06T00:00:00"/>
    <d v="1899-12-30T18:30:00"/>
    <x v="0"/>
    <s v="Mar"/>
    <s v="M036"/>
    <x v="37"/>
    <s v="Action"/>
    <s v="English"/>
    <n v="8.4"/>
    <s v="C101"/>
    <x v="6"/>
    <x v="6"/>
    <n v="2"/>
    <n v="260"/>
    <n v="520"/>
    <x v="1"/>
    <n v="36"/>
    <s v="Male"/>
    <x v="2"/>
    <s v="Low Booking"/>
  </r>
  <r>
    <x v="3176"/>
    <d v="2026-01-26T00:00:00"/>
    <d v="2026-02-01T00:00:00"/>
    <d v="1899-12-30T22:30:00"/>
    <x v="0"/>
    <s v="Jan"/>
    <s v="M028"/>
    <x v="39"/>
    <s v="Action"/>
    <s v="Kannada"/>
    <n v="8.1999999999999993"/>
    <s v="C063"/>
    <x v="16"/>
    <x v="11"/>
    <n v="4"/>
    <n v="420"/>
    <n v="1680"/>
    <x v="3"/>
    <n v="38"/>
    <s v="Male"/>
    <x v="2"/>
    <s v="Medium Booking"/>
  </r>
  <r>
    <x v="3177"/>
    <d v="2026-05-02T00:00:00"/>
    <d v="2026-05-03T00:00:00"/>
    <d v="1899-12-30T09:30:00"/>
    <x v="1"/>
    <s v="May"/>
    <s v="M037"/>
    <x v="11"/>
    <s v="Biography"/>
    <s v="English"/>
    <n v="8.5"/>
    <s v="C143"/>
    <x v="16"/>
    <x v="9"/>
    <n v="3"/>
    <n v="240"/>
    <n v="720"/>
    <x v="4"/>
    <n v="58"/>
    <s v="Other"/>
    <x v="1"/>
    <s v="Medium Booking"/>
  </r>
  <r>
    <x v="3178"/>
    <d v="2026-06-13T00:00:00"/>
    <d v="2026-06-20T00:00:00"/>
    <d v="1899-12-30T12:45:00"/>
    <x v="1"/>
    <s v="Jun"/>
    <s v="M017"/>
    <x v="26"/>
    <s v="Action"/>
    <s v="Telugu"/>
    <n v="8.1999999999999993"/>
    <s v="C131"/>
    <x v="5"/>
    <x v="4"/>
    <n v="3"/>
    <n v="160"/>
    <n v="480"/>
    <x v="1"/>
    <n v="51"/>
    <s v="Male"/>
    <x v="1"/>
    <s v="Medium Booking"/>
  </r>
  <r>
    <x v="3179"/>
    <d v="2026-06-12T00:00:00"/>
    <d v="2026-06-16T00:00:00"/>
    <d v="1899-12-30T15:30:00"/>
    <x v="0"/>
    <s v="Jun"/>
    <s v="M022"/>
    <x v="34"/>
    <s v="Drama"/>
    <s v="Hindi"/>
    <n v="9"/>
    <s v="C112"/>
    <x v="2"/>
    <x v="2"/>
    <n v="4"/>
    <n v="240"/>
    <n v="960"/>
    <x v="2"/>
    <n v="32"/>
    <s v="Female"/>
    <x v="2"/>
    <s v="Medium Booking"/>
  </r>
  <r>
    <x v="3180"/>
    <d v="2026-01-09T00:00:00"/>
    <d v="2026-01-10T00:00:00"/>
    <d v="1899-12-30T22:30:00"/>
    <x v="0"/>
    <s v="Jan"/>
    <s v="M024"/>
    <x v="13"/>
    <s v="Comedy"/>
    <s v="Hindi"/>
    <n v="5.9"/>
    <s v="C113"/>
    <x v="23"/>
    <x v="2"/>
    <n v="2"/>
    <n v="240"/>
    <n v="480"/>
    <x v="4"/>
    <n v="22"/>
    <s v="Female"/>
    <x v="0"/>
    <s v="Low Booking"/>
  </r>
  <r>
    <x v="3181"/>
    <d v="2026-03-07T00:00:00"/>
    <d v="2026-03-07T00:00:00"/>
    <d v="1899-12-30T21:15:00"/>
    <x v="1"/>
    <s v="Mar"/>
    <s v="M030"/>
    <x v="29"/>
    <s v="Comedy"/>
    <s v="Kannada"/>
    <n v="8"/>
    <s v="C052"/>
    <x v="11"/>
    <x v="8"/>
    <n v="1"/>
    <n v="280"/>
    <n v="280"/>
    <x v="0"/>
    <n v="38"/>
    <s v="Other"/>
    <x v="2"/>
    <s v="Low Booking"/>
  </r>
  <r>
    <x v="3182"/>
    <d v="2026-03-10T00:00:00"/>
    <d v="2026-03-10T00:00:00"/>
    <d v="1899-12-30T09:30:00"/>
    <x v="0"/>
    <s v="Mar"/>
    <s v="M027"/>
    <x v="5"/>
    <s v="Action"/>
    <s v="Kannada"/>
    <n v="8.3000000000000007"/>
    <s v="C082"/>
    <x v="0"/>
    <x v="14"/>
    <n v="3"/>
    <n v="280"/>
    <n v="840"/>
    <x v="1"/>
    <n v="40"/>
    <s v="Female"/>
    <x v="2"/>
    <s v="Medium Booking"/>
  </r>
  <r>
    <x v="3183"/>
    <d v="2026-05-09T00:00:00"/>
    <d v="2026-05-10T00:00:00"/>
    <d v="1899-12-30T22:30:00"/>
    <x v="1"/>
    <s v="May"/>
    <s v="M017"/>
    <x v="26"/>
    <s v="Action"/>
    <s v="Telugu"/>
    <n v="8.1999999999999993"/>
    <s v="C102"/>
    <x v="10"/>
    <x v="6"/>
    <n v="2"/>
    <n v="220"/>
    <n v="440"/>
    <x v="1"/>
    <n v="31"/>
    <s v="Male"/>
    <x v="2"/>
    <s v="Low Booking"/>
  </r>
  <r>
    <x v="3184"/>
    <d v="2026-06-12T00:00:00"/>
    <d v="2026-06-13T00:00:00"/>
    <d v="1899-12-30T18:30:00"/>
    <x v="0"/>
    <s v="Jun"/>
    <s v="M003"/>
    <x v="2"/>
    <s v="Action"/>
    <s v="Tamil"/>
    <n v="8.3000000000000007"/>
    <s v="C082"/>
    <x v="0"/>
    <x v="14"/>
    <n v="1"/>
    <n v="280"/>
    <n v="280"/>
    <x v="4"/>
    <n v="58"/>
    <s v="Other"/>
    <x v="1"/>
    <s v="Low Booking"/>
  </r>
  <r>
    <x v="3185"/>
    <d v="2026-05-11T00:00:00"/>
    <d v="2026-05-11T00:00:00"/>
    <d v="1899-12-30T18:30:00"/>
    <x v="0"/>
    <s v="May"/>
    <s v="M010"/>
    <x v="17"/>
    <s v="Action"/>
    <s v="Tamil"/>
    <n v="7"/>
    <s v="C051"/>
    <x v="5"/>
    <x v="8"/>
    <n v="4"/>
    <n v="280"/>
    <n v="1120"/>
    <x v="1"/>
    <n v="25"/>
    <s v="Other"/>
    <x v="0"/>
    <s v="Medium Booking"/>
  </r>
  <r>
    <x v="3186"/>
    <d v="2026-05-22T00:00:00"/>
    <d v="2026-05-24T00:00:00"/>
    <d v="1899-12-30T18:30:00"/>
    <x v="0"/>
    <s v="May"/>
    <s v="M029"/>
    <x v="1"/>
    <s v="Adventure"/>
    <s v="Kannada"/>
    <n v="8.6999999999999993"/>
    <s v="C042"/>
    <x v="1"/>
    <x v="15"/>
    <n v="2"/>
    <n v="280"/>
    <n v="560"/>
    <x v="1"/>
    <n v="49"/>
    <s v="Male"/>
    <x v="1"/>
    <s v="Low Booking"/>
  </r>
  <r>
    <x v="3187"/>
    <d v="2026-05-13T00:00:00"/>
    <d v="2026-05-18T00:00:00"/>
    <d v="1899-12-30T09:30:00"/>
    <x v="0"/>
    <s v="May"/>
    <s v="M038"/>
    <x v="0"/>
    <s v="Comedy"/>
    <s v="English"/>
    <n v="6.8"/>
    <s v="C101"/>
    <x v="6"/>
    <x v="6"/>
    <n v="3"/>
    <n v="180"/>
    <n v="540"/>
    <x v="1"/>
    <n v="34"/>
    <s v="Male"/>
    <x v="2"/>
    <s v="Medium Booking"/>
  </r>
  <r>
    <x v="3188"/>
    <d v="2026-06-17T00:00:00"/>
    <d v="2026-06-24T00:00:00"/>
    <d v="1899-12-30T12:45:00"/>
    <x v="0"/>
    <s v="Jun"/>
    <s v="M005"/>
    <x v="7"/>
    <s v="Drama"/>
    <s v="Tamil"/>
    <n v="7.3"/>
    <s v="C051"/>
    <x v="5"/>
    <x v="8"/>
    <n v="3"/>
    <n v="280"/>
    <n v="840"/>
    <x v="3"/>
    <n v="34"/>
    <s v="Other"/>
    <x v="2"/>
    <s v="Medium Booking"/>
  </r>
  <r>
    <x v="3189"/>
    <d v="2026-02-08T00:00:00"/>
    <d v="2026-02-08T00:00:00"/>
    <d v="1899-12-30T15:30:00"/>
    <x v="1"/>
    <s v="Feb"/>
    <s v="M021"/>
    <x v="19"/>
    <s v="Action"/>
    <s v="Hindi"/>
    <n v="5.9"/>
    <s v="C043"/>
    <x v="12"/>
    <x v="15"/>
    <n v="3"/>
    <n v="200"/>
    <n v="600"/>
    <x v="3"/>
    <n v="25"/>
    <s v="Other"/>
    <x v="0"/>
    <s v="Medium Booking"/>
  </r>
  <r>
    <x v="3190"/>
    <d v="2026-02-06T00:00:00"/>
    <d v="2026-02-11T00:00:00"/>
    <d v="1899-12-30T12:45:00"/>
    <x v="0"/>
    <s v="Feb"/>
    <s v="M002"/>
    <x v="12"/>
    <s v="Action"/>
    <s v="Tamil"/>
    <n v="7.1"/>
    <s v="C151"/>
    <x v="9"/>
    <x v="10"/>
    <n v="6"/>
    <n v="280"/>
    <n v="1680"/>
    <x v="3"/>
    <n v="39"/>
    <s v="Other"/>
    <x v="2"/>
    <s v="High Booking"/>
  </r>
  <r>
    <x v="3191"/>
    <d v="2026-04-02T00:00:00"/>
    <d v="2026-04-09T00:00:00"/>
    <d v="1899-12-30T12:45:00"/>
    <x v="0"/>
    <s v="Apr"/>
    <s v="M015"/>
    <x v="30"/>
    <s v="Sci-Fi"/>
    <s v="Telugu"/>
    <n v="7"/>
    <s v="C161"/>
    <x v="4"/>
    <x v="0"/>
    <n v="2"/>
    <n v="460"/>
    <n v="920"/>
    <x v="0"/>
    <n v="49"/>
    <s v="Female"/>
    <x v="1"/>
    <s v="Low Booking"/>
  </r>
  <r>
    <x v="3192"/>
    <d v="2026-02-08T00:00:00"/>
    <d v="2026-02-11T00:00:00"/>
    <d v="1899-12-30T21:15:00"/>
    <x v="1"/>
    <s v="Feb"/>
    <s v="M017"/>
    <x v="26"/>
    <s v="Action"/>
    <s v="Telugu"/>
    <n v="8.1999999999999993"/>
    <s v="C142"/>
    <x v="13"/>
    <x v="9"/>
    <n v="3"/>
    <n v="220"/>
    <n v="660"/>
    <x v="3"/>
    <n v="26"/>
    <s v="Male"/>
    <x v="0"/>
    <s v="Medium Booking"/>
  </r>
  <r>
    <x v="3193"/>
    <d v="2026-01-27T00:00:00"/>
    <d v="2026-01-28T00:00:00"/>
    <d v="1899-12-30T15:30:00"/>
    <x v="0"/>
    <s v="Jan"/>
    <s v="M023"/>
    <x v="21"/>
    <s v="Comedy"/>
    <s v="Hindi"/>
    <n v="6.9"/>
    <s v="C142"/>
    <x v="13"/>
    <x v="9"/>
    <n v="2"/>
    <n v="220"/>
    <n v="440"/>
    <x v="1"/>
    <n v="48"/>
    <s v="Other"/>
    <x v="1"/>
    <s v="Low Booking"/>
  </r>
  <r>
    <x v="3194"/>
    <d v="2026-02-15T00:00:00"/>
    <d v="2026-02-19T00:00:00"/>
    <d v="1899-12-30T12:45:00"/>
    <x v="1"/>
    <s v="Feb"/>
    <s v="M011"/>
    <x v="8"/>
    <s v="Action"/>
    <s v="Telugu"/>
    <n v="6.1"/>
    <s v="C131"/>
    <x v="5"/>
    <x v="4"/>
    <n v="6"/>
    <n v="160"/>
    <n v="960"/>
    <x v="2"/>
    <n v="24"/>
    <s v="Other"/>
    <x v="0"/>
    <s v="High Booking"/>
  </r>
  <r>
    <x v="3195"/>
    <d v="2026-02-16T00:00:00"/>
    <d v="2026-02-19T00:00:00"/>
    <d v="1899-12-30T09:30:00"/>
    <x v="0"/>
    <s v="Feb"/>
    <s v="M033"/>
    <x v="10"/>
    <s v="Action"/>
    <s v="Malayalam"/>
    <n v="7.5"/>
    <s v="C013"/>
    <x v="19"/>
    <x v="12"/>
    <n v="3"/>
    <n v="420"/>
    <n v="1260"/>
    <x v="2"/>
    <n v="48"/>
    <s v="Other"/>
    <x v="1"/>
    <s v="Medium Booking"/>
  </r>
  <r>
    <x v="3196"/>
    <d v="2026-03-05T00:00:00"/>
    <d v="2026-03-12T00:00:00"/>
    <d v="1899-12-30T21:15:00"/>
    <x v="0"/>
    <s v="Mar"/>
    <s v="M001"/>
    <x v="4"/>
    <s v="Action"/>
    <s v="Tamil"/>
    <n v="8"/>
    <s v="C121"/>
    <x v="21"/>
    <x v="1"/>
    <n v="3"/>
    <n v="240"/>
    <n v="720"/>
    <x v="3"/>
    <n v="48"/>
    <s v="Male"/>
    <x v="1"/>
    <s v="Medium Booking"/>
  </r>
  <r>
    <x v="3197"/>
    <d v="2026-04-19T00:00:00"/>
    <d v="2026-04-21T00:00:00"/>
    <d v="1899-12-30T18:30:00"/>
    <x v="1"/>
    <s v="Apr"/>
    <s v="M004"/>
    <x v="9"/>
    <s v="Drama"/>
    <s v="Tamil"/>
    <n v="7.6"/>
    <s v="C143"/>
    <x v="16"/>
    <x v="9"/>
    <n v="3"/>
    <n v="240"/>
    <n v="720"/>
    <x v="1"/>
    <n v="31"/>
    <s v="Male"/>
    <x v="2"/>
    <s v="Medium Booking"/>
  </r>
  <r>
    <x v="3198"/>
    <d v="2026-01-20T00:00:00"/>
    <d v="2026-01-27T00:00:00"/>
    <d v="1899-12-30T21:15:00"/>
    <x v="0"/>
    <s v="Jan"/>
    <s v="M033"/>
    <x v="10"/>
    <s v="Action"/>
    <s v="Malayalam"/>
    <n v="7.5"/>
    <s v="C072"/>
    <x v="18"/>
    <x v="7"/>
    <n v="4"/>
    <n v="200"/>
    <n v="800"/>
    <x v="2"/>
    <n v="33"/>
    <s v="Female"/>
    <x v="2"/>
    <s v="Medium Booking"/>
  </r>
  <r>
    <x v="3199"/>
    <d v="2026-06-16T00:00:00"/>
    <d v="2026-06-23T00:00:00"/>
    <d v="1899-12-30T22:30:00"/>
    <x v="0"/>
    <s v="Jun"/>
    <s v="M035"/>
    <x v="24"/>
    <s v="Comedy"/>
    <s v="Malayalam"/>
    <n v="7.8"/>
    <s v="C053"/>
    <x v="22"/>
    <x v="8"/>
    <n v="2"/>
    <n v="440"/>
    <n v="880"/>
    <x v="0"/>
    <n v="21"/>
    <s v="Female"/>
    <x v="0"/>
    <s v="Low Booking"/>
  </r>
  <r>
    <x v="3200"/>
    <d v="2026-02-13T00:00:00"/>
    <d v="2026-02-17T00:00:00"/>
    <d v="1899-12-30T09:30:00"/>
    <x v="0"/>
    <s v="Feb"/>
    <s v="M033"/>
    <x v="10"/>
    <s v="Action"/>
    <s v="Malayalam"/>
    <n v="7.5"/>
    <s v="C073"/>
    <x v="15"/>
    <x v="7"/>
    <n v="1"/>
    <n v="240"/>
    <n v="240"/>
    <x v="2"/>
    <n v="18"/>
    <s v="Female"/>
    <x v="0"/>
    <s v="Low Booking"/>
  </r>
  <r>
    <x v="3201"/>
    <d v="2026-06-16T00:00:00"/>
    <d v="2026-06-18T00:00:00"/>
    <d v="1899-12-30T22:30:00"/>
    <x v="0"/>
    <s v="Jun"/>
    <s v="M033"/>
    <x v="10"/>
    <s v="Action"/>
    <s v="Malayalam"/>
    <n v="7.5"/>
    <s v="C062"/>
    <x v="13"/>
    <x v="11"/>
    <n v="4"/>
    <n v="420"/>
    <n v="1680"/>
    <x v="2"/>
    <n v="19"/>
    <s v="Other"/>
    <x v="0"/>
    <s v="Medium Booking"/>
  </r>
  <r>
    <x v="3202"/>
    <d v="2026-05-13T00:00:00"/>
    <d v="2026-05-18T00:00:00"/>
    <d v="1899-12-30T15:30:00"/>
    <x v="0"/>
    <s v="May"/>
    <s v="M002"/>
    <x v="12"/>
    <s v="Action"/>
    <s v="Tamil"/>
    <n v="7.1"/>
    <s v="C033"/>
    <x v="23"/>
    <x v="13"/>
    <n v="2"/>
    <n v="360"/>
    <n v="720"/>
    <x v="1"/>
    <n v="28"/>
    <s v="Male"/>
    <x v="0"/>
    <s v="Low Booking"/>
  </r>
  <r>
    <x v="3203"/>
    <d v="2026-01-18T00:00:00"/>
    <d v="2026-01-23T00:00:00"/>
    <d v="1899-12-30T22:30:00"/>
    <x v="1"/>
    <s v="Jan"/>
    <s v="M012"/>
    <x v="32"/>
    <s v="Action"/>
    <s v="Telugu"/>
    <n v="7.8"/>
    <s v="C071"/>
    <x v="9"/>
    <x v="7"/>
    <n v="2"/>
    <n v="180"/>
    <n v="360"/>
    <x v="4"/>
    <n v="31"/>
    <s v="Male"/>
    <x v="2"/>
    <s v="Low Booking"/>
  </r>
  <r>
    <x v="3204"/>
    <d v="2026-04-16T00:00:00"/>
    <d v="2026-04-22T00:00:00"/>
    <d v="1899-12-30T09:30:00"/>
    <x v="0"/>
    <s v="Apr"/>
    <s v="M025"/>
    <x v="38"/>
    <s v="Romance"/>
    <s v="Hindi"/>
    <n v="6.8"/>
    <s v="C112"/>
    <x v="2"/>
    <x v="2"/>
    <n v="3"/>
    <n v="240"/>
    <n v="720"/>
    <x v="0"/>
    <n v="32"/>
    <s v="Male"/>
    <x v="2"/>
    <s v="Medium Booking"/>
  </r>
  <r>
    <x v="3205"/>
    <d v="2026-06-28T00:00:00"/>
    <d v="2026-06-29T00:00:00"/>
    <d v="1899-12-30T12:45:00"/>
    <x v="1"/>
    <s v="Jun"/>
    <s v="M040"/>
    <x v="27"/>
    <s v="Animation"/>
    <s v="English"/>
    <n v="7.6"/>
    <s v="C132"/>
    <x v="11"/>
    <x v="4"/>
    <n v="2"/>
    <n v="180"/>
    <n v="360"/>
    <x v="2"/>
    <n v="49"/>
    <s v="Female"/>
    <x v="1"/>
    <s v="Low Booking"/>
  </r>
  <r>
    <x v="3206"/>
    <d v="2026-02-28T00:00:00"/>
    <d v="2026-03-07T00:00:00"/>
    <d v="1899-12-30T22:30:00"/>
    <x v="1"/>
    <s v="Feb"/>
    <s v="M015"/>
    <x v="30"/>
    <s v="Sci-Fi"/>
    <s v="Telugu"/>
    <n v="7"/>
    <s v="C022"/>
    <x v="10"/>
    <x v="5"/>
    <n v="1"/>
    <n v="280"/>
    <n v="280"/>
    <x v="3"/>
    <n v="58"/>
    <s v="Female"/>
    <x v="1"/>
    <s v="Low Booking"/>
  </r>
  <r>
    <x v="3207"/>
    <d v="2026-05-18T00:00:00"/>
    <d v="2026-05-20T00:00:00"/>
    <d v="1899-12-30T12:45:00"/>
    <x v="0"/>
    <s v="May"/>
    <s v="M034"/>
    <x v="6"/>
    <s v="Adventure"/>
    <s v="Malayalam"/>
    <n v="8.3000000000000007"/>
    <s v="C011"/>
    <x v="17"/>
    <x v="12"/>
    <n v="6"/>
    <n v="240"/>
    <n v="1440"/>
    <x v="4"/>
    <n v="48"/>
    <s v="Male"/>
    <x v="1"/>
    <s v="High Booking"/>
  </r>
  <r>
    <x v="3208"/>
    <d v="2026-04-25T00:00:00"/>
    <d v="2026-04-29T00:00:00"/>
    <d v="1899-12-30T09:30:00"/>
    <x v="1"/>
    <s v="Apr"/>
    <s v="M004"/>
    <x v="9"/>
    <s v="Drama"/>
    <s v="Tamil"/>
    <n v="7.6"/>
    <s v="C101"/>
    <x v="6"/>
    <x v="6"/>
    <n v="2"/>
    <n v="360"/>
    <n v="720"/>
    <x v="1"/>
    <n v="38"/>
    <s v="Male"/>
    <x v="2"/>
    <s v="Low Booking"/>
  </r>
  <r>
    <x v="3209"/>
    <d v="2026-03-27T00:00:00"/>
    <d v="2026-03-30T00:00:00"/>
    <d v="1899-12-30T22:30:00"/>
    <x v="0"/>
    <s v="Mar"/>
    <s v="M010"/>
    <x v="17"/>
    <s v="Action"/>
    <s v="Tamil"/>
    <n v="7"/>
    <s v="C102"/>
    <x v="10"/>
    <x v="6"/>
    <n v="3"/>
    <n v="400"/>
    <n v="1200"/>
    <x v="0"/>
    <n v="28"/>
    <s v="Female"/>
    <x v="0"/>
    <s v="Medium Booking"/>
  </r>
  <r>
    <x v="3210"/>
    <d v="2026-05-21T00:00:00"/>
    <d v="2026-05-21T00:00:00"/>
    <d v="1899-12-30T18:30:00"/>
    <x v="0"/>
    <s v="May"/>
    <s v="M033"/>
    <x v="10"/>
    <s v="Action"/>
    <s v="Malayalam"/>
    <n v="7.5"/>
    <s v="C073"/>
    <x v="15"/>
    <x v="7"/>
    <n v="1"/>
    <n v="240"/>
    <n v="240"/>
    <x v="1"/>
    <n v="56"/>
    <s v="Female"/>
    <x v="1"/>
    <s v="Low Booking"/>
  </r>
  <r>
    <x v="3211"/>
    <d v="2026-04-22T00:00:00"/>
    <d v="2026-04-27T00:00:00"/>
    <d v="1899-12-30T12:45:00"/>
    <x v="0"/>
    <s v="Apr"/>
    <s v="M038"/>
    <x v="0"/>
    <s v="Comedy"/>
    <s v="English"/>
    <n v="6.8"/>
    <s v="C102"/>
    <x v="10"/>
    <x v="6"/>
    <n v="4"/>
    <n v="400"/>
    <n v="1600"/>
    <x v="1"/>
    <n v="36"/>
    <s v="Female"/>
    <x v="2"/>
    <s v="Medium Booking"/>
  </r>
  <r>
    <x v="3212"/>
    <d v="2026-06-12T00:00:00"/>
    <d v="2026-06-17T00:00:00"/>
    <d v="1899-12-30T12:45:00"/>
    <x v="0"/>
    <s v="Jun"/>
    <s v="M036"/>
    <x v="37"/>
    <s v="Action"/>
    <s v="English"/>
    <n v="8.4"/>
    <s v="C083"/>
    <x v="14"/>
    <x v="14"/>
    <n v="2"/>
    <n v="280"/>
    <n v="560"/>
    <x v="3"/>
    <n v="54"/>
    <s v="Other"/>
    <x v="1"/>
    <s v="Low Booking"/>
  </r>
  <r>
    <x v="3213"/>
    <d v="2026-06-15T00:00:00"/>
    <d v="2026-06-22T00:00:00"/>
    <d v="1899-12-30T12:45:00"/>
    <x v="0"/>
    <s v="Jun"/>
    <s v="M030"/>
    <x v="29"/>
    <s v="Comedy"/>
    <s v="Kannada"/>
    <n v="8"/>
    <s v="C133"/>
    <x v="22"/>
    <x v="4"/>
    <n v="4"/>
    <n v="460"/>
    <n v="1840"/>
    <x v="3"/>
    <n v="22"/>
    <s v="Female"/>
    <x v="0"/>
    <s v="Medium Booking"/>
  </r>
  <r>
    <x v="3214"/>
    <d v="2026-03-31T00:00:00"/>
    <d v="2026-03-31T00:00:00"/>
    <d v="1899-12-30T18:30:00"/>
    <x v="0"/>
    <s v="Mar"/>
    <s v="M010"/>
    <x v="17"/>
    <s v="Action"/>
    <s v="Tamil"/>
    <n v="7"/>
    <s v="C111"/>
    <x v="8"/>
    <x v="2"/>
    <n v="3"/>
    <n v="180"/>
    <n v="540"/>
    <x v="1"/>
    <n v="35"/>
    <s v="Other"/>
    <x v="2"/>
    <s v="Medium Booking"/>
  </r>
  <r>
    <x v="3215"/>
    <d v="2026-01-02T00:00:00"/>
    <d v="2026-01-02T00:00:00"/>
    <d v="1899-12-30T15:30:00"/>
    <x v="0"/>
    <s v="Jan"/>
    <s v="M001"/>
    <x v="4"/>
    <s v="Action"/>
    <s v="Tamil"/>
    <n v="8"/>
    <s v="C071"/>
    <x v="9"/>
    <x v="7"/>
    <n v="1"/>
    <n v="180"/>
    <n v="180"/>
    <x v="4"/>
    <n v="40"/>
    <s v="Other"/>
    <x v="2"/>
    <s v="Low Booking"/>
  </r>
  <r>
    <x v="3216"/>
    <d v="2026-03-17T00:00:00"/>
    <d v="2026-03-24T00:00:00"/>
    <d v="1899-12-30T12:45:00"/>
    <x v="0"/>
    <s v="Mar"/>
    <s v="M009"/>
    <x v="33"/>
    <s v="Biography"/>
    <s v="Tamil"/>
    <n v="8.3000000000000007"/>
    <s v="C083"/>
    <x v="14"/>
    <x v="14"/>
    <n v="1"/>
    <n v="360"/>
    <n v="360"/>
    <x v="4"/>
    <n v="56"/>
    <s v="Female"/>
    <x v="1"/>
    <s v="Low Booking"/>
  </r>
  <r>
    <x v="3217"/>
    <d v="2026-03-22T00:00:00"/>
    <d v="2026-03-29T00:00:00"/>
    <d v="1899-12-30T09:30:00"/>
    <x v="1"/>
    <s v="Mar"/>
    <s v="M012"/>
    <x v="32"/>
    <s v="Action"/>
    <s v="Telugu"/>
    <n v="7.8"/>
    <s v="C023"/>
    <x v="7"/>
    <x v="5"/>
    <n v="3"/>
    <n v="240"/>
    <n v="720"/>
    <x v="3"/>
    <n v="23"/>
    <s v="Male"/>
    <x v="0"/>
    <s v="Medium Booking"/>
  </r>
  <r>
    <x v="3218"/>
    <d v="2026-04-09T00:00:00"/>
    <d v="2026-04-14T00:00:00"/>
    <d v="1899-12-30T21:15:00"/>
    <x v="0"/>
    <s v="Apr"/>
    <s v="M005"/>
    <x v="7"/>
    <s v="Drama"/>
    <s v="Tamil"/>
    <n v="7.3"/>
    <s v="C151"/>
    <x v="9"/>
    <x v="10"/>
    <n v="1"/>
    <n v="280"/>
    <n v="280"/>
    <x v="1"/>
    <n v="39"/>
    <s v="Male"/>
    <x v="2"/>
    <s v="Low Booking"/>
  </r>
  <r>
    <x v="3219"/>
    <d v="2026-03-28T00:00:00"/>
    <d v="2026-03-28T00:00:00"/>
    <d v="1899-12-30T18:30:00"/>
    <x v="1"/>
    <s v="Mar"/>
    <s v="M012"/>
    <x v="32"/>
    <s v="Action"/>
    <s v="Telugu"/>
    <n v="7.8"/>
    <s v="C022"/>
    <x v="10"/>
    <x v="5"/>
    <n v="2"/>
    <n v="280"/>
    <n v="560"/>
    <x v="2"/>
    <n v="48"/>
    <s v="Male"/>
    <x v="1"/>
    <s v="Low Booking"/>
  </r>
  <r>
    <x v="3220"/>
    <d v="2026-06-26T00:00:00"/>
    <d v="2026-06-29T00:00:00"/>
    <d v="1899-12-30T15:30:00"/>
    <x v="0"/>
    <s v="Jun"/>
    <s v="M029"/>
    <x v="1"/>
    <s v="Adventure"/>
    <s v="Kannada"/>
    <n v="8.6999999999999993"/>
    <s v="C042"/>
    <x v="1"/>
    <x v="15"/>
    <n v="2"/>
    <n v="280"/>
    <n v="560"/>
    <x v="4"/>
    <n v="28"/>
    <s v="Male"/>
    <x v="0"/>
    <s v="Low Booking"/>
  </r>
  <r>
    <x v="3221"/>
    <d v="2026-05-11T00:00:00"/>
    <d v="2026-05-15T00:00:00"/>
    <d v="1899-12-30T21:15:00"/>
    <x v="0"/>
    <s v="May"/>
    <s v="M037"/>
    <x v="11"/>
    <s v="Biography"/>
    <s v="English"/>
    <n v="8.5"/>
    <s v="C063"/>
    <x v="16"/>
    <x v="11"/>
    <n v="3"/>
    <n v="320"/>
    <n v="960"/>
    <x v="1"/>
    <n v="59"/>
    <s v="Other"/>
    <x v="1"/>
    <s v="Medium Booking"/>
  </r>
  <r>
    <x v="3222"/>
    <d v="2026-01-22T00:00:00"/>
    <d v="2026-01-25T00:00:00"/>
    <d v="1899-12-30T12:45:00"/>
    <x v="0"/>
    <s v="Jan"/>
    <s v="M005"/>
    <x v="7"/>
    <s v="Drama"/>
    <s v="Tamil"/>
    <n v="7.3"/>
    <s v="C022"/>
    <x v="10"/>
    <x v="5"/>
    <n v="5"/>
    <n v="200"/>
    <n v="1000"/>
    <x v="1"/>
    <n v="58"/>
    <s v="Female"/>
    <x v="1"/>
    <s v="High Booking"/>
  </r>
  <r>
    <x v="3223"/>
    <d v="2026-05-29T00:00:00"/>
    <d v="2026-06-05T00:00:00"/>
    <d v="1899-12-30T21:15:00"/>
    <x v="0"/>
    <s v="May"/>
    <s v="M028"/>
    <x v="39"/>
    <s v="Action"/>
    <s v="Kannada"/>
    <n v="8.1999999999999993"/>
    <s v="C073"/>
    <x v="15"/>
    <x v="7"/>
    <n v="1"/>
    <n v="420"/>
    <n v="420"/>
    <x v="3"/>
    <n v="37"/>
    <s v="Male"/>
    <x v="2"/>
    <s v="Low Booking"/>
  </r>
  <r>
    <x v="3224"/>
    <d v="2026-04-09T00:00:00"/>
    <d v="2026-04-14T00:00:00"/>
    <d v="1899-12-30T12:45:00"/>
    <x v="0"/>
    <s v="Apr"/>
    <s v="M033"/>
    <x v="10"/>
    <s v="Action"/>
    <s v="Malayalam"/>
    <n v="7.5"/>
    <s v="C122"/>
    <x v="1"/>
    <x v="1"/>
    <n v="5"/>
    <n v="180"/>
    <n v="900"/>
    <x v="1"/>
    <n v="55"/>
    <s v="Other"/>
    <x v="1"/>
    <s v="High Booking"/>
  </r>
  <r>
    <x v="3225"/>
    <d v="2026-05-24T00:00:00"/>
    <d v="2026-05-24T00:00:00"/>
    <d v="1899-12-30T18:30:00"/>
    <x v="1"/>
    <s v="May"/>
    <s v="M023"/>
    <x v="21"/>
    <s v="Comedy"/>
    <s v="Hindi"/>
    <n v="6.9"/>
    <s v="C111"/>
    <x v="8"/>
    <x v="2"/>
    <n v="3"/>
    <n v="180"/>
    <n v="540"/>
    <x v="0"/>
    <n v="48"/>
    <s v="Female"/>
    <x v="1"/>
    <s v="Medium Booking"/>
  </r>
  <r>
    <x v="3226"/>
    <d v="2026-04-26T00:00:00"/>
    <d v="2026-04-26T00:00:00"/>
    <d v="1899-12-30T09:30:00"/>
    <x v="1"/>
    <s v="Apr"/>
    <s v="M009"/>
    <x v="33"/>
    <s v="Biography"/>
    <s v="Tamil"/>
    <n v="8.3000000000000007"/>
    <s v="C063"/>
    <x v="16"/>
    <x v="11"/>
    <n v="2"/>
    <n v="240"/>
    <n v="480"/>
    <x v="2"/>
    <n v="47"/>
    <s v="Other"/>
    <x v="1"/>
    <s v="Low Booking"/>
  </r>
  <r>
    <x v="3227"/>
    <d v="2026-03-20T00:00:00"/>
    <d v="2026-03-27T00:00:00"/>
    <d v="1899-12-30T09:30:00"/>
    <x v="0"/>
    <s v="Mar"/>
    <s v="M012"/>
    <x v="32"/>
    <s v="Action"/>
    <s v="Telugu"/>
    <n v="7.8"/>
    <s v="C103"/>
    <x v="7"/>
    <x v="6"/>
    <n v="3"/>
    <n v="260"/>
    <n v="780"/>
    <x v="0"/>
    <n v="57"/>
    <s v="Male"/>
    <x v="1"/>
    <s v="Medium Booking"/>
  </r>
  <r>
    <x v="3228"/>
    <d v="2026-02-11T00:00:00"/>
    <d v="2026-02-17T00:00:00"/>
    <d v="1899-12-30T18:30:00"/>
    <x v="0"/>
    <s v="Feb"/>
    <s v="M032"/>
    <x v="14"/>
    <s v="Romance"/>
    <s v="Malayalam"/>
    <n v="8.3000000000000007"/>
    <s v="C033"/>
    <x v="23"/>
    <x v="13"/>
    <n v="3"/>
    <n v="180"/>
    <n v="540"/>
    <x v="3"/>
    <n v="46"/>
    <s v="Other"/>
    <x v="1"/>
    <s v="Medium Booking"/>
  </r>
  <r>
    <x v="3229"/>
    <d v="2026-04-18T00:00:00"/>
    <d v="2026-04-25T00:00:00"/>
    <d v="1899-12-30T22:30:00"/>
    <x v="1"/>
    <s v="Apr"/>
    <s v="M008"/>
    <x v="36"/>
    <s v="Romance"/>
    <s v="Tamil"/>
    <n v="7.4"/>
    <s v="C032"/>
    <x v="2"/>
    <x v="13"/>
    <n v="3"/>
    <n v="160"/>
    <n v="480"/>
    <x v="4"/>
    <n v="31"/>
    <s v="Female"/>
    <x v="2"/>
    <s v="Medium Booking"/>
  </r>
  <r>
    <x v="3230"/>
    <d v="2026-06-19T00:00:00"/>
    <d v="2026-06-23T00:00:00"/>
    <d v="1899-12-30T09:30:00"/>
    <x v="0"/>
    <s v="Jun"/>
    <s v="M033"/>
    <x v="10"/>
    <s v="Action"/>
    <s v="Malayalam"/>
    <n v="7.5"/>
    <s v="C102"/>
    <x v="10"/>
    <x v="6"/>
    <n v="6"/>
    <n v="300"/>
    <n v="1800"/>
    <x v="4"/>
    <n v="35"/>
    <s v="Female"/>
    <x v="2"/>
    <s v="High Booking"/>
  </r>
  <r>
    <x v="3231"/>
    <d v="2026-02-04T00:00:00"/>
    <d v="2026-02-09T00:00:00"/>
    <d v="1899-12-30T21:15:00"/>
    <x v="0"/>
    <s v="Feb"/>
    <s v="M040"/>
    <x v="27"/>
    <s v="Animation"/>
    <s v="English"/>
    <n v="7.6"/>
    <s v="C163"/>
    <x v="14"/>
    <x v="0"/>
    <n v="4"/>
    <n v="180"/>
    <n v="720"/>
    <x v="3"/>
    <n v="34"/>
    <s v="Other"/>
    <x v="2"/>
    <s v="Medium Booking"/>
  </r>
  <r>
    <x v="3232"/>
    <d v="2026-04-28T00:00:00"/>
    <d v="2026-05-03T00:00:00"/>
    <d v="1899-12-30T15:30:00"/>
    <x v="0"/>
    <s v="Apr"/>
    <s v="M004"/>
    <x v="9"/>
    <s v="Drama"/>
    <s v="Tamil"/>
    <n v="7.6"/>
    <s v="C091"/>
    <x v="17"/>
    <x v="3"/>
    <n v="3"/>
    <n v="200"/>
    <n v="600"/>
    <x v="1"/>
    <n v="53"/>
    <s v="Other"/>
    <x v="1"/>
    <s v="Medium Booking"/>
  </r>
  <r>
    <x v="3233"/>
    <d v="2026-06-21T00:00:00"/>
    <d v="2026-06-28T00:00:00"/>
    <d v="1899-12-30T09:30:00"/>
    <x v="1"/>
    <s v="Jun"/>
    <s v="M010"/>
    <x v="17"/>
    <s v="Action"/>
    <s v="Tamil"/>
    <n v="7"/>
    <s v="C152"/>
    <x v="18"/>
    <x v="10"/>
    <n v="2"/>
    <n v="340"/>
    <n v="680"/>
    <x v="3"/>
    <n v="29"/>
    <s v="Other"/>
    <x v="0"/>
    <s v="Low Booking"/>
  </r>
  <r>
    <x v="3234"/>
    <d v="2026-02-25T00:00:00"/>
    <d v="2026-02-25T00:00:00"/>
    <d v="1899-12-30T18:30:00"/>
    <x v="0"/>
    <s v="Feb"/>
    <s v="M025"/>
    <x v="38"/>
    <s v="Romance"/>
    <s v="Hindi"/>
    <n v="6.8"/>
    <s v="C042"/>
    <x v="1"/>
    <x v="15"/>
    <n v="5"/>
    <n v="360"/>
    <n v="1800"/>
    <x v="0"/>
    <n v="27"/>
    <s v="Female"/>
    <x v="0"/>
    <s v="High Booking"/>
  </r>
  <r>
    <x v="3235"/>
    <d v="2026-01-16T00:00:00"/>
    <d v="2026-01-20T00:00:00"/>
    <d v="1899-12-30T21:15:00"/>
    <x v="0"/>
    <s v="Jan"/>
    <s v="M033"/>
    <x v="10"/>
    <s v="Action"/>
    <s v="Malayalam"/>
    <n v="7.5"/>
    <s v="C042"/>
    <x v="1"/>
    <x v="15"/>
    <n v="4"/>
    <n v="360"/>
    <n v="1440"/>
    <x v="3"/>
    <n v="45"/>
    <s v="Other"/>
    <x v="1"/>
    <s v="Medium Booking"/>
  </r>
  <r>
    <x v="3236"/>
    <d v="2026-04-29T00:00:00"/>
    <d v="2026-05-05T00:00:00"/>
    <d v="1899-12-30T12:45:00"/>
    <x v="0"/>
    <s v="Apr"/>
    <s v="M025"/>
    <x v="38"/>
    <s v="Romance"/>
    <s v="Hindi"/>
    <n v="6.8"/>
    <s v="C072"/>
    <x v="18"/>
    <x v="7"/>
    <n v="3"/>
    <n v="200"/>
    <n v="600"/>
    <x v="1"/>
    <n v="36"/>
    <s v="Male"/>
    <x v="2"/>
    <s v="Medium Booking"/>
  </r>
  <r>
    <x v="3237"/>
    <d v="2026-05-04T00:00:00"/>
    <d v="2026-05-10T00:00:00"/>
    <d v="1899-12-30T15:30:00"/>
    <x v="0"/>
    <s v="May"/>
    <s v="M031"/>
    <x v="22"/>
    <s v="Drama"/>
    <s v="Malayalam"/>
    <n v="8.3000000000000007"/>
    <s v="C101"/>
    <x v="6"/>
    <x v="6"/>
    <n v="2"/>
    <n v="180"/>
    <n v="360"/>
    <x v="1"/>
    <n v="51"/>
    <s v="Female"/>
    <x v="1"/>
    <s v="Low Booking"/>
  </r>
  <r>
    <x v="3238"/>
    <d v="2026-04-18T00:00:00"/>
    <d v="2026-04-22T00:00:00"/>
    <d v="1899-12-30T15:30:00"/>
    <x v="1"/>
    <s v="Apr"/>
    <s v="M019"/>
    <x v="31"/>
    <s v="Drama"/>
    <s v="Hindi"/>
    <n v="6.1"/>
    <s v="C022"/>
    <x v="10"/>
    <x v="5"/>
    <n v="1"/>
    <n v="380"/>
    <n v="380"/>
    <x v="4"/>
    <n v="55"/>
    <s v="Male"/>
    <x v="1"/>
    <s v="Low Booking"/>
  </r>
  <r>
    <x v="3239"/>
    <d v="2026-06-05T00:00:00"/>
    <d v="2026-06-07T00:00:00"/>
    <d v="1899-12-30T09:30:00"/>
    <x v="0"/>
    <s v="Jun"/>
    <s v="M009"/>
    <x v="33"/>
    <s v="Biography"/>
    <s v="Tamil"/>
    <n v="8.3000000000000007"/>
    <s v="C031"/>
    <x v="8"/>
    <x v="13"/>
    <n v="3"/>
    <n v="320"/>
    <n v="960"/>
    <x v="0"/>
    <n v="51"/>
    <s v="Other"/>
    <x v="1"/>
    <s v="Medium Booking"/>
  </r>
  <r>
    <x v="3240"/>
    <d v="2026-02-23T00:00:00"/>
    <d v="2026-02-23T00:00:00"/>
    <d v="1899-12-30T22:30:00"/>
    <x v="0"/>
    <s v="Feb"/>
    <s v="M014"/>
    <x v="28"/>
    <s v="Romance"/>
    <s v="Telugu"/>
    <n v="8"/>
    <s v="C013"/>
    <x v="19"/>
    <x v="12"/>
    <n v="3"/>
    <n v="240"/>
    <n v="720"/>
    <x v="2"/>
    <n v="37"/>
    <s v="Male"/>
    <x v="2"/>
    <s v="Medium Booking"/>
  </r>
  <r>
    <x v="3241"/>
    <d v="2026-03-18T00:00:00"/>
    <d v="2026-03-21T00:00:00"/>
    <d v="1899-12-30T15:30:00"/>
    <x v="0"/>
    <s v="Mar"/>
    <s v="M005"/>
    <x v="7"/>
    <s v="Drama"/>
    <s v="Tamil"/>
    <n v="7.3"/>
    <s v="C101"/>
    <x v="6"/>
    <x v="6"/>
    <n v="5"/>
    <n v="360"/>
    <n v="1800"/>
    <x v="0"/>
    <n v="57"/>
    <s v="Male"/>
    <x v="1"/>
    <s v="High Booking"/>
  </r>
  <r>
    <x v="3242"/>
    <d v="2026-06-28T00:00:00"/>
    <d v="2026-07-04T00:00:00"/>
    <d v="1899-12-30T21:15:00"/>
    <x v="1"/>
    <s v="Jun"/>
    <s v="M024"/>
    <x v="13"/>
    <s v="Comedy"/>
    <s v="Hindi"/>
    <n v="5.9"/>
    <s v="C142"/>
    <x v="13"/>
    <x v="9"/>
    <n v="5"/>
    <n v="220"/>
    <n v="1100"/>
    <x v="4"/>
    <n v="29"/>
    <s v="Female"/>
    <x v="0"/>
    <s v="High Booking"/>
  </r>
  <r>
    <x v="3243"/>
    <d v="2026-03-05T00:00:00"/>
    <d v="2026-03-06T00:00:00"/>
    <d v="1899-12-30T18:30:00"/>
    <x v="0"/>
    <s v="Mar"/>
    <s v="M040"/>
    <x v="27"/>
    <s v="Animation"/>
    <s v="English"/>
    <n v="7.6"/>
    <s v="C122"/>
    <x v="1"/>
    <x v="1"/>
    <n v="3"/>
    <n v="180"/>
    <n v="540"/>
    <x v="0"/>
    <n v="34"/>
    <s v="Female"/>
    <x v="2"/>
    <s v="Medium Booking"/>
  </r>
  <r>
    <x v="3244"/>
    <d v="2026-01-22T00:00:00"/>
    <d v="2026-01-24T00:00:00"/>
    <d v="1899-12-30T21:15:00"/>
    <x v="0"/>
    <s v="Jan"/>
    <s v="M001"/>
    <x v="4"/>
    <s v="Action"/>
    <s v="Tamil"/>
    <n v="8"/>
    <s v="C051"/>
    <x v="5"/>
    <x v="8"/>
    <n v="3"/>
    <n v="280"/>
    <n v="840"/>
    <x v="4"/>
    <n v="41"/>
    <s v="Other"/>
    <x v="2"/>
    <s v="Medium Booking"/>
  </r>
  <r>
    <x v="3245"/>
    <d v="2026-06-15T00:00:00"/>
    <d v="2026-06-19T00:00:00"/>
    <d v="1899-12-30T15:30:00"/>
    <x v="0"/>
    <s v="Jun"/>
    <s v="M004"/>
    <x v="9"/>
    <s v="Drama"/>
    <s v="Tamil"/>
    <n v="7.6"/>
    <s v="C131"/>
    <x v="5"/>
    <x v="4"/>
    <n v="4"/>
    <n v="160"/>
    <n v="640"/>
    <x v="2"/>
    <n v="48"/>
    <s v="Other"/>
    <x v="1"/>
    <s v="Medium Booking"/>
  </r>
  <r>
    <x v="3246"/>
    <d v="2026-04-09T00:00:00"/>
    <d v="2026-04-12T00:00:00"/>
    <d v="1899-12-30T22:30:00"/>
    <x v="0"/>
    <s v="Apr"/>
    <s v="M014"/>
    <x v="28"/>
    <s v="Romance"/>
    <s v="Telugu"/>
    <n v="8"/>
    <s v="C111"/>
    <x v="8"/>
    <x v="2"/>
    <n v="2"/>
    <n v="180"/>
    <n v="360"/>
    <x v="3"/>
    <n v="21"/>
    <s v="Other"/>
    <x v="0"/>
    <s v="Low Booking"/>
  </r>
  <r>
    <x v="3247"/>
    <d v="2026-04-25T00:00:00"/>
    <d v="2026-05-02T00:00:00"/>
    <d v="1899-12-30T12:45:00"/>
    <x v="1"/>
    <s v="Apr"/>
    <s v="M030"/>
    <x v="29"/>
    <s v="Comedy"/>
    <s v="Kannada"/>
    <n v="8"/>
    <s v="C152"/>
    <x v="18"/>
    <x v="10"/>
    <n v="6"/>
    <n v="260"/>
    <n v="1560"/>
    <x v="3"/>
    <n v="43"/>
    <s v="Female"/>
    <x v="2"/>
    <s v="High Booking"/>
  </r>
  <r>
    <x v="3248"/>
    <d v="2026-02-20T00:00:00"/>
    <d v="2026-02-22T00:00:00"/>
    <d v="1899-12-30T22:30:00"/>
    <x v="0"/>
    <s v="Feb"/>
    <s v="M012"/>
    <x v="32"/>
    <s v="Action"/>
    <s v="Telugu"/>
    <n v="7.8"/>
    <s v="C141"/>
    <x v="20"/>
    <x v="9"/>
    <n v="2"/>
    <n v="420"/>
    <n v="840"/>
    <x v="2"/>
    <n v="37"/>
    <s v="Other"/>
    <x v="2"/>
    <s v="Low Booking"/>
  </r>
  <r>
    <x v="3249"/>
    <d v="2026-02-06T00:00:00"/>
    <d v="2026-02-12T00:00:00"/>
    <d v="1899-12-30T22:30:00"/>
    <x v="0"/>
    <s v="Feb"/>
    <s v="M038"/>
    <x v="0"/>
    <s v="Comedy"/>
    <s v="English"/>
    <n v="6.8"/>
    <s v="C161"/>
    <x v="4"/>
    <x v="0"/>
    <n v="4"/>
    <n v="360"/>
    <n v="1440"/>
    <x v="0"/>
    <n v="50"/>
    <s v="Female"/>
    <x v="1"/>
    <s v="Medium Booking"/>
  </r>
  <r>
    <x v="3250"/>
    <d v="2026-02-13T00:00:00"/>
    <d v="2026-02-19T00:00:00"/>
    <d v="1899-12-30T09:30:00"/>
    <x v="0"/>
    <s v="Feb"/>
    <s v="M013"/>
    <x v="23"/>
    <s v="Action"/>
    <s v="Telugu"/>
    <n v="6.5"/>
    <s v="C113"/>
    <x v="23"/>
    <x v="2"/>
    <n v="3"/>
    <n v="320"/>
    <n v="960"/>
    <x v="1"/>
    <n v="57"/>
    <s v="Male"/>
    <x v="1"/>
    <s v="Medium Booking"/>
  </r>
  <r>
    <x v="3251"/>
    <d v="2026-04-08T00:00:00"/>
    <d v="2026-04-10T00:00:00"/>
    <d v="1899-12-30T18:30:00"/>
    <x v="0"/>
    <s v="Apr"/>
    <s v="M020"/>
    <x v="18"/>
    <s v="Action"/>
    <s v="Hindi"/>
    <n v="7"/>
    <s v="C141"/>
    <x v="20"/>
    <x v="9"/>
    <n v="2"/>
    <n v="320"/>
    <n v="640"/>
    <x v="3"/>
    <n v="38"/>
    <s v="Other"/>
    <x v="2"/>
    <s v="Low Booking"/>
  </r>
  <r>
    <x v="3252"/>
    <d v="2026-02-06T00:00:00"/>
    <d v="2026-02-06T00:00:00"/>
    <d v="1899-12-30T09:30:00"/>
    <x v="0"/>
    <s v="Feb"/>
    <s v="M008"/>
    <x v="36"/>
    <s v="Romance"/>
    <s v="Tamil"/>
    <n v="7.4"/>
    <s v="C062"/>
    <x v="13"/>
    <x v="11"/>
    <n v="4"/>
    <n v="240"/>
    <n v="960"/>
    <x v="0"/>
    <n v="54"/>
    <s v="Female"/>
    <x v="1"/>
    <s v="Medium Booking"/>
  </r>
  <r>
    <x v="3253"/>
    <d v="2026-06-26T00:00:00"/>
    <d v="2026-06-29T00:00:00"/>
    <d v="1899-12-30T18:30:00"/>
    <x v="0"/>
    <s v="Jun"/>
    <s v="M013"/>
    <x v="23"/>
    <s v="Action"/>
    <s v="Telugu"/>
    <n v="6.5"/>
    <s v="C043"/>
    <x v="12"/>
    <x v="15"/>
    <n v="2"/>
    <n v="280"/>
    <n v="560"/>
    <x v="1"/>
    <n v="57"/>
    <s v="Female"/>
    <x v="1"/>
    <s v="Low Booking"/>
  </r>
  <r>
    <x v="3254"/>
    <d v="2026-01-21T00:00:00"/>
    <d v="2026-01-24T00:00:00"/>
    <d v="1899-12-30T15:30:00"/>
    <x v="0"/>
    <s v="Jan"/>
    <s v="M010"/>
    <x v="17"/>
    <s v="Action"/>
    <s v="Tamil"/>
    <n v="7"/>
    <s v="C022"/>
    <x v="10"/>
    <x v="5"/>
    <n v="1"/>
    <n v="200"/>
    <n v="200"/>
    <x v="4"/>
    <n v="37"/>
    <s v="Male"/>
    <x v="2"/>
    <s v="Low Booking"/>
  </r>
  <r>
    <x v="3255"/>
    <d v="2026-02-26T00:00:00"/>
    <d v="2026-03-05T00:00:00"/>
    <d v="1899-12-30T09:30:00"/>
    <x v="0"/>
    <s v="Feb"/>
    <s v="M002"/>
    <x v="12"/>
    <s v="Action"/>
    <s v="Tamil"/>
    <n v="7.1"/>
    <s v="C013"/>
    <x v="19"/>
    <x v="12"/>
    <n v="6"/>
    <n v="240"/>
    <n v="1440"/>
    <x v="1"/>
    <n v="30"/>
    <s v="Female"/>
    <x v="2"/>
    <s v="High Booking"/>
  </r>
  <r>
    <x v="3256"/>
    <d v="2026-05-08T00:00:00"/>
    <d v="2026-05-11T00:00:00"/>
    <d v="1899-12-30T22:30:00"/>
    <x v="0"/>
    <s v="May"/>
    <s v="M001"/>
    <x v="4"/>
    <s v="Action"/>
    <s v="Tamil"/>
    <n v="8"/>
    <s v="C031"/>
    <x v="8"/>
    <x v="13"/>
    <n v="2"/>
    <n v="320"/>
    <n v="640"/>
    <x v="3"/>
    <n v="48"/>
    <s v="Male"/>
    <x v="1"/>
    <s v="Low Booking"/>
  </r>
  <r>
    <x v="3257"/>
    <d v="2026-06-19T00:00:00"/>
    <d v="2026-06-23T00:00:00"/>
    <d v="1899-12-30T12:45:00"/>
    <x v="0"/>
    <s v="Jun"/>
    <s v="M019"/>
    <x v="31"/>
    <s v="Drama"/>
    <s v="Hindi"/>
    <n v="6.1"/>
    <s v="C093"/>
    <x v="19"/>
    <x v="3"/>
    <n v="1"/>
    <n v="240"/>
    <n v="240"/>
    <x v="3"/>
    <n v="28"/>
    <s v="Male"/>
    <x v="0"/>
    <s v="Low Booking"/>
  </r>
  <r>
    <x v="3258"/>
    <d v="2026-01-20T00:00:00"/>
    <d v="2026-01-23T00:00:00"/>
    <d v="1899-12-30T12:45:00"/>
    <x v="0"/>
    <s v="Jan"/>
    <s v="M017"/>
    <x v="26"/>
    <s v="Action"/>
    <s v="Telugu"/>
    <n v="8.1999999999999993"/>
    <s v="C081"/>
    <x v="4"/>
    <x v="14"/>
    <n v="4"/>
    <n v="200"/>
    <n v="800"/>
    <x v="3"/>
    <n v="21"/>
    <s v="Female"/>
    <x v="0"/>
    <s v="Medium Booking"/>
  </r>
  <r>
    <x v="3259"/>
    <d v="2026-03-29T00:00:00"/>
    <d v="2026-03-29T00:00:00"/>
    <d v="1899-12-30T15:30:00"/>
    <x v="1"/>
    <s v="Mar"/>
    <s v="M032"/>
    <x v="14"/>
    <s v="Romance"/>
    <s v="Malayalam"/>
    <n v="8.3000000000000007"/>
    <s v="C111"/>
    <x v="8"/>
    <x v="2"/>
    <n v="1"/>
    <n v="180"/>
    <n v="180"/>
    <x v="3"/>
    <n v="20"/>
    <s v="Male"/>
    <x v="0"/>
    <s v="Low Booking"/>
  </r>
  <r>
    <x v="3260"/>
    <d v="2026-03-04T00:00:00"/>
    <d v="2026-03-05T00:00:00"/>
    <d v="1899-12-30T18:30:00"/>
    <x v="0"/>
    <s v="Mar"/>
    <s v="M026"/>
    <x v="3"/>
    <s v="Thriller"/>
    <s v="Hindi"/>
    <n v="8.1999999999999993"/>
    <s v="C131"/>
    <x v="5"/>
    <x v="4"/>
    <n v="3"/>
    <n v="160"/>
    <n v="480"/>
    <x v="2"/>
    <n v="58"/>
    <s v="Female"/>
    <x v="1"/>
    <s v="Medium Booking"/>
  </r>
  <r>
    <x v="3261"/>
    <d v="2026-06-03T00:00:00"/>
    <d v="2026-06-06T00:00:00"/>
    <d v="1899-12-30T21:15:00"/>
    <x v="0"/>
    <s v="Jun"/>
    <s v="M030"/>
    <x v="29"/>
    <s v="Comedy"/>
    <s v="Kannada"/>
    <n v="8"/>
    <s v="C153"/>
    <x v="15"/>
    <x v="10"/>
    <n v="4"/>
    <n v="240"/>
    <n v="960"/>
    <x v="4"/>
    <n v="49"/>
    <s v="Male"/>
    <x v="1"/>
    <s v="Medium Booking"/>
  </r>
  <r>
    <x v="3262"/>
    <d v="2026-03-07T00:00:00"/>
    <d v="2026-03-12T00:00:00"/>
    <d v="1899-12-30T18:30:00"/>
    <x v="1"/>
    <s v="Mar"/>
    <s v="M010"/>
    <x v="17"/>
    <s v="Action"/>
    <s v="Tamil"/>
    <n v="7"/>
    <s v="C073"/>
    <x v="15"/>
    <x v="7"/>
    <n v="2"/>
    <n v="320"/>
    <n v="640"/>
    <x v="3"/>
    <n v="37"/>
    <s v="Female"/>
    <x v="2"/>
    <s v="Low Booking"/>
  </r>
  <r>
    <x v="3263"/>
    <d v="2026-06-19T00:00:00"/>
    <d v="2026-06-25T00:00:00"/>
    <d v="1899-12-30T12:45:00"/>
    <x v="0"/>
    <s v="Jun"/>
    <s v="M028"/>
    <x v="39"/>
    <s v="Action"/>
    <s v="Kannada"/>
    <n v="8.1999999999999993"/>
    <s v="C162"/>
    <x v="0"/>
    <x v="0"/>
    <n v="2"/>
    <n v="240"/>
    <n v="480"/>
    <x v="4"/>
    <n v="51"/>
    <s v="Male"/>
    <x v="1"/>
    <s v="Low Booking"/>
  </r>
  <r>
    <x v="3264"/>
    <d v="2026-03-18T00:00:00"/>
    <d v="2026-03-19T00:00:00"/>
    <d v="1899-12-30T15:30:00"/>
    <x v="0"/>
    <s v="Mar"/>
    <s v="M010"/>
    <x v="17"/>
    <s v="Action"/>
    <s v="Tamil"/>
    <n v="7"/>
    <s v="C083"/>
    <x v="14"/>
    <x v="14"/>
    <n v="1"/>
    <n v="460"/>
    <n v="460"/>
    <x v="3"/>
    <n v="39"/>
    <s v="Other"/>
    <x v="2"/>
    <s v="Low Booking"/>
  </r>
  <r>
    <x v="3265"/>
    <d v="2026-04-13T00:00:00"/>
    <d v="2026-04-20T00:00:00"/>
    <d v="1899-12-30T15:30:00"/>
    <x v="0"/>
    <s v="Apr"/>
    <s v="M027"/>
    <x v="5"/>
    <s v="Action"/>
    <s v="Kannada"/>
    <n v="8.3000000000000007"/>
    <s v="C091"/>
    <x v="17"/>
    <x v="3"/>
    <n v="5"/>
    <n v="200"/>
    <n v="1000"/>
    <x v="2"/>
    <n v="23"/>
    <s v="Other"/>
    <x v="0"/>
    <s v="High Booking"/>
  </r>
  <r>
    <x v="3266"/>
    <d v="2026-02-07T00:00:00"/>
    <d v="2026-02-13T00:00:00"/>
    <d v="1899-12-30T09:30:00"/>
    <x v="1"/>
    <s v="Feb"/>
    <s v="M015"/>
    <x v="30"/>
    <s v="Sci-Fi"/>
    <s v="Telugu"/>
    <n v="7"/>
    <s v="C142"/>
    <x v="13"/>
    <x v="9"/>
    <n v="3"/>
    <n v="220"/>
    <n v="660"/>
    <x v="3"/>
    <n v="20"/>
    <s v="Male"/>
    <x v="0"/>
    <s v="Medium Booking"/>
  </r>
  <r>
    <x v="3267"/>
    <d v="2026-06-21T00:00:00"/>
    <d v="2026-06-27T00:00:00"/>
    <d v="1899-12-30T09:30:00"/>
    <x v="1"/>
    <s v="Jun"/>
    <s v="M039"/>
    <x v="15"/>
    <s v="Sci-Fi"/>
    <s v="English"/>
    <n v="8.5"/>
    <s v="C043"/>
    <x v="12"/>
    <x v="15"/>
    <n v="3"/>
    <n v="280"/>
    <n v="840"/>
    <x v="2"/>
    <n v="46"/>
    <s v="Female"/>
    <x v="1"/>
    <s v="Medium Booking"/>
  </r>
  <r>
    <x v="3268"/>
    <d v="2026-04-16T00:00:00"/>
    <d v="2026-04-17T00:00:00"/>
    <d v="1899-12-30T09:30:00"/>
    <x v="0"/>
    <s v="Apr"/>
    <s v="M008"/>
    <x v="36"/>
    <s v="Romance"/>
    <s v="Tamil"/>
    <n v="7.4"/>
    <s v="C011"/>
    <x v="17"/>
    <x v="12"/>
    <n v="6"/>
    <n v="320"/>
    <n v="1920"/>
    <x v="4"/>
    <n v="59"/>
    <s v="Other"/>
    <x v="1"/>
    <s v="High Booking"/>
  </r>
  <r>
    <x v="3269"/>
    <d v="2026-03-09T00:00:00"/>
    <d v="2026-03-12T00:00:00"/>
    <d v="1899-12-30T18:30:00"/>
    <x v="0"/>
    <s v="Mar"/>
    <s v="M012"/>
    <x v="32"/>
    <s v="Action"/>
    <s v="Telugu"/>
    <n v="7.8"/>
    <s v="C131"/>
    <x v="5"/>
    <x v="4"/>
    <n v="2"/>
    <n v="240"/>
    <n v="480"/>
    <x v="4"/>
    <n v="59"/>
    <s v="Other"/>
    <x v="1"/>
    <s v="Low Booking"/>
  </r>
  <r>
    <x v="3270"/>
    <d v="2026-06-24T00:00:00"/>
    <d v="2026-06-24T00:00:00"/>
    <d v="1899-12-30T18:30:00"/>
    <x v="0"/>
    <s v="Jun"/>
    <s v="M008"/>
    <x v="36"/>
    <s v="Romance"/>
    <s v="Tamil"/>
    <n v="7.4"/>
    <s v="C032"/>
    <x v="2"/>
    <x v="13"/>
    <n v="4"/>
    <n v="240"/>
    <n v="960"/>
    <x v="3"/>
    <n v="49"/>
    <s v="Other"/>
    <x v="1"/>
    <s v="Medium Booking"/>
  </r>
  <r>
    <x v="3271"/>
    <d v="2026-03-31T00:00:00"/>
    <d v="2026-04-01T00:00:00"/>
    <d v="1899-12-30T12:45:00"/>
    <x v="0"/>
    <s v="Mar"/>
    <s v="M026"/>
    <x v="3"/>
    <s v="Thriller"/>
    <s v="Hindi"/>
    <n v="8.1999999999999993"/>
    <s v="C122"/>
    <x v="1"/>
    <x v="1"/>
    <n v="1"/>
    <n v="180"/>
    <n v="180"/>
    <x v="1"/>
    <n v="34"/>
    <s v="Female"/>
    <x v="2"/>
    <s v="Low Booking"/>
  </r>
  <r>
    <x v="3272"/>
    <d v="2026-04-27T00:00:00"/>
    <d v="2026-05-03T00:00:00"/>
    <d v="1899-12-30T18:30:00"/>
    <x v="0"/>
    <s v="Apr"/>
    <s v="M003"/>
    <x v="2"/>
    <s v="Action"/>
    <s v="Tamil"/>
    <n v="8.3000000000000007"/>
    <s v="C142"/>
    <x v="13"/>
    <x v="9"/>
    <n v="5"/>
    <n v="300"/>
    <n v="1500"/>
    <x v="3"/>
    <n v="45"/>
    <s v="Other"/>
    <x v="1"/>
    <s v="High Booking"/>
  </r>
  <r>
    <x v="3273"/>
    <d v="2026-02-15T00:00:00"/>
    <d v="2026-02-18T00:00:00"/>
    <d v="1899-12-30T09:30:00"/>
    <x v="1"/>
    <s v="Feb"/>
    <s v="M008"/>
    <x v="36"/>
    <s v="Romance"/>
    <s v="Tamil"/>
    <n v="7.4"/>
    <s v="C032"/>
    <x v="2"/>
    <x v="13"/>
    <n v="2"/>
    <n v="160"/>
    <n v="320"/>
    <x v="2"/>
    <n v="27"/>
    <s v="Female"/>
    <x v="0"/>
    <s v="Low Booking"/>
  </r>
  <r>
    <x v="3274"/>
    <d v="2026-04-04T00:00:00"/>
    <d v="2026-04-11T00:00:00"/>
    <d v="1899-12-30T21:15:00"/>
    <x v="1"/>
    <s v="Apr"/>
    <s v="M017"/>
    <x v="26"/>
    <s v="Action"/>
    <s v="Telugu"/>
    <n v="8.1999999999999993"/>
    <s v="C051"/>
    <x v="5"/>
    <x v="8"/>
    <n v="6"/>
    <n v="360"/>
    <n v="2160"/>
    <x v="0"/>
    <n v="21"/>
    <s v="Male"/>
    <x v="0"/>
    <s v="High Booking"/>
  </r>
  <r>
    <x v="3275"/>
    <d v="2026-06-25T00:00:00"/>
    <d v="2026-06-25T00:00:00"/>
    <d v="1899-12-30T21:15:00"/>
    <x v="0"/>
    <s v="Jun"/>
    <s v="M009"/>
    <x v="33"/>
    <s v="Biography"/>
    <s v="Tamil"/>
    <n v="8.3000000000000007"/>
    <s v="C132"/>
    <x v="11"/>
    <x v="4"/>
    <n v="4"/>
    <n v="180"/>
    <n v="720"/>
    <x v="0"/>
    <n v="43"/>
    <s v="Male"/>
    <x v="2"/>
    <s v="Medium Booking"/>
  </r>
  <r>
    <x v="3276"/>
    <d v="2026-02-15T00:00:00"/>
    <d v="2026-02-17T00:00:00"/>
    <d v="1899-12-30T21:15:00"/>
    <x v="1"/>
    <s v="Feb"/>
    <s v="M009"/>
    <x v="33"/>
    <s v="Biography"/>
    <s v="Tamil"/>
    <n v="8.3000000000000007"/>
    <s v="C092"/>
    <x v="3"/>
    <x v="3"/>
    <n v="1"/>
    <n v="160"/>
    <n v="160"/>
    <x v="3"/>
    <n v="18"/>
    <s v="Male"/>
    <x v="0"/>
    <s v="Low Booking"/>
  </r>
  <r>
    <x v="3277"/>
    <d v="2026-05-06T00:00:00"/>
    <d v="2026-05-06T00:00:00"/>
    <d v="1899-12-30T18:30:00"/>
    <x v="0"/>
    <s v="May"/>
    <s v="M030"/>
    <x v="29"/>
    <s v="Comedy"/>
    <s v="Kannada"/>
    <n v="8"/>
    <s v="C092"/>
    <x v="3"/>
    <x v="3"/>
    <n v="4"/>
    <n v="160"/>
    <n v="640"/>
    <x v="2"/>
    <n v="33"/>
    <s v="Female"/>
    <x v="2"/>
    <s v="Medium Booking"/>
  </r>
  <r>
    <x v="3278"/>
    <d v="2026-06-08T00:00:00"/>
    <d v="2026-06-13T00:00:00"/>
    <d v="1899-12-30T18:30:00"/>
    <x v="0"/>
    <s v="Jun"/>
    <s v="M035"/>
    <x v="24"/>
    <s v="Comedy"/>
    <s v="Malayalam"/>
    <n v="7.8"/>
    <s v="C141"/>
    <x v="20"/>
    <x v="9"/>
    <n v="2"/>
    <n v="240"/>
    <n v="480"/>
    <x v="2"/>
    <n v="22"/>
    <s v="Other"/>
    <x v="0"/>
    <s v="Low Booking"/>
  </r>
  <r>
    <x v="3279"/>
    <d v="2026-03-30T00:00:00"/>
    <d v="2026-04-05T00:00:00"/>
    <d v="1899-12-30T12:45:00"/>
    <x v="0"/>
    <s v="Mar"/>
    <s v="M037"/>
    <x v="11"/>
    <s v="Biography"/>
    <s v="English"/>
    <n v="8.5"/>
    <s v="C163"/>
    <x v="14"/>
    <x v="0"/>
    <n v="2"/>
    <n v="180"/>
    <n v="360"/>
    <x v="0"/>
    <n v="41"/>
    <s v="Female"/>
    <x v="2"/>
    <s v="Low Booking"/>
  </r>
  <r>
    <x v="3280"/>
    <d v="2026-02-06T00:00:00"/>
    <d v="2026-02-06T00:00:00"/>
    <d v="1899-12-30T18:30:00"/>
    <x v="0"/>
    <s v="Feb"/>
    <s v="M021"/>
    <x v="19"/>
    <s v="Action"/>
    <s v="Hindi"/>
    <n v="5.9"/>
    <s v="C043"/>
    <x v="12"/>
    <x v="15"/>
    <n v="5"/>
    <n v="200"/>
    <n v="1000"/>
    <x v="3"/>
    <n v="19"/>
    <s v="Other"/>
    <x v="0"/>
    <s v="High Booking"/>
  </r>
  <r>
    <x v="3281"/>
    <d v="2026-05-24T00:00:00"/>
    <d v="2026-05-31T00:00:00"/>
    <d v="1899-12-30T22:30:00"/>
    <x v="1"/>
    <s v="May"/>
    <s v="M031"/>
    <x v="22"/>
    <s v="Drama"/>
    <s v="Malayalam"/>
    <n v="8.3000000000000007"/>
    <s v="C143"/>
    <x v="16"/>
    <x v="9"/>
    <n v="3"/>
    <n v="420"/>
    <n v="1260"/>
    <x v="3"/>
    <n v="30"/>
    <s v="Male"/>
    <x v="2"/>
    <s v="Medium Booking"/>
  </r>
  <r>
    <x v="3282"/>
    <d v="2026-06-13T00:00:00"/>
    <d v="2026-06-13T00:00:00"/>
    <d v="1899-12-30T22:30:00"/>
    <x v="1"/>
    <s v="Jun"/>
    <s v="M012"/>
    <x v="32"/>
    <s v="Action"/>
    <s v="Telugu"/>
    <n v="7.8"/>
    <s v="C073"/>
    <x v="15"/>
    <x v="7"/>
    <n v="2"/>
    <n v="420"/>
    <n v="840"/>
    <x v="3"/>
    <n v="33"/>
    <s v="Male"/>
    <x v="2"/>
    <s v="Low Booking"/>
  </r>
  <r>
    <x v="3283"/>
    <d v="2026-04-21T00:00:00"/>
    <d v="2026-04-21T00:00:00"/>
    <d v="1899-12-30T18:30:00"/>
    <x v="0"/>
    <s v="Apr"/>
    <s v="M006"/>
    <x v="25"/>
    <s v="Drama"/>
    <s v="Tamil"/>
    <n v="7.3"/>
    <s v="C073"/>
    <x v="15"/>
    <x v="7"/>
    <n v="1"/>
    <n v="320"/>
    <n v="320"/>
    <x v="4"/>
    <n v="58"/>
    <s v="Female"/>
    <x v="1"/>
    <s v="Low Booking"/>
  </r>
  <r>
    <x v="3284"/>
    <d v="2026-05-01T00:00:00"/>
    <d v="2026-05-06T00:00:00"/>
    <d v="1899-12-30T15:30:00"/>
    <x v="0"/>
    <s v="May"/>
    <s v="M022"/>
    <x v="34"/>
    <s v="Drama"/>
    <s v="Hindi"/>
    <n v="9"/>
    <s v="C011"/>
    <x v="17"/>
    <x v="12"/>
    <n v="2"/>
    <n v="240"/>
    <n v="480"/>
    <x v="2"/>
    <n v="58"/>
    <s v="Male"/>
    <x v="1"/>
    <s v="Low Booking"/>
  </r>
  <r>
    <x v="3285"/>
    <d v="2026-05-01T00:00:00"/>
    <d v="2026-05-01T00:00:00"/>
    <d v="1899-12-30T15:30:00"/>
    <x v="0"/>
    <s v="May"/>
    <s v="M004"/>
    <x v="9"/>
    <s v="Drama"/>
    <s v="Tamil"/>
    <n v="7.6"/>
    <s v="C143"/>
    <x v="16"/>
    <x v="9"/>
    <n v="3"/>
    <n v="420"/>
    <n v="1260"/>
    <x v="2"/>
    <n v="34"/>
    <s v="Male"/>
    <x v="2"/>
    <s v="Medium Booking"/>
  </r>
  <r>
    <x v="3286"/>
    <d v="2026-03-24T00:00:00"/>
    <d v="2026-03-24T00:00:00"/>
    <d v="1899-12-30T15:30:00"/>
    <x v="0"/>
    <s v="Mar"/>
    <s v="M035"/>
    <x v="24"/>
    <s v="Comedy"/>
    <s v="Malayalam"/>
    <n v="7.8"/>
    <s v="C032"/>
    <x v="2"/>
    <x v="13"/>
    <n v="3"/>
    <n v="340"/>
    <n v="1020"/>
    <x v="2"/>
    <n v="39"/>
    <s v="Other"/>
    <x v="2"/>
    <s v="Medium Booking"/>
  </r>
  <r>
    <x v="3287"/>
    <d v="2026-05-19T00:00:00"/>
    <d v="2026-05-23T00:00:00"/>
    <d v="1899-12-30T18:30:00"/>
    <x v="0"/>
    <s v="May"/>
    <s v="M005"/>
    <x v="7"/>
    <s v="Drama"/>
    <s v="Tamil"/>
    <n v="7.3"/>
    <s v="C072"/>
    <x v="18"/>
    <x v="7"/>
    <n v="2"/>
    <n v="200"/>
    <n v="400"/>
    <x v="1"/>
    <n v="18"/>
    <s v="Female"/>
    <x v="0"/>
    <s v="Low Booking"/>
  </r>
  <r>
    <x v="3288"/>
    <d v="2026-02-17T00:00:00"/>
    <d v="2026-02-17T00:00:00"/>
    <d v="1899-12-30T09:30:00"/>
    <x v="0"/>
    <s v="Feb"/>
    <s v="M010"/>
    <x v="17"/>
    <s v="Action"/>
    <s v="Tamil"/>
    <n v="7"/>
    <s v="C033"/>
    <x v="23"/>
    <x v="13"/>
    <n v="2"/>
    <n v="360"/>
    <n v="720"/>
    <x v="1"/>
    <n v="21"/>
    <s v="Male"/>
    <x v="0"/>
    <s v="Low Booking"/>
  </r>
  <r>
    <x v="3289"/>
    <d v="2026-04-30T00:00:00"/>
    <d v="2026-05-01T00:00:00"/>
    <d v="1899-12-30T09:30:00"/>
    <x v="0"/>
    <s v="Apr"/>
    <s v="M003"/>
    <x v="2"/>
    <s v="Action"/>
    <s v="Tamil"/>
    <n v="8.3000000000000007"/>
    <s v="C102"/>
    <x v="10"/>
    <x v="6"/>
    <n v="3"/>
    <n v="400"/>
    <n v="1200"/>
    <x v="3"/>
    <n v="40"/>
    <s v="Male"/>
    <x v="2"/>
    <s v="Medium Booking"/>
  </r>
  <r>
    <x v="3290"/>
    <d v="2026-05-16T00:00:00"/>
    <d v="2026-05-20T00:00:00"/>
    <d v="1899-12-30T22:30:00"/>
    <x v="1"/>
    <s v="May"/>
    <s v="M003"/>
    <x v="2"/>
    <s v="Action"/>
    <s v="Tamil"/>
    <n v="8.3000000000000007"/>
    <s v="C012"/>
    <x v="3"/>
    <x v="12"/>
    <n v="4"/>
    <n v="160"/>
    <n v="640"/>
    <x v="4"/>
    <n v="19"/>
    <s v="Female"/>
    <x v="0"/>
    <s v="Medium Booking"/>
  </r>
  <r>
    <x v="3291"/>
    <d v="2026-03-12T00:00:00"/>
    <d v="2026-03-17T00:00:00"/>
    <d v="1899-12-30T18:30:00"/>
    <x v="0"/>
    <s v="Mar"/>
    <s v="M002"/>
    <x v="12"/>
    <s v="Action"/>
    <s v="Tamil"/>
    <n v="7.1"/>
    <s v="C101"/>
    <x v="6"/>
    <x v="6"/>
    <n v="3"/>
    <n v="360"/>
    <n v="1080"/>
    <x v="0"/>
    <n v="27"/>
    <s v="Male"/>
    <x v="0"/>
    <s v="Medium Booking"/>
  </r>
  <r>
    <x v="3292"/>
    <d v="2026-05-24T00:00:00"/>
    <d v="2026-05-28T00:00:00"/>
    <d v="1899-12-30T22:30:00"/>
    <x v="1"/>
    <s v="May"/>
    <s v="M013"/>
    <x v="23"/>
    <s v="Action"/>
    <s v="Telugu"/>
    <n v="6.5"/>
    <s v="C113"/>
    <x v="23"/>
    <x v="2"/>
    <n v="4"/>
    <n v="320"/>
    <n v="1280"/>
    <x v="2"/>
    <n v="27"/>
    <s v="Male"/>
    <x v="0"/>
    <s v="Medium Booking"/>
  </r>
  <r>
    <x v="3293"/>
    <d v="2026-04-07T00:00:00"/>
    <d v="2026-04-07T00:00:00"/>
    <d v="1899-12-30T12:45:00"/>
    <x v="0"/>
    <s v="Apr"/>
    <s v="M010"/>
    <x v="17"/>
    <s v="Action"/>
    <s v="Tamil"/>
    <n v="7"/>
    <s v="C051"/>
    <x v="5"/>
    <x v="8"/>
    <n v="4"/>
    <n v="360"/>
    <n v="1440"/>
    <x v="2"/>
    <n v="25"/>
    <s v="Other"/>
    <x v="0"/>
    <s v="Medium Booking"/>
  </r>
  <r>
    <x v="3294"/>
    <d v="2026-06-07T00:00:00"/>
    <d v="2026-06-08T00:00:00"/>
    <d v="1899-12-30T18:30:00"/>
    <x v="1"/>
    <s v="Jun"/>
    <s v="M004"/>
    <x v="9"/>
    <s v="Drama"/>
    <s v="Tamil"/>
    <n v="7.6"/>
    <s v="C073"/>
    <x v="15"/>
    <x v="7"/>
    <n v="6"/>
    <n v="420"/>
    <n v="2520"/>
    <x v="2"/>
    <n v="45"/>
    <s v="Female"/>
    <x v="1"/>
    <s v="High Booking"/>
  </r>
  <r>
    <x v="3295"/>
    <d v="2026-02-23T00:00:00"/>
    <d v="2026-03-01T00:00:00"/>
    <d v="1899-12-30T22:30:00"/>
    <x v="0"/>
    <s v="Feb"/>
    <s v="M009"/>
    <x v="33"/>
    <s v="Biography"/>
    <s v="Tamil"/>
    <n v="8.3000000000000007"/>
    <s v="C153"/>
    <x v="15"/>
    <x v="10"/>
    <n v="1"/>
    <n v="240"/>
    <n v="240"/>
    <x v="1"/>
    <n v="38"/>
    <s v="Female"/>
    <x v="2"/>
    <s v="Low Booking"/>
  </r>
  <r>
    <x v="3296"/>
    <d v="2026-04-05T00:00:00"/>
    <d v="2026-04-05T00:00:00"/>
    <d v="1899-12-30T22:30:00"/>
    <x v="1"/>
    <s v="Apr"/>
    <s v="M028"/>
    <x v="39"/>
    <s v="Action"/>
    <s v="Kannada"/>
    <n v="8.1999999999999993"/>
    <s v="C132"/>
    <x v="11"/>
    <x v="4"/>
    <n v="6"/>
    <n v="180"/>
    <n v="1080"/>
    <x v="0"/>
    <n v="32"/>
    <s v="Female"/>
    <x v="2"/>
    <s v="High Booking"/>
  </r>
  <r>
    <x v="3297"/>
    <d v="2026-04-16T00:00:00"/>
    <d v="2026-04-19T00:00:00"/>
    <d v="1899-12-30T12:45:00"/>
    <x v="0"/>
    <s v="Apr"/>
    <s v="M006"/>
    <x v="25"/>
    <s v="Drama"/>
    <s v="Tamil"/>
    <n v="7.3"/>
    <s v="C152"/>
    <x v="18"/>
    <x v="10"/>
    <n v="2"/>
    <n v="260"/>
    <n v="520"/>
    <x v="0"/>
    <n v="31"/>
    <s v="Other"/>
    <x v="2"/>
    <s v="Low Booking"/>
  </r>
  <r>
    <x v="3298"/>
    <d v="2026-01-27T00:00:00"/>
    <d v="2026-02-02T00:00:00"/>
    <d v="1899-12-30T09:30:00"/>
    <x v="0"/>
    <s v="Jan"/>
    <s v="M001"/>
    <x v="4"/>
    <s v="Action"/>
    <s v="Tamil"/>
    <n v="8"/>
    <s v="C041"/>
    <x v="21"/>
    <x v="15"/>
    <n v="1"/>
    <n v="160"/>
    <n v="160"/>
    <x v="3"/>
    <n v="49"/>
    <s v="Male"/>
    <x v="1"/>
    <s v="Low Booking"/>
  </r>
  <r>
    <x v="3299"/>
    <d v="2026-03-04T00:00:00"/>
    <d v="2026-03-10T00:00:00"/>
    <d v="1899-12-30T18:30:00"/>
    <x v="0"/>
    <s v="Mar"/>
    <s v="M037"/>
    <x v="11"/>
    <s v="Biography"/>
    <s v="English"/>
    <n v="8.5"/>
    <s v="C101"/>
    <x v="6"/>
    <x v="6"/>
    <n v="2"/>
    <n v="360"/>
    <n v="720"/>
    <x v="2"/>
    <n v="27"/>
    <s v="Female"/>
    <x v="0"/>
    <s v="Low Booking"/>
  </r>
  <r>
    <x v="3300"/>
    <d v="2026-05-03T00:00:00"/>
    <d v="2026-05-09T00:00:00"/>
    <d v="1899-12-30T12:45:00"/>
    <x v="1"/>
    <s v="May"/>
    <s v="M038"/>
    <x v="0"/>
    <s v="Comedy"/>
    <s v="English"/>
    <n v="6.8"/>
    <s v="C051"/>
    <x v="5"/>
    <x v="8"/>
    <n v="3"/>
    <n v="360"/>
    <n v="1080"/>
    <x v="3"/>
    <n v="49"/>
    <s v="Other"/>
    <x v="1"/>
    <s v="Medium Booking"/>
  </r>
  <r>
    <x v="3301"/>
    <d v="2026-02-21T00:00:00"/>
    <d v="2026-02-24T00:00:00"/>
    <d v="1899-12-30T21:15:00"/>
    <x v="1"/>
    <s v="Feb"/>
    <s v="M035"/>
    <x v="24"/>
    <s v="Comedy"/>
    <s v="Malayalam"/>
    <n v="7.8"/>
    <s v="C013"/>
    <x v="19"/>
    <x v="12"/>
    <n v="3"/>
    <n v="420"/>
    <n v="1260"/>
    <x v="1"/>
    <n v="55"/>
    <s v="Female"/>
    <x v="1"/>
    <s v="Medium Booking"/>
  </r>
  <r>
    <x v="3302"/>
    <d v="2026-01-13T00:00:00"/>
    <d v="2026-01-20T00:00:00"/>
    <d v="1899-12-30T22:30:00"/>
    <x v="0"/>
    <s v="Jan"/>
    <s v="M010"/>
    <x v="17"/>
    <s v="Action"/>
    <s v="Tamil"/>
    <n v="7"/>
    <s v="C121"/>
    <x v="21"/>
    <x v="1"/>
    <n v="2"/>
    <n v="320"/>
    <n v="640"/>
    <x v="4"/>
    <n v="58"/>
    <s v="Male"/>
    <x v="1"/>
    <s v="Low Booking"/>
  </r>
  <r>
    <x v="3303"/>
    <d v="2026-04-28T00:00:00"/>
    <d v="2026-04-30T00:00:00"/>
    <d v="1899-12-30T09:30:00"/>
    <x v="0"/>
    <s v="Apr"/>
    <s v="M016"/>
    <x v="20"/>
    <s v="Drama"/>
    <s v="Telugu"/>
    <n v="7.7"/>
    <s v="C143"/>
    <x v="16"/>
    <x v="9"/>
    <n v="5"/>
    <n v="240"/>
    <n v="1200"/>
    <x v="4"/>
    <n v="18"/>
    <s v="Other"/>
    <x v="0"/>
    <s v="High Booking"/>
  </r>
  <r>
    <x v="3304"/>
    <d v="2026-02-10T00:00:00"/>
    <d v="2026-02-17T00:00:00"/>
    <d v="1899-12-30T21:15:00"/>
    <x v="0"/>
    <s v="Feb"/>
    <s v="M020"/>
    <x v="18"/>
    <s v="Action"/>
    <s v="Hindi"/>
    <n v="7"/>
    <s v="C072"/>
    <x v="18"/>
    <x v="7"/>
    <n v="2"/>
    <n v="200"/>
    <n v="400"/>
    <x v="4"/>
    <n v="38"/>
    <s v="Other"/>
    <x v="2"/>
    <s v="Low Booking"/>
  </r>
  <r>
    <x v="3305"/>
    <d v="2026-06-23T00:00:00"/>
    <d v="2026-06-30T00:00:00"/>
    <d v="1899-12-30T18:30:00"/>
    <x v="0"/>
    <s v="Jun"/>
    <s v="M020"/>
    <x v="18"/>
    <s v="Action"/>
    <s v="Hindi"/>
    <n v="7"/>
    <s v="C042"/>
    <x v="1"/>
    <x v="15"/>
    <n v="1"/>
    <n v="280"/>
    <n v="280"/>
    <x v="2"/>
    <n v="56"/>
    <s v="Male"/>
    <x v="1"/>
    <s v="Low Booking"/>
  </r>
  <r>
    <x v="3306"/>
    <d v="2026-05-23T00:00:00"/>
    <d v="2026-05-23T00:00:00"/>
    <d v="1899-12-30T22:30:00"/>
    <x v="1"/>
    <s v="May"/>
    <s v="M017"/>
    <x v="26"/>
    <s v="Action"/>
    <s v="Telugu"/>
    <n v="8.1999999999999993"/>
    <s v="C062"/>
    <x v="13"/>
    <x v="11"/>
    <n v="4"/>
    <n v="420"/>
    <n v="1680"/>
    <x v="1"/>
    <n v="40"/>
    <s v="Other"/>
    <x v="2"/>
    <s v="Medium Booking"/>
  </r>
  <r>
    <x v="3307"/>
    <d v="2026-05-22T00:00:00"/>
    <d v="2026-05-22T00:00:00"/>
    <d v="1899-12-30T21:15:00"/>
    <x v="0"/>
    <s v="May"/>
    <s v="M038"/>
    <x v="0"/>
    <s v="Comedy"/>
    <s v="English"/>
    <n v="6.8"/>
    <s v="C063"/>
    <x v="16"/>
    <x v="11"/>
    <n v="2"/>
    <n v="420"/>
    <n v="840"/>
    <x v="4"/>
    <n v="38"/>
    <s v="Other"/>
    <x v="2"/>
    <s v="Low Booking"/>
  </r>
  <r>
    <x v="3308"/>
    <d v="2026-04-10T00:00:00"/>
    <d v="2026-04-10T00:00:00"/>
    <d v="1899-12-30T22:30:00"/>
    <x v="0"/>
    <s v="Apr"/>
    <s v="M005"/>
    <x v="7"/>
    <s v="Drama"/>
    <s v="Tamil"/>
    <n v="7.3"/>
    <s v="C052"/>
    <x v="11"/>
    <x v="8"/>
    <n v="3"/>
    <n v="200"/>
    <n v="600"/>
    <x v="4"/>
    <n v="45"/>
    <s v="Female"/>
    <x v="1"/>
    <s v="Medium Booking"/>
  </r>
  <r>
    <x v="3309"/>
    <d v="2026-03-23T00:00:00"/>
    <d v="2026-03-30T00:00:00"/>
    <d v="1899-12-30T22:30:00"/>
    <x v="0"/>
    <s v="Mar"/>
    <s v="M022"/>
    <x v="34"/>
    <s v="Drama"/>
    <s v="Hindi"/>
    <n v="9"/>
    <s v="C072"/>
    <x v="18"/>
    <x v="7"/>
    <n v="3"/>
    <n v="200"/>
    <n v="600"/>
    <x v="4"/>
    <n v="18"/>
    <s v="Other"/>
    <x v="0"/>
    <s v="Medium Booking"/>
  </r>
  <r>
    <x v="3310"/>
    <d v="2026-06-14T00:00:00"/>
    <d v="2026-06-19T00:00:00"/>
    <d v="1899-12-30T21:15:00"/>
    <x v="1"/>
    <s v="Jun"/>
    <s v="M026"/>
    <x v="3"/>
    <s v="Thriller"/>
    <s v="Hindi"/>
    <n v="8.1999999999999993"/>
    <s v="C061"/>
    <x v="20"/>
    <x v="11"/>
    <n v="1"/>
    <n v="340"/>
    <n v="340"/>
    <x v="3"/>
    <n v="51"/>
    <s v="Female"/>
    <x v="1"/>
    <s v="Low Booking"/>
  </r>
  <r>
    <x v="3311"/>
    <d v="2026-03-27T00:00:00"/>
    <d v="2026-04-01T00:00:00"/>
    <d v="1899-12-30T15:30:00"/>
    <x v="0"/>
    <s v="Mar"/>
    <s v="M015"/>
    <x v="30"/>
    <s v="Sci-Fi"/>
    <s v="Telugu"/>
    <n v="7"/>
    <s v="C142"/>
    <x v="13"/>
    <x v="9"/>
    <n v="2"/>
    <n v="220"/>
    <n v="440"/>
    <x v="3"/>
    <n v="22"/>
    <s v="Female"/>
    <x v="0"/>
    <s v="Low Booking"/>
  </r>
  <r>
    <x v="3312"/>
    <d v="2026-04-10T00:00:00"/>
    <d v="2026-04-12T00:00:00"/>
    <d v="1899-12-30T18:30:00"/>
    <x v="0"/>
    <s v="Apr"/>
    <s v="M007"/>
    <x v="16"/>
    <s v="Comedy"/>
    <s v="Tamil"/>
    <n v="8"/>
    <s v="C133"/>
    <x v="22"/>
    <x v="4"/>
    <n v="2"/>
    <n v="460"/>
    <n v="920"/>
    <x v="2"/>
    <n v="25"/>
    <s v="Female"/>
    <x v="0"/>
    <s v="Low Booking"/>
  </r>
  <r>
    <x v="3313"/>
    <d v="2026-01-10T00:00:00"/>
    <d v="2026-01-15T00:00:00"/>
    <d v="1899-12-30T18:30:00"/>
    <x v="1"/>
    <s v="Jan"/>
    <s v="M023"/>
    <x v="21"/>
    <s v="Comedy"/>
    <s v="Hindi"/>
    <n v="6.9"/>
    <s v="C141"/>
    <x v="20"/>
    <x v="9"/>
    <n v="2"/>
    <n v="320"/>
    <n v="640"/>
    <x v="1"/>
    <n v="18"/>
    <s v="Other"/>
    <x v="0"/>
    <s v="Low Booking"/>
  </r>
  <r>
    <x v="3314"/>
    <d v="2026-03-06T00:00:00"/>
    <d v="2026-03-06T00:00:00"/>
    <d v="1899-12-30T21:15:00"/>
    <x v="0"/>
    <s v="Mar"/>
    <s v="M029"/>
    <x v="1"/>
    <s v="Adventure"/>
    <s v="Kannada"/>
    <n v="8.6999999999999993"/>
    <s v="C081"/>
    <x v="4"/>
    <x v="14"/>
    <n v="3"/>
    <n v="280"/>
    <n v="840"/>
    <x v="4"/>
    <n v="25"/>
    <s v="Other"/>
    <x v="0"/>
    <s v="Medium Booking"/>
  </r>
  <r>
    <x v="3315"/>
    <d v="2026-04-20T00:00:00"/>
    <d v="2026-04-25T00:00:00"/>
    <d v="1899-12-30T18:30:00"/>
    <x v="0"/>
    <s v="Apr"/>
    <s v="M022"/>
    <x v="34"/>
    <s v="Drama"/>
    <s v="Hindi"/>
    <n v="9"/>
    <s v="C073"/>
    <x v="15"/>
    <x v="7"/>
    <n v="3"/>
    <n v="240"/>
    <n v="720"/>
    <x v="4"/>
    <n v="53"/>
    <s v="Male"/>
    <x v="1"/>
    <s v="Medium Booking"/>
  </r>
  <r>
    <x v="3316"/>
    <d v="2026-05-27T00:00:00"/>
    <d v="2026-05-27T00:00:00"/>
    <d v="1899-12-30T18:30:00"/>
    <x v="0"/>
    <s v="May"/>
    <s v="M040"/>
    <x v="27"/>
    <s v="Animation"/>
    <s v="English"/>
    <n v="7.6"/>
    <s v="C042"/>
    <x v="1"/>
    <x v="15"/>
    <n v="6"/>
    <n v="280"/>
    <n v="1680"/>
    <x v="3"/>
    <n v="20"/>
    <s v="Female"/>
    <x v="0"/>
    <s v="High Booking"/>
  </r>
  <r>
    <x v="3317"/>
    <d v="2026-01-27T00:00:00"/>
    <d v="2026-01-30T00:00:00"/>
    <d v="1899-12-30T21:15:00"/>
    <x v="0"/>
    <s v="Jan"/>
    <s v="M016"/>
    <x v="20"/>
    <s v="Drama"/>
    <s v="Telugu"/>
    <n v="7.7"/>
    <s v="C102"/>
    <x v="10"/>
    <x v="6"/>
    <n v="3"/>
    <n v="220"/>
    <n v="660"/>
    <x v="2"/>
    <n v="33"/>
    <s v="Other"/>
    <x v="2"/>
    <s v="Medium Booking"/>
  </r>
  <r>
    <x v="3318"/>
    <d v="2026-02-05T00:00:00"/>
    <d v="2026-02-07T00:00:00"/>
    <d v="1899-12-30T18:30:00"/>
    <x v="0"/>
    <s v="Feb"/>
    <s v="M009"/>
    <x v="33"/>
    <s v="Biography"/>
    <s v="Tamil"/>
    <n v="8.3000000000000007"/>
    <s v="C062"/>
    <x v="13"/>
    <x v="11"/>
    <n v="3"/>
    <n v="320"/>
    <n v="960"/>
    <x v="3"/>
    <n v="44"/>
    <s v="Male"/>
    <x v="2"/>
    <s v="Medium Booking"/>
  </r>
  <r>
    <x v="3319"/>
    <d v="2026-04-13T00:00:00"/>
    <d v="2026-04-18T00:00:00"/>
    <d v="1899-12-30T09:30:00"/>
    <x v="0"/>
    <s v="Apr"/>
    <s v="M015"/>
    <x v="30"/>
    <s v="Sci-Fi"/>
    <s v="Telugu"/>
    <n v="7"/>
    <s v="C143"/>
    <x v="16"/>
    <x v="9"/>
    <n v="1"/>
    <n v="420"/>
    <n v="420"/>
    <x v="0"/>
    <n v="59"/>
    <s v="Male"/>
    <x v="1"/>
    <s v="Low Booking"/>
  </r>
  <r>
    <x v="3320"/>
    <d v="2026-02-07T00:00:00"/>
    <d v="2026-02-14T00:00:00"/>
    <d v="1899-12-30T18:30:00"/>
    <x v="1"/>
    <s v="Feb"/>
    <s v="M006"/>
    <x v="25"/>
    <s v="Drama"/>
    <s v="Tamil"/>
    <n v="7.3"/>
    <s v="C083"/>
    <x v="14"/>
    <x v="14"/>
    <n v="3"/>
    <n v="280"/>
    <n v="840"/>
    <x v="1"/>
    <n v="27"/>
    <s v="Female"/>
    <x v="0"/>
    <s v="Medium Booking"/>
  </r>
  <r>
    <x v="3321"/>
    <d v="2026-05-30T00:00:00"/>
    <d v="2026-06-05T00:00:00"/>
    <d v="1899-12-30T09:30:00"/>
    <x v="1"/>
    <s v="May"/>
    <s v="M002"/>
    <x v="12"/>
    <s v="Action"/>
    <s v="Tamil"/>
    <n v="7.1"/>
    <s v="C133"/>
    <x v="22"/>
    <x v="4"/>
    <n v="3"/>
    <n v="280"/>
    <n v="840"/>
    <x v="4"/>
    <n v="56"/>
    <s v="Female"/>
    <x v="1"/>
    <s v="Medium Booking"/>
  </r>
  <r>
    <x v="3322"/>
    <d v="2026-03-21T00:00:00"/>
    <d v="2026-03-26T00:00:00"/>
    <d v="1899-12-30T18:30:00"/>
    <x v="1"/>
    <s v="Mar"/>
    <s v="M038"/>
    <x v="0"/>
    <s v="Comedy"/>
    <s v="English"/>
    <n v="6.8"/>
    <s v="C162"/>
    <x v="0"/>
    <x v="0"/>
    <n v="1"/>
    <n v="160"/>
    <n v="160"/>
    <x v="4"/>
    <n v="35"/>
    <s v="Other"/>
    <x v="2"/>
    <s v="Low Booking"/>
  </r>
  <r>
    <x v="3323"/>
    <d v="2026-06-16T00:00:00"/>
    <d v="2026-06-18T00:00:00"/>
    <d v="1899-12-30T21:15:00"/>
    <x v="0"/>
    <s v="Jun"/>
    <s v="M031"/>
    <x v="22"/>
    <s v="Drama"/>
    <s v="Malayalam"/>
    <n v="8.3000000000000007"/>
    <s v="C011"/>
    <x v="17"/>
    <x v="12"/>
    <n v="2"/>
    <n v="240"/>
    <n v="480"/>
    <x v="4"/>
    <n v="53"/>
    <s v="Other"/>
    <x v="1"/>
    <s v="Low Booking"/>
  </r>
  <r>
    <x v="3324"/>
    <d v="2026-01-15T00:00:00"/>
    <d v="2026-01-22T00:00:00"/>
    <d v="1899-12-30T21:15:00"/>
    <x v="0"/>
    <s v="Jan"/>
    <s v="M029"/>
    <x v="1"/>
    <s v="Adventure"/>
    <s v="Kannada"/>
    <n v="8.6999999999999993"/>
    <s v="C051"/>
    <x v="5"/>
    <x v="8"/>
    <n v="1"/>
    <n v="280"/>
    <n v="280"/>
    <x v="3"/>
    <n v="43"/>
    <s v="Other"/>
    <x v="2"/>
    <s v="Low Booking"/>
  </r>
  <r>
    <x v="3325"/>
    <d v="2026-01-16T00:00:00"/>
    <d v="2026-01-22T00:00:00"/>
    <d v="1899-12-30T09:30:00"/>
    <x v="0"/>
    <s v="Jan"/>
    <s v="M028"/>
    <x v="39"/>
    <s v="Action"/>
    <s v="Kannada"/>
    <n v="8.1999999999999993"/>
    <s v="C022"/>
    <x v="10"/>
    <x v="5"/>
    <n v="4"/>
    <n v="200"/>
    <n v="800"/>
    <x v="1"/>
    <n v="34"/>
    <s v="Male"/>
    <x v="2"/>
    <s v="Medium Booking"/>
  </r>
  <r>
    <x v="3326"/>
    <d v="2026-04-15T00:00:00"/>
    <d v="2026-04-19T00:00:00"/>
    <d v="1899-12-30T22:30:00"/>
    <x v="0"/>
    <s v="Apr"/>
    <s v="M005"/>
    <x v="7"/>
    <s v="Drama"/>
    <s v="Tamil"/>
    <n v="7.3"/>
    <s v="C103"/>
    <x v="7"/>
    <x v="6"/>
    <n v="5"/>
    <n v="260"/>
    <n v="1300"/>
    <x v="4"/>
    <n v="54"/>
    <s v="Female"/>
    <x v="1"/>
    <s v="High Booking"/>
  </r>
  <r>
    <x v="3327"/>
    <d v="2026-04-21T00:00:00"/>
    <d v="2026-04-26T00:00:00"/>
    <d v="1899-12-30T09:30:00"/>
    <x v="0"/>
    <s v="Apr"/>
    <s v="M002"/>
    <x v="12"/>
    <s v="Action"/>
    <s v="Tamil"/>
    <n v="7.1"/>
    <s v="C073"/>
    <x v="15"/>
    <x v="7"/>
    <n v="2"/>
    <n v="240"/>
    <n v="480"/>
    <x v="4"/>
    <n v="34"/>
    <s v="Male"/>
    <x v="2"/>
    <s v="Low Booking"/>
  </r>
  <r>
    <x v="3328"/>
    <d v="2026-05-11T00:00:00"/>
    <d v="2026-05-16T00:00:00"/>
    <d v="1899-12-30T22:30:00"/>
    <x v="0"/>
    <s v="May"/>
    <s v="M026"/>
    <x v="3"/>
    <s v="Thriller"/>
    <s v="Hindi"/>
    <n v="8.1999999999999993"/>
    <s v="C082"/>
    <x v="0"/>
    <x v="14"/>
    <n v="4"/>
    <n v="280"/>
    <n v="1120"/>
    <x v="1"/>
    <n v="52"/>
    <s v="Female"/>
    <x v="1"/>
    <s v="Medium Booking"/>
  </r>
  <r>
    <x v="3329"/>
    <d v="2026-03-23T00:00:00"/>
    <d v="2026-03-25T00:00:00"/>
    <d v="1899-12-30T22:30:00"/>
    <x v="0"/>
    <s v="Mar"/>
    <s v="M002"/>
    <x v="12"/>
    <s v="Action"/>
    <s v="Tamil"/>
    <n v="7.1"/>
    <s v="C162"/>
    <x v="0"/>
    <x v="0"/>
    <n v="4"/>
    <n v="160"/>
    <n v="640"/>
    <x v="2"/>
    <n v="51"/>
    <s v="Male"/>
    <x v="1"/>
    <s v="Medium Booking"/>
  </r>
  <r>
    <x v="3330"/>
    <d v="2026-04-13T00:00:00"/>
    <d v="2026-04-17T00:00:00"/>
    <d v="1899-12-30T18:30:00"/>
    <x v="0"/>
    <s v="Apr"/>
    <s v="M027"/>
    <x v="5"/>
    <s v="Action"/>
    <s v="Kannada"/>
    <n v="8.3000000000000007"/>
    <s v="C012"/>
    <x v="3"/>
    <x v="12"/>
    <n v="3"/>
    <n v="160"/>
    <n v="480"/>
    <x v="1"/>
    <n v="49"/>
    <s v="Female"/>
    <x v="1"/>
    <s v="Medium Booking"/>
  </r>
  <r>
    <x v="3331"/>
    <d v="2026-02-28T00:00:00"/>
    <d v="2026-03-03T00:00:00"/>
    <d v="1899-12-30T18:30:00"/>
    <x v="1"/>
    <s v="Feb"/>
    <s v="M029"/>
    <x v="1"/>
    <s v="Adventure"/>
    <s v="Kannada"/>
    <n v="8.6999999999999993"/>
    <s v="C041"/>
    <x v="21"/>
    <x v="15"/>
    <n v="4"/>
    <n v="340"/>
    <n v="1360"/>
    <x v="3"/>
    <n v="45"/>
    <s v="Female"/>
    <x v="1"/>
    <s v="Medium Booking"/>
  </r>
  <r>
    <x v="3332"/>
    <d v="2026-04-27T00:00:00"/>
    <d v="2026-04-29T00:00:00"/>
    <d v="1899-12-30T12:45:00"/>
    <x v="0"/>
    <s v="Apr"/>
    <s v="M007"/>
    <x v="16"/>
    <s v="Comedy"/>
    <s v="Tamil"/>
    <n v="8"/>
    <s v="C142"/>
    <x v="13"/>
    <x v="9"/>
    <n v="4"/>
    <n v="300"/>
    <n v="1200"/>
    <x v="3"/>
    <n v="50"/>
    <s v="Other"/>
    <x v="1"/>
    <s v="Medium Booking"/>
  </r>
  <r>
    <x v="3333"/>
    <d v="2026-04-15T00:00:00"/>
    <d v="2026-04-22T00:00:00"/>
    <d v="1899-12-30T15:30:00"/>
    <x v="0"/>
    <s v="Apr"/>
    <s v="M022"/>
    <x v="34"/>
    <s v="Drama"/>
    <s v="Hindi"/>
    <n v="9"/>
    <s v="C151"/>
    <x v="9"/>
    <x v="10"/>
    <n v="1"/>
    <n v="280"/>
    <n v="280"/>
    <x v="0"/>
    <n v="36"/>
    <s v="Other"/>
    <x v="2"/>
    <s v="Low Booking"/>
  </r>
  <r>
    <x v="3334"/>
    <d v="2026-05-29T00:00:00"/>
    <d v="2026-06-01T00:00:00"/>
    <d v="1899-12-30T21:15:00"/>
    <x v="0"/>
    <s v="May"/>
    <s v="M002"/>
    <x v="12"/>
    <s v="Action"/>
    <s v="Tamil"/>
    <n v="7.1"/>
    <s v="C142"/>
    <x v="13"/>
    <x v="9"/>
    <n v="2"/>
    <n v="220"/>
    <n v="440"/>
    <x v="0"/>
    <n v="40"/>
    <s v="Female"/>
    <x v="2"/>
    <s v="Low Booking"/>
  </r>
  <r>
    <x v="3335"/>
    <d v="2026-02-16T00:00:00"/>
    <d v="2026-02-20T00:00:00"/>
    <d v="1899-12-30T09:30:00"/>
    <x v="0"/>
    <s v="Feb"/>
    <s v="M016"/>
    <x v="20"/>
    <s v="Drama"/>
    <s v="Telugu"/>
    <n v="7.7"/>
    <s v="C022"/>
    <x v="10"/>
    <x v="5"/>
    <n v="2"/>
    <n v="200"/>
    <n v="400"/>
    <x v="0"/>
    <n v="54"/>
    <s v="Other"/>
    <x v="1"/>
    <s v="Low Booking"/>
  </r>
  <r>
    <x v="3336"/>
    <d v="2026-02-28T00:00:00"/>
    <d v="2026-03-04T00:00:00"/>
    <d v="1899-12-30T15:30:00"/>
    <x v="1"/>
    <s v="Feb"/>
    <s v="M024"/>
    <x v="13"/>
    <s v="Comedy"/>
    <s v="Hindi"/>
    <n v="5.9"/>
    <s v="C082"/>
    <x v="0"/>
    <x v="14"/>
    <n v="2"/>
    <n v="360"/>
    <n v="720"/>
    <x v="1"/>
    <n v="32"/>
    <s v="Female"/>
    <x v="2"/>
    <s v="Low Booking"/>
  </r>
  <r>
    <x v="3337"/>
    <d v="2026-04-30T00:00:00"/>
    <d v="2026-04-30T00:00:00"/>
    <d v="1899-12-30T21:15:00"/>
    <x v="0"/>
    <s v="Apr"/>
    <s v="M016"/>
    <x v="20"/>
    <s v="Drama"/>
    <s v="Telugu"/>
    <n v="7.7"/>
    <s v="C012"/>
    <x v="3"/>
    <x v="12"/>
    <n v="5"/>
    <n v="240"/>
    <n v="1200"/>
    <x v="0"/>
    <n v="33"/>
    <s v="Other"/>
    <x v="2"/>
    <s v="High Booking"/>
  </r>
  <r>
    <x v="3338"/>
    <d v="2026-03-03T00:00:00"/>
    <d v="2026-03-08T00:00:00"/>
    <d v="1899-12-30T22:30:00"/>
    <x v="0"/>
    <s v="Mar"/>
    <s v="M037"/>
    <x v="11"/>
    <s v="Biography"/>
    <s v="English"/>
    <n v="8.5"/>
    <s v="C122"/>
    <x v="1"/>
    <x v="1"/>
    <n v="5"/>
    <n v="180"/>
    <n v="900"/>
    <x v="3"/>
    <n v="31"/>
    <s v="Male"/>
    <x v="2"/>
    <s v="High Booking"/>
  </r>
  <r>
    <x v="3339"/>
    <d v="2026-01-19T00:00:00"/>
    <d v="2026-01-20T00:00:00"/>
    <d v="1899-12-30T09:30:00"/>
    <x v="0"/>
    <s v="Jan"/>
    <s v="M030"/>
    <x v="29"/>
    <s v="Comedy"/>
    <s v="Kannada"/>
    <n v="8"/>
    <s v="C043"/>
    <x v="12"/>
    <x v="15"/>
    <n v="2"/>
    <n v="280"/>
    <n v="560"/>
    <x v="1"/>
    <n v="50"/>
    <s v="Female"/>
    <x v="1"/>
    <s v="Low Booking"/>
  </r>
  <r>
    <x v="3340"/>
    <d v="2026-05-22T00:00:00"/>
    <d v="2026-05-25T00:00:00"/>
    <d v="1899-12-30T09:30:00"/>
    <x v="0"/>
    <s v="May"/>
    <s v="M029"/>
    <x v="1"/>
    <s v="Adventure"/>
    <s v="Kannada"/>
    <n v="8.6999999999999993"/>
    <s v="C142"/>
    <x v="13"/>
    <x v="9"/>
    <n v="1"/>
    <n v="300"/>
    <n v="300"/>
    <x v="3"/>
    <n v="46"/>
    <s v="Other"/>
    <x v="1"/>
    <s v="Low Booking"/>
  </r>
  <r>
    <x v="3341"/>
    <d v="2026-02-03T00:00:00"/>
    <d v="2026-02-09T00:00:00"/>
    <d v="1899-12-30T12:45:00"/>
    <x v="0"/>
    <s v="Feb"/>
    <s v="M024"/>
    <x v="13"/>
    <s v="Comedy"/>
    <s v="Hindi"/>
    <n v="5.9"/>
    <s v="C043"/>
    <x v="12"/>
    <x v="15"/>
    <n v="2"/>
    <n v="280"/>
    <n v="560"/>
    <x v="1"/>
    <n v="30"/>
    <s v="Female"/>
    <x v="2"/>
    <s v="Low Booking"/>
  </r>
  <r>
    <x v="3342"/>
    <d v="2026-01-01T00:00:00"/>
    <d v="2026-01-08T00:00:00"/>
    <d v="1899-12-30T12:45:00"/>
    <x v="0"/>
    <s v="Jan"/>
    <s v="M021"/>
    <x v="19"/>
    <s v="Action"/>
    <s v="Hindi"/>
    <n v="5.9"/>
    <s v="C021"/>
    <x v="6"/>
    <x v="5"/>
    <n v="4"/>
    <n v="220"/>
    <n v="880"/>
    <x v="0"/>
    <n v="59"/>
    <s v="Other"/>
    <x v="1"/>
    <s v="Medium Booking"/>
  </r>
  <r>
    <x v="3343"/>
    <d v="2026-05-07T00:00:00"/>
    <d v="2026-05-12T00:00:00"/>
    <d v="1899-12-30T18:30:00"/>
    <x v="0"/>
    <s v="May"/>
    <s v="M005"/>
    <x v="7"/>
    <s v="Drama"/>
    <s v="Tamil"/>
    <n v="7.3"/>
    <s v="C143"/>
    <x v="16"/>
    <x v="9"/>
    <n v="3"/>
    <n v="240"/>
    <n v="720"/>
    <x v="0"/>
    <n v="30"/>
    <s v="Female"/>
    <x v="2"/>
    <s v="Medium Booking"/>
  </r>
  <r>
    <x v="3344"/>
    <d v="2026-03-12T00:00:00"/>
    <d v="2026-03-16T00:00:00"/>
    <d v="1899-12-30T18:30:00"/>
    <x v="0"/>
    <s v="Mar"/>
    <s v="M003"/>
    <x v="2"/>
    <s v="Action"/>
    <s v="Tamil"/>
    <n v="8.3000000000000007"/>
    <s v="C152"/>
    <x v="18"/>
    <x v="10"/>
    <n v="3"/>
    <n v="440"/>
    <n v="1320"/>
    <x v="0"/>
    <n v="41"/>
    <s v="Male"/>
    <x v="2"/>
    <s v="Medium Booking"/>
  </r>
  <r>
    <x v="3345"/>
    <d v="2026-02-07T00:00:00"/>
    <d v="2026-02-07T00:00:00"/>
    <d v="1899-12-30T15:30:00"/>
    <x v="1"/>
    <s v="Feb"/>
    <s v="M003"/>
    <x v="2"/>
    <s v="Action"/>
    <s v="Tamil"/>
    <n v="8.3000000000000007"/>
    <s v="C082"/>
    <x v="0"/>
    <x v="14"/>
    <n v="2"/>
    <n v="280"/>
    <n v="560"/>
    <x v="0"/>
    <n v="48"/>
    <s v="Other"/>
    <x v="1"/>
    <s v="Low Booking"/>
  </r>
  <r>
    <x v="3346"/>
    <d v="2026-01-26T00:00:00"/>
    <d v="2026-01-31T00:00:00"/>
    <d v="1899-12-30T21:15:00"/>
    <x v="0"/>
    <s v="Jan"/>
    <s v="M023"/>
    <x v="21"/>
    <s v="Comedy"/>
    <s v="Hindi"/>
    <n v="6.9"/>
    <s v="C163"/>
    <x v="14"/>
    <x v="0"/>
    <n v="2"/>
    <n v="180"/>
    <n v="360"/>
    <x v="3"/>
    <n v="46"/>
    <s v="Other"/>
    <x v="1"/>
    <s v="Low Booking"/>
  </r>
  <r>
    <x v="3347"/>
    <d v="2026-06-14T00:00:00"/>
    <d v="2026-06-18T00:00:00"/>
    <d v="1899-12-30T18:30:00"/>
    <x v="1"/>
    <s v="Jun"/>
    <s v="M031"/>
    <x v="22"/>
    <s v="Drama"/>
    <s v="Malayalam"/>
    <n v="8.3000000000000007"/>
    <s v="C081"/>
    <x v="4"/>
    <x v="14"/>
    <n v="5"/>
    <n v="280"/>
    <n v="1400"/>
    <x v="1"/>
    <n v="24"/>
    <s v="Other"/>
    <x v="0"/>
    <s v="High Booking"/>
  </r>
  <r>
    <x v="3348"/>
    <d v="2026-02-06T00:00:00"/>
    <d v="2026-02-07T00:00:00"/>
    <d v="1899-12-30T21:15:00"/>
    <x v="0"/>
    <s v="Feb"/>
    <s v="M031"/>
    <x v="22"/>
    <s v="Drama"/>
    <s v="Malayalam"/>
    <n v="8.3000000000000007"/>
    <s v="C012"/>
    <x v="3"/>
    <x v="12"/>
    <n v="2"/>
    <n v="160"/>
    <n v="320"/>
    <x v="0"/>
    <n v="57"/>
    <s v="Other"/>
    <x v="1"/>
    <s v="Low Booking"/>
  </r>
  <r>
    <x v="3349"/>
    <d v="2026-01-15T00:00:00"/>
    <d v="2026-01-15T00:00:00"/>
    <d v="1899-12-30T22:30:00"/>
    <x v="0"/>
    <s v="Jan"/>
    <s v="M009"/>
    <x v="33"/>
    <s v="Biography"/>
    <s v="Tamil"/>
    <n v="8.3000000000000007"/>
    <s v="C142"/>
    <x v="13"/>
    <x v="9"/>
    <n v="5"/>
    <n v="220"/>
    <n v="1100"/>
    <x v="2"/>
    <n v="21"/>
    <s v="Male"/>
    <x v="0"/>
    <s v="High Booking"/>
  </r>
  <r>
    <x v="3350"/>
    <d v="2026-03-26T00:00:00"/>
    <d v="2026-03-29T00:00:00"/>
    <d v="1899-12-30T22:30:00"/>
    <x v="0"/>
    <s v="Mar"/>
    <s v="M035"/>
    <x v="24"/>
    <s v="Comedy"/>
    <s v="Malayalam"/>
    <n v="7.8"/>
    <s v="C091"/>
    <x v="17"/>
    <x v="3"/>
    <n v="2"/>
    <n v="380"/>
    <n v="760"/>
    <x v="4"/>
    <n v="54"/>
    <s v="Female"/>
    <x v="1"/>
    <s v="Low Booking"/>
  </r>
  <r>
    <x v="3351"/>
    <d v="2026-02-17T00:00:00"/>
    <d v="2026-02-19T00:00:00"/>
    <d v="1899-12-30T12:45:00"/>
    <x v="0"/>
    <s v="Feb"/>
    <s v="M010"/>
    <x v="17"/>
    <s v="Action"/>
    <s v="Tamil"/>
    <n v="7"/>
    <s v="C113"/>
    <x v="23"/>
    <x v="2"/>
    <n v="3"/>
    <n v="420"/>
    <n v="1260"/>
    <x v="1"/>
    <n v="40"/>
    <s v="Male"/>
    <x v="2"/>
    <s v="Medium Booking"/>
  </r>
  <r>
    <x v="3352"/>
    <d v="2026-02-04T00:00:00"/>
    <d v="2026-02-04T00:00:00"/>
    <d v="1899-12-30T15:30:00"/>
    <x v="0"/>
    <s v="Feb"/>
    <s v="M013"/>
    <x v="23"/>
    <s v="Action"/>
    <s v="Telugu"/>
    <n v="6.5"/>
    <s v="C102"/>
    <x v="10"/>
    <x v="6"/>
    <n v="2"/>
    <n v="400"/>
    <n v="800"/>
    <x v="3"/>
    <n v="37"/>
    <s v="Other"/>
    <x v="2"/>
    <s v="Low Booking"/>
  </r>
  <r>
    <x v="3353"/>
    <d v="2026-06-18T00:00:00"/>
    <d v="2026-06-22T00:00:00"/>
    <d v="1899-12-30T22:30:00"/>
    <x v="0"/>
    <s v="Jun"/>
    <s v="M008"/>
    <x v="36"/>
    <s v="Romance"/>
    <s v="Tamil"/>
    <n v="7.4"/>
    <s v="C152"/>
    <x v="18"/>
    <x v="10"/>
    <n v="6"/>
    <n v="440"/>
    <n v="2640"/>
    <x v="2"/>
    <n v="29"/>
    <s v="Other"/>
    <x v="0"/>
    <s v="High Booking"/>
  </r>
  <r>
    <x v="3354"/>
    <d v="2026-01-02T00:00:00"/>
    <d v="2026-01-04T00:00:00"/>
    <d v="1899-12-30T22:30:00"/>
    <x v="0"/>
    <s v="Jan"/>
    <s v="M029"/>
    <x v="1"/>
    <s v="Adventure"/>
    <s v="Kannada"/>
    <n v="8.6999999999999993"/>
    <s v="C102"/>
    <x v="10"/>
    <x v="6"/>
    <n v="4"/>
    <n v="220"/>
    <n v="880"/>
    <x v="0"/>
    <n v="60"/>
    <s v="Female"/>
    <x v="1"/>
    <s v="Medium Booking"/>
  </r>
  <r>
    <x v="3355"/>
    <d v="2026-06-15T00:00:00"/>
    <d v="2026-06-22T00:00:00"/>
    <d v="1899-12-30T09:30:00"/>
    <x v="0"/>
    <s v="Jun"/>
    <s v="M002"/>
    <x v="12"/>
    <s v="Action"/>
    <s v="Tamil"/>
    <n v="7.1"/>
    <s v="C152"/>
    <x v="18"/>
    <x v="10"/>
    <n v="5"/>
    <n v="260"/>
    <n v="1300"/>
    <x v="3"/>
    <n v="25"/>
    <s v="Other"/>
    <x v="0"/>
    <s v="High Booking"/>
  </r>
  <r>
    <x v="3356"/>
    <d v="2026-04-26T00:00:00"/>
    <d v="2026-04-28T00:00:00"/>
    <d v="1899-12-30T18:30:00"/>
    <x v="1"/>
    <s v="Apr"/>
    <s v="M040"/>
    <x v="27"/>
    <s v="Animation"/>
    <s v="English"/>
    <n v="7.6"/>
    <s v="C111"/>
    <x v="8"/>
    <x v="2"/>
    <n v="3"/>
    <n v="180"/>
    <n v="540"/>
    <x v="3"/>
    <n v="41"/>
    <s v="Other"/>
    <x v="2"/>
    <s v="Medium Booking"/>
  </r>
  <r>
    <x v="3357"/>
    <d v="2026-04-14T00:00:00"/>
    <d v="2026-04-21T00:00:00"/>
    <d v="1899-12-30T09:30:00"/>
    <x v="0"/>
    <s v="Apr"/>
    <s v="M025"/>
    <x v="38"/>
    <s v="Romance"/>
    <s v="Hindi"/>
    <n v="6.8"/>
    <s v="C011"/>
    <x v="17"/>
    <x v="12"/>
    <n v="4"/>
    <n v="240"/>
    <n v="960"/>
    <x v="3"/>
    <n v="35"/>
    <s v="Male"/>
    <x v="2"/>
    <s v="Medium Booking"/>
  </r>
  <r>
    <x v="3358"/>
    <d v="2026-06-17T00:00:00"/>
    <d v="2026-06-22T00:00:00"/>
    <d v="1899-12-30T15:30:00"/>
    <x v="0"/>
    <s v="Jun"/>
    <s v="M009"/>
    <x v="33"/>
    <s v="Biography"/>
    <s v="Tamil"/>
    <n v="8.3000000000000007"/>
    <s v="C091"/>
    <x v="17"/>
    <x v="3"/>
    <n v="3"/>
    <n v="200"/>
    <n v="600"/>
    <x v="2"/>
    <n v="43"/>
    <s v="Other"/>
    <x v="2"/>
    <s v="Medium Booking"/>
  </r>
  <r>
    <x v="3359"/>
    <d v="2026-05-31T00:00:00"/>
    <d v="2026-06-07T00:00:00"/>
    <d v="1899-12-30T21:15:00"/>
    <x v="1"/>
    <s v="May"/>
    <s v="M014"/>
    <x v="28"/>
    <s v="Romance"/>
    <s v="Telugu"/>
    <n v="8"/>
    <s v="C072"/>
    <x v="18"/>
    <x v="7"/>
    <n v="4"/>
    <n v="200"/>
    <n v="800"/>
    <x v="2"/>
    <n v="38"/>
    <s v="Male"/>
    <x v="2"/>
    <s v="Medium Booking"/>
  </r>
  <r>
    <x v="3360"/>
    <d v="2026-01-14T00:00:00"/>
    <d v="2026-01-18T00:00:00"/>
    <d v="1899-12-30T09:30:00"/>
    <x v="0"/>
    <s v="Jan"/>
    <s v="M035"/>
    <x v="24"/>
    <s v="Comedy"/>
    <s v="Malayalam"/>
    <n v="7.8"/>
    <s v="C101"/>
    <x v="6"/>
    <x v="6"/>
    <n v="1"/>
    <n v="180"/>
    <n v="180"/>
    <x v="1"/>
    <n v="44"/>
    <s v="Male"/>
    <x v="2"/>
    <s v="Low Booking"/>
  </r>
  <r>
    <x v="3361"/>
    <d v="2026-02-26T00:00:00"/>
    <d v="2026-02-26T00:00:00"/>
    <d v="1899-12-30T09:30:00"/>
    <x v="0"/>
    <s v="Feb"/>
    <s v="M009"/>
    <x v="33"/>
    <s v="Biography"/>
    <s v="Tamil"/>
    <n v="8.3000000000000007"/>
    <s v="C071"/>
    <x v="9"/>
    <x v="7"/>
    <n v="3"/>
    <n v="180"/>
    <n v="540"/>
    <x v="2"/>
    <n v="51"/>
    <s v="Other"/>
    <x v="1"/>
    <s v="Medium Booking"/>
  </r>
  <r>
    <x v="3362"/>
    <d v="2026-01-16T00:00:00"/>
    <d v="2026-01-22T00:00:00"/>
    <d v="1899-12-30T18:30:00"/>
    <x v="0"/>
    <s v="Jan"/>
    <s v="M003"/>
    <x v="2"/>
    <s v="Action"/>
    <s v="Tamil"/>
    <n v="8.3000000000000007"/>
    <s v="C021"/>
    <x v="6"/>
    <x v="5"/>
    <n v="1"/>
    <n v="300"/>
    <n v="300"/>
    <x v="2"/>
    <n v="25"/>
    <s v="Female"/>
    <x v="0"/>
    <s v="Low Booking"/>
  </r>
  <r>
    <x v="3363"/>
    <d v="2026-01-15T00:00:00"/>
    <d v="2026-01-20T00:00:00"/>
    <d v="1899-12-30T18:30:00"/>
    <x v="0"/>
    <s v="Jan"/>
    <s v="M019"/>
    <x v="31"/>
    <s v="Drama"/>
    <s v="Hindi"/>
    <n v="6.1"/>
    <s v="C063"/>
    <x v="16"/>
    <x v="11"/>
    <n v="1"/>
    <n v="240"/>
    <n v="240"/>
    <x v="2"/>
    <n v="48"/>
    <s v="Male"/>
    <x v="1"/>
    <s v="Low Booking"/>
  </r>
  <r>
    <x v="3364"/>
    <d v="2026-04-16T00:00:00"/>
    <d v="2026-04-23T00:00:00"/>
    <d v="1899-12-30T09:30:00"/>
    <x v="0"/>
    <s v="Apr"/>
    <s v="M001"/>
    <x v="4"/>
    <s v="Action"/>
    <s v="Tamil"/>
    <n v="8"/>
    <s v="C141"/>
    <x v="20"/>
    <x v="9"/>
    <n v="4"/>
    <n v="320"/>
    <n v="1280"/>
    <x v="2"/>
    <n v="44"/>
    <s v="Other"/>
    <x v="2"/>
    <s v="Medium Booking"/>
  </r>
  <r>
    <x v="3365"/>
    <d v="2026-01-05T00:00:00"/>
    <d v="2026-01-12T00:00:00"/>
    <d v="1899-12-30T12:45:00"/>
    <x v="0"/>
    <s v="Jan"/>
    <s v="M018"/>
    <x v="35"/>
    <s v="Romance"/>
    <s v="Telugu"/>
    <n v="8.5"/>
    <s v="C072"/>
    <x v="18"/>
    <x v="7"/>
    <n v="3"/>
    <n v="280"/>
    <n v="840"/>
    <x v="2"/>
    <n v="50"/>
    <s v="Female"/>
    <x v="1"/>
    <s v="Medium Booking"/>
  </r>
  <r>
    <x v="3366"/>
    <d v="2026-06-09T00:00:00"/>
    <d v="2026-06-15T00:00:00"/>
    <d v="1899-12-30T21:15:00"/>
    <x v="0"/>
    <s v="Jun"/>
    <s v="M040"/>
    <x v="27"/>
    <s v="Animation"/>
    <s v="English"/>
    <n v="7.6"/>
    <s v="C163"/>
    <x v="14"/>
    <x v="0"/>
    <n v="3"/>
    <n v="260"/>
    <n v="780"/>
    <x v="2"/>
    <n v="34"/>
    <s v="Male"/>
    <x v="2"/>
    <s v="Medium Booking"/>
  </r>
  <r>
    <x v="3367"/>
    <d v="2026-05-26T00:00:00"/>
    <d v="2026-06-02T00:00:00"/>
    <d v="1899-12-30T09:30:00"/>
    <x v="0"/>
    <s v="May"/>
    <s v="M002"/>
    <x v="12"/>
    <s v="Action"/>
    <s v="Tamil"/>
    <n v="7.1"/>
    <s v="C073"/>
    <x v="15"/>
    <x v="7"/>
    <n v="3"/>
    <n v="240"/>
    <n v="720"/>
    <x v="2"/>
    <n v="19"/>
    <s v="Female"/>
    <x v="0"/>
    <s v="Medium Booking"/>
  </r>
  <r>
    <x v="3368"/>
    <d v="2026-02-08T00:00:00"/>
    <d v="2026-02-09T00:00:00"/>
    <d v="1899-12-30T09:30:00"/>
    <x v="1"/>
    <s v="Feb"/>
    <s v="M002"/>
    <x v="12"/>
    <s v="Action"/>
    <s v="Tamil"/>
    <n v="7.1"/>
    <s v="C073"/>
    <x v="15"/>
    <x v="7"/>
    <n v="3"/>
    <n v="320"/>
    <n v="960"/>
    <x v="2"/>
    <n v="35"/>
    <s v="Other"/>
    <x v="2"/>
    <s v="Medium Booking"/>
  </r>
  <r>
    <x v="3369"/>
    <d v="2026-03-17T00:00:00"/>
    <d v="2026-03-23T00:00:00"/>
    <d v="1899-12-30T09:30:00"/>
    <x v="0"/>
    <s v="Mar"/>
    <s v="M008"/>
    <x v="36"/>
    <s v="Romance"/>
    <s v="Tamil"/>
    <n v="7.4"/>
    <s v="C133"/>
    <x v="22"/>
    <x v="4"/>
    <n v="3"/>
    <n v="280"/>
    <n v="840"/>
    <x v="2"/>
    <n v="38"/>
    <s v="Other"/>
    <x v="2"/>
    <s v="Medium Booking"/>
  </r>
  <r>
    <x v="3370"/>
    <d v="2026-06-19T00:00:00"/>
    <d v="2026-06-20T00:00:00"/>
    <d v="1899-12-30T09:30:00"/>
    <x v="0"/>
    <s v="Jun"/>
    <s v="M010"/>
    <x v="17"/>
    <s v="Action"/>
    <s v="Tamil"/>
    <n v="7"/>
    <s v="C131"/>
    <x v="5"/>
    <x v="4"/>
    <n v="3"/>
    <n v="240"/>
    <n v="720"/>
    <x v="1"/>
    <n v="32"/>
    <s v="Male"/>
    <x v="2"/>
    <s v="Medium Booking"/>
  </r>
  <r>
    <x v="3371"/>
    <d v="2026-03-03T00:00:00"/>
    <d v="2026-03-09T00:00:00"/>
    <d v="1899-12-30T22:30:00"/>
    <x v="0"/>
    <s v="Mar"/>
    <s v="M031"/>
    <x v="22"/>
    <s v="Drama"/>
    <s v="Malayalam"/>
    <n v="8.3000000000000007"/>
    <s v="C012"/>
    <x v="3"/>
    <x v="12"/>
    <n v="2"/>
    <n v="160"/>
    <n v="320"/>
    <x v="1"/>
    <n v="45"/>
    <s v="Other"/>
    <x v="1"/>
    <s v="Low Booking"/>
  </r>
  <r>
    <x v="3372"/>
    <d v="2026-01-16T00:00:00"/>
    <d v="2026-01-21T00:00:00"/>
    <d v="1899-12-30T12:45:00"/>
    <x v="0"/>
    <s v="Jan"/>
    <s v="M025"/>
    <x v="38"/>
    <s v="Romance"/>
    <s v="Hindi"/>
    <n v="6.8"/>
    <s v="C122"/>
    <x v="1"/>
    <x v="1"/>
    <n v="2"/>
    <n v="180"/>
    <n v="360"/>
    <x v="0"/>
    <n v="34"/>
    <s v="Other"/>
    <x v="2"/>
    <s v="Low Booking"/>
  </r>
  <r>
    <x v="3373"/>
    <d v="2026-06-30T00:00:00"/>
    <d v="2026-07-01T00:00:00"/>
    <d v="1899-12-30T21:15:00"/>
    <x v="0"/>
    <s v="Jun"/>
    <s v="M022"/>
    <x v="34"/>
    <s v="Drama"/>
    <s v="Hindi"/>
    <n v="9"/>
    <s v="C152"/>
    <x v="18"/>
    <x v="10"/>
    <n v="3"/>
    <n v="260"/>
    <n v="780"/>
    <x v="3"/>
    <n v="19"/>
    <s v="Other"/>
    <x v="0"/>
    <s v="Medium Booking"/>
  </r>
  <r>
    <x v="3374"/>
    <d v="2026-05-14T00:00:00"/>
    <d v="2026-05-15T00:00:00"/>
    <d v="1899-12-30T09:30:00"/>
    <x v="0"/>
    <s v="May"/>
    <s v="M035"/>
    <x v="24"/>
    <s v="Comedy"/>
    <s v="Malayalam"/>
    <n v="7.8"/>
    <s v="C071"/>
    <x v="9"/>
    <x v="7"/>
    <n v="5"/>
    <n v="180"/>
    <n v="900"/>
    <x v="4"/>
    <n v="42"/>
    <s v="Female"/>
    <x v="2"/>
    <s v="High Booking"/>
  </r>
  <r>
    <x v="3375"/>
    <d v="2026-06-05T00:00:00"/>
    <d v="2026-06-09T00:00:00"/>
    <d v="1899-12-30T15:30:00"/>
    <x v="0"/>
    <s v="Jun"/>
    <s v="M005"/>
    <x v="7"/>
    <s v="Drama"/>
    <s v="Tamil"/>
    <n v="7.3"/>
    <s v="C011"/>
    <x v="17"/>
    <x v="12"/>
    <n v="5"/>
    <n v="320"/>
    <n v="1600"/>
    <x v="1"/>
    <n v="19"/>
    <s v="Other"/>
    <x v="0"/>
    <s v="High Booking"/>
  </r>
  <r>
    <x v="3376"/>
    <d v="2026-03-13T00:00:00"/>
    <d v="2026-03-13T00:00:00"/>
    <d v="1899-12-30T22:30:00"/>
    <x v="0"/>
    <s v="Mar"/>
    <s v="M007"/>
    <x v="16"/>
    <s v="Comedy"/>
    <s v="Tamil"/>
    <n v="8"/>
    <s v="C143"/>
    <x v="16"/>
    <x v="9"/>
    <n v="3"/>
    <n v="320"/>
    <n v="960"/>
    <x v="2"/>
    <n v="38"/>
    <s v="Female"/>
    <x v="2"/>
    <s v="Medium Booking"/>
  </r>
  <r>
    <x v="3377"/>
    <d v="2026-01-09T00:00:00"/>
    <d v="2026-01-12T00:00:00"/>
    <d v="1899-12-30T18:30:00"/>
    <x v="0"/>
    <s v="Jan"/>
    <s v="M002"/>
    <x v="12"/>
    <s v="Action"/>
    <s v="Tamil"/>
    <n v="7.1"/>
    <s v="C023"/>
    <x v="7"/>
    <x v="5"/>
    <n v="1"/>
    <n v="240"/>
    <n v="240"/>
    <x v="0"/>
    <n v="23"/>
    <s v="Other"/>
    <x v="0"/>
    <s v="Low Booking"/>
  </r>
  <r>
    <x v="3378"/>
    <d v="2026-02-15T00:00:00"/>
    <d v="2026-02-17T00:00:00"/>
    <d v="1899-12-30T21:15:00"/>
    <x v="1"/>
    <s v="Feb"/>
    <s v="M025"/>
    <x v="38"/>
    <s v="Romance"/>
    <s v="Hindi"/>
    <n v="6.8"/>
    <s v="C141"/>
    <x v="20"/>
    <x v="9"/>
    <n v="3"/>
    <n v="240"/>
    <n v="720"/>
    <x v="0"/>
    <n v="24"/>
    <s v="Female"/>
    <x v="0"/>
    <s v="Medium Booking"/>
  </r>
  <r>
    <x v="3379"/>
    <d v="2026-02-16T00:00:00"/>
    <d v="2026-02-21T00:00:00"/>
    <d v="1899-12-30T12:45:00"/>
    <x v="0"/>
    <s v="Feb"/>
    <s v="M002"/>
    <x v="12"/>
    <s v="Action"/>
    <s v="Tamil"/>
    <n v="7.1"/>
    <s v="C131"/>
    <x v="5"/>
    <x v="4"/>
    <n v="1"/>
    <n v="160"/>
    <n v="160"/>
    <x v="1"/>
    <n v="43"/>
    <s v="Other"/>
    <x v="2"/>
    <s v="Low Booking"/>
  </r>
  <r>
    <x v="3380"/>
    <d v="2026-02-07T00:00:00"/>
    <d v="2026-02-14T00:00:00"/>
    <d v="1899-12-30T18:30:00"/>
    <x v="1"/>
    <s v="Feb"/>
    <s v="M036"/>
    <x v="37"/>
    <s v="Action"/>
    <s v="English"/>
    <n v="8.4"/>
    <s v="C112"/>
    <x v="2"/>
    <x v="2"/>
    <n v="1"/>
    <n v="320"/>
    <n v="320"/>
    <x v="2"/>
    <n v="28"/>
    <s v="Male"/>
    <x v="0"/>
    <s v="Low Booking"/>
  </r>
  <r>
    <x v="3381"/>
    <d v="2026-04-05T00:00:00"/>
    <d v="2026-04-09T00:00:00"/>
    <d v="1899-12-30T09:30:00"/>
    <x v="1"/>
    <s v="Apr"/>
    <s v="M005"/>
    <x v="7"/>
    <s v="Drama"/>
    <s v="Tamil"/>
    <n v="7.3"/>
    <s v="C063"/>
    <x v="16"/>
    <x v="11"/>
    <n v="3"/>
    <n v="240"/>
    <n v="720"/>
    <x v="3"/>
    <n v="58"/>
    <s v="Female"/>
    <x v="1"/>
    <s v="Medium Booking"/>
  </r>
  <r>
    <x v="3382"/>
    <d v="2026-05-03T00:00:00"/>
    <d v="2026-05-09T00:00:00"/>
    <d v="1899-12-30T15:30:00"/>
    <x v="1"/>
    <s v="May"/>
    <s v="M021"/>
    <x v="19"/>
    <s v="Action"/>
    <s v="Hindi"/>
    <n v="5.9"/>
    <s v="C031"/>
    <x v="8"/>
    <x v="13"/>
    <n v="5"/>
    <n v="240"/>
    <n v="1200"/>
    <x v="2"/>
    <n v="41"/>
    <s v="Male"/>
    <x v="2"/>
    <s v="High Booking"/>
  </r>
  <r>
    <x v="3383"/>
    <d v="2026-04-03T00:00:00"/>
    <d v="2026-04-03T00:00:00"/>
    <d v="1899-12-30T15:30:00"/>
    <x v="0"/>
    <s v="Apr"/>
    <s v="M016"/>
    <x v="20"/>
    <s v="Drama"/>
    <s v="Telugu"/>
    <n v="7.7"/>
    <s v="C052"/>
    <x v="11"/>
    <x v="8"/>
    <n v="3"/>
    <n v="380"/>
    <n v="1140"/>
    <x v="2"/>
    <n v="28"/>
    <s v="Male"/>
    <x v="0"/>
    <s v="Medium Booking"/>
  </r>
  <r>
    <x v="3384"/>
    <d v="2026-03-02T00:00:00"/>
    <d v="2026-03-06T00:00:00"/>
    <d v="1899-12-30T18:30:00"/>
    <x v="0"/>
    <s v="Mar"/>
    <s v="M025"/>
    <x v="38"/>
    <s v="Romance"/>
    <s v="Hindi"/>
    <n v="6.8"/>
    <s v="C031"/>
    <x v="8"/>
    <x v="13"/>
    <n v="3"/>
    <n v="240"/>
    <n v="720"/>
    <x v="4"/>
    <n v="54"/>
    <s v="Male"/>
    <x v="1"/>
    <s v="Medium Booking"/>
  </r>
  <r>
    <x v="3385"/>
    <d v="2026-05-06T00:00:00"/>
    <d v="2026-05-09T00:00:00"/>
    <d v="1899-12-30T15:30:00"/>
    <x v="0"/>
    <s v="May"/>
    <s v="M035"/>
    <x v="24"/>
    <s v="Comedy"/>
    <s v="Malayalam"/>
    <n v="7.8"/>
    <s v="C083"/>
    <x v="14"/>
    <x v="14"/>
    <n v="1"/>
    <n v="280"/>
    <n v="280"/>
    <x v="1"/>
    <n v="38"/>
    <s v="Other"/>
    <x v="2"/>
    <s v="Low Booking"/>
  </r>
  <r>
    <x v="3386"/>
    <d v="2026-06-06T00:00:00"/>
    <d v="2026-06-10T00:00:00"/>
    <d v="1899-12-30T21:15:00"/>
    <x v="1"/>
    <s v="Jun"/>
    <s v="M002"/>
    <x v="12"/>
    <s v="Action"/>
    <s v="Tamil"/>
    <n v="7.1"/>
    <s v="C152"/>
    <x v="18"/>
    <x v="10"/>
    <n v="2"/>
    <n v="440"/>
    <n v="880"/>
    <x v="2"/>
    <n v="40"/>
    <s v="Other"/>
    <x v="2"/>
    <s v="Low Booking"/>
  </r>
  <r>
    <x v="3387"/>
    <d v="2026-04-26T00:00:00"/>
    <d v="2026-04-26T00:00:00"/>
    <d v="1899-12-30T09:30:00"/>
    <x v="1"/>
    <s v="Apr"/>
    <s v="M029"/>
    <x v="1"/>
    <s v="Adventure"/>
    <s v="Kannada"/>
    <n v="8.6999999999999993"/>
    <s v="C042"/>
    <x v="1"/>
    <x v="15"/>
    <n v="5"/>
    <n v="280"/>
    <n v="1400"/>
    <x v="3"/>
    <n v="42"/>
    <s v="Female"/>
    <x v="2"/>
    <s v="High Booking"/>
  </r>
  <r>
    <x v="3388"/>
    <d v="2026-05-18T00:00:00"/>
    <d v="2026-05-20T00:00:00"/>
    <d v="1899-12-30T18:30:00"/>
    <x v="0"/>
    <s v="May"/>
    <s v="M032"/>
    <x v="14"/>
    <s v="Romance"/>
    <s v="Malayalam"/>
    <n v="8.3000000000000007"/>
    <s v="C033"/>
    <x v="23"/>
    <x v="13"/>
    <n v="2"/>
    <n v="260"/>
    <n v="520"/>
    <x v="1"/>
    <n v="23"/>
    <s v="Male"/>
    <x v="0"/>
    <s v="Low Booking"/>
  </r>
  <r>
    <x v="3389"/>
    <d v="2026-01-22T00:00:00"/>
    <d v="2026-01-27T00:00:00"/>
    <d v="1899-12-30T09:30:00"/>
    <x v="0"/>
    <s v="Jan"/>
    <s v="M005"/>
    <x v="7"/>
    <s v="Drama"/>
    <s v="Tamil"/>
    <n v="7.3"/>
    <s v="C033"/>
    <x v="23"/>
    <x v="13"/>
    <n v="4"/>
    <n v="260"/>
    <n v="1040"/>
    <x v="4"/>
    <n v="37"/>
    <s v="Female"/>
    <x v="2"/>
    <s v="Medium Booking"/>
  </r>
  <r>
    <x v="3390"/>
    <d v="2026-04-08T00:00:00"/>
    <d v="2026-04-14T00:00:00"/>
    <d v="1899-12-30T18:30:00"/>
    <x v="0"/>
    <s v="Apr"/>
    <s v="M006"/>
    <x v="25"/>
    <s v="Drama"/>
    <s v="Tamil"/>
    <n v="7.3"/>
    <s v="C112"/>
    <x v="2"/>
    <x v="2"/>
    <n v="2"/>
    <n v="240"/>
    <n v="480"/>
    <x v="0"/>
    <n v="52"/>
    <s v="Male"/>
    <x v="1"/>
    <s v="Low Booking"/>
  </r>
  <r>
    <x v="3391"/>
    <d v="2026-03-05T00:00:00"/>
    <d v="2026-03-07T00:00:00"/>
    <d v="1899-12-30T22:30:00"/>
    <x v="0"/>
    <s v="Mar"/>
    <s v="M017"/>
    <x v="26"/>
    <s v="Action"/>
    <s v="Telugu"/>
    <n v="8.1999999999999993"/>
    <s v="C132"/>
    <x v="11"/>
    <x v="4"/>
    <n v="4"/>
    <n v="360"/>
    <n v="1440"/>
    <x v="0"/>
    <n v="27"/>
    <s v="Female"/>
    <x v="0"/>
    <s v="Medium Booking"/>
  </r>
  <r>
    <x v="3392"/>
    <d v="2026-04-26T00:00:00"/>
    <d v="2026-05-01T00:00:00"/>
    <d v="1899-12-30T09:30:00"/>
    <x v="1"/>
    <s v="Apr"/>
    <s v="M033"/>
    <x v="10"/>
    <s v="Action"/>
    <s v="Malayalam"/>
    <n v="7.5"/>
    <s v="C143"/>
    <x v="16"/>
    <x v="9"/>
    <n v="4"/>
    <n v="320"/>
    <n v="1280"/>
    <x v="1"/>
    <n v="39"/>
    <s v="Female"/>
    <x v="2"/>
    <s v="Medium Booking"/>
  </r>
  <r>
    <x v="3393"/>
    <d v="2026-02-13T00:00:00"/>
    <d v="2026-02-15T00:00:00"/>
    <d v="1899-12-30T12:45:00"/>
    <x v="0"/>
    <s v="Feb"/>
    <s v="M001"/>
    <x v="4"/>
    <s v="Action"/>
    <s v="Tamil"/>
    <n v="8"/>
    <s v="C151"/>
    <x v="9"/>
    <x v="10"/>
    <n v="4"/>
    <n v="280"/>
    <n v="1120"/>
    <x v="0"/>
    <n v="35"/>
    <s v="Other"/>
    <x v="2"/>
    <s v="Medium Booking"/>
  </r>
  <r>
    <x v="3394"/>
    <d v="2026-02-01T00:00:00"/>
    <d v="2026-02-04T00:00:00"/>
    <d v="1899-12-30T21:15:00"/>
    <x v="1"/>
    <s v="Feb"/>
    <s v="M016"/>
    <x v="20"/>
    <s v="Drama"/>
    <s v="Telugu"/>
    <n v="7.7"/>
    <s v="C102"/>
    <x v="10"/>
    <x v="6"/>
    <n v="3"/>
    <n v="220"/>
    <n v="660"/>
    <x v="0"/>
    <n v="45"/>
    <s v="Other"/>
    <x v="1"/>
    <s v="Medium Booking"/>
  </r>
  <r>
    <x v="3395"/>
    <d v="2026-03-29T00:00:00"/>
    <d v="2026-03-30T00:00:00"/>
    <d v="1899-12-30T18:30:00"/>
    <x v="1"/>
    <s v="Mar"/>
    <s v="M001"/>
    <x v="4"/>
    <s v="Action"/>
    <s v="Tamil"/>
    <n v="8"/>
    <s v="C091"/>
    <x v="17"/>
    <x v="3"/>
    <n v="2"/>
    <n v="380"/>
    <n v="760"/>
    <x v="0"/>
    <n v="22"/>
    <s v="Other"/>
    <x v="0"/>
    <s v="Low Booking"/>
  </r>
  <r>
    <x v="3396"/>
    <d v="2026-01-04T00:00:00"/>
    <d v="2026-01-08T00:00:00"/>
    <d v="1899-12-30T12:45:00"/>
    <x v="1"/>
    <s v="Jan"/>
    <s v="M025"/>
    <x v="38"/>
    <s v="Romance"/>
    <s v="Hindi"/>
    <n v="6.8"/>
    <s v="C112"/>
    <x v="2"/>
    <x v="2"/>
    <n v="2"/>
    <n v="420"/>
    <n v="840"/>
    <x v="2"/>
    <n v="21"/>
    <s v="Other"/>
    <x v="0"/>
    <s v="Low Booking"/>
  </r>
  <r>
    <x v="3397"/>
    <d v="2026-04-03T00:00:00"/>
    <d v="2026-04-09T00:00:00"/>
    <d v="1899-12-30T18:30:00"/>
    <x v="0"/>
    <s v="Apr"/>
    <s v="M020"/>
    <x v="18"/>
    <s v="Action"/>
    <s v="Hindi"/>
    <n v="7"/>
    <s v="C143"/>
    <x v="16"/>
    <x v="9"/>
    <n v="5"/>
    <n v="320"/>
    <n v="1600"/>
    <x v="3"/>
    <n v="55"/>
    <s v="Male"/>
    <x v="1"/>
    <s v="High Booking"/>
  </r>
  <r>
    <x v="3398"/>
    <d v="2026-03-23T00:00:00"/>
    <d v="2026-03-25T00:00:00"/>
    <d v="1899-12-30T21:15:00"/>
    <x v="0"/>
    <s v="Mar"/>
    <s v="M018"/>
    <x v="35"/>
    <s v="Romance"/>
    <s v="Telugu"/>
    <n v="8.5"/>
    <s v="C122"/>
    <x v="1"/>
    <x v="1"/>
    <n v="3"/>
    <n v="360"/>
    <n v="1080"/>
    <x v="0"/>
    <n v="53"/>
    <s v="Female"/>
    <x v="1"/>
    <s v="Medium Booking"/>
  </r>
  <r>
    <x v="3399"/>
    <d v="2026-05-15T00:00:00"/>
    <d v="2026-05-16T00:00:00"/>
    <d v="1899-12-30T22:30:00"/>
    <x v="0"/>
    <s v="May"/>
    <s v="M003"/>
    <x v="2"/>
    <s v="Action"/>
    <s v="Tamil"/>
    <n v="8.3000000000000007"/>
    <s v="C011"/>
    <x v="17"/>
    <x v="12"/>
    <n v="1"/>
    <n v="320"/>
    <n v="320"/>
    <x v="3"/>
    <n v="31"/>
    <s v="Male"/>
    <x v="2"/>
    <s v="Low Booking"/>
  </r>
  <r>
    <x v="3400"/>
    <d v="2026-05-11T00:00:00"/>
    <d v="2026-05-11T00:00:00"/>
    <d v="1899-12-30T12:45:00"/>
    <x v="0"/>
    <s v="May"/>
    <s v="M016"/>
    <x v="20"/>
    <s v="Drama"/>
    <s v="Telugu"/>
    <n v="7.7"/>
    <s v="C081"/>
    <x v="4"/>
    <x v="14"/>
    <n v="3"/>
    <n v="380"/>
    <n v="1140"/>
    <x v="2"/>
    <n v="35"/>
    <s v="Male"/>
    <x v="2"/>
    <s v="Medium Booking"/>
  </r>
  <r>
    <x v="3401"/>
    <d v="2026-02-14T00:00:00"/>
    <d v="2026-02-20T00:00:00"/>
    <d v="1899-12-30T12:45:00"/>
    <x v="1"/>
    <s v="Feb"/>
    <s v="M033"/>
    <x v="10"/>
    <s v="Action"/>
    <s v="Malayalam"/>
    <n v="7.5"/>
    <s v="C161"/>
    <x v="4"/>
    <x v="0"/>
    <n v="6"/>
    <n v="360"/>
    <n v="2160"/>
    <x v="0"/>
    <n v="53"/>
    <s v="Male"/>
    <x v="1"/>
    <s v="High Booking"/>
  </r>
  <r>
    <x v="3402"/>
    <d v="2026-03-19T00:00:00"/>
    <d v="2026-03-22T00:00:00"/>
    <d v="1899-12-30T15:30:00"/>
    <x v="0"/>
    <s v="Mar"/>
    <s v="M016"/>
    <x v="20"/>
    <s v="Drama"/>
    <s v="Telugu"/>
    <n v="7.7"/>
    <s v="C072"/>
    <x v="18"/>
    <x v="7"/>
    <n v="1"/>
    <n v="200"/>
    <n v="200"/>
    <x v="4"/>
    <n v="49"/>
    <s v="Other"/>
    <x v="1"/>
    <s v="Low Booking"/>
  </r>
  <r>
    <x v="3403"/>
    <d v="2026-02-15T00:00:00"/>
    <d v="2026-02-16T00:00:00"/>
    <d v="1899-12-30T18:30:00"/>
    <x v="1"/>
    <s v="Feb"/>
    <s v="M018"/>
    <x v="35"/>
    <s v="Romance"/>
    <s v="Telugu"/>
    <n v="8.5"/>
    <s v="C123"/>
    <x v="12"/>
    <x v="1"/>
    <n v="1"/>
    <n v="220"/>
    <n v="220"/>
    <x v="0"/>
    <n v="35"/>
    <s v="Male"/>
    <x v="2"/>
    <s v="Low Booking"/>
  </r>
  <r>
    <x v="3404"/>
    <d v="2026-01-27T00:00:00"/>
    <d v="2026-01-28T00:00:00"/>
    <d v="1899-12-30T09:30:00"/>
    <x v="0"/>
    <s v="Jan"/>
    <s v="M004"/>
    <x v="9"/>
    <s v="Drama"/>
    <s v="Tamil"/>
    <n v="7.6"/>
    <s v="C091"/>
    <x v="17"/>
    <x v="3"/>
    <n v="3"/>
    <n v="200"/>
    <n v="600"/>
    <x v="2"/>
    <n v="31"/>
    <s v="Male"/>
    <x v="2"/>
    <s v="Medium Booking"/>
  </r>
  <r>
    <x v="3405"/>
    <d v="2026-01-19T00:00:00"/>
    <d v="2026-01-26T00:00:00"/>
    <d v="1899-12-30T15:30:00"/>
    <x v="0"/>
    <s v="Jan"/>
    <s v="M017"/>
    <x v="26"/>
    <s v="Action"/>
    <s v="Telugu"/>
    <n v="8.1999999999999993"/>
    <s v="C102"/>
    <x v="10"/>
    <x v="6"/>
    <n v="2"/>
    <n v="220"/>
    <n v="440"/>
    <x v="0"/>
    <n v="49"/>
    <s v="Other"/>
    <x v="1"/>
    <s v="Low Booking"/>
  </r>
  <r>
    <x v="3406"/>
    <d v="2026-01-21T00:00:00"/>
    <d v="2026-01-26T00:00:00"/>
    <d v="1899-12-30T15:30:00"/>
    <x v="0"/>
    <s v="Jan"/>
    <s v="M021"/>
    <x v="19"/>
    <s v="Action"/>
    <s v="Hindi"/>
    <n v="5.9"/>
    <s v="C042"/>
    <x v="1"/>
    <x v="15"/>
    <n v="2"/>
    <n v="280"/>
    <n v="560"/>
    <x v="4"/>
    <n v="42"/>
    <s v="Male"/>
    <x v="2"/>
    <s v="Low Booking"/>
  </r>
  <r>
    <x v="3407"/>
    <d v="2026-01-23T00:00:00"/>
    <d v="2026-01-24T00:00:00"/>
    <d v="1899-12-30T18:30:00"/>
    <x v="0"/>
    <s v="Jan"/>
    <s v="M001"/>
    <x v="4"/>
    <s v="Action"/>
    <s v="Tamil"/>
    <n v="8"/>
    <s v="C082"/>
    <x v="0"/>
    <x v="14"/>
    <n v="1"/>
    <n v="280"/>
    <n v="280"/>
    <x v="2"/>
    <n v="22"/>
    <s v="Female"/>
    <x v="0"/>
    <s v="Low Booking"/>
  </r>
  <r>
    <x v="3408"/>
    <d v="2026-02-27T00:00:00"/>
    <d v="2026-03-05T00:00:00"/>
    <d v="1899-12-30T18:30:00"/>
    <x v="0"/>
    <s v="Feb"/>
    <s v="M034"/>
    <x v="6"/>
    <s v="Adventure"/>
    <s v="Malayalam"/>
    <n v="8.3000000000000007"/>
    <s v="C042"/>
    <x v="1"/>
    <x v="15"/>
    <n v="2"/>
    <n v="280"/>
    <n v="560"/>
    <x v="2"/>
    <n v="60"/>
    <s v="Male"/>
    <x v="1"/>
    <s v="Low Booking"/>
  </r>
  <r>
    <x v="3409"/>
    <d v="2026-06-02T00:00:00"/>
    <d v="2026-06-06T00:00:00"/>
    <d v="1899-12-30T09:30:00"/>
    <x v="0"/>
    <s v="Jun"/>
    <s v="M001"/>
    <x v="4"/>
    <s v="Action"/>
    <s v="Tamil"/>
    <n v="8"/>
    <s v="C063"/>
    <x v="16"/>
    <x v="11"/>
    <n v="3"/>
    <n v="320"/>
    <n v="960"/>
    <x v="4"/>
    <n v="43"/>
    <s v="Male"/>
    <x v="2"/>
    <s v="Medium Booking"/>
  </r>
  <r>
    <x v="3410"/>
    <d v="2026-02-10T00:00:00"/>
    <d v="2026-02-10T00:00:00"/>
    <d v="1899-12-30T18:30:00"/>
    <x v="0"/>
    <s v="Feb"/>
    <s v="M022"/>
    <x v="34"/>
    <s v="Drama"/>
    <s v="Hindi"/>
    <n v="9"/>
    <s v="C071"/>
    <x v="9"/>
    <x v="7"/>
    <n v="1"/>
    <n v="180"/>
    <n v="180"/>
    <x v="1"/>
    <n v="18"/>
    <s v="Male"/>
    <x v="0"/>
    <s v="Low Booking"/>
  </r>
  <r>
    <x v="3411"/>
    <d v="2026-02-22T00:00:00"/>
    <d v="2026-02-27T00:00:00"/>
    <d v="1899-12-30T21:15:00"/>
    <x v="1"/>
    <s v="Feb"/>
    <s v="M001"/>
    <x v="4"/>
    <s v="Action"/>
    <s v="Tamil"/>
    <n v="8"/>
    <s v="C092"/>
    <x v="3"/>
    <x v="3"/>
    <n v="3"/>
    <n v="160"/>
    <n v="480"/>
    <x v="4"/>
    <n v="37"/>
    <s v="Male"/>
    <x v="2"/>
    <s v="Medium Booking"/>
  </r>
  <r>
    <x v="3412"/>
    <d v="2026-03-04T00:00:00"/>
    <d v="2026-03-04T00:00:00"/>
    <d v="1899-12-30T22:30:00"/>
    <x v="0"/>
    <s v="Mar"/>
    <s v="M034"/>
    <x v="6"/>
    <s v="Adventure"/>
    <s v="Malayalam"/>
    <n v="8.3000000000000007"/>
    <s v="C083"/>
    <x v="14"/>
    <x v="14"/>
    <n v="4"/>
    <n v="280"/>
    <n v="1120"/>
    <x v="3"/>
    <n v="32"/>
    <s v="Other"/>
    <x v="2"/>
    <s v="Medium Booking"/>
  </r>
  <r>
    <x v="3413"/>
    <d v="2026-04-24T00:00:00"/>
    <d v="2026-04-27T00:00:00"/>
    <d v="1899-12-30T12:45:00"/>
    <x v="0"/>
    <s v="Apr"/>
    <s v="M002"/>
    <x v="12"/>
    <s v="Action"/>
    <s v="Tamil"/>
    <n v="7.1"/>
    <s v="C132"/>
    <x v="11"/>
    <x v="4"/>
    <n v="2"/>
    <n v="180"/>
    <n v="360"/>
    <x v="0"/>
    <n v="58"/>
    <s v="Other"/>
    <x v="1"/>
    <s v="Low Booking"/>
  </r>
  <r>
    <x v="3414"/>
    <d v="2026-04-17T00:00:00"/>
    <d v="2026-04-22T00:00:00"/>
    <d v="1899-12-30T15:30:00"/>
    <x v="0"/>
    <s v="Apr"/>
    <s v="M006"/>
    <x v="25"/>
    <s v="Drama"/>
    <s v="Tamil"/>
    <n v="7.3"/>
    <s v="C131"/>
    <x v="5"/>
    <x v="4"/>
    <n v="2"/>
    <n v="160"/>
    <n v="320"/>
    <x v="1"/>
    <n v="51"/>
    <s v="Male"/>
    <x v="1"/>
    <s v="Low Booking"/>
  </r>
  <r>
    <x v="3415"/>
    <d v="2026-06-04T00:00:00"/>
    <d v="2026-06-05T00:00:00"/>
    <d v="1899-12-30T18:30:00"/>
    <x v="0"/>
    <s v="Jun"/>
    <s v="M020"/>
    <x v="18"/>
    <s v="Action"/>
    <s v="Hindi"/>
    <n v="7"/>
    <s v="C113"/>
    <x v="23"/>
    <x v="2"/>
    <n v="4"/>
    <n v="240"/>
    <n v="960"/>
    <x v="4"/>
    <n v="24"/>
    <s v="Female"/>
    <x v="0"/>
    <s v="Medium Booking"/>
  </r>
  <r>
    <x v="3416"/>
    <d v="2026-01-12T00:00:00"/>
    <d v="2026-01-13T00:00:00"/>
    <d v="1899-12-30T09:30:00"/>
    <x v="0"/>
    <s v="Jan"/>
    <s v="M026"/>
    <x v="3"/>
    <s v="Thriller"/>
    <s v="Hindi"/>
    <n v="8.1999999999999993"/>
    <s v="C101"/>
    <x v="6"/>
    <x v="6"/>
    <n v="2"/>
    <n v="360"/>
    <n v="720"/>
    <x v="0"/>
    <n v="18"/>
    <s v="Female"/>
    <x v="0"/>
    <s v="Low Booking"/>
  </r>
  <r>
    <x v="3417"/>
    <d v="2026-04-03T00:00:00"/>
    <d v="2026-04-07T00:00:00"/>
    <d v="1899-12-30T21:15:00"/>
    <x v="0"/>
    <s v="Apr"/>
    <s v="M010"/>
    <x v="17"/>
    <s v="Action"/>
    <s v="Tamil"/>
    <n v="7"/>
    <s v="C163"/>
    <x v="14"/>
    <x v="0"/>
    <n v="3"/>
    <n v="180"/>
    <n v="540"/>
    <x v="2"/>
    <n v="59"/>
    <s v="Male"/>
    <x v="1"/>
    <s v="Medium Booking"/>
  </r>
  <r>
    <x v="3418"/>
    <d v="2026-01-01T00:00:00"/>
    <d v="2026-01-02T00:00:00"/>
    <d v="1899-12-30T22:30:00"/>
    <x v="0"/>
    <s v="Jan"/>
    <s v="M010"/>
    <x v="17"/>
    <s v="Action"/>
    <s v="Tamil"/>
    <n v="7"/>
    <s v="C082"/>
    <x v="0"/>
    <x v="14"/>
    <n v="3"/>
    <n v="280"/>
    <n v="840"/>
    <x v="0"/>
    <n v="43"/>
    <s v="Male"/>
    <x v="2"/>
    <s v="Medium Booking"/>
  </r>
  <r>
    <x v="3419"/>
    <d v="2026-03-31T00:00:00"/>
    <d v="2026-03-31T00:00:00"/>
    <d v="1899-12-30T18:30:00"/>
    <x v="0"/>
    <s v="Mar"/>
    <s v="M013"/>
    <x v="23"/>
    <s v="Action"/>
    <s v="Telugu"/>
    <n v="6.5"/>
    <s v="C081"/>
    <x v="4"/>
    <x v="14"/>
    <n v="5"/>
    <n v="200"/>
    <n v="1000"/>
    <x v="1"/>
    <n v="42"/>
    <s v="Male"/>
    <x v="2"/>
    <s v="High Booking"/>
  </r>
  <r>
    <x v="3420"/>
    <d v="2026-04-13T00:00:00"/>
    <d v="2026-04-14T00:00:00"/>
    <d v="1899-12-30T15:30:00"/>
    <x v="0"/>
    <s v="Apr"/>
    <s v="M035"/>
    <x v="24"/>
    <s v="Comedy"/>
    <s v="Malayalam"/>
    <n v="7.8"/>
    <s v="C143"/>
    <x v="16"/>
    <x v="9"/>
    <n v="3"/>
    <n v="240"/>
    <n v="720"/>
    <x v="0"/>
    <n v="58"/>
    <s v="Other"/>
    <x v="1"/>
    <s v="Medium Booking"/>
  </r>
  <r>
    <x v="3421"/>
    <d v="2026-03-30T00:00:00"/>
    <d v="2026-04-05T00:00:00"/>
    <d v="1899-12-30T09:30:00"/>
    <x v="0"/>
    <s v="Mar"/>
    <s v="M017"/>
    <x v="26"/>
    <s v="Action"/>
    <s v="Telugu"/>
    <n v="8.1999999999999993"/>
    <s v="C163"/>
    <x v="14"/>
    <x v="0"/>
    <n v="4"/>
    <n v="360"/>
    <n v="1440"/>
    <x v="3"/>
    <n v="28"/>
    <s v="Female"/>
    <x v="0"/>
    <s v="Medium Booking"/>
  </r>
  <r>
    <x v="3422"/>
    <d v="2026-01-21T00:00:00"/>
    <d v="2026-01-21T00:00:00"/>
    <d v="1899-12-30T15:30:00"/>
    <x v="0"/>
    <s v="Jan"/>
    <s v="M032"/>
    <x v="14"/>
    <s v="Romance"/>
    <s v="Malayalam"/>
    <n v="8.3000000000000007"/>
    <s v="C091"/>
    <x v="17"/>
    <x v="3"/>
    <n v="2"/>
    <n v="200"/>
    <n v="400"/>
    <x v="2"/>
    <n v="23"/>
    <s v="Other"/>
    <x v="0"/>
    <s v="Low Booking"/>
  </r>
  <r>
    <x v="3423"/>
    <d v="2026-01-30T00:00:00"/>
    <d v="2026-02-06T00:00:00"/>
    <d v="1899-12-30T09:30:00"/>
    <x v="0"/>
    <s v="Jan"/>
    <s v="M037"/>
    <x v="11"/>
    <s v="Biography"/>
    <s v="English"/>
    <n v="8.5"/>
    <s v="C081"/>
    <x v="4"/>
    <x v="14"/>
    <n v="1"/>
    <n v="200"/>
    <n v="200"/>
    <x v="3"/>
    <n v="40"/>
    <s v="Male"/>
    <x v="2"/>
    <s v="Low Booking"/>
  </r>
  <r>
    <x v="3424"/>
    <d v="2026-06-10T00:00:00"/>
    <d v="2026-06-10T00:00:00"/>
    <d v="1899-12-30T15:30:00"/>
    <x v="0"/>
    <s v="Jun"/>
    <s v="M040"/>
    <x v="27"/>
    <s v="Animation"/>
    <s v="English"/>
    <n v="7.6"/>
    <s v="C162"/>
    <x v="0"/>
    <x v="0"/>
    <n v="2"/>
    <n v="340"/>
    <n v="680"/>
    <x v="4"/>
    <n v="45"/>
    <s v="Other"/>
    <x v="1"/>
    <s v="Low Booking"/>
  </r>
  <r>
    <x v="3425"/>
    <d v="2026-06-01T00:00:00"/>
    <d v="2026-06-05T00:00:00"/>
    <d v="1899-12-30T12:45:00"/>
    <x v="0"/>
    <s v="Jun"/>
    <s v="M006"/>
    <x v="25"/>
    <s v="Drama"/>
    <s v="Tamil"/>
    <n v="7.3"/>
    <s v="C142"/>
    <x v="13"/>
    <x v="9"/>
    <n v="1"/>
    <n v="220"/>
    <n v="220"/>
    <x v="1"/>
    <n v="51"/>
    <s v="Male"/>
    <x v="1"/>
    <s v="Low Booking"/>
  </r>
  <r>
    <x v="3426"/>
    <d v="2026-03-09T00:00:00"/>
    <d v="2026-03-15T00:00:00"/>
    <d v="1899-12-30T09:30:00"/>
    <x v="0"/>
    <s v="Mar"/>
    <s v="M024"/>
    <x v="13"/>
    <s v="Comedy"/>
    <s v="Hindi"/>
    <n v="5.9"/>
    <s v="C102"/>
    <x v="10"/>
    <x v="6"/>
    <n v="2"/>
    <n v="220"/>
    <n v="440"/>
    <x v="3"/>
    <n v="36"/>
    <s v="Female"/>
    <x v="2"/>
    <s v="Low Booking"/>
  </r>
  <r>
    <x v="3427"/>
    <d v="2026-02-12T00:00:00"/>
    <d v="2026-02-14T00:00:00"/>
    <d v="1899-12-30T15:30:00"/>
    <x v="0"/>
    <s v="Feb"/>
    <s v="M010"/>
    <x v="17"/>
    <s v="Action"/>
    <s v="Tamil"/>
    <n v="7"/>
    <s v="C081"/>
    <x v="4"/>
    <x v="14"/>
    <n v="5"/>
    <n v="200"/>
    <n v="1000"/>
    <x v="4"/>
    <n v="30"/>
    <s v="Female"/>
    <x v="2"/>
    <s v="High Booking"/>
  </r>
  <r>
    <x v="3428"/>
    <d v="2026-02-17T00:00:00"/>
    <d v="2026-02-17T00:00:00"/>
    <d v="1899-12-30T09:30:00"/>
    <x v="0"/>
    <s v="Feb"/>
    <s v="M036"/>
    <x v="37"/>
    <s v="Action"/>
    <s v="English"/>
    <n v="8.4"/>
    <s v="C082"/>
    <x v="0"/>
    <x v="14"/>
    <n v="5"/>
    <n v="280"/>
    <n v="1400"/>
    <x v="2"/>
    <n v="20"/>
    <s v="Female"/>
    <x v="0"/>
    <s v="High Booking"/>
  </r>
  <r>
    <x v="3429"/>
    <d v="2026-03-31T00:00:00"/>
    <d v="2026-04-04T00:00:00"/>
    <d v="1899-12-30T22:30:00"/>
    <x v="0"/>
    <s v="Mar"/>
    <s v="M018"/>
    <x v="35"/>
    <s v="Romance"/>
    <s v="Telugu"/>
    <n v="8.5"/>
    <s v="C123"/>
    <x v="12"/>
    <x v="1"/>
    <n v="3"/>
    <n v="220"/>
    <n v="660"/>
    <x v="0"/>
    <n v="57"/>
    <s v="Other"/>
    <x v="1"/>
    <s v="Medium Booking"/>
  </r>
  <r>
    <x v="3430"/>
    <d v="2026-01-07T00:00:00"/>
    <d v="2026-01-09T00:00:00"/>
    <d v="1899-12-30T15:30:00"/>
    <x v="0"/>
    <s v="Jan"/>
    <s v="M031"/>
    <x v="22"/>
    <s v="Drama"/>
    <s v="Malayalam"/>
    <n v="8.3000000000000007"/>
    <s v="C101"/>
    <x v="6"/>
    <x v="6"/>
    <n v="3"/>
    <n v="180"/>
    <n v="540"/>
    <x v="1"/>
    <n v="42"/>
    <s v="Other"/>
    <x v="2"/>
    <s v="Medium Booking"/>
  </r>
  <r>
    <x v="3431"/>
    <d v="2026-05-03T00:00:00"/>
    <d v="2026-05-09T00:00:00"/>
    <d v="1899-12-30T15:30:00"/>
    <x v="1"/>
    <s v="May"/>
    <s v="M007"/>
    <x v="16"/>
    <s v="Comedy"/>
    <s v="Tamil"/>
    <n v="8"/>
    <s v="C123"/>
    <x v="12"/>
    <x v="1"/>
    <n v="2"/>
    <n v="220"/>
    <n v="440"/>
    <x v="3"/>
    <n v="34"/>
    <s v="Other"/>
    <x v="2"/>
    <s v="Low Booking"/>
  </r>
  <r>
    <x v="3432"/>
    <d v="2026-03-05T00:00:00"/>
    <d v="2026-03-07T00:00:00"/>
    <d v="1899-12-30T12:45:00"/>
    <x v="0"/>
    <s v="Mar"/>
    <s v="M009"/>
    <x v="33"/>
    <s v="Biography"/>
    <s v="Tamil"/>
    <n v="8.3000000000000007"/>
    <s v="C011"/>
    <x v="17"/>
    <x v="12"/>
    <n v="3"/>
    <n v="420"/>
    <n v="1260"/>
    <x v="1"/>
    <n v="18"/>
    <s v="Other"/>
    <x v="0"/>
    <s v="Medium Booking"/>
  </r>
  <r>
    <x v="3433"/>
    <d v="2026-01-28T00:00:00"/>
    <d v="2026-02-01T00:00:00"/>
    <d v="1899-12-30T22:30:00"/>
    <x v="0"/>
    <s v="Jan"/>
    <s v="M006"/>
    <x v="25"/>
    <s v="Drama"/>
    <s v="Tamil"/>
    <n v="7.3"/>
    <s v="C152"/>
    <x v="18"/>
    <x v="10"/>
    <n v="2"/>
    <n v="260"/>
    <n v="520"/>
    <x v="1"/>
    <n v="29"/>
    <s v="Other"/>
    <x v="0"/>
    <s v="Low Booking"/>
  </r>
  <r>
    <x v="3434"/>
    <d v="2026-05-18T00:00:00"/>
    <d v="2026-05-19T00:00:00"/>
    <d v="1899-12-30T21:15:00"/>
    <x v="0"/>
    <s v="May"/>
    <s v="M034"/>
    <x v="6"/>
    <s v="Adventure"/>
    <s v="Malayalam"/>
    <n v="8.3000000000000007"/>
    <s v="C131"/>
    <x v="5"/>
    <x v="4"/>
    <n v="1"/>
    <n v="340"/>
    <n v="340"/>
    <x v="1"/>
    <n v="31"/>
    <s v="Male"/>
    <x v="2"/>
    <s v="Low Booking"/>
  </r>
  <r>
    <x v="3435"/>
    <d v="2026-04-21T00:00:00"/>
    <d v="2026-04-28T00:00:00"/>
    <d v="1899-12-30T15:30:00"/>
    <x v="0"/>
    <s v="Apr"/>
    <s v="M006"/>
    <x v="25"/>
    <s v="Drama"/>
    <s v="Tamil"/>
    <n v="7.3"/>
    <s v="C011"/>
    <x v="17"/>
    <x v="12"/>
    <n v="2"/>
    <n v="420"/>
    <n v="840"/>
    <x v="3"/>
    <n v="51"/>
    <s v="Other"/>
    <x v="1"/>
    <s v="Low Booking"/>
  </r>
  <r>
    <x v="3436"/>
    <d v="2026-06-13T00:00:00"/>
    <d v="2026-06-20T00:00:00"/>
    <d v="1899-12-30T09:30:00"/>
    <x v="1"/>
    <s v="Jun"/>
    <s v="M014"/>
    <x v="28"/>
    <s v="Romance"/>
    <s v="Telugu"/>
    <n v="8"/>
    <s v="C092"/>
    <x v="3"/>
    <x v="3"/>
    <n v="2"/>
    <n v="340"/>
    <n v="680"/>
    <x v="3"/>
    <n v="59"/>
    <s v="Female"/>
    <x v="1"/>
    <s v="Low Booking"/>
  </r>
  <r>
    <x v="3437"/>
    <d v="2026-05-06T00:00:00"/>
    <d v="2026-05-07T00:00:00"/>
    <d v="1899-12-30T15:30:00"/>
    <x v="0"/>
    <s v="May"/>
    <s v="M019"/>
    <x v="31"/>
    <s v="Drama"/>
    <s v="Hindi"/>
    <n v="6.1"/>
    <s v="C013"/>
    <x v="19"/>
    <x v="12"/>
    <n v="2"/>
    <n v="420"/>
    <n v="840"/>
    <x v="3"/>
    <n v="37"/>
    <s v="Female"/>
    <x v="2"/>
    <s v="Low Booking"/>
  </r>
  <r>
    <x v="3438"/>
    <d v="2026-03-21T00:00:00"/>
    <d v="2026-03-24T00:00:00"/>
    <d v="1899-12-30T15:30:00"/>
    <x v="1"/>
    <s v="Mar"/>
    <s v="M016"/>
    <x v="20"/>
    <s v="Drama"/>
    <s v="Telugu"/>
    <n v="7.7"/>
    <s v="C101"/>
    <x v="6"/>
    <x v="6"/>
    <n v="2"/>
    <n v="260"/>
    <n v="520"/>
    <x v="4"/>
    <n v="58"/>
    <s v="Female"/>
    <x v="1"/>
    <s v="Low Booking"/>
  </r>
  <r>
    <x v="3439"/>
    <d v="2026-06-05T00:00:00"/>
    <d v="2026-06-10T00:00:00"/>
    <d v="1899-12-30T12:45:00"/>
    <x v="0"/>
    <s v="Jun"/>
    <s v="M020"/>
    <x v="18"/>
    <s v="Action"/>
    <s v="Hindi"/>
    <n v="7"/>
    <s v="C103"/>
    <x v="7"/>
    <x v="6"/>
    <n v="2"/>
    <n v="360"/>
    <n v="720"/>
    <x v="2"/>
    <n v="32"/>
    <s v="Male"/>
    <x v="2"/>
    <s v="Low Booking"/>
  </r>
  <r>
    <x v="3440"/>
    <d v="2026-02-28T00:00:00"/>
    <d v="2026-03-07T00:00:00"/>
    <d v="1899-12-30T18:30:00"/>
    <x v="1"/>
    <s v="Feb"/>
    <s v="M028"/>
    <x v="39"/>
    <s v="Action"/>
    <s v="Kannada"/>
    <n v="8.1999999999999993"/>
    <s v="C051"/>
    <x v="5"/>
    <x v="8"/>
    <n v="1"/>
    <n v="460"/>
    <n v="460"/>
    <x v="1"/>
    <n v="44"/>
    <s v="Other"/>
    <x v="2"/>
    <s v="Low Booking"/>
  </r>
  <r>
    <x v="3441"/>
    <d v="2026-03-09T00:00:00"/>
    <d v="2026-03-10T00:00:00"/>
    <d v="1899-12-30T12:45:00"/>
    <x v="0"/>
    <s v="Mar"/>
    <s v="M025"/>
    <x v="38"/>
    <s v="Romance"/>
    <s v="Hindi"/>
    <n v="6.8"/>
    <s v="C072"/>
    <x v="18"/>
    <x v="7"/>
    <n v="1"/>
    <n v="200"/>
    <n v="200"/>
    <x v="0"/>
    <n v="32"/>
    <s v="Female"/>
    <x v="2"/>
    <s v="Low Booking"/>
  </r>
  <r>
    <x v="3442"/>
    <d v="2026-06-27T00:00:00"/>
    <d v="2026-06-28T00:00:00"/>
    <d v="1899-12-30T21:15:00"/>
    <x v="1"/>
    <s v="Jun"/>
    <s v="M023"/>
    <x v="21"/>
    <s v="Comedy"/>
    <s v="Hindi"/>
    <n v="6.9"/>
    <s v="C163"/>
    <x v="14"/>
    <x v="0"/>
    <n v="1"/>
    <n v="260"/>
    <n v="260"/>
    <x v="4"/>
    <n v="23"/>
    <s v="Male"/>
    <x v="0"/>
    <s v="Low Booking"/>
  </r>
  <r>
    <x v="3443"/>
    <d v="2026-06-24T00:00:00"/>
    <d v="2026-06-28T00:00:00"/>
    <d v="1899-12-30T18:30:00"/>
    <x v="0"/>
    <s v="Jun"/>
    <s v="M005"/>
    <x v="7"/>
    <s v="Drama"/>
    <s v="Tamil"/>
    <n v="7.3"/>
    <s v="C061"/>
    <x v="20"/>
    <x v="11"/>
    <n v="4"/>
    <n v="340"/>
    <n v="1360"/>
    <x v="0"/>
    <n v="31"/>
    <s v="Male"/>
    <x v="2"/>
    <s v="Medium Booking"/>
  </r>
  <r>
    <x v="3444"/>
    <d v="2026-02-25T00:00:00"/>
    <d v="2026-02-26T00:00:00"/>
    <d v="1899-12-30T22:30:00"/>
    <x v="0"/>
    <s v="Feb"/>
    <s v="M017"/>
    <x v="26"/>
    <s v="Action"/>
    <s v="Telugu"/>
    <n v="8.1999999999999993"/>
    <s v="C062"/>
    <x v="13"/>
    <x v="11"/>
    <n v="2"/>
    <n v="240"/>
    <n v="480"/>
    <x v="4"/>
    <n v="48"/>
    <s v="Other"/>
    <x v="1"/>
    <s v="Low Booking"/>
  </r>
  <r>
    <x v="3445"/>
    <d v="2026-04-16T00:00:00"/>
    <d v="2026-04-17T00:00:00"/>
    <d v="1899-12-30T12:45:00"/>
    <x v="0"/>
    <s v="Apr"/>
    <s v="M002"/>
    <x v="12"/>
    <s v="Action"/>
    <s v="Tamil"/>
    <n v="7.1"/>
    <s v="C163"/>
    <x v="14"/>
    <x v="0"/>
    <n v="3"/>
    <n v="180"/>
    <n v="540"/>
    <x v="4"/>
    <n v="46"/>
    <s v="Other"/>
    <x v="1"/>
    <s v="Medium Booking"/>
  </r>
  <r>
    <x v="3446"/>
    <d v="2026-02-28T00:00:00"/>
    <d v="2026-03-05T00:00:00"/>
    <d v="1899-12-30T18:30:00"/>
    <x v="1"/>
    <s v="Feb"/>
    <s v="M008"/>
    <x v="36"/>
    <s v="Romance"/>
    <s v="Tamil"/>
    <n v="7.4"/>
    <s v="C063"/>
    <x v="16"/>
    <x v="11"/>
    <n v="5"/>
    <n v="240"/>
    <n v="1200"/>
    <x v="3"/>
    <n v="37"/>
    <s v="Other"/>
    <x v="2"/>
    <s v="High Booking"/>
  </r>
  <r>
    <x v="3447"/>
    <d v="2026-04-12T00:00:00"/>
    <d v="2026-04-17T00:00:00"/>
    <d v="1899-12-30T22:30:00"/>
    <x v="1"/>
    <s v="Apr"/>
    <s v="M020"/>
    <x v="18"/>
    <s v="Action"/>
    <s v="Hindi"/>
    <n v="7"/>
    <s v="C092"/>
    <x v="3"/>
    <x v="3"/>
    <n v="2"/>
    <n v="240"/>
    <n v="480"/>
    <x v="0"/>
    <n v="52"/>
    <s v="Female"/>
    <x v="1"/>
    <s v="Low Booking"/>
  </r>
  <r>
    <x v="3448"/>
    <d v="2026-05-21T00:00:00"/>
    <d v="2026-05-24T00:00:00"/>
    <d v="1899-12-30T18:30:00"/>
    <x v="0"/>
    <s v="May"/>
    <s v="M002"/>
    <x v="12"/>
    <s v="Action"/>
    <s v="Tamil"/>
    <n v="7.1"/>
    <s v="C072"/>
    <x v="18"/>
    <x v="7"/>
    <n v="3"/>
    <n v="380"/>
    <n v="1140"/>
    <x v="4"/>
    <n v="24"/>
    <s v="Male"/>
    <x v="0"/>
    <s v="Medium Booking"/>
  </r>
  <r>
    <x v="3449"/>
    <d v="2026-06-23T00:00:00"/>
    <d v="2026-06-27T00:00:00"/>
    <d v="1899-12-30T18:30:00"/>
    <x v="0"/>
    <s v="Jun"/>
    <s v="M035"/>
    <x v="24"/>
    <s v="Comedy"/>
    <s v="Malayalam"/>
    <n v="7.8"/>
    <s v="C113"/>
    <x v="23"/>
    <x v="2"/>
    <n v="1"/>
    <n v="420"/>
    <n v="420"/>
    <x v="2"/>
    <n v="36"/>
    <s v="Other"/>
    <x v="2"/>
    <s v="Low Booking"/>
  </r>
  <r>
    <x v="3450"/>
    <d v="2026-04-21T00:00:00"/>
    <d v="2026-04-22T00:00:00"/>
    <d v="1899-12-30T18:30:00"/>
    <x v="0"/>
    <s v="Apr"/>
    <s v="M014"/>
    <x v="28"/>
    <s v="Romance"/>
    <s v="Telugu"/>
    <n v="8"/>
    <s v="C062"/>
    <x v="13"/>
    <x v="11"/>
    <n v="1"/>
    <n v="320"/>
    <n v="320"/>
    <x v="3"/>
    <n v="31"/>
    <s v="Female"/>
    <x v="2"/>
    <s v="Low Booking"/>
  </r>
  <r>
    <x v="3451"/>
    <d v="2026-06-26T00:00:00"/>
    <d v="2026-06-27T00:00:00"/>
    <d v="1899-12-30T21:15:00"/>
    <x v="0"/>
    <s v="Jun"/>
    <s v="M016"/>
    <x v="20"/>
    <s v="Drama"/>
    <s v="Telugu"/>
    <n v="7.7"/>
    <s v="C051"/>
    <x v="5"/>
    <x v="8"/>
    <n v="5"/>
    <n v="360"/>
    <n v="1800"/>
    <x v="3"/>
    <n v="30"/>
    <s v="Female"/>
    <x v="2"/>
    <s v="High Booking"/>
  </r>
  <r>
    <x v="3452"/>
    <d v="2026-01-02T00:00:00"/>
    <d v="2026-01-05T00:00:00"/>
    <d v="1899-12-30T09:30:00"/>
    <x v="0"/>
    <s v="Jan"/>
    <s v="M001"/>
    <x v="4"/>
    <s v="Action"/>
    <s v="Tamil"/>
    <n v="8"/>
    <s v="C143"/>
    <x v="16"/>
    <x v="9"/>
    <n v="4"/>
    <n v="420"/>
    <n v="1680"/>
    <x v="1"/>
    <n v="59"/>
    <s v="Female"/>
    <x v="1"/>
    <s v="Medium Booking"/>
  </r>
  <r>
    <x v="3453"/>
    <d v="2026-03-07T00:00:00"/>
    <d v="2026-03-09T00:00:00"/>
    <d v="1899-12-30T12:45:00"/>
    <x v="1"/>
    <s v="Mar"/>
    <s v="M027"/>
    <x v="5"/>
    <s v="Action"/>
    <s v="Kannada"/>
    <n v="8.3000000000000007"/>
    <s v="C051"/>
    <x v="5"/>
    <x v="8"/>
    <n v="4"/>
    <n v="460"/>
    <n v="1840"/>
    <x v="4"/>
    <n v="31"/>
    <s v="Other"/>
    <x v="2"/>
    <s v="Medium Booking"/>
  </r>
  <r>
    <x v="3454"/>
    <d v="2026-06-28T00:00:00"/>
    <d v="2026-06-30T00:00:00"/>
    <d v="1899-12-30T22:30:00"/>
    <x v="1"/>
    <s v="Jun"/>
    <s v="M022"/>
    <x v="34"/>
    <s v="Drama"/>
    <s v="Hindi"/>
    <n v="9"/>
    <s v="C153"/>
    <x v="15"/>
    <x v="10"/>
    <n v="1"/>
    <n v="420"/>
    <n v="420"/>
    <x v="1"/>
    <n v="31"/>
    <s v="Other"/>
    <x v="2"/>
    <s v="Low Booking"/>
  </r>
  <r>
    <x v="3455"/>
    <d v="2026-01-09T00:00:00"/>
    <d v="2026-01-11T00:00:00"/>
    <d v="1899-12-30T15:30:00"/>
    <x v="0"/>
    <s v="Jan"/>
    <s v="M003"/>
    <x v="2"/>
    <s v="Action"/>
    <s v="Tamil"/>
    <n v="8.3000000000000007"/>
    <s v="C092"/>
    <x v="3"/>
    <x v="3"/>
    <n v="1"/>
    <n v="240"/>
    <n v="240"/>
    <x v="4"/>
    <n v="50"/>
    <s v="Other"/>
    <x v="1"/>
    <s v="Low Booking"/>
  </r>
  <r>
    <x v="3456"/>
    <d v="2026-04-14T00:00:00"/>
    <d v="2026-04-14T00:00:00"/>
    <d v="1899-12-30T21:15:00"/>
    <x v="0"/>
    <s v="Apr"/>
    <s v="M004"/>
    <x v="9"/>
    <s v="Drama"/>
    <s v="Tamil"/>
    <n v="7.6"/>
    <s v="C112"/>
    <x v="2"/>
    <x v="2"/>
    <n v="3"/>
    <n v="240"/>
    <n v="720"/>
    <x v="3"/>
    <n v="34"/>
    <s v="Male"/>
    <x v="2"/>
    <s v="Medium Booking"/>
  </r>
  <r>
    <x v="3457"/>
    <d v="2026-06-27T00:00:00"/>
    <d v="2026-06-27T00:00:00"/>
    <d v="1899-12-30T12:45:00"/>
    <x v="1"/>
    <s v="Jun"/>
    <s v="M007"/>
    <x v="16"/>
    <s v="Comedy"/>
    <s v="Tamil"/>
    <n v="8"/>
    <s v="C023"/>
    <x v="7"/>
    <x v="5"/>
    <n v="3"/>
    <n v="320"/>
    <n v="960"/>
    <x v="0"/>
    <n v="60"/>
    <s v="Other"/>
    <x v="1"/>
    <s v="Medium Booking"/>
  </r>
  <r>
    <x v="3458"/>
    <d v="2026-06-04T00:00:00"/>
    <d v="2026-06-09T00:00:00"/>
    <d v="1899-12-30T12:45:00"/>
    <x v="0"/>
    <s v="Jun"/>
    <s v="M036"/>
    <x v="37"/>
    <s v="Action"/>
    <s v="English"/>
    <n v="8.4"/>
    <s v="C131"/>
    <x v="5"/>
    <x v="4"/>
    <n v="5"/>
    <n v="160"/>
    <n v="800"/>
    <x v="0"/>
    <n v="27"/>
    <s v="Male"/>
    <x v="0"/>
    <s v="High Booking"/>
  </r>
  <r>
    <x v="3459"/>
    <d v="2026-04-19T00:00:00"/>
    <d v="2026-04-24T00:00:00"/>
    <d v="1899-12-30T12:45:00"/>
    <x v="1"/>
    <s v="Apr"/>
    <s v="M007"/>
    <x v="16"/>
    <s v="Comedy"/>
    <s v="Tamil"/>
    <n v="8"/>
    <s v="C073"/>
    <x v="15"/>
    <x v="7"/>
    <n v="4"/>
    <n v="240"/>
    <n v="960"/>
    <x v="3"/>
    <n v="27"/>
    <s v="Female"/>
    <x v="0"/>
    <s v="Medium Booking"/>
  </r>
  <r>
    <x v="3460"/>
    <d v="2026-06-11T00:00:00"/>
    <d v="2026-06-15T00:00:00"/>
    <d v="1899-12-30T12:45:00"/>
    <x v="0"/>
    <s v="Jun"/>
    <s v="M031"/>
    <x v="22"/>
    <s v="Drama"/>
    <s v="Malayalam"/>
    <n v="8.3000000000000007"/>
    <s v="C093"/>
    <x v="19"/>
    <x v="3"/>
    <n v="5"/>
    <n v="240"/>
    <n v="1200"/>
    <x v="4"/>
    <n v="28"/>
    <s v="Female"/>
    <x v="0"/>
    <s v="High Booking"/>
  </r>
  <r>
    <x v="3461"/>
    <d v="2026-01-17T00:00:00"/>
    <d v="2026-01-21T00:00:00"/>
    <d v="1899-12-30T09:30:00"/>
    <x v="1"/>
    <s v="Jan"/>
    <s v="M010"/>
    <x v="17"/>
    <s v="Action"/>
    <s v="Tamil"/>
    <n v="7"/>
    <s v="C013"/>
    <x v="19"/>
    <x v="12"/>
    <n v="2"/>
    <n v="240"/>
    <n v="480"/>
    <x v="1"/>
    <n v="53"/>
    <s v="Female"/>
    <x v="1"/>
    <s v="Low Booking"/>
  </r>
  <r>
    <x v="3462"/>
    <d v="2026-02-10T00:00:00"/>
    <d v="2026-02-10T00:00:00"/>
    <d v="1899-12-30T18:30:00"/>
    <x v="0"/>
    <s v="Feb"/>
    <s v="M040"/>
    <x v="27"/>
    <s v="Animation"/>
    <s v="English"/>
    <n v="7.6"/>
    <s v="C051"/>
    <x v="5"/>
    <x v="8"/>
    <n v="2"/>
    <n v="360"/>
    <n v="720"/>
    <x v="2"/>
    <n v="39"/>
    <s v="Female"/>
    <x v="2"/>
    <s v="Low Booking"/>
  </r>
  <r>
    <x v="3463"/>
    <d v="2026-06-29T00:00:00"/>
    <d v="2026-06-30T00:00:00"/>
    <d v="1899-12-30T12:45:00"/>
    <x v="0"/>
    <s v="Jun"/>
    <s v="M014"/>
    <x v="28"/>
    <s v="Romance"/>
    <s v="Telugu"/>
    <n v="8"/>
    <s v="C053"/>
    <x v="22"/>
    <x v="8"/>
    <n v="4"/>
    <n v="260"/>
    <n v="1040"/>
    <x v="1"/>
    <n v="44"/>
    <s v="Other"/>
    <x v="2"/>
    <s v="Medium Booking"/>
  </r>
  <r>
    <x v="3464"/>
    <d v="2026-06-30T00:00:00"/>
    <d v="2026-07-03T00:00:00"/>
    <d v="1899-12-30T22:30:00"/>
    <x v="0"/>
    <s v="Jun"/>
    <s v="M011"/>
    <x v="8"/>
    <s v="Action"/>
    <s v="Telugu"/>
    <n v="6.1"/>
    <s v="C131"/>
    <x v="5"/>
    <x v="4"/>
    <n v="1"/>
    <n v="340"/>
    <n v="340"/>
    <x v="0"/>
    <n v="22"/>
    <s v="Other"/>
    <x v="0"/>
    <s v="Low Booking"/>
  </r>
  <r>
    <x v="3465"/>
    <d v="2026-06-14T00:00:00"/>
    <d v="2026-06-17T00:00:00"/>
    <d v="1899-12-30T18:30:00"/>
    <x v="1"/>
    <s v="Jun"/>
    <s v="M038"/>
    <x v="0"/>
    <s v="Comedy"/>
    <s v="English"/>
    <n v="6.8"/>
    <s v="C093"/>
    <x v="19"/>
    <x v="3"/>
    <n v="5"/>
    <n v="320"/>
    <n v="1600"/>
    <x v="0"/>
    <n v="41"/>
    <s v="Female"/>
    <x v="2"/>
    <s v="High Booking"/>
  </r>
  <r>
    <x v="3466"/>
    <d v="2026-02-26T00:00:00"/>
    <d v="2026-03-03T00:00:00"/>
    <d v="1899-12-30T15:30:00"/>
    <x v="0"/>
    <s v="Feb"/>
    <s v="M015"/>
    <x v="30"/>
    <s v="Sci-Fi"/>
    <s v="Telugu"/>
    <n v="7"/>
    <s v="C111"/>
    <x v="8"/>
    <x v="2"/>
    <n v="5"/>
    <n v="260"/>
    <n v="1300"/>
    <x v="0"/>
    <n v="57"/>
    <s v="Male"/>
    <x v="1"/>
    <s v="High Booking"/>
  </r>
  <r>
    <x v="3467"/>
    <d v="2026-01-19T00:00:00"/>
    <d v="2026-01-22T00:00:00"/>
    <d v="1899-12-30T18:30:00"/>
    <x v="0"/>
    <s v="Jan"/>
    <s v="M012"/>
    <x v="32"/>
    <s v="Action"/>
    <s v="Telugu"/>
    <n v="7.8"/>
    <s v="C072"/>
    <x v="18"/>
    <x v="7"/>
    <n v="5"/>
    <n v="380"/>
    <n v="1900"/>
    <x v="1"/>
    <n v="57"/>
    <s v="Male"/>
    <x v="1"/>
    <s v="High Booking"/>
  </r>
  <r>
    <x v="3468"/>
    <d v="2026-03-10T00:00:00"/>
    <d v="2026-03-15T00:00:00"/>
    <d v="1899-12-30T21:15:00"/>
    <x v="0"/>
    <s v="Mar"/>
    <s v="M001"/>
    <x v="4"/>
    <s v="Action"/>
    <s v="Tamil"/>
    <n v="8"/>
    <s v="C082"/>
    <x v="0"/>
    <x v="14"/>
    <n v="3"/>
    <n v="360"/>
    <n v="1080"/>
    <x v="0"/>
    <n v="48"/>
    <s v="Female"/>
    <x v="1"/>
    <s v="Medium Booking"/>
  </r>
  <r>
    <x v="3469"/>
    <d v="2026-04-12T00:00:00"/>
    <d v="2026-04-13T00:00:00"/>
    <d v="1899-12-30T09:30:00"/>
    <x v="1"/>
    <s v="Apr"/>
    <s v="M027"/>
    <x v="5"/>
    <s v="Action"/>
    <s v="Kannada"/>
    <n v="8.3000000000000007"/>
    <s v="C053"/>
    <x v="22"/>
    <x v="8"/>
    <n v="4"/>
    <n v="340"/>
    <n v="1360"/>
    <x v="0"/>
    <n v="36"/>
    <s v="Other"/>
    <x v="2"/>
    <s v="Medium Booking"/>
  </r>
  <r>
    <x v="3470"/>
    <d v="2026-03-19T00:00:00"/>
    <d v="2026-03-22T00:00:00"/>
    <d v="1899-12-30T21:15:00"/>
    <x v="0"/>
    <s v="Mar"/>
    <s v="M015"/>
    <x v="30"/>
    <s v="Sci-Fi"/>
    <s v="Telugu"/>
    <n v="7"/>
    <s v="C023"/>
    <x v="7"/>
    <x v="5"/>
    <n v="3"/>
    <n v="240"/>
    <n v="720"/>
    <x v="1"/>
    <n v="18"/>
    <s v="Female"/>
    <x v="0"/>
    <s v="Medium Booking"/>
  </r>
  <r>
    <x v="3471"/>
    <d v="2026-01-04T00:00:00"/>
    <d v="2026-01-10T00:00:00"/>
    <d v="1899-12-30T22:30:00"/>
    <x v="1"/>
    <s v="Jan"/>
    <s v="M029"/>
    <x v="1"/>
    <s v="Adventure"/>
    <s v="Kannada"/>
    <n v="8.6999999999999993"/>
    <s v="C031"/>
    <x v="8"/>
    <x v="13"/>
    <n v="4"/>
    <n v="420"/>
    <n v="1680"/>
    <x v="2"/>
    <n v="49"/>
    <s v="Other"/>
    <x v="1"/>
    <s v="Medium Booking"/>
  </r>
  <r>
    <x v="3472"/>
    <d v="2026-06-23T00:00:00"/>
    <d v="2026-06-24T00:00:00"/>
    <d v="1899-12-30T15:30:00"/>
    <x v="0"/>
    <s v="Jun"/>
    <s v="M006"/>
    <x v="25"/>
    <s v="Drama"/>
    <s v="Tamil"/>
    <n v="7.3"/>
    <s v="C141"/>
    <x v="20"/>
    <x v="9"/>
    <n v="1"/>
    <n v="240"/>
    <n v="240"/>
    <x v="1"/>
    <n v="55"/>
    <s v="Male"/>
    <x v="1"/>
    <s v="Low Booking"/>
  </r>
  <r>
    <x v="3473"/>
    <d v="2026-04-14T00:00:00"/>
    <d v="2026-04-19T00:00:00"/>
    <d v="1899-12-30T21:15:00"/>
    <x v="0"/>
    <s v="Apr"/>
    <s v="M013"/>
    <x v="23"/>
    <s v="Action"/>
    <s v="Telugu"/>
    <n v="6.5"/>
    <s v="C083"/>
    <x v="14"/>
    <x v="14"/>
    <n v="3"/>
    <n v="280"/>
    <n v="840"/>
    <x v="3"/>
    <n v="27"/>
    <s v="Other"/>
    <x v="0"/>
    <s v="Medium Booking"/>
  </r>
  <r>
    <x v="3474"/>
    <d v="2026-06-21T00:00:00"/>
    <d v="2026-06-21T00:00:00"/>
    <d v="1899-12-30T21:15:00"/>
    <x v="1"/>
    <s v="Jun"/>
    <s v="M030"/>
    <x v="29"/>
    <s v="Comedy"/>
    <s v="Kannada"/>
    <n v="8"/>
    <s v="C092"/>
    <x v="3"/>
    <x v="3"/>
    <n v="5"/>
    <n v="160"/>
    <n v="800"/>
    <x v="1"/>
    <n v="31"/>
    <s v="Male"/>
    <x v="2"/>
    <s v="High Booking"/>
  </r>
  <r>
    <x v="3475"/>
    <d v="2026-05-27T00:00:00"/>
    <d v="2026-06-02T00:00:00"/>
    <d v="1899-12-30T22:30:00"/>
    <x v="0"/>
    <s v="May"/>
    <s v="M001"/>
    <x v="4"/>
    <s v="Action"/>
    <s v="Tamil"/>
    <n v="8"/>
    <s v="C012"/>
    <x v="3"/>
    <x v="12"/>
    <n v="5"/>
    <n v="240"/>
    <n v="1200"/>
    <x v="2"/>
    <n v="22"/>
    <s v="Male"/>
    <x v="0"/>
    <s v="High Booking"/>
  </r>
  <r>
    <x v="3476"/>
    <d v="2026-04-07T00:00:00"/>
    <d v="2026-04-13T00:00:00"/>
    <d v="1899-12-30T22:30:00"/>
    <x v="0"/>
    <s v="Apr"/>
    <s v="M001"/>
    <x v="4"/>
    <s v="Action"/>
    <s v="Tamil"/>
    <n v="8"/>
    <s v="C153"/>
    <x v="15"/>
    <x v="10"/>
    <n v="2"/>
    <n v="240"/>
    <n v="480"/>
    <x v="0"/>
    <n v="47"/>
    <s v="Male"/>
    <x v="1"/>
    <s v="Low Booking"/>
  </r>
  <r>
    <x v="3477"/>
    <d v="2026-02-24T00:00:00"/>
    <d v="2026-02-27T00:00:00"/>
    <d v="1899-12-30T15:30:00"/>
    <x v="0"/>
    <s v="Feb"/>
    <s v="M028"/>
    <x v="39"/>
    <s v="Action"/>
    <s v="Kannada"/>
    <n v="8.1999999999999993"/>
    <s v="C091"/>
    <x v="17"/>
    <x v="3"/>
    <n v="6"/>
    <n v="380"/>
    <n v="2280"/>
    <x v="3"/>
    <n v="41"/>
    <s v="Female"/>
    <x v="2"/>
    <s v="High Booking"/>
  </r>
  <r>
    <x v="3478"/>
    <d v="2026-03-10T00:00:00"/>
    <d v="2026-03-12T00:00:00"/>
    <d v="1899-12-30T15:30:00"/>
    <x v="0"/>
    <s v="Mar"/>
    <s v="M011"/>
    <x v="8"/>
    <s v="Action"/>
    <s v="Telugu"/>
    <n v="6.1"/>
    <s v="C083"/>
    <x v="14"/>
    <x v="14"/>
    <n v="2"/>
    <n v="280"/>
    <n v="560"/>
    <x v="0"/>
    <n v="58"/>
    <s v="Female"/>
    <x v="1"/>
    <s v="Low Booking"/>
  </r>
  <r>
    <x v="3479"/>
    <d v="2026-01-13T00:00:00"/>
    <d v="2026-01-14T00:00:00"/>
    <d v="1899-12-30T12:45:00"/>
    <x v="0"/>
    <s v="Jan"/>
    <s v="M016"/>
    <x v="20"/>
    <s v="Drama"/>
    <s v="Telugu"/>
    <n v="7.7"/>
    <s v="C073"/>
    <x v="15"/>
    <x v="7"/>
    <n v="3"/>
    <n v="420"/>
    <n v="1260"/>
    <x v="2"/>
    <n v="19"/>
    <s v="Female"/>
    <x v="0"/>
    <s v="Medium Booking"/>
  </r>
  <r>
    <x v="3480"/>
    <d v="2026-03-08T00:00:00"/>
    <d v="2026-03-13T00:00:00"/>
    <d v="1899-12-30T21:15:00"/>
    <x v="1"/>
    <s v="Mar"/>
    <s v="M003"/>
    <x v="2"/>
    <s v="Action"/>
    <s v="Tamil"/>
    <n v="8.3000000000000007"/>
    <s v="C163"/>
    <x v="14"/>
    <x v="0"/>
    <n v="2"/>
    <n v="260"/>
    <n v="520"/>
    <x v="2"/>
    <n v="46"/>
    <s v="Male"/>
    <x v="1"/>
    <s v="Low Booking"/>
  </r>
  <r>
    <x v="3481"/>
    <d v="2026-01-06T00:00:00"/>
    <d v="2026-01-10T00:00:00"/>
    <d v="1899-12-30T15:30:00"/>
    <x v="0"/>
    <s v="Jan"/>
    <s v="M008"/>
    <x v="36"/>
    <s v="Romance"/>
    <s v="Tamil"/>
    <n v="7.4"/>
    <s v="C022"/>
    <x v="10"/>
    <x v="5"/>
    <n v="1"/>
    <n v="200"/>
    <n v="200"/>
    <x v="0"/>
    <n v="38"/>
    <s v="Other"/>
    <x v="2"/>
    <s v="Low Booking"/>
  </r>
  <r>
    <x v="3482"/>
    <d v="2026-01-11T00:00:00"/>
    <d v="2026-01-18T00:00:00"/>
    <d v="1899-12-30T12:45:00"/>
    <x v="1"/>
    <s v="Jan"/>
    <s v="M005"/>
    <x v="7"/>
    <s v="Drama"/>
    <s v="Tamil"/>
    <n v="7.3"/>
    <s v="C092"/>
    <x v="3"/>
    <x v="3"/>
    <n v="4"/>
    <n v="240"/>
    <n v="960"/>
    <x v="4"/>
    <n v="26"/>
    <s v="Other"/>
    <x v="0"/>
    <s v="Medium Booking"/>
  </r>
  <r>
    <x v="3483"/>
    <d v="2026-04-18T00:00:00"/>
    <d v="2026-04-23T00:00:00"/>
    <d v="1899-12-30T09:30:00"/>
    <x v="1"/>
    <s v="Apr"/>
    <s v="M013"/>
    <x v="23"/>
    <s v="Action"/>
    <s v="Telugu"/>
    <n v="6.5"/>
    <s v="C121"/>
    <x v="21"/>
    <x v="1"/>
    <n v="3"/>
    <n v="240"/>
    <n v="720"/>
    <x v="3"/>
    <n v="24"/>
    <s v="Male"/>
    <x v="0"/>
    <s v="Medium Booking"/>
  </r>
  <r>
    <x v="3484"/>
    <d v="2026-05-05T00:00:00"/>
    <d v="2026-05-12T00:00:00"/>
    <d v="1899-12-30T12:45:00"/>
    <x v="0"/>
    <s v="May"/>
    <s v="M015"/>
    <x v="30"/>
    <s v="Sci-Fi"/>
    <s v="Telugu"/>
    <n v="7"/>
    <s v="C091"/>
    <x v="17"/>
    <x v="3"/>
    <n v="3"/>
    <n v="280"/>
    <n v="840"/>
    <x v="2"/>
    <n v="59"/>
    <s v="Female"/>
    <x v="1"/>
    <s v="Medium Booking"/>
  </r>
  <r>
    <x v="3485"/>
    <d v="2026-05-03T00:00:00"/>
    <d v="2026-05-06T00:00:00"/>
    <d v="1899-12-30T12:45:00"/>
    <x v="1"/>
    <s v="May"/>
    <s v="M014"/>
    <x v="28"/>
    <s v="Romance"/>
    <s v="Telugu"/>
    <n v="8"/>
    <s v="C132"/>
    <x v="11"/>
    <x v="4"/>
    <n v="3"/>
    <n v="260"/>
    <n v="780"/>
    <x v="0"/>
    <n v="25"/>
    <s v="Female"/>
    <x v="0"/>
    <s v="Medium Booking"/>
  </r>
  <r>
    <x v="3486"/>
    <d v="2026-03-09T00:00:00"/>
    <d v="2026-03-09T00:00:00"/>
    <d v="1899-12-30T22:30:00"/>
    <x v="0"/>
    <s v="Mar"/>
    <s v="M037"/>
    <x v="11"/>
    <s v="Biography"/>
    <s v="English"/>
    <n v="8.5"/>
    <s v="C122"/>
    <x v="1"/>
    <x v="1"/>
    <n v="5"/>
    <n v="360"/>
    <n v="1800"/>
    <x v="2"/>
    <n v="53"/>
    <s v="Female"/>
    <x v="1"/>
    <s v="High Booking"/>
  </r>
  <r>
    <x v="3487"/>
    <d v="2026-04-14T00:00:00"/>
    <d v="2026-04-18T00:00:00"/>
    <d v="1899-12-30T21:15:00"/>
    <x v="0"/>
    <s v="Apr"/>
    <s v="M038"/>
    <x v="0"/>
    <s v="Comedy"/>
    <s v="English"/>
    <n v="6.8"/>
    <s v="C061"/>
    <x v="20"/>
    <x v="11"/>
    <n v="2"/>
    <n v="340"/>
    <n v="680"/>
    <x v="0"/>
    <n v="45"/>
    <s v="Female"/>
    <x v="1"/>
    <s v="Low Booking"/>
  </r>
  <r>
    <x v="3488"/>
    <d v="2026-05-13T00:00:00"/>
    <d v="2026-05-20T00:00:00"/>
    <d v="1899-12-30T22:30:00"/>
    <x v="0"/>
    <s v="May"/>
    <s v="M016"/>
    <x v="20"/>
    <s v="Drama"/>
    <s v="Telugu"/>
    <n v="7.7"/>
    <s v="C053"/>
    <x v="22"/>
    <x v="8"/>
    <n v="5"/>
    <n v="440"/>
    <n v="2200"/>
    <x v="1"/>
    <n v="52"/>
    <s v="Other"/>
    <x v="1"/>
    <s v="High Booking"/>
  </r>
  <r>
    <x v="3489"/>
    <d v="2026-06-09T00:00:00"/>
    <d v="2026-06-13T00:00:00"/>
    <d v="1899-12-30T09:30:00"/>
    <x v="0"/>
    <s v="Jun"/>
    <s v="M021"/>
    <x v="19"/>
    <s v="Action"/>
    <s v="Hindi"/>
    <n v="5.9"/>
    <s v="C152"/>
    <x v="18"/>
    <x v="10"/>
    <n v="4"/>
    <n v="260"/>
    <n v="1040"/>
    <x v="2"/>
    <n v="47"/>
    <s v="Female"/>
    <x v="1"/>
    <s v="Medium Booking"/>
  </r>
  <r>
    <x v="3490"/>
    <d v="2026-03-11T00:00:00"/>
    <d v="2026-03-16T00:00:00"/>
    <d v="1899-12-30T22:30:00"/>
    <x v="0"/>
    <s v="Mar"/>
    <s v="M027"/>
    <x v="5"/>
    <s v="Action"/>
    <s v="Kannada"/>
    <n v="8.3000000000000007"/>
    <s v="C111"/>
    <x v="8"/>
    <x v="2"/>
    <n v="2"/>
    <n v="360"/>
    <n v="720"/>
    <x v="0"/>
    <n v="47"/>
    <s v="Female"/>
    <x v="1"/>
    <s v="Low Booking"/>
  </r>
  <r>
    <x v="3491"/>
    <d v="2026-01-15T00:00:00"/>
    <d v="2026-01-22T00:00:00"/>
    <d v="1899-12-30T12:45:00"/>
    <x v="0"/>
    <s v="Jan"/>
    <s v="M008"/>
    <x v="36"/>
    <s v="Romance"/>
    <s v="Tamil"/>
    <n v="7.4"/>
    <s v="C023"/>
    <x v="7"/>
    <x v="5"/>
    <n v="2"/>
    <n v="420"/>
    <n v="840"/>
    <x v="0"/>
    <n v="18"/>
    <s v="Male"/>
    <x v="0"/>
    <s v="Low Booking"/>
  </r>
  <r>
    <x v="3492"/>
    <d v="2026-02-28T00:00:00"/>
    <d v="2026-03-05T00:00:00"/>
    <d v="1899-12-30T22:30:00"/>
    <x v="1"/>
    <s v="Feb"/>
    <s v="M011"/>
    <x v="8"/>
    <s v="Action"/>
    <s v="Telugu"/>
    <n v="6.1"/>
    <s v="C133"/>
    <x v="22"/>
    <x v="4"/>
    <n v="4"/>
    <n v="460"/>
    <n v="1840"/>
    <x v="0"/>
    <n v="59"/>
    <s v="Female"/>
    <x v="1"/>
    <s v="Medium Booking"/>
  </r>
  <r>
    <x v="3493"/>
    <d v="2026-04-28T00:00:00"/>
    <d v="2026-04-28T00:00:00"/>
    <d v="1899-12-30T12:45:00"/>
    <x v="0"/>
    <s v="Apr"/>
    <s v="M035"/>
    <x v="24"/>
    <s v="Comedy"/>
    <s v="Malayalam"/>
    <n v="7.8"/>
    <s v="C111"/>
    <x v="8"/>
    <x v="2"/>
    <n v="1"/>
    <n v="180"/>
    <n v="180"/>
    <x v="2"/>
    <n v="57"/>
    <s v="Female"/>
    <x v="1"/>
    <s v="Low Booking"/>
  </r>
  <r>
    <x v="3494"/>
    <d v="2026-04-26T00:00:00"/>
    <d v="2026-05-03T00:00:00"/>
    <d v="1899-12-30T09:30:00"/>
    <x v="1"/>
    <s v="Apr"/>
    <s v="M025"/>
    <x v="38"/>
    <s v="Romance"/>
    <s v="Hindi"/>
    <n v="6.8"/>
    <s v="C072"/>
    <x v="18"/>
    <x v="7"/>
    <n v="4"/>
    <n v="280"/>
    <n v="1120"/>
    <x v="4"/>
    <n v="48"/>
    <s v="Male"/>
    <x v="1"/>
    <s v="Medium Booking"/>
  </r>
  <r>
    <x v="3495"/>
    <d v="2026-04-15T00:00:00"/>
    <d v="2026-04-22T00:00:00"/>
    <d v="1899-12-30T18:30:00"/>
    <x v="0"/>
    <s v="Apr"/>
    <s v="M027"/>
    <x v="5"/>
    <s v="Action"/>
    <s v="Kannada"/>
    <n v="8.3000000000000007"/>
    <s v="C121"/>
    <x v="21"/>
    <x v="1"/>
    <n v="1"/>
    <n v="320"/>
    <n v="320"/>
    <x v="0"/>
    <n v="53"/>
    <s v="Male"/>
    <x v="1"/>
    <s v="Low Booking"/>
  </r>
  <r>
    <x v="3496"/>
    <d v="2026-01-03T00:00:00"/>
    <d v="2026-01-06T00:00:00"/>
    <d v="1899-12-30T09:30:00"/>
    <x v="1"/>
    <s v="Jan"/>
    <s v="M004"/>
    <x v="9"/>
    <s v="Drama"/>
    <s v="Tamil"/>
    <n v="7.6"/>
    <s v="C093"/>
    <x v="19"/>
    <x v="3"/>
    <n v="2"/>
    <n v="240"/>
    <n v="480"/>
    <x v="1"/>
    <n v="37"/>
    <s v="Female"/>
    <x v="2"/>
    <s v="Low Booking"/>
  </r>
  <r>
    <x v="3497"/>
    <d v="2026-04-04T00:00:00"/>
    <d v="2026-04-08T00:00:00"/>
    <d v="1899-12-30T15:30:00"/>
    <x v="1"/>
    <s v="Apr"/>
    <s v="M019"/>
    <x v="31"/>
    <s v="Drama"/>
    <s v="Hindi"/>
    <n v="6.1"/>
    <s v="C102"/>
    <x v="10"/>
    <x v="6"/>
    <n v="4"/>
    <n v="220"/>
    <n v="880"/>
    <x v="1"/>
    <n v="33"/>
    <s v="Male"/>
    <x v="2"/>
    <s v="Medium Booking"/>
  </r>
  <r>
    <x v="3498"/>
    <d v="2026-01-28T00:00:00"/>
    <d v="2026-02-04T00:00:00"/>
    <d v="1899-12-30T21:15:00"/>
    <x v="0"/>
    <s v="Jan"/>
    <s v="M010"/>
    <x v="17"/>
    <s v="Action"/>
    <s v="Tamil"/>
    <n v="7"/>
    <s v="C021"/>
    <x v="6"/>
    <x v="5"/>
    <n v="3"/>
    <n v="400"/>
    <n v="1200"/>
    <x v="1"/>
    <n v="51"/>
    <s v="Other"/>
    <x v="1"/>
    <s v="Medium Booking"/>
  </r>
  <r>
    <x v="3499"/>
    <d v="2026-05-17T00:00:00"/>
    <d v="2026-05-17T00:00:00"/>
    <d v="1899-12-30T15:30:00"/>
    <x v="1"/>
    <s v="May"/>
    <s v="M036"/>
    <x v="37"/>
    <s v="Action"/>
    <s v="English"/>
    <n v="8.4"/>
    <s v="C152"/>
    <x v="18"/>
    <x v="10"/>
    <n v="2"/>
    <n v="440"/>
    <n v="880"/>
    <x v="1"/>
    <n v="42"/>
    <s v="Other"/>
    <x v="2"/>
    <s v="Low Booking"/>
  </r>
  <r>
    <x v="3500"/>
    <d v="2026-04-13T00:00:00"/>
    <d v="2026-04-19T00:00:00"/>
    <d v="1899-12-30T12:45:00"/>
    <x v="0"/>
    <s v="Apr"/>
    <s v="M021"/>
    <x v="19"/>
    <s v="Action"/>
    <s v="Hindi"/>
    <n v="5.9"/>
    <s v="C133"/>
    <x v="22"/>
    <x v="4"/>
    <n v="1"/>
    <n v="280"/>
    <n v="280"/>
    <x v="1"/>
    <n v="31"/>
    <s v="Male"/>
    <x v="2"/>
    <s v="Low Booking"/>
  </r>
  <r>
    <x v="3501"/>
    <d v="2026-01-04T00:00:00"/>
    <d v="2026-01-08T00:00:00"/>
    <d v="1899-12-30T18:30:00"/>
    <x v="1"/>
    <s v="Jan"/>
    <s v="M035"/>
    <x v="24"/>
    <s v="Comedy"/>
    <s v="Malayalam"/>
    <n v="7.8"/>
    <s v="C032"/>
    <x v="2"/>
    <x v="13"/>
    <n v="3"/>
    <n v="160"/>
    <n v="480"/>
    <x v="0"/>
    <n v="27"/>
    <s v="Female"/>
    <x v="0"/>
    <s v="Medium Booking"/>
  </r>
  <r>
    <x v="3502"/>
    <d v="2026-06-16T00:00:00"/>
    <d v="2026-06-18T00:00:00"/>
    <d v="1899-12-30T15:30:00"/>
    <x v="0"/>
    <s v="Jun"/>
    <s v="M015"/>
    <x v="30"/>
    <s v="Sci-Fi"/>
    <s v="Telugu"/>
    <n v="7"/>
    <s v="C162"/>
    <x v="0"/>
    <x v="0"/>
    <n v="4"/>
    <n v="340"/>
    <n v="1360"/>
    <x v="0"/>
    <n v="33"/>
    <s v="Female"/>
    <x v="2"/>
    <s v="Medium Booking"/>
  </r>
  <r>
    <x v="3503"/>
    <d v="2026-01-06T00:00:00"/>
    <d v="2026-01-07T00:00:00"/>
    <d v="1899-12-30T12:45:00"/>
    <x v="0"/>
    <s v="Jan"/>
    <s v="M018"/>
    <x v="35"/>
    <s v="Romance"/>
    <s v="Telugu"/>
    <n v="8.5"/>
    <s v="C062"/>
    <x v="13"/>
    <x v="11"/>
    <n v="3"/>
    <n v="240"/>
    <n v="720"/>
    <x v="3"/>
    <n v="60"/>
    <s v="Other"/>
    <x v="1"/>
    <s v="Medium Booking"/>
  </r>
  <r>
    <x v="3504"/>
    <d v="2026-03-14T00:00:00"/>
    <d v="2026-03-15T00:00:00"/>
    <d v="1899-12-30T12:45:00"/>
    <x v="1"/>
    <s v="Mar"/>
    <s v="M001"/>
    <x v="4"/>
    <s v="Action"/>
    <s v="Tamil"/>
    <n v="8"/>
    <s v="C022"/>
    <x v="10"/>
    <x v="5"/>
    <n v="2"/>
    <n v="380"/>
    <n v="760"/>
    <x v="4"/>
    <n v="49"/>
    <s v="Female"/>
    <x v="1"/>
    <s v="Low Booking"/>
  </r>
  <r>
    <x v="3505"/>
    <d v="2026-02-24T00:00:00"/>
    <d v="2026-02-28T00:00:00"/>
    <d v="1899-12-30T12:45:00"/>
    <x v="0"/>
    <s v="Feb"/>
    <s v="M022"/>
    <x v="34"/>
    <s v="Drama"/>
    <s v="Hindi"/>
    <n v="9"/>
    <s v="C101"/>
    <x v="6"/>
    <x v="6"/>
    <n v="4"/>
    <n v="180"/>
    <n v="720"/>
    <x v="2"/>
    <n v="22"/>
    <s v="Other"/>
    <x v="0"/>
    <s v="Medium Booking"/>
  </r>
  <r>
    <x v="3506"/>
    <d v="2026-04-16T00:00:00"/>
    <d v="2026-04-23T00:00:00"/>
    <d v="1899-12-30T21:15:00"/>
    <x v="0"/>
    <s v="Apr"/>
    <s v="M024"/>
    <x v="13"/>
    <s v="Comedy"/>
    <s v="Hindi"/>
    <n v="5.9"/>
    <s v="C101"/>
    <x v="6"/>
    <x v="6"/>
    <n v="2"/>
    <n v="180"/>
    <n v="360"/>
    <x v="0"/>
    <n v="50"/>
    <s v="Other"/>
    <x v="1"/>
    <s v="Low Booking"/>
  </r>
  <r>
    <x v="3507"/>
    <d v="2026-03-18T00:00:00"/>
    <d v="2026-03-21T00:00:00"/>
    <d v="1899-12-30T22:30:00"/>
    <x v="0"/>
    <s v="Mar"/>
    <s v="M032"/>
    <x v="14"/>
    <s v="Romance"/>
    <s v="Malayalam"/>
    <n v="8.3000000000000007"/>
    <s v="C052"/>
    <x v="11"/>
    <x v="8"/>
    <n v="5"/>
    <n v="200"/>
    <n v="1000"/>
    <x v="4"/>
    <n v="39"/>
    <s v="Male"/>
    <x v="2"/>
    <s v="High Booking"/>
  </r>
  <r>
    <x v="3508"/>
    <d v="2026-06-15T00:00:00"/>
    <d v="2026-06-15T00:00:00"/>
    <d v="1899-12-30T15:30:00"/>
    <x v="0"/>
    <s v="Jun"/>
    <s v="M015"/>
    <x v="30"/>
    <s v="Sci-Fi"/>
    <s v="Telugu"/>
    <n v="7"/>
    <s v="C113"/>
    <x v="23"/>
    <x v="2"/>
    <n v="4"/>
    <n v="240"/>
    <n v="960"/>
    <x v="4"/>
    <n v="50"/>
    <s v="Female"/>
    <x v="1"/>
    <s v="Medium Booking"/>
  </r>
  <r>
    <x v="3509"/>
    <d v="2026-03-04T00:00:00"/>
    <d v="2026-03-08T00:00:00"/>
    <d v="1899-12-30T15:30:00"/>
    <x v="0"/>
    <s v="Mar"/>
    <s v="M029"/>
    <x v="1"/>
    <s v="Adventure"/>
    <s v="Kannada"/>
    <n v="8.6999999999999993"/>
    <s v="C103"/>
    <x v="7"/>
    <x v="6"/>
    <n v="3"/>
    <n v="180"/>
    <n v="540"/>
    <x v="2"/>
    <n v="19"/>
    <s v="Other"/>
    <x v="0"/>
    <s v="Medium Booking"/>
  </r>
  <r>
    <x v="3510"/>
    <d v="2026-01-14T00:00:00"/>
    <d v="2026-01-19T00:00:00"/>
    <d v="1899-12-30T21:15:00"/>
    <x v="0"/>
    <s v="Jan"/>
    <s v="M024"/>
    <x v="13"/>
    <s v="Comedy"/>
    <s v="Hindi"/>
    <n v="5.9"/>
    <s v="C073"/>
    <x v="15"/>
    <x v="7"/>
    <n v="2"/>
    <n v="240"/>
    <n v="480"/>
    <x v="4"/>
    <n v="43"/>
    <s v="Male"/>
    <x v="2"/>
    <s v="Low Booking"/>
  </r>
  <r>
    <x v="3511"/>
    <d v="2026-06-09T00:00:00"/>
    <d v="2026-06-14T00:00:00"/>
    <d v="1899-12-30T12:45:00"/>
    <x v="0"/>
    <s v="Jun"/>
    <s v="M029"/>
    <x v="1"/>
    <s v="Adventure"/>
    <s v="Kannada"/>
    <n v="8.6999999999999993"/>
    <s v="C103"/>
    <x v="7"/>
    <x v="6"/>
    <n v="3"/>
    <n v="180"/>
    <n v="540"/>
    <x v="1"/>
    <n v="18"/>
    <s v="Other"/>
    <x v="0"/>
    <s v="Medium Booking"/>
  </r>
  <r>
    <x v="3512"/>
    <d v="2026-04-07T00:00:00"/>
    <d v="2026-04-11T00:00:00"/>
    <d v="1899-12-30T22:30:00"/>
    <x v="0"/>
    <s v="Apr"/>
    <s v="M006"/>
    <x v="25"/>
    <s v="Drama"/>
    <s v="Tamil"/>
    <n v="7.3"/>
    <s v="C133"/>
    <x v="22"/>
    <x v="4"/>
    <n v="2"/>
    <n v="280"/>
    <n v="560"/>
    <x v="1"/>
    <n v="19"/>
    <s v="Other"/>
    <x v="0"/>
    <s v="Low Booking"/>
  </r>
  <r>
    <x v="3513"/>
    <d v="2026-01-16T00:00:00"/>
    <d v="2026-01-18T00:00:00"/>
    <d v="1899-12-30T21:15:00"/>
    <x v="0"/>
    <s v="Jan"/>
    <s v="M029"/>
    <x v="1"/>
    <s v="Adventure"/>
    <s v="Kannada"/>
    <n v="8.6999999999999993"/>
    <s v="C162"/>
    <x v="0"/>
    <x v="0"/>
    <n v="1"/>
    <n v="160"/>
    <n v="160"/>
    <x v="2"/>
    <n v="48"/>
    <s v="Male"/>
    <x v="1"/>
    <s v="Low Booking"/>
  </r>
  <r>
    <x v="3514"/>
    <d v="2026-06-25T00:00:00"/>
    <d v="2026-06-28T00:00:00"/>
    <d v="1899-12-30T12:45:00"/>
    <x v="0"/>
    <s v="Jun"/>
    <s v="M020"/>
    <x v="18"/>
    <s v="Action"/>
    <s v="Hindi"/>
    <n v="7"/>
    <s v="C013"/>
    <x v="19"/>
    <x v="12"/>
    <n v="4"/>
    <n v="240"/>
    <n v="960"/>
    <x v="4"/>
    <n v="31"/>
    <s v="Male"/>
    <x v="2"/>
    <s v="Medium Booking"/>
  </r>
  <r>
    <x v="3515"/>
    <d v="2026-03-26T00:00:00"/>
    <d v="2026-03-31T00:00:00"/>
    <d v="1899-12-30T21:15:00"/>
    <x v="0"/>
    <s v="Mar"/>
    <s v="M029"/>
    <x v="1"/>
    <s v="Adventure"/>
    <s v="Kannada"/>
    <n v="8.6999999999999993"/>
    <s v="C083"/>
    <x v="14"/>
    <x v="14"/>
    <n v="5"/>
    <n v="280"/>
    <n v="1400"/>
    <x v="0"/>
    <n v="27"/>
    <s v="Female"/>
    <x v="0"/>
    <s v="High Booking"/>
  </r>
  <r>
    <x v="3516"/>
    <d v="2026-04-09T00:00:00"/>
    <d v="2026-04-14T00:00:00"/>
    <d v="1899-12-30T12:45:00"/>
    <x v="0"/>
    <s v="Apr"/>
    <s v="M027"/>
    <x v="5"/>
    <s v="Action"/>
    <s v="Kannada"/>
    <n v="8.3000000000000007"/>
    <s v="C102"/>
    <x v="10"/>
    <x v="6"/>
    <n v="4"/>
    <n v="400"/>
    <n v="1600"/>
    <x v="2"/>
    <n v="56"/>
    <s v="Male"/>
    <x v="1"/>
    <s v="Medium Booking"/>
  </r>
  <r>
    <x v="3517"/>
    <d v="2026-05-29T00:00:00"/>
    <d v="2026-06-03T00:00:00"/>
    <d v="1899-12-30T12:45:00"/>
    <x v="0"/>
    <s v="May"/>
    <s v="M002"/>
    <x v="12"/>
    <s v="Action"/>
    <s v="Tamil"/>
    <n v="7.1"/>
    <s v="C122"/>
    <x v="1"/>
    <x v="1"/>
    <n v="3"/>
    <n v="360"/>
    <n v="1080"/>
    <x v="0"/>
    <n v="51"/>
    <s v="Male"/>
    <x v="1"/>
    <s v="Medium Booking"/>
  </r>
  <r>
    <x v="3518"/>
    <d v="2026-05-04T00:00:00"/>
    <d v="2026-05-06T00:00:00"/>
    <d v="1899-12-30T21:15:00"/>
    <x v="0"/>
    <s v="May"/>
    <s v="M027"/>
    <x v="5"/>
    <s v="Action"/>
    <s v="Kannada"/>
    <n v="8.3000000000000007"/>
    <s v="C113"/>
    <x v="23"/>
    <x v="2"/>
    <n v="3"/>
    <n v="240"/>
    <n v="720"/>
    <x v="0"/>
    <n v="22"/>
    <s v="Female"/>
    <x v="0"/>
    <s v="Medium Booking"/>
  </r>
  <r>
    <x v="3519"/>
    <d v="2026-06-11T00:00:00"/>
    <d v="2026-06-15T00:00:00"/>
    <d v="1899-12-30T12:45:00"/>
    <x v="0"/>
    <s v="Jun"/>
    <s v="M011"/>
    <x v="8"/>
    <s v="Action"/>
    <s v="Telugu"/>
    <n v="6.1"/>
    <s v="C142"/>
    <x v="13"/>
    <x v="9"/>
    <n v="4"/>
    <n v="220"/>
    <n v="880"/>
    <x v="4"/>
    <n v="44"/>
    <s v="Other"/>
    <x v="2"/>
    <s v="Medium Booking"/>
  </r>
  <r>
    <x v="3520"/>
    <d v="2026-01-01T00:00:00"/>
    <d v="2026-01-04T00:00:00"/>
    <d v="1899-12-30T21:15:00"/>
    <x v="0"/>
    <s v="Jan"/>
    <s v="M036"/>
    <x v="37"/>
    <s v="Action"/>
    <s v="English"/>
    <n v="8.4"/>
    <s v="C102"/>
    <x v="10"/>
    <x v="6"/>
    <n v="5"/>
    <n v="220"/>
    <n v="1100"/>
    <x v="1"/>
    <n v="40"/>
    <s v="Male"/>
    <x v="2"/>
    <s v="High Booking"/>
  </r>
  <r>
    <x v="3521"/>
    <d v="2026-06-20T00:00:00"/>
    <d v="2026-06-22T00:00:00"/>
    <d v="1899-12-30T18:30:00"/>
    <x v="1"/>
    <s v="Jun"/>
    <s v="M001"/>
    <x v="4"/>
    <s v="Action"/>
    <s v="Tamil"/>
    <n v="8"/>
    <s v="C081"/>
    <x v="4"/>
    <x v="14"/>
    <n v="1"/>
    <n v="200"/>
    <n v="200"/>
    <x v="2"/>
    <n v="21"/>
    <s v="Other"/>
    <x v="0"/>
    <s v="Low Booking"/>
  </r>
  <r>
    <x v="3522"/>
    <d v="2026-06-11T00:00:00"/>
    <d v="2026-06-17T00:00:00"/>
    <d v="1899-12-30T12:45:00"/>
    <x v="0"/>
    <s v="Jun"/>
    <s v="M032"/>
    <x v="14"/>
    <s v="Romance"/>
    <s v="Malayalam"/>
    <n v="8.3000000000000007"/>
    <s v="C122"/>
    <x v="1"/>
    <x v="1"/>
    <n v="3"/>
    <n v="180"/>
    <n v="540"/>
    <x v="1"/>
    <n v="20"/>
    <s v="Female"/>
    <x v="0"/>
    <s v="Medium Booking"/>
  </r>
  <r>
    <x v="3523"/>
    <d v="2026-06-24T00:00:00"/>
    <d v="2026-07-01T00:00:00"/>
    <d v="1899-12-30T09:30:00"/>
    <x v="0"/>
    <s v="Jun"/>
    <s v="M006"/>
    <x v="25"/>
    <s v="Drama"/>
    <s v="Tamil"/>
    <n v="7.3"/>
    <s v="C031"/>
    <x v="8"/>
    <x v="13"/>
    <n v="3"/>
    <n v="420"/>
    <n v="1260"/>
    <x v="2"/>
    <n v="18"/>
    <s v="Male"/>
    <x v="0"/>
    <s v="Medium Booking"/>
  </r>
  <r>
    <x v="3524"/>
    <d v="2026-04-12T00:00:00"/>
    <d v="2026-04-19T00:00:00"/>
    <d v="1899-12-30T18:30:00"/>
    <x v="1"/>
    <s v="Apr"/>
    <s v="M036"/>
    <x v="37"/>
    <s v="Action"/>
    <s v="English"/>
    <n v="8.4"/>
    <s v="C141"/>
    <x v="20"/>
    <x v="9"/>
    <n v="4"/>
    <n v="240"/>
    <n v="960"/>
    <x v="4"/>
    <n v="26"/>
    <s v="Female"/>
    <x v="0"/>
    <s v="Medium Booking"/>
  </r>
  <r>
    <x v="3525"/>
    <d v="2026-03-12T00:00:00"/>
    <d v="2026-03-19T00:00:00"/>
    <d v="1899-12-30T18:30:00"/>
    <x v="0"/>
    <s v="Mar"/>
    <s v="M002"/>
    <x v="12"/>
    <s v="Action"/>
    <s v="Tamil"/>
    <n v="7.1"/>
    <s v="C012"/>
    <x v="3"/>
    <x v="12"/>
    <n v="4"/>
    <n v="240"/>
    <n v="960"/>
    <x v="2"/>
    <n v="39"/>
    <s v="Other"/>
    <x v="2"/>
    <s v="Medium Booking"/>
  </r>
  <r>
    <x v="3526"/>
    <d v="2026-05-20T00:00:00"/>
    <d v="2026-05-23T00:00:00"/>
    <d v="1899-12-30T22:30:00"/>
    <x v="0"/>
    <s v="May"/>
    <s v="M003"/>
    <x v="2"/>
    <s v="Action"/>
    <s v="Tamil"/>
    <n v="8.3000000000000007"/>
    <s v="C152"/>
    <x v="18"/>
    <x v="10"/>
    <n v="1"/>
    <n v="260"/>
    <n v="260"/>
    <x v="2"/>
    <n v="23"/>
    <s v="Male"/>
    <x v="0"/>
    <s v="Low Booking"/>
  </r>
  <r>
    <x v="3527"/>
    <d v="2026-02-10T00:00:00"/>
    <d v="2026-02-10T00:00:00"/>
    <d v="1899-12-30T12:45:00"/>
    <x v="0"/>
    <s v="Feb"/>
    <s v="M002"/>
    <x v="12"/>
    <s v="Action"/>
    <s v="Tamil"/>
    <n v="7.1"/>
    <s v="C112"/>
    <x v="2"/>
    <x v="2"/>
    <n v="1"/>
    <n v="240"/>
    <n v="240"/>
    <x v="0"/>
    <n v="35"/>
    <s v="Female"/>
    <x v="2"/>
    <s v="Low Booking"/>
  </r>
  <r>
    <x v="3528"/>
    <d v="2026-03-17T00:00:00"/>
    <d v="2026-03-19T00:00:00"/>
    <d v="1899-12-30T18:30:00"/>
    <x v="0"/>
    <s v="Mar"/>
    <s v="M018"/>
    <x v="35"/>
    <s v="Romance"/>
    <s v="Telugu"/>
    <n v="8.5"/>
    <s v="C151"/>
    <x v="9"/>
    <x v="10"/>
    <n v="1"/>
    <n v="280"/>
    <n v="280"/>
    <x v="1"/>
    <n v="37"/>
    <s v="Female"/>
    <x v="2"/>
    <s v="Low Booking"/>
  </r>
  <r>
    <x v="3529"/>
    <d v="2026-01-30T00:00:00"/>
    <d v="2026-01-30T00:00:00"/>
    <d v="1899-12-30T21:15:00"/>
    <x v="0"/>
    <s v="Jan"/>
    <s v="M010"/>
    <x v="17"/>
    <s v="Action"/>
    <s v="Tamil"/>
    <n v="7"/>
    <s v="C092"/>
    <x v="3"/>
    <x v="3"/>
    <n v="3"/>
    <n v="160"/>
    <n v="480"/>
    <x v="0"/>
    <n v="47"/>
    <s v="Male"/>
    <x v="1"/>
    <s v="Medium Booking"/>
  </r>
  <r>
    <x v="3530"/>
    <d v="2026-03-07T00:00:00"/>
    <d v="2026-03-08T00:00:00"/>
    <d v="1899-12-30T15:30:00"/>
    <x v="1"/>
    <s v="Mar"/>
    <s v="M018"/>
    <x v="35"/>
    <s v="Romance"/>
    <s v="Telugu"/>
    <n v="8.5"/>
    <s v="C013"/>
    <x v="19"/>
    <x v="12"/>
    <n v="3"/>
    <n v="240"/>
    <n v="720"/>
    <x v="0"/>
    <n v="60"/>
    <s v="Other"/>
    <x v="1"/>
    <s v="Medium Booking"/>
  </r>
  <r>
    <x v="3531"/>
    <d v="2026-01-27T00:00:00"/>
    <d v="2026-01-28T00:00:00"/>
    <d v="1899-12-30T22:30:00"/>
    <x v="0"/>
    <s v="Jan"/>
    <s v="M013"/>
    <x v="23"/>
    <s v="Action"/>
    <s v="Telugu"/>
    <n v="6.5"/>
    <s v="C163"/>
    <x v="14"/>
    <x v="0"/>
    <n v="4"/>
    <n v="180"/>
    <n v="720"/>
    <x v="0"/>
    <n v="45"/>
    <s v="Other"/>
    <x v="1"/>
    <s v="Medium Booking"/>
  </r>
  <r>
    <x v="3532"/>
    <d v="2026-04-27T00:00:00"/>
    <d v="2026-05-02T00:00:00"/>
    <d v="1899-12-30T22:30:00"/>
    <x v="0"/>
    <s v="Apr"/>
    <s v="M013"/>
    <x v="23"/>
    <s v="Action"/>
    <s v="Telugu"/>
    <n v="6.5"/>
    <s v="C012"/>
    <x v="3"/>
    <x v="12"/>
    <n v="4"/>
    <n v="160"/>
    <n v="640"/>
    <x v="1"/>
    <n v="38"/>
    <s v="Female"/>
    <x v="2"/>
    <s v="Medium Booking"/>
  </r>
  <r>
    <x v="3533"/>
    <d v="2026-01-06T00:00:00"/>
    <d v="2026-01-09T00:00:00"/>
    <d v="1899-12-30T12:45:00"/>
    <x v="0"/>
    <s v="Jan"/>
    <s v="M028"/>
    <x v="39"/>
    <s v="Action"/>
    <s v="Kannada"/>
    <n v="8.1999999999999993"/>
    <s v="C111"/>
    <x v="8"/>
    <x v="2"/>
    <n v="2"/>
    <n v="360"/>
    <n v="720"/>
    <x v="0"/>
    <n v="28"/>
    <s v="Male"/>
    <x v="0"/>
    <s v="Low Booking"/>
  </r>
  <r>
    <x v="3534"/>
    <d v="2026-03-22T00:00:00"/>
    <d v="2026-03-25T00:00:00"/>
    <d v="1899-12-30T09:30:00"/>
    <x v="1"/>
    <s v="Mar"/>
    <s v="M005"/>
    <x v="7"/>
    <s v="Drama"/>
    <s v="Tamil"/>
    <n v="7.3"/>
    <s v="C052"/>
    <x v="11"/>
    <x v="8"/>
    <n v="2"/>
    <n v="200"/>
    <n v="400"/>
    <x v="3"/>
    <n v="47"/>
    <s v="Male"/>
    <x v="1"/>
    <s v="Low Booking"/>
  </r>
  <r>
    <x v="3535"/>
    <d v="2026-04-30T00:00:00"/>
    <d v="2026-05-05T00:00:00"/>
    <d v="1899-12-30T22:30:00"/>
    <x v="0"/>
    <s v="Apr"/>
    <s v="M009"/>
    <x v="33"/>
    <s v="Biography"/>
    <s v="Tamil"/>
    <n v="8.3000000000000007"/>
    <s v="C102"/>
    <x v="10"/>
    <x v="6"/>
    <n v="2"/>
    <n v="220"/>
    <n v="440"/>
    <x v="4"/>
    <n v="36"/>
    <s v="Male"/>
    <x v="2"/>
    <s v="Low Booking"/>
  </r>
  <r>
    <x v="3536"/>
    <d v="2026-03-29T00:00:00"/>
    <d v="2026-03-30T00:00:00"/>
    <d v="1899-12-30T09:30:00"/>
    <x v="1"/>
    <s v="Mar"/>
    <s v="M003"/>
    <x v="2"/>
    <s v="Action"/>
    <s v="Tamil"/>
    <n v="8.3000000000000007"/>
    <s v="C041"/>
    <x v="21"/>
    <x v="15"/>
    <n v="1"/>
    <n v="160"/>
    <n v="160"/>
    <x v="2"/>
    <n v="28"/>
    <s v="Female"/>
    <x v="0"/>
    <s v="Low Booking"/>
  </r>
  <r>
    <x v="3537"/>
    <d v="2026-06-25T00:00:00"/>
    <d v="2026-06-28T00:00:00"/>
    <d v="1899-12-30T22:30:00"/>
    <x v="0"/>
    <s v="Jun"/>
    <s v="M034"/>
    <x v="6"/>
    <s v="Adventure"/>
    <s v="Malayalam"/>
    <n v="8.3000000000000007"/>
    <s v="C122"/>
    <x v="1"/>
    <x v="1"/>
    <n v="4"/>
    <n v="180"/>
    <n v="720"/>
    <x v="0"/>
    <n v="58"/>
    <s v="Other"/>
    <x v="1"/>
    <s v="Medium Booking"/>
  </r>
  <r>
    <x v="3538"/>
    <d v="2026-06-27T00:00:00"/>
    <d v="2026-06-28T00:00:00"/>
    <d v="1899-12-30T18:30:00"/>
    <x v="1"/>
    <s v="Jun"/>
    <s v="M003"/>
    <x v="2"/>
    <s v="Action"/>
    <s v="Tamil"/>
    <n v="8.3000000000000007"/>
    <s v="C083"/>
    <x v="14"/>
    <x v="14"/>
    <n v="1"/>
    <n v="460"/>
    <n v="460"/>
    <x v="4"/>
    <n v="21"/>
    <s v="Female"/>
    <x v="0"/>
    <s v="Low Booking"/>
  </r>
  <r>
    <x v="3539"/>
    <d v="2026-01-24T00:00:00"/>
    <d v="2026-01-25T00:00:00"/>
    <d v="1899-12-30T22:30:00"/>
    <x v="1"/>
    <s v="Jan"/>
    <s v="M004"/>
    <x v="9"/>
    <s v="Drama"/>
    <s v="Tamil"/>
    <n v="7.6"/>
    <s v="C031"/>
    <x v="8"/>
    <x v="13"/>
    <n v="3"/>
    <n v="320"/>
    <n v="960"/>
    <x v="4"/>
    <n v="24"/>
    <s v="Female"/>
    <x v="0"/>
    <s v="Medium Booking"/>
  </r>
  <r>
    <x v="3540"/>
    <d v="2026-04-05T00:00:00"/>
    <d v="2026-04-07T00:00:00"/>
    <d v="1899-12-30T09:30:00"/>
    <x v="1"/>
    <s v="Apr"/>
    <s v="M003"/>
    <x v="2"/>
    <s v="Action"/>
    <s v="Tamil"/>
    <n v="8.3000000000000007"/>
    <s v="C041"/>
    <x v="21"/>
    <x v="15"/>
    <n v="3"/>
    <n v="240"/>
    <n v="720"/>
    <x v="3"/>
    <n v="22"/>
    <s v="Female"/>
    <x v="0"/>
    <s v="Medium Booking"/>
  </r>
  <r>
    <x v="3541"/>
    <d v="2026-05-15T00:00:00"/>
    <d v="2026-05-21T00:00:00"/>
    <d v="1899-12-30T15:30:00"/>
    <x v="0"/>
    <s v="May"/>
    <s v="M007"/>
    <x v="16"/>
    <s v="Comedy"/>
    <s v="Tamil"/>
    <n v="8"/>
    <s v="C163"/>
    <x v="14"/>
    <x v="0"/>
    <n v="1"/>
    <n v="180"/>
    <n v="180"/>
    <x v="0"/>
    <n v="56"/>
    <s v="Other"/>
    <x v="1"/>
    <s v="Low Booking"/>
  </r>
  <r>
    <x v="3542"/>
    <d v="2026-02-19T00:00:00"/>
    <d v="2026-02-26T00:00:00"/>
    <d v="1899-12-30T21:15:00"/>
    <x v="0"/>
    <s v="Feb"/>
    <s v="M008"/>
    <x v="36"/>
    <s v="Romance"/>
    <s v="Tamil"/>
    <n v="7.4"/>
    <s v="C043"/>
    <x v="12"/>
    <x v="15"/>
    <n v="2"/>
    <n v="200"/>
    <n v="400"/>
    <x v="4"/>
    <n v="52"/>
    <s v="Male"/>
    <x v="1"/>
    <s v="Low Booking"/>
  </r>
  <r>
    <x v="3543"/>
    <d v="2026-01-23T00:00:00"/>
    <d v="2026-01-29T00:00:00"/>
    <d v="1899-12-30T22:30:00"/>
    <x v="0"/>
    <s v="Jan"/>
    <s v="M022"/>
    <x v="34"/>
    <s v="Drama"/>
    <s v="Hindi"/>
    <n v="9"/>
    <s v="C091"/>
    <x v="17"/>
    <x v="3"/>
    <n v="2"/>
    <n v="200"/>
    <n v="400"/>
    <x v="3"/>
    <n v="33"/>
    <s v="Male"/>
    <x v="2"/>
    <s v="Low Booking"/>
  </r>
  <r>
    <x v="3544"/>
    <d v="2026-06-23T00:00:00"/>
    <d v="2026-06-23T00:00:00"/>
    <d v="1899-12-30T22:30:00"/>
    <x v="0"/>
    <s v="Jun"/>
    <s v="M035"/>
    <x v="24"/>
    <s v="Comedy"/>
    <s v="Malayalam"/>
    <n v="7.8"/>
    <s v="C082"/>
    <x v="0"/>
    <x v="14"/>
    <n v="4"/>
    <n v="280"/>
    <n v="1120"/>
    <x v="0"/>
    <n v="40"/>
    <s v="Other"/>
    <x v="2"/>
    <s v="Medium Booking"/>
  </r>
  <r>
    <x v="3545"/>
    <d v="2026-06-20T00:00:00"/>
    <d v="2026-06-23T00:00:00"/>
    <d v="1899-12-30T18:30:00"/>
    <x v="1"/>
    <s v="Jun"/>
    <s v="M004"/>
    <x v="9"/>
    <s v="Drama"/>
    <s v="Tamil"/>
    <n v="7.6"/>
    <s v="C021"/>
    <x v="6"/>
    <x v="5"/>
    <n v="3"/>
    <n v="220"/>
    <n v="660"/>
    <x v="3"/>
    <n v="55"/>
    <s v="Female"/>
    <x v="1"/>
    <s v="Medium Booking"/>
  </r>
  <r>
    <x v="3546"/>
    <d v="2026-06-25T00:00:00"/>
    <d v="2026-06-28T00:00:00"/>
    <d v="1899-12-30T22:30:00"/>
    <x v="0"/>
    <s v="Jun"/>
    <s v="M006"/>
    <x v="25"/>
    <s v="Drama"/>
    <s v="Tamil"/>
    <n v="7.3"/>
    <s v="C113"/>
    <x v="23"/>
    <x v="2"/>
    <n v="1"/>
    <n v="240"/>
    <n v="240"/>
    <x v="4"/>
    <n v="55"/>
    <s v="Male"/>
    <x v="1"/>
    <s v="Low Booking"/>
  </r>
  <r>
    <x v="3547"/>
    <d v="2026-03-24T00:00:00"/>
    <d v="2026-03-30T00:00:00"/>
    <d v="1899-12-30T09:30:00"/>
    <x v="0"/>
    <s v="Mar"/>
    <s v="M010"/>
    <x v="17"/>
    <s v="Action"/>
    <s v="Tamil"/>
    <n v="7"/>
    <s v="C151"/>
    <x v="9"/>
    <x v="10"/>
    <n v="1"/>
    <n v="280"/>
    <n v="280"/>
    <x v="0"/>
    <n v="40"/>
    <s v="Male"/>
    <x v="2"/>
    <s v="Low Booking"/>
  </r>
  <r>
    <x v="3548"/>
    <d v="2026-02-21T00:00:00"/>
    <d v="2026-02-25T00:00:00"/>
    <d v="1899-12-30T18:30:00"/>
    <x v="1"/>
    <s v="Feb"/>
    <s v="M031"/>
    <x v="22"/>
    <s v="Drama"/>
    <s v="Malayalam"/>
    <n v="8.3000000000000007"/>
    <s v="C052"/>
    <x v="11"/>
    <x v="8"/>
    <n v="2"/>
    <n v="280"/>
    <n v="560"/>
    <x v="0"/>
    <n v="51"/>
    <s v="Other"/>
    <x v="1"/>
    <s v="Low Booking"/>
  </r>
  <r>
    <x v="3549"/>
    <d v="2026-03-14T00:00:00"/>
    <d v="2026-03-21T00:00:00"/>
    <d v="1899-12-30T21:15:00"/>
    <x v="1"/>
    <s v="Mar"/>
    <s v="M004"/>
    <x v="9"/>
    <s v="Drama"/>
    <s v="Tamil"/>
    <n v="7.6"/>
    <s v="C153"/>
    <x v="15"/>
    <x v="10"/>
    <n v="1"/>
    <n v="240"/>
    <n v="240"/>
    <x v="1"/>
    <n v="24"/>
    <s v="Male"/>
    <x v="0"/>
    <s v="Low Booking"/>
  </r>
  <r>
    <x v="3550"/>
    <d v="2026-06-08T00:00:00"/>
    <d v="2026-06-14T00:00:00"/>
    <d v="1899-12-30T22:30:00"/>
    <x v="0"/>
    <s v="Jun"/>
    <s v="M008"/>
    <x v="36"/>
    <s v="Romance"/>
    <s v="Tamil"/>
    <n v="7.4"/>
    <s v="C072"/>
    <x v="18"/>
    <x v="7"/>
    <n v="3"/>
    <n v="200"/>
    <n v="600"/>
    <x v="0"/>
    <n v="33"/>
    <s v="Female"/>
    <x v="2"/>
    <s v="Medium Booking"/>
  </r>
  <r>
    <x v="3551"/>
    <d v="2026-06-04T00:00:00"/>
    <d v="2026-06-06T00:00:00"/>
    <d v="1899-12-30T21:15:00"/>
    <x v="0"/>
    <s v="Jun"/>
    <s v="M020"/>
    <x v="18"/>
    <s v="Action"/>
    <s v="Hindi"/>
    <n v="7"/>
    <s v="C081"/>
    <x v="4"/>
    <x v="14"/>
    <n v="3"/>
    <n v="200"/>
    <n v="600"/>
    <x v="1"/>
    <n v="20"/>
    <s v="Female"/>
    <x v="0"/>
    <s v="Medium Booking"/>
  </r>
  <r>
    <x v="3552"/>
    <d v="2026-04-07T00:00:00"/>
    <d v="2026-04-09T00:00:00"/>
    <d v="1899-12-30T12:45:00"/>
    <x v="0"/>
    <s v="Apr"/>
    <s v="M012"/>
    <x v="32"/>
    <s v="Action"/>
    <s v="Telugu"/>
    <n v="7.8"/>
    <s v="C052"/>
    <x v="11"/>
    <x v="8"/>
    <n v="1"/>
    <n v="200"/>
    <n v="200"/>
    <x v="0"/>
    <n v="24"/>
    <s v="Female"/>
    <x v="0"/>
    <s v="Low Booking"/>
  </r>
  <r>
    <x v="3553"/>
    <d v="2026-04-14T00:00:00"/>
    <d v="2026-04-17T00:00:00"/>
    <d v="1899-12-30T18:30:00"/>
    <x v="0"/>
    <s v="Apr"/>
    <s v="M007"/>
    <x v="16"/>
    <s v="Comedy"/>
    <s v="Tamil"/>
    <n v="8"/>
    <s v="C062"/>
    <x v="13"/>
    <x v="11"/>
    <n v="3"/>
    <n v="240"/>
    <n v="720"/>
    <x v="1"/>
    <n v="34"/>
    <s v="Other"/>
    <x v="2"/>
    <s v="Medium Booking"/>
  </r>
  <r>
    <x v="3554"/>
    <d v="2026-02-03T00:00:00"/>
    <d v="2026-02-07T00:00:00"/>
    <d v="1899-12-30T21:15:00"/>
    <x v="0"/>
    <s v="Feb"/>
    <s v="M011"/>
    <x v="8"/>
    <s v="Action"/>
    <s v="Telugu"/>
    <n v="6.1"/>
    <s v="C141"/>
    <x v="20"/>
    <x v="9"/>
    <n v="3"/>
    <n v="320"/>
    <n v="960"/>
    <x v="3"/>
    <n v="44"/>
    <s v="Female"/>
    <x v="2"/>
    <s v="Medium Booking"/>
  </r>
  <r>
    <x v="3555"/>
    <d v="2026-01-19T00:00:00"/>
    <d v="2026-01-26T00:00:00"/>
    <d v="1899-12-30T09:30:00"/>
    <x v="0"/>
    <s v="Jan"/>
    <s v="M003"/>
    <x v="2"/>
    <s v="Action"/>
    <s v="Tamil"/>
    <n v="8.3000000000000007"/>
    <s v="C083"/>
    <x v="14"/>
    <x v="14"/>
    <n v="3"/>
    <n v="280"/>
    <n v="840"/>
    <x v="3"/>
    <n v="47"/>
    <s v="Other"/>
    <x v="1"/>
    <s v="Medium Booking"/>
  </r>
  <r>
    <x v="3556"/>
    <d v="2026-04-01T00:00:00"/>
    <d v="2026-04-08T00:00:00"/>
    <d v="1899-12-30T18:30:00"/>
    <x v="0"/>
    <s v="Apr"/>
    <s v="M007"/>
    <x v="16"/>
    <s v="Comedy"/>
    <s v="Tamil"/>
    <n v="8"/>
    <s v="C081"/>
    <x v="4"/>
    <x v="14"/>
    <n v="6"/>
    <n v="380"/>
    <n v="2280"/>
    <x v="1"/>
    <n v="52"/>
    <s v="Male"/>
    <x v="1"/>
    <s v="High Booking"/>
  </r>
  <r>
    <x v="3557"/>
    <d v="2026-05-20T00:00:00"/>
    <d v="2026-05-23T00:00:00"/>
    <d v="1899-12-30T21:15:00"/>
    <x v="0"/>
    <s v="May"/>
    <s v="M003"/>
    <x v="2"/>
    <s v="Action"/>
    <s v="Tamil"/>
    <n v="8.3000000000000007"/>
    <s v="C103"/>
    <x v="7"/>
    <x v="6"/>
    <n v="1"/>
    <n v="260"/>
    <n v="260"/>
    <x v="0"/>
    <n v="40"/>
    <s v="Male"/>
    <x v="2"/>
    <s v="Low Booking"/>
  </r>
  <r>
    <x v="3558"/>
    <d v="2026-03-07T00:00:00"/>
    <d v="2026-03-12T00:00:00"/>
    <d v="1899-12-30T12:45:00"/>
    <x v="1"/>
    <s v="Mar"/>
    <s v="M004"/>
    <x v="9"/>
    <s v="Drama"/>
    <s v="Tamil"/>
    <n v="7.6"/>
    <s v="C122"/>
    <x v="1"/>
    <x v="1"/>
    <n v="1"/>
    <n v="360"/>
    <n v="360"/>
    <x v="3"/>
    <n v="41"/>
    <s v="Female"/>
    <x v="2"/>
    <s v="Low Booking"/>
  </r>
  <r>
    <x v="3559"/>
    <d v="2026-06-29T00:00:00"/>
    <d v="2026-07-04T00:00:00"/>
    <d v="1899-12-30T09:30:00"/>
    <x v="0"/>
    <s v="Jun"/>
    <s v="M008"/>
    <x v="36"/>
    <s v="Romance"/>
    <s v="Tamil"/>
    <n v="7.4"/>
    <s v="C031"/>
    <x v="8"/>
    <x v="13"/>
    <n v="1"/>
    <n v="240"/>
    <n v="240"/>
    <x v="1"/>
    <n v="24"/>
    <s v="Other"/>
    <x v="0"/>
    <s v="Low Booking"/>
  </r>
  <r>
    <x v="3560"/>
    <d v="2026-02-26T00:00:00"/>
    <d v="2026-02-27T00:00:00"/>
    <d v="1899-12-30T15:30:00"/>
    <x v="0"/>
    <s v="Feb"/>
    <s v="M022"/>
    <x v="34"/>
    <s v="Drama"/>
    <s v="Hindi"/>
    <n v="9"/>
    <s v="C131"/>
    <x v="5"/>
    <x v="4"/>
    <n v="4"/>
    <n v="340"/>
    <n v="1360"/>
    <x v="0"/>
    <n v="51"/>
    <s v="Other"/>
    <x v="1"/>
    <s v="Medium Booking"/>
  </r>
  <r>
    <x v="3561"/>
    <d v="2026-06-22T00:00:00"/>
    <d v="2026-06-23T00:00:00"/>
    <d v="1899-12-30T15:30:00"/>
    <x v="0"/>
    <s v="Jun"/>
    <s v="M004"/>
    <x v="9"/>
    <s v="Drama"/>
    <s v="Tamil"/>
    <n v="7.6"/>
    <s v="C111"/>
    <x v="8"/>
    <x v="2"/>
    <n v="2"/>
    <n v="180"/>
    <n v="360"/>
    <x v="0"/>
    <n v="24"/>
    <s v="Female"/>
    <x v="0"/>
    <s v="Low Booking"/>
  </r>
  <r>
    <x v="3562"/>
    <d v="2026-06-04T00:00:00"/>
    <d v="2026-06-04T00:00:00"/>
    <d v="1899-12-30T09:30:00"/>
    <x v="0"/>
    <s v="Jun"/>
    <s v="M032"/>
    <x v="14"/>
    <s v="Romance"/>
    <s v="Malayalam"/>
    <n v="8.3000000000000007"/>
    <s v="C031"/>
    <x v="8"/>
    <x v="13"/>
    <n v="2"/>
    <n v="320"/>
    <n v="640"/>
    <x v="3"/>
    <n v="34"/>
    <s v="Other"/>
    <x v="2"/>
    <s v="Low Booking"/>
  </r>
  <r>
    <x v="3563"/>
    <d v="2026-01-08T00:00:00"/>
    <d v="2026-01-10T00:00:00"/>
    <d v="1899-12-30T18:30:00"/>
    <x v="0"/>
    <s v="Jan"/>
    <s v="M005"/>
    <x v="7"/>
    <s v="Drama"/>
    <s v="Tamil"/>
    <n v="7.3"/>
    <s v="C142"/>
    <x v="13"/>
    <x v="9"/>
    <n v="5"/>
    <n v="220"/>
    <n v="1100"/>
    <x v="0"/>
    <n v="57"/>
    <s v="Other"/>
    <x v="1"/>
    <s v="High Booking"/>
  </r>
  <r>
    <x v="3564"/>
    <d v="2026-01-09T00:00:00"/>
    <d v="2026-01-11T00:00:00"/>
    <d v="1899-12-30T15:30:00"/>
    <x v="0"/>
    <s v="Jan"/>
    <s v="M025"/>
    <x v="38"/>
    <s v="Romance"/>
    <s v="Hindi"/>
    <n v="6.8"/>
    <s v="C061"/>
    <x v="20"/>
    <x v="11"/>
    <n v="3"/>
    <n v="340"/>
    <n v="1020"/>
    <x v="4"/>
    <n v="58"/>
    <s v="Male"/>
    <x v="1"/>
    <s v="Medium Booking"/>
  </r>
  <r>
    <x v="3565"/>
    <d v="2026-02-13T00:00:00"/>
    <d v="2026-02-16T00:00:00"/>
    <d v="1899-12-30T21:15:00"/>
    <x v="0"/>
    <s v="Feb"/>
    <s v="M018"/>
    <x v="35"/>
    <s v="Romance"/>
    <s v="Telugu"/>
    <n v="8.5"/>
    <s v="C091"/>
    <x v="17"/>
    <x v="3"/>
    <n v="2"/>
    <n v="200"/>
    <n v="400"/>
    <x v="1"/>
    <n v="18"/>
    <s v="Other"/>
    <x v="0"/>
    <s v="Low Booking"/>
  </r>
  <r>
    <x v="3566"/>
    <d v="2026-06-21T00:00:00"/>
    <d v="2026-06-22T00:00:00"/>
    <d v="1899-12-30T12:45:00"/>
    <x v="1"/>
    <s v="Jun"/>
    <s v="M034"/>
    <x v="6"/>
    <s v="Adventure"/>
    <s v="Malayalam"/>
    <n v="8.3000000000000007"/>
    <s v="C123"/>
    <x v="12"/>
    <x v="1"/>
    <n v="1"/>
    <n v="400"/>
    <n v="400"/>
    <x v="0"/>
    <n v="39"/>
    <s v="Male"/>
    <x v="2"/>
    <s v="Low Booking"/>
  </r>
  <r>
    <x v="3567"/>
    <d v="2026-05-15T00:00:00"/>
    <d v="2026-05-22T00:00:00"/>
    <d v="1899-12-30T09:30:00"/>
    <x v="0"/>
    <s v="May"/>
    <s v="M022"/>
    <x v="34"/>
    <s v="Drama"/>
    <s v="Hindi"/>
    <n v="9"/>
    <s v="C162"/>
    <x v="0"/>
    <x v="0"/>
    <n v="1"/>
    <n v="160"/>
    <n v="160"/>
    <x v="0"/>
    <n v="47"/>
    <s v="Male"/>
    <x v="1"/>
    <s v="Low Booking"/>
  </r>
  <r>
    <x v="3568"/>
    <d v="2026-05-27T00:00:00"/>
    <d v="2026-05-29T00:00:00"/>
    <d v="1899-12-30T15:30:00"/>
    <x v="0"/>
    <s v="May"/>
    <s v="M037"/>
    <x v="11"/>
    <s v="Biography"/>
    <s v="English"/>
    <n v="8.5"/>
    <s v="C052"/>
    <x v="11"/>
    <x v="8"/>
    <n v="3"/>
    <n v="380"/>
    <n v="1140"/>
    <x v="3"/>
    <n v="25"/>
    <s v="Female"/>
    <x v="0"/>
    <s v="Medium Booking"/>
  </r>
  <r>
    <x v="3569"/>
    <d v="2026-05-29T00:00:00"/>
    <d v="2026-05-29T00:00:00"/>
    <d v="1899-12-30T15:30:00"/>
    <x v="0"/>
    <s v="May"/>
    <s v="M013"/>
    <x v="23"/>
    <s v="Action"/>
    <s v="Telugu"/>
    <n v="6.5"/>
    <s v="C152"/>
    <x v="18"/>
    <x v="10"/>
    <n v="3"/>
    <n v="260"/>
    <n v="780"/>
    <x v="0"/>
    <n v="56"/>
    <s v="Female"/>
    <x v="1"/>
    <s v="Medium Booking"/>
  </r>
  <r>
    <x v="3570"/>
    <d v="2026-03-27T00:00:00"/>
    <d v="2026-03-30T00:00:00"/>
    <d v="1899-12-30T18:30:00"/>
    <x v="0"/>
    <s v="Mar"/>
    <s v="M008"/>
    <x v="36"/>
    <s v="Romance"/>
    <s v="Tamil"/>
    <n v="7.4"/>
    <s v="C042"/>
    <x v="1"/>
    <x v="15"/>
    <n v="2"/>
    <n v="360"/>
    <n v="720"/>
    <x v="0"/>
    <n v="52"/>
    <s v="Female"/>
    <x v="1"/>
    <s v="Low Booking"/>
  </r>
  <r>
    <x v="3571"/>
    <d v="2026-06-05T00:00:00"/>
    <d v="2026-06-06T00:00:00"/>
    <d v="1899-12-30T15:30:00"/>
    <x v="0"/>
    <s v="Jun"/>
    <s v="M002"/>
    <x v="12"/>
    <s v="Action"/>
    <s v="Tamil"/>
    <n v="7.1"/>
    <s v="C041"/>
    <x v="21"/>
    <x v="15"/>
    <n v="5"/>
    <n v="160"/>
    <n v="800"/>
    <x v="2"/>
    <n v="50"/>
    <s v="Other"/>
    <x v="1"/>
    <s v="High Booking"/>
  </r>
  <r>
    <x v="3572"/>
    <d v="2026-03-09T00:00:00"/>
    <d v="2026-03-15T00:00:00"/>
    <d v="1899-12-30T21:15:00"/>
    <x v="0"/>
    <s v="Mar"/>
    <s v="M023"/>
    <x v="21"/>
    <s v="Comedy"/>
    <s v="Hindi"/>
    <n v="6.9"/>
    <s v="C143"/>
    <x v="16"/>
    <x v="9"/>
    <n v="4"/>
    <n v="420"/>
    <n v="1680"/>
    <x v="1"/>
    <n v="60"/>
    <s v="Female"/>
    <x v="1"/>
    <s v="Medium Booking"/>
  </r>
  <r>
    <x v="3573"/>
    <d v="2026-04-04T00:00:00"/>
    <d v="2026-04-07T00:00:00"/>
    <d v="1899-12-30T22:30:00"/>
    <x v="1"/>
    <s v="Apr"/>
    <s v="M001"/>
    <x v="4"/>
    <s v="Action"/>
    <s v="Tamil"/>
    <n v="8"/>
    <s v="C142"/>
    <x v="13"/>
    <x v="9"/>
    <n v="3"/>
    <n v="220"/>
    <n v="660"/>
    <x v="0"/>
    <n v="56"/>
    <s v="Female"/>
    <x v="1"/>
    <s v="Medium Booking"/>
  </r>
  <r>
    <x v="3574"/>
    <d v="2026-04-20T00:00:00"/>
    <d v="2026-04-27T00:00:00"/>
    <d v="1899-12-30T21:15:00"/>
    <x v="0"/>
    <s v="Apr"/>
    <s v="M019"/>
    <x v="31"/>
    <s v="Drama"/>
    <s v="Hindi"/>
    <n v="6.1"/>
    <s v="C142"/>
    <x v="13"/>
    <x v="9"/>
    <n v="3"/>
    <n v="220"/>
    <n v="660"/>
    <x v="1"/>
    <n v="50"/>
    <s v="Female"/>
    <x v="1"/>
    <s v="Medium Booking"/>
  </r>
  <r>
    <x v="3575"/>
    <d v="2026-05-19T00:00:00"/>
    <d v="2026-05-20T00:00:00"/>
    <d v="1899-12-30T15:30:00"/>
    <x v="0"/>
    <s v="May"/>
    <s v="M031"/>
    <x v="22"/>
    <s v="Drama"/>
    <s v="Malayalam"/>
    <n v="8.3000000000000007"/>
    <s v="C123"/>
    <x v="12"/>
    <x v="1"/>
    <n v="6"/>
    <n v="400"/>
    <n v="2400"/>
    <x v="1"/>
    <n v="35"/>
    <s v="Other"/>
    <x v="2"/>
    <s v="High Booking"/>
  </r>
  <r>
    <x v="3576"/>
    <d v="2026-03-11T00:00:00"/>
    <d v="2026-03-15T00:00:00"/>
    <d v="1899-12-30T18:30:00"/>
    <x v="0"/>
    <s v="Mar"/>
    <s v="M002"/>
    <x v="12"/>
    <s v="Action"/>
    <s v="Tamil"/>
    <n v="7.1"/>
    <s v="C013"/>
    <x v="19"/>
    <x v="12"/>
    <n v="5"/>
    <n v="420"/>
    <n v="2100"/>
    <x v="0"/>
    <n v="51"/>
    <s v="Male"/>
    <x v="1"/>
    <s v="High Booking"/>
  </r>
  <r>
    <x v="3577"/>
    <d v="2026-06-18T00:00:00"/>
    <d v="2026-06-20T00:00:00"/>
    <d v="1899-12-30T09:30:00"/>
    <x v="0"/>
    <s v="Jun"/>
    <s v="M040"/>
    <x v="27"/>
    <s v="Animation"/>
    <s v="English"/>
    <n v="7.6"/>
    <s v="C021"/>
    <x v="6"/>
    <x v="5"/>
    <n v="3"/>
    <n v="400"/>
    <n v="1200"/>
    <x v="1"/>
    <n v="19"/>
    <s v="Male"/>
    <x v="0"/>
    <s v="Medium Booking"/>
  </r>
  <r>
    <x v="3578"/>
    <d v="2026-04-25T00:00:00"/>
    <d v="2026-04-30T00:00:00"/>
    <d v="1899-12-30T22:30:00"/>
    <x v="1"/>
    <s v="Apr"/>
    <s v="M025"/>
    <x v="38"/>
    <s v="Romance"/>
    <s v="Hindi"/>
    <n v="6.8"/>
    <s v="C151"/>
    <x v="9"/>
    <x v="10"/>
    <n v="2"/>
    <n v="460"/>
    <n v="920"/>
    <x v="0"/>
    <n v="41"/>
    <s v="Male"/>
    <x v="2"/>
    <s v="Low Booking"/>
  </r>
  <r>
    <x v="3579"/>
    <d v="2026-04-19T00:00:00"/>
    <d v="2026-04-19T00:00:00"/>
    <d v="1899-12-30T15:30:00"/>
    <x v="1"/>
    <s v="Apr"/>
    <s v="M001"/>
    <x v="4"/>
    <s v="Action"/>
    <s v="Tamil"/>
    <n v="8"/>
    <s v="C081"/>
    <x v="4"/>
    <x v="14"/>
    <n v="1"/>
    <n v="380"/>
    <n v="380"/>
    <x v="1"/>
    <n v="27"/>
    <s v="Other"/>
    <x v="0"/>
    <s v="Low Booking"/>
  </r>
  <r>
    <x v="3580"/>
    <d v="2026-05-04T00:00:00"/>
    <d v="2026-05-04T00:00:00"/>
    <d v="1899-12-30T12:45:00"/>
    <x v="0"/>
    <s v="May"/>
    <s v="M001"/>
    <x v="4"/>
    <s v="Action"/>
    <s v="Tamil"/>
    <n v="8"/>
    <s v="C082"/>
    <x v="0"/>
    <x v="14"/>
    <n v="3"/>
    <n v="280"/>
    <n v="840"/>
    <x v="1"/>
    <n v="46"/>
    <s v="Female"/>
    <x v="1"/>
    <s v="Medium Booking"/>
  </r>
  <r>
    <x v="3581"/>
    <d v="2026-06-09T00:00:00"/>
    <d v="2026-06-14T00:00:00"/>
    <d v="1899-12-30T15:30:00"/>
    <x v="0"/>
    <s v="Jun"/>
    <s v="M031"/>
    <x v="22"/>
    <s v="Drama"/>
    <s v="Malayalam"/>
    <n v="8.3000000000000007"/>
    <s v="C111"/>
    <x v="8"/>
    <x v="2"/>
    <n v="5"/>
    <n v="260"/>
    <n v="1300"/>
    <x v="4"/>
    <n v="49"/>
    <s v="Male"/>
    <x v="1"/>
    <s v="High Booking"/>
  </r>
  <r>
    <x v="3582"/>
    <d v="2026-06-25T00:00:00"/>
    <d v="2026-06-28T00:00:00"/>
    <d v="1899-12-30T09:30:00"/>
    <x v="0"/>
    <s v="Jun"/>
    <s v="M009"/>
    <x v="33"/>
    <s v="Biography"/>
    <s v="Tamil"/>
    <n v="8.3000000000000007"/>
    <s v="C033"/>
    <x v="23"/>
    <x v="13"/>
    <n v="3"/>
    <n v="360"/>
    <n v="1080"/>
    <x v="2"/>
    <n v="21"/>
    <s v="Female"/>
    <x v="0"/>
    <s v="Medium Booking"/>
  </r>
  <r>
    <x v="3583"/>
    <d v="2026-03-20T00:00:00"/>
    <d v="2026-03-21T00:00:00"/>
    <d v="1899-12-30T21:15:00"/>
    <x v="0"/>
    <s v="Mar"/>
    <s v="M016"/>
    <x v="20"/>
    <s v="Drama"/>
    <s v="Telugu"/>
    <n v="7.7"/>
    <s v="C062"/>
    <x v="13"/>
    <x v="11"/>
    <n v="1"/>
    <n v="240"/>
    <n v="240"/>
    <x v="1"/>
    <n v="38"/>
    <s v="Female"/>
    <x v="2"/>
    <s v="Low Booking"/>
  </r>
  <r>
    <x v="3584"/>
    <d v="2026-02-24T00:00:00"/>
    <d v="2026-03-02T00:00:00"/>
    <d v="1899-12-30T15:30:00"/>
    <x v="0"/>
    <s v="Feb"/>
    <s v="M040"/>
    <x v="27"/>
    <s v="Animation"/>
    <s v="English"/>
    <n v="7.6"/>
    <s v="C143"/>
    <x v="16"/>
    <x v="9"/>
    <n v="5"/>
    <n v="240"/>
    <n v="1200"/>
    <x v="1"/>
    <n v="46"/>
    <s v="Male"/>
    <x v="1"/>
    <s v="High Booking"/>
  </r>
  <r>
    <x v="3585"/>
    <d v="2026-05-11T00:00:00"/>
    <d v="2026-05-17T00:00:00"/>
    <d v="1899-12-30T15:30:00"/>
    <x v="0"/>
    <s v="May"/>
    <s v="M018"/>
    <x v="35"/>
    <s v="Romance"/>
    <s v="Telugu"/>
    <n v="8.5"/>
    <s v="C091"/>
    <x v="17"/>
    <x v="3"/>
    <n v="2"/>
    <n v="380"/>
    <n v="760"/>
    <x v="0"/>
    <n v="42"/>
    <s v="Male"/>
    <x v="2"/>
    <s v="Low Booking"/>
  </r>
  <r>
    <x v="3586"/>
    <d v="2026-03-21T00:00:00"/>
    <d v="2026-03-28T00:00:00"/>
    <d v="1899-12-30T15:30:00"/>
    <x v="1"/>
    <s v="Mar"/>
    <s v="M003"/>
    <x v="2"/>
    <s v="Action"/>
    <s v="Tamil"/>
    <n v="8.3000000000000007"/>
    <s v="C013"/>
    <x v="19"/>
    <x v="12"/>
    <n v="1"/>
    <n v="240"/>
    <n v="240"/>
    <x v="2"/>
    <n v="59"/>
    <s v="Male"/>
    <x v="1"/>
    <s v="Low Booking"/>
  </r>
  <r>
    <x v="3587"/>
    <d v="2026-04-24T00:00:00"/>
    <d v="2026-04-29T00:00:00"/>
    <d v="1899-12-30T22:30:00"/>
    <x v="0"/>
    <s v="Apr"/>
    <s v="M004"/>
    <x v="9"/>
    <s v="Drama"/>
    <s v="Tamil"/>
    <n v="7.6"/>
    <s v="C062"/>
    <x v="13"/>
    <x v="11"/>
    <n v="2"/>
    <n v="420"/>
    <n v="840"/>
    <x v="1"/>
    <n v="25"/>
    <s v="Male"/>
    <x v="0"/>
    <s v="Low Booking"/>
  </r>
  <r>
    <x v="3588"/>
    <d v="2026-06-20T00:00:00"/>
    <d v="2026-06-26T00:00:00"/>
    <d v="1899-12-30T09:30:00"/>
    <x v="1"/>
    <s v="Jun"/>
    <s v="M006"/>
    <x v="25"/>
    <s v="Drama"/>
    <s v="Tamil"/>
    <n v="7.3"/>
    <s v="C051"/>
    <x v="5"/>
    <x v="8"/>
    <n v="1"/>
    <n v="360"/>
    <n v="360"/>
    <x v="3"/>
    <n v="24"/>
    <s v="Other"/>
    <x v="0"/>
    <s v="Low Booking"/>
  </r>
  <r>
    <x v="3589"/>
    <d v="2026-06-15T00:00:00"/>
    <d v="2026-06-16T00:00:00"/>
    <d v="1899-12-30T21:15:00"/>
    <x v="0"/>
    <s v="Jun"/>
    <s v="M005"/>
    <x v="7"/>
    <s v="Drama"/>
    <s v="Tamil"/>
    <n v="7.3"/>
    <s v="C143"/>
    <x v="16"/>
    <x v="9"/>
    <n v="5"/>
    <n v="320"/>
    <n v="1600"/>
    <x v="2"/>
    <n v="38"/>
    <s v="Male"/>
    <x v="2"/>
    <s v="High Booking"/>
  </r>
  <r>
    <x v="3590"/>
    <d v="2026-06-20T00:00:00"/>
    <d v="2026-06-23T00:00:00"/>
    <d v="1899-12-30T22:30:00"/>
    <x v="1"/>
    <s v="Jun"/>
    <s v="M007"/>
    <x v="16"/>
    <s v="Comedy"/>
    <s v="Tamil"/>
    <n v="8"/>
    <s v="C143"/>
    <x v="16"/>
    <x v="9"/>
    <n v="2"/>
    <n v="240"/>
    <n v="480"/>
    <x v="3"/>
    <n v="47"/>
    <s v="Other"/>
    <x v="1"/>
    <s v="Low Booking"/>
  </r>
  <r>
    <x v="3591"/>
    <d v="2026-01-28T00:00:00"/>
    <d v="2026-02-03T00:00:00"/>
    <d v="1899-12-30T21:15:00"/>
    <x v="0"/>
    <s v="Jan"/>
    <s v="M013"/>
    <x v="23"/>
    <s v="Action"/>
    <s v="Telugu"/>
    <n v="6.5"/>
    <s v="C103"/>
    <x v="7"/>
    <x v="6"/>
    <n v="5"/>
    <n v="180"/>
    <n v="900"/>
    <x v="0"/>
    <n v="34"/>
    <s v="Other"/>
    <x v="2"/>
    <s v="High Booking"/>
  </r>
  <r>
    <x v="3592"/>
    <d v="2026-06-04T00:00:00"/>
    <d v="2026-06-06T00:00:00"/>
    <d v="1899-12-30T21:15:00"/>
    <x v="0"/>
    <s v="Jun"/>
    <s v="M012"/>
    <x v="32"/>
    <s v="Action"/>
    <s v="Telugu"/>
    <n v="7.8"/>
    <s v="C062"/>
    <x v="13"/>
    <x v="11"/>
    <n v="4"/>
    <n v="240"/>
    <n v="960"/>
    <x v="1"/>
    <n v="34"/>
    <s v="Female"/>
    <x v="2"/>
    <s v="Medium Booking"/>
  </r>
  <r>
    <x v="3593"/>
    <d v="2026-06-28T00:00:00"/>
    <d v="2026-07-01T00:00:00"/>
    <d v="1899-12-30T22:30:00"/>
    <x v="1"/>
    <s v="Jun"/>
    <s v="M026"/>
    <x v="3"/>
    <s v="Thriller"/>
    <s v="Hindi"/>
    <n v="8.1999999999999993"/>
    <s v="C093"/>
    <x v="19"/>
    <x v="3"/>
    <n v="2"/>
    <n v="240"/>
    <n v="480"/>
    <x v="4"/>
    <n v="51"/>
    <s v="Female"/>
    <x v="1"/>
    <s v="Low Booking"/>
  </r>
  <r>
    <x v="3594"/>
    <d v="2026-03-22T00:00:00"/>
    <d v="2026-03-22T00:00:00"/>
    <d v="1899-12-30T22:30:00"/>
    <x v="1"/>
    <s v="Mar"/>
    <s v="M017"/>
    <x v="26"/>
    <s v="Action"/>
    <s v="Telugu"/>
    <n v="8.1999999999999993"/>
    <s v="C051"/>
    <x v="5"/>
    <x v="8"/>
    <n v="4"/>
    <n v="280"/>
    <n v="1120"/>
    <x v="0"/>
    <n v="22"/>
    <s v="Other"/>
    <x v="0"/>
    <s v="Medium Booking"/>
  </r>
  <r>
    <x v="3595"/>
    <d v="2026-06-13T00:00:00"/>
    <d v="2026-06-13T00:00:00"/>
    <d v="1899-12-30T15:30:00"/>
    <x v="1"/>
    <s v="Jun"/>
    <s v="M033"/>
    <x v="10"/>
    <s v="Action"/>
    <s v="Malayalam"/>
    <n v="7.5"/>
    <s v="C051"/>
    <x v="5"/>
    <x v="8"/>
    <n v="2"/>
    <n v="280"/>
    <n v="560"/>
    <x v="2"/>
    <n v="49"/>
    <s v="Other"/>
    <x v="1"/>
    <s v="Low Booking"/>
  </r>
  <r>
    <x v="3596"/>
    <d v="2026-03-28T00:00:00"/>
    <d v="2026-04-02T00:00:00"/>
    <d v="1899-12-30T22:30:00"/>
    <x v="1"/>
    <s v="Mar"/>
    <s v="M017"/>
    <x v="26"/>
    <s v="Action"/>
    <s v="Telugu"/>
    <n v="8.1999999999999993"/>
    <s v="C102"/>
    <x v="10"/>
    <x v="6"/>
    <n v="3"/>
    <n v="300"/>
    <n v="900"/>
    <x v="4"/>
    <n v="24"/>
    <s v="Other"/>
    <x v="0"/>
    <s v="Medium Booking"/>
  </r>
  <r>
    <x v="3597"/>
    <d v="2026-02-28T00:00:00"/>
    <d v="2026-02-28T00:00:00"/>
    <d v="1899-12-30T15:30:00"/>
    <x v="1"/>
    <s v="Feb"/>
    <s v="M015"/>
    <x v="30"/>
    <s v="Sci-Fi"/>
    <s v="Telugu"/>
    <n v="7"/>
    <s v="C061"/>
    <x v="20"/>
    <x v="11"/>
    <n v="5"/>
    <n v="340"/>
    <n v="1700"/>
    <x v="1"/>
    <n v="33"/>
    <s v="Male"/>
    <x v="2"/>
    <s v="High Booking"/>
  </r>
  <r>
    <x v="3598"/>
    <d v="2026-03-02T00:00:00"/>
    <d v="2026-03-06T00:00:00"/>
    <d v="1899-12-30T22:30:00"/>
    <x v="0"/>
    <s v="Mar"/>
    <s v="M009"/>
    <x v="33"/>
    <s v="Biography"/>
    <s v="Tamil"/>
    <n v="8.3000000000000007"/>
    <s v="C161"/>
    <x v="4"/>
    <x v="0"/>
    <n v="2"/>
    <n v="280"/>
    <n v="560"/>
    <x v="1"/>
    <n v="21"/>
    <s v="Female"/>
    <x v="0"/>
    <s v="Low Booking"/>
  </r>
  <r>
    <x v="3599"/>
    <d v="2026-05-08T00:00:00"/>
    <d v="2026-05-09T00:00:00"/>
    <d v="1899-12-30T09:30:00"/>
    <x v="0"/>
    <s v="May"/>
    <s v="M036"/>
    <x v="37"/>
    <s v="Action"/>
    <s v="English"/>
    <n v="8.4"/>
    <s v="C091"/>
    <x v="17"/>
    <x v="3"/>
    <n v="4"/>
    <n v="200"/>
    <n v="800"/>
    <x v="0"/>
    <n v="39"/>
    <s v="Male"/>
    <x v="2"/>
    <s v="Medium Booking"/>
  </r>
  <r>
    <x v="3600"/>
    <d v="2026-02-21T00:00:00"/>
    <d v="2026-02-23T00:00:00"/>
    <d v="1899-12-30T12:45:00"/>
    <x v="1"/>
    <s v="Feb"/>
    <s v="M015"/>
    <x v="30"/>
    <s v="Sci-Fi"/>
    <s v="Telugu"/>
    <n v="7"/>
    <s v="C021"/>
    <x v="6"/>
    <x v="5"/>
    <n v="2"/>
    <n v="220"/>
    <n v="440"/>
    <x v="3"/>
    <n v="20"/>
    <s v="Female"/>
    <x v="0"/>
    <s v="Low Booking"/>
  </r>
  <r>
    <x v="3601"/>
    <d v="2026-06-11T00:00:00"/>
    <d v="2026-06-18T00:00:00"/>
    <d v="1899-12-30T22:30:00"/>
    <x v="0"/>
    <s v="Jun"/>
    <s v="M010"/>
    <x v="17"/>
    <s v="Action"/>
    <s v="Tamil"/>
    <n v="7"/>
    <s v="C071"/>
    <x v="9"/>
    <x v="7"/>
    <n v="2"/>
    <n v="180"/>
    <n v="360"/>
    <x v="2"/>
    <n v="29"/>
    <s v="Male"/>
    <x v="0"/>
    <s v="Low Booking"/>
  </r>
  <r>
    <x v="3602"/>
    <d v="2026-04-12T00:00:00"/>
    <d v="2026-04-16T00:00:00"/>
    <d v="1899-12-30T12:45:00"/>
    <x v="1"/>
    <s v="Apr"/>
    <s v="M002"/>
    <x v="12"/>
    <s v="Action"/>
    <s v="Tamil"/>
    <n v="7.1"/>
    <s v="C092"/>
    <x v="3"/>
    <x v="3"/>
    <n v="3"/>
    <n v="160"/>
    <n v="480"/>
    <x v="2"/>
    <n v="20"/>
    <s v="Male"/>
    <x v="0"/>
    <s v="Medium Booking"/>
  </r>
  <r>
    <x v="3603"/>
    <d v="2026-01-23T00:00:00"/>
    <d v="2026-01-27T00:00:00"/>
    <d v="1899-12-30T22:30:00"/>
    <x v="0"/>
    <s v="Jan"/>
    <s v="M024"/>
    <x v="13"/>
    <s v="Comedy"/>
    <s v="Hindi"/>
    <n v="5.9"/>
    <s v="C162"/>
    <x v="0"/>
    <x v="0"/>
    <n v="5"/>
    <n v="160"/>
    <n v="800"/>
    <x v="4"/>
    <n v="26"/>
    <s v="Other"/>
    <x v="0"/>
    <s v="High Booking"/>
  </r>
  <r>
    <x v="3604"/>
    <d v="2026-01-12T00:00:00"/>
    <d v="2026-01-16T00:00:00"/>
    <d v="1899-12-30T22:30:00"/>
    <x v="0"/>
    <s v="Jan"/>
    <s v="M027"/>
    <x v="5"/>
    <s v="Action"/>
    <s v="Kannada"/>
    <n v="8.3000000000000007"/>
    <s v="C151"/>
    <x v="9"/>
    <x v="10"/>
    <n v="3"/>
    <n v="280"/>
    <n v="840"/>
    <x v="1"/>
    <n v="27"/>
    <s v="Female"/>
    <x v="0"/>
    <s v="Medium Booking"/>
  </r>
  <r>
    <x v="3605"/>
    <d v="2026-02-09T00:00:00"/>
    <d v="2026-02-11T00:00:00"/>
    <d v="1899-12-30T09:30:00"/>
    <x v="0"/>
    <s v="Feb"/>
    <s v="M007"/>
    <x v="16"/>
    <s v="Comedy"/>
    <s v="Tamil"/>
    <n v="8"/>
    <s v="C073"/>
    <x v="15"/>
    <x v="7"/>
    <n v="4"/>
    <n v="240"/>
    <n v="960"/>
    <x v="2"/>
    <n v="43"/>
    <s v="Other"/>
    <x v="2"/>
    <s v="Medium Booking"/>
  </r>
  <r>
    <x v="3606"/>
    <d v="2026-01-02T00:00:00"/>
    <d v="2026-01-06T00:00:00"/>
    <d v="1899-12-30T15:30:00"/>
    <x v="0"/>
    <s v="Jan"/>
    <s v="M010"/>
    <x v="17"/>
    <s v="Action"/>
    <s v="Tamil"/>
    <n v="7"/>
    <s v="C121"/>
    <x v="21"/>
    <x v="1"/>
    <n v="2"/>
    <n v="420"/>
    <n v="840"/>
    <x v="0"/>
    <n v="30"/>
    <s v="Female"/>
    <x v="2"/>
    <s v="Low Booking"/>
  </r>
  <r>
    <x v="3607"/>
    <d v="2026-04-06T00:00:00"/>
    <d v="2026-04-12T00:00:00"/>
    <d v="1899-12-30T21:15:00"/>
    <x v="0"/>
    <s v="Apr"/>
    <s v="M019"/>
    <x v="31"/>
    <s v="Drama"/>
    <s v="Hindi"/>
    <n v="6.1"/>
    <s v="C151"/>
    <x v="9"/>
    <x v="10"/>
    <n v="2"/>
    <n v="280"/>
    <n v="560"/>
    <x v="0"/>
    <n v="33"/>
    <s v="Other"/>
    <x v="2"/>
    <s v="Low Booking"/>
  </r>
  <r>
    <x v="3608"/>
    <d v="2026-05-15T00:00:00"/>
    <d v="2026-05-17T00:00:00"/>
    <d v="1899-12-30T21:15:00"/>
    <x v="0"/>
    <s v="May"/>
    <s v="M018"/>
    <x v="35"/>
    <s v="Romance"/>
    <s v="Telugu"/>
    <n v="8.5"/>
    <s v="C052"/>
    <x v="11"/>
    <x v="8"/>
    <n v="3"/>
    <n v="380"/>
    <n v="1140"/>
    <x v="3"/>
    <n v="42"/>
    <s v="Male"/>
    <x v="2"/>
    <s v="Medium Booking"/>
  </r>
  <r>
    <x v="3609"/>
    <d v="2026-04-03T00:00:00"/>
    <d v="2026-04-10T00:00:00"/>
    <d v="1899-12-30T18:30:00"/>
    <x v="0"/>
    <s v="Apr"/>
    <s v="M026"/>
    <x v="3"/>
    <s v="Thriller"/>
    <s v="Hindi"/>
    <n v="8.1999999999999993"/>
    <s v="C052"/>
    <x v="11"/>
    <x v="8"/>
    <n v="5"/>
    <n v="200"/>
    <n v="1000"/>
    <x v="4"/>
    <n v="26"/>
    <s v="Male"/>
    <x v="0"/>
    <s v="High Booking"/>
  </r>
  <r>
    <x v="3610"/>
    <d v="2026-01-03T00:00:00"/>
    <d v="2026-01-07T00:00:00"/>
    <d v="1899-12-30T22:30:00"/>
    <x v="1"/>
    <s v="Jan"/>
    <s v="M007"/>
    <x v="16"/>
    <s v="Comedy"/>
    <s v="Tamil"/>
    <n v="8"/>
    <s v="C083"/>
    <x v="14"/>
    <x v="14"/>
    <n v="1"/>
    <n v="280"/>
    <n v="280"/>
    <x v="1"/>
    <n v="44"/>
    <s v="Female"/>
    <x v="2"/>
    <s v="Low Booking"/>
  </r>
  <r>
    <x v="3611"/>
    <d v="2026-06-15T00:00:00"/>
    <d v="2026-06-21T00:00:00"/>
    <d v="1899-12-30T12:45:00"/>
    <x v="0"/>
    <s v="Jun"/>
    <s v="M009"/>
    <x v="33"/>
    <s v="Biography"/>
    <s v="Tamil"/>
    <n v="8.3000000000000007"/>
    <s v="C092"/>
    <x v="3"/>
    <x v="3"/>
    <n v="3"/>
    <n v="340"/>
    <n v="1020"/>
    <x v="2"/>
    <n v="26"/>
    <s v="Female"/>
    <x v="0"/>
    <s v="Medium Booking"/>
  </r>
  <r>
    <x v="3612"/>
    <d v="2026-01-11T00:00:00"/>
    <d v="2026-01-15T00:00:00"/>
    <d v="1899-12-30T18:30:00"/>
    <x v="1"/>
    <s v="Jan"/>
    <s v="M007"/>
    <x v="16"/>
    <s v="Comedy"/>
    <s v="Tamil"/>
    <n v="8"/>
    <s v="C021"/>
    <x v="6"/>
    <x v="5"/>
    <n v="2"/>
    <n v="300"/>
    <n v="600"/>
    <x v="3"/>
    <n v="20"/>
    <s v="Other"/>
    <x v="0"/>
    <s v="Low Booking"/>
  </r>
  <r>
    <x v="3613"/>
    <d v="2026-04-08T00:00:00"/>
    <d v="2026-04-11T00:00:00"/>
    <d v="1899-12-30T12:45:00"/>
    <x v="0"/>
    <s v="Apr"/>
    <s v="M009"/>
    <x v="33"/>
    <s v="Biography"/>
    <s v="Tamil"/>
    <n v="8.3000000000000007"/>
    <s v="C023"/>
    <x v="7"/>
    <x v="5"/>
    <n v="4"/>
    <n v="240"/>
    <n v="960"/>
    <x v="4"/>
    <n v="21"/>
    <s v="Male"/>
    <x v="0"/>
    <s v="Medium Booking"/>
  </r>
  <r>
    <x v="3614"/>
    <d v="2026-02-06T00:00:00"/>
    <d v="2026-02-09T00:00:00"/>
    <d v="1899-12-30T15:30:00"/>
    <x v="0"/>
    <s v="Feb"/>
    <s v="M004"/>
    <x v="9"/>
    <s v="Drama"/>
    <s v="Tamil"/>
    <n v="7.6"/>
    <s v="C093"/>
    <x v="19"/>
    <x v="3"/>
    <n v="2"/>
    <n v="240"/>
    <n v="480"/>
    <x v="2"/>
    <n v="36"/>
    <s v="Male"/>
    <x v="2"/>
    <s v="Low Booking"/>
  </r>
  <r>
    <x v="3615"/>
    <d v="2026-06-02T00:00:00"/>
    <d v="2026-06-04T00:00:00"/>
    <d v="1899-12-30T09:30:00"/>
    <x v="0"/>
    <s v="Jun"/>
    <s v="M005"/>
    <x v="7"/>
    <s v="Drama"/>
    <s v="Tamil"/>
    <n v="7.3"/>
    <s v="C061"/>
    <x v="20"/>
    <x v="11"/>
    <n v="2"/>
    <n v="260"/>
    <n v="520"/>
    <x v="3"/>
    <n v="21"/>
    <s v="Male"/>
    <x v="0"/>
    <s v="Low Booking"/>
  </r>
  <r>
    <x v="3616"/>
    <d v="2026-04-25T00:00:00"/>
    <d v="2026-04-27T00:00:00"/>
    <d v="1899-12-30T18:30:00"/>
    <x v="1"/>
    <s v="Apr"/>
    <s v="M018"/>
    <x v="35"/>
    <s v="Romance"/>
    <s v="Telugu"/>
    <n v="8.5"/>
    <s v="C152"/>
    <x v="18"/>
    <x v="10"/>
    <n v="2"/>
    <n v="260"/>
    <n v="520"/>
    <x v="2"/>
    <n v="55"/>
    <s v="Female"/>
    <x v="1"/>
    <s v="Low Booking"/>
  </r>
  <r>
    <x v="3617"/>
    <d v="2026-02-11T00:00:00"/>
    <d v="2026-02-16T00:00:00"/>
    <d v="1899-12-30T15:30:00"/>
    <x v="0"/>
    <s v="Feb"/>
    <s v="M039"/>
    <x v="15"/>
    <s v="Sci-Fi"/>
    <s v="English"/>
    <n v="8.5"/>
    <s v="C032"/>
    <x v="2"/>
    <x v="13"/>
    <n v="6"/>
    <n v="240"/>
    <n v="1440"/>
    <x v="4"/>
    <n v="51"/>
    <s v="Female"/>
    <x v="1"/>
    <s v="High Booking"/>
  </r>
  <r>
    <x v="3618"/>
    <d v="2026-01-15T00:00:00"/>
    <d v="2026-01-22T00:00:00"/>
    <d v="1899-12-30T09:30:00"/>
    <x v="0"/>
    <s v="Jan"/>
    <s v="M013"/>
    <x v="23"/>
    <s v="Action"/>
    <s v="Telugu"/>
    <n v="6.5"/>
    <s v="C083"/>
    <x v="14"/>
    <x v="14"/>
    <n v="2"/>
    <n v="280"/>
    <n v="560"/>
    <x v="3"/>
    <n v="30"/>
    <s v="Other"/>
    <x v="2"/>
    <s v="Low Booking"/>
  </r>
  <r>
    <x v="3619"/>
    <d v="2026-04-11T00:00:00"/>
    <d v="2026-04-14T00:00:00"/>
    <d v="1899-12-30T22:30:00"/>
    <x v="1"/>
    <s v="Apr"/>
    <s v="M035"/>
    <x v="24"/>
    <s v="Comedy"/>
    <s v="Malayalam"/>
    <n v="7.8"/>
    <s v="C061"/>
    <x v="20"/>
    <x v="11"/>
    <n v="1"/>
    <n v="340"/>
    <n v="340"/>
    <x v="4"/>
    <n v="25"/>
    <s v="Female"/>
    <x v="0"/>
    <s v="Low Booking"/>
  </r>
  <r>
    <x v="3620"/>
    <d v="2026-04-18T00:00:00"/>
    <d v="2026-04-19T00:00:00"/>
    <d v="1899-12-30T22:30:00"/>
    <x v="1"/>
    <s v="Apr"/>
    <s v="M015"/>
    <x v="30"/>
    <s v="Sci-Fi"/>
    <s v="Telugu"/>
    <n v="7"/>
    <s v="C051"/>
    <x v="5"/>
    <x v="8"/>
    <n v="2"/>
    <n v="360"/>
    <n v="720"/>
    <x v="0"/>
    <n v="56"/>
    <s v="Female"/>
    <x v="1"/>
    <s v="Low Booking"/>
  </r>
  <r>
    <x v="3621"/>
    <d v="2026-04-27T00:00:00"/>
    <d v="2026-04-30T00:00:00"/>
    <d v="1899-12-30T15:30:00"/>
    <x v="0"/>
    <s v="Apr"/>
    <s v="M018"/>
    <x v="35"/>
    <s v="Romance"/>
    <s v="Telugu"/>
    <n v="8.5"/>
    <s v="C163"/>
    <x v="14"/>
    <x v="0"/>
    <n v="4"/>
    <n v="180"/>
    <n v="720"/>
    <x v="2"/>
    <n v="22"/>
    <s v="Other"/>
    <x v="0"/>
    <s v="Medium Booking"/>
  </r>
  <r>
    <x v="3622"/>
    <d v="2026-02-12T00:00:00"/>
    <d v="2026-02-14T00:00:00"/>
    <d v="1899-12-30T15:30:00"/>
    <x v="0"/>
    <s v="Feb"/>
    <s v="M040"/>
    <x v="27"/>
    <s v="Animation"/>
    <s v="English"/>
    <n v="7.6"/>
    <s v="C121"/>
    <x v="21"/>
    <x v="1"/>
    <n v="2"/>
    <n v="240"/>
    <n v="480"/>
    <x v="2"/>
    <n v="50"/>
    <s v="Male"/>
    <x v="1"/>
    <s v="Low Booking"/>
  </r>
  <r>
    <x v="3623"/>
    <d v="2026-06-03T00:00:00"/>
    <d v="2026-06-03T00:00:00"/>
    <d v="1899-12-30T22:30:00"/>
    <x v="0"/>
    <s v="Jun"/>
    <s v="M010"/>
    <x v="17"/>
    <s v="Action"/>
    <s v="Tamil"/>
    <n v="7"/>
    <s v="C112"/>
    <x v="2"/>
    <x v="2"/>
    <n v="4"/>
    <n v="240"/>
    <n v="960"/>
    <x v="1"/>
    <n v="20"/>
    <s v="Female"/>
    <x v="0"/>
    <s v="Medium Booking"/>
  </r>
  <r>
    <x v="3624"/>
    <d v="2026-02-13T00:00:00"/>
    <d v="2026-02-17T00:00:00"/>
    <d v="1899-12-30T18:30:00"/>
    <x v="0"/>
    <s v="Feb"/>
    <s v="M009"/>
    <x v="33"/>
    <s v="Biography"/>
    <s v="Tamil"/>
    <n v="8.3000000000000007"/>
    <s v="C042"/>
    <x v="1"/>
    <x v="15"/>
    <n v="3"/>
    <n v="280"/>
    <n v="840"/>
    <x v="0"/>
    <n v="42"/>
    <s v="Other"/>
    <x v="2"/>
    <s v="Medium Booking"/>
  </r>
  <r>
    <x v="3625"/>
    <d v="2026-05-28T00:00:00"/>
    <d v="2026-05-31T00:00:00"/>
    <d v="1899-12-30T22:30:00"/>
    <x v="0"/>
    <s v="May"/>
    <s v="M036"/>
    <x v="37"/>
    <s v="Action"/>
    <s v="English"/>
    <n v="8.4"/>
    <s v="C153"/>
    <x v="15"/>
    <x v="10"/>
    <n v="1"/>
    <n v="240"/>
    <n v="240"/>
    <x v="2"/>
    <n v="57"/>
    <s v="Other"/>
    <x v="1"/>
    <s v="Low Booking"/>
  </r>
  <r>
    <x v="3626"/>
    <d v="2026-03-13T00:00:00"/>
    <d v="2026-03-14T00:00:00"/>
    <d v="1899-12-30T12:45:00"/>
    <x v="0"/>
    <s v="Mar"/>
    <s v="M009"/>
    <x v="33"/>
    <s v="Biography"/>
    <s v="Tamil"/>
    <n v="8.3000000000000007"/>
    <s v="C051"/>
    <x v="5"/>
    <x v="8"/>
    <n v="3"/>
    <n v="280"/>
    <n v="840"/>
    <x v="0"/>
    <n v="32"/>
    <s v="Female"/>
    <x v="2"/>
    <s v="Medium Booking"/>
  </r>
  <r>
    <x v="3627"/>
    <d v="2026-06-09T00:00:00"/>
    <d v="2026-06-10T00:00:00"/>
    <d v="1899-12-30T15:30:00"/>
    <x v="0"/>
    <s v="Jun"/>
    <s v="M027"/>
    <x v="5"/>
    <s v="Action"/>
    <s v="Kannada"/>
    <n v="8.3000000000000007"/>
    <s v="C141"/>
    <x v="20"/>
    <x v="9"/>
    <n v="2"/>
    <n v="240"/>
    <n v="480"/>
    <x v="4"/>
    <n v="35"/>
    <s v="Female"/>
    <x v="2"/>
    <s v="Low Booking"/>
  </r>
  <r>
    <x v="3628"/>
    <d v="2026-01-16T00:00:00"/>
    <d v="2026-01-18T00:00:00"/>
    <d v="1899-12-30T09:30:00"/>
    <x v="0"/>
    <s v="Jan"/>
    <s v="M009"/>
    <x v="33"/>
    <s v="Biography"/>
    <s v="Tamil"/>
    <n v="8.3000000000000007"/>
    <s v="C111"/>
    <x v="8"/>
    <x v="2"/>
    <n v="2"/>
    <n v="180"/>
    <n v="360"/>
    <x v="3"/>
    <n v="18"/>
    <s v="Other"/>
    <x v="0"/>
    <s v="Low Booking"/>
  </r>
  <r>
    <x v="3629"/>
    <d v="2026-01-18T00:00:00"/>
    <d v="2026-01-24T00:00:00"/>
    <d v="1899-12-30T22:30:00"/>
    <x v="1"/>
    <s v="Jan"/>
    <s v="M021"/>
    <x v="19"/>
    <s v="Action"/>
    <s v="Hindi"/>
    <n v="5.9"/>
    <s v="C072"/>
    <x v="18"/>
    <x v="7"/>
    <n v="4"/>
    <n v="380"/>
    <n v="1520"/>
    <x v="1"/>
    <n v="47"/>
    <s v="Male"/>
    <x v="1"/>
    <s v="Medium Booking"/>
  </r>
  <r>
    <x v="3630"/>
    <d v="2026-03-10T00:00:00"/>
    <d v="2026-03-13T00:00:00"/>
    <d v="1899-12-30T21:15:00"/>
    <x v="0"/>
    <s v="Mar"/>
    <s v="M027"/>
    <x v="5"/>
    <s v="Action"/>
    <s v="Kannada"/>
    <n v="8.3000000000000007"/>
    <s v="C143"/>
    <x v="16"/>
    <x v="9"/>
    <n v="5"/>
    <n v="320"/>
    <n v="1600"/>
    <x v="2"/>
    <n v="42"/>
    <s v="Female"/>
    <x v="2"/>
    <s v="High Booking"/>
  </r>
  <r>
    <x v="3631"/>
    <d v="2026-02-14T00:00:00"/>
    <d v="2026-02-19T00:00:00"/>
    <d v="1899-12-30T09:30:00"/>
    <x v="1"/>
    <s v="Feb"/>
    <s v="M031"/>
    <x v="22"/>
    <s v="Drama"/>
    <s v="Malayalam"/>
    <n v="8.3000000000000007"/>
    <s v="C152"/>
    <x v="18"/>
    <x v="10"/>
    <n v="4"/>
    <n v="260"/>
    <n v="1040"/>
    <x v="3"/>
    <n v="58"/>
    <s v="Female"/>
    <x v="1"/>
    <s v="Medium Booking"/>
  </r>
  <r>
    <x v="3632"/>
    <d v="2026-04-16T00:00:00"/>
    <d v="2026-04-18T00:00:00"/>
    <d v="1899-12-30T21:15:00"/>
    <x v="0"/>
    <s v="Apr"/>
    <s v="M023"/>
    <x v="21"/>
    <s v="Comedy"/>
    <s v="Hindi"/>
    <n v="6.9"/>
    <s v="C022"/>
    <x v="10"/>
    <x v="5"/>
    <n v="3"/>
    <n v="200"/>
    <n v="600"/>
    <x v="0"/>
    <n v="59"/>
    <s v="Female"/>
    <x v="1"/>
    <s v="Medium Booking"/>
  </r>
  <r>
    <x v="3633"/>
    <d v="2026-03-22T00:00:00"/>
    <d v="2026-03-28T00:00:00"/>
    <d v="1899-12-30T15:30:00"/>
    <x v="1"/>
    <s v="Mar"/>
    <s v="M008"/>
    <x v="36"/>
    <s v="Romance"/>
    <s v="Tamil"/>
    <n v="7.4"/>
    <s v="C013"/>
    <x v="19"/>
    <x v="12"/>
    <n v="2"/>
    <n v="240"/>
    <n v="480"/>
    <x v="2"/>
    <n v="36"/>
    <s v="Male"/>
    <x v="2"/>
    <s v="Low Booking"/>
  </r>
  <r>
    <x v="3634"/>
    <d v="2026-03-23T00:00:00"/>
    <d v="2026-03-27T00:00:00"/>
    <d v="1899-12-30T15:30:00"/>
    <x v="0"/>
    <s v="Mar"/>
    <s v="M033"/>
    <x v="10"/>
    <s v="Action"/>
    <s v="Malayalam"/>
    <n v="7.5"/>
    <s v="C162"/>
    <x v="0"/>
    <x v="0"/>
    <n v="2"/>
    <n v="160"/>
    <n v="320"/>
    <x v="2"/>
    <n v="32"/>
    <s v="Female"/>
    <x v="2"/>
    <s v="Low Booking"/>
  </r>
  <r>
    <x v="3635"/>
    <d v="2026-03-30T00:00:00"/>
    <d v="2026-04-01T00:00:00"/>
    <d v="1899-12-30T22:30:00"/>
    <x v="0"/>
    <s v="Mar"/>
    <s v="M035"/>
    <x v="24"/>
    <s v="Comedy"/>
    <s v="Malayalam"/>
    <n v="7.8"/>
    <s v="C161"/>
    <x v="4"/>
    <x v="0"/>
    <n v="2"/>
    <n v="280"/>
    <n v="560"/>
    <x v="0"/>
    <n v="39"/>
    <s v="Male"/>
    <x v="2"/>
    <s v="Low Booking"/>
  </r>
  <r>
    <x v="3636"/>
    <d v="2026-06-08T00:00:00"/>
    <d v="2026-06-13T00:00:00"/>
    <d v="1899-12-30T15:30:00"/>
    <x v="0"/>
    <s v="Jun"/>
    <s v="M007"/>
    <x v="16"/>
    <s v="Comedy"/>
    <s v="Tamil"/>
    <n v="8"/>
    <s v="C022"/>
    <x v="10"/>
    <x v="5"/>
    <n v="2"/>
    <n v="200"/>
    <n v="400"/>
    <x v="1"/>
    <n v="43"/>
    <s v="Female"/>
    <x v="2"/>
    <s v="Low Booking"/>
  </r>
  <r>
    <x v="3637"/>
    <d v="2026-01-16T00:00:00"/>
    <d v="2026-01-22T00:00:00"/>
    <d v="1899-12-30T09:30:00"/>
    <x v="0"/>
    <s v="Jan"/>
    <s v="M012"/>
    <x v="32"/>
    <s v="Action"/>
    <s v="Telugu"/>
    <n v="7.8"/>
    <s v="C142"/>
    <x v="13"/>
    <x v="9"/>
    <n v="2"/>
    <n v="300"/>
    <n v="600"/>
    <x v="3"/>
    <n v="32"/>
    <s v="Female"/>
    <x v="2"/>
    <s v="Low Booking"/>
  </r>
  <r>
    <x v="3638"/>
    <d v="2026-01-11T00:00:00"/>
    <d v="2026-01-12T00:00:00"/>
    <d v="1899-12-30T15:30:00"/>
    <x v="1"/>
    <s v="Jan"/>
    <s v="M027"/>
    <x v="5"/>
    <s v="Action"/>
    <s v="Kannada"/>
    <n v="8.3000000000000007"/>
    <s v="C031"/>
    <x v="8"/>
    <x v="13"/>
    <n v="2"/>
    <n v="240"/>
    <n v="480"/>
    <x v="0"/>
    <n v="18"/>
    <s v="Other"/>
    <x v="0"/>
    <s v="Low Booking"/>
  </r>
  <r>
    <x v="3639"/>
    <d v="2026-02-02T00:00:00"/>
    <d v="2026-02-03T00:00:00"/>
    <d v="1899-12-30T15:30:00"/>
    <x v="0"/>
    <s v="Feb"/>
    <s v="M003"/>
    <x v="2"/>
    <s v="Action"/>
    <s v="Tamil"/>
    <n v="8.3000000000000007"/>
    <s v="C113"/>
    <x v="23"/>
    <x v="2"/>
    <n v="2"/>
    <n v="320"/>
    <n v="640"/>
    <x v="3"/>
    <n v="35"/>
    <s v="Male"/>
    <x v="2"/>
    <s v="Low Booking"/>
  </r>
  <r>
    <x v="3640"/>
    <d v="2026-04-23T00:00:00"/>
    <d v="2026-04-25T00:00:00"/>
    <d v="1899-12-30T09:30:00"/>
    <x v="0"/>
    <s v="Apr"/>
    <s v="M025"/>
    <x v="38"/>
    <s v="Romance"/>
    <s v="Hindi"/>
    <n v="6.8"/>
    <s v="C153"/>
    <x v="15"/>
    <x v="10"/>
    <n v="4"/>
    <n v="240"/>
    <n v="960"/>
    <x v="0"/>
    <n v="29"/>
    <s v="Other"/>
    <x v="0"/>
    <s v="Medium Booking"/>
  </r>
  <r>
    <x v="3641"/>
    <d v="2026-01-05T00:00:00"/>
    <d v="2026-01-11T00:00:00"/>
    <d v="1899-12-30T22:30:00"/>
    <x v="0"/>
    <s v="Jan"/>
    <s v="M008"/>
    <x v="36"/>
    <s v="Romance"/>
    <s v="Tamil"/>
    <n v="7.4"/>
    <s v="C062"/>
    <x v="13"/>
    <x v="11"/>
    <n v="2"/>
    <n v="240"/>
    <n v="480"/>
    <x v="3"/>
    <n v="35"/>
    <s v="Male"/>
    <x v="2"/>
    <s v="Low Booking"/>
  </r>
  <r>
    <x v="3642"/>
    <d v="2026-04-05T00:00:00"/>
    <d v="2026-04-05T00:00:00"/>
    <d v="1899-12-30T09:30:00"/>
    <x v="1"/>
    <s v="Apr"/>
    <s v="M006"/>
    <x v="25"/>
    <s v="Drama"/>
    <s v="Tamil"/>
    <n v="7.3"/>
    <s v="C083"/>
    <x v="14"/>
    <x v="14"/>
    <n v="3"/>
    <n v="460"/>
    <n v="1380"/>
    <x v="4"/>
    <n v="44"/>
    <s v="Female"/>
    <x v="2"/>
    <s v="Medium Booking"/>
  </r>
  <r>
    <x v="3643"/>
    <d v="2026-03-10T00:00:00"/>
    <d v="2026-03-11T00:00:00"/>
    <d v="1899-12-30T09:30:00"/>
    <x v="0"/>
    <s v="Mar"/>
    <s v="M007"/>
    <x v="16"/>
    <s v="Comedy"/>
    <s v="Tamil"/>
    <n v="8"/>
    <s v="C053"/>
    <x v="22"/>
    <x v="8"/>
    <n v="5"/>
    <n v="260"/>
    <n v="1300"/>
    <x v="2"/>
    <n v="40"/>
    <s v="Female"/>
    <x v="2"/>
    <s v="High Booking"/>
  </r>
  <r>
    <x v="3644"/>
    <d v="2026-01-14T00:00:00"/>
    <d v="2026-01-16T00:00:00"/>
    <d v="1899-12-30T09:30:00"/>
    <x v="0"/>
    <s v="Jan"/>
    <s v="M002"/>
    <x v="12"/>
    <s v="Action"/>
    <s v="Tamil"/>
    <n v="7.1"/>
    <s v="C053"/>
    <x v="22"/>
    <x v="8"/>
    <n v="2"/>
    <n v="440"/>
    <n v="880"/>
    <x v="4"/>
    <n v="25"/>
    <s v="Male"/>
    <x v="0"/>
    <s v="Low Booking"/>
  </r>
  <r>
    <x v="3645"/>
    <d v="2026-01-25T00:00:00"/>
    <d v="2026-01-29T00:00:00"/>
    <d v="1899-12-30T18:30:00"/>
    <x v="1"/>
    <s v="Jan"/>
    <s v="M006"/>
    <x v="25"/>
    <s v="Drama"/>
    <s v="Tamil"/>
    <n v="7.3"/>
    <s v="C083"/>
    <x v="14"/>
    <x v="14"/>
    <n v="2"/>
    <n v="460"/>
    <n v="920"/>
    <x v="3"/>
    <n v="59"/>
    <s v="Other"/>
    <x v="1"/>
    <s v="Low Booking"/>
  </r>
  <r>
    <x v="3646"/>
    <d v="2026-06-28T00:00:00"/>
    <d v="2026-07-05T00:00:00"/>
    <d v="1899-12-30T18:30:00"/>
    <x v="1"/>
    <s v="Jun"/>
    <s v="M005"/>
    <x v="7"/>
    <s v="Drama"/>
    <s v="Tamil"/>
    <n v="7.3"/>
    <s v="C073"/>
    <x v="15"/>
    <x v="7"/>
    <n v="2"/>
    <n v="240"/>
    <n v="480"/>
    <x v="2"/>
    <n v="30"/>
    <s v="Male"/>
    <x v="2"/>
    <s v="Low Booking"/>
  </r>
  <r>
    <x v="3647"/>
    <d v="2026-04-23T00:00:00"/>
    <d v="2026-04-25T00:00:00"/>
    <d v="1899-12-30T15:30:00"/>
    <x v="0"/>
    <s v="Apr"/>
    <s v="M009"/>
    <x v="33"/>
    <s v="Biography"/>
    <s v="Tamil"/>
    <n v="8.3000000000000007"/>
    <s v="C013"/>
    <x v="19"/>
    <x v="12"/>
    <n v="3"/>
    <n v="420"/>
    <n v="1260"/>
    <x v="0"/>
    <n v="29"/>
    <s v="Other"/>
    <x v="0"/>
    <s v="Medium Booking"/>
  </r>
  <r>
    <x v="3648"/>
    <d v="2026-01-09T00:00:00"/>
    <d v="2026-01-15T00:00:00"/>
    <d v="1899-12-30T09:30:00"/>
    <x v="0"/>
    <s v="Jan"/>
    <s v="M024"/>
    <x v="13"/>
    <s v="Comedy"/>
    <s v="Hindi"/>
    <n v="5.9"/>
    <s v="C033"/>
    <x v="23"/>
    <x v="13"/>
    <n v="4"/>
    <n v="180"/>
    <n v="720"/>
    <x v="0"/>
    <n v="20"/>
    <s v="Other"/>
    <x v="0"/>
    <s v="Medium Booking"/>
  </r>
  <r>
    <x v="3649"/>
    <d v="2026-01-20T00:00:00"/>
    <d v="2026-01-21T00:00:00"/>
    <d v="1899-12-30T09:30:00"/>
    <x v="0"/>
    <s v="Jan"/>
    <s v="M038"/>
    <x v="0"/>
    <s v="Comedy"/>
    <s v="English"/>
    <n v="6.8"/>
    <s v="C161"/>
    <x v="4"/>
    <x v="0"/>
    <n v="4"/>
    <n v="280"/>
    <n v="1120"/>
    <x v="0"/>
    <n v="50"/>
    <s v="Female"/>
    <x v="1"/>
    <s v="Medium Booking"/>
  </r>
  <r>
    <x v="3650"/>
    <d v="2026-05-31T00:00:00"/>
    <d v="2026-06-02T00:00:00"/>
    <d v="1899-12-30T15:30:00"/>
    <x v="1"/>
    <s v="May"/>
    <s v="M024"/>
    <x v="13"/>
    <s v="Comedy"/>
    <s v="Hindi"/>
    <n v="5.9"/>
    <s v="C143"/>
    <x v="16"/>
    <x v="9"/>
    <n v="3"/>
    <n v="240"/>
    <n v="720"/>
    <x v="0"/>
    <n v="22"/>
    <s v="Male"/>
    <x v="0"/>
    <s v="Medium Booking"/>
  </r>
  <r>
    <x v="3651"/>
    <d v="2026-03-09T00:00:00"/>
    <d v="2026-03-12T00:00:00"/>
    <d v="1899-12-30T12:45:00"/>
    <x v="0"/>
    <s v="Mar"/>
    <s v="M008"/>
    <x v="36"/>
    <s v="Romance"/>
    <s v="Tamil"/>
    <n v="7.4"/>
    <s v="C081"/>
    <x v="4"/>
    <x v="14"/>
    <n v="2"/>
    <n v="200"/>
    <n v="400"/>
    <x v="4"/>
    <n v="48"/>
    <s v="Other"/>
    <x v="1"/>
    <s v="Low Booking"/>
  </r>
  <r>
    <x v="3652"/>
    <d v="2026-04-22T00:00:00"/>
    <d v="2026-04-26T00:00:00"/>
    <d v="1899-12-30T22:30:00"/>
    <x v="0"/>
    <s v="Apr"/>
    <s v="M018"/>
    <x v="35"/>
    <s v="Romance"/>
    <s v="Telugu"/>
    <n v="8.5"/>
    <s v="C023"/>
    <x v="7"/>
    <x v="5"/>
    <n v="2"/>
    <n v="240"/>
    <n v="480"/>
    <x v="4"/>
    <n v="58"/>
    <s v="Male"/>
    <x v="1"/>
    <s v="Low Booking"/>
  </r>
  <r>
    <x v="3653"/>
    <d v="2026-02-18T00:00:00"/>
    <d v="2026-02-18T00:00:00"/>
    <d v="1899-12-30T18:30:00"/>
    <x v="0"/>
    <s v="Feb"/>
    <s v="M027"/>
    <x v="5"/>
    <s v="Action"/>
    <s v="Kannada"/>
    <n v="8.3000000000000007"/>
    <s v="C112"/>
    <x v="2"/>
    <x v="2"/>
    <n v="3"/>
    <n v="320"/>
    <n v="960"/>
    <x v="3"/>
    <n v="47"/>
    <s v="Male"/>
    <x v="1"/>
    <s v="Medium Booking"/>
  </r>
  <r>
    <x v="3654"/>
    <d v="2026-01-01T00:00:00"/>
    <d v="2026-01-03T00:00:00"/>
    <d v="1899-12-30T12:45:00"/>
    <x v="0"/>
    <s v="Jan"/>
    <s v="M007"/>
    <x v="16"/>
    <s v="Comedy"/>
    <s v="Tamil"/>
    <n v="8"/>
    <s v="C021"/>
    <x v="6"/>
    <x v="5"/>
    <n v="3"/>
    <n v="400"/>
    <n v="1200"/>
    <x v="1"/>
    <n v="32"/>
    <s v="Female"/>
    <x v="2"/>
    <s v="Medium Booking"/>
  </r>
  <r>
    <x v="3655"/>
    <d v="2026-01-15T00:00:00"/>
    <d v="2026-01-17T00:00:00"/>
    <d v="1899-12-30T09:30:00"/>
    <x v="0"/>
    <s v="Jan"/>
    <s v="M024"/>
    <x v="13"/>
    <s v="Comedy"/>
    <s v="Hindi"/>
    <n v="5.9"/>
    <s v="C101"/>
    <x v="6"/>
    <x v="6"/>
    <n v="1"/>
    <n v="260"/>
    <n v="260"/>
    <x v="2"/>
    <n v="19"/>
    <s v="Other"/>
    <x v="0"/>
    <s v="Low Booking"/>
  </r>
  <r>
    <x v="3656"/>
    <d v="2026-01-30T00:00:00"/>
    <d v="2026-02-01T00:00:00"/>
    <d v="1899-12-30T18:30:00"/>
    <x v="0"/>
    <s v="Jan"/>
    <s v="M010"/>
    <x v="17"/>
    <s v="Action"/>
    <s v="Tamil"/>
    <n v="7"/>
    <s v="C092"/>
    <x v="3"/>
    <x v="3"/>
    <n v="5"/>
    <n v="160"/>
    <n v="800"/>
    <x v="3"/>
    <n v="55"/>
    <s v="Male"/>
    <x v="1"/>
    <s v="High Booking"/>
  </r>
  <r>
    <x v="3657"/>
    <d v="2026-05-22T00:00:00"/>
    <d v="2026-05-26T00:00:00"/>
    <d v="1899-12-30T18:30:00"/>
    <x v="0"/>
    <s v="May"/>
    <s v="M001"/>
    <x v="4"/>
    <s v="Action"/>
    <s v="Tamil"/>
    <n v="8"/>
    <s v="C061"/>
    <x v="20"/>
    <x v="11"/>
    <n v="1"/>
    <n v="440"/>
    <n v="440"/>
    <x v="4"/>
    <n v="60"/>
    <s v="Male"/>
    <x v="1"/>
    <s v="Low Booking"/>
  </r>
  <r>
    <x v="3658"/>
    <d v="2026-01-06T00:00:00"/>
    <d v="2026-01-12T00:00:00"/>
    <d v="1899-12-30T18:30:00"/>
    <x v="0"/>
    <s v="Jan"/>
    <s v="M006"/>
    <x v="25"/>
    <s v="Drama"/>
    <s v="Tamil"/>
    <n v="7.3"/>
    <s v="C052"/>
    <x v="11"/>
    <x v="8"/>
    <n v="4"/>
    <n v="200"/>
    <n v="800"/>
    <x v="4"/>
    <n v="20"/>
    <s v="Other"/>
    <x v="0"/>
    <s v="Medium Booking"/>
  </r>
  <r>
    <x v="3659"/>
    <d v="2026-04-20T00:00:00"/>
    <d v="2026-04-20T00:00:00"/>
    <d v="1899-12-30T09:30:00"/>
    <x v="0"/>
    <s v="Apr"/>
    <s v="M030"/>
    <x v="29"/>
    <s v="Comedy"/>
    <s v="Kannada"/>
    <n v="8"/>
    <s v="C081"/>
    <x v="4"/>
    <x v="14"/>
    <n v="1"/>
    <n v="200"/>
    <n v="200"/>
    <x v="3"/>
    <n v="39"/>
    <s v="Other"/>
    <x v="2"/>
    <s v="Low Booking"/>
  </r>
  <r>
    <x v="3660"/>
    <d v="2026-01-12T00:00:00"/>
    <d v="2026-01-18T00:00:00"/>
    <d v="1899-12-30T15:30:00"/>
    <x v="0"/>
    <s v="Jan"/>
    <s v="M022"/>
    <x v="34"/>
    <s v="Drama"/>
    <s v="Hindi"/>
    <n v="9"/>
    <s v="C043"/>
    <x v="12"/>
    <x v="15"/>
    <n v="1"/>
    <n v="200"/>
    <n v="200"/>
    <x v="4"/>
    <n v="20"/>
    <s v="Female"/>
    <x v="0"/>
    <s v="Low Booking"/>
  </r>
  <r>
    <x v="3661"/>
    <d v="2026-01-20T00:00:00"/>
    <d v="2026-01-24T00:00:00"/>
    <d v="1899-12-30T22:30:00"/>
    <x v="0"/>
    <s v="Jan"/>
    <s v="M029"/>
    <x v="1"/>
    <s v="Adventure"/>
    <s v="Kannada"/>
    <n v="8.6999999999999993"/>
    <s v="C033"/>
    <x v="23"/>
    <x v="13"/>
    <n v="2"/>
    <n v="180"/>
    <n v="360"/>
    <x v="0"/>
    <n v="18"/>
    <s v="Other"/>
    <x v="0"/>
    <s v="Low Booking"/>
  </r>
  <r>
    <x v="3662"/>
    <d v="2026-04-23T00:00:00"/>
    <d v="2026-04-29T00:00:00"/>
    <d v="1899-12-30T12:45:00"/>
    <x v="0"/>
    <s v="Apr"/>
    <s v="M003"/>
    <x v="2"/>
    <s v="Action"/>
    <s v="Tamil"/>
    <n v="8.3000000000000007"/>
    <s v="C032"/>
    <x v="2"/>
    <x v="13"/>
    <n v="1"/>
    <n v="340"/>
    <n v="340"/>
    <x v="4"/>
    <n v="52"/>
    <s v="Other"/>
    <x v="1"/>
    <s v="Low Booking"/>
  </r>
  <r>
    <x v="3663"/>
    <d v="2026-06-06T00:00:00"/>
    <d v="2026-06-06T00:00:00"/>
    <d v="1899-12-30T09:30:00"/>
    <x v="1"/>
    <s v="Jun"/>
    <s v="M006"/>
    <x v="25"/>
    <s v="Drama"/>
    <s v="Tamil"/>
    <n v="7.3"/>
    <s v="C023"/>
    <x v="7"/>
    <x v="5"/>
    <n v="3"/>
    <n v="320"/>
    <n v="960"/>
    <x v="4"/>
    <n v="23"/>
    <s v="Female"/>
    <x v="0"/>
    <s v="Medium Booking"/>
  </r>
  <r>
    <x v="3664"/>
    <d v="2026-04-06T00:00:00"/>
    <d v="2026-04-06T00:00:00"/>
    <d v="1899-12-30T22:30:00"/>
    <x v="0"/>
    <s v="Apr"/>
    <s v="M039"/>
    <x v="15"/>
    <s v="Sci-Fi"/>
    <s v="English"/>
    <n v="8.5"/>
    <s v="C151"/>
    <x v="9"/>
    <x v="10"/>
    <n v="2"/>
    <n v="280"/>
    <n v="560"/>
    <x v="1"/>
    <n v="30"/>
    <s v="Female"/>
    <x v="2"/>
    <s v="Low Booking"/>
  </r>
  <r>
    <x v="3665"/>
    <d v="2026-06-15T00:00:00"/>
    <d v="2026-06-17T00:00:00"/>
    <d v="1899-12-30T09:30:00"/>
    <x v="0"/>
    <s v="Jun"/>
    <s v="M035"/>
    <x v="24"/>
    <s v="Comedy"/>
    <s v="Malayalam"/>
    <n v="7.8"/>
    <s v="C141"/>
    <x v="20"/>
    <x v="9"/>
    <n v="1"/>
    <n v="240"/>
    <n v="240"/>
    <x v="0"/>
    <n v="43"/>
    <s v="Male"/>
    <x v="2"/>
    <s v="Low Booking"/>
  </r>
  <r>
    <x v="3666"/>
    <d v="2026-04-19T00:00:00"/>
    <d v="2026-04-26T00:00:00"/>
    <d v="1899-12-30T12:45:00"/>
    <x v="1"/>
    <s v="Apr"/>
    <s v="M008"/>
    <x v="36"/>
    <s v="Romance"/>
    <s v="Tamil"/>
    <n v="7.4"/>
    <s v="C101"/>
    <x v="6"/>
    <x v="6"/>
    <n v="5"/>
    <n v="260"/>
    <n v="1300"/>
    <x v="3"/>
    <n v="41"/>
    <s v="Female"/>
    <x v="2"/>
    <s v="High Booking"/>
  </r>
  <r>
    <x v="3667"/>
    <d v="2026-03-08T00:00:00"/>
    <d v="2026-03-15T00:00:00"/>
    <d v="1899-12-30T21:15:00"/>
    <x v="1"/>
    <s v="Mar"/>
    <s v="M008"/>
    <x v="36"/>
    <s v="Romance"/>
    <s v="Tamil"/>
    <n v="7.4"/>
    <s v="C133"/>
    <x v="22"/>
    <x v="4"/>
    <n v="3"/>
    <n v="280"/>
    <n v="840"/>
    <x v="3"/>
    <n v="47"/>
    <s v="Male"/>
    <x v="1"/>
    <s v="Medium Booking"/>
  </r>
  <r>
    <x v="3668"/>
    <d v="2026-05-19T00:00:00"/>
    <d v="2026-05-20T00:00:00"/>
    <d v="1899-12-30T12:45:00"/>
    <x v="0"/>
    <s v="May"/>
    <s v="M033"/>
    <x v="10"/>
    <s v="Action"/>
    <s v="Malayalam"/>
    <n v="7.5"/>
    <s v="C032"/>
    <x v="2"/>
    <x v="13"/>
    <n v="2"/>
    <n v="160"/>
    <n v="320"/>
    <x v="1"/>
    <n v="50"/>
    <s v="Male"/>
    <x v="1"/>
    <s v="Low Booking"/>
  </r>
  <r>
    <x v="3669"/>
    <d v="2026-01-03T00:00:00"/>
    <d v="2026-01-03T00:00:00"/>
    <d v="1899-12-30T18:30:00"/>
    <x v="1"/>
    <s v="Jan"/>
    <s v="M019"/>
    <x v="31"/>
    <s v="Drama"/>
    <s v="Hindi"/>
    <n v="6.1"/>
    <s v="C082"/>
    <x v="0"/>
    <x v="14"/>
    <n v="4"/>
    <n v="360"/>
    <n v="1440"/>
    <x v="3"/>
    <n v="25"/>
    <s v="Other"/>
    <x v="0"/>
    <s v="Medium Booking"/>
  </r>
  <r>
    <x v="3670"/>
    <d v="2026-05-08T00:00:00"/>
    <d v="2026-05-14T00:00:00"/>
    <d v="1899-12-30T22:30:00"/>
    <x v="0"/>
    <s v="May"/>
    <s v="M007"/>
    <x v="16"/>
    <s v="Comedy"/>
    <s v="Tamil"/>
    <n v="8"/>
    <s v="C063"/>
    <x v="16"/>
    <x v="11"/>
    <n v="1"/>
    <n v="420"/>
    <n v="420"/>
    <x v="3"/>
    <n v="60"/>
    <s v="Female"/>
    <x v="1"/>
    <s v="Low Booking"/>
  </r>
  <r>
    <x v="3671"/>
    <d v="2026-02-02T00:00:00"/>
    <d v="2026-02-04T00:00:00"/>
    <d v="1899-12-30T09:30:00"/>
    <x v="0"/>
    <s v="Feb"/>
    <s v="M040"/>
    <x v="27"/>
    <s v="Animation"/>
    <s v="English"/>
    <n v="7.6"/>
    <s v="C153"/>
    <x v="15"/>
    <x v="10"/>
    <n v="2"/>
    <n v="320"/>
    <n v="640"/>
    <x v="4"/>
    <n v="59"/>
    <s v="Male"/>
    <x v="1"/>
    <s v="Low Booking"/>
  </r>
  <r>
    <x v="3672"/>
    <d v="2026-05-14T00:00:00"/>
    <d v="2026-05-18T00:00:00"/>
    <d v="1899-12-30T21:15:00"/>
    <x v="0"/>
    <s v="May"/>
    <s v="M033"/>
    <x v="10"/>
    <s v="Action"/>
    <s v="Malayalam"/>
    <n v="7.5"/>
    <s v="C093"/>
    <x v="19"/>
    <x v="3"/>
    <n v="4"/>
    <n v="240"/>
    <n v="960"/>
    <x v="4"/>
    <n v="51"/>
    <s v="Other"/>
    <x v="1"/>
    <s v="Medium Booking"/>
  </r>
  <r>
    <x v="3673"/>
    <d v="2026-03-06T00:00:00"/>
    <d v="2026-03-09T00:00:00"/>
    <d v="1899-12-30T09:30:00"/>
    <x v="0"/>
    <s v="Mar"/>
    <s v="M033"/>
    <x v="10"/>
    <s v="Action"/>
    <s v="Malayalam"/>
    <n v="7.5"/>
    <s v="C151"/>
    <x v="9"/>
    <x v="10"/>
    <n v="3"/>
    <n v="460"/>
    <n v="1380"/>
    <x v="3"/>
    <n v="56"/>
    <s v="Male"/>
    <x v="1"/>
    <s v="Medium Booking"/>
  </r>
  <r>
    <x v="3674"/>
    <d v="2026-05-19T00:00:00"/>
    <d v="2026-05-23T00:00:00"/>
    <d v="1899-12-30T22:30:00"/>
    <x v="0"/>
    <s v="May"/>
    <s v="M018"/>
    <x v="35"/>
    <s v="Romance"/>
    <s v="Telugu"/>
    <n v="8.5"/>
    <s v="C093"/>
    <x v="19"/>
    <x v="3"/>
    <n v="4"/>
    <n v="240"/>
    <n v="960"/>
    <x v="2"/>
    <n v="32"/>
    <s v="Female"/>
    <x v="2"/>
    <s v="Medium Booking"/>
  </r>
  <r>
    <x v="3675"/>
    <d v="2026-06-08T00:00:00"/>
    <d v="2026-06-08T00:00:00"/>
    <d v="1899-12-30T18:30:00"/>
    <x v="0"/>
    <s v="Jun"/>
    <s v="M016"/>
    <x v="20"/>
    <s v="Drama"/>
    <s v="Telugu"/>
    <n v="7.7"/>
    <s v="C102"/>
    <x v="10"/>
    <x v="6"/>
    <n v="2"/>
    <n v="220"/>
    <n v="440"/>
    <x v="3"/>
    <n v="46"/>
    <s v="Other"/>
    <x v="1"/>
    <s v="Low Booking"/>
  </r>
  <r>
    <x v="3676"/>
    <d v="2026-06-17T00:00:00"/>
    <d v="2026-06-21T00:00:00"/>
    <d v="1899-12-30T18:30:00"/>
    <x v="0"/>
    <s v="Jun"/>
    <s v="M005"/>
    <x v="7"/>
    <s v="Drama"/>
    <s v="Tamil"/>
    <n v="7.3"/>
    <s v="C131"/>
    <x v="5"/>
    <x v="4"/>
    <n v="1"/>
    <n v="160"/>
    <n v="160"/>
    <x v="2"/>
    <n v="59"/>
    <s v="Male"/>
    <x v="1"/>
    <s v="Low Booking"/>
  </r>
  <r>
    <x v="3677"/>
    <d v="2026-04-13T00:00:00"/>
    <d v="2026-04-14T00:00:00"/>
    <d v="1899-12-30T21:15:00"/>
    <x v="0"/>
    <s v="Apr"/>
    <s v="M008"/>
    <x v="36"/>
    <s v="Romance"/>
    <s v="Tamil"/>
    <n v="7.4"/>
    <s v="C042"/>
    <x v="1"/>
    <x v="15"/>
    <n v="4"/>
    <n v="280"/>
    <n v="1120"/>
    <x v="4"/>
    <n v="18"/>
    <s v="Male"/>
    <x v="0"/>
    <s v="Medium Booking"/>
  </r>
  <r>
    <x v="3678"/>
    <d v="2026-01-06T00:00:00"/>
    <d v="2026-01-12T00:00:00"/>
    <d v="1899-12-30T22:30:00"/>
    <x v="0"/>
    <s v="Jan"/>
    <s v="M038"/>
    <x v="0"/>
    <s v="Comedy"/>
    <s v="English"/>
    <n v="6.8"/>
    <s v="C101"/>
    <x v="6"/>
    <x v="6"/>
    <n v="3"/>
    <n v="180"/>
    <n v="540"/>
    <x v="2"/>
    <n v="28"/>
    <s v="Other"/>
    <x v="0"/>
    <s v="Medium Booking"/>
  </r>
  <r>
    <x v="3679"/>
    <d v="2026-04-18T00:00:00"/>
    <d v="2026-04-23T00:00:00"/>
    <d v="1899-12-30T22:30:00"/>
    <x v="1"/>
    <s v="Apr"/>
    <s v="M018"/>
    <x v="35"/>
    <s v="Romance"/>
    <s v="Telugu"/>
    <n v="8.5"/>
    <s v="C131"/>
    <x v="5"/>
    <x v="4"/>
    <n v="3"/>
    <n v="160"/>
    <n v="480"/>
    <x v="1"/>
    <n v="20"/>
    <s v="Other"/>
    <x v="0"/>
    <s v="Medium Booking"/>
  </r>
  <r>
    <x v="3680"/>
    <d v="2026-01-05T00:00:00"/>
    <d v="2026-01-08T00:00:00"/>
    <d v="1899-12-30T18:30:00"/>
    <x v="0"/>
    <s v="Jan"/>
    <s v="M035"/>
    <x v="24"/>
    <s v="Comedy"/>
    <s v="Malayalam"/>
    <n v="7.8"/>
    <s v="C123"/>
    <x v="12"/>
    <x v="1"/>
    <n v="2"/>
    <n v="300"/>
    <n v="600"/>
    <x v="0"/>
    <n v="34"/>
    <s v="Male"/>
    <x v="2"/>
    <s v="Low Booking"/>
  </r>
  <r>
    <x v="3681"/>
    <d v="2026-03-07T00:00:00"/>
    <d v="2026-03-11T00:00:00"/>
    <d v="1899-12-30T12:45:00"/>
    <x v="1"/>
    <s v="Mar"/>
    <s v="M021"/>
    <x v="19"/>
    <s v="Action"/>
    <s v="Hindi"/>
    <n v="5.9"/>
    <s v="C092"/>
    <x v="3"/>
    <x v="3"/>
    <n v="2"/>
    <n v="160"/>
    <n v="320"/>
    <x v="0"/>
    <n v="32"/>
    <s v="Other"/>
    <x v="2"/>
    <s v="Low Booking"/>
  </r>
  <r>
    <x v="3682"/>
    <d v="2026-01-20T00:00:00"/>
    <d v="2026-01-25T00:00:00"/>
    <d v="1899-12-30T21:15:00"/>
    <x v="0"/>
    <s v="Jan"/>
    <s v="M024"/>
    <x v="13"/>
    <s v="Comedy"/>
    <s v="Hindi"/>
    <n v="5.9"/>
    <s v="C051"/>
    <x v="5"/>
    <x v="8"/>
    <n v="3"/>
    <n v="280"/>
    <n v="840"/>
    <x v="1"/>
    <n v="24"/>
    <s v="Other"/>
    <x v="0"/>
    <s v="Medium Booking"/>
  </r>
  <r>
    <x v="3683"/>
    <d v="2026-05-13T00:00:00"/>
    <d v="2026-05-19T00:00:00"/>
    <d v="1899-12-30T12:45:00"/>
    <x v="0"/>
    <s v="May"/>
    <s v="M038"/>
    <x v="0"/>
    <s v="Comedy"/>
    <s v="English"/>
    <n v="6.8"/>
    <s v="C022"/>
    <x v="10"/>
    <x v="5"/>
    <n v="1"/>
    <n v="200"/>
    <n v="200"/>
    <x v="1"/>
    <n v="32"/>
    <s v="Male"/>
    <x v="2"/>
    <s v="Low Booking"/>
  </r>
  <r>
    <x v="3684"/>
    <d v="2026-06-05T00:00:00"/>
    <d v="2026-06-07T00:00:00"/>
    <d v="1899-12-30T18:30:00"/>
    <x v="0"/>
    <s v="Jun"/>
    <s v="M021"/>
    <x v="19"/>
    <s v="Action"/>
    <s v="Hindi"/>
    <n v="5.9"/>
    <s v="C143"/>
    <x v="16"/>
    <x v="9"/>
    <n v="2"/>
    <n v="240"/>
    <n v="480"/>
    <x v="1"/>
    <n v="30"/>
    <s v="Other"/>
    <x v="2"/>
    <s v="Low Booking"/>
  </r>
  <r>
    <x v="3685"/>
    <d v="2026-03-20T00:00:00"/>
    <d v="2026-03-22T00:00:00"/>
    <d v="1899-12-30T09:30:00"/>
    <x v="0"/>
    <s v="Mar"/>
    <s v="M035"/>
    <x v="24"/>
    <s v="Comedy"/>
    <s v="Malayalam"/>
    <n v="7.8"/>
    <s v="C012"/>
    <x v="3"/>
    <x v="12"/>
    <n v="4"/>
    <n v="240"/>
    <n v="960"/>
    <x v="0"/>
    <n v="26"/>
    <s v="Female"/>
    <x v="0"/>
    <s v="Medium Booking"/>
  </r>
  <r>
    <x v="3686"/>
    <d v="2026-06-16T00:00:00"/>
    <d v="2026-06-16T00:00:00"/>
    <d v="1899-12-30T12:45:00"/>
    <x v="0"/>
    <s v="Jun"/>
    <s v="M013"/>
    <x v="23"/>
    <s v="Action"/>
    <s v="Telugu"/>
    <n v="6.5"/>
    <s v="C101"/>
    <x v="6"/>
    <x v="6"/>
    <n v="3"/>
    <n v="260"/>
    <n v="780"/>
    <x v="4"/>
    <n v="38"/>
    <s v="Other"/>
    <x v="2"/>
    <s v="Medium Booking"/>
  </r>
  <r>
    <x v="3687"/>
    <d v="2026-01-16T00:00:00"/>
    <d v="2026-01-19T00:00:00"/>
    <d v="1899-12-30T18:30:00"/>
    <x v="0"/>
    <s v="Jan"/>
    <s v="M010"/>
    <x v="17"/>
    <s v="Action"/>
    <s v="Tamil"/>
    <n v="7"/>
    <s v="C102"/>
    <x v="10"/>
    <x v="6"/>
    <n v="2"/>
    <n v="220"/>
    <n v="440"/>
    <x v="3"/>
    <n v="34"/>
    <s v="Female"/>
    <x v="2"/>
    <s v="Low Booking"/>
  </r>
  <r>
    <x v="3688"/>
    <d v="2026-04-22T00:00:00"/>
    <d v="2026-04-25T00:00:00"/>
    <d v="1899-12-30T22:30:00"/>
    <x v="0"/>
    <s v="Apr"/>
    <s v="M004"/>
    <x v="9"/>
    <s v="Drama"/>
    <s v="Tamil"/>
    <n v="7.6"/>
    <s v="C073"/>
    <x v="15"/>
    <x v="7"/>
    <n v="2"/>
    <n v="320"/>
    <n v="640"/>
    <x v="2"/>
    <n v="28"/>
    <s v="Female"/>
    <x v="0"/>
    <s v="Low Booking"/>
  </r>
  <r>
    <x v="3689"/>
    <d v="2026-05-20T00:00:00"/>
    <d v="2026-05-25T00:00:00"/>
    <d v="1899-12-30T12:45:00"/>
    <x v="0"/>
    <s v="May"/>
    <s v="M002"/>
    <x v="12"/>
    <s v="Action"/>
    <s v="Tamil"/>
    <n v="7.1"/>
    <s v="C121"/>
    <x v="21"/>
    <x v="1"/>
    <n v="4"/>
    <n v="240"/>
    <n v="960"/>
    <x v="4"/>
    <n v="48"/>
    <s v="Male"/>
    <x v="1"/>
    <s v="Medium Booking"/>
  </r>
  <r>
    <x v="3690"/>
    <d v="2026-04-11T00:00:00"/>
    <d v="2026-04-11T00:00:00"/>
    <d v="1899-12-30T09:30:00"/>
    <x v="1"/>
    <s v="Apr"/>
    <s v="M003"/>
    <x v="2"/>
    <s v="Action"/>
    <s v="Tamil"/>
    <n v="8.3000000000000007"/>
    <s v="C151"/>
    <x v="9"/>
    <x v="10"/>
    <n v="4"/>
    <n v="280"/>
    <n v="1120"/>
    <x v="0"/>
    <n v="21"/>
    <s v="Male"/>
    <x v="0"/>
    <s v="Medium Booking"/>
  </r>
  <r>
    <x v="3691"/>
    <d v="2026-04-16T00:00:00"/>
    <d v="2026-04-19T00:00:00"/>
    <d v="1899-12-30T18:30:00"/>
    <x v="0"/>
    <s v="Apr"/>
    <s v="M036"/>
    <x v="37"/>
    <s v="Action"/>
    <s v="English"/>
    <n v="8.4"/>
    <s v="C152"/>
    <x v="18"/>
    <x v="10"/>
    <n v="5"/>
    <n v="260"/>
    <n v="1300"/>
    <x v="0"/>
    <n v="26"/>
    <s v="Female"/>
    <x v="0"/>
    <s v="High Booking"/>
  </r>
  <r>
    <x v="3692"/>
    <d v="2026-05-03T00:00:00"/>
    <d v="2026-05-09T00:00:00"/>
    <d v="1899-12-30T15:30:00"/>
    <x v="1"/>
    <s v="May"/>
    <s v="M009"/>
    <x v="33"/>
    <s v="Biography"/>
    <s v="Tamil"/>
    <n v="8.3000000000000007"/>
    <s v="C011"/>
    <x v="17"/>
    <x v="12"/>
    <n v="2"/>
    <n v="240"/>
    <n v="480"/>
    <x v="3"/>
    <n v="25"/>
    <s v="Male"/>
    <x v="0"/>
    <s v="Low Booking"/>
  </r>
  <r>
    <x v="3693"/>
    <d v="2026-03-11T00:00:00"/>
    <d v="2026-03-11T00:00:00"/>
    <d v="1899-12-30T15:30:00"/>
    <x v="0"/>
    <s v="Mar"/>
    <s v="M029"/>
    <x v="1"/>
    <s v="Adventure"/>
    <s v="Kannada"/>
    <n v="8.6999999999999993"/>
    <s v="C122"/>
    <x v="1"/>
    <x v="1"/>
    <n v="2"/>
    <n v="180"/>
    <n v="360"/>
    <x v="0"/>
    <n v="45"/>
    <s v="Male"/>
    <x v="1"/>
    <s v="Low Booking"/>
  </r>
  <r>
    <x v="3694"/>
    <d v="2026-05-03T00:00:00"/>
    <d v="2026-05-08T00:00:00"/>
    <d v="1899-12-30T12:45:00"/>
    <x v="1"/>
    <s v="May"/>
    <s v="M010"/>
    <x v="17"/>
    <s v="Action"/>
    <s v="Tamil"/>
    <n v="7"/>
    <s v="C103"/>
    <x v="7"/>
    <x v="6"/>
    <n v="4"/>
    <n v="180"/>
    <n v="720"/>
    <x v="0"/>
    <n v="18"/>
    <s v="Other"/>
    <x v="0"/>
    <s v="Medium Booking"/>
  </r>
  <r>
    <x v="3695"/>
    <d v="2026-06-04T00:00:00"/>
    <d v="2026-06-11T00:00:00"/>
    <d v="1899-12-30T12:45:00"/>
    <x v="0"/>
    <s v="Jun"/>
    <s v="M010"/>
    <x v="17"/>
    <s v="Action"/>
    <s v="Tamil"/>
    <n v="7"/>
    <s v="C082"/>
    <x v="0"/>
    <x v="14"/>
    <n v="2"/>
    <n v="280"/>
    <n v="560"/>
    <x v="0"/>
    <n v="28"/>
    <s v="Female"/>
    <x v="0"/>
    <s v="Low Booking"/>
  </r>
  <r>
    <x v="3696"/>
    <d v="2026-01-09T00:00:00"/>
    <d v="2026-01-14T00:00:00"/>
    <d v="1899-12-30T21:15:00"/>
    <x v="0"/>
    <s v="Jan"/>
    <s v="M007"/>
    <x v="16"/>
    <s v="Comedy"/>
    <s v="Tamil"/>
    <n v="8"/>
    <s v="C062"/>
    <x v="13"/>
    <x v="11"/>
    <n v="5"/>
    <n v="320"/>
    <n v="1600"/>
    <x v="3"/>
    <n v="30"/>
    <s v="Other"/>
    <x v="2"/>
    <s v="High Booking"/>
  </r>
  <r>
    <x v="3697"/>
    <d v="2026-04-09T00:00:00"/>
    <d v="2026-04-11T00:00:00"/>
    <d v="1899-12-30T21:15:00"/>
    <x v="0"/>
    <s v="Apr"/>
    <s v="M032"/>
    <x v="14"/>
    <s v="Romance"/>
    <s v="Malayalam"/>
    <n v="8.3000000000000007"/>
    <s v="C021"/>
    <x v="6"/>
    <x v="5"/>
    <n v="5"/>
    <n v="220"/>
    <n v="1100"/>
    <x v="3"/>
    <n v="27"/>
    <s v="Female"/>
    <x v="0"/>
    <s v="High Booking"/>
  </r>
  <r>
    <x v="3698"/>
    <d v="2026-03-11T00:00:00"/>
    <d v="2026-03-15T00:00:00"/>
    <d v="1899-12-30T21:15:00"/>
    <x v="0"/>
    <s v="Mar"/>
    <s v="M006"/>
    <x v="25"/>
    <s v="Drama"/>
    <s v="Tamil"/>
    <n v="7.3"/>
    <s v="C033"/>
    <x v="23"/>
    <x v="13"/>
    <n v="3"/>
    <n v="360"/>
    <n v="1080"/>
    <x v="1"/>
    <n v="33"/>
    <s v="Female"/>
    <x v="2"/>
    <s v="Medium Booking"/>
  </r>
  <r>
    <x v="3699"/>
    <d v="2026-03-13T00:00:00"/>
    <d v="2026-03-13T00:00:00"/>
    <d v="1899-12-30T18:30:00"/>
    <x v="0"/>
    <s v="Mar"/>
    <s v="M004"/>
    <x v="9"/>
    <s v="Drama"/>
    <s v="Tamil"/>
    <n v="7.6"/>
    <s v="C062"/>
    <x v="13"/>
    <x v="11"/>
    <n v="4"/>
    <n v="420"/>
    <n v="1680"/>
    <x v="0"/>
    <n v="51"/>
    <s v="Male"/>
    <x v="1"/>
    <s v="Medium Booking"/>
  </r>
  <r>
    <x v="3700"/>
    <d v="2026-04-13T00:00:00"/>
    <d v="2026-04-16T00:00:00"/>
    <d v="1899-12-30T09:30:00"/>
    <x v="0"/>
    <s v="Apr"/>
    <s v="M035"/>
    <x v="24"/>
    <s v="Comedy"/>
    <s v="Malayalam"/>
    <n v="7.8"/>
    <s v="C062"/>
    <x v="13"/>
    <x v="11"/>
    <n v="3"/>
    <n v="240"/>
    <n v="720"/>
    <x v="4"/>
    <n v="24"/>
    <s v="Other"/>
    <x v="0"/>
    <s v="Medium Booking"/>
  </r>
  <r>
    <x v="3701"/>
    <d v="2026-02-19T00:00:00"/>
    <d v="2026-02-26T00:00:00"/>
    <d v="1899-12-30T12:45:00"/>
    <x v="0"/>
    <s v="Feb"/>
    <s v="M030"/>
    <x v="29"/>
    <s v="Comedy"/>
    <s v="Kannada"/>
    <n v="8"/>
    <s v="C122"/>
    <x v="1"/>
    <x v="1"/>
    <n v="2"/>
    <n v="180"/>
    <n v="360"/>
    <x v="4"/>
    <n v="43"/>
    <s v="Male"/>
    <x v="2"/>
    <s v="Low Booking"/>
  </r>
  <r>
    <x v="3702"/>
    <d v="2026-05-02T00:00:00"/>
    <d v="2026-05-03T00:00:00"/>
    <d v="1899-12-30T09:30:00"/>
    <x v="1"/>
    <s v="May"/>
    <s v="M006"/>
    <x v="25"/>
    <s v="Drama"/>
    <s v="Tamil"/>
    <n v="7.3"/>
    <s v="C121"/>
    <x v="21"/>
    <x v="1"/>
    <n v="2"/>
    <n v="320"/>
    <n v="640"/>
    <x v="3"/>
    <n v="31"/>
    <s v="Female"/>
    <x v="2"/>
    <s v="Low Booking"/>
  </r>
  <r>
    <x v="3703"/>
    <d v="2026-04-17T00:00:00"/>
    <d v="2026-04-18T00:00:00"/>
    <d v="1899-12-30T22:30:00"/>
    <x v="0"/>
    <s v="Apr"/>
    <s v="M012"/>
    <x v="32"/>
    <s v="Action"/>
    <s v="Telugu"/>
    <n v="7.8"/>
    <s v="C072"/>
    <x v="18"/>
    <x v="7"/>
    <n v="3"/>
    <n v="280"/>
    <n v="840"/>
    <x v="4"/>
    <n v="59"/>
    <s v="Female"/>
    <x v="1"/>
    <s v="Medium Booking"/>
  </r>
  <r>
    <x v="3704"/>
    <d v="2026-01-20T00:00:00"/>
    <d v="2026-01-22T00:00:00"/>
    <d v="1899-12-30T18:30:00"/>
    <x v="0"/>
    <s v="Jan"/>
    <s v="M005"/>
    <x v="7"/>
    <s v="Drama"/>
    <s v="Tamil"/>
    <n v="7.3"/>
    <s v="C103"/>
    <x v="7"/>
    <x v="6"/>
    <n v="6"/>
    <n v="360"/>
    <n v="2160"/>
    <x v="4"/>
    <n v="49"/>
    <s v="Female"/>
    <x v="1"/>
    <s v="High Booking"/>
  </r>
  <r>
    <x v="3705"/>
    <d v="2026-06-25T00:00:00"/>
    <d v="2026-07-02T00:00:00"/>
    <d v="1899-12-30T21:15:00"/>
    <x v="0"/>
    <s v="Jun"/>
    <s v="M003"/>
    <x v="2"/>
    <s v="Action"/>
    <s v="Tamil"/>
    <n v="8.3000000000000007"/>
    <s v="C102"/>
    <x v="10"/>
    <x v="6"/>
    <n v="3"/>
    <n v="220"/>
    <n v="660"/>
    <x v="1"/>
    <n v="47"/>
    <s v="Female"/>
    <x v="1"/>
    <s v="Medium Booking"/>
  </r>
  <r>
    <x v="3706"/>
    <d v="2026-06-27T00:00:00"/>
    <d v="2026-06-29T00:00:00"/>
    <d v="1899-12-30T12:45:00"/>
    <x v="1"/>
    <s v="Jun"/>
    <s v="M005"/>
    <x v="7"/>
    <s v="Drama"/>
    <s v="Tamil"/>
    <n v="7.3"/>
    <s v="C073"/>
    <x v="15"/>
    <x v="7"/>
    <n v="3"/>
    <n v="240"/>
    <n v="720"/>
    <x v="3"/>
    <n v="57"/>
    <s v="Male"/>
    <x v="1"/>
    <s v="Medium Booking"/>
  </r>
  <r>
    <x v="3707"/>
    <d v="2026-03-03T00:00:00"/>
    <d v="2026-03-07T00:00:00"/>
    <d v="1899-12-30T15:30:00"/>
    <x v="0"/>
    <s v="Mar"/>
    <s v="M009"/>
    <x v="33"/>
    <s v="Biography"/>
    <s v="Tamil"/>
    <n v="8.3000000000000007"/>
    <s v="C033"/>
    <x v="23"/>
    <x v="13"/>
    <n v="3"/>
    <n v="180"/>
    <n v="540"/>
    <x v="0"/>
    <n v="22"/>
    <s v="Male"/>
    <x v="0"/>
    <s v="Medium Booking"/>
  </r>
  <r>
    <x v="3708"/>
    <d v="2026-01-17T00:00:00"/>
    <d v="2026-01-18T00:00:00"/>
    <d v="1899-12-30T09:30:00"/>
    <x v="1"/>
    <s v="Jan"/>
    <s v="M032"/>
    <x v="14"/>
    <s v="Romance"/>
    <s v="Malayalam"/>
    <n v="8.3000000000000007"/>
    <s v="C081"/>
    <x v="4"/>
    <x v="14"/>
    <n v="3"/>
    <n v="200"/>
    <n v="600"/>
    <x v="4"/>
    <n v="46"/>
    <s v="Female"/>
    <x v="1"/>
    <s v="Medium Booking"/>
  </r>
  <r>
    <x v="3709"/>
    <d v="2026-06-20T00:00:00"/>
    <d v="2026-06-23T00:00:00"/>
    <d v="1899-12-30T15:30:00"/>
    <x v="1"/>
    <s v="Jun"/>
    <s v="M032"/>
    <x v="14"/>
    <s v="Romance"/>
    <s v="Malayalam"/>
    <n v="8.3000000000000007"/>
    <s v="C032"/>
    <x v="2"/>
    <x v="13"/>
    <n v="1"/>
    <n v="160"/>
    <n v="160"/>
    <x v="0"/>
    <n v="37"/>
    <s v="Male"/>
    <x v="2"/>
    <s v="Low Booking"/>
  </r>
  <r>
    <x v="3710"/>
    <d v="2026-04-13T00:00:00"/>
    <d v="2026-04-17T00:00:00"/>
    <d v="1899-12-30T22:30:00"/>
    <x v="0"/>
    <s v="Apr"/>
    <s v="M005"/>
    <x v="7"/>
    <s v="Drama"/>
    <s v="Tamil"/>
    <n v="7.3"/>
    <s v="C073"/>
    <x v="15"/>
    <x v="7"/>
    <n v="5"/>
    <n v="240"/>
    <n v="1200"/>
    <x v="3"/>
    <n v="29"/>
    <s v="Male"/>
    <x v="0"/>
    <s v="High Booking"/>
  </r>
  <r>
    <x v="3711"/>
    <d v="2026-03-28T00:00:00"/>
    <d v="2026-04-01T00:00:00"/>
    <d v="1899-12-30T22:30:00"/>
    <x v="1"/>
    <s v="Mar"/>
    <s v="M025"/>
    <x v="38"/>
    <s v="Romance"/>
    <s v="Hindi"/>
    <n v="6.8"/>
    <s v="C102"/>
    <x v="10"/>
    <x v="6"/>
    <n v="4"/>
    <n v="220"/>
    <n v="880"/>
    <x v="0"/>
    <n v="55"/>
    <s v="Female"/>
    <x v="1"/>
    <s v="Medium Booking"/>
  </r>
  <r>
    <x v="3712"/>
    <d v="2026-01-11T00:00:00"/>
    <d v="2026-01-14T00:00:00"/>
    <d v="1899-12-30T21:15:00"/>
    <x v="1"/>
    <s v="Jan"/>
    <s v="M003"/>
    <x v="2"/>
    <s v="Action"/>
    <s v="Tamil"/>
    <n v="8.3000000000000007"/>
    <s v="C111"/>
    <x v="8"/>
    <x v="2"/>
    <n v="2"/>
    <n v="180"/>
    <n v="360"/>
    <x v="2"/>
    <n v="41"/>
    <s v="Male"/>
    <x v="2"/>
    <s v="Low Booking"/>
  </r>
  <r>
    <x v="3713"/>
    <d v="2026-03-10T00:00:00"/>
    <d v="2026-03-13T00:00:00"/>
    <d v="1899-12-30T21:15:00"/>
    <x v="0"/>
    <s v="Mar"/>
    <s v="M009"/>
    <x v="33"/>
    <s v="Biography"/>
    <s v="Tamil"/>
    <n v="8.3000000000000007"/>
    <s v="C083"/>
    <x v="14"/>
    <x v="14"/>
    <n v="4"/>
    <n v="360"/>
    <n v="1440"/>
    <x v="4"/>
    <n v="48"/>
    <s v="Other"/>
    <x v="1"/>
    <s v="Medium Booking"/>
  </r>
  <r>
    <x v="3714"/>
    <d v="2026-03-02T00:00:00"/>
    <d v="2026-03-08T00:00:00"/>
    <d v="1899-12-30T09:30:00"/>
    <x v="0"/>
    <s v="Mar"/>
    <s v="M022"/>
    <x v="34"/>
    <s v="Drama"/>
    <s v="Hindi"/>
    <n v="9"/>
    <s v="C072"/>
    <x v="18"/>
    <x v="7"/>
    <n v="4"/>
    <n v="200"/>
    <n v="800"/>
    <x v="4"/>
    <n v="25"/>
    <s v="Male"/>
    <x v="0"/>
    <s v="Medium Booking"/>
  </r>
  <r>
    <x v="3715"/>
    <d v="2026-04-16T00:00:00"/>
    <d v="2026-04-23T00:00:00"/>
    <d v="1899-12-30T15:30:00"/>
    <x v="0"/>
    <s v="Apr"/>
    <s v="M029"/>
    <x v="1"/>
    <s v="Adventure"/>
    <s v="Kannada"/>
    <n v="8.6999999999999993"/>
    <s v="C131"/>
    <x v="5"/>
    <x v="4"/>
    <n v="3"/>
    <n v="160"/>
    <n v="480"/>
    <x v="0"/>
    <n v="19"/>
    <s v="Female"/>
    <x v="0"/>
    <s v="Medium Booking"/>
  </r>
  <r>
    <x v="3716"/>
    <d v="2026-06-07T00:00:00"/>
    <d v="2026-06-09T00:00:00"/>
    <d v="1899-12-30T22:30:00"/>
    <x v="1"/>
    <s v="Jun"/>
    <s v="M028"/>
    <x v="39"/>
    <s v="Action"/>
    <s v="Kannada"/>
    <n v="8.1999999999999993"/>
    <s v="C023"/>
    <x v="7"/>
    <x v="5"/>
    <n v="4"/>
    <n v="420"/>
    <n v="1680"/>
    <x v="3"/>
    <n v="31"/>
    <s v="Female"/>
    <x v="2"/>
    <s v="Medium Booking"/>
  </r>
  <r>
    <x v="3717"/>
    <d v="2026-05-19T00:00:00"/>
    <d v="2026-05-21T00:00:00"/>
    <d v="1899-12-30T09:30:00"/>
    <x v="0"/>
    <s v="May"/>
    <s v="M002"/>
    <x v="12"/>
    <s v="Action"/>
    <s v="Tamil"/>
    <n v="7.1"/>
    <s v="C132"/>
    <x v="11"/>
    <x v="4"/>
    <n v="3"/>
    <n v="180"/>
    <n v="540"/>
    <x v="0"/>
    <n v="26"/>
    <s v="Male"/>
    <x v="0"/>
    <s v="Medium Booking"/>
  </r>
  <r>
    <x v="3718"/>
    <d v="2026-05-31T00:00:00"/>
    <d v="2026-05-31T00:00:00"/>
    <d v="1899-12-30T09:30:00"/>
    <x v="1"/>
    <s v="May"/>
    <s v="M003"/>
    <x v="2"/>
    <s v="Action"/>
    <s v="Tamil"/>
    <n v="8.3000000000000007"/>
    <s v="C011"/>
    <x v="17"/>
    <x v="12"/>
    <n v="3"/>
    <n v="240"/>
    <n v="720"/>
    <x v="0"/>
    <n v="45"/>
    <s v="Male"/>
    <x v="1"/>
    <s v="Medium Booking"/>
  </r>
  <r>
    <x v="3719"/>
    <d v="2026-05-12T00:00:00"/>
    <d v="2026-05-12T00:00:00"/>
    <d v="1899-12-30T22:30:00"/>
    <x v="0"/>
    <s v="May"/>
    <s v="M038"/>
    <x v="0"/>
    <s v="Comedy"/>
    <s v="English"/>
    <n v="6.8"/>
    <s v="C013"/>
    <x v="19"/>
    <x v="12"/>
    <n v="4"/>
    <n v="240"/>
    <n v="960"/>
    <x v="4"/>
    <n v="38"/>
    <s v="Other"/>
    <x v="2"/>
    <s v="Medium Booking"/>
  </r>
  <r>
    <x v="3720"/>
    <d v="2026-01-21T00:00:00"/>
    <d v="2026-01-24T00:00:00"/>
    <d v="1899-12-30T15:30:00"/>
    <x v="0"/>
    <s v="Jan"/>
    <s v="M003"/>
    <x v="2"/>
    <s v="Action"/>
    <s v="Tamil"/>
    <n v="8.3000000000000007"/>
    <s v="C063"/>
    <x v="16"/>
    <x v="11"/>
    <n v="5"/>
    <n v="240"/>
    <n v="1200"/>
    <x v="2"/>
    <n v="49"/>
    <s v="Male"/>
    <x v="1"/>
    <s v="High Booking"/>
  </r>
  <r>
    <x v="3721"/>
    <d v="2026-01-31T00:00:00"/>
    <d v="2026-02-05T00:00:00"/>
    <d v="1899-12-30T09:30:00"/>
    <x v="1"/>
    <s v="Jan"/>
    <s v="M007"/>
    <x v="16"/>
    <s v="Comedy"/>
    <s v="Tamil"/>
    <n v="8"/>
    <s v="C081"/>
    <x v="4"/>
    <x v="14"/>
    <n v="3"/>
    <n v="380"/>
    <n v="1140"/>
    <x v="0"/>
    <n v="54"/>
    <s v="Other"/>
    <x v="1"/>
    <s v="Medium Booking"/>
  </r>
  <r>
    <x v="3722"/>
    <d v="2026-06-02T00:00:00"/>
    <d v="2026-06-08T00:00:00"/>
    <d v="1899-12-30T18:30:00"/>
    <x v="0"/>
    <s v="Jun"/>
    <s v="M033"/>
    <x v="10"/>
    <s v="Action"/>
    <s v="Malayalam"/>
    <n v="7.5"/>
    <s v="C141"/>
    <x v="20"/>
    <x v="9"/>
    <n v="3"/>
    <n v="240"/>
    <n v="720"/>
    <x v="1"/>
    <n v="22"/>
    <s v="Other"/>
    <x v="0"/>
    <s v="Medium Booking"/>
  </r>
  <r>
    <x v="3723"/>
    <d v="2026-01-05T00:00:00"/>
    <d v="2026-01-10T00:00:00"/>
    <d v="1899-12-30T09:30:00"/>
    <x v="0"/>
    <s v="Jan"/>
    <s v="M039"/>
    <x v="15"/>
    <s v="Sci-Fi"/>
    <s v="English"/>
    <n v="8.5"/>
    <s v="C072"/>
    <x v="18"/>
    <x v="7"/>
    <n v="3"/>
    <n v="380"/>
    <n v="1140"/>
    <x v="4"/>
    <n v="54"/>
    <s v="Other"/>
    <x v="1"/>
    <s v="Medium Booking"/>
  </r>
  <r>
    <x v="3724"/>
    <d v="2026-01-28T00:00:00"/>
    <d v="2026-01-29T00:00:00"/>
    <d v="1899-12-30T12:45:00"/>
    <x v="0"/>
    <s v="Jan"/>
    <s v="M009"/>
    <x v="33"/>
    <s v="Biography"/>
    <s v="Tamil"/>
    <n v="8.3000000000000007"/>
    <s v="C151"/>
    <x v="9"/>
    <x v="10"/>
    <n v="6"/>
    <n v="280"/>
    <n v="1680"/>
    <x v="1"/>
    <n v="36"/>
    <s v="Female"/>
    <x v="2"/>
    <s v="High Booking"/>
  </r>
  <r>
    <x v="3725"/>
    <d v="2026-06-17T00:00:00"/>
    <d v="2026-06-21T00:00:00"/>
    <d v="1899-12-30T09:30:00"/>
    <x v="0"/>
    <s v="Jun"/>
    <s v="M035"/>
    <x v="24"/>
    <s v="Comedy"/>
    <s v="Malayalam"/>
    <n v="7.8"/>
    <s v="C112"/>
    <x v="2"/>
    <x v="2"/>
    <n v="2"/>
    <n v="240"/>
    <n v="480"/>
    <x v="2"/>
    <n v="20"/>
    <s v="Female"/>
    <x v="0"/>
    <s v="Low Booking"/>
  </r>
  <r>
    <x v="3726"/>
    <d v="2026-06-11T00:00:00"/>
    <d v="2026-06-11T00:00:00"/>
    <d v="1899-12-30T21:15:00"/>
    <x v="0"/>
    <s v="Jun"/>
    <s v="M009"/>
    <x v="33"/>
    <s v="Biography"/>
    <s v="Tamil"/>
    <n v="8.3000000000000007"/>
    <s v="C043"/>
    <x v="12"/>
    <x v="15"/>
    <n v="6"/>
    <n v="200"/>
    <n v="1200"/>
    <x v="1"/>
    <n v="53"/>
    <s v="Other"/>
    <x v="1"/>
    <s v="High Booking"/>
  </r>
  <r>
    <x v="3727"/>
    <d v="2026-01-12T00:00:00"/>
    <d v="2026-01-16T00:00:00"/>
    <d v="1899-12-30T21:15:00"/>
    <x v="0"/>
    <s v="Jan"/>
    <s v="M011"/>
    <x v="8"/>
    <s v="Action"/>
    <s v="Telugu"/>
    <n v="6.1"/>
    <s v="C123"/>
    <x v="12"/>
    <x v="1"/>
    <n v="2"/>
    <n v="220"/>
    <n v="440"/>
    <x v="2"/>
    <n v="43"/>
    <s v="Other"/>
    <x v="2"/>
    <s v="Low Booking"/>
  </r>
  <r>
    <x v="3728"/>
    <d v="2026-01-09T00:00:00"/>
    <d v="2026-01-14T00:00:00"/>
    <d v="1899-12-30T09:30:00"/>
    <x v="0"/>
    <s v="Jan"/>
    <s v="M035"/>
    <x v="24"/>
    <s v="Comedy"/>
    <s v="Malayalam"/>
    <n v="7.8"/>
    <s v="C142"/>
    <x v="13"/>
    <x v="9"/>
    <n v="4"/>
    <n v="300"/>
    <n v="1200"/>
    <x v="1"/>
    <n v="24"/>
    <s v="Male"/>
    <x v="0"/>
    <s v="Medium Booking"/>
  </r>
  <r>
    <x v="3729"/>
    <d v="2026-06-10T00:00:00"/>
    <d v="2026-06-10T00:00:00"/>
    <d v="1899-12-30T18:30:00"/>
    <x v="0"/>
    <s v="Jun"/>
    <s v="M006"/>
    <x v="25"/>
    <s v="Drama"/>
    <s v="Tamil"/>
    <n v="7.3"/>
    <s v="C143"/>
    <x v="16"/>
    <x v="9"/>
    <n v="1"/>
    <n v="420"/>
    <n v="420"/>
    <x v="0"/>
    <n v="49"/>
    <s v="Other"/>
    <x v="1"/>
    <s v="Low Booking"/>
  </r>
  <r>
    <x v="3730"/>
    <d v="2026-02-09T00:00:00"/>
    <d v="2026-02-10T00:00:00"/>
    <d v="1899-12-30T15:30:00"/>
    <x v="0"/>
    <s v="Feb"/>
    <s v="M040"/>
    <x v="27"/>
    <s v="Animation"/>
    <s v="English"/>
    <n v="7.6"/>
    <s v="C081"/>
    <x v="4"/>
    <x v="14"/>
    <n v="5"/>
    <n v="380"/>
    <n v="1900"/>
    <x v="0"/>
    <n v="20"/>
    <s v="Female"/>
    <x v="0"/>
    <s v="High Booking"/>
  </r>
  <r>
    <x v="3731"/>
    <d v="2026-06-01T00:00:00"/>
    <d v="2026-06-01T00:00:00"/>
    <d v="1899-12-30T22:30:00"/>
    <x v="0"/>
    <s v="Jun"/>
    <s v="M001"/>
    <x v="4"/>
    <s v="Action"/>
    <s v="Tamil"/>
    <n v="8"/>
    <s v="C113"/>
    <x v="23"/>
    <x v="2"/>
    <n v="3"/>
    <n v="420"/>
    <n v="1260"/>
    <x v="4"/>
    <n v="52"/>
    <s v="Other"/>
    <x v="1"/>
    <s v="Medium Booking"/>
  </r>
  <r>
    <x v="3732"/>
    <d v="2026-06-05T00:00:00"/>
    <d v="2026-06-05T00:00:00"/>
    <d v="1899-12-30T15:30:00"/>
    <x v="0"/>
    <s v="Jun"/>
    <s v="M005"/>
    <x v="7"/>
    <s v="Drama"/>
    <s v="Tamil"/>
    <n v="7.3"/>
    <s v="C012"/>
    <x v="3"/>
    <x v="12"/>
    <n v="3"/>
    <n v="160"/>
    <n v="480"/>
    <x v="0"/>
    <n v="21"/>
    <s v="Female"/>
    <x v="0"/>
    <s v="Medium Booking"/>
  </r>
  <r>
    <x v="3733"/>
    <d v="2026-05-13T00:00:00"/>
    <d v="2026-05-18T00:00:00"/>
    <d v="1899-12-30T15:30:00"/>
    <x v="0"/>
    <s v="May"/>
    <s v="M006"/>
    <x v="25"/>
    <s v="Drama"/>
    <s v="Tamil"/>
    <n v="7.3"/>
    <s v="C021"/>
    <x v="6"/>
    <x v="5"/>
    <n v="2"/>
    <n v="300"/>
    <n v="600"/>
    <x v="0"/>
    <n v="30"/>
    <s v="Female"/>
    <x v="2"/>
    <s v="Low Booking"/>
  </r>
  <r>
    <x v="3734"/>
    <d v="2026-03-12T00:00:00"/>
    <d v="2026-03-12T00:00:00"/>
    <d v="1899-12-30T09:30:00"/>
    <x v="0"/>
    <s v="Mar"/>
    <s v="M008"/>
    <x v="36"/>
    <s v="Romance"/>
    <s v="Tamil"/>
    <n v="7.4"/>
    <s v="C163"/>
    <x v="14"/>
    <x v="0"/>
    <n v="3"/>
    <n v="180"/>
    <n v="540"/>
    <x v="3"/>
    <n v="42"/>
    <s v="Male"/>
    <x v="2"/>
    <s v="Medium Booking"/>
  </r>
  <r>
    <x v="3735"/>
    <d v="2026-03-12T00:00:00"/>
    <d v="2026-03-17T00:00:00"/>
    <d v="1899-12-30T22:30:00"/>
    <x v="0"/>
    <s v="Mar"/>
    <s v="M008"/>
    <x v="36"/>
    <s v="Romance"/>
    <s v="Tamil"/>
    <n v="7.4"/>
    <s v="C151"/>
    <x v="9"/>
    <x v="10"/>
    <n v="4"/>
    <n v="280"/>
    <n v="1120"/>
    <x v="0"/>
    <n v="30"/>
    <s v="Male"/>
    <x v="2"/>
    <s v="Medium Booking"/>
  </r>
  <r>
    <x v="3736"/>
    <d v="2026-05-30T00:00:00"/>
    <d v="2026-06-03T00:00:00"/>
    <d v="1899-12-30T15:30:00"/>
    <x v="1"/>
    <s v="May"/>
    <s v="M024"/>
    <x v="13"/>
    <s v="Comedy"/>
    <s v="Hindi"/>
    <n v="5.9"/>
    <s v="C042"/>
    <x v="1"/>
    <x v="15"/>
    <n v="2"/>
    <n v="280"/>
    <n v="560"/>
    <x v="4"/>
    <n v="27"/>
    <s v="Male"/>
    <x v="0"/>
    <s v="Low Booking"/>
  </r>
  <r>
    <x v="3737"/>
    <d v="2026-03-10T00:00:00"/>
    <d v="2026-03-11T00:00:00"/>
    <d v="1899-12-30T21:15:00"/>
    <x v="0"/>
    <s v="Mar"/>
    <s v="M037"/>
    <x v="11"/>
    <s v="Biography"/>
    <s v="English"/>
    <n v="8.5"/>
    <s v="C151"/>
    <x v="9"/>
    <x v="10"/>
    <n v="3"/>
    <n v="460"/>
    <n v="1380"/>
    <x v="2"/>
    <n v="21"/>
    <s v="Male"/>
    <x v="0"/>
    <s v="Medium Booking"/>
  </r>
  <r>
    <x v="3738"/>
    <d v="2026-02-07T00:00:00"/>
    <d v="2026-02-11T00:00:00"/>
    <d v="1899-12-30T12:45:00"/>
    <x v="1"/>
    <s v="Feb"/>
    <s v="M003"/>
    <x v="2"/>
    <s v="Action"/>
    <s v="Tamil"/>
    <n v="8.3000000000000007"/>
    <s v="C101"/>
    <x v="6"/>
    <x v="6"/>
    <n v="1"/>
    <n v="180"/>
    <n v="180"/>
    <x v="3"/>
    <n v="32"/>
    <s v="Other"/>
    <x v="2"/>
    <s v="Low Booking"/>
  </r>
  <r>
    <x v="3739"/>
    <d v="2026-03-29T00:00:00"/>
    <d v="2026-03-31T00:00:00"/>
    <d v="1899-12-30T15:30:00"/>
    <x v="1"/>
    <s v="Mar"/>
    <s v="M037"/>
    <x v="11"/>
    <s v="Biography"/>
    <s v="English"/>
    <n v="8.5"/>
    <s v="C093"/>
    <x v="19"/>
    <x v="3"/>
    <n v="2"/>
    <n v="240"/>
    <n v="480"/>
    <x v="3"/>
    <n v="54"/>
    <s v="Other"/>
    <x v="1"/>
    <s v="Low Booking"/>
  </r>
  <r>
    <x v="3740"/>
    <d v="2026-01-01T00:00:00"/>
    <d v="2026-01-02T00:00:00"/>
    <d v="1899-12-30T21:15:00"/>
    <x v="0"/>
    <s v="Jan"/>
    <s v="M002"/>
    <x v="12"/>
    <s v="Action"/>
    <s v="Tamil"/>
    <n v="7.1"/>
    <s v="C161"/>
    <x v="4"/>
    <x v="0"/>
    <n v="2"/>
    <n v="280"/>
    <n v="560"/>
    <x v="1"/>
    <n v="47"/>
    <s v="Female"/>
    <x v="1"/>
    <s v="Low Booking"/>
  </r>
  <r>
    <x v="3741"/>
    <d v="2026-06-16T00:00:00"/>
    <d v="2026-06-23T00:00:00"/>
    <d v="1899-12-30T18:30:00"/>
    <x v="0"/>
    <s v="Jun"/>
    <s v="M036"/>
    <x v="37"/>
    <s v="Action"/>
    <s v="English"/>
    <n v="8.4"/>
    <s v="C043"/>
    <x v="12"/>
    <x v="15"/>
    <n v="3"/>
    <n v="200"/>
    <n v="600"/>
    <x v="3"/>
    <n v="30"/>
    <s v="Female"/>
    <x v="2"/>
    <s v="Medium Booking"/>
  </r>
  <r>
    <x v="3742"/>
    <d v="2026-03-20T00:00:00"/>
    <d v="2026-03-24T00:00:00"/>
    <d v="1899-12-30T21:15:00"/>
    <x v="0"/>
    <s v="Mar"/>
    <s v="M010"/>
    <x v="17"/>
    <s v="Action"/>
    <s v="Tamil"/>
    <n v="7"/>
    <s v="C042"/>
    <x v="1"/>
    <x v="15"/>
    <n v="4"/>
    <n v="280"/>
    <n v="1120"/>
    <x v="1"/>
    <n v="60"/>
    <s v="Male"/>
    <x v="1"/>
    <s v="Medium Booking"/>
  </r>
  <r>
    <x v="3743"/>
    <d v="2026-03-29T00:00:00"/>
    <d v="2026-04-03T00:00:00"/>
    <d v="1899-12-30T18:30:00"/>
    <x v="1"/>
    <s v="Mar"/>
    <s v="M001"/>
    <x v="4"/>
    <s v="Action"/>
    <s v="Tamil"/>
    <n v="8"/>
    <s v="C162"/>
    <x v="0"/>
    <x v="0"/>
    <n v="2"/>
    <n v="160"/>
    <n v="320"/>
    <x v="1"/>
    <n v="32"/>
    <s v="Female"/>
    <x v="2"/>
    <s v="Low Booking"/>
  </r>
  <r>
    <x v="3744"/>
    <d v="2026-02-15T00:00:00"/>
    <d v="2026-02-16T00:00:00"/>
    <d v="1899-12-30T15:30:00"/>
    <x v="1"/>
    <s v="Feb"/>
    <s v="M001"/>
    <x v="4"/>
    <s v="Action"/>
    <s v="Tamil"/>
    <n v="8"/>
    <s v="C113"/>
    <x v="23"/>
    <x v="2"/>
    <n v="2"/>
    <n v="320"/>
    <n v="640"/>
    <x v="3"/>
    <n v="21"/>
    <s v="Female"/>
    <x v="0"/>
    <s v="Low Booking"/>
  </r>
  <r>
    <x v="3745"/>
    <d v="2026-05-27T00:00:00"/>
    <d v="2026-05-28T00:00:00"/>
    <d v="1899-12-30T12:45:00"/>
    <x v="0"/>
    <s v="May"/>
    <s v="M010"/>
    <x v="17"/>
    <s v="Action"/>
    <s v="Tamil"/>
    <n v="7"/>
    <s v="C081"/>
    <x v="4"/>
    <x v="14"/>
    <n v="3"/>
    <n v="200"/>
    <n v="600"/>
    <x v="4"/>
    <n v="41"/>
    <s v="Female"/>
    <x v="2"/>
    <s v="Medium Booking"/>
  </r>
  <r>
    <x v="3746"/>
    <d v="2026-06-10T00:00:00"/>
    <d v="2026-06-15T00:00:00"/>
    <d v="1899-12-30T18:30:00"/>
    <x v="0"/>
    <s v="Jun"/>
    <s v="M004"/>
    <x v="9"/>
    <s v="Drama"/>
    <s v="Tamil"/>
    <n v="7.6"/>
    <s v="C031"/>
    <x v="8"/>
    <x v="13"/>
    <n v="2"/>
    <n v="320"/>
    <n v="640"/>
    <x v="0"/>
    <n v="51"/>
    <s v="Other"/>
    <x v="1"/>
    <s v="Low Booking"/>
  </r>
  <r>
    <x v="3747"/>
    <d v="2026-06-19T00:00:00"/>
    <d v="2026-06-21T00:00:00"/>
    <d v="1899-12-30T15:30:00"/>
    <x v="0"/>
    <s v="Jun"/>
    <s v="M001"/>
    <x v="4"/>
    <s v="Action"/>
    <s v="Tamil"/>
    <n v="8"/>
    <s v="C041"/>
    <x v="21"/>
    <x v="15"/>
    <n v="1"/>
    <n v="340"/>
    <n v="340"/>
    <x v="2"/>
    <n v="42"/>
    <s v="Other"/>
    <x v="2"/>
    <s v="Low Booking"/>
  </r>
  <r>
    <x v="3748"/>
    <d v="2026-02-07T00:00:00"/>
    <d v="2026-02-07T00:00:00"/>
    <d v="1899-12-30T15:30:00"/>
    <x v="1"/>
    <s v="Feb"/>
    <s v="M008"/>
    <x v="36"/>
    <s v="Romance"/>
    <s v="Tamil"/>
    <n v="7.4"/>
    <s v="C081"/>
    <x v="4"/>
    <x v="14"/>
    <n v="3"/>
    <n v="280"/>
    <n v="840"/>
    <x v="4"/>
    <n v="24"/>
    <s v="Male"/>
    <x v="0"/>
    <s v="Medium Booking"/>
  </r>
  <r>
    <x v="3749"/>
    <d v="2026-02-28T00:00:00"/>
    <d v="2026-02-28T00:00:00"/>
    <d v="1899-12-30T12:45:00"/>
    <x v="1"/>
    <s v="Feb"/>
    <s v="M006"/>
    <x v="25"/>
    <s v="Drama"/>
    <s v="Tamil"/>
    <n v="7.3"/>
    <s v="C033"/>
    <x v="23"/>
    <x v="13"/>
    <n v="4"/>
    <n v="180"/>
    <n v="720"/>
    <x v="1"/>
    <n v="25"/>
    <s v="Female"/>
    <x v="0"/>
    <s v="Medium Booking"/>
  </r>
  <r>
    <x v="3750"/>
    <d v="2026-03-20T00:00:00"/>
    <d v="2026-03-22T00:00:00"/>
    <d v="1899-12-30T15:30:00"/>
    <x v="0"/>
    <s v="Mar"/>
    <s v="M003"/>
    <x v="2"/>
    <s v="Action"/>
    <s v="Tamil"/>
    <n v="8.3000000000000007"/>
    <s v="C061"/>
    <x v="20"/>
    <x v="11"/>
    <n v="3"/>
    <n v="340"/>
    <n v="1020"/>
    <x v="0"/>
    <n v="19"/>
    <s v="Male"/>
    <x v="0"/>
    <s v="Medium Booking"/>
  </r>
  <r>
    <x v="3751"/>
    <d v="2026-05-03T00:00:00"/>
    <d v="2026-05-10T00:00:00"/>
    <d v="1899-12-30T21:15:00"/>
    <x v="1"/>
    <s v="May"/>
    <s v="M001"/>
    <x v="4"/>
    <s v="Action"/>
    <s v="Tamil"/>
    <n v="8"/>
    <s v="C151"/>
    <x v="9"/>
    <x v="10"/>
    <n v="3"/>
    <n v="280"/>
    <n v="840"/>
    <x v="4"/>
    <n v="43"/>
    <s v="Other"/>
    <x v="2"/>
    <s v="Medium Booking"/>
  </r>
  <r>
    <x v="3752"/>
    <d v="2026-06-28T00:00:00"/>
    <d v="2026-06-30T00:00:00"/>
    <d v="1899-12-30T15:30:00"/>
    <x v="1"/>
    <s v="Jun"/>
    <s v="M009"/>
    <x v="33"/>
    <s v="Biography"/>
    <s v="Tamil"/>
    <n v="8.3000000000000007"/>
    <s v="C151"/>
    <x v="9"/>
    <x v="10"/>
    <n v="3"/>
    <n v="460"/>
    <n v="1380"/>
    <x v="4"/>
    <n v="31"/>
    <s v="Other"/>
    <x v="2"/>
    <s v="Medium Booking"/>
  </r>
  <r>
    <x v="3753"/>
    <d v="2026-03-16T00:00:00"/>
    <d v="2026-03-22T00:00:00"/>
    <d v="1899-12-30T09:30:00"/>
    <x v="0"/>
    <s v="Mar"/>
    <s v="M013"/>
    <x v="23"/>
    <s v="Action"/>
    <s v="Telugu"/>
    <n v="6.5"/>
    <s v="C153"/>
    <x v="15"/>
    <x v="10"/>
    <n v="4"/>
    <n v="320"/>
    <n v="1280"/>
    <x v="4"/>
    <n v="50"/>
    <s v="Male"/>
    <x v="1"/>
    <s v="Medium Booking"/>
  </r>
  <r>
    <x v="3754"/>
    <d v="2026-06-07T00:00:00"/>
    <d v="2026-06-11T00:00:00"/>
    <d v="1899-12-30T18:30:00"/>
    <x v="1"/>
    <s v="Jun"/>
    <s v="M015"/>
    <x v="30"/>
    <s v="Sci-Fi"/>
    <s v="Telugu"/>
    <n v="7"/>
    <s v="C021"/>
    <x v="6"/>
    <x v="5"/>
    <n v="3"/>
    <n v="220"/>
    <n v="660"/>
    <x v="1"/>
    <n v="27"/>
    <s v="Male"/>
    <x v="0"/>
    <s v="Medium Booking"/>
  </r>
  <r>
    <x v="3755"/>
    <d v="2026-06-29T00:00:00"/>
    <d v="2026-07-04T00:00:00"/>
    <d v="1899-12-30T09:30:00"/>
    <x v="0"/>
    <s v="Jun"/>
    <s v="M037"/>
    <x v="11"/>
    <s v="Biography"/>
    <s v="English"/>
    <n v="8.5"/>
    <s v="C162"/>
    <x v="0"/>
    <x v="0"/>
    <n v="2"/>
    <n v="160"/>
    <n v="320"/>
    <x v="2"/>
    <n v="53"/>
    <s v="Male"/>
    <x v="1"/>
    <s v="Low Booking"/>
  </r>
  <r>
    <x v="3756"/>
    <d v="2026-04-15T00:00:00"/>
    <d v="2026-04-16T00:00:00"/>
    <d v="1899-12-30T21:15:00"/>
    <x v="0"/>
    <s v="Apr"/>
    <s v="M012"/>
    <x v="32"/>
    <s v="Action"/>
    <s v="Telugu"/>
    <n v="7.8"/>
    <s v="C092"/>
    <x v="3"/>
    <x v="3"/>
    <n v="5"/>
    <n v="340"/>
    <n v="1700"/>
    <x v="3"/>
    <n v="44"/>
    <s v="Female"/>
    <x v="2"/>
    <s v="High Booking"/>
  </r>
  <r>
    <x v="3757"/>
    <d v="2026-01-29T00:00:00"/>
    <d v="2026-02-03T00:00:00"/>
    <d v="1899-12-30T21:15:00"/>
    <x v="0"/>
    <s v="Jan"/>
    <s v="M035"/>
    <x v="24"/>
    <s v="Comedy"/>
    <s v="Malayalam"/>
    <n v="7.8"/>
    <s v="C032"/>
    <x v="2"/>
    <x v="13"/>
    <n v="2"/>
    <n v="160"/>
    <n v="320"/>
    <x v="2"/>
    <n v="33"/>
    <s v="Female"/>
    <x v="2"/>
    <s v="Low Booking"/>
  </r>
  <r>
    <x v="3758"/>
    <d v="2026-03-24T00:00:00"/>
    <d v="2026-03-29T00:00:00"/>
    <d v="1899-12-30T12:45:00"/>
    <x v="0"/>
    <s v="Mar"/>
    <s v="M037"/>
    <x v="11"/>
    <s v="Biography"/>
    <s v="English"/>
    <n v="8.5"/>
    <s v="C121"/>
    <x v="21"/>
    <x v="1"/>
    <n v="1"/>
    <n v="320"/>
    <n v="320"/>
    <x v="1"/>
    <n v="43"/>
    <s v="Female"/>
    <x v="2"/>
    <s v="Low Booking"/>
  </r>
  <r>
    <x v="3759"/>
    <d v="2026-04-07T00:00:00"/>
    <d v="2026-04-10T00:00:00"/>
    <d v="1899-12-30T22:30:00"/>
    <x v="0"/>
    <s v="Apr"/>
    <s v="M013"/>
    <x v="23"/>
    <s v="Action"/>
    <s v="Telugu"/>
    <n v="6.5"/>
    <s v="C063"/>
    <x v="16"/>
    <x v="11"/>
    <n v="3"/>
    <n v="320"/>
    <n v="960"/>
    <x v="1"/>
    <n v="51"/>
    <s v="Other"/>
    <x v="1"/>
    <s v="Medium Booking"/>
  </r>
  <r>
    <x v="3760"/>
    <d v="2026-06-10T00:00:00"/>
    <d v="2026-06-11T00:00:00"/>
    <d v="1899-12-30T22:30:00"/>
    <x v="0"/>
    <s v="Jun"/>
    <s v="M002"/>
    <x v="12"/>
    <s v="Action"/>
    <s v="Tamil"/>
    <n v="7.1"/>
    <s v="C112"/>
    <x v="2"/>
    <x v="2"/>
    <n v="2"/>
    <n v="420"/>
    <n v="840"/>
    <x v="1"/>
    <n v="27"/>
    <s v="Other"/>
    <x v="0"/>
    <s v="Low Booking"/>
  </r>
  <r>
    <x v="3761"/>
    <d v="2026-02-13T00:00:00"/>
    <d v="2026-02-17T00:00:00"/>
    <d v="1899-12-30T15:30:00"/>
    <x v="0"/>
    <s v="Feb"/>
    <s v="M008"/>
    <x v="36"/>
    <s v="Romance"/>
    <s v="Tamil"/>
    <n v="7.4"/>
    <s v="C053"/>
    <x v="22"/>
    <x v="8"/>
    <n v="3"/>
    <n v="340"/>
    <n v="1020"/>
    <x v="0"/>
    <n v="21"/>
    <s v="Female"/>
    <x v="0"/>
    <s v="Medium Booking"/>
  </r>
  <r>
    <x v="3762"/>
    <d v="2026-01-30T00:00:00"/>
    <d v="2026-01-31T00:00:00"/>
    <d v="1899-12-30T22:30:00"/>
    <x v="0"/>
    <s v="Jan"/>
    <s v="M017"/>
    <x v="26"/>
    <s v="Action"/>
    <s v="Telugu"/>
    <n v="8.1999999999999993"/>
    <s v="C022"/>
    <x v="10"/>
    <x v="5"/>
    <n v="1"/>
    <n v="280"/>
    <n v="280"/>
    <x v="1"/>
    <n v="46"/>
    <s v="Female"/>
    <x v="1"/>
    <s v="Low Booking"/>
  </r>
  <r>
    <x v="3763"/>
    <d v="2026-03-15T00:00:00"/>
    <d v="2026-03-21T00:00:00"/>
    <d v="1899-12-30T22:30:00"/>
    <x v="1"/>
    <s v="Mar"/>
    <s v="M012"/>
    <x v="32"/>
    <s v="Action"/>
    <s v="Telugu"/>
    <n v="7.8"/>
    <s v="C121"/>
    <x v="21"/>
    <x v="1"/>
    <n v="2"/>
    <n v="240"/>
    <n v="480"/>
    <x v="3"/>
    <n v="33"/>
    <s v="Other"/>
    <x v="2"/>
    <s v="Low Booking"/>
  </r>
  <r>
    <x v="3764"/>
    <d v="2026-03-23T00:00:00"/>
    <d v="2026-03-29T00:00:00"/>
    <d v="1899-12-30T15:30:00"/>
    <x v="0"/>
    <s v="Mar"/>
    <s v="M015"/>
    <x v="30"/>
    <s v="Sci-Fi"/>
    <s v="Telugu"/>
    <n v="7"/>
    <s v="C071"/>
    <x v="9"/>
    <x v="7"/>
    <n v="4"/>
    <n v="180"/>
    <n v="720"/>
    <x v="4"/>
    <n v="58"/>
    <s v="Other"/>
    <x v="1"/>
    <s v="Medium Booking"/>
  </r>
  <r>
    <x v="3765"/>
    <d v="2026-06-13T00:00:00"/>
    <d v="2026-06-13T00:00:00"/>
    <d v="1899-12-30T22:30:00"/>
    <x v="1"/>
    <s v="Jun"/>
    <s v="M027"/>
    <x v="5"/>
    <s v="Action"/>
    <s v="Kannada"/>
    <n v="8.3000000000000007"/>
    <s v="C133"/>
    <x v="22"/>
    <x v="4"/>
    <n v="3"/>
    <n v="280"/>
    <n v="840"/>
    <x v="1"/>
    <n v="37"/>
    <s v="Male"/>
    <x v="2"/>
    <s v="Medium Booking"/>
  </r>
  <r>
    <x v="3766"/>
    <d v="2026-01-06T00:00:00"/>
    <d v="2026-01-07T00:00:00"/>
    <d v="1899-12-30T12:45:00"/>
    <x v="0"/>
    <s v="Jan"/>
    <s v="M015"/>
    <x v="30"/>
    <s v="Sci-Fi"/>
    <s v="Telugu"/>
    <n v="7"/>
    <s v="C031"/>
    <x v="8"/>
    <x v="13"/>
    <n v="1"/>
    <n v="240"/>
    <n v="240"/>
    <x v="2"/>
    <n v="55"/>
    <s v="Other"/>
    <x v="1"/>
    <s v="Low Booking"/>
  </r>
  <r>
    <x v="3767"/>
    <d v="2026-04-08T00:00:00"/>
    <d v="2026-04-15T00:00:00"/>
    <d v="1899-12-30T12:45:00"/>
    <x v="0"/>
    <s v="Apr"/>
    <s v="M025"/>
    <x v="38"/>
    <s v="Romance"/>
    <s v="Hindi"/>
    <n v="6.8"/>
    <s v="C062"/>
    <x v="13"/>
    <x v="11"/>
    <n v="2"/>
    <n v="240"/>
    <n v="480"/>
    <x v="3"/>
    <n v="58"/>
    <s v="Female"/>
    <x v="1"/>
    <s v="Low Booking"/>
  </r>
  <r>
    <x v="3768"/>
    <d v="2026-03-15T00:00:00"/>
    <d v="2026-03-20T00:00:00"/>
    <d v="1899-12-30T12:45:00"/>
    <x v="1"/>
    <s v="Mar"/>
    <s v="M012"/>
    <x v="32"/>
    <s v="Action"/>
    <s v="Telugu"/>
    <n v="7.8"/>
    <s v="C041"/>
    <x v="21"/>
    <x v="15"/>
    <n v="2"/>
    <n v="240"/>
    <n v="480"/>
    <x v="1"/>
    <n v="35"/>
    <s v="Male"/>
    <x v="2"/>
    <s v="Low Booking"/>
  </r>
  <r>
    <x v="3769"/>
    <d v="2026-02-09T00:00:00"/>
    <d v="2026-02-09T00:00:00"/>
    <d v="1899-12-30T09:30:00"/>
    <x v="0"/>
    <s v="Feb"/>
    <s v="M005"/>
    <x v="7"/>
    <s v="Drama"/>
    <s v="Tamil"/>
    <n v="7.3"/>
    <s v="C021"/>
    <x v="6"/>
    <x v="5"/>
    <n v="1"/>
    <n v="220"/>
    <n v="220"/>
    <x v="2"/>
    <n v="43"/>
    <s v="Female"/>
    <x v="2"/>
    <s v="Low Booking"/>
  </r>
  <r>
    <x v="3770"/>
    <d v="2026-02-10T00:00:00"/>
    <d v="2026-02-10T00:00:00"/>
    <d v="1899-12-30T18:30:00"/>
    <x v="0"/>
    <s v="Feb"/>
    <s v="M038"/>
    <x v="0"/>
    <s v="Comedy"/>
    <s v="English"/>
    <n v="6.8"/>
    <s v="C152"/>
    <x v="18"/>
    <x v="10"/>
    <n v="4"/>
    <n v="260"/>
    <n v="1040"/>
    <x v="2"/>
    <n v="57"/>
    <s v="Female"/>
    <x v="1"/>
    <s v="Medium Booking"/>
  </r>
  <r>
    <x v="3771"/>
    <d v="2026-04-06T00:00:00"/>
    <d v="2026-04-06T00:00:00"/>
    <d v="1899-12-30T12:45:00"/>
    <x v="0"/>
    <s v="Apr"/>
    <s v="M002"/>
    <x v="12"/>
    <s v="Action"/>
    <s v="Tamil"/>
    <n v="7.1"/>
    <s v="C061"/>
    <x v="20"/>
    <x v="11"/>
    <n v="6"/>
    <n v="260"/>
    <n v="1560"/>
    <x v="3"/>
    <n v="57"/>
    <s v="Female"/>
    <x v="1"/>
    <s v="High Booking"/>
  </r>
  <r>
    <x v="3772"/>
    <d v="2026-04-19T00:00:00"/>
    <d v="2026-04-24T00:00:00"/>
    <d v="1899-12-30T21:15:00"/>
    <x v="1"/>
    <s v="Apr"/>
    <s v="M002"/>
    <x v="12"/>
    <s v="Action"/>
    <s v="Tamil"/>
    <n v="7.1"/>
    <s v="C131"/>
    <x v="5"/>
    <x v="4"/>
    <n v="5"/>
    <n v="240"/>
    <n v="1200"/>
    <x v="1"/>
    <n v="39"/>
    <s v="Other"/>
    <x v="2"/>
    <s v="High Booking"/>
  </r>
  <r>
    <x v="3773"/>
    <d v="2026-02-02T00:00:00"/>
    <d v="2026-02-05T00:00:00"/>
    <d v="1899-12-30T22:30:00"/>
    <x v="0"/>
    <s v="Feb"/>
    <s v="M010"/>
    <x v="17"/>
    <s v="Action"/>
    <s v="Tamil"/>
    <n v="7"/>
    <s v="C132"/>
    <x v="11"/>
    <x v="4"/>
    <n v="1"/>
    <n v="180"/>
    <n v="180"/>
    <x v="3"/>
    <n v="20"/>
    <s v="Other"/>
    <x v="0"/>
    <s v="Low Booking"/>
  </r>
  <r>
    <x v="3774"/>
    <d v="2026-05-06T00:00:00"/>
    <d v="2026-05-12T00:00:00"/>
    <d v="1899-12-30T09:30:00"/>
    <x v="0"/>
    <s v="May"/>
    <s v="M028"/>
    <x v="39"/>
    <s v="Action"/>
    <s v="Kannada"/>
    <n v="8.1999999999999993"/>
    <s v="C072"/>
    <x v="18"/>
    <x v="7"/>
    <n v="5"/>
    <n v="200"/>
    <n v="1000"/>
    <x v="1"/>
    <n v="29"/>
    <s v="Male"/>
    <x v="0"/>
    <s v="High Booking"/>
  </r>
  <r>
    <x v="3775"/>
    <d v="2026-03-22T00:00:00"/>
    <d v="2026-03-23T00:00:00"/>
    <d v="1899-12-30T21:15:00"/>
    <x v="1"/>
    <s v="Mar"/>
    <s v="M021"/>
    <x v="19"/>
    <s v="Action"/>
    <s v="Hindi"/>
    <n v="5.9"/>
    <s v="C111"/>
    <x v="8"/>
    <x v="2"/>
    <n v="4"/>
    <n v="360"/>
    <n v="1440"/>
    <x v="1"/>
    <n v="39"/>
    <s v="Male"/>
    <x v="2"/>
    <s v="Medium Booking"/>
  </r>
  <r>
    <x v="3776"/>
    <d v="2026-03-11T00:00:00"/>
    <d v="2026-03-14T00:00:00"/>
    <d v="1899-12-30T09:30:00"/>
    <x v="0"/>
    <s v="Mar"/>
    <s v="M007"/>
    <x v="16"/>
    <s v="Comedy"/>
    <s v="Tamil"/>
    <n v="8"/>
    <s v="C043"/>
    <x v="12"/>
    <x v="15"/>
    <n v="1"/>
    <n v="200"/>
    <n v="200"/>
    <x v="4"/>
    <n v="31"/>
    <s v="Female"/>
    <x v="2"/>
    <s v="Low Booking"/>
  </r>
  <r>
    <x v="3777"/>
    <d v="2026-02-12T00:00:00"/>
    <d v="2026-02-14T00:00:00"/>
    <d v="1899-12-30T21:15:00"/>
    <x v="0"/>
    <s v="Feb"/>
    <s v="M019"/>
    <x v="31"/>
    <s v="Drama"/>
    <s v="Hindi"/>
    <n v="6.1"/>
    <s v="C062"/>
    <x v="13"/>
    <x v="11"/>
    <n v="5"/>
    <n v="420"/>
    <n v="2100"/>
    <x v="4"/>
    <n v="50"/>
    <s v="Female"/>
    <x v="1"/>
    <s v="High Booking"/>
  </r>
  <r>
    <x v="3778"/>
    <d v="2026-02-12T00:00:00"/>
    <d v="2026-02-18T00:00:00"/>
    <d v="1899-12-30T18:30:00"/>
    <x v="0"/>
    <s v="Feb"/>
    <s v="M001"/>
    <x v="4"/>
    <s v="Action"/>
    <s v="Tamil"/>
    <n v="8"/>
    <s v="C112"/>
    <x v="2"/>
    <x v="2"/>
    <n v="6"/>
    <n v="320"/>
    <n v="1920"/>
    <x v="0"/>
    <n v="51"/>
    <s v="Other"/>
    <x v="1"/>
    <s v="High Booking"/>
  </r>
  <r>
    <x v="3779"/>
    <d v="2026-01-31T00:00:00"/>
    <d v="2026-02-01T00:00:00"/>
    <d v="1899-12-30T12:45:00"/>
    <x v="1"/>
    <s v="Jan"/>
    <s v="M002"/>
    <x v="12"/>
    <s v="Action"/>
    <s v="Tamil"/>
    <n v="7.1"/>
    <s v="C052"/>
    <x v="11"/>
    <x v="8"/>
    <n v="3"/>
    <n v="200"/>
    <n v="600"/>
    <x v="2"/>
    <n v="27"/>
    <s v="Female"/>
    <x v="0"/>
    <s v="Medium Booking"/>
  </r>
  <r>
    <x v="3780"/>
    <d v="2026-02-07T00:00:00"/>
    <d v="2026-02-10T00:00:00"/>
    <d v="1899-12-30T22:30:00"/>
    <x v="1"/>
    <s v="Feb"/>
    <s v="M014"/>
    <x v="28"/>
    <s v="Romance"/>
    <s v="Telugu"/>
    <n v="8"/>
    <s v="C081"/>
    <x v="4"/>
    <x v="14"/>
    <n v="2"/>
    <n v="200"/>
    <n v="400"/>
    <x v="2"/>
    <n v="43"/>
    <s v="Female"/>
    <x v="2"/>
    <s v="Low Booking"/>
  </r>
  <r>
    <x v="3781"/>
    <d v="2026-05-21T00:00:00"/>
    <d v="2026-05-27T00:00:00"/>
    <d v="1899-12-30T18:30:00"/>
    <x v="0"/>
    <s v="May"/>
    <s v="M018"/>
    <x v="35"/>
    <s v="Romance"/>
    <s v="Telugu"/>
    <n v="8.5"/>
    <s v="C093"/>
    <x v="19"/>
    <x v="3"/>
    <n v="2"/>
    <n v="240"/>
    <n v="480"/>
    <x v="4"/>
    <n v="28"/>
    <s v="Other"/>
    <x v="0"/>
    <s v="Low Booking"/>
  </r>
  <r>
    <x v="3782"/>
    <d v="2026-03-25T00:00:00"/>
    <d v="2026-03-29T00:00:00"/>
    <d v="1899-12-30T09:30:00"/>
    <x v="0"/>
    <s v="Mar"/>
    <s v="M004"/>
    <x v="9"/>
    <s v="Drama"/>
    <s v="Tamil"/>
    <n v="7.6"/>
    <s v="C132"/>
    <x v="11"/>
    <x v="4"/>
    <n v="2"/>
    <n v="180"/>
    <n v="360"/>
    <x v="4"/>
    <n v="26"/>
    <s v="Male"/>
    <x v="0"/>
    <s v="Low Booking"/>
  </r>
  <r>
    <x v="3783"/>
    <d v="2026-06-06T00:00:00"/>
    <d v="2026-06-06T00:00:00"/>
    <d v="1899-12-30T22:30:00"/>
    <x v="1"/>
    <s v="Jun"/>
    <s v="M008"/>
    <x v="36"/>
    <s v="Romance"/>
    <s v="Tamil"/>
    <n v="7.4"/>
    <s v="C151"/>
    <x v="9"/>
    <x v="10"/>
    <n v="1"/>
    <n v="360"/>
    <n v="360"/>
    <x v="1"/>
    <n v="45"/>
    <s v="Female"/>
    <x v="1"/>
    <s v="Low Booking"/>
  </r>
  <r>
    <x v="3784"/>
    <d v="2026-01-22T00:00:00"/>
    <d v="2026-01-22T00:00:00"/>
    <d v="1899-12-30T18:30:00"/>
    <x v="0"/>
    <s v="Jan"/>
    <s v="M028"/>
    <x v="39"/>
    <s v="Action"/>
    <s v="Kannada"/>
    <n v="8.1999999999999993"/>
    <s v="C062"/>
    <x v="13"/>
    <x v="11"/>
    <n v="3"/>
    <n v="240"/>
    <n v="720"/>
    <x v="3"/>
    <n v="60"/>
    <s v="Female"/>
    <x v="1"/>
    <s v="Medium Booking"/>
  </r>
  <r>
    <x v="3785"/>
    <d v="2026-02-22T00:00:00"/>
    <d v="2026-02-27T00:00:00"/>
    <d v="1899-12-30T18:30:00"/>
    <x v="1"/>
    <s v="Feb"/>
    <s v="M011"/>
    <x v="8"/>
    <s v="Action"/>
    <s v="Telugu"/>
    <n v="6.1"/>
    <s v="C042"/>
    <x v="1"/>
    <x v="15"/>
    <n v="5"/>
    <n v="280"/>
    <n v="1400"/>
    <x v="1"/>
    <n v="35"/>
    <s v="Female"/>
    <x v="2"/>
    <s v="High Booking"/>
  </r>
  <r>
    <x v="3786"/>
    <d v="2026-03-17T00:00:00"/>
    <d v="2026-03-22T00:00:00"/>
    <d v="1899-12-30T22:30:00"/>
    <x v="0"/>
    <s v="Mar"/>
    <s v="M034"/>
    <x v="6"/>
    <s v="Adventure"/>
    <s v="Malayalam"/>
    <n v="8.3000000000000007"/>
    <s v="C023"/>
    <x v="7"/>
    <x v="5"/>
    <n v="3"/>
    <n v="420"/>
    <n v="1260"/>
    <x v="2"/>
    <n v="43"/>
    <s v="Male"/>
    <x v="2"/>
    <s v="Medium Booking"/>
  </r>
  <r>
    <x v="3787"/>
    <d v="2026-05-05T00:00:00"/>
    <d v="2026-05-06T00:00:00"/>
    <d v="1899-12-30T22:30:00"/>
    <x v="0"/>
    <s v="May"/>
    <s v="M029"/>
    <x v="1"/>
    <s v="Adventure"/>
    <s v="Kannada"/>
    <n v="8.6999999999999993"/>
    <s v="C022"/>
    <x v="10"/>
    <x v="5"/>
    <n v="3"/>
    <n v="280"/>
    <n v="840"/>
    <x v="2"/>
    <n v="28"/>
    <s v="Other"/>
    <x v="0"/>
    <s v="Medium Booking"/>
  </r>
  <r>
    <x v="3788"/>
    <d v="2026-04-14T00:00:00"/>
    <d v="2026-04-18T00:00:00"/>
    <d v="1899-12-30T21:15:00"/>
    <x v="0"/>
    <s v="Apr"/>
    <s v="M038"/>
    <x v="0"/>
    <s v="Comedy"/>
    <s v="English"/>
    <n v="6.8"/>
    <s v="C041"/>
    <x v="21"/>
    <x v="15"/>
    <n v="5"/>
    <n v="160"/>
    <n v="800"/>
    <x v="3"/>
    <n v="33"/>
    <s v="Other"/>
    <x v="2"/>
    <s v="High Booking"/>
  </r>
  <r>
    <x v="3789"/>
    <d v="2026-03-26T00:00:00"/>
    <d v="2026-04-02T00:00:00"/>
    <d v="1899-12-30T22:30:00"/>
    <x v="0"/>
    <s v="Mar"/>
    <s v="M039"/>
    <x v="15"/>
    <s v="Sci-Fi"/>
    <s v="English"/>
    <n v="8.5"/>
    <s v="C091"/>
    <x v="17"/>
    <x v="3"/>
    <n v="3"/>
    <n v="200"/>
    <n v="600"/>
    <x v="1"/>
    <n v="28"/>
    <s v="Other"/>
    <x v="0"/>
    <s v="Medium Booking"/>
  </r>
  <r>
    <x v="3790"/>
    <d v="2026-04-22T00:00:00"/>
    <d v="2026-04-28T00:00:00"/>
    <d v="1899-12-30T12:45:00"/>
    <x v="0"/>
    <s v="Apr"/>
    <s v="M001"/>
    <x v="4"/>
    <s v="Action"/>
    <s v="Tamil"/>
    <n v="8"/>
    <s v="C132"/>
    <x v="11"/>
    <x v="4"/>
    <n v="2"/>
    <n v="360"/>
    <n v="720"/>
    <x v="4"/>
    <n v="50"/>
    <s v="Other"/>
    <x v="1"/>
    <s v="Low Booking"/>
  </r>
  <r>
    <x v="3791"/>
    <d v="2026-04-11T00:00:00"/>
    <d v="2026-04-12T00:00:00"/>
    <d v="1899-12-30T22:30:00"/>
    <x v="1"/>
    <s v="Apr"/>
    <s v="M009"/>
    <x v="33"/>
    <s v="Biography"/>
    <s v="Tamil"/>
    <n v="8.3000000000000007"/>
    <s v="C142"/>
    <x v="13"/>
    <x v="9"/>
    <n v="2"/>
    <n v="400"/>
    <n v="800"/>
    <x v="0"/>
    <n v="42"/>
    <s v="Male"/>
    <x v="2"/>
    <s v="Low Booking"/>
  </r>
  <r>
    <x v="3792"/>
    <d v="2026-05-31T00:00:00"/>
    <d v="2026-06-05T00:00:00"/>
    <d v="1899-12-30T09:30:00"/>
    <x v="1"/>
    <s v="May"/>
    <s v="M011"/>
    <x v="8"/>
    <s v="Action"/>
    <s v="Telugu"/>
    <n v="6.1"/>
    <s v="C061"/>
    <x v="20"/>
    <x v="11"/>
    <n v="1"/>
    <n v="260"/>
    <n v="260"/>
    <x v="2"/>
    <n v="41"/>
    <s v="Other"/>
    <x v="2"/>
    <s v="Low Booking"/>
  </r>
  <r>
    <x v="3793"/>
    <d v="2026-06-18T00:00:00"/>
    <d v="2026-06-18T00:00:00"/>
    <d v="1899-12-30T09:30:00"/>
    <x v="0"/>
    <s v="Jun"/>
    <s v="M008"/>
    <x v="36"/>
    <s v="Romance"/>
    <s v="Tamil"/>
    <n v="7.4"/>
    <s v="C011"/>
    <x v="17"/>
    <x v="12"/>
    <n v="2"/>
    <n v="420"/>
    <n v="840"/>
    <x v="2"/>
    <n v="46"/>
    <s v="Other"/>
    <x v="1"/>
    <s v="Low Booking"/>
  </r>
  <r>
    <x v="3794"/>
    <d v="2026-02-25T00:00:00"/>
    <d v="2026-03-04T00:00:00"/>
    <d v="1899-12-30T22:30:00"/>
    <x v="0"/>
    <s v="Feb"/>
    <s v="M008"/>
    <x v="36"/>
    <s v="Romance"/>
    <s v="Tamil"/>
    <n v="7.4"/>
    <s v="C043"/>
    <x v="12"/>
    <x v="15"/>
    <n v="4"/>
    <n v="280"/>
    <n v="1120"/>
    <x v="0"/>
    <n v="27"/>
    <s v="Other"/>
    <x v="0"/>
    <s v="Medium Booking"/>
  </r>
  <r>
    <x v="3795"/>
    <d v="2026-05-27T00:00:00"/>
    <d v="2026-06-01T00:00:00"/>
    <d v="1899-12-30T18:30:00"/>
    <x v="0"/>
    <s v="May"/>
    <s v="M007"/>
    <x v="16"/>
    <s v="Comedy"/>
    <s v="Tamil"/>
    <n v="8"/>
    <s v="C112"/>
    <x v="2"/>
    <x v="2"/>
    <n v="4"/>
    <n v="320"/>
    <n v="1280"/>
    <x v="2"/>
    <n v="33"/>
    <s v="Male"/>
    <x v="2"/>
    <s v="Medium Booking"/>
  </r>
  <r>
    <x v="3796"/>
    <d v="2026-01-08T00:00:00"/>
    <d v="2026-01-15T00:00:00"/>
    <d v="1899-12-30T09:30:00"/>
    <x v="0"/>
    <s v="Jan"/>
    <s v="M005"/>
    <x v="7"/>
    <s v="Drama"/>
    <s v="Tamil"/>
    <n v="7.3"/>
    <s v="C113"/>
    <x v="23"/>
    <x v="2"/>
    <n v="4"/>
    <n v="240"/>
    <n v="960"/>
    <x v="4"/>
    <n v="50"/>
    <s v="Male"/>
    <x v="1"/>
    <s v="Medium Booking"/>
  </r>
  <r>
    <x v="3797"/>
    <d v="2026-05-31T00:00:00"/>
    <d v="2026-05-31T00:00:00"/>
    <d v="1899-12-30T18:30:00"/>
    <x v="1"/>
    <s v="May"/>
    <s v="M020"/>
    <x v="18"/>
    <s v="Action"/>
    <s v="Hindi"/>
    <n v="7"/>
    <s v="C123"/>
    <x v="12"/>
    <x v="1"/>
    <n v="2"/>
    <n v="220"/>
    <n v="440"/>
    <x v="1"/>
    <n v="29"/>
    <s v="Female"/>
    <x v="0"/>
    <s v="Low Booking"/>
  </r>
  <r>
    <x v="3798"/>
    <d v="2026-02-02T00:00:00"/>
    <d v="2026-02-04T00:00:00"/>
    <d v="1899-12-30T12:45:00"/>
    <x v="0"/>
    <s v="Feb"/>
    <s v="M015"/>
    <x v="30"/>
    <s v="Sci-Fi"/>
    <s v="Telugu"/>
    <n v="7"/>
    <s v="C133"/>
    <x v="22"/>
    <x v="4"/>
    <n v="2"/>
    <n v="280"/>
    <n v="560"/>
    <x v="2"/>
    <n v="48"/>
    <s v="Male"/>
    <x v="1"/>
    <s v="Low Booking"/>
  </r>
  <r>
    <x v="3799"/>
    <d v="2026-03-31T00:00:00"/>
    <d v="2026-04-03T00:00:00"/>
    <d v="1899-12-30T21:15:00"/>
    <x v="0"/>
    <s v="Mar"/>
    <s v="M004"/>
    <x v="9"/>
    <s v="Drama"/>
    <s v="Tamil"/>
    <n v="7.6"/>
    <s v="C021"/>
    <x v="6"/>
    <x v="5"/>
    <n v="2"/>
    <n v="220"/>
    <n v="440"/>
    <x v="1"/>
    <n v="29"/>
    <s v="Female"/>
    <x v="0"/>
    <s v="Low Booking"/>
  </r>
  <r>
    <x v="3800"/>
    <d v="2026-01-22T00:00:00"/>
    <d v="2026-01-28T00:00:00"/>
    <d v="1899-12-30T21:15:00"/>
    <x v="0"/>
    <s v="Jan"/>
    <s v="M009"/>
    <x v="33"/>
    <s v="Biography"/>
    <s v="Tamil"/>
    <n v="8.3000000000000007"/>
    <s v="C153"/>
    <x v="15"/>
    <x v="10"/>
    <n v="3"/>
    <n v="240"/>
    <n v="720"/>
    <x v="3"/>
    <n v="36"/>
    <s v="Male"/>
    <x v="2"/>
    <s v="Medium Booking"/>
  </r>
  <r>
    <x v="3801"/>
    <d v="2026-05-29T00:00:00"/>
    <d v="2026-06-04T00:00:00"/>
    <d v="1899-12-30T12:45:00"/>
    <x v="0"/>
    <s v="May"/>
    <s v="M012"/>
    <x v="32"/>
    <s v="Action"/>
    <s v="Telugu"/>
    <n v="7.8"/>
    <s v="C162"/>
    <x v="0"/>
    <x v="0"/>
    <n v="5"/>
    <n v="160"/>
    <n v="800"/>
    <x v="4"/>
    <n v="38"/>
    <s v="Other"/>
    <x v="2"/>
    <s v="High Booking"/>
  </r>
  <r>
    <x v="3802"/>
    <d v="2026-05-03T00:00:00"/>
    <d v="2026-05-04T00:00:00"/>
    <d v="1899-12-30T18:30:00"/>
    <x v="1"/>
    <s v="May"/>
    <s v="M039"/>
    <x v="15"/>
    <s v="Sci-Fi"/>
    <s v="English"/>
    <n v="8.5"/>
    <s v="C023"/>
    <x v="7"/>
    <x v="5"/>
    <n v="1"/>
    <n v="420"/>
    <n v="420"/>
    <x v="2"/>
    <n v="18"/>
    <s v="Other"/>
    <x v="0"/>
    <s v="Low Booking"/>
  </r>
  <r>
    <x v="3803"/>
    <d v="2026-05-30T00:00:00"/>
    <d v="2026-05-31T00:00:00"/>
    <d v="1899-12-30T18:30:00"/>
    <x v="1"/>
    <s v="May"/>
    <s v="M017"/>
    <x v="26"/>
    <s v="Action"/>
    <s v="Telugu"/>
    <n v="8.1999999999999993"/>
    <s v="C092"/>
    <x v="3"/>
    <x v="3"/>
    <n v="5"/>
    <n v="160"/>
    <n v="800"/>
    <x v="0"/>
    <n v="31"/>
    <s v="Female"/>
    <x v="2"/>
    <s v="High Booking"/>
  </r>
  <r>
    <x v="3804"/>
    <d v="2026-04-07T00:00:00"/>
    <d v="2026-04-14T00:00:00"/>
    <d v="1899-12-30T21:15:00"/>
    <x v="0"/>
    <s v="Apr"/>
    <s v="M035"/>
    <x v="24"/>
    <s v="Comedy"/>
    <s v="Malayalam"/>
    <n v="7.8"/>
    <s v="C093"/>
    <x v="19"/>
    <x v="3"/>
    <n v="2"/>
    <n v="240"/>
    <n v="480"/>
    <x v="4"/>
    <n v="22"/>
    <s v="Other"/>
    <x v="0"/>
    <s v="Low Booking"/>
  </r>
  <r>
    <x v="3805"/>
    <d v="2026-04-14T00:00:00"/>
    <d v="2026-04-14T00:00:00"/>
    <d v="1899-12-30T15:30:00"/>
    <x v="0"/>
    <s v="Apr"/>
    <s v="M028"/>
    <x v="39"/>
    <s v="Action"/>
    <s v="Kannada"/>
    <n v="8.1999999999999993"/>
    <s v="C033"/>
    <x v="23"/>
    <x v="13"/>
    <n v="2"/>
    <n v="180"/>
    <n v="360"/>
    <x v="1"/>
    <n v="54"/>
    <s v="Male"/>
    <x v="1"/>
    <s v="Low Booking"/>
  </r>
  <r>
    <x v="3806"/>
    <d v="2026-06-20T00:00:00"/>
    <d v="2026-06-20T00:00:00"/>
    <d v="1899-12-30T12:45:00"/>
    <x v="1"/>
    <s v="Jun"/>
    <s v="M027"/>
    <x v="5"/>
    <s v="Action"/>
    <s v="Kannada"/>
    <n v="8.3000000000000007"/>
    <s v="C051"/>
    <x v="5"/>
    <x v="8"/>
    <n v="6"/>
    <n v="280"/>
    <n v="1680"/>
    <x v="2"/>
    <n v="44"/>
    <s v="Male"/>
    <x v="2"/>
    <s v="High Booking"/>
  </r>
  <r>
    <x v="3807"/>
    <d v="2026-04-30T00:00:00"/>
    <d v="2026-05-07T00:00:00"/>
    <d v="1899-12-30T12:45:00"/>
    <x v="0"/>
    <s v="Apr"/>
    <s v="M029"/>
    <x v="1"/>
    <s v="Adventure"/>
    <s v="Kannada"/>
    <n v="8.6999999999999993"/>
    <s v="C161"/>
    <x v="4"/>
    <x v="0"/>
    <n v="2"/>
    <n v="280"/>
    <n v="560"/>
    <x v="0"/>
    <n v="37"/>
    <s v="Female"/>
    <x v="2"/>
    <s v="Low Booking"/>
  </r>
  <r>
    <x v="3808"/>
    <d v="2026-05-12T00:00:00"/>
    <d v="2026-05-13T00:00:00"/>
    <d v="1899-12-30T18:30:00"/>
    <x v="0"/>
    <s v="May"/>
    <s v="M024"/>
    <x v="13"/>
    <s v="Comedy"/>
    <s v="Hindi"/>
    <n v="5.9"/>
    <s v="C152"/>
    <x v="18"/>
    <x v="10"/>
    <n v="1"/>
    <n v="440"/>
    <n v="440"/>
    <x v="3"/>
    <n v="24"/>
    <s v="Male"/>
    <x v="0"/>
    <s v="Low Booking"/>
  </r>
  <r>
    <x v="3809"/>
    <d v="2026-06-01T00:00:00"/>
    <d v="2026-06-06T00:00:00"/>
    <d v="1899-12-30T18:30:00"/>
    <x v="0"/>
    <s v="Jun"/>
    <s v="M018"/>
    <x v="35"/>
    <s v="Romance"/>
    <s v="Telugu"/>
    <n v="8.5"/>
    <s v="C162"/>
    <x v="0"/>
    <x v="0"/>
    <n v="2"/>
    <n v="340"/>
    <n v="680"/>
    <x v="3"/>
    <n v="28"/>
    <s v="Female"/>
    <x v="0"/>
    <s v="Low Booking"/>
  </r>
  <r>
    <x v="3810"/>
    <d v="2026-02-23T00:00:00"/>
    <d v="2026-02-28T00:00:00"/>
    <d v="1899-12-30T12:45:00"/>
    <x v="0"/>
    <s v="Feb"/>
    <s v="M003"/>
    <x v="2"/>
    <s v="Action"/>
    <s v="Tamil"/>
    <n v="8.3000000000000007"/>
    <s v="C052"/>
    <x v="11"/>
    <x v="8"/>
    <n v="3"/>
    <n v="200"/>
    <n v="600"/>
    <x v="4"/>
    <n v="36"/>
    <s v="Male"/>
    <x v="2"/>
    <s v="Medium Booking"/>
  </r>
  <r>
    <x v="3811"/>
    <d v="2026-04-08T00:00:00"/>
    <d v="2026-04-11T00:00:00"/>
    <d v="1899-12-30T12:45:00"/>
    <x v="0"/>
    <s v="Apr"/>
    <s v="M037"/>
    <x v="11"/>
    <s v="Biography"/>
    <s v="English"/>
    <n v="8.5"/>
    <s v="C051"/>
    <x v="5"/>
    <x v="8"/>
    <n v="2"/>
    <n v="280"/>
    <n v="560"/>
    <x v="0"/>
    <n v="34"/>
    <s v="Male"/>
    <x v="2"/>
    <s v="Low Booking"/>
  </r>
  <r>
    <x v="3812"/>
    <d v="2026-03-19T00:00:00"/>
    <d v="2026-03-20T00:00:00"/>
    <d v="1899-12-30T18:30:00"/>
    <x v="0"/>
    <s v="Mar"/>
    <s v="M015"/>
    <x v="30"/>
    <s v="Sci-Fi"/>
    <s v="Telugu"/>
    <n v="7"/>
    <s v="C093"/>
    <x v="19"/>
    <x v="3"/>
    <n v="3"/>
    <n v="420"/>
    <n v="1260"/>
    <x v="2"/>
    <n v="20"/>
    <s v="Other"/>
    <x v="0"/>
    <s v="Medium Booking"/>
  </r>
  <r>
    <x v="3813"/>
    <d v="2026-03-29T00:00:00"/>
    <d v="2026-03-29T00:00:00"/>
    <d v="1899-12-30T22:30:00"/>
    <x v="1"/>
    <s v="Mar"/>
    <s v="M005"/>
    <x v="7"/>
    <s v="Drama"/>
    <s v="Tamil"/>
    <n v="7.3"/>
    <s v="C113"/>
    <x v="23"/>
    <x v="2"/>
    <n v="2"/>
    <n v="240"/>
    <n v="480"/>
    <x v="0"/>
    <n v="54"/>
    <s v="Other"/>
    <x v="1"/>
    <s v="Low Booking"/>
  </r>
  <r>
    <x v="3814"/>
    <d v="2026-04-20T00:00:00"/>
    <d v="2026-04-22T00:00:00"/>
    <d v="1899-12-30T22:30:00"/>
    <x v="0"/>
    <s v="Apr"/>
    <s v="M010"/>
    <x v="17"/>
    <s v="Action"/>
    <s v="Tamil"/>
    <n v="7"/>
    <s v="C071"/>
    <x v="9"/>
    <x v="7"/>
    <n v="3"/>
    <n v="360"/>
    <n v="1080"/>
    <x v="1"/>
    <n v="33"/>
    <s v="Male"/>
    <x v="2"/>
    <s v="Medium Booking"/>
  </r>
  <r>
    <x v="3815"/>
    <d v="2026-02-25T00:00:00"/>
    <d v="2026-03-03T00:00:00"/>
    <d v="1899-12-30T09:30:00"/>
    <x v="0"/>
    <s v="Feb"/>
    <s v="M003"/>
    <x v="2"/>
    <s v="Action"/>
    <s v="Tamil"/>
    <n v="8.3000000000000007"/>
    <s v="C053"/>
    <x v="22"/>
    <x v="8"/>
    <n v="3"/>
    <n v="340"/>
    <n v="1020"/>
    <x v="3"/>
    <n v="45"/>
    <s v="Female"/>
    <x v="1"/>
    <s v="Medium Booking"/>
  </r>
  <r>
    <x v="3816"/>
    <d v="2026-03-03T00:00:00"/>
    <d v="2026-03-06T00:00:00"/>
    <d v="1899-12-30T18:30:00"/>
    <x v="0"/>
    <s v="Mar"/>
    <s v="M013"/>
    <x v="23"/>
    <s v="Action"/>
    <s v="Telugu"/>
    <n v="6.5"/>
    <s v="C012"/>
    <x v="3"/>
    <x v="12"/>
    <n v="4"/>
    <n v="240"/>
    <n v="960"/>
    <x v="2"/>
    <n v="42"/>
    <s v="Female"/>
    <x v="2"/>
    <s v="Medium Booking"/>
  </r>
  <r>
    <x v="3817"/>
    <d v="2026-05-04T00:00:00"/>
    <d v="2026-05-04T00:00:00"/>
    <d v="1899-12-30T21:15:00"/>
    <x v="0"/>
    <s v="May"/>
    <s v="M011"/>
    <x v="8"/>
    <s v="Action"/>
    <s v="Telugu"/>
    <n v="6.1"/>
    <s v="C083"/>
    <x v="14"/>
    <x v="14"/>
    <n v="4"/>
    <n v="280"/>
    <n v="1120"/>
    <x v="3"/>
    <n v="51"/>
    <s v="Other"/>
    <x v="1"/>
    <s v="Medium Booking"/>
  </r>
  <r>
    <x v="3818"/>
    <d v="2026-06-09T00:00:00"/>
    <d v="2026-06-16T00:00:00"/>
    <d v="1899-12-30T21:15:00"/>
    <x v="0"/>
    <s v="Jun"/>
    <s v="M004"/>
    <x v="9"/>
    <s v="Drama"/>
    <s v="Tamil"/>
    <n v="7.6"/>
    <s v="C133"/>
    <x v="22"/>
    <x v="4"/>
    <n v="3"/>
    <n v="360"/>
    <n v="1080"/>
    <x v="2"/>
    <n v="23"/>
    <s v="Other"/>
    <x v="0"/>
    <s v="Medium Booking"/>
  </r>
  <r>
    <x v="3819"/>
    <d v="2026-01-17T00:00:00"/>
    <d v="2026-01-18T00:00:00"/>
    <d v="1899-12-30T18:30:00"/>
    <x v="1"/>
    <s v="Jan"/>
    <s v="M023"/>
    <x v="21"/>
    <s v="Comedy"/>
    <s v="Hindi"/>
    <n v="6.9"/>
    <s v="C102"/>
    <x v="10"/>
    <x v="6"/>
    <n v="5"/>
    <n v="400"/>
    <n v="2000"/>
    <x v="4"/>
    <n v="53"/>
    <s v="Female"/>
    <x v="1"/>
    <s v="High Booking"/>
  </r>
  <r>
    <x v="3820"/>
    <d v="2026-01-30T00:00:00"/>
    <d v="2026-02-01T00:00:00"/>
    <d v="1899-12-30T15:30:00"/>
    <x v="0"/>
    <s v="Jan"/>
    <s v="M022"/>
    <x v="34"/>
    <s v="Drama"/>
    <s v="Hindi"/>
    <n v="9"/>
    <s v="C082"/>
    <x v="0"/>
    <x v="14"/>
    <n v="5"/>
    <n v="280"/>
    <n v="1400"/>
    <x v="3"/>
    <n v="18"/>
    <s v="Female"/>
    <x v="0"/>
    <s v="High Booking"/>
  </r>
  <r>
    <x v="3821"/>
    <d v="2026-03-17T00:00:00"/>
    <d v="2026-03-20T00:00:00"/>
    <d v="1899-12-30T18:30:00"/>
    <x v="0"/>
    <s v="Mar"/>
    <s v="M018"/>
    <x v="35"/>
    <s v="Romance"/>
    <s v="Telugu"/>
    <n v="8.5"/>
    <s v="C162"/>
    <x v="0"/>
    <x v="0"/>
    <n v="1"/>
    <n v="160"/>
    <n v="160"/>
    <x v="1"/>
    <n v="42"/>
    <s v="Female"/>
    <x v="2"/>
    <s v="Low Booking"/>
  </r>
  <r>
    <x v="3822"/>
    <d v="2026-04-18T00:00:00"/>
    <d v="2026-04-18T00:00:00"/>
    <d v="1899-12-30T15:30:00"/>
    <x v="1"/>
    <s v="Apr"/>
    <s v="M020"/>
    <x v="18"/>
    <s v="Action"/>
    <s v="Hindi"/>
    <n v="7"/>
    <s v="C023"/>
    <x v="7"/>
    <x v="5"/>
    <n v="2"/>
    <n v="240"/>
    <n v="480"/>
    <x v="2"/>
    <n v="57"/>
    <s v="Female"/>
    <x v="1"/>
    <s v="Low Booking"/>
  </r>
  <r>
    <x v="3823"/>
    <d v="2026-02-25T00:00:00"/>
    <d v="2026-03-02T00:00:00"/>
    <d v="1899-12-30T12:45:00"/>
    <x v="0"/>
    <s v="Feb"/>
    <s v="M023"/>
    <x v="21"/>
    <s v="Comedy"/>
    <s v="Hindi"/>
    <n v="6.9"/>
    <s v="C042"/>
    <x v="1"/>
    <x v="15"/>
    <n v="4"/>
    <n v="460"/>
    <n v="1840"/>
    <x v="0"/>
    <n v="31"/>
    <s v="Female"/>
    <x v="2"/>
    <s v="Medium Booking"/>
  </r>
  <r>
    <x v="3824"/>
    <d v="2026-05-12T00:00:00"/>
    <d v="2026-05-15T00:00:00"/>
    <d v="1899-12-30T21:15:00"/>
    <x v="0"/>
    <s v="May"/>
    <s v="M035"/>
    <x v="24"/>
    <s v="Comedy"/>
    <s v="Malayalam"/>
    <n v="7.8"/>
    <s v="C072"/>
    <x v="18"/>
    <x v="7"/>
    <n v="5"/>
    <n v="200"/>
    <n v="1000"/>
    <x v="3"/>
    <n v="41"/>
    <s v="Other"/>
    <x v="2"/>
    <s v="High Booking"/>
  </r>
  <r>
    <x v="3825"/>
    <d v="2026-04-30T00:00:00"/>
    <d v="2026-05-06T00:00:00"/>
    <d v="1899-12-30T12:45:00"/>
    <x v="0"/>
    <s v="Apr"/>
    <s v="M007"/>
    <x v="16"/>
    <s v="Comedy"/>
    <s v="Tamil"/>
    <n v="8"/>
    <s v="C083"/>
    <x v="14"/>
    <x v="14"/>
    <n v="5"/>
    <n v="460"/>
    <n v="2300"/>
    <x v="1"/>
    <n v="27"/>
    <s v="Male"/>
    <x v="0"/>
    <s v="High Booking"/>
  </r>
  <r>
    <x v="3826"/>
    <d v="2026-06-27T00:00:00"/>
    <d v="2026-07-03T00:00:00"/>
    <d v="1899-12-30T18:30:00"/>
    <x v="1"/>
    <s v="Jun"/>
    <s v="M005"/>
    <x v="7"/>
    <s v="Drama"/>
    <s v="Tamil"/>
    <n v="7.3"/>
    <s v="C092"/>
    <x v="3"/>
    <x v="3"/>
    <n v="3"/>
    <n v="160"/>
    <n v="480"/>
    <x v="2"/>
    <n v="25"/>
    <s v="Other"/>
    <x v="0"/>
    <s v="Medium Booking"/>
  </r>
  <r>
    <x v="3827"/>
    <d v="2026-06-02T00:00:00"/>
    <d v="2026-06-07T00:00:00"/>
    <d v="1899-12-30T21:15:00"/>
    <x v="0"/>
    <s v="Jun"/>
    <s v="M009"/>
    <x v="33"/>
    <s v="Biography"/>
    <s v="Tamil"/>
    <n v="8.3000000000000007"/>
    <s v="C051"/>
    <x v="5"/>
    <x v="8"/>
    <n v="2"/>
    <n v="460"/>
    <n v="920"/>
    <x v="0"/>
    <n v="60"/>
    <s v="Female"/>
    <x v="1"/>
    <s v="Low Booking"/>
  </r>
  <r>
    <x v="3828"/>
    <d v="2026-06-05T00:00:00"/>
    <d v="2026-06-09T00:00:00"/>
    <d v="1899-12-30T15:30:00"/>
    <x v="0"/>
    <s v="Jun"/>
    <s v="M017"/>
    <x v="26"/>
    <s v="Action"/>
    <s v="Telugu"/>
    <n v="8.1999999999999993"/>
    <s v="C061"/>
    <x v="20"/>
    <x v="11"/>
    <n v="3"/>
    <n v="260"/>
    <n v="780"/>
    <x v="1"/>
    <n v="51"/>
    <s v="Male"/>
    <x v="1"/>
    <s v="Medium Booking"/>
  </r>
  <r>
    <x v="3829"/>
    <d v="2026-05-29T00:00:00"/>
    <d v="2026-06-01T00:00:00"/>
    <d v="1899-12-30T15:30:00"/>
    <x v="0"/>
    <s v="May"/>
    <s v="M026"/>
    <x v="3"/>
    <s v="Thriller"/>
    <s v="Hindi"/>
    <n v="8.1999999999999993"/>
    <s v="C141"/>
    <x v="20"/>
    <x v="9"/>
    <n v="5"/>
    <n v="240"/>
    <n v="1200"/>
    <x v="3"/>
    <n v="25"/>
    <s v="Female"/>
    <x v="0"/>
    <s v="High Booking"/>
  </r>
  <r>
    <x v="3830"/>
    <d v="2026-03-21T00:00:00"/>
    <d v="2026-03-21T00:00:00"/>
    <d v="1899-12-30T18:30:00"/>
    <x v="1"/>
    <s v="Mar"/>
    <s v="M019"/>
    <x v="31"/>
    <s v="Drama"/>
    <s v="Hindi"/>
    <n v="6.1"/>
    <s v="C103"/>
    <x v="7"/>
    <x v="6"/>
    <n v="2"/>
    <n v="260"/>
    <n v="520"/>
    <x v="3"/>
    <n v="41"/>
    <s v="Female"/>
    <x v="2"/>
    <s v="Low Booking"/>
  </r>
  <r>
    <x v="3831"/>
    <d v="2026-04-05T00:00:00"/>
    <d v="2026-04-07T00:00:00"/>
    <d v="1899-12-30T12:45:00"/>
    <x v="1"/>
    <s v="Apr"/>
    <s v="M028"/>
    <x v="39"/>
    <s v="Action"/>
    <s v="Kannada"/>
    <n v="8.1999999999999993"/>
    <s v="C153"/>
    <x v="15"/>
    <x v="10"/>
    <n v="3"/>
    <n v="320"/>
    <n v="960"/>
    <x v="1"/>
    <n v="19"/>
    <s v="Female"/>
    <x v="0"/>
    <s v="Medium Booking"/>
  </r>
  <r>
    <x v="3832"/>
    <d v="2026-04-08T00:00:00"/>
    <d v="2026-04-11T00:00:00"/>
    <d v="1899-12-30T22:30:00"/>
    <x v="0"/>
    <s v="Apr"/>
    <s v="M002"/>
    <x v="12"/>
    <s v="Action"/>
    <s v="Tamil"/>
    <n v="7.1"/>
    <s v="C102"/>
    <x v="10"/>
    <x v="6"/>
    <n v="3"/>
    <n v="300"/>
    <n v="900"/>
    <x v="0"/>
    <n v="60"/>
    <s v="Male"/>
    <x v="1"/>
    <s v="Medium Booking"/>
  </r>
  <r>
    <x v="3833"/>
    <d v="2026-06-30T00:00:00"/>
    <d v="2026-07-05T00:00:00"/>
    <d v="1899-12-30T15:30:00"/>
    <x v="0"/>
    <s v="Jun"/>
    <s v="M029"/>
    <x v="1"/>
    <s v="Adventure"/>
    <s v="Kannada"/>
    <n v="8.6999999999999993"/>
    <s v="C031"/>
    <x v="8"/>
    <x v="13"/>
    <n v="5"/>
    <n v="420"/>
    <n v="2100"/>
    <x v="3"/>
    <n v="32"/>
    <s v="Female"/>
    <x v="2"/>
    <s v="High Booking"/>
  </r>
  <r>
    <x v="3834"/>
    <d v="2026-03-11T00:00:00"/>
    <d v="2026-03-12T00:00:00"/>
    <d v="1899-12-30T21:15:00"/>
    <x v="0"/>
    <s v="Mar"/>
    <s v="M026"/>
    <x v="3"/>
    <s v="Thriller"/>
    <s v="Hindi"/>
    <n v="8.1999999999999993"/>
    <s v="C022"/>
    <x v="10"/>
    <x v="5"/>
    <n v="1"/>
    <n v="280"/>
    <n v="280"/>
    <x v="1"/>
    <n v="21"/>
    <s v="Male"/>
    <x v="0"/>
    <s v="Low Booking"/>
  </r>
  <r>
    <x v="3835"/>
    <d v="2026-06-08T00:00:00"/>
    <d v="2026-06-08T00:00:00"/>
    <d v="1899-12-30T15:30:00"/>
    <x v="0"/>
    <s v="Jun"/>
    <s v="M001"/>
    <x v="4"/>
    <s v="Action"/>
    <s v="Tamil"/>
    <n v="8"/>
    <s v="C132"/>
    <x v="11"/>
    <x v="4"/>
    <n v="1"/>
    <n v="180"/>
    <n v="180"/>
    <x v="2"/>
    <n v="46"/>
    <s v="Other"/>
    <x v="1"/>
    <s v="Low Booking"/>
  </r>
  <r>
    <x v="3836"/>
    <d v="2026-03-30T00:00:00"/>
    <d v="2026-04-04T00:00:00"/>
    <d v="1899-12-30T18:30:00"/>
    <x v="0"/>
    <s v="Mar"/>
    <s v="M009"/>
    <x v="33"/>
    <s v="Biography"/>
    <s v="Tamil"/>
    <n v="8.3000000000000007"/>
    <s v="C061"/>
    <x v="20"/>
    <x v="11"/>
    <n v="3"/>
    <n v="340"/>
    <n v="1020"/>
    <x v="4"/>
    <n v="57"/>
    <s v="Other"/>
    <x v="1"/>
    <s v="Medium Booking"/>
  </r>
  <r>
    <x v="3837"/>
    <d v="2026-03-22T00:00:00"/>
    <d v="2026-03-28T00:00:00"/>
    <d v="1899-12-30T22:30:00"/>
    <x v="1"/>
    <s v="Mar"/>
    <s v="M037"/>
    <x v="11"/>
    <s v="Biography"/>
    <s v="English"/>
    <n v="8.5"/>
    <s v="C071"/>
    <x v="9"/>
    <x v="7"/>
    <n v="2"/>
    <n v="180"/>
    <n v="360"/>
    <x v="0"/>
    <n v="33"/>
    <s v="Female"/>
    <x v="2"/>
    <s v="Low Booking"/>
  </r>
  <r>
    <x v="3838"/>
    <d v="2026-03-29T00:00:00"/>
    <d v="2026-03-30T00:00:00"/>
    <d v="1899-12-30T12:45:00"/>
    <x v="1"/>
    <s v="Mar"/>
    <s v="M019"/>
    <x v="31"/>
    <s v="Drama"/>
    <s v="Hindi"/>
    <n v="6.1"/>
    <s v="C013"/>
    <x v="19"/>
    <x v="12"/>
    <n v="4"/>
    <n v="240"/>
    <n v="960"/>
    <x v="3"/>
    <n v="53"/>
    <s v="Male"/>
    <x v="1"/>
    <s v="Medium Booking"/>
  </r>
  <r>
    <x v="3839"/>
    <d v="2026-01-31T00:00:00"/>
    <d v="2026-02-06T00:00:00"/>
    <d v="1899-12-30T12:45:00"/>
    <x v="1"/>
    <s v="Jan"/>
    <s v="M030"/>
    <x v="29"/>
    <s v="Comedy"/>
    <s v="Kannada"/>
    <n v="8"/>
    <s v="C092"/>
    <x v="3"/>
    <x v="3"/>
    <n v="3"/>
    <n v="160"/>
    <n v="480"/>
    <x v="0"/>
    <n v="20"/>
    <s v="Male"/>
    <x v="0"/>
    <s v="Medium Booking"/>
  </r>
  <r>
    <x v="3840"/>
    <d v="2026-01-31T00:00:00"/>
    <d v="2026-02-07T00:00:00"/>
    <d v="1899-12-30T09:30:00"/>
    <x v="1"/>
    <s v="Jan"/>
    <s v="M025"/>
    <x v="38"/>
    <s v="Romance"/>
    <s v="Hindi"/>
    <n v="6.8"/>
    <s v="C163"/>
    <x v="14"/>
    <x v="0"/>
    <n v="2"/>
    <n v="180"/>
    <n v="360"/>
    <x v="4"/>
    <n v="58"/>
    <s v="Male"/>
    <x v="1"/>
    <s v="Low Booking"/>
  </r>
  <r>
    <x v="3841"/>
    <d v="2026-01-26T00:00:00"/>
    <d v="2026-01-28T00:00:00"/>
    <d v="1899-12-30T09:30:00"/>
    <x v="0"/>
    <s v="Jan"/>
    <s v="M003"/>
    <x v="2"/>
    <s v="Action"/>
    <s v="Tamil"/>
    <n v="8.3000000000000007"/>
    <s v="C091"/>
    <x v="17"/>
    <x v="3"/>
    <n v="5"/>
    <n v="200"/>
    <n v="1000"/>
    <x v="4"/>
    <n v="32"/>
    <s v="Other"/>
    <x v="2"/>
    <s v="High Booking"/>
  </r>
  <r>
    <x v="3842"/>
    <d v="2026-06-22T00:00:00"/>
    <d v="2026-06-23T00:00:00"/>
    <d v="1899-12-30T21:15:00"/>
    <x v="0"/>
    <s v="Jun"/>
    <s v="M024"/>
    <x v="13"/>
    <s v="Comedy"/>
    <s v="Hindi"/>
    <n v="5.9"/>
    <s v="C012"/>
    <x v="3"/>
    <x v="12"/>
    <n v="4"/>
    <n v="340"/>
    <n v="1360"/>
    <x v="2"/>
    <n v="33"/>
    <s v="Female"/>
    <x v="2"/>
    <s v="Medium Booking"/>
  </r>
  <r>
    <x v="3843"/>
    <d v="2026-01-02T00:00:00"/>
    <d v="2026-01-04T00:00:00"/>
    <d v="1899-12-30T18:30:00"/>
    <x v="0"/>
    <s v="Jan"/>
    <s v="M030"/>
    <x v="29"/>
    <s v="Comedy"/>
    <s v="Kannada"/>
    <n v="8"/>
    <s v="C151"/>
    <x v="9"/>
    <x v="10"/>
    <n v="3"/>
    <n v="280"/>
    <n v="840"/>
    <x v="1"/>
    <n v="40"/>
    <s v="Other"/>
    <x v="2"/>
    <s v="Medium Booking"/>
  </r>
  <r>
    <x v="3844"/>
    <d v="2026-01-18T00:00:00"/>
    <d v="2026-01-21T00:00:00"/>
    <d v="1899-12-30T12:45:00"/>
    <x v="1"/>
    <s v="Jan"/>
    <s v="M009"/>
    <x v="33"/>
    <s v="Biography"/>
    <s v="Tamil"/>
    <n v="8.3000000000000007"/>
    <s v="C102"/>
    <x v="10"/>
    <x v="6"/>
    <n v="3"/>
    <n v="220"/>
    <n v="660"/>
    <x v="3"/>
    <n v="43"/>
    <s v="Other"/>
    <x v="2"/>
    <s v="Medium Booking"/>
  </r>
  <r>
    <x v="3845"/>
    <d v="2026-03-01T00:00:00"/>
    <d v="2026-03-05T00:00:00"/>
    <d v="1899-12-30T15:30:00"/>
    <x v="1"/>
    <s v="Mar"/>
    <s v="M039"/>
    <x v="15"/>
    <s v="Sci-Fi"/>
    <s v="English"/>
    <n v="8.5"/>
    <s v="C041"/>
    <x v="21"/>
    <x v="15"/>
    <n v="2"/>
    <n v="160"/>
    <n v="320"/>
    <x v="3"/>
    <n v="22"/>
    <s v="Other"/>
    <x v="0"/>
    <s v="Low Booking"/>
  </r>
  <r>
    <x v="3846"/>
    <d v="2026-06-03T00:00:00"/>
    <d v="2026-06-03T00:00:00"/>
    <d v="1899-12-30T12:45:00"/>
    <x v="0"/>
    <s v="Jun"/>
    <s v="M023"/>
    <x v="21"/>
    <s v="Comedy"/>
    <s v="Hindi"/>
    <n v="6.9"/>
    <s v="C141"/>
    <x v="20"/>
    <x v="9"/>
    <n v="4"/>
    <n v="240"/>
    <n v="960"/>
    <x v="2"/>
    <n v="57"/>
    <s v="Other"/>
    <x v="1"/>
    <s v="Medium Booking"/>
  </r>
  <r>
    <x v="3847"/>
    <d v="2026-01-07T00:00:00"/>
    <d v="2026-01-13T00:00:00"/>
    <d v="1899-12-30T15:30:00"/>
    <x v="0"/>
    <s v="Jan"/>
    <s v="M033"/>
    <x v="10"/>
    <s v="Action"/>
    <s v="Malayalam"/>
    <n v="7.5"/>
    <s v="C111"/>
    <x v="8"/>
    <x v="2"/>
    <n v="2"/>
    <n v="180"/>
    <n v="360"/>
    <x v="1"/>
    <n v="42"/>
    <s v="Other"/>
    <x v="2"/>
    <s v="Low Booking"/>
  </r>
  <r>
    <x v="3848"/>
    <d v="2026-02-15T00:00:00"/>
    <d v="2026-02-19T00:00:00"/>
    <d v="1899-12-30T15:30:00"/>
    <x v="1"/>
    <s v="Feb"/>
    <s v="M019"/>
    <x v="31"/>
    <s v="Drama"/>
    <s v="Hindi"/>
    <n v="6.1"/>
    <s v="C092"/>
    <x v="3"/>
    <x v="3"/>
    <n v="3"/>
    <n v="340"/>
    <n v="1020"/>
    <x v="1"/>
    <n v="53"/>
    <s v="Other"/>
    <x v="1"/>
    <s v="Medium Booking"/>
  </r>
  <r>
    <x v="3849"/>
    <d v="2026-02-16T00:00:00"/>
    <d v="2026-02-16T00:00:00"/>
    <d v="1899-12-30T22:30:00"/>
    <x v="0"/>
    <s v="Feb"/>
    <s v="M002"/>
    <x v="12"/>
    <s v="Action"/>
    <s v="Tamil"/>
    <n v="7.1"/>
    <s v="C152"/>
    <x v="18"/>
    <x v="10"/>
    <n v="6"/>
    <n v="260"/>
    <n v="1560"/>
    <x v="1"/>
    <n v="41"/>
    <s v="Female"/>
    <x v="2"/>
    <s v="High Booking"/>
  </r>
  <r>
    <x v="3850"/>
    <d v="2026-05-06T00:00:00"/>
    <d v="2026-05-08T00:00:00"/>
    <d v="1899-12-30T18:30:00"/>
    <x v="0"/>
    <s v="May"/>
    <s v="M001"/>
    <x v="4"/>
    <s v="Action"/>
    <s v="Tamil"/>
    <n v="8"/>
    <s v="C063"/>
    <x v="16"/>
    <x v="11"/>
    <n v="2"/>
    <n v="240"/>
    <n v="480"/>
    <x v="2"/>
    <n v="53"/>
    <s v="Other"/>
    <x v="1"/>
    <s v="Low Booking"/>
  </r>
  <r>
    <x v="3851"/>
    <d v="2026-02-13T00:00:00"/>
    <d v="2026-02-14T00:00:00"/>
    <d v="1899-12-30T22:30:00"/>
    <x v="0"/>
    <s v="Feb"/>
    <s v="M027"/>
    <x v="5"/>
    <s v="Action"/>
    <s v="Kannada"/>
    <n v="8.3000000000000007"/>
    <s v="C102"/>
    <x v="10"/>
    <x v="6"/>
    <n v="2"/>
    <n v="300"/>
    <n v="600"/>
    <x v="2"/>
    <n v="34"/>
    <s v="Other"/>
    <x v="2"/>
    <s v="Low Booking"/>
  </r>
  <r>
    <x v="3852"/>
    <d v="2026-01-07T00:00:00"/>
    <d v="2026-01-10T00:00:00"/>
    <d v="1899-12-30T21:15:00"/>
    <x v="0"/>
    <s v="Jan"/>
    <s v="M005"/>
    <x v="7"/>
    <s v="Drama"/>
    <s v="Tamil"/>
    <n v="7.3"/>
    <s v="C153"/>
    <x v="15"/>
    <x v="10"/>
    <n v="1"/>
    <n v="240"/>
    <n v="240"/>
    <x v="3"/>
    <n v="26"/>
    <s v="Male"/>
    <x v="0"/>
    <s v="Low Booking"/>
  </r>
  <r>
    <x v="3853"/>
    <d v="2026-02-14T00:00:00"/>
    <d v="2026-02-19T00:00:00"/>
    <d v="1899-12-30T12:45:00"/>
    <x v="1"/>
    <s v="Feb"/>
    <s v="M031"/>
    <x v="22"/>
    <s v="Drama"/>
    <s v="Malayalam"/>
    <n v="8.3000000000000007"/>
    <s v="C102"/>
    <x v="10"/>
    <x v="6"/>
    <n v="6"/>
    <n v="220"/>
    <n v="1320"/>
    <x v="3"/>
    <n v="45"/>
    <s v="Other"/>
    <x v="1"/>
    <s v="High Booking"/>
  </r>
  <r>
    <x v="3854"/>
    <d v="2026-05-07T00:00:00"/>
    <d v="2026-05-13T00:00:00"/>
    <d v="1899-12-30T09:30:00"/>
    <x v="0"/>
    <s v="May"/>
    <s v="M029"/>
    <x v="1"/>
    <s v="Adventure"/>
    <s v="Kannada"/>
    <n v="8.6999999999999993"/>
    <s v="C143"/>
    <x v="16"/>
    <x v="9"/>
    <n v="2"/>
    <n v="240"/>
    <n v="480"/>
    <x v="4"/>
    <n v="40"/>
    <s v="Female"/>
    <x v="2"/>
    <s v="Low Booking"/>
  </r>
  <r>
    <x v="3855"/>
    <d v="2026-05-17T00:00:00"/>
    <d v="2026-05-19T00:00:00"/>
    <d v="1899-12-30T15:30:00"/>
    <x v="1"/>
    <s v="May"/>
    <s v="M003"/>
    <x v="2"/>
    <s v="Action"/>
    <s v="Tamil"/>
    <n v="8.3000000000000007"/>
    <s v="C042"/>
    <x v="1"/>
    <x v="15"/>
    <n v="2"/>
    <n v="360"/>
    <n v="720"/>
    <x v="0"/>
    <n v="31"/>
    <s v="Other"/>
    <x v="2"/>
    <s v="Low Booking"/>
  </r>
  <r>
    <x v="3856"/>
    <d v="2026-05-24T00:00:00"/>
    <d v="2026-05-26T00:00:00"/>
    <d v="1899-12-30T21:15:00"/>
    <x v="1"/>
    <s v="May"/>
    <s v="M022"/>
    <x v="34"/>
    <s v="Drama"/>
    <s v="Hindi"/>
    <n v="9"/>
    <s v="C083"/>
    <x v="14"/>
    <x v="14"/>
    <n v="5"/>
    <n v="360"/>
    <n v="1800"/>
    <x v="0"/>
    <n v="28"/>
    <s v="Male"/>
    <x v="0"/>
    <s v="High Booking"/>
  </r>
  <r>
    <x v="3857"/>
    <d v="2026-03-18T00:00:00"/>
    <d v="2026-03-19T00:00:00"/>
    <d v="1899-12-30T18:30:00"/>
    <x v="0"/>
    <s v="Mar"/>
    <s v="M028"/>
    <x v="39"/>
    <s v="Action"/>
    <s v="Kannada"/>
    <n v="8.1999999999999993"/>
    <s v="C112"/>
    <x v="2"/>
    <x v="2"/>
    <n v="5"/>
    <n v="240"/>
    <n v="1200"/>
    <x v="2"/>
    <n v="30"/>
    <s v="Female"/>
    <x v="2"/>
    <s v="High Booking"/>
  </r>
  <r>
    <x v="3858"/>
    <d v="2026-03-16T00:00:00"/>
    <d v="2026-03-21T00:00:00"/>
    <d v="1899-12-30T22:30:00"/>
    <x v="0"/>
    <s v="Mar"/>
    <s v="M018"/>
    <x v="35"/>
    <s v="Romance"/>
    <s v="Telugu"/>
    <n v="8.5"/>
    <s v="C072"/>
    <x v="18"/>
    <x v="7"/>
    <n v="3"/>
    <n v="280"/>
    <n v="840"/>
    <x v="4"/>
    <n v="38"/>
    <s v="Other"/>
    <x v="2"/>
    <s v="Medium Booking"/>
  </r>
  <r>
    <x v="3859"/>
    <d v="2026-03-24T00:00:00"/>
    <d v="2026-03-25T00:00:00"/>
    <d v="1899-12-30T15:30:00"/>
    <x v="0"/>
    <s v="Mar"/>
    <s v="M019"/>
    <x v="31"/>
    <s v="Drama"/>
    <s v="Hindi"/>
    <n v="6.1"/>
    <s v="C083"/>
    <x v="14"/>
    <x v="14"/>
    <n v="2"/>
    <n v="280"/>
    <n v="560"/>
    <x v="3"/>
    <n v="44"/>
    <s v="Male"/>
    <x v="2"/>
    <s v="Low Booking"/>
  </r>
  <r>
    <x v="3860"/>
    <d v="2026-05-30T00:00:00"/>
    <d v="2026-05-30T00:00:00"/>
    <d v="1899-12-30T18:30:00"/>
    <x v="1"/>
    <s v="May"/>
    <s v="M008"/>
    <x v="36"/>
    <s v="Romance"/>
    <s v="Tamil"/>
    <n v="7.4"/>
    <s v="C033"/>
    <x v="23"/>
    <x v="13"/>
    <n v="2"/>
    <n v="180"/>
    <n v="360"/>
    <x v="4"/>
    <n v="28"/>
    <s v="Other"/>
    <x v="0"/>
    <s v="Low Booking"/>
  </r>
  <r>
    <x v="3861"/>
    <d v="2026-06-08T00:00:00"/>
    <d v="2026-06-13T00:00:00"/>
    <d v="1899-12-30T09:30:00"/>
    <x v="0"/>
    <s v="Jun"/>
    <s v="M002"/>
    <x v="12"/>
    <s v="Action"/>
    <s v="Tamil"/>
    <n v="7.1"/>
    <s v="C162"/>
    <x v="0"/>
    <x v="0"/>
    <n v="1"/>
    <n v="340"/>
    <n v="340"/>
    <x v="2"/>
    <n v="44"/>
    <s v="Other"/>
    <x v="2"/>
    <s v="Low Booking"/>
  </r>
  <r>
    <x v="3862"/>
    <d v="2026-05-10T00:00:00"/>
    <d v="2026-05-15T00:00:00"/>
    <d v="1899-12-30T22:30:00"/>
    <x v="1"/>
    <s v="May"/>
    <s v="M001"/>
    <x v="4"/>
    <s v="Action"/>
    <s v="Tamil"/>
    <n v="8"/>
    <s v="C071"/>
    <x v="9"/>
    <x v="7"/>
    <n v="2"/>
    <n v="180"/>
    <n v="360"/>
    <x v="3"/>
    <n v="58"/>
    <s v="Other"/>
    <x v="1"/>
    <s v="Low Booking"/>
  </r>
  <r>
    <x v="3863"/>
    <d v="2026-02-16T00:00:00"/>
    <d v="2026-02-21T00:00:00"/>
    <d v="1899-12-30T15:30:00"/>
    <x v="0"/>
    <s v="Feb"/>
    <s v="M005"/>
    <x v="7"/>
    <s v="Drama"/>
    <s v="Tamil"/>
    <n v="7.3"/>
    <s v="C043"/>
    <x v="12"/>
    <x v="15"/>
    <n v="3"/>
    <n v="200"/>
    <n v="600"/>
    <x v="2"/>
    <n v="36"/>
    <s v="Female"/>
    <x v="2"/>
    <s v="Medium Booking"/>
  </r>
  <r>
    <x v="3864"/>
    <d v="2026-03-04T00:00:00"/>
    <d v="2026-03-09T00:00:00"/>
    <d v="1899-12-30T09:30:00"/>
    <x v="0"/>
    <s v="Mar"/>
    <s v="M038"/>
    <x v="0"/>
    <s v="Comedy"/>
    <s v="English"/>
    <n v="6.8"/>
    <s v="C031"/>
    <x v="8"/>
    <x v="13"/>
    <n v="3"/>
    <n v="240"/>
    <n v="720"/>
    <x v="3"/>
    <n v="58"/>
    <s v="Male"/>
    <x v="1"/>
    <s v="Medium Booking"/>
  </r>
  <r>
    <x v="3865"/>
    <d v="2026-03-12T00:00:00"/>
    <d v="2026-03-17T00:00:00"/>
    <d v="1899-12-30T12:45:00"/>
    <x v="0"/>
    <s v="Mar"/>
    <s v="M028"/>
    <x v="39"/>
    <s v="Action"/>
    <s v="Kannada"/>
    <n v="8.1999999999999993"/>
    <s v="C123"/>
    <x v="12"/>
    <x v="1"/>
    <n v="2"/>
    <n v="400"/>
    <n v="800"/>
    <x v="0"/>
    <n v="58"/>
    <s v="Other"/>
    <x v="1"/>
    <s v="Low Booking"/>
  </r>
  <r>
    <x v="3866"/>
    <d v="2026-05-27T00:00:00"/>
    <d v="2026-05-28T00:00:00"/>
    <d v="1899-12-30T22:30:00"/>
    <x v="0"/>
    <s v="May"/>
    <s v="M012"/>
    <x v="32"/>
    <s v="Action"/>
    <s v="Telugu"/>
    <n v="7.8"/>
    <s v="C082"/>
    <x v="0"/>
    <x v="14"/>
    <n v="5"/>
    <n v="280"/>
    <n v="1400"/>
    <x v="2"/>
    <n v="56"/>
    <s v="Male"/>
    <x v="1"/>
    <s v="High Booking"/>
  </r>
  <r>
    <x v="3867"/>
    <d v="2026-06-16T00:00:00"/>
    <d v="2026-06-21T00:00:00"/>
    <d v="1899-12-30T15:30:00"/>
    <x v="0"/>
    <s v="Jun"/>
    <s v="M002"/>
    <x v="12"/>
    <s v="Action"/>
    <s v="Tamil"/>
    <n v="7.1"/>
    <s v="C011"/>
    <x v="17"/>
    <x v="12"/>
    <n v="4"/>
    <n v="420"/>
    <n v="1680"/>
    <x v="4"/>
    <n v="60"/>
    <s v="Male"/>
    <x v="1"/>
    <s v="Medium Booking"/>
  </r>
  <r>
    <x v="3868"/>
    <d v="2026-02-01T00:00:00"/>
    <d v="2026-02-02T00:00:00"/>
    <d v="1899-12-30T21:15:00"/>
    <x v="1"/>
    <s v="Feb"/>
    <s v="M008"/>
    <x v="36"/>
    <s v="Romance"/>
    <s v="Tamil"/>
    <n v="7.4"/>
    <s v="C133"/>
    <x v="22"/>
    <x v="4"/>
    <n v="2"/>
    <n v="360"/>
    <n v="720"/>
    <x v="3"/>
    <n v="52"/>
    <s v="Female"/>
    <x v="1"/>
    <s v="Low Booking"/>
  </r>
  <r>
    <x v="3869"/>
    <d v="2026-03-14T00:00:00"/>
    <d v="2026-03-19T00:00:00"/>
    <d v="1899-12-30T09:30:00"/>
    <x v="1"/>
    <s v="Mar"/>
    <s v="M021"/>
    <x v="19"/>
    <s v="Action"/>
    <s v="Hindi"/>
    <n v="5.9"/>
    <s v="C091"/>
    <x v="17"/>
    <x v="3"/>
    <n v="3"/>
    <n v="200"/>
    <n v="600"/>
    <x v="1"/>
    <n v="35"/>
    <s v="Other"/>
    <x v="2"/>
    <s v="Medium Booking"/>
  </r>
  <r>
    <x v="3870"/>
    <d v="2026-04-04T00:00:00"/>
    <d v="2026-04-07T00:00:00"/>
    <d v="1899-12-30T22:30:00"/>
    <x v="1"/>
    <s v="Apr"/>
    <s v="M007"/>
    <x v="16"/>
    <s v="Comedy"/>
    <s v="Tamil"/>
    <n v="8"/>
    <s v="C152"/>
    <x v="18"/>
    <x v="10"/>
    <n v="2"/>
    <n v="260"/>
    <n v="520"/>
    <x v="2"/>
    <n v="19"/>
    <s v="Male"/>
    <x v="0"/>
    <s v="Low Booking"/>
  </r>
  <r>
    <x v="3871"/>
    <d v="2026-01-23T00:00:00"/>
    <d v="2026-01-25T00:00:00"/>
    <d v="1899-12-30T12:45:00"/>
    <x v="0"/>
    <s v="Jan"/>
    <s v="M018"/>
    <x v="35"/>
    <s v="Romance"/>
    <s v="Telugu"/>
    <n v="8.5"/>
    <s v="C093"/>
    <x v="19"/>
    <x v="3"/>
    <n v="2"/>
    <n v="240"/>
    <n v="480"/>
    <x v="1"/>
    <n v="46"/>
    <s v="Male"/>
    <x v="1"/>
    <s v="Low Booking"/>
  </r>
  <r>
    <x v="3872"/>
    <d v="2026-03-21T00:00:00"/>
    <d v="2026-03-22T00:00:00"/>
    <d v="1899-12-30T18:30:00"/>
    <x v="1"/>
    <s v="Mar"/>
    <s v="M009"/>
    <x v="33"/>
    <s v="Biography"/>
    <s v="Tamil"/>
    <n v="8.3000000000000007"/>
    <s v="C032"/>
    <x v="2"/>
    <x v="13"/>
    <n v="1"/>
    <n v="340"/>
    <n v="340"/>
    <x v="4"/>
    <n v="46"/>
    <s v="Other"/>
    <x v="1"/>
    <s v="Low Booking"/>
  </r>
  <r>
    <x v="3873"/>
    <d v="2026-06-18T00:00:00"/>
    <d v="2026-06-18T00:00:00"/>
    <d v="1899-12-30T12:45:00"/>
    <x v="0"/>
    <s v="Jun"/>
    <s v="M040"/>
    <x v="27"/>
    <s v="Animation"/>
    <s v="English"/>
    <n v="7.6"/>
    <s v="C152"/>
    <x v="18"/>
    <x v="10"/>
    <n v="1"/>
    <n v="340"/>
    <n v="340"/>
    <x v="3"/>
    <n v="25"/>
    <s v="Male"/>
    <x v="0"/>
    <s v="Low Booking"/>
  </r>
  <r>
    <x v="3874"/>
    <d v="2026-05-23T00:00:00"/>
    <d v="2026-05-26T00:00:00"/>
    <d v="1899-12-30T21:15:00"/>
    <x v="1"/>
    <s v="May"/>
    <s v="M010"/>
    <x v="17"/>
    <s v="Action"/>
    <s v="Tamil"/>
    <n v="7"/>
    <s v="C133"/>
    <x v="22"/>
    <x v="4"/>
    <n v="6"/>
    <n v="280"/>
    <n v="1680"/>
    <x v="4"/>
    <n v="41"/>
    <s v="Female"/>
    <x v="2"/>
    <s v="High Booking"/>
  </r>
  <r>
    <x v="3875"/>
    <d v="2026-06-27T00:00:00"/>
    <d v="2026-07-03T00:00:00"/>
    <d v="1899-12-30T18:30:00"/>
    <x v="1"/>
    <s v="Jun"/>
    <s v="M020"/>
    <x v="18"/>
    <s v="Action"/>
    <s v="Hindi"/>
    <n v="7"/>
    <s v="C033"/>
    <x v="23"/>
    <x v="13"/>
    <n v="2"/>
    <n v="180"/>
    <n v="360"/>
    <x v="0"/>
    <n v="41"/>
    <s v="Male"/>
    <x v="2"/>
    <s v="Low Booking"/>
  </r>
  <r>
    <x v="3876"/>
    <d v="2026-01-06T00:00:00"/>
    <d v="2026-01-08T00:00:00"/>
    <d v="1899-12-30T22:30:00"/>
    <x v="0"/>
    <s v="Jan"/>
    <s v="M015"/>
    <x v="30"/>
    <s v="Sci-Fi"/>
    <s v="Telugu"/>
    <n v="7"/>
    <s v="C032"/>
    <x v="2"/>
    <x v="13"/>
    <n v="1"/>
    <n v="160"/>
    <n v="160"/>
    <x v="3"/>
    <n v="22"/>
    <s v="Other"/>
    <x v="0"/>
    <s v="Low Booking"/>
  </r>
  <r>
    <x v="3877"/>
    <d v="2026-04-04T00:00:00"/>
    <d v="2026-04-10T00:00:00"/>
    <d v="1899-12-30T21:15:00"/>
    <x v="1"/>
    <s v="Apr"/>
    <s v="M020"/>
    <x v="18"/>
    <s v="Action"/>
    <s v="Hindi"/>
    <n v="7"/>
    <s v="C081"/>
    <x v="4"/>
    <x v="14"/>
    <n v="2"/>
    <n v="280"/>
    <n v="560"/>
    <x v="4"/>
    <n v="30"/>
    <s v="Male"/>
    <x v="2"/>
    <s v="Low Booking"/>
  </r>
  <r>
    <x v="3878"/>
    <d v="2026-05-03T00:00:00"/>
    <d v="2026-05-08T00:00:00"/>
    <d v="1899-12-30T22:30:00"/>
    <x v="1"/>
    <s v="May"/>
    <s v="M019"/>
    <x v="31"/>
    <s v="Drama"/>
    <s v="Hindi"/>
    <n v="6.1"/>
    <s v="C113"/>
    <x v="23"/>
    <x v="2"/>
    <n v="3"/>
    <n v="240"/>
    <n v="720"/>
    <x v="4"/>
    <n v="48"/>
    <s v="Male"/>
    <x v="1"/>
    <s v="Medium Booking"/>
  </r>
  <r>
    <x v="3879"/>
    <d v="2026-05-24T00:00:00"/>
    <d v="2026-05-25T00:00:00"/>
    <d v="1899-12-30T15:30:00"/>
    <x v="1"/>
    <s v="May"/>
    <s v="M022"/>
    <x v="34"/>
    <s v="Drama"/>
    <s v="Hindi"/>
    <n v="9"/>
    <s v="C151"/>
    <x v="9"/>
    <x v="10"/>
    <n v="1"/>
    <n v="280"/>
    <n v="280"/>
    <x v="2"/>
    <n v="57"/>
    <s v="Male"/>
    <x v="1"/>
    <s v="Low Booking"/>
  </r>
  <r>
    <x v="3880"/>
    <d v="2026-01-25T00:00:00"/>
    <d v="2026-01-29T00:00:00"/>
    <d v="1899-12-30T12:45:00"/>
    <x v="1"/>
    <s v="Jan"/>
    <s v="M006"/>
    <x v="25"/>
    <s v="Drama"/>
    <s v="Tamil"/>
    <n v="7.3"/>
    <s v="C063"/>
    <x v="16"/>
    <x v="11"/>
    <n v="3"/>
    <n v="240"/>
    <n v="720"/>
    <x v="0"/>
    <n v="24"/>
    <s v="Female"/>
    <x v="0"/>
    <s v="Medium Booking"/>
  </r>
  <r>
    <x v="3881"/>
    <d v="2026-03-03T00:00:00"/>
    <d v="2026-03-06T00:00:00"/>
    <d v="1899-12-30T22:30:00"/>
    <x v="0"/>
    <s v="Mar"/>
    <s v="M028"/>
    <x v="39"/>
    <s v="Action"/>
    <s v="Kannada"/>
    <n v="8.1999999999999993"/>
    <s v="C112"/>
    <x v="2"/>
    <x v="2"/>
    <n v="3"/>
    <n v="420"/>
    <n v="1260"/>
    <x v="2"/>
    <n v="30"/>
    <s v="Other"/>
    <x v="2"/>
    <s v="Medium Booking"/>
  </r>
  <r>
    <x v="3882"/>
    <d v="2026-05-10T00:00:00"/>
    <d v="2026-05-12T00:00:00"/>
    <d v="1899-12-30T15:30:00"/>
    <x v="1"/>
    <s v="May"/>
    <s v="M005"/>
    <x v="7"/>
    <s v="Drama"/>
    <s v="Tamil"/>
    <n v="7.3"/>
    <s v="C021"/>
    <x v="6"/>
    <x v="5"/>
    <n v="2"/>
    <n v="220"/>
    <n v="440"/>
    <x v="0"/>
    <n v="33"/>
    <s v="Female"/>
    <x v="2"/>
    <s v="Low Booking"/>
  </r>
  <r>
    <x v="3883"/>
    <d v="2026-04-17T00:00:00"/>
    <d v="2026-04-21T00:00:00"/>
    <d v="1899-12-30T22:30:00"/>
    <x v="0"/>
    <s v="Apr"/>
    <s v="M020"/>
    <x v="18"/>
    <s v="Action"/>
    <s v="Hindi"/>
    <n v="7"/>
    <s v="C111"/>
    <x v="8"/>
    <x v="2"/>
    <n v="4"/>
    <n v="180"/>
    <n v="720"/>
    <x v="0"/>
    <n v="27"/>
    <s v="Other"/>
    <x v="0"/>
    <s v="Medium Booking"/>
  </r>
  <r>
    <x v="3884"/>
    <d v="2026-01-04T00:00:00"/>
    <d v="2026-01-06T00:00:00"/>
    <d v="1899-12-30T21:15:00"/>
    <x v="1"/>
    <s v="Jan"/>
    <s v="M016"/>
    <x v="20"/>
    <s v="Drama"/>
    <s v="Telugu"/>
    <n v="7.7"/>
    <s v="C042"/>
    <x v="1"/>
    <x v="15"/>
    <n v="2"/>
    <n v="280"/>
    <n v="560"/>
    <x v="3"/>
    <n v="25"/>
    <s v="Male"/>
    <x v="0"/>
    <s v="Low Booking"/>
  </r>
  <r>
    <x v="3885"/>
    <d v="2026-05-07T00:00:00"/>
    <d v="2026-05-11T00:00:00"/>
    <d v="1899-12-30T18:30:00"/>
    <x v="0"/>
    <s v="May"/>
    <s v="M006"/>
    <x v="25"/>
    <s v="Drama"/>
    <s v="Tamil"/>
    <n v="7.3"/>
    <s v="C013"/>
    <x v="19"/>
    <x v="12"/>
    <n v="6"/>
    <n v="240"/>
    <n v="1440"/>
    <x v="1"/>
    <n v="60"/>
    <s v="Other"/>
    <x v="1"/>
    <s v="High Booking"/>
  </r>
  <r>
    <x v="3886"/>
    <d v="2026-05-08T00:00:00"/>
    <d v="2026-05-11T00:00:00"/>
    <d v="1899-12-30T09:30:00"/>
    <x v="0"/>
    <s v="May"/>
    <s v="M006"/>
    <x v="25"/>
    <s v="Drama"/>
    <s v="Tamil"/>
    <n v="7.3"/>
    <s v="C082"/>
    <x v="0"/>
    <x v="14"/>
    <n v="1"/>
    <n v="460"/>
    <n v="460"/>
    <x v="1"/>
    <n v="28"/>
    <s v="Male"/>
    <x v="0"/>
    <s v="Low Booking"/>
  </r>
  <r>
    <x v="3887"/>
    <d v="2026-06-07T00:00:00"/>
    <d v="2026-06-13T00:00:00"/>
    <d v="1899-12-30T22:30:00"/>
    <x v="1"/>
    <s v="Jun"/>
    <s v="M018"/>
    <x v="35"/>
    <s v="Romance"/>
    <s v="Telugu"/>
    <n v="8.5"/>
    <s v="C071"/>
    <x v="9"/>
    <x v="7"/>
    <n v="2"/>
    <n v="260"/>
    <n v="520"/>
    <x v="4"/>
    <n v="18"/>
    <s v="Male"/>
    <x v="0"/>
    <s v="Low Booking"/>
  </r>
  <r>
    <x v="3888"/>
    <d v="2026-05-12T00:00:00"/>
    <d v="2026-05-14T00:00:00"/>
    <d v="1899-12-30T15:30:00"/>
    <x v="0"/>
    <s v="May"/>
    <s v="M038"/>
    <x v="0"/>
    <s v="Comedy"/>
    <s v="English"/>
    <n v="6.8"/>
    <s v="C033"/>
    <x v="23"/>
    <x v="13"/>
    <n v="1"/>
    <n v="180"/>
    <n v="180"/>
    <x v="2"/>
    <n v="45"/>
    <s v="Female"/>
    <x v="1"/>
    <s v="Low Booking"/>
  </r>
  <r>
    <x v="3889"/>
    <d v="2026-05-28T00:00:00"/>
    <d v="2026-05-30T00:00:00"/>
    <d v="1899-12-30T09:30:00"/>
    <x v="0"/>
    <s v="May"/>
    <s v="M003"/>
    <x v="2"/>
    <s v="Action"/>
    <s v="Tamil"/>
    <n v="8.3000000000000007"/>
    <s v="C153"/>
    <x v="15"/>
    <x v="10"/>
    <n v="5"/>
    <n v="240"/>
    <n v="1200"/>
    <x v="1"/>
    <n v="24"/>
    <s v="Female"/>
    <x v="0"/>
    <s v="High Booking"/>
  </r>
  <r>
    <x v="3890"/>
    <d v="2026-05-19T00:00:00"/>
    <d v="2026-05-24T00:00:00"/>
    <d v="1899-12-30T21:15:00"/>
    <x v="0"/>
    <s v="May"/>
    <s v="M001"/>
    <x v="4"/>
    <s v="Action"/>
    <s v="Tamil"/>
    <n v="8"/>
    <s v="C033"/>
    <x v="23"/>
    <x v="13"/>
    <n v="1"/>
    <n v="360"/>
    <n v="360"/>
    <x v="1"/>
    <n v="55"/>
    <s v="Female"/>
    <x v="1"/>
    <s v="Low Booking"/>
  </r>
  <r>
    <x v="3891"/>
    <d v="2026-06-02T00:00:00"/>
    <d v="2026-06-09T00:00:00"/>
    <d v="1899-12-30T18:30:00"/>
    <x v="0"/>
    <s v="Jun"/>
    <s v="M004"/>
    <x v="9"/>
    <s v="Drama"/>
    <s v="Tamil"/>
    <n v="7.6"/>
    <s v="C071"/>
    <x v="9"/>
    <x v="7"/>
    <n v="4"/>
    <n v="260"/>
    <n v="1040"/>
    <x v="1"/>
    <n v="36"/>
    <s v="Male"/>
    <x v="2"/>
    <s v="Medium Booking"/>
  </r>
  <r>
    <x v="3892"/>
    <d v="2026-04-25T00:00:00"/>
    <d v="2026-04-30T00:00:00"/>
    <d v="1899-12-30T09:30:00"/>
    <x v="1"/>
    <s v="Apr"/>
    <s v="M011"/>
    <x v="8"/>
    <s v="Action"/>
    <s v="Telugu"/>
    <n v="6.1"/>
    <s v="C131"/>
    <x v="5"/>
    <x v="4"/>
    <n v="3"/>
    <n v="160"/>
    <n v="480"/>
    <x v="1"/>
    <n v="38"/>
    <s v="Female"/>
    <x v="2"/>
    <s v="Medium Booking"/>
  </r>
  <r>
    <x v="3893"/>
    <d v="2026-04-18T00:00:00"/>
    <d v="2026-04-23T00:00:00"/>
    <d v="1899-12-30T22:30:00"/>
    <x v="1"/>
    <s v="Apr"/>
    <s v="M015"/>
    <x v="30"/>
    <s v="Sci-Fi"/>
    <s v="Telugu"/>
    <n v="7"/>
    <s v="C121"/>
    <x v="21"/>
    <x v="1"/>
    <n v="4"/>
    <n v="240"/>
    <n v="960"/>
    <x v="0"/>
    <n v="26"/>
    <s v="Other"/>
    <x v="0"/>
    <s v="Medium Booking"/>
  </r>
  <r>
    <x v="3894"/>
    <d v="2026-03-18T00:00:00"/>
    <d v="2026-03-24T00:00:00"/>
    <d v="1899-12-30T18:30:00"/>
    <x v="0"/>
    <s v="Mar"/>
    <s v="M008"/>
    <x v="36"/>
    <s v="Romance"/>
    <s v="Tamil"/>
    <n v="7.4"/>
    <s v="C012"/>
    <x v="3"/>
    <x v="12"/>
    <n v="3"/>
    <n v="340"/>
    <n v="1020"/>
    <x v="1"/>
    <n v="23"/>
    <s v="Male"/>
    <x v="0"/>
    <s v="Medium Booking"/>
  </r>
  <r>
    <x v="3895"/>
    <d v="2026-03-02T00:00:00"/>
    <d v="2026-03-03T00:00:00"/>
    <d v="1899-12-30T21:15:00"/>
    <x v="0"/>
    <s v="Mar"/>
    <s v="M006"/>
    <x v="25"/>
    <s v="Drama"/>
    <s v="Tamil"/>
    <n v="7.3"/>
    <s v="C101"/>
    <x v="6"/>
    <x v="6"/>
    <n v="3"/>
    <n v="360"/>
    <n v="1080"/>
    <x v="4"/>
    <n v="32"/>
    <s v="Female"/>
    <x v="2"/>
    <s v="Medium Booking"/>
  </r>
  <r>
    <x v="3896"/>
    <d v="2026-02-03T00:00:00"/>
    <d v="2026-02-10T00:00:00"/>
    <d v="1899-12-30T09:30:00"/>
    <x v="0"/>
    <s v="Feb"/>
    <s v="M027"/>
    <x v="5"/>
    <s v="Action"/>
    <s v="Kannada"/>
    <n v="8.3000000000000007"/>
    <s v="C083"/>
    <x v="14"/>
    <x v="14"/>
    <n v="4"/>
    <n v="280"/>
    <n v="1120"/>
    <x v="0"/>
    <n v="38"/>
    <s v="Other"/>
    <x v="2"/>
    <s v="Medium Booking"/>
  </r>
  <r>
    <x v="3897"/>
    <d v="2026-03-12T00:00:00"/>
    <d v="2026-03-13T00:00:00"/>
    <d v="1899-12-30T09:30:00"/>
    <x v="0"/>
    <s v="Mar"/>
    <s v="M005"/>
    <x v="7"/>
    <s v="Drama"/>
    <s v="Tamil"/>
    <n v="7.3"/>
    <s v="C111"/>
    <x v="8"/>
    <x v="2"/>
    <n v="2"/>
    <n v="180"/>
    <n v="360"/>
    <x v="1"/>
    <n v="27"/>
    <s v="Male"/>
    <x v="0"/>
    <s v="Low Booking"/>
  </r>
  <r>
    <x v="3898"/>
    <d v="2026-03-30T00:00:00"/>
    <d v="2026-04-02T00:00:00"/>
    <d v="1899-12-30T21:15:00"/>
    <x v="0"/>
    <s v="Mar"/>
    <s v="M032"/>
    <x v="14"/>
    <s v="Romance"/>
    <s v="Malayalam"/>
    <n v="8.3000000000000007"/>
    <s v="C021"/>
    <x v="6"/>
    <x v="5"/>
    <n v="5"/>
    <n v="220"/>
    <n v="1100"/>
    <x v="4"/>
    <n v="56"/>
    <s v="Male"/>
    <x v="1"/>
    <s v="High Booking"/>
  </r>
  <r>
    <x v="3899"/>
    <d v="2026-04-06T00:00:00"/>
    <d v="2026-04-08T00:00:00"/>
    <d v="1899-12-30T15:30:00"/>
    <x v="0"/>
    <s v="Apr"/>
    <s v="M003"/>
    <x v="2"/>
    <s v="Action"/>
    <s v="Tamil"/>
    <n v="8.3000000000000007"/>
    <s v="C011"/>
    <x v="17"/>
    <x v="12"/>
    <n v="2"/>
    <n v="420"/>
    <n v="840"/>
    <x v="0"/>
    <n v="47"/>
    <s v="Male"/>
    <x v="1"/>
    <s v="Low Booking"/>
  </r>
  <r>
    <x v="3900"/>
    <d v="2026-02-27T00:00:00"/>
    <d v="2026-03-01T00:00:00"/>
    <d v="1899-12-30T22:30:00"/>
    <x v="0"/>
    <s v="Feb"/>
    <s v="M038"/>
    <x v="0"/>
    <s v="Comedy"/>
    <s v="English"/>
    <n v="6.8"/>
    <s v="C121"/>
    <x v="21"/>
    <x v="1"/>
    <n v="2"/>
    <n v="420"/>
    <n v="840"/>
    <x v="0"/>
    <n v="24"/>
    <s v="Other"/>
    <x v="0"/>
    <s v="Low Booking"/>
  </r>
  <r>
    <x v="3901"/>
    <d v="2026-05-10T00:00:00"/>
    <d v="2026-05-11T00:00:00"/>
    <d v="1899-12-30T12:45:00"/>
    <x v="1"/>
    <s v="May"/>
    <s v="M017"/>
    <x v="26"/>
    <s v="Action"/>
    <s v="Telugu"/>
    <n v="8.1999999999999993"/>
    <s v="C031"/>
    <x v="8"/>
    <x v="13"/>
    <n v="3"/>
    <n v="420"/>
    <n v="1260"/>
    <x v="2"/>
    <n v="53"/>
    <s v="Other"/>
    <x v="1"/>
    <s v="Medium Booking"/>
  </r>
  <r>
    <x v="3902"/>
    <d v="2026-04-16T00:00:00"/>
    <d v="2026-04-20T00:00:00"/>
    <d v="1899-12-30T15:30:00"/>
    <x v="0"/>
    <s v="Apr"/>
    <s v="M005"/>
    <x v="7"/>
    <s v="Drama"/>
    <s v="Tamil"/>
    <n v="7.3"/>
    <s v="C151"/>
    <x v="9"/>
    <x v="10"/>
    <n v="4"/>
    <n v="460"/>
    <n v="1840"/>
    <x v="2"/>
    <n v="30"/>
    <s v="Female"/>
    <x v="2"/>
    <s v="Medium Booking"/>
  </r>
  <r>
    <x v="3903"/>
    <d v="2026-01-26T00:00:00"/>
    <d v="2026-02-02T00:00:00"/>
    <d v="1899-12-30T12:45:00"/>
    <x v="0"/>
    <s v="Jan"/>
    <s v="M004"/>
    <x v="9"/>
    <s v="Drama"/>
    <s v="Tamil"/>
    <n v="7.6"/>
    <s v="C011"/>
    <x v="17"/>
    <x v="12"/>
    <n v="1"/>
    <n v="240"/>
    <n v="240"/>
    <x v="2"/>
    <n v="31"/>
    <s v="Female"/>
    <x v="2"/>
    <s v="Low Booking"/>
  </r>
  <r>
    <x v="3904"/>
    <d v="2026-06-10T00:00:00"/>
    <d v="2026-06-10T00:00:00"/>
    <d v="1899-12-30T18:30:00"/>
    <x v="0"/>
    <s v="Jun"/>
    <s v="M034"/>
    <x v="6"/>
    <s v="Adventure"/>
    <s v="Malayalam"/>
    <n v="8.3000000000000007"/>
    <s v="C141"/>
    <x v="20"/>
    <x v="9"/>
    <n v="4"/>
    <n v="240"/>
    <n v="960"/>
    <x v="2"/>
    <n v="25"/>
    <s v="Male"/>
    <x v="0"/>
    <s v="Medium Booking"/>
  </r>
  <r>
    <x v="3905"/>
    <d v="2026-06-15T00:00:00"/>
    <d v="2026-06-18T00:00:00"/>
    <d v="1899-12-30T12:45:00"/>
    <x v="0"/>
    <s v="Jun"/>
    <s v="M001"/>
    <x v="4"/>
    <s v="Action"/>
    <s v="Tamil"/>
    <n v="8"/>
    <s v="C121"/>
    <x v="21"/>
    <x v="1"/>
    <n v="4"/>
    <n v="320"/>
    <n v="1280"/>
    <x v="0"/>
    <n v="50"/>
    <s v="Other"/>
    <x v="1"/>
    <s v="Medium Booking"/>
  </r>
  <r>
    <x v="3906"/>
    <d v="2026-05-05T00:00:00"/>
    <d v="2026-05-06T00:00:00"/>
    <d v="1899-12-30T18:30:00"/>
    <x v="0"/>
    <s v="May"/>
    <s v="M035"/>
    <x v="24"/>
    <s v="Comedy"/>
    <s v="Malayalam"/>
    <n v="7.8"/>
    <s v="C023"/>
    <x v="7"/>
    <x v="5"/>
    <n v="2"/>
    <n v="240"/>
    <n v="480"/>
    <x v="3"/>
    <n v="55"/>
    <s v="Male"/>
    <x v="1"/>
    <s v="Low Booking"/>
  </r>
  <r>
    <x v="3907"/>
    <d v="2026-03-19T00:00:00"/>
    <d v="2026-03-20T00:00:00"/>
    <d v="1899-12-30T21:15:00"/>
    <x v="0"/>
    <s v="Mar"/>
    <s v="M019"/>
    <x v="31"/>
    <s v="Drama"/>
    <s v="Hindi"/>
    <n v="6.1"/>
    <s v="C113"/>
    <x v="23"/>
    <x v="2"/>
    <n v="3"/>
    <n v="240"/>
    <n v="720"/>
    <x v="2"/>
    <n v="59"/>
    <s v="Male"/>
    <x v="1"/>
    <s v="Medium Booking"/>
  </r>
  <r>
    <x v="3908"/>
    <d v="2026-04-09T00:00:00"/>
    <d v="2026-04-10T00:00:00"/>
    <d v="1899-12-30T21:15:00"/>
    <x v="0"/>
    <s v="Apr"/>
    <s v="M009"/>
    <x v="33"/>
    <s v="Biography"/>
    <s v="Tamil"/>
    <n v="8.3000000000000007"/>
    <s v="C122"/>
    <x v="1"/>
    <x v="1"/>
    <n v="1"/>
    <n v="180"/>
    <n v="180"/>
    <x v="1"/>
    <n v="49"/>
    <s v="Male"/>
    <x v="1"/>
    <s v="Low Booking"/>
  </r>
  <r>
    <x v="3909"/>
    <d v="2026-04-14T00:00:00"/>
    <d v="2026-04-19T00:00:00"/>
    <d v="1899-12-30T09:30:00"/>
    <x v="0"/>
    <s v="Apr"/>
    <s v="M033"/>
    <x v="10"/>
    <s v="Action"/>
    <s v="Malayalam"/>
    <n v="7.5"/>
    <s v="C021"/>
    <x v="6"/>
    <x v="5"/>
    <n v="5"/>
    <n v="220"/>
    <n v="1100"/>
    <x v="4"/>
    <n v="36"/>
    <s v="Female"/>
    <x v="2"/>
    <s v="High Booking"/>
  </r>
  <r>
    <x v="3910"/>
    <d v="2026-01-16T00:00:00"/>
    <d v="2026-01-17T00:00:00"/>
    <d v="1899-12-30T09:30:00"/>
    <x v="0"/>
    <s v="Jan"/>
    <s v="M024"/>
    <x v="13"/>
    <s v="Comedy"/>
    <s v="Hindi"/>
    <n v="5.9"/>
    <s v="C033"/>
    <x v="23"/>
    <x v="13"/>
    <n v="1"/>
    <n v="180"/>
    <n v="180"/>
    <x v="3"/>
    <n v="41"/>
    <s v="Male"/>
    <x v="2"/>
    <s v="Low Booking"/>
  </r>
  <r>
    <x v="3911"/>
    <d v="2026-04-09T00:00:00"/>
    <d v="2026-04-15T00:00:00"/>
    <d v="1899-12-30T22:30:00"/>
    <x v="0"/>
    <s v="Apr"/>
    <s v="M028"/>
    <x v="39"/>
    <s v="Action"/>
    <s v="Kannada"/>
    <n v="8.1999999999999993"/>
    <s v="C082"/>
    <x v="0"/>
    <x v="14"/>
    <n v="5"/>
    <n v="360"/>
    <n v="1800"/>
    <x v="0"/>
    <n v="48"/>
    <s v="Female"/>
    <x v="1"/>
    <s v="High Booking"/>
  </r>
  <r>
    <x v="3912"/>
    <d v="2026-06-13T00:00:00"/>
    <d v="2026-06-14T00:00:00"/>
    <d v="1899-12-30T12:45:00"/>
    <x v="1"/>
    <s v="Jun"/>
    <s v="M028"/>
    <x v="39"/>
    <s v="Action"/>
    <s v="Kannada"/>
    <n v="8.1999999999999993"/>
    <s v="C122"/>
    <x v="1"/>
    <x v="1"/>
    <n v="4"/>
    <n v="180"/>
    <n v="720"/>
    <x v="3"/>
    <n v="42"/>
    <s v="Male"/>
    <x v="2"/>
    <s v="Medium Booking"/>
  </r>
  <r>
    <x v="3913"/>
    <d v="2026-02-14T00:00:00"/>
    <d v="2026-02-15T00:00:00"/>
    <d v="1899-12-30T09:30:00"/>
    <x v="1"/>
    <s v="Feb"/>
    <s v="M017"/>
    <x v="26"/>
    <s v="Action"/>
    <s v="Telugu"/>
    <n v="8.1999999999999993"/>
    <s v="C051"/>
    <x v="5"/>
    <x v="8"/>
    <n v="2"/>
    <n v="360"/>
    <n v="720"/>
    <x v="2"/>
    <n v="39"/>
    <s v="Other"/>
    <x v="2"/>
    <s v="Low Booking"/>
  </r>
  <r>
    <x v="3914"/>
    <d v="2026-02-22T00:00:00"/>
    <d v="2026-02-23T00:00:00"/>
    <d v="1899-12-30T22:30:00"/>
    <x v="1"/>
    <s v="Feb"/>
    <s v="M002"/>
    <x v="12"/>
    <s v="Action"/>
    <s v="Tamil"/>
    <n v="7.1"/>
    <s v="C091"/>
    <x v="17"/>
    <x v="3"/>
    <n v="2"/>
    <n v="200"/>
    <n v="400"/>
    <x v="0"/>
    <n v="47"/>
    <s v="Other"/>
    <x v="1"/>
    <s v="Low Booking"/>
  </r>
  <r>
    <x v="3915"/>
    <d v="2026-06-23T00:00:00"/>
    <d v="2026-06-28T00:00:00"/>
    <d v="1899-12-30T15:30:00"/>
    <x v="0"/>
    <s v="Jun"/>
    <s v="M005"/>
    <x v="7"/>
    <s v="Drama"/>
    <s v="Tamil"/>
    <n v="7.3"/>
    <s v="C041"/>
    <x v="21"/>
    <x v="15"/>
    <n v="2"/>
    <n v="340"/>
    <n v="680"/>
    <x v="4"/>
    <n v="43"/>
    <s v="Female"/>
    <x v="2"/>
    <s v="Low Booking"/>
  </r>
  <r>
    <x v="3916"/>
    <d v="2026-01-20T00:00:00"/>
    <d v="2026-01-26T00:00:00"/>
    <d v="1899-12-30T18:30:00"/>
    <x v="0"/>
    <s v="Jan"/>
    <s v="M021"/>
    <x v="19"/>
    <s v="Action"/>
    <s v="Hindi"/>
    <n v="5.9"/>
    <s v="C072"/>
    <x v="18"/>
    <x v="7"/>
    <n v="2"/>
    <n v="200"/>
    <n v="400"/>
    <x v="2"/>
    <n v="31"/>
    <s v="Female"/>
    <x v="2"/>
    <s v="Low Booking"/>
  </r>
  <r>
    <x v="3917"/>
    <d v="2026-02-10T00:00:00"/>
    <d v="2026-02-13T00:00:00"/>
    <d v="1899-12-30T12:45:00"/>
    <x v="0"/>
    <s v="Feb"/>
    <s v="M013"/>
    <x v="23"/>
    <s v="Action"/>
    <s v="Telugu"/>
    <n v="6.5"/>
    <s v="C062"/>
    <x v="13"/>
    <x v="11"/>
    <n v="3"/>
    <n v="320"/>
    <n v="960"/>
    <x v="4"/>
    <n v="26"/>
    <s v="Female"/>
    <x v="0"/>
    <s v="Medium Booking"/>
  </r>
  <r>
    <x v="3918"/>
    <d v="2026-05-07T00:00:00"/>
    <d v="2026-05-11T00:00:00"/>
    <d v="1899-12-30T12:45:00"/>
    <x v="0"/>
    <s v="May"/>
    <s v="M023"/>
    <x v="21"/>
    <s v="Comedy"/>
    <s v="Hindi"/>
    <n v="6.9"/>
    <s v="C132"/>
    <x v="11"/>
    <x v="4"/>
    <n v="2"/>
    <n v="180"/>
    <n v="360"/>
    <x v="2"/>
    <n v="28"/>
    <s v="Other"/>
    <x v="0"/>
    <s v="Low Booking"/>
  </r>
  <r>
    <x v="3919"/>
    <d v="2026-04-03T00:00:00"/>
    <d v="2026-04-09T00:00:00"/>
    <d v="1899-12-30T12:45:00"/>
    <x v="0"/>
    <s v="Apr"/>
    <s v="M007"/>
    <x v="16"/>
    <s v="Comedy"/>
    <s v="Tamil"/>
    <n v="8"/>
    <s v="C041"/>
    <x v="21"/>
    <x v="15"/>
    <n v="2"/>
    <n v="160"/>
    <n v="320"/>
    <x v="3"/>
    <n v="35"/>
    <s v="Other"/>
    <x v="2"/>
    <s v="Low Booking"/>
  </r>
  <r>
    <x v="3920"/>
    <d v="2026-01-11T00:00:00"/>
    <d v="2026-01-14T00:00:00"/>
    <d v="1899-12-30T09:30:00"/>
    <x v="1"/>
    <s v="Jan"/>
    <s v="M008"/>
    <x v="36"/>
    <s v="Romance"/>
    <s v="Tamil"/>
    <n v="7.4"/>
    <s v="C113"/>
    <x v="23"/>
    <x v="2"/>
    <n v="3"/>
    <n v="420"/>
    <n v="1260"/>
    <x v="1"/>
    <n v="45"/>
    <s v="Female"/>
    <x v="1"/>
    <s v="Medium Booking"/>
  </r>
  <r>
    <x v="3921"/>
    <d v="2026-03-02T00:00:00"/>
    <d v="2026-03-07T00:00:00"/>
    <d v="1899-12-30T15:30:00"/>
    <x v="0"/>
    <s v="Mar"/>
    <s v="M005"/>
    <x v="7"/>
    <s v="Drama"/>
    <s v="Tamil"/>
    <n v="7.3"/>
    <s v="C023"/>
    <x v="7"/>
    <x v="5"/>
    <n v="4"/>
    <n v="240"/>
    <n v="960"/>
    <x v="1"/>
    <n v="38"/>
    <s v="Male"/>
    <x v="2"/>
    <s v="Medium Booking"/>
  </r>
  <r>
    <x v="3922"/>
    <d v="2026-03-30T00:00:00"/>
    <d v="2026-03-30T00:00:00"/>
    <d v="1899-12-30T22:30:00"/>
    <x v="0"/>
    <s v="Mar"/>
    <s v="M024"/>
    <x v="13"/>
    <s v="Comedy"/>
    <s v="Hindi"/>
    <n v="5.9"/>
    <s v="C062"/>
    <x v="13"/>
    <x v="11"/>
    <n v="4"/>
    <n v="240"/>
    <n v="960"/>
    <x v="4"/>
    <n v="21"/>
    <s v="Other"/>
    <x v="0"/>
    <s v="Medium Booking"/>
  </r>
  <r>
    <x v="3923"/>
    <d v="2026-05-16T00:00:00"/>
    <d v="2026-05-19T00:00:00"/>
    <d v="1899-12-30T18:30:00"/>
    <x v="1"/>
    <s v="May"/>
    <s v="M009"/>
    <x v="33"/>
    <s v="Biography"/>
    <s v="Tamil"/>
    <n v="8.3000000000000007"/>
    <s v="C161"/>
    <x v="4"/>
    <x v="0"/>
    <n v="5"/>
    <n v="280"/>
    <n v="1400"/>
    <x v="1"/>
    <n v="32"/>
    <s v="Female"/>
    <x v="2"/>
    <s v="High Booking"/>
  </r>
  <r>
    <x v="3924"/>
    <d v="2026-04-06T00:00:00"/>
    <d v="2026-04-13T00:00:00"/>
    <d v="1899-12-30T22:30:00"/>
    <x v="0"/>
    <s v="Apr"/>
    <s v="M019"/>
    <x v="31"/>
    <s v="Drama"/>
    <s v="Hindi"/>
    <n v="6.1"/>
    <s v="C161"/>
    <x v="4"/>
    <x v="0"/>
    <n v="2"/>
    <n v="360"/>
    <n v="720"/>
    <x v="3"/>
    <n v="28"/>
    <s v="Other"/>
    <x v="0"/>
    <s v="Low Booking"/>
  </r>
  <r>
    <x v="3925"/>
    <d v="2026-02-24T00:00:00"/>
    <d v="2026-03-02T00:00:00"/>
    <d v="1899-12-30T15:30:00"/>
    <x v="0"/>
    <s v="Feb"/>
    <s v="M017"/>
    <x v="26"/>
    <s v="Action"/>
    <s v="Telugu"/>
    <n v="8.1999999999999993"/>
    <s v="C111"/>
    <x v="8"/>
    <x v="2"/>
    <n v="2"/>
    <n v="180"/>
    <n v="360"/>
    <x v="4"/>
    <n v="51"/>
    <s v="Other"/>
    <x v="1"/>
    <s v="Low Booking"/>
  </r>
  <r>
    <x v="3926"/>
    <d v="2026-05-04T00:00:00"/>
    <d v="2026-05-06T00:00:00"/>
    <d v="1899-12-30T18:30:00"/>
    <x v="0"/>
    <s v="May"/>
    <s v="M029"/>
    <x v="1"/>
    <s v="Adventure"/>
    <s v="Kannada"/>
    <n v="8.6999999999999993"/>
    <s v="C053"/>
    <x v="22"/>
    <x v="8"/>
    <n v="4"/>
    <n v="260"/>
    <n v="1040"/>
    <x v="0"/>
    <n v="52"/>
    <s v="Other"/>
    <x v="1"/>
    <s v="Medium Booking"/>
  </r>
  <r>
    <x v="3927"/>
    <d v="2026-04-06T00:00:00"/>
    <d v="2026-04-07T00:00:00"/>
    <d v="1899-12-30T18:30:00"/>
    <x v="0"/>
    <s v="Apr"/>
    <s v="M003"/>
    <x v="2"/>
    <s v="Action"/>
    <s v="Tamil"/>
    <n v="8.3000000000000007"/>
    <s v="C133"/>
    <x v="22"/>
    <x v="4"/>
    <n v="4"/>
    <n v="280"/>
    <n v="1120"/>
    <x v="0"/>
    <n v="44"/>
    <s v="Other"/>
    <x v="2"/>
    <s v="Medium Booking"/>
  </r>
  <r>
    <x v="3928"/>
    <d v="2026-04-29T00:00:00"/>
    <d v="2026-05-04T00:00:00"/>
    <d v="1899-12-30T15:30:00"/>
    <x v="0"/>
    <s v="Apr"/>
    <s v="M005"/>
    <x v="7"/>
    <s v="Drama"/>
    <s v="Tamil"/>
    <n v="7.3"/>
    <s v="C102"/>
    <x v="10"/>
    <x v="6"/>
    <n v="1"/>
    <n v="220"/>
    <n v="220"/>
    <x v="2"/>
    <n v="57"/>
    <s v="Female"/>
    <x v="1"/>
    <s v="Low Booking"/>
  </r>
  <r>
    <x v="3929"/>
    <d v="2026-05-24T00:00:00"/>
    <d v="2026-05-31T00:00:00"/>
    <d v="1899-12-30T18:30:00"/>
    <x v="1"/>
    <s v="May"/>
    <s v="M009"/>
    <x v="33"/>
    <s v="Biography"/>
    <s v="Tamil"/>
    <n v="8.3000000000000007"/>
    <s v="C021"/>
    <x v="6"/>
    <x v="5"/>
    <n v="2"/>
    <n v="220"/>
    <n v="440"/>
    <x v="2"/>
    <n v="33"/>
    <s v="Other"/>
    <x v="2"/>
    <s v="Low Booking"/>
  </r>
  <r>
    <x v="3930"/>
    <d v="2026-01-17T00:00:00"/>
    <d v="2026-01-21T00:00:00"/>
    <d v="1899-12-30T22:30:00"/>
    <x v="1"/>
    <s v="Jan"/>
    <s v="M008"/>
    <x v="36"/>
    <s v="Romance"/>
    <s v="Tamil"/>
    <n v="7.4"/>
    <s v="C093"/>
    <x v="19"/>
    <x v="3"/>
    <n v="4"/>
    <n v="240"/>
    <n v="960"/>
    <x v="1"/>
    <n v="28"/>
    <s v="Male"/>
    <x v="0"/>
    <s v="Medium Booking"/>
  </r>
  <r>
    <x v="3931"/>
    <d v="2026-02-24T00:00:00"/>
    <d v="2026-03-02T00:00:00"/>
    <d v="1899-12-30T21:15:00"/>
    <x v="0"/>
    <s v="Feb"/>
    <s v="M015"/>
    <x v="30"/>
    <s v="Sci-Fi"/>
    <s v="Telugu"/>
    <n v="7"/>
    <s v="C121"/>
    <x v="21"/>
    <x v="1"/>
    <n v="2"/>
    <n v="240"/>
    <n v="480"/>
    <x v="3"/>
    <n v="51"/>
    <s v="Male"/>
    <x v="1"/>
    <s v="Low Booking"/>
  </r>
  <r>
    <x v="3932"/>
    <d v="2026-04-27T00:00:00"/>
    <d v="2026-04-28T00:00:00"/>
    <d v="1899-12-30T21:15:00"/>
    <x v="0"/>
    <s v="Apr"/>
    <s v="M032"/>
    <x v="14"/>
    <s v="Romance"/>
    <s v="Malayalam"/>
    <n v="8.3000000000000007"/>
    <s v="C013"/>
    <x v="19"/>
    <x v="12"/>
    <n v="5"/>
    <n v="240"/>
    <n v="1200"/>
    <x v="4"/>
    <n v="24"/>
    <s v="Female"/>
    <x v="0"/>
    <s v="High Booking"/>
  </r>
  <r>
    <x v="3933"/>
    <d v="2026-05-22T00:00:00"/>
    <d v="2026-05-29T00:00:00"/>
    <d v="1899-12-30T21:15:00"/>
    <x v="0"/>
    <s v="May"/>
    <s v="M014"/>
    <x v="28"/>
    <s v="Romance"/>
    <s v="Telugu"/>
    <n v="8"/>
    <s v="C153"/>
    <x v="15"/>
    <x v="10"/>
    <n v="3"/>
    <n v="240"/>
    <n v="720"/>
    <x v="4"/>
    <n v="44"/>
    <s v="Female"/>
    <x v="2"/>
    <s v="Medium Booking"/>
  </r>
  <r>
    <x v="3934"/>
    <d v="2026-05-06T00:00:00"/>
    <d v="2026-05-10T00:00:00"/>
    <d v="1899-12-30T18:30:00"/>
    <x v="0"/>
    <s v="May"/>
    <s v="M011"/>
    <x v="8"/>
    <s v="Action"/>
    <s v="Telugu"/>
    <n v="6.1"/>
    <s v="C021"/>
    <x v="6"/>
    <x v="5"/>
    <n v="1"/>
    <n v="220"/>
    <n v="220"/>
    <x v="1"/>
    <n v="59"/>
    <s v="Male"/>
    <x v="1"/>
    <s v="Low Booking"/>
  </r>
  <r>
    <x v="3935"/>
    <d v="2026-06-02T00:00:00"/>
    <d v="2026-06-09T00:00:00"/>
    <d v="1899-12-30T18:30:00"/>
    <x v="0"/>
    <s v="Jun"/>
    <s v="M002"/>
    <x v="12"/>
    <s v="Action"/>
    <s v="Tamil"/>
    <n v="7.1"/>
    <s v="C113"/>
    <x v="23"/>
    <x v="2"/>
    <n v="2"/>
    <n v="240"/>
    <n v="480"/>
    <x v="3"/>
    <n v="43"/>
    <s v="Other"/>
    <x v="2"/>
    <s v="Low Booking"/>
  </r>
  <r>
    <x v="3936"/>
    <d v="2026-04-07T00:00:00"/>
    <d v="2026-04-08T00:00:00"/>
    <d v="1899-12-30T09:30:00"/>
    <x v="0"/>
    <s v="Apr"/>
    <s v="M001"/>
    <x v="4"/>
    <s v="Action"/>
    <s v="Tamil"/>
    <n v="8"/>
    <s v="C081"/>
    <x v="4"/>
    <x v="14"/>
    <n v="4"/>
    <n v="200"/>
    <n v="800"/>
    <x v="2"/>
    <n v="19"/>
    <s v="Male"/>
    <x v="0"/>
    <s v="Medium Booking"/>
  </r>
  <r>
    <x v="3937"/>
    <d v="2026-01-30T00:00:00"/>
    <d v="2026-02-01T00:00:00"/>
    <d v="1899-12-30T22:30:00"/>
    <x v="0"/>
    <s v="Jan"/>
    <s v="M026"/>
    <x v="3"/>
    <s v="Thriller"/>
    <s v="Hindi"/>
    <n v="8.1999999999999993"/>
    <s v="C123"/>
    <x v="12"/>
    <x v="1"/>
    <n v="5"/>
    <n v="220"/>
    <n v="1100"/>
    <x v="3"/>
    <n v="24"/>
    <s v="Male"/>
    <x v="0"/>
    <s v="High Booking"/>
  </r>
  <r>
    <x v="3938"/>
    <d v="2026-04-07T00:00:00"/>
    <d v="2026-04-10T00:00:00"/>
    <d v="1899-12-30T21:15:00"/>
    <x v="0"/>
    <s v="Apr"/>
    <s v="M030"/>
    <x v="29"/>
    <s v="Comedy"/>
    <s v="Kannada"/>
    <n v="8"/>
    <s v="C162"/>
    <x v="0"/>
    <x v="0"/>
    <n v="1"/>
    <n v="340"/>
    <n v="340"/>
    <x v="4"/>
    <n v="45"/>
    <s v="Male"/>
    <x v="1"/>
    <s v="Low Booking"/>
  </r>
  <r>
    <x v="3939"/>
    <d v="2026-01-29T00:00:00"/>
    <d v="2026-02-02T00:00:00"/>
    <d v="1899-12-30T12:45:00"/>
    <x v="0"/>
    <s v="Jan"/>
    <s v="M021"/>
    <x v="19"/>
    <s v="Action"/>
    <s v="Hindi"/>
    <n v="5.9"/>
    <s v="C023"/>
    <x v="7"/>
    <x v="5"/>
    <n v="4"/>
    <n v="240"/>
    <n v="960"/>
    <x v="2"/>
    <n v="32"/>
    <s v="Other"/>
    <x v="2"/>
    <s v="Medium Booking"/>
  </r>
  <r>
    <x v="3940"/>
    <d v="2026-04-03T00:00:00"/>
    <d v="2026-04-04T00:00:00"/>
    <d v="1899-12-30T22:30:00"/>
    <x v="0"/>
    <s v="Apr"/>
    <s v="M019"/>
    <x v="31"/>
    <s v="Drama"/>
    <s v="Hindi"/>
    <n v="6.1"/>
    <s v="C062"/>
    <x v="13"/>
    <x v="11"/>
    <n v="5"/>
    <n v="240"/>
    <n v="1200"/>
    <x v="3"/>
    <n v="50"/>
    <s v="Female"/>
    <x v="1"/>
    <s v="High Booking"/>
  </r>
  <r>
    <x v="3941"/>
    <d v="2026-02-07T00:00:00"/>
    <d v="2026-02-08T00:00:00"/>
    <d v="1899-12-30T21:15:00"/>
    <x v="1"/>
    <s v="Feb"/>
    <s v="M002"/>
    <x v="12"/>
    <s v="Action"/>
    <s v="Tamil"/>
    <n v="7.1"/>
    <s v="C112"/>
    <x v="2"/>
    <x v="2"/>
    <n v="5"/>
    <n v="240"/>
    <n v="1200"/>
    <x v="1"/>
    <n v="37"/>
    <s v="Female"/>
    <x v="2"/>
    <s v="High Booking"/>
  </r>
  <r>
    <x v="3942"/>
    <d v="2026-02-10T00:00:00"/>
    <d v="2026-02-14T00:00:00"/>
    <d v="1899-12-30T15:30:00"/>
    <x v="0"/>
    <s v="Feb"/>
    <s v="M037"/>
    <x v="11"/>
    <s v="Biography"/>
    <s v="English"/>
    <n v="8.5"/>
    <s v="C042"/>
    <x v="1"/>
    <x v="15"/>
    <n v="4"/>
    <n v="280"/>
    <n v="1120"/>
    <x v="3"/>
    <n v="38"/>
    <s v="Female"/>
    <x v="2"/>
    <s v="Medium Booking"/>
  </r>
  <r>
    <x v="3943"/>
    <d v="2026-03-30T00:00:00"/>
    <d v="2026-04-04T00:00:00"/>
    <d v="1899-12-30T12:45:00"/>
    <x v="0"/>
    <s v="Mar"/>
    <s v="M001"/>
    <x v="4"/>
    <s v="Action"/>
    <s v="Tamil"/>
    <n v="8"/>
    <s v="C042"/>
    <x v="1"/>
    <x v="15"/>
    <n v="2"/>
    <n v="280"/>
    <n v="560"/>
    <x v="1"/>
    <n v="44"/>
    <s v="Male"/>
    <x v="2"/>
    <s v="Low Booking"/>
  </r>
  <r>
    <x v="3944"/>
    <d v="2026-01-30T00:00:00"/>
    <d v="2026-02-06T00:00:00"/>
    <d v="1899-12-30T12:45:00"/>
    <x v="0"/>
    <s v="Jan"/>
    <s v="M022"/>
    <x v="34"/>
    <s v="Drama"/>
    <s v="Hindi"/>
    <n v="9"/>
    <s v="C071"/>
    <x v="9"/>
    <x v="7"/>
    <n v="3"/>
    <n v="360"/>
    <n v="1080"/>
    <x v="2"/>
    <n v="30"/>
    <s v="Male"/>
    <x v="2"/>
    <s v="Medium Booking"/>
  </r>
  <r>
    <x v="3945"/>
    <d v="2026-01-24T00:00:00"/>
    <d v="2026-01-27T00:00:00"/>
    <d v="1899-12-30T18:30:00"/>
    <x v="1"/>
    <s v="Jan"/>
    <s v="M021"/>
    <x v="19"/>
    <s v="Action"/>
    <s v="Hindi"/>
    <n v="5.9"/>
    <s v="C142"/>
    <x v="13"/>
    <x v="9"/>
    <n v="1"/>
    <n v="220"/>
    <n v="220"/>
    <x v="1"/>
    <n v="46"/>
    <s v="Female"/>
    <x v="1"/>
    <s v="Low Booking"/>
  </r>
  <r>
    <x v="3946"/>
    <d v="2026-02-15T00:00:00"/>
    <d v="2026-02-22T00:00:00"/>
    <d v="1899-12-30T21:15:00"/>
    <x v="1"/>
    <s v="Feb"/>
    <s v="M018"/>
    <x v="35"/>
    <s v="Romance"/>
    <s v="Telugu"/>
    <n v="8.5"/>
    <s v="C112"/>
    <x v="2"/>
    <x v="2"/>
    <n v="3"/>
    <n v="240"/>
    <n v="720"/>
    <x v="2"/>
    <n v="37"/>
    <s v="Male"/>
    <x v="2"/>
    <s v="Medium Booking"/>
  </r>
  <r>
    <x v="3947"/>
    <d v="2026-04-17T00:00:00"/>
    <d v="2026-04-23T00:00:00"/>
    <d v="1899-12-30T18:30:00"/>
    <x v="0"/>
    <s v="Apr"/>
    <s v="M034"/>
    <x v="6"/>
    <s v="Adventure"/>
    <s v="Malayalam"/>
    <n v="8.3000000000000007"/>
    <s v="C101"/>
    <x v="6"/>
    <x v="6"/>
    <n v="3"/>
    <n v="180"/>
    <n v="540"/>
    <x v="0"/>
    <n v="56"/>
    <s v="Other"/>
    <x v="1"/>
    <s v="Medium Booking"/>
  </r>
  <r>
    <x v="3948"/>
    <d v="2026-06-13T00:00:00"/>
    <d v="2026-06-13T00:00:00"/>
    <d v="1899-12-30T15:30:00"/>
    <x v="1"/>
    <s v="Jun"/>
    <s v="M007"/>
    <x v="16"/>
    <s v="Comedy"/>
    <s v="Tamil"/>
    <n v="8"/>
    <s v="C161"/>
    <x v="4"/>
    <x v="0"/>
    <n v="2"/>
    <n v="360"/>
    <n v="720"/>
    <x v="1"/>
    <n v="56"/>
    <s v="Other"/>
    <x v="1"/>
    <s v="Low Booking"/>
  </r>
  <r>
    <x v="3949"/>
    <d v="2026-03-19T00:00:00"/>
    <d v="2026-03-25T00:00:00"/>
    <d v="1899-12-30T15:30:00"/>
    <x v="0"/>
    <s v="Mar"/>
    <s v="M009"/>
    <x v="33"/>
    <s v="Biography"/>
    <s v="Tamil"/>
    <n v="8.3000000000000007"/>
    <s v="C103"/>
    <x v="7"/>
    <x v="6"/>
    <n v="2"/>
    <n v="180"/>
    <n v="360"/>
    <x v="1"/>
    <n v="25"/>
    <s v="Male"/>
    <x v="0"/>
    <s v="Low Booking"/>
  </r>
  <r>
    <x v="3950"/>
    <d v="2026-05-09T00:00:00"/>
    <d v="2026-05-12T00:00:00"/>
    <d v="1899-12-30T18:30:00"/>
    <x v="1"/>
    <s v="May"/>
    <s v="M022"/>
    <x v="34"/>
    <s v="Drama"/>
    <s v="Hindi"/>
    <n v="9"/>
    <s v="C043"/>
    <x v="12"/>
    <x v="15"/>
    <n v="5"/>
    <n v="380"/>
    <n v="1900"/>
    <x v="4"/>
    <n v="29"/>
    <s v="Female"/>
    <x v="0"/>
    <s v="High Booking"/>
  </r>
  <r>
    <x v="3951"/>
    <d v="2026-05-17T00:00:00"/>
    <d v="2026-05-21T00:00:00"/>
    <d v="1899-12-30T15:30:00"/>
    <x v="1"/>
    <s v="May"/>
    <s v="M004"/>
    <x v="9"/>
    <s v="Drama"/>
    <s v="Tamil"/>
    <n v="7.6"/>
    <s v="C072"/>
    <x v="18"/>
    <x v="7"/>
    <n v="4"/>
    <n v="380"/>
    <n v="1520"/>
    <x v="1"/>
    <n v="37"/>
    <s v="Other"/>
    <x v="2"/>
    <s v="Medium Booking"/>
  </r>
  <r>
    <x v="3952"/>
    <d v="2026-02-18T00:00:00"/>
    <d v="2026-02-18T00:00:00"/>
    <d v="1899-12-30T15:30:00"/>
    <x v="0"/>
    <s v="Feb"/>
    <s v="M027"/>
    <x v="5"/>
    <s v="Action"/>
    <s v="Kannada"/>
    <n v="8.3000000000000007"/>
    <s v="C041"/>
    <x v="21"/>
    <x v="15"/>
    <n v="4"/>
    <n v="160"/>
    <n v="640"/>
    <x v="2"/>
    <n v="54"/>
    <s v="Other"/>
    <x v="1"/>
    <s v="Medium Booking"/>
  </r>
  <r>
    <x v="3953"/>
    <d v="2026-02-25T00:00:00"/>
    <d v="2026-02-27T00:00:00"/>
    <d v="1899-12-30T12:45:00"/>
    <x v="0"/>
    <s v="Feb"/>
    <s v="M040"/>
    <x v="27"/>
    <s v="Animation"/>
    <s v="English"/>
    <n v="7.6"/>
    <s v="C072"/>
    <x v="18"/>
    <x v="7"/>
    <n v="4"/>
    <n v="200"/>
    <n v="800"/>
    <x v="0"/>
    <n v="50"/>
    <s v="Other"/>
    <x v="1"/>
    <s v="Medium Booking"/>
  </r>
  <r>
    <x v="3954"/>
    <d v="2026-04-04T00:00:00"/>
    <d v="2026-04-11T00:00:00"/>
    <d v="1899-12-30T22:30:00"/>
    <x v="1"/>
    <s v="Apr"/>
    <s v="M024"/>
    <x v="13"/>
    <s v="Comedy"/>
    <s v="Hindi"/>
    <n v="5.9"/>
    <s v="C072"/>
    <x v="18"/>
    <x v="7"/>
    <n v="5"/>
    <n v="380"/>
    <n v="1900"/>
    <x v="0"/>
    <n v="32"/>
    <s v="Male"/>
    <x v="2"/>
    <s v="High Booking"/>
  </r>
  <r>
    <x v="3955"/>
    <d v="2026-02-21T00:00:00"/>
    <d v="2026-02-24T00:00:00"/>
    <d v="1899-12-30T18:30:00"/>
    <x v="1"/>
    <s v="Feb"/>
    <s v="M031"/>
    <x v="22"/>
    <s v="Drama"/>
    <s v="Malayalam"/>
    <n v="8.3000000000000007"/>
    <s v="C103"/>
    <x v="7"/>
    <x v="6"/>
    <n v="1"/>
    <n v="260"/>
    <n v="260"/>
    <x v="3"/>
    <n v="47"/>
    <s v="Female"/>
    <x v="1"/>
    <s v="Low Booking"/>
  </r>
  <r>
    <x v="3956"/>
    <d v="2026-01-30T00:00:00"/>
    <d v="2026-01-31T00:00:00"/>
    <d v="1899-12-30T12:45:00"/>
    <x v="0"/>
    <s v="Jan"/>
    <s v="M009"/>
    <x v="33"/>
    <s v="Biography"/>
    <s v="Tamil"/>
    <n v="8.3000000000000007"/>
    <s v="C121"/>
    <x v="21"/>
    <x v="1"/>
    <n v="3"/>
    <n v="240"/>
    <n v="720"/>
    <x v="1"/>
    <n v="40"/>
    <s v="Male"/>
    <x v="2"/>
    <s v="Medium Booking"/>
  </r>
  <r>
    <x v="3957"/>
    <d v="2026-01-29T00:00:00"/>
    <d v="2026-02-03T00:00:00"/>
    <d v="1899-12-30T21:15:00"/>
    <x v="0"/>
    <s v="Jan"/>
    <s v="M018"/>
    <x v="35"/>
    <s v="Romance"/>
    <s v="Telugu"/>
    <n v="8.5"/>
    <s v="C162"/>
    <x v="0"/>
    <x v="0"/>
    <n v="2"/>
    <n v="240"/>
    <n v="480"/>
    <x v="1"/>
    <n v="30"/>
    <s v="Male"/>
    <x v="2"/>
    <s v="Low Booking"/>
  </r>
  <r>
    <x v="3958"/>
    <d v="2026-04-23T00:00:00"/>
    <d v="2026-04-25T00:00:00"/>
    <d v="1899-12-30T09:30:00"/>
    <x v="0"/>
    <s v="Apr"/>
    <s v="M004"/>
    <x v="9"/>
    <s v="Drama"/>
    <s v="Tamil"/>
    <n v="7.6"/>
    <s v="C083"/>
    <x v="14"/>
    <x v="14"/>
    <n v="1"/>
    <n v="280"/>
    <n v="280"/>
    <x v="0"/>
    <n v="23"/>
    <s v="Female"/>
    <x v="0"/>
    <s v="Low Booking"/>
  </r>
  <r>
    <x v="3959"/>
    <d v="2026-02-26T00:00:00"/>
    <d v="2026-02-26T00:00:00"/>
    <d v="1899-12-30T18:30:00"/>
    <x v="0"/>
    <s v="Feb"/>
    <s v="M001"/>
    <x v="4"/>
    <s v="Action"/>
    <s v="Tamil"/>
    <n v="8"/>
    <s v="C103"/>
    <x v="7"/>
    <x v="6"/>
    <n v="2"/>
    <n v="260"/>
    <n v="520"/>
    <x v="2"/>
    <n v="39"/>
    <s v="Female"/>
    <x v="2"/>
    <s v="Low Booking"/>
  </r>
  <r>
    <x v="3960"/>
    <d v="2026-06-10T00:00:00"/>
    <d v="2026-06-13T00:00:00"/>
    <d v="1899-12-30T18:30:00"/>
    <x v="0"/>
    <s v="Jun"/>
    <s v="M018"/>
    <x v="35"/>
    <s v="Romance"/>
    <s v="Telugu"/>
    <n v="8.5"/>
    <s v="C142"/>
    <x v="13"/>
    <x v="9"/>
    <n v="2"/>
    <n v="400"/>
    <n v="800"/>
    <x v="2"/>
    <n v="43"/>
    <s v="Other"/>
    <x v="2"/>
    <s v="Low Booking"/>
  </r>
  <r>
    <x v="3961"/>
    <d v="2026-01-23T00:00:00"/>
    <d v="2026-01-27T00:00:00"/>
    <d v="1899-12-30T09:30:00"/>
    <x v="0"/>
    <s v="Jan"/>
    <s v="M007"/>
    <x v="16"/>
    <s v="Comedy"/>
    <s v="Tamil"/>
    <n v="8"/>
    <s v="C163"/>
    <x v="14"/>
    <x v="0"/>
    <n v="3"/>
    <n v="180"/>
    <n v="540"/>
    <x v="3"/>
    <n v="48"/>
    <s v="Female"/>
    <x v="1"/>
    <s v="Medium Booking"/>
  </r>
  <r>
    <x v="3962"/>
    <d v="2026-04-21T00:00:00"/>
    <d v="2026-04-25T00:00:00"/>
    <d v="1899-12-30T09:30:00"/>
    <x v="0"/>
    <s v="Apr"/>
    <s v="M004"/>
    <x v="9"/>
    <s v="Drama"/>
    <s v="Tamil"/>
    <n v="7.6"/>
    <s v="C053"/>
    <x v="22"/>
    <x v="8"/>
    <n v="4"/>
    <n v="260"/>
    <n v="1040"/>
    <x v="2"/>
    <n v="42"/>
    <s v="Other"/>
    <x v="2"/>
    <s v="Medium Booking"/>
  </r>
  <r>
    <x v="3963"/>
    <d v="2026-05-10T00:00:00"/>
    <d v="2026-05-11T00:00:00"/>
    <d v="1899-12-30T09:30:00"/>
    <x v="1"/>
    <s v="May"/>
    <s v="M011"/>
    <x v="8"/>
    <s v="Action"/>
    <s v="Telugu"/>
    <n v="6.1"/>
    <s v="C072"/>
    <x v="18"/>
    <x v="7"/>
    <n v="4"/>
    <n v="200"/>
    <n v="800"/>
    <x v="0"/>
    <n v="37"/>
    <s v="Female"/>
    <x v="2"/>
    <s v="Medium Booking"/>
  </r>
  <r>
    <x v="3964"/>
    <d v="2026-03-08T00:00:00"/>
    <d v="2026-03-11T00:00:00"/>
    <d v="1899-12-30T18:30:00"/>
    <x v="1"/>
    <s v="Mar"/>
    <s v="M018"/>
    <x v="35"/>
    <s v="Romance"/>
    <s v="Telugu"/>
    <n v="8.5"/>
    <s v="C132"/>
    <x v="11"/>
    <x v="4"/>
    <n v="3"/>
    <n v="180"/>
    <n v="540"/>
    <x v="1"/>
    <n v="55"/>
    <s v="Female"/>
    <x v="1"/>
    <s v="Medium Booking"/>
  </r>
  <r>
    <x v="3965"/>
    <d v="2026-05-25T00:00:00"/>
    <d v="2026-05-27T00:00:00"/>
    <d v="1899-12-30T12:45:00"/>
    <x v="0"/>
    <s v="May"/>
    <s v="M005"/>
    <x v="7"/>
    <s v="Drama"/>
    <s v="Tamil"/>
    <n v="7.3"/>
    <s v="C071"/>
    <x v="9"/>
    <x v="7"/>
    <n v="2"/>
    <n v="180"/>
    <n v="360"/>
    <x v="3"/>
    <n v="35"/>
    <s v="Male"/>
    <x v="2"/>
    <s v="Low Booking"/>
  </r>
  <r>
    <x v="3966"/>
    <d v="2026-03-18T00:00:00"/>
    <d v="2026-03-24T00:00:00"/>
    <d v="1899-12-30T22:30:00"/>
    <x v="0"/>
    <s v="Mar"/>
    <s v="M003"/>
    <x v="2"/>
    <s v="Action"/>
    <s v="Tamil"/>
    <n v="8.3000000000000007"/>
    <s v="C111"/>
    <x v="8"/>
    <x v="2"/>
    <n v="3"/>
    <n v="260"/>
    <n v="780"/>
    <x v="3"/>
    <n v="54"/>
    <s v="Other"/>
    <x v="1"/>
    <s v="Medium Booking"/>
  </r>
  <r>
    <x v="3967"/>
    <d v="2026-04-23T00:00:00"/>
    <d v="2026-04-29T00:00:00"/>
    <d v="1899-12-30T15:30:00"/>
    <x v="0"/>
    <s v="Apr"/>
    <s v="M010"/>
    <x v="17"/>
    <s v="Action"/>
    <s v="Tamil"/>
    <n v="7"/>
    <s v="C033"/>
    <x v="23"/>
    <x v="13"/>
    <n v="3"/>
    <n v="260"/>
    <n v="780"/>
    <x v="3"/>
    <n v="54"/>
    <s v="Male"/>
    <x v="1"/>
    <s v="Medium Booking"/>
  </r>
  <r>
    <x v="3968"/>
    <d v="2026-06-17T00:00:00"/>
    <d v="2026-06-22T00:00:00"/>
    <d v="1899-12-30T18:30:00"/>
    <x v="0"/>
    <s v="Jun"/>
    <s v="M027"/>
    <x v="5"/>
    <s v="Action"/>
    <s v="Kannada"/>
    <n v="8.3000000000000007"/>
    <s v="C051"/>
    <x v="5"/>
    <x v="8"/>
    <n v="2"/>
    <n v="460"/>
    <n v="920"/>
    <x v="2"/>
    <n v="41"/>
    <s v="Female"/>
    <x v="2"/>
    <s v="Low Booking"/>
  </r>
  <r>
    <x v="3969"/>
    <d v="2026-06-21T00:00:00"/>
    <d v="2026-06-24T00:00:00"/>
    <d v="1899-12-30T09:30:00"/>
    <x v="1"/>
    <s v="Jun"/>
    <s v="M003"/>
    <x v="2"/>
    <s v="Action"/>
    <s v="Tamil"/>
    <n v="8.3000000000000007"/>
    <s v="C082"/>
    <x v="0"/>
    <x v="14"/>
    <n v="2"/>
    <n v="280"/>
    <n v="560"/>
    <x v="3"/>
    <n v="20"/>
    <s v="Other"/>
    <x v="0"/>
    <s v="Low Booking"/>
  </r>
  <r>
    <x v="3970"/>
    <d v="2026-01-17T00:00:00"/>
    <d v="2026-01-24T00:00:00"/>
    <d v="1899-12-30T15:30:00"/>
    <x v="1"/>
    <s v="Jan"/>
    <s v="M009"/>
    <x v="33"/>
    <s v="Biography"/>
    <s v="Tamil"/>
    <n v="8.3000000000000007"/>
    <s v="C112"/>
    <x v="2"/>
    <x v="2"/>
    <n v="3"/>
    <n v="240"/>
    <n v="720"/>
    <x v="3"/>
    <n v="27"/>
    <s v="Female"/>
    <x v="0"/>
    <s v="Medium Booking"/>
  </r>
  <r>
    <x v="3971"/>
    <d v="2026-03-28T00:00:00"/>
    <d v="2026-04-03T00:00:00"/>
    <d v="1899-12-30T09:30:00"/>
    <x v="1"/>
    <s v="Mar"/>
    <s v="M019"/>
    <x v="31"/>
    <s v="Drama"/>
    <s v="Hindi"/>
    <n v="6.1"/>
    <s v="C072"/>
    <x v="18"/>
    <x v="7"/>
    <n v="3"/>
    <n v="200"/>
    <n v="600"/>
    <x v="1"/>
    <n v="47"/>
    <s v="Other"/>
    <x v="1"/>
    <s v="Medium Booking"/>
  </r>
  <r>
    <x v="3972"/>
    <d v="2026-03-31T00:00:00"/>
    <d v="2026-04-01T00:00:00"/>
    <d v="1899-12-30T18:30:00"/>
    <x v="0"/>
    <s v="Mar"/>
    <s v="M036"/>
    <x v="37"/>
    <s v="Action"/>
    <s v="English"/>
    <n v="8.4"/>
    <s v="C082"/>
    <x v="0"/>
    <x v="14"/>
    <n v="3"/>
    <n v="280"/>
    <n v="840"/>
    <x v="4"/>
    <n v="39"/>
    <s v="Male"/>
    <x v="2"/>
    <s v="Medium Booking"/>
  </r>
  <r>
    <x v="3973"/>
    <d v="2026-03-13T00:00:00"/>
    <d v="2026-03-16T00:00:00"/>
    <d v="1899-12-30T21:15:00"/>
    <x v="0"/>
    <s v="Mar"/>
    <s v="M024"/>
    <x v="13"/>
    <s v="Comedy"/>
    <s v="Hindi"/>
    <n v="5.9"/>
    <s v="C051"/>
    <x v="5"/>
    <x v="8"/>
    <n v="3"/>
    <n v="280"/>
    <n v="840"/>
    <x v="0"/>
    <n v="56"/>
    <s v="Female"/>
    <x v="1"/>
    <s v="Medium Booking"/>
  </r>
  <r>
    <x v="3974"/>
    <d v="2026-05-23T00:00:00"/>
    <d v="2026-05-27T00:00:00"/>
    <d v="1899-12-30T18:30:00"/>
    <x v="1"/>
    <s v="May"/>
    <s v="M004"/>
    <x v="9"/>
    <s v="Drama"/>
    <s v="Tamil"/>
    <n v="7.6"/>
    <s v="C153"/>
    <x v="15"/>
    <x v="10"/>
    <n v="3"/>
    <n v="320"/>
    <n v="960"/>
    <x v="3"/>
    <n v="60"/>
    <s v="Other"/>
    <x v="1"/>
    <s v="Medium Booking"/>
  </r>
  <r>
    <x v="3975"/>
    <d v="2026-04-01T00:00:00"/>
    <d v="2026-04-01T00:00:00"/>
    <d v="1899-12-30T15:30:00"/>
    <x v="0"/>
    <s v="Apr"/>
    <s v="M032"/>
    <x v="14"/>
    <s v="Romance"/>
    <s v="Malayalam"/>
    <n v="8.3000000000000007"/>
    <s v="C091"/>
    <x v="17"/>
    <x v="3"/>
    <n v="3"/>
    <n v="380"/>
    <n v="1140"/>
    <x v="0"/>
    <n v="52"/>
    <s v="Female"/>
    <x v="1"/>
    <s v="Medium Booking"/>
  </r>
  <r>
    <x v="3976"/>
    <d v="2026-03-16T00:00:00"/>
    <d v="2026-03-17T00:00:00"/>
    <d v="1899-12-30T18:30:00"/>
    <x v="0"/>
    <s v="Mar"/>
    <s v="M012"/>
    <x v="32"/>
    <s v="Action"/>
    <s v="Telugu"/>
    <n v="7.8"/>
    <s v="C131"/>
    <x v="5"/>
    <x v="4"/>
    <n v="2"/>
    <n v="160"/>
    <n v="320"/>
    <x v="1"/>
    <n v="38"/>
    <s v="Male"/>
    <x v="2"/>
    <s v="Low Booking"/>
  </r>
  <r>
    <x v="3977"/>
    <d v="2026-04-10T00:00:00"/>
    <d v="2026-04-12T00:00:00"/>
    <d v="1899-12-30T18:30:00"/>
    <x v="0"/>
    <s v="Apr"/>
    <s v="M003"/>
    <x v="2"/>
    <s v="Action"/>
    <s v="Tamil"/>
    <n v="8.3000000000000007"/>
    <s v="C013"/>
    <x v="19"/>
    <x v="12"/>
    <n v="4"/>
    <n v="320"/>
    <n v="1280"/>
    <x v="2"/>
    <n v="33"/>
    <s v="Male"/>
    <x v="2"/>
    <s v="Medium Booking"/>
  </r>
  <r>
    <x v="3978"/>
    <d v="2026-02-01T00:00:00"/>
    <d v="2026-02-06T00:00:00"/>
    <d v="1899-12-30T12:45:00"/>
    <x v="1"/>
    <s v="Feb"/>
    <s v="M034"/>
    <x v="6"/>
    <s v="Adventure"/>
    <s v="Malayalam"/>
    <n v="8.3000000000000007"/>
    <s v="C041"/>
    <x v="21"/>
    <x v="15"/>
    <n v="3"/>
    <n v="340"/>
    <n v="1020"/>
    <x v="4"/>
    <n v="23"/>
    <s v="Other"/>
    <x v="0"/>
    <s v="Medium Booking"/>
  </r>
  <r>
    <x v="3979"/>
    <d v="2026-06-08T00:00:00"/>
    <d v="2026-06-15T00:00:00"/>
    <d v="1899-12-30T12:45:00"/>
    <x v="0"/>
    <s v="Jun"/>
    <s v="M002"/>
    <x v="12"/>
    <s v="Action"/>
    <s v="Tamil"/>
    <n v="7.1"/>
    <s v="C151"/>
    <x v="9"/>
    <x v="10"/>
    <n v="3"/>
    <n v="280"/>
    <n v="840"/>
    <x v="3"/>
    <n v="37"/>
    <s v="Female"/>
    <x v="2"/>
    <s v="Medium Booking"/>
  </r>
  <r>
    <x v="3980"/>
    <d v="2026-03-28T00:00:00"/>
    <d v="2026-04-04T00:00:00"/>
    <d v="1899-12-30T09:30:00"/>
    <x v="1"/>
    <s v="Mar"/>
    <s v="M027"/>
    <x v="5"/>
    <s v="Action"/>
    <s v="Kannada"/>
    <n v="8.3000000000000007"/>
    <s v="C111"/>
    <x v="8"/>
    <x v="2"/>
    <n v="2"/>
    <n v="180"/>
    <n v="360"/>
    <x v="2"/>
    <n v="40"/>
    <s v="Male"/>
    <x v="2"/>
    <s v="Low Booking"/>
  </r>
  <r>
    <x v="3981"/>
    <d v="2026-03-04T00:00:00"/>
    <d v="2026-03-07T00:00:00"/>
    <d v="1899-12-30T12:45:00"/>
    <x v="0"/>
    <s v="Mar"/>
    <s v="M028"/>
    <x v="39"/>
    <s v="Action"/>
    <s v="Kannada"/>
    <n v="8.1999999999999993"/>
    <s v="C083"/>
    <x v="14"/>
    <x v="14"/>
    <n v="5"/>
    <n v="280"/>
    <n v="1400"/>
    <x v="1"/>
    <n v="45"/>
    <s v="Female"/>
    <x v="1"/>
    <s v="High Booking"/>
  </r>
  <r>
    <x v="3982"/>
    <d v="2026-04-29T00:00:00"/>
    <d v="2026-05-05T00:00:00"/>
    <d v="1899-12-30T09:30:00"/>
    <x v="0"/>
    <s v="Apr"/>
    <s v="M011"/>
    <x v="8"/>
    <s v="Action"/>
    <s v="Telugu"/>
    <n v="6.1"/>
    <s v="C021"/>
    <x v="6"/>
    <x v="5"/>
    <n v="6"/>
    <n v="300"/>
    <n v="1800"/>
    <x v="4"/>
    <n v="39"/>
    <s v="Female"/>
    <x v="2"/>
    <s v="High Booking"/>
  </r>
  <r>
    <x v="3983"/>
    <d v="2026-01-12T00:00:00"/>
    <d v="2026-01-18T00:00:00"/>
    <d v="1899-12-30T09:30:00"/>
    <x v="0"/>
    <s v="Jan"/>
    <s v="M019"/>
    <x v="31"/>
    <s v="Drama"/>
    <s v="Hindi"/>
    <n v="6.1"/>
    <s v="C152"/>
    <x v="18"/>
    <x v="10"/>
    <n v="1"/>
    <n v="260"/>
    <n v="260"/>
    <x v="4"/>
    <n v="45"/>
    <s v="Other"/>
    <x v="1"/>
    <s v="Low Booking"/>
  </r>
  <r>
    <x v="3984"/>
    <d v="2026-04-06T00:00:00"/>
    <d v="2026-04-11T00:00:00"/>
    <d v="1899-12-30T09:30:00"/>
    <x v="0"/>
    <s v="Apr"/>
    <s v="M033"/>
    <x v="10"/>
    <s v="Action"/>
    <s v="Malayalam"/>
    <n v="7.5"/>
    <s v="C163"/>
    <x v="14"/>
    <x v="0"/>
    <n v="2"/>
    <n v="180"/>
    <n v="360"/>
    <x v="1"/>
    <n v="35"/>
    <s v="Male"/>
    <x v="2"/>
    <s v="Low Booking"/>
  </r>
  <r>
    <x v="3985"/>
    <d v="2026-06-22T00:00:00"/>
    <d v="2026-06-26T00:00:00"/>
    <d v="1899-12-30T15:30:00"/>
    <x v="0"/>
    <s v="Jun"/>
    <s v="M001"/>
    <x v="4"/>
    <s v="Action"/>
    <s v="Tamil"/>
    <n v="8"/>
    <s v="C062"/>
    <x v="13"/>
    <x v="11"/>
    <n v="3"/>
    <n v="240"/>
    <n v="720"/>
    <x v="3"/>
    <n v="31"/>
    <s v="Male"/>
    <x v="2"/>
    <s v="Medium Booking"/>
  </r>
  <r>
    <x v="3986"/>
    <d v="2026-01-18T00:00:00"/>
    <d v="2026-01-20T00:00:00"/>
    <d v="1899-12-30T09:30:00"/>
    <x v="1"/>
    <s v="Jan"/>
    <s v="M001"/>
    <x v="4"/>
    <s v="Action"/>
    <s v="Tamil"/>
    <n v="8"/>
    <s v="C113"/>
    <x v="23"/>
    <x v="2"/>
    <n v="1"/>
    <n v="320"/>
    <n v="320"/>
    <x v="2"/>
    <n v="53"/>
    <s v="Other"/>
    <x v="1"/>
    <s v="Low Booking"/>
  </r>
  <r>
    <x v="3987"/>
    <d v="2026-05-03T00:00:00"/>
    <d v="2026-05-04T00:00:00"/>
    <d v="1899-12-30T21:15:00"/>
    <x v="1"/>
    <s v="May"/>
    <s v="M019"/>
    <x v="31"/>
    <s v="Drama"/>
    <s v="Hindi"/>
    <n v="6.1"/>
    <s v="C113"/>
    <x v="23"/>
    <x v="2"/>
    <n v="3"/>
    <n v="420"/>
    <n v="1260"/>
    <x v="4"/>
    <n v="24"/>
    <s v="Other"/>
    <x v="0"/>
    <s v="Medium Booking"/>
  </r>
  <r>
    <x v="3988"/>
    <d v="2026-01-25T00:00:00"/>
    <d v="2026-01-31T00:00:00"/>
    <d v="1899-12-30T22:30:00"/>
    <x v="1"/>
    <s v="Jan"/>
    <s v="M009"/>
    <x v="33"/>
    <s v="Biography"/>
    <s v="Tamil"/>
    <n v="8.3000000000000007"/>
    <s v="C031"/>
    <x v="8"/>
    <x v="13"/>
    <n v="6"/>
    <n v="420"/>
    <n v="2520"/>
    <x v="3"/>
    <n v="44"/>
    <s v="Other"/>
    <x v="2"/>
    <s v="High Booking"/>
  </r>
  <r>
    <x v="3989"/>
    <d v="2026-05-14T00:00:00"/>
    <d v="2026-05-20T00:00:00"/>
    <d v="1899-12-30T09:30:00"/>
    <x v="0"/>
    <s v="May"/>
    <s v="M026"/>
    <x v="3"/>
    <s v="Thriller"/>
    <s v="Hindi"/>
    <n v="8.1999999999999993"/>
    <s v="C152"/>
    <x v="18"/>
    <x v="10"/>
    <n v="4"/>
    <n v="260"/>
    <n v="1040"/>
    <x v="2"/>
    <n v="56"/>
    <s v="Other"/>
    <x v="1"/>
    <s v="Medium Booking"/>
  </r>
  <r>
    <x v="3990"/>
    <d v="2026-02-13T00:00:00"/>
    <d v="2026-02-14T00:00:00"/>
    <d v="1899-12-30T12:45:00"/>
    <x v="0"/>
    <s v="Feb"/>
    <s v="M036"/>
    <x v="37"/>
    <s v="Action"/>
    <s v="English"/>
    <n v="8.4"/>
    <s v="C092"/>
    <x v="3"/>
    <x v="3"/>
    <n v="2"/>
    <n v="240"/>
    <n v="480"/>
    <x v="2"/>
    <n v="49"/>
    <s v="Male"/>
    <x v="1"/>
    <s v="Low Booking"/>
  </r>
  <r>
    <x v="3991"/>
    <d v="2026-03-16T00:00:00"/>
    <d v="2026-03-19T00:00:00"/>
    <d v="1899-12-30T12:45:00"/>
    <x v="0"/>
    <s v="Mar"/>
    <s v="M003"/>
    <x v="2"/>
    <s v="Action"/>
    <s v="Tamil"/>
    <n v="8.3000000000000007"/>
    <s v="C073"/>
    <x v="15"/>
    <x v="7"/>
    <n v="4"/>
    <n v="240"/>
    <n v="960"/>
    <x v="1"/>
    <n v="45"/>
    <s v="Other"/>
    <x v="1"/>
    <s v="Medium Booking"/>
  </r>
  <r>
    <x v="3992"/>
    <d v="2026-05-06T00:00:00"/>
    <d v="2026-05-12T00:00:00"/>
    <d v="1899-12-30T22:30:00"/>
    <x v="0"/>
    <s v="May"/>
    <s v="M023"/>
    <x v="21"/>
    <s v="Comedy"/>
    <s v="Hindi"/>
    <n v="6.9"/>
    <s v="C022"/>
    <x v="10"/>
    <x v="5"/>
    <n v="5"/>
    <n v="200"/>
    <n v="1000"/>
    <x v="3"/>
    <n v="45"/>
    <s v="Female"/>
    <x v="1"/>
    <s v="High Booking"/>
  </r>
  <r>
    <x v="3993"/>
    <d v="2026-06-02T00:00:00"/>
    <d v="2026-06-03T00:00:00"/>
    <d v="1899-12-30T12:45:00"/>
    <x v="0"/>
    <s v="Jun"/>
    <s v="M013"/>
    <x v="23"/>
    <s v="Action"/>
    <s v="Telugu"/>
    <n v="6.5"/>
    <s v="C111"/>
    <x v="8"/>
    <x v="2"/>
    <n v="4"/>
    <n v="180"/>
    <n v="720"/>
    <x v="3"/>
    <n v="44"/>
    <s v="Other"/>
    <x v="2"/>
    <s v="Medium Booking"/>
  </r>
  <r>
    <x v="3994"/>
    <d v="2026-03-15T00:00:00"/>
    <d v="2026-03-16T00:00:00"/>
    <d v="1899-12-30T15:30:00"/>
    <x v="1"/>
    <s v="Mar"/>
    <s v="M006"/>
    <x v="25"/>
    <s v="Drama"/>
    <s v="Tamil"/>
    <n v="7.3"/>
    <s v="C081"/>
    <x v="4"/>
    <x v="14"/>
    <n v="2"/>
    <n v="200"/>
    <n v="400"/>
    <x v="4"/>
    <n v="48"/>
    <s v="Other"/>
    <x v="1"/>
    <s v="Low Booking"/>
  </r>
  <r>
    <x v="3995"/>
    <d v="2026-03-25T00:00:00"/>
    <d v="2026-04-01T00:00:00"/>
    <d v="1899-12-30T12:45:00"/>
    <x v="0"/>
    <s v="Mar"/>
    <s v="M008"/>
    <x v="36"/>
    <s v="Romance"/>
    <s v="Tamil"/>
    <n v="7.4"/>
    <s v="C163"/>
    <x v="14"/>
    <x v="0"/>
    <n v="3"/>
    <n v="180"/>
    <n v="540"/>
    <x v="0"/>
    <n v="52"/>
    <s v="Female"/>
    <x v="1"/>
    <s v="Medium Booking"/>
  </r>
  <r>
    <x v="3996"/>
    <d v="2026-06-07T00:00:00"/>
    <d v="2026-06-09T00:00:00"/>
    <d v="1899-12-30T15:30:00"/>
    <x v="1"/>
    <s v="Jun"/>
    <s v="M003"/>
    <x v="2"/>
    <s v="Action"/>
    <s v="Tamil"/>
    <n v="8.3000000000000007"/>
    <s v="C033"/>
    <x v="23"/>
    <x v="13"/>
    <n v="5"/>
    <n v="180"/>
    <n v="900"/>
    <x v="1"/>
    <n v="48"/>
    <s v="Male"/>
    <x v="1"/>
    <s v="High Booking"/>
  </r>
  <r>
    <x v="3997"/>
    <d v="2026-01-17T00:00:00"/>
    <d v="2026-01-22T00:00:00"/>
    <d v="1899-12-30T22:30:00"/>
    <x v="1"/>
    <s v="Jan"/>
    <s v="M002"/>
    <x v="12"/>
    <s v="Action"/>
    <s v="Tamil"/>
    <n v="7.1"/>
    <s v="C072"/>
    <x v="18"/>
    <x v="7"/>
    <n v="2"/>
    <n v="280"/>
    <n v="560"/>
    <x v="0"/>
    <n v="38"/>
    <s v="Other"/>
    <x v="2"/>
    <s v="Low Booking"/>
  </r>
  <r>
    <x v="3998"/>
    <d v="2026-06-26T00:00:00"/>
    <d v="2026-06-29T00:00:00"/>
    <d v="1899-12-30T12:45:00"/>
    <x v="0"/>
    <s v="Jun"/>
    <s v="M018"/>
    <x v="35"/>
    <s v="Romance"/>
    <s v="Telugu"/>
    <n v="8.5"/>
    <s v="C063"/>
    <x v="16"/>
    <x v="11"/>
    <n v="3"/>
    <n v="240"/>
    <n v="720"/>
    <x v="2"/>
    <n v="23"/>
    <s v="Other"/>
    <x v="0"/>
    <s v="Medium Booking"/>
  </r>
  <r>
    <x v="3999"/>
    <d v="2026-03-09T00:00:00"/>
    <d v="2026-03-10T00:00:00"/>
    <d v="1899-12-30T18:30:00"/>
    <x v="0"/>
    <s v="Mar"/>
    <s v="M001"/>
    <x v="4"/>
    <s v="Action"/>
    <s v="Tamil"/>
    <n v="8"/>
    <s v="C083"/>
    <x v="14"/>
    <x v="14"/>
    <n v="4"/>
    <n v="360"/>
    <n v="1440"/>
    <x v="4"/>
    <n v="57"/>
    <s v="Female"/>
    <x v="1"/>
    <s v="Medium Booking"/>
  </r>
  <r>
    <x v="4000"/>
    <d v="2026-02-10T00:00:00"/>
    <d v="2026-02-10T00:00:00"/>
    <d v="1899-12-30T18:30:00"/>
    <x v="0"/>
    <s v="Feb"/>
    <s v="M034"/>
    <x v="6"/>
    <s v="Adventure"/>
    <s v="Malayalam"/>
    <n v="8.3000000000000007"/>
    <s v="C112"/>
    <x v="2"/>
    <x v="2"/>
    <n v="5"/>
    <n v="240"/>
    <n v="1200"/>
    <x v="4"/>
    <n v="42"/>
    <s v="Female"/>
    <x v="2"/>
    <s v="High Booking"/>
  </r>
  <r>
    <x v="4001"/>
    <d v="2026-01-25T00:00:00"/>
    <d v="2026-01-25T00:00:00"/>
    <d v="1899-12-30T21:15:00"/>
    <x v="1"/>
    <s v="Jan"/>
    <s v="M034"/>
    <x v="6"/>
    <s v="Adventure"/>
    <s v="Malayalam"/>
    <n v="8.3000000000000007"/>
    <s v="C152"/>
    <x v="18"/>
    <x v="10"/>
    <n v="2"/>
    <n v="440"/>
    <n v="880"/>
    <x v="3"/>
    <n v="25"/>
    <s v="Male"/>
    <x v="0"/>
    <s v="Low Booking"/>
  </r>
  <r>
    <x v="4002"/>
    <d v="2026-06-21T00:00:00"/>
    <d v="2026-06-25T00:00:00"/>
    <d v="1899-12-30T18:30:00"/>
    <x v="1"/>
    <s v="Jun"/>
    <s v="M001"/>
    <x v="4"/>
    <s v="Action"/>
    <s v="Tamil"/>
    <n v="8"/>
    <s v="C163"/>
    <x v="14"/>
    <x v="0"/>
    <n v="2"/>
    <n v="180"/>
    <n v="360"/>
    <x v="2"/>
    <n v="25"/>
    <s v="Male"/>
    <x v="0"/>
    <s v="Low Booking"/>
  </r>
  <r>
    <x v="4003"/>
    <d v="2026-01-21T00:00:00"/>
    <d v="2026-01-21T00:00:00"/>
    <d v="1899-12-30T15:30:00"/>
    <x v="0"/>
    <s v="Jan"/>
    <s v="M012"/>
    <x v="32"/>
    <s v="Action"/>
    <s v="Telugu"/>
    <n v="7.8"/>
    <s v="C092"/>
    <x v="3"/>
    <x v="3"/>
    <n v="5"/>
    <n v="160"/>
    <n v="800"/>
    <x v="0"/>
    <n v="50"/>
    <s v="Other"/>
    <x v="1"/>
    <s v="High Booking"/>
  </r>
  <r>
    <x v="4004"/>
    <d v="2026-06-14T00:00:00"/>
    <d v="2026-06-21T00:00:00"/>
    <d v="1899-12-30T21:15:00"/>
    <x v="1"/>
    <s v="Jun"/>
    <s v="M017"/>
    <x v="26"/>
    <s v="Action"/>
    <s v="Telugu"/>
    <n v="8.1999999999999993"/>
    <s v="C113"/>
    <x v="23"/>
    <x v="2"/>
    <n v="2"/>
    <n v="240"/>
    <n v="480"/>
    <x v="1"/>
    <n v="49"/>
    <s v="Female"/>
    <x v="1"/>
    <s v="Low Booking"/>
  </r>
  <r>
    <x v="4005"/>
    <d v="2026-01-22T00:00:00"/>
    <d v="2026-01-23T00:00:00"/>
    <d v="1899-12-30T09:30:00"/>
    <x v="0"/>
    <s v="Jan"/>
    <s v="M008"/>
    <x v="36"/>
    <s v="Romance"/>
    <s v="Tamil"/>
    <n v="7.4"/>
    <s v="C133"/>
    <x v="22"/>
    <x v="4"/>
    <n v="3"/>
    <n v="280"/>
    <n v="840"/>
    <x v="4"/>
    <n v="44"/>
    <s v="Other"/>
    <x v="2"/>
    <s v="Medium Booking"/>
  </r>
  <r>
    <x v="4006"/>
    <d v="2026-02-27T00:00:00"/>
    <d v="2026-03-04T00:00:00"/>
    <d v="1899-12-30T18:30:00"/>
    <x v="0"/>
    <s v="Feb"/>
    <s v="M003"/>
    <x v="2"/>
    <s v="Action"/>
    <s v="Tamil"/>
    <n v="8.3000000000000007"/>
    <s v="C122"/>
    <x v="1"/>
    <x v="1"/>
    <n v="5"/>
    <n v="180"/>
    <n v="900"/>
    <x v="4"/>
    <n v="43"/>
    <s v="Other"/>
    <x v="2"/>
    <s v="High Booking"/>
  </r>
  <r>
    <x v="4007"/>
    <d v="2026-02-07T00:00:00"/>
    <d v="2026-02-07T00:00:00"/>
    <d v="1899-12-30T15:30:00"/>
    <x v="1"/>
    <s v="Feb"/>
    <s v="M001"/>
    <x v="4"/>
    <s v="Action"/>
    <s v="Tamil"/>
    <n v="8"/>
    <s v="C043"/>
    <x v="12"/>
    <x v="15"/>
    <n v="5"/>
    <n v="280"/>
    <n v="1400"/>
    <x v="1"/>
    <n v="21"/>
    <s v="Male"/>
    <x v="0"/>
    <s v="High Booking"/>
  </r>
  <r>
    <x v="4008"/>
    <d v="2026-03-11T00:00:00"/>
    <d v="2026-03-13T00:00:00"/>
    <d v="1899-12-30T15:30:00"/>
    <x v="0"/>
    <s v="Mar"/>
    <s v="M001"/>
    <x v="4"/>
    <s v="Action"/>
    <s v="Tamil"/>
    <n v="8"/>
    <s v="C102"/>
    <x v="10"/>
    <x v="6"/>
    <n v="2"/>
    <n v="300"/>
    <n v="600"/>
    <x v="0"/>
    <n v="31"/>
    <s v="Female"/>
    <x v="2"/>
    <s v="Low Booking"/>
  </r>
  <r>
    <x v="4009"/>
    <d v="2026-05-02T00:00:00"/>
    <d v="2026-05-08T00:00:00"/>
    <d v="1899-12-30T15:30:00"/>
    <x v="1"/>
    <s v="May"/>
    <s v="M002"/>
    <x v="12"/>
    <s v="Action"/>
    <s v="Tamil"/>
    <n v="7.1"/>
    <s v="C161"/>
    <x v="4"/>
    <x v="0"/>
    <n v="2"/>
    <n v="460"/>
    <n v="920"/>
    <x v="2"/>
    <n v="52"/>
    <s v="Other"/>
    <x v="1"/>
    <s v="Low Booking"/>
  </r>
  <r>
    <x v="4010"/>
    <d v="2026-01-14T00:00:00"/>
    <d v="2026-01-18T00:00:00"/>
    <d v="1899-12-30T22:30:00"/>
    <x v="0"/>
    <s v="Jan"/>
    <s v="M029"/>
    <x v="1"/>
    <s v="Adventure"/>
    <s v="Kannada"/>
    <n v="8.6999999999999993"/>
    <s v="C052"/>
    <x v="11"/>
    <x v="8"/>
    <n v="6"/>
    <n v="380"/>
    <n v="2280"/>
    <x v="4"/>
    <n v="27"/>
    <s v="Female"/>
    <x v="0"/>
    <s v="High Booking"/>
  </r>
  <r>
    <x v="4011"/>
    <d v="2026-04-07T00:00:00"/>
    <d v="2026-04-09T00:00:00"/>
    <d v="1899-12-30T15:30:00"/>
    <x v="0"/>
    <s v="Apr"/>
    <s v="M003"/>
    <x v="2"/>
    <s v="Action"/>
    <s v="Tamil"/>
    <n v="8.3000000000000007"/>
    <s v="C142"/>
    <x v="13"/>
    <x v="9"/>
    <n v="2"/>
    <n v="220"/>
    <n v="440"/>
    <x v="3"/>
    <n v="22"/>
    <s v="Female"/>
    <x v="0"/>
    <s v="Low Booking"/>
  </r>
  <r>
    <x v="4012"/>
    <d v="2026-06-20T00:00:00"/>
    <d v="2026-06-23T00:00:00"/>
    <d v="1899-12-30T12:45:00"/>
    <x v="1"/>
    <s v="Jun"/>
    <s v="M025"/>
    <x v="38"/>
    <s v="Romance"/>
    <s v="Hindi"/>
    <n v="6.8"/>
    <s v="C072"/>
    <x v="18"/>
    <x v="7"/>
    <n v="4"/>
    <n v="380"/>
    <n v="1520"/>
    <x v="2"/>
    <n v="41"/>
    <s v="Male"/>
    <x v="2"/>
    <s v="Medium Booking"/>
  </r>
  <r>
    <x v="4013"/>
    <d v="2026-05-14T00:00:00"/>
    <d v="2026-05-19T00:00:00"/>
    <d v="1899-12-30T09:30:00"/>
    <x v="0"/>
    <s v="May"/>
    <s v="M019"/>
    <x v="31"/>
    <s v="Drama"/>
    <s v="Hindi"/>
    <n v="6.1"/>
    <s v="C013"/>
    <x v="19"/>
    <x v="12"/>
    <n v="1"/>
    <n v="240"/>
    <n v="240"/>
    <x v="3"/>
    <n v="35"/>
    <s v="Male"/>
    <x v="2"/>
    <s v="Low Booking"/>
  </r>
  <r>
    <x v="4014"/>
    <d v="2026-03-06T00:00:00"/>
    <d v="2026-03-08T00:00:00"/>
    <d v="1899-12-30T15:30:00"/>
    <x v="0"/>
    <s v="Mar"/>
    <s v="M035"/>
    <x v="24"/>
    <s v="Comedy"/>
    <s v="Malayalam"/>
    <n v="7.8"/>
    <s v="C112"/>
    <x v="2"/>
    <x v="2"/>
    <n v="2"/>
    <n v="240"/>
    <n v="480"/>
    <x v="1"/>
    <n v="27"/>
    <s v="Other"/>
    <x v="0"/>
    <s v="Low Booking"/>
  </r>
  <r>
    <x v="4015"/>
    <d v="2026-02-01T00:00:00"/>
    <d v="2026-02-08T00:00:00"/>
    <d v="1899-12-30T21:15:00"/>
    <x v="1"/>
    <s v="Feb"/>
    <s v="M034"/>
    <x v="6"/>
    <s v="Adventure"/>
    <s v="Malayalam"/>
    <n v="8.3000000000000007"/>
    <s v="C092"/>
    <x v="3"/>
    <x v="3"/>
    <n v="4"/>
    <n v="160"/>
    <n v="640"/>
    <x v="1"/>
    <n v="48"/>
    <s v="Other"/>
    <x v="1"/>
    <s v="Medium Booking"/>
  </r>
  <r>
    <x v="4016"/>
    <d v="2026-06-14T00:00:00"/>
    <d v="2026-06-16T00:00:00"/>
    <d v="1899-12-30T09:30:00"/>
    <x v="1"/>
    <s v="Jun"/>
    <s v="M003"/>
    <x v="2"/>
    <s v="Action"/>
    <s v="Tamil"/>
    <n v="8.3000000000000007"/>
    <s v="C031"/>
    <x v="8"/>
    <x v="13"/>
    <n v="2"/>
    <n v="320"/>
    <n v="640"/>
    <x v="3"/>
    <n v="26"/>
    <s v="Female"/>
    <x v="0"/>
    <s v="Low Booking"/>
  </r>
  <r>
    <x v="4017"/>
    <d v="2026-01-06T00:00:00"/>
    <d v="2026-01-13T00:00:00"/>
    <d v="1899-12-30T22:30:00"/>
    <x v="0"/>
    <s v="Jan"/>
    <s v="M025"/>
    <x v="38"/>
    <s v="Romance"/>
    <s v="Hindi"/>
    <n v="6.8"/>
    <s v="C093"/>
    <x v="19"/>
    <x v="3"/>
    <n v="1"/>
    <n v="240"/>
    <n v="240"/>
    <x v="0"/>
    <n v="60"/>
    <s v="Female"/>
    <x v="1"/>
    <s v="Low Booking"/>
  </r>
  <r>
    <x v="4018"/>
    <d v="2026-06-09T00:00:00"/>
    <d v="2026-06-15T00:00:00"/>
    <d v="1899-12-30T15:30:00"/>
    <x v="0"/>
    <s v="Jun"/>
    <s v="M025"/>
    <x v="38"/>
    <s v="Romance"/>
    <s v="Hindi"/>
    <n v="6.8"/>
    <s v="C142"/>
    <x v="13"/>
    <x v="9"/>
    <n v="1"/>
    <n v="220"/>
    <n v="220"/>
    <x v="4"/>
    <n v="23"/>
    <s v="Male"/>
    <x v="0"/>
    <s v="Low Booking"/>
  </r>
  <r>
    <x v="4019"/>
    <d v="2026-03-23T00:00:00"/>
    <d v="2026-03-29T00:00:00"/>
    <d v="1899-12-30T15:30:00"/>
    <x v="0"/>
    <s v="Mar"/>
    <s v="M029"/>
    <x v="1"/>
    <s v="Adventure"/>
    <s v="Kannada"/>
    <n v="8.6999999999999993"/>
    <s v="C101"/>
    <x v="6"/>
    <x v="6"/>
    <n v="4"/>
    <n v="180"/>
    <n v="720"/>
    <x v="4"/>
    <n v="50"/>
    <s v="Male"/>
    <x v="1"/>
    <s v="Medium Booking"/>
  </r>
  <r>
    <x v="4020"/>
    <d v="2026-02-01T00:00:00"/>
    <d v="2026-02-03T00:00:00"/>
    <d v="1899-12-30T09:30:00"/>
    <x v="1"/>
    <s v="Feb"/>
    <s v="M002"/>
    <x v="12"/>
    <s v="Action"/>
    <s v="Tamil"/>
    <n v="7.1"/>
    <s v="C132"/>
    <x v="11"/>
    <x v="4"/>
    <n v="6"/>
    <n v="360"/>
    <n v="2160"/>
    <x v="4"/>
    <n v="56"/>
    <s v="Other"/>
    <x v="1"/>
    <s v="High Booking"/>
  </r>
  <r>
    <x v="4021"/>
    <d v="2026-01-01T00:00:00"/>
    <d v="2026-01-08T00:00:00"/>
    <d v="1899-12-30T22:30:00"/>
    <x v="0"/>
    <s v="Jan"/>
    <s v="M022"/>
    <x v="34"/>
    <s v="Drama"/>
    <s v="Hindi"/>
    <n v="9"/>
    <s v="C011"/>
    <x v="17"/>
    <x v="12"/>
    <n v="2"/>
    <n v="240"/>
    <n v="480"/>
    <x v="1"/>
    <n v="28"/>
    <s v="Female"/>
    <x v="0"/>
    <s v="Low Booking"/>
  </r>
  <r>
    <x v="4022"/>
    <d v="2026-04-24T00:00:00"/>
    <d v="2026-04-28T00:00:00"/>
    <d v="1899-12-30T18:30:00"/>
    <x v="0"/>
    <s v="Apr"/>
    <s v="M038"/>
    <x v="0"/>
    <s v="Comedy"/>
    <s v="English"/>
    <n v="6.8"/>
    <s v="C011"/>
    <x v="17"/>
    <x v="12"/>
    <n v="2"/>
    <n v="240"/>
    <n v="480"/>
    <x v="4"/>
    <n v="20"/>
    <s v="Female"/>
    <x v="0"/>
    <s v="Low Booking"/>
  </r>
  <r>
    <x v="4023"/>
    <d v="2026-06-02T00:00:00"/>
    <d v="2026-06-03T00:00:00"/>
    <d v="1899-12-30T22:30:00"/>
    <x v="0"/>
    <s v="Jun"/>
    <s v="M023"/>
    <x v="21"/>
    <s v="Comedy"/>
    <s v="Hindi"/>
    <n v="6.9"/>
    <s v="C122"/>
    <x v="1"/>
    <x v="1"/>
    <n v="3"/>
    <n v="260"/>
    <n v="780"/>
    <x v="4"/>
    <n v="56"/>
    <s v="Other"/>
    <x v="1"/>
    <s v="Medium Booking"/>
  </r>
  <r>
    <x v="4024"/>
    <d v="2026-06-04T00:00:00"/>
    <d v="2026-06-07T00:00:00"/>
    <d v="1899-12-30T21:15:00"/>
    <x v="0"/>
    <s v="Jun"/>
    <s v="M025"/>
    <x v="38"/>
    <s v="Romance"/>
    <s v="Hindi"/>
    <n v="6.8"/>
    <s v="C011"/>
    <x v="17"/>
    <x v="12"/>
    <n v="4"/>
    <n v="240"/>
    <n v="960"/>
    <x v="3"/>
    <n v="43"/>
    <s v="Other"/>
    <x v="2"/>
    <s v="Medium Booking"/>
  </r>
  <r>
    <x v="4025"/>
    <d v="2026-05-01T00:00:00"/>
    <d v="2026-05-06T00:00:00"/>
    <d v="1899-12-30T22:30:00"/>
    <x v="0"/>
    <s v="May"/>
    <s v="M010"/>
    <x v="17"/>
    <s v="Action"/>
    <s v="Tamil"/>
    <n v="7"/>
    <s v="C163"/>
    <x v="14"/>
    <x v="0"/>
    <n v="3"/>
    <n v="260"/>
    <n v="780"/>
    <x v="4"/>
    <n v="48"/>
    <s v="Female"/>
    <x v="1"/>
    <s v="Medium Booking"/>
  </r>
  <r>
    <x v="4026"/>
    <d v="2026-01-02T00:00:00"/>
    <d v="2026-01-04T00:00:00"/>
    <d v="1899-12-30T12:45:00"/>
    <x v="0"/>
    <s v="Jan"/>
    <s v="M007"/>
    <x v="16"/>
    <s v="Comedy"/>
    <s v="Tamil"/>
    <n v="8"/>
    <s v="C093"/>
    <x v="19"/>
    <x v="3"/>
    <n v="2"/>
    <n v="240"/>
    <n v="480"/>
    <x v="1"/>
    <n v="26"/>
    <s v="Female"/>
    <x v="0"/>
    <s v="Low Booking"/>
  </r>
  <r>
    <x v="4027"/>
    <d v="2026-01-05T00:00:00"/>
    <d v="2026-01-09T00:00:00"/>
    <d v="1899-12-30T22:30:00"/>
    <x v="0"/>
    <s v="Jan"/>
    <s v="M002"/>
    <x v="12"/>
    <s v="Action"/>
    <s v="Tamil"/>
    <n v="7.1"/>
    <s v="C042"/>
    <x v="1"/>
    <x v="15"/>
    <n v="2"/>
    <n v="360"/>
    <n v="720"/>
    <x v="0"/>
    <n v="41"/>
    <s v="Female"/>
    <x v="2"/>
    <s v="Low Booking"/>
  </r>
  <r>
    <x v="4028"/>
    <d v="2026-04-05T00:00:00"/>
    <d v="2026-04-12T00:00:00"/>
    <d v="1899-12-30T22:30:00"/>
    <x v="1"/>
    <s v="Apr"/>
    <s v="M006"/>
    <x v="25"/>
    <s v="Drama"/>
    <s v="Tamil"/>
    <n v="7.3"/>
    <s v="C071"/>
    <x v="9"/>
    <x v="7"/>
    <n v="2"/>
    <n v="360"/>
    <n v="720"/>
    <x v="4"/>
    <n v="27"/>
    <s v="Female"/>
    <x v="0"/>
    <s v="Low Booking"/>
  </r>
  <r>
    <x v="4029"/>
    <d v="2026-01-01T00:00:00"/>
    <d v="2026-01-04T00:00:00"/>
    <d v="1899-12-30T15:30:00"/>
    <x v="0"/>
    <s v="Jan"/>
    <s v="M040"/>
    <x v="27"/>
    <s v="Animation"/>
    <s v="English"/>
    <n v="7.6"/>
    <s v="C041"/>
    <x v="21"/>
    <x v="15"/>
    <n v="1"/>
    <n v="340"/>
    <n v="340"/>
    <x v="0"/>
    <n v="27"/>
    <s v="Other"/>
    <x v="0"/>
    <s v="Low Booking"/>
  </r>
  <r>
    <x v="4030"/>
    <d v="2026-03-11T00:00:00"/>
    <d v="2026-03-12T00:00:00"/>
    <d v="1899-12-30T21:15:00"/>
    <x v="0"/>
    <s v="Mar"/>
    <s v="M022"/>
    <x v="34"/>
    <s v="Drama"/>
    <s v="Hindi"/>
    <n v="9"/>
    <s v="C143"/>
    <x v="16"/>
    <x v="9"/>
    <n v="2"/>
    <n v="420"/>
    <n v="840"/>
    <x v="2"/>
    <n v="48"/>
    <s v="Other"/>
    <x v="1"/>
    <s v="Low Booking"/>
  </r>
  <r>
    <x v="4031"/>
    <d v="2026-03-04T00:00:00"/>
    <d v="2026-03-07T00:00:00"/>
    <d v="1899-12-30T21:15:00"/>
    <x v="0"/>
    <s v="Mar"/>
    <s v="M027"/>
    <x v="5"/>
    <s v="Action"/>
    <s v="Kannada"/>
    <n v="8.3000000000000007"/>
    <s v="C121"/>
    <x v="21"/>
    <x v="1"/>
    <n v="4"/>
    <n v="320"/>
    <n v="1280"/>
    <x v="0"/>
    <n v="43"/>
    <s v="Male"/>
    <x v="2"/>
    <s v="Medium Booking"/>
  </r>
  <r>
    <x v="4032"/>
    <d v="2026-05-12T00:00:00"/>
    <d v="2026-05-13T00:00:00"/>
    <d v="1899-12-30T15:30:00"/>
    <x v="0"/>
    <s v="May"/>
    <s v="M038"/>
    <x v="0"/>
    <s v="Comedy"/>
    <s v="English"/>
    <n v="6.8"/>
    <s v="C052"/>
    <x v="11"/>
    <x v="8"/>
    <n v="5"/>
    <n v="380"/>
    <n v="1900"/>
    <x v="2"/>
    <n v="42"/>
    <s v="Male"/>
    <x v="2"/>
    <s v="High Booking"/>
  </r>
  <r>
    <x v="4033"/>
    <d v="2026-01-10T00:00:00"/>
    <d v="2026-01-17T00:00:00"/>
    <d v="1899-12-30T18:30:00"/>
    <x v="1"/>
    <s v="Jan"/>
    <s v="M031"/>
    <x v="22"/>
    <s v="Drama"/>
    <s v="Malayalam"/>
    <n v="8.3000000000000007"/>
    <s v="C142"/>
    <x v="13"/>
    <x v="9"/>
    <n v="4"/>
    <n v="400"/>
    <n v="1600"/>
    <x v="1"/>
    <n v="52"/>
    <s v="Male"/>
    <x v="1"/>
    <s v="Medium Booking"/>
  </r>
  <r>
    <x v="4034"/>
    <d v="2026-05-29T00:00:00"/>
    <d v="2026-05-29T00:00:00"/>
    <d v="1899-12-30T12:45:00"/>
    <x v="0"/>
    <s v="May"/>
    <s v="M010"/>
    <x v="17"/>
    <s v="Action"/>
    <s v="Tamil"/>
    <n v="7"/>
    <s v="C121"/>
    <x v="21"/>
    <x v="1"/>
    <n v="5"/>
    <n v="240"/>
    <n v="1200"/>
    <x v="2"/>
    <n v="30"/>
    <s v="Other"/>
    <x v="2"/>
    <s v="High Booking"/>
  </r>
  <r>
    <x v="4035"/>
    <d v="2026-01-15T00:00:00"/>
    <d v="2026-01-21T00:00:00"/>
    <d v="1899-12-30T09:30:00"/>
    <x v="0"/>
    <s v="Jan"/>
    <s v="M014"/>
    <x v="28"/>
    <s v="Romance"/>
    <s v="Telugu"/>
    <n v="8"/>
    <s v="C162"/>
    <x v="0"/>
    <x v="0"/>
    <n v="2"/>
    <n v="160"/>
    <n v="320"/>
    <x v="4"/>
    <n v="23"/>
    <s v="Female"/>
    <x v="0"/>
    <s v="Low Booking"/>
  </r>
  <r>
    <x v="4036"/>
    <d v="2026-04-24T00:00:00"/>
    <d v="2026-04-30T00:00:00"/>
    <d v="1899-12-30T21:15:00"/>
    <x v="0"/>
    <s v="Apr"/>
    <s v="M039"/>
    <x v="15"/>
    <s v="Sci-Fi"/>
    <s v="English"/>
    <n v="8.5"/>
    <s v="C151"/>
    <x v="9"/>
    <x v="10"/>
    <n v="4"/>
    <n v="280"/>
    <n v="1120"/>
    <x v="1"/>
    <n v="22"/>
    <s v="Other"/>
    <x v="0"/>
    <s v="Medium Booking"/>
  </r>
  <r>
    <x v="4037"/>
    <d v="2026-03-09T00:00:00"/>
    <d v="2026-03-15T00:00:00"/>
    <d v="1899-12-30T15:30:00"/>
    <x v="0"/>
    <s v="Mar"/>
    <s v="M016"/>
    <x v="20"/>
    <s v="Drama"/>
    <s v="Telugu"/>
    <n v="7.7"/>
    <s v="C131"/>
    <x v="5"/>
    <x v="4"/>
    <n v="2"/>
    <n v="340"/>
    <n v="680"/>
    <x v="4"/>
    <n v="49"/>
    <s v="Male"/>
    <x v="1"/>
    <s v="Low Booking"/>
  </r>
  <r>
    <x v="4038"/>
    <d v="2026-02-05T00:00:00"/>
    <d v="2026-02-11T00:00:00"/>
    <d v="1899-12-30T18:30:00"/>
    <x v="0"/>
    <s v="Feb"/>
    <s v="M003"/>
    <x v="2"/>
    <s v="Action"/>
    <s v="Tamil"/>
    <n v="8.3000000000000007"/>
    <s v="C161"/>
    <x v="4"/>
    <x v="0"/>
    <n v="2"/>
    <n v="280"/>
    <n v="560"/>
    <x v="4"/>
    <n v="48"/>
    <s v="Female"/>
    <x v="1"/>
    <s v="Low Booking"/>
  </r>
  <r>
    <x v="4039"/>
    <d v="2026-05-16T00:00:00"/>
    <d v="2026-05-20T00:00:00"/>
    <d v="1899-12-30T12:45:00"/>
    <x v="1"/>
    <s v="May"/>
    <s v="M029"/>
    <x v="1"/>
    <s v="Adventure"/>
    <s v="Kannada"/>
    <n v="8.6999999999999993"/>
    <s v="C032"/>
    <x v="2"/>
    <x v="13"/>
    <n v="3"/>
    <n v="340"/>
    <n v="1020"/>
    <x v="1"/>
    <n v="31"/>
    <s v="Male"/>
    <x v="2"/>
    <s v="Medium Booking"/>
  </r>
  <r>
    <x v="4040"/>
    <d v="2026-03-02T00:00:00"/>
    <d v="2026-03-07T00:00:00"/>
    <d v="1899-12-30T18:30:00"/>
    <x v="0"/>
    <s v="Mar"/>
    <s v="M039"/>
    <x v="15"/>
    <s v="Sci-Fi"/>
    <s v="English"/>
    <n v="8.5"/>
    <s v="C043"/>
    <x v="12"/>
    <x v="15"/>
    <n v="3"/>
    <n v="200"/>
    <n v="600"/>
    <x v="4"/>
    <n v="40"/>
    <s v="Other"/>
    <x v="2"/>
    <s v="Medium Booking"/>
  </r>
  <r>
    <x v="4041"/>
    <d v="2026-01-09T00:00:00"/>
    <d v="2026-01-09T00:00:00"/>
    <d v="1899-12-30T21:15:00"/>
    <x v="0"/>
    <s v="Jan"/>
    <s v="M014"/>
    <x v="28"/>
    <s v="Romance"/>
    <s v="Telugu"/>
    <n v="8"/>
    <s v="C123"/>
    <x v="12"/>
    <x v="1"/>
    <n v="4"/>
    <n v="220"/>
    <n v="880"/>
    <x v="3"/>
    <n v="40"/>
    <s v="Other"/>
    <x v="2"/>
    <s v="Medium Booking"/>
  </r>
  <r>
    <x v="4042"/>
    <d v="2026-04-22T00:00:00"/>
    <d v="2026-04-24T00:00:00"/>
    <d v="1899-12-30T21:15:00"/>
    <x v="0"/>
    <s v="Apr"/>
    <s v="M030"/>
    <x v="29"/>
    <s v="Comedy"/>
    <s v="Kannada"/>
    <n v="8"/>
    <s v="C063"/>
    <x v="16"/>
    <x v="11"/>
    <n v="4"/>
    <n v="240"/>
    <n v="960"/>
    <x v="1"/>
    <n v="35"/>
    <s v="Other"/>
    <x v="2"/>
    <s v="Medium Booking"/>
  </r>
  <r>
    <x v="4043"/>
    <d v="2026-02-27T00:00:00"/>
    <d v="2026-03-04T00:00:00"/>
    <d v="1899-12-30T12:45:00"/>
    <x v="0"/>
    <s v="Feb"/>
    <s v="M027"/>
    <x v="5"/>
    <s v="Action"/>
    <s v="Kannada"/>
    <n v="8.3000000000000007"/>
    <s v="C112"/>
    <x v="2"/>
    <x v="2"/>
    <n v="2"/>
    <n v="240"/>
    <n v="480"/>
    <x v="1"/>
    <n v="38"/>
    <s v="Other"/>
    <x v="2"/>
    <s v="Low Booking"/>
  </r>
  <r>
    <x v="4044"/>
    <d v="2026-01-26T00:00:00"/>
    <d v="2026-01-26T00:00:00"/>
    <d v="1899-12-30T12:45:00"/>
    <x v="0"/>
    <s v="Jan"/>
    <s v="M015"/>
    <x v="30"/>
    <s v="Sci-Fi"/>
    <s v="Telugu"/>
    <n v="7"/>
    <s v="C162"/>
    <x v="0"/>
    <x v="0"/>
    <n v="3"/>
    <n v="340"/>
    <n v="1020"/>
    <x v="1"/>
    <n v="28"/>
    <s v="Female"/>
    <x v="0"/>
    <s v="Medium Booking"/>
  </r>
  <r>
    <x v="4045"/>
    <d v="2026-03-24T00:00:00"/>
    <d v="2026-03-27T00:00:00"/>
    <d v="1899-12-30T22:30:00"/>
    <x v="0"/>
    <s v="Mar"/>
    <s v="M006"/>
    <x v="25"/>
    <s v="Drama"/>
    <s v="Tamil"/>
    <n v="7.3"/>
    <s v="C013"/>
    <x v="19"/>
    <x v="12"/>
    <n v="2"/>
    <n v="240"/>
    <n v="480"/>
    <x v="4"/>
    <n v="41"/>
    <s v="Female"/>
    <x v="2"/>
    <s v="Low Booking"/>
  </r>
  <r>
    <x v="4046"/>
    <d v="2026-06-27T00:00:00"/>
    <d v="2026-07-03T00:00:00"/>
    <d v="1899-12-30T12:45:00"/>
    <x v="1"/>
    <s v="Jun"/>
    <s v="M025"/>
    <x v="38"/>
    <s v="Romance"/>
    <s v="Hindi"/>
    <n v="6.8"/>
    <s v="C061"/>
    <x v="20"/>
    <x v="11"/>
    <n v="4"/>
    <n v="440"/>
    <n v="1760"/>
    <x v="4"/>
    <n v="40"/>
    <s v="Other"/>
    <x v="2"/>
    <s v="Medium Booking"/>
  </r>
  <r>
    <x v="4047"/>
    <d v="2026-01-30T00:00:00"/>
    <d v="2026-02-05T00:00:00"/>
    <d v="1899-12-30T09:30:00"/>
    <x v="0"/>
    <s v="Jan"/>
    <s v="M016"/>
    <x v="20"/>
    <s v="Drama"/>
    <s v="Telugu"/>
    <n v="7.7"/>
    <s v="C022"/>
    <x v="10"/>
    <x v="5"/>
    <n v="4"/>
    <n v="200"/>
    <n v="800"/>
    <x v="4"/>
    <n v="18"/>
    <s v="Other"/>
    <x v="0"/>
    <s v="Medium Booking"/>
  </r>
  <r>
    <x v="4048"/>
    <d v="2026-03-31T00:00:00"/>
    <d v="2026-04-05T00:00:00"/>
    <d v="1899-12-30T15:30:00"/>
    <x v="0"/>
    <s v="Mar"/>
    <s v="M017"/>
    <x v="26"/>
    <s v="Action"/>
    <s v="Telugu"/>
    <n v="8.1999999999999993"/>
    <s v="C082"/>
    <x v="0"/>
    <x v="14"/>
    <n v="2"/>
    <n v="460"/>
    <n v="920"/>
    <x v="1"/>
    <n v="27"/>
    <s v="Female"/>
    <x v="0"/>
    <s v="Low Booking"/>
  </r>
  <r>
    <x v="4049"/>
    <d v="2026-03-28T00:00:00"/>
    <d v="2026-03-30T00:00:00"/>
    <d v="1899-12-30T15:30:00"/>
    <x v="1"/>
    <s v="Mar"/>
    <s v="M006"/>
    <x v="25"/>
    <s v="Drama"/>
    <s v="Tamil"/>
    <n v="7.3"/>
    <s v="C033"/>
    <x v="23"/>
    <x v="13"/>
    <n v="2"/>
    <n v="180"/>
    <n v="360"/>
    <x v="2"/>
    <n v="37"/>
    <s v="Other"/>
    <x v="2"/>
    <s v="Low Booking"/>
  </r>
  <r>
    <x v="4050"/>
    <d v="2026-06-17T00:00:00"/>
    <d v="2026-06-18T00:00:00"/>
    <d v="1899-12-30T09:30:00"/>
    <x v="0"/>
    <s v="Jun"/>
    <s v="M036"/>
    <x v="37"/>
    <s v="Action"/>
    <s v="English"/>
    <n v="8.4"/>
    <s v="C092"/>
    <x v="3"/>
    <x v="3"/>
    <n v="3"/>
    <n v="340"/>
    <n v="1020"/>
    <x v="4"/>
    <n v="53"/>
    <s v="Other"/>
    <x v="1"/>
    <s v="Medium Booking"/>
  </r>
  <r>
    <x v="4051"/>
    <d v="2026-05-31T00:00:00"/>
    <d v="2026-05-31T00:00:00"/>
    <d v="1899-12-30T12:45:00"/>
    <x v="1"/>
    <s v="May"/>
    <s v="M015"/>
    <x v="30"/>
    <s v="Sci-Fi"/>
    <s v="Telugu"/>
    <n v="7"/>
    <s v="C082"/>
    <x v="0"/>
    <x v="14"/>
    <n v="3"/>
    <n v="360"/>
    <n v="1080"/>
    <x v="3"/>
    <n v="45"/>
    <s v="Other"/>
    <x v="1"/>
    <s v="Medium Booking"/>
  </r>
  <r>
    <x v="4052"/>
    <d v="2026-02-05T00:00:00"/>
    <d v="2026-02-12T00:00:00"/>
    <d v="1899-12-30T22:30:00"/>
    <x v="0"/>
    <s v="Feb"/>
    <s v="M008"/>
    <x v="36"/>
    <s v="Romance"/>
    <s v="Tamil"/>
    <n v="7.4"/>
    <s v="C161"/>
    <x v="4"/>
    <x v="0"/>
    <n v="3"/>
    <n v="460"/>
    <n v="1380"/>
    <x v="0"/>
    <n v="19"/>
    <s v="Other"/>
    <x v="0"/>
    <s v="Medium Booking"/>
  </r>
  <r>
    <x v="4053"/>
    <d v="2026-05-16T00:00:00"/>
    <d v="2026-05-18T00:00:00"/>
    <d v="1899-12-30T21:15:00"/>
    <x v="1"/>
    <s v="May"/>
    <s v="M002"/>
    <x v="12"/>
    <s v="Action"/>
    <s v="Tamil"/>
    <n v="7.1"/>
    <s v="C073"/>
    <x v="15"/>
    <x v="7"/>
    <n v="3"/>
    <n v="240"/>
    <n v="720"/>
    <x v="2"/>
    <n v="55"/>
    <s v="Other"/>
    <x v="1"/>
    <s v="Medium Booking"/>
  </r>
  <r>
    <x v="4054"/>
    <d v="2026-01-02T00:00:00"/>
    <d v="2026-01-04T00:00:00"/>
    <d v="1899-12-30T09:30:00"/>
    <x v="0"/>
    <s v="Jan"/>
    <s v="M018"/>
    <x v="35"/>
    <s v="Romance"/>
    <s v="Telugu"/>
    <n v="8.5"/>
    <s v="C021"/>
    <x v="6"/>
    <x v="5"/>
    <n v="2"/>
    <n v="220"/>
    <n v="440"/>
    <x v="3"/>
    <n v="42"/>
    <s v="Other"/>
    <x v="2"/>
    <s v="Low Booking"/>
  </r>
  <r>
    <x v="4055"/>
    <d v="2026-02-08T00:00:00"/>
    <d v="2026-02-14T00:00:00"/>
    <d v="1899-12-30T15:30:00"/>
    <x v="1"/>
    <s v="Feb"/>
    <s v="M002"/>
    <x v="12"/>
    <s v="Action"/>
    <s v="Tamil"/>
    <n v="7.1"/>
    <s v="C153"/>
    <x v="15"/>
    <x v="10"/>
    <n v="2"/>
    <n v="420"/>
    <n v="840"/>
    <x v="0"/>
    <n v="38"/>
    <s v="Female"/>
    <x v="2"/>
    <s v="Low Booking"/>
  </r>
  <r>
    <x v="4056"/>
    <d v="2026-01-04T00:00:00"/>
    <d v="2026-01-07T00:00:00"/>
    <d v="1899-12-30T18:30:00"/>
    <x v="1"/>
    <s v="Jan"/>
    <s v="M018"/>
    <x v="35"/>
    <s v="Romance"/>
    <s v="Telugu"/>
    <n v="8.5"/>
    <s v="C101"/>
    <x v="6"/>
    <x v="6"/>
    <n v="6"/>
    <n v="180"/>
    <n v="1080"/>
    <x v="1"/>
    <n v="29"/>
    <s v="Female"/>
    <x v="0"/>
    <s v="High Booking"/>
  </r>
  <r>
    <x v="4057"/>
    <d v="2026-03-20T00:00:00"/>
    <d v="2026-03-27T00:00:00"/>
    <d v="1899-12-30T15:30:00"/>
    <x v="0"/>
    <s v="Mar"/>
    <s v="M001"/>
    <x v="4"/>
    <s v="Action"/>
    <s v="Tamil"/>
    <n v="8"/>
    <s v="C092"/>
    <x v="3"/>
    <x v="3"/>
    <n v="2"/>
    <n v="240"/>
    <n v="480"/>
    <x v="3"/>
    <n v="21"/>
    <s v="Other"/>
    <x v="0"/>
    <s v="Low Booking"/>
  </r>
  <r>
    <x v="4058"/>
    <d v="2026-03-11T00:00:00"/>
    <d v="2026-03-17T00:00:00"/>
    <d v="1899-12-30T15:30:00"/>
    <x v="0"/>
    <s v="Mar"/>
    <s v="M034"/>
    <x v="6"/>
    <s v="Adventure"/>
    <s v="Malayalam"/>
    <n v="8.3000000000000007"/>
    <s v="C083"/>
    <x v="14"/>
    <x v="14"/>
    <n v="5"/>
    <n v="280"/>
    <n v="1400"/>
    <x v="4"/>
    <n v="32"/>
    <s v="Female"/>
    <x v="2"/>
    <s v="High Booking"/>
  </r>
  <r>
    <x v="4059"/>
    <d v="2026-04-07T00:00:00"/>
    <d v="2026-04-13T00:00:00"/>
    <d v="1899-12-30T22:30:00"/>
    <x v="0"/>
    <s v="Apr"/>
    <s v="M032"/>
    <x v="14"/>
    <s v="Romance"/>
    <s v="Malayalam"/>
    <n v="8.3000000000000007"/>
    <s v="C083"/>
    <x v="14"/>
    <x v="14"/>
    <n v="6"/>
    <n v="280"/>
    <n v="1680"/>
    <x v="4"/>
    <n v="41"/>
    <s v="Female"/>
    <x v="2"/>
    <s v="High Booking"/>
  </r>
  <r>
    <x v="4060"/>
    <d v="2026-05-05T00:00:00"/>
    <d v="2026-05-08T00:00:00"/>
    <d v="1899-12-30T15:30:00"/>
    <x v="0"/>
    <s v="May"/>
    <s v="M032"/>
    <x v="14"/>
    <s v="Romance"/>
    <s v="Malayalam"/>
    <n v="8.3000000000000007"/>
    <s v="C111"/>
    <x v="8"/>
    <x v="2"/>
    <n v="4"/>
    <n v="360"/>
    <n v="1440"/>
    <x v="1"/>
    <n v="56"/>
    <s v="Male"/>
    <x v="1"/>
    <s v="Medium Booking"/>
  </r>
  <r>
    <x v="4061"/>
    <d v="2026-02-08T00:00:00"/>
    <d v="2026-02-08T00:00:00"/>
    <d v="1899-12-30T09:30:00"/>
    <x v="1"/>
    <s v="Feb"/>
    <s v="M026"/>
    <x v="3"/>
    <s v="Thriller"/>
    <s v="Hindi"/>
    <n v="8.1999999999999993"/>
    <s v="C073"/>
    <x v="15"/>
    <x v="7"/>
    <n v="1"/>
    <n v="240"/>
    <n v="240"/>
    <x v="3"/>
    <n v="42"/>
    <s v="Male"/>
    <x v="2"/>
    <s v="Low Booking"/>
  </r>
  <r>
    <x v="4062"/>
    <d v="2026-04-19T00:00:00"/>
    <d v="2026-04-23T00:00:00"/>
    <d v="1899-12-30T09:30:00"/>
    <x v="1"/>
    <s v="Apr"/>
    <s v="M015"/>
    <x v="30"/>
    <s v="Sci-Fi"/>
    <s v="Telugu"/>
    <n v="7"/>
    <s v="C072"/>
    <x v="18"/>
    <x v="7"/>
    <n v="2"/>
    <n v="200"/>
    <n v="400"/>
    <x v="0"/>
    <n v="24"/>
    <s v="Male"/>
    <x v="0"/>
    <s v="Low Booking"/>
  </r>
  <r>
    <x v="4063"/>
    <d v="2026-04-22T00:00:00"/>
    <d v="2026-04-28T00:00:00"/>
    <d v="1899-12-30T09:30:00"/>
    <x v="0"/>
    <s v="Apr"/>
    <s v="M029"/>
    <x v="1"/>
    <s v="Adventure"/>
    <s v="Kannada"/>
    <n v="8.6999999999999993"/>
    <s v="C033"/>
    <x v="23"/>
    <x v="13"/>
    <n v="3"/>
    <n v="180"/>
    <n v="540"/>
    <x v="2"/>
    <n v="53"/>
    <s v="Male"/>
    <x v="1"/>
    <s v="Medium Booking"/>
  </r>
  <r>
    <x v="4064"/>
    <d v="2026-01-26T00:00:00"/>
    <d v="2026-01-30T00:00:00"/>
    <d v="1899-12-30T15:30:00"/>
    <x v="0"/>
    <s v="Jan"/>
    <s v="M010"/>
    <x v="17"/>
    <s v="Action"/>
    <s v="Tamil"/>
    <n v="7"/>
    <s v="C042"/>
    <x v="1"/>
    <x v="15"/>
    <n v="3"/>
    <n v="280"/>
    <n v="840"/>
    <x v="2"/>
    <n v="31"/>
    <s v="Male"/>
    <x v="2"/>
    <s v="Medium Booking"/>
  </r>
  <r>
    <x v="4065"/>
    <d v="2026-05-12T00:00:00"/>
    <d v="2026-05-19T00:00:00"/>
    <d v="1899-12-30T18:30:00"/>
    <x v="0"/>
    <s v="May"/>
    <s v="M007"/>
    <x v="16"/>
    <s v="Comedy"/>
    <s v="Tamil"/>
    <n v="8"/>
    <s v="C041"/>
    <x v="21"/>
    <x v="15"/>
    <n v="2"/>
    <n v="160"/>
    <n v="320"/>
    <x v="0"/>
    <n v="53"/>
    <s v="Male"/>
    <x v="1"/>
    <s v="Low Booking"/>
  </r>
  <r>
    <x v="4066"/>
    <d v="2026-05-22T00:00:00"/>
    <d v="2026-05-22T00:00:00"/>
    <d v="1899-12-30T21:15:00"/>
    <x v="0"/>
    <s v="May"/>
    <s v="M001"/>
    <x v="4"/>
    <s v="Action"/>
    <s v="Tamil"/>
    <n v="8"/>
    <s v="C161"/>
    <x v="4"/>
    <x v="0"/>
    <n v="5"/>
    <n v="280"/>
    <n v="1400"/>
    <x v="1"/>
    <n v="31"/>
    <s v="Female"/>
    <x v="2"/>
    <s v="High Booking"/>
  </r>
  <r>
    <x v="4067"/>
    <d v="2026-01-14T00:00:00"/>
    <d v="2026-01-15T00:00:00"/>
    <d v="1899-12-30T18:30:00"/>
    <x v="0"/>
    <s v="Jan"/>
    <s v="M033"/>
    <x v="10"/>
    <s v="Action"/>
    <s v="Malayalam"/>
    <n v="7.5"/>
    <s v="C063"/>
    <x v="16"/>
    <x v="11"/>
    <n v="4"/>
    <n v="240"/>
    <n v="960"/>
    <x v="3"/>
    <n v="39"/>
    <s v="Other"/>
    <x v="2"/>
    <s v="Medium Booking"/>
  </r>
  <r>
    <x v="4068"/>
    <d v="2026-05-04T00:00:00"/>
    <d v="2026-05-11T00:00:00"/>
    <d v="1899-12-30T21:15:00"/>
    <x v="0"/>
    <s v="May"/>
    <s v="M022"/>
    <x v="34"/>
    <s v="Drama"/>
    <s v="Hindi"/>
    <n v="9"/>
    <s v="C161"/>
    <x v="4"/>
    <x v="0"/>
    <n v="3"/>
    <n v="280"/>
    <n v="840"/>
    <x v="3"/>
    <n v="36"/>
    <s v="Female"/>
    <x v="2"/>
    <s v="Medium Booking"/>
  </r>
  <r>
    <x v="4069"/>
    <d v="2026-03-17T00:00:00"/>
    <d v="2026-03-21T00:00:00"/>
    <d v="1899-12-30T09:30:00"/>
    <x v="0"/>
    <s v="Mar"/>
    <s v="M012"/>
    <x v="32"/>
    <s v="Action"/>
    <s v="Telugu"/>
    <n v="7.8"/>
    <s v="C023"/>
    <x v="7"/>
    <x v="5"/>
    <n v="3"/>
    <n v="420"/>
    <n v="1260"/>
    <x v="4"/>
    <n v="23"/>
    <s v="Female"/>
    <x v="0"/>
    <s v="Medium Booking"/>
  </r>
  <r>
    <x v="4070"/>
    <d v="2026-02-06T00:00:00"/>
    <d v="2026-02-12T00:00:00"/>
    <d v="1899-12-30T12:45:00"/>
    <x v="0"/>
    <s v="Feb"/>
    <s v="M010"/>
    <x v="17"/>
    <s v="Action"/>
    <s v="Tamil"/>
    <n v="7"/>
    <s v="C122"/>
    <x v="1"/>
    <x v="1"/>
    <n v="2"/>
    <n v="360"/>
    <n v="720"/>
    <x v="4"/>
    <n v="39"/>
    <s v="Male"/>
    <x v="2"/>
    <s v="Low Booking"/>
  </r>
  <r>
    <x v="4071"/>
    <d v="2026-05-08T00:00:00"/>
    <d v="2026-05-14T00:00:00"/>
    <d v="1899-12-30T12:45:00"/>
    <x v="0"/>
    <s v="May"/>
    <s v="M012"/>
    <x v="32"/>
    <s v="Action"/>
    <s v="Telugu"/>
    <n v="7.8"/>
    <s v="C133"/>
    <x v="22"/>
    <x v="4"/>
    <n v="5"/>
    <n v="460"/>
    <n v="2300"/>
    <x v="1"/>
    <n v="60"/>
    <s v="Male"/>
    <x v="1"/>
    <s v="High Booking"/>
  </r>
  <r>
    <x v="4072"/>
    <d v="2026-05-24T00:00:00"/>
    <d v="2026-05-25T00:00:00"/>
    <d v="1899-12-30T21:15:00"/>
    <x v="1"/>
    <s v="May"/>
    <s v="M032"/>
    <x v="14"/>
    <s v="Romance"/>
    <s v="Malayalam"/>
    <n v="8.3000000000000007"/>
    <s v="C043"/>
    <x v="12"/>
    <x v="15"/>
    <n v="2"/>
    <n v="200"/>
    <n v="400"/>
    <x v="0"/>
    <n v="37"/>
    <s v="Other"/>
    <x v="2"/>
    <s v="Low Booking"/>
  </r>
  <r>
    <x v="4073"/>
    <d v="2026-01-25T00:00:00"/>
    <d v="2026-01-29T00:00:00"/>
    <d v="1899-12-30T09:30:00"/>
    <x v="1"/>
    <s v="Jan"/>
    <s v="M010"/>
    <x v="17"/>
    <s v="Action"/>
    <s v="Tamil"/>
    <n v="7"/>
    <s v="C042"/>
    <x v="1"/>
    <x v="15"/>
    <n v="3"/>
    <n v="460"/>
    <n v="1380"/>
    <x v="2"/>
    <n v="52"/>
    <s v="Male"/>
    <x v="1"/>
    <s v="Medium Booking"/>
  </r>
  <r>
    <x v="4074"/>
    <d v="2026-06-18T00:00:00"/>
    <d v="2026-06-23T00:00:00"/>
    <d v="1899-12-30T18:30:00"/>
    <x v="0"/>
    <s v="Jun"/>
    <s v="M003"/>
    <x v="2"/>
    <s v="Action"/>
    <s v="Tamil"/>
    <n v="8.3000000000000007"/>
    <s v="C051"/>
    <x v="5"/>
    <x v="8"/>
    <n v="4"/>
    <n v="280"/>
    <n v="1120"/>
    <x v="2"/>
    <n v="24"/>
    <s v="Female"/>
    <x v="0"/>
    <s v="Medium Booking"/>
  </r>
  <r>
    <x v="4075"/>
    <d v="2026-05-02T00:00:00"/>
    <d v="2026-05-05T00:00:00"/>
    <d v="1899-12-30T21:15:00"/>
    <x v="1"/>
    <s v="May"/>
    <s v="M008"/>
    <x v="36"/>
    <s v="Romance"/>
    <s v="Tamil"/>
    <n v="7.4"/>
    <s v="C103"/>
    <x v="7"/>
    <x v="6"/>
    <n v="4"/>
    <n v="360"/>
    <n v="1440"/>
    <x v="4"/>
    <n v="32"/>
    <s v="Female"/>
    <x v="2"/>
    <s v="Medium Booking"/>
  </r>
  <r>
    <x v="4076"/>
    <d v="2026-06-06T00:00:00"/>
    <d v="2026-06-12T00:00:00"/>
    <d v="1899-12-30T22:30:00"/>
    <x v="1"/>
    <s v="Jun"/>
    <s v="M018"/>
    <x v="35"/>
    <s v="Romance"/>
    <s v="Telugu"/>
    <n v="8.5"/>
    <s v="C042"/>
    <x v="1"/>
    <x v="15"/>
    <n v="3"/>
    <n v="280"/>
    <n v="840"/>
    <x v="3"/>
    <n v="35"/>
    <s v="Male"/>
    <x v="2"/>
    <s v="Medium Booking"/>
  </r>
  <r>
    <x v="4077"/>
    <d v="2026-06-28T00:00:00"/>
    <d v="2026-07-05T00:00:00"/>
    <d v="1899-12-30T21:15:00"/>
    <x v="1"/>
    <s v="Jun"/>
    <s v="M008"/>
    <x v="36"/>
    <s v="Romance"/>
    <s v="Tamil"/>
    <n v="7.4"/>
    <s v="C121"/>
    <x v="21"/>
    <x v="1"/>
    <n v="2"/>
    <n v="320"/>
    <n v="640"/>
    <x v="2"/>
    <n v="30"/>
    <s v="Other"/>
    <x v="2"/>
    <s v="Low Booking"/>
  </r>
  <r>
    <x v="4078"/>
    <d v="2026-01-27T00:00:00"/>
    <d v="2026-02-03T00:00:00"/>
    <d v="1899-12-30T09:30:00"/>
    <x v="0"/>
    <s v="Jan"/>
    <s v="M009"/>
    <x v="33"/>
    <s v="Biography"/>
    <s v="Tamil"/>
    <n v="8.3000000000000007"/>
    <s v="C081"/>
    <x v="4"/>
    <x v="14"/>
    <n v="3"/>
    <n v="280"/>
    <n v="840"/>
    <x v="2"/>
    <n v="42"/>
    <s v="Other"/>
    <x v="2"/>
    <s v="Medium Booking"/>
  </r>
  <r>
    <x v="4079"/>
    <d v="2026-03-09T00:00:00"/>
    <d v="2026-03-11T00:00:00"/>
    <d v="1899-12-30T21:15:00"/>
    <x v="0"/>
    <s v="Mar"/>
    <s v="M009"/>
    <x v="33"/>
    <s v="Biography"/>
    <s v="Tamil"/>
    <n v="8.3000000000000007"/>
    <s v="C023"/>
    <x v="7"/>
    <x v="5"/>
    <n v="1"/>
    <n v="420"/>
    <n v="420"/>
    <x v="1"/>
    <n v="22"/>
    <s v="Male"/>
    <x v="0"/>
    <s v="Low Booking"/>
  </r>
  <r>
    <x v="4080"/>
    <d v="2026-02-03T00:00:00"/>
    <d v="2026-02-09T00:00:00"/>
    <d v="1899-12-30T22:30:00"/>
    <x v="0"/>
    <s v="Feb"/>
    <s v="M006"/>
    <x v="25"/>
    <s v="Drama"/>
    <s v="Tamil"/>
    <n v="7.3"/>
    <s v="C123"/>
    <x v="12"/>
    <x v="1"/>
    <n v="1"/>
    <n v="220"/>
    <n v="220"/>
    <x v="3"/>
    <n v="23"/>
    <s v="Other"/>
    <x v="0"/>
    <s v="Low Booking"/>
  </r>
  <r>
    <x v="4081"/>
    <d v="2026-03-06T00:00:00"/>
    <d v="2026-03-07T00:00:00"/>
    <d v="1899-12-30T09:30:00"/>
    <x v="0"/>
    <s v="Mar"/>
    <s v="M008"/>
    <x v="36"/>
    <s v="Romance"/>
    <s v="Tamil"/>
    <n v="7.4"/>
    <s v="C073"/>
    <x v="15"/>
    <x v="7"/>
    <n v="6"/>
    <n v="240"/>
    <n v="1440"/>
    <x v="1"/>
    <n v="29"/>
    <s v="Female"/>
    <x v="0"/>
    <s v="High Booking"/>
  </r>
  <r>
    <x v="4082"/>
    <d v="2026-03-12T00:00:00"/>
    <d v="2026-03-18T00:00:00"/>
    <d v="1899-12-30T12:45:00"/>
    <x v="0"/>
    <s v="Mar"/>
    <s v="M038"/>
    <x v="0"/>
    <s v="Comedy"/>
    <s v="English"/>
    <n v="6.8"/>
    <s v="C031"/>
    <x v="8"/>
    <x v="13"/>
    <n v="4"/>
    <n v="320"/>
    <n v="1280"/>
    <x v="4"/>
    <n v="48"/>
    <s v="Female"/>
    <x v="1"/>
    <s v="Medium Booking"/>
  </r>
  <r>
    <x v="4083"/>
    <d v="2026-01-02T00:00:00"/>
    <d v="2026-01-03T00:00:00"/>
    <d v="1899-12-30T21:15:00"/>
    <x v="0"/>
    <s v="Jan"/>
    <s v="M006"/>
    <x v="25"/>
    <s v="Drama"/>
    <s v="Tamil"/>
    <n v="7.3"/>
    <s v="C022"/>
    <x v="10"/>
    <x v="5"/>
    <n v="3"/>
    <n v="280"/>
    <n v="840"/>
    <x v="4"/>
    <n v="25"/>
    <s v="Other"/>
    <x v="0"/>
    <s v="Medium Booking"/>
  </r>
  <r>
    <x v="4084"/>
    <d v="2026-06-18T00:00:00"/>
    <d v="2026-06-22T00:00:00"/>
    <d v="1899-12-30T15:30:00"/>
    <x v="0"/>
    <s v="Jun"/>
    <s v="M036"/>
    <x v="37"/>
    <s v="Action"/>
    <s v="English"/>
    <n v="8.4"/>
    <s v="C031"/>
    <x v="8"/>
    <x v="13"/>
    <n v="3"/>
    <n v="240"/>
    <n v="720"/>
    <x v="0"/>
    <n v="59"/>
    <s v="Male"/>
    <x v="1"/>
    <s v="Medium Booking"/>
  </r>
  <r>
    <x v="4085"/>
    <d v="2026-02-24T00:00:00"/>
    <d v="2026-03-02T00:00:00"/>
    <d v="1899-12-30T09:30:00"/>
    <x v="0"/>
    <s v="Feb"/>
    <s v="M018"/>
    <x v="35"/>
    <s v="Romance"/>
    <s v="Telugu"/>
    <n v="8.5"/>
    <s v="C103"/>
    <x v="7"/>
    <x v="6"/>
    <n v="3"/>
    <n v="180"/>
    <n v="540"/>
    <x v="1"/>
    <n v="51"/>
    <s v="Male"/>
    <x v="1"/>
    <s v="Medium Booking"/>
  </r>
  <r>
    <x v="4086"/>
    <d v="2026-04-08T00:00:00"/>
    <d v="2026-04-12T00:00:00"/>
    <d v="1899-12-30T21:15:00"/>
    <x v="0"/>
    <s v="Apr"/>
    <s v="M017"/>
    <x v="26"/>
    <s v="Action"/>
    <s v="Telugu"/>
    <n v="8.1999999999999993"/>
    <s v="C103"/>
    <x v="7"/>
    <x v="6"/>
    <n v="6"/>
    <n v="180"/>
    <n v="1080"/>
    <x v="4"/>
    <n v="56"/>
    <s v="Male"/>
    <x v="1"/>
    <s v="High Booking"/>
  </r>
  <r>
    <x v="4087"/>
    <d v="2026-04-09T00:00:00"/>
    <d v="2026-04-13T00:00:00"/>
    <d v="1899-12-30T15:30:00"/>
    <x v="0"/>
    <s v="Apr"/>
    <s v="M007"/>
    <x v="16"/>
    <s v="Comedy"/>
    <s v="Tamil"/>
    <n v="8"/>
    <s v="C011"/>
    <x v="17"/>
    <x v="12"/>
    <n v="1"/>
    <n v="240"/>
    <n v="240"/>
    <x v="0"/>
    <n v="34"/>
    <s v="Other"/>
    <x v="2"/>
    <s v="Low Booking"/>
  </r>
  <r>
    <x v="4088"/>
    <d v="2026-05-11T00:00:00"/>
    <d v="2026-05-12T00:00:00"/>
    <d v="1899-12-30T12:45:00"/>
    <x v="0"/>
    <s v="May"/>
    <s v="M032"/>
    <x v="14"/>
    <s v="Romance"/>
    <s v="Malayalam"/>
    <n v="8.3000000000000007"/>
    <s v="C111"/>
    <x v="8"/>
    <x v="2"/>
    <n v="2"/>
    <n v="180"/>
    <n v="360"/>
    <x v="2"/>
    <n v="42"/>
    <s v="Female"/>
    <x v="2"/>
    <s v="Low Booking"/>
  </r>
  <r>
    <x v="4089"/>
    <d v="2026-02-12T00:00:00"/>
    <d v="2026-02-15T00:00:00"/>
    <d v="1899-12-30T12:45:00"/>
    <x v="0"/>
    <s v="Feb"/>
    <s v="M030"/>
    <x v="29"/>
    <s v="Comedy"/>
    <s v="Kannada"/>
    <n v="8"/>
    <s v="C053"/>
    <x v="22"/>
    <x v="8"/>
    <n v="3"/>
    <n v="340"/>
    <n v="1020"/>
    <x v="4"/>
    <n v="31"/>
    <s v="Male"/>
    <x v="2"/>
    <s v="Medium Booking"/>
  </r>
  <r>
    <x v="4090"/>
    <d v="2026-05-30T00:00:00"/>
    <d v="2026-05-30T00:00:00"/>
    <d v="1899-12-30T15:30:00"/>
    <x v="1"/>
    <s v="May"/>
    <s v="M007"/>
    <x v="16"/>
    <s v="Comedy"/>
    <s v="Tamil"/>
    <n v="8"/>
    <s v="C053"/>
    <x v="22"/>
    <x v="8"/>
    <n v="2"/>
    <n v="260"/>
    <n v="520"/>
    <x v="0"/>
    <n v="60"/>
    <s v="Male"/>
    <x v="1"/>
    <s v="Low Booking"/>
  </r>
  <r>
    <x v="4091"/>
    <d v="2026-03-30T00:00:00"/>
    <d v="2026-04-02T00:00:00"/>
    <d v="1899-12-30T12:45:00"/>
    <x v="0"/>
    <s v="Mar"/>
    <s v="M039"/>
    <x v="15"/>
    <s v="Sci-Fi"/>
    <s v="English"/>
    <n v="8.5"/>
    <s v="C131"/>
    <x v="5"/>
    <x v="4"/>
    <n v="5"/>
    <n v="240"/>
    <n v="1200"/>
    <x v="0"/>
    <n v="24"/>
    <s v="Other"/>
    <x v="0"/>
    <s v="High Booking"/>
  </r>
  <r>
    <x v="4092"/>
    <d v="2026-03-17T00:00:00"/>
    <d v="2026-03-19T00:00:00"/>
    <d v="1899-12-30T22:30:00"/>
    <x v="0"/>
    <s v="Mar"/>
    <s v="M012"/>
    <x v="32"/>
    <s v="Action"/>
    <s v="Telugu"/>
    <n v="7.8"/>
    <s v="C142"/>
    <x v="13"/>
    <x v="9"/>
    <n v="4"/>
    <n v="300"/>
    <n v="1200"/>
    <x v="2"/>
    <n v="57"/>
    <s v="Female"/>
    <x v="1"/>
    <s v="Medium Booking"/>
  </r>
  <r>
    <x v="4093"/>
    <d v="2026-01-03T00:00:00"/>
    <d v="2026-01-08T00:00:00"/>
    <d v="1899-12-30T21:15:00"/>
    <x v="1"/>
    <s v="Jan"/>
    <s v="M003"/>
    <x v="2"/>
    <s v="Action"/>
    <s v="Tamil"/>
    <n v="8.3000000000000007"/>
    <s v="C143"/>
    <x v="16"/>
    <x v="9"/>
    <n v="1"/>
    <n v="240"/>
    <n v="240"/>
    <x v="2"/>
    <n v="22"/>
    <s v="Female"/>
    <x v="0"/>
    <s v="Low Booking"/>
  </r>
  <r>
    <x v="4094"/>
    <d v="2026-04-18T00:00:00"/>
    <d v="2026-04-22T00:00:00"/>
    <d v="1899-12-30T18:30:00"/>
    <x v="1"/>
    <s v="Apr"/>
    <s v="M026"/>
    <x v="3"/>
    <s v="Thriller"/>
    <s v="Hindi"/>
    <n v="8.1999999999999993"/>
    <s v="C143"/>
    <x v="16"/>
    <x v="9"/>
    <n v="4"/>
    <n v="240"/>
    <n v="960"/>
    <x v="3"/>
    <n v="29"/>
    <s v="Female"/>
    <x v="0"/>
    <s v="Medium Booking"/>
  </r>
  <r>
    <x v="4095"/>
    <d v="2026-05-19T00:00:00"/>
    <d v="2026-05-21T00:00:00"/>
    <d v="1899-12-30T12:45:00"/>
    <x v="0"/>
    <s v="May"/>
    <s v="M005"/>
    <x v="7"/>
    <s v="Drama"/>
    <s v="Tamil"/>
    <n v="7.3"/>
    <s v="C121"/>
    <x v="21"/>
    <x v="1"/>
    <n v="2"/>
    <n v="240"/>
    <n v="480"/>
    <x v="0"/>
    <n v="57"/>
    <s v="Female"/>
    <x v="1"/>
    <s v="Low Booking"/>
  </r>
  <r>
    <x v="4096"/>
    <d v="2026-04-05T00:00:00"/>
    <d v="2026-04-07T00:00:00"/>
    <d v="1899-12-30T21:15:00"/>
    <x v="1"/>
    <s v="Apr"/>
    <s v="M004"/>
    <x v="9"/>
    <s v="Drama"/>
    <s v="Tamil"/>
    <n v="7.6"/>
    <s v="C022"/>
    <x v="10"/>
    <x v="5"/>
    <n v="2"/>
    <n v="280"/>
    <n v="560"/>
    <x v="4"/>
    <n v="35"/>
    <s v="Female"/>
    <x v="2"/>
    <s v="Low Booking"/>
  </r>
  <r>
    <x v="4097"/>
    <d v="2026-04-04T00:00:00"/>
    <d v="2026-04-09T00:00:00"/>
    <d v="1899-12-30T12:45:00"/>
    <x v="1"/>
    <s v="Apr"/>
    <s v="M003"/>
    <x v="2"/>
    <s v="Action"/>
    <s v="Tamil"/>
    <n v="8.3000000000000007"/>
    <s v="C113"/>
    <x v="23"/>
    <x v="2"/>
    <n v="4"/>
    <n v="420"/>
    <n v="1680"/>
    <x v="2"/>
    <n v="45"/>
    <s v="Female"/>
    <x v="1"/>
    <s v="Medium Booking"/>
  </r>
  <r>
    <x v="4098"/>
    <d v="2026-04-15T00:00:00"/>
    <d v="2026-04-21T00:00:00"/>
    <d v="1899-12-30T22:30:00"/>
    <x v="0"/>
    <s v="Apr"/>
    <s v="M009"/>
    <x v="33"/>
    <s v="Biography"/>
    <s v="Tamil"/>
    <n v="8.3000000000000007"/>
    <s v="C103"/>
    <x v="7"/>
    <x v="6"/>
    <n v="2"/>
    <n v="180"/>
    <n v="360"/>
    <x v="2"/>
    <n v="26"/>
    <s v="Male"/>
    <x v="0"/>
    <s v="Low Booking"/>
  </r>
  <r>
    <x v="4099"/>
    <d v="2026-04-02T00:00:00"/>
    <d v="2026-04-05T00:00:00"/>
    <d v="1899-12-30T15:30:00"/>
    <x v="0"/>
    <s v="Apr"/>
    <s v="M023"/>
    <x v="21"/>
    <s v="Comedy"/>
    <s v="Hindi"/>
    <n v="6.9"/>
    <s v="C152"/>
    <x v="18"/>
    <x v="10"/>
    <n v="2"/>
    <n v="260"/>
    <n v="520"/>
    <x v="1"/>
    <n v="31"/>
    <s v="Female"/>
    <x v="2"/>
    <s v="Low Booking"/>
  </r>
  <r>
    <x v="4100"/>
    <d v="2026-05-25T00:00:00"/>
    <d v="2026-05-28T00:00:00"/>
    <d v="1899-12-30T12:45:00"/>
    <x v="0"/>
    <s v="May"/>
    <s v="M021"/>
    <x v="19"/>
    <s v="Action"/>
    <s v="Hindi"/>
    <n v="5.9"/>
    <s v="C121"/>
    <x v="21"/>
    <x v="1"/>
    <n v="3"/>
    <n v="240"/>
    <n v="720"/>
    <x v="0"/>
    <n v="36"/>
    <s v="Male"/>
    <x v="2"/>
    <s v="Medium Booking"/>
  </r>
  <r>
    <x v="4101"/>
    <d v="2026-06-26T00:00:00"/>
    <d v="2026-06-29T00:00:00"/>
    <d v="1899-12-30T18:30:00"/>
    <x v="0"/>
    <s v="Jun"/>
    <s v="M037"/>
    <x v="11"/>
    <s v="Biography"/>
    <s v="English"/>
    <n v="8.5"/>
    <s v="C081"/>
    <x v="4"/>
    <x v="14"/>
    <n v="6"/>
    <n v="200"/>
    <n v="1200"/>
    <x v="3"/>
    <n v="36"/>
    <s v="Female"/>
    <x v="2"/>
    <s v="High Booking"/>
  </r>
  <r>
    <x v="4102"/>
    <d v="2026-03-07T00:00:00"/>
    <d v="2026-03-14T00:00:00"/>
    <d v="1899-12-30T09:30:00"/>
    <x v="1"/>
    <s v="Mar"/>
    <s v="M003"/>
    <x v="2"/>
    <s v="Action"/>
    <s v="Tamil"/>
    <n v="8.3000000000000007"/>
    <s v="C082"/>
    <x v="0"/>
    <x v="14"/>
    <n v="4"/>
    <n v="360"/>
    <n v="1440"/>
    <x v="3"/>
    <n v="52"/>
    <s v="Male"/>
    <x v="1"/>
    <s v="Medium Booking"/>
  </r>
  <r>
    <x v="4103"/>
    <d v="2026-02-11T00:00:00"/>
    <d v="2026-02-13T00:00:00"/>
    <d v="1899-12-30T09:30:00"/>
    <x v="0"/>
    <s v="Feb"/>
    <s v="M035"/>
    <x v="24"/>
    <s v="Comedy"/>
    <s v="Malayalam"/>
    <n v="7.8"/>
    <s v="C161"/>
    <x v="4"/>
    <x v="0"/>
    <n v="2"/>
    <n v="280"/>
    <n v="560"/>
    <x v="0"/>
    <n v="29"/>
    <s v="Other"/>
    <x v="0"/>
    <s v="Low Booking"/>
  </r>
  <r>
    <x v="4104"/>
    <d v="2026-02-04T00:00:00"/>
    <d v="2026-02-07T00:00:00"/>
    <d v="1899-12-30T12:45:00"/>
    <x v="0"/>
    <s v="Feb"/>
    <s v="M004"/>
    <x v="9"/>
    <s v="Drama"/>
    <s v="Tamil"/>
    <n v="7.6"/>
    <s v="C082"/>
    <x v="0"/>
    <x v="14"/>
    <n v="1"/>
    <n v="280"/>
    <n v="280"/>
    <x v="4"/>
    <n v="44"/>
    <s v="Other"/>
    <x v="2"/>
    <s v="Low Booking"/>
  </r>
  <r>
    <x v="4105"/>
    <d v="2026-01-30T00:00:00"/>
    <d v="2026-02-03T00:00:00"/>
    <d v="1899-12-30T21:15:00"/>
    <x v="0"/>
    <s v="Jan"/>
    <s v="M007"/>
    <x v="16"/>
    <s v="Comedy"/>
    <s v="Tamil"/>
    <n v="8"/>
    <s v="C051"/>
    <x v="5"/>
    <x v="8"/>
    <n v="1"/>
    <n v="360"/>
    <n v="360"/>
    <x v="4"/>
    <n v="25"/>
    <s v="Other"/>
    <x v="0"/>
    <s v="Low Booking"/>
  </r>
  <r>
    <x v="4106"/>
    <d v="2026-05-07T00:00:00"/>
    <d v="2026-05-07T00:00:00"/>
    <d v="1899-12-30T18:30:00"/>
    <x v="0"/>
    <s v="May"/>
    <s v="M029"/>
    <x v="1"/>
    <s v="Adventure"/>
    <s v="Kannada"/>
    <n v="8.6999999999999993"/>
    <s v="C023"/>
    <x v="7"/>
    <x v="5"/>
    <n v="3"/>
    <n v="240"/>
    <n v="720"/>
    <x v="1"/>
    <n v="29"/>
    <s v="Male"/>
    <x v="0"/>
    <s v="Medium Booking"/>
  </r>
  <r>
    <x v="4107"/>
    <d v="2026-02-14T00:00:00"/>
    <d v="2026-02-20T00:00:00"/>
    <d v="1899-12-30T22:30:00"/>
    <x v="1"/>
    <s v="Feb"/>
    <s v="M005"/>
    <x v="7"/>
    <s v="Drama"/>
    <s v="Tamil"/>
    <n v="7.3"/>
    <s v="C082"/>
    <x v="0"/>
    <x v="14"/>
    <n v="2"/>
    <n v="280"/>
    <n v="560"/>
    <x v="2"/>
    <n v="42"/>
    <s v="Male"/>
    <x v="2"/>
    <s v="Low Booking"/>
  </r>
  <r>
    <x v="4108"/>
    <d v="2026-03-29T00:00:00"/>
    <d v="2026-04-05T00:00:00"/>
    <d v="1899-12-30T15:30:00"/>
    <x v="1"/>
    <s v="Mar"/>
    <s v="M003"/>
    <x v="2"/>
    <s v="Action"/>
    <s v="Tamil"/>
    <n v="8.3000000000000007"/>
    <s v="C103"/>
    <x v="7"/>
    <x v="6"/>
    <n v="2"/>
    <n v="180"/>
    <n v="360"/>
    <x v="2"/>
    <n v="36"/>
    <s v="Female"/>
    <x v="2"/>
    <s v="Low Booking"/>
  </r>
  <r>
    <x v="4109"/>
    <d v="2026-04-22T00:00:00"/>
    <d v="2026-04-24T00:00:00"/>
    <d v="1899-12-30T12:45:00"/>
    <x v="0"/>
    <s v="Apr"/>
    <s v="M022"/>
    <x v="34"/>
    <s v="Drama"/>
    <s v="Hindi"/>
    <n v="9"/>
    <s v="C011"/>
    <x v="17"/>
    <x v="12"/>
    <n v="5"/>
    <n v="240"/>
    <n v="1200"/>
    <x v="0"/>
    <n v="55"/>
    <s v="Other"/>
    <x v="1"/>
    <s v="High Booking"/>
  </r>
  <r>
    <x v="4110"/>
    <d v="2026-05-11T00:00:00"/>
    <d v="2026-05-12T00:00:00"/>
    <d v="1899-12-30T18:30:00"/>
    <x v="0"/>
    <s v="May"/>
    <s v="M020"/>
    <x v="18"/>
    <s v="Action"/>
    <s v="Hindi"/>
    <n v="7"/>
    <s v="C083"/>
    <x v="14"/>
    <x v="14"/>
    <n v="3"/>
    <n v="280"/>
    <n v="840"/>
    <x v="0"/>
    <n v="54"/>
    <s v="Male"/>
    <x v="1"/>
    <s v="Medium Booking"/>
  </r>
  <r>
    <x v="4111"/>
    <d v="2026-06-10T00:00:00"/>
    <d v="2026-06-14T00:00:00"/>
    <d v="1899-12-30T09:30:00"/>
    <x v="0"/>
    <s v="Jun"/>
    <s v="M019"/>
    <x v="31"/>
    <s v="Drama"/>
    <s v="Hindi"/>
    <n v="6.1"/>
    <s v="C152"/>
    <x v="18"/>
    <x v="10"/>
    <n v="2"/>
    <n v="340"/>
    <n v="680"/>
    <x v="3"/>
    <n v="60"/>
    <s v="Male"/>
    <x v="1"/>
    <s v="Low Booking"/>
  </r>
  <r>
    <x v="4112"/>
    <d v="2026-01-24T00:00:00"/>
    <d v="2026-01-29T00:00:00"/>
    <d v="1899-12-30T12:45:00"/>
    <x v="1"/>
    <s v="Jan"/>
    <s v="M009"/>
    <x v="33"/>
    <s v="Biography"/>
    <s v="Tamil"/>
    <n v="8.3000000000000007"/>
    <s v="C112"/>
    <x v="2"/>
    <x v="2"/>
    <n v="3"/>
    <n v="240"/>
    <n v="720"/>
    <x v="2"/>
    <n v="46"/>
    <s v="Male"/>
    <x v="1"/>
    <s v="Medium Booking"/>
  </r>
  <r>
    <x v="4113"/>
    <d v="2026-05-02T00:00:00"/>
    <d v="2026-05-02T00:00:00"/>
    <d v="1899-12-30T15:30:00"/>
    <x v="1"/>
    <s v="May"/>
    <s v="M004"/>
    <x v="9"/>
    <s v="Drama"/>
    <s v="Tamil"/>
    <n v="7.6"/>
    <s v="C132"/>
    <x v="11"/>
    <x v="4"/>
    <n v="2"/>
    <n v="360"/>
    <n v="720"/>
    <x v="1"/>
    <n v="52"/>
    <s v="Male"/>
    <x v="1"/>
    <s v="Low Booking"/>
  </r>
  <r>
    <x v="4114"/>
    <d v="2026-01-23T00:00:00"/>
    <d v="2026-01-29T00:00:00"/>
    <d v="1899-12-30T15:30:00"/>
    <x v="0"/>
    <s v="Jan"/>
    <s v="M005"/>
    <x v="7"/>
    <s v="Drama"/>
    <s v="Tamil"/>
    <n v="7.3"/>
    <s v="C022"/>
    <x v="10"/>
    <x v="5"/>
    <n v="4"/>
    <n v="200"/>
    <n v="800"/>
    <x v="4"/>
    <n v="23"/>
    <s v="Male"/>
    <x v="0"/>
    <s v="Medium Booking"/>
  </r>
  <r>
    <x v="4115"/>
    <d v="2026-04-04T00:00:00"/>
    <d v="2026-04-08T00:00:00"/>
    <d v="1899-12-30T12:45:00"/>
    <x v="1"/>
    <s v="Apr"/>
    <s v="M028"/>
    <x v="39"/>
    <s v="Action"/>
    <s v="Kannada"/>
    <n v="8.1999999999999993"/>
    <s v="C023"/>
    <x v="7"/>
    <x v="5"/>
    <n v="2"/>
    <n v="240"/>
    <n v="480"/>
    <x v="2"/>
    <n v="20"/>
    <s v="Female"/>
    <x v="0"/>
    <s v="Low Booking"/>
  </r>
  <r>
    <x v="4116"/>
    <d v="2026-05-27T00:00:00"/>
    <d v="2026-06-02T00:00:00"/>
    <d v="1899-12-30T18:30:00"/>
    <x v="0"/>
    <s v="May"/>
    <s v="M002"/>
    <x v="12"/>
    <s v="Action"/>
    <s v="Tamil"/>
    <n v="7.1"/>
    <s v="C142"/>
    <x v="13"/>
    <x v="9"/>
    <n v="6"/>
    <n v="400"/>
    <n v="2400"/>
    <x v="1"/>
    <n v="57"/>
    <s v="Other"/>
    <x v="1"/>
    <s v="High Booking"/>
  </r>
  <r>
    <x v="4117"/>
    <d v="2026-02-22T00:00:00"/>
    <d v="2026-02-26T00:00:00"/>
    <d v="1899-12-30T12:45:00"/>
    <x v="1"/>
    <s v="Feb"/>
    <s v="M036"/>
    <x v="37"/>
    <s v="Action"/>
    <s v="English"/>
    <n v="8.4"/>
    <s v="C051"/>
    <x v="5"/>
    <x v="8"/>
    <n v="2"/>
    <n v="280"/>
    <n v="560"/>
    <x v="0"/>
    <n v="24"/>
    <s v="Female"/>
    <x v="0"/>
    <s v="Low Booking"/>
  </r>
  <r>
    <x v="4118"/>
    <d v="2026-04-19T00:00:00"/>
    <d v="2026-04-21T00:00:00"/>
    <d v="1899-12-30T09:30:00"/>
    <x v="1"/>
    <s v="Apr"/>
    <s v="M023"/>
    <x v="21"/>
    <s v="Comedy"/>
    <s v="Hindi"/>
    <n v="6.9"/>
    <s v="C011"/>
    <x v="17"/>
    <x v="12"/>
    <n v="5"/>
    <n v="420"/>
    <n v="2100"/>
    <x v="0"/>
    <n v="35"/>
    <s v="Other"/>
    <x v="2"/>
    <s v="High Booking"/>
  </r>
  <r>
    <x v="4119"/>
    <d v="2026-03-23T00:00:00"/>
    <d v="2026-03-24T00:00:00"/>
    <d v="1899-12-30T09:30:00"/>
    <x v="0"/>
    <s v="Mar"/>
    <s v="M030"/>
    <x v="29"/>
    <s v="Comedy"/>
    <s v="Kannada"/>
    <n v="8"/>
    <s v="C072"/>
    <x v="18"/>
    <x v="7"/>
    <n v="2"/>
    <n v="200"/>
    <n v="400"/>
    <x v="3"/>
    <n v="40"/>
    <s v="Other"/>
    <x v="2"/>
    <s v="Low Booking"/>
  </r>
  <r>
    <x v="4120"/>
    <d v="2026-06-22T00:00:00"/>
    <d v="2026-06-26T00:00:00"/>
    <d v="1899-12-30T15:30:00"/>
    <x v="0"/>
    <s v="Jun"/>
    <s v="M014"/>
    <x v="28"/>
    <s v="Romance"/>
    <s v="Telugu"/>
    <n v="8"/>
    <s v="C063"/>
    <x v="16"/>
    <x v="11"/>
    <n v="6"/>
    <n v="240"/>
    <n v="1440"/>
    <x v="2"/>
    <n v="44"/>
    <s v="Male"/>
    <x v="2"/>
    <s v="High Booking"/>
  </r>
  <r>
    <x v="4121"/>
    <d v="2026-03-19T00:00:00"/>
    <d v="2026-03-26T00:00:00"/>
    <d v="1899-12-30T15:30:00"/>
    <x v="0"/>
    <s v="Mar"/>
    <s v="M004"/>
    <x v="9"/>
    <s v="Drama"/>
    <s v="Tamil"/>
    <n v="7.6"/>
    <s v="C153"/>
    <x v="15"/>
    <x v="10"/>
    <n v="4"/>
    <n v="240"/>
    <n v="960"/>
    <x v="2"/>
    <n v="29"/>
    <s v="Other"/>
    <x v="0"/>
    <s v="Medium Booking"/>
  </r>
  <r>
    <x v="4122"/>
    <d v="2026-01-04T00:00:00"/>
    <d v="2026-01-08T00:00:00"/>
    <d v="1899-12-30T12:45:00"/>
    <x v="1"/>
    <s v="Jan"/>
    <s v="M004"/>
    <x v="9"/>
    <s v="Drama"/>
    <s v="Tamil"/>
    <n v="7.6"/>
    <s v="C012"/>
    <x v="3"/>
    <x v="12"/>
    <n v="6"/>
    <n v="340"/>
    <n v="2040"/>
    <x v="2"/>
    <n v="35"/>
    <s v="Other"/>
    <x v="2"/>
    <s v="High Booking"/>
  </r>
  <r>
    <x v="4123"/>
    <d v="2026-05-16T00:00:00"/>
    <d v="2026-05-21T00:00:00"/>
    <d v="1899-12-30T09:30:00"/>
    <x v="1"/>
    <s v="May"/>
    <s v="M028"/>
    <x v="39"/>
    <s v="Action"/>
    <s v="Kannada"/>
    <n v="8.1999999999999993"/>
    <s v="C043"/>
    <x v="12"/>
    <x v="15"/>
    <n v="4"/>
    <n v="280"/>
    <n v="1120"/>
    <x v="0"/>
    <n v="29"/>
    <s v="Other"/>
    <x v="0"/>
    <s v="Medium Booking"/>
  </r>
  <r>
    <x v="4124"/>
    <d v="2026-02-12T00:00:00"/>
    <d v="2026-02-14T00:00:00"/>
    <d v="1899-12-30T09:30:00"/>
    <x v="0"/>
    <s v="Feb"/>
    <s v="M008"/>
    <x v="36"/>
    <s v="Romance"/>
    <s v="Tamil"/>
    <n v="7.4"/>
    <s v="C091"/>
    <x v="17"/>
    <x v="3"/>
    <n v="2"/>
    <n v="280"/>
    <n v="560"/>
    <x v="3"/>
    <n v="52"/>
    <s v="Male"/>
    <x v="1"/>
    <s v="Low Booking"/>
  </r>
  <r>
    <x v="4125"/>
    <d v="2026-06-05T00:00:00"/>
    <d v="2026-06-12T00:00:00"/>
    <d v="1899-12-30T22:30:00"/>
    <x v="0"/>
    <s v="Jun"/>
    <s v="M020"/>
    <x v="18"/>
    <s v="Action"/>
    <s v="Hindi"/>
    <n v="7"/>
    <s v="C011"/>
    <x v="17"/>
    <x v="12"/>
    <n v="3"/>
    <n v="420"/>
    <n v="1260"/>
    <x v="0"/>
    <n v="24"/>
    <s v="Male"/>
    <x v="0"/>
    <s v="Medium Booking"/>
  </r>
  <r>
    <x v="4126"/>
    <d v="2026-05-01T00:00:00"/>
    <d v="2026-05-06T00:00:00"/>
    <d v="1899-12-30T12:45:00"/>
    <x v="0"/>
    <s v="May"/>
    <s v="M023"/>
    <x v="21"/>
    <s v="Comedy"/>
    <s v="Hindi"/>
    <n v="6.9"/>
    <s v="C061"/>
    <x v="20"/>
    <x v="11"/>
    <n v="3"/>
    <n v="260"/>
    <n v="780"/>
    <x v="0"/>
    <n v="31"/>
    <s v="Female"/>
    <x v="2"/>
    <s v="Medium Booking"/>
  </r>
  <r>
    <x v="4127"/>
    <d v="2026-05-17T00:00:00"/>
    <d v="2026-05-23T00:00:00"/>
    <d v="1899-12-30T12:45:00"/>
    <x v="1"/>
    <s v="May"/>
    <s v="M002"/>
    <x v="12"/>
    <s v="Action"/>
    <s v="Tamil"/>
    <n v="7.1"/>
    <s v="C143"/>
    <x v="16"/>
    <x v="9"/>
    <n v="3"/>
    <n v="240"/>
    <n v="720"/>
    <x v="2"/>
    <n v="47"/>
    <s v="Female"/>
    <x v="1"/>
    <s v="Medium Booking"/>
  </r>
  <r>
    <x v="4128"/>
    <d v="2026-05-07T00:00:00"/>
    <d v="2026-05-09T00:00:00"/>
    <d v="1899-12-30T15:30:00"/>
    <x v="0"/>
    <s v="May"/>
    <s v="M001"/>
    <x v="4"/>
    <s v="Action"/>
    <s v="Tamil"/>
    <n v="8"/>
    <s v="C032"/>
    <x v="2"/>
    <x v="13"/>
    <n v="2"/>
    <n v="160"/>
    <n v="320"/>
    <x v="0"/>
    <n v="29"/>
    <s v="Female"/>
    <x v="0"/>
    <s v="Low Booking"/>
  </r>
  <r>
    <x v="4129"/>
    <d v="2026-04-24T00:00:00"/>
    <d v="2026-04-28T00:00:00"/>
    <d v="1899-12-30T09:30:00"/>
    <x v="0"/>
    <s v="Apr"/>
    <s v="M036"/>
    <x v="37"/>
    <s v="Action"/>
    <s v="English"/>
    <n v="8.4"/>
    <s v="C022"/>
    <x v="10"/>
    <x v="5"/>
    <n v="5"/>
    <n v="200"/>
    <n v="1000"/>
    <x v="0"/>
    <n v="40"/>
    <s v="Male"/>
    <x v="2"/>
    <s v="High Booking"/>
  </r>
  <r>
    <x v="4130"/>
    <d v="2026-05-19T00:00:00"/>
    <d v="2026-05-23T00:00:00"/>
    <d v="1899-12-30T21:15:00"/>
    <x v="0"/>
    <s v="May"/>
    <s v="M004"/>
    <x v="9"/>
    <s v="Drama"/>
    <s v="Tamil"/>
    <n v="7.6"/>
    <s v="C093"/>
    <x v="19"/>
    <x v="3"/>
    <n v="2"/>
    <n v="320"/>
    <n v="640"/>
    <x v="3"/>
    <n v="19"/>
    <s v="Male"/>
    <x v="0"/>
    <s v="Low Booking"/>
  </r>
  <r>
    <x v="4131"/>
    <d v="2026-06-27T00:00:00"/>
    <d v="2026-06-28T00:00:00"/>
    <d v="1899-12-30T18:30:00"/>
    <x v="1"/>
    <s v="Jun"/>
    <s v="M007"/>
    <x v="16"/>
    <s v="Comedy"/>
    <s v="Tamil"/>
    <n v="8"/>
    <s v="C082"/>
    <x v="0"/>
    <x v="14"/>
    <n v="3"/>
    <n v="360"/>
    <n v="1080"/>
    <x v="3"/>
    <n v="42"/>
    <s v="Male"/>
    <x v="2"/>
    <s v="Medium Booking"/>
  </r>
  <r>
    <x v="4132"/>
    <d v="2026-03-20T00:00:00"/>
    <d v="2026-03-26T00:00:00"/>
    <d v="1899-12-30T12:45:00"/>
    <x v="0"/>
    <s v="Mar"/>
    <s v="M035"/>
    <x v="24"/>
    <s v="Comedy"/>
    <s v="Malayalam"/>
    <n v="7.8"/>
    <s v="C161"/>
    <x v="4"/>
    <x v="0"/>
    <n v="2"/>
    <n v="280"/>
    <n v="560"/>
    <x v="2"/>
    <n v="28"/>
    <s v="Male"/>
    <x v="0"/>
    <s v="Low Booking"/>
  </r>
  <r>
    <x v="4133"/>
    <d v="2026-03-25T00:00:00"/>
    <d v="2026-03-28T00:00:00"/>
    <d v="1899-12-30T21:15:00"/>
    <x v="0"/>
    <s v="Mar"/>
    <s v="M032"/>
    <x v="14"/>
    <s v="Romance"/>
    <s v="Malayalam"/>
    <n v="8.3000000000000007"/>
    <s v="C113"/>
    <x v="23"/>
    <x v="2"/>
    <n v="4"/>
    <n v="240"/>
    <n v="960"/>
    <x v="1"/>
    <n v="57"/>
    <s v="Other"/>
    <x v="1"/>
    <s v="Medium Booking"/>
  </r>
  <r>
    <x v="4134"/>
    <d v="2026-04-01T00:00:00"/>
    <d v="2026-04-08T00:00:00"/>
    <d v="1899-12-30T21:15:00"/>
    <x v="0"/>
    <s v="Apr"/>
    <s v="M013"/>
    <x v="23"/>
    <s v="Action"/>
    <s v="Telugu"/>
    <n v="6.5"/>
    <s v="C123"/>
    <x v="12"/>
    <x v="1"/>
    <n v="6"/>
    <n v="220"/>
    <n v="1320"/>
    <x v="3"/>
    <n v="60"/>
    <s v="Other"/>
    <x v="1"/>
    <s v="High Booking"/>
  </r>
  <r>
    <x v="4135"/>
    <d v="2026-03-17T00:00:00"/>
    <d v="2026-03-17T00:00:00"/>
    <d v="1899-12-30T09:30:00"/>
    <x v="0"/>
    <s v="Mar"/>
    <s v="M038"/>
    <x v="0"/>
    <s v="Comedy"/>
    <s v="English"/>
    <n v="6.8"/>
    <s v="C071"/>
    <x v="9"/>
    <x v="7"/>
    <n v="2"/>
    <n v="180"/>
    <n v="360"/>
    <x v="1"/>
    <n v="59"/>
    <s v="Male"/>
    <x v="1"/>
    <s v="Low Booking"/>
  </r>
  <r>
    <x v="4136"/>
    <d v="2026-03-20T00:00:00"/>
    <d v="2026-03-24T00:00:00"/>
    <d v="1899-12-30T09:30:00"/>
    <x v="0"/>
    <s v="Mar"/>
    <s v="M039"/>
    <x v="15"/>
    <s v="Sci-Fi"/>
    <s v="English"/>
    <n v="8.5"/>
    <s v="C113"/>
    <x v="23"/>
    <x v="2"/>
    <n v="1"/>
    <n v="240"/>
    <n v="240"/>
    <x v="2"/>
    <n v="18"/>
    <s v="Male"/>
    <x v="0"/>
    <s v="Low Booking"/>
  </r>
  <r>
    <x v="4137"/>
    <d v="2026-06-12T00:00:00"/>
    <d v="2026-06-12T00:00:00"/>
    <d v="1899-12-30T12:45:00"/>
    <x v="0"/>
    <s v="Jun"/>
    <s v="M038"/>
    <x v="0"/>
    <s v="Comedy"/>
    <s v="English"/>
    <n v="6.8"/>
    <s v="C143"/>
    <x v="16"/>
    <x v="9"/>
    <n v="3"/>
    <n v="240"/>
    <n v="720"/>
    <x v="0"/>
    <n v="40"/>
    <s v="Other"/>
    <x v="2"/>
    <s v="Medium Booking"/>
  </r>
  <r>
    <x v="4138"/>
    <d v="2026-02-21T00:00:00"/>
    <d v="2026-02-27T00:00:00"/>
    <d v="1899-12-30T15:30:00"/>
    <x v="1"/>
    <s v="Feb"/>
    <s v="M037"/>
    <x v="11"/>
    <s v="Biography"/>
    <s v="English"/>
    <n v="8.5"/>
    <s v="C042"/>
    <x v="1"/>
    <x v="15"/>
    <n v="5"/>
    <n v="360"/>
    <n v="1800"/>
    <x v="1"/>
    <n v="43"/>
    <s v="Male"/>
    <x v="2"/>
    <s v="High Booking"/>
  </r>
  <r>
    <x v="4139"/>
    <d v="2026-05-05T00:00:00"/>
    <d v="2026-05-11T00:00:00"/>
    <d v="1899-12-30T22:30:00"/>
    <x v="0"/>
    <s v="May"/>
    <s v="M016"/>
    <x v="20"/>
    <s v="Drama"/>
    <s v="Telugu"/>
    <n v="7.7"/>
    <s v="C111"/>
    <x v="8"/>
    <x v="2"/>
    <n v="6"/>
    <n v="360"/>
    <n v="2160"/>
    <x v="4"/>
    <n v="48"/>
    <s v="Other"/>
    <x v="1"/>
    <s v="High Booking"/>
  </r>
  <r>
    <x v="4140"/>
    <d v="2026-02-19T00:00:00"/>
    <d v="2026-02-19T00:00:00"/>
    <d v="1899-12-30T22:30:00"/>
    <x v="0"/>
    <s v="Feb"/>
    <s v="M035"/>
    <x v="24"/>
    <s v="Comedy"/>
    <s v="Malayalam"/>
    <n v="7.8"/>
    <s v="C023"/>
    <x v="7"/>
    <x v="5"/>
    <n v="2"/>
    <n v="240"/>
    <n v="480"/>
    <x v="2"/>
    <n v="53"/>
    <s v="Male"/>
    <x v="1"/>
    <s v="Low Booking"/>
  </r>
  <r>
    <x v="4141"/>
    <d v="2026-01-01T00:00:00"/>
    <d v="2026-01-03T00:00:00"/>
    <d v="1899-12-30T15:30:00"/>
    <x v="0"/>
    <s v="Jan"/>
    <s v="M023"/>
    <x v="21"/>
    <s v="Comedy"/>
    <s v="Hindi"/>
    <n v="6.9"/>
    <s v="C093"/>
    <x v="19"/>
    <x v="3"/>
    <n v="2"/>
    <n v="320"/>
    <n v="640"/>
    <x v="3"/>
    <n v="56"/>
    <s v="Other"/>
    <x v="1"/>
    <s v="Low Booking"/>
  </r>
  <r>
    <x v="4142"/>
    <d v="2026-01-31T00:00:00"/>
    <d v="2026-02-04T00:00:00"/>
    <d v="1899-12-30T21:15:00"/>
    <x v="1"/>
    <s v="Jan"/>
    <s v="M027"/>
    <x v="5"/>
    <s v="Action"/>
    <s v="Kannada"/>
    <n v="8.3000000000000007"/>
    <s v="C082"/>
    <x v="0"/>
    <x v="14"/>
    <n v="6"/>
    <n v="360"/>
    <n v="2160"/>
    <x v="0"/>
    <n v="31"/>
    <s v="Female"/>
    <x v="2"/>
    <s v="High Booking"/>
  </r>
  <r>
    <x v="4143"/>
    <d v="2026-04-12T00:00:00"/>
    <d v="2026-04-12T00:00:00"/>
    <d v="1899-12-30T22:30:00"/>
    <x v="1"/>
    <s v="Apr"/>
    <s v="M031"/>
    <x v="22"/>
    <s v="Drama"/>
    <s v="Malayalam"/>
    <n v="8.3000000000000007"/>
    <s v="C113"/>
    <x v="23"/>
    <x v="2"/>
    <n v="4"/>
    <n v="240"/>
    <n v="960"/>
    <x v="3"/>
    <n v="38"/>
    <s v="Female"/>
    <x v="2"/>
    <s v="Medium Booking"/>
  </r>
  <r>
    <x v="4144"/>
    <d v="2026-01-03T00:00:00"/>
    <d v="2026-01-09T00:00:00"/>
    <d v="1899-12-30T18:30:00"/>
    <x v="1"/>
    <s v="Jan"/>
    <s v="M010"/>
    <x v="17"/>
    <s v="Action"/>
    <s v="Tamil"/>
    <n v="7"/>
    <s v="C152"/>
    <x v="18"/>
    <x v="10"/>
    <n v="3"/>
    <n v="260"/>
    <n v="780"/>
    <x v="0"/>
    <n v="39"/>
    <s v="Other"/>
    <x v="2"/>
    <s v="Medium Booking"/>
  </r>
  <r>
    <x v="4145"/>
    <d v="2026-01-12T00:00:00"/>
    <d v="2026-01-18T00:00:00"/>
    <d v="1899-12-30T22:30:00"/>
    <x v="0"/>
    <s v="Jan"/>
    <s v="M019"/>
    <x v="31"/>
    <s v="Drama"/>
    <s v="Hindi"/>
    <n v="6.1"/>
    <s v="C051"/>
    <x v="5"/>
    <x v="8"/>
    <n v="4"/>
    <n v="280"/>
    <n v="1120"/>
    <x v="3"/>
    <n v="48"/>
    <s v="Male"/>
    <x v="1"/>
    <s v="Medium Booking"/>
  </r>
  <r>
    <x v="4146"/>
    <d v="2026-01-13T00:00:00"/>
    <d v="2026-01-15T00:00:00"/>
    <d v="1899-12-30T22:30:00"/>
    <x v="0"/>
    <s v="Jan"/>
    <s v="M014"/>
    <x v="28"/>
    <s v="Romance"/>
    <s v="Telugu"/>
    <n v="8"/>
    <s v="C012"/>
    <x v="3"/>
    <x v="12"/>
    <n v="5"/>
    <n v="160"/>
    <n v="800"/>
    <x v="1"/>
    <n v="41"/>
    <s v="Other"/>
    <x v="2"/>
    <s v="High Booking"/>
  </r>
  <r>
    <x v="4147"/>
    <d v="2026-06-27T00:00:00"/>
    <d v="2026-06-29T00:00:00"/>
    <d v="1899-12-30T12:45:00"/>
    <x v="1"/>
    <s v="Jun"/>
    <s v="M020"/>
    <x v="18"/>
    <s v="Action"/>
    <s v="Hindi"/>
    <n v="7"/>
    <s v="C041"/>
    <x v="21"/>
    <x v="15"/>
    <n v="3"/>
    <n v="160"/>
    <n v="480"/>
    <x v="0"/>
    <n v="31"/>
    <s v="Male"/>
    <x v="2"/>
    <s v="Medium Booking"/>
  </r>
  <r>
    <x v="4148"/>
    <d v="2026-02-27T00:00:00"/>
    <d v="2026-03-04T00:00:00"/>
    <d v="1899-12-30T18:30:00"/>
    <x v="0"/>
    <s v="Feb"/>
    <s v="M002"/>
    <x v="12"/>
    <s v="Action"/>
    <s v="Tamil"/>
    <n v="7.1"/>
    <s v="C153"/>
    <x v="15"/>
    <x v="10"/>
    <n v="6"/>
    <n v="240"/>
    <n v="1440"/>
    <x v="2"/>
    <n v="55"/>
    <s v="Other"/>
    <x v="1"/>
    <s v="High Booking"/>
  </r>
  <r>
    <x v="4149"/>
    <d v="2026-06-04T00:00:00"/>
    <d v="2026-06-06T00:00:00"/>
    <d v="1899-12-30T18:30:00"/>
    <x v="0"/>
    <s v="Jun"/>
    <s v="M012"/>
    <x v="32"/>
    <s v="Action"/>
    <s v="Telugu"/>
    <n v="7.8"/>
    <s v="C103"/>
    <x v="7"/>
    <x v="6"/>
    <n v="6"/>
    <n v="260"/>
    <n v="1560"/>
    <x v="0"/>
    <n v="33"/>
    <s v="Other"/>
    <x v="2"/>
    <s v="High Booking"/>
  </r>
  <r>
    <x v="4150"/>
    <d v="2026-02-16T00:00:00"/>
    <d v="2026-02-18T00:00:00"/>
    <d v="1899-12-30T18:30:00"/>
    <x v="0"/>
    <s v="Feb"/>
    <s v="M020"/>
    <x v="18"/>
    <s v="Action"/>
    <s v="Hindi"/>
    <n v="7"/>
    <s v="C091"/>
    <x v="17"/>
    <x v="3"/>
    <n v="2"/>
    <n v="280"/>
    <n v="560"/>
    <x v="4"/>
    <n v="50"/>
    <s v="Female"/>
    <x v="1"/>
    <s v="Low Booking"/>
  </r>
  <r>
    <x v="4151"/>
    <d v="2026-01-07T00:00:00"/>
    <d v="2026-01-13T00:00:00"/>
    <d v="1899-12-30T22:30:00"/>
    <x v="0"/>
    <s v="Jan"/>
    <s v="M004"/>
    <x v="9"/>
    <s v="Drama"/>
    <s v="Tamil"/>
    <n v="7.6"/>
    <s v="C012"/>
    <x v="3"/>
    <x v="12"/>
    <n v="3"/>
    <n v="240"/>
    <n v="720"/>
    <x v="0"/>
    <n v="53"/>
    <s v="Other"/>
    <x v="1"/>
    <s v="Medium Booking"/>
  </r>
  <r>
    <x v="4152"/>
    <d v="2026-05-31T00:00:00"/>
    <d v="2026-06-07T00:00:00"/>
    <d v="1899-12-30T21:15:00"/>
    <x v="1"/>
    <s v="May"/>
    <s v="M004"/>
    <x v="9"/>
    <s v="Drama"/>
    <s v="Tamil"/>
    <n v="7.6"/>
    <s v="C043"/>
    <x v="12"/>
    <x v="15"/>
    <n v="3"/>
    <n v="380"/>
    <n v="1140"/>
    <x v="2"/>
    <n v="18"/>
    <s v="Other"/>
    <x v="0"/>
    <s v="Medium Booking"/>
  </r>
  <r>
    <x v="4153"/>
    <d v="2026-05-30T00:00:00"/>
    <d v="2026-05-31T00:00:00"/>
    <d v="1899-12-30T18:30:00"/>
    <x v="1"/>
    <s v="May"/>
    <s v="M040"/>
    <x v="27"/>
    <s v="Animation"/>
    <s v="English"/>
    <n v="7.6"/>
    <s v="C023"/>
    <x v="7"/>
    <x v="5"/>
    <n v="4"/>
    <n v="420"/>
    <n v="1680"/>
    <x v="4"/>
    <n v="58"/>
    <s v="Male"/>
    <x v="1"/>
    <s v="Medium Booking"/>
  </r>
  <r>
    <x v="4154"/>
    <d v="2026-01-06T00:00:00"/>
    <d v="2026-01-11T00:00:00"/>
    <d v="1899-12-30T12:45:00"/>
    <x v="0"/>
    <s v="Jan"/>
    <s v="M040"/>
    <x v="27"/>
    <s v="Animation"/>
    <s v="English"/>
    <n v="7.6"/>
    <s v="C103"/>
    <x v="7"/>
    <x v="6"/>
    <n v="3"/>
    <n v="180"/>
    <n v="540"/>
    <x v="4"/>
    <n v="36"/>
    <s v="Male"/>
    <x v="2"/>
    <s v="Medium Booking"/>
  </r>
  <r>
    <x v="4155"/>
    <d v="2026-05-27T00:00:00"/>
    <d v="2026-05-27T00:00:00"/>
    <d v="1899-12-30T18:30:00"/>
    <x v="0"/>
    <s v="May"/>
    <s v="M004"/>
    <x v="9"/>
    <s v="Drama"/>
    <s v="Tamil"/>
    <n v="7.6"/>
    <s v="C121"/>
    <x v="21"/>
    <x v="1"/>
    <n v="6"/>
    <n v="240"/>
    <n v="1440"/>
    <x v="4"/>
    <n v="25"/>
    <s v="Other"/>
    <x v="0"/>
    <s v="High Booking"/>
  </r>
  <r>
    <x v="4156"/>
    <d v="2026-06-25T00:00:00"/>
    <d v="2026-07-01T00:00:00"/>
    <d v="1899-12-30T22:30:00"/>
    <x v="0"/>
    <s v="Jun"/>
    <s v="M031"/>
    <x v="22"/>
    <s v="Drama"/>
    <s v="Malayalam"/>
    <n v="8.3000000000000007"/>
    <s v="C063"/>
    <x v="16"/>
    <x v="11"/>
    <n v="3"/>
    <n v="240"/>
    <n v="720"/>
    <x v="2"/>
    <n v="25"/>
    <s v="Male"/>
    <x v="0"/>
    <s v="Medium Booking"/>
  </r>
  <r>
    <x v="4157"/>
    <d v="2026-05-10T00:00:00"/>
    <d v="2026-05-11T00:00:00"/>
    <d v="1899-12-30T18:30:00"/>
    <x v="1"/>
    <s v="May"/>
    <s v="M005"/>
    <x v="7"/>
    <s v="Drama"/>
    <s v="Tamil"/>
    <n v="7.3"/>
    <s v="C011"/>
    <x v="17"/>
    <x v="12"/>
    <n v="3"/>
    <n v="240"/>
    <n v="720"/>
    <x v="2"/>
    <n v="33"/>
    <s v="Male"/>
    <x v="2"/>
    <s v="Medium Booking"/>
  </r>
  <r>
    <x v="4158"/>
    <d v="2026-03-27T00:00:00"/>
    <d v="2026-03-31T00:00:00"/>
    <d v="1899-12-30T15:30:00"/>
    <x v="0"/>
    <s v="Mar"/>
    <s v="M004"/>
    <x v="9"/>
    <s v="Drama"/>
    <s v="Tamil"/>
    <n v="7.6"/>
    <s v="C073"/>
    <x v="15"/>
    <x v="7"/>
    <n v="2"/>
    <n v="240"/>
    <n v="480"/>
    <x v="4"/>
    <n v="51"/>
    <s v="Male"/>
    <x v="1"/>
    <s v="Low Booking"/>
  </r>
  <r>
    <x v="4159"/>
    <d v="2026-05-07T00:00:00"/>
    <d v="2026-05-08T00:00:00"/>
    <d v="1899-12-30T21:15:00"/>
    <x v="0"/>
    <s v="May"/>
    <s v="M040"/>
    <x v="27"/>
    <s v="Animation"/>
    <s v="English"/>
    <n v="7.6"/>
    <s v="C032"/>
    <x v="2"/>
    <x v="13"/>
    <n v="2"/>
    <n v="240"/>
    <n v="480"/>
    <x v="4"/>
    <n v="44"/>
    <s v="Male"/>
    <x v="2"/>
    <s v="Low Booking"/>
  </r>
  <r>
    <x v="4160"/>
    <d v="2026-02-13T00:00:00"/>
    <d v="2026-02-13T00:00:00"/>
    <d v="1899-12-30T21:15:00"/>
    <x v="0"/>
    <s v="Feb"/>
    <s v="M030"/>
    <x v="29"/>
    <s v="Comedy"/>
    <s v="Kannada"/>
    <n v="8"/>
    <s v="C031"/>
    <x v="8"/>
    <x v="13"/>
    <n v="5"/>
    <n v="240"/>
    <n v="1200"/>
    <x v="3"/>
    <n v="39"/>
    <s v="Male"/>
    <x v="2"/>
    <s v="High Booking"/>
  </r>
  <r>
    <x v="4161"/>
    <d v="2026-05-15T00:00:00"/>
    <d v="2026-05-16T00:00:00"/>
    <d v="1899-12-30T12:45:00"/>
    <x v="0"/>
    <s v="May"/>
    <s v="M036"/>
    <x v="37"/>
    <s v="Action"/>
    <s v="English"/>
    <n v="8.4"/>
    <s v="C021"/>
    <x v="6"/>
    <x v="5"/>
    <n v="2"/>
    <n v="220"/>
    <n v="440"/>
    <x v="0"/>
    <n v="41"/>
    <s v="Female"/>
    <x v="2"/>
    <s v="Low Booking"/>
  </r>
  <r>
    <x v="4162"/>
    <d v="2026-05-11T00:00:00"/>
    <d v="2026-05-11T00:00:00"/>
    <d v="1899-12-30T18:30:00"/>
    <x v="0"/>
    <s v="May"/>
    <s v="M003"/>
    <x v="2"/>
    <s v="Action"/>
    <s v="Tamil"/>
    <n v="8.3000000000000007"/>
    <s v="C063"/>
    <x v="16"/>
    <x v="11"/>
    <n v="3"/>
    <n v="240"/>
    <n v="720"/>
    <x v="3"/>
    <n v="39"/>
    <s v="Female"/>
    <x v="2"/>
    <s v="Medium Booking"/>
  </r>
  <r>
    <x v="4163"/>
    <d v="2026-04-08T00:00:00"/>
    <d v="2026-04-14T00:00:00"/>
    <d v="1899-12-30T21:15:00"/>
    <x v="0"/>
    <s v="Apr"/>
    <s v="M002"/>
    <x v="12"/>
    <s v="Action"/>
    <s v="Tamil"/>
    <n v="7.1"/>
    <s v="C102"/>
    <x v="10"/>
    <x v="6"/>
    <n v="2"/>
    <n v="220"/>
    <n v="440"/>
    <x v="1"/>
    <n v="58"/>
    <s v="Female"/>
    <x v="1"/>
    <s v="Low Booking"/>
  </r>
  <r>
    <x v="4164"/>
    <d v="2026-01-23T00:00:00"/>
    <d v="2026-01-24T00:00:00"/>
    <d v="1899-12-30T15:30:00"/>
    <x v="0"/>
    <s v="Jan"/>
    <s v="M033"/>
    <x v="10"/>
    <s v="Action"/>
    <s v="Malayalam"/>
    <n v="7.5"/>
    <s v="C051"/>
    <x v="5"/>
    <x v="8"/>
    <n v="2"/>
    <n v="460"/>
    <n v="920"/>
    <x v="3"/>
    <n v="20"/>
    <s v="Other"/>
    <x v="0"/>
    <s v="Low Booking"/>
  </r>
  <r>
    <x v="4165"/>
    <d v="2026-05-02T00:00:00"/>
    <d v="2026-05-05T00:00:00"/>
    <d v="1899-12-30T12:45:00"/>
    <x v="1"/>
    <s v="May"/>
    <s v="M040"/>
    <x v="27"/>
    <s v="Animation"/>
    <s v="English"/>
    <n v="7.6"/>
    <s v="C142"/>
    <x v="13"/>
    <x v="9"/>
    <n v="1"/>
    <n v="400"/>
    <n v="400"/>
    <x v="3"/>
    <n v="24"/>
    <s v="Other"/>
    <x v="0"/>
    <s v="Low Booking"/>
  </r>
  <r>
    <x v="4166"/>
    <d v="2026-05-11T00:00:00"/>
    <d v="2026-05-13T00:00:00"/>
    <d v="1899-12-30T18:30:00"/>
    <x v="0"/>
    <s v="May"/>
    <s v="M008"/>
    <x v="36"/>
    <s v="Romance"/>
    <s v="Tamil"/>
    <n v="7.4"/>
    <s v="C023"/>
    <x v="7"/>
    <x v="5"/>
    <n v="4"/>
    <n v="240"/>
    <n v="960"/>
    <x v="4"/>
    <n v="37"/>
    <s v="Other"/>
    <x v="2"/>
    <s v="Medium Booking"/>
  </r>
  <r>
    <x v="4167"/>
    <d v="2026-02-07T00:00:00"/>
    <d v="2026-02-12T00:00:00"/>
    <d v="1899-12-30T09:30:00"/>
    <x v="1"/>
    <s v="Feb"/>
    <s v="M019"/>
    <x v="31"/>
    <s v="Drama"/>
    <s v="Hindi"/>
    <n v="6.1"/>
    <s v="C053"/>
    <x v="22"/>
    <x v="8"/>
    <n v="3"/>
    <n v="260"/>
    <n v="780"/>
    <x v="4"/>
    <n v="19"/>
    <s v="Female"/>
    <x v="0"/>
    <s v="Medium Booking"/>
  </r>
  <r>
    <x v="4168"/>
    <d v="2026-03-05T00:00:00"/>
    <d v="2026-03-09T00:00:00"/>
    <d v="1899-12-30T22:30:00"/>
    <x v="0"/>
    <s v="Mar"/>
    <s v="M009"/>
    <x v="33"/>
    <s v="Biography"/>
    <s v="Tamil"/>
    <n v="8.3000000000000007"/>
    <s v="C021"/>
    <x v="6"/>
    <x v="5"/>
    <n v="1"/>
    <n v="220"/>
    <n v="220"/>
    <x v="2"/>
    <n v="30"/>
    <s v="Male"/>
    <x v="2"/>
    <s v="Low Booking"/>
  </r>
  <r>
    <x v="4169"/>
    <d v="2026-04-10T00:00:00"/>
    <d v="2026-04-16T00:00:00"/>
    <d v="1899-12-30T21:15:00"/>
    <x v="0"/>
    <s v="Apr"/>
    <s v="M002"/>
    <x v="12"/>
    <s v="Action"/>
    <s v="Tamil"/>
    <n v="7.1"/>
    <s v="C011"/>
    <x v="17"/>
    <x v="12"/>
    <n v="4"/>
    <n v="320"/>
    <n v="1280"/>
    <x v="4"/>
    <n v="43"/>
    <s v="Female"/>
    <x v="2"/>
    <s v="Medium Booking"/>
  </r>
  <r>
    <x v="4170"/>
    <d v="2026-06-14T00:00:00"/>
    <d v="2026-06-14T00:00:00"/>
    <d v="1899-12-30T21:15:00"/>
    <x v="1"/>
    <s v="Jun"/>
    <s v="M037"/>
    <x v="11"/>
    <s v="Biography"/>
    <s v="English"/>
    <n v="8.5"/>
    <s v="C121"/>
    <x v="21"/>
    <x v="1"/>
    <n v="2"/>
    <n v="320"/>
    <n v="640"/>
    <x v="0"/>
    <n v="22"/>
    <s v="Female"/>
    <x v="0"/>
    <s v="Low Booking"/>
  </r>
  <r>
    <x v="4171"/>
    <d v="2026-06-04T00:00:00"/>
    <d v="2026-06-06T00:00:00"/>
    <d v="1899-12-30T15:30:00"/>
    <x v="0"/>
    <s v="Jun"/>
    <s v="M006"/>
    <x v="25"/>
    <s v="Drama"/>
    <s v="Tamil"/>
    <n v="7.3"/>
    <s v="C063"/>
    <x v="16"/>
    <x v="11"/>
    <n v="5"/>
    <n v="240"/>
    <n v="1200"/>
    <x v="4"/>
    <n v="27"/>
    <s v="Male"/>
    <x v="0"/>
    <s v="High Booking"/>
  </r>
  <r>
    <x v="4172"/>
    <d v="2026-02-26T00:00:00"/>
    <d v="2026-03-04T00:00:00"/>
    <d v="1899-12-30T09:30:00"/>
    <x v="0"/>
    <s v="Feb"/>
    <s v="M033"/>
    <x v="10"/>
    <s v="Action"/>
    <s v="Malayalam"/>
    <n v="7.5"/>
    <s v="C143"/>
    <x v="16"/>
    <x v="9"/>
    <n v="2"/>
    <n v="320"/>
    <n v="640"/>
    <x v="0"/>
    <n v="44"/>
    <s v="Other"/>
    <x v="2"/>
    <s v="Low Booking"/>
  </r>
  <r>
    <x v="4173"/>
    <d v="2026-01-29T00:00:00"/>
    <d v="2026-02-05T00:00:00"/>
    <d v="1899-12-30T22:30:00"/>
    <x v="0"/>
    <s v="Jan"/>
    <s v="M027"/>
    <x v="5"/>
    <s v="Action"/>
    <s v="Kannada"/>
    <n v="8.3000000000000007"/>
    <s v="C042"/>
    <x v="1"/>
    <x v="15"/>
    <n v="1"/>
    <n v="280"/>
    <n v="280"/>
    <x v="4"/>
    <n v="21"/>
    <s v="Other"/>
    <x v="0"/>
    <s v="Low Booking"/>
  </r>
  <r>
    <x v="4174"/>
    <d v="2026-03-04T00:00:00"/>
    <d v="2026-03-11T00:00:00"/>
    <d v="1899-12-30T21:15:00"/>
    <x v="0"/>
    <s v="Mar"/>
    <s v="M004"/>
    <x v="9"/>
    <s v="Drama"/>
    <s v="Tamil"/>
    <n v="7.6"/>
    <s v="C153"/>
    <x v="15"/>
    <x v="10"/>
    <n v="4"/>
    <n v="420"/>
    <n v="1680"/>
    <x v="3"/>
    <n v="40"/>
    <s v="Female"/>
    <x v="2"/>
    <s v="Medium Booking"/>
  </r>
  <r>
    <x v="4175"/>
    <d v="2026-01-11T00:00:00"/>
    <d v="2026-01-16T00:00:00"/>
    <d v="1899-12-30T22:30:00"/>
    <x v="1"/>
    <s v="Jan"/>
    <s v="M025"/>
    <x v="38"/>
    <s v="Romance"/>
    <s v="Hindi"/>
    <n v="6.8"/>
    <s v="C023"/>
    <x v="7"/>
    <x v="5"/>
    <n v="4"/>
    <n v="240"/>
    <n v="960"/>
    <x v="3"/>
    <n v="42"/>
    <s v="Other"/>
    <x v="2"/>
    <s v="Medium Booking"/>
  </r>
  <r>
    <x v="4176"/>
    <d v="2026-03-22T00:00:00"/>
    <d v="2026-03-28T00:00:00"/>
    <d v="1899-12-30T09:30:00"/>
    <x v="1"/>
    <s v="Mar"/>
    <s v="M010"/>
    <x v="17"/>
    <s v="Action"/>
    <s v="Tamil"/>
    <n v="7"/>
    <s v="C103"/>
    <x v="7"/>
    <x v="6"/>
    <n v="2"/>
    <n v="180"/>
    <n v="360"/>
    <x v="3"/>
    <n v="23"/>
    <s v="Female"/>
    <x v="0"/>
    <s v="Low Booking"/>
  </r>
  <r>
    <x v="4177"/>
    <d v="2026-01-27T00:00:00"/>
    <d v="2026-01-27T00:00:00"/>
    <d v="1899-12-30T18:30:00"/>
    <x v="0"/>
    <s v="Jan"/>
    <s v="M025"/>
    <x v="38"/>
    <s v="Romance"/>
    <s v="Hindi"/>
    <n v="6.8"/>
    <s v="C142"/>
    <x v="13"/>
    <x v="9"/>
    <n v="4"/>
    <n v="400"/>
    <n v="1600"/>
    <x v="4"/>
    <n v="45"/>
    <s v="Male"/>
    <x v="1"/>
    <s v="Medium Booking"/>
  </r>
  <r>
    <x v="4178"/>
    <d v="2026-03-28T00:00:00"/>
    <d v="2026-03-30T00:00:00"/>
    <d v="1899-12-30T12:45:00"/>
    <x v="1"/>
    <s v="Mar"/>
    <s v="M009"/>
    <x v="33"/>
    <s v="Biography"/>
    <s v="Tamil"/>
    <n v="8.3000000000000007"/>
    <s v="C093"/>
    <x v="19"/>
    <x v="3"/>
    <n v="2"/>
    <n v="240"/>
    <n v="480"/>
    <x v="0"/>
    <n v="33"/>
    <s v="Other"/>
    <x v="2"/>
    <s v="Low Booking"/>
  </r>
  <r>
    <x v="4179"/>
    <d v="2026-05-18T00:00:00"/>
    <d v="2026-05-18T00:00:00"/>
    <d v="1899-12-30T21:15:00"/>
    <x v="0"/>
    <s v="May"/>
    <s v="M033"/>
    <x v="10"/>
    <s v="Action"/>
    <s v="Malayalam"/>
    <n v="7.5"/>
    <s v="C093"/>
    <x v="19"/>
    <x v="3"/>
    <n v="3"/>
    <n v="240"/>
    <n v="720"/>
    <x v="3"/>
    <n v="58"/>
    <s v="Female"/>
    <x v="1"/>
    <s v="Medium Booking"/>
  </r>
  <r>
    <x v="4180"/>
    <d v="2026-03-13T00:00:00"/>
    <d v="2026-03-15T00:00:00"/>
    <d v="1899-12-30T22:30:00"/>
    <x v="0"/>
    <s v="Mar"/>
    <s v="M005"/>
    <x v="7"/>
    <s v="Drama"/>
    <s v="Tamil"/>
    <n v="7.3"/>
    <s v="C133"/>
    <x v="22"/>
    <x v="4"/>
    <n v="3"/>
    <n v="360"/>
    <n v="1080"/>
    <x v="3"/>
    <n v="25"/>
    <s v="Other"/>
    <x v="0"/>
    <s v="Medium Booking"/>
  </r>
  <r>
    <x v="4181"/>
    <d v="2026-02-26T00:00:00"/>
    <d v="2026-03-01T00:00:00"/>
    <d v="1899-12-30T15:30:00"/>
    <x v="0"/>
    <s v="Feb"/>
    <s v="M001"/>
    <x v="4"/>
    <s v="Action"/>
    <s v="Tamil"/>
    <n v="8"/>
    <s v="C011"/>
    <x v="17"/>
    <x v="12"/>
    <n v="1"/>
    <n v="240"/>
    <n v="240"/>
    <x v="1"/>
    <n v="44"/>
    <s v="Other"/>
    <x v="2"/>
    <s v="Low Booking"/>
  </r>
  <r>
    <x v="4182"/>
    <d v="2026-01-28T00:00:00"/>
    <d v="2026-02-01T00:00:00"/>
    <d v="1899-12-30T21:15:00"/>
    <x v="0"/>
    <s v="Jan"/>
    <s v="M002"/>
    <x v="12"/>
    <s v="Action"/>
    <s v="Tamil"/>
    <n v="7.1"/>
    <s v="C081"/>
    <x v="4"/>
    <x v="14"/>
    <n v="2"/>
    <n v="280"/>
    <n v="560"/>
    <x v="3"/>
    <n v="46"/>
    <s v="Other"/>
    <x v="1"/>
    <s v="Low Booking"/>
  </r>
  <r>
    <x v="4183"/>
    <d v="2026-06-06T00:00:00"/>
    <d v="2026-06-11T00:00:00"/>
    <d v="1899-12-30T18:30:00"/>
    <x v="1"/>
    <s v="Jun"/>
    <s v="M021"/>
    <x v="19"/>
    <s v="Action"/>
    <s v="Hindi"/>
    <n v="5.9"/>
    <s v="C041"/>
    <x v="21"/>
    <x v="15"/>
    <n v="4"/>
    <n v="240"/>
    <n v="960"/>
    <x v="3"/>
    <n v="30"/>
    <s v="Other"/>
    <x v="2"/>
    <s v="Medium Booking"/>
  </r>
  <r>
    <x v="4184"/>
    <d v="2026-05-13T00:00:00"/>
    <d v="2026-05-16T00:00:00"/>
    <d v="1899-12-30T21:15:00"/>
    <x v="0"/>
    <s v="May"/>
    <s v="M029"/>
    <x v="1"/>
    <s v="Adventure"/>
    <s v="Kannada"/>
    <n v="8.6999999999999993"/>
    <s v="C093"/>
    <x v="19"/>
    <x v="3"/>
    <n v="3"/>
    <n v="240"/>
    <n v="720"/>
    <x v="3"/>
    <n v="44"/>
    <s v="Female"/>
    <x v="2"/>
    <s v="Medium Booking"/>
  </r>
  <r>
    <x v="4185"/>
    <d v="2026-04-10T00:00:00"/>
    <d v="2026-04-17T00:00:00"/>
    <d v="1899-12-30T18:30:00"/>
    <x v="0"/>
    <s v="Apr"/>
    <s v="M024"/>
    <x v="13"/>
    <s v="Comedy"/>
    <s v="Hindi"/>
    <n v="5.9"/>
    <s v="C111"/>
    <x v="8"/>
    <x v="2"/>
    <n v="3"/>
    <n v="180"/>
    <n v="540"/>
    <x v="0"/>
    <n v="56"/>
    <s v="Other"/>
    <x v="1"/>
    <s v="Medium Booking"/>
  </r>
  <r>
    <x v="4186"/>
    <d v="2026-06-22T00:00:00"/>
    <d v="2026-06-24T00:00:00"/>
    <d v="1899-12-30T18:30:00"/>
    <x v="0"/>
    <s v="Jun"/>
    <s v="M025"/>
    <x v="38"/>
    <s v="Romance"/>
    <s v="Hindi"/>
    <n v="6.8"/>
    <s v="C141"/>
    <x v="20"/>
    <x v="9"/>
    <n v="2"/>
    <n v="240"/>
    <n v="480"/>
    <x v="0"/>
    <n v="57"/>
    <s v="Other"/>
    <x v="1"/>
    <s v="Low Booking"/>
  </r>
  <r>
    <x v="4187"/>
    <d v="2026-06-21T00:00:00"/>
    <d v="2026-06-25T00:00:00"/>
    <d v="1899-12-30T09:30:00"/>
    <x v="1"/>
    <s v="Jun"/>
    <s v="M003"/>
    <x v="2"/>
    <s v="Action"/>
    <s v="Tamil"/>
    <n v="8.3000000000000007"/>
    <s v="C033"/>
    <x v="23"/>
    <x v="13"/>
    <n v="2"/>
    <n v="180"/>
    <n v="360"/>
    <x v="3"/>
    <n v="48"/>
    <s v="Other"/>
    <x v="1"/>
    <s v="Low Booking"/>
  </r>
  <r>
    <x v="4188"/>
    <d v="2026-03-28T00:00:00"/>
    <d v="2026-04-02T00:00:00"/>
    <d v="1899-12-30T22:30:00"/>
    <x v="1"/>
    <s v="Mar"/>
    <s v="M002"/>
    <x v="12"/>
    <s v="Action"/>
    <s v="Tamil"/>
    <n v="7.1"/>
    <s v="C101"/>
    <x v="6"/>
    <x v="6"/>
    <n v="2"/>
    <n v="180"/>
    <n v="360"/>
    <x v="0"/>
    <n v="52"/>
    <s v="Other"/>
    <x v="1"/>
    <s v="Low Booking"/>
  </r>
  <r>
    <x v="4189"/>
    <d v="2026-04-24T00:00:00"/>
    <d v="2026-04-29T00:00:00"/>
    <d v="1899-12-30T18:30:00"/>
    <x v="0"/>
    <s v="Apr"/>
    <s v="M034"/>
    <x v="6"/>
    <s v="Adventure"/>
    <s v="Malayalam"/>
    <n v="8.3000000000000007"/>
    <s v="C031"/>
    <x v="8"/>
    <x v="13"/>
    <n v="5"/>
    <n v="240"/>
    <n v="1200"/>
    <x v="4"/>
    <n v="51"/>
    <s v="Female"/>
    <x v="1"/>
    <s v="High Booking"/>
  </r>
  <r>
    <x v="4190"/>
    <d v="2026-03-18T00:00:00"/>
    <d v="2026-03-20T00:00:00"/>
    <d v="1899-12-30T12:45:00"/>
    <x v="0"/>
    <s v="Mar"/>
    <s v="M001"/>
    <x v="4"/>
    <s v="Action"/>
    <s v="Tamil"/>
    <n v="8"/>
    <s v="C061"/>
    <x v="20"/>
    <x v="11"/>
    <n v="4"/>
    <n v="260"/>
    <n v="1040"/>
    <x v="2"/>
    <n v="37"/>
    <s v="Other"/>
    <x v="2"/>
    <s v="Medium Booking"/>
  </r>
  <r>
    <x v="4191"/>
    <d v="2026-03-21T00:00:00"/>
    <d v="2026-03-21T00:00:00"/>
    <d v="1899-12-30T18:30:00"/>
    <x v="1"/>
    <s v="Mar"/>
    <s v="M008"/>
    <x v="36"/>
    <s v="Romance"/>
    <s v="Tamil"/>
    <n v="7.4"/>
    <s v="C043"/>
    <x v="12"/>
    <x v="15"/>
    <n v="3"/>
    <n v="200"/>
    <n v="600"/>
    <x v="2"/>
    <n v="40"/>
    <s v="Female"/>
    <x v="2"/>
    <s v="Medium Booking"/>
  </r>
  <r>
    <x v="4192"/>
    <d v="2026-05-04T00:00:00"/>
    <d v="2026-05-07T00:00:00"/>
    <d v="1899-12-30T18:30:00"/>
    <x v="0"/>
    <s v="May"/>
    <s v="M006"/>
    <x v="25"/>
    <s v="Drama"/>
    <s v="Tamil"/>
    <n v="7.3"/>
    <s v="C113"/>
    <x v="23"/>
    <x v="2"/>
    <n v="1"/>
    <n v="420"/>
    <n v="420"/>
    <x v="0"/>
    <n v="37"/>
    <s v="Female"/>
    <x v="2"/>
    <s v="Low Booking"/>
  </r>
  <r>
    <x v="4193"/>
    <d v="2026-02-15T00:00:00"/>
    <d v="2026-02-16T00:00:00"/>
    <d v="1899-12-30T09:30:00"/>
    <x v="1"/>
    <s v="Feb"/>
    <s v="M039"/>
    <x v="15"/>
    <s v="Sci-Fi"/>
    <s v="English"/>
    <n v="8.5"/>
    <s v="C013"/>
    <x v="19"/>
    <x v="12"/>
    <n v="2"/>
    <n v="420"/>
    <n v="840"/>
    <x v="4"/>
    <n v="44"/>
    <s v="Other"/>
    <x v="2"/>
    <s v="Low Booking"/>
  </r>
  <r>
    <x v="4194"/>
    <d v="2026-01-15T00:00:00"/>
    <d v="2026-01-22T00:00:00"/>
    <d v="1899-12-30T22:30:00"/>
    <x v="0"/>
    <s v="Jan"/>
    <s v="M019"/>
    <x v="31"/>
    <s v="Drama"/>
    <s v="Hindi"/>
    <n v="6.1"/>
    <s v="C011"/>
    <x v="17"/>
    <x v="12"/>
    <n v="3"/>
    <n v="420"/>
    <n v="1260"/>
    <x v="1"/>
    <n v="57"/>
    <s v="Female"/>
    <x v="1"/>
    <s v="Medium Booking"/>
  </r>
  <r>
    <x v="4195"/>
    <d v="2026-04-18T00:00:00"/>
    <d v="2026-04-19T00:00:00"/>
    <d v="1899-12-30T18:30:00"/>
    <x v="1"/>
    <s v="Apr"/>
    <s v="M014"/>
    <x v="28"/>
    <s v="Romance"/>
    <s v="Telugu"/>
    <n v="8"/>
    <s v="C133"/>
    <x v="22"/>
    <x v="4"/>
    <n v="2"/>
    <n v="460"/>
    <n v="920"/>
    <x v="1"/>
    <n v="40"/>
    <s v="Female"/>
    <x v="2"/>
    <s v="Low Booking"/>
  </r>
  <r>
    <x v="4196"/>
    <d v="2026-02-04T00:00:00"/>
    <d v="2026-02-05T00:00:00"/>
    <d v="1899-12-30T22:30:00"/>
    <x v="0"/>
    <s v="Feb"/>
    <s v="M002"/>
    <x v="12"/>
    <s v="Action"/>
    <s v="Tamil"/>
    <n v="7.1"/>
    <s v="C162"/>
    <x v="0"/>
    <x v="0"/>
    <n v="1"/>
    <n v="340"/>
    <n v="340"/>
    <x v="1"/>
    <n v="55"/>
    <s v="Male"/>
    <x v="1"/>
    <s v="Low Booking"/>
  </r>
  <r>
    <x v="4197"/>
    <d v="2026-01-15T00:00:00"/>
    <d v="2026-01-19T00:00:00"/>
    <d v="1899-12-30T09:30:00"/>
    <x v="0"/>
    <s v="Jan"/>
    <s v="M008"/>
    <x v="36"/>
    <s v="Romance"/>
    <s v="Tamil"/>
    <n v="7.4"/>
    <s v="C022"/>
    <x v="10"/>
    <x v="5"/>
    <n v="3"/>
    <n v="200"/>
    <n v="600"/>
    <x v="4"/>
    <n v="33"/>
    <s v="Male"/>
    <x v="2"/>
    <s v="Medium Booking"/>
  </r>
  <r>
    <x v="4198"/>
    <d v="2026-04-06T00:00:00"/>
    <d v="2026-04-12T00:00:00"/>
    <d v="1899-12-30T21:15:00"/>
    <x v="0"/>
    <s v="Apr"/>
    <s v="M004"/>
    <x v="9"/>
    <s v="Drama"/>
    <s v="Tamil"/>
    <n v="7.6"/>
    <s v="C043"/>
    <x v="12"/>
    <x v="15"/>
    <n v="2"/>
    <n v="200"/>
    <n v="400"/>
    <x v="0"/>
    <n v="29"/>
    <s v="Other"/>
    <x v="0"/>
    <s v="Low Booking"/>
  </r>
  <r>
    <x v="4199"/>
    <d v="2026-03-24T00:00:00"/>
    <d v="2026-03-27T00:00:00"/>
    <d v="1899-12-30T22:30:00"/>
    <x v="0"/>
    <s v="Mar"/>
    <s v="M013"/>
    <x v="23"/>
    <s v="Action"/>
    <s v="Telugu"/>
    <n v="6.5"/>
    <s v="C032"/>
    <x v="2"/>
    <x v="13"/>
    <n v="3"/>
    <n v="160"/>
    <n v="480"/>
    <x v="2"/>
    <n v="19"/>
    <s v="Male"/>
    <x v="0"/>
    <s v="Medium Booking"/>
  </r>
  <r>
    <x v="4200"/>
    <d v="2026-02-09T00:00:00"/>
    <d v="2026-02-13T00:00:00"/>
    <d v="1899-12-30T15:30:00"/>
    <x v="0"/>
    <s v="Feb"/>
    <s v="M016"/>
    <x v="20"/>
    <s v="Drama"/>
    <s v="Telugu"/>
    <n v="7.7"/>
    <s v="C133"/>
    <x v="22"/>
    <x v="4"/>
    <n v="4"/>
    <n v="280"/>
    <n v="1120"/>
    <x v="4"/>
    <n v="48"/>
    <s v="Female"/>
    <x v="1"/>
    <s v="Medium Booking"/>
  </r>
  <r>
    <x v="4201"/>
    <d v="2026-04-07T00:00:00"/>
    <d v="2026-04-13T00:00:00"/>
    <d v="1899-12-30T21:15:00"/>
    <x v="0"/>
    <s v="Apr"/>
    <s v="M034"/>
    <x v="6"/>
    <s v="Adventure"/>
    <s v="Malayalam"/>
    <n v="8.3000000000000007"/>
    <s v="C073"/>
    <x v="15"/>
    <x v="7"/>
    <n v="4"/>
    <n v="240"/>
    <n v="960"/>
    <x v="2"/>
    <n v="36"/>
    <s v="Female"/>
    <x v="2"/>
    <s v="Medium Booking"/>
  </r>
  <r>
    <x v="4202"/>
    <d v="2026-05-05T00:00:00"/>
    <d v="2026-05-12T00:00:00"/>
    <d v="1899-12-30T21:15:00"/>
    <x v="0"/>
    <s v="May"/>
    <s v="M009"/>
    <x v="33"/>
    <s v="Biography"/>
    <s v="Tamil"/>
    <n v="8.3000000000000007"/>
    <s v="C142"/>
    <x v="13"/>
    <x v="9"/>
    <n v="3"/>
    <n v="220"/>
    <n v="660"/>
    <x v="4"/>
    <n v="46"/>
    <s v="Female"/>
    <x v="1"/>
    <s v="Medium Booking"/>
  </r>
  <r>
    <x v="4203"/>
    <d v="2026-01-23T00:00:00"/>
    <d v="2026-01-25T00:00:00"/>
    <d v="1899-12-30T21:15:00"/>
    <x v="0"/>
    <s v="Jan"/>
    <s v="M007"/>
    <x v="16"/>
    <s v="Comedy"/>
    <s v="Tamil"/>
    <n v="8"/>
    <s v="C102"/>
    <x v="10"/>
    <x v="6"/>
    <n v="2"/>
    <n v="400"/>
    <n v="800"/>
    <x v="1"/>
    <n v="59"/>
    <s v="Male"/>
    <x v="1"/>
    <s v="Low Booking"/>
  </r>
  <r>
    <x v="4204"/>
    <d v="2026-03-30T00:00:00"/>
    <d v="2026-04-01T00:00:00"/>
    <d v="1899-12-30T18:30:00"/>
    <x v="0"/>
    <s v="Mar"/>
    <s v="M005"/>
    <x v="7"/>
    <s v="Drama"/>
    <s v="Tamil"/>
    <n v="7.3"/>
    <s v="C121"/>
    <x v="21"/>
    <x v="1"/>
    <n v="6"/>
    <n v="320"/>
    <n v="1920"/>
    <x v="0"/>
    <n v="53"/>
    <s v="Female"/>
    <x v="1"/>
    <s v="High Booking"/>
  </r>
  <r>
    <x v="4205"/>
    <d v="2026-03-08T00:00:00"/>
    <d v="2026-03-09T00:00:00"/>
    <d v="1899-12-30T12:45:00"/>
    <x v="1"/>
    <s v="Mar"/>
    <s v="M007"/>
    <x v="16"/>
    <s v="Comedy"/>
    <s v="Tamil"/>
    <n v="8"/>
    <s v="C123"/>
    <x v="12"/>
    <x v="1"/>
    <n v="3"/>
    <n v="300"/>
    <n v="900"/>
    <x v="4"/>
    <n v="44"/>
    <s v="Other"/>
    <x v="2"/>
    <s v="Medium Booking"/>
  </r>
  <r>
    <x v="4206"/>
    <d v="2026-01-05T00:00:00"/>
    <d v="2026-01-08T00:00:00"/>
    <d v="1899-12-30T18:30:00"/>
    <x v="0"/>
    <s v="Jan"/>
    <s v="M002"/>
    <x v="12"/>
    <s v="Action"/>
    <s v="Tamil"/>
    <n v="7.1"/>
    <s v="C122"/>
    <x v="1"/>
    <x v="1"/>
    <n v="5"/>
    <n v="260"/>
    <n v="1300"/>
    <x v="0"/>
    <n v="29"/>
    <s v="Female"/>
    <x v="0"/>
    <s v="High Booking"/>
  </r>
  <r>
    <x v="4207"/>
    <d v="2026-04-15T00:00:00"/>
    <d v="2026-04-21T00:00:00"/>
    <d v="1899-12-30T22:30:00"/>
    <x v="0"/>
    <s v="Apr"/>
    <s v="M012"/>
    <x v="32"/>
    <s v="Action"/>
    <s v="Telugu"/>
    <n v="7.8"/>
    <s v="C161"/>
    <x v="4"/>
    <x v="0"/>
    <n v="4"/>
    <n v="280"/>
    <n v="1120"/>
    <x v="4"/>
    <n v="19"/>
    <s v="Other"/>
    <x v="0"/>
    <s v="Medium Booking"/>
  </r>
  <r>
    <x v="4208"/>
    <d v="2026-04-14T00:00:00"/>
    <d v="2026-04-16T00:00:00"/>
    <d v="1899-12-30T22:30:00"/>
    <x v="0"/>
    <s v="Apr"/>
    <s v="M004"/>
    <x v="9"/>
    <s v="Drama"/>
    <s v="Tamil"/>
    <n v="7.6"/>
    <s v="C022"/>
    <x v="10"/>
    <x v="5"/>
    <n v="2"/>
    <n v="280"/>
    <n v="560"/>
    <x v="1"/>
    <n v="52"/>
    <s v="Male"/>
    <x v="1"/>
    <s v="Low Booking"/>
  </r>
  <r>
    <x v="4209"/>
    <d v="2026-03-01T00:00:00"/>
    <d v="2026-03-02T00:00:00"/>
    <d v="1899-12-30T21:15:00"/>
    <x v="1"/>
    <s v="Mar"/>
    <s v="M004"/>
    <x v="9"/>
    <s v="Drama"/>
    <s v="Tamil"/>
    <n v="7.6"/>
    <s v="C071"/>
    <x v="9"/>
    <x v="7"/>
    <n v="4"/>
    <n v="180"/>
    <n v="720"/>
    <x v="4"/>
    <n v="58"/>
    <s v="Other"/>
    <x v="1"/>
    <s v="Medium Booking"/>
  </r>
  <r>
    <x v="4210"/>
    <d v="2026-05-17T00:00:00"/>
    <d v="2026-05-23T00:00:00"/>
    <d v="1899-12-30T09:30:00"/>
    <x v="1"/>
    <s v="May"/>
    <s v="M024"/>
    <x v="13"/>
    <s v="Comedy"/>
    <s v="Hindi"/>
    <n v="5.9"/>
    <s v="C101"/>
    <x v="6"/>
    <x v="6"/>
    <n v="4"/>
    <n v="180"/>
    <n v="720"/>
    <x v="4"/>
    <n v="44"/>
    <s v="Male"/>
    <x v="2"/>
    <s v="Medium Booking"/>
  </r>
  <r>
    <x v="4211"/>
    <d v="2026-05-26T00:00:00"/>
    <d v="2026-05-29T00:00:00"/>
    <d v="1899-12-30T22:30:00"/>
    <x v="0"/>
    <s v="May"/>
    <s v="M021"/>
    <x v="19"/>
    <s v="Action"/>
    <s v="Hindi"/>
    <n v="5.9"/>
    <s v="C103"/>
    <x v="7"/>
    <x v="6"/>
    <n v="1"/>
    <n v="180"/>
    <n v="180"/>
    <x v="2"/>
    <n v="41"/>
    <s v="Female"/>
    <x v="2"/>
    <s v="Low Booking"/>
  </r>
  <r>
    <x v="4212"/>
    <d v="2026-01-20T00:00:00"/>
    <d v="2026-01-22T00:00:00"/>
    <d v="1899-12-30T15:30:00"/>
    <x v="0"/>
    <s v="Jan"/>
    <s v="M007"/>
    <x v="16"/>
    <s v="Comedy"/>
    <s v="Tamil"/>
    <n v="8"/>
    <s v="C091"/>
    <x v="17"/>
    <x v="3"/>
    <n v="2"/>
    <n v="200"/>
    <n v="400"/>
    <x v="0"/>
    <n v="56"/>
    <s v="Female"/>
    <x v="1"/>
    <s v="Low Booking"/>
  </r>
  <r>
    <x v="4213"/>
    <d v="2026-03-23T00:00:00"/>
    <d v="2026-03-24T00:00:00"/>
    <d v="1899-12-30T22:30:00"/>
    <x v="0"/>
    <s v="Mar"/>
    <s v="M010"/>
    <x v="17"/>
    <s v="Action"/>
    <s v="Tamil"/>
    <n v="7"/>
    <s v="C061"/>
    <x v="20"/>
    <x v="11"/>
    <n v="1"/>
    <n v="260"/>
    <n v="260"/>
    <x v="3"/>
    <n v="47"/>
    <s v="Male"/>
    <x v="1"/>
    <s v="Low Booking"/>
  </r>
  <r>
    <x v="4214"/>
    <d v="2026-05-09T00:00:00"/>
    <d v="2026-05-09T00:00:00"/>
    <d v="1899-12-30T15:30:00"/>
    <x v="1"/>
    <s v="May"/>
    <s v="M002"/>
    <x v="12"/>
    <s v="Action"/>
    <s v="Tamil"/>
    <n v="7.1"/>
    <s v="C023"/>
    <x v="7"/>
    <x v="5"/>
    <n v="3"/>
    <n v="240"/>
    <n v="720"/>
    <x v="1"/>
    <n v="52"/>
    <s v="Female"/>
    <x v="1"/>
    <s v="Medium Booking"/>
  </r>
  <r>
    <x v="4215"/>
    <d v="2026-04-25T00:00:00"/>
    <d v="2026-05-02T00:00:00"/>
    <d v="1899-12-30T12:45:00"/>
    <x v="1"/>
    <s v="Apr"/>
    <s v="M007"/>
    <x v="16"/>
    <s v="Comedy"/>
    <s v="Tamil"/>
    <n v="8"/>
    <s v="C152"/>
    <x v="18"/>
    <x v="10"/>
    <n v="2"/>
    <n v="260"/>
    <n v="520"/>
    <x v="3"/>
    <n v="22"/>
    <s v="Other"/>
    <x v="0"/>
    <s v="Low Booking"/>
  </r>
  <r>
    <x v="4216"/>
    <d v="2026-04-17T00:00:00"/>
    <d v="2026-04-23T00:00:00"/>
    <d v="1899-12-30T09:30:00"/>
    <x v="0"/>
    <s v="Apr"/>
    <s v="M020"/>
    <x v="18"/>
    <s v="Action"/>
    <s v="Hindi"/>
    <n v="7"/>
    <s v="C162"/>
    <x v="0"/>
    <x v="0"/>
    <n v="3"/>
    <n v="160"/>
    <n v="480"/>
    <x v="1"/>
    <n v="59"/>
    <s v="Female"/>
    <x v="1"/>
    <s v="Medium Booking"/>
  </r>
  <r>
    <x v="4217"/>
    <d v="2026-02-22T00:00:00"/>
    <d v="2026-02-24T00:00:00"/>
    <d v="1899-12-30T09:30:00"/>
    <x v="1"/>
    <s v="Feb"/>
    <s v="M019"/>
    <x v="31"/>
    <s v="Drama"/>
    <s v="Hindi"/>
    <n v="6.1"/>
    <s v="C103"/>
    <x v="7"/>
    <x v="6"/>
    <n v="3"/>
    <n v="180"/>
    <n v="540"/>
    <x v="4"/>
    <n v="48"/>
    <s v="Male"/>
    <x v="1"/>
    <s v="Medium Booking"/>
  </r>
  <r>
    <x v="4218"/>
    <d v="2026-03-08T00:00:00"/>
    <d v="2026-03-12T00:00:00"/>
    <d v="1899-12-30T21:15:00"/>
    <x v="1"/>
    <s v="Mar"/>
    <s v="M010"/>
    <x v="17"/>
    <s v="Action"/>
    <s v="Tamil"/>
    <n v="7"/>
    <s v="C141"/>
    <x v="20"/>
    <x v="9"/>
    <n v="2"/>
    <n v="420"/>
    <n v="840"/>
    <x v="4"/>
    <n v="19"/>
    <s v="Female"/>
    <x v="0"/>
    <s v="Low Booking"/>
  </r>
  <r>
    <x v="4219"/>
    <d v="2026-05-27T00:00:00"/>
    <d v="2026-05-31T00:00:00"/>
    <d v="1899-12-30T18:30:00"/>
    <x v="0"/>
    <s v="May"/>
    <s v="M014"/>
    <x v="28"/>
    <s v="Romance"/>
    <s v="Telugu"/>
    <n v="8"/>
    <s v="C051"/>
    <x v="5"/>
    <x v="8"/>
    <n v="4"/>
    <n v="280"/>
    <n v="1120"/>
    <x v="1"/>
    <n v="36"/>
    <s v="Other"/>
    <x v="2"/>
    <s v="Medium Booking"/>
  </r>
  <r>
    <x v="4220"/>
    <d v="2026-02-15T00:00:00"/>
    <d v="2026-02-19T00:00:00"/>
    <d v="1899-12-30T22:30:00"/>
    <x v="1"/>
    <s v="Feb"/>
    <s v="M007"/>
    <x v="16"/>
    <s v="Comedy"/>
    <s v="Tamil"/>
    <n v="8"/>
    <s v="C072"/>
    <x v="18"/>
    <x v="7"/>
    <n v="5"/>
    <n v="280"/>
    <n v="1400"/>
    <x v="2"/>
    <n v="51"/>
    <s v="Other"/>
    <x v="1"/>
    <s v="High Booking"/>
  </r>
  <r>
    <x v="4221"/>
    <d v="2026-05-29T00:00:00"/>
    <d v="2026-05-31T00:00:00"/>
    <d v="1899-12-30T22:30:00"/>
    <x v="0"/>
    <s v="May"/>
    <s v="M013"/>
    <x v="23"/>
    <s v="Action"/>
    <s v="Telugu"/>
    <n v="6.5"/>
    <s v="C132"/>
    <x v="11"/>
    <x v="4"/>
    <n v="4"/>
    <n v="180"/>
    <n v="720"/>
    <x v="2"/>
    <n v="23"/>
    <s v="Male"/>
    <x v="0"/>
    <s v="Medium Booking"/>
  </r>
  <r>
    <x v="4222"/>
    <d v="2026-02-16T00:00:00"/>
    <d v="2026-02-17T00:00:00"/>
    <d v="1899-12-30T21:15:00"/>
    <x v="0"/>
    <s v="Feb"/>
    <s v="M009"/>
    <x v="33"/>
    <s v="Biography"/>
    <s v="Tamil"/>
    <n v="8.3000000000000007"/>
    <s v="C031"/>
    <x v="8"/>
    <x v="13"/>
    <n v="3"/>
    <n v="240"/>
    <n v="720"/>
    <x v="3"/>
    <n v="42"/>
    <s v="Female"/>
    <x v="2"/>
    <s v="Medium Booking"/>
  </r>
  <r>
    <x v="4223"/>
    <d v="2026-01-28T00:00:00"/>
    <d v="2026-02-03T00:00:00"/>
    <d v="1899-12-30T18:30:00"/>
    <x v="0"/>
    <s v="Jan"/>
    <s v="M024"/>
    <x v="13"/>
    <s v="Comedy"/>
    <s v="Hindi"/>
    <n v="5.9"/>
    <s v="C042"/>
    <x v="1"/>
    <x v="15"/>
    <n v="3"/>
    <n v="280"/>
    <n v="840"/>
    <x v="1"/>
    <n v="46"/>
    <s v="Male"/>
    <x v="1"/>
    <s v="Medium Booking"/>
  </r>
  <r>
    <x v="4224"/>
    <d v="2026-01-12T00:00:00"/>
    <d v="2026-01-15T00:00:00"/>
    <d v="1899-12-30T21:15:00"/>
    <x v="0"/>
    <s v="Jan"/>
    <s v="M005"/>
    <x v="7"/>
    <s v="Drama"/>
    <s v="Tamil"/>
    <n v="7.3"/>
    <s v="C162"/>
    <x v="0"/>
    <x v="0"/>
    <n v="1"/>
    <n v="240"/>
    <n v="240"/>
    <x v="2"/>
    <n v="47"/>
    <s v="Male"/>
    <x v="1"/>
    <s v="Low Booking"/>
  </r>
  <r>
    <x v="4225"/>
    <d v="2026-04-30T00:00:00"/>
    <d v="2026-05-04T00:00:00"/>
    <d v="1899-12-30T12:45:00"/>
    <x v="0"/>
    <s v="Apr"/>
    <s v="M035"/>
    <x v="24"/>
    <s v="Comedy"/>
    <s v="Malayalam"/>
    <n v="7.8"/>
    <s v="C072"/>
    <x v="18"/>
    <x v="7"/>
    <n v="2"/>
    <n v="280"/>
    <n v="560"/>
    <x v="2"/>
    <n v="21"/>
    <s v="Male"/>
    <x v="0"/>
    <s v="Low Booking"/>
  </r>
  <r>
    <x v="4226"/>
    <d v="2026-03-07T00:00:00"/>
    <d v="2026-03-10T00:00:00"/>
    <d v="1899-12-30T12:45:00"/>
    <x v="1"/>
    <s v="Mar"/>
    <s v="M013"/>
    <x v="23"/>
    <s v="Action"/>
    <s v="Telugu"/>
    <n v="6.5"/>
    <s v="C101"/>
    <x v="6"/>
    <x v="6"/>
    <n v="2"/>
    <n v="260"/>
    <n v="520"/>
    <x v="0"/>
    <n v="52"/>
    <s v="Female"/>
    <x v="1"/>
    <s v="Low Booking"/>
  </r>
  <r>
    <x v="4227"/>
    <d v="2026-03-29T00:00:00"/>
    <d v="2026-04-04T00:00:00"/>
    <d v="1899-12-30T12:45:00"/>
    <x v="1"/>
    <s v="Mar"/>
    <s v="M018"/>
    <x v="35"/>
    <s v="Romance"/>
    <s v="Telugu"/>
    <n v="8.5"/>
    <s v="C033"/>
    <x v="23"/>
    <x v="13"/>
    <n v="2"/>
    <n v="180"/>
    <n v="360"/>
    <x v="1"/>
    <n v="23"/>
    <s v="Other"/>
    <x v="0"/>
    <s v="Low Booking"/>
  </r>
  <r>
    <x v="4228"/>
    <d v="2026-06-07T00:00:00"/>
    <d v="2026-06-09T00:00:00"/>
    <d v="1899-12-30T18:30:00"/>
    <x v="1"/>
    <s v="Jun"/>
    <s v="M025"/>
    <x v="38"/>
    <s v="Romance"/>
    <s v="Hindi"/>
    <n v="6.8"/>
    <s v="C012"/>
    <x v="3"/>
    <x v="12"/>
    <n v="3"/>
    <n v="240"/>
    <n v="720"/>
    <x v="4"/>
    <n v="39"/>
    <s v="Female"/>
    <x v="2"/>
    <s v="Medium Booking"/>
  </r>
  <r>
    <x v="4229"/>
    <d v="2026-04-28T00:00:00"/>
    <d v="2026-05-05T00:00:00"/>
    <d v="1899-12-30T15:30:00"/>
    <x v="0"/>
    <s v="Apr"/>
    <s v="M032"/>
    <x v="14"/>
    <s v="Romance"/>
    <s v="Malayalam"/>
    <n v="8.3000000000000007"/>
    <s v="C161"/>
    <x v="4"/>
    <x v="0"/>
    <n v="4"/>
    <n v="280"/>
    <n v="1120"/>
    <x v="1"/>
    <n v="39"/>
    <s v="Other"/>
    <x v="2"/>
    <s v="Medium Booking"/>
  </r>
  <r>
    <x v="4230"/>
    <d v="2026-01-18T00:00:00"/>
    <d v="2026-01-19T00:00:00"/>
    <d v="1899-12-30T18:30:00"/>
    <x v="1"/>
    <s v="Jan"/>
    <s v="M006"/>
    <x v="25"/>
    <s v="Drama"/>
    <s v="Tamil"/>
    <n v="7.3"/>
    <s v="C032"/>
    <x v="2"/>
    <x v="13"/>
    <n v="4"/>
    <n v="160"/>
    <n v="640"/>
    <x v="3"/>
    <n v="51"/>
    <s v="Other"/>
    <x v="1"/>
    <s v="Medium Booking"/>
  </r>
  <r>
    <x v="4231"/>
    <d v="2026-02-03T00:00:00"/>
    <d v="2026-02-07T00:00:00"/>
    <d v="1899-12-30T15:30:00"/>
    <x v="0"/>
    <s v="Feb"/>
    <s v="M004"/>
    <x v="9"/>
    <s v="Drama"/>
    <s v="Tamil"/>
    <n v="7.6"/>
    <s v="C071"/>
    <x v="9"/>
    <x v="7"/>
    <n v="3"/>
    <n v="180"/>
    <n v="540"/>
    <x v="0"/>
    <n v="54"/>
    <s v="Female"/>
    <x v="1"/>
    <s v="Medium Booking"/>
  </r>
  <r>
    <x v="4232"/>
    <d v="2026-05-12T00:00:00"/>
    <d v="2026-05-15T00:00:00"/>
    <d v="1899-12-30T21:15:00"/>
    <x v="0"/>
    <s v="May"/>
    <s v="M026"/>
    <x v="3"/>
    <s v="Thriller"/>
    <s v="Hindi"/>
    <n v="8.1999999999999993"/>
    <s v="C011"/>
    <x v="17"/>
    <x v="12"/>
    <n v="1"/>
    <n v="420"/>
    <n v="420"/>
    <x v="2"/>
    <n v="40"/>
    <s v="Female"/>
    <x v="2"/>
    <s v="Low Booking"/>
  </r>
  <r>
    <x v="4233"/>
    <d v="2026-06-24T00:00:00"/>
    <d v="2026-06-26T00:00:00"/>
    <d v="1899-12-30T12:45:00"/>
    <x v="0"/>
    <s v="Jun"/>
    <s v="M025"/>
    <x v="38"/>
    <s v="Romance"/>
    <s v="Hindi"/>
    <n v="6.8"/>
    <s v="C111"/>
    <x v="8"/>
    <x v="2"/>
    <n v="1"/>
    <n v="180"/>
    <n v="180"/>
    <x v="1"/>
    <n v="56"/>
    <s v="Male"/>
    <x v="1"/>
    <s v="Low Booking"/>
  </r>
  <r>
    <x v="4234"/>
    <d v="2026-01-02T00:00:00"/>
    <d v="2026-01-04T00:00:00"/>
    <d v="1899-12-30T18:30:00"/>
    <x v="0"/>
    <s v="Jan"/>
    <s v="M006"/>
    <x v="25"/>
    <s v="Drama"/>
    <s v="Tamil"/>
    <n v="7.3"/>
    <s v="C102"/>
    <x v="10"/>
    <x v="6"/>
    <n v="5"/>
    <n v="220"/>
    <n v="1100"/>
    <x v="4"/>
    <n v="19"/>
    <s v="Female"/>
    <x v="0"/>
    <s v="High Booking"/>
  </r>
  <r>
    <x v="4235"/>
    <d v="2026-05-26T00:00:00"/>
    <d v="2026-06-02T00:00:00"/>
    <d v="1899-12-30T09:30:00"/>
    <x v="0"/>
    <s v="May"/>
    <s v="M002"/>
    <x v="12"/>
    <s v="Action"/>
    <s v="Tamil"/>
    <n v="7.1"/>
    <s v="C143"/>
    <x v="16"/>
    <x v="9"/>
    <n v="4"/>
    <n v="420"/>
    <n v="1680"/>
    <x v="1"/>
    <n v="58"/>
    <s v="Male"/>
    <x v="1"/>
    <s v="Medium Booking"/>
  </r>
  <r>
    <x v="4236"/>
    <d v="2026-03-30T00:00:00"/>
    <d v="2026-04-05T00:00:00"/>
    <d v="1899-12-30T21:15:00"/>
    <x v="0"/>
    <s v="Mar"/>
    <s v="M004"/>
    <x v="9"/>
    <s v="Drama"/>
    <s v="Tamil"/>
    <n v="7.6"/>
    <s v="C132"/>
    <x v="11"/>
    <x v="4"/>
    <n v="4"/>
    <n v="180"/>
    <n v="720"/>
    <x v="3"/>
    <n v="25"/>
    <s v="Other"/>
    <x v="0"/>
    <s v="Medium Booking"/>
  </r>
  <r>
    <x v="4237"/>
    <d v="2026-01-02T00:00:00"/>
    <d v="2026-01-02T00:00:00"/>
    <d v="1899-12-30T09:30:00"/>
    <x v="0"/>
    <s v="Jan"/>
    <s v="M017"/>
    <x v="26"/>
    <s v="Action"/>
    <s v="Telugu"/>
    <n v="8.1999999999999993"/>
    <s v="C033"/>
    <x v="23"/>
    <x v="13"/>
    <n v="2"/>
    <n v="180"/>
    <n v="360"/>
    <x v="0"/>
    <n v="28"/>
    <s v="Other"/>
    <x v="0"/>
    <s v="Low Booking"/>
  </r>
  <r>
    <x v="4238"/>
    <d v="2026-04-09T00:00:00"/>
    <d v="2026-04-09T00:00:00"/>
    <d v="1899-12-30T09:30:00"/>
    <x v="0"/>
    <s v="Apr"/>
    <s v="M017"/>
    <x v="26"/>
    <s v="Action"/>
    <s v="Telugu"/>
    <n v="8.1999999999999993"/>
    <s v="C121"/>
    <x v="21"/>
    <x v="1"/>
    <n v="2"/>
    <n v="240"/>
    <n v="480"/>
    <x v="3"/>
    <n v="25"/>
    <s v="Female"/>
    <x v="0"/>
    <s v="Low Booking"/>
  </r>
  <r>
    <x v="4239"/>
    <d v="2026-05-18T00:00:00"/>
    <d v="2026-05-20T00:00:00"/>
    <d v="1899-12-30T18:30:00"/>
    <x v="0"/>
    <s v="May"/>
    <s v="M007"/>
    <x v="16"/>
    <s v="Comedy"/>
    <s v="Tamil"/>
    <n v="8"/>
    <s v="C103"/>
    <x v="7"/>
    <x v="6"/>
    <n v="5"/>
    <n v="180"/>
    <n v="900"/>
    <x v="0"/>
    <n v="25"/>
    <s v="Male"/>
    <x v="0"/>
    <s v="High Booking"/>
  </r>
  <r>
    <x v="4240"/>
    <d v="2026-04-18T00:00:00"/>
    <d v="2026-04-23T00:00:00"/>
    <d v="1899-12-30T09:30:00"/>
    <x v="1"/>
    <s v="Apr"/>
    <s v="M002"/>
    <x v="12"/>
    <s v="Action"/>
    <s v="Tamil"/>
    <n v="7.1"/>
    <s v="C092"/>
    <x v="3"/>
    <x v="3"/>
    <n v="3"/>
    <n v="340"/>
    <n v="1020"/>
    <x v="4"/>
    <n v="45"/>
    <s v="Male"/>
    <x v="1"/>
    <s v="Medium Booking"/>
  </r>
  <r>
    <x v="4241"/>
    <d v="2026-04-19T00:00:00"/>
    <d v="2026-04-19T00:00:00"/>
    <d v="1899-12-30T18:30:00"/>
    <x v="1"/>
    <s v="Apr"/>
    <s v="M006"/>
    <x v="25"/>
    <s v="Drama"/>
    <s v="Tamil"/>
    <n v="7.3"/>
    <s v="C082"/>
    <x v="0"/>
    <x v="14"/>
    <n v="2"/>
    <n v="280"/>
    <n v="560"/>
    <x v="2"/>
    <n v="18"/>
    <s v="Other"/>
    <x v="0"/>
    <s v="Low Booking"/>
  </r>
  <r>
    <x v="4242"/>
    <d v="2026-01-16T00:00:00"/>
    <d v="2026-01-21T00:00:00"/>
    <d v="1899-12-30T22:30:00"/>
    <x v="0"/>
    <s v="Jan"/>
    <s v="M004"/>
    <x v="9"/>
    <s v="Drama"/>
    <s v="Tamil"/>
    <n v="7.6"/>
    <s v="C063"/>
    <x v="16"/>
    <x v="11"/>
    <n v="3"/>
    <n v="240"/>
    <n v="720"/>
    <x v="4"/>
    <n v="34"/>
    <s v="Female"/>
    <x v="2"/>
    <s v="Medium Booking"/>
  </r>
  <r>
    <x v="4243"/>
    <d v="2026-05-18T00:00:00"/>
    <d v="2026-05-24T00:00:00"/>
    <d v="1899-12-30T22:30:00"/>
    <x v="0"/>
    <s v="May"/>
    <s v="M010"/>
    <x v="17"/>
    <s v="Action"/>
    <s v="Tamil"/>
    <n v="7"/>
    <s v="C092"/>
    <x v="3"/>
    <x v="3"/>
    <n v="2"/>
    <n v="160"/>
    <n v="320"/>
    <x v="1"/>
    <n v="28"/>
    <s v="Male"/>
    <x v="0"/>
    <s v="Low Booking"/>
  </r>
  <r>
    <x v="4244"/>
    <d v="2026-01-02T00:00:00"/>
    <d v="2026-01-02T00:00:00"/>
    <d v="1899-12-30T21:15:00"/>
    <x v="0"/>
    <s v="Jan"/>
    <s v="M032"/>
    <x v="14"/>
    <s v="Romance"/>
    <s v="Malayalam"/>
    <n v="8.3000000000000007"/>
    <s v="C032"/>
    <x v="2"/>
    <x v="13"/>
    <n v="4"/>
    <n v="160"/>
    <n v="640"/>
    <x v="4"/>
    <n v="46"/>
    <s v="Other"/>
    <x v="1"/>
    <s v="Medium Booking"/>
  </r>
  <r>
    <x v="4245"/>
    <d v="2026-01-05T00:00:00"/>
    <d v="2026-01-12T00:00:00"/>
    <d v="1899-12-30T22:30:00"/>
    <x v="0"/>
    <s v="Jan"/>
    <s v="M007"/>
    <x v="16"/>
    <s v="Comedy"/>
    <s v="Tamil"/>
    <n v="8"/>
    <s v="C043"/>
    <x v="12"/>
    <x v="15"/>
    <n v="6"/>
    <n v="200"/>
    <n v="1200"/>
    <x v="2"/>
    <n v="60"/>
    <s v="Female"/>
    <x v="1"/>
    <s v="High Booking"/>
  </r>
  <r>
    <x v="4246"/>
    <d v="2026-02-12T00:00:00"/>
    <d v="2026-02-14T00:00:00"/>
    <d v="1899-12-30T18:30:00"/>
    <x v="0"/>
    <s v="Feb"/>
    <s v="M034"/>
    <x v="6"/>
    <s v="Adventure"/>
    <s v="Malayalam"/>
    <n v="8.3000000000000007"/>
    <s v="C052"/>
    <x v="11"/>
    <x v="8"/>
    <n v="2"/>
    <n v="200"/>
    <n v="400"/>
    <x v="4"/>
    <n v="25"/>
    <s v="Female"/>
    <x v="0"/>
    <s v="Low Booking"/>
  </r>
  <r>
    <x v="4247"/>
    <d v="2026-05-18T00:00:00"/>
    <d v="2026-05-24T00:00:00"/>
    <d v="1899-12-30T21:15:00"/>
    <x v="0"/>
    <s v="May"/>
    <s v="M040"/>
    <x v="27"/>
    <s v="Animation"/>
    <s v="English"/>
    <n v="7.6"/>
    <s v="C101"/>
    <x v="6"/>
    <x v="6"/>
    <n v="1"/>
    <n v="180"/>
    <n v="180"/>
    <x v="3"/>
    <n v="40"/>
    <s v="Other"/>
    <x v="2"/>
    <s v="Low Booking"/>
  </r>
  <r>
    <x v="4248"/>
    <d v="2026-02-11T00:00:00"/>
    <d v="2026-02-15T00:00:00"/>
    <d v="1899-12-30T22:30:00"/>
    <x v="0"/>
    <s v="Feb"/>
    <s v="M015"/>
    <x v="30"/>
    <s v="Sci-Fi"/>
    <s v="Telugu"/>
    <n v="7"/>
    <s v="C061"/>
    <x v="20"/>
    <x v="11"/>
    <n v="2"/>
    <n v="440"/>
    <n v="880"/>
    <x v="3"/>
    <n v="50"/>
    <s v="Female"/>
    <x v="1"/>
    <s v="Low Booking"/>
  </r>
  <r>
    <x v="4249"/>
    <d v="2026-02-02T00:00:00"/>
    <d v="2026-02-08T00:00:00"/>
    <d v="1899-12-30T22:30:00"/>
    <x v="0"/>
    <s v="Feb"/>
    <s v="M039"/>
    <x v="15"/>
    <s v="Sci-Fi"/>
    <s v="English"/>
    <n v="8.5"/>
    <s v="C143"/>
    <x v="16"/>
    <x v="9"/>
    <n v="6"/>
    <n v="320"/>
    <n v="1920"/>
    <x v="1"/>
    <n v="38"/>
    <s v="Other"/>
    <x v="2"/>
    <s v="High Booking"/>
  </r>
  <r>
    <x v="4250"/>
    <d v="2026-06-16T00:00:00"/>
    <d v="2026-06-16T00:00:00"/>
    <d v="1899-12-30T09:30:00"/>
    <x v="0"/>
    <s v="Jun"/>
    <s v="M016"/>
    <x v="20"/>
    <s v="Drama"/>
    <s v="Telugu"/>
    <n v="7.7"/>
    <s v="C083"/>
    <x v="14"/>
    <x v="14"/>
    <n v="4"/>
    <n v="360"/>
    <n v="1440"/>
    <x v="0"/>
    <n v="31"/>
    <s v="Male"/>
    <x v="2"/>
    <s v="Medium Booking"/>
  </r>
  <r>
    <x v="4251"/>
    <d v="2026-05-06T00:00:00"/>
    <d v="2026-05-06T00:00:00"/>
    <d v="1899-12-30T09:30:00"/>
    <x v="0"/>
    <s v="May"/>
    <s v="M024"/>
    <x v="13"/>
    <s v="Comedy"/>
    <s v="Hindi"/>
    <n v="5.9"/>
    <s v="C122"/>
    <x v="1"/>
    <x v="1"/>
    <n v="2"/>
    <n v="180"/>
    <n v="360"/>
    <x v="2"/>
    <n v="38"/>
    <s v="Other"/>
    <x v="2"/>
    <s v="Low Booking"/>
  </r>
  <r>
    <x v="4252"/>
    <d v="2026-03-04T00:00:00"/>
    <d v="2026-03-09T00:00:00"/>
    <d v="1899-12-30T12:45:00"/>
    <x v="0"/>
    <s v="Mar"/>
    <s v="M026"/>
    <x v="3"/>
    <s v="Thriller"/>
    <s v="Hindi"/>
    <n v="8.1999999999999993"/>
    <s v="C152"/>
    <x v="18"/>
    <x v="10"/>
    <n v="5"/>
    <n v="260"/>
    <n v="1300"/>
    <x v="4"/>
    <n v="57"/>
    <s v="Other"/>
    <x v="1"/>
    <s v="High Booking"/>
  </r>
  <r>
    <x v="4253"/>
    <d v="2026-03-24T00:00:00"/>
    <d v="2026-03-31T00:00:00"/>
    <d v="1899-12-30T09:30:00"/>
    <x v="0"/>
    <s v="Mar"/>
    <s v="M002"/>
    <x v="12"/>
    <s v="Action"/>
    <s v="Tamil"/>
    <n v="7.1"/>
    <s v="C111"/>
    <x v="8"/>
    <x v="2"/>
    <n v="2"/>
    <n v="260"/>
    <n v="520"/>
    <x v="4"/>
    <n v="20"/>
    <s v="Female"/>
    <x v="0"/>
    <s v="Low Booking"/>
  </r>
  <r>
    <x v="4254"/>
    <d v="2026-04-13T00:00:00"/>
    <d v="2026-04-13T00:00:00"/>
    <d v="1899-12-30T22:30:00"/>
    <x v="0"/>
    <s v="Apr"/>
    <s v="M009"/>
    <x v="33"/>
    <s v="Biography"/>
    <s v="Tamil"/>
    <n v="8.3000000000000007"/>
    <s v="C162"/>
    <x v="0"/>
    <x v="0"/>
    <n v="3"/>
    <n v="340"/>
    <n v="1020"/>
    <x v="0"/>
    <n v="23"/>
    <s v="Male"/>
    <x v="0"/>
    <s v="Medium Booking"/>
  </r>
  <r>
    <x v="4255"/>
    <d v="2026-02-12T00:00:00"/>
    <d v="2026-02-19T00:00:00"/>
    <d v="1899-12-30T15:30:00"/>
    <x v="0"/>
    <s v="Feb"/>
    <s v="M014"/>
    <x v="28"/>
    <s v="Romance"/>
    <s v="Telugu"/>
    <n v="8"/>
    <s v="C093"/>
    <x v="19"/>
    <x v="3"/>
    <n v="3"/>
    <n v="420"/>
    <n v="1260"/>
    <x v="0"/>
    <n v="19"/>
    <s v="Female"/>
    <x v="0"/>
    <s v="Medium Booking"/>
  </r>
  <r>
    <x v="4256"/>
    <d v="2026-01-03T00:00:00"/>
    <d v="2026-01-08T00:00:00"/>
    <d v="1899-12-30T12:45:00"/>
    <x v="1"/>
    <s v="Jan"/>
    <s v="M010"/>
    <x v="17"/>
    <s v="Action"/>
    <s v="Tamil"/>
    <n v="7"/>
    <s v="C031"/>
    <x v="8"/>
    <x v="13"/>
    <n v="4"/>
    <n v="240"/>
    <n v="960"/>
    <x v="3"/>
    <n v="54"/>
    <s v="Female"/>
    <x v="1"/>
    <s v="Medium Booking"/>
  </r>
  <r>
    <x v="4257"/>
    <d v="2026-05-09T00:00:00"/>
    <d v="2026-05-15T00:00:00"/>
    <d v="1899-12-30T12:45:00"/>
    <x v="1"/>
    <s v="May"/>
    <s v="M008"/>
    <x v="36"/>
    <s v="Romance"/>
    <s v="Tamil"/>
    <n v="7.4"/>
    <s v="C083"/>
    <x v="14"/>
    <x v="14"/>
    <n v="4"/>
    <n v="460"/>
    <n v="1840"/>
    <x v="2"/>
    <n v="32"/>
    <s v="Male"/>
    <x v="2"/>
    <s v="Medium Booking"/>
  </r>
  <r>
    <x v="4258"/>
    <d v="2026-05-29T00:00:00"/>
    <d v="2026-05-31T00:00:00"/>
    <d v="1899-12-30T22:30:00"/>
    <x v="0"/>
    <s v="May"/>
    <s v="M016"/>
    <x v="20"/>
    <s v="Drama"/>
    <s v="Telugu"/>
    <n v="7.7"/>
    <s v="C132"/>
    <x v="11"/>
    <x v="4"/>
    <n v="6"/>
    <n v="260"/>
    <n v="1560"/>
    <x v="1"/>
    <n v="25"/>
    <s v="Other"/>
    <x v="0"/>
    <s v="High Booking"/>
  </r>
  <r>
    <x v="4259"/>
    <d v="2026-05-20T00:00:00"/>
    <d v="2026-05-26T00:00:00"/>
    <d v="1899-12-30T22:30:00"/>
    <x v="0"/>
    <s v="May"/>
    <s v="M006"/>
    <x v="25"/>
    <s v="Drama"/>
    <s v="Tamil"/>
    <n v="7.3"/>
    <s v="C073"/>
    <x v="15"/>
    <x v="7"/>
    <n v="4"/>
    <n v="240"/>
    <n v="960"/>
    <x v="2"/>
    <n v="60"/>
    <s v="Male"/>
    <x v="1"/>
    <s v="Medium Booking"/>
  </r>
  <r>
    <x v="4260"/>
    <d v="2026-05-26T00:00:00"/>
    <d v="2026-05-28T00:00:00"/>
    <d v="1899-12-30T21:15:00"/>
    <x v="0"/>
    <s v="May"/>
    <s v="M009"/>
    <x v="33"/>
    <s v="Biography"/>
    <s v="Tamil"/>
    <n v="8.3000000000000007"/>
    <s v="C081"/>
    <x v="4"/>
    <x v="14"/>
    <n v="4"/>
    <n v="380"/>
    <n v="1520"/>
    <x v="0"/>
    <n v="40"/>
    <s v="Female"/>
    <x v="2"/>
    <s v="Medium Booking"/>
  </r>
  <r>
    <x v="4261"/>
    <d v="2026-04-14T00:00:00"/>
    <d v="2026-04-17T00:00:00"/>
    <d v="1899-12-30T15:30:00"/>
    <x v="0"/>
    <s v="Apr"/>
    <s v="M007"/>
    <x v="16"/>
    <s v="Comedy"/>
    <s v="Tamil"/>
    <n v="8"/>
    <s v="C071"/>
    <x v="9"/>
    <x v="7"/>
    <n v="1"/>
    <n v="360"/>
    <n v="360"/>
    <x v="1"/>
    <n v="51"/>
    <s v="Other"/>
    <x v="1"/>
    <s v="Low Booking"/>
  </r>
  <r>
    <x v="4262"/>
    <d v="2026-01-22T00:00:00"/>
    <d v="2026-01-24T00:00:00"/>
    <d v="1899-12-30T15:30:00"/>
    <x v="0"/>
    <s v="Jan"/>
    <s v="M013"/>
    <x v="23"/>
    <s v="Action"/>
    <s v="Telugu"/>
    <n v="6.5"/>
    <s v="C042"/>
    <x v="1"/>
    <x v="15"/>
    <n v="4"/>
    <n v="360"/>
    <n v="1440"/>
    <x v="4"/>
    <n v="31"/>
    <s v="Other"/>
    <x v="2"/>
    <s v="Medium Booking"/>
  </r>
  <r>
    <x v="4263"/>
    <d v="2026-02-05T00:00:00"/>
    <d v="2026-02-06T00:00:00"/>
    <d v="1899-12-30T22:30:00"/>
    <x v="0"/>
    <s v="Feb"/>
    <s v="M037"/>
    <x v="11"/>
    <s v="Biography"/>
    <s v="English"/>
    <n v="8.5"/>
    <s v="C023"/>
    <x v="7"/>
    <x v="5"/>
    <n v="3"/>
    <n v="320"/>
    <n v="960"/>
    <x v="3"/>
    <n v="46"/>
    <s v="Male"/>
    <x v="1"/>
    <s v="Medium Booking"/>
  </r>
  <r>
    <x v="4264"/>
    <d v="2026-03-14T00:00:00"/>
    <d v="2026-03-14T00:00:00"/>
    <d v="1899-12-30T09:30:00"/>
    <x v="1"/>
    <s v="Mar"/>
    <s v="M005"/>
    <x v="7"/>
    <s v="Drama"/>
    <s v="Tamil"/>
    <n v="7.3"/>
    <s v="C112"/>
    <x v="2"/>
    <x v="2"/>
    <n v="3"/>
    <n v="240"/>
    <n v="720"/>
    <x v="0"/>
    <n v="34"/>
    <s v="Male"/>
    <x v="2"/>
    <s v="Medium Booking"/>
  </r>
  <r>
    <x v="4265"/>
    <d v="2026-06-13T00:00:00"/>
    <d v="2026-06-13T00:00:00"/>
    <d v="1899-12-30T09:30:00"/>
    <x v="1"/>
    <s v="Jun"/>
    <s v="M001"/>
    <x v="4"/>
    <s v="Action"/>
    <s v="Tamil"/>
    <n v="8"/>
    <s v="C021"/>
    <x v="6"/>
    <x v="5"/>
    <n v="4"/>
    <n v="220"/>
    <n v="880"/>
    <x v="3"/>
    <n v="33"/>
    <s v="Female"/>
    <x v="2"/>
    <s v="Medium Booking"/>
  </r>
  <r>
    <x v="4266"/>
    <d v="2026-03-07T00:00:00"/>
    <d v="2026-03-07T00:00:00"/>
    <d v="1899-12-30T15:30:00"/>
    <x v="1"/>
    <s v="Mar"/>
    <s v="M002"/>
    <x v="12"/>
    <s v="Action"/>
    <s v="Tamil"/>
    <n v="7.1"/>
    <s v="C162"/>
    <x v="0"/>
    <x v="0"/>
    <n v="4"/>
    <n v="160"/>
    <n v="640"/>
    <x v="3"/>
    <n v="24"/>
    <s v="Other"/>
    <x v="0"/>
    <s v="Medium Booking"/>
  </r>
  <r>
    <x v="4267"/>
    <d v="2026-04-30T00:00:00"/>
    <d v="2026-05-07T00:00:00"/>
    <d v="1899-12-30T15:30:00"/>
    <x v="0"/>
    <s v="Apr"/>
    <s v="M037"/>
    <x v="11"/>
    <s v="Biography"/>
    <s v="English"/>
    <n v="8.5"/>
    <s v="C063"/>
    <x v="16"/>
    <x v="11"/>
    <n v="2"/>
    <n v="240"/>
    <n v="480"/>
    <x v="3"/>
    <n v="36"/>
    <s v="Other"/>
    <x v="2"/>
    <s v="Low Booking"/>
  </r>
  <r>
    <x v="4268"/>
    <d v="2026-04-20T00:00:00"/>
    <d v="2026-04-21T00:00:00"/>
    <d v="1899-12-30T21:15:00"/>
    <x v="0"/>
    <s v="Apr"/>
    <s v="M010"/>
    <x v="17"/>
    <s v="Action"/>
    <s v="Tamil"/>
    <n v="7"/>
    <s v="C153"/>
    <x v="15"/>
    <x v="10"/>
    <n v="4"/>
    <n v="420"/>
    <n v="1680"/>
    <x v="1"/>
    <n v="39"/>
    <s v="Female"/>
    <x v="2"/>
    <s v="Medium Booking"/>
  </r>
  <r>
    <x v="4269"/>
    <d v="2026-06-11T00:00:00"/>
    <d v="2026-06-12T00:00:00"/>
    <d v="1899-12-30T21:15:00"/>
    <x v="0"/>
    <s v="Jun"/>
    <s v="M008"/>
    <x v="36"/>
    <s v="Romance"/>
    <s v="Tamil"/>
    <n v="7.4"/>
    <s v="C103"/>
    <x v="7"/>
    <x v="6"/>
    <n v="3"/>
    <n v="180"/>
    <n v="540"/>
    <x v="2"/>
    <n v="18"/>
    <s v="Other"/>
    <x v="0"/>
    <s v="Medium Booking"/>
  </r>
  <r>
    <x v="4270"/>
    <d v="2026-04-07T00:00:00"/>
    <d v="2026-04-12T00:00:00"/>
    <d v="1899-12-30T09:30:00"/>
    <x v="0"/>
    <s v="Apr"/>
    <s v="M012"/>
    <x v="32"/>
    <s v="Action"/>
    <s v="Telugu"/>
    <n v="7.8"/>
    <s v="C131"/>
    <x v="5"/>
    <x v="4"/>
    <n v="3"/>
    <n v="240"/>
    <n v="720"/>
    <x v="4"/>
    <n v="52"/>
    <s v="Female"/>
    <x v="1"/>
    <s v="Medium Booking"/>
  </r>
  <r>
    <x v="4271"/>
    <d v="2026-06-24T00:00:00"/>
    <d v="2026-06-25T00:00:00"/>
    <d v="1899-12-30T22:30:00"/>
    <x v="0"/>
    <s v="Jun"/>
    <s v="M010"/>
    <x v="17"/>
    <s v="Action"/>
    <s v="Tamil"/>
    <n v="7"/>
    <s v="C131"/>
    <x v="5"/>
    <x v="4"/>
    <n v="5"/>
    <n v="340"/>
    <n v="1700"/>
    <x v="0"/>
    <n v="46"/>
    <s v="Other"/>
    <x v="1"/>
    <s v="High Booking"/>
  </r>
  <r>
    <x v="4272"/>
    <d v="2026-06-28T00:00:00"/>
    <d v="2026-07-04T00:00:00"/>
    <d v="1899-12-30T22:30:00"/>
    <x v="1"/>
    <s v="Jun"/>
    <s v="M009"/>
    <x v="33"/>
    <s v="Biography"/>
    <s v="Tamil"/>
    <n v="8.3000000000000007"/>
    <s v="C071"/>
    <x v="9"/>
    <x v="7"/>
    <n v="4"/>
    <n v="360"/>
    <n v="1440"/>
    <x v="0"/>
    <n v="46"/>
    <s v="Female"/>
    <x v="1"/>
    <s v="Medium Booking"/>
  </r>
  <r>
    <x v="4273"/>
    <d v="2026-04-22T00:00:00"/>
    <d v="2026-04-29T00:00:00"/>
    <d v="1899-12-30T21:15:00"/>
    <x v="0"/>
    <s v="Apr"/>
    <s v="M006"/>
    <x v="25"/>
    <s v="Drama"/>
    <s v="Tamil"/>
    <n v="7.3"/>
    <s v="C151"/>
    <x v="9"/>
    <x v="10"/>
    <n v="1"/>
    <n v="460"/>
    <n v="460"/>
    <x v="2"/>
    <n v="44"/>
    <s v="Other"/>
    <x v="2"/>
    <s v="Low Booking"/>
  </r>
  <r>
    <x v="4274"/>
    <d v="2026-05-02T00:00:00"/>
    <d v="2026-05-05T00:00:00"/>
    <d v="1899-12-30T22:30:00"/>
    <x v="1"/>
    <s v="May"/>
    <s v="M032"/>
    <x v="14"/>
    <s v="Romance"/>
    <s v="Malayalam"/>
    <n v="8.3000000000000007"/>
    <s v="C053"/>
    <x v="22"/>
    <x v="8"/>
    <n v="2"/>
    <n v="440"/>
    <n v="880"/>
    <x v="2"/>
    <n v="23"/>
    <s v="Female"/>
    <x v="0"/>
    <s v="Low Booking"/>
  </r>
  <r>
    <x v="4275"/>
    <d v="2026-05-24T00:00:00"/>
    <d v="2026-05-30T00:00:00"/>
    <d v="1899-12-30T15:30:00"/>
    <x v="1"/>
    <s v="May"/>
    <s v="M031"/>
    <x v="22"/>
    <s v="Drama"/>
    <s v="Malayalam"/>
    <n v="8.3000000000000007"/>
    <s v="C102"/>
    <x v="10"/>
    <x v="6"/>
    <n v="3"/>
    <n v="220"/>
    <n v="660"/>
    <x v="3"/>
    <n v="41"/>
    <s v="Other"/>
    <x v="2"/>
    <s v="Medium Booking"/>
  </r>
  <r>
    <x v="4276"/>
    <d v="2026-02-09T00:00:00"/>
    <d v="2026-02-10T00:00:00"/>
    <d v="1899-12-30T18:30:00"/>
    <x v="0"/>
    <s v="Feb"/>
    <s v="M039"/>
    <x v="15"/>
    <s v="Sci-Fi"/>
    <s v="English"/>
    <n v="8.5"/>
    <s v="C052"/>
    <x v="11"/>
    <x v="8"/>
    <n v="1"/>
    <n v="200"/>
    <n v="200"/>
    <x v="0"/>
    <n v="50"/>
    <s v="Other"/>
    <x v="1"/>
    <s v="Low Booking"/>
  </r>
  <r>
    <x v="4277"/>
    <d v="2026-06-10T00:00:00"/>
    <d v="2026-06-10T00:00:00"/>
    <d v="1899-12-30T18:30:00"/>
    <x v="0"/>
    <s v="Jun"/>
    <s v="M040"/>
    <x v="27"/>
    <s v="Animation"/>
    <s v="English"/>
    <n v="7.6"/>
    <s v="C161"/>
    <x v="4"/>
    <x v="0"/>
    <n v="3"/>
    <n v="280"/>
    <n v="840"/>
    <x v="2"/>
    <n v="49"/>
    <s v="Male"/>
    <x v="1"/>
    <s v="Medium Booking"/>
  </r>
  <r>
    <x v="4278"/>
    <d v="2026-05-08T00:00:00"/>
    <d v="2026-05-08T00:00:00"/>
    <d v="1899-12-30T18:30:00"/>
    <x v="0"/>
    <s v="May"/>
    <s v="M012"/>
    <x v="32"/>
    <s v="Action"/>
    <s v="Telugu"/>
    <n v="7.8"/>
    <s v="C162"/>
    <x v="0"/>
    <x v="0"/>
    <n v="4"/>
    <n v="340"/>
    <n v="1360"/>
    <x v="2"/>
    <n v="18"/>
    <s v="Other"/>
    <x v="0"/>
    <s v="Medium Booking"/>
  </r>
  <r>
    <x v="4279"/>
    <d v="2026-03-30T00:00:00"/>
    <d v="2026-04-03T00:00:00"/>
    <d v="1899-12-30T09:30:00"/>
    <x v="0"/>
    <s v="Mar"/>
    <s v="M006"/>
    <x v="25"/>
    <s v="Drama"/>
    <s v="Tamil"/>
    <n v="7.3"/>
    <s v="C072"/>
    <x v="18"/>
    <x v="7"/>
    <n v="3"/>
    <n v="200"/>
    <n v="600"/>
    <x v="0"/>
    <n v="47"/>
    <s v="Female"/>
    <x v="1"/>
    <s v="Medium Booking"/>
  </r>
  <r>
    <x v="4280"/>
    <d v="2026-05-05T00:00:00"/>
    <d v="2026-05-06T00:00:00"/>
    <d v="1899-12-30T18:30:00"/>
    <x v="0"/>
    <s v="May"/>
    <s v="M003"/>
    <x v="2"/>
    <s v="Action"/>
    <s v="Tamil"/>
    <n v="8.3000000000000007"/>
    <s v="C102"/>
    <x v="10"/>
    <x v="6"/>
    <n v="2"/>
    <n v="220"/>
    <n v="440"/>
    <x v="1"/>
    <n v="55"/>
    <s v="Male"/>
    <x v="1"/>
    <s v="Low Booking"/>
  </r>
  <r>
    <x v="4281"/>
    <d v="2026-04-06T00:00:00"/>
    <d v="2026-04-06T00:00:00"/>
    <d v="1899-12-30T18:30:00"/>
    <x v="0"/>
    <s v="Apr"/>
    <s v="M039"/>
    <x v="15"/>
    <s v="Sci-Fi"/>
    <s v="English"/>
    <n v="8.5"/>
    <s v="C062"/>
    <x v="13"/>
    <x v="11"/>
    <n v="2"/>
    <n v="240"/>
    <n v="480"/>
    <x v="1"/>
    <n v="43"/>
    <s v="Male"/>
    <x v="2"/>
    <s v="Low Booking"/>
  </r>
  <r>
    <x v="4282"/>
    <d v="2026-02-11T00:00:00"/>
    <d v="2026-02-18T00:00:00"/>
    <d v="1899-12-30T18:30:00"/>
    <x v="0"/>
    <s v="Feb"/>
    <s v="M002"/>
    <x v="12"/>
    <s v="Action"/>
    <s v="Tamil"/>
    <n v="7.1"/>
    <s v="C161"/>
    <x v="4"/>
    <x v="0"/>
    <n v="2"/>
    <n v="280"/>
    <n v="560"/>
    <x v="3"/>
    <n v="43"/>
    <s v="Male"/>
    <x v="2"/>
    <s v="Low Booking"/>
  </r>
  <r>
    <x v="4283"/>
    <d v="2026-05-11T00:00:00"/>
    <d v="2026-05-18T00:00:00"/>
    <d v="1899-12-30T12:45:00"/>
    <x v="0"/>
    <s v="May"/>
    <s v="M003"/>
    <x v="2"/>
    <s v="Action"/>
    <s v="Tamil"/>
    <n v="8.3000000000000007"/>
    <s v="C032"/>
    <x v="2"/>
    <x v="13"/>
    <n v="2"/>
    <n v="160"/>
    <n v="320"/>
    <x v="4"/>
    <n v="56"/>
    <s v="Male"/>
    <x v="1"/>
    <s v="Low Booking"/>
  </r>
  <r>
    <x v="4284"/>
    <d v="2026-02-08T00:00:00"/>
    <d v="2026-02-10T00:00:00"/>
    <d v="1899-12-30T15:30:00"/>
    <x v="1"/>
    <s v="Feb"/>
    <s v="M002"/>
    <x v="12"/>
    <s v="Action"/>
    <s v="Tamil"/>
    <n v="7.1"/>
    <s v="C031"/>
    <x v="8"/>
    <x v="13"/>
    <n v="3"/>
    <n v="420"/>
    <n v="1260"/>
    <x v="3"/>
    <n v="30"/>
    <s v="Other"/>
    <x v="2"/>
    <s v="Medium Booking"/>
  </r>
  <r>
    <x v="4285"/>
    <d v="2026-05-02T00:00:00"/>
    <d v="2026-05-05T00:00:00"/>
    <d v="1899-12-30T15:30:00"/>
    <x v="1"/>
    <s v="May"/>
    <s v="M008"/>
    <x v="36"/>
    <s v="Romance"/>
    <s v="Tamil"/>
    <n v="7.4"/>
    <s v="C111"/>
    <x v="8"/>
    <x v="2"/>
    <n v="5"/>
    <n v="180"/>
    <n v="900"/>
    <x v="1"/>
    <n v="40"/>
    <s v="Male"/>
    <x v="2"/>
    <s v="High Booking"/>
  </r>
  <r>
    <x v="4286"/>
    <d v="2026-03-05T00:00:00"/>
    <d v="2026-03-08T00:00:00"/>
    <d v="1899-12-30T22:30:00"/>
    <x v="0"/>
    <s v="Mar"/>
    <s v="M037"/>
    <x v="11"/>
    <s v="Biography"/>
    <s v="English"/>
    <n v="8.5"/>
    <s v="C081"/>
    <x v="4"/>
    <x v="14"/>
    <n v="3"/>
    <n v="200"/>
    <n v="600"/>
    <x v="3"/>
    <n v="37"/>
    <s v="Female"/>
    <x v="2"/>
    <s v="Medium Booking"/>
  </r>
  <r>
    <x v="4287"/>
    <d v="2026-04-14T00:00:00"/>
    <d v="2026-04-17T00:00:00"/>
    <d v="1899-12-30T18:30:00"/>
    <x v="0"/>
    <s v="Apr"/>
    <s v="M001"/>
    <x v="4"/>
    <s v="Action"/>
    <s v="Tamil"/>
    <n v="8"/>
    <s v="C051"/>
    <x v="5"/>
    <x v="8"/>
    <n v="2"/>
    <n v="360"/>
    <n v="720"/>
    <x v="3"/>
    <n v="50"/>
    <s v="Male"/>
    <x v="1"/>
    <s v="Low Booking"/>
  </r>
  <r>
    <x v="4288"/>
    <d v="2026-03-17T00:00:00"/>
    <d v="2026-03-21T00:00:00"/>
    <d v="1899-12-30T18:30:00"/>
    <x v="0"/>
    <s v="Mar"/>
    <s v="M006"/>
    <x v="25"/>
    <s v="Drama"/>
    <s v="Tamil"/>
    <n v="7.3"/>
    <s v="C043"/>
    <x v="12"/>
    <x v="15"/>
    <n v="4"/>
    <n v="200"/>
    <n v="800"/>
    <x v="2"/>
    <n v="23"/>
    <s v="Female"/>
    <x v="0"/>
    <s v="Medium Booking"/>
  </r>
  <r>
    <x v="4289"/>
    <d v="2026-04-29T00:00:00"/>
    <d v="2026-04-29T00:00:00"/>
    <d v="1899-12-30T18:30:00"/>
    <x v="0"/>
    <s v="Apr"/>
    <s v="M031"/>
    <x v="22"/>
    <s v="Drama"/>
    <s v="Malayalam"/>
    <n v="8.3000000000000007"/>
    <s v="C143"/>
    <x v="16"/>
    <x v="9"/>
    <n v="3"/>
    <n v="320"/>
    <n v="960"/>
    <x v="2"/>
    <n v="48"/>
    <s v="Female"/>
    <x v="1"/>
    <s v="Medium Booking"/>
  </r>
  <r>
    <x v="4290"/>
    <d v="2026-03-21T00:00:00"/>
    <d v="2026-03-26T00:00:00"/>
    <d v="1899-12-30T12:45:00"/>
    <x v="1"/>
    <s v="Mar"/>
    <s v="M004"/>
    <x v="9"/>
    <s v="Drama"/>
    <s v="Tamil"/>
    <n v="7.6"/>
    <s v="C063"/>
    <x v="16"/>
    <x v="11"/>
    <n v="5"/>
    <n v="420"/>
    <n v="2100"/>
    <x v="3"/>
    <n v="38"/>
    <s v="Other"/>
    <x v="2"/>
    <s v="High Booking"/>
  </r>
  <r>
    <x v="4291"/>
    <d v="2026-06-21T00:00:00"/>
    <d v="2026-06-25T00:00:00"/>
    <d v="1899-12-30T12:45:00"/>
    <x v="1"/>
    <s v="Jun"/>
    <s v="M005"/>
    <x v="7"/>
    <s v="Drama"/>
    <s v="Tamil"/>
    <n v="7.3"/>
    <s v="C082"/>
    <x v="0"/>
    <x v="14"/>
    <n v="4"/>
    <n v="280"/>
    <n v="1120"/>
    <x v="2"/>
    <n v="42"/>
    <s v="Other"/>
    <x v="2"/>
    <s v="Medium Booking"/>
  </r>
  <r>
    <x v="4292"/>
    <d v="2026-06-13T00:00:00"/>
    <d v="2026-06-19T00:00:00"/>
    <d v="1899-12-30T22:30:00"/>
    <x v="1"/>
    <s v="Jun"/>
    <s v="M010"/>
    <x v="17"/>
    <s v="Action"/>
    <s v="Tamil"/>
    <n v="7"/>
    <s v="C052"/>
    <x v="11"/>
    <x v="8"/>
    <n v="5"/>
    <n v="200"/>
    <n v="1000"/>
    <x v="3"/>
    <n v="57"/>
    <s v="Male"/>
    <x v="1"/>
    <s v="High Booking"/>
  </r>
  <r>
    <x v="4293"/>
    <d v="2026-03-13T00:00:00"/>
    <d v="2026-03-16T00:00:00"/>
    <d v="1899-12-30T12:45:00"/>
    <x v="0"/>
    <s v="Mar"/>
    <s v="M039"/>
    <x v="15"/>
    <s v="Sci-Fi"/>
    <s v="English"/>
    <n v="8.5"/>
    <s v="C062"/>
    <x v="13"/>
    <x v="11"/>
    <n v="4"/>
    <n v="320"/>
    <n v="1280"/>
    <x v="1"/>
    <n v="54"/>
    <s v="Male"/>
    <x v="1"/>
    <s v="Medium Booking"/>
  </r>
  <r>
    <x v="4294"/>
    <d v="2026-04-09T00:00:00"/>
    <d v="2026-04-12T00:00:00"/>
    <d v="1899-12-30T15:30:00"/>
    <x v="0"/>
    <s v="Apr"/>
    <s v="M006"/>
    <x v="25"/>
    <s v="Drama"/>
    <s v="Tamil"/>
    <n v="7.3"/>
    <s v="C152"/>
    <x v="18"/>
    <x v="10"/>
    <n v="3"/>
    <n v="260"/>
    <n v="780"/>
    <x v="2"/>
    <n v="26"/>
    <s v="Other"/>
    <x v="0"/>
    <s v="Medium Booking"/>
  </r>
  <r>
    <x v="4295"/>
    <d v="2026-04-03T00:00:00"/>
    <d v="2026-04-10T00:00:00"/>
    <d v="1899-12-30T21:15:00"/>
    <x v="0"/>
    <s v="Apr"/>
    <s v="M028"/>
    <x v="39"/>
    <s v="Action"/>
    <s v="Kannada"/>
    <n v="8.1999999999999993"/>
    <s v="C032"/>
    <x v="2"/>
    <x v="13"/>
    <n v="6"/>
    <n v="160"/>
    <n v="960"/>
    <x v="2"/>
    <n v="36"/>
    <s v="Other"/>
    <x v="2"/>
    <s v="High Booking"/>
  </r>
  <r>
    <x v="4296"/>
    <d v="2026-01-01T00:00:00"/>
    <d v="2026-01-01T00:00:00"/>
    <d v="1899-12-30T21:15:00"/>
    <x v="0"/>
    <s v="Jan"/>
    <s v="M012"/>
    <x v="32"/>
    <s v="Action"/>
    <s v="Telugu"/>
    <n v="7.8"/>
    <s v="C061"/>
    <x v="20"/>
    <x v="11"/>
    <n v="1"/>
    <n v="440"/>
    <n v="440"/>
    <x v="1"/>
    <n v="59"/>
    <s v="Female"/>
    <x v="1"/>
    <s v="Low Booking"/>
  </r>
  <r>
    <x v="4297"/>
    <d v="2026-04-17T00:00:00"/>
    <d v="2026-04-24T00:00:00"/>
    <d v="1899-12-30T18:30:00"/>
    <x v="0"/>
    <s v="Apr"/>
    <s v="M019"/>
    <x v="31"/>
    <s v="Drama"/>
    <s v="Hindi"/>
    <n v="6.1"/>
    <s v="C112"/>
    <x v="2"/>
    <x v="2"/>
    <n v="2"/>
    <n v="320"/>
    <n v="640"/>
    <x v="3"/>
    <n v="18"/>
    <s v="Female"/>
    <x v="0"/>
    <s v="Low Booking"/>
  </r>
  <r>
    <x v="4298"/>
    <d v="2026-06-06T00:00:00"/>
    <d v="2026-06-08T00:00:00"/>
    <d v="1899-12-30T09:30:00"/>
    <x v="1"/>
    <s v="Jun"/>
    <s v="M006"/>
    <x v="25"/>
    <s v="Drama"/>
    <s v="Tamil"/>
    <n v="7.3"/>
    <s v="C161"/>
    <x v="4"/>
    <x v="0"/>
    <n v="3"/>
    <n v="280"/>
    <n v="840"/>
    <x v="2"/>
    <n v="31"/>
    <s v="Female"/>
    <x v="2"/>
    <s v="Medium Booking"/>
  </r>
  <r>
    <x v="4299"/>
    <d v="2026-02-12T00:00:00"/>
    <d v="2026-02-19T00:00:00"/>
    <d v="1899-12-30T22:30:00"/>
    <x v="0"/>
    <s v="Feb"/>
    <s v="M026"/>
    <x v="3"/>
    <s v="Thriller"/>
    <s v="Hindi"/>
    <n v="8.1999999999999993"/>
    <s v="C161"/>
    <x v="4"/>
    <x v="0"/>
    <n v="6"/>
    <n v="280"/>
    <n v="1680"/>
    <x v="0"/>
    <n v="35"/>
    <s v="Female"/>
    <x v="2"/>
    <s v="High Booking"/>
  </r>
  <r>
    <x v="4300"/>
    <d v="2026-03-10T00:00:00"/>
    <d v="2026-03-17T00:00:00"/>
    <d v="1899-12-30T09:30:00"/>
    <x v="0"/>
    <s v="Mar"/>
    <s v="M024"/>
    <x v="13"/>
    <s v="Comedy"/>
    <s v="Hindi"/>
    <n v="5.9"/>
    <s v="C023"/>
    <x v="7"/>
    <x v="5"/>
    <n v="3"/>
    <n v="320"/>
    <n v="960"/>
    <x v="2"/>
    <n v="29"/>
    <s v="Female"/>
    <x v="0"/>
    <s v="Medium Booking"/>
  </r>
  <r>
    <x v="4301"/>
    <d v="2026-04-09T00:00:00"/>
    <d v="2026-04-11T00:00:00"/>
    <d v="1899-12-30T21:15:00"/>
    <x v="0"/>
    <s v="Apr"/>
    <s v="M031"/>
    <x v="22"/>
    <s v="Drama"/>
    <s v="Malayalam"/>
    <n v="8.3000000000000007"/>
    <s v="C031"/>
    <x v="8"/>
    <x v="13"/>
    <n v="2"/>
    <n v="320"/>
    <n v="640"/>
    <x v="1"/>
    <n v="31"/>
    <s v="Other"/>
    <x v="2"/>
    <s v="Low Booking"/>
  </r>
  <r>
    <x v="4302"/>
    <d v="2026-03-01T00:00:00"/>
    <d v="2026-03-03T00:00:00"/>
    <d v="1899-12-30T12:45:00"/>
    <x v="1"/>
    <s v="Mar"/>
    <s v="M039"/>
    <x v="15"/>
    <s v="Sci-Fi"/>
    <s v="English"/>
    <n v="8.5"/>
    <s v="C042"/>
    <x v="1"/>
    <x v="15"/>
    <n v="5"/>
    <n v="280"/>
    <n v="1400"/>
    <x v="0"/>
    <n v="45"/>
    <s v="Other"/>
    <x v="1"/>
    <s v="High Booking"/>
  </r>
  <r>
    <x v="4303"/>
    <d v="2026-04-11T00:00:00"/>
    <d v="2026-04-12T00:00:00"/>
    <d v="1899-12-30T21:15:00"/>
    <x v="1"/>
    <s v="Apr"/>
    <s v="M004"/>
    <x v="9"/>
    <s v="Drama"/>
    <s v="Tamil"/>
    <n v="7.6"/>
    <s v="C062"/>
    <x v="13"/>
    <x v="11"/>
    <n v="2"/>
    <n v="240"/>
    <n v="480"/>
    <x v="4"/>
    <n v="49"/>
    <s v="Female"/>
    <x v="1"/>
    <s v="Low Booking"/>
  </r>
  <r>
    <x v="4304"/>
    <d v="2026-03-13T00:00:00"/>
    <d v="2026-03-17T00:00:00"/>
    <d v="1899-12-30T09:30:00"/>
    <x v="0"/>
    <s v="Mar"/>
    <s v="M014"/>
    <x v="28"/>
    <s v="Romance"/>
    <s v="Telugu"/>
    <n v="8"/>
    <s v="C153"/>
    <x v="15"/>
    <x v="10"/>
    <n v="3"/>
    <n v="240"/>
    <n v="720"/>
    <x v="4"/>
    <n v="22"/>
    <s v="Other"/>
    <x v="0"/>
    <s v="Medium Booking"/>
  </r>
  <r>
    <x v="4305"/>
    <d v="2026-06-20T00:00:00"/>
    <d v="2026-06-20T00:00:00"/>
    <d v="1899-12-30T12:45:00"/>
    <x v="1"/>
    <s v="Jun"/>
    <s v="M010"/>
    <x v="17"/>
    <s v="Action"/>
    <s v="Tamil"/>
    <n v="7"/>
    <s v="C073"/>
    <x v="15"/>
    <x v="7"/>
    <n v="4"/>
    <n v="240"/>
    <n v="960"/>
    <x v="1"/>
    <n v="58"/>
    <s v="Female"/>
    <x v="1"/>
    <s v="Medium Booking"/>
  </r>
  <r>
    <x v="4306"/>
    <d v="2026-03-13T00:00:00"/>
    <d v="2026-03-18T00:00:00"/>
    <d v="1899-12-30T18:30:00"/>
    <x v="0"/>
    <s v="Mar"/>
    <s v="M003"/>
    <x v="2"/>
    <s v="Action"/>
    <s v="Tamil"/>
    <n v="8.3000000000000007"/>
    <s v="C132"/>
    <x v="11"/>
    <x v="4"/>
    <n v="2"/>
    <n v="180"/>
    <n v="360"/>
    <x v="1"/>
    <n v="56"/>
    <s v="Female"/>
    <x v="1"/>
    <s v="Low Booking"/>
  </r>
  <r>
    <x v="4307"/>
    <d v="2026-02-04T00:00:00"/>
    <d v="2026-02-05T00:00:00"/>
    <d v="1899-12-30T09:30:00"/>
    <x v="0"/>
    <s v="Feb"/>
    <s v="M028"/>
    <x v="39"/>
    <s v="Action"/>
    <s v="Kannada"/>
    <n v="8.1999999999999993"/>
    <s v="C151"/>
    <x v="9"/>
    <x v="10"/>
    <n v="1"/>
    <n v="360"/>
    <n v="360"/>
    <x v="4"/>
    <n v="18"/>
    <s v="Male"/>
    <x v="0"/>
    <s v="Low Booking"/>
  </r>
  <r>
    <x v="4308"/>
    <d v="2026-01-07T00:00:00"/>
    <d v="2026-01-11T00:00:00"/>
    <d v="1899-12-30T18:30:00"/>
    <x v="0"/>
    <s v="Jan"/>
    <s v="M005"/>
    <x v="7"/>
    <s v="Drama"/>
    <s v="Tamil"/>
    <n v="7.3"/>
    <s v="C102"/>
    <x v="10"/>
    <x v="6"/>
    <n v="6"/>
    <n v="300"/>
    <n v="1800"/>
    <x v="1"/>
    <n v="53"/>
    <s v="Other"/>
    <x v="1"/>
    <s v="High Booking"/>
  </r>
  <r>
    <x v="4309"/>
    <d v="2026-05-30T00:00:00"/>
    <d v="2026-06-01T00:00:00"/>
    <d v="1899-12-30T09:30:00"/>
    <x v="1"/>
    <s v="May"/>
    <s v="M012"/>
    <x v="32"/>
    <s v="Action"/>
    <s v="Telugu"/>
    <n v="7.8"/>
    <s v="C082"/>
    <x v="0"/>
    <x v="14"/>
    <n v="5"/>
    <n v="280"/>
    <n v="1400"/>
    <x v="4"/>
    <n v="33"/>
    <s v="Other"/>
    <x v="2"/>
    <s v="High Booking"/>
  </r>
  <r>
    <x v="4310"/>
    <d v="2026-01-14T00:00:00"/>
    <d v="2026-01-14T00:00:00"/>
    <d v="1899-12-30T12:45:00"/>
    <x v="0"/>
    <s v="Jan"/>
    <s v="M016"/>
    <x v="20"/>
    <s v="Drama"/>
    <s v="Telugu"/>
    <n v="7.7"/>
    <s v="C012"/>
    <x v="3"/>
    <x v="12"/>
    <n v="3"/>
    <n v="240"/>
    <n v="720"/>
    <x v="3"/>
    <n v="50"/>
    <s v="Other"/>
    <x v="1"/>
    <s v="Medium Booking"/>
  </r>
  <r>
    <x v="4311"/>
    <d v="2026-04-02T00:00:00"/>
    <d v="2026-04-04T00:00:00"/>
    <d v="1899-12-30T18:30:00"/>
    <x v="0"/>
    <s v="Apr"/>
    <s v="M022"/>
    <x v="34"/>
    <s v="Drama"/>
    <s v="Hindi"/>
    <n v="9"/>
    <s v="C011"/>
    <x v="17"/>
    <x v="12"/>
    <n v="2"/>
    <n v="420"/>
    <n v="840"/>
    <x v="3"/>
    <n v="34"/>
    <s v="Male"/>
    <x v="2"/>
    <s v="Low Booking"/>
  </r>
  <r>
    <x v="4312"/>
    <d v="2026-02-10T00:00:00"/>
    <d v="2026-02-17T00:00:00"/>
    <d v="1899-12-30T09:30:00"/>
    <x v="0"/>
    <s v="Feb"/>
    <s v="M034"/>
    <x v="6"/>
    <s v="Adventure"/>
    <s v="Malayalam"/>
    <n v="8.3000000000000007"/>
    <s v="C132"/>
    <x v="11"/>
    <x v="4"/>
    <n v="3"/>
    <n v="180"/>
    <n v="540"/>
    <x v="3"/>
    <n v="38"/>
    <s v="Other"/>
    <x v="2"/>
    <s v="Medium Booking"/>
  </r>
  <r>
    <x v="4313"/>
    <d v="2026-02-13T00:00:00"/>
    <d v="2026-02-20T00:00:00"/>
    <d v="1899-12-30T21:15:00"/>
    <x v="0"/>
    <s v="Feb"/>
    <s v="M020"/>
    <x v="18"/>
    <s v="Action"/>
    <s v="Hindi"/>
    <n v="7"/>
    <s v="C033"/>
    <x v="23"/>
    <x v="13"/>
    <n v="4"/>
    <n v="180"/>
    <n v="720"/>
    <x v="1"/>
    <n v="50"/>
    <s v="Other"/>
    <x v="1"/>
    <s v="Medium Booking"/>
  </r>
  <r>
    <x v="4314"/>
    <d v="2026-02-24T00:00:00"/>
    <d v="2026-02-26T00:00:00"/>
    <d v="1899-12-30T22:30:00"/>
    <x v="0"/>
    <s v="Feb"/>
    <s v="M012"/>
    <x v="32"/>
    <s v="Action"/>
    <s v="Telugu"/>
    <n v="7.8"/>
    <s v="C013"/>
    <x v="19"/>
    <x v="12"/>
    <n v="2"/>
    <n v="240"/>
    <n v="480"/>
    <x v="4"/>
    <n v="18"/>
    <s v="Other"/>
    <x v="0"/>
    <s v="Low Booking"/>
  </r>
  <r>
    <x v="4315"/>
    <d v="2026-01-04T00:00:00"/>
    <d v="2026-01-07T00:00:00"/>
    <d v="1899-12-30T21:15:00"/>
    <x v="1"/>
    <s v="Jan"/>
    <s v="M015"/>
    <x v="30"/>
    <s v="Sci-Fi"/>
    <s v="Telugu"/>
    <n v="7"/>
    <s v="C122"/>
    <x v="1"/>
    <x v="1"/>
    <n v="3"/>
    <n v="180"/>
    <n v="540"/>
    <x v="2"/>
    <n v="42"/>
    <s v="Female"/>
    <x v="2"/>
    <s v="Medium Booking"/>
  </r>
  <r>
    <x v="4316"/>
    <d v="2026-01-04T00:00:00"/>
    <d v="2026-01-09T00:00:00"/>
    <d v="1899-12-30T12:45:00"/>
    <x v="1"/>
    <s v="Jan"/>
    <s v="M032"/>
    <x v="14"/>
    <s v="Romance"/>
    <s v="Malayalam"/>
    <n v="8.3000000000000007"/>
    <s v="C042"/>
    <x v="1"/>
    <x v="15"/>
    <n v="3"/>
    <n v="280"/>
    <n v="840"/>
    <x v="4"/>
    <n v="29"/>
    <s v="Female"/>
    <x v="0"/>
    <s v="Medium Booking"/>
  </r>
  <r>
    <x v="4317"/>
    <d v="2026-01-06T00:00:00"/>
    <d v="2026-01-13T00:00:00"/>
    <d v="1899-12-30T15:30:00"/>
    <x v="0"/>
    <s v="Jan"/>
    <s v="M039"/>
    <x v="15"/>
    <s v="Sci-Fi"/>
    <s v="English"/>
    <n v="8.5"/>
    <s v="C071"/>
    <x v="9"/>
    <x v="7"/>
    <n v="2"/>
    <n v="360"/>
    <n v="720"/>
    <x v="2"/>
    <n v="25"/>
    <s v="Female"/>
    <x v="0"/>
    <s v="Low Booking"/>
  </r>
  <r>
    <x v="4318"/>
    <d v="2026-05-09T00:00:00"/>
    <d v="2026-05-16T00:00:00"/>
    <d v="1899-12-30T12:45:00"/>
    <x v="1"/>
    <s v="May"/>
    <s v="M007"/>
    <x v="16"/>
    <s v="Comedy"/>
    <s v="Tamil"/>
    <n v="8"/>
    <s v="C033"/>
    <x v="23"/>
    <x v="13"/>
    <n v="3"/>
    <n v="180"/>
    <n v="540"/>
    <x v="0"/>
    <n v="24"/>
    <s v="Other"/>
    <x v="0"/>
    <s v="Medium Booking"/>
  </r>
  <r>
    <x v="4319"/>
    <d v="2026-05-10T00:00:00"/>
    <d v="2026-05-14T00:00:00"/>
    <d v="1899-12-30T21:15:00"/>
    <x v="1"/>
    <s v="May"/>
    <s v="M017"/>
    <x v="26"/>
    <s v="Action"/>
    <s v="Telugu"/>
    <n v="8.1999999999999993"/>
    <s v="C052"/>
    <x v="11"/>
    <x v="8"/>
    <n v="4"/>
    <n v="200"/>
    <n v="800"/>
    <x v="4"/>
    <n v="46"/>
    <s v="Other"/>
    <x v="1"/>
    <s v="Medium Booking"/>
  </r>
  <r>
    <x v="4320"/>
    <d v="2026-01-20T00:00:00"/>
    <d v="2026-01-25T00:00:00"/>
    <d v="1899-12-30T22:30:00"/>
    <x v="0"/>
    <s v="Jan"/>
    <s v="M008"/>
    <x v="36"/>
    <s v="Romance"/>
    <s v="Tamil"/>
    <n v="7.4"/>
    <s v="C151"/>
    <x v="9"/>
    <x v="10"/>
    <n v="4"/>
    <n v="280"/>
    <n v="1120"/>
    <x v="0"/>
    <n v="39"/>
    <s v="Female"/>
    <x v="2"/>
    <s v="Medium Booking"/>
  </r>
  <r>
    <x v="4321"/>
    <d v="2026-01-21T00:00:00"/>
    <d v="2026-01-25T00:00:00"/>
    <d v="1899-12-30T22:30:00"/>
    <x v="0"/>
    <s v="Jan"/>
    <s v="M012"/>
    <x v="32"/>
    <s v="Action"/>
    <s v="Telugu"/>
    <n v="7.8"/>
    <s v="C143"/>
    <x v="16"/>
    <x v="9"/>
    <n v="1"/>
    <n v="320"/>
    <n v="320"/>
    <x v="2"/>
    <n v="23"/>
    <s v="Female"/>
    <x v="0"/>
    <s v="Low Booking"/>
  </r>
  <r>
    <x v="4322"/>
    <d v="2026-02-26T00:00:00"/>
    <d v="2026-03-04T00:00:00"/>
    <d v="1899-12-30T15:30:00"/>
    <x v="0"/>
    <s v="Feb"/>
    <s v="M031"/>
    <x v="22"/>
    <s v="Drama"/>
    <s v="Malayalam"/>
    <n v="8.3000000000000007"/>
    <s v="C082"/>
    <x v="0"/>
    <x v="14"/>
    <n v="2"/>
    <n v="460"/>
    <n v="920"/>
    <x v="1"/>
    <n v="30"/>
    <s v="Other"/>
    <x v="2"/>
    <s v="Low Booking"/>
  </r>
  <r>
    <x v="4323"/>
    <d v="2026-04-06T00:00:00"/>
    <d v="2026-04-11T00:00:00"/>
    <d v="1899-12-30T22:30:00"/>
    <x v="0"/>
    <s v="Apr"/>
    <s v="M017"/>
    <x v="26"/>
    <s v="Action"/>
    <s v="Telugu"/>
    <n v="8.1999999999999993"/>
    <s v="C162"/>
    <x v="0"/>
    <x v="0"/>
    <n v="3"/>
    <n v="340"/>
    <n v="1020"/>
    <x v="2"/>
    <n v="25"/>
    <s v="Other"/>
    <x v="0"/>
    <s v="Medium Booking"/>
  </r>
  <r>
    <x v="4324"/>
    <d v="2026-01-15T00:00:00"/>
    <d v="2026-01-21T00:00:00"/>
    <d v="1899-12-30T21:15:00"/>
    <x v="0"/>
    <s v="Jan"/>
    <s v="M003"/>
    <x v="2"/>
    <s v="Action"/>
    <s v="Tamil"/>
    <n v="8.3000000000000007"/>
    <s v="C081"/>
    <x v="4"/>
    <x v="14"/>
    <n v="2"/>
    <n v="200"/>
    <n v="400"/>
    <x v="1"/>
    <n v="51"/>
    <s v="Other"/>
    <x v="1"/>
    <s v="Low Booking"/>
  </r>
  <r>
    <x v="4325"/>
    <d v="2026-06-02T00:00:00"/>
    <d v="2026-06-03T00:00:00"/>
    <d v="1899-12-30T12:45:00"/>
    <x v="0"/>
    <s v="Jun"/>
    <s v="M022"/>
    <x v="34"/>
    <s v="Drama"/>
    <s v="Hindi"/>
    <n v="9"/>
    <s v="C162"/>
    <x v="0"/>
    <x v="0"/>
    <n v="2"/>
    <n v="240"/>
    <n v="480"/>
    <x v="4"/>
    <n v="31"/>
    <s v="Female"/>
    <x v="2"/>
    <s v="Low Booking"/>
  </r>
  <r>
    <x v="4326"/>
    <d v="2026-05-21T00:00:00"/>
    <d v="2026-05-22T00:00:00"/>
    <d v="1899-12-30T22:30:00"/>
    <x v="0"/>
    <s v="May"/>
    <s v="M007"/>
    <x v="16"/>
    <s v="Comedy"/>
    <s v="Tamil"/>
    <n v="8"/>
    <s v="C023"/>
    <x v="7"/>
    <x v="5"/>
    <n v="4"/>
    <n v="240"/>
    <n v="960"/>
    <x v="0"/>
    <n v="18"/>
    <s v="Other"/>
    <x v="0"/>
    <s v="Medium Booking"/>
  </r>
  <r>
    <x v="4327"/>
    <d v="2026-01-30T00:00:00"/>
    <d v="2026-01-31T00:00:00"/>
    <d v="1899-12-30T12:45:00"/>
    <x v="0"/>
    <s v="Jan"/>
    <s v="M001"/>
    <x v="4"/>
    <s v="Action"/>
    <s v="Tamil"/>
    <n v="8"/>
    <s v="C093"/>
    <x v="19"/>
    <x v="3"/>
    <n v="3"/>
    <n v="240"/>
    <n v="720"/>
    <x v="1"/>
    <n v="33"/>
    <s v="Female"/>
    <x v="2"/>
    <s v="Medium Booking"/>
  </r>
  <r>
    <x v="4328"/>
    <d v="2026-01-21T00:00:00"/>
    <d v="2026-01-22T00:00:00"/>
    <d v="1899-12-30T21:15:00"/>
    <x v="0"/>
    <s v="Jan"/>
    <s v="M023"/>
    <x v="21"/>
    <s v="Comedy"/>
    <s v="Hindi"/>
    <n v="6.9"/>
    <s v="C112"/>
    <x v="2"/>
    <x v="2"/>
    <n v="3"/>
    <n v="420"/>
    <n v="1260"/>
    <x v="1"/>
    <n v="46"/>
    <s v="Female"/>
    <x v="1"/>
    <s v="Medium Booking"/>
  </r>
  <r>
    <x v="4329"/>
    <d v="2026-04-13T00:00:00"/>
    <d v="2026-04-13T00:00:00"/>
    <d v="1899-12-30T12:45:00"/>
    <x v="0"/>
    <s v="Apr"/>
    <s v="M035"/>
    <x v="24"/>
    <s v="Comedy"/>
    <s v="Malayalam"/>
    <n v="7.8"/>
    <s v="C052"/>
    <x v="11"/>
    <x v="8"/>
    <n v="2"/>
    <n v="200"/>
    <n v="400"/>
    <x v="1"/>
    <n v="56"/>
    <s v="Other"/>
    <x v="1"/>
    <s v="Low Booking"/>
  </r>
  <r>
    <x v="4330"/>
    <d v="2026-01-13T00:00:00"/>
    <d v="2026-01-13T00:00:00"/>
    <d v="1899-12-30T21:15:00"/>
    <x v="0"/>
    <s v="Jan"/>
    <s v="M021"/>
    <x v="19"/>
    <s v="Action"/>
    <s v="Hindi"/>
    <n v="5.9"/>
    <s v="C022"/>
    <x v="10"/>
    <x v="5"/>
    <n v="6"/>
    <n v="200"/>
    <n v="1200"/>
    <x v="0"/>
    <n v="57"/>
    <s v="Other"/>
    <x v="1"/>
    <s v="High Booking"/>
  </r>
  <r>
    <x v="4331"/>
    <d v="2026-02-18T00:00:00"/>
    <d v="2026-02-21T00:00:00"/>
    <d v="1899-12-30T09:30:00"/>
    <x v="0"/>
    <s v="Feb"/>
    <s v="M003"/>
    <x v="2"/>
    <s v="Action"/>
    <s v="Tamil"/>
    <n v="8.3000000000000007"/>
    <s v="C111"/>
    <x v="8"/>
    <x v="2"/>
    <n v="6"/>
    <n v="360"/>
    <n v="2160"/>
    <x v="2"/>
    <n v="36"/>
    <s v="Other"/>
    <x v="2"/>
    <s v="High Booking"/>
  </r>
  <r>
    <x v="4332"/>
    <d v="2026-04-25T00:00:00"/>
    <d v="2026-04-30T00:00:00"/>
    <d v="1899-12-30T21:15:00"/>
    <x v="1"/>
    <s v="Apr"/>
    <s v="M001"/>
    <x v="4"/>
    <s v="Action"/>
    <s v="Tamil"/>
    <n v="8"/>
    <s v="C131"/>
    <x v="5"/>
    <x v="4"/>
    <n v="3"/>
    <n v="340"/>
    <n v="1020"/>
    <x v="3"/>
    <n v="19"/>
    <s v="Female"/>
    <x v="0"/>
    <s v="Medium Booking"/>
  </r>
  <r>
    <x v="4333"/>
    <d v="2026-01-29T00:00:00"/>
    <d v="2026-01-29T00:00:00"/>
    <d v="1899-12-30T21:15:00"/>
    <x v="0"/>
    <s v="Jan"/>
    <s v="M019"/>
    <x v="31"/>
    <s v="Drama"/>
    <s v="Hindi"/>
    <n v="6.1"/>
    <s v="C102"/>
    <x v="10"/>
    <x v="6"/>
    <n v="2"/>
    <n v="400"/>
    <n v="800"/>
    <x v="3"/>
    <n v="38"/>
    <s v="Other"/>
    <x v="2"/>
    <s v="Low Booking"/>
  </r>
  <r>
    <x v="4334"/>
    <d v="2026-03-26T00:00:00"/>
    <d v="2026-03-29T00:00:00"/>
    <d v="1899-12-30T21:15:00"/>
    <x v="0"/>
    <s v="Mar"/>
    <s v="M027"/>
    <x v="5"/>
    <s v="Action"/>
    <s v="Kannada"/>
    <n v="8.3000000000000007"/>
    <s v="C071"/>
    <x v="9"/>
    <x v="7"/>
    <n v="2"/>
    <n v="360"/>
    <n v="720"/>
    <x v="3"/>
    <n v="30"/>
    <s v="Other"/>
    <x v="2"/>
    <s v="Low Booking"/>
  </r>
  <r>
    <x v="4335"/>
    <d v="2026-04-22T00:00:00"/>
    <d v="2026-04-28T00:00:00"/>
    <d v="1899-12-30T21:15:00"/>
    <x v="0"/>
    <s v="Apr"/>
    <s v="M027"/>
    <x v="5"/>
    <s v="Action"/>
    <s v="Kannada"/>
    <n v="8.3000000000000007"/>
    <s v="C081"/>
    <x v="4"/>
    <x v="14"/>
    <n v="5"/>
    <n v="200"/>
    <n v="1000"/>
    <x v="2"/>
    <n v="47"/>
    <s v="Female"/>
    <x v="1"/>
    <s v="High Booking"/>
  </r>
  <r>
    <x v="4336"/>
    <d v="2026-01-02T00:00:00"/>
    <d v="2026-01-09T00:00:00"/>
    <d v="1899-12-30T12:45:00"/>
    <x v="0"/>
    <s v="Jan"/>
    <s v="M022"/>
    <x v="34"/>
    <s v="Drama"/>
    <s v="Hindi"/>
    <n v="9"/>
    <s v="C142"/>
    <x v="13"/>
    <x v="9"/>
    <n v="5"/>
    <n v="400"/>
    <n v="2000"/>
    <x v="3"/>
    <n v="60"/>
    <s v="Male"/>
    <x v="1"/>
    <s v="High Booking"/>
  </r>
  <r>
    <x v="4337"/>
    <d v="2026-01-11T00:00:00"/>
    <d v="2026-01-14T00:00:00"/>
    <d v="1899-12-30T15:30:00"/>
    <x v="1"/>
    <s v="Jan"/>
    <s v="M001"/>
    <x v="4"/>
    <s v="Action"/>
    <s v="Tamil"/>
    <n v="8"/>
    <s v="C142"/>
    <x v="13"/>
    <x v="9"/>
    <n v="2"/>
    <n v="400"/>
    <n v="800"/>
    <x v="0"/>
    <n v="29"/>
    <s v="Other"/>
    <x v="0"/>
    <s v="Low Booking"/>
  </r>
  <r>
    <x v="4338"/>
    <d v="2026-01-22T00:00:00"/>
    <d v="2026-01-23T00:00:00"/>
    <d v="1899-12-30T09:30:00"/>
    <x v="0"/>
    <s v="Jan"/>
    <s v="M005"/>
    <x v="7"/>
    <s v="Drama"/>
    <s v="Tamil"/>
    <n v="7.3"/>
    <s v="C102"/>
    <x v="10"/>
    <x v="6"/>
    <n v="2"/>
    <n v="300"/>
    <n v="600"/>
    <x v="0"/>
    <n v="52"/>
    <s v="Female"/>
    <x v="1"/>
    <s v="Low Booking"/>
  </r>
  <r>
    <x v="4339"/>
    <d v="2026-02-02T00:00:00"/>
    <d v="2026-02-06T00:00:00"/>
    <d v="1899-12-30T21:15:00"/>
    <x v="0"/>
    <s v="Feb"/>
    <s v="M010"/>
    <x v="17"/>
    <s v="Action"/>
    <s v="Tamil"/>
    <n v="7"/>
    <s v="C101"/>
    <x v="6"/>
    <x v="6"/>
    <n v="1"/>
    <n v="180"/>
    <n v="180"/>
    <x v="4"/>
    <n v="40"/>
    <s v="Female"/>
    <x v="2"/>
    <s v="Low Booking"/>
  </r>
  <r>
    <x v="4340"/>
    <d v="2026-01-24T00:00:00"/>
    <d v="2026-01-26T00:00:00"/>
    <d v="1899-12-30T15:30:00"/>
    <x v="1"/>
    <s v="Jan"/>
    <s v="M009"/>
    <x v="33"/>
    <s v="Biography"/>
    <s v="Tamil"/>
    <n v="8.3000000000000007"/>
    <s v="C072"/>
    <x v="18"/>
    <x v="7"/>
    <n v="3"/>
    <n v="200"/>
    <n v="600"/>
    <x v="0"/>
    <n v="60"/>
    <s v="Female"/>
    <x v="1"/>
    <s v="Medium Booking"/>
  </r>
  <r>
    <x v="4341"/>
    <d v="2026-03-07T00:00:00"/>
    <d v="2026-03-07T00:00:00"/>
    <d v="1899-12-30T15:30:00"/>
    <x v="1"/>
    <s v="Mar"/>
    <s v="M039"/>
    <x v="15"/>
    <s v="Sci-Fi"/>
    <s v="English"/>
    <n v="8.5"/>
    <s v="C022"/>
    <x v="10"/>
    <x v="5"/>
    <n v="1"/>
    <n v="200"/>
    <n v="200"/>
    <x v="1"/>
    <n v="39"/>
    <s v="Other"/>
    <x v="2"/>
    <s v="Low Booking"/>
  </r>
  <r>
    <x v="4342"/>
    <d v="2026-02-13T00:00:00"/>
    <d v="2026-02-18T00:00:00"/>
    <d v="1899-12-30T22:30:00"/>
    <x v="0"/>
    <s v="Feb"/>
    <s v="M004"/>
    <x v="9"/>
    <s v="Drama"/>
    <s v="Tamil"/>
    <n v="7.6"/>
    <s v="C032"/>
    <x v="2"/>
    <x v="13"/>
    <n v="2"/>
    <n v="240"/>
    <n v="480"/>
    <x v="0"/>
    <n v="47"/>
    <s v="Other"/>
    <x v="1"/>
    <s v="Low Booking"/>
  </r>
  <r>
    <x v="4343"/>
    <d v="2026-04-28T00:00:00"/>
    <d v="2026-05-04T00:00:00"/>
    <d v="1899-12-30T12:45:00"/>
    <x v="0"/>
    <s v="Apr"/>
    <s v="M010"/>
    <x v="17"/>
    <s v="Action"/>
    <s v="Tamil"/>
    <n v="7"/>
    <s v="C092"/>
    <x v="3"/>
    <x v="3"/>
    <n v="2"/>
    <n v="240"/>
    <n v="480"/>
    <x v="2"/>
    <n v="37"/>
    <s v="Male"/>
    <x v="2"/>
    <s v="Low Booking"/>
  </r>
  <r>
    <x v="4344"/>
    <d v="2026-05-04T00:00:00"/>
    <d v="2026-05-11T00:00:00"/>
    <d v="1899-12-30T18:30:00"/>
    <x v="0"/>
    <s v="May"/>
    <s v="M001"/>
    <x v="4"/>
    <s v="Action"/>
    <s v="Tamil"/>
    <n v="8"/>
    <s v="C082"/>
    <x v="0"/>
    <x v="14"/>
    <n v="1"/>
    <n v="460"/>
    <n v="460"/>
    <x v="0"/>
    <n v="21"/>
    <s v="Male"/>
    <x v="0"/>
    <s v="Low Booking"/>
  </r>
  <r>
    <x v="4345"/>
    <d v="2026-02-27T00:00:00"/>
    <d v="2026-03-04T00:00:00"/>
    <d v="1899-12-30T12:45:00"/>
    <x v="0"/>
    <s v="Feb"/>
    <s v="M002"/>
    <x v="12"/>
    <s v="Action"/>
    <s v="Tamil"/>
    <n v="7.1"/>
    <s v="C141"/>
    <x v="20"/>
    <x v="9"/>
    <n v="4"/>
    <n v="320"/>
    <n v="1280"/>
    <x v="3"/>
    <n v="26"/>
    <s v="Female"/>
    <x v="0"/>
    <s v="Medium Booking"/>
  </r>
  <r>
    <x v="4346"/>
    <d v="2026-02-13T00:00:00"/>
    <d v="2026-02-16T00:00:00"/>
    <d v="1899-12-30T22:30:00"/>
    <x v="0"/>
    <s v="Feb"/>
    <s v="M033"/>
    <x v="10"/>
    <s v="Action"/>
    <s v="Malayalam"/>
    <n v="7.5"/>
    <s v="C133"/>
    <x v="22"/>
    <x v="4"/>
    <n v="2"/>
    <n v="280"/>
    <n v="560"/>
    <x v="2"/>
    <n v="47"/>
    <s v="Female"/>
    <x v="1"/>
    <s v="Low Booking"/>
  </r>
  <r>
    <x v="4347"/>
    <d v="2026-03-27T00:00:00"/>
    <d v="2026-03-28T00:00:00"/>
    <d v="1899-12-30T15:30:00"/>
    <x v="0"/>
    <s v="Mar"/>
    <s v="M032"/>
    <x v="14"/>
    <s v="Romance"/>
    <s v="Malayalam"/>
    <n v="8.3000000000000007"/>
    <s v="C052"/>
    <x v="11"/>
    <x v="8"/>
    <n v="4"/>
    <n v="200"/>
    <n v="800"/>
    <x v="4"/>
    <n v="59"/>
    <s v="Male"/>
    <x v="1"/>
    <s v="Medium Booking"/>
  </r>
  <r>
    <x v="4348"/>
    <d v="2026-06-21T00:00:00"/>
    <d v="2026-06-23T00:00:00"/>
    <d v="1899-12-30T22:30:00"/>
    <x v="1"/>
    <s v="Jun"/>
    <s v="M006"/>
    <x v="25"/>
    <s v="Drama"/>
    <s v="Tamil"/>
    <n v="7.3"/>
    <s v="C143"/>
    <x v="16"/>
    <x v="9"/>
    <n v="3"/>
    <n v="240"/>
    <n v="720"/>
    <x v="3"/>
    <n v="38"/>
    <s v="Female"/>
    <x v="2"/>
    <s v="Medium Booking"/>
  </r>
  <r>
    <x v="4349"/>
    <d v="2026-05-01T00:00:00"/>
    <d v="2026-05-05T00:00:00"/>
    <d v="1899-12-30T12:45:00"/>
    <x v="0"/>
    <s v="May"/>
    <s v="M001"/>
    <x v="4"/>
    <s v="Action"/>
    <s v="Tamil"/>
    <n v="8"/>
    <s v="C103"/>
    <x v="7"/>
    <x v="6"/>
    <n v="3"/>
    <n v="180"/>
    <n v="540"/>
    <x v="3"/>
    <n v="41"/>
    <s v="Male"/>
    <x v="2"/>
    <s v="Medium Booking"/>
  </r>
  <r>
    <x v="4350"/>
    <d v="2026-04-14T00:00:00"/>
    <d v="2026-04-18T00:00:00"/>
    <d v="1899-12-30T18:30:00"/>
    <x v="0"/>
    <s v="Apr"/>
    <s v="M025"/>
    <x v="38"/>
    <s v="Romance"/>
    <s v="Hindi"/>
    <n v="6.8"/>
    <s v="C053"/>
    <x v="22"/>
    <x v="8"/>
    <n v="5"/>
    <n v="260"/>
    <n v="1300"/>
    <x v="2"/>
    <n v="53"/>
    <s v="Other"/>
    <x v="1"/>
    <s v="High Booking"/>
  </r>
  <r>
    <x v="4351"/>
    <d v="2026-05-11T00:00:00"/>
    <d v="2026-05-15T00:00:00"/>
    <d v="1899-12-30T22:30:00"/>
    <x v="0"/>
    <s v="May"/>
    <s v="M018"/>
    <x v="35"/>
    <s v="Romance"/>
    <s v="Telugu"/>
    <n v="8.5"/>
    <s v="C061"/>
    <x v="20"/>
    <x v="11"/>
    <n v="2"/>
    <n v="260"/>
    <n v="520"/>
    <x v="4"/>
    <n v="27"/>
    <s v="Female"/>
    <x v="0"/>
    <s v="Low Booking"/>
  </r>
  <r>
    <x v="4352"/>
    <d v="2026-05-14T00:00:00"/>
    <d v="2026-05-21T00:00:00"/>
    <d v="1899-12-30T12:45:00"/>
    <x v="0"/>
    <s v="May"/>
    <s v="M028"/>
    <x v="39"/>
    <s v="Action"/>
    <s v="Kannada"/>
    <n v="8.1999999999999993"/>
    <s v="C091"/>
    <x v="17"/>
    <x v="3"/>
    <n v="2"/>
    <n v="280"/>
    <n v="560"/>
    <x v="3"/>
    <n v="31"/>
    <s v="Female"/>
    <x v="2"/>
    <s v="Low Booking"/>
  </r>
  <r>
    <x v="4353"/>
    <d v="2026-04-30T00:00:00"/>
    <d v="2026-04-30T00:00:00"/>
    <d v="1899-12-30T15:30:00"/>
    <x v="0"/>
    <s v="Apr"/>
    <s v="M003"/>
    <x v="2"/>
    <s v="Action"/>
    <s v="Tamil"/>
    <n v="8.3000000000000007"/>
    <s v="C041"/>
    <x v="21"/>
    <x v="15"/>
    <n v="4"/>
    <n v="160"/>
    <n v="640"/>
    <x v="1"/>
    <n v="39"/>
    <s v="Other"/>
    <x v="2"/>
    <s v="Medium Booking"/>
  </r>
  <r>
    <x v="4354"/>
    <d v="2026-02-04T00:00:00"/>
    <d v="2026-02-09T00:00:00"/>
    <d v="1899-12-30T09:30:00"/>
    <x v="0"/>
    <s v="Feb"/>
    <s v="M003"/>
    <x v="2"/>
    <s v="Action"/>
    <s v="Tamil"/>
    <n v="8.3000000000000007"/>
    <s v="C031"/>
    <x v="8"/>
    <x v="13"/>
    <n v="3"/>
    <n v="420"/>
    <n v="1260"/>
    <x v="4"/>
    <n v="36"/>
    <s v="Other"/>
    <x v="2"/>
    <s v="Medium Booking"/>
  </r>
  <r>
    <x v="4355"/>
    <d v="2026-06-01T00:00:00"/>
    <d v="2026-06-05T00:00:00"/>
    <d v="1899-12-30T21:15:00"/>
    <x v="0"/>
    <s v="Jun"/>
    <s v="M007"/>
    <x v="16"/>
    <s v="Comedy"/>
    <s v="Tamil"/>
    <n v="8"/>
    <s v="C153"/>
    <x v="15"/>
    <x v="10"/>
    <n v="3"/>
    <n v="240"/>
    <n v="720"/>
    <x v="2"/>
    <n v="42"/>
    <s v="Female"/>
    <x v="2"/>
    <s v="Medium Booking"/>
  </r>
  <r>
    <x v="4356"/>
    <d v="2026-04-16T00:00:00"/>
    <d v="2026-04-23T00:00:00"/>
    <d v="1899-12-30T22:30:00"/>
    <x v="0"/>
    <s v="Apr"/>
    <s v="M032"/>
    <x v="14"/>
    <s v="Romance"/>
    <s v="Malayalam"/>
    <n v="8.3000000000000007"/>
    <s v="C031"/>
    <x v="8"/>
    <x v="13"/>
    <n v="2"/>
    <n v="320"/>
    <n v="640"/>
    <x v="1"/>
    <n v="41"/>
    <s v="Male"/>
    <x v="2"/>
    <s v="Low Booking"/>
  </r>
  <r>
    <x v="4357"/>
    <d v="2026-03-29T00:00:00"/>
    <d v="2026-04-04T00:00:00"/>
    <d v="1899-12-30T15:30:00"/>
    <x v="1"/>
    <s v="Mar"/>
    <s v="M009"/>
    <x v="33"/>
    <s v="Biography"/>
    <s v="Tamil"/>
    <n v="8.3000000000000007"/>
    <s v="C141"/>
    <x v="20"/>
    <x v="9"/>
    <n v="2"/>
    <n v="240"/>
    <n v="480"/>
    <x v="2"/>
    <n v="29"/>
    <s v="Male"/>
    <x v="0"/>
    <s v="Low Booking"/>
  </r>
  <r>
    <x v="4358"/>
    <d v="2026-01-24T00:00:00"/>
    <d v="2026-01-30T00:00:00"/>
    <d v="1899-12-30T09:30:00"/>
    <x v="1"/>
    <s v="Jan"/>
    <s v="M040"/>
    <x v="27"/>
    <s v="Animation"/>
    <s v="English"/>
    <n v="7.6"/>
    <s v="C072"/>
    <x v="18"/>
    <x v="7"/>
    <n v="6"/>
    <n v="200"/>
    <n v="1200"/>
    <x v="0"/>
    <n v="40"/>
    <s v="Other"/>
    <x v="2"/>
    <s v="High Booking"/>
  </r>
  <r>
    <x v="4359"/>
    <d v="2026-06-10T00:00:00"/>
    <d v="2026-06-12T00:00:00"/>
    <d v="1899-12-30T09:30:00"/>
    <x v="0"/>
    <s v="Jun"/>
    <s v="M036"/>
    <x v="37"/>
    <s v="Action"/>
    <s v="English"/>
    <n v="8.4"/>
    <s v="C022"/>
    <x v="10"/>
    <x v="5"/>
    <n v="2"/>
    <n v="200"/>
    <n v="400"/>
    <x v="3"/>
    <n v="46"/>
    <s v="Female"/>
    <x v="1"/>
    <s v="Low Booking"/>
  </r>
  <r>
    <x v="4360"/>
    <d v="2026-04-20T00:00:00"/>
    <d v="2026-04-24T00:00:00"/>
    <d v="1899-12-30T09:30:00"/>
    <x v="0"/>
    <s v="Apr"/>
    <s v="M004"/>
    <x v="9"/>
    <s v="Drama"/>
    <s v="Tamil"/>
    <n v="7.6"/>
    <s v="C142"/>
    <x v="13"/>
    <x v="9"/>
    <n v="4"/>
    <n v="220"/>
    <n v="880"/>
    <x v="3"/>
    <n v="33"/>
    <s v="Male"/>
    <x v="2"/>
    <s v="Medium Booking"/>
  </r>
  <r>
    <x v="4361"/>
    <d v="2026-01-08T00:00:00"/>
    <d v="2026-01-12T00:00:00"/>
    <d v="1899-12-30T18:30:00"/>
    <x v="0"/>
    <s v="Jan"/>
    <s v="M010"/>
    <x v="17"/>
    <s v="Action"/>
    <s v="Tamil"/>
    <n v="7"/>
    <s v="C021"/>
    <x v="6"/>
    <x v="5"/>
    <n v="2"/>
    <n v="220"/>
    <n v="440"/>
    <x v="0"/>
    <n v="39"/>
    <s v="Female"/>
    <x v="2"/>
    <s v="Low Booking"/>
  </r>
  <r>
    <x v="4362"/>
    <d v="2026-01-23T00:00:00"/>
    <d v="2026-01-23T00:00:00"/>
    <d v="1899-12-30T22:30:00"/>
    <x v="0"/>
    <s v="Jan"/>
    <s v="M006"/>
    <x v="25"/>
    <s v="Drama"/>
    <s v="Tamil"/>
    <n v="7.3"/>
    <s v="C133"/>
    <x v="22"/>
    <x v="4"/>
    <n v="2"/>
    <n v="280"/>
    <n v="560"/>
    <x v="2"/>
    <n v="47"/>
    <s v="Other"/>
    <x v="1"/>
    <s v="Low Booking"/>
  </r>
  <r>
    <x v="4363"/>
    <d v="2026-06-03T00:00:00"/>
    <d v="2026-06-03T00:00:00"/>
    <d v="1899-12-30T18:30:00"/>
    <x v="0"/>
    <s v="Jun"/>
    <s v="M005"/>
    <x v="7"/>
    <s v="Drama"/>
    <s v="Tamil"/>
    <n v="7.3"/>
    <s v="C052"/>
    <x v="11"/>
    <x v="8"/>
    <n v="2"/>
    <n v="200"/>
    <n v="400"/>
    <x v="0"/>
    <n v="19"/>
    <s v="Other"/>
    <x v="0"/>
    <s v="Low Booking"/>
  </r>
  <r>
    <x v="4364"/>
    <d v="2026-04-02T00:00:00"/>
    <d v="2026-04-09T00:00:00"/>
    <d v="1899-12-30T21:15:00"/>
    <x v="0"/>
    <s v="Apr"/>
    <s v="M014"/>
    <x v="28"/>
    <s v="Romance"/>
    <s v="Telugu"/>
    <n v="8"/>
    <s v="C092"/>
    <x v="3"/>
    <x v="3"/>
    <n v="2"/>
    <n v="160"/>
    <n v="320"/>
    <x v="3"/>
    <n v="28"/>
    <s v="Female"/>
    <x v="0"/>
    <s v="Low Booking"/>
  </r>
  <r>
    <x v="4365"/>
    <d v="2026-03-02T00:00:00"/>
    <d v="2026-03-03T00:00:00"/>
    <d v="1899-12-30T22:30:00"/>
    <x v="0"/>
    <s v="Mar"/>
    <s v="M005"/>
    <x v="7"/>
    <s v="Drama"/>
    <s v="Tamil"/>
    <n v="7.3"/>
    <s v="C143"/>
    <x v="16"/>
    <x v="9"/>
    <n v="2"/>
    <n v="240"/>
    <n v="480"/>
    <x v="3"/>
    <n v="55"/>
    <s v="Female"/>
    <x v="1"/>
    <s v="Low Booking"/>
  </r>
  <r>
    <x v="4366"/>
    <d v="2026-05-11T00:00:00"/>
    <d v="2026-05-15T00:00:00"/>
    <d v="1899-12-30T12:45:00"/>
    <x v="0"/>
    <s v="May"/>
    <s v="M024"/>
    <x v="13"/>
    <s v="Comedy"/>
    <s v="Hindi"/>
    <n v="5.9"/>
    <s v="C103"/>
    <x v="7"/>
    <x v="6"/>
    <n v="4"/>
    <n v="360"/>
    <n v="1440"/>
    <x v="1"/>
    <n v="28"/>
    <s v="Other"/>
    <x v="0"/>
    <s v="Medium Booking"/>
  </r>
  <r>
    <x v="4367"/>
    <d v="2026-03-13T00:00:00"/>
    <d v="2026-03-20T00:00:00"/>
    <d v="1899-12-30T21:15:00"/>
    <x v="0"/>
    <s v="Mar"/>
    <s v="M030"/>
    <x v="29"/>
    <s v="Comedy"/>
    <s v="Kannada"/>
    <n v="8"/>
    <s v="C151"/>
    <x v="9"/>
    <x v="10"/>
    <n v="3"/>
    <n v="280"/>
    <n v="840"/>
    <x v="1"/>
    <n v="43"/>
    <s v="Female"/>
    <x v="2"/>
    <s v="Medium Booking"/>
  </r>
  <r>
    <x v="4368"/>
    <d v="2026-01-21T00:00:00"/>
    <d v="2026-01-25T00:00:00"/>
    <d v="1899-12-30T12:45:00"/>
    <x v="0"/>
    <s v="Jan"/>
    <s v="M005"/>
    <x v="7"/>
    <s v="Drama"/>
    <s v="Tamil"/>
    <n v="7.3"/>
    <s v="C142"/>
    <x v="13"/>
    <x v="9"/>
    <n v="3"/>
    <n v="220"/>
    <n v="660"/>
    <x v="3"/>
    <n v="34"/>
    <s v="Female"/>
    <x v="2"/>
    <s v="Medium Booking"/>
  </r>
  <r>
    <x v="4369"/>
    <d v="2026-02-26T00:00:00"/>
    <d v="2026-03-01T00:00:00"/>
    <d v="1899-12-30T22:30:00"/>
    <x v="0"/>
    <s v="Feb"/>
    <s v="M030"/>
    <x v="29"/>
    <s v="Comedy"/>
    <s v="Kannada"/>
    <n v="8"/>
    <s v="C023"/>
    <x v="7"/>
    <x v="5"/>
    <n v="2"/>
    <n v="240"/>
    <n v="480"/>
    <x v="3"/>
    <n v="36"/>
    <s v="Male"/>
    <x v="2"/>
    <s v="Low Booking"/>
  </r>
  <r>
    <x v="4370"/>
    <d v="2026-06-03T00:00:00"/>
    <d v="2026-06-08T00:00:00"/>
    <d v="1899-12-30T18:30:00"/>
    <x v="0"/>
    <s v="Jun"/>
    <s v="M009"/>
    <x v="33"/>
    <s v="Biography"/>
    <s v="Tamil"/>
    <n v="8.3000000000000007"/>
    <s v="C083"/>
    <x v="14"/>
    <x v="14"/>
    <n v="5"/>
    <n v="280"/>
    <n v="1400"/>
    <x v="3"/>
    <n v="31"/>
    <s v="Female"/>
    <x v="2"/>
    <s v="High Booking"/>
  </r>
  <r>
    <x v="4371"/>
    <d v="2026-04-23T00:00:00"/>
    <d v="2026-04-26T00:00:00"/>
    <d v="1899-12-30T15:30:00"/>
    <x v="0"/>
    <s v="Apr"/>
    <s v="M002"/>
    <x v="12"/>
    <s v="Action"/>
    <s v="Tamil"/>
    <n v="7.1"/>
    <s v="C141"/>
    <x v="20"/>
    <x v="9"/>
    <n v="3"/>
    <n v="320"/>
    <n v="960"/>
    <x v="0"/>
    <n v="31"/>
    <s v="Female"/>
    <x v="2"/>
    <s v="Medium Booking"/>
  </r>
  <r>
    <x v="4372"/>
    <d v="2026-01-14T00:00:00"/>
    <d v="2026-01-21T00:00:00"/>
    <d v="1899-12-30T21:15:00"/>
    <x v="0"/>
    <s v="Jan"/>
    <s v="M009"/>
    <x v="33"/>
    <s v="Biography"/>
    <s v="Tamil"/>
    <n v="8.3000000000000007"/>
    <s v="C052"/>
    <x v="11"/>
    <x v="8"/>
    <n v="1"/>
    <n v="380"/>
    <n v="380"/>
    <x v="0"/>
    <n v="58"/>
    <s v="Male"/>
    <x v="1"/>
    <s v="Low Booking"/>
  </r>
  <r>
    <x v="4373"/>
    <d v="2026-05-11T00:00:00"/>
    <d v="2026-05-14T00:00:00"/>
    <d v="1899-12-30T22:30:00"/>
    <x v="0"/>
    <s v="May"/>
    <s v="M035"/>
    <x v="24"/>
    <s v="Comedy"/>
    <s v="Malayalam"/>
    <n v="7.8"/>
    <s v="C162"/>
    <x v="0"/>
    <x v="0"/>
    <n v="1"/>
    <n v="160"/>
    <n v="160"/>
    <x v="1"/>
    <n v="52"/>
    <s v="Male"/>
    <x v="1"/>
    <s v="Low Booking"/>
  </r>
  <r>
    <x v="4374"/>
    <d v="2026-01-10T00:00:00"/>
    <d v="2026-01-16T00:00:00"/>
    <d v="1899-12-30T15:30:00"/>
    <x v="1"/>
    <s v="Jan"/>
    <s v="M016"/>
    <x v="20"/>
    <s v="Drama"/>
    <s v="Telugu"/>
    <n v="7.7"/>
    <s v="C082"/>
    <x v="0"/>
    <x v="14"/>
    <n v="4"/>
    <n v="280"/>
    <n v="1120"/>
    <x v="4"/>
    <n v="50"/>
    <s v="Male"/>
    <x v="1"/>
    <s v="Medium Booking"/>
  </r>
  <r>
    <x v="4375"/>
    <d v="2026-05-01T00:00:00"/>
    <d v="2026-05-07T00:00:00"/>
    <d v="1899-12-30T09:30:00"/>
    <x v="0"/>
    <s v="May"/>
    <s v="M037"/>
    <x v="11"/>
    <s v="Biography"/>
    <s v="English"/>
    <n v="8.5"/>
    <s v="C152"/>
    <x v="18"/>
    <x v="10"/>
    <n v="5"/>
    <n v="340"/>
    <n v="1700"/>
    <x v="1"/>
    <n v="50"/>
    <s v="Female"/>
    <x v="1"/>
    <s v="High Booking"/>
  </r>
  <r>
    <x v="4376"/>
    <d v="2026-03-31T00:00:00"/>
    <d v="2026-04-01T00:00:00"/>
    <d v="1899-12-30T15:30:00"/>
    <x v="0"/>
    <s v="Mar"/>
    <s v="M026"/>
    <x v="3"/>
    <s v="Thriller"/>
    <s v="Hindi"/>
    <n v="8.1999999999999993"/>
    <s v="C063"/>
    <x v="16"/>
    <x v="11"/>
    <n v="3"/>
    <n v="420"/>
    <n v="1260"/>
    <x v="4"/>
    <n v="22"/>
    <s v="Other"/>
    <x v="0"/>
    <s v="Medium Booking"/>
  </r>
  <r>
    <x v="4377"/>
    <d v="2026-03-04T00:00:00"/>
    <d v="2026-03-08T00:00:00"/>
    <d v="1899-12-30T09:30:00"/>
    <x v="0"/>
    <s v="Mar"/>
    <s v="M009"/>
    <x v="33"/>
    <s v="Biography"/>
    <s v="Tamil"/>
    <n v="8.3000000000000007"/>
    <s v="C071"/>
    <x v="9"/>
    <x v="7"/>
    <n v="4"/>
    <n v="180"/>
    <n v="720"/>
    <x v="0"/>
    <n v="26"/>
    <s v="Female"/>
    <x v="0"/>
    <s v="Medium Booking"/>
  </r>
  <r>
    <x v="4378"/>
    <d v="2026-02-22T00:00:00"/>
    <d v="2026-02-23T00:00:00"/>
    <d v="1899-12-30T21:15:00"/>
    <x v="1"/>
    <s v="Feb"/>
    <s v="M004"/>
    <x v="9"/>
    <s v="Drama"/>
    <s v="Tamil"/>
    <n v="7.6"/>
    <s v="C021"/>
    <x v="6"/>
    <x v="5"/>
    <n v="5"/>
    <n v="220"/>
    <n v="1100"/>
    <x v="3"/>
    <n v="51"/>
    <s v="Other"/>
    <x v="1"/>
    <s v="High Booking"/>
  </r>
  <r>
    <x v="4379"/>
    <d v="2026-06-17T00:00:00"/>
    <d v="2026-06-19T00:00:00"/>
    <d v="1899-12-30T18:30:00"/>
    <x v="0"/>
    <s v="Jun"/>
    <s v="M004"/>
    <x v="9"/>
    <s v="Drama"/>
    <s v="Tamil"/>
    <n v="7.6"/>
    <s v="C013"/>
    <x v="19"/>
    <x v="12"/>
    <n v="4"/>
    <n v="240"/>
    <n v="960"/>
    <x v="0"/>
    <n v="49"/>
    <s v="Female"/>
    <x v="1"/>
    <s v="Medium Booking"/>
  </r>
  <r>
    <x v="4380"/>
    <d v="2026-06-24T00:00:00"/>
    <d v="2026-06-30T00:00:00"/>
    <d v="1899-12-30T15:30:00"/>
    <x v="0"/>
    <s v="Jun"/>
    <s v="M034"/>
    <x v="6"/>
    <s v="Adventure"/>
    <s v="Malayalam"/>
    <n v="8.3000000000000007"/>
    <s v="C051"/>
    <x v="5"/>
    <x v="8"/>
    <n v="2"/>
    <n v="460"/>
    <n v="920"/>
    <x v="3"/>
    <n v="46"/>
    <s v="Other"/>
    <x v="1"/>
    <s v="Low Booking"/>
  </r>
  <r>
    <x v="4381"/>
    <d v="2026-06-03T00:00:00"/>
    <d v="2026-06-10T00:00:00"/>
    <d v="1899-12-30T15:30:00"/>
    <x v="0"/>
    <s v="Jun"/>
    <s v="M015"/>
    <x v="30"/>
    <s v="Sci-Fi"/>
    <s v="Telugu"/>
    <n v="7"/>
    <s v="C073"/>
    <x v="15"/>
    <x v="7"/>
    <n v="3"/>
    <n v="240"/>
    <n v="720"/>
    <x v="3"/>
    <n v="56"/>
    <s v="Male"/>
    <x v="1"/>
    <s v="Medium Booking"/>
  </r>
  <r>
    <x v="4382"/>
    <d v="2026-02-25T00:00:00"/>
    <d v="2026-03-02T00:00:00"/>
    <d v="1899-12-30T18:30:00"/>
    <x v="0"/>
    <s v="Feb"/>
    <s v="M009"/>
    <x v="33"/>
    <s v="Biography"/>
    <s v="Tamil"/>
    <n v="8.3000000000000007"/>
    <s v="C051"/>
    <x v="5"/>
    <x v="8"/>
    <n v="1"/>
    <n v="280"/>
    <n v="280"/>
    <x v="1"/>
    <n v="30"/>
    <s v="Female"/>
    <x v="2"/>
    <s v="Low Booking"/>
  </r>
  <r>
    <x v="4383"/>
    <d v="2026-05-29T00:00:00"/>
    <d v="2026-06-01T00:00:00"/>
    <d v="1899-12-30T12:45:00"/>
    <x v="0"/>
    <s v="May"/>
    <s v="M014"/>
    <x v="28"/>
    <s v="Romance"/>
    <s v="Telugu"/>
    <n v="8"/>
    <s v="C101"/>
    <x v="6"/>
    <x v="6"/>
    <n v="3"/>
    <n v="260"/>
    <n v="780"/>
    <x v="1"/>
    <n v="19"/>
    <s v="Other"/>
    <x v="0"/>
    <s v="Medium Booking"/>
  </r>
  <r>
    <x v="4384"/>
    <d v="2026-02-16T00:00:00"/>
    <d v="2026-02-17T00:00:00"/>
    <d v="1899-12-30T12:45:00"/>
    <x v="0"/>
    <s v="Feb"/>
    <s v="M002"/>
    <x v="12"/>
    <s v="Action"/>
    <s v="Tamil"/>
    <n v="7.1"/>
    <s v="C162"/>
    <x v="0"/>
    <x v="0"/>
    <n v="5"/>
    <n v="160"/>
    <n v="800"/>
    <x v="1"/>
    <n v="49"/>
    <s v="Female"/>
    <x v="1"/>
    <s v="High Booking"/>
  </r>
  <r>
    <x v="4385"/>
    <d v="2026-02-28T00:00:00"/>
    <d v="2026-03-02T00:00:00"/>
    <d v="1899-12-30T12:45:00"/>
    <x v="1"/>
    <s v="Feb"/>
    <s v="M003"/>
    <x v="2"/>
    <s v="Action"/>
    <s v="Tamil"/>
    <n v="8.3000000000000007"/>
    <s v="C163"/>
    <x v="14"/>
    <x v="0"/>
    <n v="4"/>
    <n v="360"/>
    <n v="1440"/>
    <x v="0"/>
    <n v="18"/>
    <s v="Female"/>
    <x v="0"/>
    <s v="Medium Booking"/>
  </r>
  <r>
    <x v="4386"/>
    <d v="2026-01-04T00:00:00"/>
    <d v="2026-01-09T00:00:00"/>
    <d v="1899-12-30T15:30:00"/>
    <x v="1"/>
    <s v="Jan"/>
    <s v="M039"/>
    <x v="15"/>
    <s v="Sci-Fi"/>
    <s v="English"/>
    <n v="8.5"/>
    <s v="C052"/>
    <x v="11"/>
    <x v="8"/>
    <n v="1"/>
    <n v="280"/>
    <n v="280"/>
    <x v="0"/>
    <n v="50"/>
    <s v="Male"/>
    <x v="1"/>
    <s v="Low Booking"/>
  </r>
  <r>
    <x v="4387"/>
    <d v="2026-05-17T00:00:00"/>
    <d v="2026-05-23T00:00:00"/>
    <d v="1899-12-30T22:30:00"/>
    <x v="1"/>
    <s v="May"/>
    <s v="M034"/>
    <x v="6"/>
    <s v="Adventure"/>
    <s v="Malayalam"/>
    <n v="8.3000000000000007"/>
    <s v="C113"/>
    <x v="23"/>
    <x v="2"/>
    <n v="3"/>
    <n v="420"/>
    <n v="1260"/>
    <x v="0"/>
    <n v="39"/>
    <s v="Female"/>
    <x v="2"/>
    <s v="Medium Booking"/>
  </r>
  <r>
    <x v="4388"/>
    <d v="2026-03-21T00:00:00"/>
    <d v="2026-03-24T00:00:00"/>
    <d v="1899-12-30T18:30:00"/>
    <x v="1"/>
    <s v="Mar"/>
    <s v="M001"/>
    <x v="4"/>
    <s v="Action"/>
    <s v="Tamil"/>
    <n v="8"/>
    <s v="C043"/>
    <x v="12"/>
    <x v="15"/>
    <n v="4"/>
    <n v="200"/>
    <n v="800"/>
    <x v="4"/>
    <n v="24"/>
    <s v="Male"/>
    <x v="0"/>
    <s v="Medium Booking"/>
  </r>
  <r>
    <x v="4389"/>
    <d v="2026-06-13T00:00:00"/>
    <d v="2026-06-15T00:00:00"/>
    <d v="1899-12-30T15:30:00"/>
    <x v="1"/>
    <s v="Jun"/>
    <s v="M015"/>
    <x v="30"/>
    <s v="Sci-Fi"/>
    <s v="Telugu"/>
    <n v="7"/>
    <s v="C062"/>
    <x v="13"/>
    <x v="11"/>
    <n v="5"/>
    <n v="240"/>
    <n v="1200"/>
    <x v="2"/>
    <n v="58"/>
    <s v="Other"/>
    <x v="1"/>
    <s v="High Booking"/>
  </r>
  <r>
    <x v="4390"/>
    <d v="2026-01-02T00:00:00"/>
    <d v="2026-01-09T00:00:00"/>
    <d v="1899-12-30T09:30:00"/>
    <x v="0"/>
    <s v="Jan"/>
    <s v="M019"/>
    <x v="31"/>
    <s v="Drama"/>
    <s v="Hindi"/>
    <n v="6.1"/>
    <s v="C053"/>
    <x v="22"/>
    <x v="8"/>
    <n v="5"/>
    <n v="440"/>
    <n v="2200"/>
    <x v="0"/>
    <n v="23"/>
    <s v="Female"/>
    <x v="0"/>
    <s v="High Booking"/>
  </r>
  <r>
    <x v="4391"/>
    <d v="2026-03-31T00:00:00"/>
    <d v="2026-03-31T00:00:00"/>
    <d v="1899-12-30T15:30:00"/>
    <x v="0"/>
    <s v="Mar"/>
    <s v="M028"/>
    <x v="39"/>
    <s v="Action"/>
    <s v="Kannada"/>
    <n v="8.1999999999999993"/>
    <s v="C062"/>
    <x v="13"/>
    <x v="11"/>
    <n v="5"/>
    <n v="240"/>
    <n v="1200"/>
    <x v="1"/>
    <n v="51"/>
    <s v="Male"/>
    <x v="1"/>
    <s v="High Booking"/>
  </r>
  <r>
    <x v="4392"/>
    <d v="2026-05-08T00:00:00"/>
    <d v="2026-05-09T00:00:00"/>
    <d v="1899-12-30T21:15:00"/>
    <x v="0"/>
    <s v="May"/>
    <s v="M007"/>
    <x v="16"/>
    <s v="Comedy"/>
    <s v="Tamil"/>
    <n v="8"/>
    <s v="C152"/>
    <x v="18"/>
    <x v="10"/>
    <n v="5"/>
    <n v="440"/>
    <n v="2200"/>
    <x v="3"/>
    <n v="49"/>
    <s v="Female"/>
    <x v="1"/>
    <s v="High Booking"/>
  </r>
  <r>
    <x v="4393"/>
    <d v="2026-06-06T00:00:00"/>
    <d v="2026-06-08T00:00:00"/>
    <d v="1899-12-30T18:30:00"/>
    <x v="1"/>
    <s v="Jun"/>
    <s v="M004"/>
    <x v="9"/>
    <s v="Drama"/>
    <s v="Tamil"/>
    <n v="7.6"/>
    <s v="C032"/>
    <x v="2"/>
    <x v="13"/>
    <n v="3"/>
    <n v="160"/>
    <n v="480"/>
    <x v="0"/>
    <n v="22"/>
    <s v="Female"/>
    <x v="0"/>
    <s v="Medium Booking"/>
  </r>
  <r>
    <x v="4394"/>
    <d v="2026-03-20T00:00:00"/>
    <d v="2026-03-27T00:00:00"/>
    <d v="1899-12-30T15:30:00"/>
    <x v="0"/>
    <s v="Mar"/>
    <s v="M033"/>
    <x v="10"/>
    <s v="Action"/>
    <s v="Malayalam"/>
    <n v="7.5"/>
    <s v="C153"/>
    <x v="15"/>
    <x v="10"/>
    <n v="2"/>
    <n v="240"/>
    <n v="480"/>
    <x v="0"/>
    <n v="55"/>
    <s v="Male"/>
    <x v="1"/>
    <s v="Low Booking"/>
  </r>
  <r>
    <x v="4395"/>
    <d v="2026-01-27T00:00:00"/>
    <d v="2026-02-01T00:00:00"/>
    <d v="1899-12-30T18:30:00"/>
    <x v="0"/>
    <s v="Jan"/>
    <s v="M023"/>
    <x v="21"/>
    <s v="Comedy"/>
    <s v="Hindi"/>
    <n v="6.9"/>
    <s v="C131"/>
    <x v="5"/>
    <x v="4"/>
    <n v="4"/>
    <n v="160"/>
    <n v="640"/>
    <x v="4"/>
    <n v="47"/>
    <s v="Female"/>
    <x v="1"/>
    <s v="Medium Booking"/>
  </r>
  <r>
    <x v="4396"/>
    <d v="2026-04-21T00:00:00"/>
    <d v="2026-04-26T00:00:00"/>
    <d v="1899-12-30T21:15:00"/>
    <x v="0"/>
    <s v="Apr"/>
    <s v="M007"/>
    <x v="16"/>
    <s v="Comedy"/>
    <s v="Tamil"/>
    <n v="8"/>
    <s v="C102"/>
    <x v="10"/>
    <x v="6"/>
    <n v="5"/>
    <n v="220"/>
    <n v="1100"/>
    <x v="4"/>
    <n v="46"/>
    <s v="Male"/>
    <x v="1"/>
    <s v="High Booking"/>
  </r>
  <r>
    <x v="4397"/>
    <d v="2026-01-26T00:00:00"/>
    <d v="2026-02-01T00:00:00"/>
    <d v="1899-12-30T21:15:00"/>
    <x v="0"/>
    <s v="Jan"/>
    <s v="M008"/>
    <x v="36"/>
    <s v="Romance"/>
    <s v="Tamil"/>
    <n v="7.4"/>
    <s v="C092"/>
    <x v="3"/>
    <x v="3"/>
    <n v="3"/>
    <n v="160"/>
    <n v="480"/>
    <x v="0"/>
    <n v="43"/>
    <s v="Female"/>
    <x v="2"/>
    <s v="Medium Booking"/>
  </r>
  <r>
    <x v="4398"/>
    <d v="2026-03-21T00:00:00"/>
    <d v="2026-03-22T00:00:00"/>
    <d v="1899-12-30T18:30:00"/>
    <x v="1"/>
    <s v="Mar"/>
    <s v="M036"/>
    <x v="37"/>
    <s v="Action"/>
    <s v="English"/>
    <n v="8.4"/>
    <s v="C032"/>
    <x v="2"/>
    <x v="13"/>
    <n v="3"/>
    <n v="240"/>
    <n v="720"/>
    <x v="1"/>
    <n v="38"/>
    <s v="Other"/>
    <x v="2"/>
    <s v="Medium Booking"/>
  </r>
  <r>
    <x v="4399"/>
    <d v="2026-02-14T00:00:00"/>
    <d v="2026-02-19T00:00:00"/>
    <d v="1899-12-30T21:15:00"/>
    <x v="1"/>
    <s v="Feb"/>
    <s v="M003"/>
    <x v="2"/>
    <s v="Action"/>
    <s v="Tamil"/>
    <n v="8.3000000000000007"/>
    <s v="C032"/>
    <x v="2"/>
    <x v="13"/>
    <n v="1"/>
    <n v="160"/>
    <n v="160"/>
    <x v="3"/>
    <n v="53"/>
    <s v="Female"/>
    <x v="1"/>
    <s v="Low Booking"/>
  </r>
  <r>
    <x v="4400"/>
    <d v="2026-03-11T00:00:00"/>
    <d v="2026-03-12T00:00:00"/>
    <d v="1899-12-30T18:30:00"/>
    <x v="0"/>
    <s v="Mar"/>
    <s v="M002"/>
    <x v="12"/>
    <s v="Action"/>
    <s v="Tamil"/>
    <n v="7.1"/>
    <s v="C023"/>
    <x v="7"/>
    <x v="5"/>
    <n v="1"/>
    <n v="240"/>
    <n v="240"/>
    <x v="0"/>
    <n v="37"/>
    <s v="Male"/>
    <x v="2"/>
    <s v="Low Booking"/>
  </r>
  <r>
    <x v="4401"/>
    <d v="2026-06-25T00:00:00"/>
    <d v="2026-07-02T00:00:00"/>
    <d v="1899-12-30T09:30:00"/>
    <x v="0"/>
    <s v="Jun"/>
    <s v="M019"/>
    <x v="31"/>
    <s v="Drama"/>
    <s v="Hindi"/>
    <n v="6.1"/>
    <s v="C031"/>
    <x v="8"/>
    <x v="13"/>
    <n v="5"/>
    <n v="420"/>
    <n v="2100"/>
    <x v="3"/>
    <n v="50"/>
    <s v="Male"/>
    <x v="1"/>
    <s v="High Booking"/>
  </r>
  <r>
    <x v="4402"/>
    <d v="2026-03-24T00:00:00"/>
    <d v="2026-03-26T00:00:00"/>
    <d v="1899-12-30T12:45:00"/>
    <x v="0"/>
    <s v="Mar"/>
    <s v="M007"/>
    <x v="16"/>
    <s v="Comedy"/>
    <s v="Tamil"/>
    <n v="8"/>
    <s v="C111"/>
    <x v="8"/>
    <x v="2"/>
    <n v="3"/>
    <n v="180"/>
    <n v="540"/>
    <x v="0"/>
    <n v="55"/>
    <s v="Other"/>
    <x v="1"/>
    <s v="Medium Booking"/>
  </r>
  <r>
    <x v="4403"/>
    <d v="2026-04-25T00:00:00"/>
    <d v="2026-04-29T00:00:00"/>
    <d v="1899-12-30T09:30:00"/>
    <x v="1"/>
    <s v="Apr"/>
    <s v="M027"/>
    <x v="5"/>
    <s v="Action"/>
    <s v="Kannada"/>
    <n v="8.3000000000000007"/>
    <s v="C093"/>
    <x v="19"/>
    <x v="3"/>
    <n v="2"/>
    <n v="240"/>
    <n v="480"/>
    <x v="4"/>
    <n v="47"/>
    <s v="Other"/>
    <x v="1"/>
    <s v="Low Booking"/>
  </r>
  <r>
    <x v="4404"/>
    <d v="2026-06-11T00:00:00"/>
    <d v="2026-06-16T00:00:00"/>
    <d v="1899-12-30T18:30:00"/>
    <x v="0"/>
    <s v="Jun"/>
    <s v="M032"/>
    <x v="14"/>
    <s v="Romance"/>
    <s v="Malayalam"/>
    <n v="8.3000000000000007"/>
    <s v="C151"/>
    <x v="9"/>
    <x v="10"/>
    <n v="2"/>
    <n v="280"/>
    <n v="560"/>
    <x v="2"/>
    <n v="18"/>
    <s v="Other"/>
    <x v="0"/>
    <s v="Low Booking"/>
  </r>
  <r>
    <x v="4405"/>
    <d v="2026-02-08T00:00:00"/>
    <d v="2026-02-10T00:00:00"/>
    <d v="1899-12-30T21:15:00"/>
    <x v="1"/>
    <s v="Feb"/>
    <s v="M030"/>
    <x v="29"/>
    <s v="Comedy"/>
    <s v="Kannada"/>
    <n v="8"/>
    <s v="C061"/>
    <x v="20"/>
    <x v="11"/>
    <n v="4"/>
    <n v="260"/>
    <n v="1040"/>
    <x v="2"/>
    <n v="19"/>
    <s v="Male"/>
    <x v="0"/>
    <s v="Medium Booking"/>
  </r>
  <r>
    <x v="4406"/>
    <d v="2026-03-12T00:00:00"/>
    <d v="2026-03-17T00:00:00"/>
    <d v="1899-12-30T09:30:00"/>
    <x v="0"/>
    <s v="Mar"/>
    <s v="M006"/>
    <x v="25"/>
    <s v="Drama"/>
    <s v="Tamil"/>
    <n v="7.3"/>
    <s v="C102"/>
    <x v="10"/>
    <x v="6"/>
    <n v="5"/>
    <n v="220"/>
    <n v="1100"/>
    <x v="0"/>
    <n v="59"/>
    <s v="Other"/>
    <x v="1"/>
    <s v="High Booking"/>
  </r>
  <r>
    <x v="4407"/>
    <d v="2026-04-10T00:00:00"/>
    <d v="2026-04-10T00:00:00"/>
    <d v="1899-12-30T12:45:00"/>
    <x v="0"/>
    <s v="Apr"/>
    <s v="M038"/>
    <x v="0"/>
    <s v="Comedy"/>
    <s v="English"/>
    <n v="6.8"/>
    <s v="C123"/>
    <x v="12"/>
    <x v="1"/>
    <n v="2"/>
    <n v="220"/>
    <n v="440"/>
    <x v="2"/>
    <n v="51"/>
    <s v="Other"/>
    <x v="1"/>
    <s v="Low Booking"/>
  </r>
  <r>
    <x v="4408"/>
    <d v="2026-05-22T00:00:00"/>
    <d v="2026-05-26T00:00:00"/>
    <d v="1899-12-30T21:15:00"/>
    <x v="0"/>
    <s v="May"/>
    <s v="M021"/>
    <x v="19"/>
    <s v="Action"/>
    <s v="Hindi"/>
    <n v="5.9"/>
    <s v="C071"/>
    <x v="9"/>
    <x v="7"/>
    <n v="4"/>
    <n v="180"/>
    <n v="720"/>
    <x v="1"/>
    <n v="47"/>
    <s v="Female"/>
    <x v="1"/>
    <s v="Medium Booking"/>
  </r>
  <r>
    <x v="4409"/>
    <d v="2026-03-25T00:00:00"/>
    <d v="2026-03-26T00:00:00"/>
    <d v="1899-12-30T09:30:00"/>
    <x v="0"/>
    <s v="Mar"/>
    <s v="M009"/>
    <x v="33"/>
    <s v="Biography"/>
    <s v="Tamil"/>
    <n v="8.3000000000000007"/>
    <s v="C112"/>
    <x v="2"/>
    <x v="2"/>
    <n v="2"/>
    <n v="420"/>
    <n v="840"/>
    <x v="2"/>
    <n v="45"/>
    <s v="Male"/>
    <x v="1"/>
    <s v="Low Booking"/>
  </r>
  <r>
    <x v="4410"/>
    <d v="2026-01-03T00:00:00"/>
    <d v="2026-01-03T00:00:00"/>
    <d v="1899-12-30T22:30:00"/>
    <x v="1"/>
    <s v="Jan"/>
    <s v="M001"/>
    <x v="4"/>
    <s v="Action"/>
    <s v="Tamil"/>
    <n v="8"/>
    <s v="C142"/>
    <x v="13"/>
    <x v="9"/>
    <n v="3"/>
    <n v="220"/>
    <n v="660"/>
    <x v="1"/>
    <n v="48"/>
    <s v="Female"/>
    <x v="1"/>
    <s v="Medium Booking"/>
  </r>
  <r>
    <x v="4411"/>
    <d v="2026-06-11T00:00:00"/>
    <d v="2026-06-16T00:00:00"/>
    <d v="1899-12-30T21:15:00"/>
    <x v="0"/>
    <s v="Jun"/>
    <s v="M006"/>
    <x v="25"/>
    <s v="Drama"/>
    <s v="Tamil"/>
    <n v="7.3"/>
    <s v="C141"/>
    <x v="20"/>
    <x v="9"/>
    <n v="2"/>
    <n v="240"/>
    <n v="480"/>
    <x v="4"/>
    <n v="50"/>
    <s v="Other"/>
    <x v="1"/>
    <s v="Low Booking"/>
  </r>
  <r>
    <x v="4412"/>
    <d v="2026-02-22T00:00:00"/>
    <d v="2026-02-27T00:00:00"/>
    <d v="1899-12-30T12:45:00"/>
    <x v="1"/>
    <s v="Feb"/>
    <s v="M031"/>
    <x v="22"/>
    <s v="Drama"/>
    <s v="Malayalam"/>
    <n v="8.3000000000000007"/>
    <s v="C052"/>
    <x v="11"/>
    <x v="8"/>
    <n v="4"/>
    <n v="200"/>
    <n v="800"/>
    <x v="1"/>
    <n v="27"/>
    <s v="Male"/>
    <x v="0"/>
    <s v="Medium Booking"/>
  </r>
  <r>
    <x v="4413"/>
    <d v="2026-01-19T00:00:00"/>
    <d v="2026-01-25T00:00:00"/>
    <d v="1899-12-30T21:15:00"/>
    <x v="0"/>
    <s v="Jan"/>
    <s v="M033"/>
    <x v="10"/>
    <s v="Action"/>
    <s v="Malayalam"/>
    <n v="7.5"/>
    <s v="C121"/>
    <x v="21"/>
    <x v="1"/>
    <n v="3"/>
    <n v="240"/>
    <n v="720"/>
    <x v="0"/>
    <n v="34"/>
    <s v="Female"/>
    <x v="2"/>
    <s v="Medium Booking"/>
  </r>
  <r>
    <x v="4414"/>
    <d v="2026-06-21T00:00:00"/>
    <d v="2026-06-23T00:00:00"/>
    <d v="1899-12-30T09:30:00"/>
    <x v="1"/>
    <s v="Jun"/>
    <s v="M006"/>
    <x v="25"/>
    <s v="Drama"/>
    <s v="Tamil"/>
    <n v="7.3"/>
    <s v="C051"/>
    <x v="5"/>
    <x v="8"/>
    <n v="2"/>
    <n v="280"/>
    <n v="560"/>
    <x v="0"/>
    <n v="43"/>
    <s v="Other"/>
    <x v="2"/>
    <s v="Low Booking"/>
  </r>
  <r>
    <x v="4415"/>
    <d v="2026-01-21T00:00:00"/>
    <d v="2026-01-21T00:00:00"/>
    <d v="1899-12-30T12:45:00"/>
    <x v="0"/>
    <s v="Jan"/>
    <s v="M016"/>
    <x v="20"/>
    <s v="Drama"/>
    <s v="Telugu"/>
    <n v="7.7"/>
    <s v="C031"/>
    <x v="8"/>
    <x v="13"/>
    <n v="2"/>
    <n v="420"/>
    <n v="840"/>
    <x v="4"/>
    <n v="25"/>
    <s v="Other"/>
    <x v="0"/>
    <s v="Low Booking"/>
  </r>
  <r>
    <x v="4416"/>
    <d v="2026-06-24T00:00:00"/>
    <d v="2026-06-26T00:00:00"/>
    <d v="1899-12-30T12:45:00"/>
    <x v="0"/>
    <s v="Jun"/>
    <s v="M003"/>
    <x v="2"/>
    <s v="Action"/>
    <s v="Tamil"/>
    <n v="8.3000000000000007"/>
    <s v="C062"/>
    <x v="13"/>
    <x v="11"/>
    <n v="3"/>
    <n v="240"/>
    <n v="720"/>
    <x v="3"/>
    <n v="26"/>
    <s v="Other"/>
    <x v="0"/>
    <s v="Medium Booking"/>
  </r>
  <r>
    <x v="4417"/>
    <d v="2026-03-09T00:00:00"/>
    <d v="2026-03-16T00:00:00"/>
    <d v="1899-12-30T12:45:00"/>
    <x v="0"/>
    <s v="Mar"/>
    <s v="M031"/>
    <x v="22"/>
    <s v="Drama"/>
    <s v="Malayalam"/>
    <n v="8.3000000000000007"/>
    <s v="C062"/>
    <x v="13"/>
    <x v="11"/>
    <n v="5"/>
    <n v="240"/>
    <n v="1200"/>
    <x v="2"/>
    <n v="46"/>
    <s v="Female"/>
    <x v="1"/>
    <s v="High Booking"/>
  </r>
  <r>
    <x v="4418"/>
    <d v="2026-05-12T00:00:00"/>
    <d v="2026-05-17T00:00:00"/>
    <d v="1899-12-30T12:45:00"/>
    <x v="0"/>
    <s v="May"/>
    <s v="M023"/>
    <x v="21"/>
    <s v="Comedy"/>
    <s v="Hindi"/>
    <n v="6.9"/>
    <s v="C121"/>
    <x v="21"/>
    <x v="1"/>
    <n v="4"/>
    <n v="240"/>
    <n v="960"/>
    <x v="3"/>
    <n v="32"/>
    <s v="Male"/>
    <x v="2"/>
    <s v="Medium Booking"/>
  </r>
  <r>
    <x v="4419"/>
    <d v="2026-06-18T00:00:00"/>
    <d v="2026-06-18T00:00:00"/>
    <d v="1899-12-30T22:30:00"/>
    <x v="0"/>
    <s v="Jun"/>
    <s v="M032"/>
    <x v="14"/>
    <s v="Romance"/>
    <s v="Malayalam"/>
    <n v="8.3000000000000007"/>
    <s v="C123"/>
    <x v="12"/>
    <x v="1"/>
    <n v="1"/>
    <n v="220"/>
    <n v="220"/>
    <x v="4"/>
    <n v="45"/>
    <s v="Female"/>
    <x v="1"/>
    <s v="Low Booking"/>
  </r>
  <r>
    <x v="4420"/>
    <d v="2026-05-29T00:00:00"/>
    <d v="2026-06-05T00:00:00"/>
    <d v="1899-12-30T21:15:00"/>
    <x v="0"/>
    <s v="May"/>
    <s v="M036"/>
    <x v="37"/>
    <s v="Action"/>
    <s v="English"/>
    <n v="8.4"/>
    <s v="C023"/>
    <x v="7"/>
    <x v="5"/>
    <n v="3"/>
    <n v="240"/>
    <n v="720"/>
    <x v="4"/>
    <n v="32"/>
    <s v="Other"/>
    <x v="2"/>
    <s v="Medium Booking"/>
  </r>
  <r>
    <x v="4421"/>
    <d v="2026-02-17T00:00:00"/>
    <d v="2026-02-20T00:00:00"/>
    <d v="1899-12-30T18:30:00"/>
    <x v="0"/>
    <s v="Feb"/>
    <s v="M017"/>
    <x v="26"/>
    <s v="Action"/>
    <s v="Telugu"/>
    <n v="8.1999999999999993"/>
    <s v="C163"/>
    <x v="14"/>
    <x v="0"/>
    <n v="5"/>
    <n v="360"/>
    <n v="1800"/>
    <x v="1"/>
    <n v="38"/>
    <s v="Other"/>
    <x v="2"/>
    <s v="High Booking"/>
  </r>
  <r>
    <x v="4422"/>
    <d v="2026-04-08T00:00:00"/>
    <d v="2026-04-09T00:00:00"/>
    <d v="1899-12-30T18:30:00"/>
    <x v="0"/>
    <s v="Apr"/>
    <s v="M038"/>
    <x v="0"/>
    <s v="Comedy"/>
    <s v="English"/>
    <n v="6.8"/>
    <s v="C042"/>
    <x v="1"/>
    <x v="15"/>
    <n v="5"/>
    <n v="360"/>
    <n v="1800"/>
    <x v="4"/>
    <n v="20"/>
    <s v="Male"/>
    <x v="0"/>
    <s v="High Booking"/>
  </r>
  <r>
    <x v="4423"/>
    <d v="2026-05-19T00:00:00"/>
    <d v="2026-05-19T00:00:00"/>
    <d v="1899-12-30T15:30:00"/>
    <x v="0"/>
    <s v="May"/>
    <s v="M034"/>
    <x v="6"/>
    <s v="Adventure"/>
    <s v="Malayalam"/>
    <n v="8.3000000000000007"/>
    <s v="C141"/>
    <x v="20"/>
    <x v="9"/>
    <n v="2"/>
    <n v="240"/>
    <n v="480"/>
    <x v="3"/>
    <n v="47"/>
    <s v="Female"/>
    <x v="1"/>
    <s v="Low Booking"/>
  </r>
  <r>
    <x v="4424"/>
    <d v="2026-04-25T00:00:00"/>
    <d v="2026-04-27T00:00:00"/>
    <d v="1899-12-30T22:30:00"/>
    <x v="1"/>
    <s v="Apr"/>
    <s v="M002"/>
    <x v="12"/>
    <s v="Action"/>
    <s v="Tamil"/>
    <n v="7.1"/>
    <s v="C111"/>
    <x v="8"/>
    <x v="2"/>
    <n v="1"/>
    <n v="180"/>
    <n v="180"/>
    <x v="4"/>
    <n v="39"/>
    <s v="Female"/>
    <x v="2"/>
    <s v="Low Booking"/>
  </r>
  <r>
    <x v="4425"/>
    <d v="2026-05-03T00:00:00"/>
    <d v="2026-05-06T00:00:00"/>
    <d v="1899-12-30T21:15:00"/>
    <x v="1"/>
    <s v="May"/>
    <s v="M010"/>
    <x v="17"/>
    <s v="Action"/>
    <s v="Tamil"/>
    <n v="7"/>
    <s v="C013"/>
    <x v="19"/>
    <x v="12"/>
    <n v="3"/>
    <n v="320"/>
    <n v="960"/>
    <x v="0"/>
    <n v="56"/>
    <s v="Male"/>
    <x v="1"/>
    <s v="Medium Booking"/>
  </r>
  <r>
    <x v="4426"/>
    <d v="2026-02-01T00:00:00"/>
    <d v="2026-02-07T00:00:00"/>
    <d v="1899-12-30T09:30:00"/>
    <x v="1"/>
    <s v="Feb"/>
    <s v="M015"/>
    <x v="30"/>
    <s v="Sci-Fi"/>
    <s v="Telugu"/>
    <n v="7"/>
    <s v="C112"/>
    <x v="2"/>
    <x v="2"/>
    <n v="5"/>
    <n v="420"/>
    <n v="2100"/>
    <x v="1"/>
    <n v="33"/>
    <s v="Other"/>
    <x v="2"/>
    <s v="High Booking"/>
  </r>
  <r>
    <x v="4427"/>
    <d v="2026-02-26T00:00:00"/>
    <d v="2026-02-26T00:00:00"/>
    <d v="1899-12-30T09:30:00"/>
    <x v="0"/>
    <s v="Feb"/>
    <s v="M039"/>
    <x v="15"/>
    <s v="Sci-Fi"/>
    <s v="English"/>
    <n v="8.5"/>
    <s v="C011"/>
    <x v="17"/>
    <x v="12"/>
    <n v="2"/>
    <n v="420"/>
    <n v="840"/>
    <x v="1"/>
    <n v="48"/>
    <s v="Other"/>
    <x v="1"/>
    <s v="Low Booking"/>
  </r>
  <r>
    <x v="4428"/>
    <d v="2026-02-20T00:00:00"/>
    <d v="2026-02-23T00:00:00"/>
    <d v="1899-12-30T15:30:00"/>
    <x v="0"/>
    <s v="Feb"/>
    <s v="M002"/>
    <x v="12"/>
    <s v="Action"/>
    <s v="Tamil"/>
    <n v="7.1"/>
    <s v="C053"/>
    <x v="22"/>
    <x v="8"/>
    <n v="5"/>
    <n v="440"/>
    <n v="2200"/>
    <x v="3"/>
    <n v="41"/>
    <s v="Male"/>
    <x v="2"/>
    <s v="High Booking"/>
  </r>
  <r>
    <x v="4429"/>
    <d v="2026-02-26T00:00:00"/>
    <d v="2026-02-27T00:00:00"/>
    <d v="1899-12-30T21:15:00"/>
    <x v="0"/>
    <s v="Feb"/>
    <s v="M004"/>
    <x v="9"/>
    <s v="Drama"/>
    <s v="Tamil"/>
    <n v="7.6"/>
    <s v="C161"/>
    <x v="4"/>
    <x v="0"/>
    <n v="2"/>
    <n v="460"/>
    <n v="920"/>
    <x v="0"/>
    <n v="35"/>
    <s v="Male"/>
    <x v="2"/>
    <s v="Low Booking"/>
  </r>
  <r>
    <x v="4430"/>
    <d v="2026-06-29T00:00:00"/>
    <d v="2026-07-04T00:00:00"/>
    <d v="1899-12-30T18:30:00"/>
    <x v="0"/>
    <s v="Jun"/>
    <s v="M019"/>
    <x v="31"/>
    <s v="Drama"/>
    <s v="Hindi"/>
    <n v="6.1"/>
    <s v="C131"/>
    <x v="5"/>
    <x v="4"/>
    <n v="2"/>
    <n v="240"/>
    <n v="480"/>
    <x v="0"/>
    <n v="26"/>
    <s v="Other"/>
    <x v="0"/>
    <s v="Low Booking"/>
  </r>
  <r>
    <x v="4431"/>
    <d v="2026-05-14T00:00:00"/>
    <d v="2026-05-17T00:00:00"/>
    <d v="1899-12-30T22:30:00"/>
    <x v="0"/>
    <s v="May"/>
    <s v="M035"/>
    <x v="24"/>
    <s v="Comedy"/>
    <s v="Malayalam"/>
    <n v="7.8"/>
    <s v="C153"/>
    <x v="15"/>
    <x v="10"/>
    <n v="4"/>
    <n v="420"/>
    <n v="1680"/>
    <x v="4"/>
    <n v="24"/>
    <s v="Male"/>
    <x v="0"/>
    <s v="Medium Booking"/>
  </r>
  <r>
    <x v="4432"/>
    <d v="2026-03-12T00:00:00"/>
    <d v="2026-03-18T00:00:00"/>
    <d v="1899-12-30T09:30:00"/>
    <x v="0"/>
    <s v="Mar"/>
    <s v="M032"/>
    <x v="14"/>
    <s v="Romance"/>
    <s v="Malayalam"/>
    <n v="8.3000000000000007"/>
    <s v="C123"/>
    <x v="12"/>
    <x v="1"/>
    <n v="5"/>
    <n v="300"/>
    <n v="1500"/>
    <x v="0"/>
    <n v="52"/>
    <s v="Male"/>
    <x v="1"/>
    <s v="High Booking"/>
  </r>
  <r>
    <x v="4433"/>
    <d v="2026-05-20T00:00:00"/>
    <d v="2026-05-26T00:00:00"/>
    <d v="1899-12-30T15:30:00"/>
    <x v="0"/>
    <s v="May"/>
    <s v="M014"/>
    <x v="28"/>
    <s v="Romance"/>
    <s v="Telugu"/>
    <n v="8"/>
    <s v="C103"/>
    <x v="7"/>
    <x v="6"/>
    <n v="4"/>
    <n v="260"/>
    <n v="1040"/>
    <x v="0"/>
    <n v="34"/>
    <s v="Male"/>
    <x v="2"/>
    <s v="Medium Booking"/>
  </r>
  <r>
    <x v="4434"/>
    <d v="2026-05-20T00:00:00"/>
    <d v="2026-05-25T00:00:00"/>
    <d v="1899-12-30T15:30:00"/>
    <x v="0"/>
    <s v="May"/>
    <s v="M003"/>
    <x v="2"/>
    <s v="Action"/>
    <s v="Tamil"/>
    <n v="8.3000000000000007"/>
    <s v="C031"/>
    <x v="8"/>
    <x v="13"/>
    <n v="2"/>
    <n v="240"/>
    <n v="480"/>
    <x v="4"/>
    <n v="29"/>
    <s v="Male"/>
    <x v="0"/>
    <s v="Low Booking"/>
  </r>
  <r>
    <x v="4435"/>
    <d v="2026-01-27T00:00:00"/>
    <d v="2026-01-27T00:00:00"/>
    <d v="1899-12-30T12:45:00"/>
    <x v="0"/>
    <s v="Jan"/>
    <s v="M017"/>
    <x v="26"/>
    <s v="Action"/>
    <s v="Telugu"/>
    <n v="8.1999999999999993"/>
    <s v="C033"/>
    <x v="23"/>
    <x v="13"/>
    <n v="3"/>
    <n v="180"/>
    <n v="540"/>
    <x v="2"/>
    <n v="26"/>
    <s v="Female"/>
    <x v="0"/>
    <s v="Medium Booking"/>
  </r>
  <r>
    <x v="4436"/>
    <d v="2026-02-10T00:00:00"/>
    <d v="2026-02-11T00:00:00"/>
    <d v="1899-12-30T12:45:00"/>
    <x v="0"/>
    <s v="Feb"/>
    <s v="M025"/>
    <x v="38"/>
    <s v="Romance"/>
    <s v="Hindi"/>
    <n v="6.8"/>
    <s v="C042"/>
    <x v="1"/>
    <x v="15"/>
    <n v="4"/>
    <n v="360"/>
    <n v="1440"/>
    <x v="3"/>
    <n v="60"/>
    <s v="Male"/>
    <x v="1"/>
    <s v="Medium Booking"/>
  </r>
  <r>
    <x v="4437"/>
    <d v="2026-02-26T00:00:00"/>
    <d v="2026-03-02T00:00:00"/>
    <d v="1899-12-30T18:30:00"/>
    <x v="0"/>
    <s v="Feb"/>
    <s v="M002"/>
    <x v="12"/>
    <s v="Action"/>
    <s v="Tamil"/>
    <n v="7.1"/>
    <s v="C091"/>
    <x v="17"/>
    <x v="3"/>
    <n v="6"/>
    <n v="280"/>
    <n v="1680"/>
    <x v="0"/>
    <n v="47"/>
    <s v="Female"/>
    <x v="1"/>
    <s v="High Booking"/>
  </r>
  <r>
    <x v="4438"/>
    <d v="2026-04-30T00:00:00"/>
    <d v="2026-05-07T00:00:00"/>
    <d v="1899-12-30T22:30:00"/>
    <x v="0"/>
    <s v="Apr"/>
    <s v="M014"/>
    <x v="28"/>
    <s v="Romance"/>
    <s v="Telugu"/>
    <n v="8"/>
    <s v="C143"/>
    <x v="16"/>
    <x v="9"/>
    <n v="3"/>
    <n v="420"/>
    <n v="1260"/>
    <x v="4"/>
    <n v="30"/>
    <s v="Other"/>
    <x v="2"/>
    <s v="Medium Booking"/>
  </r>
  <r>
    <x v="4439"/>
    <d v="2026-06-13T00:00:00"/>
    <d v="2026-06-20T00:00:00"/>
    <d v="1899-12-30T21:15:00"/>
    <x v="1"/>
    <s v="Jun"/>
    <s v="M008"/>
    <x v="36"/>
    <s v="Romance"/>
    <s v="Tamil"/>
    <n v="7.4"/>
    <s v="C021"/>
    <x v="6"/>
    <x v="5"/>
    <n v="2"/>
    <n v="400"/>
    <n v="800"/>
    <x v="0"/>
    <n v="59"/>
    <s v="Other"/>
    <x v="1"/>
    <s v="Low Booking"/>
  </r>
  <r>
    <x v="4440"/>
    <d v="2026-01-25T00:00:00"/>
    <d v="2026-01-31T00:00:00"/>
    <d v="1899-12-30T12:45:00"/>
    <x v="1"/>
    <s v="Jan"/>
    <s v="M025"/>
    <x v="38"/>
    <s v="Romance"/>
    <s v="Hindi"/>
    <n v="6.8"/>
    <s v="C092"/>
    <x v="3"/>
    <x v="3"/>
    <n v="3"/>
    <n v="160"/>
    <n v="480"/>
    <x v="3"/>
    <n v="48"/>
    <s v="Female"/>
    <x v="1"/>
    <s v="Medium Booking"/>
  </r>
  <r>
    <x v="4441"/>
    <d v="2026-06-02T00:00:00"/>
    <d v="2026-06-02T00:00:00"/>
    <d v="1899-12-30T21:15:00"/>
    <x v="0"/>
    <s v="Jun"/>
    <s v="M036"/>
    <x v="37"/>
    <s v="Action"/>
    <s v="English"/>
    <n v="8.4"/>
    <s v="C122"/>
    <x v="1"/>
    <x v="1"/>
    <n v="1"/>
    <n v="180"/>
    <n v="180"/>
    <x v="3"/>
    <n v="48"/>
    <s v="Other"/>
    <x v="1"/>
    <s v="Low Booking"/>
  </r>
  <r>
    <x v="4442"/>
    <d v="2026-04-15T00:00:00"/>
    <d v="2026-04-18T00:00:00"/>
    <d v="1899-12-30T12:45:00"/>
    <x v="0"/>
    <s v="Apr"/>
    <s v="M014"/>
    <x v="28"/>
    <s v="Romance"/>
    <s v="Telugu"/>
    <n v="8"/>
    <s v="C062"/>
    <x v="13"/>
    <x v="11"/>
    <n v="3"/>
    <n v="240"/>
    <n v="720"/>
    <x v="1"/>
    <n v="31"/>
    <s v="Male"/>
    <x v="2"/>
    <s v="Medium Booking"/>
  </r>
  <r>
    <x v="4443"/>
    <d v="2026-06-09T00:00:00"/>
    <d v="2026-06-12T00:00:00"/>
    <d v="1899-12-30T15:30:00"/>
    <x v="0"/>
    <s v="Jun"/>
    <s v="M006"/>
    <x v="25"/>
    <s v="Drama"/>
    <s v="Tamil"/>
    <n v="7.3"/>
    <s v="C152"/>
    <x v="18"/>
    <x v="10"/>
    <n v="2"/>
    <n v="260"/>
    <n v="520"/>
    <x v="1"/>
    <n v="36"/>
    <s v="Other"/>
    <x v="2"/>
    <s v="Low Booking"/>
  </r>
  <r>
    <x v="4444"/>
    <d v="2026-03-14T00:00:00"/>
    <d v="2026-03-21T00:00:00"/>
    <d v="1899-12-30T15:30:00"/>
    <x v="1"/>
    <s v="Mar"/>
    <s v="M038"/>
    <x v="0"/>
    <s v="Comedy"/>
    <s v="English"/>
    <n v="6.8"/>
    <s v="C102"/>
    <x v="10"/>
    <x v="6"/>
    <n v="5"/>
    <n v="400"/>
    <n v="2000"/>
    <x v="4"/>
    <n v="36"/>
    <s v="Male"/>
    <x v="2"/>
    <s v="High Booking"/>
  </r>
  <r>
    <x v="4445"/>
    <d v="2026-03-21T00:00:00"/>
    <d v="2026-03-21T00:00:00"/>
    <d v="1899-12-30T12:45:00"/>
    <x v="1"/>
    <s v="Mar"/>
    <s v="M011"/>
    <x v="8"/>
    <s v="Action"/>
    <s v="Telugu"/>
    <n v="6.1"/>
    <s v="C092"/>
    <x v="3"/>
    <x v="3"/>
    <n v="2"/>
    <n v="340"/>
    <n v="680"/>
    <x v="3"/>
    <n v="34"/>
    <s v="Other"/>
    <x v="2"/>
    <s v="Low Booking"/>
  </r>
  <r>
    <x v="4446"/>
    <d v="2026-01-31T00:00:00"/>
    <d v="2026-02-03T00:00:00"/>
    <d v="1899-12-30T12:45:00"/>
    <x v="1"/>
    <s v="Jan"/>
    <s v="M014"/>
    <x v="28"/>
    <s v="Romance"/>
    <s v="Telugu"/>
    <n v="8"/>
    <s v="C133"/>
    <x v="22"/>
    <x v="4"/>
    <n v="5"/>
    <n v="460"/>
    <n v="2300"/>
    <x v="0"/>
    <n v="53"/>
    <s v="Male"/>
    <x v="1"/>
    <s v="High Booking"/>
  </r>
  <r>
    <x v="4447"/>
    <d v="2026-05-20T00:00:00"/>
    <d v="2026-05-27T00:00:00"/>
    <d v="1899-12-30T12:45:00"/>
    <x v="0"/>
    <s v="May"/>
    <s v="M016"/>
    <x v="20"/>
    <s v="Drama"/>
    <s v="Telugu"/>
    <n v="7.7"/>
    <s v="C112"/>
    <x v="2"/>
    <x v="2"/>
    <n v="1"/>
    <n v="420"/>
    <n v="420"/>
    <x v="2"/>
    <n v="22"/>
    <s v="Female"/>
    <x v="0"/>
    <s v="Low Booking"/>
  </r>
  <r>
    <x v="4448"/>
    <d v="2026-03-22T00:00:00"/>
    <d v="2026-03-23T00:00:00"/>
    <d v="1899-12-30T22:30:00"/>
    <x v="1"/>
    <s v="Mar"/>
    <s v="M010"/>
    <x v="17"/>
    <s v="Action"/>
    <s v="Tamil"/>
    <n v="7"/>
    <s v="C111"/>
    <x v="8"/>
    <x v="2"/>
    <n v="1"/>
    <n v="180"/>
    <n v="180"/>
    <x v="3"/>
    <n v="28"/>
    <s v="Other"/>
    <x v="0"/>
    <s v="Low Booking"/>
  </r>
  <r>
    <x v="4449"/>
    <d v="2026-02-19T00:00:00"/>
    <d v="2026-02-24T00:00:00"/>
    <d v="1899-12-30T12:45:00"/>
    <x v="0"/>
    <s v="Feb"/>
    <s v="M011"/>
    <x v="8"/>
    <s v="Action"/>
    <s v="Telugu"/>
    <n v="6.1"/>
    <s v="C113"/>
    <x v="23"/>
    <x v="2"/>
    <n v="2"/>
    <n v="240"/>
    <n v="480"/>
    <x v="1"/>
    <n v="52"/>
    <s v="Male"/>
    <x v="1"/>
    <s v="Low Booking"/>
  </r>
  <r>
    <x v="4450"/>
    <d v="2026-02-12T00:00:00"/>
    <d v="2026-02-17T00:00:00"/>
    <d v="1899-12-30T21:15:00"/>
    <x v="0"/>
    <s v="Feb"/>
    <s v="M035"/>
    <x v="24"/>
    <s v="Comedy"/>
    <s v="Malayalam"/>
    <n v="7.8"/>
    <s v="C033"/>
    <x v="23"/>
    <x v="13"/>
    <n v="1"/>
    <n v="180"/>
    <n v="180"/>
    <x v="0"/>
    <n v="22"/>
    <s v="Other"/>
    <x v="0"/>
    <s v="Low Booking"/>
  </r>
  <r>
    <x v="4451"/>
    <d v="2026-02-09T00:00:00"/>
    <d v="2026-02-13T00:00:00"/>
    <d v="1899-12-30T21:15:00"/>
    <x v="0"/>
    <s v="Feb"/>
    <s v="M015"/>
    <x v="30"/>
    <s v="Sci-Fi"/>
    <s v="Telugu"/>
    <n v="7"/>
    <s v="C141"/>
    <x v="20"/>
    <x v="9"/>
    <n v="3"/>
    <n v="320"/>
    <n v="960"/>
    <x v="3"/>
    <n v="47"/>
    <s v="Male"/>
    <x v="1"/>
    <s v="Medium Booking"/>
  </r>
  <r>
    <x v="4452"/>
    <d v="2026-05-06T00:00:00"/>
    <d v="2026-05-08T00:00:00"/>
    <d v="1899-12-30T09:30:00"/>
    <x v="0"/>
    <s v="May"/>
    <s v="M020"/>
    <x v="18"/>
    <s v="Action"/>
    <s v="Hindi"/>
    <n v="7"/>
    <s v="C063"/>
    <x v="16"/>
    <x v="11"/>
    <n v="3"/>
    <n v="240"/>
    <n v="720"/>
    <x v="4"/>
    <n v="40"/>
    <s v="Female"/>
    <x v="2"/>
    <s v="Medium Booking"/>
  </r>
  <r>
    <x v="4453"/>
    <d v="2026-05-16T00:00:00"/>
    <d v="2026-05-17T00:00:00"/>
    <d v="1899-12-30T09:30:00"/>
    <x v="1"/>
    <s v="May"/>
    <s v="M008"/>
    <x v="36"/>
    <s v="Romance"/>
    <s v="Tamil"/>
    <n v="7.4"/>
    <s v="C143"/>
    <x v="16"/>
    <x v="9"/>
    <n v="4"/>
    <n v="240"/>
    <n v="960"/>
    <x v="1"/>
    <n v="57"/>
    <s v="Male"/>
    <x v="1"/>
    <s v="Medium Booking"/>
  </r>
  <r>
    <x v="4454"/>
    <d v="2026-01-01T00:00:00"/>
    <d v="2026-01-05T00:00:00"/>
    <d v="1899-12-30T15:30:00"/>
    <x v="0"/>
    <s v="Jan"/>
    <s v="M040"/>
    <x v="27"/>
    <s v="Animation"/>
    <s v="English"/>
    <n v="7.6"/>
    <s v="C163"/>
    <x v="14"/>
    <x v="0"/>
    <n v="2"/>
    <n v="260"/>
    <n v="520"/>
    <x v="1"/>
    <n v="54"/>
    <s v="Female"/>
    <x v="1"/>
    <s v="Low Booking"/>
  </r>
  <r>
    <x v="4455"/>
    <d v="2026-06-24T00:00:00"/>
    <d v="2026-06-29T00:00:00"/>
    <d v="1899-12-30T18:30:00"/>
    <x v="0"/>
    <s v="Jun"/>
    <s v="M022"/>
    <x v="34"/>
    <s v="Drama"/>
    <s v="Hindi"/>
    <n v="9"/>
    <s v="C132"/>
    <x v="11"/>
    <x v="4"/>
    <n v="4"/>
    <n v="180"/>
    <n v="720"/>
    <x v="2"/>
    <n v="21"/>
    <s v="Other"/>
    <x v="0"/>
    <s v="Medium Booking"/>
  </r>
  <r>
    <x v="4456"/>
    <d v="2026-06-05T00:00:00"/>
    <d v="2026-06-12T00:00:00"/>
    <d v="1899-12-30T12:45:00"/>
    <x v="0"/>
    <s v="Jun"/>
    <s v="M005"/>
    <x v="7"/>
    <s v="Drama"/>
    <s v="Tamil"/>
    <n v="7.3"/>
    <s v="C081"/>
    <x v="4"/>
    <x v="14"/>
    <n v="4"/>
    <n v="280"/>
    <n v="1120"/>
    <x v="0"/>
    <n v="26"/>
    <s v="Male"/>
    <x v="0"/>
    <s v="Medium Booking"/>
  </r>
  <r>
    <x v="4457"/>
    <d v="2026-06-19T00:00:00"/>
    <d v="2026-06-21T00:00:00"/>
    <d v="1899-12-30T15:30:00"/>
    <x v="0"/>
    <s v="Jun"/>
    <s v="M035"/>
    <x v="24"/>
    <s v="Comedy"/>
    <s v="Malayalam"/>
    <n v="7.8"/>
    <s v="C043"/>
    <x v="12"/>
    <x v="15"/>
    <n v="2"/>
    <n v="280"/>
    <n v="560"/>
    <x v="3"/>
    <n v="54"/>
    <s v="Male"/>
    <x v="1"/>
    <s v="Low Booking"/>
  </r>
  <r>
    <x v="4458"/>
    <d v="2026-04-26T00:00:00"/>
    <d v="2026-05-01T00:00:00"/>
    <d v="1899-12-30T21:15:00"/>
    <x v="1"/>
    <s v="Apr"/>
    <s v="M018"/>
    <x v="35"/>
    <s v="Romance"/>
    <s v="Telugu"/>
    <n v="8.5"/>
    <s v="C081"/>
    <x v="4"/>
    <x v="14"/>
    <n v="4"/>
    <n v="200"/>
    <n v="800"/>
    <x v="4"/>
    <n v="33"/>
    <s v="Other"/>
    <x v="2"/>
    <s v="Medium Booking"/>
  </r>
  <r>
    <x v="4459"/>
    <d v="2026-05-14T00:00:00"/>
    <d v="2026-05-17T00:00:00"/>
    <d v="1899-12-30T18:30:00"/>
    <x v="0"/>
    <s v="May"/>
    <s v="M019"/>
    <x v="31"/>
    <s v="Drama"/>
    <s v="Hindi"/>
    <n v="6.1"/>
    <s v="C102"/>
    <x v="10"/>
    <x v="6"/>
    <n v="5"/>
    <n v="220"/>
    <n v="1100"/>
    <x v="4"/>
    <n v="43"/>
    <s v="Female"/>
    <x v="2"/>
    <s v="High Booking"/>
  </r>
  <r>
    <x v="4460"/>
    <d v="2026-01-04T00:00:00"/>
    <d v="2026-01-04T00:00:00"/>
    <d v="1899-12-30T15:30:00"/>
    <x v="1"/>
    <s v="Jan"/>
    <s v="M013"/>
    <x v="23"/>
    <s v="Action"/>
    <s v="Telugu"/>
    <n v="6.5"/>
    <s v="C103"/>
    <x v="7"/>
    <x v="6"/>
    <n v="2"/>
    <n v="180"/>
    <n v="360"/>
    <x v="3"/>
    <n v="42"/>
    <s v="Male"/>
    <x v="2"/>
    <s v="Low Booking"/>
  </r>
  <r>
    <x v="4461"/>
    <d v="2026-01-18T00:00:00"/>
    <d v="2026-01-22T00:00:00"/>
    <d v="1899-12-30T21:15:00"/>
    <x v="1"/>
    <s v="Jan"/>
    <s v="M022"/>
    <x v="34"/>
    <s v="Drama"/>
    <s v="Hindi"/>
    <n v="9"/>
    <s v="C082"/>
    <x v="0"/>
    <x v="14"/>
    <n v="2"/>
    <n v="280"/>
    <n v="560"/>
    <x v="4"/>
    <n v="23"/>
    <s v="Female"/>
    <x v="0"/>
    <s v="Low Booking"/>
  </r>
  <r>
    <x v="4462"/>
    <d v="2026-06-20T00:00:00"/>
    <d v="2026-06-25T00:00:00"/>
    <d v="1899-12-30T12:45:00"/>
    <x v="1"/>
    <s v="Jun"/>
    <s v="M028"/>
    <x v="39"/>
    <s v="Action"/>
    <s v="Kannada"/>
    <n v="8.1999999999999993"/>
    <s v="C063"/>
    <x v="16"/>
    <x v="11"/>
    <n v="2"/>
    <n v="420"/>
    <n v="840"/>
    <x v="2"/>
    <n v="29"/>
    <s v="Female"/>
    <x v="0"/>
    <s v="Low Booking"/>
  </r>
  <r>
    <x v="4463"/>
    <d v="2026-01-09T00:00:00"/>
    <d v="2026-01-11T00:00:00"/>
    <d v="1899-12-30T15:30:00"/>
    <x v="0"/>
    <s v="Jan"/>
    <s v="M004"/>
    <x v="9"/>
    <s v="Drama"/>
    <s v="Tamil"/>
    <n v="7.6"/>
    <s v="C132"/>
    <x v="11"/>
    <x v="4"/>
    <n v="6"/>
    <n v="180"/>
    <n v="1080"/>
    <x v="4"/>
    <n v="49"/>
    <s v="Male"/>
    <x v="1"/>
    <s v="High Booking"/>
  </r>
  <r>
    <x v="4464"/>
    <d v="2026-06-09T00:00:00"/>
    <d v="2026-06-12T00:00:00"/>
    <d v="1899-12-30T09:30:00"/>
    <x v="0"/>
    <s v="Jun"/>
    <s v="M037"/>
    <x v="11"/>
    <s v="Biography"/>
    <s v="English"/>
    <n v="8.5"/>
    <s v="C163"/>
    <x v="14"/>
    <x v="0"/>
    <n v="2"/>
    <n v="180"/>
    <n v="360"/>
    <x v="1"/>
    <n v="48"/>
    <s v="Male"/>
    <x v="1"/>
    <s v="Low Booking"/>
  </r>
  <r>
    <x v="4465"/>
    <d v="2026-06-21T00:00:00"/>
    <d v="2026-06-22T00:00:00"/>
    <d v="1899-12-30T09:30:00"/>
    <x v="1"/>
    <s v="Jun"/>
    <s v="M015"/>
    <x v="30"/>
    <s v="Sci-Fi"/>
    <s v="Telugu"/>
    <n v="7"/>
    <s v="C133"/>
    <x v="22"/>
    <x v="4"/>
    <n v="1"/>
    <n v="280"/>
    <n v="280"/>
    <x v="1"/>
    <n v="22"/>
    <s v="Female"/>
    <x v="0"/>
    <s v="Low Booking"/>
  </r>
  <r>
    <x v="4466"/>
    <d v="2026-02-21T00:00:00"/>
    <d v="2026-02-22T00:00:00"/>
    <d v="1899-12-30T18:30:00"/>
    <x v="1"/>
    <s v="Feb"/>
    <s v="M028"/>
    <x v="39"/>
    <s v="Action"/>
    <s v="Kannada"/>
    <n v="8.1999999999999993"/>
    <s v="C062"/>
    <x v="13"/>
    <x v="11"/>
    <n v="4"/>
    <n v="320"/>
    <n v="1280"/>
    <x v="3"/>
    <n v="29"/>
    <s v="Other"/>
    <x v="0"/>
    <s v="Medium Booking"/>
  </r>
  <r>
    <x v="4467"/>
    <d v="2026-04-03T00:00:00"/>
    <d v="2026-04-08T00:00:00"/>
    <d v="1899-12-30T21:15:00"/>
    <x v="0"/>
    <s v="Apr"/>
    <s v="M016"/>
    <x v="20"/>
    <s v="Drama"/>
    <s v="Telugu"/>
    <n v="7.7"/>
    <s v="C073"/>
    <x v="15"/>
    <x v="7"/>
    <n v="5"/>
    <n v="240"/>
    <n v="1200"/>
    <x v="4"/>
    <n v="52"/>
    <s v="Other"/>
    <x v="1"/>
    <s v="High Booking"/>
  </r>
  <r>
    <x v="4468"/>
    <d v="2026-05-12T00:00:00"/>
    <d v="2026-05-12T00:00:00"/>
    <d v="1899-12-30T21:15:00"/>
    <x v="0"/>
    <s v="May"/>
    <s v="M022"/>
    <x v="34"/>
    <s v="Drama"/>
    <s v="Hindi"/>
    <n v="9"/>
    <s v="C081"/>
    <x v="4"/>
    <x v="14"/>
    <n v="1"/>
    <n v="200"/>
    <n v="200"/>
    <x v="1"/>
    <n v="50"/>
    <s v="Other"/>
    <x v="1"/>
    <s v="Low Booking"/>
  </r>
  <r>
    <x v="4469"/>
    <d v="2026-06-30T00:00:00"/>
    <d v="2026-07-07T00:00:00"/>
    <d v="1899-12-30T15:30:00"/>
    <x v="0"/>
    <s v="Jun"/>
    <s v="M005"/>
    <x v="7"/>
    <s v="Drama"/>
    <s v="Tamil"/>
    <n v="7.3"/>
    <s v="C043"/>
    <x v="12"/>
    <x v="15"/>
    <n v="3"/>
    <n v="200"/>
    <n v="600"/>
    <x v="4"/>
    <n v="38"/>
    <s v="Female"/>
    <x v="2"/>
    <s v="Medium Booking"/>
  </r>
  <r>
    <x v="4470"/>
    <d v="2026-06-24T00:00:00"/>
    <d v="2026-07-01T00:00:00"/>
    <d v="1899-12-30T22:30:00"/>
    <x v="0"/>
    <s v="Jun"/>
    <s v="M001"/>
    <x v="4"/>
    <s v="Action"/>
    <s v="Tamil"/>
    <n v="8"/>
    <s v="C013"/>
    <x v="19"/>
    <x v="12"/>
    <n v="4"/>
    <n v="420"/>
    <n v="1680"/>
    <x v="2"/>
    <n v="53"/>
    <s v="Female"/>
    <x v="1"/>
    <s v="Medium Booking"/>
  </r>
  <r>
    <x v="4471"/>
    <d v="2026-04-17T00:00:00"/>
    <d v="2026-04-21T00:00:00"/>
    <d v="1899-12-30T09:30:00"/>
    <x v="0"/>
    <s v="Apr"/>
    <s v="M028"/>
    <x v="39"/>
    <s v="Action"/>
    <s v="Kannada"/>
    <n v="8.1999999999999993"/>
    <s v="C162"/>
    <x v="0"/>
    <x v="0"/>
    <n v="5"/>
    <n v="160"/>
    <n v="800"/>
    <x v="1"/>
    <n v="37"/>
    <s v="Female"/>
    <x v="2"/>
    <s v="High Booking"/>
  </r>
  <r>
    <x v="4472"/>
    <d v="2026-02-08T00:00:00"/>
    <d v="2026-02-15T00:00:00"/>
    <d v="1899-12-30T21:15:00"/>
    <x v="1"/>
    <s v="Feb"/>
    <s v="M013"/>
    <x v="23"/>
    <s v="Action"/>
    <s v="Telugu"/>
    <n v="6.5"/>
    <s v="C023"/>
    <x v="7"/>
    <x v="5"/>
    <n v="4"/>
    <n v="240"/>
    <n v="960"/>
    <x v="0"/>
    <n v="43"/>
    <s v="Male"/>
    <x v="2"/>
    <s v="Medium Booking"/>
  </r>
  <r>
    <x v="4473"/>
    <d v="2026-04-05T00:00:00"/>
    <d v="2026-04-07T00:00:00"/>
    <d v="1899-12-30T09:30:00"/>
    <x v="1"/>
    <s v="Apr"/>
    <s v="M013"/>
    <x v="23"/>
    <s v="Action"/>
    <s v="Telugu"/>
    <n v="6.5"/>
    <s v="C132"/>
    <x v="11"/>
    <x v="4"/>
    <n v="1"/>
    <n v="180"/>
    <n v="180"/>
    <x v="1"/>
    <n v="33"/>
    <s v="Other"/>
    <x v="2"/>
    <s v="Low Booking"/>
  </r>
  <r>
    <x v="4474"/>
    <d v="2026-01-11T00:00:00"/>
    <d v="2026-01-17T00:00:00"/>
    <d v="1899-12-30T15:30:00"/>
    <x v="1"/>
    <s v="Jan"/>
    <s v="M039"/>
    <x v="15"/>
    <s v="Sci-Fi"/>
    <s v="English"/>
    <n v="8.5"/>
    <s v="C092"/>
    <x v="3"/>
    <x v="3"/>
    <n v="3"/>
    <n v="160"/>
    <n v="480"/>
    <x v="0"/>
    <n v="49"/>
    <s v="Male"/>
    <x v="1"/>
    <s v="Medium Booking"/>
  </r>
  <r>
    <x v="4475"/>
    <d v="2026-02-27T00:00:00"/>
    <d v="2026-03-02T00:00:00"/>
    <d v="1899-12-30T15:30:00"/>
    <x v="0"/>
    <s v="Feb"/>
    <s v="M023"/>
    <x v="21"/>
    <s v="Comedy"/>
    <s v="Hindi"/>
    <n v="6.9"/>
    <s v="C062"/>
    <x v="13"/>
    <x v="11"/>
    <n v="2"/>
    <n v="420"/>
    <n v="840"/>
    <x v="0"/>
    <n v="50"/>
    <s v="Other"/>
    <x v="1"/>
    <s v="Low Booking"/>
  </r>
  <r>
    <x v="4476"/>
    <d v="2026-01-03T00:00:00"/>
    <d v="2026-01-09T00:00:00"/>
    <d v="1899-12-30T09:30:00"/>
    <x v="1"/>
    <s v="Jan"/>
    <s v="M012"/>
    <x v="32"/>
    <s v="Action"/>
    <s v="Telugu"/>
    <n v="7.8"/>
    <s v="C073"/>
    <x v="15"/>
    <x v="7"/>
    <n v="2"/>
    <n v="240"/>
    <n v="480"/>
    <x v="3"/>
    <n v="23"/>
    <s v="Male"/>
    <x v="0"/>
    <s v="Low Booking"/>
  </r>
  <r>
    <x v="4477"/>
    <d v="2026-01-01T00:00:00"/>
    <d v="2026-01-01T00:00:00"/>
    <d v="1899-12-30T21:15:00"/>
    <x v="0"/>
    <s v="Jan"/>
    <s v="M001"/>
    <x v="4"/>
    <s v="Action"/>
    <s v="Tamil"/>
    <n v="8"/>
    <s v="C042"/>
    <x v="1"/>
    <x v="15"/>
    <n v="2"/>
    <n v="360"/>
    <n v="720"/>
    <x v="4"/>
    <n v="18"/>
    <s v="Female"/>
    <x v="0"/>
    <s v="Low Booking"/>
  </r>
  <r>
    <x v="4478"/>
    <d v="2026-06-27T00:00:00"/>
    <d v="2026-06-28T00:00:00"/>
    <d v="1899-12-30T22:30:00"/>
    <x v="1"/>
    <s v="Jun"/>
    <s v="M010"/>
    <x v="17"/>
    <s v="Action"/>
    <s v="Tamil"/>
    <n v="7"/>
    <s v="C041"/>
    <x v="21"/>
    <x v="15"/>
    <n v="4"/>
    <n v="240"/>
    <n v="960"/>
    <x v="1"/>
    <n v="27"/>
    <s v="Male"/>
    <x v="0"/>
    <s v="Medium Booking"/>
  </r>
  <r>
    <x v="4479"/>
    <d v="2026-01-16T00:00:00"/>
    <d v="2026-01-17T00:00:00"/>
    <d v="1899-12-30T21:15:00"/>
    <x v="0"/>
    <s v="Jan"/>
    <s v="M004"/>
    <x v="9"/>
    <s v="Drama"/>
    <s v="Tamil"/>
    <n v="7.6"/>
    <s v="C131"/>
    <x v="5"/>
    <x v="4"/>
    <n v="2"/>
    <n v="160"/>
    <n v="320"/>
    <x v="4"/>
    <n v="38"/>
    <s v="Male"/>
    <x v="2"/>
    <s v="Low Booking"/>
  </r>
  <r>
    <x v="4480"/>
    <d v="2026-04-12T00:00:00"/>
    <d v="2026-04-18T00:00:00"/>
    <d v="1899-12-30T21:15:00"/>
    <x v="1"/>
    <s v="Apr"/>
    <s v="M036"/>
    <x v="37"/>
    <s v="Action"/>
    <s v="English"/>
    <n v="8.4"/>
    <s v="C091"/>
    <x v="17"/>
    <x v="3"/>
    <n v="2"/>
    <n v="200"/>
    <n v="400"/>
    <x v="3"/>
    <n v="31"/>
    <s v="Other"/>
    <x v="2"/>
    <s v="Low Booking"/>
  </r>
  <r>
    <x v="4481"/>
    <d v="2026-05-02T00:00:00"/>
    <d v="2026-05-02T00:00:00"/>
    <d v="1899-12-30T18:30:00"/>
    <x v="1"/>
    <s v="May"/>
    <s v="M003"/>
    <x v="2"/>
    <s v="Action"/>
    <s v="Tamil"/>
    <n v="8.3000000000000007"/>
    <s v="C103"/>
    <x v="7"/>
    <x v="6"/>
    <n v="2"/>
    <n v="180"/>
    <n v="360"/>
    <x v="0"/>
    <n v="53"/>
    <s v="Male"/>
    <x v="1"/>
    <s v="Low Booking"/>
  </r>
  <r>
    <x v="4482"/>
    <d v="2026-03-24T00:00:00"/>
    <d v="2026-03-24T00:00:00"/>
    <d v="1899-12-30T22:30:00"/>
    <x v="0"/>
    <s v="Mar"/>
    <s v="M013"/>
    <x v="23"/>
    <s v="Action"/>
    <s v="Telugu"/>
    <n v="6.5"/>
    <s v="C051"/>
    <x v="5"/>
    <x v="8"/>
    <n v="5"/>
    <n v="280"/>
    <n v="1400"/>
    <x v="1"/>
    <n v="38"/>
    <s v="Other"/>
    <x v="2"/>
    <s v="High Booking"/>
  </r>
  <r>
    <x v="4483"/>
    <d v="2026-04-07T00:00:00"/>
    <d v="2026-04-09T00:00:00"/>
    <d v="1899-12-30T12:45:00"/>
    <x v="0"/>
    <s v="Apr"/>
    <s v="M003"/>
    <x v="2"/>
    <s v="Action"/>
    <s v="Tamil"/>
    <n v="8.3000000000000007"/>
    <s v="C112"/>
    <x v="2"/>
    <x v="2"/>
    <n v="1"/>
    <n v="240"/>
    <n v="240"/>
    <x v="1"/>
    <n v="58"/>
    <s v="Male"/>
    <x v="1"/>
    <s v="Low Booking"/>
  </r>
  <r>
    <x v="4484"/>
    <d v="2026-01-28T00:00:00"/>
    <d v="2026-02-03T00:00:00"/>
    <d v="1899-12-30T12:45:00"/>
    <x v="0"/>
    <s v="Jan"/>
    <s v="M008"/>
    <x v="36"/>
    <s v="Romance"/>
    <s v="Tamil"/>
    <n v="7.4"/>
    <s v="C162"/>
    <x v="0"/>
    <x v="0"/>
    <n v="4"/>
    <n v="240"/>
    <n v="960"/>
    <x v="2"/>
    <n v="29"/>
    <s v="Other"/>
    <x v="0"/>
    <s v="Medium Booking"/>
  </r>
  <r>
    <x v="4485"/>
    <d v="2026-04-24T00:00:00"/>
    <d v="2026-04-30T00:00:00"/>
    <d v="1899-12-30T12:45:00"/>
    <x v="0"/>
    <s v="Apr"/>
    <s v="M001"/>
    <x v="4"/>
    <s v="Action"/>
    <s v="Tamil"/>
    <n v="8"/>
    <s v="C121"/>
    <x v="21"/>
    <x v="1"/>
    <n v="4"/>
    <n v="240"/>
    <n v="960"/>
    <x v="1"/>
    <n v="44"/>
    <s v="Female"/>
    <x v="2"/>
    <s v="Medium Booking"/>
  </r>
  <r>
    <x v="4486"/>
    <d v="2026-01-18T00:00:00"/>
    <d v="2026-01-20T00:00:00"/>
    <d v="1899-12-30T15:30:00"/>
    <x v="1"/>
    <s v="Jan"/>
    <s v="M002"/>
    <x v="12"/>
    <s v="Action"/>
    <s v="Tamil"/>
    <n v="7.1"/>
    <s v="C133"/>
    <x v="22"/>
    <x v="4"/>
    <n v="4"/>
    <n v="460"/>
    <n v="1840"/>
    <x v="1"/>
    <n v="55"/>
    <s v="Male"/>
    <x v="1"/>
    <s v="Medium Booking"/>
  </r>
  <r>
    <x v="4487"/>
    <d v="2026-05-28T00:00:00"/>
    <d v="2026-06-02T00:00:00"/>
    <d v="1899-12-30T09:30:00"/>
    <x v="0"/>
    <s v="May"/>
    <s v="M006"/>
    <x v="25"/>
    <s v="Drama"/>
    <s v="Tamil"/>
    <n v="7.3"/>
    <s v="C011"/>
    <x v="17"/>
    <x v="12"/>
    <n v="4"/>
    <n v="240"/>
    <n v="960"/>
    <x v="0"/>
    <n v="49"/>
    <s v="Female"/>
    <x v="1"/>
    <s v="Medium Booking"/>
  </r>
  <r>
    <x v="4488"/>
    <d v="2026-04-03T00:00:00"/>
    <d v="2026-04-04T00:00:00"/>
    <d v="1899-12-30T21:15:00"/>
    <x v="0"/>
    <s v="Apr"/>
    <s v="M007"/>
    <x v="16"/>
    <s v="Comedy"/>
    <s v="Tamil"/>
    <n v="8"/>
    <s v="C041"/>
    <x v="21"/>
    <x v="15"/>
    <n v="1"/>
    <n v="160"/>
    <n v="160"/>
    <x v="3"/>
    <n v="50"/>
    <s v="Other"/>
    <x v="1"/>
    <s v="Low Booking"/>
  </r>
  <r>
    <x v="4489"/>
    <d v="2026-01-19T00:00:00"/>
    <d v="2026-01-22T00:00:00"/>
    <d v="1899-12-30T09:30:00"/>
    <x v="0"/>
    <s v="Jan"/>
    <s v="M032"/>
    <x v="14"/>
    <s v="Romance"/>
    <s v="Malayalam"/>
    <n v="8.3000000000000007"/>
    <s v="C142"/>
    <x v="13"/>
    <x v="9"/>
    <n v="1"/>
    <n v="300"/>
    <n v="300"/>
    <x v="3"/>
    <n v="27"/>
    <s v="Female"/>
    <x v="0"/>
    <s v="Low Booking"/>
  </r>
  <r>
    <x v="4490"/>
    <d v="2026-05-19T00:00:00"/>
    <d v="2026-05-26T00:00:00"/>
    <d v="1899-12-30T18:30:00"/>
    <x v="0"/>
    <s v="May"/>
    <s v="M021"/>
    <x v="19"/>
    <s v="Action"/>
    <s v="Hindi"/>
    <n v="5.9"/>
    <s v="C082"/>
    <x v="0"/>
    <x v="14"/>
    <n v="1"/>
    <n v="280"/>
    <n v="280"/>
    <x v="1"/>
    <n v="53"/>
    <s v="Male"/>
    <x v="1"/>
    <s v="Low Booking"/>
  </r>
  <r>
    <x v="4491"/>
    <d v="2026-06-23T00:00:00"/>
    <d v="2026-06-28T00:00:00"/>
    <d v="1899-12-30T22:30:00"/>
    <x v="0"/>
    <s v="Jun"/>
    <s v="M026"/>
    <x v="3"/>
    <s v="Thriller"/>
    <s v="Hindi"/>
    <n v="8.1999999999999993"/>
    <s v="C161"/>
    <x v="4"/>
    <x v="0"/>
    <n v="2"/>
    <n v="460"/>
    <n v="920"/>
    <x v="1"/>
    <n v="21"/>
    <s v="Female"/>
    <x v="0"/>
    <s v="Low Booking"/>
  </r>
  <r>
    <x v="4492"/>
    <d v="2026-04-28T00:00:00"/>
    <d v="2026-04-29T00:00:00"/>
    <d v="1899-12-30T18:30:00"/>
    <x v="0"/>
    <s v="Apr"/>
    <s v="M001"/>
    <x v="4"/>
    <s v="Action"/>
    <s v="Tamil"/>
    <n v="8"/>
    <s v="C091"/>
    <x v="17"/>
    <x v="3"/>
    <n v="2"/>
    <n v="280"/>
    <n v="560"/>
    <x v="4"/>
    <n v="59"/>
    <s v="Male"/>
    <x v="1"/>
    <s v="Low Booking"/>
  </r>
  <r>
    <x v="4493"/>
    <d v="2026-03-06T00:00:00"/>
    <d v="2026-03-13T00:00:00"/>
    <d v="1899-12-30T21:15:00"/>
    <x v="0"/>
    <s v="Mar"/>
    <s v="M004"/>
    <x v="9"/>
    <s v="Drama"/>
    <s v="Tamil"/>
    <n v="7.6"/>
    <s v="C061"/>
    <x v="20"/>
    <x v="11"/>
    <n v="4"/>
    <n v="260"/>
    <n v="1040"/>
    <x v="0"/>
    <n v="30"/>
    <s v="Other"/>
    <x v="2"/>
    <s v="Medium Booking"/>
  </r>
  <r>
    <x v="4494"/>
    <d v="2026-01-22T00:00:00"/>
    <d v="2026-01-29T00:00:00"/>
    <d v="1899-12-30T21:15:00"/>
    <x v="0"/>
    <s v="Jan"/>
    <s v="M034"/>
    <x v="6"/>
    <s v="Adventure"/>
    <s v="Malayalam"/>
    <n v="8.3000000000000007"/>
    <s v="C142"/>
    <x v="13"/>
    <x v="9"/>
    <n v="1"/>
    <n v="220"/>
    <n v="220"/>
    <x v="3"/>
    <n v="37"/>
    <s v="Other"/>
    <x v="2"/>
    <s v="Low Booking"/>
  </r>
  <r>
    <x v="4495"/>
    <d v="2026-04-11T00:00:00"/>
    <d v="2026-04-13T00:00:00"/>
    <d v="1899-12-30T12:45:00"/>
    <x v="1"/>
    <s v="Apr"/>
    <s v="M014"/>
    <x v="28"/>
    <s v="Romance"/>
    <s v="Telugu"/>
    <n v="8"/>
    <s v="C061"/>
    <x v="20"/>
    <x v="11"/>
    <n v="2"/>
    <n v="260"/>
    <n v="520"/>
    <x v="2"/>
    <n v="37"/>
    <s v="Male"/>
    <x v="2"/>
    <s v="Low Booking"/>
  </r>
  <r>
    <x v="4496"/>
    <d v="2026-02-11T00:00:00"/>
    <d v="2026-02-13T00:00:00"/>
    <d v="1899-12-30T12:45:00"/>
    <x v="0"/>
    <s v="Feb"/>
    <s v="M009"/>
    <x v="33"/>
    <s v="Biography"/>
    <s v="Tamil"/>
    <n v="8.3000000000000007"/>
    <s v="C101"/>
    <x v="6"/>
    <x v="6"/>
    <n v="2"/>
    <n v="180"/>
    <n v="360"/>
    <x v="3"/>
    <n v="26"/>
    <s v="Female"/>
    <x v="0"/>
    <s v="Low Booking"/>
  </r>
  <r>
    <x v="4497"/>
    <d v="2026-03-07T00:00:00"/>
    <d v="2026-03-13T00:00:00"/>
    <d v="1899-12-30T09:30:00"/>
    <x v="1"/>
    <s v="Mar"/>
    <s v="M015"/>
    <x v="30"/>
    <s v="Sci-Fi"/>
    <s v="Telugu"/>
    <n v="7"/>
    <s v="C012"/>
    <x v="3"/>
    <x v="12"/>
    <n v="3"/>
    <n v="160"/>
    <n v="480"/>
    <x v="1"/>
    <n v="36"/>
    <s v="Other"/>
    <x v="2"/>
    <s v="Medium Booking"/>
  </r>
  <r>
    <x v="4498"/>
    <d v="2026-01-16T00:00:00"/>
    <d v="2026-01-19T00:00:00"/>
    <d v="1899-12-30T15:30:00"/>
    <x v="0"/>
    <s v="Jan"/>
    <s v="M020"/>
    <x v="18"/>
    <s v="Action"/>
    <s v="Hindi"/>
    <n v="7"/>
    <s v="C031"/>
    <x v="8"/>
    <x v="13"/>
    <n v="4"/>
    <n v="240"/>
    <n v="960"/>
    <x v="2"/>
    <n v="35"/>
    <s v="Male"/>
    <x v="2"/>
    <s v="Medium Booking"/>
  </r>
  <r>
    <x v="4499"/>
    <d v="2026-01-12T00:00:00"/>
    <d v="2026-01-12T00:00:00"/>
    <d v="1899-12-30T22:30:00"/>
    <x v="0"/>
    <s v="Jan"/>
    <s v="M031"/>
    <x v="22"/>
    <s v="Drama"/>
    <s v="Malayalam"/>
    <n v="8.3000000000000007"/>
    <s v="C132"/>
    <x v="11"/>
    <x v="4"/>
    <n v="4"/>
    <n v="180"/>
    <n v="720"/>
    <x v="3"/>
    <n v="44"/>
    <s v="Other"/>
    <x v="2"/>
    <s v="Medium Booking"/>
  </r>
  <r>
    <x v="4500"/>
    <d v="2026-04-14T00:00:00"/>
    <d v="2026-04-18T00:00:00"/>
    <d v="1899-12-30T12:45:00"/>
    <x v="0"/>
    <s v="Apr"/>
    <s v="M024"/>
    <x v="13"/>
    <s v="Comedy"/>
    <s v="Hindi"/>
    <n v="5.9"/>
    <s v="C092"/>
    <x v="3"/>
    <x v="3"/>
    <n v="2"/>
    <n v="160"/>
    <n v="320"/>
    <x v="4"/>
    <n v="40"/>
    <s v="Female"/>
    <x v="2"/>
    <s v="Low Booking"/>
  </r>
  <r>
    <x v="4501"/>
    <d v="2026-05-14T00:00:00"/>
    <d v="2026-05-19T00:00:00"/>
    <d v="1899-12-30T21:15:00"/>
    <x v="0"/>
    <s v="May"/>
    <s v="M014"/>
    <x v="28"/>
    <s v="Romance"/>
    <s v="Telugu"/>
    <n v="8"/>
    <s v="C083"/>
    <x v="14"/>
    <x v="14"/>
    <n v="4"/>
    <n v="360"/>
    <n v="1440"/>
    <x v="4"/>
    <n v="27"/>
    <s v="Female"/>
    <x v="0"/>
    <s v="Medium Booking"/>
  </r>
  <r>
    <x v="4502"/>
    <d v="2026-01-06T00:00:00"/>
    <d v="2026-01-07T00:00:00"/>
    <d v="1899-12-30T15:30:00"/>
    <x v="0"/>
    <s v="Jan"/>
    <s v="M021"/>
    <x v="19"/>
    <s v="Action"/>
    <s v="Hindi"/>
    <n v="5.9"/>
    <s v="C041"/>
    <x v="21"/>
    <x v="15"/>
    <n v="2"/>
    <n v="160"/>
    <n v="320"/>
    <x v="2"/>
    <n v="57"/>
    <s v="Male"/>
    <x v="1"/>
    <s v="Low Booking"/>
  </r>
  <r>
    <x v="4503"/>
    <d v="2026-04-19T00:00:00"/>
    <d v="2026-04-25T00:00:00"/>
    <d v="1899-12-30T21:15:00"/>
    <x v="1"/>
    <s v="Apr"/>
    <s v="M002"/>
    <x v="12"/>
    <s v="Action"/>
    <s v="Tamil"/>
    <n v="7.1"/>
    <s v="C082"/>
    <x v="0"/>
    <x v="14"/>
    <n v="2"/>
    <n v="280"/>
    <n v="560"/>
    <x v="3"/>
    <n v="56"/>
    <s v="Other"/>
    <x v="1"/>
    <s v="Low Booking"/>
  </r>
  <r>
    <x v="4504"/>
    <d v="2026-02-16T00:00:00"/>
    <d v="2026-02-16T00:00:00"/>
    <d v="1899-12-30T12:45:00"/>
    <x v="0"/>
    <s v="Feb"/>
    <s v="M027"/>
    <x v="5"/>
    <s v="Action"/>
    <s v="Kannada"/>
    <n v="8.3000000000000007"/>
    <s v="C153"/>
    <x v="15"/>
    <x v="10"/>
    <n v="3"/>
    <n v="240"/>
    <n v="720"/>
    <x v="2"/>
    <n v="57"/>
    <s v="Female"/>
    <x v="1"/>
    <s v="Medium Booking"/>
  </r>
  <r>
    <x v="4505"/>
    <d v="2026-03-16T00:00:00"/>
    <d v="2026-03-19T00:00:00"/>
    <d v="1899-12-30T15:30:00"/>
    <x v="0"/>
    <s v="Mar"/>
    <s v="M016"/>
    <x v="20"/>
    <s v="Drama"/>
    <s v="Telugu"/>
    <n v="7.7"/>
    <s v="C161"/>
    <x v="4"/>
    <x v="0"/>
    <n v="2"/>
    <n v="280"/>
    <n v="560"/>
    <x v="2"/>
    <n v="49"/>
    <s v="Male"/>
    <x v="1"/>
    <s v="Low Booking"/>
  </r>
  <r>
    <x v="4506"/>
    <d v="2026-02-21T00:00:00"/>
    <d v="2026-02-25T00:00:00"/>
    <d v="1899-12-30T15:30:00"/>
    <x v="1"/>
    <s v="Feb"/>
    <s v="M036"/>
    <x v="37"/>
    <s v="Action"/>
    <s v="English"/>
    <n v="8.4"/>
    <s v="C103"/>
    <x v="7"/>
    <x v="6"/>
    <n v="2"/>
    <n v="260"/>
    <n v="520"/>
    <x v="1"/>
    <n v="45"/>
    <s v="Other"/>
    <x v="1"/>
    <s v="Low Booking"/>
  </r>
  <r>
    <x v="4507"/>
    <d v="2026-04-27T00:00:00"/>
    <d v="2026-05-03T00:00:00"/>
    <d v="1899-12-30T15:30:00"/>
    <x v="0"/>
    <s v="Apr"/>
    <s v="M040"/>
    <x v="27"/>
    <s v="Animation"/>
    <s v="English"/>
    <n v="7.6"/>
    <s v="C072"/>
    <x v="18"/>
    <x v="7"/>
    <n v="5"/>
    <n v="280"/>
    <n v="1400"/>
    <x v="0"/>
    <n v="22"/>
    <s v="Other"/>
    <x v="0"/>
    <s v="High Booking"/>
  </r>
  <r>
    <x v="4508"/>
    <d v="2026-02-26T00:00:00"/>
    <d v="2026-02-26T00:00:00"/>
    <d v="1899-12-30T15:30:00"/>
    <x v="0"/>
    <s v="Feb"/>
    <s v="M023"/>
    <x v="21"/>
    <s v="Comedy"/>
    <s v="Hindi"/>
    <n v="6.9"/>
    <s v="C161"/>
    <x v="4"/>
    <x v="0"/>
    <n v="4"/>
    <n v="360"/>
    <n v="1440"/>
    <x v="2"/>
    <n v="24"/>
    <s v="Other"/>
    <x v="0"/>
    <s v="Medium Booking"/>
  </r>
  <r>
    <x v="4509"/>
    <d v="2026-04-15T00:00:00"/>
    <d v="2026-04-22T00:00:00"/>
    <d v="1899-12-30T22:30:00"/>
    <x v="0"/>
    <s v="Apr"/>
    <s v="M011"/>
    <x v="8"/>
    <s v="Action"/>
    <s v="Telugu"/>
    <n v="6.1"/>
    <s v="C141"/>
    <x v="20"/>
    <x v="9"/>
    <n v="3"/>
    <n v="240"/>
    <n v="720"/>
    <x v="1"/>
    <n v="24"/>
    <s v="Female"/>
    <x v="0"/>
    <s v="Medium Booking"/>
  </r>
  <r>
    <x v="4510"/>
    <d v="2026-01-12T00:00:00"/>
    <d v="2026-01-19T00:00:00"/>
    <d v="1899-12-30T18:30:00"/>
    <x v="0"/>
    <s v="Jan"/>
    <s v="M037"/>
    <x v="11"/>
    <s v="Biography"/>
    <s v="English"/>
    <n v="8.5"/>
    <s v="C133"/>
    <x v="22"/>
    <x v="4"/>
    <n v="2"/>
    <n v="460"/>
    <n v="920"/>
    <x v="3"/>
    <n v="56"/>
    <s v="Female"/>
    <x v="1"/>
    <s v="Low Booking"/>
  </r>
  <r>
    <x v="4511"/>
    <d v="2026-01-17T00:00:00"/>
    <d v="2026-01-24T00:00:00"/>
    <d v="1899-12-30T22:30:00"/>
    <x v="1"/>
    <s v="Jan"/>
    <s v="M002"/>
    <x v="12"/>
    <s v="Action"/>
    <s v="Tamil"/>
    <n v="7.1"/>
    <s v="C113"/>
    <x v="23"/>
    <x v="2"/>
    <n v="4"/>
    <n v="320"/>
    <n v="1280"/>
    <x v="4"/>
    <n v="23"/>
    <s v="Other"/>
    <x v="0"/>
    <s v="Medium Booking"/>
  </r>
  <r>
    <x v="4512"/>
    <d v="2026-06-14T00:00:00"/>
    <d v="2026-06-15T00:00:00"/>
    <d v="1899-12-30T15:30:00"/>
    <x v="1"/>
    <s v="Jun"/>
    <s v="M009"/>
    <x v="33"/>
    <s v="Biography"/>
    <s v="Tamil"/>
    <n v="8.3000000000000007"/>
    <s v="C092"/>
    <x v="3"/>
    <x v="3"/>
    <n v="3"/>
    <n v="160"/>
    <n v="480"/>
    <x v="3"/>
    <n v="21"/>
    <s v="Male"/>
    <x v="0"/>
    <s v="Medium Booking"/>
  </r>
  <r>
    <x v="4513"/>
    <d v="2026-06-09T00:00:00"/>
    <d v="2026-06-16T00:00:00"/>
    <d v="1899-12-30T21:15:00"/>
    <x v="0"/>
    <s v="Jun"/>
    <s v="M011"/>
    <x v="8"/>
    <s v="Action"/>
    <s v="Telugu"/>
    <n v="6.1"/>
    <s v="C011"/>
    <x v="17"/>
    <x v="12"/>
    <n v="2"/>
    <n v="240"/>
    <n v="480"/>
    <x v="3"/>
    <n v="43"/>
    <s v="Other"/>
    <x v="2"/>
    <s v="Low Booking"/>
  </r>
  <r>
    <x v="4514"/>
    <d v="2026-04-25T00:00:00"/>
    <d v="2026-04-26T00:00:00"/>
    <d v="1899-12-30T22:30:00"/>
    <x v="1"/>
    <s v="Apr"/>
    <s v="M020"/>
    <x v="18"/>
    <s v="Action"/>
    <s v="Hindi"/>
    <n v="7"/>
    <s v="C011"/>
    <x v="17"/>
    <x v="12"/>
    <n v="3"/>
    <n v="240"/>
    <n v="720"/>
    <x v="2"/>
    <n v="20"/>
    <s v="Male"/>
    <x v="0"/>
    <s v="Medium Booking"/>
  </r>
  <r>
    <x v="4515"/>
    <d v="2026-04-26T00:00:00"/>
    <d v="2026-05-01T00:00:00"/>
    <d v="1899-12-30T15:30:00"/>
    <x v="1"/>
    <s v="Apr"/>
    <s v="M022"/>
    <x v="34"/>
    <s v="Drama"/>
    <s v="Hindi"/>
    <n v="9"/>
    <s v="C033"/>
    <x v="23"/>
    <x v="13"/>
    <n v="5"/>
    <n v="180"/>
    <n v="900"/>
    <x v="1"/>
    <n v="30"/>
    <s v="Female"/>
    <x v="2"/>
    <s v="High Booking"/>
  </r>
  <r>
    <x v="4516"/>
    <d v="2026-02-22T00:00:00"/>
    <d v="2026-02-23T00:00:00"/>
    <d v="1899-12-30T09:30:00"/>
    <x v="1"/>
    <s v="Feb"/>
    <s v="M013"/>
    <x v="23"/>
    <s v="Action"/>
    <s v="Telugu"/>
    <n v="6.5"/>
    <s v="C023"/>
    <x v="7"/>
    <x v="5"/>
    <n v="3"/>
    <n v="240"/>
    <n v="720"/>
    <x v="0"/>
    <n v="31"/>
    <s v="Other"/>
    <x v="2"/>
    <s v="Medium Booking"/>
  </r>
  <r>
    <x v="4517"/>
    <d v="2026-04-27T00:00:00"/>
    <d v="2026-04-27T00:00:00"/>
    <d v="1899-12-30T22:30:00"/>
    <x v="0"/>
    <s v="Apr"/>
    <s v="M023"/>
    <x v="21"/>
    <s v="Comedy"/>
    <s v="Hindi"/>
    <n v="6.9"/>
    <s v="C131"/>
    <x v="5"/>
    <x v="4"/>
    <n v="3"/>
    <n v="340"/>
    <n v="1020"/>
    <x v="1"/>
    <n v="19"/>
    <s v="Female"/>
    <x v="0"/>
    <s v="Medium Booking"/>
  </r>
  <r>
    <x v="4518"/>
    <d v="2026-06-08T00:00:00"/>
    <d v="2026-06-11T00:00:00"/>
    <d v="1899-12-30T09:30:00"/>
    <x v="0"/>
    <s v="Jun"/>
    <s v="M003"/>
    <x v="2"/>
    <s v="Action"/>
    <s v="Tamil"/>
    <n v="8.3000000000000007"/>
    <s v="C031"/>
    <x v="8"/>
    <x v="13"/>
    <n v="6"/>
    <n v="240"/>
    <n v="1440"/>
    <x v="0"/>
    <n v="46"/>
    <s v="Female"/>
    <x v="1"/>
    <s v="High Booking"/>
  </r>
  <r>
    <x v="4519"/>
    <d v="2026-03-07T00:00:00"/>
    <d v="2026-03-08T00:00:00"/>
    <d v="1899-12-30T15:30:00"/>
    <x v="1"/>
    <s v="Mar"/>
    <s v="M006"/>
    <x v="25"/>
    <s v="Drama"/>
    <s v="Tamil"/>
    <n v="7.3"/>
    <s v="C143"/>
    <x v="16"/>
    <x v="9"/>
    <n v="5"/>
    <n v="240"/>
    <n v="1200"/>
    <x v="3"/>
    <n v="44"/>
    <s v="Other"/>
    <x v="2"/>
    <s v="High Booking"/>
  </r>
  <r>
    <x v="4520"/>
    <d v="2026-06-27T00:00:00"/>
    <d v="2026-06-29T00:00:00"/>
    <d v="1899-12-30T15:30:00"/>
    <x v="1"/>
    <s v="Jun"/>
    <s v="M022"/>
    <x v="34"/>
    <s v="Drama"/>
    <s v="Hindi"/>
    <n v="9"/>
    <s v="C063"/>
    <x v="16"/>
    <x v="11"/>
    <n v="2"/>
    <n v="240"/>
    <n v="480"/>
    <x v="0"/>
    <n v="36"/>
    <s v="Female"/>
    <x v="2"/>
    <s v="Low Booking"/>
  </r>
  <r>
    <x v="4521"/>
    <d v="2026-04-30T00:00:00"/>
    <d v="2026-05-02T00:00:00"/>
    <d v="1899-12-30T15:30:00"/>
    <x v="0"/>
    <s v="Apr"/>
    <s v="M030"/>
    <x v="29"/>
    <s v="Comedy"/>
    <s v="Kannada"/>
    <n v="8"/>
    <s v="C102"/>
    <x v="10"/>
    <x v="6"/>
    <n v="5"/>
    <n v="400"/>
    <n v="2000"/>
    <x v="0"/>
    <n v="51"/>
    <s v="Female"/>
    <x v="1"/>
    <s v="High Booking"/>
  </r>
  <r>
    <x v="4522"/>
    <d v="2026-02-15T00:00:00"/>
    <d v="2026-02-17T00:00:00"/>
    <d v="1899-12-30T09:30:00"/>
    <x v="1"/>
    <s v="Feb"/>
    <s v="M005"/>
    <x v="7"/>
    <s v="Drama"/>
    <s v="Tamil"/>
    <n v="7.3"/>
    <s v="C162"/>
    <x v="0"/>
    <x v="0"/>
    <n v="6"/>
    <n v="240"/>
    <n v="1440"/>
    <x v="4"/>
    <n v="53"/>
    <s v="Female"/>
    <x v="1"/>
    <s v="High Booking"/>
  </r>
  <r>
    <x v="4523"/>
    <d v="2026-03-27T00:00:00"/>
    <d v="2026-03-29T00:00:00"/>
    <d v="1899-12-30T22:30:00"/>
    <x v="0"/>
    <s v="Mar"/>
    <s v="M013"/>
    <x v="23"/>
    <s v="Action"/>
    <s v="Telugu"/>
    <n v="6.5"/>
    <s v="C051"/>
    <x v="5"/>
    <x v="8"/>
    <n v="2"/>
    <n v="280"/>
    <n v="560"/>
    <x v="0"/>
    <n v="25"/>
    <s v="Male"/>
    <x v="0"/>
    <s v="Low Booking"/>
  </r>
  <r>
    <x v="4524"/>
    <d v="2026-04-23T00:00:00"/>
    <d v="2026-04-30T00:00:00"/>
    <d v="1899-12-30T12:45:00"/>
    <x v="0"/>
    <s v="Apr"/>
    <s v="M008"/>
    <x v="36"/>
    <s v="Romance"/>
    <s v="Tamil"/>
    <n v="7.4"/>
    <s v="C041"/>
    <x v="21"/>
    <x v="15"/>
    <n v="4"/>
    <n v="160"/>
    <n v="640"/>
    <x v="4"/>
    <n v="53"/>
    <s v="Male"/>
    <x v="1"/>
    <s v="Medium Booking"/>
  </r>
  <r>
    <x v="4525"/>
    <d v="2026-03-17T00:00:00"/>
    <d v="2026-03-20T00:00:00"/>
    <d v="1899-12-30T18:30:00"/>
    <x v="0"/>
    <s v="Mar"/>
    <s v="M032"/>
    <x v="14"/>
    <s v="Romance"/>
    <s v="Malayalam"/>
    <n v="8.3000000000000007"/>
    <s v="C112"/>
    <x v="2"/>
    <x v="2"/>
    <n v="1"/>
    <n v="240"/>
    <n v="240"/>
    <x v="1"/>
    <n v="39"/>
    <s v="Male"/>
    <x v="2"/>
    <s v="Low Booking"/>
  </r>
  <r>
    <x v="4526"/>
    <d v="2026-04-28T00:00:00"/>
    <d v="2026-05-01T00:00:00"/>
    <d v="1899-12-30T18:30:00"/>
    <x v="0"/>
    <s v="Apr"/>
    <s v="M009"/>
    <x v="33"/>
    <s v="Biography"/>
    <s v="Tamil"/>
    <n v="8.3000000000000007"/>
    <s v="C153"/>
    <x v="15"/>
    <x v="10"/>
    <n v="3"/>
    <n v="240"/>
    <n v="720"/>
    <x v="2"/>
    <n v="51"/>
    <s v="Male"/>
    <x v="1"/>
    <s v="Medium Booking"/>
  </r>
  <r>
    <x v="4527"/>
    <d v="2026-02-26T00:00:00"/>
    <d v="2026-03-03T00:00:00"/>
    <d v="1899-12-30T09:30:00"/>
    <x v="0"/>
    <s v="Feb"/>
    <s v="M001"/>
    <x v="4"/>
    <s v="Action"/>
    <s v="Tamil"/>
    <n v="8"/>
    <s v="C043"/>
    <x v="12"/>
    <x v="15"/>
    <n v="5"/>
    <n v="280"/>
    <n v="1400"/>
    <x v="2"/>
    <n v="55"/>
    <s v="Other"/>
    <x v="1"/>
    <s v="High Booking"/>
  </r>
  <r>
    <x v="4528"/>
    <d v="2026-05-06T00:00:00"/>
    <d v="2026-05-07T00:00:00"/>
    <d v="1899-12-30T22:30:00"/>
    <x v="0"/>
    <s v="May"/>
    <s v="M006"/>
    <x v="25"/>
    <s v="Drama"/>
    <s v="Tamil"/>
    <n v="7.3"/>
    <s v="C111"/>
    <x v="8"/>
    <x v="2"/>
    <n v="2"/>
    <n v="180"/>
    <n v="360"/>
    <x v="2"/>
    <n v="49"/>
    <s v="Male"/>
    <x v="1"/>
    <s v="Low Booking"/>
  </r>
  <r>
    <x v="4529"/>
    <d v="2026-01-22T00:00:00"/>
    <d v="2026-01-24T00:00:00"/>
    <d v="1899-12-30T15:30:00"/>
    <x v="0"/>
    <s v="Jan"/>
    <s v="M039"/>
    <x v="15"/>
    <s v="Sci-Fi"/>
    <s v="English"/>
    <n v="8.5"/>
    <s v="C013"/>
    <x v="19"/>
    <x v="12"/>
    <n v="4"/>
    <n v="240"/>
    <n v="960"/>
    <x v="3"/>
    <n v="60"/>
    <s v="Male"/>
    <x v="1"/>
    <s v="Medium Booking"/>
  </r>
  <r>
    <x v="4530"/>
    <d v="2026-06-23T00:00:00"/>
    <d v="2026-06-30T00:00:00"/>
    <d v="1899-12-30T09:30:00"/>
    <x v="0"/>
    <s v="Jun"/>
    <s v="M023"/>
    <x v="21"/>
    <s v="Comedy"/>
    <s v="Hindi"/>
    <n v="6.9"/>
    <s v="C123"/>
    <x v="12"/>
    <x v="1"/>
    <n v="2"/>
    <n v="220"/>
    <n v="440"/>
    <x v="3"/>
    <n v="20"/>
    <s v="Female"/>
    <x v="0"/>
    <s v="Low Booking"/>
  </r>
  <r>
    <x v="4531"/>
    <d v="2026-03-03T00:00:00"/>
    <d v="2026-03-06T00:00:00"/>
    <d v="1899-12-30T21:15:00"/>
    <x v="0"/>
    <s v="Mar"/>
    <s v="M011"/>
    <x v="8"/>
    <s v="Action"/>
    <s v="Telugu"/>
    <n v="6.1"/>
    <s v="C093"/>
    <x v="19"/>
    <x v="3"/>
    <n v="2"/>
    <n v="420"/>
    <n v="840"/>
    <x v="0"/>
    <n v="39"/>
    <s v="Female"/>
    <x v="2"/>
    <s v="Low Booking"/>
  </r>
  <r>
    <x v="4532"/>
    <d v="2026-06-05T00:00:00"/>
    <d v="2026-06-12T00:00:00"/>
    <d v="1899-12-30T15:30:00"/>
    <x v="0"/>
    <s v="Jun"/>
    <s v="M018"/>
    <x v="35"/>
    <s v="Romance"/>
    <s v="Telugu"/>
    <n v="8.5"/>
    <s v="C073"/>
    <x v="15"/>
    <x v="7"/>
    <n v="4"/>
    <n v="240"/>
    <n v="960"/>
    <x v="2"/>
    <n v="36"/>
    <s v="Other"/>
    <x v="2"/>
    <s v="Medium Booking"/>
  </r>
  <r>
    <x v="4533"/>
    <d v="2026-06-02T00:00:00"/>
    <d v="2026-06-08T00:00:00"/>
    <d v="1899-12-30T21:15:00"/>
    <x v="0"/>
    <s v="Jun"/>
    <s v="M015"/>
    <x v="30"/>
    <s v="Sci-Fi"/>
    <s v="Telugu"/>
    <n v="7"/>
    <s v="C051"/>
    <x v="5"/>
    <x v="8"/>
    <n v="5"/>
    <n v="360"/>
    <n v="1800"/>
    <x v="3"/>
    <n v="27"/>
    <s v="Other"/>
    <x v="0"/>
    <s v="High Booking"/>
  </r>
  <r>
    <x v="4534"/>
    <d v="2026-01-28T00:00:00"/>
    <d v="2026-02-03T00:00:00"/>
    <d v="1899-12-30T21:15:00"/>
    <x v="0"/>
    <s v="Jan"/>
    <s v="M038"/>
    <x v="0"/>
    <s v="Comedy"/>
    <s v="English"/>
    <n v="6.8"/>
    <s v="C092"/>
    <x v="3"/>
    <x v="3"/>
    <n v="2"/>
    <n v="160"/>
    <n v="320"/>
    <x v="3"/>
    <n v="20"/>
    <s v="Female"/>
    <x v="0"/>
    <s v="Low Booking"/>
  </r>
  <r>
    <x v="4535"/>
    <d v="2026-01-29T00:00:00"/>
    <d v="2026-02-04T00:00:00"/>
    <d v="1899-12-30T22:30:00"/>
    <x v="0"/>
    <s v="Jan"/>
    <s v="M016"/>
    <x v="20"/>
    <s v="Drama"/>
    <s v="Telugu"/>
    <n v="7.7"/>
    <s v="C071"/>
    <x v="9"/>
    <x v="7"/>
    <n v="4"/>
    <n v="360"/>
    <n v="1440"/>
    <x v="3"/>
    <n v="34"/>
    <s v="Other"/>
    <x v="2"/>
    <s v="Medium Booking"/>
  </r>
  <r>
    <x v="4536"/>
    <d v="2026-01-09T00:00:00"/>
    <d v="2026-01-15T00:00:00"/>
    <d v="1899-12-30T18:30:00"/>
    <x v="0"/>
    <s v="Jan"/>
    <s v="M010"/>
    <x v="17"/>
    <s v="Action"/>
    <s v="Tamil"/>
    <n v="7"/>
    <s v="C063"/>
    <x v="16"/>
    <x v="11"/>
    <n v="2"/>
    <n v="320"/>
    <n v="640"/>
    <x v="0"/>
    <n v="45"/>
    <s v="Male"/>
    <x v="1"/>
    <s v="Low Booking"/>
  </r>
  <r>
    <x v="4537"/>
    <d v="2026-04-02T00:00:00"/>
    <d v="2026-04-05T00:00:00"/>
    <d v="1899-12-30T12:45:00"/>
    <x v="0"/>
    <s v="Apr"/>
    <s v="M009"/>
    <x v="33"/>
    <s v="Biography"/>
    <s v="Tamil"/>
    <n v="8.3000000000000007"/>
    <s v="C051"/>
    <x v="5"/>
    <x v="8"/>
    <n v="2"/>
    <n v="460"/>
    <n v="920"/>
    <x v="1"/>
    <n v="54"/>
    <s v="Other"/>
    <x v="1"/>
    <s v="Low Booking"/>
  </r>
  <r>
    <x v="4538"/>
    <d v="2026-04-19T00:00:00"/>
    <d v="2026-04-24T00:00:00"/>
    <d v="1899-12-30T21:15:00"/>
    <x v="1"/>
    <s v="Apr"/>
    <s v="M003"/>
    <x v="2"/>
    <s v="Action"/>
    <s v="Tamil"/>
    <n v="8.3000000000000007"/>
    <s v="C153"/>
    <x v="15"/>
    <x v="10"/>
    <n v="2"/>
    <n v="420"/>
    <n v="840"/>
    <x v="4"/>
    <n v="21"/>
    <s v="Female"/>
    <x v="0"/>
    <s v="Low Booking"/>
  </r>
  <r>
    <x v="4539"/>
    <d v="2026-03-29T00:00:00"/>
    <d v="2026-04-04T00:00:00"/>
    <d v="1899-12-30T21:15:00"/>
    <x v="1"/>
    <s v="Mar"/>
    <s v="M013"/>
    <x v="23"/>
    <s v="Action"/>
    <s v="Telugu"/>
    <n v="6.5"/>
    <s v="C163"/>
    <x v="14"/>
    <x v="0"/>
    <n v="3"/>
    <n v="180"/>
    <n v="540"/>
    <x v="2"/>
    <n v="54"/>
    <s v="Male"/>
    <x v="1"/>
    <s v="Medium Booking"/>
  </r>
  <r>
    <x v="4540"/>
    <d v="2026-03-08T00:00:00"/>
    <d v="2026-03-09T00:00:00"/>
    <d v="1899-12-30T21:15:00"/>
    <x v="1"/>
    <s v="Mar"/>
    <s v="M008"/>
    <x v="36"/>
    <s v="Romance"/>
    <s v="Tamil"/>
    <n v="7.4"/>
    <s v="C112"/>
    <x v="2"/>
    <x v="2"/>
    <n v="4"/>
    <n v="420"/>
    <n v="1680"/>
    <x v="1"/>
    <n v="31"/>
    <s v="Other"/>
    <x v="2"/>
    <s v="Medium Booking"/>
  </r>
  <r>
    <x v="4541"/>
    <d v="2026-06-07T00:00:00"/>
    <d v="2026-06-08T00:00:00"/>
    <d v="1899-12-30T22:30:00"/>
    <x v="1"/>
    <s v="Jun"/>
    <s v="M031"/>
    <x v="22"/>
    <s v="Drama"/>
    <s v="Malayalam"/>
    <n v="8.3000000000000007"/>
    <s v="C143"/>
    <x v="16"/>
    <x v="9"/>
    <n v="2"/>
    <n v="420"/>
    <n v="840"/>
    <x v="0"/>
    <n v="39"/>
    <s v="Male"/>
    <x v="2"/>
    <s v="Low Booking"/>
  </r>
  <r>
    <x v="4542"/>
    <d v="2026-01-22T00:00:00"/>
    <d v="2026-01-23T00:00:00"/>
    <d v="1899-12-30T18:30:00"/>
    <x v="0"/>
    <s v="Jan"/>
    <s v="M026"/>
    <x v="3"/>
    <s v="Thriller"/>
    <s v="Hindi"/>
    <n v="8.1999999999999993"/>
    <s v="C153"/>
    <x v="15"/>
    <x v="10"/>
    <n v="3"/>
    <n v="420"/>
    <n v="1260"/>
    <x v="0"/>
    <n v="34"/>
    <s v="Female"/>
    <x v="2"/>
    <s v="Medium Booking"/>
  </r>
  <r>
    <x v="4543"/>
    <d v="2026-02-03T00:00:00"/>
    <d v="2026-02-03T00:00:00"/>
    <d v="1899-12-30T22:30:00"/>
    <x v="0"/>
    <s v="Feb"/>
    <s v="M013"/>
    <x v="23"/>
    <s v="Action"/>
    <s v="Telugu"/>
    <n v="6.5"/>
    <s v="C122"/>
    <x v="1"/>
    <x v="1"/>
    <n v="6"/>
    <n v="180"/>
    <n v="1080"/>
    <x v="2"/>
    <n v="25"/>
    <s v="Female"/>
    <x v="0"/>
    <s v="High Booking"/>
  </r>
  <r>
    <x v="4544"/>
    <d v="2026-06-21T00:00:00"/>
    <d v="2026-06-22T00:00:00"/>
    <d v="1899-12-30T22:30:00"/>
    <x v="1"/>
    <s v="Jun"/>
    <s v="M016"/>
    <x v="20"/>
    <s v="Drama"/>
    <s v="Telugu"/>
    <n v="7.7"/>
    <s v="C103"/>
    <x v="7"/>
    <x v="6"/>
    <n v="4"/>
    <n v="180"/>
    <n v="720"/>
    <x v="1"/>
    <n v="53"/>
    <s v="Male"/>
    <x v="1"/>
    <s v="Medium Booking"/>
  </r>
  <r>
    <x v="4545"/>
    <d v="2026-03-11T00:00:00"/>
    <d v="2026-03-12T00:00:00"/>
    <d v="1899-12-30T22:30:00"/>
    <x v="0"/>
    <s v="Mar"/>
    <s v="M019"/>
    <x v="31"/>
    <s v="Drama"/>
    <s v="Hindi"/>
    <n v="6.1"/>
    <s v="C132"/>
    <x v="11"/>
    <x v="4"/>
    <n v="3"/>
    <n v="360"/>
    <n v="1080"/>
    <x v="3"/>
    <n v="52"/>
    <s v="Male"/>
    <x v="1"/>
    <s v="Medium Booking"/>
  </r>
  <r>
    <x v="4546"/>
    <d v="2026-03-15T00:00:00"/>
    <d v="2026-03-17T00:00:00"/>
    <d v="1899-12-30T09:30:00"/>
    <x v="1"/>
    <s v="Mar"/>
    <s v="M010"/>
    <x v="17"/>
    <s v="Action"/>
    <s v="Tamil"/>
    <n v="7"/>
    <s v="C072"/>
    <x v="18"/>
    <x v="7"/>
    <n v="2"/>
    <n v="200"/>
    <n v="400"/>
    <x v="2"/>
    <n v="40"/>
    <s v="Other"/>
    <x v="2"/>
    <s v="Low Booking"/>
  </r>
  <r>
    <x v="4547"/>
    <d v="2026-05-09T00:00:00"/>
    <d v="2026-05-12T00:00:00"/>
    <d v="1899-12-30T12:45:00"/>
    <x v="1"/>
    <s v="May"/>
    <s v="M023"/>
    <x v="21"/>
    <s v="Comedy"/>
    <s v="Hindi"/>
    <n v="6.9"/>
    <s v="C012"/>
    <x v="3"/>
    <x v="12"/>
    <n v="1"/>
    <n v="340"/>
    <n v="340"/>
    <x v="0"/>
    <n v="35"/>
    <s v="Other"/>
    <x v="2"/>
    <s v="Low Booking"/>
  </r>
  <r>
    <x v="4548"/>
    <d v="2026-01-10T00:00:00"/>
    <d v="2026-01-10T00:00:00"/>
    <d v="1899-12-30T21:15:00"/>
    <x v="1"/>
    <s v="Jan"/>
    <s v="M008"/>
    <x v="36"/>
    <s v="Romance"/>
    <s v="Tamil"/>
    <n v="7.4"/>
    <s v="C132"/>
    <x v="11"/>
    <x v="4"/>
    <n v="2"/>
    <n v="180"/>
    <n v="360"/>
    <x v="1"/>
    <n v="27"/>
    <s v="Other"/>
    <x v="0"/>
    <s v="Low Booking"/>
  </r>
  <r>
    <x v="4549"/>
    <d v="2026-02-15T00:00:00"/>
    <d v="2026-02-21T00:00:00"/>
    <d v="1899-12-30T18:30:00"/>
    <x v="1"/>
    <s v="Feb"/>
    <s v="M029"/>
    <x v="1"/>
    <s v="Adventure"/>
    <s v="Kannada"/>
    <n v="8.6999999999999993"/>
    <s v="C053"/>
    <x v="22"/>
    <x v="8"/>
    <n v="3"/>
    <n v="260"/>
    <n v="780"/>
    <x v="4"/>
    <n v="53"/>
    <s v="Male"/>
    <x v="1"/>
    <s v="Medium Booking"/>
  </r>
  <r>
    <x v="4550"/>
    <d v="2026-06-23T00:00:00"/>
    <d v="2026-06-25T00:00:00"/>
    <d v="1899-12-30T09:30:00"/>
    <x v="0"/>
    <s v="Jun"/>
    <s v="M027"/>
    <x v="5"/>
    <s v="Action"/>
    <s v="Kannada"/>
    <n v="8.3000000000000007"/>
    <s v="C082"/>
    <x v="0"/>
    <x v="14"/>
    <n v="3"/>
    <n v="360"/>
    <n v="1080"/>
    <x v="1"/>
    <n v="60"/>
    <s v="Male"/>
    <x v="1"/>
    <s v="Medium Booking"/>
  </r>
  <r>
    <x v="4551"/>
    <d v="2026-02-26T00:00:00"/>
    <d v="2026-03-03T00:00:00"/>
    <d v="1899-12-30T22:30:00"/>
    <x v="0"/>
    <s v="Feb"/>
    <s v="M019"/>
    <x v="31"/>
    <s v="Drama"/>
    <s v="Hindi"/>
    <n v="6.1"/>
    <s v="C113"/>
    <x v="23"/>
    <x v="2"/>
    <n v="4"/>
    <n v="240"/>
    <n v="960"/>
    <x v="0"/>
    <n v="57"/>
    <s v="Other"/>
    <x v="1"/>
    <s v="Medium Booking"/>
  </r>
  <r>
    <x v="4552"/>
    <d v="2026-03-14T00:00:00"/>
    <d v="2026-03-18T00:00:00"/>
    <d v="1899-12-30T21:15:00"/>
    <x v="1"/>
    <s v="Mar"/>
    <s v="M002"/>
    <x v="12"/>
    <s v="Action"/>
    <s v="Tamil"/>
    <n v="7.1"/>
    <s v="C043"/>
    <x v="12"/>
    <x v="15"/>
    <n v="2"/>
    <n v="200"/>
    <n v="400"/>
    <x v="4"/>
    <n v="40"/>
    <s v="Male"/>
    <x v="2"/>
    <s v="Low Booking"/>
  </r>
  <r>
    <x v="4553"/>
    <d v="2026-02-07T00:00:00"/>
    <d v="2026-02-14T00:00:00"/>
    <d v="1899-12-30T09:30:00"/>
    <x v="1"/>
    <s v="Feb"/>
    <s v="M004"/>
    <x v="9"/>
    <s v="Drama"/>
    <s v="Tamil"/>
    <n v="7.6"/>
    <s v="C081"/>
    <x v="4"/>
    <x v="14"/>
    <n v="2"/>
    <n v="200"/>
    <n v="400"/>
    <x v="2"/>
    <n v="42"/>
    <s v="Other"/>
    <x v="2"/>
    <s v="Low Booking"/>
  </r>
  <r>
    <x v="4554"/>
    <d v="2026-01-15T00:00:00"/>
    <d v="2026-01-20T00:00:00"/>
    <d v="1899-12-30T15:30:00"/>
    <x v="0"/>
    <s v="Jan"/>
    <s v="M014"/>
    <x v="28"/>
    <s v="Romance"/>
    <s v="Telugu"/>
    <n v="8"/>
    <s v="C101"/>
    <x v="6"/>
    <x v="6"/>
    <n v="4"/>
    <n v="180"/>
    <n v="720"/>
    <x v="4"/>
    <n v="41"/>
    <s v="Male"/>
    <x v="2"/>
    <s v="Medium Booking"/>
  </r>
  <r>
    <x v="4555"/>
    <d v="2026-05-26T00:00:00"/>
    <d v="2026-06-01T00:00:00"/>
    <d v="1899-12-30T22:30:00"/>
    <x v="0"/>
    <s v="May"/>
    <s v="M007"/>
    <x v="16"/>
    <s v="Comedy"/>
    <s v="Tamil"/>
    <n v="8"/>
    <s v="C032"/>
    <x v="2"/>
    <x v="13"/>
    <n v="2"/>
    <n v="160"/>
    <n v="320"/>
    <x v="4"/>
    <n v="50"/>
    <s v="Other"/>
    <x v="1"/>
    <s v="Low Booking"/>
  </r>
  <r>
    <x v="4556"/>
    <d v="2026-02-01T00:00:00"/>
    <d v="2026-02-07T00:00:00"/>
    <d v="1899-12-30T21:15:00"/>
    <x v="1"/>
    <s v="Feb"/>
    <s v="M031"/>
    <x v="22"/>
    <s v="Drama"/>
    <s v="Malayalam"/>
    <n v="8.3000000000000007"/>
    <s v="C113"/>
    <x v="23"/>
    <x v="2"/>
    <n v="3"/>
    <n v="240"/>
    <n v="720"/>
    <x v="1"/>
    <n v="46"/>
    <s v="Male"/>
    <x v="1"/>
    <s v="Medium Booking"/>
  </r>
  <r>
    <x v="4557"/>
    <d v="2026-03-20T00:00:00"/>
    <d v="2026-03-27T00:00:00"/>
    <d v="1899-12-30T21:15:00"/>
    <x v="0"/>
    <s v="Mar"/>
    <s v="M029"/>
    <x v="1"/>
    <s v="Adventure"/>
    <s v="Kannada"/>
    <n v="8.6999999999999993"/>
    <s v="C052"/>
    <x v="11"/>
    <x v="8"/>
    <n v="2"/>
    <n v="380"/>
    <n v="760"/>
    <x v="0"/>
    <n v="22"/>
    <s v="Male"/>
    <x v="0"/>
    <s v="Low Booking"/>
  </r>
  <r>
    <x v="4558"/>
    <d v="2026-04-07T00:00:00"/>
    <d v="2026-04-07T00:00:00"/>
    <d v="1899-12-30T15:30:00"/>
    <x v="0"/>
    <s v="Apr"/>
    <s v="M007"/>
    <x v="16"/>
    <s v="Comedy"/>
    <s v="Tamil"/>
    <n v="8"/>
    <s v="C122"/>
    <x v="1"/>
    <x v="1"/>
    <n v="6"/>
    <n v="260"/>
    <n v="1560"/>
    <x v="2"/>
    <n v="59"/>
    <s v="Female"/>
    <x v="1"/>
    <s v="High Booking"/>
  </r>
  <r>
    <x v="4559"/>
    <d v="2026-04-26T00:00:00"/>
    <d v="2026-04-26T00:00:00"/>
    <d v="1899-12-30T09:30:00"/>
    <x v="1"/>
    <s v="Apr"/>
    <s v="M024"/>
    <x v="13"/>
    <s v="Comedy"/>
    <s v="Hindi"/>
    <n v="5.9"/>
    <s v="C102"/>
    <x v="10"/>
    <x v="6"/>
    <n v="3"/>
    <n v="220"/>
    <n v="660"/>
    <x v="1"/>
    <n v="52"/>
    <s v="Female"/>
    <x v="1"/>
    <s v="Medium Booking"/>
  </r>
  <r>
    <x v="4560"/>
    <d v="2026-06-26T00:00:00"/>
    <d v="2026-06-28T00:00:00"/>
    <d v="1899-12-30T22:30:00"/>
    <x v="0"/>
    <s v="Jun"/>
    <s v="M001"/>
    <x v="4"/>
    <s v="Action"/>
    <s v="Tamil"/>
    <n v="8"/>
    <s v="C093"/>
    <x v="19"/>
    <x v="3"/>
    <n v="2"/>
    <n v="240"/>
    <n v="480"/>
    <x v="2"/>
    <n v="32"/>
    <s v="Female"/>
    <x v="2"/>
    <s v="Low Booking"/>
  </r>
  <r>
    <x v="4561"/>
    <d v="2026-06-30T00:00:00"/>
    <d v="2026-07-01T00:00:00"/>
    <d v="1899-12-30T09:30:00"/>
    <x v="0"/>
    <s v="Jun"/>
    <s v="M006"/>
    <x v="25"/>
    <s v="Drama"/>
    <s v="Tamil"/>
    <n v="7.3"/>
    <s v="C141"/>
    <x v="20"/>
    <x v="9"/>
    <n v="4"/>
    <n v="240"/>
    <n v="960"/>
    <x v="2"/>
    <n v="31"/>
    <s v="Male"/>
    <x v="2"/>
    <s v="Medium Booking"/>
  </r>
  <r>
    <x v="4562"/>
    <d v="2026-03-01T00:00:00"/>
    <d v="2026-03-08T00:00:00"/>
    <d v="1899-12-30T18:30:00"/>
    <x v="1"/>
    <s v="Mar"/>
    <s v="M020"/>
    <x v="18"/>
    <s v="Action"/>
    <s v="Hindi"/>
    <n v="7"/>
    <s v="C131"/>
    <x v="5"/>
    <x v="4"/>
    <n v="4"/>
    <n v="340"/>
    <n v="1360"/>
    <x v="4"/>
    <n v="52"/>
    <s v="Other"/>
    <x v="1"/>
    <s v="Medium Booking"/>
  </r>
  <r>
    <x v="4563"/>
    <d v="2026-01-24T00:00:00"/>
    <d v="2026-01-26T00:00:00"/>
    <d v="1899-12-30T22:30:00"/>
    <x v="1"/>
    <s v="Jan"/>
    <s v="M006"/>
    <x v="25"/>
    <s v="Drama"/>
    <s v="Tamil"/>
    <n v="7.3"/>
    <s v="C081"/>
    <x v="4"/>
    <x v="14"/>
    <n v="4"/>
    <n v="280"/>
    <n v="1120"/>
    <x v="4"/>
    <n v="31"/>
    <s v="Other"/>
    <x v="2"/>
    <s v="Medium Booking"/>
  </r>
  <r>
    <x v="4564"/>
    <d v="2026-06-02T00:00:00"/>
    <d v="2026-06-02T00:00:00"/>
    <d v="1899-12-30T09:30:00"/>
    <x v="0"/>
    <s v="Jun"/>
    <s v="M003"/>
    <x v="2"/>
    <s v="Action"/>
    <s v="Tamil"/>
    <n v="8.3000000000000007"/>
    <s v="C133"/>
    <x v="22"/>
    <x v="4"/>
    <n v="3"/>
    <n v="280"/>
    <n v="840"/>
    <x v="2"/>
    <n v="27"/>
    <s v="Male"/>
    <x v="0"/>
    <s v="Medium Booking"/>
  </r>
  <r>
    <x v="4565"/>
    <d v="2026-01-04T00:00:00"/>
    <d v="2026-01-08T00:00:00"/>
    <d v="1899-12-30T22:30:00"/>
    <x v="1"/>
    <s v="Jan"/>
    <s v="M009"/>
    <x v="33"/>
    <s v="Biography"/>
    <s v="Tamil"/>
    <n v="8.3000000000000007"/>
    <s v="C111"/>
    <x v="8"/>
    <x v="2"/>
    <n v="4"/>
    <n v="180"/>
    <n v="720"/>
    <x v="1"/>
    <n v="21"/>
    <s v="Other"/>
    <x v="0"/>
    <s v="Medium Booking"/>
  </r>
  <r>
    <x v="4566"/>
    <d v="2026-01-21T00:00:00"/>
    <d v="2026-01-24T00:00:00"/>
    <d v="1899-12-30T21:15:00"/>
    <x v="0"/>
    <s v="Jan"/>
    <s v="M021"/>
    <x v="19"/>
    <s v="Action"/>
    <s v="Hindi"/>
    <n v="5.9"/>
    <s v="C122"/>
    <x v="1"/>
    <x v="1"/>
    <n v="2"/>
    <n v="180"/>
    <n v="360"/>
    <x v="0"/>
    <n v="37"/>
    <s v="Male"/>
    <x v="2"/>
    <s v="Low Booking"/>
  </r>
  <r>
    <x v="4567"/>
    <d v="2026-05-24T00:00:00"/>
    <d v="2026-05-27T00:00:00"/>
    <d v="1899-12-30T21:15:00"/>
    <x v="1"/>
    <s v="May"/>
    <s v="M003"/>
    <x v="2"/>
    <s v="Action"/>
    <s v="Tamil"/>
    <n v="8.3000000000000007"/>
    <s v="C123"/>
    <x v="12"/>
    <x v="1"/>
    <n v="4"/>
    <n v="220"/>
    <n v="880"/>
    <x v="2"/>
    <n v="33"/>
    <s v="Female"/>
    <x v="2"/>
    <s v="Medium Booking"/>
  </r>
  <r>
    <x v="4568"/>
    <d v="2026-02-20T00:00:00"/>
    <d v="2026-02-26T00:00:00"/>
    <d v="1899-12-30T15:30:00"/>
    <x v="0"/>
    <s v="Feb"/>
    <s v="M002"/>
    <x v="12"/>
    <s v="Action"/>
    <s v="Tamil"/>
    <n v="7.1"/>
    <s v="C162"/>
    <x v="0"/>
    <x v="0"/>
    <n v="2"/>
    <n v="160"/>
    <n v="320"/>
    <x v="3"/>
    <n v="36"/>
    <s v="Other"/>
    <x v="2"/>
    <s v="Low Booking"/>
  </r>
  <r>
    <x v="4569"/>
    <d v="2026-05-18T00:00:00"/>
    <d v="2026-05-19T00:00:00"/>
    <d v="1899-12-30T22:30:00"/>
    <x v="0"/>
    <s v="May"/>
    <s v="M016"/>
    <x v="20"/>
    <s v="Drama"/>
    <s v="Telugu"/>
    <n v="7.7"/>
    <s v="C143"/>
    <x v="16"/>
    <x v="9"/>
    <n v="1"/>
    <n v="240"/>
    <n v="240"/>
    <x v="0"/>
    <n v="36"/>
    <s v="Male"/>
    <x v="2"/>
    <s v="Low Booking"/>
  </r>
  <r>
    <x v="4570"/>
    <d v="2026-03-02T00:00:00"/>
    <d v="2026-03-03T00:00:00"/>
    <d v="1899-12-30T21:15:00"/>
    <x v="0"/>
    <s v="Mar"/>
    <s v="M028"/>
    <x v="39"/>
    <s v="Action"/>
    <s v="Kannada"/>
    <n v="8.1999999999999993"/>
    <s v="C112"/>
    <x v="2"/>
    <x v="2"/>
    <n v="3"/>
    <n v="420"/>
    <n v="1260"/>
    <x v="2"/>
    <n v="51"/>
    <s v="Male"/>
    <x v="1"/>
    <s v="Medium Booking"/>
  </r>
  <r>
    <x v="4571"/>
    <d v="2026-01-10T00:00:00"/>
    <d v="2026-01-11T00:00:00"/>
    <d v="1899-12-30T15:30:00"/>
    <x v="1"/>
    <s v="Jan"/>
    <s v="M036"/>
    <x v="37"/>
    <s v="Action"/>
    <s v="English"/>
    <n v="8.4"/>
    <s v="C111"/>
    <x v="8"/>
    <x v="2"/>
    <n v="2"/>
    <n v="180"/>
    <n v="360"/>
    <x v="4"/>
    <n v="49"/>
    <s v="Other"/>
    <x v="1"/>
    <s v="Low Booking"/>
  </r>
  <r>
    <x v="4572"/>
    <d v="2026-01-09T00:00:00"/>
    <d v="2026-01-10T00:00:00"/>
    <d v="1899-12-30T15:30:00"/>
    <x v="0"/>
    <s v="Jan"/>
    <s v="M022"/>
    <x v="34"/>
    <s v="Drama"/>
    <s v="Hindi"/>
    <n v="9"/>
    <s v="C072"/>
    <x v="18"/>
    <x v="7"/>
    <n v="2"/>
    <n v="200"/>
    <n v="400"/>
    <x v="2"/>
    <n v="37"/>
    <s v="Female"/>
    <x v="2"/>
    <s v="Low Booking"/>
  </r>
  <r>
    <x v="4573"/>
    <d v="2026-05-05T00:00:00"/>
    <d v="2026-05-09T00:00:00"/>
    <d v="1899-12-30T18:30:00"/>
    <x v="0"/>
    <s v="May"/>
    <s v="M004"/>
    <x v="9"/>
    <s v="Drama"/>
    <s v="Tamil"/>
    <n v="7.6"/>
    <s v="C133"/>
    <x v="22"/>
    <x v="4"/>
    <n v="1"/>
    <n v="280"/>
    <n v="280"/>
    <x v="3"/>
    <n v="34"/>
    <s v="Male"/>
    <x v="2"/>
    <s v="Low Booking"/>
  </r>
  <r>
    <x v="4574"/>
    <d v="2026-05-30T00:00:00"/>
    <d v="2026-06-01T00:00:00"/>
    <d v="1899-12-30T21:15:00"/>
    <x v="1"/>
    <s v="May"/>
    <s v="M016"/>
    <x v="20"/>
    <s v="Drama"/>
    <s v="Telugu"/>
    <n v="7.7"/>
    <s v="C142"/>
    <x v="13"/>
    <x v="9"/>
    <n v="1"/>
    <n v="220"/>
    <n v="220"/>
    <x v="3"/>
    <n v="22"/>
    <s v="Female"/>
    <x v="0"/>
    <s v="Low Booking"/>
  </r>
  <r>
    <x v="4575"/>
    <d v="2026-06-01T00:00:00"/>
    <d v="2026-06-08T00:00:00"/>
    <d v="1899-12-30T09:30:00"/>
    <x v="0"/>
    <s v="Jun"/>
    <s v="M029"/>
    <x v="1"/>
    <s v="Adventure"/>
    <s v="Kannada"/>
    <n v="8.6999999999999993"/>
    <s v="C161"/>
    <x v="4"/>
    <x v="0"/>
    <n v="5"/>
    <n v="280"/>
    <n v="1400"/>
    <x v="1"/>
    <n v="23"/>
    <s v="Male"/>
    <x v="0"/>
    <s v="High Booking"/>
  </r>
  <r>
    <x v="4576"/>
    <d v="2026-01-12T00:00:00"/>
    <d v="2026-01-17T00:00:00"/>
    <d v="1899-12-30T21:15:00"/>
    <x v="0"/>
    <s v="Jan"/>
    <s v="M021"/>
    <x v="19"/>
    <s v="Action"/>
    <s v="Hindi"/>
    <n v="5.9"/>
    <s v="C091"/>
    <x v="17"/>
    <x v="3"/>
    <n v="1"/>
    <n v="200"/>
    <n v="200"/>
    <x v="1"/>
    <n v="45"/>
    <s v="Male"/>
    <x v="1"/>
    <s v="Low Booking"/>
  </r>
  <r>
    <x v="4577"/>
    <d v="2026-04-30T00:00:00"/>
    <d v="2026-05-06T00:00:00"/>
    <d v="1899-12-30T21:15:00"/>
    <x v="0"/>
    <s v="Apr"/>
    <s v="M032"/>
    <x v="14"/>
    <s v="Romance"/>
    <s v="Malayalam"/>
    <n v="8.3000000000000007"/>
    <s v="C122"/>
    <x v="1"/>
    <x v="1"/>
    <n v="2"/>
    <n v="360"/>
    <n v="720"/>
    <x v="2"/>
    <n v="58"/>
    <s v="Other"/>
    <x v="1"/>
    <s v="Low Booking"/>
  </r>
  <r>
    <x v="4578"/>
    <d v="2026-02-02T00:00:00"/>
    <d v="2026-02-02T00:00:00"/>
    <d v="1899-12-30T09:30:00"/>
    <x v="0"/>
    <s v="Feb"/>
    <s v="M008"/>
    <x v="36"/>
    <s v="Romance"/>
    <s v="Tamil"/>
    <n v="7.4"/>
    <s v="C132"/>
    <x v="11"/>
    <x v="4"/>
    <n v="2"/>
    <n v="260"/>
    <n v="520"/>
    <x v="3"/>
    <n v="21"/>
    <s v="Male"/>
    <x v="0"/>
    <s v="Low Booking"/>
  </r>
  <r>
    <x v="4579"/>
    <d v="2026-05-15T00:00:00"/>
    <d v="2026-05-17T00:00:00"/>
    <d v="1899-12-30T18:30:00"/>
    <x v="0"/>
    <s v="May"/>
    <s v="M009"/>
    <x v="33"/>
    <s v="Biography"/>
    <s v="Tamil"/>
    <n v="8.3000000000000007"/>
    <s v="C132"/>
    <x v="11"/>
    <x v="4"/>
    <n v="2"/>
    <n v="180"/>
    <n v="360"/>
    <x v="2"/>
    <n v="48"/>
    <s v="Female"/>
    <x v="1"/>
    <s v="Low Booking"/>
  </r>
  <r>
    <x v="4580"/>
    <d v="2026-03-23T00:00:00"/>
    <d v="2026-03-25T00:00:00"/>
    <d v="1899-12-30T09:30:00"/>
    <x v="0"/>
    <s v="Mar"/>
    <s v="M035"/>
    <x v="24"/>
    <s v="Comedy"/>
    <s v="Malayalam"/>
    <n v="7.8"/>
    <s v="C113"/>
    <x v="23"/>
    <x v="2"/>
    <n v="1"/>
    <n v="420"/>
    <n v="420"/>
    <x v="1"/>
    <n v="44"/>
    <s v="Female"/>
    <x v="2"/>
    <s v="Low Booking"/>
  </r>
  <r>
    <x v="4581"/>
    <d v="2026-04-06T00:00:00"/>
    <d v="2026-04-06T00:00:00"/>
    <d v="1899-12-30T15:30:00"/>
    <x v="0"/>
    <s v="Apr"/>
    <s v="M016"/>
    <x v="20"/>
    <s v="Drama"/>
    <s v="Telugu"/>
    <n v="7.7"/>
    <s v="C143"/>
    <x v="16"/>
    <x v="9"/>
    <n v="4"/>
    <n v="420"/>
    <n v="1680"/>
    <x v="3"/>
    <n v="18"/>
    <s v="Female"/>
    <x v="0"/>
    <s v="Medium Booking"/>
  </r>
  <r>
    <x v="4582"/>
    <d v="2026-02-23T00:00:00"/>
    <d v="2026-02-23T00:00:00"/>
    <d v="1899-12-30T12:45:00"/>
    <x v="0"/>
    <s v="Feb"/>
    <s v="M035"/>
    <x v="24"/>
    <s v="Comedy"/>
    <s v="Malayalam"/>
    <n v="7.8"/>
    <s v="C102"/>
    <x v="10"/>
    <x v="6"/>
    <n v="3"/>
    <n v="400"/>
    <n v="1200"/>
    <x v="2"/>
    <n v="42"/>
    <s v="Other"/>
    <x v="2"/>
    <s v="Medium Booking"/>
  </r>
  <r>
    <x v="4583"/>
    <d v="2026-03-17T00:00:00"/>
    <d v="2026-03-18T00:00:00"/>
    <d v="1899-12-30T09:30:00"/>
    <x v="0"/>
    <s v="Mar"/>
    <s v="M006"/>
    <x v="25"/>
    <s v="Drama"/>
    <s v="Tamil"/>
    <n v="7.3"/>
    <s v="C152"/>
    <x v="18"/>
    <x v="10"/>
    <n v="2"/>
    <n v="260"/>
    <n v="520"/>
    <x v="4"/>
    <n v="22"/>
    <s v="Other"/>
    <x v="0"/>
    <s v="Low Booking"/>
  </r>
  <r>
    <x v="4584"/>
    <d v="2026-01-04T00:00:00"/>
    <d v="2026-01-04T00:00:00"/>
    <d v="1899-12-30T18:30:00"/>
    <x v="1"/>
    <s v="Jan"/>
    <s v="M004"/>
    <x v="9"/>
    <s v="Drama"/>
    <s v="Tamil"/>
    <n v="7.6"/>
    <s v="C052"/>
    <x v="11"/>
    <x v="8"/>
    <n v="3"/>
    <n v="200"/>
    <n v="600"/>
    <x v="4"/>
    <n v="19"/>
    <s v="Female"/>
    <x v="0"/>
    <s v="Medium Booking"/>
  </r>
  <r>
    <x v="4585"/>
    <d v="2026-04-05T00:00:00"/>
    <d v="2026-04-12T00:00:00"/>
    <d v="1899-12-30T15:30:00"/>
    <x v="1"/>
    <s v="Apr"/>
    <s v="M035"/>
    <x v="24"/>
    <s v="Comedy"/>
    <s v="Malayalam"/>
    <n v="7.8"/>
    <s v="C113"/>
    <x v="23"/>
    <x v="2"/>
    <n v="2"/>
    <n v="420"/>
    <n v="840"/>
    <x v="4"/>
    <n v="20"/>
    <s v="Male"/>
    <x v="0"/>
    <s v="Low Booking"/>
  </r>
  <r>
    <x v="4586"/>
    <d v="2026-02-27T00:00:00"/>
    <d v="2026-03-04T00:00:00"/>
    <d v="1899-12-30T21:15:00"/>
    <x v="0"/>
    <s v="Feb"/>
    <s v="M032"/>
    <x v="14"/>
    <s v="Romance"/>
    <s v="Malayalam"/>
    <n v="8.3000000000000007"/>
    <s v="C053"/>
    <x v="22"/>
    <x v="8"/>
    <n v="3"/>
    <n v="260"/>
    <n v="780"/>
    <x v="1"/>
    <n v="50"/>
    <s v="Female"/>
    <x v="1"/>
    <s v="Medium Booking"/>
  </r>
  <r>
    <x v="4587"/>
    <d v="2026-04-26T00:00:00"/>
    <d v="2026-04-30T00:00:00"/>
    <d v="1899-12-30T09:30:00"/>
    <x v="1"/>
    <s v="Apr"/>
    <s v="M023"/>
    <x v="21"/>
    <s v="Comedy"/>
    <s v="Hindi"/>
    <n v="6.9"/>
    <s v="C142"/>
    <x v="13"/>
    <x v="9"/>
    <n v="4"/>
    <n v="220"/>
    <n v="880"/>
    <x v="3"/>
    <n v="35"/>
    <s v="Other"/>
    <x v="2"/>
    <s v="Medium Booking"/>
  </r>
  <r>
    <x v="4588"/>
    <d v="2026-05-21T00:00:00"/>
    <d v="2026-05-22T00:00:00"/>
    <d v="1899-12-30T12:45:00"/>
    <x v="0"/>
    <s v="May"/>
    <s v="M016"/>
    <x v="20"/>
    <s v="Drama"/>
    <s v="Telugu"/>
    <n v="7.7"/>
    <s v="C083"/>
    <x v="14"/>
    <x v="14"/>
    <n v="6"/>
    <n v="460"/>
    <n v="2760"/>
    <x v="1"/>
    <n v="45"/>
    <s v="Other"/>
    <x v="1"/>
    <s v="High Booking"/>
  </r>
  <r>
    <x v="4589"/>
    <d v="2026-06-02T00:00:00"/>
    <d v="2026-06-06T00:00:00"/>
    <d v="1899-12-30T09:30:00"/>
    <x v="0"/>
    <s v="Jun"/>
    <s v="M021"/>
    <x v="19"/>
    <s v="Action"/>
    <s v="Hindi"/>
    <n v="5.9"/>
    <s v="C131"/>
    <x v="5"/>
    <x v="4"/>
    <n v="4"/>
    <n v="160"/>
    <n v="640"/>
    <x v="0"/>
    <n v="31"/>
    <s v="Male"/>
    <x v="2"/>
    <s v="Medium Booking"/>
  </r>
  <r>
    <x v="4590"/>
    <d v="2026-04-01T00:00:00"/>
    <d v="2026-04-06T00:00:00"/>
    <d v="1899-12-30T09:30:00"/>
    <x v="0"/>
    <s v="Apr"/>
    <s v="M011"/>
    <x v="8"/>
    <s v="Action"/>
    <s v="Telugu"/>
    <n v="6.1"/>
    <s v="C123"/>
    <x v="12"/>
    <x v="1"/>
    <n v="5"/>
    <n v="220"/>
    <n v="1100"/>
    <x v="3"/>
    <n v="26"/>
    <s v="Female"/>
    <x v="0"/>
    <s v="High Booking"/>
  </r>
  <r>
    <x v="4591"/>
    <d v="2026-05-20T00:00:00"/>
    <d v="2026-05-24T00:00:00"/>
    <d v="1899-12-30T12:45:00"/>
    <x v="0"/>
    <s v="May"/>
    <s v="M028"/>
    <x v="39"/>
    <s v="Action"/>
    <s v="Kannada"/>
    <n v="8.1999999999999993"/>
    <s v="C152"/>
    <x v="18"/>
    <x v="10"/>
    <n v="5"/>
    <n v="440"/>
    <n v="2200"/>
    <x v="1"/>
    <n v="22"/>
    <s v="Female"/>
    <x v="0"/>
    <s v="High Booking"/>
  </r>
  <r>
    <x v="4592"/>
    <d v="2026-01-20T00:00:00"/>
    <d v="2026-01-23T00:00:00"/>
    <d v="1899-12-30T22:30:00"/>
    <x v="0"/>
    <s v="Jan"/>
    <s v="M025"/>
    <x v="38"/>
    <s v="Romance"/>
    <s v="Hindi"/>
    <n v="6.8"/>
    <s v="C133"/>
    <x v="22"/>
    <x v="4"/>
    <n v="2"/>
    <n v="280"/>
    <n v="560"/>
    <x v="3"/>
    <n v="25"/>
    <s v="Other"/>
    <x v="0"/>
    <s v="Low Booking"/>
  </r>
  <r>
    <x v="4593"/>
    <d v="2026-05-31T00:00:00"/>
    <d v="2026-06-03T00:00:00"/>
    <d v="1899-12-30T18:30:00"/>
    <x v="1"/>
    <s v="May"/>
    <s v="M007"/>
    <x v="16"/>
    <s v="Comedy"/>
    <s v="Tamil"/>
    <n v="8"/>
    <s v="C011"/>
    <x v="17"/>
    <x v="12"/>
    <n v="4"/>
    <n v="320"/>
    <n v="1280"/>
    <x v="3"/>
    <n v="59"/>
    <s v="Other"/>
    <x v="1"/>
    <s v="Medium Booking"/>
  </r>
  <r>
    <x v="4594"/>
    <d v="2026-05-24T00:00:00"/>
    <d v="2026-05-27T00:00:00"/>
    <d v="1899-12-30T12:45:00"/>
    <x v="1"/>
    <s v="May"/>
    <s v="M029"/>
    <x v="1"/>
    <s v="Adventure"/>
    <s v="Kannada"/>
    <n v="8.6999999999999993"/>
    <s v="C102"/>
    <x v="10"/>
    <x v="6"/>
    <n v="2"/>
    <n v="220"/>
    <n v="440"/>
    <x v="1"/>
    <n v="30"/>
    <s v="Female"/>
    <x v="2"/>
    <s v="Low Booking"/>
  </r>
  <r>
    <x v="4595"/>
    <d v="2026-06-16T00:00:00"/>
    <d v="2026-06-19T00:00:00"/>
    <d v="1899-12-30T18:30:00"/>
    <x v="0"/>
    <s v="Jun"/>
    <s v="M033"/>
    <x v="10"/>
    <s v="Action"/>
    <s v="Malayalam"/>
    <n v="7.5"/>
    <s v="C103"/>
    <x v="7"/>
    <x v="6"/>
    <n v="2"/>
    <n v="180"/>
    <n v="360"/>
    <x v="2"/>
    <n v="52"/>
    <s v="Other"/>
    <x v="1"/>
    <s v="Low Booking"/>
  </r>
  <r>
    <x v="4596"/>
    <d v="2026-03-07T00:00:00"/>
    <d v="2026-03-07T00:00:00"/>
    <d v="1899-12-30T21:15:00"/>
    <x v="1"/>
    <s v="Mar"/>
    <s v="M035"/>
    <x v="24"/>
    <s v="Comedy"/>
    <s v="Malayalam"/>
    <n v="7.8"/>
    <s v="C143"/>
    <x v="16"/>
    <x v="9"/>
    <n v="1"/>
    <n v="240"/>
    <n v="240"/>
    <x v="0"/>
    <n v="39"/>
    <s v="Male"/>
    <x v="2"/>
    <s v="Low Booking"/>
  </r>
  <r>
    <x v="4597"/>
    <d v="2026-01-10T00:00:00"/>
    <d v="2026-01-10T00:00:00"/>
    <d v="1899-12-30T21:15:00"/>
    <x v="1"/>
    <s v="Jan"/>
    <s v="M005"/>
    <x v="7"/>
    <s v="Drama"/>
    <s v="Tamil"/>
    <n v="7.3"/>
    <s v="C123"/>
    <x v="12"/>
    <x v="1"/>
    <n v="6"/>
    <n v="300"/>
    <n v="1800"/>
    <x v="1"/>
    <n v="51"/>
    <s v="Other"/>
    <x v="1"/>
    <s v="High Booking"/>
  </r>
  <r>
    <x v="4598"/>
    <d v="2026-06-30T00:00:00"/>
    <d v="2026-07-04T00:00:00"/>
    <d v="1899-12-30T18:30:00"/>
    <x v="0"/>
    <s v="Jun"/>
    <s v="M034"/>
    <x v="6"/>
    <s v="Adventure"/>
    <s v="Malayalam"/>
    <n v="8.3000000000000007"/>
    <s v="C053"/>
    <x v="22"/>
    <x v="8"/>
    <n v="1"/>
    <n v="260"/>
    <n v="260"/>
    <x v="2"/>
    <n v="28"/>
    <s v="Male"/>
    <x v="0"/>
    <s v="Low Booking"/>
  </r>
  <r>
    <x v="4599"/>
    <d v="2026-05-30T00:00:00"/>
    <d v="2026-06-01T00:00:00"/>
    <d v="1899-12-30T15:30:00"/>
    <x v="1"/>
    <s v="May"/>
    <s v="M034"/>
    <x v="6"/>
    <s v="Adventure"/>
    <s v="Malayalam"/>
    <n v="8.3000000000000007"/>
    <s v="C161"/>
    <x v="4"/>
    <x v="0"/>
    <n v="2"/>
    <n v="460"/>
    <n v="920"/>
    <x v="4"/>
    <n v="35"/>
    <s v="Other"/>
    <x v="2"/>
    <s v="Low Booking"/>
  </r>
  <r>
    <x v="4600"/>
    <d v="2026-05-05T00:00:00"/>
    <d v="2026-05-11T00:00:00"/>
    <d v="1899-12-30T15:30:00"/>
    <x v="0"/>
    <s v="May"/>
    <s v="M021"/>
    <x v="19"/>
    <s v="Action"/>
    <s v="Hindi"/>
    <n v="5.9"/>
    <s v="C163"/>
    <x v="14"/>
    <x v="0"/>
    <n v="3"/>
    <n v="180"/>
    <n v="540"/>
    <x v="1"/>
    <n v="40"/>
    <s v="Other"/>
    <x v="2"/>
    <s v="Medium Booking"/>
  </r>
  <r>
    <x v="4601"/>
    <d v="2026-01-02T00:00:00"/>
    <d v="2026-01-06T00:00:00"/>
    <d v="1899-12-30T21:15:00"/>
    <x v="0"/>
    <s v="Jan"/>
    <s v="M031"/>
    <x v="22"/>
    <s v="Drama"/>
    <s v="Malayalam"/>
    <n v="8.3000000000000007"/>
    <s v="C161"/>
    <x v="4"/>
    <x v="0"/>
    <n v="4"/>
    <n v="280"/>
    <n v="1120"/>
    <x v="0"/>
    <n v="34"/>
    <s v="Male"/>
    <x v="2"/>
    <s v="Medium Booking"/>
  </r>
  <r>
    <x v="4602"/>
    <d v="2026-05-26T00:00:00"/>
    <d v="2026-05-28T00:00:00"/>
    <d v="1899-12-30T09:30:00"/>
    <x v="0"/>
    <s v="May"/>
    <s v="M025"/>
    <x v="38"/>
    <s v="Romance"/>
    <s v="Hindi"/>
    <n v="6.8"/>
    <s v="C121"/>
    <x v="21"/>
    <x v="1"/>
    <n v="2"/>
    <n v="320"/>
    <n v="640"/>
    <x v="3"/>
    <n v="31"/>
    <s v="Male"/>
    <x v="2"/>
    <s v="Low Booking"/>
  </r>
  <r>
    <x v="4603"/>
    <d v="2026-02-28T00:00:00"/>
    <d v="2026-02-28T00:00:00"/>
    <d v="1899-12-30T09:30:00"/>
    <x v="1"/>
    <s v="Feb"/>
    <s v="M002"/>
    <x v="12"/>
    <s v="Action"/>
    <s v="Tamil"/>
    <n v="7.1"/>
    <s v="C031"/>
    <x v="8"/>
    <x v="13"/>
    <n v="2"/>
    <n v="240"/>
    <n v="480"/>
    <x v="1"/>
    <n v="37"/>
    <s v="Female"/>
    <x v="2"/>
    <s v="Low Booking"/>
  </r>
  <r>
    <x v="4604"/>
    <d v="2026-05-18T00:00:00"/>
    <d v="2026-05-24T00:00:00"/>
    <d v="1899-12-30T12:45:00"/>
    <x v="0"/>
    <s v="May"/>
    <s v="M005"/>
    <x v="7"/>
    <s v="Drama"/>
    <s v="Tamil"/>
    <n v="7.3"/>
    <s v="C093"/>
    <x v="19"/>
    <x v="3"/>
    <n v="2"/>
    <n v="240"/>
    <n v="480"/>
    <x v="1"/>
    <n v="36"/>
    <s v="Male"/>
    <x v="2"/>
    <s v="Low Booking"/>
  </r>
  <r>
    <x v="4605"/>
    <d v="2026-03-08T00:00:00"/>
    <d v="2026-03-15T00:00:00"/>
    <d v="1899-12-30T21:15:00"/>
    <x v="1"/>
    <s v="Mar"/>
    <s v="M039"/>
    <x v="15"/>
    <s v="Sci-Fi"/>
    <s v="English"/>
    <n v="8.5"/>
    <s v="C082"/>
    <x v="0"/>
    <x v="14"/>
    <n v="4"/>
    <n v="280"/>
    <n v="1120"/>
    <x v="0"/>
    <n v="27"/>
    <s v="Male"/>
    <x v="0"/>
    <s v="Medium Booking"/>
  </r>
  <r>
    <x v="4606"/>
    <d v="2026-01-21T00:00:00"/>
    <d v="2026-01-24T00:00:00"/>
    <d v="1899-12-30T18:30:00"/>
    <x v="0"/>
    <s v="Jan"/>
    <s v="M038"/>
    <x v="0"/>
    <s v="Comedy"/>
    <s v="English"/>
    <n v="6.8"/>
    <s v="C143"/>
    <x v="16"/>
    <x v="9"/>
    <n v="3"/>
    <n v="240"/>
    <n v="720"/>
    <x v="2"/>
    <n v="19"/>
    <s v="Female"/>
    <x v="0"/>
    <s v="Medium Booking"/>
  </r>
  <r>
    <x v="4607"/>
    <d v="2026-03-20T00:00:00"/>
    <d v="2026-03-26T00:00:00"/>
    <d v="1899-12-30T12:45:00"/>
    <x v="0"/>
    <s v="Mar"/>
    <s v="M006"/>
    <x v="25"/>
    <s v="Drama"/>
    <s v="Tamil"/>
    <n v="7.3"/>
    <s v="C081"/>
    <x v="4"/>
    <x v="14"/>
    <n v="2"/>
    <n v="200"/>
    <n v="400"/>
    <x v="4"/>
    <n v="44"/>
    <s v="Male"/>
    <x v="2"/>
    <s v="Low Booking"/>
  </r>
  <r>
    <x v="4608"/>
    <d v="2026-02-23T00:00:00"/>
    <d v="2026-02-25T00:00:00"/>
    <d v="1899-12-30T12:45:00"/>
    <x v="0"/>
    <s v="Feb"/>
    <s v="M005"/>
    <x v="7"/>
    <s v="Drama"/>
    <s v="Tamil"/>
    <n v="7.3"/>
    <s v="C053"/>
    <x v="22"/>
    <x v="8"/>
    <n v="4"/>
    <n v="260"/>
    <n v="1040"/>
    <x v="4"/>
    <n v="34"/>
    <s v="Other"/>
    <x v="2"/>
    <s v="Medium Booking"/>
  </r>
  <r>
    <x v="4609"/>
    <d v="2026-01-08T00:00:00"/>
    <d v="2026-01-10T00:00:00"/>
    <d v="1899-12-30T12:45:00"/>
    <x v="0"/>
    <s v="Jan"/>
    <s v="M010"/>
    <x v="17"/>
    <s v="Action"/>
    <s v="Tamil"/>
    <n v="7"/>
    <s v="C081"/>
    <x v="4"/>
    <x v="14"/>
    <n v="2"/>
    <n v="380"/>
    <n v="760"/>
    <x v="2"/>
    <n v="21"/>
    <s v="Male"/>
    <x v="0"/>
    <s v="Low Booking"/>
  </r>
  <r>
    <x v="4610"/>
    <d v="2026-05-10T00:00:00"/>
    <d v="2026-05-11T00:00:00"/>
    <d v="1899-12-30T15:30:00"/>
    <x v="1"/>
    <s v="May"/>
    <s v="M016"/>
    <x v="20"/>
    <s v="Drama"/>
    <s v="Telugu"/>
    <n v="7.7"/>
    <s v="C143"/>
    <x v="16"/>
    <x v="9"/>
    <n v="4"/>
    <n v="240"/>
    <n v="960"/>
    <x v="0"/>
    <n v="23"/>
    <s v="Other"/>
    <x v="0"/>
    <s v="Medium Booking"/>
  </r>
  <r>
    <x v="4611"/>
    <d v="2026-05-02T00:00:00"/>
    <d v="2026-05-05T00:00:00"/>
    <d v="1899-12-30T09:30:00"/>
    <x v="1"/>
    <s v="May"/>
    <s v="M015"/>
    <x v="30"/>
    <s v="Sci-Fi"/>
    <s v="Telugu"/>
    <n v="7"/>
    <s v="C063"/>
    <x v="16"/>
    <x v="11"/>
    <n v="1"/>
    <n v="420"/>
    <n v="420"/>
    <x v="3"/>
    <n v="49"/>
    <s v="Other"/>
    <x v="1"/>
    <s v="Low Booking"/>
  </r>
  <r>
    <x v="4612"/>
    <d v="2026-02-06T00:00:00"/>
    <d v="2026-02-10T00:00:00"/>
    <d v="1899-12-30T12:45:00"/>
    <x v="0"/>
    <s v="Feb"/>
    <s v="M028"/>
    <x v="39"/>
    <s v="Action"/>
    <s v="Kannada"/>
    <n v="8.1999999999999993"/>
    <s v="C093"/>
    <x v="19"/>
    <x v="3"/>
    <n v="5"/>
    <n v="240"/>
    <n v="1200"/>
    <x v="1"/>
    <n v="24"/>
    <s v="Female"/>
    <x v="0"/>
    <s v="High Booking"/>
  </r>
  <r>
    <x v="4613"/>
    <d v="2026-02-18T00:00:00"/>
    <d v="2026-02-21T00:00:00"/>
    <d v="1899-12-30T12:45:00"/>
    <x v="0"/>
    <s v="Feb"/>
    <s v="M014"/>
    <x v="28"/>
    <s v="Romance"/>
    <s v="Telugu"/>
    <n v="8"/>
    <s v="C042"/>
    <x v="1"/>
    <x v="15"/>
    <n v="2"/>
    <n v="280"/>
    <n v="560"/>
    <x v="0"/>
    <n v="43"/>
    <s v="Male"/>
    <x v="2"/>
    <s v="Low Booking"/>
  </r>
  <r>
    <x v="4614"/>
    <d v="2026-01-30T00:00:00"/>
    <d v="2026-02-04T00:00:00"/>
    <d v="1899-12-30T21:15:00"/>
    <x v="0"/>
    <s v="Jan"/>
    <s v="M014"/>
    <x v="28"/>
    <s v="Romance"/>
    <s v="Telugu"/>
    <n v="8"/>
    <s v="C103"/>
    <x v="7"/>
    <x v="6"/>
    <n v="6"/>
    <n v="180"/>
    <n v="1080"/>
    <x v="2"/>
    <n v="34"/>
    <s v="Other"/>
    <x v="2"/>
    <s v="High Booking"/>
  </r>
  <r>
    <x v="4615"/>
    <d v="2026-06-08T00:00:00"/>
    <d v="2026-06-14T00:00:00"/>
    <d v="1899-12-30T21:15:00"/>
    <x v="0"/>
    <s v="Jun"/>
    <s v="M011"/>
    <x v="8"/>
    <s v="Action"/>
    <s v="Telugu"/>
    <n v="6.1"/>
    <s v="C033"/>
    <x v="23"/>
    <x v="13"/>
    <n v="3"/>
    <n v="360"/>
    <n v="1080"/>
    <x v="0"/>
    <n v="24"/>
    <s v="Male"/>
    <x v="0"/>
    <s v="Medium Booking"/>
  </r>
  <r>
    <x v="4616"/>
    <d v="2026-03-13T00:00:00"/>
    <d v="2026-03-18T00:00:00"/>
    <d v="1899-12-30T12:45:00"/>
    <x v="0"/>
    <s v="Mar"/>
    <s v="M023"/>
    <x v="21"/>
    <s v="Comedy"/>
    <s v="Hindi"/>
    <n v="6.9"/>
    <s v="C063"/>
    <x v="16"/>
    <x v="11"/>
    <n v="2"/>
    <n v="240"/>
    <n v="480"/>
    <x v="3"/>
    <n v="56"/>
    <s v="Female"/>
    <x v="1"/>
    <s v="Low Booking"/>
  </r>
  <r>
    <x v="4617"/>
    <d v="2026-02-18T00:00:00"/>
    <d v="2026-02-21T00:00:00"/>
    <d v="1899-12-30T18:30:00"/>
    <x v="0"/>
    <s v="Feb"/>
    <s v="M014"/>
    <x v="28"/>
    <s v="Romance"/>
    <s v="Telugu"/>
    <n v="8"/>
    <s v="C153"/>
    <x v="15"/>
    <x v="10"/>
    <n v="2"/>
    <n v="240"/>
    <n v="480"/>
    <x v="2"/>
    <n v="32"/>
    <s v="Male"/>
    <x v="2"/>
    <s v="Low Booking"/>
  </r>
  <r>
    <x v="4618"/>
    <d v="2026-04-11T00:00:00"/>
    <d v="2026-04-14T00:00:00"/>
    <d v="1899-12-30T15:30:00"/>
    <x v="1"/>
    <s v="Apr"/>
    <s v="M002"/>
    <x v="12"/>
    <s v="Action"/>
    <s v="Tamil"/>
    <n v="7.1"/>
    <s v="C021"/>
    <x v="6"/>
    <x v="5"/>
    <n v="3"/>
    <n v="220"/>
    <n v="660"/>
    <x v="0"/>
    <n v="19"/>
    <s v="Female"/>
    <x v="0"/>
    <s v="Medium Booking"/>
  </r>
  <r>
    <x v="4619"/>
    <d v="2026-02-08T00:00:00"/>
    <d v="2026-02-11T00:00:00"/>
    <d v="1899-12-30T18:30:00"/>
    <x v="1"/>
    <s v="Feb"/>
    <s v="M002"/>
    <x v="12"/>
    <s v="Action"/>
    <s v="Tamil"/>
    <n v="7.1"/>
    <s v="C043"/>
    <x v="12"/>
    <x v="15"/>
    <n v="2"/>
    <n v="280"/>
    <n v="560"/>
    <x v="1"/>
    <n v="36"/>
    <s v="Other"/>
    <x v="2"/>
    <s v="Low Booking"/>
  </r>
  <r>
    <x v="4620"/>
    <d v="2026-04-12T00:00:00"/>
    <d v="2026-04-18T00:00:00"/>
    <d v="1899-12-30T12:45:00"/>
    <x v="1"/>
    <s v="Apr"/>
    <s v="M015"/>
    <x v="30"/>
    <s v="Sci-Fi"/>
    <s v="Telugu"/>
    <n v="7"/>
    <s v="C073"/>
    <x v="15"/>
    <x v="7"/>
    <n v="1"/>
    <n v="240"/>
    <n v="240"/>
    <x v="0"/>
    <n v="20"/>
    <s v="Female"/>
    <x v="0"/>
    <s v="Low Booking"/>
  </r>
  <r>
    <x v="4621"/>
    <d v="2026-01-01T00:00:00"/>
    <d v="2026-01-04T00:00:00"/>
    <d v="1899-12-30T15:30:00"/>
    <x v="0"/>
    <s v="Jan"/>
    <s v="M029"/>
    <x v="1"/>
    <s v="Adventure"/>
    <s v="Kannada"/>
    <n v="8.6999999999999993"/>
    <s v="C152"/>
    <x v="18"/>
    <x v="10"/>
    <n v="2"/>
    <n v="440"/>
    <n v="880"/>
    <x v="0"/>
    <n v="43"/>
    <s v="Male"/>
    <x v="2"/>
    <s v="Low Booking"/>
  </r>
  <r>
    <x v="4622"/>
    <d v="2026-02-26T00:00:00"/>
    <d v="2026-03-03T00:00:00"/>
    <d v="1899-12-30T12:45:00"/>
    <x v="0"/>
    <s v="Feb"/>
    <s v="M034"/>
    <x v="6"/>
    <s v="Adventure"/>
    <s v="Malayalam"/>
    <n v="8.3000000000000007"/>
    <s v="C042"/>
    <x v="1"/>
    <x v="15"/>
    <n v="4"/>
    <n v="280"/>
    <n v="1120"/>
    <x v="4"/>
    <n v="44"/>
    <s v="Male"/>
    <x v="2"/>
    <s v="Medium Booking"/>
  </r>
  <r>
    <x v="4623"/>
    <d v="2026-04-15T00:00:00"/>
    <d v="2026-04-22T00:00:00"/>
    <d v="1899-12-30T12:45:00"/>
    <x v="0"/>
    <s v="Apr"/>
    <s v="M002"/>
    <x v="12"/>
    <s v="Action"/>
    <s v="Tamil"/>
    <n v="7.1"/>
    <s v="C052"/>
    <x v="11"/>
    <x v="8"/>
    <n v="1"/>
    <n v="280"/>
    <n v="280"/>
    <x v="3"/>
    <n v="32"/>
    <s v="Other"/>
    <x v="2"/>
    <s v="Low Booking"/>
  </r>
  <r>
    <x v="4624"/>
    <d v="2026-06-16T00:00:00"/>
    <d v="2026-06-23T00:00:00"/>
    <d v="1899-12-30T09:30:00"/>
    <x v="0"/>
    <s v="Jun"/>
    <s v="M040"/>
    <x v="27"/>
    <s v="Animation"/>
    <s v="English"/>
    <n v="7.6"/>
    <s v="C132"/>
    <x v="11"/>
    <x v="4"/>
    <n v="4"/>
    <n v="180"/>
    <n v="720"/>
    <x v="1"/>
    <n v="29"/>
    <s v="Male"/>
    <x v="0"/>
    <s v="Medium Booking"/>
  </r>
  <r>
    <x v="4625"/>
    <d v="2026-04-24T00:00:00"/>
    <d v="2026-04-30T00:00:00"/>
    <d v="1899-12-30T15:30:00"/>
    <x v="0"/>
    <s v="Apr"/>
    <s v="M020"/>
    <x v="18"/>
    <s v="Action"/>
    <s v="Hindi"/>
    <n v="7"/>
    <s v="C103"/>
    <x v="7"/>
    <x v="6"/>
    <n v="1"/>
    <n v="360"/>
    <n v="360"/>
    <x v="0"/>
    <n v="27"/>
    <s v="Female"/>
    <x v="0"/>
    <s v="Low Booking"/>
  </r>
  <r>
    <x v="4626"/>
    <d v="2026-04-13T00:00:00"/>
    <d v="2026-04-16T00:00:00"/>
    <d v="1899-12-30T22:30:00"/>
    <x v="0"/>
    <s v="Apr"/>
    <s v="M001"/>
    <x v="4"/>
    <s v="Action"/>
    <s v="Tamil"/>
    <n v="8"/>
    <s v="C103"/>
    <x v="7"/>
    <x v="6"/>
    <n v="3"/>
    <n v="360"/>
    <n v="1080"/>
    <x v="0"/>
    <n v="31"/>
    <s v="Male"/>
    <x v="2"/>
    <s v="Medium Booking"/>
  </r>
  <r>
    <x v="4627"/>
    <d v="2026-05-09T00:00:00"/>
    <d v="2026-05-16T00:00:00"/>
    <d v="1899-12-30T21:15:00"/>
    <x v="1"/>
    <s v="May"/>
    <s v="M028"/>
    <x v="39"/>
    <s v="Action"/>
    <s v="Kannada"/>
    <n v="8.1999999999999993"/>
    <s v="C151"/>
    <x v="9"/>
    <x v="10"/>
    <n v="5"/>
    <n v="280"/>
    <n v="1400"/>
    <x v="0"/>
    <n v="24"/>
    <s v="Male"/>
    <x v="0"/>
    <s v="High Booking"/>
  </r>
  <r>
    <x v="4628"/>
    <d v="2026-02-06T00:00:00"/>
    <d v="2026-02-12T00:00:00"/>
    <d v="1899-12-30T09:30:00"/>
    <x v="0"/>
    <s v="Feb"/>
    <s v="M023"/>
    <x v="21"/>
    <s v="Comedy"/>
    <s v="Hindi"/>
    <n v="6.9"/>
    <s v="C131"/>
    <x v="5"/>
    <x v="4"/>
    <n v="3"/>
    <n v="340"/>
    <n v="1020"/>
    <x v="0"/>
    <n v="25"/>
    <s v="Female"/>
    <x v="0"/>
    <s v="Medium Booking"/>
  </r>
  <r>
    <x v="4629"/>
    <d v="2026-03-18T00:00:00"/>
    <d v="2026-03-22T00:00:00"/>
    <d v="1899-12-30T18:30:00"/>
    <x v="0"/>
    <s v="Mar"/>
    <s v="M030"/>
    <x v="29"/>
    <s v="Comedy"/>
    <s v="Kannada"/>
    <n v="8"/>
    <s v="C093"/>
    <x v="19"/>
    <x v="3"/>
    <n v="2"/>
    <n v="420"/>
    <n v="840"/>
    <x v="1"/>
    <n v="36"/>
    <s v="Female"/>
    <x v="2"/>
    <s v="Low Booking"/>
  </r>
  <r>
    <x v="4630"/>
    <d v="2026-05-30T00:00:00"/>
    <d v="2026-06-02T00:00:00"/>
    <d v="1899-12-30T09:30:00"/>
    <x v="1"/>
    <s v="May"/>
    <s v="M033"/>
    <x v="10"/>
    <s v="Action"/>
    <s v="Malayalam"/>
    <n v="7.5"/>
    <s v="C092"/>
    <x v="3"/>
    <x v="3"/>
    <n v="2"/>
    <n v="160"/>
    <n v="320"/>
    <x v="4"/>
    <n v="57"/>
    <s v="Other"/>
    <x v="1"/>
    <s v="Low Booking"/>
  </r>
  <r>
    <x v="4631"/>
    <d v="2026-05-26T00:00:00"/>
    <d v="2026-06-01T00:00:00"/>
    <d v="1899-12-30T18:30:00"/>
    <x v="0"/>
    <s v="May"/>
    <s v="M017"/>
    <x v="26"/>
    <s v="Action"/>
    <s v="Telugu"/>
    <n v="8.1999999999999993"/>
    <s v="C091"/>
    <x v="17"/>
    <x v="3"/>
    <n v="3"/>
    <n v="200"/>
    <n v="600"/>
    <x v="2"/>
    <n v="49"/>
    <s v="Other"/>
    <x v="1"/>
    <s v="Medium Booking"/>
  </r>
  <r>
    <x v="4632"/>
    <d v="2026-04-09T00:00:00"/>
    <d v="2026-04-12T00:00:00"/>
    <d v="1899-12-30T15:30:00"/>
    <x v="0"/>
    <s v="Apr"/>
    <s v="M034"/>
    <x v="6"/>
    <s v="Adventure"/>
    <s v="Malayalam"/>
    <n v="8.3000000000000007"/>
    <s v="C033"/>
    <x v="23"/>
    <x v="13"/>
    <n v="2"/>
    <n v="260"/>
    <n v="520"/>
    <x v="3"/>
    <n v="46"/>
    <s v="Female"/>
    <x v="1"/>
    <s v="Low Booking"/>
  </r>
  <r>
    <x v="4633"/>
    <d v="2026-06-16T00:00:00"/>
    <d v="2026-06-20T00:00:00"/>
    <d v="1899-12-30T18:30:00"/>
    <x v="0"/>
    <s v="Jun"/>
    <s v="M003"/>
    <x v="2"/>
    <s v="Action"/>
    <s v="Tamil"/>
    <n v="8.3000000000000007"/>
    <s v="C051"/>
    <x v="5"/>
    <x v="8"/>
    <n v="2"/>
    <n v="460"/>
    <n v="920"/>
    <x v="2"/>
    <n v="22"/>
    <s v="Other"/>
    <x v="0"/>
    <s v="Low Booking"/>
  </r>
  <r>
    <x v="4634"/>
    <d v="2026-01-02T00:00:00"/>
    <d v="2026-01-09T00:00:00"/>
    <d v="1899-12-30T22:30:00"/>
    <x v="0"/>
    <s v="Jan"/>
    <s v="M020"/>
    <x v="18"/>
    <s v="Action"/>
    <s v="Hindi"/>
    <n v="7"/>
    <s v="C112"/>
    <x v="2"/>
    <x v="2"/>
    <n v="5"/>
    <n v="320"/>
    <n v="1600"/>
    <x v="3"/>
    <n v="52"/>
    <s v="Other"/>
    <x v="1"/>
    <s v="High Booking"/>
  </r>
  <r>
    <x v="4635"/>
    <d v="2026-04-06T00:00:00"/>
    <d v="2026-04-12T00:00:00"/>
    <d v="1899-12-30T12:45:00"/>
    <x v="0"/>
    <s v="Apr"/>
    <s v="M026"/>
    <x v="3"/>
    <s v="Thriller"/>
    <s v="Hindi"/>
    <n v="8.1999999999999993"/>
    <s v="C093"/>
    <x v="19"/>
    <x v="3"/>
    <n v="2"/>
    <n v="320"/>
    <n v="640"/>
    <x v="3"/>
    <n v="18"/>
    <s v="Male"/>
    <x v="0"/>
    <s v="Low Booking"/>
  </r>
  <r>
    <x v="4636"/>
    <d v="2026-02-15T00:00:00"/>
    <d v="2026-02-19T00:00:00"/>
    <d v="1899-12-30T22:30:00"/>
    <x v="1"/>
    <s v="Feb"/>
    <s v="M008"/>
    <x v="36"/>
    <s v="Romance"/>
    <s v="Tamil"/>
    <n v="7.4"/>
    <s v="C091"/>
    <x v="17"/>
    <x v="3"/>
    <n v="1"/>
    <n v="280"/>
    <n v="280"/>
    <x v="0"/>
    <n v="48"/>
    <s v="Female"/>
    <x v="1"/>
    <s v="Low Booking"/>
  </r>
  <r>
    <x v="4637"/>
    <d v="2026-04-15T00:00:00"/>
    <d v="2026-04-17T00:00:00"/>
    <d v="1899-12-30T12:45:00"/>
    <x v="0"/>
    <s v="Apr"/>
    <s v="M033"/>
    <x v="10"/>
    <s v="Action"/>
    <s v="Malayalam"/>
    <n v="7.5"/>
    <s v="C082"/>
    <x v="0"/>
    <x v="14"/>
    <n v="4"/>
    <n v="360"/>
    <n v="1440"/>
    <x v="0"/>
    <n v="51"/>
    <s v="Male"/>
    <x v="1"/>
    <s v="Medium Booking"/>
  </r>
  <r>
    <x v="4638"/>
    <d v="2026-06-22T00:00:00"/>
    <d v="2026-06-26T00:00:00"/>
    <d v="1899-12-30T18:30:00"/>
    <x v="0"/>
    <s v="Jun"/>
    <s v="M001"/>
    <x v="4"/>
    <s v="Action"/>
    <s v="Tamil"/>
    <n v="8"/>
    <s v="C131"/>
    <x v="5"/>
    <x v="4"/>
    <n v="2"/>
    <n v="160"/>
    <n v="320"/>
    <x v="0"/>
    <n v="47"/>
    <s v="Other"/>
    <x v="1"/>
    <s v="Low Booking"/>
  </r>
  <r>
    <x v="4639"/>
    <d v="2026-04-25T00:00:00"/>
    <d v="2026-05-02T00:00:00"/>
    <d v="1899-12-30T09:30:00"/>
    <x v="1"/>
    <s v="Apr"/>
    <s v="M039"/>
    <x v="15"/>
    <s v="Sci-Fi"/>
    <s v="English"/>
    <n v="8.5"/>
    <s v="C071"/>
    <x v="9"/>
    <x v="7"/>
    <n v="3"/>
    <n v="180"/>
    <n v="540"/>
    <x v="3"/>
    <n v="34"/>
    <s v="Other"/>
    <x v="2"/>
    <s v="Medium Booking"/>
  </r>
  <r>
    <x v="4640"/>
    <d v="2026-03-18T00:00:00"/>
    <d v="2026-03-25T00:00:00"/>
    <d v="1899-12-30T12:45:00"/>
    <x v="0"/>
    <s v="Mar"/>
    <s v="M004"/>
    <x v="9"/>
    <s v="Drama"/>
    <s v="Tamil"/>
    <n v="7.6"/>
    <s v="C141"/>
    <x v="20"/>
    <x v="9"/>
    <n v="3"/>
    <n v="240"/>
    <n v="720"/>
    <x v="4"/>
    <n v="38"/>
    <s v="Other"/>
    <x v="2"/>
    <s v="Medium Booking"/>
  </r>
  <r>
    <x v="4641"/>
    <d v="2026-05-01T00:00:00"/>
    <d v="2026-05-02T00:00:00"/>
    <d v="1899-12-30T22:30:00"/>
    <x v="0"/>
    <s v="May"/>
    <s v="M016"/>
    <x v="20"/>
    <s v="Drama"/>
    <s v="Telugu"/>
    <n v="7.7"/>
    <s v="C022"/>
    <x v="10"/>
    <x v="5"/>
    <n v="2"/>
    <n v="280"/>
    <n v="560"/>
    <x v="3"/>
    <n v="25"/>
    <s v="Male"/>
    <x v="0"/>
    <s v="Low Booking"/>
  </r>
  <r>
    <x v="4642"/>
    <d v="2026-05-26T00:00:00"/>
    <d v="2026-06-02T00:00:00"/>
    <d v="1899-12-30T22:30:00"/>
    <x v="0"/>
    <s v="May"/>
    <s v="M014"/>
    <x v="28"/>
    <s v="Romance"/>
    <s v="Telugu"/>
    <n v="8"/>
    <s v="C091"/>
    <x v="17"/>
    <x v="3"/>
    <n v="1"/>
    <n v="200"/>
    <n v="200"/>
    <x v="1"/>
    <n v="33"/>
    <s v="Male"/>
    <x v="2"/>
    <s v="Low Booking"/>
  </r>
  <r>
    <x v="4643"/>
    <d v="2026-05-11T00:00:00"/>
    <d v="2026-05-13T00:00:00"/>
    <d v="1899-12-30T15:30:00"/>
    <x v="0"/>
    <s v="May"/>
    <s v="M004"/>
    <x v="9"/>
    <s v="Drama"/>
    <s v="Tamil"/>
    <n v="7.6"/>
    <s v="C081"/>
    <x v="4"/>
    <x v="14"/>
    <n v="2"/>
    <n v="200"/>
    <n v="400"/>
    <x v="4"/>
    <n v="28"/>
    <s v="Male"/>
    <x v="0"/>
    <s v="Low Booking"/>
  </r>
  <r>
    <x v="4644"/>
    <d v="2026-02-07T00:00:00"/>
    <d v="2026-02-07T00:00:00"/>
    <d v="1899-12-30T18:30:00"/>
    <x v="1"/>
    <s v="Feb"/>
    <s v="M005"/>
    <x v="7"/>
    <s v="Drama"/>
    <s v="Tamil"/>
    <n v="7.3"/>
    <s v="C062"/>
    <x v="13"/>
    <x v="11"/>
    <n v="3"/>
    <n v="240"/>
    <n v="720"/>
    <x v="1"/>
    <n v="54"/>
    <s v="Female"/>
    <x v="1"/>
    <s v="Medium Booking"/>
  </r>
  <r>
    <x v="4645"/>
    <d v="2026-03-26T00:00:00"/>
    <d v="2026-03-31T00:00:00"/>
    <d v="1899-12-30T21:15:00"/>
    <x v="0"/>
    <s v="Mar"/>
    <s v="M003"/>
    <x v="2"/>
    <s v="Action"/>
    <s v="Tamil"/>
    <n v="8.3000000000000007"/>
    <s v="C091"/>
    <x v="17"/>
    <x v="3"/>
    <n v="2"/>
    <n v="200"/>
    <n v="400"/>
    <x v="3"/>
    <n v="37"/>
    <s v="Other"/>
    <x v="2"/>
    <s v="Low Booking"/>
  </r>
  <r>
    <x v="4646"/>
    <d v="2026-04-15T00:00:00"/>
    <d v="2026-04-17T00:00:00"/>
    <d v="1899-12-30T22:30:00"/>
    <x v="0"/>
    <s v="Apr"/>
    <s v="M016"/>
    <x v="20"/>
    <s v="Drama"/>
    <s v="Telugu"/>
    <n v="7.7"/>
    <s v="C141"/>
    <x v="20"/>
    <x v="9"/>
    <n v="2"/>
    <n v="320"/>
    <n v="640"/>
    <x v="3"/>
    <n v="60"/>
    <s v="Female"/>
    <x v="1"/>
    <s v="Low Booking"/>
  </r>
  <r>
    <x v="4647"/>
    <d v="2026-01-03T00:00:00"/>
    <d v="2026-01-09T00:00:00"/>
    <d v="1899-12-30T21:15:00"/>
    <x v="1"/>
    <s v="Jan"/>
    <s v="M003"/>
    <x v="2"/>
    <s v="Action"/>
    <s v="Tamil"/>
    <n v="8.3000000000000007"/>
    <s v="C061"/>
    <x v="20"/>
    <x v="11"/>
    <n v="3"/>
    <n v="260"/>
    <n v="780"/>
    <x v="4"/>
    <n v="54"/>
    <s v="Male"/>
    <x v="1"/>
    <s v="Medium Booking"/>
  </r>
  <r>
    <x v="4648"/>
    <d v="2026-04-17T00:00:00"/>
    <d v="2026-04-18T00:00:00"/>
    <d v="1899-12-30T21:15:00"/>
    <x v="0"/>
    <s v="Apr"/>
    <s v="M018"/>
    <x v="35"/>
    <s v="Romance"/>
    <s v="Telugu"/>
    <n v="8.5"/>
    <s v="C033"/>
    <x v="23"/>
    <x v="13"/>
    <n v="4"/>
    <n v="180"/>
    <n v="720"/>
    <x v="4"/>
    <n v="37"/>
    <s v="Male"/>
    <x v="2"/>
    <s v="Medium Booking"/>
  </r>
  <r>
    <x v="4649"/>
    <d v="2026-02-27T00:00:00"/>
    <d v="2026-03-05T00:00:00"/>
    <d v="1899-12-30T18:30:00"/>
    <x v="0"/>
    <s v="Feb"/>
    <s v="M007"/>
    <x v="16"/>
    <s v="Comedy"/>
    <s v="Tamil"/>
    <n v="8"/>
    <s v="C122"/>
    <x v="1"/>
    <x v="1"/>
    <n v="1"/>
    <n v="360"/>
    <n v="360"/>
    <x v="1"/>
    <n v="51"/>
    <s v="Other"/>
    <x v="1"/>
    <s v="Low Booking"/>
  </r>
  <r>
    <x v="4650"/>
    <d v="2026-02-18T00:00:00"/>
    <d v="2026-02-19T00:00:00"/>
    <d v="1899-12-30T21:15:00"/>
    <x v="0"/>
    <s v="Feb"/>
    <s v="M004"/>
    <x v="9"/>
    <s v="Drama"/>
    <s v="Tamil"/>
    <n v="7.6"/>
    <s v="C103"/>
    <x v="7"/>
    <x v="6"/>
    <n v="3"/>
    <n v="260"/>
    <n v="780"/>
    <x v="1"/>
    <n v="60"/>
    <s v="Male"/>
    <x v="1"/>
    <s v="Medium Booking"/>
  </r>
  <r>
    <x v="4651"/>
    <d v="2026-02-24T00:00:00"/>
    <d v="2026-02-28T00:00:00"/>
    <d v="1899-12-30T22:30:00"/>
    <x v="0"/>
    <s v="Feb"/>
    <s v="M039"/>
    <x v="15"/>
    <s v="Sci-Fi"/>
    <s v="English"/>
    <n v="8.5"/>
    <s v="C131"/>
    <x v="5"/>
    <x v="4"/>
    <n v="3"/>
    <n v="240"/>
    <n v="720"/>
    <x v="2"/>
    <n v="47"/>
    <s v="Male"/>
    <x v="1"/>
    <s v="Medium Booking"/>
  </r>
  <r>
    <x v="4652"/>
    <d v="2026-01-08T00:00:00"/>
    <d v="2026-01-12T00:00:00"/>
    <d v="1899-12-30T22:30:00"/>
    <x v="0"/>
    <s v="Jan"/>
    <s v="M036"/>
    <x v="37"/>
    <s v="Action"/>
    <s v="English"/>
    <n v="8.4"/>
    <s v="C062"/>
    <x v="13"/>
    <x v="11"/>
    <n v="2"/>
    <n v="240"/>
    <n v="480"/>
    <x v="1"/>
    <n v="44"/>
    <s v="Male"/>
    <x v="2"/>
    <s v="Low Booking"/>
  </r>
  <r>
    <x v="4653"/>
    <d v="2026-03-09T00:00:00"/>
    <d v="2026-03-11T00:00:00"/>
    <d v="1899-12-30T18:30:00"/>
    <x v="0"/>
    <s v="Mar"/>
    <s v="M038"/>
    <x v="0"/>
    <s v="Comedy"/>
    <s v="English"/>
    <n v="6.8"/>
    <s v="C041"/>
    <x v="21"/>
    <x v="15"/>
    <n v="1"/>
    <n v="160"/>
    <n v="160"/>
    <x v="0"/>
    <n v="53"/>
    <s v="Female"/>
    <x v="1"/>
    <s v="Low Booking"/>
  </r>
  <r>
    <x v="4654"/>
    <d v="2026-06-28T00:00:00"/>
    <d v="2026-07-01T00:00:00"/>
    <d v="1899-12-30T09:30:00"/>
    <x v="1"/>
    <s v="Jun"/>
    <s v="M037"/>
    <x v="11"/>
    <s v="Biography"/>
    <s v="English"/>
    <n v="8.5"/>
    <s v="C062"/>
    <x v="13"/>
    <x v="11"/>
    <n v="3"/>
    <n v="420"/>
    <n v="1260"/>
    <x v="1"/>
    <n v="28"/>
    <s v="Female"/>
    <x v="0"/>
    <s v="Medium Booking"/>
  </r>
  <r>
    <x v="4655"/>
    <d v="2026-04-12T00:00:00"/>
    <d v="2026-04-19T00:00:00"/>
    <d v="1899-12-30T09:30:00"/>
    <x v="1"/>
    <s v="Apr"/>
    <s v="M008"/>
    <x v="36"/>
    <s v="Romance"/>
    <s v="Tamil"/>
    <n v="7.4"/>
    <s v="C112"/>
    <x v="2"/>
    <x v="2"/>
    <n v="2"/>
    <n v="240"/>
    <n v="480"/>
    <x v="4"/>
    <n v="34"/>
    <s v="Male"/>
    <x v="2"/>
    <s v="Low Booking"/>
  </r>
  <r>
    <x v="4656"/>
    <d v="2026-02-18T00:00:00"/>
    <d v="2026-02-19T00:00:00"/>
    <d v="1899-12-30T15:30:00"/>
    <x v="0"/>
    <s v="Feb"/>
    <s v="M005"/>
    <x v="7"/>
    <s v="Drama"/>
    <s v="Tamil"/>
    <n v="7.3"/>
    <s v="C053"/>
    <x v="22"/>
    <x v="8"/>
    <n v="1"/>
    <n v="260"/>
    <n v="260"/>
    <x v="4"/>
    <n v="27"/>
    <s v="Male"/>
    <x v="0"/>
    <s v="Low Booking"/>
  </r>
  <r>
    <x v="4657"/>
    <d v="2026-03-12T00:00:00"/>
    <d v="2026-03-12T00:00:00"/>
    <d v="1899-12-30T21:15:00"/>
    <x v="0"/>
    <s v="Mar"/>
    <s v="M006"/>
    <x v="25"/>
    <s v="Drama"/>
    <s v="Tamil"/>
    <n v="7.3"/>
    <s v="C142"/>
    <x v="13"/>
    <x v="9"/>
    <n v="4"/>
    <n v="220"/>
    <n v="880"/>
    <x v="3"/>
    <n v="42"/>
    <s v="Female"/>
    <x v="2"/>
    <s v="Medium Booking"/>
  </r>
  <r>
    <x v="4658"/>
    <d v="2026-05-06T00:00:00"/>
    <d v="2026-05-09T00:00:00"/>
    <d v="1899-12-30T12:45:00"/>
    <x v="0"/>
    <s v="May"/>
    <s v="M007"/>
    <x v="16"/>
    <s v="Comedy"/>
    <s v="Tamil"/>
    <n v="8"/>
    <s v="C092"/>
    <x v="3"/>
    <x v="3"/>
    <n v="4"/>
    <n v="340"/>
    <n v="1360"/>
    <x v="2"/>
    <n v="25"/>
    <s v="Female"/>
    <x v="0"/>
    <s v="Medium Booking"/>
  </r>
  <r>
    <x v="4659"/>
    <d v="2026-01-02T00:00:00"/>
    <d v="2026-01-03T00:00:00"/>
    <d v="1899-12-30T12:45:00"/>
    <x v="0"/>
    <s v="Jan"/>
    <s v="M031"/>
    <x v="22"/>
    <s v="Drama"/>
    <s v="Malayalam"/>
    <n v="8.3000000000000007"/>
    <s v="C073"/>
    <x v="15"/>
    <x v="7"/>
    <n v="5"/>
    <n v="240"/>
    <n v="1200"/>
    <x v="0"/>
    <n v="55"/>
    <s v="Other"/>
    <x v="1"/>
    <s v="High Booking"/>
  </r>
  <r>
    <x v="4660"/>
    <d v="2026-01-12T00:00:00"/>
    <d v="2026-01-14T00:00:00"/>
    <d v="1899-12-30T12:45:00"/>
    <x v="0"/>
    <s v="Jan"/>
    <s v="M004"/>
    <x v="9"/>
    <s v="Drama"/>
    <s v="Tamil"/>
    <n v="7.6"/>
    <s v="C053"/>
    <x v="22"/>
    <x v="8"/>
    <n v="5"/>
    <n v="260"/>
    <n v="1300"/>
    <x v="0"/>
    <n v="20"/>
    <s v="Female"/>
    <x v="0"/>
    <s v="High Booking"/>
  </r>
  <r>
    <x v="4661"/>
    <d v="2026-05-08T00:00:00"/>
    <d v="2026-05-10T00:00:00"/>
    <d v="1899-12-30T15:30:00"/>
    <x v="0"/>
    <s v="May"/>
    <s v="M021"/>
    <x v="19"/>
    <s v="Action"/>
    <s v="Hindi"/>
    <n v="5.9"/>
    <s v="C051"/>
    <x v="5"/>
    <x v="8"/>
    <n v="2"/>
    <n v="280"/>
    <n v="560"/>
    <x v="2"/>
    <n v="35"/>
    <s v="Other"/>
    <x v="2"/>
    <s v="Low Booking"/>
  </r>
  <r>
    <x v="4662"/>
    <d v="2026-01-30T00:00:00"/>
    <d v="2026-02-06T00:00:00"/>
    <d v="1899-12-30T22:30:00"/>
    <x v="0"/>
    <s v="Jan"/>
    <s v="M024"/>
    <x v="13"/>
    <s v="Comedy"/>
    <s v="Hindi"/>
    <n v="5.9"/>
    <s v="C041"/>
    <x v="21"/>
    <x v="15"/>
    <n v="4"/>
    <n v="340"/>
    <n v="1360"/>
    <x v="3"/>
    <n v="57"/>
    <s v="Female"/>
    <x v="1"/>
    <s v="Medium Booking"/>
  </r>
  <r>
    <x v="4663"/>
    <d v="2026-06-15T00:00:00"/>
    <d v="2026-06-17T00:00:00"/>
    <d v="1899-12-30T18:30:00"/>
    <x v="0"/>
    <s v="Jun"/>
    <s v="M014"/>
    <x v="28"/>
    <s v="Romance"/>
    <s v="Telugu"/>
    <n v="8"/>
    <s v="C101"/>
    <x v="6"/>
    <x v="6"/>
    <n v="6"/>
    <n v="180"/>
    <n v="1080"/>
    <x v="4"/>
    <n v="46"/>
    <s v="Other"/>
    <x v="1"/>
    <s v="High Booking"/>
  </r>
  <r>
    <x v="4664"/>
    <d v="2026-02-04T00:00:00"/>
    <d v="2026-02-04T00:00:00"/>
    <d v="1899-12-30T09:30:00"/>
    <x v="0"/>
    <s v="Feb"/>
    <s v="M040"/>
    <x v="27"/>
    <s v="Animation"/>
    <s v="English"/>
    <n v="7.6"/>
    <s v="C093"/>
    <x v="19"/>
    <x v="3"/>
    <n v="4"/>
    <n v="420"/>
    <n v="1680"/>
    <x v="3"/>
    <n v="28"/>
    <s v="Other"/>
    <x v="0"/>
    <s v="Medium Booking"/>
  </r>
  <r>
    <x v="4665"/>
    <d v="2026-02-24T00:00:00"/>
    <d v="2026-02-25T00:00:00"/>
    <d v="1899-12-30T21:15:00"/>
    <x v="0"/>
    <s v="Feb"/>
    <s v="M010"/>
    <x v="17"/>
    <s v="Action"/>
    <s v="Tamil"/>
    <n v="7"/>
    <s v="C032"/>
    <x v="2"/>
    <x v="13"/>
    <n v="2"/>
    <n v="160"/>
    <n v="320"/>
    <x v="3"/>
    <n v="39"/>
    <s v="Male"/>
    <x v="2"/>
    <s v="Low Booking"/>
  </r>
  <r>
    <x v="4666"/>
    <d v="2026-01-19T00:00:00"/>
    <d v="2026-01-20T00:00:00"/>
    <d v="1899-12-30T09:30:00"/>
    <x v="0"/>
    <s v="Jan"/>
    <s v="M040"/>
    <x v="27"/>
    <s v="Animation"/>
    <s v="English"/>
    <n v="7.6"/>
    <s v="C033"/>
    <x v="23"/>
    <x v="13"/>
    <n v="2"/>
    <n v="360"/>
    <n v="720"/>
    <x v="2"/>
    <n v="22"/>
    <s v="Male"/>
    <x v="0"/>
    <s v="Low Booking"/>
  </r>
  <r>
    <x v="4667"/>
    <d v="2026-06-10T00:00:00"/>
    <d v="2026-06-12T00:00:00"/>
    <d v="1899-12-30T09:30:00"/>
    <x v="0"/>
    <s v="Jun"/>
    <s v="M007"/>
    <x v="16"/>
    <s v="Comedy"/>
    <s v="Tamil"/>
    <n v="8"/>
    <s v="C141"/>
    <x v="20"/>
    <x v="9"/>
    <n v="2"/>
    <n v="320"/>
    <n v="640"/>
    <x v="1"/>
    <n v="40"/>
    <s v="Female"/>
    <x v="2"/>
    <s v="Low Booking"/>
  </r>
  <r>
    <x v="4668"/>
    <d v="2026-05-19T00:00:00"/>
    <d v="2026-05-24T00:00:00"/>
    <d v="1899-12-30T18:30:00"/>
    <x v="0"/>
    <s v="May"/>
    <s v="M021"/>
    <x v="19"/>
    <s v="Action"/>
    <s v="Hindi"/>
    <n v="5.9"/>
    <s v="C142"/>
    <x v="13"/>
    <x v="9"/>
    <n v="2"/>
    <n v="220"/>
    <n v="440"/>
    <x v="0"/>
    <n v="53"/>
    <s v="Other"/>
    <x v="1"/>
    <s v="Low Booking"/>
  </r>
  <r>
    <x v="4669"/>
    <d v="2026-03-13T00:00:00"/>
    <d v="2026-03-13T00:00:00"/>
    <d v="1899-12-30T21:15:00"/>
    <x v="0"/>
    <s v="Mar"/>
    <s v="M010"/>
    <x v="17"/>
    <s v="Action"/>
    <s v="Tamil"/>
    <n v="7"/>
    <s v="C041"/>
    <x v="21"/>
    <x v="15"/>
    <n v="3"/>
    <n v="240"/>
    <n v="720"/>
    <x v="3"/>
    <n v="41"/>
    <s v="Female"/>
    <x v="2"/>
    <s v="Medium Booking"/>
  </r>
  <r>
    <x v="4670"/>
    <d v="2026-01-27T00:00:00"/>
    <d v="2026-01-27T00:00:00"/>
    <d v="1899-12-30T09:30:00"/>
    <x v="0"/>
    <s v="Jan"/>
    <s v="M005"/>
    <x v="7"/>
    <s v="Drama"/>
    <s v="Tamil"/>
    <n v="7.3"/>
    <s v="C011"/>
    <x v="17"/>
    <x v="12"/>
    <n v="3"/>
    <n v="320"/>
    <n v="960"/>
    <x v="2"/>
    <n v="50"/>
    <s v="Male"/>
    <x v="1"/>
    <s v="Medium Booking"/>
  </r>
  <r>
    <x v="4671"/>
    <d v="2026-05-29T00:00:00"/>
    <d v="2026-06-01T00:00:00"/>
    <d v="1899-12-30T12:45:00"/>
    <x v="0"/>
    <s v="May"/>
    <s v="M006"/>
    <x v="25"/>
    <s v="Drama"/>
    <s v="Tamil"/>
    <n v="7.3"/>
    <s v="C091"/>
    <x v="17"/>
    <x v="3"/>
    <n v="3"/>
    <n v="280"/>
    <n v="840"/>
    <x v="2"/>
    <n v="55"/>
    <s v="Other"/>
    <x v="1"/>
    <s v="Medium Booking"/>
  </r>
  <r>
    <x v="4672"/>
    <d v="2026-01-26T00:00:00"/>
    <d v="2026-01-28T00:00:00"/>
    <d v="1899-12-30T12:45:00"/>
    <x v="0"/>
    <s v="Jan"/>
    <s v="M037"/>
    <x v="11"/>
    <s v="Biography"/>
    <s v="English"/>
    <n v="8.5"/>
    <s v="C153"/>
    <x v="15"/>
    <x v="10"/>
    <n v="3"/>
    <n v="320"/>
    <n v="960"/>
    <x v="2"/>
    <n v="41"/>
    <s v="Other"/>
    <x v="2"/>
    <s v="Medium Booking"/>
  </r>
  <r>
    <x v="4673"/>
    <d v="2026-05-14T00:00:00"/>
    <d v="2026-05-18T00:00:00"/>
    <d v="1899-12-30T12:45:00"/>
    <x v="0"/>
    <s v="May"/>
    <s v="M029"/>
    <x v="1"/>
    <s v="Adventure"/>
    <s v="Kannada"/>
    <n v="8.6999999999999993"/>
    <s v="C153"/>
    <x v="15"/>
    <x v="10"/>
    <n v="2"/>
    <n v="240"/>
    <n v="480"/>
    <x v="3"/>
    <n v="35"/>
    <s v="Male"/>
    <x v="2"/>
    <s v="Low Booking"/>
  </r>
  <r>
    <x v="4674"/>
    <d v="2026-01-23T00:00:00"/>
    <d v="2026-01-28T00:00:00"/>
    <d v="1899-12-30T22:30:00"/>
    <x v="0"/>
    <s v="Jan"/>
    <s v="M008"/>
    <x v="36"/>
    <s v="Romance"/>
    <s v="Tamil"/>
    <n v="7.4"/>
    <s v="C063"/>
    <x v="16"/>
    <x v="11"/>
    <n v="3"/>
    <n v="240"/>
    <n v="720"/>
    <x v="4"/>
    <n v="27"/>
    <s v="Other"/>
    <x v="0"/>
    <s v="Medium Booking"/>
  </r>
  <r>
    <x v="4675"/>
    <d v="2026-01-05T00:00:00"/>
    <d v="2026-01-06T00:00:00"/>
    <d v="1899-12-30T18:30:00"/>
    <x v="0"/>
    <s v="Jan"/>
    <s v="M010"/>
    <x v="17"/>
    <s v="Action"/>
    <s v="Tamil"/>
    <n v="7"/>
    <s v="C122"/>
    <x v="1"/>
    <x v="1"/>
    <n v="5"/>
    <n v="180"/>
    <n v="900"/>
    <x v="0"/>
    <n v="48"/>
    <s v="Other"/>
    <x v="1"/>
    <s v="High Booking"/>
  </r>
  <r>
    <x v="4676"/>
    <d v="2026-03-01T00:00:00"/>
    <d v="2026-03-01T00:00:00"/>
    <d v="1899-12-30T09:30:00"/>
    <x v="1"/>
    <s v="Mar"/>
    <s v="M038"/>
    <x v="0"/>
    <s v="Comedy"/>
    <s v="English"/>
    <n v="6.8"/>
    <s v="C142"/>
    <x v="13"/>
    <x v="9"/>
    <n v="5"/>
    <n v="220"/>
    <n v="1100"/>
    <x v="2"/>
    <n v="43"/>
    <s v="Female"/>
    <x v="2"/>
    <s v="High Booking"/>
  </r>
  <r>
    <x v="4677"/>
    <d v="2026-01-15T00:00:00"/>
    <d v="2026-01-19T00:00:00"/>
    <d v="1899-12-30T09:30:00"/>
    <x v="0"/>
    <s v="Jan"/>
    <s v="M001"/>
    <x v="4"/>
    <s v="Action"/>
    <s v="Tamil"/>
    <n v="8"/>
    <s v="C142"/>
    <x v="13"/>
    <x v="9"/>
    <n v="5"/>
    <n v="220"/>
    <n v="1100"/>
    <x v="2"/>
    <n v="37"/>
    <s v="Male"/>
    <x v="2"/>
    <s v="High Booking"/>
  </r>
  <r>
    <x v="4678"/>
    <d v="2026-05-23T00:00:00"/>
    <d v="2026-05-28T00:00:00"/>
    <d v="1899-12-30T15:30:00"/>
    <x v="1"/>
    <s v="May"/>
    <s v="M038"/>
    <x v="0"/>
    <s v="Comedy"/>
    <s v="English"/>
    <n v="6.8"/>
    <s v="C161"/>
    <x v="4"/>
    <x v="0"/>
    <n v="5"/>
    <n v="280"/>
    <n v="1400"/>
    <x v="1"/>
    <n v="22"/>
    <s v="Male"/>
    <x v="0"/>
    <s v="High Booking"/>
  </r>
  <r>
    <x v="4679"/>
    <d v="2026-02-10T00:00:00"/>
    <d v="2026-02-10T00:00:00"/>
    <d v="1899-12-30T18:30:00"/>
    <x v="0"/>
    <s v="Feb"/>
    <s v="M007"/>
    <x v="16"/>
    <s v="Comedy"/>
    <s v="Tamil"/>
    <n v="8"/>
    <s v="C023"/>
    <x v="7"/>
    <x v="5"/>
    <n v="3"/>
    <n v="240"/>
    <n v="720"/>
    <x v="1"/>
    <n v="45"/>
    <s v="Female"/>
    <x v="1"/>
    <s v="Medium Booking"/>
  </r>
  <r>
    <x v="4680"/>
    <d v="2026-04-13T00:00:00"/>
    <d v="2026-04-16T00:00:00"/>
    <d v="1899-12-30T21:15:00"/>
    <x v="0"/>
    <s v="Apr"/>
    <s v="M010"/>
    <x v="17"/>
    <s v="Action"/>
    <s v="Tamil"/>
    <n v="7"/>
    <s v="C052"/>
    <x v="11"/>
    <x v="8"/>
    <n v="1"/>
    <n v="200"/>
    <n v="200"/>
    <x v="2"/>
    <n v="44"/>
    <s v="Male"/>
    <x v="2"/>
    <s v="Low Booking"/>
  </r>
  <r>
    <x v="4681"/>
    <d v="2026-06-26T00:00:00"/>
    <d v="2026-07-03T00:00:00"/>
    <d v="1899-12-30T09:30:00"/>
    <x v="0"/>
    <s v="Jun"/>
    <s v="M038"/>
    <x v="0"/>
    <s v="Comedy"/>
    <s v="English"/>
    <n v="6.8"/>
    <s v="C013"/>
    <x v="19"/>
    <x v="12"/>
    <n v="4"/>
    <n v="240"/>
    <n v="960"/>
    <x v="4"/>
    <n v="48"/>
    <s v="Other"/>
    <x v="1"/>
    <s v="Medium Booking"/>
  </r>
  <r>
    <x v="4682"/>
    <d v="2026-06-09T00:00:00"/>
    <d v="2026-06-11T00:00:00"/>
    <d v="1899-12-30T15:30:00"/>
    <x v="0"/>
    <s v="Jun"/>
    <s v="M007"/>
    <x v="16"/>
    <s v="Comedy"/>
    <s v="Tamil"/>
    <n v="8"/>
    <s v="C091"/>
    <x v="17"/>
    <x v="3"/>
    <n v="3"/>
    <n v="280"/>
    <n v="840"/>
    <x v="1"/>
    <n v="42"/>
    <s v="Male"/>
    <x v="2"/>
    <s v="Medium Booking"/>
  </r>
  <r>
    <x v="4683"/>
    <d v="2026-03-02T00:00:00"/>
    <d v="2026-03-04T00:00:00"/>
    <d v="1899-12-30T22:30:00"/>
    <x v="0"/>
    <s v="Mar"/>
    <s v="M029"/>
    <x v="1"/>
    <s v="Adventure"/>
    <s v="Kannada"/>
    <n v="8.6999999999999993"/>
    <s v="C142"/>
    <x v="13"/>
    <x v="9"/>
    <n v="3"/>
    <n v="220"/>
    <n v="660"/>
    <x v="4"/>
    <n v="58"/>
    <s v="Other"/>
    <x v="1"/>
    <s v="Medium Booking"/>
  </r>
  <r>
    <x v="4684"/>
    <d v="2026-02-24T00:00:00"/>
    <d v="2026-02-26T00:00:00"/>
    <d v="1899-12-30T12:45:00"/>
    <x v="0"/>
    <s v="Feb"/>
    <s v="M007"/>
    <x v="16"/>
    <s v="Comedy"/>
    <s v="Tamil"/>
    <n v="8"/>
    <s v="C042"/>
    <x v="1"/>
    <x v="15"/>
    <n v="5"/>
    <n v="280"/>
    <n v="1400"/>
    <x v="2"/>
    <n v="56"/>
    <s v="Male"/>
    <x v="1"/>
    <s v="High Booking"/>
  </r>
  <r>
    <x v="4685"/>
    <d v="2026-03-20T00:00:00"/>
    <d v="2026-03-20T00:00:00"/>
    <d v="1899-12-30T15:30:00"/>
    <x v="0"/>
    <s v="Mar"/>
    <s v="M037"/>
    <x v="11"/>
    <s v="Biography"/>
    <s v="English"/>
    <n v="8.5"/>
    <s v="C022"/>
    <x v="10"/>
    <x v="5"/>
    <n v="2"/>
    <n v="380"/>
    <n v="760"/>
    <x v="0"/>
    <n v="19"/>
    <s v="Male"/>
    <x v="0"/>
    <s v="Low Booking"/>
  </r>
  <r>
    <x v="4686"/>
    <d v="2026-03-06T00:00:00"/>
    <d v="2026-03-11T00:00:00"/>
    <d v="1899-12-30T18:30:00"/>
    <x v="0"/>
    <s v="Mar"/>
    <s v="M001"/>
    <x v="4"/>
    <s v="Action"/>
    <s v="Tamil"/>
    <n v="8"/>
    <s v="C083"/>
    <x v="14"/>
    <x v="14"/>
    <n v="3"/>
    <n v="360"/>
    <n v="1080"/>
    <x v="2"/>
    <n v="23"/>
    <s v="Female"/>
    <x v="0"/>
    <s v="Medium Booking"/>
  </r>
  <r>
    <x v="4687"/>
    <d v="2026-06-10T00:00:00"/>
    <d v="2026-06-11T00:00:00"/>
    <d v="1899-12-30T09:30:00"/>
    <x v="0"/>
    <s v="Jun"/>
    <s v="M004"/>
    <x v="9"/>
    <s v="Drama"/>
    <s v="Tamil"/>
    <n v="7.6"/>
    <s v="C081"/>
    <x v="4"/>
    <x v="14"/>
    <n v="5"/>
    <n v="380"/>
    <n v="1900"/>
    <x v="4"/>
    <n v="28"/>
    <s v="Female"/>
    <x v="0"/>
    <s v="High Booking"/>
  </r>
  <r>
    <x v="4688"/>
    <d v="2026-04-22T00:00:00"/>
    <d v="2026-04-22T00:00:00"/>
    <d v="1899-12-30T15:30:00"/>
    <x v="0"/>
    <s v="Apr"/>
    <s v="M008"/>
    <x v="36"/>
    <s v="Romance"/>
    <s v="Tamil"/>
    <n v="7.4"/>
    <s v="C072"/>
    <x v="18"/>
    <x v="7"/>
    <n v="2"/>
    <n v="200"/>
    <n v="400"/>
    <x v="2"/>
    <n v="44"/>
    <s v="Female"/>
    <x v="2"/>
    <s v="Low Booking"/>
  </r>
  <r>
    <x v="4689"/>
    <d v="2026-04-12T00:00:00"/>
    <d v="2026-04-12T00:00:00"/>
    <d v="1899-12-30T18:30:00"/>
    <x v="1"/>
    <s v="Apr"/>
    <s v="M007"/>
    <x v="16"/>
    <s v="Comedy"/>
    <s v="Tamil"/>
    <n v="8"/>
    <s v="C072"/>
    <x v="18"/>
    <x v="7"/>
    <n v="1"/>
    <n v="200"/>
    <n v="200"/>
    <x v="4"/>
    <n v="37"/>
    <s v="Other"/>
    <x v="2"/>
    <s v="Low Booking"/>
  </r>
  <r>
    <x v="4690"/>
    <d v="2026-04-02T00:00:00"/>
    <d v="2026-04-05T00:00:00"/>
    <d v="1899-12-30T18:30:00"/>
    <x v="0"/>
    <s v="Apr"/>
    <s v="M002"/>
    <x v="12"/>
    <s v="Action"/>
    <s v="Tamil"/>
    <n v="7.1"/>
    <s v="C052"/>
    <x v="11"/>
    <x v="8"/>
    <n v="4"/>
    <n v="380"/>
    <n v="1520"/>
    <x v="4"/>
    <n v="36"/>
    <s v="Other"/>
    <x v="2"/>
    <s v="Medium Booking"/>
  </r>
  <r>
    <x v="4691"/>
    <d v="2026-05-07T00:00:00"/>
    <d v="2026-05-14T00:00:00"/>
    <d v="1899-12-30T21:15:00"/>
    <x v="0"/>
    <s v="May"/>
    <s v="M027"/>
    <x v="5"/>
    <s v="Action"/>
    <s v="Kannada"/>
    <n v="8.3000000000000007"/>
    <s v="C043"/>
    <x v="12"/>
    <x v="15"/>
    <n v="4"/>
    <n v="200"/>
    <n v="800"/>
    <x v="3"/>
    <n v="48"/>
    <s v="Male"/>
    <x v="1"/>
    <s v="Medium Booking"/>
  </r>
  <r>
    <x v="4692"/>
    <d v="2026-06-13T00:00:00"/>
    <d v="2026-06-19T00:00:00"/>
    <d v="1899-12-30T12:45:00"/>
    <x v="1"/>
    <s v="Jun"/>
    <s v="M029"/>
    <x v="1"/>
    <s v="Adventure"/>
    <s v="Kannada"/>
    <n v="8.6999999999999993"/>
    <s v="C031"/>
    <x v="8"/>
    <x v="13"/>
    <n v="4"/>
    <n v="240"/>
    <n v="960"/>
    <x v="0"/>
    <n v="24"/>
    <s v="Other"/>
    <x v="0"/>
    <s v="Medium Booking"/>
  </r>
  <r>
    <x v="4693"/>
    <d v="2026-04-25T00:00:00"/>
    <d v="2026-04-29T00:00:00"/>
    <d v="1899-12-30T09:30:00"/>
    <x v="1"/>
    <s v="Apr"/>
    <s v="M023"/>
    <x v="21"/>
    <s v="Comedy"/>
    <s v="Hindi"/>
    <n v="6.9"/>
    <s v="C113"/>
    <x v="23"/>
    <x v="2"/>
    <n v="3"/>
    <n v="240"/>
    <n v="720"/>
    <x v="4"/>
    <n v="53"/>
    <s v="Female"/>
    <x v="1"/>
    <s v="Medium Booking"/>
  </r>
  <r>
    <x v="4694"/>
    <d v="2026-01-24T00:00:00"/>
    <d v="2026-01-24T00:00:00"/>
    <d v="1899-12-30T21:15:00"/>
    <x v="1"/>
    <s v="Jan"/>
    <s v="M008"/>
    <x v="36"/>
    <s v="Romance"/>
    <s v="Tamil"/>
    <n v="7.4"/>
    <s v="C013"/>
    <x v="19"/>
    <x v="12"/>
    <n v="3"/>
    <n v="420"/>
    <n v="1260"/>
    <x v="0"/>
    <n v="38"/>
    <s v="Female"/>
    <x v="2"/>
    <s v="Medium Booking"/>
  </r>
  <r>
    <x v="4695"/>
    <d v="2026-01-08T00:00:00"/>
    <d v="2026-01-14T00:00:00"/>
    <d v="1899-12-30T21:15:00"/>
    <x v="0"/>
    <s v="Jan"/>
    <s v="M033"/>
    <x v="10"/>
    <s v="Action"/>
    <s v="Malayalam"/>
    <n v="7.5"/>
    <s v="C063"/>
    <x v="16"/>
    <x v="11"/>
    <n v="1"/>
    <n v="320"/>
    <n v="320"/>
    <x v="0"/>
    <n v="43"/>
    <s v="Other"/>
    <x v="2"/>
    <s v="Low Booking"/>
  </r>
  <r>
    <x v="4696"/>
    <d v="2026-03-23T00:00:00"/>
    <d v="2026-03-24T00:00:00"/>
    <d v="1899-12-30T22:30:00"/>
    <x v="0"/>
    <s v="Mar"/>
    <s v="M037"/>
    <x v="11"/>
    <s v="Biography"/>
    <s v="English"/>
    <n v="8.5"/>
    <s v="C012"/>
    <x v="3"/>
    <x v="12"/>
    <n v="2"/>
    <n v="160"/>
    <n v="320"/>
    <x v="0"/>
    <n v="19"/>
    <s v="Female"/>
    <x v="0"/>
    <s v="Low Booking"/>
  </r>
  <r>
    <x v="4697"/>
    <d v="2026-04-29T00:00:00"/>
    <d v="2026-05-06T00:00:00"/>
    <d v="1899-12-30T22:30:00"/>
    <x v="0"/>
    <s v="Apr"/>
    <s v="M001"/>
    <x v="4"/>
    <s v="Action"/>
    <s v="Tamil"/>
    <n v="8"/>
    <s v="C093"/>
    <x v="19"/>
    <x v="3"/>
    <n v="2"/>
    <n v="420"/>
    <n v="840"/>
    <x v="2"/>
    <n v="27"/>
    <s v="Female"/>
    <x v="0"/>
    <s v="Low Booking"/>
  </r>
  <r>
    <x v="4698"/>
    <d v="2026-05-06T00:00:00"/>
    <d v="2026-05-06T00:00:00"/>
    <d v="1899-12-30T18:30:00"/>
    <x v="0"/>
    <s v="May"/>
    <s v="M011"/>
    <x v="8"/>
    <s v="Action"/>
    <s v="Telugu"/>
    <n v="6.1"/>
    <s v="C061"/>
    <x v="20"/>
    <x v="11"/>
    <n v="1"/>
    <n v="440"/>
    <n v="440"/>
    <x v="2"/>
    <n v="39"/>
    <s v="Male"/>
    <x v="2"/>
    <s v="Low Booking"/>
  </r>
  <r>
    <x v="4699"/>
    <d v="2026-03-17T00:00:00"/>
    <d v="2026-03-20T00:00:00"/>
    <d v="1899-12-30T18:30:00"/>
    <x v="0"/>
    <s v="Mar"/>
    <s v="M010"/>
    <x v="17"/>
    <s v="Action"/>
    <s v="Tamil"/>
    <n v="7"/>
    <s v="C022"/>
    <x v="10"/>
    <x v="5"/>
    <n v="3"/>
    <n v="200"/>
    <n v="600"/>
    <x v="0"/>
    <n v="54"/>
    <s v="Female"/>
    <x v="1"/>
    <s v="Medium Booking"/>
  </r>
  <r>
    <x v="4700"/>
    <d v="2026-02-05T00:00:00"/>
    <d v="2026-02-09T00:00:00"/>
    <d v="1899-12-30T22:30:00"/>
    <x v="0"/>
    <s v="Feb"/>
    <s v="M031"/>
    <x v="22"/>
    <s v="Drama"/>
    <s v="Malayalam"/>
    <n v="8.3000000000000007"/>
    <s v="C021"/>
    <x v="6"/>
    <x v="5"/>
    <n v="4"/>
    <n v="220"/>
    <n v="880"/>
    <x v="4"/>
    <n v="23"/>
    <s v="Other"/>
    <x v="0"/>
    <s v="Medium Booking"/>
  </r>
  <r>
    <x v="4701"/>
    <d v="2026-04-15T00:00:00"/>
    <d v="2026-04-15T00:00:00"/>
    <d v="1899-12-30T21:15:00"/>
    <x v="0"/>
    <s v="Apr"/>
    <s v="M010"/>
    <x v="17"/>
    <s v="Action"/>
    <s v="Tamil"/>
    <n v="7"/>
    <s v="C113"/>
    <x v="23"/>
    <x v="2"/>
    <n v="3"/>
    <n v="240"/>
    <n v="720"/>
    <x v="0"/>
    <n v="31"/>
    <s v="Male"/>
    <x v="2"/>
    <s v="Medium Booking"/>
  </r>
  <r>
    <x v="4702"/>
    <d v="2026-05-15T00:00:00"/>
    <d v="2026-05-18T00:00:00"/>
    <d v="1899-12-30T18:30:00"/>
    <x v="0"/>
    <s v="May"/>
    <s v="M005"/>
    <x v="7"/>
    <s v="Drama"/>
    <s v="Tamil"/>
    <n v="7.3"/>
    <s v="C083"/>
    <x v="14"/>
    <x v="14"/>
    <n v="1"/>
    <n v="360"/>
    <n v="360"/>
    <x v="2"/>
    <n v="42"/>
    <s v="Other"/>
    <x v="2"/>
    <s v="Low Booking"/>
  </r>
  <r>
    <x v="4703"/>
    <d v="2026-05-15T00:00:00"/>
    <d v="2026-05-16T00:00:00"/>
    <d v="1899-12-30T21:15:00"/>
    <x v="0"/>
    <s v="May"/>
    <s v="M007"/>
    <x v="16"/>
    <s v="Comedy"/>
    <s v="Tamil"/>
    <n v="8"/>
    <s v="C113"/>
    <x v="23"/>
    <x v="2"/>
    <n v="2"/>
    <n v="420"/>
    <n v="840"/>
    <x v="3"/>
    <n v="60"/>
    <s v="Other"/>
    <x v="1"/>
    <s v="Low Booking"/>
  </r>
  <r>
    <x v="4704"/>
    <d v="2026-05-22T00:00:00"/>
    <d v="2026-05-23T00:00:00"/>
    <d v="1899-12-30T09:30:00"/>
    <x v="0"/>
    <s v="May"/>
    <s v="M038"/>
    <x v="0"/>
    <s v="Comedy"/>
    <s v="English"/>
    <n v="6.8"/>
    <s v="C083"/>
    <x v="14"/>
    <x v="14"/>
    <n v="4"/>
    <n v="280"/>
    <n v="1120"/>
    <x v="1"/>
    <n v="42"/>
    <s v="Male"/>
    <x v="2"/>
    <s v="Medium Booking"/>
  </r>
  <r>
    <x v="4705"/>
    <d v="2026-02-26T00:00:00"/>
    <d v="2026-03-04T00:00:00"/>
    <d v="1899-12-30T12:45:00"/>
    <x v="0"/>
    <s v="Feb"/>
    <s v="M010"/>
    <x v="17"/>
    <s v="Action"/>
    <s v="Tamil"/>
    <n v="7"/>
    <s v="C142"/>
    <x v="13"/>
    <x v="9"/>
    <n v="2"/>
    <n v="220"/>
    <n v="440"/>
    <x v="2"/>
    <n v="36"/>
    <s v="Female"/>
    <x v="2"/>
    <s v="Low Booking"/>
  </r>
  <r>
    <x v="4706"/>
    <d v="2026-04-21T00:00:00"/>
    <d v="2026-04-28T00:00:00"/>
    <d v="1899-12-30T09:30:00"/>
    <x v="0"/>
    <s v="Apr"/>
    <s v="M018"/>
    <x v="35"/>
    <s v="Romance"/>
    <s v="Telugu"/>
    <n v="8.5"/>
    <s v="C063"/>
    <x v="16"/>
    <x v="11"/>
    <n v="4"/>
    <n v="240"/>
    <n v="960"/>
    <x v="1"/>
    <n v="22"/>
    <s v="Female"/>
    <x v="0"/>
    <s v="Medium Booking"/>
  </r>
  <r>
    <x v="4707"/>
    <d v="2026-04-15T00:00:00"/>
    <d v="2026-04-15T00:00:00"/>
    <d v="1899-12-30T18:30:00"/>
    <x v="0"/>
    <s v="Apr"/>
    <s v="M020"/>
    <x v="18"/>
    <s v="Action"/>
    <s v="Hindi"/>
    <n v="7"/>
    <s v="C091"/>
    <x v="17"/>
    <x v="3"/>
    <n v="4"/>
    <n v="200"/>
    <n v="800"/>
    <x v="3"/>
    <n v="45"/>
    <s v="Female"/>
    <x v="1"/>
    <s v="Medium Booking"/>
  </r>
  <r>
    <x v="4708"/>
    <d v="2026-06-23T00:00:00"/>
    <d v="2026-06-29T00:00:00"/>
    <d v="1899-12-30T12:45:00"/>
    <x v="0"/>
    <s v="Jun"/>
    <s v="M033"/>
    <x v="10"/>
    <s v="Action"/>
    <s v="Malayalam"/>
    <n v="7.5"/>
    <s v="C071"/>
    <x v="9"/>
    <x v="7"/>
    <n v="2"/>
    <n v="260"/>
    <n v="520"/>
    <x v="0"/>
    <n v="19"/>
    <s v="Female"/>
    <x v="0"/>
    <s v="Low Booking"/>
  </r>
  <r>
    <x v="4709"/>
    <d v="2026-05-08T00:00:00"/>
    <d v="2026-05-11T00:00:00"/>
    <d v="1899-12-30T15:30:00"/>
    <x v="0"/>
    <s v="May"/>
    <s v="M001"/>
    <x v="4"/>
    <s v="Action"/>
    <s v="Tamil"/>
    <n v="8"/>
    <s v="C132"/>
    <x v="11"/>
    <x v="4"/>
    <n v="3"/>
    <n v="360"/>
    <n v="1080"/>
    <x v="3"/>
    <n v="43"/>
    <s v="Female"/>
    <x v="2"/>
    <s v="Medium Booking"/>
  </r>
  <r>
    <x v="4710"/>
    <d v="2026-04-06T00:00:00"/>
    <d v="2026-04-12T00:00:00"/>
    <d v="1899-12-30T15:30:00"/>
    <x v="0"/>
    <s v="Apr"/>
    <s v="M008"/>
    <x v="36"/>
    <s v="Romance"/>
    <s v="Tamil"/>
    <n v="7.4"/>
    <s v="C132"/>
    <x v="11"/>
    <x v="4"/>
    <n v="3"/>
    <n v="360"/>
    <n v="1080"/>
    <x v="2"/>
    <n v="53"/>
    <s v="Other"/>
    <x v="1"/>
    <s v="Medium Booking"/>
  </r>
  <r>
    <x v="4711"/>
    <d v="2026-06-20T00:00:00"/>
    <d v="2026-06-26T00:00:00"/>
    <d v="1899-12-30T15:30:00"/>
    <x v="1"/>
    <s v="Jun"/>
    <s v="M035"/>
    <x v="24"/>
    <s v="Comedy"/>
    <s v="Malayalam"/>
    <n v="7.8"/>
    <s v="C063"/>
    <x v="16"/>
    <x v="11"/>
    <n v="4"/>
    <n v="240"/>
    <n v="960"/>
    <x v="2"/>
    <n v="40"/>
    <s v="Other"/>
    <x v="2"/>
    <s v="Medium Booking"/>
  </r>
  <r>
    <x v="4712"/>
    <d v="2026-03-29T00:00:00"/>
    <d v="2026-04-04T00:00:00"/>
    <d v="1899-12-30T18:30:00"/>
    <x v="1"/>
    <s v="Mar"/>
    <s v="M026"/>
    <x v="3"/>
    <s v="Thriller"/>
    <s v="Hindi"/>
    <n v="8.1999999999999993"/>
    <s v="C131"/>
    <x v="5"/>
    <x v="4"/>
    <n v="6"/>
    <n v="340"/>
    <n v="2040"/>
    <x v="2"/>
    <n v="40"/>
    <s v="Other"/>
    <x v="2"/>
    <s v="High Booking"/>
  </r>
  <r>
    <x v="4713"/>
    <d v="2026-02-02T00:00:00"/>
    <d v="2026-02-05T00:00:00"/>
    <d v="1899-12-30T21:15:00"/>
    <x v="0"/>
    <s v="Feb"/>
    <s v="M033"/>
    <x v="10"/>
    <s v="Action"/>
    <s v="Malayalam"/>
    <n v="7.5"/>
    <s v="C111"/>
    <x v="8"/>
    <x v="2"/>
    <n v="2"/>
    <n v="260"/>
    <n v="520"/>
    <x v="0"/>
    <n v="58"/>
    <s v="Female"/>
    <x v="1"/>
    <s v="Low Booking"/>
  </r>
  <r>
    <x v="4714"/>
    <d v="2026-05-28T00:00:00"/>
    <d v="2026-06-04T00:00:00"/>
    <d v="1899-12-30T09:30:00"/>
    <x v="0"/>
    <s v="May"/>
    <s v="M010"/>
    <x v="17"/>
    <s v="Action"/>
    <s v="Tamil"/>
    <n v="7"/>
    <s v="C103"/>
    <x v="7"/>
    <x v="6"/>
    <n v="2"/>
    <n v="260"/>
    <n v="520"/>
    <x v="3"/>
    <n v="49"/>
    <s v="Other"/>
    <x v="1"/>
    <s v="Low Booking"/>
  </r>
  <r>
    <x v="4715"/>
    <d v="2026-04-02T00:00:00"/>
    <d v="2026-04-05T00:00:00"/>
    <d v="1899-12-30T18:30:00"/>
    <x v="0"/>
    <s v="Apr"/>
    <s v="M007"/>
    <x v="16"/>
    <s v="Comedy"/>
    <s v="Tamil"/>
    <n v="8"/>
    <s v="C132"/>
    <x v="11"/>
    <x v="4"/>
    <n v="1"/>
    <n v="260"/>
    <n v="260"/>
    <x v="3"/>
    <n v="57"/>
    <s v="Male"/>
    <x v="1"/>
    <s v="Low Booking"/>
  </r>
  <r>
    <x v="4716"/>
    <d v="2026-03-22T00:00:00"/>
    <d v="2026-03-28T00:00:00"/>
    <d v="1899-12-30T09:30:00"/>
    <x v="1"/>
    <s v="Mar"/>
    <s v="M038"/>
    <x v="0"/>
    <s v="Comedy"/>
    <s v="English"/>
    <n v="6.8"/>
    <s v="C071"/>
    <x v="9"/>
    <x v="7"/>
    <n v="1"/>
    <n v="180"/>
    <n v="180"/>
    <x v="2"/>
    <n v="55"/>
    <s v="Female"/>
    <x v="1"/>
    <s v="Low Booking"/>
  </r>
  <r>
    <x v="4717"/>
    <d v="2026-06-08T00:00:00"/>
    <d v="2026-06-14T00:00:00"/>
    <d v="1899-12-30T12:45:00"/>
    <x v="0"/>
    <s v="Jun"/>
    <s v="M037"/>
    <x v="11"/>
    <s v="Biography"/>
    <s v="English"/>
    <n v="8.5"/>
    <s v="C042"/>
    <x v="1"/>
    <x v="15"/>
    <n v="4"/>
    <n v="360"/>
    <n v="1440"/>
    <x v="2"/>
    <n v="33"/>
    <s v="Female"/>
    <x v="2"/>
    <s v="Medium Booking"/>
  </r>
  <r>
    <x v="4718"/>
    <d v="2026-05-06T00:00:00"/>
    <d v="2026-05-09T00:00:00"/>
    <d v="1899-12-30T12:45:00"/>
    <x v="0"/>
    <s v="May"/>
    <s v="M002"/>
    <x v="12"/>
    <s v="Action"/>
    <s v="Tamil"/>
    <n v="7.1"/>
    <s v="C093"/>
    <x v="19"/>
    <x v="3"/>
    <n v="2"/>
    <n v="420"/>
    <n v="840"/>
    <x v="3"/>
    <n v="22"/>
    <s v="Female"/>
    <x v="0"/>
    <s v="Low Booking"/>
  </r>
  <r>
    <x v="4719"/>
    <d v="2026-05-23T00:00:00"/>
    <d v="2026-05-30T00:00:00"/>
    <d v="1899-12-30T15:30:00"/>
    <x v="1"/>
    <s v="May"/>
    <s v="M004"/>
    <x v="9"/>
    <s v="Drama"/>
    <s v="Tamil"/>
    <n v="7.6"/>
    <s v="C103"/>
    <x v="7"/>
    <x v="6"/>
    <n v="6"/>
    <n v="180"/>
    <n v="1080"/>
    <x v="3"/>
    <n v="58"/>
    <s v="Male"/>
    <x v="1"/>
    <s v="High Booking"/>
  </r>
  <r>
    <x v="4720"/>
    <d v="2026-06-08T00:00:00"/>
    <d v="2026-06-11T00:00:00"/>
    <d v="1899-12-30T15:30:00"/>
    <x v="0"/>
    <s v="Jun"/>
    <s v="M038"/>
    <x v="0"/>
    <s v="Comedy"/>
    <s v="English"/>
    <n v="6.8"/>
    <s v="C132"/>
    <x v="11"/>
    <x v="4"/>
    <n v="4"/>
    <n v="180"/>
    <n v="720"/>
    <x v="3"/>
    <n v="42"/>
    <s v="Female"/>
    <x v="2"/>
    <s v="Medium Booking"/>
  </r>
  <r>
    <x v="4721"/>
    <d v="2026-03-31T00:00:00"/>
    <d v="2026-03-31T00:00:00"/>
    <d v="1899-12-30T09:30:00"/>
    <x v="0"/>
    <s v="Mar"/>
    <s v="M001"/>
    <x v="4"/>
    <s v="Action"/>
    <s v="Tamil"/>
    <n v="8"/>
    <s v="C142"/>
    <x v="13"/>
    <x v="9"/>
    <n v="2"/>
    <n v="300"/>
    <n v="600"/>
    <x v="1"/>
    <n v="30"/>
    <s v="Female"/>
    <x v="2"/>
    <s v="Low Booking"/>
  </r>
  <r>
    <x v="4722"/>
    <d v="2026-05-01T00:00:00"/>
    <d v="2026-05-07T00:00:00"/>
    <d v="1899-12-30T09:30:00"/>
    <x v="0"/>
    <s v="May"/>
    <s v="M017"/>
    <x v="26"/>
    <s v="Action"/>
    <s v="Telugu"/>
    <n v="8.1999999999999993"/>
    <s v="C081"/>
    <x v="4"/>
    <x v="14"/>
    <n v="2"/>
    <n v="380"/>
    <n v="760"/>
    <x v="1"/>
    <n v="21"/>
    <s v="Other"/>
    <x v="0"/>
    <s v="Low Booking"/>
  </r>
  <r>
    <x v="4723"/>
    <d v="2026-06-15T00:00:00"/>
    <d v="2026-06-22T00:00:00"/>
    <d v="1899-12-30T09:30:00"/>
    <x v="0"/>
    <s v="Jun"/>
    <s v="M008"/>
    <x v="36"/>
    <s v="Romance"/>
    <s v="Tamil"/>
    <n v="7.4"/>
    <s v="C032"/>
    <x v="2"/>
    <x v="13"/>
    <n v="2"/>
    <n v="160"/>
    <n v="320"/>
    <x v="1"/>
    <n v="60"/>
    <s v="Male"/>
    <x v="1"/>
    <s v="Low Booking"/>
  </r>
  <r>
    <x v="4724"/>
    <d v="2026-04-07T00:00:00"/>
    <d v="2026-04-14T00:00:00"/>
    <d v="1899-12-30T18:30:00"/>
    <x v="0"/>
    <s v="Apr"/>
    <s v="M033"/>
    <x v="10"/>
    <s v="Action"/>
    <s v="Malayalam"/>
    <n v="7.5"/>
    <s v="C043"/>
    <x v="12"/>
    <x v="15"/>
    <n v="5"/>
    <n v="200"/>
    <n v="1000"/>
    <x v="3"/>
    <n v="45"/>
    <s v="Other"/>
    <x v="1"/>
    <s v="High Booking"/>
  </r>
  <r>
    <x v="4725"/>
    <d v="2026-05-06T00:00:00"/>
    <d v="2026-05-12T00:00:00"/>
    <d v="1899-12-30T22:30:00"/>
    <x v="0"/>
    <s v="May"/>
    <s v="M004"/>
    <x v="9"/>
    <s v="Drama"/>
    <s v="Tamil"/>
    <n v="7.6"/>
    <s v="C023"/>
    <x v="7"/>
    <x v="5"/>
    <n v="3"/>
    <n v="320"/>
    <n v="960"/>
    <x v="0"/>
    <n v="42"/>
    <s v="Male"/>
    <x v="2"/>
    <s v="Medium Booking"/>
  </r>
  <r>
    <x v="4726"/>
    <d v="2026-04-04T00:00:00"/>
    <d v="2026-04-04T00:00:00"/>
    <d v="1899-12-30T12:45:00"/>
    <x v="1"/>
    <s v="Apr"/>
    <s v="M028"/>
    <x v="39"/>
    <s v="Action"/>
    <s v="Kannada"/>
    <n v="8.1999999999999993"/>
    <s v="C152"/>
    <x v="18"/>
    <x v="10"/>
    <n v="2"/>
    <n v="260"/>
    <n v="520"/>
    <x v="4"/>
    <n v="24"/>
    <s v="Other"/>
    <x v="0"/>
    <s v="Low Booking"/>
  </r>
  <r>
    <x v="4727"/>
    <d v="2026-02-12T00:00:00"/>
    <d v="2026-02-14T00:00:00"/>
    <d v="1899-12-30T12:45:00"/>
    <x v="0"/>
    <s v="Feb"/>
    <s v="M038"/>
    <x v="0"/>
    <s v="Comedy"/>
    <s v="English"/>
    <n v="6.8"/>
    <s v="C013"/>
    <x v="19"/>
    <x v="12"/>
    <n v="2"/>
    <n v="420"/>
    <n v="840"/>
    <x v="1"/>
    <n v="24"/>
    <s v="Male"/>
    <x v="0"/>
    <s v="Low Booking"/>
  </r>
  <r>
    <x v="4728"/>
    <d v="2026-03-02T00:00:00"/>
    <d v="2026-03-06T00:00:00"/>
    <d v="1899-12-30T22:30:00"/>
    <x v="0"/>
    <s v="Mar"/>
    <s v="M015"/>
    <x v="30"/>
    <s v="Sci-Fi"/>
    <s v="Telugu"/>
    <n v="7"/>
    <s v="C051"/>
    <x v="5"/>
    <x v="8"/>
    <n v="3"/>
    <n v="280"/>
    <n v="840"/>
    <x v="0"/>
    <n v="18"/>
    <s v="Male"/>
    <x v="0"/>
    <s v="Medium Booking"/>
  </r>
  <r>
    <x v="4729"/>
    <d v="2026-06-28T00:00:00"/>
    <d v="2026-07-05T00:00:00"/>
    <d v="1899-12-30T15:30:00"/>
    <x v="1"/>
    <s v="Jun"/>
    <s v="M008"/>
    <x v="36"/>
    <s v="Romance"/>
    <s v="Tamil"/>
    <n v="7.4"/>
    <s v="C163"/>
    <x v="14"/>
    <x v="0"/>
    <n v="3"/>
    <n v="260"/>
    <n v="780"/>
    <x v="3"/>
    <n v="37"/>
    <s v="Other"/>
    <x v="2"/>
    <s v="Medium Booking"/>
  </r>
  <r>
    <x v="4730"/>
    <d v="2026-04-05T00:00:00"/>
    <d v="2026-04-11T00:00:00"/>
    <d v="1899-12-30T12:45:00"/>
    <x v="1"/>
    <s v="Apr"/>
    <s v="M012"/>
    <x v="32"/>
    <s v="Action"/>
    <s v="Telugu"/>
    <n v="7.8"/>
    <s v="C091"/>
    <x v="17"/>
    <x v="3"/>
    <n v="4"/>
    <n v="200"/>
    <n v="800"/>
    <x v="0"/>
    <n v="32"/>
    <s v="Male"/>
    <x v="2"/>
    <s v="Medium Booking"/>
  </r>
  <r>
    <x v="4731"/>
    <d v="2026-01-03T00:00:00"/>
    <d v="2026-01-04T00:00:00"/>
    <d v="1899-12-30T09:30:00"/>
    <x v="1"/>
    <s v="Jan"/>
    <s v="M036"/>
    <x v="37"/>
    <s v="Action"/>
    <s v="English"/>
    <n v="8.4"/>
    <s v="C132"/>
    <x v="11"/>
    <x v="4"/>
    <n v="4"/>
    <n v="260"/>
    <n v="1040"/>
    <x v="1"/>
    <n v="26"/>
    <s v="Other"/>
    <x v="0"/>
    <s v="Medium Booking"/>
  </r>
  <r>
    <x v="4732"/>
    <d v="2026-05-23T00:00:00"/>
    <d v="2026-05-30T00:00:00"/>
    <d v="1899-12-30T22:30:00"/>
    <x v="1"/>
    <s v="May"/>
    <s v="M004"/>
    <x v="9"/>
    <s v="Drama"/>
    <s v="Tamil"/>
    <n v="7.6"/>
    <s v="C151"/>
    <x v="9"/>
    <x v="10"/>
    <n v="4"/>
    <n v="360"/>
    <n v="1440"/>
    <x v="0"/>
    <n v="22"/>
    <s v="Male"/>
    <x v="0"/>
    <s v="Medium Booking"/>
  </r>
  <r>
    <x v="4733"/>
    <d v="2026-06-23T00:00:00"/>
    <d v="2026-06-23T00:00:00"/>
    <d v="1899-12-30T12:45:00"/>
    <x v="0"/>
    <s v="Jun"/>
    <s v="M021"/>
    <x v="19"/>
    <s v="Action"/>
    <s v="Hindi"/>
    <n v="5.9"/>
    <s v="C063"/>
    <x v="16"/>
    <x v="11"/>
    <n v="3"/>
    <n v="240"/>
    <n v="720"/>
    <x v="0"/>
    <n v="48"/>
    <s v="Male"/>
    <x v="1"/>
    <s v="Medium Booking"/>
  </r>
  <r>
    <x v="4734"/>
    <d v="2026-03-11T00:00:00"/>
    <d v="2026-03-13T00:00:00"/>
    <d v="1899-12-30T12:45:00"/>
    <x v="0"/>
    <s v="Mar"/>
    <s v="M029"/>
    <x v="1"/>
    <s v="Adventure"/>
    <s v="Kannada"/>
    <n v="8.6999999999999993"/>
    <s v="C013"/>
    <x v="19"/>
    <x v="12"/>
    <n v="6"/>
    <n v="240"/>
    <n v="1440"/>
    <x v="2"/>
    <n v="40"/>
    <s v="Male"/>
    <x v="2"/>
    <s v="High Booking"/>
  </r>
  <r>
    <x v="4735"/>
    <d v="2026-05-21T00:00:00"/>
    <d v="2026-05-28T00:00:00"/>
    <d v="1899-12-30T21:15:00"/>
    <x v="0"/>
    <s v="May"/>
    <s v="M034"/>
    <x v="6"/>
    <s v="Adventure"/>
    <s v="Malayalam"/>
    <n v="8.3000000000000007"/>
    <s v="C082"/>
    <x v="0"/>
    <x v="14"/>
    <n v="3"/>
    <n v="360"/>
    <n v="1080"/>
    <x v="1"/>
    <n v="28"/>
    <s v="Other"/>
    <x v="0"/>
    <s v="Medium Booking"/>
  </r>
  <r>
    <x v="4736"/>
    <d v="2026-06-29T00:00:00"/>
    <d v="2026-07-02T00:00:00"/>
    <d v="1899-12-30T21:15:00"/>
    <x v="0"/>
    <s v="Jun"/>
    <s v="M039"/>
    <x v="15"/>
    <s v="Sci-Fi"/>
    <s v="English"/>
    <n v="8.5"/>
    <s v="C121"/>
    <x v="21"/>
    <x v="1"/>
    <n v="2"/>
    <n v="240"/>
    <n v="480"/>
    <x v="2"/>
    <n v="40"/>
    <s v="Male"/>
    <x v="2"/>
    <s v="Low Booking"/>
  </r>
  <r>
    <x v="4737"/>
    <d v="2026-03-09T00:00:00"/>
    <d v="2026-03-11T00:00:00"/>
    <d v="1899-12-30T18:30:00"/>
    <x v="0"/>
    <s v="Mar"/>
    <s v="M025"/>
    <x v="38"/>
    <s v="Romance"/>
    <s v="Hindi"/>
    <n v="6.8"/>
    <s v="C063"/>
    <x v="16"/>
    <x v="11"/>
    <n v="4"/>
    <n v="240"/>
    <n v="960"/>
    <x v="1"/>
    <n v="43"/>
    <s v="Other"/>
    <x v="2"/>
    <s v="Medium Booking"/>
  </r>
  <r>
    <x v="4738"/>
    <d v="2026-06-27T00:00:00"/>
    <d v="2026-06-29T00:00:00"/>
    <d v="1899-12-30T18:30:00"/>
    <x v="1"/>
    <s v="Jun"/>
    <s v="M004"/>
    <x v="9"/>
    <s v="Drama"/>
    <s v="Tamil"/>
    <n v="7.6"/>
    <s v="C132"/>
    <x v="11"/>
    <x v="4"/>
    <n v="4"/>
    <n v="260"/>
    <n v="1040"/>
    <x v="0"/>
    <n v="52"/>
    <s v="Male"/>
    <x v="1"/>
    <s v="Medium Booking"/>
  </r>
  <r>
    <x v="4739"/>
    <d v="2026-03-31T00:00:00"/>
    <d v="2026-04-05T00:00:00"/>
    <d v="1899-12-30T12:45:00"/>
    <x v="0"/>
    <s v="Mar"/>
    <s v="M025"/>
    <x v="38"/>
    <s v="Romance"/>
    <s v="Hindi"/>
    <n v="6.8"/>
    <s v="C032"/>
    <x v="2"/>
    <x v="13"/>
    <n v="2"/>
    <n v="160"/>
    <n v="320"/>
    <x v="1"/>
    <n v="48"/>
    <s v="Female"/>
    <x v="1"/>
    <s v="Low Booking"/>
  </r>
  <r>
    <x v="4740"/>
    <d v="2026-03-30T00:00:00"/>
    <d v="2026-03-31T00:00:00"/>
    <d v="1899-12-30T21:15:00"/>
    <x v="0"/>
    <s v="Mar"/>
    <s v="M016"/>
    <x v="20"/>
    <s v="Drama"/>
    <s v="Telugu"/>
    <n v="7.7"/>
    <s v="C021"/>
    <x v="6"/>
    <x v="5"/>
    <n v="3"/>
    <n v="400"/>
    <n v="1200"/>
    <x v="0"/>
    <n v="46"/>
    <s v="Female"/>
    <x v="1"/>
    <s v="Medium Booking"/>
  </r>
  <r>
    <x v="4741"/>
    <d v="2026-02-21T00:00:00"/>
    <d v="2026-02-26T00:00:00"/>
    <d v="1899-12-30T09:30:00"/>
    <x v="1"/>
    <s v="Feb"/>
    <s v="M006"/>
    <x v="25"/>
    <s v="Drama"/>
    <s v="Tamil"/>
    <n v="7.3"/>
    <s v="C121"/>
    <x v="21"/>
    <x v="1"/>
    <n v="3"/>
    <n v="240"/>
    <n v="720"/>
    <x v="1"/>
    <n v="27"/>
    <s v="Female"/>
    <x v="0"/>
    <s v="Medium Booking"/>
  </r>
  <r>
    <x v="4742"/>
    <d v="2026-02-27T00:00:00"/>
    <d v="2026-03-05T00:00:00"/>
    <d v="1899-12-30T18:30:00"/>
    <x v="0"/>
    <s v="Feb"/>
    <s v="M010"/>
    <x v="17"/>
    <s v="Action"/>
    <s v="Tamil"/>
    <n v="7"/>
    <s v="C083"/>
    <x v="14"/>
    <x v="14"/>
    <n v="2"/>
    <n v="460"/>
    <n v="920"/>
    <x v="0"/>
    <n v="29"/>
    <s v="Male"/>
    <x v="0"/>
    <s v="Low Booking"/>
  </r>
  <r>
    <x v="4743"/>
    <d v="2026-04-21T00:00:00"/>
    <d v="2026-04-22T00:00:00"/>
    <d v="1899-12-30T09:30:00"/>
    <x v="0"/>
    <s v="Apr"/>
    <s v="M035"/>
    <x v="24"/>
    <s v="Comedy"/>
    <s v="Malayalam"/>
    <n v="7.8"/>
    <s v="C022"/>
    <x v="10"/>
    <x v="5"/>
    <n v="2"/>
    <n v="280"/>
    <n v="560"/>
    <x v="4"/>
    <n v="48"/>
    <s v="Other"/>
    <x v="1"/>
    <s v="Low Booking"/>
  </r>
  <r>
    <x v="4744"/>
    <d v="2026-04-09T00:00:00"/>
    <d v="2026-04-16T00:00:00"/>
    <d v="1899-12-30T09:30:00"/>
    <x v="0"/>
    <s v="Apr"/>
    <s v="M003"/>
    <x v="2"/>
    <s v="Action"/>
    <s v="Tamil"/>
    <n v="8.3000000000000007"/>
    <s v="C153"/>
    <x v="15"/>
    <x v="10"/>
    <n v="2"/>
    <n v="320"/>
    <n v="640"/>
    <x v="2"/>
    <n v="36"/>
    <s v="Female"/>
    <x v="2"/>
    <s v="Low Booking"/>
  </r>
  <r>
    <x v="4745"/>
    <d v="2026-01-25T00:00:00"/>
    <d v="2026-01-25T00:00:00"/>
    <d v="1899-12-30T09:30:00"/>
    <x v="1"/>
    <s v="Jan"/>
    <s v="M017"/>
    <x v="26"/>
    <s v="Action"/>
    <s v="Telugu"/>
    <n v="8.1999999999999993"/>
    <s v="C011"/>
    <x v="17"/>
    <x v="12"/>
    <n v="2"/>
    <n v="420"/>
    <n v="840"/>
    <x v="2"/>
    <n v="55"/>
    <s v="Other"/>
    <x v="1"/>
    <s v="Low Booking"/>
  </r>
  <r>
    <x v="4746"/>
    <d v="2026-05-28T00:00:00"/>
    <d v="2026-05-31T00:00:00"/>
    <d v="1899-12-30T22:30:00"/>
    <x v="0"/>
    <s v="May"/>
    <s v="M017"/>
    <x v="26"/>
    <s v="Action"/>
    <s v="Telugu"/>
    <n v="8.1999999999999993"/>
    <s v="C062"/>
    <x v="13"/>
    <x v="11"/>
    <n v="4"/>
    <n v="240"/>
    <n v="960"/>
    <x v="0"/>
    <n v="23"/>
    <s v="Other"/>
    <x v="0"/>
    <s v="Medium Booking"/>
  </r>
  <r>
    <x v="4747"/>
    <d v="2026-02-28T00:00:00"/>
    <d v="2026-02-28T00:00:00"/>
    <d v="1899-12-30T18:30:00"/>
    <x v="1"/>
    <s v="Feb"/>
    <s v="M015"/>
    <x v="30"/>
    <s v="Sci-Fi"/>
    <s v="Telugu"/>
    <n v="7"/>
    <s v="C053"/>
    <x v="22"/>
    <x v="8"/>
    <n v="2"/>
    <n v="260"/>
    <n v="520"/>
    <x v="0"/>
    <n v="51"/>
    <s v="Female"/>
    <x v="1"/>
    <s v="Low Booking"/>
  </r>
  <r>
    <x v="4748"/>
    <d v="2026-01-19T00:00:00"/>
    <d v="2026-01-22T00:00:00"/>
    <d v="1899-12-30T18:30:00"/>
    <x v="0"/>
    <s v="Jan"/>
    <s v="M036"/>
    <x v="37"/>
    <s v="Action"/>
    <s v="English"/>
    <n v="8.4"/>
    <s v="C163"/>
    <x v="14"/>
    <x v="0"/>
    <n v="2"/>
    <n v="180"/>
    <n v="360"/>
    <x v="3"/>
    <n v="60"/>
    <s v="Other"/>
    <x v="1"/>
    <s v="Low Booking"/>
  </r>
  <r>
    <x v="4749"/>
    <d v="2026-01-04T00:00:00"/>
    <d v="2026-01-11T00:00:00"/>
    <d v="1899-12-30T22:30:00"/>
    <x v="1"/>
    <s v="Jan"/>
    <s v="M031"/>
    <x v="22"/>
    <s v="Drama"/>
    <s v="Malayalam"/>
    <n v="8.3000000000000007"/>
    <s v="C163"/>
    <x v="14"/>
    <x v="0"/>
    <n v="3"/>
    <n v="260"/>
    <n v="780"/>
    <x v="0"/>
    <n v="47"/>
    <s v="Female"/>
    <x v="1"/>
    <s v="Medium Booking"/>
  </r>
  <r>
    <x v="4750"/>
    <d v="2026-02-08T00:00:00"/>
    <d v="2026-02-13T00:00:00"/>
    <d v="1899-12-30T09:30:00"/>
    <x v="1"/>
    <s v="Feb"/>
    <s v="M007"/>
    <x v="16"/>
    <s v="Comedy"/>
    <s v="Tamil"/>
    <n v="8"/>
    <s v="C132"/>
    <x v="11"/>
    <x v="4"/>
    <n v="6"/>
    <n v="360"/>
    <n v="2160"/>
    <x v="3"/>
    <n v="37"/>
    <s v="Other"/>
    <x v="2"/>
    <s v="High Booking"/>
  </r>
  <r>
    <x v="4751"/>
    <d v="2026-06-10T00:00:00"/>
    <d v="2026-06-14T00:00:00"/>
    <d v="1899-12-30T15:30:00"/>
    <x v="0"/>
    <s v="Jun"/>
    <s v="M007"/>
    <x v="16"/>
    <s v="Comedy"/>
    <s v="Tamil"/>
    <n v="8"/>
    <s v="C152"/>
    <x v="18"/>
    <x v="10"/>
    <n v="4"/>
    <n v="260"/>
    <n v="1040"/>
    <x v="2"/>
    <n v="34"/>
    <s v="Male"/>
    <x v="2"/>
    <s v="Medium Booking"/>
  </r>
  <r>
    <x v="4752"/>
    <d v="2026-03-07T00:00:00"/>
    <d v="2026-03-07T00:00:00"/>
    <d v="1899-12-30T09:30:00"/>
    <x v="1"/>
    <s v="Mar"/>
    <s v="M005"/>
    <x v="7"/>
    <s v="Drama"/>
    <s v="Tamil"/>
    <n v="7.3"/>
    <s v="C161"/>
    <x v="4"/>
    <x v="0"/>
    <n v="3"/>
    <n v="460"/>
    <n v="1380"/>
    <x v="0"/>
    <n v="22"/>
    <s v="Other"/>
    <x v="0"/>
    <s v="Medium Booking"/>
  </r>
  <r>
    <x v="4753"/>
    <d v="2026-06-12T00:00:00"/>
    <d v="2026-06-13T00:00:00"/>
    <d v="1899-12-30T15:30:00"/>
    <x v="0"/>
    <s v="Jun"/>
    <s v="M013"/>
    <x v="23"/>
    <s v="Action"/>
    <s v="Telugu"/>
    <n v="6.5"/>
    <s v="C011"/>
    <x v="17"/>
    <x v="12"/>
    <n v="3"/>
    <n v="420"/>
    <n v="1260"/>
    <x v="0"/>
    <n v="23"/>
    <s v="Female"/>
    <x v="0"/>
    <s v="Medium Booking"/>
  </r>
  <r>
    <x v="4754"/>
    <d v="2026-06-22T00:00:00"/>
    <d v="2026-06-28T00:00:00"/>
    <d v="1899-12-30T18:30:00"/>
    <x v="0"/>
    <s v="Jun"/>
    <s v="M025"/>
    <x v="38"/>
    <s v="Romance"/>
    <s v="Hindi"/>
    <n v="6.8"/>
    <s v="C123"/>
    <x v="12"/>
    <x v="1"/>
    <n v="4"/>
    <n v="300"/>
    <n v="1200"/>
    <x v="1"/>
    <n v="49"/>
    <s v="Male"/>
    <x v="1"/>
    <s v="Medium Booking"/>
  </r>
  <r>
    <x v="4755"/>
    <d v="2026-04-26T00:00:00"/>
    <d v="2026-05-02T00:00:00"/>
    <d v="1899-12-30T09:30:00"/>
    <x v="1"/>
    <s v="Apr"/>
    <s v="M017"/>
    <x v="26"/>
    <s v="Action"/>
    <s v="Telugu"/>
    <n v="8.1999999999999993"/>
    <s v="C083"/>
    <x v="14"/>
    <x v="14"/>
    <n v="2"/>
    <n v="280"/>
    <n v="560"/>
    <x v="4"/>
    <n v="25"/>
    <s v="Male"/>
    <x v="0"/>
    <s v="Low Booking"/>
  </r>
  <r>
    <x v="4756"/>
    <d v="2026-06-05T00:00:00"/>
    <d v="2026-06-12T00:00:00"/>
    <d v="1899-12-30T22:30:00"/>
    <x v="0"/>
    <s v="Jun"/>
    <s v="M007"/>
    <x v="16"/>
    <s v="Comedy"/>
    <s v="Tamil"/>
    <n v="8"/>
    <s v="C071"/>
    <x v="9"/>
    <x v="7"/>
    <n v="3"/>
    <n v="260"/>
    <n v="780"/>
    <x v="1"/>
    <n v="53"/>
    <s v="Other"/>
    <x v="1"/>
    <s v="Medium Booking"/>
  </r>
  <r>
    <x v="4757"/>
    <d v="2026-04-10T00:00:00"/>
    <d v="2026-04-14T00:00:00"/>
    <d v="1899-12-30T15:30:00"/>
    <x v="0"/>
    <s v="Apr"/>
    <s v="M021"/>
    <x v="19"/>
    <s v="Action"/>
    <s v="Hindi"/>
    <n v="5.9"/>
    <s v="C161"/>
    <x v="4"/>
    <x v="0"/>
    <n v="1"/>
    <n v="460"/>
    <n v="460"/>
    <x v="0"/>
    <n v="35"/>
    <s v="Other"/>
    <x v="2"/>
    <s v="Low Booking"/>
  </r>
  <r>
    <x v="4758"/>
    <d v="2026-03-15T00:00:00"/>
    <d v="2026-03-17T00:00:00"/>
    <d v="1899-12-30T09:30:00"/>
    <x v="1"/>
    <s v="Mar"/>
    <s v="M006"/>
    <x v="25"/>
    <s v="Drama"/>
    <s v="Tamil"/>
    <n v="7.3"/>
    <s v="C012"/>
    <x v="3"/>
    <x v="12"/>
    <n v="4"/>
    <n v="240"/>
    <n v="960"/>
    <x v="4"/>
    <n v="57"/>
    <s v="Other"/>
    <x v="1"/>
    <s v="Medium Booking"/>
  </r>
  <r>
    <x v="4759"/>
    <d v="2026-05-13T00:00:00"/>
    <d v="2026-05-17T00:00:00"/>
    <d v="1899-12-30T09:30:00"/>
    <x v="0"/>
    <s v="May"/>
    <s v="M005"/>
    <x v="7"/>
    <s v="Drama"/>
    <s v="Tamil"/>
    <n v="7.3"/>
    <s v="C073"/>
    <x v="15"/>
    <x v="7"/>
    <n v="2"/>
    <n v="240"/>
    <n v="480"/>
    <x v="3"/>
    <n v="47"/>
    <s v="Female"/>
    <x v="1"/>
    <s v="Low Booking"/>
  </r>
  <r>
    <x v="4760"/>
    <d v="2026-05-05T00:00:00"/>
    <d v="2026-05-08T00:00:00"/>
    <d v="1899-12-30T21:15:00"/>
    <x v="0"/>
    <s v="May"/>
    <s v="M025"/>
    <x v="38"/>
    <s v="Romance"/>
    <s v="Hindi"/>
    <n v="6.8"/>
    <s v="C012"/>
    <x v="3"/>
    <x v="12"/>
    <n v="3"/>
    <n v="340"/>
    <n v="1020"/>
    <x v="2"/>
    <n v="54"/>
    <s v="Other"/>
    <x v="1"/>
    <s v="Medium Booking"/>
  </r>
  <r>
    <x v="4761"/>
    <d v="2026-02-23T00:00:00"/>
    <d v="2026-02-28T00:00:00"/>
    <d v="1899-12-30T12:45:00"/>
    <x v="0"/>
    <s v="Feb"/>
    <s v="M024"/>
    <x v="13"/>
    <s v="Comedy"/>
    <s v="Hindi"/>
    <n v="5.9"/>
    <s v="C162"/>
    <x v="0"/>
    <x v="0"/>
    <n v="5"/>
    <n v="160"/>
    <n v="800"/>
    <x v="4"/>
    <n v="30"/>
    <s v="Other"/>
    <x v="2"/>
    <s v="High Booking"/>
  </r>
  <r>
    <x v="4762"/>
    <d v="2026-03-10T00:00:00"/>
    <d v="2026-03-13T00:00:00"/>
    <d v="1899-12-30T21:15:00"/>
    <x v="0"/>
    <s v="Mar"/>
    <s v="M004"/>
    <x v="9"/>
    <s v="Drama"/>
    <s v="Tamil"/>
    <n v="7.6"/>
    <s v="C043"/>
    <x v="12"/>
    <x v="15"/>
    <n v="2"/>
    <n v="200"/>
    <n v="400"/>
    <x v="0"/>
    <n v="44"/>
    <s v="Other"/>
    <x v="2"/>
    <s v="Low Booking"/>
  </r>
  <r>
    <x v="4763"/>
    <d v="2026-06-18T00:00:00"/>
    <d v="2026-06-25T00:00:00"/>
    <d v="1899-12-30T18:30:00"/>
    <x v="0"/>
    <s v="Jun"/>
    <s v="M031"/>
    <x v="22"/>
    <s v="Drama"/>
    <s v="Malayalam"/>
    <n v="8.3000000000000007"/>
    <s v="C111"/>
    <x v="8"/>
    <x v="2"/>
    <n v="4"/>
    <n v="260"/>
    <n v="1040"/>
    <x v="0"/>
    <n v="54"/>
    <s v="Other"/>
    <x v="1"/>
    <s v="Medium Booking"/>
  </r>
  <r>
    <x v="4764"/>
    <d v="2026-02-06T00:00:00"/>
    <d v="2026-02-13T00:00:00"/>
    <d v="1899-12-30T15:30:00"/>
    <x v="0"/>
    <s v="Feb"/>
    <s v="M033"/>
    <x v="10"/>
    <s v="Action"/>
    <s v="Malayalam"/>
    <n v="7.5"/>
    <s v="C163"/>
    <x v="14"/>
    <x v="0"/>
    <n v="4"/>
    <n v="260"/>
    <n v="1040"/>
    <x v="2"/>
    <n v="40"/>
    <s v="Other"/>
    <x v="2"/>
    <s v="Medium Booking"/>
  </r>
  <r>
    <x v="4765"/>
    <d v="2026-05-14T00:00:00"/>
    <d v="2026-05-18T00:00:00"/>
    <d v="1899-12-30T22:30:00"/>
    <x v="0"/>
    <s v="May"/>
    <s v="M001"/>
    <x v="4"/>
    <s v="Action"/>
    <s v="Tamil"/>
    <n v="8"/>
    <s v="C052"/>
    <x v="11"/>
    <x v="8"/>
    <n v="3"/>
    <n v="200"/>
    <n v="600"/>
    <x v="1"/>
    <n v="41"/>
    <s v="Male"/>
    <x v="2"/>
    <s v="Medium Booking"/>
  </r>
  <r>
    <x v="4766"/>
    <d v="2026-04-11T00:00:00"/>
    <d v="2026-04-15T00:00:00"/>
    <d v="1899-12-30T21:15:00"/>
    <x v="1"/>
    <s v="Apr"/>
    <s v="M004"/>
    <x v="9"/>
    <s v="Drama"/>
    <s v="Tamil"/>
    <n v="7.6"/>
    <s v="C052"/>
    <x v="11"/>
    <x v="8"/>
    <n v="3"/>
    <n v="200"/>
    <n v="600"/>
    <x v="3"/>
    <n v="58"/>
    <s v="Male"/>
    <x v="1"/>
    <s v="Medium Booking"/>
  </r>
  <r>
    <x v="4767"/>
    <d v="2026-02-14T00:00:00"/>
    <d v="2026-02-15T00:00:00"/>
    <d v="1899-12-30T22:30:00"/>
    <x v="1"/>
    <s v="Feb"/>
    <s v="M023"/>
    <x v="21"/>
    <s v="Comedy"/>
    <s v="Hindi"/>
    <n v="6.9"/>
    <s v="C131"/>
    <x v="5"/>
    <x v="4"/>
    <n v="4"/>
    <n v="340"/>
    <n v="1360"/>
    <x v="1"/>
    <n v="20"/>
    <s v="Female"/>
    <x v="0"/>
    <s v="Medium Booking"/>
  </r>
  <r>
    <x v="4768"/>
    <d v="2026-04-25T00:00:00"/>
    <d v="2026-04-27T00:00:00"/>
    <d v="1899-12-30T18:30:00"/>
    <x v="1"/>
    <s v="Apr"/>
    <s v="M024"/>
    <x v="13"/>
    <s v="Comedy"/>
    <s v="Hindi"/>
    <n v="5.9"/>
    <s v="C122"/>
    <x v="1"/>
    <x v="1"/>
    <n v="3"/>
    <n v="260"/>
    <n v="780"/>
    <x v="0"/>
    <n v="52"/>
    <s v="Male"/>
    <x v="1"/>
    <s v="Medium Booking"/>
  </r>
  <r>
    <x v="4769"/>
    <d v="2026-04-21T00:00:00"/>
    <d v="2026-04-25T00:00:00"/>
    <d v="1899-12-30T22:30:00"/>
    <x v="0"/>
    <s v="Apr"/>
    <s v="M039"/>
    <x v="15"/>
    <s v="Sci-Fi"/>
    <s v="English"/>
    <n v="8.5"/>
    <s v="C153"/>
    <x v="15"/>
    <x v="10"/>
    <n v="3"/>
    <n v="320"/>
    <n v="960"/>
    <x v="0"/>
    <n v="41"/>
    <s v="Female"/>
    <x v="2"/>
    <s v="Medium Booking"/>
  </r>
  <r>
    <x v="4770"/>
    <d v="2026-03-17T00:00:00"/>
    <d v="2026-03-24T00:00:00"/>
    <d v="1899-12-30T15:30:00"/>
    <x v="0"/>
    <s v="Mar"/>
    <s v="M036"/>
    <x v="37"/>
    <s v="Action"/>
    <s v="English"/>
    <n v="8.4"/>
    <s v="C061"/>
    <x v="20"/>
    <x v="11"/>
    <n v="1"/>
    <n v="260"/>
    <n v="260"/>
    <x v="4"/>
    <n v="51"/>
    <s v="Female"/>
    <x v="1"/>
    <s v="Low Booking"/>
  </r>
  <r>
    <x v="4771"/>
    <d v="2026-04-10T00:00:00"/>
    <d v="2026-04-13T00:00:00"/>
    <d v="1899-12-30T18:30:00"/>
    <x v="0"/>
    <s v="Apr"/>
    <s v="M005"/>
    <x v="7"/>
    <s v="Drama"/>
    <s v="Tamil"/>
    <n v="7.3"/>
    <s v="C121"/>
    <x v="21"/>
    <x v="1"/>
    <n v="2"/>
    <n v="240"/>
    <n v="480"/>
    <x v="3"/>
    <n v="32"/>
    <s v="Male"/>
    <x v="2"/>
    <s v="Low Booking"/>
  </r>
  <r>
    <x v="4772"/>
    <d v="2026-03-27T00:00:00"/>
    <d v="2026-03-29T00:00:00"/>
    <d v="1899-12-30T09:30:00"/>
    <x v="0"/>
    <s v="Mar"/>
    <s v="M034"/>
    <x v="6"/>
    <s v="Adventure"/>
    <s v="Malayalam"/>
    <n v="8.3000000000000007"/>
    <s v="C162"/>
    <x v="0"/>
    <x v="0"/>
    <n v="3"/>
    <n v="160"/>
    <n v="480"/>
    <x v="2"/>
    <n v="24"/>
    <s v="Other"/>
    <x v="0"/>
    <s v="Medium Booking"/>
  </r>
  <r>
    <x v="4773"/>
    <d v="2026-03-05T00:00:00"/>
    <d v="2026-03-05T00:00:00"/>
    <d v="1899-12-30T22:30:00"/>
    <x v="0"/>
    <s v="Mar"/>
    <s v="M031"/>
    <x v="22"/>
    <s v="Drama"/>
    <s v="Malayalam"/>
    <n v="8.3000000000000007"/>
    <s v="C073"/>
    <x v="15"/>
    <x v="7"/>
    <n v="1"/>
    <n v="240"/>
    <n v="240"/>
    <x v="3"/>
    <n v="40"/>
    <s v="Female"/>
    <x v="2"/>
    <s v="Low Booking"/>
  </r>
  <r>
    <x v="4774"/>
    <d v="2026-06-10T00:00:00"/>
    <d v="2026-06-16T00:00:00"/>
    <d v="1899-12-30T21:15:00"/>
    <x v="0"/>
    <s v="Jun"/>
    <s v="M024"/>
    <x v="13"/>
    <s v="Comedy"/>
    <s v="Hindi"/>
    <n v="5.9"/>
    <s v="C161"/>
    <x v="4"/>
    <x v="0"/>
    <n v="2"/>
    <n v="280"/>
    <n v="560"/>
    <x v="4"/>
    <n v="20"/>
    <s v="Other"/>
    <x v="0"/>
    <s v="Low Booking"/>
  </r>
  <r>
    <x v="4775"/>
    <d v="2026-04-14T00:00:00"/>
    <d v="2026-04-19T00:00:00"/>
    <d v="1899-12-30T15:30:00"/>
    <x v="0"/>
    <s v="Apr"/>
    <s v="M027"/>
    <x v="5"/>
    <s v="Action"/>
    <s v="Kannada"/>
    <n v="8.3000000000000007"/>
    <s v="C051"/>
    <x v="5"/>
    <x v="8"/>
    <n v="4"/>
    <n v="280"/>
    <n v="1120"/>
    <x v="2"/>
    <n v="35"/>
    <s v="Other"/>
    <x v="2"/>
    <s v="Medium Booking"/>
  </r>
  <r>
    <x v="4776"/>
    <d v="2026-03-08T00:00:00"/>
    <d v="2026-03-14T00:00:00"/>
    <d v="1899-12-30T15:30:00"/>
    <x v="1"/>
    <s v="Mar"/>
    <s v="M032"/>
    <x v="14"/>
    <s v="Romance"/>
    <s v="Malayalam"/>
    <n v="8.3000000000000007"/>
    <s v="C111"/>
    <x v="8"/>
    <x v="2"/>
    <n v="2"/>
    <n v="180"/>
    <n v="360"/>
    <x v="3"/>
    <n v="18"/>
    <s v="Female"/>
    <x v="0"/>
    <s v="Low Booking"/>
  </r>
  <r>
    <x v="4777"/>
    <d v="2026-02-08T00:00:00"/>
    <d v="2026-02-11T00:00:00"/>
    <d v="1899-12-30T12:45:00"/>
    <x v="1"/>
    <s v="Feb"/>
    <s v="M008"/>
    <x v="36"/>
    <s v="Romance"/>
    <s v="Tamil"/>
    <n v="7.4"/>
    <s v="C143"/>
    <x v="16"/>
    <x v="9"/>
    <n v="2"/>
    <n v="240"/>
    <n v="480"/>
    <x v="0"/>
    <n v="25"/>
    <s v="Female"/>
    <x v="0"/>
    <s v="Low Booking"/>
  </r>
  <r>
    <x v="4778"/>
    <d v="2026-01-01T00:00:00"/>
    <d v="2026-01-02T00:00:00"/>
    <d v="1899-12-30T21:15:00"/>
    <x v="0"/>
    <s v="Jan"/>
    <s v="M003"/>
    <x v="2"/>
    <s v="Action"/>
    <s v="Tamil"/>
    <n v="8.3000000000000007"/>
    <s v="C132"/>
    <x v="11"/>
    <x v="4"/>
    <n v="2"/>
    <n v="180"/>
    <n v="360"/>
    <x v="1"/>
    <n v="24"/>
    <s v="Male"/>
    <x v="0"/>
    <s v="Low Booking"/>
  </r>
  <r>
    <x v="4779"/>
    <d v="2026-04-09T00:00:00"/>
    <d v="2026-04-14T00:00:00"/>
    <d v="1899-12-30T22:30:00"/>
    <x v="0"/>
    <s v="Apr"/>
    <s v="M011"/>
    <x v="8"/>
    <s v="Action"/>
    <s v="Telugu"/>
    <n v="6.1"/>
    <s v="C093"/>
    <x v="19"/>
    <x v="3"/>
    <n v="3"/>
    <n v="240"/>
    <n v="720"/>
    <x v="2"/>
    <n v="33"/>
    <s v="Female"/>
    <x v="2"/>
    <s v="Medium Booking"/>
  </r>
  <r>
    <x v="4780"/>
    <d v="2026-01-21T00:00:00"/>
    <d v="2026-01-25T00:00:00"/>
    <d v="1899-12-30T12:45:00"/>
    <x v="0"/>
    <s v="Jan"/>
    <s v="M006"/>
    <x v="25"/>
    <s v="Drama"/>
    <s v="Tamil"/>
    <n v="7.3"/>
    <s v="C061"/>
    <x v="20"/>
    <x v="11"/>
    <n v="2"/>
    <n v="260"/>
    <n v="520"/>
    <x v="0"/>
    <n v="26"/>
    <s v="Other"/>
    <x v="0"/>
    <s v="Low Booking"/>
  </r>
  <r>
    <x v="4781"/>
    <d v="2026-04-28T00:00:00"/>
    <d v="2026-05-04T00:00:00"/>
    <d v="1899-12-30T09:30:00"/>
    <x v="0"/>
    <s v="Apr"/>
    <s v="M010"/>
    <x v="17"/>
    <s v="Action"/>
    <s v="Tamil"/>
    <n v="7"/>
    <s v="C021"/>
    <x v="6"/>
    <x v="5"/>
    <n v="3"/>
    <n v="400"/>
    <n v="1200"/>
    <x v="2"/>
    <n v="54"/>
    <s v="Female"/>
    <x v="1"/>
    <s v="Medium Booking"/>
  </r>
  <r>
    <x v="4782"/>
    <d v="2026-06-05T00:00:00"/>
    <d v="2026-06-08T00:00:00"/>
    <d v="1899-12-30T21:15:00"/>
    <x v="0"/>
    <s v="Jun"/>
    <s v="M010"/>
    <x v="17"/>
    <s v="Action"/>
    <s v="Tamil"/>
    <n v="7"/>
    <s v="C031"/>
    <x v="8"/>
    <x v="13"/>
    <n v="1"/>
    <n v="240"/>
    <n v="240"/>
    <x v="3"/>
    <n v="41"/>
    <s v="Male"/>
    <x v="2"/>
    <s v="Low Booking"/>
  </r>
  <r>
    <x v="4783"/>
    <d v="2026-05-11T00:00:00"/>
    <d v="2026-05-17T00:00:00"/>
    <d v="1899-12-30T21:15:00"/>
    <x v="0"/>
    <s v="May"/>
    <s v="M009"/>
    <x v="33"/>
    <s v="Biography"/>
    <s v="Tamil"/>
    <n v="8.3000000000000007"/>
    <s v="C011"/>
    <x v="17"/>
    <x v="12"/>
    <n v="2"/>
    <n v="420"/>
    <n v="840"/>
    <x v="4"/>
    <n v="35"/>
    <s v="Other"/>
    <x v="2"/>
    <s v="Low Booking"/>
  </r>
  <r>
    <x v="4784"/>
    <d v="2026-04-29T00:00:00"/>
    <d v="2026-05-04T00:00:00"/>
    <d v="1899-12-30T12:45:00"/>
    <x v="0"/>
    <s v="Apr"/>
    <s v="M010"/>
    <x v="17"/>
    <s v="Action"/>
    <s v="Tamil"/>
    <n v="7"/>
    <s v="C022"/>
    <x v="10"/>
    <x v="5"/>
    <n v="2"/>
    <n v="200"/>
    <n v="400"/>
    <x v="0"/>
    <n v="38"/>
    <s v="Male"/>
    <x v="2"/>
    <s v="Low Booking"/>
  </r>
  <r>
    <x v="4785"/>
    <d v="2026-01-07T00:00:00"/>
    <d v="2026-01-08T00:00:00"/>
    <d v="1899-12-30T09:30:00"/>
    <x v="0"/>
    <s v="Jan"/>
    <s v="M009"/>
    <x v="33"/>
    <s v="Biography"/>
    <s v="Tamil"/>
    <n v="8.3000000000000007"/>
    <s v="C111"/>
    <x v="8"/>
    <x v="2"/>
    <n v="2"/>
    <n v="260"/>
    <n v="520"/>
    <x v="3"/>
    <n v="19"/>
    <s v="Female"/>
    <x v="0"/>
    <s v="Low Booking"/>
  </r>
  <r>
    <x v="4786"/>
    <d v="2026-02-17T00:00:00"/>
    <d v="2026-02-17T00:00:00"/>
    <d v="1899-12-30T09:30:00"/>
    <x v="0"/>
    <s v="Feb"/>
    <s v="M020"/>
    <x v="18"/>
    <s v="Action"/>
    <s v="Hindi"/>
    <n v="7"/>
    <s v="C053"/>
    <x v="22"/>
    <x v="8"/>
    <n v="2"/>
    <n v="260"/>
    <n v="520"/>
    <x v="0"/>
    <n v="37"/>
    <s v="Other"/>
    <x v="2"/>
    <s v="Low Booking"/>
  </r>
  <r>
    <x v="4787"/>
    <d v="2026-04-29T00:00:00"/>
    <d v="2026-05-06T00:00:00"/>
    <d v="1899-12-30T12:45:00"/>
    <x v="0"/>
    <s v="Apr"/>
    <s v="M027"/>
    <x v="5"/>
    <s v="Action"/>
    <s v="Kannada"/>
    <n v="8.3000000000000007"/>
    <s v="C111"/>
    <x v="8"/>
    <x v="2"/>
    <n v="2"/>
    <n v="180"/>
    <n v="360"/>
    <x v="3"/>
    <n v="46"/>
    <s v="Other"/>
    <x v="1"/>
    <s v="Low Booking"/>
  </r>
  <r>
    <x v="4788"/>
    <d v="2026-02-27T00:00:00"/>
    <d v="2026-03-04T00:00:00"/>
    <d v="1899-12-30T21:15:00"/>
    <x v="0"/>
    <s v="Feb"/>
    <s v="M015"/>
    <x v="30"/>
    <s v="Sci-Fi"/>
    <s v="Telugu"/>
    <n v="7"/>
    <s v="C142"/>
    <x v="13"/>
    <x v="9"/>
    <n v="2"/>
    <n v="220"/>
    <n v="440"/>
    <x v="0"/>
    <n v="34"/>
    <s v="Other"/>
    <x v="2"/>
    <s v="Low Booking"/>
  </r>
  <r>
    <x v="4789"/>
    <d v="2026-02-23T00:00:00"/>
    <d v="2026-02-28T00:00:00"/>
    <d v="1899-12-30T22:30:00"/>
    <x v="0"/>
    <s v="Feb"/>
    <s v="M036"/>
    <x v="37"/>
    <s v="Action"/>
    <s v="English"/>
    <n v="8.4"/>
    <s v="C042"/>
    <x v="1"/>
    <x v="15"/>
    <n v="3"/>
    <n v="280"/>
    <n v="840"/>
    <x v="0"/>
    <n v="38"/>
    <s v="Female"/>
    <x v="2"/>
    <s v="Medium Booking"/>
  </r>
  <r>
    <x v="4790"/>
    <d v="2026-03-22T00:00:00"/>
    <d v="2026-03-26T00:00:00"/>
    <d v="1899-12-30T12:45:00"/>
    <x v="1"/>
    <s v="Mar"/>
    <s v="M003"/>
    <x v="2"/>
    <s v="Action"/>
    <s v="Tamil"/>
    <n v="8.3000000000000007"/>
    <s v="C071"/>
    <x v="9"/>
    <x v="7"/>
    <n v="3"/>
    <n v="180"/>
    <n v="540"/>
    <x v="2"/>
    <n v="49"/>
    <s v="Male"/>
    <x v="1"/>
    <s v="Medium Booking"/>
  </r>
  <r>
    <x v="4791"/>
    <d v="2026-05-23T00:00:00"/>
    <d v="2026-05-29T00:00:00"/>
    <d v="1899-12-30T15:30:00"/>
    <x v="1"/>
    <s v="May"/>
    <s v="M027"/>
    <x v="5"/>
    <s v="Action"/>
    <s v="Kannada"/>
    <n v="8.3000000000000007"/>
    <s v="C101"/>
    <x v="6"/>
    <x v="6"/>
    <n v="3"/>
    <n v="180"/>
    <n v="540"/>
    <x v="0"/>
    <n v="27"/>
    <s v="Other"/>
    <x v="0"/>
    <s v="Medium Booking"/>
  </r>
  <r>
    <x v="4792"/>
    <d v="2026-05-29T00:00:00"/>
    <d v="2026-06-01T00:00:00"/>
    <d v="1899-12-30T15:30:00"/>
    <x v="0"/>
    <s v="May"/>
    <s v="M007"/>
    <x v="16"/>
    <s v="Comedy"/>
    <s v="Tamil"/>
    <n v="8"/>
    <s v="C112"/>
    <x v="2"/>
    <x v="2"/>
    <n v="4"/>
    <n v="240"/>
    <n v="960"/>
    <x v="0"/>
    <n v="38"/>
    <s v="Other"/>
    <x v="2"/>
    <s v="Medium Booking"/>
  </r>
  <r>
    <x v="4793"/>
    <d v="2026-04-20T00:00:00"/>
    <d v="2026-04-23T00:00:00"/>
    <d v="1899-12-30T22:30:00"/>
    <x v="0"/>
    <s v="Apr"/>
    <s v="M019"/>
    <x v="31"/>
    <s v="Drama"/>
    <s v="Hindi"/>
    <n v="6.1"/>
    <s v="C121"/>
    <x v="21"/>
    <x v="1"/>
    <n v="2"/>
    <n v="240"/>
    <n v="480"/>
    <x v="0"/>
    <n v="60"/>
    <s v="Female"/>
    <x v="1"/>
    <s v="Low Booking"/>
  </r>
  <r>
    <x v="4794"/>
    <d v="2026-03-03T00:00:00"/>
    <d v="2026-03-10T00:00:00"/>
    <d v="1899-12-30T15:30:00"/>
    <x v="0"/>
    <s v="Mar"/>
    <s v="M002"/>
    <x v="12"/>
    <s v="Action"/>
    <s v="Tamil"/>
    <n v="7.1"/>
    <s v="C062"/>
    <x v="13"/>
    <x v="11"/>
    <n v="2"/>
    <n v="320"/>
    <n v="640"/>
    <x v="0"/>
    <n v="53"/>
    <s v="Male"/>
    <x v="1"/>
    <s v="Low Booking"/>
  </r>
  <r>
    <x v="4795"/>
    <d v="2026-01-14T00:00:00"/>
    <d v="2026-01-19T00:00:00"/>
    <d v="1899-12-30T15:30:00"/>
    <x v="0"/>
    <s v="Jan"/>
    <s v="M003"/>
    <x v="2"/>
    <s v="Action"/>
    <s v="Tamil"/>
    <n v="8.3000000000000007"/>
    <s v="C121"/>
    <x v="21"/>
    <x v="1"/>
    <n v="2"/>
    <n v="240"/>
    <n v="480"/>
    <x v="4"/>
    <n v="41"/>
    <s v="Other"/>
    <x v="2"/>
    <s v="Low Booking"/>
  </r>
  <r>
    <x v="4796"/>
    <d v="2026-02-01T00:00:00"/>
    <d v="2026-02-05T00:00:00"/>
    <d v="1899-12-30T18:30:00"/>
    <x v="1"/>
    <s v="Feb"/>
    <s v="M005"/>
    <x v="7"/>
    <s v="Drama"/>
    <s v="Tamil"/>
    <n v="7.3"/>
    <s v="C132"/>
    <x v="11"/>
    <x v="4"/>
    <n v="1"/>
    <n v="180"/>
    <n v="180"/>
    <x v="2"/>
    <n v="33"/>
    <s v="Female"/>
    <x v="2"/>
    <s v="Low Booking"/>
  </r>
  <r>
    <x v="4797"/>
    <d v="2026-02-09T00:00:00"/>
    <d v="2026-02-10T00:00:00"/>
    <d v="1899-12-30T22:30:00"/>
    <x v="0"/>
    <s v="Feb"/>
    <s v="M004"/>
    <x v="9"/>
    <s v="Drama"/>
    <s v="Tamil"/>
    <n v="7.6"/>
    <s v="C063"/>
    <x v="16"/>
    <x v="11"/>
    <n v="2"/>
    <n v="240"/>
    <n v="480"/>
    <x v="4"/>
    <n v="58"/>
    <s v="Male"/>
    <x v="1"/>
    <s v="Low Booking"/>
  </r>
  <r>
    <x v="4798"/>
    <d v="2026-04-03T00:00:00"/>
    <d v="2026-04-06T00:00:00"/>
    <d v="1899-12-30T12:45:00"/>
    <x v="0"/>
    <s v="Apr"/>
    <s v="M036"/>
    <x v="37"/>
    <s v="Action"/>
    <s v="English"/>
    <n v="8.4"/>
    <s v="C142"/>
    <x v="13"/>
    <x v="9"/>
    <n v="2"/>
    <n v="400"/>
    <n v="800"/>
    <x v="0"/>
    <n v="45"/>
    <s v="Male"/>
    <x v="1"/>
    <s v="Low Booking"/>
  </r>
  <r>
    <x v="4799"/>
    <d v="2026-04-07T00:00:00"/>
    <d v="2026-04-07T00:00:00"/>
    <d v="1899-12-30T15:30:00"/>
    <x v="0"/>
    <s v="Apr"/>
    <s v="M010"/>
    <x v="17"/>
    <s v="Action"/>
    <s v="Tamil"/>
    <n v="7"/>
    <s v="C073"/>
    <x v="15"/>
    <x v="7"/>
    <n v="3"/>
    <n v="320"/>
    <n v="960"/>
    <x v="1"/>
    <n v="20"/>
    <s v="Other"/>
    <x v="0"/>
    <s v="Medium Booking"/>
  </r>
  <r>
    <x v="4800"/>
    <d v="2026-02-19T00:00:00"/>
    <d v="2026-02-25T00:00:00"/>
    <d v="1899-12-30T09:30:00"/>
    <x v="0"/>
    <s v="Feb"/>
    <s v="M040"/>
    <x v="27"/>
    <s v="Animation"/>
    <s v="English"/>
    <n v="7.6"/>
    <s v="C053"/>
    <x v="22"/>
    <x v="8"/>
    <n v="1"/>
    <n v="260"/>
    <n v="260"/>
    <x v="2"/>
    <n v="31"/>
    <s v="Other"/>
    <x v="2"/>
    <s v="Low Booking"/>
  </r>
  <r>
    <x v="4801"/>
    <d v="2026-01-12T00:00:00"/>
    <d v="2026-01-13T00:00:00"/>
    <d v="1899-12-30T09:30:00"/>
    <x v="0"/>
    <s v="Jan"/>
    <s v="M003"/>
    <x v="2"/>
    <s v="Action"/>
    <s v="Tamil"/>
    <n v="8.3000000000000007"/>
    <s v="C013"/>
    <x v="19"/>
    <x v="12"/>
    <n v="3"/>
    <n v="240"/>
    <n v="720"/>
    <x v="4"/>
    <n v="53"/>
    <s v="Other"/>
    <x v="1"/>
    <s v="Medium Booking"/>
  </r>
  <r>
    <x v="4802"/>
    <d v="2026-05-24T00:00:00"/>
    <d v="2026-05-25T00:00:00"/>
    <d v="1899-12-30T18:30:00"/>
    <x v="1"/>
    <s v="May"/>
    <s v="M033"/>
    <x v="10"/>
    <s v="Action"/>
    <s v="Malayalam"/>
    <n v="7.5"/>
    <s v="C153"/>
    <x v="15"/>
    <x v="10"/>
    <n v="3"/>
    <n v="320"/>
    <n v="960"/>
    <x v="0"/>
    <n v="44"/>
    <s v="Other"/>
    <x v="2"/>
    <s v="Medium Booking"/>
  </r>
  <r>
    <x v="4803"/>
    <d v="2026-02-21T00:00:00"/>
    <d v="2026-02-24T00:00:00"/>
    <d v="1899-12-30T09:30:00"/>
    <x v="1"/>
    <s v="Feb"/>
    <s v="M037"/>
    <x v="11"/>
    <s v="Biography"/>
    <s v="English"/>
    <n v="8.5"/>
    <s v="C101"/>
    <x v="6"/>
    <x v="6"/>
    <n v="1"/>
    <n v="180"/>
    <n v="180"/>
    <x v="4"/>
    <n v="52"/>
    <s v="Male"/>
    <x v="1"/>
    <s v="Low Booking"/>
  </r>
  <r>
    <x v="4804"/>
    <d v="2026-06-05T00:00:00"/>
    <d v="2026-06-05T00:00:00"/>
    <d v="1899-12-30T18:30:00"/>
    <x v="0"/>
    <s v="Jun"/>
    <s v="M003"/>
    <x v="2"/>
    <s v="Action"/>
    <s v="Tamil"/>
    <n v="8.3000000000000007"/>
    <s v="C063"/>
    <x v="16"/>
    <x v="11"/>
    <n v="2"/>
    <n v="240"/>
    <n v="480"/>
    <x v="0"/>
    <n v="35"/>
    <s v="Other"/>
    <x v="2"/>
    <s v="Low Booking"/>
  </r>
  <r>
    <x v="4805"/>
    <d v="2026-05-03T00:00:00"/>
    <d v="2026-05-06T00:00:00"/>
    <d v="1899-12-30T15:30:00"/>
    <x v="1"/>
    <s v="May"/>
    <s v="M016"/>
    <x v="20"/>
    <s v="Drama"/>
    <s v="Telugu"/>
    <n v="7.7"/>
    <s v="C071"/>
    <x v="9"/>
    <x v="7"/>
    <n v="3"/>
    <n v="180"/>
    <n v="540"/>
    <x v="3"/>
    <n v="29"/>
    <s v="Male"/>
    <x v="0"/>
    <s v="Medium Booking"/>
  </r>
  <r>
    <x v="4806"/>
    <d v="2026-03-01T00:00:00"/>
    <d v="2026-03-06T00:00:00"/>
    <d v="1899-12-30T09:30:00"/>
    <x v="1"/>
    <s v="Mar"/>
    <s v="M017"/>
    <x v="26"/>
    <s v="Action"/>
    <s v="Telugu"/>
    <n v="8.1999999999999993"/>
    <s v="C131"/>
    <x v="5"/>
    <x v="4"/>
    <n v="2"/>
    <n v="240"/>
    <n v="480"/>
    <x v="3"/>
    <n v="32"/>
    <s v="Male"/>
    <x v="2"/>
    <s v="Low Booking"/>
  </r>
  <r>
    <x v="4807"/>
    <d v="2026-04-08T00:00:00"/>
    <d v="2026-04-14T00:00:00"/>
    <d v="1899-12-30T15:30:00"/>
    <x v="0"/>
    <s v="Apr"/>
    <s v="M002"/>
    <x v="12"/>
    <s v="Action"/>
    <s v="Tamil"/>
    <n v="7.1"/>
    <s v="C032"/>
    <x v="2"/>
    <x v="13"/>
    <n v="2"/>
    <n v="240"/>
    <n v="480"/>
    <x v="1"/>
    <n v="41"/>
    <s v="Male"/>
    <x v="2"/>
    <s v="Low Booking"/>
  </r>
  <r>
    <x v="4808"/>
    <d v="2026-06-30T00:00:00"/>
    <d v="2026-07-07T00:00:00"/>
    <d v="1899-12-30T15:30:00"/>
    <x v="0"/>
    <s v="Jun"/>
    <s v="M033"/>
    <x v="10"/>
    <s v="Action"/>
    <s v="Malayalam"/>
    <n v="7.5"/>
    <s v="C091"/>
    <x v="17"/>
    <x v="3"/>
    <n v="2"/>
    <n v="200"/>
    <n v="400"/>
    <x v="4"/>
    <n v="36"/>
    <s v="Female"/>
    <x v="2"/>
    <s v="Low Booking"/>
  </r>
  <r>
    <x v="4809"/>
    <d v="2026-06-30T00:00:00"/>
    <d v="2026-06-30T00:00:00"/>
    <d v="1899-12-30T22:30:00"/>
    <x v="0"/>
    <s v="Jun"/>
    <s v="M032"/>
    <x v="14"/>
    <s v="Romance"/>
    <s v="Malayalam"/>
    <n v="8.3000000000000007"/>
    <s v="C142"/>
    <x v="13"/>
    <x v="9"/>
    <n v="1"/>
    <n v="220"/>
    <n v="220"/>
    <x v="1"/>
    <n v="29"/>
    <s v="Other"/>
    <x v="0"/>
    <s v="Low Booking"/>
  </r>
  <r>
    <x v="4810"/>
    <d v="2026-02-21T00:00:00"/>
    <d v="2026-02-26T00:00:00"/>
    <d v="1899-12-30T15:30:00"/>
    <x v="1"/>
    <s v="Feb"/>
    <s v="M023"/>
    <x v="21"/>
    <s v="Comedy"/>
    <s v="Hindi"/>
    <n v="6.9"/>
    <s v="C111"/>
    <x v="8"/>
    <x v="2"/>
    <n v="4"/>
    <n v="180"/>
    <n v="720"/>
    <x v="1"/>
    <n v="43"/>
    <s v="Male"/>
    <x v="2"/>
    <s v="Medium Booking"/>
  </r>
  <r>
    <x v="4811"/>
    <d v="2026-03-28T00:00:00"/>
    <d v="2026-03-31T00:00:00"/>
    <d v="1899-12-30T12:45:00"/>
    <x v="1"/>
    <s v="Mar"/>
    <s v="M003"/>
    <x v="2"/>
    <s v="Action"/>
    <s v="Tamil"/>
    <n v="8.3000000000000007"/>
    <s v="C112"/>
    <x v="2"/>
    <x v="2"/>
    <n v="5"/>
    <n v="420"/>
    <n v="2100"/>
    <x v="4"/>
    <n v="46"/>
    <s v="Female"/>
    <x v="1"/>
    <s v="High Booking"/>
  </r>
  <r>
    <x v="4812"/>
    <d v="2026-02-27T00:00:00"/>
    <d v="2026-03-02T00:00:00"/>
    <d v="1899-12-30T09:30:00"/>
    <x v="0"/>
    <s v="Feb"/>
    <s v="M015"/>
    <x v="30"/>
    <s v="Sci-Fi"/>
    <s v="Telugu"/>
    <n v="7"/>
    <s v="C062"/>
    <x v="13"/>
    <x v="11"/>
    <n v="4"/>
    <n v="240"/>
    <n v="960"/>
    <x v="3"/>
    <n v="57"/>
    <s v="Male"/>
    <x v="1"/>
    <s v="Medium Booking"/>
  </r>
  <r>
    <x v="4813"/>
    <d v="2026-03-06T00:00:00"/>
    <d v="2026-03-08T00:00:00"/>
    <d v="1899-12-30T12:45:00"/>
    <x v="0"/>
    <s v="Mar"/>
    <s v="M001"/>
    <x v="4"/>
    <s v="Action"/>
    <s v="Tamil"/>
    <n v="8"/>
    <s v="C022"/>
    <x v="10"/>
    <x v="5"/>
    <n v="3"/>
    <n v="200"/>
    <n v="600"/>
    <x v="0"/>
    <n v="43"/>
    <s v="Female"/>
    <x v="2"/>
    <s v="Medium Booking"/>
  </r>
  <r>
    <x v="4814"/>
    <d v="2026-05-20T00:00:00"/>
    <d v="2026-05-27T00:00:00"/>
    <d v="1899-12-30T09:30:00"/>
    <x v="0"/>
    <s v="May"/>
    <s v="M008"/>
    <x v="36"/>
    <s v="Romance"/>
    <s v="Tamil"/>
    <n v="7.4"/>
    <s v="C032"/>
    <x v="2"/>
    <x v="13"/>
    <n v="2"/>
    <n v="160"/>
    <n v="320"/>
    <x v="2"/>
    <n v="29"/>
    <s v="Female"/>
    <x v="0"/>
    <s v="Low Booking"/>
  </r>
  <r>
    <x v="4815"/>
    <d v="2026-06-11T00:00:00"/>
    <d v="2026-06-13T00:00:00"/>
    <d v="1899-12-30T21:15:00"/>
    <x v="0"/>
    <s v="Jun"/>
    <s v="M002"/>
    <x v="12"/>
    <s v="Action"/>
    <s v="Tamil"/>
    <n v="7.1"/>
    <s v="C161"/>
    <x v="4"/>
    <x v="0"/>
    <n v="2"/>
    <n v="460"/>
    <n v="920"/>
    <x v="3"/>
    <n v="48"/>
    <s v="Male"/>
    <x v="1"/>
    <s v="Low Booking"/>
  </r>
  <r>
    <x v="4816"/>
    <d v="2026-05-03T00:00:00"/>
    <d v="2026-05-04T00:00:00"/>
    <d v="1899-12-30T22:30:00"/>
    <x v="1"/>
    <s v="May"/>
    <s v="M012"/>
    <x v="32"/>
    <s v="Action"/>
    <s v="Telugu"/>
    <n v="7.8"/>
    <s v="C142"/>
    <x v="13"/>
    <x v="9"/>
    <n v="3"/>
    <n v="300"/>
    <n v="900"/>
    <x v="2"/>
    <n v="50"/>
    <s v="Female"/>
    <x v="1"/>
    <s v="Medium Booking"/>
  </r>
  <r>
    <x v="4817"/>
    <d v="2026-06-26T00:00:00"/>
    <d v="2026-06-28T00:00:00"/>
    <d v="1899-12-30T09:30:00"/>
    <x v="0"/>
    <s v="Jun"/>
    <s v="M013"/>
    <x v="23"/>
    <s v="Action"/>
    <s v="Telugu"/>
    <n v="6.5"/>
    <s v="C133"/>
    <x v="22"/>
    <x v="4"/>
    <n v="1"/>
    <n v="280"/>
    <n v="280"/>
    <x v="2"/>
    <n v="40"/>
    <s v="Male"/>
    <x v="2"/>
    <s v="Low Booking"/>
  </r>
  <r>
    <x v="4818"/>
    <d v="2026-01-12T00:00:00"/>
    <d v="2026-01-19T00:00:00"/>
    <d v="1899-12-30T15:30:00"/>
    <x v="0"/>
    <s v="Jan"/>
    <s v="M002"/>
    <x v="12"/>
    <s v="Action"/>
    <s v="Tamil"/>
    <n v="7.1"/>
    <s v="C113"/>
    <x v="23"/>
    <x v="2"/>
    <n v="4"/>
    <n v="240"/>
    <n v="960"/>
    <x v="2"/>
    <n v="52"/>
    <s v="Female"/>
    <x v="1"/>
    <s v="Medium Booking"/>
  </r>
  <r>
    <x v="4819"/>
    <d v="2026-03-16T00:00:00"/>
    <d v="2026-03-23T00:00:00"/>
    <d v="1899-12-30T22:30:00"/>
    <x v="0"/>
    <s v="Mar"/>
    <s v="M022"/>
    <x v="34"/>
    <s v="Drama"/>
    <s v="Hindi"/>
    <n v="9"/>
    <s v="C053"/>
    <x v="22"/>
    <x v="8"/>
    <n v="2"/>
    <n v="260"/>
    <n v="520"/>
    <x v="4"/>
    <n v="31"/>
    <s v="Female"/>
    <x v="2"/>
    <s v="Low Booking"/>
  </r>
  <r>
    <x v="4820"/>
    <d v="2026-03-07T00:00:00"/>
    <d v="2026-03-13T00:00:00"/>
    <d v="1899-12-30T12:45:00"/>
    <x v="1"/>
    <s v="Mar"/>
    <s v="M033"/>
    <x v="10"/>
    <s v="Action"/>
    <s v="Malayalam"/>
    <n v="7.5"/>
    <s v="C131"/>
    <x v="5"/>
    <x v="4"/>
    <n v="2"/>
    <n v="160"/>
    <n v="320"/>
    <x v="3"/>
    <n v="41"/>
    <s v="Other"/>
    <x v="2"/>
    <s v="Low Booking"/>
  </r>
  <r>
    <x v="4821"/>
    <d v="2026-03-31T00:00:00"/>
    <d v="2026-04-05T00:00:00"/>
    <d v="1899-12-30T21:15:00"/>
    <x v="0"/>
    <s v="Mar"/>
    <s v="M037"/>
    <x v="11"/>
    <s v="Biography"/>
    <s v="English"/>
    <n v="8.5"/>
    <s v="C122"/>
    <x v="1"/>
    <x v="1"/>
    <n v="2"/>
    <n v="180"/>
    <n v="360"/>
    <x v="4"/>
    <n v="53"/>
    <s v="Male"/>
    <x v="1"/>
    <s v="Low Booking"/>
  </r>
  <r>
    <x v="4822"/>
    <d v="2026-03-01T00:00:00"/>
    <d v="2026-03-03T00:00:00"/>
    <d v="1899-12-30T12:45:00"/>
    <x v="1"/>
    <s v="Mar"/>
    <s v="M006"/>
    <x v="25"/>
    <s v="Drama"/>
    <s v="Tamil"/>
    <n v="7.3"/>
    <s v="C083"/>
    <x v="14"/>
    <x v="14"/>
    <n v="1"/>
    <n v="280"/>
    <n v="280"/>
    <x v="1"/>
    <n v="28"/>
    <s v="Other"/>
    <x v="0"/>
    <s v="Low Booking"/>
  </r>
  <r>
    <x v="4823"/>
    <d v="2026-04-03T00:00:00"/>
    <d v="2026-04-10T00:00:00"/>
    <d v="1899-12-30T22:30:00"/>
    <x v="0"/>
    <s v="Apr"/>
    <s v="M001"/>
    <x v="4"/>
    <s v="Action"/>
    <s v="Tamil"/>
    <n v="8"/>
    <s v="C023"/>
    <x v="7"/>
    <x v="5"/>
    <n v="2"/>
    <n v="320"/>
    <n v="640"/>
    <x v="2"/>
    <n v="23"/>
    <s v="Female"/>
    <x v="0"/>
    <s v="Low Booking"/>
  </r>
  <r>
    <x v="4824"/>
    <d v="2026-01-14T00:00:00"/>
    <d v="2026-01-21T00:00:00"/>
    <d v="1899-12-30T15:30:00"/>
    <x v="0"/>
    <s v="Jan"/>
    <s v="M005"/>
    <x v="7"/>
    <s v="Drama"/>
    <s v="Tamil"/>
    <n v="7.3"/>
    <s v="C113"/>
    <x v="23"/>
    <x v="2"/>
    <n v="2"/>
    <n v="240"/>
    <n v="480"/>
    <x v="1"/>
    <n v="46"/>
    <s v="Other"/>
    <x v="1"/>
    <s v="Low Booking"/>
  </r>
  <r>
    <x v="4825"/>
    <d v="2026-06-24T00:00:00"/>
    <d v="2026-06-28T00:00:00"/>
    <d v="1899-12-30T12:45:00"/>
    <x v="0"/>
    <s v="Jun"/>
    <s v="M040"/>
    <x v="27"/>
    <s v="Animation"/>
    <s v="English"/>
    <n v="7.6"/>
    <s v="C083"/>
    <x v="14"/>
    <x v="14"/>
    <n v="6"/>
    <n v="280"/>
    <n v="1680"/>
    <x v="3"/>
    <n v="59"/>
    <s v="Female"/>
    <x v="1"/>
    <s v="High Booking"/>
  </r>
  <r>
    <x v="4826"/>
    <d v="2026-06-28T00:00:00"/>
    <d v="2026-07-02T00:00:00"/>
    <d v="1899-12-30T22:30:00"/>
    <x v="1"/>
    <s v="Jun"/>
    <s v="M033"/>
    <x v="10"/>
    <s v="Action"/>
    <s v="Malayalam"/>
    <n v="7.5"/>
    <s v="C103"/>
    <x v="7"/>
    <x v="6"/>
    <n v="2"/>
    <n v="260"/>
    <n v="520"/>
    <x v="4"/>
    <n v="41"/>
    <s v="Female"/>
    <x v="2"/>
    <s v="Low Booking"/>
  </r>
  <r>
    <x v="4827"/>
    <d v="2026-03-27T00:00:00"/>
    <d v="2026-03-28T00:00:00"/>
    <d v="1899-12-30T09:30:00"/>
    <x v="0"/>
    <s v="Mar"/>
    <s v="M030"/>
    <x v="29"/>
    <s v="Comedy"/>
    <s v="Kannada"/>
    <n v="8"/>
    <s v="C041"/>
    <x v="21"/>
    <x v="15"/>
    <n v="2"/>
    <n v="340"/>
    <n v="680"/>
    <x v="4"/>
    <n v="45"/>
    <s v="Male"/>
    <x v="1"/>
    <s v="Low Booking"/>
  </r>
  <r>
    <x v="4828"/>
    <d v="2026-05-04T00:00:00"/>
    <d v="2026-05-06T00:00:00"/>
    <d v="1899-12-30T15:30:00"/>
    <x v="0"/>
    <s v="May"/>
    <s v="M034"/>
    <x v="6"/>
    <s v="Adventure"/>
    <s v="Malayalam"/>
    <n v="8.3000000000000007"/>
    <s v="C043"/>
    <x v="12"/>
    <x v="15"/>
    <n v="3"/>
    <n v="200"/>
    <n v="600"/>
    <x v="3"/>
    <n v="36"/>
    <s v="Other"/>
    <x v="2"/>
    <s v="Medium Booking"/>
  </r>
  <r>
    <x v="4829"/>
    <d v="2026-06-30T00:00:00"/>
    <d v="2026-07-05T00:00:00"/>
    <d v="1899-12-30T15:30:00"/>
    <x v="0"/>
    <s v="Jun"/>
    <s v="M003"/>
    <x v="2"/>
    <s v="Action"/>
    <s v="Tamil"/>
    <n v="8.3000000000000007"/>
    <s v="C071"/>
    <x v="9"/>
    <x v="7"/>
    <n v="5"/>
    <n v="180"/>
    <n v="900"/>
    <x v="3"/>
    <n v="39"/>
    <s v="Other"/>
    <x v="2"/>
    <s v="High Booking"/>
  </r>
  <r>
    <x v="4830"/>
    <d v="2026-02-27T00:00:00"/>
    <d v="2026-02-27T00:00:00"/>
    <d v="1899-12-30T21:15:00"/>
    <x v="0"/>
    <s v="Feb"/>
    <s v="M024"/>
    <x v="13"/>
    <s v="Comedy"/>
    <s v="Hindi"/>
    <n v="5.9"/>
    <s v="C133"/>
    <x v="22"/>
    <x v="4"/>
    <n v="4"/>
    <n v="280"/>
    <n v="1120"/>
    <x v="3"/>
    <n v="47"/>
    <s v="Other"/>
    <x v="1"/>
    <s v="Medium Booking"/>
  </r>
  <r>
    <x v="4831"/>
    <d v="2026-06-11T00:00:00"/>
    <d v="2026-06-18T00:00:00"/>
    <d v="1899-12-30T09:30:00"/>
    <x v="0"/>
    <s v="Jun"/>
    <s v="M020"/>
    <x v="18"/>
    <s v="Action"/>
    <s v="Hindi"/>
    <n v="7"/>
    <s v="C132"/>
    <x v="11"/>
    <x v="4"/>
    <n v="2"/>
    <n v="260"/>
    <n v="520"/>
    <x v="4"/>
    <n v="24"/>
    <s v="Male"/>
    <x v="0"/>
    <s v="Low Booking"/>
  </r>
  <r>
    <x v="4832"/>
    <d v="2026-05-13T00:00:00"/>
    <d v="2026-05-14T00:00:00"/>
    <d v="1899-12-30T18:30:00"/>
    <x v="0"/>
    <s v="May"/>
    <s v="M009"/>
    <x v="33"/>
    <s v="Biography"/>
    <s v="Tamil"/>
    <n v="8.3000000000000007"/>
    <s v="C062"/>
    <x v="13"/>
    <x v="11"/>
    <n v="5"/>
    <n v="420"/>
    <n v="2100"/>
    <x v="4"/>
    <n v="22"/>
    <s v="Female"/>
    <x v="0"/>
    <s v="High Booking"/>
  </r>
  <r>
    <x v="4833"/>
    <d v="2026-06-22T00:00:00"/>
    <d v="2026-06-28T00:00:00"/>
    <d v="1899-12-30T12:45:00"/>
    <x v="0"/>
    <s v="Jun"/>
    <s v="M012"/>
    <x v="32"/>
    <s v="Action"/>
    <s v="Telugu"/>
    <n v="7.8"/>
    <s v="C122"/>
    <x v="1"/>
    <x v="1"/>
    <n v="2"/>
    <n v="360"/>
    <n v="720"/>
    <x v="1"/>
    <n v="19"/>
    <s v="Male"/>
    <x v="0"/>
    <s v="Low Booking"/>
  </r>
  <r>
    <x v="4834"/>
    <d v="2026-04-30T00:00:00"/>
    <d v="2026-05-04T00:00:00"/>
    <d v="1899-12-30T15:30:00"/>
    <x v="0"/>
    <s v="Apr"/>
    <s v="M031"/>
    <x v="22"/>
    <s v="Drama"/>
    <s v="Malayalam"/>
    <n v="8.3000000000000007"/>
    <s v="C022"/>
    <x v="10"/>
    <x v="5"/>
    <n v="5"/>
    <n v="200"/>
    <n v="1000"/>
    <x v="4"/>
    <n v="60"/>
    <s v="Other"/>
    <x v="1"/>
    <s v="High Booking"/>
  </r>
  <r>
    <x v="4835"/>
    <d v="2026-01-23T00:00:00"/>
    <d v="2026-01-24T00:00:00"/>
    <d v="1899-12-30T21:15:00"/>
    <x v="0"/>
    <s v="Jan"/>
    <s v="M018"/>
    <x v="35"/>
    <s v="Romance"/>
    <s v="Telugu"/>
    <n v="8.5"/>
    <s v="C143"/>
    <x v="16"/>
    <x v="9"/>
    <n v="1"/>
    <n v="240"/>
    <n v="240"/>
    <x v="2"/>
    <n v="49"/>
    <s v="Female"/>
    <x v="1"/>
    <s v="Low Booking"/>
  </r>
  <r>
    <x v="4836"/>
    <d v="2026-05-24T00:00:00"/>
    <d v="2026-05-29T00:00:00"/>
    <d v="1899-12-30T22:30:00"/>
    <x v="1"/>
    <s v="May"/>
    <s v="M003"/>
    <x v="2"/>
    <s v="Action"/>
    <s v="Tamil"/>
    <n v="8.3000000000000007"/>
    <s v="C062"/>
    <x v="13"/>
    <x v="11"/>
    <n v="5"/>
    <n v="420"/>
    <n v="2100"/>
    <x v="4"/>
    <n v="47"/>
    <s v="Other"/>
    <x v="1"/>
    <s v="High Booking"/>
  </r>
  <r>
    <x v="4837"/>
    <d v="2026-03-16T00:00:00"/>
    <d v="2026-03-16T00:00:00"/>
    <d v="1899-12-30T21:15:00"/>
    <x v="0"/>
    <s v="Mar"/>
    <s v="M004"/>
    <x v="9"/>
    <s v="Drama"/>
    <s v="Tamil"/>
    <n v="7.6"/>
    <s v="C031"/>
    <x v="8"/>
    <x v="13"/>
    <n v="4"/>
    <n v="240"/>
    <n v="960"/>
    <x v="0"/>
    <n v="42"/>
    <s v="Other"/>
    <x v="2"/>
    <s v="Medium Booking"/>
  </r>
  <r>
    <x v="4838"/>
    <d v="2026-05-31T00:00:00"/>
    <d v="2026-06-05T00:00:00"/>
    <d v="1899-12-30T21:15:00"/>
    <x v="1"/>
    <s v="May"/>
    <s v="M014"/>
    <x v="28"/>
    <s v="Romance"/>
    <s v="Telugu"/>
    <n v="8"/>
    <s v="C053"/>
    <x v="22"/>
    <x v="8"/>
    <n v="4"/>
    <n v="440"/>
    <n v="1760"/>
    <x v="1"/>
    <n v="45"/>
    <s v="Male"/>
    <x v="1"/>
    <s v="Medium Booking"/>
  </r>
  <r>
    <x v="4839"/>
    <d v="2026-02-13T00:00:00"/>
    <d v="2026-02-17T00:00:00"/>
    <d v="1899-12-30T21:15:00"/>
    <x v="0"/>
    <s v="Feb"/>
    <s v="M035"/>
    <x v="24"/>
    <s v="Comedy"/>
    <s v="Malayalam"/>
    <n v="7.8"/>
    <s v="C021"/>
    <x v="6"/>
    <x v="5"/>
    <n v="2"/>
    <n v="220"/>
    <n v="440"/>
    <x v="3"/>
    <n v="52"/>
    <s v="Male"/>
    <x v="1"/>
    <s v="Low Booking"/>
  </r>
  <r>
    <x v="4840"/>
    <d v="2026-03-17T00:00:00"/>
    <d v="2026-03-24T00:00:00"/>
    <d v="1899-12-30T22:30:00"/>
    <x v="0"/>
    <s v="Mar"/>
    <s v="M010"/>
    <x v="17"/>
    <s v="Action"/>
    <s v="Tamil"/>
    <n v="7"/>
    <s v="C021"/>
    <x v="6"/>
    <x v="5"/>
    <n v="1"/>
    <n v="220"/>
    <n v="220"/>
    <x v="2"/>
    <n v="29"/>
    <s v="Other"/>
    <x v="0"/>
    <s v="Low Booking"/>
  </r>
  <r>
    <x v="4841"/>
    <d v="2026-02-08T00:00:00"/>
    <d v="2026-02-13T00:00:00"/>
    <d v="1899-12-30T22:30:00"/>
    <x v="1"/>
    <s v="Feb"/>
    <s v="M030"/>
    <x v="29"/>
    <s v="Comedy"/>
    <s v="Kannada"/>
    <n v="8"/>
    <s v="C131"/>
    <x v="5"/>
    <x v="4"/>
    <n v="2"/>
    <n v="160"/>
    <n v="320"/>
    <x v="2"/>
    <n v="18"/>
    <s v="Male"/>
    <x v="0"/>
    <s v="Low Booking"/>
  </r>
  <r>
    <x v="4842"/>
    <d v="2026-02-03T00:00:00"/>
    <d v="2026-02-10T00:00:00"/>
    <d v="1899-12-30T22:30:00"/>
    <x v="0"/>
    <s v="Feb"/>
    <s v="M031"/>
    <x v="22"/>
    <s v="Drama"/>
    <s v="Malayalam"/>
    <n v="8.3000000000000007"/>
    <s v="C013"/>
    <x v="19"/>
    <x v="12"/>
    <n v="2"/>
    <n v="320"/>
    <n v="640"/>
    <x v="1"/>
    <n v="55"/>
    <s v="Other"/>
    <x v="1"/>
    <s v="Low Booking"/>
  </r>
  <r>
    <x v="4843"/>
    <d v="2026-02-24T00:00:00"/>
    <d v="2026-02-24T00:00:00"/>
    <d v="1899-12-30T21:15:00"/>
    <x v="0"/>
    <s v="Feb"/>
    <s v="M007"/>
    <x v="16"/>
    <s v="Comedy"/>
    <s v="Tamil"/>
    <n v="8"/>
    <s v="C073"/>
    <x v="15"/>
    <x v="7"/>
    <n v="3"/>
    <n v="240"/>
    <n v="720"/>
    <x v="2"/>
    <n v="21"/>
    <s v="Male"/>
    <x v="0"/>
    <s v="Medium Booking"/>
  </r>
  <r>
    <x v="4844"/>
    <d v="2026-05-24T00:00:00"/>
    <d v="2026-05-26T00:00:00"/>
    <d v="1899-12-30T22:30:00"/>
    <x v="1"/>
    <s v="May"/>
    <s v="M019"/>
    <x v="31"/>
    <s v="Drama"/>
    <s v="Hindi"/>
    <n v="6.1"/>
    <s v="C121"/>
    <x v="21"/>
    <x v="1"/>
    <n v="5"/>
    <n v="240"/>
    <n v="1200"/>
    <x v="4"/>
    <n v="55"/>
    <s v="Male"/>
    <x v="1"/>
    <s v="High Booking"/>
  </r>
  <r>
    <x v="4845"/>
    <d v="2026-02-04T00:00:00"/>
    <d v="2026-02-11T00:00:00"/>
    <d v="1899-12-30T18:30:00"/>
    <x v="0"/>
    <s v="Feb"/>
    <s v="M027"/>
    <x v="5"/>
    <s v="Action"/>
    <s v="Kannada"/>
    <n v="8.3000000000000007"/>
    <s v="C023"/>
    <x v="7"/>
    <x v="5"/>
    <n v="5"/>
    <n v="420"/>
    <n v="2100"/>
    <x v="0"/>
    <n v="31"/>
    <s v="Male"/>
    <x v="2"/>
    <s v="High Booking"/>
  </r>
  <r>
    <x v="4846"/>
    <d v="2026-03-10T00:00:00"/>
    <d v="2026-03-17T00:00:00"/>
    <d v="1899-12-30T21:15:00"/>
    <x v="0"/>
    <s v="Mar"/>
    <s v="M004"/>
    <x v="9"/>
    <s v="Drama"/>
    <s v="Tamil"/>
    <n v="7.6"/>
    <s v="C042"/>
    <x v="1"/>
    <x v="15"/>
    <n v="5"/>
    <n v="460"/>
    <n v="2300"/>
    <x v="0"/>
    <n v="31"/>
    <s v="Female"/>
    <x v="2"/>
    <s v="High Booking"/>
  </r>
  <r>
    <x v="4847"/>
    <d v="2026-05-24T00:00:00"/>
    <d v="2026-05-31T00:00:00"/>
    <d v="1899-12-30T15:30:00"/>
    <x v="1"/>
    <s v="May"/>
    <s v="M014"/>
    <x v="28"/>
    <s v="Romance"/>
    <s v="Telugu"/>
    <n v="8"/>
    <s v="C022"/>
    <x v="10"/>
    <x v="5"/>
    <n v="3"/>
    <n v="200"/>
    <n v="600"/>
    <x v="2"/>
    <n v="29"/>
    <s v="Male"/>
    <x v="0"/>
    <s v="Medium Booking"/>
  </r>
  <r>
    <x v="4848"/>
    <d v="2026-02-02T00:00:00"/>
    <d v="2026-02-05T00:00:00"/>
    <d v="1899-12-30T09:30:00"/>
    <x v="0"/>
    <s v="Feb"/>
    <s v="M031"/>
    <x v="22"/>
    <s v="Drama"/>
    <s v="Malayalam"/>
    <n v="8.3000000000000007"/>
    <s v="C031"/>
    <x v="8"/>
    <x v="13"/>
    <n v="5"/>
    <n v="240"/>
    <n v="1200"/>
    <x v="0"/>
    <n v="34"/>
    <s v="Male"/>
    <x v="2"/>
    <s v="High Booking"/>
  </r>
  <r>
    <x v="4849"/>
    <d v="2026-06-20T00:00:00"/>
    <d v="2026-06-24T00:00:00"/>
    <d v="1899-12-30T21:15:00"/>
    <x v="1"/>
    <s v="Jun"/>
    <s v="M004"/>
    <x v="9"/>
    <s v="Drama"/>
    <s v="Tamil"/>
    <n v="7.6"/>
    <s v="C012"/>
    <x v="3"/>
    <x v="12"/>
    <n v="3"/>
    <n v="340"/>
    <n v="1020"/>
    <x v="2"/>
    <n v="25"/>
    <s v="Female"/>
    <x v="0"/>
    <s v="Medium Booking"/>
  </r>
  <r>
    <x v="4850"/>
    <d v="2026-01-08T00:00:00"/>
    <d v="2026-01-15T00:00:00"/>
    <d v="1899-12-30T15:30:00"/>
    <x v="0"/>
    <s v="Jan"/>
    <s v="M003"/>
    <x v="2"/>
    <s v="Action"/>
    <s v="Tamil"/>
    <n v="8.3000000000000007"/>
    <s v="C122"/>
    <x v="1"/>
    <x v="1"/>
    <n v="3"/>
    <n v="360"/>
    <n v="1080"/>
    <x v="0"/>
    <n v="37"/>
    <s v="Male"/>
    <x v="2"/>
    <s v="Medium Booking"/>
  </r>
  <r>
    <x v="4851"/>
    <d v="2026-06-13T00:00:00"/>
    <d v="2026-06-18T00:00:00"/>
    <d v="1899-12-30T09:30:00"/>
    <x v="1"/>
    <s v="Jun"/>
    <s v="M025"/>
    <x v="38"/>
    <s v="Romance"/>
    <s v="Hindi"/>
    <n v="6.8"/>
    <s v="C133"/>
    <x v="22"/>
    <x v="4"/>
    <n v="4"/>
    <n v="460"/>
    <n v="1840"/>
    <x v="1"/>
    <n v="53"/>
    <s v="Other"/>
    <x v="1"/>
    <s v="Medium Booking"/>
  </r>
  <r>
    <x v="4852"/>
    <d v="2026-04-17T00:00:00"/>
    <d v="2026-04-24T00:00:00"/>
    <d v="1899-12-30T12:45:00"/>
    <x v="0"/>
    <s v="Apr"/>
    <s v="M007"/>
    <x v="16"/>
    <s v="Comedy"/>
    <s v="Tamil"/>
    <n v="8"/>
    <s v="C041"/>
    <x v="21"/>
    <x v="15"/>
    <n v="2"/>
    <n v="160"/>
    <n v="320"/>
    <x v="3"/>
    <n v="34"/>
    <s v="Female"/>
    <x v="2"/>
    <s v="Low Booking"/>
  </r>
  <r>
    <x v="4853"/>
    <d v="2026-03-13T00:00:00"/>
    <d v="2026-03-20T00:00:00"/>
    <d v="1899-12-30T21:15:00"/>
    <x v="0"/>
    <s v="Mar"/>
    <s v="M003"/>
    <x v="2"/>
    <s v="Action"/>
    <s v="Tamil"/>
    <n v="8.3000000000000007"/>
    <s v="C153"/>
    <x v="15"/>
    <x v="10"/>
    <n v="2"/>
    <n v="320"/>
    <n v="640"/>
    <x v="3"/>
    <n v="52"/>
    <s v="Female"/>
    <x v="1"/>
    <s v="Low Booking"/>
  </r>
  <r>
    <x v="4854"/>
    <d v="2026-01-22T00:00:00"/>
    <d v="2026-01-24T00:00:00"/>
    <d v="1899-12-30T22:30:00"/>
    <x v="0"/>
    <s v="Jan"/>
    <s v="M007"/>
    <x v="16"/>
    <s v="Comedy"/>
    <s v="Tamil"/>
    <n v="8"/>
    <s v="C012"/>
    <x v="3"/>
    <x v="12"/>
    <n v="1"/>
    <n v="160"/>
    <n v="160"/>
    <x v="3"/>
    <n v="28"/>
    <s v="Other"/>
    <x v="0"/>
    <s v="Low Booking"/>
  </r>
  <r>
    <x v="4855"/>
    <d v="2026-01-26T00:00:00"/>
    <d v="2026-02-01T00:00:00"/>
    <d v="1899-12-30T21:15:00"/>
    <x v="0"/>
    <s v="Jan"/>
    <s v="M002"/>
    <x v="12"/>
    <s v="Action"/>
    <s v="Tamil"/>
    <n v="7.1"/>
    <s v="C092"/>
    <x v="3"/>
    <x v="3"/>
    <n v="4"/>
    <n v="160"/>
    <n v="640"/>
    <x v="2"/>
    <n v="43"/>
    <s v="Female"/>
    <x v="2"/>
    <s v="Medium Booking"/>
  </r>
  <r>
    <x v="4856"/>
    <d v="2026-01-24T00:00:00"/>
    <d v="2026-01-30T00:00:00"/>
    <d v="1899-12-30T15:30:00"/>
    <x v="1"/>
    <s v="Jan"/>
    <s v="M019"/>
    <x v="31"/>
    <s v="Drama"/>
    <s v="Hindi"/>
    <n v="6.1"/>
    <s v="C111"/>
    <x v="8"/>
    <x v="2"/>
    <n v="4"/>
    <n v="180"/>
    <n v="720"/>
    <x v="3"/>
    <n v="22"/>
    <s v="Other"/>
    <x v="0"/>
    <s v="Medium Booking"/>
  </r>
  <r>
    <x v="4857"/>
    <d v="2026-03-13T00:00:00"/>
    <d v="2026-03-17T00:00:00"/>
    <d v="1899-12-30T18:30:00"/>
    <x v="0"/>
    <s v="Mar"/>
    <s v="M006"/>
    <x v="25"/>
    <s v="Drama"/>
    <s v="Tamil"/>
    <n v="7.3"/>
    <s v="C132"/>
    <x v="11"/>
    <x v="4"/>
    <n v="4"/>
    <n v="180"/>
    <n v="720"/>
    <x v="4"/>
    <n v="40"/>
    <s v="Female"/>
    <x v="2"/>
    <s v="Medium Booking"/>
  </r>
  <r>
    <x v="4858"/>
    <d v="2026-05-27T00:00:00"/>
    <d v="2026-06-02T00:00:00"/>
    <d v="1899-12-30T12:45:00"/>
    <x v="0"/>
    <s v="May"/>
    <s v="M028"/>
    <x v="39"/>
    <s v="Action"/>
    <s v="Kannada"/>
    <n v="8.1999999999999993"/>
    <s v="C161"/>
    <x v="4"/>
    <x v="0"/>
    <n v="2"/>
    <n v="360"/>
    <n v="720"/>
    <x v="2"/>
    <n v="47"/>
    <s v="Male"/>
    <x v="1"/>
    <s v="Low Booking"/>
  </r>
  <r>
    <x v="4859"/>
    <d v="2026-01-10T00:00:00"/>
    <d v="2026-01-16T00:00:00"/>
    <d v="1899-12-30T22:30:00"/>
    <x v="1"/>
    <s v="Jan"/>
    <s v="M036"/>
    <x v="37"/>
    <s v="Action"/>
    <s v="English"/>
    <n v="8.4"/>
    <s v="C072"/>
    <x v="18"/>
    <x v="7"/>
    <n v="2"/>
    <n v="200"/>
    <n v="400"/>
    <x v="4"/>
    <n v="36"/>
    <s v="Male"/>
    <x v="2"/>
    <s v="Low Booking"/>
  </r>
  <r>
    <x v="4860"/>
    <d v="2026-06-20T00:00:00"/>
    <d v="2026-06-26T00:00:00"/>
    <d v="1899-12-30T09:30:00"/>
    <x v="1"/>
    <s v="Jun"/>
    <s v="M024"/>
    <x v="13"/>
    <s v="Comedy"/>
    <s v="Hindi"/>
    <n v="5.9"/>
    <s v="C051"/>
    <x v="5"/>
    <x v="8"/>
    <n v="4"/>
    <n v="280"/>
    <n v="1120"/>
    <x v="1"/>
    <n v="27"/>
    <s v="Male"/>
    <x v="0"/>
    <s v="Medium Booking"/>
  </r>
  <r>
    <x v="4861"/>
    <d v="2026-06-17T00:00:00"/>
    <d v="2026-06-18T00:00:00"/>
    <d v="1899-12-30T18:30:00"/>
    <x v="0"/>
    <s v="Jun"/>
    <s v="M034"/>
    <x v="6"/>
    <s v="Adventure"/>
    <s v="Malayalam"/>
    <n v="8.3000000000000007"/>
    <s v="C101"/>
    <x v="6"/>
    <x v="6"/>
    <n v="4"/>
    <n v="260"/>
    <n v="1040"/>
    <x v="2"/>
    <n v="18"/>
    <s v="Other"/>
    <x v="0"/>
    <s v="Medium Booking"/>
  </r>
  <r>
    <x v="4862"/>
    <d v="2026-05-25T00:00:00"/>
    <d v="2026-05-29T00:00:00"/>
    <d v="1899-12-30T22:30:00"/>
    <x v="0"/>
    <s v="May"/>
    <s v="M005"/>
    <x v="7"/>
    <s v="Drama"/>
    <s v="Tamil"/>
    <n v="7.3"/>
    <s v="C032"/>
    <x v="2"/>
    <x v="13"/>
    <n v="4"/>
    <n v="160"/>
    <n v="640"/>
    <x v="0"/>
    <n v="44"/>
    <s v="Male"/>
    <x v="2"/>
    <s v="Medium Booking"/>
  </r>
  <r>
    <x v="4863"/>
    <d v="2026-02-02T00:00:00"/>
    <d v="2026-02-07T00:00:00"/>
    <d v="1899-12-30T21:15:00"/>
    <x v="0"/>
    <s v="Feb"/>
    <s v="M025"/>
    <x v="38"/>
    <s v="Romance"/>
    <s v="Hindi"/>
    <n v="6.8"/>
    <s v="C031"/>
    <x v="8"/>
    <x v="13"/>
    <n v="4"/>
    <n v="320"/>
    <n v="1280"/>
    <x v="1"/>
    <n v="35"/>
    <s v="Male"/>
    <x v="2"/>
    <s v="Medium Booking"/>
  </r>
  <r>
    <x v="4864"/>
    <d v="2026-01-31T00:00:00"/>
    <d v="2026-02-04T00:00:00"/>
    <d v="1899-12-30T18:30:00"/>
    <x v="1"/>
    <s v="Jan"/>
    <s v="M006"/>
    <x v="25"/>
    <s v="Drama"/>
    <s v="Tamil"/>
    <n v="7.3"/>
    <s v="C063"/>
    <x v="16"/>
    <x v="11"/>
    <n v="3"/>
    <n v="240"/>
    <n v="720"/>
    <x v="0"/>
    <n v="56"/>
    <s v="Male"/>
    <x v="1"/>
    <s v="Medium Booking"/>
  </r>
  <r>
    <x v="4865"/>
    <d v="2026-02-05T00:00:00"/>
    <d v="2026-02-05T00:00:00"/>
    <d v="1899-12-30T22:30:00"/>
    <x v="0"/>
    <s v="Feb"/>
    <s v="M010"/>
    <x v="17"/>
    <s v="Action"/>
    <s v="Tamil"/>
    <n v="7"/>
    <s v="C061"/>
    <x v="20"/>
    <x v="11"/>
    <n v="5"/>
    <n v="260"/>
    <n v="1300"/>
    <x v="0"/>
    <n v="57"/>
    <s v="Female"/>
    <x v="1"/>
    <s v="High Booking"/>
  </r>
  <r>
    <x v="4866"/>
    <d v="2026-03-22T00:00:00"/>
    <d v="2026-03-28T00:00:00"/>
    <d v="1899-12-30T15:30:00"/>
    <x v="1"/>
    <s v="Mar"/>
    <s v="M014"/>
    <x v="28"/>
    <s v="Romance"/>
    <s v="Telugu"/>
    <n v="8"/>
    <s v="C093"/>
    <x v="19"/>
    <x v="3"/>
    <n v="2"/>
    <n v="240"/>
    <n v="480"/>
    <x v="3"/>
    <n v="46"/>
    <s v="Male"/>
    <x v="1"/>
    <s v="Low Booking"/>
  </r>
  <r>
    <x v="4867"/>
    <d v="2026-06-29T00:00:00"/>
    <d v="2026-06-30T00:00:00"/>
    <d v="1899-12-30T12:45:00"/>
    <x v="0"/>
    <s v="Jun"/>
    <s v="M010"/>
    <x v="17"/>
    <s v="Action"/>
    <s v="Tamil"/>
    <n v="7"/>
    <s v="C132"/>
    <x v="11"/>
    <x v="4"/>
    <n v="5"/>
    <n v="180"/>
    <n v="900"/>
    <x v="4"/>
    <n v="27"/>
    <s v="Other"/>
    <x v="0"/>
    <s v="High Booking"/>
  </r>
  <r>
    <x v="4868"/>
    <d v="2026-04-01T00:00:00"/>
    <d v="2026-04-04T00:00:00"/>
    <d v="1899-12-30T15:30:00"/>
    <x v="0"/>
    <s v="Apr"/>
    <s v="M026"/>
    <x v="3"/>
    <s v="Thriller"/>
    <s v="Hindi"/>
    <n v="8.1999999999999993"/>
    <s v="C152"/>
    <x v="18"/>
    <x v="10"/>
    <n v="4"/>
    <n v="260"/>
    <n v="1040"/>
    <x v="3"/>
    <n v="25"/>
    <s v="Male"/>
    <x v="0"/>
    <s v="Medium Booking"/>
  </r>
  <r>
    <x v="4869"/>
    <d v="2026-03-14T00:00:00"/>
    <d v="2026-03-17T00:00:00"/>
    <d v="1899-12-30T21:15:00"/>
    <x v="1"/>
    <s v="Mar"/>
    <s v="M008"/>
    <x v="36"/>
    <s v="Romance"/>
    <s v="Tamil"/>
    <n v="7.4"/>
    <s v="C141"/>
    <x v="20"/>
    <x v="9"/>
    <n v="4"/>
    <n v="240"/>
    <n v="960"/>
    <x v="4"/>
    <n v="57"/>
    <s v="Female"/>
    <x v="1"/>
    <s v="Medium Booking"/>
  </r>
  <r>
    <x v="4870"/>
    <d v="2026-03-16T00:00:00"/>
    <d v="2026-03-22T00:00:00"/>
    <d v="1899-12-30T15:30:00"/>
    <x v="0"/>
    <s v="Mar"/>
    <s v="M020"/>
    <x v="18"/>
    <s v="Action"/>
    <s v="Hindi"/>
    <n v="7"/>
    <s v="C073"/>
    <x v="15"/>
    <x v="7"/>
    <n v="3"/>
    <n v="420"/>
    <n v="1260"/>
    <x v="0"/>
    <n v="44"/>
    <s v="Female"/>
    <x v="2"/>
    <s v="Medium Booking"/>
  </r>
  <r>
    <x v="4871"/>
    <d v="2026-01-10T00:00:00"/>
    <d v="2026-01-15T00:00:00"/>
    <d v="1899-12-30T15:30:00"/>
    <x v="1"/>
    <s v="Jan"/>
    <s v="M013"/>
    <x v="23"/>
    <s v="Action"/>
    <s v="Telugu"/>
    <n v="6.5"/>
    <s v="C122"/>
    <x v="1"/>
    <x v="1"/>
    <n v="4"/>
    <n v="180"/>
    <n v="720"/>
    <x v="0"/>
    <n v="49"/>
    <s v="Female"/>
    <x v="1"/>
    <s v="Medium Booking"/>
  </r>
  <r>
    <x v="4872"/>
    <d v="2026-06-18T00:00:00"/>
    <d v="2026-06-21T00:00:00"/>
    <d v="1899-12-30T12:45:00"/>
    <x v="0"/>
    <s v="Jun"/>
    <s v="M040"/>
    <x v="27"/>
    <s v="Animation"/>
    <s v="English"/>
    <n v="7.6"/>
    <s v="C063"/>
    <x v="16"/>
    <x v="11"/>
    <n v="1"/>
    <n v="240"/>
    <n v="240"/>
    <x v="2"/>
    <n v="20"/>
    <s v="Other"/>
    <x v="0"/>
    <s v="Low Booking"/>
  </r>
  <r>
    <x v="4873"/>
    <d v="2026-06-26T00:00:00"/>
    <d v="2026-06-26T00:00:00"/>
    <d v="1899-12-30T12:45:00"/>
    <x v="0"/>
    <s v="Jun"/>
    <s v="M024"/>
    <x v="13"/>
    <s v="Comedy"/>
    <s v="Hindi"/>
    <n v="5.9"/>
    <s v="C123"/>
    <x v="12"/>
    <x v="1"/>
    <n v="3"/>
    <n v="220"/>
    <n v="660"/>
    <x v="1"/>
    <n v="24"/>
    <s v="Female"/>
    <x v="0"/>
    <s v="Medium Booking"/>
  </r>
  <r>
    <x v="4874"/>
    <d v="2026-05-28T00:00:00"/>
    <d v="2026-06-02T00:00:00"/>
    <d v="1899-12-30T15:30:00"/>
    <x v="0"/>
    <s v="May"/>
    <s v="M019"/>
    <x v="31"/>
    <s v="Drama"/>
    <s v="Hindi"/>
    <n v="6.1"/>
    <s v="C043"/>
    <x v="12"/>
    <x v="15"/>
    <n v="1"/>
    <n v="200"/>
    <n v="200"/>
    <x v="2"/>
    <n v="43"/>
    <s v="Female"/>
    <x v="2"/>
    <s v="Low Booking"/>
  </r>
  <r>
    <x v="4875"/>
    <d v="2026-01-31T00:00:00"/>
    <d v="2026-02-01T00:00:00"/>
    <d v="1899-12-30T22:30:00"/>
    <x v="1"/>
    <s v="Jan"/>
    <s v="M003"/>
    <x v="2"/>
    <s v="Action"/>
    <s v="Tamil"/>
    <n v="8.3000000000000007"/>
    <s v="C111"/>
    <x v="8"/>
    <x v="2"/>
    <n v="2"/>
    <n v="180"/>
    <n v="360"/>
    <x v="2"/>
    <n v="27"/>
    <s v="Other"/>
    <x v="0"/>
    <s v="Low Booking"/>
  </r>
  <r>
    <x v="4876"/>
    <d v="2026-04-12T00:00:00"/>
    <d v="2026-04-13T00:00:00"/>
    <d v="1899-12-30T18:30:00"/>
    <x v="1"/>
    <s v="Apr"/>
    <s v="M034"/>
    <x v="6"/>
    <s v="Adventure"/>
    <s v="Malayalam"/>
    <n v="8.3000000000000007"/>
    <s v="C063"/>
    <x v="16"/>
    <x v="11"/>
    <n v="2"/>
    <n v="420"/>
    <n v="840"/>
    <x v="3"/>
    <n v="59"/>
    <s v="Female"/>
    <x v="1"/>
    <s v="Low Booking"/>
  </r>
  <r>
    <x v="4877"/>
    <d v="2026-01-17T00:00:00"/>
    <d v="2026-01-18T00:00:00"/>
    <d v="1899-12-30T18:30:00"/>
    <x v="1"/>
    <s v="Jan"/>
    <s v="M034"/>
    <x v="6"/>
    <s v="Adventure"/>
    <s v="Malayalam"/>
    <n v="8.3000000000000007"/>
    <s v="C071"/>
    <x v="9"/>
    <x v="7"/>
    <n v="3"/>
    <n v="260"/>
    <n v="780"/>
    <x v="4"/>
    <n v="25"/>
    <s v="Male"/>
    <x v="0"/>
    <s v="Medium Booking"/>
  </r>
  <r>
    <x v="4878"/>
    <d v="2026-02-01T00:00:00"/>
    <d v="2026-02-06T00:00:00"/>
    <d v="1899-12-30T21:15:00"/>
    <x v="1"/>
    <s v="Feb"/>
    <s v="M006"/>
    <x v="25"/>
    <s v="Drama"/>
    <s v="Tamil"/>
    <n v="7.3"/>
    <s v="C062"/>
    <x v="13"/>
    <x v="11"/>
    <n v="1"/>
    <n v="240"/>
    <n v="240"/>
    <x v="4"/>
    <n v="55"/>
    <s v="Male"/>
    <x v="1"/>
    <s v="Low Booking"/>
  </r>
  <r>
    <x v="4879"/>
    <d v="2026-02-20T00:00:00"/>
    <d v="2026-02-21T00:00:00"/>
    <d v="1899-12-30T15:30:00"/>
    <x v="0"/>
    <s v="Feb"/>
    <s v="M004"/>
    <x v="9"/>
    <s v="Drama"/>
    <s v="Tamil"/>
    <n v="7.6"/>
    <s v="C051"/>
    <x v="5"/>
    <x v="8"/>
    <n v="6"/>
    <n v="280"/>
    <n v="1680"/>
    <x v="4"/>
    <n v="30"/>
    <s v="Female"/>
    <x v="2"/>
    <s v="High Booking"/>
  </r>
  <r>
    <x v="4880"/>
    <d v="2026-02-02T00:00:00"/>
    <d v="2026-02-03T00:00:00"/>
    <d v="1899-12-30T15:30:00"/>
    <x v="0"/>
    <s v="Feb"/>
    <s v="M039"/>
    <x v="15"/>
    <s v="Sci-Fi"/>
    <s v="English"/>
    <n v="8.5"/>
    <s v="C153"/>
    <x v="15"/>
    <x v="10"/>
    <n v="6"/>
    <n v="320"/>
    <n v="1920"/>
    <x v="4"/>
    <n v="35"/>
    <s v="Male"/>
    <x v="2"/>
    <s v="High Booking"/>
  </r>
  <r>
    <x v="4881"/>
    <d v="2026-03-16T00:00:00"/>
    <d v="2026-03-22T00:00:00"/>
    <d v="1899-12-30T21:15:00"/>
    <x v="0"/>
    <s v="Mar"/>
    <s v="M027"/>
    <x v="5"/>
    <s v="Action"/>
    <s v="Kannada"/>
    <n v="8.3000000000000007"/>
    <s v="C153"/>
    <x v="15"/>
    <x v="10"/>
    <n v="1"/>
    <n v="240"/>
    <n v="240"/>
    <x v="1"/>
    <n v="56"/>
    <s v="Female"/>
    <x v="1"/>
    <s v="Low Booking"/>
  </r>
  <r>
    <x v="4882"/>
    <d v="2026-02-26T00:00:00"/>
    <d v="2026-03-01T00:00:00"/>
    <d v="1899-12-30T15:30:00"/>
    <x v="0"/>
    <s v="Feb"/>
    <s v="M012"/>
    <x v="32"/>
    <s v="Action"/>
    <s v="Telugu"/>
    <n v="7.8"/>
    <s v="C021"/>
    <x v="6"/>
    <x v="5"/>
    <n v="3"/>
    <n v="220"/>
    <n v="660"/>
    <x v="2"/>
    <n v="30"/>
    <s v="Other"/>
    <x v="2"/>
    <s v="Medium Booking"/>
  </r>
  <r>
    <x v="4883"/>
    <d v="2026-04-20T00:00:00"/>
    <d v="2026-04-24T00:00:00"/>
    <d v="1899-12-30T15:30:00"/>
    <x v="0"/>
    <s v="Apr"/>
    <s v="M002"/>
    <x v="12"/>
    <s v="Action"/>
    <s v="Tamil"/>
    <n v="7.1"/>
    <s v="C102"/>
    <x v="10"/>
    <x v="6"/>
    <n v="1"/>
    <n v="220"/>
    <n v="220"/>
    <x v="1"/>
    <n v="60"/>
    <s v="Other"/>
    <x v="1"/>
    <s v="Low Booking"/>
  </r>
  <r>
    <x v="4884"/>
    <d v="2026-03-28T00:00:00"/>
    <d v="2026-04-02T00:00:00"/>
    <d v="1899-12-30T09:30:00"/>
    <x v="1"/>
    <s v="Mar"/>
    <s v="M007"/>
    <x v="16"/>
    <s v="Comedy"/>
    <s v="Tamil"/>
    <n v="8"/>
    <s v="C163"/>
    <x v="14"/>
    <x v="0"/>
    <n v="3"/>
    <n v="180"/>
    <n v="540"/>
    <x v="2"/>
    <n v="42"/>
    <s v="Other"/>
    <x v="2"/>
    <s v="Medium Booking"/>
  </r>
  <r>
    <x v="4885"/>
    <d v="2026-05-14T00:00:00"/>
    <d v="2026-05-21T00:00:00"/>
    <d v="1899-12-30T09:30:00"/>
    <x v="0"/>
    <s v="May"/>
    <s v="M021"/>
    <x v="19"/>
    <s v="Action"/>
    <s v="Hindi"/>
    <n v="5.9"/>
    <s v="C081"/>
    <x v="4"/>
    <x v="14"/>
    <n v="3"/>
    <n v="200"/>
    <n v="600"/>
    <x v="2"/>
    <n v="56"/>
    <s v="Other"/>
    <x v="1"/>
    <s v="Medium Booking"/>
  </r>
  <r>
    <x v="4886"/>
    <d v="2026-06-24T00:00:00"/>
    <d v="2026-06-29T00:00:00"/>
    <d v="1899-12-30T21:15:00"/>
    <x v="0"/>
    <s v="Jun"/>
    <s v="M010"/>
    <x v="17"/>
    <s v="Action"/>
    <s v="Tamil"/>
    <n v="7"/>
    <s v="C061"/>
    <x v="20"/>
    <x v="11"/>
    <n v="3"/>
    <n v="340"/>
    <n v="1020"/>
    <x v="4"/>
    <n v="31"/>
    <s v="Other"/>
    <x v="2"/>
    <s v="Medium Booking"/>
  </r>
  <r>
    <x v="4887"/>
    <d v="2026-06-26T00:00:00"/>
    <d v="2026-07-02T00:00:00"/>
    <d v="1899-12-30T09:30:00"/>
    <x v="0"/>
    <s v="Jun"/>
    <s v="M007"/>
    <x v="16"/>
    <s v="Comedy"/>
    <s v="Tamil"/>
    <n v="8"/>
    <s v="C122"/>
    <x v="1"/>
    <x v="1"/>
    <n v="3"/>
    <n v="360"/>
    <n v="1080"/>
    <x v="3"/>
    <n v="60"/>
    <s v="Female"/>
    <x v="1"/>
    <s v="Medium Booking"/>
  </r>
  <r>
    <x v="4888"/>
    <d v="2026-04-02T00:00:00"/>
    <d v="2026-04-05T00:00:00"/>
    <d v="1899-12-30T22:30:00"/>
    <x v="0"/>
    <s v="Apr"/>
    <s v="M035"/>
    <x v="24"/>
    <s v="Comedy"/>
    <s v="Malayalam"/>
    <n v="7.8"/>
    <s v="C053"/>
    <x v="22"/>
    <x v="8"/>
    <n v="2"/>
    <n v="440"/>
    <n v="880"/>
    <x v="0"/>
    <n v="50"/>
    <s v="Other"/>
    <x v="1"/>
    <s v="Low Booking"/>
  </r>
  <r>
    <x v="4889"/>
    <d v="2026-03-31T00:00:00"/>
    <d v="2026-04-06T00:00:00"/>
    <d v="1899-12-30T15:30:00"/>
    <x v="0"/>
    <s v="Mar"/>
    <s v="M010"/>
    <x v="17"/>
    <s v="Action"/>
    <s v="Tamil"/>
    <n v="7"/>
    <s v="C141"/>
    <x v="20"/>
    <x v="9"/>
    <n v="1"/>
    <n v="320"/>
    <n v="320"/>
    <x v="4"/>
    <n v="47"/>
    <s v="Female"/>
    <x v="1"/>
    <s v="Low Booking"/>
  </r>
  <r>
    <x v="4890"/>
    <d v="2026-04-09T00:00:00"/>
    <d v="2026-04-13T00:00:00"/>
    <d v="1899-12-30T21:15:00"/>
    <x v="0"/>
    <s v="Apr"/>
    <s v="M018"/>
    <x v="35"/>
    <s v="Romance"/>
    <s v="Telugu"/>
    <n v="8.5"/>
    <s v="C052"/>
    <x v="11"/>
    <x v="8"/>
    <n v="2"/>
    <n v="200"/>
    <n v="400"/>
    <x v="1"/>
    <n v="57"/>
    <s v="Other"/>
    <x v="1"/>
    <s v="Low Booking"/>
  </r>
  <r>
    <x v="4891"/>
    <d v="2026-02-03T00:00:00"/>
    <d v="2026-02-06T00:00:00"/>
    <d v="1899-12-30T21:15:00"/>
    <x v="0"/>
    <s v="Feb"/>
    <s v="M035"/>
    <x v="24"/>
    <s v="Comedy"/>
    <s v="Malayalam"/>
    <n v="7.8"/>
    <s v="C013"/>
    <x v="19"/>
    <x v="12"/>
    <n v="3"/>
    <n v="320"/>
    <n v="960"/>
    <x v="0"/>
    <n v="33"/>
    <s v="Female"/>
    <x v="2"/>
    <s v="Medium Booking"/>
  </r>
  <r>
    <x v="4892"/>
    <d v="2026-04-11T00:00:00"/>
    <d v="2026-04-13T00:00:00"/>
    <d v="1899-12-30T21:15:00"/>
    <x v="1"/>
    <s v="Apr"/>
    <s v="M034"/>
    <x v="6"/>
    <s v="Adventure"/>
    <s v="Malayalam"/>
    <n v="8.3000000000000007"/>
    <s v="C051"/>
    <x v="5"/>
    <x v="8"/>
    <n v="4"/>
    <n v="460"/>
    <n v="1840"/>
    <x v="4"/>
    <n v="26"/>
    <s v="Other"/>
    <x v="0"/>
    <s v="Medium Booking"/>
  </r>
  <r>
    <x v="4893"/>
    <d v="2026-03-13T00:00:00"/>
    <d v="2026-03-18T00:00:00"/>
    <d v="1899-12-30T22:30:00"/>
    <x v="0"/>
    <s v="Mar"/>
    <s v="M030"/>
    <x v="29"/>
    <s v="Comedy"/>
    <s v="Kannada"/>
    <n v="8"/>
    <s v="C083"/>
    <x v="14"/>
    <x v="14"/>
    <n v="4"/>
    <n v="360"/>
    <n v="1440"/>
    <x v="0"/>
    <n v="30"/>
    <s v="Female"/>
    <x v="2"/>
    <s v="Medium Booking"/>
  </r>
  <r>
    <x v="4894"/>
    <d v="2026-04-03T00:00:00"/>
    <d v="2026-04-05T00:00:00"/>
    <d v="1899-12-30T22:30:00"/>
    <x v="0"/>
    <s v="Apr"/>
    <s v="M014"/>
    <x v="28"/>
    <s v="Romance"/>
    <s v="Telugu"/>
    <n v="8"/>
    <s v="C133"/>
    <x v="22"/>
    <x v="4"/>
    <n v="5"/>
    <n v="280"/>
    <n v="1400"/>
    <x v="1"/>
    <n v="56"/>
    <s v="Female"/>
    <x v="1"/>
    <s v="High Booking"/>
  </r>
  <r>
    <x v="4895"/>
    <d v="2026-05-14T00:00:00"/>
    <d v="2026-05-16T00:00:00"/>
    <d v="1899-12-30T09:30:00"/>
    <x v="0"/>
    <s v="May"/>
    <s v="M014"/>
    <x v="28"/>
    <s v="Romance"/>
    <s v="Telugu"/>
    <n v="8"/>
    <s v="C032"/>
    <x v="2"/>
    <x v="13"/>
    <n v="4"/>
    <n v="340"/>
    <n v="1360"/>
    <x v="0"/>
    <n v="58"/>
    <s v="Female"/>
    <x v="1"/>
    <s v="Medium Booking"/>
  </r>
  <r>
    <x v="4896"/>
    <d v="2026-02-28T00:00:00"/>
    <d v="2026-03-06T00:00:00"/>
    <d v="1899-12-30T15:30:00"/>
    <x v="1"/>
    <s v="Feb"/>
    <s v="M008"/>
    <x v="36"/>
    <s v="Romance"/>
    <s v="Tamil"/>
    <n v="7.4"/>
    <s v="C152"/>
    <x v="18"/>
    <x v="10"/>
    <n v="3"/>
    <n v="340"/>
    <n v="1020"/>
    <x v="3"/>
    <n v="50"/>
    <s v="Other"/>
    <x v="1"/>
    <s v="Medium Booking"/>
  </r>
  <r>
    <x v="4897"/>
    <d v="2026-03-07T00:00:00"/>
    <d v="2026-03-14T00:00:00"/>
    <d v="1899-12-30T09:30:00"/>
    <x v="1"/>
    <s v="Mar"/>
    <s v="M029"/>
    <x v="1"/>
    <s v="Adventure"/>
    <s v="Kannada"/>
    <n v="8.6999999999999993"/>
    <s v="C011"/>
    <x v="17"/>
    <x v="12"/>
    <n v="2"/>
    <n v="420"/>
    <n v="840"/>
    <x v="2"/>
    <n v="42"/>
    <s v="Female"/>
    <x v="2"/>
    <s v="Low Booking"/>
  </r>
  <r>
    <x v="4898"/>
    <d v="2026-06-24T00:00:00"/>
    <d v="2026-06-28T00:00:00"/>
    <d v="1899-12-30T09:30:00"/>
    <x v="0"/>
    <s v="Jun"/>
    <s v="M025"/>
    <x v="38"/>
    <s v="Romance"/>
    <s v="Hindi"/>
    <n v="6.8"/>
    <s v="C162"/>
    <x v="0"/>
    <x v="0"/>
    <n v="6"/>
    <n v="160"/>
    <n v="960"/>
    <x v="1"/>
    <n v="50"/>
    <s v="Female"/>
    <x v="1"/>
    <s v="High Booking"/>
  </r>
  <r>
    <x v="4899"/>
    <d v="2026-02-14T00:00:00"/>
    <d v="2026-02-19T00:00:00"/>
    <d v="1899-12-30T18:30:00"/>
    <x v="1"/>
    <s v="Feb"/>
    <s v="M003"/>
    <x v="2"/>
    <s v="Action"/>
    <s v="Tamil"/>
    <n v="8.3000000000000007"/>
    <s v="C031"/>
    <x v="8"/>
    <x v="13"/>
    <n v="5"/>
    <n v="320"/>
    <n v="1600"/>
    <x v="4"/>
    <n v="37"/>
    <s v="Other"/>
    <x v="2"/>
    <s v="High Booking"/>
  </r>
  <r>
    <x v="4900"/>
    <d v="2026-04-11T00:00:00"/>
    <d v="2026-04-16T00:00:00"/>
    <d v="1899-12-30T22:30:00"/>
    <x v="1"/>
    <s v="Apr"/>
    <s v="M004"/>
    <x v="9"/>
    <s v="Drama"/>
    <s v="Tamil"/>
    <n v="7.6"/>
    <s v="C113"/>
    <x v="23"/>
    <x v="2"/>
    <n v="4"/>
    <n v="240"/>
    <n v="960"/>
    <x v="2"/>
    <n v="20"/>
    <s v="Female"/>
    <x v="0"/>
    <s v="Medium Booking"/>
  </r>
  <r>
    <x v="4901"/>
    <d v="2026-06-17T00:00:00"/>
    <d v="2026-06-19T00:00:00"/>
    <d v="1899-12-30T15:30:00"/>
    <x v="0"/>
    <s v="Jun"/>
    <s v="M010"/>
    <x v="17"/>
    <s v="Action"/>
    <s v="Tamil"/>
    <n v="7"/>
    <s v="C091"/>
    <x v="17"/>
    <x v="3"/>
    <n v="2"/>
    <n v="380"/>
    <n v="760"/>
    <x v="2"/>
    <n v="32"/>
    <s v="Other"/>
    <x v="2"/>
    <s v="Low Booking"/>
  </r>
  <r>
    <x v="4902"/>
    <d v="2026-06-08T00:00:00"/>
    <d v="2026-06-13T00:00:00"/>
    <d v="1899-12-30T09:30:00"/>
    <x v="0"/>
    <s v="Jun"/>
    <s v="M003"/>
    <x v="2"/>
    <s v="Action"/>
    <s v="Tamil"/>
    <n v="8.3000000000000007"/>
    <s v="C152"/>
    <x v="18"/>
    <x v="10"/>
    <n v="3"/>
    <n v="340"/>
    <n v="1020"/>
    <x v="1"/>
    <n v="34"/>
    <s v="Other"/>
    <x v="2"/>
    <s v="Medium Booking"/>
  </r>
  <r>
    <x v="4903"/>
    <d v="2026-02-14T00:00:00"/>
    <d v="2026-02-17T00:00:00"/>
    <d v="1899-12-30T21:15:00"/>
    <x v="1"/>
    <s v="Feb"/>
    <s v="M032"/>
    <x v="14"/>
    <s v="Romance"/>
    <s v="Malayalam"/>
    <n v="8.3000000000000007"/>
    <s v="C083"/>
    <x v="14"/>
    <x v="14"/>
    <n v="1"/>
    <n v="460"/>
    <n v="460"/>
    <x v="1"/>
    <n v="57"/>
    <s v="Male"/>
    <x v="1"/>
    <s v="Low Booking"/>
  </r>
  <r>
    <x v="4904"/>
    <d v="2026-06-03T00:00:00"/>
    <d v="2026-06-05T00:00:00"/>
    <d v="1899-12-30T15:30:00"/>
    <x v="0"/>
    <s v="Jun"/>
    <s v="M021"/>
    <x v="19"/>
    <s v="Action"/>
    <s v="Hindi"/>
    <n v="5.9"/>
    <s v="C111"/>
    <x v="8"/>
    <x v="2"/>
    <n v="2"/>
    <n v="180"/>
    <n v="360"/>
    <x v="1"/>
    <n v="36"/>
    <s v="Female"/>
    <x v="2"/>
    <s v="Low Booking"/>
  </r>
  <r>
    <x v="4905"/>
    <d v="2026-02-04T00:00:00"/>
    <d v="2026-02-06T00:00:00"/>
    <d v="1899-12-30T21:15:00"/>
    <x v="0"/>
    <s v="Feb"/>
    <s v="M033"/>
    <x v="10"/>
    <s v="Action"/>
    <s v="Malayalam"/>
    <n v="7.5"/>
    <s v="C073"/>
    <x v="15"/>
    <x v="7"/>
    <n v="4"/>
    <n v="240"/>
    <n v="960"/>
    <x v="2"/>
    <n v="29"/>
    <s v="Other"/>
    <x v="0"/>
    <s v="Medium Booking"/>
  </r>
  <r>
    <x v="4906"/>
    <d v="2026-04-25T00:00:00"/>
    <d v="2026-04-28T00:00:00"/>
    <d v="1899-12-30T12:45:00"/>
    <x v="1"/>
    <s v="Apr"/>
    <s v="M007"/>
    <x v="16"/>
    <s v="Comedy"/>
    <s v="Tamil"/>
    <n v="8"/>
    <s v="C083"/>
    <x v="14"/>
    <x v="14"/>
    <n v="3"/>
    <n v="280"/>
    <n v="840"/>
    <x v="3"/>
    <n v="31"/>
    <s v="Male"/>
    <x v="2"/>
    <s v="Medium Booking"/>
  </r>
  <r>
    <x v="4907"/>
    <d v="2026-04-23T00:00:00"/>
    <d v="2026-04-24T00:00:00"/>
    <d v="1899-12-30T12:45:00"/>
    <x v="0"/>
    <s v="Apr"/>
    <s v="M021"/>
    <x v="19"/>
    <s v="Action"/>
    <s v="Hindi"/>
    <n v="5.9"/>
    <s v="C163"/>
    <x v="14"/>
    <x v="0"/>
    <n v="6"/>
    <n v="180"/>
    <n v="1080"/>
    <x v="0"/>
    <n v="45"/>
    <s v="Female"/>
    <x v="1"/>
    <s v="High Booking"/>
  </r>
  <r>
    <x v="4908"/>
    <d v="2026-04-11T00:00:00"/>
    <d v="2026-04-17T00:00:00"/>
    <d v="1899-12-30T22:30:00"/>
    <x v="1"/>
    <s v="Apr"/>
    <s v="M004"/>
    <x v="9"/>
    <s v="Drama"/>
    <s v="Tamil"/>
    <n v="7.6"/>
    <s v="C082"/>
    <x v="0"/>
    <x v="14"/>
    <n v="3"/>
    <n v="360"/>
    <n v="1080"/>
    <x v="2"/>
    <n v="53"/>
    <s v="Female"/>
    <x v="1"/>
    <s v="Medium Booking"/>
  </r>
  <r>
    <x v="4909"/>
    <d v="2026-05-06T00:00:00"/>
    <d v="2026-05-06T00:00:00"/>
    <d v="1899-12-30T22:30:00"/>
    <x v="0"/>
    <s v="May"/>
    <s v="M006"/>
    <x v="25"/>
    <s v="Drama"/>
    <s v="Tamil"/>
    <n v="7.3"/>
    <s v="C012"/>
    <x v="3"/>
    <x v="12"/>
    <n v="2"/>
    <n v="160"/>
    <n v="320"/>
    <x v="3"/>
    <n v="45"/>
    <s v="Male"/>
    <x v="1"/>
    <s v="Low Booking"/>
  </r>
  <r>
    <x v="4910"/>
    <d v="2026-06-10T00:00:00"/>
    <d v="2026-06-17T00:00:00"/>
    <d v="1899-12-30T15:30:00"/>
    <x v="0"/>
    <s v="Jun"/>
    <s v="M032"/>
    <x v="14"/>
    <s v="Romance"/>
    <s v="Malayalam"/>
    <n v="8.3000000000000007"/>
    <s v="C152"/>
    <x v="18"/>
    <x v="10"/>
    <n v="2"/>
    <n v="340"/>
    <n v="680"/>
    <x v="3"/>
    <n v="19"/>
    <s v="Other"/>
    <x v="0"/>
    <s v="Low Booking"/>
  </r>
  <r>
    <x v="4911"/>
    <d v="2026-03-26T00:00:00"/>
    <d v="2026-03-31T00:00:00"/>
    <d v="1899-12-30T18:30:00"/>
    <x v="0"/>
    <s v="Mar"/>
    <s v="M005"/>
    <x v="7"/>
    <s v="Drama"/>
    <s v="Tamil"/>
    <n v="7.3"/>
    <s v="C113"/>
    <x v="23"/>
    <x v="2"/>
    <n v="3"/>
    <n v="420"/>
    <n v="1260"/>
    <x v="4"/>
    <n v="28"/>
    <s v="Male"/>
    <x v="0"/>
    <s v="Medium Booking"/>
  </r>
  <r>
    <x v="4912"/>
    <d v="2026-03-04T00:00:00"/>
    <d v="2026-03-08T00:00:00"/>
    <d v="1899-12-30T09:30:00"/>
    <x v="0"/>
    <s v="Mar"/>
    <s v="M003"/>
    <x v="2"/>
    <s v="Action"/>
    <s v="Tamil"/>
    <n v="8.3000000000000007"/>
    <s v="C083"/>
    <x v="14"/>
    <x v="14"/>
    <n v="5"/>
    <n v="460"/>
    <n v="2300"/>
    <x v="1"/>
    <n v="46"/>
    <s v="Male"/>
    <x v="1"/>
    <s v="High Booking"/>
  </r>
  <r>
    <x v="4913"/>
    <d v="2026-01-23T00:00:00"/>
    <d v="2026-01-27T00:00:00"/>
    <d v="1899-12-30T21:15:00"/>
    <x v="0"/>
    <s v="Jan"/>
    <s v="M024"/>
    <x v="13"/>
    <s v="Comedy"/>
    <s v="Hindi"/>
    <n v="5.9"/>
    <s v="C153"/>
    <x v="15"/>
    <x v="10"/>
    <n v="3"/>
    <n v="420"/>
    <n v="1260"/>
    <x v="3"/>
    <n v="19"/>
    <s v="Female"/>
    <x v="0"/>
    <s v="Medium Booking"/>
  </r>
  <r>
    <x v="4914"/>
    <d v="2026-06-19T00:00:00"/>
    <d v="2026-06-23T00:00:00"/>
    <d v="1899-12-30T12:45:00"/>
    <x v="0"/>
    <s v="Jun"/>
    <s v="M002"/>
    <x v="12"/>
    <s v="Action"/>
    <s v="Tamil"/>
    <n v="7.1"/>
    <s v="C153"/>
    <x v="15"/>
    <x v="10"/>
    <n v="3"/>
    <n v="320"/>
    <n v="960"/>
    <x v="4"/>
    <n v="38"/>
    <s v="Male"/>
    <x v="2"/>
    <s v="Medium Booking"/>
  </r>
  <r>
    <x v="4915"/>
    <d v="2026-03-25T00:00:00"/>
    <d v="2026-03-30T00:00:00"/>
    <d v="1899-12-30T22:30:00"/>
    <x v="0"/>
    <s v="Mar"/>
    <s v="M022"/>
    <x v="34"/>
    <s v="Drama"/>
    <s v="Hindi"/>
    <n v="9"/>
    <s v="C043"/>
    <x v="12"/>
    <x v="15"/>
    <n v="3"/>
    <n v="200"/>
    <n v="600"/>
    <x v="3"/>
    <n v="53"/>
    <s v="Male"/>
    <x v="1"/>
    <s v="Medium Booking"/>
  </r>
  <r>
    <x v="4916"/>
    <d v="2026-05-22T00:00:00"/>
    <d v="2026-05-23T00:00:00"/>
    <d v="1899-12-30T09:30:00"/>
    <x v="0"/>
    <s v="May"/>
    <s v="M003"/>
    <x v="2"/>
    <s v="Action"/>
    <s v="Tamil"/>
    <n v="8.3000000000000007"/>
    <s v="C012"/>
    <x v="3"/>
    <x v="12"/>
    <n v="6"/>
    <n v="340"/>
    <n v="2040"/>
    <x v="4"/>
    <n v="30"/>
    <s v="Other"/>
    <x v="2"/>
    <s v="High Booking"/>
  </r>
  <r>
    <x v="4917"/>
    <d v="2026-06-12T00:00:00"/>
    <d v="2026-06-13T00:00:00"/>
    <d v="1899-12-30T09:30:00"/>
    <x v="0"/>
    <s v="Jun"/>
    <s v="M009"/>
    <x v="33"/>
    <s v="Biography"/>
    <s v="Tamil"/>
    <n v="8.3000000000000007"/>
    <s v="C033"/>
    <x v="23"/>
    <x v="13"/>
    <n v="5"/>
    <n v="180"/>
    <n v="900"/>
    <x v="3"/>
    <n v="38"/>
    <s v="Other"/>
    <x v="2"/>
    <s v="High Booking"/>
  </r>
  <r>
    <x v="4918"/>
    <d v="2026-01-20T00:00:00"/>
    <d v="2026-01-23T00:00:00"/>
    <d v="1899-12-30T18:30:00"/>
    <x v="0"/>
    <s v="Jan"/>
    <s v="M015"/>
    <x v="30"/>
    <s v="Sci-Fi"/>
    <s v="Telugu"/>
    <n v="7"/>
    <s v="C091"/>
    <x v="17"/>
    <x v="3"/>
    <n v="4"/>
    <n v="280"/>
    <n v="1120"/>
    <x v="4"/>
    <n v="21"/>
    <s v="Male"/>
    <x v="0"/>
    <s v="Medium Booking"/>
  </r>
  <r>
    <x v="4919"/>
    <d v="2026-01-16T00:00:00"/>
    <d v="2026-01-22T00:00:00"/>
    <d v="1899-12-30T09:30:00"/>
    <x v="0"/>
    <s v="Jan"/>
    <s v="M008"/>
    <x v="36"/>
    <s v="Romance"/>
    <s v="Tamil"/>
    <n v="7.4"/>
    <s v="C082"/>
    <x v="0"/>
    <x v="14"/>
    <n v="1"/>
    <n v="280"/>
    <n v="280"/>
    <x v="1"/>
    <n v="35"/>
    <s v="Other"/>
    <x v="2"/>
    <s v="Low Booking"/>
  </r>
  <r>
    <x v="4920"/>
    <d v="2026-01-11T00:00:00"/>
    <d v="2026-01-18T00:00:00"/>
    <d v="1899-12-30T15:30:00"/>
    <x v="1"/>
    <s v="Jan"/>
    <s v="M022"/>
    <x v="34"/>
    <s v="Drama"/>
    <s v="Hindi"/>
    <n v="9"/>
    <s v="C063"/>
    <x v="16"/>
    <x v="11"/>
    <n v="5"/>
    <n v="240"/>
    <n v="1200"/>
    <x v="3"/>
    <n v="30"/>
    <s v="Female"/>
    <x v="2"/>
    <s v="High Booking"/>
  </r>
  <r>
    <x v="4921"/>
    <d v="2026-02-07T00:00:00"/>
    <d v="2026-02-11T00:00:00"/>
    <d v="1899-12-30T12:45:00"/>
    <x v="1"/>
    <s v="Feb"/>
    <s v="M012"/>
    <x v="32"/>
    <s v="Action"/>
    <s v="Telugu"/>
    <n v="7.8"/>
    <s v="C082"/>
    <x v="0"/>
    <x v="14"/>
    <n v="2"/>
    <n v="280"/>
    <n v="560"/>
    <x v="3"/>
    <n v="22"/>
    <s v="Female"/>
    <x v="0"/>
    <s v="Low Booking"/>
  </r>
  <r>
    <x v="4922"/>
    <d v="2026-02-05T00:00:00"/>
    <d v="2026-02-11T00:00:00"/>
    <d v="1899-12-30T15:30:00"/>
    <x v="0"/>
    <s v="Feb"/>
    <s v="M027"/>
    <x v="5"/>
    <s v="Action"/>
    <s v="Kannada"/>
    <n v="8.3000000000000007"/>
    <s v="C131"/>
    <x v="5"/>
    <x v="4"/>
    <n v="5"/>
    <n v="160"/>
    <n v="800"/>
    <x v="4"/>
    <n v="32"/>
    <s v="Male"/>
    <x v="2"/>
    <s v="High Booking"/>
  </r>
  <r>
    <x v="4923"/>
    <d v="2026-06-16T00:00:00"/>
    <d v="2026-06-22T00:00:00"/>
    <d v="1899-12-30T15:30:00"/>
    <x v="0"/>
    <s v="Jun"/>
    <s v="M030"/>
    <x v="29"/>
    <s v="Comedy"/>
    <s v="Kannada"/>
    <n v="8"/>
    <s v="C122"/>
    <x v="1"/>
    <x v="1"/>
    <n v="2"/>
    <n v="180"/>
    <n v="360"/>
    <x v="4"/>
    <n v="57"/>
    <s v="Other"/>
    <x v="1"/>
    <s v="Low Booking"/>
  </r>
  <r>
    <x v="4924"/>
    <d v="2026-04-23T00:00:00"/>
    <d v="2026-04-23T00:00:00"/>
    <d v="1899-12-30T15:30:00"/>
    <x v="0"/>
    <s v="Apr"/>
    <s v="M039"/>
    <x v="15"/>
    <s v="Sci-Fi"/>
    <s v="English"/>
    <n v="8.5"/>
    <s v="C052"/>
    <x v="11"/>
    <x v="8"/>
    <n v="3"/>
    <n v="200"/>
    <n v="600"/>
    <x v="3"/>
    <n v="45"/>
    <s v="Male"/>
    <x v="1"/>
    <s v="Medium Booking"/>
  </r>
  <r>
    <x v="4925"/>
    <d v="2026-06-02T00:00:00"/>
    <d v="2026-06-06T00:00:00"/>
    <d v="1899-12-30T15:30:00"/>
    <x v="0"/>
    <s v="Jun"/>
    <s v="M034"/>
    <x v="6"/>
    <s v="Adventure"/>
    <s v="Malayalam"/>
    <n v="8.3000000000000007"/>
    <s v="C143"/>
    <x v="16"/>
    <x v="9"/>
    <n v="2"/>
    <n v="420"/>
    <n v="840"/>
    <x v="4"/>
    <n v="53"/>
    <s v="Other"/>
    <x v="1"/>
    <s v="Low Booking"/>
  </r>
  <r>
    <x v="4926"/>
    <d v="2026-03-06T00:00:00"/>
    <d v="2026-03-06T00:00:00"/>
    <d v="1899-12-30T22:30:00"/>
    <x v="0"/>
    <s v="Mar"/>
    <s v="M027"/>
    <x v="5"/>
    <s v="Action"/>
    <s v="Kannada"/>
    <n v="8.3000000000000007"/>
    <s v="C042"/>
    <x v="1"/>
    <x v="15"/>
    <n v="1"/>
    <n v="280"/>
    <n v="280"/>
    <x v="1"/>
    <n v="37"/>
    <s v="Other"/>
    <x v="2"/>
    <s v="Low Booking"/>
  </r>
  <r>
    <x v="4927"/>
    <d v="2026-06-17T00:00:00"/>
    <d v="2026-06-19T00:00:00"/>
    <d v="1899-12-30T09:30:00"/>
    <x v="0"/>
    <s v="Jun"/>
    <s v="M018"/>
    <x v="35"/>
    <s v="Romance"/>
    <s v="Telugu"/>
    <n v="8.5"/>
    <s v="C011"/>
    <x v="17"/>
    <x v="12"/>
    <n v="6"/>
    <n v="240"/>
    <n v="1440"/>
    <x v="0"/>
    <n v="57"/>
    <s v="Male"/>
    <x v="1"/>
    <s v="High Booking"/>
  </r>
  <r>
    <x v="4928"/>
    <d v="2026-06-27T00:00:00"/>
    <d v="2026-06-30T00:00:00"/>
    <d v="1899-12-30T22:30:00"/>
    <x v="1"/>
    <s v="Jun"/>
    <s v="M014"/>
    <x v="28"/>
    <s v="Romance"/>
    <s v="Telugu"/>
    <n v="8"/>
    <s v="C021"/>
    <x v="6"/>
    <x v="5"/>
    <n v="1"/>
    <n v="220"/>
    <n v="220"/>
    <x v="1"/>
    <n v="59"/>
    <s v="Other"/>
    <x v="1"/>
    <s v="Low Booking"/>
  </r>
  <r>
    <x v="4929"/>
    <d v="2026-03-07T00:00:00"/>
    <d v="2026-03-12T00:00:00"/>
    <d v="1899-12-30T21:15:00"/>
    <x v="1"/>
    <s v="Mar"/>
    <s v="M033"/>
    <x v="10"/>
    <s v="Action"/>
    <s v="Malayalam"/>
    <n v="7.5"/>
    <s v="C053"/>
    <x v="22"/>
    <x v="8"/>
    <n v="2"/>
    <n v="260"/>
    <n v="520"/>
    <x v="1"/>
    <n v="22"/>
    <s v="Male"/>
    <x v="0"/>
    <s v="Low Booking"/>
  </r>
  <r>
    <x v="4930"/>
    <d v="2026-01-02T00:00:00"/>
    <d v="2026-01-06T00:00:00"/>
    <d v="1899-12-30T09:30:00"/>
    <x v="0"/>
    <s v="Jan"/>
    <s v="M010"/>
    <x v="17"/>
    <s v="Action"/>
    <s v="Tamil"/>
    <n v="7"/>
    <s v="C152"/>
    <x v="18"/>
    <x v="10"/>
    <n v="2"/>
    <n v="260"/>
    <n v="520"/>
    <x v="1"/>
    <n v="26"/>
    <s v="Female"/>
    <x v="0"/>
    <s v="Low Booking"/>
  </r>
  <r>
    <x v="4931"/>
    <d v="2026-03-18T00:00:00"/>
    <d v="2026-03-24T00:00:00"/>
    <d v="1899-12-30T22:30:00"/>
    <x v="0"/>
    <s v="Mar"/>
    <s v="M005"/>
    <x v="7"/>
    <s v="Drama"/>
    <s v="Tamil"/>
    <n v="7.3"/>
    <s v="C011"/>
    <x v="17"/>
    <x v="12"/>
    <n v="1"/>
    <n v="240"/>
    <n v="240"/>
    <x v="4"/>
    <n v="51"/>
    <s v="Female"/>
    <x v="1"/>
    <s v="Low Booking"/>
  </r>
  <r>
    <x v="4932"/>
    <d v="2026-03-20T00:00:00"/>
    <d v="2026-03-23T00:00:00"/>
    <d v="1899-12-30T21:15:00"/>
    <x v="0"/>
    <s v="Mar"/>
    <s v="M013"/>
    <x v="23"/>
    <s v="Action"/>
    <s v="Telugu"/>
    <n v="6.5"/>
    <s v="C102"/>
    <x v="10"/>
    <x v="6"/>
    <n v="2"/>
    <n v="220"/>
    <n v="440"/>
    <x v="3"/>
    <n v="45"/>
    <s v="Female"/>
    <x v="1"/>
    <s v="Low Booking"/>
  </r>
  <r>
    <x v="4933"/>
    <d v="2026-04-01T00:00:00"/>
    <d v="2026-04-05T00:00:00"/>
    <d v="1899-12-30T22:30:00"/>
    <x v="0"/>
    <s v="Apr"/>
    <s v="M017"/>
    <x v="26"/>
    <s v="Action"/>
    <s v="Telugu"/>
    <n v="8.1999999999999993"/>
    <s v="C022"/>
    <x v="10"/>
    <x v="5"/>
    <n v="4"/>
    <n v="200"/>
    <n v="800"/>
    <x v="0"/>
    <n v="44"/>
    <s v="Other"/>
    <x v="2"/>
    <s v="Medium Booking"/>
  </r>
  <r>
    <x v="4934"/>
    <d v="2026-03-02T00:00:00"/>
    <d v="2026-03-09T00:00:00"/>
    <d v="1899-12-30T22:30:00"/>
    <x v="0"/>
    <s v="Mar"/>
    <s v="M038"/>
    <x v="0"/>
    <s v="Comedy"/>
    <s v="English"/>
    <n v="6.8"/>
    <s v="C102"/>
    <x v="10"/>
    <x v="6"/>
    <n v="1"/>
    <n v="220"/>
    <n v="220"/>
    <x v="4"/>
    <n v="38"/>
    <s v="Other"/>
    <x v="2"/>
    <s v="Low Booking"/>
  </r>
  <r>
    <x v="4935"/>
    <d v="2026-05-29T00:00:00"/>
    <d v="2026-06-01T00:00:00"/>
    <d v="1899-12-30T15:30:00"/>
    <x v="0"/>
    <s v="May"/>
    <s v="M006"/>
    <x v="25"/>
    <s v="Drama"/>
    <s v="Tamil"/>
    <n v="7.3"/>
    <s v="C122"/>
    <x v="1"/>
    <x v="1"/>
    <n v="1"/>
    <n v="180"/>
    <n v="180"/>
    <x v="1"/>
    <n v="58"/>
    <s v="Male"/>
    <x v="1"/>
    <s v="Low Booking"/>
  </r>
  <r>
    <x v="4936"/>
    <d v="2026-05-07T00:00:00"/>
    <d v="2026-05-11T00:00:00"/>
    <d v="1899-12-30T21:15:00"/>
    <x v="0"/>
    <s v="May"/>
    <s v="M037"/>
    <x v="11"/>
    <s v="Biography"/>
    <s v="English"/>
    <n v="8.5"/>
    <s v="C101"/>
    <x v="6"/>
    <x v="6"/>
    <n v="2"/>
    <n v="260"/>
    <n v="520"/>
    <x v="3"/>
    <n v="51"/>
    <s v="Other"/>
    <x v="1"/>
    <s v="Low Booking"/>
  </r>
  <r>
    <x v="4937"/>
    <d v="2026-01-25T00:00:00"/>
    <d v="2026-01-25T00:00:00"/>
    <d v="1899-12-30T15:30:00"/>
    <x v="1"/>
    <s v="Jan"/>
    <s v="M012"/>
    <x v="32"/>
    <s v="Action"/>
    <s v="Telugu"/>
    <n v="7.8"/>
    <s v="C152"/>
    <x v="18"/>
    <x v="10"/>
    <n v="2"/>
    <n v="260"/>
    <n v="520"/>
    <x v="3"/>
    <n v="41"/>
    <s v="Female"/>
    <x v="2"/>
    <s v="Low Booking"/>
  </r>
  <r>
    <x v="4938"/>
    <d v="2026-04-05T00:00:00"/>
    <d v="2026-04-08T00:00:00"/>
    <d v="1899-12-30T12:45:00"/>
    <x v="1"/>
    <s v="Apr"/>
    <s v="M025"/>
    <x v="38"/>
    <s v="Romance"/>
    <s v="Hindi"/>
    <n v="6.8"/>
    <s v="C103"/>
    <x v="7"/>
    <x v="6"/>
    <n v="3"/>
    <n v="260"/>
    <n v="780"/>
    <x v="1"/>
    <n v="33"/>
    <s v="Other"/>
    <x v="2"/>
    <s v="Medium Booking"/>
  </r>
  <r>
    <x v="4939"/>
    <d v="2026-04-08T00:00:00"/>
    <d v="2026-04-08T00:00:00"/>
    <d v="1899-12-30T12:45:00"/>
    <x v="0"/>
    <s v="Apr"/>
    <s v="M035"/>
    <x v="24"/>
    <s v="Comedy"/>
    <s v="Malayalam"/>
    <n v="7.8"/>
    <s v="C112"/>
    <x v="2"/>
    <x v="2"/>
    <n v="2"/>
    <n v="240"/>
    <n v="480"/>
    <x v="0"/>
    <n v="49"/>
    <s v="Male"/>
    <x v="1"/>
    <s v="Low Booking"/>
  </r>
  <r>
    <x v="4940"/>
    <d v="2026-04-27T00:00:00"/>
    <d v="2026-04-28T00:00:00"/>
    <d v="1899-12-30T12:45:00"/>
    <x v="0"/>
    <s v="Apr"/>
    <s v="M039"/>
    <x v="15"/>
    <s v="Sci-Fi"/>
    <s v="English"/>
    <n v="8.5"/>
    <s v="C032"/>
    <x v="2"/>
    <x v="13"/>
    <n v="5"/>
    <n v="240"/>
    <n v="1200"/>
    <x v="4"/>
    <n v="45"/>
    <s v="Other"/>
    <x v="1"/>
    <s v="High Booking"/>
  </r>
  <r>
    <x v="4941"/>
    <d v="2026-05-14T00:00:00"/>
    <d v="2026-05-16T00:00:00"/>
    <d v="1899-12-30T12:45:00"/>
    <x v="0"/>
    <s v="May"/>
    <s v="M014"/>
    <x v="28"/>
    <s v="Romance"/>
    <s v="Telugu"/>
    <n v="8"/>
    <s v="C062"/>
    <x v="13"/>
    <x v="11"/>
    <n v="3"/>
    <n v="240"/>
    <n v="720"/>
    <x v="0"/>
    <n v="34"/>
    <s v="Female"/>
    <x v="2"/>
    <s v="Medium Booking"/>
  </r>
  <r>
    <x v="4942"/>
    <d v="2026-03-16T00:00:00"/>
    <d v="2026-03-22T00:00:00"/>
    <d v="1899-12-30T21:15:00"/>
    <x v="0"/>
    <s v="Mar"/>
    <s v="M032"/>
    <x v="14"/>
    <s v="Romance"/>
    <s v="Malayalam"/>
    <n v="8.3000000000000007"/>
    <s v="C142"/>
    <x v="13"/>
    <x v="9"/>
    <n v="6"/>
    <n v="300"/>
    <n v="1800"/>
    <x v="2"/>
    <n v="50"/>
    <s v="Male"/>
    <x v="1"/>
    <s v="High Booking"/>
  </r>
  <r>
    <x v="4943"/>
    <d v="2026-06-21T00:00:00"/>
    <d v="2026-06-24T00:00:00"/>
    <d v="1899-12-30T15:30:00"/>
    <x v="1"/>
    <s v="Jun"/>
    <s v="M005"/>
    <x v="7"/>
    <s v="Drama"/>
    <s v="Tamil"/>
    <n v="7.3"/>
    <s v="C013"/>
    <x v="19"/>
    <x v="12"/>
    <n v="2"/>
    <n v="240"/>
    <n v="480"/>
    <x v="1"/>
    <n v="31"/>
    <s v="Female"/>
    <x v="2"/>
    <s v="Low Booking"/>
  </r>
  <r>
    <x v="4944"/>
    <d v="2026-03-31T00:00:00"/>
    <d v="2026-03-31T00:00:00"/>
    <d v="1899-12-30T15:30:00"/>
    <x v="0"/>
    <s v="Mar"/>
    <s v="M008"/>
    <x v="36"/>
    <s v="Romance"/>
    <s v="Tamil"/>
    <n v="7.4"/>
    <s v="C093"/>
    <x v="19"/>
    <x v="3"/>
    <n v="2"/>
    <n v="240"/>
    <n v="480"/>
    <x v="4"/>
    <n v="59"/>
    <s v="Male"/>
    <x v="1"/>
    <s v="Low Booking"/>
  </r>
  <r>
    <x v="4945"/>
    <d v="2026-04-19T00:00:00"/>
    <d v="2026-04-25T00:00:00"/>
    <d v="1899-12-30T21:15:00"/>
    <x v="1"/>
    <s v="Apr"/>
    <s v="M029"/>
    <x v="1"/>
    <s v="Adventure"/>
    <s v="Kannada"/>
    <n v="8.6999999999999993"/>
    <s v="C071"/>
    <x v="9"/>
    <x v="7"/>
    <n v="3"/>
    <n v="180"/>
    <n v="540"/>
    <x v="1"/>
    <n v="46"/>
    <s v="Female"/>
    <x v="1"/>
    <s v="Medium Booking"/>
  </r>
  <r>
    <x v="4946"/>
    <d v="2026-02-02T00:00:00"/>
    <d v="2026-02-03T00:00:00"/>
    <d v="1899-12-30T09:30:00"/>
    <x v="0"/>
    <s v="Feb"/>
    <s v="M004"/>
    <x v="9"/>
    <s v="Drama"/>
    <s v="Tamil"/>
    <n v="7.6"/>
    <s v="C013"/>
    <x v="19"/>
    <x v="12"/>
    <n v="4"/>
    <n v="320"/>
    <n v="1280"/>
    <x v="1"/>
    <n v="50"/>
    <s v="Female"/>
    <x v="1"/>
    <s v="Medium Booking"/>
  </r>
  <r>
    <x v="4947"/>
    <d v="2026-02-03T00:00:00"/>
    <d v="2026-02-04T00:00:00"/>
    <d v="1899-12-30T15:30:00"/>
    <x v="0"/>
    <s v="Feb"/>
    <s v="M022"/>
    <x v="34"/>
    <s v="Drama"/>
    <s v="Hindi"/>
    <n v="9"/>
    <s v="C021"/>
    <x v="6"/>
    <x v="5"/>
    <n v="5"/>
    <n v="400"/>
    <n v="2000"/>
    <x v="3"/>
    <n v="27"/>
    <s v="Female"/>
    <x v="0"/>
    <s v="High Booking"/>
  </r>
  <r>
    <x v="4948"/>
    <d v="2026-03-02T00:00:00"/>
    <d v="2026-03-02T00:00:00"/>
    <d v="1899-12-30T18:30:00"/>
    <x v="0"/>
    <s v="Mar"/>
    <s v="M039"/>
    <x v="15"/>
    <s v="Sci-Fi"/>
    <s v="English"/>
    <n v="8.5"/>
    <s v="C123"/>
    <x v="12"/>
    <x v="1"/>
    <n v="5"/>
    <n v="300"/>
    <n v="1500"/>
    <x v="4"/>
    <n v="56"/>
    <s v="Male"/>
    <x v="1"/>
    <s v="High Booking"/>
  </r>
  <r>
    <x v="4949"/>
    <d v="2026-06-08T00:00:00"/>
    <d v="2026-06-13T00:00:00"/>
    <d v="1899-12-30T09:30:00"/>
    <x v="0"/>
    <s v="Jun"/>
    <s v="M035"/>
    <x v="24"/>
    <s v="Comedy"/>
    <s v="Malayalam"/>
    <n v="7.8"/>
    <s v="C121"/>
    <x v="21"/>
    <x v="1"/>
    <n v="6"/>
    <n v="320"/>
    <n v="1920"/>
    <x v="1"/>
    <n v="20"/>
    <s v="Other"/>
    <x v="0"/>
    <s v="High Booking"/>
  </r>
  <r>
    <x v="4950"/>
    <d v="2026-03-11T00:00:00"/>
    <d v="2026-03-12T00:00:00"/>
    <d v="1899-12-30T12:45:00"/>
    <x v="0"/>
    <s v="Mar"/>
    <s v="M026"/>
    <x v="3"/>
    <s v="Thriller"/>
    <s v="Hindi"/>
    <n v="8.1999999999999993"/>
    <s v="C153"/>
    <x v="15"/>
    <x v="10"/>
    <n v="2"/>
    <n v="320"/>
    <n v="640"/>
    <x v="2"/>
    <n v="55"/>
    <s v="Female"/>
    <x v="1"/>
    <s v="Low Booking"/>
  </r>
  <r>
    <x v="4951"/>
    <d v="2026-06-04T00:00:00"/>
    <d v="2026-06-09T00:00:00"/>
    <d v="1899-12-30T18:30:00"/>
    <x v="0"/>
    <s v="Jun"/>
    <s v="M004"/>
    <x v="9"/>
    <s v="Drama"/>
    <s v="Tamil"/>
    <n v="7.6"/>
    <s v="C023"/>
    <x v="7"/>
    <x v="5"/>
    <n v="2"/>
    <n v="320"/>
    <n v="640"/>
    <x v="2"/>
    <n v="55"/>
    <s v="Other"/>
    <x v="1"/>
    <s v="Low Booking"/>
  </r>
  <r>
    <x v="4952"/>
    <d v="2026-02-05T00:00:00"/>
    <d v="2026-02-05T00:00:00"/>
    <d v="1899-12-30T09:30:00"/>
    <x v="0"/>
    <s v="Feb"/>
    <s v="M040"/>
    <x v="27"/>
    <s v="Animation"/>
    <s v="English"/>
    <n v="7.6"/>
    <s v="C101"/>
    <x v="6"/>
    <x v="6"/>
    <n v="3"/>
    <n v="180"/>
    <n v="540"/>
    <x v="2"/>
    <n v="47"/>
    <s v="Male"/>
    <x v="1"/>
    <s v="Medium Booking"/>
  </r>
  <r>
    <x v="4953"/>
    <d v="2026-05-22T00:00:00"/>
    <d v="2026-05-23T00:00:00"/>
    <d v="1899-12-30T09:30:00"/>
    <x v="0"/>
    <s v="May"/>
    <s v="M026"/>
    <x v="3"/>
    <s v="Thriller"/>
    <s v="Hindi"/>
    <n v="8.1999999999999993"/>
    <s v="C161"/>
    <x v="4"/>
    <x v="0"/>
    <n v="2"/>
    <n v="360"/>
    <n v="720"/>
    <x v="2"/>
    <n v="19"/>
    <s v="Female"/>
    <x v="0"/>
    <s v="Low Booking"/>
  </r>
  <r>
    <x v="4954"/>
    <d v="2026-04-06T00:00:00"/>
    <d v="2026-04-12T00:00:00"/>
    <d v="1899-12-30T09:30:00"/>
    <x v="0"/>
    <s v="Apr"/>
    <s v="M019"/>
    <x v="31"/>
    <s v="Drama"/>
    <s v="Hindi"/>
    <n v="6.1"/>
    <s v="C151"/>
    <x v="9"/>
    <x v="10"/>
    <n v="2"/>
    <n v="280"/>
    <n v="560"/>
    <x v="0"/>
    <n v="33"/>
    <s v="Male"/>
    <x v="2"/>
    <s v="Low Booking"/>
  </r>
  <r>
    <x v="4955"/>
    <d v="2026-06-27T00:00:00"/>
    <d v="2026-07-03T00:00:00"/>
    <d v="1899-12-30T09:30:00"/>
    <x v="1"/>
    <s v="Jun"/>
    <s v="M005"/>
    <x v="7"/>
    <s v="Drama"/>
    <s v="Tamil"/>
    <n v="7.3"/>
    <s v="C071"/>
    <x v="9"/>
    <x v="7"/>
    <n v="2"/>
    <n v="180"/>
    <n v="360"/>
    <x v="3"/>
    <n v="22"/>
    <s v="Other"/>
    <x v="0"/>
    <s v="Low Booking"/>
  </r>
  <r>
    <x v="4956"/>
    <d v="2026-05-10T00:00:00"/>
    <d v="2026-05-11T00:00:00"/>
    <d v="1899-12-30T18:30:00"/>
    <x v="1"/>
    <s v="May"/>
    <s v="M030"/>
    <x v="29"/>
    <s v="Comedy"/>
    <s v="Kannada"/>
    <n v="8"/>
    <s v="C023"/>
    <x v="7"/>
    <x v="5"/>
    <n v="3"/>
    <n v="420"/>
    <n v="1260"/>
    <x v="2"/>
    <n v="52"/>
    <s v="Female"/>
    <x v="1"/>
    <s v="Medium Booking"/>
  </r>
  <r>
    <x v="4957"/>
    <d v="2026-01-29T00:00:00"/>
    <d v="2026-02-02T00:00:00"/>
    <d v="1899-12-30T12:45:00"/>
    <x v="0"/>
    <s v="Jan"/>
    <s v="M009"/>
    <x v="33"/>
    <s v="Biography"/>
    <s v="Tamil"/>
    <n v="8.3000000000000007"/>
    <s v="C151"/>
    <x v="9"/>
    <x v="10"/>
    <n v="3"/>
    <n v="280"/>
    <n v="840"/>
    <x v="1"/>
    <n v="21"/>
    <s v="Other"/>
    <x v="0"/>
    <s v="Medium Booking"/>
  </r>
  <r>
    <x v="4958"/>
    <d v="2026-04-09T00:00:00"/>
    <d v="2026-04-10T00:00:00"/>
    <d v="1899-12-30T09:30:00"/>
    <x v="0"/>
    <s v="Apr"/>
    <s v="M005"/>
    <x v="7"/>
    <s v="Drama"/>
    <s v="Tamil"/>
    <n v="7.3"/>
    <s v="C022"/>
    <x v="10"/>
    <x v="5"/>
    <n v="2"/>
    <n v="200"/>
    <n v="400"/>
    <x v="2"/>
    <n v="42"/>
    <s v="Female"/>
    <x v="2"/>
    <s v="Low Booking"/>
  </r>
  <r>
    <x v="4959"/>
    <d v="2026-03-25T00:00:00"/>
    <d v="2026-03-27T00:00:00"/>
    <d v="1899-12-30T09:30:00"/>
    <x v="0"/>
    <s v="Mar"/>
    <s v="M002"/>
    <x v="12"/>
    <s v="Action"/>
    <s v="Tamil"/>
    <n v="7.1"/>
    <s v="C023"/>
    <x v="7"/>
    <x v="5"/>
    <n v="2"/>
    <n v="420"/>
    <n v="840"/>
    <x v="4"/>
    <n v="31"/>
    <s v="Male"/>
    <x v="2"/>
    <s v="Low Booking"/>
  </r>
  <r>
    <x v="4960"/>
    <d v="2026-06-16T00:00:00"/>
    <d v="2026-06-18T00:00:00"/>
    <d v="1899-12-30T12:45:00"/>
    <x v="0"/>
    <s v="Jun"/>
    <s v="M031"/>
    <x v="22"/>
    <s v="Drama"/>
    <s v="Malayalam"/>
    <n v="8.3000000000000007"/>
    <s v="C113"/>
    <x v="23"/>
    <x v="2"/>
    <n v="3"/>
    <n v="420"/>
    <n v="1260"/>
    <x v="4"/>
    <n v="47"/>
    <s v="Female"/>
    <x v="1"/>
    <s v="Medium Booking"/>
  </r>
  <r>
    <x v="4961"/>
    <d v="2026-06-26T00:00:00"/>
    <d v="2026-06-30T00:00:00"/>
    <d v="1899-12-30T12:45:00"/>
    <x v="0"/>
    <s v="Jun"/>
    <s v="M023"/>
    <x v="21"/>
    <s v="Comedy"/>
    <s v="Hindi"/>
    <n v="6.9"/>
    <s v="C012"/>
    <x v="3"/>
    <x v="12"/>
    <n v="3"/>
    <n v="340"/>
    <n v="1020"/>
    <x v="0"/>
    <n v="48"/>
    <s v="Female"/>
    <x v="1"/>
    <s v="Medium Booking"/>
  </r>
  <r>
    <x v="4962"/>
    <d v="2026-02-19T00:00:00"/>
    <d v="2026-02-26T00:00:00"/>
    <d v="1899-12-30T21:15:00"/>
    <x v="0"/>
    <s v="Feb"/>
    <s v="M010"/>
    <x v="17"/>
    <s v="Action"/>
    <s v="Tamil"/>
    <n v="7"/>
    <s v="C132"/>
    <x v="11"/>
    <x v="4"/>
    <n v="4"/>
    <n v="180"/>
    <n v="720"/>
    <x v="1"/>
    <n v="19"/>
    <s v="Other"/>
    <x v="0"/>
    <s v="Medium Booking"/>
  </r>
  <r>
    <x v="4963"/>
    <d v="2026-04-03T00:00:00"/>
    <d v="2026-04-05T00:00:00"/>
    <d v="1899-12-30T12:45:00"/>
    <x v="0"/>
    <s v="Apr"/>
    <s v="M026"/>
    <x v="3"/>
    <s v="Thriller"/>
    <s v="Hindi"/>
    <n v="8.1999999999999993"/>
    <s v="C033"/>
    <x v="23"/>
    <x v="13"/>
    <n v="2"/>
    <n v="180"/>
    <n v="360"/>
    <x v="0"/>
    <n v="34"/>
    <s v="Female"/>
    <x v="2"/>
    <s v="Low Booking"/>
  </r>
  <r>
    <x v="4964"/>
    <d v="2026-03-08T00:00:00"/>
    <d v="2026-03-09T00:00:00"/>
    <d v="1899-12-30T09:30:00"/>
    <x v="1"/>
    <s v="Mar"/>
    <s v="M035"/>
    <x v="24"/>
    <s v="Comedy"/>
    <s v="Malayalam"/>
    <n v="7.8"/>
    <s v="C092"/>
    <x v="3"/>
    <x v="3"/>
    <n v="2"/>
    <n v="160"/>
    <n v="320"/>
    <x v="2"/>
    <n v="45"/>
    <s v="Other"/>
    <x v="1"/>
    <s v="Low Booking"/>
  </r>
  <r>
    <x v="4965"/>
    <d v="2026-06-17T00:00:00"/>
    <d v="2026-06-20T00:00:00"/>
    <d v="1899-12-30T09:30:00"/>
    <x v="0"/>
    <s v="Jun"/>
    <s v="M001"/>
    <x v="4"/>
    <s v="Action"/>
    <s v="Tamil"/>
    <n v="8"/>
    <s v="C101"/>
    <x v="6"/>
    <x v="6"/>
    <n v="4"/>
    <n v="180"/>
    <n v="720"/>
    <x v="4"/>
    <n v="22"/>
    <s v="Male"/>
    <x v="0"/>
    <s v="Medium Booking"/>
  </r>
  <r>
    <x v="4966"/>
    <d v="2026-06-28T00:00:00"/>
    <d v="2026-07-04T00:00:00"/>
    <d v="1899-12-30T22:30:00"/>
    <x v="1"/>
    <s v="Jun"/>
    <s v="M014"/>
    <x v="28"/>
    <s v="Romance"/>
    <s v="Telugu"/>
    <n v="8"/>
    <s v="C153"/>
    <x v="15"/>
    <x v="10"/>
    <n v="1"/>
    <n v="420"/>
    <n v="420"/>
    <x v="2"/>
    <n v="31"/>
    <s v="Other"/>
    <x v="2"/>
    <s v="Low Booking"/>
  </r>
  <r>
    <x v="4967"/>
    <d v="2026-01-20T00:00:00"/>
    <d v="2026-01-21T00:00:00"/>
    <d v="1899-12-30T21:15:00"/>
    <x v="0"/>
    <s v="Jan"/>
    <s v="M002"/>
    <x v="12"/>
    <s v="Action"/>
    <s v="Tamil"/>
    <n v="7.1"/>
    <s v="C121"/>
    <x v="21"/>
    <x v="1"/>
    <n v="1"/>
    <n v="420"/>
    <n v="420"/>
    <x v="0"/>
    <n v="21"/>
    <s v="Other"/>
    <x v="0"/>
    <s v="Low Booking"/>
  </r>
  <r>
    <x v="4968"/>
    <d v="2026-02-26T00:00:00"/>
    <d v="2026-03-01T00:00:00"/>
    <d v="1899-12-30T22:30:00"/>
    <x v="0"/>
    <s v="Feb"/>
    <s v="M002"/>
    <x v="12"/>
    <s v="Action"/>
    <s v="Tamil"/>
    <n v="7.1"/>
    <s v="C143"/>
    <x v="16"/>
    <x v="9"/>
    <n v="2"/>
    <n v="240"/>
    <n v="480"/>
    <x v="3"/>
    <n v="58"/>
    <s v="Male"/>
    <x v="1"/>
    <s v="Low Booking"/>
  </r>
  <r>
    <x v="4969"/>
    <d v="2026-05-11T00:00:00"/>
    <d v="2026-05-13T00:00:00"/>
    <d v="1899-12-30T15:30:00"/>
    <x v="0"/>
    <s v="May"/>
    <s v="M019"/>
    <x v="31"/>
    <s v="Drama"/>
    <s v="Hindi"/>
    <n v="6.1"/>
    <s v="C093"/>
    <x v="19"/>
    <x v="3"/>
    <n v="3"/>
    <n v="420"/>
    <n v="1260"/>
    <x v="4"/>
    <n v="31"/>
    <s v="Male"/>
    <x v="2"/>
    <s v="Medium Booking"/>
  </r>
  <r>
    <x v="4970"/>
    <d v="2026-04-05T00:00:00"/>
    <d v="2026-04-05T00:00:00"/>
    <d v="1899-12-30T18:30:00"/>
    <x v="1"/>
    <s v="Apr"/>
    <s v="M010"/>
    <x v="17"/>
    <s v="Action"/>
    <s v="Tamil"/>
    <n v="7"/>
    <s v="C122"/>
    <x v="1"/>
    <x v="1"/>
    <n v="6"/>
    <n v="360"/>
    <n v="2160"/>
    <x v="3"/>
    <n v="55"/>
    <s v="Female"/>
    <x v="1"/>
    <s v="High Booking"/>
  </r>
  <r>
    <x v="4971"/>
    <d v="2026-05-23T00:00:00"/>
    <d v="2026-05-30T00:00:00"/>
    <d v="1899-12-30T22:30:00"/>
    <x v="1"/>
    <s v="May"/>
    <s v="M019"/>
    <x v="31"/>
    <s v="Drama"/>
    <s v="Hindi"/>
    <n v="6.1"/>
    <s v="C043"/>
    <x v="12"/>
    <x v="15"/>
    <n v="2"/>
    <n v="200"/>
    <n v="400"/>
    <x v="0"/>
    <n v="30"/>
    <s v="Other"/>
    <x v="2"/>
    <s v="Low Booking"/>
  </r>
  <r>
    <x v="4972"/>
    <d v="2026-03-11T00:00:00"/>
    <d v="2026-03-15T00:00:00"/>
    <d v="1899-12-30T21:15:00"/>
    <x v="0"/>
    <s v="Mar"/>
    <s v="M001"/>
    <x v="4"/>
    <s v="Action"/>
    <s v="Tamil"/>
    <n v="8"/>
    <s v="C162"/>
    <x v="0"/>
    <x v="0"/>
    <n v="2"/>
    <n v="340"/>
    <n v="680"/>
    <x v="4"/>
    <n v="27"/>
    <s v="Female"/>
    <x v="0"/>
    <s v="Low Booking"/>
  </r>
  <r>
    <x v="4973"/>
    <d v="2026-02-07T00:00:00"/>
    <d v="2026-02-09T00:00:00"/>
    <d v="1899-12-30T18:30:00"/>
    <x v="1"/>
    <s v="Feb"/>
    <s v="M037"/>
    <x v="11"/>
    <s v="Biography"/>
    <s v="English"/>
    <n v="8.5"/>
    <s v="C142"/>
    <x v="13"/>
    <x v="9"/>
    <n v="3"/>
    <n v="220"/>
    <n v="660"/>
    <x v="4"/>
    <n v="47"/>
    <s v="Male"/>
    <x v="1"/>
    <s v="Medium Booking"/>
  </r>
  <r>
    <x v="4974"/>
    <d v="2026-03-27T00:00:00"/>
    <d v="2026-04-02T00:00:00"/>
    <d v="1899-12-30T09:30:00"/>
    <x v="0"/>
    <s v="Mar"/>
    <s v="M009"/>
    <x v="33"/>
    <s v="Biography"/>
    <s v="Tamil"/>
    <n v="8.3000000000000007"/>
    <s v="C113"/>
    <x v="23"/>
    <x v="2"/>
    <n v="2"/>
    <n v="320"/>
    <n v="640"/>
    <x v="1"/>
    <n v="35"/>
    <s v="Other"/>
    <x v="2"/>
    <s v="Low Booking"/>
  </r>
  <r>
    <x v="4975"/>
    <d v="2026-03-29T00:00:00"/>
    <d v="2026-04-02T00:00:00"/>
    <d v="1899-12-30T18:30:00"/>
    <x v="1"/>
    <s v="Mar"/>
    <s v="M009"/>
    <x v="33"/>
    <s v="Biography"/>
    <s v="Tamil"/>
    <n v="8.3000000000000007"/>
    <s v="C093"/>
    <x v="19"/>
    <x v="3"/>
    <n v="3"/>
    <n v="320"/>
    <n v="960"/>
    <x v="2"/>
    <n v="29"/>
    <s v="Female"/>
    <x v="0"/>
    <s v="Medium Booking"/>
  </r>
  <r>
    <x v="4976"/>
    <d v="2026-06-24T00:00:00"/>
    <d v="2026-07-01T00:00:00"/>
    <d v="1899-12-30T18:30:00"/>
    <x v="0"/>
    <s v="Jun"/>
    <s v="M002"/>
    <x v="12"/>
    <s v="Action"/>
    <s v="Tamil"/>
    <n v="7.1"/>
    <s v="C151"/>
    <x v="9"/>
    <x v="10"/>
    <n v="1"/>
    <n v="280"/>
    <n v="280"/>
    <x v="3"/>
    <n v="55"/>
    <s v="Other"/>
    <x v="1"/>
    <s v="Low Booking"/>
  </r>
  <r>
    <x v="4977"/>
    <d v="2026-03-20T00:00:00"/>
    <d v="2026-03-26T00:00:00"/>
    <d v="1899-12-30T18:30:00"/>
    <x v="0"/>
    <s v="Mar"/>
    <s v="M010"/>
    <x v="17"/>
    <s v="Action"/>
    <s v="Tamil"/>
    <n v="7"/>
    <s v="C121"/>
    <x v="21"/>
    <x v="1"/>
    <n v="5"/>
    <n v="240"/>
    <n v="1200"/>
    <x v="3"/>
    <n v="40"/>
    <s v="Female"/>
    <x v="2"/>
    <s v="High Booking"/>
  </r>
  <r>
    <x v="4978"/>
    <d v="2026-04-09T00:00:00"/>
    <d v="2026-04-10T00:00:00"/>
    <d v="1899-12-30T18:30:00"/>
    <x v="0"/>
    <s v="Apr"/>
    <s v="M003"/>
    <x v="2"/>
    <s v="Action"/>
    <s v="Tamil"/>
    <n v="8.3000000000000007"/>
    <s v="C011"/>
    <x v="17"/>
    <x v="12"/>
    <n v="2"/>
    <n v="240"/>
    <n v="480"/>
    <x v="4"/>
    <n v="55"/>
    <s v="Female"/>
    <x v="1"/>
    <s v="Low Booking"/>
  </r>
  <r>
    <x v="4979"/>
    <d v="2026-04-01T00:00:00"/>
    <d v="2026-04-03T00:00:00"/>
    <d v="1899-12-30T09:30:00"/>
    <x v="0"/>
    <s v="Apr"/>
    <s v="M005"/>
    <x v="7"/>
    <s v="Drama"/>
    <s v="Tamil"/>
    <n v="7.3"/>
    <s v="C132"/>
    <x v="11"/>
    <x v="4"/>
    <n v="1"/>
    <n v="180"/>
    <n v="180"/>
    <x v="0"/>
    <n v="45"/>
    <s v="Other"/>
    <x v="1"/>
    <s v="Low Booking"/>
  </r>
  <r>
    <x v="4980"/>
    <d v="2026-05-17T00:00:00"/>
    <d v="2026-05-23T00:00:00"/>
    <d v="1899-12-30T18:30:00"/>
    <x v="1"/>
    <s v="May"/>
    <s v="M026"/>
    <x v="3"/>
    <s v="Thriller"/>
    <s v="Hindi"/>
    <n v="8.1999999999999993"/>
    <s v="C022"/>
    <x v="10"/>
    <x v="5"/>
    <n v="1"/>
    <n v="380"/>
    <n v="380"/>
    <x v="0"/>
    <n v="38"/>
    <s v="Male"/>
    <x v="2"/>
    <s v="Low Booking"/>
  </r>
  <r>
    <x v="4981"/>
    <d v="2026-06-16T00:00:00"/>
    <d v="2026-06-19T00:00:00"/>
    <d v="1899-12-30T12:45:00"/>
    <x v="0"/>
    <s v="Jun"/>
    <s v="M030"/>
    <x v="29"/>
    <s v="Comedy"/>
    <s v="Kannada"/>
    <n v="8"/>
    <s v="C133"/>
    <x v="22"/>
    <x v="4"/>
    <n v="3"/>
    <n v="280"/>
    <n v="840"/>
    <x v="2"/>
    <n v="48"/>
    <s v="Female"/>
    <x v="1"/>
    <s v="Medium Booking"/>
  </r>
  <r>
    <x v="4982"/>
    <d v="2026-06-07T00:00:00"/>
    <d v="2026-06-07T00:00:00"/>
    <d v="1899-12-30T09:30:00"/>
    <x v="1"/>
    <s v="Jun"/>
    <s v="M014"/>
    <x v="28"/>
    <s v="Romance"/>
    <s v="Telugu"/>
    <n v="8"/>
    <s v="C063"/>
    <x v="16"/>
    <x v="11"/>
    <n v="3"/>
    <n v="320"/>
    <n v="960"/>
    <x v="3"/>
    <n v="37"/>
    <s v="Female"/>
    <x v="2"/>
    <s v="Medium Booking"/>
  </r>
  <r>
    <x v="4983"/>
    <d v="2026-03-28T00:00:00"/>
    <d v="2026-03-28T00:00:00"/>
    <d v="1899-12-30T12:45:00"/>
    <x v="1"/>
    <s v="Mar"/>
    <s v="M003"/>
    <x v="2"/>
    <s v="Action"/>
    <s v="Tamil"/>
    <n v="8.3000000000000007"/>
    <s v="C152"/>
    <x v="18"/>
    <x v="10"/>
    <n v="2"/>
    <n v="260"/>
    <n v="520"/>
    <x v="4"/>
    <n v="36"/>
    <s v="Other"/>
    <x v="2"/>
    <s v="Low Booking"/>
  </r>
  <r>
    <x v="4984"/>
    <d v="2026-06-25T00:00:00"/>
    <d v="2026-07-02T00:00:00"/>
    <d v="1899-12-30T12:45:00"/>
    <x v="0"/>
    <s v="Jun"/>
    <s v="M025"/>
    <x v="38"/>
    <s v="Romance"/>
    <s v="Hindi"/>
    <n v="6.8"/>
    <s v="C141"/>
    <x v="20"/>
    <x v="9"/>
    <n v="4"/>
    <n v="320"/>
    <n v="1280"/>
    <x v="3"/>
    <n v="40"/>
    <s v="Male"/>
    <x v="2"/>
    <s v="Medium Booking"/>
  </r>
  <r>
    <x v="4985"/>
    <d v="2026-02-01T00:00:00"/>
    <d v="2026-02-01T00:00:00"/>
    <d v="1899-12-30T12:45:00"/>
    <x v="1"/>
    <s v="Feb"/>
    <s v="M004"/>
    <x v="9"/>
    <s v="Drama"/>
    <s v="Tamil"/>
    <n v="7.6"/>
    <s v="C163"/>
    <x v="14"/>
    <x v="0"/>
    <n v="4"/>
    <n v="360"/>
    <n v="1440"/>
    <x v="3"/>
    <n v="31"/>
    <s v="Male"/>
    <x v="2"/>
    <s v="Medium Booking"/>
  </r>
  <r>
    <x v="4986"/>
    <d v="2026-06-29T00:00:00"/>
    <d v="2026-07-04T00:00:00"/>
    <d v="1899-12-30T12:45:00"/>
    <x v="0"/>
    <s v="Jun"/>
    <s v="M014"/>
    <x v="28"/>
    <s v="Romance"/>
    <s v="Telugu"/>
    <n v="8"/>
    <s v="C113"/>
    <x v="23"/>
    <x v="2"/>
    <n v="2"/>
    <n v="420"/>
    <n v="840"/>
    <x v="3"/>
    <n v="36"/>
    <s v="Male"/>
    <x v="2"/>
    <s v="Low Booking"/>
  </r>
  <r>
    <x v="4987"/>
    <d v="2026-04-11T00:00:00"/>
    <d v="2026-04-13T00:00:00"/>
    <d v="1899-12-30T09:30:00"/>
    <x v="1"/>
    <s v="Apr"/>
    <s v="M014"/>
    <x v="28"/>
    <s v="Romance"/>
    <s v="Telugu"/>
    <n v="8"/>
    <s v="C092"/>
    <x v="3"/>
    <x v="3"/>
    <n v="4"/>
    <n v="160"/>
    <n v="640"/>
    <x v="0"/>
    <n v="52"/>
    <s v="Female"/>
    <x v="1"/>
    <s v="Medium Booking"/>
  </r>
  <r>
    <x v="4988"/>
    <d v="2026-03-07T00:00:00"/>
    <d v="2026-03-08T00:00:00"/>
    <d v="1899-12-30T22:30:00"/>
    <x v="1"/>
    <s v="Mar"/>
    <s v="M018"/>
    <x v="35"/>
    <s v="Romance"/>
    <s v="Telugu"/>
    <n v="8.5"/>
    <s v="C022"/>
    <x v="10"/>
    <x v="5"/>
    <n v="4"/>
    <n v="380"/>
    <n v="1520"/>
    <x v="2"/>
    <n v="40"/>
    <s v="Male"/>
    <x v="2"/>
    <s v="Medium Booking"/>
  </r>
  <r>
    <x v="4989"/>
    <d v="2026-05-15T00:00:00"/>
    <d v="2026-05-17T00:00:00"/>
    <d v="1899-12-30T15:30:00"/>
    <x v="0"/>
    <s v="May"/>
    <s v="M028"/>
    <x v="39"/>
    <s v="Action"/>
    <s v="Kannada"/>
    <n v="8.1999999999999993"/>
    <s v="C123"/>
    <x v="12"/>
    <x v="1"/>
    <n v="3"/>
    <n v="220"/>
    <n v="660"/>
    <x v="2"/>
    <n v="56"/>
    <s v="Female"/>
    <x v="1"/>
    <s v="Medium Booking"/>
  </r>
  <r>
    <x v="4990"/>
    <d v="2026-01-27T00:00:00"/>
    <d v="2026-02-02T00:00:00"/>
    <d v="1899-12-30T15:30:00"/>
    <x v="0"/>
    <s v="Jan"/>
    <s v="M022"/>
    <x v="34"/>
    <s v="Drama"/>
    <s v="Hindi"/>
    <n v="9"/>
    <s v="C051"/>
    <x v="5"/>
    <x v="8"/>
    <n v="6"/>
    <n v="280"/>
    <n v="1680"/>
    <x v="4"/>
    <n v="47"/>
    <s v="Male"/>
    <x v="1"/>
    <s v="High Booking"/>
  </r>
  <r>
    <x v="4991"/>
    <d v="2026-06-27T00:00:00"/>
    <d v="2026-07-04T00:00:00"/>
    <d v="1899-12-30T21:15:00"/>
    <x v="1"/>
    <s v="Jun"/>
    <s v="M005"/>
    <x v="7"/>
    <s v="Drama"/>
    <s v="Tamil"/>
    <n v="7.3"/>
    <s v="C062"/>
    <x v="13"/>
    <x v="11"/>
    <n v="3"/>
    <n v="320"/>
    <n v="960"/>
    <x v="3"/>
    <n v="59"/>
    <s v="Female"/>
    <x v="1"/>
    <s v="Medium Booking"/>
  </r>
  <r>
    <x v="4992"/>
    <d v="2026-02-02T00:00:00"/>
    <d v="2026-02-05T00:00:00"/>
    <d v="1899-12-30T15:30:00"/>
    <x v="0"/>
    <s v="Feb"/>
    <s v="M005"/>
    <x v="7"/>
    <s v="Drama"/>
    <s v="Tamil"/>
    <n v="7.3"/>
    <s v="C102"/>
    <x v="10"/>
    <x v="6"/>
    <n v="1"/>
    <n v="400"/>
    <n v="400"/>
    <x v="2"/>
    <n v="40"/>
    <s v="Female"/>
    <x v="2"/>
    <s v="Low Booking"/>
  </r>
  <r>
    <x v="4993"/>
    <d v="2026-05-31T00:00:00"/>
    <d v="2026-06-07T00:00:00"/>
    <d v="1899-12-30T21:15:00"/>
    <x v="1"/>
    <s v="May"/>
    <s v="M013"/>
    <x v="23"/>
    <s v="Action"/>
    <s v="Telugu"/>
    <n v="6.5"/>
    <s v="C153"/>
    <x v="15"/>
    <x v="10"/>
    <n v="2"/>
    <n v="240"/>
    <n v="480"/>
    <x v="3"/>
    <n v="39"/>
    <s v="Male"/>
    <x v="2"/>
    <s v="Low Booking"/>
  </r>
  <r>
    <x v="4994"/>
    <d v="2026-03-11T00:00:00"/>
    <d v="2026-03-14T00:00:00"/>
    <d v="1899-12-30T12:45:00"/>
    <x v="0"/>
    <s v="Mar"/>
    <s v="M004"/>
    <x v="9"/>
    <s v="Drama"/>
    <s v="Tamil"/>
    <n v="7.6"/>
    <s v="C083"/>
    <x v="14"/>
    <x v="14"/>
    <n v="4"/>
    <n v="460"/>
    <n v="1840"/>
    <x v="4"/>
    <n v="33"/>
    <s v="Female"/>
    <x v="2"/>
    <s v="Medium Booking"/>
  </r>
  <r>
    <x v="4995"/>
    <d v="2026-03-08T00:00:00"/>
    <d v="2026-03-12T00:00:00"/>
    <d v="1899-12-30T21:15:00"/>
    <x v="1"/>
    <s v="Mar"/>
    <s v="M001"/>
    <x v="4"/>
    <s v="Action"/>
    <s v="Tamil"/>
    <n v="8"/>
    <s v="C011"/>
    <x v="17"/>
    <x v="12"/>
    <n v="2"/>
    <n v="240"/>
    <n v="480"/>
    <x v="0"/>
    <n v="56"/>
    <s v="Other"/>
    <x v="1"/>
    <s v="Low Booking"/>
  </r>
  <r>
    <x v="4996"/>
    <d v="2026-04-28T00:00:00"/>
    <d v="2026-05-04T00:00:00"/>
    <d v="1899-12-30T22:30:00"/>
    <x v="0"/>
    <s v="Apr"/>
    <s v="M026"/>
    <x v="3"/>
    <s v="Thriller"/>
    <s v="Hindi"/>
    <n v="8.1999999999999993"/>
    <s v="C022"/>
    <x v="10"/>
    <x v="5"/>
    <n v="2"/>
    <n v="380"/>
    <n v="760"/>
    <x v="0"/>
    <n v="42"/>
    <s v="Male"/>
    <x v="2"/>
    <s v="Low Booking"/>
  </r>
  <r>
    <x v="4997"/>
    <d v="2026-05-07T00:00:00"/>
    <d v="2026-05-10T00:00:00"/>
    <d v="1899-12-30T21:15:00"/>
    <x v="0"/>
    <s v="May"/>
    <s v="M010"/>
    <x v="17"/>
    <s v="Action"/>
    <s v="Tamil"/>
    <n v="7"/>
    <s v="C161"/>
    <x v="4"/>
    <x v="0"/>
    <n v="5"/>
    <n v="280"/>
    <n v="1400"/>
    <x v="3"/>
    <n v="55"/>
    <s v="Other"/>
    <x v="1"/>
    <s v="High Booking"/>
  </r>
  <r>
    <x v="4998"/>
    <d v="2026-06-24T00:00:00"/>
    <d v="2026-06-26T00:00:00"/>
    <d v="1899-12-30T21:15:00"/>
    <x v="0"/>
    <s v="Jun"/>
    <s v="M031"/>
    <x v="22"/>
    <s v="Drama"/>
    <s v="Malayalam"/>
    <n v="8.3000000000000007"/>
    <s v="C112"/>
    <x v="2"/>
    <x v="2"/>
    <n v="3"/>
    <n v="420"/>
    <n v="1260"/>
    <x v="3"/>
    <n v="33"/>
    <s v="Male"/>
    <x v="2"/>
    <s v="Medium Booking"/>
  </r>
  <r>
    <x v="4999"/>
    <d v="2026-04-14T00:00:00"/>
    <d v="2026-04-16T00:00:00"/>
    <d v="1899-12-30T15:30:00"/>
    <x v="0"/>
    <s v="Apr"/>
    <s v="M008"/>
    <x v="36"/>
    <s v="Romance"/>
    <s v="Tamil"/>
    <n v="7.4"/>
    <s v="C113"/>
    <x v="23"/>
    <x v="2"/>
    <n v="1"/>
    <n v="240"/>
    <n v="240"/>
    <x v="4"/>
    <n v="42"/>
    <s v="Female"/>
    <x v="2"/>
    <s v="Low Booking"/>
  </r>
  <r>
    <x v="5000"/>
    <d v="2026-03-24T00:00:00"/>
    <d v="2026-03-30T00:00:00"/>
    <d v="1899-12-30T15:30:00"/>
    <x v="0"/>
    <s v="Mar"/>
    <s v="M025"/>
    <x v="38"/>
    <s v="Romance"/>
    <s v="Hindi"/>
    <n v="6.8"/>
    <s v="C051"/>
    <x v="5"/>
    <x v="8"/>
    <n v="2"/>
    <n v="280"/>
    <n v="560"/>
    <x v="4"/>
    <n v="19"/>
    <s v="Female"/>
    <x v="0"/>
    <s v="Low Booking"/>
  </r>
  <r>
    <x v="5001"/>
    <d v="2026-05-09T00:00:00"/>
    <d v="2026-05-09T00:00:00"/>
    <d v="1899-12-30T12:45:00"/>
    <x v="1"/>
    <s v="May"/>
    <s v="M028"/>
    <x v="39"/>
    <s v="Action"/>
    <s v="Kannada"/>
    <n v="8.1999999999999993"/>
    <s v="C083"/>
    <x v="14"/>
    <x v="14"/>
    <n v="2"/>
    <n v="460"/>
    <n v="920"/>
    <x v="2"/>
    <n v="19"/>
    <s v="Female"/>
    <x v="0"/>
    <s v="Low Booking"/>
  </r>
  <r>
    <x v="5002"/>
    <d v="2026-06-19T00:00:00"/>
    <d v="2026-06-26T00:00:00"/>
    <d v="1899-12-30T22:30:00"/>
    <x v="0"/>
    <s v="Jun"/>
    <s v="M034"/>
    <x v="6"/>
    <s v="Adventure"/>
    <s v="Malayalam"/>
    <n v="8.3000000000000007"/>
    <s v="C031"/>
    <x v="8"/>
    <x v="13"/>
    <n v="5"/>
    <n v="240"/>
    <n v="1200"/>
    <x v="3"/>
    <n v="50"/>
    <s v="Male"/>
    <x v="1"/>
    <s v="High Booking"/>
  </r>
  <r>
    <x v="5003"/>
    <d v="2026-04-29T00:00:00"/>
    <d v="2026-05-01T00:00:00"/>
    <d v="1899-12-30T18:30:00"/>
    <x v="0"/>
    <s v="Apr"/>
    <s v="M024"/>
    <x v="13"/>
    <s v="Comedy"/>
    <s v="Hindi"/>
    <n v="5.9"/>
    <s v="C133"/>
    <x v="22"/>
    <x v="4"/>
    <n v="3"/>
    <n v="280"/>
    <n v="840"/>
    <x v="1"/>
    <n v="54"/>
    <s v="Female"/>
    <x v="1"/>
    <s v="Medium Booking"/>
  </r>
  <r>
    <x v="5004"/>
    <d v="2026-05-16T00:00:00"/>
    <d v="2026-05-21T00:00:00"/>
    <d v="1899-12-30T18:30:00"/>
    <x v="1"/>
    <s v="May"/>
    <s v="M006"/>
    <x v="25"/>
    <s v="Drama"/>
    <s v="Tamil"/>
    <n v="7.3"/>
    <s v="C103"/>
    <x v="7"/>
    <x v="6"/>
    <n v="4"/>
    <n v="180"/>
    <n v="720"/>
    <x v="3"/>
    <n v="18"/>
    <s v="Female"/>
    <x v="0"/>
    <s v="Medium Booking"/>
  </r>
  <r>
    <x v="5005"/>
    <d v="2026-03-26T00:00:00"/>
    <d v="2026-04-01T00:00:00"/>
    <d v="1899-12-30T22:30:00"/>
    <x v="0"/>
    <s v="Mar"/>
    <s v="M001"/>
    <x v="4"/>
    <s v="Action"/>
    <s v="Tamil"/>
    <n v="8"/>
    <s v="C043"/>
    <x v="12"/>
    <x v="15"/>
    <n v="2"/>
    <n v="200"/>
    <n v="400"/>
    <x v="2"/>
    <n v="59"/>
    <s v="Other"/>
    <x v="1"/>
    <s v="Low Booking"/>
  </r>
  <r>
    <x v="5006"/>
    <d v="2026-04-29T00:00:00"/>
    <d v="2026-04-29T00:00:00"/>
    <d v="1899-12-30T21:15:00"/>
    <x v="0"/>
    <s v="Apr"/>
    <s v="M002"/>
    <x v="12"/>
    <s v="Action"/>
    <s v="Tamil"/>
    <n v="7.1"/>
    <s v="C122"/>
    <x v="1"/>
    <x v="1"/>
    <n v="1"/>
    <n v="180"/>
    <n v="180"/>
    <x v="2"/>
    <n v="27"/>
    <s v="Other"/>
    <x v="0"/>
    <s v="Low Booking"/>
  </r>
  <r>
    <x v="5007"/>
    <d v="2026-03-25T00:00:00"/>
    <d v="2026-03-30T00:00:00"/>
    <d v="1899-12-30T09:30:00"/>
    <x v="0"/>
    <s v="Mar"/>
    <s v="M001"/>
    <x v="4"/>
    <s v="Action"/>
    <s v="Tamil"/>
    <n v="8"/>
    <s v="C142"/>
    <x v="13"/>
    <x v="9"/>
    <n v="2"/>
    <n v="400"/>
    <n v="800"/>
    <x v="2"/>
    <n v="18"/>
    <s v="Female"/>
    <x v="0"/>
    <s v="Low Booking"/>
  </r>
  <r>
    <x v="5008"/>
    <d v="2026-06-24T00:00:00"/>
    <d v="2026-06-25T00:00:00"/>
    <d v="1899-12-30T18:30:00"/>
    <x v="0"/>
    <s v="Jun"/>
    <s v="M006"/>
    <x v="25"/>
    <s v="Drama"/>
    <s v="Tamil"/>
    <n v="7.3"/>
    <s v="C142"/>
    <x v="13"/>
    <x v="9"/>
    <n v="4"/>
    <n v="300"/>
    <n v="1200"/>
    <x v="1"/>
    <n v="60"/>
    <s v="Male"/>
    <x v="1"/>
    <s v="Medium Booking"/>
  </r>
  <r>
    <x v="5009"/>
    <d v="2026-04-15T00:00:00"/>
    <d v="2026-04-19T00:00:00"/>
    <d v="1899-12-30T21:15:00"/>
    <x v="0"/>
    <s v="Apr"/>
    <s v="M001"/>
    <x v="4"/>
    <s v="Action"/>
    <s v="Tamil"/>
    <n v="8"/>
    <s v="C091"/>
    <x v="17"/>
    <x v="3"/>
    <n v="6"/>
    <n v="200"/>
    <n v="1200"/>
    <x v="2"/>
    <n v="25"/>
    <s v="Male"/>
    <x v="0"/>
    <s v="High Booking"/>
  </r>
  <r>
    <x v="5010"/>
    <d v="2026-01-29T00:00:00"/>
    <d v="2026-02-01T00:00:00"/>
    <d v="1899-12-30T12:45:00"/>
    <x v="0"/>
    <s v="Jan"/>
    <s v="M024"/>
    <x v="13"/>
    <s v="Comedy"/>
    <s v="Hindi"/>
    <n v="5.9"/>
    <s v="C042"/>
    <x v="1"/>
    <x v="15"/>
    <n v="2"/>
    <n v="460"/>
    <n v="920"/>
    <x v="3"/>
    <n v="29"/>
    <s v="Male"/>
    <x v="0"/>
    <s v="Low Booking"/>
  </r>
  <r>
    <x v="5011"/>
    <d v="2026-05-19T00:00:00"/>
    <d v="2026-05-24T00:00:00"/>
    <d v="1899-12-30T12:45:00"/>
    <x v="0"/>
    <s v="May"/>
    <s v="M037"/>
    <x v="11"/>
    <s v="Biography"/>
    <s v="English"/>
    <n v="8.5"/>
    <s v="C113"/>
    <x v="23"/>
    <x v="2"/>
    <n v="2"/>
    <n v="240"/>
    <n v="480"/>
    <x v="3"/>
    <n v="20"/>
    <s v="Other"/>
    <x v="0"/>
    <s v="Low Booking"/>
  </r>
  <r>
    <x v="5012"/>
    <d v="2026-06-08T00:00:00"/>
    <d v="2026-06-09T00:00:00"/>
    <d v="1899-12-30T15:30:00"/>
    <x v="0"/>
    <s v="Jun"/>
    <s v="M010"/>
    <x v="17"/>
    <s v="Action"/>
    <s v="Tamil"/>
    <n v="7"/>
    <s v="C023"/>
    <x v="7"/>
    <x v="5"/>
    <n v="4"/>
    <n v="240"/>
    <n v="960"/>
    <x v="2"/>
    <n v="55"/>
    <s v="Male"/>
    <x v="1"/>
    <s v="Medium Booking"/>
  </r>
  <r>
    <x v="5013"/>
    <d v="2026-03-26T00:00:00"/>
    <d v="2026-04-02T00:00:00"/>
    <d v="1899-12-30T15:30:00"/>
    <x v="0"/>
    <s v="Mar"/>
    <s v="M016"/>
    <x v="20"/>
    <s v="Drama"/>
    <s v="Telugu"/>
    <n v="7.7"/>
    <s v="C072"/>
    <x v="18"/>
    <x v="7"/>
    <n v="4"/>
    <n v="200"/>
    <n v="800"/>
    <x v="2"/>
    <n v="23"/>
    <s v="Other"/>
    <x v="0"/>
    <s v="Medium Booking"/>
  </r>
  <r>
    <x v="5014"/>
    <d v="2026-01-31T00:00:00"/>
    <d v="2026-02-04T00:00:00"/>
    <d v="1899-12-30T09:30:00"/>
    <x v="1"/>
    <s v="Jan"/>
    <s v="M025"/>
    <x v="38"/>
    <s v="Romance"/>
    <s v="Hindi"/>
    <n v="6.8"/>
    <s v="C032"/>
    <x v="2"/>
    <x v="13"/>
    <n v="5"/>
    <n v="340"/>
    <n v="1700"/>
    <x v="4"/>
    <n v="52"/>
    <s v="Male"/>
    <x v="1"/>
    <s v="High Booking"/>
  </r>
  <r>
    <x v="5015"/>
    <d v="2026-06-20T00:00:00"/>
    <d v="2026-06-21T00:00:00"/>
    <d v="1899-12-30T18:30:00"/>
    <x v="1"/>
    <s v="Jun"/>
    <s v="M020"/>
    <x v="18"/>
    <s v="Action"/>
    <s v="Hindi"/>
    <n v="7"/>
    <s v="C143"/>
    <x v="16"/>
    <x v="9"/>
    <n v="1"/>
    <n v="240"/>
    <n v="240"/>
    <x v="3"/>
    <n v="25"/>
    <s v="Male"/>
    <x v="0"/>
    <s v="Low Booking"/>
  </r>
  <r>
    <x v="5016"/>
    <d v="2026-01-29T00:00:00"/>
    <d v="2026-01-29T00:00:00"/>
    <d v="1899-12-30T15:30:00"/>
    <x v="0"/>
    <s v="Jan"/>
    <s v="M037"/>
    <x v="11"/>
    <s v="Biography"/>
    <s v="English"/>
    <n v="8.5"/>
    <s v="C072"/>
    <x v="18"/>
    <x v="7"/>
    <n v="3"/>
    <n v="380"/>
    <n v="1140"/>
    <x v="2"/>
    <n v="60"/>
    <s v="Other"/>
    <x v="1"/>
    <s v="Medium Booking"/>
  </r>
  <r>
    <x v="5017"/>
    <d v="2026-06-11T00:00:00"/>
    <d v="2026-06-11T00:00:00"/>
    <d v="1899-12-30T22:30:00"/>
    <x v="0"/>
    <s v="Jun"/>
    <s v="M021"/>
    <x v="19"/>
    <s v="Action"/>
    <s v="Hindi"/>
    <n v="5.9"/>
    <s v="C051"/>
    <x v="5"/>
    <x v="8"/>
    <n v="4"/>
    <n v="280"/>
    <n v="1120"/>
    <x v="0"/>
    <n v="27"/>
    <s v="Male"/>
    <x v="0"/>
    <s v="Medium Booking"/>
  </r>
  <r>
    <x v="5018"/>
    <d v="2026-02-03T00:00:00"/>
    <d v="2026-02-08T00:00:00"/>
    <d v="1899-12-30T18:30:00"/>
    <x v="0"/>
    <s v="Feb"/>
    <s v="M040"/>
    <x v="27"/>
    <s v="Animation"/>
    <s v="English"/>
    <n v="7.6"/>
    <s v="C162"/>
    <x v="0"/>
    <x v="0"/>
    <n v="1"/>
    <n v="160"/>
    <n v="160"/>
    <x v="0"/>
    <n v="40"/>
    <s v="Other"/>
    <x v="2"/>
    <s v="Low Booking"/>
  </r>
  <r>
    <x v="5019"/>
    <d v="2026-04-19T00:00:00"/>
    <d v="2026-04-26T00:00:00"/>
    <d v="1899-12-30T15:30:00"/>
    <x v="1"/>
    <s v="Apr"/>
    <s v="M038"/>
    <x v="0"/>
    <s v="Comedy"/>
    <s v="English"/>
    <n v="6.8"/>
    <s v="C022"/>
    <x v="10"/>
    <x v="5"/>
    <n v="3"/>
    <n v="200"/>
    <n v="600"/>
    <x v="3"/>
    <n v="37"/>
    <s v="Male"/>
    <x v="2"/>
    <s v="Medium Booking"/>
  </r>
  <r>
    <x v="5020"/>
    <d v="2026-03-31T00:00:00"/>
    <d v="2026-04-07T00:00:00"/>
    <d v="1899-12-30T18:30:00"/>
    <x v="0"/>
    <s v="Mar"/>
    <s v="M004"/>
    <x v="9"/>
    <s v="Drama"/>
    <s v="Tamil"/>
    <n v="7.6"/>
    <s v="C051"/>
    <x v="5"/>
    <x v="8"/>
    <n v="3"/>
    <n v="280"/>
    <n v="840"/>
    <x v="3"/>
    <n v="55"/>
    <s v="Female"/>
    <x v="1"/>
    <s v="Medium Booking"/>
  </r>
  <r>
    <x v="5021"/>
    <d v="2026-01-05T00:00:00"/>
    <d v="2026-01-11T00:00:00"/>
    <d v="1899-12-30T21:15:00"/>
    <x v="0"/>
    <s v="Jan"/>
    <s v="M018"/>
    <x v="35"/>
    <s v="Romance"/>
    <s v="Telugu"/>
    <n v="8.5"/>
    <s v="C123"/>
    <x v="12"/>
    <x v="1"/>
    <n v="3"/>
    <n v="400"/>
    <n v="1200"/>
    <x v="3"/>
    <n v="25"/>
    <s v="Other"/>
    <x v="0"/>
    <s v="Medium Booking"/>
  </r>
  <r>
    <x v="5022"/>
    <d v="2026-06-27T00:00:00"/>
    <d v="2026-06-29T00:00:00"/>
    <d v="1899-12-30T18:30:00"/>
    <x v="1"/>
    <s v="Jun"/>
    <s v="M018"/>
    <x v="35"/>
    <s v="Romance"/>
    <s v="Telugu"/>
    <n v="8.5"/>
    <s v="C082"/>
    <x v="0"/>
    <x v="14"/>
    <n v="1"/>
    <n v="280"/>
    <n v="280"/>
    <x v="0"/>
    <n v="23"/>
    <s v="Other"/>
    <x v="0"/>
    <s v="Low Booking"/>
  </r>
  <r>
    <x v="5023"/>
    <d v="2026-03-23T00:00:00"/>
    <d v="2026-03-23T00:00:00"/>
    <d v="1899-12-30T21:15:00"/>
    <x v="0"/>
    <s v="Mar"/>
    <s v="M003"/>
    <x v="2"/>
    <s v="Action"/>
    <s v="Tamil"/>
    <n v="8.3000000000000007"/>
    <s v="C101"/>
    <x v="6"/>
    <x v="6"/>
    <n v="2"/>
    <n v="180"/>
    <n v="360"/>
    <x v="4"/>
    <n v="25"/>
    <s v="Male"/>
    <x v="0"/>
    <s v="Low Booking"/>
  </r>
  <r>
    <x v="5024"/>
    <d v="2026-03-27T00:00:00"/>
    <d v="2026-03-29T00:00:00"/>
    <d v="1899-12-30T22:30:00"/>
    <x v="0"/>
    <s v="Mar"/>
    <s v="M026"/>
    <x v="3"/>
    <s v="Thriller"/>
    <s v="Hindi"/>
    <n v="8.1999999999999993"/>
    <s v="C123"/>
    <x v="12"/>
    <x v="1"/>
    <n v="2"/>
    <n v="220"/>
    <n v="440"/>
    <x v="1"/>
    <n v="60"/>
    <s v="Other"/>
    <x v="1"/>
    <s v="Low Booking"/>
  </r>
  <r>
    <x v="5025"/>
    <d v="2026-06-23T00:00:00"/>
    <d v="2026-06-24T00:00:00"/>
    <d v="1899-12-30T12:45:00"/>
    <x v="0"/>
    <s v="Jun"/>
    <s v="M033"/>
    <x v="10"/>
    <s v="Action"/>
    <s v="Malayalam"/>
    <n v="7.5"/>
    <s v="C041"/>
    <x v="21"/>
    <x v="15"/>
    <n v="2"/>
    <n v="340"/>
    <n v="680"/>
    <x v="1"/>
    <n v="38"/>
    <s v="Female"/>
    <x v="2"/>
    <s v="Low Booking"/>
  </r>
  <r>
    <x v="5026"/>
    <d v="2026-02-19T00:00:00"/>
    <d v="2026-02-23T00:00:00"/>
    <d v="1899-12-30T22:30:00"/>
    <x v="0"/>
    <s v="Feb"/>
    <s v="M031"/>
    <x v="22"/>
    <s v="Drama"/>
    <s v="Malayalam"/>
    <n v="8.3000000000000007"/>
    <s v="C012"/>
    <x v="3"/>
    <x v="12"/>
    <n v="3"/>
    <n v="340"/>
    <n v="1020"/>
    <x v="2"/>
    <n v="50"/>
    <s v="Male"/>
    <x v="1"/>
    <s v="Medium Booking"/>
  </r>
  <r>
    <x v="5027"/>
    <d v="2026-02-15T00:00:00"/>
    <d v="2026-02-15T00:00:00"/>
    <d v="1899-12-30T21:15:00"/>
    <x v="1"/>
    <s v="Feb"/>
    <s v="M016"/>
    <x v="20"/>
    <s v="Drama"/>
    <s v="Telugu"/>
    <n v="7.7"/>
    <s v="C153"/>
    <x v="15"/>
    <x v="10"/>
    <n v="1"/>
    <n v="240"/>
    <n v="240"/>
    <x v="2"/>
    <n v="57"/>
    <s v="Female"/>
    <x v="1"/>
    <s v="Low Booking"/>
  </r>
  <r>
    <x v="5028"/>
    <d v="2026-01-14T00:00:00"/>
    <d v="2026-01-19T00:00:00"/>
    <d v="1899-12-30T18:30:00"/>
    <x v="0"/>
    <s v="Jan"/>
    <s v="M017"/>
    <x v="26"/>
    <s v="Action"/>
    <s v="Telugu"/>
    <n v="8.1999999999999993"/>
    <s v="C082"/>
    <x v="0"/>
    <x v="14"/>
    <n v="2"/>
    <n v="360"/>
    <n v="720"/>
    <x v="2"/>
    <n v="55"/>
    <s v="Other"/>
    <x v="1"/>
    <s v="Low Booking"/>
  </r>
  <r>
    <x v="5029"/>
    <d v="2026-01-09T00:00:00"/>
    <d v="2026-01-13T00:00:00"/>
    <d v="1899-12-30T22:30:00"/>
    <x v="0"/>
    <s v="Jan"/>
    <s v="M040"/>
    <x v="27"/>
    <s v="Animation"/>
    <s v="English"/>
    <n v="7.6"/>
    <s v="C071"/>
    <x v="9"/>
    <x v="7"/>
    <n v="5"/>
    <n v="180"/>
    <n v="900"/>
    <x v="0"/>
    <n v="26"/>
    <s v="Female"/>
    <x v="0"/>
    <s v="High Booking"/>
  </r>
  <r>
    <x v="5030"/>
    <d v="2026-03-23T00:00:00"/>
    <d v="2026-03-28T00:00:00"/>
    <d v="1899-12-30T18:30:00"/>
    <x v="0"/>
    <s v="Mar"/>
    <s v="M007"/>
    <x v="16"/>
    <s v="Comedy"/>
    <s v="Tamil"/>
    <n v="8"/>
    <s v="C133"/>
    <x v="22"/>
    <x v="4"/>
    <n v="2"/>
    <n v="280"/>
    <n v="560"/>
    <x v="0"/>
    <n v="24"/>
    <s v="Female"/>
    <x v="0"/>
    <s v="Low Booking"/>
  </r>
  <r>
    <x v="5031"/>
    <d v="2026-02-03T00:00:00"/>
    <d v="2026-02-05T00:00:00"/>
    <d v="1899-12-30T15:30:00"/>
    <x v="0"/>
    <s v="Feb"/>
    <s v="M032"/>
    <x v="14"/>
    <s v="Romance"/>
    <s v="Malayalam"/>
    <n v="8.3000000000000007"/>
    <s v="C061"/>
    <x v="20"/>
    <x v="11"/>
    <n v="3"/>
    <n v="260"/>
    <n v="780"/>
    <x v="4"/>
    <n v="47"/>
    <s v="Other"/>
    <x v="1"/>
    <s v="Medium Booking"/>
  </r>
  <r>
    <x v="5032"/>
    <d v="2026-02-26T00:00:00"/>
    <d v="2026-02-26T00:00:00"/>
    <d v="1899-12-30T18:30:00"/>
    <x v="0"/>
    <s v="Feb"/>
    <s v="M033"/>
    <x v="10"/>
    <s v="Action"/>
    <s v="Malayalam"/>
    <n v="7.5"/>
    <s v="C141"/>
    <x v="20"/>
    <x v="9"/>
    <n v="4"/>
    <n v="240"/>
    <n v="960"/>
    <x v="4"/>
    <n v="37"/>
    <s v="Other"/>
    <x v="2"/>
    <s v="Medium Booking"/>
  </r>
  <r>
    <x v="5033"/>
    <d v="2026-01-18T00:00:00"/>
    <d v="2026-01-24T00:00:00"/>
    <d v="1899-12-30T22:30:00"/>
    <x v="1"/>
    <s v="Jan"/>
    <s v="M005"/>
    <x v="7"/>
    <s v="Drama"/>
    <s v="Tamil"/>
    <n v="7.3"/>
    <s v="C123"/>
    <x v="12"/>
    <x v="1"/>
    <n v="3"/>
    <n v="220"/>
    <n v="660"/>
    <x v="2"/>
    <n v="39"/>
    <s v="Female"/>
    <x v="2"/>
    <s v="Medium Booking"/>
  </r>
  <r>
    <x v="5034"/>
    <d v="2026-02-12T00:00:00"/>
    <d v="2026-02-13T00:00:00"/>
    <d v="1899-12-30T09:30:00"/>
    <x v="0"/>
    <s v="Feb"/>
    <s v="M004"/>
    <x v="9"/>
    <s v="Drama"/>
    <s v="Tamil"/>
    <n v="7.6"/>
    <s v="C113"/>
    <x v="23"/>
    <x v="2"/>
    <n v="4"/>
    <n v="420"/>
    <n v="1680"/>
    <x v="4"/>
    <n v="24"/>
    <s v="Female"/>
    <x v="0"/>
    <s v="Medium Booking"/>
  </r>
  <r>
    <x v="5035"/>
    <d v="2026-04-10T00:00:00"/>
    <d v="2026-04-13T00:00:00"/>
    <d v="1899-12-30T12:45:00"/>
    <x v="0"/>
    <s v="Apr"/>
    <s v="M035"/>
    <x v="24"/>
    <s v="Comedy"/>
    <s v="Malayalam"/>
    <n v="7.8"/>
    <s v="C101"/>
    <x v="6"/>
    <x v="6"/>
    <n v="1"/>
    <n v="180"/>
    <n v="180"/>
    <x v="0"/>
    <n v="30"/>
    <s v="Male"/>
    <x v="2"/>
    <s v="Low Booking"/>
  </r>
  <r>
    <x v="5036"/>
    <d v="2026-03-31T00:00:00"/>
    <d v="2026-04-06T00:00:00"/>
    <d v="1899-12-30T22:30:00"/>
    <x v="0"/>
    <s v="Mar"/>
    <s v="M032"/>
    <x v="14"/>
    <s v="Romance"/>
    <s v="Malayalam"/>
    <n v="8.3000000000000007"/>
    <s v="C011"/>
    <x v="17"/>
    <x v="12"/>
    <n v="3"/>
    <n v="320"/>
    <n v="960"/>
    <x v="0"/>
    <n v="39"/>
    <s v="Female"/>
    <x v="2"/>
    <s v="Medium Booking"/>
  </r>
  <r>
    <x v="5037"/>
    <d v="2026-03-09T00:00:00"/>
    <d v="2026-03-15T00:00:00"/>
    <d v="1899-12-30T12:45:00"/>
    <x v="0"/>
    <s v="Mar"/>
    <s v="M039"/>
    <x v="15"/>
    <s v="Sci-Fi"/>
    <s v="English"/>
    <n v="8.5"/>
    <s v="C102"/>
    <x v="10"/>
    <x v="6"/>
    <n v="2"/>
    <n v="220"/>
    <n v="440"/>
    <x v="2"/>
    <n v="50"/>
    <s v="Female"/>
    <x v="1"/>
    <s v="Low Booking"/>
  </r>
  <r>
    <x v="5038"/>
    <d v="2026-04-28T00:00:00"/>
    <d v="2026-05-02T00:00:00"/>
    <d v="1899-12-30T18:30:00"/>
    <x v="0"/>
    <s v="Apr"/>
    <s v="M026"/>
    <x v="3"/>
    <s v="Thriller"/>
    <s v="Hindi"/>
    <n v="8.1999999999999993"/>
    <s v="C151"/>
    <x v="9"/>
    <x v="10"/>
    <n v="2"/>
    <n v="360"/>
    <n v="720"/>
    <x v="4"/>
    <n v="41"/>
    <s v="Female"/>
    <x v="2"/>
    <s v="Low Booking"/>
  </r>
  <r>
    <x v="5039"/>
    <d v="2026-04-13T00:00:00"/>
    <d v="2026-04-17T00:00:00"/>
    <d v="1899-12-30T09:30:00"/>
    <x v="0"/>
    <s v="Apr"/>
    <s v="M001"/>
    <x v="4"/>
    <s v="Action"/>
    <s v="Tamil"/>
    <n v="8"/>
    <s v="C052"/>
    <x v="11"/>
    <x v="8"/>
    <n v="2"/>
    <n v="200"/>
    <n v="400"/>
    <x v="3"/>
    <n v="46"/>
    <s v="Female"/>
    <x v="1"/>
    <s v="Low Booking"/>
  </r>
  <r>
    <x v="5040"/>
    <d v="2026-04-28T00:00:00"/>
    <d v="2026-05-04T00:00:00"/>
    <d v="1899-12-30T12:45:00"/>
    <x v="0"/>
    <s v="Apr"/>
    <s v="M020"/>
    <x v="18"/>
    <s v="Action"/>
    <s v="Hindi"/>
    <n v="7"/>
    <s v="C141"/>
    <x v="20"/>
    <x v="9"/>
    <n v="2"/>
    <n v="240"/>
    <n v="480"/>
    <x v="1"/>
    <n v="27"/>
    <s v="Male"/>
    <x v="0"/>
    <s v="Low Booking"/>
  </r>
  <r>
    <x v="5041"/>
    <d v="2026-06-03T00:00:00"/>
    <d v="2026-06-05T00:00:00"/>
    <d v="1899-12-30T21:15:00"/>
    <x v="0"/>
    <s v="Jun"/>
    <s v="M016"/>
    <x v="20"/>
    <s v="Drama"/>
    <s v="Telugu"/>
    <n v="7.7"/>
    <s v="C073"/>
    <x v="15"/>
    <x v="7"/>
    <n v="2"/>
    <n v="240"/>
    <n v="480"/>
    <x v="4"/>
    <n v="49"/>
    <s v="Female"/>
    <x v="1"/>
    <s v="Low Booking"/>
  </r>
  <r>
    <x v="5042"/>
    <d v="2026-01-18T00:00:00"/>
    <d v="2026-01-25T00:00:00"/>
    <d v="1899-12-30T21:15:00"/>
    <x v="1"/>
    <s v="Jan"/>
    <s v="M027"/>
    <x v="5"/>
    <s v="Action"/>
    <s v="Kannada"/>
    <n v="8.3000000000000007"/>
    <s v="C053"/>
    <x v="22"/>
    <x v="8"/>
    <n v="2"/>
    <n v="260"/>
    <n v="520"/>
    <x v="4"/>
    <n v="48"/>
    <s v="Female"/>
    <x v="1"/>
    <s v="Low Booking"/>
  </r>
  <r>
    <x v="5043"/>
    <d v="2026-04-05T00:00:00"/>
    <d v="2026-04-08T00:00:00"/>
    <d v="1899-12-30T18:30:00"/>
    <x v="1"/>
    <s v="Apr"/>
    <s v="M008"/>
    <x v="36"/>
    <s v="Romance"/>
    <s v="Tamil"/>
    <n v="7.4"/>
    <s v="C081"/>
    <x v="4"/>
    <x v="14"/>
    <n v="2"/>
    <n v="200"/>
    <n v="400"/>
    <x v="1"/>
    <n v="24"/>
    <s v="Other"/>
    <x v="0"/>
    <s v="Low Booking"/>
  </r>
  <r>
    <x v="5044"/>
    <d v="2026-06-10T00:00:00"/>
    <d v="2026-06-16T00:00:00"/>
    <d v="1899-12-30T21:15:00"/>
    <x v="0"/>
    <s v="Jun"/>
    <s v="M003"/>
    <x v="2"/>
    <s v="Action"/>
    <s v="Tamil"/>
    <n v="8.3000000000000007"/>
    <s v="C072"/>
    <x v="18"/>
    <x v="7"/>
    <n v="2"/>
    <n v="280"/>
    <n v="560"/>
    <x v="1"/>
    <n v="18"/>
    <s v="Female"/>
    <x v="0"/>
    <s v="Low Booking"/>
  </r>
  <r>
    <x v="5045"/>
    <d v="2026-03-20T00:00:00"/>
    <d v="2026-03-26T00:00:00"/>
    <d v="1899-12-30T15:30:00"/>
    <x v="0"/>
    <s v="Mar"/>
    <s v="M030"/>
    <x v="29"/>
    <s v="Comedy"/>
    <s v="Kannada"/>
    <n v="8"/>
    <s v="C012"/>
    <x v="3"/>
    <x v="12"/>
    <n v="5"/>
    <n v="160"/>
    <n v="800"/>
    <x v="0"/>
    <n v="28"/>
    <s v="Female"/>
    <x v="0"/>
    <s v="High Booking"/>
  </r>
  <r>
    <x v="5046"/>
    <d v="2026-02-15T00:00:00"/>
    <d v="2026-02-17T00:00:00"/>
    <d v="1899-12-30T18:30:00"/>
    <x v="1"/>
    <s v="Feb"/>
    <s v="M015"/>
    <x v="30"/>
    <s v="Sci-Fi"/>
    <s v="Telugu"/>
    <n v="7"/>
    <s v="C141"/>
    <x v="20"/>
    <x v="9"/>
    <n v="1"/>
    <n v="240"/>
    <n v="240"/>
    <x v="4"/>
    <n v="39"/>
    <s v="Male"/>
    <x v="2"/>
    <s v="Low Booking"/>
  </r>
  <r>
    <x v="5047"/>
    <d v="2026-04-07T00:00:00"/>
    <d v="2026-04-07T00:00:00"/>
    <d v="1899-12-30T12:45:00"/>
    <x v="0"/>
    <s v="Apr"/>
    <s v="M037"/>
    <x v="11"/>
    <s v="Biography"/>
    <s v="English"/>
    <n v="8.5"/>
    <s v="C042"/>
    <x v="1"/>
    <x v="15"/>
    <n v="4"/>
    <n v="360"/>
    <n v="1440"/>
    <x v="1"/>
    <n v="60"/>
    <s v="Other"/>
    <x v="1"/>
    <s v="Medium Booking"/>
  </r>
  <r>
    <x v="5048"/>
    <d v="2026-04-16T00:00:00"/>
    <d v="2026-04-17T00:00:00"/>
    <d v="1899-12-30T22:30:00"/>
    <x v="0"/>
    <s v="Apr"/>
    <s v="M038"/>
    <x v="0"/>
    <s v="Comedy"/>
    <s v="English"/>
    <n v="6.8"/>
    <s v="C103"/>
    <x v="7"/>
    <x v="6"/>
    <n v="2"/>
    <n v="260"/>
    <n v="520"/>
    <x v="4"/>
    <n v="48"/>
    <s v="Female"/>
    <x v="1"/>
    <s v="Low Booking"/>
  </r>
  <r>
    <x v="5049"/>
    <d v="2026-02-10T00:00:00"/>
    <d v="2026-02-12T00:00:00"/>
    <d v="1899-12-30T15:30:00"/>
    <x v="0"/>
    <s v="Feb"/>
    <s v="M010"/>
    <x v="17"/>
    <s v="Action"/>
    <s v="Tamil"/>
    <n v="7"/>
    <s v="C161"/>
    <x v="4"/>
    <x v="0"/>
    <n v="4"/>
    <n v="280"/>
    <n v="1120"/>
    <x v="2"/>
    <n v="34"/>
    <s v="Female"/>
    <x v="2"/>
    <s v="Medium Booking"/>
  </r>
  <r>
    <x v="5050"/>
    <d v="2026-06-02T00:00:00"/>
    <d v="2026-06-03T00:00:00"/>
    <d v="1899-12-30T22:30:00"/>
    <x v="0"/>
    <s v="Jun"/>
    <s v="M013"/>
    <x v="23"/>
    <s v="Action"/>
    <s v="Telugu"/>
    <n v="6.5"/>
    <s v="C063"/>
    <x v="16"/>
    <x v="11"/>
    <n v="4"/>
    <n v="420"/>
    <n v="1680"/>
    <x v="3"/>
    <n v="51"/>
    <s v="Other"/>
    <x v="1"/>
    <s v="Medium Booking"/>
  </r>
  <r>
    <x v="5051"/>
    <d v="2026-06-15T00:00:00"/>
    <d v="2026-06-22T00:00:00"/>
    <d v="1899-12-30T09:30:00"/>
    <x v="0"/>
    <s v="Jun"/>
    <s v="M016"/>
    <x v="20"/>
    <s v="Drama"/>
    <s v="Telugu"/>
    <n v="7.7"/>
    <s v="C022"/>
    <x v="10"/>
    <x v="5"/>
    <n v="2"/>
    <n v="380"/>
    <n v="760"/>
    <x v="2"/>
    <n v="49"/>
    <s v="Other"/>
    <x v="1"/>
    <s v="Low Booking"/>
  </r>
  <r>
    <x v="5052"/>
    <d v="2026-03-31T00:00:00"/>
    <d v="2026-04-06T00:00:00"/>
    <d v="1899-12-30T09:30:00"/>
    <x v="0"/>
    <s v="Mar"/>
    <s v="M029"/>
    <x v="1"/>
    <s v="Adventure"/>
    <s v="Kannada"/>
    <n v="8.6999999999999993"/>
    <s v="C111"/>
    <x v="8"/>
    <x v="2"/>
    <n v="2"/>
    <n v="180"/>
    <n v="360"/>
    <x v="1"/>
    <n v="60"/>
    <s v="Male"/>
    <x v="1"/>
    <s v="Low Booking"/>
  </r>
  <r>
    <x v="5053"/>
    <d v="2026-05-20T00:00:00"/>
    <d v="2026-05-26T00:00:00"/>
    <d v="1899-12-30T15:30:00"/>
    <x v="0"/>
    <s v="May"/>
    <s v="M002"/>
    <x v="12"/>
    <s v="Action"/>
    <s v="Tamil"/>
    <n v="7.1"/>
    <s v="C131"/>
    <x v="5"/>
    <x v="4"/>
    <n v="4"/>
    <n v="240"/>
    <n v="960"/>
    <x v="0"/>
    <n v="56"/>
    <s v="Male"/>
    <x v="1"/>
    <s v="Medium Booking"/>
  </r>
  <r>
    <x v="5054"/>
    <d v="2026-01-11T00:00:00"/>
    <d v="2026-01-14T00:00:00"/>
    <d v="1899-12-30T22:30:00"/>
    <x v="1"/>
    <s v="Jan"/>
    <s v="M001"/>
    <x v="4"/>
    <s v="Action"/>
    <s v="Tamil"/>
    <n v="8"/>
    <s v="C122"/>
    <x v="1"/>
    <x v="1"/>
    <n v="3"/>
    <n v="360"/>
    <n v="1080"/>
    <x v="3"/>
    <n v="53"/>
    <s v="Female"/>
    <x v="1"/>
    <s v="Medium Booking"/>
  </r>
  <r>
    <x v="5055"/>
    <d v="2026-03-17T00:00:00"/>
    <d v="2026-03-21T00:00:00"/>
    <d v="1899-12-30T12:45:00"/>
    <x v="0"/>
    <s v="Mar"/>
    <s v="M003"/>
    <x v="2"/>
    <s v="Action"/>
    <s v="Tamil"/>
    <n v="8.3000000000000007"/>
    <s v="C091"/>
    <x v="17"/>
    <x v="3"/>
    <n v="2"/>
    <n v="200"/>
    <n v="400"/>
    <x v="4"/>
    <n v="24"/>
    <s v="Male"/>
    <x v="0"/>
    <s v="Low Booking"/>
  </r>
  <r>
    <x v="5056"/>
    <d v="2026-03-14T00:00:00"/>
    <d v="2026-03-19T00:00:00"/>
    <d v="1899-12-30T15:30:00"/>
    <x v="1"/>
    <s v="Mar"/>
    <s v="M005"/>
    <x v="7"/>
    <s v="Drama"/>
    <s v="Tamil"/>
    <n v="7.3"/>
    <s v="C093"/>
    <x v="19"/>
    <x v="3"/>
    <n v="3"/>
    <n v="240"/>
    <n v="720"/>
    <x v="3"/>
    <n v="18"/>
    <s v="Other"/>
    <x v="0"/>
    <s v="Medium Booking"/>
  </r>
  <r>
    <x v="5057"/>
    <d v="2026-03-22T00:00:00"/>
    <d v="2026-03-29T00:00:00"/>
    <d v="1899-12-30T22:30:00"/>
    <x v="1"/>
    <s v="Mar"/>
    <s v="M035"/>
    <x v="24"/>
    <s v="Comedy"/>
    <s v="Malayalam"/>
    <n v="7.8"/>
    <s v="C152"/>
    <x v="18"/>
    <x v="10"/>
    <n v="3"/>
    <n v="440"/>
    <n v="1320"/>
    <x v="2"/>
    <n v="34"/>
    <s v="Female"/>
    <x v="2"/>
    <s v="Medium Booking"/>
  </r>
  <r>
    <x v="5058"/>
    <d v="2026-05-09T00:00:00"/>
    <d v="2026-05-16T00:00:00"/>
    <d v="1899-12-30T15:30:00"/>
    <x v="1"/>
    <s v="May"/>
    <s v="M002"/>
    <x v="12"/>
    <s v="Action"/>
    <s v="Tamil"/>
    <n v="7.1"/>
    <s v="C052"/>
    <x v="11"/>
    <x v="8"/>
    <n v="3"/>
    <n v="380"/>
    <n v="1140"/>
    <x v="1"/>
    <n v="32"/>
    <s v="Female"/>
    <x v="2"/>
    <s v="Medium Booking"/>
  </r>
  <r>
    <x v="5059"/>
    <d v="2026-03-28T00:00:00"/>
    <d v="2026-03-28T00:00:00"/>
    <d v="1899-12-30T21:15:00"/>
    <x v="1"/>
    <s v="Mar"/>
    <s v="M009"/>
    <x v="33"/>
    <s v="Biography"/>
    <s v="Tamil"/>
    <n v="8.3000000000000007"/>
    <s v="C163"/>
    <x v="14"/>
    <x v="0"/>
    <n v="5"/>
    <n v="260"/>
    <n v="1300"/>
    <x v="0"/>
    <n v="25"/>
    <s v="Female"/>
    <x v="0"/>
    <s v="High Booking"/>
  </r>
  <r>
    <x v="5060"/>
    <d v="2026-04-12T00:00:00"/>
    <d v="2026-04-13T00:00:00"/>
    <d v="1899-12-30T15:30:00"/>
    <x v="1"/>
    <s v="Apr"/>
    <s v="M029"/>
    <x v="1"/>
    <s v="Adventure"/>
    <s v="Kannada"/>
    <n v="8.6999999999999993"/>
    <s v="C153"/>
    <x v="15"/>
    <x v="10"/>
    <n v="4"/>
    <n v="240"/>
    <n v="960"/>
    <x v="4"/>
    <n v="36"/>
    <s v="Male"/>
    <x v="2"/>
    <s v="Medium Booking"/>
  </r>
  <r>
    <x v="5061"/>
    <d v="2026-02-24T00:00:00"/>
    <d v="2026-02-24T00:00:00"/>
    <d v="1899-12-30T21:15:00"/>
    <x v="0"/>
    <s v="Feb"/>
    <s v="M009"/>
    <x v="33"/>
    <s v="Biography"/>
    <s v="Tamil"/>
    <n v="8.3000000000000007"/>
    <s v="C033"/>
    <x v="23"/>
    <x v="13"/>
    <n v="5"/>
    <n v="360"/>
    <n v="1800"/>
    <x v="2"/>
    <n v="57"/>
    <s v="Male"/>
    <x v="1"/>
    <s v="High Booking"/>
  </r>
  <r>
    <x v="5062"/>
    <d v="2026-03-04T00:00:00"/>
    <d v="2026-03-07T00:00:00"/>
    <d v="1899-12-30T21:15:00"/>
    <x v="0"/>
    <s v="Mar"/>
    <s v="M028"/>
    <x v="39"/>
    <s v="Action"/>
    <s v="Kannada"/>
    <n v="8.1999999999999993"/>
    <s v="C051"/>
    <x v="5"/>
    <x v="8"/>
    <n v="4"/>
    <n v="460"/>
    <n v="1840"/>
    <x v="1"/>
    <n v="43"/>
    <s v="Female"/>
    <x v="2"/>
    <s v="Medium Booking"/>
  </r>
  <r>
    <x v="5063"/>
    <d v="2026-06-11T00:00:00"/>
    <d v="2026-06-11T00:00:00"/>
    <d v="1899-12-30T12:45:00"/>
    <x v="0"/>
    <s v="Jun"/>
    <s v="M030"/>
    <x v="29"/>
    <s v="Comedy"/>
    <s v="Kannada"/>
    <n v="8"/>
    <s v="C081"/>
    <x v="4"/>
    <x v="14"/>
    <n v="4"/>
    <n v="200"/>
    <n v="800"/>
    <x v="2"/>
    <n v="45"/>
    <s v="Male"/>
    <x v="1"/>
    <s v="Medium Booking"/>
  </r>
  <r>
    <x v="5064"/>
    <d v="2026-04-14T00:00:00"/>
    <d v="2026-04-16T00:00:00"/>
    <d v="1899-12-30T12:45:00"/>
    <x v="0"/>
    <s v="Apr"/>
    <s v="M004"/>
    <x v="9"/>
    <s v="Drama"/>
    <s v="Tamil"/>
    <n v="7.6"/>
    <s v="C061"/>
    <x v="20"/>
    <x v="11"/>
    <n v="4"/>
    <n v="260"/>
    <n v="1040"/>
    <x v="1"/>
    <n v="23"/>
    <s v="Female"/>
    <x v="0"/>
    <s v="Medium Booking"/>
  </r>
  <r>
    <x v="5065"/>
    <d v="2026-06-07T00:00:00"/>
    <d v="2026-06-09T00:00:00"/>
    <d v="1899-12-30T18:30:00"/>
    <x v="1"/>
    <s v="Jun"/>
    <s v="M032"/>
    <x v="14"/>
    <s v="Romance"/>
    <s v="Malayalam"/>
    <n v="8.3000000000000007"/>
    <s v="C053"/>
    <x v="22"/>
    <x v="8"/>
    <n v="3"/>
    <n v="440"/>
    <n v="1320"/>
    <x v="0"/>
    <n v="57"/>
    <s v="Female"/>
    <x v="1"/>
    <s v="Medium Booking"/>
  </r>
  <r>
    <x v="5066"/>
    <d v="2026-02-06T00:00:00"/>
    <d v="2026-02-10T00:00:00"/>
    <d v="1899-12-30T18:30:00"/>
    <x v="0"/>
    <s v="Feb"/>
    <s v="M010"/>
    <x v="17"/>
    <s v="Action"/>
    <s v="Tamil"/>
    <n v="7"/>
    <s v="C072"/>
    <x v="18"/>
    <x v="7"/>
    <n v="5"/>
    <n v="200"/>
    <n v="1000"/>
    <x v="0"/>
    <n v="21"/>
    <s v="Other"/>
    <x v="0"/>
    <s v="High Booking"/>
  </r>
  <r>
    <x v="5067"/>
    <d v="2026-05-03T00:00:00"/>
    <d v="2026-05-03T00:00:00"/>
    <d v="1899-12-30T15:30:00"/>
    <x v="1"/>
    <s v="May"/>
    <s v="M001"/>
    <x v="4"/>
    <s v="Action"/>
    <s v="Tamil"/>
    <n v="8"/>
    <s v="C152"/>
    <x v="18"/>
    <x v="10"/>
    <n v="2"/>
    <n v="440"/>
    <n v="880"/>
    <x v="1"/>
    <n v="37"/>
    <s v="Other"/>
    <x v="2"/>
    <s v="Low Booking"/>
  </r>
  <r>
    <x v="5068"/>
    <d v="2026-03-13T00:00:00"/>
    <d v="2026-03-18T00:00:00"/>
    <d v="1899-12-30T22:30:00"/>
    <x v="0"/>
    <s v="Mar"/>
    <s v="M038"/>
    <x v="0"/>
    <s v="Comedy"/>
    <s v="English"/>
    <n v="6.8"/>
    <s v="C112"/>
    <x v="2"/>
    <x v="2"/>
    <n v="2"/>
    <n v="240"/>
    <n v="480"/>
    <x v="2"/>
    <n v="41"/>
    <s v="Male"/>
    <x v="2"/>
    <s v="Low Booking"/>
  </r>
  <r>
    <x v="5069"/>
    <d v="2026-01-05T00:00:00"/>
    <d v="2026-01-11T00:00:00"/>
    <d v="1899-12-30T12:45:00"/>
    <x v="0"/>
    <s v="Jan"/>
    <s v="M024"/>
    <x v="13"/>
    <s v="Comedy"/>
    <s v="Hindi"/>
    <n v="5.9"/>
    <s v="C023"/>
    <x v="7"/>
    <x v="5"/>
    <n v="4"/>
    <n v="240"/>
    <n v="960"/>
    <x v="2"/>
    <n v="28"/>
    <s v="Male"/>
    <x v="0"/>
    <s v="Medium Booking"/>
  </r>
  <r>
    <x v="5070"/>
    <d v="2026-02-28T00:00:00"/>
    <d v="2026-03-06T00:00:00"/>
    <d v="1899-12-30T09:30:00"/>
    <x v="1"/>
    <s v="Feb"/>
    <s v="M015"/>
    <x v="30"/>
    <s v="Sci-Fi"/>
    <s v="Telugu"/>
    <n v="7"/>
    <s v="C101"/>
    <x v="6"/>
    <x v="6"/>
    <n v="2"/>
    <n v="360"/>
    <n v="720"/>
    <x v="0"/>
    <n v="52"/>
    <s v="Male"/>
    <x v="1"/>
    <s v="Low Booking"/>
  </r>
  <r>
    <x v="5071"/>
    <d v="2026-03-29T00:00:00"/>
    <d v="2026-03-29T00:00:00"/>
    <d v="1899-12-30T15:30:00"/>
    <x v="1"/>
    <s v="Mar"/>
    <s v="M006"/>
    <x v="25"/>
    <s v="Drama"/>
    <s v="Tamil"/>
    <n v="7.3"/>
    <s v="C163"/>
    <x v="14"/>
    <x v="0"/>
    <n v="6"/>
    <n v="180"/>
    <n v="1080"/>
    <x v="0"/>
    <n v="57"/>
    <s v="Other"/>
    <x v="1"/>
    <s v="High Booking"/>
  </r>
  <r>
    <x v="5072"/>
    <d v="2026-03-12T00:00:00"/>
    <d v="2026-03-14T00:00:00"/>
    <d v="1899-12-30T18:30:00"/>
    <x v="0"/>
    <s v="Mar"/>
    <s v="M008"/>
    <x v="36"/>
    <s v="Romance"/>
    <s v="Tamil"/>
    <n v="7.4"/>
    <s v="C123"/>
    <x v="12"/>
    <x v="1"/>
    <n v="4"/>
    <n v="220"/>
    <n v="880"/>
    <x v="0"/>
    <n v="60"/>
    <s v="Other"/>
    <x v="1"/>
    <s v="Medium Booking"/>
  </r>
  <r>
    <x v="5073"/>
    <d v="2026-05-30T00:00:00"/>
    <d v="2026-06-01T00:00:00"/>
    <d v="1899-12-30T21:15:00"/>
    <x v="1"/>
    <s v="May"/>
    <s v="M002"/>
    <x v="12"/>
    <s v="Action"/>
    <s v="Tamil"/>
    <n v="7.1"/>
    <s v="C022"/>
    <x v="10"/>
    <x v="5"/>
    <n v="4"/>
    <n v="200"/>
    <n v="800"/>
    <x v="2"/>
    <n v="40"/>
    <s v="Male"/>
    <x v="2"/>
    <s v="Medium Booking"/>
  </r>
  <r>
    <x v="5074"/>
    <d v="2026-04-09T00:00:00"/>
    <d v="2026-04-15T00:00:00"/>
    <d v="1899-12-30T09:30:00"/>
    <x v="0"/>
    <s v="Apr"/>
    <s v="M037"/>
    <x v="11"/>
    <s v="Biography"/>
    <s v="English"/>
    <n v="8.5"/>
    <s v="C111"/>
    <x v="8"/>
    <x v="2"/>
    <n v="5"/>
    <n v="260"/>
    <n v="1300"/>
    <x v="4"/>
    <n v="31"/>
    <s v="Male"/>
    <x v="2"/>
    <s v="High Booking"/>
  </r>
  <r>
    <x v="5075"/>
    <d v="2026-01-04T00:00:00"/>
    <d v="2026-01-07T00:00:00"/>
    <d v="1899-12-30T21:15:00"/>
    <x v="1"/>
    <s v="Jan"/>
    <s v="M036"/>
    <x v="37"/>
    <s v="Action"/>
    <s v="English"/>
    <n v="8.4"/>
    <s v="C102"/>
    <x v="10"/>
    <x v="6"/>
    <n v="2"/>
    <n v="300"/>
    <n v="600"/>
    <x v="3"/>
    <n v="32"/>
    <s v="Other"/>
    <x v="2"/>
    <s v="Low Booking"/>
  </r>
  <r>
    <x v="5076"/>
    <d v="2026-04-06T00:00:00"/>
    <d v="2026-04-13T00:00:00"/>
    <d v="1899-12-30T22:30:00"/>
    <x v="0"/>
    <s v="Apr"/>
    <s v="M001"/>
    <x v="4"/>
    <s v="Action"/>
    <s v="Tamil"/>
    <n v="8"/>
    <s v="C063"/>
    <x v="16"/>
    <x v="11"/>
    <n v="4"/>
    <n v="240"/>
    <n v="960"/>
    <x v="0"/>
    <n v="41"/>
    <s v="Female"/>
    <x v="2"/>
    <s v="Medium Booking"/>
  </r>
  <r>
    <x v="5077"/>
    <d v="2026-02-14T00:00:00"/>
    <d v="2026-02-15T00:00:00"/>
    <d v="1899-12-30T21:15:00"/>
    <x v="1"/>
    <s v="Feb"/>
    <s v="M002"/>
    <x v="12"/>
    <s v="Action"/>
    <s v="Tamil"/>
    <n v="7.1"/>
    <s v="C063"/>
    <x v="16"/>
    <x v="11"/>
    <n v="5"/>
    <n v="240"/>
    <n v="1200"/>
    <x v="0"/>
    <n v="47"/>
    <s v="Other"/>
    <x v="1"/>
    <s v="High Booking"/>
  </r>
  <r>
    <x v="5078"/>
    <d v="2026-01-02T00:00:00"/>
    <d v="2026-01-03T00:00:00"/>
    <d v="1899-12-30T22:30:00"/>
    <x v="0"/>
    <s v="Jan"/>
    <s v="M017"/>
    <x v="26"/>
    <s v="Action"/>
    <s v="Telugu"/>
    <n v="8.1999999999999993"/>
    <s v="C101"/>
    <x v="6"/>
    <x v="6"/>
    <n v="5"/>
    <n v="180"/>
    <n v="900"/>
    <x v="0"/>
    <n v="41"/>
    <s v="Male"/>
    <x v="2"/>
    <s v="High Booking"/>
  </r>
  <r>
    <x v="5079"/>
    <d v="2026-04-07T00:00:00"/>
    <d v="2026-04-14T00:00:00"/>
    <d v="1899-12-30T18:30:00"/>
    <x v="0"/>
    <s v="Apr"/>
    <s v="M029"/>
    <x v="1"/>
    <s v="Adventure"/>
    <s v="Kannada"/>
    <n v="8.6999999999999993"/>
    <s v="C101"/>
    <x v="6"/>
    <x v="6"/>
    <n v="6"/>
    <n v="180"/>
    <n v="1080"/>
    <x v="0"/>
    <n v="29"/>
    <s v="Other"/>
    <x v="0"/>
    <s v="High Booking"/>
  </r>
  <r>
    <x v="5080"/>
    <d v="2026-06-04T00:00:00"/>
    <d v="2026-06-10T00:00:00"/>
    <d v="1899-12-30T15:30:00"/>
    <x v="0"/>
    <s v="Jun"/>
    <s v="M028"/>
    <x v="39"/>
    <s v="Action"/>
    <s v="Kannada"/>
    <n v="8.1999999999999993"/>
    <s v="C081"/>
    <x v="4"/>
    <x v="14"/>
    <n v="4"/>
    <n v="200"/>
    <n v="800"/>
    <x v="2"/>
    <n v="55"/>
    <s v="Other"/>
    <x v="1"/>
    <s v="Medium Booking"/>
  </r>
  <r>
    <x v="5081"/>
    <d v="2026-04-04T00:00:00"/>
    <d v="2026-04-07T00:00:00"/>
    <d v="1899-12-30T18:30:00"/>
    <x v="1"/>
    <s v="Apr"/>
    <s v="M037"/>
    <x v="11"/>
    <s v="Biography"/>
    <s v="English"/>
    <n v="8.5"/>
    <s v="C093"/>
    <x v="19"/>
    <x v="3"/>
    <n v="2"/>
    <n v="240"/>
    <n v="480"/>
    <x v="3"/>
    <n v="42"/>
    <s v="Female"/>
    <x v="2"/>
    <s v="Low Booking"/>
  </r>
  <r>
    <x v="5082"/>
    <d v="2026-06-16T00:00:00"/>
    <d v="2026-06-16T00:00:00"/>
    <d v="1899-12-30T21:15:00"/>
    <x v="0"/>
    <s v="Jun"/>
    <s v="M009"/>
    <x v="33"/>
    <s v="Biography"/>
    <s v="Tamil"/>
    <n v="8.3000000000000007"/>
    <s v="C152"/>
    <x v="18"/>
    <x v="10"/>
    <n v="2"/>
    <n v="260"/>
    <n v="520"/>
    <x v="1"/>
    <n v="41"/>
    <s v="Other"/>
    <x v="2"/>
    <s v="Low Booking"/>
  </r>
  <r>
    <x v="5083"/>
    <d v="2026-03-15T00:00:00"/>
    <d v="2026-03-15T00:00:00"/>
    <d v="1899-12-30T09:30:00"/>
    <x v="1"/>
    <s v="Mar"/>
    <s v="M018"/>
    <x v="35"/>
    <s v="Romance"/>
    <s v="Telugu"/>
    <n v="8.5"/>
    <s v="C062"/>
    <x v="13"/>
    <x v="11"/>
    <n v="3"/>
    <n v="240"/>
    <n v="720"/>
    <x v="1"/>
    <n v="30"/>
    <s v="Other"/>
    <x v="2"/>
    <s v="Medium Booking"/>
  </r>
  <r>
    <x v="5084"/>
    <d v="2026-04-10T00:00:00"/>
    <d v="2026-04-16T00:00:00"/>
    <d v="1899-12-30T18:30:00"/>
    <x v="0"/>
    <s v="Apr"/>
    <s v="M031"/>
    <x v="22"/>
    <s v="Drama"/>
    <s v="Malayalam"/>
    <n v="8.3000000000000007"/>
    <s v="C162"/>
    <x v="0"/>
    <x v="0"/>
    <n v="4"/>
    <n v="160"/>
    <n v="640"/>
    <x v="4"/>
    <n v="23"/>
    <s v="Male"/>
    <x v="0"/>
    <s v="Medium Booking"/>
  </r>
  <r>
    <x v="5085"/>
    <d v="2026-01-27T00:00:00"/>
    <d v="2026-02-03T00:00:00"/>
    <d v="1899-12-30T09:30:00"/>
    <x v="0"/>
    <s v="Jan"/>
    <s v="M036"/>
    <x v="37"/>
    <s v="Action"/>
    <s v="English"/>
    <n v="8.4"/>
    <s v="C152"/>
    <x v="18"/>
    <x v="10"/>
    <n v="4"/>
    <n v="340"/>
    <n v="1360"/>
    <x v="4"/>
    <n v="25"/>
    <s v="Female"/>
    <x v="0"/>
    <s v="Medium Booking"/>
  </r>
  <r>
    <x v="5086"/>
    <d v="2026-02-03T00:00:00"/>
    <d v="2026-02-09T00:00:00"/>
    <d v="1899-12-30T22:30:00"/>
    <x v="0"/>
    <s v="Feb"/>
    <s v="M036"/>
    <x v="37"/>
    <s v="Action"/>
    <s v="English"/>
    <n v="8.4"/>
    <s v="C063"/>
    <x v="16"/>
    <x v="11"/>
    <n v="2"/>
    <n v="320"/>
    <n v="640"/>
    <x v="0"/>
    <n v="39"/>
    <s v="Other"/>
    <x v="2"/>
    <s v="Low Booking"/>
  </r>
  <r>
    <x v="5087"/>
    <d v="2026-03-28T00:00:00"/>
    <d v="2026-03-31T00:00:00"/>
    <d v="1899-12-30T12:45:00"/>
    <x v="1"/>
    <s v="Mar"/>
    <s v="M009"/>
    <x v="33"/>
    <s v="Biography"/>
    <s v="Tamil"/>
    <n v="8.3000000000000007"/>
    <s v="C123"/>
    <x v="12"/>
    <x v="1"/>
    <n v="2"/>
    <n v="300"/>
    <n v="600"/>
    <x v="3"/>
    <n v="19"/>
    <s v="Male"/>
    <x v="0"/>
    <s v="Low Booking"/>
  </r>
  <r>
    <x v="5088"/>
    <d v="2026-03-12T00:00:00"/>
    <d v="2026-03-17T00:00:00"/>
    <d v="1899-12-30T15:30:00"/>
    <x v="0"/>
    <s v="Mar"/>
    <s v="M019"/>
    <x v="31"/>
    <s v="Drama"/>
    <s v="Hindi"/>
    <n v="6.1"/>
    <s v="C023"/>
    <x v="7"/>
    <x v="5"/>
    <n v="5"/>
    <n v="240"/>
    <n v="1200"/>
    <x v="3"/>
    <n v="50"/>
    <s v="Other"/>
    <x v="1"/>
    <s v="High Booking"/>
  </r>
  <r>
    <x v="5089"/>
    <d v="2026-01-17T00:00:00"/>
    <d v="2026-01-23T00:00:00"/>
    <d v="1899-12-30T21:15:00"/>
    <x v="1"/>
    <s v="Jan"/>
    <s v="M016"/>
    <x v="20"/>
    <s v="Drama"/>
    <s v="Telugu"/>
    <n v="7.7"/>
    <s v="C153"/>
    <x v="15"/>
    <x v="10"/>
    <n v="3"/>
    <n v="240"/>
    <n v="720"/>
    <x v="0"/>
    <n v="52"/>
    <s v="Male"/>
    <x v="1"/>
    <s v="Medium Booking"/>
  </r>
  <r>
    <x v="5090"/>
    <d v="2026-05-05T00:00:00"/>
    <d v="2026-05-06T00:00:00"/>
    <d v="1899-12-30T21:15:00"/>
    <x v="0"/>
    <s v="May"/>
    <s v="M001"/>
    <x v="4"/>
    <s v="Action"/>
    <s v="Tamil"/>
    <n v="8"/>
    <s v="C132"/>
    <x v="11"/>
    <x v="4"/>
    <n v="1"/>
    <n v="260"/>
    <n v="260"/>
    <x v="1"/>
    <n v="56"/>
    <s v="Female"/>
    <x v="1"/>
    <s v="Low Booking"/>
  </r>
  <r>
    <x v="5091"/>
    <d v="2026-02-08T00:00:00"/>
    <d v="2026-02-15T00:00:00"/>
    <d v="1899-12-30T21:15:00"/>
    <x v="1"/>
    <s v="Feb"/>
    <s v="M030"/>
    <x v="29"/>
    <s v="Comedy"/>
    <s v="Kannada"/>
    <n v="8"/>
    <s v="C043"/>
    <x v="12"/>
    <x v="15"/>
    <n v="2"/>
    <n v="200"/>
    <n v="400"/>
    <x v="3"/>
    <n v="38"/>
    <s v="Female"/>
    <x v="2"/>
    <s v="Low Booking"/>
  </r>
  <r>
    <x v="5092"/>
    <d v="2026-03-30T00:00:00"/>
    <d v="2026-04-05T00:00:00"/>
    <d v="1899-12-30T22:30:00"/>
    <x v="0"/>
    <s v="Mar"/>
    <s v="M036"/>
    <x v="37"/>
    <s v="Action"/>
    <s v="English"/>
    <n v="8.4"/>
    <s v="C141"/>
    <x v="20"/>
    <x v="9"/>
    <n v="5"/>
    <n v="320"/>
    <n v="1600"/>
    <x v="4"/>
    <n v="35"/>
    <s v="Female"/>
    <x v="2"/>
    <s v="High Booking"/>
  </r>
  <r>
    <x v="5093"/>
    <d v="2026-04-09T00:00:00"/>
    <d v="2026-04-12T00:00:00"/>
    <d v="1899-12-30T12:45:00"/>
    <x v="0"/>
    <s v="Apr"/>
    <s v="M003"/>
    <x v="2"/>
    <s v="Action"/>
    <s v="Tamil"/>
    <n v="8.3000000000000007"/>
    <s v="C073"/>
    <x v="15"/>
    <x v="7"/>
    <n v="6"/>
    <n v="420"/>
    <n v="2520"/>
    <x v="0"/>
    <n v="43"/>
    <s v="Female"/>
    <x v="2"/>
    <s v="High Booking"/>
  </r>
  <r>
    <x v="5094"/>
    <d v="2026-01-24T00:00:00"/>
    <d v="2026-01-25T00:00:00"/>
    <d v="1899-12-30T09:30:00"/>
    <x v="1"/>
    <s v="Jan"/>
    <s v="M019"/>
    <x v="31"/>
    <s v="Drama"/>
    <s v="Hindi"/>
    <n v="6.1"/>
    <s v="C123"/>
    <x v="12"/>
    <x v="1"/>
    <n v="4"/>
    <n v="220"/>
    <n v="880"/>
    <x v="4"/>
    <n v="35"/>
    <s v="Other"/>
    <x v="2"/>
    <s v="Medium Booking"/>
  </r>
  <r>
    <x v="5095"/>
    <d v="2026-06-21T00:00:00"/>
    <d v="2026-06-24T00:00:00"/>
    <d v="1899-12-30T15:30:00"/>
    <x v="1"/>
    <s v="Jun"/>
    <s v="M009"/>
    <x v="33"/>
    <s v="Biography"/>
    <s v="Tamil"/>
    <n v="8.3000000000000007"/>
    <s v="C123"/>
    <x v="12"/>
    <x v="1"/>
    <n v="4"/>
    <n v="400"/>
    <n v="1600"/>
    <x v="3"/>
    <n v="31"/>
    <s v="Other"/>
    <x v="2"/>
    <s v="Medium Booking"/>
  </r>
  <r>
    <x v="5096"/>
    <d v="2026-05-21T00:00:00"/>
    <d v="2026-05-25T00:00:00"/>
    <d v="1899-12-30T12:45:00"/>
    <x v="0"/>
    <s v="May"/>
    <s v="M004"/>
    <x v="9"/>
    <s v="Drama"/>
    <s v="Tamil"/>
    <n v="7.6"/>
    <s v="C011"/>
    <x v="17"/>
    <x v="12"/>
    <n v="3"/>
    <n v="240"/>
    <n v="720"/>
    <x v="4"/>
    <n v="57"/>
    <s v="Female"/>
    <x v="1"/>
    <s v="Medium Booking"/>
  </r>
  <r>
    <x v="5097"/>
    <d v="2026-06-21T00:00:00"/>
    <d v="2026-06-26T00:00:00"/>
    <d v="1899-12-30T15:30:00"/>
    <x v="1"/>
    <s v="Jun"/>
    <s v="M012"/>
    <x v="32"/>
    <s v="Action"/>
    <s v="Telugu"/>
    <n v="7.8"/>
    <s v="C073"/>
    <x v="15"/>
    <x v="7"/>
    <n v="4"/>
    <n v="240"/>
    <n v="960"/>
    <x v="2"/>
    <n v="22"/>
    <s v="Other"/>
    <x v="0"/>
    <s v="Medium Booking"/>
  </r>
  <r>
    <x v="5098"/>
    <d v="2026-06-22T00:00:00"/>
    <d v="2026-06-26T00:00:00"/>
    <d v="1899-12-30T22:30:00"/>
    <x v="0"/>
    <s v="Jun"/>
    <s v="M031"/>
    <x v="22"/>
    <s v="Drama"/>
    <s v="Malayalam"/>
    <n v="8.3000000000000007"/>
    <s v="C051"/>
    <x v="5"/>
    <x v="8"/>
    <n v="3"/>
    <n v="280"/>
    <n v="840"/>
    <x v="3"/>
    <n v="43"/>
    <s v="Other"/>
    <x v="2"/>
    <s v="Medium Booking"/>
  </r>
  <r>
    <x v="5099"/>
    <d v="2026-06-03T00:00:00"/>
    <d v="2026-06-07T00:00:00"/>
    <d v="1899-12-30T15:30:00"/>
    <x v="0"/>
    <s v="Jun"/>
    <s v="M008"/>
    <x v="36"/>
    <s v="Romance"/>
    <s v="Tamil"/>
    <n v="7.4"/>
    <s v="C123"/>
    <x v="12"/>
    <x v="1"/>
    <n v="6"/>
    <n v="400"/>
    <n v="2400"/>
    <x v="4"/>
    <n v="51"/>
    <s v="Male"/>
    <x v="1"/>
    <s v="High Booking"/>
  </r>
  <r>
    <x v="5100"/>
    <d v="2026-06-06T00:00:00"/>
    <d v="2026-06-07T00:00:00"/>
    <d v="1899-12-30T22:30:00"/>
    <x v="1"/>
    <s v="Jun"/>
    <s v="M019"/>
    <x v="31"/>
    <s v="Drama"/>
    <s v="Hindi"/>
    <n v="6.1"/>
    <s v="C033"/>
    <x v="23"/>
    <x v="13"/>
    <n v="2"/>
    <n v="180"/>
    <n v="360"/>
    <x v="0"/>
    <n v="34"/>
    <s v="Male"/>
    <x v="2"/>
    <s v="Low Booking"/>
  </r>
  <r>
    <x v="5101"/>
    <d v="2026-01-21T00:00:00"/>
    <d v="2026-01-23T00:00:00"/>
    <d v="1899-12-30T21:15:00"/>
    <x v="0"/>
    <s v="Jan"/>
    <s v="M001"/>
    <x v="4"/>
    <s v="Action"/>
    <s v="Tamil"/>
    <n v="8"/>
    <s v="C073"/>
    <x v="15"/>
    <x v="7"/>
    <n v="4"/>
    <n v="240"/>
    <n v="960"/>
    <x v="4"/>
    <n v="25"/>
    <s v="Male"/>
    <x v="0"/>
    <s v="Medium Booking"/>
  </r>
  <r>
    <x v="5102"/>
    <d v="2026-04-20T00:00:00"/>
    <d v="2026-04-25T00:00:00"/>
    <d v="1899-12-30T12:45:00"/>
    <x v="0"/>
    <s v="Apr"/>
    <s v="M004"/>
    <x v="9"/>
    <s v="Drama"/>
    <s v="Tamil"/>
    <n v="7.6"/>
    <s v="C022"/>
    <x v="10"/>
    <x v="5"/>
    <n v="5"/>
    <n v="200"/>
    <n v="1000"/>
    <x v="4"/>
    <n v="36"/>
    <s v="Male"/>
    <x v="2"/>
    <s v="High Booking"/>
  </r>
  <r>
    <x v="5103"/>
    <d v="2026-01-10T00:00:00"/>
    <d v="2026-01-16T00:00:00"/>
    <d v="1899-12-30T18:30:00"/>
    <x v="1"/>
    <s v="Jan"/>
    <s v="M011"/>
    <x v="8"/>
    <s v="Action"/>
    <s v="Telugu"/>
    <n v="6.1"/>
    <s v="C082"/>
    <x v="0"/>
    <x v="14"/>
    <n v="2"/>
    <n v="280"/>
    <n v="560"/>
    <x v="3"/>
    <n v="58"/>
    <s v="Male"/>
    <x v="1"/>
    <s v="Low Booking"/>
  </r>
  <r>
    <x v="5104"/>
    <d v="2026-01-13T00:00:00"/>
    <d v="2026-01-20T00:00:00"/>
    <d v="1899-12-30T18:30:00"/>
    <x v="0"/>
    <s v="Jan"/>
    <s v="M002"/>
    <x v="12"/>
    <s v="Action"/>
    <s v="Tamil"/>
    <n v="7.1"/>
    <s v="C021"/>
    <x v="6"/>
    <x v="5"/>
    <n v="5"/>
    <n v="400"/>
    <n v="2000"/>
    <x v="2"/>
    <n v="41"/>
    <s v="Other"/>
    <x v="2"/>
    <s v="High Booking"/>
  </r>
  <r>
    <x v="5105"/>
    <d v="2026-03-29T00:00:00"/>
    <d v="2026-04-05T00:00:00"/>
    <d v="1899-12-30T22:30:00"/>
    <x v="1"/>
    <s v="Mar"/>
    <s v="M018"/>
    <x v="35"/>
    <s v="Romance"/>
    <s v="Telugu"/>
    <n v="8.5"/>
    <s v="C153"/>
    <x v="15"/>
    <x v="10"/>
    <n v="3"/>
    <n v="240"/>
    <n v="720"/>
    <x v="4"/>
    <n v="22"/>
    <s v="Other"/>
    <x v="0"/>
    <s v="Medium Booking"/>
  </r>
  <r>
    <x v="5106"/>
    <d v="2026-06-26T00:00:00"/>
    <d v="2026-06-27T00:00:00"/>
    <d v="1899-12-30T09:30:00"/>
    <x v="0"/>
    <s v="Jun"/>
    <s v="M026"/>
    <x v="3"/>
    <s v="Thriller"/>
    <s v="Hindi"/>
    <n v="8.1999999999999993"/>
    <s v="C111"/>
    <x v="8"/>
    <x v="2"/>
    <n v="1"/>
    <n v="360"/>
    <n v="360"/>
    <x v="0"/>
    <n v="50"/>
    <s v="Other"/>
    <x v="1"/>
    <s v="Low Booking"/>
  </r>
  <r>
    <x v="5107"/>
    <d v="2026-05-16T00:00:00"/>
    <d v="2026-05-22T00:00:00"/>
    <d v="1899-12-30T09:30:00"/>
    <x v="1"/>
    <s v="May"/>
    <s v="M004"/>
    <x v="9"/>
    <s v="Drama"/>
    <s v="Tamil"/>
    <n v="7.6"/>
    <s v="C133"/>
    <x v="22"/>
    <x v="4"/>
    <n v="3"/>
    <n v="280"/>
    <n v="840"/>
    <x v="4"/>
    <n v="47"/>
    <s v="Male"/>
    <x v="1"/>
    <s v="Medium Booking"/>
  </r>
  <r>
    <x v="5108"/>
    <d v="2026-04-13T00:00:00"/>
    <d v="2026-04-15T00:00:00"/>
    <d v="1899-12-30T21:15:00"/>
    <x v="0"/>
    <s v="Apr"/>
    <s v="M029"/>
    <x v="1"/>
    <s v="Adventure"/>
    <s v="Kannada"/>
    <n v="8.6999999999999993"/>
    <s v="C011"/>
    <x v="17"/>
    <x v="12"/>
    <n v="4"/>
    <n v="240"/>
    <n v="960"/>
    <x v="3"/>
    <n v="22"/>
    <s v="Female"/>
    <x v="0"/>
    <s v="Medium Booking"/>
  </r>
  <r>
    <x v="5109"/>
    <d v="2026-04-21T00:00:00"/>
    <d v="2026-04-26T00:00:00"/>
    <d v="1899-12-30T18:30:00"/>
    <x v="0"/>
    <s v="Apr"/>
    <s v="M031"/>
    <x v="22"/>
    <s v="Drama"/>
    <s v="Malayalam"/>
    <n v="8.3000000000000007"/>
    <s v="C013"/>
    <x v="19"/>
    <x v="12"/>
    <n v="2"/>
    <n v="240"/>
    <n v="480"/>
    <x v="1"/>
    <n v="52"/>
    <s v="Female"/>
    <x v="1"/>
    <s v="Low Booking"/>
  </r>
  <r>
    <x v="5110"/>
    <d v="2026-05-31T00:00:00"/>
    <d v="2026-06-01T00:00:00"/>
    <d v="1899-12-30T18:30:00"/>
    <x v="1"/>
    <s v="May"/>
    <s v="M002"/>
    <x v="12"/>
    <s v="Action"/>
    <s v="Tamil"/>
    <n v="7.1"/>
    <s v="C103"/>
    <x v="7"/>
    <x v="6"/>
    <n v="2"/>
    <n v="180"/>
    <n v="360"/>
    <x v="2"/>
    <n v="30"/>
    <s v="Male"/>
    <x v="2"/>
    <s v="Low Booking"/>
  </r>
  <r>
    <x v="5111"/>
    <d v="2026-03-12T00:00:00"/>
    <d v="2026-03-19T00:00:00"/>
    <d v="1899-12-30T22:30:00"/>
    <x v="0"/>
    <s v="Mar"/>
    <s v="M001"/>
    <x v="4"/>
    <s v="Action"/>
    <s v="Tamil"/>
    <n v="8"/>
    <s v="C023"/>
    <x v="7"/>
    <x v="5"/>
    <n v="2"/>
    <n v="240"/>
    <n v="480"/>
    <x v="0"/>
    <n v="44"/>
    <s v="Male"/>
    <x v="2"/>
    <s v="Low Booking"/>
  </r>
  <r>
    <x v="5112"/>
    <d v="2026-04-10T00:00:00"/>
    <d v="2026-04-12T00:00:00"/>
    <d v="1899-12-30T12:45:00"/>
    <x v="0"/>
    <s v="Apr"/>
    <s v="M035"/>
    <x v="24"/>
    <s v="Comedy"/>
    <s v="Malayalam"/>
    <n v="7.8"/>
    <s v="C091"/>
    <x v="17"/>
    <x v="3"/>
    <n v="1"/>
    <n v="200"/>
    <n v="200"/>
    <x v="1"/>
    <n v="36"/>
    <s v="Other"/>
    <x v="2"/>
    <s v="Low Booking"/>
  </r>
  <r>
    <x v="5113"/>
    <d v="2026-04-22T00:00:00"/>
    <d v="2026-04-25T00:00:00"/>
    <d v="1899-12-30T09:30:00"/>
    <x v="0"/>
    <s v="Apr"/>
    <s v="M001"/>
    <x v="4"/>
    <s v="Action"/>
    <s v="Tamil"/>
    <n v="8"/>
    <s v="C161"/>
    <x v="4"/>
    <x v="0"/>
    <n v="3"/>
    <n v="460"/>
    <n v="1380"/>
    <x v="3"/>
    <n v="25"/>
    <s v="Male"/>
    <x v="0"/>
    <s v="Medium Booking"/>
  </r>
  <r>
    <x v="5114"/>
    <d v="2026-05-31T00:00:00"/>
    <d v="2026-06-06T00:00:00"/>
    <d v="1899-12-30T21:15:00"/>
    <x v="1"/>
    <s v="May"/>
    <s v="M025"/>
    <x v="38"/>
    <s v="Romance"/>
    <s v="Hindi"/>
    <n v="6.8"/>
    <s v="C122"/>
    <x v="1"/>
    <x v="1"/>
    <n v="2"/>
    <n v="180"/>
    <n v="360"/>
    <x v="4"/>
    <n v="40"/>
    <s v="Male"/>
    <x v="2"/>
    <s v="Low Booking"/>
  </r>
  <r>
    <x v="5115"/>
    <d v="2026-03-14T00:00:00"/>
    <d v="2026-03-21T00:00:00"/>
    <d v="1899-12-30T21:15:00"/>
    <x v="1"/>
    <s v="Mar"/>
    <s v="M017"/>
    <x v="26"/>
    <s v="Action"/>
    <s v="Telugu"/>
    <n v="8.1999999999999993"/>
    <s v="C121"/>
    <x v="21"/>
    <x v="1"/>
    <n v="5"/>
    <n v="420"/>
    <n v="2100"/>
    <x v="4"/>
    <n v="25"/>
    <s v="Other"/>
    <x v="0"/>
    <s v="High Booking"/>
  </r>
  <r>
    <x v="5116"/>
    <d v="2026-02-25T00:00:00"/>
    <d v="2026-02-28T00:00:00"/>
    <d v="1899-12-30T12:45:00"/>
    <x v="0"/>
    <s v="Feb"/>
    <s v="M019"/>
    <x v="31"/>
    <s v="Drama"/>
    <s v="Hindi"/>
    <n v="6.1"/>
    <s v="C112"/>
    <x v="2"/>
    <x v="2"/>
    <n v="2"/>
    <n v="240"/>
    <n v="480"/>
    <x v="4"/>
    <n v="59"/>
    <s v="Female"/>
    <x v="1"/>
    <s v="Low Booking"/>
  </r>
  <r>
    <x v="5117"/>
    <d v="2026-01-24T00:00:00"/>
    <d v="2026-01-27T00:00:00"/>
    <d v="1899-12-30T15:30:00"/>
    <x v="1"/>
    <s v="Jan"/>
    <s v="M035"/>
    <x v="24"/>
    <s v="Comedy"/>
    <s v="Malayalam"/>
    <n v="7.8"/>
    <s v="C111"/>
    <x v="8"/>
    <x v="2"/>
    <n v="2"/>
    <n v="180"/>
    <n v="360"/>
    <x v="1"/>
    <n v="19"/>
    <s v="Female"/>
    <x v="0"/>
    <s v="Low Booking"/>
  </r>
  <r>
    <x v="5118"/>
    <d v="2026-04-01T00:00:00"/>
    <d v="2026-04-04T00:00:00"/>
    <d v="1899-12-30T09:30:00"/>
    <x v="0"/>
    <s v="Apr"/>
    <s v="M005"/>
    <x v="7"/>
    <s v="Drama"/>
    <s v="Tamil"/>
    <n v="7.3"/>
    <s v="C032"/>
    <x v="2"/>
    <x v="13"/>
    <n v="3"/>
    <n v="160"/>
    <n v="480"/>
    <x v="1"/>
    <n v="48"/>
    <s v="Other"/>
    <x v="1"/>
    <s v="Medium Booking"/>
  </r>
  <r>
    <x v="5119"/>
    <d v="2026-03-13T00:00:00"/>
    <d v="2026-03-14T00:00:00"/>
    <d v="1899-12-30T18:30:00"/>
    <x v="0"/>
    <s v="Mar"/>
    <s v="M001"/>
    <x v="4"/>
    <s v="Action"/>
    <s v="Tamil"/>
    <n v="8"/>
    <s v="C111"/>
    <x v="8"/>
    <x v="2"/>
    <n v="3"/>
    <n v="180"/>
    <n v="540"/>
    <x v="2"/>
    <n v="44"/>
    <s v="Other"/>
    <x v="2"/>
    <s v="Medium Booking"/>
  </r>
  <r>
    <x v="5120"/>
    <d v="2026-01-03T00:00:00"/>
    <d v="2026-01-03T00:00:00"/>
    <d v="1899-12-30T12:45:00"/>
    <x v="1"/>
    <s v="Jan"/>
    <s v="M007"/>
    <x v="16"/>
    <s v="Comedy"/>
    <s v="Tamil"/>
    <n v="8"/>
    <s v="C073"/>
    <x v="15"/>
    <x v="7"/>
    <n v="2"/>
    <n v="240"/>
    <n v="480"/>
    <x v="2"/>
    <n v="41"/>
    <s v="Female"/>
    <x v="2"/>
    <s v="Low Booking"/>
  </r>
  <r>
    <x v="5121"/>
    <d v="2026-02-12T00:00:00"/>
    <d v="2026-02-18T00:00:00"/>
    <d v="1899-12-30T15:30:00"/>
    <x v="0"/>
    <s v="Feb"/>
    <s v="M033"/>
    <x v="10"/>
    <s v="Action"/>
    <s v="Malayalam"/>
    <n v="7.5"/>
    <s v="C153"/>
    <x v="15"/>
    <x v="10"/>
    <n v="5"/>
    <n v="420"/>
    <n v="2100"/>
    <x v="3"/>
    <n v="37"/>
    <s v="Male"/>
    <x v="2"/>
    <s v="High Booking"/>
  </r>
  <r>
    <x v="5122"/>
    <d v="2026-04-07T00:00:00"/>
    <d v="2026-04-12T00:00:00"/>
    <d v="1899-12-30T21:15:00"/>
    <x v="0"/>
    <s v="Apr"/>
    <s v="M037"/>
    <x v="11"/>
    <s v="Biography"/>
    <s v="English"/>
    <n v="8.5"/>
    <s v="C071"/>
    <x v="9"/>
    <x v="7"/>
    <n v="2"/>
    <n v="180"/>
    <n v="360"/>
    <x v="2"/>
    <n v="21"/>
    <s v="Female"/>
    <x v="0"/>
    <s v="Low Booking"/>
  </r>
  <r>
    <x v="5123"/>
    <d v="2026-03-02T00:00:00"/>
    <d v="2026-03-06T00:00:00"/>
    <d v="1899-12-30T15:30:00"/>
    <x v="0"/>
    <s v="Mar"/>
    <s v="M028"/>
    <x v="39"/>
    <s v="Action"/>
    <s v="Kannada"/>
    <n v="8.1999999999999993"/>
    <s v="C021"/>
    <x v="6"/>
    <x v="5"/>
    <n v="3"/>
    <n v="220"/>
    <n v="660"/>
    <x v="0"/>
    <n v="54"/>
    <s v="Other"/>
    <x v="1"/>
    <s v="Medium Booking"/>
  </r>
  <r>
    <x v="5124"/>
    <d v="2026-01-06T00:00:00"/>
    <d v="2026-01-12T00:00:00"/>
    <d v="1899-12-30T18:30:00"/>
    <x v="0"/>
    <s v="Jan"/>
    <s v="M024"/>
    <x v="13"/>
    <s v="Comedy"/>
    <s v="Hindi"/>
    <n v="5.9"/>
    <s v="C013"/>
    <x v="19"/>
    <x v="12"/>
    <n v="2"/>
    <n v="240"/>
    <n v="480"/>
    <x v="0"/>
    <n v="54"/>
    <s v="Male"/>
    <x v="1"/>
    <s v="Low Booking"/>
  </r>
  <r>
    <x v="5125"/>
    <d v="2026-02-26T00:00:00"/>
    <d v="2026-03-05T00:00:00"/>
    <d v="1899-12-30T22:30:00"/>
    <x v="0"/>
    <s v="Feb"/>
    <s v="M010"/>
    <x v="17"/>
    <s v="Action"/>
    <s v="Tamil"/>
    <n v="7"/>
    <s v="C033"/>
    <x v="23"/>
    <x v="13"/>
    <n v="2"/>
    <n v="180"/>
    <n v="360"/>
    <x v="3"/>
    <n v="54"/>
    <s v="Other"/>
    <x v="1"/>
    <s v="Low Booking"/>
  </r>
  <r>
    <x v="5126"/>
    <d v="2026-03-17T00:00:00"/>
    <d v="2026-03-21T00:00:00"/>
    <d v="1899-12-30T09:30:00"/>
    <x v="0"/>
    <s v="Mar"/>
    <s v="M029"/>
    <x v="1"/>
    <s v="Adventure"/>
    <s v="Kannada"/>
    <n v="8.6999999999999993"/>
    <s v="C133"/>
    <x v="22"/>
    <x v="4"/>
    <n v="6"/>
    <n v="280"/>
    <n v="1680"/>
    <x v="0"/>
    <n v="38"/>
    <s v="Female"/>
    <x v="2"/>
    <s v="High Booking"/>
  </r>
  <r>
    <x v="5127"/>
    <d v="2026-04-15T00:00:00"/>
    <d v="2026-04-15T00:00:00"/>
    <d v="1899-12-30T18:30:00"/>
    <x v="0"/>
    <s v="Apr"/>
    <s v="M007"/>
    <x v="16"/>
    <s v="Comedy"/>
    <s v="Tamil"/>
    <n v="8"/>
    <s v="C081"/>
    <x v="4"/>
    <x v="14"/>
    <n v="3"/>
    <n v="280"/>
    <n v="840"/>
    <x v="3"/>
    <n v="18"/>
    <s v="Other"/>
    <x v="0"/>
    <s v="Medium Booking"/>
  </r>
  <r>
    <x v="5128"/>
    <d v="2026-01-11T00:00:00"/>
    <d v="2026-01-11T00:00:00"/>
    <d v="1899-12-30T15:30:00"/>
    <x v="1"/>
    <s v="Jan"/>
    <s v="M040"/>
    <x v="27"/>
    <s v="Animation"/>
    <s v="English"/>
    <n v="7.6"/>
    <s v="C133"/>
    <x v="22"/>
    <x v="4"/>
    <n v="3"/>
    <n v="280"/>
    <n v="840"/>
    <x v="4"/>
    <n v="58"/>
    <s v="Male"/>
    <x v="1"/>
    <s v="Medium Booking"/>
  </r>
  <r>
    <x v="5129"/>
    <d v="2026-04-29T00:00:00"/>
    <d v="2026-05-06T00:00:00"/>
    <d v="1899-12-30T18:30:00"/>
    <x v="0"/>
    <s v="Apr"/>
    <s v="M040"/>
    <x v="27"/>
    <s v="Animation"/>
    <s v="English"/>
    <n v="7.6"/>
    <s v="C062"/>
    <x v="13"/>
    <x v="11"/>
    <n v="3"/>
    <n v="240"/>
    <n v="720"/>
    <x v="2"/>
    <n v="54"/>
    <s v="Male"/>
    <x v="1"/>
    <s v="Medium Booking"/>
  </r>
  <r>
    <x v="5130"/>
    <d v="2026-04-03T00:00:00"/>
    <d v="2026-04-07T00:00:00"/>
    <d v="1899-12-30T21:15:00"/>
    <x v="0"/>
    <s v="Apr"/>
    <s v="M009"/>
    <x v="33"/>
    <s v="Biography"/>
    <s v="Tamil"/>
    <n v="8.3000000000000007"/>
    <s v="C163"/>
    <x v="14"/>
    <x v="0"/>
    <n v="3"/>
    <n v="180"/>
    <n v="540"/>
    <x v="2"/>
    <n v="59"/>
    <s v="Other"/>
    <x v="1"/>
    <s v="Medium Booking"/>
  </r>
  <r>
    <x v="5131"/>
    <d v="2026-04-09T00:00:00"/>
    <d v="2026-04-16T00:00:00"/>
    <d v="1899-12-30T21:15:00"/>
    <x v="0"/>
    <s v="Apr"/>
    <s v="M039"/>
    <x v="15"/>
    <s v="Sci-Fi"/>
    <s v="English"/>
    <n v="8.5"/>
    <s v="C013"/>
    <x v="19"/>
    <x v="12"/>
    <n v="3"/>
    <n v="420"/>
    <n v="1260"/>
    <x v="0"/>
    <n v="53"/>
    <s v="Male"/>
    <x v="1"/>
    <s v="Medium Booking"/>
  </r>
  <r>
    <x v="5132"/>
    <d v="2026-04-01T00:00:00"/>
    <d v="2026-04-08T00:00:00"/>
    <d v="1899-12-30T09:30:00"/>
    <x v="0"/>
    <s v="Apr"/>
    <s v="M037"/>
    <x v="11"/>
    <s v="Biography"/>
    <s v="English"/>
    <n v="8.5"/>
    <s v="C132"/>
    <x v="11"/>
    <x v="4"/>
    <n v="3"/>
    <n v="360"/>
    <n v="1080"/>
    <x v="1"/>
    <n v="30"/>
    <s v="Other"/>
    <x v="2"/>
    <s v="Medium Booking"/>
  </r>
  <r>
    <x v="5133"/>
    <d v="2026-05-02T00:00:00"/>
    <d v="2026-05-08T00:00:00"/>
    <d v="1899-12-30T09:30:00"/>
    <x v="1"/>
    <s v="May"/>
    <s v="M032"/>
    <x v="14"/>
    <s v="Romance"/>
    <s v="Malayalam"/>
    <n v="8.3000000000000007"/>
    <s v="C031"/>
    <x v="8"/>
    <x v="13"/>
    <n v="2"/>
    <n v="320"/>
    <n v="640"/>
    <x v="0"/>
    <n v="30"/>
    <s v="Male"/>
    <x v="2"/>
    <s v="Low Booking"/>
  </r>
  <r>
    <x v="5134"/>
    <d v="2026-02-12T00:00:00"/>
    <d v="2026-02-12T00:00:00"/>
    <d v="1899-12-30T21:15:00"/>
    <x v="0"/>
    <s v="Feb"/>
    <s v="M011"/>
    <x v="8"/>
    <s v="Action"/>
    <s v="Telugu"/>
    <n v="6.1"/>
    <s v="C092"/>
    <x v="3"/>
    <x v="3"/>
    <n v="1"/>
    <n v="160"/>
    <n v="160"/>
    <x v="4"/>
    <n v="57"/>
    <s v="Male"/>
    <x v="1"/>
    <s v="Low Booking"/>
  </r>
  <r>
    <x v="5135"/>
    <d v="2026-01-22T00:00:00"/>
    <d v="2026-01-22T00:00:00"/>
    <d v="1899-12-30T12:45:00"/>
    <x v="0"/>
    <s v="Jan"/>
    <s v="M005"/>
    <x v="7"/>
    <s v="Drama"/>
    <s v="Tamil"/>
    <n v="7.3"/>
    <s v="C113"/>
    <x v="23"/>
    <x v="2"/>
    <n v="3"/>
    <n v="240"/>
    <n v="720"/>
    <x v="1"/>
    <n v="18"/>
    <s v="Other"/>
    <x v="0"/>
    <s v="Medium Booking"/>
  </r>
  <r>
    <x v="5136"/>
    <d v="2026-05-24T00:00:00"/>
    <d v="2026-05-24T00:00:00"/>
    <d v="1899-12-30T22:30:00"/>
    <x v="1"/>
    <s v="May"/>
    <s v="M006"/>
    <x v="25"/>
    <s v="Drama"/>
    <s v="Tamil"/>
    <n v="7.3"/>
    <s v="C082"/>
    <x v="0"/>
    <x v="14"/>
    <n v="3"/>
    <n v="280"/>
    <n v="840"/>
    <x v="3"/>
    <n v="38"/>
    <s v="Other"/>
    <x v="2"/>
    <s v="Medium Booking"/>
  </r>
  <r>
    <x v="5137"/>
    <d v="2026-04-29T00:00:00"/>
    <d v="2026-05-01T00:00:00"/>
    <d v="1899-12-30T21:15:00"/>
    <x v="0"/>
    <s v="Apr"/>
    <s v="M020"/>
    <x v="18"/>
    <s v="Action"/>
    <s v="Hindi"/>
    <n v="7"/>
    <s v="C143"/>
    <x v="16"/>
    <x v="9"/>
    <n v="2"/>
    <n v="240"/>
    <n v="480"/>
    <x v="2"/>
    <n v="44"/>
    <s v="Male"/>
    <x v="2"/>
    <s v="Low Booking"/>
  </r>
  <r>
    <x v="5138"/>
    <d v="2026-03-25T00:00:00"/>
    <d v="2026-03-28T00:00:00"/>
    <d v="1899-12-30T22:30:00"/>
    <x v="0"/>
    <s v="Mar"/>
    <s v="M004"/>
    <x v="9"/>
    <s v="Drama"/>
    <s v="Tamil"/>
    <n v="7.6"/>
    <s v="C073"/>
    <x v="15"/>
    <x v="7"/>
    <n v="3"/>
    <n v="240"/>
    <n v="720"/>
    <x v="2"/>
    <n v="52"/>
    <s v="Male"/>
    <x v="1"/>
    <s v="Medium Booking"/>
  </r>
  <r>
    <x v="5139"/>
    <d v="2026-05-03T00:00:00"/>
    <d v="2026-05-06T00:00:00"/>
    <d v="1899-12-30T12:45:00"/>
    <x v="1"/>
    <s v="May"/>
    <s v="M017"/>
    <x v="26"/>
    <s v="Action"/>
    <s v="Telugu"/>
    <n v="8.1999999999999993"/>
    <s v="C123"/>
    <x v="12"/>
    <x v="1"/>
    <n v="5"/>
    <n v="220"/>
    <n v="1100"/>
    <x v="2"/>
    <n v="23"/>
    <s v="Other"/>
    <x v="0"/>
    <s v="High Booking"/>
  </r>
  <r>
    <x v="5140"/>
    <d v="2026-03-31T00:00:00"/>
    <d v="2026-04-02T00:00:00"/>
    <d v="1899-12-30T12:45:00"/>
    <x v="0"/>
    <s v="Mar"/>
    <s v="M038"/>
    <x v="0"/>
    <s v="Comedy"/>
    <s v="English"/>
    <n v="6.8"/>
    <s v="C031"/>
    <x v="8"/>
    <x v="13"/>
    <n v="1"/>
    <n v="240"/>
    <n v="240"/>
    <x v="1"/>
    <n v="39"/>
    <s v="Other"/>
    <x v="2"/>
    <s v="Low Booking"/>
  </r>
  <r>
    <x v="5141"/>
    <d v="2026-01-09T00:00:00"/>
    <d v="2026-01-10T00:00:00"/>
    <d v="1899-12-30T22:30:00"/>
    <x v="0"/>
    <s v="Jan"/>
    <s v="M002"/>
    <x v="12"/>
    <s v="Action"/>
    <s v="Tamil"/>
    <n v="7.1"/>
    <s v="C142"/>
    <x v="13"/>
    <x v="9"/>
    <n v="1"/>
    <n v="300"/>
    <n v="300"/>
    <x v="3"/>
    <n v="41"/>
    <s v="Other"/>
    <x v="2"/>
    <s v="Low Booking"/>
  </r>
  <r>
    <x v="5142"/>
    <d v="2026-03-24T00:00:00"/>
    <d v="2026-03-24T00:00:00"/>
    <d v="1899-12-30T09:30:00"/>
    <x v="0"/>
    <s v="Mar"/>
    <s v="M024"/>
    <x v="13"/>
    <s v="Comedy"/>
    <s v="Hindi"/>
    <n v="5.9"/>
    <s v="C072"/>
    <x v="18"/>
    <x v="7"/>
    <n v="2"/>
    <n v="200"/>
    <n v="400"/>
    <x v="2"/>
    <n v="21"/>
    <s v="Other"/>
    <x v="0"/>
    <s v="Low Booking"/>
  </r>
  <r>
    <x v="5143"/>
    <d v="2026-03-26T00:00:00"/>
    <d v="2026-03-26T00:00:00"/>
    <d v="1899-12-30T18:30:00"/>
    <x v="0"/>
    <s v="Mar"/>
    <s v="M040"/>
    <x v="27"/>
    <s v="Animation"/>
    <s v="English"/>
    <n v="7.6"/>
    <s v="C043"/>
    <x v="12"/>
    <x v="15"/>
    <n v="3"/>
    <n v="280"/>
    <n v="840"/>
    <x v="0"/>
    <n v="55"/>
    <s v="Male"/>
    <x v="1"/>
    <s v="Medium Booking"/>
  </r>
  <r>
    <x v="5144"/>
    <d v="2026-06-07T00:00:00"/>
    <d v="2026-06-08T00:00:00"/>
    <d v="1899-12-30T15:30:00"/>
    <x v="1"/>
    <s v="Jun"/>
    <s v="M008"/>
    <x v="36"/>
    <s v="Romance"/>
    <s v="Tamil"/>
    <n v="7.4"/>
    <s v="C061"/>
    <x v="20"/>
    <x v="11"/>
    <n v="5"/>
    <n v="340"/>
    <n v="1700"/>
    <x v="3"/>
    <n v="20"/>
    <s v="Female"/>
    <x v="0"/>
    <s v="High Booking"/>
  </r>
  <r>
    <x v="5145"/>
    <d v="2026-03-07T00:00:00"/>
    <d v="2026-03-13T00:00:00"/>
    <d v="1899-12-30T21:15:00"/>
    <x v="1"/>
    <s v="Mar"/>
    <s v="M026"/>
    <x v="3"/>
    <s v="Thriller"/>
    <s v="Hindi"/>
    <n v="8.1999999999999993"/>
    <s v="C113"/>
    <x v="23"/>
    <x v="2"/>
    <n v="4"/>
    <n v="240"/>
    <n v="960"/>
    <x v="0"/>
    <n v="20"/>
    <s v="Male"/>
    <x v="0"/>
    <s v="Medium Booking"/>
  </r>
  <r>
    <x v="5146"/>
    <d v="2026-05-19T00:00:00"/>
    <d v="2026-05-22T00:00:00"/>
    <d v="1899-12-30T22:30:00"/>
    <x v="0"/>
    <s v="May"/>
    <s v="M009"/>
    <x v="33"/>
    <s v="Biography"/>
    <s v="Tamil"/>
    <n v="8.3000000000000007"/>
    <s v="C133"/>
    <x v="22"/>
    <x v="4"/>
    <n v="4"/>
    <n v="280"/>
    <n v="1120"/>
    <x v="1"/>
    <n v="44"/>
    <s v="Female"/>
    <x v="2"/>
    <s v="Medium Booking"/>
  </r>
  <r>
    <x v="5147"/>
    <d v="2026-04-01T00:00:00"/>
    <d v="2026-04-03T00:00:00"/>
    <d v="1899-12-30T09:30:00"/>
    <x v="0"/>
    <s v="Apr"/>
    <s v="M029"/>
    <x v="1"/>
    <s v="Adventure"/>
    <s v="Kannada"/>
    <n v="8.6999999999999993"/>
    <s v="C152"/>
    <x v="18"/>
    <x v="10"/>
    <n v="5"/>
    <n v="260"/>
    <n v="1300"/>
    <x v="4"/>
    <n v="39"/>
    <s v="Other"/>
    <x v="2"/>
    <s v="High Booking"/>
  </r>
  <r>
    <x v="5148"/>
    <d v="2026-04-02T00:00:00"/>
    <d v="2026-04-08T00:00:00"/>
    <d v="1899-12-30T22:30:00"/>
    <x v="0"/>
    <s v="Apr"/>
    <s v="M005"/>
    <x v="7"/>
    <s v="Drama"/>
    <s v="Tamil"/>
    <n v="7.3"/>
    <s v="C143"/>
    <x v="16"/>
    <x v="9"/>
    <n v="5"/>
    <n v="320"/>
    <n v="1600"/>
    <x v="0"/>
    <n v="58"/>
    <s v="Female"/>
    <x v="1"/>
    <s v="High Booking"/>
  </r>
  <r>
    <x v="5149"/>
    <d v="2026-01-26T00:00:00"/>
    <d v="2026-01-31T00:00:00"/>
    <d v="1899-12-30T18:30:00"/>
    <x v="0"/>
    <s v="Jan"/>
    <s v="M009"/>
    <x v="33"/>
    <s v="Biography"/>
    <s v="Tamil"/>
    <n v="8.3000000000000007"/>
    <s v="C111"/>
    <x v="8"/>
    <x v="2"/>
    <n v="3"/>
    <n v="180"/>
    <n v="540"/>
    <x v="4"/>
    <n v="41"/>
    <s v="Male"/>
    <x v="2"/>
    <s v="Medium Booking"/>
  </r>
  <r>
    <x v="5150"/>
    <d v="2026-01-19T00:00:00"/>
    <d v="2026-01-19T00:00:00"/>
    <d v="1899-12-30T12:45:00"/>
    <x v="0"/>
    <s v="Jan"/>
    <s v="M033"/>
    <x v="10"/>
    <s v="Action"/>
    <s v="Malayalam"/>
    <n v="7.5"/>
    <s v="C161"/>
    <x v="4"/>
    <x v="0"/>
    <n v="1"/>
    <n v="360"/>
    <n v="360"/>
    <x v="4"/>
    <n v="20"/>
    <s v="Male"/>
    <x v="0"/>
    <s v="Low Booking"/>
  </r>
  <r>
    <x v="5151"/>
    <d v="2026-03-01T00:00:00"/>
    <d v="2026-03-07T00:00:00"/>
    <d v="1899-12-30T09:30:00"/>
    <x v="1"/>
    <s v="Mar"/>
    <s v="M017"/>
    <x v="26"/>
    <s v="Action"/>
    <s v="Telugu"/>
    <n v="8.1999999999999993"/>
    <s v="C113"/>
    <x v="23"/>
    <x v="2"/>
    <n v="2"/>
    <n v="240"/>
    <n v="480"/>
    <x v="4"/>
    <n v="19"/>
    <s v="Other"/>
    <x v="0"/>
    <s v="Low Booking"/>
  </r>
  <r>
    <x v="5152"/>
    <d v="2026-01-30T00:00:00"/>
    <d v="2026-02-05T00:00:00"/>
    <d v="1899-12-30T09:30:00"/>
    <x v="0"/>
    <s v="Jan"/>
    <s v="M021"/>
    <x v="19"/>
    <s v="Action"/>
    <s v="Hindi"/>
    <n v="5.9"/>
    <s v="C021"/>
    <x v="6"/>
    <x v="5"/>
    <n v="2"/>
    <n v="400"/>
    <n v="800"/>
    <x v="1"/>
    <n v="38"/>
    <s v="Other"/>
    <x v="2"/>
    <s v="Low Booking"/>
  </r>
  <r>
    <x v="5153"/>
    <d v="2026-03-08T00:00:00"/>
    <d v="2026-03-12T00:00:00"/>
    <d v="1899-12-30T18:30:00"/>
    <x v="1"/>
    <s v="Mar"/>
    <s v="M037"/>
    <x v="11"/>
    <s v="Biography"/>
    <s v="English"/>
    <n v="8.5"/>
    <s v="C061"/>
    <x v="20"/>
    <x v="11"/>
    <n v="2"/>
    <n v="440"/>
    <n v="880"/>
    <x v="4"/>
    <n v="43"/>
    <s v="Male"/>
    <x v="2"/>
    <s v="Low Booking"/>
  </r>
  <r>
    <x v="5154"/>
    <d v="2026-01-25T00:00:00"/>
    <d v="2026-01-26T00:00:00"/>
    <d v="1899-12-30T22:30:00"/>
    <x v="1"/>
    <s v="Jan"/>
    <s v="M026"/>
    <x v="3"/>
    <s v="Thriller"/>
    <s v="Hindi"/>
    <n v="8.1999999999999993"/>
    <s v="C053"/>
    <x v="22"/>
    <x v="8"/>
    <n v="5"/>
    <n v="440"/>
    <n v="2200"/>
    <x v="3"/>
    <n v="57"/>
    <s v="Female"/>
    <x v="1"/>
    <s v="High Booking"/>
  </r>
  <r>
    <x v="5155"/>
    <d v="2026-02-16T00:00:00"/>
    <d v="2026-02-18T00:00:00"/>
    <d v="1899-12-30T18:30:00"/>
    <x v="0"/>
    <s v="Feb"/>
    <s v="M014"/>
    <x v="28"/>
    <s v="Romance"/>
    <s v="Telugu"/>
    <n v="8"/>
    <s v="C111"/>
    <x v="8"/>
    <x v="2"/>
    <n v="1"/>
    <n v="260"/>
    <n v="260"/>
    <x v="4"/>
    <n v="59"/>
    <s v="Male"/>
    <x v="1"/>
    <s v="Low Booking"/>
  </r>
  <r>
    <x v="5156"/>
    <d v="2026-01-21T00:00:00"/>
    <d v="2026-01-24T00:00:00"/>
    <d v="1899-12-30T22:30:00"/>
    <x v="0"/>
    <s v="Jan"/>
    <s v="M003"/>
    <x v="2"/>
    <s v="Action"/>
    <s v="Tamil"/>
    <n v="8.3000000000000007"/>
    <s v="C061"/>
    <x v="20"/>
    <x v="11"/>
    <n v="3"/>
    <n v="340"/>
    <n v="1020"/>
    <x v="4"/>
    <n v="48"/>
    <s v="Other"/>
    <x v="1"/>
    <s v="Medium Booking"/>
  </r>
  <r>
    <x v="5157"/>
    <d v="2026-05-27T00:00:00"/>
    <d v="2026-05-30T00:00:00"/>
    <d v="1899-12-30T09:30:00"/>
    <x v="0"/>
    <s v="May"/>
    <s v="M002"/>
    <x v="12"/>
    <s v="Action"/>
    <s v="Tamil"/>
    <n v="7.1"/>
    <s v="C021"/>
    <x v="6"/>
    <x v="5"/>
    <n v="6"/>
    <n v="300"/>
    <n v="1800"/>
    <x v="0"/>
    <n v="37"/>
    <s v="Other"/>
    <x v="2"/>
    <s v="High Booking"/>
  </r>
  <r>
    <x v="5158"/>
    <d v="2026-04-17T00:00:00"/>
    <d v="2026-04-19T00:00:00"/>
    <d v="1899-12-30T18:30:00"/>
    <x v="0"/>
    <s v="Apr"/>
    <s v="M022"/>
    <x v="34"/>
    <s v="Drama"/>
    <s v="Hindi"/>
    <n v="9"/>
    <s v="C012"/>
    <x v="3"/>
    <x v="12"/>
    <n v="6"/>
    <n v="340"/>
    <n v="2040"/>
    <x v="1"/>
    <n v="60"/>
    <s v="Male"/>
    <x v="1"/>
    <s v="High Booking"/>
  </r>
  <r>
    <x v="5159"/>
    <d v="2026-05-13T00:00:00"/>
    <d v="2026-05-13T00:00:00"/>
    <d v="1899-12-30T21:15:00"/>
    <x v="0"/>
    <s v="May"/>
    <s v="M037"/>
    <x v="11"/>
    <s v="Biography"/>
    <s v="English"/>
    <n v="8.5"/>
    <s v="C043"/>
    <x v="12"/>
    <x v="15"/>
    <n v="4"/>
    <n v="200"/>
    <n v="800"/>
    <x v="2"/>
    <n v="51"/>
    <s v="Female"/>
    <x v="1"/>
    <s v="Medium Booking"/>
  </r>
  <r>
    <x v="5160"/>
    <d v="2026-01-07T00:00:00"/>
    <d v="2026-01-14T00:00:00"/>
    <d v="1899-12-30T18:30:00"/>
    <x v="0"/>
    <s v="Jan"/>
    <s v="M023"/>
    <x v="21"/>
    <s v="Comedy"/>
    <s v="Hindi"/>
    <n v="6.9"/>
    <s v="C062"/>
    <x v="13"/>
    <x v="11"/>
    <n v="3"/>
    <n v="240"/>
    <n v="720"/>
    <x v="4"/>
    <n v="25"/>
    <s v="Female"/>
    <x v="0"/>
    <s v="Medium Booking"/>
  </r>
  <r>
    <x v="5161"/>
    <d v="2026-02-18T00:00:00"/>
    <d v="2026-02-25T00:00:00"/>
    <d v="1899-12-30T12:45:00"/>
    <x v="0"/>
    <s v="Feb"/>
    <s v="M019"/>
    <x v="31"/>
    <s v="Drama"/>
    <s v="Hindi"/>
    <n v="6.1"/>
    <s v="C102"/>
    <x v="10"/>
    <x v="6"/>
    <n v="1"/>
    <n v="220"/>
    <n v="220"/>
    <x v="3"/>
    <n v="32"/>
    <s v="Other"/>
    <x v="2"/>
    <s v="Low Booking"/>
  </r>
  <r>
    <x v="5162"/>
    <d v="2026-03-26T00:00:00"/>
    <d v="2026-03-27T00:00:00"/>
    <d v="1899-12-30T09:30:00"/>
    <x v="0"/>
    <s v="Mar"/>
    <s v="M033"/>
    <x v="10"/>
    <s v="Action"/>
    <s v="Malayalam"/>
    <n v="7.5"/>
    <s v="C121"/>
    <x v="21"/>
    <x v="1"/>
    <n v="2"/>
    <n v="320"/>
    <n v="640"/>
    <x v="2"/>
    <n v="38"/>
    <s v="Male"/>
    <x v="2"/>
    <s v="Low Booking"/>
  </r>
  <r>
    <x v="5163"/>
    <d v="2026-04-26T00:00:00"/>
    <d v="2026-04-30T00:00:00"/>
    <d v="1899-12-30T18:30:00"/>
    <x v="1"/>
    <s v="Apr"/>
    <s v="M026"/>
    <x v="3"/>
    <s v="Thriller"/>
    <s v="Hindi"/>
    <n v="8.1999999999999993"/>
    <s v="C112"/>
    <x v="2"/>
    <x v="2"/>
    <n v="5"/>
    <n v="240"/>
    <n v="1200"/>
    <x v="1"/>
    <n v="31"/>
    <s v="Other"/>
    <x v="2"/>
    <s v="High Booking"/>
  </r>
  <r>
    <x v="5164"/>
    <d v="2026-01-03T00:00:00"/>
    <d v="2026-01-10T00:00:00"/>
    <d v="1899-12-30T09:30:00"/>
    <x v="1"/>
    <s v="Jan"/>
    <s v="M007"/>
    <x v="16"/>
    <s v="Comedy"/>
    <s v="Tamil"/>
    <n v="8"/>
    <s v="C113"/>
    <x v="23"/>
    <x v="2"/>
    <n v="5"/>
    <n v="240"/>
    <n v="1200"/>
    <x v="3"/>
    <n v="21"/>
    <s v="Male"/>
    <x v="0"/>
    <s v="High Booking"/>
  </r>
  <r>
    <x v="5165"/>
    <d v="2026-03-23T00:00:00"/>
    <d v="2026-03-25T00:00:00"/>
    <d v="1899-12-30T21:15:00"/>
    <x v="0"/>
    <s v="Mar"/>
    <s v="M011"/>
    <x v="8"/>
    <s v="Action"/>
    <s v="Telugu"/>
    <n v="6.1"/>
    <s v="C043"/>
    <x v="12"/>
    <x v="15"/>
    <n v="3"/>
    <n v="200"/>
    <n v="600"/>
    <x v="4"/>
    <n v="48"/>
    <s v="Female"/>
    <x v="1"/>
    <s v="Medium Booking"/>
  </r>
  <r>
    <x v="5166"/>
    <d v="2026-01-27T00:00:00"/>
    <d v="2026-02-02T00:00:00"/>
    <d v="1899-12-30T18:30:00"/>
    <x v="0"/>
    <s v="Jan"/>
    <s v="M035"/>
    <x v="24"/>
    <s v="Comedy"/>
    <s v="Malayalam"/>
    <n v="7.8"/>
    <s v="C102"/>
    <x v="10"/>
    <x v="6"/>
    <n v="2"/>
    <n v="220"/>
    <n v="440"/>
    <x v="4"/>
    <n v="56"/>
    <s v="Female"/>
    <x v="1"/>
    <s v="Low Booking"/>
  </r>
  <r>
    <x v="5167"/>
    <d v="2026-06-14T00:00:00"/>
    <d v="2026-06-18T00:00:00"/>
    <d v="1899-12-30T21:15:00"/>
    <x v="1"/>
    <s v="Jun"/>
    <s v="M020"/>
    <x v="18"/>
    <s v="Action"/>
    <s v="Hindi"/>
    <n v="7"/>
    <s v="C041"/>
    <x v="21"/>
    <x v="15"/>
    <n v="1"/>
    <n v="160"/>
    <n v="160"/>
    <x v="4"/>
    <n v="58"/>
    <s v="Other"/>
    <x v="1"/>
    <s v="Low Booking"/>
  </r>
  <r>
    <x v="5168"/>
    <d v="2026-01-21T00:00:00"/>
    <d v="2026-01-24T00:00:00"/>
    <d v="1899-12-30T18:30:00"/>
    <x v="0"/>
    <s v="Jan"/>
    <s v="M009"/>
    <x v="33"/>
    <s v="Biography"/>
    <s v="Tamil"/>
    <n v="8.3000000000000007"/>
    <s v="C103"/>
    <x v="7"/>
    <x v="6"/>
    <n v="5"/>
    <n v="180"/>
    <n v="900"/>
    <x v="4"/>
    <n v="44"/>
    <s v="Female"/>
    <x v="2"/>
    <s v="High Booking"/>
  </r>
  <r>
    <x v="5169"/>
    <d v="2026-05-10T00:00:00"/>
    <d v="2026-05-11T00:00:00"/>
    <d v="1899-12-30T09:30:00"/>
    <x v="1"/>
    <s v="May"/>
    <s v="M017"/>
    <x v="26"/>
    <s v="Action"/>
    <s v="Telugu"/>
    <n v="8.1999999999999993"/>
    <s v="C113"/>
    <x v="23"/>
    <x v="2"/>
    <n v="4"/>
    <n v="240"/>
    <n v="960"/>
    <x v="4"/>
    <n v="44"/>
    <s v="Male"/>
    <x v="2"/>
    <s v="Medium Booking"/>
  </r>
  <r>
    <x v="5170"/>
    <d v="2026-04-01T00:00:00"/>
    <d v="2026-04-06T00:00:00"/>
    <d v="1899-12-30T18:30:00"/>
    <x v="0"/>
    <s v="Apr"/>
    <s v="M025"/>
    <x v="38"/>
    <s v="Romance"/>
    <s v="Hindi"/>
    <n v="6.8"/>
    <s v="C102"/>
    <x v="10"/>
    <x v="6"/>
    <n v="3"/>
    <n v="220"/>
    <n v="660"/>
    <x v="2"/>
    <n v="60"/>
    <s v="Female"/>
    <x v="1"/>
    <s v="Medium Booking"/>
  </r>
  <r>
    <x v="5171"/>
    <d v="2026-01-15T00:00:00"/>
    <d v="2026-01-18T00:00:00"/>
    <d v="1899-12-30T21:15:00"/>
    <x v="0"/>
    <s v="Jan"/>
    <s v="M007"/>
    <x v="16"/>
    <s v="Comedy"/>
    <s v="Tamil"/>
    <n v="8"/>
    <s v="C151"/>
    <x v="9"/>
    <x v="10"/>
    <n v="2"/>
    <n v="280"/>
    <n v="560"/>
    <x v="1"/>
    <n v="51"/>
    <s v="Other"/>
    <x v="1"/>
    <s v="Low Booking"/>
  </r>
  <r>
    <x v="5172"/>
    <d v="2026-01-15T00:00:00"/>
    <d v="2026-01-22T00:00:00"/>
    <d v="1899-12-30T18:30:00"/>
    <x v="0"/>
    <s v="Jan"/>
    <s v="M013"/>
    <x v="23"/>
    <s v="Action"/>
    <s v="Telugu"/>
    <n v="6.5"/>
    <s v="C112"/>
    <x v="2"/>
    <x v="2"/>
    <n v="4"/>
    <n v="240"/>
    <n v="960"/>
    <x v="2"/>
    <n v="38"/>
    <s v="Other"/>
    <x v="2"/>
    <s v="Medium Booking"/>
  </r>
  <r>
    <x v="5173"/>
    <d v="2026-05-18T00:00:00"/>
    <d v="2026-05-24T00:00:00"/>
    <d v="1899-12-30T22:30:00"/>
    <x v="0"/>
    <s v="May"/>
    <s v="M029"/>
    <x v="1"/>
    <s v="Adventure"/>
    <s v="Kannada"/>
    <n v="8.6999999999999993"/>
    <s v="C051"/>
    <x v="5"/>
    <x v="8"/>
    <n v="1"/>
    <n v="280"/>
    <n v="280"/>
    <x v="4"/>
    <n v="53"/>
    <s v="Female"/>
    <x v="1"/>
    <s v="Low Booking"/>
  </r>
  <r>
    <x v="5174"/>
    <d v="2026-03-01T00:00:00"/>
    <d v="2026-03-08T00:00:00"/>
    <d v="1899-12-30T21:15:00"/>
    <x v="1"/>
    <s v="Mar"/>
    <s v="M001"/>
    <x v="4"/>
    <s v="Action"/>
    <s v="Tamil"/>
    <n v="8"/>
    <s v="C032"/>
    <x v="2"/>
    <x v="13"/>
    <n v="6"/>
    <n v="160"/>
    <n v="960"/>
    <x v="2"/>
    <n v="51"/>
    <s v="Male"/>
    <x v="1"/>
    <s v="High Booking"/>
  </r>
  <r>
    <x v="5175"/>
    <d v="2026-05-27T00:00:00"/>
    <d v="2026-06-03T00:00:00"/>
    <d v="1899-12-30T09:30:00"/>
    <x v="0"/>
    <s v="May"/>
    <s v="M011"/>
    <x v="8"/>
    <s v="Action"/>
    <s v="Telugu"/>
    <n v="6.1"/>
    <s v="C141"/>
    <x v="20"/>
    <x v="9"/>
    <n v="2"/>
    <n v="240"/>
    <n v="480"/>
    <x v="2"/>
    <n v="42"/>
    <s v="Male"/>
    <x v="2"/>
    <s v="Low Booking"/>
  </r>
  <r>
    <x v="5176"/>
    <d v="2026-06-09T00:00:00"/>
    <d v="2026-06-15T00:00:00"/>
    <d v="1899-12-30T09:30:00"/>
    <x v="0"/>
    <s v="Jun"/>
    <s v="M004"/>
    <x v="9"/>
    <s v="Drama"/>
    <s v="Tamil"/>
    <n v="7.6"/>
    <s v="C083"/>
    <x v="14"/>
    <x v="14"/>
    <n v="1"/>
    <n v="280"/>
    <n v="280"/>
    <x v="4"/>
    <n v="49"/>
    <s v="Female"/>
    <x v="1"/>
    <s v="Low Booking"/>
  </r>
  <r>
    <x v="5177"/>
    <d v="2026-02-16T00:00:00"/>
    <d v="2026-02-23T00:00:00"/>
    <d v="1899-12-30T15:30:00"/>
    <x v="0"/>
    <s v="Feb"/>
    <s v="M003"/>
    <x v="2"/>
    <s v="Action"/>
    <s v="Tamil"/>
    <n v="8.3000000000000007"/>
    <s v="C011"/>
    <x v="17"/>
    <x v="12"/>
    <n v="3"/>
    <n v="320"/>
    <n v="960"/>
    <x v="1"/>
    <n v="45"/>
    <s v="Other"/>
    <x v="1"/>
    <s v="Medium Booking"/>
  </r>
  <r>
    <x v="5178"/>
    <d v="2026-01-09T00:00:00"/>
    <d v="2026-01-13T00:00:00"/>
    <d v="1899-12-30T21:15:00"/>
    <x v="0"/>
    <s v="Jan"/>
    <s v="M005"/>
    <x v="7"/>
    <s v="Drama"/>
    <s v="Tamil"/>
    <n v="7.3"/>
    <s v="C161"/>
    <x v="4"/>
    <x v="0"/>
    <n v="1"/>
    <n v="460"/>
    <n v="460"/>
    <x v="2"/>
    <n v="35"/>
    <s v="Female"/>
    <x v="2"/>
    <s v="Low Booking"/>
  </r>
  <r>
    <x v="5179"/>
    <d v="2026-04-03T00:00:00"/>
    <d v="2026-04-09T00:00:00"/>
    <d v="1899-12-30T22:30:00"/>
    <x v="0"/>
    <s v="Apr"/>
    <s v="M015"/>
    <x v="30"/>
    <s v="Sci-Fi"/>
    <s v="Telugu"/>
    <n v="7"/>
    <s v="C022"/>
    <x v="10"/>
    <x v="5"/>
    <n v="4"/>
    <n v="200"/>
    <n v="800"/>
    <x v="4"/>
    <n v="53"/>
    <s v="Other"/>
    <x v="1"/>
    <s v="Medium Booking"/>
  </r>
  <r>
    <x v="5180"/>
    <d v="2026-01-20T00:00:00"/>
    <d v="2026-01-25T00:00:00"/>
    <d v="1899-12-30T22:30:00"/>
    <x v="0"/>
    <s v="Jan"/>
    <s v="M009"/>
    <x v="33"/>
    <s v="Biography"/>
    <s v="Tamil"/>
    <n v="8.3000000000000007"/>
    <s v="C163"/>
    <x v="14"/>
    <x v="0"/>
    <n v="2"/>
    <n v="180"/>
    <n v="360"/>
    <x v="3"/>
    <n v="22"/>
    <s v="Male"/>
    <x v="0"/>
    <s v="Low Booking"/>
  </r>
  <r>
    <x v="5181"/>
    <d v="2026-05-15T00:00:00"/>
    <d v="2026-05-18T00:00:00"/>
    <d v="1899-12-30T18:30:00"/>
    <x v="0"/>
    <s v="May"/>
    <s v="M031"/>
    <x v="22"/>
    <s v="Drama"/>
    <s v="Malayalam"/>
    <n v="8.3000000000000007"/>
    <s v="C153"/>
    <x v="15"/>
    <x v="10"/>
    <n v="2"/>
    <n v="240"/>
    <n v="480"/>
    <x v="2"/>
    <n v="46"/>
    <s v="Male"/>
    <x v="1"/>
    <s v="Low Booking"/>
  </r>
  <r>
    <x v="5182"/>
    <d v="2026-05-07T00:00:00"/>
    <d v="2026-05-08T00:00:00"/>
    <d v="1899-12-30T12:45:00"/>
    <x v="0"/>
    <s v="May"/>
    <s v="M029"/>
    <x v="1"/>
    <s v="Adventure"/>
    <s v="Kannada"/>
    <n v="8.6999999999999993"/>
    <s v="C143"/>
    <x v="16"/>
    <x v="9"/>
    <n v="2"/>
    <n v="240"/>
    <n v="480"/>
    <x v="4"/>
    <n v="32"/>
    <s v="Other"/>
    <x v="2"/>
    <s v="Low Booking"/>
  </r>
  <r>
    <x v="5183"/>
    <d v="2026-06-05T00:00:00"/>
    <d v="2026-06-09T00:00:00"/>
    <d v="1899-12-30T12:45:00"/>
    <x v="0"/>
    <s v="Jun"/>
    <s v="M021"/>
    <x v="19"/>
    <s v="Action"/>
    <s v="Hindi"/>
    <n v="5.9"/>
    <s v="C112"/>
    <x v="2"/>
    <x v="2"/>
    <n v="2"/>
    <n v="420"/>
    <n v="840"/>
    <x v="1"/>
    <n v="49"/>
    <s v="Female"/>
    <x v="1"/>
    <s v="Low Booking"/>
  </r>
  <r>
    <x v="5184"/>
    <d v="2026-01-30T00:00:00"/>
    <d v="2026-02-04T00:00:00"/>
    <d v="1899-12-30T12:45:00"/>
    <x v="0"/>
    <s v="Jan"/>
    <s v="M038"/>
    <x v="0"/>
    <s v="Comedy"/>
    <s v="English"/>
    <n v="6.8"/>
    <s v="C083"/>
    <x v="14"/>
    <x v="14"/>
    <n v="3"/>
    <n v="280"/>
    <n v="840"/>
    <x v="4"/>
    <n v="48"/>
    <s v="Male"/>
    <x v="1"/>
    <s v="Medium Booking"/>
  </r>
  <r>
    <x v="5185"/>
    <d v="2026-01-18T00:00:00"/>
    <d v="2026-01-20T00:00:00"/>
    <d v="1899-12-30T21:15:00"/>
    <x v="1"/>
    <s v="Jan"/>
    <s v="M035"/>
    <x v="24"/>
    <s v="Comedy"/>
    <s v="Malayalam"/>
    <n v="7.8"/>
    <s v="C023"/>
    <x v="7"/>
    <x v="5"/>
    <n v="3"/>
    <n v="320"/>
    <n v="960"/>
    <x v="1"/>
    <n v="55"/>
    <s v="Female"/>
    <x v="1"/>
    <s v="Medium Booking"/>
  </r>
  <r>
    <x v="5186"/>
    <d v="2026-06-15T00:00:00"/>
    <d v="2026-06-18T00:00:00"/>
    <d v="1899-12-30T21:15:00"/>
    <x v="0"/>
    <s v="Jun"/>
    <s v="M020"/>
    <x v="18"/>
    <s v="Action"/>
    <s v="Hindi"/>
    <n v="7"/>
    <s v="C052"/>
    <x v="11"/>
    <x v="8"/>
    <n v="2"/>
    <n v="200"/>
    <n v="400"/>
    <x v="1"/>
    <n v="28"/>
    <s v="Female"/>
    <x v="0"/>
    <s v="Low Booking"/>
  </r>
  <r>
    <x v="5187"/>
    <d v="2026-05-01T00:00:00"/>
    <d v="2026-05-02T00:00:00"/>
    <d v="1899-12-30T21:15:00"/>
    <x v="0"/>
    <s v="May"/>
    <s v="M005"/>
    <x v="7"/>
    <s v="Drama"/>
    <s v="Tamil"/>
    <n v="7.3"/>
    <s v="C013"/>
    <x v="19"/>
    <x v="12"/>
    <n v="2"/>
    <n v="320"/>
    <n v="640"/>
    <x v="4"/>
    <n v="20"/>
    <s v="Other"/>
    <x v="0"/>
    <s v="Low Booking"/>
  </r>
  <r>
    <x v="5188"/>
    <d v="2026-03-11T00:00:00"/>
    <d v="2026-03-13T00:00:00"/>
    <d v="1899-12-30T12:45:00"/>
    <x v="0"/>
    <s v="Mar"/>
    <s v="M007"/>
    <x v="16"/>
    <s v="Comedy"/>
    <s v="Tamil"/>
    <n v="8"/>
    <s v="C142"/>
    <x v="13"/>
    <x v="9"/>
    <n v="3"/>
    <n v="400"/>
    <n v="1200"/>
    <x v="0"/>
    <n v="38"/>
    <s v="Other"/>
    <x v="2"/>
    <s v="Medium Booking"/>
  </r>
  <r>
    <x v="5189"/>
    <d v="2026-05-28T00:00:00"/>
    <d v="2026-05-29T00:00:00"/>
    <d v="1899-12-30T09:30:00"/>
    <x v="0"/>
    <s v="May"/>
    <s v="M018"/>
    <x v="35"/>
    <s v="Romance"/>
    <s v="Telugu"/>
    <n v="8.5"/>
    <s v="C153"/>
    <x v="15"/>
    <x v="10"/>
    <n v="3"/>
    <n v="240"/>
    <n v="720"/>
    <x v="0"/>
    <n v="37"/>
    <s v="Male"/>
    <x v="2"/>
    <s v="Medium Booking"/>
  </r>
  <r>
    <x v="5190"/>
    <d v="2026-04-17T00:00:00"/>
    <d v="2026-04-21T00:00:00"/>
    <d v="1899-12-30T18:30:00"/>
    <x v="0"/>
    <s v="Apr"/>
    <s v="M025"/>
    <x v="38"/>
    <s v="Romance"/>
    <s v="Hindi"/>
    <n v="6.8"/>
    <s v="C032"/>
    <x v="2"/>
    <x v="13"/>
    <n v="5"/>
    <n v="160"/>
    <n v="800"/>
    <x v="3"/>
    <n v="35"/>
    <s v="Other"/>
    <x v="2"/>
    <s v="High Booking"/>
  </r>
  <r>
    <x v="5191"/>
    <d v="2026-04-19T00:00:00"/>
    <d v="2026-04-20T00:00:00"/>
    <d v="1899-12-30T09:30:00"/>
    <x v="1"/>
    <s v="Apr"/>
    <s v="M028"/>
    <x v="39"/>
    <s v="Action"/>
    <s v="Kannada"/>
    <n v="8.1999999999999993"/>
    <s v="C133"/>
    <x v="22"/>
    <x v="4"/>
    <n v="3"/>
    <n v="280"/>
    <n v="840"/>
    <x v="2"/>
    <n v="22"/>
    <s v="Female"/>
    <x v="0"/>
    <s v="Medium Booking"/>
  </r>
  <r>
    <x v="5192"/>
    <d v="2026-06-25T00:00:00"/>
    <d v="2026-07-02T00:00:00"/>
    <d v="1899-12-30T12:45:00"/>
    <x v="0"/>
    <s v="Jun"/>
    <s v="M005"/>
    <x v="7"/>
    <s v="Drama"/>
    <s v="Tamil"/>
    <n v="7.3"/>
    <s v="C123"/>
    <x v="12"/>
    <x v="1"/>
    <n v="1"/>
    <n v="220"/>
    <n v="220"/>
    <x v="3"/>
    <n v="43"/>
    <s v="Female"/>
    <x v="2"/>
    <s v="Low Booking"/>
  </r>
  <r>
    <x v="5193"/>
    <d v="2026-04-10T00:00:00"/>
    <d v="2026-04-14T00:00:00"/>
    <d v="1899-12-30T15:30:00"/>
    <x v="0"/>
    <s v="Apr"/>
    <s v="M021"/>
    <x v="19"/>
    <s v="Action"/>
    <s v="Hindi"/>
    <n v="5.9"/>
    <s v="C073"/>
    <x v="15"/>
    <x v="7"/>
    <n v="1"/>
    <n v="420"/>
    <n v="420"/>
    <x v="3"/>
    <n v="28"/>
    <s v="Male"/>
    <x v="0"/>
    <s v="Low Booking"/>
  </r>
  <r>
    <x v="5194"/>
    <d v="2026-04-04T00:00:00"/>
    <d v="2026-04-09T00:00:00"/>
    <d v="1899-12-30T18:30:00"/>
    <x v="1"/>
    <s v="Apr"/>
    <s v="M001"/>
    <x v="4"/>
    <s v="Action"/>
    <s v="Tamil"/>
    <n v="8"/>
    <s v="C132"/>
    <x v="11"/>
    <x v="4"/>
    <n v="2"/>
    <n v="180"/>
    <n v="360"/>
    <x v="3"/>
    <n v="27"/>
    <s v="Male"/>
    <x v="0"/>
    <s v="Low Booking"/>
  </r>
  <r>
    <x v="5195"/>
    <d v="2026-03-03T00:00:00"/>
    <d v="2026-03-06T00:00:00"/>
    <d v="1899-12-30T12:45:00"/>
    <x v="0"/>
    <s v="Mar"/>
    <s v="M038"/>
    <x v="0"/>
    <s v="Comedy"/>
    <s v="English"/>
    <n v="6.8"/>
    <s v="C121"/>
    <x v="21"/>
    <x v="1"/>
    <n v="3"/>
    <n v="320"/>
    <n v="960"/>
    <x v="3"/>
    <n v="55"/>
    <s v="Male"/>
    <x v="1"/>
    <s v="Medium Booking"/>
  </r>
  <r>
    <x v="5196"/>
    <d v="2026-05-09T00:00:00"/>
    <d v="2026-05-10T00:00:00"/>
    <d v="1899-12-30T09:30:00"/>
    <x v="1"/>
    <s v="May"/>
    <s v="M027"/>
    <x v="5"/>
    <s v="Action"/>
    <s v="Kannada"/>
    <n v="8.3000000000000007"/>
    <s v="C023"/>
    <x v="7"/>
    <x v="5"/>
    <n v="6"/>
    <n v="420"/>
    <n v="2520"/>
    <x v="1"/>
    <n v="20"/>
    <s v="Male"/>
    <x v="0"/>
    <s v="High Booking"/>
  </r>
  <r>
    <x v="5197"/>
    <d v="2026-04-09T00:00:00"/>
    <d v="2026-04-11T00:00:00"/>
    <d v="1899-12-30T09:30:00"/>
    <x v="0"/>
    <s v="Apr"/>
    <s v="M017"/>
    <x v="26"/>
    <s v="Action"/>
    <s v="Telugu"/>
    <n v="8.1999999999999993"/>
    <s v="C162"/>
    <x v="0"/>
    <x v="0"/>
    <n v="2"/>
    <n v="160"/>
    <n v="320"/>
    <x v="1"/>
    <n v="42"/>
    <s v="Female"/>
    <x v="2"/>
    <s v="Low Booking"/>
  </r>
  <r>
    <x v="5198"/>
    <d v="2026-02-05T00:00:00"/>
    <d v="2026-02-09T00:00:00"/>
    <d v="1899-12-30T15:30:00"/>
    <x v="0"/>
    <s v="Feb"/>
    <s v="M007"/>
    <x v="16"/>
    <s v="Comedy"/>
    <s v="Tamil"/>
    <n v="8"/>
    <s v="C041"/>
    <x v="21"/>
    <x v="15"/>
    <n v="4"/>
    <n v="160"/>
    <n v="640"/>
    <x v="2"/>
    <n v="45"/>
    <s v="Other"/>
    <x v="1"/>
    <s v="Medium Booking"/>
  </r>
  <r>
    <x v="5199"/>
    <d v="2026-06-14T00:00:00"/>
    <d v="2026-06-17T00:00:00"/>
    <d v="1899-12-30T12:45:00"/>
    <x v="1"/>
    <s v="Jun"/>
    <s v="M006"/>
    <x v="25"/>
    <s v="Drama"/>
    <s v="Tamil"/>
    <n v="7.3"/>
    <s v="C163"/>
    <x v="14"/>
    <x v="0"/>
    <n v="2"/>
    <n v="180"/>
    <n v="360"/>
    <x v="2"/>
    <n v="31"/>
    <s v="Other"/>
    <x v="2"/>
    <s v="Low Booking"/>
  </r>
  <r>
    <x v="5200"/>
    <d v="2026-03-26T00:00:00"/>
    <d v="2026-04-01T00:00:00"/>
    <d v="1899-12-30T18:30:00"/>
    <x v="0"/>
    <s v="Mar"/>
    <s v="M003"/>
    <x v="2"/>
    <s v="Action"/>
    <s v="Tamil"/>
    <n v="8.3000000000000007"/>
    <s v="C143"/>
    <x v="16"/>
    <x v="9"/>
    <n v="3"/>
    <n v="240"/>
    <n v="720"/>
    <x v="3"/>
    <n v="22"/>
    <s v="Other"/>
    <x v="0"/>
    <s v="Medium Booking"/>
  </r>
  <r>
    <x v="5201"/>
    <d v="2026-05-12T00:00:00"/>
    <d v="2026-05-13T00:00:00"/>
    <d v="1899-12-30T09:30:00"/>
    <x v="0"/>
    <s v="May"/>
    <s v="M026"/>
    <x v="3"/>
    <s v="Thriller"/>
    <s v="Hindi"/>
    <n v="8.1999999999999993"/>
    <s v="C131"/>
    <x v="5"/>
    <x v="4"/>
    <n v="2"/>
    <n v="160"/>
    <n v="320"/>
    <x v="0"/>
    <n v="35"/>
    <s v="Female"/>
    <x v="2"/>
    <s v="Low Booking"/>
  </r>
  <r>
    <x v="5202"/>
    <d v="2026-04-02T00:00:00"/>
    <d v="2026-04-09T00:00:00"/>
    <d v="1899-12-30T12:45:00"/>
    <x v="0"/>
    <s v="Apr"/>
    <s v="M010"/>
    <x v="17"/>
    <s v="Action"/>
    <s v="Tamil"/>
    <n v="7"/>
    <s v="C033"/>
    <x v="23"/>
    <x v="13"/>
    <n v="4"/>
    <n v="360"/>
    <n v="1440"/>
    <x v="1"/>
    <n v="57"/>
    <s v="Other"/>
    <x v="1"/>
    <s v="Medium Booking"/>
  </r>
  <r>
    <x v="5203"/>
    <d v="2026-01-07T00:00:00"/>
    <d v="2026-01-09T00:00:00"/>
    <d v="1899-12-30T15:30:00"/>
    <x v="0"/>
    <s v="Jan"/>
    <s v="M021"/>
    <x v="19"/>
    <s v="Action"/>
    <s v="Hindi"/>
    <n v="5.9"/>
    <s v="C093"/>
    <x v="19"/>
    <x v="3"/>
    <n v="3"/>
    <n v="320"/>
    <n v="960"/>
    <x v="0"/>
    <n v="40"/>
    <s v="Female"/>
    <x v="2"/>
    <s v="Medium Booking"/>
  </r>
  <r>
    <x v="5204"/>
    <d v="2026-03-11T00:00:00"/>
    <d v="2026-03-15T00:00:00"/>
    <d v="1899-12-30T12:45:00"/>
    <x v="0"/>
    <s v="Mar"/>
    <s v="M004"/>
    <x v="9"/>
    <s v="Drama"/>
    <s v="Tamil"/>
    <n v="7.6"/>
    <s v="C133"/>
    <x v="22"/>
    <x v="4"/>
    <n v="5"/>
    <n v="360"/>
    <n v="1800"/>
    <x v="2"/>
    <n v="30"/>
    <s v="Female"/>
    <x v="2"/>
    <s v="High Booking"/>
  </r>
  <r>
    <x v="5205"/>
    <d v="2026-02-21T00:00:00"/>
    <d v="2026-02-28T00:00:00"/>
    <d v="1899-12-30T21:15:00"/>
    <x v="1"/>
    <s v="Feb"/>
    <s v="M024"/>
    <x v="13"/>
    <s v="Comedy"/>
    <s v="Hindi"/>
    <n v="5.9"/>
    <s v="C083"/>
    <x v="14"/>
    <x v="14"/>
    <n v="3"/>
    <n v="360"/>
    <n v="1080"/>
    <x v="3"/>
    <n v="49"/>
    <s v="Male"/>
    <x v="1"/>
    <s v="Medium Booking"/>
  </r>
  <r>
    <x v="5206"/>
    <d v="2026-01-20T00:00:00"/>
    <d v="2026-01-21T00:00:00"/>
    <d v="1899-12-30T15:30:00"/>
    <x v="0"/>
    <s v="Jan"/>
    <s v="M034"/>
    <x v="6"/>
    <s v="Adventure"/>
    <s v="Malayalam"/>
    <n v="8.3000000000000007"/>
    <s v="C091"/>
    <x v="17"/>
    <x v="3"/>
    <n v="2"/>
    <n v="200"/>
    <n v="400"/>
    <x v="0"/>
    <n v="34"/>
    <s v="Female"/>
    <x v="2"/>
    <s v="Low Booking"/>
  </r>
  <r>
    <x v="5207"/>
    <d v="2026-04-01T00:00:00"/>
    <d v="2026-04-08T00:00:00"/>
    <d v="1899-12-30T09:30:00"/>
    <x v="0"/>
    <s v="Apr"/>
    <s v="M001"/>
    <x v="4"/>
    <s v="Action"/>
    <s v="Tamil"/>
    <n v="8"/>
    <s v="C111"/>
    <x v="8"/>
    <x v="2"/>
    <n v="4"/>
    <n v="180"/>
    <n v="720"/>
    <x v="0"/>
    <n v="59"/>
    <s v="Male"/>
    <x v="1"/>
    <s v="Medium Booking"/>
  </r>
  <r>
    <x v="5208"/>
    <d v="2026-02-27T00:00:00"/>
    <d v="2026-03-02T00:00:00"/>
    <d v="1899-12-30T15:30:00"/>
    <x v="0"/>
    <s v="Feb"/>
    <s v="M010"/>
    <x v="17"/>
    <s v="Action"/>
    <s v="Tamil"/>
    <n v="7"/>
    <s v="C042"/>
    <x v="1"/>
    <x v="15"/>
    <n v="2"/>
    <n v="280"/>
    <n v="560"/>
    <x v="3"/>
    <n v="53"/>
    <s v="Other"/>
    <x v="1"/>
    <s v="Low Booking"/>
  </r>
  <r>
    <x v="5209"/>
    <d v="2026-03-08T00:00:00"/>
    <d v="2026-03-09T00:00:00"/>
    <d v="1899-12-30T22:30:00"/>
    <x v="1"/>
    <s v="Mar"/>
    <s v="M002"/>
    <x v="12"/>
    <s v="Action"/>
    <s v="Tamil"/>
    <n v="7.1"/>
    <s v="C053"/>
    <x v="22"/>
    <x v="8"/>
    <n v="2"/>
    <n v="340"/>
    <n v="680"/>
    <x v="2"/>
    <n v="60"/>
    <s v="Male"/>
    <x v="1"/>
    <s v="Low Booking"/>
  </r>
  <r>
    <x v="5210"/>
    <d v="2026-01-22T00:00:00"/>
    <d v="2026-01-29T00:00:00"/>
    <d v="1899-12-30T18:30:00"/>
    <x v="0"/>
    <s v="Jan"/>
    <s v="M006"/>
    <x v="25"/>
    <s v="Drama"/>
    <s v="Tamil"/>
    <n v="7.3"/>
    <s v="C122"/>
    <x v="1"/>
    <x v="1"/>
    <n v="5"/>
    <n v="180"/>
    <n v="900"/>
    <x v="4"/>
    <n v="20"/>
    <s v="Other"/>
    <x v="0"/>
    <s v="High Booking"/>
  </r>
  <r>
    <x v="5211"/>
    <d v="2026-04-18T00:00:00"/>
    <d v="2026-04-21T00:00:00"/>
    <d v="1899-12-30T21:15:00"/>
    <x v="1"/>
    <s v="Apr"/>
    <s v="M001"/>
    <x v="4"/>
    <s v="Action"/>
    <s v="Tamil"/>
    <n v="8"/>
    <s v="C111"/>
    <x v="8"/>
    <x v="2"/>
    <n v="3"/>
    <n v="180"/>
    <n v="540"/>
    <x v="2"/>
    <n v="52"/>
    <s v="Other"/>
    <x v="1"/>
    <s v="Medium Booking"/>
  </r>
  <r>
    <x v="5212"/>
    <d v="2026-03-22T00:00:00"/>
    <d v="2026-03-28T00:00:00"/>
    <d v="1899-12-30T09:30:00"/>
    <x v="1"/>
    <s v="Mar"/>
    <s v="M019"/>
    <x v="31"/>
    <s v="Drama"/>
    <s v="Hindi"/>
    <n v="6.1"/>
    <s v="C031"/>
    <x v="8"/>
    <x v="13"/>
    <n v="2"/>
    <n v="420"/>
    <n v="840"/>
    <x v="2"/>
    <n v="23"/>
    <s v="Other"/>
    <x v="0"/>
    <s v="Low Booking"/>
  </r>
  <r>
    <x v="5213"/>
    <d v="2026-05-29T00:00:00"/>
    <d v="2026-06-01T00:00:00"/>
    <d v="1899-12-30T15:30:00"/>
    <x v="0"/>
    <s v="May"/>
    <s v="M017"/>
    <x v="26"/>
    <s v="Action"/>
    <s v="Telugu"/>
    <n v="8.1999999999999993"/>
    <s v="C051"/>
    <x v="5"/>
    <x v="8"/>
    <n v="1"/>
    <n v="280"/>
    <n v="280"/>
    <x v="2"/>
    <n v="46"/>
    <s v="Other"/>
    <x v="1"/>
    <s v="Low Booking"/>
  </r>
  <r>
    <x v="5214"/>
    <d v="2026-06-05T00:00:00"/>
    <d v="2026-06-09T00:00:00"/>
    <d v="1899-12-30T12:45:00"/>
    <x v="0"/>
    <s v="Jun"/>
    <s v="M033"/>
    <x v="10"/>
    <s v="Action"/>
    <s v="Malayalam"/>
    <n v="7.5"/>
    <s v="C163"/>
    <x v="14"/>
    <x v="0"/>
    <n v="2"/>
    <n v="260"/>
    <n v="520"/>
    <x v="3"/>
    <n v="23"/>
    <s v="Female"/>
    <x v="0"/>
    <s v="Low Booking"/>
  </r>
  <r>
    <x v="5215"/>
    <d v="2026-02-20T00:00:00"/>
    <d v="2026-02-23T00:00:00"/>
    <d v="1899-12-30T22:30:00"/>
    <x v="0"/>
    <s v="Feb"/>
    <s v="M005"/>
    <x v="7"/>
    <s v="Drama"/>
    <s v="Tamil"/>
    <n v="7.3"/>
    <s v="C133"/>
    <x v="22"/>
    <x v="4"/>
    <n v="5"/>
    <n v="360"/>
    <n v="1800"/>
    <x v="4"/>
    <n v="24"/>
    <s v="Female"/>
    <x v="0"/>
    <s v="High Booking"/>
  </r>
  <r>
    <x v="5216"/>
    <d v="2026-06-24T00:00:00"/>
    <d v="2026-06-25T00:00:00"/>
    <d v="1899-12-30T15:30:00"/>
    <x v="0"/>
    <s v="Jun"/>
    <s v="M040"/>
    <x v="27"/>
    <s v="Animation"/>
    <s v="English"/>
    <n v="7.6"/>
    <s v="C081"/>
    <x v="4"/>
    <x v="14"/>
    <n v="6"/>
    <n v="200"/>
    <n v="1200"/>
    <x v="1"/>
    <n v="60"/>
    <s v="Other"/>
    <x v="1"/>
    <s v="High Booking"/>
  </r>
  <r>
    <x v="5217"/>
    <d v="2026-02-19T00:00:00"/>
    <d v="2026-02-25T00:00:00"/>
    <d v="1899-12-30T09:30:00"/>
    <x v="0"/>
    <s v="Feb"/>
    <s v="M029"/>
    <x v="1"/>
    <s v="Adventure"/>
    <s v="Kannada"/>
    <n v="8.6999999999999993"/>
    <s v="C133"/>
    <x v="22"/>
    <x v="4"/>
    <n v="3"/>
    <n v="360"/>
    <n v="1080"/>
    <x v="1"/>
    <n v="51"/>
    <s v="Female"/>
    <x v="1"/>
    <s v="Medium Booking"/>
  </r>
  <r>
    <x v="5218"/>
    <d v="2026-02-20T00:00:00"/>
    <d v="2026-02-22T00:00:00"/>
    <d v="1899-12-30T22:30:00"/>
    <x v="0"/>
    <s v="Feb"/>
    <s v="M005"/>
    <x v="7"/>
    <s v="Drama"/>
    <s v="Tamil"/>
    <n v="7.3"/>
    <s v="C013"/>
    <x v="19"/>
    <x v="12"/>
    <n v="4"/>
    <n v="240"/>
    <n v="960"/>
    <x v="0"/>
    <n v="37"/>
    <s v="Male"/>
    <x v="2"/>
    <s v="Medium Booking"/>
  </r>
  <r>
    <x v="5219"/>
    <d v="2026-06-27T00:00:00"/>
    <d v="2026-07-01T00:00:00"/>
    <d v="1899-12-30T21:15:00"/>
    <x v="1"/>
    <s v="Jun"/>
    <s v="M021"/>
    <x v="19"/>
    <s v="Action"/>
    <s v="Hindi"/>
    <n v="5.9"/>
    <s v="C061"/>
    <x v="20"/>
    <x v="11"/>
    <n v="5"/>
    <n v="260"/>
    <n v="1300"/>
    <x v="0"/>
    <n v="31"/>
    <s v="Other"/>
    <x v="2"/>
    <s v="High Booking"/>
  </r>
  <r>
    <x v="5220"/>
    <d v="2026-01-26T00:00:00"/>
    <d v="2026-01-28T00:00:00"/>
    <d v="1899-12-30T12:45:00"/>
    <x v="0"/>
    <s v="Jan"/>
    <s v="M022"/>
    <x v="34"/>
    <s v="Drama"/>
    <s v="Hindi"/>
    <n v="9"/>
    <s v="C011"/>
    <x v="17"/>
    <x v="12"/>
    <n v="5"/>
    <n v="240"/>
    <n v="1200"/>
    <x v="3"/>
    <n v="27"/>
    <s v="Female"/>
    <x v="0"/>
    <s v="High Booking"/>
  </r>
  <r>
    <x v="5221"/>
    <d v="2026-01-22T00:00:00"/>
    <d v="2026-01-22T00:00:00"/>
    <d v="1899-12-30T12:45:00"/>
    <x v="0"/>
    <s v="Jan"/>
    <s v="M024"/>
    <x v="13"/>
    <s v="Comedy"/>
    <s v="Hindi"/>
    <n v="5.9"/>
    <s v="C141"/>
    <x v="20"/>
    <x v="9"/>
    <n v="2"/>
    <n v="320"/>
    <n v="640"/>
    <x v="2"/>
    <n v="58"/>
    <s v="Male"/>
    <x v="1"/>
    <s v="Low Booking"/>
  </r>
  <r>
    <x v="5222"/>
    <d v="2026-06-13T00:00:00"/>
    <d v="2026-06-14T00:00:00"/>
    <d v="1899-12-30T18:30:00"/>
    <x v="1"/>
    <s v="Jun"/>
    <s v="M001"/>
    <x v="4"/>
    <s v="Action"/>
    <s v="Tamil"/>
    <n v="8"/>
    <s v="C083"/>
    <x v="14"/>
    <x v="14"/>
    <n v="1"/>
    <n v="280"/>
    <n v="280"/>
    <x v="0"/>
    <n v="56"/>
    <s v="Female"/>
    <x v="1"/>
    <s v="Low Booking"/>
  </r>
  <r>
    <x v="5223"/>
    <d v="2026-03-14T00:00:00"/>
    <d v="2026-03-16T00:00:00"/>
    <d v="1899-12-30T18:30:00"/>
    <x v="1"/>
    <s v="Mar"/>
    <s v="M025"/>
    <x v="38"/>
    <s v="Romance"/>
    <s v="Hindi"/>
    <n v="6.8"/>
    <s v="C132"/>
    <x v="11"/>
    <x v="4"/>
    <n v="4"/>
    <n v="260"/>
    <n v="1040"/>
    <x v="3"/>
    <n v="43"/>
    <s v="Male"/>
    <x v="2"/>
    <s v="Medium Booking"/>
  </r>
  <r>
    <x v="5224"/>
    <d v="2026-06-04T00:00:00"/>
    <d v="2026-06-08T00:00:00"/>
    <d v="1899-12-30T12:45:00"/>
    <x v="0"/>
    <s v="Jun"/>
    <s v="M009"/>
    <x v="33"/>
    <s v="Biography"/>
    <s v="Tamil"/>
    <n v="8.3000000000000007"/>
    <s v="C022"/>
    <x v="10"/>
    <x v="5"/>
    <n v="4"/>
    <n v="380"/>
    <n v="1520"/>
    <x v="2"/>
    <n v="35"/>
    <s v="Female"/>
    <x v="2"/>
    <s v="Medium Booking"/>
  </r>
  <r>
    <x v="5225"/>
    <d v="2026-03-03T00:00:00"/>
    <d v="2026-03-05T00:00:00"/>
    <d v="1899-12-30T18:30:00"/>
    <x v="0"/>
    <s v="Mar"/>
    <s v="M014"/>
    <x v="28"/>
    <s v="Romance"/>
    <s v="Telugu"/>
    <n v="8"/>
    <s v="C062"/>
    <x v="13"/>
    <x v="11"/>
    <n v="4"/>
    <n v="320"/>
    <n v="1280"/>
    <x v="2"/>
    <n v="18"/>
    <s v="Male"/>
    <x v="0"/>
    <s v="Medium Booking"/>
  </r>
  <r>
    <x v="5226"/>
    <d v="2026-02-02T00:00:00"/>
    <d v="2026-02-09T00:00:00"/>
    <d v="1899-12-30T21:15:00"/>
    <x v="0"/>
    <s v="Feb"/>
    <s v="M036"/>
    <x v="37"/>
    <s v="Action"/>
    <s v="English"/>
    <n v="8.4"/>
    <s v="C083"/>
    <x v="14"/>
    <x v="14"/>
    <n v="3"/>
    <n v="280"/>
    <n v="840"/>
    <x v="3"/>
    <n v="34"/>
    <s v="Female"/>
    <x v="2"/>
    <s v="Medium Booking"/>
  </r>
  <r>
    <x v="5227"/>
    <d v="2026-05-29T00:00:00"/>
    <d v="2026-06-01T00:00:00"/>
    <d v="1899-12-30T12:45:00"/>
    <x v="0"/>
    <s v="May"/>
    <s v="M040"/>
    <x v="27"/>
    <s v="Animation"/>
    <s v="English"/>
    <n v="7.6"/>
    <s v="C011"/>
    <x v="17"/>
    <x v="12"/>
    <n v="2"/>
    <n v="240"/>
    <n v="480"/>
    <x v="4"/>
    <n v="42"/>
    <s v="Male"/>
    <x v="2"/>
    <s v="Low Booking"/>
  </r>
  <r>
    <x v="5228"/>
    <d v="2026-02-11T00:00:00"/>
    <d v="2026-02-13T00:00:00"/>
    <d v="1899-12-30T12:45:00"/>
    <x v="0"/>
    <s v="Feb"/>
    <s v="M033"/>
    <x v="10"/>
    <s v="Action"/>
    <s v="Malayalam"/>
    <n v="7.5"/>
    <s v="C151"/>
    <x v="9"/>
    <x v="10"/>
    <n v="3"/>
    <n v="280"/>
    <n v="840"/>
    <x v="3"/>
    <n v="43"/>
    <s v="Female"/>
    <x v="2"/>
    <s v="Medium Booking"/>
  </r>
  <r>
    <x v="5229"/>
    <d v="2026-01-27T00:00:00"/>
    <d v="2026-01-30T00:00:00"/>
    <d v="1899-12-30T21:15:00"/>
    <x v="0"/>
    <s v="Jan"/>
    <s v="M030"/>
    <x v="29"/>
    <s v="Comedy"/>
    <s v="Kannada"/>
    <n v="8"/>
    <s v="C141"/>
    <x v="20"/>
    <x v="9"/>
    <n v="3"/>
    <n v="420"/>
    <n v="1260"/>
    <x v="2"/>
    <n v="46"/>
    <s v="Male"/>
    <x v="1"/>
    <s v="Medium Booking"/>
  </r>
  <r>
    <x v="5230"/>
    <d v="2026-03-01T00:00:00"/>
    <d v="2026-03-06T00:00:00"/>
    <d v="1899-12-30T15:30:00"/>
    <x v="1"/>
    <s v="Mar"/>
    <s v="M017"/>
    <x v="26"/>
    <s v="Action"/>
    <s v="Telugu"/>
    <n v="8.1999999999999993"/>
    <s v="C033"/>
    <x v="23"/>
    <x v="13"/>
    <n v="2"/>
    <n v="180"/>
    <n v="360"/>
    <x v="2"/>
    <n v="32"/>
    <s v="Female"/>
    <x v="2"/>
    <s v="Low Booking"/>
  </r>
  <r>
    <x v="5231"/>
    <d v="2026-01-20T00:00:00"/>
    <d v="2026-01-20T00:00:00"/>
    <d v="1899-12-30T18:30:00"/>
    <x v="0"/>
    <s v="Jan"/>
    <s v="M004"/>
    <x v="9"/>
    <s v="Drama"/>
    <s v="Tamil"/>
    <n v="7.6"/>
    <s v="C142"/>
    <x v="13"/>
    <x v="9"/>
    <n v="6"/>
    <n v="220"/>
    <n v="1320"/>
    <x v="1"/>
    <n v="41"/>
    <s v="Female"/>
    <x v="2"/>
    <s v="High Booking"/>
  </r>
  <r>
    <x v="5232"/>
    <d v="2026-04-18T00:00:00"/>
    <d v="2026-04-18T00:00:00"/>
    <d v="1899-12-30T15:30:00"/>
    <x v="1"/>
    <s v="Apr"/>
    <s v="M027"/>
    <x v="5"/>
    <s v="Action"/>
    <s v="Kannada"/>
    <n v="8.3000000000000007"/>
    <s v="C092"/>
    <x v="3"/>
    <x v="3"/>
    <n v="3"/>
    <n v="160"/>
    <n v="480"/>
    <x v="1"/>
    <n v="49"/>
    <s v="Male"/>
    <x v="1"/>
    <s v="Medium Booking"/>
  </r>
  <r>
    <x v="5233"/>
    <d v="2026-01-08T00:00:00"/>
    <d v="2026-01-12T00:00:00"/>
    <d v="1899-12-30T09:30:00"/>
    <x v="0"/>
    <s v="Jan"/>
    <s v="M006"/>
    <x v="25"/>
    <s v="Drama"/>
    <s v="Tamil"/>
    <n v="7.3"/>
    <s v="C141"/>
    <x v="20"/>
    <x v="9"/>
    <n v="4"/>
    <n v="420"/>
    <n v="1680"/>
    <x v="3"/>
    <n v="54"/>
    <s v="Female"/>
    <x v="1"/>
    <s v="Medium Booking"/>
  </r>
  <r>
    <x v="5234"/>
    <d v="2026-03-08T00:00:00"/>
    <d v="2026-03-14T00:00:00"/>
    <d v="1899-12-30T22:30:00"/>
    <x v="1"/>
    <s v="Mar"/>
    <s v="M012"/>
    <x v="32"/>
    <s v="Action"/>
    <s v="Telugu"/>
    <n v="7.8"/>
    <s v="C121"/>
    <x v="21"/>
    <x v="1"/>
    <n v="4"/>
    <n v="240"/>
    <n v="960"/>
    <x v="4"/>
    <n v="60"/>
    <s v="Female"/>
    <x v="1"/>
    <s v="Medium Booking"/>
  </r>
  <r>
    <x v="5235"/>
    <d v="2026-01-29T00:00:00"/>
    <d v="2026-01-30T00:00:00"/>
    <d v="1899-12-30T22:30:00"/>
    <x v="0"/>
    <s v="Jan"/>
    <s v="M013"/>
    <x v="23"/>
    <s v="Action"/>
    <s v="Telugu"/>
    <n v="6.5"/>
    <s v="C101"/>
    <x v="6"/>
    <x v="6"/>
    <n v="1"/>
    <n v="260"/>
    <n v="260"/>
    <x v="1"/>
    <n v="42"/>
    <s v="Other"/>
    <x v="2"/>
    <s v="Low Booking"/>
  </r>
  <r>
    <x v="5236"/>
    <d v="2026-04-07T00:00:00"/>
    <d v="2026-04-13T00:00:00"/>
    <d v="1899-12-30T09:30:00"/>
    <x v="0"/>
    <s v="Apr"/>
    <s v="M008"/>
    <x v="36"/>
    <s v="Romance"/>
    <s v="Tamil"/>
    <n v="7.4"/>
    <s v="C101"/>
    <x v="6"/>
    <x v="6"/>
    <n v="2"/>
    <n v="360"/>
    <n v="720"/>
    <x v="0"/>
    <n v="58"/>
    <s v="Male"/>
    <x v="1"/>
    <s v="Low Booking"/>
  </r>
  <r>
    <x v="5237"/>
    <d v="2026-04-27T00:00:00"/>
    <d v="2026-05-01T00:00:00"/>
    <d v="1899-12-30T18:30:00"/>
    <x v="0"/>
    <s v="Apr"/>
    <s v="M011"/>
    <x v="8"/>
    <s v="Action"/>
    <s v="Telugu"/>
    <n v="6.1"/>
    <s v="C063"/>
    <x v="16"/>
    <x v="11"/>
    <n v="2"/>
    <n v="420"/>
    <n v="840"/>
    <x v="1"/>
    <n v="47"/>
    <s v="Female"/>
    <x v="1"/>
    <s v="Low Booking"/>
  </r>
  <r>
    <x v="5238"/>
    <d v="2026-06-21T00:00:00"/>
    <d v="2026-06-23T00:00:00"/>
    <d v="1899-12-30T22:30:00"/>
    <x v="1"/>
    <s v="Jun"/>
    <s v="M002"/>
    <x v="12"/>
    <s v="Action"/>
    <s v="Tamil"/>
    <n v="7.1"/>
    <s v="C031"/>
    <x v="8"/>
    <x v="13"/>
    <n v="3"/>
    <n v="240"/>
    <n v="720"/>
    <x v="3"/>
    <n v="28"/>
    <s v="Male"/>
    <x v="0"/>
    <s v="Medium Booking"/>
  </r>
  <r>
    <x v="5239"/>
    <d v="2026-02-03T00:00:00"/>
    <d v="2026-02-07T00:00:00"/>
    <d v="1899-12-30T12:45:00"/>
    <x v="0"/>
    <s v="Feb"/>
    <s v="M005"/>
    <x v="7"/>
    <s v="Drama"/>
    <s v="Tamil"/>
    <n v="7.3"/>
    <s v="C013"/>
    <x v="19"/>
    <x v="12"/>
    <n v="2"/>
    <n v="240"/>
    <n v="480"/>
    <x v="4"/>
    <n v="38"/>
    <s v="Other"/>
    <x v="2"/>
    <s v="Low Booking"/>
  </r>
  <r>
    <x v="5240"/>
    <d v="2026-03-28T00:00:00"/>
    <d v="2026-04-04T00:00:00"/>
    <d v="1899-12-30T12:45:00"/>
    <x v="1"/>
    <s v="Mar"/>
    <s v="M004"/>
    <x v="9"/>
    <s v="Drama"/>
    <s v="Tamil"/>
    <n v="7.6"/>
    <s v="C112"/>
    <x v="2"/>
    <x v="2"/>
    <n v="3"/>
    <n v="320"/>
    <n v="960"/>
    <x v="2"/>
    <n v="21"/>
    <s v="Male"/>
    <x v="0"/>
    <s v="Medium Booking"/>
  </r>
  <r>
    <x v="5241"/>
    <d v="2026-02-18T00:00:00"/>
    <d v="2026-02-21T00:00:00"/>
    <d v="1899-12-30T12:45:00"/>
    <x v="0"/>
    <s v="Feb"/>
    <s v="M002"/>
    <x v="12"/>
    <s v="Action"/>
    <s v="Tamil"/>
    <n v="7.1"/>
    <s v="C112"/>
    <x v="2"/>
    <x v="2"/>
    <n v="3"/>
    <n v="320"/>
    <n v="960"/>
    <x v="1"/>
    <n v="23"/>
    <s v="Male"/>
    <x v="0"/>
    <s v="Medium Booking"/>
  </r>
  <r>
    <x v="5242"/>
    <d v="2026-03-05T00:00:00"/>
    <d v="2026-03-09T00:00:00"/>
    <d v="1899-12-30T12:45:00"/>
    <x v="0"/>
    <s v="Mar"/>
    <s v="M002"/>
    <x v="12"/>
    <s v="Action"/>
    <s v="Tamil"/>
    <n v="7.1"/>
    <s v="C131"/>
    <x v="5"/>
    <x v="4"/>
    <n v="2"/>
    <n v="340"/>
    <n v="680"/>
    <x v="3"/>
    <n v="45"/>
    <s v="Other"/>
    <x v="1"/>
    <s v="Low Booking"/>
  </r>
  <r>
    <x v="5243"/>
    <d v="2026-01-14T00:00:00"/>
    <d v="2026-01-20T00:00:00"/>
    <d v="1899-12-30T18:30:00"/>
    <x v="0"/>
    <s v="Jan"/>
    <s v="M005"/>
    <x v="7"/>
    <s v="Drama"/>
    <s v="Tamil"/>
    <n v="7.3"/>
    <s v="C133"/>
    <x v="22"/>
    <x v="4"/>
    <n v="2"/>
    <n v="460"/>
    <n v="920"/>
    <x v="4"/>
    <n v="45"/>
    <s v="Female"/>
    <x v="1"/>
    <s v="Low Booking"/>
  </r>
  <r>
    <x v="5244"/>
    <d v="2026-02-05T00:00:00"/>
    <d v="2026-02-05T00:00:00"/>
    <d v="1899-12-30T15:30:00"/>
    <x v="0"/>
    <s v="Feb"/>
    <s v="M024"/>
    <x v="13"/>
    <s v="Comedy"/>
    <s v="Hindi"/>
    <n v="5.9"/>
    <s v="C161"/>
    <x v="4"/>
    <x v="0"/>
    <n v="2"/>
    <n v="360"/>
    <n v="720"/>
    <x v="4"/>
    <n v="43"/>
    <s v="Male"/>
    <x v="2"/>
    <s v="Low Booking"/>
  </r>
  <r>
    <x v="5245"/>
    <d v="2026-01-10T00:00:00"/>
    <d v="2026-01-14T00:00:00"/>
    <d v="1899-12-30T18:30:00"/>
    <x v="1"/>
    <s v="Jan"/>
    <s v="M005"/>
    <x v="7"/>
    <s v="Drama"/>
    <s v="Tamil"/>
    <n v="7.3"/>
    <s v="C143"/>
    <x v="16"/>
    <x v="9"/>
    <n v="4"/>
    <n v="240"/>
    <n v="960"/>
    <x v="0"/>
    <n v="53"/>
    <s v="Female"/>
    <x v="1"/>
    <s v="Medium Booking"/>
  </r>
  <r>
    <x v="5246"/>
    <d v="2026-01-07T00:00:00"/>
    <d v="2026-01-07T00:00:00"/>
    <d v="1899-12-30T15:30:00"/>
    <x v="0"/>
    <s v="Jan"/>
    <s v="M019"/>
    <x v="31"/>
    <s v="Drama"/>
    <s v="Hindi"/>
    <n v="6.1"/>
    <s v="C081"/>
    <x v="4"/>
    <x v="14"/>
    <n v="5"/>
    <n v="200"/>
    <n v="1000"/>
    <x v="4"/>
    <n v="31"/>
    <s v="Male"/>
    <x v="2"/>
    <s v="High Booking"/>
  </r>
  <r>
    <x v="5247"/>
    <d v="2026-05-12T00:00:00"/>
    <d v="2026-05-13T00:00:00"/>
    <d v="1899-12-30T12:45:00"/>
    <x v="0"/>
    <s v="May"/>
    <s v="M005"/>
    <x v="7"/>
    <s v="Drama"/>
    <s v="Tamil"/>
    <n v="7.3"/>
    <s v="C073"/>
    <x v="15"/>
    <x v="7"/>
    <n v="5"/>
    <n v="240"/>
    <n v="1200"/>
    <x v="3"/>
    <n v="59"/>
    <s v="Female"/>
    <x v="1"/>
    <s v="High Booking"/>
  </r>
  <r>
    <x v="5248"/>
    <d v="2026-01-02T00:00:00"/>
    <d v="2026-01-05T00:00:00"/>
    <d v="1899-12-30T18:30:00"/>
    <x v="0"/>
    <s v="Jan"/>
    <s v="M015"/>
    <x v="30"/>
    <s v="Sci-Fi"/>
    <s v="Telugu"/>
    <n v="7"/>
    <s v="C093"/>
    <x v="19"/>
    <x v="3"/>
    <n v="2"/>
    <n v="240"/>
    <n v="480"/>
    <x v="4"/>
    <n v="20"/>
    <s v="Male"/>
    <x v="0"/>
    <s v="Low Booking"/>
  </r>
  <r>
    <x v="5249"/>
    <d v="2026-04-18T00:00:00"/>
    <d v="2026-04-18T00:00:00"/>
    <d v="1899-12-30T09:30:00"/>
    <x v="1"/>
    <s v="Apr"/>
    <s v="M007"/>
    <x v="16"/>
    <s v="Comedy"/>
    <s v="Tamil"/>
    <n v="8"/>
    <s v="C101"/>
    <x v="6"/>
    <x v="6"/>
    <n v="3"/>
    <n v="360"/>
    <n v="1080"/>
    <x v="4"/>
    <n v="56"/>
    <s v="Other"/>
    <x v="1"/>
    <s v="Medium Booking"/>
  </r>
  <r>
    <x v="5250"/>
    <d v="2026-01-06T00:00:00"/>
    <d v="2026-01-06T00:00:00"/>
    <d v="1899-12-30T15:30:00"/>
    <x v="0"/>
    <s v="Jan"/>
    <s v="M009"/>
    <x v="33"/>
    <s v="Biography"/>
    <s v="Tamil"/>
    <n v="8.3000000000000007"/>
    <s v="C132"/>
    <x v="11"/>
    <x v="4"/>
    <n v="4"/>
    <n v="180"/>
    <n v="720"/>
    <x v="0"/>
    <n v="30"/>
    <s v="Other"/>
    <x v="2"/>
    <s v="Medium Booking"/>
  </r>
  <r>
    <x v="5251"/>
    <d v="2026-06-17T00:00:00"/>
    <d v="2026-06-23T00:00:00"/>
    <d v="1899-12-30T12:45:00"/>
    <x v="0"/>
    <s v="Jun"/>
    <s v="M003"/>
    <x v="2"/>
    <s v="Action"/>
    <s v="Tamil"/>
    <n v="8.3000000000000007"/>
    <s v="C141"/>
    <x v="20"/>
    <x v="9"/>
    <n v="2"/>
    <n v="240"/>
    <n v="480"/>
    <x v="2"/>
    <n v="53"/>
    <s v="Male"/>
    <x v="1"/>
    <s v="Low Booking"/>
  </r>
  <r>
    <x v="5252"/>
    <d v="2026-03-28T00:00:00"/>
    <d v="2026-04-02T00:00:00"/>
    <d v="1899-12-30T09:30:00"/>
    <x v="1"/>
    <s v="Mar"/>
    <s v="M013"/>
    <x v="23"/>
    <s v="Action"/>
    <s v="Telugu"/>
    <n v="6.5"/>
    <s v="C072"/>
    <x v="18"/>
    <x v="7"/>
    <n v="3"/>
    <n v="200"/>
    <n v="600"/>
    <x v="0"/>
    <n v="58"/>
    <s v="Male"/>
    <x v="1"/>
    <s v="Medium Booking"/>
  </r>
  <r>
    <x v="5253"/>
    <d v="2026-04-09T00:00:00"/>
    <d v="2026-04-09T00:00:00"/>
    <d v="1899-12-30T09:30:00"/>
    <x v="0"/>
    <s v="Apr"/>
    <s v="M006"/>
    <x v="25"/>
    <s v="Drama"/>
    <s v="Tamil"/>
    <n v="7.3"/>
    <s v="C053"/>
    <x v="22"/>
    <x v="8"/>
    <n v="1"/>
    <n v="260"/>
    <n v="260"/>
    <x v="0"/>
    <n v="42"/>
    <s v="Male"/>
    <x v="2"/>
    <s v="Low Booking"/>
  </r>
  <r>
    <x v="5254"/>
    <d v="2026-03-04T00:00:00"/>
    <d v="2026-03-07T00:00:00"/>
    <d v="1899-12-30T22:30:00"/>
    <x v="0"/>
    <s v="Mar"/>
    <s v="M007"/>
    <x v="16"/>
    <s v="Comedy"/>
    <s v="Tamil"/>
    <n v="8"/>
    <s v="C051"/>
    <x v="5"/>
    <x v="8"/>
    <n v="2"/>
    <n v="280"/>
    <n v="560"/>
    <x v="2"/>
    <n v="35"/>
    <s v="Male"/>
    <x v="2"/>
    <s v="Low Booking"/>
  </r>
  <r>
    <x v="5255"/>
    <d v="2026-03-07T00:00:00"/>
    <d v="2026-03-11T00:00:00"/>
    <d v="1899-12-30T09:30:00"/>
    <x v="1"/>
    <s v="Mar"/>
    <s v="M007"/>
    <x v="16"/>
    <s v="Comedy"/>
    <s v="Tamil"/>
    <n v="8"/>
    <s v="C083"/>
    <x v="14"/>
    <x v="14"/>
    <n v="1"/>
    <n v="460"/>
    <n v="460"/>
    <x v="2"/>
    <n v="44"/>
    <s v="Other"/>
    <x v="2"/>
    <s v="Low Booking"/>
  </r>
  <r>
    <x v="5256"/>
    <d v="2026-05-22T00:00:00"/>
    <d v="2026-05-23T00:00:00"/>
    <d v="1899-12-30T22:30:00"/>
    <x v="0"/>
    <s v="May"/>
    <s v="M009"/>
    <x v="33"/>
    <s v="Biography"/>
    <s v="Tamil"/>
    <n v="8.3000000000000007"/>
    <s v="C141"/>
    <x v="20"/>
    <x v="9"/>
    <n v="2"/>
    <n v="240"/>
    <n v="480"/>
    <x v="0"/>
    <n v="19"/>
    <s v="Female"/>
    <x v="0"/>
    <s v="Low Booking"/>
  </r>
  <r>
    <x v="5257"/>
    <d v="2026-04-23T00:00:00"/>
    <d v="2026-04-23T00:00:00"/>
    <d v="1899-12-30T18:30:00"/>
    <x v="0"/>
    <s v="Apr"/>
    <s v="M012"/>
    <x v="32"/>
    <s v="Action"/>
    <s v="Telugu"/>
    <n v="7.8"/>
    <s v="C151"/>
    <x v="9"/>
    <x v="10"/>
    <n v="6"/>
    <n v="460"/>
    <n v="2760"/>
    <x v="2"/>
    <n v="21"/>
    <s v="Other"/>
    <x v="0"/>
    <s v="High Booking"/>
  </r>
  <r>
    <x v="5258"/>
    <d v="2026-02-07T00:00:00"/>
    <d v="2026-02-11T00:00:00"/>
    <d v="1899-12-30T15:30:00"/>
    <x v="1"/>
    <s v="Feb"/>
    <s v="M036"/>
    <x v="37"/>
    <s v="Action"/>
    <s v="English"/>
    <n v="8.4"/>
    <s v="C132"/>
    <x v="11"/>
    <x v="4"/>
    <n v="1"/>
    <n v="260"/>
    <n v="260"/>
    <x v="4"/>
    <n v="49"/>
    <s v="Female"/>
    <x v="1"/>
    <s v="Low Booking"/>
  </r>
  <r>
    <x v="5259"/>
    <d v="2026-01-05T00:00:00"/>
    <d v="2026-01-05T00:00:00"/>
    <d v="1899-12-30T15:30:00"/>
    <x v="0"/>
    <s v="Jan"/>
    <s v="M005"/>
    <x v="7"/>
    <s v="Drama"/>
    <s v="Tamil"/>
    <n v="7.3"/>
    <s v="C032"/>
    <x v="2"/>
    <x v="13"/>
    <n v="4"/>
    <n v="340"/>
    <n v="1360"/>
    <x v="3"/>
    <n v="44"/>
    <s v="Other"/>
    <x v="2"/>
    <s v="Medium Booking"/>
  </r>
  <r>
    <x v="5260"/>
    <d v="2026-06-26T00:00:00"/>
    <d v="2026-07-02T00:00:00"/>
    <d v="1899-12-30T12:45:00"/>
    <x v="0"/>
    <s v="Jun"/>
    <s v="M024"/>
    <x v="13"/>
    <s v="Comedy"/>
    <s v="Hindi"/>
    <n v="5.9"/>
    <s v="C023"/>
    <x v="7"/>
    <x v="5"/>
    <n v="2"/>
    <n v="320"/>
    <n v="640"/>
    <x v="4"/>
    <n v="44"/>
    <s v="Other"/>
    <x v="2"/>
    <s v="Low Booking"/>
  </r>
  <r>
    <x v="5261"/>
    <d v="2026-01-17T00:00:00"/>
    <d v="2026-01-19T00:00:00"/>
    <d v="1899-12-30T09:30:00"/>
    <x v="1"/>
    <s v="Jan"/>
    <s v="M033"/>
    <x v="10"/>
    <s v="Action"/>
    <s v="Malayalam"/>
    <n v="7.5"/>
    <s v="C022"/>
    <x v="10"/>
    <x v="5"/>
    <n v="4"/>
    <n v="280"/>
    <n v="1120"/>
    <x v="4"/>
    <n v="58"/>
    <s v="Male"/>
    <x v="1"/>
    <s v="Medium Booking"/>
  </r>
  <r>
    <x v="5262"/>
    <d v="2026-02-15T00:00:00"/>
    <d v="2026-02-17T00:00:00"/>
    <d v="1899-12-30T09:30:00"/>
    <x v="1"/>
    <s v="Feb"/>
    <s v="M031"/>
    <x v="22"/>
    <s v="Drama"/>
    <s v="Malayalam"/>
    <n v="8.3000000000000007"/>
    <s v="C151"/>
    <x v="9"/>
    <x v="10"/>
    <n v="3"/>
    <n v="280"/>
    <n v="840"/>
    <x v="4"/>
    <n v="40"/>
    <s v="Other"/>
    <x v="2"/>
    <s v="Medium Booking"/>
  </r>
  <r>
    <x v="5263"/>
    <d v="2026-06-05T00:00:00"/>
    <d v="2026-06-09T00:00:00"/>
    <d v="1899-12-30T22:30:00"/>
    <x v="0"/>
    <s v="Jun"/>
    <s v="M035"/>
    <x v="24"/>
    <s v="Comedy"/>
    <s v="Malayalam"/>
    <n v="7.8"/>
    <s v="C122"/>
    <x v="1"/>
    <x v="1"/>
    <n v="3"/>
    <n v="180"/>
    <n v="540"/>
    <x v="3"/>
    <n v="39"/>
    <s v="Male"/>
    <x v="2"/>
    <s v="Medium Booking"/>
  </r>
  <r>
    <x v="5264"/>
    <d v="2026-04-26T00:00:00"/>
    <d v="2026-04-28T00:00:00"/>
    <d v="1899-12-30T21:15:00"/>
    <x v="1"/>
    <s v="Apr"/>
    <s v="M021"/>
    <x v="19"/>
    <s v="Action"/>
    <s v="Hindi"/>
    <n v="5.9"/>
    <s v="C102"/>
    <x v="10"/>
    <x v="6"/>
    <n v="2"/>
    <n v="220"/>
    <n v="440"/>
    <x v="1"/>
    <n v="29"/>
    <s v="Other"/>
    <x v="0"/>
    <s v="Low Booking"/>
  </r>
  <r>
    <x v="5265"/>
    <d v="2026-01-18T00:00:00"/>
    <d v="2026-01-21T00:00:00"/>
    <d v="1899-12-30T12:45:00"/>
    <x v="1"/>
    <s v="Jan"/>
    <s v="M038"/>
    <x v="0"/>
    <s v="Comedy"/>
    <s v="English"/>
    <n v="6.8"/>
    <s v="C142"/>
    <x v="13"/>
    <x v="9"/>
    <n v="2"/>
    <n v="220"/>
    <n v="440"/>
    <x v="0"/>
    <n v="23"/>
    <s v="Female"/>
    <x v="0"/>
    <s v="Low Booking"/>
  </r>
  <r>
    <x v="5266"/>
    <d v="2026-01-08T00:00:00"/>
    <d v="2026-01-15T00:00:00"/>
    <d v="1899-12-30T09:30:00"/>
    <x v="0"/>
    <s v="Jan"/>
    <s v="M016"/>
    <x v="20"/>
    <s v="Drama"/>
    <s v="Telugu"/>
    <n v="7.7"/>
    <s v="C162"/>
    <x v="0"/>
    <x v="0"/>
    <n v="2"/>
    <n v="340"/>
    <n v="680"/>
    <x v="0"/>
    <n v="26"/>
    <s v="Female"/>
    <x v="0"/>
    <s v="Low Booking"/>
  </r>
  <r>
    <x v="5267"/>
    <d v="2026-02-04T00:00:00"/>
    <d v="2026-02-06T00:00:00"/>
    <d v="1899-12-30T09:30:00"/>
    <x v="0"/>
    <s v="Feb"/>
    <s v="M037"/>
    <x v="11"/>
    <s v="Biography"/>
    <s v="English"/>
    <n v="8.5"/>
    <s v="C052"/>
    <x v="11"/>
    <x v="8"/>
    <n v="6"/>
    <n v="200"/>
    <n v="1200"/>
    <x v="1"/>
    <n v="32"/>
    <s v="Female"/>
    <x v="2"/>
    <s v="High Booking"/>
  </r>
  <r>
    <x v="5268"/>
    <d v="2026-05-29T00:00:00"/>
    <d v="2026-06-05T00:00:00"/>
    <d v="1899-12-30T22:30:00"/>
    <x v="0"/>
    <s v="May"/>
    <s v="M022"/>
    <x v="34"/>
    <s v="Drama"/>
    <s v="Hindi"/>
    <n v="9"/>
    <s v="C011"/>
    <x v="17"/>
    <x v="12"/>
    <n v="5"/>
    <n v="240"/>
    <n v="1200"/>
    <x v="2"/>
    <n v="52"/>
    <s v="Male"/>
    <x v="1"/>
    <s v="High Booking"/>
  </r>
  <r>
    <x v="5269"/>
    <d v="2026-01-05T00:00:00"/>
    <d v="2026-01-11T00:00:00"/>
    <d v="1899-12-30T21:15:00"/>
    <x v="0"/>
    <s v="Jan"/>
    <s v="M024"/>
    <x v="13"/>
    <s v="Comedy"/>
    <s v="Hindi"/>
    <n v="5.9"/>
    <s v="C073"/>
    <x v="15"/>
    <x v="7"/>
    <n v="3"/>
    <n v="240"/>
    <n v="720"/>
    <x v="1"/>
    <n v="28"/>
    <s v="Other"/>
    <x v="0"/>
    <s v="Medium Booking"/>
  </r>
  <r>
    <x v="5270"/>
    <d v="2026-02-03T00:00:00"/>
    <d v="2026-02-06T00:00:00"/>
    <d v="1899-12-30T15:30:00"/>
    <x v="0"/>
    <s v="Feb"/>
    <s v="M017"/>
    <x v="26"/>
    <s v="Action"/>
    <s v="Telugu"/>
    <n v="8.1999999999999993"/>
    <s v="C153"/>
    <x v="15"/>
    <x v="10"/>
    <n v="5"/>
    <n v="420"/>
    <n v="2100"/>
    <x v="1"/>
    <n v="46"/>
    <s v="Other"/>
    <x v="1"/>
    <s v="High Booking"/>
  </r>
  <r>
    <x v="5271"/>
    <d v="2026-04-17T00:00:00"/>
    <d v="2026-04-21T00:00:00"/>
    <d v="1899-12-30T21:15:00"/>
    <x v="0"/>
    <s v="Apr"/>
    <s v="M005"/>
    <x v="7"/>
    <s v="Drama"/>
    <s v="Tamil"/>
    <n v="7.3"/>
    <s v="C052"/>
    <x v="11"/>
    <x v="8"/>
    <n v="5"/>
    <n v="200"/>
    <n v="1000"/>
    <x v="4"/>
    <n v="24"/>
    <s v="Male"/>
    <x v="0"/>
    <s v="High Booking"/>
  </r>
  <r>
    <x v="5272"/>
    <d v="2026-06-13T00:00:00"/>
    <d v="2026-06-16T00:00:00"/>
    <d v="1899-12-30T21:15:00"/>
    <x v="1"/>
    <s v="Jun"/>
    <s v="M004"/>
    <x v="9"/>
    <s v="Drama"/>
    <s v="Tamil"/>
    <n v="7.6"/>
    <s v="C131"/>
    <x v="5"/>
    <x v="4"/>
    <n v="4"/>
    <n v="160"/>
    <n v="640"/>
    <x v="3"/>
    <n v="29"/>
    <s v="Female"/>
    <x v="0"/>
    <s v="Medium Booking"/>
  </r>
  <r>
    <x v="5273"/>
    <d v="2026-04-29T00:00:00"/>
    <d v="2026-05-02T00:00:00"/>
    <d v="1899-12-30T22:30:00"/>
    <x v="0"/>
    <s v="Apr"/>
    <s v="M039"/>
    <x v="15"/>
    <s v="Sci-Fi"/>
    <s v="English"/>
    <n v="8.5"/>
    <s v="C121"/>
    <x v="21"/>
    <x v="1"/>
    <n v="4"/>
    <n v="240"/>
    <n v="960"/>
    <x v="3"/>
    <n v="59"/>
    <s v="Female"/>
    <x v="1"/>
    <s v="Medium Booking"/>
  </r>
  <r>
    <x v="5274"/>
    <d v="2026-02-08T00:00:00"/>
    <d v="2026-02-09T00:00:00"/>
    <d v="1899-12-30T22:30:00"/>
    <x v="1"/>
    <s v="Feb"/>
    <s v="M016"/>
    <x v="20"/>
    <s v="Drama"/>
    <s v="Telugu"/>
    <n v="7.7"/>
    <s v="C123"/>
    <x v="12"/>
    <x v="1"/>
    <n v="6"/>
    <n v="400"/>
    <n v="2400"/>
    <x v="1"/>
    <n v="40"/>
    <s v="Female"/>
    <x v="2"/>
    <s v="High Booking"/>
  </r>
  <r>
    <x v="5275"/>
    <d v="2026-04-05T00:00:00"/>
    <d v="2026-04-08T00:00:00"/>
    <d v="1899-12-30T18:30:00"/>
    <x v="1"/>
    <s v="Apr"/>
    <s v="M007"/>
    <x v="16"/>
    <s v="Comedy"/>
    <s v="Tamil"/>
    <n v="8"/>
    <s v="C012"/>
    <x v="3"/>
    <x v="12"/>
    <n v="4"/>
    <n v="160"/>
    <n v="640"/>
    <x v="4"/>
    <n v="23"/>
    <s v="Male"/>
    <x v="0"/>
    <s v="Medium Booking"/>
  </r>
  <r>
    <x v="5276"/>
    <d v="2026-04-24T00:00:00"/>
    <d v="2026-04-29T00:00:00"/>
    <d v="1899-12-30T22:30:00"/>
    <x v="0"/>
    <s v="Apr"/>
    <s v="M006"/>
    <x v="25"/>
    <s v="Drama"/>
    <s v="Tamil"/>
    <n v="7.3"/>
    <s v="C141"/>
    <x v="20"/>
    <x v="9"/>
    <n v="5"/>
    <n v="420"/>
    <n v="2100"/>
    <x v="3"/>
    <n v="23"/>
    <s v="Male"/>
    <x v="0"/>
    <s v="High Booking"/>
  </r>
  <r>
    <x v="5277"/>
    <d v="2026-06-01T00:00:00"/>
    <d v="2026-06-02T00:00:00"/>
    <d v="1899-12-30T21:15:00"/>
    <x v="0"/>
    <s v="Jun"/>
    <s v="M035"/>
    <x v="24"/>
    <s v="Comedy"/>
    <s v="Malayalam"/>
    <n v="7.8"/>
    <s v="C161"/>
    <x v="4"/>
    <x v="0"/>
    <n v="3"/>
    <n v="280"/>
    <n v="840"/>
    <x v="3"/>
    <n v="29"/>
    <s v="Male"/>
    <x v="0"/>
    <s v="Medium Booking"/>
  </r>
  <r>
    <x v="5278"/>
    <d v="2026-06-23T00:00:00"/>
    <d v="2026-06-27T00:00:00"/>
    <d v="1899-12-30T18:30:00"/>
    <x v="0"/>
    <s v="Jun"/>
    <s v="M021"/>
    <x v="19"/>
    <s v="Action"/>
    <s v="Hindi"/>
    <n v="5.9"/>
    <s v="C042"/>
    <x v="1"/>
    <x v="15"/>
    <n v="2"/>
    <n v="460"/>
    <n v="920"/>
    <x v="4"/>
    <n v="47"/>
    <s v="Female"/>
    <x v="1"/>
    <s v="Low Booking"/>
  </r>
  <r>
    <x v="5279"/>
    <d v="2026-01-30T00:00:00"/>
    <d v="2026-02-04T00:00:00"/>
    <d v="1899-12-30T18:30:00"/>
    <x v="0"/>
    <s v="Jan"/>
    <s v="M014"/>
    <x v="28"/>
    <s v="Romance"/>
    <s v="Telugu"/>
    <n v="8"/>
    <s v="C163"/>
    <x v="14"/>
    <x v="0"/>
    <n v="1"/>
    <n v="180"/>
    <n v="180"/>
    <x v="4"/>
    <n v="21"/>
    <s v="Other"/>
    <x v="0"/>
    <s v="Low Booking"/>
  </r>
  <r>
    <x v="5280"/>
    <d v="2026-04-13T00:00:00"/>
    <d v="2026-04-18T00:00:00"/>
    <d v="1899-12-30T21:15:00"/>
    <x v="0"/>
    <s v="Apr"/>
    <s v="M009"/>
    <x v="33"/>
    <s v="Biography"/>
    <s v="Tamil"/>
    <n v="8.3000000000000007"/>
    <s v="C111"/>
    <x v="8"/>
    <x v="2"/>
    <n v="3"/>
    <n v="180"/>
    <n v="540"/>
    <x v="2"/>
    <n v="28"/>
    <s v="Female"/>
    <x v="0"/>
    <s v="Medium Booking"/>
  </r>
  <r>
    <x v="5281"/>
    <d v="2026-06-17T00:00:00"/>
    <d v="2026-06-20T00:00:00"/>
    <d v="1899-12-30T22:30:00"/>
    <x v="0"/>
    <s v="Jun"/>
    <s v="M018"/>
    <x v="35"/>
    <s v="Romance"/>
    <s v="Telugu"/>
    <n v="8.5"/>
    <s v="C073"/>
    <x v="15"/>
    <x v="7"/>
    <n v="3"/>
    <n v="240"/>
    <n v="720"/>
    <x v="4"/>
    <n v="60"/>
    <s v="Male"/>
    <x v="1"/>
    <s v="Medium Booking"/>
  </r>
  <r>
    <x v="5282"/>
    <d v="2026-02-13T00:00:00"/>
    <d v="2026-02-18T00:00:00"/>
    <d v="1899-12-30T09:30:00"/>
    <x v="0"/>
    <s v="Feb"/>
    <s v="M032"/>
    <x v="14"/>
    <s v="Romance"/>
    <s v="Malayalam"/>
    <n v="8.3000000000000007"/>
    <s v="C161"/>
    <x v="4"/>
    <x v="0"/>
    <n v="2"/>
    <n v="280"/>
    <n v="560"/>
    <x v="3"/>
    <n v="32"/>
    <s v="Other"/>
    <x v="2"/>
    <s v="Low Booking"/>
  </r>
  <r>
    <x v="5283"/>
    <d v="2026-01-20T00:00:00"/>
    <d v="2026-01-20T00:00:00"/>
    <d v="1899-12-30T22:30:00"/>
    <x v="0"/>
    <s v="Jan"/>
    <s v="M001"/>
    <x v="4"/>
    <s v="Action"/>
    <s v="Tamil"/>
    <n v="8"/>
    <s v="C133"/>
    <x v="22"/>
    <x v="4"/>
    <n v="1"/>
    <n v="460"/>
    <n v="460"/>
    <x v="0"/>
    <n v="29"/>
    <s v="Female"/>
    <x v="0"/>
    <s v="Low Booking"/>
  </r>
  <r>
    <x v="5284"/>
    <d v="2026-02-25T00:00:00"/>
    <d v="2026-02-26T00:00:00"/>
    <d v="1899-12-30T09:30:00"/>
    <x v="0"/>
    <s v="Feb"/>
    <s v="M003"/>
    <x v="2"/>
    <s v="Action"/>
    <s v="Tamil"/>
    <n v="8.3000000000000007"/>
    <s v="C051"/>
    <x v="5"/>
    <x v="8"/>
    <n v="5"/>
    <n v="280"/>
    <n v="1400"/>
    <x v="3"/>
    <n v="23"/>
    <s v="Male"/>
    <x v="0"/>
    <s v="High Booking"/>
  </r>
  <r>
    <x v="5285"/>
    <d v="2026-06-25T00:00:00"/>
    <d v="2026-06-29T00:00:00"/>
    <d v="1899-12-30T12:45:00"/>
    <x v="0"/>
    <s v="Jun"/>
    <s v="M026"/>
    <x v="3"/>
    <s v="Thriller"/>
    <s v="Hindi"/>
    <n v="8.1999999999999993"/>
    <s v="C152"/>
    <x v="18"/>
    <x v="10"/>
    <n v="2"/>
    <n v="440"/>
    <n v="880"/>
    <x v="1"/>
    <n v="42"/>
    <s v="Male"/>
    <x v="2"/>
    <s v="Low Booking"/>
  </r>
  <r>
    <x v="5286"/>
    <d v="2026-03-12T00:00:00"/>
    <d v="2026-03-18T00:00:00"/>
    <d v="1899-12-30T09:30:00"/>
    <x v="0"/>
    <s v="Mar"/>
    <s v="M018"/>
    <x v="35"/>
    <s v="Romance"/>
    <s v="Telugu"/>
    <n v="8.5"/>
    <s v="C032"/>
    <x v="2"/>
    <x v="13"/>
    <n v="2"/>
    <n v="340"/>
    <n v="680"/>
    <x v="4"/>
    <n v="21"/>
    <s v="Male"/>
    <x v="0"/>
    <s v="Low Booking"/>
  </r>
  <r>
    <x v="5287"/>
    <d v="2026-02-20T00:00:00"/>
    <d v="2026-02-27T00:00:00"/>
    <d v="1899-12-30T15:30:00"/>
    <x v="0"/>
    <s v="Feb"/>
    <s v="M029"/>
    <x v="1"/>
    <s v="Adventure"/>
    <s v="Kannada"/>
    <n v="8.6999999999999993"/>
    <s v="C152"/>
    <x v="18"/>
    <x v="10"/>
    <n v="3"/>
    <n v="260"/>
    <n v="780"/>
    <x v="0"/>
    <n v="22"/>
    <s v="Other"/>
    <x v="0"/>
    <s v="Medium Booking"/>
  </r>
  <r>
    <x v="5288"/>
    <d v="2026-04-27T00:00:00"/>
    <d v="2026-05-04T00:00:00"/>
    <d v="1899-12-30T15:30:00"/>
    <x v="0"/>
    <s v="Apr"/>
    <s v="M034"/>
    <x v="6"/>
    <s v="Adventure"/>
    <s v="Malayalam"/>
    <n v="8.3000000000000007"/>
    <s v="C122"/>
    <x v="1"/>
    <x v="1"/>
    <n v="2"/>
    <n v="180"/>
    <n v="360"/>
    <x v="1"/>
    <n v="22"/>
    <s v="Female"/>
    <x v="0"/>
    <s v="Low Booking"/>
  </r>
  <r>
    <x v="5289"/>
    <d v="2026-04-01T00:00:00"/>
    <d v="2026-04-06T00:00:00"/>
    <d v="1899-12-30T18:30:00"/>
    <x v="0"/>
    <s v="Apr"/>
    <s v="M013"/>
    <x v="23"/>
    <s v="Action"/>
    <s v="Telugu"/>
    <n v="6.5"/>
    <s v="C053"/>
    <x v="22"/>
    <x v="8"/>
    <n v="1"/>
    <n v="260"/>
    <n v="260"/>
    <x v="0"/>
    <n v="44"/>
    <s v="Other"/>
    <x v="2"/>
    <s v="Low Booking"/>
  </r>
  <r>
    <x v="5290"/>
    <d v="2026-03-21T00:00:00"/>
    <d v="2026-03-23T00:00:00"/>
    <d v="1899-12-30T15:30:00"/>
    <x v="1"/>
    <s v="Mar"/>
    <s v="M014"/>
    <x v="28"/>
    <s v="Romance"/>
    <s v="Telugu"/>
    <n v="8"/>
    <s v="C102"/>
    <x v="10"/>
    <x v="6"/>
    <n v="2"/>
    <n v="220"/>
    <n v="440"/>
    <x v="0"/>
    <n v="41"/>
    <s v="Male"/>
    <x v="2"/>
    <s v="Low Booking"/>
  </r>
  <r>
    <x v="5291"/>
    <d v="2026-03-30T00:00:00"/>
    <d v="2026-04-02T00:00:00"/>
    <d v="1899-12-30T22:30:00"/>
    <x v="0"/>
    <s v="Mar"/>
    <s v="M030"/>
    <x v="29"/>
    <s v="Comedy"/>
    <s v="Kannada"/>
    <n v="8"/>
    <s v="C112"/>
    <x v="2"/>
    <x v="2"/>
    <n v="2"/>
    <n v="420"/>
    <n v="840"/>
    <x v="0"/>
    <n v="60"/>
    <s v="Other"/>
    <x v="1"/>
    <s v="Low Booking"/>
  </r>
  <r>
    <x v="5292"/>
    <d v="2026-04-17T00:00:00"/>
    <d v="2026-04-21T00:00:00"/>
    <d v="1899-12-30T21:15:00"/>
    <x v="0"/>
    <s v="Apr"/>
    <s v="M037"/>
    <x v="11"/>
    <s v="Biography"/>
    <s v="English"/>
    <n v="8.5"/>
    <s v="C042"/>
    <x v="1"/>
    <x v="15"/>
    <n v="4"/>
    <n v="360"/>
    <n v="1440"/>
    <x v="2"/>
    <n v="28"/>
    <s v="Female"/>
    <x v="0"/>
    <s v="Medium Booking"/>
  </r>
  <r>
    <x v="5293"/>
    <d v="2026-02-05T00:00:00"/>
    <d v="2026-02-08T00:00:00"/>
    <d v="1899-12-30T15:30:00"/>
    <x v="0"/>
    <s v="Feb"/>
    <s v="M001"/>
    <x v="4"/>
    <s v="Action"/>
    <s v="Tamil"/>
    <n v="8"/>
    <s v="C121"/>
    <x v="21"/>
    <x v="1"/>
    <n v="5"/>
    <n v="420"/>
    <n v="2100"/>
    <x v="0"/>
    <n v="55"/>
    <s v="Female"/>
    <x v="1"/>
    <s v="High Booking"/>
  </r>
  <r>
    <x v="5294"/>
    <d v="2026-03-22T00:00:00"/>
    <d v="2026-03-22T00:00:00"/>
    <d v="1899-12-30T09:30:00"/>
    <x v="1"/>
    <s v="Mar"/>
    <s v="M003"/>
    <x v="2"/>
    <s v="Action"/>
    <s v="Tamil"/>
    <n v="8.3000000000000007"/>
    <s v="C041"/>
    <x v="21"/>
    <x v="15"/>
    <n v="3"/>
    <n v="160"/>
    <n v="480"/>
    <x v="0"/>
    <n v="55"/>
    <s v="Female"/>
    <x v="1"/>
    <s v="Medium Booking"/>
  </r>
  <r>
    <x v="5295"/>
    <d v="2026-02-01T00:00:00"/>
    <d v="2026-02-08T00:00:00"/>
    <d v="1899-12-30T12:45:00"/>
    <x v="1"/>
    <s v="Feb"/>
    <s v="M032"/>
    <x v="14"/>
    <s v="Romance"/>
    <s v="Malayalam"/>
    <n v="8.3000000000000007"/>
    <s v="C162"/>
    <x v="0"/>
    <x v="0"/>
    <n v="3"/>
    <n v="160"/>
    <n v="480"/>
    <x v="1"/>
    <n v="50"/>
    <s v="Other"/>
    <x v="1"/>
    <s v="Medium Booking"/>
  </r>
  <r>
    <x v="5296"/>
    <d v="2026-01-25T00:00:00"/>
    <d v="2026-01-26T00:00:00"/>
    <d v="1899-12-30T15:30:00"/>
    <x v="1"/>
    <s v="Jan"/>
    <s v="M001"/>
    <x v="4"/>
    <s v="Action"/>
    <s v="Tamil"/>
    <n v="8"/>
    <s v="C161"/>
    <x v="4"/>
    <x v="0"/>
    <n v="5"/>
    <n v="360"/>
    <n v="1800"/>
    <x v="3"/>
    <n v="29"/>
    <s v="Male"/>
    <x v="0"/>
    <s v="High Booking"/>
  </r>
  <r>
    <x v="5297"/>
    <d v="2026-05-28T00:00:00"/>
    <d v="2026-05-31T00:00:00"/>
    <d v="1899-12-30T21:15:00"/>
    <x v="0"/>
    <s v="May"/>
    <s v="M030"/>
    <x v="29"/>
    <s v="Comedy"/>
    <s v="Kannada"/>
    <n v="8"/>
    <s v="C162"/>
    <x v="0"/>
    <x v="0"/>
    <n v="3"/>
    <n v="240"/>
    <n v="720"/>
    <x v="1"/>
    <n v="27"/>
    <s v="Other"/>
    <x v="0"/>
    <s v="Medium Booking"/>
  </r>
  <r>
    <x v="5298"/>
    <d v="2026-04-23T00:00:00"/>
    <d v="2026-04-26T00:00:00"/>
    <d v="1899-12-30T21:15:00"/>
    <x v="0"/>
    <s v="Apr"/>
    <s v="M036"/>
    <x v="37"/>
    <s v="Action"/>
    <s v="English"/>
    <n v="8.4"/>
    <s v="C153"/>
    <x v="15"/>
    <x v="10"/>
    <n v="2"/>
    <n v="320"/>
    <n v="640"/>
    <x v="3"/>
    <n v="49"/>
    <s v="Other"/>
    <x v="1"/>
    <s v="Low Booking"/>
  </r>
  <r>
    <x v="5299"/>
    <d v="2026-05-04T00:00:00"/>
    <d v="2026-05-04T00:00:00"/>
    <d v="1899-12-30T15:30:00"/>
    <x v="0"/>
    <s v="May"/>
    <s v="M026"/>
    <x v="3"/>
    <s v="Thriller"/>
    <s v="Hindi"/>
    <n v="8.1999999999999993"/>
    <s v="C021"/>
    <x v="6"/>
    <x v="5"/>
    <n v="4"/>
    <n v="300"/>
    <n v="1200"/>
    <x v="0"/>
    <n v="43"/>
    <s v="Female"/>
    <x v="2"/>
    <s v="Medium Booking"/>
  </r>
  <r>
    <x v="5300"/>
    <d v="2026-03-19T00:00:00"/>
    <d v="2026-03-24T00:00:00"/>
    <d v="1899-12-30T12:45:00"/>
    <x v="0"/>
    <s v="Mar"/>
    <s v="M024"/>
    <x v="13"/>
    <s v="Comedy"/>
    <s v="Hindi"/>
    <n v="5.9"/>
    <s v="C091"/>
    <x v="17"/>
    <x v="3"/>
    <n v="4"/>
    <n v="200"/>
    <n v="800"/>
    <x v="3"/>
    <n v="47"/>
    <s v="Male"/>
    <x v="1"/>
    <s v="Medium Booking"/>
  </r>
  <r>
    <x v="5301"/>
    <d v="2026-04-04T00:00:00"/>
    <d v="2026-04-08T00:00:00"/>
    <d v="1899-12-30T15:30:00"/>
    <x v="1"/>
    <s v="Apr"/>
    <s v="M027"/>
    <x v="5"/>
    <s v="Action"/>
    <s v="Kannada"/>
    <n v="8.3000000000000007"/>
    <s v="C043"/>
    <x v="12"/>
    <x v="15"/>
    <n v="3"/>
    <n v="200"/>
    <n v="600"/>
    <x v="3"/>
    <n v="36"/>
    <s v="Male"/>
    <x v="2"/>
    <s v="Medium Booking"/>
  </r>
  <r>
    <x v="5302"/>
    <d v="2026-05-18T00:00:00"/>
    <d v="2026-05-19T00:00:00"/>
    <d v="1899-12-30T22:30:00"/>
    <x v="0"/>
    <s v="May"/>
    <s v="M034"/>
    <x v="6"/>
    <s v="Adventure"/>
    <s v="Malayalam"/>
    <n v="8.3000000000000007"/>
    <s v="C083"/>
    <x v="14"/>
    <x v="14"/>
    <n v="1"/>
    <n v="360"/>
    <n v="360"/>
    <x v="0"/>
    <n v="33"/>
    <s v="Other"/>
    <x v="2"/>
    <s v="Low Booking"/>
  </r>
  <r>
    <x v="5303"/>
    <d v="2026-03-16T00:00:00"/>
    <d v="2026-03-22T00:00:00"/>
    <d v="1899-12-30T09:30:00"/>
    <x v="0"/>
    <s v="Mar"/>
    <s v="M001"/>
    <x v="4"/>
    <s v="Action"/>
    <s v="Tamil"/>
    <n v="8"/>
    <s v="C121"/>
    <x v="21"/>
    <x v="1"/>
    <n v="2"/>
    <n v="240"/>
    <n v="480"/>
    <x v="2"/>
    <n v="37"/>
    <s v="Female"/>
    <x v="2"/>
    <s v="Low Booking"/>
  </r>
  <r>
    <x v="5304"/>
    <d v="2026-01-28T00:00:00"/>
    <d v="2026-02-04T00:00:00"/>
    <d v="1899-12-30T21:15:00"/>
    <x v="0"/>
    <s v="Jan"/>
    <s v="M022"/>
    <x v="34"/>
    <s v="Drama"/>
    <s v="Hindi"/>
    <n v="9"/>
    <s v="C133"/>
    <x v="22"/>
    <x v="4"/>
    <n v="1"/>
    <n v="360"/>
    <n v="360"/>
    <x v="0"/>
    <n v="19"/>
    <s v="Male"/>
    <x v="0"/>
    <s v="Low Booking"/>
  </r>
  <r>
    <x v="5305"/>
    <d v="2026-06-28T00:00:00"/>
    <d v="2026-06-30T00:00:00"/>
    <d v="1899-12-30T22:30:00"/>
    <x v="1"/>
    <s v="Jun"/>
    <s v="M015"/>
    <x v="30"/>
    <s v="Sci-Fi"/>
    <s v="Telugu"/>
    <n v="7"/>
    <s v="C153"/>
    <x v="15"/>
    <x v="10"/>
    <n v="1"/>
    <n v="240"/>
    <n v="240"/>
    <x v="4"/>
    <n v="38"/>
    <s v="Other"/>
    <x v="2"/>
    <s v="Low Booking"/>
  </r>
  <r>
    <x v="5306"/>
    <d v="2026-04-19T00:00:00"/>
    <d v="2026-04-20T00:00:00"/>
    <d v="1899-12-30T12:45:00"/>
    <x v="1"/>
    <s v="Apr"/>
    <s v="M033"/>
    <x v="10"/>
    <s v="Action"/>
    <s v="Malayalam"/>
    <n v="7.5"/>
    <s v="C061"/>
    <x v="20"/>
    <x v="11"/>
    <n v="1"/>
    <n v="260"/>
    <n v="260"/>
    <x v="2"/>
    <n v="43"/>
    <s v="Male"/>
    <x v="2"/>
    <s v="Low Booking"/>
  </r>
  <r>
    <x v="5307"/>
    <d v="2026-02-14T00:00:00"/>
    <d v="2026-02-15T00:00:00"/>
    <d v="1899-12-30T09:30:00"/>
    <x v="1"/>
    <s v="Feb"/>
    <s v="M023"/>
    <x v="21"/>
    <s v="Comedy"/>
    <s v="Hindi"/>
    <n v="6.9"/>
    <s v="C161"/>
    <x v="4"/>
    <x v="0"/>
    <n v="4"/>
    <n v="460"/>
    <n v="1840"/>
    <x v="2"/>
    <n v="23"/>
    <s v="Male"/>
    <x v="0"/>
    <s v="Medium Booking"/>
  </r>
  <r>
    <x v="5308"/>
    <d v="2026-02-28T00:00:00"/>
    <d v="2026-03-06T00:00:00"/>
    <d v="1899-12-30T21:15:00"/>
    <x v="1"/>
    <s v="Feb"/>
    <s v="M010"/>
    <x v="17"/>
    <s v="Action"/>
    <s v="Tamil"/>
    <n v="7"/>
    <s v="C133"/>
    <x v="22"/>
    <x v="4"/>
    <n v="3"/>
    <n v="360"/>
    <n v="1080"/>
    <x v="0"/>
    <n v="45"/>
    <s v="Male"/>
    <x v="1"/>
    <s v="Medium Booking"/>
  </r>
  <r>
    <x v="5309"/>
    <d v="2026-02-14T00:00:00"/>
    <d v="2026-02-20T00:00:00"/>
    <d v="1899-12-30T22:30:00"/>
    <x v="1"/>
    <s v="Feb"/>
    <s v="M010"/>
    <x v="17"/>
    <s v="Action"/>
    <s v="Tamil"/>
    <n v="7"/>
    <s v="C031"/>
    <x v="8"/>
    <x v="13"/>
    <n v="1"/>
    <n v="240"/>
    <n v="240"/>
    <x v="0"/>
    <n v="60"/>
    <s v="Female"/>
    <x v="1"/>
    <s v="Low Booking"/>
  </r>
  <r>
    <x v="5310"/>
    <d v="2026-01-14T00:00:00"/>
    <d v="2026-01-21T00:00:00"/>
    <d v="1899-12-30T09:30:00"/>
    <x v="0"/>
    <s v="Jan"/>
    <s v="M006"/>
    <x v="25"/>
    <s v="Drama"/>
    <s v="Tamil"/>
    <n v="7.3"/>
    <s v="C042"/>
    <x v="1"/>
    <x v="15"/>
    <n v="6"/>
    <n v="280"/>
    <n v="1680"/>
    <x v="3"/>
    <n v="26"/>
    <s v="Other"/>
    <x v="0"/>
    <s v="High Booking"/>
  </r>
  <r>
    <x v="5311"/>
    <d v="2026-06-16T00:00:00"/>
    <d v="2026-06-16T00:00:00"/>
    <d v="1899-12-30T15:30:00"/>
    <x v="0"/>
    <s v="Jun"/>
    <s v="M021"/>
    <x v="19"/>
    <s v="Action"/>
    <s v="Hindi"/>
    <n v="5.9"/>
    <s v="C092"/>
    <x v="3"/>
    <x v="3"/>
    <n v="3"/>
    <n v="160"/>
    <n v="480"/>
    <x v="0"/>
    <n v="31"/>
    <s v="Male"/>
    <x v="2"/>
    <s v="Medium Booking"/>
  </r>
  <r>
    <x v="5312"/>
    <d v="2026-02-06T00:00:00"/>
    <d v="2026-02-12T00:00:00"/>
    <d v="1899-12-30T15:30:00"/>
    <x v="0"/>
    <s v="Feb"/>
    <s v="M015"/>
    <x v="30"/>
    <s v="Sci-Fi"/>
    <s v="Telugu"/>
    <n v="7"/>
    <s v="C093"/>
    <x v="19"/>
    <x v="3"/>
    <n v="4"/>
    <n v="240"/>
    <n v="960"/>
    <x v="1"/>
    <n v="38"/>
    <s v="Other"/>
    <x v="2"/>
    <s v="Medium Booking"/>
  </r>
  <r>
    <x v="5313"/>
    <d v="2026-02-02T00:00:00"/>
    <d v="2026-02-02T00:00:00"/>
    <d v="1899-12-30T09:30:00"/>
    <x v="0"/>
    <s v="Feb"/>
    <s v="M011"/>
    <x v="8"/>
    <s v="Action"/>
    <s v="Telugu"/>
    <n v="6.1"/>
    <s v="C033"/>
    <x v="23"/>
    <x v="13"/>
    <n v="3"/>
    <n v="260"/>
    <n v="780"/>
    <x v="1"/>
    <n v="18"/>
    <s v="Other"/>
    <x v="0"/>
    <s v="Medium Booking"/>
  </r>
  <r>
    <x v="5314"/>
    <d v="2026-05-04T00:00:00"/>
    <d v="2026-05-05T00:00:00"/>
    <d v="1899-12-30T18:30:00"/>
    <x v="0"/>
    <s v="May"/>
    <s v="M036"/>
    <x v="37"/>
    <s v="Action"/>
    <s v="English"/>
    <n v="8.4"/>
    <s v="C153"/>
    <x v="15"/>
    <x v="10"/>
    <n v="3"/>
    <n v="240"/>
    <n v="720"/>
    <x v="2"/>
    <n v="26"/>
    <s v="Other"/>
    <x v="0"/>
    <s v="Medium Booking"/>
  </r>
  <r>
    <x v="5315"/>
    <d v="2026-06-02T00:00:00"/>
    <d v="2026-06-05T00:00:00"/>
    <d v="1899-12-30T12:45:00"/>
    <x v="0"/>
    <s v="Jun"/>
    <s v="M006"/>
    <x v="25"/>
    <s v="Drama"/>
    <s v="Tamil"/>
    <n v="7.3"/>
    <s v="C131"/>
    <x v="5"/>
    <x v="4"/>
    <n v="1"/>
    <n v="340"/>
    <n v="340"/>
    <x v="0"/>
    <n v="55"/>
    <s v="Female"/>
    <x v="1"/>
    <s v="Low Booking"/>
  </r>
  <r>
    <x v="5316"/>
    <d v="2026-02-10T00:00:00"/>
    <d v="2026-02-11T00:00:00"/>
    <d v="1899-12-30T22:30:00"/>
    <x v="0"/>
    <s v="Feb"/>
    <s v="M008"/>
    <x v="36"/>
    <s v="Romance"/>
    <s v="Tamil"/>
    <n v="7.4"/>
    <s v="C023"/>
    <x v="7"/>
    <x v="5"/>
    <n v="4"/>
    <n v="240"/>
    <n v="960"/>
    <x v="2"/>
    <n v="55"/>
    <s v="Other"/>
    <x v="1"/>
    <s v="Medium Booking"/>
  </r>
  <r>
    <x v="5317"/>
    <d v="2026-05-03T00:00:00"/>
    <d v="2026-05-10T00:00:00"/>
    <d v="1899-12-30T18:30:00"/>
    <x v="1"/>
    <s v="May"/>
    <s v="M008"/>
    <x v="36"/>
    <s v="Romance"/>
    <s v="Tamil"/>
    <n v="7.4"/>
    <s v="C151"/>
    <x v="9"/>
    <x v="10"/>
    <n v="2"/>
    <n v="280"/>
    <n v="560"/>
    <x v="4"/>
    <n v="31"/>
    <s v="Male"/>
    <x v="2"/>
    <s v="Low Booking"/>
  </r>
  <r>
    <x v="5318"/>
    <d v="2026-04-18T00:00:00"/>
    <d v="2026-04-22T00:00:00"/>
    <d v="1899-12-30T09:30:00"/>
    <x v="1"/>
    <s v="Apr"/>
    <s v="M040"/>
    <x v="27"/>
    <s v="Animation"/>
    <s v="English"/>
    <n v="7.6"/>
    <s v="C042"/>
    <x v="1"/>
    <x v="15"/>
    <n v="3"/>
    <n v="360"/>
    <n v="1080"/>
    <x v="2"/>
    <n v="19"/>
    <s v="Male"/>
    <x v="0"/>
    <s v="Medium Booking"/>
  </r>
  <r>
    <x v="5319"/>
    <d v="2026-06-18T00:00:00"/>
    <d v="2026-06-20T00:00:00"/>
    <d v="1899-12-30T22:30:00"/>
    <x v="0"/>
    <s v="Jun"/>
    <s v="M015"/>
    <x v="30"/>
    <s v="Sci-Fi"/>
    <s v="Telugu"/>
    <n v="7"/>
    <s v="C141"/>
    <x v="20"/>
    <x v="9"/>
    <n v="2"/>
    <n v="240"/>
    <n v="480"/>
    <x v="2"/>
    <n v="22"/>
    <s v="Other"/>
    <x v="0"/>
    <s v="Low Booking"/>
  </r>
  <r>
    <x v="5320"/>
    <d v="2026-04-13T00:00:00"/>
    <d v="2026-04-19T00:00:00"/>
    <d v="1899-12-30T09:30:00"/>
    <x v="0"/>
    <s v="Apr"/>
    <s v="M007"/>
    <x v="16"/>
    <s v="Comedy"/>
    <s v="Tamil"/>
    <n v="8"/>
    <s v="C121"/>
    <x v="21"/>
    <x v="1"/>
    <n v="3"/>
    <n v="240"/>
    <n v="720"/>
    <x v="3"/>
    <n v="34"/>
    <s v="Other"/>
    <x v="2"/>
    <s v="Medium Booking"/>
  </r>
  <r>
    <x v="5321"/>
    <d v="2026-04-13T00:00:00"/>
    <d v="2026-04-19T00:00:00"/>
    <d v="1899-12-30T15:30:00"/>
    <x v="0"/>
    <s v="Apr"/>
    <s v="M010"/>
    <x v="17"/>
    <s v="Action"/>
    <s v="Tamil"/>
    <n v="7"/>
    <s v="C013"/>
    <x v="19"/>
    <x v="12"/>
    <n v="3"/>
    <n v="240"/>
    <n v="720"/>
    <x v="2"/>
    <n v="37"/>
    <s v="Other"/>
    <x v="2"/>
    <s v="Medium Booking"/>
  </r>
  <r>
    <x v="5322"/>
    <d v="2026-04-16T00:00:00"/>
    <d v="2026-04-16T00:00:00"/>
    <d v="1899-12-30T09:30:00"/>
    <x v="0"/>
    <s v="Apr"/>
    <s v="M021"/>
    <x v="19"/>
    <s v="Action"/>
    <s v="Hindi"/>
    <n v="5.9"/>
    <s v="C021"/>
    <x v="6"/>
    <x v="5"/>
    <n v="3"/>
    <n v="220"/>
    <n v="660"/>
    <x v="4"/>
    <n v="53"/>
    <s v="Other"/>
    <x v="1"/>
    <s v="Medium Booking"/>
  </r>
  <r>
    <x v="5323"/>
    <d v="2026-06-01T00:00:00"/>
    <d v="2026-06-06T00:00:00"/>
    <d v="1899-12-30T12:45:00"/>
    <x v="0"/>
    <s v="Jun"/>
    <s v="M025"/>
    <x v="38"/>
    <s v="Romance"/>
    <s v="Hindi"/>
    <n v="6.8"/>
    <s v="C052"/>
    <x v="11"/>
    <x v="8"/>
    <n v="4"/>
    <n v="280"/>
    <n v="1120"/>
    <x v="1"/>
    <n v="28"/>
    <s v="Male"/>
    <x v="0"/>
    <s v="Medium Booking"/>
  </r>
  <r>
    <x v="5324"/>
    <d v="2026-06-11T00:00:00"/>
    <d v="2026-06-15T00:00:00"/>
    <d v="1899-12-30T22:30:00"/>
    <x v="0"/>
    <s v="Jun"/>
    <s v="M006"/>
    <x v="25"/>
    <s v="Drama"/>
    <s v="Tamil"/>
    <n v="7.3"/>
    <s v="C043"/>
    <x v="12"/>
    <x v="15"/>
    <n v="1"/>
    <n v="280"/>
    <n v="280"/>
    <x v="1"/>
    <n v="42"/>
    <s v="Male"/>
    <x v="2"/>
    <s v="Low Booking"/>
  </r>
  <r>
    <x v="5325"/>
    <d v="2026-06-26T00:00:00"/>
    <d v="2026-06-29T00:00:00"/>
    <d v="1899-12-30T22:30:00"/>
    <x v="0"/>
    <s v="Jun"/>
    <s v="M038"/>
    <x v="0"/>
    <s v="Comedy"/>
    <s v="English"/>
    <n v="6.8"/>
    <s v="C081"/>
    <x v="4"/>
    <x v="14"/>
    <n v="4"/>
    <n v="380"/>
    <n v="1520"/>
    <x v="2"/>
    <n v="48"/>
    <s v="Male"/>
    <x v="1"/>
    <s v="Medium Booking"/>
  </r>
  <r>
    <x v="5326"/>
    <d v="2026-05-01T00:00:00"/>
    <d v="2026-05-02T00:00:00"/>
    <d v="1899-12-30T09:30:00"/>
    <x v="0"/>
    <s v="May"/>
    <s v="M002"/>
    <x v="12"/>
    <s v="Action"/>
    <s v="Tamil"/>
    <n v="7.1"/>
    <s v="C081"/>
    <x v="4"/>
    <x v="14"/>
    <n v="2"/>
    <n v="280"/>
    <n v="560"/>
    <x v="0"/>
    <n v="37"/>
    <s v="Female"/>
    <x v="2"/>
    <s v="Low Booking"/>
  </r>
  <r>
    <x v="5327"/>
    <d v="2026-06-06T00:00:00"/>
    <d v="2026-06-11T00:00:00"/>
    <d v="1899-12-30T15:30:00"/>
    <x v="1"/>
    <s v="Jun"/>
    <s v="M024"/>
    <x v="13"/>
    <s v="Comedy"/>
    <s v="Hindi"/>
    <n v="5.9"/>
    <s v="C071"/>
    <x v="9"/>
    <x v="7"/>
    <n v="3"/>
    <n v="180"/>
    <n v="540"/>
    <x v="3"/>
    <n v="24"/>
    <s v="Female"/>
    <x v="0"/>
    <s v="Medium Booking"/>
  </r>
  <r>
    <x v="5328"/>
    <d v="2026-05-06T00:00:00"/>
    <d v="2026-05-12T00:00:00"/>
    <d v="1899-12-30T15:30:00"/>
    <x v="0"/>
    <s v="May"/>
    <s v="M007"/>
    <x v="16"/>
    <s v="Comedy"/>
    <s v="Tamil"/>
    <n v="8"/>
    <s v="C131"/>
    <x v="5"/>
    <x v="4"/>
    <n v="3"/>
    <n v="240"/>
    <n v="720"/>
    <x v="0"/>
    <n v="24"/>
    <s v="Female"/>
    <x v="0"/>
    <s v="Medium Booking"/>
  </r>
  <r>
    <x v="5329"/>
    <d v="2026-02-12T00:00:00"/>
    <d v="2026-02-16T00:00:00"/>
    <d v="1899-12-30T09:30:00"/>
    <x v="0"/>
    <s v="Feb"/>
    <s v="M026"/>
    <x v="3"/>
    <s v="Thriller"/>
    <s v="Hindi"/>
    <n v="8.1999999999999993"/>
    <s v="C021"/>
    <x v="6"/>
    <x v="5"/>
    <n v="4"/>
    <n v="220"/>
    <n v="880"/>
    <x v="4"/>
    <n v="38"/>
    <s v="Male"/>
    <x v="2"/>
    <s v="Medium Booking"/>
  </r>
  <r>
    <x v="5330"/>
    <d v="2026-06-13T00:00:00"/>
    <d v="2026-06-15T00:00:00"/>
    <d v="1899-12-30T18:30:00"/>
    <x v="1"/>
    <s v="Jun"/>
    <s v="M026"/>
    <x v="3"/>
    <s v="Thriller"/>
    <s v="Hindi"/>
    <n v="8.1999999999999993"/>
    <s v="C041"/>
    <x v="21"/>
    <x v="15"/>
    <n v="4"/>
    <n v="240"/>
    <n v="960"/>
    <x v="0"/>
    <n v="45"/>
    <s v="Male"/>
    <x v="1"/>
    <s v="Medium Booking"/>
  </r>
  <r>
    <x v="5331"/>
    <d v="2026-04-07T00:00:00"/>
    <d v="2026-04-09T00:00:00"/>
    <d v="1899-12-30T15:30:00"/>
    <x v="0"/>
    <s v="Apr"/>
    <s v="M008"/>
    <x v="36"/>
    <s v="Romance"/>
    <s v="Tamil"/>
    <n v="7.4"/>
    <s v="C063"/>
    <x v="16"/>
    <x v="11"/>
    <n v="5"/>
    <n v="240"/>
    <n v="1200"/>
    <x v="3"/>
    <n v="22"/>
    <s v="Other"/>
    <x v="0"/>
    <s v="High Booking"/>
  </r>
  <r>
    <x v="5332"/>
    <d v="2026-04-03T00:00:00"/>
    <d v="2026-04-09T00:00:00"/>
    <d v="1899-12-30T22:30:00"/>
    <x v="0"/>
    <s v="Apr"/>
    <s v="M003"/>
    <x v="2"/>
    <s v="Action"/>
    <s v="Tamil"/>
    <n v="8.3000000000000007"/>
    <s v="C093"/>
    <x v="19"/>
    <x v="3"/>
    <n v="2"/>
    <n v="420"/>
    <n v="840"/>
    <x v="0"/>
    <n v="25"/>
    <s v="Male"/>
    <x v="0"/>
    <s v="Low Booking"/>
  </r>
  <r>
    <x v="5333"/>
    <d v="2026-05-18T00:00:00"/>
    <d v="2026-05-25T00:00:00"/>
    <d v="1899-12-30T18:30:00"/>
    <x v="0"/>
    <s v="May"/>
    <s v="M028"/>
    <x v="39"/>
    <s v="Action"/>
    <s v="Kannada"/>
    <n v="8.1999999999999993"/>
    <s v="C111"/>
    <x v="8"/>
    <x v="2"/>
    <n v="6"/>
    <n v="180"/>
    <n v="1080"/>
    <x v="4"/>
    <n v="50"/>
    <s v="Male"/>
    <x v="1"/>
    <s v="High Booking"/>
  </r>
  <r>
    <x v="5334"/>
    <d v="2026-03-10T00:00:00"/>
    <d v="2026-03-14T00:00:00"/>
    <d v="1899-12-30T09:30:00"/>
    <x v="0"/>
    <s v="Mar"/>
    <s v="M037"/>
    <x v="11"/>
    <s v="Biography"/>
    <s v="English"/>
    <n v="8.5"/>
    <s v="C022"/>
    <x v="10"/>
    <x v="5"/>
    <n v="2"/>
    <n v="380"/>
    <n v="760"/>
    <x v="3"/>
    <n v="56"/>
    <s v="Other"/>
    <x v="1"/>
    <s v="Low Booking"/>
  </r>
  <r>
    <x v="5335"/>
    <d v="2026-05-10T00:00:00"/>
    <d v="2026-05-16T00:00:00"/>
    <d v="1899-12-30T22:30:00"/>
    <x v="1"/>
    <s v="May"/>
    <s v="M004"/>
    <x v="9"/>
    <s v="Drama"/>
    <s v="Tamil"/>
    <n v="7.6"/>
    <s v="C162"/>
    <x v="0"/>
    <x v="0"/>
    <n v="4"/>
    <n v="340"/>
    <n v="1360"/>
    <x v="3"/>
    <n v="38"/>
    <s v="Female"/>
    <x v="2"/>
    <s v="Medium Booking"/>
  </r>
  <r>
    <x v="5336"/>
    <d v="2026-04-30T00:00:00"/>
    <d v="2026-04-30T00:00:00"/>
    <d v="1899-12-30T15:30:00"/>
    <x v="0"/>
    <s v="Apr"/>
    <s v="M020"/>
    <x v="18"/>
    <s v="Action"/>
    <s v="Hindi"/>
    <n v="7"/>
    <s v="C023"/>
    <x v="7"/>
    <x v="5"/>
    <n v="1"/>
    <n v="420"/>
    <n v="420"/>
    <x v="1"/>
    <n v="27"/>
    <s v="Male"/>
    <x v="0"/>
    <s v="Low Booking"/>
  </r>
  <r>
    <x v="5337"/>
    <d v="2026-02-24T00:00:00"/>
    <d v="2026-02-26T00:00:00"/>
    <d v="1899-12-30T22:30:00"/>
    <x v="0"/>
    <s v="Feb"/>
    <s v="M026"/>
    <x v="3"/>
    <s v="Thriller"/>
    <s v="Hindi"/>
    <n v="8.1999999999999993"/>
    <s v="C071"/>
    <x v="9"/>
    <x v="7"/>
    <n v="2"/>
    <n v="180"/>
    <n v="360"/>
    <x v="4"/>
    <n v="29"/>
    <s v="Other"/>
    <x v="0"/>
    <s v="Low Booking"/>
  </r>
  <r>
    <x v="5338"/>
    <d v="2026-04-11T00:00:00"/>
    <d v="2026-04-17T00:00:00"/>
    <d v="1899-12-30T09:30:00"/>
    <x v="1"/>
    <s v="Apr"/>
    <s v="M030"/>
    <x v="29"/>
    <s v="Comedy"/>
    <s v="Kannada"/>
    <n v="8"/>
    <s v="C013"/>
    <x v="19"/>
    <x v="12"/>
    <n v="1"/>
    <n v="420"/>
    <n v="420"/>
    <x v="3"/>
    <n v="37"/>
    <s v="Other"/>
    <x v="2"/>
    <s v="Low Booking"/>
  </r>
  <r>
    <x v="5339"/>
    <d v="2026-06-12T00:00:00"/>
    <d v="2026-06-14T00:00:00"/>
    <d v="1899-12-30T15:30:00"/>
    <x v="0"/>
    <s v="Jun"/>
    <s v="M001"/>
    <x v="4"/>
    <s v="Action"/>
    <s v="Tamil"/>
    <n v="8"/>
    <s v="C082"/>
    <x v="0"/>
    <x v="14"/>
    <n v="2"/>
    <n v="280"/>
    <n v="560"/>
    <x v="2"/>
    <n v="39"/>
    <s v="Female"/>
    <x v="2"/>
    <s v="Low Booking"/>
  </r>
  <r>
    <x v="5340"/>
    <d v="2026-06-21T00:00:00"/>
    <d v="2026-06-22T00:00:00"/>
    <d v="1899-12-30T18:30:00"/>
    <x v="1"/>
    <s v="Jun"/>
    <s v="M023"/>
    <x v="21"/>
    <s v="Comedy"/>
    <s v="Hindi"/>
    <n v="6.9"/>
    <s v="C022"/>
    <x v="10"/>
    <x v="5"/>
    <n v="2"/>
    <n v="200"/>
    <n v="400"/>
    <x v="1"/>
    <n v="52"/>
    <s v="Other"/>
    <x v="1"/>
    <s v="Low Booking"/>
  </r>
  <r>
    <x v="5341"/>
    <d v="2026-05-10T00:00:00"/>
    <d v="2026-05-10T00:00:00"/>
    <d v="1899-12-30T12:45:00"/>
    <x v="1"/>
    <s v="May"/>
    <s v="M031"/>
    <x v="22"/>
    <s v="Drama"/>
    <s v="Malayalam"/>
    <n v="8.3000000000000007"/>
    <s v="C141"/>
    <x v="20"/>
    <x v="9"/>
    <n v="4"/>
    <n v="240"/>
    <n v="960"/>
    <x v="3"/>
    <n v="38"/>
    <s v="Female"/>
    <x v="2"/>
    <s v="Medium Booking"/>
  </r>
  <r>
    <x v="5342"/>
    <d v="2026-05-09T00:00:00"/>
    <d v="2026-05-14T00:00:00"/>
    <d v="1899-12-30T21:15:00"/>
    <x v="1"/>
    <s v="May"/>
    <s v="M032"/>
    <x v="14"/>
    <s v="Romance"/>
    <s v="Malayalam"/>
    <n v="8.3000000000000007"/>
    <s v="C162"/>
    <x v="0"/>
    <x v="0"/>
    <n v="2"/>
    <n v="240"/>
    <n v="480"/>
    <x v="3"/>
    <n v="27"/>
    <s v="Male"/>
    <x v="0"/>
    <s v="Low Booking"/>
  </r>
  <r>
    <x v="5343"/>
    <d v="2026-02-23T00:00:00"/>
    <d v="2026-02-24T00:00:00"/>
    <d v="1899-12-30T12:45:00"/>
    <x v="0"/>
    <s v="Feb"/>
    <s v="M008"/>
    <x v="36"/>
    <s v="Romance"/>
    <s v="Tamil"/>
    <n v="7.4"/>
    <s v="C123"/>
    <x v="12"/>
    <x v="1"/>
    <n v="2"/>
    <n v="400"/>
    <n v="800"/>
    <x v="1"/>
    <n v="20"/>
    <s v="Female"/>
    <x v="0"/>
    <s v="Low Booking"/>
  </r>
  <r>
    <x v="5344"/>
    <d v="2026-05-20T00:00:00"/>
    <d v="2026-05-25T00:00:00"/>
    <d v="1899-12-30T15:30:00"/>
    <x v="0"/>
    <s v="May"/>
    <s v="M028"/>
    <x v="39"/>
    <s v="Action"/>
    <s v="Kannada"/>
    <n v="8.1999999999999993"/>
    <s v="C131"/>
    <x v="5"/>
    <x v="4"/>
    <n v="3"/>
    <n v="340"/>
    <n v="1020"/>
    <x v="3"/>
    <n v="44"/>
    <s v="Male"/>
    <x v="2"/>
    <s v="Medium Booking"/>
  </r>
  <r>
    <x v="5345"/>
    <d v="2026-04-16T00:00:00"/>
    <d v="2026-04-18T00:00:00"/>
    <d v="1899-12-30T21:15:00"/>
    <x v="0"/>
    <s v="Apr"/>
    <s v="M017"/>
    <x v="26"/>
    <s v="Action"/>
    <s v="Telugu"/>
    <n v="8.1999999999999993"/>
    <s v="C071"/>
    <x v="9"/>
    <x v="7"/>
    <n v="5"/>
    <n v="180"/>
    <n v="900"/>
    <x v="0"/>
    <n v="27"/>
    <s v="Male"/>
    <x v="0"/>
    <s v="High Booking"/>
  </r>
  <r>
    <x v="5346"/>
    <d v="2026-04-20T00:00:00"/>
    <d v="2026-04-20T00:00:00"/>
    <d v="1899-12-30T22:30:00"/>
    <x v="0"/>
    <s v="Apr"/>
    <s v="M026"/>
    <x v="3"/>
    <s v="Thriller"/>
    <s v="Hindi"/>
    <n v="8.1999999999999993"/>
    <s v="C133"/>
    <x v="22"/>
    <x v="4"/>
    <n v="2"/>
    <n v="360"/>
    <n v="720"/>
    <x v="3"/>
    <n v="38"/>
    <s v="Male"/>
    <x v="2"/>
    <s v="Low Booking"/>
  </r>
  <r>
    <x v="5347"/>
    <d v="2026-01-24T00:00:00"/>
    <d v="2026-01-29T00:00:00"/>
    <d v="1899-12-30T22:30:00"/>
    <x v="1"/>
    <s v="Jan"/>
    <s v="M030"/>
    <x v="29"/>
    <s v="Comedy"/>
    <s v="Kannada"/>
    <n v="8"/>
    <s v="C011"/>
    <x v="17"/>
    <x v="12"/>
    <n v="2"/>
    <n v="240"/>
    <n v="480"/>
    <x v="3"/>
    <n v="54"/>
    <s v="Male"/>
    <x v="1"/>
    <s v="Low Booking"/>
  </r>
  <r>
    <x v="5348"/>
    <d v="2026-06-08T00:00:00"/>
    <d v="2026-06-14T00:00:00"/>
    <d v="1899-12-30T18:30:00"/>
    <x v="0"/>
    <s v="Jun"/>
    <s v="M037"/>
    <x v="11"/>
    <s v="Biography"/>
    <s v="English"/>
    <n v="8.5"/>
    <s v="C113"/>
    <x v="23"/>
    <x v="2"/>
    <n v="1"/>
    <n v="320"/>
    <n v="320"/>
    <x v="1"/>
    <n v="38"/>
    <s v="Female"/>
    <x v="2"/>
    <s v="Low Booking"/>
  </r>
  <r>
    <x v="5349"/>
    <d v="2026-04-09T00:00:00"/>
    <d v="2026-04-11T00:00:00"/>
    <d v="1899-12-30T22:30:00"/>
    <x v="0"/>
    <s v="Apr"/>
    <s v="M040"/>
    <x v="27"/>
    <s v="Animation"/>
    <s v="English"/>
    <n v="7.6"/>
    <s v="C051"/>
    <x v="5"/>
    <x v="8"/>
    <n v="4"/>
    <n v="460"/>
    <n v="1840"/>
    <x v="3"/>
    <n v="44"/>
    <s v="Other"/>
    <x v="2"/>
    <s v="Medium Booking"/>
  </r>
  <r>
    <x v="5350"/>
    <d v="2026-03-28T00:00:00"/>
    <d v="2026-04-04T00:00:00"/>
    <d v="1899-12-30T21:15:00"/>
    <x v="1"/>
    <s v="Mar"/>
    <s v="M016"/>
    <x v="20"/>
    <s v="Drama"/>
    <s v="Telugu"/>
    <n v="7.7"/>
    <s v="C083"/>
    <x v="14"/>
    <x v="14"/>
    <n v="4"/>
    <n v="460"/>
    <n v="1840"/>
    <x v="3"/>
    <n v="18"/>
    <s v="Other"/>
    <x v="0"/>
    <s v="Medium Booking"/>
  </r>
  <r>
    <x v="5351"/>
    <d v="2026-05-31T00:00:00"/>
    <d v="2026-06-05T00:00:00"/>
    <d v="1899-12-30T18:30:00"/>
    <x v="1"/>
    <s v="May"/>
    <s v="M020"/>
    <x v="18"/>
    <s v="Action"/>
    <s v="Hindi"/>
    <n v="7"/>
    <s v="C021"/>
    <x v="6"/>
    <x v="5"/>
    <n v="2"/>
    <n v="220"/>
    <n v="440"/>
    <x v="1"/>
    <n v="42"/>
    <s v="Other"/>
    <x v="2"/>
    <s v="Low Booking"/>
  </r>
  <r>
    <x v="5352"/>
    <d v="2026-01-15T00:00:00"/>
    <d v="2026-01-18T00:00:00"/>
    <d v="1899-12-30T12:45:00"/>
    <x v="0"/>
    <s v="Jan"/>
    <s v="M003"/>
    <x v="2"/>
    <s v="Action"/>
    <s v="Tamil"/>
    <n v="8.3000000000000007"/>
    <s v="C061"/>
    <x v="20"/>
    <x v="11"/>
    <n v="3"/>
    <n v="260"/>
    <n v="780"/>
    <x v="4"/>
    <n v="18"/>
    <s v="Female"/>
    <x v="0"/>
    <s v="Medium Booking"/>
  </r>
  <r>
    <x v="5353"/>
    <d v="2026-04-18T00:00:00"/>
    <d v="2026-04-24T00:00:00"/>
    <d v="1899-12-30T21:15:00"/>
    <x v="1"/>
    <s v="Apr"/>
    <s v="M018"/>
    <x v="35"/>
    <s v="Romance"/>
    <s v="Telugu"/>
    <n v="8.5"/>
    <s v="C123"/>
    <x v="12"/>
    <x v="1"/>
    <n v="4"/>
    <n v="300"/>
    <n v="1200"/>
    <x v="0"/>
    <n v="21"/>
    <s v="Other"/>
    <x v="0"/>
    <s v="Medium Booking"/>
  </r>
  <r>
    <x v="5354"/>
    <d v="2026-01-02T00:00:00"/>
    <d v="2026-01-09T00:00:00"/>
    <d v="1899-12-30T15:30:00"/>
    <x v="0"/>
    <s v="Jan"/>
    <s v="M023"/>
    <x v="21"/>
    <s v="Comedy"/>
    <s v="Hindi"/>
    <n v="6.9"/>
    <s v="C131"/>
    <x v="5"/>
    <x v="4"/>
    <n v="4"/>
    <n v="340"/>
    <n v="1360"/>
    <x v="3"/>
    <n v="51"/>
    <s v="Female"/>
    <x v="1"/>
    <s v="Medium Booking"/>
  </r>
  <r>
    <x v="5355"/>
    <d v="2026-01-10T00:00:00"/>
    <d v="2026-01-13T00:00:00"/>
    <d v="1899-12-30T09:30:00"/>
    <x v="1"/>
    <s v="Jan"/>
    <s v="M007"/>
    <x v="16"/>
    <s v="Comedy"/>
    <s v="Tamil"/>
    <n v="8"/>
    <s v="C071"/>
    <x v="9"/>
    <x v="7"/>
    <n v="1"/>
    <n v="360"/>
    <n v="360"/>
    <x v="1"/>
    <n v="21"/>
    <s v="Female"/>
    <x v="0"/>
    <s v="Low Booking"/>
  </r>
  <r>
    <x v="5356"/>
    <d v="2026-03-27T00:00:00"/>
    <d v="2026-03-30T00:00:00"/>
    <d v="1899-12-30T15:30:00"/>
    <x v="0"/>
    <s v="Mar"/>
    <s v="M023"/>
    <x v="21"/>
    <s v="Comedy"/>
    <s v="Hindi"/>
    <n v="6.9"/>
    <s v="C143"/>
    <x v="16"/>
    <x v="9"/>
    <n v="4"/>
    <n v="240"/>
    <n v="960"/>
    <x v="1"/>
    <n v="49"/>
    <s v="Male"/>
    <x v="1"/>
    <s v="Medium Booking"/>
  </r>
  <r>
    <x v="5357"/>
    <d v="2026-02-23T00:00:00"/>
    <d v="2026-03-01T00:00:00"/>
    <d v="1899-12-30T21:15:00"/>
    <x v="0"/>
    <s v="Feb"/>
    <s v="M035"/>
    <x v="24"/>
    <s v="Comedy"/>
    <s v="Malayalam"/>
    <n v="7.8"/>
    <s v="C081"/>
    <x v="4"/>
    <x v="14"/>
    <n v="3"/>
    <n v="200"/>
    <n v="600"/>
    <x v="2"/>
    <n v="29"/>
    <s v="Female"/>
    <x v="0"/>
    <s v="Medium Booking"/>
  </r>
  <r>
    <x v="5358"/>
    <d v="2026-03-06T00:00:00"/>
    <d v="2026-03-07T00:00:00"/>
    <d v="1899-12-30T15:30:00"/>
    <x v="0"/>
    <s v="Mar"/>
    <s v="M039"/>
    <x v="15"/>
    <s v="Sci-Fi"/>
    <s v="English"/>
    <n v="8.5"/>
    <s v="C083"/>
    <x v="14"/>
    <x v="14"/>
    <n v="2"/>
    <n v="280"/>
    <n v="560"/>
    <x v="4"/>
    <n v="43"/>
    <s v="Female"/>
    <x v="2"/>
    <s v="Low Booking"/>
  </r>
  <r>
    <x v="5359"/>
    <d v="2026-06-30T00:00:00"/>
    <d v="2026-07-03T00:00:00"/>
    <d v="1899-12-30T15:30:00"/>
    <x v="0"/>
    <s v="Jun"/>
    <s v="M032"/>
    <x v="14"/>
    <s v="Romance"/>
    <s v="Malayalam"/>
    <n v="8.3000000000000007"/>
    <s v="C012"/>
    <x v="3"/>
    <x v="12"/>
    <n v="2"/>
    <n v="160"/>
    <n v="320"/>
    <x v="1"/>
    <n v="45"/>
    <s v="Other"/>
    <x v="1"/>
    <s v="Low Booking"/>
  </r>
  <r>
    <x v="5360"/>
    <d v="2026-04-09T00:00:00"/>
    <d v="2026-04-11T00:00:00"/>
    <d v="1899-12-30T12:45:00"/>
    <x v="0"/>
    <s v="Apr"/>
    <s v="M013"/>
    <x v="23"/>
    <s v="Action"/>
    <s v="Telugu"/>
    <n v="6.5"/>
    <s v="C081"/>
    <x v="4"/>
    <x v="14"/>
    <n v="4"/>
    <n v="280"/>
    <n v="1120"/>
    <x v="3"/>
    <n v="57"/>
    <s v="Other"/>
    <x v="1"/>
    <s v="Medium Booking"/>
  </r>
  <r>
    <x v="5361"/>
    <d v="2026-06-24T00:00:00"/>
    <d v="2026-06-26T00:00:00"/>
    <d v="1899-12-30T18:30:00"/>
    <x v="0"/>
    <s v="Jun"/>
    <s v="M007"/>
    <x v="16"/>
    <s v="Comedy"/>
    <s v="Tamil"/>
    <n v="8"/>
    <s v="C022"/>
    <x v="10"/>
    <x v="5"/>
    <n v="3"/>
    <n v="200"/>
    <n v="600"/>
    <x v="2"/>
    <n v="30"/>
    <s v="Male"/>
    <x v="2"/>
    <s v="Medium Booking"/>
  </r>
  <r>
    <x v="5362"/>
    <d v="2026-03-16T00:00:00"/>
    <d v="2026-03-18T00:00:00"/>
    <d v="1899-12-30T22:30:00"/>
    <x v="0"/>
    <s v="Mar"/>
    <s v="M030"/>
    <x v="29"/>
    <s v="Comedy"/>
    <s v="Kannada"/>
    <n v="8"/>
    <s v="C031"/>
    <x v="8"/>
    <x v="13"/>
    <n v="2"/>
    <n v="240"/>
    <n v="480"/>
    <x v="4"/>
    <n v="55"/>
    <s v="Other"/>
    <x v="1"/>
    <s v="Low Booking"/>
  </r>
  <r>
    <x v="5363"/>
    <d v="2026-04-18T00:00:00"/>
    <d v="2026-04-18T00:00:00"/>
    <d v="1899-12-30T09:30:00"/>
    <x v="1"/>
    <s v="Apr"/>
    <s v="M019"/>
    <x v="31"/>
    <s v="Drama"/>
    <s v="Hindi"/>
    <n v="6.1"/>
    <s v="C112"/>
    <x v="2"/>
    <x v="2"/>
    <n v="3"/>
    <n v="240"/>
    <n v="720"/>
    <x v="3"/>
    <n v="41"/>
    <s v="Male"/>
    <x v="2"/>
    <s v="Medium Booking"/>
  </r>
  <r>
    <x v="5364"/>
    <d v="2026-06-11T00:00:00"/>
    <d v="2026-06-17T00:00:00"/>
    <d v="1899-12-30T09:30:00"/>
    <x v="0"/>
    <s v="Jun"/>
    <s v="M029"/>
    <x v="1"/>
    <s v="Adventure"/>
    <s v="Kannada"/>
    <n v="8.6999999999999993"/>
    <s v="C121"/>
    <x v="21"/>
    <x v="1"/>
    <n v="2"/>
    <n v="320"/>
    <n v="640"/>
    <x v="4"/>
    <n v="32"/>
    <s v="Female"/>
    <x v="2"/>
    <s v="Low Booking"/>
  </r>
  <r>
    <x v="5365"/>
    <d v="2026-04-26T00:00:00"/>
    <d v="2026-04-30T00:00:00"/>
    <d v="1899-12-30T15:30:00"/>
    <x v="1"/>
    <s v="Apr"/>
    <s v="M008"/>
    <x v="36"/>
    <s v="Romance"/>
    <s v="Tamil"/>
    <n v="7.4"/>
    <s v="C103"/>
    <x v="7"/>
    <x v="6"/>
    <n v="1"/>
    <n v="260"/>
    <n v="260"/>
    <x v="2"/>
    <n v="26"/>
    <s v="Other"/>
    <x v="0"/>
    <s v="Low Booking"/>
  </r>
  <r>
    <x v="5366"/>
    <d v="2026-01-18T00:00:00"/>
    <d v="2026-01-24T00:00:00"/>
    <d v="1899-12-30T15:30:00"/>
    <x v="1"/>
    <s v="Jan"/>
    <s v="M001"/>
    <x v="4"/>
    <s v="Action"/>
    <s v="Tamil"/>
    <n v="8"/>
    <s v="C051"/>
    <x v="5"/>
    <x v="8"/>
    <n v="2"/>
    <n v="280"/>
    <n v="560"/>
    <x v="2"/>
    <n v="37"/>
    <s v="Other"/>
    <x v="2"/>
    <s v="Low Booking"/>
  </r>
  <r>
    <x v="5367"/>
    <d v="2026-03-21T00:00:00"/>
    <d v="2026-03-26T00:00:00"/>
    <d v="1899-12-30T18:30:00"/>
    <x v="1"/>
    <s v="Mar"/>
    <s v="M033"/>
    <x v="10"/>
    <s v="Action"/>
    <s v="Malayalam"/>
    <n v="7.5"/>
    <s v="C021"/>
    <x v="6"/>
    <x v="5"/>
    <n v="2"/>
    <n v="220"/>
    <n v="440"/>
    <x v="2"/>
    <n v="34"/>
    <s v="Male"/>
    <x v="2"/>
    <s v="Low Booking"/>
  </r>
  <r>
    <x v="5368"/>
    <d v="2026-04-05T00:00:00"/>
    <d v="2026-04-07T00:00:00"/>
    <d v="1899-12-30T15:30:00"/>
    <x v="1"/>
    <s v="Apr"/>
    <s v="M034"/>
    <x v="6"/>
    <s v="Adventure"/>
    <s v="Malayalam"/>
    <n v="8.3000000000000007"/>
    <s v="C112"/>
    <x v="2"/>
    <x v="2"/>
    <n v="5"/>
    <n v="240"/>
    <n v="1200"/>
    <x v="3"/>
    <n v="48"/>
    <s v="Other"/>
    <x v="1"/>
    <s v="High Booking"/>
  </r>
  <r>
    <x v="5369"/>
    <d v="2026-03-17T00:00:00"/>
    <d v="2026-03-23T00:00:00"/>
    <d v="1899-12-30T15:30:00"/>
    <x v="0"/>
    <s v="Mar"/>
    <s v="M005"/>
    <x v="7"/>
    <s v="Drama"/>
    <s v="Tamil"/>
    <n v="7.3"/>
    <s v="C151"/>
    <x v="9"/>
    <x v="10"/>
    <n v="3"/>
    <n v="360"/>
    <n v="1080"/>
    <x v="2"/>
    <n v="50"/>
    <s v="Other"/>
    <x v="1"/>
    <s v="Medium Booking"/>
  </r>
  <r>
    <x v="5370"/>
    <d v="2026-02-12T00:00:00"/>
    <d v="2026-02-13T00:00:00"/>
    <d v="1899-12-30T22:30:00"/>
    <x v="0"/>
    <s v="Feb"/>
    <s v="M036"/>
    <x v="37"/>
    <s v="Action"/>
    <s v="English"/>
    <n v="8.4"/>
    <s v="C101"/>
    <x v="6"/>
    <x v="6"/>
    <n v="4"/>
    <n v="260"/>
    <n v="1040"/>
    <x v="0"/>
    <n v="19"/>
    <s v="Male"/>
    <x v="0"/>
    <s v="Medium Booking"/>
  </r>
  <r>
    <x v="5371"/>
    <d v="2026-05-19T00:00:00"/>
    <d v="2026-05-26T00:00:00"/>
    <d v="1899-12-30T22:30:00"/>
    <x v="0"/>
    <s v="May"/>
    <s v="M002"/>
    <x v="12"/>
    <s v="Action"/>
    <s v="Tamil"/>
    <n v="7.1"/>
    <s v="C111"/>
    <x v="8"/>
    <x v="2"/>
    <n v="1"/>
    <n v="180"/>
    <n v="180"/>
    <x v="1"/>
    <n v="34"/>
    <s v="Female"/>
    <x v="2"/>
    <s v="Low Booking"/>
  </r>
  <r>
    <x v="5372"/>
    <d v="2026-01-16T00:00:00"/>
    <d v="2026-01-16T00:00:00"/>
    <d v="1899-12-30T12:45:00"/>
    <x v="0"/>
    <s v="Jan"/>
    <s v="M008"/>
    <x v="36"/>
    <s v="Romance"/>
    <s v="Tamil"/>
    <n v="7.4"/>
    <s v="C152"/>
    <x v="18"/>
    <x v="10"/>
    <n v="3"/>
    <n v="260"/>
    <n v="780"/>
    <x v="1"/>
    <n v="26"/>
    <s v="Other"/>
    <x v="0"/>
    <s v="Medium Booking"/>
  </r>
  <r>
    <x v="5373"/>
    <d v="2026-02-26T00:00:00"/>
    <d v="2026-02-28T00:00:00"/>
    <d v="1899-12-30T12:45:00"/>
    <x v="0"/>
    <s v="Feb"/>
    <s v="M013"/>
    <x v="23"/>
    <s v="Action"/>
    <s v="Telugu"/>
    <n v="6.5"/>
    <s v="C072"/>
    <x v="18"/>
    <x v="7"/>
    <n v="4"/>
    <n v="200"/>
    <n v="800"/>
    <x v="0"/>
    <n v="20"/>
    <s v="Male"/>
    <x v="0"/>
    <s v="Medium Booking"/>
  </r>
  <r>
    <x v="5374"/>
    <d v="2026-05-04T00:00:00"/>
    <d v="2026-05-10T00:00:00"/>
    <d v="1899-12-30T12:45:00"/>
    <x v="0"/>
    <s v="May"/>
    <s v="M023"/>
    <x v="21"/>
    <s v="Comedy"/>
    <s v="Hindi"/>
    <n v="6.9"/>
    <s v="C141"/>
    <x v="20"/>
    <x v="9"/>
    <n v="2"/>
    <n v="420"/>
    <n v="840"/>
    <x v="4"/>
    <n v="38"/>
    <s v="Other"/>
    <x v="2"/>
    <s v="Low Booking"/>
  </r>
  <r>
    <x v="5375"/>
    <d v="2026-02-16T00:00:00"/>
    <d v="2026-02-18T00:00:00"/>
    <d v="1899-12-30T09:30:00"/>
    <x v="0"/>
    <s v="Feb"/>
    <s v="M023"/>
    <x v="21"/>
    <s v="Comedy"/>
    <s v="Hindi"/>
    <n v="6.9"/>
    <s v="C102"/>
    <x v="10"/>
    <x v="6"/>
    <n v="2"/>
    <n v="220"/>
    <n v="440"/>
    <x v="1"/>
    <n v="40"/>
    <s v="Female"/>
    <x v="2"/>
    <s v="Low Booking"/>
  </r>
  <r>
    <x v="5376"/>
    <d v="2026-02-04T00:00:00"/>
    <d v="2026-02-10T00:00:00"/>
    <d v="1899-12-30T21:15:00"/>
    <x v="0"/>
    <s v="Feb"/>
    <s v="M001"/>
    <x v="4"/>
    <s v="Action"/>
    <s v="Tamil"/>
    <n v="8"/>
    <s v="C081"/>
    <x v="4"/>
    <x v="14"/>
    <n v="3"/>
    <n v="200"/>
    <n v="600"/>
    <x v="0"/>
    <n v="52"/>
    <s v="Other"/>
    <x v="1"/>
    <s v="Medium Booking"/>
  </r>
  <r>
    <x v="5377"/>
    <d v="2026-06-12T00:00:00"/>
    <d v="2026-06-12T00:00:00"/>
    <d v="1899-12-30T21:15:00"/>
    <x v="0"/>
    <s v="Jun"/>
    <s v="M006"/>
    <x v="25"/>
    <s v="Drama"/>
    <s v="Tamil"/>
    <n v="7.3"/>
    <s v="C063"/>
    <x v="16"/>
    <x v="11"/>
    <n v="3"/>
    <n v="320"/>
    <n v="960"/>
    <x v="0"/>
    <n v="57"/>
    <s v="Female"/>
    <x v="1"/>
    <s v="Medium Booking"/>
  </r>
  <r>
    <x v="5378"/>
    <d v="2026-06-30T00:00:00"/>
    <d v="2026-07-01T00:00:00"/>
    <d v="1899-12-30T22:30:00"/>
    <x v="0"/>
    <s v="Jun"/>
    <s v="M004"/>
    <x v="9"/>
    <s v="Drama"/>
    <s v="Tamil"/>
    <n v="7.6"/>
    <s v="C022"/>
    <x v="10"/>
    <x v="5"/>
    <n v="5"/>
    <n v="200"/>
    <n v="1000"/>
    <x v="2"/>
    <n v="27"/>
    <s v="Male"/>
    <x v="0"/>
    <s v="High Booking"/>
  </r>
  <r>
    <x v="5379"/>
    <d v="2026-01-26T00:00:00"/>
    <d v="2026-02-02T00:00:00"/>
    <d v="1899-12-30T22:30:00"/>
    <x v="0"/>
    <s v="Jan"/>
    <s v="M011"/>
    <x v="8"/>
    <s v="Action"/>
    <s v="Telugu"/>
    <n v="6.1"/>
    <s v="C082"/>
    <x v="0"/>
    <x v="14"/>
    <n v="4"/>
    <n v="280"/>
    <n v="1120"/>
    <x v="2"/>
    <n v="24"/>
    <s v="Other"/>
    <x v="0"/>
    <s v="Medium Booking"/>
  </r>
  <r>
    <x v="5380"/>
    <d v="2026-02-25T00:00:00"/>
    <d v="2026-02-26T00:00:00"/>
    <d v="1899-12-30T15:30:00"/>
    <x v="0"/>
    <s v="Feb"/>
    <s v="M004"/>
    <x v="9"/>
    <s v="Drama"/>
    <s v="Tamil"/>
    <n v="7.6"/>
    <s v="C073"/>
    <x v="15"/>
    <x v="7"/>
    <n v="3"/>
    <n v="240"/>
    <n v="720"/>
    <x v="0"/>
    <n v="46"/>
    <s v="Other"/>
    <x v="1"/>
    <s v="Medium Booking"/>
  </r>
  <r>
    <x v="5381"/>
    <d v="2026-01-20T00:00:00"/>
    <d v="2026-01-20T00:00:00"/>
    <d v="1899-12-30T09:30:00"/>
    <x v="0"/>
    <s v="Jan"/>
    <s v="M009"/>
    <x v="33"/>
    <s v="Biography"/>
    <s v="Tamil"/>
    <n v="8.3000000000000007"/>
    <s v="C121"/>
    <x v="21"/>
    <x v="1"/>
    <n v="1"/>
    <n v="240"/>
    <n v="240"/>
    <x v="0"/>
    <n v="53"/>
    <s v="Female"/>
    <x v="1"/>
    <s v="Low Booking"/>
  </r>
  <r>
    <x v="5382"/>
    <d v="2026-04-16T00:00:00"/>
    <d v="2026-04-21T00:00:00"/>
    <d v="1899-12-30T12:45:00"/>
    <x v="0"/>
    <s v="Apr"/>
    <s v="M016"/>
    <x v="20"/>
    <s v="Drama"/>
    <s v="Telugu"/>
    <n v="7.7"/>
    <s v="C143"/>
    <x v="16"/>
    <x v="9"/>
    <n v="2"/>
    <n v="240"/>
    <n v="480"/>
    <x v="2"/>
    <n v="42"/>
    <s v="Male"/>
    <x v="2"/>
    <s v="Low Booking"/>
  </r>
  <r>
    <x v="5383"/>
    <d v="2026-04-09T00:00:00"/>
    <d v="2026-04-13T00:00:00"/>
    <d v="1899-12-30T22:30:00"/>
    <x v="0"/>
    <s v="Apr"/>
    <s v="M029"/>
    <x v="1"/>
    <s v="Adventure"/>
    <s v="Kannada"/>
    <n v="8.6999999999999993"/>
    <s v="C131"/>
    <x v="5"/>
    <x v="4"/>
    <n v="2"/>
    <n v="160"/>
    <n v="320"/>
    <x v="3"/>
    <n v="41"/>
    <s v="Female"/>
    <x v="2"/>
    <s v="Low Booking"/>
  </r>
  <r>
    <x v="5384"/>
    <d v="2026-05-14T00:00:00"/>
    <d v="2026-05-19T00:00:00"/>
    <d v="1899-12-30T22:30:00"/>
    <x v="0"/>
    <s v="May"/>
    <s v="M002"/>
    <x v="12"/>
    <s v="Action"/>
    <s v="Tamil"/>
    <n v="7.1"/>
    <s v="C052"/>
    <x v="11"/>
    <x v="8"/>
    <n v="2"/>
    <n v="200"/>
    <n v="400"/>
    <x v="3"/>
    <n v="60"/>
    <s v="Female"/>
    <x v="1"/>
    <s v="Low Booking"/>
  </r>
  <r>
    <x v="5385"/>
    <d v="2026-02-12T00:00:00"/>
    <d v="2026-02-18T00:00:00"/>
    <d v="1899-12-30T18:30:00"/>
    <x v="0"/>
    <s v="Feb"/>
    <s v="M021"/>
    <x v="19"/>
    <s v="Action"/>
    <s v="Hindi"/>
    <n v="5.9"/>
    <s v="C083"/>
    <x v="14"/>
    <x v="14"/>
    <n v="2"/>
    <n v="280"/>
    <n v="560"/>
    <x v="2"/>
    <n v="59"/>
    <s v="Female"/>
    <x v="1"/>
    <s v="Low Booking"/>
  </r>
  <r>
    <x v="5386"/>
    <d v="2026-03-29T00:00:00"/>
    <d v="2026-03-29T00:00:00"/>
    <d v="1899-12-30T18:30:00"/>
    <x v="1"/>
    <s v="Mar"/>
    <s v="M015"/>
    <x v="30"/>
    <s v="Sci-Fi"/>
    <s v="Telugu"/>
    <n v="7"/>
    <s v="C022"/>
    <x v="10"/>
    <x v="5"/>
    <n v="4"/>
    <n v="200"/>
    <n v="800"/>
    <x v="0"/>
    <n v="20"/>
    <s v="Other"/>
    <x v="0"/>
    <s v="Medium Booking"/>
  </r>
  <r>
    <x v="5387"/>
    <d v="2026-02-03T00:00:00"/>
    <d v="2026-02-05T00:00:00"/>
    <d v="1899-12-30T18:30:00"/>
    <x v="0"/>
    <s v="Feb"/>
    <s v="M014"/>
    <x v="28"/>
    <s v="Romance"/>
    <s v="Telugu"/>
    <n v="8"/>
    <s v="C152"/>
    <x v="18"/>
    <x v="10"/>
    <n v="3"/>
    <n v="260"/>
    <n v="780"/>
    <x v="0"/>
    <n v="22"/>
    <s v="Female"/>
    <x v="0"/>
    <s v="Medium Booking"/>
  </r>
  <r>
    <x v="5388"/>
    <d v="2026-02-22T00:00:00"/>
    <d v="2026-02-26T00:00:00"/>
    <d v="1899-12-30T18:30:00"/>
    <x v="1"/>
    <s v="Feb"/>
    <s v="M002"/>
    <x v="12"/>
    <s v="Action"/>
    <s v="Tamil"/>
    <n v="7.1"/>
    <s v="C082"/>
    <x v="0"/>
    <x v="14"/>
    <n v="3"/>
    <n v="280"/>
    <n v="840"/>
    <x v="3"/>
    <n v="43"/>
    <s v="Other"/>
    <x v="2"/>
    <s v="Medium Booking"/>
  </r>
  <r>
    <x v="5389"/>
    <d v="2026-05-04T00:00:00"/>
    <d v="2026-05-07T00:00:00"/>
    <d v="1899-12-30T18:30:00"/>
    <x v="0"/>
    <s v="May"/>
    <s v="M013"/>
    <x v="23"/>
    <s v="Action"/>
    <s v="Telugu"/>
    <n v="6.5"/>
    <s v="C092"/>
    <x v="3"/>
    <x v="3"/>
    <n v="4"/>
    <n v="240"/>
    <n v="960"/>
    <x v="0"/>
    <n v="44"/>
    <s v="Other"/>
    <x v="2"/>
    <s v="Medium Booking"/>
  </r>
  <r>
    <x v="5390"/>
    <d v="2026-06-25T00:00:00"/>
    <d v="2026-07-01T00:00:00"/>
    <d v="1899-12-30T12:45:00"/>
    <x v="0"/>
    <s v="Jun"/>
    <s v="M028"/>
    <x v="39"/>
    <s v="Action"/>
    <s v="Kannada"/>
    <n v="8.1999999999999993"/>
    <s v="C013"/>
    <x v="19"/>
    <x v="12"/>
    <n v="2"/>
    <n v="240"/>
    <n v="480"/>
    <x v="0"/>
    <n v="27"/>
    <s v="Female"/>
    <x v="0"/>
    <s v="Low Booking"/>
  </r>
  <r>
    <x v="5391"/>
    <d v="2026-01-10T00:00:00"/>
    <d v="2026-01-13T00:00:00"/>
    <d v="1899-12-30T15:30:00"/>
    <x v="1"/>
    <s v="Jan"/>
    <s v="M008"/>
    <x v="36"/>
    <s v="Romance"/>
    <s v="Tamil"/>
    <n v="7.4"/>
    <s v="C101"/>
    <x v="6"/>
    <x v="6"/>
    <n v="2"/>
    <n v="180"/>
    <n v="360"/>
    <x v="3"/>
    <n v="43"/>
    <s v="Female"/>
    <x v="2"/>
    <s v="Low Booking"/>
  </r>
  <r>
    <x v="5392"/>
    <d v="2026-05-06T00:00:00"/>
    <d v="2026-05-13T00:00:00"/>
    <d v="1899-12-30T12:45:00"/>
    <x v="0"/>
    <s v="May"/>
    <s v="M037"/>
    <x v="11"/>
    <s v="Biography"/>
    <s v="English"/>
    <n v="8.5"/>
    <s v="C071"/>
    <x v="9"/>
    <x v="7"/>
    <n v="3"/>
    <n v="180"/>
    <n v="540"/>
    <x v="0"/>
    <n v="52"/>
    <s v="Other"/>
    <x v="1"/>
    <s v="Medium Booking"/>
  </r>
  <r>
    <x v="5393"/>
    <d v="2026-05-19T00:00:00"/>
    <d v="2026-05-19T00:00:00"/>
    <d v="1899-12-30T09:30:00"/>
    <x v="0"/>
    <s v="May"/>
    <s v="M020"/>
    <x v="18"/>
    <s v="Action"/>
    <s v="Hindi"/>
    <n v="7"/>
    <s v="C051"/>
    <x v="5"/>
    <x v="8"/>
    <n v="1"/>
    <n v="280"/>
    <n v="280"/>
    <x v="1"/>
    <n v="51"/>
    <s v="Female"/>
    <x v="1"/>
    <s v="Low Booking"/>
  </r>
  <r>
    <x v="5394"/>
    <d v="2026-03-27T00:00:00"/>
    <d v="2026-03-30T00:00:00"/>
    <d v="1899-12-30T09:30:00"/>
    <x v="0"/>
    <s v="Mar"/>
    <s v="M021"/>
    <x v="19"/>
    <s v="Action"/>
    <s v="Hindi"/>
    <n v="5.9"/>
    <s v="C022"/>
    <x v="10"/>
    <x v="5"/>
    <n v="4"/>
    <n v="200"/>
    <n v="800"/>
    <x v="2"/>
    <n v="38"/>
    <s v="Male"/>
    <x v="2"/>
    <s v="Medium Booking"/>
  </r>
  <r>
    <x v="5395"/>
    <d v="2026-02-21T00:00:00"/>
    <d v="2026-02-28T00:00:00"/>
    <d v="1899-12-30T12:45:00"/>
    <x v="1"/>
    <s v="Feb"/>
    <s v="M034"/>
    <x v="6"/>
    <s v="Adventure"/>
    <s v="Malayalam"/>
    <n v="8.3000000000000007"/>
    <s v="C021"/>
    <x v="6"/>
    <x v="5"/>
    <n v="3"/>
    <n v="220"/>
    <n v="660"/>
    <x v="3"/>
    <n v="30"/>
    <s v="Other"/>
    <x v="2"/>
    <s v="Medium Booking"/>
  </r>
  <r>
    <x v="5396"/>
    <d v="2026-05-09T00:00:00"/>
    <d v="2026-05-12T00:00:00"/>
    <d v="1899-12-30T21:15:00"/>
    <x v="1"/>
    <s v="May"/>
    <s v="M022"/>
    <x v="34"/>
    <s v="Drama"/>
    <s v="Hindi"/>
    <n v="9"/>
    <s v="C052"/>
    <x v="11"/>
    <x v="8"/>
    <n v="2"/>
    <n v="200"/>
    <n v="400"/>
    <x v="4"/>
    <n v="40"/>
    <s v="Female"/>
    <x v="2"/>
    <s v="Low Booking"/>
  </r>
  <r>
    <x v="5397"/>
    <d v="2026-02-27T00:00:00"/>
    <d v="2026-03-05T00:00:00"/>
    <d v="1899-12-30T22:30:00"/>
    <x v="0"/>
    <s v="Feb"/>
    <s v="M001"/>
    <x v="4"/>
    <s v="Action"/>
    <s v="Tamil"/>
    <n v="8"/>
    <s v="C113"/>
    <x v="23"/>
    <x v="2"/>
    <n v="3"/>
    <n v="420"/>
    <n v="1260"/>
    <x v="3"/>
    <n v="53"/>
    <s v="Female"/>
    <x v="1"/>
    <s v="Medium Booking"/>
  </r>
  <r>
    <x v="5398"/>
    <d v="2026-01-02T00:00:00"/>
    <d v="2026-01-08T00:00:00"/>
    <d v="1899-12-30T21:15:00"/>
    <x v="0"/>
    <s v="Jan"/>
    <s v="M037"/>
    <x v="11"/>
    <s v="Biography"/>
    <s v="English"/>
    <n v="8.5"/>
    <s v="C013"/>
    <x v="19"/>
    <x v="12"/>
    <n v="2"/>
    <n v="420"/>
    <n v="840"/>
    <x v="0"/>
    <n v="22"/>
    <s v="Male"/>
    <x v="0"/>
    <s v="Low Booking"/>
  </r>
  <r>
    <x v="5399"/>
    <d v="2026-06-22T00:00:00"/>
    <d v="2026-06-27T00:00:00"/>
    <d v="1899-12-30T18:30:00"/>
    <x v="0"/>
    <s v="Jun"/>
    <s v="M002"/>
    <x v="12"/>
    <s v="Action"/>
    <s v="Tamil"/>
    <n v="7.1"/>
    <s v="C053"/>
    <x v="22"/>
    <x v="8"/>
    <n v="3"/>
    <n v="260"/>
    <n v="780"/>
    <x v="2"/>
    <n v="54"/>
    <s v="Male"/>
    <x v="1"/>
    <s v="Medium Booking"/>
  </r>
  <r>
    <x v="5400"/>
    <d v="2026-03-06T00:00:00"/>
    <d v="2026-03-12T00:00:00"/>
    <d v="1899-12-30T09:30:00"/>
    <x v="0"/>
    <s v="Mar"/>
    <s v="M031"/>
    <x v="22"/>
    <s v="Drama"/>
    <s v="Malayalam"/>
    <n v="8.3000000000000007"/>
    <s v="C123"/>
    <x v="12"/>
    <x v="1"/>
    <n v="4"/>
    <n v="300"/>
    <n v="1200"/>
    <x v="4"/>
    <n v="42"/>
    <s v="Other"/>
    <x v="2"/>
    <s v="Medium Booking"/>
  </r>
  <r>
    <x v="5401"/>
    <d v="2026-02-13T00:00:00"/>
    <d v="2026-02-20T00:00:00"/>
    <d v="1899-12-30T21:15:00"/>
    <x v="0"/>
    <s v="Feb"/>
    <s v="M013"/>
    <x v="23"/>
    <s v="Action"/>
    <s v="Telugu"/>
    <n v="6.5"/>
    <s v="C133"/>
    <x v="22"/>
    <x v="4"/>
    <n v="3"/>
    <n v="280"/>
    <n v="840"/>
    <x v="0"/>
    <n v="38"/>
    <s v="Male"/>
    <x v="2"/>
    <s v="Medium Booking"/>
  </r>
  <r>
    <x v="5402"/>
    <d v="2026-06-03T00:00:00"/>
    <d v="2026-06-04T00:00:00"/>
    <d v="1899-12-30T09:30:00"/>
    <x v="0"/>
    <s v="Jun"/>
    <s v="M011"/>
    <x v="8"/>
    <s v="Action"/>
    <s v="Telugu"/>
    <n v="6.1"/>
    <s v="C041"/>
    <x v="21"/>
    <x v="15"/>
    <n v="1"/>
    <n v="240"/>
    <n v="240"/>
    <x v="1"/>
    <n v="59"/>
    <s v="Female"/>
    <x v="1"/>
    <s v="Low Booking"/>
  </r>
  <r>
    <x v="5403"/>
    <d v="2026-03-02T00:00:00"/>
    <d v="2026-03-05T00:00:00"/>
    <d v="1899-12-30T12:45:00"/>
    <x v="0"/>
    <s v="Mar"/>
    <s v="M036"/>
    <x v="37"/>
    <s v="Action"/>
    <s v="English"/>
    <n v="8.4"/>
    <s v="C122"/>
    <x v="1"/>
    <x v="1"/>
    <n v="1"/>
    <n v="180"/>
    <n v="180"/>
    <x v="2"/>
    <n v="20"/>
    <s v="Other"/>
    <x v="0"/>
    <s v="Low Booking"/>
  </r>
  <r>
    <x v="5404"/>
    <d v="2026-06-14T00:00:00"/>
    <d v="2026-06-21T00:00:00"/>
    <d v="1899-12-30T09:30:00"/>
    <x v="1"/>
    <s v="Jun"/>
    <s v="M034"/>
    <x v="6"/>
    <s v="Adventure"/>
    <s v="Malayalam"/>
    <n v="8.3000000000000007"/>
    <s v="C163"/>
    <x v="14"/>
    <x v="0"/>
    <n v="3"/>
    <n v="360"/>
    <n v="1080"/>
    <x v="3"/>
    <n v="40"/>
    <s v="Female"/>
    <x v="2"/>
    <s v="Medium Booking"/>
  </r>
  <r>
    <x v="5405"/>
    <d v="2026-03-25T00:00:00"/>
    <d v="2026-03-30T00:00:00"/>
    <d v="1899-12-30T22:30:00"/>
    <x v="0"/>
    <s v="Mar"/>
    <s v="M004"/>
    <x v="9"/>
    <s v="Drama"/>
    <s v="Tamil"/>
    <n v="7.6"/>
    <s v="C133"/>
    <x v="22"/>
    <x v="4"/>
    <n v="3"/>
    <n v="280"/>
    <n v="840"/>
    <x v="1"/>
    <n v="28"/>
    <s v="Female"/>
    <x v="0"/>
    <s v="Medium Booking"/>
  </r>
  <r>
    <x v="5406"/>
    <d v="2026-05-22T00:00:00"/>
    <d v="2026-05-25T00:00:00"/>
    <d v="1899-12-30T09:30:00"/>
    <x v="0"/>
    <s v="May"/>
    <s v="M020"/>
    <x v="18"/>
    <s v="Action"/>
    <s v="Hindi"/>
    <n v="7"/>
    <s v="C033"/>
    <x v="23"/>
    <x v="13"/>
    <n v="2"/>
    <n v="180"/>
    <n v="360"/>
    <x v="0"/>
    <n v="31"/>
    <s v="Male"/>
    <x v="2"/>
    <s v="Low Booking"/>
  </r>
  <r>
    <x v="5407"/>
    <d v="2026-01-17T00:00:00"/>
    <d v="2026-01-23T00:00:00"/>
    <d v="1899-12-30T15:30:00"/>
    <x v="1"/>
    <s v="Jan"/>
    <s v="M030"/>
    <x v="29"/>
    <s v="Comedy"/>
    <s v="Kannada"/>
    <n v="8"/>
    <s v="C041"/>
    <x v="21"/>
    <x v="15"/>
    <n v="2"/>
    <n v="340"/>
    <n v="680"/>
    <x v="0"/>
    <n v="58"/>
    <s v="Other"/>
    <x v="1"/>
    <s v="Low Booking"/>
  </r>
  <r>
    <x v="5408"/>
    <d v="2026-06-27T00:00:00"/>
    <d v="2026-06-29T00:00:00"/>
    <d v="1899-12-30T21:15:00"/>
    <x v="1"/>
    <s v="Jun"/>
    <s v="M005"/>
    <x v="7"/>
    <s v="Drama"/>
    <s v="Tamil"/>
    <n v="7.3"/>
    <s v="C032"/>
    <x v="2"/>
    <x v="13"/>
    <n v="6"/>
    <n v="240"/>
    <n v="1440"/>
    <x v="1"/>
    <n v="57"/>
    <s v="Female"/>
    <x v="1"/>
    <s v="High Booking"/>
  </r>
  <r>
    <x v="5409"/>
    <d v="2026-06-23T00:00:00"/>
    <d v="2026-06-24T00:00:00"/>
    <d v="1899-12-30T21:15:00"/>
    <x v="0"/>
    <s v="Jun"/>
    <s v="M040"/>
    <x v="27"/>
    <s v="Animation"/>
    <s v="English"/>
    <n v="7.6"/>
    <s v="C071"/>
    <x v="9"/>
    <x v="7"/>
    <n v="5"/>
    <n v="180"/>
    <n v="900"/>
    <x v="1"/>
    <n v="21"/>
    <s v="Male"/>
    <x v="0"/>
    <s v="High Booking"/>
  </r>
  <r>
    <x v="5410"/>
    <d v="2026-04-28T00:00:00"/>
    <d v="2026-05-04T00:00:00"/>
    <d v="1899-12-30T21:15:00"/>
    <x v="0"/>
    <s v="Apr"/>
    <s v="M002"/>
    <x v="12"/>
    <s v="Action"/>
    <s v="Tamil"/>
    <n v="7.1"/>
    <s v="C112"/>
    <x v="2"/>
    <x v="2"/>
    <n v="5"/>
    <n v="420"/>
    <n v="2100"/>
    <x v="2"/>
    <n v="50"/>
    <s v="Male"/>
    <x v="1"/>
    <s v="High Booking"/>
  </r>
  <r>
    <x v="5411"/>
    <d v="2026-03-12T00:00:00"/>
    <d v="2026-03-17T00:00:00"/>
    <d v="1899-12-30T22:30:00"/>
    <x v="0"/>
    <s v="Mar"/>
    <s v="M007"/>
    <x v="16"/>
    <s v="Comedy"/>
    <s v="Tamil"/>
    <n v="8"/>
    <s v="C151"/>
    <x v="9"/>
    <x v="10"/>
    <n v="4"/>
    <n v="280"/>
    <n v="1120"/>
    <x v="0"/>
    <n v="48"/>
    <s v="Male"/>
    <x v="1"/>
    <s v="Medium Booking"/>
  </r>
  <r>
    <x v="5412"/>
    <d v="2026-02-15T00:00:00"/>
    <d v="2026-02-16T00:00:00"/>
    <d v="1899-12-30T18:30:00"/>
    <x v="1"/>
    <s v="Feb"/>
    <s v="M027"/>
    <x v="5"/>
    <s v="Action"/>
    <s v="Kannada"/>
    <n v="8.3000000000000007"/>
    <s v="C042"/>
    <x v="1"/>
    <x v="15"/>
    <n v="2"/>
    <n v="360"/>
    <n v="720"/>
    <x v="2"/>
    <n v="19"/>
    <s v="Male"/>
    <x v="0"/>
    <s v="Low Booking"/>
  </r>
  <r>
    <x v="5413"/>
    <d v="2026-01-31T00:00:00"/>
    <d v="2026-02-06T00:00:00"/>
    <d v="1899-12-30T18:30:00"/>
    <x v="1"/>
    <s v="Jan"/>
    <s v="M006"/>
    <x v="25"/>
    <s v="Drama"/>
    <s v="Tamil"/>
    <n v="7.3"/>
    <s v="C073"/>
    <x v="15"/>
    <x v="7"/>
    <n v="4"/>
    <n v="240"/>
    <n v="960"/>
    <x v="3"/>
    <n v="19"/>
    <s v="Female"/>
    <x v="0"/>
    <s v="Medium Booking"/>
  </r>
  <r>
    <x v="5414"/>
    <d v="2026-01-12T00:00:00"/>
    <d v="2026-01-18T00:00:00"/>
    <d v="1899-12-30T15:30:00"/>
    <x v="0"/>
    <s v="Jan"/>
    <s v="M038"/>
    <x v="0"/>
    <s v="Comedy"/>
    <s v="English"/>
    <n v="6.8"/>
    <s v="C073"/>
    <x v="15"/>
    <x v="7"/>
    <n v="5"/>
    <n v="240"/>
    <n v="1200"/>
    <x v="2"/>
    <n v="54"/>
    <s v="Female"/>
    <x v="1"/>
    <s v="High Booking"/>
  </r>
  <r>
    <x v="5415"/>
    <d v="2026-04-02T00:00:00"/>
    <d v="2026-04-03T00:00:00"/>
    <d v="1899-12-30T21:15:00"/>
    <x v="0"/>
    <s v="Apr"/>
    <s v="M010"/>
    <x v="17"/>
    <s v="Action"/>
    <s v="Tamil"/>
    <n v="7"/>
    <s v="C133"/>
    <x v="22"/>
    <x v="4"/>
    <n v="4"/>
    <n v="280"/>
    <n v="1120"/>
    <x v="2"/>
    <n v="18"/>
    <s v="Other"/>
    <x v="0"/>
    <s v="Medium Booking"/>
  </r>
  <r>
    <x v="5416"/>
    <d v="2026-06-05T00:00:00"/>
    <d v="2026-06-08T00:00:00"/>
    <d v="1899-12-30T18:30:00"/>
    <x v="0"/>
    <s v="Jun"/>
    <s v="M031"/>
    <x v="22"/>
    <s v="Drama"/>
    <s v="Malayalam"/>
    <n v="8.3000000000000007"/>
    <s v="C043"/>
    <x v="12"/>
    <x v="15"/>
    <n v="2"/>
    <n v="200"/>
    <n v="400"/>
    <x v="3"/>
    <n v="42"/>
    <s v="Other"/>
    <x v="2"/>
    <s v="Low Booking"/>
  </r>
  <r>
    <x v="5417"/>
    <d v="2026-02-22T00:00:00"/>
    <d v="2026-02-26T00:00:00"/>
    <d v="1899-12-30T21:15:00"/>
    <x v="1"/>
    <s v="Feb"/>
    <s v="M040"/>
    <x v="27"/>
    <s v="Animation"/>
    <s v="English"/>
    <n v="7.6"/>
    <s v="C082"/>
    <x v="0"/>
    <x v="14"/>
    <n v="3"/>
    <n v="280"/>
    <n v="840"/>
    <x v="3"/>
    <n v="38"/>
    <s v="Other"/>
    <x v="2"/>
    <s v="Medium Booking"/>
  </r>
  <r>
    <x v="5418"/>
    <d v="2026-01-31T00:00:00"/>
    <d v="2026-02-05T00:00:00"/>
    <d v="1899-12-30T21:15:00"/>
    <x v="1"/>
    <s v="Jan"/>
    <s v="M010"/>
    <x v="17"/>
    <s v="Action"/>
    <s v="Tamil"/>
    <n v="7"/>
    <s v="C082"/>
    <x v="0"/>
    <x v="14"/>
    <n v="2"/>
    <n v="280"/>
    <n v="560"/>
    <x v="3"/>
    <n v="18"/>
    <s v="Male"/>
    <x v="0"/>
    <s v="Low Booking"/>
  </r>
  <r>
    <x v="5419"/>
    <d v="2026-01-27T00:00:00"/>
    <d v="2026-02-02T00:00:00"/>
    <d v="1899-12-30T09:30:00"/>
    <x v="0"/>
    <s v="Jan"/>
    <s v="M003"/>
    <x v="2"/>
    <s v="Action"/>
    <s v="Tamil"/>
    <n v="8.3000000000000007"/>
    <s v="C123"/>
    <x v="12"/>
    <x v="1"/>
    <n v="6"/>
    <n v="400"/>
    <n v="2400"/>
    <x v="3"/>
    <n v="22"/>
    <s v="Other"/>
    <x v="0"/>
    <s v="High Booking"/>
  </r>
  <r>
    <x v="5420"/>
    <d v="2026-04-09T00:00:00"/>
    <d v="2026-04-10T00:00:00"/>
    <d v="1899-12-30T22:30:00"/>
    <x v="0"/>
    <s v="Apr"/>
    <s v="M002"/>
    <x v="12"/>
    <s v="Action"/>
    <s v="Tamil"/>
    <n v="7.1"/>
    <s v="C151"/>
    <x v="9"/>
    <x v="10"/>
    <n v="3"/>
    <n v="280"/>
    <n v="840"/>
    <x v="4"/>
    <n v="26"/>
    <s v="Female"/>
    <x v="0"/>
    <s v="Medium Booking"/>
  </r>
  <r>
    <x v="5421"/>
    <d v="2026-04-18T00:00:00"/>
    <d v="2026-04-25T00:00:00"/>
    <d v="1899-12-30T22:30:00"/>
    <x v="1"/>
    <s v="Apr"/>
    <s v="M012"/>
    <x v="32"/>
    <s v="Action"/>
    <s v="Telugu"/>
    <n v="7.8"/>
    <s v="C012"/>
    <x v="3"/>
    <x v="12"/>
    <n v="2"/>
    <n v="160"/>
    <n v="320"/>
    <x v="2"/>
    <n v="32"/>
    <s v="Other"/>
    <x v="2"/>
    <s v="Low Booking"/>
  </r>
  <r>
    <x v="5422"/>
    <d v="2026-05-20T00:00:00"/>
    <d v="2026-05-23T00:00:00"/>
    <d v="1899-12-30T09:30:00"/>
    <x v="0"/>
    <s v="May"/>
    <s v="M010"/>
    <x v="17"/>
    <s v="Action"/>
    <s v="Tamil"/>
    <n v="7"/>
    <s v="C102"/>
    <x v="10"/>
    <x v="6"/>
    <n v="3"/>
    <n v="220"/>
    <n v="660"/>
    <x v="4"/>
    <n v="49"/>
    <s v="Male"/>
    <x v="1"/>
    <s v="Medium Booking"/>
  </r>
  <r>
    <x v="5423"/>
    <d v="2026-03-27T00:00:00"/>
    <d v="2026-04-02T00:00:00"/>
    <d v="1899-12-30T21:15:00"/>
    <x v="0"/>
    <s v="Mar"/>
    <s v="M008"/>
    <x v="36"/>
    <s v="Romance"/>
    <s v="Tamil"/>
    <n v="7.4"/>
    <s v="C131"/>
    <x v="5"/>
    <x v="4"/>
    <n v="2"/>
    <n v="240"/>
    <n v="480"/>
    <x v="2"/>
    <n v="43"/>
    <s v="Male"/>
    <x v="2"/>
    <s v="Low Booking"/>
  </r>
  <r>
    <x v="5424"/>
    <d v="2026-03-25T00:00:00"/>
    <d v="2026-03-31T00:00:00"/>
    <d v="1899-12-30T15:30:00"/>
    <x v="0"/>
    <s v="Mar"/>
    <s v="M001"/>
    <x v="4"/>
    <s v="Action"/>
    <s v="Tamil"/>
    <n v="8"/>
    <s v="C141"/>
    <x v="20"/>
    <x v="9"/>
    <n v="4"/>
    <n v="240"/>
    <n v="960"/>
    <x v="3"/>
    <n v="30"/>
    <s v="Other"/>
    <x v="2"/>
    <s v="Medium Booking"/>
  </r>
  <r>
    <x v="5425"/>
    <d v="2026-04-21T00:00:00"/>
    <d v="2026-04-23T00:00:00"/>
    <d v="1899-12-30T12:45:00"/>
    <x v="0"/>
    <s v="Apr"/>
    <s v="M001"/>
    <x v="4"/>
    <s v="Action"/>
    <s v="Tamil"/>
    <n v="8"/>
    <s v="C071"/>
    <x v="9"/>
    <x v="7"/>
    <n v="2"/>
    <n v="360"/>
    <n v="720"/>
    <x v="4"/>
    <n v="40"/>
    <s v="Male"/>
    <x v="2"/>
    <s v="Low Booking"/>
  </r>
  <r>
    <x v="5426"/>
    <d v="2026-01-13T00:00:00"/>
    <d v="2026-01-14T00:00:00"/>
    <d v="1899-12-30T18:30:00"/>
    <x v="0"/>
    <s v="Jan"/>
    <s v="M023"/>
    <x v="21"/>
    <s v="Comedy"/>
    <s v="Hindi"/>
    <n v="6.9"/>
    <s v="C141"/>
    <x v="20"/>
    <x v="9"/>
    <n v="2"/>
    <n v="320"/>
    <n v="640"/>
    <x v="1"/>
    <n v="36"/>
    <s v="Other"/>
    <x v="2"/>
    <s v="Low Booking"/>
  </r>
  <r>
    <x v="5427"/>
    <d v="2026-03-29T00:00:00"/>
    <d v="2026-04-04T00:00:00"/>
    <d v="1899-12-30T12:45:00"/>
    <x v="1"/>
    <s v="Mar"/>
    <s v="M029"/>
    <x v="1"/>
    <s v="Adventure"/>
    <s v="Kannada"/>
    <n v="8.6999999999999993"/>
    <s v="C053"/>
    <x v="22"/>
    <x v="8"/>
    <n v="1"/>
    <n v="440"/>
    <n v="440"/>
    <x v="3"/>
    <n v="46"/>
    <s v="Other"/>
    <x v="1"/>
    <s v="Low Booking"/>
  </r>
  <r>
    <x v="5428"/>
    <d v="2026-06-14T00:00:00"/>
    <d v="2026-06-18T00:00:00"/>
    <d v="1899-12-30T15:30:00"/>
    <x v="1"/>
    <s v="Jun"/>
    <s v="M001"/>
    <x v="4"/>
    <s v="Action"/>
    <s v="Tamil"/>
    <n v="8"/>
    <s v="C061"/>
    <x v="20"/>
    <x v="11"/>
    <n v="2"/>
    <n v="260"/>
    <n v="520"/>
    <x v="4"/>
    <n v="53"/>
    <s v="Other"/>
    <x v="1"/>
    <s v="Low Booking"/>
  </r>
  <r>
    <x v="5429"/>
    <d v="2026-03-12T00:00:00"/>
    <d v="2026-03-18T00:00:00"/>
    <d v="1899-12-30T18:30:00"/>
    <x v="0"/>
    <s v="Mar"/>
    <s v="M021"/>
    <x v="19"/>
    <s v="Action"/>
    <s v="Hindi"/>
    <n v="5.9"/>
    <s v="C121"/>
    <x v="21"/>
    <x v="1"/>
    <n v="4"/>
    <n v="320"/>
    <n v="1280"/>
    <x v="3"/>
    <n v="56"/>
    <s v="Female"/>
    <x v="1"/>
    <s v="Medium Booking"/>
  </r>
  <r>
    <x v="5430"/>
    <d v="2026-02-08T00:00:00"/>
    <d v="2026-02-10T00:00:00"/>
    <d v="1899-12-30T15:30:00"/>
    <x v="1"/>
    <s v="Feb"/>
    <s v="M038"/>
    <x v="0"/>
    <s v="Comedy"/>
    <s v="English"/>
    <n v="6.8"/>
    <s v="C142"/>
    <x v="13"/>
    <x v="9"/>
    <n v="1"/>
    <n v="300"/>
    <n v="300"/>
    <x v="4"/>
    <n v="41"/>
    <s v="Other"/>
    <x v="2"/>
    <s v="Low Booking"/>
  </r>
  <r>
    <x v="5431"/>
    <d v="2026-01-09T00:00:00"/>
    <d v="2026-01-09T00:00:00"/>
    <d v="1899-12-30T09:30:00"/>
    <x v="0"/>
    <s v="Jan"/>
    <s v="M027"/>
    <x v="5"/>
    <s v="Action"/>
    <s v="Kannada"/>
    <n v="8.3000000000000007"/>
    <s v="C153"/>
    <x v="15"/>
    <x v="10"/>
    <n v="2"/>
    <n v="240"/>
    <n v="480"/>
    <x v="1"/>
    <n v="56"/>
    <s v="Male"/>
    <x v="1"/>
    <s v="Low Booking"/>
  </r>
  <r>
    <x v="5432"/>
    <d v="2026-03-04T00:00:00"/>
    <d v="2026-03-06T00:00:00"/>
    <d v="1899-12-30T15:30:00"/>
    <x v="0"/>
    <s v="Mar"/>
    <s v="M001"/>
    <x v="4"/>
    <s v="Action"/>
    <s v="Tamil"/>
    <n v="8"/>
    <s v="C122"/>
    <x v="1"/>
    <x v="1"/>
    <n v="3"/>
    <n v="260"/>
    <n v="780"/>
    <x v="1"/>
    <n v="54"/>
    <s v="Other"/>
    <x v="1"/>
    <s v="Medium Booking"/>
  </r>
  <r>
    <x v="5433"/>
    <d v="2026-01-18T00:00:00"/>
    <d v="2026-01-23T00:00:00"/>
    <d v="1899-12-30T12:45:00"/>
    <x v="1"/>
    <s v="Jan"/>
    <s v="M006"/>
    <x v="25"/>
    <s v="Drama"/>
    <s v="Tamil"/>
    <n v="7.3"/>
    <s v="C011"/>
    <x v="17"/>
    <x v="12"/>
    <n v="1"/>
    <n v="420"/>
    <n v="420"/>
    <x v="4"/>
    <n v="46"/>
    <s v="Male"/>
    <x v="1"/>
    <s v="Low Booking"/>
  </r>
  <r>
    <x v="5434"/>
    <d v="2026-04-15T00:00:00"/>
    <d v="2026-04-17T00:00:00"/>
    <d v="1899-12-30T18:30:00"/>
    <x v="0"/>
    <s v="Apr"/>
    <s v="M015"/>
    <x v="30"/>
    <s v="Sci-Fi"/>
    <s v="Telugu"/>
    <n v="7"/>
    <s v="C062"/>
    <x v="13"/>
    <x v="11"/>
    <n v="3"/>
    <n v="240"/>
    <n v="720"/>
    <x v="1"/>
    <n v="45"/>
    <s v="Male"/>
    <x v="1"/>
    <s v="Medium Booking"/>
  </r>
  <r>
    <x v="5435"/>
    <d v="2026-01-17T00:00:00"/>
    <d v="2026-01-23T00:00:00"/>
    <d v="1899-12-30T22:30:00"/>
    <x v="1"/>
    <s v="Jan"/>
    <s v="M004"/>
    <x v="9"/>
    <s v="Drama"/>
    <s v="Tamil"/>
    <n v="7.6"/>
    <s v="C132"/>
    <x v="11"/>
    <x v="4"/>
    <n v="5"/>
    <n v="180"/>
    <n v="900"/>
    <x v="1"/>
    <n v="40"/>
    <s v="Other"/>
    <x v="2"/>
    <s v="High Booking"/>
  </r>
  <r>
    <x v="5436"/>
    <d v="2026-03-28T00:00:00"/>
    <d v="2026-04-04T00:00:00"/>
    <d v="1899-12-30T09:30:00"/>
    <x v="1"/>
    <s v="Mar"/>
    <s v="M011"/>
    <x v="8"/>
    <s v="Action"/>
    <s v="Telugu"/>
    <n v="6.1"/>
    <s v="C151"/>
    <x v="9"/>
    <x v="10"/>
    <n v="2"/>
    <n v="460"/>
    <n v="920"/>
    <x v="4"/>
    <n v="18"/>
    <s v="Female"/>
    <x v="0"/>
    <s v="Low Booking"/>
  </r>
  <r>
    <x v="5437"/>
    <d v="2026-03-30T00:00:00"/>
    <d v="2026-04-02T00:00:00"/>
    <d v="1899-12-30T21:15:00"/>
    <x v="0"/>
    <s v="Mar"/>
    <s v="M002"/>
    <x v="12"/>
    <s v="Action"/>
    <s v="Tamil"/>
    <n v="7.1"/>
    <s v="C151"/>
    <x v="9"/>
    <x v="10"/>
    <n v="1"/>
    <n v="280"/>
    <n v="280"/>
    <x v="0"/>
    <n v="58"/>
    <s v="Female"/>
    <x v="1"/>
    <s v="Low Booking"/>
  </r>
  <r>
    <x v="5438"/>
    <d v="2026-06-19T00:00:00"/>
    <d v="2026-06-26T00:00:00"/>
    <d v="1899-12-30T12:45:00"/>
    <x v="0"/>
    <s v="Jun"/>
    <s v="M033"/>
    <x v="10"/>
    <s v="Action"/>
    <s v="Malayalam"/>
    <n v="7.5"/>
    <s v="C111"/>
    <x v="8"/>
    <x v="2"/>
    <n v="3"/>
    <n v="180"/>
    <n v="540"/>
    <x v="2"/>
    <n v="59"/>
    <s v="Male"/>
    <x v="1"/>
    <s v="Medium Booking"/>
  </r>
  <r>
    <x v="5439"/>
    <d v="2026-03-06T00:00:00"/>
    <d v="2026-03-08T00:00:00"/>
    <d v="1899-12-30T18:30:00"/>
    <x v="0"/>
    <s v="Mar"/>
    <s v="M007"/>
    <x v="16"/>
    <s v="Comedy"/>
    <s v="Tamil"/>
    <n v="8"/>
    <s v="C041"/>
    <x v="21"/>
    <x v="15"/>
    <n v="3"/>
    <n v="340"/>
    <n v="1020"/>
    <x v="4"/>
    <n v="20"/>
    <s v="Other"/>
    <x v="0"/>
    <s v="Medium Booking"/>
  </r>
  <r>
    <x v="5440"/>
    <d v="2026-06-26T00:00:00"/>
    <d v="2026-06-27T00:00:00"/>
    <d v="1899-12-30T15:30:00"/>
    <x v="0"/>
    <s v="Jun"/>
    <s v="M018"/>
    <x v="35"/>
    <s v="Romance"/>
    <s v="Telugu"/>
    <n v="8.5"/>
    <s v="C121"/>
    <x v="21"/>
    <x v="1"/>
    <n v="4"/>
    <n v="420"/>
    <n v="1680"/>
    <x v="1"/>
    <n v="39"/>
    <s v="Other"/>
    <x v="2"/>
    <s v="Medium Booking"/>
  </r>
  <r>
    <x v="5441"/>
    <d v="2026-05-08T00:00:00"/>
    <d v="2026-05-09T00:00:00"/>
    <d v="1899-12-30T15:30:00"/>
    <x v="0"/>
    <s v="May"/>
    <s v="M004"/>
    <x v="9"/>
    <s v="Drama"/>
    <s v="Tamil"/>
    <n v="7.6"/>
    <s v="C123"/>
    <x v="12"/>
    <x v="1"/>
    <n v="1"/>
    <n v="220"/>
    <n v="220"/>
    <x v="0"/>
    <n v="21"/>
    <s v="Female"/>
    <x v="0"/>
    <s v="Low Booking"/>
  </r>
  <r>
    <x v="5442"/>
    <d v="2026-03-06T00:00:00"/>
    <d v="2026-03-07T00:00:00"/>
    <d v="1899-12-30T15:30:00"/>
    <x v="0"/>
    <s v="Mar"/>
    <s v="M019"/>
    <x v="31"/>
    <s v="Drama"/>
    <s v="Hindi"/>
    <n v="6.1"/>
    <s v="C032"/>
    <x v="2"/>
    <x v="13"/>
    <n v="3"/>
    <n v="340"/>
    <n v="1020"/>
    <x v="0"/>
    <n v="30"/>
    <s v="Female"/>
    <x v="2"/>
    <s v="Medium Booking"/>
  </r>
  <r>
    <x v="5443"/>
    <d v="2026-06-07T00:00:00"/>
    <d v="2026-06-13T00:00:00"/>
    <d v="1899-12-30T22:30:00"/>
    <x v="1"/>
    <s v="Jun"/>
    <s v="M039"/>
    <x v="15"/>
    <s v="Sci-Fi"/>
    <s v="English"/>
    <n v="8.5"/>
    <s v="C051"/>
    <x v="5"/>
    <x v="8"/>
    <n v="2"/>
    <n v="280"/>
    <n v="560"/>
    <x v="2"/>
    <n v="54"/>
    <s v="Other"/>
    <x v="1"/>
    <s v="Low Booking"/>
  </r>
  <r>
    <x v="5444"/>
    <d v="2026-03-04T00:00:00"/>
    <d v="2026-03-07T00:00:00"/>
    <d v="1899-12-30T09:30:00"/>
    <x v="0"/>
    <s v="Mar"/>
    <s v="M006"/>
    <x v="25"/>
    <s v="Drama"/>
    <s v="Tamil"/>
    <n v="7.3"/>
    <s v="C152"/>
    <x v="18"/>
    <x v="10"/>
    <n v="3"/>
    <n v="440"/>
    <n v="1320"/>
    <x v="0"/>
    <n v="51"/>
    <s v="Male"/>
    <x v="1"/>
    <s v="Medium Booking"/>
  </r>
  <r>
    <x v="5445"/>
    <d v="2026-05-26T00:00:00"/>
    <d v="2026-05-27T00:00:00"/>
    <d v="1899-12-30T15:30:00"/>
    <x v="0"/>
    <s v="May"/>
    <s v="M008"/>
    <x v="36"/>
    <s v="Romance"/>
    <s v="Tamil"/>
    <n v="7.4"/>
    <s v="C121"/>
    <x v="21"/>
    <x v="1"/>
    <n v="1"/>
    <n v="420"/>
    <n v="420"/>
    <x v="4"/>
    <n v="40"/>
    <s v="Female"/>
    <x v="2"/>
    <s v="Low Booking"/>
  </r>
  <r>
    <x v="5446"/>
    <d v="2026-03-19T00:00:00"/>
    <d v="2026-03-21T00:00:00"/>
    <d v="1899-12-30T18:30:00"/>
    <x v="0"/>
    <s v="Mar"/>
    <s v="M033"/>
    <x v="10"/>
    <s v="Action"/>
    <s v="Malayalam"/>
    <n v="7.5"/>
    <s v="C043"/>
    <x v="12"/>
    <x v="15"/>
    <n v="2"/>
    <n v="280"/>
    <n v="560"/>
    <x v="1"/>
    <n v="36"/>
    <s v="Other"/>
    <x v="2"/>
    <s v="Low Booking"/>
  </r>
  <r>
    <x v="5447"/>
    <d v="2026-01-16T00:00:00"/>
    <d v="2026-01-20T00:00:00"/>
    <d v="1899-12-30T09:30:00"/>
    <x v="0"/>
    <s v="Jan"/>
    <s v="M032"/>
    <x v="14"/>
    <s v="Romance"/>
    <s v="Malayalam"/>
    <n v="8.3000000000000007"/>
    <s v="C121"/>
    <x v="21"/>
    <x v="1"/>
    <n v="6"/>
    <n v="240"/>
    <n v="1440"/>
    <x v="2"/>
    <n v="57"/>
    <s v="Other"/>
    <x v="1"/>
    <s v="High Booking"/>
  </r>
  <r>
    <x v="5448"/>
    <d v="2026-06-11T00:00:00"/>
    <d v="2026-06-15T00:00:00"/>
    <d v="1899-12-30T12:45:00"/>
    <x v="0"/>
    <s v="Jun"/>
    <s v="M013"/>
    <x v="23"/>
    <s v="Action"/>
    <s v="Telugu"/>
    <n v="6.5"/>
    <s v="C052"/>
    <x v="11"/>
    <x v="8"/>
    <n v="3"/>
    <n v="200"/>
    <n v="600"/>
    <x v="3"/>
    <n v="54"/>
    <s v="Female"/>
    <x v="1"/>
    <s v="Medium Booking"/>
  </r>
  <r>
    <x v="5449"/>
    <d v="2026-01-11T00:00:00"/>
    <d v="2026-01-12T00:00:00"/>
    <d v="1899-12-30T21:15:00"/>
    <x v="1"/>
    <s v="Jan"/>
    <s v="M007"/>
    <x v="16"/>
    <s v="Comedy"/>
    <s v="Tamil"/>
    <n v="8"/>
    <s v="C011"/>
    <x v="17"/>
    <x v="12"/>
    <n v="6"/>
    <n v="240"/>
    <n v="1440"/>
    <x v="0"/>
    <n v="35"/>
    <s v="Male"/>
    <x v="2"/>
    <s v="High Booking"/>
  </r>
  <r>
    <x v="5450"/>
    <d v="2026-06-02T00:00:00"/>
    <d v="2026-06-09T00:00:00"/>
    <d v="1899-12-30T09:30:00"/>
    <x v="0"/>
    <s v="Jun"/>
    <s v="M001"/>
    <x v="4"/>
    <s v="Action"/>
    <s v="Tamil"/>
    <n v="8"/>
    <s v="C081"/>
    <x v="4"/>
    <x v="14"/>
    <n v="3"/>
    <n v="280"/>
    <n v="840"/>
    <x v="3"/>
    <n v="24"/>
    <s v="Other"/>
    <x v="0"/>
    <s v="Medium Booking"/>
  </r>
  <r>
    <x v="5451"/>
    <d v="2026-05-05T00:00:00"/>
    <d v="2026-05-06T00:00:00"/>
    <d v="1899-12-30T21:15:00"/>
    <x v="0"/>
    <s v="May"/>
    <s v="M039"/>
    <x v="15"/>
    <s v="Sci-Fi"/>
    <s v="English"/>
    <n v="8.5"/>
    <s v="C101"/>
    <x v="6"/>
    <x v="6"/>
    <n v="4"/>
    <n v="180"/>
    <n v="720"/>
    <x v="3"/>
    <n v="49"/>
    <s v="Other"/>
    <x v="1"/>
    <s v="Medium Booking"/>
  </r>
  <r>
    <x v="5452"/>
    <d v="2026-03-05T00:00:00"/>
    <d v="2026-03-07T00:00:00"/>
    <d v="1899-12-30T22:30:00"/>
    <x v="0"/>
    <s v="Mar"/>
    <s v="M004"/>
    <x v="9"/>
    <s v="Drama"/>
    <s v="Tamil"/>
    <n v="7.6"/>
    <s v="C022"/>
    <x v="10"/>
    <x v="5"/>
    <n v="2"/>
    <n v="200"/>
    <n v="400"/>
    <x v="0"/>
    <n v="57"/>
    <s v="Female"/>
    <x v="1"/>
    <s v="Low Booking"/>
  </r>
  <r>
    <x v="5453"/>
    <d v="2026-01-08T00:00:00"/>
    <d v="2026-01-15T00:00:00"/>
    <d v="1899-12-30T12:45:00"/>
    <x v="0"/>
    <s v="Jan"/>
    <s v="M001"/>
    <x v="4"/>
    <s v="Action"/>
    <s v="Tamil"/>
    <n v="8"/>
    <s v="C072"/>
    <x v="18"/>
    <x v="7"/>
    <n v="4"/>
    <n v="200"/>
    <n v="800"/>
    <x v="1"/>
    <n v="49"/>
    <s v="Male"/>
    <x v="1"/>
    <s v="Medium Booking"/>
  </r>
  <r>
    <x v="5454"/>
    <d v="2026-05-23T00:00:00"/>
    <d v="2026-05-28T00:00:00"/>
    <d v="1899-12-30T21:15:00"/>
    <x v="1"/>
    <s v="May"/>
    <s v="M028"/>
    <x v="39"/>
    <s v="Action"/>
    <s v="Kannada"/>
    <n v="8.1999999999999993"/>
    <s v="C151"/>
    <x v="9"/>
    <x v="10"/>
    <n v="2"/>
    <n v="280"/>
    <n v="560"/>
    <x v="3"/>
    <n v="54"/>
    <s v="Other"/>
    <x v="1"/>
    <s v="Low Booking"/>
  </r>
  <r>
    <x v="5455"/>
    <d v="2026-03-31T00:00:00"/>
    <d v="2026-04-03T00:00:00"/>
    <d v="1899-12-30T12:45:00"/>
    <x v="0"/>
    <s v="Mar"/>
    <s v="M027"/>
    <x v="5"/>
    <s v="Action"/>
    <s v="Kannada"/>
    <n v="8.3000000000000007"/>
    <s v="C072"/>
    <x v="18"/>
    <x v="7"/>
    <n v="2"/>
    <n v="200"/>
    <n v="400"/>
    <x v="2"/>
    <n v="54"/>
    <s v="Male"/>
    <x v="1"/>
    <s v="Low Booking"/>
  </r>
  <r>
    <x v="5456"/>
    <d v="2026-01-13T00:00:00"/>
    <d v="2026-01-20T00:00:00"/>
    <d v="1899-12-30T21:15:00"/>
    <x v="0"/>
    <s v="Jan"/>
    <s v="M027"/>
    <x v="5"/>
    <s v="Action"/>
    <s v="Kannada"/>
    <n v="8.3000000000000007"/>
    <s v="C132"/>
    <x v="11"/>
    <x v="4"/>
    <n v="2"/>
    <n v="180"/>
    <n v="360"/>
    <x v="4"/>
    <n v="32"/>
    <s v="Other"/>
    <x v="2"/>
    <s v="Low Booking"/>
  </r>
  <r>
    <x v="5457"/>
    <d v="2026-04-10T00:00:00"/>
    <d v="2026-04-17T00:00:00"/>
    <d v="1899-12-30T15:30:00"/>
    <x v="0"/>
    <s v="Apr"/>
    <s v="M032"/>
    <x v="14"/>
    <s v="Romance"/>
    <s v="Malayalam"/>
    <n v="8.3000000000000007"/>
    <s v="C151"/>
    <x v="9"/>
    <x v="10"/>
    <n v="4"/>
    <n v="280"/>
    <n v="1120"/>
    <x v="0"/>
    <n v="26"/>
    <s v="Other"/>
    <x v="0"/>
    <s v="Medium Booking"/>
  </r>
  <r>
    <x v="5458"/>
    <d v="2026-04-23T00:00:00"/>
    <d v="2026-04-23T00:00:00"/>
    <d v="1899-12-30T18:30:00"/>
    <x v="0"/>
    <s v="Apr"/>
    <s v="M023"/>
    <x v="21"/>
    <s v="Comedy"/>
    <s v="Hindi"/>
    <n v="6.9"/>
    <s v="C043"/>
    <x v="12"/>
    <x v="15"/>
    <n v="1"/>
    <n v="280"/>
    <n v="280"/>
    <x v="2"/>
    <n v="33"/>
    <s v="Female"/>
    <x v="2"/>
    <s v="Low Booking"/>
  </r>
  <r>
    <x v="5459"/>
    <d v="2026-05-16T00:00:00"/>
    <d v="2026-05-22T00:00:00"/>
    <d v="1899-12-30T12:45:00"/>
    <x v="1"/>
    <s v="May"/>
    <s v="M003"/>
    <x v="2"/>
    <s v="Action"/>
    <s v="Tamil"/>
    <n v="8.3000000000000007"/>
    <s v="C103"/>
    <x v="7"/>
    <x v="6"/>
    <n v="2"/>
    <n v="180"/>
    <n v="360"/>
    <x v="0"/>
    <n v="53"/>
    <s v="Male"/>
    <x v="1"/>
    <s v="Low Booking"/>
  </r>
  <r>
    <x v="5460"/>
    <d v="2026-05-10T00:00:00"/>
    <d v="2026-05-11T00:00:00"/>
    <d v="1899-12-30T18:30:00"/>
    <x v="1"/>
    <s v="May"/>
    <s v="M001"/>
    <x v="4"/>
    <s v="Action"/>
    <s v="Tamil"/>
    <n v="8"/>
    <s v="C082"/>
    <x v="0"/>
    <x v="14"/>
    <n v="2"/>
    <n v="280"/>
    <n v="560"/>
    <x v="2"/>
    <n v="38"/>
    <s v="Female"/>
    <x v="2"/>
    <s v="Low Booking"/>
  </r>
  <r>
    <x v="5461"/>
    <d v="2026-02-15T00:00:00"/>
    <d v="2026-02-16T00:00:00"/>
    <d v="1899-12-30T21:15:00"/>
    <x v="1"/>
    <s v="Feb"/>
    <s v="M028"/>
    <x v="39"/>
    <s v="Action"/>
    <s v="Kannada"/>
    <n v="8.1999999999999993"/>
    <s v="C161"/>
    <x v="4"/>
    <x v="0"/>
    <n v="5"/>
    <n v="280"/>
    <n v="1400"/>
    <x v="3"/>
    <n v="48"/>
    <s v="Female"/>
    <x v="1"/>
    <s v="High Booking"/>
  </r>
  <r>
    <x v="5462"/>
    <d v="2026-03-17T00:00:00"/>
    <d v="2026-03-17T00:00:00"/>
    <d v="1899-12-30T15:30:00"/>
    <x v="0"/>
    <s v="Mar"/>
    <s v="M002"/>
    <x v="12"/>
    <s v="Action"/>
    <s v="Tamil"/>
    <n v="7.1"/>
    <s v="C103"/>
    <x v="7"/>
    <x v="6"/>
    <n v="3"/>
    <n v="360"/>
    <n v="1080"/>
    <x v="2"/>
    <n v="23"/>
    <s v="Female"/>
    <x v="0"/>
    <s v="Medium Booking"/>
  </r>
  <r>
    <x v="5463"/>
    <d v="2026-01-29T00:00:00"/>
    <d v="2026-01-29T00:00:00"/>
    <d v="1899-12-30T09:30:00"/>
    <x v="0"/>
    <s v="Jan"/>
    <s v="M024"/>
    <x v="13"/>
    <s v="Comedy"/>
    <s v="Hindi"/>
    <n v="5.9"/>
    <s v="C072"/>
    <x v="18"/>
    <x v="7"/>
    <n v="2"/>
    <n v="280"/>
    <n v="560"/>
    <x v="3"/>
    <n v="33"/>
    <s v="Male"/>
    <x v="2"/>
    <s v="Low Booking"/>
  </r>
  <r>
    <x v="5464"/>
    <d v="2026-05-18T00:00:00"/>
    <d v="2026-05-24T00:00:00"/>
    <d v="1899-12-30T22:30:00"/>
    <x v="0"/>
    <s v="May"/>
    <s v="M030"/>
    <x v="29"/>
    <s v="Comedy"/>
    <s v="Kannada"/>
    <n v="8"/>
    <s v="C143"/>
    <x v="16"/>
    <x v="9"/>
    <n v="2"/>
    <n v="240"/>
    <n v="480"/>
    <x v="2"/>
    <n v="19"/>
    <s v="Male"/>
    <x v="0"/>
    <s v="Low Booking"/>
  </r>
  <r>
    <x v="5465"/>
    <d v="2026-04-30T00:00:00"/>
    <d v="2026-04-30T00:00:00"/>
    <d v="1899-12-30T18:30:00"/>
    <x v="0"/>
    <s v="Apr"/>
    <s v="M007"/>
    <x v="16"/>
    <s v="Comedy"/>
    <s v="Tamil"/>
    <n v="8"/>
    <s v="C121"/>
    <x v="21"/>
    <x v="1"/>
    <n v="3"/>
    <n v="240"/>
    <n v="720"/>
    <x v="2"/>
    <n v="30"/>
    <s v="Female"/>
    <x v="2"/>
    <s v="Medium Booking"/>
  </r>
  <r>
    <x v="5466"/>
    <d v="2026-01-06T00:00:00"/>
    <d v="2026-01-09T00:00:00"/>
    <d v="1899-12-30T15:30:00"/>
    <x v="0"/>
    <s v="Jan"/>
    <s v="M004"/>
    <x v="9"/>
    <s v="Drama"/>
    <s v="Tamil"/>
    <n v="7.6"/>
    <s v="C021"/>
    <x v="6"/>
    <x v="5"/>
    <n v="3"/>
    <n v="220"/>
    <n v="660"/>
    <x v="3"/>
    <n v="46"/>
    <s v="Other"/>
    <x v="1"/>
    <s v="Medium Booking"/>
  </r>
  <r>
    <x v="5467"/>
    <d v="2026-02-10T00:00:00"/>
    <d v="2026-02-16T00:00:00"/>
    <d v="1899-12-30T22:30:00"/>
    <x v="0"/>
    <s v="Feb"/>
    <s v="M021"/>
    <x v="19"/>
    <s v="Action"/>
    <s v="Hindi"/>
    <n v="5.9"/>
    <s v="C063"/>
    <x v="16"/>
    <x v="11"/>
    <n v="2"/>
    <n v="320"/>
    <n v="640"/>
    <x v="3"/>
    <n v="25"/>
    <s v="Other"/>
    <x v="0"/>
    <s v="Low Booking"/>
  </r>
  <r>
    <x v="5468"/>
    <d v="2026-04-22T00:00:00"/>
    <d v="2026-04-27T00:00:00"/>
    <d v="1899-12-30T21:15:00"/>
    <x v="0"/>
    <s v="Apr"/>
    <s v="M036"/>
    <x v="37"/>
    <s v="Action"/>
    <s v="English"/>
    <n v="8.4"/>
    <s v="C052"/>
    <x v="11"/>
    <x v="8"/>
    <n v="3"/>
    <n v="200"/>
    <n v="600"/>
    <x v="2"/>
    <n v="48"/>
    <s v="Male"/>
    <x v="1"/>
    <s v="Medium Booking"/>
  </r>
  <r>
    <x v="5469"/>
    <d v="2026-04-28T00:00:00"/>
    <d v="2026-05-05T00:00:00"/>
    <d v="1899-12-30T15:30:00"/>
    <x v="0"/>
    <s v="Apr"/>
    <s v="M021"/>
    <x v="19"/>
    <s v="Action"/>
    <s v="Hindi"/>
    <n v="5.9"/>
    <s v="C062"/>
    <x v="13"/>
    <x v="11"/>
    <n v="2"/>
    <n v="420"/>
    <n v="840"/>
    <x v="4"/>
    <n v="49"/>
    <s v="Other"/>
    <x v="1"/>
    <s v="Low Booking"/>
  </r>
  <r>
    <x v="5470"/>
    <d v="2026-01-31T00:00:00"/>
    <d v="2026-02-07T00:00:00"/>
    <d v="1899-12-30T12:45:00"/>
    <x v="1"/>
    <s v="Jan"/>
    <s v="M009"/>
    <x v="33"/>
    <s v="Biography"/>
    <s v="Tamil"/>
    <n v="8.3000000000000007"/>
    <s v="C031"/>
    <x v="8"/>
    <x v="13"/>
    <n v="3"/>
    <n v="320"/>
    <n v="960"/>
    <x v="4"/>
    <n v="20"/>
    <s v="Other"/>
    <x v="0"/>
    <s v="Medium Booking"/>
  </r>
  <r>
    <x v="5471"/>
    <d v="2026-04-02T00:00:00"/>
    <d v="2026-04-09T00:00:00"/>
    <d v="1899-12-30T21:15:00"/>
    <x v="0"/>
    <s v="Apr"/>
    <s v="M005"/>
    <x v="7"/>
    <s v="Drama"/>
    <s v="Tamil"/>
    <n v="7.3"/>
    <s v="C101"/>
    <x v="6"/>
    <x v="6"/>
    <n v="4"/>
    <n v="180"/>
    <n v="720"/>
    <x v="3"/>
    <n v="44"/>
    <s v="Male"/>
    <x v="2"/>
    <s v="Medium Booking"/>
  </r>
  <r>
    <x v="5472"/>
    <d v="2026-01-05T00:00:00"/>
    <d v="2026-01-08T00:00:00"/>
    <d v="1899-12-30T18:30:00"/>
    <x v="0"/>
    <s v="Jan"/>
    <s v="M019"/>
    <x v="31"/>
    <s v="Drama"/>
    <s v="Hindi"/>
    <n v="6.1"/>
    <s v="C121"/>
    <x v="21"/>
    <x v="1"/>
    <n v="4"/>
    <n v="240"/>
    <n v="960"/>
    <x v="1"/>
    <n v="37"/>
    <s v="Other"/>
    <x v="2"/>
    <s v="Medium Booking"/>
  </r>
  <r>
    <x v="5473"/>
    <d v="2026-03-17T00:00:00"/>
    <d v="2026-03-21T00:00:00"/>
    <d v="1899-12-30T12:45:00"/>
    <x v="0"/>
    <s v="Mar"/>
    <s v="M035"/>
    <x v="24"/>
    <s v="Comedy"/>
    <s v="Malayalam"/>
    <n v="7.8"/>
    <s v="C123"/>
    <x v="12"/>
    <x v="1"/>
    <n v="3"/>
    <n v="400"/>
    <n v="1200"/>
    <x v="0"/>
    <n v="49"/>
    <s v="Male"/>
    <x v="1"/>
    <s v="Medium Booking"/>
  </r>
  <r>
    <x v="5474"/>
    <d v="2026-03-20T00:00:00"/>
    <d v="2026-03-21T00:00:00"/>
    <d v="1899-12-30T09:30:00"/>
    <x v="0"/>
    <s v="Mar"/>
    <s v="M018"/>
    <x v="35"/>
    <s v="Romance"/>
    <s v="Telugu"/>
    <n v="8.5"/>
    <s v="C012"/>
    <x v="3"/>
    <x v="12"/>
    <n v="3"/>
    <n v="340"/>
    <n v="1020"/>
    <x v="1"/>
    <n v="44"/>
    <s v="Female"/>
    <x v="2"/>
    <s v="Medium Booking"/>
  </r>
  <r>
    <x v="5475"/>
    <d v="2026-01-15T00:00:00"/>
    <d v="2026-01-22T00:00:00"/>
    <d v="1899-12-30T12:45:00"/>
    <x v="0"/>
    <s v="Jan"/>
    <s v="M006"/>
    <x v="25"/>
    <s v="Drama"/>
    <s v="Tamil"/>
    <n v="7.3"/>
    <s v="C123"/>
    <x v="12"/>
    <x v="1"/>
    <n v="2"/>
    <n v="220"/>
    <n v="440"/>
    <x v="2"/>
    <n v="43"/>
    <s v="Other"/>
    <x v="2"/>
    <s v="Low Booking"/>
  </r>
  <r>
    <x v="5476"/>
    <d v="2026-04-18T00:00:00"/>
    <d v="2026-04-20T00:00:00"/>
    <d v="1899-12-30T12:45:00"/>
    <x v="1"/>
    <s v="Apr"/>
    <s v="M022"/>
    <x v="34"/>
    <s v="Drama"/>
    <s v="Hindi"/>
    <n v="9"/>
    <s v="C033"/>
    <x v="23"/>
    <x v="13"/>
    <n v="3"/>
    <n v="180"/>
    <n v="540"/>
    <x v="0"/>
    <n v="37"/>
    <s v="Other"/>
    <x v="2"/>
    <s v="Medium Booking"/>
  </r>
  <r>
    <x v="5477"/>
    <d v="2026-03-25T00:00:00"/>
    <d v="2026-04-01T00:00:00"/>
    <d v="1899-12-30T09:30:00"/>
    <x v="0"/>
    <s v="Mar"/>
    <s v="M009"/>
    <x v="33"/>
    <s v="Biography"/>
    <s v="Tamil"/>
    <n v="8.3000000000000007"/>
    <s v="C061"/>
    <x v="20"/>
    <x v="11"/>
    <n v="2"/>
    <n v="440"/>
    <n v="880"/>
    <x v="0"/>
    <n v="34"/>
    <s v="Male"/>
    <x v="2"/>
    <s v="Low Booking"/>
  </r>
  <r>
    <x v="5478"/>
    <d v="2026-06-13T00:00:00"/>
    <d v="2026-06-17T00:00:00"/>
    <d v="1899-12-30T12:45:00"/>
    <x v="1"/>
    <s v="Jun"/>
    <s v="M034"/>
    <x v="6"/>
    <s v="Adventure"/>
    <s v="Malayalam"/>
    <n v="8.3000000000000007"/>
    <s v="C061"/>
    <x v="20"/>
    <x v="11"/>
    <n v="3"/>
    <n v="260"/>
    <n v="780"/>
    <x v="2"/>
    <n v="18"/>
    <s v="Male"/>
    <x v="0"/>
    <s v="Medium Booking"/>
  </r>
  <r>
    <x v="5479"/>
    <d v="2026-03-02T00:00:00"/>
    <d v="2026-03-09T00:00:00"/>
    <d v="1899-12-30T21:15:00"/>
    <x v="0"/>
    <s v="Mar"/>
    <s v="M035"/>
    <x v="24"/>
    <s v="Comedy"/>
    <s v="Malayalam"/>
    <n v="7.8"/>
    <s v="C011"/>
    <x v="17"/>
    <x v="12"/>
    <n v="2"/>
    <n v="240"/>
    <n v="480"/>
    <x v="0"/>
    <n v="51"/>
    <s v="Other"/>
    <x v="1"/>
    <s v="Low Booking"/>
  </r>
  <r>
    <x v="5480"/>
    <d v="2026-01-16T00:00:00"/>
    <d v="2026-01-18T00:00:00"/>
    <d v="1899-12-30T09:30:00"/>
    <x v="0"/>
    <s v="Jan"/>
    <s v="M040"/>
    <x v="27"/>
    <s v="Animation"/>
    <s v="English"/>
    <n v="7.6"/>
    <s v="C163"/>
    <x v="14"/>
    <x v="0"/>
    <n v="1"/>
    <n v="260"/>
    <n v="260"/>
    <x v="0"/>
    <n v="45"/>
    <s v="Female"/>
    <x v="1"/>
    <s v="Low Booking"/>
  </r>
  <r>
    <x v="5481"/>
    <d v="2026-01-07T00:00:00"/>
    <d v="2026-01-13T00:00:00"/>
    <d v="1899-12-30T12:45:00"/>
    <x v="0"/>
    <s v="Jan"/>
    <s v="M029"/>
    <x v="1"/>
    <s v="Adventure"/>
    <s v="Kannada"/>
    <n v="8.6999999999999993"/>
    <s v="C151"/>
    <x v="9"/>
    <x v="10"/>
    <n v="3"/>
    <n v="360"/>
    <n v="1080"/>
    <x v="4"/>
    <n v="26"/>
    <s v="Male"/>
    <x v="0"/>
    <s v="Medium Booking"/>
  </r>
  <r>
    <x v="5482"/>
    <d v="2026-05-01T00:00:00"/>
    <d v="2026-05-04T00:00:00"/>
    <d v="1899-12-30T18:30:00"/>
    <x v="0"/>
    <s v="May"/>
    <s v="M037"/>
    <x v="11"/>
    <s v="Biography"/>
    <s v="English"/>
    <n v="8.5"/>
    <s v="C162"/>
    <x v="0"/>
    <x v="0"/>
    <n v="2"/>
    <n v="160"/>
    <n v="320"/>
    <x v="2"/>
    <n v="60"/>
    <s v="Other"/>
    <x v="1"/>
    <s v="Low Booking"/>
  </r>
  <r>
    <x v="5483"/>
    <d v="2026-03-10T00:00:00"/>
    <d v="2026-03-13T00:00:00"/>
    <d v="1899-12-30T21:15:00"/>
    <x v="0"/>
    <s v="Mar"/>
    <s v="M010"/>
    <x v="17"/>
    <s v="Action"/>
    <s v="Tamil"/>
    <n v="7"/>
    <s v="C023"/>
    <x v="7"/>
    <x v="5"/>
    <n v="6"/>
    <n v="320"/>
    <n v="1920"/>
    <x v="0"/>
    <n v="31"/>
    <s v="Female"/>
    <x v="2"/>
    <s v="High Booking"/>
  </r>
  <r>
    <x v="5484"/>
    <d v="2026-05-29T00:00:00"/>
    <d v="2026-05-30T00:00:00"/>
    <d v="1899-12-30T22:30:00"/>
    <x v="0"/>
    <s v="May"/>
    <s v="M017"/>
    <x v="26"/>
    <s v="Action"/>
    <s v="Telugu"/>
    <n v="8.1999999999999993"/>
    <s v="C131"/>
    <x v="5"/>
    <x v="4"/>
    <n v="1"/>
    <n v="340"/>
    <n v="340"/>
    <x v="1"/>
    <n v="26"/>
    <s v="Other"/>
    <x v="0"/>
    <s v="Low Booking"/>
  </r>
  <r>
    <x v="5485"/>
    <d v="2026-05-07T00:00:00"/>
    <d v="2026-05-07T00:00:00"/>
    <d v="1899-12-30T12:45:00"/>
    <x v="0"/>
    <s v="May"/>
    <s v="M035"/>
    <x v="24"/>
    <s v="Comedy"/>
    <s v="Malayalam"/>
    <n v="7.8"/>
    <s v="C062"/>
    <x v="13"/>
    <x v="11"/>
    <n v="5"/>
    <n v="240"/>
    <n v="1200"/>
    <x v="4"/>
    <n v="42"/>
    <s v="Female"/>
    <x v="2"/>
    <s v="High Booking"/>
  </r>
  <r>
    <x v="5486"/>
    <d v="2026-01-18T00:00:00"/>
    <d v="2026-01-24T00:00:00"/>
    <d v="1899-12-30T12:45:00"/>
    <x v="1"/>
    <s v="Jan"/>
    <s v="M035"/>
    <x v="24"/>
    <s v="Comedy"/>
    <s v="Malayalam"/>
    <n v="7.8"/>
    <s v="C033"/>
    <x v="23"/>
    <x v="13"/>
    <n v="3"/>
    <n v="260"/>
    <n v="780"/>
    <x v="2"/>
    <n v="56"/>
    <s v="Other"/>
    <x v="1"/>
    <s v="Medium Booking"/>
  </r>
  <r>
    <x v="5487"/>
    <d v="2026-06-17T00:00:00"/>
    <d v="2026-06-21T00:00:00"/>
    <d v="1899-12-30T21:15:00"/>
    <x v="0"/>
    <s v="Jun"/>
    <s v="M020"/>
    <x v="18"/>
    <s v="Action"/>
    <s v="Hindi"/>
    <n v="7"/>
    <s v="C061"/>
    <x v="20"/>
    <x v="11"/>
    <n v="4"/>
    <n v="340"/>
    <n v="1360"/>
    <x v="2"/>
    <n v="51"/>
    <s v="Other"/>
    <x v="1"/>
    <s v="Medium Booking"/>
  </r>
  <r>
    <x v="5488"/>
    <d v="2026-01-19T00:00:00"/>
    <d v="2026-01-19T00:00:00"/>
    <d v="1899-12-30T15:30:00"/>
    <x v="0"/>
    <s v="Jan"/>
    <s v="M002"/>
    <x v="12"/>
    <s v="Action"/>
    <s v="Tamil"/>
    <n v="7.1"/>
    <s v="C023"/>
    <x v="7"/>
    <x v="5"/>
    <n v="2"/>
    <n v="420"/>
    <n v="840"/>
    <x v="0"/>
    <n v="49"/>
    <s v="Female"/>
    <x v="1"/>
    <s v="Low Booking"/>
  </r>
  <r>
    <x v="5489"/>
    <d v="2026-02-26T00:00:00"/>
    <d v="2026-02-27T00:00:00"/>
    <d v="1899-12-30T18:30:00"/>
    <x v="0"/>
    <s v="Feb"/>
    <s v="M025"/>
    <x v="38"/>
    <s v="Romance"/>
    <s v="Hindi"/>
    <n v="6.8"/>
    <s v="C112"/>
    <x v="2"/>
    <x v="2"/>
    <n v="3"/>
    <n v="240"/>
    <n v="720"/>
    <x v="2"/>
    <n v="19"/>
    <s v="Male"/>
    <x v="0"/>
    <s v="Medium Booking"/>
  </r>
  <r>
    <x v="5490"/>
    <d v="2026-02-21T00:00:00"/>
    <d v="2026-02-24T00:00:00"/>
    <d v="1899-12-30T18:30:00"/>
    <x v="1"/>
    <s v="Feb"/>
    <s v="M035"/>
    <x v="24"/>
    <s v="Comedy"/>
    <s v="Malayalam"/>
    <n v="7.8"/>
    <s v="C061"/>
    <x v="20"/>
    <x v="11"/>
    <n v="2"/>
    <n v="340"/>
    <n v="680"/>
    <x v="3"/>
    <n v="46"/>
    <s v="Other"/>
    <x v="1"/>
    <s v="Low Booking"/>
  </r>
  <r>
    <x v="5491"/>
    <d v="2026-02-12T00:00:00"/>
    <d v="2026-02-18T00:00:00"/>
    <d v="1899-12-30T15:30:00"/>
    <x v="0"/>
    <s v="Feb"/>
    <s v="M036"/>
    <x v="37"/>
    <s v="Action"/>
    <s v="English"/>
    <n v="8.4"/>
    <s v="C133"/>
    <x v="22"/>
    <x v="4"/>
    <n v="2"/>
    <n v="280"/>
    <n v="560"/>
    <x v="3"/>
    <n v="50"/>
    <s v="Other"/>
    <x v="1"/>
    <s v="Low Booking"/>
  </r>
  <r>
    <x v="5492"/>
    <d v="2026-02-06T00:00:00"/>
    <d v="2026-02-11T00:00:00"/>
    <d v="1899-12-30T15:30:00"/>
    <x v="0"/>
    <s v="Feb"/>
    <s v="M006"/>
    <x v="25"/>
    <s v="Drama"/>
    <s v="Tamil"/>
    <n v="7.3"/>
    <s v="C082"/>
    <x v="0"/>
    <x v="14"/>
    <n v="2"/>
    <n v="360"/>
    <n v="720"/>
    <x v="2"/>
    <n v="49"/>
    <s v="Female"/>
    <x v="1"/>
    <s v="Low Booking"/>
  </r>
  <r>
    <x v="5493"/>
    <d v="2026-03-16T00:00:00"/>
    <d v="2026-03-16T00:00:00"/>
    <d v="1899-12-30T18:30:00"/>
    <x v="0"/>
    <s v="Mar"/>
    <s v="M020"/>
    <x v="18"/>
    <s v="Action"/>
    <s v="Hindi"/>
    <n v="7"/>
    <s v="C051"/>
    <x v="5"/>
    <x v="8"/>
    <n v="2"/>
    <n v="280"/>
    <n v="560"/>
    <x v="1"/>
    <n v="28"/>
    <s v="Female"/>
    <x v="0"/>
    <s v="Low Booking"/>
  </r>
  <r>
    <x v="5494"/>
    <d v="2026-05-24T00:00:00"/>
    <d v="2026-05-27T00:00:00"/>
    <d v="1899-12-30T21:15:00"/>
    <x v="1"/>
    <s v="May"/>
    <s v="M001"/>
    <x v="4"/>
    <s v="Action"/>
    <s v="Tamil"/>
    <n v="8"/>
    <s v="C032"/>
    <x v="2"/>
    <x v="13"/>
    <n v="4"/>
    <n v="160"/>
    <n v="640"/>
    <x v="3"/>
    <n v="51"/>
    <s v="Male"/>
    <x v="1"/>
    <s v="Medium Booking"/>
  </r>
  <r>
    <x v="5495"/>
    <d v="2026-06-13T00:00:00"/>
    <d v="2026-06-20T00:00:00"/>
    <d v="1899-12-30T18:30:00"/>
    <x v="1"/>
    <s v="Jun"/>
    <s v="M015"/>
    <x v="30"/>
    <s v="Sci-Fi"/>
    <s v="Telugu"/>
    <n v="7"/>
    <s v="C042"/>
    <x v="1"/>
    <x v="15"/>
    <n v="2"/>
    <n v="460"/>
    <n v="920"/>
    <x v="3"/>
    <n v="45"/>
    <s v="Female"/>
    <x v="1"/>
    <s v="Low Booking"/>
  </r>
  <r>
    <x v="5496"/>
    <d v="2026-03-21T00:00:00"/>
    <d v="2026-03-26T00:00:00"/>
    <d v="1899-12-30T09:30:00"/>
    <x v="1"/>
    <s v="Mar"/>
    <s v="M025"/>
    <x v="38"/>
    <s v="Romance"/>
    <s v="Hindi"/>
    <n v="6.8"/>
    <s v="C163"/>
    <x v="14"/>
    <x v="0"/>
    <n v="4"/>
    <n v="260"/>
    <n v="1040"/>
    <x v="1"/>
    <n v="50"/>
    <s v="Female"/>
    <x v="1"/>
    <s v="Medium Booking"/>
  </r>
  <r>
    <x v="5497"/>
    <d v="2026-02-14T00:00:00"/>
    <d v="2026-02-20T00:00:00"/>
    <d v="1899-12-30T12:45:00"/>
    <x v="1"/>
    <s v="Feb"/>
    <s v="M008"/>
    <x v="36"/>
    <s v="Romance"/>
    <s v="Tamil"/>
    <n v="7.4"/>
    <s v="C033"/>
    <x v="23"/>
    <x v="13"/>
    <n v="2"/>
    <n v="180"/>
    <n v="360"/>
    <x v="2"/>
    <n v="36"/>
    <s v="Male"/>
    <x v="2"/>
    <s v="Low Booking"/>
  </r>
  <r>
    <x v="5498"/>
    <d v="2026-04-12T00:00:00"/>
    <d v="2026-04-17T00:00:00"/>
    <d v="1899-12-30T22:30:00"/>
    <x v="1"/>
    <s v="Apr"/>
    <s v="M040"/>
    <x v="27"/>
    <s v="Animation"/>
    <s v="English"/>
    <n v="7.6"/>
    <s v="C131"/>
    <x v="5"/>
    <x v="4"/>
    <n v="6"/>
    <n v="240"/>
    <n v="1440"/>
    <x v="1"/>
    <n v="23"/>
    <s v="Male"/>
    <x v="0"/>
    <s v="High Booking"/>
  </r>
  <r>
    <x v="5499"/>
    <d v="2026-06-27T00:00:00"/>
    <d v="2026-07-01T00:00:00"/>
    <d v="1899-12-30T18:30:00"/>
    <x v="1"/>
    <s v="Jun"/>
    <s v="M014"/>
    <x v="28"/>
    <s v="Romance"/>
    <s v="Telugu"/>
    <n v="8"/>
    <s v="C102"/>
    <x v="10"/>
    <x v="6"/>
    <n v="4"/>
    <n v="300"/>
    <n v="1200"/>
    <x v="2"/>
    <n v="54"/>
    <s v="Female"/>
    <x v="1"/>
    <s v="Medium Booking"/>
  </r>
  <r>
    <x v="5500"/>
    <d v="2026-01-31T00:00:00"/>
    <d v="2026-02-02T00:00:00"/>
    <d v="1899-12-30T18:30:00"/>
    <x v="1"/>
    <s v="Jan"/>
    <s v="M039"/>
    <x v="15"/>
    <s v="Sci-Fi"/>
    <s v="English"/>
    <n v="8.5"/>
    <s v="C011"/>
    <x v="17"/>
    <x v="12"/>
    <n v="6"/>
    <n v="240"/>
    <n v="1440"/>
    <x v="3"/>
    <n v="44"/>
    <s v="Female"/>
    <x v="2"/>
    <s v="High Booking"/>
  </r>
  <r>
    <x v="5501"/>
    <d v="2026-01-08T00:00:00"/>
    <d v="2026-01-14T00:00:00"/>
    <d v="1899-12-30T22:30:00"/>
    <x v="0"/>
    <s v="Jan"/>
    <s v="M030"/>
    <x v="29"/>
    <s v="Comedy"/>
    <s v="Kannada"/>
    <n v="8"/>
    <s v="C143"/>
    <x v="16"/>
    <x v="9"/>
    <n v="2"/>
    <n v="420"/>
    <n v="840"/>
    <x v="3"/>
    <n v="56"/>
    <s v="Female"/>
    <x v="1"/>
    <s v="Low Booking"/>
  </r>
  <r>
    <x v="5502"/>
    <d v="2026-04-20T00:00:00"/>
    <d v="2026-04-25T00:00:00"/>
    <d v="1899-12-30T12:45:00"/>
    <x v="0"/>
    <s v="Apr"/>
    <s v="M039"/>
    <x v="15"/>
    <s v="Sci-Fi"/>
    <s v="English"/>
    <n v="8.5"/>
    <s v="C043"/>
    <x v="12"/>
    <x v="15"/>
    <n v="5"/>
    <n v="380"/>
    <n v="1900"/>
    <x v="2"/>
    <n v="58"/>
    <s v="Female"/>
    <x v="1"/>
    <s v="High Booking"/>
  </r>
  <r>
    <x v="5503"/>
    <d v="2026-03-10T00:00:00"/>
    <d v="2026-03-16T00:00:00"/>
    <d v="1899-12-30T12:45:00"/>
    <x v="0"/>
    <s v="Mar"/>
    <s v="M015"/>
    <x v="30"/>
    <s v="Sci-Fi"/>
    <s v="Telugu"/>
    <n v="7"/>
    <s v="C133"/>
    <x v="22"/>
    <x v="4"/>
    <n v="5"/>
    <n v="280"/>
    <n v="1400"/>
    <x v="0"/>
    <n v="21"/>
    <s v="Female"/>
    <x v="0"/>
    <s v="High Booking"/>
  </r>
  <r>
    <x v="5504"/>
    <d v="2026-06-22T00:00:00"/>
    <d v="2026-06-28T00:00:00"/>
    <d v="1899-12-30T12:45:00"/>
    <x v="0"/>
    <s v="Jun"/>
    <s v="M006"/>
    <x v="25"/>
    <s v="Drama"/>
    <s v="Tamil"/>
    <n v="7.3"/>
    <s v="C152"/>
    <x v="18"/>
    <x v="10"/>
    <n v="2"/>
    <n v="260"/>
    <n v="520"/>
    <x v="0"/>
    <n v="20"/>
    <s v="Female"/>
    <x v="0"/>
    <s v="Low Booking"/>
  </r>
  <r>
    <x v="5505"/>
    <d v="2026-03-18T00:00:00"/>
    <d v="2026-03-19T00:00:00"/>
    <d v="1899-12-30T12:45:00"/>
    <x v="0"/>
    <s v="Mar"/>
    <s v="M005"/>
    <x v="7"/>
    <s v="Drama"/>
    <s v="Tamil"/>
    <n v="7.3"/>
    <s v="C022"/>
    <x v="10"/>
    <x v="5"/>
    <n v="4"/>
    <n v="200"/>
    <n v="800"/>
    <x v="0"/>
    <n v="49"/>
    <s v="Female"/>
    <x v="1"/>
    <s v="Medium Booking"/>
  </r>
  <r>
    <x v="5506"/>
    <d v="2026-06-23T00:00:00"/>
    <d v="2026-06-26T00:00:00"/>
    <d v="1899-12-30T15:30:00"/>
    <x v="0"/>
    <s v="Jun"/>
    <s v="M013"/>
    <x v="23"/>
    <s v="Action"/>
    <s v="Telugu"/>
    <n v="6.5"/>
    <s v="C143"/>
    <x v="16"/>
    <x v="9"/>
    <n v="5"/>
    <n v="240"/>
    <n v="1200"/>
    <x v="0"/>
    <n v="39"/>
    <s v="Other"/>
    <x v="2"/>
    <s v="High Booking"/>
  </r>
  <r>
    <x v="5507"/>
    <d v="2026-02-18T00:00:00"/>
    <d v="2026-02-22T00:00:00"/>
    <d v="1899-12-30T12:45:00"/>
    <x v="0"/>
    <s v="Feb"/>
    <s v="M001"/>
    <x v="4"/>
    <s v="Action"/>
    <s v="Tamil"/>
    <n v="8"/>
    <s v="C121"/>
    <x v="21"/>
    <x v="1"/>
    <n v="1"/>
    <n v="240"/>
    <n v="240"/>
    <x v="3"/>
    <n v="23"/>
    <s v="Other"/>
    <x v="0"/>
    <s v="Low Booking"/>
  </r>
  <r>
    <x v="5508"/>
    <d v="2026-04-19T00:00:00"/>
    <d v="2026-04-25T00:00:00"/>
    <d v="1899-12-30T15:30:00"/>
    <x v="1"/>
    <s v="Apr"/>
    <s v="M015"/>
    <x v="30"/>
    <s v="Sci-Fi"/>
    <s v="Telugu"/>
    <n v="7"/>
    <s v="C091"/>
    <x v="17"/>
    <x v="3"/>
    <n v="3"/>
    <n v="200"/>
    <n v="600"/>
    <x v="2"/>
    <n v="36"/>
    <s v="Other"/>
    <x v="2"/>
    <s v="Medium Booking"/>
  </r>
  <r>
    <x v="5509"/>
    <d v="2026-04-27T00:00:00"/>
    <d v="2026-04-30T00:00:00"/>
    <d v="1899-12-30T12:45:00"/>
    <x v="0"/>
    <s v="Apr"/>
    <s v="M006"/>
    <x v="25"/>
    <s v="Drama"/>
    <s v="Tamil"/>
    <n v="7.3"/>
    <s v="C013"/>
    <x v="19"/>
    <x v="12"/>
    <n v="4"/>
    <n v="320"/>
    <n v="1280"/>
    <x v="3"/>
    <n v="19"/>
    <s v="Female"/>
    <x v="0"/>
    <s v="Medium Booking"/>
  </r>
  <r>
    <x v="5510"/>
    <d v="2026-04-28T00:00:00"/>
    <d v="2026-05-01T00:00:00"/>
    <d v="1899-12-30T09:30:00"/>
    <x v="0"/>
    <s v="Apr"/>
    <s v="M023"/>
    <x v="21"/>
    <s v="Comedy"/>
    <s v="Hindi"/>
    <n v="6.9"/>
    <s v="C061"/>
    <x v="20"/>
    <x v="11"/>
    <n v="3"/>
    <n v="260"/>
    <n v="780"/>
    <x v="4"/>
    <n v="37"/>
    <s v="Female"/>
    <x v="2"/>
    <s v="Medium Booking"/>
  </r>
  <r>
    <x v="5511"/>
    <d v="2026-05-26T00:00:00"/>
    <d v="2026-05-26T00:00:00"/>
    <d v="1899-12-30T15:30:00"/>
    <x v="0"/>
    <s v="May"/>
    <s v="M005"/>
    <x v="7"/>
    <s v="Drama"/>
    <s v="Tamil"/>
    <n v="7.3"/>
    <s v="C033"/>
    <x v="23"/>
    <x v="13"/>
    <n v="3"/>
    <n v="180"/>
    <n v="540"/>
    <x v="2"/>
    <n v="28"/>
    <s v="Male"/>
    <x v="0"/>
    <s v="Medium Booking"/>
  </r>
  <r>
    <x v="5512"/>
    <d v="2026-04-02T00:00:00"/>
    <d v="2026-04-07T00:00:00"/>
    <d v="1899-12-30T15:30:00"/>
    <x v="0"/>
    <s v="Apr"/>
    <s v="M008"/>
    <x v="36"/>
    <s v="Romance"/>
    <s v="Tamil"/>
    <n v="7.4"/>
    <s v="C163"/>
    <x v="14"/>
    <x v="0"/>
    <n v="3"/>
    <n v="260"/>
    <n v="780"/>
    <x v="0"/>
    <n v="48"/>
    <s v="Female"/>
    <x v="1"/>
    <s v="Medium Booking"/>
  </r>
  <r>
    <x v="5513"/>
    <d v="2026-01-26T00:00:00"/>
    <d v="2026-01-28T00:00:00"/>
    <d v="1899-12-30T09:30:00"/>
    <x v="0"/>
    <s v="Jan"/>
    <s v="M030"/>
    <x v="29"/>
    <s v="Comedy"/>
    <s v="Kannada"/>
    <n v="8"/>
    <s v="C121"/>
    <x v="21"/>
    <x v="1"/>
    <n v="6"/>
    <n v="240"/>
    <n v="1440"/>
    <x v="2"/>
    <n v="24"/>
    <s v="Other"/>
    <x v="0"/>
    <s v="High Booking"/>
  </r>
  <r>
    <x v="5514"/>
    <d v="2026-01-19T00:00:00"/>
    <d v="2026-01-19T00:00:00"/>
    <d v="1899-12-30T12:45:00"/>
    <x v="0"/>
    <s v="Jan"/>
    <s v="M003"/>
    <x v="2"/>
    <s v="Action"/>
    <s v="Tamil"/>
    <n v="8.3000000000000007"/>
    <s v="C121"/>
    <x v="21"/>
    <x v="1"/>
    <n v="1"/>
    <n v="240"/>
    <n v="240"/>
    <x v="4"/>
    <n v="58"/>
    <s v="Other"/>
    <x v="1"/>
    <s v="Low Booking"/>
  </r>
  <r>
    <x v="5515"/>
    <d v="2026-01-12T00:00:00"/>
    <d v="2026-01-17T00:00:00"/>
    <d v="1899-12-30T15:30:00"/>
    <x v="0"/>
    <s v="Jan"/>
    <s v="M011"/>
    <x v="8"/>
    <s v="Action"/>
    <s v="Telugu"/>
    <n v="6.1"/>
    <s v="C013"/>
    <x v="19"/>
    <x v="12"/>
    <n v="3"/>
    <n v="420"/>
    <n v="1260"/>
    <x v="0"/>
    <n v="60"/>
    <s v="Female"/>
    <x v="1"/>
    <s v="Medium Booking"/>
  </r>
  <r>
    <x v="5516"/>
    <d v="2026-05-20T00:00:00"/>
    <d v="2026-05-24T00:00:00"/>
    <d v="1899-12-30T18:30:00"/>
    <x v="0"/>
    <s v="May"/>
    <s v="M031"/>
    <x v="22"/>
    <s v="Drama"/>
    <s v="Malayalam"/>
    <n v="8.3000000000000007"/>
    <s v="C133"/>
    <x v="22"/>
    <x v="4"/>
    <n v="2"/>
    <n v="280"/>
    <n v="560"/>
    <x v="2"/>
    <n v="41"/>
    <s v="Male"/>
    <x v="2"/>
    <s v="Low Booking"/>
  </r>
  <r>
    <x v="5517"/>
    <d v="2026-05-19T00:00:00"/>
    <d v="2026-05-22T00:00:00"/>
    <d v="1899-12-30T21:15:00"/>
    <x v="0"/>
    <s v="May"/>
    <s v="M019"/>
    <x v="31"/>
    <s v="Drama"/>
    <s v="Hindi"/>
    <n v="6.1"/>
    <s v="C111"/>
    <x v="8"/>
    <x v="2"/>
    <n v="4"/>
    <n v="260"/>
    <n v="1040"/>
    <x v="2"/>
    <n v="51"/>
    <s v="Female"/>
    <x v="1"/>
    <s v="Medium Booking"/>
  </r>
  <r>
    <x v="5518"/>
    <d v="2026-02-02T00:00:00"/>
    <d v="2026-02-06T00:00:00"/>
    <d v="1899-12-30T21:15:00"/>
    <x v="0"/>
    <s v="Feb"/>
    <s v="M003"/>
    <x v="2"/>
    <s v="Action"/>
    <s v="Tamil"/>
    <n v="8.3000000000000007"/>
    <s v="C082"/>
    <x v="0"/>
    <x v="14"/>
    <n v="3"/>
    <n v="280"/>
    <n v="840"/>
    <x v="2"/>
    <n v="24"/>
    <s v="Female"/>
    <x v="0"/>
    <s v="Medium Booking"/>
  </r>
  <r>
    <x v="5519"/>
    <d v="2026-06-08T00:00:00"/>
    <d v="2026-06-13T00:00:00"/>
    <d v="1899-12-30T22:30:00"/>
    <x v="0"/>
    <s v="Jun"/>
    <s v="M011"/>
    <x v="8"/>
    <s v="Action"/>
    <s v="Telugu"/>
    <n v="6.1"/>
    <s v="C111"/>
    <x v="8"/>
    <x v="2"/>
    <n v="2"/>
    <n v="360"/>
    <n v="720"/>
    <x v="0"/>
    <n v="47"/>
    <s v="Female"/>
    <x v="1"/>
    <s v="Low Booking"/>
  </r>
  <r>
    <x v="5520"/>
    <d v="2026-05-17T00:00:00"/>
    <d v="2026-05-17T00:00:00"/>
    <d v="1899-12-30T15:30:00"/>
    <x v="1"/>
    <s v="May"/>
    <s v="M027"/>
    <x v="5"/>
    <s v="Action"/>
    <s v="Kannada"/>
    <n v="8.3000000000000007"/>
    <s v="C121"/>
    <x v="21"/>
    <x v="1"/>
    <n v="4"/>
    <n v="240"/>
    <n v="960"/>
    <x v="3"/>
    <n v="45"/>
    <s v="Female"/>
    <x v="1"/>
    <s v="Medium Booking"/>
  </r>
  <r>
    <x v="5521"/>
    <d v="2026-06-26T00:00:00"/>
    <d v="2026-06-30T00:00:00"/>
    <d v="1899-12-30T09:30:00"/>
    <x v="0"/>
    <s v="Jun"/>
    <s v="M017"/>
    <x v="26"/>
    <s v="Action"/>
    <s v="Telugu"/>
    <n v="8.1999999999999993"/>
    <s v="C123"/>
    <x v="12"/>
    <x v="1"/>
    <n v="4"/>
    <n v="300"/>
    <n v="1200"/>
    <x v="3"/>
    <n v="51"/>
    <s v="Female"/>
    <x v="1"/>
    <s v="Medium Booking"/>
  </r>
  <r>
    <x v="5522"/>
    <d v="2026-06-16T00:00:00"/>
    <d v="2026-06-17T00:00:00"/>
    <d v="1899-12-30T09:30:00"/>
    <x v="0"/>
    <s v="Jun"/>
    <s v="M016"/>
    <x v="20"/>
    <s v="Drama"/>
    <s v="Telugu"/>
    <n v="7.7"/>
    <s v="C033"/>
    <x v="23"/>
    <x v="13"/>
    <n v="5"/>
    <n v="260"/>
    <n v="1300"/>
    <x v="0"/>
    <n v="27"/>
    <s v="Male"/>
    <x v="0"/>
    <s v="High Booking"/>
  </r>
  <r>
    <x v="5523"/>
    <d v="2026-05-29T00:00:00"/>
    <d v="2026-06-03T00:00:00"/>
    <d v="1899-12-30T12:45:00"/>
    <x v="0"/>
    <s v="May"/>
    <s v="M022"/>
    <x v="34"/>
    <s v="Drama"/>
    <s v="Hindi"/>
    <n v="9"/>
    <s v="C123"/>
    <x v="12"/>
    <x v="1"/>
    <n v="1"/>
    <n v="400"/>
    <n v="400"/>
    <x v="2"/>
    <n v="42"/>
    <s v="Other"/>
    <x v="2"/>
    <s v="Low Booking"/>
  </r>
  <r>
    <x v="5524"/>
    <d v="2026-04-24T00:00:00"/>
    <d v="2026-04-30T00:00:00"/>
    <d v="1899-12-30T09:30:00"/>
    <x v="0"/>
    <s v="Apr"/>
    <s v="M039"/>
    <x v="15"/>
    <s v="Sci-Fi"/>
    <s v="English"/>
    <n v="8.5"/>
    <s v="C012"/>
    <x v="3"/>
    <x v="12"/>
    <n v="4"/>
    <n v="240"/>
    <n v="960"/>
    <x v="3"/>
    <n v="41"/>
    <s v="Other"/>
    <x v="2"/>
    <s v="Medium Booking"/>
  </r>
  <r>
    <x v="5525"/>
    <d v="2026-06-17T00:00:00"/>
    <d v="2026-06-19T00:00:00"/>
    <d v="1899-12-30T21:15:00"/>
    <x v="0"/>
    <s v="Jun"/>
    <s v="M034"/>
    <x v="6"/>
    <s v="Adventure"/>
    <s v="Malayalam"/>
    <n v="8.3000000000000007"/>
    <s v="C031"/>
    <x v="8"/>
    <x v="13"/>
    <n v="3"/>
    <n v="240"/>
    <n v="720"/>
    <x v="4"/>
    <n v="21"/>
    <s v="Other"/>
    <x v="0"/>
    <s v="Medium Booking"/>
  </r>
  <r>
    <x v="5526"/>
    <d v="2026-04-07T00:00:00"/>
    <d v="2026-04-10T00:00:00"/>
    <d v="1899-12-30T18:30:00"/>
    <x v="0"/>
    <s v="Apr"/>
    <s v="M027"/>
    <x v="5"/>
    <s v="Action"/>
    <s v="Kannada"/>
    <n v="8.3000000000000007"/>
    <s v="C061"/>
    <x v="20"/>
    <x v="11"/>
    <n v="4"/>
    <n v="260"/>
    <n v="1040"/>
    <x v="1"/>
    <n v="33"/>
    <s v="Other"/>
    <x v="2"/>
    <s v="Medium Booking"/>
  </r>
  <r>
    <x v="5527"/>
    <d v="2026-01-13T00:00:00"/>
    <d v="2026-01-14T00:00:00"/>
    <d v="1899-12-30T22:30:00"/>
    <x v="0"/>
    <s v="Jan"/>
    <s v="M028"/>
    <x v="39"/>
    <s v="Action"/>
    <s v="Kannada"/>
    <n v="8.1999999999999993"/>
    <s v="C162"/>
    <x v="0"/>
    <x v="0"/>
    <n v="2"/>
    <n v="240"/>
    <n v="480"/>
    <x v="4"/>
    <n v="19"/>
    <s v="Male"/>
    <x v="0"/>
    <s v="Low Booking"/>
  </r>
  <r>
    <x v="5528"/>
    <d v="2026-01-30T00:00:00"/>
    <d v="2026-02-05T00:00:00"/>
    <d v="1899-12-30T12:45:00"/>
    <x v="0"/>
    <s v="Jan"/>
    <s v="M007"/>
    <x v="16"/>
    <s v="Comedy"/>
    <s v="Tamil"/>
    <n v="8"/>
    <s v="C022"/>
    <x v="10"/>
    <x v="5"/>
    <n v="2"/>
    <n v="280"/>
    <n v="560"/>
    <x v="4"/>
    <n v="56"/>
    <s v="Male"/>
    <x v="1"/>
    <s v="Low Booking"/>
  </r>
  <r>
    <x v="5529"/>
    <d v="2026-03-13T00:00:00"/>
    <d v="2026-03-13T00:00:00"/>
    <d v="1899-12-30T12:45:00"/>
    <x v="0"/>
    <s v="Mar"/>
    <s v="M021"/>
    <x v="19"/>
    <s v="Action"/>
    <s v="Hindi"/>
    <n v="5.9"/>
    <s v="C081"/>
    <x v="4"/>
    <x v="14"/>
    <n v="2"/>
    <n v="380"/>
    <n v="760"/>
    <x v="4"/>
    <n v="29"/>
    <s v="Female"/>
    <x v="0"/>
    <s v="Low Booking"/>
  </r>
  <r>
    <x v="5530"/>
    <d v="2026-03-07T00:00:00"/>
    <d v="2026-03-09T00:00:00"/>
    <d v="1899-12-30T09:30:00"/>
    <x v="1"/>
    <s v="Mar"/>
    <s v="M020"/>
    <x v="18"/>
    <s v="Action"/>
    <s v="Hindi"/>
    <n v="7"/>
    <s v="C132"/>
    <x v="11"/>
    <x v="4"/>
    <n v="6"/>
    <n v="260"/>
    <n v="1560"/>
    <x v="1"/>
    <n v="55"/>
    <s v="Male"/>
    <x v="1"/>
    <s v="High Booking"/>
  </r>
  <r>
    <x v="5531"/>
    <d v="2026-04-19T00:00:00"/>
    <d v="2026-04-22T00:00:00"/>
    <d v="1899-12-30T09:30:00"/>
    <x v="1"/>
    <s v="Apr"/>
    <s v="M006"/>
    <x v="25"/>
    <s v="Drama"/>
    <s v="Tamil"/>
    <n v="7.3"/>
    <s v="C142"/>
    <x v="13"/>
    <x v="9"/>
    <n v="1"/>
    <n v="400"/>
    <n v="400"/>
    <x v="2"/>
    <n v="19"/>
    <s v="Other"/>
    <x v="0"/>
    <s v="Low Booking"/>
  </r>
  <r>
    <x v="5532"/>
    <d v="2026-01-15T00:00:00"/>
    <d v="2026-01-21T00:00:00"/>
    <d v="1899-12-30T18:30:00"/>
    <x v="0"/>
    <s v="Jan"/>
    <s v="M001"/>
    <x v="4"/>
    <s v="Action"/>
    <s v="Tamil"/>
    <n v="8"/>
    <s v="C152"/>
    <x v="18"/>
    <x v="10"/>
    <n v="1"/>
    <n v="260"/>
    <n v="260"/>
    <x v="2"/>
    <n v="33"/>
    <s v="Male"/>
    <x v="2"/>
    <s v="Low Booking"/>
  </r>
  <r>
    <x v="5533"/>
    <d v="2026-02-21T00:00:00"/>
    <d v="2026-02-22T00:00:00"/>
    <d v="1899-12-30T18:30:00"/>
    <x v="1"/>
    <s v="Feb"/>
    <s v="M018"/>
    <x v="35"/>
    <s v="Romance"/>
    <s v="Telugu"/>
    <n v="8.5"/>
    <s v="C062"/>
    <x v="13"/>
    <x v="11"/>
    <n v="6"/>
    <n v="240"/>
    <n v="1440"/>
    <x v="3"/>
    <n v="55"/>
    <s v="Other"/>
    <x v="1"/>
    <s v="High Booking"/>
  </r>
  <r>
    <x v="5534"/>
    <d v="2026-02-10T00:00:00"/>
    <d v="2026-02-13T00:00:00"/>
    <d v="1899-12-30T18:30:00"/>
    <x v="0"/>
    <s v="Feb"/>
    <s v="M029"/>
    <x v="1"/>
    <s v="Adventure"/>
    <s v="Kannada"/>
    <n v="8.6999999999999993"/>
    <s v="C152"/>
    <x v="18"/>
    <x v="10"/>
    <n v="3"/>
    <n v="260"/>
    <n v="780"/>
    <x v="2"/>
    <n v="42"/>
    <s v="Male"/>
    <x v="2"/>
    <s v="Medium Booking"/>
  </r>
  <r>
    <x v="5535"/>
    <d v="2026-06-24T00:00:00"/>
    <d v="2026-06-27T00:00:00"/>
    <d v="1899-12-30T18:30:00"/>
    <x v="0"/>
    <s v="Jun"/>
    <s v="M013"/>
    <x v="23"/>
    <s v="Action"/>
    <s v="Telugu"/>
    <n v="6.5"/>
    <s v="C161"/>
    <x v="4"/>
    <x v="0"/>
    <n v="3"/>
    <n v="280"/>
    <n v="840"/>
    <x v="1"/>
    <n v="37"/>
    <s v="Male"/>
    <x v="2"/>
    <s v="Medium Booking"/>
  </r>
  <r>
    <x v="5536"/>
    <d v="2026-06-29T00:00:00"/>
    <d v="2026-06-30T00:00:00"/>
    <d v="1899-12-30T22:30:00"/>
    <x v="0"/>
    <s v="Jun"/>
    <s v="M009"/>
    <x v="33"/>
    <s v="Biography"/>
    <s v="Tamil"/>
    <n v="8.3000000000000007"/>
    <s v="C053"/>
    <x v="22"/>
    <x v="8"/>
    <n v="3"/>
    <n v="260"/>
    <n v="780"/>
    <x v="4"/>
    <n v="30"/>
    <s v="Female"/>
    <x v="2"/>
    <s v="Medium Booking"/>
  </r>
  <r>
    <x v="5537"/>
    <d v="2026-06-07T00:00:00"/>
    <d v="2026-06-07T00:00:00"/>
    <d v="1899-12-30T22:30:00"/>
    <x v="1"/>
    <s v="Jun"/>
    <s v="M003"/>
    <x v="2"/>
    <s v="Action"/>
    <s v="Tamil"/>
    <n v="8.3000000000000007"/>
    <s v="C121"/>
    <x v="21"/>
    <x v="1"/>
    <n v="3"/>
    <n v="240"/>
    <n v="720"/>
    <x v="1"/>
    <n v="32"/>
    <s v="Female"/>
    <x v="2"/>
    <s v="Medium Booking"/>
  </r>
  <r>
    <x v="5538"/>
    <d v="2026-03-05T00:00:00"/>
    <d v="2026-03-05T00:00:00"/>
    <d v="1899-12-30T22:30:00"/>
    <x v="0"/>
    <s v="Mar"/>
    <s v="M029"/>
    <x v="1"/>
    <s v="Adventure"/>
    <s v="Kannada"/>
    <n v="8.6999999999999993"/>
    <s v="C091"/>
    <x v="17"/>
    <x v="3"/>
    <n v="5"/>
    <n v="280"/>
    <n v="1400"/>
    <x v="1"/>
    <n v="22"/>
    <s v="Female"/>
    <x v="0"/>
    <s v="High Booking"/>
  </r>
  <r>
    <x v="5539"/>
    <d v="2026-04-08T00:00:00"/>
    <d v="2026-04-08T00:00:00"/>
    <d v="1899-12-30T18:30:00"/>
    <x v="0"/>
    <s v="Apr"/>
    <s v="M010"/>
    <x v="17"/>
    <s v="Action"/>
    <s v="Tamil"/>
    <n v="7"/>
    <s v="C092"/>
    <x v="3"/>
    <x v="3"/>
    <n v="2"/>
    <n v="160"/>
    <n v="320"/>
    <x v="4"/>
    <n v="37"/>
    <s v="Female"/>
    <x v="2"/>
    <s v="Low Booking"/>
  </r>
  <r>
    <x v="5540"/>
    <d v="2026-02-24T00:00:00"/>
    <d v="2026-02-28T00:00:00"/>
    <d v="1899-12-30T15:30:00"/>
    <x v="0"/>
    <s v="Feb"/>
    <s v="M033"/>
    <x v="10"/>
    <s v="Action"/>
    <s v="Malayalam"/>
    <n v="7.5"/>
    <s v="C101"/>
    <x v="6"/>
    <x v="6"/>
    <n v="3"/>
    <n v="360"/>
    <n v="1080"/>
    <x v="0"/>
    <n v="48"/>
    <s v="Female"/>
    <x v="1"/>
    <s v="Medium Booking"/>
  </r>
  <r>
    <x v="5541"/>
    <d v="2026-05-21T00:00:00"/>
    <d v="2026-05-28T00:00:00"/>
    <d v="1899-12-30T21:15:00"/>
    <x v="0"/>
    <s v="May"/>
    <s v="M026"/>
    <x v="3"/>
    <s v="Thriller"/>
    <s v="Hindi"/>
    <n v="8.1999999999999993"/>
    <s v="C102"/>
    <x v="10"/>
    <x v="6"/>
    <n v="4"/>
    <n v="220"/>
    <n v="880"/>
    <x v="0"/>
    <n v="24"/>
    <s v="Other"/>
    <x v="0"/>
    <s v="Medium Booking"/>
  </r>
  <r>
    <x v="5542"/>
    <d v="2026-01-28T00:00:00"/>
    <d v="2026-02-03T00:00:00"/>
    <d v="1899-12-30T21:15:00"/>
    <x v="0"/>
    <s v="Jan"/>
    <s v="M037"/>
    <x v="11"/>
    <s v="Biography"/>
    <s v="English"/>
    <n v="8.5"/>
    <s v="C133"/>
    <x v="22"/>
    <x v="4"/>
    <n v="2"/>
    <n v="460"/>
    <n v="920"/>
    <x v="2"/>
    <n v="49"/>
    <s v="Other"/>
    <x v="1"/>
    <s v="Low Booking"/>
  </r>
  <r>
    <x v="5543"/>
    <d v="2026-02-04T00:00:00"/>
    <d v="2026-02-04T00:00:00"/>
    <d v="1899-12-30T18:30:00"/>
    <x v="0"/>
    <s v="Feb"/>
    <s v="M009"/>
    <x v="33"/>
    <s v="Biography"/>
    <s v="Tamil"/>
    <n v="8.3000000000000007"/>
    <s v="C092"/>
    <x v="3"/>
    <x v="3"/>
    <n v="1"/>
    <n v="340"/>
    <n v="340"/>
    <x v="1"/>
    <n v="28"/>
    <s v="Female"/>
    <x v="0"/>
    <s v="Low Booking"/>
  </r>
  <r>
    <x v="5544"/>
    <d v="2026-02-15T00:00:00"/>
    <d v="2026-02-15T00:00:00"/>
    <d v="1899-12-30T15:30:00"/>
    <x v="1"/>
    <s v="Feb"/>
    <s v="M010"/>
    <x v="17"/>
    <s v="Action"/>
    <s v="Tamil"/>
    <n v="7"/>
    <s v="C143"/>
    <x v="16"/>
    <x v="9"/>
    <n v="4"/>
    <n v="240"/>
    <n v="960"/>
    <x v="3"/>
    <n v="19"/>
    <s v="Other"/>
    <x v="0"/>
    <s v="Medium Booking"/>
  </r>
  <r>
    <x v="5545"/>
    <d v="2026-01-28T00:00:00"/>
    <d v="2026-01-28T00:00:00"/>
    <d v="1899-12-30T22:30:00"/>
    <x v="0"/>
    <s v="Jan"/>
    <s v="M038"/>
    <x v="0"/>
    <s v="Comedy"/>
    <s v="English"/>
    <n v="6.8"/>
    <s v="C031"/>
    <x v="8"/>
    <x v="13"/>
    <n v="4"/>
    <n v="420"/>
    <n v="1680"/>
    <x v="2"/>
    <n v="53"/>
    <s v="Female"/>
    <x v="1"/>
    <s v="Medium Booking"/>
  </r>
  <r>
    <x v="5546"/>
    <d v="2026-04-18T00:00:00"/>
    <d v="2026-04-20T00:00:00"/>
    <d v="1899-12-30T12:45:00"/>
    <x v="1"/>
    <s v="Apr"/>
    <s v="M013"/>
    <x v="23"/>
    <s v="Action"/>
    <s v="Telugu"/>
    <n v="6.5"/>
    <s v="C093"/>
    <x v="19"/>
    <x v="3"/>
    <n v="2"/>
    <n v="320"/>
    <n v="640"/>
    <x v="1"/>
    <n v="54"/>
    <s v="Male"/>
    <x v="1"/>
    <s v="Low Booking"/>
  </r>
  <r>
    <x v="5547"/>
    <d v="2026-05-08T00:00:00"/>
    <d v="2026-05-10T00:00:00"/>
    <d v="1899-12-30T22:30:00"/>
    <x v="0"/>
    <s v="May"/>
    <s v="M006"/>
    <x v="25"/>
    <s v="Drama"/>
    <s v="Tamil"/>
    <n v="7.3"/>
    <s v="C112"/>
    <x v="2"/>
    <x v="2"/>
    <n v="2"/>
    <n v="240"/>
    <n v="480"/>
    <x v="0"/>
    <n v="27"/>
    <s v="Other"/>
    <x v="0"/>
    <s v="Low Booking"/>
  </r>
  <r>
    <x v="5548"/>
    <d v="2026-06-09T00:00:00"/>
    <d v="2026-06-14T00:00:00"/>
    <d v="1899-12-30T18:30:00"/>
    <x v="0"/>
    <s v="Jun"/>
    <s v="M021"/>
    <x v="19"/>
    <s v="Action"/>
    <s v="Hindi"/>
    <n v="5.9"/>
    <s v="C112"/>
    <x v="2"/>
    <x v="2"/>
    <n v="3"/>
    <n v="240"/>
    <n v="720"/>
    <x v="4"/>
    <n v="36"/>
    <s v="Male"/>
    <x v="2"/>
    <s v="Medium Booking"/>
  </r>
  <r>
    <x v="5549"/>
    <d v="2026-04-12T00:00:00"/>
    <d v="2026-04-12T00:00:00"/>
    <d v="1899-12-30T21:15:00"/>
    <x v="1"/>
    <s v="Apr"/>
    <s v="M030"/>
    <x v="29"/>
    <s v="Comedy"/>
    <s v="Kannada"/>
    <n v="8"/>
    <s v="C043"/>
    <x v="12"/>
    <x v="15"/>
    <n v="3"/>
    <n v="380"/>
    <n v="1140"/>
    <x v="0"/>
    <n v="60"/>
    <s v="Other"/>
    <x v="1"/>
    <s v="Medium Booking"/>
  </r>
  <r>
    <x v="5550"/>
    <d v="2026-01-27T00:00:00"/>
    <d v="2026-02-03T00:00:00"/>
    <d v="1899-12-30T09:30:00"/>
    <x v="0"/>
    <s v="Jan"/>
    <s v="M004"/>
    <x v="9"/>
    <s v="Drama"/>
    <s v="Tamil"/>
    <n v="7.6"/>
    <s v="C053"/>
    <x v="22"/>
    <x v="8"/>
    <n v="2"/>
    <n v="260"/>
    <n v="520"/>
    <x v="0"/>
    <n v="50"/>
    <s v="Male"/>
    <x v="1"/>
    <s v="Low Booking"/>
  </r>
  <r>
    <x v="5551"/>
    <d v="2026-01-25T00:00:00"/>
    <d v="2026-01-29T00:00:00"/>
    <d v="1899-12-30T22:30:00"/>
    <x v="1"/>
    <s v="Jan"/>
    <s v="M005"/>
    <x v="7"/>
    <s v="Drama"/>
    <s v="Tamil"/>
    <n v="7.3"/>
    <s v="C151"/>
    <x v="9"/>
    <x v="10"/>
    <n v="3"/>
    <n v="280"/>
    <n v="840"/>
    <x v="0"/>
    <n v="18"/>
    <s v="Other"/>
    <x v="0"/>
    <s v="Medium Booking"/>
  </r>
  <r>
    <x v="5552"/>
    <d v="2026-03-16T00:00:00"/>
    <d v="2026-03-18T00:00:00"/>
    <d v="1899-12-30T12:45:00"/>
    <x v="0"/>
    <s v="Mar"/>
    <s v="M024"/>
    <x v="13"/>
    <s v="Comedy"/>
    <s v="Hindi"/>
    <n v="5.9"/>
    <s v="C131"/>
    <x v="5"/>
    <x v="4"/>
    <n v="1"/>
    <n v="340"/>
    <n v="340"/>
    <x v="4"/>
    <n v="38"/>
    <s v="Female"/>
    <x v="2"/>
    <s v="Low Booking"/>
  </r>
  <r>
    <x v="5553"/>
    <d v="2026-05-31T00:00:00"/>
    <d v="2026-06-07T00:00:00"/>
    <d v="1899-12-30T12:45:00"/>
    <x v="1"/>
    <s v="May"/>
    <s v="M035"/>
    <x v="24"/>
    <s v="Comedy"/>
    <s v="Malayalam"/>
    <n v="7.8"/>
    <s v="C113"/>
    <x v="23"/>
    <x v="2"/>
    <n v="3"/>
    <n v="240"/>
    <n v="720"/>
    <x v="2"/>
    <n v="22"/>
    <s v="Male"/>
    <x v="0"/>
    <s v="Medium Booking"/>
  </r>
  <r>
    <x v="5554"/>
    <d v="2026-05-16T00:00:00"/>
    <d v="2026-05-17T00:00:00"/>
    <d v="1899-12-30T12:45:00"/>
    <x v="1"/>
    <s v="May"/>
    <s v="M012"/>
    <x v="32"/>
    <s v="Action"/>
    <s v="Telugu"/>
    <n v="7.8"/>
    <s v="C043"/>
    <x v="12"/>
    <x v="15"/>
    <n v="3"/>
    <n v="280"/>
    <n v="840"/>
    <x v="2"/>
    <n v="35"/>
    <s v="Male"/>
    <x v="2"/>
    <s v="Medium Booking"/>
  </r>
  <r>
    <x v="5555"/>
    <d v="2026-03-19T00:00:00"/>
    <d v="2026-03-23T00:00:00"/>
    <d v="1899-12-30T22:30:00"/>
    <x v="0"/>
    <s v="Mar"/>
    <s v="M010"/>
    <x v="17"/>
    <s v="Action"/>
    <s v="Tamil"/>
    <n v="7"/>
    <s v="C023"/>
    <x v="7"/>
    <x v="5"/>
    <n v="3"/>
    <n v="320"/>
    <n v="960"/>
    <x v="4"/>
    <n v="56"/>
    <s v="Male"/>
    <x v="1"/>
    <s v="Medium Booking"/>
  </r>
  <r>
    <x v="5556"/>
    <d v="2026-04-23T00:00:00"/>
    <d v="2026-04-23T00:00:00"/>
    <d v="1899-12-30T09:30:00"/>
    <x v="0"/>
    <s v="Apr"/>
    <s v="M008"/>
    <x v="36"/>
    <s v="Romance"/>
    <s v="Tamil"/>
    <n v="7.4"/>
    <s v="C062"/>
    <x v="13"/>
    <x v="11"/>
    <n v="3"/>
    <n v="240"/>
    <n v="720"/>
    <x v="1"/>
    <n v="42"/>
    <s v="Male"/>
    <x v="2"/>
    <s v="Medium Booking"/>
  </r>
  <r>
    <x v="5557"/>
    <d v="2026-01-19T00:00:00"/>
    <d v="2026-01-22T00:00:00"/>
    <d v="1899-12-30T15:30:00"/>
    <x v="0"/>
    <s v="Jan"/>
    <s v="M004"/>
    <x v="9"/>
    <s v="Drama"/>
    <s v="Tamil"/>
    <n v="7.6"/>
    <s v="C152"/>
    <x v="18"/>
    <x v="10"/>
    <n v="1"/>
    <n v="440"/>
    <n v="440"/>
    <x v="1"/>
    <n v="20"/>
    <s v="Female"/>
    <x v="0"/>
    <s v="Low Booking"/>
  </r>
  <r>
    <x v="5558"/>
    <d v="2026-01-03T00:00:00"/>
    <d v="2026-01-03T00:00:00"/>
    <d v="1899-12-30T09:30:00"/>
    <x v="1"/>
    <s v="Jan"/>
    <s v="M037"/>
    <x v="11"/>
    <s v="Biography"/>
    <s v="English"/>
    <n v="8.5"/>
    <s v="C033"/>
    <x v="23"/>
    <x v="13"/>
    <n v="1"/>
    <n v="260"/>
    <n v="260"/>
    <x v="1"/>
    <n v="40"/>
    <s v="Other"/>
    <x v="2"/>
    <s v="Low Booking"/>
  </r>
  <r>
    <x v="5559"/>
    <d v="2026-06-14T00:00:00"/>
    <d v="2026-06-20T00:00:00"/>
    <d v="1899-12-30T15:30:00"/>
    <x v="1"/>
    <s v="Jun"/>
    <s v="M008"/>
    <x v="36"/>
    <s v="Romance"/>
    <s v="Tamil"/>
    <n v="7.4"/>
    <s v="C021"/>
    <x v="6"/>
    <x v="5"/>
    <n v="3"/>
    <n v="220"/>
    <n v="660"/>
    <x v="3"/>
    <n v="36"/>
    <s v="Other"/>
    <x v="2"/>
    <s v="Medium Booking"/>
  </r>
  <r>
    <x v="5560"/>
    <d v="2026-05-09T00:00:00"/>
    <d v="2026-05-11T00:00:00"/>
    <d v="1899-12-30T09:30:00"/>
    <x v="1"/>
    <s v="May"/>
    <s v="M040"/>
    <x v="27"/>
    <s v="Animation"/>
    <s v="English"/>
    <n v="7.6"/>
    <s v="C033"/>
    <x v="23"/>
    <x v="13"/>
    <n v="2"/>
    <n v="360"/>
    <n v="720"/>
    <x v="4"/>
    <n v="52"/>
    <s v="Female"/>
    <x v="1"/>
    <s v="Low Booking"/>
  </r>
  <r>
    <x v="5561"/>
    <d v="2026-06-02T00:00:00"/>
    <d v="2026-06-09T00:00:00"/>
    <d v="1899-12-30T15:30:00"/>
    <x v="0"/>
    <s v="Jun"/>
    <s v="M005"/>
    <x v="7"/>
    <s v="Drama"/>
    <s v="Tamil"/>
    <n v="7.3"/>
    <s v="C063"/>
    <x v="16"/>
    <x v="11"/>
    <n v="4"/>
    <n v="420"/>
    <n v="1680"/>
    <x v="1"/>
    <n v="56"/>
    <s v="Other"/>
    <x v="1"/>
    <s v="Medium Booking"/>
  </r>
  <r>
    <x v="5562"/>
    <d v="2026-06-09T00:00:00"/>
    <d v="2026-06-10T00:00:00"/>
    <d v="1899-12-30T12:45:00"/>
    <x v="0"/>
    <s v="Jun"/>
    <s v="M028"/>
    <x v="39"/>
    <s v="Action"/>
    <s v="Kannada"/>
    <n v="8.1999999999999993"/>
    <s v="C053"/>
    <x v="22"/>
    <x v="8"/>
    <n v="5"/>
    <n v="260"/>
    <n v="1300"/>
    <x v="1"/>
    <n v="30"/>
    <s v="Other"/>
    <x v="2"/>
    <s v="High Booking"/>
  </r>
  <r>
    <x v="5563"/>
    <d v="2026-02-23T00:00:00"/>
    <d v="2026-02-24T00:00:00"/>
    <d v="1899-12-30T18:30:00"/>
    <x v="0"/>
    <s v="Feb"/>
    <s v="M016"/>
    <x v="20"/>
    <s v="Drama"/>
    <s v="Telugu"/>
    <n v="7.7"/>
    <s v="C032"/>
    <x v="2"/>
    <x v="13"/>
    <n v="3"/>
    <n v="240"/>
    <n v="720"/>
    <x v="0"/>
    <n v="40"/>
    <s v="Other"/>
    <x v="2"/>
    <s v="Medium Booking"/>
  </r>
  <r>
    <x v="5564"/>
    <d v="2026-06-04T00:00:00"/>
    <d v="2026-06-06T00:00:00"/>
    <d v="1899-12-30T21:15:00"/>
    <x v="0"/>
    <s v="Jun"/>
    <s v="M008"/>
    <x v="36"/>
    <s v="Romance"/>
    <s v="Tamil"/>
    <n v="7.4"/>
    <s v="C103"/>
    <x v="7"/>
    <x v="6"/>
    <n v="3"/>
    <n v="260"/>
    <n v="780"/>
    <x v="1"/>
    <n v="60"/>
    <s v="Other"/>
    <x v="1"/>
    <s v="Medium Booking"/>
  </r>
  <r>
    <x v="5565"/>
    <d v="2026-02-18T00:00:00"/>
    <d v="2026-02-19T00:00:00"/>
    <d v="1899-12-30T09:30:00"/>
    <x v="0"/>
    <s v="Feb"/>
    <s v="M009"/>
    <x v="33"/>
    <s v="Biography"/>
    <s v="Tamil"/>
    <n v="8.3000000000000007"/>
    <s v="C063"/>
    <x v="16"/>
    <x v="11"/>
    <n v="2"/>
    <n v="320"/>
    <n v="640"/>
    <x v="4"/>
    <n v="27"/>
    <s v="Male"/>
    <x v="0"/>
    <s v="Low Booking"/>
  </r>
  <r>
    <x v="5566"/>
    <d v="2026-02-07T00:00:00"/>
    <d v="2026-02-11T00:00:00"/>
    <d v="1899-12-30T12:45:00"/>
    <x v="1"/>
    <s v="Feb"/>
    <s v="M032"/>
    <x v="14"/>
    <s v="Romance"/>
    <s v="Malayalam"/>
    <n v="8.3000000000000007"/>
    <s v="C132"/>
    <x v="11"/>
    <x v="4"/>
    <n v="5"/>
    <n v="180"/>
    <n v="900"/>
    <x v="1"/>
    <n v="49"/>
    <s v="Female"/>
    <x v="1"/>
    <s v="High Booking"/>
  </r>
  <r>
    <x v="5567"/>
    <d v="2026-04-10T00:00:00"/>
    <d v="2026-04-17T00:00:00"/>
    <d v="1899-12-30T22:30:00"/>
    <x v="0"/>
    <s v="Apr"/>
    <s v="M008"/>
    <x v="36"/>
    <s v="Romance"/>
    <s v="Tamil"/>
    <n v="7.4"/>
    <s v="C031"/>
    <x v="8"/>
    <x v="13"/>
    <n v="2"/>
    <n v="420"/>
    <n v="840"/>
    <x v="4"/>
    <n v="30"/>
    <s v="Male"/>
    <x v="2"/>
    <s v="Low Booking"/>
  </r>
  <r>
    <x v="5568"/>
    <d v="2026-01-08T00:00:00"/>
    <d v="2026-01-09T00:00:00"/>
    <d v="1899-12-30T22:30:00"/>
    <x v="0"/>
    <s v="Jan"/>
    <s v="M008"/>
    <x v="36"/>
    <s v="Romance"/>
    <s v="Tamil"/>
    <n v="7.4"/>
    <s v="C063"/>
    <x v="16"/>
    <x v="11"/>
    <n v="1"/>
    <n v="320"/>
    <n v="320"/>
    <x v="4"/>
    <n v="54"/>
    <s v="Other"/>
    <x v="1"/>
    <s v="Low Booking"/>
  </r>
  <r>
    <x v="5569"/>
    <d v="2026-05-28T00:00:00"/>
    <d v="2026-06-01T00:00:00"/>
    <d v="1899-12-30T15:30:00"/>
    <x v="0"/>
    <s v="May"/>
    <s v="M037"/>
    <x v="11"/>
    <s v="Biography"/>
    <s v="English"/>
    <n v="8.5"/>
    <s v="C063"/>
    <x v="16"/>
    <x v="11"/>
    <n v="3"/>
    <n v="240"/>
    <n v="720"/>
    <x v="0"/>
    <n v="23"/>
    <s v="Female"/>
    <x v="0"/>
    <s v="Medium Booking"/>
  </r>
  <r>
    <x v="5570"/>
    <d v="2026-03-21T00:00:00"/>
    <d v="2026-03-22T00:00:00"/>
    <d v="1899-12-30T15:30:00"/>
    <x v="1"/>
    <s v="Mar"/>
    <s v="M036"/>
    <x v="37"/>
    <s v="Action"/>
    <s v="English"/>
    <n v="8.4"/>
    <s v="C071"/>
    <x v="9"/>
    <x v="7"/>
    <n v="4"/>
    <n v="180"/>
    <n v="720"/>
    <x v="1"/>
    <n v="19"/>
    <s v="Male"/>
    <x v="0"/>
    <s v="Medium Booking"/>
  </r>
  <r>
    <x v="5571"/>
    <d v="2026-02-14T00:00:00"/>
    <d v="2026-02-16T00:00:00"/>
    <d v="1899-12-30T18:30:00"/>
    <x v="1"/>
    <s v="Feb"/>
    <s v="M040"/>
    <x v="27"/>
    <s v="Animation"/>
    <s v="English"/>
    <n v="7.6"/>
    <s v="C092"/>
    <x v="3"/>
    <x v="3"/>
    <n v="4"/>
    <n v="340"/>
    <n v="1360"/>
    <x v="3"/>
    <n v="38"/>
    <s v="Other"/>
    <x v="2"/>
    <s v="Medium Booking"/>
  </r>
  <r>
    <x v="5572"/>
    <d v="2026-03-13T00:00:00"/>
    <d v="2026-03-18T00:00:00"/>
    <d v="1899-12-30T09:30:00"/>
    <x v="0"/>
    <s v="Mar"/>
    <s v="M031"/>
    <x v="22"/>
    <s v="Drama"/>
    <s v="Malayalam"/>
    <n v="8.3000000000000007"/>
    <s v="C152"/>
    <x v="18"/>
    <x v="10"/>
    <n v="2"/>
    <n v="260"/>
    <n v="520"/>
    <x v="1"/>
    <n v="57"/>
    <s v="Other"/>
    <x v="1"/>
    <s v="Low Booking"/>
  </r>
  <r>
    <x v="5573"/>
    <d v="2026-06-13T00:00:00"/>
    <d v="2026-06-17T00:00:00"/>
    <d v="1899-12-30T09:30:00"/>
    <x v="1"/>
    <s v="Jun"/>
    <s v="M009"/>
    <x v="33"/>
    <s v="Biography"/>
    <s v="Tamil"/>
    <n v="8.3000000000000007"/>
    <s v="C042"/>
    <x v="1"/>
    <x v="15"/>
    <n v="3"/>
    <n v="280"/>
    <n v="840"/>
    <x v="1"/>
    <n v="51"/>
    <s v="Female"/>
    <x v="1"/>
    <s v="Medium Booking"/>
  </r>
  <r>
    <x v="5574"/>
    <d v="2026-01-14T00:00:00"/>
    <d v="2026-01-14T00:00:00"/>
    <d v="1899-12-30T22:30:00"/>
    <x v="0"/>
    <s v="Jan"/>
    <s v="M026"/>
    <x v="3"/>
    <s v="Thriller"/>
    <s v="Hindi"/>
    <n v="8.1999999999999993"/>
    <s v="C093"/>
    <x v="19"/>
    <x v="3"/>
    <n v="3"/>
    <n v="420"/>
    <n v="1260"/>
    <x v="0"/>
    <n v="18"/>
    <s v="Female"/>
    <x v="0"/>
    <s v="Medium Booking"/>
  </r>
  <r>
    <x v="5575"/>
    <d v="2026-01-07T00:00:00"/>
    <d v="2026-01-12T00:00:00"/>
    <d v="1899-12-30T18:30:00"/>
    <x v="0"/>
    <s v="Jan"/>
    <s v="M027"/>
    <x v="5"/>
    <s v="Action"/>
    <s v="Kannada"/>
    <n v="8.3000000000000007"/>
    <s v="C143"/>
    <x v="16"/>
    <x v="9"/>
    <n v="2"/>
    <n v="240"/>
    <n v="480"/>
    <x v="2"/>
    <n v="55"/>
    <s v="Other"/>
    <x v="1"/>
    <s v="Low Booking"/>
  </r>
  <r>
    <x v="5576"/>
    <d v="2026-04-24T00:00:00"/>
    <d v="2026-04-25T00:00:00"/>
    <d v="1899-12-30T12:45:00"/>
    <x v="0"/>
    <s v="Apr"/>
    <s v="M037"/>
    <x v="11"/>
    <s v="Biography"/>
    <s v="English"/>
    <n v="8.5"/>
    <s v="C042"/>
    <x v="1"/>
    <x v="15"/>
    <n v="3"/>
    <n v="460"/>
    <n v="1380"/>
    <x v="3"/>
    <n v="44"/>
    <s v="Other"/>
    <x v="2"/>
    <s v="Medium Booking"/>
  </r>
  <r>
    <x v="5577"/>
    <d v="2026-05-20T00:00:00"/>
    <d v="2026-05-27T00:00:00"/>
    <d v="1899-12-30T21:15:00"/>
    <x v="0"/>
    <s v="May"/>
    <s v="M036"/>
    <x v="37"/>
    <s v="Action"/>
    <s v="English"/>
    <n v="8.4"/>
    <s v="C083"/>
    <x v="14"/>
    <x v="14"/>
    <n v="1"/>
    <n v="280"/>
    <n v="280"/>
    <x v="4"/>
    <n v="52"/>
    <s v="Other"/>
    <x v="1"/>
    <s v="Low Booking"/>
  </r>
  <r>
    <x v="5578"/>
    <d v="2026-01-03T00:00:00"/>
    <d v="2026-01-07T00:00:00"/>
    <d v="1899-12-30T18:30:00"/>
    <x v="1"/>
    <s v="Jan"/>
    <s v="M006"/>
    <x v="25"/>
    <s v="Drama"/>
    <s v="Tamil"/>
    <n v="7.3"/>
    <s v="C121"/>
    <x v="21"/>
    <x v="1"/>
    <n v="2"/>
    <n v="240"/>
    <n v="480"/>
    <x v="2"/>
    <n v="47"/>
    <s v="Other"/>
    <x v="1"/>
    <s v="Low Booking"/>
  </r>
  <r>
    <x v="5579"/>
    <d v="2026-05-18T00:00:00"/>
    <d v="2026-05-22T00:00:00"/>
    <d v="1899-12-30T09:30:00"/>
    <x v="0"/>
    <s v="May"/>
    <s v="M005"/>
    <x v="7"/>
    <s v="Drama"/>
    <s v="Tamil"/>
    <n v="7.3"/>
    <s v="C122"/>
    <x v="1"/>
    <x v="1"/>
    <n v="3"/>
    <n v="360"/>
    <n v="1080"/>
    <x v="3"/>
    <n v="50"/>
    <s v="Other"/>
    <x v="1"/>
    <s v="Medium Booking"/>
  </r>
  <r>
    <x v="5580"/>
    <d v="2026-03-25T00:00:00"/>
    <d v="2026-03-25T00:00:00"/>
    <d v="1899-12-30T09:30:00"/>
    <x v="0"/>
    <s v="Mar"/>
    <s v="M027"/>
    <x v="5"/>
    <s v="Action"/>
    <s v="Kannada"/>
    <n v="8.3000000000000007"/>
    <s v="C122"/>
    <x v="1"/>
    <x v="1"/>
    <n v="4"/>
    <n v="180"/>
    <n v="720"/>
    <x v="1"/>
    <n v="31"/>
    <s v="Female"/>
    <x v="2"/>
    <s v="Medium Booking"/>
  </r>
  <r>
    <x v="5581"/>
    <d v="2026-04-06T00:00:00"/>
    <d v="2026-04-10T00:00:00"/>
    <d v="1899-12-30T22:30:00"/>
    <x v="0"/>
    <s v="Apr"/>
    <s v="M018"/>
    <x v="35"/>
    <s v="Romance"/>
    <s v="Telugu"/>
    <n v="8.5"/>
    <s v="C123"/>
    <x v="12"/>
    <x v="1"/>
    <n v="2"/>
    <n v="300"/>
    <n v="600"/>
    <x v="2"/>
    <n v="59"/>
    <s v="Other"/>
    <x v="1"/>
    <s v="Low Booking"/>
  </r>
  <r>
    <x v="5582"/>
    <d v="2026-03-30T00:00:00"/>
    <d v="2026-04-05T00:00:00"/>
    <d v="1899-12-30T22:30:00"/>
    <x v="0"/>
    <s v="Mar"/>
    <s v="M032"/>
    <x v="14"/>
    <s v="Romance"/>
    <s v="Malayalam"/>
    <n v="8.3000000000000007"/>
    <s v="C113"/>
    <x v="23"/>
    <x v="2"/>
    <n v="2"/>
    <n v="420"/>
    <n v="840"/>
    <x v="3"/>
    <n v="22"/>
    <s v="Male"/>
    <x v="0"/>
    <s v="Low Booking"/>
  </r>
  <r>
    <x v="5583"/>
    <d v="2026-02-06T00:00:00"/>
    <d v="2026-02-07T00:00:00"/>
    <d v="1899-12-30T22:30:00"/>
    <x v="0"/>
    <s v="Feb"/>
    <s v="M019"/>
    <x v="31"/>
    <s v="Drama"/>
    <s v="Hindi"/>
    <n v="6.1"/>
    <s v="C021"/>
    <x v="6"/>
    <x v="5"/>
    <n v="2"/>
    <n v="220"/>
    <n v="440"/>
    <x v="2"/>
    <n v="40"/>
    <s v="Female"/>
    <x v="2"/>
    <s v="Low Booking"/>
  </r>
  <r>
    <x v="5584"/>
    <d v="2026-05-19T00:00:00"/>
    <d v="2026-05-22T00:00:00"/>
    <d v="1899-12-30T18:30:00"/>
    <x v="0"/>
    <s v="May"/>
    <s v="M009"/>
    <x v="33"/>
    <s v="Biography"/>
    <s v="Tamil"/>
    <n v="8.3000000000000007"/>
    <s v="C123"/>
    <x v="12"/>
    <x v="1"/>
    <n v="2"/>
    <n v="220"/>
    <n v="440"/>
    <x v="3"/>
    <n v="44"/>
    <s v="Male"/>
    <x v="2"/>
    <s v="Low Booking"/>
  </r>
  <r>
    <x v="5585"/>
    <d v="2026-03-01T00:00:00"/>
    <d v="2026-03-02T00:00:00"/>
    <d v="1899-12-30T22:30:00"/>
    <x v="1"/>
    <s v="Mar"/>
    <s v="M034"/>
    <x v="6"/>
    <s v="Adventure"/>
    <s v="Malayalam"/>
    <n v="8.3000000000000007"/>
    <s v="C162"/>
    <x v="0"/>
    <x v="0"/>
    <n v="3"/>
    <n v="160"/>
    <n v="480"/>
    <x v="4"/>
    <n v="43"/>
    <s v="Female"/>
    <x v="2"/>
    <s v="Medium Booking"/>
  </r>
  <r>
    <x v="5586"/>
    <d v="2026-03-04T00:00:00"/>
    <d v="2026-03-09T00:00:00"/>
    <d v="1899-12-30T12:45:00"/>
    <x v="0"/>
    <s v="Mar"/>
    <s v="M010"/>
    <x v="17"/>
    <s v="Action"/>
    <s v="Tamil"/>
    <n v="7"/>
    <s v="C061"/>
    <x v="20"/>
    <x v="11"/>
    <n v="3"/>
    <n v="440"/>
    <n v="1320"/>
    <x v="4"/>
    <n v="50"/>
    <s v="Male"/>
    <x v="1"/>
    <s v="Medium Booking"/>
  </r>
  <r>
    <x v="5587"/>
    <d v="2026-06-23T00:00:00"/>
    <d v="2026-06-30T00:00:00"/>
    <d v="1899-12-30T21:15:00"/>
    <x v="0"/>
    <s v="Jun"/>
    <s v="M015"/>
    <x v="30"/>
    <s v="Sci-Fi"/>
    <s v="Telugu"/>
    <n v="7"/>
    <s v="C112"/>
    <x v="2"/>
    <x v="2"/>
    <n v="1"/>
    <n v="240"/>
    <n v="240"/>
    <x v="3"/>
    <n v="55"/>
    <s v="Female"/>
    <x v="1"/>
    <s v="Low Booking"/>
  </r>
  <r>
    <x v="5588"/>
    <d v="2026-01-10T00:00:00"/>
    <d v="2026-01-12T00:00:00"/>
    <d v="1899-12-30T12:45:00"/>
    <x v="1"/>
    <s v="Jan"/>
    <s v="M006"/>
    <x v="25"/>
    <s v="Drama"/>
    <s v="Tamil"/>
    <n v="7.3"/>
    <s v="C122"/>
    <x v="1"/>
    <x v="1"/>
    <n v="4"/>
    <n v="180"/>
    <n v="720"/>
    <x v="2"/>
    <n v="45"/>
    <s v="Male"/>
    <x v="1"/>
    <s v="Medium Booking"/>
  </r>
  <r>
    <x v="5589"/>
    <d v="2026-01-23T00:00:00"/>
    <d v="2026-01-28T00:00:00"/>
    <d v="1899-12-30T22:30:00"/>
    <x v="0"/>
    <s v="Jan"/>
    <s v="M031"/>
    <x v="22"/>
    <s v="Drama"/>
    <s v="Malayalam"/>
    <n v="8.3000000000000007"/>
    <s v="C091"/>
    <x v="17"/>
    <x v="3"/>
    <n v="2"/>
    <n v="200"/>
    <n v="400"/>
    <x v="2"/>
    <n v="23"/>
    <s v="Other"/>
    <x v="0"/>
    <s v="Low Booking"/>
  </r>
  <r>
    <x v="5590"/>
    <d v="2026-06-23T00:00:00"/>
    <d v="2026-06-30T00:00:00"/>
    <d v="1899-12-30T15:30:00"/>
    <x v="0"/>
    <s v="Jun"/>
    <s v="M005"/>
    <x v="7"/>
    <s v="Drama"/>
    <s v="Tamil"/>
    <n v="7.3"/>
    <s v="C151"/>
    <x v="9"/>
    <x v="10"/>
    <n v="2"/>
    <n v="460"/>
    <n v="920"/>
    <x v="2"/>
    <n v="54"/>
    <s v="Other"/>
    <x v="1"/>
    <s v="Low Booking"/>
  </r>
  <r>
    <x v="5591"/>
    <d v="2026-06-22T00:00:00"/>
    <d v="2026-06-27T00:00:00"/>
    <d v="1899-12-30T09:30:00"/>
    <x v="0"/>
    <s v="Jun"/>
    <s v="M024"/>
    <x v="13"/>
    <s v="Comedy"/>
    <s v="Hindi"/>
    <n v="5.9"/>
    <s v="C032"/>
    <x v="2"/>
    <x v="13"/>
    <n v="2"/>
    <n v="340"/>
    <n v="680"/>
    <x v="2"/>
    <n v="29"/>
    <s v="Male"/>
    <x v="0"/>
    <s v="Low Booking"/>
  </r>
  <r>
    <x v="5592"/>
    <d v="2026-06-11T00:00:00"/>
    <d v="2026-06-13T00:00:00"/>
    <d v="1899-12-30T21:15:00"/>
    <x v="0"/>
    <s v="Jun"/>
    <s v="M003"/>
    <x v="2"/>
    <s v="Action"/>
    <s v="Tamil"/>
    <n v="8.3000000000000007"/>
    <s v="C153"/>
    <x v="15"/>
    <x v="10"/>
    <n v="1"/>
    <n v="420"/>
    <n v="420"/>
    <x v="3"/>
    <n v="37"/>
    <s v="Male"/>
    <x v="2"/>
    <s v="Low Booking"/>
  </r>
  <r>
    <x v="5593"/>
    <d v="2026-03-01T00:00:00"/>
    <d v="2026-03-06T00:00:00"/>
    <d v="1899-12-30T18:30:00"/>
    <x v="1"/>
    <s v="Mar"/>
    <s v="M027"/>
    <x v="5"/>
    <s v="Action"/>
    <s v="Kannada"/>
    <n v="8.3000000000000007"/>
    <s v="C133"/>
    <x v="22"/>
    <x v="4"/>
    <n v="4"/>
    <n v="360"/>
    <n v="1440"/>
    <x v="4"/>
    <n v="21"/>
    <s v="Male"/>
    <x v="0"/>
    <s v="Medium Booking"/>
  </r>
  <r>
    <x v="5594"/>
    <d v="2026-02-18T00:00:00"/>
    <d v="2026-02-18T00:00:00"/>
    <d v="1899-12-30T22:30:00"/>
    <x v="0"/>
    <s v="Feb"/>
    <s v="M003"/>
    <x v="2"/>
    <s v="Action"/>
    <s v="Tamil"/>
    <n v="8.3000000000000007"/>
    <s v="C153"/>
    <x v="15"/>
    <x v="10"/>
    <n v="3"/>
    <n v="240"/>
    <n v="720"/>
    <x v="1"/>
    <n v="29"/>
    <s v="Female"/>
    <x v="0"/>
    <s v="Medium Booking"/>
  </r>
  <r>
    <x v="5595"/>
    <d v="2026-04-03T00:00:00"/>
    <d v="2026-04-06T00:00:00"/>
    <d v="1899-12-30T09:30:00"/>
    <x v="0"/>
    <s v="Apr"/>
    <s v="M012"/>
    <x v="32"/>
    <s v="Action"/>
    <s v="Telugu"/>
    <n v="7.8"/>
    <s v="C092"/>
    <x v="3"/>
    <x v="3"/>
    <n v="3"/>
    <n v="160"/>
    <n v="480"/>
    <x v="0"/>
    <n v="58"/>
    <s v="Other"/>
    <x v="1"/>
    <s v="Medium Booking"/>
  </r>
  <r>
    <x v="5596"/>
    <d v="2026-06-25T00:00:00"/>
    <d v="2026-06-27T00:00:00"/>
    <d v="1899-12-30T21:15:00"/>
    <x v="0"/>
    <s v="Jun"/>
    <s v="M003"/>
    <x v="2"/>
    <s v="Action"/>
    <s v="Tamil"/>
    <n v="8.3000000000000007"/>
    <s v="C161"/>
    <x v="4"/>
    <x v="0"/>
    <n v="2"/>
    <n v="360"/>
    <n v="720"/>
    <x v="2"/>
    <n v="27"/>
    <s v="Other"/>
    <x v="0"/>
    <s v="Low Booking"/>
  </r>
  <r>
    <x v="5597"/>
    <d v="2026-04-16T00:00:00"/>
    <d v="2026-04-23T00:00:00"/>
    <d v="1899-12-30T15:30:00"/>
    <x v="0"/>
    <s v="Apr"/>
    <s v="M003"/>
    <x v="2"/>
    <s v="Action"/>
    <s v="Tamil"/>
    <n v="8.3000000000000007"/>
    <s v="C072"/>
    <x v="18"/>
    <x v="7"/>
    <n v="2"/>
    <n v="200"/>
    <n v="400"/>
    <x v="3"/>
    <n v="46"/>
    <s v="Other"/>
    <x v="1"/>
    <s v="Low Booking"/>
  </r>
  <r>
    <x v="5598"/>
    <d v="2026-04-11T00:00:00"/>
    <d v="2026-04-17T00:00:00"/>
    <d v="1899-12-30T22:30:00"/>
    <x v="1"/>
    <s v="Apr"/>
    <s v="M013"/>
    <x v="23"/>
    <s v="Action"/>
    <s v="Telugu"/>
    <n v="6.5"/>
    <s v="C143"/>
    <x v="16"/>
    <x v="9"/>
    <n v="3"/>
    <n v="240"/>
    <n v="720"/>
    <x v="4"/>
    <n v="51"/>
    <s v="Other"/>
    <x v="1"/>
    <s v="Medium Booking"/>
  </r>
  <r>
    <x v="5599"/>
    <d v="2026-04-09T00:00:00"/>
    <d v="2026-04-14T00:00:00"/>
    <d v="1899-12-30T21:15:00"/>
    <x v="0"/>
    <s v="Apr"/>
    <s v="M005"/>
    <x v="7"/>
    <s v="Drama"/>
    <s v="Tamil"/>
    <n v="7.3"/>
    <s v="C131"/>
    <x v="5"/>
    <x v="4"/>
    <n v="1"/>
    <n v="240"/>
    <n v="240"/>
    <x v="4"/>
    <n v="21"/>
    <s v="Female"/>
    <x v="0"/>
    <s v="Low Booking"/>
  </r>
  <r>
    <x v="5600"/>
    <d v="2026-06-29T00:00:00"/>
    <d v="2026-07-01T00:00:00"/>
    <d v="1899-12-30T09:30:00"/>
    <x v="0"/>
    <s v="Jun"/>
    <s v="M034"/>
    <x v="6"/>
    <s v="Adventure"/>
    <s v="Malayalam"/>
    <n v="8.3000000000000007"/>
    <s v="C152"/>
    <x v="18"/>
    <x v="10"/>
    <n v="2"/>
    <n v="260"/>
    <n v="520"/>
    <x v="2"/>
    <n v="47"/>
    <s v="Other"/>
    <x v="1"/>
    <s v="Low Booking"/>
  </r>
  <r>
    <x v="5601"/>
    <d v="2026-06-10T00:00:00"/>
    <d v="2026-06-14T00:00:00"/>
    <d v="1899-12-30T22:30:00"/>
    <x v="0"/>
    <s v="Jun"/>
    <s v="M022"/>
    <x v="34"/>
    <s v="Drama"/>
    <s v="Hindi"/>
    <n v="9"/>
    <s v="C061"/>
    <x v="20"/>
    <x v="11"/>
    <n v="1"/>
    <n v="340"/>
    <n v="340"/>
    <x v="2"/>
    <n v="38"/>
    <s v="Female"/>
    <x v="2"/>
    <s v="Low Booking"/>
  </r>
  <r>
    <x v="5602"/>
    <d v="2026-06-01T00:00:00"/>
    <d v="2026-06-07T00:00:00"/>
    <d v="1899-12-30T15:30:00"/>
    <x v="0"/>
    <s v="Jun"/>
    <s v="M028"/>
    <x v="39"/>
    <s v="Action"/>
    <s v="Kannada"/>
    <n v="8.1999999999999993"/>
    <s v="C012"/>
    <x v="3"/>
    <x v="12"/>
    <n v="2"/>
    <n v="240"/>
    <n v="480"/>
    <x v="2"/>
    <n v="47"/>
    <s v="Male"/>
    <x v="1"/>
    <s v="Low Booking"/>
  </r>
  <r>
    <x v="5603"/>
    <d v="2026-05-10T00:00:00"/>
    <d v="2026-05-10T00:00:00"/>
    <d v="1899-12-30T12:45:00"/>
    <x v="1"/>
    <s v="May"/>
    <s v="M011"/>
    <x v="8"/>
    <s v="Action"/>
    <s v="Telugu"/>
    <n v="6.1"/>
    <s v="C112"/>
    <x v="2"/>
    <x v="2"/>
    <n v="4"/>
    <n v="320"/>
    <n v="1280"/>
    <x v="3"/>
    <n v="55"/>
    <s v="Female"/>
    <x v="1"/>
    <s v="Medium Booking"/>
  </r>
  <r>
    <x v="5604"/>
    <d v="2026-06-26T00:00:00"/>
    <d v="2026-07-02T00:00:00"/>
    <d v="1899-12-30T12:45:00"/>
    <x v="0"/>
    <s v="Jun"/>
    <s v="M016"/>
    <x v="20"/>
    <s v="Drama"/>
    <s v="Telugu"/>
    <n v="7.7"/>
    <s v="C063"/>
    <x v="16"/>
    <x v="11"/>
    <n v="5"/>
    <n v="240"/>
    <n v="1200"/>
    <x v="3"/>
    <n v="33"/>
    <s v="Other"/>
    <x v="2"/>
    <s v="High Booking"/>
  </r>
  <r>
    <x v="5605"/>
    <d v="2026-03-02T00:00:00"/>
    <d v="2026-03-07T00:00:00"/>
    <d v="1899-12-30T21:15:00"/>
    <x v="0"/>
    <s v="Mar"/>
    <s v="M009"/>
    <x v="33"/>
    <s v="Biography"/>
    <s v="Tamil"/>
    <n v="8.3000000000000007"/>
    <s v="C133"/>
    <x v="22"/>
    <x v="4"/>
    <n v="2"/>
    <n v="360"/>
    <n v="720"/>
    <x v="0"/>
    <n v="49"/>
    <s v="Female"/>
    <x v="1"/>
    <s v="Low Booking"/>
  </r>
  <r>
    <x v="5606"/>
    <d v="2026-03-19T00:00:00"/>
    <d v="2026-03-26T00:00:00"/>
    <d v="1899-12-30T09:30:00"/>
    <x v="0"/>
    <s v="Mar"/>
    <s v="M010"/>
    <x v="17"/>
    <s v="Action"/>
    <s v="Tamil"/>
    <n v="7"/>
    <s v="C152"/>
    <x v="18"/>
    <x v="10"/>
    <n v="3"/>
    <n v="260"/>
    <n v="780"/>
    <x v="4"/>
    <n v="49"/>
    <s v="Male"/>
    <x v="1"/>
    <s v="Medium Booking"/>
  </r>
  <r>
    <x v="5607"/>
    <d v="2026-04-29T00:00:00"/>
    <d v="2026-05-06T00:00:00"/>
    <d v="1899-12-30T18:30:00"/>
    <x v="0"/>
    <s v="Apr"/>
    <s v="M003"/>
    <x v="2"/>
    <s v="Action"/>
    <s v="Tamil"/>
    <n v="8.3000000000000007"/>
    <s v="C163"/>
    <x v="14"/>
    <x v="0"/>
    <n v="5"/>
    <n v="260"/>
    <n v="1300"/>
    <x v="1"/>
    <n v="34"/>
    <s v="Other"/>
    <x v="2"/>
    <s v="High Booking"/>
  </r>
  <r>
    <x v="5608"/>
    <d v="2026-02-08T00:00:00"/>
    <d v="2026-02-11T00:00:00"/>
    <d v="1899-12-30T21:15:00"/>
    <x v="1"/>
    <s v="Feb"/>
    <s v="M012"/>
    <x v="32"/>
    <s v="Action"/>
    <s v="Telugu"/>
    <n v="7.8"/>
    <s v="C051"/>
    <x v="5"/>
    <x v="8"/>
    <n v="2"/>
    <n v="280"/>
    <n v="560"/>
    <x v="0"/>
    <n v="28"/>
    <s v="Other"/>
    <x v="0"/>
    <s v="Low Booking"/>
  </r>
  <r>
    <x v="5609"/>
    <d v="2026-01-19T00:00:00"/>
    <d v="2026-01-22T00:00:00"/>
    <d v="1899-12-30T12:45:00"/>
    <x v="0"/>
    <s v="Jan"/>
    <s v="M029"/>
    <x v="1"/>
    <s v="Adventure"/>
    <s v="Kannada"/>
    <n v="8.6999999999999993"/>
    <s v="C112"/>
    <x v="2"/>
    <x v="2"/>
    <n v="4"/>
    <n v="240"/>
    <n v="960"/>
    <x v="4"/>
    <n v="49"/>
    <s v="Female"/>
    <x v="1"/>
    <s v="Medium Booking"/>
  </r>
  <r>
    <x v="5610"/>
    <d v="2026-03-30T00:00:00"/>
    <d v="2026-03-31T00:00:00"/>
    <d v="1899-12-30T12:45:00"/>
    <x v="0"/>
    <s v="Mar"/>
    <s v="M022"/>
    <x v="34"/>
    <s v="Drama"/>
    <s v="Hindi"/>
    <n v="9"/>
    <s v="C083"/>
    <x v="14"/>
    <x v="14"/>
    <n v="3"/>
    <n v="280"/>
    <n v="840"/>
    <x v="4"/>
    <n v="19"/>
    <s v="Female"/>
    <x v="0"/>
    <s v="Medium Booking"/>
  </r>
  <r>
    <x v="5611"/>
    <d v="2026-03-18T00:00:00"/>
    <d v="2026-03-21T00:00:00"/>
    <d v="1899-12-30T12:45:00"/>
    <x v="0"/>
    <s v="Mar"/>
    <s v="M037"/>
    <x v="11"/>
    <s v="Biography"/>
    <s v="English"/>
    <n v="8.5"/>
    <s v="C061"/>
    <x v="20"/>
    <x v="11"/>
    <n v="6"/>
    <n v="440"/>
    <n v="2640"/>
    <x v="0"/>
    <n v="39"/>
    <s v="Other"/>
    <x v="2"/>
    <s v="High Booking"/>
  </r>
  <r>
    <x v="5612"/>
    <d v="2026-02-24T00:00:00"/>
    <d v="2026-03-02T00:00:00"/>
    <d v="1899-12-30T15:30:00"/>
    <x v="0"/>
    <s v="Feb"/>
    <s v="M029"/>
    <x v="1"/>
    <s v="Adventure"/>
    <s v="Kannada"/>
    <n v="8.6999999999999993"/>
    <s v="C013"/>
    <x v="19"/>
    <x v="12"/>
    <n v="2"/>
    <n v="240"/>
    <n v="480"/>
    <x v="3"/>
    <n v="25"/>
    <s v="Other"/>
    <x v="0"/>
    <s v="Low Booking"/>
  </r>
  <r>
    <x v="5613"/>
    <d v="2026-05-05T00:00:00"/>
    <d v="2026-05-05T00:00:00"/>
    <d v="1899-12-30T09:30:00"/>
    <x v="0"/>
    <s v="May"/>
    <s v="M007"/>
    <x v="16"/>
    <s v="Comedy"/>
    <s v="Tamil"/>
    <n v="8"/>
    <s v="C163"/>
    <x v="14"/>
    <x v="0"/>
    <n v="2"/>
    <n v="180"/>
    <n v="360"/>
    <x v="2"/>
    <n v="42"/>
    <s v="Female"/>
    <x v="2"/>
    <s v="Low Booking"/>
  </r>
  <r>
    <x v="5614"/>
    <d v="2026-03-30T00:00:00"/>
    <d v="2026-04-04T00:00:00"/>
    <d v="1899-12-30T09:30:00"/>
    <x v="0"/>
    <s v="Mar"/>
    <s v="M013"/>
    <x v="23"/>
    <s v="Action"/>
    <s v="Telugu"/>
    <n v="6.5"/>
    <s v="C092"/>
    <x v="3"/>
    <x v="3"/>
    <n v="4"/>
    <n v="240"/>
    <n v="960"/>
    <x v="3"/>
    <n v="37"/>
    <s v="Other"/>
    <x v="2"/>
    <s v="Medium Booking"/>
  </r>
  <r>
    <x v="5615"/>
    <d v="2026-05-08T00:00:00"/>
    <d v="2026-05-13T00:00:00"/>
    <d v="1899-12-30T18:30:00"/>
    <x v="0"/>
    <s v="May"/>
    <s v="M040"/>
    <x v="27"/>
    <s v="Animation"/>
    <s v="English"/>
    <n v="7.6"/>
    <s v="C063"/>
    <x v="16"/>
    <x v="11"/>
    <n v="5"/>
    <n v="420"/>
    <n v="2100"/>
    <x v="2"/>
    <n v="37"/>
    <s v="Female"/>
    <x v="2"/>
    <s v="High Booking"/>
  </r>
  <r>
    <x v="5616"/>
    <d v="2026-01-22T00:00:00"/>
    <d v="2026-01-24T00:00:00"/>
    <d v="1899-12-30T18:30:00"/>
    <x v="0"/>
    <s v="Jan"/>
    <s v="M007"/>
    <x v="16"/>
    <s v="Comedy"/>
    <s v="Tamil"/>
    <n v="8"/>
    <s v="C091"/>
    <x v="17"/>
    <x v="3"/>
    <n v="2"/>
    <n v="280"/>
    <n v="560"/>
    <x v="2"/>
    <n v="58"/>
    <s v="Female"/>
    <x v="1"/>
    <s v="Low Booking"/>
  </r>
  <r>
    <x v="5617"/>
    <d v="2026-06-26T00:00:00"/>
    <d v="2026-06-27T00:00:00"/>
    <d v="1899-12-30T18:30:00"/>
    <x v="0"/>
    <s v="Jun"/>
    <s v="M021"/>
    <x v="19"/>
    <s v="Action"/>
    <s v="Hindi"/>
    <n v="5.9"/>
    <s v="C073"/>
    <x v="15"/>
    <x v="7"/>
    <n v="5"/>
    <n v="240"/>
    <n v="1200"/>
    <x v="3"/>
    <n v="25"/>
    <s v="Other"/>
    <x v="0"/>
    <s v="High Booking"/>
  </r>
  <r>
    <x v="5618"/>
    <d v="2026-04-30T00:00:00"/>
    <d v="2026-04-30T00:00:00"/>
    <d v="1899-12-30T21:15:00"/>
    <x v="0"/>
    <s v="Apr"/>
    <s v="M006"/>
    <x v="25"/>
    <s v="Drama"/>
    <s v="Tamil"/>
    <n v="7.3"/>
    <s v="C152"/>
    <x v="18"/>
    <x v="10"/>
    <n v="2"/>
    <n v="340"/>
    <n v="680"/>
    <x v="4"/>
    <n v="27"/>
    <s v="Other"/>
    <x v="0"/>
    <s v="Low Booking"/>
  </r>
  <r>
    <x v="5619"/>
    <d v="2026-03-26T00:00:00"/>
    <d v="2026-03-29T00:00:00"/>
    <d v="1899-12-30T22:30:00"/>
    <x v="0"/>
    <s v="Mar"/>
    <s v="M031"/>
    <x v="22"/>
    <s v="Drama"/>
    <s v="Malayalam"/>
    <n v="8.3000000000000007"/>
    <s v="C161"/>
    <x v="4"/>
    <x v="0"/>
    <n v="2"/>
    <n v="460"/>
    <n v="920"/>
    <x v="2"/>
    <n v="58"/>
    <s v="Female"/>
    <x v="1"/>
    <s v="Low Booking"/>
  </r>
  <r>
    <x v="5620"/>
    <d v="2026-06-13T00:00:00"/>
    <d v="2026-06-20T00:00:00"/>
    <d v="1899-12-30T22:30:00"/>
    <x v="1"/>
    <s v="Jun"/>
    <s v="M009"/>
    <x v="33"/>
    <s v="Biography"/>
    <s v="Tamil"/>
    <n v="8.3000000000000007"/>
    <s v="C051"/>
    <x v="5"/>
    <x v="8"/>
    <n v="4"/>
    <n v="460"/>
    <n v="1840"/>
    <x v="2"/>
    <n v="55"/>
    <s v="Other"/>
    <x v="1"/>
    <s v="Medium Booking"/>
  </r>
  <r>
    <x v="5621"/>
    <d v="2026-01-23T00:00:00"/>
    <d v="2026-01-27T00:00:00"/>
    <d v="1899-12-30T21:15:00"/>
    <x v="0"/>
    <s v="Jan"/>
    <s v="M035"/>
    <x v="24"/>
    <s v="Comedy"/>
    <s v="Malayalam"/>
    <n v="7.8"/>
    <s v="C121"/>
    <x v="21"/>
    <x v="1"/>
    <n v="6"/>
    <n v="240"/>
    <n v="1440"/>
    <x v="2"/>
    <n v="48"/>
    <s v="Female"/>
    <x v="1"/>
    <s v="High Booking"/>
  </r>
  <r>
    <x v="5622"/>
    <d v="2026-05-17T00:00:00"/>
    <d v="2026-05-23T00:00:00"/>
    <d v="1899-12-30T18:30:00"/>
    <x v="1"/>
    <s v="May"/>
    <s v="M039"/>
    <x v="15"/>
    <s v="Sci-Fi"/>
    <s v="English"/>
    <n v="8.5"/>
    <s v="C073"/>
    <x v="15"/>
    <x v="7"/>
    <n v="2"/>
    <n v="240"/>
    <n v="480"/>
    <x v="1"/>
    <n v="23"/>
    <s v="Other"/>
    <x v="0"/>
    <s v="Low Booking"/>
  </r>
  <r>
    <x v="5623"/>
    <d v="2026-04-01T00:00:00"/>
    <d v="2026-04-02T00:00:00"/>
    <d v="1899-12-30T22:30:00"/>
    <x v="0"/>
    <s v="Apr"/>
    <s v="M003"/>
    <x v="2"/>
    <s v="Action"/>
    <s v="Tamil"/>
    <n v="8.3000000000000007"/>
    <s v="C012"/>
    <x v="3"/>
    <x v="12"/>
    <n v="2"/>
    <n v="160"/>
    <n v="320"/>
    <x v="3"/>
    <n v="52"/>
    <s v="Female"/>
    <x v="1"/>
    <s v="Low Booking"/>
  </r>
  <r>
    <x v="5624"/>
    <d v="2026-06-17T00:00:00"/>
    <d v="2026-06-17T00:00:00"/>
    <d v="1899-12-30T18:30:00"/>
    <x v="0"/>
    <s v="Jun"/>
    <s v="M009"/>
    <x v="33"/>
    <s v="Biography"/>
    <s v="Tamil"/>
    <n v="8.3000000000000007"/>
    <s v="C152"/>
    <x v="18"/>
    <x v="10"/>
    <n v="3"/>
    <n v="340"/>
    <n v="1020"/>
    <x v="3"/>
    <n v="30"/>
    <s v="Other"/>
    <x v="2"/>
    <s v="Medium Booking"/>
  </r>
  <r>
    <x v="5625"/>
    <d v="2026-02-24T00:00:00"/>
    <d v="2026-02-24T00:00:00"/>
    <d v="1899-12-30T18:30:00"/>
    <x v="0"/>
    <s v="Feb"/>
    <s v="M036"/>
    <x v="37"/>
    <s v="Action"/>
    <s v="English"/>
    <n v="8.4"/>
    <s v="C162"/>
    <x v="0"/>
    <x v="0"/>
    <n v="6"/>
    <n v="240"/>
    <n v="1440"/>
    <x v="2"/>
    <n v="32"/>
    <s v="Male"/>
    <x v="2"/>
    <s v="High Booking"/>
  </r>
  <r>
    <x v="5626"/>
    <d v="2026-05-30T00:00:00"/>
    <d v="2026-05-31T00:00:00"/>
    <d v="1899-12-30T09:30:00"/>
    <x v="1"/>
    <s v="May"/>
    <s v="M001"/>
    <x v="4"/>
    <s v="Action"/>
    <s v="Tamil"/>
    <n v="8"/>
    <s v="C152"/>
    <x v="18"/>
    <x v="10"/>
    <n v="4"/>
    <n v="440"/>
    <n v="1760"/>
    <x v="4"/>
    <n v="28"/>
    <s v="Male"/>
    <x v="0"/>
    <s v="Medium Booking"/>
  </r>
  <r>
    <x v="5627"/>
    <d v="2026-06-26T00:00:00"/>
    <d v="2026-06-27T00:00:00"/>
    <d v="1899-12-30T09:30:00"/>
    <x v="0"/>
    <s v="Jun"/>
    <s v="M012"/>
    <x v="32"/>
    <s v="Action"/>
    <s v="Telugu"/>
    <n v="7.8"/>
    <s v="C023"/>
    <x v="7"/>
    <x v="5"/>
    <n v="3"/>
    <n v="320"/>
    <n v="960"/>
    <x v="2"/>
    <n v="29"/>
    <s v="Female"/>
    <x v="0"/>
    <s v="Medium Booking"/>
  </r>
  <r>
    <x v="5628"/>
    <d v="2026-06-20T00:00:00"/>
    <d v="2026-06-20T00:00:00"/>
    <d v="1899-12-30T12:45:00"/>
    <x v="1"/>
    <s v="Jun"/>
    <s v="M001"/>
    <x v="4"/>
    <s v="Action"/>
    <s v="Tamil"/>
    <n v="8"/>
    <s v="C052"/>
    <x v="11"/>
    <x v="8"/>
    <n v="3"/>
    <n v="200"/>
    <n v="600"/>
    <x v="3"/>
    <n v="21"/>
    <s v="Other"/>
    <x v="0"/>
    <s v="Medium Booking"/>
  </r>
  <r>
    <x v="5629"/>
    <d v="2026-03-25T00:00:00"/>
    <d v="2026-03-30T00:00:00"/>
    <d v="1899-12-30T22:30:00"/>
    <x v="0"/>
    <s v="Mar"/>
    <s v="M001"/>
    <x v="4"/>
    <s v="Action"/>
    <s v="Tamil"/>
    <n v="8"/>
    <s v="C031"/>
    <x v="8"/>
    <x v="13"/>
    <n v="3"/>
    <n v="420"/>
    <n v="1260"/>
    <x v="2"/>
    <n v="21"/>
    <s v="Other"/>
    <x v="0"/>
    <s v="Medium Booking"/>
  </r>
  <r>
    <x v="5630"/>
    <d v="2026-02-06T00:00:00"/>
    <d v="2026-02-09T00:00:00"/>
    <d v="1899-12-30T12:45:00"/>
    <x v="0"/>
    <s v="Feb"/>
    <s v="M004"/>
    <x v="9"/>
    <s v="Drama"/>
    <s v="Tamil"/>
    <n v="7.6"/>
    <s v="C082"/>
    <x v="0"/>
    <x v="14"/>
    <n v="5"/>
    <n v="280"/>
    <n v="1400"/>
    <x v="2"/>
    <n v="56"/>
    <s v="Other"/>
    <x v="1"/>
    <s v="High Booking"/>
  </r>
  <r>
    <x v="5631"/>
    <d v="2026-02-14T00:00:00"/>
    <d v="2026-02-18T00:00:00"/>
    <d v="1899-12-30T22:30:00"/>
    <x v="1"/>
    <s v="Feb"/>
    <s v="M005"/>
    <x v="7"/>
    <s v="Drama"/>
    <s v="Tamil"/>
    <n v="7.3"/>
    <s v="C011"/>
    <x v="17"/>
    <x v="12"/>
    <n v="2"/>
    <n v="240"/>
    <n v="480"/>
    <x v="2"/>
    <n v="33"/>
    <s v="Female"/>
    <x v="2"/>
    <s v="Low Booking"/>
  </r>
  <r>
    <x v="5632"/>
    <d v="2026-03-03T00:00:00"/>
    <d v="2026-03-05T00:00:00"/>
    <d v="1899-12-30T22:30:00"/>
    <x v="0"/>
    <s v="Mar"/>
    <s v="M004"/>
    <x v="9"/>
    <s v="Drama"/>
    <s v="Tamil"/>
    <n v="7.6"/>
    <s v="C112"/>
    <x v="2"/>
    <x v="2"/>
    <n v="4"/>
    <n v="320"/>
    <n v="1280"/>
    <x v="1"/>
    <n v="59"/>
    <s v="Female"/>
    <x v="1"/>
    <s v="Medium Booking"/>
  </r>
  <r>
    <x v="5633"/>
    <d v="2026-06-17T00:00:00"/>
    <d v="2026-06-20T00:00:00"/>
    <d v="1899-12-30T22:30:00"/>
    <x v="0"/>
    <s v="Jun"/>
    <s v="M001"/>
    <x v="4"/>
    <s v="Action"/>
    <s v="Tamil"/>
    <n v="8"/>
    <s v="C142"/>
    <x v="13"/>
    <x v="9"/>
    <n v="1"/>
    <n v="400"/>
    <n v="400"/>
    <x v="0"/>
    <n v="46"/>
    <s v="Female"/>
    <x v="1"/>
    <s v="Low Booking"/>
  </r>
  <r>
    <x v="5634"/>
    <d v="2026-04-08T00:00:00"/>
    <d v="2026-04-15T00:00:00"/>
    <d v="1899-12-30T22:30:00"/>
    <x v="0"/>
    <s v="Apr"/>
    <s v="M017"/>
    <x v="26"/>
    <s v="Action"/>
    <s v="Telugu"/>
    <n v="8.1999999999999993"/>
    <s v="C081"/>
    <x v="4"/>
    <x v="14"/>
    <n v="6"/>
    <n v="200"/>
    <n v="1200"/>
    <x v="1"/>
    <n v="30"/>
    <s v="Other"/>
    <x v="2"/>
    <s v="High Booking"/>
  </r>
  <r>
    <x v="5635"/>
    <d v="2026-05-12T00:00:00"/>
    <d v="2026-05-16T00:00:00"/>
    <d v="1899-12-30T12:45:00"/>
    <x v="0"/>
    <s v="May"/>
    <s v="M006"/>
    <x v="25"/>
    <s v="Drama"/>
    <s v="Tamil"/>
    <n v="7.3"/>
    <s v="C013"/>
    <x v="19"/>
    <x v="12"/>
    <n v="4"/>
    <n v="240"/>
    <n v="960"/>
    <x v="4"/>
    <n v="20"/>
    <s v="Male"/>
    <x v="0"/>
    <s v="Medium Booking"/>
  </r>
  <r>
    <x v="5636"/>
    <d v="2026-04-11T00:00:00"/>
    <d v="2026-04-14T00:00:00"/>
    <d v="1899-12-30T09:30:00"/>
    <x v="1"/>
    <s v="Apr"/>
    <s v="M015"/>
    <x v="30"/>
    <s v="Sci-Fi"/>
    <s v="Telugu"/>
    <n v="7"/>
    <s v="C073"/>
    <x v="15"/>
    <x v="7"/>
    <n v="3"/>
    <n v="240"/>
    <n v="720"/>
    <x v="4"/>
    <n v="41"/>
    <s v="Male"/>
    <x v="2"/>
    <s v="Medium Booking"/>
  </r>
  <r>
    <x v="5637"/>
    <d v="2026-05-23T00:00:00"/>
    <d v="2026-05-27T00:00:00"/>
    <d v="1899-12-30T15:30:00"/>
    <x v="1"/>
    <s v="May"/>
    <s v="M040"/>
    <x v="27"/>
    <s v="Animation"/>
    <s v="English"/>
    <n v="7.6"/>
    <s v="C082"/>
    <x v="0"/>
    <x v="14"/>
    <n v="3"/>
    <n v="360"/>
    <n v="1080"/>
    <x v="3"/>
    <n v="28"/>
    <s v="Male"/>
    <x v="0"/>
    <s v="Medium Booking"/>
  </r>
  <r>
    <x v="5638"/>
    <d v="2026-06-19T00:00:00"/>
    <d v="2026-06-21T00:00:00"/>
    <d v="1899-12-30T21:15:00"/>
    <x v="0"/>
    <s v="Jun"/>
    <s v="M031"/>
    <x v="22"/>
    <s v="Drama"/>
    <s v="Malayalam"/>
    <n v="8.3000000000000007"/>
    <s v="C011"/>
    <x v="17"/>
    <x v="12"/>
    <n v="3"/>
    <n v="240"/>
    <n v="720"/>
    <x v="2"/>
    <n v="43"/>
    <s v="Female"/>
    <x v="2"/>
    <s v="Medium Booking"/>
  </r>
  <r>
    <x v="5639"/>
    <d v="2026-06-12T00:00:00"/>
    <d v="2026-06-19T00:00:00"/>
    <d v="1899-12-30T15:30:00"/>
    <x v="0"/>
    <s v="Jun"/>
    <s v="M001"/>
    <x v="4"/>
    <s v="Action"/>
    <s v="Tamil"/>
    <n v="8"/>
    <s v="C043"/>
    <x v="12"/>
    <x v="15"/>
    <n v="2"/>
    <n v="380"/>
    <n v="760"/>
    <x v="3"/>
    <n v="49"/>
    <s v="Male"/>
    <x v="1"/>
    <s v="Low Booking"/>
  </r>
  <r>
    <x v="5640"/>
    <d v="2026-05-26T00:00:00"/>
    <d v="2026-05-29T00:00:00"/>
    <d v="1899-12-30T15:30:00"/>
    <x v="0"/>
    <s v="May"/>
    <s v="M021"/>
    <x v="19"/>
    <s v="Action"/>
    <s v="Hindi"/>
    <n v="5.9"/>
    <s v="C153"/>
    <x v="15"/>
    <x v="10"/>
    <n v="6"/>
    <n v="240"/>
    <n v="1440"/>
    <x v="4"/>
    <n v="44"/>
    <s v="Other"/>
    <x v="2"/>
    <s v="High Booking"/>
  </r>
  <r>
    <x v="5641"/>
    <d v="2026-06-11T00:00:00"/>
    <d v="2026-06-17T00:00:00"/>
    <d v="1899-12-30T18:30:00"/>
    <x v="0"/>
    <s v="Jun"/>
    <s v="M007"/>
    <x v="16"/>
    <s v="Comedy"/>
    <s v="Tamil"/>
    <n v="8"/>
    <s v="C163"/>
    <x v="14"/>
    <x v="0"/>
    <n v="3"/>
    <n v="180"/>
    <n v="540"/>
    <x v="2"/>
    <n v="23"/>
    <s v="Male"/>
    <x v="0"/>
    <s v="Medium Booking"/>
  </r>
  <r>
    <x v="5642"/>
    <d v="2026-02-11T00:00:00"/>
    <d v="2026-02-13T00:00:00"/>
    <d v="1899-12-30T22:30:00"/>
    <x v="0"/>
    <s v="Feb"/>
    <s v="M030"/>
    <x v="29"/>
    <s v="Comedy"/>
    <s v="Kannada"/>
    <n v="8"/>
    <s v="C071"/>
    <x v="9"/>
    <x v="7"/>
    <n v="2"/>
    <n v="180"/>
    <n v="360"/>
    <x v="2"/>
    <n v="36"/>
    <s v="Male"/>
    <x v="2"/>
    <s v="Low Booking"/>
  </r>
  <r>
    <x v="5643"/>
    <d v="2026-03-04T00:00:00"/>
    <d v="2026-03-07T00:00:00"/>
    <d v="1899-12-30T09:30:00"/>
    <x v="0"/>
    <s v="Mar"/>
    <s v="M029"/>
    <x v="1"/>
    <s v="Adventure"/>
    <s v="Kannada"/>
    <n v="8.6999999999999993"/>
    <s v="C021"/>
    <x v="6"/>
    <x v="5"/>
    <n v="2"/>
    <n v="220"/>
    <n v="440"/>
    <x v="3"/>
    <n v="42"/>
    <s v="Male"/>
    <x v="2"/>
    <s v="Low Booking"/>
  </r>
  <r>
    <x v="5644"/>
    <d v="2026-06-24T00:00:00"/>
    <d v="2026-06-24T00:00:00"/>
    <d v="1899-12-30T15:30:00"/>
    <x v="0"/>
    <s v="Jun"/>
    <s v="M020"/>
    <x v="18"/>
    <s v="Action"/>
    <s v="Hindi"/>
    <n v="7"/>
    <s v="C113"/>
    <x v="23"/>
    <x v="2"/>
    <n v="3"/>
    <n v="320"/>
    <n v="960"/>
    <x v="3"/>
    <n v="46"/>
    <s v="Male"/>
    <x v="1"/>
    <s v="Medium Booking"/>
  </r>
  <r>
    <x v="5645"/>
    <d v="2026-03-25T00:00:00"/>
    <d v="2026-03-30T00:00:00"/>
    <d v="1899-12-30T12:45:00"/>
    <x v="0"/>
    <s v="Mar"/>
    <s v="M010"/>
    <x v="17"/>
    <s v="Action"/>
    <s v="Tamil"/>
    <n v="7"/>
    <s v="C052"/>
    <x v="11"/>
    <x v="8"/>
    <n v="3"/>
    <n v="200"/>
    <n v="600"/>
    <x v="3"/>
    <n v="28"/>
    <s v="Female"/>
    <x v="0"/>
    <s v="Medium Booking"/>
  </r>
  <r>
    <x v="5646"/>
    <d v="2026-05-15T00:00:00"/>
    <d v="2026-05-22T00:00:00"/>
    <d v="1899-12-30T21:15:00"/>
    <x v="0"/>
    <s v="May"/>
    <s v="M008"/>
    <x v="36"/>
    <s v="Romance"/>
    <s v="Tamil"/>
    <n v="7.4"/>
    <s v="C053"/>
    <x v="22"/>
    <x v="8"/>
    <n v="5"/>
    <n v="340"/>
    <n v="1700"/>
    <x v="2"/>
    <n v="40"/>
    <s v="Female"/>
    <x v="2"/>
    <s v="High Booking"/>
  </r>
  <r>
    <x v="5647"/>
    <d v="2026-03-02T00:00:00"/>
    <d v="2026-03-02T00:00:00"/>
    <d v="1899-12-30T15:30:00"/>
    <x v="0"/>
    <s v="Mar"/>
    <s v="M001"/>
    <x v="4"/>
    <s v="Action"/>
    <s v="Tamil"/>
    <n v="8"/>
    <s v="C132"/>
    <x v="11"/>
    <x v="4"/>
    <n v="2"/>
    <n v="260"/>
    <n v="520"/>
    <x v="4"/>
    <n v="29"/>
    <s v="Other"/>
    <x v="0"/>
    <s v="Low Booking"/>
  </r>
  <r>
    <x v="5648"/>
    <d v="2026-06-05T00:00:00"/>
    <d v="2026-06-12T00:00:00"/>
    <d v="1899-12-30T15:30:00"/>
    <x v="0"/>
    <s v="Jun"/>
    <s v="M036"/>
    <x v="37"/>
    <s v="Action"/>
    <s v="English"/>
    <n v="8.4"/>
    <s v="C112"/>
    <x v="2"/>
    <x v="2"/>
    <n v="3"/>
    <n v="240"/>
    <n v="720"/>
    <x v="3"/>
    <n v="24"/>
    <s v="Male"/>
    <x v="0"/>
    <s v="Medium Booking"/>
  </r>
  <r>
    <x v="5649"/>
    <d v="2026-04-03T00:00:00"/>
    <d v="2026-04-09T00:00:00"/>
    <d v="1899-12-30T09:30:00"/>
    <x v="0"/>
    <s v="Apr"/>
    <s v="M021"/>
    <x v="19"/>
    <s v="Action"/>
    <s v="Hindi"/>
    <n v="5.9"/>
    <s v="C072"/>
    <x v="18"/>
    <x v="7"/>
    <n v="4"/>
    <n v="200"/>
    <n v="800"/>
    <x v="0"/>
    <n v="19"/>
    <s v="Other"/>
    <x v="0"/>
    <s v="Medium Booking"/>
  </r>
  <r>
    <x v="5650"/>
    <d v="2026-06-28T00:00:00"/>
    <d v="2026-07-02T00:00:00"/>
    <d v="1899-12-30T09:30:00"/>
    <x v="1"/>
    <s v="Jun"/>
    <s v="M005"/>
    <x v="7"/>
    <s v="Drama"/>
    <s v="Tamil"/>
    <n v="7.3"/>
    <s v="C141"/>
    <x v="20"/>
    <x v="9"/>
    <n v="2"/>
    <n v="240"/>
    <n v="480"/>
    <x v="0"/>
    <n v="47"/>
    <s v="Female"/>
    <x v="1"/>
    <s v="Low Booking"/>
  </r>
  <r>
    <x v="5651"/>
    <d v="2026-05-18T00:00:00"/>
    <d v="2026-05-22T00:00:00"/>
    <d v="1899-12-30T22:30:00"/>
    <x v="0"/>
    <s v="May"/>
    <s v="M001"/>
    <x v="4"/>
    <s v="Action"/>
    <s v="Tamil"/>
    <n v="8"/>
    <s v="C122"/>
    <x v="1"/>
    <x v="1"/>
    <n v="4"/>
    <n v="360"/>
    <n v="1440"/>
    <x v="0"/>
    <n v="44"/>
    <s v="Male"/>
    <x v="2"/>
    <s v="Medium Booking"/>
  </r>
  <r>
    <x v="5652"/>
    <d v="2026-06-18T00:00:00"/>
    <d v="2026-06-23T00:00:00"/>
    <d v="1899-12-30T21:15:00"/>
    <x v="0"/>
    <s v="Jun"/>
    <s v="M004"/>
    <x v="9"/>
    <s v="Drama"/>
    <s v="Tamil"/>
    <n v="7.6"/>
    <s v="C041"/>
    <x v="21"/>
    <x v="15"/>
    <n v="1"/>
    <n v="160"/>
    <n v="160"/>
    <x v="3"/>
    <n v="35"/>
    <s v="Female"/>
    <x v="2"/>
    <s v="Low Booking"/>
  </r>
  <r>
    <x v="5653"/>
    <d v="2026-05-26T00:00:00"/>
    <d v="2026-06-01T00:00:00"/>
    <d v="1899-12-30T18:30:00"/>
    <x v="0"/>
    <s v="May"/>
    <s v="M007"/>
    <x v="16"/>
    <s v="Comedy"/>
    <s v="Tamil"/>
    <n v="8"/>
    <s v="C111"/>
    <x v="8"/>
    <x v="2"/>
    <n v="2"/>
    <n v="180"/>
    <n v="360"/>
    <x v="2"/>
    <n v="51"/>
    <s v="Other"/>
    <x v="1"/>
    <s v="Low Booking"/>
  </r>
  <r>
    <x v="5654"/>
    <d v="2026-01-11T00:00:00"/>
    <d v="2026-01-15T00:00:00"/>
    <d v="1899-12-30T18:30:00"/>
    <x v="1"/>
    <s v="Jan"/>
    <s v="M005"/>
    <x v="7"/>
    <s v="Drama"/>
    <s v="Tamil"/>
    <n v="7.3"/>
    <s v="C053"/>
    <x v="22"/>
    <x v="8"/>
    <n v="3"/>
    <n v="260"/>
    <n v="780"/>
    <x v="0"/>
    <n v="22"/>
    <s v="Other"/>
    <x v="0"/>
    <s v="Medium Booking"/>
  </r>
  <r>
    <x v="5655"/>
    <d v="2026-04-19T00:00:00"/>
    <d v="2026-04-20T00:00:00"/>
    <d v="1899-12-30T12:45:00"/>
    <x v="1"/>
    <s v="Apr"/>
    <s v="M006"/>
    <x v="25"/>
    <s v="Drama"/>
    <s v="Tamil"/>
    <n v="7.3"/>
    <s v="C142"/>
    <x v="13"/>
    <x v="9"/>
    <n v="2"/>
    <n v="300"/>
    <n v="600"/>
    <x v="1"/>
    <n v="27"/>
    <s v="Female"/>
    <x v="0"/>
    <s v="Low Booking"/>
  </r>
  <r>
    <x v="5656"/>
    <d v="2026-04-20T00:00:00"/>
    <d v="2026-04-25T00:00:00"/>
    <d v="1899-12-30T15:30:00"/>
    <x v="0"/>
    <s v="Apr"/>
    <s v="M010"/>
    <x v="17"/>
    <s v="Action"/>
    <s v="Tamil"/>
    <n v="7"/>
    <s v="C032"/>
    <x v="2"/>
    <x v="13"/>
    <n v="3"/>
    <n v="160"/>
    <n v="480"/>
    <x v="3"/>
    <n v="32"/>
    <s v="Female"/>
    <x v="2"/>
    <s v="Medium Booking"/>
  </r>
  <r>
    <x v="5657"/>
    <d v="2026-04-29T00:00:00"/>
    <d v="2026-05-03T00:00:00"/>
    <d v="1899-12-30T15:30:00"/>
    <x v="0"/>
    <s v="Apr"/>
    <s v="M038"/>
    <x v="0"/>
    <s v="Comedy"/>
    <s v="English"/>
    <n v="6.8"/>
    <s v="C123"/>
    <x v="12"/>
    <x v="1"/>
    <n v="3"/>
    <n v="220"/>
    <n v="660"/>
    <x v="0"/>
    <n v="20"/>
    <s v="Female"/>
    <x v="0"/>
    <s v="Medium Booking"/>
  </r>
  <r>
    <x v="5658"/>
    <d v="2026-04-07T00:00:00"/>
    <d v="2026-04-08T00:00:00"/>
    <d v="1899-12-30T18:30:00"/>
    <x v="0"/>
    <s v="Apr"/>
    <s v="M013"/>
    <x v="23"/>
    <s v="Action"/>
    <s v="Telugu"/>
    <n v="6.5"/>
    <s v="C073"/>
    <x v="15"/>
    <x v="7"/>
    <n v="2"/>
    <n v="240"/>
    <n v="480"/>
    <x v="4"/>
    <n v="36"/>
    <s v="Other"/>
    <x v="2"/>
    <s v="Low Booking"/>
  </r>
  <r>
    <x v="5659"/>
    <d v="2026-03-20T00:00:00"/>
    <d v="2026-03-20T00:00:00"/>
    <d v="1899-12-30T09:30:00"/>
    <x v="0"/>
    <s v="Mar"/>
    <s v="M021"/>
    <x v="19"/>
    <s v="Action"/>
    <s v="Hindi"/>
    <n v="5.9"/>
    <s v="C022"/>
    <x v="10"/>
    <x v="5"/>
    <n v="2"/>
    <n v="200"/>
    <n v="400"/>
    <x v="4"/>
    <n v="58"/>
    <s v="Male"/>
    <x v="1"/>
    <s v="Low Booking"/>
  </r>
  <r>
    <x v="5660"/>
    <d v="2026-01-07T00:00:00"/>
    <d v="2026-01-13T00:00:00"/>
    <d v="1899-12-30T22:30:00"/>
    <x v="0"/>
    <s v="Jan"/>
    <s v="M038"/>
    <x v="0"/>
    <s v="Comedy"/>
    <s v="English"/>
    <n v="6.8"/>
    <s v="C113"/>
    <x v="23"/>
    <x v="2"/>
    <n v="5"/>
    <n v="240"/>
    <n v="1200"/>
    <x v="4"/>
    <n v="40"/>
    <s v="Other"/>
    <x v="2"/>
    <s v="High Booking"/>
  </r>
  <r>
    <x v="5661"/>
    <d v="2026-01-16T00:00:00"/>
    <d v="2026-01-17T00:00:00"/>
    <d v="1899-12-30T15:30:00"/>
    <x v="0"/>
    <s v="Jan"/>
    <s v="M008"/>
    <x v="36"/>
    <s v="Romance"/>
    <s v="Tamil"/>
    <n v="7.4"/>
    <s v="C072"/>
    <x v="18"/>
    <x v="7"/>
    <n v="3"/>
    <n v="380"/>
    <n v="1140"/>
    <x v="3"/>
    <n v="39"/>
    <s v="Male"/>
    <x v="2"/>
    <s v="Medium Booking"/>
  </r>
  <r>
    <x v="5662"/>
    <d v="2026-02-14T00:00:00"/>
    <d v="2026-02-16T00:00:00"/>
    <d v="1899-12-30T22:30:00"/>
    <x v="1"/>
    <s v="Feb"/>
    <s v="M020"/>
    <x v="18"/>
    <s v="Action"/>
    <s v="Hindi"/>
    <n v="7"/>
    <s v="C021"/>
    <x v="6"/>
    <x v="5"/>
    <n v="4"/>
    <n v="300"/>
    <n v="1200"/>
    <x v="4"/>
    <n v="29"/>
    <s v="Other"/>
    <x v="0"/>
    <s v="Medium Booking"/>
  </r>
  <r>
    <x v="5663"/>
    <d v="2026-06-09T00:00:00"/>
    <d v="2026-06-14T00:00:00"/>
    <d v="1899-12-30T12:45:00"/>
    <x v="0"/>
    <s v="Jun"/>
    <s v="M032"/>
    <x v="14"/>
    <s v="Romance"/>
    <s v="Malayalam"/>
    <n v="8.3000000000000007"/>
    <s v="C153"/>
    <x v="15"/>
    <x v="10"/>
    <n v="3"/>
    <n v="240"/>
    <n v="720"/>
    <x v="4"/>
    <n v="27"/>
    <s v="Female"/>
    <x v="0"/>
    <s v="Medium Booking"/>
  </r>
  <r>
    <x v="5664"/>
    <d v="2026-04-27T00:00:00"/>
    <d v="2026-05-03T00:00:00"/>
    <d v="1899-12-30T18:30:00"/>
    <x v="0"/>
    <s v="Apr"/>
    <s v="M026"/>
    <x v="3"/>
    <s v="Thriller"/>
    <s v="Hindi"/>
    <n v="8.1999999999999993"/>
    <s v="C132"/>
    <x v="11"/>
    <x v="4"/>
    <n v="4"/>
    <n v="180"/>
    <n v="720"/>
    <x v="1"/>
    <n v="53"/>
    <s v="Female"/>
    <x v="1"/>
    <s v="Medium Booking"/>
  </r>
  <r>
    <x v="5665"/>
    <d v="2026-01-29T00:00:00"/>
    <d v="2026-01-30T00:00:00"/>
    <d v="1899-12-30T21:15:00"/>
    <x v="0"/>
    <s v="Jan"/>
    <s v="M029"/>
    <x v="1"/>
    <s v="Adventure"/>
    <s v="Kannada"/>
    <n v="8.6999999999999993"/>
    <s v="C141"/>
    <x v="20"/>
    <x v="9"/>
    <n v="4"/>
    <n v="320"/>
    <n v="1280"/>
    <x v="3"/>
    <n v="25"/>
    <s v="Female"/>
    <x v="0"/>
    <s v="Medium Booking"/>
  </r>
  <r>
    <x v="5666"/>
    <d v="2026-02-25T00:00:00"/>
    <d v="2026-03-04T00:00:00"/>
    <d v="1899-12-30T22:30:00"/>
    <x v="0"/>
    <s v="Feb"/>
    <s v="M022"/>
    <x v="34"/>
    <s v="Drama"/>
    <s v="Hindi"/>
    <n v="9"/>
    <s v="C103"/>
    <x v="7"/>
    <x v="6"/>
    <n v="6"/>
    <n v="180"/>
    <n v="1080"/>
    <x v="2"/>
    <n v="46"/>
    <s v="Female"/>
    <x v="1"/>
    <s v="High Booking"/>
  </r>
  <r>
    <x v="5667"/>
    <d v="2026-03-01T00:00:00"/>
    <d v="2026-03-07T00:00:00"/>
    <d v="1899-12-30T12:45:00"/>
    <x v="1"/>
    <s v="Mar"/>
    <s v="M002"/>
    <x v="12"/>
    <s v="Action"/>
    <s v="Tamil"/>
    <n v="7.1"/>
    <s v="C151"/>
    <x v="9"/>
    <x v="10"/>
    <n v="2"/>
    <n v="460"/>
    <n v="920"/>
    <x v="2"/>
    <n v="43"/>
    <s v="Other"/>
    <x v="2"/>
    <s v="Low Booking"/>
  </r>
  <r>
    <x v="5668"/>
    <d v="2026-01-08T00:00:00"/>
    <d v="2026-01-15T00:00:00"/>
    <d v="1899-12-30T09:30:00"/>
    <x v="0"/>
    <s v="Jan"/>
    <s v="M008"/>
    <x v="36"/>
    <s v="Romance"/>
    <s v="Tamil"/>
    <n v="7.4"/>
    <s v="C132"/>
    <x v="11"/>
    <x v="4"/>
    <n v="4"/>
    <n v="180"/>
    <n v="720"/>
    <x v="2"/>
    <n v="35"/>
    <s v="Female"/>
    <x v="2"/>
    <s v="Medium Booking"/>
  </r>
  <r>
    <x v="5669"/>
    <d v="2026-06-03T00:00:00"/>
    <d v="2026-06-04T00:00:00"/>
    <d v="1899-12-30T15:30:00"/>
    <x v="0"/>
    <s v="Jun"/>
    <s v="M027"/>
    <x v="5"/>
    <s v="Action"/>
    <s v="Kannada"/>
    <n v="8.3000000000000007"/>
    <s v="C061"/>
    <x v="20"/>
    <x v="11"/>
    <n v="2"/>
    <n v="260"/>
    <n v="520"/>
    <x v="2"/>
    <n v="23"/>
    <s v="Female"/>
    <x v="0"/>
    <s v="Low Booking"/>
  </r>
  <r>
    <x v="5670"/>
    <d v="2026-03-29T00:00:00"/>
    <d v="2026-03-30T00:00:00"/>
    <d v="1899-12-30T22:30:00"/>
    <x v="1"/>
    <s v="Mar"/>
    <s v="M007"/>
    <x v="16"/>
    <s v="Comedy"/>
    <s v="Tamil"/>
    <n v="8"/>
    <s v="C072"/>
    <x v="18"/>
    <x v="7"/>
    <n v="3"/>
    <n v="200"/>
    <n v="600"/>
    <x v="0"/>
    <n v="51"/>
    <s v="Other"/>
    <x v="1"/>
    <s v="Medium Booking"/>
  </r>
  <r>
    <x v="5671"/>
    <d v="2026-01-10T00:00:00"/>
    <d v="2026-01-15T00:00:00"/>
    <d v="1899-12-30T22:30:00"/>
    <x v="1"/>
    <s v="Jan"/>
    <s v="M002"/>
    <x v="12"/>
    <s v="Action"/>
    <s v="Tamil"/>
    <n v="7.1"/>
    <s v="C051"/>
    <x v="5"/>
    <x v="8"/>
    <n v="4"/>
    <n v="280"/>
    <n v="1120"/>
    <x v="2"/>
    <n v="57"/>
    <s v="Other"/>
    <x v="1"/>
    <s v="Medium Booking"/>
  </r>
  <r>
    <x v="5672"/>
    <d v="2026-03-14T00:00:00"/>
    <d v="2026-03-18T00:00:00"/>
    <d v="1899-12-30T09:30:00"/>
    <x v="1"/>
    <s v="Mar"/>
    <s v="M004"/>
    <x v="9"/>
    <s v="Drama"/>
    <s v="Tamil"/>
    <n v="7.6"/>
    <s v="C061"/>
    <x v="20"/>
    <x v="11"/>
    <n v="4"/>
    <n v="260"/>
    <n v="1040"/>
    <x v="3"/>
    <n v="46"/>
    <s v="Female"/>
    <x v="1"/>
    <s v="Medium Booking"/>
  </r>
  <r>
    <x v="5673"/>
    <d v="2026-06-15T00:00:00"/>
    <d v="2026-06-16T00:00:00"/>
    <d v="1899-12-30T18:30:00"/>
    <x v="0"/>
    <s v="Jun"/>
    <s v="M007"/>
    <x v="16"/>
    <s v="Comedy"/>
    <s v="Tamil"/>
    <n v="8"/>
    <s v="C111"/>
    <x v="8"/>
    <x v="2"/>
    <n v="2"/>
    <n v="260"/>
    <n v="520"/>
    <x v="3"/>
    <n v="24"/>
    <s v="Male"/>
    <x v="0"/>
    <s v="Low Booking"/>
  </r>
  <r>
    <x v="5674"/>
    <d v="2026-03-21T00:00:00"/>
    <d v="2026-03-23T00:00:00"/>
    <d v="1899-12-30T22:30:00"/>
    <x v="1"/>
    <s v="Mar"/>
    <s v="M005"/>
    <x v="7"/>
    <s v="Drama"/>
    <s v="Tamil"/>
    <n v="7.3"/>
    <s v="C071"/>
    <x v="9"/>
    <x v="7"/>
    <n v="6"/>
    <n v="180"/>
    <n v="1080"/>
    <x v="3"/>
    <n v="27"/>
    <s v="Female"/>
    <x v="0"/>
    <s v="High Booking"/>
  </r>
  <r>
    <x v="5675"/>
    <d v="2026-01-10T00:00:00"/>
    <d v="2026-01-15T00:00:00"/>
    <d v="1899-12-30T09:30:00"/>
    <x v="1"/>
    <s v="Jan"/>
    <s v="M005"/>
    <x v="7"/>
    <s v="Drama"/>
    <s v="Tamil"/>
    <n v="7.3"/>
    <s v="C073"/>
    <x v="15"/>
    <x v="7"/>
    <n v="2"/>
    <n v="420"/>
    <n v="840"/>
    <x v="2"/>
    <n v="48"/>
    <s v="Male"/>
    <x v="1"/>
    <s v="Low Booking"/>
  </r>
  <r>
    <x v="5676"/>
    <d v="2026-01-05T00:00:00"/>
    <d v="2026-01-07T00:00:00"/>
    <d v="1899-12-30T09:30:00"/>
    <x v="0"/>
    <s v="Jan"/>
    <s v="M013"/>
    <x v="23"/>
    <s v="Action"/>
    <s v="Telugu"/>
    <n v="6.5"/>
    <s v="C013"/>
    <x v="19"/>
    <x v="12"/>
    <n v="2"/>
    <n v="420"/>
    <n v="840"/>
    <x v="3"/>
    <n v="25"/>
    <s v="Female"/>
    <x v="0"/>
    <s v="Low Booking"/>
  </r>
  <r>
    <x v="5677"/>
    <d v="2026-02-16T00:00:00"/>
    <d v="2026-02-21T00:00:00"/>
    <d v="1899-12-30T15:30:00"/>
    <x v="0"/>
    <s v="Feb"/>
    <s v="M035"/>
    <x v="24"/>
    <s v="Comedy"/>
    <s v="Malayalam"/>
    <n v="7.8"/>
    <s v="C092"/>
    <x v="3"/>
    <x v="3"/>
    <n v="2"/>
    <n v="160"/>
    <n v="320"/>
    <x v="4"/>
    <n v="43"/>
    <s v="Other"/>
    <x v="2"/>
    <s v="Low Booking"/>
  </r>
  <r>
    <x v="5678"/>
    <d v="2026-06-15T00:00:00"/>
    <d v="2026-06-15T00:00:00"/>
    <d v="1899-12-30T21:15:00"/>
    <x v="0"/>
    <s v="Jun"/>
    <s v="M008"/>
    <x v="36"/>
    <s v="Romance"/>
    <s v="Tamil"/>
    <n v="7.4"/>
    <s v="C073"/>
    <x v="15"/>
    <x v="7"/>
    <n v="3"/>
    <n v="320"/>
    <n v="960"/>
    <x v="2"/>
    <n v="28"/>
    <s v="Female"/>
    <x v="0"/>
    <s v="Medium Booking"/>
  </r>
  <r>
    <x v="5679"/>
    <d v="2026-03-21T00:00:00"/>
    <d v="2026-03-23T00:00:00"/>
    <d v="1899-12-30T22:30:00"/>
    <x v="1"/>
    <s v="Mar"/>
    <s v="M018"/>
    <x v="35"/>
    <s v="Romance"/>
    <s v="Telugu"/>
    <n v="8.5"/>
    <s v="C022"/>
    <x v="10"/>
    <x v="5"/>
    <n v="6"/>
    <n v="380"/>
    <n v="2280"/>
    <x v="4"/>
    <n v="22"/>
    <s v="Male"/>
    <x v="0"/>
    <s v="High Booking"/>
  </r>
  <r>
    <x v="5680"/>
    <d v="2026-03-15T00:00:00"/>
    <d v="2026-03-18T00:00:00"/>
    <d v="1899-12-30T22:30:00"/>
    <x v="1"/>
    <s v="Mar"/>
    <s v="M039"/>
    <x v="15"/>
    <s v="Sci-Fi"/>
    <s v="English"/>
    <n v="8.5"/>
    <s v="C053"/>
    <x v="22"/>
    <x v="8"/>
    <n v="5"/>
    <n v="260"/>
    <n v="1300"/>
    <x v="4"/>
    <n v="49"/>
    <s v="Other"/>
    <x v="1"/>
    <s v="High Booking"/>
  </r>
  <r>
    <x v="5681"/>
    <d v="2026-03-23T00:00:00"/>
    <d v="2026-03-27T00:00:00"/>
    <d v="1899-12-30T15:30:00"/>
    <x v="0"/>
    <s v="Mar"/>
    <s v="M015"/>
    <x v="30"/>
    <s v="Sci-Fi"/>
    <s v="Telugu"/>
    <n v="7"/>
    <s v="C121"/>
    <x v="21"/>
    <x v="1"/>
    <n v="5"/>
    <n v="240"/>
    <n v="1200"/>
    <x v="0"/>
    <n v="19"/>
    <s v="Female"/>
    <x v="0"/>
    <s v="High Booking"/>
  </r>
  <r>
    <x v="5682"/>
    <d v="2026-01-05T00:00:00"/>
    <d v="2026-01-08T00:00:00"/>
    <d v="1899-12-30T21:15:00"/>
    <x v="0"/>
    <s v="Jan"/>
    <s v="M001"/>
    <x v="4"/>
    <s v="Action"/>
    <s v="Tamil"/>
    <n v="8"/>
    <s v="C052"/>
    <x v="11"/>
    <x v="8"/>
    <n v="4"/>
    <n v="200"/>
    <n v="800"/>
    <x v="3"/>
    <n v="22"/>
    <s v="Male"/>
    <x v="0"/>
    <s v="Medium Booking"/>
  </r>
  <r>
    <x v="5683"/>
    <d v="2026-04-13T00:00:00"/>
    <d v="2026-04-20T00:00:00"/>
    <d v="1899-12-30T22:30:00"/>
    <x v="0"/>
    <s v="Apr"/>
    <s v="M002"/>
    <x v="12"/>
    <s v="Action"/>
    <s v="Tamil"/>
    <n v="7.1"/>
    <s v="C101"/>
    <x v="6"/>
    <x v="6"/>
    <n v="2"/>
    <n v="180"/>
    <n v="360"/>
    <x v="4"/>
    <n v="19"/>
    <s v="Female"/>
    <x v="0"/>
    <s v="Low Booking"/>
  </r>
  <r>
    <x v="5684"/>
    <d v="2026-06-16T00:00:00"/>
    <d v="2026-06-17T00:00:00"/>
    <d v="1899-12-30T15:30:00"/>
    <x v="0"/>
    <s v="Jun"/>
    <s v="M008"/>
    <x v="36"/>
    <s v="Romance"/>
    <s v="Tamil"/>
    <n v="7.4"/>
    <s v="C011"/>
    <x v="17"/>
    <x v="12"/>
    <n v="3"/>
    <n v="320"/>
    <n v="960"/>
    <x v="0"/>
    <n v="40"/>
    <s v="Female"/>
    <x v="2"/>
    <s v="Medium Booking"/>
  </r>
  <r>
    <x v="5685"/>
    <d v="2026-03-30T00:00:00"/>
    <d v="2026-04-06T00:00:00"/>
    <d v="1899-12-30T15:30:00"/>
    <x v="0"/>
    <s v="Mar"/>
    <s v="M008"/>
    <x v="36"/>
    <s v="Romance"/>
    <s v="Tamil"/>
    <n v="7.4"/>
    <s v="C123"/>
    <x v="12"/>
    <x v="1"/>
    <n v="5"/>
    <n v="400"/>
    <n v="2000"/>
    <x v="3"/>
    <n v="34"/>
    <s v="Male"/>
    <x v="2"/>
    <s v="High Booking"/>
  </r>
  <r>
    <x v="5686"/>
    <d v="2026-03-22T00:00:00"/>
    <d v="2026-03-24T00:00:00"/>
    <d v="1899-12-30T21:15:00"/>
    <x v="1"/>
    <s v="Mar"/>
    <s v="M026"/>
    <x v="3"/>
    <s v="Thriller"/>
    <s v="Hindi"/>
    <n v="8.1999999999999993"/>
    <s v="C151"/>
    <x v="9"/>
    <x v="10"/>
    <n v="2"/>
    <n v="280"/>
    <n v="560"/>
    <x v="4"/>
    <n v="33"/>
    <s v="Male"/>
    <x v="2"/>
    <s v="Low Booking"/>
  </r>
  <r>
    <x v="5687"/>
    <d v="2026-05-03T00:00:00"/>
    <d v="2026-05-03T00:00:00"/>
    <d v="1899-12-30T09:30:00"/>
    <x v="1"/>
    <s v="May"/>
    <s v="M008"/>
    <x v="36"/>
    <s v="Romance"/>
    <s v="Tamil"/>
    <n v="7.4"/>
    <s v="C052"/>
    <x v="11"/>
    <x v="8"/>
    <n v="4"/>
    <n v="380"/>
    <n v="1520"/>
    <x v="1"/>
    <n v="31"/>
    <s v="Other"/>
    <x v="2"/>
    <s v="Medium Booking"/>
  </r>
  <r>
    <x v="5688"/>
    <d v="2026-01-08T00:00:00"/>
    <d v="2026-01-15T00:00:00"/>
    <d v="1899-12-30T09:30:00"/>
    <x v="0"/>
    <s v="Jan"/>
    <s v="M030"/>
    <x v="29"/>
    <s v="Comedy"/>
    <s v="Kannada"/>
    <n v="8"/>
    <s v="C032"/>
    <x v="2"/>
    <x v="13"/>
    <n v="1"/>
    <n v="160"/>
    <n v="160"/>
    <x v="0"/>
    <n v="47"/>
    <s v="Male"/>
    <x v="1"/>
    <s v="Low Booking"/>
  </r>
  <r>
    <x v="5689"/>
    <d v="2026-03-03T00:00:00"/>
    <d v="2026-03-06T00:00:00"/>
    <d v="1899-12-30T15:30:00"/>
    <x v="0"/>
    <s v="Mar"/>
    <s v="M018"/>
    <x v="35"/>
    <s v="Romance"/>
    <s v="Telugu"/>
    <n v="8.5"/>
    <s v="C031"/>
    <x v="8"/>
    <x v="13"/>
    <n v="3"/>
    <n v="240"/>
    <n v="720"/>
    <x v="0"/>
    <n v="25"/>
    <s v="Other"/>
    <x v="0"/>
    <s v="Medium Booking"/>
  </r>
  <r>
    <x v="5690"/>
    <d v="2026-01-30T00:00:00"/>
    <d v="2026-02-05T00:00:00"/>
    <d v="1899-12-30T15:30:00"/>
    <x v="0"/>
    <s v="Jan"/>
    <s v="M018"/>
    <x v="35"/>
    <s v="Romance"/>
    <s v="Telugu"/>
    <n v="8.5"/>
    <s v="C012"/>
    <x v="3"/>
    <x v="12"/>
    <n v="6"/>
    <n v="340"/>
    <n v="2040"/>
    <x v="0"/>
    <n v="56"/>
    <s v="Male"/>
    <x v="1"/>
    <s v="High Booking"/>
  </r>
  <r>
    <x v="5691"/>
    <d v="2026-06-21T00:00:00"/>
    <d v="2026-06-27T00:00:00"/>
    <d v="1899-12-30T09:30:00"/>
    <x v="1"/>
    <s v="Jun"/>
    <s v="M036"/>
    <x v="37"/>
    <s v="Action"/>
    <s v="English"/>
    <n v="8.4"/>
    <s v="C062"/>
    <x v="13"/>
    <x v="11"/>
    <n v="3"/>
    <n v="320"/>
    <n v="960"/>
    <x v="3"/>
    <n v="25"/>
    <s v="Male"/>
    <x v="0"/>
    <s v="Medium Booking"/>
  </r>
  <r>
    <x v="5692"/>
    <d v="2026-05-14T00:00:00"/>
    <d v="2026-05-16T00:00:00"/>
    <d v="1899-12-30T12:45:00"/>
    <x v="0"/>
    <s v="May"/>
    <s v="M036"/>
    <x v="37"/>
    <s v="Action"/>
    <s v="English"/>
    <n v="8.4"/>
    <s v="C041"/>
    <x v="21"/>
    <x v="15"/>
    <n v="3"/>
    <n v="160"/>
    <n v="480"/>
    <x v="1"/>
    <n v="41"/>
    <s v="Female"/>
    <x v="2"/>
    <s v="Medium Booking"/>
  </r>
  <r>
    <x v="5693"/>
    <d v="2026-02-04T00:00:00"/>
    <d v="2026-02-11T00:00:00"/>
    <d v="1899-12-30T21:15:00"/>
    <x v="0"/>
    <s v="Feb"/>
    <s v="M025"/>
    <x v="38"/>
    <s v="Romance"/>
    <s v="Hindi"/>
    <n v="6.8"/>
    <s v="C081"/>
    <x v="4"/>
    <x v="14"/>
    <n v="2"/>
    <n v="380"/>
    <n v="760"/>
    <x v="4"/>
    <n v="22"/>
    <s v="Male"/>
    <x v="0"/>
    <s v="Low Booking"/>
  </r>
  <r>
    <x v="5694"/>
    <d v="2026-04-15T00:00:00"/>
    <d v="2026-04-21T00:00:00"/>
    <d v="1899-12-30T21:15:00"/>
    <x v="0"/>
    <s v="Apr"/>
    <s v="M009"/>
    <x v="33"/>
    <s v="Biography"/>
    <s v="Tamil"/>
    <n v="8.3000000000000007"/>
    <s v="C102"/>
    <x v="10"/>
    <x v="6"/>
    <n v="2"/>
    <n v="300"/>
    <n v="600"/>
    <x v="4"/>
    <n v="47"/>
    <s v="Male"/>
    <x v="1"/>
    <s v="Low Booking"/>
  </r>
  <r>
    <x v="5695"/>
    <d v="2026-01-03T00:00:00"/>
    <d v="2026-01-07T00:00:00"/>
    <d v="1899-12-30T22:30:00"/>
    <x v="1"/>
    <s v="Jan"/>
    <s v="M031"/>
    <x v="22"/>
    <s v="Drama"/>
    <s v="Malayalam"/>
    <n v="8.3000000000000007"/>
    <s v="C113"/>
    <x v="23"/>
    <x v="2"/>
    <n v="3"/>
    <n v="240"/>
    <n v="720"/>
    <x v="2"/>
    <n v="43"/>
    <s v="Male"/>
    <x v="2"/>
    <s v="Medium Booking"/>
  </r>
  <r>
    <x v="5696"/>
    <d v="2026-04-20T00:00:00"/>
    <d v="2026-04-26T00:00:00"/>
    <d v="1899-12-30T18:30:00"/>
    <x v="0"/>
    <s v="Apr"/>
    <s v="M009"/>
    <x v="33"/>
    <s v="Biography"/>
    <s v="Tamil"/>
    <n v="8.3000000000000007"/>
    <s v="C072"/>
    <x v="18"/>
    <x v="7"/>
    <n v="5"/>
    <n v="380"/>
    <n v="1900"/>
    <x v="3"/>
    <n v="33"/>
    <s v="Female"/>
    <x v="2"/>
    <s v="High Booking"/>
  </r>
  <r>
    <x v="5697"/>
    <d v="2026-05-26T00:00:00"/>
    <d v="2026-06-02T00:00:00"/>
    <d v="1899-12-30T22:30:00"/>
    <x v="0"/>
    <s v="May"/>
    <s v="M036"/>
    <x v="37"/>
    <s v="Action"/>
    <s v="English"/>
    <n v="8.4"/>
    <s v="C011"/>
    <x v="17"/>
    <x v="12"/>
    <n v="2"/>
    <n v="240"/>
    <n v="480"/>
    <x v="1"/>
    <n v="37"/>
    <s v="Male"/>
    <x v="2"/>
    <s v="Low Booking"/>
  </r>
  <r>
    <x v="5698"/>
    <d v="2026-01-23T00:00:00"/>
    <d v="2026-01-28T00:00:00"/>
    <d v="1899-12-30T12:45:00"/>
    <x v="0"/>
    <s v="Jan"/>
    <s v="M033"/>
    <x v="10"/>
    <s v="Action"/>
    <s v="Malayalam"/>
    <n v="7.5"/>
    <s v="C022"/>
    <x v="10"/>
    <x v="5"/>
    <n v="6"/>
    <n v="200"/>
    <n v="1200"/>
    <x v="2"/>
    <n v="52"/>
    <s v="Female"/>
    <x v="1"/>
    <s v="High Booking"/>
  </r>
  <r>
    <x v="5699"/>
    <d v="2026-06-17T00:00:00"/>
    <d v="2026-06-21T00:00:00"/>
    <d v="1899-12-30T22:30:00"/>
    <x v="0"/>
    <s v="Jun"/>
    <s v="M030"/>
    <x v="29"/>
    <s v="Comedy"/>
    <s v="Kannada"/>
    <n v="8"/>
    <s v="C081"/>
    <x v="4"/>
    <x v="14"/>
    <n v="2"/>
    <n v="200"/>
    <n v="400"/>
    <x v="0"/>
    <n v="22"/>
    <s v="Female"/>
    <x v="0"/>
    <s v="Low Booking"/>
  </r>
  <r>
    <x v="5700"/>
    <d v="2026-04-26T00:00:00"/>
    <d v="2026-05-02T00:00:00"/>
    <d v="1899-12-30T09:30:00"/>
    <x v="1"/>
    <s v="Apr"/>
    <s v="M001"/>
    <x v="4"/>
    <s v="Action"/>
    <s v="Tamil"/>
    <n v="8"/>
    <s v="C121"/>
    <x v="21"/>
    <x v="1"/>
    <n v="2"/>
    <n v="240"/>
    <n v="480"/>
    <x v="4"/>
    <n v="50"/>
    <s v="Other"/>
    <x v="1"/>
    <s v="Low Booking"/>
  </r>
  <r>
    <x v="5701"/>
    <d v="2026-06-28T00:00:00"/>
    <d v="2026-07-01T00:00:00"/>
    <d v="1899-12-30T12:45:00"/>
    <x v="1"/>
    <s v="Jun"/>
    <s v="M023"/>
    <x v="21"/>
    <s v="Comedy"/>
    <s v="Hindi"/>
    <n v="6.9"/>
    <s v="C083"/>
    <x v="14"/>
    <x v="14"/>
    <n v="2"/>
    <n v="280"/>
    <n v="560"/>
    <x v="3"/>
    <n v="55"/>
    <s v="Female"/>
    <x v="1"/>
    <s v="Low Booking"/>
  </r>
  <r>
    <x v="5702"/>
    <d v="2026-03-25T00:00:00"/>
    <d v="2026-03-25T00:00:00"/>
    <d v="1899-12-30T22:30:00"/>
    <x v="0"/>
    <s v="Mar"/>
    <s v="M007"/>
    <x v="16"/>
    <s v="Comedy"/>
    <s v="Tamil"/>
    <n v="8"/>
    <s v="C152"/>
    <x v="18"/>
    <x v="10"/>
    <n v="1"/>
    <n v="260"/>
    <n v="260"/>
    <x v="0"/>
    <n v="38"/>
    <s v="Other"/>
    <x v="2"/>
    <s v="Low Booking"/>
  </r>
  <r>
    <x v="5703"/>
    <d v="2026-03-02T00:00:00"/>
    <d v="2026-03-04T00:00:00"/>
    <d v="1899-12-30T12:45:00"/>
    <x v="0"/>
    <s v="Mar"/>
    <s v="M007"/>
    <x v="16"/>
    <s v="Comedy"/>
    <s v="Tamil"/>
    <n v="8"/>
    <s v="C072"/>
    <x v="18"/>
    <x v="7"/>
    <n v="3"/>
    <n v="200"/>
    <n v="600"/>
    <x v="0"/>
    <n v="59"/>
    <s v="Female"/>
    <x v="1"/>
    <s v="Medium Booking"/>
  </r>
  <r>
    <x v="5704"/>
    <d v="2026-02-10T00:00:00"/>
    <d v="2026-02-12T00:00:00"/>
    <d v="1899-12-30T21:15:00"/>
    <x v="0"/>
    <s v="Feb"/>
    <s v="M018"/>
    <x v="35"/>
    <s v="Romance"/>
    <s v="Telugu"/>
    <n v="8.5"/>
    <s v="C132"/>
    <x v="11"/>
    <x v="4"/>
    <n v="2"/>
    <n v="180"/>
    <n v="360"/>
    <x v="3"/>
    <n v="58"/>
    <s v="Male"/>
    <x v="1"/>
    <s v="Low Booking"/>
  </r>
  <r>
    <x v="5705"/>
    <d v="2026-02-09T00:00:00"/>
    <d v="2026-02-15T00:00:00"/>
    <d v="1899-12-30T15:30:00"/>
    <x v="0"/>
    <s v="Feb"/>
    <s v="M018"/>
    <x v="35"/>
    <s v="Romance"/>
    <s v="Telugu"/>
    <n v="8.5"/>
    <s v="C082"/>
    <x v="0"/>
    <x v="14"/>
    <n v="1"/>
    <n v="280"/>
    <n v="280"/>
    <x v="3"/>
    <n v="32"/>
    <s v="Male"/>
    <x v="2"/>
    <s v="Low Booking"/>
  </r>
  <r>
    <x v="5706"/>
    <d v="2026-02-16T00:00:00"/>
    <d v="2026-02-21T00:00:00"/>
    <d v="1899-12-30T15:30:00"/>
    <x v="0"/>
    <s v="Feb"/>
    <s v="M033"/>
    <x v="10"/>
    <s v="Action"/>
    <s v="Malayalam"/>
    <n v="7.5"/>
    <s v="C103"/>
    <x v="7"/>
    <x v="6"/>
    <n v="3"/>
    <n v="180"/>
    <n v="540"/>
    <x v="2"/>
    <n v="23"/>
    <s v="Male"/>
    <x v="0"/>
    <s v="Medium Booking"/>
  </r>
  <r>
    <x v="5707"/>
    <d v="2026-02-23T00:00:00"/>
    <d v="2026-02-23T00:00:00"/>
    <d v="1899-12-30T18:30:00"/>
    <x v="0"/>
    <s v="Feb"/>
    <s v="M005"/>
    <x v="7"/>
    <s v="Drama"/>
    <s v="Tamil"/>
    <n v="7.3"/>
    <s v="C081"/>
    <x v="4"/>
    <x v="14"/>
    <n v="2"/>
    <n v="380"/>
    <n v="760"/>
    <x v="0"/>
    <n v="38"/>
    <s v="Male"/>
    <x v="2"/>
    <s v="Low Booking"/>
  </r>
  <r>
    <x v="5708"/>
    <d v="2026-03-10T00:00:00"/>
    <d v="2026-03-12T00:00:00"/>
    <d v="1899-12-30T18:30:00"/>
    <x v="0"/>
    <s v="Mar"/>
    <s v="M022"/>
    <x v="34"/>
    <s v="Drama"/>
    <s v="Hindi"/>
    <n v="9"/>
    <s v="C092"/>
    <x v="3"/>
    <x v="3"/>
    <n v="3"/>
    <n v="160"/>
    <n v="480"/>
    <x v="1"/>
    <n v="60"/>
    <s v="Other"/>
    <x v="1"/>
    <s v="Medium Booking"/>
  </r>
  <r>
    <x v="5709"/>
    <d v="2026-03-10T00:00:00"/>
    <d v="2026-03-13T00:00:00"/>
    <d v="1899-12-30T18:30:00"/>
    <x v="0"/>
    <s v="Mar"/>
    <s v="M033"/>
    <x v="10"/>
    <s v="Action"/>
    <s v="Malayalam"/>
    <n v="7.5"/>
    <s v="C073"/>
    <x v="15"/>
    <x v="7"/>
    <n v="4"/>
    <n v="240"/>
    <n v="960"/>
    <x v="4"/>
    <n v="38"/>
    <s v="Male"/>
    <x v="2"/>
    <s v="Medium Booking"/>
  </r>
  <r>
    <x v="5710"/>
    <d v="2026-05-01T00:00:00"/>
    <d v="2026-05-01T00:00:00"/>
    <d v="1899-12-30T18:30:00"/>
    <x v="0"/>
    <s v="May"/>
    <s v="M007"/>
    <x v="16"/>
    <s v="Comedy"/>
    <s v="Tamil"/>
    <n v="8"/>
    <s v="C153"/>
    <x v="15"/>
    <x v="10"/>
    <n v="3"/>
    <n v="320"/>
    <n v="960"/>
    <x v="4"/>
    <n v="31"/>
    <s v="Male"/>
    <x v="2"/>
    <s v="Medium Booking"/>
  </r>
  <r>
    <x v="5711"/>
    <d v="2026-01-25T00:00:00"/>
    <d v="2026-01-30T00:00:00"/>
    <d v="1899-12-30T09:30:00"/>
    <x v="1"/>
    <s v="Jan"/>
    <s v="M035"/>
    <x v="24"/>
    <s v="Comedy"/>
    <s v="Malayalam"/>
    <n v="7.8"/>
    <s v="C043"/>
    <x v="12"/>
    <x v="15"/>
    <n v="5"/>
    <n v="280"/>
    <n v="1400"/>
    <x v="0"/>
    <n v="52"/>
    <s v="Female"/>
    <x v="1"/>
    <s v="High Booking"/>
  </r>
  <r>
    <x v="5712"/>
    <d v="2026-05-20T00:00:00"/>
    <d v="2026-05-27T00:00:00"/>
    <d v="1899-12-30T09:30:00"/>
    <x v="0"/>
    <s v="May"/>
    <s v="M017"/>
    <x v="26"/>
    <s v="Action"/>
    <s v="Telugu"/>
    <n v="8.1999999999999993"/>
    <s v="C012"/>
    <x v="3"/>
    <x v="12"/>
    <n v="2"/>
    <n v="160"/>
    <n v="320"/>
    <x v="3"/>
    <n v="36"/>
    <s v="Male"/>
    <x v="2"/>
    <s v="Low Booking"/>
  </r>
  <r>
    <x v="5713"/>
    <d v="2026-03-29T00:00:00"/>
    <d v="2026-04-03T00:00:00"/>
    <d v="1899-12-30T12:45:00"/>
    <x v="1"/>
    <s v="Mar"/>
    <s v="M037"/>
    <x v="11"/>
    <s v="Biography"/>
    <s v="English"/>
    <n v="8.5"/>
    <s v="C103"/>
    <x v="7"/>
    <x v="6"/>
    <n v="2"/>
    <n v="360"/>
    <n v="720"/>
    <x v="2"/>
    <n v="25"/>
    <s v="Male"/>
    <x v="0"/>
    <s v="Low Booking"/>
  </r>
  <r>
    <x v="5714"/>
    <d v="2026-03-01T00:00:00"/>
    <d v="2026-03-08T00:00:00"/>
    <d v="1899-12-30T12:45:00"/>
    <x v="1"/>
    <s v="Mar"/>
    <s v="M028"/>
    <x v="39"/>
    <s v="Action"/>
    <s v="Kannada"/>
    <n v="8.1999999999999993"/>
    <s v="C061"/>
    <x v="20"/>
    <x v="11"/>
    <n v="2"/>
    <n v="260"/>
    <n v="520"/>
    <x v="1"/>
    <n v="32"/>
    <s v="Male"/>
    <x v="2"/>
    <s v="Low Booking"/>
  </r>
  <r>
    <x v="5715"/>
    <d v="2026-04-17T00:00:00"/>
    <d v="2026-04-21T00:00:00"/>
    <d v="1899-12-30T09:30:00"/>
    <x v="0"/>
    <s v="Apr"/>
    <s v="M039"/>
    <x v="15"/>
    <s v="Sci-Fi"/>
    <s v="English"/>
    <n v="8.5"/>
    <s v="C152"/>
    <x v="18"/>
    <x v="10"/>
    <n v="3"/>
    <n v="340"/>
    <n v="1020"/>
    <x v="2"/>
    <n v="44"/>
    <s v="Female"/>
    <x v="2"/>
    <s v="Medium Booking"/>
  </r>
  <r>
    <x v="5716"/>
    <d v="2026-06-08T00:00:00"/>
    <d v="2026-06-14T00:00:00"/>
    <d v="1899-12-30T22:30:00"/>
    <x v="0"/>
    <s v="Jun"/>
    <s v="M009"/>
    <x v="33"/>
    <s v="Biography"/>
    <s v="Tamil"/>
    <n v="8.3000000000000007"/>
    <s v="C073"/>
    <x v="15"/>
    <x v="7"/>
    <n v="1"/>
    <n v="240"/>
    <n v="240"/>
    <x v="4"/>
    <n v="22"/>
    <s v="Female"/>
    <x v="0"/>
    <s v="Low Booking"/>
  </r>
  <r>
    <x v="5717"/>
    <d v="2026-05-18T00:00:00"/>
    <d v="2026-05-19T00:00:00"/>
    <d v="1899-12-30T18:30:00"/>
    <x v="0"/>
    <s v="May"/>
    <s v="M019"/>
    <x v="31"/>
    <s v="Drama"/>
    <s v="Hindi"/>
    <n v="6.1"/>
    <s v="C151"/>
    <x v="9"/>
    <x v="10"/>
    <n v="2"/>
    <n v="280"/>
    <n v="560"/>
    <x v="1"/>
    <n v="19"/>
    <s v="Male"/>
    <x v="0"/>
    <s v="Low Booking"/>
  </r>
  <r>
    <x v="5718"/>
    <d v="2026-01-08T00:00:00"/>
    <d v="2026-01-09T00:00:00"/>
    <d v="1899-12-30T15:30:00"/>
    <x v="0"/>
    <s v="Jan"/>
    <s v="M020"/>
    <x v="18"/>
    <s v="Action"/>
    <s v="Hindi"/>
    <n v="7"/>
    <s v="C023"/>
    <x v="7"/>
    <x v="5"/>
    <n v="3"/>
    <n v="320"/>
    <n v="960"/>
    <x v="1"/>
    <n v="54"/>
    <s v="Female"/>
    <x v="1"/>
    <s v="Medium Booking"/>
  </r>
  <r>
    <x v="5719"/>
    <d v="2026-01-03T00:00:00"/>
    <d v="2026-01-09T00:00:00"/>
    <d v="1899-12-30T09:30:00"/>
    <x v="1"/>
    <s v="Jan"/>
    <s v="M005"/>
    <x v="7"/>
    <s v="Drama"/>
    <s v="Tamil"/>
    <n v="7.3"/>
    <s v="C073"/>
    <x v="15"/>
    <x v="7"/>
    <n v="1"/>
    <n v="240"/>
    <n v="240"/>
    <x v="1"/>
    <n v="57"/>
    <s v="Other"/>
    <x v="1"/>
    <s v="Low Booking"/>
  </r>
  <r>
    <x v="5720"/>
    <d v="2026-06-03T00:00:00"/>
    <d v="2026-06-05T00:00:00"/>
    <d v="1899-12-30T18:30:00"/>
    <x v="0"/>
    <s v="Jun"/>
    <s v="M005"/>
    <x v="7"/>
    <s v="Drama"/>
    <s v="Tamil"/>
    <n v="7.3"/>
    <s v="C131"/>
    <x v="5"/>
    <x v="4"/>
    <n v="2"/>
    <n v="160"/>
    <n v="320"/>
    <x v="4"/>
    <n v="35"/>
    <s v="Other"/>
    <x v="2"/>
    <s v="Low Booking"/>
  </r>
  <r>
    <x v="5721"/>
    <d v="2026-04-18T00:00:00"/>
    <d v="2026-04-24T00:00:00"/>
    <d v="1899-12-30T21:15:00"/>
    <x v="1"/>
    <s v="Apr"/>
    <s v="M002"/>
    <x v="12"/>
    <s v="Action"/>
    <s v="Tamil"/>
    <n v="7.1"/>
    <s v="C082"/>
    <x v="0"/>
    <x v="14"/>
    <n v="3"/>
    <n v="360"/>
    <n v="1080"/>
    <x v="2"/>
    <n v="31"/>
    <s v="Male"/>
    <x v="2"/>
    <s v="Medium Booking"/>
  </r>
  <r>
    <x v="5722"/>
    <d v="2026-02-10T00:00:00"/>
    <d v="2026-02-15T00:00:00"/>
    <d v="1899-12-30T18:30:00"/>
    <x v="0"/>
    <s v="Feb"/>
    <s v="M020"/>
    <x v="18"/>
    <s v="Action"/>
    <s v="Hindi"/>
    <n v="7"/>
    <s v="C042"/>
    <x v="1"/>
    <x v="15"/>
    <n v="5"/>
    <n v="280"/>
    <n v="1400"/>
    <x v="3"/>
    <n v="52"/>
    <s v="Female"/>
    <x v="1"/>
    <s v="High Booking"/>
  </r>
  <r>
    <x v="5723"/>
    <d v="2026-06-24T00:00:00"/>
    <d v="2026-06-28T00:00:00"/>
    <d v="1899-12-30T18:30:00"/>
    <x v="0"/>
    <s v="Jun"/>
    <s v="M025"/>
    <x v="38"/>
    <s v="Romance"/>
    <s v="Hindi"/>
    <n v="6.8"/>
    <s v="C063"/>
    <x v="16"/>
    <x v="11"/>
    <n v="1"/>
    <n v="240"/>
    <n v="240"/>
    <x v="2"/>
    <n v="31"/>
    <s v="Female"/>
    <x v="2"/>
    <s v="Low Booking"/>
  </r>
  <r>
    <x v="5724"/>
    <d v="2026-05-19T00:00:00"/>
    <d v="2026-05-23T00:00:00"/>
    <d v="1899-12-30T22:30:00"/>
    <x v="0"/>
    <s v="May"/>
    <s v="M021"/>
    <x v="19"/>
    <s v="Action"/>
    <s v="Hindi"/>
    <n v="5.9"/>
    <s v="C121"/>
    <x v="21"/>
    <x v="1"/>
    <n v="2"/>
    <n v="240"/>
    <n v="480"/>
    <x v="1"/>
    <n v="26"/>
    <s v="Male"/>
    <x v="0"/>
    <s v="Low Booking"/>
  </r>
  <r>
    <x v="5725"/>
    <d v="2026-06-05T00:00:00"/>
    <d v="2026-06-06T00:00:00"/>
    <d v="1899-12-30T09:30:00"/>
    <x v="0"/>
    <s v="Jun"/>
    <s v="M033"/>
    <x v="10"/>
    <s v="Action"/>
    <s v="Malayalam"/>
    <n v="7.5"/>
    <s v="C031"/>
    <x v="8"/>
    <x v="13"/>
    <n v="2"/>
    <n v="320"/>
    <n v="640"/>
    <x v="2"/>
    <n v="52"/>
    <s v="Male"/>
    <x v="1"/>
    <s v="Low Booking"/>
  </r>
  <r>
    <x v="5726"/>
    <d v="2026-02-03T00:00:00"/>
    <d v="2026-02-10T00:00:00"/>
    <d v="1899-12-30T12:45:00"/>
    <x v="0"/>
    <s v="Feb"/>
    <s v="M021"/>
    <x v="19"/>
    <s v="Action"/>
    <s v="Hindi"/>
    <n v="5.9"/>
    <s v="C113"/>
    <x v="23"/>
    <x v="2"/>
    <n v="1"/>
    <n v="320"/>
    <n v="320"/>
    <x v="2"/>
    <n v="56"/>
    <s v="Male"/>
    <x v="1"/>
    <s v="Low Booking"/>
  </r>
  <r>
    <x v="5727"/>
    <d v="2026-01-13T00:00:00"/>
    <d v="2026-01-19T00:00:00"/>
    <d v="1899-12-30T15:30:00"/>
    <x v="0"/>
    <s v="Jan"/>
    <s v="M029"/>
    <x v="1"/>
    <s v="Adventure"/>
    <s v="Kannada"/>
    <n v="8.6999999999999993"/>
    <s v="C043"/>
    <x v="12"/>
    <x v="15"/>
    <n v="1"/>
    <n v="200"/>
    <n v="200"/>
    <x v="2"/>
    <n v="50"/>
    <s v="Other"/>
    <x v="1"/>
    <s v="Low Booking"/>
  </r>
  <r>
    <x v="5728"/>
    <d v="2026-02-22T00:00:00"/>
    <d v="2026-02-26T00:00:00"/>
    <d v="1899-12-30T12:45:00"/>
    <x v="1"/>
    <s v="Feb"/>
    <s v="M019"/>
    <x v="31"/>
    <s v="Drama"/>
    <s v="Hindi"/>
    <n v="6.1"/>
    <s v="C113"/>
    <x v="23"/>
    <x v="2"/>
    <n v="4"/>
    <n v="240"/>
    <n v="960"/>
    <x v="4"/>
    <n v="27"/>
    <s v="Female"/>
    <x v="0"/>
    <s v="Medium Booking"/>
  </r>
  <r>
    <x v="5729"/>
    <d v="2026-01-09T00:00:00"/>
    <d v="2026-01-12T00:00:00"/>
    <d v="1899-12-30T22:30:00"/>
    <x v="0"/>
    <s v="Jan"/>
    <s v="M018"/>
    <x v="35"/>
    <s v="Romance"/>
    <s v="Telugu"/>
    <n v="8.5"/>
    <s v="C032"/>
    <x v="2"/>
    <x v="13"/>
    <n v="3"/>
    <n v="160"/>
    <n v="480"/>
    <x v="1"/>
    <n v="20"/>
    <s v="Female"/>
    <x v="0"/>
    <s v="Medium Booking"/>
  </r>
  <r>
    <x v="5730"/>
    <d v="2026-03-04T00:00:00"/>
    <d v="2026-03-04T00:00:00"/>
    <d v="1899-12-30T22:30:00"/>
    <x v="0"/>
    <s v="Mar"/>
    <s v="M034"/>
    <x v="6"/>
    <s v="Adventure"/>
    <s v="Malayalam"/>
    <n v="8.3000000000000007"/>
    <s v="C142"/>
    <x v="13"/>
    <x v="9"/>
    <n v="3"/>
    <n v="400"/>
    <n v="1200"/>
    <x v="1"/>
    <n v="29"/>
    <s v="Other"/>
    <x v="0"/>
    <s v="Medium Booking"/>
  </r>
  <r>
    <x v="5731"/>
    <d v="2026-05-06T00:00:00"/>
    <d v="2026-05-06T00:00:00"/>
    <d v="1899-12-30T12:45:00"/>
    <x v="0"/>
    <s v="May"/>
    <s v="M014"/>
    <x v="28"/>
    <s v="Romance"/>
    <s v="Telugu"/>
    <n v="8"/>
    <s v="C052"/>
    <x v="11"/>
    <x v="8"/>
    <n v="2"/>
    <n v="200"/>
    <n v="400"/>
    <x v="1"/>
    <n v="39"/>
    <s v="Male"/>
    <x v="2"/>
    <s v="Low Booking"/>
  </r>
  <r>
    <x v="5732"/>
    <d v="2026-04-13T00:00:00"/>
    <d v="2026-04-14T00:00:00"/>
    <d v="1899-12-30T22:30:00"/>
    <x v="0"/>
    <s v="Apr"/>
    <s v="M020"/>
    <x v="18"/>
    <s v="Action"/>
    <s v="Hindi"/>
    <n v="7"/>
    <s v="C082"/>
    <x v="0"/>
    <x v="14"/>
    <n v="2"/>
    <n v="360"/>
    <n v="720"/>
    <x v="3"/>
    <n v="25"/>
    <s v="Female"/>
    <x v="0"/>
    <s v="Low Booking"/>
  </r>
  <r>
    <x v="5733"/>
    <d v="2026-03-09T00:00:00"/>
    <d v="2026-03-09T00:00:00"/>
    <d v="1899-12-30T09:30:00"/>
    <x v="0"/>
    <s v="Mar"/>
    <s v="M012"/>
    <x v="32"/>
    <s v="Action"/>
    <s v="Telugu"/>
    <n v="7.8"/>
    <s v="C072"/>
    <x v="18"/>
    <x v="7"/>
    <n v="3"/>
    <n v="280"/>
    <n v="840"/>
    <x v="0"/>
    <n v="37"/>
    <s v="Other"/>
    <x v="2"/>
    <s v="Medium Booking"/>
  </r>
  <r>
    <x v="5734"/>
    <d v="2026-04-20T00:00:00"/>
    <d v="2026-04-26T00:00:00"/>
    <d v="1899-12-30T09:30:00"/>
    <x v="0"/>
    <s v="Apr"/>
    <s v="M002"/>
    <x v="12"/>
    <s v="Action"/>
    <s v="Tamil"/>
    <n v="7.1"/>
    <s v="C151"/>
    <x v="9"/>
    <x v="10"/>
    <n v="5"/>
    <n v="280"/>
    <n v="1400"/>
    <x v="1"/>
    <n v="21"/>
    <s v="Other"/>
    <x v="0"/>
    <s v="High Booking"/>
  </r>
  <r>
    <x v="5735"/>
    <d v="2026-01-04T00:00:00"/>
    <d v="2026-01-10T00:00:00"/>
    <d v="1899-12-30T18:30:00"/>
    <x v="1"/>
    <s v="Jan"/>
    <s v="M003"/>
    <x v="2"/>
    <s v="Action"/>
    <s v="Tamil"/>
    <n v="8.3000000000000007"/>
    <s v="C013"/>
    <x v="19"/>
    <x v="12"/>
    <n v="5"/>
    <n v="240"/>
    <n v="1200"/>
    <x v="4"/>
    <n v="41"/>
    <s v="Female"/>
    <x v="2"/>
    <s v="High Booking"/>
  </r>
  <r>
    <x v="5736"/>
    <d v="2026-01-30T00:00:00"/>
    <d v="2026-02-05T00:00:00"/>
    <d v="1899-12-30T09:30:00"/>
    <x v="0"/>
    <s v="Jan"/>
    <s v="M005"/>
    <x v="7"/>
    <s v="Drama"/>
    <s v="Tamil"/>
    <n v="7.3"/>
    <s v="C141"/>
    <x v="20"/>
    <x v="9"/>
    <n v="3"/>
    <n v="240"/>
    <n v="720"/>
    <x v="4"/>
    <n v="40"/>
    <s v="Female"/>
    <x v="2"/>
    <s v="Medium Booking"/>
  </r>
  <r>
    <x v="5737"/>
    <d v="2026-04-27T00:00:00"/>
    <d v="2026-04-28T00:00:00"/>
    <d v="1899-12-30T22:30:00"/>
    <x v="0"/>
    <s v="Apr"/>
    <s v="M030"/>
    <x v="29"/>
    <s v="Comedy"/>
    <s v="Kannada"/>
    <n v="8"/>
    <s v="C083"/>
    <x v="14"/>
    <x v="14"/>
    <n v="2"/>
    <n v="460"/>
    <n v="920"/>
    <x v="1"/>
    <n v="41"/>
    <s v="Male"/>
    <x v="2"/>
    <s v="Low Booking"/>
  </r>
  <r>
    <x v="5738"/>
    <d v="2026-05-09T00:00:00"/>
    <d v="2026-05-09T00:00:00"/>
    <d v="1899-12-30T22:30:00"/>
    <x v="1"/>
    <s v="May"/>
    <s v="M015"/>
    <x v="30"/>
    <s v="Sci-Fi"/>
    <s v="Telugu"/>
    <n v="7"/>
    <s v="C071"/>
    <x v="9"/>
    <x v="7"/>
    <n v="2"/>
    <n v="180"/>
    <n v="360"/>
    <x v="4"/>
    <n v="48"/>
    <s v="Male"/>
    <x v="1"/>
    <s v="Low Booking"/>
  </r>
  <r>
    <x v="5739"/>
    <d v="2026-01-28T00:00:00"/>
    <d v="2026-02-01T00:00:00"/>
    <d v="1899-12-30T12:45:00"/>
    <x v="0"/>
    <s v="Jan"/>
    <s v="M009"/>
    <x v="33"/>
    <s v="Biography"/>
    <s v="Tamil"/>
    <n v="8.3000000000000007"/>
    <s v="C061"/>
    <x v="20"/>
    <x v="11"/>
    <n v="2"/>
    <n v="260"/>
    <n v="520"/>
    <x v="3"/>
    <n v="36"/>
    <s v="Female"/>
    <x v="2"/>
    <s v="Low Booking"/>
  </r>
  <r>
    <x v="5740"/>
    <d v="2026-05-05T00:00:00"/>
    <d v="2026-05-08T00:00:00"/>
    <d v="1899-12-30T22:30:00"/>
    <x v="0"/>
    <s v="May"/>
    <s v="M026"/>
    <x v="3"/>
    <s v="Thriller"/>
    <s v="Hindi"/>
    <n v="8.1999999999999993"/>
    <s v="C073"/>
    <x v="15"/>
    <x v="7"/>
    <n v="3"/>
    <n v="240"/>
    <n v="720"/>
    <x v="1"/>
    <n v="22"/>
    <s v="Female"/>
    <x v="0"/>
    <s v="Medium Booking"/>
  </r>
  <r>
    <x v="5741"/>
    <d v="2026-01-03T00:00:00"/>
    <d v="2026-01-03T00:00:00"/>
    <d v="1899-12-30T12:45:00"/>
    <x v="1"/>
    <s v="Jan"/>
    <s v="M007"/>
    <x v="16"/>
    <s v="Comedy"/>
    <s v="Tamil"/>
    <n v="8"/>
    <s v="C081"/>
    <x v="4"/>
    <x v="14"/>
    <n v="3"/>
    <n v="200"/>
    <n v="600"/>
    <x v="2"/>
    <n v="31"/>
    <s v="Other"/>
    <x v="2"/>
    <s v="Medium Booking"/>
  </r>
  <r>
    <x v="5742"/>
    <d v="2026-04-08T00:00:00"/>
    <d v="2026-04-08T00:00:00"/>
    <d v="1899-12-30T09:30:00"/>
    <x v="0"/>
    <s v="Apr"/>
    <s v="M036"/>
    <x v="37"/>
    <s v="Action"/>
    <s v="English"/>
    <n v="8.4"/>
    <s v="C082"/>
    <x v="0"/>
    <x v="14"/>
    <n v="2"/>
    <n v="360"/>
    <n v="720"/>
    <x v="1"/>
    <n v="30"/>
    <s v="Other"/>
    <x v="2"/>
    <s v="Low Booking"/>
  </r>
  <r>
    <x v="5743"/>
    <d v="2026-05-06T00:00:00"/>
    <d v="2026-05-12T00:00:00"/>
    <d v="1899-12-30T09:30:00"/>
    <x v="0"/>
    <s v="May"/>
    <s v="M025"/>
    <x v="38"/>
    <s v="Romance"/>
    <s v="Hindi"/>
    <n v="6.8"/>
    <s v="C061"/>
    <x v="20"/>
    <x v="11"/>
    <n v="4"/>
    <n v="440"/>
    <n v="1760"/>
    <x v="4"/>
    <n v="32"/>
    <s v="Male"/>
    <x v="2"/>
    <s v="Medium Booking"/>
  </r>
  <r>
    <x v="5744"/>
    <d v="2026-02-18T00:00:00"/>
    <d v="2026-02-18T00:00:00"/>
    <d v="1899-12-30T12:45:00"/>
    <x v="0"/>
    <s v="Feb"/>
    <s v="M039"/>
    <x v="15"/>
    <s v="Sci-Fi"/>
    <s v="English"/>
    <n v="8.5"/>
    <s v="C151"/>
    <x v="9"/>
    <x v="10"/>
    <n v="3"/>
    <n v="280"/>
    <n v="840"/>
    <x v="2"/>
    <n v="35"/>
    <s v="Other"/>
    <x v="2"/>
    <s v="Medium Booking"/>
  </r>
  <r>
    <x v="5745"/>
    <d v="2026-01-02T00:00:00"/>
    <d v="2026-01-07T00:00:00"/>
    <d v="1899-12-30T21:15:00"/>
    <x v="0"/>
    <s v="Jan"/>
    <s v="M008"/>
    <x v="36"/>
    <s v="Romance"/>
    <s v="Tamil"/>
    <n v="7.4"/>
    <s v="C112"/>
    <x v="2"/>
    <x v="2"/>
    <n v="2"/>
    <n v="240"/>
    <n v="480"/>
    <x v="2"/>
    <n v="43"/>
    <s v="Male"/>
    <x v="2"/>
    <s v="Low Booking"/>
  </r>
  <r>
    <x v="5746"/>
    <d v="2026-06-05T00:00:00"/>
    <d v="2026-06-06T00:00:00"/>
    <d v="1899-12-30T21:15:00"/>
    <x v="0"/>
    <s v="Jun"/>
    <s v="M026"/>
    <x v="3"/>
    <s v="Thriller"/>
    <s v="Hindi"/>
    <n v="8.1999999999999993"/>
    <s v="C123"/>
    <x v="12"/>
    <x v="1"/>
    <n v="2"/>
    <n v="220"/>
    <n v="440"/>
    <x v="4"/>
    <n v="22"/>
    <s v="Female"/>
    <x v="0"/>
    <s v="Low Booking"/>
  </r>
  <r>
    <x v="5747"/>
    <d v="2026-01-21T00:00:00"/>
    <d v="2026-01-23T00:00:00"/>
    <d v="1899-12-30T22:30:00"/>
    <x v="0"/>
    <s v="Jan"/>
    <s v="M032"/>
    <x v="14"/>
    <s v="Romance"/>
    <s v="Malayalam"/>
    <n v="8.3000000000000007"/>
    <s v="C103"/>
    <x v="7"/>
    <x v="6"/>
    <n v="3"/>
    <n v="180"/>
    <n v="540"/>
    <x v="4"/>
    <n v="39"/>
    <s v="Female"/>
    <x v="2"/>
    <s v="Medium Booking"/>
  </r>
  <r>
    <x v="5748"/>
    <d v="2026-02-01T00:00:00"/>
    <d v="2026-02-03T00:00:00"/>
    <d v="1899-12-30T15:30:00"/>
    <x v="1"/>
    <s v="Feb"/>
    <s v="M003"/>
    <x v="2"/>
    <s v="Action"/>
    <s v="Tamil"/>
    <n v="8.3000000000000007"/>
    <s v="C102"/>
    <x v="10"/>
    <x v="6"/>
    <n v="4"/>
    <n v="300"/>
    <n v="1200"/>
    <x v="1"/>
    <n v="34"/>
    <s v="Female"/>
    <x v="2"/>
    <s v="Medium Booking"/>
  </r>
  <r>
    <x v="5749"/>
    <d v="2026-04-26T00:00:00"/>
    <d v="2026-04-30T00:00:00"/>
    <d v="1899-12-30T21:15:00"/>
    <x v="1"/>
    <s v="Apr"/>
    <s v="M006"/>
    <x v="25"/>
    <s v="Drama"/>
    <s v="Tamil"/>
    <n v="7.3"/>
    <s v="C111"/>
    <x v="8"/>
    <x v="2"/>
    <n v="6"/>
    <n v="180"/>
    <n v="1080"/>
    <x v="2"/>
    <n v="36"/>
    <s v="Male"/>
    <x v="2"/>
    <s v="High Booking"/>
  </r>
  <r>
    <x v="5750"/>
    <d v="2026-05-10T00:00:00"/>
    <d v="2026-05-10T00:00:00"/>
    <d v="1899-12-30T15:30:00"/>
    <x v="1"/>
    <s v="May"/>
    <s v="M030"/>
    <x v="29"/>
    <s v="Comedy"/>
    <s v="Kannada"/>
    <n v="8"/>
    <s v="C043"/>
    <x v="12"/>
    <x v="15"/>
    <n v="4"/>
    <n v="380"/>
    <n v="1520"/>
    <x v="2"/>
    <n v="35"/>
    <s v="Female"/>
    <x v="2"/>
    <s v="Medium Booking"/>
  </r>
  <r>
    <x v="5751"/>
    <d v="2026-04-10T00:00:00"/>
    <d v="2026-04-14T00:00:00"/>
    <d v="1899-12-30T09:30:00"/>
    <x v="0"/>
    <s v="Apr"/>
    <s v="M001"/>
    <x v="4"/>
    <s v="Action"/>
    <s v="Tamil"/>
    <n v="8"/>
    <s v="C102"/>
    <x v="10"/>
    <x v="6"/>
    <n v="4"/>
    <n v="220"/>
    <n v="880"/>
    <x v="3"/>
    <n v="54"/>
    <s v="Male"/>
    <x v="1"/>
    <s v="Medium Booking"/>
  </r>
  <r>
    <x v="5752"/>
    <d v="2026-04-21T00:00:00"/>
    <d v="2026-04-26T00:00:00"/>
    <d v="1899-12-30T15:30:00"/>
    <x v="0"/>
    <s v="Apr"/>
    <s v="M004"/>
    <x v="9"/>
    <s v="Drama"/>
    <s v="Tamil"/>
    <n v="7.6"/>
    <s v="C072"/>
    <x v="18"/>
    <x v="7"/>
    <n v="6"/>
    <n v="200"/>
    <n v="1200"/>
    <x v="2"/>
    <n v="38"/>
    <s v="Male"/>
    <x v="2"/>
    <s v="High Booking"/>
  </r>
  <r>
    <x v="5753"/>
    <d v="2026-05-28T00:00:00"/>
    <d v="2026-05-28T00:00:00"/>
    <d v="1899-12-30T12:45:00"/>
    <x v="0"/>
    <s v="May"/>
    <s v="M006"/>
    <x v="25"/>
    <s v="Drama"/>
    <s v="Tamil"/>
    <n v="7.3"/>
    <s v="C043"/>
    <x v="12"/>
    <x v="15"/>
    <n v="2"/>
    <n v="280"/>
    <n v="560"/>
    <x v="4"/>
    <n v="46"/>
    <s v="Male"/>
    <x v="1"/>
    <s v="Low Booking"/>
  </r>
  <r>
    <x v="5754"/>
    <d v="2026-04-26T00:00:00"/>
    <d v="2026-04-26T00:00:00"/>
    <d v="1899-12-30T09:30:00"/>
    <x v="1"/>
    <s v="Apr"/>
    <s v="M036"/>
    <x v="37"/>
    <s v="Action"/>
    <s v="English"/>
    <n v="8.4"/>
    <s v="C013"/>
    <x v="19"/>
    <x v="12"/>
    <n v="2"/>
    <n v="420"/>
    <n v="840"/>
    <x v="2"/>
    <n v="56"/>
    <s v="Male"/>
    <x v="1"/>
    <s v="Low Booking"/>
  </r>
  <r>
    <x v="5755"/>
    <d v="2026-04-21T00:00:00"/>
    <d v="2026-04-22T00:00:00"/>
    <d v="1899-12-30T18:30:00"/>
    <x v="0"/>
    <s v="Apr"/>
    <s v="M009"/>
    <x v="33"/>
    <s v="Biography"/>
    <s v="Tamil"/>
    <n v="8.3000000000000007"/>
    <s v="C062"/>
    <x v="13"/>
    <x v="11"/>
    <n v="2"/>
    <n v="240"/>
    <n v="480"/>
    <x v="2"/>
    <n v="52"/>
    <s v="Male"/>
    <x v="1"/>
    <s v="Low Booking"/>
  </r>
  <r>
    <x v="5756"/>
    <d v="2026-01-31T00:00:00"/>
    <d v="2026-02-05T00:00:00"/>
    <d v="1899-12-30T15:30:00"/>
    <x v="1"/>
    <s v="Jan"/>
    <s v="M016"/>
    <x v="20"/>
    <s v="Drama"/>
    <s v="Telugu"/>
    <n v="7.7"/>
    <s v="C023"/>
    <x v="7"/>
    <x v="5"/>
    <n v="2"/>
    <n v="240"/>
    <n v="480"/>
    <x v="0"/>
    <n v="30"/>
    <s v="Female"/>
    <x v="2"/>
    <s v="Low Booking"/>
  </r>
  <r>
    <x v="5757"/>
    <d v="2026-05-18T00:00:00"/>
    <d v="2026-05-19T00:00:00"/>
    <d v="1899-12-30T22:30:00"/>
    <x v="0"/>
    <s v="May"/>
    <s v="M007"/>
    <x v="16"/>
    <s v="Comedy"/>
    <s v="Tamil"/>
    <n v="8"/>
    <s v="C122"/>
    <x v="1"/>
    <x v="1"/>
    <n v="2"/>
    <n v="180"/>
    <n v="360"/>
    <x v="0"/>
    <n v="46"/>
    <s v="Other"/>
    <x v="1"/>
    <s v="Low Booking"/>
  </r>
  <r>
    <x v="5758"/>
    <d v="2026-05-24T00:00:00"/>
    <d v="2026-05-31T00:00:00"/>
    <d v="1899-12-30T15:30:00"/>
    <x v="1"/>
    <s v="May"/>
    <s v="M005"/>
    <x v="7"/>
    <s v="Drama"/>
    <s v="Tamil"/>
    <n v="7.3"/>
    <s v="C111"/>
    <x v="8"/>
    <x v="2"/>
    <n v="5"/>
    <n v="360"/>
    <n v="1800"/>
    <x v="0"/>
    <n v="45"/>
    <s v="Female"/>
    <x v="1"/>
    <s v="High Booking"/>
  </r>
  <r>
    <x v="5759"/>
    <d v="2026-05-21T00:00:00"/>
    <d v="2026-05-26T00:00:00"/>
    <d v="1899-12-30T22:30:00"/>
    <x v="0"/>
    <s v="May"/>
    <s v="M004"/>
    <x v="9"/>
    <s v="Drama"/>
    <s v="Tamil"/>
    <n v="7.6"/>
    <s v="C041"/>
    <x v="21"/>
    <x v="15"/>
    <n v="1"/>
    <n v="240"/>
    <n v="240"/>
    <x v="4"/>
    <n v="40"/>
    <s v="Other"/>
    <x v="2"/>
    <s v="Low Booking"/>
  </r>
  <r>
    <x v="5760"/>
    <d v="2026-04-26T00:00:00"/>
    <d v="2026-04-30T00:00:00"/>
    <d v="1899-12-30T18:30:00"/>
    <x v="1"/>
    <s v="Apr"/>
    <s v="M005"/>
    <x v="7"/>
    <s v="Drama"/>
    <s v="Tamil"/>
    <n v="7.3"/>
    <s v="C141"/>
    <x v="20"/>
    <x v="9"/>
    <n v="4"/>
    <n v="240"/>
    <n v="960"/>
    <x v="3"/>
    <n v="25"/>
    <s v="Male"/>
    <x v="0"/>
    <s v="Medium Booking"/>
  </r>
  <r>
    <x v="5761"/>
    <d v="2026-01-28T00:00:00"/>
    <d v="2026-01-29T00:00:00"/>
    <d v="1899-12-30T22:30:00"/>
    <x v="0"/>
    <s v="Jan"/>
    <s v="M038"/>
    <x v="0"/>
    <s v="Comedy"/>
    <s v="English"/>
    <n v="6.8"/>
    <s v="C112"/>
    <x v="2"/>
    <x v="2"/>
    <n v="2"/>
    <n v="240"/>
    <n v="480"/>
    <x v="2"/>
    <n v="52"/>
    <s v="Female"/>
    <x v="1"/>
    <s v="Low Booking"/>
  </r>
  <r>
    <x v="5762"/>
    <d v="2026-05-11T00:00:00"/>
    <d v="2026-05-11T00:00:00"/>
    <d v="1899-12-30T21:15:00"/>
    <x v="0"/>
    <s v="May"/>
    <s v="M010"/>
    <x v="17"/>
    <s v="Action"/>
    <s v="Tamil"/>
    <n v="7"/>
    <s v="C032"/>
    <x v="2"/>
    <x v="13"/>
    <n v="4"/>
    <n v="240"/>
    <n v="960"/>
    <x v="3"/>
    <n v="33"/>
    <s v="Other"/>
    <x v="2"/>
    <s v="Medium Booking"/>
  </r>
  <r>
    <x v="5763"/>
    <d v="2026-04-17T00:00:00"/>
    <d v="2026-04-20T00:00:00"/>
    <d v="1899-12-30T18:30:00"/>
    <x v="0"/>
    <s v="Apr"/>
    <s v="M039"/>
    <x v="15"/>
    <s v="Sci-Fi"/>
    <s v="English"/>
    <n v="8.5"/>
    <s v="C101"/>
    <x v="6"/>
    <x v="6"/>
    <n v="3"/>
    <n v="180"/>
    <n v="540"/>
    <x v="3"/>
    <n v="21"/>
    <s v="Other"/>
    <x v="0"/>
    <s v="Medium Booking"/>
  </r>
  <r>
    <x v="5764"/>
    <d v="2026-06-18T00:00:00"/>
    <d v="2026-06-25T00:00:00"/>
    <d v="1899-12-30T18:30:00"/>
    <x v="0"/>
    <s v="Jun"/>
    <s v="M012"/>
    <x v="32"/>
    <s v="Action"/>
    <s v="Telugu"/>
    <n v="7.8"/>
    <s v="C163"/>
    <x v="14"/>
    <x v="0"/>
    <n v="1"/>
    <n v="180"/>
    <n v="180"/>
    <x v="0"/>
    <n v="21"/>
    <s v="Female"/>
    <x v="0"/>
    <s v="Low Booking"/>
  </r>
  <r>
    <x v="5765"/>
    <d v="2026-06-11T00:00:00"/>
    <d v="2026-06-15T00:00:00"/>
    <d v="1899-12-30T21:15:00"/>
    <x v="0"/>
    <s v="Jun"/>
    <s v="M007"/>
    <x v="16"/>
    <s v="Comedy"/>
    <s v="Tamil"/>
    <n v="8"/>
    <s v="C033"/>
    <x v="23"/>
    <x v="13"/>
    <n v="2"/>
    <n v="180"/>
    <n v="360"/>
    <x v="1"/>
    <n v="50"/>
    <s v="Female"/>
    <x v="1"/>
    <s v="Low Booking"/>
  </r>
  <r>
    <x v="5766"/>
    <d v="2026-05-09T00:00:00"/>
    <d v="2026-05-15T00:00:00"/>
    <d v="1899-12-30T18:30:00"/>
    <x v="1"/>
    <s v="May"/>
    <s v="M018"/>
    <x v="35"/>
    <s v="Romance"/>
    <s v="Telugu"/>
    <n v="8.5"/>
    <s v="C163"/>
    <x v="14"/>
    <x v="0"/>
    <n v="2"/>
    <n v="180"/>
    <n v="360"/>
    <x v="4"/>
    <n v="29"/>
    <s v="Female"/>
    <x v="0"/>
    <s v="Low Booking"/>
  </r>
  <r>
    <x v="5767"/>
    <d v="2026-01-28T00:00:00"/>
    <d v="2026-02-02T00:00:00"/>
    <d v="1899-12-30T12:45:00"/>
    <x v="0"/>
    <s v="Jan"/>
    <s v="M010"/>
    <x v="17"/>
    <s v="Action"/>
    <s v="Tamil"/>
    <n v="7"/>
    <s v="C073"/>
    <x v="15"/>
    <x v="7"/>
    <n v="1"/>
    <n v="240"/>
    <n v="240"/>
    <x v="3"/>
    <n v="31"/>
    <s v="Male"/>
    <x v="2"/>
    <s v="Low Booking"/>
  </r>
  <r>
    <x v="5768"/>
    <d v="2026-05-18T00:00:00"/>
    <d v="2026-05-19T00:00:00"/>
    <d v="1899-12-30T21:15:00"/>
    <x v="0"/>
    <s v="May"/>
    <s v="M018"/>
    <x v="35"/>
    <s v="Romance"/>
    <s v="Telugu"/>
    <n v="8.5"/>
    <s v="C121"/>
    <x v="21"/>
    <x v="1"/>
    <n v="1"/>
    <n v="240"/>
    <n v="240"/>
    <x v="1"/>
    <n v="38"/>
    <s v="Female"/>
    <x v="2"/>
    <s v="Low Booking"/>
  </r>
  <r>
    <x v="5769"/>
    <d v="2026-05-05T00:00:00"/>
    <d v="2026-05-06T00:00:00"/>
    <d v="1899-12-30T18:30:00"/>
    <x v="0"/>
    <s v="May"/>
    <s v="M001"/>
    <x v="4"/>
    <s v="Action"/>
    <s v="Tamil"/>
    <n v="8"/>
    <s v="C083"/>
    <x v="14"/>
    <x v="14"/>
    <n v="3"/>
    <n v="360"/>
    <n v="1080"/>
    <x v="1"/>
    <n v="29"/>
    <s v="Male"/>
    <x v="0"/>
    <s v="Medium Booking"/>
  </r>
  <r>
    <x v="5770"/>
    <d v="2026-02-16T00:00:00"/>
    <d v="2026-02-19T00:00:00"/>
    <d v="1899-12-30T15:30:00"/>
    <x v="0"/>
    <s v="Feb"/>
    <s v="M009"/>
    <x v="33"/>
    <s v="Biography"/>
    <s v="Tamil"/>
    <n v="8.3000000000000007"/>
    <s v="C043"/>
    <x v="12"/>
    <x v="15"/>
    <n v="5"/>
    <n v="380"/>
    <n v="1900"/>
    <x v="1"/>
    <n v="19"/>
    <s v="Male"/>
    <x v="0"/>
    <s v="High Booking"/>
  </r>
  <r>
    <x v="5771"/>
    <d v="2026-04-11T00:00:00"/>
    <d v="2026-04-13T00:00:00"/>
    <d v="1899-12-30T09:30:00"/>
    <x v="1"/>
    <s v="Apr"/>
    <s v="M014"/>
    <x v="28"/>
    <s v="Romance"/>
    <s v="Telugu"/>
    <n v="8"/>
    <s v="C043"/>
    <x v="12"/>
    <x v="15"/>
    <n v="3"/>
    <n v="200"/>
    <n v="600"/>
    <x v="1"/>
    <n v="29"/>
    <s v="Male"/>
    <x v="0"/>
    <s v="Medium Booking"/>
  </r>
  <r>
    <x v="5772"/>
    <d v="2026-05-09T00:00:00"/>
    <d v="2026-05-16T00:00:00"/>
    <d v="1899-12-30T09:30:00"/>
    <x v="1"/>
    <s v="May"/>
    <s v="M007"/>
    <x v="16"/>
    <s v="Comedy"/>
    <s v="Tamil"/>
    <n v="8"/>
    <s v="C093"/>
    <x v="19"/>
    <x v="3"/>
    <n v="2"/>
    <n v="240"/>
    <n v="480"/>
    <x v="2"/>
    <n v="28"/>
    <s v="Female"/>
    <x v="0"/>
    <s v="Low Booking"/>
  </r>
  <r>
    <x v="5773"/>
    <d v="2026-04-27T00:00:00"/>
    <d v="2026-04-30T00:00:00"/>
    <d v="1899-12-30T22:30:00"/>
    <x v="0"/>
    <s v="Apr"/>
    <s v="M007"/>
    <x v="16"/>
    <s v="Comedy"/>
    <s v="Tamil"/>
    <n v="8"/>
    <s v="C161"/>
    <x v="4"/>
    <x v="0"/>
    <n v="6"/>
    <n v="280"/>
    <n v="1680"/>
    <x v="2"/>
    <n v="59"/>
    <s v="Female"/>
    <x v="1"/>
    <s v="High Booking"/>
  </r>
  <r>
    <x v="5774"/>
    <d v="2026-02-09T00:00:00"/>
    <d v="2026-02-16T00:00:00"/>
    <d v="1899-12-30T12:45:00"/>
    <x v="0"/>
    <s v="Feb"/>
    <s v="M029"/>
    <x v="1"/>
    <s v="Adventure"/>
    <s v="Kannada"/>
    <n v="8.6999999999999993"/>
    <s v="C122"/>
    <x v="1"/>
    <x v="1"/>
    <n v="2"/>
    <n v="180"/>
    <n v="360"/>
    <x v="1"/>
    <n v="40"/>
    <s v="Other"/>
    <x v="2"/>
    <s v="Low Booking"/>
  </r>
  <r>
    <x v="5775"/>
    <d v="2026-06-24T00:00:00"/>
    <d v="2026-06-29T00:00:00"/>
    <d v="1899-12-30T09:30:00"/>
    <x v="0"/>
    <s v="Jun"/>
    <s v="M020"/>
    <x v="18"/>
    <s v="Action"/>
    <s v="Hindi"/>
    <n v="7"/>
    <s v="C061"/>
    <x v="20"/>
    <x v="11"/>
    <n v="2"/>
    <n v="440"/>
    <n v="880"/>
    <x v="1"/>
    <n v="43"/>
    <s v="Other"/>
    <x v="2"/>
    <s v="Low Booking"/>
  </r>
  <r>
    <x v="5776"/>
    <d v="2026-04-11T00:00:00"/>
    <d v="2026-04-12T00:00:00"/>
    <d v="1899-12-30T22:30:00"/>
    <x v="1"/>
    <s v="Apr"/>
    <s v="M008"/>
    <x v="36"/>
    <s v="Romance"/>
    <s v="Tamil"/>
    <n v="7.4"/>
    <s v="C073"/>
    <x v="15"/>
    <x v="7"/>
    <n v="1"/>
    <n v="320"/>
    <n v="320"/>
    <x v="4"/>
    <n v="21"/>
    <s v="Other"/>
    <x v="0"/>
    <s v="Low Booking"/>
  </r>
  <r>
    <x v="5777"/>
    <d v="2026-01-30T00:00:00"/>
    <d v="2026-01-30T00:00:00"/>
    <d v="1899-12-30T21:15:00"/>
    <x v="0"/>
    <s v="Jan"/>
    <s v="M008"/>
    <x v="36"/>
    <s v="Romance"/>
    <s v="Tamil"/>
    <n v="7.4"/>
    <s v="C063"/>
    <x v="16"/>
    <x v="11"/>
    <n v="2"/>
    <n v="240"/>
    <n v="480"/>
    <x v="2"/>
    <n v="51"/>
    <s v="Male"/>
    <x v="1"/>
    <s v="Low Booking"/>
  </r>
  <r>
    <x v="5778"/>
    <d v="2026-05-03T00:00:00"/>
    <d v="2026-05-04T00:00:00"/>
    <d v="1899-12-30T21:15:00"/>
    <x v="1"/>
    <s v="May"/>
    <s v="M013"/>
    <x v="23"/>
    <s v="Action"/>
    <s v="Telugu"/>
    <n v="6.5"/>
    <s v="C101"/>
    <x v="6"/>
    <x v="6"/>
    <n v="4"/>
    <n v="360"/>
    <n v="1440"/>
    <x v="3"/>
    <n v="35"/>
    <s v="Other"/>
    <x v="2"/>
    <s v="Medium Booking"/>
  </r>
  <r>
    <x v="5779"/>
    <d v="2026-04-26T00:00:00"/>
    <d v="2026-05-03T00:00:00"/>
    <d v="1899-12-30T18:30:00"/>
    <x v="1"/>
    <s v="Apr"/>
    <s v="M039"/>
    <x v="15"/>
    <s v="Sci-Fi"/>
    <s v="English"/>
    <n v="8.5"/>
    <s v="C111"/>
    <x v="8"/>
    <x v="2"/>
    <n v="5"/>
    <n v="360"/>
    <n v="1800"/>
    <x v="3"/>
    <n v="26"/>
    <s v="Female"/>
    <x v="0"/>
    <s v="High Booking"/>
  </r>
  <r>
    <x v="5780"/>
    <d v="2026-01-07T00:00:00"/>
    <d v="2026-01-11T00:00:00"/>
    <d v="1899-12-30T12:45:00"/>
    <x v="0"/>
    <s v="Jan"/>
    <s v="M030"/>
    <x v="29"/>
    <s v="Comedy"/>
    <s v="Kannada"/>
    <n v="8"/>
    <s v="C062"/>
    <x v="13"/>
    <x v="11"/>
    <n v="3"/>
    <n v="240"/>
    <n v="720"/>
    <x v="3"/>
    <n v="48"/>
    <s v="Other"/>
    <x v="1"/>
    <s v="Medium Booking"/>
  </r>
  <r>
    <x v="5781"/>
    <d v="2026-04-26T00:00:00"/>
    <d v="2026-05-01T00:00:00"/>
    <d v="1899-12-30T09:30:00"/>
    <x v="1"/>
    <s v="Apr"/>
    <s v="M004"/>
    <x v="9"/>
    <s v="Drama"/>
    <s v="Tamil"/>
    <n v="7.6"/>
    <s v="C083"/>
    <x v="14"/>
    <x v="14"/>
    <n v="5"/>
    <n v="280"/>
    <n v="1400"/>
    <x v="3"/>
    <n v="59"/>
    <s v="Other"/>
    <x v="1"/>
    <s v="High Booking"/>
  </r>
  <r>
    <x v="5782"/>
    <d v="2026-05-15T00:00:00"/>
    <d v="2026-05-17T00:00:00"/>
    <d v="1899-12-30T12:45:00"/>
    <x v="0"/>
    <s v="May"/>
    <s v="M029"/>
    <x v="1"/>
    <s v="Adventure"/>
    <s v="Kannada"/>
    <n v="8.6999999999999993"/>
    <s v="C143"/>
    <x v="16"/>
    <x v="9"/>
    <n v="2"/>
    <n v="420"/>
    <n v="840"/>
    <x v="3"/>
    <n v="38"/>
    <s v="Other"/>
    <x v="2"/>
    <s v="Low Booking"/>
  </r>
  <r>
    <x v="5783"/>
    <d v="2026-01-29T00:00:00"/>
    <d v="2026-02-03T00:00:00"/>
    <d v="1899-12-30T21:15:00"/>
    <x v="0"/>
    <s v="Jan"/>
    <s v="M019"/>
    <x v="31"/>
    <s v="Drama"/>
    <s v="Hindi"/>
    <n v="6.1"/>
    <s v="C072"/>
    <x v="18"/>
    <x v="7"/>
    <n v="2"/>
    <n v="280"/>
    <n v="560"/>
    <x v="0"/>
    <n v="48"/>
    <s v="Female"/>
    <x v="1"/>
    <s v="Low Booking"/>
  </r>
  <r>
    <x v="5784"/>
    <d v="2026-04-23T00:00:00"/>
    <d v="2026-04-29T00:00:00"/>
    <d v="1899-12-30T09:30:00"/>
    <x v="0"/>
    <s v="Apr"/>
    <s v="M036"/>
    <x v="37"/>
    <s v="Action"/>
    <s v="English"/>
    <n v="8.4"/>
    <s v="C013"/>
    <x v="19"/>
    <x v="12"/>
    <n v="3"/>
    <n v="240"/>
    <n v="720"/>
    <x v="2"/>
    <n v="59"/>
    <s v="Male"/>
    <x v="1"/>
    <s v="Medium Booking"/>
  </r>
  <r>
    <x v="5785"/>
    <d v="2026-01-16T00:00:00"/>
    <d v="2026-01-17T00:00:00"/>
    <d v="1899-12-30T22:30:00"/>
    <x v="0"/>
    <s v="Jan"/>
    <s v="M020"/>
    <x v="18"/>
    <s v="Action"/>
    <s v="Hindi"/>
    <n v="7"/>
    <s v="C061"/>
    <x v="20"/>
    <x v="11"/>
    <n v="2"/>
    <n v="340"/>
    <n v="680"/>
    <x v="3"/>
    <n v="44"/>
    <s v="Female"/>
    <x v="2"/>
    <s v="Low Booking"/>
  </r>
  <r>
    <x v="5786"/>
    <d v="2026-04-15T00:00:00"/>
    <d v="2026-04-19T00:00:00"/>
    <d v="1899-12-30T12:45:00"/>
    <x v="0"/>
    <s v="Apr"/>
    <s v="M012"/>
    <x v="32"/>
    <s v="Action"/>
    <s v="Telugu"/>
    <n v="7.8"/>
    <s v="C131"/>
    <x v="5"/>
    <x v="4"/>
    <n v="4"/>
    <n v="240"/>
    <n v="960"/>
    <x v="0"/>
    <n v="39"/>
    <s v="Male"/>
    <x v="2"/>
    <s v="Medium Booking"/>
  </r>
  <r>
    <x v="5787"/>
    <d v="2026-04-12T00:00:00"/>
    <d v="2026-04-19T00:00:00"/>
    <d v="1899-12-30T18:30:00"/>
    <x v="1"/>
    <s v="Apr"/>
    <s v="M004"/>
    <x v="9"/>
    <s v="Drama"/>
    <s v="Tamil"/>
    <n v="7.6"/>
    <s v="C073"/>
    <x v="15"/>
    <x v="7"/>
    <n v="4"/>
    <n v="420"/>
    <n v="1680"/>
    <x v="0"/>
    <n v="49"/>
    <s v="Other"/>
    <x v="1"/>
    <s v="Medium Booking"/>
  </r>
  <r>
    <x v="5788"/>
    <d v="2026-01-07T00:00:00"/>
    <d v="2026-01-14T00:00:00"/>
    <d v="1899-12-30T09:30:00"/>
    <x v="0"/>
    <s v="Jan"/>
    <s v="M007"/>
    <x v="16"/>
    <s v="Comedy"/>
    <s v="Tamil"/>
    <n v="8"/>
    <s v="C063"/>
    <x v="16"/>
    <x v="11"/>
    <n v="1"/>
    <n v="320"/>
    <n v="320"/>
    <x v="4"/>
    <n v="34"/>
    <s v="Other"/>
    <x v="2"/>
    <s v="Low Booking"/>
  </r>
  <r>
    <x v="5789"/>
    <d v="2026-04-08T00:00:00"/>
    <d v="2026-04-12T00:00:00"/>
    <d v="1899-12-30T15:30:00"/>
    <x v="0"/>
    <s v="Apr"/>
    <s v="M007"/>
    <x v="16"/>
    <s v="Comedy"/>
    <s v="Tamil"/>
    <n v="8"/>
    <s v="C133"/>
    <x v="22"/>
    <x v="4"/>
    <n v="2"/>
    <n v="280"/>
    <n v="560"/>
    <x v="0"/>
    <n v="33"/>
    <s v="Female"/>
    <x v="2"/>
    <s v="Low Booking"/>
  </r>
  <r>
    <x v="5790"/>
    <d v="2026-03-20T00:00:00"/>
    <d v="2026-03-26T00:00:00"/>
    <d v="1899-12-30T15:30:00"/>
    <x v="0"/>
    <s v="Mar"/>
    <s v="M018"/>
    <x v="35"/>
    <s v="Romance"/>
    <s v="Telugu"/>
    <n v="8.5"/>
    <s v="C011"/>
    <x v="17"/>
    <x v="12"/>
    <n v="2"/>
    <n v="240"/>
    <n v="480"/>
    <x v="1"/>
    <n v="45"/>
    <s v="Male"/>
    <x v="1"/>
    <s v="Low Booking"/>
  </r>
  <r>
    <x v="5791"/>
    <d v="2026-05-08T00:00:00"/>
    <d v="2026-05-13T00:00:00"/>
    <d v="1899-12-30T15:30:00"/>
    <x v="0"/>
    <s v="May"/>
    <s v="M025"/>
    <x v="38"/>
    <s v="Romance"/>
    <s v="Hindi"/>
    <n v="6.8"/>
    <s v="C141"/>
    <x v="20"/>
    <x v="9"/>
    <n v="3"/>
    <n v="240"/>
    <n v="720"/>
    <x v="2"/>
    <n v="48"/>
    <s v="Male"/>
    <x v="1"/>
    <s v="Medium Booking"/>
  </r>
  <r>
    <x v="5792"/>
    <d v="2026-06-18T00:00:00"/>
    <d v="2026-06-19T00:00:00"/>
    <d v="1899-12-30T18:30:00"/>
    <x v="0"/>
    <s v="Jun"/>
    <s v="M035"/>
    <x v="24"/>
    <s v="Comedy"/>
    <s v="Malayalam"/>
    <n v="7.8"/>
    <s v="C041"/>
    <x v="21"/>
    <x v="15"/>
    <n v="4"/>
    <n v="340"/>
    <n v="1360"/>
    <x v="2"/>
    <n v="58"/>
    <s v="Female"/>
    <x v="1"/>
    <s v="Medium Booking"/>
  </r>
  <r>
    <x v="5793"/>
    <d v="2026-02-17T00:00:00"/>
    <d v="2026-02-23T00:00:00"/>
    <d v="1899-12-30T18:30:00"/>
    <x v="0"/>
    <s v="Feb"/>
    <s v="M034"/>
    <x v="6"/>
    <s v="Adventure"/>
    <s v="Malayalam"/>
    <n v="8.3000000000000007"/>
    <s v="C093"/>
    <x v="19"/>
    <x v="3"/>
    <n v="2"/>
    <n v="420"/>
    <n v="840"/>
    <x v="3"/>
    <n v="22"/>
    <s v="Male"/>
    <x v="0"/>
    <s v="Low Booking"/>
  </r>
  <r>
    <x v="5794"/>
    <d v="2026-04-08T00:00:00"/>
    <d v="2026-04-11T00:00:00"/>
    <d v="1899-12-30T21:15:00"/>
    <x v="0"/>
    <s v="Apr"/>
    <s v="M006"/>
    <x v="25"/>
    <s v="Drama"/>
    <s v="Tamil"/>
    <n v="7.3"/>
    <s v="C111"/>
    <x v="8"/>
    <x v="2"/>
    <n v="2"/>
    <n v="260"/>
    <n v="520"/>
    <x v="1"/>
    <n v="31"/>
    <s v="Other"/>
    <x v="2"/>
    <s v="Low Booking"/>
  </r>
  <r>
    <x v="5795"/>
    <d v="2026-01-31T00:00:00"/>
    <d v="2026-02-07T00:00:00"/>
    <d v="1899-12-30T09:30:00"/>
    <x v="1"/>
    <s v="Jan"/>
    <s v="M004"/>
    <x v="9"/>
    <s v="Drama"/>
    <s v="Tamil"/>
    <n v="7.6"/>
    <s v="C041"/>
    <x v="21"/>
    <x v="15"/>
    <n v="1"/>
    <n v="160"/>
    <n v="160"/>
    <x v="2"/>
    <n v="51"/>
    <s v="Male"/>
    <x v="1"/>
    <s v="Low Booking"/>
  </r>
  <r>
    <x v="5796"/>
    <d v="2026-04-21T00:00:00"/>
    <d v="2026-04-21T00:00:00"/>
    <d v="1899-12-30T15:30:00"/>
    <x v="0"/>
    <s v="Apr"/>
    <s v="M022"/>
    <x v="34"/>
    <s v="Drama"/>
    <s v="Hindi"/>
    <n v="9"/>
    <s v="C053"/>
    <x v="22"/>
    <x v="8"/>
    <n v="3"/>
    <n v="440"/>
    <n v="1320"/>
    <x v="2"/>
    <n v="39"/>
    <s v="Male"/>
    <x v="2"/>
    <s v="Medium Booking"/>
  </r>
  <r>
    <x v="5797"/>
    <d v="2026-01-01T00:00:00"/>
    <d v="2026-01-04T00:00:00"/>
    <d v="1899-12-30T21:15:00"/>
    <x v="0"/>
    <s v="Jan"/>
    <s v="M021"/>
    <x v="19"/>
    <s v="Action"/>
    <s v="Hindi"/>
    <n v="5.9"/>
    <s v="C142"/>
    <x v="13"/>
    <x v="9"/>
    <n v="1"/>
    <n v="300"/>
    <n v="300"/>
    <x v="1"/>
    <n v="34"/>
    <s v="Male"/>
    <x v="2"/>
    <s v="Low Booking"/>
  </r>
  <r>
    <x v="5798"/>
    <d v="2026-01-26T00:00:00"/>
    <d v="2026-02-02T00:00:00"/>
    <d v="1899-12-30T15:30:00"/>
    <x v="0"/>
    <s v="Jan"/>
    <s v="M013"/>
    <x v="23"/>
    <s v="Action"/>
    <s v="Telugu"/>
    <n v="6.5"/>
    <s v="C052"/>
    <x v="11"/>
    <x v="8"/>
    <n v="2"/>
    <n v="380"/>
    <n v="760"/>
    <x v="4"/>
    <n v="33"/>
    <s v="Female"/>
    <x v="2"/>
    <s v="Low Booking"/>
  </r>
  <r>
    <x v="5799"/>
    <d v="2026-06-01T00:00:00"/>
    <d v="2026-06-07T00:00:00"/>
    <d v="1899-12-30T09:30:00"/>
    <x v="0"/>
    <s v="Jun"/>
    <s v="M026"/>
    <x v="3"/>
    <s v="Thriller"/>
    <s v="Hindi"/>
    <n v="8.1999999999999993"/>
    <s v="C123"/>
    <x v="12"/>
    <x v="1"/>
    <n v="1"/>
    <n v="220"/>
    <n v="220"/>
    <x v="4"/>
    <n v="34"/>
    <s v="Male"/>
    <x v="2"/>
    <s v="Low Booking"/>
  </r>
  <r>
    <x v="5800"/>
    <d v="2026-05-24T00:00:00"/>
    <d v="2026-05-25T00:00:00"/>
    <d v="1899-12-30T15:30:00"/>
    <x v="1"/>
    <s v="May"/>
    <s v="M008"/>
    <x v="36"/>
    <s v="Romance"/>
    <s v="Tamil"/>
    <n v="7.4"/>
    <s v="C153"/>
    <x v="15"/>
    <x v="10"/>
    <n v="4"/>
    <n v="240"/>
    <n v="960"/>
    <x v="4"/>
    <n v="27"/>
    <s v="Female"/>
    <x v="0"/>
    <s v="Medium Booking"/>
  </r>
  <r>
    <x v="5801"/>
    <d v="2026-06-29T00:00:00"/>
    <d v="2026-06-29T00:00:00"/>
    <d v="1899-12-30T09:30:00"/>
    <x v="0"/>
    <s v="Jun"/>
    <s v="M034"/>
    <x v="6"/>
    <s v="Adventure"/>
    <s v="Malayalam"/>
    <n v="8.3000000000000007"/>
    <s v="C071"/>
    <x v="9"/>
    <x v="7"/>
    <n v="6"/>
    <n v="180"/>
    <n v="1080"/>
    <x v="0"/>
    <n v="36"/>
    <s v="Female"/>
    <x v="2"/>
    <s v="High Booking"/>
  </r>
  <r>
    <x v="5802"/>
    <d v="2026-02-27T00:00:00"/>
    <d v="2026-03-05T00:00:00"/>
    <d v="1899-12-30T12:45:00"/>
    <x v="0"/>
    <s v="Feb"/>
    <s v="M035"/>
    <x v="24"/>
    <s v="Comedy"/>
    <s v="Malayalam"/>
    <n v="7.8"/>
    <s v="C093"/>
    <x v="19"/>
    <x v="3"/>
    <n v="2"/>
    <n v="240"/>
    <n v="480"/>
    <x v="3"/>
    <n v="23"/>
    <s v="Female"/>
    <x v="0"/>
    <s v="Low Booking"/>
  </r>
  <r>
    <x v="5803"/>
    <d v="2026-02-17T00:00:00"/>
    <d v="2026-02-20T00:00:00"/>
    <d v="1899-12-30T12:45:00"/>
    <x v="0"/>
    <s v="Feb"/>
    <s v="M019"/>
    <x v="31"/>
    <s v="Drama"/>
    <s v="Hindi"/>
    <n v="6.1"/>
    <s v="C052"/>
    <x v="11"/>
    <x v="8"/>
    <n v="3"/>
    <n v="200"/>
    <n v="600"/>
    <x v="4"/>
    <n v="32"/>
    <s v="Female"/>
    <x v="2"/>
    <s v="Medium Booking"/>
  </r>
  <r>
    <x v="5804"/>
    <d v="2026-04-18T00:00:00"/>
    <d v="2026-04-20T00:00:00"/>
    <d v="1899-12-30T22:30:00"/>
    <x v="1"/>
    <s v="Apr"/>
    <s v="M020"/>
    <x v="18"/>
    <s v="Action"/>
    <s v="Hindi"/>
    <n v="7"/>
    <s v="C132"/>
    <x v="11"/>
    <x v="4"/>
    <n v="6"/>
    <n v="260"/>
    <n v="1560"/>
    <x v="1"/>
    <n v="22"/>
    <s v="Female"/>
    <x v="0"/>
    <s v="High Booking"/>
  </r>
  <r>
    <x v="5805"/>
    <d v="2026-03-15T00:00:00"/>
    <d v="2026-03-19T00:00:00"/>
    <d v="1899-12-30T09:30:00"/>
    <x v="1"/>
    <s v="Mar"/>
    <s v="M031"/>
    <x v="22"/>
    <s v="Drama"/>
    <s v="Malayalam"/>
    <n v="8.3000000000000007"/>
    <s v="C143"/>
    <x v="16"/>
    <x v="9"/>
    <n v="2"/>
    <n v="240"/>
    <n v="480"/>
    <x v="4"/>
    <n v="60"/>
    <s v="Male"/>
    <x v="1"/>
    <s v="Low Booking"/>
  </r>
  <r>
    <x v="5806"/>
    <d v="2026-02-25T00:00:00"/>
    <d v="2026-02-27T00:00:00"/>
    <d v="1899-12-30T21:15:00"/>
    <x v="0"/>
    <s v="Feb"/>
    <s v="M008"/>
    <x v="36"/>
    <s v="Romance"/>
    <s v="Tamil"/>
    <n v="7.4"/>
    <s v="C112"/>
    <x v="2"/>
    <x v="2"/>
    <n v="5"/>
    <n v="240"/>
    <n v="1200"/>
    <x v="4"/>
    <n v="48"/>
    <s v="Male"/>
    <x v="1"/>
    <s v="High Booking"/>
  </r>
  <r>
    <x v="5807"/>
    <d v="2026-04-01T00:00:00"/>
    <d v="2026-04-02T00:00:00"/>
    <d v="1899-12-30T21:15:00"/>
    <x v="0"/>
    <s v="Apr"/>
    <s v="M006"/>
    <x v="25"/>
    <s v="Drama"/>
    <s v="Tamil"/>
    <n v="7.3"/>
    <s v="C021"/>
    <x v="6"/>
    <x v="5"/>
    <n v="4"/>
    <n v="220"/>
    <n v="880"/>
    <x v="0"/>
    <n v="46"/>
    <s v="Other"/>
    <x v="1"/>
    <s v="Medium Booking"/>
  </r>
  <r>
    <x v="5808"/>
    <d v="2026-05-24T00:00:00"/>
    <d v="2026-05-31T00:00:00"/>
    <d v="1899-12-30T21:15:00"/>
    <x v="1"/>
    <s v="May"/>
    <s v="M016"/>
    <x v="20"/>
    <s v="Drama"/>
    <s v="Telugu"/>
    <n v="7.7"/>
    <s v="C071"/>
    <x v="9"/>
    <x v="7"/>
    <n v="3"/>
    <n v="180"/>
    <n v="540"/>
    <x v="0"/>
    <n v="48"/>
    <s v="Male"/>
    <x v="1"/>
    <s v="Medium Booking"/>
  </r>
  <r>
    <x v="5809"/>
    <d v="2026-06-02T00:00:00"/>
    <d v="2026-06-05T00:00:00"/>
    <d v="1899-12-30T12:45:00"/>
    <x v="0"/>
    <s v="Jun"/>
    <s v="M019"/>
    <x v="31"/>
    <s v="Drama"/>
    <s v="Hindi"/>
    <n v="6.1"/>
    <s v="C163"/>
    <x v="14"/>
    <x v="0"/>
    <n v="3"/>
    <n v="360"/>
    <n v="1080"/>
    <x v="2"/>
    <n v="19"/>
    <s v="Female"/>
    <x v="0"/>
    <s v="Medium Booking"/>
  </r>
  <r>
    <x v="5810"/>
    <d v="2026-02-01T00:00:00"/>
    <d v="2026-02-01T00:00:00"/>
    <d v="1899-12-30T09:30:00"/>
    <x v="1"/>
    <s v="Feb"/>
    <s v="M008"/>
    <x v="36"/>
    <s v="Romance"/>
    <s v="Tamil"/>
    <n v="7.4"/>
    <s v="C031"/>
    <x v="8"/>
    <x v="13"/>
    <n v="4"/>
    <n v="240"/>
    <n v="960"/>
    <x v="0"/>
    <n v="58"/>
    <s v="Other"/>
    <x v="1"/>
    <s v="Medium Booking"/>
  </r>
  <r>
    <x v="5811"/>
    <d v="2026-03-04T00:00:00"/>
    <d v="2026-03-05T00:00:00"/>
    <d v="1899-12-30T12:45:00"/>
    <x v="0"/>
    <s v="Mar"/>
    <s v="M006"/>
    <x v="25"/>
    <s v="Drama"/>
    <s v="Tamil"/>
    <n v="7.3"/>
    <s v="C101"/>
    <x v="6"/>
    <x v="6"/>
    <n v="4"/>
    <n v="180"/>
    <n v="720"/>
    <x v="2"/>
    <n v="26"/>
    <s v="Other"/>
    <x v="0"/>
    <s v="Medium Booking"/>
  </r>
  <r>
    <x v="5812"/>
    <d v="2026-06-05T00:00:00"/>
    <d v="2026-06-08T00:00:00"/>
    <d v="1899-12-30T15:30:00"/>
    <x v="0"/>
    <s v="Jun"/>
    <s v="M015"/>
    <x v="30"/>
    <s v="Sci-Fi"/>
    <s v="Telugu"/>
    <n v="7"/>
    <s v="C032"/>
    <x v="2"/>
    <x v="13"/>
    <n v="5"/>
    <n v="160"/>
    <n v="800"/>
    <x v="3"/>
    <n v="53"/>
    <s v="Male"/>
    <x v="1"/>
    <s v="High Booking"/>
  </r>
  <r>
    <x v="5813"/>
    <d v="2026-01-19T00:00:00"/>
    <d v="2026-01-25T00:00:00"/>
    <d v="1899-12-30T18:30:00"/>
    <x v="0"/>
    <s v="Jan"/>
    <s v="M007"/>
    <x v="16"/>
    <s v="Comedy"/>
    <s v="Tamil"/>
    <n v="8"/>
    <s v="C013"/>
    <x v="19"/>
    <x v="12"/>
    <n v="1"/>
    <n v="240"/>
    <n v="240"/>
    <x v="3"/>
    <n v="60"/>
    <s v="Male"/>
    <x v="1"/>
    <s v="Low Booking"/>
  </r>
  <r>
    <x v="5814"/>
    <d v="2026-04-22T00:00:00"/>
    <d v="2026-04-22T00:00:00"/>
    <d v="1899-12-30T21:15:00"/>
    <x v="0"/>
    <s v="Apr"/>
    <s v="M007"/>
    <x v="16"/>
    <s v="Comedy"/>
    <s v="Tamil"/>
    <n v="8"/>
    <s v="C113"/>
    <x v="23"/>
    <x v="2"/>
    <n v="1"/>
    <n v="420"/>
    <n v="420"/>
    <x v="3"/>
    <n v="22"/>
    <s v="Male"/>
    <x v="0"/>
    <s v="Low Booking"/>
  </r>
  <r>
    <x v="5815"/>
    <d v="2026-04-07T00:00:00"/>
    <d v="2026-04-09T00:00:00"/>
    <d v="1899-12-30T18:30:00"/>
    <x v="0"/>
    <s v="Apr"/>
    <s v="M031"/>
    <x v="22"/>
    <s v="Drama"/>
    <s v="Malayalam"/>
    <n v="8.3000000000000007"/>
    <s v="C062"/>
    <x v="13"/>
    <x v="11"/>
    <n v="1"/>
    <n v="240"/>
    <n v="240"/>
    <x v="1"/>
    <n v="60"/>
    <s v="Other"/>
    <x v="1"/>
    <s v="Low Booking"/>
  </r>
  <r>
    <x v="5816"/>
    <d v="2026-03-29T00:00:00"/>
    <d v="2026-03-29T00:00:00"/>
    <d v="1899-12-30T09:30:00"/>
    <x v="1"/>
    <s v="Mar"/>
    <s v="M021"/>
    <x v="19"/>
    <s v="Action"/>
    <s v="Hindi"/>
    <n v="5.9"/>
    <s v="C083"/>
    <x v="14"/>
    <x v="14"/>
    <n v="4"/>
    <n v="360"/>
    <n v="1440"/>
    <x v="1"/>
    <n v="23"/>
    <s v="Male"/>
    <x v="0"/>
    <s v="Medium Booking"/>
  </r>
  <r>
    <x v="5817"/>
    <d v="2026-03-28T00:00:00"/>
    <d v="2026-03-31T00:00:00"/>
    <d v="1899-12-30T22:30:00"/>
    <x v="1"/>
    <s v="Mar"/>
    <s v="M032"/>
    <x v="14"/>
    <s v="Romance"/>
    <s v="Malayalam"/>
    <n v="8.3000000000000007"/>
    <s v="C133"/>
    <x v="22"/>
    <x v="4"/>
    <n v="4"/>
    <n v="280"/>
    <n v="1120"/>
    <x v="2"/>
    <n v="26"/>
    <s v="Male"/>
    <x v="0"/>
    <s v="Medium Booking"/>
  </r>
  <r>
    <x v="5818"/>
    <d v="2026-04-04T00:00:00"/>
    <d v="2026-04-10T00:00:00"/>
    <d v="1899-12-30T22:30:00"/>
    <x v="1"/>
    <s v="Apr"/>
    <s v="M007"/>
    <x v="16"/>
    <s v="Comedy"/>
    <s v="Tamil"/>
    <n v="8"/>
    <s v="C161"/>
    <x v="4"/>
    <x v="0"/>
    <n v="4"/>
    <n v="360"/>
    <n v="1440"/>
    <x v="4"/>
    <n v="28"/>
    <s v="Male"/>
    <x v="0"/>
    <s v="Medium Booking"/>
  </r>
  <r>
    <x v="5819"/>
    <d v="2026-05-27T00:00:00"/>
    <d v="2026-05-28T00:00:00"/>
    <d v="1899-12-30T09:30:00"/>
    <x v="0"/>
    <s v="May"/>
    <s v="M012"/>
    <x v="32"/>
    <s v="Action"/>
    <s v="Telugu"/>
    <n v="7.8"/>
    <s v="C042"/>
    <x v="1"/>
    <x v="15"/>
    <n v="4"/>
    <n v="360"/>
    <n v="1440"/>
    <x v="4"/>
    <n v="30"/>
    <s v="Other"/>
    <x v="2"/>
    <s v="Medium Booking"/>
  </r>
  <r>
    <x v="5820"/>
    <d v="2026-06-22T00:00:00"/>
    <d v="2026-06-26T00:00:00"/>
    <d v="1899-12-30T22:30:00"/>
    <x v="0"/>
    <s v="Jun"/>
    <s v="M034"/>
    <x v="6"/>
    <s v="Adventure"/>
    <s v="Malayalam"/>
    <n v="8.3000000000000007"/>
    <s v="C053"/>
    <x v="22"/>
    <x v="8"/>
    <n v="2"/>
    <n v="340"/>
    <n v="680"/>
    <x v="1"/>
    <n v="28"/>
    <s v="Male"/>
    <x v="0"/>
    <s v="Low Booking"/>
  </r>
  <r>
    <x v="5821"/>
    <d v="2026-03-10T00:00:00"/>
    <d v="2026-03-16T00:00:00"/>
    <d v="1899-12-30T22:30:00"/>
    <x v="0"/>
    <s v="Mar"/>
    <s v="M024"/>
    <x v="13"/>
    <s v="Comedy"/>
    <s v="Hindi"/>
    <n v="5.9"/>
    <s v="C103"/>
    <x v="7"/>
    <x v="6"/>
    <n v="2"/>
    <n v="260"/>
    <n v="520"/>
    <x v="2"/>
    <n v="49"/>
    <s v="Male"/>
    <x v="1"/>
    <s v="Low Booking"/>
  </r>
  <r>
    <x v="5822"/>
    <d v="2026-02-03T00:00:00"/>
    <d v="2026-02-06T00:00:00"/>
    <d v="1899-12-30T09:30:00"/>
    <x v="0"/>
    <s v="Feb"/>
    <s v="M022"/>
    <x v="34"/>
    <s v="Drama"/>
    <s v="Hindi"/>
    <n v="9"/>
    <s v="C073"/>
    <x v="15"/>
    <x v="7"/>
    <n v="3"/>
    <n v="240"/>
    <n v="720"/>
    <x v="3"/>
    <n v="30"/>
    <s v="Other"/>
    <x v="2"/>
    <s v="Medium Booking"/>
  </r>
  <r>
    <x v="5823"/>
    <d v="2026-06-07T00:00:00"/>
    <d v="2026-06-07T00:00:00"/>
    <d v="1899-12-30T12:45:00"/>
    <x v="1"/>
    <s v="Jun"/>
    <s v="M006"/>
    <x v="25"/>
    <s v="Drama"/>
    <s v="Tamil"/>
    <n v="7.3"/>
    <s v="C123"/>
    <x v="12"/>
    <x v="1"/>
    <n v="2"/>
    <n v="220"/>
    <n v="440"/>
    <x v="2"/>
    <n v="28"/>
    <s v="Female"/>
    <x v="0"/>
    <s v="Low Booking"/>
  </r>
  <r>
    <x v="5824"/>
    <d v="2026-04-09T00:00:00"/>
    <d v="2026-04-13T00:00:00"/>
    <d v="1899-12-30T09:30:00"/>
    <x v="0"/>
    <s v="Apr"/>
    <s v="M039"/>
    <x v="15"/>
    <s v="Sci-Fi"/>
    <s v="English"/>
    <n v="8.5"/>
    <s v="C083"/>
    <x v="14"/>
    <x v="14"/>
    <n v="3"/>
    <n v="360"/>
    <n v="1080"/>
    <x v="4"/>
    <n v="59"/>
    <s v="Other"/>
    <x v="1"/>
    <s v="Medium Booking"/>
  </r>
  <r>
    <x v="5825"/>
    <d v="2026-05-21T00:00:00"/>
    <d v="2026-05-21T00:00:00"/>
    <d v="1899-12-30T15:30:00"/>
    <x v="0"/>
    <s v="May"/>
    <s v="M037"/>
    <x v="11"/>
    <s v="Biography"/>
    <s v="English"/>
    <n v="8.5"/>
    <s v="C071"/>
    <x v="9"/>
    <x v="7"/>
    <n v="2"/>
    <n v="360"/>
    <n v="720"/>
    <x v="1"/>
    <n v="37"/>
    <s v="Male"/>
    <x v="2"/>
    <s v="Low Booking"/>
  </r>
  <r>
    <x v="5826"/>
    <d v="2026-04-29T00:00:00"/>
    <d v="2026-04-30T00:00:00"/>
    <d v="1899-12-30T21:15:00"/>
    <x v="0"/>
    <s v="Apr"/>
    <s v="M015"/>
    <x v="30"/>
    <s v="Sci-Fi"/>
    <s v="Telugu"/>
    <n v="7"/>
    <s v="C131"/>
    <x v="5"/>
    <x v="4"/>
    <n v="4"/>
    <n v="160"/>
    <n v="640"/>
    <x v="1"/>
    <n v="26"/>
    <s v="Other"/>
    <x v="0"/>
    <s v="Medium Booking"/>
  </r>
  <r>
    <x v="5827"/>
    <d v="2026-05-18T00:00:00"/>
    <d v="2026-05-22T00:00:00"/>
    <d v="1899-12-30T12:45:00"/>
    <x v="0"/>
    <s v="May"/>
    <s v="M031"/>
    <x v="22"/>
    <s v="Drama"/>
    <s v="Malayalam"/>
    <n v="8.3000000000000007"/>
    <s v="C081"/>
    <x v="4"/>
    <x v="14"/>
    <n v="4"/>
    <n v="200"/>
    <n v="800"/>
    <x v="0"/>
    <n v="59"/>
    <s v="Male"/>
    <x v="1"/>
    <s v="Medium Booking"/>
  </r>
  <r>
    <x v="5828"/>
    <d v="2026-02-20T00:00:00"/>
    <d v="2026-02-27T00:00:00"/>
    <d v="1899-12-30T15:30:00"/>
    <x v="0"/>
    <s v="Feb"/>
    <s v="M039"/>
    <x v="15"/>
    <s v="Sci-Fi"/>
    <s v="English"/>
    <n v="8.5"/>
    <s v="C152"/>
    <x v="18"/>
    <x v="10"/>
    <n v="2"/>
    <n v="260"/>
    <n v="520"/>
    <x v="0"/>
    <n v="18"/>
    <s v="Other"/>
    <x v="0"/>
    <s v="Low Booking"/>
  </r>
  <r>
    <x v="5829"/>
    <d v="2026-05-02T00:00:00"/>
    <d v="2026-05-02T00:00:00"/>
    <d v="1899-12-30T15:30:00"/>
    <x v="1"/>
    <s v="May"/>
    <s v="M006"/>
    <x v="25"/>
    <s v="Drama"/>
    <s v="Tamil"/>
    <n v="7.3"/>
    <s v="C162"/>
    <x v="0"/>
    <x v="0"/>
    <n v="4"/>
    <n v="240"/>
    <n v="960"/>
    <x v="2"/>
    <n v="37"/>
    <s v="Male"/>
    <x v="2"/>
    <s v="Medium Booking"/>
  </r>
  <r>
    <x v="5830"/>
    <d v="2026-05-30T00:00:00"/>
    <d v="2026-06-05T00:00:00"/>
    <d v="1899-12-30T21:15:00"/>
    <x v="1"/>
    <s v="May"/>
    <s v="M032"/>
    <x v="14"/>
    <s v="Romance"/>
    <s v="Malayalam"/>
    <n v="8.3000000000000007"/>
    <s v="C121"/>
    <x v="21"/>
    <x v="1"/>
    <n v="4"/>
    <n v="420"/>
    <n v="1680"/>
    <x v="4"/>
    <n v="49"/>
    <s v="Other"/>
    <x v="1"/>
    <s v="Medium Booking"/>
  </r>
  <r>
    <x v="5831"/>
    <d v="2026-03-17T00:00:00"/>
    <d v="2026-03-22T00:00:00"/>
    <d v="1899-12-30T22:30:00"/>
    <x v="0"/>
    <s v="Mar"/>
    <s v="M021"/>
    <x v="19"/>
    <s v="Action"/>
    <s v="Hindi"/>
    <n v="5.9"/>
    <s v="C051"/>
    <x v="5"/>
    <x v="8"/>
    <n v="3"/>
    <n v="280"/>
    <n v="840"/>
    <x v="1"/>
    <n v="30"/>
    <s v="Male"/>
    <x v="2"/>
    <s v="Medium Booking"/>
  </r>
  <r>
    <x v="5832"/>
    <d v="2026-01-09T00:00:00"/>
    <d v="2026-01-14T00:00:00"/>
    <d v="1899-12-30T09:30:00"/>
    <x v="0"/>
    <s v="Jan"/>
    <s v="M025"/>
    <x v="38"/>
    <s v="Romance"/>
    <s v="Hindi"/>
    <n v="6.8"/>
    <s v="C103"/>
    <x v="7"/>
    <x v="6"/>
    <n v="2"/>
    <n v="360"/>
    <n v="720"/>
    <x v="3"/>
    <n v="51"/>
    <s v="Male"/>
    <x v="1"/>
    <s v="Low Booking"/>
  </r>
  <r>
    <x v="5833"/>
    <d v="2026-03-20T00:00:00"/>
    <d v="2026-03-24T00:00:00"/>
    <d v="1899-12-30T22:30:00"/>
    <x v="0"/>
    <s v="Mar"/>
    <s v="M013"/>
    <x v="23"/>
    <s v="Action"/>
    <s v="Telugu"/>
    <n v="6.5"/>
    <s v="C022"/>
    <x v="10"/>
    <x v="5"/>
    <n v="2"/>
    <n v="200"/>
    <n v="400"/>
    <x v="0"/>
    <n v="54"/>
    <s v="Male"/>
    <x v="1"/>
    <s v="Low Booking"/>
  </r>
  <r>
    <x v="5834"/>
    <d v="2026-02-07T00:00:00"/>
    <d v="2026-02-07T00:00:00"/>
    <d v="1899-12-30T18:30:00"/>
    <x v="1"/>
    <s v="Feb"/>
    <s v="M031"/>
    <x v="22"/>
    <s v="Drama"/>
    <s v="Malayalam"/>
    <n v="8.3000000000000007"/>
    <s v="C053"/>
    <x v="22"/>
    <x v="8"/>
    <n v="5"/>
    <n v="260"/>
    <n v="1300"/>
    <x v="0"/>
    <n v="21"/>
    <s v="Female"/>
    <x v="0"/>
    <s v="High Booking"/>
  </r>
  <r>
    <x v="5835"/>
    <d v="2026-05-03T00:00:00"/>
    <d v="2026-05-06T00:00:00"/>
    <d v="1899-12-30T22:30:00"/>
    <x v="1"/>
    <s v="May"/>
    <s v="M030"/>
    <x v="29"/>
    <s v="Comedy"/>
    <s v="Kannada"/>
    <n v="8"/>
    <s v="C151"/>
    <x v="9"/>
    <x v="10"/>
    <n v="2"/>
    <n v="280"/>
    <n v="560"/>
    <x v="4"/>
    <n v="41"/>
    <s v="Male"/>
    <x v="2"/>
    <s v="Low Booking"/>
  </r>
  <r>
    <x v="5836"/>
    <d v="2026-02-15T00:00:00"/>
    <d v="2026-02-17T00:00:00"/>
    <d v="1899-12-30T15:30:00"/>
    <x v="1"/>
    <s v="Feb"/>
    <s v="M005"/>
    <x v="7"/>
    <s v="Drama"/>
    <s v="Tamil"/>
    <n v="7.3"/>
    <s v="C153"/>
    <x v="15"/>
    <x v="10"/>
    <n v="2"/>
    <n v="240"/>
    <n v="480"/>
    <x v="4"/>
    <n v="40"/>
    <s v="Other"/>
    <x v="2"/>
    <s v="Low Booking"/>
  </r>
  <r>
    <x v="5837"/>
    <d v="2026-02-12T00:00:00"/>
    <d v="2026-02-12T00:00:00"/>
    <d v="1899-12-30T15:30:00"/>
    <x v="0"/>
    <s v="Feb"/>
    <s v="M036"/>
    <x v="37"/>
    <s v="Action"/>
    <s v="English"/>
    <n v="8.4"/>
    <s v="C141"/>
    <x v="20"/>
    <x v="9"/>
    <n v="4"/>
    <n v="420"/>
    <n v="1680"/>
    <x v="2"/>
    <n v="31"/>
    <s v="Other"/>
    <x v="2"/>
    <s v="Medium Booking"/>
  </r>
  <r>
    <x v="5838"/>
    <d v="2026-04-18T00:00:00"/>
    <d v="2026-04-19T00:00:00"/>
    <d v="1899-12-30T15:30:00"/>
    <x v="1"/>
    <s v="Apr"/>
    <s v="M026"/>
    <x v="3"/>
    <s v="Thriller"/>
    <s v="Hindi"/>
    <n v="8.1999999999999993"/>
    <s v="C063"/>
    <x v="16"/>
    <x v="11"/>
    <n v="2"/>
    <n v="240"/>
    <n v="480"/>
    <x v="2"/>
    <n v="50"/>
    <s v="Male"/>
    <x v="1"/>
    <s v="Low Booking"/>
  </r>
  <r>
    <x v="5839"/>
    <d v="2026-02-23T00:00:00"/>
    <d v="2026-02-27T00:00:00"/>
    <d v="1899-12-30T21:15:00"/>
    <x v="0"/>
    <s v="Feb"/>
    <s v="M018"/>
    <x v="35"/>
    <s v="Romance"/>
    <s v="Telugu"/>
    <n v="8.5"/>
    <s v="C111"/>
    <x v="8"/>
    <x v="2"/>
    <n v="1"/>
    <n v="260"/>
    <n v="260"/>
    <x v="3"/>
    <n v="59"/>
    <s v="Other"/>
    <x v="1"/>
    <s v="Low Booking"/>
  </r>
  <r>
    <x v="5840"/>
    <d v="2026-02-01T00:00:00"/>
    <d v="2026-02-04T00:00:00"/>
    <d v="1899-12-30T12:45:00"/>
    <x v="1"/>
    <s v="Feb"/>
    <s v="M028"/>
    <x v="39"/>
    <s v="Action"/>
    <s v="Kannada"/>
    <n v="8.1999999999999993"/>
    <s v="C013"/>
    <x v="19"/>
    <x v="12"/>
    <n v="3"/>
    <n v="240"/>
    <n v="720"/>
    <x v="4"/>
    <n v="18"/>
    <s v="Other"/>
    <x v="0"/>
    <s v="Medium Booking"/>
  </r>
  <r>
    <x v="5841"/>
    <d v="2026-06-13T00:00:00"/>
    <d v="2026-06-20T00:00:00"/>
    <d v="1899-12-30T22:30:00"/>
    <x v="1"/>
    <s v="Jun"/>
    <s v="M030"/>
    <x v="29"/>
    <s v="Comedy"/>
    <s v="Kannada"/>
    <n v="8"/>
    <s v="C061"/>
    <x v="20"/>
    <x v="11"/>
    <n v="1"/>
    <n v="260"/>
    <n v="260"/>
    <x v="4"/>
    <n v="41"/>
    <s v="Other"/>
    <x v="2"/>
    <s v="Low Booking"/>
  </r>
  <r>
    <x v="5842"/>
    <d v="2026-01-22T00:00:00"/>
    <d v="2026-01-27T00:00:00"/>
    <d v="1899-12-30T21:15:00"/>
    <x v="0"/>
    <s v="Jan"/>
    <s v="M036"/>
    <x v="37"/>
    <s v="Action"/>
    <s v="English"/>
    <n v="8.4"/>
    <s v="C041"/>
    <x v="21"/>
    <x v="15"/>
    <n v="3"/>
    <n v="160"/>
    <n v="480"/>
    <x v="3"/>
    <n v="56"/>
    <s v="Other"/>
    <x v="1"/>
    <s v="Medium Booking"/>
  </r>
  <r>
    <x v="5843"/>
    <d v="2026-01-30T00:00:00"/>
    <d v="2026-02-04T00:00:00"/>
    <d v="1899-12-30T21:15:00"/>
    <x v="0"/>
    <s v="Jan"/>
    <s v="M003"/>
    <x v="2"/>
    <s v="Action"/>
    <s v="Tamil"/>
    <n v="8.3000000000000007"/>
    <s v="C093"/>
    <x v="19"/>
    <x v="3"/>
    <n v="3"/>
    <n v="240"/>
    <n v="720"/>
    <x v="1"/>
    <n v="19"/>
    <s v="Male"/>
    <x v="0"/>
    <s v="Medium Booking"/>
  </r>
  <r>
    <x v="5844"/>
    <d v="2026-01-16T00:00:00"/>
    <d v="2026-01-19T00:00:00"/>
    <d v="1899-12-30T12:45:00"/>
    <x v="0"/>
    <s v="Jan"/>
    <s v="M004"/>
    <x v="9"/>
    <s v="Drama"/>
    <s v="Tamil"/>
    <n v="7.6"/>
    <s v="C082"/>
    <x v="0"/>
    <x v="14"/>
    <n v="2"/>
    <n v="280"/>
    <n v="560"/>
    <x v="4"/>
    <n v="41"/>
    <s v="Male"/>
    <x v="2"/>
    <s v="Low Booking"/>
  </r>
  <r>
    <x v="5845"/>
    <d v="2026-06-30T00:00:00"/>
    <d v="2026-07-05T00:00:00"/>
    <d v="1899-12-30T09:30:00"/>
    <x v="0"/>
    <s v="Jun"/>
    <s v="M031"/>
    <x v="22"/>
    <s v="Drama"/>
    <s v="Malayalam"/>
    <n v="8.3000000000000007"/>
    <s v="C012"/>
    <x v="3"/>
    <x v="12"/>
    <n v="3"/>
    <n v="160"/>
    <n v="480"/>
    <x v="2"/>
    <n v="26"/>
    <s v="Male"/>
    <x v="0"/>
    <s v="Medium Booking"/>
  </r>
  <r>
    <x v="5846"/>
    <d v="2026-05-26T00:00:00"/>
    <d v="2026-06-02T00:00:00"/>
    <d v="1899-12-30T09:30:00"/>
    <x v="0"/>
    <s v="May"/>
    <s v="M031"/>
    <x v="22"/>
    <s v="Drama"/>
    <s v="Malayalam"/>
    <n v="8.3000000000000007"/>
    <s v="C141"/>
    <x v="20"/>
    <x v="9"/>
    <n v="3"/>
    <n v="320"/>
    <n v="960"/>
    <x v="3"/>
    <n v="23"/>
    <s v="Male"/>
    <x v="0"/>
    <s v="Medium Booking"/>
  </r>
  <r>
    <x v="5847"/>
    <d v="2026-06-30T00:00:00"/>
    <d v="2026-07-03T00:00:00"/>
    <d v="1899-12-30T15:30:00"/>
    <x v="0"/>
    <s v="Jun"/>
    <s v="M022"/>
    <x v="34"/>
    <s v="Drama"/>
    <s v="Hindi"/>
    <n v="9"/>
    <s v="C011"/>
    <x v="17"/>
    <x v="12"/>
    <n v="2"/>
    <n v="240"/>
    <n v="480"/>
    <x v="2"/>
    <n v="33"/>
    <s v="Male"/>
    <x v="2"/>
    <s v="Low Booking"/>
  </r>
  <r>
    <x v="5848"/>
    <d v="2026-03-08T00:00:00"/>
    <d v="2026-03-13T00:00:00"/>
    <d v="1899-12-30T09:30:00"/>
    <x v="1"/>
    <s v="Mar"/>
    <s v="M006"/>
    <x v="25"/>
    <s v="Drama"/>
    <s v="Tamil"/>
    <n v="7.3"/>
    <s v="C101"/>
    <x v="6"/>
    <x v="6"/>
    <n v="2"/>
    <n v="180"/>
    <n v="360"/>
    <x v="3"/>
    <n v="37"/>
    <s v="Female"/>
    <x v="2"/>
    <s v="Low Booking"/>
  </r>
  <r>
    <x v="5849"/>
    <d v="2026-05-11T00:00:00"/>
    <d v="2026-05-13T00:00:00"/>
    <d v="1899-12-30T22:30:00"/>
    <x v="0"/>
    <s v="May"/>
    <s v="M007"/>
    <x v="16"/>
    <s v="Comedy"/>
    <s v="Tamil"/>
    <n v="8"/>
    <s v="C132"/>
    <x v="11"/>
    <x v="4"/>
    <n v="5"/>
    <n v="260"/>
    <n v="1300"/>
    <x v="2"/>
    <n v="57"/>
    <s v="Female"/>
    <x v="1"/>
    <s v="High Booking"/>
  </r>
  <r>
    <x v="5850"/>
    <d v="2026-02-25T00:00:00"/>
    <d v="2026-03-03T00:00:00"/>
    <d v="1899-12-30T21:15:00"/>
    <x v="0"/>
    <s v="Feb"/>
    <s v="M027"/>
    <x v="5"/>
    <s v="Action"/>
    <s v="Kannada"/>
    <n v="8.3000000000000007"/>
    <s v="C153"/>
    <x v="15"/>
    <x v="10"/>
    <n v="3"/>
    <n v="240"/>
    <n v="720"/>
    <x v="0"/>
    <n v="47"/>
    <s v="Male"/>
    <x v="1"/>
    <s v="Medium Booking"/>
  </r>
  <r>
    <x v="5851"/>
    <d v="2026-03-31T00:00:00"/>
    <d v="2026-04-01T00:00:00"/>
    <d v="1899-12-30T09:30:00"/>
    <x v="0"/>
    <s v="Mar"/>
    <s v="M009"/>
    <x v="33"/>
    <s v="Biography"/>
    <s v="Tamil"/>
    <n v="8.3000000000000007"/>
    <s v="C012"/>
    <x v="3"/>
    <x v="12"/>
    <n v="1"/>
    <n v="240"/>
    <n v="240"/>
    <x v="1"/>
    <n v="51"/>
    <s v="Male"/>
    <x v="1"/>
    <s v="Low Booking"/>
  </r>
  <r>
    <x v="5852"/>
    <d v="2026-05-28T00:00:00"/>
    <d v="2026-06-02T00:00:00"/>
    <d v="1899-12-30T22:30:00"/>
    <x v="0"/>
    <s v="May"/>
    <s v="M027"/>
    <x v="5"/>
    <s v="Action"/>
    <s v="Kannada"/>
    <n v="8.3000000000000007"/>
    <s v="C022"/>
    <x v="10"/>
    <x v="5"/>
    <n v="3"/>
    <n v="200"/>
    <n v="600"/>
    <x v="0"/>
    <n v="21"/>
    <s v="Male"/>
    <x v="0"/>
    <s v="Medium Booking"/>
  </r>
  <r>
    <x v="5853"/>
    <d v="2026-03-02T00:00:00"/>
    <d v="2026-03-06T00:00:00"/>
    <d v="1899-12-30T22:30:00"/>
    <x v="0"/>
    <s v="Mar"/>
    <s v="M004"/>
    <x v="9"/>
    <s v="Drama"/>
    <s v="Tamil"/>
    <n v="7.6"/>
    <s v="C063"/>
    <x v="16"/>
    <x v="11"/>
    <n v="2"/>
    <n v="420"/>
    <n v="840"/>
    <x v="3"/>
    <n v="28"/>
    <s v="Male"/>
    <x v="0"/>
    <s v="Low Booking"/>
  </r>
  <r>
    <x v="5854"/>
    <d v="2026-03-09T00:00:00"/>
    <d v="2026-03-15T00:00:00"/>
    <d v="1899-12-30T22:30:00"/>
    <x v="0"/>
    <s v="Mar"/>
    <s v="M004"/>
    <x v="9"/>
    <s v="Drama"/>
    <s v="Tamil"/>
    <n v="7.6"/>
    <s v="C142"/>
    <x v="13"/>
    <x v="9"/>
    <n v="3"/>
    <n v="220"/>
    <n v="660"/>
    <x v="1"/>
    <n v="31"/>
    <s v="Female"/>
    <x v="2"/>
    <s v="Medium Booking"/>
  </r>
  <r>
    <x v="5855"/>
    <d v="2026-06-26T00:00:00"/>
    <d v="2026-06-30T00:00:00"/>
    <d v="1899-12-30T22:30:00"/>
    <x v="0"/>
    <s v="Jun"/>
    <s v="M021"/>
    <x v="19"/>
    <s v="Action"/>
    <s v="Hindi"/>
    <n v="5.9"/>
    <s v="C042"/>
    <x v="1"/>
    <x v="15"/>
    <n v="5"/>
    <n v="460"/>
    <n v="2300"/>
    <x v="0"/>
    <n v="57"/>
    <s v="Female"/>
    <x v="1"/>
    <s v="High Booking"/>
  </r>
  <r>
    <x v="5856"/>
    <d v="2026-01-27T00:00:00"/>
    <d v="2026-01-29T00:00:00"/>
    <d v="1899-12-30T15:30:00"/>
    <x v="0"/>
    <s v="Jan"/>
    <s v="M026"/>
    <x v="3"/>
    <s v="Thriller"/>
    <s v="Hindi"/>
    <n v="8.1999999999999993"/>
    <s v="C091"/>
    <x v="17"/>
    <x v="3"/>
    <n v="4"/>
    <n v="380"/>
    <n v="1520"/>
    <x v="4"/>
    <n v="38"/>
    <s v="Female"/>
    <x v="2"/>
    <s v="Medium Booking"/>
  </r>
  <r>
    <x v="5857"/>
    <d v="2026-03-15T00:00:00"/>
    <d v="2026-03-19T00:00:00"/>
    <d v="1899-12-30T12:45:00"/>
    <x v="1"/>
    <s v="Mar"/>
    <s v="M008"/>
    <x v="36"/>
    <s v="Romance"/>
    <s v="Tamil"/>
    <n v="7.4"/>
    <s v="C163"/>
    <x v="14"/>
    <x v="0"/>
    <n v="2"/>
    <n v="360"/>
    <n v="720"/>
    <x v="1"/>
    <n v="30"/>
    <s v="Male"/>
    <x v="2"/>
    <s v="Low Booking"/>
  </r>
  <r>
    <x v="5858"/>
    <d v="2026-04-07T00:00:00"/>
    <d v="2026-04-13T00:00:00"/>
    <d v="1899-12-30T12:45:00"/>
    <x v="0"/>
    <s v="Apr"/>
    <s v="M030"/>
    <x v="29"/>
    <s v="Comedy"/>
    <s v="Kannada"/>
    <n v="8"/>
    <s v="C162"/>
    <x v="0"/>
    <x v="0"/>
    <n v="1"/>
    <n v="340"/>
    <n v="340"/>
    <x v="2"/>
    <n v="46"/>
    <s v="Male"/>
    <x v="1"/>
    <s v="Low Booking"/>
  </r>
  <r>
    <x v="5859"/>
    <d v="2026-04-22T00:00:00"/>
    <d v="2026-04-22T00:00:00"/>
    <d v="1899-12-30T18:30:00"/>
    <x v="0"/>
    <s v="Apr"/>
    <s v="M018"/>
    <x v="35"/>
    <s v="Romance"/>
    <s v="Telugu"/>
    <n v="8.5"/>
    <s v="C101"/>
    <x v="6"/>
    <x v="6"/>
    <n v="2"/>
    <n v="180"/>
    <n v="360"/>
    <x v="3"/>
    <n v="22"/>
    <s v="Male"/>
    <x v="0"/>
    <s v="Low Booking"/>
  </r>
  <r>
    <x v="5860"/>
    <d v="2026-03-12T00:00:00"/>
    <d v="2026-03-12T00:00:00"/>
    <d v="1899-12-30T18:30:00"/>
    <x v="0"/>
    <s v="Mar"/>
    <s v="M008"/>
    <x v="36"/>
    <s v="Romance"/>
    <s v="Tamil"/>
    <n v="7.4"/>
    <s v="C151"/>
    <x v="9"/>
    <x v="10"/>
    <n v="4"/>
    <n v="280"/>
    <n v="1120"/>
    <x v="3"/>
    <n v="24"/>
    <s v="Other"/>
    <x v="0"/>
    <s v="Medium Booking"/>
  </r>
  <r>
    <x v="5861"/>
    <d v="2026-01-30T00:00:00"/>
    <d v="2026-02-02T00:00:00"/>
    <d v="1899-12-30T15:30:00"/>
    <x v="0"/>
    <s v="Jan"/>
    <s v="M036"/>
    <x v="37"/>
    <s v="Action"/>
    <s v="English"/>
    <n v="8.4"/>
    <s v="C111"/>
    <x v="8"/>
    <x v="2"/>
    <n v="4"/>
    <n v="260"/>
    <n v="1040"/>
    <x v="3"/>
    <n v="19"/>
    <s v="Female"/>
    <x v="0"/>
    <s v="Medium Booking"/>
  </r>
  <r>
    <x v="5862"/>
    <d v="2026-01-12T00:00:00"/>
    <d v="2026-01-18T00:00:00"/>
    <d v="1899-12-30T22:30:00"/>
    <x v="0"/>
    <s v="Jan"/>
    <s v="M031"/>
    <x v="22"/>
    <s v="Drama"/>
    <s v="Malayalam"/>
    <n v="8.3000000000000007"/>
    <s v="C162"/>
    <x v="0"/>
    <x v="0"/>
    <n v="3"/>
    <n v="160"/>
    <n v="480"/>
    <x v="2"/>
    <n v="55"/>
    <s v="Male"/>
    <x v="1"/>
    <s v="Medium Booking"/>
  </r>
  <r>
    <x v="5863"/>
    <d v="2026-02-08T00:00:00"/>
    <d v="2026-02-10T00:00:00"/>
    <d v="1899-12-30T09:30:00"/>
    <x v="1"/>
    <s v="Feb"/>
    <s v="M010"/>
    <x v="17"/>
    <s v="Action"/>
    <s v="Tamil"/>
    <n v="7"/>
    <s v="C072"/>
    <x v="18"/>
    <x v="7"/>
    <n v="2"/>
    <n v="200"/>
    <n v="400"/>
    <x v="4"/>
    <n v="30"/>
    <s v="Male"/>
    <x v="2"/>
    <s v="Low Booking"/>
  </r>
  <r>
    <x v="5864"/>
    <d v="2026-01-11T00:00:00"/>
    <d v="2026-01-13T00:00:00"/>
    <d v="1899-12-30T12:45:00"/>
    <x v="1"/>
    <s v="Jan"/>
    <s v="M036"/>
    <x v="37"/>
    <s v="Action"/>
    <s v="English"/>
    <n v="8.4"/>
    <s v="C022"/>
    <x v="10"/>
    <x v="5"/>
    <n v="5"/>
    <n v="280"/>
    <n v="1400"/>
    <x v="1"/>
    <n v="32"/>
    <s v="Male"/>
    <x v="2"/>
    <s v="High Booking"/>
  </r>
  <r>
    <x v="5865"/>
    <d v="2026-06-12T00:00:00"/>
    <d v="2026-06-12T00:00:00"/>
    <d v="1899-12-30T18:30:00"/>
    <x v="0"/>
    <s v="Jun"/>
    <s v="M035"/>
    <x v="24"/>
    <s v="Comedy"/>
    <s v="Malayalam"/>
    <n v="7.8"/>
    <s v="C112"/>
    <x v="2"/>
    <x v="2"/>
    <n v="3"/>
    <n v="240"/>
    <n v="720"/>
    <x v="2"/>
    <n v="23"/>
    <s v="Male"/>
    <x v="0"/>
    <s v="Medium Booking"/>
  </r>
  <r>
    <x v="5866"/>
    <d v="2026-06-15T00:00:00"/>
    <d v="2026-06-17T00:00:00"/>
    <d v="1899-12-30T12:45:00"/>
    <x v="0"/>
    <s v="Jun"/>
    <s v="M016"/>
    <x v="20"/>
    <s v="Drama"/>
    <s v="Telugu"/>
    <n v="7.7"/>
    <s v="C063"/>
    <x v="16"/>
    <x v="11"/>
    <n v="5"/>
    <n v="240"/>
    <n v="1200"/>
    <x v="2"/>
    <n v="30"/>
    <s v="Female"/>
    <x v="2"/>
    <s v="High Booking"/>
  </r>
  <r>
    <x v="5867"/>
    <d v="2026-01-06T00:00:00"/>
    <d v="2026-01-09T00:00:00"/>
    <d v="1899-12-30T21:15:00"/>
    <x v="0"/>
    <s v="Jan"/>
    <s v="M020"/>
    <x v="18"/>
    <s v="Action"/>
    <s v="Hindi"/>
    <n v="7"/>
    <s v="C043"/>
    <x v="12"/>
    <x v="15"/>
    <n v="3"/>
    <n v="200"/>
    <n v="600"/>
    <x v="4"/>
    <n v="38"/>
    <s v="Female"/>
    <x v="2"/>
    <s v="Medium Booking"/>
  </r>
  <r>
    <x v="5868"/>
    <d v="2026-06-10T00:00:00"/>
    <d v="2026-06-15T00:00:00"/>
    <d v="1899-12-30T09:30:00"/>
    <x v="0"/>
    <s v="Jun"/>
    <s v="M030"/>
    <x v="29"/>
    <s v="Comedy"/>
    <s v="Kannada"/>
    <n v="8"/>
    <s v="C163"/>
    <x v="14"/>
    <x v="0"/>
    <n v="2"/>
    <n v="180"/>
    <n v="360"/>
    <x v="3"/>
    <n v="33"/>
    <s v="Female"/>
    <x v="2"/>
    <s v="Low Booking"/>
  </r>
  <r>
    <x v="5869"/>
    <d v="2026-01-03T00:00:00"/>
    <d v="2026-01-10T00:00:00"/>
    <d v="1899-12-30T18:30:00"/>
    <x v="1"/>
    <s v="Jan"/>
    <s v="M010"/>
    <x v="17"/>
    <s v="Action"/>
    <s v="Tamil"/>
    <n v="7"/>
    <s v="C012"/>
    <x v="3"/>
    <x v="12"/>
    <n v="5"/>
    <n v="160"/>
    <n v="800"/>
    <x v="3"/>
    <n v="49"/>
    <s v="Other"/>
    <x v="1"/>
    <s v="High Booking"/>
  </r>
  <r>
    <x v="5870"/>
    <d v="2026-06-09T00:00:00"/>
    <d v="2026-06-12T00:00:00"/>
    <d v="1899-12-30T22:30:00"/>
    <x v="0"/>
    <s v="Jun"/>
    <s v="M034"/>
    <x v="6"/>
    <s v="Adventure"/>
    <s v="Malayalam"/>
    <n v="8.3000000000000007"/>
    <s v="C103"/>
    <x v="7"/>
    <x v="6"/>
    <n v="2"/>
    <n v="180"/>
    <n v="360"/>
    <x v="0"/>
    <n v="34"/>
    <s v="Female"/>
    <x v="2"/>
    <s v="Low Booking"/>
  </r>
  <r>
    <x v="5871"/>
    <d v="2026-02-19T00:00:00"/>
    <d v="2026-02-21T00:00:00"/>
    <d v="1899-12-30T18:30:00"/>
    <x v="0"/>
    <s v="Feb"/>
    <s v="M023"/>
    <x v="21"/>
    <s v="Comedy"/>
    <s v="Hindi"/>
    <n v="6.9"/>
    <s v="C152"/>
    <x v="18"/>
    <x v="10"/>
    <n v="6"/>
    <n v="260"/>
    <n v="1560"/>
    <x v="1"/>
    <n v="19"/>
    <s v="Male"/>
    <x v="0"/>
    <s v="High Booking"/>
  </r>
  <r>
    <x v="5872"/>
    <d v="2026-05-13T00:00:00"/>
    <d v="2026-05-13T00:00:00"/>
    <d v="1899-12-30T09:30:00"/>
    <x v="0"/>
    <s v="May"/>
    <s v="M005"/>
    <x v="7"/>
    <s v="Drama"/>
    <s v="Tamil"/>
    <n v="7.3"/>
    <s v="C063"/>
    <x v="16"/>
    <x v="11"/>
    <n v="4"/>
    <n v="320"/>
    <n v="1280"/>
    <x v="4"/>
    <n v="52"/>
    <s v="Female"/>
    <x v="1"/>
    <s v="Medium Booking"/>
  </r>
  <r>
    <x v="5873"/>
    <d v="2026-05-22T00:00:00"/>
    <d v="2026-05-27T00:00:00"/>
    <d v="1899-12-30T12:45:00"/>
    <x v="0"/>
    <s v="May"/>
    <s v="M040"/>
    <x v="27"/>
    <s v="Animation"/>
    <s v="English"/>
    <n v="7.6"/>
    <s v="C093"/>
    <x v="19"/>
    <x v="3"/>
    <n v="4"/>
    <n v="320"/>
    <n v="1280"/>
    <x v="0"/>
    <n v="56"/>
    <s v="Female"/>
    <x v="1"/>
    <s v="Medium Booking"/>
  </r>
  <r>
    <x v="5874"/>
    <d v="2026-01-29T00:00:00"/>
    <d v="2026-01-31T00:00:00"/>
    <d v="1899-12-30T12:45:00"/>
    <x v="0"/>
    <s v="Jan"/>
    <s v="M015"/>
    <x v="30"/>
    <s v="Sci-Fi"/>
    <s v="Telugu"/>
    <n v="7"/>
    <s v="C021"/>
    <x v="6"/>
    <x v="5"/>
    <n v="1"/>
    <n v="220"/>
    <n v="220"/>
    <x v="3"/>
    <n v="43"/>
    <s v="Other"/>
    <x v="2"/>
    <s v="Low Booking"/>
  </r>
  <r>
    <x v="5875"/>
    <d v="2026-03-28T00:00:00"/>
    <d v="2026-04-01T00:00:00"/>
    <d v="1899-12-30T12:45:00"/>
    <x v="1"/>
    <s v="Mar"/>
    <s v="M009"/>
    <x v="33"/>
    <s v="Biography"/>
    <s v="Tamil"/>
    <n v="8.3000000000000007"/>
    <s v="C161"/>
    <x v="4"/>
    <x v="0"/>
    <n v="1"/>
    <n v="280"/>
    <n v="280"/>
    <x v="0"/>
    <n v="35"/>
    <s v="Female"/>
    <x v="2"/>
    <s v="Low Booking"/>
  </r>
  <r>
    <x v="5876"/>
    <d v="2026-03-20T00:00:00"/>
    <d v="2026-03-25T00:00:00"/>
    <d v="1899-12-30T21:15:00"/>
    <x v="0"/>
    <s v="Mar"/>
    <s v="M001"/>
    <x v="4"/>
    <s v="Action"/>
    <s v="Tamil"/>
    <n v="8"/>
    <s v="C072"/>
    <x v="18"/>
    <x v="7"/>
    <n v="2"/>
    <n v="200"/>
    <n v="400"/>
    <x v="1"/>
    <n v="40"/>
    <s v="Other"/>
    <x v="2"/>
    <s v="Low Booking"/>
  </r>
  <r>
    <x v="5877"/>
    <d v="2026-01-22T00:00:00"/>
    <d v="2026-01-22T00:00:00"/>
    <d v="1899-12-30T22:30:00"/>
    <x v="0"/>
    <s v="Jan"/>
    <s v="M039"/>
    <x v="15"/>
    <s v="Sci-Fi"/>
    <s v="English"/>
    <n v="8.5"/>
    <s v="C151"/>
    <x v="9"/>
    <x v="10"/>
    <n v="3"/>
    <n v="280"/>
    <n v="840"/>
    <x v="0"/>
    <n v="37"/>
    <s v="Male"/>
    <x v="2"/>
    <s v="Medium Booking"/>
  </r>
  <r>
    <x v="5878"/>
    <d v="2026-03-20T00:00:00"/>
    <d v="2026-03-25T00:00:00"/>
    <d v="1899-12-30T22:30:00"/>
    <x v="0"/>
    <s v="Mar"/>
    <s v="M016"/>
    <x v="20"/>
    <s v="Drama"/>
    <s v="Telugu"/>
    <n v="7.7"/>
    <s v="C162"/>
    <x v="0"/>
    <x v="0"/>
    <n v="3"/>
    <n v="160"/>
    <n v="480"/>
    <x v="1"/>
    <n v="43"/>
    <s v="Female"/>
    <x v="2"/>
    <s v="Medium Booking"/>
  </r>
  <r>
    <x v="5879"/>
    <d v="2026-05-29T00:00:00"/>
    <d v="2026-06-05T00:00:00"/>
    <d v="1899-12-30T21:15:00"/>
    <x v="0"/>
    <s v="May"/>
    <s v="M030"/>
    <x v="29"/>
    <s v="Comedy"/>
    <s v="Kannada"/>
    <n v="8"/>
    <s v="C092"/>
    <x v="3"/>
    <x v="3"/>
    <n v="2"/>
    <n v="160"/>
    <n v="320"/>
    <x v="1"/>
    <n v="41"/>
    <s v="Female"/>
    <x v="2"/>
    <s v="Low Booking"/>
  </r>
  <r>
    <x v="5880"/>
    <d v="2026-05-23T00:00:00"/>
    <d v="2026-05-25T00:00:00"/>
    <d v="1899-12-30T09:30:00"/>
    <x v="1"/>
    <s v="May"/>
    <s v="M025"/>
    <x v="38"/>
    <s v="Romance"/>
    <s v="Hindi"/>
    <n v="6.8"/>
    <s v="C073"/>
    <x v="15"/>
    <x v="7"/>
    <n v="5"/>
    <n v="420"/>
    <n v="2100"/>
    <x v="3"/>
    <n v="27"/>
    <s v="Male"/>
    <x v="0"/>
    <s v="High Booking"/>
  </r>
  <r>
    <x v="5881"/>
    <d v="2026-04-09T00:00:00"/>
    <d v="2026-04-09T00:00:00"/>
    <d v="1899-12-30T18:30:00"/>
    <x v="0"/>
    <s v="Apr"/>
    <s v="M001"/>
    <x v="4"/>
    <s v="Action"/>
    <s v="Tamil"/>
    <n v="8"/>
    <s v="C033"/>
    <x v="23"/>
    <x v="13"/>
    <n v="3"/>
    <n v="260"/>
    <n v="780"/>
    <x v="3"/>
    <n v="47"/>
    <s v="Other"/>
    <x v="1"/>
    <s v="Medium Booking"/>
  </r>
  <r>
    <x v="5882"/>
    <d v="2026-01-13T00:00:00"/>
    <d v="2026-01-15T00:00:00"/>
    <d v="1899-12-30T22:30:00"/>
    <x v="0"/>
    <s v="Jan"/>
    <s v="M019"/>
    <x v="31"/>
    <s v="Drama"/>
    <s v="Hindi"/>
    <n v="6.1"/>
    <s v="C103"/>
    <x v="7"/>
    <x v="6"/>
    <n v="2"/>
    <n v="260"/>
    <n v="520"/>
    <x v="0"/>
    <n v="41"/>
    <s v="Female"/>
    <x v="2"/>
    <s v="Low Booking"/>
  </r>
  <r>
    <x v="5883"/>
    <d v="2026-01-27T00:00:00"/>
    <d v="2026-01-30T00:00:00"/>
    <d v="1899-12-30T12:45:00"/>
    <x v="0"/>
    <s v="Jan"/>
    <s v="M033"/>
    <x v="10"/>
    <s v="Action"/>
    <s v="Malayalam"/>
    <n v="7.5"/>
    <s v="C091"/>
    <x v="17"/>
    <x v="3"/>
    <n v="5"/>
    <n v="280"/>
    <n v="1400"/>
    <x v="2"/>
    <n v="40"/>
    <s v="Male"/>
    <x v="2"/>
    <s v="High Booking"/>
  </r>
  <r>
    <x v="5884"/>
    <d v="2026-05-24T00:00:00"/>
    <d v="2026-05-30T00:00:00"/>
    <d v="1899-12-30T22:30:00"/>
    <x v="1"/>
    <s v="May"/>
    <s v="M005"/>
    <x v="7"/>
    <s v="Drama"/>
    <s v="Tamil"/>
    <n v="7.3"/>
    <s v="C131"/>
    <x v="5"/>
    <x v="4"/>
    <n v="3"/>
    <n v="160"/>
    <n v="480"/>
    <x v="1"/>
    <n v="60"/>
    <s v="Other"/>
    <x v="1"/>
    <s v="Medium Booking"/>
  </r>
  <r>
    <x v="5885"/>
    <d v="2026-06-10T00:00:00"/>
    <d v="2026-06-17T00:00:00"/>
    <d v="1899-12-30T21:15:00"/>
    <x v="0"/>
    <s v="Jun"/>
    <s v="M022"/>
    <x v="34"/>
    <s v="Drama"/>
    <s v="Hindi"/>
    <n v="9"/>
    <s v="C111"/>
    <x v="8"/>
    <x v="2"/>
    <n v="6"/>
    <n v="180"/>
    <n v="1080"/>
    <x v="4"/>
    <n v="38"/>
    <s v="Male"/>
    <x v="2"/>
    <s v="High Booking"/>
  </r>
  <r>
    <x v="5886"/>
    <d v="2026-05-01T00:00:00"/>
    <d v="2026-05-02T00:00:00"/>
    <d v="1899-12-30T21:15:00"/>
    <x v="0"/>
    <s v="May"/>
    <s v="M039"/>
    <x v="15"/>
    <s v="Sci-Fi"/>
    <s v="English"/>
    <n v="8.5"/>
    <s v="C121"/>
    <x v="21"/>
    <x v="1"/>
    <n v="5"/>
    <n v="420"/>
    <n v="2100"/>
    <x v="1"/>
    <n v="60"/>
    <s v="Other"/>
    <x v="1"/>
    <s v="High Booking"/>
  </r>
  <r>
    <x v="5887"/>
    <d v="2026-04-24T00:00:00"/>
    <d v="2026-04-28T00:00:00"/>
    <d v="1899-12-30T18:30:00"/>
    <x v="0"/>
    <s v="Apr"/>
    <s v="M036"/>
    <x v="37"/>
    <s v="Action"/>
    <s v="English"/>
    <n v="8.4"/>
    <s v="C061"/>
    <x v="20"/>
    <x v="11"/>
    <n v="2"/>
    <n v="440"/>
    <n v="880"/>
    <x v="4"/>
    <n v="31"/>
    <s v="Other"/>
    <x v="2"/>
    <s v="Low Booking"/>
  </r>
  <r>
    <x v="5888"/>
    <d v="2026-06-15T00:00:00"/>
    <d v="2026-06-20T00:00:00"/>
    <d v="1899-12-30T15:30:00"/>
    <x v="0"/>
    <s v="Jun"/>
    <s v="M002"/>
    <x v="12"/>
    <s v="Action"/>
    <s v="Tamil"/>
    <n v="7.1"/>
    <s v="C131"/>
    <x v="5"/>
    <x v="4"/>
    <n v="3"/>
    <n v="240"/>
    <n v="720"/>
    <x v="1"/>
    <n v="43"/>
    <s v="Male"/>
    <x v="2"/>
    <s v="Medium Booking"/>
  </r>
  <r>
    <x v="5889"/>
    <d v="2026-04-05T00:00:00"/>
    <d v="2026-04-05T00:00:00"/>
    <d v="1899-12-30T15:30:00"/>
    <x v="1"/>
    <s v="Apr"/>
    <s v="M006"/>
    <x v="25"/>
    <s v="Drama"/>
    <s v="Tamil"/>
    <n v="7.3"/>
    <s v="C073"/>
    <x v="15"/>
    <x v="7"/>
    <n v="2"/>
    <n v="240"/>
    <n v="480"/>
    <x v="3"/>
    <n v="38"/>
    <s v="Female"/>
    <x v="2"/>
    <s v="Low Booking"/>
  </r>
  <r>
    <x v="5890"/>
    <d v="2026-05-11T00:00:00"/>
    <d v="2026-05-18T00:00:00"/>
    <d v="1899-12-30T15:30:00"/>
    <x v="0"/>
    <s v="May"/>
    <s v="M024"/>
    <x v="13"/>
    <s v="Comedy"/>
    <s v="Hindi"/>
    <n v="5.9"/>
    <s v="C033"/>
    <x v="23"/>
    <x v="13"/>
    <n v="3"/>
    <n v="180"/>
    <n v="540"/>
    <x v="4"/>
    <n v="33"/>
    <s v="Other"/>
    <x v="2"/>
    <s v="Medium Booking"/>
  </r>
  <r>
    <x v="5891"/>
    <d v="2026-04-22T00:00:00"/>
    <d v="2026-04-26T00:00:00"/>
    <d v="1899-12-30T21:15:00"/>
    <x v="0"/>
    <s v="Apr"/>
    <s v="M004"/>
    <x v="9"/>
    <s v="Drama"/>
    <s v="Tamil"/>
    <n v="7.6"/>
    <s v="C093"/>
    <x v="19"/>
    <x v="3"/>
    <n v="2"/>
    <n v="240"/>
    <n v="480"/>
    <x v="0"/>
    <n v="59"/>
    <s v="Female"/>
    <x v="1"/>
    <s v="Low Booking"/>
  </r>
  <r>
    <x v="5892"/>
    <d v="2026-05-01T00:00:00"/>
    <d v="2026-05-02T00:00:00"/>
    <d v="1899-12-30T15:30:00"/>
    <x v="0"/>
    <s v="May"/>
    <s v="M015"/>
    <x v="30"/>
    <s v="Sci-Fi"/>
    <s v="Telugu"/>
    <n v="7"/>
    <s v="C102"/>
    <x v="10"/>
    <x v="6"/>
    <n v="5"/>
    <n v="220"/>
    <n v="1100"/>
    <x v="0"/>
    <n v="49"/>
    <s v="Other"/>
    <x v="1"/>
    <s v="High Booking"/>
  </r>
  <r>
    <x v="5893"/>
    <d v="2026-01-31T00:00:00"/>
    <d v="2026-02-05T00:00:00"/>
    <d v="1899-12-30T15:30:00"/>
    <x v="1"/>
    <s v="Jan"/>
    <s v="M033"/>
    <x v="10"/>
    <s v="Action"/>
    <s v="Malayalam"/>
    <n v="7.5"/>
    <s v="C151"/>
    <x v="9"/>
    <x v="10"/>
    <n v="1"/>
    <n v="360"/>
    <n v="360"/>
    <x v="0"/>
    <n v="31"/>
    <s v="Male"/>
    <x v="2"/>
    <s v="Low Booking"/>
  </r>
  <r>
    <x v="5894"/>
    <d v="2026-01-28T00:00:00"/>
    <d v="2026-01-28T00:00:00"/>
    <d v="1899-12-30T09:30:00"/>
    <x v="0"/>
    <s v="Jan"/>
    <s v="M002"/>
    <x v="12"/>
    <s v="Action"/>
    <s v="Tamil"/>
    <n v="7.1"/>
    <s v="C151"/>
    <x v="9"/>
    <x v="10"/>
    <n v="1"/>
    <n v="360"/>
    <n v="360"/>
    <x v="1"/>
    <n v="45"/>
    <s v="Female"/>
    <x v="1"/>
    <s v="Low Booking"/>
  </r>
  <r>
    <x v="5895"/>
    <d v="2026-01-05T00:00:00"/>
    <d v="2026-01-05T00:00:00"/>
    <d v="1899-12-30T15:30:00"/>
    <x v="0"/>
    <s v="Jan"/>
    <s v="M023"/>
    <x v="21"/>
    <s v="Comedy"/>
    <s v="Hindi"/>
    <n v="6.9"/>
    <s v="C153"/>
    <x v="15"/>
    <x v="10"/>
    <n v="3"/>
    <n v="320"/>
    <n v="960"/>
    <x v="3"/>
    <n v="48"/>
    <s v="Male"/>
    <x v="1"/>
    <s v="Medium Booking"/>
  </r>
  <r>
    <x v="5896"/>
    <d v="2026-03-04T00:00:00"/>
    <d v="2026-03-07T00:00:00"/>
    <d v="1899-12-30T09:30:00"/>
    <x v="0"/>
    <s v="Mar"/>
    <s v="M038"/>
    <x v="0"/>
    <s v="Comedy"/>
    <s v="English"/>
    <n v="6.8"/>
    <s v="C133"/>
    <x v="22"/>
    <x v="4"/>
    <n v="2"/>
    <n v="280"/>
    <n v="560"/>
    <x v="4"/>
    <n v="53"/>
    <s v="Other"/>
    <x v="1"/>
    <s v="Low Booking"/>
  </r>
  <r>
    <x v="5897"/>
    <d v="2026-02-18T00:00:00"/>
    <d v="2026-02-25T00:00:00"/>
    <d v="1899-12-30T22:30:00"/>
    <x v="0"/>
    <s v="Feb"/>
    <s v="M039"/>
    <x v="15"/>
    <s v="Sci-Fi"/>
    <s v="English"/>
    <n v="8.5"/>
    <s v="C031"/>
    <x v="8"/>
    <x v="13"/>
    <n v="4"/>
    <n v="240"/>
    <n v="960"/>
    <x v="1"/>
    <n v="45"/>
    <s v="Female"/>
    <x v="1"/>
    <s v="Medium Booking"/>
  </r>
  <r>
    <x v="5898"/>
    <d v="2026-01-19T00:00:00"/>
    <d v="2026-01-23T00:00:00"/>
    <d v="1899-12-30T21:15:00"/>
    <x v="0"/>
    <s v="Jan"/>
    <s v="M004"/>
    <x v="9"/>
    <s v="Drama"/>
    <s v="Tamil"/>
    <n v="7.6"/>
    <s v="C012"/>
    <x v="3"/>
    <x v="12"/>
    <n v="2"/>
    <n v="240"/>
    <n v="480"/>
    <x v="3"/>
    <n v="47"/>
    <s v="Male"/>
    <x v="1"/>
    <s v="Low Booking"/>
  </r>
  <r>
    <x v="5899"/>
    <d v="2026-03-31T00:00:00"/>
    <d v="2026-04-03T00:00:00"/>
    <d v="1899-12-30T21:15:00"/>
    <x v="0"/>
    <s v="Mar"/>
    <s v="M029"/>
    <x v="1"/>
    <s v="Adventure"/>
    <s v="Kannada"/>
    <n v="8.6999999999999993"/>
    <s v="C101"/>
    <x v="6"/>
    <x v="6"/>
    <n v="4"/>
    <n v="180"/>
    <n v="720"/>
    <x v="0"/>
    <n v="30"/>
    <s v="Male"/>
    <x v="2"/>
    <s v="Medium Booking"/>
  </r>
  <r>
    <x v="5900"/>
    <d v="2026-01-03T00:00:00"/>
    <d v="2026-01-05T00:00:00"/>
    <d v="1899-12-30T21:15:00"/>
    <x v="1"/>
    <s v="Jan"/>
    <s v="M038"/>
    <x v="0"/>
    <s v="Comedy"/>
    <s v="English"/>
    <n v="6.8"/>
    <s v="C031"/>
    <x v="8"/>
    <x v="13"/>
    <n v="3"/>
    <n v="240"/>
    <n v="720"/>
    <x v="1"/>
    <n v="22"/>
    <s v="Female"/>
    <x v="0"/>
    <s v="Medium Booking"/>
  </r>
  <r>
    <x v="5901"/>
    <d v="2026-02-08T00:00:00"/>
    <d v="2026-02-11T00:00:00"/>
    <d v="1899-12-30T18:30:00"/>
    <x v="1"/>
    <s v="Feb"/>
    <s v="M020"/>
    <x v="18"/>
    <s v="Action"/>
    <s v="Hindi"/>
    <n v="7"/>
    <s v="C151"/>
    <x v="9"/>
    <x v="10"/>
    <n v="6"/>
    <n v="280"/>
    <n v="1680"/>
    <x v="3"/>
    <n v="20"/>
    <s v="Male"/>
    <x v="0"/>
    <s v="High Booking"/>
  </r>
  <r>
    <x v="5902"/>
    <d v="2026-06-17T00:00:00"/>
    <d v="2026-06-22T00:00:00"/>
    <d v="1899-12-30T15:30:00"/>
    <x v="0"/>
    <s v="Jun"/>
    <s v="M002"/>
    <x v="12"/>
    <s v="Action"/>
    <s v="Tamil"/>
    <n v="7.1"/>
    <s v="C101"/>
    <x v="6"/>
    <x v="6"/>
    <n v="2"/>
    <n v="180"/>
    <n v="360"/>
    <x v="0"/>
    <n v="52"/>
    <s v="Female"/>
    <x v="1"/>
    <s v="Low Booking"/>
  </r>
  <r>
    <x v="5903"/>
    <d v="2026-04-28T00:00:00"/>
    <d v="2026-05-04T00:00:00"/>
    <d v="1899-12-30T18:30:00"/>
    <x v="0"/>
    <s v="Apr"/>
    <s v="M005"/>
    <x v="7"/>
    <s v="Drama"/>
    <s v="Tamil"/>
    <n v="7.3"/>
    <s v="C101"/>
    <x v="6"/>
    <x v="6"/>
    <n v="4"/>
    <n v="360"/>
    <n v="1440"/>
    <x v="2"/>
    <n v="50"/>
    <s v="Female"/>
    <x v="1"/>
    <s v="Medium Booking"/>
  </r>
  <r>
    <x v="5904"/>
    <d v="2026-06-23T00:00:00"/>
    <d v="2026-06-25T00:00:00"/>
    <d v="1899-12-30T12:45:00"/>
    <x v="0"/>
    <s v="Jun"/>
    <s v="M003"/>
    <x v="2"/>
    <s v="Action"/>
    <s v="Tamil"/>
    <n v="8.3000000000000007"/>
    <s v="C133"/>
    <x v="22"/>
    <x v="4"/>
    <n v="2"/>
    <n v="360"/>
    <n v="720"/>
    <x v="1"/>
    <n v="30"/>
    <s v="Other"/>
    <x v="2"/>
    <s v="Low Booking"/>
  </r>
  <r>
    <x v="5905"/>
    <d v="2026-05-04T00:00:00"/>
    <d v="2026-05-06T00:00:00"/>
    <d v="1899-12-30T15:30:00"/>
    <x v="0"/>
    <s v="May"/>
    <s v="M031"/>
    <x v="22"/>
    <s v="Drama"/>
    <s v="Malayalam"/>
    <n v="8.3000000000000007"/>
    <s v="C043"/>
    <x v="12"/>
    <x v="15"/>
    <n v="2"/>
    <n v="200"/>
    <n v="400"/>
    <x v="3"/>
    <n v="50"/>
    <s v="Other"/>
    <x v="1"/>
    <s v="Low Booking"/>
  </r>
  <r>
    <x v="5906"/>
    <d v="2026-05-30T00:00:00"/>
    <d v="2026-05-30T00:00:00"/>
    <d v="1899-12-30T22:30:00"/>
    <x v="1"/>
    <s v="May"/>
    <s v="M021"/>
    <x v="19"/>
    <s v="Action"/>
    <s v="Hindi"/>
    <n v="5.9"/>
    <s v="C011"/>
    <x v="17"/>
    <x v="12"/>
    <n v="1"/>
    <n v="240"/>
    <n v="240"/>
    <x v="3"/>
    <n v="55"/>
    <s v="Other"/>
    <x v="1"/>
    <s v="Low Booking"/>
  </r>
  <r>
    <x v="5907"/>
    <d v="2026-06-04T00:00:00"/>
    <d v="2026-06-04T00:00:00"/>
    <d v="1899-12-30T09:30:00"/>
    <x v="0"/>
    <s v="Jun"/>
    <s v="M013"/>
    <x v="23"/>
    <s v="Action"/>
    <s v="Telugu"/>
    <n v="6.5"/>
    <s v="C053"/>
    <x v="22"/>
    <x v="8"/>
    <n v="5"/>
    <n v="440"/>
    <n v="2200"/>
    <x v="0"/>
    <n v="37"/>
    <s v="Male"/>
    <x v="2"/>
    <s v="High Booking"/>
  </r>
  <r>
    <x v="5908"/>
    <d v="2026-06-23T00:00:00"/>
    <d v="2026-06-23T00:00:00"/>
    <d v="1899-12-30T18:30:00"/>
    <x v="0"/>
    <s v="Jun"/>
    <s v="M013"/>
    <x v="23"/>
    <s v="Action"/>
    <s v="Telugu"/>
    <n v="6.5"/>
    <s v="C111"/>
    <x v="8"/>
    <x v="2"/>
    <n v="5"/>
    <n v="180"/>
    <n v="900"/>
    <x v="2"/>
    <n v="56"/>
    <s v="Female"/>
    <x v="1"/>
    <s v="High Booking"/>
  </r>
  <r>
    <x v="5909"/>
    <d v="2026-01-15T00:00:00"/>
    <d v="2026-01-20T00:00:00"/>
    <d v="1899-12-30T18:30:00"/>
    <x v="0"/>
    <s v="Jan"/>
    <s v="M018"/>
    <x v="35"/>
    <s v="Romance"/>
    <s v="Telugu"/>
    <n v="8.5"/>
    <s v="C142"/>
    <x v="13"/>
    <x v="9"/>
    <n v="4"/>
    <n v="400"/>
    <n v="1600"/>
    <x v="2"/>
    <n v="34"/>
    <s v="Other"/>
    <x v="2"/>
    <s v="Medium Booking"/>
  </r>
  <r>
    <x v="5910"/>
    <d v="2026-03-16T00:00:00"/>
    <d v="2026-03-18T00:00:00"/>
    <d v="1899-12-30T22:30:00"/>
    <x v="0"/>
    <s v="Mar"/>
    <s v="M004"/>
    <x v="9"/>
    <s v="Drama"/>
    <s v="Tamil"/>
    <n v="7.6"/>
    <s v="C112"/>
    <x v="2"/>
    <x v="2"/>
    <n v="3"/>
    <n v="320"/>
    <n v="960"/>
    <x v="3"/>
    <n v="37"/>
    <s v="Female"/>
    <x v="2"/>
    <s v="Medium Booking"/>
  </r>
  <r>
    <x v="5911"/>
    <d v="2026-02-22T00:00:00"/>
    <d v="2026-02-24T00:00:00"/>
    <d v="1899-12-30T21:15:00"/>
    <x v="1"/>
    <s v="Feb"/>
    <s v="M037"/>
    <x v="11"/>
    <s v="Biography"/>
    <s v="English"/>
    <n v="8.5"/>
    <s v="C051"/>
    <x v="5"/>
    <x v="8"/>
    <n v="2"/>
    <n v="280"/>
    <n v="560"/>
    <x v="0"/>
    <n v="22"/>
    <s v="Female"/>
    <x v="0"/>
    <s v="Low Booking"/>
  </r>
  <r>
    <x v="5912"/>
    <d v="2026-02-04T00:00:00"/>
    <d v="2026-02-10T00:00:00"/>
    <d v="1899-12-30T12:45:00"/>
    <x v="0"/>
    <s v="Feb"/>
    <s v="M014"/>
    <x v="28"/>
    <s v="Romance"/>
    <s v="Telugu"/>
    <n v="8"/>
    <s v="C043"/>
    <x v="12"/>
    <x v="15"/>
    <n v="2"/>
    <n v="200"/>
    <n v="400"/>
    <x v="3"/>
    <n v="36"/>
    <s v="Female"/>
    <x v="2"/>
    <s v="Low Booking"/>
  </r>
  <r>
    <x v="5913"/>
    <d v="2026-03-25T00:00:00"/>
    <d v="2026-03-31T00:00:00"/>
    <d v="1899-12-30T09:30:00"/>
    <x v="0"/>
    <s v="Mar"/>
    <s v="M004"/>
    <x v="9"/>
    <s v="Drama"/>
    <s v="Tamil"/>
    <n v="7.6"/>
    <s v="C102"/>
    <x v="10"/>
    <x v="6"/>
    <n v="3"/>
    <n v="400"/>
    <n v="1200"/>
    <x v="1"/>
    <n v="31"/>
    <s v="Female"/>
    <x v="2"/>
    <s v="Medium Booking"/>
  </r>
  <r>
    <x v="5914"/>
    <d v="2026-06-30T00:00:00"/>
    <d v="2026-07-06T00:00:00"/>
    <d v="1899-12-30T18:30:00"/>
    <x v="0"/>
    <s v="Jun"/>
    <s v="M020"/>
    <x v="18"/>
    <s v="Action"/>
    <s v="Hindi"/>
    <n v="7"/>
    <s v="C072"/>
    <x v="18"/>
    <x v="7"/>
    <n v="3"/>
    <n v="380"/>
    <n v="1140"/>
    <x v="4"/>
    <n v="36"/>
    <s v="Other"/>
    <x v="2"/>
    <s v="Medium Booking"/>
  </r>
  <r>
    <x v="5915"/>
    <d v="2026-01-28T00:00:00"/>
    <d v="2026-02-04T00:00:00"/>
    <d v="1899-12-30T09:30:00"/>
    <x v="0"/>
    <s v="Jan"/>
    <s v="M013"/>
    <x v="23"/>
    <s v="Action"/>
    <s v="Telugu"/>
    <n v="6.5"/>
    <s v="C021"/>
    <x v="6"/>
    <x v="5"/>
    <n v="4"/>
    <n v="400"/>
    <n v="1600"/>
    <x v="1"/>
    <n v="34"/>
    <s v="Male"/>
    <x v="2"/>
    <s v="Medium Booking"/>
  </r>
  <r>
    <x v="5916"/>
    <d v="2026-02-07T00:00:00"/>
    <d v="2026-02-10T00:00:00"/>
    <d v="1899-12-30T09:30:00"/>
    <x v="1"/>
    <s v="Feb"/>
    <s v="M010"/>
    <x v="17"/>
    <s v="Action"/>
    <s v="Tamil"/>
    <n v="7"/>
    <s v="C162"/>
    <x v="0"/>
    <x v="0"/>
    <n v="4"/>
    <n v="160"/>
    <n v="640"/>
    <x v="2"/>
    <n v="47"/>
    <s v="Male"/>
    <x v="1"/>
    <s v="Medium Booking"/>
  </r>
  <r>
    <x v="5917"/>
    <d v="2026-03-23T00:00:00"/>
    <d v="2026-03-27T00:00:00"/>
    <d v="1899-12-30T21:15:00"/>
    <x v="0"/>
    <s v="Mar"/>
    <s v="M007"/>
    <x v="16"/>
    <s v="Comedy"/>
    <s v="Tamil"/>
    <n v="8"/>
    <s v="C163"/>
    <x v="14"/>
    <x v="0"/>
    <n v="2"/>
    <n v="180"/>
    <n v="360"/>
    <x v="4"/>
    <n v="34"/>
    <s v="Other"/>
    <x v="2"/>
    <s v="Low Booking"/>
  </r>
  <r>
    <x v="5918"/>
    <d v="2026-02-09T00:00:00"/>
    <d v="2026-02-10T00:00:00"/>
    <d v="1899-12-30T21:15:00"/>
    <x v="0"/>
    <s v="Feb"/>
    <s v="M002"/>
    <x v="12"/>
    <s v="Action"/>
    <s v="Tamil"/>
    <n v="7.1"/>
    <s v="C122"/>
    <x v="1"/>
    <x v="1"/>
    <n v="3"/>
    <n v="180"/>
    <n v="540"/>
    <x v="1"/>
    <n v="60"/>
    <s v="Other"/>
    <x v="1"/>
    <s v="Medium Booking"/>
  </r>
  <r>
    <x v="5919"/>
    <d v="2026-06-23T00:00:00"/>
    <d v="2026-06-25T00:00:00"/>
    <d v="1899-12-30T18:30:00"/>
    <x v="0"/>
    <s v="Jun"/>
    <s v="M016"/>
    <x v="20"/>
    <s v="Drama"/>
    <s v="Telugu"/>
    <n v="7.7"/>
    <s v="C152"/>
    <x v="18"/>
    <x v="10"/>
    <n v="1"/>
    <n v="260"/>
    <n v="260"/>
    <x v="2"/>
    <n v="55"/>
    <s v="Other"/>
    <x v="1"/>
    <s v="Low Booking"/>
  </r>
  <r>
    <x v="5920"/>
    <d v="2026-03-08T00:00:00"/>
    <d v="2026-03-15T00:00:00"/>
    <d v="1899-12-30T09:30:00"/>
    <x v="1"/>
    <s v="Mar"/>
    <s v="M039"/>
    <x v="15"/>
    <s v="Sci-Fi"/>
    <s v="English"/>
    <n v="8.5"/>
    <s v="C121"/>
    <x v="21"/>
    <x v="1"/>
    <n v="2"/>
    <n v="320"/>
    <n v="640"/>
    <x v="3"/>
    <n v="43"/>
    <s v="Male"/>
    <x v="2"/>
    <s v="Low Booking"/>
  </r>
  <r>
    <x v="5921"/>
    <d v="2026-01-06T00:00:00"/>
    <d v="2026-01-11T00:00:00"/>
    <d v="1899-12-30T22:30:00"/>
    <x v="0"/>
    <s v="Jan"/>
    <s v="M001"/>
    <x v="4"/>
    <s v="Action"/>
    <s v="Tamil"/>
    <n v="8"/>
    <s v="C073"/>
    <x v="15"/>
    <x v="7"/>
    <n v="5"/>
    <n v="240"/>
    <n v="1200"/>
    <x v="0"/>
    <n v="18"/>
    <s v="Female"/>
    <x v="0"/>
    <s v="High Booking"/>
  </r>
  <r>
    <x v="5922"/>
    <d v="2026-01-25T00:00:00"/>
    <d v="2026-01-29T00:00:00"/>
    <d v="1899-12-30T09:30:00"/>
    <x v="1"/>
    <s v="Jan"/>
    <s v="M001"/>
    <x v="4"/>
    <s v="Action"/>
    <s v="Tamil"/>
    <n v="8"/>
    <s v="C103"/>
    <x v="7"/>
    <x v="6"/>
    <n v="3"/>
    <n v="260"/>
    <n v="780"/>
    <x v="0"/>
    <n v="47"/>
    <s v="Male"/>
    <x v="1"/>
    <s v="Medium Booking"/>
  </r>
  <r>
    <x v="5923"/>
    <d v="2026-02-18T00:00:00"/>
    <d v="2026-02-25T00:00:00"/>
    <d v="1899-12-30T09:30:00"/>
    <x v="0"/>
    <s v="Feb"/>
    <s v="M038"/>
    <x v="0"/>
    <s v="Comedy"/>
    <s v="English"/>
    <n v="6.8"/>
    <s v="C152"/>
    <x v="18"/>
    <x v="10"/>
    <n v="4"/>
    <n v="340"/>
    <n v="1360"/>
    <x v="1"/>
    <n v="40"/>
    <s v="Female"/>
    <x v="2"/>
    <s v="Medium Booking"/>
  </r>
  <r>
    <x v="5924"/>
    <d v="2026-02-12T00:00:00"/>
    <d v="2026-02-13T00:00:00"/>
    <d v="1899-12-30T21:15:00"/>
    <x v="0"/>
    <s v="Feb"/>
    <s v="M019"/>
    <x v="31"/>
    <s v="Drama"/>
    <s v="Hindi"/>
    <n v="6.1"/>
    <s v="C131"/>
    <x v="5"/>
    <x v="4"/>
    <n v="5"/>
    <n v="160"/>
    <n v="800"/>
    <x v="3"/>
    <n v="38"/>
    <s v="Male"/>
    <x v="2"/>
    <s v="High Booking"/>
  </r>
  <r>
    <x v="5925"/>
    <d v="2026-05-10T00:00:00"/>
    <d v="2026-05-14T00:00:00"/>
    <d v="1899-12-30T09:30:00"/>
    <x v="1"/>
    <s v="May"/>
    <s v="M019"/>
    <x v="31"/>
    <s v="Drama"/>
    <s v="Hindi"/>
    <n v="6.1"/>
    <s v="C021"/>
    <x v="6"/>
    <x v="5"/>
    <n v="1"/>
    <n v="300"/>
    <n v="300"/>
    <x v="4"/>
    <n v="38"/>
    <s v="Male"/>
    <x v="2"/>
    <s v="Low Booking"/>
  </r>
  <r>
    <x v="5926"/>
    <d v="2026-03-17T00:00:00"/>
    <d v="2026-03-17T00:00:00"/>
    <d v="1899-12-30T18:30:00"/>
    <x v="0"/>
    <s v="Mar"/>
    <s v="M034"/>
    <x v="6"/>
    <s v="Adventure"/>
    <s v="Malayalam"/>
    <n v="8.3000000000000007"/>
    <s v="C071"/>
    <x v="9"/>
    <x v="7"/>
    <n v="3"/>
    <n v="180"/>
    <n v="540"/>
    <x v="3"/>
    <n v="43"/>
    <s v="Other"/>
    <x v="2"/>
    <s v="Medium Booking"/>
  </r>
  <r>
    <x v="5927"/>
    <d v="2026-01-13T00:00:00"/>
    <d v="2026-01-14T00:00:00"/>
    <d v="1899-12-30T18:30:00"/>
    <x v="0"/>
    <s v="Jan"/>
    <s v="M014"/>
    <x v="28"/>
    <s v="Romance"/>
    <s v="Telugu"/>
    <n v="8"/>
    <s v="C091"/>
    <x v="17"/>
    <x v="3"/>
    <n v="5"/>
    <n v="200"/>
    <n v="1000"/>
    <x v="1"/>
    <n v="26"/>
    <s v="Female"/>
    <x v="0"/>
    <s v="High Booking"/>
  </r>
  <r>
    <x v="5928"/>
    <d v="2026-06-08T00:00:00"/>
    <d v="2026-06-13T00:00:00"/>
    <d v="1899-12-30T09:30:00"/>
    <x v="0"/>
    <s v="Jun"/>
    <s v="M011"/>
    <x v="8"/>
    <s v="Action"/>
    <s v="Telugu"/>
    <n v="6.1"/>
    <s v="C023"/>
    <x v="7"/>
    <x v="5"/>
    <n v="2"/>
    <n v="240"/>
    <n v="480"/>
    <x v="2"/>
    <n v="25"/>
    <s v="Male"/>
    <x v="0"/>
    <s v="Low Booking"/>
  </r>
  <r>
    <x v="5929"/>
    <d v="2026-06-13T00:00:00"/>
    <d v="2026-06-18T00:00:00"/>
    <d v="1899-12-30T09:30:00"/>
    <x v="1"/>
    <s v="Jun"/>
    <s v="M006"/>
    <x v="25"/>
    <s v="Drama"/>
    <s v="Tamil"/>
    <n v="7.3"/>
    <s v="C131"/>
    <x v="5"/>
    <x v="4"/>
    <n v="1"/>
    <n v="160"/>
    <n v="160"/>
    <x v="1"/>
    <n v="27"/>
    <s v="Other"/>
    <x v="0"/>
    <s v="Low Booking"/>
  </r>
  <r>
    <x v="5930"/>
    <d v="2026-01-22T00:00:00"/>
    <d v="2026-01-27T00:00:00"/>
    <d v="1899-12-30T22:30:00"/>
    <x v="0"/>
    <s v="Jan"/>
    <s v="M027"/>
    <x v="5"/>
    <s v="Action"/>
    <s v="Kannada"/>
    <n v="8.3000000000000007"/>
    <s v="C111"/>
    <x v="8"/>
    <x v="2"/>
    <n v="4"/>
    <n v="360"/>
    <n v="1440"/>
    <x v="0"/>
    <n v="46"/>
    <s v="Female"/>
    <x v="1"/>
    <s v="Medium Booking"/>
  </r>
  <r>
    <x v="5931"/>
    <d v="2026-04-24T00:00:00"/>
    <d v="2026-04-26T00:00:00"/>
    <d v="1899-12-30T12:45:00"/>
    <x v="0"/>
    <s v="Apr"/>
    <s v="M040"/>
    <x v="27"/>
    <s v="Animation"/>
    <s v="English"/>
    <n v="7.6"/>
    <s v="C021"/>
    <x v="6"/>
    <x v="5"/>
    <n v="5"/>
    <n v="300"/>
    <n v="1500"/>
    <x v="0"/>
    <n v="52"/>
    <s v="Male"/>
    <x v="1"/>
    <s v="High Booking"/>
  </r>
  <r>
    <x v="5932"/>
    <d v="2026-06-12T00:00:00"/>
    <d v="2026-06-14T00:00:00"/>
    <d v="1899-12-30T15:30:00"/>
    <x v="0"/>
    <s v="Jun"/>
    <s v="M021"/>
    <x v="19"/>
    <s v="Action"/>
    <s v="Hindi"/>
    <n v="5.9"/>
    <s v="C031"/>
    <x v="8"/>
    <x v="13"/>
    <n v="1"/>
    <n v="240"/>
    <n v="240"/>
    <x v="0"/>
    <n v="28"/>
    <s v="Female"/>
    <x v="0"/>
    <s v="Low Booking"/>
  </r>
  <r>
    <x v="5933"/>
    <d v="2026-03-13T00:00:00"/>
    <d v="2026-03-15T00:00:00"/>
    <d v="1899-12-30T21:15:00"/>
    <x v="0"/>
    <s v="Mar"/>
    <s v="M003"/>
    <x v="2"/>
    <s v="Action"/>
    <s v="Tamil"/>
    <n v="8.3000000000000007"/>
    <s v="C162"/>
    <x v="0"/>
    <x v="0"/>
    <n v="6"/>
    <n v="160"/>
    <n v="960"/>
    <x v="2"/>
    <n v="29"/>
    <s v="Other"/>
    <x v="0"/>
    <s v="High Booking"/>
  </r>
  <r>
    <x v="5934"/>
    <d v="2026-03-08T00:00:00"/>
    <d v="2026-03-13T00:00:00"/>
    <d v="1899-12-30T12:45:00"/>
    <x v="1"/>
    <s v="Mar"/>
    <s v="M008"/>
    <x v="36"/>
    <s v="Romance"/>
    <s v="Tamil"/>
    <n v="7.4"/>
    <s v="C103"/>
    <x v="7"/>
    <x v="6"/>
    <n v="3"/>
    <n v="180"/>
    <n v="540"/>
    <x v="3"/>
    <n v="33"/>
    <s v="Male"/>
    <x v="2"/>
    <s v="Medium Booking"/>
  </r>
  <r>
    <x v="5935"/>
    <d v="2026-05-31T00:00:00"/>
    <d v="2026-06-05T00:00:00"/>
    <d v="1899-12-30T22:30:00"/>
    <x v="1"/>
    <s v="May"/>
    <s v="M023"/>
    <x v="21"/>
    <s v="Comedy"/>
    <s v="Hindi"/>
    <n v="6.9"/>
    <s v="C071"/>
    <x v="9"/>
    <x v="7"/>
    <n v="2"/>
    <n v="180"/>
    <n v="360"/>
    <x v="2"/>
    <n v="31"/>
    <s v="Male"/>
    <x v="2"/>
    <s v="Low Booking"/>
  </r>
  <r>
    <x v="5936"/>
    <d v="2026-05-12T00:00:00"/>
    <d v="2026-05-13T00:00:00"/>
    <d v="1899-12-30T22:30:00"/>
    <x v="0"/>
    <s v="May"/>
    <s v="M031"/>
    <x v="22"/>
    <s v="Drama"/>
    <s v="Malayalam"/>
    <n v="8.3000000000000007"/>
    <s v="C081"/>
    <x v="4"/>
    <x v="14"/>
    <n v="4"/>
    <n v="200"/>
    <n v="800"/>
    <x v="3"/>
    <n v="56"/>
    <s v="Other"/>
    <x v="1"/>
    <s v="Medium Booking"/>
  </r>
  <r>
    <x v="5937"/>
    <d v="2026-04-14T00:00:00"/>
    <d v="2026-04-21T00:00:00"/>
    <d v="1899-12-30T18:30:00"/>
    <x v="0"/>
    <s v="Apr"/>
    <s v="M005"/>
    <x v="7"/>
    <s v="Drama"/>
    <s v="Tamil"/>
    <n v="7.3"/>
    <s v="C052"/>
    <x v="11"/>
    <x v="8"/>
    <n v="3"/>
    <n v="280"/>
    <n v="840"/>
    <x v="0"/>
    <n v="20"/>
    <s v="Female"/>
    <x v="0"/>
    <s v="Medium Booking"/>
  </r>
  <r>
    <x v="5938"/>
    <d v="2026-03-23T00:00:00"/>
    <d v="2026-03-26T00:00:00"/>
    <d v="1899-12-30T15:30:00"/>
    <x v="0"/>
    <s v="Mar"/>
    <s v="M008"/>
    <x v="36"/>
    <s v="Romance"/>
    <s v="Tamil"/>
    <n v="7.4"/>
    <s v="C052"/>
    <x v="11"/>
    <x v="8"/>
    <n v="3"/>
    <n v="200"/>
    <n v="600"/>
    <x v="3"/>
    <n v="22"/>
    <s v="Other"/>
    <x v="0"/>
    <s v="Medium Booking"/>
  </r>
  <r>
    <x v="5939"/>
    <d v="2026-04-18T00:00:00"/>
    <d v="2026-04-19T00:00:00"/>
    <d v="1899-12-30T09:30:00"/>
    <x v="1"/>
    <s v="Apr"/>
    <s v="M013"/>
    <x v="23"/>
    <s v="Action"/>
    <s v="Telugu"/>
    <n v="6.5"/>
    <s v="C083"/>
    <x v="14"/>
    <x v="14"/>
    <n v="2"/>
    <n v="280"/>
    <n v="560"/>
    <x v="3"/>
    <n v="20"/>
    <s v="Other"/>
    <x v="0"/>
    <s v="Low Booking"/>
  </r>
  <r>
    <x v="5940"/>
    <d v="2026-01-23T00:00:00"/>
    <d v="2026-01-26T00:00:00"/>
    <d v="1899-12-30T12:45:00"/>
    <x v="0"/>
    <s v="Jan"/>
    <s v="M031"/>
    <x v="22"/>
    <s v="Drama"/>
    <s v="Malayalam"/>
    <n v="8.3000000000000007"/>
    <s v="C011"/>
    <x v="17"/>
    <x v="12"/>
    <n v="2"/>
    <n v="240"/>
    <n v="480"/>
    <x v="0"/>
    <n v="24"/>
    <s v="Male"/>
    <x v="0"/>
    <s v="Low Booking"/>
  </r>
  <r>
    <x v="5941"/>
    <d v="2026-02-08T00:00:00"/>
    <d v="2026-02-11T00:00:00"/>
    <d v="1899-12-30T18:30:00"/>
    <x v="1"/>
    <s v="Feb"/>
    <s v="M029"/>
    <x v="1"/>
    <s v="Adventure"/>
    <s v="Kannada"/>
    <n v="8.6999999999999993"/>
    <s v="C091"/>
    <x v="17"/>
    <x v="3"/>
    <n v="3"/>
    <n v="200"/>
    <n v="600"/>
    <x v="1"/>
    <n v="47"/>
    <s v="Male"/>
    <x v="1"/>
    <s v="Medium Booking"/>
  </r>
  <r>
    <x v="5942"/>
    <d v="2026-04-30T00:00:00"/>
    <d v="2026-05-05T00:00:00"/>
    <d v="1899-12-30T12:45:00"/>
    <x v="0"/>
    <s v="Apr"/>
    <s v="M001"/>
    <x v="4"/>
    <s v="Action"/>
    <s v="Tamil"/>
    <n v="8"/>
    <s v="C131"/>
    <x v="5"/>
    <x v="4"/>
    <n v="3"/>
    <n v="160"/>
    <n v="480"/>
    <x v="3"/>
    <n v="40"/>
    <s v="Male"/>
    <x v="2"/>
    <s v="Medium Booking"/>
  </r>
  <r>
    <x v="5943"/>
    <d v="2026-06-27T00:00:00"/>
    <d v="2026-07-02T00:00:00"/>
    <d v="1899-12-30T09:30:00"/>
    <x v="1"/>
    <s v="Jun"/>
    <s v="M022"/>
    <x v="34"/>
    <s v="Drama"/>
    <s v="Hindi"/>
    <n v="9"/>
    <s v="C012"/>
    <x v="3"/>
    <x v="12"/>
    <n v="2"/>
    <n v="160"/>
    <n v="320"/>
    <x v="2"/>
    <n v="21"/>
    <s v="Female"/>
    <x v="0"/>
    <s v="Low Booking"/>
  </r>
  <r>
    <x v="5944"/>
    <d v="2026-03-13T00:00:00"/>
    <d v="2026-03-14T00:00:00"/>
    <d v="1899-12-30T09:30:00"/>
    <x v="0"/>
    <s v="Mar"/>
    <s v="M022"/>
    <x v="34"/>
    <s v="Drama"/>
    <s v="Hindi"/>
    <n v="9"/>
    <s v="C082"/>
    <x v="0"/>
    <x v="14"/>
    <n v="5"/>
    <n v="460"/>
    <n v="2300"/>
    <x v="3"/>
    <n v="28"/>
    <s v="Male"/>
    <x v="0"/>
    <s v="High Booking"/>
  </r>
  <r>
    <x v="5945"/>
    <d v="2026-05-22T00:00:00"/>
    <d v="2026-05-22T00:00:00"/>
    <d v="1899-12-30T21:15:00"/>
    <x v="0"/>
    <s v="May"/>
    <s v="M026"/>
    <x v="3"/>
    <s v="Thriller"/>
    <s v="Hindi"/>
    <n v="8.1999999999999993"/>
    <s v="C122"/>
    <x v="1"/>
    <x v="1"/>
    <n v="2"/>
    <n v="360"/>
    <n v="720"/>
    <x v="2"/>
    <n v="41"/>
    <s v="Female"/>
    <x v="2"/>
    <s v="Low Booking"/>
  </r>
  <r>
    <x v="5946"/>
    <d v="2026-01-25T00:00:00"/>
    <d v="2026-01-29T00:00:00"/>
    <d v="1899-12-30T21:15:00"/>
    <x v="1"/>
    <s v="Jan"/>
    <s v="M034"/>
    <x v="6"/>
    <s v="Adventure"/>
    <s v="Malayalam"/>
    <n v="8.3000000000000007"/>
    <s v="C012"/>
    <x v="3"/>
    <x v="12"/>
    <n v="4"/>
    <n v="340"/>
    <n v="1360"/>
    <x v="3"/>
    <n v="59"/>
    <s v="Female"/>
    <x v="1"/>
    <s v="Medium Booking"/>
  </r>
  <r>
    <x v="5947"/>
    <d v="2026-01-23T00:00:00"/>
    <d v="2026-01-30T00:00:00"/>
    <d v="1899-12-30T22:30:00"/>
    <x v="0"/>
    <s v="Jan"/>
    <s v="M027"/>
    <x v="5"/>
    <s v="Action"/>
    <s v="Kannada"/>
    <n v="8.3000000000000007"/>
    <s v="C062"/>
    <x v="13"/>
    <x v="11"/>
    <n v="4"/>
    <n v="320"/>
    <n v="1280"/>
    <x v="2"/>
    <n v="60"/>
    <s v="Male"/>
    <x v="1"/>
    <s v="Medium Booking"/>
  </r>
  <r>
    <x v="5948"/>
    <d v="2026-06-05T00:00:00"/>
    <d v="2026-06-09T00:00:00"/>
    <d v="1899-12-30T18:30:00"/>
    <x v="0"/>
    <s v="Jun"/>
    <s v="M024"/>
    <x v="13"/>
    <s v="Comedy"/>
    <s v="Hindi"/>
    <n v="5.9"/>
    <s v="C143"/>
    <x v="16"/>
    <x v="9"/>
    <n v="3"/>
    <n v="420"/>
    <n v="1260"/>
    <x v="3"/>
    <n v="25"/>
    <s v="Female"/>
    <x v="0"/>
    <s v="Medium Booking"/>
  </r>
  <r>
    <x v="5949"/>
    <d v="2026-05-26T00:00:00"/>
    <d v="2026-05-30T00:00:00"/>
    <d v="1899-12-30T15:30:00"/>
    <x v="0"/>
    <s v="May"/>
    <s v="M003"/>
    <x v="2"/>
    <s v="Action"/>
    <s v="Tamil"/>
    <n v="8.3000000000000007"/>
    <s v="C093"/>
    <x v="19"/>
    <x v="3"/>
    <n v="4"/>
    <n v="240"/>
    <n v="960"/>
    <x v="0"/>
    <n v="22"/>
    <s v="Female"/>
    <x v="0"/>
    <s v="Medium Booking"/>
  </r>
  <r>
    <x v="5950"/>
    <d v="2026-04-17T00:00:00"/>
    <d v="2026-04-20T00:00:00"/>
    <d v="1899-12-30T18:30:00"/>
    <x v="0"/>
    <s v="Apr"/>
    <s v="M028"/>
    <x v="39"/>
    <s v="Action"/>
    <s v="Kannada"/>
    <n v="8.1999999999999993"/>
    <s v="C081"/>
    <x v="4"/>
    <x v="14"/>
    <n v="1"/>
    <n v="200"/>
    <n v="200"/>
    <x v="1"/>
    <n v="45"/>
    <s v="Male"/>
    <x v="1"/>
    <s v="Low Booking"/>
  </r>
  <r>
    <x v="5951"/>
    <d v="2026-03-12T00:00:00"/>
    <d v="2026-03-16T00:00:00"/>
    <d v="1899-12-30T21:15:00"/>
    <x v="0"/>
    <s v="Mar"/>
    <s v="M008"/>
    <x v="36"/>
    <s v="Romance"/>
    <s v="Tamil"/>
    <n v="7.4"/>
    <s v="C103"/>
    <x v="7"/>
    <x v="6"/>
    <n v="3"/>
    <n v="180"/>
    <n v="540"/>
    <x v="2"/>
    <n v="22"/>
    <s v="Male"/>
    <x v="0"/>
    <s v="Medium Booking"/>
  </r>
  <r>
    <x v="5952"/>
    <d v="2026-02-23T00:00:00"/>
    <d v="2026-02-26T00:00:00"/>
    <d v="1899-12-30T21:15:00"/>
    <x v="0"/>
    <s v="Feb"/>
    <s v="M008"/>
    <x v="36"/>
    <s v="Romance"/>
    <s v="Tamil"/>
    <n v="7.4"/>
    <s v="C122"/>
    <x v="1"/>
    <x v="1"/>
    <n v="1"/>
    <n v="180"/>
    <n v="180"/>
    <x v="3"/>
    <n v="34"/>
    <s v="Female"/>
    <x v="2"/>
    <s v="Low Booking"/>
  </r>
  <r>
    <x v="5953"/>
    <d v="2026-04-18T00:00:00"/>
    <d v="2026-04-23T00:00:00"/>
    <d v="1899-12-30T21:15:00"/>
    <x v="1"/>
    <s v="Apr"/>
    <s v="M005"/>
    <x v="7"/>
    <s v="Drama"/>
    <s v="Tamil"/>
    <n v="7.3"/>
    <s v="C012"/>
    <x v="3"/>
    <x v="12"/>
    <n v="3"/>
    <n v="160"/>
    <n v="480"/>
    <x v="2"/>
    <n v="54"/>
    <s v="Male"/>
    <x v="1"/>
    <s v="Medium Booking"/>
  </r>
  <r>
    <x v="5954"/>
    <d v="2026-05-28T00:00:00"/>
    <d v="2026-06-04T00:00:00"/>
    <d v="1899-12-30T15:30:00"/>
    <x v="0"/>
    <s v="May"/>
    <s v="M029"/>
    <x v="1"/>
    <s v="Adventure"/>
    <s v="Kannada"/>
    <n v="8.6999999999999993"/>
    <s v="C092"/>
    <x v="3"/>
    <x v="3"/>
    <n v="6"/>
    <n v="160"/>
    <n v="960"/>
    <x v="0"/>
    <n v="27"/>
    <s v="Male"/>
    <x v="0"/>
    <s v="High Booking"/>
  </r>
  <r>
    <x v="5955"/>
    <d v="2026-05-15T00:00:00"/>
    <d v="2026-05-22T00:00:00"/>
    <d v="1899-12-30T12:45:00"/>
    <x v="0"/>
    <s v="May"/>
    <s v="M022"/>
    <x v="34"/>
    <s v="Drama"/>
    <s v="Hindi"/>
    <n v="9"/>
    <s v="C023"/>
    <x v="7"/>
    <x v="5"/>
    <n v="3"/>
    <n v="420"/>
    <n v="1260"/>
    <x v="0"/>
    <n v="23"/>
    <s v="Male"/>
    <x v="0"/>
    <s v="Medium Booking"/>
  </r>
  <r>
    <x v="5956"/>
    <d v="2026-02-03T00:00:00"/>
    <d v="2026-02-03T00:00:00"/>
    <d v="1899-12-30T18:30:00"/>
    <x v="0"/>
    <s v="Feb"/>
    <s v="M018"/>
    <x v="35"/>
    <s v="Romance"/>
    <s v="Telugu"/>
    <n v="8.5"/>
    <s v="C161"/>
    <x v="4"/>
    <x v="0"/>
    <n v="1"/>
    <n v="280"/>
    <n v="280"/>
    <x v="3"/>
    <n v="32"/>
    <s v="Male"/>
    <x v="2"/>
    <s v="Low Booking"/>
  </r>
  <r>
    <x v="5957"/>
    <d v="2026-01-17T00:00:00"/>
    <d v="2026-01-17T00:00:00"/>
    <d v="1899-12-30T12:45:00"/>
    <x v="1"/>
    <s v="Jan"/>
    <s v="M017"/>
    <x v="26"/>
    <s v="Action"/>
    <s v="Telugu"/>
    <n v="8.1999999999999993"/>
    <s v="C103"/>
    <x v="7"/>
    <x v="6"/>
    <n v="5"/>
    <n v="360"/>
    <n v="1800"/>
    <x v="3"/>
    <n v="35"/>
    <s v="Other"/>
    <x v="2"/>
    <s v="High Booking"/>
  </r>
  <r>
    <x v="5958"/>
    <d v="2026-04-02T00:00:00"/>
    <d v="2026-04-04T00:00:00"/>
    <d v="1899-12-30T15:30:00"/>
    <x v="0"/>
    <s v="Apr"/>
    <s v="M031"/>
    <x v="22"/>
    <s v="Drama"/>
    <s v="Malayalam"/>
    <n v="8.3000000000000007"/>
    <s v="C103"/>
    <x v="7"/>
    <x v="6"/>
    <n v="2"/>
    <n v="260"/>
    <n v="520"/>
    <x v="2"/>
    <n v="29"/>
    <s v="Female"/>
    <x v="0"/>
    <s v="Low Booking"/>
  </r>
  <r>
    <x v="5959"/>
    <d v="2026-01-23T00:00:00"/>
    <d v="2026-01-29T00:00:00"/>
    <d v="1899-12-30T21:15:00"/>
    <x v="0"/>
    <s v="Jan"/>
    <s v="M040"/>
    <x v="27"/>
    <s v="Animation"/>
    <s v="English"/>
    <n v="7.6"/>
    <s v="C021"/>
    <x v="6"/>
    <x v="5"/>
    <n v="3"/>
    <n v="400"/>
    <n v="1200"/>
    <x v="1"/>
    <n v="59"/>
    <s v="Female"/>
    <x v="1"/>
    <s v="Medium Booking"/>
  </r>
  <r>
    <x v="5960"/>
    <d v="2026-05-31T00:00:00"/>
    <d v="2026-06-07T00:00:00"/>
    <d v="1899-12-30T18:30:00"/>
    <x v="1"/>
    <s v="May"/>
    <s v="M007"/>
    <x v="16"/>
    <s v="Comedy"/>
    <s v="Tamil"/>
    <n v="8"/>
    <s v="C062"/>
    <x v="13"/>
    <x v="11"/>
    <n v="3"/>
    <n v="240"/>
    <n v="720"/>
    <x v="0"/>
    <n v="51"/>
    <s v="Other"/>
    <x v="1"/>
    <s v="Medium Booking"/>
  </r>
  <r>
    <x v="5961"/>
    <d v="2026-04-23T00:00:00"/>
    <d v="2026-04-25T00:00:00"/>
    <d v="1899-12-30T21:15:00"/>
    <x v="0"/>
    <s v="Apr"/>
    <s v="M011"/>
    <x v="8"/>
    <s v="Action"/>
    <s v="Telugu"/>
    <n v="6.1"/>
    <s v="C011"/>
    <x v="17"/>
    <x v="12"/>
    <n v="2"/>
    <n v="320"/>
    <n v="640"/>
    <x v="4"/>
    <n v="57"/>
    <s v="Male"/>
    <x v="1"/>
    <s v="Low Booking"/>
  </r>
  <r>
    <x v="5962"/>
    <d v="2026-03-20T00:00:00"/>
    <d v="2026-03-21T00:00:00"/>
    <d v="1899-12-30T15:30:00"/>
    <x v="0"/>
    <s v="Mar"/>
    <s v="M031"/>
    <x v="22"/>
    <s v="Drama"/>
    <s v="Malayalam"/>
    <n v="8.3000000000000007"/>
    <s v="C162"/>
    <x v="0"/>
    <x v="0"/>
    <n v="3"/>
    <n v="340"/>
    <n v="1020"/>
    <x v="0"/>
    <n v="20"/>
    <s v="Other"/>
    <x v="0"/>
    <s v="Medium Booking"/>
  </r>
  <r>
    <x v="5963"/>
    <d v="2026-05-11T00:00:00"/>
    <d v="2026-05-13T00:00:00"/>
    <d v="1899-12-30T09:30:00"/>
    <x v="0"/>
    <s v="May"/>
    <s v="M009"/>
    <x v="33"/>
    <s v="Biography"/>
    <s v="Tamil"/>
    <n v="8.3000000000000007"/>
    <s v="C131"/>
    <x v="5"/>
    <x v="4"/>
    <n v="2"/>
    <n v="340"/>
    <n v="680"/>
    <x v="1"/>
    <n v="36"/>
    <s v="Male"/>
    <x v="2"/>
    <s v="Low Booking"/>
  </r>
  <r>
    <x v="5964"/>
    <d v="2026-05-02T00:00:00"/>
    <d v="2026-05-03T00:00:00"/>
    <d v="1899-12-30T21:15:00"/>
    <x v="1"/>
    <s v="May"/>
    <s v="M014"/>
    <x v="28"/>
    <s v="Romance"/>
    <s v="Telugu"/>
    <n v="8"/>
    <s v="C042"/>
    <x v="1"/>
    <x v="15"/>
    <n v="3"/>
    <n v="360"/>
    <n v="1080"/>
    <x v="1"/>
    <n v="52"/>
    <s v="Female"/>
    <x v="1"/>
    <s v="Medium Booking"/>
  </r>
  <r>
    <x v="5965"/>
    <d v="2026-03-31T00:00:00"/>
    <d v="2026-04-05T00:00:00"/>
    <d v="1899-12-30T09:30:00"/>
    <x v="0"/>
    <s v="Mar"/>
    <s v="M033"/>
    <x v="10"/>
    <s v="Action"/>
    <s v="Malayalam"/>
    <n v="7.5"/>
    <s v="C022"/>
    <x v="10"/>
    <x v="5"/>
    <n v="3"/>
    <n v="200"/>
    <n v="600"/>
    <x v="2"/>
    <n v="32"/>
    <s v="Male"/>
    <x v="2"/>
    <s v="Medium Booking"/>
  </r>
  <r>
    <x v="5966"/>
    <d v="2026-02-28T00:00:00"/>
    <d v="2026-03-02T00:00:00"/>
    <d v="1899-12-30T09:30:00"/>
    <x v="1"/>
    <s v="Feb"/>
    <s v="M003"/>
    <x v="2"/>
    <s v="Action"/>
    <s v="Tamil"/>
    <n v="8.3000000000000007"/>
    <s v="C131"/>
    <x v="5"/>
    <x v="4"/>
    <n v="1"/>
    <n v="160"/>
    <n v="160"/>
    <x v="0"/>
    <n v="33"/>
    <s v="Other"/>
    <x v="2"/>
    <s v="Low Booking"/>
  </r>
  <r>
    <x v="5967"/>
    <d v="2026-04-05T00:00:00"/>
    <d v="2026-04-09T00:00:00"/>
    <d v="1899-12-30T18:30:00"/>
    <x v="1"/>
    <s v="Apr"/>
    <s v="M018"/>
    <x v="35"/>
    <s v="Romance"/>
    <s v="Telugu"/>
    <n v="8.5"/>
    <s v="C053"/>
    <x v="22"/>
    <x v="8"/>
    <n v="3"/>
    <n v="440"/>
    <n v="1320"/>
    <x v="2"/>
    <n v="24"/>
    <s v="Female"/>
    <x v="0"/>
    <s v="Medium Booking"/>
  </r>
  <r>
    <x v="5968"/>
    <d v="2026-05-12T00:00:00"/>
    <d v="2026-05-18T00:00:00"/>
    <d v="1899-12-30T09:30:00"/>
    <x v="0"/>
    <s v="May"/>
    <s v="M022"/>
    <x v="34"/>
    <s v="Drama"/>
    <s v="Hindi"/>
    <n v="9"/>
    <s v="C163"/>
    <x v="14"/>
    <x v="0"/>
    <n v="3"/>
    <n v="180"/>
    <n v="540"/>
    <x v="1"/>
    <n v="48"/>
    <s v="Other"/>
    <x v="1"/>
    <s v="Medium Booking"/>
  </r>
  <r>
    <x v="5969"/>
    <d v="2026-03-18T00:00:00"/>
    <d v="2026-03-18T00:00:00"/>
    <d v="1899-12-30T21:15:00"/>
    <x v="0"/>
    <s v="Mar"/>
    <s v="M021"/>
    <x v="19"/>
    <s v="Action"/>
    <s v="Hindi"/>
    <n v="5.9"/>
    <s v="C153"/>
    <x v="15"/>
    <x v="10"/>
    <n v="3"/>
    <n v="240"/>
    <n v="720"/>
    <x v="1"/>
    <n v="59"/>
    <s v="Female"/>
    <x v="1"/>
    <s v="Medium Booking"/>
  </r>
  <r>
    <x v="5970"/>
    <d v="2026-06-20T00:00:00"/>
    <d v="2026-06-25T00:00:00"/>
    <d v="1899-12-30T22:30:00"/>
    <x v="1"/>
    <s v="Jun"/>
    <s v="M031"/>
    <x v="22"/>
    <s v="Drama"/>
    <s v="Malayalam"/>
    <n v="8.3000000000000007"/>
    <s v="C013"/>
    <x v="19"/>
    <x v="12"/>
    <n v="2"/>
    <n v="240"/>
    <n v="480"/>
    <x v="3"/>
    <n v="40"/>
    <s v="Other"/>
    <x v="2"/>
    <s v="Low Booking"/>
  </r>
  <r>
    <x v="5971"/>
    <d v="2026-01-10T00:00:00"/>
    <d v="2026-01-13T00:00:00"/>
    <d v="1899-12-30T21:15:00"/>
    <x v="1"/>
    <s v="Jan"/>
    <s v="M001"/>
    <x v="4"/>
    <s v="Action"/>
    <s v="Tamil"/>
    <n v="8"/>
    <s v="C112"/>
    <x v="2"/>
    <x v="2"/>
    <n v="3"/>
    <n v="420"/>
    <n v="1260"/>
    <x v="3"/>
    <n v="35"/>
    <s v="Female"/>
    <x v="2"/>
    <s v="Medium Booking"/>
  </r>
  <r>
    <x v="5972"/>
    <d v="2026-03-23T00:00:00"/>
    <d v="2026-03-30T00:00:00"/>
    <d v="1899-12-30T21:15:00"/>
    <x v="0"/>
    <s v="Mar"/>
    <s v="M021"/>
    <x v="19"/>
    <s v="Action"/>
    <s v="Hindi"/>
    <n v="5.9"/>
    <s v="C051"/>
    <x v="5"/>
    <x v="8"/>
    <n v="4"/>
    <n v="280"/>
    <n v="1120"/>
    <x v="2"/>
    <n v="43"/>
    <s v="Other"/>
    <x v="2"/>
    <s v="Medium Booking"/>
  </r>
  <r>
    <x v="5973"/>
    <d v="2026-01-19T00:00:00"/>
    <d v="2026-01-22T00:00:00"/>
    <d v="1899-12-30T12:45:00"/>
    <x v="0"/>
    <s v="Jan"/>
    <s v="M039"/>
    <x v="15"/>
    <s v="Sci-Fi"/>
    <s v="English"/>
    <n v="8.5"/>
    <s v="C111"/>
    <x v="8"/>
    <x v="2"/>
    <n v="3"/>
    <n v="180"/>
    <n v="540"/>
    <x v="3"/>
    <n v="60"/>
    <s v="Female"/>
    <x v="1"/>
    <s v="Medium Booking"/>
  </r>
  <r>
    <x v="5974"/>
    <d v="2026-01-29T00:00:00"/>
    <d v="2026-01-31T00:00:00"/>
    <d v="1899-12-30T22:30:00"/>
    <x v="0"/>
    <s v="Jan"/>
    <s v="M036"/>
    <x v="37"/>
    <s v="Action"/>
    <s v="English"/>
    <n v="8.4"/>
    <s v="C142"/>
    <x v="13"/>
    <x v="9"/>
    <n v="3"/>
    <n v="220"/>
    <n v="660"/>
    <x v="4"/>
    <n v="28"/>
    <s v="Other"/>
    <x v="0"/>
    <s v="Medium Booking"/>
  </r>
  <r>
    <x v="5975"/>
    <d v="2026-04-18T00:00:00"/>
    <d v="2026-04-22T00:00:00"/>
    <d v="1899-12-30T15:30:00"/>
    <x v="1"/>
    <s v="Apr"/>
    <s v="M032"/>
    <x v="14"/>
    <s v="Romance"/>
    <s v="Malayalam"/>
    <n v="8.3000000000000007"/>
    <s v="C143"/>
    <x v="16"/>
    <x v="9"/>
    <n v="3"/>
    <n v="320"/>
    <n v="960"/>
    <x v="3"/>
    <n v="49"/>
    <s v="Female"/>
    <x v="1"/>
    <s v="Medium Booking"/>
  </r>
  <r>
    <x v="5976"/>
    <d v="2026-06-15T00:00:00"/>
    <d v="2026-06-15T00:00:00"/>
    <d v="1899-12-30T22:30:00"/>
    <x v="0"/>
    <s v="Jun"/>
    <s v="M017"/>
    <x v="26"/>
    <s v="Action"/>
    <s v="Telugu"/>
    <n v="8.1999999999999993"/>
    <s v="C011"/>
    <x v="17"/>
    <x v="12"/>
    <n v="1"/>
    <n v="240"/>
    <n v="240"/>
    <x v="2"/>
    <n v="18"/>
    <s v="Male"/>
    <x v="0"/>
    <s v="Low Booking"/>
  </r>
  <r>
    <x v="5977"/>
    <d v="2026-02-01T00:00:00"/>
    <d v="2026-02-01T00:00:00"/>
    <d v="1899-12-30T21:15:00"/>
    <x v="1"/>
    <s v="Feb"/>
    <s v="M030"/>
    <x v="29"/>
    <s v="Comedy"/>
    <s v="Kannada"/>
    <n v="8"/>
    <s v="C122"/>
    <x v="1"/>
    <x v="1"/>
    <n v="3"/>
    <n v="360"/>
    <n v="1080"/>
    <x v="1"/>
    <n v="20"/>
    <s v="Male"/>
    <x v="0"/>
    <s v="Medium Booking"/>
  </r>
  <r>
    <x v="5978"/>
    <d v="2026-02-08T00:00:00"/>
    <d v="2026-02-14T00:00:00"/>
    <d v="1899-12-30T22:30:00"/>
    <x v="1"/>
    <s v="Feb"/>
    <s v="M027"/>
    <x v="5"/>
    <s v="Action"/>
    <s v="Kannada"/>
    <n v="8.3000000000000007"/>
    <s v="C093"/>
    <x v="19"/>
    <x v="3"/>
    <n v="4"/>
    <n v="240"/>
    <n v="960"/>
    <x v="3"/>
    <n v="20"/>
    <s v="Other"/>
    <x v="0"/>
    <s v="Medium Booking"/>
  </r>
  <r>
    <x v="5979"/>
    <d v="2026-06-01T00:00:00"/>
    <d v="2026-06-05T00:00:00"/>
    <d v="1899-12-30T12:45:00"/>
    <x v="0"/>
    <s v="Jun"/>
    <s v="M031"/>
    <x v="22"/>
    <s v="Drama"/>
    <s v="Malayalam"/>
    <n v="8.3000000000000007"/>
    <s v="C143"/>
    <x v="16"/>
    <x v="9"/>
    <n v="4"/>
    <n v="240"/>
    <n v="960"/>
    <x v="2"/>
    <n v="22"/>
    <s v="Male"/>
    <x v="0"/>
    <s v="Medium Booking"/>
  </r>
  <r>
    <x v="5980"/>
    <d v="2026-04-16T00:00:00"/>
    <d v="2026-04-20T00:00:00"/>
    <d v="1899-12-30T22:30:00"/>
    <x v="0"/>
    <s v="Apr"/>
    <s v="M038"/>
    <x v="0"/>
    <s v="Comedy"/>
    <s v="English"/>
    <n v="6.8"/>
    <s v="C061"/>
    <x v="20"/>
    <x v="11"/>
    <n v="3"/>
    <n v="260"/>
    <n v="780"/>
    <x v="2"/>
    <n v="25"/>
    <s v="Other"/>
    <x v="0"/>
    <s v="Medium Booking"/>
  </r>
  <r>
    <x v="5981"/>
    <d v="2026-01-11T00:00:00"/>
    <d v="2026-01-12T00:00:00"/>
    <d v="1899-12-30T12:45:00"/>
    <x v="1"/>
    <s v="Jan"/>
    <s v="M030"/>
    <x v="29"/>
    <s v="Comedy"/>
    <s v="Kannada"/>
    <n v="8"/>
    <s v="C103"/>
    <x v="7"/>
    <x v="6"/>
    <n v="2"/>
    <n v="260"/>
    <n v="520"/>
    <x v="1"/>
    <n v="45"/>
    <s v="Other"/>
    <x v="1"/>
    <s v="Low Booking"/>
  </r>
  <r>
    <x v="5982"/>
    <d v="2026-05-25T00:00:00"/>
    <d v="2026-05-29T00:00:00"/>
    <d v="1899-12-30T21:15:00"/>
    <x v="0"/>
    <s v="May"/>
    <s v="M024"/>
    <x v="13"/>
    <s v="Comedy"/>
    <s v="Hindi"/>
    <n v="5.9"/>
    <s v="C121"/>
    <x v="21"/>
    <x v="1"/>
    <n v="3"/>
    <n v="240"/>
    <n v="720"/>
    <x v="2"/>
    <n v="59"/>
    <s v="Female"/>
    <x v="1"/>
    <s v="Medium Booking"/>
  </r>
  <r>
    <x v="5983"/>
    <d v="2026-05-07T00:00:00"/>
    <d v="2026-05-12T00:00:00"/>
    <d v="1899-12-30T22:30:00"/>
    <x v="0"/>
    <s v="May"/>
    <s v="M010"/>
    <x v="17"/>
    <s v="Action"/>
    <s v="Tamil"/>
    <n v="7"/>
    <s v="C042"/>
    <x v="1"/>
    <x v="15"/>
    <n v="3"/>
    <n v="360"/>
    <n v="1080"/>
    <x v="1"/>
    <n v="34"/>
    <s v="Female"/>
    <x v="2"/>
    <s v="Medium Booking"/>
  </r>
  <r>
    <x v="5984"/>
    <d v="2026-01-23T00:00:00"/>
    <d v="2026-01-27T00:00:00"/>
    <d v="1899-12-30T12:45:00"/>
    <x v="0"/>
    <s v="Jan"/>
    <s v="M009"/>
    <x v="33"/>
    <s v="Biography"/>
    <s v="Tamil"/>
    <n v="8.3000000000000007"/>
    <s v="C103"/>
    <x v="7"/>
    <x v="6"/>
    <n v="1"/>
    <n v="180"/>
    <n v="180"/>
    <x v="4"/>
    <n v="49"/>
    <s v="Female"/>
    <x v="1"/>
    <s v="Low Booking"/>
  </r>
  <r>
    <x v="5985"/>
    <d v="2026-01-27T00:00:00"/>
    <d v="2026-01-29T00:00:00"/>
    <d v="1899-12-30T21:15:00"/>
    <x v="0"/>
    <s v="Jan"/>
    <s v="M017"/>
    <x v="26"/>
    <s v="Action"/>
    <s v="Telugu"/>
    <n v="8.1999999999999993"/>
    <s v="C093"/>
    <x v="19"/>
    <x v="3"/>
    <n v="2"/>
    <n v="240"/>
    <n v="480"/>
    <x v="1"/>
    <n v="31"/>
    <s v="Female"/>
    <x v="2"/>
    <s v="Low Booking"/>
  </r>
  <r>
    <x v="5986"/>
    <d v="2026-01-24T00:00:00"/>
    <d v="2026-01-30T00:00:00"/>
    <d v="1899-12-30T21:15:00"/>
    <x v="1"/>
    <s v="Jan"/>
    <s v="M001"/>
    <x v="4"/>
    <s v="Action"/>
    <s v="Tamil"/>
    <n v="8"/>
    <s v="C101"/>
    <x v="6"/>
    <x v="6"/>
    <n v="3"/>
    <n v="180"/>
    <n v="540"/>
    <x v="2"/>
    <n v="41"/>
    <s v="Female"/>
    <x v="2"/>
    <s v="Medium Booking"/>
  </r>
  <r>
    <x v="5987"/>
    <d v="2026-03-25T00:00:00"/>
    <d v="2026-03-27T00:00:00"/>
    <d v="1899-12-30T15:30:00"/>
    <x v="0"/>
    <s v="Mar"/>
    <s v="M034"/>
    <x v="6"/>
    <s v="Adventure"/>
    <s v="Malayalam"/>
    <n v="8.3000000000000007"/>
    <s v="C061"/>
    <x v="20"/>
    <x v="11"/>
    <n v="1"/>
    <n v="340"/>
    <n v="340"/>
    <x v="0"/>
    <n v="42"/>
    <s v="Other"/>
    <x v="2"/>
    <s v="Low Booking"/>
  </r>
  <r>
    <x v="5988"/>
    <d v="2026-06-16T00:00:00"/>
    <d v="2026-06-20T00:00:00"/>
    <d v="1899-12-30T21:15:00"/>
    <x v="0"/>
    <s v="Jun"/>
    <s v="M038"/>
    <x v="0"/>
    <s v="Comedy"/>
    <s v="English"/>
    <n v="6.8"/>
    <s v="C011"/>
    <x v="17"/>
    <x v="12"/>
    <n v="6"/>
    <n v="420"/>
    <n v="2520"/>
    <x v="0"/>
    <n v="53"/>
    <s v="Male"/>
    <x v="1"/>
    <s v="High Booking"/>
  </r>
  <r>
    <x v="5989"/>
    <d v="2026-06-15T00:00:00"/>
    <d v="2026-06-20T00:00:00"/>
    <d v="1899-12-30T18:30:00"/>
    <x v="0"/>
    <s v="Jun"/>
    <s v="M030"/>
    <x v="29"/>
    <s v="Comedy"/>
    <s v="Kannada"/>
    <n v="8"/>
    <s v="C132"/>
    <x v="11"/>
    <x v="4"/>
    <n v="2"/>
    <n v="260"/>
    <n v="520"/>
    <x v="1"/>
    <n v="48"/>
    <s v="Male"/>
    <x v="1"/>
    <s v="Low Booking"/>
  </r>
  <r>
    <x v="5990"/>
    <d v="2026-02-19T00:00:00"/>
    <d v="2026-02-24T00:00:00"/>
    <d v="1899-12-30T21:15:00"/>
    <x v="0"/>
    <s v="Feb"/>
    <s v="M007"/>
    <x v="16"/>
    <s v="Comedy"/>
    <s v="Tamil"/>
    <n v="8"/>
    <s v="C132"/>
    <x v="11"/>
    <x v="4"/>
    <n v="6"/>
    <n v="180"/>
    <n v="1080"/>
    <x v="1"/>
    <n v="56"/>
    <s v="Other"/>
    <x v="1"/>
    <s v="High Booking"/>
  </r>
  <r>
    <x v="5991"/>
    <d v="2026-04-05T00:00:00"/>
    <d v="2026-04-09T00:00:00"/>
    <d v="1899-12-30T12:45:00"/>
    <x v="1"/>
    <s v="Apr"/>
    <s v="M007"/>
    <x v="16"/>
    <s v="Comedy"/>
    <s v="Tamil"/>
    <n v="8"/>
    <s v="C141"/>
    <x v="20"/>
    <x v="9"/>
    <n v="1"/>
    <n v="320"/>
    <n v="320"/>
    <x v="0"/>
    <n v="41"/>
    <s v="Male"/>
    <x v="2"/>
    <s v="Low Booking"/>
  </r>
  <r>
    <x v="5992"/>
    <d v="2026-03-03T00:00:00"/>
    <d v="2026-03-07T00:00:00"/>
    <d v="1899-12-30T18:30:00"/>
    <x v="0"/>
    <s v="Mar"/>
    <s v="M001"/>
    <x v="4"/>
    <s v="Action"/>
    <s v="Tamil"/>
    <n v="8"/>
    <s v="C032"/>
    <x v="2"/>
    <x v="13"/>
    <n v="1"/>
    <n v="240"/>
    <n v="240"/>
    <x v="2"/>
    <n v="38"/>
    <s v="Other"/>
    <x v="2"/>
    <s v="Low Booking"/>
  </r>
  <r>
    <x v="5993"/>
    <d v="2026-04-20T00:00:00"/>
    <d v="2026-04-27T00:00:00"/>
    <d v="1899-12-30T18:30:00"/>
    <x v="0"/>
    <s v="Apr"/>
    <s v="M017"/>
    <x v="26"/>
    <s v="Action"/>
    <s v="Telugu"/>
    <n v="8.1999999999999993"/>
    <s v="C123"/>
    <x v="12"/>
    <x v="1"/>
    <n v="3"/>
    <n v="220"/>
    <n v="660"/>
    <x v="3"/>
    <n v="46"/>
    <s v="Female"/>
    <x v="1"/>
    <s v="Medium Booking"/>
  </r>
  <r>
    <x v="5994"/>
    <d v="2026-01-12T00:00:00"/>
    <d v="2026-01-17T00:00:00"/>
    <d v="1899-12-30T12:45:00"/>
    <x v="0"/>
    <s v="Jan"/>
    <s v="M004"/>
    <x v="9"/>
    <s v="Drama"/>
    <s v="Tamil"/>
    <n v="7.6"/>
    <s v="C053"/>
    <x v="22"/>
    <x v="8"/>
    <n v="2"/>
    <n v="260"/>
    <n v="520"/>
    <x v="0"/>
    <n v="57"/>
    <s v="Female"/>
    <x v="1"/>
    <s v="Low Booking"/>
  </r>
  <r>
    <x v="5995"/>
    <d v="2026-03-09T00:00:00"/>
    <d v="2026-03-14T00:00:00"/>
    <d v="1899-12-30T15:30:00"/>
    <x v="0"/>
    <s v="Mar"/>
    <s v="M016"/>
    <x v="20"/>
    <s v="Drama"/>
    <s v="Telugu"/>
    <n v="7.7"/>
    <s v="C042"/>
    <x v="1"/>
    <x v="15"/>
    <n v="2"/>
    <n v="280"/>
    <n v="560"/>
    <x v="1"/>
    <n v="51"/>
    <s v="Other"/>
    <x v="1"/>
    <s v="Low Booking"/>
  </r>
  <r>
    <x v="5996"/>
    <d v="2026-01-28T00:00:00"/>
    <d v="2026-02-01T00:00:00"/>
    <d v="1899-12-30T21:15:00"/>
    <x v="0"/>
    <s v="Jan"/>
    <s v="M033"/>
    <x v="10"/>
    <s v="Action"/>
    <s v="Malayalam"/>
    <n v="7.5"/>
    <s v="C112"/>
    <x v="2"/>
    <x v="2"/>
    <n v="3"/>
    <n v="240"/>
    <n v="720"/>
    <x v="3"/>
    <n v="44"/>
    <s v="Female"/>
    <x v="2"/>
    <s v="Medium Booking"/>
  </r>
  <r>
    <x v="5997"/>
    <d v="2026-06-27T00:00:00"/>
    <d v="2026-07-04T00:00:00"/>
    <d v="1899-12-30T22:30:00"/>
    <x v="1"/>
    <s v="Jun"/>
    <s v="M008"/>
    <x v="36"/>
    <s v="Romance"/>
    <s v="Tamil"/>
    <n v="7.4"/>
    <s v="C031"/>
    <x v="8"/>
    <x v="13"/>
    <n v="2"/>
    <n v="240"/>
    <n v="480"/>
    <x v="3"/>
    <n v="51"/>
    <s v="Male"/>
    <x v="1"/>
    <s v="Low Booking"/>
  </r>
  <r>
    <x v="5998"/>
    <d v="2026-01-07T00:00:00"/>
    <d v="2026-01-10T00:00:00"/>
    <d v="1899-12-30T09:30:00"/>
    <x v="0"/>
    <s v="Jan"/>
    <s v="M001"/>
    <x v="4"/>
    <s v="Action"/>
    <s v="Tamil"/>
    <n v="8"/>
    <s v="C021"/>
    <x v="6"/>
    <x v="5"/>
    <n v="2"/>
    <n v="220"/>
    <n v="440"/>
    <x v="2"/>
    <n v="38"/>
    <s v="Other"/>
    <x v="2"/>
    <s v="Low Booking"/>
  </r>
  <r>
    <x v="5999"/>
    <d v="2026-02-26T00:00:00"/>
    <d v="2026-02-28T00:00:00"/>
    <d v="1899-12-30T18:30:00"/>
    <x v="0"/>
    <s v="Feb"/>
    <s v="M007"/>
    <x v="16"/>
    <s v="Comedy"/>
    <s v="Tamil"/>
    <n v="8"/>
    <s v="C072"/>
    <x v="18"/>
    <x v="7"/>
    <n v="3"/>
    <n v="380"/>
    <n v="1140"/>
    <x v="3"/>
    <n v="33"/>
    <s v="Other"/>
    <x v="2"/>
    <s v="Medium Book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65F38-C27C-4990-86F7-68E90B4AC0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herate Name">
  <location ref="A3:B28" firstHeaderRow="1" firstDataRow="1" firstDataCol="1"/>
  <pivotFields count="22">
    <pivotField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5"/>
        <item x="23"/>
        <item x="1"/>
        <item x="17"/>
        <item x="15"/>
        <item x="0"/>
        <item x="20"/>
        <item x="12"/>
        <item x="11"/>
        <item x="4"/>
        <item x="16"/>
        <item x="18"/>
        <item x="6"/>
        <item x="14"/>
        <item x="3"/>
        <item x="21"/>
        <item x="7"/>
        <item x="2"/>
        <item x="8"/>
        <item x="19"/>
        <item x="10"/>
        <item x="9"/>
        <item x="2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D2485-472A-434A-959D-27F208A46A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3:C7" firstHeaderRow="0" firstDataRow="1" firstDataCol="1"/>
  <pivotFields count="22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ing_ID" fld="0" subtotal="count" baseField="0" baseItem="0"/>
    <dataField name="Sum of Total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ED04-58A5-4BCE-AB6B-2CC50381D0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nema City">
  <location ref="A3:B20" firstHeaderRow="1" firstDataRow="1" firstDataCol="1"/>
  <pivotFields count="22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9"/>
        <item x="8"/>
        <item x="12"/>
        <item x="5"/>
        <item x="2"/>
        <item x="7"/>
        <item x="10"/>
        <item x="4"/>
        <item x="13"/>
        <item x="3"/>
        <item x="11"/>
        <item x="1"/>
        <item x="6"/>
        <item x="15"/>
        <item x="0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8952B-735C-4C6C-8B52-DA8FC89B55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3:B9" firstHeaderRow="1" firstDataRow="1" firstDataCol="1"/>
  <pivotFields count="22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7F134-085C-43FA-A1F7-F8C01F9A2EC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vie Name">
  <location ref="A3:C44" firstHeaderRow="0" firstDataRow="1" firstDataCol="1"/>
  <pivotFields count="22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showAll="0"/>
    <pivotField showAll="0"/>
    <pivotField showAll="0"/>
    <pivotField axis="axisRow" showAll="0">
      <items count="41">
        <item sd="0" x="34"/>
        <item x="1"/>
        <item x="24"/>
        <item x="33"/>
        <item x="31"/>
        <item x="20"/>
        <item x="37"/>
        <item x="26"/>
        <item x="22"/>
        <item x="0"/>
        <item x="13"/>
        <item x="17"/>
        <item x="3"/>
        <item x="15"/>
        <item x="16"/>
        <item x="28"/>
        <item x="27"/>
        <item x="12"/>
        <item x="18"/>
        <item x="30"/>
        <item x="39"/>
        <item x="5"/>
        <item x="29"/>
        <item x="4"/>
        <item x="36"/>
        <item x="10"/>
        <item x="25"/>
        <item x="6"/>
        <item x="11"/>
        <item x="19"/>
        <item x="9"/>
        <item x="7"/>
        <item x="14"/>
        <item x="8"/>
        <item x="38"/>
        <item x="32"/>
        <item x="23"/>
        <item x="35"/>
        <item x="2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16" baseField="0" baseItem="0"/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9A380-435F-403B-984C-7B3C027B940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_Type">
  <location ref="A3:B6" firstHeaderRow="1" firstDataRow="1" firstDataCol="1"/>
  <pivotFields count="22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numFmtId="164" showAll="0"/>
    <pivotField numFmtId="164" showAll="0"/>
    <pivotField numFmtId="19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C02B2-9097-443A-BFC0-8CCBF5D23FCC}" name="Table1" displayName="Table1" ref="A1:V6001" totalsRowShown="0" headerRowDxfId="3">
  <autoFilter ref="A1:V6001" xr:uid="{B92C02B2-9097-443A-BFC0-8CCBF5D23FCC}"/>
  <tableColumns count="22">
    <tableColumn id="1" xr3:uid="{45338CE4-B421-4079-985D-0B50AC95BC28}" name="Booking_ID"/>
    <tableColumn id="2" xr3:uid="{49AC2F11-412C-4D29-A9BA-ADE590B31869}" name="Booking_Date" dataDxfId="2"/>
    <tableColumn id="3" xr3:uid="{4A2AD796-DBDB-433F-AC5A-29050B327C69}" name="Show_Date" dataDxfId="1"/>
    <tableColumn id="4" xr3:uid="{1E1BEE86-30EC-4FCC-8CDC-0872BF60E93D}" name="Show_time" dataDxfId="0"/>
    <tableColumn id="5" xr3:uid="{0890BCE5-C3F4-4CE7-A153-1B7EF28CB7DE}" name="Day_type">
      <calculatedColumnFormula>IF(WEEKDAY(B2,2)&lt;=5,"Weekday","Weekend")</calculatedColumnFormula>
    </tableColumn>
    <tableColumn id="6" xr3:uid="{92C80DD9-68B8-45E2-AE69-B5ECB4BAD655}" name="Month">
      <calculatedColumnFormula>TEXT(B2,"mmm")</calculatedColumnFormula>
    </tableColumn>
    <tableColumn id="7" xr3:uid="{28B3D687-BF05-4119-8CC7-6DF6F2FEF247}" name="Movie_id">
      <calculatedColumnFormula>_xlfn.XLOOKUP(A2,Booking_data!$A$1:$A$6001,Booking_data!$D$1:$D$6001,"not found")</calculatedColumnFormula>
    </tableColumn>
    <tableColumn id="8" xr3:uid="{B9F5B6EE-07F0-409C-A2E9-0F595957B7E6}" name="Movie_Name">
      <calculatedColumnFormula>_xlfn.XLOOKUP(G2,Movies_data!$A$1:$A$41,Movies_data!$B$1:$B$41,"not found")</calculatedColumnFormula>
    </tableColumn>
    <tableColumn id="9" xr3:uid="{6B5E06EC-7676-467D-86CC-A0DC479B610B}" name="Genre">
      <calculatedColumnFormula>_xlfn.XLOOKUP(G2,Movies_data!$A$1:$A$41,Movies_data!$D$1:$D$41,"not found")</calculatedColumnFormula>
    </tableColumn>
    <tableColumn id="10" xr3:uid="{FC20B33A-F580-4EB8-AD2A-9DD120A0837C}" name="Language">
      <calculatedColumnFormula>_xlfn.XLOOKUP(G2,Movies_data!$A$1:$A$41,Movies_data!$C$1:$C$41,"not found")</calculatedColumnFormula>
    </tableColumn>
    <tableColumn id="11" xr3:uid="{3AB87D3B-E88B-4104-9262-6D0270468CAD}" name="Rating">
      <calculatedColumnFormula>_xlfn.XLOOKUP(G2,Movies_data!$A$1:$A$41,Movies_data!$H$1:$H$41,"Not Found")</calculatedColumnFormula>
    </tableColumn>
    <tableColumn id="12" xr3:uid="{23BCD0B9-FD34-451D-8779-E2256766B67D}" name="Cinema_id">
      <calculatedColumnFormula>_xlfn.XLOOKUP(A2,Booking_data!$A$1:$A$6001,Booking_data!$E$1:$E$6001,"not Found")</calculatedColumnFormula>
    </tableColumn>
    <tableColumn id="13" xr3:uid="{05A03E99-2173-4026-9092-8A8270E20AC4}" name="Cinema_name">
      <calculatedColumnFormula>_xlfn.XLOOKUP(L2,Cinemas_data!$A$1:$A$49,Cinemas_data!$I$1:$I$49,"not Found")</calculatedColumnFormula>
    </tableColumn>
    <tableColumn id="14" xr3:uid="{1D71E7DE-8683-4DA8-8B35-0D9087F7D7C4}" name="City">
      <calculatedColumnFormula>_xlfn.XLOOKUP(L2,Cinemas_data!$A$1:$A$49,Cinemas_data!$C$1:$C$49,"not Found")</calculatedColumnFormula>
    </tableColumn>
    <tableColumn id="15" xr3:uid="{E9A74970-9112-45C9-BCC1-DF105E25B450}" name="Ticket Booked">
      <calculatedColumnFormula>_xlfn.XLOOKUP(A2,Booking_data!$A$1:$A$6001,Booking_data!$H$1:$H$6001,"not found")</calculatedColumnFormula>
    </tableColumn>
    <tableColumn id="16" xr3:uid="{73041668-B670-4CBE-AC2E-0FF7230AC71F}" name="Ticket_price">
      <calculatedColumnFormula>_xlfn.XLOOKUP(A2,Booking_data!$A$1:$A$6001,Booking_data!$I$1:$I$6001,"not Found")</calculatedColumnFormula>
    </tableColumn>
    <tableColumn id="17" xr3:uid="{00CAE72B-3358-460A-9DF1-2A36F00290E1}" name="Total Amount">
      <calculatedColumnFormula>O2*P2</calculatedColumnFormula>
    </tableColumn>
    <tableColumn id="18" xr3:uid="{2490F261-1418-47DC-A226-104FD5939BC3}" name="Payment_method">
      <calculatedColumnFormula>_xlfn.XLOOKUP(A2,Booking_data!$A$1:$A$6001,Booking_data!$L$1:$L$6001,"Not Found")</calculatedColumnFormula>
    </tableColumn>
    <tableColumn id="19" xr3:uid="{DB32F505-A805-4B3D-BA6D-49A0C633A985}" name="Customer_Age">
      <calculatedColumnFormula>_xlfn.XLOOKUP(A2,Booking_data!$A$1:$A$6001,Booking_data!$N$1:$N$6001,"not Found")</calculatedColumnFormula>
    </tableColumn>
    <tableColumn id="20" xr3:uid="{C7AE2622-B9F3-4C39-85C1-1257677FDB1F}" name="Gender">
      <calculatedColumnFormula>_xlfn.XLOOKUP(A2,Booking_data!$A$1:$A$6001,Booking_data!$O$1:$O$6001,"Not Found")</calculatedColumnFormula>
    </tableColumn>
    <tableColumn id="21" xr3:uid="{A37D11B7-2D32-4E92-88F4-FA915CBC1720}" name="Age_group">
      <calculatedColumnFormula>IF(S2&lt;18,"Below 18",IF(S2&lt;30,"Youngster",IF(S2&lt;45,"Middle Age","Above 45")))</calculatedColumnFormula>
    </tableColumn>
    <tableColumn id="22" xr3:uid="{8E0E8BC7-8724-42E1-ABB3-B470DB9E40A7}" name="Booking_category">
      <calculatedColumnFormula>IF(O2&lt;=2,"Low Booking",IF(O2&lt;=4,"Medium Booking","High Booking"))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6E43-D89D-4E3A-8BA8-A565CFAA363C}">
  <dimension ref="A1:M41"/>
  <sheetViews>
    <sheetView topLeftCell="A29" workbookViewId="0">
      <selection activeCell="L42" sqref="L42"/>
    </sheetView>
  </sheetViews>
  <sheetFormatPr defaultRowHeight="15" x14ac:dyDescent="0.25"/>
  <cols>
    <col min="5" max="5" width="11.42578125" customWidth="1"/>
  </cols>
  <sheetData>
    <row r="1" spans="1:13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/>
      <c r="L1" s="14" t="s">
        <v>6314</v>
      </c>
    </row>
    <row r="2" spans="1:13" x14ac:dyDescent="0.25">
      <c r="A2" t="s">
        <v>10</v>
      </c>
      <c r="B2" t="s">
        <v>11</v>
      </c>
      <c r="C2" t="s">
        <v>12</v>
      </c>
      <c r="D2" t="s">
        <v>13</v>
      </c>
      <c r="E2" s="1">
        <v>45218</v>
      </c>
      <c r="F2">
        <v>164</v>
      </c>
      <c r="G2" t="s">
        <v>14</v>
      </c>
      <c r="H2">
        <v>8</v>
      </c>
      <c r="I2" t="s">
        <v>15</v>
      </c>
      <c r="J2" t="s">
        <v>16</v>
      </c>
      <c r="L2">
        <f>COUNTIF(A2:A45,A2)</f>
        <v>1</v>
      </c>
    </row>
    <row r="3" spans="1:13" x14ac:dyDescent="0.25">
      <c r="A3" t="s">
        <v>17</v>
      </c>
      <c r="B3" t="s">
        <v>18</v>
      </c>
      <c r="C3" t="s">
        <v>12</v>
      </c>
      <c r="D3" t="s">
        <v>13</v>
      </c>
      <c r="E3" s="1">
        <v>45148</v>
      </c>
      <c r="F3">
        <v>168</v>
      </c>
      <c r="G3" t="s">
        <v>14</v>
      </c>
      <c r="H3">
        <v>7.1</v>
      </c>
      <c r="I3" t="s">
        <v>19</v>
      </c>
      <c r="J3" t="s">
        <v>20</v>
      </c>
      <c r="L3">
        <f t="shared" ref="L3:L45" si="0">COUNTIF(A3:A46,A3)</f>
        <v>1</v>
      </c>
    </row>
    <row r="4" spans="1:13" x14ac:dyDescent="0.25">
      <c r="A4" t="s">
        <v>21</v>
      </c>
      <c r="B4" t="s">
        <v>22</v>
      </c>
      <c r="C4" t="s">
        <v>12</v>
      </c>
      <c r="D4" t="s">
        <v>13</v>
      </c>
      <c r="E4" s="1">
        <v>44715</v>
      </c>
      <c r="F4">
        <v>175</v>
      </c>
      <c r="G4" t="s">
        <v>14</v>
      </c>
      <c r="H4">
        <v>8.3000000000000007</v>
      </c>
      <c r="I4" t="s">
        <v>15</v>
      </c>
      <c r="J4" t="s">
        <v>23</v>
      </c>
      <c r="L4">
        <f t="shared" si="0"/>
        <v>1</v>
      </c>
    </row>
    <row r="5" spans="1:13" x14ac:dyDescent="0.25">
      <c r="A5" t="s">
        <v>24</v>
      </c>
      <c r="B5" t="s">
        <v>25</v>
      </c>
      <c r="C5" t="s">
        <v>12</v>
      </c>
      <c r="D5" t="s">
        <v>26</v>
      </c>
      <c r="E5" s="1">
        <v>44834</v>
      </c>
      <c r="F5">
        <v>167</v>
      </c>
      <c r="G5" t="s">
        <v>14</v>
      </c>
      <c r="H5">
        <v>7.6</v>
      </c>
      <c r="I5" t="s">
        <v>27</v>
      </c>
      <c r="J5" t="s">
        <v>28</v>
      </c>
      <c r="L5">
        <f t="shared" si="0"/>
        <v>1</v>
      </c>
    </row>
    <row r="6" spans="1:13" x14ac:dyDescent="0.25">
      <c r="A6" t="s">
        <v>29</v>
      </c>
      <c r="B6" t="s">
        <v>30</v>
      </c>
      <c r="C6" t="s">
        <v>12</v>
      </c>
      <c r="D6" t="s">
        <v>26</v>
      </c>
      <c r="E6" s="1">
        <v>45044</v>
      </c>
      <c r="F6">
        <v>164</v>
      </c>
      <c r="G6" t="s">
        <v>14</v>
      </c>
      <c r="H6">
        <v>7.3</v>
      </c>
      <c r="I6" t="s">
        <v>27</v>
      </c>
      <c r="J6" t="s">
        <v>28</v>
      </c>
      <c r="L6">
        <f t="shared" si="0"/>
        <v>1</v>
      </c>
    </row>
    <row r="7" spans="1:13" x14ac:dyDescent="0.25">
      <c r="A7" t="s">
        <v>31</v>
      </c>
      <c r="B7" t="s">
        <v>32</v>
      </c>
      <c r="C7" t="s">
        <v>12</v>
      </c>
      <c r="D7" t="s">
        <v>26</v>
      </c>
      <c r="E7" s="1">
        <v>45106</v>
      </c>
      <c r="F7">
        <v>155</v>
      </c>
      <c r="G7" t="s">
        <v>14</v>
      </c>
      <c r="H7">
        <v>7.3</v>
      </c>
      <c r="I7" t="s">
        <v>33</v>
      </c>
      <c r="J7" t="s">
        <v>34</v>
      </c>
      <c r="L7">
        <f t="shared" si="0"/>
        <v>1</v>
      </c>
      <c r="M7" s="16"/>
    </row>
    <row r="8" spans="1:13" x14ac:dyDescent="0.25">
      <c r="A8" t="s">
        <v>35</v>
      </c>
      <c r="B8" t="s">
        <v>36</v>
      </c>
      <c r="C8" t="s">
        <v>12</v>
      </c>
      <c r="D8" t="s">
        <v>37</v>
      </c>
      <c r="E8" s="1">
        <v>45058</v>
      </c>
      <c r="F8">
        <v>142</v>
      </c>
      <c r="G8" t="s">
        <v>14</v>
      </c>
      <c r="H8">
        <v>8</v>
      </c>
      <c r="I8" t="s">
        <v>38</v>
      </c>
      <c r="J8" t="s">
        <v>16</v>
      </c>
      <c r="L8">
        <f t="shared" si="0"/>
        <v>1</v>
      </c>
    </row>
    <row r="9" spans="1:13" x14ac:dyDescent="0.25">
      <c r="A9" t="s">
        <v>39</v>
      </c>
      <c r="B9" t="s">
        <v>40</v>
      </c>
      <c r="C9" t="s">
        <v>12</v>
      </c>
      <c r="D9" t="s">
        <v>41</v>
      </c>
      <c r="E9" s="1">
        <v>44869</v>
      </c>
      <c r="F9">
        <v>154</v>
      </c>
      <c r="G9" t="s">
        <v>42</v>
      </c>
      <c r="H9">
        <v>7.4</v>
      </c>
      <c r="I9" t="s">
        <v>43</v>
      </c>
      <c r="J9" t="s">
        <v>44</v>
      </c>
      <c r="L9">
        <f t="shared" si="0"/>
        <v>1</v>
      </c>
    </row>
    <row r="10" spans="1:13" x14ac:dyDescent="0.25">
      <c r="A10" t="s">
        <v>45</v>
      </c>
      <c r="B10" t="s">
        <v>46</v>
      </c>
      <c r="C10" t="s">
        <v>12</v>
      </c>
      <c r="D10" t="s">
        <v>47</v>
      </c>
      <c r="E10" s="1">
        <v>45596</v>
      </c>
      <c r="F10">
        <v>169</v>
      </c>
      <c r="G10" t="s">
        <v>14</v>
      </c>
      <c r="H10">
        <v>8.3000000000000007</v>
      </c>
      <c r="I10" t="s">
        <v>48</v>
      </c>
      <c r="J10" t="s">
        <v>16</v>
      </c>
      <c r="L10">
        <f t="shared" si="0"/>
        <v>1</v>
      </c>
    </row>
    <row r="11" spans="1:13" x14ac:dyDescent="0.25">
      <c r="A11" t="s">
        <v>49</v>
      </c>
      <c r="B11" t="s">
        <v>50</v>
      </c>
      <c r="C11" t="s">
        <v>12</v>
      </c>
      <c r="D11" t="s">
        <v>13</v>
      </c>
      <c r="E11" s="1">
        <v>45303</v>
      </c>
      <c r="F11">
        <v>157</v>
      </c>
      <c r="G11" t="s">
        <v>14</v>
      </c>
      <c r="H11">
        <v>7</v>
      </c>
      <c r="I11" t="s">
        <v>51</v>
      </c>
      <c r="J11" t="s">
        <v>52</v>
      </c>
      <c r="L11">
        <f t="shared" si="0"/>
        <v>1</v>
      </c>
    </row>
    <row r="12" spans="1:13" x14ac:dyDescent="0.25">
      <c r="A12" t="s">
        <v>53</v>
      </c>
      <c r="B12" t="s">
        <v>54</v>
      </c>
      <c r="C12" t="s">
        <v>55</v>
      </c>
      <c r="D12" t="s">
        <v>13</v>
      </c>
      <c r="E12" s="1">
        <v>45631</v>
      </c>
      <c r="F12">
        <v>200</v>
      </c>
      <c r="G12" t="s">
        <v>14</v>
      </c>
      <c r="H12">
        <v>6.1</v>
      </c>
      <c r="I12" t="s">
        <v>56</v>
      </c>
      <c r="J12" t="s">
        <v>57</v>
      </c>
      <c r="L12">
        <f t="shared" si="0"/>
        <v>1</v>
      </c>
    </row>
    <row r="13" spans="1:13" x14ac:dyDescent="0.25">
      <c r="A13" t="s">
        <v>58</v>
      </c>
      <c r="B13" t="s">
        <v>59</v>
      </c>
      <c r="C13" t="s">
        <v>55</v>
      </c>
      <c r="D13" t="s">
        <v>13</v>
      </c>
      <c r="E13" s="1">
        <v>44645</v>
      </c>
      <c r="F13">
        <v>182</v>
      </c>
      <c r="G13" t="s">
        <v>14</v>
      </c>
      <c r="H13">
        <v>7.8</v>
      </c>
      <c r="I13" t="s">
        <v>60</v>
      </c>
      <c r="J13" t="s">
        <v>20</v>
      </c>
      <c r="L13">
        <f t="shared" si="0"/>
        <v>1</v>
      </c>
    </row>
    <row r="14" spans="1:13" x14ac:dyDescent="0.25">
      <c r="A14" t="s">
        <v>61</v>
      </c>
      <c r="B14" t="s">
        <v>62</v>
      </c>
      <c r="C14" t="s">
        <v>55</v>
      </c>
      <c r="D14" t="s">
        <v>13</v>
      </c>
      <c r="E14" s="1">
        <v>45282</v>
      </c>
      <c r="F14">
        <v>175</v>
      </c>
      <c r="G14" t="s">
        <v>63</v>
      </c>
      <c r="H14">
        <v>6.5</v>
      </c>
      <c r="I14" t="s">
        <v>64</v>
      </c>
      <c r="J14" t="s">
        <v>20</v>
      </c>
      <c r="L14">
        <f t="shared" si="0"/>
        <v>1</v>
      </c>
    </row>
    <row r="15" spans="1:13" x14ac:dyDescent="0.25">
      <c r="A15" t="s">
        <v>65</v>
      </c>
      <c r="B15" t="s">
        <v>66</v>
      </c>
      <c r="C15" t="s">
        <v>55</v>
      </c>
      <c r="D15" t="s">
        <v>41</v>
      </c>
      <c r="E15" s="1">
        <v>45267</v>
      </c>
      <c r="F15">
        <v>155</v>
      </c>
      <c r="G15" t="s">
        <v>14</v>
      </c>
      <c r="H15">
        <v>8</v>
      </c>
      <c r="I15" t="s">
        <v>67</v>
      </c>
      <c r="J15" t="s">
        <v>16</v>
      </c>
      <c r="L15">
        <f t="shared" si="0"/>
        <v>1</v>
      </c>
    </row>
    <row r="16" spans="1:13" x14ac:dyDescent="0.25">
      <c r="A16" t="s">
        <v>68</v>
      </c>
      <c r="B16" t="s">
        <v>69</v>
      </c>
      <c r="C16" t="s">
        <v>55</v>
      </c>
      <c r="D16" t="s">
        <v>70</v>
      </c>
      <c r="E16" s="1">
        <v>45470</v>
      </c>
      <c r="F16">
        <v>181</v>
      </c>
      <c r="G16" t="s">
        <v>14</v>
      </c>
      <c r="H16">
        <v>7</v>
      </c>
      <c r="I16" t="s">
        <v>71</v>
      </c>
      <c r="J16" t="s">
        <v>28</v>
      </c>
      <c r="L16">
        <f t="shared" si="0"/>
        <v>1</v>
      </c>
    </row>
    <row r="17" spans="1:12" x14ac:dyDescent="0.25">
      <c r="A17" t="s">
        <v>72</v>
      </c>
      <c r="B17" t="s">
        <v>73</v>
      </c>
      <c r="C17" t="s">
        <v>55</v>
      </c>
      <c r="D17" t="s">
        <v>26</v>
      </c>
      <c r="E17" s="1">
        <v>42972</v>
      </c>
      <c r="F17">
        <v>182</v>
      </c>
      <c r="G17" t="s">
        <v>63</v>
      </c>
      <c r="H17">
        <v>7.7</v>
      </c>
      <c r="I17" t="s">
        <v>74</v>
      </c>
      <c r="J17" t="s">
        <v>28</v>
      </c>
      <c r="L17">
        <f t="shared" si="0"/>
        <v>1</v>
      </c>
    </row>
    <row r="18" spans="1:12" x14ac:dyDescent="0.25">
      <c r="A18" t="s">
        <v>75</v>
      </c>
      <c r="B18" t="s">
        <v>76</v>
      </c>
      <c r="C18" t="s">
        <v>55</v>
      </c>
      <c r="D18" t="s">
        <v>13</v>
      </c>
      <c r="E18" s="1">
        <v>42853</v>
      </c>
      <c r="F18">
        <v>167</v>
      </c>
      <c r="G18" t="s">
        <v>14</v>
      </c>
      <c r="H18">
        <v>8.1999999999999993</v>
      </c>
      <c r="I18" t="s">
        <v>60</v>
      </c>
      <c r="J18" t="s">
        <v>44</v>
      </c>
      <c r="L18">
        <f t="shared" si="0"/>
        <v>1</v>
      </c>
    </row>
    <row r="19" spans="1:12" x14ac:dyDescent="0.25">
      <c r="A19" t="s">
        <v>77</v>
      </c>
      <c r="B19" t="s">
        <v>78</v>
      </c>
      <c r="C19" t="s">
        <v>55</v>
      </c>
      <c r="D19" t="s">
        <v>41</v>
      </c>
      <c r="E19" s="1">
        <v>44778</v>
      </c>
      <c r="F19">
        <v>163</v>
      </c>
      <c r="G19" t="s">
        <v>79</v>
      </c>
      <c r="H19">
        <v>8.5</v>
      </c>
      <c r="I19" t="s">
        <v>80</v>
      </c>
      <c r="J19" t="s">
        <v>52</v>
      </c>
      <c r="L19">
        <f t="shared" si="0"/>
        <v>1</v>
      </c>
    </row>
    <row r="20" spans="1:12" x14ac:dyDescent="0.25">
      <c r="A20" t="s">
        <v>81</v>
      </c>
      <c r="B20" t="s">
        <v>82</v>
      </c>
      <c r="C20" t="s">
        <v>83</v>
      </c>
      <c r="D20" t="s">
        <v>26</v>
      </c>
      <c r="E20" s="1">
        <v>45261</v>
      </c>
      <c r="F20">
        <v>201</v>
      </c>
      <c r="G20" t="s">
        <v>63</v>
      </c>
      <c r="H20">
        <v>6.1</v>
      </c>
      <c r="I20" t="s">
        <v>74</v>
      </c>
      <c r="J20" t="s">
        <v>20</v>
      </c>
      <c r="L20">
        <f t="shared" si="0"/>
        <v>1</v>
      </c>
    </row>
    <row r="21" spans="1:12" x14ac:dyDescent="0.25">
      <c r="A21" t="s">
        <v>84</v>
      </c>
      <c r="B21" t="s">
        <v>85</v>
      </c>
      <c r="C21" t="s">
        <v>83</v>
      </c>
      <c r="D21" t="s">
        <v>13</v>
      </c>
      <c r="E21" s="1">
        <v>45176</v>
      </c>
      <c r="F21">
        <v>169</v>
      </c>
      <c r="G21" t="s">
        <v>14</v>
      </c>
      <c r="H21">
        <v>7</v>
      </c>
      <c r="I21" t="s">
        <v>86</v>
      </c>
      <c r="J21" t="s">
        <v>44</v>
      </c>
      <c r="L21">
        <f t="shared" si="0"/>
        <v>1</v>
      </c>
    </row>
    <row r="22" spans="1:12" x14ac:dyDescent="0.25">
      <c r="A22" t="s">
        <v>87</v>
      </c>
      <c r="B22" t="s">
        <v>88</v>
      </c>
      <c r="C22" t="s">
        <v>83</v>
      </c>
      <c r="D22" t="s">
        <v>13</v>
      </c>
      <c r="E22" s="1">
        <v>44951</v>
      </c>
      <c r="F22">
        <v>146</v>
      </c>
      <c r="G22" t="s">
        <v>14</v>
      </c>
      <c r="H22">
        <v>5.9</v>
      </c>
      <c r="I22" t="s">
        <v>89</v>
      </c>
      <c r="J22" t="s">
        <v>28</v>
      </c>
      <c r="L22">
        <f t="shared" si="0"/>
        <v>1</v>
      </c>
    </row>
    <row r="23" spans="1:12" x14ac:dyDescent="0.25">
      <c r="A23" t="s">
        <v>90</v>
      </c>
      <c r="B23" t="s">
        <v>91</v>
      </c>
      <c r="C23" t="s">
        <v>83</v>
      </c>
      <c r="D23" t="s">
        <v>26</v>
      </c>
      <c r="E23" s="1">
        <v>45226</v>
      </c>
      <c r="F23">
        <v>147</v>
      </c>
      <c r="G23" t="s">
        <v>79</v>
      </c>
      <c r="H23">
        <v>9</v>
      </c>
      <c r="I23" t="s">
        <v>92</v>
      </c>
      <c r="J23" t="s">
        <v>44</v>
      </c>
      <c r="L23">
        <f t="shared" si="0"/>
        <v>1</v>
      </c>
    </row>
    <row r="24" spans="1:12" x14ac:dyDescent="0.25">
      <c r="A24" t="s">
        <v>93</v>
      </c>
      <c r="B24" t="s">
        <v>94</v>
      </c>
      <c r="C24" t="s">
        <v>83</v>
      </c>
      <c r="D24" t="s">
        <v>37</v>
      </c>
      <c r="E24" s="1">
        <v>45519</v>
      </c>
      <c r="F24">
        <v>149</v>
      </c>
      <c r="G24" t="s">
        <v>14</v>
      </c>
      <c r="H24">
        <v>6.9</v>
      </c>
      <c r="I24" t="s">
        <v>95</v>
      </c>
      <c r="J24" t="s">
        <v>57</v>
      </c>
      <c r="L24">
        <f t="shared" si="0"/>
        <v>1</v>
      </c>
    </row>
    <row r="25" spans="1:12" x14ac:dyDescent="0.25">
      <c r="A25" t="s">
        <v>96</v>
      </c>
      <c r="B25" t="s">
        <v>97</v>
      </c>
      <c r="C25" t="s">
        <v>83</v>
      </c>
      <c r="D25" t="s">
        <v>37</v>
      </c>
      <c r="E25" s="1">
        <v>44701</v>
      </c>
      <c r="F25">
        <v>143</v>
      </c>
      <c r="G25" t="s">
        <v>14</v>
      </c>
      <c r="H25">
        <v>5.9</v>
      </c>
      <c r="I25" t="s">
        <v>98</v>
      </c>
      <c r="J25" t="s">
        <v>28</v>
      </c>
      <c r="L25">
        <f t="shared" si="0"/>
        <v>1</v>
      </c>
    </row>
    <row r="26" spans="1:12" x14ac:dyDescent="0.25">
      <c r="A26" t="s">
        <v>99</v>
      </c>
      <c r="B26" t="s">
        <v>100</v>
      </c>
      <c r="C26" t="s">
        <v>83</v>
      </c>
      <c r="D26" t="s">
        <v>41</v>
      </c>
      <c r="E26" s="1">
        <v>45135</v>
      </c>
      <c r="F26">
        <v>168</v>
      </c>
      <c r="G26" t="s">
        <v>14</v>
      </c>
      <c r="H26">
        <v>6.8</v>
      </c>
      <c r="I26" t="s">
        <v>101</v>
      </c>
      <c r="J26" t="s">
        <v>102</v>
      </c>
      <c r="L26">
        <f t="shared" si="0"/>
        <v>1</v>
      </c>
    </row>
    <row r="27" spans="1:12" x14ac:dyDescent="0.25">
      <c r="A27" t="s">
        <v>103</v>
      </c>
      <c r="B27" t="s">
        <v>104</v>
      </c>
      <c r="C27" t="s">
        <v>83</v>
      </c>
      <c r="D27" t="s">
        <v>105</v>
      </c>
      <c r="E27" s="1">
        <v>44883</v>
      </c>
      <c r="F27">
        <v>140</v>
      </c>
      <c r="G27" t="s">
        <v>14</v>
      </c>
      <c r="H27">
        <v>8.1999999999999993</v>
      </c>
      <c r="I27" t="s">
        <v>106</v>
      </c>
      <c r="J27" t="s">
        <v>52</v>
      </c>
      <c r="L27">
        <f t="shared" si="0"/>
        <v>1</v>
      </c>
    </row>
    <row r="28" spans="1:12" x14ac:dyDescent="0.25">
      <c r="A28" t="s">
        <v>107</v>
      </c>
      <c r="B28" t="s">
        <v>108</v>
      </c>
      <c r="C28" t="s">
        <v>109</v>
      </c>
      <c r="D28" t="s">
        <v>13</v>
      </c>
      <c r="E28" s="1">
        <v>44665</v>
      </c>
      <c r="F28">
        <v>168</v>
      </c>
      <c r="G28" t="s">
        <v>14</v>
      </c>
      <c r="H28">
        <v>8.3000000000000007</v>
      </c>
      <c r="I28" t="s">
        <v>64</v>
      </c>
      <c r="J28" t="s">
        <v>23</v>
      </c>
      <c r="L28">
        <f t="shared" si="0"/>
        <v>1</v>
      </c>
    </row>
    <row r="29" spans="1:12" x14ac:dyDescent="0.25">
      <c r="A29" t="s">
        <v>110</v>
      </c>
      <c r="B29" t="s">
        <v>111</v>
      </c>
      <c r="C29" t="s">
        <v>109</v>
      </c>
      <c r="D29" t="s">
        <v>13</v>
      </c>
      <c r="E29" s="1">
        <v>44834</v>
      </c>
      <c r="F29">
        <v>148</v>
      </c>
      <c r="G29" t="s">
        <v>14</v>
      </c>
      <c r="H29">
        <v>8.1999999999999993</v>
      </c>
      <c r="I29" t="s">
        <v>112</v>
      </c>
      <c r="J29" t="s">
        <v>20</v>
      </c>
      <c r="L29">
        <f t="shared" si="0"/>
        <v>1</v>
      </c>
    </row>
    <row r="30" spans="1:12" x14ac:dyDescent="0.25">
      <c r="A30" t="s">
        <v>113</v>
      </c>
      <c r="B30" t="s">
        <v>114</v>
      </c>
      <c r="C30" t="s">
        <v>109</v>
      </c>
      <c r="D30" t="s">
        <v>115</v>
      </c>
      <c r="E30" s="1">
        <v>44722</v>
      </c>
      <c r="F30">
        <v>164</v>
      </c>
      <c r="G30" t="s">
        <v>79</v>
      </c>
      <c r="H30">
        <v>8.6999999999999993</v>
      </c>
      <c r="I30" t="s">
        <v>116</v>
      </c>
      <c r="J30" t="s">
        <v>34</v>
      </c>
      <c r="L30">
        <f t="shared" si="0"/>
        <v>1</v>
      </c>
    </row>
    <row r="31" spans="1:12" x14ac:dyDescent="0.25">
      <c r="A31" t="s">
        <v>117</v>
      </c>
      <c r="B31" t="s">
        <v>118</v>
      </c>
      <c r="C31" t="s">
        <v>109</v>
      </c>
      <c r="D31" t="s">
        <v>37</v>
      </c>
      <c r="E31" s="1">
        <v>42734</v>
      </c>
      <c r="F31">
        <v>165</v>
      </c>
      <c r="G31" t="s">
        <v>79</v>
      </c>
      <c r="H31">
        <v>8</v>
      </c>
      <c r="I31" t="s">
        <v>112</v>
      </c>
      <c r="J31" t="s">
        <v>57</v>
      </c>
      <c r="L31">
        <f t="shared" si="0"/>
        <v>1</v>
      </c>
    </row>
    <row r="32" spans="1:12" x14ac:dyDescent="0.25">
      <c r="A32" t="s">
        <v>119</v>
      </c>
      <c r="B32" t="s">
        <v>120</v>
      </c>
      <c r="C32" t="s">
        <v>121</v>
      </c>
      <c r="D32" t="s">
        <v>26</v>
      </c>
      <c r="E32" s="1">
        <v>41789</v>
      </c>
      <c r="F32">
        <v>171</v>
      </c>
      <c r="G32" t="s">
        <v>79</v>
      </c>
      <c r="H32">
        <v>8.3000000000000007</v>
      </c>
      <c r="I32" t="s">
        <v>122</v>
      </c>
      <c r="J32" t="s">
        <v>123</v>
      </c>
      <c r="L32">
        <f t="shared" si="0"/>
        <v>1</v>
      </c>
    </row>
    <row r="33" spans="1:12" x14ac:dyDescent="0.25">
      <c r="A33" t="s">
        <v>124</v>
      </c>
      <c r="B33" t="s">
        <v>125</v>
      </c>
      <c r="C33" t="s">
        <v>121</v>
      </c>
      <c r="D33" t="s">
        <v>41</v>
      </c>
      <c r="E33" s="1">
        <v>42153</v>
      </c>
      <c r="F33">
        <v>156</v>
      </c>
      <c r="G33" t="s">
        <v>79</v>
      </c>
      <c r="H33">
        <v>8.3000000000000007</v>
      </c>
      <c r="I33" t="s">
        <v>126</v>
      </c>
      <c r="J33" t="s">
        <v>23</v>
      </c>
      <c r="L33">
        <f t="shared" si="0"/>
        <v>1</v>
      </c>
    </row>
    <row r="34" spans="1:12" x14ac:dyDescent="0.25">
      <c r="A34" t="s">
        <v>127</v>
      </c>
      <c r="B34" t="s">
        <v>128</v>
      </c>
      <c r="C34" t="s">
        <v>121</v>
      </c>
      <c r="D34" t="s">
        <v>13</v>
      </c>
      <c r="E34" s="1">
        <v>43552</v>
      </c>
      <c r="F34">
        <v>175</v>
      </c>
      <c r="G34" t="s">
        <v>14</v>
      </c>
      <c r="H34">
        <v>7.5</v>
      </c>
      <c r="I34" t="s">
        <v>129</v>
      </c>
      <c r="J34" t="s">
        <v>34</v>
      </c>
      <c r="L34">
        <f t="shared" si="0"/>
        <v>1</v>
      </c>
    </row>
    <row r="35" spans="1:12" x14ac:dyDescent="0.25">
      <c r="A35" t="s">
        <v>130</v>
      </c>
      <c r="B35" t="s">
        <v>131</v>
      </c>
      <c r="C35" t="s">
        <v>121</v>
      </c>
      <c r="D35" t="s">
        <v>115</v>
      </c>
      <c r="E35" s="1">
        <v>45344</v>
      </c>
      <c r="F35">
        <v>135</v>
      </c>
      <c r="G35" t="s">
        <v>79</v>
      </c>
      <c r="H35">
        <v>8.3000000000000007</v>
      </c>
      <c r="I35" t="s">
        <v>132</v>
      </c>
      <c r="J35" t="s">
        <v>28</v>
      </c>
      <c r="L35">
        <f t="shared" si="0"/>
        <v>1</v>
      </c>
    </row>
    <row r="36" spans="1:12" x14ac:dyDescent="0.25">
      <c r="A36" t="s">
        <v>133</v>
      </c>
      <c r="B36" t="s">
        <v>134</v>
      </c>
      <c r="C36" t="s">
        <v>121</v>
      </c>
      <c r="D36" t="s">
        <v>37</v>
      </c>
      <c r="E36" s="1">
        <v>45393</v>
      </c>
      <c r="F36">
        <v>158</v>
      </c>
      <c r="G36" t="s">
        <v>63</v>
      </c>
      <c r="H36">
        <v>7.8</v>
      </c>
      <c r="I36" t="s">
        <v>135</v>
      </c>
      <c r="J36" t="s">
        <v>123</v>
      </c>
      <c r="L36">
        <f t="shared" si="0"/>
        <v>1</v>
      </c>
    </row>
    <row r="37" spans="1:12" x14ac:dyDescent="0.25">
      <c r="A37" t="s">
        <v>136</v>
      </c>
      <c r="B37" t="s">
        <v>137</v>
      </c>
      <c r="C37" t="s">
        <v>138</v>
      </c>
      <c r="D37" t="s">
        <v>13</v>
      </c>
      <c r="E37" s="1">
        <v>43581</v>
      </c>
      <c r="F37">
        <v>181</v>
      </c>
      <c r="G37" t="s">
        <v>14</v>
      </c>
      <c r="H37">
        <v>8.4</v>
      </c>
      <c r="I37" t="s">
        <v>139</v>
      </c>
      <c r="J37" t="s">
        <v>16</v>
      </c>
      <c r="L37">
        <f t="shared" si="0"/>
        <v>1</v>
      </c>
    </row>
    <row r="38" spans="1:12" x14ac:dyDescent="0.25">
      <c r="A38" t="s">
        <v>140</v>
      </c>
      <c r="B38" t="s">
        <v>141</v>
      </c>
      <c r="C38" t="s">
        <v>138</v>
      </c>
      <c r="D38" t="s">
        <v>47</v>
      </c>
      <c r="E38" s="1">
        <v>45128</v>
      </c>
      <c r="F38">
        <v>180</v>
      </c>
      <c r="G38" t="s">
        <v>14</v>
      </c>
      <c r="H38">
        <v>8.5</v>
      </c>
      <c r="I38" t="s">
        <v>142</v>
      </c>
      <c r="J38" t="s">
        <v>16</v>
      </c>
      <c r="L38">
        <f t="shared" si="0"/>
        <v>1</v>
      </c>
    </row>
    <row r="39" spans="1:12" x14ac:dyDescent="0.25">
      <c r="A39" t="s">
        <v>143</v>
      </c>
      <c r="B39" t="s">
        <v>144</v>
      </c>
      <c r="C39" t="s">
        <v>138</v>
      </c>
      <c r="D39" t="s">
        <v>37</v>
      </c>
      <c r="E39" s="1">
        <v>45128</v>
      </c>
      <c r="F39">
        <v>114</v>
      </c>
      <c r="G39" t="s">
        <v>14</v>
      </c>
      <c r="H39">
        <v>6.8</v>
      </c>
      <c r="I39" t="s">
        <v>145</v>
      </c>
      <c r="J39" t="s">
        <v>57</v>
      </c>
      <c r="L39">
        <f t="shared" si="0"/>
        <v>1</v>
      </c>
    </row>
    <row r="40" spans="1:12" x14ac:dyDescent="0.25">
      <c r="A40" t="s">
        <v>146</v>
      </c>
      <c r="B40" t="s">
        <v>147</v>
      </c>
      <c r="C40" t="s">
        <v>138</v>
      </c>
      <c r="D40" t="s">
        <v>70</v>
      </c>
      <c r="E40" s="1">
        <v>45352</v>
      </c>
      <c r="F40">
        <v>166</v>
      </c>
      <c r="G40" t="s">
        <v>14</v>
      </c>
      <c r="H40">
        <v>8.5</v>
      </c>
      <c r="I40" t="s">
        <v>148</v>
      </c>
      <c r="J40" t="s">
        <v>16</v>
      </c>
      <c r="L40">
        <f t="shared" si="0"/>
        <v>1</v>
      </c>
    </row>
    <row r="41" spans="1:12" x14ac:dyDescent="0.25">
      <c r="A41" t="s">
        <v>149</v>
      </c>
      <c r="B41" t="s">
        <v>150</v>
      </c>
      <c r="C41" t="s">
        <v>138</v>
      </c>
      <c r="D41" t="s">
        <v>151</v>
      </c>
      <c r="E41" s="1">
        <v>45457</v>
      </c>
      <c r="F41">
        <v>96</v>
      </c>
      <c r="G41" t="s">
        <v>79</v>
      </c>
      <c r="H41">
        <v>7.6</v>
      </c>
      <c r="I41" t="s">
        <v>152</v>
      </c>
      <c r="J41" t="s">
        <v>123</v>
      </c>
      <c r="L41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0144-24BB-4603-B7EE-2564F74FB80F}">
  <dimension ref="A1:Q6001"/>
  <sheetViews>
    <sheetView workbookViewId="0">
      <selection sqref="A1:Q1"/>
    </sheetView>
  </sheetViews>
  <sheetFormatPr defaultRowHeight="15" x14ac:dyDescent="0.25"/>
  <cols>
    <col min="2" max="2" width="10.85546875" customWidth="1"/>
    <col min="3" max="3" width="10.28515625" customWidth="1"/>
  </cols>
  <sheetData>
    <row r="1" spans="1:17" x14ac:dyDescent="0.25">
      <c r="A1" s="15" t="s">
        <v>153</v>
      </c>
      <c r="B1" s="15" t="s">
        <v>154</v>
      </c>
      <c r="C1" s="15" t="s">
        <v>155</v>
      </c>
      <c r="D1" s="15" t="s">
        <v>0</v>
      </c>
      <c r="E1" s="15" t="s">
        <v>156</v>
      </c>
      <c r="F1" s="15" t="s">
        <v>157</v>
      </c>
      <c r="G1" s="15" t="s">
        <v>158</v>
      </c>
      <c r="H1" s="15" t="s">
        <v>159</v>
      </c>
      <c r="I1" s="15" t="s">
        <v>160</v>
      </c>
      <c r="J1" s="15" t="s">
        <v>161</v>
      </c>
      <c r="K1" s="15" t="s">
        <v>162</v>
      </c>
      <c r="L1" s="15" t="s">
        <v>163</v>
      </c>
      <c r="M1" s="15" t="s">
        <v>164</v>
      </c>
      <c r="N1" s="15" t="s">
        <v>165</v>
      </c>
      <c r="O1" s="15" t="s">
        <v>166</v>
      </c>
      <c r="P1" s="15" t="s">
        <v>167</v>
      </c>
      <c r="Q1" s="15" t="s">
        <v>168</v>
      </c>
    </row>
    <row r="2" spans="1:17" x14ac:dyDescent="0.25">
      <c r="A2" t="s">
        <v>169</v>
      </c>
      <c r="B2" s="1">
        <v>46139</v>
      </c>
      <c r="C2" s="1">
        <v>46139</v>
      </c>
      <c r="D2" t="s">
        <v>143</v>
      </c>
      <c r="E2" t="s">
        <v>170</v>
      </c>
      <c r="F2" s="2">
        <v>0.9375</v>
      </c>
      <c r="G2">
        <v>5</v>
      </c>
      <c r="H2">
        <v>6</v>
      </c>
      <c r="I2">
        <v>160</v>
      </c>
      <c r="J2">
        <v>54</v>
      </c>
      <c r="K2">
        <v>60</v>
      </c>
      <c r="L2" t="s">
        <v>171</v>
      </c>
      <c r="M2" t="s">
        <v>172</v>
      </c>
      <c r="N2">
        <v>24</v>
      </c>
      <c r="O2" t="s">
        <v>173</v>
      </c>
      <c r="P2" t="s">
        <v>174</v>
      </c>
      <c r="Q2" t="s">
        <v>175</v>
      </c>
    </row>
    <row r="3" spans="1:17" x14ac:dyDescent="0.25">
      <c r="A3" t="s">
        <v>176</v>
      </c>
      <c r="B3" s="1">
        <v>46062</v>
      </c>
      <c r="C3" s="1">
        <v>46067</v>
      </c>
      <c r="D3" t="s">
        <v>113</v>
      </c>
      <c r="E3" t="s">
        <v>177</v>
      </c>
      <c r="F3" s="2">
        <v>0.64583333333333337</v>
      </c>
      <c r="G3">
        <v>7</v>
      </c>
      <c r="H3">
        <v>5</v>
      </c>
      <c r="I3">
        <v>360</v>
      </c>
      <c r="J3">
        <v>48</v>
      </c>
      <c r="K3">
        <v>20</v>
      </c>
      <c r="L3" t="s">
        <v>178</v>
      </c>
      <c r="M3" t="s">
        <v>172</v>
      </c>
      <c r="N3">
        <v>25</v>
      </c>
      <c r="O3" t="s">
        <v>179</v>
      </c>
      <c r="P3" t="s">
        <v>174</v>
      </c>
      <c r="Q3" t="s">
        <v>180</v>
      </c>
    </row>
    <row r="4" spans="1:17" x14ac:dyDescent="0.25">
      <c r="A4" t="s">
        <v>181</v>
      </c>
      <c r="B4" s="1">
        <v>46084</v>
      </c>
      <c r="C4" s="1">
        <v>46085</v>
      </c>
      <c r="D4" t="s">
        <v>21</v>
      </c>
      <c r="E4" t="s">
        <v>182</v>
      </c>
      <c r="F4" s="2">
        <v>0.77083333333333337</v>
      </c>
      <c r="G4">
        <v>9</v>
      </c>
      <c r="H4">
        <v>6</v>
      </c>
      <c r="I4">
        <v>240</v>
      </c>
      <c r="J4">
        <v>54</v>
      </c>
      <c r="K4">
        <v>20</v>
      </c>
      <c r="L4" t="s">
        <v>183</v>
      </c>
      <c r="M4" t="s">
        <v>172</v>
      </c>
      <c r="N4">
        <v>60</v>
      </c>
      <c r="O4" t="s">
        <v>184</v>
      </c>
      <c r="P4" t="s">
        <v>185</v>
      </c>
      <c r="Q4" t="s">
        <v>175</v>
      </c>
    </row>
    <row r="5" spans="1:17" x14ac:dyDescent="0.25">
      <c r="A5" t="s">
        <v>186</v>
      </c>
      <c r="B5" s="1">
        <v>46077</v>
      </c>
      <c r="C5" s="1">
        <v>46080</v>
      </c>
      <c r="D5" t="s">
        <v>103</v>
      </c>
      <c r="E5" t="s">
        <v>187</v>
      </c>
      <c r="F5" s="2">
        <v>0.39583333333333331</v>
      </c>
      <c r="G5">
        <v>3</v>
      </c>
      <c r="H5">
        <v>3</v>
      </c>
      <c r="I5">
        <v>160</v>
      </c>
      <c r="J5">
        <v>36</v>
      </c>
      <c r="K5">
        <v>20</v>
      </c>
      <c r="L5" t="s">
        <v>188</v>
      </c>
      <c r="M5" t="s">
        <v>172</v>
      </c>
      <c r="N5">
        <v>32</v>
      </c>
      <c r="O5" t="s">
        <v>173</v>
      </c>
      <c r="P5" t="s">
        <v>174</v>
      </c>
      <c r="Q5" t="s">
        <v>175</v>
      </c>
    </row>
    <row r="6" spans="1:17" x14ac:dyDescent="0.25">
      <c r="A6" t="s">
        <v>189</v>
      </c>
      <c r="B6" s="1">
        <v>46173</v>
      </c>
      <c r="C6" s="1">
        <v>46176</v>
      </c>
      <c r="D6" t="s">
        <v>10</v>
      </c>
      <c r="E6" t="s">
        <v>190</v>
      </c>
      <c r="F6" s="2">
        <v>0.88541666666666663</v>
      </c>
      <c r="G6">
        <v>4</v>
      </c>
      <c r="H6">
        <v>2</v>
      </c>
      <c r="I6">
        <v>280</v>
      </c>
      <c r="J6">
        <v>30</v>
      </c>
      <c r="K6">
        <v>100</v>
      </c>
      <c r="L6" t="s">
        <v>178</v>
      </c>
      <c r="M6" t="s">
        <v>172</v>
      </c>
      <c r="N6">
        <v>22</v>
      </c>
      <c r="O6" t="s">
        <v>173</v>
      </c>
      <c r="P6" t="s">
        <v>185</v>
      </c>
      <c r="Q6" t="s">
        <v>175</v>
      </c>
    </row>
    <row r="7" spans="1:17" x14ac:dyDescent="0.25">
      <c r="A7" t="s">
        <v>191</v>
      </c>
      <c r="B7" s="1">
        <v>46077</v>
      </c>
      <c r="C7" s="1">
        <v>46079</v>
      </c>
      <c r="D7" t="s">
        <v>107</v>
      </c>
      <c r="E7" t="s">
        <v>192</v>
      </c>
      <c r="F7" s="2">
        <v>0.39583333333333331</v>
      </c>
      <c r="G7">
        <v>1</v>
      </c>
      <c r="H7">
        <v>3</v>
      </c>
      <c r="I7">
        <v>340</v>
      </c>
      <c r="J7">
        <v>36</v>
      </c>
      <c r="K7">
        <v>60</v>
      </c>
      <c r="L7" t="s">
        <v>193</v>
      </c>
      <c r="M7" t="s">
        <v>172</v>
      </c>
      <c r="N7">
        <v>30</v>
      </c>
      <c r="O7" t="s">
        <v>184</v>
      </c>
      <c r="P7" t="s">
        <v>185</v>
      </c>
      <c r="Q7" t="s">
        <v>180</v>
      </c>
    </row>
    <row r="8" spans="1:17" x14ac:dyDescent="0.25">
      <c r="A8" t="s">
        <v>194</v>
      </c>
      <c r="B8" s="1">
        <v>46128</v>
      </c>
      <c r="C8" s="1">
        <v>46135</v>
      </c>
      <c r="D8" t="s">
        <v>130</v>
      </c>
      <c r="E8" t="s">
        <v>195</v>
      </c>
      <c r="F8" s="2">
        <v>0.53125</v>
      </c>
      <c r="G8">
        <v>2</v>
      </c>
      <c r="H8">
        <v>1</v>
      </c>
      <c r="I8">
        <v>220</v>
      </c>
      <c r="J8">
        <v>24</v>
      </c>
      <c r="K8">
        <v>40</v>
      </c>
      <c r="L8" t="s">
        <v>183</v>
      </c>
      <c r="M8" t="s">
        <v>172</v>
      </c>
      <c r="N8">
        <v>24</v>
      </c>
      <c r="O8" t="s">
        <v>173</v>
      </c>
      <c r="P8" t="s">
        <v>185</v>
      </c>
      <c r="Q8" t="s">
        <v>175</v>
      </c>
    </row>
    <row r="9" spans="1:17" x14ac:dyDescent="0.25">
      <c r="A9" t="s">
        <v>196</v>
      </c>
      <c r="B9" s="1">
        <v>46058</v>
      </c>
      <c r="C9" s="1">
        <v>46064</v>
      </c>
      <c r="D9" t="s">
        <v>29</v>
      </c>
      <c r="E9" t="s">
        <v>197</v>
      </c>
      <c r="F9" s="2">
        <v>0.39583333333333331</v>
      </c>
      <c r="G9">
        <v>1</v>
      </c>
      <c r="H9">
        <v>5</v>
      </c>
      <c r="I9">
        <v>180</v>
      </c>
      <c r="J9">
        <v>48</v>
      </c>
      <c r="K9">
        <v>0</v>
      </c>
      <c r="L9" t="s">
        <v>171</v>
      </c>
      <c r="M9" t="s">
        <v>172</v>
      </c>
      <c r="N9">
        <v>53</v>
      </c>
      <c r="O9" t="s">
        <v>179</v>
      </c>
      <c r="P9" t="s">
        <v>174</v>
      </c>
      <c r="Q9" t="s">
        <v>175</v>
      </c>
    </row>
    <row r="10" spans="1:17" x14ac:dyDescent="0.25">
      <c r="A10" t="s">
        <v>198</v>
      </c>
      <c r="B10" s="1">
        <v>46083</v>
      </c>
      <c r="C10" s="1">
        <v>46085</v>
      </c>
      <c r="D10" t="s">
        <v>53</v>
      </c>
      <c r="E10" t="s">
        <v>199</v>
      </c>
      <c r="F10" s="2">
        <v>0.77083333333333337</v>
      </c>
      <c r="G10">
        <v>3</v>
      </c>
      <c r="H10">
        <v>5</v>
      </c>
      <c r="I10">
        <v>180</v>
      </c>
      <c r="J10">
        <v>48</v>
      </c>
      <c r="K10">
        <v>100</v>
      </c>
      <c r="L10" t="s">
        <v>193</v>
      </c>
      <c r="M10" t="s">
        <v>172</v>
      </c>
      <c r="N10">
        <v>18</v>
      </c>
      <c r="O10" t="s">
        <v>184</v>
      </c>
      <c r="P10" t="s">
        <v>185</v>
      </c>
      <c r="Q10" t="s">
        <v>175</v>
      </c>
    </row>
    <row r="11" spans="1:17" x14ac:dyDescent="0.25">
      <c r="A11" t="s">
        <v>200</v>
      </c>
      <c r="B11" s="1">
        <v>46201</v>
      </c>
      <c r="C11" s="1">
        <v>46208</v>
      </c>
      <c r="D11" t="s">
        <v>24</v>
      </c>
      <c r="E11" t="s">
        <v>201</v>
      </c>
      <c r="F11" s="2">
        <v>0.39583333333333331</v>
      </c>
      <c r="G11">
        <v>1</v>
      </c>
      <c r="H11">
        <v>6</v>
      </c>
      <c r="I11">
        <v>180</v>
      </c>
      <c r="J11">
        <v>54</v>
      </c>
      <c r="K11">
        <v>20</v>
      </c>
      <c r="L11" t="s">
        <v>171</v>
      </c>
      <c r="M11" t="s">
        <v>172</v>
      </c>
      <c r="N11">
        <v>38</v>
      </c>
      <c r="O11" t="s">
        <v>184</v>
      </c>
      <c r="P11" t="s">
        <v>174</v>
      </c>
      <c r="Q11" t="s">
        <v>175</v>
      </c>
    </row>
    <row r="12" spans="1:17" x14ac:dyDescent="0.25">
      <c r="A12" t="s">
        <v>202</v>
      </c>
      <c r="B12" s="1">
        <v>46037</v>
      </c>
      <c r="C12" s="1">
        <v>46038</v>
      </c>
      <c r="D12" t="s">
        <v>127</v>
      </c>
      <c r="E12" t="s">
        <v>203</v>
      </c>
      <c r="F12" s="2">
        <v>0.53125</v>
      </c>
      <c r="G12">
        <v>1</v>
      </c>
      <c r="H12">
        <v>1</v>
      </c>
      <c r="I12">
        <v>380</v>
      </c>
      <c r="J12">
        <v>24</v>
      </c>
      <c r="K12">
        <v>100</v>
      </c>
      <c r="L12" t="s">
        <v>171</v>
      </c>
      <c r="M12" t="s">
        <v>172</v>
      </c>
      <c r="N12">
        <v>54</v>
      </c>
      <c r="O12" t="s">
        <v>179</v>
      </c>
      <c r="P12" t="s">
        <v>185</v>
      </c>
      <c r="Q12" t="s">
        <v>180</v>
      </c>
    </row>
    <row r="13" spans="1:17" x14ac:dyDescent="0.25">
      <c r="A13" t="s">
        <v>204</v>
      </c>
      <c r="B13" s="1">
        <v>46191</v>
      </c>
      <c r="C13" s="1">
        <v>46196</v>
      </c>
      <c r="D13" t="s">
        <v>140</v>
      </c>
      <c r="E13" t="s">
        <v>205</v>
      </c>
      <c r="F13" s="2">
        <v>0.77083333333333337</v>
      </c>
      <c r="G13">
        <v>3</v>
      </c>
      <c r="H13">
        <v>2</v>
      </c>
      <c r="I13">
        <v>200</v>
      </c>
      <c r="J13">
        <v>30</v>
      </c>
      <c r="K13">
        <v>0</v>
      </c>
      <c r="L13" t="s">
        <v>188</v>
      </c>
      <c r="M13" t="s">
        <v>172</v>
      </c>
      <c r="N13">
        <v>37</v>
      </c>
      <c r="O13" t="s">
        <v>179</v>
      </c>
      <c r="P13" t="s">
        <v>185</v>
      </c>
      <c r="Q13" t="s">
        <v>175</v>
      </c>
    </row>
    <row r="14" spans="1:17" x14ac:dyDescent="0.25">
      <c r="A14" t="s">
        <v>206</v>
      </c>
      <c r="B14" s="1">
        <v>46182</v>
      </c>
      <c r="C14" s="1">
        <v>46183</v>
      </c>
      <c r="D14" t="s">
        <v>17</v>
      </c>
      <c r="E14" t="s">
        <v>205</v>
      </c>
      <c r="F14" s="2">
        <v>0.64583333333333337</v>
      </c>
      <c r="G14">
        <v>3</v>
      </c>
      <c r="H14">
        <v>2</v>
      </c>
      <c r="I14">
        <v>380</v>
      </c>
      <c r="J14">
        <v>30</v>
      </c>
      <c r="K14">
        <v>0</v>
      </c>
      <c r="L14" t="s">
        <v>183</v>
      </c>
      <c r="M14" t="s">
        <v>207</v>
      </c>
      <c r="N14">
        <v>33</v>
      </c>
      <c r="O14" t="s">
        <v>184</v>
      </c>
      <c r="P14" t="s">
        <v>185</v>
      </c>
      <c r="Q14" t="s">
        <v>180</v>
      </c>
    </row>
    <row r="15" spans="1:17" x14ac:dyDescent="0.25">
      <c r="A15" t="s">
        <v>208</v>
      </c>
      <c r="B15" s="1">
        <v>46179</v>
      </c>
      <c r="C15" s="1">
        <v>46179</v>
      </c>
      <c r="D15" t="s">
        <v>96</v>
      </c>
      <c r="E15" t="s">
        <v>209</v>
      </c>
      <c r="F15" s="2">
        <v>0.39583333333333331</v>
      </c>
      <c r="G15">
        <v>1</v>
      </c>
      <c r="H15">
        <v>5</v>
      </c>
      <c r="I15">
        <v>220</v>
      </c>
      <c r="J15">
        <v>48</v>
      </c>
      <c r="K15">
        <v>0</v>
      </c>
      <c r="L15" t="s">
        <v>171</v>
      </c>
      <c r="M15" t="s">
        <v>172</v>
      </c>
      <c r="N15">
        <v>34</v>
      </c>
      <c r="O15" t="s">
        <v>179</v>
      </c>
      <c r="P15" t="s">
        <v>185</v>
      </c>
      <c r="Q15" t="s">
        <v>175</v>
      </c>
    </row>
    <row r="16" spans="1:17" x14ac:dyDescent="0.25">
      <c r="A16" t="s">
        <v>210</v>
      </c>
      <c r="B16" s="1">
        <v>46095</v>
      </c>
      <c r="C16" s="1">
        <v>46098</v>
      </c>
      <c r="D16" t="s">
        <v>103</v>
      </c>
      <c r="E16" t="s">
        <v>205</v>
      </c>
      <c r="F16" s="2">
        <v>0.39583333333333331</v>
      </c>
      <c r="G16">
        <v>6</v>
      </c>
      <c r="H16">
        <v>3</v>
      </c>
      <c r="I16">
        <v>200</v>
      </c>
      <c r="J16">
        <v>36</v>
      </c>
      <c r="K16">
        <v>0</v>
      </c>
      <c r="L16" t="s">
        <v>193</v>
      </c>
      <c r="M16" t="s">
        <v>207</v>
      </c>
      <c r="N16">
        <v>21</v>
      </c>
      <c r="O16" t="s">
        <v>184</v>
      </c>
      <c r="P16" t="s">
        <v>174</v>
      </c>
      <c r="Q16" t="s">
        <v>175</v>
      </c>
    </row>
    <row r="17" spans="1:17" x14ac:dyDescent="0.25">
      <c r="A17" t="s">
        <v>211</v>
      </c>
      <c r="B17" s="1">
        <v>46023</v>
      </c>
      <c r="C17" s="1">
        <v>46028</v>
      </c>
      <c r="D17" t="s">
        <v>113</v>
      </c>
      <c r="E17" t="s">
        <v>212</v>
      </c>
      <c r="F17" s="2">
        <v>0.39583333333333331</v>
      </c>
      <c r="G17">
        <v>1</v>
      </c>
      <c r="H17">
        <v>2</v>
      </c>
      <c r="I17">
        <v>220</v>
      </c>
      <c r="J17">
        <v>30</v>
      </c>
      <c r="K17">
        <v>0</v>
      </c>
      <c r="L17" t="s">
        <v>188</v>
      </c>
      <c r="M17" t="s">
        <v>172</v>
      </c>
      <c r="N17">
        <v>53</v>
      </c>
      <c r="O17" t="s">
        <v>173</v>
      </c>
      <c r="P17" t="s">
        <v>174</v>
      </c>
      <c r="Q17" t="s">
        <v>175</v>
      </c>
    </row>
    <row r="18" spans="1:17" x14ac:dyDescent="0.25">
      <c r="A18" t="s">
        <v>213</v>
      </c>
      <c r="B18" s="1">
        <v>46162</v>
      </c>
      <c r="C18" s="1">
        <v>46162</v>
      </c>
      <c r="D18" t="s">
        <v>124</v>
      </c>
      <c r="E18" t="s">
        <v>214</v>
      </c>
      <c r="F18" s="2">
        <v>0.64583333333333337</v>
      </c>
      <c r="G18">
        <v>4</v>
      </c>
      <c r="H18">
        <v>2</v>
      </c>
      <c r="I18">
        <v>360</v>
      </c>
      <c r="J18">
        <v>30</v>
      </c>
      <c r="K18">
        <v>0</v>
      </c>
      <c r="L18" t="s">
        <v>183</v>
      </c>
      <c r="M18" t="s">
        <v>172</v>
      </c>
      <c r="N18">
        <v>20</v>
      </c>
      <c r="O18" t="s">
        <v>173</v>
      </c>
      <c r="P18" t="s">
        <v>174</v>
      </c>
      <c r="Q18" t="s">
        <v>180</v>
      </c>
    </row>
    <row r="19" spans="1:17" x14ac:dyDescent="0.25">
      <c r="A19" t="s">
        <v>215</v>
      </c>
      <c r="B19" s="1">
        <v>46113</v>
      </c>
      <c r="C19" s="1">
        <v>46119</v>
      </c>
      <c r="D19" t="s">
        <v>146</v>
      </c>
      <c r="E19" t="s">
        <v>216</v>
      </c>
      <c r="F19" s="2">
        <v>0.77083333333333337</v>
      </c>
      <c r="G19">
        <v>1</v>
      </c>
      <c r="H19">
        <v>5</v>
      </c>
      <c r="I19">
        <v>180</v>
      </c>
      <c r="J19">
        <v>48</v>
      </c>
      <c r="K19">
        <v>0</v>
      </c>
      <c r="L19" t="s">
        <v>183</v>
      </c>
      <c r="M19" t="s">
        <v>172</v>
      </c>
      <c r="N19">
        <v>29</v>
      </c>
      <c r="O19" t="s">
        <v>173</v>
      </c>
      <c r="P19" t="s">
        <v>185</v>
      </c>
      <c r="Q19" t="s">
        <v>175</v>
      </c>
    </row>
    <row r="20" spans="1:17" x14ac:dyDescent="0.25">
      <c r="A20" t="s">
        <v>217</v>
      </c>
      <c r="B20" s="1">
        <v>46128</v>
      </c>
      <c r="C20" s="1">
        <v>46131</v>
      </c>
      <c r="D20" t="s">
        <v>35</v>
      </c>
      <c r="E20" t="s">
        <v>218</v>
      </c>
      <c r="F20" s="2">
        <v>0.77083333333333337</v>
      </c>
      <c r="G20">
        <v>3</v>
      </c>
      <c r="H20">
        <v>2</v>
      </c>
      <c r="I20">
        <v>240</v>
      </c>
      <c r="J20">
        <v>30</v>
      </c>
      <c r="K20">
        <v>0</v>
      </c>
      <c r="L20" t="s">
        <v>178</v>
      </c>
      <c r="M20" t="s">
        <v>172</v>
      </c>
      <c r="N20">
        <v>30</v>
      </c>
      <c r="O20" t="s">
        <v>179</v>
      </c>
      <c r="P20" t="s">
        <v>174</v>
      </c>
      <c r="Q20" t="s">
        <v>175</v>
      </c>
    </row>
    <row r="21" spans="1:17" x14ac:dyDescent="0.25">
      <c r="A21" t="s">
        <v>219</v>
      </c>
      <c r="B21" s="1">
        <v>46029</v>
      </c>
      <c r="C21" s="1">
        <v>46032</v>
      </c>
      <c r="D21" t="s">
        <v>49</v>
      </c>
      <c r="E21" t="s">
        <v>220</v>
      </c>
      <c r="F21" s="2">
        <v>0.9375</v>
      </c>
      <c r="G21">
        <v>9</v>
      </c>
      <c r="H21">
        <v>6</v>
      </c>
      <c r="I21">
        <v>240</v>
      </c>
      <c r="J21">
        <v>54</v>
      </c>
      <c r="K21">
        <v>0</v>
      </c>
      <c r="L21" t="s">
        <v>178</v>
      </c>
      <c r="M21" t="s">
        <v>172</v>
      </c>
      <c r="N21">
        <v>43</v>
      </c>
      <c r="O21" t="s">
        <v>179</v>
      </c>
      <c r="P21" t="s">
        <v>174</v>
      </c>
      <c r="Q21" t="s">
        <v>175</v>
      </c>
    </row>
    <row r="22" spans="1:17" x14ac:dyDescent="0.25">
      <c r="A22" t="s">
        <v>221</v>
      </c>
      <c r="B22" s="1">
        <v>46089</v>
      </c>
      <c r="C22" s="1">
        <v>46091</v>
      </c>
      <c r="D22" t="s">
        <v>84</v>
      </c>
      <c r="E22" t="s">
        <v>222</v>
      </c>
      <c r="F22" s="2">
        <v>0.77083333333333337</v>
      </c>
      <c r="G22">
        <v>9</v>
      </c>
      <c r="H22">
        <v>1</v>
      </c>
      <c r="I22">
        <v>240</v>
      </c>
      <c r="J22">
        <v>24</v>
      </c>
      <c r="K22">
        <v>0</v>
      </c>
      <c r="L22" t="s">
        <v>188</v>
      </c>
      <c r="M22" t="s">
        <v>172</v>
      </c>
      <c r="N22">
        <v>38</v>
      </c>
      <c r="O22" t="s">
        <v>184</v>
      </c>
      <c r="P22" t="s">
        <v>174</v>
      </c>
      <c r="Q22" t="s">
        <v>175</v>
      </c>
    </row>
    <row r="23" spans="1:17" x14ac:dyDescent="0.25">
      <c r="A23" t="s">
        <v>223</v>
      </c>
      <c r="B23" s="1">
        <v>46088</v>
      </c>
      <c r="C23" s="1">
        <v>46088</v>
      </c>
      <c r="D23" t="s">
        <v>103</v>
      </c>
      <c r="E23" t="s">
        <v>224</v>
      </c>
      <c r="F23" s="2">
        <v>0.53125</v>
      </c>
      <c r="G23">
        <v>6</v>
      </c>
      <c r="H23">
        <v>5</v>
      </c>
      <c r="I23">
        <v>420</v>
      </c>
      <c r="J23">
        <v>48</v>
      </c>
      <c r="K23">
        <v>20</v>
      </c>
      <c r="L23" t="s">
        <v>193</v>
      </c>
      <c r="M23" t="s">
        <v>172</v>
      </c>
      <c r="N23">
        <v>60</v>
      </c>
      <c r="O23" t="s">
        <v>179</v>
      </c>
      <c r="P23" t="s">
        <v>185</v>
      </c>
      <c r="Q23" t="s">
        <v>180</v>
      </c>
    </row>
    <row r="24" spans="1:17" x14ac:dyDescent="0.25">
      <c r="A24" t="s">
        <v>225</v>
      </c>
      <c r="B24" s="1">
        <v>46182</v>
      </c>
      <c r="C24" s="1">
        <v>46187</v>
      </c>
      <c r="D24" t="s">
        <v>96</v>
      </c>
      <c r="E24" t="s">
        <v>226</v>
      </c>
      <c r="F24" s="2">
        <v>0.88541666666666663</v>
      </c>
      <c r="G24">
        <v>2</v>
      </c>
      <c r="H24">
        <v>3</v>
      </c>
      <c r="I24">
        <v>160</v>
      </c>
      <c r="J24">
        <v>36</v>
      </c>
      <c r="K24">
        <v>40</v>
      </c>
      <c r="L24" t="s">
        <v>183</v>
      </c>
      <c r="M24" t="s">
        <v>172</v>
      </c>
      <c r="N24">
        <v>36</v>
      </c>
      <c r="O24" t="s">
        <v>184</v>
      </c>
      <c r="P24" t="s">
        <v>185</v>
      </c>
      <c r="Q24" t="s">
        <v>175</v>
      </c>
    </row>
    <row r="25" spans="1:17" x14ac:dyDescent="0.25">
      <c r="A25" t="s">
        <v>227</v>
      </c>
      <c r="B25" s="1">
        <v>46196</v>
      </c>
      <c r="C25" s="1">
        <v>46198</v>
      </c>
      <c r="D25" t="s">
        <v>87</v>
      </c>
      <c r="E25" t="s">
        <v>228</v>
      </c>
      <c r="F25" s="2">
        <v>0.88541666666666663</v>
      </c>
      <c r="G25">
        <v>5</v>
      </c>
      <c r="H25">
        <v>3</v>
      </c>
      <c r="I25">
        <v>280</v>
      </c>
      <c r="J25">
        <v>36</v>
      </c>
      <c r="K25">
        <v>0</v>
      </c>
      <c r="L25" t="s">
        <v>178</v>
      </c>
      <c r="M25" t="s">
        <v>172</v>
      </c>
      <c r="N25">
        <v>45</v>
      </c>
      <c r="O25" t="s">
        <v>184</v>
      </c>
      <c r="P25" t="s">
        <v>185</v>
      </c>
      <c r="Q25" t="s">
        <v>229</v>
      </c>
    </row>
    <row r="26" spans="1:17" x14ac:dyDescent="0.25">
      <c r="A26" t="s">
        <v>230</v>
      </c>
      <c r="B26" s="1">
        <v>46136</v>
      </c>
      <c r="C26" s="1">
        <v>46139</v>
      </c>
      <c r="D26" t="s">
        <v>72</v>
      </c>
      <c r="E26" t="s">
        <v>216</v>
      </c>
      <c r="F26" s="2">
        <v>0.64583333333333337</v>
      </c>
      <c r="G26">
        <v>1</v>
      </c>
      <c r="H26">
        <v>3</v>
      </c>
      <c r="I26">
        <v>180</v>
      </c>
      <c r="J26">
        <v>36</v>
      </c>
      <c r="K26">
        <v>0</v>
      </c>
      <c r="L26" t="s">
        <v>183</v>
      </c>
      <c r="M26" t="s">
        <v>172</v>
      </c>
      <c r="N26">
        <v>57</v>
      </c>
      <c r="O26" t="s">
        <v>173</v>
      </c>
      <c r="P26" t="s">
        <v>185</v>
      </c>
      <c r="Q26" t="s">
        <v>175</v>
      </c>
    </row>
    <row r="27" spans="1:17" x14ac:dyDescent="0.25">
      <c r="A27" t="s">
        <v>231</v>
      </c>
      <c r="B27" s="1">
        <v>46080</v>
      </c>
      <c r="C27" s="1">
        <v>46083</v>
      </c>
      <c r="D27" t="s">
        <v>24</v>
      </c>
      <c r="E27" t="s">
        <v>232</v>
      </c>
      <c r="F27" s="2">
        <v>0.77083333333333337</v>
      </c>
      <c r="G27">
        <v>4</v>
      </c>
      <c r="H27">
        <v>6</v>
      </c>
      <c r="I27">
        <v>240</v>
      </c>
      <c r="J27">
        <v>54</v>
      </c>
      <c r="K27">
        <v>40</v>
      </c>
      <c r="L27" t="s">
        <v>193</v>
      </c>
      <c r="M27" t="s">
        <v>172</v>
      </c>
      <c r="N27">
        <v>47</v>
      </c>
      <c r="O27" t="s">
        <v>184</v>
      </c>
      <c r="P27" t="s">
        <v>185</v>
      </c>
      <c r="Q27" t="s">
        <v>175</v>
      </c>
    </row>
    <row r="28" spans="1:17" x14ac:dyDescent="0.25">
      <c r="A28" t="s">
        <v>233</v>
      </c>
      <c r="B28" s="1">
        <v>46085</v>
      </c>
      <c r="C28" s="1">
        <v>46087</v>
      </c>
      <c r="D28" t="s">
        <v>93</v>
      </c>
      <c r="E28" t="s">
        <v>224</v>
      </c>
      <c r="F28" s="2">
        <v>0.77083333333333337</v>
      </c>
      <c r="G28">
        <v>1</v>
      </c>
      <c r="H28">
        <v>4</v>
      </c>
      <c r="I28">
        <v>240</v>
      </c>
      <c r="J28">
        <v>42</v>
      </c>
      <c r="K28">
        <v>0</v>
      </c>
      <c r="L28" t="s">
        <v>171</v>
      </c>
      <c r="M28" t="s">
        <v>172</v>
      </c>
      <c r="N28">
        <v>51</v>
      </c>
      <c r="O28" t="s">
        <v>179</v>
      </c>
      <c r="P28" t="s">
        <v>174</v>
      </c>
      <c r="Q28" t="s">
        <v>175</v>
      </c>
    </row>
    <row r="29" spans="1:17" x14ac:dyDescent="0.25">
      <c r="A29" t="s">
        <v>234</v>
      </c>
      <c r="B29" s="1">
        <v>46139</v>
      </c>
      <c r="C29" s="1">
        <v>46141</v>
      </c>
      <c r="D29" t="s">
        <v>119</v>
      </c>
      <c r="E29" t="s">
        <v>235</v>
      </c>
      <c r="F29" s="2">
        <v>0.88541666666666663</v>
      </c>
      <c r="G29">
        <v>6</v>
      </c>
      <c r="H29">
        <v>6</v>
      </c>
      <c r="I29">
        <v>460</v>
      </c>
      <c r="J29">
        <v>54</v>
      </c>
      <c r="K29">
        <v>0</v>
      </c>
      <c r="L29" t="s">
        <v>171</v>
      </c>
      <c r="M29" t="s">
        <v>207</v>
      </c>
      <c r="N29">
        <v>46</v>
      </c>
      <c r="O29" t="s">
        <v>184</v>
      </c>
      <c r="P29" t="s">
        <v>185</v>
      </c>
      <c r="Q29" t="s">
        <v>180</v>
      </c>
    </row>
    <row r="30" spans="1:17" x14ac:dyDescent="0.25">
      <c r="A30" t="s">
        <v>236</v>
      </c>
      <c r="B30" s="1">
        <v>46063</v>
      </c>
      <c r="C30" s="1">
        <v>46070</v>
      </c>
      <c r="D30" t="s">
        <v>61</v>
      </c>
      <c r="E30" t="s">
        <v>237</v>
      </c>
      <c r="F30" s="2">
        <v>0.77083333333333337</v>
      </c>
      <c r="G30">
        <v>1</v>
      </c>
      <c r="H30">
        <v>4</v>
      </c>
      <c r="I30">
        <v>260</v>
      </c>
      <c r="J30">
        <v>42</v>
      </c>
      <c r="K30">
        <v>20</v>
      </c>
      <c r="L30" t="s">
        <v>178</v>
      </c>
      <c r="M30" t="s">
        <v>172</v>
      </c>
      <c r="N30">
        <v>35</v>
      </c>
      <c r="O30" t="s">
        <v>179</v>
      </c>
      <c r="P30" t="s">
        <v>185</v>
      </c>
      <c r="Q30" t="s">
        <v>175</v>
      </c>
    </row>
    <row r="31" spans="1:17" x14ac:dyDescent="0.25">
      <c r="A31" t="s">
        <v>238</v>
      </c>
      <c r="B31" s="1">
        <v>46108</v>
      </c>
      <c r="C31" s="1">
        <v>46113</v>
      </c>
      <c r="D31" t="s">
        <v>133</v>
      </c>
      <c r="E31" t="s">
        <v>239</v>
      </c>
      <c r="F31" s="2">
        <v>0.39583333333333331</v>
      </c>
      <c r="G31">
        <v>7</v>
      </c>
      <c r="H31">
        <v>2</v>
      </c>
      <c r="I31">
        <v>240</v>
      </c>
      <c r="J31">
        <v>30</v>
      </c>
      <c r="K31">
        <v>0</v>
      </c>
      <c r="L31" t="s">
        <v>193</v>
      </c>
      <c r="M31" t="s">
        <v>172</v>
      </c>
      <c r="N31">
        <v>31</v>
      </c>
      <c r="O31" t="s">
        <v>184</v>
      </c>
      <c r="P31" t="s">
        <v>185</v>
      </c>
      <c r="Q31" t="s">
        <v>175</v>
      </c>
    </row>
    <row r="32" spans="1:17" x14ac:dyDescent="0.25">
      <c r="A32" t="s">
        <v>240</v>
      </c>
      <c r="B32" s="1">
        <v>46129</v>
      </c>
      <c r="C32" s="1">
        <v>46129</v>
      </c>
      <c r="D32" t="s">
        <v>31</v>
      </c>
      <c r="E32" t="s">
        <v>241</v>
      </c>
      <c r="F32" s="2">
        <v>0.77083333333333337</v>
      </c>
      <c r="G32">
        <v>4</v>
      </c>
      <c r="H32">
        <v>5</v>
      </c>
      <c r="I32">
        <v>320</v>
      </c>
      <c r="J32">
        <v>48</v>
      </c>
      <c r="K32">
        <v>20</v>
      </c>
      <c r="L32" t="s">
        <v>188</v>
      </c>
      <c r="M32" t="s">
        <v>172</v>
      </c>
      <c r="N32">
        <v>54</v>
      </c>
      <c r="O32" t="s">
        <v>184</v>
      </c>
      <c r="P32" t="s">
        <v>185</v>
      </c>
      <c r="Q32" t="s">
        <v>229</v>
      </c>
    </row>
    <row r="33" spans="1:17" x14ac:dyDescent="0.25">
      <c r="A33" t="s">
        <v>242</v>
      </c>
      <c r="B33" s="1">
        <v>46122</v>
      </c>
      <c r="C33" s="1">
        <v>46128</v>
      </c>
      <c r="D33" t="s">
        <v>75</v>
      </c>
      <c r="E33" t="s">
        <v>216</v>
      </c>
      <c r="F33" s="2">
        <v>0.77083333333333337</v>
      </c>
      <c r="G33">
        <v>4</v>
      </c>
      <c r="H33">
        <v>4</v>
      </c>
      <c r="I33">
        <v>360</v>
      </c>
      <c r="J33">
        <v>42</v>
      </c>
      <c r="K33">
        <v>100</v>
      </c>
      <c r="L33" t="s">
        <v>188</v>
      </c>
      <c r="M33" t="s">
        <v>172</v>
      </c>
      <c r="N33">
        <v>35</v>
      </c>
      <c r="O33" t="s">
        <v>184</v>
      </c>
      <c r="P33" t="s">
        <v>185</v>
      </c>
      <c r="Q33" t="s">
        <v>180</v>
      </c>
    </row>
    <row r="34" spans="1:17" x14ac:dyDescent="0.25">
      <c r="A34" t="s">
        <v>243</v>
      </c>
      <c r="B34" s="1">
        <v>46194</v>
      </c>
      <c r="C34" s="1">
        <v>46200</v>
      </c>
      <c r="D34" t="s">
        <v>107</v>
      </c>
      <c r="E34" t="s">
        <v>197</v>
      </c>
      <c r="F34" s="2">
        <v>0.88541666666666663</v>
      </c>
      <c r="G34">
        <v>1</v>
      </c>
      <c r="H34">
        <v>6</v>
      </c>
      <c r="I34">
        <v>180</v>
      </c>
      <c r="J34">
        <v>54</v>
      </c>
      <c r="K34">
        <v>0</v>
      </c>
      <c r="L34" t="s">
        <v>188</v>
      </c>
      <c r="M34" t="s">
        <v>207</v>
      </c>
      <c r="N34">
        <v>55</v>
      </c>
      <c r="O34" t="s">
        <v>173</v>
      </c>
      <c r="P34" t="s">
        <v>185</v>
      </c>
      <c r="Q34" t="s">
        <v>175</v>
      </c>
    </row>
    <row r="35" spans="1:17" x14ac:dyDescent="0.25">
      <c r="A35" t="s">
        <v>244</v>
      </c>
      <c r="B35" s="1">
        <v>46057</v>
      </c>
      <c r="C35" s="1">
        <v>46064</v>
      </c>
      <c r="D35" t="s">
        <v>29</v>
      </c>
      <c r="E35" t="s">
        <v>222</v>
      </c>
      <c r="F35" s="2">
        <v>0.64583333333333337</v>
      </c>
      <c r="G35">
        <v>7</v>
      </c>
      <c r="H35">
        <v>2</v>
      </c>
      <c r="I35">
        <v>320</v>
      </c>
      <c r="J35">
        <v>30</v>
      </c>
      <c r="K35">
        <v>20</v>
      </c>
      <c r="L35" t="s">
        <v>178</v>
      </c>
      <c r="M35" t="s">
        <v>172</v>
      </c>
      <c r="N35">
        <v>42</v>
      </c>
      <c r="O35" t="s">
        <v>179</v>
      </c>
      <c r="P35" t="s">
        <v>185</v>
      </c>
      <c r="Q35" t="s">
        <v>229</v>
      </c>
    </row>
    <row r="36" spans="1:17" x14ac:dyDescent="0.25">
      <c r="A36" t="s">
        <v>245</v>
      </c>
      <c r="B36" s="1">
        <v>46027</v>
      </c>
      <c r="C36" s="1">
        <v>46027</v>
      </c>
      <c r="D36" t="s">
        <v>149</v>
      </c>
      <c r="E36" t="s">
        <v>246</v>
      </c>
      <c r="F36" s="2">
        <v>0.53125</v>
      </c>
      <c r="G36">
        <v>4</v>
      </c>
      <c r="H36">
        <v>3</v>
      </c>
      <c r="I36">
        <v>280</v>
      </c>
      <c r="J36">
        <v>36</v>
      </c>
      <c r="K36">
        <v>60</v>
      </c>
      <c r="L36" t="s">
        <v>188</v>
      </c>
      <c r="M36" t="s">
        <v>172</v>
      </c>
      <c r="N36">
        <v>19</v>
      </c>
      <c r="O36" t="s">
        <v>173</v>
      </c>
      <c r="P36" t="s">
        <v>174</v>
      </c>
      <c r="Q36" t="s">
        <v>175</v>
      </c>
    </row>
    <row r="37" spans="1:17" x14ac:dyDescent="0.25">
      <c r="A37" t="s">
        <v>247</v>
      </c>
      <c r="B37" s="1">
        <v>46084</v>
      </c>
      <c r="C37" s="1">
        <v>46086</v>
      </c>
      <c r="D37" t="s">
        <v>65</v>
      </c>
      <c r="E37" t="s">
        <v>226</v>
      </c>
      <c r="F37" s="2">
        <v>0.53125</v>
      </c>
      <c r="G37">
        <v>5</v>
      </c>
      <c r="H37">
        <v>5</v>
      </c>
      <c r="I37">
        <v>340</v>
      </c>
      <c r="J37">
        <v>48</v>
      </c>
      <c r="K37">
        <v>20</v>
      </c>
      <c r="L37" t="s">
        <v>171</v>
      </c>
      <c r="M37" t="s">
        <v>172</v>
      </c>
      <c r="N37">
        <v>41</v>
      </c>
      <c r="O37" t="s">
        <v>173</v>
      </c>
      <c r="P37" t="s">
        <v>174</v>
      </c>
      <c r="Q37" t="s">
        <v>180</v>
      </c>
    </row>
    <row r="38" spans="1:17" x14ac:dyDescent="0.25">
      <c r="A38" t="s">
        <v>248</v>
      </c>
      <c r="B38" s="1">
        <v>46064</v>
      </c>
      <c r="C38" s="1">
        <v>46068</v>
      </c>
      <c r="D38" t="s">
        <v>21</v>
      </c>
      <c r="E38" t="s">
        <v>249</v>
      </c>
      <c r="F38" s="2">
        <v>0.39583333333333331</v>
      </c>
      <c r="G38">
        <v>5</v>
      </c>
      <c r="H38">
        <v>3</v>
      </c>
      <c r="I38">
        <v>160</v>
      </c>
      <c r="J38">
        <v>36</v>
      </c>
      <c r="K38">
        <v>100</v>
      </c>
      <c r="L38" t="s">
        <v>183</v>
      </c>
      <c r="M38" t="s">
        <v>172</v>
      </c>
      <c r="N38">
        <v>30</v>
      </c>
      <c r="O38" t="s">
        <v>179</v>
      </c>
      <c r="P38" t="s">
        <v>185</v>
      </c>
      <c r="Q38" t="s">
        <v>175</v>
      </c>
    </row>
    <row r="39" spans="1:17" x14ac:dyDescent="0.25">
      <c r="A39" t="s">
        <v>250</v>
      </c>
      <c r="B39" s="1">
        <v>46198</v>
      </c>
      <c r="C39" s="1">
        <v>46199</v>
      </c>
      <c r="D39" t="s">
        <v>117</v>
      </c>
      <c r="E39" t="s">
        <v>192</v>
      </c>
      <c r="F39" s="2">
        <v>0.9375</v>
      </c>
      <c r="G39">
        <v>3</v>
      </c>
      <c r="H39">
        <v>2</v>
      </c>
      <c r="I39">
        <v>160</v>
      </c>
      <c r="J39">
        <v>30</v>
      </c>
      <c r="K39">
        <v>0</v>
      </c>
      <c r="L39" t="s">
        <v>188</v>
      </c>
      <c r="M39" t="s">
        <v>172</v>
      </c>
      <c r="N39">
        <v>50</v>
      </c>
      <c r="O39" t="s">
        <v>184</v>
      </c>
      <c r="P39" t="s">
        <v>185</v>
      </c>
      <c r="Q39" t="s">
        <v>175</v>
      </c>
    </row>
    <row r="40" spans="1:17" x14ac:dyDescent="0.25">
      <c r="A40" t="s">
        <v>251</v>
      </c>
      <c r="B40" s="1">
        <v>46050</v>
      </c>
      <c r="C40" s="1">
        <v>46056</v>
      </c>
      <c r="D40" t="s">
        <v>146</v>
      </c>
      <c r="E40" t="s">
        <v>212</v>
      </c>
      <c r="F40" s="2">
        <v>0.64583333333333337</v>
      </c>
      <c r="G40">
        <v>4</v>
      </c>
      <c r="H40">
        <v>4</v>
      </c>
      <c r="I40">
        <v>300</v>
      </c>
      <c r="J40">
        <v>42</v>
      </c>
      <c r="K40">
        <v>0</v>
      </c>
      <c r="L40" t="s">
        <v>193</v>
      </c>
      <c r="M40" t="s">
        <v>172</v>
      </c>
      <c r="N40">
        <v>59</v>
      </c>
      <c r="O40" t="s">
        <v>184</v>
      </c>
      <c r="P40" t="s">
        <v>185</v>
      </c>
      <c r="Q40" t="s">
        <v>229</v>
      </c>
    </row>
    <row r="41" spans="1:17" x14ac:dyDescent="0.25">
      <c r="A41" t="s">
        <v>252</v>
      </c>
      <c r="B41" s="1">
        <v>46105</v>
      </c>
      <c r="C41" s="1">
        <v>46108</v>
      </c>
      <c r="D41" t="s">
        <v>124</v>
      </c>
      <c r="E41" t="s">
        <v>239</v>
      </c>
      <c r="F41" s="2">
        <v>0.9375</v>
      </c>
      <c r="G41">
        <v>7</v>
      </c>
      <c r="H41">
        <v>5</v>
      </c>
      <c r="I41">
        <v>240</v>
      </c>
      <c r="J41">
        <v>48</v>
      </c>
      <c r="K41">
        <v>0</v>
      </c>
      <c r="L41" t="s">
        <v>178</v>
      </c>
      <c r="M41" t="s">
        <v>172</v>
      </c>
      <c r="N41">
        <v>57</v>
      </c>
      <c r="O41" t="s">
        <v>179</v>
      </c>
      <c r="P41" t="s">
        <v>185</v>
      </c>
      <c r="Q41" t="s">
        <v>175</v>
      </c>
    </row>
    <row r="42" spans="1:17" x14ac:dyDescent="0.25">
      <c r="A42" t="s">
        <v>253</v>
      </c>
      <c r="B42" s="1">
        <v>46106</v>
      </c>
      <c r="C42" s="1">
        <v>46108</v>
      </c>
      <c r="D42" t="s">
        <v>68</v>
      </c>
      <c r="E42" t="s">
        <v>246</v>
      </c>
      <c r="F42" s="2">
        <v>0.88541666666666663</v>
      </c>
      <c r="G42">
        <v>1</v>
      </c>
      <c r="H42">
        <v>2</v>
      </c>
      <c r="I42">
        <v>280</v>
      </c>
      <c r="J42">
        <v>30</v>
      </c>
      <c r="K42">
        <v>100</v>
      </c>
      <c r="L42" t="s">
        <v>171</v>
      </c>
      <c r="M42" t="s">
        <v>172</v>
      </c>
      <c r="N42">
        <v>35</v>
      </c>
      <c r="O42" t="s">
        <v>179</v>
      </c>
      <c r="P42" t="s">
        <v>174</v>
      </c>
      <c r="Q42" t="s">
        <v>175</v>
      </c>
    </row>
    <row r="43" spans="1:17" x14ac:dyDescent="0.25">
      <c r="A43" t="s">
        <v>254</v>
      </c>
      <c r="B43" s="1">
        <v>46084</v>
      </c>
      <c r="C43" s="1">
        <v>46090</v>
      </c>
      <c r="D43" t="s">
        <v>68</v>
      </c>
      <c r="E43" t="s">
        <v>237</v>
      </c>
      <c r="F43" s="2">
        <v>0.64583333333333337</v>
      </c>
      <c r="G43">
        <v>2</v>
      </c>
      <c r="H43">
        <v>3</v>
      </c>
      <c r="I43">
        <v>340</v>
      </c>
      <c r="J43">
        <v>36</v>
      </c>
      <c r="K43">
        <v>20</v>
      </c>
      <c r="L43" t="s">
        <v>193</v>
      </c>
      <c r="M43" t="s">
        <v>172</v>
      </c>
      <c r="N43">
        <v>23</v>
      </c>
      <c r="O43" t="s">
        <v>173</v>
      </c>
      <c r="P43" t="s">
        <v>174</v>
      </c>
      <c r="Q43" t="s">
        <v>229</v>
      </c>
    </row>
    <row r="44" spans="1:17" x14ac:dyDescent="0.25">
      <c r="A44" t="s">
        <v>255</v>
      </c>
      <c r="B44" s="1">
        <v>46101</v>
      </c>
      <c r="C44" s="1">
        <v>46106</v>
      </c>
      <c r="D44" t="s">
        <v>65</v>
      </c>
      <c r="E44" t="s">
        <v>256</v>
      </c>
      <c r="F44" s="2">
        <v>0.64583333333333337</v>
      </c>
      <c r="G44">
        <v>3</v>
      </c>
      <c r="H44">
        <v>3</v>
      </c>
      <c r="I44">
        <v>240</v>
      </c>
      <c r="J44">
        <v>36</v>
      </c>
      <c r="K44">
        <v>40</v>
      </c>
      <c r="L44" t="s">
        <v>178</v>
      </c>
      <c r="M44" t="s">
        <v>172</v>
      </c>
      <c r="N44">
        <v>47</v>
      </c>
      <c r="O44" t="s">
        <v>179</v>
      </c>
      <c r="P44" t="s">
        <v>174</v>
      </c>
      <c r="Q44" t="s">
        <v>175</v>
      </c>
    </row>
    <row r="45" spans="1:17" x14ac:dyDescent="0.25">
      <c r="A45" t="s">
        <v>257</v>
      </c>
      <c r="B45" s="1">
        <v>46072</v>
      </c>
      <c r="C45" s="1">
        <v>46077</v>
      </c>
      <c r="D45" t="s">
        <v>21</v>
      </c>
      <c r="E45" t="s">
        <v>177</v>
      </c>
      <c r="F45" s="2">
        <v>0.88541666666666663</v>
      </c>
      <c r="G45">
        <v>5</v>
      </c>
      <c r="H45">
        <v>2</v>
      </c>
      <c r="I45">
        <v>180</v>
      </c>
      <c r="J45">
        <v>30</v>
      </c>
      <c r="K45">
        <v>40</v>
      </c>
      <c r="L45" t="s">
        <v>178</v>
      </c>
      <c r="M45" t="s">
        <v>172</v>
      </c>
      <c r="N45">
        <v>55</v>
      </c>
      <c r="O45" t="s">
        <v>179</v>
      </c>
      <c r="P45" t="s">
        <v>174</v>
      </c>
      <c r="Q45" t="s">
        <v>175</v>
      </c>
    </row>
    <row r="46" spans="1:17" x14ac:dyDescent="0.25">
      <c r="A46" t="s">
        <v>258</v>
      </c>
      <c r="B46" s="1">
        <v>46098</v>
      </c>
      <c r="C46" s="1">
        <v>46101</v>
      </c>
      <c r="D46" t="s">
        <v>49</v>
      </c>
      <c r="E46" t="s">
        <v>228</v>
      </c>
      <c r="F46" s="2">
        <v>0.88541666666666663</v>
      </c>
      <c r="G46">
        <v>3</v>
      </c>
      <c r="H46">
        <v>4</v>
      </c>
      <c r="I46">
        <v>200</v>
      </c>
      <c r="J46">
        <v>42</v>
      </c>
      <c r="K46">
        <v>0</v>
      </c>
      <c r="L46" t="s">
        <v>183</v>
      </c>
      <c r="M46" t="s">
        <v>172</v>
      </c>
      <c r="N46">
        <v>21</v>
      </c>
      <c r="O46" t="s">
        <v>173</v>
      </c>
      <c r="P46" t="s">
        <v>185</v>
      </c>
      <c r="Q46" t="s">
        <v>175</v>
      </c>
    </row>
    <row r="47" spans="1:17" x14ac:dyDescent="0.25">
      <c r="A47" t="s">
        <v>259</v>
      </c>
      <c r="B47" s="1">
        <v>46049</v>
      </c>
      <c r="C47" s="1">
        <v>46049</v>
      </c>
      <c r="D47" t="s">
        <v>81</v>
      </c>
      <c r="E47" t="s">
        <v>199</v>
      </c>
      <c r="F47" s="2">
        <v>0.39583333333333331</v>
      </c>
      <c r="G47">
        <v>1</v>
      </c>
      <c r="H47">
        <v>3</v>
      </c>
      <c r="I47">
        <v>260</v>
      </c>
      <c r="J47">
        <v>36</v>
      </c>
      <c r="K47">
        <v>0</v>
      </c>
      <c r="L47" t="s">
        <v>193</v>
      </c>
      <c r="M47" t="s">
        <v>172</v>
      </c>
      <c r="N47">
        <v>48</v>
      </c>
      <c r="O47" t="s">
        <v>184</v>
      </c>
      <c r="P47" t="s">
        <v>174</v>
      </c>
      <c r="Q47" t="s">
        <v>229</v>
      </c>
    </row>
    <row r="48" spans="1:17" x14ac:dyDescent="0.25">
      <c r="A48" t="s">
        <v>260</v>
      </c>
      <c r="B48" s="1">
        <v>46170</v>
      </c>
      <c r="C48" s="1">
        <v>46170</v>
      </c>
      <c r="D48" t="s">
        <v>24</v>
      </c>
      <c r="E48" t="s">
        <v>192</v>
      </c>
      <c r="F48" s="2">
        <v>0.88541666666666663</v>
      </c>
      <c r="G48">
        <v>2</v>
      </c>
      <c r="H48">
        <v>1</v>
      </c>
      <c r="I48">
        <v>160</v>
      </c>
      <c r="J48">
        <v>24</v>
      </c>
      <c r="K48">
        <v>0</v>
      </c>
      <c r="L48" t="s">
        <v>171</v>
      </c>
      <c r="M48" t="s">
        <v>172</v>
      </c>
      <c r="N48">
        <v>44</v>
      </c>
      <c r="O48" t="s">
        <v>184</v>
      </c>
      <c r="P48" t="s">
        <v>185</v>
      </c>
      <c r="Q48" t="s">
        <v>175</v>
      </c>
    </row>
    <row r="49" spans="1:17" x14ac:dyDescent="0.25">
      <c r="A49" t="s">
        <v>261</v>
      </c>
      <c r="B49" s="1">
        <v>46136</v>
      </c>
      <c r="C49" s="1">
        <v>46140</v>
      </c>
      <c r="D49" t="s">
        <v>130</v>
      </c>
      <c r="E49" t="s">
        <v>262</v>
      </c>
      <c r="F49" s="2">
        <v>0.53125</v>
      </c>
      <c r="G49">
        <v>4</v>
      </c>
      <c r="H49">
        <v>3</v>
      </c>
      <c r="I49">
        <v>180</v>
      </c>
      <c r="J49">
        <v>36</v>
      </c>
      <c r="K49">
        <v>0</v>
      </c>
      <c r="L49" t="s">
        <v>178</v>
      </c>
      <c r="M49" t="s">
        <v>263</v>
      </c>
      <c r="N49">
        <v>24</v>
      </c>
      <c r="O49" t="s">
        <v>173</v>
      </c>
      <c r="P49" t="s">
        <v>174</v>
      </c>
      <c r="Q49" t="s">
        <v>175</v>
      </c>
    </row>
    <row r="50" spans="1:17" x14ac:dyDescent="0.25">
      <c r="A50" t="s">
        <v>264</v>
      </c>
      <c r="B50" s="1">
        <v>46063</v>
      </c>
      <c r="C50" s="1">
        <v>46066</v>
      </c>
      <c r="D50" t="s">
        <v>29</v>
      </c>
      <c r="E50" t="s">
        <v>203</v>
      </c>
      <c r="F50" s="2">
        <v>0.39583333333333331</v>
      </c>
      <c r="G50">
        <v>2</v>
      </c>
      <c r="H50">
        <v>1</v>
      </c>
      <c r="I50">
        <v>200</v>
      </c>
      <c r="J50">
        <v>24</v>
      </c>
      <c r="K50">
        <v>20</v>
      </c>
      <c r="L50" t="s">
        <v>178</v>
      </c>
      <c r="M50" t="s">
        <v>172</v>
      </c>
      <c r="N50">
        <v>36</v>
      </c>
      <c r="O50" t="s">
        <v>173</v>
      </c>
      <c r="P50" t="s">
        <v>185</v>
      </c>
      <c r="Q50" t="s">
        <v>175</v>
      </c>
    </row>
    <row r="51" spans="1:17" x14ac:dyDescent="0.25">
      <c r="A51" t="s">
        <v>265</v>
      </c>
      <c r="B51" s="1">
        <v>46202</v>
      </c>
      <c r="C51" s="1">
        <v>46209</v>
      </c>
      <c r="D51" t="s">
        <v>17</v>
      </c>
      <c r="E51" t="s">
        <v>266</v>
      </c>
      <c r="F51" s="2">
        <v>0.77083333333333337</v>
      </c>
      <c r="G51">
        <v>1</v>
      </c>
      <c r="H51">
        <v>4</v>
      </c>
      <c r="I51">
        <v>260</v>
      </c>
      <c r="J51">
        <v>42</v>
      </c>
      <c r="K51">
        <v>40</v>
      </c>
      <c r="L51" t="s">
        <v>171</v>
      </c>
      <c r="M51" t="s">
        <v>172</v>
      </c>
      <c r="N51">
        <v>30</v>
      </c>
      <c r="O51" t="s">
        <v>179</v>
      </c>
      <c r="P51" t="s">
        <v>174</v>
      </c>
      <c r="Q51" t="s">
        <v>175</v>
      </c>
    </row>
    <row r="52" spans="1:17" x14ac:dyDescent="0.25">
      <c r="A52" t="s">
        <v>267</v>
      </c>
      <c r="B52" s="1">
        <v>46091</v>
      </c>
      <c r="C52" s="1">
        <v>46093</v>
      </c>
      <c r="D52" t="s">
        <v>17</v>
      </c>
      <c r="E52" t="s">
        <v>268</v>
      </c>
      <c r="F52" s="2">
        <v>0.39583333333333331</v>
      </c>
      <c r="G52">
        <v>8</v>
      </c>
      <c r="H52">
        <v>3</v>
      </c>
      <c r="I52">
        <v>280</v>
      </c>
      <c r="J52">
        <v>36</v>
      </c>
      <c r="K52">
        <v>0</v>
      </c>
      <c r="L52" t="s">
        <v>178</v>
      </c>
      <c r="M52" t="s">
        <v>207</v>
      </c>
      <c r="N52">
        <v>46</v>
      </c>
      <c r="O52" t="s">
        <v>173</v>
      </c>
      <c r="P52" t="s">
        <v>185</v>
      </c>
      <c r="Q52" t="s">
        <v>175</v>
      </c>
    </row>
    <row r="53" spans="1:17" x14ac:dyDescent="0.25">
      <c r="A53" t="s">
        <v>269</v>
      </c>
      <c r="B53" s="1">
        <v>46092</v>
      </c>
      <c r="C53" s="1">
        <v>46099</v>
      </c>
      <c r="D53" t="s">
        <v>58</v>
      </c>
      <c r="E53" t="s">
        <v>270</v>
      </c>
      <c r="F53" s="2">
        <v>0.39583333333333331</v>
      </c>
      <c r="G53">
        <v>4</v>
      </c>
      <c r="H53">
        <v>5</v>
      </c>
      <c r="I53">
        <v>280</v>
      </c>
      <c r="J53">
        <v>48</v>
      </c>
      <c r="K53">
        <v>40</v>
      </c>
      <c r="L53" t="s">
        <v>171</v>
      </c>
      <c r="M53" t="s">
        <v>172</v>
      </c>
      <c r="N53">
        <v>19</v>
      </c>
      <c r="O53" t="s">
        <v>173</v>
      </c>
      <c r="P53" t="s">
        <v>174</v>
      </c>
      <c r="Q53" t="s">
        <v>175</v>
      </c>
    </row>
    <row r="54" spans="1:17" x14ac:dyDescent="0.25">
      <c r="A54" t="s">
        <v>271</v>
      </c>
      <c r="B54" s="1">
        <v>46195</v>
      </c>
      <c r="C54" s="1">
        <v>46199</v>
      </c>
      <c r="D54" t="s">
        <v>81</v>
      </c>
      <c r="E54" t="s">
        <v>272</v>
      </c>
      <c r="F54" s="2">
        <v>0.77083333333333337</v>
      </c>
      <c r="G54">
        <v>4</v>
      </c>
      <c r="H54">
        <v>3</v>
      </c>
      <c r="I54">
        <v>280</v>
      </c>
      <c r="J54">
        <v>36</v>
      </c>
      <c r="K54">
        <v>0</v>
      </c>
      <c r="L54" t="s">
        <v>188</v>
      </c>
      <c r="M54" t="s">
        <v>172</v>
      </c>
      <c r="N54">
        <v>55</v>
      </c>
      <c r="O54" t="s">
        <v>184</v>
      </c>
      <c r="P54" t="s">
        <v>185</v>
      </c>
      <c r="Q54" t="s">
        <v>229</v>
      </c>
    </row>
    <row r="55" spans="1:17" x14ac:dyDescent="0.25">
      <c r="A55" t="s">
        <v>273</v>
      </c>
      <c r="B55" s="1">
        <v>46127</v>
      </c>
      <c r="C55" s="1">
        <v>46132</v>
      </c>
      <c r="D55" t="s">
        <v>45</v>
      </c>
      <c r="E55" t="s">
        <v>274</v>
      </c>
      <c r="F55" s="2">
        <v>0.88541666666666663</v>
      </c>
      <c r="G55">
        <v>1</v>
      </c>
      <c r="H55">
        <v>2</v>
      </c>
      <c r="I55">
        <v>240</v>
      </c>
      <c r="J55">
        <v>30</v>
      </c>
      <c r="K55">
        <v>40</v>
      </c>
      <c r="L55" t="s">
        <v>193</v>
      </c>
      <c r="M55" t="s">
        <v>172</v>
      </c>
      <c r="N55">
        <v>43</v>
      </c>
      <c r="O55" t="s">
        <v>179</v>
      </c>
      <c r="P55" t="s">
        <v>185</v>
      </c>
      <c r="Q55" t="s">
        <v>175</v>
      </c>
    </row>
    <row r="56" spans="1:17" x14ac:dyDescent="0.25">
      <c r="A56" t="s">
        <v>275</v>
      </c>
      <c r="B56" s="1">
        <v>46087</v>
      </c>
      <c r="C56" s="1">
        <v>46092</v>
      </c>
      <c r="D56" t="s">
        <v>21</v>
      </c>
      <c r="E56" t="s">
        <v>187</v>
      </c>
      <c r="F56" s="2">
        <v>0.77083333333333337</v>
      </c>
      <c r="G56">
        <v>1</v>
      </c>
      <c r="H56">
        <v>4</v>
      </c>
      <c r="I56">
        <v>340</v>
      </c>
      <c r="J56">
        <v>42</v>
      </c>
      <c r="K56">
        <v>0</v>
      </c>
      <c r="L56" t="s">
        <v>183</v>
      </c>
      <c r="M56" t="s">
        <v>172</v>
      </c>
      <c r="N56">
        <v>47</v>
      </c>
      <c r="O56" t="s">
        <v>173</v>
      </c>
      <c r="P56" t="s">
        <v>185</v>
      </c>
      <c r="Q56" t="s">
        <v>180</v>
      </c>
    </row>
    <row r="57" spans="1:17" x14ac:dyDescent="0.25">
      <c r="A57" t="s">
        <v>276</v>
      </c>
      <c r="B57" s="1">
        <v>46182</v>
      </c>
      <c r="C57" s="1">
        <v>46189</v>
      </c>
      <c r="D57" t="s">
        <v>90</v>
      </c>
      <c r="E57" t="s">
        <v>195</v>
      </c>
      <c r="F57" s="2">
        <v>0.39583333333333331</v>
      </c>
      <c r="G57">
        <v>1</v>
      </c>
      <c r="H57">
        <v>2</v>
      </c>
      <c r="I57">
        <v>220</v>
      </c>
      <c r="J57">
        <v>30</v>
      </c>
      <c r="K57">
        <v>0</v>
      </c>
      <c r="L57" t="s">
        <v>171</v>
      </c>
      <c r="M57" t="s">
        <v>172</v>
      </c>
      <c r="N57">
        <v>49</v>
      </c>
      <c r="O57" t="s">
        <v>179</v>
      </c>
      <c r="P57" t="s">
        <v>174</v>
      </c>
      <c r="Q57" t="s">
        <v>175</v>
      </c>
    </row>
    <row r="58" spans="1:17" x14ac:dyDescent="0.25">
      <c r="A58" t="s">
        <v>277</v>
      </c>
      <c r="B58" s="1">
        <v>46102</v>
      </c>
      <c r="C58" s="1">
        <v>46102</v>
      </c>
      <c r="D58" t="s">
        <v>77</v>
      </c>
      <c r="E58" t="s">
        <v>239</v>
      </c>
      <c r="F58" s="2">
        <v>0.9375</v>
      </c>
      <c r="G58">
        <v>3</v>
      </c>
      <c r="H58">
        <v>6</v>
      </c>
      <c r="I58">
        <v>240</v>
      </c>
      <c r="J58">
        <v>54</v>
      </c>
      <c r="K58">
        <v>100</v>
      </c>
      <c r="L58" t="s">
        <v>193</v>
      </c>
      <c r="M58" t="s">
        <v>172</v>
      </c>
      <c r="N58">
        <v>25</v>
      </c>
      <c r="O58" t="s">
        <v>173</v>
      </c>
      <c r="P58" t="s">
        <v>185</v>
      </c>
      <c r="Q58" t="s">
        <v>175</v>
      </c>
    </row>
    <row r="59" spans="1:17" x14ac:dyDescent="0.25">
      <c r="A59" t="s">
        <v>278</v>
      </c>
      <c r="B59" s="1">
        <v>46153</v>
      </c>
      <c r="C59" s="1">
        <v>46157</v>
      </c>
      <c r="D59" t="s">
        <v>53</v>
      </c>
      <c r="E59" t="s">
        <v>199</v>
      </c>
      <c r="F59" s="2">
        <v>0.88541666666666663</v>
      </c>
      <c r="G59">
        <v>6</v>
      </c>
      <c r="H59">
        <v>2</v>
      </c>
      <c r="I59">
        <v>260</v>
      </c>
      <c r="J59">
        <v>30</v>
      </c>
      <c r="K59">
        <v>20</v>
      </c>
      <c r="L59" t="s">
        <v>183</v>
      </c>
      <c r="M59" t="s">
        <v>172</v>
      </c>
      <c r="N59">
        <v>56</v>
      </c>
      <c r="O59" t="s">
        <v>179</v>
      </c>
      <c r="P59" t="s">
        <v>185</v>
      </c>
      <c r="Q59" t="s">
        <v>229</v>
      </c>
    </row>
    <row r="60" spans="1:17" x14ac:dyDescent="0.25">
      <c r="A60" t="s">
        <v>279</v>
      </c>
      <c r="B60" s="1">
        <v>46129</v>
      </c>
      <c r="C60" s="1">
        <v>46134</v>
      </c>
      <c r="D60" t="s">
        <v>140</v>
      </c>
      <c r="E60" t="s">
        <v>280</v>
      </c>
      <c r="F60" s="2">
        <v>0.88541666666666663</v>
      </c>
      <c r="G60">
        <v>6</v>
      </c>
      <c r="H60">
        <v>4</v>
      </c>
      <c r="I60">
        <v>240</v>
      </c>
      <c r="J60">
        <v>42</v>
      </c>
      <c r="K60">
        <v>0</v>
      </c>
      <c r="L60" t="s">
        <v>193</v>
      </c>
      <c r="M60" t="s">
        <v>172</v>
      </c>
      <c r="N60">
        <v>55</v>
      </c>
      <c r="O60" t="s">
        <v>179</v>
      </c>
      <c r="P60" t="s">
        <v>185</v>
      </c>
      <c r="Q60" t="s">
        <v>175</v>
      </c>
    </row>
    <row r="61" spans="1:17" x14ac:dyDescent="0.25">
      <c r="A61" t="s">
        <v>281</v>
      </c>
      <c r="B61" s="1">
        <v>46160</v>
      </c>
      <c r="C61" s="1">
        <v>46167</v>
      </c>
      <c r="D61" t="s">
        <v>45</v>
      </c>
      <c r="E61" t="s">
        <v>209</v>
      </c>
      <c r="F61" s="2">
        <v>0.88541666666666663</v>
      </c>
      <c r="G61">
        <v>4</v>
      </c>
      <c r="H61">
        <v>2</v>
      </c>
      <c r="I61">
        <v>400</v>
      </c>
      <c r="J61">
        <v>30</v>
      </c>
      <c r="K61">
        <v>150</v>
      </c>
      <c r="L61" t="s">
        <v>183</v>
      </c>
      <c r="M61" t="s">
        <v>172</v>
      </c>
      <c r="N61">
        <v>33</v>
      </c>
      <c r="O61" t="s">
        <v>184</v>
      </c>
      <c r="P61" t="s">
        <v>174</v>
      </c>
      <c r="Q61" t="s">
        <v>180</v>
      </c>
    </row>
    <row r="62" spans="1:17" x14ac:dyDescent="0.25">
      <c r="A62" t="s">
        <v>282</v>
      </c>
      <c r="B62" s="1">
        <v>46104</v>
      </c>
      <c r="C62" s="1">
        <v>46111</v>
      </c>
      <c r="D62" t="s">
        <v>103</v>
      </c>
      <c r="E62" t="s">
        <v>283</v>
      </c>
      <c r="F62" s="2">
        <v>0.77083333333333337</v>
      </c>
      <c r="G62">
        <v>1</v>
      </c>
      <c r="H62">
        <v>6</v>
      </c>
      <c r="I62">
        <v>280</v>
      </c>
      <c r="J62">
        <v>54</v>
      </c>
      <c r="K62">
        <v>60</v>
      </c>
      <c r="L62" t="s">
        <v>183</v>
      </c>
      <c r="M62" t="s">
        <v>172</v>
      </c>
      <c r="N62">
        <v>27</v>
      </c>
      <c r="O62" t="s">
        <v>173</v>
      </c>
      <c r="P62" t="s">
        <v>185</v>
      </c>
      <c r="Q62" t="s">
        <v>229</v>
      </c>
    </row>
    <row r="63" spans="1:17" x14ac:dyDescent="0.25">
      <c r="A63" t="s">
        <v>284</v>
      </c>
      <c r="B63" s="1">
        <v>46048</v>
      </c>
      <c r="C63" s="1">
        <v>46055</v>
      </c>
      <c r="D63" t="s">
        <v>21</v>
      </c>
      <c r="E63" t="s">
        <v>197</v>
      </c>
      <c r="F63" s="2">
        <v>0.39583333333333331</v>
      </c>
      <c r="G63">
        <v>8</v>
      </c>
      <c r="H63">
        <v>4</v>
      </c>
      <c r="I63">
        <v>180</v>
      </c>
      <c r="J63">
        <v>42</v>
      </c>
      <c r="K63">
        <v>0</v>
      </c>
      <c r="L63" t="s">
        <v>178</v>
      </c>
      <c r="M63" t="s">
        <v>172</v>
      </c>
      <c r="N63">
        <v>27</v>
      </c>
      <c r="O63" t="s">
        <v>184</v>
      </c>
      <c r="P63" t="s">
        <v>185</v>
      </c>
      <c r="Q63" t="s">
        <v>175</v>
      </c>
    </row>
    <row r="64" spans="1:17" x14ac:dyDescent="0.25">
      <c r="A64" t="s">
        <v>285</v>
      </c>
      <c r="B64" s="1">
        <v>46189</v>
      </c>
      <c r="C64" s="1">
        <v>46190</v>
      </c>
      <c r="D64" t="s">
        <v>127</v>
      </c>
      <c r="E64" t="s">
        <v>286</v>
      </c>
      <c r="F64" s="2">
        <v>0.88541666666666663</v>
      </c>
      <c r="G64">
        <v>1</v>
      </c>
      <c r="H64">
        <v>2</v>
      </c>
      <c r="I64">
        <v>440</v>
      </c>
      <c r="J64">
        <v>30</v>
      </c>
      <c r="K64">
        <v>0</v>
      </c>
      <c r="L64" t="s">
        <v>171</v>
      </c>
      <c r="M64" t="s">
        <v>172</v>
      </c>
      <c r="N64">
        <v>49</v>
      </c>
      <c r="O64" t="s">
        <v>179</v>
      </c>
      <c r="P64" t="s">
        <v>174</v>
      </c>
      <c r="Q64" t="s">
        <v>180</v>
      </c>
    </row>
    <row r="65" spans="1:17" x14ac:dyDescent="0.25">
      <c r="A65" t="s">
        <v>287</v>
      </c>
      <c r="B65" s="1">
        <v>46184</v>
      </c>
      <c r="C65" s="1">
        <v>46188</v>
      </c>
      <c r="D65" t="s">
        <v>149</v>
      </c>
      <c r="E65" t="s">
        <v>216</v>
      </c>
      <c r="F65" s="2">
        <v>0.77083333333333337</v>
      </c>
      <c r="G65">
        <v>2</v>
      </c>
      <c r="H65">
        <v>3</v>
      </c>
      <c r="I65">
        <v>180</v>
      </c>
      <c r="J65">
        <v>36</v>
      </c>
      <c r="K65">
        <v>0</v>
      </c>
      <c r="L65" t="s">
        <v>178</v>
      </c>
      <c r="M65" t="s">
        <v>172</v>
      </c>
      <c r="N65">
        <v>24</v>
      </c>
      <c r="O65" t="s">
        <v>179</v>
      </c>
      <c r="P65" t="s">
        <v>174</v>
      </c>
      <c r="Q65" t="s">
        <v>175</v>
      </c>
    </row>
    <row r="66" spans="1:17" x14ac:dyDescent="0.25">
      <c r="A66" t="s">
        <v>288</v>
      </c>
      <c r="B66" s="1">
        <v>46106</v>
      </c>
      <c r="C66" s="1">
        <v>46106</v>
      </c>
      <c r="D66" t="s">
        <v>39</v>
      </c>
      <c r="E66" t="s">
        <v>289</v>
      </c>
      <c r="F66" s="2">
        <v>0.53125</v>
      </c>
      <c r="G66">
        <v>2</v>
      </c>
      <c r="H66">
        <v>2</v>
      </c>
      <c r="I66">
        <v>360</v>
      </c>
      <c r="J66">
        <v>30</v>
      </c>
      <c r="K66">
        <v>20</v>
      </c>
      <c r="L66" t="s">
        <v>188</v>
      </c>
      <c r="M66" t="s">
        <v>172</v>
      </c>
      <c r="N66">
        <v>29</v>
      </c>
      <c r="O66" t="s">
        <v>173</v>
      </c>
      <c r="P66" t="s">
        <v>185</v>
      </c>
      <c r="Q66" t="s">
        <v>229</v>
      </c>
    </row>
    <row r="67" spans="1:17" x14ac:dyDescent="0.25">
      <c r="A67" t="s">
        <v>290</v>
      </c>
      <c r="B67" s="1">
        <v>46181</v>
      </c>
      <c r="C67" s="1">
        <v>46184</v>
      </c>
      <c r="D67" t="s">
        <v>68</v>
      </c>
      <c r="E67" t="s">
        <v>214</v>
      </c>
      <c r="F67" s="2">
        <v>0.39583333333333331</v>
      </c>
      <c r="G67">
        <v>8</v>
      </c>
      <c r="H67">
        <v>2</v>
      </c>
      <c r="I67">
        <v>180</v>
      </c>
      <c r="J67">
        <v>30</v>
      </c>
      <c r="K67">
        <v>40</v>
      </c>
      <c r="L67" t="s">
        <v>178</v>
      </c>
      <c r="M67" t="s">
        <v>172</v>
      </c>
      <c r="N67">
        <v>60</v>
      </c>
      <c r="O67" t="s">
        <v>173</v>
      </c>
      <c r="P67" t="s">
        <v>174</v>
      </c>
      <c r="Q67" t="s">
        <v>175</v>
      </c>
    </row>
    <row r="68" spans="1:17" x14ac:dyDescent="0.25">
      <c r="A68" t="s">
        <v>291</v>
      </c>
      <c r="B68" s="1">
        <v>46041</v>
      </c>
      <c r="C68" s="1">
        <v>46048</v>
      </c>
      <c r="D68" t="s">
        <v>143</v>
      </c>
      <c r="E68" t="s">
        <v>214</v>
      </c>
      <c r="F68" s="2">
        <v>0.53125</v>
      </c>
      <c r="G68">
        <v>7</v>
      </c>
      <c r="H68">
        <v>3</v>
      </c>
      <c r="I68">
        <v>180</v>
      </c>
      <c r="J68">
        <v>36</v>
      </c>
      <c r="K68">
        <v>0</v>
      </c>
      <c r="L68" t="s">
        <v>193</v>
      </c>
      <c r="M68" t="s">
        <v>172</v>
      </c>
      <c r="N68">
        <v>37</v>
      </c>
      <c r="O68" t="s">
        <v>179</v>
      </c>
      <c r="P68" t="s">
        <v>174</v>
      </c>
      <c r="Q68" t="s">
        <v>175</v>
      </c>
    </row>
    <row r="69" spans="1:17" x14ac:dyDescent="0.25">
      <c r="A69" t="s">
        <v>292</v>
      </c>
      <c r="B69" s="1">
        <v>46120</v>
      </c>
      <c r="C69" s="1">
        <v>46125</v>
      </c>
      <c r="D69" t="s">
        <v>81</v>
      </c>
      <c r="E69" t="s">
        <v>218</v>
      </c>
      <c r="F69" s="2">
        <v>0.88541666666666663</v>
      </c>
      <c r="G69">
        <v>1</v>
      </c>
      <c r="H69">
        <v>1</v>
      </c>
      <c r="I69">
        <v>240</v>
      </c>
      <c r="J69">
        <v>24</v>
      </c>
      <c r="K69">
        <v>60</v>
      </c>
      <c r="L69" t="s">
        <v>171</v>
      </c>
      <c r="M69" t="s">
        <v>172</v>
      </c>
      <c r="N69">
        <v>18</v>
      </c>
      <c r="O69" t="s">
        <v>173</v>
      </c>
      <c r="P69" t="s">
        <v>185</v>
      </c>
      <c r="Q69" t="s">
        <v>175</v>
      </c>
    </row>
    <row r="70" spans="1:17" x14ac:dyDescent="0.25">
      <c r="A70" t="s">
        <v>293</v>
      </c>
      <c r="B70" s="1">
        <v>46096</v>
      </c>
      <c r="C70" s="1">
        <v>46099</v>
      </c>
      <c r="D70" t="s">
        <v>87</v>
      </c>
      <c r="E70" t="s">
        <v>246</v>
      </c>
      <c r="F70" s="2">
        <v>0.9375</v>
      </c>
      <c r="G70">
        <v>3</v>
      </c>
      <c r="H70">
        <v>3</v>
      </c>
      <c r="I70">
        <v>280</v>
      </c>
      <c r="J70">
        <v>36</v>
      </c>
      <c r="K70">
        <v>40</v>
      </c>
      <c r="L70" t="s">
        <v>188</v>
      </c>
      <c r="M70" t="s">
        <v>172</v>
      </c>
      <c r="N70">
        <v>60</v>
      </c>
      <c r="O70" t="s">
        <v>173</v>
      </c>
      <c r="P70" t="s">
        <v>174</v>
      </c>
      <c r="Q70" t="s">
        <v>175</v>
      </c>
    </row>
    <row r="71" spans="1:17" x14ac:dyDescent="0.25">
      <c r="A71" t="s">
        <v>294</v>
      </c>
      <c r="B71" s="1">
        <v>46102</v>
      </c>
      <c r="C71" s="1">
        <v>46109</v>
      </c>
      <c r="D71" t="s">
        <v>10</v>
      </c>
      <c r="E71" t="s">
        <v>289</v>
      </c>
      <c r="F71" s="2">
        <v>0.53125</v>
      </c>
      <c r="G71">
        <v>2</v>
      </c>
      <c r="H71">
        <v>1</v>
      </c>
      <c r="I71">
        <v>280</v>
      </c>
      <c r="J71">
        <v>24</v>
      </c>
      <c r="K71">
        <v>0</v>
      </c>
      <c r="L71" t="s">
        <v>171</v>
      </c>
      <c r="M71" t="s">
        <v>172</v>
      </c>
      <c r="N71">
        <v>29</v>
      </c>
      <c r="O71" t="s">
        <v>184</v>
      </c>
      <c r="P71" t="s">
        <v>185</v>
      </c>
      <c r="Q71" t="s">
        <v>175</v>
      </c>
    </row>
    <row r="72" spans="1:17" x14ac:dyDescent="0.25">
      <c r="A72" t="s">
        <v>295</v>
      </c>
      <c r="B72" s="1">
        <v>46065</v>
      </c>
      <c r="C72" s="1">
        <v>46069</v>
      </c>
      <c r="D72" t="s">
        <v>136</v>
      </c>
      <c r="E72" t="s">
        <v>199</v>
      </c>
      <c r="F72" s="2">
        <v>0.53125</v>
      </c>
      <c r="G72">
        <v>2</v>
      </c>
      <c r="H72">
        <v>4</v>
      </c>
      <c r="I72">
        <v>180</v>
      </c>
      <c r="J72">
        <v>42</v>
      </c>
      <c r="K72">
        <v>0</v>
      </c>
      <c r="L72" t="s">
        <v>193</v>
      </c>
      <c r="M72" t="s">
        <v>172</v>
      </c>
      <c r="N72">
        <v>22</v>
      </c>
      <c r="O72" t="s">
        <v>173</v>
      </c>
      <c r="P72" t="s">
        <v>185</v>
      </c>
      <c r="Q72" t="s">
        <v>175</v>
      </c>
    </row>
    <row r="73" spans="1:17" x14ac:dyDescent="0.25">
      <c r="A73" t="s">
        <v>296</v>
      </c>
      <c r="B73" s="1">
        <v>46046</v>
      </c>
      <c r="C73" s="1">
        <v>46052</v>
      </c>
      <c r="D73" t="s">
        <v>10</v>
      </c>
      <c r="E73" t="s">
        <v>177</v>
      </c>
      <c r="F73" s="2">
        <v>0.77083333333333337</v>
      </c>
      <c r="G73">
        <v>7</v>
      </c>
      <c r="H73">
        <v>3</v>
      </c>
      <c r="I73">
        <v>180</v>
      </c>
      <c r="J73">
        <v>36</v>
      </c>
      <c r="K73">
        <v>40</v>
      </c>
      <c r="L73" t="s">
        <v>178</v>
      </c>
      <c r="M73" t="s">
        <v>172</v>
      </c>
      <c r="N73">
        <v>55</v>
      </c>
      <c r="O73" t="s">
        <v>179</v>
      </c>
      <c r="P73" t="s">
        <v>174</v>
      </c>
      <c r="Q73" t="s">
        <v>175</v>
      </c>
    </row>
    <row r="74" spans="1:17" x14ac:dyDescent="0.25">
      <c r="A74" t="s">
        <v>297</v>
      </c>
      <c r="B74" s="1">
        <v>46143</v>
      </c>
      <c r="C74" s="1">
        <v>46143</v>
      </c>
      <c r="D74" t="s">
        <v>87</v>
      </c>
      <c r="E74" t="s">
        <v>209</v>
      </c>
      <c r="F74" s="2">
        <v>0.9375</v>
      </c>
      <c r="G74">
        <v>3</v>
      </c>
      <c r="H74">
        <v>5</v>
      </c>
      <c r="I74">
        <v>220</v>
      </c>
      <c r="J74">
        <v>48</v>
      </c>
      <c r="K74">
        <v>0</v>
      </c>
      <c r="L74" t="s">
        <v>193</v>
      </c>
      <c r="M74" t="s">
        <v>172</v>
      </c>
      <c r="N74">
        <v>47</v>
      </c>
      <c r="O74" t="s">
        <v>179</v>
      </c>
      <c r="P74" t="s">
        <v>174</v>
      </c>
      <c r="Q74" t="s">
        <v>175</v>
      </c>
    </row>
    <row r="75" spans="1:17" x14ac:dyDescent="0.25">
      <c r="A75" t="s">
        <v>298</v>
      </c>
      <c r="B75" s="1">
        <v>46034</v>
      </c>
      <c r="C75" s="1">
        <v>46034</v>
      </c>
      <c r="D75" t="s">
        <v>39</v>
      </c>
      <c r="E75" t="s">
        <v>182</v>
      </c>
      <c r="F75" s="2">
        <v>0.64583333333333337</v>
      </c>
      <c r="G75">
        <v>9</v>
      </c>
      <c r="H75">
        <v>1</v>
      </c>
      <c r="I75">
        <v>240</v>
      </c>
      <c r="J75">
        <v>24</v>
      </c>
      <c r="K75">
        <v>100</v>
      </c>
      <c r="L75" t="s">
        <v>193</v>
      </c>
      <c r="M75" t="s">
        <v>172</v>
      </c>
      <c r="N75">
        <v>47</v>
      </c>
      <c r="O75" t="s">
        <v>173</v>
      </c>
      <c r="P75" t="s">
        <v>174</v>
      </c>
      <c r="Q75" t="s">
        <v>175</v>
      </c>
    </row>
    <row r="76" spans="1:17" x14ac:dyDescent="0.25">
      <c r="A76" t="s">
        <v>299</v>
      </c>
      <c r="B76" s="1">
        <v>46129</v>
      </c>
      <c r="C76" s="1">
        <v>46130</v>
      </c>
      <c r="D76" t="s">
        <v>124</v>
      </c>
      <c r="E76" t="s">
        <v>300</v>
      </c>
      <c r="F76" s="2">
        <v>0.77083333333333337</v>
      </c>
      <c r="G76">
        <v>8</v>
      </c>
      <c r="H76">
        <v>5</v>
      </c>
      <c r="I76">
        <v>320</v>
      </c>
      <c r="J76">
        <v>48</v>
      </c>
      <c r="K76">
        <v>0</v>
      </c>
      <c r="L76" t="s">
        <v>183</v>
      </c>
      <c r="M76" t="s">
        <v>172</v>
      </c>
      <c r="N76">
        <v>31</v>
      </c>
      <c r="O76" t="s">
        <v>184</v>
      </c>
      <c r="P76" t="s">
        <v>174</v>
      </c>
      <c r="Q76" t="s">
        <v>229</v>
      </c>
    </row>
    <row r="77" spans="1:17" x14ac:dyDescent="0.25">
      <c r="A77" t="s">
        <v>301</v>
      </c>
      <c r="B77" s="1">
        <v>46198</v>
      </c>
      <c r="C77" s="1">
        <v>46203</v>
      </c>
      <c r="D77" t="s">
        <v>77</v>
      </c>
      <c r="E77" t="s">
        <v>302</v>
      </c>
      <c r="F77" s="2">
        <v>0.39583333333333331</v>
      </c>
      <c r="G77">
        <v>4</v>
      </c>
      <c r="H77">
        <v>1</v>
      </c>
      <c r="I77">
        <v>240</v>
      </c>
      <c r="J77">
        <v>24</v>
      </c>
      <c r="K77">
        <v>0</v>
      </c>
      <c r="L77" t="s">
        <v>171</v>
      </c>
      <c r="M77" t="s">
        <v>263</v>
      </c>
      <c r="N77">
        <v>47</v>
      </c>
      <c r="O77" t="s">
        <v>179</v>
      </c>
      <c r="P77" t="s">
        <v>174</v>
      </c>
      <c r="Q77" t="s">
        <v>175</v>
      </c>
    </row>
    <row r="78" spans="1:17" x14ac:dyDescent="0.25">
      <c r="A78" t="s">
        <v>303</v>
      </c>
      <c r="B78" s="1">
        <v>46108</v>
      </c>
      <c r="C78" s="1">
        <v>46111</v>
      </c>
      <c r="D78" t="s">
        <v>149</v>
      </c>
      <c r="E78" t="s">
        <v>192</v>
      </c>
      <c r="F78" s="2">
        <v>0.53125</v>
      </c>
      <c r="G78">
        <v>3</v>
      </c>
      <c r="H78">
        <v>1</v>
      </c>
      <c r="I78">
        <v>160</v>
      </c>
      <c r="J78">
        <v>24</v>
      </c>
      <c r="K78">
        <v>60</v>
      </c>
      <c r="L78" t="s">
        <v>183</v>
      </c>
      <c r="M78" t="s">
        <v>172</v>
      </c>
      <c r="N78">
        <v>31</v>
      </c>
      <c r="O78" t="s">
        <v>173</v>
      </c>
      <c r="P78" t="s">
        <v>174</v>
      </c>
      <c r="Q78" t="s">
        <v>175</v>
      </c>
    </row>
    <row r="79" spans="1:17" x14ac:dyDescent="0.25">
      <c r="A79" t="s">
        <v>304</v>
      </c>
      <c r="B79" s="1">
        <v>46093</v>
      </c>
      <c r="C79" s="1">
        <v>46095</v>
      </c>
      <c r="D79" t="s">
        <v>149</v>
      </c>
      <c r="E79" t="s">
        <v>177</v>
      </c>
      <c r="F79" s="2">
        <v>0.39583333333333331</v>
      </c>
      <c r="G79">
        <v>3</v>
      </c>
      <c r="H79">
        <v>4</v>
      </c>
      <c r="I79">
        <v>180</v>
      </c>
      <c r="J79">
        <v>42</v>
      </c>
      <c r="K79">
        <v>0</v>
      </c>
      <c r="L79" t="s">
        <v>183</v>
      </c>
      <c r="M79" t="s">
        <v>172</v>
      </c>
      <c r="N79">
        <v>26</v>
      </c>
      <c r="O79" t="s">
        <v>173</v>
      </c>
      <c r="P79" t="s">
        <v>185</v>
      </c>
      <c r="Q79" t="s">
        <v>175</v>
      </c>
    </row>
    <row r="80" spans="1:17" x14ac:dyDescent="0.25">
      <c r="A80" t="s">
        <v>305</v>
      </c>
      <c r="B80" s="1">
        <v>46027</v>
      </c>
      <c r="C80" s="1">
        <v>46029</v>
      </c>
      <c r="D80" t="s">
        <v>35</v>
      </c>
      <c r="E80" t="s">
        <v>306</v>
      </c>
      <c r="F80" s="2">
        <v>0.88541666666666663</v>
      </c>
      <c r="G80">
        <v>1</v>
      </c>
      <c r="H80">
        <v>3</v>
      </c>
      <c r="I80">
        <v>260</v>
      </c>
      <c r="J80">
        <v>36</v>
      </c>
      <c r="K80">
        <v>40</v>
      </c>
      <c r="L80" t="s">
        <v>193</v>
      </c>
      <c r="M80" t="s">
        <v>172</v>
      </c>
      <c r="N80">
        <v>41</v>
      </c>
      <c r="O80" t="s">
        <v>173</v>
      </c>
      <c r="P80" t="s">
        <v>174</v>
      </c>
      <c r="Q80" t="s">
        <v>229</v>
      </c>
    </row>
    <row r="81" spans="1:17" x14ac:dyDescent="0.25">
      <c r="A81" t="s">
        <v>307</v>
      </c>
      <c r="B81" s="1">
        <v>46180</v>
      </c>
      <c r="C81" s="1">
        <v>46180</v>
      </c>
      <c r="D81" t="s">
        <v>107</v>
      </c>
      <c r="E81" t="s">
        <v>235</v>
      </c>
      <c r="F81" s="2">
        <v>0.77083333333333337</v>
      </c>
      <c r="G81">
        <v>4</v>
      </c>
      <c r="H81">
        <v>2</v>
      </c>
      <c r="I81">
        <v>460</v>
      </c>
      <c r="J81">
        <v>30</v>
      </c>
      <c r="K81">
        <v>40</v>
      </c>
      <c r="L81" t="s">
        <v>188</v>
      </c>
      <c r="M81" t="s">
        <v>172</v>
      </c>
      <c r="N81">
        <v>48</v>
      </c>
      <c r="O81" t="s">
        <v>184</v>
      </c>
      <c r="P81" t="s">
        <v>185</v>
      </c>
      <c r="Q81" t="s">
        <v>180</v>
      </c>
    </row>
    <row r="82" spans="1:17" x14ac:dyDescent="0.25">
      <c r="A82" t="s">
        <v>308</v>
      </c>
      <c r="B82" s="1">
        <v>46041</v>
      </c>
      <c r="C82" s="1">
        <v>46042</v>
      </c>
      <c r="D82" t="s">
        <v>45</v>
      </c>
      <c r="E82" t="s">
        <v>309</v>
      </c>
      <c r="F82" s="2">
        <v>0.77083333333333337</v>
      </c>
      <c r="G82">
        <v>10</v>
      </c>
      <c r="H82">
        <v>2</v>
      </c>
      <c r="I82">
        <v>160</v>
      </c>
      <c r="J82">
        <v>30</v>
      </c>
      <c r="K82">
        <v>40</v>
      </c>
      <c r="L82" t="s">
        <v>171</v>
      </c>
      <c r="M82" t="s">
        <v>172</v>
      </c>
      <c r="N82">
        <v>38</v>
      </c>
      <c r="O82" t="s">
        <v>184</v>
      </c>
      <c r="P82" t="s">
        <v>185</v>
      </c>
      <c r="Q82" t="s">
        <v>175</v>
      </c>
    </row>
    <row r="83" spans="1:17" x14ac:dyDescent="0.25">
      <c r="A83" t="s">
        <v>310</v>
      </c>
      <c r="B83" s="1">
        <v>46152</v>
      </c>
      <c r="C83" s="1">
        <v>46158</v>
      </c>
      <c r="D83" t="s">
        <v>21</v>
      </c>
      <c r="E83" t="s">
        <v>218</v>
      </c>
      <c r="F83" s="2">
        <v>0.77083333333333337</v>
      </c>
      <c r="G83">
        <v>4</v>
      </c>
      <c r="H83">
        <v>5</v>
      </c>
      <c r="I83">
        <v>240</v>
      </c>
      <c r="J83">
        <v>48</v>
      </c>
      <c r="K83">
        <v>40</v>
      </c>
      <c r="L83" t="s">
        <v>183</v>
      </c>
      <c r="M83" t="s">
        <v>172</v>
      </c>
      <c r="N83">
        <v>31</v>
      </c>
      <c r="O83" t="s">
        <v>184</v>
      </c>
      <c r="P83" t="s">
        <v>185</v>
      </c>
      <c r="Q83" t="s">
        <v>175</v>
      </c>
    </row>
    <row r="84" spans="1:17" x14ac:dyDescent="0.25">
      <c r="A84" t="s">
        <v>311</v>
      </c>
      <c r="B84" s="1">
        <v>46139</v>
      </c>
      <c r="C84" s="1">
        <v>46145</v>
      </c>
      <c r="D84" t="s">
        <v>53</v>
      </c>
      <c r="E84" t="s">
        <v>274</v>
      </c>
      <c r="F84" s="2">
        <v>0.9375</v>
      </c>
      <c r="G84">
        <v>8</v>
      </c>
      <c r="H84">
        <v>3</v>
      </c>
      <c r="I84">
        <v>240</v>
      </c>
      <c r="J84">
        <v>36</v>
      </c>
      <c r="K84">
        <v>40</v>
      </c>
      <c r="L84" t="s">
        <v>188</v>
      </c>
      <c r="M84" t="s">
        <v>172</v>
      </c>
      <c r="N84">
        <v>27</v>
      </c>
      <c r="O84" t="s">
        <v>179</v>
      </c>
      <c r="P84" t="s">
        <v>174</v>
      </c>
      <c r="Q84" t="s">
        <v>175</v>
      </c>
    </row>
    <row r="85" spans="1:17" x14ac:dyDescent="0.25">
      <c r="A85" t="s">
        <v>312</v>
      </c>
      <c r="B85" s="1">
        <v>46046</v>
      </c>
      <c r="C85" s="1">
        <v>46052</v>
      </c>
      <c r="D85" t="s">
        <v>21</v>
      </c>
      <c r="E85" t="s">
        <v>216</v>
      </c>
      <c r="F85" s="2">
        <v>0.88541666666666663</v>
      </c>
      <c r="G85">
        <v>3</v>
      </c>
      <c r="H85">
        <v>4</v>
      </c>
      <c r="I85">
        <v>180</v>
      </c>
      <c r="J85">
        <v>42</v>
      </c>
      <c r="K85">
        <v>20</v>
      </c>
      <c r="L85" t="s">
        <v>188</v>
      </c>
      <c r="M85" t="s">
        <v>172</v>
      </c>
      <c r="N85">
        <v>53</v>
      </c>
      <c r="O85" t="s">
        <v>184</v>
      </c>
      <c r="P85" t="s">
        <v>185</v>
      </c>
      <c r="Q85" t="s">
        <v>175</v>
      </c>
    </row>
    <row r="86" spans="1:17" x14ac:dyDescent="0.25">
      <c r="A86" t="s">
        <v>313</v>
      </c>
      <c r="B86" s="1">
        <v>46193</v>
      </c>
      <c r="C86" s="1">
        <v>46199</v>
      </c>
      <c r="D86" t="s">
        <v>130</v>
      </c>
      <c r="E86" t="s">
        <v>170</v>
      </c>
      <c r="F86" s="2">
        <v>0.88541666666666663</v>
      </c>
      <c r="G86">
        <v>4</v>
      </c>
      <c r="H86">
        <v>6</v>
      </c>
      <c r="I86">
        <v>160</v>
      </c>
      <c r="J86">
        <v>54</v>
      </c>
      <c r="K86">
        <v>40</v>
      </c>
      <c r="L86" t="s">
        <v>183</v>
      </c>
      <c r="M86" t="s">
        <v>172</v>
      </c>
      <c r="N86">
        <v>54</v>
      </c>
      <c r="O86" t="s">
        <v>173</v>
      </c>
      <c r="P86" t="s">
        <v>185</v>
      </c>
      <c r="Q86" t="s">
        <v>175</v>
      </c>
    </row>
    <row r="87" spans="1:17" x14ac:dyDescent="0.25">
      <c r="A87" t="s">
        <v>314</v>
      </c>
      <c r="B87" s="1">
        <v>46080</v>
      </c>
      <c r="C87" s="1">
        <v>46081</v>
      </c>
      <c r="D87" t="s">
        <v>45</v>
      </c>
      <c r="E87" t="s">
        <v>209</v>
      </c>
      <c r="F87" s="2">
        <v>0.88541666666666663</v>
      </c>
      <c r="G87">
        <v>5</v>
      </c>
      <c r="H87">
        <v>1</v>
      </c>
      <c r="I87">
        <v>220</v>
      </c>
      <c r="J87">
        <v>24</v>
      </c>
      <c r="K87">
        <v>0</v>
      </c>
      <c r="L87" t="s">
        <v>171</v>
      </c>
      <c r="M87" t="s">
        <v>172</v>
      </c>
      <c r="N87">
        <v>45</v>
      </c>
      <c r="O87" t="s">
        <v>173</v>
      </c>
      <c r="P87" t="s">
        <v>174</v>
      </c>
      <c r="Q87" t="s">
        <v>175</v>
      </c>
    </row>
    <row r="88" spans="1:17" x14ac:dyDescent="0.25">
      <c r="A88" t="s">
        <v>315</v>
      </c>
      <c r="B88" s="1">
        <v>46178</v>
      </c>
      <c r="C88" s="1">
        <v>46182</v>
      </c>
      <c r="D88" t="s">
        <v>10</v>
      </c>
      <c r="E88" t="s">
        <v>220</v>
      </c>
      <c r="F88" s="2">
        <v>0.88541666666666663</v>
      </c>
      <c r="G88">
        <v>7</v>
      </c>
      <c r="H88">
        <v>5</v>
      </c>
      <c r="I88">
        <v>240</v>
      </c>
      <c r="J88">
        <v>48</v>
      </c>
      <c r="K88">
        <v>0</v>
      </c>
      <c r="L88" t="s">
        <v>188</v>
      </c>
      <c r="M88" t="s">
        <v>172</v>
      </c>
      <c r="N88">
        <v>27</v>
      </c>
      <c r="O88" t="s">
        <v>179</v>
      </c>
      <c r="P88" t="s">
        <v>174</v>
      </c>
      <c r="Q88" t="s">
        <v>175</v>
      </c>
    </row>
    <row r="89" spans="1:17" x14ac:dyDescent="0.25">
      <c r="A89" t="s">
        <v>316</v>
      </c>
      <c r="B89" s="1">
        <v>46046</v>
      </c>
      <c r="C89" s="1">
        <v>46049</v>
      </c>
      <c r="D89" t="s">
        <v>49</v>
      </c>
      <c r="E89" t="s">
        <v>197</v>
      </c>
      <c r="F89" s="2">
        <v>0.88541666666666663</v>
      </c>
      <c r="G89">
        <v>2</v>
      </c>
      <c r="H89">
        <v>2</v>
      </c>
      <c r="I89">
        <v>180</v>
      </c>
      <c r="J89">
        <v>30</v>
      </c>
      <c r="K89">
        <v>0</v>
      </c>
      <c r="L89" t="s">
        <v>188</v>
      </c>
      <c r="M89" t="s">
        <v>172</v>
      </c>
      <c r="N89">
        <v>54</v>
      </c>
      <c r="O89" t="s">
        <v>179</v>
      </c>
      <c r="P89" t="s">
        <v>174</v>
      </c>
      <c r="Q89" t="s">
        <v>175</v>
      </c>
    </row>
    <row r="90" spans="1:17" x14ac:dyDescent="0.25">
      <c r="A90" t="s">
        <v>317</v>
      </c>
      <c r="B90" s="1">
        <v>46181</v>
      </c>
      <c r="C90" s="1">
        <v>46181</v>
      </c>
      <c r="D90" t="s">
        <v>96</v>
      </c>
      <c r="E90" t="s">
        <v>220</v>
      </c>
      <c r="F90" s="2">
        <v>0.53125</v>
      </c>
      <c r="G90">
        <v>9</v>
      </c>
      <c r="H90">
        <v>3</v>
      </c>
      <c r="I90">
        <v>320</v>
      </c>
      <c r="J90">
        <v>36</v>
      </c>
      <c r="K90">
        <v>20</v>
      </c>
      <c r="L90" t="s">
        <v>188</v>
      </c>
      <c r="M90" t="s">
        <v>172</v>
      </c>
      <c r="N90">
        <v>35</v>
      </c>
      <c r="O90" t="s">
        <v>184</v>
      </c>
      <c r="P90" t="s">
        <v>185</v>
      </c>
      <c r="Q90" t="s">
        <v>229</v>
      </c>
    </row>
    <row r="91" spans="1:17" x14ac:dyDescent="0.25">
      <c r="A91" t="s">
        <v>318</v>
      </c>
      <c r="B91" s="1">
        <v>46051</v>
      </c>
      <c r="C91" s="1">
        <v>46055</v>
      </c>
      <c r="D91" t="s">
        <v>96</v>
      </c>
      <c r="E91" t="s">
        <v>214</v>
      </c>
      <c r="F91" s="2">
        <v>0.39583333333333331</v>
      </c>
      <c r="G91">
        <v>1</v>
      </c>
      <c r="H91">
        <v>3</v>
      </c>
      <c r="I91">
        <v>260</v>
      </c>
      <c r="J91">
        <v>36</v>
      </c>
      <c r="K91">
        <v>0</v>
      </c>
      <c r="L91" t="s">
        <v>183</v>
      </c>
      <c r="M91" t="s">
        <v>172</v>
      </c>
      <c r="N91">
        <v>56</v>
      </c>
      <c r="O91" t="s">
        <v>184</v>
      </c>
      <c r="P91" t="s">
        <v>174</v>
      </c>
      <c r="Q91" t="s">
        <v>229</v>
      </c>
    </row>
    <row r="92" spans="1:17" x14ac:dyDescent="0.25">
      <c r="A92" t="s">
        <v>319</v>
      </c>
      <c r="B92" s="1">
        <v>46058</v>
      </c>
      <c r="C92" s="1">
        <v>46062</v>
      </c>
      <c r="D92" t="s">
        <v>39</v>
      </c>
      <c r="E92" t="s">
        <v>226</v>
      </c>
      <c r="F92" s="2">
        <v>0.9375</v>
      </c>
      <c r="G92">
        <v>2</v>
      </c>
      <c r="H92">
        <v>3</v>
      </c>
      <c r="I92">
        <v>160</v>
      </c>
      <c r="J92">
        <v>36</v>
      </c>
      <c r="K92">
        <v>0</v>
      </c>
      <c r="L92" t="s">
        <v>171</v>
      </c>
      <c r="M92" t="s">
        <v>172</v>
      </c>
      <c r="N92">
        <v>52</v>
      </c>
      <c r="O92" t="s">
        <v>173</v>
      </c>
      <c r="P92" t="s">
        <v>185</v>
      </c>
      <c r="Q92" t="s">
        <v>175</v>
      </c>
    </row>
    <row r="93" spans="1:17" x14ac:dyDescent="0.25">
      <c r="A93" t="s">
        <v>320</v>
      </c>
      <c r="B93" s="1">
        <v>46041</v>
      </c>
      <c r="C93" s="1">
        <v>46047</v>
      </c>
      <c r="D93" t="s">
        <v>130</v>
      </c>
      <c r="E93" t="s">
        <v>232</v>
      </c>
      <c r="F93" s="2">
        <v>0.77083333333333337</v>
      </c>
      <c r="G93">
        <v>7</v>
      </c>
      <c r="H93">
        <v>1</v>
      </c>
      <c r="I93">
        <v>320</v>
      </c>
      <c r="J93">
        <v>24</v>
      </c>
      <c r="K93">
        <v>100</v>
      </c>
      <c r="L93" t="s">
        <v>193</v>
      </c>
      <c r="M93" t="s">
        <v>172</v>
      </c>
      <c r="N93">
        <v>54</v>
      </c>
      <c r="O93" t="s">
        <v>184</v>
      </c>
      <c r="P93" t="s">
        <v>174</v>
      </c>
      <c r="Q93" t="s">
        <v>229</v>
      </c>
    </row>
    <row r="94" spans="1:17" x14ac:dyDescent="0.25">
      <c r="A94" t="s">
        <v>321</v>
      </c>
      <c r="B94" s="1">
        <v>46126</v>
      </c>
      <c r="C94" s="1">
        <v>46126</v>
      </c>
      <c r="D94" t="s">
        <v>146</v>
      </c>
      <c r="E94" t="s">
        <v>268</v>
      </c>
      <c r="F94" s="2">
        <v>0.39583333333333331</v>
      </c>
      <c r="G94">
        <v>4</v>
      </c>
      <c r="H94">
        <v>3</v>
      </c>
      <c r="I94">
        <v>460</v>
      </c>
      <c r="J94">
        <v>36</v>
      </c>
      <c r="K94">
        <v>40</v>
      </c>
      <c r="L94" t="s">
        <v>193</v>
      </c>
      <c r="M94" t="s">
        <v>172</v>
      </c>
      <c r="N94">
        <v>45</v>
      </c>
      <c r="O94" t="s">
        <v>173</v>
      </c>
      <c r="P94" t="s">
        <v>185</v>
      </c>
      <c r="Q94" t="s">
        <v>180</v>
      </c>
    </row>
    <row r="95" spans="1:17" x14ac:dyDescent="0.25">
      <c r="A95" t="s">
        <v>322</v>
      </c>
      <c r="B95" s="1">
        <v>46157</v>
      </c>
      <c r="C95" s="1">
        <v>46158</v>
      </c>
      <c r="D95" t="s">
        <v>49</v>
      </c>
      <c r="E95" t="s">
        <v>228</v>
      </c>
      <c r="F95" s="2">
        <v>0.39583333333333331</v>
      </c>
      <c r="G95">
        <v>5</v>
      </c>
      <c r="H95">
        <v>2</v>
      </c>
      <c r="I95">
        <v>200</v>
      </c>
      <c r="J95">
        <v>30</v>
      </c>
      <c r="K95">
        <v>60</v>
      </c>
      <c r="L95" t="s">
        <v>171</v>
      </c>
      <c r="M95" t="s">
        <v>172</v>
      </c>
      <c r="N95">
        <v>58</v>
      </c>
      <c r="O95" t="s">
        <v>179</v>
      </c>
      <c r="P95" t="s">
        <v>185</v>
      </c>
      <c r="Q95" t="s">
        <v>175</v>
      </c>
    </row>
    <row r="96" spans="1:17" x14ac:dyDescent="0.25">
      <c r="A96" t="s">
        <v>323</v>
      </c>
      <c r="B96" s="1">
        <v>46112</v>
      </c>
      <c r="C96" s="1">
        <v>46114</v>
      </c>
      <c r="D96" t="s">
        <v>31</v>
      </c>
      <c r="E96" t="s">
        <v>309</v>
      </c>
      <c r="F96" s="2">
        <v>0.39583333333333331</v>
      </c>
      <c r="G96">
        <v>3</v>
      </c>
      <c r="H96">
        <v>2</v>
      </c>
      <c r="I96">
        <v>160</v>
      </c>
      <c r="J96">
        <v>30</v>
      </c>
      <c r="K96">
        <v>40</v>
      </c>
      <c r="L96" t="s">
        <v>193</v>
      </c>
      <c r="M96" t="s">
        <v>172</v>
      </c>
      <c r="N96">
        <v>59</v>
      </c>
      <c r="O96" t="s">
        <v>184</v>
      </c>
      <c r="P96" t="s">
        <v>185</v>
      </c>
      <c r="Q96" t="s">
        <v>175</v>
      </c>
    </row>
    <row r="97" spans="1:17" x14ac:dyDescent="0.25">
      <c r="A97" t="s">
        <v>324</v>
      </c>
      <c r="B97" s="1">
        <v>46197</v>
      </c>
      <c r="C97" s="1">
        <v>46202</v>
      </c>
      <c r="D97" t="s">
        <v>130</v>
      </c>
      <c r="E97" t="s">
        <v>212</v>
      </c>
      <c r="F97" s="2">
        <v>0.64583333333333337</v>
      </c>
      <c r="G97">
        <v>1</v>
      </c>
      <c r="H97">
        <v>2</v>
      </c>
      <c r="I97">
        <v>220</v>
      </c>
      <c r="J97">
        <v>30</v>
      </c>
      <c r="K97">
        <v>0</v>
      </c>
      <c r="L97" t="s">
        <v>178</v>
      </c>
      <c r="M97" t="s">
        <v>172</v>
      </c>
      <c r="N97">
        <v>37</v>
      </c>
      <c r="O97" t="s">
        <v>173</v>
      </c>
      <c r="P97" t="s">
        <v>174</v>
      </c>
      <c r="Q97" t="s">
        <v>175</v>
      </c>
    </row>
    <row r="98" spans="1:17" x14ac:dyDescent="0.25">
      <c r="A98" t="s">
        <v>325</v>
      </c>
      <c r="B98" s="1">
        <v>46102</v>
      </c>
      <c r="C98" s="1">
        <v>46109</v>
      </c>
      <c r="D98" t="s">
        <v>61</v>
      </c>
      <c r="E98" t="s">
        <v>195</v>
      </c>
      <c r="F98" s="2">
        <v>0.88541666666666663</v>
      </c>
      <c r="G98">
        <v>4</v>
      </c>
      <c r="H98">
        <v>4</v>
      </c>
      <c r="I98">
        <v>220</v>
      </c>
      <c r="J98">
        <v>42</v>
      </c>
      <c r="K98">
        <v>0</v>
      </c>
      <c r="L98" t="s">
        <v>193</v>
      </c>
      <c r="M98" t="s">
        <v>172</v>
      </c>
      <c r="N98">
        <v>23</v>
      </c>
      <c r="O98" t="s">
        <v>173</v>
      </c>
      <c r="P98" t="s">
        <v>174</v>
      </c>
      <c r="Q98" t="s">
        <v>175</v>
      </c>
    </row>
    <row r="99" spans="1:17" x14ac:dyDescent="0.25">
      <c r="A99" t="s">
        <v>326</v>
      </c>
      <c r="B99" s="1">
        <v>46138</v>
      </c>
      <c r="C99" s="1">
        <v>46141</v>
      </c>
      <c r="D99" t="s">
        <v>45</v>
      </c>
      <c r="E99" t="s">
        <v>199</v>
      </c>
      <c r="F99" s="2">
        <v>0.9375</v>
      </c>
      <c r="G99">
        <v>1</v>
      </c>
      <c r="H99">
        <v>2</v>
      </c>
      <c r="I99">
        <v>360</v>
      </c>
      <c r="J99">
        <v>30</v>
      </c>
      <c r="K99">
        <v>0</v>
      </c>
      <c r="L99" t="s">
        <v>171</v>
      </c>
      <c r="M99" t="s">
        <v>172</v>
      </c>
      <c r="N99">
        <v>39</v>
      </c>
      <c r="O99" t="s">
        <v>173</v>
      </c>
      <c r="P99" t="s">
        <v>174</v>
      </c>
      <c r="Q99" t="s">
        <v>180</v>
      </c>
    </row>
    <row r="100" spans="1:17" x14ac:dyDescent="0.25">
      <c r="A100" t="s">
        <v>327</v>
      </c>
      <c r="B100" s="1">
        <v>46033</v>
      </c>
      <c r="C100" s="1">
        <v>46036</v>
      </c>
      <c r="D100" t="s">
        <v>103</v>
      </c>
      <c r="E100" t="s">
        <v>328</v>
      </c>
      <c r="F100" s="2">
        <v>0.77083333333333337</v>
      </c>
      <c r="G100">
        <v>7</v>
      </c>
      <c r="H100">
        <v>3</v>
      </c>
      <c r="I100">
        <v>400</v>
      </c>
      <c r="J100">
        <v>36</v>
      </c>
      <c r="K100">
        <v>0</v>
      </c>
      <c r="L100" t="s">
        <v>178</v>
      </c>
      <c r="M100" t="s">
        <v>172</v>
      </c>
      <c r="N100">
        <v>36</v>
      </c>
      <c r="O100" t="s">
        <v>173</v>
      </c>
      <c r="P100" t="s">
        <v>174</v>
      </c>
      <c r="Q100" t="s">
        <v>180</v>
      </c>
    </row>
    <row r="101" spans="1:17" x14ac:dyDescent="0.25">
      <c r="A101" t="s">
        <v>329</v>
      </c>
      <c r="B101" s="1">
        <v>46184</v>
      </c>
      <c r="C101" s="1">
        <v>46189</v>
      </c>
      <c r="D101" t="s">
        <v>17</v>
      </c>
      <c r="E101" t="s">
        <v>274</v>
      </c>
      <c r="F101" s="2">
        <v>0.88541666666666663</v>
      </c>
      <c r="G101">
        <v>3</v>
      </c>
      <c r="H101">
        <v>4</v>
      </c>
      <c r="I101">
        <v>420</v>
      </c>
      <c r="J101">
        <v>42</v>
      </c>
      <c r="K101">
        <v>0</v>
      </c>
      <c r="L101" t="s">
        <v>178</v>
      </c>
      <c r="M101" t="s">
        <v>172</v>
      </c>
      <c r="N101">
        <v>60</v>
      </c>
      <c r="O101" t="s">
        <v>179</v>
      </c>
      <c r="P101" t="s">
        <v>174</v>
      </c>
      <c r="Q101" t="s">
        <v>180</v>
      </c>
    </row>
    <row r="102" spans="1:17" x14ac:dyDescent="0.25">
      <c r="A102" t="s">
        <v>330</v>
      </c>
      <c r="B102" s="1">
        <v>46112</v>
      </c>
      <c r="C102" s="1">
        <v>46116</v>
      </c>
      <c r="D102" t="s">
        <v>146</v>
      </c>
      <c r="E102" t="s">
        <v>218</v>
      </c>
      <c r="F102" s="2">
        <v>0.77083333333333337</v>
      </c>
      <c r="G102">
        <v>3</v>
      </c>
      <c r="H102">
        <v>2</v>
      </c>
      <c r="I102">
        <v>320</v>
      </c>
      <c r="J102">
        <v>30</v>
      </c>
      <c r="K102">
        <v>40</v>
      </c>
      <c r="L102" t="s">
        <v>183</v>
      </c>
      <c r="M102" t="s">
        <v>172</v>
      </c>
      <c r="N102">
        <v>53</v>
      </c>
      <c r="O102" t="s">
        <v>173</v>
      </c>
      <c r="P102" t="s">
        <v>174</v>
      </c>
      <c r="Q102" t="s">
        <v>229</v>
      </c>
    </row>
    <row r="103" spans="1:17" x14ac:dyDescent="0.25">
      <c r="A103" t="s">
        <v>331</v>
      </c>
      <c r="B103" s="1">
        <v>46188</v>
      </c>
      <c r="C103" s="1">
        <v>46194</v>
      </c>
      <c r="D103" t="s">
        <v>72</v>
      </c>
      <c r="E103" t="s">
        <v>249</v>
      </c>
      <c r="F103" s="2">
        <v>0.53125</v>
      </c>
      <c r="G103">
        <v>2</v>
      </c>
      <c r="H103">
        <v>2</v>
      </c>
      <c r="I103">
        <v>160</v>
      </c>
      <c r="J103">
        <v>30</v>
      </c>
      <c r="K103">
        <v>150</v>
      </c>
      <c r="L103" t="s">
        <v>183</v>
      </c>
      <c r="M103" t="s">
        <v>172</v>
      </c>
      <c r="N103">
        <v>49</v>
      </c>
      <c r="O103" t="s">
        <v>179</v>
      </c>
      <c r="P103" t="s">
        <v>174</v>
      </c>
      <c r="Q103" t="s">
        <v>175</v>
      </c>
    </row>
    <row r="104" spans="1:17" x14ac:dyDescent="0.25">
      <c r="A104" t="s">
        <v>332</v>
      </c>
      <c r="B104" s="1">
        <v>46098</v>
      </c>
      <c r="C104" s="1">
        <v>46099</v>
      </c>
      <c r="D104" t="s">
        <v>72</v>
      </c>
      <c r="E104" t="s">
        <v>177</v>
      </c>
      <c r="F104" s="2">
        <v>0.88541666666666663</v>
      </c>
      <c r="G104">
        <v>4</v>
      </c>
      <c r="H104">
        <v>1</v>
      </c>
      <c r="I104">
        <v>360</v>
      </c>
      <c r="J104">
        <v>24</v>
      </c>
      <c r="K104">
        <v>0</v>
      </c>
      <c r="L104" t="s">
        <v>183</v>
      </c>
      <c r="M104" t="s">
        <v>172</v>
      </c>
      <c r="N104">
        <v>26</v>
      </c>
      <c r="O104" t="s">
        <v>179</v>
      </c>
      <c r="P104" t="s">
        <v>174</v>
      </c>
      <c r="Q104" t="s">
        <v>180</v>
      </c>
    </row>
    <row r="105" spans="1:17" x14ac:dyDescent="0.25">
      <c r="A105" t="s">
        <v>333</v>
      </c>
      <c r="B105" s="1">
        <v>46200</v>
      </c>
      <c r="C105" s="1">
        <v>46202</v>
      </c>
      <c r="D105" t="s">
        <v>107</v>
      </c>
      <c r="E105" t="s">
        <v>232</v>
      </c>
      <c r="F105" s="2">
        <v>0.64583333333333337</v>
      </c>
      <c r="G105">
        <v>8</v>
      </c>
      <c r="H105">
        <v>2</v>
      </c>
      <c r="I105">
        <v>320</v>
      </c>
      <c r="J105">
        <v>30</v>
      </c>
      <c r="K105">
        <v>40</v>
      </c>
      <c r="L105" t="s">
        <v>183</v>
      </c>
      <c r="M105" t="s">
        <v>263</v>
      </c>
      <c r="N105">
        <v>57</v>
      </c>
      <c r="O105" t="s">
        <v>173</v>
      </c>
      <c r="P105" t="s">
        <v>174</v>
      </c>
      <c r="Q105" t="s">
        <v>229</v>
      </c>
    </row>
    <row r="106" spans="1:17" x14ac:dyDescent="0.25">
      <c r="A106" t="s">
        <v>334</v>
      </c>
      <c r="B106" s="1">
        <v>46102</v>
      </c>
      <c r="C106" s="1">
        <v>46109</v>
      </c>
      <c r="D106" t="s">
        <v>136</v>
      </c>
      <c r="E106" t="s">
        <v>335</v>
      </c>
      <c r="F106" s="2">
        <v>0.77083333333333337</v>
      </c>
      <c r="G106">
        <v>5</v>
      </c>
      <c r="H106">
        <v>4</v>
      </c>
      <c r="I106">
        <v>280</v>
      </c>
      <c r="J106">
        <v>42</v>
      </c>
      <c r="K106">
        <v>20</v>
      </c>
      <c r="L106" t="s">
        <v>171</v>
      </c>
      <c r="M106" t="s">
        <v>172</v>
      </c>
      <c r="N106">
        <v>36</v>
      </c>
      <c r="O106" t="s">
        <v>184</v>
      </c>
      <c r="P106" t="s">
        <v>174</v>
      </c>
      <c r="Q106" t="s">
        <v>175</v>
      </c>
    </row>
    <row r="107" spans="1:17" x14ac:dyDescent="0.25">
      <c r="A107" t="s">
        <v>336</v>
      </c>
      <c r="B107" s="1">
        <v>46074</v>
      </c>
      <c r="C107" s="1">
        <v>46076</v>
      </c>
      <c r="D107" t="s">
        <v>130</v>
      </c>
      <c r="E107" t="s">
        <v>195</v>
      </c>
      <c r="F107" s="2">
        <v>0.39583333333333331</v>
      </c>
      <c r="G107">
        <v>3</v>
      </c>
      <c r="H107">
        <v>5</v>
      </c>
      <c r="I107">
        <v>300</v>
      </c>
      <c r="J107">
        <v>48</v>
      </c>
      <c r="K107">
        <v>20</v>
      </c>
      <c r="L107" t="s">
        <v>188</v>
      </c>
      <c r="M107" t="s">
        <v>172</v>
      </c>
      <c r="N107">
        <v>51</v>
      </c>
      <c r="O107" t="s">
        <v>179</v>
      </c>
      <c r="P107" t="s">
        <v>185</v>
      </c>
      <c r="Q107" t="s">
        <v>229</v>
      </c>
    </row>
    <row r="108" spans="1:17" x14ac:dyDescent="0.25">
      <c r="A108" t="s">
        <v>337</v>
      </c>
      <c r="B108" s="1">
        <v>46138</v>
      </c>
      <c r="C108" s="1">
        <v>46140</v>
      </c>
      <c r="D108" t="s">
        <v>124</v>
      </c>
      <c r="E108" t="s">
        <v>239</v>
      </c>
      <c r="F108" s="2">
        <v>0.39583333333333331</v>
      </c>
      <c r="G108">
        <v>7</v>
      </c>
      <c r="H108">
        <v>4</v>
      </c>
      <c r="I108">
        <v>240</v>
      </c>
      <c r="J108">
        <v>42</v>
      </c>
      <c r="K108">
        <v>0</v>
      </c>
      <c r="L108" t="s">
        <v>171</v>
      </c>
      <c r="M108" t="s">
        <v>207</v>
      </c>
      <c r="N108">
        <v>44</v>
      </c>
      <c r="O108" t="s">
        <v>184</v>
      </c>
      <c r="P108" t="s">
        <v>174</v>
      </c>
      <c r="Q108" t="s">
        <v>175</v>
      </c>
    </row>
    <row r="109" spans="1:17" x14ac:dyDescent="0.25">
      <c r="A109" t="s">
        <v>338</v>
      </c>
      <c r="B109" s="1">
        <v>46121</v>
      </c>
      <c r="C109" s="1">
        <v>46122</v>
      </c>
      <c r="D109" t="s">
        <v>49</v>
      </c>
      <c r="E109" t="s">
        <v>249</v>
      </c>
      <c r="F109" s="2">
        <v>0.53125</v>
      </c>
      <c r="G109">
        <v>1</v>
      </c>
      <c r="H109">
        <v>5</v>
      </c>
      <c r="I109">
        <v>160</v>
      </c>
      <c r="J109">
        <v>48</v>
      </c>
      <c r="K109">
        <v>60</v>
      </c>
      <c r="L109" t="s">
        <v>178</v>
      </c>
      <c r="M109" t="s">
        <v>172</v>
      </c>
      <c r="N109">
        <v>27</v>
      </c>
      <c r="O109" t="s">
        <v>184</v>
      </c>
      <c r="P109" t="s">
        <v>174</v>
      </c>
      <c r="Q109" t="s">
        <v>175</v>
      </c>
    </row>
    <row r="110" spans="1:17" x14ac:dyDescent="0.25">
      <c r="A110" t="s">
        <v>339</v>
      </c>
      <c r="B110" s="1">
        <v>46203</v>
      </c>
      <c r="C110" s="1">
        <v>46210</v>
      </c>
      <c r="D110" t="s">
        <v>61</v>
      </c>
      <c r="E110" t="s">
        <v>224</v>
      </c>
      <c r="F110" s="2">
        <v>0.88541666666666663</v>
      </c>
      <c r="G110">
        <v>7</v>
      </c>
      <c r="H110">
        <v>1</v>
      </c>
      <c r="I110">
        <v>240</v>
      </c>
      <c r="J110">
        <v>24</v>
      </c>
      <c r="K110">
        <v>0</v>
      </c>
      <c r="L110" t="s">
        <v>188</v>
      </c>
      <c r="M110" t="s">
        <v>172</v>
      </c>
      <c r="N110">
        <v>56</v>
      </c>
      <c r="O110" t="s">
        <v>184</v>
      </c>
      <c r="P110" t="s">
        <v>174</v>
      </c>
      <c r="Q110" t="s">
        <v>175</v>
      </c>
    </row>
    <row r="111" spans="1:17" x14ac:dyDescent="0.25">
      <c r="A111" t="s">
        <v>340</v>
      </c>
      <c r="B111" s="1">
        <v>46100</v>
      </c>
      <c r="C111" s="1">
        <v>46101</v>
      </c>
      <c r="D111" t="s">
        <v>17</v>
      </c>
      <c r="E111" t="s">
        <v>241</v>
      </c>
      <c r="F111" s="2">
        <v>0.88541666666666663</v>
      </c>
      <c r="G111">
        <v>1</v>
      </c>
      <c r="H111">
        <v>3</v>
      </c>
      <c r="I111">
        <v>420</v>
      </c>
      <c r="J111">
        <v>36</v>
      </c>
      <c r="K111">
        <v>0</v>
      </c>
      <c r="L111" t="s">
        <v>171</v>
      </c>
      <c r="M111" t="s">
        <v>207</v>
      </c>
      <c r="N111">
        <v>56</v>
      </c>
      <c r="O111" t="s">
        <v>173</v>
      </c>
      <c r="P111" t="s">
        <v>174</v>
      </c>
      <c r="Q111" t="s">
        <v>180</v>
      </c>
    </row>
    <row r="112" spans="1:17" x14ac:dyDescent="0.25">
      <c r="A112" t="s">
        <v>341</v>
      </c>
      <c r="B112" s="1">
        <v>46059</v>
      </c>
      <c r="C112" s="1">
        <v>46063</v>
      </c>
      <c r="D112" t="s">
        <v>58</v>
      </c>
      <c r="E112" t="s">
        <v>300</v>
      </c>
      <c r="F112" s="2">
        <v>0.88541666666666663</v>
      </c>
      <c r="G112">
        <v>6</v>
      </c>
      <c r="H112">
        <v>2</v>
      </c>
      <c r="I112">
        <v>240</v>
      </c>
      <c r="J112">
        <v>30</v>
      </c>
      <c r="K112">
        <v>0</v>
      </c>
      <c r="L112" t="s">
        <v>188</v>
      </c>
      <c r="M112" t="s">
        <v>172</v>
      </c>
      <c r="N112">
        <v>23</v>
      </c>
      <c r="O112" t="s">
        <v>173</v>
      </c>
      <c r="P112" t="s">
        <v>174</v>
      </c>
      <c r="Q112" t="s">
        <v>175</v>
      </c>
    </row>
    <row r="113" spans="1:17" x14ac:dyDescent="0.25">
      <c r="A113" t="s">
        <v>342</v>
      </c>
      <c r="B113" s="1">
        <v>46122</v>
      </c>
      <c r="C113" s="1">
        <v>46129</v>
      </c>
      <c r="D113" t="s">
        <v>17</v>
      </c>
      <c r="E113" t="s">
        <v>283</v>
      </c>
      <c r="F113" s="2">
        <v>0.53125</v>
      </c>
      <c r="G113">
        <v>1</v>
      </c>
      <c r="H113">
        <v>2</v>
      </c>
      <c r="I113">
        <v>200</v>
      </c>
      <c r="J113">
        <v>30</v>
      </c>
      <c r="K113">
        <v>0</v>
      </c>
      <c r="L113" t="s">
        <v>171</v>
      </c>
      <c r="M113" t="s">
        <v>172</v>
      </c>
      <c r="N113">
        <v>40</v>
      </c>
      <c r="O113" t="s">
        <v>173</v>
      </c>
      <c r="P113" t="s">
        <v>185</v>
      </c>
      <c r="Q113" t="s">
        <v>175</v>
      </c>
    </row>
    <row r="114" spans="1:17" x14ac:dyDescent="0.25">
      <c r="A114" t="s">
        <v>343</v>
      </c>
      <c r="B114" s="1">
        <v>46057</v>
      </c>
      <c r="C114" s="1">
        <v>46057</v>
      </c>
      <c r="D114" t="s">
        <v>45</v>
      </c>
      <c r="E114" t="s">
        <v>344</v>
      </c>
      <c r="F114" s="2">
        <v>0.9375</v>
      </c>
      <c r="G114">
        <v>2</v>
      </c>
      <c r="H114">
        <v>4</v>
      </c>
      <c r="I114">
        <v>200</v>
      </c>
      <c r="J114">
        <v>42</v>
      </c>
      <c r="K114">
        <v>40</v>
      </c>
      <c r="L114" t="s">
        <v>183</v>
      </c>
      <c r="M114" t="s">
        <v>263</v>
      </c>
      <c r="N114">
        <v>48</v>
      </c>
      <c r="O114" t="s">
        <v>179</v>
      </c>
      <c r="P114" t="s">
        <v>185</v>
      </c>
      <c r="Q114" t="s">
        <v>175</v>
      </c>
    </row>
    <row r="115" spans="1:17" x14ac:dyDescent="0.25">
      <c r="A115" t="s">
        <v>345</v>
      </c>
      <c r="B115" s="1">
        <v>46032</v>
      </c>
      <c r="C115" s="1">
        <v>46036</v>
      </c>
      <c r="D115" t="s">
        <v>31</v>
      </c>
      <c r="E115" t="s">
        <v>335</v>
      </c>
      <c r="F115" s="2">
        <v>0.77083333333333337</v>
      </c>
      <c r="G115">
        <v>3</v>
      </c>
      <c r="H115">
        <v>2</v>
      </c>
      <c r="I115">
        <v>280</v>
      </c>
      <c r="J115">
        <v>30</v>
      </c>
      <c r="K115">
        <v>0</v>
      </c>
      <c r="L115" t="s">
        <v>188</v>
      </c>
      <c r="M115" t="s">
        <v>172</v>
      </c>
      <c r="N115">
        <v>52</v>
      </c>
      <c r="O115" t="s">
        <v>173</v>
      </c>
      <c r="P115" t="s">
        <v>174</v>
      </c>
      <c r="Q115" t="s">
        <v>175</v>
      </c>
    </row>
    <row r="116" spans="1:17" x14ac:dyDescent="0.25">
      <c r="A116" t="s">
        <v>346</v>
      </c>
      <c r="B116" s="1">
        <v>46096</v>
      </c>
      <c r="C116" s="1">
        <v>46101</v>
      </c>
      <c r="D116" t="s">
        <v>130</v>
      </c>
      <c r="E116" t="s">
        <v>195</v>
      </c>
      <c r="F116" s="2">
        <v>0.9375</v>
      </c>
      <c r="G116">
        <v>4</v>
      </c>
      <c r="H116">
        <v>2</v>
      </c>
      <c r="I116">
        <v>220</v>
      </c>
      <c r="J116">
        <v>30</v>
      </c>
      <c r="K116">
        <v>60</v>
      </c>
      <c r="L116" t="s">
        <v>193</v>
      </c>
      <c r="M116" t="s">
        <v>172</v>
      </c>
      <c r="N116">
        <v>43</v>
      </c>
      <c r="O116" t="s">
        <v>184</v>
      </c>
      <c r="P116" t="s">
        <v>174</v>
      </c>
      <c r="Q116" t="s">
        <v>175</v>
      </c>
    </row>
    <row r="117" spans="1:17" x14ac:dyDescent="0.25">
      <c r="A117" t="s">
        <v>347</v>
      </c>
      <c r="B117" s="1">
        <v>46150</v>
      </c>
      <c r="C117" s="1">
        <v>46157</v>
      </c>
      <c r="D117" t="s">
        <v>49</v>
      </c>
      <c r="E117" t="s">
        <v>256</v>
      </c>
      <c r="F117" s="2">
        <v>0.53125</v>
      </c>
      <c r="G117">
        <v>5</v>
      </c>
      <c r="H117">
        <v>4</v>
      </c>
      <c r="I117">
        <v>240</v>
      </c>
      <c r="J117">
        <v>42</v>
      </c>
      <c r="K117">
        <v>40</v>
      </c>
      <c r="L117" t="s">
        <v>178</v>
      </c>
      <c r="M117" t="s">
        <v>172</v>
      </c>
      <c r="N117">
        <v>56</v>
      </c>
      <c r="O117" t="s">
        <v>184</v>
      </c>
      <c r="P117" t="s">
        <v>174</v>
      </c>
      <c r="Q117" t="s">
        <v>175</v>
      </c>
    </row>
    <row r="118" spans="1:17" x14ac:dyDescent="0.25">
      <c r="A118" t="s">
        <v>348</v>
      </c>
      <c r="B118" s="1">
        <v>46043</v>
      </c>
      <c r="C118" s="1">
        <v>46048</v>
      </c>
      <c r="D118" t="s">
        <v>96</v>
      </c>
      <c r="E118" t="s">
        <v>228</v>
      </c>
      <c r="F118" s="2">
        <v>0.77083333333333337</v>
      </c>
      <c r="G118">
        <v>1</v>
      </c>
      <c r="H118">
        <v>3</v>
      </c>
      <c r="I118">
        <v>280</v>
      </c>
      <c r="J118">
        <v>36</v>
      </c>
      <c r="K118">
        <v>0</v>
      </c>
      <c r="L118" t="s">
        <v>178</v>
      </c>
      <c r="M118" t="s">
        <v>172</v>
      </c>
      <c r="N118">
        <v>40</v>
      </c>
      <c r="O118" t="s">
        <v>173</v>
      </c>
      <c r="P118" t="s">
        <v>185</v>
      </c>
      <c r="Q118" t="s">
        <v>229</v>
      </c>
    </row>
    <row r="119" spans="1:17" x14ac:dyDescent="0.25">
      <c r="A119" t="s">
        <v>349</v>
      </c>
      <c r="B119" s="1">
        <v>46093</v>
      </c>
      <c r="C119" s="1">
        <v>46093</v>
      </c>
      <c r="D119" t="s">
        <v>17</v>
      </c>
      <c r="E119" t="s">
        <v>212</v>
      </c>
      <c r="F119" s="2">
        <v>0.53125</v>
      </c>
      <c r="G119">
        <v>4</v>
      </c>
      <c r="H119">
        <v>2</v>
      </c>
      <c r="I119">
        <v>300</v>
      </c>
      <c r="J119">
        <v>30</v>
      </c>
      <c r="K119">
        <v>60</v>
      </c>
      <c r="L119" t="s">
        <v>188</v>
      </c>
      <c r="M119" t="s">
        <v>172</v>
      </c>
      <c r="N119">
        <v>19</v>
      </c>
      <c r="O119" t="s">
        <v>179</v>
      </c>
      <c r="P119" t="s">
        <v>174</v>
      </c>
      <c r="Q119" t="s">
        <v>229</v>
      </c>
    </row>
    <row r="120" spans="1:17" x14ac:dyDescent="0.25">
      <c r="A120" t="s">
        <v>350</v>
      </c>
      <c r="B120" s="1">
        <v>46083</v>
      </c>
      <c r="C120" s="1">
        <v>46088</v>
      </c>
      <c r="D120" t="s">
        <v>49</v>
      </c>
      <c r="E120" t="s">
        <v>192</v>
      </c>
      <c r="F120" s="2">
        <v>0.77083333333333337</v>
      </c>
      <c r="G120">
        <v>1</v>
      </c>
      <c r="H120">
        <v>3</v>
      </c>
      <c r="I120">
        <v>160</v>
      </c>
      <c r="J120">
        <v>36</v>
      </c>
      <c r="K120">
        <v>0</v>
      </c>
      <c r="L120" t="s">
        <v>171</v>
      </c>
      <c r="M120" t="s">
        <v>207</v>
      </c>
      <c r="N120">
        <v>41</v>
      </c>
      <c r="O120" t="s">
        <v>179</v>
      </c>
      <c r="P120" t="s">
        <v>185</v>
      </c>
      <c r="Q120" t="s">
        <v>175</v>
      </c>
    </row>
    <row r="121" spans="1:17" x14ac:dyDescent="0.25">
      <c r="A121" t="s">
        <v>351</v>
      </c>
      <c r="B121" s="1">
        <v>46124</v>
      </c>
      <c r="C121" s="1">
        <v>46129</v>
      </c>
      <c r="D121" t="s">
        <v>93</v>
      </c>
      <c r="E121" t="s">
        <v>237</v>
      </c>
      <c r="F121" s="2">
        <v>0.39583333333333331</v>
      </c>
      <c r="G121">
        <v>3</v>
      </c>
      <c r="H121">
        <v>1</v>
      </c>
      <c r="I121">
        <v>260</v>
      </c>
      <c r="J121">
        <v>24</v>
      </c>
      <c r="K121">
        <v>0</v>
      </c>
      <c r="L121" t="s">
        <v>178</v>
      </c>
      <c r="M121" t="s">
        <v>172</v>
      </c>
      <c r="N121">
        <v>53</v>
      </c>
      <c r="O121" t="s">
        <v>173</v>
      </c>
      <c r="P121" t="s">
        <v>185</v>
      </c>
      <c r="Q121" t="s">
        <v>175</v>
      </c>
    </row>
    <row r="122" spans="1:17" x14ac:dyDescent="0.25">
      <c r="A122" t="s">
        <v>352</v>
      </c>
      <c r="B122" s="1">
        <v>46077</v>
      </c>
      <c r="C122" s="1">
        <v>46081</v>
      </c>
      <c r="D122" t="s">
        <v>99</v>
      </c>
      <c r="E122" t="s">
        <v>182</v>
      </c>
      <c r="F122" s="2">
        <v>0.39583333333333331</v>
      </c>
      <c r="G122">
        <v>6</v>
      </c>
      <c r="H122">
        <v>2</v>
      </c>
      <c r="I122">
        <v>240</v>
      </c>
      <c r="J122">
        <v>30</v>
      </c>
      <c r="K122">
        <v>100</v>
      </c>
      <c r="L122" t="s">
        <v>178</v>
      </c>
      <c r="M122" t="s">
        <v>172</v>
      </c>
      <c r="N122">
        <v>46</v>
      </c>
      <c r="O122" t="s">
        <v>173</v>
      </c>
      <c r="P122" t="s">
        <v>174</v>
      </c>
      <c r="Q122" t="s">
        <v>175</v>
      </c>
    </row>
    <row r="123" spans="1:17" x14ac:dyDescent="0.25">
      <c r="A123" t="s">
        <v>353</v>
      </c>
      <c r="B123" s="1">
        <v>46163</v>
      </c>
      <c r="C123" s="1">
        <v>46167</v>
      </c>
      <c r="D123" t="s">
        <v>133</v>
      </c>
      <c r="E123" t="s">
        <v>268</v>
      </c>
      <c r="F123" s="2">
        <v>0.53125</v>
      </c>
      <c r="G123">
        <v>4</v>
      </c>
      <c r="H123">
        <v>4</v>
      </c>
      <c r="I123">
        <v>280</v>
      </c>
      <c r="J123">
        <v>42</v>
      </c>
      <c r="K123">
        <v>20</v>
      </c>
      <c r="L123" t="s">
        <v>193</v>
      </c>
      <c r="M123" t="s">
        <v>172</v>
      </c>
      <c r="N123">
        <v>30</v>
      </c>
      <c r="O123" t="s">
        <v>179</v>
      </c>
      <c r="P123" t="s">
        <v>185</v>
      </c>
      <c r="Q123" t="s">
        <v>175</v>
      </c>
    </row>
    <row r="124" spans="1:17" x14ac:dyDescent="0.25">
      <c r="A124" t="s">
        <v>354</v>
      </c>
      <c r="B124" s="1">
        <v>46164</v>
      </c>
      <c r="C124" s="1">
        <v>46169</v>
      </c>
      <c r="D124" t="s">
        <v>65</v>
      </c>
      <c r="E124" t="s">
        <v>209</v>
      </c>
      <c r="F124" s="2">
        <v>0.88541666666666663</v>
      </c>
      <c r="G124">
        <v>4</v>
      </c>
      <c r="H124">
        <v>3</v>
      </c>
      <c r="I124">
        <v>220</v>
      </c>
      <c r="J124">
        <v>36</v>
      </c>
      <c r="K124">
        <v>0</v>
      </c>
      <c r="L124" t="s">
        <v>193</v>
      </c>
      <c r="M124" t="s">
        <v>172</v>
      </c>
      <c r="N124">
        <v>48</v>
      </c>
      <c r="O124" t="s">
        <v>173</v>
      </c>
      <c r="P124" t="s">
        <v>174</v>
      </c>
      <c r="Q124" t="s">
        <v>175</v>
      </c>
    </row>
    <row r="125" spans="1:17" x14ac:dyDescent="0.25">
      <c r="A125" t="s">
        <v>355</v>
      </c>
      <c r="B125" s="1">
        <v>46055</v>
      </c>
      <c r="C125" s="1">
        <v>46060</v>
      </c>
      <c r="D125" t="s">
        <v>93</v>
      </c>
      <c r="E125" t="s">
        <v>328</v>
      </c>
      <c r="F125" s="2">
        <v>0.9375</v>
      </c>
      <c r="G125">
        <v>3</v>
      </c>
      <c r="H125">
        <v>4</v>
      </c>
      <c r="I125">
        <v>300</v>
      </c>
      <c r="J125">
        <v>42</v>
      </c>
      <c r="K125">
        <v>0</v>
      </c>
      <c r="L125" t="s">
        <v>183</v>
      </c>
      <c r="M125" t="s">
        <v>172</v>
      </c>
      <c r="N125">
        <v>53</v>
      </c>
      <c r="O125" t="s">
        <v>184</v>
      </c>
      <c r="P125" t="s">
        <v>174</v>
      </c>
      <c r="Q125" t="s">
        <v>229</v>
      </c>
    </row>
    <row r="126" spans="1:17" x14ac:dyDescent="0.25">
      <c r="A126" t="s">
        <v>356</v>
      </c>
      <c r="B126" s="1">
        <v>46054</v>
      </c>
      <c r="C126" s="1">
        <v>46056</v>
      </c>
      <c r="D126" t="s">
        <v>39</v>
      </c>
      <c r="E126" t="s">
        <v>268</v>
      </c>
      <c r="F126" s="2">
        <v>0.64583333333333337</v>
      </c>
      <c r="G126">
        <v>2</v>
      </c>
      <c r="H126">
        <v>5</v>
      </c>
      <c r="I126">
        <v>280</v>
      </c>
      <c r="J126">
        <v>48</v>
      </c>
      <c r="K126">
        <v>0</v>
      </c>
      <c r="L126" t="s">
        <v>178</v>
      </c>
      <c r="M126" t="s">
        <v>207</v>
      </c>
      <c r="N126">
        <v>51</v>
      </c>
      <c r="O126" t="s">
        <v>179</v>
      </c>
      <c r="P126" t="s">
        <v>185</v>
      </c>
      <c r="Q126" t="s">
        <v>175</v>
      </c>
    </row>
    <row r="127" spans="1:17" x14ac:dyDescent="0.25">
      <c r="A127" t="s">
        <v>357</v>
      </c>
      <c r="B127" s="1">
        <v>46055</v>
      </c>
      <c r="C127" s="1">
        <v>46059</v>
      </c>
      <c r="D127" t="s">
        <v>87</v>
      </c>
      <c r="E127" t="s">
        <v>239</v>
      </c>
      <c r="F127" s="2">
        <v>0.9375</v>
      </c>
      <c r="G127">
        <v>10</v>
      </c>
      <c r="H127">
        <v>3</v>
      </c>
      <c r="I127">
        <v>420</v>
      </c>
      <c r="J127">
        <v>36</v>
      </c>
      <c r="K127">
        <v>20</v>
      </c>
      <c r="L127" t="s">
        <v>171</v>
      </c>
      <c r="M127" t="s">
        <v>172</v>
      </c>
      <c r="N127">
        <v>28</v>
      </c>
      <c r="O127" t="s">
        <v>184</v>
      </c>
      <c r="P127" t="s">
        <v>174</v>
      </c>
      <c r="Q127" t="s">
        <v>180</v>
      </c>
    </row>
    <row r="128" spans="1:17" x14ac:dyDescent="0.25">
      <c r="A128" t="s">
        <v>358</v>
      </c>
      <c r="B128" s="1">
        <v>46030</v>
      </c>
      <c r="C128" s="1">
        <v>46031</v>
      </c>
      <c r="D128" t="s">
        <v>17</v>
      </c>
      <c r="E128" t="s">
        <v>302</v>
      </c>
      <c r="F128" s="2">
        <v>0.9375</v>
      </c>
      <c r="G128">
        <v>1</v>
      </c>
      <c r="H128">
        <v>2</v>
      </c>
      <c r="I128">
        <v>420</v>
      </c>
      <c r="J128">
        <v>30</v>
      </c>
      <c r="K128">
        <v>0</v>
      </c>
      <c r="L128" t="s">
        <v>193</v>
      </c>
      <c r="M128" t="s">
        <v>172</v>
      </c>
      <c r="N128">
        <v>57</v>
      </c>
      <c r="O128" t="s">
        <v>173</v>
      </c>
      <c r="P128" t="s">
        <v>185</v>
      </c>
      <c r="Q128" t="s">
        <v>180</v>
      </c>
    </row>
    <row r="129" spans="1:17" x14ac:dyDescent="0.25">
      <c r="A129" t="s">
        <v>359</v>
      </c>
      <c r="B129" s="1">
        <v>46187</v>
      </c>
      <c r="C129" s="1">
        <v>46191</v>
      </c>
      <c r="D129" t="s">
        <v>68</v>
      </c>
      <c r="E129" t="s">
        <v>286</v>
      </c>
      <c r="F129" s="2">
        <v>0.77083333333333337</v>
      </c>
      <c r="G129">
        <v>4</v>
      </c>
      <c r="H129">
        <v>2</v>
      </c>
      <c r="I129">
        <v>340</v>
      </c>
      <c r="J129">
        <v>30</v>
      </c>
      <c r="K129">
        <v>0</v>
      </c>
      <c r="L129" t="s">
        <v>193</v>
      </c>
      <c r="M129" t="s">
        <v>172</v>
      </c>
      <c r="N129">
        <v>46</v>
      </c>
      <c r="O129" t="s">
        <v>179</v>
      </c>
      <c r="P129" t="s">
        <v>185</v>
      </c>
      <c r="Q129" t="s">
        <v>229</v>
      </c>
    </row>
    <row r="130" spans="1:17" x14ac:dyDescent="0.25">
      <c r="A130" t="s">
        <v>360</v>
      </c>
      <c r="B130" s="1">
        <v>46178</v>
      </c>
      <c r="C130" s="1">
        <v>46180</v>
      </c>
      <c r="D130" t="s">
        <v>39</v>
      </c>
      <c r="E130" t="s">
        <v>190</v>
      </c>
      <c r="F130" s="2">
        <v>0.64583333333333337</v>
      </c>
      <c r="G130">
        <v>9</v>
      </c>
      <c r="H130">
        <v>4</v>
      </c>
      <c r="I130">
        <v>280</v>
      </c>
      <c r="J130">
        <v>42</v>
      </c>
      <c r="K130">
        <v>100</v>
      </c>
      <c r="L130" t="s">
        <v>171</v>
      </c>
      <c r="M130" t="s">
        <v>263</v>
      </c>
      <c r="N130">
        <v>26</v>
      </c>
      <c r="O130" t="s">
        <v>179</v>
      </c>
      <c r="P130" t="s">
        <v>185</v>
      </c>
      <c r="Q130" t="s">
        <v>175</v>
      </c>
    </row>
    <row r="131" spans="1:17" x14ac:dyDescent="0.25">
      <c r="A131" t="s">
        <v>361</v>
      </c>
      <c r="B131" s="1">
        <v>46084</v>
      </c>
      <c r="C131" s="1">
        <v>46091</v>
      </c>
      <c r="D131" t="s">
        <v>24</v>
      </c>
      <c r="E131" t="s">
        <v>328</v>
      </c>
      <c r="F131" s="2">
        <v>0.77083333333333337</v>
      </c>
      <c r="G131">
        <v>4</v>
      </c>
      <c r="H131">
        <v>2</v>
      </c>
      <c r="I131">
        <v>220</v>
      </c>
      <c r="J131">
        <v>30</v>
      </c>
      <c r="K131">
        <v>0</v>
      </c>
      <c r="L131" t="s">
        <v>183</v>
      </c>
      <c r="M131" t="s">
        <v>207</v>
      </c>
      <c r="N131">
        <v>57</v>
      </c>
      <c r="O131" t="s">
        <v>184</v>
      </c>
      <c r="P131" t="s">
        <v>185</v>
      </c>
      <c r="Q131" t="s">
        <v>175</v>
      </c>
    </row>
    <row r="132" spans="1:17" x14ac:dyDescent="0.25">
      <c r="A132" t="s">
        <v>362</v>
      </c>
      <c r="B132" s="1">
        <v>46071</v>
      </c>
      <c r="C132" s="1">
        <v>46073</v>
      </c>
      <c r="D132" t="s">
        <v>68</v>
      </c>
      <c r="E132" t="s">
        <v>280</v>
      </c>
      <c r="F132" s="2">
        <v>0.88541666666666663</v>
      </c>
      <c r="G132">
        <v>4</v>
      </c>
      <c r="H132">
        <v>3</v>
      </c>
      <c r="I132">
        <v>320</v>
      </c>
      <c r="J132">
        <v>36</v>
      </c>
      <c r="K132">
        <v>0</v>
      </c>
      <c r="L132" t="s">
        <v>183</v>
      </c>
      <c r="M132" t="s">
        <v>172</v>
      </c>
      <c r="N132">
        <v>43</v>
      </c>
      <c r="O132" t="s">
        <v>179</v>
      </c>
      <c r="P132" t="s">
        <v>185</v>
      </c>
      <c r="Q132" t="s">
        <v>229</v>
      </c>
    </row>
    <row r="133" spans="1:17" x14ac:dyDescent="0.25">
      <c r="A133" t="s">
        <v>363</v>
      </c>
      <c r="B133" s="1">
        <v>46035</v>
      </c>
      <c r="C133" s="1">
        <v>46035</v>
      </c>
      <c r="D133" t="s">
        <v>39</v>
      </c>
      <c r="E133" t="s">
        <v>270</v>
      </c>
      <c r="F133" s="2">
        <v>0.64583333333333337</v>
      </c>
      <c r="G133">
        <v>6</v>
      </c>
      <c r="H133">
        <v>2</v>
      </c>
      <c r="I133">
        <v>360</v>
      </c>
      <c r="J133">
        <v>30</v>
      </c>
      <c r="K133">
        <v>0</v>
      </c>
      <c r="L133" t="s">
        <v>193</v>
      </c>
      <c r="M133" t="s">
        <v>172</v>
      </c>
      <c r="N133">
        <v>26</v>
      </c>
      <c r="O133" t="s">
        <v>184</v>
      </c>
      <c r="P133" t="s">
        <v>174</v>
      </c>
      <c r="Q133" t="s">
        <v>229</v>
      </c>
    </row>
    <row r="134" spans="1:17" x14ac:dyDescent="0.25">
      <c r="A134" t="s">
        <v>364</v>
      </c>
      <c r="B134" s="1">
        <v>46125</v>
      </c>
      <c r="C134" s="1">
        <v>46125</v>
      </c>
      <c r="D134" t="s">
        <v>81</v>
      </c>
      <c r="E134" t="s">
        <v>335</v>
      </c>
      <c r="F134" s="2">
        <v>0.64583333333333337</v>
      </c>
      <c r="G134">
        <v>7</v>
      </c>
      <c r="H134">
        <v>3</v>
      </c>
      <c r="I134">
        <v>280</v>
      </c>
      <c r="J134">
        <v>36</v>
      </c>
      <c r="K134">
        <v>0</v>
      </c>
      <c r="L134" t="s">
        <v>171</v>
      </c>
      <c r="M134" t="s">
        <v>172</v>
      </c>
      <c r="N134">
        <v>53</v>
      </c>
      <c r="O134" t="s">
        <v>173</v>
      </c>
      <c r="P134" t="s">
        <v>174</v>
      </c>
      <c r="Q134" t="s">
        <v>175</v>
      </c>
    </row>
    <row r="135" spans="1:17" x14ac:dyDescent="0.25">
      <c r="A135" t="s">
        <v>365</v>
      </c>
      <c r="B135" s="1">
        <v>46055</v>
      </c>
      <c r="C135" s="1">
        <v>46056</v>
      </c>
      <c r="D135" t="s">
        <v>49</v>
      </c>
      <c r="E135" t="s">
        <v>344</v>
      </c>
      <c r="F135" s="2">
        <v>0.77083333333333337</v>
      </c>
      <c r="G135">
        <v>5</v>
      </c>
      <c r="H135">
        <v>5</v>
      </c>
      <c r="I135">
        <v>380</v>
      </c>
      <c r="J135">
        <v>48</v>
      </c>
      <c r="K135">
        <v>60</v>
      </c>
      <c r="L135" t="s">
        <v>188</v>
      </c>
      <c r="M135" t="s">
        <v>172</v>
      </c>
      <c r="N135">
        <v>50</v>
      </c>
      <c r="O135" t="s">
        <v>179</v>
      </c>
      <c r="P135" t="s">
        <v>174</v>
      </c>
      <c r="Q135" t="s">
        <v>180</v>
      </c>
    </row>
    <row r="136" spans="1:17" x14ac:dyDescent="0.25">
      <c r="A136" t="s">
        <v>366</v>
      </c>
      <c r="B136" s="1">
        <v>46058</v>
      </c>
      <c r="C136" s="1">
        <v>46063</v>
      </c>
      <c r="D136" t="s">
        <v>119</v>
      </c>
      <c r="E136" t="s">
        <v>256</v>
      </c>
      <c r="F136" s="2">
        <v>0.64583333333333337</v>
      </c>
      <c r="G136">
        <v>2</v>
      </c>
      <c r="H136">
        <v>2</v>
      </c>
      <c r="I136">
        <v>320</v>
      </c>
      <c r="J136">
        <v>30</v>
      </c>
      <c r="K136">
        <v>100</v>
      </c>
      <c r="L136" t="s">
        <v>193</v>
      </c>
      <c r="M136" t="s">
        <v>172</v>
      </c>
      <c r="N136">
        <v>57</v>
      </c>
      <c r="O136" t="s">
        <v>173</v>
      </c>
      <c r="P136" t="s">
        <v>185</v>
      </c>
      <c r="Q136" t="s">
        <v>229</v>
      </c>
    </row>
    <row r="137" spans="1:17" x14ac:dyDescent="0.25">
      <c r="A137" t="s">
        <v>367</v>
      </c>
      <c r="B137" s="1">
        <v>46174</v>
      </c>
      <c r="C137" s="1">
        <v>46179</v>
      </c>
      <c r="D137" t="s">
        <v>72</v>
      </c>
      <c r="E137" t="s">
        <v>280</v>
      </c>
      <c r="F137" s="2">
        <v>0.64583333333333337</v>
      </c>
      <c r="G137">
        <v>3</v>
      </c>
      <c r="H137">
        <v>3</v>
      </c>
      <c r="I137">
        <v>420</v>
      </c>
      <c r="J137">
        <v>36</v>
      </c>
      <c r="K137">
        <v>20</v>
      </c>
      <c r="L137" t="s">
        <v>188</v>
      </c>
      <c r="M137" t="s">
        <v>172</v>
      </c>
      <c r="N137">
        <v>19</v>
      </c>
      <c r="O137" t="s">
        <v>184</v>
      </c>
      <c r="P137" t="s">
        <v>185</v>
      </c>
      <c r="Q137" t="s">
        <v>180</v>
      </c>
    </row>
    <row r="138" spans="1:17" x14ac:dyDescent="0.25">
      <c r="A138" t="s">
        <v>368</v>
      </c>
      <c r="B138" s="1">
        <v>46199</v>
      </c>
      <c r="C138" s="1">
        <v>46199</v>
      </c>
      <c r="D138" t="s">
        <v>84</v>
      </c>
      <c r="E138" t="s">
        <v>222</v>
      </c>
      <c r="F138" s="2">
        <v>0.88541666666666663</v>
      </c>
      <c r="G138">
        <v>7</v>
      </c>
      <c r="H138">
        <v>3</v>
      </c>
      <c r="I138">
        <v>420</v>
      </c>
      <c r="J138">
        <v>36</v>
      </c>
      <c r="K138">
        <v>40</v>
      </c>
      <c r="L138" t="s">
        <v>183</v>
      </c>
      <c r="M138" t="s">
        <v>172</v>
      </c>
      <c r="N138">
        <v>28</v>
      </c>
      <c r="O138" t="s">
        <v>173</v>
      </c>
      <c r="P138" t="s">
        <v>174</v>
      </c>
      <c r="Q138" t="s">
        <v>180</v>
      </c>
    </row>
    <row r="139" spans="1:17" x14ac:dyDescent="0.25">
      <c r="A139" t="s">
        <v>369</v>
      </c>
      <c r="B139" s="1">
        <v>46031</v>
      </c>
      <c r="C139" s="1">
        <v>46032</v>
      </c>
      <c r="D139" t="s">
        <v>29</v>
      </c>
      <c r="E139" t="s">
        <v>328</v>
      </c>
      <c r="F139" s="2">
        <v>0.88541666666666663</v>
      </c>
      <c r="G139">
        <v>8</v>
      </c>
      <c r="H139">
        <v>2</v>
      </c>
      <c r="I139">
        <v>220</v>
      </c>
      <c r="J139">
        <v>30</v>
      </c>
      <c r="K139">
        <v>0</v>
      </c>
      <c r="L139" t="s">
        <v>188</v>
      </c>
      <c r="M139" t="s">
        <v>172</v>
      </c>
      <c r="N139">
        <v>50</v>
      </c>
      <c r="O139" t="s">
        <v>173</v>
      </c>
      <c r="P139" t="s">
        <v>174</v>
      </c>
      <c r="Q139" t="s">
        <v>175</v>
      </c>
    </row>
    <row r="140" spans="1:17" x14ac:dyDescent="0.25">
      <c r="A140" t="s">
        <v>370</v>
      </c>
      <c r="B140" s="1">
        <v>46155</v>
      </c>
      <c r="C140" s="1">
        <v>46158</v>
      </c>
      <c r="D140" t="s">
        <v>81</v>
      </c>
      <c r="E140" t="s">
        <v>235</v>
      </c>
      <c r="F140" s="2">
        <v>0.64583333333333337</v>
      </c>
      <c r="G140">
        <v>5</v>
      </c>
      <c r="H140">
        <v>3</v>
      </c>
      <c r="I140">
        <v>360</v>
      </c>
      <c r="J140">
        <v>36</v>
      </c>
      <c r="K140">
        <v>0</v>
      </c>
      <c r="L140" t="s">
        <v>178</v>
      </c>
      <c r="M140" t="s">
        <v>172</v>
      </c>
      <c r="N140">
        <v>52</v>
      </c>
      <c r="O140" t="s">
        <v>173</v>
      </c>
      <c r="P140" t="s">
        <v>185</v>
      </c>
      <c r="Q140" t="s">
        <v>229</v>
      </c>
    </row>
    <row r="141" spans="1:17" x14ac:dyDescent="0.25">
      <c r="A141" t="s">
        <v>371</v>
      </c>
      <c r="B141" s="1">
        <v>46179</v>
      </c>
      <c r="C141" s="1">
        <v>46186</v>
      </c>
      <c r="D141" t="s">
        <v>29</v>
      </c>
      <c r="E141" t="s">
        <v>237</v>
      </c>
      <c r="F141" s="2">
        <v>0.64583333333333337</v>
      </c>
      <c r="G141">
        <v>6</v>
      </c>
      <c r="H141">
        <v>3</v>
      </c>
      <c r="I141">
        <v>260</v>
      </c>
      <c r="J141">
        <v>36</v>
      </c>
      <c r="K141">
        <v>0</v>
      </c>
      <c r="L141" t="s">
        <v>183</v>
      </c>
      <c r="M141" t="s">
        <v>263</v>
      </c>
      <c r="N141">
        <v>37</v>
      </c>
      <c r="O141" t="s">
        <v>173</v>
      </c>
      <c r="P141" t="s">
        <v>185</v>
      </c>
      <c r="Q141" t="s">
        <v>175</v>
      </c>
    </row>
    <row r="142" spans="1:17" x14ac:dyDescent="0.25">
      <c r="A142" t="s">
        <v>372</v>
      </c>
      <c r="B142" s="1">
        <v>46104</v>
      </c>
      <c r="C142" s="1">
        <v>46111</v>
      </c>
      <c r="D142" t="s">
        <v>45</v>
      </c>
      <c r="E142" t="s">
        <v>170</v>
      </c>
      <c r="F142" s="2">
        <v>0.64583333333333337</v>
      </c>
      <c r="G142">
        <v>3</v>
      </c>
      <c r="H142">
        <v>2</v>
      </c>
      <c r="I142">
        <v>160</v>
      </c>
      <c r="J142">
        <v>30</v>
      </c>
      <c r="K142">
        <v>20</v>
      </c>
      <c r="L142" t="s">
        <v>178</v>
      </c>
      <c r="M142" t="s">
        <v>172</v>
      </c>
      <c r="N142">
        <v>43</v>
      </c>
      <c r="O142" t="s">
        <v>179</v>
      </c>
      <c r="P142" t="s">
        <v>185</v>
      </c>
      <c r="Q142" t="s">
        <v>175</v>
      </c>
    </row>
    <row r="143" spans="1:17" x14ac:dyDescent="0.25">
      <c r="A143" t="s">
        <v>373</v>
      </c>
      <c r="B143" s="1">
        <v>46043</v>
      </c>
      <c r="C143" s="1">
        <v>46048</v>
      </c>
      <c r="D143" t="s">
        <v>140</v>
      </c>
      <c r="E143" t="s">
        <v>302</v>
      </c>
      <c r="F143" s="2">
        <v>0.88541666666666663</v>
      </c>
      <c r="G143">
        <v>5</v>
      </c>
      <c r="H143">
        <v>4</v>
      </c>
      <c r="I143">
        <v>240</v>
      </c>
      <c r="J143">
        <v>42</v>
      </c>
      <c r="K143">
        <v>0</v>
      </c>
      <c r="L143" t="s">
        <v>183</v>
      </c>
      <c r="M143" t="s">
        <v>172</v>
      </c>
      <c r="N143">
        <v>35</v>
      </c>
      <c r="O143" t="s">
        <v>179</v>
      </c>
      <c r="P143" t="s">
        <v>174</v>
      </c>
      <c r="Q143" t="s">
        <v>175</v>
      </c>
    </row>
    <row r="144" spans="1:17" x14ac:dyDescent="0.25">
      <c r="A144" t="s">
        <v>374</v>
      </c>
      <c r="B144" s="1">
        <v>46085</v>
      </c>
      <c r="C144" s="1">
        <v>46085</v>
      </c>
      <c r="D144" t="s">
        <v>96</v>
      </c>
      <c r="E144" t="s">
        <v>256</v>
      </c>
      <c r="F144" s="2">
        <v>0.39583333333333331</v>
      </c>
      <c r="G144">
        <v>6</v>
      </c>
      <c r="H144">
        <v>3</v>
      </c>
      <c r="I144">
        <v>240</v>
      </c>
      <c r="J144">
        <v>36</v>
      </c>
      <c r="K144">
        <v>0</v>
      </c>
      <c r="L144" t="s">
        <v>183</v>
      </c>
      <c r="M144" t="s">
        <v>172</v>
      </c>
      <c r="N144">
        <v>48</v>
      </c>
      <c r="O144" t="s">
        <v>179</v>
      </c>
      <c r="P144" t="s">
        <v>174</v>
      </c>
      <c r="Q144" t="s">
        <v>175</v>
      </c>
    </row>
    <row r="145" spans="1:17" x14ac:dyDescent="0.25">
      <c r="A145" t="s">
        <v>375</v>
      </c>
      <c r="B145" s="1">
        <v>46127</v>
      </c>
      <c r="C145" s="1">
        <v>46134</v>
      </c>
      <c r="D145" t="s">
        <v>65</v>
      </c>
      <c r="E145" t="s">
        <v>335</v>
      </c>
      <c r="F145" s="2">
        <v>0.9375</v>
      </c>
      <c r="G145">
        <v>5</v>
      </c>
      <c r="H145">
        <v>2</v>
      </c>
      <c r="I145">
        <v>280</v>
      </c>
      <c r="J145">
        <v>30</v>
      </c>
      <c r="K145">
        <v>0</v>
      </c>
      <c r="L145" t="s">
        <v>183</v>
      </c>
      <c r="M145" t="s">
        <v>207</v>
      </c>
      <c r="N145">
        <v>23</v>
      </c>
      <c r="O145" t="s">
        <v>173</v>
      </c>
      <c r="P145" t="s">
        <v>174</v>
      </c>
      <c r="Q145" t="s">
        <v>175</v>
      </c>
    </row>
    <row r="146" spans="1:17" x14ac:dyDescent="0.25">
      <c r="A146" t="s">
        <v>376</v>
      </c>
      <c r="B146" s="1">
        <v>46067</v>
      </c>
      <c r="C146" s="1">
        <v>46073</v>
      </c>
      <c r="D146" t="s">
        <v>133</v>
      </c>
      <c r="E146" t="s">
        <v>272</v>
      </c>
      <c r="F146" s="2">
        <v>0.39583333333333331</v>
      </c>
      <c r="G146">
        <v>1</v>
      </c>
      <c r="H146">
        <v>6</v>
      </c>
      <c r="I146">
        <v>200</v>
      </c>
      <c r="J146">
        <v>54</v>
      </c>
      <c r="K146">
        <v>0</v>
      </c>
      <c r="L146" t="s">
        <v>178</v>
      </c>
      <c r="M146" t="s">
        <v>172</v>
      </c>
      <c r="N146">
        <v>36</v>
      </c>
      <c r="O146" t="s">
        <v>173</v>
      </c>
      <c r="P146" t="s">
        <v>174</v>
      </c>
      <c r="Q146" t="s">
        <v>175</v>
      </c>
    </row>
    <row r="147" spans="1:17" x14ac:dyDescent="0.25">
      <c r="A147" t="s">
        <v>377</v>
      </c>
      <c r="B147" s="1">
        <v>46108</v>
      </c>
      <c r="C147" s="1">
        <v>46112</v>
      </c>
      <c r="D147" t="s">
        <v>61</v>
      </c>
      <c r="E147" t="s">
        <v>302</v>
      </c>
      <c r="F147" s="2">
        <v>0.77083333333333337</v>
      </c>
      <c r="G147">
        <v>5</v>
      </c>
      <c r="H147">
        <v>3</v>
      </c>
      <c r="I147">
        <v>420</v>
      </c>
      <c r="J147">
        <v>36</v>
      </c>
      <c r="K147">
        <v>100</v>
      </c>
      <c r="L147" t="s">
        <v>183</v>
      </c>
      <c r="M147" t="s">
        <v>172</v>
      </c>
      <c r="N147">
        <v>50</v>
      </c>
      <c r="O147" t="s">
        <v>179</v>
      </c>
      <c r="P147" t="s">
        <v>185</v>
      </c>
      <c r="Q147" t="s">
        <v>180</v>
      </c>
    </row>
    <row r="148" spans="1:17" x14ac:dyDescent="0.25">
      <c r="A148" t="s">
        <v>378</v>
      </c>
      <c r="B148" s="1">
        <v>46064</v>
      </c>
      <c r="C148" s="1">
        <v>46071</v>
      </c>
      <c r="D148" t="s">
        <v>93</v>
      </c>
      <c r="E148" t="s">
        <v>190</v>
      </c>
      <c r="F148" s="2">
        <v>0.53125</v>
      </c>
      <c r="G148">
        <v>10</v>
      </c>
      <c r="H148">
        <v>1</v>
      </c>
      <c r="I148">
        <v>280</v>
      </c>
      <c r="J148">
        <v>24</v>
      </c>
      <c r="K148">
        <v>0</v>
      </c>
      <c r="L148" t="s">
        <v>193</v>
      </c>
      <c r="M148" t="s">
        <v>172</v>
      </c>
      <c r="N148">
        <v>30</v>
      </c>
      <c r="O148" t="s">
        <v>184</v>
      </c>
      <c r="P148" t="s">
        <v>185</v>
      </c>
      <c r="Q148" t="s">
        <v>175</v>
      </c>
    </row>
    <row r="149" spans="1:17" x14ac:dyDescent="0.25">
      <c r="A149" t="s">
        <v>379</v>
      </c>
      <c r="B149" s="1">
        <v>46045</v>
      </c>
      <c r="C149" s="1">
        <v>46051</v>
      </c>
      <c r="D149" t="s">
        <v>96</v>
      </c>
      <c r="E149" t="s">
        <v>272</v>
      </c>
      <c r="F149" s="2">
        <v>0.53125</v>
      </c>
      <c r="G149">
        <v>4</v>
      </c>
      <c r="H149">
        <v>3</v>
      </c>
      <c r="I149">
        <v>200</v>
      </c>
      <c r="J149">
        <v>36</v>
      </c>
      <c r="K149">
        <v>150</v>
      </c>
      <c r="L149" t="s">
        <v>178</v>
      </c>
      <c r="M149" t="s">
        <v>172</v>
      </c>
      <c r="N149">
        <v>42</v>
      </c>
      <c r="O149" t="s">
        <v>184</v>
      </c>
      <c r="P149" t="s">
        <v>185</v>
      </c>
      <c r="Q149" t="s">
        <v>175</v>
      </c>
    </row>
    <row r="150" spans="1:17" x14ac:dyDescent="0.25">
      <c r="A150" t="s">
        <v>380</v>
      </c>
      <c r="B150" s="1">
        <v>46172</v>
      </c>
      <c r="C150" s="1">
        <v>46172</v>
      </c>
      <c r="D150" t="s">
        <v>35</v>
      </c>
      <c r="E150" t="s">
        <v>289</v>
      </c>
      <c r="F150" s="2">
        <v>0.9375</v>
      </c>
      <c r="G150">
        <v>3</v>
      </c>
      <c r="H150">
        <v>1</v>
      </c>
      <c r="I150">
        <v>280</v>
      </c>
      <c r="J150">
        <v>24</v>
      </c>
      <c r="K150">
        <v>0</v>
      </c>
      <c r="L150" t="s">
        <v>188</v>
      </c>
      <c r="M150" t="s">
        <v>172</v>
      </c>
      <c r="N150">
        <v>43</v>
      </c>
      <c r="O150" t="s">
        <v>173</v>
      </c>
      <c r="P150" t="s">
        <v>185</v>
      </c>
      <c r="Q150" t="s">
        <v>175</v>
      </c>
    </row>
    <row r="151" spans="1:17" x14ac:dyDescent="0.25">
      <c r="A151" t="s">
        <v>381</v>
      </c>
      <c r="B151" s="1">
        <v>46117</v>
      </c>
      <c r="C151" s="1">
        <v>46120</v>
      </c>
      <c r="D151" t="s">
        <v>31</v>
      </c>
      <c r="E151" t="s">
        <v>306</v>
      </c>
      <c r="F151" s="2">
        <v>0.9375</v>
      </c>
      <c r="G151">
        <v>4</v>
      </c>
      <c r="H151">
        <v>2</v>
      </c>
      <c r="I151">
        <v>260</v>
      </c>
      <c r="J151">
        <v>30</v>
      </c>
      <c r="K151">
        <v>40</v>
      </c>
      <c r="L151" t="s">
        <v>171</v>
      </c>
      <c r="M151" t="s">
        <v>172</v>
      </c>
      <c r="N151">
        <v>44</v>
      </c>
      <c r="O151" t="s">
        <v>173</v>
      </c>
      <c r="P151" t="s">
        <v>174</v>
      </c>
      <c r="Q151" t="s">
        <v>229</v>
      </c>
    </row>
    <row r="152" spans="1:17" x14ac:dyDescent="0.25">
      <c r="A152" t="s">
        <v>382</v>
      </c>
      <c r="B152" s="1">
        <v>46086</v>
      </c>
      <c r="C152" s="1">
        <v>46087</v>
      </c>
      <c r="D152" t="s">
        <v>75</v>
      </c>
      <c r="E152" t="s">
        <v>256</v>
      </c>
      <c r="F152" s="2">
        <v>0.88541666666666663</v>
      </c>
      <c r="G152">
        <v>2</v>
      </c>
      <c r="H152">
        <v>1</v>
      </c>
      <c r="I152">
        <v>240</v>
      </c>
      <c r="J152">
        <v>24</v>
      </c>
      <c r="K152">
        <v>20</v>
      </c>
      <c r="L152" t="s">
        <v>171</v>
      </c>
      <c r="M152" t="s">
        <v>172</v>
      </c>
      <c r="N152">
        <v>53</v>
      </c>
      <c r="O152" t="s">
        <v>173</v>
      </c>
      <c r="P152" t="s">
        <v>174</v>
      </c>
      <c r="Q152" t="s">
        <v>175</v>
      </c>
    </row>
    <row r="153" spans="1:17" x14ac:dyDescent="0.25">
      <c r="A153" t="s">
        <v>383</v>
      </c>
      <c r="B153" s="1">
        <v>46065</v>
      </c>
      <c r="C153" s="1">
        <v>46070</v>
      </c>
      <c r="D153" t="s">
        <v>127</v>
      </c>
      <c r="E153" t="s">
        <v>328</v>
      </c>
      <c r="F153" s="2">
        <v>0.77083333333333337</v>
      </c>
      <c r="G153">
        <v>1</v>
      </c>
      <c r="H153">
        <v>4</v>
      </c>
      <c r="I153">
        <v>220</v>
      </c>
      <c r="J153">
        <v>42</v>
      </c>
      <c r="K153">
        <v>40</v>
      </c>
      <c r="L153" t="s">
        <v>193</v>
      </c>
      <c r="M153" t="s">
        <v>172</v>
      </c>
      <c r="N153">
        <v>50</v>
      </c>
      <c r="O153" t="s">
        <v>179</v>
      </c>
      <c r="P153" t="s">
        <v>185</v>
      </c>
      <c r="Q153" t="s">
        <v>175</v>
      </c>
    </row>
    <row r="154" spans="1:17" x14ac:dyDescent="0.25">
      <c r="A154" t="s">
        <v>384</v>
      </c>
      <c r="B154" s="1">
        <v>46139</v>
      </c>
      <c r="C154" s="1">
        <v>46139</v>
      </c>
      <c r="D154" t="s">
        <v>77</v>
      </c>
      <c r="E154" t="s">
        <v>286</v>
      </c>
      <c r="F154" s="2">
        <v>0.88541666666666663</v>
      </c>
      <c r="G154">
        <v>1</v>
      </c>
      <c r="H154">
        <v>4</v>
      </c>
      <c r="I154">
        <v>260</v>
      </c>
      <c r="J154">
        <v>42</v>
      </c>
      <c r="K154">
        <v>0</v>
      </c>
      <c r="L154" t="s">
        <v>188</v>
      </c>
      <c r="M154" t="s">
        <v>172</v>
      </c>
      <c r="N154">
        <v>31</v>
      </c>
      <c r="O154" t="s">
        <v>184</v>
      </c>
      <c r="P154" t="s">
        <v>185</v>
      </c>
      <c r="Q154" t="s">
        <v>175</v>
      </c>
    </row>
    <row r="155" spans="1:17" x14ac:dyDescent="0.25">
      <c r="A155" t="s">
        <v>385</v>
      </c>
      <c r="B155" s="1">
        <v>46202</v>
      </c>
      <c r="C155" s="1">
        <v>46203</v>
      </c>
      <c r="D155" t="s">
        <v>77</v>
      </c>
      <c r="E155" t="s">
        <v>195</v>
      </c>
      <c r="F155" s="2">
        <v>0.53125</v>
      </c>
      <c r="G155">
        <v>4</v>
      </c>
      <c r="H155">
        <v>6</v>
      </c>
      <c r="I155">
        <v>220</v>
      </c>
      <c r="J155">
        <v>54</v>
      </c>
      <c r="K155">
        <v>20</v>
      </c>
      <c r="L155" t="s">
        <v>178</v>
      </c>
      <c r="M155" t="s">
        <v>172</v>
      </c>
      <c r="N155">
        <v>29</v>
      </c>
      <c r="O155" t="s">
        <v>184</v>
      </c>
      <c r="P155" t="s">
        <v>185</v>
      </c>
      <c r="Q155" t="s">
        <v>175</v>
      </c>
    </row>
    <row r="156" spans="1:17" x14ac:dyDescent="0.25">
      <c r="A156" t="s">
        <v>386</v>
      </c>
      <c r="B156" s="1">
        <v>46119</v>
      </c>
      <c r="C156" s="1">
        <v>46125</v>
      </c>
      <c r="D156" t="s">
        <v>21</v>
      </c>
      <c r="E156" t="s">
        <v>235</v>
      </c>
      <c r="F156" s="2">
        <v>0.77083333333333337</v>
      </c>
      <c r="G156">
        <v>5</v>
      </c>
      <c r="H156">
        <v>2</v>
      </c>
      <c r="I156">
        <v>460</v>
      </c>
      <c r="J156">
        <v>30</v>
      </c>
      <c r="K156">
        <v>100</v>
      </c>
      <c r="L156" t="s">
        <v>183</v>
      </c>
      <c r="M156" t="s">
        <v>172</v>
      </c>
      <c r="N156">
        <v>52</v>
      </c>
      <c r="O156" t="s">
        <v>173</v>
      </c>
      <c r="P156" t="s">
        <v>174</v>
      </c>
      <c r="Q156" t="s">
        <v>180</v>
      </c>
    </row>
    <row r="157" spans="1:17" x14ac:dyDescent="0.25">
      <c r="A157" t="s">
        <v>387</v>
      </c>
      <c r="B157" s="1">
        <v>46023</v>
      </c>
      <c r="C157" s="1">
        <v>46023</v>
      </c>
      <c r="D157" t="s">
        <v>146</v>
      </c>
      <c r="E157" t="s">
        <v>197</v>
      </c>
      <c r="F157" s="2">
        <v>0.64583333333333337</v>
      </c>
      <c r="G157">
        <v>3</v>
      </c>
      <c r="H157">
        <v>3</v>
      </c>
      <c r="I157">
        <v>360</v>
      </c>
      <c r="J157">
        <v>36</v>
      </c>
      <c r="K157">
        <v>0</v>
      </c>
      <c r="L157" t="s">
        <v>178</v>
      </c>
      <c r="M157" t="s">
        <v>172</v>
      </c>
      <c r="N157">
        <v>47</v>
      </c>
      <c r="O157" t="s">
        <v>179</v>
      </c>
      <c r="P157" t="s">
        <v>174</v>
      </c>
      <c r="Q157" t="s">
        <v>180</v>
      </c>
    </row>
    <row r="158" spans="1:17" x14ac:dyDescent="0.25">
      <c r="A158" t="s">
        <v>388</v>
      </c>
      <c r="B158" s="1">
        <v>46031</v>
      </c>
      <c r="C158" s="1">
        <v>46037</v>
      </c>
      <c r="D158" t="s">
        <v>87</v>
      </c>
      <c r="E158" t="s">
        <v>249</v>
      </c>
      <c r="F158" s="2">
        <v>0.9375</v>
      </c>
      <c r="G158">
        <v>6</v>
      </c>
      <c r="H158">
        <v>2</v>
      </c>
      <c r="I158">
        <v>160</v>
      </c>
      <c r="J158">
        <v>30</v>
      </c>
      <c r="K158">
        <v>0</v>
      </c>
      <c r="L158" t="s">
        <v>188</v>
      </c>
      <c r="M158" t="s">
        <v>172</v>
      </c>
      <c r="N158">
        <v>56</v>
      </c>
      <c r="O158" t="s">
        <v>179</v>
      </c>
      <c r="P158" t="s">
        <v>174</v>
      </c>
      <c r="Q158" t="s">
        <v>175</v>
      </c>
    </row>
    <row r="159" spans="1:17" x14ac:dyDescent="0.25">
      <c r="A159" t="s">
        <v>389</v>
      </c>
      <c r="B159" s="1">
        <v>46125</v>
      </c>
      <c r="C159" s="1">
        <v>46132</v>
      </c>
      <c r="D159" t="s">
        <v>31</v>
      </c>
      <c r="E159" t="s">
        <v>205</v>
      </c>
      <c r="F159" s="2">
        <v>0.64583333333333337</v>
      </c>
      <c r="G159">
        <v>5</v>
      </c>
      <c r="H159">
        <v>2</v>
      </c>
      <c r="I159">
        <v>200</v>
      </c>
      <c r="J159">
        <v>30</v>
      </c>
      <c r="K159">
        <v>150</v>
      </c>
      <c r="L159" t="s">
        <v>171</v>
      </c>
      <c r="M159" t="s">
        <v>172</v>
      </c>
      <c r="N159">
        <v>54</v>
      </c>
      <c r="O159" t="s">
        <v>173</v>
      </c>
      <c r="P159" t="s">
        <v>185</v>
      </c>
      <c r="Q159" t="s">
        <v>175</v>
      </c>
    </row>
    <row r="160" spans="1:17" x14ac:dyDescent="0.25">
      <c r="A160" t="s">
        <v>390</v>
      </c>
      <c r="B160" s="1">
        <v>46083</v>
      </c>
      <c r="C160" s="1">
        <v>46087</v>
      </c>
      <c r="D160" t="s">
        <v>130</v>
      </c>
      <c r="E160" t="s">
        <v>235</v>
      </c>
      <c r="F160" s="2">
        <v>0.9375</v>
      </c>
      <c r="G160">
        <v>2</v>
      </c>
      <c r="H160">
        <v>2</v>
      </c>
      <c r="I160">
        <v>460</v>
      </c>
      <c r="J160">
        <v>30</v>
      </c>
      <c r="K160">
        <v>0</v>
      </c>
      <c r="L160" t="s">
        <v>193</v>
      </c>
      <c r="M160" t="s">
        <v>172</v>
      </c>
      <c r="N160">
        <v>55</v>
      </c>
      <c r="O160" t="s">
        <v>173</v>
      </c>
      <c r="P160" t="s">
        <v>185</v>
      </c>
      <c r="Q160" t="s">
        <v>180</v>
      </c>
    </row>
    <row r="161" spans="1:17" x14ac:dyDescent="0.25">
      <c r="A161" t="s">
        <v>391</v>
      </c>
      <c r="B161" s="1">
        <v>46035</v>
      </c>
      <c r="C161" s="1">
        <v>46040</v>
      </c>
      <c r="D161" t="s">
        <v>143</v>
      </c>
      <c r="E161" t="s">
        <v>235</v>
      </c>
      <c r="F161" s="2">
        <v>0.64583333333333337</v>
      </c>
      <c r="G161">
        <v>4</v>
      </c>
      <c r="H161">
        <v>4</v>
      </c>
      <c r="I161">
        <v>360</v>
      </c>
      <c r="J161">
        <v>42</v>
      </c>
      <c r="K161">
        <v>0</v>
      </c>
      <c r="L161" t="s">
        <v>183</v>
      </c>
      <c r="M161" t="s">
        <v>172</v>
      </c>
      <c r="N161">
        <v>27</v>
      </c>
      <c r="O161" t="s">
        <v>173</v>
      </c>
      <c r="P161" t="s">
        <v>185</v>
      </c>
      <c r="Q161" t="s">
        <v>229</v>
      </c>
    </row>
    <row r="162" spans="1:17" x14ac:dyDescent="0.25">
      <c r="A162" t="s">
        <v>392</v>
      </c>
      <c r="B162" s="1">
        <v>46084</v>
      </c>
      <c r="C162" s="1">
        <v>46087</v>
      </c>
      <c r="D162" t="s">
        <v>39</v>
      </c>
      <c r="E162" t="s">
        <v>190</v>
      </c>
      <c r="F162" s="2">
        <v>0.88541666666666663</v>
      </c>
      <c r="G162">
        <v>9</v>
      </c>
      <c r="H162">
        <v>4</v>
      </c>
      <c r="I162">
        <v>280</v>
      </c>
      <c r="J162">
        <v>42</v>
      </c>
      <c r="K162">
        <v>100</v>
      </c>
      <c r="L162" t="s">
        <v>183</v>
      </c>
      <c r="M162" t="s">
        <v>172</v>
      </c>
      <c r="N162">
        <v>44</v>
      </c>
      <c r="O162" t="s">
        <v>184</v>
      </c>
      <c r="P162" t="s">
        <v>174</v>
      </c>
      <c r="Q162" t="s">
        <v>175</v>
      </c>
    </row>
    <row r="163" spans="1:17" x14ac:dyDescent="0.25">
      <c r="A163" t="s">
        <v>393</v>
      </c>
      <c r="B163" s="1">
        <v>46088</v>
      </c>
      <c r="C163" s="1">
        <v>46091</v>
      </c>
      <c r="D163" t="s">
        <v>45</v>
      </c>
      <c r="E163" t="s">
        <v>239</v>
      </c>
      <c r="F163" s="2">
        <v>0.39583333333333331</v>
      </c>
      <c r="G163">
        <v>5</v>
      </c>
      <c r="H163">
        <v>4</v>
      </c>
      <c r="I163">
        <v>320</v>
      </c>
      <c r="J163">
        <v>42</v>
      </c>
      <c r="K163">
        <v>0</v>
      </c>
      <c r="L163" t="s">
        <v>193</v>
      </c>
      <c r="M163" t="s">
        <v>172</v>
      </c>
      <c r="N163">
        <v>30</v>
      </c>
      <c r="O163" t="s">
        <v>173</v>
      </c>
      <c r="P163" t="s">
        <v>174</v>
      </c>
      <c r="Q163" t="s">
        <v>229</v>
      </c>
    </row>
    <row r="164" spans="1:17" x14ac:dyDescent="0.25">
      <c r="A164" t="s">
        <v>394</v>
      </c>
      <c r="B164" s="1">
        <v>46041</v>
      </c>
      <c r="C164" s="1">
        <v>46044</v>
      </c>
      <c r="D164" t="s">
        <v>119</v>
      </c>
      <c r="E164" t="s">
        <v>214</v>
      </c>
      <c r="F164" s="2">
        <v>0.39583333333333331</v>
      </c>
      <c r="G164">
        <v>4</v>
      </c>
      <c r="H164">
        <v>2</v>
      </c>
      <c r="I164">
        <v>360</v>
      </c>
      <c r="J164">
        <v>30</v>
      </c>
      <c r="K164">
        <v>0</v>
      </c>
      <c r="L164" t="s">
        <v>183</v>
      </c>
      <c r="M164" t="s">
        <v>207</v>
      </c>
      <c r="N164">
        <v>37</v>
      </c>
      <c r="O164" t="s">
        <v>173</v>
      </c>
      <c r="P164" t="s">
        <v>174</v>
      </c>
      <c r="Q164" t="s">
        <v>180</v>
      </c>
    </row>
    <row r="165" spans="1:17" x14ac:dyDescent="0.25">
      <c r="A165" t="s">
        <v>395</v>
      </c>
      <c r="B165" s="1">
        <v>46145</v>
      </c>
      <c r="C165" s="1">
        <v>46148</v>
      </c>
      <c r="D165" t="s">
        <v>99</v>
      </c>
      <c r="E165" t="s">
        <v>190</v>
      </c>
      <c r="F165" s="2">
        <v>0.77083333333333337</v>
      </c>
      <c r="G165">
        <v>8</v>
      </c>
      <c r="H165">
        <v>2</v>
      </c>
      <c r="I165">
        <v>280</v>
      </c>
      <c r="J165">
        <v>30</v>
      </c>
      <c r="K165">
        <v>0</v>
      </c>
      <c r="L165" t="s">
        <v>171</v>
      </c>
      <c r="M165" t="s">
        <v>172</v>
      </c>
      <c r="N165">
        <v>36</v>
      </c>
      <c r="O165" t="s">
        <v>173</v>
      </c>
      <c r="P165" t="s">
        <v>185</v>
      </c>
      <c r="Q165" t="s">
        <v>175</v>
      </c>
    </row>
    <row r="166" spans="1:17" x14ac:dyDescent="0.25">
      <c r="A166" t="s">
        <v>396</v>
      </c>
      <c r="B166" s="1">
        <v>46101</v>
      </c>
      <c r="C166" s="1">
        <v>46105</v>
      </c>
      <c r="D166" t="s">
        <v>45</v>
      </c>
      <c r="E166" t="s">
        <v>182</v>
      </c>
      <c r="F166" s="2">
        <v>0.53125</v>
      </c>
      <c r="G166">
        <v>6</v>
      </c>
      <c r="H166">
        <v>1</v>
      </c>
      <c r="I166">
        <v>320</v>
      </c>
      <c r="J166">
        <v>24</v>
      </c>
      <c r="K166">
        <v>150</v>
      </c>
      <c r="L166" t="s">
        <v>178</v>
      </c>
      <c r="M166" t="s">
        <v>172</v>
      </c>
      <c r="N166">
        <v>38</v>
      </c>
      <c r="O166" t="s">
        <v>184</v>
      </c>
      <c r="P166" t="s">
        <v>174</v>
      </c>
      <c r="Q166" t="s">
        <v>229</v>
      </c>
    </row>
    <row r="167" spans="1:17" x14ac:dyDescent="0.25">
      <c r="A167" t="s">
        <v>397</v>
      </c>
      <c r="B167" s="1">
        <v>46167</v>
      </c>
      <c r="C167" s="1">
        <v>46170</v>
      </c>
      <c r="D167" t="s">
        <v>110</v>
      </c>
      <c r="E167" t="s">
        <v>249</v>
      </c>
      <c r="F167" s="2">
        <v>0.53125</v>
      </c>
      <c r="G167">
        <v>2</v>
      </c>
      <c r="H167">
        <v>3</v>
      </c>
      <c r="I167">
        <v>160</v>
      </c>
      <c r="J167">
        <v>36</v>
      </c>
      <c r="K167">
        <v>20</v>
      </c>
      <c r="L167" t="s">
        <v>178</v>
      </c>
      <c r="M167" t="s">
        <v>172</v>
      </c>
      <c r="N167">
        <v>36</v>
      </c>
      <c r="O167" t="s">
        <v>179</v>
      </c>
      <c r="P167" t="s">
        <v>185</v>
      </c>
      <c r="Q167" t="s">
        <v>175</v>
      </c>
    </row>
    <row r="168" spans="1:17" x14ac:dyDescent="0.25">
      <c r="A168" t="s">
        <v>398</v>
      </c>
      <c r="B168" s="1">
        <v>46168</v>
      </c>
      <c r="C168" s="1">
        <v>46171</v>
      </c>
      <c r="D168" t="s">
        <v>68</v>
      </c>
      <c r="E168" t="s">
        <v>302</v>
      </c>
      <c r="F168" s="2">
        <v>0.9375</v>
      </c>
      <c r="G168">
        <v>8</v>
      </c>
      <c r="H168">
        <v>2</v>
      </c>
      <c r="I168">
        <v>240</v>
      </c>
      <c r="J168">
        <v>30</v>
      </c>
      <c r="K168">
        <v>60</v>
      </c>
      <c r="L168" t="s">
        <v>193</v>
      </c>
      <c r="M168" t="s">
        <v>263</v>
      </c>
      <c r="N168">
        <v>59</v>
      </c>
      <c r="O168" t="s">
        <v>179</v>
      </c>
      <c r="P168" t="s">
        <v>185</v>
      </c>
      <c r="Q168" t="s">
        <v>175</v>
      </c>
    </row>
    <row r="169" spans="1:17" x14ac:dyDescent="0.25">
      <c r="A169" t="s">
        <v>399</v>
      </c>
      <c r="B169" s="1">
        <v>46066</v>
      </c>
      <c r="C169" s="1">
        <v>46068</v>
      </c>
      <c r="D169" t="s">
        <v>107</v>
      </c>
      <c r="E169" t="s">
        <v>182</v>
      </c>
      <c r="F169" s="2">
        <v>0.88541666666666663</v>
      </c>
      <c r="G169">
        <v>1</v>
      </c>
      <c r="H169">
        <v>5</v>
      </c>
      <c r="I169">
        <v>240</v>
      </c>
      <c r="J169">
        <v>48</v>
      </c>
      <c r="K169">
        <v>20</v>
      </c>
      <c r="L169" t="s">
        <v>188</v>
      </c>
      <c r="M169" t="s">
        <v>172</v>
      </c>
      <c r="N169">
        <v>21</v>
      </c>
      <c r="O169" t="s">
        <v>173</v>
      </c>
      <c r="P169" t="s">
        <v>174</v>
      </c>
      <c r="Q169" t="s">
        <v>175</v>
      </c>
    </row>
    <row r="170" spans="1:17" x14ac:dyDescent="0.25">
      <c r="A170" t="s">
        <v>400</v>
      </c>
      <c r="B170" s="1">
        <v>46024</v>
      </c>
      <c r="C170" s="1">
        <v>46030</v>
      </c>
      <c r="D170" t="s">
        <v>24</v>
      </c>
      <c r="E170" t="s">
        <v>212</v>
      </c>
      <c r="F170" s="2">
        <v>0.64583333333333337</v>
      </c>
      <c r="G170">
        <v>1</v>
      </c>
      <c r="H170">
        <v>1</v>
      </c>
      <c r="I170">
        <v>220</v>
      </c>
      <c r="J170">
        <v>24</v>
      </c>
      <c r="K170">
        <v>0</v>
      </c>
      <c r="L170" t="s">
        <v>171</v>
      </c>
      <c r="M170" t="s">
        <v>172</v>
      </c>
      <c r="N170">
        <v>47</v>
      </c>
      <c r="O170" t="s">
        <v>173</v>
      </c>
      <c r="P170" t="s">
        <v>185</v>
      </c>
      <c r="Q170" t="s">
        <v>175</v>
      </c>
    </row>
    <row r="171" spans="1:17" x14ac:dyDescent="0.25">
      <c r="A171" t="s">
        <v>401</v>
      </c>
      <c r="B171" s="1">
        <v>46191</v>
      </c>
      <c r="C171" s="1">
        <v>46198</v>
      </c>
      <c r="D171" t="s">
        <v>10</v>
      </c>
      <c r="E171" t="s">
        <v>177</v>
      </c>
      <c r="F171" s="2">
        <v>0.64583333333333337</v>
      </c>
      <c r="G171">
        <v>1</v>
      </c>
      <c r="H171">
        <v>2</v>
      </c>
      <c r="I171">
        <v>360</v>
      </c>
      <c r="J171">
        <v>30</v>
      </c>
      <c r="K171">
        <v>0</v>
      </c>
      <c r="L171" t="s">
        <v>171</v>
      </c>
      <c r="M171" t="s">
        <v>172</v>
      </c>
      <c r="N171">
        <v>52</v>
      </c>
      <c r="O171" t="s">
        <v>173</v>
      </c>
      <c r="P171" t="s">
        <v>185</v>
      </c>
      <c r="Q171" t="s">
        <v>180</v>
      </c>
    </row>
    <row r="172" spans="1:17" x14ac:dyDescent="0.25">
      <c r="A172" t="s">
        <v>402</v>
      </c>
      <c r="B172" s="1">
        <v>46068</v>
      </c>
      <c r="C172" s="1">
        <v>46069</v>
      </c>
      <c r="D172" t="s">
        <v>136</v>
      </c>
      <c r="E172" t="s">
        <v>256</v>
      </c>
      <c r="F172" s="2">
        <v>0.64583333333333337</v>
      </c>
      <c r="G172">
        <v>7</v>
      </c>
      <c r="H172">
        <v>2</v>
      </c>
      <c r="I172">
        <v>240</v>
      </c>
      <c r="J172">
        <v>30</v>
      </c>
      <c r="K172">
        <v>40</v>
      </c>
      <c r="L172" t="s">
        <v>193</v>
      </c>
      <c r="M172" t="s">
        <v>172</v>
      </c>
      <c r="N172">
        <v>40</v>
      </c>
      <c r="O172" t="s">
        <v>179</v>
      </c>
      <c r="P172" t="s">
        <v>185</v>
      </c>
      <c r="Q172" t="s">
        <v>175</v>
      </c>
    </row>
    <row r="173" spans="1:17" x14ac:dyDescent="0.25">
      <c r="A173" t="s">
        <v>403</v>
      </c>
      <c r="B173" s="1">
        <v>46126</v>
      </c>
      <c r="C173" s="1">
        <v>46133</v>
      </c>
      <c r="D173" t="s">
        <v>81</v>
      </c>
      <c r="E173" t="s">
        <v>218</v>
      </c>
      <c r="F173" s="2">
        <v>0.39583333333333331</v>
      </c>
      <c r="G173">
        <v>1</v>
      </c>
      <c r="H173">
        <v>2</v>
      </c>
      <c r="I173">
        <v>240</v>
      </c>
      <c r="J173">
        <v>30</v>
      </c>
      <c r="K173">
        <v>60</v>
      </c>
      <c r="L173" t="s">
        <v>193</v>
      </c>
      <c r="M173" t="s">
        <v>172</v>
      </c>
      <c r="N173">
        <v>59</v>
      </c>
      <c r="O173" t="s">
        <v>184</v>
      </c>
      <c r="P173" t="s">
        <v>185</v>
      </c>
      <c r="Q173" t="s">
        <v>175</v>
      </c>
    </row>
    <row r="174" spans="1:17" x14ac:dyDescent="0.25">
      <c r="A174" t="s">
        <v>404</v>
      </c>
      <c r="B174" s="1">
        <v>46164</v>
      </c>
      <c r="C174" s="1">
        <v>46171</v>
      </c>
      <c r="D174" t="s">
        <v>17</v>
      </c>
      <c r="E174" t="s">
        <v>224</v>
      </c>
      <c r="F174" s="2">
        <v>0.88541666666666663</v>
      </c>
      <c r="G174">
        <v>2</v>
      </c>
      <c r="H174">
        <v>1</v>
      </c>
      <c r="I174">
        <v>240</v>
      </c>
      <c r="J174">
        <v>24</v>
      </c>
      <c r="K174">
        <v>60</v>
      </c>
      <c r="L174" t="s">
        <v>171</v>
      </c>
      <c r="M174" t="s">
        <v>172</v>
      </c>
      <c r="N174">
        <v>39</v>
      </c>
      <c r="O174" t="s">
        <v>179</v>
      </c>
      <c r="P174" t="s">
        <v>174</v>
      </c>
      <c r="Q174" t="s">
        <v>175</v>
      </c>
    </row>
    <row r="175" spans="1:17" x14ac:dyDescent="0.25">
      <c r="A175" t="s">
        <v>405</v>
      </c>
      <c r="B175" s="1">
        <v>46077</v>
      </c>
      <c r="C175" s="1">
        <v>46084</v>
      </c>
      <c r="D175" t="s">
        <v>35</v>
      </c>
      <c r="E175" t="s">
        <v>203</v>
      </c>
      <c r="F175" s="2">
        <v>0.39583333333333331</v>
      </c>
      <c r="G175">
        <v>2</v>
      </c>
      <c r="H175">
        <v>5</v>
      </c>
      <c r="I175">
        <v>200</v>
      </c>
      <c r="J175">
        <v>48</v>
      </c>
      <c r="K175">
        <v>20</v>
      </c>
      <c r="L175" t="s">
        <v>171</v>
      </c>
      <c r="M175" t="s">
        <v>172</v>
      </c>
      <c r="N175">
        <v>38</v>
      </c>
      <c r="O175" t="s">
        <v>179</v>
      </c>
      <c r="P175" t="s">
        <v>185</v>
      </c>
      <c r="Q175" t="s">
        <v>175</v>
      </c>
    </row>
    <row r="176" spans="1:17" x14ac:dyDescent="0.25">
      <c r="A176" t="s">
        <v>406</v>
      </c>
      <c r="B176" s="1">
        <v>46042</v>
      </c>
      <c r="C176" s="1">
        <v>46046</v>
      </c>
      <c r="D176" t="s">
        <v>29</v>
      </c>
      <c r="E176" t="s">
        <v>237</v>
      </c>
      <c r="F176" s="2">
        <v>0.77083333333333337</v>
      </c>
      <c r="G176">
        <v>6</v>
      </c>
      <c r="H176">
        <v>4</v>
      </c>
      <c r="I176">
        <v>440</v>
      </c>
      <c r="J176">
        <v>42</v>
      </c>
      <c r="K176">
        <v>0</v>
      </c>
      <c r="L176" t="s">
        <v>183</v>
      </c>
      <c r="M176" t="s">
        <v>207</v>
      </c>
      <c r="N176">
        <v>39</v>
      </c>
      <c r="O176" t="s">
        <v>173</v>
      </c>
      <c r="P176" t="s">
        <v>174</v>
      </c>
      <c r="Q176" t="s">
        <v>180</v>
      </c>
    </row>
    <row r="177" spans="1:17" x14ac:dyDescent="0.25">
      <c r="A177" t="s">
        <v>407</v>
      </c>
      <c r="B177" s="1">
        <v>46151</v>
      </c>
      <c r="C177" s="1">
        <v>46156</v>
      </c>
      <c r="D177" t="s">
        <v>17</v>
      </c>
      <c r="E177" t="s">
        <v>262</v>
      </c>
      <c r="F177" s="2">
        <v>0.77083333333333337</v>
      </c>
      <c r="G177">
        <v>6</v>
      </c>
      <c r="H177">
        <v>4</v>
      </c>
      <c r="I177">
        <v>180</v>
      </c>
      <c r="J177">
        <v>42</v>
      </c>
      <c r="K177">
        <v>0</v>
      </c>
      <c r="L177" t="s">
        <v>188</v>
      </c>
      <c r="M177" t="s">
        <v>172</v>
      </c>
      <c r="N177">
        <v>56</v>
      </c>
      <c r="O177" t="s">
        <v>173</v>
      </c>
      <c r="P177" t="s">
        <v>185</v>
      </c>
      <c r="Q177" t="s">
        <v>175</v>
      </c>
    </row>
    <row r="178" spans="1:17" x14ac:dyDescent="0.25">
      <c r="A178" t="s">
        <v>408</v>
      </c>
      <c r="B178" s="1">
        <v>46138</v>
      </c>
      <c r="C178" s="1">
        <v>46145</v>
      </c>
      <c r="D178" t="s">
        <v>31</v>
      </c>
      <c r="E178" t="s">
        <v>209</v>
      </c>
      <c r="F178" s="2">
        <v>0.88541666666666663</v>
      </c>
      <c r="G178">
        <v>3</v>
      </c>
      <c r="H178">
        <v>3</v>
      </c>
      <c r="I178">
        <v>300</v>
      </c>
      <c r="J178">
        <v>36</v>
      </c>
      <c r="K178">
        <v>40</v>
      </c>
      <c r="L178" t="s">
        <v>183</v>
      </c>
      <c r="M178" t="s">
        <v>172</v>
      </c>
      <c r="N178">
        <v>23</v>
      </c>
      <c r="O178" t="s">
        <v>173</v>
      </c>
      <c r="P178" t="s">
        <v>174</v>
      </c>
      <c r="Q178" t="s">
        <v>229</v>
      </c>
    </row>
    <row r="179" spans="1:17" x14ac:dyDescent="0.25">
      <c r="A179" t="s">
        <v>409</v>
      </c>
      <c r="B179" s="1">
        <v>46044</v>
      </c>
      <c r="C179" s="1">
        <v>46048</v>
      </c>
      <c r="D179" t="s">
        <v>24</v>
      </c>
      <c r="E179" t="s">
        <v>190</v>
      </c>
      <c r="F179" s="2">
        <v>0.64583333333333337</v>
      </c>
      <c r="G179">
        <v>8</v>
      </c>
      <c r="H179">
        <v>4</v>
      </c>
      <c r="I179">
        <v>280</v>
      </c>
      <c r="J179">
        <v>42</v>
      </c>
      <c r="K179">
        <v>0</v>
      </c>
      <c r="L179" t="s">
        <v>178</v>
      </c>
      <c r="M179" t="s">
        <v>172</v>
      </c>
      <c r="N179">
        <v>18</v>
      </c>
      <c r="O179" t="s">
        <v>184</v>
      </c>
      <c r="P179" t="s">
        <v>174</v>
      </c>
      <c r="Q179" t="s">
        <v>175</v>
      </c>
    </row>
    <row r="180" spans="1:17" x14ac:dyDescent="0.25">
      <c r="A180" t="s">
        <v>410</v>
      </c>
      <c r="B180" s="1">
        <v>46056</v>
      </c>
      <c r="C180" s="1">
        <v>46057</v>
      </c>
      <c r="D180" t="s">
        <v>29</v>
      </c>
      <c r="E180" t="s">
        <v>328</v>
      </c>
      <c r="F180" s="2">
        <v>0.88541666666666663</v>
      </c>
      <c r="G180">
        <v>2</v>
      </c>
      <c r="H180">
        <v>3</v>
      </c>
      <c r="I180">
        <v>400</v>
      </c>
      <c r="J180">
        <v>36</v>
      </c>
      <c r="K180">
        <v>0</v>
      </c>
      <c r="L180" t="s">
        <v>171</v>
      </c>
      <c r="M180" t="s">
        <v>172</v>
      </c>
      <c r="N180">
        <v>40</v>
      </c>
      <c r="O180" t="s">
        <v>173</v>
      </c>
      <c r="P180" t="s">
        <v>185</v>
      </c>
      <c r="Q180" t="s">
        <v>180</v>
      </c>
    </row>
    <row r="181" spans="1:17" x14ac:dyDescent="0.25">
      <c r="A181" t="s">
        <v>411</v>
      </c>
      <c r="B181" s="1">
        <v>46121</v>
      </c>
      <c r="C181" s="1">
        <v>46121</v>
      </c>
      <c r="D181" t="s">
        <v>39</v>
      </c>
      <c r="E181" t="s">
        <v>283</v>
      </c>
      <c r="F181" s="2">
        <v>0.88541666666666663</v>
      </c>
      <c r="G181">
        <v>2</v>
      </c>
      <c r="H181">
        <v>4</v>
      </c>
      <c r="I181">
        <v>200</v>
      </c>
      <c r="J181">
        <v>42</v>
      </c>
      <c r="K181">
        <v>20</v>
      </c>
      <c r="L181" t="s">
        <v>193</v>
      </c>
      <c r="M181" t="s">
        <v>263</v>
      </c>
      <c r="N181">
        <v>33</v>
      </c>
      <c r="O181" t="s">
        <v>179</v>
      </c>
      <c r="P181" t="s">
        <v>174</v>
      </c>
      <c r="Q181" t="s">
        <v>175</v>
      </c>
    </row>
    <row r="182" spans="1:17" x14ac:dyDescent="0.25">
      <c r="A182" t="s">
        <v>412</v>
      </c>
      <c r="B182" s="1">
        <v>46091</v>
      </c>
      <c r="C182" s="1">
        <v>46095</v>
      </c>
      <c r="D182" t="s">
        <v>35</v>
      </c>
      <c r="E182" t="s">
        <v>309</v>
      </c>
      <c r="F182" s="2">
        <v>0.64583333333333337</v>
      </c>
      <c r="G182">
        <v>5</v>
      </c>
      <c r="H182">
        <v>2</v>
      </c>
      <c r="I182">
        <v>160</v>
      </c>
      <c r="J182">
        <v>30</v>
      </c>
      <c r="K182">
        <v>0</v>
      </c>
      <c r="L182" t="s">
        <v>183</v>
      </c>
      <c r="M182" t="s">
        <v>172</v>
      </c>
      <c r="N182">
        <v>22</v>
      </c>
      <c r="O182" t="s">
        <v>173</v>
      </c>
      <c r="P182" t="s">
        <v>185</v>
      </c>
      <c r="Q182" t="s">
        <v>175</v>
      </c>
    </row>
    <row r="183" spans="1:17" x14ac:dyDescent="0.25">
      <c r="A183" t="s">
        <v>413</v>
      </c>
      <c r="B183" s="1">
        <v>46175</v>
      </c>
      <c r="C183" s="1">
        <v>46178</v>
      </c>
      <c r="D183" t="s">
        <v>61</v>
      </c>
      <c r="E183" t="s">
        <v>306</v>
      </c>
      <c r="F183" s="2">
        <v>0.64583333333333337</v>
      </c>
      <c r="G183">
        <v>4</v>
      </c>
      <c r="H183">
        <v>1</v>
      </c>
      <c r="I183">
        <v>180</v>
      </c>
      <c r="J183">
        <v>24</v>
      </c>
      <c r="K183">
        <v>0</v>
      </c>
      <c r="L183" t="s">
        <v>178</v>
      </c>
      <c r="M183" t="s">
        <v>172</v>
      </c>
      <c r="N183">
        <v>42</v>
      </c>
      <c r="O183" t="s">
        <v>184</v>
      </c>
      <c r="P183" t="s">
        <v>174</v>
      </c>
      <c r="Q183" t="s">
        <v>175</v>
      </c>
    </row>
    <row r="184" spans="1:17" x14ac:dyDescent="0.25">
      <c r="A184" t="s">
        <v>414</v>
      </c>
      <c r="B184" s="1">
        <v>46099</v>
      </c>
      <c r="C184" s="1">
        <v>46104</v>
      </c>
      <c r="D184" t="s">
        <v>87</v>
      </c>
      <c r="E184" t="s">
        <v>218</v>
      </c>
      <c r="F184" s="2">
        <v>0.64583333333333337</v>
      </c>
      <c r="G184">
        <v>4</v>
      </c>
      <c r="H184">
        <v>3</v>
      </c>
      <c r="I184">
        <v>240</v>
      </c>
      <c r="J184">
        <v>36</v>
      </c>
      <c r="K184">
        <v>0</v>
      </c>
      <c r="L184" t="s">
        <v>171</v>
      </c>
      <c r="M184" t="s">
        <v>172</v>
      </c>
      <c r="N184">
        <v>38</v>
      </c>
      <c r="O184" t="s">
        <v>179</v>
      </c>
      <c r="P184" t="s">
        <v>185</v>
      </c>
      <c r="Q184" t="s">
        <v>175</v>
      </c>
    </row>
    <row r="185" spans="1:17" x14ac:dyDescent="0.25">
      <c r="A185" t="s">
        <v>415</v>
      </c>
      <c r="B185" s="1">
        <v>46119</v>
      </c>
      <c r="C185" s="1">
        <v>46123</v>
      </c>
      <c r="D185" t="s">
        <v>119</v>
      </c>
      <c r="E185" t="s">
        <v>187</v>
      </c>
      <c r="F185" s="2">
        <v>0.53125</v>
      </c>
      <c r="G185">
        <v>6</v>
      </c>
      <c r="H185">
        <v>1</v>
      </c>
      <c r="I185">
        <v>160</v>
      </c>
      <c r="J185">
        <v>24</v>
      </c>
      <c r="K185">
        <v>20</v>
      </c>
      <c r="L185" t="s">
        <v>171</v>
      </c>
      <c r="M185" t="s">
        <v>172</v>
      </c>
      <c r="N185">
        <v>52</v>
      </c>
      <c r="O185" t="s">
        <v>179</v>
      </c>
      <c r="P185" t="s">
        <v>185</v>
      </c>
      <c r="Q185" t="s">
        <v>175</v>
      </c>
    </row>
    <row r="186" spans="1:17" x14ac:dyDescent="0.25">
      <c r="A186" t="s">
        <v>416</v>
      </c>
      <c r="B186" s="1">
        <v>46076</v>
      </c>
      <c r="C186" s="1">
        <v>46083</v>
      </c>
      <c r="D186" t="s">
        <v>117</v>
      </c>
      <c r="E186" t="s">
        <v>218</v>
      </c>
      <c r="F186" s="2">
        <v>0.53125</v>
      </c>
      <c r="G186">
        <v>3</v>
      </c>
      <c r="H186">
        <v>4</v>
      </c>
      <c r="I186">
        <v>240</v>
      </c>
      <c r="J186">
        <v>42</v>
      </c>
      <c r="K186">
        <v>60</v>
      </c>
      <c r="L186" t="s">
        <v>183</v>
      </c>
      <c r="M186" t="s">
        <v>172</v>
      </c>
      <c r="N186">
        <v>49</v>
      </c>
      <c r="O186" t="s">
        <v>184</v>
      </c>
      <c r="P186" t="s">
        <v>174</v>
      </c>
      <c r="Q186" t="s">
        <v>175</v>
      </c>
    </row>
    <row r="187" spans="1:17" x14ac:dyDescent="0.25">
      <c r="A187" t="s">
        <v>417</v>
      </c>
      <c r="B187" s="1">
        <v>46131</v>
      </c>
      <c r="C187" s="1">
        <v>46137</v>
      </c>
      <c r="D187" t="s">
        <v>17</v>
      </c>
      <c r="E187" t="s">
        <v>270</v>
      </c>
      <c r="F187" s="2">
        <v>0.88541666666666663</v>
      </c>
      <c r="G187">
        <v>1</v>
      </c>
      <c r="H187">
        <v>3</v>
      </c>
      <c r="I187">
        <v>360</v>
      </c>
      <c r="J187">
        <v>36</v>
      </c>
      <c r="K187">
        <v>0</v>
      </c>
      <c r="L187" t="s">
        <v>178</v>
      </c>
      <c r="M187" t="s">
        <v>207</v>
      </c>
      <c r="N187">
        <v>44</v>
      </c>
      <c r="O187" t="s">
        <v>173</v>
      </c>
      <c r="P187" t="s">
        <v>174</v>
      </c>
      <c r="Q187" t="s">
        <v>229</v>
      </c>
    </row>
    <row r="188" spans="1:17" x14ac:dyDescent="0.25">
      <c r="A188" t="s">
        <v>418</v>
      </c>
      <c r="B188" s="1">
        <v>46050</v>
      </c>
      <c r="C188" s="1">
        <v>46053</v>
      </c>
      <c r="D188" t="s">
        <v>93</v>
      </c>
      <c r="E188" t="s">
        <v>246</v>
      </c>
      <c r="F188" s="2">
        <v>0.77083333333333337</v>
      </c>
      <c r="G188">
        <v>6</v>
      </c>
      <c r="H188">
        <v>3</v>
      </c>
      <c r="I188">
        <v>280</v>
      </c>
      <c r="J188">
        <v>36</v>
      </c>
      <c r="K188">
        <v>0</v>
      </c>
      <c r="L188" t="s">
        <v>193</v>
      </c>
      <c r="M188" t="s">
        <v>263</v>
      </c>
      <c r="N188">
        <v>59</v>
      </c>
      <c r="O188" t="s">
        <v>179</v>
      </c>
      <c r="P188" t="s">
        <v>174</v>
      </c>
      <c r="Q188" t="s">
        <v>175</v>
      </c>
    </row>
    <row r="189" spans="1:17" x14ac:dyDescent="0.25">
      <c r="A189" t="s">
        <v>419</v>
      </c>
      <c r="B189" s="1">
        <v>46048</v>
      </c>
      <c r="C189" s="1">
        <v>46052</v>
      </c>
      <c r="D189" t="s">
        <v>31</v>
      </c>
      <c r="E189" t="s">
        <v>216</v>
      </c>
      <c r="F189" s="2">
        <v>0.77083333333333337</v>
      </c>
      <c r="G189">
        <v>4</v>
      </c>
      <c r="H189">
        <v>3</v>
      </c>
      <c r="I189">
        <v>360</v>
      </c>
      <c r="J189">
        <v>36</v>
      </c>
      <c r="K189">
        <v>40</v>
      </c>
      <c r="L189" t="s">
        <v>171</v>
      </c>
      <c r="M189" t="s">
        <v>172</v>
      </c>
      <c r="N189">
        <v>41</v>
      </c>
      <c r="O189" t="s">
        <v>173</v>
      </c>
      <c r="P189" t="s">
        <v>174</v>
      </c>
      <c r="Q189" t="s">
        <v>180</v>
      </c>
    </row>
    <row r="190" spans="1:17" x14ac:dyDescent="0.25">
      <c r="A190" t="s">
        <v>420</v>
      </c>
      <c r="B190" s="1">
        <v>46111</v>
      </c>
      <c r="C190" s="1">
        <v>46111</v>
      </c>
      <c r="D190" t="s">
        <v>68</v>
      </c>
      <c r="E190" t="s">
        <v>201</v>
      </c>
      <c r="F190" s="2">
        <v>0.64583333333333337</v>
      </c>
      <c r="G190">
        <v>5</v>
      </c>
      <c r="H190">
        <v>5</v>
      </c>
      <c r="I190">
        <v>260</v>
      </c>
      <c r="J190">
        <v>48</v>
      </c>
      <c r="K190">
        <v>0</v>
      </c>
      <c r="L190" t="s">
        <v>178</v>
      </c>
      <c r="M190" t="s">
        <v>172</v>
      </c>
      <c r="N190">
        <v>27</v>
      </c>
      <c r="O190" t="s">
        <v>184</v>
      </c>
      <c r="P190" t="s">
        <v>174</v>
      </c>
      <c r="Q190" t="s">
        <v>229</v>
      </c>
    </row>
    <row r="191" spans="1:17" x14ac:dyDescent="0.25">
      <c r="A191" t="s">
        <v>421</v>
      </c>
      <c r="B191" s="1">
        <v>46156</v>
      </c>
      <c r="C191" s="1">
        <v>46163</v>
      </c>
      <c r="D191" t="s">
        <v>45</v>
      </c>
      <c r="E191" t="s">
        <v>274</v>
      </c>
      <c r="F191" s="2">
        <v>0.9375</v>
      </c>
      <c r="G191">
        <v>2</v>
      </c>
      <c r="H191">
        <v>4</v>
      </c>
      <c r="I191">
        <v>320</v>
      </c>
      <c r="J191">
        <v>42</v>
      </c>
      <c r="K191">
        <v>20</v>
      </c>
      <c r="L191" t="s">
        <v>188</v>
      </c>
      <c r="M191" t="s">
        <v>172</v>
      </c>
      <c r="N191">
        <v>20</v>
      </c>
      <c r="O191" t="s">
        <v>184</v>
      </c>
      <c r="P191" t="s">
        <v>174</v>
      </c>
      <c r="Q191" t="s">
        <v>229</v>
      </c>
    </row>
    <row r="192" spans="1:17" x14ac:dyDescent="0.25">
      <c r="A192" t="s">
        <v>422</v>
      </c>
      <c r="B192" s="1">
        <v>46196</v>
      </c>
      <c r="C192" s="1">
        <v>46198</v>
      </c>
      <c r="D192" t="s">
        <v>140</v>
      </c>
      <c r="E192" t="s">
        <v>216</v>
      </c>
      <c r="F192" s="2">
        <v>0.77083333333333337</v>
      </c>
      <c r="G192">
        <v>2</v>
      </c>
      <c r="H192">
        <v>3</v>
      </c>
      <c r="I192">
        <v>180</v>
      </c>
      <c r="J192">
        <v>36</v>
      </c>
      <c r="K192">
        <v>20</v>
      </c>
      <c r="L192" t="s">
        <v>193</v>
      </c>
      <c r="M192" t="s">
        <v>172</v>
      </c>
      <c r="N192">
        <v>45</v>
      </c>
      <c r="O192" t="s">
        <v>173</v>
      </c>
      <c r="P192" t="s">
        <v>174</v>
      </c>
      <c r="Q192" t="s">
        <v>175</v>
      </c>
    </row>
    <row r="193" spans="1:17" x14ac:dyDescent="0.25">
      <c r="A193" t="s">
        <v>423</v>
      </c>
      <c r="B193" s="1">
        <v>46070</v>
      </c>
      <c r="C193" s="1">
        <v>46076</v>
      </c>
      <c r="D193" t="s">
        <v>49</v>
      </c>
      <c r="E193" t="s">
        <v>216</v>
      </c>
      <c r="F193" s="2">
        <v>0.9375</v>
      </c>
      <c r="G193">
        <v>2</v>
      </c>
      <c r="H193">
        <v>5</v>
      </c>
      <c r="I193">
        <v>360</v>
      </c>
      <c r="J193">
        <v>48</v>
      </c>
      <c r="K193">
        <v>0</v>
      </c>
      <c r="L193" t="s">
        <v>183</v>
      </c>
      <c r="M193" t="s">
        <v>172</v>
      </c>
      <c r="N193">
        <v>18</v>
      </c>
      <c r="O193" t="s">
        <v>184</v>
      </c>
      <c r="P193" t="s">
        <v>174</v>
      </c>
      <c r="Q193" t="s">
        <v>180</v>
      </c>
    </row>
    <row r="194" spans="1:17" x14ac:dyDescent="0.25">
      <c r="A194" t="s">
        <v>424</v>
      </c>
      <c r="B194" s="1">
        <v>46170</v>
      </c>
      <c r="C194" s="1">
        <v>46171</v>
      </c>
      <c r="D194" t="s">
        <v>117</v>
      </c>
      <c r="E194" t="s">
        <v>177</v>
      </c>
      <c r="F194" s="2">
        <v>0.77083333333333337</v>
      </c>
      <c r="G194">
        <v>5</v>
      </c>
      <c r="H194">
        <v>2</v>
      </c>
      <c r="I194">
        <v>180</v>
      </c>
      <c r="J194">
        <v>30</v>
      </c>
      <c r="K194">
        <v>0</v>
      </c>
      <c r="L194" t="s">
        <v>178</v>
      </c>
      <c r="M194" t="s">
        <v>172</v>
      </c>
      <c r="N194">
        <v>60</v>
      </c>
      <c r="O194" t="s">
        <v>173</v>
      </c>
      <c r="P194" t="s">
        <v>185</v>
      </c>
      <c r="Q194" t="s">
        <v>175</v>
      </c>
    </row>
    <row r="195" spans="1:17" x14ac:dyDescent="0.25">
      <c r="A195" t="s">
        <v>425</v>
      </c>
      <c r="B195" s="1">
        <v>46179</v>
      </c>
      <c r="C195" s="1">
        <v>46185</v>
      </c>
      <c r="D195" t="s">
        <v>84</v>
      </c>
      <c r="E195" t="s">
        <v>246</v>
      </c>
      <c r="F195" s="2">
        <v>0.88541666666666663</v>
      </c>
      <c r="G195">
        <v>10</v>
      </c>
      <c r="H195">
        <v>4</v>
      </c>
      <c r="I195">
        <v>280</v>
      </c>
      <c r="J195">
        <v>42</v>
      </c>
      <c r="K195">
        <v>40</v>
      </c>
      <c r="L195" t="s">
        <v>188</v>
      </c>
      <c r="M195" t="s">
        <v>172</v>
      </c>
      <c r="N195">
        <v>37</v>
      </c>
      <c r="O195" t="s">
        <v>173</v>
      </c>
      <c r="P195" t="s">
        <v>174</v>
      </c>
      <c r="Q195" t="s">
        <v>175</v>
      </c>
    </row>
    <row r="196" spans="1:17" x14ac:dyDescent="0.25">
      <c r="A196" t="s">
        <v>426</v>
      </c>
      <c r="B196" s="1">
        <v>46103</v>
      </c>
      <c r="C196" s="1">
        <v>46104</v>
      </c>
      <c r="D196" t="s">
        <v>31</v>
      </c>
      <c r="E196" t="s">
        <v>226</v>
      </c>
      <c r="F196" s="2">
        <v>0.53125</v>
      </c>
      <c r="G196">
        <v>5</v>
      </c>
      <c r="H196">
        <v>2</v>
      </c>
      <c r="I196">
        <v>160</v>
      </c>
      <c r="J196">
        <v>30</v>
      </c>
      <c r="K196">
        <v>0</v>
      </c>
      <c r="L196" t="s">
        <v>193</v>
      </c>
      <c r="M196" t="s">
        <v>172</v>
      </c>
      <c r="N196">
        <v>56</v>
      </c>
      <c r="O196" t="s">
        <v>184</v>
      </c>
      <c r="P196" t="s">
        <v>174</v>
      </c>
      <c r="Q196" t="s">
        <v>175</v>
      </c>
    </row>
    <row r="197" spans="1:17" x14ac:dyDescent="0.25">
      <c r="A197" t="s">
        <v>427</v>
      </c>
      <c r="B197" s="1">
        <v>46147</v>
      </c>
      <c r="C197" s="1">
        <v>46149</v>
      </c>
      <c r="D197" t="s">
        <v>77</v>
      </c>
      <c r="E197" t="s">
        <v>182</v>
      </c>
      <c r="F197" s="2">
        <v>0.64583333333333337</v>
      </c>
      <c r="G197">
        <v>1</v>
      </c>
      <c r="H197">
        <v>2</v>
      </c>
      <c r="I197">
        <v>240</v>
      </c>
      <c r="J197">
        <v>30</v>
      </c>
      <c r="K197">
        <v>0</v>
      </c>
      <c r="L197" t="s">
        <v>193</v>
      </c>
      <c r="M197" t="s">
        <v>172</v>
      </c>
      <c r="N197">
        <v>21</v>
      </c>
      <c r="O197" t="s">
        <v>179</v>
      </c>
      <c r="P197" t="s">
        <v>174</v>
      </c>
      <c r="Q197" t="s">
        <v>175</v>
      </c>
    </row>
    <row r="198" spans="1:17" x14ac:dyDescent="0.25">
      <c r="A198" t="s">
        <v>428</v>
      </c>
      <c r="B198" s="1">
        <v>46121</v>
      </c>
      <c r="C198" s="1">
        <v>46128</v>
      </c>
      <c r="D198" t="s">
        <v>53</v>
      </c>
      <c r="E198" t="s">
        <v>182</v>
      </c>
      <c r="F198" s="2">
        <v>0.39583333333333331</v>
      </c>
      <c r="G198">
        <v>4</v>
      </c>
      <c r="H198">
        <v>4</v>
      </c>
      <c r="I198">
        <v>320</v>
      </c>
      <c r="J198">
        <v>42</v>
      </c>
      <c r="K198">
        <v>0</v>
      </c>
      <c r="L198" t="s">
        <v>178</v>
      </c>
      <c r="M198" t="s">
        <v>172</v>
      </c>
      <c r="N198">
        <v>54</v>
      </c>
      <c r="O198" t="s">
        <v>179</v>
      </c>
      <c r="P198" t="s">
        <v>185</v>
      </c>
      <c r="Q198" t="s">
        <v>229</v>
      </c>
    </row>
    <row r="199" spans="1:17" x14ac:dyDescent="0.25">
      <c r="A199" t="s">
        <v>429</v>
      </c>
      <c r="B199" s="1">
        <v>46080</v>
      </c>
      <c r="C199" s="1">
        <v>46084</v>
      </c>
      <c r="D199" t="s">
        <v>29</v>
      </c>
      <c r="E199" t="s">
        <v>197</v>
      </c>
      <c r="F199" s="2">
        <v>0.88541666666666663</v>
      </c>
      <c r="G199">
        <v>2</v>
      </c>
      <c r="H199">
        <v>4</v>
      </c>
      <c r="I199">
        <v>360</v>
      </c>
      <c r="J199">
        <v>42</v>
      </c>
      <c r="K199">
        <v>60</v>
      </c>
      <c r="L199" t="s">
        <v>178</v>
      </c>
      <c r="M199" t="s">
        <v>172</v>
      </c>
      <c r="N199">
        <v>25</v>
      </c>
      <c r="O199" t="s">
        <v>173</v>
      </c>
      <c r="P199" t="s">
        <v>185</v>
      </c>
      <c r="Q199" t="s">
        <v>180</v>
      </c>
    </row>
    <row r="200" spans="1:17" x14ac:dyDescent="0.25">
      <c r="A200" t="s">
        <v>430</v>
      </c>
      <c r="B200" s="1">
        <v>46161</v>
      </c>
      <c r="C200" s="1">
        <v>46161</v>
      </c>
      <c r="D200" t="s">
        <v>113</v>
      </c>
      <c r="E200" t="s">
        <v>328</v>
      </c>
      <c r="F200" s="2">
        <v>0.53125</v>
      </c>
      <c r="G200">
        <v>5</v>
      </c>
      <c r="H200">
        <v>2</v>
      </c>
      <c r="I200">
        <v>400</v>
      </c>
      <c r="J200">
        <v>30</v>
      </c>
      <c r="K200">
        <v>0</v>
      </c>
      <c r="L200" t="s">
        <v>188</v>
      </c>
      <c r="M200" t="s">
        <v>172</v>
      </c>
      <c r="N200">
        <v>59</v>
      </c>
      <c r="O200" t="s">
        <v>184</v>
      </c>
      <c r="P200" t="s">
        <v>185</v>
      </c>
      <c r="Q200" t="s">
        <v>180</v>
      </c>
    </row>
    <row r="201" spans="1:17" x14ac:dyDescent="0.25">
      <c r="A201" t="s">
        <v>431</v>
      </c>
      <c r="B201" s="1">
        <v>46112</v>
      </c>
      <c r="C201" s="1">
        <v>46113</v>
      </c>
      <c r="D201" t="s">
        <v>58</v>
      </c>
      <c r="E201" t="s">
        <v>226</v>
      </c>
      <c r="F201" s="2">
        <v>0.9375</v>
      </c>
      <c r="G201">
        <v>4</v>
      </c>
      <c r="H201">
        <v>2</v>
      </c>
      <c r="I201">
        <v>160</v>
      </c>
      <c r="J201">
        <v>30</v>
      </c>
      <c r="K201">
        <v>40</v>
      </c>
      <c r="L201" t="s">
        <v>183</v>
      </c>
      <c r="M201" t="s">
        <v>172</v>
      </c>
      <c r="N201">
        <v>57</v>
      </c>
      <c r="O201" t="s">
        <v>173</v>
      </c>
      <c r="P201" t="s">
        <v>174</v>
      </c>
      <c r="Q201" t="s">
        <v>175</v>
      </c>
    </row>
    <row r="202" spans="1:17" x14ac:dyDescent="0.25">
      <c r="A202" t="s">
        <v>432</v>
      </c>
      <c r="B202" s="1">
        <v>46075</v>
      </c>
      <c r="C202" s="1">
        <v>46078</v>
      </c>
      <c r="D202" t="s">
        <v>119</v>
      </c>
      <c r="E202" t="s">
        <v>192</v>
      </c>
      <c r="F202" s="2">
        <v>0.64583333333333337</v>
      </c>
      <c r="G202">
        <v>3</v>
      </c>
      <c r="H202">
        <v>3</v>
      </c>
      <c r="I202">
        <v>160</v>
      </c>
      <c r="J202">
        <v>36</v>
      </c>
      <c r="K202">
        <v>20</v>
      </c>
      <c r="L202" t="s">
        <v>171</v>
      </c>
      <c r="M202" t="s">
        <v>172</v>
      </c>
      <c r="N202">
        <v>36</v>
      </c>
      <c r="O202" t="s">
        <v>173</v>
      </c>
      <c r="P202" t="s">
        <v>174</v>
      </c>
      <c r="Q202" t="s">
        <v>175</v>
      </c>
    </row>
    <row r="203" spans="1:17" x14ac:dyDescent="0.25">
      <c r="A203" t="s">
        <v>433</v>
      </c>
      <c r="B203" s="1">
        <v>46057</v>
      </c>
      <c r="C203" s="1">
        <v>46063</v>
      </c>
      <c r="D203" t="s">
        <v>136</v>
      </c>
      <c r="E203" t="s">
        <v>220</v>
      </c>
      <c r="F203" s="2">
        <v>0.53125</v>
      </c>
      <c r="G203">
        <v>7</v>
      </c>
      <c r="H203">
        <v>4</v>
      </c>
      <c r="I203">
        <v>240</v>
      </c>
      <c r="J203">
        <v>42</v>
      </c>
      <c r="K203">
        <v>0</v>
      </c>
      <c r="L203" t="s">
        <v>193</v>
      </c>
      <c r="M203" t="s">
        <v>172</v>
      </c>
      <c r="N203">
        <v>38</v>
      </c>
      <c r="O203" t="s">
        <v>179</v>
      </c>
      <c r="P203" t="s">
        <v>185</v>
      </c>
      <c r="Q203" t="s">
        <v>175</v>
      </c>
    </row>
    <row r="204" spans="1:17" x14ac:dyDescent="0.25">
      <c r="A204" t="s">
        <v>434</v>
      </c>
      <c r="B204" s="1">
        <v>46183</v>
      </c>
      <c r="C204" s="1">
        <v>46189</v>
      </c>
      <c r="D204" t="s">
        <v>49</v>
      </c>
      <c r="E204" t="s">
        <v>203</v>
      </c>
      <c r="F204" s="2">
        <v>0.77083333333333337</v>
      </c>
      <c r="G204">
        <v>4</v>
      </c>
      <c r="H204">
        <v>2</v>
      </c>
      <c r="I204">
        <v>200</v>
      </c>
      <c r="J204">
        <v>30</v>
      </c>
      <c r="K204">
        <v>40</v>
      </c>
      <c r="L204" t="s">
        <v>178</v>
      </c>
      <c r="M204" t="s">
        <v>172</v>
      </c>
      <c r="N204">
        <v>41</v>
      </c>
      <c r="O204" t="s">
        <v>173</v>
      </c>
      <c r="P204" t="s">
        <v>174</v>
      </c>
      <c r="Q204" t="s">
        <v>175</v>
      </c>
    </row>
    <row r="205" spans="1:17" x14ac:dyDescent="0.25">
      <c r="A205" t="s">
        <v>435</v>
      </c>
      <c r="B205" s="1">
        <v>46046</v>
      </c>
      <c r="C205" s="1">
        <v>46053</v>
      </c>
      <c r="D205" t="s">
        <v>90</v>
      </c>
      <c r="E205" t="s">
        <v>218</v>
      </c>
      <c r="F205" s="2">
        <v>0.53125</v>
      </c>
      <c r="G205">
        <v>4</v>
      </c>
      <c r="H205">
        <v>5</v>
      </c>
      <c r="I205">
        <v>240</v>
      </c>
      <c r="J205">
        <v>48</v>
      </c>
      <c r="K205">
        <v>60</v>
      </c>
      <c r="L205" t="s">
        <v>178</v>
      </c>
      <c r="M205" t="s">
        <v>172</v>
      </c>
      <c r="N205">
        <v>45</v>
      </c>
      <c r="O205" t="s">
        <v>184</v>
      </c>
      <c r="P205" t="s">
        <v>185</v>
      </c>
      <c r="Q205" t="s">
        <v>175</v>
      </c>
    </row>
    <row r="206" spans="1:17" x14ac:dyDescent="0.25">
      <c r="A206" t="s">
        <v>436</v>
      </c>
      <c r="B206" s="1">
        <v>46109</v>
      </c>
      <c r="C206" s="1">
        <v>46111</v>
      </c>
      <c r="D206" t="s">
        <v>81</v>
      </c>
      <c r="E206" t="s">
        <v>182</v>
      </c>
      <c r="F206" s="2">
        <v>0.77083333333333337</v>
      </c>
      <c r="G206">
        <v>1</v>
      </c>
      <c r="H206">
        <v>5</v>
      </c>
      <c r="I206">
        <v>240</v>
      </c>
      <c r="J206">
        <v>48</v>
      </c>
      <c r="K206">
        <v>60</v>
      </c>
      <c r="L206" t="s">
        <v>188</v>
      </c>
      <c r="M206" t="s">
        <v>172</v>
      </c>
      <c r="N206">
        <v>58</v>
      </c>
      <c r="O206" t="s">
        <v>179</v>
      </c>
      <c r="P206" t="s">
        <v>185</v>
      </c>
      <c r="Q206" t="s">
        <v>175</v>
      </c>
    </row>
    <row r="207" spans="1:17" x14ac:dyDescent="0.25">
      <c r="A207" t="s">
        <v>437</v>
      </c>
      <c r="B207" s="1">
        <v>46139</v>
      </c>
      <c r="C207" s="1">
        <v>46139</v>
      </c>
      <c r="D207" t="s">
        <v>149</v>
      </c>
      <c r="E207" t="s">
        <v>262</v>
      </c>
      <c r="F207" s="2">
        <v>0.53125</v>
      </c>
      <c r="G207">
        <v>5</v>
      </c>
      <c r="H207">
        <v>6</v>
      </c>
      <c r="I207">
        <v>180</v>
      </c>
      <c r="J207">
        <v>54</v>
      </c>
      <c r="K207">
        <v>0</v>
      </c>
      <c r="L207" t="s">
        <v>188</v>
      </c>
      <c r="M207" t="s">
        <v>207</v>
      </c>
      <c r="N207">
        <v>37</v>
      </c>
      <c r="O207" t="s">
        <v>173</v>
      </c>
      <c r="P207" t="s">
        <v>185</v>
      </c>
      <c r="Q207" t="s">
        <v>175</v>
      </c>
    </row>
    <row r="208" spans="1:17" x14ac:dyDescent="0.25">
      <c r="A208" t="s">
        <v>438</v>
      </c>
      <c r="B208" s="1">
        <v>46087</v>
      </c>
      <c r="C208" s="1">
        <v>46088</v>
      </c>
      <c r="D208" t="s">
        <v>49</v>
      </c>
      <c r="E208" t="s">
        <v>302</v>
      </c>
      <c r="F208" s="2">
        <v>0.77083333333333337</v>
      </c>
      <c r="G208">
        <v>2</v>
      </c>
      <c r="H208">
        <v>1</v>
      </c>
      <c r="I208">
        <v>240</v>
      </c>
      <c r="J208">
        <v>24</v>
      </c>
      <c r="K208">
        <v>40</v>
      </c>
      <c r="L208" t="s">
        <v>188</v>
      </c>
      <c r="M208" t="s">
        <v>172</v>
      </c>
      <c r="N208">
        <v>32</v>
      </c>
      <c r="O208" t="s">
        <v>179</v>
      </c>
      <c r="P208" t="s">
        <v>174</v>
      </c>
      <c r="Q208" t="s">
        <v>175</v>
      </c>
    </row>
    <row r="209" spans="1:17" x14ac:dyDescent="0.25">
      <c r="A209" t="s">
        <v>439</v>
      </c>
      <c r="B209" s="1">
        <v>46145</v>
      </c>
      <c r="C209" s="1">
        <v>46146</v>
      </c>
      <c r="D209" t="s">
        <v>24</v>
      </c>
      <c r="E209" t="s">
        <v>266</v>
      </c>
      <c r="F209" s="2">
        <v>0.77083333333333337</v>
      </c>
      <c r="G209">
        <v>6</v>
      </c>
      <c r="H209">
        <v>4</v>
      </c>
      <c r="I209">
        <v>440</v>
      </c>
      <c r="J209">
        <v>42</v>
      </c>
      <c r="K209">
        <v>0</v>
      </c>
      <c r="L209" t="s">
        <v>183</v>
      </c>
      <c r="M209" t="s">
        <v>172</v>
      </c>
      <c r="N209">
        <v>25</v>
      </c>
      <c r="O209" t="s">
        <v>184</v>
      </c>
      <c r="P209" t="s">
        <v>174</v>
      </c>
      <c r="Q209" t="s">
        <v>180</v>
      </c>
    </row>
    <row r="210" spans="1:17" x14ac:dyDescent="0.25">
      <c r="A210" t="s">
        <v>440</v>
      </c>
      <c r="B210" s="1">
        <v>46081</v>
      </c>
      <c r="C210" s="1">
        <v>46087</v>
      </c>
      <c r="D210" t="s">
        <v>21</v>
      </c>
      <c r="E210" t="s">
        <v>274</v>
      </c>
      <c r="F210" s="2">
        <v>0.9375</v>
      </c>
      <c r="G210">
        <v>3</v>
      </c>
      <c r="H210">
        <v>2</v>
      </c>
      <c r="I210">
        <v>240</v>
      </c>
      <c r="J210">
        <v>30</v>
      </c>
      <c r="K210">
        <v>100</v>
      </c>
      <c r="L210" t="s">
        <v>188</v>
      </c>
      <c r="M210" t="s">
        <v>172</v>
      </c>
      <c r="N210">
        <v>26</v>
      </c>
      <c r="O210" t="s">
        <v>173</v>
      </c>
      <c r="P210" t="s">
        <v>174</v>
      </c>
      <c r="Q210" t="s">
        <v>175</v>
      </c>
    </row>
    <row r="211" spans="1:17" x14ac:dyDescent="0.25">
      <c r="A211" t="s">
        <v>441</v>
      </c>
      <c r="B211" s="1">
        <v>46179</v>
      </c>
      <c r="C211" s="1">
        <v>46181</v>
      </c>
      <c r="D211" t="s">
        <v>61</v>
      </c>
      <c r="E211" t="s">
        <v>170</v>
      </c>
      <c r="F211" s="2">
        <v>0.53125</v>
      </c>
      <c r="G211">
        <v>2</v>
      </c>
      <c r="H211">
        <v>3</v>
      </c>
      <c r="I211">
        <v>160</v>
      </c>
      <c r="J211">
        <v>36</v>
      </c>
      <c r="K211">
        <v>0</v>
      </c>
      <c r="L211" t="s">
        <v>188</v>
      </c>
      <c r="M211" t="s">
        <v>172</v>
      </c>
      <c r="N211">
        <v>46</v>
      </c>
      <c r="O211" t="s">
        <v>179</v>
      </c>
      <c r="P211" t="s">
        <v>174</v>
      </c>
      <c r="Q211" t="s">
        <v>175</v>
      </c>
    </row>
    <row r="212" spans="1:17" x14ac:dyDescent="0.25">
      <c r="A212" t="s">
        <v>442</v>
      </c>
      <c r="B212" s="1">
        <v>46173</v>
      </c>
      <c r="C212" s="1">
        <v>46179</v>
      </c>
      <c r="D212" t="s">
        <v>45</v>
      </c>
      <c r="E212" t="s">
        <v>262</v>
      </c>
      <c r="F212" s="2">
        <v>0.88541666666666663</v>
      </c>
      <c r="G212">
        <v>5</v>
      </c>
      <c r="H212">
        <v>4</v>
      </c>
      <c r="I212">
        <v>180</v>
      </c>
      <c r="J212">
        <v>42</v>
      </c>
      <c r="K212">
        <v>0</v>
      </c>
      <c r="L212" t="s">
        <v>188</v>
      </c>
      <c r="M212" t="s">
        <v>172</v>
      </c>
      <c r="N212">
        <v>33</v>
      </c>
      <c r="O212" t="s">
        <v>173</v>
      </c>
      <c r="P212" t="s">
        <v>185</v>
      </c>
      <c r="Q212" t="s">
        <v>175</v>
      </c>
    </row>
    <row r="213" spans="1:17" x14ac:dyDescent="0.25">
      <c r="A213" t="s">
        <v>443</v>
      </c>
      <c r="B213" s="1">
        <v>46075</v>
      </c>
      <c r="C213" s="1">
        <v>46078</v>
      </c>
      <c r="D213" t="s">
        <v>110</v>
      </c>
      <c r="E213" t="s">
        <v>201</v>
      </c>
      <c r="F213" s="2">
        <v>0.39583333333333331</v>
      </c>
      <c r="G213">
        <v>4</v>
      </c>
      <c r="H213">
        <v>4</v>
      </c>
      <c r="I213">
        <v>180</v>
      </c>
      <c r="J213">
        <v>42</v>
      </c>
      <c r="K213">
        <v>60</v>
      </c>
      <c r="L213" t="s">
        <v>193</v>
      </c>
      <c r="M213" t="s">
        <v>172</v>
      </c>
      <c r="N213">
        <v>42</v>
      </c>
      <c r="O213" t="s">
        <v>173</v>
      </c>
      <c r="P213" t="s">
        <v>174</v>
      </c>
      <c r="Q213" t="s">
        <v>175</v>
      </c>
    </row>
    <row r="214" spans="1:17" x14ac:dyDescent="0.25">
      <c r="A214" t="s">
        <v>444</v>
      </c>
      <c r="B214" s="1">
        <v>46158</v>
      </c>
      <c r="C214" s="1">
        <v>46158</v>
      </c>
      <c r="D214" t="s">
        <v>149</v>
      </c>
      <c r="E214" t="s">
        <v>445</v>
      </c>
      <c r="F214" s="2">
        <v>0.9375</v>
      </c>
      <c r="G214">
        <v>3</v>
      </c>
      <c r="H214">
        <v>2</v>
      </c>
      <c r="I214">
        <v>240</v>
      </c>
      <c r="J214">
        <v>30</v>
      </c>
      <c r="K214">
        <v>60</v>
      </c>
      <c r="L214" t="s">
        <v>193</v>
      </c>
      <c r="M214" t="s">
        <v>172</v>
      </c>
      <c r="N214">
        <v>52</v>
      </c>
      <c r="O214" t="s">
        <v>179</v>
      </c>
      <c r="P214" t="s">
        <v>174</v>
      </c>
      <c r="Q214" t="s">
        <v>175</v>
      </c>
    </row>
    <row r="215" spans="1:17" x14ac:dyDescent="0.25">
      <c r="A215" t="s">
        <v>446</v>
      </c>
      <c r="B215" s="1">
        <v>46173</v>
      </c>
      <c r="C215" s="1">
        <v>46174</v>
      </c>
      <c r="D215" t="s">
        <v>10</v>
      </c>
      <c r="E215" t="s">
        <v>205</v>
      </c>
      <c r="F215" s="2">
        <v>0.9375</v>
      </c>
      <c r="G215">
        <v>6</v>
      </c>
      <c r="H215">
        <v>5</v>
      </c>
      <c r="I215">
        <v>200</v>
      </c>
      <c r="J215">
        <v>48</v>
      </c>
      <c r="K215">
        <v>150</v>
      </c>
      <c r="L215" t="s">
        <v>171</v>
      </c>
      <c r="M215" t="s">
        <v>172</v>
      </c>
      <c r="N215">
        <v>36</v>
      </c>
      <c r="O215" t="s">
        <v>184</v>
      </c>
      <c r="P215" t="s">
        <v>185</v>
      </c>
      <c r="Q215" t="s">
        <v>175</v>
      </c>
    </row>
    <row r="216" spans="1:17" x14ac:dyDescent="0.25">
      <c r="A216" t="s">
        <v>447</v>
      </c>
      <c r="B216" s="1">
        <v>46202</v>
      </c>
      <c r="C216" s="1">
        <v>46208</v>
      </c>
      <c r="D216" t="s">
        <v>21</v>
      </c>
      <c r="E216" t="s">
        <v>177</v>
      </c>
      <c r="F216" s="2">
        <v>0.53125</v>
      </c>
      <c r="G216">
        <v>7</v>
      </c>
      <c r="H216">
        <v>3</v>
      </c>
      <c r="I216">
        <v>360</v>
      </c>
      <c r="J216">
        <v>36</v>
      </c>
      <c r="K216">
        <v>0</v>
      </c>
      <c r="L216" t="s">
        <v>183</v>
      </c>
      <c r="M216" t="s">
        <v>172</v>
      </c>
      <c r="N216">
        <v>50</v>
      </c>
      <c r="O216" t="s">
        <v>173</v>
      </c>
      <c r="P216" t="s">
        <v>185</v>
      </c>
      <c r="Q216" t="s">
        <v>180</v>
      </c>
    </row>
    <row r="217" spans="1:17" x14ac:dyDescent="0.25">
      <c r="A217" t="s">
        <v>448</v>
      </c>
      <c r="B217" s="1">
        <v>46123</v>
      </c>
      <c r="C217" s="1">
        <v>46124</v>
      </c>
      <c r="D217" t="s">
        <v>39</v>
      </c>
      <c r="E217" t="s">
        <v>262</v>
      </c>
      <c r="F217" s="2">
        <v>0.88541666666666663</v>
      </c>
      <c r="G217">
        <v>1</v>
      </c>
      <c r="H217">
        <v>1</v>
      </c>
      <c r="I217">
        <v>180</v>
      </c>
      <c r="J217">
        <v>24</v>
      </c>
      <c r="K217">
        <v>0</v>
      </c>
      <c r="L217" t="s">
        <v>178</v>
      </c>
      <c r="M217" t="s">
        <v>172</v>
      </c>
      <c r="N217">
        <v>47</v>
      </c>
      <c r="O217" t="s">
        <v>173</v>
      </c>
      <c r="P217" t="s">
        <v>174</v>
      </c>
      <c r="Q217" t="s">
        <v>175</v>
      </c>
    </row>
    <row r="218" spans="1:17" x14ac:dyDescent="0.25">
      <c r="A218" t="s">
        <v>449</v>
      </c>
      <c r="B218" s="1">
        <v>46053</v>
      </c>
      <c r="C218" s="1">
        <v>46053</v>
      </c>
      <c r="D218" t="s">
        <v>103</v>
      </c>
      <c r="E218" t="s">
        <v>218</v>
      </c>
      <c r="F218" s="2">
        <v>0.53125</v>
      </c>
      <c r="G218">
        <v>3</v>
      </c>
      <c r="H218">
        <v>2</v>
      </c>
      <c r="I218">
        <v>240</v>
      </c>
      <c r="J218">
        <v>30</v>
      </c>
      <c r="K218">
        <v>150</v>
      </c>
      <c r="L218" t="s">
        <v>183</v>
      </c>
      <c r="M218" t="s">
        <v>172</v>
      </c>
      <c r="N218">
        <v>34</v>
      </c>
      <c r="O218" t="s">
        <v>173</v>
      </c>
      <c r="P218" t="s">
        <v>185</v>
      </c>
      <c r="Q218" t="s">
        <v>175</v>
      </c>
    </row>
    <row r="219" spans="1:17" x14ac:dyDescent="0.25">
      <c r="A219" t="s">
        <v>450</v>
      </c>
      <c r="B219" s="1">
        <v>46053</v>
      </c>
      <c r="C219" s="1">
        <v>46053</v>
      </c>
      <c r="D219" t="s">
        <v>45</v>
      </c>
      <c r="E219" t="s">
        <v>262</v>
      </c>
      <c r="F219" s="2">
        <v>0.39583333333333331</v>
      </c>
      <c r="G219">
        <v>8</v>
      </c>
      <c r="H219">
        <v>3</v>
      </c>
      <c r="I219">
        <v>180</v>
      </c>
      <c r="J219">
        <v>36</v>
      </c>
      <c r="K219">
        <v>0</v>
      </c>
      <c r="L219" t="s">
        <v>193</v>
      </c>
      <c r="M219" t="s">
        <v>263</v>
      </c>
      <c r="N219">
        <v>58</v>
      </c>
      <c r="O219" t="s">
        <v>173</v>
      </c>
      <c r="P219" t="s">
        <v>185</v>
      </c>
      <c r="Q219" t="s">
        <v>175</v>
      </c>
    </row>
    <row r="220" spans="1:17" x14ac:dyDescent="0.25">
      <c r="A220" t="s">
        <v>451</v>
      </c>
      <c r="B220" s="1">
        <v>46037</v>
      </c>
      <c r="C220" s="1">
        <v>46044</v>
      </c>
      <c r="D220" t="s">
        <v>127</v>
      </c>
      <c r="E220" t="s">
        <v>268</v>
      </c>
      <c r="F220" s="2">
        <v>0.53125</v>
      </c>
      <c r="G220">
        <v>9</v>
      </c>
      <c r="H220">
        <v>2</v>
      </c>
      <c r="I220">
        <v>280</v>
      </c>
      <c r="J220">
        <v>30</v>
      </c>
      <c r="K220">
        <v>0</v>
      </c>
      <c r="L220" t="s">
        <v>188</v>
      </c>
      <c r="M220" t="s">
        <v>207</v>
      </c>
      <c r="N220">
        <v>25</v>
      </c>
      <c r="O220" t="s">
        <v>179</v>
      </c>
      <c r="P220" t="s">
        <v>174</v>
      </c>
      <c r="Q220" t="s">
        <v>175</v>
      </c>
    </row>
    <row r="221" spans="1:17" x14ac:dyDescent="0.25">
      <c r="A221" t="s">
        <v>452</v>
      </c>
      <c r="B221" s="1">
        <v>46085</v>
      </c>
      <c r="C221" s="1">
        <v>46085</v>
      </c>
      <c r="D221" t="s">
        <v>65</v>
      </c>
      <c r="E221" t="s">
        <v>283</v>
      </c>
      <c r="F221" s="2">
        <v>0.77083333333333337</v>
      </c>
      <c r="G221">
        <v>2</v>
      </c>
      <c r="H221">
        <v>2</v>
      </c>
      <c r="I221">
        <v>200</v>
      </c>
      <c r="J221">
        <v>30</v>
      </c>
      <c r="K221">
        <v>150</v>
      </c>
      <c r="L221" t="s">
        <v>178</v>
      </c>
      <c r="M221" t="s">
        <v>172</v>
      </c>
      <c r="N221">
        <v>59</v>
      </c>
      <c r="O221" t="s">
        <v>179</v>
      </c>
      <c r="P221" t="s">
        <v>185</v>
      </c>
      <c r="Q221" t="s">
        <v>175</v>
      </c>
    </row>
    <row r="222" spans="1:17" x14ac:dyDescent="0.25">
      <c r="A222" t="s">
        <v>453</v>
      </c>
      <c r="B222" s="1">
        <v>46104</v>
      </c>
      <c r="C222" s="1">
        <v>46108</v>
      </c>
      <c r="D222" t="s">
        <v>124</v>
      </c>
      <c r="E222" t="s">
        <v>192</v>
      </c>
      <c r="F222" s="2">
        <v>0.88541666666666663</v>
      </c>
      <c r="G222">
        <v>1</v>
      </c>
      <c r="H222">
        <v>1</v>
      </c>
      <c r="I222">
        <v>160</v>
      </c>
      <c r="J222">
        <v>24</v>
      </c>
      <c r="K222">
        <v>40</v>
      </c>
      <c r="L222" t="s">
        <v>193</v>
      </c>
      <c r="M222" t="s">
        <v>172</v>
      </c>
      <c r="N222">
        <v>32</v>
      </c>
      <c r="O222" t="s">
        <v>179</v>
      </c>
      <c r="P222" t="s">
        <v>185</v>
      </c>
      <c r="Q222" t="s">
        <v>175</v>
      </c>
    </row>
    <row r="223" spans="1:17" x14ac:dyDescent="0.25">
      <c r="A223" t="s">
        <v>454</v>
      </c>
      <c r="B223" s="1">
        <v>46095</v>
      </c>
      <c r="C223" s="1">
        <v>46099</v>
      </c>
      <c r="D223" t="s">
        <v>45</v>
      </c>
      <c r="E223" t="s">
        <v>209</v>
      </c>
      <c r="F223" s="2">
        <v>0.9375</v>
      </c>
      <c r="G223">
        <v>5</v>
      </c>
      <c r="H223">
        <v>1</v>
      </c>
      <c r="I223">
        <v>300</v>
      </c>
      <c r="J223">
        <v>24</v>
      </c>
      <c r="K223">
        <v>0</v>
      </c>
      <c r="L223" t="s">
        <v>183</v>
      </c>
      <c r="M223" t="s">
        <v>172</v>
      </c>
      <c r="N223">
        <v>37</v>
      </c>
      <c r="O223" t="s">
        <v>184</v>
      </c>
      <c r="P223" t="s">
        <v>185</v>
      </c>
      <c r="Q223" t="s">
        <v>229</v>
      </c>
    </row>
    <row r="224" spans="1:17" x14ac:dyDescent="0.25">
      <c r="A224" t="s">
        <v>455</v>
      </c>
      <c r="B224" s="1">
        <v>46174</v>
      </c>
      <c r="C224" s="1">
        <v>46181</v>
      </c>
      <c r="D224" t="s">
        <v>149</v>
      </c>
      <c r="E224" t="s">
        <v>335</v>
      </c>
      <c r="F224" s="2">
        <v>0.39583333333333331</v>
      </c>
      <c r="G224">
        <v>2</v>
      </c>
      <c r="H224">
        <v>4</v>
      </c>
      <c r="I224">
        <v>460</v>
      </c>
      <c r="J224">
        <v>42</v>
      </c>
      <c r="K224">
        <v>0</v>
      </c>
      <c r="L224" t="s">
        <v>171</v>
      </c>
      <c r="M224" t="s">
        <v>172</v>
      </c>
      <c r="N224">
        <v>44</v>
      </c>
      <c r="O224" t="s">
        <v>184</v>
      </c>
      <c r="P224" t="s">
        <v>174</v>
      </c>
      <c r="Q224" t="s">
        <v>180</v>
      </c>
    </row>
    <row r="225" spans="1:17" x14ac:dyDescent="0.25">
      <c r="A225" t="s">
        <v>456</v>
      </c>
      <c r="B225" s="1">
        <v>46108</v>
      </c>
      <c r="C225" s="1">
        <v>46108</v>
      </c>
      <c r="D225" t="s">
        <v>110</v>
      </c>
      <c r="E225" t="s">
        <v>283</v>
      </c>
      <c r="F225" s="2">
        <v>0.39583333333333331</v>
      </c>
      <c r="G225">
        <v>2</v>
      </c>
      <c r="H225">
        <v>1</v>
      </c>
      <c r="I225">
        <v>200</v>
      </c>
      <c r="J225">
        <v>24</v>
      </c>
      <c r="K225">
        <v>20</v>
      </c>
      <c r="L225" t="s">
        <v>178</v>
      </c>
      <c r="M225" t="s">
        <v>172</v>
      </c>
      <c r="N225">
        <v>49</v>
      </c>
      <c r="O225" t="s">
        <v>179</v>
      </c>
      <c r="P225" t="s">
        <v>174</v>
      </c>
      <c r="Q225" t="s">
        <v>175</v>
      </c>
    </row>
    <row r="226" spans="1:17" x14ac:dyDescent="0.25">
      <c r="A226" t="s">
        <v>457</v>
      </c>
      <c r="B226" s="1">
        <v>46082</v>
      </c>
      <c r="C226" s="1">
        <v>46088</v>
      </c>
      <c r="D226" t="s">
        <v>103</v>
      </c>
      <c r="E226" t="s">
        <v>289</v>
      </c>
      <c r="F226" s="2">
        <v>0.9375</v>
      </c>
      <c r="G226">
        <v>4</v>
      </c>
      <c r="H226">
        <v>6</v>
      </c>
      <c r="I226">
        <v>360</v>
      </c>
      <c r="J226">
        <v>54</v>
      </c>
      <c r="K226">
        <v>0</v>
      </c>
      <c r="L226" t="s">
        <v>188</v>
      </c>
      <c r="M226" t="s">
        <v>172</v>
      </c>
      <c r="N226">
        <v>26</v>
      </c>
      <c r="O226" t="s">
        <v>173</v>
      </c>
      <c r="P226" t="s">
        <v>174</v>
      </c>
      <c r="Q226" t="s">
        <v>229</v>
      </c>
    </row>
    <row r="227" spans="1:17" x14ac:dyDescent="0.25">
      <c r="A227" t="s">
        <v>458</v>
      </c>
      <c r="B227" s="1">
        <v>46134</v>
      </c>
      <c r="C227" s="1">
        <v>46136</v>
      </c>
      <c r="D227" t="s">
        <v>31</v>
      </c>
      <c r="E227" t="s">
        <v>222</v>
      </c>
      <c r="F227" s="2">
        <v>0.64583333333333337</v>
      </c>
      <c r="G227">
        <v>8</v>
      </c>
      <c r="H227">
        <v>5</v>
      </c>
      <c r="I227">
        <v>240</v>
      </c>
      <c r="J227">
        <v>48</v>
      </c>
      <c r="K227">
        <v>0</v>
      </c>
      <c r="L227" t="s">
        <v>178</v>
      </c>
      <c r="M227" t="s">
        <v>172</v>
      </c>
      <c r="N227">
        <v>38</v>
      </c>
      <c r="O227" t="s">
        <v>179</v>
      </c>
      <c r="P227" t="s">
        <v>174</v>
      </c>
      <c r="Q227" t="s">
        <v>175</v>
      </c>
    </row>
    <row r="228" spans="1:17" x14ac:dyDescent="0.25">
      <c r="A228" t="s">
        <v>459</v>
      </c>
      <c r="B228" s="1">
        <v>46074</v>
      </c>
      <c r="C228" s="1">
        <v>46076</v>
      </c>
      <c r="D228" t="s">
        <v>113</v>
      </c>
      <c r="E228" t="s">
        <v>214</v>
      </c>
      <c r="F228" s="2">
        <v>0.39583333333333331</v>
      </c>
      <c r="G228">
        <v>9</v>
      </c>
      <c r="H228">
        <v>2</v>
      </c>
      <c r="I228">
        <v>180</v>
      </c>
      <c r="J228">
        <v>30</v>
      </c>
      <c r="K228">
        <v>0</v>
      </c>
      <c r="L228" t="s">
        <v>178</v>
      </c>
      <c r="M228" t="s">
        <v>172</v>
      </c>
      <c r="N228">
        <v>44</v>
      </c>
      <c r="O228" t="s">
        <v>179</v>
      </c>
      <c r="P228" t="s">
        <v>185</v>
      </c>
      <c r="Q228" t="s">
        <v>175</v>
      </c>
    </row>
    <row r="229" spans="1:17" x14ac:dyDescent="0.25">
      <c r="A229" t="s">
        <v>460</v>
      </c>
      <c r="B229" s="1">
        <v>46101</v>
      </c>
      <c r="C229" s="1">
        <v>46108</v>
      </c>
      <c r="D229" t="s">
        <v>35</v>
      </c>
      <c r="E229" t="s">
        <v>226</v>
      </c>
      <c r="F229" s="2">
        <v>0.39583333333333331</v>
      </c>
      <c r="G229">
        <v>2</v>
      </c>
      <c r="H229">
        <v>2</v>
      </c>
      <c r="I229">
        <v>160</v>
      </c>
      <c r="J229">
        <v>30</v>
      </c>
      <c r="K229">
        <v>40</v>
      </c>
      <c r="L229" t="s">
        <v>178</v>
      </c>
      <c r="M229" t="s">
        <v>172</v>
      </c>
      <c r="N229">
        <v>56</v>
      </c>
      <c r="O229" t="s">
        <v>179</v>
      </c>
      <c r="P229" t="s">
        <v>174</v>
      </c>
      <c r="Q229" t="s">
        <v>175</v>
      </c>
    </row>
    <row r="230" spans="1:17" x14ac:dyDescent="0.25">
      <c r="A230" t="s">
        <v>461</v>
      </c>
      <c r="B230" s="1">
        <v>46086</v>
      </c>
      <c r="C230" s="1">
        <v>46091</v>
      </c>
      <c r="D230" t="s">
        <v>49</v>
      </c>
      <c r="E230" t="s">
        <v>195</v>
      </c>
      <c r="F230" s="2">
        <v>0.77083333333333337</v>
      </c>
      <c r="G230">
        <v>2</v>
      </c>
      <c r="H230">
        <v>2</v>
      </c>
      <c r="I230">
        <v>220</v>
      </c>
      <c r="J230">
        <v>30</v>
      </c>
      <c r="K230">
        <v>150</v>
      </c>
      <c r="L230" t="s">
        <v>188</v>
      </c>
      <c r="M230" t="s">
        <v>172</v>
      </c>
      <c r="N230">
        <v>43</v>
      </c>
      <c r="O230" t="s">
        <v>184</v>
      </c>
      <c r="P230" t="s">
        <v>174</v>
      </c>
      <c r="Q230" t="s">
        <v>175</v>
      </c>
    </row>
    <row r="231" spans="1:17" x14ac:dyDescent="0.25">
      <c r="A231" t="s">
        <v>462</v>
      </c>
      <c r="B231" s="1">
        <v>46058</v>
      </c>
      <c r="C231" s="1">
        <v>46059</v>
      </c>
      <c r="D231" t="s">
        <v>10</v>
      </c>
      <c r="E231" t="s">
        <v>266</v>
      </c>
      <c r="F231" s="2">
        <v>0.39583333333333331</v>
      </c>
      <c r="G231">
        <v>5</v>
      </c>
      <c r="H231">
        <v>2</v>
      </c>
      <c r="I231">
        <v>260</v>
      </c>
      <c r="J231">
        <v>30</v>
      </c>
      <c r="K231">
        <v>0</v>
      </c>
      <c r="L231" t="s">
        <v>171</v>
      </c>
      <c r="M231" t="s">
        <v>172</v>
      </c>
      <c r="N231">
        <v>59</v>
      </c>
      <c r="O231" t="s">
        <v>184</v>
      </c>
      <c r="P231" t="s">
        <v>174</v>
      </c>
      <c r="Q231" t="s">
        <v>175</v>
      </c>
    </row>
    <row r="232" spans="1:17" x14ac:dyDescent="0.25">
      <c r="A232" t="s">
        <v>463</v>
      </c>
      <c r="B232" s="1">
        <v>46028</v>
      </c>
      <c r="C232" s="1">
        <v>46029</v>
      </c>
      <c r="D232" t="s">
        <v>29</v>
      </c>
      <c r="E232" t="s">
        <v>302</v>
      </c>
      <c r="F232" s="2">
        <v>0.39583333333333331</v>
      </c>
      <c r="G232">
        <v>1</v>
      </c>
      <c r="H232">
        <v>4</v>
      </c>
      <c r="I232">
        <v>320</v>
      </c>
      <c r="J232">
        <v>42</v>
      </c>
      <c r="K232">
        <v>0</v>
      </c>
      <c r="L232" t="s">
        <v>193</v>
      </c>
      <c r="M232" t="s">
        <v>172</v>
      </c>
      <c r="N232">
        <v>39</v>
      </c>
      <c r="O232" t="s">
        <v>179</v>
      </c>
      <c r="P232" t="s">
        <v>174</v>
      </c>
      <c r="Q232" t="s">
        <v>229</v>
      </c>
    </row>
    <row r="233" spans="1:17" x14ac:dyDescent="0.25">
      <c r="A233" t="s">
        <v>464</v>
      </c>
      <c r="B233" s="1">
        <v>46169</v>
      </c>
      <c r="C233" s="1">
        <v>46175</v>
      </c>
      <c r="D233" t="s">
        <v>124</v>
      </c>
      <c r="E233" t="s">
        <v>187</v>
      </c>
      <c r="F233" s="2">
        <v>0.53125</v>
      </c>
      <c r="G233">
        <v>3</v>
      </c>
      <c r="H233">
        <v>1</v>
      </c>
      <c r="I233">
        <v>240</v>
      </c>
      <c r="J233">
        <v>24</v>
      </c>
      <c r="K233">
        <v>40</v>
      </c>
      <c r="L233" t="s">
        <v>178</v>
      </c>
      <c r="M233" t="s">
        <v>172</v>
      </c>
      <c r="N233">
        <v>31</v>
      </c>
      <c r="O233" t="s">
        <v>184</v>
      </c>
      <c r="P233" t="s">
        <v>174</v>
      </c>
      <c r="Q233" t="s">
        <v>229</v>
      </c>
    </row>
    <row r="234" spans="1:17" x14ac:dyDescent="0.25">
      <c r="A234" t="s">
        <v>465</v>
      </c>
      <c r="B234" s="1">
        <v>46031</v>
      </c>
      <c r="C234" s="1">
        <v>46034</v>
      </c>
      <c r="D234" t="s">
        <v>93</v>
      </c>
      <c r="E234" t="s">
        <v>182</v>
      </c>
      <c r="F234" s="2">
        <v>0.53125</v>
      </c>
      <c r="G234">
        <v>7</v>
      </c>
      <c r="H234">
        <v>5</v>
      </c>
      <c r="I234">
        <v>320</v>
      </c>
      <c r="J234">
        <v>48</v>
      </c>
      <c r="K234">
        <v>20</v>
      </c>
      <c r="L234" t="s">
        <v>183</v>
      </c>
      <c r="M234" t="s">
        <v>172</v>
      </c>
      <c r="N234">
        <v>42</v>
      </c>
      <c r="O234" t="s">
        <v>173</v>
      </c>
      <c r="P234" t="s">
        <v>174</v>
      </c>
      <c r="Q234" t="s">
        <v>229</v>
      </c>
    </row>
    <row r="235" spans="1:17" x14ac:dyDescent="0.25">
      <c r="A235" t="s">
        <v>466</v>
      </c>
      <c r="B235" s="1">
        <v>46184</v>
      </c>
      <c r="C235" s="1">
        <v>46184</v>
      </c>
      <c r="D235" t="s">
        <v>149</v>
      </c>
      <c r="E235" t="s">
        <v>190</v>
      </c>
      <c r="F235" s="2">
        <v>0.88541666666666663</v>
      </c>
      <c r="G235">
        <v>6</v>
      </c>
      <c r="H235">
        <v>3</v>
      </c>
      <c r="I235">
        <v>280</v>
      </c>
      <c r="J235">
        <v>36</v>
      </c>
      <c r="K235">
        <v>60</v>
      </c>
      <c r="L235" t="s">
        <v>193</v>
      </c>
      <c r="M235" t="s">
        <v>172</v>
      </c>
      <c r="N235">
        <v>54</v>
      </c>
      <c r="O235" t="s">
        <v>184</v>
      </c>
      <c r="P235" t="s">
        <v>174</v>
      </c>
      <c r="Q235" t="s">
        <v>175</v>
      </c>
    </row>
    <row r="236" spans="1:17" x14ac:dyDescent="0.25">
      <c r="A236" t="s">
        <v>467</v>
      </c>
      <c r="B236" s="1">
        <v>46029</v>
      </c>
      <c r="C236" s="1">
        <v>46034</v>
      </c>
      <c r="D236" t="s">
        <v>84</v>
      </c>
      <c r="E236" t="s">
        <v>249</v>
      </c>
      <c r="F236" s="2">
        <v>0.53125</v>
      </c>
      <c r="G236">
        <v>2</v>
      </c>
      <c r="H236">
        <v>1</v>
      </c>
      <c r="I236">
        <v>160</v>
      </c>
      <c r="J236">
        <v>24</v>
      </c>
      <c r="K236">
        <v>150</v>
      </c>
      <c r="L236" t="s">
        <v>188</v>
      </c>
      <c r="M236" t="s">
        <v>172</v>
      </c>
      <c r="N236">
        <v>55</v>
      </c>
      <c r="O236" t="s">
        <v>179</v>
      </c>
      <c r="P236" t="s">
        <v>174</v>
      </c>
      <c r="Q236" t="s">
        <v>175</v>
      </c>
    </row>
    <row r="237" spans="1:17" x14ac:dyDescent="0.25">
      <c r="A237" t="s">
        <v>468</v>
      </c>
      <c r="B237" s="1">
        <v>46091</v>
      </c>
      <c r="C237" s="1">
        <v>46091</v>
      </c>
      <c r="D237" t="s">
        <v>113</v>
      </c>
      <c r="E237" t="s">
        <v>266</v>
      </c>
      <c r="F237" s="2">
        <v>0.53125</v>
      </c>
      <c r="G237">
        <v>2</v>
      </c>
      <c r="H237">
        <v>4</v>
      </c>
      <c r="I237">
        <v>440</v>
      </c>
      <c r="J237">
        <v>42</v>
      </c>
      <c r="K237">
        <v>60</v>
      </c>
      <c r="L237" t="s">
        <v>171</v>
      </c>
      <c r="M237" t="s">
        <v>172</v>
      </c>
      <c r="N237">
        <v>29</v>
      </c>
      <c r="O237" t="s">
        <v>184</v>
      </c>
      <c r="P237" t="s">
        <v>185</v>
      </c>
      <c r="Q237" t="s">
        <v>180</v>
      </c>
    </row>
    <row r="238" spans="1:17" x14ac:dyDescent="0.25">
      <c r="A238" t="s">
        <v>469</v>
      </c>
      <c r="B238" s="1">
        <v>46174</v>
      </c>
      <c r="C238" s="1">
        <v>46174</v>
      </c>
      <c r="D238" t="s">
        <v>103</v>
      </c>
      <c r="E238" t="s">
        <v>246</v>
      </c>
      <c r="F238" s="2">
        <v>0.88541666666666663</v>
      </c>
      <c r="G238">
        <v>5</v>
      </c>
      <c r="H238">
        <v>3</v>
      </c>
      <c r="I238">
        <v>460</v>
      </c>
      <c r="J238">
        <v>36</v>
      </c>
      <c r="K238">
        <v>20</v>
      </c>
      <c r="L238" t="s">
        <v>183</v>
      </c>
      <c r="M238" t="s">
        <v>172</v>
      </c>
      <c r="N238">
        <v>49</v>
      </c>
      <c r="O238" t="s">
        <v>184</v>
      </c>
      <c r="P238" t="s">
        <v>174</v>
      </c>
      <c r="Q238" t="s">
        <v>180</v>
      </c>
    </row>
    <row r="239" spans="1:17" x14ac:dyDescent="0.25">
      <c r="A239" t="s">
        <v>470</v>
      </c>
      <c r="B239" s="1">
        <v>46046</v>
      </c>
      <c r="C239" s="1">
        <v>46046</v>
      </c>
      <c r="D239" t="s">
        <v>31</v>
      </c>
      <c r="E239" t="s">
        <v>266</v>
      </c>
      <c r="F239" s="2">
        <v>0.53125</v>
      </c>
      <c r="G239">
        <v>3</v>
      </c>
      <c r="H239">
        <v>3</v>
      </c>
      <c r="I239">
        <v>260</v>
      </c>
      <c r="J239">
        <v>36</v>
      </c>
      <c r="K239">
        <v>0</v>
      </c>
      <c r="L239" t="s">
        <v>183</v>
      </c>
      <c r="M239" t="s">
        <v>207</v>
      </c>
      <c r="N239">
        <v>30</v>
      </c>
      <c r="O239" t="s">
        <v>184</v>
      </c>
      <c r="P239" t="s">
        <v>174</v>
      </c>
      <c r="Q239" t="s">
        <v>175</v>
      </c>
    </row>
    <row r="240" spans="1:17" x14ac:dyDescent="0.25">
      <c r="A240" t="s">
        <v>471</v>
      </c>
      <c r="B240" s="1">
        <v>46028</v>
      </c>
      <c r="C240" s="1">
        <v>46030</v>
      </c>
      <c r="D240" t="s">
        <v>84</v>
      </c>
      <c r="E240" t="s">
        <v>309</v>
      </c>
      <c r="F240" s="2">
        <v>0.9375</v>
      </c>
      <c r="G240">
        <v>7</v>
      </c>
      <c r="H240">
        <v>4</v>
      </c>
      <c r="I240">
        <v>160</v>
      </c>
      <c r="J240">
        <v>42</v>
      </c>
      <c r="K240">
        <v>100</v>
      </c>
      <c r="L240" t="s">
        <v>171</v>
      </c>
      <c r="M240" t="s">
        <v>263</v>
      </c>
      <c r="N240">
        <v>41</v>
      </c>
      <c r="O240" t="s">
        <v>179</v>
      </c>
      <c r="P240" t="s">
        <v>185</v>
      </c>
      <c r="Q240" t="s">
        <v>175</v>
      </c>
    </row>
    <row r="241" spans="1:17" x14ac:dyDescent="0.25">
      <c r="A241" t="s">
        <v>472</v>
      </c>
      <c r="B241" s="1">
        <v>46100</v>
      </c>
      <c r="C241" s="1">
        <v>46105</v>
      </c>
      <c r="D241" t="s">
        <v>24</v>
      </c>
      <c r="E241" t="s">
        <v>268</v>
      </c>
      <c r="F241" s="2">
        <v>0.9375</v>
      </c>
      <c r="G241">
        <v>9</v>
      </c>
      <c r="H241">
        <v>4</v>
      </c>
      <c r="I241">
        <v>360</v>
      </c>
      <c r="J241">
        <v>42</v>
      </c>
      <c r="K241">
        <v>150</v>
      </c>
      <c r="L241" t="s">
        <v>171</v>
      </c>
      <c r="M241" t="s">
        <v>172</v>
      </c>
      <c r="N241">
        <v>29</v>
      </c>
      <c r="O241" t="s">
        <v>184</v>
      </c>
      <c r="P241" t="s">
        <v>174</v>
      </c>
      <c r="Q241" t="s">
        <v>229</v>
      </c>
    </row>
    <row r="242" spans="1:17" x14ac:dyDescent="0.25">
      <c r="A242" t="s">
        <v>473</v>
      </c>
      <c r="B242" s="1">
        <v>46193</v>
      </c>
      <c r="C242" s="1">
        <v>46195</v>
      </c>
      <c r="D242" t="s">
        <v>49</v>
      </c>
      <c r="E242" t="s">
        <v>170</v>
      </c>
      <c r="F242" s="2">
        <v>0.77083333333333337</v>
      </c>
      <c r="G242">
        <v>1</v>
      </c>
      <c r="H242">
        <v>2</v>
      </c>
      <c r="I242">
        <v>160</v>
      </c>
      <c r="J242">
        <v>30</v>
      </c>
      <c r="K242">
        <v>0</v>
      </c>
      <c r="L242" t="s">
        <v>183</v>
      </c>
      <c r="M242" t="s">
        <v>207</v>
      </c>
      <c r="N242">
        <v>54</v>
      </c>
      <c r="O242" t="s">
        <v>173</v>
      </c>
      <c r="P242" t="s">
        <v>185</v>
      </c>
      <c r="Q242" t="s">
        <v>175</v>
      </c>
    </row>
    <row r="243" spans="1:17" x14ac:dyDescent="0.25">
      <c r="A243" t="s">
        <v>474</v>
      </c>
      <c r="B243" s="1">
        <v>46179</v>
      </c>
      <c r="C243" s="1">
        <v>46182</v>
      </c>
      <c r="D243" t="s">
        <v>90</v>
      </c>
      <c r="E243" t="s">
        <v>274</v>
      </c>
      <c r="F243" s="2">
        <v>0.53125</v>
      </c>
      <c r="G243">
        <v>2</v>
      </c>
      <c r="H243">
        <v>2</v>
      </c>
      <c r="I243">
        <v>320</v>
      </c>
      <c r="J243">
        <v>30</v>
      </c>
      <c r="K243">
        <v>40</v>
      </c>
      <c r="L243" t="s">
        <v>178</v>
      </c>
      <c r="M243" t="s">
        <v>172</v>
      </c>
      <c r="N243">
        <v>38</v>
      </c>
      <c r="O243" t="s">
        <v>184</v>
      </c>
      <c r="P243" t="s">
        <v>174</v>
      </c>
      <c r="Q243" t="s">
        <v>229</v>
      </c>
    </row>
    <row r="244" spans="1:17" x14ac:dyDescent="0.25">
      <c r="A244" t="s">
        <v>475</v>
      </c>
      <c r="B244" s="1">
        <v>46090</v>
      </c>
      <c r="C244" s="1">
        <v>46093</v>
      </c>
      <c r="D244" t="s">
        <v>35</v>
      </c>
      <c r="E244" t="s">
        <v>203</v>
      </c>
      <c r="F244" s="2">
        <v>0.77083333333333337</v>
      </c>
      <c r="G244">
        <v>4</v>
      </c>
      <c r="H244">
        <v>2</v>
      </c>
      <c r="I244">
        <v>200</v>
      </c>
      <c r="J244">
        <v>30</v>
      </c>
      <c r="K244">
        <v>0</v>
      </c>
      <c r="L244" t="s">
        <v>183</v>
      </c>
      <c r="M244" t="s">
        <v>172</v>
      </c>
      <c r="N244">
        <v>42</v>
      </c>
      <c r="O244" t="s">
        <v>184</v>
      </c>
      <c r="P244" t="s">
        <v>185</v>
      </c>
      <c r="Q244" t="s">
        <v>175</v>
      </c>
    </row>
    <row r="245" spans="1:17" x14ac:dyDescent="0.25">
      <c r="A245" t="s">
        <v>476</v>
      </c>
      <c r="B245" s="1">
        <v>46119</v>
      </c>
      <c r="C245" s="1">
        <v>46124</v>
      </c>
      <c r="D245" t="s">
        <v>77</v>
      </c>
      <c r="E245" t="s">
        <v>274</v>
      </c>
      <c r="F245" s="2">
        <v>0.53125</v>
      </c>
      <c r="G245">
        <v>8</v>
      </c>
      <c r="H245">
        <v>4</v>
      </c>
      <c r="I245">
        <v>320</v>
      </c>
      <c r="J245">
        <v>42</v>
      </c>
      <c r="K245">
        <v>20</v>
      </c>
      <c r="L245" t="s">
        <v>188</v>
      </c>
      <c r="M245" t="s">
        <v>172</v>
      </c>
      <c r="N245">
        <v>32</v>
      </c>
      <c r="O245" t="s">
        <v>179</v>
      </c>
      <c r="P245" t="s">
        <v>185</v>
      </c>
      <c r="Q245" t="s">
        <v>229</v>
      </c>
    </row>
    <row r="246" spans="1:17" x14ac:dyDescent="0.25">
      <c r="A246" t="s">
        <v>477</v>
      </c>
      <c r="B246" s="1">
        <v>46028</v>
      </c>
      <c r="C246" s="1">
        <v>46033</v>
      </c>
      <c r="D246" t="s">
        <v>35</v>
      </c>
      <c r="E246" t="s">
        <v>274</v>
      </c>
      <c r="F246" s="2">
        <v>0.88541666666666663</v>
      </c>
      <c r="G246">
        <v>2</v>
      </c>
      <c r="H246">
        <v>2</v>
      </c>
      <c r="I246">
        <v>240</v>
      </c>
      <c r="J246">
        <v>30</v>
      </c>
      <c r="K246">
        <v>100</v>
      </c>
      <c r="L246" t="s">
        <v>178</v>
      </c>
      <c r="M246" t="s">
        <v>172</v>
      </c>
      <c r="N246">
        <v>22</v>
      </c>
      <c r="O246" t="s">
        <v>173</v>
      </c>
      <c r="P246" t="s">
        <v>185</v>
      </c>
      <c r="Q246" t="s">
        <v>175</v>
      </c>
    </row>
    <row r="247" spans="1:17" x14ac:dyDescent="0.25">
      <c r="A247" t="s">
        <v>478</v>
      </c>
      <c r="B247" s="1">
        <v>46203</v>
      </c>
      <c r="C247" s="1">
        <v>46203</v>
      </c>
      <c r="D247" t="s">
        <v>58</v>
      </c>
      <c r="E247" t="s">
        <v>302</v>
      </c>
      <c r="F247" s="2">
        <v>0.53125</v>
      </c>
      <c r="G247">
        <v>4</v>
      </c>
      <c r="H247">
        <v>3</v>
      </c>
      <c r="I247">
        <v>240</v>
      </c>
      <c r="J247">
        <v>36</v>
      </c>
      <c r="K247">
        <v>0</v>
      </c>
      <c r="L247" t="s">
        <v>193</v>
      </c>
      <c r="M247" t="s">
        <v>172</v>
      </c>
      <c r="N247">
        <v>39</v>
      </c>
      <c r="O247" t="s">
        <v>173</v>
      </c>
      <c r="P247" t="s">
        <v>185</v>
      </c>
      <c r="Q247" t="s">
        <v>175</v>
      </c>
    </row>
    <row r="248" spans="1:17" x14ac:dyDescent="0.25">
      <c r="A248" t="s">
        <v>479</v>
      </c>
      <c r="B248" s="1">
        <v>46192</v>
      </c>
      <c r="C248" s="1">
        <v>46196</v>
      </c>
      <c r="D248" t="s">
        <v>39</v>
      </c>
      <c r="E248" t="s">
        <v>274</v>
      </c>
      <c r="F248" s="2">
        <v>0.64583333333333337</v>
      </c>
      <c r="G248">
        <v>1</v>
      </c>
      <c r="H248">
        <v>2</v>
      </c>
      <c r="I248">
        <v>240</v>
      </c>
      <c r="J248">
        <v>30</v>
      </c>
      <c r="K248">
        <v>20</v>
      </c>
      <c r="L248" t="s">
        <v>193</v>
      </c>
      <c r="M248" t="s">
        <v>172</v>
      </c>
      <c r="N248">
        <v>21</v>
      </c>
      <c r="O248" t="s">
        <v>179</v>
      </c>
      <c r="P248" t="s">
        <v>185</v>
      </c>
      <c r="Q248" t="s">
        <v>175</v>
      </c>
    </row>
    <row r="249" spans="1:17" x14ac:dyDescent="0.25">
      <c r="A249" t="s">
        <v>480</v>
      </c>
      <c r="B249" s="1">
        <v>46192</v>
      </c>
      <c r="C249" s="1">
        <v>46199</v>
      </c>
      <c r="D249" t="s">
        <v>29</v>
      </c>
      <c r="E249" t="s">
        <v>249</v>
      </c>
      <c r="F249" s="2">
        <v>0.64583333333333337</v>
      </c>
      <c r="G249">
        <v>4</v>
      </c>
      <c r="H249">
        <v>2</v>
      </c>
      <c r="I249">
        <v>160</v>
      </c>
      <c r="J249">
        <v>30</v>
      </c>
      <c r="K249">
        <v>0</v>
      </c>
      <c r="L249" t="s">
        <v>193</v>
      </c>
      <c r="M249" t="s">
        <v>172</v>
      </c>
      <c r="N249">
        <v>25</v>
      </c>
      <c r="O249" t="s">
        <v>184</v>
      </c>
      <c r="P249" t="s">
        <v>185</v>
      </c>
      <c r="Q249" t="s">
        <v>175</v>
      </c>
    </row>
    <row r="250" spans="1:17" x14ac:dyDescent="0.25">
      <c r="A250" t="s">
        <v>481</v>
      </c>
      <c r="B250" s="1">
        <v>46046</v>
      </c>
      <c r="C250" s="1">
        <v>46052</v>
      </c>
      <c r="D250" t="s">
        <v>29</v>
      </c>
      <c r="E250" t="s">
        <v>283</v>
      </c>
      <c r="F250" s="2">
        <v>0.53125</v>
      </c>
      <c r="G250">
        <v>3</v>
      </c>
      <c r="H250">
        <v>2</v>
      </c>
      <c r="I250">
        <v>200</v>
      </c>
      <c r="J250">
        <v>30</v>
      </c>
      <c r="K250">
        <v>0</v>
      </c>
      <c r="L250" t="s">
        <v>171</v>
      </c>
      <c r="M250" t="s">
        <v>172</v>
      </c>
      <c r="N250">
        <v>34</v>
      </c>
      <c r="O250" t="s">
        <v>179</v>
      </c>
      <c r="P250" t="s">
        <v>174</v>
      </c>
      <c r="Q250" t="s">
        <v>175</v>
      </c>
    </row>
    <row r="251" spans="1:17" x14ac:dyDescent="0.25">
      <c r="A251" t="s">
        <v>482</v>
      </c>
      <c r="B251" s="1">
        <v>46201</v>
      </c>
      <c r="C251" s="1">
        <v>46202</v>
      </c>
      <c r="D251" t="s">
        <v>21</v>
      </c>
      <c r="E251" t="s">
        <v>246</v>
      </c>
      <c r="F251" s="2">
        <v>0.77083333333333337</v>
      </c>
      <c r="G251">
        <v>9</v>
      </c>
      <c r="H251">
        <v>2</v>
      </c>
      <c r="I251">
        <v>460</v>
      </c>
      <c r="J251">
        <v>30</v>
      </c>
      <c r="K251">
        <v>60</v>
      </c>
      <c r="L251" t="s">
        <v>193</v>
      </c>
      <c r="M251" t="s">
        <v>172</v>
      </c>
      <c r="N251">
        <v>21</v>
      </c>
      <c r="O251" t="s">
        <v>173</v>
      </c>
      <c r="P251" t="s">
        <v>185</v>
      </c>
      <c r="Q251" t="s">
        <v>180</v>
      </c>
    </row>
    <row r="252" spans="1:17" x14ac:dyDescent="0.25">
      <c r="A252" t="s">
        <v>483</v>
      </c>
      <c r="B252" s="1">
        <v>46169</v>
      </c>
      <c r="C252" s="1">
        <v>46172</v>
      </c>
      <c r="D252" t="s">
        <v>65</v>
      </c>
      <c r="E252" t="s">
        <v>239</v>
      </c>
      <c r="F252" s="2">
        <v>0.88541666666666663</v>
      </c>
      <c r="G252">
        <v>10</v>
      </c>
      <c r="H252">
        <v>5</v>
      </c>
      <c r="I252">
        <v>320</v>
      </c>
      <c r="J252">
        <v>48</v>
      </c>
      <c r="K252">
        <v>40</v>
      </c>
      <c r="L252" t="s">
        <v>183</v>
      </c>
      <c r="M252" t="s">
        <v>172</v>
      </c>
      <c r="N252">
        <v>51</v>
      </c>
      <c r="O252" t="s">
        <v>179</v>
      </c>
      <c r="P252" t="s">
        <v>185</v>
      </c>
      <c r="Q252" t="s">
        <v>229</v>
      </c>
    </row>
    <row r="253" spans="1:17" x14ac:dyDescent="0.25">
      <c r="A253" t="s">
        <v>484</v>
      </c>
      <c r="B253" s="1">
        <v>46067</v>
      </c>
      <c r="C253" s="1">
        <v>46069</v>
      </c>
      <c r="D253" t="s">
        <v>146</v>
      </c>
      <c r="E253" t="s">
        <v>335</v>
      </c>
      <c r="F253" s="2">
        <v>0.9375</v>
      </c>
      <c r="G253">
        <v>2</v>
      </c>
      <c r="H253">
        <v>1</v>
      </c>
      <c r="I253">
        <v>280</v>
      </c>
      <c r="J253">
        <v>24</v>
      </c>
      <c r="K253">
        <v>0</v>
      </c>
      <c r="L253" t="s">
        <v>171</v>
      </c>
      <c r="M253" t="s">
        <v>172</v>
      </c>
      <c r="N253">
        <v>30</v>
      </c>
      <c r="O253" t="s">
        <v>184</v>
      </c>
      <c r="P253" t="s">
        <v>185</v>
      </c>
      <c r="Q253" t="s">
        <v>175</v>
      </c>
    </row>
    <row r="254" spans="1:17" x14ac:dyDescent="0.25">
      <c r="A254" t="s">
        <v>485</v>
      </c>
      <c r="B254" s="1">
        <v>46040</v>
      </c>
      <c r="C254" s="1">
        <v>46041</v>
      </c>
      <c r="D254" t="s">
        <v>49</v>
      </c>
      <c r="E254" t="s">
        <v>187</v>
      </c>
      <c r="F254" s="2">
        <v>0.9375</v>
      </c>
      <c r="G254">
        <v>5</v>
      </c>
      <c r="H254">
        <v>2</v>
      </c>
      <c r="I254">
        <v>340</v>
      </c>
      <c r="J254">
        <v>30</v>
      </c>
      <c r="K254">
        <v>0</v>
      </c>
      <c r="L254" t="s">
        <v>171</v>
      </c>
      <c r="M254" t="s">
        <v>172</v>
      </c>
      <c r="N254">
        <v>18</v>
      </c>
      <c r="O254" t="s">
        <v>173</v>
      </c>
      <c r="P254" t="s">
        <v>185</v>
      </c>
      <c r="Q254" t="s">
        <v>180</v>
      </c>
    </row>
    <row r="255" spans="1:17" x14ac:dyDescent="0.25">
      <c r="A255" t="s">
        <v>486</v>
      </c>
      <c r="B255" s="1">
        <v>46051</v>
      </c>
      <c r="C255" s="1">
        <v>46057</v>
      </c>
      <c r="D255" t="s">
        <v>24</v>
      </c>
      <c r="E255" t="s">
        <v>192</v>
      </c>
      <c r="F255" s="2">
        <v>0.88541666666666663</v>
      </c>
      <c r="G255">
        <v>1</v>
      </c>
      <c r="H255">
        <v>3</v>
      </c>
      <c r="I255">
        <v>340</v>
      </c>
      <c r="J255">
        <v>36</v>
      </c>
      <c r="K255">
        <v>150</v>
      </c>
      <c r="L255" t="s">
        <v>178</v>
      </c>
      <c r="M255" t="s">
        <v>172</v>
      </c>
      <c r="N255">
        <v>24</v>
      </c>
      <c r="O255" t="s">
        <v>173</v>
      </c>
      <c r="P255" t="s">
        <v>185</v>
      </c>
      <c r="Q255" t="s">
        <v>180</v>
      </c>
    </row>
    <row r="256" spans="1:17" x14ac:dyDescent="0.25">
      <c r="A256" t="s">
        <v>487</v>
      </c>
      <c r="B256" s="1">
        <v>46128</v>
      </c>
      <c r="C256" s="1">
        <v>46132</v>
      </c>
      <c r="D256" t="s">
        <v>49</v>
      </c>
      <c r="E256" t="s">
        <v>182</v>
      </c>
      <c r="F256" s="2">
        <v>0.88541666666666663</v>
      </c>
      <c r="G256">
        <v>7</v>
      </c>
      <c r="H256">
        <v>3</v>
      </c>
      <c r="I256">
        <v>420</v>
      </c>
      <c r="J256">
        <v>36</v>
      </c>
      <c r="K256">
        <v>0</v>
      </c>
      <c r="L256" t="s">
        <v>188</v>
      </c>
      <c r="M256" t="s">
        <v>172</v>
      </c>
      <c r="N256">
        <v>27</v>
      </c>
      <c r="O256" t="s">
        <v>184</v>
      </c>
      <c r="P256" t="s">
        <v>185</v>
      </c>
      <c r="Q256" t="s">
        <v>180</v>
      </c>
    </row>
    <row r="257" spans="1:17" x14ac:dyDescent="0.25">
      <c r="A257" t="s">
        <v>488</v>
      </c>
      <c r="B257" s="1">
        <v>46199</v>
      </c>
      <c r="C257" s="1">
        <v>46202</v>
      </c>
      <c r="D257" t="s">
        <v>17</v>
      </c>
      <c r="E257" t="s">
        <v>199</v>
      </c>
      <c r="F257" s="2">
        <v>0.64583333333333337</v>
      </c>
      <c r="G257">
        <v>3</v>
      </c>
      <c r="H257">
        <v>5</v>
      </c>
      <c r="I257">
        <v>180</v>
      </c>
      <c r="J257">
        <v>48</v>
      </c>
      <c r="K257">
        <v>0</v>
      </c>
      <c r="L257" t="s">
        <v>193</v>
      </c>
      <c r="M257" t="s">
        <v>172</v>
      </c>
      <c r="N257">
        <v>37</v>
      </c>
      <c r="O257" t="s">
        <v>173</v>
      </c>
      <c r="P257" t="s">
        <v>174</v>
      </c>
      <c r="Q257" t="s">
        <v>175</v>
      </c>
    </row>
    <row r="258" spans="1:17" x14ac:dyDescent="0.25">
      <c r="A258" t="s">
        <v>489</v>
      </c>
      <c r="B258" s="1">
        <v>46081</v>
      </c>
      <c r="C258" s="1">
        <v>46083</v>
      </c>
      <c r="D258" t="s">
        <v>39</v>
      </c>
      <c r="E258" t="s">
        <v>216</v>
      </c>
      <c r="F258" s="2">
        <v>0.9375</v>
      </c>
      <c r="G258">
        <v>1</v>
      </c>
      <c r="H258">
        <v>4</v>
      </c>
      <c r="I258">
        <v>260</v>
      </c>
      <c r="J258">
        <v>42</v>
      </c>
      <c r="K258">
        <v>0</v>
      </c>
      <c r="L258" t="s">
        <v>183</v>
      </c>
      <c r="M258" t="s">
        <v>172</v>
      </c>
      <c r="N258">
        <v>56</v>
      </c>
      <c r="O258" t="s">
        <v>184</v>
      </c>
      <c r="P258" t="s">
        <v>174</v>
      </c>
      <c r="Q258" t="s">
        <v>229</v>
      </c>
    </row>
    <row r="259" spans="1:17" x14ac:dyDescent="0.25">
      <c r="A259" t="s">
        <v>490</v>
      </c>
      <c r="B259" s="1">
        <v>46127</v>
      </c>
      <c r="C259" s="1">
        <v>46134</v>
      </c>
      <c r="D259" t="s">
        <v>110</v>
      </c>
      <c r="E259" t="s">
        <v>289</v>
      </c>
      <c r="F259" s="2">
        <v>0.77083333333333337</v>
      </c>
      <c r="G259">
        <v>2</v>
      </c>
      <c r="H259">
        <v>3</v>
      </c>
      <c r="I259">
        <v>280</v>
      </c>
      <c r="J259">
        <v>36</v>
      </c>
      <c r="K259">
        <v>0</v>
      </c>
      <c r="L259" t="s">
        <v>171</v>
      </c>
      <c r="M259" t="s">
        <v>172</v>
      </c>
      <c r="N259">
        <v>50</v>
      </c>
      <c r="O259" t="s">
        <v>173</v>
      </c>
      <c r="P259" t="s">
        <v>174</v>
      </c>
      <c r="Q259" t="s">
        <v>175</v>
      </c>
    </row>
    <row r="260" spans="1:17" x14ac:dyDescent="0.25">
      <c r="A260" t="s">
        <v>491</v>
      </c>
      <c r="B260" s="1">
        <v>46067</v>
      </c>
      <c r="C260" s="1">
        <v>46070</v>
      </c>
      <c r="D260" t="s">
        <v>130</v>
      </c>
      <c r="E260" t="s">
        <v>335</v>
      </c>
      <c r="F260" s="2">
        <v>0.64583333333333337</v>
      </c>
      <c r="G260">
        <v>3</v>
      </c>
      <c r="H260">
        <v>2</v>
      </c>
      <c r="I260">
        <v>280</v>
      </c>
      <c r="J260">
        <v>30</v>
      </c>
      <c r="K260">
        <v>0</v>
      </c>
      <c r="L260" t="s">
        <v>193</v>
      </c>
      <c r="M260" t="s">
        <v>207</v>
      </c>
      <c r="N260">
        <v>30</v>
      </c>
      <c r="O260" t="s">
        <v>173</v>
      </c>
      <c r="P260" t="s">
        <v>185</v>
      </c>
      <c r="Q260" t="s">
        <v>175</v>
      </c>
    </row>
    <row r="261" spans="1:17" x14ac:dyDescent="0.25">
      <c r="A261" t="s">
        <v>492</v>
      </c>
      <c r="B261" s="1">
        <v>46185</v>
      </c>
      <c r="C261" s="1">
        <v>46186</v>
      </c>
      <c r="D261" t="s">
        <v>99</v>
      </c>
      <c r="E261" t="s">
        <v>237</v>
      </c>
      <c r="F261" s="2">
        <v>0.88541666666666663</v>
      </c>
      <c r="G261">
        <v>5</v>
      </c>
      <c r="H261">
        <v>3</v>
      </c>
      <c r="I261">
        <v>260</v>
      </c>
      <c r="J261">
        <v>36</v>
      </c>
      <c r="K261">
        <v>0</v>
      </c>
      <c r="L261" t="s">
        <v>178</v>
      </c>
      <c r="M261" t="s">
        <v>263</v>
      </c>
      <c r="N261">
        <v>48</v>
      </c>
      <c r="O261" t="s">
        <v>184</v>
      </c>
      <c r="P261" t="s">
        <v>174</v>
      </c>
      <c r="Q261" t="s">
        <v>175</v>
      </c>
    </row>
    <row r="262" spans="1:17" x14ac:dyDescent="0.25">
      <c r="A262" t="s">
        <v>493</v>
      </c>
      <c r="B262" s="1">
        <v>46089</v>
      </c>
      <c r="C262" s="1">
        <v>46090</v>
      </c>
      <c r="D262" t="s">
        <v>39</v>
      </c>
      <c r="E262" t="s">
        <v>283</v>
      </c>
      <c r="F262" s="2">
        <v>0.9375</v>
      </c>
      <c r="G262">
        <v>2</v>
      </c>
      <c r="H262">
        <v>2</v>
      </c>
      <c r="I262">
        <v>200</v>
      </c>
      <c r="J262">
        <v>30</v>
      </c>
      <c r="K262">
        <v>20</v>
      </c>
      <c r="L262" t="s">
        <v>183</v>
      </c>
      <c r="M262" t="s">
        <v>263</v>
      </c>
      <c r="N262">
        <v>32</v>
      </c>
      <c r="O262" t="s">
        <v>184</v>
      </c>
      <c r="P262" t="s">
        <v>185</v>
      </c>
      <c r="Q262" t="s">
        <v>175</v>
      </c>
    </row>
    <row r="263" spans="1:17" x14ac:dyDescent="0.25">
      <c r="A263" t="s">
        <v>494</v>
      </c>
      <c r="B263" s="1">
        <v>46154</v>
      </c>
      <c r="C263" s="1">
        <v>46154</v>
      </c>
      <c r="D263" t="s">
        <v>130</v>
      </c>
      <c r="E263" t="s">
        <v>286</v>
      </c>
      <c r="F263" s="2">
        <v>0.53125</v>
      </c>
      <c r="G263">
        <v>3</v>
      </c>
      <c r="H263">
        <v>3</v>
      </c>
      <c r="I263">
        <v>260</v>
      </c>
      <c r="J263">
        <v>36</v>
      </c>
      <c r="K263">
        <v>0</v>
      </c>
      <c r="L263" t="s">
        <v>171</v>
      </c>
      <c r="M263" t="s">
        <v>172</v>
      </c>
      <c r="N263">
        <v>18</v>
      </c>
      <c r="O263" t="s">
        <v>184</v>
      </c>
      <c r="P263" t="s">
        <v>185</v>
      </c>
      <c r="Q263" t="s">
        <v>175</v>
      </c>
    </row>
    <row r="264" spans="1:17" x14ac:dyDescent="0.25">
      <c r="A264" t="s">
        <v>495</v>
      </c>
      <c r="B264" s="1">
        <v>46131</v>
      </c>
      <c r="C264" s="1">
        <v>46137</v>
      </c>
      <c r="D264" t="s">
        <v>127</v>
      </c>
      <c r="E264" t="s">
        <v>197</v>
      </c>
      <c r="F264" s="2">
        <v>0.77083333333333337</v>
      </c>
      <c r="G264">
        <v>2</v>
      </c>
      <c r="H264">
        <v>2</v>
      </c>
      <c r="I264">
        <v>180</v>
      </c>
      <c r="J264">
        <v>30</v>
      </c>
      <c r="K264">
        <v>0</v>
      </c>
      <c r="L264" t="s">
        <v>188</v>
      </c>
      <c r="M264" t="s">
        <v>172</v>
      </c>
      <c r="N264">
        <v>57</v>
      </c>
      <c r="O264" t="s">
        <v>173</v>
      </c>
      <c r="P264" t="s">
        <v>185</v>
      </c>
      <c r="Q264" t="s">
        <v>175</v>
      </c>
    </row>
    <row r="265" spans="1:17" x14ac:dyDescent="0.25">
      <c r="A265" t="s">
        <v>496</v>
      </c>
      <c r="B265" s="1">
        <v>46166</v>
      </c>
      <c r="C265" s="1">
        <v>46170</v>
      </c>
      <c r="D265" t="s">
        <v>39</v>
      </c>
      <c r="E265" t="s">
        <v>274</v>
      </c>
      <c r="F265" s="2">
        <v>0.64583333333333337</v>
      </c>
      <c r="G265">
        <v>5</v>
      </c>
      <c r="H265">
        <v>1</v>
      </c>
      <c r="I265">
        <v>320</v>
      </c>
      <c r="J265">
        <v>24</v>
      </c>
      <c r="K265">
        <v>150</v>
      </c>
      <c r="L265" t="s">
        <v>183</v>
      </c>
      <c r="M265" t="s">
        <v>172</v>
      </c>
      <c r="N265">
        <v>35</v>
      </c>
      <c r="O265" t="s">
        <v>179</v>
      </c>
      <c r="P265" t="s">
        <v>174</v>
      </c>
      <c r="Q265" t="s">
        <v>229</v>
      </c>
    </row>
    <row r="266" spans="1:17" x14ac:dyDescent="0.25">
      <c r="A266" t="s">
        <v>497</v>
      </c>
      <c r="B266" s="1">
        <v>46037</v>
      </c>
      <c r="C266" s="1">
        <v>46043</v>
      </c>
      <c r="D266" t="s">
        <v>96</v>
      </c>
      <c r="E266" t="s">
        <v>286</v>
      </c>
      <c r="F266" s="2">
        <v>0.77083333333333337</v>
      </c>
      <c r="G266">
        <v>4</v>
      </c>
      <c r="H266">
        <v>4</v>
      </c>
      <c r="I266">
        <v>260</v>
      </c>
      <c r="J266">
        <v>42</v>
      </c>
      <c r="K266">
        <v>40</v>
      </c>
      <c r="L266" t="s">
        <v>193</v>
      </c>
      <c r="M266" t="s">
        <v>263</v>
      </c>
      <c r="N266">
        <v>34</v>
      </c>
      <c r="O266" t="s">
        <v>173</v>
      </c>
      <c r="P266" t="s">
        <v>174</v>
      </c>
      <c r="Q266" t="s">
        <v>175</v>
      </c>
    </row>
    <row r="267" spans="1:17" x14ac:dyDescent="0.25">
      <c r="A267" t="s">
        <v>498</v>
      </c>
      <c r="B267" s="1">
        <v>46172</v>
      </c>
      <c r="C267" s="1">
        <v>46175</v>
      </c>
      <c r="D267" t="s">
        <v>45</v>
      </c>
      <c r="E267" t="s">
        <v>190</v>
      </c>
      <c r="F267" s="2">
        <v>0.64583333333333337</v>
      </c>
      <c r="G267">
        <v>9</v>
      </c>
      <c r="H267">
        <v>4</v>
      </c>
      <c r="I267">
        <v>280</v>
      </c>
      <c r="J267">
        <v>42</v>
      </c>
      <c r="K267">
        <v>40</v>
      </c>
      <c r="L267" t="s">
        <v>178</v>
      </c>
      <c r="M267" t="s">
        <v>172</v>
      </c>
      <c r="N267">
        <v>60</v>
      </c>
      <c r="O267" t="s">
        <v>179</v>
      </c>
      <c r="P267" t="s">
        <v>174</v>
      </c>
      <c r="Q267" t="s">
        <v>175</v>
      </c>
    </row>
    <row r="268" spans="1:17" x14ac:dyDescent="0.25">
      <c r="A268" t="s">
        <v>499</v>
      </c>
      <c r="B268" s="1">
        <v>46098</v>
      </c>
      <c r="C268" s="1">
        <v>46099</v>
      </c>
      <c r="D268" t="s">
        <v>65</v>
      </c>
      <c r="E268" t="s">
        <v>216</v>
      </c>
      <c r="F268" s="2">
        <v>0.9375</v>
      </c>
      <c r="G268">
        <v>1</v>
      </c>
      <c r="H268">
        <v>4</v>
      </c>
      <c r="I268">
        <v>180</v>
      </c>
      <c r="J268">
        <v>42</v>
      </c>
      <c r="K268">
        <v>0</v>
      </c>
      <c r="L268" t="s">
        <v>183</v>
      </c>
      <c r="M268" t="s">
        <v>207</v>
      </c>
      <c r="N268">
        <v>39</v>
      </c>
      <c r="O268" t="s">
        <v>184</v>
      </c>
      <c r="P268" t="s">
        <v>174</v>
      </c>
      <c r="Q268" t="s">
        <v>175</v>
      </c>
    </row>
    <row r="269" spans="1:17" x14ac:dyDescent="0.25">
      <c r="A269" t="s">
        <v>500</v>
      </c>
      <c r="B269" s="1">
        <v>46101</v>
      </c>
      <c r="C269" s="1">
        <v>46107</v>
      </c>
      <c r="D269" t="s">
        <v>117</v>
      </c>
      <c r="E269" t="s">
        <v>344</v>
      </c>
      <c r="F269" s="2">
        <v>0.39583333333333331</v>
      </c>
      <c r="G269">
        <v>5</v>
      </c>
      <c r="H269">
        <v>2</v>
      </c>
      <c r="I269">
        <v>200</v>
      </c>
      <c r="J269">
        <v>30</v>
      </c>
      <c r="K269">
        <v>0</v>
      </c>
      <c r="L269" t="s">
        <v>171</v>
      </c>
      <c r="M269" t="s">
        <v>172</v>
      </c>
      <c r="N269">
        <v>48</v>
      </c>
      <c r="O269" t="s">
        <v>173</v>
      </c>
      <c r="P269" t="s">
        <v>174</v>
      </c>
      <c r="Q269" t="s">
        <v>175</v>
      </c>
    </row>
    <row r="270" spans="1:17" x14ac:dyDescent="0.25">
      <c r="A270" t="s">
        <v>501</v>
      </c>
      <c r="B270" s="1">
        <v>46143</v>
      </c>
      <c r="C270" s="1">
        <v>46146</v>
      </c>
      <c r="D270" t="s">
        <v>72</v>
      </c>
      <c r="E270" t="s">
        <v>286</v>
      </c>
      <c r="F270" s="2">
        <v>0.53125</v>
      </c>
      <c r="G270">
        <v>2</v>
      </c>
      <c r="H270">
        <v>3</v>
      </c>
      <c r="I270">
        <v>340</v>
      </c>
      <c r="J270">
        <v>36</v>
      </c>
      <c r="K270">
        <v>0</v>
      </c>
      <c r="L270" t="s">
        <v>178</v>
      </c>
      <c r="M270" t="s">
        <v>172</v>
      </c>
      <c r="N270">
        <v>27</v>
      </c>
      <c r="O270" t="s">
        <v>184</v>
      </c>
      <c r="P270" t="s">
        <v>185</v>
      </c>
      <c r="Q270" t="s">
        <v>229</v>
      </c>
    </row>
    <row r="271" spans="1:17" x14ac:dyDescent="0.25">
      <c r="A271" t="s">
        <v>502</v>
      </c>
      <c r="B271" s="1">
        <v>46059</v>
      </c>
      <c r="C271" s="1">
        <v>46064</v>
      </c>
      <c r="D271" t="s">
        <v>130</v>
      </c>
      <c r="E271" t="s">
        <v>272</v>
      </c>
      <c r="F271" s="2">
        <v>0.39583333333333331</v>
      </c>
      <c r="G271">
        <v>1</v>
      </c>
      <c r="H271">
        <v>3</v>
      </c>
      <c r="I271">
        <v>200</v>
      </c>
      <c r="J271">
        <v>36</v>
      </c>
      <c r="K271">
        <v>40</v>
      </c>
      <c r="L271" t="s">
        <v>193</v>
      </c>
      <c r="M271" t="s">
        <v>172</v>
      </c>
      <c r="N271">
        <v>58</v>
      </c>
      <c r="O271" t="s">
        <v>184</v>
      </c>
      <c r="P271" t="s">
        <v>174</v>
      </c>
      <c r="Q271" t="s">
        <v>175</v>
      </c>
    </row>
    <row r="272" spans="1:17" x14ac:dyDescent="0.25">
      <c r="A272" t="s">
        <v>503</v>
      </c>
      <c r="B272" s="1">
        <v>46066</v>
      </c>
      <c r="C272" s="1">
        <v>46068</v>
      </c>
      <c r="D272" t="s">
        <v>68</v>
      </c>
      <c r="E272" t="s">
        <v>239</v>
      </c>
      <c r="F272" s="2">
        <v>0.77083333333333337</v>
      </c>
      <c r="G272">
        <v>1</v>
      </c>
      <c r="H272">
        <v>3</v>
      </c>
      <c r="I272">
        <v>240</v>
      </c>
      <c r="J272">
        <v>36</v>
      </c>
      <c r="K272">
        <v>40</v>
      </c>
      <c r="L272" t="s">
        <v>188</v>
      </c>
      <c r="M272" t="s">
        <v>172</v>
      </c>
      <c r="N272">
        <v>48</v>
      </c>
      <c r="O272" t="s">
        <v>173</v>
      </c>
      <c r="P272" t="s">
        <v>174</v>
      </c>
      <c r="Q272" t="s">
        <v>175</v>
      </c>
    </row>
    <row r="273" spans="1:17" x14ac:dyDescent="0.25">
      <c r="A273" t="s">
        <v>504</v>
      </c>
      <c r="B273" s="1">
        <v>46118</v>
      </c>
      <c r="C273" s="1">
        <v>46118</v>
      </c>
      <c r="D273" t="s">
        <v>133</v>
      </c>
      <c r="E273" t="s">
        <v>256</v>
      </c>
      <c r="F273" s="2">
        <v>0.9375</v>
      </c>
      <c r="G273">
        <v>3</v>
      </c>
      <c r="H273">
        <v>1</v>
      </c>
      <c r="I273">
        <v>240</v>
      </c>
      <c r="J273">
        <v>24</v>
      </c>
      <c r="K273">
        <v>0</v>
      </c>
      <c r="L273" t="s">
        <v>178</v>
      </c>
      <c r="M273" t="s">
        <v>172</v>
      </c>
      <c r="N273">
        <v>32</v>
      </c>
      <c r="O273" t="s">
        <v>179</v>
      </c>
      <c r="P273" t="s">
        <v>174</v>
      </c>
      <c r="Q273" t="s">
        <v>175</v>
      </c>
    </row>
    <row r="274" spans="1:17" x14ac:dyDescent="0.25">
      <c r="A274" t="s">
        <v>505</v>
      </c>
      <c r="B274" s="1">
        <v>46121</v>
      </c>
      <c r="C274" s="1">
        <v>46125</v>
      </c>
      <c r="D274" t="s">
        <v>29</v>
      </c>
      <c r="E274" t="s">
        <v>232</v>
      </c>
      <c r="F274" s="2">
        <v>0.64583333333333337</v>
      </c>
      <c r="G274">
        <v>7</v>
      </c>
      <c r="H274">
        <v>5</v>
      </c>
      <c r="I274">
        <v>240</v>
      </c>
      <c r="J274">
        <v>48</v>
      </c>
      <c r="K274">
        <v>20</v>
      </c>
      <c r="L274" t="s">
        <v>183</v>
      </c>
      <c r="M274" t="s">
        <v>172</v>
      </c>
      <c r="N274">
        <v>51</v>
      </c>
      <c r="O274" t="s">
        <v>184</v>
      </c>
      <c r="P274" t="s">
        <v>185</v>
      </c>
      <c r="Q274" t="s">
        <v>175</v>
      </c>
    </row>
    <row r="275" spans="1:17" x14ac:dyDescent="0.25">
      <c r="A275" t="s">
        <v>506</v>
      </c>
      <c r="B275" s="1">
        <v>46114</v>
      </c>
      <c r="C275" s="1">
        <v>46117</v>
      </c>
      <c r="D275" t="s">
        <v>29</v>
      </c>
      <c r="E275" t="s">
        <v>187</v>
      </c>
      <c r="F275" s="2">
        <v>0.88541666666666663</v>
      </c>
      <c r="G275">
        <v>5</v>
      </c>
      <c r="H275">
        <v>2</v>
      </c>
      <c r="I275">
        <v>160</v>
      </c>
      <c r="J275">
        <v>30</v>
      </c>
      <c r="K275">
        <v>40</v>
      </c>
      <c r="L275" t="s">
        <v>183</v>
      </c>
      <c r="M275" t="s">
        <v>172</v>
      </c>
      <c r="N275">
        <v>19</v>
      </c>
      <c r="O275" t="s">
        <v>179</v>
      </c>
      <c r="P275" t="s">
        <v>185</v>
      </c>
      <c r="Q275" t="s">
        <v>175</v>
      </c>
    </row>
    <row r="276" spans="1:17" x14ac:dyDescent="0.25">
      <c r="A276" t="s">
        <v>507</v>
      </c>
      <c r="B276" s="1">
        <v>46189</v>
      </c>
      <c r="C276" s="1">
        <v>46189</v>
      </c>
      <c r="D276" t="s">
        <v>49</v>
      </c>
      <c r="E276" t="s">
        <v>212</v>
      </c>
      <c r="F276" s="2">
        <v>0.9375</v>
      </c>
      <c r="G276">
        <v>1</v>
      </c>
      <c r="H276">
        <v>4</v>
      </c>
      <c r="I276">
        <v>220</v>
      </c>
      <c r="J276">
        <v>42</v>
      </c>
      <c r="K276">
        <v>40</v>
      </c>
      <c r="L276" t="s">
        <v>188</v>
      </c>
      <c r="M276" t="s">
        <v>172</v>
      </c>
      <c r="N276">
        <v>21</v>
      </c>
      <c r="O276" t="s">
        <v>179</v>
      </c>
      <c r="P276" t="s">
        <v>174</v>
      </c>
      <c r="Q276" t="s">
        <v>175</v>
      </c>
    </row>
    <row r="277" spans="1:17" x14ac:dyDescent="0.25">
      <c r="A277" t="s">
        <v>508</v>
      </c>
      <c r="B277" s="1">
        <v>46129</v>
      </c>
      <c r="C277" s="1">
        <v>46136</v>
      </c>
      <c r="D277" t="s">
        <v>49</v>
      </c>
      <c r="E277" t="s">
        <v>209</v>
      </c>
      <c r="F277" s="2">
        <v>0.39583333333333331</v>
      </c>
      <c r="G277">
        <v>3</v>
      </c>
      <c r="H277">
        <v>3</v>
      </c>
      <c r="I277">
        <v>220</v>
      </c>
      <c r="J277">
        <v>36</v>
      </c>
      <c r="K277">
        <v>0</v>
      </c>
      <c r="L277" t="s">
        <v>193</v>
      </c>
      <c r="M277" t="s">
        <v>172</v>
      </c>
      <c r="N277">
        <v>58</v>
      </c>
      <c r="O277" t="s">
        <v>173</v>
      </c>
      <c r="P277" t="s">
        <v>174</v>
      </c>
      <c r="Q277" t="s">
        <v>175</v>
      </c>
    </row>
    <row r="278" spans="1:17" x14ac:dyDescent="0.25">
      <c r="A278" t="s">
        <v>509</v>
      </c>
      <c r="B278" s="1">
        <v>46192</v>
      </c>
      <c r="C278" s="1">
        <v>46196</v>
      </c>
      <c r="D278" t="s">
        <v>90</v>
      </c>
      <c r="E278" t="s">
        <v>218</v>
      </c>
      <c r="F278" s="2">
        <v>0.39583333333333331</v>
      </c>
      <c r="G278">
        <v>3</v>
      </c>
      <c r="H278">
        <v>2</v>
      </c>
      <c r="I278">
        <v>240</v>
      </c>
      <c r="J278">
        <v>30</v>
      </c>
      <c r="K278">
        <v>100</v>
      </c>
      <c r="L278" t="s">
        <v>188</v>
      </c>
      <c r="M278" t="s">
        <v>172</v>
      </c>
      <c r="N278">
        <v>57</v>
      </c>
      <c r="O278" t="s">
        <v>179</v>
      </c>
      <c r="P278" t="s">
        <v>185</v>
      </c>
      <c r="Q278" t="s">
        <v>175</v>
      </c>
    </row>
    <row r="279" spans="1:17" x14ac:dyDescent="0.25">
      <c r="A279" t="s">
        <v>510</v>
      </c>
      <c r="B279" s="1">
        <v>46073</v>
      </c>
      <c r="C279" s="1">
        <v>46076</v>
      </c>
      <c r="D279" t="s">
        <v>113</v>
      </c>
      <c r="E279" t="s">
        <v>256</v>
      </c>
      <c r="F279" s="2">
        <v>0.77083333333333337</v>
      </c>
      <c r="G279">
        <v>2</v>
      </c>
      <c r="H279">
        <v>2</v>
      </c>
      <c r="I279">
        <v>240</v>
      </c>
      <c r="J279">
        <v>30</v>
      </c>
      <c r="K279">
        <v>0</v>
      </c>
      <c r="L279" t="s">
        <v>193</v>
      </c>
      <c r="M279" t="s">
        <v>172</v>
      </c>
      <c r="N279">
        <v>53</v>
      </c>
      <c r="O279" t="s">
        <v>184</v>
      </c>
      <c r="P279" t="s">
        <v>174</v>
      </c>
      <c r="Q279" t="s">
        <v>175</v>
      </c>
    </row>
    <row r="280" spans="1:17" x14ac:dyDescent="0.25">
      <c r="A280" t="s">
        <v>511</v>
      </c>
      <c r="B280" s="1">
        <v>46023</v>
      </c>
      <c r="C280" s="1">
        <v>46023</v>
      </c>
      <c r="D280" t="s">
        <v>96</v>
      </c>
      <c r="E280" t="s">
        <v>226</v>
      </c>
      <c r="F280" s="2">
        <v>0.39583333333333331</v>
      </c>
      <c r="G280">
        <v>1</v>
      </c>
      <c r="H280">
        <v>3</v>
      </c>
      <c r="I280">
        <v>340</v>
      </c>
      <c r="J280">
        <v>36</v>
      </c>
      <c r="K280">
        <v>0</v>
      </c>
      <c r="L280" t="s">
        <v>178</v>
      </c>
      <c r="M280" t="s">
        <v>172</v>
      </c>
      <c r="N280">
        <v>50</v>
      </c>
      <c r="O280" t="s">
        <v>173</v>
      </c>
      <c r="P280" t="s">
        <v>174</v>
      </c>
      <c r="Q280" t="s">
        <v>180</v>
      </c>
    </row>
    <row r="281" spans="1:17" x14ac:dyDescent="0.25">
      <c r="A281" t="s">
        <v>512</v>
      </c>
      <c r="B281" s="1">
        <v>46139</v>
      </c>
      <c r="C281" s="1">
        <v>46143</v>
      </c>
      <c r="D281" t="s">
        <v>35</v>
      </c>
      <c r="E281" t="s">
        <v>195</v>
      </c>
      <c r="F281" s="2">
        <v>0.9375</v>
      </c>
      <c r="G281">
        <v>3</v>
      </c>
      <c r="H281">
        <v>4</v>
      </c>
      <c r="I281">
        <v>220</v>
      </c>
      <c r="J281">
        <v>42</v>
      </c>
      <c r="K281">
        <v>100</v>
      </c>
      <c r="L281" t="s">
        <v>193</v>
      </c>
      <c r="M281" t="s">
        <v>172</v>
      </c>
      <c r="N281">
        <v>41</v>
      </c>
      <c r="O281" t="s">
        <v>173</v>
      </c>
      <c r="P281" t="s">
        <v>174</v>
      </c>
      <c r="Q281" t="s">
        <v>175</v>
      </c>
    </row>
    <row r="282" spans="1:17" x14ac:dyDescent="0.25">
      <c r="A282" t="s">
        <v>513</v>
      </c>
      <c r="B282" s="1">
        <v>46047</v>
      </c>
      <c r="C282" s="1">
        <v>46047</v>
      </c>
      <c r="D282" t="s">
        <v>10</v>
      </c>
      <c r="E282" t="s">
        <v>306</v>
      </c>
      <c r="F282" s="2">
        <v>0.9375</v>
      </c>
      <c r="G282">
        <v>1</v>
      </c>
      <c r="H282">
        <v>2</v>
      </c>
      <c r="I282">
        <v>180</v>
      </c>
      <c r="J282">
        <v>30</v>
      </c>
      <c r="K282">
        <v>0</v>
      </c>
      <c r="L282" t="s">
        <v>178</v>
      </c>
      <c r="M282" t="s">
        <v>207</v>
      </c>
      <c r="N282">
        <v>35</v>
      </c>
      <c r="O282" t="s">
        <v>184</v>
      </c>
      <c r="P282" t="s">
        <v>174</v>
      </c>
      <c r="Q282" t="s">
        <v>175</v>
      </c>
    </row>
    <row r="283" spans="1:17" x14ac:dyDescent="0.25">
      <c r="A283" t="s">
        <v>514</v>
      </c>
      <c r="B283" s="1">
        <v>46052</v>
      </c>
      <c r="C283" s="1">
        <v>46058</v>
      </c>
      <c r="D283" t="s">
        <v>53</v>
      </c>
      <c r="E283" t="s">
        <v>197</v>
      </c>
      <c r="F283" s="2">
        <v>0.9375</v>
      </c>
      <c r="G283">
        <v>3</v>
      </c>
      <c r="H283">
        <v>4</v>
      </c>
      <c r="I283">
        <v>180</v>
      </c>
      <c r="J283">
        <v>42</v>
      </c>
      <c r="K283">
        <v>40</v>
      </c>
      <c r="L283" t="s">
        <v>188</v>
      </c>
      <c r="M283" t="s">
        <v>172</v>
      </c>
      <c r="N283">
        <v>44</v>
      </c>
      <c r="O283" t="s">
        <v>179</v>
      </c>
      <c r="P283" t="s">
        <v>174</v>
      </c>
      <c r="Q283" t="s">
        <v>175</v>
      </c>
    </row>
    <row r="284" spans="1:17" x14ac:dyDescent="0.25">
      <c r="A284" t="s">
        <v>515</v>
      </c>
      <c r="B284" s="1">
        <v>46063</v>
      </c>
      <c r="C284" s="1">
        <v>46064</v>
      </c>
      <c r="D284" t="s">
        <v>53</v>
      </c>
      <c r="E284" t="s">
        <v>214</v>
      </c>
      <c r="F284" s="2">
        <v>0.64583333333333337</v>
      </c>
      <c r="G284">
        <v>10</v>
      </c>
      <c r="H284">
        <v>4</v>
      </c>
      <c r="I284">
        <v>260</v>
      </c>
      <c r="J284">
        <v>42</v>
      </c>
      <c r="K284">
        <v>40</v>
      </c>
      <c r="L284" t="s">
        <v>188</v>
      </c>
      <c r="M284" t="s">
        <v>172</v>
      </c>
      <c r="N284">
        <v>42</v>
      </c>
      <c r="O284" t="s">
        <v>173</v>
      </c>
      <c r="P284" t="s">
        <v>174</v>
      </c>
      <c r="Q284" t="s">
        <v>229</v>
      </c>
    </row>
    <row r="285" spans="1:17" x14ac:dyDescent="0.25">
      <c r="A285" t="s">
        <v>516</v>
      </c>
      <c r="B285" s="1">
        <v>46146</v>
      </c>
      <c r="C285" s="1">
        <v>46153</v>
      </c>
      <c r="D285" t="s">
        <v>21</v>
      </c>
      <c r="E285" t="s">
        <v>241</v>
      </c>
      <c r="F285" s="2">
        <v>0.9375</v>
      </c>
      <c r="G285">
        <v>5</v>
      </c>
      <c r="H285">
        <v>1</v>
      </c>
      <c r="I285">
        <v>320</v>
      </c>
      <c r="J285">
        <v>24</v>
      </c>
      <c r="K285">
        <v>0</v>
      </c>
      <c r="L285" t="s">
        <v>171</v>
      </c>
      <c r="M285" t="s">
        <v>172</v>
      </c>
      <c r="N285">
        <v>51</v>
      </c>
      <c r="O285" t="s">
        <v>179</v>
      </c>
      <c r="P285" t="s">
        <v>185</v>
      </c>
      <c r="Q285" t="s">
        <v>229</v>
      </c>
    </row>
    <row r="286" spans="1:17" x14ac:dyDescent="0.25">
      <c r="A286" t="s">
        <v>517</v>
      </c>
      <c r="B286" s="1">
        <v>46155</v>
      </c>
      <c r="C286" s="1">
        <v>46156</v>
      </c>
      <c r="D286" t="s">
        <v>58</v>
      </c>
      <c r="E286" t="s">
        <v>170</v>
      </c>
      <c r="F286" s="2">
        <v>0.88541666666666663</v>
      </c>
      <c r="G286">
        <v>1</v>
      </c>
      <c r="H286">
        <v>3</v>
      </c>
      <c r="I286">
        <v>160</v>
      </c>
      <c r="J286">
        <v>36</v>
      </c>
      <c r="K286">
        <v>40</v>
      </c>
      <c r="L286" t="s">
        <v>188</v>
      </c>
      <c r="M286" t="s">
        <v>172</v>
      </c>
      <c r="N286">
        <v>27</v>
      </c>
      <c r="O286" t="s">
        <v>173</v>
      </c>
      <c r="P286" t="s">
        <v>174</v>
      </c>
      <c r="Q286" t="s">
        <v>175</v>
      </c>
    </row>
    <row r="287" spans="1:17" x14ac:dyDescent="0.25">
      <c r="A287" t="s">
        <v>518</v>
      </c>
      <c r="B287" s="1">
        <v>46152</v>
      </c>
      <c r="C287" s="1">
        <v>46159</v>
      </c>
      <c r="D287" t="s">
        <v>127</v>
      </c>
      <c r="E287" t="s">
        <v>268</v>
      </c>
      <c r="F287" s="2">
        <v>0.39583333333333331</v>
      </c>
      <c r="G287">
        <v>9</v>
      </c>
      <c r="H287">
        <v>4</v>
      </c>
      <c r="I287">
        <v>280</v>
      </c>
      <c r="J287">
        <v>42</v>
      </c>
      <c r="K287">
        <v>0</v>
      </c>
      <c r="L287" t="s">
        <v>183</v>
      </c>
      <c r="M287" t="s">
        <v>172</v>
      </c>
      <c r="N287">
        <v>35</v>
      </c>
      <c r="O287" t="s">
        <v>173</v>
      </c>
      <c r="P287" t="s">
        <v>185</v>
      </c>
      <c r="Q287" t="s">
        <v>175</v>
      </c>
    </row>
    <row r="288" spans="1:17" x14ac:dyDescent="0.25">
      <c r="A288" t="s">
        <v>519</v>
      </c>
      <c r="B288" s="1">
        <v>46126</v>
      </c>
      <c r="C288" s="1">
        <v>46129</v>
      </c>
      <c r="D288" t="s">
        <v>17</v>
      </c>
      <c r="E288" t="s">
        <v>328</v>
      </c>
      <c r="F288" s="2">
        <v>0.77083333333333337</v>
      </c>
      <c r="G288">
        <v>1</v>
      </c>
      <c r="H288">
        <v>3</v>
      </c>
      <c r="I288">
        <v>400</v>
      </c>
      <c r="J288">
        <v>36</v>
      </c>
      <c r="K288">
        <v>100</v>
      </c>
      <c r="L288" t="s">
        <v>188</v>
      </c>
      <c r="M288" t="s">
        <v>172</v>
      </c>
      <c r="N288">
        <v>25</v>
      </c>
      <c r="O288" t="s">
        <v>184</v>
      </c>
      <c r="P288" t="s">
        <v>185</v>
      </c>
      <c r="Q288" t="s">
        <v>180</v>
      </c>
    </row>
    <row r="289" spans="1:17" x14ac:dyDescent="0.25">
      <c r="A289" t="s">
        <v>520</v>
      </c>
      <c r="B289" s="1">
        <v>46032</v>
      </c>
      <c r="C289" s="1">
        <v>46032</v>
      </c>
      <c r="D289" t="s">
        <v>124</v>
      </c>
      <c r="E289" t="s">
        <v>270</v>
      </c>
      <c r="F289" s="2">
        <v>0.9375</v>
      </c>
      <c r="G289">
        <v>8</v>
      </c>
      <c r="H289">
        <v>3</v>
      </c>
      <c r="I289">
        <v>460</v>
      </c>
      <c r="J289">
        <v>36</v>
      </c>
      <c r="K289">
        <v>100</v>
      </c>
      <c r="L289" t="s">
        <v>178</v>
      </c>
      <c r="M289" t="s">
        <v>172</v>
      </c>
      <c r="N289">
        <v>59</v>
      </c>
      <c r="O289" t="s">
        <v>184</v>
      </c>
      <c r="P289" t="s">
        <v>174</v>
      </c>
      <c r="Q289" t="s">
        <v>180</v>
      </c>
    </row>
    <row r="290" spans="1:17" x14ac:dyDescent="0.25">
      <c r="A290" t="s">
        <v>521</v>
      </c>
      <c r="B290" s="1">
        <v>46080</v>
      </c>
      <c r="C290" s="1">
        <v>46087</v>
      </c>
      <c r="D290" t="s">
        <v>45</v>
      </c>
      <c r="E290" t="s">
        <v>300</v>
      </c>
      <c r="F290" s="2">
        <v>0.39583333333333331</v>
      </c>
      <c r="G290">
        <v>4</v>
      </c>
      <c r="H290">
        <v>3</v>
      </c>
      <c r="I290">
        <v>420</v>
      </c>
      <c r="J290">
        <v>36</v>
      </c>
      <c r="K290">
        <v>40</v>
      </c>
      <c r="L290" t="s">
        <v>188</v>
      </c>
      <c r="M290" t="s">
        <v>172</v>
      </c>
      <c r="N290">
        <v>25</v>
      </c>
      <c r="O290" t="s">
        <v>184</v>
      </c>
      <c r="P290" t="s">
        <v>185</v>
      </c>
      <c r="Q290" t="s">
        <v>180</v>
      </c>
    </row>
    <row r="291" spans="1:17" x14ac:dyDescent="0.25">
      <c r="A291" t="s">
        <v>522</v>
      </c>
      <c r="B291" s="1">
        <v>46185</v>
      </c>
      <c r="C291" s="1">
        <v>46189</v>
      </c>
      <c r="D291" t="s">
        <v>77</v>
      </c>
      <c r="E291" t="s">
        <v>289</v>
      </c>
      <c r="F291" s="2">
        <v>0.39583333333333331</v>
      </c>
      <c r="G291">
        <v>3</v>
      </c>
      <c r="H291">
        <v>1</v>
      </c>
      <c r="I291">
        <v>280</v>
      </c>
      <c r="J291">
        <v>24</v>
      </c>
      <c r="K291">
        <v>0</v>
      </c>
      <c r="L291" t="s">
        <v>171</v>
      </c>
      <c r="M291" t="s">
        <v>172</v>
      </c>
      <c r="N291">
        <v>44</v>
      </c>
      <c r="O291" t="s">
        <v>179</v>
      </c>
      <c r="P291" t="s">
        <v>174</v>
      </c>
      <c r="Q291" t="s">
        <v>175</v>
      </c>
    </row>
    <row r="292" spans="1:17" x14ac:dyDescent="0.25">
      <c r="A292" t="s">
        <v>523</v>
      </c>
      <c r="B292" s="1">
        <v>46053</v>
      </c>
      <c r="C292" s="1">
        <v>46059</v>
      </c>
      <c r="D292" t="s">
        <v>31</v>
      </c>
      <c r="E292" t="s">
        <v>335</v>
      </c>
      <c r="F292" s="2">
        <v>0.39583333333333331</v>
      </c>
      <c r="G292">
        <v>7</v>
      </c>
      <c r="H292">
        <v>1</v>
      </c>
      <c r="I292">
        <v>280</v>
      </c>
      <c r="J292">
        <v>24</v>
      </c>
      <c r="K292">
        <v>0</v>
      </c>
      <c r="L292" t="s">
        <v>193</v>
      </c>
      <c r="M292" t="s">
        <v>207</v>
      </c>
      <c r="N292">
        <v>55</v>
      </c>
      <c r="O292" t="s">
        <v>184</v>
      </c>
      <c r="P292" t="s">
        <v>174</v>
      </c>
      <c r="Q292" t="s">
        <v>175</v>
      </c>
    </row>
    <row r="293" spans="1:17" x14ac:dyDescent="0.25">
      <c r="A293" t="s">
        <v>524</v>
      </c>
      <c r="B293" s="1">
        <v>46150</v>
      </c>
      <c r="C293" s="1">
        <v>46150</v>
      </c>
      <c r="D293" t="s">
        <v>75</v>
      </c>
      <c r="E293" t="s">
        <v>195</v>
      </c>
      <c r="F293" s="2">
        <v>0.53125</v>
      </c>
      <c r="G293">
        <v>2</v>
      </c>
      <c r="H293">
        <v>5</v>
      </c>
      <c r="I293">
        <v>400</v>
      </c>
      <c r="J293">
        <v>48</v>
      </c>
      <c r="K293">
        <v>60</v>
      </c>
      <c r="L293" t="s">
        <v>183</v>
      </c>
      <c r="M293" t="s">
        <v>172</v>
      </c>
      <c r="N293">
        <v>50</v>
      </c>
      <c r="O293" t="s">
        <v>179</v>
      </c>
      <c r="P293" t="s">
        <v>185</v>
      </c>
      <c r="Q293" t="s">
        <v>180</v>
      </c>
    </row>
    <row r="294" spans="1:17" x14ac:dyDescent="0.25">
      <c r="A294" t="s">
        <v>525</v>
      </c>
      <c r="B294" s="1">
        <v>46191</v>
      </c>
      <c r="C294" s="1">
        <v>46196</v>
      </c>
      <c r="D294" t="s">
        <v>72</v>
      </c>
      <c r="E294" t="s">
        <v>283</v>
      </c>
      <c r="F294" s="2">
        <v>0.77083333333333337</v>
      </c>
      <c r="G294">
        <v>3</v>
      </c>
      <c r="H294">
        <v>6</v>
      </c>
      <c r="I294">
        <v>280</v>
      </c>
      <c r="J294">
        <v>54</v>
      </c>
      <c r="K294">
        <v>100</v>
      </c>
      <c r="L294" t="s">
        <v>178</v>
      </c>
      <c r="M294" t="s">
        <v>172</v>
      </c>
      <c r="N294">
        <v>35</v>
      </c>
      <c r="O294" t="s">
        <v>184</v>
      </c>
      <c r="P294" t="s">
        <v>174</v>
      </c>
      <c r="Q294" t="s">
        <v>229</v>
      </c>
    </row>
    <row r="295" spans="1:17" x14ac:dyDescent="0.25">
      <c r="A295" t="s">
        <v>526</v>
      </c>
      <c r="B295" s="1">
        <v>46058</v>
      </c>
      <c r="C295" s="1">
        <v>46064</v>
      </c>
      <c r="D295" t="s">
        <v>87</v>
      </c>
      <c r="E295" t="s">
        <v>216</v>
      </c>
      <c r="F295" s="2">
        <v>0.9375</v>
      </c>
      <c r="G295">
        <v>2</v>
      </c>
      <c r="H295">
        <v>2</v>
      </c>
      <c r="I295">
        <v>360</v>
      </c>
      <c r="J295">
        <v>30</v>
      </c>
      <c r="K295">
        <v>40</v>
      </c>
      <c r="L295" t="s">
        <v>183</v>
      </c>
      <c r="M295" t="s">
        <v>172</v>
      </c>
      <c r="N295">
        <v>53</v>
      </c>
      <c r="O295" t="s">
        <v>179</v>
      </c>
      <c r="P295" t="s">
        <v>185</v>
      </c>
      <c r="Q295" t="s">
        <v>180</v>
      </c>
    </row>
    <row r="296" spans="1:17" x14ac:dyDescent="0.25">
      <c r="A296" t="s">
        <v>527</v>
      </c>
      <c r="B296" s="1">
        <v>46198</v>
      </c>
      <c r="C296" s="1">
        <v>46203</v>
      </c>
      <c r="D296" t="s">
        <v>140</v>
      </c>
      <c r="E296" t="s">
        <v>306</v>
      </c>
      <c r="F296" s="2">
        <v>0.64583333333333337</v>
      </c>
      <c r="G296">
        <v>4</v>
      </c>
      <c r="H296">
        <v>3</v>
      </c>
      <c r="I296">
        <v>180</v>
      </c>
      <c r="J296">
        <v>36</v>
      </c>
      <c r="K296">
        <v>40</v>
      </c>
      <c r="L296" t="s">
        <v>171</v>
      </c>
      <c r="M296" t="s">
        <v>172</v>
      </c>
      <c r="N296">
        <v>25</v>
      </c>
      <c r="O296" t="s">
        <v>173</v>
      </c>
      <c r="P296" t="s">
        <v>185</v>
      </c>
      <c r="Q296" t="s">
        <v>175</v>
      </c>
    </row>
    <row r="297" spans="1:17" x14ac:dyDescent="0.25">
      <c r="A297" t="s">
        <v>528</v>
      </c>
      <c r="B297" s="1">
        <v>46195</v>
      </c>
      <c r="C297" s="1">
        <v>46199</v>
      </c>
      <c r="D297" t="s">
        <v>130</v>
      </c>
      <c r="E297" t="s">
        <v>262</v>
      </c>
      <c r="F297" s="2">
        <v>0.39583333333333331</v>
      </c>
      <c r="G297">
        <v>4</v>
      </c>
      <c r="H297">
        <v>3</v>
      </c>
      <c r="I297">
        <v>180</v>
      </c>
      <c r="J297">
        <v>36</v>
      </c>
      <c r="K297">
        <v>0</v>
      </c>
      <c r="L297" t="s">
        <v>178</v>
      </c>
      <c r="M297" t="s">
        <v>172</v>
      </c>
      <c r="N297">
        <v>60</v>
      </c>
      <c r="O297" t="s">
        <v>179</v>
      </c>
      <c r="P297" t="s">
        <v>185</v>
      </c>
      <c r="Q297" t="s">
        <v>175</v>
      </c>
    </row>
    <row r="298" spans="1:17" x14ac:dyDescent="0.25">
      <c r="A298" t="s">
        <v>529</v>
      </c>
      <c r="B298" s="1">
        <v>46197</v>
      </c>
      <c r="C298" s="1">
        <v>46201</v>
      </c>
      <c r="D298" t="s">
        <v>24</v>
      </c>
      <c r="E298" t="s">
        <v>195</v>
      </c>
      <c r="F298" s="2">
        <v>0.39583333333333331</v>
      </c>
      <c r="G298">
        <v>2</v>
      </c>
      <c r="H298">
        <v>2</v>
      </c>
      <c r="I298">
        <v>220</v>
      </c>
      <c r="J298">
        <v>30</v>
      </c>
      <c r="K298">
        <v>20</v>
      </c>
      <c r="L298" t="s">
        <v>171</v>
      </c>
      <c r="M298" t="s">
        <v>172</v>
      </c>
      <c r="N298">
        <v>46</v>
      </c>
      <c r="O298" t="s">
        <v>184</v>
      </c>
      <c r="P298" t="s">
        <v>174</v>
      </c>
      <c r="Q298" t="s">
        <v>175</v>
      </c>
    </row>
    <row r="299" spans="1:17" x14ac:dyDescent="0.25">
      <c r="A299" t="s">
        <v>530</v>
      </c>
      <c r="B299" s="1">
        <v>46153</v>
      </c>
      <c r="C299" s="1">
        <v>46157</v>
      </c>
      <c r="D299" t="s">
        <v>99</v>
      </c>
      <c r="E299" t="s">
        <v>195</v>
      </c>
      <c r="F299" s="2">
        <v>0.88541666666666663</v>
      </c>
      <c r="G299">
        <v>1</v>
      </c>
      <c r="H299">
        <v>2</v>
      </c>
      <c r="I299">
        <v>300</v>
      </c>
      <c r="J299">
        <v>30</v>
      </c>
      <c r="K299">
        <v>150</v>
      </c>
      <c r="L299" t="s">
        <v>188</v>
      </c>
      <c r="M299" t="s">
        <v>263</v>
      </c>
      <c r="N299">
        <v>38</v>
      </c>
      <c r="O299" t="s">
        <v>173</v>
      </c>
      <c r="P299" t="s">
        <v>185</v>
      </c>
      <c r="Q299" t="s">
        <v>229</v>
      </c>
    </row>
    <row r="300" spans="1:17" x14ac:dyDescent="0.25">
      <c r="A300" t="s">
        <v>531</v>
      </c>
      <c r="B300" s="1">
        <v>46074</v>
      </c>
      <c r="C300" s="1">
        <v>46081</v>
      </c>
      <c r="D300" t="s">
        <v>124</v>
      </c>
      <c r="E300" t="s">
        <v>212</v>
      </c>
      <c r="F300" s="2">
        <v>0.64583333333333337</v>
      </c>
      <c r="G300">
        <v>4</v>
      </c>
      <c r="H300">
        <v>4</v>
      </c>
      <c r="I300">
        <v>220</v>
      </c>
      <c r="J300">
        <v>42</v>
      </c>
      <c r="K300">
        <v>20</v>
      </c>
      <c r="L300" t="s">
        <v>183</v>
      </c>
      <c r="M300" t="s">
        <v>172</v>
      </c>
      <c r="N300">
        <v>30</v>
      </c>
      <c r="O300" t="s">
        <v>173</v>
      </c>
      <c r="P300" t="s">
        <v>174</v>
      </c>
      <c r="Q300" t="s">
        <v>175</v>
      </c>
    </row>
    <row r="301" spans="1:17" x14ac:dyDescent="0.25">
      <c r="A301" t="s">
        <v>532</v>
      </c>
      <c r="B301" s="1">
        <v>46070</v>
      </c>
      <c r="C301" s="1">
        <v>46072</v>
      </c>
      <c r="D301" t="s">
        <v>107</v>
      </c>
      <c r="E301" t="s">
        <v>226</v>
      </c>
      <c r="F301" s="2">
        <v>0.88541666666666663</v>
      </c>
      <c r="G301">
        <v>3</v>
      </c>
      <c r="H301">
        <v>1</v>
      </c>
      <c r="I301">
        <v>240</v>
      </c>
      <c r="J301">
        <v>24</v>
      </c>
      <c r="K301">
        <v>0</v>
      </c>
      <c r="L301" t="s">
        <v>188</v>
      </c>
      <c r="M301" t="s">
        <v>172</v>
      </c>
      <c r="N301">
        <v>28</v>
      </c>
      <c r="O301" t="s">
        <v>184</v>
      </c>
      <c r="P301" t="s">
        <v>185</v>
      </c>
      <c r="Q301" t="s">
        <v>229</v>
      </c>
    </row>
    <row r="302" spans="1:17" x14ac:dyDescent="0.25">
      <c r="A302" t="s">
        <v>533</v>
      </c>
      <c r="B302" s="1">
        <v>46062</v>
      </c>
      <c r="C302" s="1">
        <v>46062</v>
      </c>
      <c r="D302" t="s">
        <v>24</v>
      </c>
      <c r="E302" t="s">
        <v>445</v>
      </c>
      <c r="F302" s="2">
        <v>0.64583333333333337</v>
      </c>
      <c r="G302">
        <v>8</v>
      </c>
      <c r="H302">
        <v>1</v>
      </c>
      <c r="I302">
        <v>420</v>
      </c>
      <c r="J302">
        <v>24</v>
      </c>
      <c r="K302">
        <v>150</v>
      </c>
      <c r="L302" t="s">
        <v>171</v>
      </c>
      <c r="M302" t="s">
        <v>172</v>
      </c>
      <c r="N302">
        <v>60</v>
      </c>
      <c r="O302" t="s">
        <v>173</v>
      </c>
      <c r="P302" t="s">
        <v>185</v>
      </c>
      <c r="Q302" t="s">
        <v>180</v>
      </c>
    </row>
    <row r="303" spans="1:17" x14ac:dyDescent="0.25">
      <c r="A303" t="s">
        <v>534</v>
      </c>
      <c r="B303" s="1">
        <v>46041</v>
      </c>
      <c r="C303" s="1">
        <v>46046</v>
      </c>
      <c r="D303" t="s">
        <v>75</v>
      </c>
      <c r="E303" t="s">
        <v>272</v>
      </c>
      <c r="F303" s="2">
        <v>0.77083333333333337</v>
      </c>
      <c r="G303">
        <v>1</v>
      </c>
      <c r="H303">
        <v>1</v>
      </c>
      <c r="I303">
        <v>380</v>
      </c>
      <c r="J303">
        <v>24</v>
      </c>
      <c r="K303">
        <v>20</v>
      </c>
      <c r="L303" t="s">
        <v>178</v>
      </c>
      <c r="M303" t="s">
        <v>172</v>
      </c>
      <c r="N303">
        <v>52</v>
      </c>
      <c r="O303" t="s">
        <v>179</v>
      </c>
      <c r="P303" t="s">
        <v>174</v>
      </c>
      <c r="Q303" t="s">
        <v>180</v>
      </c>
    </row>
    <row r="304" spans="1:17" x14ac:dyDescent="0.25">
      <c r="A304" t="s">
        <v>535</v>
      </c>
      <c r="B304" s="1">
        <v>46192</v>
      </c>
      <c r="C304" s="1">
        <v>46197</v>
      </c>
      <c r="D304" t="s">
        <v>45</v>
      </c>
      <c r="E304" t="s">
        <v>201</v>
      </c>
      <c r="F304" s="2">
        <v>0.9375</v>
      </c>
      <c r="G304">
        <v>1</v>
      </c>
      <c r="H304">
        <v>6</v>
      </c>
      <c r="I304">
        <v>180</v>
      </c>
      <c r="J304">
        <v>54</v>
      </c>
      <c r="K304">
        <v>40</v>
      </c>
      <c r="L304" t="s">
        <v>188</v>
      </c>
      <c r="M304" t="s">
        <v>172</v>
      </c>
      <c r="N304">
        <v>53</v>
      </c>
      <c r="O304" t="s">
        <v>173</v>
      </c>
      <c r="P304" t="s">
        <v>185</v>
      </c>
      <c r="Q304" t="s">
        <v>175</v>
      </c>
    </row>
    <row r="305" spans="1:17" x14ac:dyDescent="0.25">
      <c r="A305" t="s">
        <v>536</v>
      </c>
      <c r="B305" s="1">
        <v>46137</v>
      </c>
      <c r="C305" s="1">
        <v>46140</v>
      </c>
      <c r="D305" t="s">
        <v>136</v>
      </c>
      <c r="E305" t="s">
        <v>300</v>
      </c>
      <c r="F305" s="2">
        <v>0.39583333333333331</v>
      </c>
      <c r="G305">
        <v>7</v>
      </c>
      <c r="H305">
        <v>2</v>
      </c>
      <c r="I305">
        <v>420</v>
      </c>
      <c r="J305">
        <v>30</v>
      </c>
      <c r="K305">
        <v>0</v>
      </c>
      <c r="L305" t="s">
        <v>178</v>
      </c>
      <c r="M305" t="s">
        <v>207</v>
      </c>
      <c r="N305">
        <v>42</v>
      </c>
      <c r="O305" t="s">
        <v>173</v>
      </c>
      <c r="P305" t="s">
        <v>185</v>
      </c>
      <c r="Q305" t="s">
        <v>180</v>
      </c>
    </row>
    <row r="306" spans="1:17" x14ac:dyDescent="0.25">
      <c r="A306" t="s">
        <v>537</v>
      </c>
      <c r="B306" s="1">
        <v>46029</v>
      </c>
      <c r="C306" s="1">
        <v>46034</v>
      </c>
      <c r="D306" t="s">
        <v>72</v>
      </c>
      <c r="E306" t="s">
        <v>280</v>
      </c>
      <c r="F306" s="2">
        <v>0.88541666666666663</v>
      </c>
      <c r="G306">
        <v>1</v>
      </c>
      <c r="H306">
        <v>3</v>
      </c>
      <c r="I306">
        <v>320</v>
      </c>
      <c r="J306">
        <v>36</v>
      </c>
      <c r="K306">
        <v>0</v>
      </c>
      <c r="L306" t="s">
        <v>188</v>
      </c>
      <c r="M306" t="s">
        <v>172</v>
      </c>
      <c r="N306">
        <v>38</v>
      </c>
      <c r="O306" t="s">
        <v>179</v>
      </c>
      <c r="P306" t="s">
        <v>174</v>
      </c>
      <c r="Q306" t="s">
        <v>229</v>
      </c>
    </row>
    <row r="307" spans="1:17" x14ac:dyDescent="0.25">
      <c r="A307" t="s">
        <v>538</v>
      </c>
      <c r="B307" s="1">
        <v>46183</v>
      </c>
      <c r="C307" s="1">
        <v>46184</v>
      </c>
      <c r="D307" t="s">
        <v>31</v>
      </c>
      <c r="E307" t="s">
        <v>212</v>
      </c>
      <c r="F307" s="2">
        <v>0.9375</v>
      </c>
      <c r="G307">
        <v>4</v>
      </c>
      <c r="H307">
        <v>5</v>
      </c>
      <c r="I307">
        <v>220</v>
      </c>
      <c r="J307">
        <v>48</v>
      </c>
      <c r="K307">
        <v>0</v>
      </c>
      <c r="L307" t="s">
        <v>188</v>
      </c>
      <c r="M307" t="s">
        <v>172</v>
      </c>
      <c r="N307">
        <v>52</v>
      </c>
      <c r="O307" t="s">
        <v>173</v>
      </c>
      <c r="P307" t="s">
        <v>174</v>
      </c>
      <c r="Q307" t="s">
        <v>175</v>
      </c>
    </row>
    <row r="308" spans="1:17" x14ac:dyDescent="0.25">
      <c r="A308" t="s">
        <v>539</v>
      </c>
      <c r="B308" s="1">
        <v>46029</v>
      </c>
      <c r="C308" s="1">
        <v>46036</v>
      </c>
      <c r="D308" t="s">
        <v>103</v>
      </c>
      <c r="E308" t="s">
        <v>232</v>
      </c>
      <c r="F308" s="2">
        <v>0.88541666666666663</v>
      </c>
      <c r="G308">
        <v>4</v>
      </c>
      <c r="H308">
        <v>1</v>
      </c>
      <c r="I308">
        <v>240</v>
      </c>
      <c r="J308">
        <v>24</v>
      </c>
      <c r="K308">
        <v>0</v>
      </c>
      <c r="L308" t="s">
        <v>178</v>
      </c>
      <c r="M308" t="s">
        <v>172</v>
      </c>
      <c r="N308">
        <v>22</v>
      </c>
      <c r="O308" t="s">
        <v>184</v>
      </c>
      <c r="P308" t="s">
        <v>185</v>
      </c>
      <c r="Q308" t="s">
        <v>175</v>
      </c>
    </row>
    <row r="309" spans="1:17" x14ac:dyDescent="0.25">
      <c r="A309" t="s">
        <v>540</v>
      </c>
      <c r="B309" s="1">
        <v>46138</v>
      </c>
      <c r="C309" s="1">
        <v>46144</v>
      </c>
      <c r="D309" t="s">
        <v>58</v>
      </c>
      <c r="E309" t="s">
        <v>249</v>
      </c>
      <c r="F309" s="2">
        <v>0.39583333333333331</v>
      </c>
      <c r="G309">
        <v>6</v>
      </c>
      <c r="H309">
        <v>4</v>
      </c>
      <c r="I309">
        <v>240</v>
      </c>
      <c r="J309">
        <v>42</v>
      </c>
      <c r="K309">
        <v>20</v>
      </c>
      <c r="L309" t="s">
        <v>171</v>
      </c>
      <c r="M309" t="s">
        <v>172</v>
      </c>
      <c r="N309">
        <v>57</v>
      </c>
      <c r="O309" t="s">
        <v>179</v>
      </c>
      <c r="P309" t="s">
        <v>174</v>
      </c>
      <c r="Q309" t="s">
        <v>229</v>
      </c>
    </row>
    <row r="310" spans="1:17" x14ac:dyDescent="0.25">
      <c r="A310" t="s">
        <v>541</v>
      </c>
      <c r="B310" s="1">
        <v>46114</v>
      </c>
      <c r="C310" s="1">
        <v>46115</v>
      </c>
      <c r="D310" t="s">
        <v>39</v>
      </c>
      <c r="E310" t="s">
        <v>286</v>
      </c>
      <c r="F310" s="2">
        <v>0.77083333333333337</v>
      </c>
      <c r="G310">
        <v>1</v>
      </c>
      <c r="H310">
        <v>3</v>
      </c>
      <c r="I310">
        <v>260</v>
      </c>
      <c r="J310">
        <v>36</v>
      </c>
      <c r="K310">
        <v>0</v>
      </c>
      <c r="L310" t="s">
        <v>193</v>
      </c>
      <c r="M310" t="s">
        <v>207</v>
      </c>
      <c r="N310">
        <v>42</v>
      </c>
      <c r="O310" t="s">
        <v>179</v>
      </c>
      <c r="P310" t="s">
        <v>174</v>
      </c>
      <c r="Q310" t="s">
        <v>175</v>
      </c>
    </row>
    <row r="311" spans="1:17" x14ac:dyDescent="0.25">
      <c r="A311" t="s">
        <v>542</v>
      </c>
      <c r="B311" s="1">
        <v>46057</v>
      </c>
      <c r="C311" s="1">
        <v>46063</v>
      </c>
      <c r="D311" t="s">
        <v>117</v>
      </c>
      <c r="E311" t="s">
        <v>177</v>
      </c>
      <c r="F311" s="2">
        <v>0.64583333333333337</v>
      </c>
      <c r="G311">
        <v>1</v>
      </c>
      <c r="H311">
        <v>6</v>
      </c>
      <c r="I311">
        <v>180</v>
      </c>
      <c r="J311">
        <v>54</v>
      </c>
      <c r="K311">
        <v>0</v>
      </c>
      <c r="L311" t="s">
        <v>171</v>
      </c>
      <c r="M311" t="s">
        <v>172</v>
      </c>
      <c r="N311">
        <v>59</v>
      </c>
      <c r="O311" t="s">
        <v>173</v>
      </c>
      <c r="P311" t="s">
        <v>174</v>
      </c>
      <c r="Q311" t="s">
        <v>175</v>
      </c>
    </row>
    <row r="312" spans="1:17" x14ac:dyDescent="0.25">
      <c r="A312" t="s">
        <v>543</v>
      </c>
      <c r="B312" s="1">
        <v>46054</v>
      </c>
      <c r="C312" s="1">
        <v>46054</v>
      </c>
      <c r="D312" t="s">
        <v>10</v>
      </c>
      <c r="E312" t="s">
        <v>270</v>
      </c>
      <c r="F312" s="2">
        <v>0.53125</v>
      </c>
      <c r="G312">
        <v>7</v>
      </c>
      <c r="H312">
        <v>3</v>
      </c>
      <c r="I312">
        <v>360</v>
      </c>
      <c r="J312">
        <v>36</v>
      </c>
      <c r="K312">
        <v>150</v>
      </c>
      <c r="L312" t="s">
        <v>171</v>
      </c>
      <c r="M312" t="s">
        <v>172</v>
      </c>
      <c r="N312">
        <v>40</v>
      </c>
      <c r="O312" t="s">
        <v>179</v>
      </c>
      <c r="P312" t="s">
        <v>174</v>
      </c>
      <c r="Q312" t="s">
        <v>229</v>
      </c>
    </row>
    <row r="313" spans="1:17" x14ac:dyDescent="0.25">
      <c r="A313" t="s">
        <v>544</v>
      </c>
      <c r="B313" s="1">
        <v>46070</v>
      </c>
      <c r="C313" s="1">
        <v>46073</v>
      </c>
      <c r="D313" t="s">
        <v>87</v>
      </c>
      <c r="E313" t="s">
        <v>222</v>
      </c>
      <c r="F313" s="2">
        <v>0.88541666666666663</v>
      </c>
      <c r="G313">
        <v>8</v>
      </c>
      <c r="H313">
        <v>1</v>
      </c>
      <c r="I313">
        <v>240</v>
      </c>
      <c r="J313">
        <v>24</v>
      </c>
      <c r="K313">
        <v>40</v>
      </c>
      <c r="L313" t="s">
        <v>171</v>
      </c>
      <c r="M313" t="s">
        <v>172</v>
      </c>
      <c r="N313">
        <v>21</v>
      </c>
      <c r="O313" t="s">
        <v>179</v>
      </c>
      <c r="P313" t="s">
        <v>185</v>
      </c>
      <c r="Q313" t="s">
        <v>175</v>
      </c>
    </row>
    <row r="314" spans="1:17" x14ac:dyDescent="0.25">
      <c r="A314" t="s">
        <v>545</v>
      </c>
      <c r="B314" s="1">
        <v>46194</v>
      </c>
      <c r="C314" s="1">
        <v>46195</v>
      </c>
      <c r="D314" t="s">
        <v>35</v>
      </c>
      <c r="E314" t="s">
        <v>335</v>
      </c>
      <c r="F314" s="2">
        <v>0.53125</v>
      </c>
      <c r="G314">
        <v>1</v>
      </c>
      <c r="H314">
        <v>3</v>
      </c>
      <c r="I314">
        <v>460</v>
      </c>
      <c r="J314">
        <v>36</v>
      </c>
      <c r="K314">
        <v>0</v>
      </c>
      <c r="L314" t="s">
        <v>178</v>
      </c>
      <c r="M314" t="s">
        <v>172</v>
      </c>
      <c r="N314">
        <v>59</v>
      </c>
      <c r="O314" t="s">
        <v>173</v>
      </c>
      <c r="P314" t="s">
        <v>174</v>
      </c>
      <c r="Q314" t="s">
        <v>180</v>
      </c>
    </row>
    <row r="315" spans="1:17" x14ac:dyDescent="0.25">
      <c r="A315" t="s">
        <v>546</v>
      </c>
      <c r="B315" s="1">
        <v>46072</v>
      </c>
      <c r="C315" s="1">
        <v>46077</v>
      </c>
      <c r="D315" t="s">
        <v>68</v>
      </c>
      <c r="E315" t="s">
        <v>344</v>
      </c>
      <c r="F315" s="2">
        <v>0.64583333333333337</v>
      </c>
      <c r="G315">
        <v>3</v>
      </c>
      <c r="H315">
        <v>3</v>
      </c>
      <c r="I315">
        <v>380</v>
      </c>
      <c r="J315">
        <v>36</v>
      </c>
      <c r="K315">
        <v>40</v>
      </c>
      <c r="L315" t="s">
        <v>193</v>
      </c>
      <c r="M315" t="s">
        <v>172</v>
      </c>
      <c r="N315">
        <v>54</v>
      </c>
      <c r="O315" t="s">
        <v>179</v>
      </c>
      <c r="P315" t="s">
        <v>174</v>
      </c>
      <c r="Q315" t="s">
        <v>180</v>
      </c>
    </row>
    <row r="316" spans="1:17" x14ac:dyDescent="0.25">
      <c r="A316" t="s">
        <v>547</v>
      </c>
      <c r="B316" s="1">
        <v>46103</v>
      </c>
      <c r="C316" s="1">
        <v>46106</v>
      </c>
      <c r="D316" t="s">
        <v>117</v>
      </c>
      <c r="E316" t="s">
        <v>190</v>
      </c>
      <c r="F316" s="2">
        <v>0.77083333333333337</v>
      </c>
      <c r="G316">
        <v>8</v>
      </c>
      <c r="H316">
        <v>2</v>
      </c>
      <c r="I316">
        <v>360</v>
      </c>
      <c r="J316">
        <v>30</v>
      </c>
      <c r="K316">
        <v>0</v>
      </c>
      <c r="L316" t="s">
        <v>193</v>
      </c>
      <c r="M316" t="s">
        <v>172</v>
      </c>
      <c r="N316">
        <v>39</v>
      </c>
      <c r="O316" t="s">
        <v>184</v>
      </c>
      <c r="P316" t="s">
        <v>185</v>
      </c>
      <c r="Q316" t="s">
        <v>229</v>
      </c>
    </row>
    <row r="317" spans="1:17" x14ac:dyDescent="0.25">
      <c r="A317" t="s">
        <v>548</v>
      </c>
      <c r="B317" s="1">
        <v>46147</v>
      </c>
      <c r="C317" s="1">
        <v>46148</v>
      </c>
      <c r="D317" t="s">
        <v>29</v>
      </c>
      <c r="E317" t="s">
        <v>270</v>
      </c>
      <c r="F317" s="2">
        <v>0.53125</v>
      </c>
      <c r="G317">
        <v>5</v>
      </c>
      <c r="H317">
        <v>4</v>
      </c>
      <c r="I317">
        <v>280</v>
      </c>
      <c r="J317">
        <v>42</v>
      </c>
      <c r="K317">
        <v>100</v>
      </c>
      <c r="L317" t="s">
        <v>188</v>
      </c>
      <c r="M317" t="s">
        <v>172</v>
      </c>
      <c r="N317">
        <v>52</v>
      </c>
      <c r="O317" t="s">
        <v>173</v>
      </c>
      <c r="P317" t="s">
        <v>174</v>
      </c>
      <c r="Q317" t="s">
        <v>175</v>
      </c>
    </row>
    <row r="318" spans="1:17" x14ac:dyDescent="0.25">
      <c r="A318" t="s">
        <v>549</v>
      </c>
      <c r="B318" s="1">
        <v>46027</v>
      </c>
      <c r="C318" s="1">
        <v>46027</v>
      </c>
      <c r="D318" t="s">
        <v>119</v>
      </c>
      <c r="E318" t="s">
        <v>214</v>
      </c>
      <c r="F318" s="2">
        <v>0.88541666666666663</v>
      </c>
      <c r="G318">
        <v>9</v>
      </c>
      <c r="H318">
        <v>4</v>
      </c>
      <c r="I318">
        <v>260</v>
      </c>
      <c r="J318">
        <v>42</v>
      </c>
      <c r="K318">
        <v>0</v>
      </c>
      <c r="L318" t="s">
        <v>193</v>
      </c>
      <c r="M318" t="s">
        <v>172</v>
      </c>
      <c r="N318">
        <v>34</v>
      </c>
      <c r="O318" t="s">
        <v>173</v>
      </c>
      <c r="P318" t="s">
        <v>174</v>
      </c>
      <c r="Q318" t="s">
        <v>229</v>
      </c>
    </row>
    <row r="319" spans="1:17" x14ac:dyDescent="0.25">
      <c r="A319" t="s">
        <v>550</v>
      </c>
      <c r="B319" s="1">
        <v>46116</v>
      </c>
      <c r="C319" s="1">
        <v>46122</v>
      </c>
      <c r="D319" t="s">
        <v>31</v>
      </c>
      <c r="E319" t="s">
        <v>214</v>
      </c>
      <c r="F319" s="2">
        <v>0.88541666666666663</v>
      </c>
      <c r="G319">
        <v>1</v>
      </c>
      <c r="H319">
        <v>2</v>
      </c>
      <c r="I319">
        <v>180</v>
      </c>
      <c r="J319">
        <v>30</v>
      </c>
      <c r="K319">
        <v>20</v>
      </c>
      <c r="L319" t="s">
        <v>183</v>
      </c>
      <c r="M319" t="s">
        <v>172</v>
      </c>
      <c r="N319">
        <v>41</v>
      </c>
      <c r="O319" t="s">
        <v>173</v>
      </c>
      <c r="P319" t="s">
        <v>174</v>
      </c>
      <c r="Q319" t="s">
        <v>175</v>
      </c>
    </row>
    <row r="320" spans="1:17" x14ac:dyDescent="0.25">
      <c r="A320" t="s">
        <v>551</v>
      </c>
      <c r="B320" s="1">
        <v>46154</v>
      </c>
      <c r="C320" s="1">
        <v>46156</v>
      </c>
      <c r="D320" t="s">
        <v>61</v>
      </c>
      <c r="E320" t="s">
        <v>272</v>
      </c>
      <c r="F320" s="2">
        <v>0.64583333333333337</v>
      </c>
      <c r="G320">
        <v>1</v>
      </c>
      <c r="H320">
        <v>5</v>
      </c>
      <c r="I320">
        <v>380</v>
      </c>
      <c r="J320">
        <v>48</v>
      </c>
      <c r="K320">
        <v>40</v>
      </c>
      <c r="L320" t="s">
        <v>183</v>
      </c>
      <c r="M320" t="s">
        <v>263</v>
      </c>
      <c r="N320">
        <v>48</v>
      </c>
      <c r="O320" t="s">
        <v>184</v>
      </c>
      <c r="P320" t="s">
        <v>174</v>
      </c>
      <c r="Q320" t="s">
        <v>180</v>
      </c>
    </row>
    <row r="321" spans="1:17" x14ac:dyDescent="0.25">
      <c r="A321" t="s">
        <v>552</v>
      </c>
      <c r="B321" s="1">
        <v>46039</v>
      </c>
      <c r="C321" s="1">
        <v>46043</v>
      </c>
      <c r="D321" t="s">
        <v>49</v>
      </c>
      <c r="E321" t="s">
        <v>232</v>
      </c>
      <c r="F321" s="2">
        <v>0.39583333333333331</v>
      </c>
      <c r="G321">
        <v>1</v>
      </c>
      <c r="H321">
        <v>3</v>
      </c>
      <c r="I321">
        <v>240</v>
      </c>
      <c r="J321">
        <v>36</v>
      </c>
      <c r="K321">
        <v>60</v>
      </c>
      <c r="L321" t="s">
        <v>178</v>
      </c>
      <c r="M321" t="s">
        <v>172</v>
      </c>
      <c r="N321">
        <v>47</v>
      </c>
      <c r="O321" t="s">
        <v>179</v>
      </c>
      <c r="P321" t="s">
        <v>185</v>
      </c>
      <c r="Q321" t="s">
        <v>175</v>
      </c>
    </row>
    <row r="322" spans="1:17" x14ac:dyDescent="0.25">
      <c r="A322" t="s">
        <v>553</v>
      </c>
      <c r="B322" s="1">
        <v>46090</v>
      </c>
      <c r="C322" s="1">
        <v>46092</v>
      </c>
      <c r="D322" t="s">
        <v>49</v>
      </c>
      <c r="E322" t="s">
        <v>283</v>
      </c>
      <c r="F322" s="2">
        <v>0.77083333333333337</v>
      </c>
      <c r="G322">
        <v>2</v>
      </c>
      <c r="H322">
        <v>3</v>
      </c>
      <c r="I322">
        <v>200</v>
      </c>
      <c r="J322">
        <v>36</v>
      </c>
      <c r="K322">
        <v>100</v>
      </c>
      <c r="L322" t="s">
        <v>171</v>
      </c>
      <c r="M322" t="s">
        <v>172</v>
      </c>
      <c r="N322">
        <v>34</v>
      </c>
      <c r="O322" t="s">
        <v>184</v>
      </c>
      <c r="P322" t="s">
        <v>185</v>
      </c>
      <c r="Q322" t="s">
        <v>175</v>
      </c>
    </row>
    <row r="323" spans="1:17" x14ac:dyDescent="0.25">
      <c r="A323" t="s">
        <v>554</v>
      </c>
      <c r="B323" s="1">
        <v>46111</v>
      </c>
      <c r="C323" s="1">
        <v>46118</v>
      </c>
      <c r="D323" t="s">
        <v>117</v>
      </c>
      <c r="E323" t="s">
        <v>270</v>
      </c>
      <c r="F323" s="2">
        <v>0.88541666666666663</v>
      </c>
      <c r="G323">
        <v>5</v>
      </c>
      <c r="H323">
        <v>3</v>
      </c>
      <c r="I323">
        <v>280</v>
      </c>
      <c r="J323">
        <v>36</v>
      </c>
      <c r="K323">
        <v>0</v>
      </c>
      <c r="L323" t="s">
        <v>183</v>
      </c>
      <c r="M323" t="s">
        <v>172</v>
      </c>
      <c r="N323">
        <v>22</v>
      </c>
      <c r="O323" t="s">
        <v>179</v>
      </c>
      <c r="P323" t="s">
        <v>174</v>
      </c>
      <c r="Q323" t="s">
        <v>175</v>
      </c>
    </row>
    <row r="324" spans="1:17" x14ac:dyDescent="0.25">
      <c r="A324" t="s">
        <v>555</v>
      </c>
      <c r="B324" s="1">
        <v>46063</v>
      </c>
      <c r="C324" s="1">
        <v>46068</v>
      </c>
      <c r="D324" t="s">
        <v>87</v>
      </c>
      <c r="E324" t="s">
        <v>226</v>
      </c>
      <c r="F324" s="2">
        <v>0.77083333333333337</v>
      </c>
      <c r="G324">
        <v>2</v>
      </c>
      <c r="H324">
        <v>2</v>
      </c>
      <c r="I324">
        <v>160</v>
      </c>
      <c r="J324">
        <v>30</v>
      </c>
      <c r="K324">
        <v>0</v>
      </c>
      <c r="L324" t="s">
        <v>171</v>
      </c>
      <c r="M324" t="s">
        <v>172</v>
      </c>
      <c r="N324">
        <v>48</v>
      </c>
      <c r="O324" t="s">
        <v>179</v>
      </c>
      <c r="P324" t="s">
        <v>185</v>
      </c>
      <c r="Q324" t="s">
        <v>175</v>
      </c>
    </row>
    <row r="325" spans="1:17" x14ac:dyDescent="0.25">
      <c r="A325" t="s">
        <v>556</v>
      </c>
      <c r="B325" s="1">
        <v>46028</v>
      </c>
      <c r="C325" s="1">
        <v>46031</v>
      </c>
      <c r="D325" t="s">
        <v>17</v>
      </c>
      <c r="E325" t="s">
        <v>192</v>
      </c>
      <c r="F325" s="2">
        <v>0.53125</v>
      </c>
      <c r="G325">
        <v>1</v>
      </c>
      <c r="H325">
        <v>2</v>
      </c>
      <c r="I325">
        <v>340</v>
      </c>
      <c r="J325">
        <v>30</v>
      </c>
      <c r="K325">
        <v>40</v>
      </c>
      <c r="L325" t="s">
        <v>183</v>
      </c>
      <c r="M325" t="s">
        <v>172</v>
      </c>
      <c r="N325">
        <v>54</v>
      </c>
      <c r="O325" t="s">
        <v>184</v>
      </c>
      <c r="P325" t="s">
        <v>174</v>
      </c>
      <c r="Q325" t="s">
        <v>180</v>
      </c>
    </row>
    <row r="326" spans="1:17" x14ac:dyDescent="0.25">
      <c r="A326" t="s">
        <v>557</v>
      </c>
      <c r="B326" s="1">
        <v>46155</v>
      </c>
      <c r="C326" s="1">
        <v>46161</v>
      </c>
      <c r="D326" t="s">
        <v>84</v>
      </c>
      <c r="E326" t="s">
        <v>192</v>
      </c>
      <c r="F326" s="2">
        <v>0.53125</v>
      </c>
      <c r="G326">
        <v>4</v>
      </c>
      <c r="H326">
        <v>5</v>
      </c>
      <c r="I326">
        <v>160</v>
      </c>
      <c r="J326">
        <v>48</v>
      </c>
      <c r="K326">
        <v>40</v>
      </c>
      <c r="L326" t="s">
        <v>171</v>
      </c>
      <c r="M326" t="s">
        <v>172</v>
      </c>
      <c r="N326">
        <v>23</v>
      </c>
      <c r="O326" t="s">
        <v>184</v>
      </c>
      <c r="P326" t="s">
        <v>185</v>
      </c>
      <c r="Q326" t="s">
        <v>175</v>
      </c>
    </row>
    <row r="327" spans="1:17" x14ac:dyDescent="0.25">
      <c r="A327" t="s">
        <v>558</v>
      </c>
      <c r="B327" s="1">
        <v>46066</v>
      </c>
      <c r="C327" s="1">
        <v>46069</v>
      </c>
      <c r="D327" t="s">
        <v>124</v>
      </c>
      <c r="E327" t="s">
        <v>270</v>
      </c>
      <c r="F327" s="2">
        <v>0.88541666666666663</v>
      </c>
      <c r="G327">
        <v>5</v>
      </c>
      <c r="H327">
        <v>4</v>
      </c>
      <c r="I327">
        <v>280</v>
      </c>
      <c r="J327">
        <v>42</v>
      </c>
      <c r="K327">
        <v>60</v>
      </c>
      <c r="L327" t="s">
        <v>183</v>
      </c>
      <c r="M327" t="s">
        <v>172</v>
      </c>
      <c r="N327">
        <v>60</v>
      </c>
      <c r="O327" t="s">
        <v>173</v>
      </c>
      <c r="P327" t="s">
        <v>185</v>
      </c>
      <c r="Q327" t="s">
        <v>175</v>
      </c>
    </row>
    <row r="328" spans="1:17" x14ac:dyDescent="0.25">
      <c r="A328" t="s">
        <v>559</v>
      </c>
      <c r="B328" s="1">
        <v>46139</v>
      </c>
      <c r="C328" s="1">
        <v>46140</v>
      </c>
      <c r="D328" t="s">
        <v>31</v>
      </c>
      <c r="E328" t="s">
        <v>283</v>
      </c>
      <c r="F328" s="2">
        <v>0.9375</v>
      </c>
      <c r="G328">
        <v>4</v>
      </c>
      <c r="H328">
        <v>1</v>
      </c>
      <c r="I328">
        <v>200</v>
      </c>
      <c r="J328">
        <v>24</v>
      </c>
      <c r="K328">
        <v>0</v>
      </c>
      <c r="L328" t="s">
        <v>183</v>
      </c>
      <c r="M328" t="s">
        <v>172</v>
      </c>
      <c r="N328">
        <v>50</v>
      </c>
      <c r="O328" t="s">
        <v>173</v>
      </c>
      <c r="P328" t="s">
        <v>174</v>
      </c>
      <c r="Q328" t="s">
        <v>175</v>
      </c>
    </row>
    <row r="329" spans="1:17" x14ac:dyDescent="0.25">
      <c r="A329" t="s">
        <v>560</v>
      </c>
      <c r="B329" s="1">
        <v>46068</v>
      </c>
      <c r="C329" s="1">
        <v>46075</v>
      </c>
      <c r="D329" t="s">
        <v>136</v>
      </c>
      <c r="E329" t="s">
        <v>270</v>
      </c>
      <c r="F329" s="2">
        <v>0.77083333333333337</v>
      </c>
      <c r="G329">
        <v>3</v>
      </c>
      <c r="H329">
        <v>5</v>
      </c>
      <c r="I329">
        <v>280</v>
      </c>
      <c r="J329">
        <v>48</v>
      </c>
      <c r="K329">
        <v>20</v>
      </c>
      <c r="L329" t="s">
        <v>171</v>
      </c>
      <c r="M329" t="s">
        <v>172</v>
      </c>
      <c r="N329">
        <v>23</v>
      </c>
      <c r="O329" t="s">
        <v>173</v>
      </c>
      <c r="P329" t="s">
        <v>174</v>
      </c>
      <c r="Q329" t="s">
        <v>175</v>
      </c>
    </row>
    <row r="330" spans="1:17" x14ac:dyDescent="0.25">
      <c r="A330" t="s">
        <v>561</v>
      </c>
      <c r="B330" s="1">
        <v>46196</v>
      </c>
      <c r="C330" s="1">
        <v>46202</v>
      </c>
      <c r="D330" t="s">
        <v>75</v>
      </c>
      <c r="E330" t="s">
        <v>289</v>
      </c>
      <c r="F330" s="2">
        <v>0.77083333333333337</v>
      </c>
      <c r="G330">
        <v>3</v>
      </c>
      <c r="H330">
        <v>4</v>
      </c>
      <c r="I330">
        <v>280</v>
      </c>
      <c r="J330">
        <v>42</v>
      </c>
      <c r="K330">
        <v>0</v>
      </c>
      <c r="L330" t="s">
        <v>171</v>
      </c>
      <c r="M330" t="s">
        <v>207</v>
      </c>
      <c r="N330">
        <v>48</v>
      </c>
      <c r="O330" t="s">
        <v>173</v>
      </c>
      <c r="P330" t="s">
        <v>174</v>
      </c>
      <c r="Q330" t="s">
        <v>175</v>
      </c>
    </row>
    <row r="331" spans="1:17" x14ac:dyDescent="0.25">
      <c r="A331" t="s">
        <v>562</v>
      </c>
      <c r="B331" s="1">
        <v>46131</v>
      </c>
      <c r="C331" s="1">
        <v>46133</v>
      </c>
      <c r="D331" t="s">
        <v>35</v>
      </c>
      <c r="E331" t="s">
        <v>266</v>
      </c>
      <c r="F331" s="2">
        <v>0.39583333333333331</v>
      </c>
      <c r="G331">
        <v>6</v>
      </c>
      <c r="H331">
        <v>2</v>
      </c>
      <c r="I331">
        <v>260</v>
      </c>
      <c r="J331">
        <v>30</v>
      </c>
      <c r="K331">
        <v>100</v>
      </c>
      <c r="L331" t="s">
        <v>188</v>
      </c>
      <c r="M331" t="s">
        <v>172</v>
      </c>
      <c r="N331">
        <v>30</v>
      </c>
      <c r="O331" t="s">
        <v>173</v>
      </c>
      <c r="P331" t="s">
        <v>174</v>
      </c>
      <c r="Q331" t="s">
        <v>175</v>
      </c>
    </row>
    <row r="332" spans="1:17" x14ac:dyDescent="0.25">
      <c r="A332" t="s">
        <v>563</v>
      </c>
      <c r="B332" s="1">
        <v>46156</v>
      </c>
      <c r="C332" s="1">
        <v>46156</v>
      </c>
      <c r="D332" t="s">
        <v>49</v>
      </c>
      <c r="E332" t="s">
        <v>205</v>
      </c>
      <c r="F332" s="2">
        <v>0.64583333333333337</v>
      </c>
      <c r="G332">
        <v>3</v>
      </c>
      <c r="H332">
        <v>2</v>
      </c>
      <c r="I332">
        <v>200</v>
      </c>
      <c r="J332">
        <v>30</v>
      </c>
      <c r="K332">
        <v>0</v>
      </c>
      <c r="L332" t="s">
        <v>171</v>
      </c>
      <c r="M332" t="s">
        <v>172</v>
      </c>
      <c r="N332">
        <v>55</v>
      </c>
      <c r="O332" t="s">
        <v>184</v>
      </c>
      <c r="P332" t="s">
        <v>185</v>
      </c>
      <c r="Q332" t="s">
        <v>175</v>
      </c>
    </row>
    <row r="333" spans="1:17" x14ac:dyDescent="0.25">
      <c r="A333" t="s">
        <v>564</v>
      </c>
      <c r="B333" s="1">
        <v>46179</v>
      </c>
      <c r="C333" s="1">
        <v>46183</v>
      </c>
      <c r="D333" t="s">
        <v>149</v>
      </c>
      <c r="E333" t="s">
        <v>187</v>
      </c>
      <c r="F333" s="2">
        <v>0.88541666666666663</v>
      </c>
      <c r="G333">
        <v>5</v>
      </c>
      <c r="H333">
        <v>2</v>
      </c>
      <c r="I333">
        <v>160</v>
      </c>
      <c r="J333">
        <v>30</v>
      </c>
      <c r="K333">
        <v>60</v>
      </c>
      <c r="L333" t="s">
        <v>193</v>
      </c>
      <c r="M333" t="s">
        <v>172</v>
      </c>
      <c r="N333">
        <v>41</v>
      </c>
      <c r="O333" t="s">
        <v>184</v>
      </c>
      <c r="P333" t="s">
        <v>185</v>
      </c>
      <c r="Q333" t="s">
        <v>175</v>
      </c>
    </row>
    <row r="334" spans="1:17" x14ac:dyDescent="0.25">
      <c r="A334" t="s">
        <v>565</v>
      </c>
      <c r="B334" s="1">
        <v>46170</v>
      </c>
      <c r="C334" s="1">
        <v>46175</v>
      </c>
      <c r="D334" t="s">
        <v>113</v>
      </c>
      <c r="E334" t="s">
        <v>187</v>
      </c>
      <c r="F334" s="2">
        <v>0.9375</v>
      </c>
      <c r="G334">
        <v>2</v>
      </c>
      <c r="H334">
        <v>5</v>
      </c>
      <c r="I334">
        <v>160</v>
      </c>
      <c r="J334">
        <v>48</v>
      </c>
      <c r="K334">
        <v>40</v>
      </c>
      <c r="L334" t="s">
        <v>188</v>
      </c>
      <c r="M334" t="s">
        <v>172</v>
      </c>
      <c r="N334">
        <v>46</v>
      </c>
      <c r="O334" t="s">
        <v>179</v>
      </c>
      <c r="P334" t="s">
        <v>185</v>
      </c>
      <c r="Q334" t="s">
        <v>175</v>
      </c>
    </row>
    <row r="335" spans="1:17" x14ac:dyDescent="0.25">
      <c r="A335" t="s">
        <v>566</v>
      </c>
      <c r="B335" s="1">
        <v>46109</v>
      </c>
      <c r="C335" s="1">
        <v>46109</v>
      </c>
      <c r="D335" t="s">
        <v>29</v>
      </c>
      <c r="E335" t="s">
        <v>212</v>
      </c>
      <c r="F335" s="2">
        <v>0.77083333333333337</v>
      </c>
      <c r="G335">
        <v>1</v>
      </c>
      <c r="H335">
        <v>4</v>
      </c>
      <c r="I335">
        <v>220</v>
      </c>
      <c r="J335">
        <v>42</v>
      </c>
      <c r="K335">
        <v>60</v>
      </c>
      <c r="L335" t="s">
        <v>188</v>
      </c>
      <c r="M335" t="s">
        <v>172</v>
      </c>
      <c r="N335">
        <v>56</v>
      </c>
      <c r="O335" t="s">
        <v>184</v>
      </c>
      <c r="P335" t="s">
        <v>174</v>
      </c>
      <c r="Q335" t="s">
        <v>175</v>
      </c>
    </row>
    <row r="336" spans="1:17" x14ac:dyDescent="0.25">
      <c r="A336" t="s">
        <v>567</v>
      </c>
      <c r="B336" s="1">
        <v>46117</v>
      </c>
      <c r="C336" s="1">
        <v>46118</v>
      </c>
      <c r="D336" t="s">
        <v>87</v>
      </c>
      <c r="E336" t="s">
        <v>170</v>
      </c>
      <c r="F336" s="2">
        <v>0.9375</v>
      </c>
      <c r="G336">
        <v>1</v>
      </c>
      <c r="H336">
        <v>5</v>
      </c>
      <c r="I336">
        <v>240</v>
      </c>
      <c r="J336">
        <v>48</v>
      </c>
      <c r="K336">
        <v>0</v>
      </c>
      <c r="L336" t="s">
        <v>183</v>
      </c>
      <c r="M336" t="s">
        <v>172</v>
      </c>
      <c r="N336">
        <v>36</v>
      </c>
      <c r="O336" t="s">
        <v>173</v>
      </c>
      <c r="P336" t="s">
        <v>185</v>
      </c>
      <c r="Q336" t="s">
        <v>229</v>
      </c>
    </row>
    <row r="337" spans="1:17" x14ac:dyDescent="0.25">
      <c r="A337" t="s">
        <v>568</v>
      </c>
      <c r="B337" s="1">
        <v>46135</v>
      </c>
      <c r="C337" s="1">
        <v>46135</v>
      </c>
      <c r="D337" t="s">
        <v>31</v>
      </c>
      <c r="E337" t="s">
        <v>235</v>
      </c>
      <c r="F337" s="2">
        <v>0.9375</v>
      </c>
      <c r="G337">
        <v>2</v>
      </c>
      <c r="H337">
        <v>2</v>
      </c>
      <c r="I337">
        <v>460</v>
      </c>
      <c r="J337">
        <v>30</v>
      </c>
      <c r="K337">
        <v>0</v>
      </c>
      <c r="L337" t="s">
        <v>171</v>
      </c>
      <c r="M337" t="s">
        <v>172</v>
      </c>
      <c r="N337">
        <v>51</v>
      </c>
      <c r="O337" t="s">
        <v>179</v>
      </c>
      <c r="P337" t="s">
        <v>174</v>
      </c>
      <c r="Q337" t="s">
        <v>180</v>
      </c>
    </row>
    <row r="338" spans="1:17" x14ac:dyDescent="0.25">
      <c r="A338" t="s">
        <v>569</v>
      </c>
      <c r="B338" s="1">
        <v>46115</v>
      </c>
      <c r="C338" s="1">
        <v>46118</v>
      </c>
      <c r="D338" t="s">
        <v>93</v>
      </c>
      <c r="E338" t="s">
        <v>268</v>
      </c>
      <c r="F338" s="2">
        <v>0.77083333333333337</v>
      </c>
      <c r="G338">
        <v>10</v>
      </c>
      <c r="H338">
        <v>6</v>
      </c>
      <c r="I338">
        <v>280</v>
      </c>
      <c r="J338">
        <v>54</v>
      </c>
      <c r="K338">
        <v>60</v>
      </c>
      <c r="L338" t="s">
        <v>183</v>
      </c>
      <c r="M338" t="s">
        <v>172</v>
      </c>
      <c r="N338">
        <v>43</v>
      </c>
      <c r="O338" t="s">
        <v>173</v>
      </c>
      <c r="P338" t="s">
        <v>174</v>
      </c>
      <c r="Q338" t="s">
        <v>175</v>
      </c>
    </row>
    <row r="339" spans="1:17" x14ac:dyDescent="0.25">
      <c r="A339" t="s">
        <v>570</v>
      </c>
      <c r="B339" s="1">
        <v>46203</v>
      </c>
      <c r="C339" s="1">
        <v>46204</v>
      </c>
      <c r="D339" t="s">
        <v>136</v>
      </c>
      <c r="E339" t="s">
        <v>209</v>
      </c>
      <c r="F339" s="2">
        <v>0.64583333333333337</v>
      </c>
      <c r="G339">
        <v>2</v>
      </c>
      <c r="H339">
        <v>4</v>
      </c>
      <c r="I339">
        <v>220</v>
      </c>
      <c r="J339">
        <v>42</v>
      </c>
      <c r="K339">
        <v>20</v>
      </c>
      <c r="L339" t="s">
        <v>171</v>
      </c>
      <c r="M339" t="s">
        <v>172</v>
      </c>
      <c r="N339">
        <v>40</v>
      </c>
      <c r="O339" t="s">
        <v>179</v>
      </c>
      <c r="P339" t="s">
        <v>185</v>
      </c>
      <c r="Q339" t="s">
        <v>175</v>
      </c>
    </row>
    <row r="340" spans="1:17" x14ac:dyDescent="0.25">
      <c r="A340" t="s">
        <v>571</v>
      </c>
      <c r="B340" s="1">
        <v>46126</v>
      </c>
      <c r="C340" s="1">
        <v>46126</v>
      </c>
      <c r="D340" t="s">
        <v>35</v>
      </c>
      <c r="E340" t="s">
        <v>241</v>
      </c>
      <c r="F340" s="2">
        <v>0.88541666666666663</v>
      </c>
      <c r="G340">
        <v>3</v>
      </c>
      <c r="H340">
        <v>1</v>
      </c>
      <c r="I340">
        <v>420</v>
      </c>
      <c r="J340">
        <v>24</v>
      </c>
      <c r="K340">
        <v>0</v>
      </c>
      <c r="L340" t="s">
        <v>171</v>
      </c>
      <c r="M340" t="s">
        <v>172</v>
      </c>
      <c r="N340">
        <v>25</v>
      </c>
      <c r="O340" t="s">
        <v>173</v>
      </c>
      <c r="P340" t="s">
        <v>185</v>
      </c>
      <c r="Q340" t="s">
        <v>180</v>
      </c>
    </row>
    <row r="341" spans="1:17" x14ac:dyDescent="0.25">
      <c r="A341" t="s">
        <v>572</v>
      </c>
      <c r="B341" s="1">
        <v>46200</v>
      </c>
      <c r="C341" s="1">
        <v>46207</v>
      </c>
      <c r="D341" t="s">
        <v>146</v>
      </c>
      <c r="E341" t="s">
        <v>192</v>
      </c>
      <c r="F341" s="2">
        <v>0.9375</v>
      </c>
      <c r="G341">
        <v>4</v>
      </c>
      <c r="H341">
        <v>4</v>
      </c>
      <c r="I341">
        <v>240</v>
      </c>
      <c r="J341">
        <v>42</v>
      </c>
      <c r="K341">
        <v>60</v>
      </c>
      <c r="L341" t="s">
        <v>171</v>
      </c>
      <c r="M341" t="s">
        <v>263</v>
      </c>
      <c r="N341">
        <v>47</v>
      </c>
      <c r="O341" t="s">
        <v>179</v>
      </c>
      <c r="P341" t="s">
        <v>185</v>
      </c>
      <c r="Q341" t="s">
        <v>229</v>
      </c>
    </row>
    <row r="342" spans="1:17" x14ac:dyDescent="0.25">
      <c r="A342" t="s">
        <v>573</v>
      </c>
      <c r="B342" s="1">
        <v>46052</v>
      </c>
      <c r="C342" s="1">
        <v>46056</v>
      </c>
      <c r="D342" t="s">
        <v>17</v>
      </c>
      <c r="E342" t="s">
        <v>212</v>
      </c>
      <c r="F342" s="2">
        <v>0.88541666666666663</v>
      </c>
      <c r="G342">
        <v>1</v>
      </c>
      <c r="H342">
        <v>4</v>
      </c>
      <c r="I342">
        <v>220</v>
      </c>
      <c r="J342">
        <v>42</v>
      </c>
      <c r="K342">
        <v>0</v>
      </c>
      <c r="L342" t="s">
        <v>178</v>
      </c>
      <c r="M342" t="s">
        <v>172</v>
      </c>
      <c r="N342">
        <v>40</v>
      </c>
      <c r="O342" t="s">
        <v>179</v>
      </c>
      <c r="P342" t="s">
        <v>185</v>
      </c>
      <c r="Q342" t="s">
        <v>175</v>
      </c>
    </row>
    <row r="343" spans="1:17" x14ac:dyDescent="0.25">
      <c r="A343" t="s">
        <v>574</v>
      </c>
      <c r="B343" s="1">
        <v>46046</v>
      </c>
      <c r="C343" s="1">
        <v>46052</v>
      </c>
      <c r="D343" t="s">
        <v>96</v>
      </c>
      <c r="E343" t="s">
        <v>344</v>
      </c>
      <c r="F343" s="2">
        <v>0.88541666666666663</v>
      </c>
      <c r="G343">
        <v>3</v>
      </c>
      <c r="H343">
        <v>3</v>
      </c>
      <c r="I343">
        <v>200</v>
      </c>
      <c r="J343">
        <v>36</v>
      </c>
      <c r="K343">
        <v>0</v>
      </c>
      <c r="L343" t="s">
        <v>183</v>
      </c>
      <c r="M343" t="s">
        <v>172</v>
      </c>
      <c r="N343">
        <v>31</v>
      </c>
      <c r="O343" t="s">
        <v>173</v>
      </c>
      <c r="P343" t="s">
        <v>174</v>
      </c>
      <c r="Q343" t="s">
        <v>175</v>
      </c>
    </row>
    <row r="344" spans="1:17" x14ac:dyDescent="0.25">
      <c r="A344" t="s">
        <v>575</v>
      </c>
      <c r="B344" s="1">
        <v>46150</v>
      </c>
      <c r="C344" s="1">
        <v>46153</v>
      </c>
      <c r="D344" t="s">
        <v>31</v>
      </c>
      <c r="E344" t="s">
        <v>237</v>
      </c>
      <c r="F344" s="2">
        <v>0.64583333333333337</v>
      </c>
      <c r="G344">
        <v>2</v>
      </c>
      <c r="H344">
        <v>2</v>
      </c>
      <c r="I344">
        <v>260</v>
      </c>
      <c r="J344">
        <v>30</v>
      </c>
      <c r="K344">
        <v>0</v>
      </c>
      <c r="L344" t="s">
        <v>188</v>
      </c>
      <c r="M344" t="s">
        <v>172</v>
      </c>
      <c r="N344">
        <v>57</v>
      </c>
      <c r="O344" t="s">
        <v>179</v>
      </c>
      <c r="P344" t="s">
        <v>174</v>
      </c>
      <c r="Q344" t="s">
        <v>175</v>
      </c>
    </row>
    <row r="345" spans="1:17" x14ac:dyDescent="0.25">
      <c r="A345" t="s">
        <v>576</v>
      </c>
      <c r="B345" s="1">
        <v>46196</v>
      </c>
      <c r="C345" s="1">
        <v>46203</v>
      </c>
      <c r="D345" t="s">
        <v>87</v>
      </c>
      <c r="E345" t="s">
        <v>177</v>
      </c>
      <c r="F345" s="2">
        <v>0.64583333333333337</v>
      </c>
      <c r="G345">
        <v>4</v>
      </c>
      <c r="H345">
        <v>4</v>
      </c>
      <c r="I345">
        <v>180</v>
      </c>
      <c r="J345">
        <v>42</v>
      </c>
      <c r="K345">
        <v>0</v>
      </c>
      <c r="L345" t="s">
        <v>183</v>
      </c>
      <c r="M345" t="s">
        <v>172</v>
      </c>
      <c r="N345">
        <v>54</v>
      </c>
      <c r="O345" t="s">
        <v>173</v>
      </c>
      <c r="P345" t="s">
        <v>185</v>
      </c>
      <c r="Q345" t="s">
        <v>175</v>
      </c>
    </row>
    <row r="346" spans="1:17" x14ac:dyDescent="0.25">
      <c r="A346" t="s">
        <v>577</v>
      </c>
      <c r="B346" s="1">
        <v>46124</v>
      </c>
      <c r="C346" s="1">
        <v>46127</v>
      </c>
      <c r="D346" t="s">
        <v>110</v>
      </c>
      <c r="E346" t="s">
        <v>306</v>
      </c>
      <c r="F346" s="2">
        <v>0.88541666666666663</v>
      </c>
      <c r="G346">
        <v>3</v>
      </c>
      <c r="H346">
        <v>3</v>
      </c>
      <c r="I346">
        <v>180</v>
      </c>
      <c r="J346">
        <v>36</v>
      </c>
      <c r="K346">
        <v>0</v>
      </c>
      <c r="L346" t="s">
        <v>193</v>
      </c>
      <c r="M346" t="s">
        <v>207</v>
      </c>
      <c r="N346">
        <v>20</v>
      </c>
      <c r="O346" t="s">
        <v>173</v>
      </c>
      <c r="P346" t="s">
        <v>174</v>
      </c>
      <c r="Q346" t="s">
        <v>175</v>
      </c>
    </row>
    <row r="347" spans="1:17" x14ac:dyDescent="0.25">
      <c r="A347" t="s">
        <v>578</v>
      </c>
      <c r="B347" s="1">
        <v>46140</v>
      </c>
      <c r="C347" s="1">
        <v>46141</v>
      </c>
      <c r="D347" t="s">
        <v>99</v>
      </c>
      <c r="E347" t="s">
        <v>197</v>
      </c>
      <c r="F347" s="2">
        <v>0.39583333333333331</v>
      </c>
      <c r="G347">
        <v>6</v>
      </c>
      <c r="H347">
        <v>4</v>
      </c>
      <c r="I347">
        <v>180</v>
      </c>
      <c r="J347">
        <v>42</v>
      </c>
      <c r="K347">
        <v>0</v>
      </c>
      <c r="L347" t="s">
        <v>178</v>
      </c>
      <c r="M347" t="s">
        <v>172</v>
      </c>
      <c r="N347">
        <v>55</v>
      </c>
      <c r="O347" t="s">
        <v>173</v>
      </c>
      <c r="P347" t="s">
        <v>185</v>
      </c>
      <c r="Q347" t="s">
        <v>175</v>
      </c>
    </row>
    <row r="348" spans="1:17" x14ac:dyDescent="0.25">
      <c r="A348" t="s">
        <v>579</v>
      </c>
      <c r="B348" s="1">
        <v>46070</v>
      </c>
      <c r="C348" s="1">
        <v>46074</v>
      </c>
      <c r="D348" t="s">
        <v>31</v>
      </c>
      <c r="E348" t="s">
        <v>199</v>
      </c>
      <c r="F348" s="2">
        <v>0.9375</v>
      </c>
      <c r="G348">
        <v>3</v>
      </c>
      <c r="H348">
        <v>2</v>
      </c>
      <c r="I348">
        <v>360</v>
      </c>
      <c r="J348">
        <v>30</v>
      </c>
      <c r="K348">
        <v>0</v>
      </c>
      <c r="L348" t="s">
        <v>178</v>
      </c>
      <c r="M348" t="s">
        <v>172</v>
      </c>
      <c r="N348">
        <v>44</v>
      </c>
      <c r="O348" t="s">
        <v>184</v>
      </c>
      <c r="P348" t="s">
        <v>185</v>
      </c>
      <c r="Q348" t="s">
        <v>180</v>
      </c>
    </row>
    <row r="349" spans="1:17" x14ac:dyDescent="0.25">
      <c r="A349" t="s">
        <v>580</v>
      </c>
      <c r="B349" s="1">
        <v>46138</v>
      </c>
      <c r="C349" s="1">
        <v>46140</v>
      </c>
      <c r="D349" t="s">
        <v>81</v>
      </c>
      <c r="E349" t="s">
        <v>192</v>
      </c>
      <c r="F349" s="2">
        <v>0.77083333333333337</v>
      </c>
      <c r="G349">
        <v>4</v>
      </c>
      <c r="H349">
        <v>4</v>
      </c>
      <c r="I349">
        <v>160</v>
      </c>
      <c r="J349">
        <v>42</v>
      </c>
      <c r="K349">
        <v>40</v>
      </c>
      <c r="L349" t="s">
        <v>183</v>
      </c>
      <c r="M349" t="s">
        <v>172</v>
      </c>
      <c r="N349">
        <v>53</v>
      </c>
      <c r="O349" t="s">
        <v>179</v>
      </c>
      <c r="P349" t="s">
        <v>174</v>
      </c>
      <c r="Q349" t="s">
        <v>175</v>
      </c>
    </row>
    <row r="350" spans="1:17" x14ac:dyDescent="0.25">
      <c r="A350" t="s">
        <v>581</v>
      </c>
      <c r="B350" s="1">
        <v>46144</v>
      </c>
      <c r="C350" s="1">
        <v>46144</v>
      </c>
      <c r="D350" t="s">
        <v>29</v>
      </c>
      <c r="E350" t="s">
        <v>182</v>
      </c>
      <c r="F350" s="2">
        <v>0.77083333333333337</v>
      </c>
      <c r="G350">
        <v>5</v>
      </c>
      <c r="H350">
        <v>6</v>
      </c>
      <c r="I350">
        <v>240</v>
      </c>
      <c r="J350">
        <v>54</v>
      </c>
      <c r="K350">
        <v>60</v>
      </c>
      <c r="L350" t="s">
        <v>178</v>
      </c>
      <c r="M350" t="s">
        <v>172</v>
      </c>
      <c r="N350">
        <v>38</v>
      </c>
      <c r="O350" t="s">
        <v>173</v>
      </c>
      <c r="P350" t="s">
        <v>174</v>
      </c>
      <c r="Q350" t="s">
        <v>175</v>
      </c>
    </row>
    <row r="351" spans="1:17" x14ac:dyDescent="0.25">
      <c r="A351" t="s">
        <v>582</v>
      </c>
      <c r="B351" s="1">
        <v>46124</v>
      </c>
      <c r="C351" s="1">
        <v>46125</v>
      </c>
      <c r="D351" t="s">
        <v>99</v>
      </c>
      <c r="E351" t="s">
        <v>195</v>
      </c>
      <c r="F351" s="2">
        <v>0.9375</v>
      </c>
      <c r="G351">
        <v>3</v>
      </c>
      <c r="H351">
        <v>4</v>
      </c>
      <c r="I351">
        <v>220</v>
      </c>
      <c r="J351">
        <v>42</v>
      </c>
      <c r="K351">
        <v>20</v>
      </c>
      <c r="L351" t="s">
        <v>178</v>
      </c>
      <c r="M351" t="s">
        <v>172</v>
      </c>
      <c r="N351">
        <v>46</v>
      </c>
      <c r="O351" t="s">
        <v>184</v>
      </c>
      <c r="P351" t="s">
        <v>185</v>
      </c>
      <c r="Q351" t="s">
        <v>175</v>
      </c>
    </row>
    <row r="352" spans="1:17" x14ac:dyDescent="0.25">
      <c r="A352" t="s">
        <v>583</v>
      </c>
      <c r="B352" s="1">
        <v>46166</v>
      </c>
      <c r="C352" s="1">
        <v>46170</v>
      </c>
      <c r="D352" t="s">
        <v>45</v>
      </c>
      <c r="E352" t="s">
        <v>241</v>
      </c>
      <c r="F352" s="2">
        <v>0.88541666666666663</v>
      </c>
      <c r="G352">
        <v>5</v>
      </c>
      <c r="H352">
        <v>2</v>
      </c>
      <c r="I352">
        <v>240</v>
      </c>
      <c r="J352">
        <v>30</v>
      </c>
      <c r="K352">
        <v>40</v>
      </c>
      <c r="L352" t="s">
        <v>183</v>
      </c>
      <c r="M352" t="s">
        <v>172</v>
      </c>
      <c r="N352">
        <v>54</v>
      </c>
      <c r="O352" t="s">
        <v>184</v>
      </c>
      <c r="P352" t="s">
        <v>185</v>
      </c>
      <c r="Q352" t="s">
        <v>175</v>
      </c>
    </row>
    <row r="353" spans="1:17" x14ac:dyDescent="0.25">
      <c r="A353" t="s">
        <v>584</v>
      </c>
      <c r="B353" s="1">
        <v>46106</v>
      </c>
      <c r="C353" s="1">
        <v>46113</v>
      </c>
      <c r="D353" t="s">
        <v>113</v>
      </c>
      <c r="E353" t="s">
        <v>328</v>
      </c>
      <c r="F353" s="2">
        <v>0.53125</v>
      </c>
      <c r="G353">
        <v>6</v>
      </c>
      <c r="H353">
        <v>2</v>
      </c>
      <c r="I353">
        <v>220</v>
      </c>
      <c r="J353">
        <v>30</v>
      </c>
      <c r="K353">
        <v>0</v>
      </c>
      <c r="L353" t="s">
        <v>193</v>
      </c>
      <c r="M353" t="s">
        <v>172</v>
      </c>
      <c r="N353">
        <v>27</v>
      </c>
      <c r="O353" t="s">
        <v>173</v>
      </c>
      <c r="P353" t="s">
        <v>185</v>
      </c>
      <c r="Q353" t="s">
        <v>175</v>
      </c>
    </row>
    <row r="354" spans="1:17" x14ac:dyDescent="0.25">
      <c r="A354" t="s">
        <v>585</v>
      </c>
      <c r="B354" s="1">
        <v>46041</v>
      </c>
      <c r="C354" s="1">
        <v>46042</v>
      </c>
      <c r="D354" t="s">
        <v>29</v>
      </c>
      <c r="E354" t="s">
        <v>266</v>
      </c>
      <c r="F354" s="2">
        <v>0.77083333333333337</v>
      </c>
      <c r="G354">
        <v>3</v>
      </c>
      <c r="H354">
        <v>2</v>
      </c>
      <c r="I354">
        <v>260</v>
      </c>
      <c r="J354">
        <v>30</v>
      </c>
      <c r="K354">
        <v>0</v>
      </c>
      <c r="L354" t="s">
        <v>193</v>
      </c>
      <c r="M354" t="s">
        <v>172</v>
      </c>
      <c r="N354">
        <v>59</v>
      </c>
      <c r="O354" t="s">
        <v>184</v>
      </c>
      <c r="P354" t="s">
        <v>185</v>
      </c>
      <c r="Q354" t="s">
        <v>175</v>
      </c>
    </row>
    <row r="355" spans="1:17" x14ac:dyDescent="0.25">
      <c r="A355" t="s">
        <v>586</v>
      </c>
      <c r="B355" s="1">
        <v>46128</v>
      </c>
      <c r="C355" s="1">
        <v>46130</v>
      </c>
      <c r="D355" t="s">
        <v>29</v>
      </c>
      <c r="E355" t="s">
        <v>249</v>
      </c>
      <c r="F355" s="2">
        <v>0.53125</v>
      </c>
      <c r="G355">
        <v>2</v>
      </c>
      <c r="H355">
        <v>4</v>
      </c>
      <c r="I355">
        <v>160</v>
      </c>
      <c r="J355">
        <v>42</v>
      </c>
      <c r="K355">
        <v>0</v>
      </c>
      <c r="L355" t="s">
        <v>193</v>
      </c>
      <c r="M355" t="s">
        <v>207</v>
      </c>
      <c r="N355">
        <v>23</v>
      </c>
      <c r="O355" t="s">
        <v>179</v>
      </c>
      <c r="P355" t="s">
        <v>174</v>
      </c>
      <c r="Q355" t="s">
        <v>175</v>
      </c>
    </row>
    <row r="356" spans="1:17" x14ac:dyDescent="0.25">
      <c r="A356" t="s">
        <v>587</v>
      </c>
      <c r="B356" s="1">
        <v>46039</v>
      </c>
      <c r="C356" s="1">
        <v>46046</v>
      </c>
      <c r="D356" t="s">
        <v>77</v>
      </c>
      <c r="E356" t="s">
        <v>249</v>
      </c>
      <c r="F356" s="2">
        <v>0.53125</v>
      </c>
      <c r="G356">
        <v>1</v>
      </c>
      <c r="H356">
        <v>3</v>
      </c>
      <c r="I356">
        <v>240</v>
      </c>
      <c r="J356">
        <v>36</v>
      </c>
      <c r="K356">
        <v>150</v>
      </c>
      <c r="L356" t="s">
        <v>193</v>
      </c>
      <c r="M356" t="s">
        <v>172</v>
      </c>
      <c r="N356">
        <v>57</v>
      </c>
      <c r="O356" t="s">
        <v>184</v>
      </c>
      <c r="P356" t="s">
        <v>174</v>
      </c>
      <c r="Q356" t="s">
        <v>229</v>
      </c>
    </row>
    <row r="357" spans="1:17" x14ac:dyDescent="0.25">
      <c r="A357" t="s">
        <v>588</v>
      </c>
      <c r="B357" s="1">
        <v>46086</v>
      </c>
      <c r="C357" s="1">
        <v>46090</v>
      </c>
      <c r="D357" t="s">
        <v>61</v>
      </c>
      <c r="E357" t="s">
        <v>306</v>
      </c>
      <c r="F357" s="2">
        <v>0.64583333333333337</v>
      </c>
      <c r="G357">
        <v>4</v>
      </c>
      <c r="H357">
        <v>3</v>
      </c>
      <c r="I357">
        <v>180</v>
      </c>
      <c r="J357">
        <v>36</v>
      </c>
      <c r="K357">
        <v>0</v>
      </c>
      <c r="L357" t="s">
        <v>193</v>
      </c>
      <c r="M357" t="s">
        <v>172</v>
      </c>
      <c r="N357">
        <v>40</v>
      </c>
      <c r="O357" t="s">
        <v>173</v>
      </c>
      <c r="P357" t="s">
        <v>185</v>
      </c>
      <c r="Q357" t="s">
        <v>175</v>
      </c>
    </row>
    <row r="358" spans="1:17" x14ac:dyDescent="0.25">
      <c r="A358" t="s">
        <v>589</v>
      </c>
      <c r="B358" s="1">
        <v>46163</v>
      </c>
      <c r="C358" s="1">
        <v>46170</v>
      </c>
      <c r="D358" t="s">
        <v>24</v>
      </c>
      <c r="E358" t="s">
        <v>218</v>
      </c>
      <c r="F358" s="2">
        <v>0.88541666666666663</v>
      </c>
      <c r="G358">
        <v>4</v>
      </c>
      <c r="H358">
        <v>2</v>
      </c>
      <c r="I358">
        <v>420</v>
      </c>
      <c r="J358">
        <v>30</v>
      </c>
      <c r="K358">
        <v>20</v>
      </c>
      <c r="L358" t="s">
        <v>171</v>
      </c>
      <c r="M358" t="s">
        <v>172</v>
      </c>
      <c r="N358">
        <v>58</v>
      </c>
      <c r="O358" t="s">
        <v>173</v>
      </c>
      <c r="P358" t="s">
        <v>185</v>
      </c>
      <c r="Q358" t="s">
        <v>180</v>
      </c>
    </row>
    <row r="359" spans="1:17" x14ac:dyDescent="0.25">
      <c r="A359" t="s">
        <v>590</v>
      </c>
      <c r="B359" s="1">
        <v>46111</v>
      </c>
      <c r="C359" s="1">
        <v>46118</v>
      </c>
      <c r="D359" t="s">
        <v>75</v>
      </c>
      <c r="E359" t="s">
        <v>239</v>
      </c>
      <c r="F359" s="2">
        <v>0.39583333333333331</v>
      </c>
      <c r="G359">
        <v>9</v>
      </c>
      <c r="H359">
        <v>2</v>
      </c>
      <c r="I359">
        <v>320</v>
      </c>
      <c r="J359">
        <v>30</v>
      </c>
      <c r="K359">
        <v>0</v>
      </c>
      <c r="L359" t="s">
        <v>183</v>
      </c>
      <c r="M359" t="s">
        <v>172</v>
      </c>
      <c r="N359">
        <v>18</v>
      </c>
      <c r="O359" t="s">
        <v>184</v>
      </c>
      <c r="P359" t="s">
        <v>185</v>
      </c>
      <c r="Q359" t="s">
        <v>229</v>
      </c>
    </row>
    <row r="360" spans="1:17" x14ac:dyDescent="0.25">
      <c r="A360" t="s">
        <v>591</v>
      </c>
      <c r="B360" s="1">
        <v>46143</v>
      </c>
      <c r="C360" s="1">
        <v>46143</v>
      </c>
      <c r="D360" t="s">
        <v>99</v>
      </c>
      <c r="E360" t="s">
        <v>182</v>
      </c>
      <c r="F360" s="2">
        <v>0.53125</v>
      </c>
      <c r="G360">
        <v>1</v>
      </c>
      <c r="H360">
        <v>2</v>
      </c>
      <c r="I360">
        <v>320</v>
      </c>
      <c r="J360">
        <v>30</v>
      </c>
      <c r="K360">
        <v>60</v>
      </c>
      <c r="L360" t="s">
        <v>171</v>
      </c>
      <c r="M360" t="s">
        <v>172</v>
      </c>
      <c r="N360">
        <v>56</v>
      </c>
      <c r="O360" t="s">
        <v>184</v>
      </c>
      <c r="P360" t="s">
        <v>174</v>
      </c>
      <c r="Q360" t="s">
        <v>229</v>
      </c>
    </row>
    <row r="361" spans="1:17" x14ac:dyDescent="0.25">
      <c r="A361" t="s">
        <v>592</v>
      </c>
      <c r="B361" s="1">
        <v>46128</v>
      </c>
      <c r="C361" s="1">
        <v>46134</v>
      </c>
      <c r="D361" t="s">
        <v>49</v>
      </c>
      <c r="E361" t="s">
        <v>268</v>
      </c>
      <c r="F361" s="2">
        <v>0.53125</v>
      </c>
      <c r="G361">
        <v>9</v>
      </c>
      <c r="H361">
        <v>4</v>
      </c>
      <c r="I361">
        <v>360</v>
      </c>
      <c r="J361">
        <v>42</v>
      </c>
      <c r="K361">
        <v>0</v>
      </c>
      <c r="L361" t="s">
        <v>171</v>
      </c>
      <c r="M361" t="s">
        <v>172</v>
      </c>
      <c r="N361">
        <v>58</v>
      </c>
      <c r="O361" t="s">
        <v>173</v>
      </c>
      <c r="P361" t="s">
        <v>185</v>
      </c>
      <c r="Q361" t="s">
        <v>229</v>
      </c>
    </row>
    <row r="362" spans="1:17" x14ac:dyDescent="0.25">
      <c r="A362" t="s">
        <v>593</v>
      </c>
      <c r="B362" s="1">
        <v>46095</v>
      </c>
      <c r="C362" s="1">
        <v>46099</v>
      </c>
      <c r="D362" t="s">
        <v>53</v>
      </c>
      <c r="E362" t="s">
        <v>203</v>
      </c>
      <c r="F362" s="2">
        <v>0.64583333333333337</v>
      </c>
      <c r="G362">
        <v>4</v>
      </c>
      <c r="H362">
        <v>2</v>
      </c>
      <c r="I362">
        <v>200</v>
      </c>
      <c r="J362">
        <v>30</v>
      </c>
      <c r="K362">
        <v>0</v>
      </c>
      <c r="L362" t="s">
        <v>183</v>
      </c>
      <c r="M362" t="s">
        <v>172</v>
      </c>
      <c r="N362">
        <v>46</v>
      </c>
      <c r="O362" t="s">
        <v>184</v>
      </c>
      <c r="P362" t="s">
        <v>174</v>
      </c>
      <c r="Q362" t="s">
        <v>175</v>
      </c>
    </row>
    <row r="363" spans="1:17" x14ac:dyDescent="0.25">
      <c r="A363" t="s">
        <v>594</v>
      </c>
      <c r="B363" s="1">
        <v>46061</v>
      </c>
      <c r="C363" s="1">
        <v>46061</v>
      </c>
      <c r="D363" t="s">
        <v>146</v>
      </c>
      <c r="E363" t="s">
        <v>249</v>
      </c>
      <c r="F363" s="2">
        <v>0.9375</v>
      </c>
      <c r="G363">
        <v>1</v>
      </c>
      <c r="H363">
        <v>6</v>
      </c>
      <c r="I363">
        <v>160</v>
      </c>
      <c r="J363">
        <v>54</v>
      </c>
      <c r="K363">
        <v>0</v>
      </c>
      <c r="L363" t="s">
        <v>183</v>
      </c>
      <c r="M363" t="s">
        <v>172</v>
      </c>
      <c r="N363">
        <v>46</v>
      </c>
      <c r="O363" t="s">
        <v>179</v>
      </c>
      <c r="P363" t="s">
        <v>174</v>
      </c>
      <c r="Q363" t="s">
        <v>175</v>
      </c>
    </row>
    <row r="364" spans="1:17" x14ac:dyDescent="0.25">
      <c r="A364" t="s">
        <v>595</v>
      </c>
      <c r="B364" s="1">
        <v>46026</v>
      </c>
      <c r="C364" s="1">
        <v>46033</v>
      </c>
      <c r="D364" t="s">
        <v>31</v>
      </c>
      <c r="E364" t="s">
        <v>241</v>
      </c>
      <c r="F364" s="2">
        <v>0.64583333333333337</v>
      </c>
      <c r="G364">
        <v>1</v>
      </c>
      <c r="H364">
        <v>4</v>
      </c>
      <c r="I364">
        <v>240</v>
      </c>
      <c r="J364">
        <v>42</v>
      </c>
      <c r="K364">
        <v>20</v>
      </c>
      <c r="L364" t="s">
        <v>183</v>
      </c>
      <c r="M364" t="s">
        <v>172</v>
      </c>
      <c r="N364">
        <v>20</v>
      </c>
      <c r="O364" t="s">
        <v>179</v>
      </c>
      <c r="P364" t="s">
        <v>185</v>
      </c>
      <c r="Q364" t="s">
        <v>175</v>
      </c>
    </row>
    <row r="365" spans="1:17" x14ac:dyDescent="0.25">
      <c r="A365" t="s">
        <v>596</v>
      </c>
      <c r="B365" s="1">
        <v>46123</v>
      </c>
      <c r="C365" s="1">
        <v>46124</v>
      </c>
      <c r="D365" t="s">
        <v>77</v>
      </c>
      <c r="E365" t="s">
        <v>272</v>
      </c>
      <c r="F365" s="2">
        <v>0.39583333333333331</v>
      </c>
      <c r="G365">
        <v>2</v>
      </c>
      <c r="H365">
        <v>5</v>
      </c>
      <c r="I365">
        <v>200</v>
      </c>
      <c r="J365">
        <v>48</v>
      </c>
      <c r="K365">
        <v>0</v>
      </c>
      <c r="L365" t="s">
        <v>193</v>
      </c>
      <c r="M365" t="s">
        <v>172</v>
      </c>
      <c r="N365">
        <v>18</v>
      </c>
      <c r="O365" t="s">
        <v>184</v>
      </c>
      <c r="P365" t="s">
        <v>174</v>
      </c>
      <c r="Q365" t="s">
        <v>175</v>
      </c>
    </row>
    <row r="366" spans="1:17" x14ac:dyDescent="0.25">
      <c r="A366" t="s">
        <v>597</v>
      </c>
      <c r="B366" s="1">
        <v>46031</v>
      </c>
      <c r="C366" s="1">
        <v>46034</v>
      </c>
      <c r="D366" t="s">
        <v>65</v>
      </c>
      <c r="E366" t="s">
        <v>274</v>
      </c>
      <c r="F366" s="2">
        <v>0.64583333333333337</v>
      </c>
      <c r="G366">
        <v>3</v>
      </c>
      <c r="H366">
        <v>3</v>
      </c>
      <c r="I366">
        <v>420</v>
      </c>
      <c r="J366">
        <v>36</v>
      </c>
      <c r="K366">
        <v>0</v>
      </c>
      <c r="L366" t="s">
        <v>188</v>
      </c>
      <c r="M366" t="s">
        <v>172</v>
      </c>
      <c r="N366">
        <v>37</v>
      </c>
      <c r="O366" t="s">
        <v>173</v>
      </c>
      <c r="P366" t="s">
        <v>174</v>
      </c>
      <c r="Q366" t="s">
        <v>180</v>
      </c>
    </row>
    <row r="367" spans="1:17" x14ac:dyDescent="0.25">
      <c r="A367" t="s">
        <v>598</v>
      </c>
      <c r="B367" s="1">
        <v>46087</v>
      </c>
      <c r="C367" s="1">
        <v>46094</v>
      </c>
      <c r="D367" t="s">
        <v>90</v>
      </c>
      <c r="E367" t="s">
        <v>335</v>
      </c>
      <c r="F367" s="2">
        <v>0.53125</v>
      </c>
      <c r="G367">
        <v>6</v>
      </c>
      <c r="H367">
        <v>5</v>
      </c>
      <c r="I367">
        <v>280</v>
      </c>
      <c r="J367">
        <v>48</v>
      </c>
      <c r="K367">
        <v>100</v>
      </c>
      <c r="L367" t="s">
        <v>193</v>
      </c>
      <c r="M367" t="s">
        <v>172</v>
      </c>
      <c r="N367">
        <v>25</v>
      </c>
      <c r="O367" t="s">
        <v>184</v>
      </c>
      <c r="P367" t="s">
        <v>174</v>
      </c>
      <c r="Q367" t="s">
        <v>175</v>
      </c>
    </row>
    <row r="368" spans="1:17" x14ac:dyDescent="0.25">
      <c r="A368" t="s">
        <v>599</v>
      </c>
      <c r="B368" s="1">
        <v>46065</v>
      </c>
      <c r="C368" s="1">
        <v>46069</v>
      </c>
      <c r="D368" t="s">
        <v>84</v>
      </c>
      <c r="E368" t="s">
        <v>187</v>
      </c>
      <c r="F368" s="2">
        <v>0.9375</v>
      </c>
      <c r="G368">
        <v>5</v>
      </c>
      <c r="H368">
        <v>1</v>
      </c>
      <c r="I368">
        <v>160</v>
      </c>
      <c r="J368">
        <v>24</v>
      </c>
      <c r="K368">
        <v>0</v>
      </c>
      <c r="L368" t="s">
        <v>183</v>
      </c>
      <c r="M368" t="s">
        <v>172</v>
      </c>
      <c r="N368">
        <v>48</v>
      </c>
      <c r="O368" t="s">
        <v>184</v>
      </c>
      <c r="P368" t="s">
        <v>174</v>
      </c>
      <c r="Q368" t="s">
        <v>175</v>
      </c>
    </row>
    <row r="369" spans="1:17" x14ac:dyDescent="0.25">
      <c r="A369" t="s">
        <v>600</v>
      </c>
      <c r="B369" s="1">
        <v>46086</v>
      </c>
      <c r="C369" s="1">
        <v>46088</v>
      </c>
      <c r="D369" t="s">
        <v>68</v>
      </c>
      <c r="E369" t="s">
        <v>286</v>
      </c>
      <c r="F369" s="2">
        <v>0.39583333333333331</v>
      </c>
      <c r="G369">
        <v>3</v>
      </c>
      <c r="H369">
        <v>2</v>
      </c>
      <c r="I369">
        <v>440</v>
      </c>
      <c r="J369">
        <v>30</v>
      </c>
      <c r="K369">
        <v>150</v>
      </c>
      <c r="L369" t="s">
        <v>183</v>
      </c>
      <c r="M369" t="s">
        <v>172</v>
      </c>
      <c r="N369">
        <v>21</v>
      </c>
      <c r="O369" t="s">
        <v>173</v>
      </c>
      <c r="P369" t="s">
        <v>174</v>
      </c>
      <c r="Q369" t="s">
        <v>180</v>
      </c>
    </row>
    <row r="370" spans="1:17" x14ac:dyDescent="0.25">
      <c r="A370" t="s">
        <v>601</v>
      </c>
      <c r="B370" s="1">
        <v>46055</v>
      </c>
      <c r="C370" s="1">
        <v>46062</v>
      </c>
      <c r="D370" t="s">
        <v>31</v>
      </c>
      <c r="E370" t="s">
        <v>209</v>
      </c>
      <c r="F370" s="2">
        <v>0.64583333333333337</v>
      </c>
      <c r="G370">
        <v>2</v>
      </c>
      <c r="H370">
        <v>4</v>
      </c>
      <c r="I370">
        <v>220</v>
      </c>
      <c r="J370">
        <v>42</v>
      </c>
      <c r="K370">
        <v>0</v>
      </c>
      <c r="L370" t="s">
        <v>178</v>
      </c>
      <c r="M370" t="s">
        <v>172</v>
      </c>
      <c r="N370">
        <v>42</v>
      </c>
      <c r="O370" t="s">
        <v>179</v>
      </c>
      <c r="P370" t="s">
        <v>185</v>
      </c>
      <c r="Q370" t="s">
        <v>175</v>
      </c>
    </row>
    <row r="371" spans="1:17" x14ac:dyDescent="0.25">
      <c r="A371" t="s">
        <v>602</v>
      </c>
      <c r="B371" s="1">
        <v>46203</v>
      </c>
      <c r="C371" s="1">
        <v>46210</v>
      </c>
      <c r="D371" t="s">
        <v>77</v>
      </c>
      <c r="E371" t="s">
        <v>177</v>
      </c>
      <c r="F371" s="2">
        <v>0.64583333333333337</v>
      </c>
      <c r="G371">
        <v>7</v>
      </c>
      <c r="H371">
        <v>2</v>
      </c>
      <c r="I371">
        <v>260</v>
      </c>
      <c r="J371">
        <v>30</v>
      </c>
      <c r="K371">
        <v>0</v>
      </c>
      <c r="L371" t="s">
        <v>171</v>
      </c>
      <c r="M371" t="s">
        <v>172</v>
      </c>
      <c r="N371">
        <v>47</v>
      </c>
      <c r="O371" t="s">
        <v>173</v>
      </c>
      <c r="P371" t="s">
        <v>174</v>
      </c>
      <c r="Q371" t="s">
        <v>229</v>
      </c>
    </row>
    <row r="372" spans="1:17" x14ac:dyDescent="0.25">
      <c r="A372" t="s">
        <v>603</v>
      </c>
      <c r="B372" s="1">
        <v>46040</v>
      </c>
      <c r="C372" s="1">
        <v>46042</v>
      </c>
      <c r="D372" t="s">
        <v>61</v>
      </c>
      <c r="E372" t="s">
        <v>222</v>
      </c>
      <c r="F372" s="2">
        <v>0.9375</v>
      </c>
      <c r="G372">
        <v>3</v>
      </c>
      <c r="H372">
        <v>2</v>
      </c>
      <c r="I372">
        <v>420</v>
      </c>
      <c r="J372">
        <v>30</v>
      </c>
      <c r="K372">
        <v>0</v>
      </c>
      <c r="L372" t="s">
        <v>188</v>
      </c>
      <c r="M372" t="s">
        <v>172</v>
      </c>
      <c r="N372">
        <v>42</v>
      </c>
      <c r="O372" t="s">
        <v>173</v>
      </c>
      <c r="P372" t="s">
        <v>185</v>
      </c>
      <c r="Q372" t="s">
        <v>180</v>
      </c>
    </row>
    <row r="373" spans="1:17" x14ac:dyDescent="0.25">
      <c r="A373" t="s">
        <v>604</v>
      </c>
      <c r="B373" s="1">
        <v>46181</v>
      </c>
      <c r="C373" s="1">
        <v>46184</v>
      </c>
      <c r="D373" t="s">
        <v>45</v>
      </c>
      <c r="E373" t="s">
        <v>203</v>
      </c>
      <c r="F373" s="2">
        <v>0.53125</v>
      </c>
      <c r="G373">
        <v>3</v>
      </c>
      <c r="H373">
        <v>4</v>
      </c>
      <c r="I373">
        <v>380</v>
      </c>
      <c r="J373">
        <v>42</v>
      </c>
      <c r="K373">
        <v>0</v>
      </c>
      <c r="L373" t="s">
        <v>178</v>
      </c>
      <c r="M373" t="s">
        <v>172</v>
      </c>
      <c r="N373">
        <v>53</v>
      </c>
      <c r="O373" t="s">
        <v>184</v>
      </c>
      <c r="P373" t="s">
        <v>185</v>
      </c>
      <c r="Q373" t="s">
        <v>180</v>
      </c>
    </row>
    <row r="374" spans="1:17" x14ac:dyDescent="0.25">
      <c r="A374" t="s">
        <v>605</v>
      </c>
      <c r="B374" s="1">
        <v>46051</v>
      </c>
      <c r="C374" s="1">
        <v>46052</v>
      </c>
      <c r="D374" t="s">
        <v>75</v>
      </c>
      <c r="E374" t="s">
        <v>203</v>
      </c>
      <c r="F374" s="2">
        <v>0.39583333333333331</v>
      </c>
      <c r="G374">
        <v>4</v>
      </c>
      <c r="H374">
        <v>4</v>
      </c>
      <c r="I374">
        <v>200</v>
      </c>
      <c r="J374">
        <v>42</v>
      </c>
      <c r="K374">
        <v>0</v>
      </c>
      <c r="L374" t="s">
        <v>183</v>
      </c>
      <c r="M374" t="s">
        <v>172</v>
      </c>
      <c r="N374">
        <v>30</v>
      </c>
      <c r="O374" t="s">
        <v>179</v>
      </c>
      <c r="P374" t="s">
        <v>174</v>
      </c>
      <c r="Q374" t="s">
        <v>175</v>
      </c>
    </row>
    <row r="375" spans="1:17" x14ac:dyDescent="0.25">
      <c r="A375" t="s">
        <v>606</v>
      </c>
      <c r="B375" s="1">
        <v>46169</v>
      </c>
      <c r="C375" s="1">
        <v>46175</v>
      </c>
      <c r="D375" t="s">
        <v>93</v>
      </c>
      <c r="E375" t="s">
        <v>256</v>
      </c>
      <c r="F375" s="2">
        <v>0.9375</v>
      </c>
      <c r="G375">
        <v>1</v>
      </c>
      <c r="H375">
        <v>4</v>
      </c>
      <c r="I375">
        <v>420</v>
      </c>
      <c r="J375">
        <v>42</v>
      </c>
      <c r="K375">
        <v>0</v>
      </c>
      <c r="L375" t="s">
        <v>188</v>
      </c>
      <c r="M375" t="s">
        <v>172</v>
      </c>
      <c r="N375">
        <v>56</v>
      </c>
      <c r="O375" t="s">
        <v>179</v>
      </c>
      <c r="P375" t="s">
        <v>185</v>
      </c>
      <c r="Q375" t="s">
        <v>180</v>
      </c>
    </row>
    <row r="376" spans="1:17" x14ac:dyDescent="0.25">
      <c r="A376" t="s">
        <v>607</v>
      </c>
      <c r="B376" s="1">
        <v>46043</v>
      </c>
      <c r="C376" s="1">
        <v>46050</v>
      </c>
      <c r="D376" t="s">
        <v>119</v>
      </c>
      <c r="E376" t="s">
        <v>195</v>
      </c>
      <c r="F376" s="2">
        <v>0.9375</v>
      </c>
      <c r="G376">
        <v>1</v>
      </c>
      <c r="H376">
        <v>3</v>
      </c>
      <c r="I376">
        <v>220</v>
      </c>
      <c r="J376">
        <v>36</v>
      </c>
      <c r="K376">
        <v>150</v>
      </c>
      <c r="L376" t="s">
        <v>171</v>
      </c>
      <c r="M376" t="s">
        <v>172</v>
      </c>
      <c r="N376">
        <v>41</v>
      </c>
      <c r="O376" t="s">
        <v>184</v>
      </c>
      <c r="P376" t="s">
        <v>174</v>
      </c>
      <c r="Q376" t="s">
        <v>175</v>
      </c>
    </row>
    <row r="377" spans="1:17" x14ac:dyDescent="0.25">
      <c r="A377" t="s">
        <v>608</v>
      </c>
      <c r="B377" s="1">
        <v>46041</v>
      </c>
      <c r="C377" s="1">
        <v>46045</v>
      </c>
      <c r="D377" t="s">
        <v>17</v>
      </c>
      <c r="E377" t="s">
        <v>205</v>
      </c>
      <c r="F377" s="2">
        <v>0.53125</v>
      </c>
      <c r="G377">
        <v>5</v>
      </c>
      <c r="H377">
        <v>1</v>
      </c>
      <c r="I377">
        <v>380</v>
      </c>
      <c r="J377">
        <v>24</v>
      </c>
      <c r="K377">
        <v>40</v>
      </c>
      <c r="L377" t="s">
        <v>183</v>
      </c>
      <c r="M377" t="s">
        <v>172</v>
      </c>
      <c r="N377">
        <v>30</v>
      </c>
      <c r="O377" t="s">
        <v>173</v>
      </c>
      <c r="P377" t="s">
        <v>174</v>
      </c>
      <c r="Q377" t="s">
        <v>180</v>
      </c>
    </row>
    <row r="378" spans="1:17" x14ac:dyDescent="0.25">
      <c r="A378" t="s">
        <v>609</v>
      </c>
      <c r="B378" s="1">
        <v>46165</v>
      </c>
      <c r="C378" s="1">
        <v>46171</v>
      </c>
      <c r="D378" t="s">
        <v>110</v>
      </c>
      <c r="E378" t="s">
        <v>212</v>
      </c>
      <c r="F378" s="2">
        <v>0.53125</v>
      </c>
      <c r="G378">
        <v>2</v>
      </c>
      <c r="H378">
        <v>2</v>
      </c>
      <c r="I378">
        <v>400</v>
      </c>
      <c r="J378">
        <v>30</v>
      </c>
      <c r="K378">
        <v>20</v>
      </c>
      <c r="L378" t="s">
        <v>171</v>
      </c>
      <c r="M378" t="s">
        <v>172</v>
      </c>
      <c r="N378">
        <v>24</v>
      </c>
      <c r="O378" t="s">
        <v>184</v>
      </c>
      <c r="P378" t="s">
        <v>185</v>
      </c>
      <c r="Q378" t="s">
        <v>180</v>
      </c>
    </row>
    <row r="379" spans="1:17" x14ac:dyDescent="0.25">
      <c r="A379" t="s">
        <v>610</v>
      </c>
      <c r="B379" s="1">
        <v>46191</v>
      </c>
      <c r="C379" s="1">
        <v>46193</v>
      </c>
      <c r="D379" t="s">
        <v>75</v>
      </c>
      <c r="E379" t="s">
        <v>270</v>
      </c>
      <c r="F379" s="2">
        <v>0.64583333333333337</v>
      </c>
      <c r="G379">
        <v>7</v>
      </c>
      <c r="H379">
        <v>5</v>
      </c>
      <c r="I379">
        <v>360</v>
      </c>
      <c r="J379">
        <v>48</v>
      </c>
      <c r="K379">
        <v>100</v>
      </c>
      <c r="L379" t="s">
        <v>193</v>
      </c>
      <c r="M379" t="s">
        <v>172</v>
      </c>
      <c r="N379">
        <v>38</v>
      </c>
      <c r="O379" t="s">
        <v>173</v>
      </c>
      <c r="P379" t="s">
        <v>185</v>
      </c>
      <c r="Q379" t="s">
        <v>229</v>
      </c>
    </row>
    <row r="380" spans="1:17" x14ac:dyDescent="0.25">
      <c r="A380" t="s">
        <v>611</v>
      </c>
      <c r="B380" s="1">
        <v>46178</v>
      </c>
      <c r="C380" s="1">
        <v>46181</v>
      </c>
      <c r="D380" t="s">
        <v>81</v>
      </c>
      <c r="E380" t="s">
        <v>205</v>
      </c>
      <c r="F380" s="2">
        <v>0.77083333333333337</v>
      </c>
      <c r="G380">
        <v>4</v>
      </c>
      <c r="H380">
        <v>4</v>
      </c>
      <c r="I380">
        <v>280</v>
      </c>
      <c r="J380">
        <v>42</v>
      </c>
      <c r="K380">
        <v>100</v>
      </c>
      <c r="L380" t="s">
        <v>188</v>
      </c>
      <c r="M380" t="s">
        <v>172</v>
      </c>
      <c r="N380">
        <v>46</v>
      </c>
      <c r="O380" t="s">
        <v>173</v>
      </c>
      <c r="P380" t="s">
        <v>174</v>
      </c>
      <c r="Q380" t="s">
        <v>229</v>
      </c>
    </row>
    <row r="381" spans="1:17" x14ac:dyDescent="0.25">
      <c r="A381" t="s">
        <v>612</v>
      </c>
      <c r="B381" s="1">
        <v>46095</v>
      </c>
      <c r="C381" s="1">
        <v>46095</v>
      </c>
      <c r="D381" t="s">
        <v>72</v>
      </c>
      <c r="E381" t="s">
        <v>228</v>
      </c>
      <c r="F381" s="2">
        <v>0.9375</v>
      </c>
      <c r="G381">
        <v>7</v>
      </c>
      <c r="H381">
        <v>2</v>
      </c>
      <c r="I381">
        <v>200</v>
      </c>
      <c r="J381">
        <v>30</v>
      </c>
      <c r="K381">
        <v>0</v>
      </c>
      <c r="L381" t="s">
        <v>178</v>
      </c>
      <c r="M381" t="s">
        <v>172</v>
      </c>
      <c r="N381">
        <v>19</v>
      </c>
      <c r="O381" t="s">
        <v>173</v>
      </c>
      <c r="P381" t="s">
        <v>174</v>
      </c>
      <c r="Q381" t="s">
        <v>175</v>
      </c>
    </row>
    <row r="382" spans="1:17" x14ac:dyDescent="0.25">
      <c r="A382" t="s">
        <v>613</v>
      </c>
      <c r="B382" s="1">
        <v>46047</v>
      </c>
      <c r="C382" s="1">
        <v>46047</v>
      </c>
      <c r="D382" t="s">
        <v>65</v>
      </c>
      <c r="E382" t="s">
        <v>309</v>
      </c>
      <c r="F382" s="2">
        <v>0.64583333333333337</v>
      </c>
      <c r="G382">
        <v>2</v>
      </c>
      <c r="H382">
        <v>2</v>
      </c>
      <c r="I382">
        <v>160</v>
      </c>
      <c r="J382">
        <v>30</v>
      </c>
      <c r="K382">
        <v>100</v>
      </c>
      <c r="L382" t="s">
        <v>171</v>
      </c>
      <c r="M382" t="s">
        <v>172</v>
      </c>
      <c r="N382">
        <v>34</v>
      </c>
      <c r="O382" t="s">
        <v>184</v>
      </c>
      <c r="P382" t="s">
        <v>174</v>
      </c>
      <c r="Q382" t="s">
        <v>175</v>
      </c>
    </row>
    <row r="383" spans="1:17" x14ac:dyDescent="0.25">
      <c r="A383" t="s">
        <v>614</v>
      </c>
      <c r="B383" s="1">
        <v>46042</v>
      </c>
      <c r="C383" s="1">
        <v>46047</v>
      </c>
      <c r="D383" t="s">
        <v>117</v>
      </c>
      <c r="E383" t="s">
        <v>272</v>
      </c>
      <c r="F383" s="2">
        <v>0.88541666666666663</v>
      </c>
      <c r="G383">
        <v>3</v>
      </c>
      <c r="H383">
        <v>4</v>
      </c>
      <c r="I383">
        <v>280</v>
      </c>
      <c r="J383">
        <v>42</v>
      </c>
      <c r="K383">
        <v>40</v>
      </c>
      <c r="L383" t="s">
        <v>188</v>
      </c>
      <c r="M383" t="s">
        <v>172</v>
      </c>
      <c r="N383">
        <v>24</v>
      </c>
      <c r="O383" t="s">
        <v>173</v>
      </c>
      <c r="P383" t="s">
        <v>185</v>
      </c>
      <c r="Q383" t="s">
        <v>229</v>
      </c>
    </row>
    <row r="384" spans="1:17" x14ac:dyDescent="0.25">
      <c r="A384" t="s">
        <v>615</v>
      </c>
      <c r="B384" s="1">
        <v>46043</v>
      </c>
      <c r="C384" s="1">
        <v>46043</v>
      </c>
      <c r="D384" t="s">
        <v>140</v>
      </c>
      <c r="E384" t="s">
        <v>344</v>
      </c>
      <c r="F384" s="2">
        <v>0.53125</v>
      </c>
      <c r="G384">
        <v>5</v>
      </c>
      <c r="H384">
        <v>5</v>
      </c>
      <c r="I384">
        <v>200</v>
      </c>
      <c r="J384">
        <v>48</v>
      </c>
      <c r="K384">
        <v>0</v>
      </c>
      <c r="L384" t="s">
        <v>188</v>
      </c>
      <c r="M384" t="s">
        <v>207</v>
      </c>
      <c r="N384">
        <v>25</v>
      </c>
      <c r="O384" t="s">
        <v>173</v>
      </c>
      <c r="P384" t="s">
        <v>185</v>
      </c>
      <c r="Q384" t="s">
        <v>175</v>
      </c>
    </row>
    <row r="385" spans="1:17" x14ac:dyDescent="0.25">
      <c r="A385" t="s">
        <v>616</v>
      </c>
      <c r="B385" s="1">
        <v>46036</v>
      </c>
      <c r="C385" s="1">
        <v>46040</v>
      </c>
      <c r="D385" t="s">
        <v>75</v>
      </c>
      <c r="E385" t="s">
        <v>445</v>
      </c>
      <c r="F385" s="2">
        <v>0.39583333333333331</v>
      </c>
      <c r="G385">
        <v>7</v>
      </c>
      <c r="H385">
        <v>3</v>
      </c>
      <c r="I385">
        <v>420</v>
      </c>
      <c r="J385">
        <v>36</v>
      </c>
      <c r="K385">
        <v>0</v>
      </c>
      <c r="L385" t="s">
        <v>193</v>
      </c>
      <c r="M385" t="s">
        <v>172</v>
      </c>
      <c r="N385">
        <v>27</v>
      </c>
      <c r="O385" t="s">
        <v>173</v>
      </c>
      <c r="P385" t="s">
        <v>174</v>
      </c>
      <c r="Q385" t="s">
        <v>180</v>
      </c>
    </row>
    <row r="386" spans="1:17" x14ac:dyDescent="0.25">
      <c r="A386" t="s">
        <v>617</v>
      </c>
      <c r="B386" s="1">
        <v>46079</v>
      </c>
      <c r="C386" s="1">
        <v>46085</v>
      </c>
      <c r="D386" t="s">
        <v>39</v>
      </c>
      <c r="E386" t="s">
        <v>187</v>
      </c>
      <c r="F386" s="2">
        <v>0.88541666666666663</v>
      </c>
      <c r="G386">
        <v>4</v>
      </c>
      <c r="H386">
        <v>2</v>
      </c>
      <c r="I386">
        <v>160</v>
      </c>
      <c r="J386">
        <v>30</v>
      </c>
      <c r="K386">
        <v>0</v>
      </c>
      <c r="L386" t="s">
        <v>178</v>
      </c>
      <c r="M386" t="s">
        <v>172</v>
      </c>
      <c r="N386">
        <v>21</v>
      </c>
      <c r="O386" t="s">
        <v>179</v>
      </c>
      <c r="P386" t="s">
        <v>185</v>
      </c>
      <c r="Q386" t="s">
        <v>175</v>
      </c>
    </row>
    <row r="387" spans="1:17" x14ac:dyDescent="0.25">
      <c r="A387" t="s">
        <v>618</v>
      </c>
      <c r="B387" s="1">
        <v>46151</v>
      </c>
      <c r="C387" s="1">
        <v>46157</v>
      </c>
      <c r="D387" t="s">
        <v>113</v>
      </c>
      <c r="E387" t="s">
        <v>306</v>
      </c>
      <c r="F387" s="2">
        <v>0.53125</v>
      </c>
      <c r="G387">
        <v>2</v>
      </c>
      <c r="H387">
        <v>3</v>
      </c>
      <c r="I387">
        <v>180</v>
      </c>
      <c r="J387">
        <v>36</v>
      </c>
      <c r="K387">
        <v>0</v>
      </c>
      <c r="L387" t="s">
        <v>183</v>
      </c>
      <c r="M387" t="s">
        <v>172</v>
      </c>
      <c r="N387">
        <v>54</v>
      </c>
      <c r="O387" t="s">
        <v>179</v>
      </c>
      <c r="P387" t="s">
        <v>185</v>
      </c>
      <c r="Q387" t="s">
        <v>175</v>
      </c>
    </row>
    <row r="388" spans="1:17" x14ac:dyDescent="0.25">
      <c r="A388" t="s">
        <v>619</v>
      </c>
      <c r="B388" s="1">
        <v>46133</v>
      </c>
      <c r="C388" s="1">
        <v>46138</v>
      </c>
      <c r="D388" t="s">
        <v>99</v>
      </c>
      <c r="E388" t="s">
        <v>192</v>
      </c>
      <c r="F388" s="2">
        <v>0.64583333333333337</v>
      </c>
      <c r="G388">
        <v>3</v>
      </c>
      <c r="H388">
        <v>1</v>
      </c>
      <c r="I388">
        <v>160</v>
      </c>
      <c r="J388">
        <v>24</v>
      </c>
      <c r="K388">
        <v>0</v>
      </c>
      <c r="L388" t="s">
        <v>171</v>
      </c>
      <c r="M388" t="s">
        <v>172</v>
      </c>
      <c r="N388">
        <v>30</v>
      </c>
      <c r="O388" t="s">
        <v>173</v>
      </c>
      <c r="P388" t="s">
        <v>174</v>
      </c>
      <c r="Q388" t="s">
        <v>175</v>
      </c>
    </row>
    <row r="389" spans="1:17" x14ac:dyDescent="0.25">
      <c r="A389" t="s">
        <v>620</v>
      </c>
      <c r="B389" s="1">
        <v>46101</v>
      </c>
      <c r="C389" s="1">
        <v>46103</v>
      </c>
      <c r="D389" t="s">
        <v>149</v>
      </c>
      <c r="E389" t="s">
        <v>300</v>
      </c>
      <c r="F389" s="2">
        <v>0.53125</v>
      </c>
      <c r="G389">
        <v>6</v>
      </c>
      <c r="H389">
        <v>3</v>
      </c>
      <c r="I389">
        <v>320</v>
      </c>
      <c r="J389">
        <v>36</v>
      </c>
      <c r="K389">
        <v>0</v>
      </c>
      <c r="L389" t="s">
        <v>183</v>
      </c>
      <c r="M389" t="s">
        <v>207</v>
      </c>
      <c r="N389">
        <v>32</v>
      </c>
      <c r="O389" t="s">
        <v>173</v>
      </c>
      <c r="P389" t="s">
        <v>174</v>
      </c>
      <c r="Q389" t="s">
        <v>229</v>
      </c>
    </row>
    <row r="390" spans="1:17" x14ac:dyDescent="0.25">
      <c r="A390" t="s">
        <v>621</v>
      </c>
      <c r="B390" s="1">
        <v>46051</v>
      </c>
      <c r="C390" s="1">
        <v>46051</v>
      </c>
      <c r="D390" t="s">
        <v>35</v>
      </c>
      <c r="E390" t="s">
        <v>300</v>
      </c>
      <c r="F390" s="2">
        <v>0.64583333333333337</v>
      </c>
      <c r="G390">
        <v>8</v>
      </c>
      <c r="H390">
        <v>5</v>
      </c>
      <c r="I390">
        <v>240</v>
      </c>
      <c r="J390">
        <v>48</v>
      </c>
      <c r="K390">
        <v>60</v>
      </c>
      <c r="L390" t="s">
        <v>193</v>
      </c>
      <c r="M390" t="s">
        <v>172</v>
      </c>
      <c r="N390">
        <v>25</v>
      </c>
      <c r="O390" t="s">
        <v>179</v>
      </c>
      <c r="P390" t="s">
        <v>185</v>
      </c>
      <c r="Q390" t="s">
        <v>175</v>
      </c>
    </row>
    <row r="391" spans="1:17" x14ac:dyDescent="0.25">
      <c r="A391" t="s">
        <v>622</v>
      </c>
      <c r="B391" s="1">
        <v>46076</v>
      </c>
      <c r="C391" s="1">
        <v>46079</v>
      </c>
      <c r="D391" t="s">
        <v>31</v>
      </c>
      <c r="E391" t="s">
        <v>256</v>
      </c>
      <c r="F391" s="2">
        <v>0.39583333333333331</v>
      </c>
      <c r="G391">
        <v>4</v>
      </c>
      <c r="H391">
        <v>3</v>
      </c>
      <c r="I391">
        <v>240</v>
      </c>
      <c r="J391">
        <v>36</v>
      </c>
      <c r="K391">
        <v>40</v>
      </c>
      <c r="L391" t="s">
        <v>171</v>
      </c>
      <c r="M391" t="s">
        <v>263</v>
      </c>
      <c r="N391">
        <v>60</v>
      </c>
      <c r="O391" t="s">
        <v>173</v>
      </c>
      <c r="P391" t="s">
        <v>174</v>
      </c>
      <c r="Q391" t="s">
        <v>175</v>
      </c>
    </row>
    <row r="392" spans="1:17" x14ac:dyDescent="0.25">
      <c r="A392" t="s">
        <v>623</v>
      </c>
      <c r="B392" s="1">
        <v>46088</v>
      </c>
      <c r="C392" s="1">
        <v>46090</v>
      </c>
      <c r="D392" t="s">
        <v>17</v>
      </c>
      <c r="E392" t="s">
        <v>335</v>
      </c>
      <c r="F392" s="2">
        <v>0.77083333333333337</v>
      </c>
      <c r="G392">
        <v>6</v>
      </c>
      <c r="H392">
        <v>2</v>
      </c>
      <c r="I392">
        <v>460</v>
      </c>
      <c r="J392">
        <v>30</v>
      </c>
      <c r="K392">
        <v>0</v>
      </c>
      <c r="L392" t="s">
        <v>178</v>
      </c>
      <c r="M392" t="s">
        <v>207</v>
      </c>
      <c r="N392">
        <v>22</v>
      </c>
      <c r="O392" t="s">
        <v>173</v>
      </c>
      <c r="P392" t="s">
        <v>185</v>
      </c>
      <c r="Q392" t="s">
        <v>180</v>
      </c>
    </row>
    <row r="393" spans="1:17" x14ac:dyDescent="0.25">
      <c r="A393" t="s">
        <v>624</v>
      </c>
      <c r="B393" s="1">
        <v>46050</v>
      </c>
      <c r="C393" s="1">
        <v>46050</v>
      </c>
      <c r="D393" t="s">
        <v>39</v>
      </c>
      <c r="E393" t="s">
        <v>302</v>
      </c>
      <c r="F393" s="2">
        <v>0.64583333333333337</v>
      </c>
      <c r="G393">
        <v>8</v>
      </c>
      <c r="H393">
        <v>2</v>
      </c>
      <c r="I393">
        <v>320</v>
      </c>
      <c r="J393">
        <v>30</v>
      </c>
      <c r="K393">
        <v>0</v>
      </c>
      <c r="L393" t="s">
        <v>171</v>
      </c>
      <c r="M393" t="s">
        <v>263</v>
      </c>
      <c r="N393">
        <v>24</v>
      </c>
      <c r="O393" t="s">
        <v>173</v>
      </c>
      <c r="P393" t="s">
        <v>174</v>
      </c>
      <c r="Q393" t="s">
        <v>229</v>
      </c>
    </row>
    <row r="394" spans="1:17" x14ac:dyDescent="0.25">
      <c r="A394" t="s">
        <v>625</v>
      </c>
      <c r="B394" s="1">
        <v>46070</v>
      </c>
      <c r="C394" s="1">
        <v>46073</v>
      </c>
      <c r="D394" t="s">
        <v>72</v>
      </c>
      <c r="E394" t="s">
        <v>197</v>
      </c>
      <c r="F394" s="2">
        <v>0.64583333333333337</v>
      </c>
      <c r="G394">
        <v>6</v>
      </c>
      <c r="H394">
        <v>5</v>
      </c>
      <c r="I394">
        <v>360</v>
      </c>
      <c r="J394">
        <v>48</v>
      </c>
      <c r="K394">
        <v>0</v>
      </c>
      <c r="L394" t="s">
        <v>193</v>
      </c>
      <c r="M394" t="s">
        <v>172</v>
      </c>
      <c r="N394">
        <v>51</v>
      </c>
      <c r="O394" t="s">
        <v>184</v>
      </c>
      <c r="P394" t="s">
        <v>174</v>
      </c>
      <c r="Q394" t="s">
        <v>180</v>
      </c>
    </row>
    <row r="395" spans="1:17" x14ac:dyDescent="0.25">
      <c r="A395" t="s">
        <v>626</v>
      </c>
      <c r="B395" s="1">
        <v>46027</v>
      </c>
      <c r="C395" s="1">
        <v>46032</v>
      </c>
      <c r="D395" t="s">
        <v>99</v>
      </c>
      <c r="E395" t="s">
        <v>246</v>
      </c>
      <c r="F395" s="2">
        <v>0.9375</v>
      </c>
      <c r="G395">
        <v>5</v>
      </c>
      <c r="H395">
        <v>2</v>
      </c>
      <c r="I395">
        <v>280</v>
      </c>
      <c r="J395">
        <v>30</v>
      </c>
      <c r="K395">
        <v>150</v>
      </c>
      <c r="L395" t="s">
        <v>193</v>
      </c>
      <c r="M395" t="s">
        <v>172</v>
      </c>
      <c r="N395">
        <v>21</v>
      </c>
      <c r="O395" t="s">
        <v>179</v>
      </c>
      <c r="P395" t="s">
        <v>185</v>
      </c>
      <c r="Q395" t="s">
        <v>175</v>
      </c>
    </row>
    <row r="396" spans="1:17" x14ac:dyDescent="0.25">
      <c r="A396" t="s">
        <v>627</v>
      </c>
      <c r="B396" s="1">
        <v>46080</v>
      </c>
      <c r="C396" s="1">
        <v>46082</v>
      </c>
      <c r="D396" t="s">
        <v>45</v>
      </c>
      <c r="E396" t="s">
        <v>187</v>
      </c>
      <c r="F396" s="2">
        <v>0.9375</v>
      </c>
      <c r="G396">
        <v>6</v>
      </c>
      <c r="H396">
        <v>1</v>
      </c>
      <c r="I396">
        <v>160</v>
      </c>
      <c r="J396">
        <v>24</v>
      </c>
      <c r="K396">
        <v>0</v>
      </c>
      <c r="L396" t="s">
        <v>183</v>
      </c>
      <c r="M396" t="s">
        <v>263</v>
      </c>
      <c r="N396">
        <v>57</v>
      </c>
      <c r="O396" t="s">
        <v>184</v>
      </c>
      <c r="P396" t="s">
        <v>174</v>
      </c>
      <c r="Q396" t="s">
        <v>175</v>
      </c>
    </row>
    <row r="397" spans="1:17" x14ac:dyDescent="0.25">
      <c r="A397" t="s">
        <v>628</v>
      </c>
      <c r="B397" s="1">
        <v>46169</v>
      </c>
      <c r="C397" s="1">
        <v>46171</v>
      </c>
      <c r="D397" t="s">
        <v>58</v>
      </c>
      <c r="E397" t="s">
        <v>228</v>
      </c>
      <c r="F397" s="2">
        <v>0.88541666666666663</v>
      </c>
      <c r="G397">
        <v>5</v>
      </c>
      <c r="H397">
        <v>2</v>
      </c>
      <c r="I397">
        <v>380</v>
      </c>
      <c r="J397">
        <v>30</v>
      </c>
      <c r="K397">
        <v>20</v>
      </c>
      <c r="L397" t="s">
        <v>183</v>
      </c>
      <c r="M397" t="s">
        <v>172</v>
      </c>
      <c r="N397">
        <v>26</v>
      </c>
      <c r="O397" t="s">
        <v>179</v>
      </c>
      <c r="P397" t="s">
        <v>185</v>
      </c>
      <c r="Q397" t="s">
        <v>180</v>
      </c>
    </row>
    <row r="398" spans="1:17" x14ac:dyDescent="0.25">
      <c r="A398" t="s">
        <v>629</v>
      </c>
      <c r="B398" s="1">
        <v>46199</v>
      </c>
      <c r="C398" s="1">
        <v>46201</v>
      </c>
      <c r="D398" t="s">
        <v>58</v>
      </c>
      <c r="E398" t="s">
        <v>309</v>
      </c>
      <c r="F398" s="2">
        <v>0.53125</v>
      </c>
      <c r="G398">
        <v>6</v>
      </c>
      <c r="H398">
        <v>5</v>
      </c>
      <c r="I398">
        <v>340</v>
      </c>
      <c r="J398">
        <v>48</v>
      </c>
      <c r="K398">
        <v>0</v>
      </c>
      <c r="L398" t="s">
        <v>183</v>
      </c>
      <c r="M398" t="s">
        <v>172</v>
      </c>
      <c r="N398">
        <v>25</v>
      </c>
      <c r="O398" t="s">
        <v>173</v>
      </c>
      <c r="P398" t="s">
        <v>174</v>
      </c>
      <c r="Q398" t="s">
        <v>180</v>
      </c>
    </row>
    <row r="399" spans="1:17" x14ac:dyDescent="0.25">
      <c r="A399" t="s">
        <v>630</v>
      </c>
      <c r="B399" s="1">
        <v>46104</v>
      </c>
      <c r="C399" s="1">
        <v>46110</v>
      </c>
      <c r="D399" t="s">
        <v>146</v>
      </c>
      <c r="E399" t="s">
        <v>228</v>
      </c>
      <c r="F399" s="2">
        <v>0.53125</v>
      </c>
      <c r="G399">
        <v>7</v>
      </c>
      <c r="H399">
        <v>4</v>
      </c>
      <c r="I399">
        <v>280</v>
      </c>
      <c r="J399">
        <v>42</v>
      </c>
      <c r="K399">
        <v>60</v>
      </c>
      <c r="L399" t="s">
        <v>183</v>
      </c>
      <c r="M399" t="s">
        <v>172</v>
      </c>
      <c r="N399">
        <v>35</v>
      </c>
      <c r="O399" t="s">
        <v>179</v>
      </c>
      <c r="P399" t="s">
        <v>174</v>
      </c>
      <c r="Q399" t="s">
        <v>229</v>
      </c>
    </row>
    <row r="400" spans="1:17" x14ac:dyDescent="0.25">
      <c r="A400" t="s">
        <v>631</v>
      </c>
      <c r="B400" s="1">
        <v>46070</v>
      </c>
      <c r="C400" s="1">
        <v>46070</v>
      </c>
      <c r="D400" t="s">
        <v>113</v>
      </c>
      <c r="E400" t="s">
        <v>300</v>
      </c>
      <c r="F400" s="2">
        <v>0.53125</v>
      </c>
      <c r="G400">
        <v>1</v>
      </c>
      <c r="H400">
        <v>2</v>
      </c>
      <c r="I400">
        <v>420</v>
      </c>
      <c r="J400">
        <v>30</v>
      </c>
      <c r="K400">
        <v>20</v>
      </c>
      <c r="L400" t="s">
        <v>178</v>
      </c>
      <c r="M400" t="s">
        <v>172</v>
      </c>
      <c r="N400">
        <v>32</v>
      </c>
      <c r="O400" t="s">
        <v>179</v>
      </c>
      <c r="P400" t="s">
        <v>185</v>
      </c>
      <c r="Q400" t="s">
        <v>180</v>
      </c>
    </row>
    <row r="401" spans="1:17" x14ac:dyDescent="0.25">
      <c r="A401" t="s">
        <v>632</v>
      </c>
      <c r="B401" s="1">
        <v>46057</v>
      </c>
      <c r="C401" s="1">
        <v>46064</v>
      </c>
      <c r="D401" t="s">
        <v>103</v>
      </c>
      <c r="E401" t="s">
        <v>289</v>
      </c>
      <c r="F401" s="2">
        <v>0.53125</v>
      </c>
      <c r="G401">
        <v>1</v>
      </c>
      <c r="H401">
        <v>5</v>
      </c>
      <c r="I401">
        <v>280</v>
      </c>
      <c r="J401">
        <v>48</v>
      </c>
      <c r="K401">
        <v>20</v>
      </c>
      <c r="L401" t="s">
        <v>193</v>
      </c>
      <c r="M401" t="s">
        <v>172</v>
      </c>
      <c r="N401">
        <v>30</v>
      </c>
      <c r="O401" t="s">
        <v>179</v>
      </c>
      <c r="P401" t="s">
        <v>185</v>
      </c>
      <c r="Q401" t="s">
        <v>175</v>
      </c>
    </row>
    <row r="402" spans="1:17" x14ac:dyDescent="0.25">
      <c r="A402" t="s">
        <v>633</v>
      </c>
      <c r="B402" s="1">
        <v>46128</v>
      </c>
      <c r="C402" s="1">
        <v>46131</v>
      </c>
      <c r="D402" t="s">
        <v>110</v>
      </c>
      <c r="E402" t="s">
        <v>335</v>
      </c>
      <c r="F402" s="2">
        <v>0.77083333333333337</v>
      </c>
      <c r="G402">
        <v>6</v>
      </c>
      <c r="H402">
        <v>1</v>
      </c>
      <c r="I402">
        <v>280</v>
      </c>
      <c r="J402">
        <v>24</v>
      </c>
      <c r="K402">
        <v>100</v>
      </c>
      <c r="L402" t="s">
        <v>178</v>
      </c>
      <c r="M402" t="s">
        <v>263</v>
      </c>
      <c r="N402">
        <v>57</v>
      </c>
      <c r="O402" t="s">
        <v>184</v>
      </c>
      <c r="P402" t="s">
        <v>174</v>
      </c>
      <c r="Q402" t="s">
        <v>175</v>
      </c>
    </row>
    <row r="403" spans="1:17" x14ac:dyDescent="0.25">
      <c r="A403" t="s">
        <v>634</v>
      </c>
      <c r="B403" s="1">
        <v>46132</v>
      </c>
      <c r="C403" s="1">
        <v>46138</v>
      </c>
      <c r="D403" t="s">
        <v>113</v>
      </c>
      <c r="E403" t="s">
        <v>270</v>
      </c>
      <c r="F403" s="2">
        <v>0.88541666666666663</v>
      </c>
      <c r="G403">
        <v>9</v>
      </c>
      <c r="H403">
        <v>4</v>
      </c>
      <c r="I403">
        <v>360</v>
      </c>
      <c r="J403">
        <v>42</v>
      </c>
      <c r="K403">
        <v>0</v>
      </c>
      <c r="L403" t="s">
        <v>171</v>
      </c>
      <c r="M403" t="s">
        <v>207</v>
      </c>
      <c r="N403">
        <v>54</v>
      </c>
      <c r="O403" t="s">
        <v>173</v>
      </c>
      <c r="P403" t="s">
        <v>174</v>
      </c>
      <c r="Q403" t="s">
        <v>229</v>
      </c>
    </row>
    <row r="404" spans="1:17" x14ac:dyDescent="0.25">
      <c r="A404" t="s">
        <v>635</v>
      </c>
      <c r="B404" s="1">
        <v>46156</v>
      </c>
      <c r="C404" s="1">
        <v>46157</v>
      </c>
      <c r="D404" t="s">
        <v>61</v>
      </c>
      <c r="E404" t="s">
        <v>232</v>
      </c>
      <c r="F404" s="2">
        <v>0.77083333333333337</v>
      </c>
      <c r="G404">
        <v>9</v>
      </c>
      <c r="H404">
        <v>3</v>
      </c>
      <c r="I404">
        <v>240</v>
      </c>
      <c r="J404">
        <v>36</v>
      </c>
      <c r="K404">
        <v>0</v>
      </c>
      <c r="L404" t="s">
        <v>188</v>
      </c>
      <c r="M404" t="s">
        <v>172</v>
      </c>
      <c r="N404">
        <v>53</v>
      </c>
      <c r="O404" t="s">
        <v>179</v>
      </c>
      <c r="P404" t="s">
        <v>185</v>
      </c>
      <c r="Q404" t="s">
        <v>175</v>
      </c>
    </row>
    <row r="405" spans="1:17" x14ac:dyDescent="0.25">
      <c r="A405" t="s">
        <v>636</v>
      </c>
      <c r="B405" s="1">
        <v>46135</v>
      </c>
      <c r="C405" s="1">
        <v>46141</v>
      </c>
      <c r="D405" t="s">
        <v>133</v>
      </c>
      <c r="E405" t="s">
        <v>201</v>
      </c>
      <c r="F405" s="2">
        <v>0.53125</v>
      </c>
      <c r="G405">
        <v>8</v>
      </c>
      <c r="H405">
        <v>2</v>
      </c>
      <c r="I405">
        <v>260</v>
      </c>
      <c r="J405">
        <v>30</v>
      </c>
      <c r="K405">
        <v>0</v>
      </c>
      <c r="L405" t="s">
        <v>193</v>
      </c>
      <c r="M405" t="s">
        <v>207</v>
      </c>
      <c r="N405">
        <v>51</v>
      </c>
      <c r="O405" t="s">
        <v>179</v>
      </c>
      <c r="P405" t="s">
        <v>174</v>
      </c>
      <c r="Q405" t="s">
        <v>229</v>
      </c>
    </row>
    <row r="406" spans="1:17" x14ac:dyDescent="0.25">
      <c r="A406" t="s">
        <v>637</v>
      </c>
      <c r="B406" s="1">
        <v>46069</v>
      </c>
      <c r="C406" s="1">
        <v>46071</v>
      </c>
      <c r="D406" t="s">
        <v>49</v>
      </c>
      <c r="E406" t="s">
        <v>445</v>
      </c>
      <c r="F406" s="2">
        <v>0.77083333333333337</v>
      </c>
      <c r="G406">
        <v>2</v>
      </c>
      <c r="H406">
        <v>1</v>
      </c>
      <c r="I406">
        <v>320</v>
      </c>
      <c r="J406">
        <v>24</v>
      </c>
      <c r="K406">
        <v>0</v>
      </c>
      <c r="L406" t="s">
        <v>178</v>
      </c>
      <c r="M406" t="s">
        <v>207</v>
      </c>
      <c r="N406">
        <v>30</v>
      </c>
      <c r="O406" t="s">
        <v>184</v>
      </c>
      <c r="P406" t="s">
        <v>174</v>
      </c>
      <c r="Q406" t="s">
        <v>229</v>
      </c>
    </row>
    <row r="407" spans="1:17" x14ac:dyDescent="0.25">
      <c r="A407" t="s">
        <v>638</v>
      </c>
      <c r="B407" s="1">
        <v>46054</v>
      </c>
      <c r="C407" s="1">
        <v>46055</v>
      </c>
      <c r="D407" t="s">
        <v>21</v>
      </c>
      <c r="E407" t="s">
        <v>328</v>
      </c>
      <c r="F407" s="2">
        <v>0.88541666666666663</v>
      </c>
      <c r="G407">
        <v>3</v>
      </c>
      <c r="H407">
        <v>1</v>
      </c>
      <c r="I407">
        <v>220</v>
      </c>
      <c r="J407">
        <v>24</v>
      </c>
      <c r="K407">
        <v>40</v>
      </c>
      <c r="L407" t="s">
        <v>193</v>
      </c>
      <c r="M407" t="s">
        <v>172</v>
      </c>
      <c r="N407">
        <v>50</v>
      </c>
      <c r="O407" t="s">
        <v>173</v>
      </c>
      <c r="P407" t="s">
        <v>185</v>
      </c>
      <c r="Q407" t="s">
        <v>175</v>
      </c>
    </row>
    <row r="408" spans="1:17" x14ac:dyDescent="0.25">
      <c r="A408" t="s">
        <v>639</v>
      </c>
      <c r="B408" s="1">
        <v>46034</v>
      </c>
      <c r="C408" s="1">
        <v>46036</v>
      </c>
      <c r="D408" t="s">
        <v>136</v>
      </c>
      <c r="E408" t="s">
        <v>192</v>
      </c>
      <c r="F408" s="2">
        <v>0.77083333333333337</v>
      </c>
      <c r="G408">
        <v>3</v>
      </c>
      <c r="H408">
        <v>2</v>
      </c>
      <c r="I408">
        <v>160</v>
      </c>
      <c r="J408">
        <v>30</v>
      </c>
      <c r="K408">
        <v>0</v>
      </c>
      <c r="L408" t="s">
        <v>178</v>
      </c>
      <c r="M408" t="s">
        <v>172</v>
      </c>
      <c r="N408">
        <v>21</v>
      </c>
      <c r="O408" t="s">
        <v>173</v>
      </c>
      <c r="P408" t="s">
        <v>185</v>
      </c>
      <c r="Q408" t="s">
        <v>175</v>
      </c>
    </row>
    <row r="409" spans="1:17" x14ac:dyDescent="0.25">
      <c r="A409" t="s">
        <v>640</v>
      </c>
      <c r="B409" s="1">
        <v>46096</v>
      </c>
      <c r="C409" s="1">
        <v>46098</v>
      </c>
      <c r="D409" t="s">
        <v>21</v>
      </c>
      <c r="E409" t="s">
        <v>306</v>
      </c>
      <c r="F409" s="2">
        <v>0.77083333333333337</v>
      </c>
      <c r="G409">
        <v>1</v>
      </c>
      <c r="H409">
        <v>1</v>
      </c>
      <c r="I409">
        <v>180</v>
      </c>
      <c r="J409">
        <v>24</v>
      </c>
      <c r="K409">
        <v>60</v>
      </c>
      <c r="L409" t="s">
        <v>171</v>
      </c>
      <c r="M409" t="s">
        <v>172</v>
      </c>
      <c r="N409">
        <v>49</v>
      </c>
      <c r="O409" t="s">
        <v>184</v>
      </c>
      <c r="P409" t="s">
        <v>174</v>
      </c>
      <c r="Q409" t="s">
        <v>175</v>
      </c>
    </row>
    <row r="410" spans="1:17" x14ac:dyDescent="0.25">
      <c r="A410" t="s">
        <v>641</v>
      </c>
      <c r="B410" s="1">
        <v>46078</v>
      </c>
      <c r="C410" s="1">
        <v>46085</v>
      </c>
      <c r="D410" t="s">
        <v>61</v>
      </c>
      <c r="E410" t="s">
        <v>328</v>
      </c>
      <c r="F410" s="2">
        <v>0.88541666666666663</v>
      </c>
      <c r="G410">
        <v>9</v>
      </c>
      <c r="H410">
        <v>3</v>
      </c>
      <c r="I410">
        <v>220</v>
      </c>
      <c r="J410">
        <v>36</v>
      </c>
      <c r="K410">
        <v>0</v>
      </c>
      <c r="L410" t="s">
        <v>183</v>
      </c>
      <c r="M410" t="s">
        <v>207</v>
      </c>
      <c r="N410">
        <v>35</v>
      </c>
      <c r="O410" t="s">
        <v>179</v>
      </c>
      <c r="P410" t="s">
        <v>174</v>
      </c>
      <c r="Q410" t="s">
        <v>175</v>
      </c>
    </row>
    <row r="411" spans="1:17" x14ac:dyDescent="0.25">
      <c r="A411" t="s">
        <v>642</v>
      </c>
      <c r="B411" s="1">
        <v>46060</v>
      </c>
      <c r="C411" s="1">
        <v>46060</v>
      </c>
      <c r="D411" t="s">
        <v>93</v>
      </c>
      <c r="E411" t="s">
        <v>232</v>
      </c>
      <c r="F411" s="2">
        <v>0.64583333333333337</v>
      </c>
      <c r="G411">
        <v>2</v>
      </c>
      <c r="H411">
        <v>5</v>
      </c>
      <c r="I411">
        <v>240</v>
      </c>
      <c r="J411">
        <v>48</v>
      </c>
      <c r="K411">
        <v>40</v>
      </c>
      <c r="L411" t="s">
        <v>188</v>
      </c>
      <c r="M411" t="s">
        <v>172</v>
      </c>
      <c r="N411">
        <v>37</v>
      </c>
      <c r="O411" t="s">
        <v>179</v>
      </c>
      <c r="P411" t="s">
        <v>185</v>
      </c>
      <c r="Q411" t="s">
        <v>175</v>
      </c>
    </row>
    <row r="412" spans="1:17" x14ac:dyDescent="0.25">
      <c r="A412" t="s">
        <v>643</v>
      </c>
      <c r="B412" s="1">
        <v>46068</v>
      </c>
      <c r="C412" s="1">
        <v>46070</v>
      </c>
      <c r="D412" t="s">
        <v>96</v>
      </c>
      <c r="E412" t="s">
        <v>300</v>
      </c>
      <c r="F412" s="2">
        <v>0.64583333333333337</v>
      </c>
      <c r="G412">
        <v>1</v>
      </c>
      <c r="H412">
        <v>3</v>
      </c>
      <c r="I412">
        <v>420</v>
      </c>
      <c r="J412">
        <v>36</v>
      </c>
      <c r="K412">
        <v>20</v>
      </c>
      <c r="L412" t="s">
        <v>188</v>
      </c>
      <c r="M412" t="s">
        <v>263</v>
      </c>
      <c r="N412">
        <v>55</v>
      </c>
      <c r="O412" t="s">
        <v>184</v>
      </c>
      <c r="P412" t="s">
        <v>185</v>
      </c>
      <c r="Q412" t="s">
        <v>180</v>
      </c>
    </row>
    <row r="413" spans="1:17" x14ac:dyDescent="0.25">
      <c r="A413" t="s">
        <v>644</v>
      </c>
      <c r="B413" s="1">
        <v>46117</v>
      </c>
      <c r="C413" s="1">
        <v>46123</v>
      </c>
      <c r="D413" t="s">
        <v>124</v>
      </c>
      <c r="E413" t="s">
        <v>262</v>
      </c>
      <c r="F413" s="2">
        <v>0.64583333333333337</v>
      </c>
      <c r="G413">
        <v>9</v>
      </c>
      <c r="H413">
        <v>1</v>
      </c>
      <c r="I413">
        <v>360</v>
      </c>
      <c r="J413">
        <v>24</v>
      </c>
      <c r="K413">
        <v>20</v>
      </c>
      <c r="L413" t="s">
        <v>193</v>
      </c>
      <c r="M413" t="s">
        <v>172</v>
      </c>
      <c r="N413">
        <v>35</v>
      </c>
      <c r="O413" t="s">
        <v>173</v>
      </c>
      <c r="P413" t="s">
        <v>174</v>
      </c>
      <c r="Q413" t="s">
        <v>180</v>
      </c>
    </row>
    <row r="414" spans="1:17" x14ac:dyDescent="0.25">
      <c r="A414" t="s">
        <v>645</v>
      </c>
      <c r="B414" s="1">
        <v>46201</v>
      </c>
      <c r="C414" s="1">
        <v>46204</v>
      </c>
      <c r="D414" t="s">
        <v>87</v>
      </c>
      <c r="E414" t="s">
        <v>274</v>
      </c>
      <c r="F414" s="2">
        <v>0.9375</v>
      </c>
      <c r="G414">
        <v>10</v>
      </c>
      <c r="H414">
        <v>4</v>
      </c>
      <c r="I414">
        <v>420</v>
      </c>
      <c r="J414">
        <v>42</v>
      </c>
      <c r="K414">
        <v>40</v>
      </c>
      <c r="L414" t="s">
        <v>178</v>
      </c>
      <c r="M414" t="s">
        <v>263</v>
      </c>
      <c r="N414">
        <v>48</v>
      </c>
      <c r="O414" t="s">
        <v>184</v>
      </c>
      <c r="P414" t="s">
        <v>185</v>
      </c>
      <c r="Q414" t="s">
        <v>180</v>
      </c>
    </row>
    <row r="415" spans="1:17" x14ac:dyDescent="0.25">
      <c r="A415" t="s">
        <v>646</v>
      </c>
      <c r="B415" s="1">
        <v>46089</v>
      </c>
      <c r="C415" s="1">
        <v>46094</v>
      </c>
      <c r="D415" t="s">
        <v>140</v>
      </c>
      <c r="E415" t="s">
        <v>300</v>
      </c>
      <c r="F415" s="2">
        <v>0.88541666666666663</v>
      </c>
      <c r="G415">
        <v>4</v>
      </c>
      <c r="H415">
        <v>3</v>
      </c>
      <c r="I415">
        <v>420</v>
      </c>
      <c r="J415">
        <v>36</v>
      </c>
      <c r="K415">
        <v>40</v>
      </c>
      <c r="L415" t="s">
        <v>178</v>
      </c>
      <c r="M415" t="s">
        <v>172</v>
      </c>
      <c r="N415">
        <v>29</v>
      </c>
      <c r="O415" t="s">
        <v>179</v>
      </c>
      <c r="P415" t="s">
        <v>174</v>
      </c>
      <c r="Q415" t="s">
        <v>180</v>
      </c>
    </row>
    <row r="416" spans="1:17" x14ac:dyDescent="0.25">
      <c r="A416" t="s">
        <v>647</v>
      </c>
      <c r="B416" s="1">
        <v>46053</v>
      </c>
      <c r="C416" s="1">
        <v>46053</v>
      </c>
      <c r="D416" t="s">
        <v>65</v>
      </c>
      <c r="E416" t="s">
        <v>226</v>
      </c>
      <c r="F416" s="2">
        <v>0.64583333333333337</v>
      </c>
      <c r="G416">
        <v>5</v>
      </c>
      <c r="H416">
        <v>4</v>
      </c>
      <c r="I416">
        <v>160</v>
      </c>
      <c r="J416">
        <v>42</v>
      </c>
      <c r="K416">
        <v>150</v>
      </c>
      <c r="L416" t="s">
        <v>183</v>
      </c>
      <c r="M416" t="s">
        <v>172</v>
      </c>
      <c r="N416">
        <v>39</v>
      </c>
      <c r="O416" t="s">
        <v>179</v>
      </c>
      <c r="P416" t="s">
        <v>174</v>
      </c>
      <c r="Q416" t="s">
        <v>175</v>
      </c>
    </row>
    <row r="417" spans="1:17" x14ac:dyDescent="0.25">
      <c r="A417" t="s">
        <v>648</v>
      </c>
      <c r="B417" s="1">
        <v>46199</v>
      </c>
      <c r="C417" s="1">
        <v>46203</v>
      </c>
      <c r="D417" t="s">
        <v>35</v>
      </c>
      <c r="E417" t="s">
        <v>203</v>
      </c>
      <c r="F417" s="2">
        <v>0.9375</v>
      </c>
      <c r="G417">
        <v>3</v>
      </c>
      <c r="H417">
        <v>2</v>
      </c>
      <c r="I417">
        <v>200</v>
      </c>
      <c r="J417">
        <v>30</v>
      </c>
      <c r="K417">
        <v>20</v>
      </c>
      <c r="L417" t="s">
        <v>178</v>
      </c>
      <c r="M417" t="s">
        <v>172</v>
      </c>
      <c r="N417">
        <v>25</v>
      </c>
      <c r="O417" t="s">
        <v>184</v>
      </c>
      <c r="P417" t="s">
        <v>174</v>
      </c>
      <c r="Q417" t="s">
        <v>175</v>
      </c>
    </row>
    <row r="418" spans="1:17" x14ac:dyDescent="0.25">
      <c r="A418" t="s">
        <v>649</v>
      </c>
      <c r="B418" s="1">
        <v>46067</v>
      </c>
      <c r="C418" s="1">
        <v>46070</v>
      </c>
      <c r="D418" t="s">
        <v>45</v>
      </c>
      <c r="E418" t="s">
        <v>344</v>
      </c>
      <c r="F418" s="2">
        <v>0.53125</v>
      </c>
      <c r="G418">
        <v>4</v>
      </c>
      <c r="H418">
        <v>5</v>
      </c>
      <c r="I418">
        <v>280</v>
      </c>
      <c r="J418">
        <v>48</v>
      </c>
      <c r="K418">
        <v>60</v>
      </c>
      <c r="L418" t="s">
        <v>171</v>
      </c>
      <c r="M418" t="s">
        <v>172</v>
      </c>
      <c r="N418">
        <v>48</v>
      </c>
      <c r="O418" t="s">
        <v>184</v>
      </c>
      <c r="P418" t="s">
        <v>185</v>
      </c>
      <c r="Q418" t="s">
        <v>229</v>
      </c>
    </row>
    <row r="419" spans="1:17" x14ac:dyDescent="0.25">
      <c r="A419" t="s">
        <v>650</v>
      </c>
      <c r="B419" s="1">
        <v>46128</v>
      </c>
      <c r="C419" s="1">
        <v>46128</v>
      </c>
      <c r="D419" t="s">
        <v>124</v>
      </c>
      <c r="E419" t="s">
        <v>228</v>
      </c>
      <c r="F419" s="2">
        <v>0.88541666666666663</v>
      </c>
      <c r="G419">
        <v>6</v>
      </c>
      <c r="H419">
        <v>4</v>
      </c>
      <c r="I419">
        <v>380</v>
      </c>
      <c r="J419">
        <v>42</v>
      </c>
      <c r="K419">
        <v>0</v>
      </c>
      <c r="L419" t="s">
        <v>178</v>
      </c>
      <c r="M419" t="s">
        <v>172</v>
      </c>
      <c r="N419">
        <v>31</v>
      </c>
      <c r="O419" t="s">
        <v>184</v>
      </c>
      <c r="P419" t="s">
        <v>174</v>
      </c>
      <c r="Q419" t="s">
        <v>180</v>
      </c>
    </row>
    <row r="420" spans="1:17" x14ac:dyDescent="0.25">
      <c r="A420" t="s">
        <v>651</v>
      </c>
      <c r="B420" s="1">
        <v>46061</v>
      </c>
      <c r="C420" s="1">
        <v>46065</v>
      </c>
      <c r="D420" t="s">
        <v>127</v>
      </c>
      <c r="E420" t="s">
        <v>344</v>
      </c>
      <c r="F420" s="2">
        <v>0.53125</v>
      </c>
      <c r="G420">
        <v>5</v>
      </c>
      <c r="H420">
        <v>3</v>
      </c>
      <c r="I420">
        <v>280</v>
      </c>
      <c r="J420">
        <v>36</v>
      </c>
      <c r="K420">
        <v>60</v>
      </c>
      <c r="L420" t="s">
        <v>188</v>
      </c>
      <c r="M420" t="s">
        <v>172</v>
      </c>
      <c r="N420">
        <v>42</v>
      </c>
      <c r="O420" t="s">
        <v>184</v>
      </c>
      <c r="P420" t="s">
        <v>185</v>
      </c>
      <c r="Q420" t="s">
        <v>229</v>
      </c>
    </row>
    <row r="421" spans="1:17" x14ac:dyDescent="0.25">
      <c r="A421" t="s">
        <v>652</v>
      </c>
      <c r="B421" s="1">
        <v>46031</v>
      </c>
      <c r="C421" s="1">
        <v>46035</v>
      </c>
      <c r="D421" t="s">
        <v>53</v>
      </c>
      <c r="E421" t="s">
        <v>182</v>
      </c>
      <c r="F421" s="2">
        <v>0.64583333333333337</v>
      </c>
      <c r="G421">
        <v>3</v>
      </c>
      <c r="H421">
        <v>2</v>
      </c>
      <c r="I421">
        <v>240</v>
      </c>
      <c r="J421">
        <v>30</v>
      </c>
      <c r="K421">
        <v>60</v>
      </c>
      <c r="L421" t="s">
        <v>188</v>
      </c>
      <c r="M421" t="s">
        <v>172</v>
      </c>
      <c r="N421">
        <v>51</v>
      </c>
      <c r="O421" t="s">
        <v>184</v>
      </c>
      <c r="P421" t="s">
        <v>174</v>
      </c>
      <c r="Q421" t="s">
        <v>175</v>
      </c>
    </row>
    <row r="422" spans="1:17" x14ac:dyDescent="0.25">
      <c r="A422" t="s">
        <v>653</v>
      </c>
      <c r="B422" s="1">
        <v>46074</v>
      </c>
      <c r="C422" s="1">
        <v>46075</v>
      </c>
      <c r="D422" t="s">
        <v>61</v>
      </c>
      <c r="E422" t="s">
        <v>249</v>
      </c>
      <c r="F422" s="2">
        <v>0.9375</v>
      </c>
      <c r="G422">
        <v>5</v>
      </c>
      <c r="H422">
        <v>5</v>
      </c>
      <c r="I422">
        <v>240</v>
      </c>
      <c r="J422">
        <v>48</v>
      </c>
      <c r="K422">
        <v>0</v>
      </c>
      <c r="L422" t="s">
        <v>178</v>
      </c>
      <c r="M422" t="s">
        <v>172</v>
      </c>
      <c r="N422">
        <v>48</v>
      </c>
      <c r="O422" t="s">
        <v>184</v>
      </c>
      <c r="P422" t="s">
        <v>174</v>
      </c>
      <c r="Q422" t="s">
        <v>229</v>
      </c>
    </row>
    <row r="423" spans="1:17" x14ac:dyDescent="0.25">
      <c r="A423" t="s">
        <v>654</v>
      </c>
      <c r="B423" s="1">
        <v>46048</v>
      </c>
      <c r="C423" s="1">
        <v>46050</v>
      </c>
      <c r="D423" t="s">
        <v>31</v>
      </c>
      <c r="E423" t="s">
        <v>232</v>
      </c>
      <c r="F423" s="2">
        <v>0.39583333333333331</v>
      </c>
      <c r="G423">
        <v>2</v>
      </c>
      <c r="H423">
        <v>2</v>
      </c>
      <c r="I423">
        <v>320</v>
      </c>
      <c r="J423">
        <v>30</v>
      </c>
      <c r="K423">
        <v>100</v>
      </c>
      <c r="L423" t="s">
        <v>178</v>
      </c>
      <c r="M423" t="s">
        <v>172</v>
      </c>
      <c r="N423">
        <v>37</v>
      </c>
      <c r="O423" t="s">
        <v>184</v>
      </c>
      <c r="P423" t="s">
        <v>174</v>
      </c>
      <c r="Q423" t="s">
        <v>229</v>
      </c>
    </row>
    <row r="424" spans="1:17" x14ac:dyDescent="0.25">
      <c r="A424" t="s">
        <v>655</v>
      </c>
      <c r="B424" s="1">
        <v>46049</v>
      </c>
      <c r="C424" s="1">
        <v>46053</v>
      </c>
      <c r="D424" t="s">
        <v>10</v>
      </c>
      <c r="E424" t="s">
        <v>228</v>
      </c>
      <c r="F424" s="2">
        <v>0.77083333333333337</v>
      </c>
      <c r="G424">
        <v>6</v>
      </c>
      <c r="H424">
        <v>2</v>
      </c>
      <c r="I424">
        <v>200</v>
      </c>
      <c r="J424">
        <v>30</v>
      </c>
      <c r="K424">
        <v>0</v>
      </c>
      <c r="L424" t="s">
        <v>188</v>
      </c>
      <c r="M424" t="s">
        <v>172</v>
      </c>
      <c r="N424">
        <v>38</v>
      </c>
      <c r="O424" t="s">
        <v>184</v>
      </c>
      <c r="P424" t="s">
        <v>174</v>
      </c>
      <c r="Q424" t="s">
        <v>175</v>
      </c>
    </row>
    <row r="425" spans="1:17" x14ac:dyDescent="0.25">
      <c r="A425" t="s">
        <v>656</v>
      </c>
      <c r="B425" s="1">
        <v>46063</v>
      </c>
      <c r="C425" s="1">
        <v>46067</v>
      </c>
      <c r="D425" t="s">
        <v>21</v>
      </c>
      <c r="E425" t="s">
        <v>300</v>
      </c>
      <c r="F425" s="2">
        <v>0.64583333333333337</v>
      </c>
      <c r="G425">
        <v>3</v>
      </c>
      <c r="H425">
        <v>3</v>
      </c>
      <c r="I425">
        <v>420</v>
      </c>
      <c r="J425">
        <v>36</v>
      </c>
      <c r="K425">
        <v>0</v>
      </c>
      <c r="L425" t="s">
        <v>178</v>
      </c>
      <c r="M425" t="s">
        <v>172</v>
      </c>
      <c r="N425">
        <v>38</v>
      </c>
      <c r="O425" t="s">
        <v>173</v>
      </c>
      <c r="P425" t="s">
        <v>174</v>
      </c>
      <c r="Q425" t="s">
        <v>180</v>
      </c>
    </row>
    <row r="426" spans="1:17" x14ac:dyDescent="0.25">
      <c r="A426" t="s">
        <v>657</v>
      </c>
      <c r="B426" s="1">
        <v>46066</v>
      </c>
      <c r="C426" s="1">
        <v>46067</v>
      </c>
      <c r="D426" t="s">
        <v>39</v>
      </c>
      <c r="E426" t="s">
        <v>344</v>
      </c>
      <c r="F426" s="2">
        <v>0.39583333333333331</v>
      </c>
      <c r="G426">
        <v>4</v>
      </c>
      <c r="H426">
        <v>3</v>
      </c>
      <c r="I426">
        <v>380</v>
      </c>
      <c r="J426">
        <v>36</v>
      </c>
      <c r="K426">
        <v>0</v>
      </c>
      <c r="L426" t="s">
        <v>188</v>
      </c>
      <c r="M426" t="s">
        <v>172</v>
      </c>
      <c r="N426">
        <v>21</v>
      </c>
      <c r="O426" t="s">
        <v>179</v>
      </c>
      <c r="P426" t="s">
        <v>185</v>
      </c>
      <c r="Q426" t="s">
        <v>180</v>
      </c>
    </row>
    <row r="427" spans="1:17" x14ac:dyDescent="0.25">
      <c r="A427" t="s">
        <v>658</v>
      </c>
      <c r="B427" s="1">
        <v>46123</v>
      </c>
      <c r="C427" s="1">
        <v>46125</v>
      </c>
      <c r="D427" t="s">
        <v>103</v>
      </c>
      <c r="E427" t="s">
        <v>214</v>
      </c>
      <c r="F427" s="2">
        <v>0.88541666666666663</v>
      </c>
      <c r="G427">
        <v>2</v>
      </c>
      <c r="H427">
        <v>3</v>
      </c>
      <c r="I427">
        <v>260</v>
      </c>
      <c r="J427">
        <v>36</v>
      </c>
      <c r="K427">
        <v>0</v>
      </c>
      <c r="L427" t="s">
        <v>193</v>
      </c>
      <c r="M427" t="s">
        <v>172</v>
      </c>
      <c r="N427">
        <v>60</v>
      </c>
      <c r="O427" t="s">
        <v>173</v>
      </c>
      <c r="P427" t="s">
        <v>174</v>
      </c>
      <c r="Q427" t="s">
        <v>229</v>
      </c>
    </row>
    <row r="428" spans="1:17" x14ac:dyDescent="0.25">
      <c r="A428" t="s">
        <v>659</v>
      </c>
      <c r="B428" s="1">
        <v>46046</v>
      </c>
      <c r="C428" s="1">
        <v>46053</v>
      </c>
      <c r="D428" t="s">
        <v>21</v>
      </c>
      <c r="E428" t="s">
        <v>228</v>
      </c>
      <c r="F428" s="2">
        <v>0.64583333333333337</v>
      </c>
      <c r="G428">
        <v>3</v>
      </c>
      <c r="H428">
        <v>3</v>
      </c>
      <c r="I428">
        <v>280</v>
      </c>
      <c r="J428">
        <v>36</v>
      </c>
      <c r="K428">
        <v>150</v>
      </c>
      <c r="L428" t="s">
        <v>193</v>
      </c>
      <c r="M428" t="s">
        <v>172</v>
      </c>
      <c r="N428">
        <v>57</v>
      </c>
      <c r="O428" t="s">
        <v>179</v>
      </c>
      <c r="P428" t="s">
        <v>185</v>
      </c>
      <c r="Q428" t="s">
        <v>229</v>
      </c>
    </row>
    <row r="429" spans="1:17" x14ac:dyDescent="0.25">
      <c r="A429" t="s">
        <v>660</v>
      </c>
      <c r="B429" s="1">
        <v>46106</v>
      </c>
      <c r="C429" s="1">
        <v>46113</v>
      </c>
      <c r="D429" t="s">
        <v>68</v>
      </c>
      <c r="E429" t="s">
        <v>203</v>
      </c>
      <c r="F429" s="2">
        <v>0.64583333333333337</v>
      </c>
      <c r="G429">
        <v>2</v>
      </c>
      <c r="H429">
        <v>1</v>
      </c>
      <c r="I429">
        <v>280</v>
      </c>
      <c r="J429">
        <v>24</v>
      </c>
      <c r="K429">
        <v>20</v>
      </c>
      <c r="L429" t="s">
        <v>171</v>
      </c>
      <c r="M429" t="s">
        <v>172</v>
      </c>
      <c r="N429">
        <v>36</v>
      </c>
      <c r="O429" t="s">
        <v>179</v>
      </c>
      <c r="P429" t="s">
        <v>185</v>
      </c>
      <c r="Q429" t="s">
        <v>229</v>
      </c>
    </row>
    <row r="430" spans="1:17" x14ac:dyDescent="0.25">
      <c r="A430" t="s">
        <v>661</v>
      </c>
      <c r="B430" s="1">
        <v>46050</v>
      </c>
      <c r="C430" s="1">
        <v>46055</v>
      </c>
      <c r="D430" t="s">
        <v>77</v>
      </c>
      <c r="E430" t="s">
        <v>203</v>
      </c>
      <c r="F430" s="2">
        <v>0.53125</v>
      </c>
      <c r="G430">
        <v>2</v>
      </c>
      <c r="H430">
        <v>3</v>
      </c>
      <c r="I430">
        <v>200</v>
      </c>
      <c r="J430">
        <v>36</v>
      </c>
      <c r="K430">
        <v>0</v>
      </c>
      <c r="L430" t="s">
        <v>193</v>
      </c>
      <c r="M430" t="s">
        <v>172</v>
      </c>
      <c r="N430">
        <v>57</v>
      </c>
      <c r="O430" t="s">
        <v>184</v>
      </c>
      <c r="P430" t="s">
        <v>174</v>
      </c>
      <c r="Q430" t="s">
        <v>175</v>
      </c>
    </row>
    <row r="431" spans="1:17" x14ac:dyDescent="0.25">
      <c r="A431" t="s">
        <v>662</v>
      </c>
      <c r="B431" s="1">
        <v>46110</v>
      </c>
      <c r="C431" s="1">
        <v>46113</v>
      </c>
      <c r="D431" t="s">
        <v>119</v>
      </c>
      <c r="E431" t="s">
        <v>214</v>
      </c>
      <c r="F431" s="2">
        <v>0.9375</v>
      </c>
      <c r="G431">
        <v>4</v>
      </c>
      <c r="H431">
        <v>4</v>
      </c>
      <c r="I431">
        <v>260</v>
      </c>
      <c r="J431">
        <v>42</v>
      </c>
      <c r="K431">
        <v>0</v>
      </c>
      <c r="L431" t="s">
        <v>183</v>
      </c>
      <c r="M431" t="s">
        <v>172</v>
      </c>
      <c r="N431">
        <v>52</v>
      </c>
      <c r="O431" t="s">
        <v>173</v>
      </c>
      <c r="P431" t="s">
        <v>174</v>
      </c>
      <c r="Q431" t="s">
        <v>229</v>
      </c>
    </row>
    <row r="432" spans="1:17" x14ac:dyDescent="0.25">
      <c r="A432" t="s">
        <v>663</v>
      </c>
      <c r="B432" s="1">
        <v>46169</v>
      </c>
      <c r="C432" s="1">
        <v>46176</v>
      </c>
      <c r="D432" t="s">
        <v>21</v>
      </c>
      <c r="E432" t="s">
        <v>270</v>
      </c>
      <c r="F432" s="2">
        <v>0.77083333333333337</v>
      </c>
      <c r="G432">
        <v>2</v>
      </c>
      <c r="H432">
        <v>2</v>
      </c>
      <c r="I432">
        <v>360</v>
      </c>
      <c r="J432">
        <v>30</v>
      </c>
      <c r="K432">
        <v>0</v>
      </c>
      <c r="L432" t="s">
        <v>171</v>
      </c>
      <c r="M432" t="s">
        <v>172</v>
      </c>
      <c r="N432">
        <v>37</v>
      </c>
      <c r="O432" t="s">
        <v>179</v>
      </c>
      <c r="P432" t="s">
        <v>185</v>
      </c>
      <c r="Q432" t="s">
        <v>229</v>
      </c>
    </row>
    <row r="433" spans="1:17" x14ac:dyDescent="0.25">
      <c r="A433" t="s">
        <v>664</v>
      </c>
      <c r="B433" s="1">
        <v>46106</v>
      </c>
      <c r="C433" s="1">
        <v>46113</v>
      </c>
      <c r="D433" t="s">
        <v>93</v>
      </c>
      <c r="E433" t="s">
        <v>195</v>
      </c>
      <c r="F433" s="2">
        <v>0.39583333333333331</v>
      </c>
      <c r="G433">
        <v>2</v>
      </c>
      <c r="H433">
        <v>2</v>
      </c>
      <c r="I433">
        <v>220</v>
      </c>
      <c r="J433">
        <v>30</v>
      </c>
      <c r="K433">
        <v>0</v>
      </c>
      <c r="L433" t="s">
        <v>183</v>
      </c>
      <c r="M433" t="s">
        <v>172</v>
      </c>
      <c r="N433">
        <v>58</v>
      </c>
      <c r="O433" t="s">
        <v>184</v>
      </c>
      <c r="P433" t="s">
        <v>185</v>
      </c>
      <c r="Q433" t="s">
        <v>175</v>
      </c>
    </row>
    <row r="434" spans="1:17" x14ac:dyDescent="0.25">
      <c r="A434" t="s">
        <v>665</v>
      </c>
      <c r="B434" s="1">
        <v>46122</v>
      </c>
      <c r="C434" s="1">
        <v>46129</v>
      </c>
      <c r="D434" t="s">
        <v>29</v>
      </c>
      <c r="E434" t="s">
        <v>286</v>
      </c>
      <c r="F434" s="2">
        <v>0.9375</v>
      </c>
      <c r="G434">
        <v>3</v>
      </c>
      <c r="H434">
        <v>2</v>
      </c>
      <c r="I434">
        <v>260</v>
      </c>
      <c r="J434">
        <v>30</v>
      </c>
      <c r="K434">
        <v>60</v>
      </c>
      <c r="L434" t="s">
        <v>188</v>
      </c>
      <c r="M434" t="s">
        <v>172</v>
      </c>
      <c r="N434">
        <v>45</v>
      </c>
      <c r="O434" t="s">
        <v>173</v>
      </c>
      <c r="P434" t="s">
        <v>174</v>
      </c>
      <c r="Q434" t="s">
        <v>175</v>
      </c>
    </row>
    <row r="435" spans="1:17" x14ac:dyDescent="0.25">
      <c r="A435" t="s">
        <v>666</v>
      </c>
      <c r="B435" s="1">
        <v>46179</v>
      </c>
      <c r="C435" s="1">
        <v>46185</v>
      </c>
      <c r="D435" t="s">
        <v>127</v>
      </c>
      <c r="E435" t="s">
        <v>201</v>
      </c>
      <c r="F435" s="2">
        <v>0.64583333333333337</v>
      </c>
      <c r="G435">
        <v>2</v>
      </c>
      <c r="H435">
        <v>2</v>
      </c>
      <c r="I435">
        <v>180</v>
      </c>
      <c r="J435">
        <v>30</v>
      </c>
      <c r="K435">
        <v>20</v>
      </c>
      <c r="L435" t="s">
        <v>178</v>
      </c>
      <c r="M435" t="s">
        <v>172</v>
      </c>
      <c r="N435">
        <v>53</v>
      </c>
      <c r="O435" t="s">
        <v>179</v>
      </c>
      <c r="P435" t="s">
        <v>174</v>
      </c>
      <c r="Q435" t="s">
        <v>175</v>
      </c>
    </row>
    <row r="436" spans="1:17" x14ac:dyDescent="0.25">
      <c r="A436" t="s">
        <v>667</v>
      </c>
      <c r="B436" s="1">
        <v>46133</v>
      </c>
      <c r="C436" s="1">
        <v>46139</v>
      </c>
      <c r="D436" t="s">
        <v>90</v>
      </c>
      <c r="E436" t="s">
        <v>190</v>
      </c>
      <c r="F436" s="2">
        <v>0.77083333333333337</v>
      </c>
      <c r="G436">
        <v>3</v>
      </c>
      <c r="H436">
        <v>2</v>
      </c>
      <c r="I436">
        <v>360</v>
      </c>
      <c r="J436">
        <v>30</v>
      </c>
      <c r="K436">
        <v>0</v>
      </c>
      <c r="L436" t="s">
        <v>183</v>
      </c>
      <c r="M436" t="s">
        <v>172</v>
      </c>
      <c r="N436">
        <v>29</v>
      </c>
      <c r="O436" t="s">
        <v>173</v>
      </c>
      <c r="P436" t="s">
        <v>185</v>
      </c>
      <c r="Q436" t="s">
        <v>229</v>
      </c>
    </row>
    <row r="437" spans="1:17" x14ac:dyDescent="0.25">
      <c r="A437" t="s">
        <v>668</v>
      </c>
      <c r="B437" s="1">
        <v>46115</v>
      </c>
      <c r="C437" s="1">
        <v>46121</v>
      </c>
      <c r="D437" t="s">
        <v>24</v>
      </c>
      <c r="E437" t="s">
        <v>235</v>
      </c>
      <c r="F437" s="2">
        <v>0.9375</v>
      </c>
      <c r="G437">
        <v>4</v>
      </c>
      <c r="H437">
        <v>2</v>
      </c>
      <c r="I437">
        <v>280</v>
      </c>
      <c r="J437">
        <v>30</v>
      </c>
      <c r="K437">
        <v>0</v>
      </c>
      <c r="L437" t="s">
        <v>183</v>
      </c>
      <c r="M437" t="s">
        <v>172</v>
      </c>
      <c r="N437">
        <v>49</v>
      </c>
      <c r="O437" t="s">
        <v>179</v>
      </c>
      <c r="P437" t="s">
        <v>174</v>
      </c>
      <c r="Q437" t="s">
        <v>175</v>
      </c>
    </row>
    <row r="438" spans="1:17" x14ac:dyDescent="0.25">
      <c r="A438" t="s">
        <v>669</v>
      </c>
      <c r="B438" s="1">
        <v>46187</v>
      </c>
      <c r="C438" s="1">
        <v>46193</v>
      </c>
      <c r="D438" t="s">
        <v>130</v>
      </c>
      <c r="E438" t="s">
        <v>218</v>
      </c>
      <c r="F438" s="2">
        <v>0.88541666666666663</v>
      </c>
      <c r="G438">
        <v>4</v>
      </c>
      <c r="H438">
        <v>5</v>
      </c>
      <c r="I438">
        <v>420</v>
      </c>
      <c r="J438">
        <v>48</v>
      </c>
      <c r="K438">
        <v>40</v>
      </c>
      <c r="L438" t="s">
        <v>193</v>
      </c>
      <c r="M438" t="s">
        <v>172</v>
      </c>
      <c r="N438">
        <v>45</v>
      </c>
      <c r="O438" t="s">
        <v>184</v>
      </c>
      <c r="P438" t="s">
        <v>174</v>
      </c>
      <c r="Q438" t="s">
        <v>180</v>
      </c>
    </row>
    <row r="439" spans="1:17" x14ac:dyDescent="0.25">
      <c r="A439" t="s">
        <v>670</v>
      </c>
      <c r="B439" s="1">
        <v>46070</v>
      </c>
      <c r="C439" s="1">
        <v>46076</v>
      </c>
      <c r="D439" t="s">
        <v>87</v>
      </c>
      <c r="E439" t="s">
        <v>192</v>
      </c>
      <c r="F439" s="2">
        <v>0.88541666666666663</v>
      </c>
      <c r="G439">
        <v>3</v>
      </c>
      <c r="H439">
        <v>4</v>
      </c>
      <c r="I439">
        <v>240</v>
      </c>
      <c r="J439">
        <v>42</v>
      </c>
      <c r="K439">
        <v>0</v>
      </c>
      <c r="L439" t="s">
        <v>188</v>
      </c>
      <c r="M439" t="s">
        <v>172</v>
      </c>
      <c r="N439">
        <v>44</v>
      </c>
      <c r="O439" t="s">
        <v>179</v>
      </c>
      <c r="P439" t="s">
        <v>185</v>
      </c>
      <c r="Q439" t="s">
        <v>229</v>
      </c>
    </row>
    <row r="440" spans="1:17" x14ac:dyDescent="0.25">
      <c r="A440" t="s">
        <v>671</v>
      </c>
      <c r="B440" s="1">
        <v>46203</v>
      </c>
      <c r="C440" s="1">
        <v>46208</v>
      </c>
      <c r="D440" t="s">
        <v>21</v>
      </c>
      <c r="E440" t="s">
        <v>199</v>
      </c>
      <c r="F440" s="2">
        <v>0.77083333333333337</v>
      </c>
      <c r="G440">
        <v>5</v>
      </c>
      <c r="H440">
        <v>2</v>
      </c>
      <c r="I440">
        <v>180</v>
      </c>
      <c r="J440">
        <v>30</v>
      </c>
      <c r="K440">
        <v>40</v>
      </c>
      <c r="L440" t="s">
        <v>188</v>
      </c>
      <c r="M440" t="s">
        <v>263</v>
      </c>
      <c r="N440">
        <v>35</v>
      </c>
      <c r="O440" t="s">
        <v>173</v>
      </c>
      <c r="P440" t="s">
        <v>174</v>
      </c>
      <c r="Q440" t="s">
        <v>175</v>
      </c>
    </row>
    <row r="441" spans="1:17" x14ac:dyDescent="0.25">
      <c r="A441" t="s">
        <v>672</v>
      </c>
      <c r="B441" s="1">
        <v>46085</v>
      </c>
      <c r="C441" s="1">
        <v>46092</v>
      </c>
      <c r="D441" t="s">
        <v>90</v>
      </c>
      <c r="E441" t="s">
        <v>235</v>
      </c>
      <c r="F441" s="2">
        <v>0.39583333333333331</v>
      </c>
      <c r="G441">
        <v>3</v>
      </c>
      <c r="H441">
        <v>4</v>
      </c>
      <c r="I441">
        <v>280</v>
      </c>
      <c r="J441">
        <v>42</v>
      </c>
      <c r="K441">
        <v>20</v>
      </c>
      <c r="L441" t="s">
        <v>171</v>
      </c>
      <c r="M441" t="s">
        <v>172</v>
      </c>
      <c r="N441">
        <v>57</v>
      </c>
      <c r="O441" t="s">
        <v>179</v>
      </c>
      <c r="P441" t="s">
        <v>185</v>
      </c>
      <c r="Q441" t="s">
        <v>175</v>
      </c>
    </row>
    <row r="442" spans="1:17" x14ac:dyDescent="0.25">
      <c r="A442" t="s">
        <v>673</v>
      </c>
      <c r="B442" s="1">
        <v>46139</v>
      </c>
      <c r="C442" s="1">
        <v>46146</v>
      </c>
      <c r="D442" t="s">
        <v>81</v>
      </c>
      <c r="E442" t="s">
        <v>344</v>
      </c>
      <c r="F442" s="2">
        <v>0.39583333333333331</v>
      </c>
      <c r="G442">
        <v>5</v>
      </c>
      <c r="H442">
        <v>2</v>
      </c>
      <c r="I442">
        <v>280</v>
      </c>
      <c r="J442">
        <v>30</v>
      </c>
      <c r="K442">
        <v>150</v>
      </c>
      <c r="L442" t="s">
        <v>178</v>
      </c>
      <c r="M442" t="s">
        <v>172</v>
      </c>
      <c r="N442">
        <v>28</v>
      </c>
      <c r="O442" t="s">
        <v>173</v>
      </c>
      <c r="P442" t="s">
        <v>185</v>
      </c>
      <c r="Q442" t="s">
        <v>229</v>
      </c>
    </row>
    <row r="443" spans="1:17" x14ac:dyDescent="0.25">
      <c r="A443" t="s">
        <v>674</v>
      </c>
      <c r="B443" s="1">
        <v>46038</v>
      </c>
      <c r="C443" s="1">
        <v>46045</v>
      </c>
      <c r="D443" t="s">
        <v>81</v>
      </c>
      <c r="E443" t="s">
        <v>192</v>
      </c>
      <c r="F443" s="2">
        <v>0.64583333333333337</v>
      </c>
      <c r="G443">
        <v>4</v>
      </c>
      <c r="H443">
        <v>3</v>
      </c>
      <c r="I443">
        <v>160</v>
      </c>
      <c r="J443">
        <v>36</v>
      </c>
      <c r="K443">
        <v>0</v>
      </c>
      <c r="L443" t="s">
        <v>188</v>
      </c>
      <c r="M443" t="s">
        <v>172</v>
      </c>
      <c r="N443">
        <v>19</v>
      </c>
      <c r="O443" t="s">
        <v>179</v>
      </c>
      <c r="P443" t="s">
        <v>174</v>
      </c>
      <c r="Q443" t="s">
        <v>175</v>
      </c>
    </row>
    <row r="444" spans="1:17" x14ac:dyDescent="0.25">
      <c r="A444" t="s">
        <v>675</v>
      </c>
      <c r="B444" s="1">
        <v>46094</v>
      </c>
      <c r="C444" s="1">
        <v>46098</v>
      </c>
      <c r="D444" t="s">
        <v>24</v>
      </c>
      <c r="E444" t="s">
        <v>220</v>
      </c>
      <c r="F444" s="2">
        <v>0.88541666666666663</v>
      </c>
      <c r="G444">
        <v>3</v>
      </c>
      <c r="H444">
        <v>5</v>
      </c>
      <c r="I444">
        <v>240</v>
      </c>
      <c r="J444">
        <v>48</v>
      </c>
      <c r="K444">
        <v>0</v>
      </c>
      <c r="L444" t="s">
        <v>193</v>
      </c>
      <c r="M444" t="s">
        <v>172</v>
      </c>
      <c r="N444">
        <v>29</v>
      </c>
      <c r="O444" t="s">
        <v>184</v>
      </c>
      <c r="P444" t="s">
        <v>174</v>
      </c>
      <c r="Q444" t="s">
        <v>175</v>
      </c>
    </row>
    <row r="445" spans="1:17" x14ac:dyDescent="0.25">
      <c r="A445" t="s">
        <v>676</v>
      </c>
      <c r="B445" s="1">
        <v>46089</v>
      </c>
      <c r="C445" s="1">
        <v>46092</v>
      </c>
      <c r="D445" t="s">
        <v>68</v>
      </c>
      <c r="E445" t="s">
        <v>256</v>
      </c>
      <c r="F445" s="2">
        <v>0.77083333333333337</v>
      </c>
      <c r="G445">
        <v>7</v>
      </c>
      <c r="H445">
        <v>2</v>
      </c>
      <c r="I445">
        <v>240</v>
      </c>
      <c r="J445">
        <v>30</v>
      </c>
      <c r="K445">
        <v>0</v>
      </c>
      <c r="L445" t="s">
        <v>193</v>
      </c>
      <c r="M445" t="s">
        <v>172</v>
      </c>
      <c r="N445">
        <v>27</v>
      </c>
      <c r="O445" t="s">
        <v>184</v>
      </c>
      <c r="P445" t="s">
        <v>174</v>
      </c>
      <c r="Q445" t="s">
        <v>175</v>
      </c>
    </row>
    <row r="446" spans="1:17" x14ac:dyDescent="0.25">
      <c r="A446" t="s">
        <v>677</v>
      </c>
      <c r="B446" s="1">
        <v>46192</v>
      </c>
      <c r="C446" s="1">
        <v>46199</v>
      </c>
      <c r="D446" t="s">
        <v>107</v>
      </c>
      <c r="E446" t="s">
        <v>268</v>
      </c>
      <c r="F446" s="2">
        <v>0.39583333333333331</v>
      </c>
      <c r="G446">
        <v>1</v>
      </c>
      <c r="H446">
        <v>3</v>
      </c>
      <c r="I446">
        <v>280</v>
      </c>
      <c r="J446">
        <v>36</v>
      </c>
      <c r="K446">
        <v>60</v>
      </c>
      <c r="L446" t="s">
        <v>183</v>
      </c>
      <c r="M446" t="s">
        <v>172</v>
      </c>
      <c r="N446">
        <v>34</v>
      </c>
      <c r="O446" t="s">
        <v>184</v>
      </c>
      <c r="P446" t="s">
        <v>185</v>
      </c>
      <c r="Q446" t="s">
        <v>175</v>
      </c>
    </row>
    <row r="447" spans="1:17" x14ac:dyDescent="0.25">
      <c r="A447" t="s">
        <v>678</v>
      </c>
      <c r="B447" s="1">
        <v>46144</v>
      </c>
      <c r="C447" s="1">
        <v>46148</v>
      </c>
      <c r="D447" t="s">
        <v>65</v>
      </c>
      <c r="E447" t="s">
        <v>177</v>
      </c>
      <c r="F447" s="2">
        <v>0.88541666666666663</v>
      </c>
      <c r="G447">
        <v>7</v>
      </c>
      <c r="H447">
        <v>2</v>
      </c>
      <c r="I447">
        <v>180</v>
      </c>
      <c r="J447">
        <v>30</v>
      </c>
      <c r="K447">
        <v>40</v>
      </c>
      <c r="L447" t="s">
        <v>193</v>
      </c>
      <c r="M447" t="s">
        <v>172</v>
      </c>
      <c r="N447">
        <v>27</v>
      </c>
      <c r="O447" t="s">
        <v>179</v>
      </c>
      <c r="P447" t="s">
        <v>185</v>
      </c>
      <c r="Q447" t="s">
        <v>175</v>
      </c>
    </row>
    <row r="448" spans="1:17" x14ac:dyDescent="0.25">
      <c r="A448" t="s">
        <v>679</v>
      </c>
      <c r="B448" s="1">
        <v>46137</v>
      </c>
      <c r="C448" s="1">
        <v>46143</v>
      </c>
      <c r="D448" t="s">
        <v>96</v>
      </c>
      <c r="E448" t="s">
        <v>256</v>
      </c>
      <c r="F448" s="2">
        <v>0.88541666666666663</v>
      </c>
      <c r="G448">
        <v>6</v>
      </c>
      <c r="H448">
        <v>1</v>
      </c>
      <c r="I448">
        <v>240</v>
      </c>
      <c r="J448">
        <v>24</v>
      </c>
      <c r="K448">
        <v>20</v>
      </c>
      <c r="L448" t="s">
        <v>178</v>
      </c>
      <c r="M448" t="s">
        <v>172</v>
      </c>
      <c r="N448">
        <v>45</v>
      </c>
      <c r="O448" t="s">
        <v>184</v>
      </c>
      <c r="P448" t="s">
        <v>185</v>
      </c>
      <c r="Q448" t="s">
        <v>175</v>
      </c>
    </row>
    <row r="449" spans="1:17" x14ac:dyDescent="0.25">
      <c r="A449" t="s">
        <v>680</v>
      </c>
      <c r="B449" s="1">
        <v>46091</v>
      </c>
      <c r="C449" s="1">
        <v>46092</v>
      </c>
      <c r="D449" t="s">
        <v>35</v>
      </c>
      <c r="E449" t="s">
        <v>214</v>
      </c>
      <c r="F449" s="2">
        <v>0.53125</v>
      </c>
      <c r="G449">
        <v>9</v>
      </c>
      <c r="H449">
        <v>3</v>
      </c>
      <c r="I449">
        <v>260</v>
      </c>
      <c r="J449">
        <v>36</v>
      </c>
      <c r="K449">
        <v>40</v>
      </c>
      <c r="L449" t="s">
        <v>178</v>
      </c>
      <c r="M449" t="s">
        <v>172</v>
      </c>
      <c r="N449">
        <v>55</v>
      </c>
      <c r="O449" t="s">
        <v>173</v>
      </c>
      <c r="P449" t="s">
        <v>174</v>
      </c>
      <c r="Q449" t="s">
        <v>229</v>
      </c>
    </row>
    <row r="450" spans="1:17" x14ac:dyDescent="0.25">
      <c r="A450" t="s">
        <v>681</v>
      </c>
      <c r="B450" s="1">
        <v>46103</v>
      </c>
      <c r="C450" s="1">
        <v>46103</v>
      </c>
      <c r="D450" t="s">
        <v>96</v>
      </c>
      <c r="E450" t="s">
        <v>203</v>
      </c>
      <c r="F450" s="2">
        <v>0.53125</v>
      </c>
      <c r="G450">
        <v>3</v>
      </c>
      <c r="H450">
        <v>2</v>
      </c>
      <c r="I450">
        <v>200</v>
      </c>
      <c r="J450">
        <v>30</v>
      </c>
      <c r="K450">
        <v>20</v>
      </c>
      <c r="L450" t="s">
        <v>178</v>
      </c>
      <c r="M450" t="s">
        <v>172</v>
      </c>
      <c r="N450">
        <v>40</v>
      </c>
      <c r="O450" t="s">
        <v>179</v>
      </c>
      <c r="P450" t="s">
        <v>174</v>
      </c>
      <c r="Q450" t="s">
        <v>175</v>
      </c>
    </row>
    <row r="451" spans="1:17" x14ac:dyDescent="0.25">
      <c r="A451" t="s">
        <v>682</v>
      </c>
      <c r="B451" s="1">
        <v>46029</v>
      </c>
      <c r="C451" s="1">
        <v>46030</v>
      </c>
      <c r="D451" t="s">
        <v>17</v>
      </c>
      <c r="E451" t="s">
        <v>270</v>
      </c>
      <c r="F451" s="2">
        <v>0.39583333333333331</v>
      </c>
      <c r="G451">
        <v>3</v>
      </c>
      <c r="H451">
        <v>6</v>
      </c>
      <c r="I451">
        <v>280</v>
      </c>
      <c r="J451">
        <v>54</v>
      </c>
      <c r="K451">
        <v>40</v>
      </c>
      <c r="L451" t="s">
        <v>193</v>
      </c>
      <c r="M451" t="s">
        <v>172</v>
      </c>
      <c r="N451">
        <v>25</v>
      </c>
      <c r="O451" t="s">
        <v>173</v>
      </c>
      <c r="P451" t="s">
        <v>174</v>
      </c>
      <c r="Q451" t="s">
        <v>175</v>
      </c>
    </row>
    <row r="452" spans="1:17" x14ac:dyDescent="0.25">
      <c r="A452" t="s">
        <v>683</v>
      </c>
      <c r="B452" s="1">
        <v>46051</v>
      </c>
      <c r="C452" s="1">
        <v>46053</v>
      </c>
      <c r="D452" t="s">
        <v>35</v>
      </c>
      <c r="E452" t="s">
        <v>197</v>
      </c>
      <c r="F452" s="2">
        <v>0.9375</v>
      </c>
      <c r="G452">
        <v>6</v>
      </c>
      <c r="H452">
        <v>3</v>
      </c>
      <c r="I452">
        <v>180</v>
      </c>
      <c r="J452">
        <v>36</v>
      </c>
      <c r="K452">
        <v>100</v>
      </c>
      <c r="L452" t="s">
        <v>178</v>
      </c>
      <c r="M452" t="s">
        <v>172</v>
      </c>
      <c r="N452">
        <v>45</v>
      </c>
      <c r="O452" t="s">
        <v>179</v>
      </c>
      <c r="P452" t="s">
        <v>174</v>
      </c>
      <c r="Q452" t="s">
        <v>175</v>
      </c>
    </row>
    <row r="453" spans="1:17" x14ac:dyDescent="0.25">
      <c r="A453" t="s">
        <v>684</v>
      </c>
      <c r="B453" s="1">
        <v>46093</v>
      </c>
      <c r="C453" s="1">
        <v>46093</v>
      </c>
      <c r="D453" t="s">
        <v>49</v>
      </c>
      <c r="E453" t="s">
        <v>344</v>
      </c>
      <c r="F453" s="2">
        <v>0.77083333333333337</v>
      </c>
      <c r="G453">
        <v>2</v>
      </c>
      <c r="H453">
        <v>2</v>
      </c>
      <c r="I453">
        <v>200</v>
      </c>
      <c r="J453">
        <v>30</v>
      </c>
      <c r="K453">
        <v>60</v>
      </c>
      <c r="L453" t="s">
        <v>171</v>
      </c>
      <c r="M453" t="s">
        <v>172</v>
      </c>
      <c r="N453">
        <v>22</v>
      </c>
      <c r="O453" t="s">
        <v>184</v>
      </c>
      <c r="P453" t="s">
        <v>174</v>
      </c>
      <c r="Q453" t="s">
        <v>175</v>
      </c>
    </row>
    <row r="454" spans="1:17" x14ac:dyDescent="0.25">
      <c r="A454" t="s">
        <v>685</v>
      </c>
      <c r="B454" s="1">
        <v>46188</v>
      </c>
      <c r="C454" s="1">
        <v>46195</v>
      </c>
      <c r="D454" t="s">
        <v>21</v>
      </c>
      <c r="E454" t="s">
        <v>177</v>
      </c>
      <c r="F454" s="2">
        <v>0.39583333333333331</v>
      </c>
      <c r="G454">
        <v>1</v>
      </c>
      <c r="H454">
        <v>2</v>
      </c>
      <c r="I454">
        <v>260</v>
      </c>
      <c r="J454">
        <v>30</v>
      </c>
      <c r="K454">
        <v>0</v>
      </c>
      <c r="L454" t="s">
        <v>188</v>
      </c>
      <c r="M454" t="s">
        <v>207</v>
      </c>
      <c r="N454">
        <v>34</v>
      </c>
      <c r="O454" t="s">
        <v>179</v>
      </c>
      <c r="P454" t="s">
        <v>185</v>
      </c>
      <c r="Q454" t="s">
        <v>229</v>
      </c>
    </row>
    <row r="455" spans="1:17" x14ac:dyDescent="0.25">
      <c r="A455" t="s">
        <v>686</v>
      </c>
      <c r="B455" s="1">
        <v>46137</v>
      </c>
      <c r="C455" s="1">
        <v>46137</v>
      </c>
      <c r="D455" t="s">
        <v>133</v>
      </c>
      <c r="E455" t="s">
        <v>309</v>
      </c>
      <c r="F455" s="2">
        <v>0.77083333333333337</v>
      </c>
      <c r="G455">
        <v>10</v>
      </c>
      <c r="H455">
        <v>5</v>
      </c>
      <c r="I455">
        <v>160</v>
      </c>
      <c r="J455">
        <v>48</v>
      </c>
      <c r="K455">
        <v>40</v>
      </c>
      <c r="L455" t="s">
        <v>188</v>
      </c>
      <c r="M455" t="s">
        <v>172</v>
      </c>
      <c r="N455">
        <v>39</v>
      </c>
      <c r="O455" t="s">
        <v>173</v>
      </c>
      <c r="P455" t="s">
        <v>185</v>
      </c>
      <c r="Q455" t="s">
        <v>175</v>
      </c>
    </row>
    <row r="456" spans="1:17" x14ac:dyDescent="0.25">
      <c r="A456" t="s">
        <v>687</v>
      </c>
      <c r="B456" s="1">
        <v>46145</v>
      </c>
      <c r="C456" s="1">
        <v>46151</v>
      </c>
      <c r="D456" t="s">
        <v>53</v>
      </c>
      <c r="E456" t="s">
        <v>170</v>
      </c>
      <c r="F456" s="2">
        <v>0.39583333333333331</v>
      </c>
      <c r="G456">
        <v>9</v>
      </c>
      <c r="H456">
        <v>3</v>
      </c>
      <c r="I456">
        <v>160</v>
      </c>
      <c r="J456">
        <v>36</v>
      </c>
      <c r="K456">
        <v>0</v>
      </c>
      <c r="L456" t="s">
        <v>178</v>
      </c>
      <c r="M456" t="s">
        <v>207</v>
      </c>
      <c r="N456">
        <v>48</v>
      </c>
      <c r="O456" t="s">
        <v>184</v>
      </c>
      <c r="P456" t="s">
        <v>185</v>
      </c>
      <c r="Q456" t="s">
        <v>175</v>
      </c>
    </row>
    <row r="457" spans="1:17" x14ac:dyDescent="0.25">
      <c r="A457" t="s">
        <v>688</v>
      </c>
      <c r="B457" s="1">
        <v>46125</v>
      </c>
      <c r="C457" s="1">
        <v>46125</v>
      </c>
      <c r="D457" t="s">
        <v>90</v>
      </c>
      <c r="E457" t="s">
        <v>302</v>
      </c>
      <c r="F457" s="2">
        <v>0.64583333333333337</v>
      </c>
      <c r="G457">
        <v>4</v>
      </c>
      <c r="H457">
        <v>2</v>
      </c>
      <c r="I457">
        <v>240</v>
      </c>
      <c r="J457">
        <v>30</v>
      </c>
      <c r="K457">
        <v>100</v>
      </c>
      <c r="L457" t="s">
        <v>183</v>
      </c>
      <c r="M457" t="s">
        <v>172</v>
      </c>
      <c r="N457">
        <v>47</v>
      </c>
      <c r="O457" t="s">
        <v>173</v>
      </c>
      <c r="P457" t="s">
        <v>174</v>
      </c>
      <c r="Q457" t="s">
        <v>175</v>
      </c>
    </row>
    <row r="458" spans="1:17" x14ac:dyDescent="0.25">
      <c r="A458" t="s">
        <v>689</v>
      </c>
      <c r="B458" s="1">
        <v>46121</v>
      </c>
      <c r="C458" s="1">
        <v>46124</v>
      </c>
      <c r="D458" t="s">
        <v>39</v>
      </c>
      <c r="E458" t="s">
        <v>283</v>
      </c>
      <c r="F458" s="2">
        <v>0.77083333333333337</v>
      </c>
      <c r="G458">
        <v>2</v>
      </c>
      <c r="H458">
        <v>3</v>
      </c>
      <c r="I458">
        <v>200</v>
      </c>
      <c r="J458">
        <v>36</v>
      </c>
      <c r="K458">
        <v>0</v>
      </c>
      <c r="L458" t="s">
        <v>183</v>
      </c>
      <c r="M458" t="s">
        <v>172</v>
      </c>
      <c r="N458">
        <v>58</v>
      </c>
      <c r="O458" t="s">
        <v>179</v>
      </c>
      <c r="P458" t="s">
        <v>174</v>
      </c>
      <c r="Q458" t="s">
        <v>175</v>
      </c>
    </row>
    <row r="459" spans="1:17" x14ac:dyDescent="0.25">
      <c r="A459" t="s">
        <v>690</v>
      </c>
      <c r="B459" s="1">
        <v>46029</v>
      </c>
      <c r="C459" s="1">
        <v>46032</v>
      </c>
      <c r="D459" t="s">
        <v>68</v>
      </c>
      <c r="E459" t="s">
        <v>203</v>
      </c>
      <c r="F459" s="2">
        <v>0.39583333333333331</v>
      </c>
      <c r="G459">
        <v>1</v>
      </c>
      <c r="H459">
        <v>3</v>
      </c>
      <c r="I459">
        <v>380</v>
      </c>
      <c r="J459">
        <v>36</v>
      </c>
      <c r="K459">
        <v>20</v>
      </c>
      <c r="L459" t="s">
        <v>178</v>
      </c>
      <c r="M459" t="s">
        <v>263</v>
      </c>
      <c r="N459">
        <v>46</v>
      </c>
      <c r="O459" t="s">
        <v>179</v>
      </c>
      <c r="P459" t="s">
        <v>185</v>
      </c>
      <c r="Q459" t="s">
        <v>180</v>
      </c>
    </row>
    <row r="460" spans="1:17" x14ac:dyDescent="0.25">
      <c r="A460" t="s">
        <v>691</v>
      </c>
      <c r="B460" s="1">
        <v>46033</v>
      </c>
      <c r="C460" s="1">
        <v>46039</v>
      </c>
      <c r="D460" t="s">
        <v>21</v>
      </c>
      <c r="E460" t="s">
        <v>302</v>
      </c>
      <c r="F460" s="2">
        <v>0.9375</v>
      </c>
      <c r="G460">
        <v>4</v>
      </c>
      <c r="H460">
        <v>3</v>
      </c>
      <c r="I460">
        <v>420</v>
      </c>
      <c r="J460">
        <v>36</v>
      </c>
      <c r="K460">
        <v>40</v>
      </c>
      <c r="L460" t="s">
        <v>188</v>
      </c>
      <c r="M460" t="s">
        <v>172</v>
      </c>
      <c r="N460">
        <v>27</v>
      </c>
      <c r="O460" t="s">
        <v>179</v>
      </c>
      <c r="P460" t="s">
        <v>174</v>
      </c>
      <c r="Q460" t="s">
        <v>180</v>
      </c>
    </row>
    <row r="461" spans="1:17" x14ac:dyDescent="0.25">
      <c r="A461" t="s">
        <v>692</v>
      </c>
      <c r="B461" s="1">
        <v>46148</v>
      </c>
      <c r="C461" s="1">
        <v>46148</v>
      </c>
      <c r="D461" t="s">
        <v>65</v>
      </c>
      <c r="E461" t="s">
        <v>300</v>
      </c>
      <c r="F461" s="2">
        <v>0.39583333333333331</v>
      </c>
      <c r="G461">
        <v>5</v>
      </c>
      <c r="H461">
        <v>2</v>
      </c>
      <c r="I461">
        <v>240</v>
      </c>
      <c r="J461">
        <v>30</v>
      </c>
      <c r="K461">
        <v>40</v>
      </c>
      <c r="L461" t="s">
        <v>188</v>
      </c>
      <c r="M461" t="s">
        <v>172</v>
      </c>
      <c r="N461">
        <v>58</v>
      </c>
      <c r="O461" t="s">
        <v>184</v>
      </c>
      <c r="P461" t="s">
        <v>174</v>
      </c>
      <c r="Q461" t="s">
        <v>175</v>
      </c>
    </row>
    <row r="462" spans="1:17" x14ac:dyDescent="0.25">
      <c r="A462" t="s">
        <v>693</v>
      </c>
      <c r="B462" s="1">
        <v>46174</v>
      </c>
      <c r="C462" s="1">
        <v>46175</v>
      </c>
      <c r="D462" t="s">
        <v>119</v>
      </c>
      <c r="E462" t="s">
        <v>274</v>
      </c>
      <c r="F462" s="2">
        <v>0.77083333333333337</v>
      </c>
      <c r="G462">
        <v>6</v>
      </c>
      <c r="H462">
        <v>3</v>
      </c>
      <c r="I462">
        <v>240</v>
      </c>
      <c r="J462">
        <v>36</v>
      </c>
      <c r="K462">
        <v>60</v>
      </c>
      <c r="L462" t="s">
        <v>193</v>
      </c>
      <c r="M462" t="s">
        <v>172</v>
      </c>
      <c r="N462">
        <v>30</v>
      </c>
      <c r="O462" t="s">
        <v>184</v>
      </c>
      <c r="P462" t="s">
        <v>174</v>
      </c>
      <c r="Q462" t="s">
        <v>175</v>
      </c>
    </row>
    <row r="463" spans="1:17" x14ac:dyDescent="0.25">
      <c r="A463" t="s">
        <v>694</v>
      </c>
      <c r="B463" s="1">
        <v>46198</v>
      </c>
      <c r="C463" s="1">
        <v>46200</v>
      </c>
      <c r="D463" t="s">
        <v>45</v>
      </c>
      <c r="E463" t="s">
        <v>205</v>
      </c>
      <c r="F463" s="2">
        <v>0.77083333333333337</v>
      </c>
      <c r="G463">
        <v>2</v>
      </c>
      <c r="H463">
        <v>3</v>
      </c>
      <c r="I463">
        <v>200</v>
      </c>
      <c r="J463">
        <v>36</v>
      </c>
      <c r="K463">
        <v>0</v>
      </c>
      <c r="L463" t="s">
        <v>178</v>
      </c>
      <c r="M463" t="s">
        <v>172</v>
      </c>
      <c r="N463">
        <v>27</v>
      </c>
      <c r="O463" t="s">
        <v>173</v>
      </c>
      <c r="P463" t="s">
        <v>174</v>
      </c>
      <c r="Q463" t="s">
        <v>175</v>
      </c>
    </row>
    <row r="464" spans="1:17" x14ac:dyDescent="0.25">
      <c r="A464" t="s">
        <v>695</v>
      </c>
      <c r="B464" s="1">
        <v>46135</v>
      </c>
      <c r="C464" s="1">
        <v>46138</v>
      </c>
      <c r="D464" t="s">
        <v>140</v>
      </c>
      <c r="E464" t="s">
        <v>232</v>
      </c>
      <c r="F464" s="2">
        <v>0.39583333333333331</v>
      </c>
      <c r="G464">
        <v>8</v>
      </c>
      <c r="H464">
        <v>1</v>
      </c>
      <c r="I464">
        <v>240</v>
      </c>
      <c r="J464">
        <v>24</v>
      </c>
      <c r="K464">
        <v>60</v>
      </c>
      <c r="L464" t="s">
        <v>188</v>
      </c>
      <c r="M464" t="s">
        <v>172</v>
      </c>
      <c r="N464">
        <v>28</v>
      </c>
      <c r="O464" t="s">
        <v>179</v>
      </c>
      <c r="P464" t="s">
        <v>174</v>
      </c>
      <c r="Q464" t="s">
        <v>175</v>
      </c>
    </row>
    <row r="465" spans="1:17" x14ac:dyDescent="0.25">
      <c r="A465" t="s">
        <v>696</v>
      </c>
      <c r="B465" s="1">
        <v>46068</v>
      </c>
      <c r="C465" s="1">
        <v>46069</v>
      </c>
      <c r="D465" t="s">
        <v>103</v>
      </c>
      <c r="E465" t="s">
        <v>214</v>
      </c>
      <c r="F465" s="2">
        <v>0.53125</v>
      </c>
      <c r="G465">
        <v>3</v>
      </c>
      <c r="H465">
        <v>2</v>
      </c>
      <c r="I465">
        <v>180</v>
      </c>
      <c r="J465">
        <v>30</v>
      </c>
      <c r="K465">
        <v>60</v>
      </c>
      <c r="L465" t="s">
        <v>178</v>
      </c>
      <c r="M465" t="s">
        <v>172</v>
      </c>
      <c r="N465">
        <v>26</v>
      </c>
      <c r="O465" t="s">
        <v>173</v>
      </c>
      <c r="P465" t="s">
        <v>185</v>
      </c>
      <c r="Q465" t="s">
        <v>175</v>
      </c>
    </row>
    <row r="466" spans="1:17" x14ac:dyDescent="0.25">
      <c r="A466" t="s">
        <v>697</v>
      </c>
      <c r="B466" s="1">
        <v>46128</v>
      </c>
      <c r="C466" s="1">
        <v>46131</v>
      </c>
      <c r="D466" t="s">
        <v>140</v>
      </c>
      <c r="E466" t="s">
        <v>300</v>
      </c>
      <c r="F466" s="2">
        <v>0.9375</v>
      </c>
      <c r="G466">
        <v>5</v>
      </c>
      <c r="H466">
        <v>3</v>
      </c>
      <c r="I466">
        <v>240</v>
      </c>
      <c r="J466">
        <v>36</v>
      </c>
      <c r="K466">
        <v>40</v>
      </c>
      <c r="L466" t="s">
        <v>178</v>
      </c>
      <c r="M466" t="s">
        <v>172</v>
      </c>
      <c r="N466">
        <v>23</v>
      </c>
      <c r="O466" t="s">
        <v>184</v>
      </c>
      <c r="P466" t="s">
        <v>174</v>
      </c>
      <c r="Q466" t="s">
        <v>175</v>
      </c>
    </row>
    <row r="467" spans="1:17" x14ac:dyDescent="0.25">
      <c r="A467" t="s">
        <v>698</v>
      </c>
      <c r="B467" s="1">
        <v>46165</v>
      </c>
      <c r="C467" s="1">
        <v>46168</v>
      </c>
      <c r="D467" t="s">
        <v>29</v>
      </c>
      <c r="E467" t="s">
        <v>256</v>
      </c>
      <c r="F467" s="2">
        <v>0.53125</v>
      </c>
      <c r="G467">
        <v>4</v>
      </c>
      <c r="H467">
        <v>3</v>
      </c>
      <c r="I467">
        <v>240</v>
      </c>
      <c r="J467">
        <v>36</v>
      </c>
      <c r="K467">
        <v>100</v>
      </c>
      <c r="L467" t="s">
        <v>183</v>
      </c>
      <c r="M467" t="s">
        <v>263</v>
      </c>
      <c r="N467">
        <v>50</v>
      </c>
      <c r="O467" t="s">
        <v>184</v>
      </c>
      <c r="P467" t="s">
        <v>174</v>
      </c>
      <c r="Q467" t="s">
        <v>175</v>
      </c>
    </row>
    <row r="468" spans="1:17" x14ac:dyDescent="0.25">
      <c r="A468" t="s">
        <v>699</v>
      </c>
      <c r="B468" s="1">
        <v>46072</v>
      </c>
      <c r="C468" s="1">
        <v>46073</v>
      </c>
      <c r="D468" t="s">
        <v>117</v>
      </c>
      <c r="E468" t="s">
        <v>286</v>
      </c>
      <c r="F468" s="2">
        <v>0.9375</v>
      </c>
      <c r="G468">
        <v>3</v>
      </c>
      <c r="H468">
        <v>3</v>
      </c>
      <c r="I468">
        <v>340</v>
      </c>
      <c r="J468">
        <v>36</v>
      </c>
      <c r="K468">
        <v>0</v>
      </c>
      <c r="L468" t="s">
        <v>178</v>
      </c>
      <c r="M468" t="s">
        <v>207</v>
      </c>
      <c r="N468">
        <v>21</v>
      </c>
      <c r="O468" t="s">
        <v>179</v>
      </c>
      <c r="P468" t="s">
        <v>185</v>
      </c>
      <c r="Q468" t="s">
        <v>229</v>
      </c>
    </row>
    <row r="469" spans="1:17" x14ac:dyDescent="0.25">
      <c r="A469" t="s">
        <v>700</v>
      </c>
      <c r="B469" s="1">
        <v>46087</v>
      </c>
      <c r="C469" s="1">
        <v>46092</v>
      </c>
      <c r="D469" t="s">
        <v>87</v>
      </c>
      <c r="E469" t="s">
        <v>197</v>
      </c>
      <c r="F469" s="2">
        <v>0.39583333333333331</v>
      </c>
      <c r="G469">
        <v>8</v>
      </c>
      <c r="H469">
        <v>1</v>
      </c>
      <c r="I469">
        <v>180</v>
      </c>
      <c r="J469">
        <v>24</v>
      </c>
      <c r="K469">
        <v>0</v>
      </c>
      <c r="L469" t="s">
        <v>171</v>
      </c>
      <c r="M469" t="s">
        <v>172</v>
      </c>
      <c r="N469">
        <v>28</v>
      </c>
      <c r="O469" t="s">
        <v>179</v>
      </c>
      <c r="P469" t="s">
        <v>174</v>
      </c>
      <c r="Q469" t="s">
        <v>175</v>
      </c>
    </row>
    <row r="470" spans="1:17" x14ac:dyDescent="0.25">
      <c r="A470" t="s">
        <v>701</v>
      </c>
      <c r="B470" s="1">
        <v>46083</v>
      </c>
      <c r="C470" s="1">
        <v>46090</v>
      </c>
      <c r="D470" t="s">
        <v>84</v>
      </c>
      <c r="E470" t="s">
        <v>445</v>
      </c>
      <c r="F470" s="2">
        <v>0.64583333333333337</v>
      </c>
      <c r="G470">
        <v>4</v>
      </c>
      <c r="H470">
        <v>2</v>
      </c>
      <c r="I470">
        <v>320</v>
      </c>
      <c r="J470">
        <v>30</v>
      </c>
      <c r="K470">
        <v>40</v>
      </c>
      <c r="L470" t="s">
        <v>188</v>
      </c>
      <c r="M470" t="s">
        <v>172</v>
      </c>
      <c r="N470">
        <v>25</v>
      </c>
      <c r="O470" t="s">
        <v>179</v>
      </c>
      <c r="P470" t="s">
        <v>185</v>
      </c>
      <c r="Q470" t="s">
        <v>229</v>
      </c>
    </row>
    <row r="471" spans="1:17" x14ac:dyDescent="0.25">
      <c r="A471" t="s">
        <v>702</v>
      </c>
      <c r="B471" s="1">
        <v>46074</v>
      </c>
      <c r="C471" s="1">
        <v>46080</v>
      </c>
      <c r="D471" t="s">
        <v>133</v>
      </c>
      <c r="E471" t="s">
        <v>203</v>
      </c>
      <c r="F471" s="2">
        <v>0.88541666666666663</v>
      </c>
      <c r="G471">
        <v>4</v>
      </c>
      <c r="H471">
        <v>3</v>
      </c>
      <c r="I471">
        <v>280</v>
      </c>
      <c r="J471">
        <v>36</v>
      </c>
      <c r="K471">
        <v>0</v>
      </c>
      <c r="L471" t="s">
        <v>183</v>
      </c>
      <c r="M471" t="s">
        <v>172</v>
      </c>
      <c r="N471">
        <v>31</v>
      </c>
      <c r="O471" t="s">
        <v>184</v>
      </c>
      <c r="P471" t="s">
        <v>185</v>
      </c>
      <c r="Q471" t="s">
        <v>229</v>
      </c>
    </row>
    <row r="472" spans="1:17" x14ac:dyDescent="0.25">
      <c r="A472" t="s">
        <v>703</v>
      </c>
      <c r="B472" s="1">
        <v>46057</v>
      </c>
      <c r="C472" s="1">
        <v>46064</v>
      </c>
      <c r="D472" t="s">
        <v>103</v>
      </c>
      <c r="E472" t="s">
        <v>212</v>
      </c>
      <c r="F472" s="2">
        <v>0.39583333333333331</v>
      </c>
      <c r="G472">
        <v>3</v>
      </c>
      <c r="H472">
        <v>6</v>
      </c>
      <c r="I472">
        <v>220</v>
      </c>
      <c r="J472">
        <v>54</v>
      </c>
      <c r="K472">
        <v>0</v>
      </c>
      <c r="L472" t="s">
        <v>183</v>
      </c>
      <c r="M472" t="s">
        <v>172</v>
      </c>
      <c r="N472">
        <v>54</v>
      </c>
      <c r="O472" t="s">
        <v>179</v>
      </c>
      <c r="P472" t="s">
        <v>185</v>
      </c>
      <c r="Q472" t="s">
        <v>175</v>
      </c>
    </row>
    <row r="473" spans="1:17" x14ac:dyDescent="0.25">
      <c r="A473" t="s">
        <v>704</v>
      </c>
      <c r="B473" s="1">
        <v>46140</v>
      </c>
      <c r="C473" s="1">
        <v>46146</v>
      </c>
      <c r="D473" t="s">
        <v>29</v>
      </c>
      <c r="E473" t="s">
        <v>344</v>
      </c>
      <c r="F473" s="2">
        <v>0.88541666666666663</v>
      </c>
      <c r="G473">
        <v>2</v>
      </c>
      <c r="H473">
        <v>5</v>
      </c>
      <c r="I473">
        <v>200</v>
      </c>
      <c r="J473">
        <v>48</v>
      </c>
      <c r="K473">
        <v>40</v>
      </c>
      <c r="L473" t="s">
        <v>171</v>
      </c>
      <c r="M473" t="s">
        <v>172</v>
      </c>
      <c r="N473">
        <v>58</v>
      </c>
      <c r="O473" t="s">
        <v>173</v>
      </c>
      <c r="P473" t="s">
        <v>174</v>
      </c>
      <c r="Q473" t="s">
        <v>175</v>
      </c>
    </row>
    <row r="474" spans="1:17" x14ac:dyDescent="0.25">
      <c r="A474" t="s">
        <v>705</v>
      </c>
      <c r="B474" s="1">
        <v>46045</v>
      </c>
      <c r="C474" s="1">
        <v>46051</v>
      </c>
      <c r="D474" t="s">
        <v>127</v>
      </c>
      <c r="E474" t="s">
        <v>182</v>
      </c>
      <c r="F474" s="2">
        <v>0.9375</v>
      </c>
      <c r="G474">
        <v>4</v>
      </c>
      <c r="H474">
        <v>3</v>
      </c>
      <c r="I474">
        <v>240</v>
      </c>
      <c r="J474">
        <v>36</v>
      </c>
      <c r="K474">
        <v>60</v>
      </c>
      <c r="L474" t="s">
        <v>183</v>
      </c>
      <c r="M474" t="s">
        <v>172</v>
      </c>
      <c r="N474">
        <v>45</v>
      </c>
      <c r="O474" t="s">
        <v>184</v>
      </c>
      <c r="P474" t="s">
        <v>185</v>
      </c>
      <c r="Q474" t="s">
        <v>175</v>
      </c>
    </row>
    <row r="475" spans="1:17" x14ac:dyDescent="0.25">
      <c r="A475" t="s">
        <v>706</v>
      </c>
      <c r="B475" s="1">
        <v>46171</v>
      </c>
      <c r="C475" s="1">
        <v>46174</v>
      </c>
      <c r="D475" t="s">
        <v>133</v>
      </c>
      <c r="E475" t="s">
        <v>214</v>
      </c>
      <c r="F475" s="2">
        <v>0.39583333333333331</v>
      </c>
      <c r="G475">
        <v>8</v>
      </c>
      <c r="H475">
        <v>5</v>
      </c>
      <c r="I475">
        <v>180</v>
      </c>
      <c r="J475">
        <v>48</v>
      </c>
      <c r="K475">
        <v>100</v>
      </c>
      <c r="L475" t="s">
        <v>171</v>
      </c>
      <c r="M475" t="s">
        <v>172</v>
      </c>
      <c r="N475">
        <v>20</v>
      </c>
      <c r="O475" t="s">
        <v>179</v>
      </c>
      <c r="P475" t="s">
        <v>185</v>
      </c>
      <c r="Q475" t="s">
        <v>175</v>
      </c>
    </row>
    <row r="476" spans="1:17" x14ac:dyDescent="0.25">
      <c r="A476" t="s">
        <v>707</v>
      </c>
      <c r="B476" s="1">
        <v>46158</v>
      </c>
      <c r="C476" s="1">
        <v>46164</v>
      </c>
      <c r="D476" t="s">
        <v>65</v>
      </c>
      <c r="E476" t="s">
        <v>218</v>
      </c>
      <c r="F476" s="2">
        <v>0.9375</v>
      </c>
      <c r="G476">
        <v>4</v>
      </c>
      <c r="H476">
        <v>3</v>
      </c>
      <c r="I476">
        <v>240</v>
      </c>
      <c r="J476">
        <v>36</v>
      </c>
      <c r="K476">
        <v>0</v>
      </c>
      <c r="L476" t="s">
        <v>183</v>
      </c>
      <c r="M476" t="s">
        <v>172</v>
      </c>
      <c r="N476">
        <v>18</v>
      </c>
      <c r="O476" t="s">
        <v>179</v>
      </c>
      <c r="P476" t="s">
        <v>185</v>
      </c>
      <c r="Q476" t="s">
        <v>175</v>
      </c>
    </row>
    <row r="477" spans="1:17" x14ac:dyDescent="0.25">
      <c r="A477" t="s">
        <v>708</v>
      </c>
      <c r="B477" s="1">
        <v>46098</v>
      </c>
      <c r="C477" s="1">
        <v>46101</v>
      </c>
      <c r="D477" t="s">
        <v>93</v>
      </c>
      <c r="E477" t="s">
        <v>239</v>
      </c>
      <c r="F477" s="2">
        <v>0.9375</v>
      </c>
      <c r="G477">
        <v>10</v>
      </c>
      <c r="H477">
        <v>3</v>
      </c>
      <c r="I477">
        <v>240</v>
      </c>
      <c r="J477">
        <v>36</v>
      </c>
      <c r="K477">
        <v>0</v>
      </c>
      <c r="L477" t="s">
        <v>188</v>
      </c>
      <c r="M477" t="s">
        <v>172</v>
      </c>
      <c r="N477">
        <v>54</v>
      </c>
      <c r="O477" t="s">
        <v>184</v>
      </c>
      <c r="P477" t="s">
        <v>185</v>
      </c>
      <c r="Q477" t="s">
        <v>175</v>
      </c>
    </row>
    <row r="478" spans="1:17" x14ac:dyDescent="0.25">
      <c r="A478" t="s">
        <v>709</v>
      </c>
      <c r="B478" s="1">
        <v>46058</v>
      </c>
      <c r="C478" s="1">
        <v>46064</v>
      </c>
      <c r="D478" t="s">
        <v>29</v>
      </c>
      <c r="E478" t="s">
        <v>289</v>
      </c>
      <c r="F478" s="2">
        <v>0.9375</v>
      </c>
      <c r="G478">
        <v>3</v>
      </c>
      <c r="H478">
        <v>4</v>
      </c>
      <c r="I478">
        <v>360</v>
      </c>
      <c r="J478">
        <v>42</v>
      </c>
      <c r="K478">
        <v>0</v>
      </c>
      <c r="L478" t="s">
        <v>171</v>
      </c>
      <c r="M478" t="s">
        <v>172</v>
      </c>
      <c r="N478">
        <v>42</v>
      </c>
      <c r="O478" t="s">
        <v>179</v>
      </c>
      <c r="P478" t="s">
        <v>185</v>
      </c>
      <c r="Q478" t="s">
        <v>229</v>
      </c>
    </row>
    <row r="479" spans="1:17" x14ac:dyDescent="0.25">
      <c r="A479" t="s">
        <v>710</v>
      </c>
      <c r="B479" s="1">
        <v>46132</v>
      </c>
      <c r="C479" s="1">
        <v>46136</v>
      </c>
      <c r="D479" t="s">
        <v>99</v>
      </c>
      <c r="E479" t="s">
        <v>300</v>
      </c>
      <c r="F479" s="2">
        <v>0.64583333333333337</v>
      </c>
      <c r="G479">
        <v>1</v>
      </c>
      <c r="H479">
        <v>3</v>
      </c>
      <c r="I479">
        <v>420</v>
      </c>
      <c r="J479">
        <v>36</v>
      </c>
      <c r="K479">
        <v>0</v>
      </c>
      <c r="L479" t="s">
        <v>171</v>
      </c>
      <c r="M479" t="s">
        <v>172</v>
      </c>
      <c r="N479">
        <v>57</v>
      </c>
      <c r="O479" t="s">
        <v>173</v>
      </c>
      <c r="P479" t="s">
        <v>185</v>
      </c>
      <c r="Q479" t="s">
        <v>180</v>
      </c>
    </row>
    <row r="480" spans="1:17" x14ac:dyDescent="0.25">
      <c r="A480" t="s">
        <v>711</v>
      </c>
      <c r="B480" s="1">
        <v>46036</v>
      </c>
      <c r="C480" s="1">
        <v>46037</v>
      </c>
      <c r="D480" t="s">
        <v>49</v>
      </c>
      <c r="E480" t="s">
        <v>197</v>
      </c>
      <c r="F480" s="2">
        <v>0.88541666666666663</v>
      </c>
      <c r="G480">
        <v>4</v>
      </c>
      <c r="H480">
        <v>1</v>
      </c>
      <c r="I480">
        <v>360</v>
      </c>
      <c r="J480">
        <v>24</v>
      </c>
      <c r="K480">
        <v>0</v>
      </c>
      <c r="L480" t="s">
        <v>183</v>
      </c>
      <c r="M480" t="s">
        <v>172</v>
      </c>
      <c r="N480">
        <v>22</v>
      </c>
      <c r="O480" t="s">
        <v>184</v>
      </c>
      <c r="P480" t="s">
        <v>174</v>
      </c>
      <c r="Q480" t="s">
        <v>180</v>
      </c>
    </row>
    <row r="481" spans="1:17" x14ac:dyDescent="0.25">
      <c r="A481" t="s">
        <v>712</v>
      </c>
      <c r="B481" s="1">
        <v>46161</v>
      </c>
      <c r="C481" s="1">
        <v>46162</v>
      </c>
      <c r="D481" t="s">
        <v>93</v>
      </c>
      <c r="E481" t="s">
        <v>216</v>
      </c>
      <c r="F481" s="2">
        <v>0.64583333333333337</v>
      </c>
      <c r="G481">
        <v>3</v>
      </c>
      <c r="H481">
        <v>5</v>
      </c>
      <c r="I481">
        <v>360</v>
      </c>
      <c r="J481">
        <v>48</v>
      </c>
      <c r="K481">
        <v>40</v>
      </c>
      <c r="L481" t="s">
        <v>178</v>
      </c>
      <c r="M481" t="s">
        <v>172</v>
      </c>
      <c r="N481">
        <v>32</v>
      </c>
      <c r="O481" t="s">
        <v>173</v>
      </c>
      <c r="P481" t="s">
        <v>185</v>
      </c>
      <c r="Q481" t="s">
        <v>180</v>
      </c>
    </row>
    <row r="482" spans="1:17" x14ac:dyDescent="0.25">
      <c r="A482" t="s">
        <v>713</v>
      </c>
      <c r="B482" s="1">
        <v>46093</v>
      </c>
      <c r="C482" s="1">
        <v>46093</v>
      </c>
      <c r="D482" t="s">
        <v>17</v>
      </c>
      <c r="E482" t="s">
        <v>246</v>
      </c>
      <c r="F482" s="2">
        <v>0.9375</v>
      </c>
      <c r="G482">
        <v>9</v>
      </c>
      <c r="H482">
        <v>3</v>
      </c>
      <c r="I482">
        <v>360</v>
      </c>
      <c r="J482">
        <v>36</v>
      </c>
      <c r="K482">
        <v>20</v>
      </c>
      <c r="L482" t="s">
        <v>178</v>
      </c>
      <c r="M482" t="s">
        <v>172</v>
      </c>
      <c r="N482">
        <v>52</v>
      </c>
      <c r="O482" t="s">
        <v>184</v>
      </c>
      <c r="P482" t="s">
        <v>185</v>
      </c>
      <c r="Q482" t="s">
        <v>229</v>
      </c>
    </row>
    <row r="483" spans="1:17" x14ac:dyDescent="0.25">
      <c r="A483" t="s">
        <v>714</v>
      </c>
      <c r="B483" s="1">
        <v>46195</v>
      </c>
      <c r="C483" s="1">
        <v>46196</v>
      </c>
      <c r="D483" t="s">
        <v>29</v>
      </c>
      <c r="E483" t="s">
        <v>197</v>
      </c>
      <c r="F483" s="2">
        <v>0.39583333333333331</v>
      </c>
      <c r="G483">
        <v>3</v>
      </c>
      <c r="H483">
        <v>1</v>
      </c>
      <c r="I483">
        <v>180</v>
      </c>
      <c r="J483">
        <v>24</v>
      </c>
      <c r="K483">
        <v>100</v>
      </c>
      <c r="L483" t="s">
        <v>178</v>
      </c>
      <c r="M483" t="s">
        <v>172</v>
      </c>
      <c r="N483">
        <v>22</v>
      </c>
      <c r="O483" t="s">
        <v>179</v>
      </c>
      <c r="P483" t="s">
        <v>174</v>
      </c>
      <c r="Q483" t="s">
        <v>175</v>
      </c>
    </row>
    <row r="484" spans="1:17" x14ac:dyDescent="0.25">
      <c r="A484" t="s">
        <v>715</v>
      </c>
      <c r="B484" s="1">
        <v>46150</v>
      </c>
      <c r="C484" s="1">
        <v>46152</v>
      </c>
      <c r="D484" t="s">
        <v>130</v>
      </c>
      <c r="E484" t="s">
        <v>256</v>
      </c>
      <c r="F484" s="2">
        <v>0.77083333333333337</v>
      </c>
      <c r="G484">
        <v>3</v>
      </c>
      <c r="H484">
        <v>2</v>
      </c>
      <c r="I484">
        <v>240</v>
      </c>
      <c r="J484">
        <v>30</v>
      </c>
      <c r="K484">
        <v>150</v>
      </c>
      <c r="L484" t="s">
        <v>193</v>
      </c>
      <c r="M484" t="s">
        <v>172</v>
      </c>
      <c r="N484">
        <v>26</v>
      </c>
      <c r="O484" t="s">
        <v>184</v>
      </c>
      <c r="P484" t="s">
        <v>174</v>
      </c>
      <c r="Q484" t="s">
        <v>175</v>
      </c>
    </row>
    <row r="485" spans="1:17" x14ac:dyDescent="0.25">
      <c r="A485" t="s">
        <v>716</v>
      </c>
      <c r="B485" s="1">
        <v>46097</v>
      </c>
      <c r="C485" s="1">
        <v>46100</v>
      </c>
      <c r="D485" t="s">
        <v>17</v>
      </c>
      <c r="E485" t="s">
        <v>266</v>
      </c>
      <c r="F485" s="2">
        <v>0.64583333333333337</v>
      </c>
      <c r="G485">
        <v>4</v>
      </c>
      <c r="H485">
        <v>3</v>
      </c>
      <c r="I485">
        <v>440</v>
      </c>
      <c r="J485">
        <v>36</v>
      </c>
      <c r="K485">
        <v>0</v>
      </c>
      <c r="L485" t="s">
        <v>171</v>
      </c>
      <c r="M485" t="s">
        <v>172</v>
      </c>
      <c r="N485">
        <v>59</v>
      </c>
      <c r="O485" t="s">
        <v>173</v>
      </c>
      <c r="P485" t="s">
        <v>185</v>
      </c>
      <c r="Q485" t="s">
        <v>180</v>
      </c>
    </row>
    <row r="486" spans="1:17" x14ac:dyDescent="0.25">
      <c r="A486" t="s">
        <v>717</v>
      </c>
      <c r="B486" s="1">
        <v>46140</v>
      </c>
      <c r="C486" s="1">
        <v>46144</v>
      </c>
      <c r="D486" t="s">
        <v>81</v>
      </c>
      <c r="E486" t="s">
        <v>228</v>
      </c>
      <c r="F486" s="2">
        <v>0.39583333333333331</v>
      </c>
      <c r="G486">
        <v>2</v>
      </c>
      <c r="H486">
        <v>4</v>
      </c>
      <c r="I486">
        <v>200</v>
      </c>
      <c r="J486">
        <v>42</v>
      </c>
      <c r="K486">
        <v>0</v>
      </c>
      <c r="L486" t="s">
        <v>178</v>
      </c>
      <c r="M486" t="s">
        <v>172</v>
      </c>
      <c r="N486">
        <v>36</v>
      </c>
      <c r="O486" t="s">
        <v>184</v>
      </c>
      <c r="P486" t="s">
        <v>185</v>
      </c>
      <c r="Q486" t="s">
        <v>175</v>
      </c>
    </row>
    <row r="487" spans="1:17" x14ac:dyDescent="0.25">
      <c r="A487" t="s">
        <v>718</v>
      </c>
      <c r="B487" s="1">
        <v>46065</v>
      </c>
      <c r="C487" s="1">
        <v>46067</v>
      </c>
      <c r="D487" t="s">
        <v>103</v>
      </c>
      <c r="E487" t="s">
        <v>201</v>
      </c>
      <c r="F487" s="2">
        <v>0.53125</v>
      </c>
      <c r="G487">
        <v>3</v>
      </c>
      <c r="H487">
        <v>6</v>
      </c>
      <c r="I487">
        <v>180</v>
      </c>
      <c r="J487">
        <v>54</v>
      </c>
      <c r="K487">
        <v>60</v>
      </c>
      <c r="L487" t="s">
        <v>183</v>
      </c>
      <c r="M487" t="s">
        <v>172</v>
      </c>
      <c r="N487">
        <v>60</v>
      </c>
      <c r="O487" t="s">
        <v>179</v>
      </c>
      <c r="P487" t="s">
        <v>174</v>
      </c>
      <c r="Q487" t="s">
        <v>175</v>
      </c>
    </row>
    <row r="488" spans="1:17" x14ac:dyDescent="0.25">
      <c r="A488" t="s">
        <v>719</v>
      </c>
      <c r="B488" s="1">
        <v>46104</v>
      </c>
      <c r="C488" s="1">
        <v>46106</v>
      </c>
      <c r="D488" t="s">
        <v>61</v>
      </c>
      <c r="E488" t="s">
        <v>289</v>
      </c>
      <c r="F488" s="2">
        <v>0.53125</v>
      </c>
      <c r="G488">
        <v>3</v>
      </c>
      <c r="H488">
        <v>2</v>
      </c>
      <c r="I488">
        <v>280</v>
      </c>
      <c r="J488">
        <v>30</v>
      </c>
      <c r="K488">
        <v>40</v>
      </c>
      <c r="L488" t="s">
        <v>193</v>
      </c>
      <c r="M488" t="s">
        <v>172</v>
      </c>
      <c r="N488">
        <v>40</v>
      </c>
      <c r="O488" t="s">
        <v>173</v>
      </c>
      <c r="P488" t="s">
        <v>174</v>
      </c>
      <c r="Q488" t="s">
        <v>175</v>
      </c>
    </row>
    <row r="489" spans="1:17" x14ac:dyDescent="0.25">
      <c r="A489" t="s">
        <v>720</v>
      </c>
      <c r="B489" s="1">
        <v>46159</v>
      </c>
      <c r="C489" s="1">
        <v>46163</v>
      </c>
      <c r="D489" t="s">
        <v>24</v>
      </c>
      <c r="E489" t="s">
        <v>249</v>
      </c>
      <c r="F489" s="2">
        <v>0.53125</v>
      </c>
      <c r="G489">
        <v>1</v>
      </c>
      <c r="H489">
        <v>5</v>
      </c>
      <c r="I489">
        <v>240</v>
      </c>
      <c r="J489">
        <v>48</v>
      </c>
      <c r="K489">
        <v>0</v>
      </c>
      <c r="L489" t="s">
        <v>171</v>
      </c>
      <c r="M489" t="s">
        <v>207</v>
      </c>
      <c r="N489">
        <v>38</v>
      </c>
      <c r="O489" t="s">
        <v>173</v>
      </c>
      <c r="P489" t="s">
        <v>185</v>
      </c>
      <c r="Q489" t="s">
        <v>229</v>
      </c>
    </row>
    <row r="490" spans="1:17" x14ac:dyDescent="0.25">
      <c r="A490" t="s">
        <v>721</v>
      </c>
      <c r="B490" s="1">
        <v>46188</v>
      </c>
      <c r="C490" s="1">
        <v>46192</v>
      </c>
      <c r="D490" t="s">
        <v>65</v>
      </c>
      <c r="E490" t="s">
        <v>201</v>
      </c>
      <c r="F490" s="2">
        <v>0.64583333333333337</v>
      </c>
      <c r="G490">
        <v>2</v>
      </c>
      <c r="H490">
        <v>3</v>
      </c>
      <c r="I490">
        <v>360</v>
      </c>
      <c r="J490">
        <v>36</v>
      </c>
      <c r="K490">
        <v>60</v>
      </c>
      <c r="L490" t="s">
        <v>193</v>
      </c>
      <c r="M490" t="s">
        <v>172</v>
      </c>
      <c r="N490">
        <v>46</v>
      </c>
      <c r="O490" t="s">
        <v>179</v>
      </c>
      <c r="P490" t="s">
        <v>174</v>
      </c>
      <c r="Q490" t="s">
        <v>180</v>
      </c>
    </row>
    <row r="491" spans="1:17" x14ac:dyDescent="0.25">
      <c r="A491" t="s">
        <v>722</v>
      </c>
      <c r="B491" s="1">
        <v>46196</v>
      </c>
      <c r="C491" s="1">
        <v>46197</v>
      </c>
      <c r="D491" t="s">
        <v>39</v>
      </c>
      <c r="E491" t="s">
        <v>187</v>
      </c>
      <c r="F491" s="2">
        <v>0.88541666666666663</v>
      </c>
      <c r="G491">
        <v>6</v>
      </c>
      <c r="H491">
        <v>4</v>
      </c>
      <c r="I491">
        <v>340</v>
      </c>
      <c r="J491">
        <v>42</v>
      </c>
      <c r="K491">
        <v>0</v>
      </c>
      <c r="L491" t="s">
        <v>183</v>
      </c>
      <c r="M491" t="s">
        <v>172</v>
      </c>
      <c r="N491">
        <v>21</v>
      </c>
      <c r="O491" t="s">
        <v>173</v>
      </c>
      <c r="P491" t="s">
        <v>174</v>
      </c>
      <c r="Q491" t="s">
        <v>180</v>
      </c>
    </row>
    <row r="492" spans="1:17" x14ac:dyDescent="0.25">
      <c r="A492" t="s">
        <v>723</v>
      </c>
      <c r="B492" s="1">
        <v>46094</v>
      </c>
      <c r="C492" s="1">
        <v>46097</v>
      </c>
      <c r="D492" t="s">
        <v>10</v>
      </c>
      <c r="E492" t="s">
        <v>177</v>
      </c>
      <c r="F492" s="2">
        <v>0.53125</v>
      </c>
      <c r="G492">
        <v>4</v>
      </c>
      <c r="H492">
        <v>4</v>
      </c>
      <c r="I492">
        <v>260</v>
      </c>
      <c r="J492">
        <v>42</v>
      </c>
      <c r="K492">
        <v>150</v>
      </c>
      <c r="L492" t="s">
        <v>178</v>
      </c>
      <c r="M492" t="s">
        <v>263</v>
      </c>
      <c r="N492">
        <v>43</v>
      </c>
      <c r="O492" t="s">
        <v>173</v>
      </c>
      <c r="P492" t="s">
        <v>174</v>
      </c>
      <c r="Q492" t="s">
        <v>229</v>
      </c>
    </row>
    <row r="493" spans="1:17" x14ac:dyDescent="0.25">
      <c r="A493" t="s">
        <v>724</v>
      </c>
      <c r="B493" s="1">
        <v>46193</v>
      </c>
      <c r="C493" s="1">
        <v>46198</v>
      </c>
      <c r="D493" t="s">
        <v>49</v>
      </c>
      <c r="E493" t="s">
        <v>190</v>
      </c>
      <c r="F493" s="2">
        <v>0.64583333333333337</v>
      </c>
      <c r="G493">
        <v>8</v>
      </c>
      <c r="H493">
        <v>2</v>
      </c>
      <c r="I493">
        <v>360</v>
      </c>
      <c r="J493">
        <v>30</v>
      </c>
      <c r="K493">
        <v>0</v>
      </c>
      <c r="L493" t="s">
        <v>171</v>
      </c>
      <c r="M493" t="s">
        <v>172</v>
      </c>
      <c r="N493">
        <v>40</v>
      </c>
      <c r="O493" t="s">
        <v>179</v>
      </c>
      <c r="P493" t="s">
        <v>174</v>
      </c>
      <c r="Q493" t="s">
        <v>229</v>
      </c>
    </row>
    <row r="494" spans="1:17" x14ac:dyDescent="0.25">
      <c r="A494" t="s">
        <v>725</v>
      </c>
      <c r="B494" s="1">
        <v>46136</v>
      </c>
      <c r="C494" s="1">
        <v>46142</v>
      </c>
      <c r="D494" t="s">
        <v>119</v>
      </c>
      <c r="E494" t="s">
        <v>201</v>
      </c>
      <c r="F494" s="2">
        <v>0.53125</v>
      </c>
      <c r="G494">
        <v>2</v>
      </c>
      <c r="H494">
        <v>4</v>
      </c>
      <c r="I494">
        <v>180</v>
      </c>
      <c r="J494">
        <v>42</v>
      </c>
      <c r="K494">
        <v>150</v>
      </c>
      <c r="L494" t="s">
        <v>183</v>
      </c>
      <c r="M494" t="s">
        <v>172</v>
      </c>
      <c r="N494">
        <v>44</v>
      </c>
      <c r="O494" t="s">
        <v>179</v>
      </c>
      <c r="P494" t="s">
        <v>185</v>
      </c>
      <c r="Q494" t="s">
        <v>175</v>
      </c>
    </row>
    <row r="495" spans="1:17" x14ac:dyDescent="0.25">
      <c r="A495" t="s">
        <v>726</v>
      </c>
      <c r="B495" s="1">
        <v>46144</v>
      </c>
      <c r="C495" s="1">
        <v>46149</v>
      </c>
      <c r="D495" t="s">
        <v>17</v>
      </c>
      <c r="E495" t="s">
        <v>214</v>
      </c>
      <c r="F495" s="2">
        <v>0.53125</v>
      </c>
      <c r="G495">
        <v>9</v>
      </c>
      <c r="H495">
        <v>1</v>
      </c>
      <c r="I495">
        <v>260</v>
      </c>
      <c r="J495">
        <v>24</v>
      </c>
      <c r="K495">
        <v>0</v>
      </c>
      <c r="L495" t="s">
        <v>193</v>
      </c>
      <c r="M495" t="s">
        <v>207</v>
      </c>
      <c r="N495">
        <v>44</v>
      </c>
      <c r="O495" t="s">
        <v>173</v>
      </c>
      <c r="P495" t="s">
        <v>174</v>
      </c>
      <c r="Q495" t="s">
        <v>229</v>
      </c>
    </row>
    <row r="496" spans="1:17" x14ac:dyDescent="0.25">
      <c r="A496" t="s">
        <v>727</v>
      </c>
      <c r="B496" s="1">
        <v>46074</v>
      </c>
      <c r="C496" s="1">
        <v>46076</v>
      </c>
      <c r="D496" t="s">
        <v>124</v>
      </c>
      <c r="E496" t="s">
        <v>201</v>
      </c>
      <c r="F496" s="2">
        <v>0.64583333333333337</v>
      </c>
      <c r="G496">
        <v>8</v>
      </c>
      <c r="H496">
        <v>3</v>
      </c>
      <c r="I496">
        <v>360</v>
      </c>
      <c r="J496">
        <v>36</v>
      </c>
      <c r="K496">
        <v>60</v>
      </c>
      <c r="L496" t="s">
        <v>171</v>
      </c>
      <c r="M496" t="s">
        <v>172</v>
      </c>
      <c r="N496">
        <v>55</v>
      </c>
      <c r="O496" t="s">
        <v>173</v>
      </c>
      <c r="P496" t="s">
        <v>185</v>
      </c>
      <c r="Q496" t="s">
        <v>180</v>
      </c>
    </row>
    <row r="497" spans="1:17" x14ac:dyDescent="0.25">
      <c r="A497" t="s">
        <v>728</v>
      </c>
      <c r="B497" s="1">
        <v>46080</v>
      </c>
      <c r="C497" s="1">
        <v>46080</v>
      </c>
      <c r="D497" t="s">
        <v>117</v>
      </c>
      <c r="E497" t="s">
        <v>309</v>
      </c>
      <c r="F497" s="2">
        <v>0.9375</v>
      </c>
      <c r="G497">
        <v>5</v>
      </c>
      <c r="H497">
        <v>2</v>
      </c>
      <c r="I497">
        <v>160</v>
      </c>
      <c r="J497">
        <v>30</v>
      </c>
      <c r="K497">
        <v>40</v>
      </c>
      <c r="L497" t="s">
        <v>193</v>
      </c>
      <c r="M497" t="s">
        <v>172</v>
      </c>
      <c r="N497">
        <v>25</v>
      </c>
      <c r="O497" t="s">
        <v>179</v>
      </c>
      <c r="P497" t="s">
        <v>185</v>
      </c>
      <c r="Q497" t="s">
        <v>175</v>
      </c>
    </row>
    <row r="498" spans="1:17" x14ac:dyDescent="0.25">
      <c r="A498" t="s">
        <v>729</v>
      </c>
      <c r="B498" s="1">
        <v>46199</v>
      </c>
      <c r="C498" s="1">
        <v>46202</v>
      </c>
      <c r="D498" t="s">
        <v>10</v>
      </c>
      <c r="E498" t="s">
        <v>220</v>
      </c>
      <c r="F498" s="2">
        <v>0.77083333333333337</v>
      </c>
      <c r="G498">
        <v>7</v>
      </c>
      <c r="H498">
        <v>6</v>
      </c>
      <c r="I498">
        <v>320</v>
      </c>
      <c r="J498">
        <v>54</v>
      </c>
      <c r="K498">
        <v>0</v>
      </c>
      <c r="L498" t="s">
        <v>178</v>
      </c>
      <c r="M498" t="s">
        <v>172</v>
      </c>
      <c r="N498">
        <v>55</v>
      </c>
      <c r="O498" t="s">
        <v>173</v>
      </c>
      <c r="P498" t="s">
        <v>185</v>
      </c>
      <c r="Q498" t="s">
        <v>229</v>
      </c>
    </row>
    <row r="499" spans="1:17" x14ac:dyDescent="0.25">
      <c r="A499" t="s">
        <v>730</v>
      </c>
      <c r="B499" s="1">
        <v>46200</v>
      </c>
      <c r="C499" s="1">
        <v>46201</v>
      </c>
      <c r="D499" t="s">
        <v>49</v>
      </c>
      <c r="E499" t="s">
        <v>170</v>
      </c>
      <c r="F499" s="2">
        <v>0.64583333333333337</v>
      </c>
      <c r="G499">
        <v>8</v>
      </c>
      <c r="H499">
        <v>1</v>
      </c>
      <c r="I499">
        <v>340</v>
      </c>
      <c r="J499">
        <v>24</v>
      </c>
      <c r="K499">
        <v>0</v>
      </c>
      <c r="L499" t="s">
        <v>183</v>
      </c>
      <c r="M499" t="s">
        <v>172</v>
      </c>
      <c r="N499">
        <v>27</v>
      </c>
      <c r="O499" t="s">
        <v>184</v>
      </c>
      <c r="P499" t="s">
        <v>174</v>
      </c>
      <c r="Q499" t="s">
        <v>180</v>
      </c>
    </row>
    <row r="500" spans="1:17" x14ac:dyDescent="0.25">
      <c r="A500" t="s">
        <v>731</v>
      </c>
      <c r="B500" s="1">
        <v>46036</v>
      </c>
      <c r="C500" s="1">
        <v>46040</v>
      </c>
      <c r="D500" t="s">
        <v>49</v>
      </c>
      <c r="E500" t="s">
        <v>212</v>
      </c>
      <c r="F500" s="2">
        <v>0.88541666666666663</v>
      </c>
      <c r="G500">
        <v>2</v>
      </c>
      <c r="H500">
        <v>1</v>
      </c>
      <c r="I500">
        <v>220</v>
      </c>
      <c r="J500">
        <v>24</v>
      </c>
      <c r="K500">
        <v>0</v>
      </c>
      <c r="L500" t="s">
        <v>183</v>
      </c>
      <c r="M500" t="s">
        <v>172</v>
      </c>
      <c r="N500">
        <v>22</v>
      </c>
      <c r="O500" t="s">
        <v>179</v>
      </c>
      <c r="P500" t="s">
        <v>174</v>
      </c>
      <c r="Q500" t="s">
        <v>175</v>
      </c>
    </row>
    <row r="501" spans="1:17" x14ac:dyDescent="0.25">
      <c r="A501" t="s">
        <v>732</v>
      </c>
      <c r="B501" s="1">
        <v>46162</v>
      </c>
      <c r="C501" s="1">
        <v>46167</v>
      </c>
      <c r="D501" t="s">
        <v>130</v>
      </c>
      <c r="E501" t="s">
        <v>286</v>
      </c>
      <c r="F501" s="2">
        <v>0.88541666666666663</v>
      </c>
      <c r="G501">
        <v>3</v>
      </c>
      <c r="H501">
        <v>2</v>
      </c>
      <c r="I501">
        <v>260</v>
      </c>
      <c r="J501">
        <v>30</v>
      </c>
      <c r="K501">
        <v>40</v>
      </c>
      <c r="L501" t="s">
        <v>183</v>
      </c>
      <c r="M501" t="s">
        <v>172</v>
      </c>
      <c r="N501">
        <v>52</v>
      </c>
      <c r="O501" t="s">
        <v>179</v>
      </c>
      <c r="P501" t="s">
        <v>174</v>
      </c>
      <c r="Q501" t="s">
        <v>175</v>
      </c>
    </row>
    <row r="502" spans="1:17" x14ac:dyDescent="0.25">
      <c r="A502" t="s">
        <v>733</v>
      </c>
      <c r="B502" s="1">
        <v>46155</v>
      </c>
      <c r="C502" s="1">
        <v>46159</v>
      </c>
      <c r="D502" t="s">
        <v>49</v>
      </c>
      <c r="E502" t="s">
        <v>182</v>
      </c>
      <c r="F502" s="2">
        <v>0.88541666666666663</v>
      </c>
      <c r="G502">
        <v>4</v>
      </c>
      <c r="H502">
        <v>2</v>
      </c>
      <c r="I502">
        <v>320</v>
      </c>
      <c r="J502">
        <v>30</v>
      </c>
      <c r="K502">
        <v>100</v>
      </c>
      <c r="L502" t="s">
        <v>183</v>
      </c>
      <c r="M502" t="s">
        <v>172</v>
      </c>
      <c r="N502">
        <v>27</v>
      </c>
      <c r="O502" t="s">
        <v>173</v>
      </c>
      <c r="P502" t="s">
        <v>174</v>
      </c>
      <c r="Q502" t="s">
        <v>229</v>
      </c>
    </row>
    <row r="503" spans="1:17" x14ac:dyDescent="0.25">
      <c r="A503" t="s">
        <v>734</v>
      </c>
      <c r="B503" s="1">
        <v>46129</v>
      </c>
      <c r="C503" s="1">
        <v>46136</v>
      </c>
      <c r="D503" t="s">
        <v>136</v>
      </c>
      <c r="E503" t="s">
        <v>226</v>
      </c>
      <c r="F503" s="2">
        <v>0.53125</v>
      </c>
      <c r="G503">
        <v>4</v>
      </c>
      <c r="H503">
        <v>5</v>
      </c>
      <c r="I503">
        <v>160</v>
      </c>
      <c r="J503">
        <v>48</v>
      </c>
      <c r="K503">
        <v>20</v>
      </c>
      <c r="L503" t="s">
        <v>171</v>
      </c>
      <c r="M503" t="s">
        <v>172</v>
      </c>
      <c r="N503">
        <v>41</v>
      </c>
      <c r="O503" t="s">
        <v>173</v>
      </c>
      <c r="P503" t="s">
        <v>185</v>
      </c>
      <c r="Q503" t="s">
        <v>175</v>
      </c>
    </row>
    <row r="504" spans="1:17" x14ac:dyDescent="0.25">
      <c r="A504" t="s">
        <v>735</v>
      </c>
      <c r="B504" s="1">
        <v>46067</v>
      </c>
      <c r="C504" s="1">
        <v>46071</v>
      </c>
      <c r="D504" t="s">
        <v>10</v>
      </c>
      <c r="E504" t="s">
        <v>226</v>
      </c>
      <c r="F504" s="2">
        <v>0.53125</v>
      </c>
      <c r="G504">
        <v>2</v>
      </c>
      <c r="H504">
        <v>2</v>
      </c>
      <c r="I504">
        <v>160</v>
      </c>
      <c r="J504">
        <v>30</v>
      </c>
      <c r="K504">
        <v>40</v>
      </c>
      <c r="L504" t="s">
        <v>183</v>
      </c>
      <c r="M504" t="s">
        <v>172</v>
      </c>
      <c r="N504">
        <v>37</v>
      </c>
      <c r="O504" t="s">
        <v>179</v>
      </c>
      <c r="P504" t="s">
        <v>185</v>
      </c>
      <c r="Q504" t="s">
        <v>175</v>
      </c>
    </row>
    <row r="505" spans="1:17" x14ac:dyDescent="0.25">
      <c r="A505" t="s">
        <v>736</v>
      </c>
      <c r="B505" s="1">
        <v>46199</v>
      </c>
      <c r="C505" s="1">
        <v>46200</v>
      </c>
      <c r="D505" t="s">
        <v>17</v>
      </c>
      <c r="E505" t="s">
        <v>199</v>
      </c>
      <c r="F505" s="2">
        <v>0.88541666666666663</v>
      </c>
      <c r="G505">
        <v>1</v>
      </c>
      <c r="H505">
        <v>1</v>
      </c>
      <c r="I505">
        <v>260</v>
      </c>
      <c r="J505">
        <v>24</v>
      </c>
      <c r="K505">
        <v>0</v>
      </c>
      <c r="L505" t="s">
        <v>193</v>
      </c>
      <c r="M505" t="s">
        <v>172</v>
      </c>
      <c r="N505">
        <v>50</v>
      </c>
      <c r="O505" t="s">
        <v>179</v>
      </c>
      <c r="P505" t="s">
        <v>185</v>
      </c>
      <c r="Q505" t="s">
        <v>229</v>
      </c>
    </row>
    <row r="506" spans="1:17" x14ac:dyDescent="0.25">
      <c r="A506" t="s">
        <v>737</v>
      </c>
      <c r="B506" s="1">
        <v>46034</v>
      </c>
      <c r="C506" s="1">
        <v>46035</v>
      </c>
      <c r="D506" t="s">
        <v>39</v>
      </c>
      <c r="E506" t="s">
        <v>224</v>
      </c>
      <c r="F506" s="2">
        <v>0.53125</v>
      </c>
      <c r="G506">
        <v>6</v>
      </c>
      <c r="H506">
        <v>4</v>
      </c>
      <c r="I506">
        <v>240</v>
      </c>
      <c r="J506">
        <v>42</v>
      </c>
      <c r="K506">
        <v>100</v>
      </c>
      <c r="L506" t="s">
        <v>188</v>
      </c>
      <c r="M506" t="s">
        <v>172</v>
      </c>
      <c r="N506">
        <v>30</v>
      </c>
      <c r="O506" t="s">
        <v>179</v>
      </c>
      <c r="P506" t="s">
        <v>174</v>
      </c>
      <c r="Q506" t="s">
        <v>175</v>
      </c>
    </row>
    <row r="507" spans="1:17" x14ac:dyDescent="0.25">
      <c r="A507" t="s">
        <v>738</v>
      </c>
      <c r="B507" s="1">
        <v>46094</v>
      </c>
      <c r="C507" s="1">
        <v>46099</v>
      </c>
      <c r="D507" t="s">
        <v>45</v>
      </c>
      <c r="E507" t="s">
        <v>280</v>
      </c>
      <c r="F507" s="2">
        <v>0.39583333333333331</v>
      </c>
      <c r="G507">
        <v>5</v>
      </c>
      <c r="H507">
        <v>2</v>
      </c>
      <c r="I507">
        <v>420</v>
      </c>
      <c r="J507">
        <v>30</v>
      </c>
      <c r="K507">
        <v>20</v>
      </c>
      <c r="L507" t="s">
        <v>183</v>
      </c>
      <c r="M507" t="s">
        <v>172</v>
      </c>
      <c r="N507">
        <v>55</v>
      </c>
      <c r="O507" t="s">
        <v>173</v>
      </c>
      <c r="P507" t="s">
        <v>174</v>
      </c>
      <c r="Q507" t="s">
        <v>180</v>
      </c>
    </row>
    <row r="508" spans="1:17" x14ac:dyDescent="0.25">
      <c r="A508" t="s">
        <v>739</v>
      </c>
      <c r="B508" s="1">
        <v>46095</v>
      </c>
      <c r="C508" s="1">
        <v>46097</v>
      </c>
      <c r="D508" t="s">
        <v>136</v>
      </c>
      <c r="E508" t="s">
        <v>177</v>
      </c>
      <c r="F508" s="2">
        <v>0.9375</v>
      </c>
      <c r="G508">
        <v>4</v>
      </c>
      <c r="H508">
        <v>6</v>
      </c>
      <c r="I508">
        <v>180</v>
      </c>
      <c r="J508">
        <v>54</v>
      </c>
      <c r="K508">
        <v>0</v>
      </c>
      <c r="L508" t="s">
        <v>178</v>
      </c>
      <c r="M508" t="s">
        <v>172</v>
      </c>
      <c r="N508">
        <v>50</v>
      </c>
      <c r="O508" t="s">
        <v>173</v>
      </c>
      <c r="P508" t="s">
        <v>174</v>
      </c>
      <c r="Q508" t="s">
        <v>175</v>
      </c>
    </row>
    <row r="509" spans="1:17" x14ac:dyDescent="0.25">
      <c r="A509" t="s">
        <v>740</v>
      </c>
      <c r="B509" s="1">
        <v>46135</v>
      </c>
      <c r="C509" s="1">
        <v>46136</v>
      </c>
      <c r="D509" t="s">
        <v>29</v>
      </c>
      <c r="E509" t="s">
        <v>246</v>
      </c>
      <c r="F509" s="2">
        <v>0.39583333333333331</v>
      </c>
      <c r="G509">
        <v>8</v>
      </c>
      <c r="H509">
        <v>3</v>
      </c>
      <c r="I509">
        <v>360</v>
      </c>
      <c r="J509">
        <v>36</v>
      </c>
      <c r="K509">
        <v>20</v>
      </c>
      <c r="L509" t="s">
        <v>188</v>
      </c>
      <c r="M509" t="s">
        <v>172</v>
      </c>
      <c r="N509">
        <v>38</v>
      </c>
      <c r="O509" t="s">
        <v>173</v>
      </c>
      <c r="P509" t="s">
        <v>174</v>
      </c>
      <c r="Q509" t="s">
        <v>229</v>
      </c>
    </row>
    <row r="510" spans="1:17" x14ac:dyDescent="0.25">
      <c r="A510" t="s">
        <v>741</v>
      </c>
      <c r="B510" s="1">
        <v>46149</v>
      </c>
      <c r="C510" s="1">
        <v>46154</v>
      </c>
      <c r="D510" t="s">
        <v>103</v>
      </c>
      <c r="E510" t="s">
        <v>209</v>
      </c>
      <c r="F510" s="2">
        <v>0.88541666666666663</v>
      </c>
      <c r="G510">
        <v>3</v>
      </c>
      <c r="H510">
        <v>1</v>
      </c>
      <c r="I510">
        <v>220</v>
      </c>
      <c r="J510">
        <v>24</v>
      </c>
      <c r="K510">
        <v>20</v>
      </c>
      <c r="L510" t="s">
        <v>193</v>
      </c>
      <c r="M510" t="s">
        <v>172</v>
      </c>
      <c r="N510">
        <v>47</v>
      </c>
      <c r="O510" t="s">
        <v>179</v>
      </c>
      <c r="P510" t="s">
        <v>185</v>
      </c>
      <c r="Q510" t="s">
        <v>175</v>
      </c>
    </row>
    <row r="511" spans="1:17" x14ac:dyDescent="0.25">
      <c r="A511" t="s">
        <v>742</v>
      </c>
      <c r="B511" s="1">
        <v>46097</v>
      </c>
      <c r="C511" s="1">
        <v>46103</v>
      </c>
      <c r="D511" t="s">
        <v>29</v>
      </c>
      <c r="E511" t="s">
        <v>203</v>
      </c>
      <c r="F511" s="2">
        <v>0.9375</v>
      </c>
      <c r="G511">
        <v>1</v>
      </c>
      <c r="H511">
        <v>5</v>
      </c>
      <c r="I511">
        <v>280</v>
      </c>
      <c r="J511">
        <v>48</v>
      </c>
      <c r="K511">
        <v>0</v>
      </c>
      <c r="L511" t="s">
        <v>193</v>
      </c>
      <c r="M511" t="s">
        <v>172</v>
      </c>
      <c r="N511">
        <v>49</v>
      </c>
      <c r="O511" t="s">
        <v>184</v>
      </c>
      <c r="P511" t="s">
        <v>174</v>
      </c>
      <c r="Q511" t="s">
        <v>229</v>
      </c>
    </row>
    <row r="512" spans="1:17" x14ac:dyDescent="0.25">
      <c r="A512" t="s">
        <v>743</v>
      </c>
      <c r="B512" s="1">
        <v>46053</v>
      </c>
      <c r="C512" s="1">
        <v>46055</v>
      </c>
      <c r="D512" t="s">
        <v>49</v>
      </c>
      <c r="E512" t="s">
        <v>218</v>
      </c>
      <c r="F512" s="2">
        <v>0.39583333333333331</v>
      </c>
      <c r="G512">
        <v>3</v>
      </c>
      <c r="H512">
        <v>6</v>
      </c>
      <c r="I512">
        <v>420</v>
      </c>
      <c r="J512">
        <v>54</v>
      </c>
      <c r="K512">
        <v>0</v>
      </c>
      <c r="L512" t="s">
        <v>183</v>
      </c>
      <c r="M512" t="s">
        <v>207</v>
      </c>
      <c r="N512">
        <v>28</v>
      </c>
      <c r="O512" t="s">
        <v>184</v>
      </c>
      <c r="P512" t="s">
        <v>174</v>
      </c>
      <c r="Q512" t="s">
        <v>180</v>
      </c>
    </row>
    <row r="513" spans="1:17" x14ac:dyDescent="0.25">
      <c r="A513" t="s">
        <v>744</v>
      </c>
      <c r="B513" s="1">
        <v>46175</v>
      </c>
      <c r="C513" s="1">
        <v>46181</v>
      </c>
      <c r="D513" t="s">
        <v>24</v>
      </c>
      <c r="E513" t="s">
        <v>262</v>
      </c>
      <c r="F513" s="2">
        <v>0.9375</v>
      </c>
      <c r="G513">
        <v>7</v>
      </c>
      <c r="H513">
        <v>2</v>
      </c>
      <c r="I513">
        <v>260</v>
      </c>
      <c r="J513">
        <v>30</v>
      </c>
      <c r="K513">
        <v>40</v>
      </c>
      <c r="L513" t="s">
        <v>178</v>
      </c>
      <c r="M513" t="s">
        <v>172</v>
      </c>
      <c r="N513">
        <v>35</v>
      </c>
      <c r="O513" t="s">
        <v>184</v>
      </c>
      <c r="P513" t="s">
        <v>185</v>
      </c>
      <c r="Q513" t="s">
        <v>229</v>
      </c>
    </row>
    <row r="514" spans="1:17" x14ac:dyDescent="0.25">
      <c r="A514" t="s">
        <v>745</v>
      </c>
      <c r="B514" s="1">
        <v>46147</v>
      </c>
      <c r="C514" s="1">
        <v>46151</v>
      </c>
      <c r="D514" t="s">
        <v>24</v>
      </c>
      <c r="E514" t="s">
        <v>197</v>
      </c>
      <c r="F514" s="2">
        <v>0.39583333333333331</v>
      </c>
      <c r="G514">
        <v>2</v>
      </c>
      <c r="H514">
        <v>2</v>
      </c>
      <c r="I514">
        <v>180</v>
      </c>
      <c r="J514">
        <v>30</v>
      </c>
      <c r="K514">
        <v>20</v>
      </c>
      <c r="L514" t="s">
        <v>188</v>
      </c>
      <c r="M514" t="s">
        <v>172</v>
      </c>
      <c r="N514">
        <v>26</v>
      </c>
      <c r="O514" t="s">
        <v>179</v>
      </c>
      <c r="P514" t="s">
        <v>185</v>
      </c>
      <c r="Q514" t="s">
        <v>175</v>
      </c>
    </row>
    <row r="515" spans="1:17" x14ac:dyDescent="0.25">
      <c r="A515" t="s">
        <v>746</v>
      </c>
      <c r="B515" s="1">
        <v>46196</v>
      </c>
      <c r="C515" s="1">
        <v>46196</v>
      </c>
      <c r="D515" t="s">
        <v>146</v>
      </c>
      <c r="E515" t="s">
        <v>283</v>
      </c>
      <c r="F515" s="2">
        <v>0.39583333333333331</v>
      </c>
      <c r="G515">
        <v>4</v>
      </c>
      <c r="H515">
        <v>4</v>
      </c>
      <c r="I515">
        <v>380</v>
      </c>
      <c r="J515">
        <v>42</v>
      </c>
      <c r="K515">
        <v>0</v>
      </c>
      <c r="L515" t="s">
        <v>193</v>
      </c>
      <c r="M515" t="s">
        <v>172</v>
      </c>
      <c r="N515">
        <v>24</v>
      </c>
      <c r="O515" t="s">
        <v>179</v>
      </c>
      <c r="P515" t="s">
        <v>185</v>
      </c>
      <c r="Q515" t="s">
        <v>180</v>
      </c>
    </row>
    <row r="516" spans="1:17" x14ac:dyDescent="0.25">
      <c r="A516" t="s">
        <v>747</v>
      </c>
      <c r="B516" s="1">
        <v>46192</v>
      </c>
      <c r="C516" s="1">
        <v>46199</v>
      </c>
      <c r="D516" t="s">
        <v>68</v>
      </c>
      <c r="E516" t="s">
        <v>222</v>
      </c>
      <c r="F516" s="2">
        <v>0.77083333333333337</v>
      </c>
      <c r="G516">
        <v>2</v>
      </c>
      <c r="H516">
        <v>2</v>
      </c>
      <c r="I516">
        <v>420</v>
      </c>
      <c r="J516">
        <v>30</v>
      </c>
      <c r="K516">
        <v>100</v>
      </c>
      <c r="L516" t="s">
        <v>193</v>
      </c>
      <c r="M516" t="s">
        <v>172</v>
      </c>
      <c r="N516">
        <v>20</v>
      </c>
      <c r="O516" t="s">
        <v>184</v>
      </c>
      <c r="P516" t="s">
        <v>185</v>
      </c>
      <c r="Q516" t="s">
        <v>180</v>
      </c>
    </row>
    <row r="517" spans="1:17" x14ac:dyDescent="0.25">
      <c r="A517" t="s">
        <v>748</v>
      </c>
      <c r="B517" s="1">
        <v>46119</v>
      </c>
      <c r="C517" s="1">
        <v>46126</v>
      </c>
      <c r="D517" t="s">
        <v>61</v>
      </c>
      <c r="E517" t="s">
        <v>232</v>
      </c>
      <c r="F517" s="2">
        <v>0.77083333333333337</v>
      </c>
      <c r="G517">
        <v>7</v>
      </c>
      <c r="H517">
        <v>3</v>
      </c>
      <c r="I517">
        <v>240</v>
      </c>
      <c r="J517">
        <v>36</v>
      </c>
      <c r="K517">
        <v>100</v>
      </c>
      <c r="L517" t="s">
        <v>183</v>
      </c>
      <c r="M517" t="s">
        <v>172</v>
      </c>
      <c r="N517">
        <v>28</v>
      </c>
      <c r="O517" t="s">
        <v>184</v>
      </c>
      <c r="P517" t="s">
        <v>185</v>
      </c>
      <c r="Q517" t="s">
        <v>175</v>
      </c>
    </row>
    <row r="518" spans="1:17" x14ac:dyDescent="0.25">
      <c r="A518" t="s">
        <v>749</v>
      </c>
      <c r="B518" s="1">
        <v>46147</v>
      </c>
      <c r="C518" s="1">
        <v>46148</v>
      </c>
      <c r="D518" t="s">
        <v>81</v>
      </c>
      <c r="E518" t="s">
        <v>182</v>
      </c>
      <c r="F518" s="2">
        <v>0.88541666666666663</v>
      </c>
      <c r="G518">
        <v>1</v>
      </c>
      <c r="H518">
        <v>4</v>
      </c>
      <c r="I518">
        <v>420</v>
      </c>
      <c r="J518">
        <v>42</v>
      </c>
      <c r="K518">
        <v>20</v>
      </c>
      <c r="L518" t="s">
        <v>193</v>
      </c>
      <c r="M518" t="s">
        <v>172</v>
      </c>
      <c r="N518">
        <v>28</v>
      </c>
      <c r="O518" t="s">
        <v>184</v>
      </c>
      <c r="P518" t="s">
        <v>185</v>
      </c>
      <c r="Q518" t="s">
        <v>180</v>
      </c>
    </row>
    <row r="519" spans="1:17" x14ac:dyDescent="0.25">
      <c r="A519" t="s">
        <v>750</v>
      </c>
      <c r="B519" s="1">
        <v>46174</v>
      </c>
      <c r="C519" s="1">
        <v>46180</v>
      </c>
      <c r="D519" t="s">
        <v>87</v>
      </c>
      <c r="E519" t="s">
        <v>246</v>
      </c>
      <c r="F519" s="2">
        <v>0.64583333333333337</v>
      </c>
      <c r="G519">
        <v>10</v>
      </c>
      <c r="H519">
        <v>2</v>
      </c>
      <c r="I519">
        <v>280</v>
      </c>
      <c r="J519">
        <v>30</v>
      </c>
      <c r="K519">
        <v>0</v>
      </c>
      <c r="L519" t="s">
        <v>188</v>
      </c>
      <c r="M519" t="s">
        <v>172</v>
      </c>
      <c r="N519">
        <v>41</v>
      </c>
      <c r="O519" t="s">
        <v>173</v>
      </c>
      <c r="P519" t="s">
        <v>185</v>
      </c>
      <c r="Q519" t="s">
        <v>175</v>
      </c>
    </row>
    <row r="520" spans="1:17" x14ac:dyDescent="0.25">
      <c r="A520" t="s">
        <v>751</v>
      </c>
      <c r="B520" s="1">
        <v>46120</v>
      </c>
      <c r="C520" s="1">
        <v>46121</v>
      </c>
      <c r="D520" t="s">
        <v>58</v>
      </c>
      <c r="E520" t="s">
        <v>246</v>
      </c>
      <c r="F520" s="2">
        <v>0.64583333333333337</v>
      </c>
      <c r="G520">
        <v>10</v>
      </c>
      <c r="H520">
        <v>2</v>
      </c>
      <c r="I520">
        <v>360</v>
      </c>
      <c r="J520">
        <v>30</v>
      </c>
      <c r="K520">
        <v>40</v>
      </c>
      <c r="L520" t="s">
        <v>188</v>
      </c>
      <c r="M520" t="s">
        <v>172</v>
      </c>
      <c r="N520">
        <v>59</v>
      </c>
      <c r="O520" t="s">
        <v>173</v>
      </c>
      <c r="P520" t="s">
        <v>174</v>
      </c>
      <c r="Q520" t="s">
        <v>229</v>
      </c>
    </row>
    <row r="521" spans="1:17" x14ac:dyDescent="0.25">
      <c r="A521" t="s">
        <v>752</v>
      </c>
      <c r="B521" s="1">
        <v>46101</v>
      </c>
      <c r="C521" s="1">
        <v>46102</v>
      </c>
      <c r="D521" t="s">
        <v>45</v>
      </c>
      <c r="E521" t="s">
        <v>249</v>
      </c>
      <c r="F521" s="2">
        <v>0.88541666666666663</v>
      </c>
      <c r="G521">
        <v>4</v>
      </c>
      <c r="H521">
        <v>2</v>
      </c>
      <c r="I521">
        <v>340</v>
      </c>
      <c r="J521">
        <v>30</v>
      </c>
      <c r="K521">
        <v>20</v>
      </c>
      <c r="L521" t="s">
        <v>178</v>
      </c>
      <c r="M521" t="s">
        <v>172</v>
      </c>
      <c r="N521">
        <v>54</v>
      </c>
      <c r="O521" t="s">
        <v>179</v>
      </c>
      <c r="P521" t="s">
        <v>185</v>
      </c>
      <c r="Q521" t="s">
        <v>180</v>
      </c>
    </row>
    <row r="522" spans="1:17" x14ac:dyDescent="0.25">
      <c r="A522" t="s">
        <v>753</v>
      </c>
      <c r="B522" s="1">
        <v>46173</v>
      </c>
      <c r="C522" s="1">
        <v>46173</v>
      </c>
      <c r="D522" t="s">
        <v>149</v>
      </c>
      <c r="E522" t="s">
        <v>283</v>
      </c>
      <c r="F522" s="2">
        <v>0.9375</v>
      </c>
      <c r="G522">
        <v>2</v>
      </c>
      <c r="H522">
        <v>2</v>
      </c>
      <c r="I522">
        <v>380</v>
      </c>
      <c r="J522">
        <v>30</v>
      </c>
      <c r="K522">
        <v>20</v>
      </c>
      <c r="L522" t="s">
        <v>178</v>
      </c>
      <c r="M522" t="s">
        <v>172</v>
      </c>
      <c r="N522">
        <v>24</v>
      </c>
      <c r="O522" t="s">
        <v>184</v>
      </c>
      <c r="P522" t="s">
        <v>185</v>
      </c>
      <c r="Q522" t="s">
        <v>180</v>
      </c>
    </row>
    <row r="523" spans="1:17" x14ac:dyDescent="0.25">
      <c r="A523" t="s">
        <v>754</v>
      </c>
      <c r="B523" s="1">
        <v>46065</v>
      </c>
      <c r="C523" s="1">
        <v>46069</v>
      </c>
      <c r="D523" t="s">
        <v>49</v>
      </c>
      <c r="E523" t="s">
        <v>262</v>
      </c>
      <c r="F523" s="2">
        <v>0.53125</v>
      </c>
      <c r="G523">
        <v>5</v>
      </c>
      <c r="H523">
        <v>3</v>
      </c>
      <c r="I523">
        <v>180</v>
      </c>
      <c r="J523">
        <v>36</v>
      </c>
      <c r="K523">
        <v>60</v>
      </c>
      <c r="L523" t="s">
        <v>178</v>
      </c>
      <c r="M523" t="s">
        <v>172</v>
      </c>
      <c r="N523">
        <v>52</v>
      </c>
      <c r="O523" t="s">
        <v>179</v>
      </c>
      <c r="P523" t="s">
        <v>185</v>
      </c>
      <c r="Q523" t="s">
        <v>175</v>
      </c>
    </row>
    <row r="524" spans="1:17" x14ac:dyDescent="0.25">
      <c r="A524" t="s">
        <v>755</v>
      </c>
      <c r="B524" s="1">
        <v>46169</v>
      </c>
      <c r="C524" s="1">
        <v>46175</v>
      </c>
      <c r="D524" t="s">
        <v>119</v>
      </c>
      <c r="E524" t="s">
        <v>300</v>
      </c>
      <c r="F524" s="2">
        <v>0.39583333333333331</v>
      </c>
      <c r="G524">
        <v>9</v>
      </c>
      <c r="H524">
        <v>4</v>
      </c>
      <c r="I524">
        <v>240</v>
      </c>
      <c r="J524">
        <v>42</v>
      </c>
      <c r="K524">
        <v>20</v>
      </c>
      <c r="L524" t="s">
        <v>193</v>
      </c>
      <c r="M524" t="s">
        <v>172</v>
      </c>
      <c r="N524">
        <v>35</v>
      </c>
      <c r="O524" t="s">
        <v>184</v>
      </c>
      <c r="P524" t="s">
        <v>174</v>
      </c>
      <c r="Q524" t="s">
        <v>175</v>
      </c>
    </row>
    <row r="525" spans="1:17" x14ac:dyDescent="0.25">
      <c r="A525" t="s">
        <v>756</v>
      </c>
      <c r="B525" s="1">
        <v>46111</v>
      </c>
      <c r="C525" s="1">
        <v>46112</v>
      </c>
      <c r="D525" t="s">
        <v>93</v>
      </c>
      <c r="E525" t="s">
        <v>228</v>
      </c>
      <c r="F525" s="2">
        <v>0.77083333333333337</v>
      </c>
      <c r="G525">
        <v>4</v>
      </c>
      <c r="H525">
        <v>4</v>
      </c>
      <c r="I525">
        <v>380</v>
      </c>
      <c r="J525">
        <v>42</v>
      </c>
      <c r="K525">
        <v>0</v>
      </c>
      <c r="L525" t="s">
        <v>178</v>
      </c>
      <c r="M525" t="s">
        <v>172</v>
      </c>
      <c r="N525">
        <v>30</v>
      </c>
      <c r="O525" t="s">
        <v>173</v>
      </c>
      <c r="P525" t="s">
        <v>185</v>
      </c>
      <c r="Q525" t="s">
        <v>180</v>
      </c>
    </row>
    <row r="526" spans="1:17" x14ac:dyDescent="0.25">
      <c r="A526" t="s">
        <v>757</v>
      </c>
      <c r="B526" s="1">
        <v>46194</v>
      </c>
      <c r="C526" s="1">
        <v>46196</v>
      </c>
      <c r="D526" t="s">
        <v>133</v>
      </c>
      <c r="E526" t="s">
        <v>212</v>
      </c>
      <c r="F526" s="2">
        <v>0.64583333333333337</v>
      </c>
      <c r="G526">
        <v>4</v>
      </c>
      <c r="H526">
        <v>5</v>
      </c>
      <c r="I526">
        <v>400</v>
      </c>
      <c r="J526">
        <v>48</v>
      </c>
      <c r="K526">
        <v>20</v>
      </c>
      <c r="L526" t="s">
        <v>171</v>
      </c>
      <c r="M526" t="s">
        <v>172</v>
      </c>
      <c r="N526">
        <v>47</v>
      </c>
      <c r="O526" t="s">
        <v>173</v>
      </c>
      <c r="P526" t="s">
        <v>174</v>
      </c>
      <c r="Q526" t="s">
        <v>180</v>
      </c>
    </row>
    <row r="527" spans="1:17" x14ac:dyDescent="0.25">
      <c r="A527" t="s">
        <v>758</v>
      </c>
      <c r="B527" s="1">
        <v>46156</v>
      </c>
      <c r="C527" s="1">
        <v>46159</v>
      </c>
      <c r="D527" t="s">
        <v>49</v>
      </c>
      <c r="E527" t="s">
        <v>309</v>
      </c>
      <c r="F527" s="2">
        <v>0.77083333333333337</v>
      </c>
      <c r="G527">
        <v>6</v>
      </c>
      <c r="H527">
        <v>2</v>
      </c>
      <c r="I527">
        <v>160</v>
      </c>
      <c r="J527">
        <v>30</v>
      </c>
      <c r="K527">
        <v>40</v>
      </c>
      <c r="L527" t="s">
        <v>188</v>
      </c>
      <c r="M527" t="s">
        <v>172</v>
      </c>
      <c r="N527">
        <v>45</v>
      </c>
      <c r="O527" t="s">
        <v>173</v>
      </c>
      <c r="P527" t="s">
        <v>174</v>
      </c>
      <c r="Q527" t="s">
        <v>175</v>
      </c>
    </row>
    <row r="528" spans="1:17" x14ac:dyDescent="0.25">
      <c r="A528" t="s">
        <v>759</v>
      </c>
      <c r="B528" s="1">
        <v>46128</v>
      </c>
      <c r="C528" s="1">
        <v>46132</v>
      </c>
      <c r="D528" t="s">
        <v>124</v>
      </c>
      <c r="E528" t="s">
        <v>302</v>
      </c>
      <c r="F528" s="2">
        <v>0.53125</v>
      </c>
      <c r="G528">
        <v>4</v>
      </c>
      <c r="H528">
        <v>2</v>
      </c>
      <c r="I528">
        <v>240</v>
      </c>
      <c r="J528">
        <v>30</v>
      </c>
      <c r="K528">
        <v>40</v>
      </c>
      <c r="L528" t="s">
        <v>188</v>
      </c>
      <c r="M528" t="s">
        <v>172</v>
      </c>
      <c r="N528">
        <v>25</v>
      </c>
      <c r="O528" t="s">
        <v>179</v>
      </c>
      <c r="P528" t="s">
        <v>185</v>
      </c>
      <c r="Q528" t="s">
        <v>175</v>
      </c>
    </row>
    <row r="529" spans="1:17" x14ac:dyDescent="0.25">
      <c r="A529" t="s">
        <v>760</v>
      </c>
      <c r="B529" s="1">
        <v>46141</v>
      </c>
      <c r="C529" s="1">
        <v>46148</v>
      </c>
      <c r="D529" t="s">
        <v>77</v>
      </c>
      <c r="E529" t="s">
        <v>262</v>
      </c>
      <c r="F529" s="2">
        <v>0.39583333333333331</v>
      </c>
      <c r="G529">
        <v>5</v>
      </c>
      <c r="H529">
        <v>3</v>
      </c>
      <c r="I529">
        <v>260</v>
      </c>
      <c r="J529">
        <v>36</v>
      </c>
      <c r="K529">
        <v>0</v>
      </c>
      <c r="L529" t="s">
        <v>178</v>
      </c>
      <c r="M529" t="s">
        <v>172</v>
      </c>
      <c r="N529">
        <v>26</v>
      </c>
      <c r="O529" t="s">
        <v>173</v>
      </c>
      <c r="P529" t="s">
        <v>174</v>
      </c>
      <c r="Q529" t="s">
        <v>229</v>
      </c>
    </row>
    <row r="530" spans="1:17" x14ac:dyDescent="0.25">
      <c r="A530" t="s">
        <v>761</v>
      </c>
      <c r="B530" s="1">
        <v>46187</v>
      </c>
      <c r="C530" s="1">
        <v>46187</v>
      </c>
      <c r="D530" t="s">
        <v>146</v>
      </c>
      <c r="E530" t="s">
        <v>182</v>
      </c>
      <c r="F530" s="2">
        <v>0.39583333333333331</v>
      </c>
      <c r="G530">
        <v>7</v>
      </c>
      <c r="H530">
        <v>1</v>
      </c>
      <c r="I530">
        <v>240</v>
      </c>
      <c r="J530">
        <v>24</v>
      </c>
      <c r="K530">
        <v>100</v>
      </c>
      <c r="L530" t="s">
        <v>178</v>
      </c>
      <c r="M530" t="s">
        <v>172</v>
      </c>
      <c r="N530">
        <v>37</v>
      </c>
      <c r="O530" t="s">
        <v>173</v>
      </c>
      <c r="P530" t="s">
        <v>174</v>
      </c>
      <c r="Q530" t="s">
        <v>175</v>
      </c>
    </row>
    <row r="531" spans="1:17" x14ac:dyDescent="0.25">
      <c r="A531" t="s">
        <v>762</v>
      </c>
      <c r="B531" s="1">
        <v>46124</v>
      </c>
      <c r="C531" s="1">
        <v>46126</v>
      </c>
      <c r="D531" t="s">
        <v>31</v>
      </c>
      <c r="E531" t="s">
        <v>192</v>
      </c>
      <c r="F531" s="2">
        <v>0.64583333333333337</v>
      </c>
      <c r="G531">
        <v>4</v>
      </c>
      <c r="H531">
        <v>5</v>
      </c>
      <c r="I531">
        <v>340</v>
      </c>
      <c r="J531">
        <v>48</v>
      </c>
      <c r="K531">
        <v>20</v>
      </c>
      <c r="L531" t="s">
        <v>188</v>
      </c>
      <c r="M531" t="s">
        <v>172</v>
      </c>
      <c r="N531">
        <v>51</v>
      </c>
      <c r="O531" t="s">
        <v>179</v>
      </c>
      <c r="P531" t="s">
        <v>174</v>
      </c>
      <c r="Q531" t="s">
        <v>180</v>
      </c>
    </row>
    <row r="532" spans="1:17" x14ac:dyDescent="0.25">
      <c r="A532" t="s">
        <v>763</v>
      </c>
      <c r="B532" s="1">
        <v>46103</v>
      </c>
      <c r="C532" s="1">
        <v>46108</v>
      </c>
      <c r="D532" t="s">
        <v>124</v>
      </c>
      <c r="E532" t="s">
        <v>216</v>
      </c>
      <c r="F532" s="2">
        <v>0.53125</v>
      </c>
      <c r="G532">
        <v>1</v>
      </c>
      <c r="H532">
        <v>4</v>
      </c>
      <c r="I532">
        <v>260</v>
      </c>
      <c r="J532">
        <v>42</v>
      </c>
      <c r="K532">
        <v>0</v>
      </c>
      <c r="L532" t="s">
        <v>183</v>
      </c>
      <c r="M532" t="s">
        <v>207</v>
      </c>
      <c r="N532">
        <v>31</v>
      </c>
      <c r="O532" t="s">
        <v>179</v>
      </c>
      <c r="P532" t="s">
        <v>185</v>
      </c>
      <c r="Q532" t="s">
        <v>229</v>
      </c>
    </row>
    <row r="533" spans="1:17" x14ac:dyDescent="0.25">
      <c r="A533" t="s">
        <v>764</v>
      </c>
      <c r="B533" s="1">
        <v>46135</v>
      </c>
      <c r="C533" s="1">
        <v>46141</v>
      </c>
      <c r="D533" t="s">
        <v>35</v>
      </c>
      <c r="E533" t="s">
        <v>214</v>
      </c>
      <c r="F533" s="2">
        <v>0.88541666666666663</v>
      </c>
      <c r="G533">
        <v>7</v>
      </c>
      <c r="H533">
        <v>3</v>
      </c>
      <c r="I533">
        <v>180</v>
      </c>
      <c r="J533">
        <v>36</v>
      </c>
      <c r="K533">
        <v>0</v>
      </c>
      <c r="L533" t="s">
        <v>193</v>
      </c>
      <c r="M533" t="s">
        <v>207</v>
      </c>
      <c r="N533">
        <v>38</v>
      </c>
      <c r="O533" t="s">
        <v>173</v>
      </c>
      <c r="P533" t="s">
        <v>174</v>
      </c>
      <c r="Q533" t="s">
        <v>175</v>
      </c>
    </row>
    <row r="534" spans="1:17" x14ac:dyDescent="0.25">
      <c r="A534" t="s">
        <v>765</v>
      </c>
      <c r="B534" s="1">
        <v>46094</v>
      </c>
      <c r="C534" s="1">
        <v>46096</v>
      </c>
      <c r="D534" t="s">
        <v>49</v>
      </c>
      <c r="E534" t="s">
        <v>190</v>
      </c>
      <c r="F534" s="2">
        <v>0.39583333333333331</v>
      </c>
      <c r="G534">
        <v>1</v>
      </c>
      <c r="H534">
        <v>4</v>
      </c>
      <c r="I534">
        <v>280</v>
      </c>
      <c r="J534">
        <v>42</v>
      </c>
      <c r="K534">
        <v>0</v>
      </c>
      <c r="L534" t="s">
        <v>183</v>
      </c>
      <c r="M534" t="s">
        <v>263</v>
      </c>
      <c r="N534">
        <v>56</v>
      </c>
      <c r="O534" t="s">
        <v>184</v>
      </c>
      <c r="P534" t="s">
        <v>185</v>
      </c>
      <c r="Q534" t="s">
        <v>175</v>
      </c>
    </row>
    <row r="535" spans="1:17" x14ac:dyDescent="0.25">
      <c r="A535" t="s">
        <v>766</v>
      </c>
      <c r="B535" s="1">
        <v>46102</v>
      </c>
      <c r="C535" s="1">
        <v>46107</v>
      </c>
      <c r="D535" t="s">
        <v>136</v>
      </c>
      <c r="E535" t="s">
        <v>286</v>
      </c>
      <c r="F535" s="2">
        <v>0.77083333333333337</v>
      </c>
      <c r="G535">
        <v>3</v>
      </c>
      <c r="H535">
        <v>3</v>
      </c>
      <c r="I535">
        <v>260</v>
      </c>
      <c r="J535">
        <v>36</v>
      </c>
      <c r="K535">
        <v>0</v>
      </c>
      <c r="L535" t="s">
        <v>178</v>
      </c>
      <c r="M535" t="s">
        <v>172</v>
      </c>
      <c r="N535">
        <v>18</v>
      </c>
      <c r="O535" t="s">
        <v>179</v>
      </c>
      <c r="P535" t="s">
        <v>174</v>
      </c>
      <c r="Q535" t="s">
        <v>175</v>
      </c>
    </row>
    <row r="536" spans="1:17" x14ac:dyDescent="0.25">
      <c r="A536" t="s">
        <v>767</v>
      </c>
      <c r="B536" s="1">
        <v>46099</v>
      </c>
      <c r="C536" s="1">
        <v>46102</v>
      </c>
      <c r="D536" t="s">
        <v>127</v>
      </c>
      <c r="E536" t="s">
        <v>268</v>
      </c>
      <c r="F536" s="2">
        <v>0.39583333333333331</v>
      </c>
      <c r="G536">
        <v>5</v>
      </c>
      <c r="H536">
        <v>3</v>
      </c>
      <c r="I536">
        <v>360</v>
      </c>
      <c r="J536">
        <v>36</v>
      </c>
      <c r="K536">
        <v>100</v>
      </c>
      <c r="L536" t="s">
        <v>188</v>
      </c>
      <c r="M536" t="s">
        <v>172</v>
      </c>
      <c r="N536">
        <v>44</v>
      </c>
      <c r="O536" t="s">
        <v>184</v>
      </c>
      <c r="P536" t="s">
        <v>185</v>
      </c>
      <c r="Q536" t="s">
        <v>229</v>
      </c>
    </row>
    <row r="537" spans="1:17" x14ac:dyDescent="0.25">
      <c r="A537" t="s">
        <v>768</v>
      </c>
      <c r="B537" s="1">
        <v>46128</v>
      </c>
      <c r="C537" s="1">
        <v>46133</v>
      </c>
      <c r="D537" t="s">
        <v>103</v>
      </c>
      <c r="E537" t="s">
        <v>274</v>
      </c>
      <c r="F537" s="2">
        <v>0.9375</v>
      </c>
      <c r="G537">
        <v>9</v>
      </c>
      <c r="H537">
        <v>4</v>
      </c>
      <c r="I537">
        <v>240</v>
      </c>
      <c r="J537">
        <v>42</v>
      </c>
      <c r="K537">
        <v>20</v>
      </c>
      <c r="L537" t="s">
        <v>178</v>
      </c>
      <c r="M537" t="s">
        <v>172</v>
      </c>
      <c r="N537">
        <v>56</v>
      </c>
      <c r="O537" t="s">
        <v>184</v>
      </c>
      <c r="P537" t="s">
        <v>174</v>
      </c>
      <c r="Q537" t="s">
        <v>175</v>
      </c>
    </row>
    <row r="538" spans="1:17" x14ac:dyDescent="0.25">
      <c r="A538" t="s">
        <v>769</v>
      </c>
      <c r="B538" s="1">
        <v>46036</v>
      </c>
      <c r="C538" s="1">
        <v>46038</v>
      </c>
      <c r="D538" t="s">
        <v>90</v>
      </c>
      <c r="E538" t="s">
        <v>302</v>
      </c>
      <c r="F538" s="2">
        <v>0.39583333333333331</v>
      </c>
      <c r="G538">
        <v>2</v>
      </c>
      <c r="H538">
        <v>1</v>
      </c>
      <c r="I538">
        <v>240</v>
      </c>
      <c r="J538">
        <v>24</v>
      </c>
      <c r="K538">
        <v>0</v>
      </c>
      <c r="L538" t="s">
        <v>183</v>
      </c>
      <c r="M538" t="s">
        <v>172</v>
      </c>
      <c r="N538">
        <v>54</v>
      </c>
      <c r="O538" t="s">
        <v>179</v>
      </c>
      <c r="P538" t="s">
        <v>174</v>
      </c>
      <c r="Q538" t="s">
        <v>175</v>
      </c>
    </row>
    <row r="539" spans="1:17" x14ac:dyDescent="0.25">
      <c r="A539" t="s">
        <v>770</v>
      </c>
      <c r="B539" s="1">
        <v>46175</v>
      </c>
      <c r="C539" s="1">
        <v>46181</v>
      </c>
      <c r="D539" t="s">
        <v>117</v>
      </c>
      <c r="E539" t="s">
        <v>445</v>
      </c>
      <c r="F539" s="2">
        <v>0.64583333333333337</v>
      </c>
      <c r="G539">
        <v>5</v>
      </c>
      <c r="H539">
        <v>3</v>
      </c>
      <c r="I539">
        <v>320</v>
      </c>
      <c r="J539">
        <v>36</v>
      </c>
      <c r="K539">
        <v>40</v>
      </c>
      <c r="L539" t="s">
        <v>183</v>
      </c>
      <c r="M539" t="s">
        <v>172</v>
      </c>
      <c r="N539">
        <v>55</v>
      </c>
      <c r="O539" t="s">
        <v>179</v>
      </c>
      <c r="P539" t="s">
        <v>185</v>
      </c>
      <c r="Q539" t="s">
        <v>229</v>
      </c>
    </row>
    <row r="540" spans="1:17" x14ac:dyDescent="0.25">
      <c r="A540" t="s">
        <v>771</v>
      </c>
      <c r="B540" s="1">
        <v>46117</v>
      </c>
      <c r="C540" s="1">
        <v>46119</v>
      </c>
      <c r="D540" t="s">
        <v>49</v>
      </c>
      <c r="E540" t="s">
        <v>283</v>
      </c>
      <c r="F540" s="2">
        <v>0.88541666666666663</v>
      </c>
      <c r="G540">
        <v>2</v>
      </c>
      <c r="H540">
        <v>2</v>
      </c>
      <c r="I540">
        <v>380</v>
      </c>
      <c r="J540">
        <v>30</v>
      </c>
      <c r="K540">
        <v>0</v>
      </c>
      <c r="L540" t="s">
        <v>188</v>
      </c>
      <c r="M540" t="s">
        <v>207</v>
      </c>
      <c r="N540">
        <v>59</v>
      </c>
      <c r="O540" t="s">
        <v>184</v>
      </c>
      <c r="P540" t="s">
        <v>174</v>
      </c>
      <c r="Q540" t="s">
        <v>180</v>
      </c>
    </row>
    <row r="541" spans="1:17" x14ac:dyDescent="0.25">
      <c r="A541" t="s">
        <v>772</v>
      </c>
      <c r="B541" s="1">
        <v>46090</v>
      </c>
      <c r="C541" s="1">
        <v>46092</v>
      </c>
      <c r="D541" t="s">
        <v>17</v>
      </c>
      <c r="E541" t="s">
        <v>300</v>
      </c>
      <c r="F541" s="2">
        <v>0.88541666666666663</v>
      </c>
      <c r="G541">
        <v>2</v>
      </c>
      <c r="H541">
        <v>3</v>
      </c>
      <c r="I541">
        <v>320</v>
      </c>
      <c r="J541">
        <v>36</v>
      </c>
      <c r="K541">
        <v>0</v>
      </c>
      <c r="L541" t="s">
        <v>188</v>
      </c>
      <c r="M541" t="s">
        <v>207</v>
      </c>
      <c r="N541">
        <v>28</v>
      </c>
      <c r="O541" t="s">
        <v>173</v>
      </c>
      <c r="P541" t="s">
        <v>185</v>
      </c>
      <c r="Q541" t="s">
        <v>229</v>
      </c>
    </row>
    <row r="542" spans="1:17" x14ac:dyDescent="0.25">
      <c r="A542" t="s">
        <v>773</v>
      </c>
      <c r="B542" s="1">
        <v>46139</v>
      </c>
      <c r="C542" s="1">
        <v>46146</v>
      </c>
      <c r="D542" t="s">
        <v>21</v>
      </c>
      <c r="E542" t="s">
        <v>190</v>
      </c>
      <c r="F542" s="2">
        <v>0.9375</v>
      </c>
      <c r="G542">
        <v>8</v>
      </c>
      <c r="H542">
        <v>2</v>
      </c>
      <c r="I542">
        <v>280</v>
      </c>
      <c r="J542">
        <v>30</v>
      </c>
      <c r="K542">
        <v>100</v>
      </c>
      <c r="L542" t="s">
        <v>193</v>
      </c>
      <c r="M542" t="s">
        <v>172</v>
      </c>
      <c r="N542">
        <v>36</v>
      </c>
      <c r="O542" t="s">
        <v>179</v>
      </c>
      <c r="P542" t="s">
        <v>185</v>
      </c>
      <c r="Q542" t="s">
        <v>175</v>
      </c>
    </row>
    <row r="543" spans="1:17" x14ac:dyDescent="0.25">
      <c r="A543" t="s">
        <v>774</v>
      </c>
      <c r="B543" s="1">
        <v>46075</v>
      </c>
      <c r="C543" s="1">
        <v>46078</v>
      </c>
      <c r="D543" t="s">
        <v>149</v>
      </c>
      <c r="E543" t="s">
        <v>201</v>
      </c>
      <c r="F543" s="2">
        <v>0.64583333333333337</v>
      </c>
      <c r="G543">
        <v>4</v>
      </c>
      <c r="H543">
        <v>2</v>
      </c>
      <c r="I543">
        <v>180</v>
      </c>
      <c r="J543">
        <v>30</v>
      </c>
      <c r="K543">
        <v>0</v>
      </c>
      <c r="L543" t="s">
        <v>171</v>
      </c>
      <c r="M543" t="s">
        <v>172</v>
      </c>
      <c r="N543">
        <v>36</v>
      </c>
      <c r="O543" t="s">
        <v>184</v>
      </c>
      <c r="P543" t="s">
        <v>174</v>
      </c>
      <c r="Q543" t="s">
        <v>175</v>
      </c>
    </row>
    <row r="544" spans="1:17" x14ac:dyDescent="0.25">
      <c r="A544" t="s">
        <v>775</v>
      </c>
      <c r="B544" s="1">
        <v>46117</v>
      </c>
      <c r="C544" s="1">
        <v>46124</v>
      </c>
      <c r="D544" t="s">
        <v>21</v>
      </c>
      <c r="E544" t="s">
        <v>199</v>
      </c>
      <c r="F544" s="2">
        <v>0.9375</v>
      </c>
      <c r="G544">
        <v>4</v>
      </c>
      <c r="H544">
        <v>5</v>
      </c>
      <c r="I544">
        <v>180</v>
      </c>
      <c r="J544">
        <v>48</v>
      </c>
      <c r="K544">
        <v>150</v>
      </c>
      <c r="L544" t="s">
        <v>193</v>
      </c>
      <c r="M544" t="s">
        <v>172</v>
      </c>
      <c r="N544">
        <v>31</v>
      </c>
      <c r="O544" t="s">
        <v>173</v>
      </c>
      <c r="P544" t="s">
        <v>185</v>
      </c>
      <c r="Q544" t="s">
        <v>175</v>
      </c>
    </row>
    <row r="545" spans="1:17" x14ac:dyDescent="0.25">
      <c r="A545" t="s">
        <v>776</v>
      </c>
      <c r="B545" s="1">
        <v>46041</v>
      </c>
      <c r="C545" s="1">
        <v>46042</v>
      </c>
      <c r="D545" t="s">
        <v>77</v>
      </c>
      <c r="E545" t="s">
        <v>195</v>
      </c>
      <c r="F545" s="2">
        <v>0.9375</v>
      </c>
      <c r="G545">
        <v>1</v>
      </c>
      <c r="H545">
        <v>5</v>
      </c>
      <c r="I545">
        <v>220</v>
      </c>
      <c r="J545">
        <v>48</v>
      </c>
      <c r="K545">
        <v>20</v>
      </c>
      <c r="L545" t="s">
        <v>188</v>
      </c>
      <c r="M545" t="s">
        <v>172</v>
      </c>
      <c r="N545">
        <v>56</v>
      </c>
      <c r="O545" t="s">
        <v>184</v>
      </c>
      <c r="P545" t="s">
        <v>185</v>
      </c>
      <c r="Q545" t="s">
        <v>175</v>
      </c>
    </row>
    <row r="546" spans="1:17" x14ac:dyDescent="0.25">
      <c r="A546" t="s">
        <v>777</v>
      </c>
      <c r="B546" s="1">
        <v>46100</v>
      </c>
      <c r="C546" s="1">
        <v>46106</v>
      </c>
      <c r="D546" t="s">
        <v>96</v>
      </c>
      <c r="E546" t="s">
        <v>306</v>
      </c>
      <c r="F546" s="2">
        <v>0.64583333333333337</v>
      </c>
      <c r="G546">
        <v>4</v>
      </c>
      <c r="H546">
        <v>1</v>
      </c>
      <c r="I546">
        <v>360</v>
      </c>
      <c r="J546">
        <v>24</v>
      </c>
      <c r="K546">
        <v>0</v>
      </c>
      <c r="L546" t="s">
        <v>183</v>
      </c>
      <c r="M546" t="s">
        <v>172</v>
      </c>
      <c r="N546">
        <v>49</v>
      </c>
      <c r="O546" t="s">
        <v>179</v>
      </c>
      <c r="P546" t="s">
        <v>185</v>
      </c>
      <c r="Q546" t="s">
        <v>180</v>
      </c>
    </row>
    <row r="547" spans="1:17" x14ac:dyDescent="0.25">
      <c r="A547" t="s">
        <v>778</v>
      </c>
      <c r="B547" s="1">
        <v>46158</v>
      </c>
      <c r="C547" s="1">
        <v>46164</v>
      </c>
      <c r="D547" t="s">
        <v>24</v>
      </c>
      <c r="E547" t="s">
        <v>226</v>
      </c>
      <c r="F547" s="2">
        <v>0.9375</v>
      </c>
      <c r="G547">
        <v>3</v>
      </c>
      <c r="H547">
        <v>1</v>
      </c>
      <c r="I547">
        <v>160</v>
      </c>
      <c r="J547">
        <v>24</v>
      </c>
      <c r="K547">
        <v>0</v>
      </c>
      <c r="L547" t="s">
        <v>193</v>
      </c>
      <c r="M547" t="s">
        <v>172</v>
      </c>
      <c r="N547">
        <v>35</v>
      </c>
      <c r="O547" t="s">
        <v>184</v>
      </c>
      <c r="P547" t="s">
        <v>185</v>
      </c>
      <c r="Q547" t="s">
        <v>175</v>
      </c>
    </row>
    <row r="548" spans="1:17" x14ac:dyDescent="0.25">
      <c r="A548" t="s">
        <v>779</v>
      </c>
      <c r="B548" s="1">
        <v>46179</v>
      </c>
      <c r="C548" s="1">
        <v>46183</v>
      </c>
      <c r="D548" t="s">
        <v>72</v>
      </c>
      <c r="E548" t="s">
        <v>262</v>
      </c>
      <c r="F548" s="2">
        <v>0.88541666666666663</v>
      </c>
      <c r="G548">
        <v>8</v>
      </c>
      <c r="H548">
        <v>2</v>
      </c>
      <c r="I548">
        <v>180</v>
      </c>
      <c r="J548">
        <v>30</v>
      </c>
      <c r="K548">
        <v>150</v>
      </c>
      <c r="L548" t="s">
        <v>188</v>
      </c>
      <c r="M548" t="s">
        <v>172</v>
      </c>
      <c r="N548">
        <v>27</v>
      </c>
      <c r="O548" t="s">
        <v>179</v>
      </c>
      <c r="P548" t="s">
        <v>174</v>
      </c>
      <c r="Q548" t="s">
        <v>175</v>
      </c>
    </row>
    <row r="549" spans="1:17" x14ac:dyDescent="0.25">
      <c r="A549" t="s">
        <v>780</v>
      </c>
      <c r="B549" s="1">
        <v>46036</v>
      </c>
      <c r="C549" s="1">
        <v>46039</v>
      </c>
      <c r="D549" t="s">
        <v>29</v>
      </c>
      <c r="E549" t="s">
        <v>199</v>
      </c>
      <c r="F549" s="2">
        <v>0.39583333333333331</v>
      </c>
      <c r="G549">
        <v>4</v>
      </c>
      <c r="H549">
        <v>2</v>
      </c>
      <c r="I549">
        <v>180</v>
      </c>
      <c r="J549">
        <v>30</v>
      </c>
      <c r="K549">
        <v>20</v>
      </c>
      <c r="L549" t="s">
        <v>178</v>
      </c>
      <c r="M549" t="s">
        <v>172</v>
      </c>
      <c r="N549">
        <v>49</v>
      </c>
      <c r="O549" t="s">
        <v>173</v>
      </c>
      <c r="P549" t="s">
        <v>185</v>
      </c>
      <c r="Q549" t="s">
        <v>175</v>
      </c>
    </row>
    <row r="550" spans="1:17" x14ac:dyDescent="0.25">
      <c r="A550" t="s">
        <v>781</v>
      </c>
      <c r="B550" s="1">
        <v>46140</v>
      </c>
      <c r="C550" s="1">
        <v>46147</v>
      </c>
      <c r="D550" t="s">
        <v>21</v>
      </c>
      <c r="E550" t="s">
        <v>170</v>
      </c>
      <c r="F550" s="2">
        <v>0.53125</v>
      </c>
      <c r="G550">
        <v>9</v>
      </c>
      <c r="H550">
        <v>2</v>
      </c>
      <c r="I550">
        <v>160</v>
      </c>
      <c r="J550">
        <v>30</v>
      </c>
      <c r="K550">
        <v>0</v>
      </c>
      <c r="L550" t="s">
        <v>178</v>
      </c>
      <c r="M550" t="s">
        <v>172</v>
      </c>
      <c r="N550">
        <v>29</v>
      </c>
      <c r="O550" t="s">
        <v>173</v>
      </c>
      <c r="P550" t="s">
        <v>174</v>
      </c>
      <c r="Q550" t="s">
        <v>175</v>
      </c>
    </row>
    <row r="551" spans="1:17" x14ac:dyDescent="0.25">
      <c r="A551" t="s">
        <v>782</v>
      </c>
      <c r="B551" s="1">
        <v>46172</v>
      </c>
      <c r="C551" s="1">
        <v>46172</v>
      </c>
      <c r="D551" t="s">
        <v>75</v>
      </c>
      <c r="E551" t="s">
        <v>192</v>
      </c>
      <c r="F551" s="2">
        <v>0.64583333333333337</v>
      </c>
      <c r="G551">
        <v>1</v>
      </c>
      <c r="H551">
        <v>2</v>
      </c>
      <c r="I551">
        <v>160</v>
      </c>
      <c r="J551">
        <v>30</v>
      </c>
      <c r="K551">
        <v>0</v>
      </c>
      <c r="L551" t="s">
        <v>178</v>
      </c>
      <c r="M551" t="s">
        <v>172</v>
      </c>
      <c r="N551">
        <v>24</v>
      </c>
      <c r="O551" t="s">
        <v>173</v>
      </c>
      <c r="P551" t="s">
        <v>174</v>
      </c>
      <c r="Q551" t="s">
        <v>175</v>
      </c>
    </row>
    <row r="552" spans="1:17" x14ac:dyDescent="0.25">
      <c r="A552" t="s">
        <v>783</v>
      </c>
      <c r="B552" s="1">
        <v>46123</v>
      </c>
      <c r="C552" s="1">
        <v>46128</v>
      </c>
      <c r="D552" t="s">
        <v>84</v>
      </c>
      <c r="E552" t="s">
        <v>274</v>
      </c>
      <c r="F552" s="2">
        <v>0.77083333333333337</v>
      </c>
      <c r="G552">
        <v>8</v>
      </c>
      <c r="H552">
        <v>2</v>
      </c>
      <c r="I552">
        <v>240</v>
      </c>
      <c r="J552">
        <v>30</v>
      </c>
      <c r="K552">
        <v>0</v>
      </c>
      <c r="L552" t="s">
        <v>178</v>
      </c>
      <c r="M552" t="s">
        <v>172</v>
      </c>
      <c r="N552">
        <v>60</v>
      </c>
      <c r="O552" t="s">
        <v>173</v>
      </c>
      <c r="P552" t="s">
        <v>174</v>
      </c>
      <c r="Q552" t="s">
        <v>175</v>
      </c>
    </row>
    <row r="553" spans="1:17" x14ac:dyDescent="0.25">
      <c r="A553" t="s">
        <v>784</v>
      </c>
      <c r="B553" s="1">
        <v>46107</v>
      </c>
      <c r="C553" s="1">
        <v>46107</v>
      </c>
      <c r="D553" t="s">
        <v>93</v>
      </c>
      <c r="E553" t="s">
        <v>328</v>
      </c>
      <c r="F553" s="2">
        <v>0.53125</v>
      </c>
      <c r="G553">
        <v>4</v>
      </c>
      <c r="H553">
        <v>5</v>
      </c>
      <c r="I553">
        <v>220</v>
      </c>
      <c r="J553">
        <v>48</v>
      </c>
      <c r="K553">
        <v>0</v>
      </c>
      <c r="L553" t="s">
        <v>188</v>
      </c>
      <c r="M553" t="s">
        <v>207</v>
      </c>
      <c r="N553">
        <v>54</v>
      </c>
      <c r="O553" t="s">
        <v>173</v>
      </c>
      <c r="P553" t="s">
        <v>185</v>
      </c>
      <c r="Q553" t="s">
        <v>175</v>
      </c>
    </row>
    <row r="554" spans="1:17" x14ac:dyDescent="0.25">
      <c r="A554" t="s">
        <v>785</v>
      </c>
      <c r="B554" s="1">
        <v>46105</v>
      </c>
      <c r="C554" s="1">
        <v>46105</v>
      </c>
      <c r="D554" t="s">
        <v>110</v>
      </c>
      <c r="E554" t="s">
        <v>209</v>
      </c>
      <c r="F554" s="2">
        <v>0.39583333333333331</v>
      </c>
      <c r="G554">
        <v>1</v>
      </c>
      <c r="H554">
        <v>2</v>
      </c>
      <c r="I554">
        <v>400</v>
      </c>
      <c r="J554">
        <v>30</v>
      </c>
      <c r="K554">
        <v>0</v>
      </c>
      <c r="L554" t="s">
        <v>183</v>
      </c>
      <c r="M554" t="s">
        <v>172</v>
      </c>
      <c r="N554">
        <v>43</v>
      </c>
      <c r="O554" t="s">
        <v>179</v>
      </c>
      <c r="P554" t="s">
        <v>185</v>
      </c>
      <c r="Q554" t="s">
        <v>180</v>
      </c>
    </row>
    <row r="555" spans="1:17" x14ac:dyDescent="0.25">
      <c r="A555" t="s">
        <v>786</v>
      </c>
      <c r="B555" s="1">
        <v>46126</v>
      </c>
      <c r="C555" s="1">
        <v>46130</v>
      </c>
      <c r="D555" t="s">
        <v>93</v>
      </c>
      <c r="E555" t="s">
        <v>302</v>
      </c>
      <c r="F555" s="2">
        <v>0.9375</v>
      </c>
      <c r="G555">
        <v>3</v>
      </c>
      <c r="H555">
        <v>2</v>
      </c>
      <c r="I555">
        <v>240</v>
      </c>
      <c r="J555">
        <v>30</v>
      </c>
      <c r="K555">
        <v>20</v>
      </c>
      <c r="L555" t="s">
        <v>178</v>
      </c>
      <c r="M555" t="s">
        <v>172</v>
      </c>
      <c r="N555">
        <v>37</v>
      </c>
      <c r="O555" t="s">
        <v>173</v>
      </c>
      <c r="P555" t="s">
        <v>174</v>
      </c>
      <c r="Q555" t="s">
        <v>175</v>
      </c>
    </row>
    <row r="556" spans="1:17" x14ac:dyDescent="0.25">
      <c r="A556" t="s">
        <v>787</v>
      </c>
      <c r="B556" s="1">
        <v>46117</v>
      </c>
      <c r="C556" s="1">
        <v>46120</v>
      </c>
      <c r="D556" t="s">
        <v>68</v>
      </c>
      <c r="E556" t="s">
        <v>283</v>
      </c>
      <c r="F556" s="2">
        <v>0.64583333333333337</v>
      </c>
      <c r="G556">
        <v>2</v>
      </c>
      <c r="H556">
        <v>2</v>
      </c>
      <c r="I556">
        <v>280</v>
      </c>
      <c r="J556">
        <v>30</v>
      </c>
      <c r="K556">
        <v>40</v>
      </c>
      <c r="L556" t="s">
        <v>193</v>
      </c>
      <c r="M556" t="s">
        <v>172</v>
      </c>
      <c r="N556">
        <v>45</v>
      </c>
      <c r="O556" t="s">
        <v>173</v>
      </c>
      <c r="P556" t="s">
        <v>185</v>
      </c>
      <c r="Q556" t="s">
        <v>229</v>
      </c>
    </row>
    <row r="557" spans="1:17" x14ac:dyDescent="0.25">
      <c r="A557" t="s">
        <v>788</v>
      </c>
      <c r="B557" s="1">
        <v>46046</v>
      </c>
      <c r="C557" s="1">
        <v>46046</v>
      </c>
      <c r="D557" t="s">
        <v>72</v>
      </c>
      <c r="E557" t="s">
        <v>197</v>
      </c>
      <c r="F557" s="2">
        <v>0.9375</v>
      </c>
      <c r="G557">
        <v>9</v>
      </c>
      <c r="H557">
        <v>3</v>
      </c>
      <c r="I557">
        <v>180</v>
      </c>
      <c r="J557">
        <v>36</v>
      </c>
      <c r="K557">
        <v>0</v>
      </c>
      <c r="L557" t="s">
        <v>188</v>
      </c>
      <c r="M557" t="s">
        <v>207</v>
      </c>
      <c r="N557">
        <v>51</v>
      </c>
      <c r="O557" t="s">
        <v>184</v>
      </c>
      <c r="P557" t="s">
        <v>185</v>
      </c>
      <c r="Q557" t="s">
        <v>175</v>
      </c>
    </row>
    <row r="558" spans="1:17" x14ac:dyDescent="0.25">
      <c r="A558" t="s">
        <v>789</v>
      </c>
      <c r="B558" s="1">
        <v>46134</v>
      </c>
      <c r="C558" s="1">
        <v>46135</v>
      </c>
      <c r="D558" t="s">
        <v>136</v>
      </c>
      <c r="E558" t="s">
        <v>199</v>
      </c>
      <c r="F558" s="2">
        <v>0.88541666666666663</v>
      </c>
      <c r="G558">
        <v>4</v>
      </c>
      <c r="H558">
        <v>2</v>
      </c>
      <c r="I558">
        <v>180</v>
      </c>
      <c r="J558">
        <v>30</v>
      </c>
      <c r="K558">
        <v>0</v>
      </c>
      <c r="L558" t="s">
        <v>178</v>
      </c>
      <c r="M558" t="s">
        <v>207</v>
      </c>
      <c r="N558">
        <v>33</v>
      </c>
      <c r="O558" t="s">
        <v>173</v>
      </c>
      <c r="P558" t="s">
        <v>174</v>
      </c>
      <c r="Q558" t="s">
        <v>175</v>
      </c>
    </row>
    <row r="559" spans="1:17" x14ac:dyDescent="0.25">
      <c r="A559" t="s">
        <v>790</v>
      </c>
      <c r="B559" s="1">
        <v>46164</v>
      </c>
      <c r="C559" s="1">
        <v>46165</v>
      </c>
      <c r="D559" t="s">
        <v>136</v>
      </c>
      <c r="E559" t="s">
        <v>280</v>
      </c>
      <c r="F559" s="2">
        <v>0.64583333333333337</v>
      </c>
      <c r="G559">
        <v>3</v>
      </c>
      <c r="H559">
        <v>3</v>
      </c>
      <c r="I559">
        <v>240</v>
      </c>
      <c r="J559">
        <v>36</v>
      </c>
      <c r="K559">
        <v>0</v>
      </c>
      <c r="L559" t="s">
        <v>178</v>
      </c>
      <c r="M559" t="s">
        <v>172</v>
      </c>
      <c r="N559">
        <v>54</v>
      </c>
      <c r="O559" t="s">
        <v>173</v>
      </c>
      <c r="P559" t="s">
        <v>174</v>
      </c>
      <c r="Q559" t="s">
        <v>175</v>
      </c>
    </row>
    <row r="560" spans="1:17" x14ac:dyDescent="0.25">
      <c r="A560" t="s">
        <v>791</v>
      </c>
      <c r="B560" s="1">
        <v>46151</v>
      </c>
      <c r="C560" s="1">
        <v>46151</v>
      </c>
      <c r="D560" t="s">
        <v>21</v>
      </c>
      <c r="E560" t="s">
        <v>235</v>
      </c>
      <c r="F560" s="2">
        <v>0.77083333333333337</v>
      </c>
      <c r="G560">
        <v>6</v>
      </c>
      <c r="H560">
        <v>2</v>
      </c>
      <c r="I560">
        <v>360</v>
      </c>
      <c r="J560">
        <v>30</v>
      </c>
      <c r="K560">
        <v>0</v>
      </c>
      <c r="L560" t="s">
        <v>178</v>
      </c>
      <c r="M560" t="s">
        <v>172</v>
      </c>
      <c r="N560">
        <v>23</v>
      </c>
      <c r="O560" t="s">
        <v>184</v>
      </c>
      <c r="P560" t="s">
        <v>185</v>
      </c>
      <c r="Q560" t="s">
        <v>229</v>
      </c>
    </row>
    <row r="561" spans="1:17" x14ac:dyDescent="0.25">
      <c r="A561" t="s">
        <v>792</v>
      </c>
      <c r="B561" s="1">
        <v>46194</v>
      </c>
      <c r="C561" s="1">
        <v>46201</v>
      </c>
      <c r="D561" t="s">
        <v>90</v>
      </c>
      <c r="E561" t="s">
        <v>222</v>
      </c>
      <c r="F561" s="2">
        <v>0.39583333333333331</v>
      </c>
      <c r="G561">
        <v>5</v>
      </c>
      <c r="H561">
        <v>6</v>
      </c>
      <c r="I561">
        <v>240</v>
      </c>
      <c r="J561">
        <v>54</v>
      </c>
      <c r="K561">
        <v>100</v>
      </c>
      <c r="L561" t="s">
        <v>188</v>
      </c>
      <c r="M561" t="s">
        <v>172</v>
      </c>
      <c r="N561">
        <v>29</v>
      </c>
      <c r="O561" t="s">
        <v>184</v>
      </c>
      <c r="P561" t="s">
        <v>174</v>
      </c>
      <c r="Q561" t="s">
        <v>175</v>
      </c>
    </row>
    <row r="562" spans="1:17" x14ac:dyDescent="0.25">
      <c r="A562" t="s">
        <v>793</v>
      </c>
      <c r="B562" s="1">
        <v>46024</v>
      </c>
      <c r="C562" s="1">
        <v>46030</v>
      </c>
      <c r="D562" t="s">
        <v>21</v>
      </c>
      <c r="E562" t="s">
        <v>268</v>
      </c>
      <c r="F562" s="2">
        <v>0.9375</v>
      </c>
      <c r="G562">
        <v>8</v>
      </c>
      <c r="H562">
        <v>3</v>
      </c>
      <c r="I562">
        <v>360</v>
      </c>
      <c r="J562">
        <v>36</v>
      </c>
      <c r="K562">
        <v>0</v>
      </c>
      <c r="L562" t="s">
        <v>178</v>
      </c>
      <c r="M562" t="s">
        <v>172</v>
      </c>
      <c r="N562">
        <v>56</v>
      </c>
      <c r="O562" t="s">
        <v>173</v>
      </c>
      <c r="P562" t="s">
        <v>185</v>
      </c>
      <c r="Q562" t="s">
        <v>229</v>
      </c>
    </row>
    <row r="563" spans="1:17" x14ac:dyDescent="0.25">
      <c r="A563" t="s">
        <v>794</v>
      </c>
      <c r="B563" s="1">
        <v>46199</v>
      </c>
      <c r="C563" s="1">
        <v>46205</v>
      </c>
      <c r="D563" t="s">
        <v>119</v>
      </c>
      <c r="E563" t="s">
        <v>239</v>
      </c>
      <c r="F563" s="2">
        <v>0.39583333333333331</v>
      </c>
      <c r="G563">
        <v>4</v>
      </c>
      <c r="H563">
        <v>2</v>
      </c>
      <c r="I563">
        <v>240</v>
      </c>
      <c r="J563">
        <v>30</v>
      </c>
      <c r="K563">
        <v>0</v>
      </c>
      <c r="L563" t="s">
        <v>193</v>
      </c>
      <c r="M563" t="s">
        <v>172</v>
      </c>
      <c r="N563">
        <v>30</v>
      </c>
      <c r="O563" t="s">
        <v>173</v>
      </c>
      <c r="P563" t="s">
        <v>174</v>
      </c>
      <c r="Q563" t="s">
        <v>175</v>
      </c>
    </row>
    <row r="564" spans="1:17" x14ac:dyDescent="0.25">
      <c r="A564" t="s">
        <v>795</v>
      </c>
      <c r="B564" s="1">
        <v>46189</v>
      </c>
      <c r="C564" s="1">
        <v>46192</v>
      </c>
      <c r="D564" t="s">
        <v>58</v>
      </c>
      <c r="E564" t="s">
        <v>212</v>
      </c>
      <c r="F564" s="2">
        <v>0.77083333333333337</v>
      </c>
      <c r="G564">
        <v>1</v>
      </c>
      <c r="H564">
        <v>2</v>
      </c>
      <c r="I564">
        <v>400</v>
      </c>
      <c r="J564">
        <v>30</v>
      </c>
      <c r="K564">
        <v>0</v>
      </c>
      <c r="L564" t="s">
        <v>188</v>
      </c>
      <c r="M564" t="s">
        <v>172</v>
      </c>
      <c r="N564">
        <v>48</v>
      </c>
      <c r="O564" t="s">
        <v>179</v>
      </c>
      <c r="P564" t="s">
        <v>174</v>
      </c>
      <c r="Q564" t="s">
        <v>180</v>
      </c>
    </row>
    <row r="565" spans="1:17" x14ac:dyDescent="0.25">
      <c r="A565" t="s">
        <v>796</v>
      </c>
      <c r="B565" s="1">
        <v>46202</v>
      </c>
      <c r="C565" s="1">
        <v>46209</v>
      </c>
      <c r="D565" t="s">
        <v>146</v>
      </c>
      <c r="E565" t="s">
        <v>199</v>
      </c>
      <c r="F565" s="2">
        <v>0.77083333333333337</v>
      </c>
      <c r="G565">
        <v>1</v>
      </c>
      <c r="H565">
        <v>5</v>
      </c>
      <c r="I565">
        <v>180</v>
      </c>
      <c r="J565">
        <v>48</v>
      </c>
      <c r="K565">
        <v>20</v>
      </c>
      <c r="L565" t="s">
        <v>178</v>
      </c>
      <c r="M565" t="s">
        <v>172</v>
      </c>
      <c r="N565">
        <v>54</v>
      </c>
      <c r="O565" t="s">
        <v>179</v>
      </c>
      <c r="P565" t="s">
        <v>174</v>
      </c>
      <c r="Q565" t="s">
        <v>175</v>
      </c>
    </row>
    <row r="566" spans="1:17" x14ac:dyDescent="0.25">
      <c r="A566" t="s">
        <v>797</v>
      </c>
      <c r="B566" s="1">
        <v>46184</v>
      </c>
      <c r="C566" s="1">
        <v>46190</v>
      </c>
      <c r="D566" t="s">
        <v>146</v>
      </c>
      <c r="E566" t="s">
        <v>182</v>
      </c>
      <c r="F566" s="2">
        <v>0.77083333333333337</v>
      </c>
      <c r="G566">
        <v>8</v>
      </c>
      <c r="H566">
        <v>3</v>
      </c>
      <c r="I566">
        <v>420</v>
      </c>
      <c r="J566">
        <v>36</v>
      </c>
      <c r="K566">
        <v>20</v>
      </c>
      <c r="L566" t="s">
        <v>171</v>
      </c>
      <c r="M566" t="s">
        <v>172</v>
      </c>
      <c r="N566">
        <v>49</v>
      </c>
      <c r="O566" t="s">
        <v>173</v>
      </c>
      <c r="P566" t="s">
        <v>185</v>
      </c>
      <c r="Q566" t="s">
        <v>180</v>
      </c>
    </row>
    <row r="567" spans="1:17" x14ac:dyDescent="0.25">
      <c r="A567" t="s">
        <v>798</v>
      </c>
      <c r="B567" s="1">
        <v>46082</v>
      </c>
      <c r="C567" s="1">
        <v>46082</v>
      </c>
      <c r="D567" t="s">
        <v>75</v>
      </c>
      <c r="E567" t="s">
        <v>262</v>
      </c>
      <c r="F567" s="2">
        <v>0.77083333333333337</v>
      </c>
      <c r="G567">
        <v>2</v>
      </c>
      <c r="H567">
        <v>2</v>
      </c>
      <c r="I567">
        <v>360</v>
      </c>
      <c r="J567">
        <v>30</v>
      </c>
      <c r="K567">
        <v>0</v>
      </c>
      <c r="L567" t="s">
        <v>193</v>
      </c>
      <c r="M567" t="s">
        <v>207</v>
      </c>
      <c r="N567">
        <v>44</v>
      </c>
      <c r="O567" t="s">
        <v>173</v>
      </c>
      <c r="P567" t="s">
        <v>185</v>
      </c>
      <c r="Q567" t="s">
        <v>180</v>
      </c>
    </row>
    <row r="568" spans="1:17" x14ac:dyDescent="0.25">
      <c r="A568" t="s">
        <v>799</v>
      </c>
      <c r="B568" s="1">
        <v>46137</v>
      </c>
      <c r="C568" s="1">
        <v>46143</v>
      </c>
      <c r="D568" t="s">
        <v>10</v>
      </c>
      <c r="E568" t="s">
        <v>201</v>
      </c>
      <c r="F568" s="2">
        <v>0.9375</v>
      </c>
      <c r="G568">
        <v>6</v>
      </c>
      <c r="H568">
        <v>3</v>
      </c>
      <c r="I568">
        <v>180</v>
      </c>
      <c r="J568">
        <v>36</v>
      </c>
      <c r="K568">
        <v>0</v>
      </c>
      <c r="L568" t="s">
        <v>171</v>
      </c>
      <c r="M568" t="s">
        <v>172</v>
      </c>
      <c r="N568">
        <v>55</v>
      </c>
      <c r="O568" t="s">
        <v>173</v>
      </c>
      <c r="P568" t="s">
        <v>185</v>
      </c>
      <c r="Q568" t="s">
        <v>175</v>
      </c>
    </row>
    <row r="569" spans="1:17" x14ac:dyDescent="0.25">
      <c r="A569" t="s">
        <v>800</v>
      </c>
      <c r="B569" s="1">
        <v>46056</v>
      </c>
      <c r="C569" s="1">
        <v>46060</v>
      </c>
      <c r="D569" t="s">
        <v>107</v>
      </c>
      <c r="E569" t="s">
        <v>283</v>
      </c>
      <c r="F569" s="2">
        <v>0.53125</v>
      </c>
      <c r="G569">
        <v>2</v>
      </c>
      <c r="H569">
        <v>4</v>
      </c>
      <c r="I569">
        <v>280</v>
      </c>
      <c r="J569">
        <v>42</v>
      </c>
      <c r="K569">
        <v>40</v>
      </c>
      <c r="L569" t="s">
        <v>178</v>
      </c>
      <c r="M569" t="s">
        <v>172</v>
      </c>
      <c r="N569">
        <v>48</v>
      </c>
      <c r="O569" t="s">
        <v>173</v>
      </c>
      <c r="P569" t="s">
        <v>174</v>
      </c>
      <c r="Q569" t="s">
        <v>229</v>
      </c>
    </row>
    <row r="570" spans="1:17" x14ac:dyDescent="0.25">
      <c r="A570" t="s">
        <v>801</v>
      </c>
      <c r="B570" s="1">
        <v>46193</v>
      </c>
      <c r="C570" s="1">
        <v>46200</v>
      </c>
      <c r="D570" t="s">
        <v>24</v>
      </c>
      <c r="E570" t="s">
        <v>335</v>
      </c>
      <c r="F570" s="2">
        <v>0.64583333333333337</v>
      </c>
      <c r="G570">
        <v>2</v>
      </c>
      <c r="H570">
        <v>3</v>
      </c>
      <c r="I570">
        <v>280</v>
      </c>
      <c r="J570">
        <v>36</v>
      </c>
      <c r="K570">
        <v>0</v>
      </c>
      <c r="L570" t="s">
        <v>183</v>
      </c>
      <c r="M570" t="s">
        <v>172</v>
      </c>
      <c r="N570">
        <v>49</v>
      </c>
      <c r="O570" t="s">
        <v>173</v>
      </c>
      <c r="P570" t="s">
        <v>174</v>
      </c>
      <c r="Q570" t="s">
        <v>175</v>
      </c>
    </row>
    <row r="571" spans="1:17" x14ac:dyDescent="0.25">
      <c r="A571" t="s">
        <v>802</v>
      </c>
      <c r="B571" s="1">
        <v>46027</v>
      </c>
      <c r="C571" s="1">
        <v>46032</v>
      </c>
      <c r="D571" t="s">
        <v>133</v>
      </c>
      <c r="E571" t="s">
        <v>246</v>
      </c>
      <c r="F571" s="2">
        <v>0.64583333333333337</v>
      </c>
      <c r="G571">
        <v>7</v>
      </c>
      <c r="H571">
        <v>2</v>
      </c>
      <c r="I571">
        <v>280</v>
      </c>
      <c r="J571">
        <v>30</v>
      </c>
      <c r="K571">
        <v>100</v>
      </c>
      <c r="L571" t="s">
        <v>188</v>
      </c>
      <c r="M571" t="s">
        <v>172</v>
      </c>
      <c r="N571">
        <v>22</v>
      </c>
      <c r="O571" t="s">
        <v>173</v>
      </c>
      <c r="P571" t="s">
        <v>174</v>
      </c>
      <c r="Q571" t="s">
        <v>175</v>
      </c>
    </row>
    <row r="572" spans="1:17" x14ac:dyDescent="0.25">
      <c r="A572" t="s">
        <v>803</v>
      </c>
      <c r="B572" s="1">
        <v>46053</v>
      </c>
      <c r="C572" s="1">
        <v>46056</v>
      </c>
      <c r="D572" t="s">
        <v>68</v>
      </c>
      <c r="E572" t="s">
        <v>344</v>
      </c>
      <c r="F572" s="2">
        <v>0.9375</v>
      </c>
      <c r="G572">
        <v>5</v>
      </c>
      <c r="H572">
        <v>4</v>
      </c>
      <c r="I572">
        <v>200</v>
      </c>
      <c r="J572">
        <v>42</v>
      </c>
      <c r="K572">
        <v>60</v>
      </c>
      <c r="L572" t="s">
        <v>171</v>
      </c>
      <c r="M572" t="s">
        <v>172</v>
      </c>
      <c r="N572">
        <v>27</v>
      </c>
      <c r="O572" t="s">
        <v>173</v>
      </c>
      <c r="P572" t="s">
        <v>174</v>
      </c>
      <c r="Q572" t="s">
        <v>175</v>
      </c>
    </row>
    <row r="573" spans="1:17" x14ac:dyDescent="0.25">
      <c r="A573" t="s">
        <v>804</v>
      </c>
      <c r="B573" s="1">
        <v>46203</v>
      </c>
      <c r="C573" s="1">
        <v>46203</v>
      </c>
      <c r="D573" t="s">
        <v>140</v>
      </c>
      <c r="E573" t="s">
        <v>328</v>
      </c>
      <c r="F573" s="2">
        <v>0.88541666666666663</v>
      </c>
      <c r="G573">
        <v>2</v>
      </c>
      <c r="H573">
        <v>6</v>
      </c>
      <c r="I573">
        <v>300</v>
      </c>
      <c r="J573">
        <v>54</v>
      </c>
      <c r="K573">
        <v>60</v>
      </c>
      <c r="L573" t="s">
        <v>171</v>
      </c>
      <c r="M573" t="s">
        <v>263</v>
      </c>
      <c r="N573">
        <v>57</v>
      </c>
      <c r="O573" t="s">
        <v>179</v>
      </c>
      <c r="P573" t="s">
        <v>174</v>
      </c>
      <c r="Q573" t="s">
        <v>229</v>
      </c>
    </row>
    <row r="574" spans="1:17" x14ac:dyDescent="0.25">
      <c r="A574" t="s">
        <v>805</v>
      </c>
      <c r="B574" s="1">
        <v>46065</v>
      </c>
      <c r="C574" s="1">
        <v>46066</v>
      </c>
      <c r="D574" t="s">
        <v>130</v>
      </c>
      <c r="E574" t="s">
        <v>289</v>
      </c>
      <c r="F574" s="2">
        <v>0.9375</v>
      </c>
      <c r="G574">
        <v>1</v>
      </c>
      <c r="H574">
        <v>4</v>
      </c>
      <c r="I574">
        <v>280</v>
      </c>
      <c r="J574">
        <v>42</v>
      </c>
      <c r="K574">
        <v>40</v>
      </c>
      <c r="L574" t="s">
        <v>183</v>
      </c>
      <c r="M574" t="s">
        <v>172</v>
      </c>
      <c r="N574">
        <v>49</v>
      </c>
      <c r="O574" t="s">
        <v>173</v>
      </c>
      <c r="P574" t="s">
        <v>185</v>
      </c>
      <c r="Q574" t="s">
        <v>175</v>
      </c>
    </row>
    <row r="575" spans="1:17" x14ac:dyDescent="0.25">
      <c r="A575" t="s">
        <v>806</v>
      </c>
      <c r="B575" s="1">
        <v>46108</v>
      </c>
      <c r="C575" s="1">
        <v>46110</v>
      </c>
      <c r="D575" t="s">
        <v>24</v>
      </c>
      <c r="E575" t="s">
        <v>335</v>
      </c>
      <c r="F575" s="2">
        <v>0.64583333333333337</v>
      </c>
      <c r="G575">
        <v>3</v>
      </c>
      <c r="H575">
        <v>6</v>
      </c>
      <c r="I575">
        <v>360</v>
      </c>
      <c r="J575">
        <v>54</v>
      </c>
      <c r="K575">
        <v>60</v>
      </c>
      <c r="L575" t="s">
        <v>171</v>
      </c>
      <c r="M575" t="s">
        <v>172</v>
      </c>
      <c r="N575">
        <v>48</v>
      </c>
      <c r="O575" t="s">
        <v>179</v>
      </c>
      <c r="P575" t="s">
        <v>174</v>
      </c>
      <c r="Q575" t="s">
        <v>229</v>
      </c>
    </row>
    <row r="576" spans="1:17" x14ac:dyDescent="0.25">
      <c r="A576" t="s">
        <v>807</v>
      </c>
      <c r="B576" s="1">
        <v>46091</v>
      </c>
      <c r="C576" s="1">
        <v>46096</v>
      </c>
      <c r="D576" t="s">
        <v>103</v>
      </c>
      <c r="E576" t="s">
        <v>241</v>
      </c>
      <c r="F576" s="2">
        <v>0.77083333333333337</v>
      </c>
      <c r="G576">
        <v>2</v>
      </c>
      <c r="H576">
        <v>3</v>
      </c>
      <c r="I576">
        <v>240</v>
      </c>
      <c r="J576">
        <v>36</v>
      </c>
      <c r="K576">
        <v>0</v>
      </c>
      <c r="L576" t="s">
        <v>183</v>
      </c>
      <c r="M576" t="s">
        <v>172</v>
      </c>
      <c r="N576">
        <v>51</v>
      </c>
      <c r="O576" t="s">
        <v>184</v>
      </c>
      <c r="P576" t="s">
        <v>185</v>
      </c>
      <c r="Q576" t="s">
        <v>175</v>
      </c>
    </row>
    <row r="577" spans="1:17" x14ac:dyDescent="0.25">
      <c r="A577" t="s">
        <v>808</v>
      </c>
      <c r="B577" s="1">
        <v>46127</v>
      </c>
      <c r="C577" s="1">
        <v>46134</v>
      </c>
      <c r="D577" t="s">
        <v>143</v>
      </c>
      <c r="E577" t="s">
        <v>256</v>
      </c>
      <c r="F577" s="2">
        <v>0.39583333333333331</v>
      </c>
      <c r="G577">
        <v>1</v>
      </c>
      <c r="H577">
        <v>5</v>
      </c>
      <c r="I577">
        <v>240</v>
      </c>
      <c r="J577">
        <v>48</v>
      </c>
      <c r="K577">
        <v>0</v>
      </c>
      <c r="L577" t="s">
        <v>178</v>
      </c>
      <c r="M577" t="s">
        <v>172</v>
      </c>
      <c r="N577">
        <v>51</v>
      </c>
      <c r="O577" t="s">
        <v>184</v>
      </c>
      <c r="P577" t="s">
        <v>185</v>
      </c>
      <c r="Q577" t="s">
        <v>175</v>
      </c>
    </row>
    <row r="578" spans="1:17" x14ac:dyDescent="0.25">
      <c r="A578" t="s">
        <v>809</v>
      </c>
      <c r="B578" s="1">
        <v>46065</v>
      </c>
      <c r="C578" s="1">
        <v>46071</v>
      </c>
      <c r="D578" t="s">
        <v>17</v>
      </c>
      <c r="E578" t="s">
        <v>232</v>
      </c>
      <c r="F578" s="2">
        <v>0.88541666666666663</v>
      </c>
      <c r="G578">
        <v>5</v>
      </c>
      <c r="H578">
        <v>5</v>
      </c>
      <c r="I578">
        <v>240</v>
      </c>
      <c r="J578">
        <v>48</v>
      </c>
      <c r="K578">
        <v>0</v>
      </c>
      <c r="L578" t="s">
        <v>193</v>
      </c>
      <c r="M578" t="s">
        <v>172</v>
      </c>
      <c r="N578">
        <v>60</v>
      </c>
      <c r="O578" t="s">
        <v>184</v>
      </c>
      <c r="P578" t="s">
        <v>185</v>
      </c>
      <c r="Q578" t="s">
        <v>175</v>
      </c>
    </row>
    <row r="579" spans="1:17" x14ac:dyDescent="0.25">
      <c r="A579" t="s">
        <v>810</v>
      </c>
      <c r="B579" s="1">
        <v>46103</v>
      </c>
      <c r="C579" s="1">
        <v>46108</v>
      </c>
      <c r="D579" t="s">
        <v>10</v>
      </c>
      <c r="E579" t="s">
        <v>220</v>
      </c>
      <c r="F579" s="2">
        <v>0.53125</v>
      </c>
      <c r="G579">
        <v>9</v>
      </c>
      <c r="H579">
        <v>3</v>
      </c>
      <c r="I579">
        <v>420</v>
      </c>
      <c r="J579">
        <v>36</v>
      </c>
      <c r="K579">
        <v>0</v>
      </c>
      <c r="L579" t="s">
        <v>171</v>
      </c>
      <c r="M579" t="s">
        <v>172</v>
      </c>
      <c r="N579">
        <v>59</v>
      </c>
      <c r="O579" t="s">
        <v>173</v>
      </c>
      <c r="P579" t="s">
        <v>185</v>
      </c>
      <c r="Q579" t="s">
        <v>180</v>
      </c>
    </row>
    <row r="580" spans="1:17" x14ac:dyDescent="0.25">
      <c r="A580" t="s">
        <v>811</v>
      </c>
      <c r="B580" s="1">
        <v>46201</v>
      </c>
      <c r="C580" s="1">
        <v>46206</v>
      </c>
      <c r="D580" t="s">
        <v>133</v>
      </c>
      <c r="E580" t="s">
        <v>302</v>
      </c>
      <c r="F580" s="2">
        <v>0.64583333333333337</v>
      </c>
      <c r="G580">
        <v>7</v>
      </c>
      <c r="H580">
        <v>4</v>
      </c>
      <c r="I580">
        <v>320</v>
      </c>
      <c r="J580">
        <v>42</v>
      </c>
      <c r="K580">
        <v>100</v>
      </c>
      <c r="L580" t="s">
        <v>183</v>
      </c>
      <c r="M580" t="s">
        <v>172</v>
      </c>
      <c r="N580">
        <v>52</v>
      </c>
      <c r="O580" t="s">
        <v>173</v>
      </c>
      <c r="P580" t="s">
        <v>185</v>
      </c>
      <c r="Q580" t="s">
        <v>229</v>
      </c>
    </row>
    <row r="581" spans="1:17" x14ac:dyDescent="0.25">
      <c r="A581" t="s">
        <v>812</v>
      </c>
      <c r="B581" s="1">
        <v>46077</v>
      </c>
      <c r="C581" s="1">
        <v>46078</v>
      </c>
      <c r="D581" t="s">
        <v>72</v>
      </c>
      <c r="E581" t="s">
        <v>228</v>
      </c>
      <c r="F581" s="2">
        <v>0.88541666666666663</v>
      </c>
      <c r="G581">
        <v>3</v>
      </c>
      <c r="H581">
        <v>2</v>
      </c>
      <c r="I581">
        <v>380</v>
      </c>
      <c r="J581">
        <v>30</v>
      </c>
      <c r="K581">
        <v>40</v>
      </c>
      <c r="L581" t="s">
        <v>183</v>
      </c>
      <c r="M581" t="s">
        <v>172</v>
      </c>
      <c r="N581">
        <v>52</v>
      </c>
      <c r="O581" t="s">
        <v>184</v>
      </c>
      <c r="P581" t="s">
        <v>185</v>
      </c>
      <c r="Q581" t="s">
        <v>180</v>
      </c>
    </row>
    <row r="582" spans="1:17" x14ac:dyDescent="0.25">
      <c r="A582" t="s">
        <v>813</v>
      </c>
      <c r="B582" s="1">
        <v>46152</v>
      </c>
      <c r="C582" s="1">
        <v>46153</v>
      </c>
      <c r="D582" t="s">
        <v>107</v>
      </c>
      <c r="E582" t="s">
        <v>289</v>
      </c>
      <c r="F582" s="2">
        <v>0.39583333333333331</v>
      </c>
      <c r="G582">
        <v>4</v>
      </c>
      <c r="H582">
        <v>3</v>
      </c>
      <c r="I582">
        <v>280</v>
      </c>
      <c r="J582">
        <v>36</v>
      </c>
      <c r="K582">
        <v>0</v>
      </c>
      <c r="L582" t="s">
        <v>178</v>
      </c>
      <c r="M582" t="s">
        <v>172</v>
      </c>
      <c r="N582">
        <v>59</v>
      </c>
      <c r="O582" t="s">
        <v>173</v>
      </c>
      <c r="P582" t="s">
        <v>174</v>
      </c>
      <c r="Q582" t="s">
        <v>175</v>
      </c>
    </row>
    <row r="583" spans="1:17" x14ac:dyDescent="0.25">
      <c r="A583" t="s">
        <v>814</v>
      </c>
      <c r="B583" s="1">
        <v>46139</v>
      </c>
      <c r="C583" s="1">
        <v>46144</v>
      </c>
      <c r="D583" t="s">
        <v>149</v>
      </c>
      <c r="E583" t="s">
        <v>216</v>
      </c>
      <c r="F583" s="2">
        <v>0.88541666666666663</v>
      </c>
      <c r="G583">
        <v>2</v>
      </c>
      <c r="H583">
        <v>3</v>
      </c>
      <c r="I583">
        <v>360</v>
      </c>
      <c r="J583">
        <v>36</v>
      </c>
      <c r="K583">
        <v>100</v>
      </c>
      <c r="L583" t="s">
        <v>178</v>
      </c>
      <c r="M583" t="s">
        <v>172</v>
      </c>
      <c r="N583">
        <v>52</v>
      </c>
      <c r="O583" t="s">
        <v>184</v>
      </c>
      <c r="P583" t="s">
        <v>185</v>
      </c>
      <c r="Q583" t="s">
        <v>180</v>
      </c>
    </row>
    <row r="584" spans="1:17" x14ac:dyDescent="0.25">
      <c r="A584" t="s">
        <v>815</v>
      </c>
      <c r="B584" s="1">
        <v>46193</v>
      </c>
      <c r="C584" s="1">
        <v>46195</v>
      </c>
      <c r="D584" t="s">
        <v>103</v>
      </c>
      <c r="E584" t="s">
        <v>256</v>
      </c>
      <c r="F584" s="2">
        <v>0.77083333333333337</v>
      </c>
      <c r="G584">
        <v>1</v>
      </c>
      <c r="H584">
        <v>1</v>
      </c>
      <c r="I584">
        <v>240</v>
      </c>
      <c r="J584">
        <v>24</v>
      </c>
      <c r="K584">
        <v>20</v>
      </c>
      <c r="L584" t="s">
        <v>183</v>
      </c>
      <c r="M584" t="s">
        <v>172</v>
      </c>
      <c r="N584">
        <v>41</v>
      </c>
      <c r="O584" t="s">
        <v>173</v>
      </c>
      <c r="P584" t="s">
        <v>185</v>
      </c>
      <c r="Q584" t="s">
        <v>175</v>
      </c>
    </row>
    <row r="585" spans="1:17" x14ac:dyDescent="0.25">
      <c r="A585" t="s">
        <v>816</v>
      </c>
      <c r="B585" s="1">
        <v>46128</v>
      </c>
      <c r="C585" s="1">
        <v>46129</v>
      </c>
      <c r="D585" t="s">
        <v>21</v>
      </c>
      <c r="E585" t="s">
        <v>262</v>
      </c>
      <c r="F585" s="2">
        <v>0.77083333333333337</v>
      </c>
      <c r="G585">
        <v>9</v>
      </c>
      <c r="H585">
        <v>3</v>
      </c>
      <c r="I585">
        <v>180</v>
      </c>
      <c r="J585">
        <v>36</v>
      </c>
      <c r="K585">
        <v>0</v>
      </c>
      <c r="L585" t="s">
        <v>171</v>
      </c>
      <c r="M585" t="s">
        <v>172</v>
      </c>
      <c r="N585">
        <v>51</v>
      </c>
      <c r="O585" t="s">
        <v>184</v>
      </c>
      <c r="P585" t="s">
        <v>185</v>
      </c>
      <c r="Q585" t="s">
        <v>175</v>
      </c>
    </row>
    <row r="586" spans="1:17" x14ac:dyDescent="0.25">
      <c r="A586" t="s">
        <v>817</v>
      </c>
      <c r="B586" s="1">
        <v>46172</v>
      </c>
      <c r="C586" s="1">
        <v>46179</v>
      </c>
      <c r="D586" t="s">
        <v>90</v>
      </c>
      <c r="E586" t="s">
        <v>328</v>
      </c>
      <c r="F586" s="2">
        <v>0.53125</v>
      </c>
      <c r="G586">
        <v>8</v>
      </c>
      <c r="H586">
        <v>4</v>
      </c>
      <c r="I586">
        <v>300</v>
      </c>
      <c r="J586">
        <v>42</v>
      </c>
      <c r="K586">
        <v>0</v>
      </c>
      <c r="L586" t="s">
        <v>193</v>
      </c>
      <c r="M586" t="s">
        <v>172</v>
      </c>
      <c r="N586">
        <v>50</v>
      </c>
      <c r="O586" t="s">
        <v>179</v>
      </c>
      <c r="P586" t="s">
        <v>174</v>
      </c>
      <c r="Q586" t="s">
        <v>229</v>
      </c>
    </row>
    <row r="587" spans="1:17" x14ac:dyDescent="0.25">
      <c r="A587" t="s">
        <v>818</v>
      </c>
      <c r="B587" s="1">
        <v>46200</v>
      </c>
      <c r="C587" s="1">
        <v>46203</v>
      </c>
      <c r="D587" t="s">
        <v>61</v>
      </c>
      <c r="E587" t="s">
        <v>232</v>
      </c>
      <c r="F587" s="2">
        <v>0.77083333333333337</v>
      </c>
      <c r="G587">
        <v>2</v>
      </c>
      <c r="H587">
        <v>5</v>
      </c>
      <c r="I587">
        <v>240</v>
      </c>
      <c r="J587">
        <v>48</v>
      </c>
      <c r="K587">
        <v>0</v>
      </c>
      <c r="L587" t="s">
        <v>188</v>
      </c>
      <c r="M587" t="s">
        <v>207</v>
      </c>
      <c r="N587">
        <v>56</v>
      </c>
      <c r="O587" t="s">
        <v>184</v>
      </c>
      <c r="P587" t="s">
        <v>185</v>
      </c>
      <c r="Q587" t="s">
        <v>175</v>
      </c>
    </row>
    <row r="588" spans="1:17" x14ac:dyDescent="0.25">
      <c r="A588" t="s">
        <v>819</v>
      </c>
      <c r="B588" s="1">
        <v>46033</v>
      </c>
      <c r="C588" s="1">
        <v>46035</v>
      </c>
      <c r="D588" t="s">
        <v>21</v>
      </c>
      <c r="E588" t="s">
        <v>228</v>
      </c>
      <c r="F588" s="2">
        <v>0.88541666666666663</v>
      </c>
      <c r="G588">
        <v>4</v>
      </c>
      <c r="H588">
        <v>2</v>
      </c>
      <c r="I588">
        <v>200</v>
      </c>
      <c r="J588">
        <v>30</v>
      </c>
      <c r="K588">
        <v>20</v>
      </c>
      <c r="L588" t="s">
        <v>188</v>
      </c>
      <c r="M588" t="s">
        <v>172</v>
      </c>
      <c r="N588">
        <v>27</v>
      </c>
      <c r="O588" t="s">
        <v>184</v>
      </c>
      <c r="P588" t="s">
        <v>185</v>
      </c>
      <c r="Q588" t="s">
        <v>175</v>
      </c>
    </row>
    <row r="589" spans="1:17" x14ac:dyDescent="0.25">
      <c r="A589" t="s">
        <v>820</v>
      </c>
      <c r="B589" s="1">
        <v>46078</v>
      </c>
      <c r="C589" s="1">
        <v>46080</v>
      </c>
      <c r="D589" t="s">
        <v>119</v>
      </c>
      <c r="E589" t="s">
        <v>182</v>
      </c>
      <c r="F589" s="2">
        <v>0.77083333333333337</v>
      </c>
      <c r="G589">
        <v>5</v>
      </c>
      <c r="H589">
        <v>2</v>
      </c>
      <c r="I589">
        <v>240</v>
      </c>
      <c r="J589">
        <v>30</v>
      </c>
      <c r="K589">
        <v>0</v>
      </c>
      <c r="L589" t="s">
        <v>171</v>
      </c>
      <c r="M589" t="s">
        <v>172</v>
      </c>
      <c r="N589">
        <v>44</v>
      </c>
      <c r="O589" t="s">
        <v>184</v>
      </c>
      <c r="P589" t="s">
        <v>185</v>
      </c>
      <c r="Q589" t="s">
        <v>175</v>
      </c>
    </row>
    <row r="590" spans="1:17" x14ac:dyDescent="0.25">
      <c r="A590" t="s">
        <v>821</v>
      </c>
      <c r="B590" s="1">
        <v>46119</v>
      </c>
      <c r="C590" s="1">
        <v>46126</v>
      </c>
      <c r="D590" t="s">
        <v>124</v>
      </c>
      <c r="E590" t="s">
        <v>270</v>
      </c>
      <c r="F590" s="2">
        <v>0.9375</v>
      </c>
      <c r="G590">
        <v>8</v>
      </c>
      <c r="H590">
        <v>4</v>
      </c>
      <c r="I590">
        <v>280</v>
      </c>
      <c r="J590">
        <v>42</v>
      </c>
      <c r="K590">
        <v>20</v>
      </c>
      <c r="L590" t="s">
        <v>183</v>
      </c>
      <c r="M590" t="s">
        <v>172</v>
      </c>
      <c r="N590">
        <v>46</v>
      </c>
      <c r="O590" t="s">
        <v>173</v>
      </c>
      <c r="P590" t="s">
        <v>185</v>
      </c>
      <c r="Q590" t="s">
        <v>175</v>
      </c>
    </row>
    <row r="591" spans="1:17" x14ac:dyDescent="0.25">
      <c r="A591" t="s">
        <v>822</v>
      </c>
      <c r="B591" s="1">
        <v>46045</v>
      </c>
      <c r="C591" s="1">
        <v>46051</v>
      </c>
      <c r="D591" t="s">
        <v>49</v>
      </c>
      <c r="E591" t="s">
        <v>187</v>
      </c>
      <c r="F591" s="2">
        <v>0.9375</v>
      </c>
      <c r="G591">
        <v>1</v>
      </c>
      <c r="H591">
        <v>3</v>
      </c>
      <c r="I591">
        <v>160</v>
      </c>
      <c r="J591">
        <v>36</v>
      </c>
      <c r="K591">
        <v>0</v>
      </c>
      <c r="L591" t="s">
        <v>183</v>
      </c>
      <c r="M591" t="s">
        <v>207</v>
      </c>
      <c r="N591">
        <v>35</v>
      </c>
      <c r="O591" t="s">
        <v>173</v>
      </c>
      <c r="P591" t="s">
        <v>174</v>
      </c>
      <c r="Q591" t="s">
        <v>175</v>
      </c>
    </row>
    <row r="592" spans="1:17" x14ac:dyDescent="0.25">
      <c r="A592" t="s">
        <v>823</v>
      </c>
      <c r="B592" s="1">
        <v>46169</v>
      </c>
      <c r="C592" s="1">
        <v>46173</v>
      </c>
      <c r="D592" t="s">
        <v>81</v>
      </c>
      <c r="E592" t="s">
        <v>226</v>
      </c>
      <c r="F592" s="2">
        <v>0.88541666666666663</v>
      </c>
      <c r="G592">
        <v>5</v>
      </c>
      <c r="H592">
        <v>1</v>
      </c>
      <c r="I592">
        <v>340</v>
      </c>
      <c r="J592">
        <v>24</v>
      </c>
      <c r="K592">
        <v>150</v>
      </c>
      <c r="L592" t="s">
        <v>183</v>
      </c>
      <c r="M592" t="s">
        <v>172</v>
      </c>
      <c r="N592">
        <v>21</v>
      </c>
      <c r="O592" t="s">
        <v>184</v>
      </c>
      <c r="P592" t="s">
        <v>174</v>
      </c>
      <c r="Q592" t="s">
        <v>180</v>
      </c>
    </row>
    <row r="593" spans="1:17" x14ac:dyDescent="0.25">
      <c r="A593" t="s">
        <v>824</v>
      </c>
      <c r="B593" s="1">
        <v>46053</v>
      </c>
      <c r="C593" s="1">
        <v>46055</v>
      </c>
      <c r="D593" t="s">
        <v>146</v>
      </c>
      <c r="E593" t="s">
        <v>220</v>
      </c>
      <c r="F593" s="2">
        <v>0.39583333333333331</v>
      </c>
      <c r="G593">
        <v>9</v>
      </c>
      <c r="H593">
        <v>2</v>
      </c>
      <c r="I593">
        <v>240</v>
      </c>
      <c r="J593">
        <v>30</v>
      </c>
      <c r="K593">
        <v>0</v>
      </c>
      <c r="L593" t="s">
        <v>171</v>
      </c>
      <c r="M593" t="s">
        <v>207</v>
      </c>
      <c r="N593">
        <v>46</v>
      </c>
      <c r="O593" t="s">
        <v>184</v>
      </c>
      <c r="P593" t="s">
        <v>185</v>
      </c>
      <c r="Q593" t="s">
        <v>175</v>
      </c>
    </row>
    <row r="594" spans="1:17" x14ac:dyDescent="0.25">
      <c r="A594" t="s">
        <v>825</v>
      </c>
      <c r="B594" s="1">
        <v>46173</v>
      </c>
      <c r="C594" s="1">
        <v>46173</v>
      </c>
      <c r="D594" t="s">
        <v>68</v>
      </c>
      <c r="E594" t="s">
        <v>249</v>
      </c>
      <c r="F594" s="2">
        <v>0.77083333333333337</v>
      </c>
      <c r="G594">
        <v>3</v>
      </c>
      <c r="H594">
        <v>3</v>
      </c>
      <c r="I594">
        <v>160</v>
      </c>
      <c r="J594">
        <v>36</v>
      </c>
      <c r="K594">
        <v>0</v>
      </c>
      <c r="L594" t="s">
        <v>188</v>
      </c>
      <c r="M594" t="s">
        <v>172</v>
      </c>
      <c r="N594">
        <v>38</v>
      </c>
      <c r="O594" t="s">
        <v>179</v>
      </c>
      <c r="P594" t="s">
        <v>174</v>
      </c>
      <c r="Q594" t="s">
        <v>175</v>
      </c>
    </row>
    <row r="595" spans="1:17" x14ac:dyDescent="0.25">
      <c r="A595" t="s">
        <v>826</v>
      </c>
      <c r="B595" s="1">
        <v>46161</v>
      </c>
      <c r="C595" s="1">
        <v>46163</v>
      </c>
      <c r="D595" t="s">
        <v>39</v>
      </c>
      <c r="E595" t="s">
        <v>272</v>
      </c>
      <c r="F595" s="2">
        <v>0.39583333333333331</v>
      </c>
      <c r="G595">
        <v>3</v>
      </c>
      <c r="H595">
        <v>4</v>
      </c>
      <c r="I595">
        <v>200</v>
      </c>
      <c r="J595">
        <v>42</v>
      </c>
      <c r="K595">
        <v>0</v>
      </c>
      <c r="L595" t="s">
        <v>183</v>
      </c>
      <c r="M595" t="s">
        <v>207</v>
      </c>
      <c r="N595">
        <v>28</v>
      </c>
      <c r="O595" t="s">
        <v>179</v>
      </c>
      <c r="P595" t="s">
        <v>174</v>
      </c>
      <c r="Q595" t="s">
        <v>175</v>
      </c>
    </row>
    <row r="596" spans="1:17" x14ac:dyDescent="0.25">
      <c r="A596" t="s">
        <v>827</v>
      </c>
      <c r="B596" s="1">
        <v>46099</v>
      </c>
      <c r="C596" s="1">
        <v>46105</v>
      </c>
      <c r="D596" t="s">
        <v>21</v>
      </c>
      <c r="E596" t="s">
        <v>309</v>
      </c>
      <c r="F596" s="2">
        <v>0.39583333333333331</v>
      </c>
      <c r="G596">
        <v>4</v>
      </c>
      <c r="H596">
        <v>5</v>
      </c>
      <c r="I596">
        <v>240</v>
      </c>
      <c r="J596">
        <v>48</v>
      </c>
      <c r="K596">
        <v>0</v>
      </c>
      <c r="L596" t="s">
        <v>183</v>
      </c>
      <c r="M596" t="s">
        <v>207</v>
      </c>
      <c r="N596">
        <v>25</v>
      </c>
      <c r="O596" t="s">
        <v>173</v>
      </c>
      <c r="P596" t="s">
        <v>174</v>
      </c>
      <c r="Q596" t="s">
        <v>229</v>
      </c>
    </row>
    <row r="597" spans="1:17" x14ac:dyDescent="0.25">
      <c r="A597" t="s">
        <v>828</v>
      </c>
      <c r="B597" s="1">
        <v>46149</v>
      </c>
      <c r="C597" s="1">
        <v>46155</v>
      </c>
      <c r="D597" t="s">
        <v>143</v>
      </c>
      <c r="E597" t="s">
        <v>220</v>
      </c>
      <c r="F597" s="2">
        <v>0.77083333333333337</v>
      </c>
      <c r="G597">
        <v>4</v>
      </c>
      <c r="H597">
        <v>2</v>
      </c>
      <c r="I597">
        <v>240</v>
      </c>
      <c r="J597">
        <v>30</v>
      </c>
      <c r="K597">
        <v>20</v>
      </c>
      <c r="L597" t="s">
        <v>188</v>
      </c>
      <c r="M597" t="s">
        <v>172</v>
      </c>
      <c r="N597">
        <v>19</v>
      </c>
      <c r="O597" t="s">
        <v>184</v>
      </c>
      <c r="P597" t="s">
        <v>174</v>
      </c>
      <c r="Q597" t="s">
        <v>175</v>
      </c>
    </row>
    <row r="598" spans="1:17" x14ac:dyDescent="0.25">
      <c r="A598" t="s">
        <v>829</v>
      </c>
      <c r="B598" s="1">
        <v>46086</v>
      </c>
      <c r="C598" s="1">
        <v>46088</v>
      </c>
      <c r="D598" t="s">
        <v>39</v>
      </c>
      <c r="E598" t="s">
        <v>241</v>
      </c>
      <c r="F598" s="2">
        <v>0.64583333333333337</v>
      </c>
      <c r="G598">
        <v>5</v>
      </c>
      <c r="H598">
        <v>1</v>
      </c>
      <c r="I598">
        <v>320</v>
      </c>
      <c r="J598">
        <v>24</v>
      </c>
      <c r="K598">
        <v>40</v>
      </c>
      <c r="L598" t="s">
        <v>183</v>
      </c>
      <c r="M598" t="s">
        <v>172</v>
      </c>
      <c r="N598">
        <v>27</v>
      </c>
      <c r="O598" t="s">
        <v>179</v>
      </c>
      <c r="P598" t="s">
        <v>185</v>
      </c>
      <c r="Q598" t="s">
        <v>229</v>
      </c>
    </row>
    <row r="599" spans="1:17" x14ac:dyDescent="0.25">
      <c r="A599" t="s">
        <v>830</v>
      </c>
      <c r="B599" s="1">
        <v>46165</v>
      </c>
      <c r="C599" s="1">
        <v>46172</v>
      </c>
      <c r="D599" t="s">
        <v>17</v>
      </c>
      <c r="E599" t="s">
        <v>197</v>
      </c>
      <c r="F599" s="2">
        <v>0.64583333333333337</v>
      </c>
      <c r="G599">
        <v>5</v>
      </c>
      <c r="H599">
        <v>2</v>
      </c>
      <c r="I599">
        <v>360</v>
      </c>
      <c r="J599">
        <v>30</v>
      </c>
      <c r="K599">
        <v>150</v>
      </c>
      <c r="L599" t="s">
        <v>193</v>
      </c>
      <c r="M599" t="s">
        <v>172</v>
      </c>
      <c r="N599">
        <v>48</v>
      </c>
      <c r="O599" t="s">
        <v>184</v>
      </c>
      <c r="P599" t="s">
        <v>174</v>
      </c>
      <c r="Q599" t="s">
        <v>180</v>
      </c>
    </row>
    <row r="600" spans="1:17" x14ac:dyDescent="0.25">
      <c r="A600" t="s">
        <v>831</v>
      </c>
      <c r="B600" s="1">
        <v>46172</v>
      </c>
      <c r="C600" s="1">
        <v>46176</v>
      </c>
      <c r="D600" t="s">
        <v>17</v>
      </c>
      <c r="E600" t="s">
        <v>216</v>
      </c>
      <c r="F600" s="2">
        <v>0.53125</v>
      </c>
      <c r="G600">
        <v>6</v>
      </c>
      <c r="H600">
        <v>3</v>
      </c>
      <c r="I600">
        <v>360</v>
      </c>
      <c r="J600">
        <v>36</v>
      </c>
      <c r="K600">
        <v>0</v>
      </c>
      <c r="L600" t="s">
        <v>171</v>
      </c>
      <c r="M600" t="s">
        <v>172</v>
      </c>
      <c r="N600">
        <v>25</v>
      </c>
      <c r="O600" t="s">
        <v>184</v>
      </c>
      <c r="P600" t="s">
        <v>185</v>
      </c>
      <c r="Q600" t="s">
        <v>180</v>
      </c>
    </row>
    <row r="601" spans="1:17" x14ac:dyDescent="0.25">
      <c r="A601" t="s">
        <v>832</v>
      </c>
      <c r="B601" s="1">
        <v>46076</v>
      </c>
      <c r="C601" s="1">
        <v>46081</v>
      </c>
      <c r="D601" t="s">
        <v>133</v>
      </c>
      <c r="E601" t="s">
        <v>344</v>
      </c>
      <c r="F601" s="2">
        <v>0.64583333333333337</v>
      </c>
      <c r="G601">
        <v>3</v>
      </c>
      <c r="H601">
        <v>6</v>
      </c>
      <c r="I601">
        <v>200</v>
      </c>
      <c r="J601">
        <v>54</v>
      </c>
      <c r="K601">
        <v>40</v>
      </c>
      <c r="L601" t="s">
        <v>183</v>
      </c>
      <c r="M601" t="s">
        <v>172</v>
      </c>
      <c r="N601">
        <v>60</v>
      </c>
      <c r="O601" t="s">
        <v>184</v>
      </c>
      <c r="P601" t="s">
        <v>185</v>
      </c>
      <c r="Q601" t="s">
        <v>175</v>
      </c>
    </row>
    <row r="602" spans="1:17" x14ac:dyDescent="0.25">
      <c r="A602" t="s">
        <v>833</v>
      </c>
      <c r="B602" s="1">
        <v>46027</v>
      </c>
      <c r="C602" s="1">
        <v>46029</v>
      </c>
      <c r="D602" t="s">
        <v>93</v>
      </c>
      <c r="E602" t="s">
        <v>224</v>
      </c>
      <c r="F602" s="2">
        <v>0.88541666666666663</v>
      </c>
      <c r="G602">
        <v>8</v>
      </c>
      <c r="H602">
        <v>3</v>
      </c>
      <c r="I602">
        <v>420</v>
      </c>
      <c r="J602">
        <v>36</v>
      </c>
      <c r="K602">
        <v>100</v>
      </c>
      <c r="L602" t="s">
        <v>193</v>
      </c>
      <c r="M602" t="s">
        <v>172</v>
      </c>
      <c r="N602">
        <v>44</v>
      </c>
      <c r="O602" t="s">
        <v>173</v>
      </c>
      <c r="P602" t="s">
        <v>174</v>
      </c>
      <c r="Q602" t="s">
        <v>180</v>
      </c>
    </row>
    <row r="603" spans="1:17" x14ac:dyDescent="0.25">
      <c r="A603" t="s">
        <v>834</v>
      </c>
      <c r="B603" s="1">
        <v>46189</v>
      </c>
      <c r="C603" s="1">
        <v>46190</v>
      </c>
      <c r="D603" t="s">
        <v>75</v>
      </c>
      <c r="E603" t="s">
        <v>235</v>
      </c>
      <c r="F603" s="2">
        <v>0.64583333333333337</v>
      </c>
      <c r="G603">
        <v>4</v>
      </c>
      <c r="H603">
        <v>4</v>
      </c>
      <c r="I603">
        <v>360</v>
      </c>
      <c r="J603">
        <v>42</v>
      </c>
      <c r="K603">
        <v>0</v>
      </c>
      <c r="L603" t="s">
        <v>183</v>
      </c>
      <c r="M603" t="s">
        <v>172</v>
      </c>
      <c r="N603">
        <v>56</v>
      </c>
      <c r="O603" t="s">
        <v>173</v>
      </c>
      <c r="P603" t="s">
        <v>174</v>
      </c>
      <c r="Q603" t="s">
        <v>229</v>
      </c>
    </row>
    <row r="604" spans="1:17" x14ac:dyDescent="0.25">
      <c r="A604" t="s">
        <v>835</v>
      </c>
      <c r="B604" s="1">
        <v>46054</v>
      </c>
      <c r="C604" s="1">
        <v>46061</v>
      </c>
      <c r="D604" t="s">
        <v>49</v>
      </c>
      <c r="E604" t="s">
        <v>335</v>
      </c>
      <c r="F604" s="2">
        <v>0.53125</v>
      </c>
      <c r="G604">
        <v>1</v>
      </c>
      <c r="H604">
        <v>1</v>
      </c>
      <c r="I604">
        <v>360</v>
      </c>
      <c r="J604">
        <v>24</v>
      </c>
      <c r="K604">
        <v>40</v>
      </c>
      <c r="L604" t="s">
        <v>171</v>
      </c>
      <c r="M604" t="s">
        <v>172</v>
      </c>
      <c r="N604">
        <v>40</v>
      </c>
      <c r="O604" t="s">
        <v>173</v>
      </c>
      <c r="P604" t="s">
        <v>185</v>
      </c>
      <c r="Q604" t="s">
        <v>229</v>
      </c>
    </row>
    <row r="605" spans="1:17" x14ac:dyDescent="0.25">
      <c r="A605" t="s">
        <v>836</v>
      </c>
      <c r="B605" s="1">
        <v>46079</v>
      </c>
      <c r="C605" s="1">
        <v>46082</v>
      </c>
      <c r="D605" t="s">
        <v>149</v>
      </c>
      <c r="E605" t="s">
        <v>289</v>
      </c>
      <c r="F605" s="2">
        <v>0.39583333333333331</v>
      </c>
      <c r="G605">
        <v>2</v>
      </c>
      <c r="H605">
        <v>2</v>
      </c>
      <c r="I605">
        <v>280</v>
      </c>
      <c r="J605">
        <v>30</v>
      </c>
      <c r="K605">
        <v>100</v>
      </c>
      <c r="L605" t="s">
        <v>193</v>
      </c>
      <c r="M605" t="s">
        <v>172</v>
      </c>
      <c r="N605">
        <v>31</v>
      </c>
      <c r="O605" t="s">
        <v>179</v>
      </c>
      <c r="P605" t="s">
        <v>185</v>
      </c>
      <c r="Q605" t="s">
        <v>175</v>
      </c>
    </row>
    <row r="606" spans="1:17" x14ac:dyDescent="0.25">
      <c r="A606" t="s">
        <v>837</v>
      </c>
      <c r="B606" s="1">
        <v>46168</v>
      </c>
      <c r="C606" s="1">
        <v>46175</v>
      </c>
      <c r="D606" t="s">
        <v>29</v>
      </c>
      <c r="E606" t="s">
        <v>335</v>
      </c>
      <c r="F606" s="2">
        <v>0.53125</v>
      </c>
      <c r="G606">
        <v>6</v>
      </c>
      <c r="H606">
        <v>4</v>
      </c>
      <c r="I606">
        <v>460</v>
      </c>
      <c r="J606">
        <v>42</v>
      </c>
      <c r="K606">
        <v>40</v>
      </c>
      <c r="L606" t="s">
        <v>188</v>
      </c>
      <c r="M606" t="s">
        <v>172</v>
      </c>
      <c r="N606">
        <v>55</v>
      </c>
      <c r="O606" t="s">
        <v>179</v>
      </c>
      <c r="P606" t="s">
        <v>185</v>
      </c>
      <c r="Q606" t="s">
        <v>180</v>
      </c>
    </row>
    <row r="607" spans="1:17" x14ac:dyDescent="0.25">
      <c r="A607" t="s">
        <v>838</v>
      </c>
      <c r="B607" s="1">
        <v>46168</v>
      </c>
      <c r="C607" s="1">
        <v>46171</v>
      </c>
      <c r="D607" t="s">
        <v>133</v>
      </c>
      <c r="E607" t="s">
        <v>170</v>
      </c>
      <c r="F607" s="2">
        <v>0.88541666666666663</v>
      </c>
      <c r="G607">
        <v>5</v>
      </c>
      <c r="H607">
        <v>2</v>
      </c>
      <c r="I607">
        <v>160</v>
      </c>
      <c r="J607">
        <v>30</v>
      </c>
      <c r="K607">
        <v>40</v>
      </c>
      <c r="L607" t="s">
        <v>171</v>
      </c>
      <c r="M607" t="s">
        <v>263</v>
      </c>
      <c r="N607">
        <v>52</v>
      </c>
      <c r="O607" t="s">
        <v>184</v>
      </c>
      <c r="P607" t="s">
        <v>174</v>
      </c>
      <c r="Q607" t="s">
        <v>175</v>
      </c>
    </row>
    <row r="608" spans="1:17" x14ac:dyDescent="0.25">
      <c r="A608" t="s">
        <v>839</v>
      </c>
      <c r="B608" s="1">
        <v>46132</v>
      </c>
      <c r="C608" s="1">
        <v>46132</v>
      </c>
      <c r="D608" t="s">
        <v>127</v>
      </c>
      <c r="E608" t="s">
        <v>445</v>
      </c>
      <c r="F608" s="2">
        <v>0.77083333333333337</v>
      </c>
      <c r="G608">
        <v>8</v>
      </c>
      <c r="H608">
        <v>4</v>
      </c>
      <c r="I608">
        <v>320</v>
      </c>
      <c r="J608">
        <v>42</v>
      </c>
      <c r="K608">
        <v>0</v>
      </c>
      <c r="L608" t="s">
        <v>178</v>
      </c>
      <c r="M608" t="s">
        <v>172</v>
      </c>
      <c r="N608">
        <v>51</v>
      </c>
      <c r="O608" t="s">
        <v>173</v>
      </c>
      <c r="P608" t="s">
        <v>174</v>
      </c>
      <c r="Q608" t="s">
        <v>229</v>
      </c>
    </row>
    <row r="609" spans="1:17" x14ac:dyDescent="0.25">
      <c r="A609" t="s">
        <v>840</v>
      </c>
      <c r="B609" s="1">
        <v>46080</v>
      </c>
      <c r="C609" s="1">
        <v>46080</v>
      </c>
      <c r="D609" t="s">
        <v>35</v>
      </c>
      <c r="E609" t="s">
        <v>241</v>
      </c>
      <c r="F609" s="2">
        <v>0.88541666666666663</v>
      </c>
      <c r="G609">
        <v>1</v>
      </c>
      <c r="H609">
        <v>3</v>
      </c>
      <c r="I609">
        <v>420</v>
      </c>
      <c r="J609">
        <v>36</v>
      </c>
      <c r="K609">
        <v>0</v>
      </c>
      <c r="L609" t="s">
        <v>183</v>
      </c>
      <c r="M609" t="s">
        <v>172</v>
      </c>
      <c r="N609">
        <v>23</v>
      </c>
      <c r="O609" t="s">
        <v>173</v>
      </c>
      <c r="P609" t="s">
        <v>185</v>
      </c>
      <c r="Q609" t="s">
        <v>180</v>
      </c>
    </row>
    <row r="610" spans="1:17" x14ac:dyDescent="0.25">
      <c r="A610" t="s">
        <v>841</v>
      </c>
      <c r="B610" s="1">
        <v>46042</v>
      </c>
      <c r="C610" s="1">
        <v>46045</v>
      </c>
      <c r="D610" t="s">
        <v>29</v>
      </c>
      <c r="E610" t="s">
        <v>344</v>
      </c>
      <c r="F610" s="2">
        <v>0.39583333333333331</v>
      </c>
      <c r="G610">
        <v>5</v>
      </c>
      <c r="H610">
        <v>1</v>
      </c>
      <c r="I610">
        <v>200</v>
      </c>
      <c r="J610">
        <v>24</v>
      </c>
      <c r="K610">
        <v>40</v>
      </c>
      <c r="L610" t="s">
        <v>178</v>
      </c>
      <c r="M610" t="s">
        <v>172</v>
      </c>
      <c r="N610">
        <v>45</v>
      </c>
      <c r="O610" t="s">
        <v>184</v>
      </c>
      <c r="P610" t="s">
        <v>174</v>
      </c>
      <c r="Q610" t="s">
        <v>175</v>
      </c>
    </row>
    <row r="611" spans="1:17" x14ac:dyDescent="0.25">
      <c r="A611" t="s">
        <v>842</v>
      </c>
      <c r="B611" s="1">
        <v>46050</v>
      </c>
      <c r="C611" s="1">
        <v>46057</v>
      </c>
      <c r="D611" t="s">
        <v>31</v>
      </c>
      <c r="E611" t="s">
        <v>344</v>
      </c>
      <c r="F611" s="2">
        <v>0.88541666666666663</v>
      </c>
      <c r="G611">
        <v>5</v>
      </c>
      <c r="H611">
        <v>4</v>
      </c>
      <c r="I611">
        <v>200</v>
      </c>
      <c r="J611">
        <v>42</v>
      </c>
      <c r="K611">
        <v>20</v>
      </c>
      <c r="L611" t="s">
        <v>193</v>
      </c>
      <c r="M611" t="s">
        <v>172</v>
      </c>
      <c r="N611">
        <v>22</v>
      </c>
      <c r="O611" t="s">
        <v>179</v>
      </c>
      <c r="P611" t="s">
        <v>185</v>
      </c>
      <c r="Q611" t="s">
        <v>175</v>
      </c>
    </row>
    <row r="612" spans="1:17" x14ac:dyDescent="0.25">
      <c r="A612" t="s">
        <v>843</v>
      </c>
      <c r="B612" s="1">
        <v>46171</v>
      </c>
      <c r="C612" s="1">
        <v>46172</v>
      </c>
      <c r="D612" t="s">
        <v>21</v>
      </c>
      <c r="E612" t="s">
        <v>195</v>
      </c>
      <c r="F612" s="2">
        <v>0.39583333333333331</v>
      </c>
      <c r="G612">
        <v>4</v>
      </c>
      <c r="H612">
        <v>2</v>
      </c>
      <c r="I612">
        <v>220</v>
      </c>
      <c r="J612">
        <v>30</v>
      </c>
      <c r="K612">
        <v>100</v>
      </c>
      <c r="L612" t="s">
        <v>188</v>
      </c>
      <c r="M612" t="s">
        <v>172</v>
      </c>
      <c r="N612">
        <v>26</v>
      </c>
      <c r="O612" t="s">
        <v>184</v>
      </c>
      <c r="P612" t="s">
        <v>185</v>
      </c>
      <c r="Q612" t="s">
        <v>175</v>
      </c>
    </row>
    <row r="613" spans="1:17" x14ac:dyDescent="0.25">
      <c r="A613" t="s">
        <v>844</v>
      </c>
      <c r="B613" s="1">
        <v>46039</v>
      </c>
      <c r="C613" s="1">
        <v>46040</v>
      </c>
      <c r="D613" t="s">
        <v>96</v>
      </c>
      <c r="E613" t="s">
        <v>209</v>
      </c>
      <c r="F613" s="2">
        <v>0.53125</v>
      </c>
      <c r="G613">
        <v>5</v>
      </c>
      <c r="H613">
        <v>2</v>
      </c>
      <c r="I613">
        <v>220</v>
      </c>
      <c r="J613">
        <v>30</v>
      </c>
      <c r="K613">
        <v>0</v>
      </c>
      <c r="L613" t="s">
        <v>171</v>
      </c>
      <c r="M613" t="s">
        <v>172</v>
      </c>
      <c r="N613">
        <v>44</v>
      </c>
      <c r="O613" t="s">
        <v>179</v>
      </c>
      <c r="P613" t="s">
        <v>185</v>
      </c>
      <c r="Q613" t="s">
        <v>175</v>
      </c>
    </row>
    <row r="614" spans="1:17" x14ac:dyDescent="0.25">
      <c r="A614" t="s">
        <v>845</v>
      </c>
      <c r="B614" s="1">
        <v>46121</v>
      </c>
      <c r="C614" s="1">
        <v>46128</v>
      </c>
      <c r="D614" t="s">
        <v>117</v>
      </c>
      <c r="E614" t="s">
        <v>300</v>
      </c>
      <c r="F614" s="2">
        <v>0.77083333333333337</v>
      </c>
      <c r="G614">
        <v>9</v>
      </c>
      <c r="H614">
        <v>1</v>
      </c>
      <c r="I614">
        <v>420</v>
      </c>
      <c r="J614">
        <v>24</v>
      </c>
      <c r="K614">
        <v>40</v>
      </c>
      <c r="L614" t="s">
        <v>178</v>
      </c>
      <c r="M614" t="s">
        <v>172</v>
      </c>
      <c r="N614">
        <v>19</v>
      </c>
      <c r="O614" t="s">
        <v>173</v>
      </c>
      <c r="P614" t="s">
        <v>174</v>
      </c>
      <c r="Q614" t="s">
        <v>180</v>
      </c>
    </row>
    <row r="615" spans="1:17" x14ac:dyDescent="0.25">
      <c r="A615" t="s">
        <v>846</v>
      </c>
      <c r="B615" s="1">
        <v>46050</v>
      </c>
      <c r="C615" s="1">
        <v>46051</v>
      </c>
      <c r="D615" t="s">
        <v>10</v>
      </c>
      <c r="E615" t="s">
        <v>190</v>
      </c>
      <c r="F615" s="2">
        <v>0.9375</v>
      </c>
      <c r="G615">
        <v>9</v>
      </c>
      <c r="H615">
        <v>3</v>
      </c>
      <c r="I615">
        <v>280</v>
      </c>
      <c r="J615">
        <v>36</v>
      </c>
      <c r="K615">
        <v>0</v>
      </c>
      <c r="L615" t="s">
        <v>178</v>
      </c>
      <c r="M615" t="s">
        <v>207</v>
      </c>
      <c r="N615">
        <v>26</v>
      </c>
      <c r="O615" t="s">
        <v>184</v>
      </c>
      <c r="P615" t="s">
        <v>185</v>
      </c>
      <c r="Q615" t="s">
        <v>175</v>
      </c>
    </row>
    <row r="616" spans="1:17" x14ac:dyDescent="0.25">
      <c r="A616" t="s">
        <v>847</v>
      </c>
      <c r="B616" s="1">
        <v>46146</v>
      </c>
      <c r="C616" s="1">
        <v>46153</v>
      </c>
      <c r="D616" t="s">
        <v>29</v>
      </c>
      <c r="E616" t="s">
        <v>306</v>
      </c>
      <c r="F616" s="2">
        <v>0.64583333333333337</v>
      </c>
      <c r="G616">
        <v>3</v>
      </c>
      <c r="H616">
        <v>1</v>
      </c>
      <c r="I616">
        <v>180</v>
      </c>
      <c r="J616">
        <v>24</v>
      </c>
      <c r="K616">
        <v>0</v>
      </c>
      <c r="L616" t="s">
        <v>171</v>
      </c>
      <c r="M616" t="s">
        <v>172</v>
      </c>
      <c r="N616">
        <v>59</v>
      </c>
      <c r="O616" t="s">
        <v>173</v>
      </c>
      <c r="P616" t="s">
        <v>174</v>
      </c>
      <c r="Q616" t="s">
        <v>175</v>
      </c>
    </row>
    <row r="617" spans="1:17" x14ac:dyDescent="0.25">
      <c r="A617" t="s">
        <v>848</v>
      </c>
      <c r="B617" s="1">
        <v>46060</v>
      </c>
      <c r="C617" s="1">
        <v>46067</v>
      </c>
      <c r="D617" t="s">
        <v>39</v>
      </c>
      <c r="E617" t="s">
        <v>344</v>
      </c>
      <c r="F617" s="2">
        <v>0.39583333333333331</v>
      </c>
      <c r="G617">
        <v>2</v>
      </c>
      <c r="H617">
        <v>2</v>
      </c>
      <c r="I617">
        <v>200</v>
      </c>
      <c r="J617">
        <v>30</v>
      </c>
      <c r="K617">
        <v>0</v>
      </c>
      <c r="L617" t="s">
        <v>171</v>
      </c>
      <c r="M617" t="s">
        <v>172</v>
      </c>
      <c r="N617">
        <v>27</v>
      </c>
      <c r="O617" t="s">
        <v>173</v>
      </c>
      <c r="P617" t="s">
        <v>174</v>
      </c>
      <c r="Q617" t="s">
        <v>175</v>
      </c>
    </row>
    <row r="618" spans="1:17" x14ac:dyDescent="0.25">
      <c r="A618" t="s">
        <v>849</v>
      </c>
      <c r="B618" s="1">
        <v>46131</v>
      </c>
      <c r="C618" s="1">
        <v>46136</v>
      </c>
      <c r="D618" t="s">
        <v>29</v>
      </c>
      <c r="E618" t="s">
        <v>335</v>
      </c>
      <c r="F618" s="2">
        <v>0.88541666666666663</v>
      </c>
      <c r="G618">
        <v>6</v>
      </c>
      <c r="H618">
        <v>4</v>
      </c>
      <c r="I618">
        <v>280</v>
      </c>
      <c r="J618">
        <v>42</v>
      </c>
      <c r="K618">
        <v>0</v>
      </c>
      <c r="L618" t="s">
        <v>178</v>
      </c>
      <c r="M618" t="s">
        <v>172</v>
      </c>
      <c r="N618">
        <v>47</v>
      </c>
      <c r="O618" t="s">
        <v>173</v>
      </c>
      <c r="P618" t="s">
        <v>185</v>
      </c>
      <c r="Q618" t="s">
        <v>175</v>
      </c>
    </row>
    <row r="619" spans="1:17" x14ac:dyDescent="0.25">
      <c r="A619" t="s">
        <v>850</v>
      </c>
      <c r="B619" s="1">
        <v>46180</v>
      </c>
      <c r="C619" s="1">
        <v>46184</v>
      </c>
      <c r="D619" t="s">
        <v>53</v>
      </c>
      <c r="E619" t="s">
        <v>268</v>
      </c>
      <c r="F619" s="2">
        <v>0.39583333333333331</v>
      </c>
      <c r="G619">
        <v>4</v>
      </c>
      <c r="H619">
        <v>3</v>
      </c>
      <c r="I619">
        <v>280</v>
      </c>
      <c r="J619">
        <v>36</v>
      </c>
      <c r="K619">
        <v>60</v>
      </c>
      <c r="L619" t="s">
        <v>183</v>
      </c>
      <c r="M619" t="s">
        <v>172</v>
      </c>
      <c r="N619">
        <v>32</v>
      </c>
      <c r="O619" t="s">
        <v>184</v>
      </c>
      <c r="P619" t="s">
        <v>174</v>
      </c>
      <c r="Q619" t="s">
        <v>175</v>
      </c>
    </row>
    <row r="620" spans="1:17" x14ac:dyDescent="0.25">
      <c r="A620" t="s">
        <v>851</v>
      </c>
      <c r="B620" s="1">
        <v>46084</v>
      </c>
      <c r="C620" s="1">
        <v>46091</v>
      </c>
      <c r="D620" t="s">
        <v>107</v>
      </c>
      <c r="E620" t="s">
        <v>344</v>
      </c>
      <c r="F620" s="2">
        <v>0.39583333333333331</v>
      </c>
      <c r="G620">
        <v>1</v>
      </c>
      <c r="H620">
        <v>2</v>
      </c>
      <c r="I620">
        <v>280</v>
      </c>
      <c r="J620">
        <v>30</v>
      </c>
      <c r="K620">
        <v>0</v>
      </c>
      <c r="L620" t="s">
        <v>178</v>
      </c>
      <c r="M620" t="s">
        <v>263</v>
      </c>
      <c r="N620">
        <v>41</v>
      </c>
      <c r="O620" t="s">
        <v>179</v>
      </c>
      <c r="P620" t="s">
        <v>174</v>
      </c>
      <c r="Q620" t="s">
        <v>229</v>
      </c>
    </row>
    <row r="621" spans="1:17" x14ac:dyDescent="0.25">
      <c r="A621" t="s">
        <v>852</v>
      </c>
      <c r="B621" s="1">
        <v>46059</v>
      </c>
      <c r="C621" s="1">
        <v>46063</v>
      </c>
      <c r="D621" t="s">
        <v>61</v>
      </c>
      <c r="E621" t="s">
        <v>212</v>
      </c>
      <c r="F621" s="2">
        <v>0.53125</v>
      </c>
      <c r="G621">
        <v>3</v>
      </c>
      <c r="H621">
        <v>5</v>
      </c>
      <c r="I621">
        <v>400</v>
      </c>
      <c r="J621">
        <v>48</v>
      </c>
      <c r="K621">
        <v>0</v>
      </c>
      <c r="L621" t="s">
        <v>183</v>
      </c>
      <c r="M621" t="s">
        <v>263</v>
      </c>
      <c r="N621">
        <v>30</v>
      </c>
      <c r="O621" t="s">
        <v>179</v>
      </c>
      <c r="P621" t="s">
        <v>185</v>
      </c>
      <c r="Q621" t="s">
        <v>180</v>
      </c>
    </row>
    <row r="622" spans="1:17" x14ac:dyDescent="0.25">
      <c r="A622" t="s">
        <v>853</v>
      </c>
      <c r="B622" s="1">
        <v>46067</v>
      </c>
      <c r="C622" s="1">
        <v>46072</v>
      </c>
      <c r="D622" t="s">
        <v>127</v>
      </c>
      <c r="E622" t="s">
        <v>237</v>
      </c>
      <c r="F622" s="2">
        <v>0.39583333333333331</v>
      </c>
      <c r="G622">
        <v>6</v>
      </c>
      <c r="H622">
        <v>2</v>
      </c>
      <c r="I622">
        <v>260</v>
      </c>
      <c r="J622">
        <v>30</v>
      </c>
      <c r="K622">
        <v>0</v>
      </c>
      <c r="L622" t="s">
        <v>183</v>
      </c>
      <c r="M622" t="s">
        <v>172</v>
      </c>
      <c r="N622">
        <v>24</v>
      </c>
      <c r="O622" t="s">
        <v>184</v>
      </c>
      <c r="P622" t="s">
        <v>174</v>
      </c>
      <c r="Q622" t="s">
        <v>175</v>
      </c>
    </row>
    <row r="623" spans="1:17" x14ac:dyDescent="0.25">
      <c r="A623" t="s">
        <v>854</v>
      </c>
      <c r="B623" s="1">
        <v>46109</v>
      </c>
      <c r="C623" s="1">
        <v>46112</v>
      </c>
      <c r="D623" t="s">
        <v>39</v>
      </c>
      <c r="E623" t="s">
        <v>237</v>
      </c>
      <c r="F623" s="2">
        <v>0.77083333333333337</v>
      </c>
      <c r="G623">
        <v>6</v>
      </c>
      <c r="H623">
        <v>4</v>
      </c>
      <c r="I623">
        <v>260</v>
      </c>
      <c r="J623">
        <v>42</v>
      </c>
      <c r="K623">
        <v>0</v>
      </c>
      <c r="L623" t="s">
        <v>188</v>
      </c>
      <c r="M623" t="s">
        <v>207</v>
      </c>
      <c r="N623">
        <v>57</v>
      </c>
      <c r="O623" t="s">
        <v>179</v>
      </c>
      <c r="P623" t="s">
        <v>174</v>
      </c>
      <c r="Q623" t="s">
        <v>175</v>
      </c>
    </row>
    <row r="624" spans="1:17" x14ac:dyDescent="0.25">
      <c r="A624" t="s">
        <v>855</v>
      </c>
      <c r="B624" s="1">
        <v>46056</v>
      </c>
      <c r="C624" s="1">
        <v>46059</v>
      </c>
      <c r="D624" t="s">
        <v>29</v>
      </c>
      <c r="E624" t="s">
        <v>283</v>
      </c>
      <c r="F624" s="2">
        <v>0.88541666666666663</v>
      </c>
      <c r="G624">
        <v>2</v>
      </c>
      <c r="H624">
        <v>2</v>
      </c>
      <c r="I624">
        <v>200</v>
      </c>
      <c r="J624">
        <v>30</v>
      </c>
      <c r="K624">
        <v>0</v>
      </c>
      <c r="L624" t="s">
        <v>171</v>
      </c>
      <c r="M624" t="s">
        <v>172</v>
      </c>
      <c r="N624">
        <v>20</v>
      </c>
      <c r="O624" t="s">
        <v>184</v>
      </c>
      <c r="P624" t="s">
        <v>174</v>
      </c>
      <c r="Q624" t="s">
        <v>175</v>
      </c>
    </row>
    <row r="625" spans="1:17" x14ac:dyDescent="0.25">
      <c r="A625" t="s">
        <v>856</v>
      </c>
      <c r="B625" s="1">
        <v>46106</v>
      </c>
      <c r="C625" s="1">
        <v>46109</v>
      </c>
      <c r="D625" t="s">
        <v>17</v>
      </c>
      <c r="E625" t="s">
        <v>220</v>
      </c>
      <c r="F625" s="2">
        <v>0.9375</v>
      </c>
      <c r="G625">
        <v>2</v>
      </c>
      <c r="H625">
        <v>5</v>
      </c>
      <c r="I625">
        <v>240</v>
      </c>
      <c r="J625">
        <v>48</v>
      </c>
      <c r="K625">
        <v>0</v>
      </c>
      <c r="L625" t="s">
        <v>193</v>
      </c>
      <c r="M625" t="s">
        <v>207</v>
      </c>
      <c r="N625">
        <v>31</v>
      </c>
      <c r="O625" t="s">
        <v>173</v>
      </c>
      <c r="P625" t="s">
        <v>174</v>
      </c>
      <c r="Q625" t="s">
        <v>175</v>
      </c>
    </row>
    <row r="626" spans="1:17" x14ac:dyDescent="0.25">
      <c r="A626" t="s">
        <v>857</v>
      </c>
      <c r="B626" s="1">
        <v>46065</v>
      </c>
      <c r="C626" s="1">
        <v>46071</v>
      </c>
      <c r="D626" t="s">
        <v>110</v>
      </c>
      <c r="E626" t="s">
        <v>302</v>
      </c>
      <c r="F626" s="2">
        <v>0.88541666666666663</v>
      </c>
      <c r="G626">
        <v>8</v>
      </c>
      <c r="H626">
        <v>2</v>
      </c>
      <c r="I626">
        <v>420</v>
      </c>
      <c r="J626">
        <v>30</v>
      </c>
      <c r="K626">
        <v>20</v>
      </c>
      <c r="L626" t="s">
        <v>193</v>
      </c>
      <c r="M626" t="s">
        <v>172</v>
      </c>
      <c r="N626">
        <v>41</v>
      </c>
      <c r="O626" t="s">
        <v>184</v>
      </c>
      <c r="P626" t="s">
        <v>185</v>
      </c>
      <c r="Q626" t="s">
        <v>180</v>
      </c>
    </row>
    <row r="627" spans="1:17" x14ac:dyDescent="0.25">
      <c r="A627" t="s">
        <v>858</v>
      </c>
      <c r="B627" s="1">
        <v>46171</v>
      </c>
      <c r="C627" s="1">
        <v>46177</v>
      </c>
      <c r="D627" t="s">
        <v>90</v>
      </c>
      <c r="E627" t="s">
        <v>214</v>
      </c>
      <c r="F627" s="2">
        <v>0.77083333333333337</v>
      </c>
      <c r="G627">
        <v>4</v>
      </c>
      <c r="H627">
        <v>2</v>
      </c>
      <c r="I627">
        <v>180</v>
      </c>
      <c r="J627">
        <v>30</v>
      </c>
      <c r="K627">
        <v>100</v>
      </c>
      <c r="L627" t="s">
        <v>178</v>
      </c>
      <c r="M627" t="s">
        <v>172</v>
      </c>
      <c r="N627">
        <v>33</v>
      </c>
      <c r="O627" t="s">
        <v>184</v>
      </c>
      <c r="P627" t="s">
        <v>185</v>
      </c>
      <c r="Q627" t="s">
        <v>175</v>
      </c>
    </row>
    <row r="628" spans="1:17" x14ac:dyDescent="0.25">
      <c r="A628" t="s">
        <v>859</v>
      </c>
      <c r="B628" s="1">
        <v>46169</v>
      </c>
      <c r="C628" s="1">
        <v>46171</v>
      </c>
      <c r="D628" t="s">
        <v>140</v>
      </c>
      <c r="E628" t="s">
        <v>289</v>
      </c>
      <c r="F628" s="2">
        <v>0.88541666666666663</v>
      </c>
      <c r="G628">
        <v>3</v>
      </c>
      <c r="H628">
        <v>3</v>
      </c>
      <c r="I628">
        <v>280</v>
      </c>
      <c r="J628">
        <v>36</v>
      </c>
      <c r="K628">
        <v>0</v>
      </c>
      <c r="L628" t="s">
        <v>183</v>
      </c>
      <c r="M628" t="s">
        <v>172</v>
      </c>
      <c r="N628">
        <v>46</v>
      </c>
      <c r="O628" t="s">
        <v>173</v>
      </c>
      <c r="P628" t="s">
        <v>174</v>
      </c>
      <c r="Q628" t="s">
        <v>175</v>
      </c>
    </row>
    <row r="629" spans="1:17" x14ac:dyDescent="0.25">
      <c r="A629" t="s">
        <v>860</v>
      </c>
      <c r="B629" s="1">
        <v>46142</v>
      </c>
      <c r="C629" s="1">
        <v>46147</v>
      </c>
      <c r="D629" t="s">
        <v>58</v>
      </c>
      <c r="E629" t="s">
        <v>197</v>
      </c>
      <c r="F629" s="2">
        <v>0.39583333333333331</v>
      </c>
      <c r="G629">
        <v>3</v>
      </c>
      <c r="H629">
        <v>2</v>
      </c>
      <c r="I629">
        <v>260</v>
      </c>
      <c r="J629">
        <v>30</v>
      </c>
      <c r="K629">
        <v>60</v>
      </c>
      <c r="L629" t="s">
        <v>193</v>
      </c>
      <c r="M629" t="s">
        <v>172</v>
      </c>
      <c r="N629">
        <v>42</v>
      </c>
      <c r="O629" t="s">
        <v>179</v>
      </c>
      <c r="P629" t="s">
        <v>185</v>
      </c>
      <c r="Q629" t="s">
        <v>229</v>
      </c>
    </row>
    <row r="630" spans="1:17" x14ac:dyDescent="0.25">
      <c r="A630" t="s">
        <v>861</v>
      </c>
      <c r="B630" s="1">
        <v>46188</v>
      </c>
      <c r="C630" s="1">
        <v>46189</v>
      </c>
      <c r="D630" t="s">
        <v>45</v>
      </c>
      <c r="E630" t="s">
        <v>239</v>
      </c>
      <c r="F630" s="2">
        <v>0.53125</v>
      </c>
      <c r="G630">
        <v>2</v>
      </c>
      <c r="H630">
        <v>4</v>
      </c>
      <c r="I630">
        <v>240</v>
      </c>
      <c r="J630">
        <v>42</v>
      </c>
      <c r="K630">
        <v>20</v>
      </c>
      <c r="L630" t="s">
        <v>188</v>
      </c>
      <c r="M630" t="s">
        <v>172</v>
      </c>
      <c r="N630">
        <v>35</v>
      </c>
      <c r="O630" t="s">
        <v>179</v>
      </c>
      <c r="P630" t="s">
        <v>185</v>
      </c>
      <c r="Q630" t="s">
        <v>175</v>
      </c>
    </row>
    <row r="631" spans="1:17" x14ac:dyDescent="0.25">
      <c r="A631" t="s">
        <v>862</v>
      </c>
      <c r="B631" s="1">
        <v>46032</v>
      </c>
      <c r="C631" s="1">
        <v>46035</v>
      </c>
      <c r="D631" t="s">
        <v>45</v>
      </c>
      <c r="E631" t="s">
        <v>286</v>
      </c>
      <c r="F631" s="2">
        <v>0.53125</v>
      </c>
      <c r="G631">
        <v>2</v>
      </c>
      <c r="H631">
        <v>2</v>
      </c>
      <c r="I631">
        <v>260</v>
      </c>
      <c r="J631">
        <v>30</v>
      </c>
      <c r="K631">
        <v>40</v>
      </c>
      <c r="L631" t="s">
        <v>171</v>
      </c>
      <c r="M631" t="s">
        <v>172</v>
      </c>
      <c r="N631">
        <v>35</v>
      </c>
      <c r="O631" t="s">
        <v>184</v>
      </c>
      <c r="P631" t="s">
        <v>174</v>
      </c>
      <c r="Q631" t="s">
        <v>175</v>
      </c>
    </row>
    <row r="632" spans="1:17" x14ac:dyDescent="0.25">
      <c r="A632" t="s">
        <v>863</v>
      </c>
      <c r="B632" s="1">
        <v>46099</v>
      </c>
      <c r="C632" s="1">
        <v>46103</v>
      </c>
      <c r="D632" t="s">
        <v>124</v>
      </c>
      <c r="E632" t="s">
        <v>187</v>
      </c>
      <c r="F632" s="2">
        <v>0.88541666666666663</v>
      </c>
      <c r="G632">
        <v>7</v>
      </c>
      <c r="H632">
        <v>4</v>
      </c>
      <c r="I632">
        <v>240</v>
      </c>
      <c r="J632">
        <v>42</v>
      </c>
      <c r="K632">
        <v>60</v>
      </c>
      <c r="L632" t="s">
        <v>183</v>
      </c>
      <c r="M632" t="s">
        <v>172</v>
      </c>
      <c r="N632">
        <v>59</v>
      </c>
      <c r="O632" t="s">
        <v>184</v>
      </c>
      <c r="P632" t="s">
        <v>174</v>
      </c>
      <c r="Q632" t="s">
        <v>229</v>
      </c>
    </row>
    <row r="633" spans="1:17" x14ac:dyDescent="0.25">
      <c r="A633" t="s">
        <v>864</v>
      </c>
      <c r="B633" s="1">
        <v>46081</v>
      </c>
      <c r="C633" s="1">
        <v>46084</v>
      </c>
      <c r="D633" t="s">
        <v>65</v>
      </c>
      <c r="E633" t="s">
        <v>256</v>
      </c>
      <c r="F633" s="2">
        <v>0.64583333333333337</v>
      </c>
      <c r="G633">
        <v>7</v>
      </c>
      <c r="H633">
        <v>4</v>
      </c>
      <c r="I633">
        <v>420</v>
      </c>
      <c r="J633">
        <v>42</v>
      </c>
      <c r="K633">
        <v>60</v>
      </c>
      <c r="L633" t="s">
        <v>188</v>
      </c>
      <c r="M633" t="s">
        <v>172</v>
      </c>
      <c r="N633">
        <v>47</v>
      </c>
      <c r="O633" t="s">
        <v>184</v>
      </c>
      <c r="P633" t="s">
        <v>174</v>
      </c>
      <c r="Q633" t="s">
        <v>180</v>
      </c>
    </row>
    <row r="634" spans="1:17" x14ac:dyDescent="0.25">
      <c r="A634" t="s">
        <v>865</v>
      </c>
      <c r="B634" s="1">
        <v>46132</v>
      </c>
      <c r="C634" s="1">
        <v>46138</v>
      </c>
      <c r="D634" t="s">
        <v>31</v>
      </c>
      <c r="E634" t="s">
        <v>328</v>
      </c>
      <c r="F634" s="2">
        <v>0.9375</v>
      </c>
      <c r="G634">
        <v>1</v>
      </c>
      <c r="H634">
        <v>1</v>
      </c>
      <c r="I634">
        <v>400</v>
      </c>
      <c r="J634">
        <v>24</v>
      </c>
      <c r="K634">
        <v>0</v>
      </c>
      <c r="L634" t="s">
        <v>193</v>
      </c>
      <c r="M634" t="s">
        <v>172</v>
      </c>
      <c r="N634">
        <v>37</v>
      </c>
      <c r="O634" t="s">
        <v>173</v>
      </c>
      <c r="P634" t="s">
        <v>185</v>
      </c>
      <c r="Q634" t="s">
        <v>180</v>
      </c>
    </row>
    <row r="635" spans="1:17" x14ac:dyDescent="0.25">
      <c r="A635" t="s">
        <v>866</v>
      </c>
      <c r="B635" s="1">
        <v>46109</v>
      </c>
      <c r="C635" s="1">
        <v>46112</v>
      </c>
      <c r="D635" t="s">
        <v>53</v>
      </c>
      <c r="E635" t="s">
        <v>286</v>
      </c>
      <c r="F635" s="2">
        <v>0.39583333333333331</v>
      </c>
      <c r="G635">
        <v>1</v>
      </c>
      <c r="H635">
        <v>4</v>
      </c>
      <c r="I635">
        <v>340</v>
      </c>
      <c r="J635">
        <v>42</v>
      </c>
      <c r="K635">
        <v>40</v>
      </c>
      <c r="L635" t="s">
        <v>183</v>
      </c>
      <c r="M635" t="s">
        <v>172</v>
      </c>
      <c r="N635">
        <v>55</v>
      </c>
      <c r="O635" t="s">
        <v>179</v>
      </c>
      <c r="P635" t="s">
        <v>185</v>
      </c>
      <c r="Q635" t="s">
        <v>229</v>
      </c>
    </row>
    <row r="636" spans="1:17" x14ac:dyDescent="0.25">
      <c r="A636" t="s">
        <v>867</v>
      </c>
      <c r="B636" s="1">
        <v>46168</v>
      </c>
      <c r="C636" s="1">
        <v>46174</v>
      </c>
      <c r="D636" t="s">
        <v>149</v>
      </c>
      <c r="E636" t="s">
        <v>205</v>
      </c>
      <c r="F636" s="2">
        <v>0.88541666666666663</v>
      </c>
      <c r="G636">
        <v>4</v>
      </c>
      <c r="H636">
        <v>1</v>
      </c>
      <c r="I636">
        <v>280</v>
      </c>
      <c r="J636">
        <v>24</v>
      </c>
      <c r="K636">
        <v>0</v>
      </c>
      <c r="L636" t="s">
        <v>178</v>
      </c>
      <c r="M636" t="s">
        <v>172</v>
      </c>
      <c r="N636">
        <v>39</v>
      </c>
      <c r="O636" t="s">
        <v>179</v>
      </c>
      <c r="P636" t="s">
        <v>174</v>
      </c>
      <c r="Q636" t="s">
        <v>229</v>
      </c>
    </row>
    <row r="637" spans="1:17" x14ac:dyDescent="0.25">
      <c r="A637" t="s">
        <v>868</v>
      </c>
      <c r="B637" s="1">
        <v>46049</v>
      </c>
      <c r="C637" s="1">
        <v>46051</v>
      </c>
      <c r="D637" t="s">
        <v>10</v>
      </c>
      <c r="E637" t="s">
        <v>218</v>
      </c>
      <c r="F637" s="2">
        <v>0.64583333333333337</v>
      </c>
      <c r="G637">
        <v>2</v>
      </c>
      <c r="H637">
        <v>3</v>
      </c>
      <c r="I637">
        <v>420</v>
      </c>
      <c r="J637">
        <v>36</v>
      </c>
      <c r="K637">
        <v>0</v>
      </c>
      <c r="L637" t="s">
        <v>183</v>
      </c>
      <c r="M637" t="s">
        <v>172</v>
      </c>
      <c r="N637">
        <v>42</v>
      </c>
      <c r="O637" t="s">
        <v>184</v>
      </c>
      <c r="P637" t="s">
        <v>174</v>
      </c>
      <c r="Q637" t="s">
        <v>180</v>
      </c>
    </row>
    <row r="638" spans="1:17" x14ac:dyDescent="0.25">
      <c r="A638" t="s">
        <v>869</v>
      </c>
      <c r="B638" s="1">
        <v>46139</v>
      </c>
      <c r="C638" s="1">
        <v>46139</v>
      </c>
      <c r="D638" t="s">
        <v>49</v>
      </c>
      <c r="E638" t="s">
        <v>224</v>
      </c>
      <c r="F638" s="2">
        <v>0.53125</v>
      </c>
      <c r="G638">
        <v>9</v>
      </c>
      <c r="H638">
        <v>2</v>
      </c>
      <c r="I638">
        <v>240</v>
      </c>
      <c r="J638">
        <v>30</v>
      </c>
      <c r="K638">
        <v>100</v>
      </c>
      <c r="L638" t="s">
        <v>193</v>
      </c>
      <c r="M638" t="s">
        <v>172</v>
      </c>
      <c r="N638">
        <v>25</v>
      </c>
      <c r="O638" t="s">
        <v>184</v>
      </c>
      <c r="P638" t="s">
        <v>174</v>
      </c>
      <c r="Q638" t="s">
        <v>175</v>
      </c>
    </row>
    <row r="639" spans="1:17" x14ac:dyDescent="0.25">
      <c r="A639" t="s">
        <v>870</v>
      </c>
      <c r="B639" s="1">
        <v>46122</v>
      </c>
      <c r="C639" s="1">
        <v>46125</v>
      </c>
      <c r="D639" t="s">
        <v>24</v>
      </c>
      <c r="E639" t="s">
        <v>205</v>
      </c>
      <c r="F639" s="2">
        <v>0.88541666666666663</v>
      </c>
      <c r="G639">
        <v>3</v>
      </c>
      <c r="H639">
        <v>3</v>
      </c>
      <c r="I639">
        <v>200</v>
      </c>
      <c r="J639">
        <v>36</v>
      </c>
      <c r="K639">
        <v>40</v>
      </c>
      <c r="L639" t="s">
        <v>171</v>
      </c>
      <c r="M639" t="s">
        <v>172</v>
      </c>
      <c r="N639">
        <v>56</v>
      </c>
      <c r="O639" t="s">
        <v>179</v>
      </c>
      <c r="P639" t="s">
        <v>185</v>
      </c>
      <c r="Q639" t="s">
        <v>175</v>
      </c>
    </row>
    <row r="640" spans="1:17" x14ac:dyDescent="0.25">
      <c r="A640" t="s">
        <v>871</v>
      </c>
      <c r="B640" s="1">
        <v>46093</v>
      </c>
      <c r="C640" s="1">
        <v>46096</v>
      </c>
      <c r="D640" t="s">
        <v>10</v>
      </c>
      <c r="E640" t="s">
        <v>309</v>
      </c>
      <c r="F640" s="2">
        <v>0.64583333333333337</v>
      </c>
      <c r="G640">
        <v>10</v>
      </c>
      <c r="H640">
        <v>1</v>
      </c>
      <c r="I640">
        <v>240</v>
      </c>
      <c r="J640">
        <v>24</v>
      </c>
      <c r="K640">
        <v>0</v>
      </c>
      <c r="L640" t="s">
        <v>193</v>
      </c>
      <c r="M640" t="s">
        <v>172</v>
      </c>
      <c r="N640">
        <v>51</v>
      </c>
      <c r="O640" t="s">
        <v>184</v>
      </c>
      <c r="P640" t="s">
        <v>185</v>
      </c>
      <c r="Q640" t="s">
        <v>229</v>
      </c>
    </row>
    <row r="641" spans="1:17" x14ac:dyDescent="0.25">
      <c r="A641" t="s">
        <v>872</v>
      </c>
      <c r="B641" s="1">
        <v>46170</v>
      </c>
      <c r="C641" s="1">
        <v>46170</v>
      </c>
      <c r="D641" t="s">
        <v>107</v>
      </c>
      <c r="E641" t="s">
        <v>201</v>
      </c>
      <c r="F641" s="2">
        <v>0.88541666666666663</v>
      </c>
      <c r="G641">
        <v>3</v>
      </c>
      <c r="H641">
        <v>2</v>
      </c>
      <c r="I641">
        <v>260</v>
      </c>
      <c r="J641">
        <v>30</v>
      </c>
      <c r="K641">
        <v>60</v>
      </c>
      <c r="L641" t="s">
        <v>193</v>
      </c>
      <c r="M641" t="s">
        <v>172</v>
      </c>
      <c r="N641">
        <v>43</v>
      </c>
      <c r="O641" t="s">
        <v>179</v>
      </c>
      <c r="P641" t="s">
        <v>174</v>
      </c>
      <c r="Q641" t="s">
        <v>229</v>
      </c>
    </row>
    <row r="642" spans="1:17" x14ac:dyDescent="0.25">
      <c r="A642" t="s">
        <v>873</v>
      </c>
      <c r="B642" s="1">
        <v>46181</v>
      </c>
      <c r="C642" s="1">
        <v>46187</v>
      </c>
      <c r="D642" t="s">
        <v>61</v>
      </c>
      <c r="E642" t="s">
        <v>235</v>
      </c>
      <c r="F642" s="2">
        <v>0.53125</v>
      </c>
      <c r="G642">
        <v>2</v>
      </c>
      <c r="H642">
        <v>4</v>
      </c>
      <c r="I642">
        <v>280</v>
      </c>
      <c r="J642">
        <v>42</v>
      </c>
      <c r="K642">
        <v>0</v>
      </c>
      <c r="L642" t="s">
        <v>178</v>
      </c>
      <c r="M642" t="s">
        <v>172</v>
      </c>
      <c r="N642">
        <v>20</v>
      </c>
      <c r="O642" t="s">
        <v>173</v>
      </c>
      <c r="P642" t="s">
        <v>185</v>
      </c>
      <c r="Q642" t="s">
        <v>175</v>
      </c>
    </row>
    <row r="643" spans="1:17" x14ac:dyDescent="0.25">
      <c r="A643" t="s">
        <v>874</v>
      </c>
      <c r="B643" s="1">
        <v>46193</v>
      </c>
      <c r="C643" s="1">
        <v>46194</v>
      </c>
      <c r="D643" t="s">
        <v>99</v>
      </c>
      <c r="E643" t="s">
        <v>170</v>
      </c>
      <c r="F643" s="2">
        <v>0.64583333333333337</v>
      </c>
      <c r="G643">
        <v>2</v>
      </c>
      <c r="H643">
        <v>5</v>
      </c>
      <c r="I643">
        <v>160</v>
      </c>
      <c r="J643">
        <v>48</v>
      </c>
      <c r="K643">
        <v>0</v>
      </c>
      <c r="L643" t="s">
        <v>188</v>
      </c>
      <c r="M643" t="s">
        <v>172</v>
      </c>
      <c r="N643">
        <v>25</v>
      </c>
      <c r="O643" t="s">
        <v>173</v>
      </c>
      <c r="P643" t="s">
        <v>185</v>
      </c>
      <c r="Q643" t="s">
        <v>175</v>
      </c>
    </row>
    <row r="644" spans="1:17" x14ac:dyDescent="0.25">
      <c r="A644" t="s">
        <v>875</v>
      </c>
      <c r="B644" s="1">
        <v>46127</v>
      </c>
      <c r="C644" s="1">
        <v>46134</v>
      </c>
      <c r="D644" t="s">
        <v>29</v>
      </c>
      <c r="E644" t="s">
        <v>205</v>
      </c>
      <c r="F644" s="2">
        <v>0.77083333333333337</v>
      </c>
      <c r="G644">
        <v>3</v>
      </c>
      <c r="H644">
        <v>1</v>
      </c>
      <c r="I644">
        <v>380</v>
      </c>
      <c r="J644">
        <v>24</v>
      </c>
      <c r="K644">
        <v>0</v>
      </c>
      <c r="L644" t="s">
        <v>193</v>
      </c>
      <c r="M644" t="s">
        <v>172</v>
      </c>
      <c r="N644">
        <v>47</v>
      </c>
      <c r="O644" t="s">
        <v>179</v>
      </c>
      <c r="P644" t="s">
        <v>185</v>
      </c>
      <c r="Q644" t="s">
        <v>180</v>
      </c>
    </row>
    <row r="645" spans="1:17" x14ac:dyDescent="0.25">
      <c r="A645" t="s">
        <v>876</v>
      </c>
      <c r="B645" s="1">
        <v>46032</v>
      </c>
      <c r="C645" s="1">
        <v>46032</v>
      </c>
      <c r="D645" t="s">
        <v>35</v>
      </c>
      <c r="E645" t="s">
        <v>190</v>
      </c>
      <c r="F645" s="2">
        <v>0.39583333333333331</v>
      </c>
      <c r="G645">
        <v>9</v>
      </c>
      <c r="H645">
        <v>2</v>
      </c>
      <c r="I645">
        <v>280</v>
      </c>
      <c r="J645">
        <v>30</v>
      </c>
      <c r="K645">
        <v>40</v>
      </c>
      <c r="L645" t="s">
        <v>183</v>
      </c>
      <c r="M645" t="s">
        <v>172</v>
      </c>
      <c r="N645">
        <v>22</v>
      </c>
      <c r="O645" t="s">
        <v>173</v>
      </c>
      <c r="P645" t="s">
        <v>185</v>
      </c>
      <c r="Q645" t="s">
        <v>175</v>
      </c>
    </row>
    <row r="646" spans="1:17" x14ac:dyDescent="0.25">
      <c r="A646" t="s">
        <v>877</v>
      </c>
      <c r="B646" s="1">
        <v>46058</v>
      </c>
      <c r="C646" s="1">
        <v>46065</v>
      </c>
      <c r="D646" t="s">
        <v>124</v>
      </c>
      <c r="E646" t="s">
        <v>268</v>
      </c>
      <c r="F646" s="2">
        <v>0.88541666666666663</v>
      </c>
      <c r="G646">
        <v>7</v>
      </c>
      <c r="H646">
        <v>4</v>
      </c>
      <c r="I646">
        <v>280</v>
      </c>
      <c r="J646">
        <v>42</v>
      </c>
      <c r="K646">
        <v>40</v>
      </c>
      <c r="L646" t="s">
        <v>183</v>
      </c>
      <c r="M646" t="s">
        <v>172</v>
      </c>
      <c r="N646">
        <v>25</v>
      </c>
      <c r="O646" t="s">
        <v>179</v>
      </c>
      <c r="P646" t="s">
        <v>174</v>
      </c>
      <c r="Q646" t="s">
        <v>175</v>
      </c>
    </row>
    <row r="647" spans="1:17" x14ac:dyDescent="0.25">
      <c r="A647" t="s">
        <v>878</v>
      </c>
      <c r="B647" s="1">
        <v>46196</v>
      </c>
      <c r="C647" s="1">
        <v>46200</v>
      </c>
      <c r="D647" t="s">
        <v>24</v>
      </c>
      <c r="E647" t="s">
        <v>246</v>
      </c>
      <c r="F647" s="2">
        <v>0.77083333333333337</v>
      </c>
      <c r="G647">
        <v>1</v>
      </c>
      <c r="H647">
        <v>2</v>
      </c>
      <c r="I647">
        <v>280</v>
      </c>
      <c r="J647">
        <v>30</v>
      </c>
      <c r="K647">
        <v>0</v>
      </c>
      <c r="L647" t="s">
        <v>171</v>
      </c>
      <c r="M647" t="s">
        <v>172</v>
      </c>
      <c r="N647">
        <v>31</v>
      </c>
      <c r="O647" t="s">
        <v>173</v>
      </c>
      <c r="P647" t="s">
        <v>174</v>
      </c>
      <c r="Q647" t="s">
        <v>175</v>
      </c>
    </row>
    <row r="648" spans="1:17" x14ac:dyDescent="0.25">
      <c r="A648" t="s">
        <v>879</v>
      </c>
      <c r="B648" s="1">
        <v>46122</v>
      </c>
      <c r="C648" s="1">
        <v>46126</v>
      </c>
      <c r="D648" t="s">
        <v>61</v>
      </c>
      <c r="E648" t="s">
        <v>270</v>
      </c>
      <c r="F648" s="2">
        <v>0.64583333333333337</v>
      </c>
      <c r="G648">
        <v>4</v>
      </c>
      <c r="H648">
        <v>1</v>
      </c>
      <c r="I648">
        <v>280</v>
      </c>
      <c r="J648">
        <v>24</v>
      </c>
      <c r="K648">
        <v>0</v>
      </c>
      <c r="L648" t="s">
        <v>183</v>
      </c>
      <c r="M648" t="s">
        <v>172</v>
      </c>
      <c r="N648">
        <v>33</v>
      </c>
      <c r="O648" t="s">
        <v>179</v>
      </c>
      <c r="P648" t="s">
        <v>174</v>
      </c>
      <c r="Q648" t="s">
        <v>175</v>
      </c>
    </row>
    <row r="649" spans="1:17" x14ac:dyDescent="0.25">
      <c r="A649" t="s">
        <v>880</v>
      </c>
      <c r="B649" s="1">
        <v>46130</v>
      </c>
      <c r="C649" s="1">
        <v>46130</v>
      </c>
      <c r="D649" t="s">
        <v>149</v>
      </c>
      <c r="E649" t="s">
        <v>344</v>
      </c>
      <c r="F649" s="2">
        <v>0.9375</v>
      </c>
      <c r="G649">
        <v>2</v>
      </c>
      <c r="H649">
        <v>4</v>
      </c>
      <c r="I649">
        <v>200</v>
      </c>
      <c r="J649">
        <v>42</v>
      </c>
      <c r="K649">
        <v>0</v>
      </c>
      <c r="L649" t="s">
        <v>183</v>
      </c>
      <c r="M649" t="s">
        <v>207</v>
      </c>
      <c r="N649">
        <v>24</v>
      </c>
      <c r="O649" t="s">
        <v>179</v>
      </c>
      <c r="P649" t="s">
        <v>185</v>
      </c>
      <c r="Q649" t="s">
        <v>175</v>
      </c>
    </row>
    <row r="650" spans="1:17" x14ac:dyDescent="0.25">
      <c r="A650" t="s">
        <v>881</v>
      </c>
      <c r="B650" s="1">
        <v>46154</v>
      </c>
      <c r="C650" s="1">
        <v>46155</v>
      </c>
      <c r="D650" t="s">
        <v>119</v>
      </c>
      <c r="E650" t="s">
        <v>445</v>
      </c>
      <c r="F650" s="2">
        <v>0.77083333333333337</v>
      </c>
      <c r="G650">
        <v>2</v>
      </c>
      <c r="H650">
        <v>3</v>
      </c>
      <c r="I650">
        <v>420</v>
      </c>
      <c r="J650">
        <v>36</v>
      </c>
      <c r="K650">
        <v>0</v>
      </c>
      <c r="L650" t="s">
        <v>183</v>
      </c>
      <c r="M650" t="s">
        <v>207</v>
      </c>
      <c r="N650">
        <v>43</v>
      </c>
      <c r="O650" t="s">
        <v>179</v>
      </c>
      <c r="P650" t="s">
        <v>174</v>
      </c>
      <c r="Q650" t="s">
        <v>180</v>
      </c>
    </row>
    <row r="651" spans="1:17" x14ac:dyDescent="0.25">
      <c r="A651" t="s">
        <v>882</v>
      </c>
      <c r="B651" s="1">
        <v>46114</v>
      </c>
      <c r="C651" s="1">
        <v>46119</v>
      </c>
      <c r="D651" t="s">
        <v>29</v>
      </c>
      <c r="E651" t="s">
        <v>187</v>
      </c>
      <c r="F651" s="2">
        <v>0.64583333333333337</v>
      </c>
      <c r="G651">
        <v>6</v>
      </c>
      <c r="H651">
        <v>1</v>
      </c>
      <c r="I651">
        <v>160</v>
      </c>
      <c r="J651">
        <v>24</v>
      </c>
      <c r="K651">
        <v>0</v>
      </c>
      <c r="L651" t="s">
        <v>171</v>
      </c>
      <c r="M651" t="s">
        <v>172</v>
      </c>
      <c r="N651">
        <v>60</v>
      </c>
      <c r="O651" t="s">
        <v>184</v>
      </c>
      <c r="P651" t="s">
        <v>174</v>
      </c>
      <c r="Q651" t="s">
        <v>175</v>
      </c>
    </row>
    <row r="652" spans="1:17" x14ac:dyDescent="0.25">
      <c r="A652" t="s">
        <v>883</v>
      </c>
      <c r="B652" s="1">
        <v>46040</v>
      </c>
      <c r="C652" s="1">
        <v>46043</v>
      </c>
      <c r="D652" t="s">
        <v>53</v>
      </c>
      <c r="E652" t="s">
        <v>270</v>
      </c>
      <c r="F652" s="2">
        <v>0.53125</v>
      </c>
      <c r="G652">
        <v>5</v>
      </c>
      <c r="H652">
        <v>6</v>
      </c>
      <c r="I652">
        <v>360</v>
      </c>
      <c r="J652">
        <v>54</v>
      </c>
      <c r="K652">
        <v>0</v>
      </c>
      <c r="L652" t="s">
        <v>188</v>
      </c>
      <c r="M652" t="s">
        <v>172</v>
      </c>
      <c r="N652">
        <v>54</v>
      </c>
      <c r="O652" t="s">
        <v>173</v>
      </c>
      <c r="P652" t="s">
        <v>185</v>
      </c>
      <c r="Q652" t="s">
        <v>229</v>
      </c>
    </row>
    <row r="653" spans="1:17" x14ac:dyDescent="0.25">
      <c r="A653" t="s">
        <v>884</v>
      </c>
      <c r="B653" s="1">
        <v>46184</v>
      </c>
      <c r="C653" s="1">
        <v>46190</v>
      </c>
      <c r="D653" t="s">
        <v>96</v>
      </c>
      <c r="E653" t="s">
        <v>218</v>
      </c>
      <c r="F653" s="2">
        <v>0.9375</v>
      </c>
      <c r="G653">
        <v>4</v>
      </c>
      <c r="H653">
        <v>2</v>
      </c>
      <c r="I653">
        <v>240</v>
      </c>
      <c r="J653">
        <v>30</v>
      </c>
      <c r="K653">
        <v>0</v>
      </c>
      <c r="L653" t="s">
        <v>188</v>
      </c>
      <c r="M653" t="s">
        <v>207</v>
      </c>
      <c r="N653">
        <v>38</v>
      </c>
      <c r="O653" t="s">
        <v>184</v>
      </c>
      <c r="P653" t="s">
        <v>174</v>
      </c>
      <c r="Q653" t="s">
        <v>175</v>
      </c>
    </row>
    <row r="654" spans="1:17" x14ac:dyDescent="0.25">
      <c r="A654" t="s">
        <v>885</v>
      </c>
      <c r="B654" s="1">
        <v>46178</v>
      </c>
      <c r="C654" s="1">
        <v>46185</v>
      </c>
      <c r="D654" t="s">
        <v>49</v>
      </c>
      <c r="E654" t="s">
        <v>212</v>
      </c>
      <c r="F654" s="2">
        <v>0.88541666666666663</v>
      </c>
      <c r="G654">
        <v>1</v>
      </c>
      <c r="H654">
        <v>3</v>
      </c>
      <c r="I654">
        <v>220</v>
      </c>
      <c r="J654">
        <v>36</v>
      </c>
      <c r="K654">
        <v>40</v>
      </c>
      <c r="L654" t="s">
        <v>178</v>
      </c>
      <c r="M654" t="s">
        <v>172</v>
      </c>
      <c r="N654">
        <v>19</v>
      </c>
      <c r="O654" t="s">
        <v>179</v>
      </c>
      <c r="P654" t="s">
        <v>185</v>
      </c>
      <c r="Q654" t="s">
        <v>175</v>
      </c>
    </row>
    <row r="655" spans="1:17" x14ac:dyDescent="0.25">
      <c r="A655" t="s">
        <v>886</v>
      </c>
      <c r="B655" s="1">
        <v>46085</v>
      </c>
      <c r="C655" s="1">
        <v>46086</v>
      </c>
      <c r="D655" t="s">
        <v>17</v>
      </c>
      <c r="E655" t="s">
        <v>289</v>
      </c>
      <c r="F655" s="2">
        <v>0.53125</v>
      </c>
      <c r="G655">
        <v>4</v>
      </c>
      <c r="H655">
        <v>2</v>
      </c>
      <c r="I655">
        <v>360</v>
      </c>
      <c r="J655">
        <v>30</v>
      </c>
      <c r="K655">
        <v>0</v>
      </c>
      <c r="L655" t="s">
        <v>178</v>
      </c>
      <c r="M655" t="s">
        <v>172</v>
      </c>
      <c r="N655">
        <v>20</v>
      </c>
      <c r="O655" t="s">
        <v>179</v>
      </c>
      <c r="P655" t="s">
        <v>185</v>
      </c>
      <c r="Q655" t="s">
        <v>229</v>
      </c>
    </row>
    <row r="656" spans="1:17" x14ac:dyDescent="0.25">
      <c r="A656" t="s">
        <v>887</v>
      </c>
      <c r="B656" s="1">
        <v>46104</v>
      </c>
      <c r="C656" s="1">
        <v>46104</v>
      </c>
      <c r="D656" t="s">
        <v>75</v>
      </c>
      <c r="E656" t="s">
        <v>241</v>
      </c>
      <c r="F656" s="2">
        <v>0.53125</v>
      </c>
      <c r="G656">
        <v>2</v>
      </c>
      <c r="H656">
        <v>4</v>
      </c>
      <c r="I656">
        <v>240</v>
      </c>
      <c r="J656">
        <v>42</v>
      </c>
      <c r="K656">
        <v>0</v>
      </c>
      <c r="L656" t="s">
        <v>171</v>
      </c>
      <c r="M656" t="s">
        <v>172</v>
      </c>
      <c r="N656">
        <v>39</v>
      </c>
      <c r="O656" t="s">
        <v>179</v>
      </c>
      <c r="P656" t="s">
        <v>174</v>
      </c>
      <c r="Q656" t="s">
        <v>175</v>
      </c>
    </row>
    <row r="657" spans="1:17" x14ac:dyDescent="0.25">
      <c r="A657" t="s">
        <v>888</v>
      </c>
      <c r="B657" s="1">
        <v>46198</v>
      </c>
      <c r="C657" s="1">
        <v>46201</v>
      </c>
      <c r="D657" t="s">
        <v>87</v>
      </c>
      <c r="E657" t="s">
        <v>283</v>
      </c>
      <c r="F657" s="2">
        <v>0.39583333333333331</v>
      </c>
      <c r="G657">
        <v>2</v>
      </c>
      <c r="H657">
        <v>2</v>
      </c>
      <c r="I657">
        <v>380</v>
      </c>
      <c r="J657">
        <v>30</v>
      </c>
      <c r="K657">
        <v>0</v>
      </c>
      <c r="L657" t="s">
        <v>188</v>
      </c>
      <c r="M657" t="s">
        <v>172</v>
      </c>
      <c r="N657">
        <v>49</v>
      </c>
      <c r="O657" t="s">
        <v>173</v>
      </c>
      <c r="P657" t="s">
        <v>174</v>
      </c>
      <c r="Q657" t="s">
        <v>180</v>
      </c>
    </row>
    <row r="658" spans="1:17" x14ac:dyDescent="0.25">
      <c r="A658" t="s">
        <v>889</v>
      </c>
      <c r="B658" s="1">
        <v>46075</v>
      </c>
      <c r="C658" s="1">
        <v>46077</v>
      </c>
      <c r="D658" t="s">
        <v>21</v>
      </c>
      <c r="E658" t="s">
        <v>214</v>
      </c>
      <c r="F658" s="2">
        <v>0.77083333333333337</v>
      </c>
      <c r="G658">
        <v>8</v>
      </c>
      <c r="H658">
        <v>4</v>
      </c>
      <c r="I658">
        <v>360</v>
      </c>
      <c r="J658">
        <v>42</v>
      </c>
      <c r="K658">
        <v>150</v>
      </c>
      <c r="L658" t="s">
        <v>178</v>
      </c>
      <c r="M658" t="s">
        <v>172</v>
      </c>
      <c r="N658">
        <v>23</v>
      </c>
      <c r="O658" t="s">
        <v>179</v>
      </c>
      <c r="P658" t="s">
        <v>174</v>
      </c>
      <c r="Q658" t="s">
        <v>180</v>
      </c>
    </row>
    <row r="659" spans="1:17" x14ac:dyDescent="0.25">
      <c r="A659" t="s">
        <v>890</v>
      </c>
      <c r="B659" s="1">
        <v>46085</v>
      </c>
      <c r="C659" s="1">
        <v>46091</v>
      </c>
      <c r="D659" t="s">
        <v>29</v>
      </c>
      <c r="E659" t="s">
        <v>237</v>
      </c>
      <c r="F659" s="2">
        <v>0.77083333333333337</v>
      </c>
      <c r="G659">
        <v>1</v>
      </c>
      <c r="H659">
        <v>2</v>
      </c>
      <c r="I659">
        <v>260</v>
      </c>
      <c r="J659">
        <v>30</v>
      </c>
      <c r="K659">
        <v>0</v>
      </c>
      <c r="L659" t="s">
        <v>178</v>
      </c>
      <c r="M659" t="s">
        <v>172</v>
      </c>
      <c r="N659">
        <v>35</v>
      </c>
      <c r="O659" t="s">
        <v>184</v>
      </c>
      <c r="P659" t="s">
        <v>185</v>
      </c>
      <c r="Q659" t="s">
        <v>175</v>
      </c>
    </row>
    <row r="660" spans="1:17" x14ac:dyDescent="0.25">
      <c r="A660" t="s">
        <v>891</v>
      </c>
      <c r="B660" s="1">
        <v>46065</v>
      </c>
      <c r="C660" s="1">
        <v>46072</v>
      </c>
      <c r="D660" t="s">
        <v>61</v>
      </c>
      <c r="E660" t="s">
        <v>280</v>
      </c>
      <c r="F660" s="2">
        <v>0.39583333333333331</v>
      </c>
      <c r="G660">
        <v>4</v>
      </c>
      <c r="H660">
        <v>4</v>
      </c>
      <c r="I660">
        <v>420</v>
      </c>
      <c r="J660">
        <v>42</v>
      </c>
      <c r="K660">
        <v>60</v>
      </c>
      <c r="L660" t="s">
        <v>193</v>
      </c>
      <c r="M660" t="s">
        <v>172</v>
      </c>
      <c r="N660">
        <v>48</v>
      </c>
      <c r="O660" t="s">
        <v>179</v>
      </c>
      <c r="P660" t="s">
        <v>185</v>
      </c>
      <c r="Q660" t="s">
        <v>180</v>
      </c>
    </row>
    <row r="661" spans="1:17" x14ac:dyDescent="0.25">
      <c r="A661" t="s">
        <v>892</v>
      </c>
      <c r="B661" s="1">
        <v>46175</v>
      </c>
      <c r="C661" s="1">
        <v>46177</v>
      </c>
      <c r="D661" t="s">
        <v>77</v>
      </c>
      <c r="E661" t="s">
        <v>272</v>
      </c>
      <c r="F661" s="2">
        <v>0.88541666666666663</v>
      </c>
      <c r="G661">
        <v>4</v>
      </c>
      <c r="H661">
        <v>2</v>
      </c>
      <c r="I661">
        <v>200</v>
      </c>
      <c r="J661">
        <v>30</v>
      </c>
      <c r="K661">
        <v>0</v>
      </c>
      <c r="L661" t="s">
        <v>188</v>
      </c>
      <c r="M661" t="s">
        <v>172</v>
      </c>
      <c r="N661">
        <v>53</v>
      </c>
      <c r="O661" t="s">
        <v>184</v>
      </c>
      <c r="P661" t="s">
        <v>174</v>
      </c>
      <c r="Q661" t="s">
        <v>175</v>
      </c>
    </row>
    <row r="662" spans="1:17" x14ac:dyDescent="0.25">
      <c r="A662" t="s">
        <v>893</v>
      </c>
      <c r="B662" s="1">
        <v>46143</v>
      </c>
      <c r="C662" s="1">
        <v>46146</v>
      </c>
      <c r="D662" t="s">
        <v>24</v>
      </c>
      <c r="E662" t="s">
        <v>335</v>
      </c>
      <c r="F662" s="2">
        <v>0.77083333333333337</v>
      </c>
      <c r="G662">
        <v>4</v>
      </c>
      <c r="H662">
        <v>1</v>
      </c>
      <c r="I662">
        <v>280</v>
      </c>
      <c r="J662">
        <v>24</v>
      </c>
      <c r="K662">
        <v>20</v>
      </c>
      <c r="L662" t="s">
        <v>193</v>
      </c>
      <c r="M662" t="s">
        <v>172</v>
      </c>
      <c r="N662">
        <v>49</v>
      </c>
      <c r="O662" t="s">
        <v>173</v>
      </c>
      <c r="P662" t="s">
        <v>185</v>
      </c>
      <c r="Q662" t="s">
        <v>175</v>
      </c>
    </row>
    <row r="663" spans="1:17" x14ac:dyDescent="0.25">
      <c r="A663" t="s">
        <v>894</v>
      </c>
      <c r="B663" s="1">
        <v>46121</v>
      </c>
      <c r="C663" s="1">
        <v>46128</v>
      </c>
      <c r="D663" t="s">
        <v>39</v>
      </c>
      <c r="E663" t="s">
        <v>214</v>
      </c>
      <c r="F663" s="2">
        <v>0.88541666666666663</v>
      </c>
      <c r="G663">
        <v>3</v>
      </c>
      <c r="H663">
        <v>2</v>
      </c>
      <c r="I663">
        <v>180</v>
      </c>
      <c r="J663">
        <v>30</v>
      </c>
      <c r="K663">
        <v>0</v>
      </c>
      <c r="L663" t="s">
        <v>183</v>
      </c>
      <c r="M663" t="s">
        <v>207</v>
      </c>
      <c r="N663">
        <v>42</v>
      </c>
      <c r="O663" t="s">
        <v>184</v>
      </c>
      <c r="P663" t="s">
        <v>185</v>
      </c>
      <c r="Q663" t="s">
        <v>175</v>
      </c>
    </row>
    <row r="664" spans="1:17" x14ac:dyDescent="0.25">
      <c r="A664" t="s">
        <v>895</v>
      </c>
      <c r="B664" s="1">
        <v>46112</v>
      </c>
      <c r="C664" s="1">
        <v>46119</v>
      </c>
      <c r="D664" t="s">
        <v>90</v>
      </c>
      <c r="E664" t="s">
        <v>289</v>
      </c>
      <c r="F664" s="2">
        <v>0.77083333333333337</v>
      </c>
      <c r="G664">
        <v>1</v>
      </c>
      <c r="H664">
        <v>3</v>
      </c>
      <c r="I664">
        <v>280</v>
      </c>
      <c r="J664">
        <v>36</v>
      </c>
      <c r="K664">
        <v>100</v>
      </c>
      <c r="L664" t="s">
        <v>178</v>
      </c>
      <c r="M664" t="s">
        <v>172</v>
      </c>
      <c r="N664">
        <v>33</v>
      </c>
      <c r="O664" t="s">
        <v>173</v>
      </c>
      <c r="P664" t="s">
        <v>174</v>
      </c>
      <c r="Q664" t="s">
        <v>175</v>
      </c>
    </row>
    <row r="665" spans="1:17" x14ac:dyDescent="0.25">
      <c r="A665" t="s">
        <v>896</v>
      </c>
      <c r="B665" s="1">
        <v>46201</v>
      </c>
      <c r="C665" s="1">
        <v>46203</v>
      </c>
      <c r="D665" t="s">
        <v>35</v>
      </c>
      <c r="E665" t="s">
        <v>197</v>
      </c>
      <c r="F665" s="2">
        <v>0.39583333333333331</v>
      </c>
      <c r="G665">
        <v>2</v>
      </c>
      <c r="H665">
        <v>2</v>
      </c>
      <c r="I665">
        <v>180</v>
      </c>
      <c r="J665">
        <v>30</v>
      </c>
      <c r="K665">
        <v>0</v>
      </c>
      <c r="L665" t="s">
        <v>188</v>
      </c>
      <c r="M665" t="s">
        <v>207</v>
      </c>
      <c r="N665">
        <v>28</v>
      </c>
      <c r="O665" t="s">
        <v>173</v>
      </c>
      <c r="P665" t="s">
        <v>185</v>
      </c>
      <c r="Q665" t="s">
        <v>175</v>
      </c>
    </row>
    <row r="666" spans="1:17" x14ac:dyDescent="0.25">
      <c r="A666" t="s">
        <v>897</v>
      </c>
      <c r="B666" s="1">
        <v>46124</v>
      </c>
      <c r="C666" s="1">
        <v>46125</v>
      </c>
      <c r="D666" t="s">
        <v>72</v>
      </c>
      <c r="E666" t="s">
        <v>335</v>
      </c>
      <c r="F666" s="2">
        <v>0.88541666666666663</v>
      </c>
      <c r="G666">
        <v>6</v>
      </c>
      <c r="H666">
        <v>2</v>
      </c>
      <c r="I666">
        <v>360</v>
      </c>
      <c r="J666">
        <v>30</v>
      </c>
      <c r="K666">
        <v>0</v>
      </c>
      <c r="L666" t="s">
        <v>193</v>
      </c>
      <c r="M666" t="s">
        <v>172</v>
      </c>
      <c r="N666">
        <v>50</v>
      </c>
      <c r="O666" t="s">
        <v>173</v>
      </c>
      <c r="P666" t="s">
        <v>185</v>
      </c>
      <c r="Q666" t="s">
        <v>229</v>
      </c>
    </row>
    <row r="667" spans="1:17" x14ac:dyDescent="0.25">
      <c r="A667" t="s">
        <v>898</v>
      </c>
      <c r="B667" s="1">
        <v>46128</v>
      </c>
      <c r="C667" s="1">
        <v>46129</v>
      </c>
      <c r="D667" t="s">
        <v>21</v>
      </c>
      <c r="E667" t="s">
        <v>192</v>
      </c>
      <c r="F667" s="2">
        <v>0.9375</v>
      </c>
      <c r="G667">
        <v>3</v>
      </c>
      <c r="H667">
        <v>4</v>
      </c>
      <c r="I667">
        <v>160</v>
      </c>
      <c r="J667">
        <v>42</v>
      </c>
      <c r="K667">
        <v>0</v>
      </c>
      <c r="L667" t="s">
        <v>188</v>
      </c>
      <c r="M667" t="s">
        <v>172</v>
      </c>
      <c r="N667">
        <v>43</v>
      </c>
      <c r="O667" t="s">
        <v>179</v>
      </c>
      <c r="P667" t="s">
        <v>185</v>
      </c>
      <c r="Q667" t="s">
        <v>175</v>
      </c>
    </row>
    <row r="668" spans="1:17" x14ac:dyDescent="0.25">
      <c r="A668" t="s">
        <v>899</v>
      </c>
      <c r="B668" s="1">
        <v>46023</v>
      </c>
      <c r="C668" s="1">
        <v>46024</v>
      </c>
      <c r="D668" t="s">
        <v>17</v>
      </c>
      <c r="E668" t="s">
        <v>218</v>
      </c>
      <c r="F668" s="2">
        <v>0.53125</v>
      </c>
      <c r="G668">
        <v>3</v>
      </c>
      <c r="H668">
        <v>3</v>
      </c>
      <c r="I668">
        <v>320</v>
      </c>
      <c r="J668">
        <v>36</v>
      </c>
      <c r="K668">
        <v>40</v>
      </c>
      <c r="L668" t="s">
        <v>183</v>
      </c>
      <c r="M668" t="s">
        <v>172</v>
      </c>
      <c r="N668">
        <v>28</v>
      </c>
      <c r="O668" t="s">
        <v>173</v>
      </c>
      <c r="P668" t="s">
        <v>174</v>
      </c>
      <c r="Q668" t="s">
        <v>229</v>
      </c>
    </row>
    <row r="669" spans="1:17" x14ac:dyDescent="0.25">
      <c r="A669" t="s">
        <v>900</v>
      </c>
      <c r="B669" s="1">
        <v>46073</v>
      </c>
      <c r="C669" s="1">
        <v>46080</v>
      </c>
      <c r="D669" t="s">
        <v>29</v>
      </c>
      <c r="E669" t="s">
        <v>226</v>
      </c>
      <c r="F669" s="2">
        <v>0.53125</v>
      </c>
      <c r="G669">
        <v>3</v>
      </c>
      <c r="H669">
        <v>3</v>
      </c>
      <c r="I669">
        <v>240</v>
      </c>
      <c r="J669">
        <v>36</v>
      </c>
      <c r="K669">
        <v>0</v>
      </c>
      <c r="L669" t="s">
        <v>193</v>
      </c>
      <c r="M669" t="s">
        <v>172</v>
      </c>
      <c r="N669">
        <v>29</v>
      </c>
      <c r="O669" t="s">
        <v>184</v>
      </c>
      <c r="P669" t="s">
        <v>174</v>
      </c>
      <c r="Q669" t="s">
        <v>229</v>
      </c>
    </row>
    <row r="670" spans="1:17" x14ac:dyDescent="0.25">
      <c r="A670" t="s">
        <v>901</v>
      </c>
      <c r="B670" s="1">
        <v>46185</v>
      </c>
      <c r="C670" s="1">
        <v>46187</v>
      </c>
      <c r="D670" t="s">
        <v>17</v>
      </c>
      <c r="E670" t="s">
        <v>239</v>
      </c>
      <c r="F670" s="2">
        <v>0.77083333333333337</v>
      </c>
      <c r="G670">
        <v>8</v>
      </c>
      <c r="H670">
        <v>2</v>
      </c>
      <c r="I670">
        <v>320</v>
      </c>
      <c r="J670">
        <v>30</v>
      </c>
      <c r="K670">
        <v>0</v>
      </c>
      <c r="L670" t="s">
        <v>188</v>
      </c>
      <c r="M670" t="s">
        <v>172</v>
      </c>
      <c r="N670">
        <v>33</v>
      </c>
      <c r="O670" t="s">
        <v>179</v>
      </c>
      <c r="P670" t="s">
        <v>174</v>
      </c>
      <c r="Q670" t="s">
        <v>229</v>
      </c>
    </row>
    <row r="671" spans="1:17" x14ac:dyDescent="0.25">
      <c r="A671" t="s">
        <v>902</v>
      </c>
      <c r="B671" s="1">
        <v>46091</v>
      </c>
      <c r="C671" s="1">
        <v>46091</v>
      </c>
      <c r="D671" t="s">
        <v>96</v>
      </c>
      <c r="E671" t="s">
        <v>232</v>
      </c>
      <c r="F671" s="2">
        <v>0.64583333333333337</v>
      </c>
      <c r="G671">
        <v>8</v>
      </c>
      <c r="H671">
        <v>2</v>
      </c>
      <c r="I671">
        <v>240</v>
      </c>
      <c r="J671">
        <v>30</v>
      </c>
      <c r="K671">
        <v>60</v>
      </c>
      <c r="L671" t="s">
        <v>193</v>
      </c>
      <c r="M671" t="s">
        <v>172</v>
      </c>
      <c r="N671">
        <v>51</v>
      </c>
      <c r="O671" t="s">
        <v>184</v>
      </c>
      <c r="P671" t="s">
        <v>185</v>
      </c>
      <c r="Q671" t="s">
        <v>175</v>
      </c>
    </row>
    <row r="672" spans="1:17" x14ac:dyDescent="0.25">
      <c r="A672" t="s">
        <v>903</v>
      </c>
      <c r="B672" s="1">
        <v>46109</v>
      </c>
      <c r="C672" s="1">
        <v>46114</v>
      </c>
      <c r="D672" t="s">
        <v>99</v>
      </c>
      <c r="E672" t="s">
        <v>344</v>
      </c>
      <c r="F672" s="2">
        <v>0.88541666666666663</v>
      </c>
      <c r="G672">
        <v>1</v>
      </c>
      <c r="H672">
        <v>4</v>
      </c>
      <c r="I672">
        <v>200</v>
      </c>
      <c r="J672">
        <v>42</v>
      </c>
      <c r="K672">
        <v>150</v>
      </c>
      <c r="L672" t="s">
        <v>178</v>
      </c>
      <c r="M672" t="s">
        <v>172</v>
      </c>
      <c r="N672">
        <v>42</v>
      </c>
      <c r="O672" t="s">
        <v>184</v>
      </c>
      <c r="P672" t="s">
        <v>174</v>
      </c>
      <c r="Q672" t="s">
        <v>175</v>
      </c>
    </row>
    <row r="673" spans="1:17" x14ac:dyDescent="0.25">
      <c r="A673" t="s">
        <v>904</v>
      </c>
      <c r="B673" s="1">
        <v>46023</v>
      </c>
      <c r="C673" s="1">
        <v>46030</v>
      </c>
      <c r="D673" t="s">
        <v>130</v>
      </c>
      <c r="E673" t="s">
        <v>187</v>
      </c>
      <c r="F673" s="2">
        <v>0.64583333333333337</v>
      </c>
      <c r="G673">
        <v>4</v>
      </c>
      <c r="H673">
        <v>1</v>
      </c>
      <c r="I673">
        <v>160</v>
      </c>
      <c r="J673">
        <v>24</v>
      </c>
      <c r="K673">
        <v>0</v>
      </c>
      <c r="L673" t="s">
        <v>171</v>
      </c>
      <c r="M673" t="s">
        <v>172</v>
      </c>
      <c r="N673">
        <v>33</v>
      </c>
      <c r="O673" t="s">
        <v>173</v>
      </c>
      <c r="P673" t="s">
        <v>185</v>
      </c>
      <c r="Q673" t="s">
        <v>175</v>
      </c>
    </row>
    <row r="674" spans="1:17" x14ac:dyDescent="0.25">
      <c r="A674" t="s">
        <v>905</v>
      </c>
      <c r="B674" s="1">
        <v>46154</v>
      </c>
      <c r="C674" s="1">
        <v>46160</v>
      </c>
      <c r="D674" t="s">
        <v>96</v>
      </c>
      <c r="E674" t="s">
        <v>224</v>
      </c>
      <c r="F674" s="2">
        <v>0.9375</v>
      </c>
      <c r="G674">
        <v>8</v>
      </c>
      <c r="H674">
        <v>1</v>
      </c>
      <c r="I674">
        <v>240</v>
      </c>
      <c r="J674">
        <v>24</v>
      </c>
      <c r="K674">
        <v>0</v>
      </c>
      <c r="L674" t="s">
        <v>183</v>
      </c>
      <c r="M674" t="s">
        <v>172</v>
      </c>
      <c r="N674">
        <v>38</v>
      </c>
      <c r="O674" t="s">
        <v>173</v>
      </c>
      <c r="P674" t="s">
        <v>185</v>
      </c>
      <c r="Q674" t="s">
        <v>175</v>
      </c>
    </row>
    <row r="675" spans="1:17" x14ac:dyDescent="0.25">
      <c r="A675" t="s">
        <v>906</v>
      </c>
      <c r="B675" s="1">
        <v>46125</v>
      </c>
      <c r="C675" s="1">
        <v>46126</v>
      </c>
      <c r="D675" t="s">
        <v>45</v>
      </c>
      <c r="E675" t="s">
        <v>199</v>
      </c>
      <c r="F675" s="2">
        <v>0.88541666666666663</v>
      </c>
      <c r="G675">
        <v>5</v>
      </c>
      <c r="H675">
        <v>4</v>
      </c>
      <c r="I675">
        <v>180</v>
      </c>
      <c r="J675">
        <v>42</v>
      </c>
      <c r="K675">
        <v>0</v>
      </c>
      <c r="L675" t="s">
        <v>171</v>
      </c>
      <c r="M675" t="s">
        <v>172</v>
      </c>
      <c r="N675">
        <v>27</v>
      </c>
      <c r="O675" t="s">
        <v>179</v>
      </c>
      <c r="P675" t="s">
        <v>174</v>
      </c>
      <c r="Q675" t="s">
        <v>175</v>
      </c>
    </row>
    <row r="676" spans="1:17" x14ac:dyDescent="0.25">
      <c r="A676" t="s">
        <v>907</v>
      </c>
      <c r="B676" s="1">
        <v>46150</v>
      </c>
      <c r="C676" s="1">
        <v>46151</v>
      </c>
      <c r="D676" t="s">
        <v>39</v>
      </c>
      <c r="E676" t="s">
        <v>286</v>
      </c>
      <c r="F676" s="2">
        <v>0.77083333333333337</v>
      </c>
      <c r="G676">
        <v>2</v>
      </c>
      <c r="H676">
        <v>6</v>
      </c>
      <c r="I676">
        <v>440</v>
      </c>
      <c r="J676">
        <v>54</v>
      </c>
      <c r="K676">
        <v>0</v>
      </c>
      <c r="L676" t="s">
        <v>183</v>
      </c>
      <c r="M676" t="s">
        <v>207</v>
      </c>
      <c r="N676">
        <v>25</v>
      </c>
      <c r="O676" t="s">
        <v>179</v>
      </c>
      <c r="P676" t="s">
        <v>174</v>
      </c>
      <c r="Q676" t="s">
        <v>180</v>
      </c>
    </row>
    <row r="677" spans="1:17" x14ac:dyDescent="0.25">
      <c r="A677" t="s">
        <v>908</v>
      </c>
      <c r="B677" s="1">
        <v>46191</v>
      </c>
      <c r="C677" s="1">
        <v>46192</v>
      </c>
      <c r="D677" t="s">
        <v>21</v>
      </c>
      <c r="E677" t="s">
        <v>190</v>
      </c>
      <c r="F677" s="2">
        <v>0.53125</v>
      </c>
      <c r="G677">
        <v>5</v>
      </c>
      <c r="H677">
        <v>2</v>
      </c>
      <c r="I677">
        <v>280</v>
      </c>
      <c r="J677">
        <v>30</v>
      </c>
      <c r="K677">
        <v>0</v>
      </c>
      <c r="L677" t="s">
        <v>193</v>
      </c>
      <c r="M677" t="s">
        <v>207</v>
      </c>
      <c r="N677">
        <v>35</v>
      </c>
      <c r="O677" t="s">
        <v>173</v>
      </c>
      <c r="P677" t="s">
        <v>174</v>
      </c>
      <c r="Q677" t="s">
        <v>175</v>
      </c>
    </row>
    <row r="678" spans="1:17" x14ac:dyDescent="0.25">
      <c r="A678" t="s">
        <v>909</v>
      </c>
      <c r="B678" s="1">
        <v>46193</v>
      </c>
      <c r="C678" s="1">
        <v>46195</v>
      </c>
      <c r="D678" t="s">
        <v>140</v>
      </c>
      <c r="E678" t="s">
        <v>212</v>
      </c>
      <c r="F678" s="2">
        <v>0.88541666666666663</v>
      </c>
      <c r="G678">
        <v>1</v>
      </c>
      <c r="H678">
        <v>1</v>
      </c>
      <c r="I678">
        <v>300</v>
      </c>
      <c r="J678">
        <v>24</v>
      </c>
      <c r="K678">
        <v>40</v>
      </c>
      <c r="L678" t="s">
        <v>178</v>
      </c>
      <c r="M678" t="s">
        <v>172</v>
      </c>
      <c r="N678">
        <v>54</v>
      </c>
      <c r="O678" t="s">
        <v>184</v>
      </c>
      <c r="P678" t="s">
        <v>185</v>
      </c>
      <c r="Q678" t="s">
        <v>229</v>
      </c>
    </row>
    <row r="679" spans="1:17" x14ac:dyDescent="0.25">
      <c r="A679" t="s">
        <v>910</v>
      </c>
      <c r="B679" s="1">
        <v>46190</v>
      </c>
      <c r="C679" s="1">
        <v>46196</v>
      </c>
      <c r="D679" t="s">
        <v>119</v>
      </c>
      <c r="E679" t="s">
        <v>266</v>
      </c>
      <c r="F679" s="2">
        <v>0.53125</v>
      </c>
      <c r="G679">
        <v>6</v>
      </c>
      <c r="H679">
        <v>1</v>
      </c>
      <c r="I679">
        <v>260</v>
      </c>
      <c r="J679">
        <v>24</v>
      </c>
      <c r="K679">
        <v>0</v>
      </c>
      <c r="L679" t="s">
        <v>188</v>
      </c>
      <c r="M679" t="s">
        <v>172</v>
      </c>
      <c r="N679">
        <v>55</v>
      </c>
      <c r="O679" t="s">
        <v>173</v>
      </c>
      <c r="P679" t="s">
        <v>185</v>
      </c>
      <c r="Q679" t="s">
        <v>175</v>
      </c>
    </row>
    <row r="680" spans="1:17" x14ac:dyDescent="0.25">
      <c r="A680" t="s">
        <v>911</v>
      </c>
      <c r="B680" s="1">
        <v>46055</v>
      </c>
      <c r="C680" s="1">
        <v>46060</v>
      </c>
      <c r="D680" t="s">
        <v>143</v>
      </c>
      <c r="E680" t="s">
        <v>192</v>
      </c>
      <c r="F680" s="2">
        <v>0.77083333333333337</v>
      </c>
      <c r="G680">
        <v>3</v>
      </c>
      <c r="H680">
        <v>2</v>
      </c>
      <c r="I680">
        <v>160</v>
      </c>
      <c r="J680">
        <v>30</v>
      </c>
      <c r="K680">
        <v>20</v>
      </c>
      <c r="L680" t="s">
        <v>178</v>
      </c>
      <c r="M680" t="s">
        <v>172</v>
      </c>
      <c r="N680">
        <v>42</v>
      </c>
      <c r="O680" t="s">
        <v>173</v>
      </c>
      <c r="P680" t="s">
        <v>174</v>
      </c>
      <c r="Q680" t="s">
        <v>175</v>
      </c>
    </row>
    <row r="681" spans="1:17" x14ac:dyDescent="0.25">
      <c r="A681" t="s">
        <v>912</v>
      </c>
      <c r="B681" s="1">
        <v>46156</v>
      </c>
      <c r="C681" s="1">
        <v>46159</v>
      </c>
      <c r="D681" t="s">
        <v>21</v>
      </c>
      <c r="E681" t="s">
        <v>224</v>
      </c>
      <c r="F681" s="2">
        <v>0.53125</v>
      </c>
      <c r="G681">
        <v>8</v>
      </c>
      <c r="H681">
        <v>5</v>
      </c>
      <c r="I681">
        <v>420</v>
      </c>
      <c r="J681">
        <v>48</v>
      </c>
      <c r="K681">
        <v>0</v>
      </c>
      <c r="L681" t="s">
        <v>193</v>
      </c>
      <c r="M681" t="s">
        <v>172</v>
      </c>
      <c r="N681">
        <v>36</v>
      </c>
      <c r="O681" t="s">
        <v>179</v>
      </c>
      <c r="P681" t="s">
        <v>185</v>
      </c>
      <c r="Q681" t="s">
        <v>180</v>
      </c>
    </row>
    <row r="682" spans="1:17" x14ac:dyDescent="0.25">
      <c r="A682" t="s">
        <v>913</v>
      </c>
      <c r="B682" s="1">
        <v>46060</v>
      </c>
      <c r="C682" s="1">
        <v>46060</v>
      </c>
      <c r="D682" t="s">
        <v>84</v>
      </c>
      <c r="E682" t="s">
        <v>228</v>
      </c>
      <c r="F682" s="2">
        <v>0.77083333333333337</v>
      </c>
      <c r="G682">
        <v>6</v>
      </c>
      <c r="H682">
        <v>6</v>
      </c>
      <c r="I682">
        <v>380</v>
      </c>
      <c r="J682">
        <v>54</v>
      </c>
      <c r="K682">
        <v>0</v>
      </c>
      <c r="L682" t="s">
        <v>183</v>
      </c>
      <c r="M682" t="s">
        <v>263</v>
      </c>
      <c r="N682">
        <v>54</v>
      </c>
      <c r="O682" t="s">
        <v>184</v>
      </c>
      <c r="P682" t="s">
        <v>185</v>
      </c>
      <c r="Q682" t="s">
        <v>180</v>
      </c>
    </row>
    <row r="683" spans="1:17" x14ac:dyDescent="0.25">
      <c r="A683" t="s">
        <v>914</v>
      </c>
      <c r="B683" s="1">
        <v>46203</v>
      </c>
      <c r="C683" s="1">
        <v>46209</v>
      </c>
      <c r="D683" t="s">
        <v>17</v>
      </c>
      <c r="E683" t="s">
        <v>344</v>
      </c>
      <c r="F683" s="2">
        <v>0.9375</v>
      </c>
      <c r="G683">
        <v>1</v>
      </c>
      <c r="H683">
        <v>4</v>
      </c>
      <c r="I683">
        <v>200</v>
      </c>
      <c r="J683">
        <v>42</v>
      </c>
      <c r="K683">
        <v>0</v>
      </c>
      <c r="L683" t="s">
        <v>183</v>
      </c>
      <c r="M683" t="s">
        <v>172</v>
      </c>
      <c r="N683">
        <v>32</v>
      </c>
      <c r="O683" t="s">
        <v>184</v>
      </c>
      <c r="P683" t="s">
        <v>185</v>
      </c>
      <c r="Q683" t="s">
        <v>175</v>
      </c>
    </row>
    <row r="684" spans="1:17" x14ac:dyDescent="0.25">
      <c r="A684" t="s">
        <v>915</v>
      </c>
      <c r="B684" s="1">
        <v>46099</v>
      </c>
      <c r="C684" s="1">
        <v>46101</v>
      </c>
      <c r="D684" t="s">
        <v>149</v>
      </c>
      <c r="E684" t="s">
        <v>209</v>
      </c>
      <c r="F684" s="2">
        <v>0.77083333333333337</v>
      </c>
      <c r="G684">
        <v>1</v>
      </c>
      <c r="H684">
        <v>2</v>
      </c>
      <c r="I684">
        <v>300</v>
      </c>
      <c r="J684">
        <v>30</v>
      </c>
      <c r="K684">
        <v>40</v>
      </c>
      <c r="L684" t="s">
        <v>171</v>
      </c>
      <c r="M684" t="s">
        <v>263</v>
      </c>
      <c r="N684">
        <v>43</v>
      </c>
      <c r="O684" t="s">
        <v>173</v>
      </c>
      <c r="P684" t="s">
        <v>185</v>
      </c>
      <c r="Q684" t="s">
        <v>229</v>
      </c>
    </row>
    <row r="685" spans="1:17" x14ac:dyDescent="0.25">
      <c r="A685" t="s">
        <v>916</v>
      </c>
      <c r="B685" s="1">
        <v>46095</v>
      </c>
      <c r="C685" s="1">
        <v>46098</v>
      </c>
      <c r="D685" t="s">
        <v>103</v>
      </c>
      <c r="E685" t="s">
        <v>209</v>
      </c>
      <c r="F685" s="2">
        <v>0.9375</v>
      </c>
      <c r="G685">
        <v>3</v>
      </c>
      <c r="H685">
        <v>1</v>
      </c>
      <c r="I685">
        <v>300</v>
      </c>
      <c r="J685">
        <v>24</v>
      </c>
      <c r="K685">
        <v>0</v>
      </c>
      <c r="L685" t="s">
        <v>193</v>
      </c>
      <c r="M685" t="s">
        <v>172</v>
      </c>
      <c r="N685">
        <v>21</v>
      </c>
      <c r="O685" t="s">
        <v>173</v>
      </c>
      <c r="P685" t="s">
        <v>174</v>
      </c>
      <c r="Q685" t="s">
        <v>229</v>
      </c>
    </row>
    <row r="686" spans="1:17" x14ac:dyDescent="0.25">
      <c r="A686" t="s">
        <v>917</v>
      </c>
      <c r="B686" s="1">
        <v>46170</v>
      </c>
      <c r="C686" s="1">
        <v>46172</v>
      </c>
      <c r="D686" t="s">
        <v>61</v>
      </c>
      <c r="E686" t="s">
        <v>199</v>
      </c>
      <c r="F686" s="2">
        <v>0.9375</v>
      </c>
      <c r="G686">
        <v>6</v>
      </c>
      <c r="H686">
        <v>5</v>
      </c>
      <c r="I686">
        <v>180</v>
      </c>
      <c r="J686">
        <v>48</v>
      </c>
      <c r="K686">
        <v>0</v>
      </c>
      <c r="L686" t="s">
        <v>188</v>
      </c>
      <c r="M686" t="s">
        <v>172</v>
      </c>
      <c r="N686">
        <v>30</v>
      </c>
      <c r="O686" t="s">
        <v>184</v>
      </c>
      <c r="P686" t="s">
        <v>174</v>
      </c>
      <c r="Q686" t="s">
        <v>175</v>
      </c>
    </row>
    <row r="687" spans="1:17" x14ac:dyDescent="0.25">
      <c r="A687" t="s">
        <v>918</v>
      </c>
      <c r="B687" s="1">
        <v>46196</v>
      </c>
      <c r="C687" s="1">
        <v>46198</v>
      </c>
      <c r="D687" t="s">
        <v>49</v>
      </c>
      <c r="E687" t="s">
        <v>262</v>
      </c>
      <c r="F687" s="2">
        <v>0.39583333333333331</v>
      </c>
      <c r="G687">
        <v>2</v>
      </c>
      <c r="H687">
        <v>5</v>
      </c>
      <c r="I687">
        <v>180</v>
      </c>
      <c r="J687">
        <v>48</v>
      </c>
      <c r="K687">
        <v>0</v>
      </c>
      <c r="L687" t="s">
        <v>171</v>
      </c>
      <c r="M687" t="s">
        <v>263</v>
      </c>
      <c r="N687">
        <v>29</v>
      </c>
      <c r="O687" t="s">
        <v>173</v>
      </c>
      <c r="P687" t="s">
        <v>185</v>
      </c>
      <c r="Q687" t="s">
        <v>175</v>
      </c>
    </row>
    <row r="688" spans="1:17" x14ac:dyDescent="0.25">
      <c r="A688" t="s">
        <v>919</v>
      </c>
      <c r="B688" s="1">
        <v>46174</v>
      </c>
      <c r="C688" s="1">
        <v>46180</v>
      </c>
      <c r="D688" t="s">
        <v>146</v>
      </c>
      <c r="E688" t="s">
        <v>212</v>
      </c>
      <c r="F688" s="2">
        <v>0.9375</v>
      </c>
      <c r="G688">
        <v>2</v>
      </c>
      <c r="H688">
        <v>2</v>
      </c>
      <c r="I688">
        <v>300</v>
      </c>
      <c r="J688">
        <v>30</v>
      </c>
      <c r="K688">
        <v>0</v>
      </c>
      <c r="L688" t="s">
        <v>193</v>
      </c>
      <c r="M688" t="s">
        <v>172</v>
      </c>
      <c r="N688">
        <v>37</v>
      </c>
      <c r="O688" t="s">
        <v>173</v>
      </c>
      <c r="P688" t="s">
        <v>174</v>
      </c>
      <c r="Q688" t="s">
        <v>229</v>
      </c>
    </row>
    <row r="689" spans="1:17" x14ac:dyDescent="0.25">
      <c r="A689" t="s">
        <v>920</v>
      </c>
      <c r="B689" s="1">
        <v>46141</v>
      </c>
      <c r="C689" s="1">
        <v>46147</v>
      </c>
      <c r="D689" t="s">
        <v>35</v>
      </c>
      <c r="E689" t="s">
        <v>302</v>
      </c>
      <c r="F689" s="2">
        <v>0.9375</v>
      </c>
      <c r="G689">
        <v>4</v>
      </c>
      <c r="H689">
        <v>2</v>
      </c>
      <c r="I689">
        <v>320</v>
      </c>
      <c r="J689">
        <v>30</v>
      </c>
      <c r="K689">
        <v>0</v>
      </c>
      <c r="L689" t="s">
        <v>188</v>
      </c>
      <c r="M689" t="s">
        <v>172</v>
      </c>
      <c r="N689">
        <v>49</v>
      </c>
      <c r="O689" t="s">
        <v>173</v>
      </c>
      <c r="P689" t="s">
        <v>185</v>
      </c>
      <c r="Q689" t="s">
        <v>229</v>
      </c>
    </row>
    <row r="690" spans="1:17" x14ac:dyDescent="0.25">
      <c r="A690" t="s">
        <v>921</v>
      </c>
      <c r="B690" s="1">
        <v>46093</v>
      </c>
      <c r="C690" s="1">
        <v>46094</v>
      </c>
      <c r="D690" t="s">
        <v>117</v>
      </c>
      <c r="E690" t="s">
        <v>272</v>
      </c>
      <c r="F690" s="2">
        <v>0.53125</v>
      </c>
      <c r="G690">
        <v>1</v>
      </c>
      <c r="H690">
        <v>3</v>
      </c>
      <c r="I690">
        <v>280</v>
      </c>
      <c r="J690">
        <v>36</v>
      </c>
      <c r="K690">
        <v>40</v>
      </c>
      <c r="L690" t="s">
        <v>178</v>
      </c>
      <c r="M690" t="s">
        <v>172</v>
      </c>
      <c r="N690">
        <v>54</v>
      </c>
      <c r="O690" t="s">
        <v>179</v>
      </c>
      <c r="P690" t="s">
        <v>174</v>
      </c>
      <c r="Q690" t="s">
        <v>229</v>
      </c>
    </row>
    <row r="691" spans="1:17" x14ac:dyDescent="0.25">
      <c r="A691" t="s">
        <v>922</v>
      </c>
      <c r="B691" s="1">
        <v>46126</v>
      </c>
      <c r="C691" s="1">
        <v>46126</v>
      </c>
      <c r="D691" t="s">
        <v>49</v>
      </c>
      <c r="E691" t="s">
        <v>177</v>
      </c>
      <c r="F691" s="2">
        <v>0.39583333333333331</v>
      </c>
      <c r="G691">
        <v>7</v>
      </c>
      <c r="H691">
        <v>3</v>
      </c>
      <c r="I691">
        <v>360</v>
      </c>
      <c r="J691">
        <v>36</v>
      </c>
      <c r="K691">
        <v>20</v>
      </c>
      <c r="L691" t="s">
        <v>183</v>
      </c>
      <c r="M691" t="s">
        <v>172</v>
      </c>
      <c r="N691">
        <v>59</v>
      </c>
      <c r="O691" t="s">
        <v>173</v>
      </c>
      <c r="P691" t="s">
        <v>174</v>
      </c>
      <c r="Q691" t="s">
        <v>180</v>
      </c>
    </row>
    <row r="692" spans="1:17" x14ac:dyDescent="0.25">
      <c r="A692" t="s">
        <v>923</v>
      </c>
      <c r="B692" s="1">
        <v>46069</v>
      </c>
      <c r="C692" s="1">
        <v>46071</v>
      </c>
      <c r="D692" t="s">
        <v>10</v>
      </c>
      <c r="E692" t="s">
        <v>328</v>
      </c>
      <c r="F692" s="2">
        <v>0.39583333333333331</v>
      </c>
      <c r="G692">
        <v>9</v>
      </c>
      <c r="H692">
        <v>2</v>
      </c>
      <c r="I692">
        <v>220</v>
      </c>
      <c r="J692">
        <v>30</v>
      </c>
      <c r="K692">
        <v>0</v>
      </c>
      <c r="L692" t="s">
        <v>178</v>
      </c>
      <c r="M692" t="s">
        <v>172</v>
      </c>
      <c r="N692">
        <v>28</v>
      </c>
      <c r="O692" t="s">
        <v>179</v>
      </c>
      <c r="P692" t="s">
        <v>174</v>
      </c>
      <c r="Q692" t="s">
        <v>175</v>
      </c>
    </row>
    <row r="693" spans="1:17" x14ac:dyDescent="0.25">
      <c r="A693" t="s">
        <v>924</v>
      </c>
      <c r="B693" s="1">
        <v>46054</v>
      </c>
      <c r="C693" s="1">
        <v>46058</v>
      </c>
      <c r="D693" t="s">
        <v>49</v>
      </c>
      <c r="E693" t="s">
        <v>177</v>
      </c>
      <c r="F693" s="2">
        <v>0.39583333333333331</v>
      </c>
      <c r="G693">
        <v>5</v>
      </c>
      <c r="H693">
        <v>3</v>
      </c>
      <c r="I693">
        <v>180</v>
      </c>
      <c r="J693">
        <v>36</v>
      </c>
      <c r="K693">
        <v>150</v>
      </c>
      <c r="L693" t="s">
        <v>178</v>
      </c>
      <c r="M693" t="s">
        <v>172</v>
      </c>
      <c r="N693">
        <v>37</v>
      </c>
      <c r="O693" t="s">
        <v>173</v>
      </c>
      <c r="P693" t="s">
        <v>185</v>
      </c>
      <c r="Q693" t="s">
        <v>175</v>
      </c>
    </row>
    <row r="694" spans="1:17" x14ac:dyDescent="0.25">
      <c r="A694" t="s">
        <v>925</v>
      </c>
      <c r="B694" s="1">
        <v>46058</v>
      </c>
      <c r="C694" s="1">
        <v>46065</v>
      </c>
      <c r="D694" t="s">
        <v>99</v>
      </c>
      <c r="E694" t="s">
        <v>256</v>
      </c>
      <c r="F694" s="2">
        <v>0.39583333333333331</v>
      </c>
      <c r="G694">
        <v>2</v>
      </c>
      <c r="H694">
        <v>3</v>
      </c>
      <c r="I694">
        <v>240</v>
      </c>
      <c r="J694">
        <v>36</v>
      </c>
      <c r="K694">
        <v>20</v>
      </c>
      <c r="L694" t="s">
        <v>188</v>
      </c>
      <c r="M694" t="s">
        <v>172</v>
      </c>
      <c r="N694">
        <v>60</v>
      </c>
      <c r="O694" t="s">
        <v>179</v>
      </c>
      <c r="P694" t="s">
        <v>174</v>
      </c>
      <c r="Q694" t="s">
        <v>175</v>
      </c>
    </row>
    <row r="695" spans="1:17" x14ac:dyDescent="0.25">
      <c r="A695" t="s">
        <v>926</v>
      </c>
      <c r="B695" s="1">
        <v>46099</v>
      </c>
      <c r="C695" s="1">
        <v>46102</v>
      </c>
      <c r="D695" t="s">
        <v>143</v>
      </c>
      <c r="E695" t="s">
        <v>270</v>
      </c>
      <c r="F695" s="2">
        <v>0.77083333333333337</v>
      </c>
      <c r="G695">
        <v>2</v>
      </c>
      <c r="H695">
        <v>2</v>
      </c>
      <c r="I695">
        <v>460</v>
      </c>
      <c r="J695">
        <v>30</v>
      </c>
      <c r="K695">
        <v>0</v>
      </c>
      <c r="L695" t="s">
        <v>171</v>
      </c>
      <c r="M695" t="s">
        <v>172</v>
      </c>
      <c r="N695">
        <v>57</v>
      </c>
      <c r="O695" t="s">
        <v>184</v>
      </c>
      <c r="P695" t="s">
        <v>185</v>
      </c>
      <c r="Q695" t="s">
        <v>180</v>
      </c>
    </row>
    <row r="696" spans="1:17" x14ac:dyDescent="0.25">
      <c r="A696" t="s">
        <v>927</v>
      </c>
      <c r="B696" s="1">
        <v>46120</v>
      </c>
      <c r="C696" s="1">
        <v>46122</v>
      </c>
      <c r="D696" t="s">
        <v>53</v>
      </c>
      <c r="E696" t="s">
        <v>239</v>
      </c>
      <c r="F696" s="2">
        <v>0.39583333333333331</v>
      </c>
      <c r="G696">
        <v>5</v>
      </c>
      <c r="H696">
        <v>4</v>
      </c>
      <c r="I696">
        <v>240</v>
      </c>
      <c r="J696">
        <v>42</v>
      </c>
      <c r="K696">
        <v>150</v>
      </c>
      <c r="L696" t="s">
        <v>183</v>
      </c>
      <c r="M696" t="s">
        <v>172</v>
      </c>
      <c r="N696">
        <v>31</v>
      </c>
      <c r="O696" t="s">
        <v>173</v>
      </c>
      <c r="P696" t="s">
        <v>185</v>
      </c>
      <c r="Q696" t="s">
        <v>175</v>
      </c>
    </row>
    <row r="697" spans="1:17" x14ac:dyDescent="0.25">
      <c r="A697" t="s">
        <v>928</v>
      </c>
      <c r="B697" s="1">
        <v>46167</v>
      </c>
      <c r="C697" s="1">
        <v>46169</v>
      </c>
      <c r="D697" t="s">
        <v>53</v>
      </c>
      <c r="E697" t="s">
        <v>309</v>
      </c>
      <c r="F697" s="2">
        <v>0.53125</v>
      </c>
      <c r="G697">
        <v>2</v>
      </c>
      <c r="H697">
        <v>6</v>
      </c>
      <c r="I697">
        <v>160</v>
      </c>
      <c r="J697">
        <v>54</v>
      </c>
      <c r="K697">
        <v>0</v>
      </c>
      <c r="L697" t="s">
        <v>178</v>
      </c>
      <c r="M697" t="s">
        <v>172</v>
      </c>
      <c r="N697">
        <v>56</v>
      </c>
      <c r="O697" t="s">
        <v>179</v>
      </c>
      <c r="P697" t="s">
        <v>174</v>
      </c>
      <c r="Q697" t="s">
        <v>175</v>
      </c>
    </row>
    <row r="698" spans="1:17" x14ac:dyDescent="0.25">
      <c r="A698" t="s">
        <v>929</v>
      </c>
      <c r="B698" s="1">
        <v>46198</v>
      </c>
      <c r="C698" s="1">
        <v>46204</v>
      </c>
      <c r="D698" t="s">
        <v>17</v>
      </c>
      <c r="E698" t="s">
        <v>212</v>
      </c>
      <c r="F698" s="2">
        <v>0.64583333333333337</v>
      </c>
      <c r="G698">
        <v>1</v>
      </c>
      <c r="H698">
        <v>2</v>
      </c>
      <c r="I698">
        <v>220</v>
      </c>
      <c r="J698">
        <v>30</v>
      </c>
      <c r="K698">
        <v>0</v>
      </c>
      <c r="L698" t="s">
        <v>188</v>
      </c>
      <c r="M698" t="s">
        <v>172</v>
      </c>
      <c r="N698">
        <v>32</v>
      </c>
      <c r="O698" t="s">
        <v>184</v>
      </c>
      <c r="P698" t="s">
        <v>174</v>
      </c>
      <c r="Q698" t="s">
        <v>175</v>
      </c>
    </row>
    <row r="699" spans="1:17" x14ac:dyDescent="0.25">
      <c r="A699" t="s">
        <v>930</v>
      </c>
      <c r="B699" s="1">
        <v>46119</v>
      </c>
      <c r="C699" s="1">
        <v>46120</v>
      </c>
      <c r="D699" t="s">
        <v>117</v>
      </c>
      <c r="E699" t="s">
        <v>226</v>
      </c>
      <c r="F699" s="2">
        <v>0.39583333333333331</v>
      </c>
      <c r="G699">
        <v>5</v>
      </c>
      <c r="H699">
        <v>3</v>
      </c>
      <c r="I699">
        <v>160</v>
      </c>
      <c r="J699">
        <v>36</v>
      </c>
      <c r="K699">
        <v>100</v>
      </c>
      <c r="L699" t="s">
        <v>178</v>
      </c>
      <c r="M699" t="s">
        <v>172</v>
      </c>
      <c r="N699">
        <v>49</v>
      </c>
      <c r="O699" t="s">
        <v>173</v>
      </c>
      <c r="P699" t="s">
        <v>185</v>
      </c>
      <c r="Q699" t="s">
        <v>175</v>
      </c>
    </row>
    <row r="700" spans="1:17" x14ac:dyDescent="0.25">
      <c r="A700" t="s">
        <v>931</v>
      </c>
      <c r="B700" s="1">
        <v>46164</v>
      </c>
      <c r="C700" s="1">
        <v>46168</v>
      </c>
      <c r="D700" t="s">
        <v>87</v>
      </c>
      <c r="E700" t="s">
        <v>195</v>
      </c>
      <c r="F700" s="2">
        <v>0.88541666666666663</v>
      </c>
      <c r="G700">
        <v>4</v>
      </c>
      <c r="H700">
        <v>2</v>
      </c>
      <c r="I700">
        <v>220</v>
      </c>
      <c r="J700">
        <v>30</v>
      </c>
      <c r="K700">
        <v>60</v>
      </c>
      <c r="L700" t="s">
        <v>193</v>
      </c>
      <c r="M700" t="s">
        <v>172</v>
      </c>
      <c r="N700">
        <v>52</v>
      </c>
      <c r="O700" t="s">
        <v>173</v>
      </c>
      <c r="P700" t="s">
        <v>174</v>
      </c>
      <c r="Q700" t="s">
        <v>175</v>
      </c>
    </row>
    <row r="701" spans="1:17" x14ac:dyDescent="0.25">
      <c r="A701" t="s">
        <v>932</v>
      </c>
      <c r="B701" s="1">
        <v>46089</v>
      </c>
      <c r="C701" s="1">
        <v>46089</v>
      </c>
      <c r="D701" t="s">
        <v>99</v>
      </c>
      <c r="E701" t="s">
        <v>190</v>
      </c>
      <c r="F701" s="2">
        <v>0.39583333333333331</v>
      </c>
      <c r="G701">
        <v>6</v>
      </c>
      <c r="H701">
        <v>3</v>
      </c>
      <c r="I701">
        <v>280</v>
      </c>
      <c r="J701">
        <v>36</v>
      </c>
      <c r="K701">
        <v>0</v>
      </c>
      <c r="L701" t="s">
        <v>183</v>
      </c>
      <c r="M701" t="s">
        <v>172</v>
      </c>
      <c r="N701">
        <v>35</v>
      </c>
      <c r="O701" t="s">
        <v>173</v>
      </c>
      <c r="P701" t="s">
        <v>185</v>
      </c>
      <c r="Q701" t="s">
        <v>175</v>
      </c>
    </row>
    <row r="702" spans="1:17" x14ac:dyDescent="0.25">
      <c r="A702" t="s">
        <v>933</v>
      </c>
      <c r="B702" s="1">
        <v>46203</v>
      </c>
      <c r="C702" s="1">
        <v>46210</v>
      </c>
      <c r="D702" t="s">
        <v>29</v>
      </c>
      <c r="E702" t="s">
        <v>246</v>
      </c>
      <c r="F702" s="2">
        <v>0.64583333333333337</v>
      </c>
      <c r="G702">
        <v>2</v>
      </c>
      <c r="H702">
        <v>3</v>
      </c>
      <c r="I702">
        <v>360</v>
      </c>
      <c r="J702">
        <v>36</v>
      </c>
      <c r="K702">
        <v>0</v>
      </c>
      <c r="L702" t="s">
        <v>178</v>
      </c>
      <c r="M702" t="s">
        <v>172</v>
      </c>
      <c r="N702">
        <v>32</v>
      </c>
      <c r="O702" t="s">
        <v>184</v>
      </c>
      <c r="P702" t="s">
        <v>185</v>
      </c>
      <c r="Q702" t="s">
        <v>229</v>
      </c>
    </row>
    <row r="703" spans="1:17" x14ac:dyDescent="0.25">
      <c r="A703" t="s">
        <v>934</v>
      </c>
      <c r="B703" s="1">
        <v>46046</v>
      </c>
      <c r="C703" s="1">
        <v>46047</v>
      </c>
      <c r="D703" t="s">
        <v>17</v>
      </c>
      <c r="E703" t="s">
        <v>237</v>
      </c>
      <c r="F703" s="2">
        <v>0.77083333333333337</v>
      </c>
      <c r="G703">
        <v>1</v>
      </c>
      <c r="H703">
        <v>2</v>
      </c>
      <c r="I703">
        <v>260</v>
      </c>
      <c r="J703">
        <v>30</v>
      </c>
      <c r="K703">
        <v>0</v>
      </c>
      <c r="L703" t="s">
        <v>193</v>
      </c>
      <c r="M703" t="s">
        <v>172</v>
      </c>
      <c r="N703">
        <v>53</v>
      </c>
      <c r="O703" t="s">
        <v>173</v>
      </c>
      <c r="P703" t="s">
        <v>174</v>
      </c>
      <c r="Q703" t="s">
        <v>175</v>
      </c>
    </row>
    <row r="704" spans="1:17" x14ac:dyDescent="0.25">
      <c r="A704" t="s">
        <v>935</v>
      </c>
      <c r="B704" s="1">
        <v>46145</v>
      </c>
      <c r="C704" s="1">
        <v>46152</v>
      </c>
      <c r="D704" t="s">
        <v>72</v>
      </c>
      <c r="E704" t="s">
        <v>286</v>
      </c>
      <c r="F704" s="2">
        <v>0.9375</v>
      </c>
      <c r="G704">
        <v>4</v>
      </c>
      <c r="H704">
        <v>4</v>
      </c>
      <c r="I704">
        <v>440</v>
      </c>
      <c r="J704">
        <v>42</v>
      </c>
      <c r="K704">
        <v>0</v>
      </c>
      <c r="L704" t="s">
        <v>171</v>
      </c>
      <c r="M704" t="s">
        <v>172</v>
      </c>
      <c r="N704">
        <v>18</v>
      </c>
      <c r="O704" t="s">
        <v>173</v>
      </c>
      <c r="P704" t="s">
        <v>185</v>
      </c>
      <c r="Q704" t="s">
        <v>180</v>
      </c>
    </row>
    <row r="705" spans="1:17" x14ac:dyDescent="0.25">
      <c r="A705" t="s">
        <v>936</v>
      </c>
      <c r="B705" s="1">
        <v>46085</v>
      </c>
      <c r="C705" s="1">
        <v>46085</v>
      </c>
      <c r="D705" t="s">
        <v>87</v>
      </c>
      <c r="E705" t="s">
        <v>268</v>
      </c>
      <c r="F705" s="2">
        <v>0.88541666666666663</v>
      </c>
      <c r="G705">
        <v>6</v>
      </c>
      <c r="H705">
        <v>5</v>
      </c>
      <c r="I705">
        <v>460</v>
      </c>
      <c r="J705">
        <v>48</v>
      </c>
      <c r="K705">
        <v>0</v>
      </c>
      <c r="L705" t="s">
        <v>188</v>
      </c>
      <c r="M705" t="s">
        <v>172</v>
      </c>
      <c r="N705">
        <v>26</v>
      </c>
      <c r="O705" t="s">
        <v>184</v>
      </c>
      <c r="P705" t="s">
        <v>185</v>
      </c>
      <c r="Q705" t="s">
        <v>180</v>
      </c>
    </row>
    <row r="706" spans="1:17" x14ac:dyDescent="0.25">
      <c r="A706" t="s">
        <v>937</v>
      </c>
      <c r="B706" s="1">
        <v>46120</v>
      </c>
      <c r="C706" s="1">
        <v>46122</v>
      </c>
      <c r="D706" t="s">
        <v>49</v>
      </c>
      <c r="E706" t="s">
        <v>226</v>
      </c>
      <c r="F706" s="2">
        <v>0.64583333333333337</v>
      </c>
      <c r="G706">
        <v>3</v>
      </c>
      <c r="H706">
        <v>5</v>
      </c>
      <c r="I706">
        <v>160</v>
      </c>
      <c r="J706">
        <v>48</v>
      </c>
      <c r="K706">
        <v>0</v>
      </c>
      <c r="L706" t="s">
        <v>193</v>
      </c>
      <c r="M706" t="s">
        <v>172</v>
      </c>
      <c r="N706">
        <v>25</v>
      </c>
      <c r="O706" t="s">
        <v>184</v>
      </c>
      <c r="P706" t="s">
        <v>185</v>
      </c>
      <c r="Q706" t="s">
        <v>175</v>
      </c>
    </row>
    <row r="707" spans="1:17" x14ac:dyDescent="0.25">
      <c r="A707" t="s">
        <v>938</v>
      </c>
      <c r="B707" s="1">
        <v>46077</v>
      </c>
      <c r="C707" s="1">
        <v>46077</v>
      </c>
      <c r="D707" t="s">
        <v>107</v>
      </c>
      <c r="E707" t="s">
        <v>192</v>
      </c>
      <c r="F707" s="2">
        <v>0.88541666666666663</v>
      </c>
      <c r="G707">
        <v>1</v>
      </c>
      <c r="H707">
        <v>2</v>
      </c>
      <c r="I707">
        <v>240</v>
      </c>
      <c r="J707">
        <v>30</v>
      </c>
      <c r="K707">
        <v>0</v>
      </c>
      <c r="L707" t="s">
        <v>193</v>
      </c>
      <c r="M707" t="s">
        <v>207</v>
      </c>
      <c r="N707">
        <v>59</v>
      </c>
      <c r="O707" t="s">
        <v>173</v>
      </c>
      <c r="P707" t="s">
        <v>185</v>
      </c>
      <c r="Q707" t="s">
        <v>229</v>
      </c>
    </row>
    <row r="708" spans="1:17" x14ac:dyDescent="0.25">
      <c r="A708" t="s">
        <v>939</v>
      </c>
      <c r="B708" s="1">
        <v>46037</v>
      </c>
      <c r="C708" s="1">
        <v>46042</v>
      </c>
      <c r="D708" t="s">
        <v>10</v>
      </c>
      <c r="E708" t="s">
        <v>197</v>
      </c>
      <c r="F708" s="2">
        <v>0.77083333333333337</v>
      </c>
      <c r="G708">
        <v>6</v>
      </c>
      <c r="H708">
        <v>2</v>
      </c>
      <c r="I708">
        <v>180</v>
      </c>
      <c r="J708">
        <v>30</v>
      </c>
      <c r="K708">
        <v>0</v>
      </c>
      <c r="L708" t="s">
        <v>188</v>
      </c>
      <c r="M708" t="s">
        <v>172</v>
      </c>
      <c r="N708">
        <v>29</v>
      </c>
      <c r="O708" t="s">
        <v>179</v>
      </c>
      <c r="P708" t="s">
        <v>185</v>
      </c>
      <c r="Q708" t="s">
        <v>175</v>
      </c>
    </row>
    <row r="709" spans="1:17" x14ac:dyDescent="0.25">
      <c r="A709" t="s">
        <v>940</v>
      </c>
      <c r="B709" s="1">
        <v>46148</v>
      </c>
      <c r="C709" s="1">
        <v>46151</v>
      </c>
      <c r="D709" t="s">
        <v>21</v>
      </c>
      <c r="E709" t="s">
        <v>280</v>
      </c>
      <c r="F709" s="2">
        <v>0.64583333333333337</v>
      </c>
      <c r="G709">
        <v>2</v>
      </c>
      <c r="H709">
        <v>2</v>
      </c>
      <c r="I709">
        <v>240</v>
      </c>
      <c r="J709">
        <v>30</v>
      </c>
      <c r="K709">
        <v>100</v>
      </c>
      <c r="L709" t="s">
        <v>193</v>
      </c>
      <c r="M709" t="s">
        <v>172</v>
      </c>
      <c r="N709">
        <v>60</v>
      </c>
      <c r="O709" t="s">
        <v>184</v>
      </c>
      <c r="P709" t="s">
        <v>185</v>
      </c>
      <c r="Q709" t="s">
        <v>175</v>
      </c>
    </row>
    <row r="710" spans="1:17" x14ac:dyDescent="0.25">
      <c r="A710" t="s">
        <v>941</v>
      </c>
      <c r="B710" s="1">
        <v>46099</v>
      </c>
      <c r="C710" s="1">
        <v>46104</v>
      </c>
      <c r="D710" t="s">
        <v>58</v>
      </c>
      <c r="E710" t="s">
        <v>272</v>
      </c>
      <c r="F710" s="2">
        <v>0.53125</v>
      </c>
      <c r="G710">
        <v>2</v>
      </c>
      <c r="H710">
        <v>4</v>
      </c>
      <c r="I710">
        <v>380</v>
      </c>
      <c r="J710">
        <v>42</v>
      </c>
      <c r="K710">
        <v>0</v>
      </c>
      <c r="L710" t="s">
        <v>178</v>
      </c>
      <c r="M710" t="s">
        <v>172</v>
      </c>
      <c r="N710">
        <v>46</v>
      </c>
      <c r="O710" t="s">
        <v>173</v>
      </c>
      <c r="P710" t="s">
        <v>185</v>
      </c>
      <c r="Q710" t="s">
        <v>180</v>
      </c>
    </row>
    <row r="711" spans="1:17" x14ac:dyDescent="0.25">
      <c r="A711" t="s">
        <v>942</v>
      </c>
      <c r="B711" s="1">
        <v>46024</v>
      </c>
      <c r="C711" s="1">
        <v>46029</v>
      </c>
      <c r="D711" t="s">
        <v>133</v>
      </c>
      <c r="E711" t="s">
        <v>190</v>
      </c>
      <c r="F711" s="2">
        <v>0.9375</v>
      </c>
      <c r="G711">
        <v>6</v>
      </c>
      <c r="H711">
        <v>1</v>
      </c>
      <c r="I711">
        <v>280</v>
      </c>
      <c r="J711">
        <v>24</v>
      </c>
      <c r="K711">
        <v>0</v>
      </c>
      <c r="L711" t="s">
        <v>188</v>
      </c>
      <c r="M711" t="s">
        <v>172</v>
      </c>
      <c r="N711">
        <v>44</v>
      </c>
      <c r="O711" t="s">
        <v>179</v>
      </c>
      <c r="P711" t="s">
        <v>174</v>
      </c>
      <c r="Q711" t="s">
        <v>175</v>
      </c>
    </row>
    <row r="712" spans="1:17" x14ac:dyDescent="0.25">
      <c r="A712" t="s">
        <v>943</v>
      </c>
      <c r="B712" s="1">
        <v>46145</v>
      </c>
      <c r="C712" s="1">
        <v>46149</v>
      </c>
      <c r="D712" t="s">
        <v>21</v>
      </c>
      <c r="E712" t="s">
        <v>182</v>
      </c>
      <c r="F712" s="2">
        <v>0.88541666666666663</v>
      </c>
      <c r="G712">
        <v>7</v>
      </c>
      <c r="H712">
        <v>3</v>
      </c>
      <c r="I712">
        <v>420</v>
      </c>
      <c r="J712">
        <v>36</v>
      </c>
      <c r="K712">
        <v>40</v>
      </c>
      <c r="L712" t="s">
        <v>183</v>
      </c>
      <c r="M712" t="s">
        <v>172</v>
      </c>
      <c r="N712">
        <v>43</v>
      </c>
      <c r="O712" t="s">
        <v>179</v>
      </c>
      <c r="P712" t="s">
        <v>174</v>
      </c>
      <c r="Q712" t="s">
        <v>180</v>
      </c>
    </row>
    <row r="713" spans="1:17" x14ac:dyDescent="0.25">
      <c r="A713" t="s">
        <v>944</v>
      </c>
      <c r="B713" s="1">
        <v>46028</v>
      </c>
      <c r="C713" s="1">
        <v>46030</v>
      </c>
      <c r="D713" t="s">
        <v>24</v>
      </c>
      <c r="E713" t="s">
        <v>280</v>
      </c>
      <c r="F713" s="2">
        <v>0.77083333333333337</v>
      </c>
      <c r="G713">
        <v>5</v>
      </c>
      <c r="H713">
        <v>4</v>
      </c>
      <c r="I713">
        <v>240</v>
      </c>
      <c r="J713">
        <v>42</v>
      </c>
      <c r="K713">
        <v>0</v>
      </c>
      <c r="L713" t="s">
        <v>188</v>
      </c>
      <c r="M713" t="s">
        <v>172</v>
      </c>
      <c r="N713">
        <v>39</v>
      </c>
      <c r="O713" t="s">
        <v>184</v>
      </c>
      <c r="P713" t="s">
        <v>185</v>
      </c>
      <c r="Q713" t="s">
        <v>175</v>
      </c>
    </row>
    <row r="714" spans="1:17" x14ac:dyDescent="0.25">
      <c r="A714" t="s">
        <v>945</v>
      </c>
      <c r="B714" s="1">
        <v>46097</v>
      </c>
      <c r="C714" s="1">
        <v>46101</v>
      </c>
      <c r="D714" t="s">
        <v>68</v>
      </c>
      <c r="E714" t="s">
        <v>262</v>
      </c>
      <c r="F714" s="2">
        <v>0.39583333333333331</v>
      </c>
      <c r="G714">
        <v>5</v>
      </c>
      <c r="H714">
        <v>3</v>
      </c>
      <c r="I714">
        <v>180</v>
      </c>
      <c r="J714">
        <v>36</v>
      </c>
      <c r="K714">
        <v>40</v>
      </c>
      <c r="L714" t="s">
        <v>183</v>
      </c>
      <c r="M714" t="s">
        <v>172</v>
      </c>
      <c r="N714">
        <v>35</v>
      </c>
      <c r="O714" t="s">
        <v>173</v>
      </c>
      <c r="P714" t="s">
        <v>185</v>
      </c>
      <c r="Q714" t="s">
        <v>175</v>
      </c>
    </row>
    <row r="715" spans="1:17" x14ac:dyDescent="0.25">
      <c r="A715" t="s">
        <v>946</v>
      </c>
      <c r="B715" s="1">
        <v>46073</v>
      </c>
      <c r="C715" s="1">
        <v>46080</v>
      </c>
      <c r="D715" t="s">
        <v>103</v>
      </c>
      <c r="E715" t="s">
        <v>274</v>
      </c>
      <c r="F715" s="2">
        <v>0.9375</v>
      </c>
      <c r="G715">
        <v>3</v>
      </c>
      <c r="H715">
        <v>3</v>
      </c>
      <c r="I715">
        <v>420</v>
      </c>
      <c r="J715">
        <v>36</v>
      </c>
      <c r="K715">
        <v>0</v>
      </c>
      <c r="L715" t="s">
        <v>183</v>
      </c>
      <c r="M715" t="s">
        <v>172</v>
      </c>
      <c r="N715">
        <v>58</v>
      </c>
      <c r="O715" t="s">
        <v>179</v>
      </c>
      <c r="P715" t="s">
        <v>174</v>
      </c>
      <c r="Q715" t="s">
        <v>180</v>
      </c>
    </row>
    <row r="716" spans="1:17" x14ac:dyDescent="0.25">
      <c r="A716" t="s">
        <v>947</v>
      </c>
      <c r="B716" s="1">
        <v>46125</v>
      </c>
      <c r="C716" s="1">
        <v>46125</v>
      </c>
      <c r="D716" t="s">
        <v>35</v>
      </c>
      <c r="E716" t="s">
        <v>335</v>
      </c>
      <c r="F716" s="2">
        <v>0.77083333333333337</v>
      </c>
      <c r="G716">
        <v>4</v>
      </c>
      <c r="H716">
        <v>3</v>
      </c>
      <c r="I716">
        <v>280</v>
      </c>
      <c r="J716">
        <v>36</v>
      </c>
      <c r="K716">
        <v>40</v>
      </c>
      <c r="L716" t="s">
        <v>171</v>
      </c>
      <c r="M716" t="s">
        <v>172</v>
      </c>
      <c r="N716">
        <v>21</v>
      </c>
      <c r="O716" t="s">
        <v>184</v>
      </c>
      <c r="P716" t="s">
        <v>174</v>
      </c>
      <c r="Q716" t="s">
        <v>175</v>
      </c>
    </row>
    <row r="717" spans="1:17" x14ac:dyDescent="0.25">
      <c r="A717" t="s">
        <v>948</v>
      </c>
      <c r="B717" s="1">
        <v>46079</v>
      </c>
      <c r="C717" s="1">
        <v>46084</v>
      </c>
      <c r="D717" t="s">
        <v>58</v>
      </c>
      <c r="E717" t="s">
        <v>195</v>
      </c>
      <c r="F717" s="2">
        <v>0.64583333333333337</v>
      </c>
      <c r="G717">
        <v>3</v>
      </c>
      <c r="H717">
        <v>3</v>
      </c>
      <c r="I717">
        <v>400</v>
      </c>
      <c r="J717">
        <v>36</v>
      </c>
      <c r="K717">
        <v>0</v>
      </c>
      <c r="L717" t="s">
        <v>193</v>
      </c>
      <c r="M717" t="s">
        <v>172</v>
      </c>
      <c r="N717">
        <v>41</v>
      </c>
      <c r="O717" t="s">
        <v>179</v>
      </c>
      <c r="P717" t="s">
        <v>185</v>
      </c>
      <c r="Q717" t="s">
        <v>180</v>
      </c>
    </row>
    <row r="718" spans="1:17" x14ac:dyDescent="0.25">
      <c r="A718" t="s">
        <v>949</v>
      </c>
      <c r="B718" s="1">
        <v>46035</v>
      </c>
      <c r="C718" s="1">
        <v>46037</v>
      </c>
      <c r="D718" t="s">
        <v>17</v>
      </c>
      <c r="E718" t="s">
        <v>195</v>
      </c>
      <c r="F718" s="2">
        <v>0.77083333333333337</v>
      </c>
      <c r="G718">
        <v>2</v>
      </c>
      <c r="H718">
        <v>2</v>
      </c>
      <c r="I718">
        <v>220</v>
      </c>
      <c r="J718">
        <v>30</v>
      </c>
      <c r="K718">
        <v>0</v>
      </c>
      <c r="L718" t="s">
        <v>178</v>
      </c>
      <c r="M718" t="s">
        <v>207</v>
      </c>
      <c r="N718">
        <v>24</v>
      </c>
      <c r="O718" t="s">
        <v>184</v>
      </c>
      <c r="P718" t="s">
        <v>185</v>
      </c>
      <c r="Q718" t="s">
        <v>175</v>
      </c>
    </row>
    <row r="719" spans="1:17" x14ac:dyDescent="0.25">
      <c r="A719" t="s">
        <v>950</v>
      </c>
      <c r="B719" s="1">
        <v>46108</v>
      </c>
      <c r="C719" s="1">
        <v>46112</v>
      </c>
      <c r="D719" t="s">
        <v>21</v>
      </c>
      <c r="E719" t="s">
        <v>235</v>
      </c>
      <c r="F719" s="2">
        <v>0.9375</v>
      </c>
      <c r="G719">
        <v>3</v>
      </c>
      <c r="H719">
        <v>4</v>
      </c>
      <c r="I719">
        <v>280</v>
      </c>
      <c r="J719">
        <v>42</v>
      </c>
      <c r="K719">
        <v>60</v>
      </c>
      <c r="L719" t="s">
        <v>171</v>
      </c>
      <c r="M719" t="s">
        <v>172</v>
      </c>
      <c r="N719">
        <v>41</v>
      </c>
      <c r="O719" t="s">
        <v>173</v>
      </c>
      <c r="P719" t="s">
        <v>185</v>
      </c>
      <c r="Q719" t="s">
        <v>175</v>
      </c>
    </row>
    <row r="720" spans="1:17" x14ac:dyDescent="0.25">
      <c r="A720" t="s">
        <v>951</v>
      </c>
      <c r="B720" s="1">
        <v>46083</v>
      </c>
      <c r="C720" s="1">
        <v>46087</v>
      </c>
      <c r="D720" t="s">
        <v>31</v>
      </c>
      <c r="E720" t="s">
        <v>283</v>
      </c>
      <c r="F720" s="2">
        <v>0.39583333333333331</v>
      </c>
      <c r="G720">
        <v>2</v>
      </c>
      <c r="H720">
        <v>5</v>
      </c>
      <c r="I720">
        <v>200</v>
      </c>
      <c r="J720">
        <v>48</v>
      </c>
      <c r="K720">
        <v>0</v>
      </c>
      <c r="L720" t="s">
        <v>183</v>
      </c>
      <c r="M720" t="s">
        <v>172</v>
      </c>
      <c r="N720">
        <v>25</v>
      </c>
      <c r="O720" t="s">
        <v>173</v>
      </c>
      <c r="P720" t="s">
        <v>185</v>
      </c>
      <c r="Q720" t="s">
        <v>175</v>
      </c>
    </row>
    <row r="721" spans="1:17" x14ac:dyDescent="0.25">
      <c r="A721" t="s">
        <v>952</v>
      </c>
      <c r="B721" s="1">
        <v>46048</v>
      </c>
      <c r="C721" s="1">
        <v>46049</v>
      </c>
      <c r="D721" t="s">
        <v>143</v>
      </c>
      <c r="E721" t="s">
        <v>300</v>
      </c>
      <c r="F721" s="2">
        <v>0.9375</v>
      </c>
      <c r="G721">
        <v>3</v>
      </c>
      <c r="H721">
        <v>2</v>
      </c>
      <c r="I721">
        <v>240</v>
      </c>
      <c r="J721">
        <v>30</v>
      </c>
      <c r="K721">
        <v>20</v>
      </c>
      <c r="L721" t="s">
        <v>188</v>
      </c>
      <c r="M721" t="s">
        <v>172</v>
      </c>
      <c r="N721">
        <v>52</v>
      </c>
      <c r="O721" t="s">
        <v>179</v>
      </c>
      <c r="P721" t="s">
        <v>174</v>
      </c>
      <c r="Q721" t="s">
        <v>175</v>
      </c>
    </row>
    <row r="722" spans="1:17" x14ac:dyDescent="0.25">
      <c r="A722" t="s">
        <v>953</v>
      </c>
      <c r="B722" s="1">
        <v>46130</v>
      </c>
      <c r="C722" s="1">
        <v>46134</v>
      </c>
      <c r="D722" t="s">
        <v>133</v>
      </c>
      <c r="E722" t="s">
        <v>209</v>
      </c>
      <c r="F722" s="2">
        <v>0.39583333333333331</v>
      </c>
      <c r="G722">
        <v>4</v>
      </c>
      <c r="H722">
        <v>5</v>
      </c>
      <c r="I722">
        <v>220</v>
      </c>
      <c r="J722">
        <v>48</v>
      </c>
      <c r="K722">
        <v>0</v>
      </c>
      <c r="L722" t="s">
        <v>193</v>
      </c>
      <c r="M722" t="s">
        <v>172</v>
      </c>
      <c r="N722">
        <v>45</v>
      </c>
      <c r="O722" t="s">
        <v>173</v>
      </c>
      <c r="P722" t="s">
        <v>174</v>
      </c>
      <c r="Q722" t="s">
        <v>175</v>
      </c>
    </row>
    <row r="723" spans="1:17" x14ac:dyDescent="0.25">
      <c r="A723" t="s">
        <v>954</v>
      </c>
      <c r="B723" s="1">
        <v>46065</v>
      </c>
      <c r="C723" s="1">
        <v>46069</v>
      </c>
      <c r="D723" t="s">
        <v>99</v>
      </c>
      <c r="E723" t="s">
        <v>306</v>
      </c>
      <c r="F723" s="2">
        <v>0.9375</v>
      </c>
      <c r="G723">
        <v>4</v>
      </c>
      <c r="H723">
        <v>1</v>
      </c>
      <c r="I723">
        <v>180</v>
      </c>
      <c r="J723">
        <v>24</v>
      </c>
      <c r="K723">
        <v>20</v>
      </c>
      <c r="L723" t="s">
        <v>193</v>
      </c>
      <c r="M723" t="s">
        <v>172</v>
      </c>
      <c r="N723">
        <v>30</v>
      </c>
      <c r="O723" t="s">
        <v>173</v>
      </c>
      <c r="P723" t="s">
        <v>174</v>
      </c>
      <c r="Q723" t="s">
        <v>175</v>
      </c>
    </row>
    <row r="724" spans="1:17" x14ac:dyDescent="0.25">
      <c r="A724" t="s">
        <v>955</v>
      </c>
      <c r="B724" s="1">
        <v>46065</v>
      </c>
      <c r="C724" s="1">
        <v>46072</v>
      </c>
      <c r="D724" t="s">
        <v>110</v>
      </c>
      <c r="E724" t="s">
        <v>283</v>
      </c>
      <c r="F724" s="2">
        <v>0.39583333333333331</v>
      </c>
      <c r="G724">
        <v>2</v>
      </c>
      <c r="H724">
        <v>4</v>
      </c>
      <c r="I724">
        <v>380</v>
      </c>
      <c r="J724">
        <v>42</v>
      </c>
      <c r="K724">
        <v>0</v>
      </c>
      <c r="L724" t="s">
        <v>171</v>
      </c>
      <c r="M724" t="s">
        <v>172</v>
      </c>
      <c r="N724">
        <v>29</v>
      </c>
      <c r="O724" t="s">
        <v>179</v>
      </c>
      <c r="P724" t="s">
        <v>174</v>
      </c>
      <c r="Q724" t="s">
        <v>180</v>
      </c>
    </row>
    <row r="725" spans="1:17" x14ac:dyDescent="0.25">
      <c r="A725" t="s">
        <v>956</v>
      </c>
      <c r="B725" s="1">
        <v>46154</v>
      </c>
      <c r="C725" s="1">
        <v>46161</v>
      </c>
      <c r="D725" t="s">
        <v>72</v>
      </c>
      <c r="E725" t="s">
        <v>170</v>
      </c>
      <c r="F725" s="2">
        <v>0.88541666666666663</v>
      </c>
      <c r="G725">
        <v>2</v>
      </c>
      <c r="H725">
        <v>2</v>
      </c>
      <c r="I725">
        <v>340</v>
      </c>
      <c r="J725">
        <v>30</v>
      </c>
      <c r="K725">
        <v>100</v>
      </c>
      <c r="L725" t="s">
        <v>183</v>
      </c>
      <c r="M725" t="s">
        <v>172</v>
      </c>
      <c r="N725">
        <v>35</v>
      </c>
      <c r="O725" t="s">
        <v>179</v>
      </c>
      <c r="P725" t="s">
        <v>174</v>
      </c>
      <c r="Q725" t="s">
        <v>180</v>
      </c>
    </row>
    <row r="726" spans="1:17" x14ac:dyDescent="0.25">
      <c r="A726" t="s">
        <v>957</v>
      </c>
      <c r="B726" s="1">
        <v>46159</v>
      </c>
      <c r="C726" s="1">
        <v>46162</v>
      </c>
      <c r="D726" t="s">
        <v>39</v>
      </c>
      <c r="E726" t="s">
        <v>212</v>
      </c>
      <c r="F726" s="2">
        <v>0.9375</v>
      </c>
      <c r="G726">
        <v>2</v>
      </c>
      <c r="H726">
        <v>5</v>
      </c>
      <c r="I726">
        <v>220</v>
      </c>
      <c r="J726">
        <v>48</v>
      </c>
      <c r="K726">
        <v>0</v>
      </c>
      <c r="L726" t="s">
        <v>183</v>
      </c>
      <c r="M726" t="s">
        <v>172</v>
      </c>
      <c r="N726">
        <v>21</v>
      </c>
      <c r="O726" t="s">
        <v>173</v>
      </c>
      <c r="P726" t="s">
        <v>174</v>
      </c>
      <c r="Q726" t="s">
        <v>175</v>
      </c>
    </row>
    <row r="727" spans="1:17" x14ac:dyDescent="0.25">
      <c r="A727" t="s">
        <v>958</v>
      </c>
      <c r="B727" s="1">
        <v>46023</v>
      </c>
      <c r="C727" s="1">
        <v>46028</v>
      </c>
      <c r="D727" t="s">
        <v>90</v>
      </c>
      <c r="E727" t="s">
        <v>289</v>
      </c>
      <c r="F727" s="2">
        <v>0.77083333333333337</v>
      </c>
      <c r="G727">
        <v>3</v>
      </c>
      <c r="H727">
        <v>1</v>
      </c>
      <c r="I727">
        <v>280</v>
      </c>
      <c r="J727">
        <v>24</v>
      </c>
      <c r="K727">
        <v>40</v>
      </c>
      <c r="L727" t="s">
        <v>178</v>
      </c>
      <c r="M727" t="s">
        <v>172</v>
      </c>
      <c r="N727">
        <v>26</v>
      </c>
      <c r="O727" t="s">
        <v>179</v>
      </c>
      <c r="P727" t="s">
        <v>174</v>
      </c>
      <c r="Q727" t="s">
        <v>175</v>
      </c>
    </row>
    <row r="728" spans="1:17" x14ac:dyDescent="0.25">
      <c r="A728" t="s">
        <v>959</v>
      </c>
      <c r="B728" s="1">
        <v>46114</v>
      </c>
      <c r="C728" s="1">
        <v>46117</v>
      </c>
      <c r="D728" t="s">
        <v>107</v>
      </c>
      <c r="E728" t="s">
        <v>220</v>
      </c>
      <c r="F728" s="2">
        <v>0.39583333333333331</v>
      </c>
      <c r="G728">
        <v>7</v>
      </c>
      <c r="H728">
        <v>2</v>
      </c>
      <c r="I728">
        <v>240</v>
      </c>
      <c r="J728">
        <v>30</v>
      </c>
      <c r="K728">
        <v>0</v>
      </c>
      <c r="L728" t="s">
        <v>178</v>
      </c>
      <c r="M728" t="s">
        <v>172</v>
      </c>
      <c r="N728">
        <v>55</v>
      </c>
      <c r="O728" t="s">
        <v>173</v>
      </c>
      <c r="P728" t="s">
        <v>174</v>
      </c>
      <c r="Q728" t="s">
        <v>175</v>
      </c>
    </row>
    <row r="729" spans="1:17" x14ac:dyDescent="0.25">
      <c r="A729" t="s">
        <v>960</v>
      </c>
      <c r="B729" s="1">
        <v>46136</v>
      </c>
      <c r="C729" s="1">
        <v>46139</v>
      </c>
      <c r="D729" t="s">
        <v>45</v>
      </c>
      <c r="E729" t="s">
        <v>205</v>
      </c>
      <c r="F729" s="2">
        <v>0.53125</v>
      </c>
      <c r="G729">
        <v>6</v>
      </c>
      <c r="H729">
        <v>3</v>
      </c>
      <c r="I729">
        <v>380</v>
      </c>
      <c r="J729">
        <v>36</v>
      </c>
      <c r="K729">
        <v>100</v>
      </c>
      <c r="L729" t="s">
        <v>193</v>
      </c>
      <c r="M729" t="s">
        <v>172</v>
      </c>
      <c r="N729">
        <v>46</v>
      </c>
      <c r="O729" t="s">
        <v>184</v>
      </c>
      <c r="P729" t="s">
        <v>174</v>
      </c>
      <c r="Q729" t="s">
        <v>180</v>
      </c>
    </row>
    <row r="730" spans="1:17" x14ac:dyDescent="0.25">
      <c r="A730" t="s">
        <v>961</v>
      </c>
      <c r="B730" s="1">
        <v>46145</v>
      </c>
      <c r="C730" s="1">
        <v>46146</v>
      </c>
      <c r="D730" t="s">
        <v>68</v>
      </c>
      <c r="E730" t="s">
        <v>197</v>
      </c>
      <c r="F730" s="2">
        <v>0.9375</v>
      </c>
      <c r="G730">
        <v>5</v>
      </c>
      <c r="H730">
        <v>4</v>
      </c>
      <c r="I730">
        <v>180</v>
      </c>
      <c r="J730">
        <v>42</v>
      </c>
      <c r="K730">
        <v>0</v>
      </c>
      <c r="L730" t="s">
        <v>188</v>
      </c>
      <c r="M730" t="s">
        <v>172</v>
      </c>
      <c r="N730">
        <v>29</v>
      </c>
      <c r="O730" t="s">
        <v>184</v>
      </c>
      <c r="P730" t="s">
        <v>174</v>
      </c>
      <c r="Q730" t="s">
        <v>175</v>
      </c>
    </row>
    <row r="731" spans="1:17" x14ac:dyDescent="0.25">
      <c r="A731" t="s">
        <v>962</v>
      </c>
      <c r="B731" s="1">
        <v>46068</v>
      </c>
      <c r="C731" s="1">
        <v>46074</v>
      </c>
      <c r="D731" t="s">
        <v>99</v>
      </c>
      <c r="E731" t="s">
        <v>335</v>
      </c>
      <c r="F731" s="2">
        <v>0.77083333333333337</v>
      </c>
      <c r="G731">
        <v>1</v>
      </c>
      <c r="H731">
        <v>2</v>
      </c>
      <c r="I731">
        <v>280</v>
      </c>
      <c r="J731">
        <v>30</v>
      </c>
      <c r="K731">
        <v>0</v>
      </c>
      <c r="L731" t="s">
        <v>171</v>
      </c>
      <c r="M731" t="s">
        <v>172</v>
      </c>
      <c r="N731">
        <v>59</v>
      </c>
      <c r="O731" t="s">
        <v>179</v>
      </c>
      <c r="P731" t="s">
        <v>174</v>
      </c>
      <c r="Q731" t="s">
        <v>175</v>
      </c>
    </row>
    <row r="732" spans="1:17" x14ac:dyDescent="0.25">
      <c r="A732" t="s">
        <v>963</v>
      </c>
      <c r="B732" s="1">
        <v>46177</v>
      </c>
      <c r="C732" s="1">
        <v>46178</v>
      </c>
      <c r="D732" t="s">
        <v>49</v>
      </c>
      <c r="E732" t="s">
        <v>249</v>
      </c>
      <c r="F732" s="2">
        <v>0.53125</v>
      </c>
      <c r="G732">
        <v>2</v>
      </c>
      <c r="H732">
        <v>4</v>
      </c>
      <c r="I732">
        <v>160</v>
      </c>
      <c r="J732">
        <v>42</v>
      </c>
      <c r="K732">
        <v>60</v>
      </c>
      <c r="L732" t="s">
        <v>188</v>
      </c>
      <c r="M732" t="s">
        <v>172</v>
      </c>
      <c r="N732">
        <v>20</v>
      </c>
      <c r="O732" t="s">
        <v>184</v>
      </c>
      <c r="P732" t="s">
        <v>174</v>
      </c>
      <c r="Q732" t="s">
        <v>175</v>
      </c>
    </row>
    <row r="733" spans="1:17" x14ac:dyDescent="0.25">
      <c r="A733" t="s">
        <v>964</v>
      </c>
      <c r="B733" s="1">
        <v>46183</v>
      </c>
      <c r="C733" s="1">
        <v>46183</v>
      </c>
      <c r="D733" t="s">
        <v>117</v>
      </c>
      <c r="E733" t="s">
        <v>224</v>
      </c>
      <c r="F733" s="2">
        <v>0.53125</v>
      </c>
      <c r="G733">
        <v>3</v>
      </c>
      <c r="H733">
        <v>3</v>
      </c>
      <c r="I733">
        <v>240</v>
      </c>
      <c r="J733">
        <v>36</v>
      </c>
      <c r="K733">
        <v>60</v>
      </c>
      <c r="L733" t="s">
        <v>193</v>
      </c>
      <c r="M733" t="s">
        <v>172</v>
      </c>
      <c r="N733">
        <v>23</v>
      </c>
      <c r="O733" t="s">
        <v>173</v>
      </c>
      <c r="P733" t="s">
        <v>185</v>
      </c>
      <c r="Q733" t="s">
        <v>175</v>
      </c>
    </row>
    <row r="734" spans="1:17" x14ac:dyDescent="0.25">
      <c r="A734" t="s">
        <v>965</v>
      </c>
      <c r="B734" s="1">
        <v>46064</v>
      </c>
      <c r="C734" s="1">
        <v>46068</v>
      </c>
      <c r="D734" t="s">
        <v>45</v>
      </c>
      <c r="E734" t="s">
        <v>309</v>
      </c>
      <c r="F734" s="2">
        <v>0.39583333333333331</v>
      </c>
      <c r="G734">
        <v>1</v>
      </c>
      <c r="H734">
        <v>1</v>
      </c>
      <c r="I734">
        <v>160</v>
      </c>
      <c r="J734">
        <v>24</v>
      </c>
      <c r="K734">
        <v>40</v>
      </c>
      <c r="L734" t="s">
        <v>188</v>
      </c>
      <c r="M734" t="s">
        <v>172</v>
      </c>
      <c r="N734">
        <v>25</v>
      </c>
      <c r="O734" t="s">
        <v>173</v>
      </c>
      <c r="P734" t="s">
        <v>185</v>
      </c>
      <c r="Q734" t="s">
        <v>175</v>
      </c>
    </row>
    <row r="735" spans="1:17" x14ac:dyDescent="0.25">
      <c r="A735" t="s">
        <v>966</v>
      </c>
      <c r="B735" s="1">
        <v>46049</v>
      </c>
      <c r="C735" s="1">
        <v>46055</v>
      </c>
      <c r="D735" t="s">
        <v>24</v>
      </c>
      <c r="E735" t="s">
        <v>266</v>
      </c>
      <c r="F735" s="2">
        <v>0.53125</v>
      </c>
      <c r="G735">
        <v>6</v>
      </c>
      <c r="H735">
        <v>2</v>
      </c>
      <c r="I735">
        <v>260</v>
      </c>
      <c r="J735">
        <v>30</v>
      </c>
      <c r="K735">
        <v>0</v>
      </c>
      <c r="L735" t="s">
        <v>193</v>
      </c>
      <c r="M735" t="s">
        <v>172</v>
      </c>
      <c r="N735">
        <v>36</v>
      </c>
      <c r="O735" t="s">
        <v>173</v>
      </c>
      <c r="P735" t="s">
        <v>174</v>
      </c>
      <c r="Q735" t="s">
        <v>175</v>
      </c>
    </row>
    <row r="736" spans="1:17" x14ac:dyDescent="0.25">
      <c r="A736" t="s">
        <v>967</v>
      </c>
      <c r="B736" s="1">
        <v>46148</v>
      </c>
      <c r="C736" s="1">
        <v>46150</v>
      </c>
      <c r="D736" t="s">
        <v>149</v>
      </c>
      <c r="E736" t="s">
        <v>266</v>
      </c>
      <c r="F736" s="2">
        <v>0.39583333333333331</v>
      </c>
      <c r="G736">
        <v>3</v>
      </c>
      <c r="H736">
        <v>6</v>
      </c>
      <c r="I736">
        <v>260</v>
      </c>
      <c r="J736">
        <v>54</v>
      </c>
      <c r="K736">
        <v>0</v>
      </c>
      <c r="L736" t="s">
        <v>188</v>
      </c>
      <c r="M736" t="s">
        <v>172</v>
      </c>
      <c r="N736">
        <v>39</v>
      </c>
      <c r="O736" t="s">
        <v>179</v>
      </c>
      <c r="P736" t="s">
        <v>174</v>
      </c>
      <c r="Q736" t="s">
        <v>175</v>
      </c>
    </row>
    <row r="737" spans="1:17" x14ac:dyDescent="0.25">
      <c r="A737" t="s">
        <v>968</v>
      </c>
      <c r="B737" s="1">
        <v>46068</v>
      </c>
      <c r="C737" s="1">
        <v>46074</v>
      </c>
      <c r="D737" t="s">
        <v>75</v>
      </c>
      <c r="E737" t="s">
        <v>270</v>
      </c>
      <c r="F737" s="2">
        <v>0.88541666666666663</v>
      </c>
      <c r="G737">
        <v>5</v>
      </c>
      <c r="H737">
        <v>4</v>
      </c>
      <c r="I737">
        <v>280</v>
      </c>
      <c r="J737">
        <v>42</v>
      </c>
      <c r="K737">
        <v>0</v>
      </c>
      <c r="L737" t="s">
        <v>178</v>
      </c>
      <c r="M737" t="s">
        <v>172</v>
      </c>
      <c r="N737">
        <v>37</v>
      </c>
      <c r="O737" t="s">
        <v>179</v>
      </c>
      <c r="P737" t="s">
        <v>185</v>
      </c>
      <c r="Q737" t="s">
        <v>175</v>
      </c>
    </row>
    <row r="738" spans="1:17" x14ac:dyDescent="0.25">
      <c r="A738" t="s">
        <v>969</v>
      </c>
      <c r="B738" s="1">
        <v>46150</v>
      </c>
      <c r="C738" s="1">
        <v>46155</v>
      </c>
      <c r="D738" t="s">
        <v>140</v>
      </c>
      <c r="E738" t="s">
        <v>190</v>
      </c>
      <c r="F738" s="2">
        <v>0.53125</v>
      </c>
      <c r="G738">
        <v>6</v>
      </c>
      <c r="H738">
        <v>4</v>
      </c>
      <c r="I738">
        <v>280</v>
      </c>
      <c r="J738">
        <v>42</v>
      </c>
      <c r="K738">
        <v>100</v>
      </c>
      <c r="L738" t="s">
        <v>183</v>
      </c>
      <c r="M738" t="s">
        <v>263</v>
      </c>
      <c r="N738">
        <v>59</v>
      </c>
      <c r="O738" t="s">
        <v>184</v>
      </c>
      <c r="P738" t="s">
        <v>185</v>
      </c>
      <c r="Q738" t="s">
        <v>175</v>
      </c>
    </row>
    <row r="739" spans="1:17" x14ac:dyDescent="0.25">
      <c r="A739" t="s">
        <v>970</v>
      </c>
      <c r="B739" s="1">
        <v>46145</v>
      </c>
      <c r="C739" s="1">
        <v>46146</v>
      </c>
      <c r="D739" t="s">
        <v>21</v>
      </c>
      <c r="E739" t="s">
        <v>262</v>
      </c>
      <c r="F739" s="2">
        <v>0.64583333333333337</v>
      </c>
      <c r="G739">
        <v>6</v>
      </c>
      <c r="H739">
        <v>2</v>
      </c>
      <c r="I739">
        <v>180</v>
      </c>
      <c r="J739">
        <v>30</v>
      </c>
      <c r="K739">
        <v>0</v>
      </c>
      <c r="L739" t="s">
        <v>193</v>
      </c>
      <c r="M739" t="s">
        <v>172</v>
      </c>
      <c r="N739">
        <v>42</v>
      </c>
      <c r="O739" t="s">
        <v>184</v>
      </c>
      <c r="P739" t="s">
        <v>185</v>
      </c>
      <c r="Q739" t="s">
        <v>175</v>
      </c>
    </row>
    <row r="740" spans="1:17" x14ac:dyDescent="0.25">
      <c r="A740" t="s">
        <v>971</v>
      </c>
      <c r="B740" s="1">
        <v>46200</v>
      </c>
      <c r="C740" s="1">
        <v>46206</v>
      </c>
      <c r="D740" t="s">
        <v>87</v>
      </c>
      <c r="E740" t="s">
        <v>212</v>
      </c>
      <c r="F740" s="2">
        <v>0.77083333333333337</v>
      </c>
      <c r="G740">
        <v>4</v>
      </c>
      <c r="H740">
        <v>2</v>
      </c>
      <c r="I740">
        <v>220</v>
      </c>
      <c r="J740">
        <v>30</v>
      </c>
      <c r="K740">
        <v>0</v>
      </c>
      <c r="L740" t="s">
        <v>171</v>
      </c>
      <c r="M740" t="s">
        <v>207</v>
      </c>
      <c r="N740">
        <v>42</v>
      </c>
      <c r="O740" t="s">
        <v>173</v>
      </c>
      <c r="P740" t="s">
        <v>185</v>
      </c>
      <c r="Q740" t="s">
        <v>175</v>
      </c>
    </row>
    <row r="741" spans="1:17" x14ac:dyDescent="0.25">
      <c r="A741" t="s">
        <v>972</v>
      </c>
      <c r="B741" s="1">
        <v>46159</v>
      </c>
      <c r="C741" s="1">
        <v>46162</v>
      </c>
      <c r="D741" t="s">
        <v>49</v>
      </c>
      <c r="E741" t="s">
        <v>214</v>
      </c>
      <c r="F741" s="2">
        <v>0.9375</v>
      </c>
      <c r="G741">
        <v>2</v>
      </c>
      <c r="H741">
        <v>3</v>
      </c>
      <c r="I741">
        <v>260</v>
      </c>
      <c r="J741">
        <v>36</v>
      </c>
      <c r="K741">
        <v>60</v>
      </c>
      <c r="L741" t="s">
        <v>183</v>
      </c>
      <c r="M741" t="s">
        <v>172</v>
      </c>
      <c r="N741">
        <v>32</v>
      </c>
      <c r="O741" t="s">
        <v>184</v>
      </c>
      <c r="P741" t="s">
        <v>174</v>
      </c>
      <c r="Q741" t="s">
        <v>229</v>
      </c>
    </row>
    <row r="742" spans="1:17" x14ac:dyDescent="0.25">
      <c r="A742" t="s">
        <v>973</v>
      </c>
      <c r="B742" s="1">
        <v>46075</v>
      </c>
      <c r="C742" s="1">
        <v>46075</v>
      </c>
      <c r="D742" t="s">
        <v>49</v>
      </c>
      <c r="E742" t="s">
        <v>199</v>
      </c>
      <c r="F742" s="2">
        <v>0.64583333333333337</v>
      </c>
      <c r="G742">
        <v>4</v>
      </c>
      <c r="H742">
        <v>5</v>
      </c>
      <c r="I742">
        <v>180</v>
      </c>
      <c r="J742">
        <v>48</v>
      </c>
      <c r="K742">
        <v>0</v>
      </c>
      <c r="L742" t="s">
        <v>183</v>
      </c>
      <c r="M742" t="s">
        <v>172</v>
      </c>
      <c r="N742">
        <v>26</v>
      </c>
      <c r="O742" t="s">
        <v>173</v>
      </c>
      <c r="P742" t="s">
        <v>185</v>
      </c>
      <c r="Q742" t="s">
        <v>175</v>
      </c>
    </row>
    <row r="743" spans="1:17" x14ac:dyDescent="0.25">
      <c r="A743" t="s">
        <v>974</v>
      </c>
      <c r="B743" s="1">
        <v>46085</v>
      </c>
      <c r="C743" s="1">
        <v>46088</v>
      </c>
      <c r="D743" t="s">
        <v>124</v>
      </c>
      <c r="E743" t="s">
        <v>195</v>
      </c>
      <c r="F743" s="2">
        <v>0.9375</v>
      </c>
      <c r="G743">
        <v>4</v>
      </c>
      <c r="H743">
        <v>1</v>
      </c>
      <c r="I743">
        <v>220</v>
      </c>
      <c r="J743">
        <v>24</v>
      </c>
      <c r="K743">
        <v>40</v>
      </c>
      <c r="L743" t="s">
        <v>178</v>
      </c>
      <c r="M743" t="s">
        <v>172</v>
      </c>
      <c r="N743">
        <v>19</v>
      </c>
      <c r="O743" t="s">
        <v>179</v>
      </c>
      <c r="P743" t="s">
        <v>174</v>
      </c>
      <c r="Q743" t="s">
        <v>175</v>
      </c>
    </row>
    <row r="744" spans="1:17" x14ac:dyDescent="0.25">
      <c r="A744" t="s">
        <v>975</v>
      </c>
      <c r="B744" s="1">
        <v>46192</v>
      </c>
      <c r="C744" s="1">
        <v>46193</v>
      </c>
      <c r="D744" t="s">
        <v>65</v>
      </c>
      <c r="E744" t="s">
        <v>270</v>
      </c>
      <c r="F744" s="2">
        <v>0.39583333333333331</v>
      </c>
      <c r="G744">
        <v>7</v>
      </c>
      <c r="H744">
        <v>1</v>
      </c>
      <c r="I744">
        <v>280</v>
      </c>
      <c r="J744">
        <v>24</v>
      </c>
      <c r="K744">
        <v>0</v>
      </c>
      <c r="L744" t="s">
        <v>183</v>
      </c>
      <c r="M744" t="s">
        <v>172</v>
      </c>
      <c r="N744">
        <v>22</v>
      </c>
      <c r="O744" t="s">
        <v>179</v>
      </c>
      <c r="P744" t="s">
        <v>185</v>
      </c>
      <c r="Q744" t="s">
        <v>175</v>
      </c>
    </row>
    <row r="745" spans="1:17" x14ac:dyDescent="0.25">
      <c r="A745" t="s">
        <v>976</v>
      </c>
      <c r="B745" s="1">
        <v>46058</v>
      </c>
      <c r="C745" s="1">
        <v>46062</v>
      </c>
      <c r="D745" t="s">
        <v>65</v>
      </c>
      <c r="E745" t="s">
        <v>170</v>
      </c>
      <c r="F745" s="2">
        <v>0.53125</v>
      </c>
      <c r="G745">
        <v>1</v>
      </c>
      <c r="H745">
        <v>3</v>
      </c>
      <c r="I745">
        <v>160</v>
      </c>
      <c r="J745">
        <v>36</v>
      </c>
      <c r="K745">
        <v>40</v>
      </c>
      <c r="L745" t="s">
        <v>188</v>
      </c>
      <c r="M745" t="s">
        <v>172</v>
      </c>
      <c r="N745">
        <v>25</v>
      </c>
      <c r="O745" t="s">
        <v>173</v>
      </c>
      <c r="P745" t="s">
        <v>174</v>
      </c>
      <c r="Q745" t="s">
        <v>175</v>
      </c>
    </row>
    <row r="746" spans="1:17" x14ac:dyDescent="0.25">
      <c r="A746" t="s">
        <v>977</v>
      </c>
      <c r="B746" s="1">
        <v>46151</v>
      </c>
      <c r="C746" s="1">
        <v>46153</v>
      </c>
      <c r="D746" t="s">
        <v>10</v>
      </c>
      <c r="E746" t="s">
        <v>262</v>
      </c>
      <c r="F746" s="2">
        <v>0.64583333333333337</v>
      </c>
      <c r="G746">
        <v>4</v>
      </c>
      <c r="H746">
        <v>3</v>
      </c>
      <c r="I746">
        <v>260</v>
      </c>
      <c r="J746">
        <v>36</v>
      </c>
      <c r="K746">
        <v>0</v>
      </c>
      <c r="L746" t="s">
        <v>193</v>
      </c>
      <c r="M746" t="s">
        <v>207</v>
      </c>
      <c r="N746">
        <v>50</v>
      </c>
      <c r="O746" t="s">
        <v>179</v>
      </c>
      <c r="P746" t="s">
        <v>185</v>
      </c>
      <c r="Q746" t="s">
        <v>229</v>
      </c>
    </row>
    <row r="747" spans="1:17" x14ac:dyDescent="0.25">
      <c r="A747" t="s">
        <v>978</v>
      </c>
      <c r="B747" s="1">
        <v>46046</v>
      </c>
      <c r="C747" s="1">
        <v>46052</v>
      </c>
      <c r="D747" t="s">
        <v>146</v>
      </c>
      <c r="E747" t="s">
        <v>306</v>
      </c>
      <c r="F747" s="2">
        <v>0.88541666666666663</v>
      </c>
      <c r="G747">
        <v>1</v>
      </c>
      <c r="H747">
        <v>2</v>
      </c>
      <c r="I747">
        <v>180</v>
      </c>
      <c r="J747">
        <v>30</v>
      </c>
      <c r="K747">
        <v>0</v>
      </c>
      <c r="L747" t="s">
        <v>193</v>
      </c>
      <c r="M747" t="s">
        <v>172</v>
      </c>
      <c r="N747">
        <v>53</v>
      </c>
      <c r="O747" t="s">
        <v>184</v>
      </c>
      <c r="P747" t="s">
        <v>185</v>
      </c>
      <c r="Q747" t="s">
        <v>175</v>
      </c>
    </row>
    <row r="748" spans="1:17" x14ac:dyDescent="0.25">
      <c r="A748" t="s">
        <v>979</v>
      </c>
      <c r="B748" s="1">
        <v>46190</v>
      </c>
      <c r="C748" s="1">
        <v>46196</v>
      </c>
      <c r="D748" t="s">
        <v>124</v>
      </c>
      <c r="E748" t="s">
        <v>268</v>
      </c>
      <c r="F748" s="2">
        <v>0.39583333333333331</v>
      </c>
      <c r="G748">
        <v>2</v>
      </c>
      <c r="H748">
        <v>4</v>
      </c>
      <c r="I748">
        <v>280</v>
      </c>
      <c r="J748">
        <v>42</v>
      </c>
      <c r="K748">
        <v>40</v>
      </c>
      <c r="L748" t="s">
        <v>178</v>
      </c>
      <c r="M748" t="s">
        <v>172</v>
      </c>
      <c r="N748">
        <v>24</v>
      </c>
      <c r="O748" t="s">
        <v>173</v>
      </c>
      <c r="P748" t="s">
        <v>185</v>
      </c>
      <c r="Q748" t="s">
        <v>175</v>
      </c>
    </row>
    <row r="749" spans="1:17" x14ac:dyDescent="0.25">
      <c r="A749" t="s">
        <v>980</v>
      </c>
      <c r="B749" s="1">
        <v>46030</v>
      </c>
      <c r="C749" s="1">
        <v>46033</v>
      </c>
      <c r="D749" t="s">
        <v>39</v>
      </c>
      <c r="E749" t="s">
        <v>177</v>
      </c>
      <c r="F749" s="2">
        <v>0.53125</v>
      </c>
      <c r="G749">
        <v>5</v>
      </c>
      <c r="H749">
        <v>1</v>
      </c>
      <c r="I749">
        <v>180</v>
      </c>
      <c r="J749">
        <v>24</v>
      </c>
      <c r="K749">
        <v>20</v>
      </c>
      <c r="L749" t="s">
        <v>183</v>
      </c>
      <c r="M749" t="s">
        <v>172</v>
      </c>
      <c r="N749">
        <v>37</v>
      </c>
      <c r="O749" t="s">
        <v>173</v>
      </c>
      <c r="P749" t="s">
        <v>174</v>
      </c>
      <c r="Q749" t="s">
        <v>175</v>
      </c>
    </row>
    <row r="750" spans="1:17" x14ac:dyDescent="0.25">
      <c r="A750" t="s">
        <v>981</v>
      </c>
      <c r="B750" s="1">
        <v>46084</v>
      </c>
      <c r="C750" s="1">
        <v>46088</v>
      </c>
      <c r="D750" t="s">
        <v>21</v>
      </c>
      <c r="E750" t="s">
        <v>192</v>
      </c>
      <c r="F750" s="2">
        <v>0.64583333333333337</v>
      </c>
      <c r="G750">
        <v>1</v>
      </c>
      <c r="H750">
        <v>1</v>
      </c>
      <c r="I750">
        <v>340</v>
      </c>
      <c r="J750">
        <v>24</v>
      </c>
      <c r="K750">
        <v>150</v>
      </c>
      <c r="L750" t="s">
        <v>178</v>
      </c>
      <c r="M750" t="s">
        <v>172</v>
      </c>
      <c r="N750">
        <v>21</v>
      </c>
      <c r="O750" t="s">
        <v>179</v>
      </c>
      <c r="P750" t="s">
        <v>185</v>
      </c>
      <c r="Q750" t="s">
        <v>180</v>
      </c>
    </row>
    <row r="751" spans="1:17" x14ac:dyDescent="0.25">
      <c r="A751" t="s">
        <v>982</v>
      </c>
      <c r="B751" s="1">
        <v>46095</v>
      </c>
      <c r="C751" s="1">
        <v>46101</v>
      </c>
      <c r="D751" t="s">
        <v>72</v>
      </c>
      <c r="E751" t="s">
        <v>445</v>
      </c>
      <c r="F751" s="2">
        <v>0.64583333333333337</v>
      </c>
      <c r="G751">
        <v>7</v>
      </c>
      <c r="H751">
        <v>4</v>
      </c>
      <c r="I751">
        <v>320</v>
      </c>
      <c r="J751">
        <v>42</v>
      </c>
      <c r="K751">
        <v>150</v>
      </c>
      <c r="L751" t="s">
        <v>171</v>
      </c>
      <c r="M751" t="s">
        <v>172</v>
      </c>
      <c r="N751">
        <v>24</v>
      </c>
      <c r="O751" t="s">
        <v>179</v>
      </c>
      <c r="P751" t="s">
        <v>174</v>
      </c>
      <c r="Q751" t="s">
        <v>229</v>
      </c>
    </row>
    <row r="752" spans="1:17" x14ac:dyDescent="0.25">
      <c r="A752" t="s">
        <v>983</v>
      </c>
      <c r="B752" s="1">
        <v>46029</v>
      </c>
      <c r="C752" s="1">
        <v>46035</v>
      </c>
      <c r="D752" t="s">
        <v>65</v>
      </c>
      <c r="E752" t="s">
        <v>232</v>
      </c>
      <c r="F752" s="2">
        <v>0.39583333333333331</v>
      </c>
      <c r="G752">
        <v>4</v>
      </c>
      <c r="H752">
        <v>2</v>
      </c>
      <c r="I752">
        <v>240</v>
      </c>
      <c r="J752">
        <v>30</v>
      </c>
      <c r="K752">
        <v>40</v>
      </c>
      <c r="L752" t="s">
        <v>183</v>
      </c>
      <c r="M752" t="s">
        <v>172</v>
      </c>
      <c r="N752">
        <v>58</v>
      </c>
      <c r="O752" t="s">
        <v>173</v>
      </c>
      <c r="P752" t="s">
        <v>174</v>
      </c>
      <c r="Q752" t="s">
        <v>175</v>
      </c>
    </row>
    <row r="753" spans="1:17" x14ac:dyDescent="0.25">
      <c r="A753" t="s">
        <v>984</v>
      </c>
      <c r="B753" s="1">
        <v>46064</v>
      </c>
      <c r="C753" s="1">
        <v>46069</v>
      </c>
      <c r="D753" t="s">
        <v>61</v>
      </c>
      <c r="E753" t="s">
        <v>306</v>
      </c>
      <c r="F753" s="2">
        <v>0.9375</v>
      </c>
      <c r="G753">
        <v>4</v>
      </c>
      <c r="H753">
        <v>2</v>
      </c>
      <c r="I753">
        <v>180</v>
      </c>
      <c r="J753">
        <v>30</v>
      </c>
      <c r="K753">
        <v>0</v>
      </c>
      <c r="L753" t="s">
        <v>183</v>
      </c>
      <c r="M753" t="s">
        <v>207</v>
      </c>
      <c r="N753">
        <v>20</v>
      </c>
      <c r="O753" t="s">
        <v>179</v>
      </c>
      <c r="P753" t="s">
        <v>174</v>
      </c>
      <c r="Q753" t="s">
        <v>175</v>
      </c>
    </row>
    <row r="754" spans="1:17" x14ac:dyDescent="0.25">
      <c r="A754" t="s">
        <v>985</v>
      </c>
      <c r="B754" s="1">
        <v>46062</v>
      </c>
      <c r="C754" s="1">
        <v>46069</v>
      </c>
      <c r="D754" t="s">
        <v>21</v>
      </c>
      <c r="E754" t="s">
        <v>224</v>
      </c>
      <c r="F754" s="2">
        <v>0.77083333333333337</v>
      </c>
      <c r="G754">
        <v>2</v>
      </c>
      <c r="H754">
        <v>4</v>
      </c>
      <c r="I754">
        <v>240</v>
      </c>
      <c r="J754">
        <v>42</v>
      </c>
      <c r="K754">
        <v>0</v>
      </c>
      <c r="L754" t="s">
        <v>193</v>
      </c>
      <c r="M754" t="s">
        <v>172</v>
      </c>
      <c r="N754">
        <v>23</v>
      </c>
      <c r="O754" t="s">
        <v>184</v>
      </c>
      <c r="P754" t="s">
        <v>174</v>
      </c>
      <c r="Q754" t="s">
        <v>175</v>
      </c>
    </row>
    <row r="755" spans="1:17" x14ac:dyDescent="0.25">
      <c r="A755" t="s">
        <v>986</v>
      </c>
      <c r="B755" s="1">
        <v>46098</v>
      </c>
      <c r="C755" s="1">
        <v>46100</v>
      </c>
      <c r="D755" t="s">
        <v>17</v>
      </c>
      <c r="E755" t="s">
        <v>192</v>
      </c>
      <c r="F755" s="2">
        <v>0.64583333333333337</v>
      </c>
      <c r="G755">
        <v>4</v>
      </c>
      <c r="H755">
        <v>2</v>
      </c>
      <c r="I755">
        <v>160</v>
      </c>
      <c r="J755">
        <v>30</v>
      </c>
      <c r="K755">
        <v>0</v>
      </c>
      <c r="L755" t="s">
        <v>178</v>
      </c>
      <c r="M755" t="s">
        <v>172</v>
      </c>
      <c r="N755">
        <v>47</v>
      </c>
      <c r="O755" t="s">
        <v>184</v>
      </c>
      <c r="P755" t="s">
        <v>174</v>
      </c>
      <c r="Q755" t="s">
        <v>175</v>
      </c>
    </row>
    <row r="756" spans="1:17" x14ac:dyDescent="0.25">
      <c r="A756" t="s">
        <v>987</v>
      </c>
      <c r="B756" s="1">
        <v>46054</v>
      </c>
      <c r="C756" s="1">
        <v>46061</v>
      </c>
      <c r="D756" t="s">
        <v>10</v>
      </c>
      <c r="E756" t="s">
        <v>201</v>
      </c>
      <c r="F756" s="2">
        <v>0.64583333333333337</v>
      </c>
      <c r="G756">
        <v>9</v>
      </c>
      <c r="H756">
        <v>2</v>
      </c>
      <c r="I756">
        <v>260</v>
      </c>
      <c r="J756">
        <v>30</v>
      </c>
      <c r="K756">
        <v>40</v>
      </c>
      <c r="L756" t="s">
        <v>171</v>
      </c>
      <c r="M756" t="s">
        <v>172</v>
      </c>
      <c r="N756">
        <v>46</v>
      </c>
      <c r="O756" t="s">
        <v>184</v>
      </c>
      <c r="P756" t="s">
        <v>185</v>
      </c>
      <c r="Q756" t="s">
        <v>229</v>
      </c>
    </row>
    <row r="757" spans="1:17" x14ac:dyDescent="0.25">
      <c r="A757" t="s">
        <v>988</v>
      </c>
      <c r="B757" s="1">
        <v>46044</v>
      </c>
      <c r="C757" s="1">
        <v>46050</v>
      </c>
      <c r="D757" t="s">
        <v>72</v>
      </c>
      <c r="E757" t="s">
        <v>222</v>
      </c>
      <c r="F757" s="2">
        <v>0.9375</v>
      </c>
      <c r="G757">
        <v>9</v>
      </c>
      <c r="H757">
        <v>3</v>
      </c>
      <c r="I757">
        <v>240</v>
      </c>
      <c r="J757">
        <v>36</v>
      </c>
      <c r="K757">
        <v>40</v>
      </c>
      <c r="L757" t="s">
        <v>188</v>
      </c>
      <c r="M757" t="s">
        <v>172</v>
      </c>
      <c r="N757">
        <v>33</v>
      </c>
      <c r="O757" t="s">
        <v>179</v>
      </c>
      <c r="P757" t="s">
        <v>174</v>
      </c>
      <c r="Q757" t="s">
        <v>175</v>
      </c>
    </row>
    <row r="758" spans="1:17" x14ac:dyDescent="0.25">
      <c r="A758" t="s">
        <v>989</v>
      </c>
      <c r="B758" s="1">
        <v>46097</v>
      </c>
      <c r="C758" s="1">
        <v>46103</v>
      </c>
      <c r="D758" t="s">
        <v>24</v>
      </c>
      <c r="E758" t="s">
        <v>187</v>
      </c>
      <c r="F758" s="2">
        <v>0.77083333333333337</v>
      </c>
      <c r="G758">
        <v>4</v>
      </c>
      <c r="H758">
        <v>2</v>
      </c>
      <c r="I758">
        <v>160</v>
      </c>
      <c r="J758">
        <v>30</v>
      </c>
      <c r="K758">
        <v>100</v>
      </c>
      <c r="L758" t="s">
        <v>171</v>
      </c>
      <c r="M758" t="s">
        <v>172</v>
      </c>
      <c r="N758">
        <v>40</v>
      </c>
      <c r="O758" t="s">
        <v>184</v>
      </c>
      <c r="P758" t="s">
        <v>174</v>
      </c>
      <c r="Q758" t="s">
        <v>175</v>
      </c>
    </row>
    <row r="759" spans="1:17" x14ac:dyDescent="0.25">
      <c r="A759" t="s">
        <v>990</v>
      </c>
      <c r="B759" s="1">
        <v>46044</v>
      </c>
      <c r="C759" s="1">
        <v>46046</v>
      </c>
      <c r="D759" t="s">
        <v>107</v>
      </c>
      <c r="E759" t="s">
        <v>187</v>
      </c>
      <c r="F759" s="2">
        <v>0.77083333333333337</v>
      </c>
      <c r="G759">
        <v>2</v>
      </c>
      <c r="H759">
        <v>2</v>
      </c>
      <c r="I759">
        <v>240</v>
      </c>
      <c r="J759">
        <v>30</v>
      </c>
      <c r="K759">
        <v>0</v>
      </c>
      <c r="L759" t="s">
        <v>193</v>
      </c>
      <c r="M759" t="s">
        <v>172</v>
      </c>
      <c r="N759">
        <v>56</v>
      </c>
      <c r="O759" t="s">
        <v>179</v>
      </c>
      <c r="P759" t="s">
        <v>185</v>
      </c>
      <c r="Q759" t="s">
        <v>229</v>
      </c>
    </row>
    <row r="760" spans="1:17" x14ac:dyDescent="0.25">
      <c r="A760" t="s">
        <v>991</v>
      </c>
      <c r="B760" s="1">
        <v>46139</v>
      </c>
      <c r="C760" s="1">
        <v>46139</v>
      </c>
      <c r="D760" t="s">
        <v>77</v>
      </c>
      <c r="E760" t="s">
        <v>199</v>
      </c>
      <c r="F760" s="2">
        <v>0.77083333333333337</v>
      </c>
      <c r="G760">
        <v>1</v>
      </c>
      <c r="H760">
        <v>3</v>
      </c>
      <c r="I760">
        <v>180</v>
      </c>
      <c r="J760">
        <v>36</v>
      </c>
      <c r="K760">
        <v>0</v>
      </c>
      <c r="L760" t="s">
        <v>178</v>
      </c>
      <c r="M760" t="s">
        <v>172</v>
      </c>
      <c r="N760">
        <v>56</v>
      </c>
      <c r="O760" t="s">
        <v>184</v>
      </c>
      <c r="P760" t="s">
        <v>185</v>
      </c>
      <c r="Q760" t="s">
        <v>175</v>
      </c>
    </row>
    <row r="761" spans="1:17" x14ac:dyDescent="0.25">
      <c r="A761" t="s">
        <v>992</v>
      </c>
      <c r="B761" s="1">
        <v>46077</v>
      </c>
      <c r="C761" s="1">
        <v>46077</v>
      </c>
      <c r="D761" t="s">
        <v>31</v>
      </c>
      <c r="E761" t="s">
        <v>249</v>
      </c>
      <c r="F761" s="2">
        <v>0.64583333333333337</v>
      </c>
      <c r="G761">
        <v>4</v>
      </c>
      <c r="H761">
        <v>2</v>
      </c>
      <c r="I761">
        <v>240</v>
      </c>
      <c r="J761">
        <v>30</v>
      </c>
      <c r="K761">
        <v>40</v>
      </c>
      <c r="L761" t="s">
        <v>188</v>
      </c>
      <c r="M761" t="s">
        <v>172</v>
      </c>
      <c r="N761">
        <v>22</v>
      </c>
      <c r="O761" t="s">
        <v>184</v>
      </c>
      <c r="P761" t="s">
        <v>185</v>
      </c>
      <c r="Q761" t="s">
        <v>229</v>
      </c>
    </row>
    <row r="762" spans="1:17" x14ac:dyDescent="0.25">
      <c r="A762" t="s">
        <v>993</v>
      </c>
      <c r="B762" s="1">
        <v>46130</v>
      </c>
      <c r="C762" s="1">
        <v>46133</v>
      </c>
      <c r="D762" t="s">
        <v>96</v>
      </c>
      <c r="E762" t="s">
        <v>222</v>
      </c>
      <c r="F762" s="2">
        <v>0.64583333333333337</v>
      </c>
      <c r="G762">
        <v>3</v>
      </c>
      <c r="H762">
        <v>4</v>
      </c>
      <c r="I762">
        <v>240</v>
      </c>
      <c r="J762">
        <v>42</v>
      </c>
      <c r="K762">
        <v>0</v>
      </c>
      <c r="L762" t="s">
        <v>183</v>
      </c>
      <c r="M762" t="s">
        <v>207</v>
      </c>
      <c r="N762">
        <v>39</v>
      </c>
      <c r="O762" t="s">
        <v>184</v>
      </c>
      <c r="P762" t="s">
        <v>185</v>
      </c>
      <c r="Q762" t="s">
        <v>175</v>
      </c>
    </row>
    <row r="763" spans="1:17" x14ac:dyDescent="0.25">
      <c r="A763" t="s">
        <v>994</v>
      </c>
      <c r="B763" s="1">
        <v>46146</v>
      </c>
      <c r="C763" s="1">
        <v>46153</v>
      </c>
      <c r="D763" t="s">
        <v>75</v>
      </c>
      <c r="E763" t="s">
        <v>268</v>
      </c>
      <c r="F763" s="2">
        <v>0.88541666666666663</v>
      </c>
      <c r="G763">
        <v>10</v>
      </c>
      <c r="H763">
        <v>2</v>
      </c>
      <c r="I763">
        <v>360</v>
      </c>
      <c r="J763">
        <v>30</v>
      </c>
      <c r="K763">
        <v>40</v>
      </c>
      <c r="L763" t="s">
        <v>183</v>
      </c>
      <c r="M763" t="s">
        <v>172</v>
      </c>
      <c r="N763">
        <v>18</v>
      </c>
      <c r="O763" t="s">
        <v>179</v>
      </c>
      <c r="P763" t="s">
        <v>174</v>
      </c>
      <c r="Q763" t="s">
        <v>229</v>
      </c>
    </row>
    <row r="764" spans="1:17" x14ac:dyDescent="0.25">
      <c r="A764" t="s">
        <v>995</v>
      </c>
      <c r="B764" s="1">
        <v>46105</v>
      </c>
      <c r="C764" s="1">
        <v>46110</v>
      </c>
      <c r="D764" t="s">
        <v>10</v>
      </c>
      <c r="E764" t="s">
        <v>197</v>
      </c>
      <c r="F764" s="2">
        <v>0.64583333333333337</v>
      </c>
      <c r="G764">
        <v>9</v>
      </c>
      <c r="H764">
        <v>3</v>
      </c>
      <c r="I764">
        <v>180</v>
      </c>
      <c r="J764">
        <v>36</v>
      </c>
      <c r="K764">
        <v>0</v>
      </c>
      <c r="L764" t="s">
        <v>188</v>
      </c>
      <c r="M764" t="s">
        <v>172</v>
      </c>
      <c r="N764">
        <v>44</v>
      </c>
      <c r="O764" t="s">
        <v>184</v>
      </c>
      <c r="P764" t="s">
        <v>174</v>
      </c>
      <c r="Q764" t="s">
        <v>175</v>
      </c>
    </row>
    <row r="765" spans="1:17" x14ac:dyDescent="0.25">
      <c r="A765" t="s">
        <v>996</v>
      </c>
      <c r="B765" s="1">
        <v>46185</v>
      </c>
      <c r="C765" s="1">
        <v>46192</v>
      </c>
      <c r="D765" t="s">
        <v>90</v>
      </c>
      <c r="E765" t="s">
        <v>214</v>
      </c>
      <c r="F765" s="2">
        <v>0.53125</v>
      </c>
      <c r="G765">
        <v>10</v>
      </c>
      <c r="H765">
        <v>1</v>
      </c>
      <c r="I765">
        <v>180</v>
      </c>
      <c r="J765">
        <v>24</v>
      </c>
      <c r="K765">
        <v>40</v>
      </c>
      <c r="L765" t="s">
        <v>193</v>
      </c>
      <c r="M765" t="s">
        <v>172</v>
      </c>
      <c r="N765">
        <v>52</v>
      </c>
      <c r="O765" t="s">
        <v>179</v>
      </c>
      <c r="P765" t="s">
        <v>185</v>
      </c>
      <c r="Q765" t="s">
        <v>175</v>
      </c>
    </row>
    <row r="766" spans="1:17" x14ac:dyDescent="0.25">
      <c r="A766" t="s">
        <v>997</v>
      </c>
      <c r="B766" s="1">
        <v>46076</v>
      </c>
      <c r="C766" s="1">
        <v>46079</v>
      </c>
      <c r="D766" t="s">
        <v>146</v>
      </c>
      <c r="E766" t="s">
        <v>192</v>
      </c>
      <c r="F766" s="2">
        <v>0.88541666666666663</v>
      </c>
      <c r="G766">
        <v>1</v>
      </c>
      <c r="H766">
        <v>2</v>
      </c>
      <c r="I766">
        <v>160</v>
      </c>
      <c r="J766">
        <v>30</v>
      </c>
      <c r="K766">
        <v>0</v>
      </c>
      <c r="L766" t="s">
        <v>193</v>
      </c>
      <c r="M766" t="s">
        <v>172</v>
      </c>
      <c r="N766">
        <v>37</v>
      </c>
      <c r="O766" t="s">
        <v>173</v>
      </c>
      <c r="P766" t="s">
        <v>185</v>
      </c>
      <c r="Q766" t="s">
        <v>175</v>
      </c>
    </row>
    <row r="767" spans="1:17" x14ac:dyDescent="0.25">
      <c r="A767" t="s">
        <v>998</v>
      </c>
      <c r="B767" s="1">
        <v>46128</v>
      </c>
      <c r="C767" s="1">
        <v>46134</v>
      </c>
      <c r="D767" t="s">
        <v>45</v>
      </c>
      <c r="E767" t="s">
        <v>177</v>
      </c>
      <c r="F767" s="2">
        <v>0.77083333333333337</v>
      </c>
      <c r="G767">
        <v>4</v>
      </c>
      <c r="H767">
        <v>3</v>
      </c>
      <c r="I767">
        <v>260</v>
      </c>
      <c r="J767">
        <v>36</v>
      </c>
      <c r="K767">
        <v>60</v>
      </c>
      <c r="L767" t="s">
        <v>178</v>
      </c>
      <c r="M767" t="s">
        <v>172</v>
      </c>
      <c r="N767">
        <v>29</v>
      </c>
      <c r="O767" t="s">
        <v>179</v>
      </c>
      <c r="P767" t="s">
        <v>174</v>
      </c>
      <c r="Q767" t="s">
        <v>229</v>
      </c>
    </row>
    <row r="768" spans="1:17" x14ac:dyDescent="0.25">
      <c r="A768" t="s">
        <v>999</v>
      </c>
      <c r="B768" s="1">
        <v>46161</v>
      </c>
      <c r="C768" s="1">
        <v>46167</v>
      </c>
      <c r="D768" t="s">
        <v>49</v>
      </c>
      <c r="E768" t="s">
        <v>235</v>
      </c>
      <c r="F768" s="2">
        <v>0.39583333333333331</v>
      </c>
      <c r="G768">
        <v>1</v>
      </c>
      <c r="H768">
        <v>3</v>
      </c>
      <c r="I768">
        <v>360</v>
      </c>
      <c r="J768">
        <v>36</v>
      </c>
      <c r="K768">
        <v>0</v>
      </c>
      <c r="L768" t="s">
        <v>188</v>
      </c>
      <c r="M768" t="s">
        <v>207</v>
      </c>
      <c r="N768">
        <v>24</v>
      </c>
      <c r="O768" t="s">
        <v>173</v>
      </c>
      <c r="P768" t="s">
        <v>174</v>
      </c>
      <c r="Q768" t="s">
        <v>229</v>
      </c>
    </row>
    <row r="769" spans="1:17" x14ac:dyDescent="0.25">
      <c r="A769" t="s">
        <v>1000</v>
      </c>
      <c r="B769" s="1">
        <v>46180</v>
      </c>
      <c r="C769" s="1">
        <v>46186</v>
      </c>
      <c r="D769" t="s">
        <v>21</v>
      </c>
      <c r="E769" t="s">
        <v>216</v>
      </c>
      <c r="F769" s="2">
        <v>0.39583333333333331</v>
      </c>
      <c r="G769">
        <v>6</v>
      </c>
      <c r="H769">
        <v>5</v>
      </c>
      <c r="I769">
        <v>360</v>
      </c>
      <c r="J769">
        <v>48</v>
      </c>
      <c r="K769">
        <v>0</v>
      </c>
      <c r="L769" t="s">
        <v>178</v>
      </c>
      <c r="M769" t="s">
        <v>172</v>
      </c>
      <c r="N769">
        <v>55</v>
      </c>
      <c r="O769" t="s">
        <v>184</v>
      </c>
      <c r="P769" t="s">
        <v>174</v>
      </c>
      <c r="Q769" t="s">
        <v>180</v>
      </c>
    </row>
    <row r="770" spans="1:17" x14ac:dyDescent="0.25">
      <c r="A770" t="s">
        <v>1001</v>
      </c>
      <c r="B770" s="1">
        <v>46080</v>
      </c>
      <c r="C770" s="1">
        <v>46087</v>
      </c>
      <c r="D770" t="s">
        <v>77</v>
      </c>
      <c r="E770" t="s">
        <v>226</v>
      </c>
      <c r="F770" s="2">
        <v>0.77083333333333337</v>
      </c>
      <c r="G770">
        <v>4</v>
      </c>
      <c r="H770">
        <v>5</v>
      </c>
      <c r="I770">
        <v>160</v>
      </c>
      <c r="J770">
        <v>48</v>
      </c>
      <c r="K770">
        <v>150</v>
      </c>
      <c r="L770" t="s">
        <v>188</v>
      </c>
      <c r="M770" t="s">
        <v>172</v>
      </c>
      <c r="N770">
        <v>47</v>
      </c>
      <c r="O770" t="s">
        <v>184</v>
      </c>
      <c r="P770" t="s">
        <v>174</v>
      </c>
      <c r="Q770" t="s">
        <v>175</v>
      </c>
    </row>
    <row r="771" spans="1:17" x14ac:dyDescent="0.25">
      <c r="A771" t="s">
        <v>1002</v>
      </c>
      <c r="B771" s="1">
        <v>46152</v>
      </c>
      <c r="C771" s="1">
        <v>46156</v>
      </c>
      <c r="D771" t="s">
        <v>35</v>
      </c>
      <c r="E771" t="s">
        <v>235</v>
      </c>
      <c r="F771" s="2">
        <v>0.39583333333333331</v>
      </c>
      <c r="G771">
        <v>4</v>
      </c>
      <c r="H771">
        <v>2</v>
      </c>
      <c r="I771">
        <v>280</v>
      </c>
      <c r="J771">
        <v>30</v>
      </c>
      <c r="K771">
        <v>0</v>
      </c>
      <c r="L771" t="s">
        <v>188</v>
      </c>
      <c r="M771" t="s">
        <v>207</v>
      </c>
      <c r="N771">
        <v>33</v>
      </c>
      <c r="O771" t="s">
        <v>179</v>
      </c>
      <c r="P771" t="s">
        <v>174</v>
      </c>
      <c r="Q771" t="s">
        <v>175</v>
      </c>
    </row>
    <row r="772" spans="1:17" x14ac:dyDescent="0.25">
      <c r="A772" t="s">
        <v>1003</v>
      </c>
      <c r="B772" s="1">
        <v>46062</v>
      </c>
      <c r="C772" s="1">
        <v>46067</v>
      </c>
      <c r="D772" t="s">
        <v>127</v>
      </c>
      <c r="E772" t="s">
        <v>256</v>
      </c>
      <c r="F772" s="2">
        <v>0.53125</v>
      </c>
      <c r="G772">
        <v>5</v>
      </c>
      <c r="H772">
        <v>2</v>
      </c>
      <c r="I772">
        <v>420</v>
      </c>
      <c r="J772">
        <v>30</v>
      </c>
      <c r="K772">
        <v>0</v>
      </c>
      <c r="L772" t="s">
        <v>193</v>
      </c>
      <c r="M772" t="s">
        <v>172</v>
      </c>
      <c r="N772">
        <v>45</v>
      </c>
      <c r="O772" t="s">
        <v>179</v>
      </c>
      <c r="P772" t="s">
        <v>185</v>
      </c>
      <c r="Q772" t="s">
        <v>180</v>
      </c>
    </row>
    <row r="773" spans="1:17" x14ac:dyDescent="0.25">
      <c r="A773" t="s">
        <v>1004</v>
      </c>
      <c r="B773" s="1">
        <v>46036</v>
      </c>
      <c r="C773" s="1">
        <v>46042</v>
      </c>
      <c r="D773" t="s">
        <v>24</v>
      </c>
      <c r="E773" t="s">
        <v>212</v>
      </c>
      <c r="F773" s="2">
        <v>0.53125</v>
      </c>
      <c r="G773">
        <v>4</v>
      </c>
      <c r="H773">
        <v>6</v>
      </c>
      <c r="I773">
        <v>300</v>
      </c>
      <c r="J773">
        <v>54</v>
      </c>
      <c r="K773">
        <v>0</v>
      </c>
      <c r="L773" t="s">
        <v>183</v>
      </c>
      <c r="M773" t="s">
        <v>207</v>
      </c>
      <c r="N773">
        <v>51</v>
      </c>
      <c r="O773" t="s">
        <v>179</v>
      </c>
      <c r="P773" t="s">
        <v>174</v>
      </c>
      <c r="Q773" t="s">
        <v>229</v>
      </c>
    </row>
    <row r="774" spans="1:17" x14ac:dyDescent="0.25">
      <c r="A774" t="s">
        <v>1005</v>
      </c>
      <c r="B774" s="1">
        <v>46152</v>
      </c>
      <c r="C774" s="1">
        <v>46153</v>
      </c>
      <c r="D774" t="s">
        <v>90</v>
      </c>
      <c r="E774" t="s">
        <v>187</v>
      </c>
      <c r="F774" s="2">
        <v>0.39583333333333331</v>
      </c>
      <c r="G774">
        <v>1</v>
      </c>
      <c r="H774">
        <v>4</v>
      </c>
      <c r="I774">
        <v>160</v>
      </c>
      <c r="J774">
        <v>42</v>
      </c>
      <c r="K774">
        <v>0</v>
      </c>
      <c r="L774" t="s">
        <v>193</v>
      </c>
      <c r="M774" t="s">
        <v>172</v>
      </c>
      <c r="N774">
        <v>23</v>
      </c>
      <c r="O774" t="s">
        <v>179</v>
      </c>
      <c r="P774" t="s">
        <v>174</v>
      </c>
      <c r="Q774" t="s">
        <v>175</v>
      </c>
    </row>
    <row r="775" spans="1:17" x14ac:dyDescent="0.25">
      <c r="A775" t="s">
        <v>1006</v>
      </c>
      <c r="B775" s="1">
        <v>46030</v>
      </c>
      <c r="C775" s="1">
        <v>46031</v>
      </c>
      <c r="D775" t="s">
        <v>81</v>
      </c>
      <c r="E775" t="s">
        <v>249</v>
      </c>
      <c r="F775" s="2">
        <v>0.53125</v>
      </c>
      <c r="G775">
        <v>6</v>
      </c>
      <c r="H775">
        <v>6</v>
      </c>
      <c r="I775">
        <v>160</v>
      </c>
      <c r="J775">
        <v>54</v>
      </c>
      <c r="K775">
        <v>40</v>
      </c>
      <c r="L775" t="s">
        <v>183</v>
      </c>
      <c r="M775" t="s">
        <v>172</v>
      </c>
      <c r="N775">
        <v>29</v>
      </c>
      <c r="O775" t="s">
        <v>184</v>
      </c>
      <c r="P775" t="s">
        <v>174</v>
      </c>
      <c r="Q775" t="s">
        <v>175</v>
      </c>
    </row>
    <row r="776" spans="1:17" x14ac:dyDescent="0.25">
      <c r="A776" t="s">
        <v>1007</v>
      </c>
      <c r="B776" s="1">
        <v>46160</v>
      </c>
      <c r="C776" s="1">
        <v>46163</v>
      </c>
      <c r="D776" t="s">
        <v>107</v>
      </c>
      <c r="E776" t="s">
        <v>283</v>
      </c>
      <c r="F776" s="2">
        <v>0.39583333333333331</v>
      </c>
      <c r="G776">
        <v>1</v>
      </c>
      <c r="H776">
        <v>3</v>
      </c>
      <c r="I776">
        <v>200</v>
      </c>
      <c r="J776">
        <v>36</v>
      </c>
      <c r="K776">
        <v>0</v>
      </c>
      <c r="L776" t="s">
        <v>188</v>
      </c>
      <c r="M776" t="s">
        <v>207</v>
      </c>
      <c r="N776">
        <v>58</v>
      </c>
      <c r="O776" t="s">
        <v>184</v>
      </c>
      <c r="P776" t="s">
        <v>174</v>
      </c>
      <c r="Q776" t="s">
        <v>175</v>
      </c>
    </row>
    <row r="777" spans="1:17" x14ac:dyDescent="0.25">
      <c r="A777" t="s">
        <v>1008</v>
      </c>
      <c r="B777" s="1">
        <v>46050</v>
      </c>
      <c r="C777" s="1">
        <v>46052</v>
      </c>
      <c r="D777" t="s">
        <v>39</v>
      </c>
      <c r="E777" t="s">
        <v>272</v>
      </c>
      <c r="F777" s="2">
        <v>0.77083333333333337</v>
      </c>
      <c r="G777">
        <v>1</v>
      </c>
      <c r="H777">
        <v>1</v>
      </c>
      <c r="I777">
        <v>200</v>
      </c>
      <c r="J777">
        <v>24</v>
      </c>
      <c r="K777">
        <v>0</v>
      </c>
      <c r="L777" t="s">
        <v>193</v>
      </c>
      <c r="M777" t="s">
        <v>207</v>
      </c>
      <c r="N777">
        <v>31</v>
      </c>
      <c r="O777" t="s">
        <v>179</v>
      </c>
      <c r="P777" t="s">
        <v>185</v>
      </c>
      <c r="Q777" t="s">
        <v>175</v>
      </c>
    </row>
    <row r="778" spans="1:17" x14ac:dyDescent="0.25">
      <c r="A778" t="s">
        <v>1009</v>
      </c>
      <c r="B778" s="1">
        <v>46041</v>
      </c>
      <c r="C778" s="1">
        <v>46048</v>
      </c>
      <c r="D778" t="s">
        <v>143</v>
      </c>
      <c r="E778" t="s">
        <v>203</v>
      </c>
      <c r="F778" s="2">
        <v>0.53125</v>
      </c>
      <c r="G778">
        <v>2</v>
      </c>
      <c r="H778">
        <v>4</v>
      </c>
      <c r="I778">
        <v>200</v>
      </c>
      <c r="J778">
        <v>42</v>
      </c>
      <c r="K778">
        <v>0</v>
      </c>
      <c r="L778" t="s">
        <v>178</v>
      </c>
      <c r="M778" t="s">
        <v>172</v>
      </c>
      <c r="N778">
        <v>46</v>
      </c>
      <c r="O778" t="s">
        <v>179</v>
      </c>
      <c r="P778" t="s">
        <v>174</v>
      </c>
      <c r="Q778" t="s">
        <v>175</v>
      </c>
    </row>
    <row r="779" spans="1:17" x14ac:dyDescent="0.25">
      <c r="A779" t="s">
        <v>1010</v>
      </c>
      <c r="B779" s="1">
        <v>46191</v>
      </c>
      <c r="C779" s="1">
        <v>46191</v>
      </c>
      <c r="D779" t="s">
        <v>21</v>
      </c>
      <c r="E779" t="s">
        <v>344</v>
      </c>
      <c r="F779" s="2">
        <v>0.88541666666666663</v>
      </c>
      <c r="G779">
        <v>3</v>
      </c>
      <c r="H779">
        <v>3</v>
      </c>
      <c r="I779">
        <v>200</v>
      </c>
      <c r="J779">
        <v>36</v>
      </c>
      <c r="K779">
        <v>40</v>
      </c>
      <c r="L779" t="s">
        <v>188</v>
      </c>
      <c r="M779" t="s">
        <v>172</v>
      </c>
      <c r="N779">
        <v>28</v>
      </c>
      <c r="O779" t="s">
        <v>179</v>
      </c>
      <c r="P779" t="s">
        <v>174</v>
      </c>
      <c r="Q779" t="s">
        <v>175</v>
      </c>
    </row>
    <row r="780" spans="1:17" x14ac:dyDescent="0.25">
      <c r="A780" t="s">
        <v>1011</v>
      </c>
      <c r="B780" s="1">
        <v>46160</v>
      </c>
      <c r="C780" s="1">
        <v>46160</v>
      </c>
      <c r="D780" t="s">
        <v>72</v>
      </c>
      <c r="E780" t="s">
        <v>309</v>
      </c>
      <c r="F780" s="2">
        <v>0.53125</v>
      </c>
      <c r="G780">
        <v>4</v>
      </c>
      <c r="H780">
        <v>5</v>
      </c>
      <c r="I780">
        <v>160</v>
      </c>
      <c r="J780">
        <v>48</v>
      </c>
      <c r="K780">
        <v>0</v>
      </c>
      <c r="L780" t="s">
        <v>188</v>
      </c>
      <c r="M780" t="s">
        <v>172</v>
      </c>
      <c r="N780">
        <v>38</v>
      </c>
      <c r="O780" t="s">
        <v>173</v>
      </c>
      <c r="P780" t="s">
        <v>174</v>
      </c>
      <c r="Q780" t="s">
        <v>175</v>
      </c>
    </row>
    <row r="781" spans="1:17" x14ac:dyDescent="0.25">
      <c r="A781" t="s">
        <v>1012</v>
      </c>
      <c r="B781" s="1">
        <v>46091</v>
      </c>
      <c r="C781" s="1">
        <v>46095</v>
      </c>
      <c r="D781" t="s">
        <v>68</v>
      </c>
      <c r="E781" t="s">
        <v>239</v>
      </c>
      <c r="F781" s="2">
        <v>0.77083333333333337</v>
      </c>
      <c r="G781">
        <v>9</v>
      </c>
      <c r="H781">
        <v>4</v>
      </c>
      <c r="I781">
        <v>240</v>
      </c>
      <c r="J781">
        <v>42</v>
      </c>
      <c r="K781">
        <v>40</v>
      </c>
      <c r="L781" t="s">
        <v>193</v>
      </c>
      <c r="M781" t="s">
        <v>172</v>
      </c>
      <c r="N781">
        <v>49</v>
      </c>
      <c r="O781" t="s">
        <v>179</v>
      </c>
      <c r="P781" t="s">
        <v>185</v>
      </c>
      <c r="Q781" t="s">
        <v>175</v>
      </c>
    </row>
    <row r="782" spans="1:17" x14ac:dyDescent="0.25">
      <c r="A782" t="s">
        <v>1013</v>
      </c>
      <c r="B782" s="1">
        <v>46067</v>
      </c>
      <c r="C782" s="1">
        <v>46070</v>
      </c>
      <c r="D782" t="s">
        <v>99</v>
      </c>
      <c r="E782" t="s">
        <v>190</v>
      </c>
      <c r="F782" s="2">
        <v>0.64583333333333337</v>
      </c>
      <c r="G782">
        <v>3</v>
      </c>
      <c r="H782">
        <v>6</v>
      </c>
      <c r="I782">
        <v>280</v>
      </c>
      <c r="J782">
        <v>54</v>
      </c>
      <c r="K782">
        <v>0</v>
      </c>
      <c r="L782" t="s">
        <v>183</v>
      </c>
      <c r="M782" t="s">
        <v>172</v>
      </c>
      <c r="N782">
        <v>55</v>
      </c>
      <c r="O782" t="s">
        <v>173</v>
      </c>
      <c r="P782" t="s">
        <v>185</v>
      </c>
      <c r="Q782" t="s">
        <v>175</v>
      </c>
    </row>
    <row r="783" spans="1:17" x14ac:dyDescent="0.25">
      <c r="A783" t="s">
        <v>1014</v>
      </c>
      <c r="B783" s="1">
        <v>46133</v>
      </c>
      <c r="C783" s="1">
        <v>46140</v>
      </c>
      <c r="D783" t="s">
        <v>58</v>
      </c>
      <c r="E783" t="s">
        <v>216</v>
      </c>
      <c r="F783" s="2">
        <v>0.53125</v>
      </c>
      <c r="G783">
        <v>5</v>
      </c>
      <c r="H783">
        <v>4</v>
      </c>
      <c r="I783">
        <v>180</v>
      </c>
      <c r="J783">
        <v>42</v>
      </c>
      <c r="K783">
        <v>40</v>
      </c>
      <c r="L783" t="s">
        <v>178</v>
      </c>
      <c r="M783" t="s">
        <v>172</v>
      </c>
      <c r="N783">
        <v>45</v>
      </c>
      <c r="O783" t="s">
        <v>184</v>
      </c>
      <c r="P783" t="s">
        <v>174</v>
      </c>
      <c r="Q783" t="s">
        <v>175</v>
      </c>
    </row>
    <row r="784" spans="1:17" x14ac:dyDescent="0.25">
      <c r="A784" t="s">
        <v>1015</v>
      </c>
      <c r="B784" s="1">
        <v>46138</v>
      </c>
      <c r="C784" s="1">
        <v>46140</v>
      </c>
      <c r="D784" t="s">
        <v>133</v>
      </c>
      <c r="E784" t="s">
        <v>280</v>
      </c>
      <c r="F784" s="2">
        <v>0.88541666666666663</v>
      </c>
      <c r="G784">
        <v>3</v>
      </c>
      <c r="H784">
        <v>3</v>
      </c>
      <c r="I784">
        <v>240</v>
      </c>
      <c r="J784">
        <v>36</v>
      </c>
      <c r="K784">
        <v>0</v>
      </c>
      <c r="L784" t="s">
        <v>193</v>
      </c>
      <c r="M784" t="s">
        <v>172</v>
      </c>
      <c r="N784">
        <v>59</v>
      </c>
      <c r="O784" t="s">
        <v>179</v>
      </c>
      <c r="P784" t="s">
        <v>174</v>
      </c>
      <c r="Q784" t="s">
        <v>175</v>
      </c>
    </row>
    <row r="785" spans="1:17" x14ac:dyDescent="0.25">
      <c r="A785" t="s">
        <v>1016</v>
      </c>
      <c r="B785" s="1">
        <v>46069</v>
      </c>
      <c r="C785" s="1">
        <v>46074</v>
      </c>
      <c r="D785" t="s">
        <v>58</v>
      </c>
      <c r="E785" t="s">
        <v>272</v>
      </c>
      <c r="F785" s="2">
        <v>0.64583333333333337</v>
      </c>
      <c r="G785">
        <v>1</v>
      </c>
      <c r="H785">
        <v>2</v>
      </c>
      <c r="I785">
        <v>200</v>
      </c>
      <c r="J785">
        <v>30</v>
      </c>
      <c r="K785">
        <v>0</v>
      </c>
      <c r="L785" t="s">
        <v>188</v>
      </c>
      <c r="M785" t="s">
        <v>172</v>
      </c>
      <c r="N785">
        <v>27</v>
      </c>
      <c r="O785" t="s">
        <v>184</v>
      </c>
      <c r="P785" t="s">
        <v>174</v>
      </c>
      <c r="Q785" t="s">
        <v>175</v>
      </c>
    </row>
    <row r="786" spans="1:17" x14ac:dyDescent="0.25">
      <c r="A786" t="s">
        <v>1017</v>
      </c>
      <c r="B786" s="1">
        <v>46107</v>
      </c>
      <c r="C786" s="1">
        <v>46110</v>
      </c>
      <c r="D786" t="s">
        <v>65</v>
      </c>
      <c r="E786" t="s">
        <v>445</v>
      </c>
      <c r="F786" s="2">
        <v>0.53125</v>
      </c>
      <c r="G786">
        <v>2</v>
      </c>
      <c r="H786">
        <v>3</v>
      </c>
      <c r="I786">
        <v>240</v>
      </c>
      <c r="J786">
        <v>36</v>
      </c>
      <c r="K786">
        <v>0</v>
      </c>
      <c r="L786" t="s">
        <v>171</v>
      </c>
      <c r="M786" t="s">
        <v>172</v>
      </c>
      <c r="N786">
        <v>51</v>
      </c>
      <c r="O786" t="s">
        <v>184</v>
      </c>
      <c r="P786" t="s">
        <v>174</v>
      </c>
      <c r="Q786" t="s">
        <v>175</v>
      </c>
    </row>
    <row r="787" spans="1:17" x14ac:dyDescent="0.25">
      <c r="A787" t="s">
        <v>1018</v>
      </c>
      <c r="B787" s="1">
        <v>46169</v>
      </c>
      <c r="C787" s="1">
        <v>46175</v>
      </c>
      <c r="D787" t="s">
        <v>99</v>
      </c>
      <c r="E787" t="s">
        <v>262</v>
      </c>
      <c r="F787" s="2">
        <v>0.77083333333333337</v>
      </c>
      <c r="G787">
        <v>1</v>
      </c>
      <c r="H787">
        <v>4</v>
      </c>
      <c r="I787">
        <v>180</v>
      </c>
      <c r="J787">
        <v>42</v>
      </c>
      <c r="K787">
        <v>0</v>
      </c>
      <c r="L787" t="s">
        <v>178</v>
      </c>
      <c r="M787" t="s">
        <v>172</v>
      </c>
      <c r="N787">
        <v>49</v>
      </c>
      <c r="O787" t="s">
        <v>184</v>
      </c>
      <c r="P787" t="s">
        <v>174</v>
      </c>
      <c r="Q787" t="s">
        <v>175</v>
      </c>
    </row>
    <row r="788" spans="1:17" x14ac:dyDescent="0.25">
      <c r="A788" t="s">
        <v>1019</v>
      </c>
      <c r="B788" s="1">
        <v>46054</v>
      </c>
      <c r="C788" s="1">
        <v>46061</v>
      </c>
      <c r="D788" t="s">
        <v>29</v>
      </c>
      <c r="E788" t="s">
        <v>445</v>
      </c>
      <c r="F788" s="2">
        <v>0.88541666666666663</v>
      </c>
      <c r="G788">
        <v>1</v>
      </c>
      <c r="H788">
        <v>2</v>
      </c>
      <c r="I788">
        <v>420</v>
      </c>
      <c r="J788">
        <v>30</v>
      </c>
      <c r="K788">
        <v>20</v>
      </c>
      <c r="L788" t="s">
        <v>193</v>
      </c>
      <c r="M788" t="s">
        <v>172</v>
      </c>
      <c r="N788">
        <v>59</v>
      </c>
      <c r="O788" t="s">
        <v>184</v>
      </c>
      <c r="P788" t="s">
        <v>174</v>
      </c>
      <c r="Q788" t="s">
        <v>180</v>
      </c>
    </row>
    <row r="789" spans="1:17" x14ac:dyDescent="0.25">
      <c r="A789" t="s">
        <v>1020</v>
      </c>
      <c r="B789" s="1">
        <v>46126</v>
      </c>
      <c r="C789" s="1">
        <v>46126</v>
      </c>
      <c r="D789" t="s">
        <v>133</v>
      </c>
      <c r="E789" t="s">
        <v>256</v>
      </c>
      <c r="F789" s="2">
        <v>0.9375</v>
      </c>
      <c r="G789">
        <v>3</v>
      </c>
      <c r="H789">
        <v>2</v>
      </c>
      <c r="I789">
        <v>240</v>
      </c>
      <c r="J789">
        <v>30</v>
      </c>
      <c r="K789">
        <v>0</v>
      </c>
      <c r="L789" t="s">
        <v>178</v>
      </c>
      <c r="M789" t="s">
        <v>172</v>
      </c>
      <c r="N789">
        <v>44</v>
      </c>
      <c r="O789" t="s">
        <v>184</v>
      </c>
      <c r="P789" t="s">
        <v>185</v>
      </c>
      <c r="Q789" t="s">
        <v>175</v>
      </c>
    </row>
    <row r="790" spans="1:17" x14ac:dyDescent="0.25">
      <c r="A790" t="s">
        <v>1021</v>
      </c>
      <c r="B790" s="1">
        <v>46125</v>
      </c>
      <c r="C790" s="1">
        <v>46126</v>
      </c>
      <c r="D790" t="s">
        <v>77</v>
      </c>
      <c r="E790" t="s">
        <v>445</v>
      </c>
      <c r="F790" s="2">
        <v>0.77083333333333337</v>
      </c>
      <c r="G790">
        <v>2</v>
      </c>
      <c r="H790">
        <v>3</v>
      </c>
      <c r="I790">
        <v>320</v>
      </c>
      <c r="J790">
        <v>36</v>
      </c>
      <c r="K790">
        <v>0</v>
      </c>
      <c r="L790" t="s">
        <v>178</v>
      </c>
      <c r="M790" t="s">
        <v>172</v>
      </c>
      <c r="N790">
        <v>47</v>
      </c>
      <c r="O790" t="s">
        <v>173</v>
      </c>
      <c r="P790" t="s">
        <v>174</v>
      </c>
      <c r="Q790" t="s">
        <v>229</v>
      </c>
    </row>
    <row r="791" spans="1:17" x14ac:dyDescent="0.25">
      <c r="A791" t="s">
        <v>1022</v>
      </c>
      <c r="B791" s="1">
        <v>46030</v>
      </c>
      <c r="C791" s="1">
        <v>46033</v>
      </c>
      <c r="D791" t="s">
        <v>17</v>
      </c>
      <c r="E791" t="s">
        <v>224</v>
      </c>
      <c r="F791" s="2">
        <v>0.53125</v>
      </c>
      <c r="G791">
        <v>3</v>
      </c>
      <c r="H791">
        <v>1</v>
      </c>
      <c r="I791">
        <v>240</v>
      </c>
      <c r="J791">
        <v>24</v>
      </c>
      <c r="K791">
        <v>0</v>
      </c>
      <c r="L791" t="s">
        <v>188</v>
      </c>
      <c r="M791" t="s">
        <v>172</v>
      </c>
      <c r="N791">
        <v>45</v>
      </c>
      <c r="O791" t="s">
        <v>179</v>
      </c>
      <c r="P791" t="s">
        <v>185</v>
      </c>
      <c r="Q791" t="s">
        <v>175</v>
      </c>
    </row>
    <row r="792" spans="1:17" x14ac:dyDescent="0.25">
      <c r="A792" t="s">
        <v>1023</v>
      </c>
      <c r="B792" s="1">
        <v>46160</v>
      </c>
      <c r="C792" s="1">
        <v>46160</v>
      </c>
      <c r="D792" t="s">
        <v>140</v>
      </c>
      <c r="E792" t="s">
        <v>195</v>
      </c>
      <c r="F792" s="2">
        <v>0.39583333333333331</v>
      </c>
      <c r="G792">
        <v>3</v>
      </c>
      <c r="H792">
        <v>5</v>
      </c>
      <c r="I792">
        <v>220</v>
      </c>
      <c r="J792">
        <v>48</v>
      </c>
      <c r="K792">
        <v>0</v>
      </c>
      <c r="L792" t="s">
        <v>178</v>
      </c>
      <c r="M792" t="s">
        <v>172</v>
      </c>
      <c r="N792">
        <v>37</v>
      </c>
      <c r="O792" t="s">
        <v>173</v>
      </c>
      <c r="P792" t="s">
        <v>185</v>
      </c>
      <c r="Q792" t="s">
        <v>175</v>
      </c>
    </row>
    <row r="793" spans="1:17" x14ac:dyDescent="0.25">
      <c r="A793" t="s">
        <v>1024</v>
      </c>
      <c r="B793" s="1">
        <v>46092</v>
      </c>
      <c r="C793" s="1">
        <v>46094</v>
      </c>
      <c r="D793" t="s">
        <v>140</v>
      </c>
      <c r="E793" t="s">
        <v>214</v>
      </c>
      <c r="F793" s="2">
        <v>0.77083333333333337</v>
      </c>
      <c r="G793">
        <v>8</v>
      </c>
      <c r="H793">
        <v>1</v>
      </c>
      <c r="I793">
        <v>260</v>
      </c>
      <c r="J793">
        <v>24</v>
      </c>
      <c r="K793">
        <v>0</v>
      </c>
      <c r="L793" t="s">
        <v>188</v>
      </c>
      <c r="M793" t="s">
        <v>172</v>
      </c>
      <c r="N793">
        <v>55</v>
      </c>
      <c r="O793" t="s">
        <v>173</v>
      </c>
      <c r="P793" t="s">
        <v>174</v>
      </c>
      <c r="Q793" t="s">
        <v>229</v>
      </c>
    </row>
    <row r="794" spans="1:17" x14ac:dyDescent="0.25">
      <c r="A794" t="s">
        <v>1025</v>
      </c>
      <c r="B794" s="1">
        <v>46170</v>
      </c>
      <c r="C794" s="1">
        <v>46177</v>
      </c>
      <c r="D794" t="s">
        <v>96</v>
      </c>
      <c r="E794" t="s">
        <v>220</v>
      </c>
      <c r="F794" s="2">
        <v>0.9375</v>
      </c>
      <c r="G794">
        <v>2</v>
      </c>
      <c r="H794">
        <v>4</v>
      </c>
      <c r="I794">
        <v>240</v>
      </c>
      <c r="J794">
        <v>42</v>
      </c>
      <c r="K794">
        <v>20</v>
      </c>
      <c r="L794" t="s">
        <v>178</v>
      </c>
      <c r="M794" t="s">
        <v>172</v>
      </c>
      <c r="N794">
        <v>36</v>
      </c>
      <c r="O794" t="s">
        <v>173</v>
      </c>
      <c r="P794" t="s">
        <v>174</v>
      </c>
      <c r="Q794" t="s">
        <v>175</v>
      </c>
    </row>
    <row r="795" spans="1:17" x14ac:dyDescent="0.25">
      <c r="A795" t="s">
        <v>1026</v>
      </c>
      <c r="B795" s="1">
        <v>46191</v>
      </c>
      <c r="C795" s="1">
        <v>46194</v>
      </c>
      <c r="D795" t="s">
        <v>99</v>
      </c>
      <c r="E795" t="s">
        <v>203</v>
      </c>
      <c r="F795" s="2">
        <v>0.53125</v>
      </c>
      <c r="G795">
        <v>4</v>
      </c>
      <c r="H795">
        <v>1</v>
      </c>
      <c r="I795">
        <v>280</v>
      </c>
      <c r="J795">
        <v>24</v>
      </c>
      <c r="K795">
        <v>0</v>
      </c>
      <c r="L795" t="s">
        <v>188</v>
      </c>
      <c r="M795" t="s">
        <v>172</v>
      </c>
      <c r="N795">
        <v>42</v>
      </c>
      <c r="O795" t="s">
        <v>184</v>
      </c>
      <c r="P795" t="s">
        <v>174</v>
      </c>
      <c r="Q795" t="s">
        <v>229</v>
      </c>
    </row>
    <row r="796" spans="1:17" x14ac:dyDescent="0.25">
      <c r="A796" t="s">
        <v>1027</v>
      </c>
      <c r="B796" s="1">
        <v>46174</v>
      </c>
      <c r="C796" s="1">
        <v>46179</v>
      </c>
      <c r="D796" t="s">
        <v>113</v>
      </c>
      <c r="E796" t="s">
        <v>228</v>
      </c>
      <c r="F796" s="2">
        <v>0.53125</v>
      </c>
      <c r="G796">
        <v>3</v>
      </c>
      <c r="H796">
        <v>3</v>
      </c>
      <c r="I796">
        <v>280</v>
      </c>
      <c r="J796">
        <v>36</v>
      </c>
      <c r="K796">
        <v>60</v>
      </c>
      <c r="L796" t="s">
        <v>193</v>
      </c>
      <c r="M796" t="s">
        <v>172</v>
      </c>
      <c r="N796">
        <v>26</v>
      </c>
      <c r="O796" t="s">
        <v>184</v>
      </c>
      <c r="P796" t="s">
        <v>174</v>
      </c>
      <c r="Q796" t="s">
        <v>229</v>
      </c>
    </row>
    <row r="797" spans="1:17" x14ac:dyDescent="0.25">
      <c r="A797" t="s">
        <v>1028</v>
      </c>
      <c r="B797" s="1">
        <v>46125</v>
      </c>
      <c r="C797" s="1">
        <v>46128</v>
      </c>
      <c r="D797" t="s">
        <v>17</v>
      </c>
      <c r="E797" t="s">
        <v>262</v>
      </c>
      <c r="F797" s="2">
        <v>0.53125</v>
      </c>
      <c r="G797">
        <v>8</v>
      </c>
      <c r="H797">
        <v>4</v>
      </c>
      <c r="I797">
        <v>180</v>
      </c>
      <c r="J797">
        <v>42</v>
      </c>
      <c r="K797">
        <v>150</v>
      </c>
      <c r="L797" t="s">
        <v>188</v>
      </c>
      <c r="M797" t="s">
        <v>172</v>
      </c>
      <c r="N797">
        <v>24</v>
      </c>
      <c r="O797" t="s">
        <v>173</v>
      </c>
      <c r="P797" t="s">
        <v>174</v>
      </c>
      <c r="Q797" t="s">
        <v>175</v>
      </c>
    </row>
    <row r="798" spans="1:17" x14ac:dyDescent="0.25">
      <c r="A798" t="s">
        <v>1029</v>
      </c>
      <c r="B798" s="1">
        <v>46084</v>
      </c>
      <c r="C798" s="1">
        <v>46084</v>
      </c>
      <c r="D798" t="s">
        <v>133</v>
      </c>
      <c r="E798" t="s">
        <v>272</v>
      </c>
      <c r="F798" s="2">
        <v>0.39583333333333331</v>
      </c>
      <c r="G798">
        <v>1</v>
      </c>
      <c r="H798">
        <v>1</v>
      </c>
      <c r="I798">
        <v>200</v>
      </c>
      <c r="J798">
        <v>24</v>
      </c>
      <c r="K798">
        <v>40</v>
      </c>
      <c r="L798" t="s">
        <v>178</v>
      </c>
      <c r="M798" t="s">
        <v>172</v>
      </c>
      <c r="N798">
        <v>34</v>
      </c>
      <c r="O798" t="s">
        <v>184</v>
      </c>
      <c r="P798" t="s">
        <v>174</v>
      </c>
      <c r="Q798" t="s">
        <v>175</v>
      </c>
    </row>
    <row r="799" spans="1:17" x14ac:dyDescent="0.25">
      <c r="A799" t="s">
        <v>1030</v>
      </c>
      <c r="B799" s="1">
        <v>46061</v>
      </c>
      <c r="C799" s="1">
        <v>46067</v>
      </c>
      <c r="D799" t="s">
        <v>72</v>
      </c>
      <c r="E799" t="s">
        <v>280</v>
      </c>
      <c r="F799" s="2">
        <v>0.77083333333333337</v>
      </c>
      <c r="G799">
        <v>6</v>
      </c>
      <c r="H799">
        <v>1</v>
      </c>
      <c r="I799">
        <v>240</v>
      </c>
      <c r="J799">
        <v>24</v>
      </c>
      <c r="K799">
        <v>0</v>
      </c>
      <c r="L799" t="s">
        <v>193</v>
      </c>
      <c r="M799" t="s">
        <v>172</v>
      </c>
      <c r="N799">
        <v>59</v>
      </c>
      <c r="O799" t="s">
        <v>179</v>
      </c>
      <c r="P799" t="s">
        <v>185</v>
      </c>
      <c r="Q799" t="s">
        <v>175</v>
      </c>
    </row>
    <row r="800" spans="1:17" x14ac:dyDescent="0.25">
      <c r="A800" t="s">
        <v>1031</v>
      </c>
      <c r="B800" s="1">
        <v>46071</v>
      </c>
      <c r="C800" s="1">
        <v>46077</v>
      </c>
      <c r="D800" t="s">
        <v>29</v>
      </c>
      <c r="E800" t="s">
        <v>220</v>
      </c>
      <c r="F800" s="2">
        <v>0.9375</v>
      </c>
      <c r="G800">
        <v>4</v>
      </c>
      <c r="H800">
        <v>3</v>
      </c>
      <c r="I800">
        <v>420</v>
      </c>
      <c r="J800">
        <v>36</v>
      </c>
      <c r="K800">
        <v>20</v>
      </c>
      <c r="L800" t="s">
        <v>188</v>
      </c>
      <c r="M800" t="s">
        <v>172</v>
      </c>
      <c r="N800">
        <v>21</v>
      </c>
      <c r="O800" t="s">
        <v>179</v>
      </c>
      <c r="P800" t="s">
        <v>174</v>
      </c>
      <c r="Q800" t="s">
        <v>180</v>
      </c>
    </row>
    <row r="801" spans="1:17" x14ac:dyDescent="0.25">
      <c r="A801" t="s">
        <v>1032</v>
      </c>
      <c r="B801" s="1">
        <v>46036</v>
      </c>
      <c r="C801" s="1">
        <v>46036</v>
      </c>
      <c r="D801" t="s">
        <v>81</v>
      </c>
      <c r="E801" t="s">
        <v>237</v>
      </c>
      <c r="F801" s="2">
        <v>0.77083333333333337</v>
      </c>
      <c r="G801">
        <v>4</v>
      </c>
      <c r="H801">
        <v>3</v>
      </c>
      <c r="I801">
        <v>260</v>
      </c>
      <c r="J801">
        <v>36</v>
      </c>
      <c r="K801">
        <v>0</v>
      </c>
      <c r="L801" t="s">
        <v>188</v>
      </c>
      <c r="M801" t="s">
        <v>207</v>
      </c>
      <c r="N801">
        <v>43</v>
      </c>
      <c r="O801" t="s">
        <v>179</v>
      </c>
      <c r="P801" t="s">
        <v>185</v>
      </c>
      <c r="Q801" t="s">
        <v>175</v>
      </c>
    </row>
    <row r="802" spans="1:17" x14ac:dyDescent="0.25">
      <c r="A802" t="s">
        <v>1033</v>
      </c>
      <c r="B802" s="1">
        <v>46149</v>
      </c>
      <c r="C802" s="1">
        <v>46152</v>
      </c>
      <c r="D802" t="s">
        <v>29</v>
      </c>
      <c r="E802" t="s">
        <v>205</v>
      </c>
      <c r="F802" s="2">
        <v>0.39583333333333331</v>
      </c>
      <c r="G802">
        <v>2</v>
      </c>
      <c r="H802">
        <v>3</v>
      </c>
      <c r="I802">
        <v>200</v>
      </c>
      <c r="J802">
        <v>36</v>
      </c>
      <c r="K802">
        <v>40</v>
      </c>
      <c r="L802" t="s">
        <v>171</v>
      </c>
      <c r="M802" t="s">
        <v>172</v>
      </c>
      <c r="N802">
        <v>18</v>
      </c>
      <c r="O802" t="s">
        <v>173</v>
      </c>
      <c r="P802" t="s">
        <v>185</v>
      </c>
      <c r="Q802" t="s">
        <v>175</v>
      </c>
    </row>
    <row r="803" spans="1:17" x14ac:dyDescent="0.25">
      <c r="A803" t="s">
        <v>1034</v>
      </c>
      <c r="B803" s="1">
        <v>46101</v>
      </c>
      <c r="C803" s="1">
        <v>46104</v>
      </c>
      <c r="D803" t="s">
        <v>29</v>
      </c>
      <c r="E803" t="s">
        <v>286</v>
      </c>
      <c r="F803" s="2">
        <v>0.9375</v>
      </c>
      <c r="G803">
        <v>4</v>
      </c>
      <c r="H803">
        <v>2</v>
      </c>
      <c r="I803">
        <v>260</v>
      </c>
      <c r="J803">
        <v>30</v>
      </c>
      <c r="K803">
        <v>0</v>
      </c>
      <c r="L803" t="s">
        <v>193</v>
      </c>
      <c r="M803" t="s">
        <v>172</v>
      </c>
      <c r="N803">
        <v>18</v>
      </c>
      <c r="O803" t="s">
        <v>184</v>
      </c>
      <c r="P803" t="s">
        <v>174</v>
      </c>
      <c r="Q803" t="s">
        <v>175</v>
      </c>
    </row>
    <row r="804" spans="1:17" x14ac:dyDescent="0.25">
      <c r="A804" t="s">
        <v>1035</v>
      </c>
      <c r="B804" s="1">
        <v>46068</v>
      </c>
      <c r="C804" s="1">
        <v>46072</v>
      </c>
      <c r="D804" t="s">
        <v>133</v>
      </c>
      <c r="E804" t="s">
        <v>268</v>
      </c>
      <c r="F804" s="2">
        <v>0.53125</v>
      </c>
      <c r="G804">
        <v>8</v>
      </c>
      <c r="H804">
        <v>3</v>
      </c>
      <c r="I804">
        <v>280</v>
      </c>
      <c r="J804">
        <v>36</v>
      </c>
      <c r="K804">
        <v>150</v>
      </c>
      <c r="L804" t="s">
        <v>188</v>
      </c>
      <c r="M804" t="s">
        <v>172</v>
      </c>
      <c r="N804">
        <v>49</v>
      </c>
      <c r="O804" t="s">
        <v>179</v>
      </c>
      <c r="P804" t="s">
        <v>174</v>
      </c>
      <c r="Q804" t="s">
        <v>175</v>
      </c>
    </row>
    <row r="805" spans="1:17" x14ac:dyDescent="0.25">
      <c r="A805" t="s">
        <v>1036</v>
      </c>
      <c r="B805" s="1">
        <v>46168</v>
      </c>
      <c r="C805" s="1">
        <v>46172</v>
      </c>
      <c r="D805" t="s">
        <v>124</v>
      </c>
      <c r="E805" t="s">
        <v>256</v>
      </c>
      <c r="F805" s="2">
        <v>0.9375</v>
      </c>
      <c r="G805">
        <v>3</v>
      </c>
      <c r="H805">
        <v>2</v>
      </c>
      <c r="I805">
        <v>420</v>
      </c>
      <c r="J805">
        <v>30</v>
      </c>
      <c r="K805">
        <v>0</v>
      </c>
      <c r="L805" t="s">
        <v>193</v>
      </c>
      <c r="M805" t="s">
        <v>172</v>
      </c>
      <c r="N805">
        <v>37</v>
      </c>
      <c r="O805" t="s">
        <v>184</v>
      </c>
      <c r="P805" t="s">
        <v>185</v>
      </c>
      <c r="Q805" t="s">
        <v>180</v>
      </c>
    </row>
    <row r="806" spans="1:17" x14ac:dyDescent="0.25">
      <c r="A806" t="s">
        <v>1037</v>
      </c>
      <c r="B806" s="1">
        <v>46162</v>
      </c>
      <c r="C806" s="1">
        <v>46166</v>
      </c>
      <c r="D806" t="s">
        <v>96</v>
      </c>
      <c r="E806" t="s">
        <v>222</v>
      </c>
      <c r="F806" s="2">
        <v>0.88541666666666663</v>
      </c>
      <c r="G806">
        <v>8</v>
      </c>
      <c r="H806">
        <v>3</v>
      </c>
      <c r="I806">
        <v>240</v>
      </c>
      <c r="J806">
        <v>36</v>
      </c>
      <c r="K806">
        <v>60</v>
      </c>
      <c r="L806" t="s">
        <v>188</v>
      </c>
      <c r="M806" t="s">
        <v>172</v>
      </c>
      <c r="N806">
        <v>39</v>
      </c>
      <c r="O806" t="s">
        <v>184</v>
      </c>
      <c r="P806" t="s">
        <v>174</v>
      </c>
      <c r="Q806" t="s">
        <v>175</v>
      </c>
    </row>
    <row r="807" spans="1:17" x14ac:dyDescent="0.25">
      <c r="A807" t="s">
        <v>1038</v>
      </c>
      <c r="B807" s="1">
        <v>46060</v>
      </c>
      <c r="C807" s="1">
        <v>46066</v>
      </c>
      <c r="D807" t="s">
        <v>127</v>
      </c>
      <c r="E807" t="s">
        <v>235</v>
      </c>
      <c r="F807" s="2">
        <v>0.64583333333333337</v>
      </c>
      <c r="G807">
        <v>2</v>
      </c>
      <c r="H807">
        <v>2</v>
      </c>
      <c r="I807">
        <v>280</v>
      </c>
      <c r="J807">
        <v>30</v>
      </c>
      <c r="K807">
        <v>0</v>
      </c>
      <c r="L807" t="s">
        <v>188</v>
      </c>
      <c r="M807" t="s">
        <v>172</v>
      </c>
      <c r="N807">
        <v>45</v>
      </c>
      <c r="O807" t="s">
        <v>179</v>
      </c>
      <c r="P807" t="s">
        <v>185</v>
      </c>
      <c r="Q807" t="s">
        <v>175</v>
      </c>
    </row>
    <row r="808" spans="1:17" x14ac:dyDescent="0.25">
      <c r="A808" t="s">
        <v>1039</v>
      </c>
      <c r="B808" s="1">
        <v>46186</v>
      </c>
      <c r="C808" s="1">
        <v>46187</v>
      </c>
      <c r="D808" t="s">
        <v>146</v>
      </c>
      <c r="E808" t="s">
        <v>212</v>
      </c>
      <c r="F808" s="2">
        <v>0.53125</v>
      </c>
      <c r="G808">
        <v>3</v>
      </c>
      <c r="H808">
        <v>5</v>
      </c>
      <c r="I808">
        <v>400</v>
      </c>
      <c r="J808">
        <v>48</v>
      </c>
      <c r="K808">
        <v>0</v>
      </c>
      <c r="L808" t="s">
        <v>178</v>
      </c>
      <c r="M808" t="s">
        <v>207</v>
      </c>
      <c r="N808">
        <v>51</v>
      </c>
      <c r="O808" t="s">
        <v>184</v>
      </c>
      <c r="P808" t="s">
        <v>185</v>
      </c>
      <c r="Q808" t="s">
        <v>180</v>
      </c>
    </row>
    <row r="809" spans="1:17" x14ac:dyDescent="0.25">
      <c r="A809" t="s">
        <v>1040</v>
      </c>
      <c r="B809" s="1">
        <v>46173</v>
      </c>
      <c r="C809" s="1">
        <v>46179</v>
      </c>
      <c r="D809" t="s">
        <v>143</v>
      </c>
      <c r="E809" t="s">
        <v>220</v>
      </c>
      <c r="F809" s="2">
        <v>0.39583333333333331</v>
      </c>
      <c r="G809">
        <v>7</v>
      </c>
      <c r="H809">
        <v>2</v>
      </c>
      <c r="I809">
        <v>240</v>
      </c>
      <c r="J809">
        <v>30</v>
      </c>
      <c r="K809">
        <v>20</v>
      </c>
      <c r="L809" t="s">
        <v>193</v>
      </c>
      <c r="M809" t="s">
        <v>172</v>
      </c>
      <c r="N809">
        <v>57</v>
      </c>
      <c r="O809" t="s">
        <v>173</v>
      </c>
      <c r="P809" t="s">
        <v>185</v>
      </c>
      <c r="Q809" t="s">
        <v>175</v>
      </c>
    </row>
    <row r="810" spans="1:17" x14ac:dyDescent="0.25">
      <c r="A810" t="s">
        <v>1041</v>
      </c>
      <c r="B810" s="1">
        <v>46096</v>
      </c>
      <c r="C810" s="1">
        <v>46097</v>
      </c>
      <c r="D810" t="s">
        <v>146</v>
      </c>
      <c r="E810" t="s">
        <v>182</v>
      </c>
      <c r="F810" s="2">
        <v>0.88541666666666663</v>
      </c>
      <c r="G810">
        <v>3</v>
      </c>
      <c r="H810">
        <v>3</v>
      </c>
      <c r="I810">
        <v>240</v>
      </c>
      <c r="J810">
        <v>36</v>
      </c>
      <c r="K810">
        <v>0</v>
      </c>
      <c r="L810" t="s">
        <v>178</v>
      </c>
      <c r="M810" t="s">
        <v>263</v>
      </c>
      <c r="N810">
        <v>57</v>
      </c>
      <c r="O810" t="s">
        <v>184</v>
      </c>
      <c r="P810" t="s">
        <v>185</v>
      </c>
      <c r="Q810" t="s">
        <v>175</v>
      </c>
    </row>
    <row r="811" spans="1:17" x14ac:dyDescent="0.25">
      <c r="A811" t="s">
        <v>1042</v>
      </c>
      <c r="B811" s="1">
        <v>46039</v>
      </c>
      <c r="C811" s="1">
        <v>46043</v>
      </c>
      <c r="D811" t="s">
        <v>10</v>
      </c>
      <c r="E811" t="s">
        <v>232</v>
      </c>
      <c r="F811" s="2">
        <v>0.39583333333333331</v>
      </c>
      <c r="G811">
        <v>7</v>
      </c>
      <c r="H811">
        <v>2</v>
      </c>
      <c r="I811">
        <v>240</v>
      </c>
      <c r="J811">
        <v>30</v>
      </c>
      <c r="K811">
        <v>20</v>
      </c>
      <c r="L811" t="s">
        <v>178</v>
      </c>
      <c r="M811" t="s">
        <v>172</v>
      </c>
      <c r="N811">
        <v>37</v>
      </c>
      <c r="O811" t="s">
        <v>173</v>
      </c>
      <c r="P811" t="s">
        <v>174</v>
      </c>
      <c r="Q811" t="s">
        <v>175</v>
      </c>
    </row>
    <row r="812" spans="1:17" x14ac:dyDescent="0.25">
      <c r="A812" t="s">
        <v>1043</v>
      </c>
      <c r="B812" s="1">
        <v>46035</v>
      </c>
      <c r="C812" s="1">
        <v>46039</v>
      </c>
      <c r="D812" t="s">
        <v>24</v>
      </c>
      <c r="E812" t="s">
        <v>201</v>
      </c>
      <c r="F812" s="2">
        <v>0.9375</v>
      </c>
      <c r="G812">
        <v>5</v>
      </c>
      <c r="H812">
        <v>3</v>
      </c>
      <c r="I812">
        <v>360</v>
      </c>
      <c r="J812">
        <v>36</v>
      </c>
      <c r="K812">
        <v>60</v>
      </c>
      <c r="L812" t="s">
        <v>183</v>
      </c>
      <c r="M812" t="s">
        <v>172</v>
      </c>
      <c r="N812">
        <v>23</v>
      </c>
      <c r="O812" t="s">
        <v>173</v>
      </c>
      <c r="P812" t="s">
        <v>174</v>
      </c>
      <c r="Q812" t="s">
        <v>180</v>
      </c>
    </row>
    <row r="813" spans="1:17" x14ac:dyDescent="0.25">
      <c r="A813" t="s">
        <v>1044</v>
      </c>
      <c r="B813" s="1">
        <v>46133</v>
      </c>
      <c r="C813" s="1">
        <v>46134</v>
      </c>
      <c r="D813" t="s">
        <v>39</v>
      </c>
      <c r="E813" t="s">
        <v>232</v>
      </c>
      <c r="F813" s="2">
        <v>0.77083333333333337</v>
      </c>
      <c r="G813">
        <v>7</v>
      </c>
      <c r="H813">
        <v>5</v>
      </c>
      <c r="I813">
        <v>320</v>
      </c>
      <c r="J813">
        <v>48</v>
      </c>
      <c r="K813">
        <v>0</v>
      </c>
      <c r="L813" t="s">
        <v>188</v>
      </c>
      <c r="M813" t="s">
        <v>172</v>
      </c>
      <c r="N813">
        <v>42</v>
      </c>
      <c r="O813" t="s">
        <v>184</v>
      </c>
      <c r="P813" t="s">
        <v>185</v>
      </c>
      <c r="Q813" t="s">
        <v>229</v>
      </c>
    </row>
    <row r="814" spans="1:17" x14ac:dyDescent="0.25">
      <c r="A814" t="s">
        <v>1045</v>
      </c>
      <c r="B814" s="1">
        <v>46175</v>
      </c>
      <c r="C814" s="1">
        <v>46179</v>
      </c>
      <c r="D814" t="s">
        <v>29</v>
      </c>
      <c r="E814" t="s">
        <v>262</v>
      </c>
      <c r="F814" s="2">
        <v>0.53125</v>
      </c>
      <c r="G814">
        <v>7</v>
      </c>
      <c r="H814">
        <v>4</v>
      </c>
      <c r="I814">
        <v>180</v>
      </c>
      <c r="J814">
        <v>42</v>
      </c>
      <c r="K814">
        <v>0</v>
      </c>
      <c r="L814" t="s">
        <v>171</v>
      </c>
      <c r="M814" t="s">
        <v>172</v>
      </c>
      <c r="N814">
        <v>34</v>
      </c>
      <c r="O814" t="s">
        <v>179</v>
      </c>
      <c r="P814" t="s">
        <v>185</v>
      </c>
      <c r="Q814" t="s">
        <v>175</v>
      </c>
    </row>
    <row r="815" spans="1:17" x14ac:dyDescent="0.25">
      <c r="A815" t="s">
        <v>1046</v>
      </c>
      <c r="B815" s="1">
        <v>46101</v>
      </c>
      <c r="C815" s="1">
        <v>46102</v>
      </c>
      <c r="D815" t="s">
        <v>39</v>
      </c>
      <c r="E815" t="s">
        <v>212</v>
      </c>
      <c r="F815" s="2">
        <v>0.39583333333333331</v>
      </c>
      <c r="G815">
        <v>2</v>
      </c>
      <c r="H815">
        <v>3</v>
      </c>
      <c r="I815">
        <v>300</v>
      </c>
      <c r="J815">
        <v>36</v>
      </c>
      <c r="K815">
        <v>0</v>
      </c>
      <c r="L815" t="s">
        <v>171</v>
      </c>
      <c r="M815" t="s">
        <v>172</v>
      </c>
      <c r="N815">
        <v>45</v>
      </c>
      <c r="O815" t="s">
        <v>184</v>
      </c>
      <c r="P815" t="s">
        <v>185</v>
      </c>
      <c r="Q815" t="s">
        <v>229</v>
      </c>
    </row>
    <row r="816" spans="1:17" x14ac:dyDescent="0.25">
      <c r="A816" t="s">
        <v>1047</v>
      </c>
      <c r="B816" s="1">
        <v>46151</v>
      </c>
      <c r="C816" s="1">
        <v>46156</v>
      </c>
      <c r="D816" t="s">
        <v>65</v>
      </c>
      <c r="E816" t="s">
        <v>262</v>
      </c>
      <c r="F816" s="2">
        <v>0.39583333333333331</v>
      </c>
      <c r="G816">
        <v>7</v>
      </c>
      <c r="H816">
        <v>3</v>
      </c>
      <c r="I816">
        <v>260</v>
      </c>
      <c r="J816">
        <v>36</v>
      </c>
      <c r="K816">
        <v>0</v>
      </c>
      <c r="L816" t="s">
        <v>188</v>
      </c>
      <c r="M816" t="s">
        <v>172</v>
      </c>
      <c r="N816">
        <v>53</v>
      </c>
      <c r="O816" t="s">
        <v>179</v>
      </c>
      <c r="P816" t="s">
        <v>185</v>
      </c>
      <c r="Q816" t="s">
        <v>229</v>
      </c>
    </row>
    <row r="817" spans="1:17" x14ac:dyDescent="0.25">
      <c r="A817" t="s">
        <v>1048</v>
      </c>
      <c r="B817" s="1">
        <v>46085</v>
      </c>
      <c r="C817" s="1">
        <v>46090</v>
      </c>
      <c r="D817" t="s">
        <v>24</v>
      </c>
      <c r="E817" t="s">
        <v>177</v>
      </c>
      <c r="F817" s="2">
        <v>0.77083333333333337</v>
      </c>
      <c r="G817">
        <v>6</v>
      </c>
      <c r="H817">
        <v>5</v>
      </c>
      <c r="I817">
        <v>360</v>
      </c>
      <c r="J817">
        <v>48</v>
      </c>
      <c r="K817">
        <v>0</v>
      </c>
      <c r="L817" t="s">
        <v>188</v>
      </c>
      <c r="M817" t="s">
        <v>172</v>
      </c>
      <c r="N817">
        <v>26</v>
      </c>
      <c r="O817" t="s">
        <v>184</v>
      </c>
      <c r="P817" t="s">
        <v>185</v>
      </c>
      <c r="Q817" t="s">
        <v>180</v>
      </c>
    </row>
    <row r="818" spans="1:17" x14ac:dyDescent="0.25">
      <c r="A818" t="s">
        <v>1049</v>
      </c>
      <c r="B818" s="1">
        <v>46036</v>
      </c>
      <c r="C818" s="1">
        <v>46037</v>
      </c>
      <c r="D818" t="s">
        <v>17</v>
      </c>
      <c r="E818" t="s">
        <v>302</v>
      </c>
      <c r="F818" s="2">
        <v>0.9375</v>
      </c>
      <c r="G818">
        <v>6</v>
      </c>
      <c r="H818">
        <v>2</v>
      </c>
      <c r="I818">
        <v>240</v>
      </c>
      <c r="J818">
        <v>30</v>
      </c>
      <c r="K818">
        <v>0</v>
      </c>
      <c r="L818" t="s">
        <v>188</v>
      </c>
      <c r="M818" t="s">
        <v>172</v>
      </c>
      <c r="N818">
        <v>48</v>
      </c>
      <c r="O818" t="s">
        <v>179</v>
      </c>
      <c r="P818" t="s">
        <v>174</v>
      </c>
      <c r="Q818" t="s">
        <v>175</v>
      </c>
    </row>
    <row r="819" spans="1:17" x14ac:dyDescent="0.25">
      <c r="A819" t="s">
        <v>1050</v>
      </c>
      <c r="B819" s="1">
        <v>46202</v>
      </c>
      <c r="C819" s="1">
        <v>46205</v>
      </c>
      <c r="D819" t="s">
        <v>72</v>
      </c>
      <c r="E819" t="s">
        <v>209</v>
      </c>
      <c r="F819" s="2">
        <v>0.64583333333333337</v>
      </c>
      <c r="G819">
        <v>3</v>
      </c>
      <c r="H819">
        <v>2</v>
      </c>
      <c r="I819">
        <v>300</v>
      </c>
      <c r="J819">
        <v>30</v>
      </c>
      <c r="K819">
        <v>100</v>
      </c>
      <c r="L819" t="s">
        <v>188</v>
      </c>
      <c r="M819" t="s">
        <v>172</v>
      </c>
      <c r="N819">
        <v>27</v>
      </c>
      <c r="O819" t="s">
        <v>184</v>
      </c>
      <c r="P819" t="s">
        <v>174</v>
      </c>
      <c r="Q819" t="s">
        <v>229</v>
      </c>
    </row>
    <row r="820" spans="1:17" x14ac:dyDescent="0.25">
      <c r="A820" t="s">
        <v>1051</v>
      </c>
      <c r="B820" s="1">
        <v>46052</v>
      </c>
      <c r="C820" s="1">
        <v>46053</v>
      </c>
      <c r="D820" t="s">
        <v>10</v>
      </c>
      <c r="E820" t="s">
        <v>270</v>
      </c>
      <c r="F820" s="2">
        <v>0.88541666666666663</v>
      </c>
      <c r="G820">
        <v>8</v>
      </c>
      <c r="H820">
        <v>3</v>
      </c>
      <c r="I820">
        <v>280</v>
      </c>
      <c r="J820">
        <v>36</v>
      </c>
      <c r="K820">
        <v>0</v>
      </c>
      <c r="L820" t="s">
        <v>193</v>
      </c>
      <c r="M820" t="s">
        <v>172</v>
      </c>
      <c r="N820">
        <v>19</v>
      </c>
      <c r="O820" t="s">
        <v>179</v>
      </c>
      <c r="P820" t="s">
        <v>174</v>
      </c>
      <c r="Q820" t="s">
        <v>175</v>
      </c>
    </row>
    <row r="821" spans="1:17" x14ac:dyDescent="0.25">
      <c r="A821" t="s">
        <v>1052</v>
      </c>
      <c r="B821" s="1">
        <v>46099</v>
      </c>
      <c r="C821" s="1">
        <v>46105</v>
      </c>
      <c r="D821" t="s">
        <v>68</v>
      </c>
      <c r="E821" t="s">
        <v>272</v>
      </c>
      <c r="F821" s="2">
        <v>0.9375</v>
      </c>
      <c r="G821">
        <v>1</v>
      </c>
      <c r="H821">
        <v>4</v>
      </c>
      <c r="I821">
        <v>200</v>
      </c>
      <c r="J821">
        <v>42</v>
      </c>
      <c r="K821">
        <v>20</v>
      </c>
      <c r="L821" t="s">
        <v>193</v>
      </c>
      <c r="M821" t="s">
        <v>172</v>
      </c>
      <c r="N821">
        <v>46</v>
      </c>
      <c r="O821" t="s">
        <v>179</v>
      </c>
      <c r="P821" t="s">
        <v>174</v>
      </c>
      <c r="Q821" t="s">
        <v>175</v>
      </c>
    </row>
    <row r="822" spans="1:17" x14ac:dyDescent="0.25">
      <c r="A822" t="s">
        <v>1053</v>
      </c>
      <c r="B822" s="1">
        <v>46070</v>
      </c>
      <c r="C822" s="1">
        <v>46072</v>
      </c>
      <c r="D822" t="s">
        <v>119</v>
      </c>
      <c r="E822" t="s">
        <v>235</v>
      </c>
      <c r="F822" s="2">
        <v>0.77083333333333337</v>
      </c>
      <c r="G822">
        <v>3</v>
      </c>
      <c r="H822">
        <v>2</v>
      </c>
      <c r="I822">
        <v>280</v>
      </c>
      <c r="J822">
        <v>30</v>
      </c>
      <c r="K822">
        <v>40</v>
      </c>
      <c r="L822" t="s">
        <v>178</v>
      </c>
      <c r="M822" t="s">
        <v>172</v>
      </c>
      <c r="N822">
        <v>48</v>
      </c>
      <c r="O822" t="s">
        <v>173</v>
      </c>
      <c r="P822" t="s">
        <v>174</v>
      </c>
      <c r="Q822" t="s">
        <v>175</v>
      </c>
    </row>
    <row r="823" spans="1:17" x14ac:dyDescent="0.25">
      <c r="A823" t="s">
        <v>1054</v>
      </c>
      <c r="B823" s="1">
        <v>46173</v>
      </c>
      <c r="C823" s="1">
        <v>46180</v>
      </c>
      <c r="D823" t="s">
        <v>49</v>
      </c>
      <c r="E823" t="s">
        <v>220</v>
      </c>
      <c r="F823" s="2">
        <v>0.53125</v>
      </c>
      <c r="G823">
        <v>1</v>
      </c>
      <c r="H823">
        <v>2</v>
      </c>
      <c r="I823">
        <v>320</v>
      </c>
      <c r="J823">
        <v>30</v>
      </c>
      <c r="K823">
        <v>60</v>
      </c>
      <c r="L823" t="s">
        <v>178</v>
      </c>
      <c r="M823" t="s">
        <v>172</v>
      </c>
      <c r="N823">
        <v>45</v>
      </c>
      <c r="O823" t="s">
        <v>184</v>
      </c>
      <c r="P823" t="s">
        <v>174</v>
      </c>
      <c r="Q823" t="s">
        <v>229</v>
      </c>
    </row>
    <row r="824" spans="1:17" x14ac:dyDescent="0.25">
      <c r="A824" t="s">
        <v>1055</v>
      </c>
      <c r="B824" s="1">
        <v>46167</v>
      </c>
      <c r="C824" s="1">
        <v>46173</v>
      </c>
      <c r="D824" t="s">
        <v>10</v>
      </c>
      <c r="E824" t="s">
        <v>228</v>
      </c>
      <c r="F824" s="2">
        <v>0.64583333333333337</v>
      </c>
      <c r="G824">
        <v>2</v>
      </c>
      <c r="H824">
        <v>3</v>
      </c>
      <c r="I824">
        <v>200</v>
      </c>
      <c r="J824">
        <v>36</v>
      </c>
      <c r="K824">
        <v>100</v>
      </c>
      <c r="L824" t="s">
        <v>193</v>
      </c>
      <c r="M824" t="s">
        <v>172</v>
      </c>
      <c r="N824">
        <v>20</v>
      </c>
      <c r="O824" t="s">
        <v>173</v>
      </c>
      <c r="P824" t="s">
        <v>185</v>
      </c>
      <c r="Q824" t="s">
        <v>175</v>
      </c>
    </row>
    <row r="825" spans="1:17" x14ac:dyDescent="0.25">
      <c r="A825" t="s">
        <v>1056</v>
      </c>
      <c r="B825" s="1">
        <v>46093</v>
      </c>
      <c r="C825" s="1">
        <v>46093</v>
      </c>
      <c r="D825" t="s">
        <v>149</v>
      </c>
      <c r="E825" t="s">
        <v>246</v>
      </c>
      <c r="F825" s="2">
        <v>0.77083333333333337</v>
      </c>
      <c r="G825">
        <v>9</v>
      </c>
      <c r="H825">
        <v>5</v>
      </c>
      <c r="I825">
        <v>460</v>
      </c>
      <c r="J825">
        <v>48</v>
      </c>
      <c r="K825">
        <v>20</v>
      </c>
      <c r="L825" t="s">
        <v>188</v>
      </c>
      <c r="M825" t="s">
        <v>172</v>
      </c>
      <c r="N825">
        <v>51</v>
      </c>
      <c r="O825" t="s">
        <v>179</v>
      </c>
      <c r="P825" t="s">
        <v>174</v>
      </c>
      <c r="Q825" t="s">
        <v>180</v>
      </c>
    </row>
    <row r="826" spans="1:17" x14ac:dyDescent="0.25">
      <c r="A826" t="s">
        <v>1057</v>
      </c>
      <c r="B826" s="1">
        <v>46113</v>
      </c>
      <c r="C826" s="1">
        <v>46118</v>
      </c>
      <c r="D826" t="s">
        <v>61</v>
      </c>
      <c r="E826" t="s">
        <v>306</v>
      </c>
      <c r="F826" s="2">
        <v>0.9375</v>
      </c>
      <c r="G826">
        <v>4</v>
      </c>
      <c r="H826">
        <v>4</v>
      </c>
      <c r="I826">
        <v>180</v>
      </c>
      <c r="J826">
        <v>42</v>
      </c>
      <c r="K826">
        <v>0</v>
      </c>
      <c r="L826" t="s">
        <v>193</v>
      </c>
      <c r="M826" t="s">
        <v>207</v>
      </c>
      <c r="N826">
        <v>22</v>
      </c>
      <c r="O826" t="s">
        <v>184</v>
      </c>
      <c r="P826" t="s">
        <v>174</v>
      </c>
      <c r="Q826" t="s">
        <v>175</v>
      </c>
    </row>
    <row r="827" spans="1:17" x14ac:dyDescent="0.25">
      <c r="A827" t="s">
        <v>1058</v>
      </c>
      <c r="B827" s="1">
        <v>46170</v>
      </c>
      <c r="C827" s="1">
        <v>46174</v>
      </c>
      <c r="D827" t="s">
        <v>24</v>
      </c>
      <c r="E827" t="s">
        <v>445</v>
      </c>
      <c r="F827" s="2">
        <v>0.39583333333333331</v>
      </c>
      <c r="G827">
        <v>1</v>
      </c>
      <c r="H827">
        <v>6</v>
      </c>
      <c r="I827">
        <v>420</v>
      </c>
      <c r="J827">
        <v>54</v>
      </c>
      <c r="K827">
        <v>0</v>
      </c>
      <c r="L827" t="s">
        <v>188</v>
      </c>
      <c r="M827" t="s">
        <v>172</v>
      </c>
      <c r="N827">
        <v>43</v>
      </c>
      <c r="O827" t="s">
        <v>173</v>
      </c>
      <c r="P827" t="s">
        <v>174</v>
      </c>
      <c r="Q827" t="s">
        <v>180</v>
      </c>
    </row>
    <row r="828" spans="1:17" x14ac:dyDescent="0.25">
      <c r="A828" t="s">
        <v>1059</v>
      </c>
      <c r="B828" s="1">
        <v>46082</v>
      </c>
      <c r="C828" s="1">
        <v>46083</v>
      </c>
      <c r="D828" t="s">
        <v>96</v>
      </c>
      <c r="E828" t="s">
        <v>182</v>
      </c>
      <c r="F828" s="2">
        <v>0.39583333333333331</v>
      </c>
      <c r="G828">
        <v>3</v>
      </c>
      <c r="H828">
        <v>2</v>
      </c>
      <c r="I828">
        <v>320</v>
      </c>
      <c r="J828">
        <v>30</v>
      </c>
      <c r="K828">
        <v>0</v>
      </c>
      <c r="L828" t="s">
        <v>193</v>
      </c>
      <c r="M828" t="s">
        <v>172</v>
      </c>
      <c r="N828">
        <v>33</v>
      </c>
      <c r="O828" t="s">
        <v>184</v>
      </c>
      <c r="P828" t="s">
        <v>174</v>
      </c>
      <c r="Q828" t="s">
        <v>229</v>
      </c>
    </row>
    <row r="829" spans="1:17" x14ac:dyDescent="0.25">
      <c r="A829" t="s">
        <v>1060</v>
      </c>
      <c r="B829" s="1">
        <v>46038</v>
      </c>
      <c r="C829" s="1">
        <v>46042</v>
      </c>
      <c r="D829" t="s">
        <v>21</v>
      </c>
      <c r="E829" t="s">
        <v>216</v>
      </c>
      <c r="F829" s="2">
        <v>0.53125</v>
      </c>
      <c r="G829">
        <v>3</v>
      </c>
      <c r="H829">
        <v>3</v>
      </c>
      <c r="I829">
        <v>180</v>
      </c>
      <c r="J829">
        <v>36</v>
      </c>
      <c r="K829">
        <v>0</v>
      </c>
      <c r="L829" t="s">
        <v>188</v>
      </c>
      <c r="M829" t="s">
        <v>172</v>
      </c>
      <c r="N829">
        <v>19</v>
      </c>
      <c r="O829" t="s">
        <v>173</v>
      </c>
      <c r="P829" t="s">
        <v>185</v>
      </c>
      <c r="Q829" t="s">
        <v>175</v>
      </c>
    </row>
    <row r="830" spans="1:17" x14ac:dyDescent="0.25">
      <c r="A830" t="s">
        <v>1061</v>
      </c>
      <c r="B830" s="1">
        <v>46119</v>
      </c>
      <c r="C830" s="1">
        <v>46121</v>
      </c>
      <c r="D830" t="s">
        <v>149</v>
      </c>
      <c r="E830" t="s">
        <v>192</v>
      </c>
      <c r="F830" s="2">
        <v>0.53125</v>
      </c>
      <c r="G830">
        <v>2</v>
      </c>
      <c r="H830">
        <v>2</v>
      </c>
      <c r="I830">
        <v>340</v>
      </c>
      <c r="J830">
        <v>30</v>
      </c>
      <c r="K830">
        <v>0</v>
      </c>
      <c r="L830" t="s">
        <v>183</v>
      </c>
      <c r="M830" t="s">
        <v>172</v>
      </c>
      <c r="N830">
        <v>36</v>
      </c>
      <c r="O830" t="s">
        <v>184</v>
      </c>
      <c r="P830" t="s">
        <v>174</v>
      </c>
      <c r="Q830" t="s">
        <v>180</v>
      </c>
    </row>
    <row r="831" spans="1:17" x14ac:dyDescent="0.25">
      <c r="A831" t="s">
        <v>1062</v>
      </c>
      <c r="B831" s="1">
        <v>46045</v>
      </c>
      <c r="C831" s="1">
        <v>46045</v>
      </c>
      <c r="D831" t="s">
        <v>90</v>
      </c>
      <c r="E831" t="s">
        <v>235</v>
      </c>
      <c r="F831" s="2">
        <v>0.77083333333333337</v>
      </c>
      <c r="G831">
        <v>5</v>
      </c>
      <c r="H831">
        <v>2</v>
      </c>
      <c r="I831">
        <v>280</v>
      </c>
      <c r="J831">
        <v>30</v>
      </c>
      <c r="K831">
        <v>0</v>
      </c>
      <c r="L831" t="s">
        <v>171</v>
      </c>
      <c r="M831" t="s">
        <v>207</v>
      </c>
      <c r="N831">
        <v>41</v>
      </c>
      <c r="O831" t="s">
        <v>179</v>
      </c>
      <c r="P831" t="s">
        <v>185</v>
      </c>
      <c r="Q831" t="s">
        <v>175</v>
      </c>
    </row>
    <row r="832" spans="1:17" x14ac:dyDescent="0.25">
      <c r="A832" t="s">
        <v>1063</v>
      </c>
      <c r="B832" s="1">
        <v>46070</v>
      </c>
      <c r="C832" s="1">
        <v>46077</v>
      </c>
      <c r="D832" t="s">
        <v>29</v>
      </c>
      <c r="E832" t="s">
        <v>205</v>
      </c>
      <c r="F832" s="2">
        <v>0.53125</v>
      </c>
      <c r="G832">
        <v>1</v>
      </c>
      <c r="H832">
        <v>4</v>
      </c>
      <c r="I832">
        <v>380</v>
      </c>
      <c r="J832">
        <v>42</v>
      </c>
      <c r="K832">
        <v>20</v>
      </c>
      <c r="L832" t="s">
        <v>193</v>
      </c>
      <c r="M832" t="s">
        <v>172</v>
      </c>
      <c r="N832">
        <v>53</v>
      </c>
      <c r="O832" t="s">
        <v>184</v>
      </c>
      <c r="P832" t="s">
        <v>185</v>
      </c>
      <c r="Q832" t="s">
        <v>180</v>
      </c>
    </row>
    <row r="833" spans="1:17" x14ac:dyDescent="0.25">
      <c r="A833" t="s">
        <v>1064</v>
      </c>
      <c r="B833" s="1">
        <v>46041</v>
      </c>
      <c r="C833" s="1">
        <v>46042</v>
      </c>
      <c r="D833" t="s">
        <v>24</v>
      </c>
      <c r="E833" t="s">
        <v>256</v>
      </c>
      <c r="F833" s="2">
        <v>0.64583333333333337</v>
      </c>
      <c r="G833">
        <v>1</v>
      </c>
      <c r="H833">
        <v>1</v>
      </c>
      <c r="I833">
        <v>240</v>
      </c>
      <c r="J833">
        <v>24</v>
      </c>
      <c r="K833">
        <v>20</v>
      </c>
      <c r="L833" t="s">
        <v>183</v>
      </c>
      <c r="M833" t="s">
        <v>172</v>
      </c>
      <c r="N833">
        <v>52</v>
      </c>
      <c r="O833" t="s">
        <v>184</v>
      </c>
      <c r="P833" t="s">
        <v>185</v>
      </c>
      <c r="Q833" t="s">
        <v>175</v>
      </c>
    </row>
    <row r="834" spans="1:17" x14ac:dyDescent="0.25">
      <c r="A834" t="s">
        <v>1065</v>
      </c>
      <c r="B834" s="1">
        <v>46122</v>
      </c>
      <c r="C834" s="1">
        <v>46127</v>
      </c>
      <c r="D834" t="s">
        <v>17</v>
      </c>
      <c r="E834" t="s">
        <v>268</v>
      </c>
      <c r="F834" s="2">
        <v>0.88541666666666663</v>
      </c>
      <c r="G834">
        <v>5</v>
      </c>
      <c r="H834">
        <v>1</v>
      </c>
      <c r="I834">
        <v>280</v>
      </c>
      <c r="J834">
        <v>24</v>
      </c>
      <c r="K834">
        <v>20</v>
      </c>
      <c r="L834" t="s">
        <v>193</v>
      </c>
      <c r="M834" t="s">
        <v>172</v>
      </c>
      <c r="N834">
        <v>57</v>
      </c>
      <c r="O834" t="s">
        <v>173</v>
      </c>
      <c r="P834" t="s">
        <v>174</v>
      </c>
      <c r="Q834" t="s">
        <v>175</v>
      </c>
    </row>
    <row r="835" spans="1:17" x14ac:dyDescent="0.25">
      <c r="A835" t="s">
        <v>1066</v>
      </c>
      <c r="B835" s="1">
        <v>46162</v>
      </c>
      <c r="C835" s="1">
        <v>46163</v>
      </c>
      <c r="D835" t="s">
        <v>84</v>
      </c>
      <c r="E835" t="s">
        <v>222</v>
      </c>
      <c r="F835" s="2">
        <v>0.53125</v>
      </c>
      <c r="G835">
        <v>4</v>
      </c>
      <c r="H835">
        <v>1</v>
      </c>
      <c r="I835">
        <v>240</v>
      </c>
      <c r="J835">
        <v>24</v>
      </c>
      <c r="K835">
        <v>0</v>
      </c>
      <c r="L835" t="s">
        <v>171</v>
      </c>
      <c r="M835" t="s">
        <v>172</v>
      </c>
      <c r="N835">
        <v>21</v>
      </c>
      <c r="O835" t="s">
        <v>173</v>
      </c>
      <c r="P835" t="s">
        <v>185</v>
      </c>
      <c r="Q835" t="s">
        <v>175</v>
      </c>
    </row>
    <row r="836" spans="1:17" x14ac:dyDescent="0.25">
      <c r="A836" t="s">
        <v>1067</v>
      </c>
      <c r="B836" s="1">
        <v>46192</v>
      </c>
      <c r="C836" s="1">
        <v>46192</v>
      </c>
      <c r="D836" t="s">
        <v>31</v>
      </c>
      <c r="E836" t="s">
        <v>203</v>
      </c>
      <c r="F836" s="2">
        <v>0.64583333333333337</v>
      </c>
      <c r="G836">
        <v>1</v>
      </c>
      <c r="H836">
        <v>5</v>
      </c>
      <c r="I836">
        <v>380</v>
      </c>
      <c r="J836">
        <v>48</v>
      </c>
      <c r="K836">
        <v>40</v>
      </c>
      <c r="L836" t="s">
        <v>193</v>
      </c>
      <c r="M836" t="s">
        <v>172</v>
      </c>
      <c r="N836">
        <v>20</v>
      </c>
      <c r="O836" t="s">
        <v>173</v>
      </c>
      <c r="P836" t="s">
        <v>174</v>
      </c>
      <c r="Q836" t="s">
        <v>180</v>
      </c>
    </row>
    <row r="837" spans="1:17" x14ac:dyDescent="0.25">
      <c r="A837" t="s">
        <v>1068</v>
      </c>
      <c r="B837" s="1">
        <v>46164</v>
      </c>
      <c r="C837" s="1">
        <v>46171</v>
      </c>
      <c r="D837" t="s">
        <v>143</v>
      </c>
      <c r="E837" t="s">
        <v>220</v>
      </c>
      <c r="F837" s="2">
        <v>0.77083333333333337</v>
      </c>
      <c r="G837">
        <v>8</v>
      </c>
      <c r="H837">
        <v>1</v>
      </c>
      <c r="I837">
        <v>240</v>
      </c>
      <c r="J837">
        <v>24</v>
      </c>
      <c r="K837">
        <v>20</v>
      </c>
      <c r="L837" t="s">
        <v>178</v>
      </c>
      <c r="M837" t="s">
        <v>172</v>
      </c>
      <c r="N837">
        <v>40</v>
      </c>
      <c r="O837" t="s">
        <v>179</v>
      </c>
      <c r="P837" t="s">
        <v>174</v>
      </c>
      <c r="Q837" t="s">
        <v>175</v>
      </c>
    </row>
    <row r="838" spans="1:17" x14ac:dyDescent="0.25">
      <c r="A838" t="s">
        <v>1069</v>
      </c>
      <c r="B838" s="1">
        <v>46037</v>
      </c>
      <c r="C838" s="1">
        <v>46037</v>
      </c>
      <c r="D838" t="s">
        <v>113</v>
      </c>
      <c r="E838" t="s">
        <v>335</v>
      </c>
      <c r="F838" s="2">
        <v>0.88541666666666663</v>
      </c>
      <c r="G838">
        <v>4</v>
      </c>
      <c r="H838">
        <v>3</v>
      </c>
      <c r="I838">
        <v>460</v>
      </c>
      <c r="J838">
        <v>36</v>
      </c>
      <c r="K838">
        <v>0</v>
      </c>
      <c r="L838" t="s">
        <v>188</v>
      </c>
      <c r="M838" t="s">
        <v>172</v>
      </c>
      <c r="N838">
        <v>19</v>
      </c>
      <c r="O838" t="s">
        <v>184</v>
      </c>
      <c r="P838" t="s">
        <v>185</v>
      </c>
      <c r="Q838" t="s">
        <v>180</v>
      </c>
    </row>
    <row r="839" spans="1:17" x14ac:dyDescent="0.25">
      <c r="A839" t="s">
        <v>1070</v>
      </c>
      <c r="B839" s="1">
        <v>46201</v>
      </c>
      <c r="C839" s="1">
        <v>46203</v>
      </c>
      <c r="D839" t="s">
        <v>58</v>
      </c>
      <c r="E839" t="s">
        <v>262</v>
      </c>
      <c r="F839" s="2">
        <v>0.64583333333333337</v>
      </c>
      <c r="G839">
        <v>4</v>
      </c>
      <c r="H839">
        <v>2</v>
      </c>
      <c r="I839">
        <v>360</v>
      </c>
      <c r="J839">
        <v>30</v>
      </c>
      <c r="K839">
        <v>0</v>
      </c>
      <c r="L839" t="s">
        <v>178</v>
      </c>
      <c r="M839" t="s">
        <v>207</v>
      </c>
      <c r="N839">
        <v>41</v>
      </c>
      <c r="O839" t="s">
        <v>184</v>
      </c>
      <c r="P839" t="s">
        <v>174</v>
      </c>
      <c r="Q839" t="s">
        <v>180</v>
      </c>
    </row>
    <row r="840" spans="1:17" x14ac:dyDescent="0.25">
      <c r="A840" t="s">
        <v>1071</v>
      </c>
      <c r="B840" s="1">
        <v>46083</v>
      </c>
      <c r="C840" s="1">
        <v>46086</v>
      </c>
      <c r="D840" t="s">
        <v>21</v>
      </c>
      <c r="E840" t="s">
        <v>224</v>
      </c>
      <c r="F840" s="2">
        <v>0.88541666666666663</v>
      </c>
      <c r="G840">
        <v>1</v>
      </c>
      <c r="H840">
        <v>2</v>
      </c>
      <c r="I840">
        <v>240</v>
      </c>
      <c r="J840">
        <v>30</v>
      </c>
      <c r="K840">
        <v>60</v>
      </c>
      <c r="L840" t="s">
        <v>188</v>
      </c>
      <c r="M840" t="s">
        <v>172</v>
      </c>
      <c r="N840">
        <v>52</v>
      </c>
      <c r="O840" t="s">
        <v>173</v>
      </c>
      <c r="P840" t="s">
        <v>174</v>
      </c>
      <c r="Q840" t="s">
        <v>175</v>
      </c>
    </row>
    <row r="841" spans="1:17" x14ac:dyDescent="0.25">
      <c r="A841" t="s">
        <v>1072</v>
      </c>
      <c r="B841" s="1">
        <v>46037</v>
      </c>
      <c r="C841" s="1">
        <v>46038</v>
      </c>
      <c r="D841" t="s">
        <v>17</v>
      </c>
      <c r="E841" t="s">
        <v>328</v>
      </c>
      <c r="F841" s="2">
        <v>0.64583333333333337</v>
      </c>
      <c r="G841">
        <v>3</v>
      </c>
      <c r="H841">
        <v>2</v>
      </c>
      <c r="I841">
        <v>220</v>
      </c>
      <c r="J841">
        <v>30</v>
      </c>
      <c r="K841">
        <v>0</v>
      </c>
      <c r="L841" t="s">
        <v>171</v>
      </c>
      <c r="M841" t="s">
        <v>172</v>
      </c>
      <c r="N841">
        <v>33</v>
      </c>
      <c r="O841" t="s">
        <v>184</v>
      </c>
      <c r="P841" t="s">
        <v>185</v>
      </c>
      <c r="Q841" t="s">
        <v>175</v>
      </c>
    </row>
    <row r="842" spans="1:17" x14ac:dyDescent="0.25">
      <c r="A842" t="s">
        <v>1073</v>
      </c>
      <c r="B842" s="1">
        <v>46191</v>
      </c>
      <c r="C842" s="1">
        <v>46192</v>
      </c>
      <c r="D842" t="s">
        <v>93</v>
      </c>
      <c r="E842" t="s">
        <v>203</v>
      </c>
      <c r="F842" s="2">
        <v>0.53125</v>
      </c>
      <c r="G842">
        <v>4</v>
      </c>
      <c r="H842">
        <v>5</v>
      </c>
      <c r="I842">
        <v>200</v>
      </c>
      <c r="J842">
        <v>48</v>
      </c>
      <c r="K842">
        <v>0</v>
      </c>
      <c r="L842" t="s">
        <v>178</v>
      </c>
      <c r="M842" t="s">
        <v>172</v>
      </c>
      <c r="N842">
        <v>40</v>
      </c>
      <c r="O842" t="s">
        <v>184</v>
      </c>
      <c r="P842" t="s">
        <v>185</v>
      </c>
      <c r="Q842" t="s">
        <v>175</v>
      </c>
    </row>
    <row r="843" spans="1:17" x14ac:dyDescent="0.25">
      <c r="A843" t="s">
        <v>1074</v>
      </c>
      <c r="B843" s="1">
        <v>46190</v>
      </c>
      <c r="C843" s="1">
        <v>46193</v>
      </c>
      <c r="D843" t="s">
        <v>75</v>
      </c>
      <c r="E843" t="s">
        <v>220</v>
      </c>
      <c r="F843" s="2">
        <v>0.9375</v>
      </c>
      <c r="G843">
        <v>8</v>
      </c>
      <c r="H843">
        <v>4</v>
      </c>
      <c r="I843">
        <v>240</v>
      </c>
      <c r="J843">
        <v>42</v>
      </c>
      <c r="K843">
        <v>20</v>
      </c>
      <c r="L843" t="s">
        <v>178</v>
      </c>
      <c r="M843" t="s">
        <v>172</v>
      </c>
      <c r="N843">
        <v>44</v>
      </c>
      <c r="O843" t="s">
        <v>179</v>
      </c>
      <c r="P843" t="s">
        <v>174</v>
      </c>
      <c r="Q843" t="s">
        <v>175</v>
      </c>
    </row>
    <row r="844" spans="1:17" x14ac:dyDescent="0.25">
      <c r="A844" t="s">
        <v>1075</v>
      </c>
      <c r="B844" s="1">
        <v>46058</v>
      </c>
      <c r="C844" s="1">
        <v>46061</v>
      </c>
      <c r="D844" t="s">
        <v>39</v>
      </c>
      <c r="E844" t="s">
        <v>209</v>
      </c>
      <c r="F844" s="2">
        <v>0.53125</v>
      </c>
      <c r="G844">
        <v>4</v>
      </c>
      <c r="H844">
        <v>2</v>
      </c>
      <c r="I844">
        <v>220</v>
      </c>
      <c r="J844">
        <v>30</v>
      </c>
      <c r="K844">
        <v>40</v>
      </c>
      <c r="L844" t="s">
        <v>193</v>
      </c>
      <c r="M844" t="s">
        <v>172</v>
      </c>
      <c r="N844">
        <v>20</v>
      </c>
      <c r="O844" t="s">
        <v>179</v>
      </c>
      <c r="P844" t="s">
        <v>174</v>
      </c>
      <c r="Q844" t="s">
        <v>175</v>
      </c>
    </row>
    <row r="845" spans="1:17" x14ac:dyDescent="0.25">
      <c r="A845" t="s">
        <v>1076</v>
      </c>
      <c r="B845" s="1">
        <v>46150</v>
      </c>
      <c r="C845" s="1">
        <v>46150</v>
      </c>
      <c r="D845" t="s">
        <v>35</v>
      </c>
      <c r="E845" t="s">
        <v>214</v>
      </c>
      <c r="F845" s="2">
        <v>0.77083333333333337</v>
      </c>
      <c r="G845">
        <v>8</v>
      </c>
      <c r="H845">
        <v>2</v>
      </c>
      <c r="I845">
        <v>260</v>
      </c>
      <c r="J845">
        <v>30</v>
      </c>
      <c r="K845">
        <v>150</v>
      </c>
      <c r="L845" t="s">
        <v>188</v>
      </c>
      <c r="M845" t="s">
        <v>172</v>
      </c>
      <c r="N845">
        <v>57</v>
      </c>
      <c r="O845" t="s">
        <v>184</v>
      </c>
      <c r="P845" t="s">
        <v>185</v>
      </c>
      <c r="Q845" t="s">
        <v>229</v>
      </c>
    </row>
    <row r="846" spans="1:17" x14ac:dyDescent="0.25">
      <c r="A846" t="s">
        <v>1077</v>
      </c>
      <c r="B846" s="1">
        <v>46136</v>
      </c>
      <c r="C846" s="1">
        <v>46136</v>
      </c>
      <c r="D846" t="s">
        <v>31</v>
      </c>
      <c r="E846" t="s">
        <v>283</v>
      </c>
      <c r="F846" s="2">
        <v>0.88541666666666663</v>
      </c>
      <c r="G846">
        <v>3</v>
      </c>
      <c r="H846">
        <v>3</v>
      </c>
      <c r="I846">
        <v>200</v>
      </c>
      <c r="J846">
        <v>36</v>
      </c>
      <c r="K846">
        <v>20</v>
      </c>
      <c r="L846" t="s">
        <v>188</v>
      </c>
      <c r="M846" t="s">
        <v>172</v>
      </c>
      <c r="N846">
        <v>20</v>
      </c>
      <c r="O846" t="s">
        <v>173</v>
      </c>
      <c r="P846" t="s">
        <v>185</v>
      </c>
      <c r="Q846" t="s">
        <v>175</v>
      </c>
    </row>
    <row r="847" spans="1:17" x14ac:dyDescent="0.25">
      <c r="A847" t="s">
        <v>1078</v>
      </c>
      <c r="B847" s="1">
        <v>46090</v>
      </c>
      <c r="C847" s="1">
        <v>46093</v>
      </c>
      <c r="D847" t="s">
        <v>110</v>
      </c>
      <c r="E847" t="s">
        <v>344</v>
      </c>
      <c r="F847" s="2">
        <v>0.39583333333333331</v>
      </c>
      <c r="G847">
        <v>5</v>
      </c>
      <c r="H847">
        <v>3</v>
      </c>
      <c r="I847">
        <v>380</v>
      </c>
      <c r="J847">
        <v>36</v>
      </c>
      <c r="K847">
        <v>0</v>
      </c>
      <c r="L847" t="s">
        <v>193</v>
      </c>
      <c r="M847" t="s">
        <v>172</v>
      </c>
      <c r="N847">
        <v>21</v>
      </c>
      <c r="O847" t="s">
        <v>173</v>
      </c>
      <c r="P847" t="s">
        <v>185</v>
      </c>
      <c r="Q847" t="s">
        <v>180</v>
      </c>
    </row>
    <row r="848" spans="1:17" x14ac:dyDescent="0.25">
      <c r="A848" t="s">
        <v>1079</v>
      </c>
      <c r="B848" s="1">
        <v>46159</v>
      </c>
      <c r="C848" s="1">
        <v>46166</v>
      </c>
      <c r="D848" t="s">
        <v>58</v>
      </c>
      <c r="E848" t="s">
        <v>170</v>
      </c>
      <c r="F848" s="2">
        <v>0.9375</v>
      </c>
      <c r="G848">
        <v>4</v>
      </c>
      <c r="H848">
        <v>4</v>
      </c>
      <c r="I848">
        <v>340</v>
      </c>
      <c r="J848">
        <v>42</v>
      </c>
      <c r="K848">
        <v>0</v>
      </c>
      <c r="L848" t="s">
        <v>183</v>
      </c>
      <c r="M848" t="s">
        <v>263</v>
      </c>
      <c r="N848">
        <v>47</v>
      </c>
      <c r="O848" t="s">
        <v>179</v>
      </c>
      <c r="P848" t="s">
        <v>185</v>
      </c>
      <c r="Q848" t="s">
        <v>180</v>
      </c>
    </row>
    <row r="849" spans="1:17" x14ac:dyDescent="0.25">
      <c r="A849" t="s">
        <v>1080</v>
      </c>
      <c r="B849" s="1">
        <v>46197</v>
      </c>
      <c r="C849" s="1">
        <v>46201</v>
      </c>
      <c r="D849" t="s">
        <v>21</v>
      </c>
      <c r="E849" t="s">
        <v>237</v>
      </c>
      <c r="F849" s="2">
        <v>0.64583333333333337</v>
      </c>
      <c r="G849">
        <v>3</v>
      </c>
      <c r="H849">
        <v>2</v>
      </c>
      <c r="I849">
        <v>440</v>
      </c>
      <c r="J849">
        <v>30</v>
      </c>
      <c r="K849">
        <v>20</v>
      </c>
      <c r="L849" t="s">
        <v>178</v>
      </c>
      <c r="M849" t="s">
        <v>172</v>
      </c>
      <c r="N849">
        <v>35</v>
      </c>
      <c r="O849" t="s">
        <v>173</v>
      </c>
      <c r="P849" t="s">
        <v>174</v>
      </c>
      <c r="Q849" t="s">
        <v>180</v>
      </c>
    </row>
    <row r="850" spans="1:17" x14ac:dyDescent="0.25">
      <c r="A850" t="s">
        <v>1081</v>
      </c>
      <c r="B850" s="1">
        <v>46054</v>
      </c>
      <c r="C850" s="1">
        <v>46058</v>
      </c>
      <c r="D850" t="s">
        <v>81</v>
      </c>
      <c r="E850" t="s">
        <v>445</v>
      </c>
      <c r="F850" s="2">
        <v>0.77083333333333337</v>
      </c>
      <c r="G850">
        <v>1</v>
      </c>
      <c r="H850">
        <v>4</v>
      </c>
      <c r="I850">
        <v>240</v>
      </c>
      <c r="J850">
        <v>42</v>
      </c>
      <c r="K850">
        <v>0</v>
      </c>
      <c r="L850" t="s">
        <v>178</v>
      </c>
      <c r="M850" t="s">
        <v>172</v>
      </c>
      <c r="N850">
        <v>18</v>
      </c>
      <c r="O850" t="s">
        <v>184</v>
      </c>
      <c r="P850" t="s">
        <v>174</v>
      </c>
      <c r="Q850" t="s">
        <v>175</v>
      </c>
    </row>
    <row r="851" spans="1:17" x14ac:dyDescent="0.25">
      <c r="A851" t="s">
        <v>1082</v>
      </c>
      <c r="B851" s="1">
        <v>46127</v>
      </c>
      <c r="C851" s="1">
        <v>46127</v>
      </c>
      <c r="D851" t="s">
        <v>81</v>
      </c>
      <c r="E851" t="s">
        <v>239</v>
      </c>
      <c r="F851" s="2">
        <v>0.53125</v>
      </c>
      <c r="G851">
        <v>5</v>
      </c>
      <c r="H851">
        <v>5</v>
      </c>
      <c r="I851">
        <v>240</v>
      </c>
      <c r="J851">
        <v>48</v>
      </c>
      <c r="K851">
        <v>0</v>
      </c>
      <c r="L851" t="s">
        <v>178</v>
      </c>
      <c r="M851" t="s">
        <v>207</v>
      </c>
      <c r="N851">
        <v>46</v>
      </c>
      <c r="O851" t="s">
        <v>184</v>
      </c>
      <c r="P851" t="s">
        <v>185</v>
      </c>
      <c r="Q851" t="s">
        <v>175</v>
      </c>
    </row>
    <row r="852" spans="1:17" x14ac:dyDescent="0.25">
      <c r="A852" t="s">
        <v>1083</v>
      </c>
      <c r="B852" s="1">
        <v>46055</v>
      </c>
      <c r="C852" s="1">
        <v>46058</v>
      </c>
      <c r="D852" t="s">
        <v>90</v>
      </c>
      <c r="E852" t="s">
        <v>309</v>
      </c>
      <c r="F852" s="2">
        <v>0.9375</v>
      </c>
      <c r="G852">
        <v>9</v>
      </c>
      <c r="H852">
        <v>3</v>
      </c>
      <c r="I852">
        <v>340</v>
      </c>
      <c r="J852">
        <v>36</v>
      </c>
      <c r="K852">
        <v>0</v>
      </c>
      <c r="L852" t="s">
        <v>193</v>
      </c>
      <c r="M852" t="s">
        <v>172</v>
      </c>
      <c r="N852">
        <v>29</v>
      </c>
      <c r="O852" t="s">
        <v>173</v>
      </c>
      <c r="P852" t="s">
        <v>185</v>
      </c>
      <c r="Q852" t="s">
        <v>180</v>
      </c>
    </row>
    <row r="853" spans="1:17" x14ac:dyDescent="0.25">
      <c r="A853" t="s">
        <v>1084</v>
      </c>
      <c r="B853" s="1">
        <v>46033</v>
      </c>
      <c r="C853" s="1">
        <v>46036</v>
      </c>
      <c r="D853" t="s">
        <v>17</v>
      </c>
      <c r="E853" t="s">
        <v>190</v>
      </c>
      <c r="F853" s="2">
        <v>0.88541666666666663</v>
      </c>
      <c r="G853">
        <v>1</v>
      </c>
      <c r="H853">
        <v>6</v>
      </c>
      <c r="I853">
        <v>280</v>
      </c>
      <c r="J853">
        <v>54</v>
      </c>
      <c r="K853">
        <v>0</v>
      </c>
      <c r="L853" t="s">
        <v>171</v>
      </c>
      <c r="M853" t="s">
        <v>172</v>
      </c>
      <c r="N853">
        <v>40</v>
      </c>
      <c r="O853" t="s">
        <v>179</v>
      </c>
      <c r="P853" t="s">
        <v>185</v>
      </c>
      <c r="Q853" t="s">
        <v>175</v>
      </c>
    </row>
    <row r="854" spans="1:17" x14ac:dyDescent="0.25">
      <c r="A854" t="s">
        <v>1085</v>
      </c>
      <c r="B854" s="1">
        <v>46050</v>
      </c>
      <c r="C854" s="1">
        <v>46051</v>
      </c>
      <c r="D854" t="s">
        <v>72</v>
      </c>
      <c r="E854" t="s">
        <v>226</v>
      </c>
      <c r="F854" s="2">
        <v>0.39583333333333331</v>
      </c>
      <c r="G854">
        <v>4</v>
      </c>
      <c r="H854">
        <v>1</v>
      </c>
      <c r="I854">
        <v>340</v>
      </c>
      <c r="J854">
        <v>24</v>
      </c>
      <c r="K854">
        <v>0</v>
      </c>
      <c r="L854" t="s">
        <v>178</v>
      </c>
      <c r="M854" t="s">
        <v>172</v>
      </c>
      <c r="N854">
        <v>44</v>
      </c>
      <c r="O854" t="s">
        <v>179</v>
      </c>
      <c r="P854" t="s">
        <v>174</v>
      </c>
      <c r="Q854" t="s">
        <v>180</v>
      </c>
    </row>
    <row r="855" spans="1:17" x14ac:dyDescent="0.25">
      <c r="A855" t="s">
        <v>1086</v>
      </c>
      <c r="B855" s="1">
        <v>46106</v>
      </c>
      <c r="C855" s="1">
        <v>46111</v>
      </c>
      <c r="D855" t="s">
        <v>45</v>
      </c>
      <c r="E855" t="s">
        <v>241</v>
      </c>
      <c r="F855" s="2">
        <v>0.64583333333333337</v>
      </c>
      <c r="G855">
        <v>1</v>
      </c>
      <c r="H855">
        <v>3</v>
      </c>
      <c r="I855">
        <v>240</v>
      </c>
      <c r="J855">
        <v>36</v>
      </c>
      <c r="K855">
        <v>150</v>
      </c>
      <c r="L855" t="s">
        <v>178</v>
      </c>
      <c r="M855" t="s">
        <v>172</v>
      </c>
      <c r="N855">
        <v>28</v>
      </c>
      <c r="O855" t="s">
        <v>179</v>
      </c>
      <c r="P855" t="s">
        <v>174</v>
      </c>
      <c r="Q855" t="s">
        <v>175</v>
      </c>
    </row>
    <row r="856" spans="1:17" x14ac:dyDescent="0.25">
      <c r="A856" t="s">
        <v>1087</v>
      </c>
      <c r="B856" s="1">
        <v>46050</v>
      </c>
      <c r="C856" s="1">
        <v>46053</v>
      </c>
      <c r="D856" t="s">
        <v>119</v>
      </c>
      <c r="E856" t="s">
        <v>280</v>
      </c>
      <c r="F856" s="2">
        <v>0.88541666666666663</v>
      </c>
      <c r="G856">
        <v>1</v>
      </c>
      <c r="H856">
        <v>4</v>
      </c>
      <c r="I856">
        <v>420</v>
      </c>
      <c r="J856">
        <v>42</v>
      </c>
      <c r="K856">
        <v>0</v>
      </c>
      <c r="L856" t="s">
        <v>183</v>
      </c>
      <c r="M856" t="s">
        <v>207</v>
      </c>
      <c r="N856">
        <v>42</v>
      </c>
      <c r="O856" t="s">
        <v>184</v>
      </c>
      <c r="P856" t="s">
        <v>174</v>
      </c>
      <c r="Q856" t="s">
        <v>180</v>
      </c>
    </row>
    <row r="857" spans="1:17" x14ac:dyDescent="0.25">
      <c r="A857" t="s">
        <v>1088</v>
      </c>
      <c r="B857" s="1">
        <v>46042</v>
      </c>
      <c r="C857" s="1">
        <v>46045</v>
      </c>
      <c r="D857" t="s">
        <v>81</v>
      </c>
      <c r="E857" t="s">
        <v>192</v>
      </c>
      <c r="F857" s="2">
        <v>0.39583333333333331</v>
      </c>
      <c r="G857">
        <v>4</v>
      </c>
      <c r="H857">
        <v>4</v>
      </c>
      <c r="I857">
        <v>340</v>
      </c>
      <c r="J857">
        <v>42</v>
      </c>
      <c r="K857">
        <v>20</v>
      </c>
      <c r="L857" t="s">
        <v>171</v>
      </c>
      <c r="M857" t="s">
        <v>172</v>
      </c>
      <c r="N857">
        <v>51</v>
      </c>
      <c r="O857" t="s">
        <v>173</v>
      </c>
      <c r="P857" t="s">
        <v>185</v>
      </c>
      <c r="Q857" t="s">
        <v>180</v>
      </c>
    </row>
    <row r="858" spans="1:17" x14ac:dyDescent="0.25">
      <c r="A858" t="s">
        <v>1089</v>
      </c>
      <c r="B858" s="1">
        <v>46104</v>
      </c>
      <c r="C858" s="1">
        <v>46108</v>
      </c>
      <c r="D858" t="s">
        <v>29</v>
      </c>
      <c r="E858" t="s">
        <v>192</v>
      </c>
      <c r="F858" s="2">
        <v>0.53125</v>
      </c>
      <c r="G858">
        <v>4</v>
      </c>
      <c r="H858">
        <v>5</v>
      </c>
      <c r="I858">
        <v>160</v>
      </c>
      <c r="J858">
        <v>48</v>
      </c>
      <c r="K858">
        <v>0</v>
      </c>
      <c r="L858" t="s">
        <v>178</v>
      </c>
      <c r="M858" t="s">
        <v>172</v>
      </c>
      <c r="N858">
        <v>41</v>
      </c>
      <c r="O858" t="s">
        <v>173</v>
      </c>
      <c r="P858" t="s">
        <v>174</v>
      </c>
      <c r="Q858" t="s">
        <v>175</v>
      </c>
    </row>
    <row r="859" spans="1:17" x14ac:dyDescent="0.25">
      <c r="A859" t="s">
        <v>1090</v>
      </c>
      <c r="B859" s="1">
        <v>46200</v>
      </c>
      <c r="C859" s="1">
        <v>46203</v>
      </c>
      <c r="D859" t="s">
        <v>61</v>
      </c>
      <c r="E859" t="s">
        <v>241</v>
      </c>
      <c r="F859" s="2">
        <v>0.9375</v>
      </c>
      <c r="G859">
        <v>4</v>
      </c>
      <c r="H859">
        <v>1</v>
      </c>
      <c r="I859">
        <v>240</v>
      </c>
      <c r="J859">
        <v>24</v>
      </c>
      <c r="K859">
        <v>20</v>
      </c>
      <c r="L859" t="s">
        <v>171</v>
      </c>
      <c r="M859" t="s">
        <v>172</v>
      </c>
      <c r="N859">
        <v>41</v>
      </c>
      <c r="O859" t="s">
        <v>179</v>
      </c>
      <c r="P859" t="s">
        <v>185</v>
      </c>
      <c r="Q859" t="s">
        <v>175</v>
      </c>
    </row>
    <row r="860" spans="1:17" x14ac:dyDescent="0.25">
      <c r="A860" t="s">
        <v>1091</v>
      </c>
      <c r="B860" s="1">
        <v>46130</v>
      </c>
      <c r="C860" s="1">
        <v>46133</v>
      </c>
      <c r="D860" t="s">
        <v>81</v>
      </c>
      <c r="E860" t="s">
        <v>306</v>
      </c>
      <c r="F860" s="2">
        <v>0.53125</v>
      </c>
      <c r="G860">
        <v>3</v>
      </c>
      <c r="H860">
        <v>2</v>
      </c>
      <c r="I860">
        <v>360</v>
      </c>
      <c r="J860">
        <v>30</v>
      </c>
      <c r="K860">
        <v>100</v>
      </c>
      <c r="L860" t="s">
        <v>178</v>
      </c>
      <c r="M860" t="s">
        <v>172</v>
      </c>
      <c r="N860">
        <v>60</v>
      </c>
      <c r="O860" t="s">
        <v>184</v>
      </c>
      <c r="P860" t="s">
        <v>185</v>
      </c>
      <c r="Q860" t="s">
        <v>180</v>
      </c>
    </row>
    <row r="861" spans="1:17" x14ac:dyDescent="0.25">
      <c r="A861" t="s">
        <v>1092</v>
      </c>
      <c r="B861" s="1">
        <v>46053</v>
      </c>
      <c r="C861" s="1">
        <v>46054</v>
      </c>
      <c r="D861" t="s">
        <v>53</v>
      </c>
      <c r="E861" t="s">
        <v>280</v>
      </c>
      <c r="F861" s="2">
        <v>0.77083333333333337</v>
      </c>
      <c r="G861">
        <v>1</v>
      </c>
      <c r="H861">
        <v>3</v>
      </c>
      <c r="I861">
        <v>240</v>
      </c>
      <c r="J861">
        <v>36</v>
      </c>
      <c r="K861">
        <v>40</v>
      </c>
      <c r="L861" t="s">
        <v>183</v>
      </c>
      <c r="M861" t="s">
        <v>172</v>
      </c>
      <c r="N861">
        <v>29</v>
      </c>
      <c r="O861" t="s">
        <v>179</v>
      </c>
      <c r="P861" t="s">
        <v>185</v>
      </c>
      <c r="Q861" t="s">
        <v>175</v>
      </c>
    </row>
    <row r="862" spans="1:17" x14ac:dyDescent="0.25">
      <c r="A862" t="s">
        <v>1093</v>
      </c>
      <c r="B862" s="1">
        <v>46090</v>
      </c>
      <c r="C862" s="1">
        <v>46097</v>
      </c>
      <c r="D862" t="s">
        <v>110</v>
      </c>
      <c r="E862" t="s">
        <v>306</v>
      </c>
      <c r="F862" s="2">
        <v>0.53125</v>
      </c>
      <c r="G862">
        <v>4</v>
      </c>
      <c r="H862">
        <v>4</v>
      </c>
      <c r="I862">
        <v>180</v>
      </c>
      <c r="J862">
        <v>42</v>
      </c>
      <c r="K862">
        <v>0</v>
      </c>
      <c r="L862" t="s">
        <v>193</v>
      </c>
      <c r="M862" t="s">
        <v>172</v>
      </c>
      <c r="N862">
        <v>22</v>
      </c>
      <c r="O862" t="s">
        <v>184</v>
      </c>
      <c r="P862" t="s">
        <v>174</v>
      </c>
      <c r="Q862" t="s">
        <v>175</v>
      </c>
    </row>
    <row r="863" spans="1:17" x14ac:dyDescent="0.25">
      <c r="A863" t="s">
        <v>1094</v>
      </c>
      <c r="B863" s="1">
        <v>46125</v>
      </c>
      <c r="C863" s="1">
        <v>46128</v>
      </c>
      <c r="D863" t="s">
        <v>103</v>
      </c>
      <c r="E863" t="s">
        <v>226</v>
      </c>
      <c r="F863" s="2">
        <v>0.39583333333333331</v>
      </c>
      <c r="G863">
        <v>1</v>
      </c>
      <c r="H863">
        <v>5</v>
      </c>
      <c r="I863">
        <v>160</v>
      </c>
      <c r="J863">
        <v>48</v>
      </c>
      <c r="K863">
        <v>100</v>
      </c>
      <c r="L863" t="s">
        <v>188</v>
      </c>
      <c r="M863" t="s">
        <v>172</v>
      </c>
      <c r="N863">
        <v>57</v>
      </c>
      <c r="O863" t="s">
        <v>173</v>
      </c>
      <c r="P863" t="s">
        <v>185</v>
      </c>
      <c r="Q863" t="s">
        <v>175</v>
      </c>
    </row>
    <row r="864" spans="1:17" x14ac:dyDescent="0.25">
      <c r="A864" t="s">
        <v>1095</v>
      </c>
      <c r="B864" s="1">
        <v>46137</v>
      </c>
      <c r="C864" s="1">
        <v>46143</v>
      </c>
      <c r="D864" t="s">
        <v>90</v>
      </c>
      <c r="E864" t="s">
        <v>216</v>
      </c>
      <c r="F864" s="2">
        <v>0.9375</v>
      </c>
      <c r="G864">
        <v>5</v>
      </c>
      <c r="H864">
        <v>2</v>
      </c>
      <c r="I864">
        <v>260</v>
      </c>
      <c r="J864">
        <v>30</v>
      </c>
      <c r="K864">
        <v>20</v>
      </c>
      <c r="L864" t="s">
        <v>171</v>
      </c>
      <c r="M864" t="s">
        <v>172</v>
      </c>
      <c r="N864">
        <v>29</v>
      </c>
      <c r="O864" t="s">
        <v>179</v>
      </c>
      <c r="P864" t="s">
        <v>174</v>
      </c>
      <c r="Q864" t="s">
        <v>229</v>
      </c>
    </row>
    <row r="865" spans="1:17" x14ac:dyDescent="0.25">
      <c r="A865" t="s">
        <v>1096</v>
      </c>
      <c r="B865" s="1">
        <v>46024</v>
      </c>
      <c r="C865" s="1">
        <v>46029</v>
      </c>
      <c r="D865" t="s">
        <v>96</v>
      </c>
      <c r="E865" t="s">
        <v>197</v>
      </c>
      <c r="F865" s="2">
        <v>0.39583333333333331</v>
      </c>
      <c r="G865">
        <v>4</v>
      </c>
      <c r="H865">
        <v>2</v>
      </c>
      <c r="I865">
        <v>260</v>
      </c>
      <c r="J865">
        <v>30</v>
      </c>
      <c r="K865">
        <v>0</v>
      </c>
      <c r="L865" t="s">
        <v>178</v>
      </c>
      <c r="M865" t="s">
        <v>172</v>
      </c>
      <c r="N865">
        <v>35</v>
      </c>
      <c r="O865" t="s">
        <v>184</v>
      </c>
      <c r="P865" t="s">
        <v>185</v>
      </c>
      <c r="Q865" t="s">
        <v>229</v>
      </c>
    </row>
    <row r="866" spans="1:17" x14ac:dyDescent="0.25">
      <c r="A866" t="s">
        <v>1097</v>
      </c>
      <c r="B866" s="1">
        <v>46035</v>
      </c>
      <c r="C866" s="1">
        <v>46041</v>
      </c>
      <c r="D866" t="s">
        <v>39</v>
      </c>
      <c r="E866" t="s">
        <v>283</v>
      </c>
      <c r="F866" s="2">
        <v>0.77083333333333337</v>
      </c>
      <c r="G866">
        <v>3</v>
      </c>
      <c r="H866">
        <v>4</v>
      </c>
      <c r="I866">
        <v>200</v>
      </c>
      <c r="J866">
        <v>42</v>
      </c>
      <c r="K866">
        <v>150</v>
      </c>
      <c r="L866" t="s">
        <v>171</v>
      </c>
      <c r="M866" t="s">
        <v>172</v>
      </c>
      <c r="N866">
        <v>31</v>
      </c>
      <c r="O866" t="s">
        <v>173</v>
      </c>
      <c r="P866" t="s">
        <v>185</v>
      </c>
      <c r="Q866" t="s">
        <v>175</v>
      </c>
    </row>
    <row r="867" spans="1:17" x14ac:dyDescent="0.25">
      <c r="A867" t="s">
        <v>1098</v>
      </c>
      <c r="B867" s="1">
        <v>46048</v>
      </c>
      <c r="C867" s="1">
        <v>46053</v>
      </c>
      <c r="D867" t="s">
        <v>39</v>
      </c>
      <c r="E867" t="s">
        <v>226</v>
      </c>
      <c r="F867" s="2">
        <v>0.64583333333333337</v>
      </c>
      <c r="G867">
        <v>5</v>
      </c>
      <c r="H867">
        <v>2</v>
      </c>
      <c r="I867">
        <v>160</v>
      </c>
      <c r="J867">
        <v>30</v>
      </c>
      <c r="K867">
        <v>0</v>
      </c>
      <c r="L867" t="s">
        <v>188</v>
      </c>
      <c r="M867" t="s">
        <v>207</v>
      </c>
      <c r="N867">
        <v>36</v>
      </c>
      <c r="O867" t="s">
        <v>179</v>
      </c>
      <c r="P867" t="s">
        <v>185</v>
      </c>
      <c r="Q867" t="s">
        <v>175</v>
      </c>
    </row>
    <row r="868" spans="1:17" x14ac:dyDescent="0.25">
      <c r="A868" t="s">
        <v>1099</v>
      </c>
      <c r="B868" s="1">
        <v>46059</v>
      </c>
      <c r="C868" s="1">
        <v>46060</v>
      </c>
      <c r="D868" t="s">
        <v>31</v>
      </c>
      <c r="E868" t="s">
        <v>280</v>
      </c>
      <c r="F868" s="2">
        <v>0.88541666666666663</v>
      </c>
      <c r="G868">
        <v>2</v>
      </c>
      <c r="H868">
        <v>1</v>
      </c>
      <c r="I868">
        <v>240</v>
      </c>
      <c r="J868">
        <v>24</v>
      </c>
      <c r="K868">
        <v>0</v>
      </c>
      <c r="L868" t="s">
        <v>188</v>
      </c>
      <c r="M868" t="s">
        <v>207</v>
      </c>
      <c r="N868">
        <v>52</v>
      </c>
      <c r="O868" t="s">
        <v>184</v>
      </c>
      <c r="P868" t="s">
        <v>174</v>
      </c>
      <c r="Q868" t="s">
        <v>175</v>
      </c>
    </row>
    <row r="869" spans="1:17" x14ac:dyDescent="0.25">
      <c r="A869" t="s">
        <v>1100</v>
      </c>
      <c r="B869" s="1">
        <v>46117</v>
      </c>
      <c r="C869" s="1">
        <v>46120</v>
      </c>
      <c r="D869" t="s">
        <v>39</v>
      </c>
      <c r="E869" t="s">
        <v>192</v>
      </c>
      <c r="F869" s="2">
        <v>0.39583333333333331</v>
      </c>
      <c r="G869">
        <v>1</v>
      </c>
      <c r="H869">
        <v>4</v>
      </c>
      <c r="I869">
        <v>240</v>
      </c>
      <c r="J869">
        <v>42</v>
      </c>
      <c r="K869">
        <v>20</v>
      </c>
      <c r="L869" t="s">
        <v>193</v>
      </c>
      <c r="M869" t="s">
        <v>172</v>
      </c>
      <c r="N869">
        <v>36</v>
      </c>
      <c r="O869" t="s">
        <v>184</v>
      </c>
      <c r="P869" t="s">
        <v>185</v>
      </c>
      <c r="Q869" t="s">
        <v>229</v>
      </c>
    </row>
    <row r="870" spans="1:17" x14ac:dyDescent="0.25">
      <c r="A870" t="s">
        <v>1101</v>
      </c>
      <c r="B870" s="1">
        <v>46090</v>
      </c>
      <c r="C870" s="1">
        <v>46091</v>
      </c>
      <c r="D870" t="s">
        <v>130</v>
      </c>
      <c r="E870" t="s">
        <v>220</v>
      </c>
      <c r="F870" s="2">
        <v>0.9375</v>
      </c>
      <c r="G870">
        <v>2</v>
      </c>
      <c r="H870">
        <v>6</v>
      </c>
      <c r="I870">
        <v>240</v>
      </c>
      <c r="J870">
        <v>54</v>
      </c>
      <c r="K870">
        <v>60</v>
      </c>
      <c r="L870" t="s">
        <v>178</v>
      </c>
      <c r="M870" t="s">
        <v>172</v>
      </c>
      <c r="N870">
        <v>32</v>
      </c>
      <c r="O870" t="s">
        <v>179</v>
      </c>
      <c r="P870" t="s">
        <v>185</v>
      </c>
      <c r="Q870" t="s">
        <v>175</v>
      </c>
    </row>
    <row r="871" spans="1:17" x14ac:dyDescent="0.25">
      <c r="A871" t="s">
        <v>1102</v>
      </c>
      <c r="B871" s="1">
        <v>46093</v>
      </c>
      <c r="C871" s="1">
        <v>46100</v>
      </c>
      <c r="D871" t="s">
        <v>90</v>
      </c>
      <c r="E871" t="s">
        <v>280</v>
      </c>
      <c r="F871" s="2">
        <v>0.39583333333333331</v>
      </c>
      <c r="G871">
        <v>6</v>
      </c>
      <c r="H871">
        <v>4</v>
      </c>
      <c r="I871">
        <v>240</v>
      </c>
      <c r="J871">
        <v>42</v>
      </c>
      <c r="K871">
        <v>0</v>
      </c>
      <c r="L871" t="s">
        <v>171</v>
      </c>
      <c r="M871" t="s">
        <v>207</v>
      </c>
      <c r="N871">
        <v>45</v>
      </c>
      <c r="O871" t="s">
        <v>184</v>
      </c>
      <c r="P871" t="s">
        <v>174</v>
      </c>
      <c r="Q871" t="s">
        <v>175</v>
      </c>
    </row>
    <row r="872" spans="1:17" x14ac:dyDescent="0.25">
      <c r="A872" t="s">
        <v>1103</v>
      </c>
      <c r="B872" s="1">
        <v>46165</v>
      </c>
      <c r="C872" s="1">
        <v>46165</v>
      </c>
      <c r="D872" t="s">
        <v>143</v>
      </c>
      <c r="E872" t="s">
        <v>212</v>
      </c>
      <c r="F872" s="2">
        <v>0.9375</v>
      </c>
      <c r="G872">
        <v>2</v>
      </c>
      <c r="H872">
        <v>2</v>
      </c>
      <c r="I872">
        <v>220</v>
      </c>
      <c r="J872">
        <v>30</v>
      </c>
      <c r="K872">
        <v>20</v>
      </c>
      <c r="L872" t="s">
        <v>178</v>
      </c>
      <c r="M872" t="s">
        <v>172</v>
      </c>
      <c r="N872">
        <v>32</v>
      </c>
      <c r="O872" t="s">
        <v>184</v>
      </c>
      <c r="P872" t="s">
        <v>174</v>
      </c>
      <c r="Q872" t="s">
        <v>175</v>
      </c>
    </row>
    <row r="873" spans="1:17" x14ac:dyDescent="0.25">
      <c r="A873" t="s">
        <v>1104</v>
      </c>
      <c r="B873" s="1">
        <v>46147</v>
      </c>
      <c r="C873" s="1">
        <v>46149</v>
      </c>
      <c r="D873" t="s">
        <v>107</v>
      </c>
      <c r="E873" t="s">
        <v>201</v>
      </c>
      <c r="F873" s="2">
        <v>0.39583333333333331</v>
      </c>
      <c r="G873">
        <v>7</v>
      </c>
      <c r="H873">
        <v>2</v>
      </c>
      <c r="I873">
        <v>180</v>
      </c>
      <c r="J873">
        <v>30</v>
      </c>
      <c r="K873">
        <v>0</v>
      </c>
      <c r="L873" t="s">
        <v>188</v>
      </c>
      <c r="M873" t="s">
        <v>207</v>
      </c>
      <c r="N873">
        <v>31</v>
      </c>
      <c r="O873" t="s">
        <v>184</v>
      </c>
      <c r="P873" t="s">
        <v>174</v>
      </c>
      <c r="Q873" t="s">
        <v>175</v>
      </c>
    </row>
    <row r="874" spans="1:17" x14ac:dyDescent="0.25">
      <c r="A874" t="s">
        <v>1105</v>
      </c>
      <c r="B874" s="1">
        <v>46068</v>
      </c>
      <c r="C874" s="1">
        <v>46068</v>
      </c>
      <c r="D874" t="s">
        <v>53</v>
      </c>
      <c r="E874" t="s">
        <v>222</v>
      </c>
      <c r="F874" s="2">
        <v>0.88541666666666663</v>
      </c>
      <c r="G874">
        <v>3</v>
      </c>
      <c r="H874">
        <v>2</v>
      </c>
      <c r="I874">
        <v>420</v>
      </c>
      <c r="J874">
        <v>30</v>
      </c>
      <c r="K874">
        <v>20</v>
      </c>
      <c r="L874" t="s">
        <v>178</v>
      </c>
      <c r="M874" t="s">
        <v>172</v>
      </c>
      <c r="N874">
        <v>48</v>
      </c>
      <c r="O874" t="s">
        <v>179</v>
      </c>
      <c r="P874" t="s">
        <v>185</v>
      </c>
      <c r="Q874" t="s">
        <v>180</v>
      </c>
    </row>
    <row r="875" spans="1:17" x14ac:dyDescent="0.25">
      <c r="A875" t="s">
        <v>1106</v>
      </c>
      <c r="B875" s="1">
        <v>46194</v>
      </c>
      <c r="C875" s="1">
        <v>46201</v>
      </c>
      <c r="D875" t="s">
        <v>68</v>
      </c>
      <c r="E875" t="s">
        <v>212</v>
      </c>
      <c r="F875" s="2">
        <v>0.39583333333333331</v>
      </c>
      <c r="G875">
        <v>3</v>
      </c>
      <c r="H875">
        <v>3</v>
      </c>
      <c r="I875">
        <v>300</v>
      </c>
      <c r="J875">
        <v>36</v>
      </c>
      <c r="K875">
        <v>20</v>
      </c>
      <c r="L875" t="s">
        <v>193</v>
      </c>
      <c r="M875" t="s">
        <v>172</v>
      </c>
      <c r="N875">
        <v>32</v>
      </c>
      <c r="O875" t="s">
        <v>184</v>
      </c>
      <c r="P875" t="s">
        <v>185</v>
      </c>
      <c r="Q875" t="s">
        <v>229</v>
      </c>
    </row>
    <row r="876" spans="1:17" x14ac:dyDescent="0.25">
      <c r="A876" t="s">
        <v>1107</v>
      </c>
      <c r="B876" s="1">
        <v>46086</v>
      </c>
      <c r="C876" s="1">
        <v>46092</v>
      </c>
      <c r="D876" t="s">
        <v>21</v>
      </c>
      <c r="E876" t="s">
        <v>197</v>
      </c>
      <c r="F876" s="2">
        <v>0.77083333333333337</v>
      </c>
      <c r="G876">
        <v>8</v>
      </c>
      <c r="H876">
        <v>3</v>
      </c>
      <c r="I876">
        <v>180</v>
      </c>
      <c r="J876">
        <v>36</v>
      </c>
      <c r="K876">
        <v>0</v>
      </c>
      <c r="L876" t="s">
        <v>171</v>
      </c>
      <c r="M876" t="s">
        <v>172</v>
      </c>
      <c r="N876">
        <v>26</v>
      </c>
      <c r="O876" t="s">
        <v>184</v>
      </c>
      <c r="P876" t="s">
        <v>174</v>
      </c>
      <c r="Q876" t="s">
        <v>175</v>
      </c>
    </row>
    <row r="877" spans="1:17" x14ac:dyDescent="0.25">
      <c r="A877" t="s">
        <v>1108</v>
      </c>
      <c r="B877" s="1">
        <v>46030</v>
      </c>
      <c r="C877" s="1">
        <v>46034</v>
      </c>
      <c r="D877" t="s">
        <v>35</v>
      </c>
      <c r="E877" t="s">
        <v>205</v>
      </c>
      <c r="F877" s="2">
        <v>0.77083333333333337</v>
      </c>
      <c r="G877">
        <v>4</v>
      </c>
      <c r="H877">
        <v>1</v>
      </c>
      <c r="I877">
        <v>280</v>
      </c>
      <c r="J877">
        <v>24</v>
      </c>
      <c r="K877">
        <v>60</v>
      </c>
      <c r="L877" t="s">
        <v>193</v>
      </c>
      <c r="M877" t="s">
        <v>172</v>
      </c>
      <c r="N877">
        <v>38</v>
      </c>
      <c r="O877" t="s">
        <v>184</v>
      </c>
      <c r="P877" t="s">
        <v>185</v>
      </c>
      <c r="Q877" t="s">
        <v>229</v>
      </c>
    </row>
    <row r="878" spans="1:17" x14ac:dyDescent="0.25">
      <c r="A878" t="s">
        <v>1109</v>
      </c>
      <c r="B878" s="1">
        <v>46089</v>
      </c>
      <c r="C878" s="1">
        <v>46089</v>
      </c>
      <c r="D878" t="s">
        <v>35</v>
      </c>
      <c r="E878" t="s">
        <v>170</v>
      </c>
      <c r="F878" s="2">
        <v>0.53125</v>
      </c>
      <c r="G878">
        <v>3</v>
      </c>
      <c r="H878">
        <v>2</v>
      </c>
      <c r="I878">
        <v>160</v>
      </c>
      <c r="J878">
        <v>30</v>
      </c>
      <c r="K878">
        <v>60</v>
      </c>
      <c r="L878" t="s">
        <v>171</v>
      </c>
      <c r="M878" t="s">
        <v>172</v>
      </c>
      <c r="N878">
        <v>44</v>
      </c>
      <c r="O878" t="s">
        <v>179</v>
      </c>
      <c r="P878" t="s">
        <v>174</v>
      </c>
      <c r="Q878" t="s">
        <v>175</v>
      </c>
    </row>
    <row r="879" spans="1:17" x14ac:dyDescent="0.25">
      <c r="A879" t="s">
        <v>1110</v>
      </c>
      <c r="B879" s="1">
        <v>46180</v>
      </c>
      <c r="C879" s="1">
        <v>46185</v>
      </c>
      <c r="D879" t="s">
        <v>24</v>
      </c>
      <c r="E879" t="s">
        <v>177</v>
      </c>
      <c r="F879" s="2">
        <v>0.64583333333333337</v>
      </c>
      <c r="G879">
        <v>7</v>
      </c>
      <c r="H879">
        <v>6</v>
      </c>
      <c r="I879">
        <v>180</v>
      </c>
      <c r="J879">
        <v>54</v>
      </c>
      <c r="K879">
        <v>0</v>
      </c>
      <c r="L879" t="s">
        <v>171</v>
      </c>
      <c r="M879" t="s">
        <v>172</v>
      </c>
      <c r="N879">
        <v>39</v>
      </c>
      <c r="O879" t="s">
        <v>179</v>
      </c>
      <c r="P879" t="s">
        <v>174</v>
      </c>
      <c r="Q879" t="s">
        <v>175</v>
      </c>
    </row>
    <row r="880" spans="1:17" x14ac:dyDescent="0.25">
      <c r="A880" t="s">
        <v>1111</v>
      </c>
      <c r="B880" s="1">
        <v>46155</v>
      </c>
      <c r="C880" s="1">
        <v>46158</v>
      </c>
      <c r="D880" t="s">
        <v>49</v>
      </c>
      <c r="E880" t="s">
        <v>335</v>
      </c>
      <c r="F880" s="2">
        <v>0.53125</v>
      </c>
      <c r="G880">
        <v>3</v>
      </c>
      <c r="H880">
        <v>4</v>
      </c>
      <c r="I880">
        <v>280</v>
      </c>
      <c r="J880">
        <v>42</v>
      </c>
      <c r="K880">
        <v>0</v>
      </c>
      <c r="L880" t="s">
        <v>178</v>
      </c>
      <c r="M880" t="s">
        <v>172</v>
      </c>
      <c r="N880">
        <v>36</v>
      </c>
      <c r="O880" t="s">
        <v>184</v>
      </c>
      <c r="P880" t="s">
        <v>174</v>
      </c>
      <c r="Q880" t="s">
        <v>175</v>
      </c>
    </row>
    <row r="881" spans="1:17" x14ac:dyDescent="0.25">
      <c r="A881" t="s">
        <v>1112</v>
      </c>
      <c r="B881" s="1">
        <v>46164</v>
      </c>
      <c r="C881" s="1">
        <v>46167</v>
      </c>
      <c r="D881" t="s">
        <v>143</v>
      </c>
      <c r="E881" t="s">
        <v>232</v>
      </c>
      <c r="F881" s="2">
        <v>0.39583333333333331</v>
      </c>
      <c r="G881">
        <v>3</v>
      </c>
      <c r="H881">
        <v>4</v>
      </c>
      <c r="I881">
        <v>240</v>
      </c>
      <c r="J881">
        <v>42</v>
      </c>
      <c r="K881">
        <v>20</v>
      </c>
      <c r="L881" t="s">
        <v>178</v>
      </c>
      <c r="M881" t="s">
        <v>172</v>
      </c>
      <c r="N881">
        <v>49</v>
      </c>
      <c r="O881" t="s">
        <v>184</v>
      </c>
      <c r="P881" t="s">
        <v>174</v>
      </c>
      <c r="Q881" t="s">
        <v>175</v>
      </c>
    </row>
    <row r="882" spans="1:17" x14ac:dyDescent="0.25">
      <c r="A882" t="s">
        <v>1113</v>
      </c>
      <c r="B882" s="1">
        <v>46081</v>
      </c>
      <c r="C882" s="1">
        <v>46084</v>
      </c>
      <c r="D882" t="s">
        <v>10</v>
      </c>
      <c r="E882" t="s">
        <v>216</v>
      </c>
      <c r="F882" s="2">
        <v>0.39583333333333331</v>
      </c>
      <c r="G882">
        <v>1</v>
      </c>
      <c r="H882">
        <v>4</v>
      </c>
      <c r="I882">
        <v>180</v>
      </c>
      <c r="J882">
        <v>42</v>
      </c>
      <c r="K882">
        <v>0</v>
      </c>
      <c r="L882" t="s">
        <v>188</v>
      </c>
      <c r="M882" t="s">
        <v>172</v>
      </c>
      <c r="N882">
        <v>35</v>
      </c>
      <c r="O882" t="s">
        <v>173</v>
      </c>
      <c r="P882" t="s">
        <v>185</v>
      </c>
      <c r="Q882" t="s">
        <v>175</v>
      </c>
    </row>
    <row r="883" spans="1:17" x14ac:dyDescent="0.25">
      <c r="A883" t="s">
        <v>1114</v>
      </c>
      <c r="B883" s="1">
        <v>46028</v>
      </c>
      <c r="C883" s="1">
        <v>46028</v>
      </c>
      <c r="D883" t="s">
        <v>110</v>
      </c>
      <c r="E883" t="s">
        <v>177</v>
      </c>
      <c r="F883" s="2">
        <v>0.53125</v>
      </c>
      <c r="G883">
        <v>7</v>
      </c>
      <c r="H883">
        <v>5</v>
      </c>
      <c r="I883">
        <v>360</v>
      </c>
      <c r="J883">
        <v>48</v>
      </c>
      <c r="K883">
        <v>0</v>
      </c>
      <c r="L883" t="s">
        <v>171</v>
      </c>
      <c r="M883" t="s">
        <v>172</v>
      </c>
      <c r="N883">
        <v>43</v>
      </c>
      <c r="O883" t="s">
        <v>184</v>
      </c>
      <c r="P883" t="s">
        <v>185</v>
      </c>
      <c r="Q883" t="s">
        <v>180</v>
      </c>
    </row>
    <row r="884" spans="1:17" x14ac:dyDescent="0.25">
      <c r="A884" t="s">
        <v>1115</v>
      </c>
      <c r="B884" s="1">
        <v>46131</v>
      </c>
      <c r="C884" s="1">
        <v>46131</v>
      </c>
      <c r="D884" t="s">
        <v>39</v>
      </c>
      <c r="E884" t="s">
        <v>197</v>
      </c>
      <c r="F884" s="2">
        <v>0.64583333333333337</v>
      </c>
      <c r="G884">
        <v>7</v>
      </c>
      <c r="H884">
        <v>1</v>
      </c>
      <c r="I884">
        <v>180</v>
      </c>
      <c r="J884">
        <v>24</v>
      </c>
      <c r="K884">
        <v>150</v>
      </c>
      <c r="L884" t="s">
        <v>188</v>
      </c>
      <c r="M884" t="s">
        <v>172</v>
      </c>
      <c r="N884">
        <v>42</v>
      </c>
      <c r="O884" t="s">
        <v>179</v>
      </c>
      <c r="P884" t="s">
        <v>185</v>
      </c>
      <c r="Q884" t="s">
        <v>175</v>
      </c>
    </row>
    <row r="885" spans="1:17" x14ac:dyDescent="0.25">
      <c r="A885" t="s">
        <v>1116</v>
      </c>
      <c r="B885" s="1">
        <v>46166</v>
      </c>
      <c r="C885" s="1">
        <v>46170</v>
      </c>
      <c r="D885" t="s">
        <v>68</v>
      </c>
      <c r="E885" t="s">
        <v>218</v>
      </c>
      <c r="F885" s="2">
        <v>0.64583333333333337</v>
      </c>
      <c r="G885">
        <v>1</v>
      </c>
      <c r="H885">
        <v>3</v>
      </c>
      <c r="I885">
        <v>420</v>
      </c>
      <c r="J885">
        <v>36</v>
      </c>
      <c r="K885">
        <v>0</v>
      </c>
      <c r="L885" t="s">
        <v>193</v>
      </c>
      <c r="M885" t="s">
        <v>263</v>
      </c>
      <c r="N885">
        <v>43</v>
      </c>
      <c r="O885" t="s">
        <v>179</v>
      </c>
      <c r="P885" t="s">
        <v>174</v>
      </c>
      <c r="Q885" t="s">
        <v>180</v>
      </c>
    </row>
    <row r="886" spans="1:17" x14ac:dyDescent="0.25">
      <c r="A886" t="s">
        <v>1117</v>
      </c>
      <c r="B886" s="1">
        <v>46124</v>
      </c>
      <c r="C886" s="1">
        <v>46127</v>
      </c>
      <c r="D886" t="s">
        <v>61</v>
      </c>
      <c r="E886" t="s">
        <v>199</v>
      </c>
      <c r="F886" s="2">
        <v>0.39583333333333331</v>
      </c>
      <c r="G886">
        <v>1</v>
      </c>
      <c r="H886">
        <v>1</v>
      </c>
      <c r="I886">
        <v>360</v>
      </c>
      <c r="J886">
        <v>24</v>
      </c>
      <c r="K886">
        <v>0</v>
      </c>
      <c r="L886" t="s">
        <v>171</v>
      </c>
      <c r="M886" t="s">
        <v>172</v>
      </c>
      <c r="N886">
        <v>58</v>
      </c>
      <c r="O886" t="s">
        <v>179</v>
      </c>
      <c r="P886" t="s">
        <v>174</v>
      </c>
      <c r="Q886" t="s">
        <v>180</v>
      </c>
    </row>
    <row r="887" spans="1:17" x14ac:dyDescent="0.25">
      <c r="A887" t="s">
        <v>1118</v>
      </c>
      <c r="B887" s="1">
        <v>46148</v>
      </c>
      <c r="C887" s="1">
        <v>46151</v>
      </c>
      <c r="D887" t="s">
        <v>21</v>
      </c>
      <c r="E887" t="s">
        <v>187</v>
      </c>
      <c r="F887" s="2">
        <v>0.39583333333333331</v>
      </c>
      <c r="G887">
        <v>7</v>
      </c>
      <c r="H887">
        <v>4</v>
      </c>
      <c r="I887">
        <v>340</v>
      </c>
      <c r="J887">
        <v>42</v>
      </c>
      <c r="K887">
        <v>20</v>
      </c>
      <c r="L887" t="s">
        <v>193</v>
      </c>
      <c r="M887" t="s">
        <v>172</v>
      </c>
      <c r="N887">
        <v>32</v>
      </c>
      <c r="O887" t="s">
        <v>184</v>
      </c>
      <c r="P887" t="s">
        <v>185</v>
      </c>
      <c r="Q887" t="s">
        <v>180</v>
      </c>
    </row>
    <row r="888" spans="1:17" x14ac:dyDescent="0.25">
      <c r="A888" t="s">
        <v>1119</v>
      </c>
      <c r="B888" s="1">
        <v>46102</v>
      </c>
      <c r="C888" s="1">
        <v>46107</v>
      </c>
      <c r="D888" t="s">
        <v>124</v>
      </c>
      <c r="E888" t="s">
        <v>232</v>
      </c>
      <c r="F888" s="2">
        <v>0.9375</v>
      </c>
      <c r="G888">
        <v>4</v>
      </c>
      <c r="H888">
        <v>4</v>
      </c>
      <c r="I888">
        <v>240</v>
      </c>
      <c r="J888">
        <v>42</v>
      </c>
      <c r="K888">
        <v>20</v>
      </c>
      <c r="L888" t="s">
        <v>171</v>
      </c>
      <c r="M888" t="s">
        <v>172</v>
      </c>
      <c r="N888">
        <v>35</v>
      </c>
      <c r="O888" t="s">
        <v>184</v>
      </c>
      <c r="P888" t="s">
        <v>185</v>
      </c>
      <c r="Q888" t="s">
        <v>175</v>
      </c>
    </row>
    <row r="889" spans="1:17" x14ac:dyDescent="0.25">
      <c r="A889" t="s">
        <v>1120</v>
      </c>
      <c r="B889" s="1">
        <v>46103</v>
      </c>
      <c r="C889" s="1">
        <v>46106</v>
      </c>
      <c r="D889" t="s">
        <v>45</v>
      </c>
      <c r="E889" t="s">
        <v>190</v>
      </c>
      <c r="F889" s="2">
        <v>0.39583333333333331</v>
      </c>
      <c r="G889">
        <v>7</v>
      </c>
      <c r="H889">
        <v>3</v>
      </c>
      <c r="I889">
        <v>360</v>
      </c>
      <c r="J889">
        <v>36</v>
      </c>
      <c r="K889">
        <v>100</v>
      </c>
      <c r="L889" t="s">
        <v>188</v>
      </c>
      <c r="M889" t="s">
        <v>263</v>
      </c>
      <c r="N889">
        <v>23</v>
      </c>
      <c r="O889" t="s">
        <v>184</v>
      </c>
      <c r="P889" t="s">
        <v>174</v>
      </c>
      <c r="Q889" t="s">
        <v>229</v>
      </c>
    </row>
    <row r="890" spans="1:17" x14ac:dyDescent="0.25">
      <c r="A890" t="s">
        <v>1121</v>
      </c>
      <c r="B890" s="1">
        <v>46026</v>
      </c>
      <c r="C890" s="1">
        <v>46028</v>
      </c>
      <c r="D890" t="s">
        <v>72</v>
      </c>
      <c r="E890" t="s">
        <v>226</v>
      </c>
      <c r="F890" s="2">
        <v>0.77083333333333337</v>
      </c>
      <c r="G890">
        <v>2</v>
      </c>
      <c r="H890">
        <v>2</v>
      </c>
      <c r="I890">
        <v>160</v>
      </c>
      <c r="J890">
        <v>30</v>
      </c>
      <c r="K890">
        <v>100</v>
      </c>
      <c r="L890" t="s">
        <v>171</v>
      </c>
      <c r="M890" t="s">
        <v>172</v>
      </c>
      <c r="N890">
        <v>45</v>
      </c>
      <c r="O890" t="s">
        <v>184</v>
      </c>
      <c r="P890" t="s">
        <v>174</v>
      </c>
      <c r="Q890" t="s">
        <v>175</v>
      </c>
    </row>
    <row r="891" spans="1:17" x14ac:dyDescent="0.25">
      <c r="A891" t="s">
        <v>1122</v>
      </c>
      <c r="B891" s="1">
        <v>46163</v>
      </c>
      <c r="C891" s="1">
        <v>46169</v>
      </c>
      <c r="D891" t="s">
        <v>49</v>
      </c>
      <c r="E891" t="s">
        <v>201</v>
      </c>
      <c r="F891" s="2">
        <v>0.88541666666666663</v>
      </c>
      <c r="G891">
        <v>6</v>
      </c>
      <c r="H891">
        <v>3</v>
      </c>
      <c r="I891">
        <v>180</v>
      </c>
      <c r="J891">
        <v>36</v>
      </c>
      <c r="K891">
        <v>0</v>
      </c>
      <c r="L891" t="s">
        <v>171</v>
      </c>
      <c r="M891" t="s">
        <v>207</v>
      </c>
      <c r="N891">
        <v>35</v>
      </c>
      <c r="O891" t="s">
        <v>184</v>
      </c>
      <c r="P891" t="s">
        <v>174</v>
      </c>
      <c r="Q891" t="s">
        <v>175</v>
      </c>
    </row>
    <row r="892" spans="1:17" x14ac:dyDescent="0.25">
      <c r="A892" t="s">
        <v>1123</v>
      </c>
      <c r="B892" s="1">
        <v>46059</v>
      </c>
      <c r="C892" s="1">
        <v>46063</v>
      </c>
      <c r="D892" t="s">
        <v>75</v>
      </c>
      <c r="E892" t="s">
        <v>205</v>
      </c>
      <c r="F892" s="2">
        <v>0.77083333333333337</v>
      </c>
      <c r="G892">
        <v>2</v>
      </c>
      <c r="H892">
        <v>6</v>
      </c>
      <c r="I892">
        <v>380</v>
      </c>
      <c r="J892">
        <v>54</v>
      </c>
      <c r="K892">
        <v>0</v>
      </c>
      <c r="L892" t="s">
        <v>178</v>
      </c>
      <c r="M892" t="s">
        <v>172</v>
      </c>
      <c r="N892">
        <v>48</v>
      </c>
      <c r="O892" t="s">
        <v>173</v>
      </c>
      <c r="P892" t="s">
        <v>174</v>
      </c>
      <c r="Q892" t="s">
        <v>180</v>
      </c>
    </row>
    <row r="893" spans="1:17" x14ac:dyDescent="0.25">
      <c r="A893" t="s">
        <v>1124</v>
      </c>
      <c r="B893" s="1">
        <v>46065</v>
      </c>
      <c r="C893" s="1">
        <v>46072</v>
      </c>
      <c r="D893" t="s">
        <v>10</v>
      </c>
      <c r="E893" t="s">
        <v>241</v>
      </c>
      <c r="F893" s="2">
        <v>0.9375</v>
      </c>
      <c r="G893">
        <v>2</v>
      </c>
      <c r="H893">
        <v>2</v>
      </c>
      <c r="I893">
        <v>240</v>
      </c>
      <c r="J893">
        <v>30</v>
      </c>
      <c r="K893">
        <v>0</v>
      </c>
      <c r="L893" t="s">
        <v>183</v>
      </c>
      <c r="M893" t="s">
        <v>263</v>
      </c>
      <c r="N893">
        <v>37</v>
      </c>
      <c r="O893" t="s">
        <v>173</v>
      </c>
      <c r="P893" t="s">
        <v>174</v>
      </c>
      <c r="Q893" t="s">
        <v>175</v>
      </c>
    </row>
    <row r="894" spans="1:17" x14ac:dyDescent="0.25">
      <c r="A894" t="s">
        <v>1125</v>
      </c>
      <c r="B894" s="1">
        <v>46160</v>
      </c>
      <c r="C894" s="1">
        <v>46167</v>
      </c>
      <c r="D894" t="s">
        <v>45</v>
      </c>
      <c r="E894" t="s">
        <v>195</v>
      </c>
      <c r="F894" s="2">
        <v>0.53125</v>
      </c>
      <c r="G894">
        <v>3</v>
      </c>
      <c r="H894">
        <v>3</v>
      </c>
      <c r="I894">
        <v>400</v>
      </c>
      <c r="J894">
        <v>36</v>
      </c>
      <c r="K894">
        <v>0</v>
      </c>
      <c r="L894" t="s">
        <v>188</v>
      </c>
      <c r="M894" t="s">
        <v>172</v>
      </c>
      <c r="N894">
        <v>53</v>
      </c>
      <c r="O894" t="s">
        <v>179</v>
      </c>
      <c r="P894" t="s">
        <v>185</v>
      </c>
      <c r="Q894" t="s">
        <v>180</v>
      </c>
    </row>
    <row r="895" spans="1:17" x14ac:dyDescent="0.25">
      <c r="A895" t="s">
        <v>1126</v>
      </c>
      <c r="B895" s="1">
        <v>46095</v>
      </c>
      <c r="C895" s="1">
        <v>46101</v>
      </c>
      <c r="D895" t="s">
        <v>84</v>
      </c>
      <c r="E895" t="s">
        <v>228</v>
      </c>
      <c r="F895" s="2">
        <v>0.9375</v>
      </c>
      <c r="G895">
        <v>6</v>
      </c>
      <c r="H895">
        <v>3</v>
      </c>
      <c r="I895">
        <v>200</v>
      </c>
      <c r="J895">
        <v>36</v>
      </c>
      <c r="K895">
        <v>0</v>
      </c>
      <c r="L895" t="s">
        <v>183</v>
      </c>
      <c r="M895" t="s">
        <v>172</v>
      </c>
      <c r="N895">
        <v>52</v>
      </c>
      <c r="O895" t="s">
        <v>179</v>
      </c>
      <c r="P895" t="s">
        <v>174</v>
      </c>
      <c r="Q895" t="s">
        <v>175</v>
      </c>
    </row>
    <row r="896" spans="1:17" x14ac:dyDescent="0.25">
      <c r="A896" t="s">
        <v>1127</v>
      </c>
      <c r="B896" s="1">
        <v>46049</v>
      </c>
      <c r="C896" s="1">
        <v>46052</v>
      </c>
      <c r="D896" t="s">
        <v>35</v>
      </c>
      <c r="E896" t="s">
        <v>222</v>
      </c>
      <c r="F896" s="2">
        <v>0.64583333333333337</v>
      </c>
      <c r="G896">
        <v>5</v>
      </c>
      <c r="H896">
        <v>1</v>
      </c>
      <c r="I896">
        <v>420</v>
      </c>
      <c r="J896">
        <v>24</v>
      </c>
      <c r="K896">
        <v>60</v>
      </c>
      <c r="L896" t="s">
        <v>171</v>
      </c>
      <c r="M896" t="s">
        <v>172</v>
      </c>
      <c r="N896">
        <v>42</v>
      </c>
      <c r="O896" t="s">
        <v>173</v>
      </c>
      <c r="P896" t="s">
        <v>185</v>
      </c>
      <c r="Q896" t="s">
        <v>180</v>
      </c>
    </row>
    <row r="897" spans="1:17" x14ac:dyDescent="0.25">
      <c r="A897" t="s">
        <v>1128</v>
      </c>
      <c r="B897" s="1">
        <v>46076</v>
      </c>
      <c r="C897" s="1">
        <v>46078</v>
      </c>
      <c r="D897" t="s">
        <v>10</v>
      </c>
      <c r="E897" t="s">
        <v>266</v>
      </c>
      <c r="F897" s="2">
        <v>0.77083333333333337</v>
      </c>
      <c r="G897">
        <v>1</v>
      </c>
      <c r="H897">
        <v>1</v>
      </c>
      <c r="I897">
        <v>260</v>
      </c>
      <c r="J897">
        <v>24</v>
      </c>
      <c r="K897">
        <v>60</v>
      </c>
      <c r="L897" t="s">
        <v>178</v>
      </c>
      <c r="M897" t="s">
        <v>172</v>
      </c>
      <c r="N897">
        <v>28</v>
      </c>
      <c r="O897" t="s">
        <v>179</v>
      </c>
      <c r="P897" t="s">
        <v>174</v>
      </c>
      <c r="Q897" t="s">
        <v>175</v>
      </c>
    </row>
    <row r="898" spans="1:17" x14ac:dyDescent="0.25">
      <c r="A898" t="s">
        <v>1129</v>
      </c>
      <c r="B898" s="1">
        <v>46058</v>
      </c>
      <c r="C898" s="1">
        <v>46065</v>
      </c>
      <c r="D898" t="s">
        <v>58</v>
      </c>
      <c r="E898" t="s">
        <v>199</v>
      </c>
      <c r="F898" s="2">
        <v>0.77083333333333337</v>
      </c>
      <c r="G898">
        <v>4</v>
      </c>
      <c r="H898">
        <v>2</v>
      </c>
      <c r="I898">
        <v>180</v>
      </c>
      <c r="J898">
        <v>30</v>
      </c>
      <c r="K898">
        <v>60</v>
      </c>
      <c r="L898" t="s">
        <v>193</v>
      </c>
      <c r="M898" t="s">
        <v>172</v>
      </c>
      <c r="N898">
        <v>43</v>
      </c>
      <c r="O898" t="s">
        <v>184</v>
      </c>
      <c r="P898" t="s">
        <v>185</v>
      </c>
      <c r="Q898" t="s">
        <v>175</v>
      </c>
    </row>
    <row r="899" spans="1:17" x14ac:dyDescent="0.25">
      <c r="A899" t="s">
        <v>1130</v>
      </c>
      <c r="B899" s="1">
        <v>46156</v>
      </c>
      <c r="C899" s="1">
        <v>46161</v>
      </c>
      <c r="D899" t="s">
        <v>75</v>
      </c>
      <c r="E899" t="s">
        <v>270</v>
      </c>
      <c r="F899" s="2">
        <v>0.77083333333333337</v>
      </c>
      <c r="G899">
        <v>9</v>
      </c>
      <c r="H899">
        <v>6</v>
      </c>
      <c r="I899">
        <v>280</v>
      </c>
      <c r="J899">
        <v>54</v>
      </c>
      <c r="K899">
        <v>150</v>
      </c>
      <c r="L899" t="s">
        <v>193</v>
      </c>
      <c r="M899" t="s">
        <v>172</v>
      </c>
      <c r="N899">
        <v>27</v>
      </c>
      <c r="O899" t="s">
        <v>184</v>
      </c>
      <c r="P899" t="s">
        <v>185</v>
      </c>
      <c r="Q899" t="s">
        <v>175</v>
      </c>
    </row>
    <row r="900" spans="1:17" x14ac:dyDescent="0.25">
      <c r="A900" t="s">
        <v>1131</v>
      </c>
      <c r="B900" s="1">
        <v>46198</v>
      </c>
      <c r="C900" s="1">
        <v>46199</v>
      </c>
      <c r="D900" t="s">
        <v>77</v>
      </c>
      <c r="E900" t="s">
        <v>262</v>
      </c>
      <c r="F900" s="2">
        <v>0.64583333333333337</v>
      </c>
      <c r="G900">
        <v>7</v>
      </c>
      <c r="H900">
        <v>2</v>
      </c>
      <c r="I900">
        <v>180</v>
      </c>
      <c r="J900">
        <v>30</v>
      </c>
      <c r="K900">
        <v>100</v>
      </c>
      <c r="L900" t="s">
        <v>183</v>
      </c>
      <c r="M900" t="s">
        <v>172</v>
      </c>
      <c r="N900">
        <v>60</v>
      </c>
      <c r="O900" t="s">
        <v>173</v>
      </c>
      <c r="P900" t="s">
        <v>174</v>
      </c>
      <c r="Q900" t="s">
        <v>175</v>
      </c>
    </row>
    <row r="901" spans="1:17" x14ac:dyDescent="0.25">
      <c r="A901" t="s">
        <v>1132</v>
      </c>
      <c r="B901" s="1">
        <v>46120</v>
      </c>
      <c r="C901" s="1">
        <v>46125</v>
      </c>
      <c r="D901" t="s">
        <v>29</v>
      </c>
      <c r="E901" t="s">
        <v>216</v>
      </c>
      <c r="F901" s="2">
        <v>0.64583333333333337</v>
      </c>
      <c r="G901">
        <v>3</v>
      </c>
      <c r="H901">
        <v>2</v>
      </c>
      <c r="I901">
        <v>180</v>
      </c>
      <c r="J901">
        <v>30</v>
      </c>
      <c r="K901">
        <v>0</v>
      </c>
      <c r="L901" t="s">
        <v>188</v>
      </c>
      <c r="M901" t="s">
        <v>172</v>
      </c>
      <c r="N901">
        <v>55</v>
      </c>
      <c r="O901" t="s">
        <v>184</v>
      </c>
      <c r="P901" t="s">
        <v>185</v>
      </c>
      <c r="Q901" t="s">
        <v>175</v>
      </c>
    </row>
    <row r="902" spans="1:17" x14ac:dyDescent="0.25">
      <c r="A902" t="s">
        <v>1133</v>
      </c>
      <c r="B902" s="1">
        <v>46151</v>
      </c>
      <c r="C902" s="1">
        <v>46151</v>
      </c>
      <c r="D902" t="s">
        <v>87</v>
      </c>
      <c r="E902" t="s">
        <v>232</v>
      </c>
      <c r="F902" s="2">
        <v>0.64583333333333337</v>
      </c>
      <c r="G902">
        <v>1</v>
      </c>
      <c r="H902">
        <v>3</v>
      </c>
      <c r="I902">
        <v>240</v>
      </c>
      <c r="J902">
        <v>36</v>
      </c>
      <c r="K902">
        <v>0</v>
      </c>
      <c r="L902" t="s">
        <v>171</v>
      </c>
      <c r="M902" t="s">
        <v>263</v>
      </c>
      <c r="N902">
        <v>34</v>
      </c>
      <c r="O902" t="s">
        <v>179</v>
      </c>
      <c r="P902" t="s">
        <v>185</v>
      </c>
      <c r="Q902" t="s">
        <v>175</v>
      </c>
    </row>
    <row r="903" spans="1:17" x14ac:dyDescent="0.25">
      <c r="A903" t="s">
        <v>1134</v>
      </c>
      <c r="B903" s="1">
        <v>46178</v>
      </c>
      <c r="C903" s="1">
        <v>46185</v>
      </c>
      <c r="D903" t="s">
        <v>68</v>
      </c>
      <c r="E903" t="s">
        <v>199</v>
      </c>
      <c r="F903" s="2">
        <v>0.9375</v>
      </c>
      <c r="G903">
        <v>6</v>
      </c>
      <c r="H903">
        <v>4</v>
      </c>
      <c r="I903">
        <v>360</v>
      </c>
      <c r="J903">
        <v>42</v>
      </c>
      <c r="K903">
        <v>0</v>
      </c>
      <c r="L903" t="s">
        <v>183</v>
      </c>
      <c r="M903" t="s">
        <v>172</v>
      </c>
      <c r="N903">
        <v>27</v>
      </c>
      <c r="O903" t="s">
        <v>179</v>
      </c>
      <c r="P903" t="s">
        <v>174</v>
      </c>
      <c r="Q903" t="s">
        <v>180</v>
      </c>
    </row>
    <row r="904" spans="1:17" x14ac:dyDescent="0.25">
      <c r="A904" t="s">
        <v>1135</v>
      </c>
      <c r="B904" s="1">
        <v>46130</v>
      </c>
      <c r="C904" s="1">
        <v>46131</v>
      </c>
      <c r="D904" t="s">
        <v>17</v>
      </c>
      <c r="E904" t="s">
        <v>212</v>
      </c>
      <c r="F904" s="2">
        <v>0.9375</v>
      </c>
      <c r="G904">
        <v>1</v>
      </c>
      <c r="H904">
        <v>2</v>
      </c>
      <c r="I904">
        <v>220</v>
      </c>
      <c r="J904">
        <v>30</v>
      </c>
      <c r="K904">
        <v>100</v>
      </c>
      <c r="L904" t="s">
        <v>178</v>
      </c>
      <c r="M904" t="s">
        <v>172</v>
      </c>
      <c r="N904">
        <v>30</v>
      </c>
      <c r="O904" t="s">
        <v>173</v>
      </c>
      <c r="P904" t="s">
        <v>185</v>
      </c>
      <c r="Q904" t="s">
        <v>175</v>
      </c>
    </row>
    <row r="905" spans="1:17" x14ac:dyDescent="0.25">
      <c r="A905" t="s">
        <v>1136</v>
      </c>
      <c r="B905" s="1">
        <v>46066</v>
      </c>
      <c r="C905" s="1">
        <v>46071</v>
      </c>
      <c r="D905" t="s">
        <v>72</v>
      </c>
      <c r="E905" t="s">
        <v>235</v>
      </c>
      <c r="F905" s="2">
        <v>0.88541666666666663</v>
      </c>
      <c r="G905">
        <v>2</v>
      </c>
      <c r="H905">
        <v>2</v>
      </c>
      <c r="I905">
        <v>360</v>
      </c>
      <c r="J905">
        <v>30</v>
      </c>
      <c r="K905">
        <v>40</v>
      </c>
      <c r="L905" t="s">
        <v>178</v>
      </c>
      <c r="M905" t="s">
        <v>172</v>
      </c>
      <c r="N905">
        <v>30</v>
      </c>
      <c r="O905" t="s">
        <v>179</v>
      </c>
      <c r="P905" t="s">
        <v>174</v>
      </c>
      <c r="Q905" t="s">
        <v>229</v>
      </c>
    </row>
    <row r="906" spans="1:17" x14ac:dyDescent="0.25">
      <c r="A906" t="s">
        <v>1137</v>
      </c>
      <c r="B906" s="1">
        <v>46136</v>
      </c>
      <c r="C906" s="1">
        <v>46136</v>
      </c>
      <c r="D906" t="s">
        <v>35</v>
      </c>
      <c r="E906" t="s">
        <v>335</v>
      </c>
      <c r="F906" s="2">
        <v>0.64583333333333337</v>
      </c>
      <c r="G906">
        <v>3</v>
      </c>
      <c r="H906">
        <v>2</v>
      </c>
      <c r="I906">
        <v>460</v>
      </c>
      <c r="J906">
        <v>30</v>
      </c>
      <c r="K906">
        <v>40</v>
      </c>
      <c r="L906" t="s">
        <v>171</v>
      </c>
      <c r="M906" t="s">
        <v>172</v>
      </c>
      <c r="N906">
        <v>18</v>
      </c>
      <c r="O906" t="s">
        <v>184</v>
      </c>
      <c r="P906" t="s">
        <v>174</v>
      </c>
      <c r="Q906" t="s">
        <v>180</v>
      </c>
    </row>
    <row r="907" spans="1:17" x14ac:dyDescent="0.25">
      <c r="A907" t="s">
        <v>1138</v>
      </c>
      <c r="B907" s="1">
        <v>46110</v>
      </c>
      <c r="C907" s="1">
        <v>46117</v>
      </c>
      <c r="D907" t="s">
        <v>81</v>
      </c>
      <c r="E907" t="s">
        <v>218</v>
      </c>
      <c r="F907" s="2">
        <v>0.53125</v>
      </c>
      <c r="G907">
        <v>1</v>
      </c>
      <c r="H907">
        <v>3</v>
      </c>
      <c r="I907">
        <v>240</v>
      </c>
      <c r="J907">
        <v>36</v>
      </c>
      <c r="K907">
        <v>20</v>
      </c>
      <c r="L907" t="s">
        <v>183</v>
      </c>
      <c r="M907" t="s">
        <v>172</v>
      </c>
      <c r="N907">
        <v>23</v>
      </c>
      <c r="O907" t="s">
        <v>184</v>
      </c>
      <c r="P907" t="s">
        <v>174</v>
      </c>
      <c r="Q907" t="s">
        <v>175</v>
      </c>
    </row>
    <row r="908" spans="1:17" x14ac:dyDescent="0.25">
      <c r="A908" t="s">
        <v>1139</v>
      </c>
      <c r="B908" s="1">
        <v>46066</v>
      </c>
      <c r="C908" s="1">
        <v>46066</v>
      </c>
      <c r="D908" t="s">
        <v>31</v>
      </c>
      <c r="E908" t="s">
        <v>289</v>
      </c>
      <c r="F908" s="2">
        <v>0.53125</v>
      </c>
      <c r="G908">
        <v>2</v>
      </c>
      <c r="H908">
        <v>1</v>
      </c>
      <c r="I908">
        <v>360</v>
      </c>
      <c r="J908">
        <v>24</v>
      </c>
      <c r="K908">
        <v>40</v>
      </c>
      <c r="L908" t="s">
        <v>178</v>
      </c>
      <c r="M908" t="s">
        <v>172</v>
      </c>
      <c r="N908">
        <v>59</v>
      </c>
      <c r="O908" t="s">
        <v>179</v>
      </c>
      <c r="P908" t="s">
        <v>185</v>
      </c>
      <c r="Q908" t="s">
        <v>229</v>
      </c>
    </row>
    <row r="909" spans="1:17" x14ac:dyDescent="0.25">
      <c r="A909" t="s">
        <v>1140</v>
      </c>
      <c r="B909" s="1">
        <v>46203</v>
      </c>
      <c r="C909" s="1">
        <v>46207</v>
      </c>
      <c r="D909" t="s">
        <v>29</v>
      </c>
      <c r="E909" t="s">
        <v>306</v>
      </c>
      <c r="F909" s="2">
        <v>0.53125</v>
      </c>
      <c r="G909">
        <v>3</v>
      </c>
      <c r="H909">
        <v>2</v>
      </c>
      <c r="I909">
        <v>360</v>
      </c>
      <c r="J909">
        <v>30</v>
      </c>
      <c r="K909">
        <v>0</v>
      </c>
      <c r="L909" t="s">
        <v>178</v>
      </c>
      <c r="M909" t="s">
        <v>172</v>
      </c>
      <c r="N909">
        <v>30</v>
      </c>
      <c r="O909" t="s">
        <v>173</v>
      </c>
      <c r="P909" t="s">
        <v>185</v>
      </c>
      <c r="Q909" t="s">
        <v>180</v>
      </c>
    </row>
    <row r="910" spans="1:17" x14ac:dyDescent="0.25">
      <c r="A910" t="s">
        <v>1141</v>
      </c>
      <c r="B910" s="1">
        <v>46090</v>
      </c>
      <c r="C910" s="1">
        <v>46091</v>
      </c>
      <c r="D910" t="s">
        <v>68</v>
      </c>
      <c r="E910" t="s">
        <v>214</v>
      </c>
      <c r="F910" s="2">
        <v>0.9375</v>
      </c>
      <c r="G910">
        <v>3</v>
      </c>
      <c r="H910">
        <v>2</v>
      </c>
      <c r="I910">
        <v>180</v>
      </c>
      <c r="J910">
        <v>30</v>
      </c>
      <c r="K910">
        <v>40</v>
      </c>
      <c r="L910" t="s">
        <v>188</v>
      </c>
      <c r="M910" t="s">
        <v>172</v>
      </c>
      <c r="N910">
        <v>58</v>
      </c>
      <c r="O910" t="s">
        <v>173</v>
      </c>
      <c r="P910" t="s">
        <v>185</v>
      </c>
      <c r="Q910" t="s">
        <v>175</v>
      </c>
    </row>
    <row r="911" spans="1:17" x14ac:dyDescent="0.25">
      <c r="A911" t="s">
        <v>1142</v>
      </c>
      <c r="B911" s="1">
        <v>46062</v>
      </c>
      <c r="C911" s="1">
        <v>46065</v>
      </c>
      <c r="D911" t="s">
        <v>149</v>
      </c>
      <c r="E911" t="s">
        <v>262</v>
      </c>
      <c r="F911" s="2">
        <v>0.9375</v>
      </c>
      <c r="G911">
        <v>9</v>
      </c>
      <c r="H911">
        <v>3</v>
      </c>
      <c r="I911">
        <v>180</v>
      </c>
      <c r="J911">
        <v>36</v>
      </c>
      <c r="K911">
        <v>40</v>
      </c>
      <c r="L911" t="s">
        <v>171</v>
      </c>
      <c r="M911" t="s">
        <v>172</v>
      </c>
      <c r="N911">
        <v>39</v>
      </c>
      <c r="O911" t="s">
        <v>173</v>
      </c>
      <c r="P911" t="s">
        <v>185</v>
      </c>
      <c r="Q911" t="s">
        <v>175</v>
      </c>
    </row>
    <row r="912" spans="1:17" x14ac:dyDescent="0.25">
      <c r="A912" t="s">
        <v>1143</v>
      </c>
      <c r="B912" s="1">
        <v>46046</v>
      </c>
      <c r="C912" s="1">
        <v>46049</v>
      </c>
      <c r="D912" t="s">
        <v>35</v>
      </c>
      <c r="E912" t="s">
        <v>197</v>
      </c>
      <c r="F912" s="2">
        <v>0.77083333333333337</v>
      </c>
      <c r="G912">
        <v>3</v>
      </c>
      <c r="H912">
        <v>1</v>
      </c>
      <c r="I912">
        <v>180</v>
      </c>
      <c r="J912">
        <v>24</v>
      </c>
      <c r="K912">
        <v>0</v>
      </c>
      <c r="L912" t="s">
        <v>193</v>
      </c>
      <c r="M912" t="s">
        <v>172</v>
      </c>
      <c r="N912">
        <v>29</v>
      </c>
      <c r="O912" t="s">
        <v>173</v>
      </c>
      <c r="P912" t="s">
        <v>185</v>
      </c>
      <c r="Q912" t="s">
        <v>175</v>
      </c>
    </row>
    <row r="913" spans="1:17" x14ac:dyDescent="0.25">
      <c r="A913" t="s">
        <v>1144</v>
      </c>
      <c r="B913" s="1">
        <v>46118</v>
      </c>
      <c r="C913" s="1">
        <v>46124</v>
      </c>
      <c r="D913" t="s">
        <v>93</v>
      </c>
      <c r="E913" t="s">
        <v>232</v>
      </c>
      <c r="F913" s="2">
        <v>0.53125</v>
      </c>
      <c r="G913">
        <v>7</v>
      </c>
      <c r="H913">
        <v>4</v>
      </c>
      <c r="I913">
        <v>240</v>
      </c>
      <c r="J913">
        <v>42</v>
      </c>
      <c r="K913">
        <v>40</v>
      </c>
      <c r="L913" t="s">
        <v>193</v>
      </c>
      <c r="M913" t="s">
        <v>172</v>
      </c>
      <c r="N913">
        <v>18</v>
      </c>
      <c r="O913" t="s">
        <v>184</v>
      </c>
      <c r="P913" t="s">
        <v>185</v>
      </c>
      <c r="Q913" t="s">
        <v>175</v>
      </c>
    </row>
    <row r="914" spans="1:17" x14ac:dyDescent="0.25">
      <c r="A914" t="s">
        <v>1145</v>
      </c>
      <c r="B914" s="1">
        <v>46188</v>
      </c>
      <c r="C914" s="1">
        <v>46189</v>
      </c>
      <c r="D914" t="s">
        <v>29</v>
      </c>
      <c r="E914" t="s">
        <v>246</v>
      </c>
      <c r="F914" s="2">
        <v>0.88541666666666663</v>
      </c>
      <c r="G914">
        <v>8</v>
      </c>
      <c r="H914">
        <v>2</v>
      </c>
      <c r="I914">
        <v>280</v>
      </c>
      <c r="J914">
        <v>30</v>
      </c>
      <c r="K914">
        <v>20</v>
      </c>
      <c r="L914" t="s">
        <v>171</v>
      </c>
      <c r="M914" t="s">
        <v>172</v>
      </c>
      <c r="N914">
        <v>46</v>
      </c>
      <c r="O914" t="s">
        <v>173</v>
      </c>
      <c r="P914" t="s">
        <v>185</v>
      </c>
      <c r="Q914" t="s">
        <v>175</v>
      </c>
    </row>
    <row r="915" spans="1:17" x14ac:dyDescent="0.25">
      <c r="A915" t="s">
        <v>1146</v>
      </c>
      <c r="B915" s="1">
        <v>46125</v>
      </c>
      <c r="C915" s="1">
        <v>46132</v>
      </c>
      <c r="D915" t="s">
        <v>124</v>
      </c>
      <c r="E915" t="s">
        <v>222</v>
      </c>
      <c r="F915" s="2">
        <v>0.53125</v>
      </c>
      <c r="G915">
        <v>9</v>
      </c>
      <c r="H915">
        <v>3</v>
      </c>
      <c r="I915">
        <v>240</v>
      </c>
      <c r="J915">
        <v>36</v>
      </c>
      <c r="K915">
        <v>20</v>
      </c>
      <c r="L915" t="s">
        <v>188</v>
      </c>
      <c r="M915" t="s">
        <v>172</v>
      </c>
      <c r="N915">
        <v>20</v>
      </c>
      <c r="O915" t="s">
        <v>184</v>
      </c>
      <c r="P915" t="s">
        <v>185</v>
      </c>
      <c r="Q915" t="s">
        <v>175</v>
      </c>
    </row>
    <row r="916" spans="1:17" x14ac:dyDescent="0.25">
      <c r="A916" t="s">
        <v>1147</v>
      </c>
      <c r="B916" s="1">
        <v>46091</v>
      </c>
      <c r="C916" s="1">
        <v>46097</v>
      </c>
      <c r="D916" t="s">
        <v>84</v>
      </c>
      <c r="E916" t="s">
        <v>268</v>
      </c>
      <c r="F916" s="2">
        <v>0.53125</v>
      </c>
      <c r="G916">
        <v>10</v>
      </c>
      <c r="H916">
        <v>2</v>
      </c>
      <c r="I916">
        <v>460</v>
      </c>
      <c r="J916">
        <v>30</v>
      </c>
      <c r="K916">
        <v>0</v>
      </c>
      <c r="L916" t="s">
        <v>183</v>
      </c>
      <c r="M916" t="s">
        <v>172</v>
      </c>
      <c r="N916">
        <v>51</v>
      </c>
      <c r="O916" t="s">
        <v>179</v>
      </c>
      <c r="P916" t="s">
        <v>185</v>
      </c>
      <c r="Q916" t="s">
        <v>180</v>
      </c>
    </row>
    <row r="917" spans="1:17" x14ac:dyDescent="0.25">
      <c r="A917" t="s">
        <v>1148</v>
      </c>
      <c r="B917" s="1">
        <v>46036</v>
      </c>
      <c r="C917" s="1">
        <v>46037</v>
      </c>
      <c r="D917" t="s">
        <v>39</v>
      </c>
      <c r="E917" t="s">
        <v>309</v>
      </c>
      <c r="F917" s="2">
        <v>0.53125</v>
      </c>
      <c r="G917">
        <v>3</v>
      </c>
      <c r="H917">
        <v>3</v>
      </c>
      <c r="I917">
        <v>160</v>
      </c>
      <c r="J917">
        <v>36</v>
      </c>
      <c r="K917">
        <v>0</v>
      </c>
      <c r="L917" t="s">
        <v>178</v>
      </c>
      <c r="M917" t="s">
        <v>172</v>
      </c>
      <c r="N917">
        <v>27</v>
      </c>
      <c r="O917" t="s">
        <v>184</v>
      </c>
      <c r="P917" t="s">
        <v>174</v>
      </c>
      <c r="Q917" t="s">
        <v>175</v>
      </c>
    </row>
    <row r="918" spans="1:17" x14ac:dyDescent="0.25">
      <c r="A918" t="s">
        <v>1149</v>
      </c>
      <c r="B918" s="1">
        <v>46070</v>
      </c>
      <c r="C918" s="1">
        <v>46073</v>
      </c>
      <c r="D918" t="s">
        <v>127</v>
      </c>
      <c r="E918" t="s">
        <v>262</v>
      </c>
      <c r="F918" s="2">
        <v>0.39583333333333331</v>
      </c>
      <c r="G918">
        <v>8</v>
      </c>
      <c r="H918">
        <v>4</v>
      </c>
      <c r="I918">
        <v>180</v>
      </c>
      <c r="J918">
        <v>42</v>
      </c>
      <c r="K918">
        <v>0</v>
      </c>
      <c r="L918" t="s">
        <v>183</v>
      </c>
      <c r="M918" t="s">
        <v>172</v>
      </c>
      <c r="N918">
        <v>41</v>
      </c>
      <c r="O918" t="s">
        <v>184</v>
      </c>
      <c r="P918" t="s">
        <v>174</v>
      </c>
      <c r="Q918" t="s">
        <v>175</v>
      </c>
    </row>
    <row r="919" spans="1:17" x14ac:dyDescent="0.25">
      <c r="A919" t="s">
        <v>1150</v>
      </c>
      <c r="B919" s="1">
        <v>46143</v>
      </c>
      <c r="C919" s="1">
        <v>46149</v>
      </c>
      <c r="D919" t="s">
        <v>99</v>
      </c>
      <c r="E919" t="s">
        <v>199</v>
      </c>
      <c r="F919" s="2">
        <v>0.77083333333333337</v>
      </c>
      <c r="G919">
        <v>2</v>
      </c>
      <c r="H919">
        <v>4</v>
      </c>
      <c r="I919">
        <v>260</v>
      </c>
      <c r="J919">
        <v>42</v>
      </c>
      <c r="K919">
        <v>40</v>
      </c>
      <c r="L919" t="s">
        <v>178</v>
      </c>
      <c r="M919" t="s">
        <v>172</v>
      </c>
      <c r="N919">
        <v>24</v>
      </c>
      <c r="O919" t="s">
        <v>179</v>
      </c>
      <c r="P919" t="s">
        <v>185</v>
      </c>
      <c r="Q919" t="s">
        <v>229</v>
      </c>
    </row>
    <row r="920" spans="1:17" x14ac:dyDescent="0.25">
      <c r="A920" t="s">
        <v>1151</v>
      </c>
      <c r="B920" s="1">
        <v>46106</v>
      </c>
      <c r="C920" s="1">
        <v>46110</v>
      </c>
      <c r="D920" t="s">
        <v>119</v>
      </c>
      <c r="E920" t="s">
        <v>170</v>
      </c>
      <c r="F920" s="2">
        <v>0.9375</v>
      </c>
      <c r="G920">
        <v>1</v>
      </c>
      <c r="H920">
        <v>3</v>
      </c>
      <c r="I920">
        <v>240</v>
      </c>
      <c r="J920">
        <v>36</v>
      </c>
      <c r="K920">
        <v>20</v>
      </c>
      <c r="L920" t="s">
        <v>183</v>
      </c>
      <c r="M920" t="s">
        <v>172</v>
      </c>
      <c r="N920">
        <v>60</v>
      </c>
      <c r="O920" t="s">
        <v>173</v>
      </c>
      <c r="P920" t="s">
        <v>174</v>
      </c>
      <c r="Q920" t="s">
        <v>229</v>
      </c>
    </row>
    <row r="921" spans="1:17" x14ac:dyDescent="0.25">
      <c r="A921" t="s">
        <v>1152</v>
      </c>
      <c r="B921" s="1">
        <v>46083</v>
      </c>
      <c r="C921" s="1">
        <v>46088</v>
      </c>
      <c r="D921" t="s">
        <v>49</v>
      </c>
      <c r="E921" t="s">
        <v>280</v>
      </c>
      <c r="F921" s="2">
        <v>0.53125</v>
      </c>
      <c r="G921">
        <v>2</v>
      </c>
      <c r="H921">
        <v>3</v>
      </c>
      <c r="I921">
        <v>240</v>
      </c>
      <c r="J921">
        <v>36</v>
      </c>
      <c r="K921">
        <v>0</v>
      </c>
      <c r="L921" t="s">
        <v>193</v>
      </c>
      <c r="M921" t="s">
        <v>207</v>
      </c>
      <c r="N921">
        <v>59</v>
      </c>
      <c r="O921" t="s">
        <v>179</v>
      </c>
      <c r="P921" t="s">
        <v>174</v>
      </c>
      <c r="Q921" t="s">
        <v>175</v>
      </c>
    </row>
    <row r="922" spans="1:17" x14ac:dyDescent="0.25">
      <c r="A922" t="s">
        <v>1153</v>
      </c>
      <c r="B922" s="1">
        <v>46077</v>
      </c>
      <c r="C922" s="1">
        <v>46081</v>
      </c>
      <c r="D922" t="s">
        <v>58</v>
      </c>
      <c r="E922" t="s">
        <v>344</v>
      </c>
      <c r="F922" s="2">
        <v>0.9375</v>
      </c>
      <c r="G922">
        <v>4</v>
      </c>
      <c r="H922">
        <v>3</v>
      </c>
      <c r="I922">
        <v>280</v>
      </c>
      <c r="J922">
        <v>36</v>
      </c>
      <c r="K922">
        <v>0</v>
      </c>
      <c r="L922" t="s">
        <v>188</v>
      </c>
      <c r="M922" t="s">
        <v>172</v>
      </c>
      <c r="N922">
        <v>42</v>
      </c>
      <c r="O922" t="s">
        <v>184</v>
      </c>
      <c r="P922" t="s">
        <v>185</v>
      </c>
      <c r="Q922" t="s">
        <v>229</v>
      </c>
    </row>
    <row r="923" spans="1:17" x14ac:dyDescent="0.25">
      <c r="A923" t="s">
        <v>1154</v>
      </c>
      <c r="B923" s="1">
        <v>46068</v>
      </c>
      <c r="C923" s="1">
        <v>46070</v>
      </c>
      <c r="D923" t="s">
        <v>49</v>
      </c>
      <c r="E923" t="s">
        <v>256</v>
      </c>
      <c r="F923" s="2">
        <v>0.9375</v>
      </c>
      <c r="G923">
        <v>7</v>
      </c>
      <c r="H923">
        <v>3</v>
      </c>
      <c r="I923">
        <v>240</v>
      </c>
      <c r="J923">
        <v>36</v>
      </c>
      <c r="K923">
        <v>0</v>
      </c>
      <c r="L923" t="s">
        <v>193</v>
      </c>
      <c r="M923" t="s">
        <v>172</v>
      </c>
      <c r="N923">
        <v>24</v>
      </c>
      <c r="O923" t="s">
        <v>179</v>
      </c>
      <c r="P923" t="s">
        <v>174</v>
      </c>
      <c r="Q923" t="s">
        <v>175</v>
      </c>
    </row>
    <row r="924" spans="1:17" x14ac:dyDescent="0.25">
      <c r="A924" t="s">
        <v>1155</v>
      </c>
      <c r="B924" s="1">
        <v>46104</v>
      </c>
      <c r="C924" s="1">
        <v>46106</v>
      </c>
      <c r="D924" t="s">
        <v>81</v>
      </c>
      <c r="E924" t="s">
        <v>283</v>
      </c>
      <c r="F924" s="2">
        <v>0.39583333333333331</v>
      </c>
      <c r="G924">
        <v>3</v>
      </c>
      <c r="H924">
        <v>1</v>
      </c>
      <c r="I924">
        <v>280</v>
      </c>
      <c r="J924">
        <v>24</v>
      </c>
      <c r="K924">
        <v>40</v>
      </c>
      <c r="L924" t="s">
        <v>193</v>
      </c>
      <c r="M924" t="s">
        <v>172</v>
      </c>
      <c r="N924">
        <v>45</v>
      </c>
      <c r="O924" t="s">
        <v>184</v>
      </c>
      <c r="P924" t="s">
        <v>174</v>
      </c>
      <c r="Q924" t="s">
        <v>229</v>
      </c>
    </row>
    <row r="925" spans="1:17" x14ac:dyDescent="0.25">
      <c r="A925" t="s">
        <v>1156</v>
      </c>
      <c r="B925" s="1">
        <v>46177</v>
      </c>
      <c r="C925" s="1">
        <v>46184</v>
      </c>
      <c r="D925" t="s">
        <v>72</v>
      </c>
      <c r="E925" t="s">
        <v>199</v>
      </c>
      <c r="F925" s="2">
        <v>0.77083333333333337</v>
      </c>
      <c r="G925">
        <v>5</v>
      </c>
      <c r="H925">
        <v>4</v>
      </c>
      <c r="I925">
        <v>180</v>
      </c>
      <c r="J925">
        <v>42</v>
      </c>
      <c r="K925">
        <v>150</v>
      </c>
      <c r="L925" t="s">
        <v>193</v>
      </c>
      <c r="M925" t="s">
        <v>172</v>
      </c>
      <c r="N925">
        <v>29</v>
      </c>
      <c r="O925" t="s">
        <v>173</v>
      </c>
      <c r="P925" t="s">
        <v>174</v>
      </c>
      <c r="Q925" t="s">
        <v>175</v>
      </c>
    </row>
    <row r="926" spans="1:17" x14ac:dyDescent="0.25">
      <c r="A926" t="s">
        <v>1157</v>
      </c>
      <c r="B926" s="1">
        <v>46061</v>
      </c>
      <c r="C926" s="1">
        <v>46061</v>
      </c>
      <c r="D926" t="s">
        <v>45</v>
      </c>
      <c r="E926" t="s">
        <v>190</v>
      </c>
      <c r="F926" s="2">
        <v>0.77083333333333337</v>
      </c>
      <c r="G926">
        <v>1</v>
      </c>
      <c r="H926">
        <v>2</v>
      </c>
      <c r="I926">
        <v>460</v>
      </c>
      <c r="J926">
        <v>30</v>
      </c>
      <c r="K926">
        <v>20</v>
      </c>
      <c r="L926" t="s">
        <v>193</v>
      </c>
      <c r="M926" t="s">
        <v>172</v>
      </c>
      <c r="N926">
        <v>47</v>
      </c>
      <c r="O926" t="s">
        <v>184</v>
      </c>
      <c r="P926" t="s">
        <v>174</v>
      </c>
      <c r="Q926" t="s">
        <v>180</v>
      </c>
    </row>
    <row r="927" spans="1:17" x14ac:dyDescent="0.25">
      <c r="A927" t="s">
        <v>1158</v>
      </c>
      <c r="B927" s="1">
        <v>46054</v>
      </c>
      <c r="C927" s="1">
        <v>46061</v>
      </c>
      <c r="D927" t="s">
        <v>65</v>
      </c>
      <c r="E927" t="s">
        <v>195</v>
      </c>
      <c r="F927" s="2">
        <v>0.39583333333333331</v>
      </c>
      <c r="G927">
        <v>3</v>
      </c>
      <c r="H927">
        <v>4</v>
      </c>
      <c r="I927">
        <v>400</v>
      </c>
      <c r="J927">
        <v>42</v>
      </c>
      <c r="K927">
        <v>0</v>
      </c>
      <c r="L927" t="s">
        <v>183</v>
      </c>
      <c r="M927" t="s">
        <v>172</v>
      </c>
      <c r="N927">
        <v>36</v>
      </c>
      <c r="O927" t="s">
        <v>184</v>
      </c>
      <c r="P927" t="s">
        <v>185</v>
      </c>
      <c r="Q927" t="s">
        <v>180</v>
      </c>
    </row>
    <row r="928" spans="1:17" x14ac:dyDescent="0.25">
      <c r="A928" t="s">
        <v>1159</v>
      </c>
      <c r="B928" s="1">
        <v>46129</v>
      </c>
      <c r="C928" s="1">
        <v>46129</v>
      </c>
      <c r="D928" t="s">
        <v>61</v>
      </c>
      <c r="E928" t="s">
        <v>228</v>
      </c>
      <c r="F928" s="2">
        <v>0.53125</v>
      </c>
      <c r="G928">
        <v>2</v>
      </c>
      <c r="H928">
        <v>3</v>
      </c>
      <c r="I928">
        <v>200</v>
      </c>
      <c r="J928">
        <v>36</v>
      </c>
      <c r="K928">
        <v>0</v>
      </c>
      <c r="L928" t="s">
        <v>188</v>
      </c>
      <c r="M928" t="s">
        <v>172</v>
      </c>
      <c r="N928">
        <v>43</v>
      </c>
      <c r="O928" t="s">
        <v>173</v>
      </c>
      <c r="P928" t="s">
        <v>174</v>
      </c>
      <c r="Q928" t="s">
        <v>175</v>
      </c>
    </row>
    <row r="929" spans="1:17" x14ac:dyDescent="0.25">
      <c r="A929" t="s">
        <v>1160</v>
      </c>
      <c r="B929" s="1">
        <v>46055</v>
      </c>
      <c r="C929" s="1">
        <v>46057</v>
      </c>
      <c r="D929" t="s">
        <v>90</v>
      </c>
      <c r="E929" t="s">
        <v>262</v>
      </c>
      <c r="F929" s="2">
        <v>0.88541666666666663</v>
      </c>
      <c r="G929">
        <v>8</v>
      </c>
      <c r="H929">
        <v>2</v>
      </c>
      <c r="I929">
        <v>180</v>
      </c>
      <c r="J929">
        <v>30</v>
      </c>
      <c r="K929">
        <v>20</v>
      </c>
      <c r="L929" t="s">
        <v>188</v>
      </c>
      <c r="M929" t="s">
        <v>172</v>
      </c>
      <c r="N929">
        <v>51</v>
      </c>
      <c r="O929" t="s">
        <v>179</v>
      </c>
      <c r="P929" t="s">
        <v>185</v>
      </c>
      <c r="Q929" t="s">
        <v>175</v>
      </c>
    </row>
    <row r="930" spans="1:17" x14ac:dyDescent="0.25">
      <c r="A930" t="s">
        <v>1161</v>
      </c>
      <c r="B930" s="1">
        <v>46118</v>
      </c>
      <c r="C930" s="1">
        <v>46118</v>
      </c>
      <c r="D930" t="s">
        <v>24</v>
      </c>
      <c r="E930" t="s">
        <v>170</v>
      </c>
      <c r="F930" s="2">
        <v>0.9375</v>
      </c>
      <c r="G930">
        <v>5</v>
      </c>
      <c r="H930">
        <v>2</v>
      </c>
      <c r="I930">
        <v>160</v>
      </c>
      <c r="J930">
        <v>30</v>
      </c>
      <c r="K930">
        <v>150</v>
      </c>
      <c r="L930" t="s">
        <v>193</v>
      </c>
      <c r="M930" t="s">
        <v>172</v>
      </c>
      <c r="N930">
        <v>58</v>
      </c>
      <c r="O930" t="s">
        <v>184</v>
      </c>
      <c r="P930" t="s">
        <v>174</v>
      </c>
      <c r="Q930" t="s">
        <v>175</v>
      </c>
    </row>
    <row r="931" spans="1:17" x14ac:dyDescent="0.25">
      <c r="A931" t="s">
        <v>1162</v>
      </c>
      <c r="B931" s="1">
        <v>46070</v>
      </c>
      <c r="C931" s="1">
        <v>46074</v>
      </c>
      <c r="D931" t="s">
        <v>107</v>
      </c>
      <c r="E931" t="s">
        <v>216</v>
      </c>
      <c r="F931" s="2">
        <v>0.88541666666666663</v>
      </c>
      <c r="G931">
        <v>3</v>
      </c>
      <c r="H931">
        <v>4</v>
      </c>
      <c r="I931">
        <v>180</v>
      </c>
      <c r="J931">
        <v>42</v>
      </c>
      <c r="K931">
        <v>0</v>
      </c>
      <c r="L931" t="s">
        <v>178</v>
      </c>
      <c r="M931" t="s">
        <v>172</v>
      </c>
      <c r="N931">
        <v>30</v>
      </c>
      <c r="O931" t="s">
        <v>173</v>
      </c>
      <c r="P931" t="s">
        <v>174</v>
      </c>
      <c r="Q931" t="s">
        <v>175</v>
      </c>
    </row>
    <row r="932" spans="1:17" x14ac:dyDescent="0.25">
      <c r="A932" t="s">
        <v>1163</v>
      </c>
      <c r="B932" s="1">
        <v>46200</v>
      </c>
      <c r="C932" s="1">
        <v>46200</v>
      </c>
      <c r="D932" t="s">
        <v>49</v>
      </c>
      <c r="E932" t="s">
        <v>199</v>
      </c>
      <c r="F932" s="2">
        <v>0.64583333333333337</v>
      </c>
      <c r="G932">
        <v>5</v>
      </c>
      <c r="H932">
        <v>4</v>
      </c>
      <c r="I932">
        <v>180</v>
      </c>
      <c r="J932">
        <v>42</v>
      </c>
      <c r="K932">
        <v>0</v>
      </c>
      <c r="L932" t="s">
        <v>188</v>
      </c>
      <c r="M932" t="s">
        <v>172</v>
      </c>
      <c r="N932">
        <v>29</v>
      </c>
      <c r="O932" t="s">
        <v>173</v>
      </c>
      <c r="P932" t="s">
        <v>185</v>
      </c>
      <c r="Q932" t="s">
        <v>175</v>
      </c>
    </row>
    <row r="933" spans="1:17" x14ac:dyDescent="0.25">
      <c r="A933" t="s">
        <v>1164</v>
      </c>
      <c r="B933" s="1">
        <v>46069</v>
      </c>
      <c r="C933" s="1">
        <v>46073</v>
      </c>
      <c r="D933" t="s">
        <v>35</v>
      </c>
      <c r="E933" t="s">
        <v>241</v>
      </c>
      <c r="F933" s="2">
        <v>0.77083333333333337</v>
      </c>
      <c r="G933">
        <v>5</v>
      </c>
      <c r="H933">
        <v>1</v>
      </c>
      <c r="I933">
        <v>240</v>
      </c>
      <c r="J933">
        <v>24</v>
      </c>
      <c r="K933">
        <v>0</v>
      </c>
      <c r="L933" t="s">
        <v>178</v>
      </c>
      <c r="M933" t="s">
        <v>172</v>
      </c>
      <c r="N933">
        <v>35</v>
      </c>
      <c r="O933" t="s">
        <v>179</v>
      </c>
      <c r="P933" t="s">
        <v>174</v>
      </c>
      <c r="Q933" t="s">
        <v>175</v>
      </c>
    </row>
    <row r="934" spans="1:17" x14ac:dyDescent="0.25">
      <c r="A934" t="s">
        <v>1165</v>
      </c>
      <c r="B934" s="1">
        <v>46080</v>
      </c>
      <c r="C934" s="1">
        <v>46080</v>
      </c>
      <c r="D934" t="s">
        <v>103</v>
      </c>
      <c r="E934" t="s">
        <v>266</v>
      </c>
      <c r="F934" s="2">
        <v>0.88541666666666663</v>
      </c>
      <c r="G934">
        <v>4</v>
      </c>
      <c r="H934">
        <v>3</v>
      </c>
      <c r="I934">
        <v>260</v>
      </c>
      <c r="J934">
        <v>36</v>
      </c>
      <c r="K934">
        <v>40</v>
      </c>
      <c r="L934" t="s">
        <v>171</v>
      </c>
      <c r="M934" t="s">
        <v>172</v>
      </c>
      <c r="N934">
        <v>47</v>
      </c>
      <c r="O934" t="s">
        <v>184</v>
      </c>
      <c r="P934" t="s">
        <v>185</v>
      </c>
      <c r="Q934" t="s">
        <v>175</v>
      </c>
    </row>
    <row r="935" spans="1:17" x14ac:dyDescent="0.25">
      <c r="A935" t="s">
        <v>1166</v>
      </c>
      <c r="B935" s="1">
        <v>46144</v>
      </c>
      <c r="C935" s="1">
        <v>46144</v>
      </c>
      <c r="D935" t="s">
        <v>45</v>
      </c>
      <c r="E935" t="s">
        <v>445</v>
      </c>
      <c r="F935" s="2">
        <v>0.53125</v>
      </c>
      <c r="G935">
        <v>9</v>
      </c>
      <c r="H935">
        <v>4</v>
      </c>
      <c r="I935">
        <v>240</v>
      </c>
      <c r="J935">
        <v>42</v>
      </c>
      <c r="K935">
        <v>0</v>
      </c>
      <c r="L935" t="s">
        <v>183</v>
      </c>
      <c r="M935" t="s">
        <v>172</v>
      </c>
      <c r="N935">
        <v>49</v>
      </c>
      <c r="O935" t="s">
        <v>173</v>
      </c>
      <c r="P935" t="s">
        <v>185</v>
      </c>
      <c r="Q935" t="s">
        <v>175</v>
      </c>
    </row>
    <row r="936" spans="1:17" x14ac:dyDescent="0.25">
      <c r="A936" t="s">
        <v>1167</v>
      </c>
      <c r="B936" s="1">
        <v>46088</v>
      </c>
      <c r="C936" s="1">
        <v>46094</v>
      </c>
      <c r="D936" t="s">
        <v>10</v>
      </c>
      <c r="E936" t="s">
        <v>192</v>
      </c>
      <c r="F936" s="2">
        <v>0.9375</v>
      </c>
      <c r="G936">
        <v>3</v>
      </c>
      <c r="H936">
        <v>3</v>
      </c>
      <c r="I936">
        <v>160</v>
      </c>
      <c r="J936">
        <v>36</v>
      </c>
      <c r="K936">
        <v>20</v>
      </c>
      <c r="L936" t="s">
        <v>178</v>
      </c>
      <c r="M936" t="s">
        <v>172</v>
      </c>
      <c r="N936">
        <v>31</v>
      </c>
      <c r="O936" t="s">
        <v>184</v>
      </c>
      <c r="P936" t="s">
        <v>185</v>
      </c>
      <c r="Q936" t="s">
        <v>175</v>
      </c>
    </row>
    <row r="937" spans="1:17" x14ac:dyDescent="0.25">
      <c r="A937" t="s">
        <v>1168</v>
      </c>
      <c r="B937" s="1">
        <v>46138</v>
      </c>
      <c r="C937" s="1">
        <v>46145</v>
      </c>
      <c r="D937" t="s">
        <v>10</v>
      </c>
      <c r="E937" t="s">
        <v>300</v>
      </c>
      <c r="F937" s="2">
        <v>0.64583333333333337</v>
      </c>
      <c r="G937">
        <v>9</v>
      </c>
      <c r="H937">
        <v>2</v>
      </c>
      <c r="I937">
        <v>420</v>
      </c>
      <c r="J937">
        <v>30</v>
      </c>
      <c r="K937">
        <v>0</v>
      </c>
      <c r="L937" t="s">
        <v>193</v>
      </c>
      <c r="M937" t="s">
        <v>172</v>
      </c>
      <c r="N937">
        <v>19</v>
      </c>
      <c r="O937" t="s">
        <v>179</v>
      </c>
      <c r="P937" t="s">
        <v>185</v>
      </c>
      <c r="Q937" t="s">
        <v>180</v>
      </c>
    </row>
    <row r="938" spans="1:17" x14ac:dyDescent="0.25">
      <c r="A938" t="s">
        <v>1169</v>
      </c>
      <c r="B938" s="1">
        <v>46160</v>
      </c>
      <c r="C938" s="1">
        <v>46162</v>
      </c>
      <c r="D938" t="s">
        <v>49</v>
      </c>
      <c r="E938" t="s">
        <v>226</v>
      </c>
      <c r="F938" s="2">
        <v>0.53125</v>
      </c>
      <c r="G938">
        <v>2</v>
      </c>
      <c r="H938">
        <v>2</v>
      </c>
      <c r="I938">
        <v>160</v>
      </c>
      <c r="J938">
        <v>30</v>
      </c>
      <c r="K938">
        <v>0</v>
      </c>
      <c r="L938" t="s">
        <v>193</v>
      </c>
      <c r="M938" t="s">
        <v>172</v>
      </c>
      <c r="N938">
        <v>36</v>
      </c>
      <c r="O938" t="s">
        <v>173</v>
      </c>
      <c r="P938" t="s">
        <v>185</v>
      </c>
      <c r="Q938" t="s">
        <v>175</v>
      </c>
    </row>
    <row r="939" spans="1:17" x14ac:dyDescent="0.25">
      <c r="A939" t="s">
        <v>1170</v>
      </c>
      <c r="B939" s="1">
        <v>46113</v>
      </c>
      <c r="C939" s="1">
        <v>46116</v>
      </c>
      <c r="D939" t="s">
        <v>53</v>
      </c>
      <c r="E939" t="s">
        <v>270</v>
      </c>
      <c r="F939" s="2">
        <v>0.9375</v>
      </c>
      <c r="G939">
        <v>6</v>
      </c>
      <c r="H939">
        <v>2</v>
      </c>
      <c r="I939">
        <v>280</v>
      </c>
      <c r="J939">
        <v>30</v>
      </c>
      <c r="K939">
        <v>0</v>
      </c>
      <c r="L939" t="s">
        <v>171</v>
      </c>
      <c r="M939" t="s">
        <v>172</v>
      </c>
      <c r="N939">
        <v>58</v>
      </c>
      <c r="O939" t="s">
        <v>173</v>
      </c>
      <c r="P939" t="s">
        <v>185</v>
      </c>
      <c r="Q939" t="s">
        <v>175</v>
      </c>
    </row>
    <row r="940" spans="1:17" x14ac:dyDescent="0.25">
      <c r="A940" t="s">
        <v>1171</v>
      </c>
      <c r="B940" s="1">
        <v>46080</v>
      </c>
      <c r="C940" s="1">
        <v>46086</v>
      </c>
      <c r="D940" t="s">
        <v>68</v>
      </c>
      <c r="E940" t="s">
        <v>197</v>
      </c>
      <c r="F940" s="2">
        <v>0.77083333333333337</v>
      </c>
      <c r="G940">
        <v>5</v>
      </c>
      <c r="H940">
        <v>4</v>
      </c>
      <c r="I940">
        <v>180</v>
      </c>
      <c r="J940">
        <v>42</v>
      </c>
      <c r="K940">
        <v>0</v>
      </c>
      <c r="L940" t="s">
        <v>188</v>
      </c>
      <c r="M940" t="s">
        <v>207</v>
      </c>
      <c r="N940">
        <v>29</v>
      </c>
      <c r="O940" t="s">
        <v>173</v>
      </c>
      <c r="P940" t="s">
        <v>185</v>
      </c>
      <c r="Q940" t="s">
        <v>175</v>
      </c>
    </row>
    <row r="941" spans="1:17" x14ac:dyDescent="0.25">
      <c r="A941" t="s">
        <v>1172</v>
      </c>
      <c r="B941" s="1">
        <v>46141</v>
      </c>
      <c r="C941" s="1">
        <v>46143</v>
      </c>
      <c r="D941" t="s">
        <v>99</v>
      </c>
      <c r="E941" t="s">
        <v>274</v>
      </c>
      <c r="F941" s="2">
        <v>0.9375</v>
      </c>
      <c r="G941">
        <v>1</v>
      </c>
      <c r="H941">
        <v>3</v>
      </c>
      <c r="I941">
        <v>320</v>
      </c>
      <c r="J941">
        <v>36</v>
      </c>
      <c r="K941">
        <v>0</v>
      </c>
      <c r="L941" t="s">
        <v>171</v>
      </c>
      <c r="M941" t="s">
        <v>172</v>
      </c>
      <c r="N941">
        <v>30</v>
      </c>
      <c r="O941" t="s">
        <v>179</v>
      </c>
      <c r="P941" t="s">
        <v>174</v>
      </c>
      <c r="Q941" t="s">
        <v>229</v>
      </c>
    </row>
    <row r="942" spans="1:17" x14ac:dyDescent="0.25">
      <c r="A942" t="s">
        <v>1173</v>
      </c>
      <c r="B942" s="1">
        <v>46179</v>
      </c>
      <c r="C942" s="1">
        <v>46180</v>
      </c>
      <c r="D942" t="s">
        <v>84</v>
      </c>
      <c r="E942" t="s">
        <v>170</v>
      </c>
      <c r="F942" s="2">
        <v>0.9375</v>
      </c>
      <c r="G942">
        <v>8</v>
      </c>
      <c r="H942">
        <v>5</v>
      </c>
      <c r="I942">
        <v>240</v>
      </c>
      <c r="J942">
        <v>48</v>
      </c>
      <c r="K942">
        <v>0</v>
      </c>
      <c r="L942" t="s">
        <v>188</v>
      </c>
      <c r="M942" t="s">
        <v>172</v>
      </c>
      <c r="N942">
        <v>54</v>
      </c>
      <c r="O942" t="s">
        <v>184</v>
      </c>
      <c r="P942" t="s">
        <v>174</v>
      </c>
      <c r="Q942" t="s">
        <v>229</v>
      </c>
    </row>
    <row r="943" spans="1:17" x14ac:dyDescent="0.25">
      <c r="A943" t="s">
        <v>1174</v>
      </c>
      <c r="B943" s="1">
        <v>46176</v>
      </c>
      <c r="C943" s="1">
        <v>46182</v>
      </c>
      <c r="D943" t="s">
        <v>77</v>
      </c>
      <c r="E943" t="s">
        <v>335</v>
      </c>
      <c r="F943" s="2">
        <v>0.9375</v>
      </c>
      <c r="G943">
        <v>2</v>
      </c>
      <c r="H943">
        <v>3</v>
      </c>
      <c r="I943">
        <v>280</v>
      </c>
      <c r="J943">
        <v>36</v>
      </c>
      <c r="K943">
        <v>40</v>
      </c>
      <c r="L943" t="s">
        <v>178</v>
      </c>
      <c r="M943" t="s">
        <v>172</v>
      </c>
      <c r="N943">
        <v>48</v>
      </c>
      <c r="O943" t="s">
        <v>179</v>
      </c>
      <c r="P943" t="s">
        <v>185</v>
      </c>
      <c r="Q943" t="s">
        <v>175</v>
      </c>
    </row>
    <row r="944" spans="1:17" x14ac:dyDescent="0.25">
      <c r="A944" t="s">
        <v>1175</v>
      </c>
      <c r="B944" s="1">
        <v>46039</v>
      </c>
      <c r="C944" s="1">
        <v>46039</v>
      </c>
      <c r="D944" t="s">
        <v>31</v>
      </c>
      <c r="E944" t="s">
        <v>197</v>
      </c>
      <c r="F944" s="2">
        <v>0.77083333333333337</v>
      </c>
      <c r="G944">
        <v>9</v>
      </c>
      <c r="H944">
        <v>2</v>
      </c>
      <c r="I944">
        <v>260</v>
      </c>
      <c r="J944">
        <v>30</v>
      </c>
      <c r="K944">
        <v>40</v>
      </c>
      <c r="L944" t="s">
        <v>188</v>
      </c>
      <c r="M944" t="s">
        <v>263</v>
      </c>
      <c r="N944">
        <v>29</v>
      </c>
      <c r="O944" t="s">
        <v>173</v>
      </c>
      <c r="P944" t="s">
        <v>185</v>
      </c>
      <c r="Q944" t="s">
        <v>229</v>
      </c>
    </row>
    <row r="945" spans="1:17" x14ac:dyDescent="0.25">
      <c r="A945" t="s">
        <v>1176</v>
      </c>
      <c r="B945" s="1">
        <v>46063</v>
      </c>
      <c r="C945" s="1">
        <v>46066</v>
      </c>
      <c r="D945" t="s">
        <v>65</v>
      </c>
      <c r="E945" t="s">
        <v>203</v>
      </c>
      <c r="F945" s="2">
        <v>0.77083333333333337</v>
      </c>
      <c r="G945">
        <v>4</v>
      </c>
      <c r="H945">
        <v>4</v>
      </c>
      <c r="I945">
        <v>200</v>
      </c>
      <c r="J945">
        <v>42</v>
      </c>
      <c r="K945">
        <v>40</v>
      </c>
      <c r="L945" t="s">
        <v>188</v>
      </c>
      <c r="M945" t="s">
        <v>172</v>
      </c>
      <c r="N945">
        <v>51</v>
      </c>
      <c r="O945" t="s">
        <v>184</v>
      </c>
      <c r="P945" t="s">
        <v>185</v>
      </c>
      <c r="Q945" t="s">
        <v>175</v>
      </c>
    </row>
    <row r="946" spans="1:17" x14ac:dyDescent="0.25">
      <c r="A946" t="s">
        <v>1177</v>
      </c>
      <c r="B946" s="1">
        <v>46160</v>
      </c>
      <c r="C946" s="1">
        <v>46161</v>
      </c>
      <c r="D946" t="s">
        <v>103</v>
      </c>
      <c r="E946" t="s">
        <v>270</v>
      </c>
      <c r="F946" s="2">
        <v>0.64583333333333337</v>
      </c>
      <c r="G946">
        <v>7</v>
      </c>
      <c r="H946">
        <v>4</v>
      </c>
      <c r="I946">
        <v>460</v>
      </c>
      <c r="J946">
        <v>42</v>
      </c>
      <c r="K946">
        <v>0</v>
      </c>
      <c r="L946" t="s">
        <v>188</v>
      </c>
      <c r="M946" t="s">
        <v>172</v>
      </c>
      <c r="N946">
        <v>21</v>
      </c>
      <c r="O946" t="s">
        <v>184</v>
      </c>
      <c r="P946" t="s">
        <v>185</v>
      </c>
      <c r="Q946" t="s">
        <v>180</v>
      </c>
    </row>
    <row r="947" spans="1:17" x14ac:dyDescent="0.25">
      <c r="A947" t="s">
        <v>1178</v>
      </c>
      <c r="B947" s="1">
        <v>46153</v>
      </c>
      <c r="C947" s="1">
        <v>46160</v>
      </c>
      <c r="D947" t="s">
        <v>58</v>
      </c>
      <c r="E947" t="s">
        <v>226</v>
      </c>
      <c r="F947" s="2">
        <v>0.9375</v>
      </c>
      <c r="G947">
        <v>2</v>
      </c>
      <c r="H947">
        <v>2</v>
      </c>
      <c r="I947">
        <v>160</v>
      </c>
      <c r="J947">
        <v>30</v>
      </c>
      <c r="K947">
        <v>0</v>
      </c>
      <c r="L947" t="s">
        <v>178</v>
      </c>
      <c r="M947" t="s">
        <v>172</v>
      </c>
      <c r="N947">
        <v>25</v>
      </c>
      <c r="O947" t="s">
        <v>184</v>
      </c>
      <c r="P947" t="s">
        <v>185</v>
      </c>
      <c r="Q947" t="s">
        <v>175</v>
      </c>
    </row>
    <row r="948" spans="1:17" x14ac:dyDescent="0.25">
      <c r="A948" t="s">
        <v>1179</v>
      </c>
      <c r="B948" s="1">
        <v>46059</v>
      </c>
      <c r="C948" s="1">
        <v>46062</v>
      </c>
      <c r="D948" t="s">
        <v>117</v>
      </c>
      <c r="E948" t="s">
        <v>205</v>
      </c>
      <c r="F948" s="2">
        <v>0.53125</v>
      </c>
      <c r="G948">
        <v>3</v>
      </c>
      <c r="H948">
        <v>1</v>
      </c>
      <c r="I948">
        <v>200</v>
      </c>
      <c r="J948">
        <v>24</v>
      </c>
      <c r="K948">
        <v>40</v>
      </c>
      <c r="L948" t="s">
        <v>178</v>
      </c>
      <c r="M948" t="s">
        <v>172</v>
      </c>
      <c r="N948">
        <v>49</v>
      </c>
      <c r="O948" t="s">
        <v>184</v>
      </c>
      <c r="P948" t="s">
        <v>185</v>
      </c>
      <c r="Q948" t="s">
        <v>175</v>
      </c>
    </row>
    <row r="949" spans="1:17" x14ac:dyDescent="0.25">
      <c r="A949" t="s">
        <v>1180</v>
      </c>
      <c r="B949" s="1">
        <v>46107</v>
      </c>
      <c r="C949" s="1">
        <v>46114</v>
      </c>
      <c r="D949" t="s">
        <v>99</v>
      </c>
      <c r="E949" t="s">
        <v>192</v>
      </c>
      <c r="F949" s="2">
        <v>0.39583333333333331</v>
      </c>
      <c r="G949">
        <v>2</v>
      </c>
      <c r="H949">
        <v>3</v>
      </c>
      <c r="I949">
        <v>160</v>
      </c>
      <c r="J949">
        <v>36</v>
      </c>
      <c r="K949">
        <v>60</v>
      </c>
      <c r="L949" t="s">
        <v>178</v>
      </c>
      <c r="M949" t="s">
        <v>172</v>
      </c>
      <c r="N949">
        <v>36</v>
      </c>
      <c r="O949" t="s">
        <v>173</v>
      </c>
      <c r="P949" t="s">
        <v>185</v>
      </c>
      <c r="Q949" t="s">
        <v>175</v>
      </c>
    </row>
    <row r="950" spans="1:17" x14ac:dyDescent="0.25">
      <c r="A950" t="s">
        <v>1181</v>
      </c>
      <c r="B950" s="1">
        <v>46097</v>
      </c>
      <c r="C950" s="1">
        <v>46101</v>
      </c>
      <c r="D950" t="s">
        <v>143</v>
      </c>
      <c r="E950" t="s">
        <v>268</v>
      </c>
      <c r="F950" s="2">
        <v>0.53125</v>
      </c>
      <c r="G950">
        <v>3</v>
      </c>
      <c r="H950">
        <v>3</v>
      </c>
      <c r="I950">
        <v>460</v>
      </c>
      <c r="J950">
        <v>36</v>
      </c>
      <c r="K950">
        <v>20</v>
      </c>
      <c r="L950" t="s">
        <v>183</v>
      </c>
      <c r="M950" t="s">
        <v>172</v>
      </c>
      <c r="N950">
        <v>36</v>
      </c>
      <c r="O950" t="s">
        <v>173</v>
      </c>
      <c r="P950" t="s">
        <v>185</v>
      </c>
      <c r="Q950" t="s">
        <v>180</v>
      </c>
    </row>
    <row r="951" spans="1:17" x14ac:dyDescent="0.25">
      <c r="A951" t="s">
        <v>1182</v>
      </c>
      <c r="B951" s="1">
        <v>46121</v>
      </c>
      <c r="C951" s="1">
        <v>46125</v>
      </c>
      <c r="D951" t="s">
        <v>90</v>
      </c>
      <c r="E951" t="s">
        <v>249</v>
      </c>
      <c r="F951" s="2">
        <v>0.9375</v>
      </c>
      <c r="G951">
        <v>5</v>
      </c>
      <c r="H951">
        <v>3</v>
      </c>
      <c r="I951">
        <v>160</v>
      </c>
      <c r="J951">
        <v>36</v>
      </c>
      <c r="K951">
        <v>0</v>
      </c>
      <c r="L951" t="s">
        <v>171</v>
      </c>
      <c r="M951" t="s">
        <v>172</v>
      </c>
      <c r="N951">
        <v>41</v>
      </c>
      <c r="O951" t="s">
        <v>184</v>
      </c>
      <c r="P951" t="s">
        <v>185</v>
      </c>
      <c r="Q951" t="s">
        <v>175</v>
      </c>
    </row>
    <row r="952" spans="1:17" x14ac:dyDescent="0.25">
      <c r="A952" t="s">
        <v>1183</v>
      </c>
      <c r="B952" s="1">
        <v>46181</v>
      </c>
      <c r="C952" s="1">
        <v>46183</v>
      </c>
      <c r="D952" t="s">
        <v>146</v>
      </c>
      <c r="E952" t="s">
        <v>302</v>
      </c>
      <c r="F952" s="2">
        <v>0.77083333333333337</v>
      </c>
      <c r="G952">
        <v>3</v>
      </c>
      <c r="H952">
        <v>3</v>
      </c>
      <c r="I952">
        <v>240</v>
      </c>
      <c r="J952">
        <v>36</v>
      </c>
      <c r="K952">
        <v>20</v>
      </c>
      <c r="L952" t="s">
        <v>171</v>
      </c>
      <c r="M952" t="s">
        <v>172</v>
      </c>
      <c r="N952">
        <v>42</v>
      </c>
      <c r="O952" t="s">
        <v>184</v>
      </c>
      <c r="P952" t="s">
        <v>174</v>
      </c>
      <c r="Q952" t="s">
        <v>175</v>
      </c>
    </row>
    <row r="953" spans="1:17" x14ac:dyDescent="0.25">
      <c r="A953" t="s">
        <v>1184</v>
      </c>
      <c r="B953" s="1">
        <v>46146</v>
      </c>
      <c r="C953" s="1">
        <v>46152</v>
      </c>
      <c r="D953" t="s">
        <v>10</v>
      </c>
      <c r="E953" t="s">
        <v>203</v>
      </c>
      <c r="F953" s="2">
        <v>0.9375</v>
      </c>
      <c r="G953">
        <v>1</v>
      </c>
      <c r="H953">
        <v>2</v>
      </c>
      <c r="I953">
        <v>200</v>
      </c>
      <c r="J953">
        <v>30</v>
      </c>
      <c r="K953">
        <v>0</v>
      </c>
      <c r="L953" t="s">
        <v>183</v>
      </c>
      <c r="M953" t="s">
        <v>172</v>
      </c>
      <c r="N953">
        <v>56</v>
      </c>
      <c r="O953" t="s">
        <v>184</v>
      </c>
      <c r="P953" t="s">
        <v>185</v>
      </c>
      <c r="Q953" t="s">
        <v>175</v>
      </c>
    </row>
    <row r="954" spans="1:17" x14ac:dyDescent="0.25">
      <c r="A954" t="s">
        <v>1185</v>
      </c>
      <c r="B954" s="1">
        <v>46140</v>
      </c>
      <c r="C954" s="1">
        <v>46140</v>
      </c>
      <c r="D954" t="s">
        <v>124</v>
      </c>
      <c r="E954" t="s">
        <v>256</v>
      </c>
      <c r="F954" s="2">
        <v>0.39583333333333331</v>
      </c>
      <c r="G954">
        <v>3</v>
      </c>
      <c r="H954">
        <v>4</v>
      </c>
      <c r="I954">
        <v>240</v>
      </c>
      <c r="J954">
        <v>42</v>
      </c>
      <c r="K954">
        <v>0</v>
      </c>
      <c r="L954" t="s">
        <v>171</v>
      </c>
      <c r="M954" t="s">
        <v>172</v>
      </c>
      <c r="N954">
        <v>58</v>
      </c>
      <c r="O954" t="s">
        <v>179</v>
      </c>
      <c r="P954" t="s">
        <v>185</v>
      </c>
      <c r="Q954" t="s">
        <v>175</v>
      </c>
    </row>
    <row r="955" spans="1:17" x14ac:dyDescent="0.25">
      <c r="A955" t="s">
        <v>1186</v>
      </c>
      <c r="B955" s="1">
        <v>46164</v>
      </c>
      <c r="C955" s="1">
        <v>46165</v>
      </c>
      <c r="D955" t="s">
        <v>146</v>
      </c>
      <c r="E955" t="s">
        <v>195</v>
      </c>
      <c r="F955" s="2">
        <v>0.9375</v>
      </c>
      <c r="G955">
        <v>2</v>
      </c>
      <c r="H955">
        <v>3</v>
      </c>
      <c r="I955">
        <v>300</v>
      </c>
      <c r="J955">
        <v>36</v>
      </c>
      <c r="K955">
        <v>0</v>
      </c>
      <c r="L955" t="s">
        <v>183</v>
      </c>
      <c r="M955" t="s">
        <v>172</v>
      </c>
      <c r="N955">
        <v>29</v>
      </c>
      <c r="O955" t="s">
        <v>173</v>
      </c>
      <c r="P955" t="s">
        <v>185</v>
      </c>
      <c r="Q955" t="s">
        <v>229</v>
      </c>
    </row>
    <row r="956" spans="1:17" x14ac:dyDescent="0.25">
      <c r="A956" t="s">
        <v>1187</v>
      </c>
      <c r="B956" s="1">
        <v>46068</v>
      </c>
      <c r="C956" s="1">
        <v>46068</v>
      </c>
      <c r="D956" t="s">
        <v>146</v>
      </c>
      <c r="E956" t="s">
        <v>220</v>
      </c>
      <c r="F956" s="2">
        <v>0.53125</v>
      </c>
      <c r="G956">
        <v>9</v>
      </c>
      <c r="H956">
        <v>2</v>
      </c>
      <c r="I956">
        <v>420</v>
      </c>
      <c r="J956">
        <v>30</v>
      </c>
      <c r="K956">
        <v>40</v>
      </c>
      <c r="L956" t="s">
        <v>178</v>
      </c>
      <c r="M956" t="s">
        <v>172</v>
      </c>
      <c r="N956">
        <v>22</v>
      </c>
      <c r="O956" t="s">
        <v>179</v>
      </c>
      <c r="P956" t="s">
        <v>174</v>
      </c>
      <c r="Q956" t="s">
        <v>180</v>
      </c>
    </row>
    <row r="957" spans="1:17" x14ac:dyDescent="0.25">
      <c r="A957" t="s">
        <v>1188</v>
      </c>
      <c r="B957" s="1">
        <v>46081</v>
      </c>
      <c r="C957" s="1">
        <v>46084</v>
      </c>
      <c r="D957" t="s">
        <v>84</v>
      </c>
      <c r="E957" t="s">
        <v>214</v>
      </c>
      <c r="F957" s="2">
        <v>0.9375</v>
      </c>
      <c r="G957">
        <v>2</v>
      </c>
      <c r="H957">
        <v>3</v>
      </c>
      <c r="I957">
        <v>260</v>
      </c>
      <c r="J957">
        <v>36</v>
      </c>
      <c r="K957">
        <v>20</v>
      </c>
      <c r="L957" t="s">
        <v>183</v>
      </c>
      <c r="M957" t="s">
        <v>172</v>
      </c>
      <c r="N957">
        <v>38</v>
      </c>
      <c r="O957" t="s">
        <v>184</v>
      </c>
      <c r="P957" t="s">
        <v>174</v>
      </c>
      <c r="Q957" t="s">
        <v>229</v>
      </c>
    </row>
    <row r="958" spans="1:17" x14ac:dyDescent="0.25">
      <c r="A958" t="s">
        <v>1189</v>
      </c>
      <c r="B958" s="1">
        <v>46136</v>
      </c>
      <c r="C958" s="1">
        <v>46137</v>
      </c>
      <c r="D958" t="s">
        <v>65</v>
      </c>
      <c r="E958" t="s">
        <v>274</v>
      </c>
      <c r="F958" s="2">
        <v>0.88541666666666663</v>
      </c>
      <c r="G958">
        <v>7</v>
      </c>
      <c r="H958">
        <v>3</v>
      </c>
      <c r="I958">
        <v>420</v>
      </c>
      <c r="J958">
        <v>36</v>
      </c>
      <c r="K958">
        <v>20</v>
      </c>
      <c r="L958" t="s">
        <v>188</v>
      </c>
      <c r="M958" t="s">
        <v>172</v>
      </c>
      <c r="N958">
        <v>18</v>
      </c>
      <c r="O958" t="s">
        <v>173</v>
      </c>
      <c r="P958" t="s">
        <v>185</v>
      </c>
      <c r="Q958" t="s">
        <v>180</v>
      </c>
    </row>
    <row r="959" spans="1:17" x14ac:dyDescent="0.25">
      <c r="A959" t="s">
        <v>1190</v>
      </c>
      <c r="B959" s="1">
        <v>46187</v>
      </c>
      <c r="C959" s="1">
        <v>46190</v>
      </c>
      <c r="D959" t="s">
        <v>84</v>
      </c>
      <c r="E959" t="s">
        <v>212</v>
      </c>
      <c r="F959" s="2">
        <v>0.88541666666666663</v>
      </c>
      <c r="G959">
        <v>3</v>
      </c>
      <c r="H959">
        <v>4</v>
      </c>
      <c r="I959">
        <v>400</v>
      </c>
      <c r="J959">
        <v>42</v>
      </c>
      <c r="K959">
        <v>150</v>
      </c>
      <c r="L959" t="s">
        <v>193</v>
      </c>
      <c r="M959" t="s">
        <v>172</v>
      </c>
      <c r="N959">
        <v>44</v>
      </c>
      <c r="O959" t="s">
        <v>173</v>
      </c>
      <c r="P959" t="s">
        <v>174</v>
      </c>
      <c r="Q959" t="s">
        <v>180</v>
      </c>
    </row>
    <row r="960" spans="1:17" x14ac:dyDescent="0.25">
      <c r="A960" t="s">
        <v>1191</v>
      </c>
      <c r="B960" s="1">
        <v>46107</v>
      </c>
      <c r="C960" s="1">
        <v>46114</v>
      </c>
      <c r="D960" t="s">
        <v>72</v>
      </c>
      <c r="E960" t="s">
        <v>302</v>
      </c>
      <c r="F960" s="2">
        <v>0.88541666666666663</v>
      </c>
      <c r="G960">
        <v>5</v>
      </c>
      <c r="H960">
        <v>2</v>
      </c>
      <c r="I960">
        <v>240</v>
      </c>
      <c r="J960">
        <v>30</v>
      </c>
      <c r="K960">
        <v>20</v>
      </c>
      <c r="L960" t="s">
        <v>193</v>
      </c>
      <c r="M960" t="s">
        <v>172</v>
      </c>
      <c r="N960">
        <v>53</v>
      </c>
      <c r="O960" t="s">
        <v>179</v>
      </c>
      <c r="P960" t="s">
        <v>174</v>
      </c>
      <c r="Q960" t="s">
        <v>175</v>
      </c>
    </row>
    <row r="961" spans="1:17" x14ac:dyDescent="0.25">
      <c r="A961" t="s">
        <v>1192</v>
      </c>
      <c r="B961" s="1">
        <v>46147</v>
      </c>
      <c r="C961" s="1">
        <v>46147</v>
      </c>
      <c r="D961" t="s">
        <v>39</v>
      </c>
      <c r="E961" t="s">
        <v>280</v>
      </c>
      <c r="F961" s="2">
        <v>0.39583333333333331</v>
      </c>
      <c r="G961">
        <v>4</v>
      </c>
      <c r="H961">
        <v>3</v>
      </c>
      <c r="I961">
        <v>320</v>
      </c>
      <c r="J961">
        <v>36</v>
      </c>
      <c r="K961">
        <v>0</v>
      </c>
      <c r="L961" t="s">
        <v>178</v>
      </c>
      <c r="M961" t="s">
        <v>172</v>
      </c>
      <c r="N961">
        <v>37</v>
      </c>
      <c r="O961" t="s">
        <v>173</v>
      </c>
      <c r="P961" t="s">
        <v>174</v>
      </c>
      <c r="Q961" t="s">
        <v>229</v>
      </c>
    </row>
    <row r="962" spans="1:17" x14ac:dyDescent="0.25">
      <c r="A962" t="s">
        <v>1193</v>
      </c>
      <c r="B962" s="1">
        <v>46072</v>
      </c>
      <c r="C962" s="1">
        <v>46073</v>
      </c>
      <c r="D962" t="s">
        <v>113</v>
      </c>
      <c r="E962" t="s">
        <v>205</v>
      </c>
      <c r="F962" s="2">
        <v>0.9375</v>
      </c>
      <c r="G962">
        <v>3</v>
      </c>
      <c r="H962">
        <v>3</v>
      </c>
      <c r="I962">
        <v>200</v>
      </c>
      <c r="J962">
        <v>36</v>
      </c>
      <c r="K962">
        <v>0</v>
      </c>
      <c r="L962" t="s">
        <v>171</v>
      </c>
      <c r="M962" t="s">
        <v>172</v>
      </c>
      <c r="N962">
        <v>24</v>
      </c>
      <c r="O962" t="s">
        <v>179</v>
      </c>
      <c r="P962" t="s">
        <v>174</v>
      </c>
      <c r="Q962" t="s">
        <v>175</v>
      </c>
    </row>
    <row r="963" spans="1:17" x14ac:dyDescent="0.25">
      <c r="A963" t="s">
        <v>1194</v>
      </c>
      <c r="B963" s="1">
        <v>46105</v>
      </c>
      <c r="C963" s="1">
        <v>46107</v>
      </c>
      <c r="D963" t="s">
        <v>29</v>
      </c>
      <c r="E963" t="s">
        <v>187</v>
      </c>
      <c r="F963" s="2">
        <v>0.77083333333333337</v>
      </c>
      <c r="G963">
        <v>6</v>
      </c>
      <c r="H963">
        <v>5</v>
      </c>
      <c r="I963">
        <v>160</v>
      </c>
      <c r="J963">
        <v>48</v>
      </c>
      <c r="K963">
        <v>40</v>
      </c>
      <c r="L963" t="s">
        <v>171</v>
      </c>
      <c r="M963" t="s">
        <v>172</v>
      </c>
      <c r="N963">
        <v>51</v>
      </c>
      <c r="O963" t="s">
        <v>184</v>
      </c>
      <c r="P963" t="s">
        <v>185</v>
      </c>
      <c r="Q963" t="s">
        <v>175</v>
      </c>
    </row>
    <row r="964" spans="1:17" x14ac:dyDescent="0.25">
      <c r="A964" t="s">
        <v>1195</v>
      </c>
      <c r="B964" s="1">
        <v>46081</v>
      </c>
      <c r="C964" s="1">
        <v>46085</v>
      </c>
      <c r="D964" t="s">
        <v>65</v>
      </c>
      <c r="E964" t="s">
        <v>228</v>
      </c>
      <c r="F964" s="2">
        <v>0.77083333333333337</v>
      </c>
      <c r="G964">
        <v>3</v>
      </c>
      <c r="H964">
        <v>2</v>
      </c>
      <c r="I964">
        <v>200</v>
      </c>
      <c r="J964">
        <v>30</v>
      </c>
      <c r="K964">
        <v>0</v>
      </c>
      <c r="L964" t="s">
        <v>193</v>
      </c>
      <c r="M964" t="s">
        <v>172</v>
      </c>
      <c r="N964">
        <v>38</v>
      </c>
      <c r="O964" t="s">
        <v>173</v>
      </c>
      <c r="P964" t="s">
        <v>185</v>
      </c>
      <c r="Q964" t="s">
        <v>175</v>
      </c>
    </row>
    <row r="965" spans="1:17" x14ac:dyDescent="0.25">
      <c r="A965" t="s">
        <v>1196</v>
      </c>
      <c r="B965" s="1">
        <v>46129</v>
      </c>
      <c r="C965" s="1">
        <v>46129</v>
      </c>
      <c r="D965" t="s">
        <v>113</v>
      </c>
      <c r="E965" t="s">
        <v>187</v>
      </c>
      <c r="F965" s="2">
        <v>0.64583333333333337</v>
      </c>
      <c r="G965">
        <v>1</v>
      </c>
      <c r="H965">
        <v>6</v>
      </c>
      <c r="I965">
        <v>160</v>
      </c>
      <c r="J965">
        <v>54</v>
      </c>
      <c r="K965">
        <v>0</v>
      </c>
      <c r="L965" t="s">
        <v>183</v>
      </c>
      <c r="M965" t="s">
        <v>172</v>
      </c>
      <c r="N965">
        <v>47</v>
      </c>
      <c r="O965" t="s">
        <v>179</v>
      </c>
      <c r="P965" t="s">
        <v>185</v>
      </c>
      <c r="Q965" t="s">
        <v>175</v>
      </c>
    </row>
    <row r="966" spans="1:17" x14ac:dyDescent="0.25">
      <c r="A966" t="s">
        <v>1197</v>
      </c>
      <c r="B966" s="1">
        <v>46098</v>
      </c>
      <c r="C966" s="1">
        <v>46103</v>
      </c>
      <c r="D966" t="s">
        <v>10</v>
      </c>
      <c r="E966" t="s">
        <v>262</v>
      </c>
      <c r="F966" s="2">
        <v>0.88541666666666663</v>
      </c>
      <c r="G966">
        <v>9</v>
      </c>
      <c r="H966">
        <v>2</v>
      </c>
      <c r="I966">
        <v>260</v>
      </c>
      <c r="J966">
        <v>30</v>
      </c>
      <c r="K966">
        <v>20</v>
      </c>
      <c r="L966" t="s">
        <v>193</v>
      </c>
      <c r="M966" t="s">
        <v>172</v>
      </c>
      <c r="N966">
        <v>31</v>
      </c>
      <c r="O966" t="s">
        <v>184</v>
      </c>
      <c r="P966" t="s">
        <v>174</v>
      </c>
      <c r="Q966" t="s">
        <v>229</v>
      </c>
    </row>
    <row r="967" spans="1:17" x14ac:dyDescent="0.25">
      <c r="A967" t="s">
        <v>1198</v>
      </c>
      <c r="B967" s="1">
        <v>46042</v>
      </c>
      <c r="C967" s="1">
        <v>46045</v>
      </c>
      <c r="D967" t="s">
        <v>29</v>
      </c>
      <c r="E967" t="s">
        <v>170</v>
      </c>
      <c r="F967" s="2">
        <v>0.9375</v>
      </c>
      <c r="G967">
        <v>7</v>
      </c>
      <c r="H967">
        <v>5</v>
      </c>
      <c r="I967">
        <v>240</v>
      </c>
      <c r="J967">
        <v>48</v>
      </c>
      <c r="K967">
        <v>0</v>
      </c>
      <c r="L967" t="s">
        <v>193</v>
      </c>
      <c r="M967" t="s">
        <v>207</v>
      </c>
      <c r="N967">
        <v>20</v>
      </c>
      <c r="O967" t="s">
        <v>179</v>
      </c>
      <c r="P967" t="s">
        <v>185</v>
      </c>
      <c r="Q967" t="s">
        <v>229</v>
      </c>
    </row>
    <row r="968" spans="1:17" x14ac:dyDescent="0.25">
      <c r="A968" t="s">
        <v>1199</v>
      </c>
      <c r="B968" s="1">
        <v>46178</v>
      </c>
      <c r="C968" s="1">
        <v>46184</v>
      </c>
      <c r="D968" t="s">
        <v>17</v>
      </c>
      <c r="E968" t="s">
        <v>195</v>
      </c>
      <c r="F968" s="2">
        <v>0.77083333333333337</v>
      </c>
      <c r="G968">
        <v>2</v>
      </c>
      <c r="H968">
        <v>2</v>
      </c>
      <c r="I968">
        <v>220</v>
      </c>
      <c r="J968">
        <v>30</v>
      </c>
      <c r="K968">
        <v>0</v>
      </c>
      <c r="L968" t="s">
        <v>188</v>
      </c>
      <c r="M968" t="s">
        <v>207</v>
      </c>
      <c r="N968">
        <v>25</v>
      </c>
      <c r="O968" t="s">
        <v>184</v>
      </c>
      <c r="P968" t="s">
        <v>185</v>
      </c>
      <c r="Q968" t="s">
        <v>175</v>
      </c>
    </row>
    <row r="969" spans="1:17" x14ac:dyDescent="0.25">
      <c r="A969" t="s">
        <v>1200</v>
      </c>
      <c r="B969" s="1">
        <v>46061</v>
      </c>
      <c r="C969" s="1">
        <v>46063</v>
      </c>
      <c r="D969" t="s">
        <v>84</v>
      </c>
      <c r="E969" t="s">
        <v>192</v>
      </c>
      <c r="F969" s="2">
        <v>0.9375</v>
      </c>
      <c r="G969">
        <v>3</v>
      </c>
      <c r="H969">
        <v>3</v>
      </c>
      <c r="I969">
        <v>160</v>
      </c>
      <c r="J969">
        <v>36</v>
      </c>
      <c r="K969">
        <v>0</v>
      </c>
      <c r="L969" t="s">
        <v>171</v>
      </c>
      <c r="M969" t="s">
        <v>172</v>
      </c>
      <c r="N969">
        <v>52</v>
      </c>
      <c r="O969" t="s">
        <v>173</v>
      </c>
      <c r="P969" t="s">
        <v>185</v>
      </c>
      <c r="Q969" t="s">
        <v>175</v>
      </c>
    </row>
    <row r="970" spans="1:17" x14ac:dyDescent="0.25">
      <c r="A970" t="s">
        <v>1201</v>
      </c>
      <c r="B970" s="1">
        <v>46199</v>
      </c>
      <c r="C970" s="1">
        <v>46199</v>
      </c>
      <c r="D970" t="s">
        <v>24</v>
      </c>
      <c r="E970" t="s">
        <v>203</v>
      </c>
      <c r="F970" s="2">
        <v>0.53125</v>
      </c>
      <c r="G970">
        <v>3</v>
      </c>
      <c r="H970">
        <v>6</v>
      </c>
      <c r="I970">
        <v>200</v>
      </c>
      <c r="J970">
        <v>54</v>
      </c>
      <c r="K970">
        <v>0</v>
      </c>
      <c r="L970" t="s">
        <v>193</v>
      </c>
      <c r="M970" t="s">
        <v>172</v>
      </c>
      <c r="N970">
        <v>31</v>
      </c>
      <c r="O970" t="s">
        <v>179</v>
      </c>
      <c r="P970" t="s">
        <v>185</v>
      </c>
      <c r="Q970" t="s">
        <v>175</v>
      </c>
    </row>
    <row r="971" spans="1:17" x14ac:dyDescent="0.25">
      <c r="A971" t="s">
        <v>1202</v>
      </c>
      <c r="B971" s="1">
        <v>46115</v>
      </c>
      <c r="C971" s="1">
        <v>46120</v>
      </c>
      <c r="D971" t="s">
        <v>29</v>
      </c>
      <c r="E971" t="s">
        <v>190</v>
      </c>
      <c r="F971" s="2">
        <v>0.9375</v>
      </c>
      <c r="G971">
        <v>7</v>
      </c>
      <c r="H971">
        <v>2</v>
      </c>
      <c r="I971">
        <v>280</v>
      </c>
      <c r="J971">
        <v>30</v>
      </c>
      <c r="K971">
        <v>40</v>
      </c>
      <c r="L971" t="s">
        <v>193</v>
      </c>
      <c r="M971" t="s">
        <v>172</v>
      </c>
      <c r="N971">
        <v>25</v>
      </c>
      <c r="O971" t="s">
        <v>184</v>
      </c>
      <c r="P971" t="s">
        <v>185</v>
      </c>
      <c r="Q971" t="s">
        <v>175</v>
      </c>
    </row>
    <row r="972" spans="1:17" x14ac:dyDescent="0.25">
      <c r="A972" t="s">
        <v>1203</v>
      </c>
      <c r="B972" s="1">
        <v>46035</v>
      </c>
      <c r="C972" s="1">
        <v>46035</v>
      </c>
      <c r="D972" t="s">
        <v>136</v>
      </c>
      <c r="E972" t="s">
        <v>280</v>
      </c>
      <c r="F972" s="2">
        <v>0.64583333333333337</v>
      </c>
      <c r="G972">
        <v>5</v>
      </c>
      <c r="H972">
        <v>1</v>
      </c>
      <c r="I972">
        <v>240</v>
      </c>
      <c r="J972">
        <v>24</v>
      </c>
      <c r="K972">
        <v>0</v>
      </c>
      <c r="L972" t="s">
        <v>193</v>
      </c>
      <c r="M972" t="s">
        <v>172</v>
      </c>
      <c r="N972">
        <v>50</v>
      </c>
      <c r="O972" t="s">
        <v>184</v>
      </c>
      <c r="P972" t="s">
        <v>185</v>
      </c>
      <c r="Q972" t="s">
        <v>175</v>
      </c>
    </row>
    <row r="973" spans="1:17" x14ac:dyDescent="0.25">
      <c r="A973" t="s">
        <v>1204</v>
      </c>
      <c r="B973" s="1">
        <v>46185</v>
      </c>
      <c r="C973" s="1">
        <v>46186</v>
      </c>
      <c r="D973" t="s">
        <v>107</v>
      </c>
      <c r="E973" t="s">
        <v>192</v>
      </c>
      <c r="F973" s="2">
        <v>0.39583333333333331</v>
      </c>
      <c r="G973">
        <v>4</v>
      </c>
      <c r="H973">
        <v>6</v>
      </c>
      <c r="I973">
        <v>160</v>
      </c>
      <c r="J973">
        <v>54</v>
      </c>
      <c r="K973">
        <v>60</v>
      </c>
      <c r="L973" t="s">
        <v>171</v>
      </c>
      <c r="M973" t="s">
        <v>172</v>
      </c>
      <c r="N973">
        <v>50</v>
      </c>
      <c r="O973" t="s">
        <v>173</v>
      </c>
      <c r="P973" t="s">
        <v>174</v>
      </c>
      <c r="Q973" t="s">
        <v>175</v>
      </c>
    </row>
    <row r="974" spans="1:17" x14ac:dyDescent="0.25">
      <c r="A974" t="s">
        <v>1205</v>
      </c>
      <c r="B974" s="1">
        <v>46041</v>
      </c>
      <c r="C974" s="1">
        <v>46047</v>
      </c>
      <c r="D974" t="s">
        <v>119</v>
      </c>
      <c r="E974" t="s">
        <v>197</v>
      </c>
      <c r="F974" s="2">
        <v>0.39583333333333331</v>
      </c>
      <c r="G974">
        <v>3</v>
      </c>
      <c r="H974">
        <v>5</v>
      </c>
      <c r="I974">
        <v>260</v>
      </c>
      <c r="J974">
        <v>48</v>
      </c>
      <c r="K974">
        <v>150</v>
      </c>
      <c r="L974" t="s">
        <v>171</v>
      </c>
      <c r="M974" t="s">
        <v>172</v>
      </c>
      <c r="N974">
        <v>39</v>
      </c>
      <c r="O974" t="s">
        <v>184</v>
      </c>
      <c r="P974" t="s">
        <v>185</v>
      </c>
      <c r="Q974" t="s">
        <v>229</v>
      </c>
    </row>
    <row r="975" spans="1:17" x14ac:dyDescent="0.25">
      <c r="A975" t="s">
        <v>1206</v>
      </c>
      <c r="B975" s="1">
        <v>46158</v>
      </c>
      <c r="C975" s="1">
        <v>46164</v>
      </c>
      <c r="D975" t="s">
        <v>133</v>
      </c>
      <c r="E975" t="s">
        <v>187</v>
      </c>
      <c r="F975" s="2">
        <v>0.53125</v>
      </c>
      <c r="G975">
        <v>3</v>
      </c>
      <c r="H975">
        <v>2</v>
      </c>
      <c r="I975">
        <v>340</v>
      </c>
      <c r="J975">
        <v>30</v>
      </c>
      <c r="K975">
        <v>40</v>
      </c>
      <c r="L975" t="s">
        <v>193</v>
      </c>
      <c r="M975" t="s">
        <v>172</v>
      </c>
      <c r="N975">
        <v>18</v>
      </c>
      <c r="O975" t="s">
        <v>179</v>
      </c>
      <c r="P975" t="s">
        <v>185</v>
      </c>
      <c r="Q975" t="s">
        <v>180</v>
      </c>
    </row>
    <row r="976" spans="1:17" x14ac:dyDescent="0.25">
      <c r="A976" t="s">
        <v>1207</v>
      </c>
      <c r="B976" s="1">
        <v>46080</v>
      </c>
      <c r="C976" s="1">
        <v>46085</v>
      </c>
      <c r="D976" t="s">
        <v>75</v>
      </c>
      <c r="E976" t="s">
        <v>302</v>
      </c>
      <c r="F976" s="2">
        <v>0.53125</v>
      </c>
      <c r="G976">
        <v>4</v>
      </c>
      <c r="H976">
        <v>4</v>
      </c>
      <c r="I976">
        <v>240</v>
      </c>
      <c r="J976">
        <v>42</v>
      </c>
      <c r="K976">
        <v>20</v>
      </c>
      <c r="L976" t="s">
        <v>183</v>
      </c>
      <c r="M976" t="s">
        <v>172</v>
      </c>
      <c r="N976">
        <v>54</v>
      </c>
      <c r="O976" t="s">
        <v>179</v>
      </c>
      <c r="P976" t="s">
        <v>185</v>
      </c>
      <c r="Q976" t="s">
        <v>175</v>
      </c>
    </row>
    <row r="977" spans="1:17" x14ac:dyDescent="0.25">
      <c r="A977" t="s">
        <v>1208</v>
      </c>
      <c r="B977" s="1">
        <v>46069</v>
      </c>
      <c r="C977" s="1">
        <v>46070</v>
      </c>
      <c r="D977" t="s">
        <v>10</v>
      </c>
      <c r="E977" t="s">
        <v>270</v>
      </c>
      <c r="F977" s="2">
        <v>0.64583333333333337</v>
      </c>
      <c r="G977">
        <v>4</v>
      </c>
      <c r="H977">
        <v>4</v>
      </c>
      <c r="I977">
        <v>280</v>
      </c>
      <c r="J977">
        <v>42</v>
      </c>
      <c r="K977">
        <v>0</v>
      </c>
      <c r="L977" t="s">
        <v>183</v>
      </c>
      <c r="M977" t="s">
        <v>207</v>
      </c>
      <c r="N977">
        <v>38</v>
      </c>
      <c r="O977" t="s">
        <v>179</v>
      </c>
      <c r="P977" t="s">
        <v>185</v>
      </c>
      <c r="Q977" t="s">
        <v>175</v>
      </c>
    </row>
    <row r="978" spans="1:17" x14ac:dyDescent="0.25">
      <c r="A978" t="s">
        <v>1209</v>
      </c>
      <c r="B978" s="1">
        <v>46064</v>
      </c>
      <c r="C978" s="1">
        <v>46070</v>
      </c>
      <c r="D978" t="s">
        <v>149</v>
      </c>
      <c r="E978" t="s">
        <v>266</v>
      </c>
      <c r="F978" s="2">
        <v>0.39583333333333331</v>
      </c>
      <c r="G978">
        <v>4</v>
      </c>
      <c r="H978">
        <v>4</v>
      </c>
      <c r="I978">
        <v>260</v>
      </c>
      <c r="J978">
        <v>42</v>
      </c>
      <c r="K978">
        <v>0</v>
      </c>
      <c r="L978" t="s">
        <v>188</v>
      </c>
      <c r="M978" t="s">
        <v>172</v>
      </c>
      <c r="N978">
        <v>46</v>
      </c>
      <c r="O978" t="s">
        <v>184</v>
      </c>
      <c r="P978" t="s">
        <v>174</v>
      </c>
      <c r="Q978" t="s">
        <v>175</v>
      </c>
    </row>
    <row r="979" spans="1:17" x14ac:dyDescent="0.25">
      <c r="A979" t="s">
        <v>1210</v>
      </c>
      <c r="B979" s="1">
        <v>46120</v>
      </c>
      <c r="C979" s="1">
        <v>46120</v>
      </c>
      <c r="D979" t="s">
        <v>61</v>
      </c>
      <c r="E979" t="s">
        <v>187</v>
      </c>
      <c r="F979" s="2">
        <v>0.53125</v>
      </c>
      <c r="G979">
        <v>5</v>
      </c>
      <c r="H979">
        <v>2</v>
      </c>
      <c r="I979">
        <v>160</v>
      </c>
      <c r="J979">
        <v>30</v>
      </c>
      <c r="K979">
        <v>0</v>
      </c>
      <c r="L979" t="s">
        <v>171</v>
      </c>
      <c r="M979" t="s">
        <v>172</v>
      </c>
      <c r="N979">
        <v>23</v>
      </c>
      <c r="O979" t="s">
        <v>173</v>
      </c>
      <c r="P979" t="s">
        <v>174</v>
      </c>
      <c r="Q979" t="s">
        <v>175</v>
      </c>
    </row>
    <row r="980" spans="1:17" x14ac:dyDescent="0.25">
      <c r="A980" t="s">
        <v>1211</v>
      </c>
      <c r="B980" s="1">
        <v>46064</v>
      </c>
      <c r="C980" s="1">
        <v>46067</v>
      </c>
      <c r="D980" t="s">
        <v>24</v>
      </c>
      <c r="E980" t="s">
        <v>182</v>
      </c>
      <c r="F980" s="2">
        <v>0.39583333333333331</v>
      </c>
      <c r="G980">
        <v>9</v>
      </c>
      <c r="H980">
        <v>2</v>
      </c>
      <c r="I980">
        <v>420</v>
      </c>
      <c r="J980">
        <v>30</v>
      </c>
      <c r="K980">
        <v>150</v>
      </c>
      <c r="L980" t="s">
        <v>178</v>
      </c>
      <c r="M980" t="s">
        <v>172</v>
      </c>
      <c r="N980">
        <v>31</v>
      </c>
      <c r="O980" t="s">
        <v>184</v>
      </c>
      <c r="P980" t="s">
        <v>185</v>
      </c>
      <c r="Q980" t="s">
        <v>180</v>
      </c>
    </row>
    <row r="981" spans="1:17" x14ac:dyDescent="0.25">
      <c r="A981" t="s">
        <v>1212</v>
      </c>
      <c r="B981" s="1">
        <v>46153</v>
      </c>
      <c r="C981" s="1">
        <v>46154</v>
      </c>
      <c r="D981" t="s">
        <v>143</v>
      </c>
      <c r="E981" t="s">
        <v>249</v>
      </c>
      <c r="F981" s="2">
        <v>0.64583333333333337</v>
      </c>
      <c r="G981">
        <v>3</v>
      </c>
      <c r="H981">
        <v>2</v>
      </c>
      <c r="I981">
        <v>160</v>
      </c>
      <c r="J981">
        <v>30</v>
      </c>
      <c r="K981">
        <v>0</v>
      </c>
      <c r="L981" t="s">
        <v>178</v>
      </c>
      <c r="M981" t="s">
        <v>263</v>
      </c>
      <c r="N981">
        <v>24</v>
      </c>
      <c r="O981" t="s">
        <v>179</v>
      </c>
      <c r="P981" t="s">
        <v>185</v>
      </c>
      <c r="Q981" t="s">
        <v>175</v>
      </c>
    </row>
    <row r="982" spans="1:17" x14ac:dyDescent="0.25">
      <c r="A982" t="s">
        <v>1213</v>
      </c>
      <c r="B982" s="1">
        <v>46189</v>
      </c>
      <c r="C982" s="1">
        <v>46193</v>
      </c>
      <c r="D982" t="s">
        <v>31</v>
      </c>
      <c r="E982" t="s">
        <v>218</v>
      </c>
      <c r="F982" s="2">
        <v>0.64583333333333337</v>
      </c>
      <c r="G982">
        <v>3</v>
      </c>
      <c r="H982">
        <v>3</v>
      </c>
      <c r="I982">
        <v>240</v>
      </c>
      <c r="J982">
        <v>36</v>
      </c>
      <c r="K982">
        <v>60</v>
      </c>
      <c r="L982" t="s">
        <v>188</v>
      </c>
      <c r="M982" t="s">
        <v>172</v>
      </c>
      <c r="N982">
        <v>19</v>
      </c>
      <c r="O982" t="s">
        <v>179</v>
      </c>
      <c r="P982" t="s">
        <v>174</v>
      </c>
      <c r="Q982" t="s">
        <v>175</v>
      </c>
    </row>
    <row r="983" spans="1:17" x14ac:dyDescent="0.25">
      <c r="A983" t="s">
        <v>1214</v>
      </c>
      <c r="B983" s="1">
        <v>46068</v>
      </c>
      <c r="C983" s="1">
        <v>46068</v>
      </c>
      <c r="D983" t="s">
        <v>24</v>
      </c>
      <c r="E983" t="s">
        <v>309</v>
      </c>
      <c r="F983" s="2">
        <v>0.9375</v>
      </c>
      <c r="G983">
        <v>5</v>
      </c>
      <c r="H983">
        <v>4</v>
      </c>
      <c r="I983">
        <v>160</v>
      </c>
      <c r="J983">
        <v>42</v>
      </c>
      <c r="K983">
        <v>60</v>
      </c>
      <c r="L983" t="s">
        <v>178</v>
      </c>
      <c r="M983" t="s">
        <v>172</v>
      </c>
      <c r="N983">
        <v>31</v>
      </c>
      <c r="O983" t="s">
        <v>173</v>
      </c>
      <c r="P983" t="s">
        <v>185</v>
      </c>
      <c r="Q983" t="s">
        <v>175</v>
      </c>
    </row>
    <row r="984" spans="1:17" x14ac:dyDescent="0.25">
      <c r="A984" t="s">
        <v>1215</v>
      </c>
      <c r="B984" s="1">
        <v>46063</v>
      </c>
      <c r="C984" s="1">
        <v>46069</v>
      </c>
      <c r="D984" t="s">
        <v>29</v>
      </c>
      <c r="E984" t="s">
        <v>256</v>
      </c>
      <c r="F984" s="2">
        <v>0.53125</v>
      </c>
      <c r="G984">
        <v>1</v>
      </c>
      <c r="H984">
        <v>4</v>
      </c>
      <c r="I984">
        <v>240</v>
      </c>
      <c r="J984">
        <v>42</v>
      </c>
      <c r="K984">
        <v>60</v>
      </c>
      <c r="L984" t="s">
        <v>193</v>
      </c>
      <c r="M984" t="s">
        <v>172</v>
      </c>
      <c r="N984">
        <v>25</v>
      </c>
      <c r="O984" t="s">
        <v>179</v>
      </c>
      <c r="P984" t="s">
        <v>185</v>
      </c>
      <c r="Q984" t="s">
        <v>175</v>
      </c>
    </row>
    <row r="985" spans="1:17" x14ac:dyDescent="0.25">
      <c r="A985" t="s">
        <v>1216</v>
      </c>
      <c r="B985" s="1">
        <v>46126</v>
      </c>
      <c r="C985" s="1">
        <v>46131</v>
      </c>
      <c r="D985" t="s">
        <v>136</v>
      </c>
      <c r="E985" t="s">
        <v>222</v>
      </c>
      <c r="F985" s="2">
        <v>0.39583333333333331</v>
      </c>
      <c r="G985">
        <v>3</v>
      </c>
      <c r="H985">
        <v>2</v>
      </c>
      <c r="I985">
        <v>420</v>
      </c>
      <c r="J985">
        <v>30</v>
      </c>
      <c r="K985">
        <v>60</v>
      </c>
      <c r="L985" t="s">
        <v>193</v>
      </c>
      <c r="M985" t="s">
        <v>172</v>
      </c>
      <c r="N985">
        <v>48</v>
      </c>
      <c r="O985" t="s">
        <v>179</v>
      </c>
      <c r="P985" t="s">
        <v>185</v>
      </c>
      <c r="Q985" t="s">
        <v>180</v>
      </c>
    </row>
    <row r="986" spans="1:17" x14ac:dyDescent="0.25">
      <c r="A986" t="s">
        <v>1217</v>
      </c>
      <c r="B986" s="1">
        <v>46176</v>
      </c>
      <c r="C986" s="1">
        <v>46178</v>
      </c>
      <c r="D986" t="s">
        <v>24</v>
      </c>
      <c r="E986" t="s">
        <v>224</v>
      </c>
      <c r="F986" s="2">
        <v>0.77083333333333337</v>
      </c>
      <c r="G986">
        <v>8</v>
      </c>
      <c r="H986">
        <v>5</v>
      </c>
      <c r="I986">
        <v>240</v>
      </c>
      <c r="J986">
        <v>48</v>
      </c>
      <c r="K986">
        <v>0</v>
      </c>
      <c r="L986" t="s">
        <v>193</v>
      </c>
      <c r="M986" t="s">
        <v>263</v>
      </c>
      <c r="N986">
        <v>25</v>
      </c>
      <c r="O986" t="s">
        <v>173</v>
      </c>
      <c r="P986" t="s">
        <v>185</v>
      </c>
      <c r="Q986" t="s">
        <v>175</v>
      </c>
    </row>
    <row r="987" spans="1:17" x14ac:dyDescent="0.25">
      <c r="A987" t="s">
        <v>1218</v>
      </c>
      <c r="B987" s="1">
        <v>46057</v>
      </c>
      <c r="C987" s="1">
        <v>46057</v>
      </c>
      <c r="D987" t="s">
        <v>39</v>
      </c>
      <c r="E987" t="s">
        <v>199</v>
      </c>
      <c r="F987" s="2">
        <v>0.9375</v>
      </c>
      <c r="G987">
        <v>6</v>
      </c>
      <c r="H987">
        <v>2</v>
      </c>
      <c r="I987">
        <v>180</v>
      </c>
      <c r="J987">
        <v>30</v>
      </c>
      <c r="K987">
        <v>40</v>
      </c>
      <c r="L987" t="s">
        <v>188</v>
      </c>
      <c r="M987" t="s">
        <v>172</v>
      </c>
      <c r="N987">
        <v>57</v>
      </c>
      <c r="O987" t="s">
        <v>184</v>
      </c>
      <c r="P987" t="s">
        <v>185</v>
      </c>
      <c r="Q987" t="s">
        <v>175</v>
      </c>
    </row>
    <row r="988" spans="1:17" x14ac:dyDescent="0.25">
      <c r="A988" t="s">
        <v>1219</v>
      </c>
      <c r="B988" s="1">
        <v>46169</v>
      </c>
      <c r="C988" s="1">
        <v>46172</v>
      </c>
      <c r="D988" t="s">
        <v>24</v>
      </c>
      <c r="E988" t="s">
        <v>280</v>
      </c>
      <c r="F988" s="2">
        <v>0.9375</v>
      </c>
      <c r="G988">
        <v>4</v>
      </c>
      <c r="H988">
        <v>4</v>
      </c>
      <c r="I988">
        <v>240</v>
      </c>
      <c r="J988">
        <v>42</v>
      </c>
      <c r="K988">
        <v>0</v>
      </c>
      <c r="L988" t="s">
        <v>178</v>
      </c>
      <c r="M988" t="s">
        <v>172</v>
      </c>
      <c r="N988">
        <v>24</v>
      </c>
      <c r="O988" t="s">
        <v>173</v>
      </c>
      <c r="P988" t="s">
        <v>174</v>
      </c>
      <c r="Q988" t="s">
        <v>175</v>
      </c>
    </row>
    <row r="989" spans="1:17" x14ac:dyDescent="0.25">
      <c r="A989" t="s">
        <v>1220</v>
      </c>
      <c r="B989" s="1">
        <v>46086</v>
      </c>
      <c r="C989" s="1">
        <v>46089</v>
      </c>
      <c r="D989" t="s">
        <v>35</v>
      </c>
      <c r="E989" t="s">
        <v>170</v>
      </c>
      <c r="F989" s="2">
        <v>0.88541666666666663</v>
      </c>
      <c r="G989">
        <v>5</v>
      </c>
      <c r="H989">
        <v>2</v>
      </c>
      <c r="I989">
        <v>160</v>
      </c>
      <c r="J989">
        <v>30</v>
      </c>
      <c r="K989">
        <v>150</v>
      </c>
      <c r="L989" t="s">
        <v>183</v>
      </c>
      <c r="M989" t="s">
        <v>172</v>
      </c>
      <c r="N989">
        <v>51</v>
      </c>
      <c r="O989" t="s">
        <v>184</v>
      </c>
      <c r="P989" t="s">
        <v>185</v>
      </c>
      <c r="Q989" t="s">
        <v>175</v>
      </c>
    </row>
    <row r="990" spans="1:17" x14ac:dyDescent="0.25">
      <c r="A990" t="s">
        <v>1221</v>
      </c>
      <c r="B990" s="1">
        <v>46118</v>
      </c>
      <c r="C990" s="1">
        <v>46120</v>
      </c>
      <c r="D990" t="s">
        <v>81</v>
      </c>
      <c r="E990" t="s">
        <v>232</v>
      </c>
      <c r="F990" s="2">
        <v>0.53125</v>
      </c>
      <c r="G990">
        <v>1</v>
      </c>
      <c r="H990">
        <v>3</v>
      </c>
      <c r="I990">
        <v>320</v>
      </c>
      <c r="J990">
        <v>36</v>
      </c>
      <c r="K990">
        <v>60</v>
      </c>
      <c r="L990" t="s">
        <v>183</v>
      </c>
      <c r="M990" t="s">
        <v>263</v>
      </c>
      <c r="N990">
        <v>18</v>
      </c>
      <c r="O990" t="s">
        <v>179</v>
      </c>
      <c r="P990" t="s">
        <v>185</v>
      </c>
      <c r="Q990" t="s">
        <v>229</v>
      </c>
    </row>
    <row r="991" spans="1:17" x14ac:dyDescent="0.25">
      <c r="A991" t="s">
        <v>1222</v>
      </c>
      <c r="B991" s="1">
        <v>46105</v>
      </c>
      <c r="C991" s="1">
        <v>46105</v>
      </c>
      <c r="D991" t="s">
        <v>81</v>
      </c>
      <c r="E991" t="s">
        <v>199</v>
      </c>
      <c r="F991" s="2">
        <v>0.77083333333333337</v>
      </c>
      <c r="G991">
        <v>2</v>
      </c>
      <c r="H991">
        <v>2</v>
      </c>
      <c r="I991">
        <v>180</v>
      </c>
      <c r="J991">
        <v>30</v>
      </c>
      <c r="K991">
        <v>100</v>
      </c>
      <c r="L991" t="s">
        <v>193</v>
      </c>
      <c r="M991" t="s">
        <v>263</v>
      </c>
      <c r="N991">
        <v>43</v>
      </c>
      <c r="O991" t="s">
        <v>173</v>
      </c>
      <c r="P991" t="s">
        <v>185</v>
      </c>
      <c r="Q991" t="s">
        <v>175</v>
      </c>
    </row>
    <row r="992" spans="1:17" x14ac:dyDescent="0.25">
      <c r="A992" t="s">
        <v>1223</v>
      </c>
      <c r="B992" s="1">
        <v>46162</v>
      </c>
      <c r="C992" s="1">
        <v>46169</v>
      </c>
      <c r="D992" t="s">
        <v>21</v>
      </c>
      <c r="E992" t="s">
        <v>220</v>
      </c>
      <c r="F992" s="2">
        <v>0.64583333333333337</v>
      </c>
      <c r="G992">
        <v>8</v>
      </c>
      <c r="H992">
        <v>5</v>
      </c>
      <c r="I992">
        <v>420</v>
      </c>
      <c r="J992">
        <v>48</v>
      </c>
      <c r="K992">
        <v>0</v>
      </c>
      <c r="L992" t="s">
        <v>171</v>
      </c>
      <c r="M992" t="s">
        <v>207</v>
      </c>
      <c r="N992">
        <v>34</v>
      </c>
      <c r="O992" t="s">
        <v>184</v>
      </c>
      <c r="P992" t="s">
        <v>174</v>
      </c>
      <c r="Q992" t="s">
        <v>180</v>
      </c>
    </row>
    <row r="993" spans="1:17" x14ac:dyDescent="0.25">
      <c r="A993" t="s">
        <v>1224</v>
      </c>
      <c r="B993" s="1">
        <v>46194</v>
      </c>
      <c r="C993" s="1">
        <v>46199</v>
      </c>
      <c r="D993" t="s">
        <v>113</v>
      </c>
      <c r="E993" t="s">
        <v>222</v>
      </c>
      <c r="F993" s="2">
        <v>0.53125</v>
      </c>
      <c r="G993">
        <v>2</v>
      </c>
      <c r="H993">
        <v>4</v>
      </c>
      <c r="I993">
        <v>240</v>
      </c>
      <c r="J993">
        <v>42</v>
      </c>
      <c r="K993">
        <v>0</v>
      </c>
      <c r="L993" t="s">
        <v>183</v>
      </c>
      <c r="M993" t="s">
        <v>172</v>
      </c>
      <c r="N993">
        <v>52</v>
      </c>
      <c r="O993" t="s">
        <v>184</v>
      </c>
      <c r="P993" t="s">
        <v>174</v>
      </c>
      <c r="Q993" t="s">
        <v>175</v>
      </c>
    </row>
    <row r="994" spans="1:17" x14ac:dyDescent="0.25">
      <c r="A994" t="s">
        <v>1225</v>
      </c>
      <c r="B994" s="1">
        <v>46053</v>
      </c>
      <c r="C994" s="1">
        <v>46057</v>
      </c>
      <c r="D994" t="s">
        <v>24</v>
      </c>
      <c r="E994" t="s">
        <v>246</v>
      </c>
      <c r="F994" s="2">
        <v>0.53125</v>
      </c>
      <c r="G994">
        <v>7</v>
      </c>
      <c r="H994">
        <v>3</v>
      </c>
      <c r="I994">
        <v>280</v>
      </c>
      <c r="J994">
        <v>36</v>
      </c>
      <c r="K994">
        <v>0</v>
      </c>
      <c r="L994" t="s">
        <v>171</v>
      </c>
      <c r="M994" t="s">
        <v>207</v>
      </c>
      <c r="N994">
        <v>50</v>
      </c>
      <c r="O994" t="s">
        <v>179</v>
      </c>
      <c r="P994" t="s">
        <v>174</v>
      </c>
      <c r="Q994" t="s">
        <v>175</v>
      </c>
    </row>
    <row r="995" spans="1:17" x14ac:dyDescent="0.25">
      <c r="A995" t="s">
        <v>1226</v>
      </c>
      <c r="B995" s="1">
        <v>46197</v>
      </c>
      <c r="C995" s="1">
        <v>46200</v>
      </c>
      <c r="D995" t="s">
        <v>113</v>
      </c>
      <c r="E995" t="s">
        <v>335</v>
      </c>
      <c r="F995" s="2">
        <v>0.88541666666666663</v>
      </c>
      <c r="G995">
        <v>1</v>
      </c>
      <c r="H995">
        <v>3</v>
      </c>
      <c r="I995">
        <v>280</v>
      </c>
      <c r="J995">
        <v>36</v>
      </c>
      <c r="K995">
        <v>60</v>
      </c>
      <c r="L995" t="s">
        <v>171</v>
      </c>
      <c r="M995" t="s">
        <v>172</v>
      </c>
      <c r="N995">
        <v>51</v>
      </c>
      <c r="O995" t="s">
        <v>184</v>
      </c>
      <c r="P995" t="s">
        <v>174</v>
      </c>
      <c r="Q995" t="s">
        <v>175</v>
      </c>
    </row>
    <row r="996" spans="1:17" x14ac:dyDescent="0.25">
      <c r="A996" t="s">
        <v>1227</v>
      </c>
      <c r="B996" s="1">
        <v>46200</v>
      </c>
      <c r="C996" s="1">
        <v>46202</v>
      </c>
      <c r="D996" t="s">
        <v>49</v>
      </c>
      <c r="E996" t="s">
        <v>274</v>
      </c>
      <c r="F996" s="2">
        <v>0.88541666666666663</v>
      </c>
      <c r="G996">
        <v>10</v>
      </c>
      <c r="H996">
        <v>3</v>
      </c>
      <c r="I996">
        <v>240</v>
      </c>
      <c r="J996">
        <v>36</v>
      </c>
      <c r="K996">
        <v>100</v>
      </c>
      <c r="L996" t="s">
        <v>193</v>
      </c>
      <c r="M996" t="s">
        <v>172</v>
      </c>
      <c r="N996">
        <v>27</v>
      </c>
      <c r="O996" t="s">
        <v>179</v>
      </c>
      <c r="P996" t="s">
        <v>185</v>
      </c>
      <c r="Q996" t="s">
        <v>175</v>
      </c>
    </row>
    <row r="997" spans="1:17" x14ac:dyDescent="0.25">
      <c r="A997" t="s">
        <v>1228</v>
      </c>
      <c r="B997" s="1">
        <v>46035</v>
      </c>
      <c r="C997" s="1">
        <v>46041</v>
      </c>
      <c r="D997" t="s">
        <v>39</v>
      </c>
      <c r="E997" t="s">
        <v>256</v>
      </c>
      <c r="F997" s="2">
        <v>0.39583333333333331</v>
      </c>
      <c r="G997">
        <v>1</v>
      </c>
      <c r="H997">
        <v>5</v>
      </c>
      <c r="I997">
        <v>320</v>
      </c>
      <c r="J997">
        <v>48</v>
      </c>
      <c r="K997">
        <v>20</v>
      </c>
      <c r="L997" t="s">
        <v>178</v>
      </c>
      <c r="M997" t="s">
        <v>172</v>
      </c>
      <c r="N997">
        <v>37</v>
      </c>
      <c r="O997" t="s">
        <v>173</v>
      </c>
      <c r="P997" t="s">
        <v>185</v>
      </c>
      <c r="Q997" t="s">
        <v>229</v>
      </c>
    </row>
    <row r="998" spans="1:17" x14ac:dyDescent="0.25">
      <c r="A998" t="s">
        <v>1229</v>
      </c>
      <c r="B998" s="1">
        <v>46076</v>
      </c>
      <c r="C998" s="1">
        <v>46077</v>
      </c>
      <c r="D998" t="s">
        <v>17</v>
      </c>
      <c r="E998" t="s">
        <v>241</v>
      </c>
      <c r="F998" s="2">
        <v>0.77083333333333337</v>
      </c>
      <c r="G998">
        <v>2</v>
      </c>
      <c r="H998">
        <v>2</v>
      </c>
      <c r="I998">
        <v>240</v>
      </c>
      <c r="J998">
        <v>30</v>
      </c>
      <c r="K998">
        <v>60</v>
      </c>
      <c r="L998" t="s">
        <v>193</v>
      </c>
      <c r="M998" t="s">
        <v>172</v>
      </c>
      <c r="N998">
        <v>33</v>
      </c>
      <c r="O998" t="s">
        <v>184</v>
      </c>
      <c r="P998" t="s">
        <v>174</v>
      </c>
      <c r="Q998" t="s">
        <v>175</v>
      </c>
    </row>
    <row r="999" spans="1:17" x14ac:dyDescent="0.25">
      <c r="A999" t="s">
        <v>1230</v>
      </c>
      <c r="B999" s="1">
        <v>46086</v>
      </c>
      <c r="C999" s="1">
        <v>46091</v>
      </c>
      <c r="D999" t="s">
        <v>17</v>
      </c>
      <c r="E999" t="s">
        <v>220</v>
      </c>
      <c r="F999" s="2">
        <v>0.53125</v>
      </c>
      <c r="G999">
        <v>8</v>
      </c>
      <c r="H999">
        <v>5</v>
      </c>
      <c r="I999">
        <v>240</v>
      </c>
      <c r="J999">
        <v>48</v>
      </c>
      <c r="K999">
        <v>0</v>
      </c>
      <c r="L999" t="s">
        <v>183</v>
      </c>
      <c r="M999" t="s">
        <v>172</v>
      </c>
      <c r="N999">
        <v>27</v>
      </c>
      <c r="O999" t="s">
        <v>173</v>
      </c>
      <c r="P999" t="s">
        <v>185</v>
      </c>
      <c r="Q999" t="s">
        <v>175</v>
      </c>
    </row>
    <row r="1000" spans="1:17" x14ac:dyDescent="0.25">
      <c r="A1000" t="s">
        <v>1231</v>
      </c>
      <c r="B1000" s="1">
        <v>46106</v>
      </c>
      <c r="C1000" s="1">
        <v>46106</v>
      </c>
      <c r="D1000" t="s">
        <v>90</v>
      </c>
      <c r="E1000" t="s">
        <v>256</v>
      </c>
      <c r="F1000" s="2">
        <v>0.9375</v>
      </c>
      <c r="G1000">
        <v>4</v>
      </c>
      <c r="H1000">
        <v>3</v>
      </c>
      <c r="I1000">
        <v>240</v>
      </c>
      <c r="J1000">
        <v>36</v>
      </c>
      <c r="K1000">
        <v>60</v>
      </c>
      <c r="L1000" t="s">
        <v>178</v>
      </c>
      <c r="M1000" t="s">
        <v>172</v>
      </c>
      <c r="N1000">
        <v>32</v>
      </c>
      <c r="O1000" t="s">
        <v>179</v>
      </c>
      <c r="P1000" t="s">
        <v>185</v>
      </c>
      <c r="Q1000" t="s">
        <v>175</v>
      </c>
    </row>
    <row r="1001" spans="1:17" x14ac:dyDescent="0.25">
      <c r="A1001" t="s">
        <v>1232</v>
      </c>
      <c r="B1001" s="1">
        <v>46062</v>
      </c>
      <c r="C1001" s="1">
        <v>46063</v>
      </c>
      <c r="D1001" t="s">
        <v>133</v>
      </c>
      <c r="E1001" t="s">
        <v>170</v>
      </c>
      <c r="F1001" s="2">
        <v>0.39583333333333331</v>
      </c>
      <c r="G1001">
        <v>8</v>
      </c>
      <c r="H1001">
        <v>5</v>
      </c>
      <c r="I1001">
        <v>160</v>
      </c>
      <c r="J1001">
        <v>48</v>
      </c>
      <c r="K1001">
        <v>150</v>
      </c>
      <c r="L1001" t="s">
        <v>193</v>
      </c>
      <c r="M1001" t="s">
        <v>172</v>
      </c>
      <c r="N1001">
        <v>34</v>
      </c>
      <c r="O1001" t="s">
        <v>173</v>
      </c>
      <c r="P1001" t="s">
        <v>174</v>
      </c>
      <c r="Q1001" t="s">
        <v>175</v>
      </c>
    </row>
    <row r="1002" spans="1:17" x14ac:dyDescent="0.25">
      <c r="A1002" t="s">
        <v>1233</v>
      </c>
      <c r="B1002" s="1">
        <v>46200</v>
      </c>
      <c r="C1002" s="1">
        <v>46207</v>
      </c>
      <c r="D1002" t="s">
        <v>110</v>
      </c>
      <c r="E1002" t="s">
        <v>266</v>
      </c>
      <c r="F1002" s="2">
        <v>0.64583333333333337</v>
      </c>
      <c r="G1002">
        <v>2</v>
      </c>
      <c r="H1002">
        <v>1</v>
      </c>
      <c r="I1002">
        <v>440</v>
      </c>
      <c r="J1002">
        <v>24</v>
      </c>
      <c r="K1002">
        <v>150</v>
      </c>
      <c r="L1002" t="s">
        <v>193</v>
      </c>
      <c r="M1002" t="s">
        <v>172</v>
      </c>
      <c r="N1002">
        <v>56</v>
      </c>
      <c r="O1002" t="s">
        <v>173</v>
      </c>
      <c r="P1002" t="s">
        <v>185</v>
      </c>
      <c r="Q1002" t="s">
        <v>180</v>
      </c>
    </row>
    <row r="1003" spans="1:17" x14ac:dyDescent="0.25">
      <c r="A1003" t="s">
        <v>1234</v>
      </c>
      <c r="B1003" s="1">
        <v>46130</v>
      </c>
      <c r="C1003" s="1">
        <v>46130</v>
      </c>
      <c r="D1003" t="s">
        <v>90</v>
      </c>
      <c r="E1003" t="s">
        <v>220</v>
      </c>
      <c r="F1003" s="2">
        <v>0.64583333333333337</v>
      </c>
      <c r="G1003">
        <v>6</v>
      </c>
      <c r="H1003">
        <v>5</v>
      </c>
      <c r="I1003">
        <v>240</v>
      </c>
      <c r="J1003">
        <v>48</v>
      </c>
      <c r="K1003">
        <v>40</v>
      </c>
      <c r="L1003" t="s">
        <v>188</v>
      </c>
      <c r="M1003" t="s">
        <v>172</v>
      </c>
      <c r="N1003">
        <v>60</v>
      </c>
      <c r="O1003" t="s">
        <v>179</v>
      </c>
      <c r="P1003" t="s">
        <v>174</v>
      </c>
      <c r="Q1003" t="s">
        <v>175</v>
      </c>
    </row>
    <row r="1004" spans="1:17" x14ac:dyDescent="0.25">
      <c r="A1004" t="s">
        <v>1235</v>
      </c>
      <c r="B1004" s="1">
        <v>46147</v>
      </c>
      <c r="C1004" s="1">
        <v>46150</v>
      </c>
      <c r="D1004" t="s">
        <v>84</v>
      </c>
      <c r="E1004" t="s">
        <v>266</v>
      </c>
      <c r="F1004" s="2">
        <v>0.88541666666666663</v>
      </c>
      <c r="G1004">
        <v>5</v>
      </c>
      <c r="H1004">
        <v>3</v>
      </c>
      <c r="I1004">
        <v>440</v>
      </c>
      <c r="J1004">
        <v>36</v>
      </c>
      <c r="K1004">
        <v>0</v>
      </c>
      <c r="L1004" t="s">
        <v>171</v>
      </c>
      <c r="M1004" t="s">
        <v>263</v>
      </c>
      <c r="N1004">
        <v>49</v>
      </c>
      <c r="O1004" t="s">
        <v>184</v>
      </c>
      <c r="P1004" t="s">
        <v>185</v>
      </c>
      <c r="Q1004" t="s">
        <v>180</v>
      </c>
    </row>
    <row r="1005" spans="1:17" x14ac:dyDescent="0.25">
      <c r="A1005" t="s">
        <v>1236</v>
      </c>
      <c r="B1005" s="1">
        <v>46033</v>
      </c>
      <c r="C1005" s="1">
        <v>46034</v>
      </c>
      <c r="D1005" t="s">
        <v>84</v>
      </c>
      <c r="E1005" t="s">
        <v>302</v>
      </c>
      <c r="F1005" s="2">
        <v>0.88541666666666663</v>
      </c>
      <c r="G1005">
        <v>7</v>
      </c>
      <c r="H1005">
        <v>3</v>
      </c>
      <c r="I1005">
        <v>240</v>
      </c>
      <c r="J1005">
        <v>36</v>
      </c>
      <c r="K1005">
        <v>0</v>
      </c>
      <c r="L1005" t="s">
        <v>193</v>
      </c>
      <c r="M1005" t="s">
        <v>172</v>
      </c>
      <c r="N1005">
        <v>41</v>
      </c>
      <c r="O1005" t="s">
        <v>173</v>
      </c>
      <c r="P1005" t="s">
        <v>174</v>
      </c>
      <c r="Q1005" t="s">
        <v>175</v>
      </c>
    </row>
    <row r="1006" spans="1:17" x14ac:dyDescent="0.25">
      <c r="A1006" t="s">
        <v>1237</v>
      </c>
      <c r="B1006" s="1">
        <v>46111</v>
      </c>
      <c r="C1006" s="1">
        <v>46118</v>
      </c>
      <c r="D1006" t="s">
        <v>127</v>
      </c>
      <c r="E1006" t="s">
        <v>192</v>
      </c>
      <c r="F1006" s="2">
        <v>0.9375</v>
      </c>
      <c r="G1006">
        <v>1</v>
      </c>
      <c r="H1006">
        <v>1</v>
      </c>
      <c r="I1006">
        <v>340</v>
      </c>
      <c r="J1006">
        <v>24</v>
      </c>
      <c r="K1006">
        <v>0</v>
      </c>
      <c r="L1006" t="s">
        <v>183</v>
      </c>
      <c r="M1006" t="s">
        <v>172</v>
      </c>
      <c r="N1006">
        <v>45</v>
      </c>
      <c r="O1006" t="s">
        <v>173</v>
      </c>
      <c r="P1006" t="s">
        <v>174</v>
      </c>
      <c r="Q1006" t="s">
        <v>180</v>
      </c>
    </row>
    <row r="1007" spans="1:17" x14ac:dyDescent="0.25">
      <c r="A1007" t="s">
        <v>1238</v>
      </c>
      <c r="B1007" s="1">
        <v>46029</v>
      </c>
      <c r="C1007" s="1">
        <v>46034</v>
      </c>
      <c r="D1007" t="s">
        <v>21</v>
      </c>
      <c r="E1007" t="s">
        <v>241</v>
      </c>
      <c r="F1007" s="2">
        <v>0.64583333333333337</v>
      </c>
      <c r="G1007">
        <v>2</v>
      </c>
      <c r="H1007">
        <v>4</v>
      </c>
      <c r="I1007">
        <v>240</v>
      </c>
      <c r="J1007">
        <v>42</v>
      </c>
      <c r="K1007">
        <v>60</v>
      </c>
      <c r="L1007" t="s">
        <v>178</v>
      </c>
      <c r="M1007" t="s">
        <v>172</v>
      </c>
      <c r="N1007">
        <v>40</v>
      </c>
      <c r="O1007" t="s">
        <v>184</v>
      </c>
      <c r="P1007" t="s">
        <v>174</v>
      </c>
      <c r="Q1007" t="s">
        <v>175</v>
      </c>
    </row>
    <row r="1008" spans="1:17" x14ac:dyDescent="0.25">
      <c r="A1008" t="s">
        <v>1239</v>
      </c>
      <c r="B1008" s="1">
        <v>46106</v>
      </c>
      <c r="C1008" s="1">
        <v>46113</v>
      </c>
      <c r="D1008" t="s">
        <v>99</v>
      </c>
      <c r="E1008" t="s">
        <v>212</v>
      </c>
      <c r="F1008" s="2">
        <v>0.9375</v>
      </c>
      <c r="G1008">
        <v>3</v>
      </c>
      <c r="H1008">
        <v>4</v>
      </c>
      <c r="I1008">
        <v>220</v>
      </c>
      <c r="J1008">
        <v>42</v>
      </c>
      <c r="K1008">
        <v>0</v>
      </c>
      <c r="L1008" t="s">
        <v>193</v>
      </c>
      <c r="M1008" t="s">
        <v>172</v>
      </c>
      <c r="N1008">
        <v>53</v>
      </c>
      <c r="O1008" t="s">
        <v>184</v>
      </c>
      <c r="P1008" t="s">
        <v>174</v>
      </c>
      <c r="Q1008" t="s">
        <v>175</v>
      </c>
    </row>
    <row r="1009" spans="1:17" x14ac:dyDescent="0.25">
      <c r="A1009" t="s">
        <v>1240</v>
      </c>
      <c r="B1009" s="1">
        <v>46150</v>
      </c>
      <c r="C1009" s="1">
        <v>46151</v>
      </c>
      <c r="D1009" t="s">
        <v>45</v>
      </c>
      <c r="E1009" t="s">
        <v>300</v>
      </c>
      <c r="F1009" s="2">
        <v>0.39583333333333331</v>
      </c>
      <c r="G1009">
        <v>2</v>
      </c>
      <c r="H1009">
        <v>4</v>
      </c>
      <c r="I1009">
        <v>420</v>
      </c>
      <c r="J1009">
        <v>42</v>
      </c>
      <c r="K1009">
        <v>60</v>
      </c>
      <c r="L1009" t="s">
        <v>193</v>
      </c>
      <c r="M1009" t="s">
        <v>172</v>
      </c>
      <c r="N1009">
        <v>37</v>
      </c>
      <c r="O1009" t="s">
        <v>184</v>
      </c>
      <c r="P1009" t="s">
        <v>185</v>
      </c>
      <c r="Q1009" t="s">
        <v>180</v>
      </c>
    </row>
    <row r="1010" spans="1:17" x14ac:dyDescent="0.25">
      <c r="A1010" t="s">
        <v>1241</v>
      </c>
      <c r="B1010" s="1">
        <v>46186</v>
      </c>
      <c r="C1010" s="1">
        <v>46188</v>
      </c>
      <c r="D1010" t="s">
        <v>110</v>
      </c>
      <c r="E1010" t="s">
        <v>335</v>
      </c>
      <c r="F1010" s="2">
        <v>0.64583333333333337</v>
      </c>
      <c r="G1010">
        <v>7</v>
      </c>
      <c r="H1010">
        <v>5</v>
      </c>
      <c r="I1010">
        <v>280</v>
      </c>
      <c r="J1010">
        <v>48</v>
      </c>
      <c r="K1010">
        <v>20</v>
      </c>
      <c r="L1010" t="s">
        <v>183</v>
      </c>
      <c r="M1010" t="s">
        <v>172</v>
      </c>
      <c r="N1010">
        <v>46</v>
      </c>
      <c r="O1010" t="s">
        <v>179</v>
      </c>
      <c r="P1010" t="s">
        <v>185</v>
      </c>
      <c r="Q1010" t="s">
        <v>175</v>
      </c>
    </row>
    <row r="1011" spans="1:17" x14ac:dyDescent="0.25">
      <c r="A1011" t="s">
        <v>1242</v>
      </c>
      <c r="B1011" s="1">
        <v>46027</v>
      </c>
      <c r="C1011" s="1">
        <v>46028</v>
      </c>
      <c r="D1011" t="s">
        <v>29</v>
      </c>
      <c r="E1011" t="s">
        <v>228</v>
      </c>
      <c r="F1011" s="2">
        <v>0.53125</v>
      </c>
      <c r="G1011">
        <v>4</v>
      </c>
      <c r="H1011">
        <v>4</v>
      </c>
      <c r="I1011">
        <v>380</v>
      </c>
      <c r="J1011">
        <v>42</v>
      </c>
      <c r="K1011">
        <v>20</v>
      </c>
      <c r="L1011" t="s">
        <v>171</v>
      </c>
      <c r="M1011" t="s">
        <v>172</v>
      </c>
      <c r="N1011">
        <v>52</v>
      </c>
      <c r="O1011" t="s">
        <v>173</v>
      </c>
      <c r="P1011" t="s">
        <v>174</v>
      </c>
      <c r="Q1011" t="s">
        <v>180</v>
      </c>
    </row>
    <row r="1012" spans="1:17" x14ac:dyDescent="0.25">
      <c r="A1012" t="s">
        <v>1243</v>
      </c>
      <c r="B1012" s="1">
        <v>46073</v>
      </c>
      <c r="C1012" s="1">
        <v>46074</v>
      </c>
      <c r="D1012" t="s">
        <v>21</v>
      </c>
      <c r="E1012" t="s">
        <v>270</v>
      </c>
      <c r="F1012" s="2">
        <v>0.77083333333333337</v>
      </c>
      <c r="G1012">
        <v>3</v>
      </c>
      <c r="H1012">
        <v>5</v>
      </c>
      <c r="I1012">
        <v>360</v>
      </c>
      <c r="J1012">
        <v>48</v>
      </c>
      <c r="K1012">
        <v>0</v>
      </c>
      <c r="L1012" t="s">
        <v>193</v>
      </c>
      <c r="M1012" t="s">
        <v>172</v>
      </c>
      <c r="N1012">
        <v>40</v>
      </c>
      <c r="O1012" t="s">
        <v>179</v>
      </c>
      <c r="P1012" t="s">
        <v>185</v>
      </c>
      <c r="Q1012" t="s">
        <v>229</v>
      </c>
    </row>
    <row r="1013" spans="1:17" x14ac:dyDescent="0.25">
      <c r="A1013" t="s">
        <v>1244</v>
      </c>
      <c r="B1013" s="1">
        <v>46180</v>
      </c>
      <c r="C1013" s="1">
        <v>46181</v>
      </c>
      <c r="D1013" t="s">
        <v>45</v>
      </c>
      <c r="E1013" t="s">
        <v>266</v>
      </c>
      <c r="F1013" s="2">
        <v>0.39583333333333331</v>
      </c>
      <c r="G1013">
        <v>4</v>
      </c>
      <c r="H1013">
        <v>4</v>
      </c>
      <c r="I1013">
        <v>340</v>
      </c>
      <c r="J1013">
        <v>42</v>
      </c>
      <c r="K1013">
        <v>0</v>
      </c>
      <c r="L1013" t="s">
        <v>183</v>
      </c>
      <c r="M1013" t="s">
        <v>172</v>
      </c>
      <c r="N1013">
        <v>35</v>
      </c>
      <c r="O1013" t="s">
        <v>173</v>
      </c>
      <c r="P1013" t="s">
        <v>174</v>
      </c>
      <c r="Q1013" t="s">
        <v>229</v>
      </c>
    </row>
    <row r="1014" spans="1:17" x14ac:dyDescent="0.25">
      <c r="A1014" t="s">
        <v>1245</v>
      </c>
      <c r="B1014" s="1">
        <v>46085</v>
      </c>
      <c r="C1014" s="1">
        <v>46088</v>
      </c>
      <c r="D1014" t="s">
        <v>61</v>
      </c>
      <c r="E1014" t="s">
        <v>205</v>
      </c>
      <c r="F1014" s="2">
        <v>0.77083333333333337</v>
      </c>
      <c r="G1014">
        <v>4</v>
      </c>
      <c r="H1014">
        <v>1</v>
      </c>
      <c r="I1014">
        <v>200</v>
      </c>
      <c r="J1014">
        <v>24</v>
      </c>
      <c r="K1014">
        <v>0</v>
      </c>
      <c r="L1014" t="s">
        <v>193</v>
      </c>
      <c r="M1014" t="s">
        <v>172</v>
      </c>
      <c r="N1014">
        <v>57</v>
      </c>
      <c r="O1014" t="s">
        <v>173</v>
      </c>
      <c r="P1014" t="s">
        <v>174</v>
      </c>
      <c r="Q1014" t="s">
        <v>175</v>
      </c>
    </row>
    <row r="1015" spans="1:17" x14ac:dyDescent="0.25">
      <c r="A1015" t="s">
        <v>1246</v>
      </c>
      <c r="B1015" s="1">
        <v>46128</v>
      </c>
      <c r="C1015" s="1">
        <v>46130</v>
      </c>
      <c r="D1015" t="s">
        <v>127</v>
      </c>
      <c r="E1015" t="s">
        <v>214</v>
      </c>
      <c r="F1015" s="2">
        <v>0.9375</v>
      </c>
      <c r="G1015">
        <v>6</v>
      </c>
      <c r="H1015">
        <v>3</v>
      </c>
      <c r="I1015">
        <v>260</v>
      </c>
      <c r="J1015">
        <v>36</v>
      </c>
      <c r="K1015">
        <v>100</v>
      </c>
      <c r="L1015" t="s">
        <v>178</v>
      </c>
      <c r="M1015" t="s">
        <v>263</v>
      </c>
      <c r="N1015">
        <v>34</v>
      </c>
      <c r="O1015" t="s">
        <v>184</v>
      </c>
      <c r="P1015" t="s">
        <v>185</v>
      </c>
      <c r="Q1015" t="s">
        <v>229</v>
      </c>
    </row>
    <row r="1016" spans="1:17" x14ac:dyDescent="0.25">
      <c r="A1016" t="s">
        <v>1247</v>
      </c>
      <c r="B1016" s="1">
        <v>46116</v>
      </c>
      <c r="C1016" s="1">
        <v>46119</v>
      </c>
      <c r="D1016" t="s">
        <v>45</v>
      </c>
      <c r="E1016" t="s">
        <v>246</v>
      </c>
      <c r="F1016" s="2">
        <v>0.88541666666666663</v>
      </c>
      <c r="G1016">
        <v>10</v>
      </c>
      <c r="H1016">
        <v>6</v>
      </c>
      <c r="I1016">
        <v>280</v>
      </c>
      <c r="J1016">
        <v>54</v>
      </c>
      <c r="K1016">
        <v>0</v>
      </c>
      <c r="L1016" t="s">
        <v>183</v>
      </c>
      <c r="M1016" t="s">
        <v>172</v>
      </c>
      <c r="N1016">
        <v>33</v>
      </c>
      <c r="O1016" t="s">
        <v>179</v>
      </c>
      <c r="P1016" t="s">
        <v>185</v>
      </c>
      <c r="Q1016" t="s">
        <v>175</v>
      </c>
    </row>
    <row r="1017" spans="1:17" x14ac:dyDescent="0.25">
      <c r="A1017" t="s">
        <v>1248</v>
      </c>
      <c r="B1017" s="1">
        <v>46160</v>
      </c>
      <c r="C1017" s="1">
        <v>46165</v>
      </c>
      <c r="D1017" t="s">
        <v>21</v>
      </c>
      <c r="E1017" t="s">
        <v>270</v>
      </c>
      <c r="F1017" s="2">
        <v>0.53125</v>
      </c>
      <c r="G1017">
        <v>8</v>
      </c>
      <c r="H1017">
        <v>4</v>
      </c>
      <c r="I1017">
        <v>280</v>
      </c>
      <c r="J1017">
        <v>42</v>
      </c>
      <c r="K1017">
        <v>40</v>
      </c>
      <c r="L1017" t="s">
        <v>178</v>
      </c>
      <c r="M1017" t="s">
        <v>172</v>
      </c>
      <c r="N1017">
        <v>53</v>
      </c>
      <c r="O1017" t="s">
        <v>173</v>
      </c>
      <c r="P1017" t="s">
        <v>174</v>
      </c>
      <c r="Q1017" t="s">
        <v>175</v>
      </c>
    </row>
    <row r="1018" spans="1:17" x14ac:dyDescent="0.25">
      <c r="A1018" t="s">
        <v>1249</v>
      </c>
      <c r="B1018" s="1">
        <v>46140</v>
      </c>
      <c r="C1018" s="1">
        <v>46147</v>
      </c>
      <c r="D1018" t="s">
        <v>68</v>
      </c>
      <c r="E1018" t="s">
        <v>262</v>
      </c>
      <c r="F1018" s="2">
        <v>0.9375</v>
      </c>
      <c r="G1018">
        <v>1</v>
      </c>
      <c r="H1018">
        <v>6</v>
      </c>
      <c r="I1018">
        <v>180</v>
      </c>
      <c r="J1018">
        <v>54</v>
      </c>
      <c r="K1018">
        <v>0</v>
      </c>
      <c r="L1018" t="s">
        <v>178</v>
      </c>
      <c r="M1018" t="s">
        <v>172</v>
      </c>
      <c r="N1018">
        <v>53</v>
      </c>
      <c r="O1018" t="s">
        <v>184</v>
      </c>
      <c r="P1018" t="s">
        <v>174</v>
      </c>
      <c r="Q1018" t="s">
        <v>175</v>
      </c>
    </row>
    <row r="1019" spans="1:17" x14ac:dyDescent="0.25">
      <c r="A1019" t="s">
        <v>1250</v>
      </c>
      <c r="B1019" s="1">
        <v>46039</v>
      </c>
      <c r="C1019" s="1">
        <v>46044</v>
      </c>
      <c r="D1019" t="s">
        <v>17</v>
      </c>
      <c r="E1019" t="s">
        <v>170</v>
      </c>
      <c r="F1019" s="2">
        <v>0.77083333333333337</v>
      </c>
      <c r="G1019">
        <v>7</v>
      </c>
      <c r="H1019">
        <v>3</v>
      </c>
      <c r="I1019">
        <v>160</v>
      </c>
      <c r="J1019">
        <v>36</v>
      </c>
      <c r="K1019">
        <v>150</v>
      </c>
      <c r="L1019" t="s">
        <v>183</v>
      </c>
      <c r="M1019" t="s">
        <v>172</v>
      </c>
      <c r="N1019">
        <v>56</v>
      </c>
      <c r="O1019" t="s">
        <v>184</v>
      </c>
      <c r="P1019" t="s">
        <v>174</v>
      </c>
      <c r="Q1019" t="s">
        <v>175</v>
      </c>
    </row>
    <row r="1020" spans="1:17" x14ac:dyDescent="0.25">
      <c r="A1020" t="s">
        <v>1251</v>
      </c>
      <c r="B1020" s="1">
        <v>46192</v>
      </c>
      <c r="C1020" s="1">
        <v>46199</v>
      </c>
      <c r="D1020" t="s">
        <v>39</v>
      </c>
      <c r="E1020" t="s">
        <v>218</v>
      </c>
      <c r="F1020" s="2">
        <v>0.53125</v>
      </c>
      <c r="G1020">
        <v>3</v>
      </c>
      <c r="H1020">
        <v>2</v>
      </c>
      <c r="I1020">
        <v>240</v>
      </c>
      <c r="J1020">
        <v>30</v>
      </c>
      <c r="K1020">
        <v>20</v>
      </c>
      <c r="L1020" t="s">
        <v>188</v>
      </c>
      <c r="M1020" t="s">
        <v>172</v>
      </c>
      <c r="N1020">
        <v>44</v>
      </c>
      <c r="O1020" t="s">
        <v>173</v>
      </c>
      <c r="P1020" t="s">
        <v>174</v>
      </c>
      <c r="Q1020" t="s">
        <v>175</v>
      </c>
    </row>
    <row r="1021" spans="1:17" x14ac:dyDescent="0.25">
      <c r="A1021" t="s">
        <v>1252</v>
      </c>
      <c r="B1021" s="1">
        <v>46114</v>
      </c>
      <c r="C1021" s="1">
        <v>46115</v>
      </c>
      <c r="D1021" t="s">
        <v>113</v>
      </c>
      <c r="E1021" t="s">
        <v>203</v>
      </c>
      <c r="F1021" s="2">
        <v>0.53125</v>
      </c>
      <c r="G1021">
        <v>2</v>
      </c>
      <c r="H1021">
        <v>1</v>
      </c>
      <c r="I1021">
        <v>380</v>
      </c>
      <c r="J1021">
        <v>24</v>
      </c>
      <c r="K1021">
        <v>0</v>
      </c>
      <c r="L1021" t="s">
        <v>183</v>
      </c>
      <c r="M1021" t="s">
        <v>172</v>
      </c>
      <c r="N1021">
        <v>30</v>
      </c>
      <c r="O1021" t="s">
        <v>179</v>
      </c>
      <c r="P1021" t="s">
        <v>185</v>
      </c>
      <c r="Q1021" t="s">
        <v>180</v>
      </c>
    </row>
    <row r="1022" spans="1:17" x14ac:dyDescent="0.25">
      <c r="A1022" t="s">
        <v>1253</v>
      </c>
      <c r="B1022" s="1">
        <v>46053</v>
      </c>
      <c r="C1022" s="1">
        <v>46058</v>
      </c>
      <c r="D1022" t="s">
        <v>21</v>
      </c>
      <c r="E1022" t="s">
        <v>187</v>
      </c>
      <c r="F1022" s="2">
        <v>0.9375</v>
      </c>
      <c r="G1022">
        <v>4</v>
      </c>
      <c r="H1022">
        <v>4</v>
      </c>
      <c r="I1022">
        <v>340</v>
      </c>
      <c r="J1022">
        <v>42</v>
      </c>
      <c r="K1022">
        <v>40</v>
      </c>
      <c r="L1022" t="s">
        <v>183</v>
      </c>
      <c r="M1022" t="s">
        <v>172</v>
      </c>
      <c r="N1022">
        <v>42</v>
      </c>
      <c r="O1022" t="s">
        <v>184</v>
      </c>
      <c r="P1022" t="s">
        <v>174</v>
      </c>
      <c r="Q1022" t="s">
        <v>180</v>
      </c>
    </row>
    <row r="1023" spans="1:17" x14ac:dyDescent="0.25">
      <c r="A1023" t="s">
        <v>1254</v>
      </c>
      <c r="B1023" s="1">
        <v>46047</v>
      </c>
      <c r="C1023" s="1">
        <v>46051</v>
      </c>
      <c r="D1023" t="s">
        <v>45</v>
      </c>
      <c r="E1023" t="s">
        <v>190</v>
      </c>
      <c r="F1023" s="2">
        <v>0.53125</v>
      </c>
      <c r="G1023">
        <v>4</v>
      </c>
      <c r="H1023">
        <v>5</v>
      </c>
      <c r="I1023">
        <v>360</v>
      </c>
      <c r="J1023">
        <v>48</v>
      </c>
      <c r="K1023">
        <v>20</v>
      </c>
      <c r="L1023" t="s">
        <v>178</v>
      </c>
      <c r="M1023" t="s">
        <v>172</v>
      </c>
      <c r="N1023">
        <v>43</v>
      </c>
      <c r="O1023" t="s">
        <v>173</v>
      </c>
      <c r="P1023" t="s">
        <v>174</v>
      </c>
      <c r="Q1023" t="s">
        <v>229</v>
      </c>
    </row>
    <row r="1024" spans="1:17" x14ac:dyDescent="0.25">
      <c r="A1024" t="s">
        <v>1255</v>
      </c>
      <c r="B1024" s="1">
        <v>46109</v>
      </c>
      <c r="C1024" s="1">
        <v>46116</v>
      </c>
      <c r="D1024" t="s">
        <v>110</v>
      </c>
      <c r="E1024" t="s">
        <v>256</v>
      </c>
      <c r="F1024" s="2">
        <v>0.9375</v>
      </c>
      <c r="G1024">
        <v>3</v>
      </c>
      <c r="H1024">
        <v>1</v>
      </c>
      <c r="I1024">
        <v>240</v>
      </c>
      <c r="J1024">
        <v>24</v>
      </c>
      <c r="K1024">
        <v>40</v>
      </c>
      <c r="L1024" t="s">
        <v>188</v>
      </c>
      <c r="M1024" t="s">
        <v>263</v>
      </c>
      <c r="N1024">
        <v>21</v>
      </c>
      <c r="O1024" t="s">
        <v>179</v>
      </c>
      <c r="P1024" t="s">
        <v>174</v>
      </c>
      <c r="Q1024" t="s">
        <v>175</v>
      </c>
    </row>
    <row r="1025" spans="1:17" x14ac:dyDescent="0.25">
      <c r="A1025" t="s">
        <v>1256</v>
      </c>
      <c r="B1025" s="1">
        <v>46158</v>
      </c>
      <c r="C1025" s="1">
        <v>46158</v>
      </c>
      <c r="D1025" t="s">
        <v>10</v>
      </c>
      <c r="E1025" t="s">
        <v>283</v>
      </c>
      <c r="F1025" s="2">
        <v>0.53125</v>
      </c>
      <c r="G1025">
        <v>2</v>
      </c>
      <c r="H1025">
        <v>1</v>
      </c>
      <c r="I1025">
        <v>200</v>
      </c>
      <c r="J1025">
        <v>24</v>
      </c>
      <c r="K1025">
        <v>100</v>
      </c>
      <c r="L1025" t="s">
        <v>171</v>
      </c>
      <c r="M1025" t="s">
        <v>172</v>
      </c>
      <c r="N1025">
        <v>22</v>
      </c>
      <c r="O1025" t="s">
        <v>184</v>
      </c>
      <c r="P1025" t="s">
        <v>174</v>
      </c>
      <c r="Q1025" t="s">
        <v>175</v>
      </c>
    </row>
    <row r="1026" spans="1:17" x14ac:dyDescent="0.25">
      <c r="A1026" t="s">
        <v>1257</v>
      </c>
      <c r="B1026" s="1">
        <v>46160</v>
      </c>
      <c r="C1026" s="1">
        <v>46163</v>
      </c>
      <c r="D1026" t="s">
        <v>146</v>
      </c>
      <c r="E1026" t="s">
        <v>274</v>
      </c>
      <c r="F1026" s="2">
        <v>0.88541666666666663</v>
      </c>
      <c r="G1026">
        <v>3</v>
      </c>
      <c r="H1026">
        <v>3</v>
      </c>
      <c r="I1026">
        <v>240</v>
      </c>
      <c r="J1026">
        <v>36</v>
      </c>
      <c r="K1026">
        <v>0</v>
      </c>
      <c r="L1026" t="s">
        <v>193</v>
      </c>
      <c r="M1026" t="s">
        <v>207</v>
      </c>
      <c r="N1026">
        <v>29</v>
      </c>
      <c r="O1026" t="s">
        <v>179</v>
      </c>
      <c r="P1026" t="s">
        <v>174</v>
      </c>
      <c r="Q1026" t="s">
        <v>175</v>
      </c>
    </row>
    <row r="1027" spans="1:17" x14ac:dyDescent="0.25">
      <c r="A1027" t="s">
        <v>1258</v>
      </c>
      <c r="B1027" s="1">
        <v>46160</v>
      </c>
      <c r="C1027" s="1">
        <v>46161</v>
      </c>
      <c r="D1027" t="s">
        <v>119</v>
      </c>
      <c r="E1027" t="s">
        <v>228</v>
      </c>
      <c r="F1027" s="2">
        <v>0.39583333333333331</v>
      </c>
      <c r="G1027">
        <v>4</v>
      </c>
      <c r="H1027">
        <v>1</v>
      </c>
      <c r="I1027">
        <v>200</v>
      </c>
      <c r="J1027">
        <v>24</v>
      </c>
      <c r="K1027">
        <v>40</v>
      </c>
      <c r="L1027" t="s">
        <v>183</v>
      </c>
      <c r="M1027" t="s">
        <v>172</v>
      </c>
      <c r="N1027">
        <v>28</v>
      </c>
      <c r="O1027" t="s">
        <v>173</v>
      </c>
      <c r="P1027" t="s">
        <v>174</v>
      </c>
      <c r="Q1027" t="s">
        <v>175</v>
      </c>
    </row>
    <row r="1028" spans="1:17" x14ac:dyDescent="0.25">
      <c r="A1028" t="s">
        <v>1259</v>
      </c>
      <c r="B1028" s="1">
        <v>46179</v>
      </c>
      <c r="C1028" s="1">
        <v>46184</v>
      </c>
      <c r="D1028" t="s">
        <v>140</v>
      </c>
      <c r="E1028" t="s">
        <v>235</v>
      </c>
      <c r="F1028" s="2">
        <v>0.88541666666666663</v>
      </c>
      <c r="G1028">
        <v>1</v>
      </c>
      <c r="H1028">
        <v>4</v>
      </c>
      <c r="I1028">
        <v>460</v>
      </c>
      <c r="J1028">
        <v>42</v>
      </c>
      <c r="K1028">
        <v>0</v>
      </c>
      <c r="L1028" t="s">
        <v>178</v>
      </c>
      <c r="M1028" t="s">
        <v>207</v>
      </c>
      <c r="N1028">
        <v>60</v>
      </c>
      <c r="O1028" t="s">
        <v>179</v>
      </c>
      <c r="P1028" t="s">
        <v>185</v>
      </c>
      <c r="Q1028" t="s">
        <v>180</v>
      </c>
    </row>
    <row r="1029" spans="1:17" x14ac:dyDescent="0.25">
      <c r="A1029" t="s">
        <v>1260</v>
      </c>
      <c r="B1029" s="1">
        <v>46059</v>
      </c>
      <c r="C1029" s="1">
        <v>46062</v>
      </c>
      <c r="D1029" t="s">
        <v>146</v>
      </c>
      <c r="E1029" t="s">
        <v>182</v>
      </c>
      <c r="F1029" s="2">
        <v>0.9375</v>
      </c>
      <c r="G1029">
        <v>2</v>
      </c>
      <c r="H1029">
        <v>4</v>
      </c>
      <c r="I1029">
        <v>240</v>
      </c>
      <c r="J1029">
        <v>42</v>
      </c>
      <c r="K1029">
        <v>0</v>
      </c>
      <c r="L1029" t="s">
        <v>171</v>
      </c>
      <c r="M1029" t="s">
        <v>172</v>
      </c>
      <c r="N1029">
        <v>48</v>
      </c>
      <c r="O1029" t="s">
        <v>179</v>
      </c>
      <c r="P1029" t="s">
        <v>185</v>
      </c>
      <c r="Q1029" t="s">
        <v>175</v>
      </c>
    </row>
    <row r="1030" spans="1:17" x14ac:dyDescent="0.25">
      <c r="A1030" t="s">
        <v>1261</v>
      </c>
      <c r="B1030" s="1">
        <v>46157</v>
      </c>
      <c r="C1030" s="1">
        <v>46163</v>
      </c>
      <c r="D1030" t="s">
        <v>110</v>
      </c>
      <c r="E1030" t="s">
        <v>302</v>
      </c>
      <c r="F1030" s="2">
        <v>0.9375</v>
      </c>
      <c r="G1030">
        <v>7</v>
      </c>
      <c r="H1030">
        <v>2</v>
      </c>
      <c r="I1030">
        <v>240</v>
      </c>
      <c r="J1030">
        <v>30</v>
      </c>
      <c r="K1030">
        <v>0</v>
      </c>
      <c r="L1030" t="s">
        <v>193</v>
      </c>
      <c r="M1030" t="s">
        <v>172</v>
      </c>
      <c r="N1030">
        <v>36</v>
      </c>
      <c r="O1030" t="s">
        <v>184</v>
      </c>
      <c r="P1030" t="s">
        <v>185</v>
      </c>
      <c r="Q1030" t="s">
        <v>175</v>
      </c>
    </row>
    <row r="1031" spans="1:17" x14ac:dyDescent="0.25">
      <c r="A1031" t="s">
        <v>1262</v>
      </c>
      <c r="B1031" s="1">
        <v>46044</v>
      </c>
      <c r="C1031" s="1">
        <v>46051</v>
      </c>
      <c r="D1031" t="s">
        <v>10</v>
      </c>
      <c r="E1031" t="s">
        <v>274</v>
      </c>
      <c r="F1031" s="2">
        <v>0.9375</v>
      </c>
      <c r="G1031">
        <v>1</v>
      </c>
      <c r="H1031">
        <v>3</v>
      </c>
      <c r="I1031">
        <v>240</v>
      </c>
      <c r="J1031">
        <v>36</v>
      </c>
      <c r="K1031">
        <v>40</v>
      </c>
      <c r="L1031" t="s">
        <v>171</v>
      </c>
      <c r="M1031" t="s">
        <v>172</v>
      </c>
      <c r="N1031">
        <v>36</v>
      </c>
      <c r="O1031" t="s">
        <v>179</v>
      </c>
      <c r="P1031" t="s">
        <v>174</v>
      </c>
      <c r="Q1031" t="s">
        <v>175</v>
      </c>
    </row>
    <row r="1032" spans="1:17" x14ac:dyDescent="0.25">
      <c r="A1032" t="s">
        <v>1263</v>
      </c>
      <c r="B1032" s="1">
        <v>46045</v>
      </c>
      <c r="C1032" s="1">
        <v>46049</v>
      </c>
      <c r="D1032" t="s">
        <v>133</v>
      </c>
      <c r="E1032" t="s">
        <v>216</v>
      </c>
      <c r="F1032" s="2">
        <v>0.39583333333333331</v>
      </c>
      <c r="G1032">
        <v>1</v>
      </c>
      <c r="H1032">
        <v>3</v>
      </c>
      <c r="I1032">
        <v>360</v>
      </c>
      <c r="J1032">
        <v>36</v>
      </c>
      <c r="K1032">
        <v>40</v>
      </c>
      <c r="L1032" t="s">
        <v>178</v>
      </c>
      <c r="M1032" t="s">
        <v>172</v>
      </c>
      <c r="N1032">
        <v>52</v>
      </c>
      <c r="O1032" t="s">
        <v>184</v>
      </c>
      <c r="P1032" t="s">
        <v>174</v>
      </c>
      <c r="Q1032" t="s">
        <v>180</v>
      </c>
    </row>
    <row r="1033" spans="1:17" x14ac:dyDescent="0.25">
      <c r="A1033" t="s">
        <v>1264</v>
      </c>
      <c r="B1033" s="1">
        <v>46113</v>
      </c>
      <c r="C1033" s="1">
        <v>46113</v>
      </c>
      <c r="D1033" t="s">
        <v>124</v>
      </c>
      <c r="E1033" t="s">
        <v>286</v>
      </c>
      <c r="F1033" s="2">
        <v>0.9375</v>
      </c>
      <c r="G1033">
        <v>1</v>
      </c>
      <c r="H1033">
        <v>4</v>
      </c>
      <c r="I1033">
        <v>340</v>
      </c>
      <c r="J1033">
        <v>42</v>
      </c>
      <c r="K1033">
        <v>20</v>
      </c>
      <c r="L1033" t="s">
        <v>183</v>
      </c>
      <c r="M1033" t="s">
        <v>172</v>
      </c>
      <c r="N1033">
        <v>41</v>
      </c>
      <c r="O1033" t="s">
        <v>179</v>
      </c>
      <c r="P1033" t="s">
        <v>185</v>
      </c>
      <c r="Q1033" t="s">
        <v>229</v>
      </c>
    </row>
    <row r="1034" spans="1:17" x14ac:dyDescent="0.25">
      <c r="A1034" t="s">
        <v>1265</v>
      </c>
      <c r="B1034" s="1">
        <v>46070</v>
      </c>
      <c r="C1034" s="1">
        <v>46073</v>
      </c>
      <c r="D1034" t="s">
        <v>103</v>
      </c>
      <c r="E1034" t="s">
        <v>203</v>
      </c>
      <c r="F1034" s="2">
        <v>0.77083333333333337</v>
      </c>
      <c r="G1034">
        <v>2</v>
      </c>
      <c r="H1034">
        <v>3</v>
      </c>
      <c r="I1034">
        <v>200</v>
      </c>
      <c r="J1034">
        <v>36</v>
      </c>
      <c r="K1034">
        <v>20</v>
      </c>
      <c r="L1034" t="s">
        <v>188</v>
      </c>
      <c r="M1034" t="s">
        <v>172</v>
      </c>
      <c r="N1034">
        <v>20</v>
      </c>
      <c r="O1034" t="s">
        <v>184</v>
      </c>
      <c r="P1034" t="s">
        <v>174</v>
      </c>
      <c r="Q1034" t="s">
        <v>175</v>
      </c>
    </row>
    <row r="1035" spans="1:17" x14ac:dyDescent="0.25">
      <c r="A1035" t="s">
        <v>1266</v>
      </c>
      <c r="B1035" s="1">
        <v>46084</v>
      </c>
      <c r="C1035" s="1">
        <v>46089</v>
      </c>
      <c r="D1035" t="s">
        <v>149</v>
      </c>
      <c r="E1035" t="s">
        <v>283</v>
      </c>
      <c r="F1035" s="2">
        <v>0.88541666666666663</v>
      </c>
      <c r="G1035">
        <v>2</v>
      </c>
      <c r="H1035">
        <v>2</v>
      </c>
      <c r="I1035">
        <v>200</v>
      </c>
      <c r="J1035">
        <v>30</v>
      </c>
      <c r="K1035">
        <v>60</v>
      </c>
      <c r="L1035" t="s">
        <v>171</v>
      </c>
      <c r="M1035" t="s">
        <v>172</v>
      </c>
      <c r="N1035">
        <v>27</v>
      </c>
      <c r="O1035" t="s">
        <v>173</v>
      </c>
      <c r="P1035" t="s">
        <v>185</v>
      </c>
      <c r="Q1035" t="s">
        <v>175</v>
      </c>
    </row>
    <row r="1036" spans="1:17" x14ac:dyDescent="0.25">
      <c r="A1036" t="s">
        <v>1267</v>
      </c>
      <c r="B1036" s="1">
        <v>46131</v>
      </c>
      <c r="C1036" s="1">
        <v>46135</v>
      </c>
      <c r="D1036" t="s">
        <v>31</v>
      </c>
      <c r="E1036" t="s">
        <v>302</v>
      </c>
      <c r="F1036" s="2">
        <v>0.64583333333333337</v>
      </c>
      <c r="G1036">
        <v>4</v>
      </c>
      <c r="H1036">
        <v>2</v>
      </c>
      <c r="I1036">
        <v>240</v>
      </c>
      <c r="J1036">
        <v>30</v>
      </c>
      <c r="K1036">
        <v>0</v>
      </c>
      <c r="L1036" t="s">
        <v>193</v>
      </c>
      <c r="M1036" t="s">
        <v>172</v>
      </c>
      <c r="N1036">
        <v>42</v>
      </c>
      <c r="O1036" t="s">
        <v>184</v>
      </c>
      <c r="P1036" t="s">
        <v>174</v>
      </c>
      <c r="Q1036" t="s">
        <v>175</v>
      </c>
    </row>
    <row r="1037" spans="1:17" x14ac:dyDescent="0.25">
      <c r="A1037" t="s">
        <v>1268</v>
      </c>
      <c r="B1037" s="1">
        <v>46183</v>
      </c>
      <c r="C1037" s="1">
        <v>46189</v>
      </c>
      <c r="D1037" t="s">
        <v>17</v>
      </c>
      <c r="E1037" t="s">
        <v>328</v>
      </c>
      <c r="F1037" s="2">
        <v>0.53125</v>
      </c>
      <c r="G1037">
        <v>8</v>
      </c>
      <c r="H1037">
        <v>3</v>
      </c>
      <c r="I1037">
        <v>220</v>
      </c>
      <c r="J1037">
        <v>36</v>
      </c>
      <c r="K1037">
        <v>0</v>
      </c>
      <c r="L1037" t="s">
        <v>188</v>
      </c>
      <c r="M1037" t="s">
        <v>172</v>
      </c>
      <c r="N1037">
        <v>25</v>
      </c>
      <c r="O1037" t="s">
        <v>179</v>
      </c>
      <c r="P1037" t="s">
        <v>185</v>
      </c>
      <c r="Q1037" t="s">
        <v>175</v>
      </c>
    </row>
    <row r="1038" spans="1:17" x14ac:dyDescent="0.25">
      <c r="A1038" t="s">
        <v>1269</v>
      </c>
      <c r="B1038" s="1">
        <v>46065</v>
      </c>
      <c r="C1038" s="1">
        <v>46069</v>
      </c>
      <c r="D1038" t="s">
        <v>143</v>
      </c>
      <c r="E1038" t="s">
        <v>190</v>
      </c>
      <c r="F1038" s="2">
        <v>0.39583333333333331</v>
      </c>
      <c r="G1038">
        <v>2</v>
      </c>
      <c r="H1038">
        <v>2</v>
      </c>
      <c r="I1038">
        <v>360</v>
      </c>
      <c r="J1038">
        <v>30</v>
      </c>
      <c r="K1038">
        <v>0</v>
      </c>
      <c r="L1038" t="s">
        <v>193</v>
      </c>
      <c r="M1038" t="s">
        <v>172</v>
      </c>
      <c r="N1038">
        <v>34</v>
      </c>
      <c r="O1038" t="s">
        <v>179</v>
      </c>
      <c r="P1038" t="s">
        <v>174</v>
      </c>
      <c r="Q1038" t="s">
        <v>229</v>
      </c>
    </row>
    <row r="1039" spans="1:17" x14ac:dyDescent="0.25">
      <c r="A1039" t="s">
        <v>1270</v>
      </c>
      <c r="B1039" s="1">
        <v>46165</v>
      </c>
      <c r="C1039" s="1">
        <v>46172</v>
      </c>
      <c r="D1039" t="s">
        <v>31</v>
      </c>
      <c r="E1039" t="s">
        <v>256</v>
      </c>
      <c r="F1039" s="2">
        <v>0.53125</v>
      </c>
      <c r="G1039">
        <v>1</v>
      </c>
      <c r="H1039">
        <v>3</v>
      </c>
      <c r="I1039">
        <v>240</v>
      </c>
      <c r="J1039">
        <v>36</v>
      </c>
      <c r="K1039">
        <v>0</v>
      </c>
      <c r="L1039" t="s">
        <v>188</v>
      </c>
      <c r="M1039" t="s">
        <v>172</v>
      </c>
      <c r="N1039">
        <v>42</v>
      </c>
      <c r="O1039" t="s">
        <v>179</v>
      </c>
      <c r="P1039" t="s">
        <v>185</v>
      </c>
      <c r="Q1039" t="s">
        <v>175</v>
      </c>
    </row>
    <row r="1040" spans="1:17" x14ac:dyDescent="0.25">
      <c r="A1040" t="s">
        <v>1271</v>
      </c>
      <c r="B1040" s="1">
        <v>46180</v>
      </c>
      <c r="C1040" s="1">
        <v>46185</v>
      </c>
      <c r="D1040" t="s">
        <v>58</v>
      </c>
      <c r="E1040" t="s">
        <v>309</v>
      </c>
      <c r="F1040" s="2">
        <v>0.53125</v>
      </c>
      <c r="G1040">
        <v>6</v>
      </c>
      <c r="H1040">
        <v>3</v>
      </c>
      <c r="I1040">
        <v>240</v>
      </c>
      <c r="J1040">
        <v>36</v>
      </c>
      <c r="K1040">
        <v>0</v>
      </c>
      <c r="L1040" t="s">
        <v>188</v>
      </c>
      <c r="M1040" t="s">
        <v>207</v>
      </c>
      <c r="N1040">
        <v>30</v>
      </c>
      <c r="O1040" t="s">
        <v>173</v>
      </c>
      <c r="P1040" t="s">
        <v>174</v>
      </c>
      <c r="Q1040" t="s">
        <v>229</v>
      </c>
    </row>
    <row r="1041" spans="1:17" x14ac:dyDescent="0.25">
      <c r="A1041" t="s">
        <v>1272</v>
      </c>
      <c r="B1041" s="1">
        <v>46062</v>
      </c>
      <c r="C1041" s="1">
        <v>46067</v>
      </c>
      <c r="D1041" t="s">
        <v>127</v>
      </c>
      <c r="E1041" t="s">
        <v>222</v>
      </c>
      <c r="F1041" s="2">
        <v>0.77083333333333337</v>
      </c>
      <c r="G1041">
        <v>3</v>
      </c>
      <c r="H1041">
        <v>2</v>
      </c>
      <c r="I1041">
        <v>240</v>
      </c>
      <c r="J1041">
        <v>30</v>
      </c>
      <c r="K1041">
        <v>0</v>
      </c>
      <c r="L1041" t="s">
        <v>178</v>
      </c>
      <c r="M1041" t="s">
        <v>172</v>
      </c>
      <c r="N1041">
        <v>43</v>
      </c>
      <c r="O1041" t="s">
        <v>173</v>
      </c>
      <c r="P1041" t="s">
        <v>174</v>
      </c>
      <c r="Q1041" t="s">
        <v>175</v>
      </c>
    </row>
    <row r="1042" spans="1:17" x14ac:dyDescent="0.25">
      <c r="A1042" t="s">
        <v>1273</v>
      </c>
      <c r="B1042" s="1">
        <v>46080</v>
      </c>
      <c r="C1042" s="1">
        <v>46082</v>
      </c>
      <c r="D1042" t="s">
        <v>90</v>
      </c>
      <c r="E1042" t="s">
        <v>344</v>
      </c>
      <c r="F1042" s="2">
        <v>0.88541666666666663</v>
      </c>
      <c r="G1042">
        <v>3</v>
      </c>
      <c r="H1042">
        <v>1</v>
      </c>
      <c r="I1042">
        <v>280</v>
      </c>
      <c r="J1042">
        <v>24</v>
      </c>
      <c r="K1042">
        <v>0</v>
      </c>
      <c r="L1042" t="s">
        <v>171</v>
      </c>
      <c r="M1042" t="s">
        <v>172</v>
      </c>
      <c r="N1042">
        <v>56</v>
      </c>
      <c r="O1042" t="s">
        <v>179</v>
      </c>
      <c r="P1042" t="s">
        <v>174</v>
      </c>
      <c r="Q1042" t="s">
        <v>229</v>
      </c>
    </row>
    <row r="1043" spans="1:17" x14ac:dyDescent="0.25">
      <c r="A1043" t="s">
        <v>1274</v>
      </c>
      <c r="B1043" s="1">
        <v>46163</v>
      </c>
      <c r="C1043" s="1">
        <v>46168</v>
      </c>
      <c r="D1043" t="s">
        <v>17</v>
      </c>
      <c r="E1043" t="s">
        <v>286</v>
      </c>
      <c r="F1043" s="2">
        <v>0.9375</v>
      </c>
      <c r="G1043">
        <v>3</v>
      </c>
      <c r="H1043">
        <v>2</v>
      </c>
      <c r="I1043">
        <v>260</v>
      </c>
      <c r="J1043">
        <v>30</v>
      </c>
      <c r="K1043">
        <v>20</v>
      </c>
      <c r="L1043" t="s">
        <v>178</v>
      </c>
      <c r="M1043" t="s">
        <v>172</v>
      </c>
      <c r="N1043">
        <v>28</v>
      </c>
      <c r="O1043" t="s">
        <v>179</v>
      </c>
      <c r="P1043" t="s">
        <v>174</v>
      </c>
      <c r="Q1043" t="s">
        <v>175</v>
      </c>
    </row>
    <row r="1044" spans="1:17" x14ac:dyDescent="0.25">
      <c r="A1044" t="s">
        <v>1275</v>
      </c>
      <c r="B1044" s="1">
        <v>46049</v>
      </c>
      <c r="C1044" s="1">
        <v>46052</v>
      </c>
      <c r="D1044" t="s">
        <v>10</v>
      </c>
      <c r="E1044" t="s">
        <v>224</v>
      </c>
      <c r="F1044" s="2">
        <v>0.9375</v>
      </c>
      <c r="G1044">
        <v>1</v>
      </c>
      <c r="H1044">
        <v>1</v>
      </c>
      <c r="I1044">
        <v>420</v>
      </c>
      <c r="J1044">
        <v>24</v>
      </c>
      <c r="K1044">
        <v>0</v>
      </c>
      <c r="L1044" t="s">
        <v>171</v>
      </c>
      <c r="M1044" t="s">
        <v>172</v>
      </c>
      <c r="N1044">
        <v>32</v>
      </c>
      <c r="O1044" t="s">
        <v>173</v>
      </c>
      <c r="P1044" t="s">
        <v>174</v>
      </c>
      <c r="Q1044" t="s">
        <v>180</v>
      </c>
    </row>
    <row r="1045" spans="1:17" x14ac:dyDescent="0.25">
      <c r="A1045" t="s">
        <v>1276</v>
      </c>
      <c r="B1045" s="1">
        <v>46028</v>
      </c>
      <c r="C1045" s="1">
        <v>46035</v>
      </c>
      <c r="D1045" t="s">
        <v>140</v>
      </c>
      <c r="E1045" t="s">
        <v>302</v>
      </c>
      <c r="F1045" s="2">
        <v>0.9375</v>
      </c>
      <c r="G1045">
        <v>8</v>
      </c>
      <c r="H1045">
        <v>2</v>
      </c>
      <c r="I1045">
        <v>320</v>
      </c>
      <c r="J1045">
        <v>30</v>
      </c>
      <c r="K1045">
        <v>40</v>
      </c>
      <c r="L1045" t="s">
        <v>171</v>
      </c>
      <c r="M1045" t="s">
        <v>172</v>
      </c>
      <c r="N1045">
        <v>33</v>
      </c>
      <c r="O1045" t="s">
        <v>184</v>
      </c>
      <c r="P1045" t="s">
        <v>185</v>
      </c>
      <c r="Q1045" t="s">
        <v>229</v>
      </c>
    </row>
    <row r="1046" spans="1:17" x14ac:dyDescent="0.25">
      <c r="A1046" t="s">
        <v>1277</v>
      </c>
      <c r="B1046" s="1">
        <v>46185</v>
      </c>
      <c r="C1046" s="1">
        <v>46192</v>
      </c>
      <c r="D1046" t="s">
        <v>65</v>
      </c>
      <c r="E1046" t="s">
        <v>309</v>
      </c>
      <c r="F1046" s="2">
        <v>0.9375</v>
      </c>
      <c r="G1046">
        <v>3</v>
      </c>
      <c r="H1046">
        <v>3</v>
      </c>
      <c r="I1046">
        <v>240</v>
      </c>
      <c r="J1046">
        <v>36</v>
      </c>
      <c r="K1046">
        <v>0</v>
      </c>
      <c r="L1046" t="s">
        <v>193</v>
      </c>
      <c r="M1046" t="s">
        <v>172</v>
      </c>
      <c r="N1046">
        <v>58</v>
      </c>
      <c r="O1046" t="s">
        <v>184</v>
      </c>
      <c r="P1046" t="s">
        <v>174</v>
      </c>
      <c r="Q1046" t="s">
        <v>229</v>
      </c>
    </row>
    <row r="1047" spans="1:17" x14ac:dyDescent="0.25">
      <c r="A1047" t="s">
        <v>1278</v>
      </c>
      <c r="B1047" s="1">
        <v>46117</v>
      </c>
      <c r="C1047" s="1">
        <v>46117</v>
      </c>
      <c r="D1047" t="s">
        <v>58</v>
      </c>
      <c r="E1047" t="s">
        <v>228</v>
      </c>
      <c r="F1047" s="2">
        <v>0.77083333333333337</v>
      </c>
      <c r="G1047">
        <v>2</v>
      </c>
      <c r="H1047">
        <v>1</v>
      </c>
      <c r="I1047">
        <v>200</v>
      </c>
      <c r="J1047">
        <v>24</v>
      </c>
      <c r="K1047">
        <v>0</v>
      </c>
      <c r="L1047" t="s">
        <v>178</v>
      </c>
      <c r="M1047" t="s">
        <v>172</v>
      </c>
      <c r="N1047">
        <v>32</v>
      </c>
      <c r="O1047" t="s">
        <v>179</v>
      </c>
      <c r="P1047" t="s">
        <v>185</v>
      </c>
      <c r="Q1047" t="s">
        <v>175</v>
      </c>
    </row>
    <row r="1048" spans="1:17" x14ac:dyDescent="0.25">
      <c r="A1048" t="s">
        <v>1279</v>
      </c>
      <c r="B1048" s="1">
        <v>46130</v>
      </c>
      <c r="C1048" s="1">
        <v>46136</v>
      </c>
      <c r="D1048" t="s">
        <v>65</v>
      </c>
      <c r="E1048" t="s">
        <v>328</v>
      </c>
      <c r="F1048" s="2">
        <v>0.77083333333333337</v>
      </c>
      <c r="G1048">
        <v>3</v>
      </c>
      <c r="H1048">
        <v>6</v>
      </c>
      <c r="I1048">
        <v>300</v>
      </c>
      <c r="J1048">
        <v>54</v>
      </c>
      <c r="K1048">
        <v>20</v>
      </c>
      <c r="L1048" t="s">
        <v>171</v>
      </c>
      <c r="M1048" t="s">
        <v>172</v>
      </c>
      <c r="N1048">
        <v>60</v>
      </c>
      <c r="O1048" t="s">
        <v>179</v>
      </c>
      <c r="P1048" t="s">
        <v>174</v>
      </c>
      <c r="Q1048" t="s">
        <v>229</v>
      </c>
    </row>
    <row r="1049" spans="1:17" x14ac:dyDescent="0.25">
      <c r="A1049" t="s">
        <v>1280</v>
      </c>
      <c r="B1049" s="1">
        <v>46078</v>
      </c>
      <c r="C1049" s="1">
        <v>46081</v>
      </c>
      <c r="D1049" t="s">
        <v>81</v>
      </c>
      <c r="E1049" t="s">
        <v>170</v>
      </c>
      <c r="F1049" s="2">
        <v>0.64583333333333337</v>
      </c>
      <c r="G1049">
        <v>5</v>
      </c>
      <c r="H1049">
        <v>2</v>
      </c>
      <c r="I1049">
        <v>340</v>
      </c>
      <c r="J1049">
        <v>30</v>
      </c>
      <c r="K1049">
        <v>20</v>
      </c>
      <c r="L1049" t="s">
        <v>183</v>
      </c>
      <c r="M1049" t="s">
        <v>172</v>
      </c>
      <c r="N1049">
        <v>44</v>
      </c>
      <c r="O1049" t="s">
        <v>184</v>
      </c>
      <c r="P1049" t="s">
        <v>174</v>
      </c>
      <c r="Q1049" t="s">
        <v>180</v>
      </c>
    </row>
    <row r="1050" spans="1:17" x14ac:dyDescent="0.25">
      <c r="A1050" t="s">
        <v>1281</v>
      </c>
      <c r="B1050" s="1">
        <v>46143</v>
      </c>
      <c r="C1050" s="1">
        <v>46144</v>
      </c>
      <c r="D1050" t="s">
        <v>77</v>
      </c>
      <c r="E1050" t="s">
        <v>328</v>
      </c>
      <c r="F1050" s="2">
        <v>0.39583333333333331</v>
      </c>
      <c r="G1050">
        <v>4</v>
      </c>
      <c r="H1050">
        <v>5</v>
      </c>
      <c r="I1050">
        <v>220</v>
      </c>
      <c r="J1050">
        <v>48</v>
      </c>
      <c r="K1050">
        <v>150</v>
      </c>
      <c r="L1050" t="s">
        <v>183</v>
      </c>
      <c r="M1050" t="s">
        <v>172</v>
      </c>
      <c r="N1050">
        <v>44</v>
      </c>
      <c r="O1050" t="s">
        <v>184</v>
      </c>
      <c r="P1050" t="s">
        <v>174</v>
      </c>
      <c r="Q1050" t="s">
        <v>175</v>
      </c>
    </row>
    <row r="1051" spans="1:17" x14ac:dyDescent="0.25">
      <c r="A1051" t="s">
        <v>1282</v>
      </c>
      <c r="B1051" s="1">
        <v>46191</v>
      </c>
      <c r="C1051" s="1">
        <v>46197</v>
      </c>
      <c r="D1051" t="s">
        <v>140</v>
      </c>
      <c r="E1051" t="s">
        <v>262</v>
      </c>
      <c r="F1051" s="2">
        <v>0.9375</v>
      </c>
      <c r="G1051">
        <v>3</v>
      </c>
      <c r="H1051">
        <v>5</v>
      </c>
      <c r="I1051">
        <v>180</v>
      </c>
      <c r="J1051">
        <v>48</v>
      </c>
      <c r="K1051">
        <v>0</v>
      </c>
      <c r="L1051" t="s">
        <v>178</v>
      </c>
      <c r="M1051" t="s">
        <v>172</v>
      </c>
      <c r="N1051">
        <v>54</v>
      </c>
      <c r="O1051" t="s">
        <v>173</v>
      </c>
      <c r="P1051" t="s">
        <v>174</v>
      </c>
      <c r="Q1051" t="s">
        <v>175</v>
      </c>
    </row>
    <row r="1052" spans="1:17" x14ac:dyDescent="0.25">
      <c r="A1052" t="s">
        <v>1283</v>
      </c>
      <c r="B1052" s="1">
        <v>46187</v>
      </c>
      <c r="C1052" s="1">
        <v>46193</v>
      </c>
      <c r="D1052" t="s">
        <v>81</v>
      </c>
      <c r="E1052" t="s">
        <v>335</v>
      </c>
      <c r="F1052" s="2">
        <v>0.77083333333333337</v>
      </c>
      <c r="G1052">
        <v>3</v>
      </c>
      <c r="H1052">
        <v>2</v>
      </c>
      <c r="I1052">
        <v>280</v>
      </c>
      <c r="J1052">
        <v>30</v>
      </c>
      <c r="K1052">
        <v>20</v>
      </c>
      <c r="L1052" t="s">
        <v>171</v>
      </c>
      <c r="M1052" t="s">
        <v>172</v>
      </c>
      <c r="N1052">
        <v>26</v>
      </c>
      <c r="O1052" t="s">
        <v>173</v>
      </c>
      <c r="P1052" t="s">
        <v>174</v>
      </c>
      <c r="Q1052" t="s">
        <v>175</v>
      </c>
    </row>
    <row r="1053" spans="1:17" x14ac:dyDescent="0.25">
      <c r="A1053" t="s">
        <v>1284</v>
      </c>
      <c r="B1053" s="1">
        <v>46196</v>
      </c>
      <c r="C1053" s="1">
        <v>46197</v>
      </c>
      <c r="D1053" t="s">
        <v>117</v>
      </c>
      <c r="E1053" t="s">
        <v>239</v>
      </c>
      <c r="F1053" s="2">
        <v>0.64583333333333337</v>
      </c>
      <c r="G1053">
        <v>6</v>
      </c>
      <c r="H1053">
        <v>1</v>
      </c>
      <c r="I1053">
        <v>240</v>
      </c>
      <c r="J1053">
        <v>24</v>
      </c>
      <c r="K1053">
        <v>100</v>
      </c>
      <c r="L1053" t="s">
        <v>183</v>
      </c>
      <c r="M1053" t="s">
        <v>172</v>
      </c>
      <c r="N1053">
        <v>23</v>
      </c>
      <c r="O1053" t="s">
        <v>173</v>
      </c>
      <c r="P1053" t="s">
        <v>174</v>
      </c>
      <c r="Q1053" t="s">
        <v>175</v>
      </c>
    </row>
    <row r="1054" spans="1:17" x14ac:dyDescent="0.25">
      <c r="A1054" t="s">
        <v>1285</v>
      </c>
      <c r="B1054" s="1">
        <v>46077</v>
      </c>
      <c r="C1054" s="1">
        <v>46081</v>
      </c>
      <c r="D1054" t="s">
        <v>127</v>
      </c>
      <c r="E1054" t="s">
        <v>289</v>
      </c>
      <c r="F1054" s="2">
        <v>0.64583333333333337</v>
      </c>
      <c r="G1054">
        <v>2</v>
      </c>
      <c r="H1054">
        <v>5</v>
      </c>
      <c r="I1054">
        <v>460</v>
      </c>
      <c r="J1054">
        <v>48</v>
      </c>
      <c r="K1054">
        <v>20</v>
      </c>
      <c r="L1054" t="s">
        <v>178</v>
      </c>
      <c r="M1054" t="s">
        <v>172</v>
      </c>
      <c r="N1054">
        <v>48</v>
      </c>
      <c r="O1054" t="s">
        <v>184</v>
      </c>
      <c r="P1054" t="s">
        <v>174</v>
      </c>
      <c r="Q1054" t="s">
        <v>180</v>
      </c>
    </row>
    <row r="1055" spans="1:17" x14ac:dyDescent="0.25">
      <c r="A1055" t="s">
        <v>1286</v>
      </c>
      <c r="B1055" s="1">
        <v>46166</v>
      </c>
      <c r="C1055" s="1">
        <v>46168</v>
      </c>
      <c r="D1055" t="s">
        <v>136</v>
      </c>
      <c r="E1055" t="s">
        <v>309</v>
      </c>
      <c r="F1055" s="2">
        <v>0.88541666666666663</v>
      </c>
      <c r="G1055">
        <v>9</v>
      </c>
      <c r="H1055">
        <v>2</v>
      </c>
      <c r="I1055">
        <v>160</v>
      </c>
      <c r="J1055">
        <v>30</v>
      </c>
      <c r="K1055">
        <v>20</v>
      </c>
      <c r="L1055" t="s">
        <v>193</v>
      </c>
      <c r="M1055" t="s">
        <v>172</v>
      </c>
      <c r="N1055">
        <v>28</v>
      </c>
      <c r="O1055" t="s">
        <v>173</v>
      </c>
      <c r="P1055" t="s">
        <v>185</v>
      </c>
      <c r="Q1055" t="s">
        <v>175</v>
      </c>
    </row>
    <row r="1056" spans="1:17" x14ac:dyDescent="0.25">
      <c r="A1056" t="s">
        <v>1287</v>
      </c>
      <c r="B1056" s="1">
        <v>46199</v>
      </c>
      <c r="C1056" s="1">
        <v>46202</v>
      </c>
      <c r="D1056" t="s">
        <v>146</v>
      </c>
      <c r="E1056" t="s">
        <v>235</v>
      </c>
      <c r="F1056" s="2">
        <v>0.77083333333333337</v>
      </c>
      <c r="G1056">
        <v>4</v>
      </c>
      <c r="H1056">
        <v>5</v>
      </c>
      <c r="I1056">
        <v>280</v>
      </c>
      <c r="J1056">
        <v>48</v>
      </c>
      <c r="K1056">
        <v>0</v>
      </c>
      <c r="L1056" t="s">
        <v>193</v>
      </c>
      <c r="M1056" t="s">
        <v>172</v>
      </c>
      <c r="N1056">
        <v>42</v>
      </c>
      <c r="O1056" t="s">
        <v>179</v>
      </c>
      <c r="P1056" t="s">
        <v>174</v>
      </c>
      <c r="Q1056" t="s">
        <v>175</v>
      </c>
    </row>
    <row r="1057" spans="1:17" x14ac:dyDescent="0.25">
      <c r="A1057" t="s">
        <v>1288</v>
      </c>
      <c r="B1057" s="1">
        <v>46173</v>
      </c>
      <c r="C1057" s="1">
        <v>46178</v>
      </c>
      <c r="D1057" t="s">
        <v>140</v>
      </c>
      <c r="E1057" t="s">
        <v>214</v>
      </c>
      <c r="F1057" s="2">
        <v>0.88541666666666663</v>
      </c>
      <c r="G1057">
        <v>6</v>
      </c>
      <c r="H1057">
        <v>2</v>
      </c>
      <c r="I1057">
        <v>360</v>
      </c>
      <c r="J1057">
        <v>30</v>
      </c>
      <c r="K1057">
        <v>100</v>
      </c>
      <c r="L1057" t="s">
        <v>178</v>
      </c>
      <c r="M1057" t="s">
        <v>263</v>
      </c>
      <c r="N1057">
        <v>60</v>
      </c>
      <c r="O1057" t="s">
        <v>179</v>
      </c>
      <c r="P1057" t="s">
        <v>185</v>
      </c>
      <c r="Q1057" t="s">
        <v>180</v>
      </c>
    </row>
    <row r="1058" spans="1:17" x14ac:dyDescent="0.25">
      <c r="A1058" t="s">
        <v>1289</v>
      </c>
      <c r="B1058" s="1">
        <v>46040</v>
      </c>
      <c r="C1058" s="1">
        <v>46042</v>
      </c>
      <c r="D1058" t="s">
        <v>24</v>
      </c>
      <c r="E1058" t="s">
        <v>228</v>
      </c>
      <c r="F1058" s="2">
        <v>0.53125</v>
      </c>
      <c r="G1058">
        <v>6</v>
      </c>
      <c r="H1058">
        <v>5</v>
      </c>
      <c r="I1058">
        <v>280</v>
      </c>
      <c r="J1058">
        <v>48</v>
      </c>
      <c r="K1058">
        <v>0</v>
      </c>
      <c r="L1058" t="s">
        <v>178</v>
      </c>
      <c r="M1058" t="s">
        <v>207</v>
      </c>
      <c r="N1058">
        <v>60</v>
      </c>
      <c r="O1058" t="s">
        <v>184</v>
      </c>
      <c r="P1058" t="s">
        <v>174</v>
      </c>
      <c r="Q1058" t="s">
        <v>229</v>
      </c>
    </row>
    <row r="1059" spans="1:17" x14ac:dyDescent="0.25">
      <c r="A1059" t="s">
        <v>1290</v>
      </c>
      <c r="B1059" s="1">
        <v>46113</v>
      </c>
      <c r="C1059" s="1">
        <v>46120</v>
      </c>
      <c r="D1059" t="s">
        <v>10</v>
      </c>
      <c r="E1059" t="s">
        <v>214</v>
      </c>
      <c r="F1059" s="2">
        <v>0.64583333333333337</v>
      </c>
      <c r="G1059">
        <v>9</v>
      </c>
      <c r="H1059">
        <v>6</v>
      </c>
      <c r="I1059">
        <v>260</v>
      </c>
      <c r="J1059">
        <v>54</v>
      </c>
      <c r="K1059">
        <v>0</v>
      </c>
      <c r="L1059" t="s">
        <v>188</v>
      </c>
      <c r="M1059" t="s">
        <v>172</v>
      </c>
      <c r="N1059">
        <v>50</v>
      </c>
      <c r="O1059" t="s">
        <v>184</v>
      </c>
      <c r="P1059" t="s">
        <v>185</v>
      </c>
      <c r="Q1059" t="s">
        <v>229</v>
      </c>
    </row>
    <row r="1060" spans="1:17" x14ac:dyDescent="0.25">
      <c r="A1060" t="s">
        <v>1291</v>
      </c>
      <c r="B1060" s="1">
        <v>46065</v>
      </c>
      <c r="C1060" s="1">
        <v>46065</v>
      </c>
      <c r="D1060" t="s">
        <v>93</v>
      </c>
      <c r="E1060" t="s">
        <v>218</v>
      </c>
      <c r="F1060" s="2">
        <v>0.9375</v>
      </c>
      <c r="G1060">
        <v>4</v>
      </c>
      <c r="H1060">
        <v>2</v>
      </c>
      <c r="I1060">
        <v>240</v>
      </c>
      <c r="J1060">
        <v>30</v>
      </c>
      <c r="K1060">
        <v>150</v>
      </c>
      <c r="L1060" t="s">
        <v>188</v>
      </c>
      <c r="M1060" t="s">
        <v>172</v>
      </c>
      <c r="N1060">
        <v>35</v>
      </c>
      <c r="O1060" t="s">
        <v>184</v>
      </c>
      <c r="P1060" t="s">
        <v>174</v>
      </c>
      <c r="Q1060" t="s">
        <v>175</v>
      </c>
    </row>
    <row r="1061" spans="1:17" x14ac:dyDescent="0.25">
      <c r="A1061" t="s">
        <v>1292</v>
      </c>
      <c r="B1061" s="1">
        <v>46056</v>
      </c>
      <c r="C1061" s="1">
        <v>46056</v>
      </c>
      <c r="D1061" t="s">
        <v>107</v>
      </c>
      <c r="E1061" t="s">
        <v>249</v>
      </c>
      <c r="F1061" s="2">
        <v>0.9375</v>
      </c>
      <c r="G1061">
        <v>6</v>
      </c>
      <c r="H1061">
        <v>2</v>
      </c>
      <c r="I1061">
        <v>160</v>
      </c>
      <c r="J1061">
        <v>30</v>
      </c>
      <c r="K1061">
        <v>100</v>
      </c>
      <c r="L1061" t="s">
        <v>178</v>
      </c>
      <c r="M1061" t="s">
        <v>172</v>
      </c>
      <c r="N1061">
        <v>20</v>
      </c>
      <c r="O1061" t="s">
        <v>173</v>
      </c>
      <c r="P1061" t="s">
        <v>185</v>
      </c>
      <c r="Q1061" t="s">
        <v>175</v>
      </c>
    </row>
    <row r="1062" spans="1:17" x14ac:dyDescent="0.25">
      <c r="A1062" t="s">
        <v>1293</v>
      </c>
      <c r="B1062" s="1">
        <v>46108</v>
      </c>
      <c r="C1062" s="1">
        <v>46113</v>
      </c>
      <c r="D1062" t="s">
        <v>119</v>
      </c>
      <c r="E1062" t="s">
        <v>262</v>
      </c>
      <c r="F1062" s="2">
        <v>0.88541666666666663</v>
      </c>
      <c r="G1062">
        <v>4</v>
      </c>
      <c r="H1062">
        <v>4</v>
      </c>
      <c r="I1062">
        <v>260</v>
      </c>
      <c r="J1062">
        <v>42</v>
      </c>
      <c r="K1062">
        <v>0</v>
      </c>
      <c r="L1062" t="s">
        <v>193</v>
      </c>
      <c r="M1062" t="s">
        <v>172</v>
      </c>
      <c r="N1062">
        <v>34</v>
      </c>
      <c r="O1062" t="s">
        <v>184</v>
      </c>
      <c r="P1062" t="s">
        <v>185</v>
      </c>
      <c r="Q1062" t="s">
        <v>229</v>
      </c>
    </row>
    <row r="1063" spans="1:17" x14ac:dyDescent="0.25">
      <c r="A1063" t="s">
        <v>1294</v>
      </c>
      <c r="B1063" s="1">
        <v>46044</v>
      </c>
      <c r="C1063" s="1">
        <v>46051</v>
      </c>
      <c r="D1063" t="s">
        <v>136</v>
      </c>
      <c r="E1063" t="s">
        <v>239</v>
      </c>
      <c r="F1063" s="2">
        <v>0.39583333333333331</v>
      </c>
      <c r="G1063">
        <v>4</v>
      </c>
      <c r="H1063">
        <v>5</v>
      </c>
      <c r="I1063">
        <v>240</v>
      </c>
      <c r="J1063">
        <v>48</v>
      </c>
      <c r="K1063">
        <v>100</v>
      </c>
      <c r="L1063" t="s">
        <v>188</v>
      </c>
      <c r="M1063" t="s">
        <v>172</v>
      </c>
      <c r="N1063">
        <v>26</v>
      </c>
      <c r="O1063" t="s">
        <v>179</v>
      </c>
      <c r="P1063" t="s">
        <v>185</v>
      </c>
      <c r="Q1063" t="s">
        <v>175</v>
      </c>
    </row>
    <row r="1064" spans="1:17" x14ac:dyDescent="0.25">
      <c r="A1064" t="s">
        <v>1295</v>
      </c>
      <c r="B1064" s="1">
        <v>46039</v>
      </c>
      <c r="C1064" s="1">
        <v>46041</v>
      </c>
      <c r="D1064" t="s">
        <v>81</v>
      </c>
      <c r="E1064" t="s">
        <v>237</v>
      </c>
      <c r="F1064" s="2">
        <v>0.88541666666666663</v>
      </c>
      <c r="G1064">
        <v>1</v>
      </c>
      <c r="H1064">
        <v>5</v>
      </c>
      <c r="I1064">
        <v>260</v>
      </c>
      <c r="J1064">
        <v>48</v>
      </c>
      <c r="K1064">
        <v>0</v>
      </c>
      <c r="L1064" t="s">
        <v>183</v>
      </c>
      <c r="M1064" t="s">
        <v>172</v>
      </c>
      <c r="N1064">
        <v>39</v>
      </c>
      <c r="O1064" t="s">
        <v>173</v>
      </c>
      <c r="P1064" t="s">
        <v>185</v>
      </c>
      <c r="Q1064" t="s">
        <v>175</v>
      </c>
    </row>
    <row r="1065" spans="1:17" x14ac:dyDescent="0.25">
      <c r="A1065" t="s">
        <v>1296</v>
      </c>
      <c r="B1065" s="1">
        <v>46184</v>
      </c>
      <c r="C1065" s="1">
        <v>46189</v>
      </c>
      <c r="D1065" t="s">
        <v>117</v>
      </c>
      <c r="E1065" t="s">
        <v>274</v>
      </c>
      <c r="F1065" s="2">
        <v>0.53125</v>
      </c>
      <c r="G1065">
        <v>2</v>
      </c>
      <c r="H1065">
        <v>2</v>
      </c>
      <c r="I1065">
        <v>420</v>
      </c>
      <c r="J1065">
        <v>30</v>
      </c>
      <c r="K1065">
        <v>40</v>
      </c>
      <c r="L1065" t="s">
        <v>188</v>
      </c>
      <c r="M1065" t="s">
        <v>172</v>
      </c>
      <c r="N1065">
        <v>23</v>
      </c>
      <c r="O1065" t="s">
        <v>179</v>
      </c>
      <c r="P1065" t="s">
        <v>185</v>
      </c>
      <c r="Q1065" t="s">
        <v>180</v>
      </c>
    </row>
    <row r="1066" spans="1:17" x14ac:dyDescent="0.25">
      <c r="A1066" t="s">
        <v>1297</v>
      </c>
      <c r="B1066" s="1">
        <v>46198</v>
      </c>
      <c r="C1066" s="1">
        <v>46201</v>
      </c>
      <c r="D1066" t="s">
        <v>31</v>
      </c>
      <c r="E1066" t="s">
        <v>190</v>
      </c>
      <c r="F1066" s="2">
        <v>0.9375</v>
      </c>
      <c r="G1066">
        <v>8</v>
      </c>
      <c r="H1066">
        <v>2</v>
      </c>
      <c r="I1066">
        <v>280</v>
      </c>
      <c r="J1066">
        <v>30</v>
      </c>
      <c r="K1066">
        <v>40</v>
      </c>
      <c r="L1066" t="s">
        <v>171</v>
      </c>
      <c r="M1066" t="s">
        <v>172</v>
      </c>
      <c r="N1066">
        <v>30</v>
      </c>
      <c r="O1066" t="s">
        <v>173</v>
      </c>
      <c r="P1066" t="s">
        <v>174</v>
      </c>
      <c r="Q1066" t="s">
        <v>175</v>
      </c>
    </row>
    <row r="1067" spans="1:17" x14ac:dyDescent="0.25">
      <c r="A1067" t="s">
        <v>1298</v>
      </c>
      <c r="B1067" s="1">
        <v>46143</v>
      </c>
      <c r="C1067" s="1">
        <v>46147</v>
      </c>
      <c r="D1067" t="s">
        <v>107</v>
      </c>
      <c r="E1067" t="s">
        <v>214</v>
      </c>
      <c r="F1067" s="2">
        <v>0.64583333333333337</v>
      </c>
      <c r="G1067">
        <v>3</v>
      </c>
      <c r="H1067">
        <v>3</v>
      </c>
      <c r="I1067">
        <v>180</v>
      </c>
      <c r="J1067">
        <v>36</v>
      </c>
      <c r="K1067">
        <v>20</v>
      </c>
      <c r="L1067" t="s">
        <v>171</v>
      </c>
      <c r="M1067" t="s">
        <v>172</v>
      </c>
      <c r="N1067">
        <v>30</v>
      </c>
      <c r="O1067" t="s">
        <v>173</v>
      </c>
      <c r="P1067" t="s">
        <v>174</v>
      </c>
      <c r="Q1067" t="s">
        <v>175</v>
      </c>
    </row>
    <row r="1068" spans="1:17" x14ac:dyDescent="0.25">
      <c r="A1068" t="s">
        <v>1299</v>
      </c>
      <c r="B1068" s="1">
        <v>46202</v>
      </c>
      <c r="C1068" s="1">
        <v>46203</v>
      </c>
      <c r="D1068" t="s">
        <v>103</v>
      </c>
      <c r="E1068" t="s">
        <v>203</v>
      </c>
      <c r="F1068" s="2">
        <v>0.77083333333333337</v>
      </c>
      <c r="G1068">
        <v>3</v>
      </c>
      <c r="H1068">
        <v>2</v>
      </c>
      <c r="I1068">
        <v>200</v>
      </c>
      <c r="J1068">
        <v>30</v>
      </c>
      <c r="K1068">
        <v>0</v>
      </c>
      <c r="L1068" t="s">
        <v>171</v>
      </c>
      <c r="M1068" t="s">
        <v>263</v>
      </c>
      <c r="N1068">
        <v>28</v>
      </c>
      <c r="O1068" t="s">
        <v>184</v>
      </c>
      <c r="P1068" t="s">
        <v>185</v>
      </c>
      <c r="Q1068" t="s">
        <v>175</v>
      </c>
    </row>
    <row r="1069" spans="1:17" x14ac:dyDescent="0.25">
      <c r="A1069" t="s">
        <v>1300</v>
      </c>
      <c r="B1069" s="1">
        <v>46078</v>
      </c>
      <c r="C1069" s="1">
        <v>46084</v>
      </c>
      <c r="D1069" t="s">
        <v>35</v>
      </c>
      <c r="E1069" t="s">
        <v>246</v>
      </c>
      <c r="F1069" s="2">
        <v>0.64583333333333337</v>
      </c>
      <c r="G1069">
        <v>3</v>
      </c>
      <c r="H1069">
        <v>3</v>
      </c>
      <c r="I1069">
        <v>280</v>
      </c>
      <c r="J1069">
        <v>36</v>
      </c>
      <c r="K1069">
        <v>40</v>
      </c>
      <c r="L1069" t="s">
        <v>188</v>
      </c>
      <c r="M1069" t="s">
        <v>263</v>
      </c>
      <c r="N1069">
        <v>34</v>
      </c>
      <c r="O1069" t="s">
        <v>179</v>
      </c>
      <c r="P1069" t="s">
        <v>174</v>
      </c>
      <c r="Q1069" t="s">
        <v>175</v>
      </c>
    </row>
    <row r="1070" spans="1:17" x14ac:dyDescent="0.25">
      <c r="A1070" t="s">
        <v>1301</v>
      </c>
      <c r="B1070" s="1">
        <v>46149</v>
      </c>
      <c r="C1070" s="1">
        <v>46154</v>
      </c>
      <c r="D1070" t="s">
        <v>136</v>
      </c>
      <c r="E1070" t="s">
        <v>195</v>
      </c>
      <c r="F1070" s="2">
        <v>0.39583333333333331</v>
      </c>
      <c r="G1070">
        <v>1</v>
      </c>
      <c r="H1070">
        <v>4</v>
      </c>
      <c r="I1070">
        <v>400</v>
      </c>
      <c r="J1070">
        <v>42</v>
      </c>
      <c r="K1070">
        <v>0</v>
      </c>
      <c r="L1070" t="s">
        <v>178</v>
      </c>
      <c r="M1070" t="s">
        <v>172</v>
      </c>
      <c r="N1070">
        <v>46</v>
      </c>
      <c r="O1070" t="s">
        <v>173</v>
      </c>
      <c r="P1070" t="s">
        <v>185</v>
      </c>
      <c r="Q1070" t="s">
        <v>180</v>
      </c>
    </row>
    <row r="1071" spans="1:17" x14ac:dyDescent="0.25">
      <c r="A1071" t="s">
        <v>1302</v>
      </c>
      <c r="B1071" s="1">
        <v>46201</v>
      </c>
      <c r="C1071" s="1">
        <v>46202</v>
      </c>
      <c r="D1071" t="s">
        <v>81</v>
      </c>
      <c r="E1071" t="s">
        <v>170</v>
      </c>
      <c r="F1071" s="2">
        <v>0.64583333333333337</v>
      </c>
      <c r="G1071">
        <v>8</v>
      </c>
      <c r="H1071">
        <v>3</v>
      </c>
      <c r="I1071">
        <v>160</v>
      </c>
      <c r="J1071">
        <v>36</v>
      </c>
      <c r="K1071">
        <v>40</v>
      </c>
      <c r="L1071" t="s">
        <v>178</v>
      </c>
      <c r="M1071" t="s">
        <v>172</v>
      </c>
      <c r="N1071">
        <v>49</v>
      </c>
      <c r="O1071" t="s">
        <v>173</v>
      </c>
      <c r="P1071" t="s">
        <v>174</v>
      </c>
      <c r="Q1071" t="s">
        <v>175</v>
      </c>
    </row>
    <row r="1072" spans="1:17" x14ac:dyDescent="0.25">
      <c r="A1072" t="s">
        <v>1303</v>
      </c>
      <c r="B1072" s="1">
        <v>46081</v>
      </c>
      <c r="C1072" s="1">
        <v>46083</v>
      </c>
      <c r="D1072" t="s">
        <v>17</v>
      </c>
      <c r="E1072" t="s">
        <v>246</v>
      </c>
      <c r="F1072" s="2">
        <v>0.77083333333333337</v>
      </c>
      <c r="G1072">
        <v>8</v>
      </c>
      <c r="H1072">
        <v>3</v>
      </c>
      <c r="I1072">
        <v>360</v>
      </c>
      <c r="J1072">
        <v>36</v>
      </c>
      <c r="K1072">
        <v>0</v>
      </c>
      <c r="L1072" t="s">
        <v>193</v>
      </c>
      <c r="M1072" t="s">
        <v>207</v>
      </c>
      <c r="N1072">
        <v>43</v>
      </c>
      <c r="O1072" t="s">
        <v>179</v>
      </c>
      <c r="P1072" t="s">
        <v>174</v>
      </c>
      <c r="Q1072" t="s">
        <v>229</v>
      </c>
    </row>
    <row r="1073" spans="1:17" x14ac:dyDescent="0.25">
      <c r="A1073" t="s">
        <v>1304</v>
      </c>
      <c r="B1073" s="1">
        <v>46121</v>
      </c>
      <c r="C1073" s="1">
        <v>46127</v>
      </c>
      <c r="D1073" t="s">
        <v>143</v>
      </c>
      <c r="E1073" t="s">
        <v>306</v>
      </c>
      <c r="F1073" s="2">
        <v>0.39583333333333331</v>
      </c>
      <c r="G1073">
        <v>4</v>
      </c>
      <c r="H1073">
        <v>2</v>
      </c>
      <c r="I1073">
        <v>180</v>
      </c>
      <c r="J1073">
        <v>30</v>
      </c>
      <c r="K1073">
        <v>100</v>
      </c>
      <c r="L1073" t="s">
        <v>183</v>
      </c>
      <c r="M1073" t="s">
        <v>172</v>
      </c>
      <c r="N1073">
        <v>41</v>
      </c>
      <c r="O1073" t="s">
        <v>179</v>
      </c>
      <c r="P1073" t="s">
        <v>174</v>
      </c>
      <c r="Q1073" t="s">
        <v>175</v>
      </c>
    </row>
    <row r="1074" spans="1:17" x14ac:dyDescent="0.25">
      <c r="A1074" t="s">
        <v>1305</v>
      </c>
      <c r="B1074" s="1">
        <v>46078</v>
      </c>
      <c r="C1074" s="1">
        <v>46079</v>
      </c>
      <c r="D1074" t="s">
        <v>10</v>
      </c>
      <c r="E1074" t="s">
        <v>199</v>
      </c>
      <c r="F1074" s="2">
        <v>0.64583333333333337</v>
      </c>
      <c r="G1074">
        <v>5</v>
      </c>
      <c r="H1074">
        <v>2</v>
      </c>
      <c r="I1074">
        <v>180</v>
      </c>
      <c r="J1074">
        <v>30</v>
      </c>
      <c r="K1074">
        <v>0</v>
      </c>
      <c r="L1074" t="s">
        <v>178</v>
      </c>
      <c r="M1074" t="s">
        <v>172</v>
      </c>
      <c r="N1074">
        <v>28</v>
      </c>
      <c r="O1074" t="s">
        <v>179</v>
      </c>
      <c r="P1074" t="s">
        <v>174</v>
      </c>
      <c r="Q1074" t="s">
        <v>175</v>
      </c>
    </row>
    <row r="1075" spans="1:17" x14ac:dyDescent="0.25">
      <c r="A1075" t="s">
        <v>1306</v>
      </c>
      <c r="B1075" s="1">
        <v>46147</v>
      </c>
      <c r="C1075" s="1">
        <v>46154</v>
      </c>
      <c r="D1075" t="s">
        <v>58</v>
      </c>
      <c r="E1075" t="s">
        <v>268</v>
      </c>
      <c r="F1075" s="2">
        <v>0.64583333333333337</v>
      </c>
      <c r="G1075">
        <v>8</v>
      </c>
      <c r="H1075">
        <v>6</v>
      </c>
      <c r="I1075">
        <v>360</v>
      </c>
      <c r="J1075">
        <v>54</v>
      </c>
      <c r="K1075">
        <v>0</v>
      </c>
      <c r="L1075" t="s">
        <v>171</v>
      </c>
      <c r="M1075" t="s">
        <v>263</v>
      </c>
      <c r="N1075">
        <v>22</v>
      </c>
      <c r="O1075" t="s">
        <v>184</v>
      </c>
      <c r="P1075" t="s">
        <v>174</v>
      </c>
      <c r="Q1075" t="s">
        <v>229</v>
      </c>
    </row>
    <row r="1076" spans="1:17" x14ac:dyDescent="0.25">
      <c r="A1076" t="s">
        <v>1307</v>
      </c>
      <c r="B1076" s="1">
        <v>46083</v>
      </c>
      <c r="C1076" s="1">
        <v>46090</v>
      </c>
      <c r="D1076" t="s">
        <v>119</v>
      </c>
      <c r="E1076" t="s">
        <v>241</v>
      </c>
      <c r="F1076" s="2">
        <v>0.64583333333333337</v>
      </c>
      <c r="G1076">
        <v>5</v>
      </c>
      <c r="H1076">
        <v>1</v>
      </c>
      <c r="I1076">
        <v>320</v>
      </c>
      <c r="J1076">
        <v>24</v>
      </c>
      <c r="K1076">
        <v>0</v>
      </c>
      <c r="L1076" t="s">
        <v>193</v>
      </c>
      <c r="M1076" t="s">
        <v>172</v>
      </c>
      <c r="N1076">
        <v>58</v>
      </c>
      <c r="O1076" t="s">
        <v>173</v>
      </c>
      <c r="P1076" t="s">
        <v>174</v>
      </c>
      <c r="Q1076" t="s">
        <v>229</v>
      </c>
    </row>
    <row r="1077" spans="1:17" x14ac:dyDescent="0.25">
      <c r="A1077" t="s">
        <v>1308</v>
      </c>
      <c r="B1077" s="1">
        <v>46176</v>
      </c>
      <c r="C1077" s="1">
        <v>46178</v>
      </c>
      <c r="D1077" t="s">
        <v>75</v>
      </c>
      <c r="E1077" t="s">
        <v>344</v>
      </c>
      <c r="F1077" s="2">
        <v>0.39583333333333331</v>
      </c>
      <c r="G1077">
        <v>1</v>
      </c>
      <c r="H1077">
        <v>4</v>
      </c>
      <c r="I1077">
        <v>200</v>
      </c>
      <c r="J1077">
        <v>42</v>
      </c>
      <c r="K1077">
        <v>100</v>
      </c>
      <c r="L1077" t="s">
        <v>193</v>
      </c>
      <c r="M1077" t="s">
        <v>172</v>
      </c>
      <c r="N1077">
        <v>48</v>
      </c>
      <c r="O1077" t="s">
        <v>184</v>
      </c>
      <c r="P1077" t="s">
        <v>185</v>
      </c>
      <c r="Q1077" t="s">
        <v>175</v>
      </c>
    </row>
    <row r="1078" spans="1:17" x14ac:dyDescent="0.25">
      <c r="A1078" t="s">
        <v>1309</v>
      </c>
      <c r="B1078" s="1">
        <v>46086</v>
      </c>
      <c r="C1078" s="1">
        <v>46089</v>
      </c>
      <c r="D1078" t="s">
        <v>143</v>
      </c>
      <c r="E1078" t="s">
        <v>218</v>
      </c>
      <c r="F1078" s="2">
        <v>0.64583333333333337</v>
      </c>
      <c r="G1078">
        <v>3</v>
      </c>
      <c r="H1078">
        <v>5</v>
      </c>
      <c r="I1078">
        <v>240</v>
      </c>
      <c r="J1078">
        <v>48</v>
      </c>
      <c r="K1078">
        <v>100</v>
      </c>
      <c r="L1078" t="s">
        <v>171</v>
      </c>
      <c r="M1078" t="s">
        <v>172</v>
      </c>
      <c r="N1078">
        <v>48</v>
      </c>
      <c r="O1078" t="s">
        <v>184</v>
      </c>
      <c r="P1078" t="s">
        <v>174</v>
      </c>
      <c r="Q1078" t="s">
        <v>175</v>
      </c>
    </row>
    <row r="1079" spans="1:17" x14ac:dyDescent="0.25">
      <c r="A1079" t="s">
        <v>1310</v>
      </c>
      <c r="B1079" s="1">
        <v>46055</v>
      </c>
      <c r="C1079" s="1">
        <v>46060</v>
      </c>
      <c r="D1079" t="s">
        <v>117</v>
      </c>
      <c r="E1079" t="s">
        <v>192</v>
      </c>
      <c r="F1079" s="2">
        <v>0.77083333333333337</v>
      </c>
      <c r="G1079">
        <v>4</v>
      </c>
      <c r="H1079">
        <v>4</v>
      </c>
      <c r="I1079">
        <v>160</v>
      </c>
      <c r="J1079">
        <v>42</v>
      </c>
      <c r="K1079">
        <v>40</v>
      </c>
      <c r="L1079" t="s">
        <v>188</v>
      </c>
      <c r="M1079" t="s">
        <v>172</v>
      </c>
      <c r="N1079">
        <v>33</v>
      </c>
      <c r="O1079" t="s">
        <v>184</v>
      </c>
      <c r="P1079" t="s">
        <v>174</v>
      </c>
      <c r="Q1079" t="s">
        <v>175</v>
      </c>
    </row>
    <row r="1080" spans="1:17" x14ac:dyDescent="0.25">
      <c r="A1080" t="s">
        <v>1311</v>
      </c>
      <c r="B1080" s="1">
        <v>46121</v>
      </c>
      <c r="C1080" s="1">
        <v>46123</v>
      </c>
      <c r="D1080" t="s">
        <v>90</v>
      </c>
      <c r="E1080" t="s">
        <v>239</v>
      </c>
      <c r="F1080" s="2">
        <v>0.39583333333333331</v>
      </c>
      <c r="G1080">
        <v>8</v>
      </c>
      <c r="H1080">
        <v>3</v>
      </c>
      <c r="I1080">
        <v>420</v>
      </c>
      <c r="J1080">
        <v>36</v>
      </c>
      <c r="K1080">
        <v>0</v>
      </c>
      <c r="L1080" t="s">
        <v>193</v>
      </c>
      <c r="M1080" t="s">
        <v>207</v>
      </c>
      <c r="N1080">
        <v>35</v>
      </c>
      <c r="O1080" t="s">
        <v>179</v>
      </c>
      <c r="P1080" t="s">
        <v>185</v>
      </c>
      <c r="Q1080" t="s">
        <v>180</v>
      </c>
    </row>
    <row r="1081" spans="1:17" x14ac:dyDescent="0.25">
      <c r="A1081" t="s">
        <v>1312</v>
      </c>
      <c r="B1081" s="1">
        <v>46059</v>
      </c>
      <c r="C1081" s="1">
        <v>46064</v>
      </c>
      <c r="D1081" t="s">
        <v>127</v>
      </c>
      <c r="E1081" t="s">
        <v>195</v>
      </c>
      <c r="F1081" s="2">
        <v>0.77083333333333337</v>
      </c>
      <c r="G1081">
        <v>2</v>
      </c>
      <c r="H1081">
        <v>2</v>
      </c>
      <c r="I1081">
        <v>300</v>
      </c>
      <c r="J1081">
        <v>30</v>
      </c>
      <c r="K1081">
        <v>40</v>
      </c>
      <c r="L1081" t="s">
        <v>178</v>
      </c>
      <c r="M1081" t="s">
        <v>172</v>
      </c>
      <c r="N1081">
        <v>57</v>
      </c>
      <c r="O1081" t="s">
        <v>184</v>
      </c>
      <c r="P1081" t="s">
        <v>185</v>
      </c>
      <c r="Q1081" t="s">
        <v>229</v>
      </c>
    </row>
    <row r="1082" spans="1:17" x14ac:dyDescent="0.25">
      <c r="A1082" t="s">
        <v>1313</v>
      </c>
      <c r="B1082" s="1">
        <v>46103</v>
      </c>
      <c r="C1082" s="1">
        <v>46106</v>
      </c>
      <c r="D1082" t="s">
        <v>124</v>
      </c>
      <c r="E1082" t="s">
        <v>302</v>
      </c>
      <c r="F1082" s="2">
        <v>0.9375</v>
      </c>
      <c r="G1082">
        <v>4</v>
      </c>
      <c r="H1082">
        <v>6</v>
      </c>
      <c r="I1082">
        <v>240</v>
      </c>
      <c r="J1082">
        <v>54</v>
      </c>
      <c r="K1082">
        <v>20</v>
      </c>
      <c r="L1082" t="s">
        <v>171</v>
      </c>
      <c r="M1082" t="s">
        <v>172</v>
      </c>
      <c r="N1082">
        <v>21</v>
      </c>
      <c r="O1082" t="s">
        <v>173</v>
      </c>
      <c r="P1082" t="s">
        <v>185</v>
      </c>
      <c r="Q1082" t="s">
        <v>175</v>
      </c>
    </row>
    <row r="1083" spans="1:17" x14ac:dyDescent="0.25">
      <c r="A1083" t="s">
        <v>1314</v>
      </c>
      <c r="B1083" s="1">
        <v>46086</v>
      </c>
      <c r="C1083" s="1">
        <v>46092</v>
      </c>
      <c r="D1083" t="s">
        <v>58</v>
      </c>
      <c r="E1083" t="s">
        <v>224</v>
      </c>
      <c r="F1083" s="2">
        <v>0.9375</v>
      </c>
      <c r="G1083">
        <v>7</v>
      </c>
      <c r="H1083">
        <v>2</v>
      </c>
      <c r="I1083">
        <v>240</v>
      </c>
      <c r="J1083">
        <v>30</v>
      </c>
      <c r="K1083">
        <v>0</v>
      </c>
      <c r="L1083" t="s">
        <v>188</v>
      </c>
      <c r="M1083" t="s">
        <v>172</v>
      </c>
      <c r="N1083">
        <v>59</v>
      </c>
      <c r="O1083" t="s">
        <v>184</v>
      </c>
      <c r="P1083" t="s">
        <v>185</v>
      </c>
      <c r="Q1083" t="s">
        <v>175</v>
      </c>
    </row>
    <row r="1084" spans="1:17" x14ac:dyDescent="0.25">
      <c r="A1084" t="s">
        <v>1315</v>
      </c>
      <c r="B1084" s="1">
        <v>46060</v>
      </c>
      <c r="C1084" s="1">
        <v>46067</v>
      </c>
      <c r="D1084" t="s">
        <v>90</v>
      </c>
      <c r="E1084" t="s">
        <v>209</v>
      </c>
      <c r="F1084" s="2">
        <v>0.77083333333333337</v>
      </c>
      <c r="G1084">
        <v>3</v>
      </c>
      <c r="H1084">
        <v>3</v>
      </c>
      <c r="I1084">
        <v>220</v>
      </c>
      <c r="J1084">
        <v>36</v>
      </c>
      <c r="K1084">
        <v>60</v>
      </c>
      <c r="L1084" t="s">
        <v>183</v>
      </c>
      <c r="M1084" t="s">
        <v>172</v>
      </c>
      <c r="N1084">
        <v>35</v>
      </c>
      <c r="O1084" t="s">
        <v>173</v>
      </c>
      <c r="P1084" t="s">
        <v>185</v>
      </c>
      <c r="Q1084" t="s">
        <v>175</v>
      </c>
    </row>
    <row r="1085" spans="1:17" x14ac:dyDescent="0.25">
      <c r="A1085" t="s">
        <v>1316</v>
      </c>
      <c r="B1085" s="1">
        <v>46095</v>
      </c>
      <c r="C1085" s="1">
        <v>46097</v>
      </c>
      <c r="D1085" t="s">
        <v>84</v>
      </c>
      <c r="E1085" t="s">
        <v>445</v>
      </c>
      <c r="F1085" s="2">
        <v>0.53125</v>
      </c>
      <c r="G1085">
        <v>6</v>
      </c>
      <c r="H1085">
        <v>2</v>
      </c>
      <c r="I1085">
        <v>240</v>
      </c>
      <c r="J1085">
        <v>30</v>
      </c>
      <c r="K1085">
        <v>100</v>
      </c>
      <c r="L1085" t="s">
        <v>193</v>
      </c>
      <c r="M1085" t="s">
        <v>172</v>
      </c>
      <c r="N1085">
        <v>41</v>
      </c>
      <c r="O1085" t="s">
        <v>173</v>
      </c>
      <c r="P1085" t="s">
        <v>174</v>
      </c>
      <c r="Q1085" t="s">
        <v>175</v>
      </c>
    </row>
    <row r="1086" spans="1:17" x14ac:dyDescent="0.25">
      <c r="A1086" t="s">
        <v>1317</v>
      </c>
      <c r="B1086" s="1">
        <v>46183</v>
      </c>
      <c r="C1086" s="1">
        <v>46189</v>
      </c>
      <c r="D1086" t="s">
        <v>93</v>
      </c>
      <c r="E1086" t="s">
        <v>187</v>
      </c>
      <c r="F1086" s="2">
        <v>0.64583333333333337</v>
      </c>
      <c r="G1086">
        <v>5</v>
      </c>
      <c r="H1086">
        <v>2</v>
      </c>
      <c r="I1086">
        <v>160</v>
      </c>
      <c r="J1086">
        <v>30</v>
      </c>
      <c r="K1086">
        <v>60</v>
      </c>
      <c r="L1086" t="s">
        <v>171</v>
      </c>
      <c r="M1086" t="s">
        <v>172</v>
      </c>
      <c r="N1086">
        <v>36</v>
      </c>
      <c r="O1086" t="s">
        <v>179</v>
      </c>
      <c r="P1086" t="s">
        <v>174</v>
      </c>
      <c r="Q1086" t="s">
        <v>175</v>
      </c>
    </row>
    <row r="1087" spans="1:17" x14ac:dyDescent="0.25">
      <c r="A1087" t="s">
        <v>1318</v>
      </c>
      <c r="B1087" s="1">
        <v>46056</v>
      </c>
      <c r="C1087" s="1">
        <v>46063</v>
      </c>
      <c r="D1087" t="s">
        <v>17</v>
      </c>
      <c r="E1087" t="s">
        <v>203</v>
      </c>
      <c r="F1087" s="2">
        <v>0.39583333333333331</v>
      </c>
      <c r="G1087">
        <v>3</v>
      </c>
      <c r="H1087">
        <v>2</v>
      </c>
      <c r="I1087">
        <v>200</v>
      </c>
      <c r="J1087">
        <v>30</v>
      </c>
      <c r="K1087">
        <v>0</v>
      </c>
      <c r="L1087" t="s">
        <v>178</v>
      </c>
      <c r="M1087" t="s">
        <v>207</v>
      </c>
      <c r="N1087">
        <v>33</v>
      </c>
      <c r="O1087" t="s">
        <v>184</v>
      </c>
      <c r="P1087" t="s">
        <v>174</v>
      </c>
      <c r="Q1087" t="s">
        <v>175</v>
      </c>
    </row>
    <row r="1088" spans="1:17" x14ac:dyDescent="0.25">
      <c r="A1088" t="s">
        <v>1319</v>
      </c>
      <c r="B1088" s="1">
        <v>46128</v>
      </c>
      <c r="C1088" s="1">
        <v>46133</v>
      </c>
      <c r="D1088" t="s">
        <v>110</v>
      </c>
      <c r="E1088" t="s">
        <v>182</v>
      </c>
      <c r="F1088" s="2">
        <v>0.9375</v>
      </c>
      <c r="G1088">
        <v>3</v>
      </c>
      <c r="H1088">
        <v>3</v>
      </c>
      <c r="I1088">
        <v>320</v>
      </c>
      <c r="J1088">
        <v>36</v>
      </c>
      <c r="K1088">
        <v>20</v>
      </c>
      <c r="L1088" t="s">
        <v>171</v>
      </c>
      <c r="M1088" t="s">
        <v>172</v>
      </c>
      <c r="N1088">
        <v>43</v>
      </c>
      <c r="O1088" t="s">
        <v>179</v>
      </c>
      <c r="P1088" t="s">
        <v>174</v>
      </c>
      <c r="Q1088" t="s">
        <v>229</v>
      </c>
    </row>
    <row r="1089" spans="1:17" x14ac:dyDescent="0.25">
      <c r="A1089" t="s">
        <v>1320</v>
      </c>
      <c r="B1089" s="1">
        <v>46137</v>
      </c>
      <c r="C1089" s="1">
        <v>46139</v>
      </c>
      <c r="D1089" t="s">
        <v>21</v>
      </c>
      <c r="E1089" t="s">
        <v>222</v>
      </c>
      <c r="F1089" s="2">
        <v>0.9375</v>
      </c>
      <c r="G1089">
        <v>4</v>
      </c>
      <c r="H1089">
        <v>2</v>
      </c>
      <c r="I1089">
        <v>240</v>
      </c>
      <c r="J1089">
        <v>30</v>
      </c>
      <c r="K1089">
        <v>40</v>
      </c>
      <c r="L1089" t="s">
        <v>193</v>
      </c>
      <c r="M1089" t="s">
        <v>172</v>
      </c>
      <c r="N1089">
        <v>21</v>
      </c>
      <c r="O1089" t="s">
        <v>179</v>
      </c>
      <c r="P1089" t="s">
        <v>174</v>
      </c>
      <c r="Q1089" t="s">
        <v>175</v>
      </c>
    </row>
    <row r="1090" spans="1:17" x14ac:dyDescent="0.25">
      <c r="A1090" t="s">
        <v>1321</v>
      </c>
      <c r="B1090" s="1">
        <v>46079</v>
      </c>
      <c r="C1090" s="1">
        <v>46082</v>
      </c>
      <c r="D1090" t="s">
        <v>143</v>
      </c>
      <c r="E1090" t="s">
        <v>306</v>
      </c>
      <c r="F1090" s="2">
        <v>0.39583333333333331</v>
      </c>
      <c r="G1090">
        <v>3</v>
      </c>
      <c r="H1090">
        <v>2</v>
      </c>
      <c r="I1090">
        <v>360</v>
      </c>
      <c r="J1090">
        <v>30</v>
      </c>
      <c r="K1090">
        <v>0</v>
      </c>
      <c r="L1090" t="s">
        <v>193</v>
      </c>
      <c r="M1090" t="s">
        <v>172</v>
      </c>
      <c r="N1090">
        <v>43</v>
      </c>
      <c r="O1090" t="s">
        <v>179</v>
      </c>
      <c r="P1090" t="s">
        <v>185</v>
      </c>
      <c r="Q1090" t="s">
        <v>180</v>
      </c>
    </row>
    <row r="1091" spans="1:17" x14ac:dyDescent="0.25">
      <c r="A1091" t="s">
        <v>1322</v>
      </c>
      <c r="B1091" s="1">
        <v>46163</v>
      </c>
      <c r="C1091" s="1">
        <v>46164</v>
      </c>
      <c r="D1091" t="s">
        <v>17</v>
      </c>
      <c r="E1091" t="s">
        <v>214</v>
      </c>
      <c r="F1091" s="2">
        <v>0.88541666666666663</v>
      </c>
      <c r="G1091">
        <v>6</v>
      </c>
      <c r="H1091">
        <v>2</v>
      </c>
      <c r="I1091">
        <v>180</v>
      </c>
      <c r="J1091">
        <v>30</v>
      </c>
      <c r="K1091">
        <v>20</v>
      </c>
      <c r="L1091" t="s">
        <v>171</v>
      </c>
      <c r="M1091" t="s">
        <v>172</v>
      </c>
      <c r="N1091">
        <v>23</v>
      </c>
      <c r="O1091" t="s">
        <v>179</v>
      </c>
      <c r="P1091" t="s">
        <v>185</v>
      </c>
      <c r="Q1091" t="s">
        <v>175</v>
      </c>
    </row>
    <row r="1092" spans="1:17" x14ac:dyDescent="0.25">
      <c r="A1092" t="s">
        <v>1323</v>
      </c>
      <c r="B1092" s="1">
        <v>46077</v>
      </c>
      <c r="C1092" s="1">
        <v>46079</v>
      </c>
      <c r="D1092" t="s">
        <v>75</v>
      </c>
      <c r="E1092" t="s">
        <v>212</v>
      </c>
      <c r="F1092" s="2">
        <v>0.53125</v>
      </c>
      <c r="G1092">
        <v>3</v>
      </c>
      <c r="H1092">
        <v>2</v>
      </c>
      <c r="I1092">
        <v>400</v>
      </c>
      <c r="J1092">
        <v>30</v>
      </c>
      <c r="K1092">
        <v>20</v>
      </c>
      <c r="L1092" t="s">
        <v>178</v>
      </c>
      <c r="M1092" t="s">
        <v>172</v>
      </c>
      <c r="N1092">
        <v>28</v>
      </c>
      <c r="O1092" t="s">
        <v>179</v>
      </c>
      <c r="P1092" t="s">
        <v>185</v>
      </c>
      <c r="Q1092" t="s">
        <v>180</v>
      </c>
    </row>
    <row r="1093" spans="1:17" x14ac:dyDescent="0.25">
      <c r="A1093" t="s">
        <v>1324</v>
      </c>
      <c r="B1093" s="1">
        <v>46089</v>
      </c>
      <c r="C1093" s="1">
        <v>46095</v>
      </c>
      <c r="D1093" t="s">
        <v>21</v>
      </c>
      <c r="E1093" t="s">
        <v>201</v>
      </c>
      <c r="F1093" s="2">
        <v>0.77083333333333337</v>
      </c>
      <c r="G1093">
        <v>4</v>
      </c>
      <c r="H1093">
        <v>1</v>
      </c>
      <c r="I1093">
        <v>260</v>
      </c>
      <c r="J1093">
        <v>24</v>
      </c>
      <c r="K1093">
        <v>40</v>
      </c>
      <c r="L1093" t="s">
        <v>183</v>
      </c>
      <c r="M1093" t="s">
        <v>172</v>
      </c>
      <c r="N1093">
        <v>50</v>
      </c>
      <c r="O1093" t="s">
        <v>179</v>
      </c>
      <c r="P1093" t="s">
        <v>174</v>
      </c>
      <c r="Q1093" t="s">
        <v>229</v>
      </c>
    </row>
    <row r="1094" spans="1:17" x14ac:dyDescent="0.25">
      <c r="A1094" t="s">
        <v>1325</v>
      </c>
      <c r="B1094" s="1">
        <v>46122</v>
      </c>
      <c r="C1094" s="1">
        <v>46123</v>
      </c>
      <c r="D1094" t="s">
        <v>110</v>
      </c>
      <c r="E1094" t="s">
        <v>205</v>
      </c>
      <c r="F1094" s="2">
        <v>0.88541666666666663</v>
      </c>
      <c r="G1094">
        <v>3</v>
      </c>
      <c r="H1094">
        <v>4</v>
      </c>
      <c r="I1094">
        <v>200</v>
      </c>
      <c r="J1094">
        <v>42</v>
      </c>
      <c r="K1094">
        <v>40</v>
      </c>
      <c r="L1094" t="s">
        <v>178</v>
      </c>
      <c r="M1094" t="s">
        <v>172</v>
      </c>
      <c r="N1094">
        <v>31</v>
      </c>
      <c r="O1094" t="s">
        <v>184</v>
      </c>
      <c r="P1094" t="s">
        <v>174</v>
      </c>
      <c r="Q1094" t="s">
        <v>175</v>
      </c>
    </row>
    <row r="1095" spans="1:17" x14ac:dyDescent="0.25">
      <c r="A1095" t="s">
        <v>1326</v>
      </c>
      <c r="B1095" s="1">
        <v>46188</v>
      </c>
      <c r="C1095" s="1">
        <v>46191</v>
      </c>
      <c r="D1095" t="s">
        <v>81</v>
      </c>
      <c r="E1095" t="s">
        <v>222</v>
      </c>
      <c r="F1095" s="2">
        <v>0.64583333333333337</v>
      </c>
      <c r="G1095">
        <v>4</v>
      </c>
      <c r="H1095">
        <v>3</v>
      </c>
      <c r="I1095">
        <v>240</v>
      </c>
      <c r="J1095">
        <v>36</v>
      </c>
      <c r="K1095">
        <v>0</v>
      </c>
      <c r="L1095" t="s">
        <v>193</v>
      </c>
      <c r="M1095" t="s">
        <v>172</v>
      </c>
      <c r="N1095">
        <v>29</v>
      </c>
      <c r="O1095" t="s">
        <v>173</v>
      </c>
      <c r="P1095" t="s">
        <v>185</v>
      </c>
      <c r="Q1095" t="s">
        <v>175</v>
      </c>
    </row>
    <row r="1096" spans="1:17" x14ac:dyDescent="0.25">
      <c r="A1096" t="s">
        <v>1327</v>
      </c>
      <c r="B1096" s="1">
        <v>46106</v>
      </c>
      <c r="C1096" s="1">
        <v>46113</v>
      </c>
      <c r="D1096" t="s">
        <v>149</v>
      </c>
      <c r="E1096" t="s">
        <v>270</v>
      </c>
      <c r="F1096" s="2">
        <v>0.53125</v>
      </c>
      <c r="G1096">
        <v>2</v>
      </c>
      <c r="H1096">
        <v>5</v>
      </c>
      <c r="I1096">
        <v>280</v>
      </c>
      <c r="J1096">
        <v>48</v>
      </c>
      <c r="K1096">
        <v>20</v>
      </c>
      <c r="L1096" t="s">
        <v>171</v>
      </c>
      <c r="M1096" t="s">
        <v>172</v>
      </c>
      <c r="N1096">
        <v>60</v>
      </c>
      <c r="O1096" t="s">
        <v>179</v>
      </c>
      <c r="P1096" t="s">
        <v>174</v>
      </c>
      <c r="Q1096" t="s">
        <v>175</v>
      </c>
    </row>
    <row r="1097" spans="1:17" x14ac:dyDescent="0.25">
      <c r="A1097" t="s">
        <v>1328</v>
      </c>
      <c r="B1097" s="1">
        <v>46030</v>
      </c>
      <c r="C1097" s="1">
        <v>46030</v>
      </c>
      <c r="D1097" t="s">
        <v>127</v>
      </c>
      <c r="E1097" t="s">
        <v>220</v>
      </c>
      <c r="F1097" s="2">
        <v>0.39583333333333331</v>
      </c>
      <c r="G1097">
        <v>1</v>
      </c>
      <c r="H1097">
        <v>2</v>
      </c>
      <c r="I1097">
        <v>240</v>
      </c>
      <c r="J1097">
        <v>30</v>
      </c>
      <c r="K1097">
        <v>0</v>
      </c>
      <c r="L1097" t="s">
        <v>178</v>
      </c>
      <c r="M1097" t="s">
        <v>172</v>
      </c>
      <c r="N1097">
        <v>28</v>
      </c>
      <c r="O1097" t="s">
        <v>179</v>
      </c>
      <c r="P1097" t="s">
        <v>174</v>
      </c>
      <c r="Q1097" t="s">
        <v>175</v>
      </c>
    </row>
    <row r="1098" spans="1:17" x14ac:dyDescent="0.25">
      <c r="A1098" t="s">
        <v>1329</v>
      </c>
      <c r="B1098" s="1">
        <v>46131</v>
      </c>
      <c r="C1098" s="1">
        <v>46136</v>
      </c>
      <c r="D1098" t="s">
        <v>17</v>
      </c>
      <c r="E1098" t="s">
        <v>241</v>
      </c>
      <c r="F1098" s="2">
        <v>0.64583333333333337</v>
      </c>
      <c r="G1098">
        <v>4</v>
      </c>
      <c r="H1098">
        <v>2</v>
      </c>
      <c r="I1098">
        <v>240</v>
      </c>
      <c r="J1098">
        <v>30</v>
      </c>
      <c r="K1098">
        <v>0</v>
      </c>
      <c r="L1098" t="s">
        <v>183</v>
      </c>
      <c r="M1098" t="s">
        <v>172</v>
      </c>
      <c r="N1098">
        <v>27</v>
      </c>
      <c r="O1098" t="s">
        <v>179</v>
      </c>
      <c r="P1098" t="s">
        <v>174</v>
      </c>
      <c r="Q1098" t="s">
        <v>175</v>
      </c>
    </row>
    <row r="1099" spans="1:17" x14ac:dyDescent="0.25">
      <c r="A1099" t="s">
        <v>1330</v>
      </c>
      <c r="B1099" s="1">
        <v>46144</v>
      </c>
      <c r="C1099" s="1">
        <v>46146</v>
      </c>
      <c r="D1099" t="s">
        <v>10</v>
      </c>
      <c r="E1099" t="s">
        <v>239</v>
      </c>
      <c r="F1099" s="2">
        <v>0.64583333333333337</v>
      </c>
      <c r="G1099">
        <v>1</v>
      </c>
      <c r="H1099">
        <v>3</v>
      </c>
      <c r="I1099">
        <v>240</v>
      </c>
      <c r="J1099">
        <v>36</v>
      </c>
      <c r="K1099">
        <v>100</v>
      </c>
      <c r="L1099" t="s">
        <v>171</v>
      </c>
      <c r="M1099" t="s">
        <v>172</v>
      </c>
      <c r="N1099">
        <v>35</v>
      </c>
      <c r="O1099" t="s">
        <v>184</v>
      </c>
      <c r="P1099" t="s">
        <v>174</v>
      </c>
      <c r="Q1099" t="s">
        <v>175</v>
      </c>
    </row>
    <row r="1100" spans="1:17" x14ac:dyDescent="0.25">
      <c r="A1100" t="s">
        <v>1331</v>
      </c>
      <c r="B1100" s="1">
        <v>46200</v>
      </c>
      <c r="C1100" s="1">
        <v>46202</v>
      </c>
      <c r="D1100" t="s">
        <v>31</v>
      </c>
      <c r="E1100" t="s">
        <v>187</v>
      </c>
      <c r="F1100" s="2">
        <v>0.53125</v>
      </c>
      <c r="G1100">
        <v>1</v>
      </c>
      <c r="H1100">
        <v>1</v>
      </c>
      <c r="I1100">
        <v>240</v>
      </c>
      <c r="J1100">
        <v>24</v>
      </c>
      <c r="K1100">
        <v>20</v>
      </c>
      <c r="L1100" t="s">
        <v>171</v>
      </c>
      <c r="M1100" t="s">
        <v>172</v>
      </c>
      <c r="N1100">
        <v>44</v>
      </c>
      <c r="O1100" t="s">
        <v>179</v>
      </c>
      <c r="P1100" t="s">
        <v>174</v>
      </c>
      <c r="Q1100" t="s">
        <v>229</v>
      </c>
    </row>
    <row r="1101" spans="1:17" x14ac:dyDescent="0.25">
      <c r="A1101" t="s">
        <v>1332</v>
      </c>
      <c r="B1101" s="1">
        <v>46094</v>
      </c>
      <c r="C1101" s="1">
        <v>46098</v>
      </c>
      <c r="D1101" t="s">
        <v>103</v>
      </c>
      <c r="E1101" t="s">
        <v>335</v>
      </c>
      <c r="F1101" s="2">
        <v>0.9375</v>
      </c>
      <c r="G1101">
        <v>4</v>
      </c>
      <c r="H1101">
        <v>1</v>
      </c>
      <c r="I1101">
        <v>280</v>
      </c>
      <c r="J1101">
        <v>24</v>
      </c>
      <c r="K1101">
        <v>0</v>
      </c>
      <c r="L1101" t="s">
        <v>188</v>
      </c>
      <c r="M1101" t="s">
        <v>172</v>
      </c>
      <c r="N1101">
        <v>33</v>
      </c>
      <c r="O1101" t="s">
        <v>173</v>
      </c>
      <c r="P1101" t="s">
        <v>174</v>
      </c>
      <c r="Q1101" t="s">
        <v>175</v>
      </c>
    </row>
    <row r="1102" spans="1:17" x14ac:dyDescent="0.25">
      <c r="A1102" t="s">
        <v>1333</v>
      </c>
      <c r="B1102" s="1">
        <v>46167</v>
      </c>
      <c r="C1102" s="1">
        <v>46173</v>
      </c>
      <c r="D1102" t="s">
        <v>77</v>
      </c>
      <c r="E1102" t="s">
        <v>218</v>
      </c>
      <c r="F1102" s="2">
        <v>0.64583333333333337</v>
      </c>
      <c r="G1102">
        <v>1</v>
      </c>
      <c r="H1102">
        <v>4</v>
      </c>
      <c r="I1102">
        <v>320</v>
      </c>
      <c r="J1102">
        <v>42</v>
      </c>
      <c r="K1102">
        <v>40</v>
      </c>
      <c r="L1102" t="s">
        <v>171</v>
      </c>
      <c r="M1102" t="s">
        <v>172</v>
      </c>
      <c r="N1102">
        <v>36</v>
      </c>
      <c r="O1102" t="s">
        <v>184</v>
      </c>
      <c r="P1102" t="s">
        <v>185</v>
      </c>
      <c r="Q1102" t="s">
        <v>229</v>
      </c>
    </row>
    <row r="1103" spans="1:17" x14ac:dyDescent="0.25">
      <c r="A1103" t="s">
        <v>1334</v>
      </c>
      <c r="B1103" s="1">
        <v>46143</v>
      </c>
      <c r="C1103" s="1">
        <v>46145</v>
      </c>
      <c r="D1103" t="s">
        <v>49</v>
      </c>
      <c r="E1103" t="s">
        <v>289</v>
      </c>
      <c r="F1103" s="2">
        <v>0.53125</v>
      </c>
      <c r="G1103">
        <v>4</v>
      </c>
      <c r="H1103">
        <v>3</v>
      </c>
      <c r="I1103">
        <v>460</v>
      </c>
      <c r="J1103">
        <v>36</v>
      </c>
      <c r="K1103">
        <v>0</v>
      </c>
      <c r="L1103" t="s">
        <v>178</v>
      </c>
      <c r="M1103" t="s">
        <v>172</v>
      </c>
      <c r="N1103">
        <v>44</v>
      </c>
      <c r="O1103" t="s">
        <v>184</v>
      </c>
      <c r="P1103" t="s">
        <v>185</v>
      </c>
      <c r="Q1103" t="s">
        <v>180</v>
      </c>
    </row>
    <row r="1104" spans="1:17" x14ac:dyDescent="0.25">
      <c r="A1104" t="s">
        <v>1335</v>
      </c>
      <c r="B1104" s="1">
        <v>46097</v>
      </c>
      <c r="C1104" s="1">
        <v>46099</v>
      </c>
      <c r="D1104" t="s">
        <v>119</v>
      </c>
      <c r="E1104" t="s">
        <v>182</v>
      </c>
      <c r="F1104" s="2">
        <v>0.53125</v>
      </c>
      <c r="G1104">
        <v>6</v>
      </c>
      <c r="H1104">
        <v>2</v>
      </c>
      <c r="I1104">
        <v>420</v>
      </c>
      <c r="J1104">
        <v>30</v>
      </c>
      <c r="K1104">
        <v>150</v>
      </c>
      <c r="L1104" t="s">
        <v>178</v>
      </c>
      <c r="M1104" t="s">
        <v>172</v>
      </c>
      <c r="N1104">
        <v>34</v>
      </c>
      <c r="O1104" t="s">
        <v>173</v>
      </c>
      <c r="P1104" t="s">
        <v>185</v>
      </c>
      <c r="Q1104" t="s">
        <v>180</v>
      </c>
    </row>
    <row r="1105" spans="1:17" x14ac:dyDescent="0.25">
      <c r="A1105" t="s">
        <v>1336</v>
      </c>
      <c r="B1105" s="1">
        <v>46138</v>
      </c>
      <c r="C1105" s="1">
        <v>46140</v>
      </c>
      <c r="D1105" t="s">
        <v>133</v>
      </c>
      <c r="E1105" t="s">
        <v>344</v>
      </c>
      <c r="F1105" s="2">
        <v>0.88541666666666663</v>
      </c>
      <c r="G1105">
        <v>2</v>
      </c>
      <c r="H1105">
        <v>5</v>
      </c>
      <c r="I1105">
        <v>380</v>
      </c>
      <c r="J1105">
        <v>48</v>
      </c>
      <c r="K1105">
        <v>150</v>
      </c>
      <c r="L1105" t="s">
        <v>171</v>
      </c>
      <c r="M1105" t="s">
        <v>172</v>
      </c>
      <c r="N1105">
        <v>39</v>
      </c>
      <c r="O1105" t="s">
        <v>179</v>
      </c>
      <c r="P1105" t="s">
        <v>174</v>
      </c>
      <c r="Q1105" t="s">
        <v>180</v>
      </c>
    </row>
    <row r="1106" spans="1:17" x14ac:dyDescent="0.25">
      <c r="A1106" t="s">
        <v>1337</v>
      </c>
      <c r="B1106" s="1">
        <v>46200</v>
      </c>
      <c r="C1106" s="1">
        <v>46206</v>
      </c>
      <c r="D1106" t="s">
        <v>21</v>
      </c>
      <c r="E1106" t="s">
        <v>241</v>
      </c>
      <c r="F1106" s="2">
        <v>0.39583333333333331</v>
      </c>
      <c r="G1106">
        <v>3</v>
      </c>
      <c r="H1106">
        <v>6</v>
      </c>
      <c r="I1106">
        <v>240</v>
      </c>
      <c r="J1106">
        <v>54</v>
      </c>
      <c r="K1106">
        <v>20</v>
      </c>
      <c r="L1106" t="s">
        <v>171</v>
      </c>
      <c r="M1106" t="s">
        <v>172</v>
      </c>
      <c r="N1106">
        <v>54</v>
      </c>
      <c r="O1106" t="s">
        <v>173</v>
      </c>
      <c r="P1106" t="s">
        <v>174</v>
      </c>
      <c r="Q1106" t="s">
        <v>175</v>
      </c>
    </row>
    <row r="1107" spans="1:17" x14ac:dyDescent="0.25">
      <c r="A1107" t="s">
        <v>1338</v>
      </c>
      <c r="B1107" s="1">
        <v>46081</v>
      </c>
      <c r="C1107" s="1">
        <v>46086</v>
      </c>
      <c r="D1107" t="s">
        <v>68</v>
      </c>
      <c r="E1107" t="s">
        <v>445</v>
      </c>
      <c r="F1107" s="2">
        <v>0.53125</v>
      </c>
      <c r="G1107">
        <v>6</v>
      </c>
      <c r="H1107">
        <v>3</v>
      </c>
      <c r="I1107">
        <v>240</v>
      </c>
      <c r="J1107">
        <v>36</v>
      </c>
      <c r="K1107">
        <v>0</v>
      </c>
      <c r="L1107" t="s">
        <v>193</v>
      </c>
      <c r="M1107" t="s">
        <v>172</v>
      </c>
      <c r="N1107">
        <v>43</v>
      </c>
      <c r="O1107" t="s">
        <v>173</v>
      </c>
      <c r="P1107" t="s">
        <v>174</v>
      </c>
      <c r="Q1107" t="s">
        <v>175</v>
      </c>
    </row>
    <row r="1108" spans="1:17" x14ac:dyDescent="0.25">
      <c r="A1108" t="s">
        <v>1339</v>
      </c>
      <c r="B1108" s="1">
        <v>46080</v>
      </c>
      <c r="C1108" s="1">
        <v>46087</v>
      </c>
      <c r="D1108" t="s">
        <v>24</v>
      </c>
      <c r="E1108" t="s">
        <v>218</v>
      </c>
      <c r="F1108" s="2">
        <v>0.77083333333333337</v>
      </c>
      <c r="G1108">
        <v>2</v>
      </c>
      <c r="H1108">
        <v>4</v>
      </c>
      <c r="I1108">
        <v>240</v>
      </c>
      <c r="J1108">
        <v>42</v>
      </c>
      <c r="K1108">
        <v>100</v>
      </c>
      <c r="L1108" t="s">
        <v>188</v>
      </c>
      <c r="M1108" t="s">
        <v>263</v>
      </c>
      <c r="N1108">
        <v>24</v>
      </c>
      <c r="O1108" t="s">
        <v>173</v>
      </c>
      <c r="P1108" t="s">
        <v>185</v>
      </c>
      <c r="Q1108" t="s">
        <v>175</v>
      </c>
    </row>
    <row r="1109" spans="1:17" x14ac:dyDescent="0.25">
      <c r="A1109" t="s">
        <v>1340</v>
      </c>
      <c r="B1109" s="1">
        <v>46084</v>
      </c>
      <c r="C1109" s="1">
        <v>46090</v>
      </c>
      <c r="D1109" t="s">
        <v>39</v>
      </c>
      <c r="E1109" t="s">
        <v>205</v>
      </c>
      <c r="F1109" s="2">
        <v>0.39583333333333331</v>
      </c>
      <c r="G1109">
        <v>3</v>
      </c>
      <c r="H1109">
        <v>3</v>
      </c>
      <c r="I1109">
        <v>380</v>
      </c>
      <c r="J1109">
        <v>36</v>
      </c>
      <c r="K1109">
        <v>150</v>
      </c>
      <c r="L1109" t="s">
        <v>188</v>
      </c>
      <c r="M1109" t="s">
        <v>172</v>
      </c>
      <c r="N1109">
        <v>19</v>
      </c>
      <c r="O1109" t="s">
        <v>179</v>
      </c>
      <c r="P1109" t="s">
        <v>174</v>
      </c>
      <c r="Q1109" t="s">
        <v>180</v>
      </c>
    </row>
    <row r="1110" spans="1:17" x14ac:dyDescent="0.25">
      <c r="A1110" t="s">
        <v>1341</v>
      </c>
      <c r="B1110" s="1">
        <v>46197</v>
      </c>
      <c r="C1110" s="1">
        <v>46198</v>
      </c>
      <c r="D1110" t="s">
        <v>17</v>
      </c>
      <c r="E1110" t="s">
        <v>328</v>
      </c>
      <c r="F1110" s="2">
        <v>0.64583333333333337</v>
      </c>
      <c r="G1110">
        <v>6</v>
      </c>
      <c r="H1110">
        <v>3</v>
      </c>
      <c r="I1110">
        <v>220</v>
      </c>
      <c r="J1110">
        <v>36</v>
      </c>
      <c r="K1110">
        <v>0</v>
      </c>
      <c r="L1110" t="s">
        <v>193</v>
      </c>
      <c r="M1110" t="s">
        <v>172</v>
      </c>
      <c r="N1110">
        <v>56</v>
      </c>
      <c r="O1110" t="s">
        <v>184</v>
      </c>
      <c r="P1110" t="s">
        <v>174</v>
      </c>
      <c r="Q1110" t="s">
        <v>175</v>
      </c>
    </row>
    <row r="1111" spans="1:17" x14ac:dyDescent="0.25">
      <c r="A1111" t="s">
        <v>1342</v>
      </c>
      <c r="B1111" s="1">
        <v>46100</v>
      </c>
      <c r="C1111" s="1">
        <v>46106</v>
      </c>
      <c r="D1111" t="s">
        <v>87</v>
      </c>
      <c r="E1111" t="s">
        <v>199</v>
      </c>
      <c r="F1111" s="2">
        <v>0.64583333333333337</v>
      </c>
      <c r="G1111">
        <v>3</v>
      </c>
      <c r="H1111">
        <v>3</v>
      </c>
      <c r="I1111">
        <v>360</v>
      </c>
      <c r="J1111">
        <v>36</v>
      </c>
      <c r="K1111">
        <v>40</v>
      </c>
      <c r="L1111" t="s">
        <v>188</v>
      </c>
      <c r="M1111" t="s">
        <v>263</v>
      </c>
      <c r="N1111">
        <v>49</v>
      </c>
      <c r="O1111" t="s">
        <v>184</v>
      </c>
      <c r="P1111" t="s">
        <v>185</v>
      </c>
      <c r="Q1111" t="s">
        <v>180</v>
      </c>
    </row>
    <row r="1112" spans="1:17" x14ac:dyDescent="0.25">
      <c r="A1112" t="s">
        <v>1343</v>
      </c>
      <c r="B1112" s="1">
        <v>46121</v>
      </c>
      <c r="C1112" s="1">
        <v>46122</v>
      </c>
      <c r="D1112" t="s">
        <v>58</v>
      </c>
      <c r="E1112" t="s">
        <v>214</v>
      </c>
      <c r="F1112" s="2">
        <v>0.77083333333333337</v>
      </c>
      <c r="G1112">
        <v>1</v>
      </c>
      <c r="H1112">
        <v>5</v>
      </c>
      <c r="I1112">
        <v>360</v>
      </c>
      <c r="J1112">
        <v>48</v>
      </c>
      <c r="K1112">
        <v>150</v>
      </c>
      <c r="L1112" t="s">
        <v>193</v>
      </c>
      <c r="M1112" t="s">
        <v>172</v>
      </c>
      <c r="N1112">
        <v>19</v>
      </c>
      <c r="O1112" t="s">
        <v>179</v>
      </c>
      <c r="P1112" t="s">
        <v>185</v>
      </c>
      <c r="Q1112" t="s">
        <v>180</v>
      </c>
    </row>
    <row r="1113" spans="1:17" x14ac:dyDescent="0.25">
      <c r="A1113" t="s">
        <v>1344</v>
      </c>
      <c r="B1113" s="1">
        <v>46087</v>
      </c>
      <c r="C1113" s="1">
        <v>46088</v>
      </c>
      <c r="D1113" t="s">
        <v>21</v>
      </c>
      <c r="E1113" t="s">
        <v>170</v>
      </c>
      <c r="F1113" s="2">
        <v>0.39583333333333331</v>
      </c>
      <c r="G1113">
        <v>6</v>
      </c>
      <c r="H1113">
        <v>3</v>
      </c>
      <c r="I1113">
        <v>160</v>
      </c>
      <c r="J1113">
        <v>36</v>
      </c>
      <c r="K1113">
        <v>40</v>
      </c>
      <c r="L1113" t="s">
        <v>178</v>
      </c>
      <c r="M1113" t="s">
        <v>172</v>
      </c>
      <c r="N1113">
        <v>48</v>
      </c>
      <c r="O1113" t="s">
        <v>173</v>
      </c>
      <c r="P1113" t="s">
        <v>185</v>
      </c>
      <c r="Q1113" t="s">
        <v>175</v>
      </c>
    </row>
    <row r="1114" spans="1:17" x14ac:dyDescent="0.25">
      <c r="A1114" t="s">
        <v>1345</v>
      </c>
      <c r="B1114" s="1">
        <v>46078</v>
      </c>
      <c r="C1114" s="1">
        <v>46084</v>
      </c>
      <c r="D1114" t="s">
        <v>21</v>
      </c>
      <c r="E1114" t="s">
        <v>286</v>
      </c>
      <c r="F1114" s="2">
        <v>0.77083333333333337</v>
      </c>
      <c r="G1114">
        <v>1</v>
      </c>
      <c r="H1114">
        <v>3</v>
      </c>
      <c r="I1114">
        <v>260</v>
      </c>
      <c r="J1114">
        <v>36</v>
      </c>
      <c r="K1114">
        <v>40</v>
      </c>
      <c r="L1114" t="s">
        <v>171</v>
      </c>
      <c r="M1114" t="s">
        <v>172</v>
      </c>
      <c r="N1114">
        <v>50</v>
      </c>
      <c r="O1114" t="s">
        <v>179</v>
      </c>
      <c r="P1114" t="s">
        <v>185</v>
      </c>
      <c r="Q1114" t="s">
        <v>175</v>
      </c>
    </row>
    <row r="1115" spans="1:17" x14ac:dyDescent="0.25">
      <c r="A1115" t="s">
        <v>1346</v>
      </c>
      <c r="B1115" s="1">
        <v>46093</v>
      </c>
      <c r="C1115" s="1">
        <v>46099</v>
      </c>
      <c r="D1115" t="s">
        <v>119</v>
      </c>
      <c r="E1115" t="s">
        <v>177</v>
      </c>
      <c r="F1115" s="2">
        <v>0.77083333333333337</v>
      </c>
      <c r="G1115">
        <v>3</v>
      </c>
      <c r="H1115">
        <v>2</v>
      </c>
      <c r="I1115">
        <v>180</v>
      </c>
      <c r="J1115">
        <v>30</v>
      </c>
      <c r="K1115">
        <v>0</v>
      </c>
      <c r="L1115" t="s">
        <v>183</v>
      </c>
      <c r="M1115" t="s">
        <v>172</v>
      </c>
      <c r="N1115">
        <v>29</v>
      </c>
      <c r="O1115" t="s">
        <v>179</v>
      </c>
      <c r="P1115" t="s">
        <v>185</v>
      </c>
      <c r="Q1115" t="s">
        <v>175</v>
      </c>
    </row>
    <row r="1116" spans="1:17" x14ac:dyDescent="0.25">
      <c r="A1116" t="s">
        <v>1347</v>
      </c>
      <c r="B1116" s="1">
        <v>46176</v>
      </c>
      <c r="C1116" s="1">
        <v>46181</v>
      </c>
      <c r="D1116" t="s">
        <v>58</v>
      </c>
      <c r="E1116" t="s">
        <v>286</v>
      </c>
      <c r="F1116" s="2">
        <v>0.39583333333333331</v>
      </c>
      <c r="G1116">
        <v>4</v>
      </c>
      <c r="H1116">
        <v>6</v>
      </c>
      <c r="I1116">
        <v>260</v>
      </c>
      <c r="J1116">
        <v>54</v>
      </c>
      <c r="K1116">
        <v>0</v>
      </c>
      <c r="L1116" t="s">
        <v>183</v>
      </c>
      <c r="M1116" t="s">
        <v>172</v>
      </c>
      <c r="N1116">
        <v>33</v>
      </c>
      <c r="O1116" t="s">
        <v>184</v>
      </c>
      <c r="P1116" t="s">
        <v>174</v>
      </c>
      <c r="Q1116" t="s">
        <v>175</v>
      </c>
    </row>
    <row r="1117" spans="1:17" x14ac:dyDescent="0.25">
      <c r="A1117" t="s">
        <v>1348</v>
      </c>
      <c r="B1117" s="1">
        <v>46100</v>
      </c>
      <c r="C1117" s="1">
        <v>46102</v>
      </c>
      <c r="D1117" t="s">
        <v>31</v>
      </c>
      <c r="E1117" t="s">
        <v>286</v>
      </c>
      <c r="F1117" s="2">
        <v>0.39583333333333331</v>
      </c>
      <c r="G1117">
        <v>2</v>
      </c>
      <c r="H1117">
        <v>4</v>
      </c>
      <c r="I1117">
        <v>440</v>
      </c>
      <c r="J1117">
        <v>42</v>
      </c>
      <c r="K1117">
        <v>0</v>
      </c>
      <c r="L1117" t="s">
        <v>183</v>
      </c>
      <c r="M1117" t="s">
        <v>172</v>
      </c>
      <c r="N1117">
        <v>25</v>
      </c>
      <c r="O1117" t="s">
        <v>179</v>
      </c>
      <c r="P1117" t="s">
        <v>174</v>
      </c>
      <c r="Q1117" t="s">
        <v>180</v>
      </c>
    </row>
    <row r="1118" spans="1:17" x14ac:dyDescent="0.25">
      <c r="A1118" t="s">
        <v>1349</v>
      </c>
      <c r="B1118" s="1">
        <v>46135</v>
      </c>
      <c r="C1118" s="1">
        <v>46142</v>
      </c>
      <c r="D1118" t="s">
        <v>49</v>
      </c>
      <c r="E1118" t="s">
        <v>218</v>
      </c>
      <c r="F1118" s="2">
        <v>0.88541666666666663</v>
      </c>
      <c r="G1118">
        <v>1</v>
      </c>
      <c r="H1118">
        <v>1</v>
      </c>
      <c r="I1118">
        <v>320</v>
      </c>
      <c r="J1118">
        <v>24</v>
      </c>
      <c r="K1118">
        <v>20</v>
      </c>
      <c r="L1118" t="s">
        <v>193</v>
      </c>
      <c r="M1118" t="s">
        <v>172</v>
      </c>
      <c r="N1118">
        <v>58</v>
      </c>
      <c r="O1118" t="s">
        <v>184</v>
      </c>
      <c r="P1118" t="s">
        <v>174</v>
      </c>
      <c r="Q1118" t="s">
        <v>229</v>
      </c>
    </row>
    <row r="1119" spans="1:17" x14ac:dyDescent="0.25">
      <c r="A1119" t="s">
        <v>1350</v>
      </c>
      <c r="B1119" s="1">
        <v>46094</v>
      </c>
      <c r="C1119" s="1">
        <v>46100</v>
      </c>
      <c r="D1119" t="s">
        <v>77</v>
      </c>
      <c r="E1119" t="s">
        <v>262</v>
      </c>
      <c r="F1119" s="2">
        <v>0.77083333333333337</v>
      </c>
      <c r="G1119">
        <v>7</v>
      </c>
      <c r="H1119">
        <v>1</v>
      </c>
      <c r="I1119">
        <v>180</v>
      </c>
      <c r="J1119">
        <v>24</v>
      </c>
      <c r="K1119">
        <v>0</v>
      </c>
      <c r="L1119" t="s">
        <v>171</v>
      </c>
      <c r="M1119" t="s">
        <v>207</v>
      </c>
      <c r="N1119">
        <v>40</v>
      </c>
      <c r="O1119" t="s">
        <v>179</v>
      </c>
      <c r="P1119" t="s">
        <v>174</v>
      </c>
      <c r="Q1119" t="s">
        <v>175</v>
      </c>
    </row>
    <row r="1120" spans="1:17" x14ac:dyDescent="0.25">
      <c r="A1120" t="s">
        <v>1351</v>
      </c>
      <c r="B1120" s="1">
        <v>46053</v>
      </c>
      <c r="C1120" s="1">
        <v>46053</v>
      </c>
      <c r="D1120" t="s">
        <v>29</v>
      </c>
      <c r="E1120" t="s">
        <v>192</v>
      </c>
      <c r="F1120" s="2">
        <v>0.88541666666666663</v>
      </c>
      <c r="G1120">
        <v>3</v>
      </c>
      <c r="H1120">
        <v>3</v>
      </c>
      <c r="I1120">
        <v>160</v>
      </c>
      <c r="J1120">
        <v>36</v>
      </c>
      <c r="K1120">
        <v>0</v>
      </c>
      <c r="L1120" t="s">
        <v>193</v>
      </c>
      <c r="M1120" t="s">
        <v>263</v>
      </c>
      <c r="N1120">
        <v>41</v>
      </c>
      <c r="O1120" t="s">
        <v>179</v>
      </c>
      <c r="P1120" t="s">
        <v>174</v>
      </c>
      <c r="Q1120" t="s">
        <v>175</v>
      </c>
    </row>
    <row r="1121" spans="1:17" x14ac:dyDescent="0.25">
      <c r="A1121" t="s">
        <v>1352</v>
      </c>
      <c r="B1121" s="1">
        <v>46172</v>
      </c>
      <c r="C1121" s="1">
        <v>46178</v>
      </c>
      <c r="D1121" t="s">
        <v>21</v>
      </c>
      <c r="E1121" t="s">
        <v>232</v>
      </c>
      <c r="F1121" s="2">
        <v>0.39583333333333331</v>
      </c>
      <c r="G1121">
        <v>6</v>
      </c>
      <c r="H1121">
        <v>2</v>
      </c>
      <c r="I1121">
        <v>240</v>
      </c>
      <c r="J1121">
        <v>30</v>
      </c>
      <c r="K1121">
        <v>0</v>
      </c>
      <c r="L1121" t="s">
        <v>188</v>
      </c>
      <c r="M1121" t="s">
        <v>172</v>
      </c>
      <c r="N1121">
        <v>43</v>
      </c>
      <c r="O1121" t="s">
        <v>173</v>
      </c>
      <c r="P1121" t="s">
        <v>174</v>
      </c>
      <c r="Q1121" t="s">
        <v>175</v>
      </c>
    </row>
    <row r="1122" spans="1:17" x14ac:dyDescent="0.25">
      <c r="A1122" t="s">
        <v>1353</v>
      </c>
      <c r="B1122" s="1">
        <v>46051</v>
      </c>
      <c r="C1122" s="1">
        <v>46055</v>
      </c>
      <c r="D1122" t="s">
        <v>84</v>
      </c>
      <c r="E1122" t="s">
        <v>224</v>
      </c>
      <c r="F1122" s="2">
        <v>0.53125</v>
      </c>
      <c r="G1122">
        <v>4</v>
      </c>
      <c r="H1122">
        <v>5</v>
      </c>
      <c r="I1122">
        <v>240</v>
      </c>
      <c r="J1122">
        <v>48</v>
      </c>
      <c r="K1122">
        <v>0</v>
      </c>
      <c r="L1122" t="s">
        <v>193</v>
      </c>
      <c r="M1122" t="s">
        <v>207</v>
      </c>
      <c r="N1122">
        <v>48</v>
      </c>
      <c r="O1122" t="s">
        <v>184</v>
      </c>
      <c r="P1122" t="s">
        <v>185</v>
      </c>
      <c r="Q1122" t="s">
        <v>175</v>
      </c>
    </row>
    <row r="1123" spans="1:17" x14ac:dyDescent="0.25">
      <c r="A1123" t="s">
        <v>1354</v>
      </c>
      <c r="B1123" s="1">
        <v>46077</v>
      </c>
      <c r="C1123" s="1">
        <v>46078</v>
      </c>
      <c r="D1123" t="s">
        <v>29</v>
      </c>
      <c r="E1123" t="s">
        <v>209</v>
      </c>
      <c r="F1123" s="2">
        <v>0.53125</v>
      </c>
      <c r="G1123">
        <v>1</v>
      </c>
      <c r="H1123">
        <v>5</v>
      </c>
      <c r="I1123">
        <v>400</v>
      </c>
      <c r="J1123">
        <v>48</v>
      </c>
      <c r="K1123">
        <v>0</v>
      </c>
      <c r="L1123" t="s">
        <v>193</v>
      </c>
      <c r="M1123" t="s">
        <v>172</v>
      </c>
      <c r="N1123">
        <v>50</v>
      </c>
      <c r="O1123" t="s">
        <v>173</v>
      </c>
      <c r="P1123" t="s">
        <v>174</v>
      </c>
      <c r="Q1123" t="s">
        <v>180</v>
      </c>
    </row>
    <row r="1124" spans="1:17" x14ac:dyDescent="0.25">
      <c r="A1124" t="s">
        <v>1355</v>
      </c>
      <c r="B1124" s="1">
        <v>46167</v>
      </c>
      <c r="C1124" s="1">
        <v>46169</v>
      </c>
      <c r="D1124" t="s">
        <v>35</v>
      </c>
      <c r="E1124" t="s">
        <v>241</v>
      </c>
      <c r="F1124" s="2">
        <v>0.39583333333333331</v>
      </c>
      <c r="G1124">
        <v>3</v>
      </c>
      <c r="H1124">
        <v>5</v>
      </c>
      <c r="I1124">
        <v>240</v>
      </c>
      <c r="J1124">
        <v>48</v>
      </c>
      <c r="K1124">
        <v>60</v>
      </c>
      <c r="L1124" t="s">
        <v>193</v>
      </c>
      <c r="M1124" t="s">
        <v>172</v>
      </c>
      <c r="N1124">
        <v>45</v>
      </c>
      <c r="O1124" t="s">
        <v>179</v>
      </c>
      <c r="P1124" t="s">
        <v>174</v>
      </c>
      <c r="Q1124" t="s">
        <v>175</v>
      </c>
    </row>
    <row r="1125" spans="1:17" x14ac:dyDescent="0.25">
      <c r="A1125" t="s">
        <v>1356</v>
      </c>
      <c r="B1125" s="1">
        <v>46194</v>
      </c>
      <c r="C1125" s="1">
        <v>46199</v>
      </c>
      <c r="D1125" t="s">
        <v>49</v>
      </c>
      <c r="E1125" t="s">
        <v>270</v>
      </c>
      <c r="F1125" s="2">
        <v>0.77083333333333337</v>
      </c>
      <c r="G1125">
        <v>3</v>
      </c>
      <c r="H1125">
        <v>4</v>
      </c>
      <c r="I1125">
        <v>280</v>
      </c>
      <c r="J1125">
        <v>42</v>
      </c>
      <c r="K1125">
        <v>0</v>
      </c>
      <c r="L1125" t="s">
        <v>183</v>
      </c>
      <c r="M1125" t="s">
        <v>172</v>
      </c>
      <c r="N1125">
        <v>50</v>
      </c>
      <c r="O1125" t="s">
        <v>173</v>
      </c>
      <c r="P1125" t="s">
        <v>185</v>
      </c>
      <c r="Q1125" t="s">
        <v>175</v>
      </c>
    </row>
    <row r="1126" spans="1:17" x14ac:dyDescent="0.25">
      <c r="A1126" t="s">
        <v>1357</v>
      </c>
      <c r="B1126" s="1">
        <v>46150</v>
      </c>
      <c r="C1126" s="1">
        <v>46151</v>
      </c>
      <c r="D1126" t="s">
        <v>58</v>
      </c>
      <c r="E1126" t="s">
        <v>249</v>
      </c>
      <c r="F1126" s="2">
        <v>0.9375</v>
      </c>
      <c r="G1126">
        <v>1</v>
      </c>
      <c r="H1126">
        <v>1</v>
      </c>
      <c r="I1126">
        <v>240</v>
      </c>
      <c r="J1126">
        <v>24</v>
      </c>
      <c r="K1126">
        <v>0</v>
      </c>
      <c r="L1126" t="s">
        <v>178</v>
      </c>
      <c r="M1126" t="s">
        <v>207</v>
      </c>
      <c r="N1126">
        <v>27</v>
      </c>
      <c r="O1126" t="s">
        <v>184</v>
      </c>
      <c r="P1126" t="s">
        <v>185</v>
      </c>
      <c r="Q1126" t="s">
        <v>229</v>
      </c>
    </row>
    <row r="1127" spans="1:17" x14ac:dyDescent="0.25">
      <c r="A1127" t="s">
        <v>1358</v>
      </c>
      <c r="B1127" s="1">
        <v>46094</v>
      </c>
      <c r="C1127" s="1">
        <v>46101</v>
      </c>
      <c r="D1127" t="s">
        <v>93</v>
      </c>
      <c r="E1127" t="s">
        <v>344</v>
      </c>
      <c r="F1127" s="2">
        <v>0.88541666666666663</v>
      </c>
      <c r="G1127">
        <v>4</v>
      </c>
      <c r="H1127">
        <v>4</v>
      </c>
      <c r="I1127">
        <v>200</v>
      </c>
      <c r="J1127">
        <v>42</v>
      </c>
      <c r="K1127">
        <v>0</v>
      </c>
      <c r="L1127" t="s">
        <v>193</v>
      </c>
      <c r="M1127" t="s">
        <v>207</v>
      </c>
      <c r="N1127">
        <v>48</v>
      </c>
      <c r="O1127" t="s">
        <v>173</v>
      </c>
      <c r="P1127" t="s">
        <v>174</v>
      </c>
      <c r="Q1127" t="s">
        <v>175</v>
      </c>
    </row>
    <row r="1128" spans="1:17" x14ac:dyDescent="0.25">
      <c r="A1128" t="s">
        <v>1359</v>
      </c>
      <c r="B1128" s="1">
        <v>46143</v>
      </c>
      <c r="C1128" s="1">
        <v>46148</v>
      </c>
      <c r="D1128" t="s">
        <v>21</v>
      </c>
      <c r="E1128" t="s">
        <v>182</v>
      </c>
      <c r="F1128" s="2">
        <v>0.64583333333333337</v>
      </c>
      <c r="G1128">
        <v>5</v>
      </c>
      <c r="H1128">
        <v>3</v>
      </c>
      <c r="I1128">
        <v>240</v>
      </c>
      <c r="J1128">
        <v>36</v>
      </c>
      <c r="K1128">
        <v>40</v>
      </c>
      <c r="L1128" t="s">
        <v>178</v>
      </c>
      <c r="M1128" t="s">
        <v>172</v>
      </c>
      <c r="N1128">
        <v>58</v>
      </c>
      <c r="O1128" t="s">
        <v>173</v>
      </c>
      <c r="P1128" t="s">
        <v>174</v>
      </c>
      <c r="Q1128" t="s">
        <v>175</v>
      </c>
    </row>
    <row r="1129" spans="1:17" x14ac:dyDescent="0.25">
      <c r="A1129" t="s">
        <v>1360</v>
      </c>
      <c r="B1129" s="1">
        <v>46103</v>
      </c>
      <c r="C1129" s="1">
        <v>46108</v>
      </c>
      <c r="D1129" t="s">
        <v>136</v>
      </c>
      <c r="E1129" t="s">
        <v>192</v>
      </c>
      <c r="F1129" s="2">
        <v>0.9375</v>
      </c>
      <c r="G1129">
        <v>4</v>
      </c>
      <c r="H1129">
        <v>2</v>
      </c>
      <c r="I1129">
        <v>160</v>
      </c>
      <c r="J1129">
        <v>30</v>
      </c>
      <c r="K1129">
        <v>0</v>
      </c>
      <c r="L1129" t="s">
        <v>178</v>
      </c>
      <c r="M1129" t="s">
        <v>172</v>
      </c>
      <c r="N1129">
        <v>51</v>
      </c>
      <c r="O1129" t="s">
        <v>184</v>
      </c>
      <c r="P1129" t="s">
        <v>185</v>
      </c>
      <c r="Q1129" t="s">
        <v>175</v>
      </c>
    </row>
    <row r="1130" spans="1:17" x14ac:dyDescent="0.25">
      <c r="A1130" t="s">
        <v>1361</v>
      </c>
      <c r="B1130" s="1">
        <v>46194</v>
      </c>
      <c r="C1130" s="1">
        <v>46197</v>
      </c>
      <c r="D1130" t="s">
        <v>113</v>
      </c>
      <c r="E1130" t="s">
        <v>306</v>
      </c>
      <c r="F1130" s="2">
        <v>0.64583333333333337</v>
      </c>
      <c r="G1130">
        <v>2</v>
      </c>
      <c r="H1130">
        <v>2</v>
      </c>
      <c r="I1130">
        <v>180</v>
      </c>
      <c r="J1130">
        <v>30</v>
      </c>
      <c r="K1130">
        <v>40</v>
      </c>
      <c r="L1130" t="s">
        <v>193</v>
      </c>
      <c r="M1130" t="s">
        <v>172</v>
      </c>
      <c r="N1130">
        <v>53</v>
      </c>
      <c r="O1130" t="s">
        <v>173</v>
      </c>
      <c r="P1130" t="s">
        <v>174</v>
      </c>
      <c r="Q1130" t="s">
        <v>175</v>
      </c>
    </row>
    <row r="1131" spans="1:17" x14ac:dyDescent="0.25">
      <c r="A1131" t="s">
        <v>1362</v>
      </c>
      <c r="B1131" s="1">
        <v>46053</v>
      </c>
      <c r="C1131" s="1">
        <v>46057</v>
      </c>
      <c r="D1131" t="s">
        <v>90</v>
      </c>
      <c r="E1131" t="s">
        <v>205</v>
      </c>
      <c r="F1131" s="2">
        <v>0.77083333333333337</v>
      </c>
      <c r="G1131">
        <v>3</v>
      </c>
      <c r="H1131">
        <v>4</v>
      </c>
      <c r="I1131">
        <v>380</v>
      </c>
      <c r="J1131">
        <v>42</v>
      </c>
      <c r="K1131">
        <v>60</v>
      </c>
      <c r="L1131" t="s">
        <v>183</v>
      </c>
      <c r="M1131" t="s">
        <v>172</v>
      </c>
      <c r="N1131">
        <v>59</v>
      </c>
      <c r="O1131" t="s">
        <v>184</v>
      </c>
      <c r="P1131" t="s">
        <v>185</v>
      </c>
      <c r="Q1131" t="s">
        <v>180</v>
      </c>
    </row>
    <row r="1132" spans="1:17" x14ac:dyDescent="0.25">
      <c r="A1132" t="s">
        <v>1363</v>
      </c>
      <c r="B1132" s="1">
        <v>46092</v>
      </c>
      <c r="C1132" s="1">
        <v>46099</v>
      </c>
      <c r="D1132" t="s">
        <v>75</v>
      </c>
      <c r="E1132" t="s">
        <v>309</v>
      </c>
      <c r="F1132" s="2">
        <v>0.77083333333333337</v>
      </c>
      <c r="G1132">
        <v>1</v>
      </c>
      <c r="H1132">
        <v>3</v>
      </c>
      <c r="I1132">
        <v>160</v>
      </c>
      <c r="J1132">
        <v>36</v>
      </c>
      <c r="K1132">
        <v>0</v>
      </c>
      <c r="L1132" t="s">
        <v>188</v>
      </c>
      <c r="M1132" t="s">
        <v>263</v>
      </c>
      <c r="N1132">
        <v>53</v>
      </c>
      <c r="O1132" t="s">
        <v>179</v>
      </c>
      <c r="P1132" t="s">
        <v>185</v>
      </c>
      <c r="Q1132" t="s">
        <v>175</v>
      </c>
    </row>
    <row r="1133" spans="1:17" x14ac:dyDescent="0.25">
      <c r="A1133" t="s">
        <v>1364</v>
      </c>
      <c r="B1133" s="1">
        <v>46149</v>
      </c>
      <c r="C1133" s="1">
        <v>46156</v>
      </c>
      <c r="D1133" t="s">
        <v>140</v>
      </c>
      <c r="E1133" t="s">
        <v>209</v>
      </c>
      <c r="F1133" s="2">
        <v>0.39583333333333331</v>
      </c>
      <c r="G1133">
        <v>4</v>
      </c>
      <c r="H1133">
        <v>4</v>
      </c>
      <c r="I1133">
        <v>400</v>
      </c>
      <c r="J1133">
        <v>42</v>
      </c>
      <c r="K1133">
        <v>20</v>
      </c>
      <c r="L1133" t="s">
        <v>193</v>
      </c>
      <c r="M1133" t="s">
        <v>172</v>
      </c>
      <c r="N1133">
        <v>35</v>
      </c>
      <c r="O1133" t="s">
        <v>173</v>
      </c>
      <c r="P1133" t="s">
        <v>174</v>
      </c>
      <c r="Q1133" t="s">
        <v>180</v>
      </c>
    </row>
    <row r="1134" spans="1:17" x14ac:dyDescent="0.25">
      <c r="A1134" t="s">
        <v>1365</v>
      </c>
      <c r="B1134" s="1">
        <v>46144</v>
      </c>
      <c r="C1134" s="1">
        <v>46150</v>
      </c>
      <c r="D1134" t="s">
        <v>49</v>
      </c>
      <c r="E1134" t="s">
        <v>226</v>
      </c>
      <c r="F1134" s="2">
        <v>0.39583333333333331</v>
      </c>
      <c r="G1134">
        <v>1</v>
      </c>
      <c r="H1134">
        <v>2</v>
      </c>
      <c r="I1134">
        <v>160</v>
      </c>
      <c r="J1134">
        <v>30</v>
      </c>
      <c r="K1134">
        <v>0</v>
      </c>
      <c r="L1134" t="s">
        <v>178</v>
      </c>
      <c r="M1134" t="s">
        <v>172</v>
      </c>
      <c r="N1134">
        <v>21</v>
      </c>
      <c r="O1134" t="s">
        <v>179</v>
      </c>
      <c r="P1134" t="s">
        <v>185</v>
      </c>
      <c r="Q1134" t="s">
        <v>175</v>
      </c>
    </row>
    <row r="1135" spans="1:17" x14ac:dyDescent="0.25">
      <c r="A1135" t="s">
        <v>1366</v>
      </c>
      <c r="B1135" s="1">
        <v>46055</v>
      </c>
      <c r="C1135" s="1">
        <v>46056</v>
      </c>
      <c r="D1135" t="s">
        <v>140</v>
      </c>
      <c r="E1135" t="s">
        <v>286</v>
      </c>
      <c r="F1135" s="2">
        <v>0.39583333333333331</v>
      </c>
      <c r="G1135">
        <v>3</v>
      </c>
      <c r="H1135">
        <v>2</v>
      </c>
      <c r="I1135">
        <v>340</v>
      </c>
      <c r="J1135">
        <v>30</v>
      </c>
      <c r="K1135">
        <v>100</v>
      </c>
      <c r="L1135" t="s">
        <v>171</v>
      </c>
      <c r="M1135" t="s">
        <v>172</v>
      </c>
      <c r="N1135">
        <v>18</v>
      </c>
      <c r="O1135" t="s">
        <v>173</v>
      </c>
      <c r="P1135" t="s">
        <v>185</v>
      </c>
      <c r="Q1135" t="s">
        <v>229</v>
      </c>
    </row>
    <row r="1136" spans="1:17" x14ac:dyDescent="0.25">
      <c r="A1136" t="s">
        <v>1367</v>
      </c>
      <c r="B1136" s="1">
        <v>46095</v>
      </c>
      <c r="C1136" s="1">
        <v>46101</v>
      </c>
      <c r="D1136" t="s">
        <v>35</v>
      </c>
      <c r="E1136" t="s">
        <v>266</v>
      </c>
      <c r="F1136" s="2">
        <v>0.53125</v>
      </c>
      <c r="G1136">
        <v>2</v>
      </c>
      <c r="H1136">
        <v>3</v>
      </c>
      <c r="I1136">
        <v>440</v>
      </c>
      <c r="J1136">
        <v>36</v>
      </c>
      <c r="K1136">
        <v>0</v>
      </c>
      <c r="L1136" t="s">
        <v>188</v>
      </c>
      <c r="M1136" t="s">
        <v>207</v>
      </c>
      <c r="N1136">
        <v>40</v>
      </c>
      <c r="O1136" t="s">
        <v>173</v>
      </c>
      <c r="P1136" t="s">
        <v>185</v>
      </c>
      <c r="Q1136" t="s">
        <v>180</v>
      </c>
    </row>
    <row r="1137" spans="1:17" x14ac:dyDescent="0.25">
      <c r="A1137" t="s">
        <v>1368</v>
      </c>
      <c r="B1137" s="1">
        <v>46079</v>
      </c>
      <c r="C1137" s="1">
        <v>46081</v>
      </c>
      <c r="D1137" t="s">
        <v>119</v>
      </c>
      <c r="E1137" t="s">
        <v>283</v>
      </c>
      <c r="F1137" s="2">
        <v>0.9375</v>
      </c>
      <c r="G1137">
        <v>3</v>
      </c>
      <c r="H1137">
        <v>3</v>
      </c>
      <c r="I1137">
        <v>200</v>
      </c>
      <c r="J1137">
        <v>36</v>
      </c>
      <c r="K1137">
        <v>0</v>
      </c>
      <c r="L1137" t="s">
        <v>193</v>
      </c>
      <c r="M1137" t="s">
        <v>172</v>
      </c>
      <c r="N1137">
        <v>54</v>
      </c>
      <c r="O1137" t="s">
        <v>179</v>
      </c>
      <c r="P1137" t="s">
        <v>174</v>
      </c>
      <c r="Q1137" t="s">
        <v>175</v>
      </c>
    </row>
    <row r="1138" spans="1:17" x14ac:dyDescent="0.25">
      <c r="A1138" t="s">
        <v>1369</v>
      </c>
      <c r="B1138" s="1">
        <v>46086</v>
      </c>
      <c r="C1138" s="1">
        <v>46092</v>
      </c>
      <c r="D1138" t="s">
        <v>31</v>
      </c>
      <c r="E1138" t="s">
        <v>197</v>
      </c>
      <c r="F1138" s="2">
        <v>0.39583333333333331</v>
      </c>
      <c r="G1138">
        <v>4</v>
      </c>
      <c r="H1138">
        <v>2</v>
      </c>
      <c r="I1138">
        <v>360</v>
      </c>
      <c r="J1138">
        <v>30</v>
      </c>
      <c r="K1138">
        <v>0</v>
      </c>
      <c r="L1138" t="s">
        <v>178</v>
      </c>
      <c r="M1138" t="s">
        <v>172</v>
      </c>
      <c r="N1138">
        <v>24</v>
      </c>
      <c r="O1138" t="s">
        <v>184</v>
      </c>
      <c r="P1138" t="s">
        <v>185</v>
      </c>
      <c r="Q1138" t="s">
        <v>180</v>
      </c>
    </row>
    <row r="1139" spans="1:17" x14ac:dyDescent="0.25">
      <c r="A1139" t="s">
        <v>1370</v>
      </c>
      <c r="B1139" s="1">
        <v>46137</v>
      </c>
      <c r="C1139" s="1">
        <v>46140</v>
      </c>
      <c r="D1139" t="s">
        <v>31</v>
      </c>
      <c r="E1139" t="s">
        <v>239</v>
      </c>
      <c r="F1139" s="2">
        <v>0.88541666666666663</v>
      </c>
      <c r="G1139">
        <v>7</v>
      </c>
      <c r="H1139">
        <v>4</v>
      </c>
      <c r="I1139">
        <v>320</v>
      </c>
      <c r="J1139">
        <v>42</v>
      </c>
      <c r="K1139">
        <v>0</v>
      </c>
      <c r="L1139" t="s">
        <v>188</v>
      </c>
      <c r="M1139" t="s">
        <v>172</v>
      </c>
      <c r="N1139">
        <v>42</v>
      </c>
      <c r="O1139" t="s">
        <v>173</v>
      </c>
      <c r="P1139" t="s">
        <v>185</v>
      </c>
      <c r="Q1139" t="s">
        <v>229</v>
      </c>
    </row>
    <row r="1140" spans="1:17" x14ac:dyDescent="0.25">
      <c r="A1140" t="s">
        <v>1371</v>
      </c>
      <c r="B1140" s="1">
        <v>46075</v>
      </c>
      <c r="C1140" s="1">
        <v>46082</v>
      </c>
      <c r="D1140" t="s">
        <v>58</v>
      </c>
      <c r="E1140" t="s">
        <v>256</v>
      </c>
      <c r="F1140" s="2">
        <v>0.88541666666666663</v>
      </c>
      <c r="G1140">
        <v>2</v>
      </c>
      <c r="H1140">
        <v>2</v>
      </c>
      <c r="I1140">
        <v>240</v>
      </c>
      <c r="J1140">
        <v>30</v>
      </c>
      <c r="K1140">
        <v>20</v>
      </c>
      <c r="L1140" t="s">
        <v>178</v>
      </c>
      <c r="M1140" t="s">
        <v>172</v>
      </c>
      <c r="N1140">
        <v>46</v>
      </c>
      <c r="O1140" t="s">
        <v>179</v>
      </c>
      <c r="P1140" t="s">
        <v>174</v>
      </c>
      <c r="Q1140" t="s">
        <v>175</v>
      </c>
    </row>
    <row r="1141" spans="1:17" x14ac:dyDescent="0.25">
      <c r="A1141" t="s">
        <v>1372</v>
      </c>
      <c r="B1141" s="1">
        <v>46176</v>
      </c>
      <c r="C1141" s="1">
        <v>46182</v>
      </c>
      <c r="D1141" t="s">
        <v>29</v>
      </c>
      <c r="E1141" t="s">
        <v>187</v>
      </c>
      <c r="F1141" s="2">
        <v>0.53125</v>
      </c>
      <c r="G1141">
        <v>4</v>
      </c>
      <c r="H1141">
        <v>2</v>
      </c>
      <c r="I1141">
        <v>160</v>
      </c>
      <c r="J1141">
        <v>30</v>
      </c>
      <c r="K1141">
        <v>0</v>
      </c>
      <c r="L1141" t="s">
        <v>171</v>
      </c>
      <c r="M1141" t="s">
        <v>172</v>
      </c>
      <c r="N1141">
        <v>36</v>
      </c>
      <c r="O1141" t="s">
        <v>184</v>
      </c>
      <c r="P1141" t="s">
        <v>174</v>
      </c>
      <c r="Q1141" t="s">
        <v>175</v>
      </c>
    </row>
    <row r="1142" spans="1:17" x14ac:dyDescent="0.25">
      <c r="A1142" t="s">
        <v>1373</v>
      </c>
      <c r="B1142" s="1">
        <v>46198</v>
      </c>
      <c r="C1142" s="1">
        <v>46201</v>
      </c>
      <c r="D1142" t="s">
        <v>93</v>
      </c>
      <c r="E1142" t="s">
        <v>203</v>
      </c>
      <c r="F1142" s="2">
        <v>0.77083333333333337</v>
      </c>
      <c r="G1142">
        <v>1</v>
      </c>
      <c r="H1142">
        <v>4</v>
      </c>
      <c r="I1142">
        <v>280</v>
      </c>
      <c r="J1142">
        <v>42</v>
      </c>
      <c r="K1142">
        <v>0</v>
      </c>
      <c r="L1142" t="s">
        <v>193</v>
      </c>
      <c r="M1142" t="s">
        <v>172</v>
      </c>
      <c r="N1142">
        <v>41</v>
      </c>
      <c r="O1142" t="s">
        <v>184</v>
      </c>
      <c r="P1142" t="s">
        <v>185</v>
      </c>
      <c r="Q1142" t="s">
        <v>229</v>
      </c>
    </row>
    <row r="1143" spans="1:17" x14ac:dyDescent="0.25">
      <c r="A1143" t="s">
        <v>1374</v>
      </c>
      <c r="B1143" s="1">
        <v>46131</v>
      </c>
      <c r="C1143" s="1">
        <v>46132</v>
      </c>
      <c r="D1143" t="s">
        <v>58</v>
      </c>
      <c r="E1143" t="s">
        <v>246</v>
      </c>
      <c r="F1143" s="2">
        <v>0.53125</v>
      </c>
      <c r="G1143">
        <v>4</v>
      </c>
      <c r="H1143">
        <v>2</v>
      </c>
      <c r="I1143">
        <v>280</v>
      </c>
      <c r="J1143">
        <v>30</v>
      </c>
      <c r="K1143">
        <v>100</v>
      </c>
      <c r="L1143" t="s">
        <v>171</v>
      </c>
      <c r="M1143" t="s">
        <v>172</v>
      </c>
      <c r="N1143">
        <v>28</v>
      </c>
      <c r="O1143" t="s">
        <v>173</v>
      </c>
      <c r="P1143" t="s">
        <v>174</v>
      </c>
      <c r="Q1143" t="s">
        <v>175</v>
      </c>
    </row>
    <row r="1144" spans="1:17" x14ac:dyDescent="0.25">
      <c r="A1144" t="s">
        <v>1375</v>
      </c>
      <c r="B1144" s="1">
        <v>46032</v>
      </c>
      <c r="C1144" s="1">
        <v>46038</v>
      </c>
      <c r="D1144" t="s">
        <v>49</v>
      </c>
      <c r="E1144" t="s">
        <v>266</v>
      </c>
      <c r="F1144" s="2">
        <v>0.39583333333333331</v>
      </c>
      <c r="G1144">
        <v>3</v>
      </c>
      <c r="H1144">
        <v>4</v>
      </c>
      <c r="I1144">
        <v>260</v>
      </c>
      <c r="J1144">
        <v>42</v>
      </c>
      <c r="K1144">
        <v>0</v>
      </c>
      <c r="L1144" t="s">
        <v>188</v>
      </c>
      <c r="M1144" t="s">
        <v>172</v>
      </c>
      <c r="N1144">
        <v>53</v>
      </c>
      <c r="O1144" t="s">
        <v>173</v>
      </c>
      <c r="P1144" t="s">
        <v>185</v>
      </c>
      <c r="Q1144" t="s">
        <v>175</v>
      </c>
    </row>
    <row r="1145" spans="1:17" x14ac:dyDescent="0.25">
      <c r="A1145" t="s">
        <v>1376</v>
      </c>
      <c r="B1145" s="1">
        <v>46138</v>
      </c>
      <c r="C1145" s="1">
        <v>46140</v>
      </c>
      <c r="D1145" t="s">
        <v>39</v>
      </c>
      <c r="E1145" t="s">
        <v>262</v>
      </c>
      <c r="F1145" s="2">
        <v>0.88541666666666663</v>
      </c>
      <c r="G1145">
        <v>2</v>
      </c>
      <c r="H1145">
        <v>5</v>
      </c>
      <c r="I1145">
        <v>180</v>
      </c>
      <c r="J1145">
        <v>48</v>
      </c>
      <c r="K1145">
        <v>0</v>
      </c>
      <c r="L1145" t="s">
        <v>183</v>
      </c>
      <c r="M1145" t="s">
        <v>172</v>
      </c>
      <c r="N1145">
        <v>28</v>
      </c>
      <c r="O1145" t="s">
        <v>179</v>
      </c>
      <c r="P1145" t="s">
        <v>174</v>
      </c>
      <c r="Q1145" t="s">
        <v>175</v>
      </c>
    </row>
    <row r="1146" spans="1:17" x14ac:dyDescent="0.25">
      <c r="A1146" t="s">
        <v>1377</v>
      </c>
      <c r="B1146" s="1">
        <v>46169</v>
      </c>
      <c r="C1146" s="1">
        <v>46171</v>
      </c>
      <c r="D1146" t="s">
        <v>39</v>
      </c>
      <c r="E1146" t="s">
        <v>199</v>
      </c>
      <c r="F1146" s="2">
        <v>0.88541666666666663</v>
      </c>
      <c r="G1146">
        <v>6</v>
      </c>
      <c r="H1146">
        <v>5</v>
      </c>
      <c r="I1146">
        <v>260</v>
      </c>
      <c r="J1146">
        <v>48</v>
      </c>
      <c r="K1146">
        <v>0</v>
      </c>
      <c r="L1146" t="s">
        <v>188</v>
      </c>
      <c r="M1146" t="s">
        <v>172</v>
      </c>
      <c r="N1146">
        <v>30</v>
      </c>
      <c r="O1146" t="s">
        <v>179</v>
      </c>
      <c r="P1146" t="s">
        <v>174</v>
      </c>
      <c r="Q1146" t="s">
        <v>229</v>
      </c>
    </row>
    <row r="1147" spans="1:17" x14ac:dyDescent="0.25">
      <c r="A1147" t="s">
        <v>1378</v>
      </c>
      <c r="B1147" s="1">
        <v>46091</v>
      </c>
      <c r="C1147" s="1">
        <v>46093</v>
      </c>
      <c r="D1147" t="s">
        <v>75</v>
      </c>
      <c r="E1147" t="s">
        <v>197</v>
      </c>
      <c r="F1147" s="2">
        <v>0.53125</v>
      </c>
      <c r="G1147">
        <v>1</v>
      </c>
      <c r="H1147">
        <v>4</v>
      </c>
      <c r="I1147">
        <v>360</v>
      </c>
      <c r="J1147">
        <v>42</v>
      </c>
      <c r="K1147">
        <v>40</v>
      </c>
      <c r="L1147" t="s">
        <v>178</v>
      </c>
      <c r="M1147" t="s">
        <v>172</v>
      </c>
      <c r="N1147">
        <v>29</v>
      </c>
      <c r="O1147" t="s">
        <v>179</v>
      </c>
      <c r="P1147" t="s">
        <v>185</v>
      </c>
      <c r="Q1147" t="s">
        <v>180</v>
      </c>
    </row>
    <row r="1148" spans="1:17" x14ac:dyDescent="0.25">
      <c r="A1148" t="s">
        <v>1379</v>
      </c>
      <c r="B1148" s="1">
        <v>46154</v>
      </c>
      <c r="C1148" s="1">
        <v>46154</v>
      </c>
      <c r="D1148" t="s">
        <v>72</v>
      </c>
      <c r="E1148" t="s">
        <v>195</v>
      </c>
      <c r="F1148" s="2">
        <v>0.53125</v>
      </c>
      <c r="G1148">
        <v>3</v>
      </c>
      <c r="H1148">
        <v>2</v>
      </c>
      <c r="I1148">
        <v>300</v>
      </c>
      <c r="J1148">
        <v>30</v>
      </c>
      <c r="K1148">
        <v>0</v>
      </c>
      <c r="L1148" t="s">
        <v>171</v>
      </c>
      <c r="M1148" t="s">
        <v>172</v>
      </c>
      <c r="N1148">
        <v>26</v>
      </c>
      <c r="O1148" t="s">
        <v>184</v>
      </c>
      <c r="P1148" t="s">
        <v>185</v>
      </c>
      <c r="Q1148" t="s">
        <v>229</v>
      </c>
    </row>
    <row r="1149" spans="1:17" x14ac:dyDescent="0.25">
      <c r="A1149" t="s">
        <v>1380</v>
      </c>
      <c r="B1149" s="1">
        <v>46085</v>
      </c>
      <c r="C1149" s="1">
        <v>46092</v>
      </c>
      <c r="D1149" t="s">
        <v>29</v>
      </c>
      <c r="E1149" t="s">
        <v>226</v>
      </c>
      <c r="F1149" s="2">
        <v>0.53125</v>
      </c>
      <c r="G1149">
        <v>1</v>
      </c>
      <c r="H1149">
        <v>2</v>
      </c>
      <c r="I1149">
        <v>160</v>
      </c>
      <c r="J1149">
        <v>30</v>
      </c>
      <c r="K1149">
        <v>40</v>
      </c>
      <c r="L1149" t="s">
        <v>178</v>
      </c>
      <c r="M1149" t="s">
        <v>172</v>
      </c>
      <c r="N1149">
        <v>42</v>
      </c>
      <c r="O1149" t="s">
        <v>184</v>
      </c>
      <c r="P1149" t="s">
        <v>185</v>
      </c>
      <c r="Q1149" t="s">
        <v>175</v>
      </c>
    </row>
    <row r="1150" spans="1:17" x14ac:dyDescent="0.25">
      <c r="A1150" t="s">
        <v>1381</v>
      </c>
      <c r="B1150" s="1">
        <v>46196</v>
      </c>
      <c r="C1150" s="1">
        <v>46202</v>
      </c>
      <c r="D1150" t="s">
        <v>77</v>
      </c>
      <c r="E1150" t="s">
        <v>170</v>
      </c>
      <c r="F1150" s="2">
        <v>0.64583333333333337</v>
      </c>
      <c r="G1150">
        <v>7</v>
      </c>
      <c r="H1150">
        <v>5</v>
      </c>
      <c r="I1150">
        <v>240</v>
      </c>
      <c r="J1150">
        <v>48</v>
      </c>
      <c r="K1150">
        <v>20</v>
      </c>
      <c r="L1150" t="s">
        <v>178</v>
      </c>
      <c r="M1150" t="s">
        <v>172</v>
      </c>
      <c r="N1150">
        <v>51</v>
      </c>
      <c r="O1150" t="s">
        <v>173</v>
      </c>
      <c r="P1150" t="s">
        <v>185</v>
      </c>
      <c r="Q1150" t="s">
        <v>229</v>
      </c>
    </row>
    <row r="1151" spans="1:17" x14ac:dyDescent="0.25">
      <c r="A1151" t="s">
        <v>1382</v>
      </c>
      <c r="B1151" s="1">
        <v>46065</v>
      </c>
      <c r="C1151" s="1">
        <v>46072</v>
      </c>
      <c r="D1151" t="s">
        <v>24</v>
      </c>
      <c r="E1151" t="s">
        <v>232</v>
      </c>
      <c r="F1151" s="2">
        <v>0.88541666666666663</v>
      </c>
      <c r="G1151">
        <v>7</v>
      </c>
      <c r="H1151">
        <v>1</v>
      </c>
      <c r="I1151">
        <v>240</v>
      </c>
      <c r="J1151">
        <v>24</v>
      </c>
      <c r="K1151">
        <v>150</v>
      </c>
      <c r="L1151" t="s">
        <v>193</v>
      </c>
      <c r="M1151" t="s">
        <v>172</v>
      </c>
      <c r="N1151">
        <v>25</v>
      </c>
      <c r="O1151" t="s">
        <v>184</v>
      </c>
      <c r="P1151" t="s">
        <v>185</v>
      </c>
      <c r="Q1151" t="s">
        <v>175</v>
      </c>
    </row>
    <row r="1152" spans="1:17" x14ac:dyDescent="0.25">
      <c r="A1152" t="s">
        <v>1383</v>
      </c>
      <c r="B1152" s="1">
        <v>46118</v>
      </c>
      <c r="C1152" s="1">
        <v>46118</v>
      </c>
      <c r="D1152" t="s">
        <v>39</v>
      </c>
      <c r="E1152" t="s">
        <v>335</v>
      </c>
      <c r="F1152" s="2">
        <v>0.88541666666666663</v>
      </c>
      <c r="G1152">
        <v>7</v>
      </c>
      <c r="H1152">
        <v>2</v>
      </c>
      <c r="I1152">
        <v>280</v>
      </c>
      <c r="J1152">
        <v>30</v>
      </c>
      <c r="K1152">
        <v>60</v>
      </c>
      <c r="L1152" t="s">
        <v>183</v>
      </c>
      <c r="M1152" t="s">
        <v>172</v>
      </c>
      <c r="N1152">
        <v>46</v>
      </c>
      <c r="O1152" t="s">
        <v>173</v>
      </c>
      <c r="P1152" t="s">
        <v>185</v>
      </c>
      <c r="Q1152" t="s">
        <v>175</v>
      </c>
    </row>
    <row r="1153" spans="1:17" x14ac:dyDescent="0.25">
      <c r="A1153" t="s">
        <v>1384</v>
      </c>
      <c r="B1153" s="1">
        <v>46124</v>
      </c>
      <c r="C1153" s="1">
        <v>46127</v>
      </c>
      <c r="D1153" t="s">
        <v>24</v>
      </c>
      <c r="E1153" t="s">
        <v>266</v>
      </c>
      <c r="F1153" s="2">
        <v>0.53125</v>
      </c>
      <c r="G1153">
        <v>4</v>
      </c>
      <c r="H1153">
        <v>2</v>
      </c>
      <c r="I1153">
        <v>340</v>
      </c>
      <c r="J1153">
        <v>30</v>
      </c>
      <c r="K1153">
        <v>0</v>
      </c>
      <c r="L1153" t="s">
        <v>183</v>
      </c>
      <c r="M1153" t="s">
        <v>172</v>
      </c>
      <c r="N1153">
        <v>41</v>
      </c>
      <c r="O1153" t="s">
        <v>184</v>
      </c>
      <c r="P1153" t="s">
        <v>174</v>
      </c>
      <c r="Q1153" t="s">
        <v>229</v>
      </c>
    </row>
    <row r="1154" spans="1:17" x14ac:dyDescent="0.25">
      <c r="A1154" t="s">
        <v>1385</v>
      </c>
      <c r="B1154" s="1">
        <v>46085</v>
      </c>
      <c r="C1154" s="1">
        <v>46087</v>
      </c>
      <c r="D1154" t="s">
        <v>133</v>
      </c>
      <c r="E1154" t="s">
        <v>274</v>
      </c>
      <c r="F1154" s="2">
        <v>0.77083333333333337</v>
      </c>
      <c r="G1154">
        <v>2</v>
      </c>
      <c r="H1154">
        <v>2</v>
      </c>
      <c r="I1154">
        <v>240</v>
      </c>
      <c r="J1154">
        <v>30</v>
      </c>
      <c r="K1154">
        <v>0</v>
      </c>
      <c r="L1154" t="s">
        <v>171</v>
      </c>
      <c r="M1154" t="s">
        <v>207</v>
      </c>
      <c r="N1154">
        <v>59</v>
      </c>
      <c r="O1154" t="s">
        <v>184</v>
      </c>
      <c r="P1154" t="s">
        <v>185</v>
      </c>
      <c r="Q1154" t="s">
        <v>175</v>
      </c>
    </row>
    <row r="1155" spans="1:17" x14ac:dyDescent="0.25">
      <c r="A1155" t="s">
        <v>1386</v>
      </c>
      <c r="B1155" s="1">
        <v>46154</v>
      </c>
      <c r="C1155" s="1">
        <v>46161</v>
      </c>
      <c r="D1155" t="s">
        <v>17</v>
      </c>
      <c r="E1155" t="s">
        <v>199</v>
      </c>
      <c r="F1155" s="2">
        <v>0.39583333333333331</v>
      </c>
      <c r="G1155">
        <v>1</v>
      </c>
      <c r="H1155">
        <v>2</v>
      </c>
      <c r="I1155">
        <v>180</v>
      </c>
      <c r="J1155">
        <v>30</v>
      </c>
      <c r="K1155">
        <v>0</v>
      </c>
      <c r="L1155" t="s">
        <v>183</v>
      </c>
      <c r="M1155" t="s">
        <v>207</v>
      </c>
      <c r="N1155">
        <v>28</v>
      </c>
      <c r="O1155" t="s">
        <v>173</v>
      </c>
      <c r="P1155" t="s">
        <v>185</v>
      </c>
      <c r="Q1155" t="s">
        <v>175</v>
      </c>
    </row>
    <row r="1156" spans="1:17" x14ac:dyDescent="0.25">
      <c r="A1156" t="s">
        <v>1387</v>
      </c>
      <c r="B1156" s="1">
        <v>46038</v>
      </c>
      <c r="C1156" s="1">
        <v>46038</v>
      </c>
      <c r="D1156" t="s">
        <v>72</v>
      </c>
      <c r="E1156" t="s">
        <v>212</v>
      </c>
      <c r="F1156" s="2">
        <v>0.77083333333333337</v>
      </c>
      <c r="G1156">
        <v>3</v>
      </c>
      <c r="H1156">
        <v>2</v>
      </c>
      <c r="I1156">
        <v>400</v>
      </c>
      <c r="J1156">
        <v>30</v>
      </c>
      <c r="K1156">
        <v>0</v>
      </c>
      <c r="L1156" t="s">
        <v>171</v>
      </c>
      <c r="M1156" t="s">
        <v>172</v>
      </c>
      <c r="N1156">
        <v>57</v>
      </c>
      <c r="O1156" t="s">
        <v>184</v>
      </c>
      <c r="P1156" t="s">
        <v>185</v>
      </c>
      <c r="Q1156" t="s">
        <v>180</v>
      </c>
    </row>
    <row r="1157" spans="1:17" x14ac:dyDescent="0.25">
      <c r="A1157" t="s">
        <v>1388</v>
      </c>
      <c r="B1157" s="1">
        <v>46117</v>
      </c>
      <c r="C1157" s="1">
        <v>46117</v>
      </c>
      <c r="D1157" t="s">
        <v>119</v>
      </c>
      <c r="E1157" t="s">
        <v>214</v>
      </c>
      <c r="F1157" s="2">
        <v>0.39583333333333331</v>
      </c>
      <c r="G1157">
        <v>9</v>
      </c>
      <c r="H1157">
        <v>5</v>
      </c>
      <c r="I1157">
        <v>180</v>
      </c>
      <c r="J1157">
        <v>48</v>
      </c>
      <c r="K1157">
        <v>60</v>
      </c>
      <c r="L1157" t="s">
        <v>171</v>
      </c>
      <c r="M1157" t="s">
        <v>172</v>
      </c>
      <c r="N1157">
        <v>50</v>
      </c>
      <c r="O1157" t="s">
        <v>173</v>
      </c>
      <c r="P1157" t="s">
        <v>174</v>
      </c>
      <c r="Q1157" t="s">
        <v>175</v>
      </c>
    </row>
    <row r="1158" spans="1:17" x14ac:dyDescent="0.25">
      <c r="A1158" t="s">
        <v>1389</v>
      </c>
      <c r="B1158" s="1">
        <v>46062</v>
      </c>
      <c r="C1158" s="1">
        <v>46068</v>
      </c>
      <c r="D1158" t="s">
        <v>45</v>
      </c>
      <c r="E1158" t="s">
        <v>190</v>
      </c>
      <c r="F1158" s="2">
        <v>0.39583333333333331</v>
      </c>
      <c r="G1158">
        <v>10</v>
      </c>
      <c r="H1158">
        <v>4</v>
      </c>
      <c r="I1158">
        <v>360</v>
      </c>
      <c r="J1158">
        <v>42</v>
      </c>
      <c r="K1158">
        <v>40</v>
      </c>
      <c r="L1158" t="s">
        <v>193</v>
      </c>
      <c r="M1158" t="s">
        <v>172</v>
      </c>
      <c r="N1158">
        <v>30</v>
      </c>
      <c r="O1158" t="s">
        <v>184</v>
      </c>
      <c r="P1158" t="s">
        <v>185</v>
      </c>
      <c r="Q1158" t="s">
        <v>229</v>
      </c>
    </row>
    <row r="1159" spans="1:17" x14ac:dyDescent="0.25">
      <c r="A1159" t="s">
        <v>1390</v>
      </c>
      <c r="B1159" s="1">
        <v>46079</v>
      </c>
      <c r="C1159" s="1">
        <v>46079</v>
      </c>
      <c r="D1159" t="s">
        <v>17</v>
      </c>
      <c r="E1159" t="s">
        <v>224</v>
      </c>
      <c r="F1159" s="2">
        <v>0.77083333333333337</v>
      </c>
      <c r="G1159">
        <v>9</v>
      </c>
      <c r="H1159">
        <v>2</v>
      </c>
      <c r="I1159">
        <v>240</v>
      </c>
      <c r="J1159">
        <v>30</v>
      </c>
      <c r="K1159">
        <v>20</v>
      </c>
      <c r="L1159" t="s">
        <v>171</v>
      </c>
      <c r="M1159" t="s">
        <v>172</v>
      </c>
      <c r="N1159">
        <v>27</v>
      </c>
      <c r="O1159" t="s">
        <v>184</v>
      </c>
      <c r="P1159" t="s">
        <v>174</v>
      </c>
      <c r="Q1159" t="s">
        <v>175</v>
      </c>
    </row>
    <row r="1160" spans="1:17" x14ac:dyDescent="0.25">
      <c r="A1160" t="s">
        <v>1391</v>
      </c>
      <c r="B1160" s="1">
        <v>46023</v>
      </c>
      <c r="C1160" s="1">
        <v>46024</v>
      </c>
      <c r="D1160" t="s">
        <v>29</v>
      </c>
      <c r="E1160" t="s">
        <v>232</v>
      </c>
      <c r="F1160" s="2">
        <v>0.9375</v>
      </c>
      <c r="G1160">
        <v>8</v>
      </c>
      <c r="H1160">
        <v>4</v>
      </c>
      <c r="I1160">
        <v>240</v>
      </c>
      <c r="J1160">
        <v>42</v>
      </c>
      <c r="K1160">
        <v>60</v>
      </c>
      <c r="L1160" t="s">
        <v>188</v>
      </c>
      <c r="M1160" t="s">
        <v>172</v>
      </c>
      <c r="N1160">
        <v>28</v>
      </c>
      <c r="O1160" t="s">
        <v>179</v>
      </c>
      <c r="P1160" t="s">
        <v>185</v>
      </c>
      <c r="Q1160" t="s">
        <v>175</v>
      </c>
    </row>
    <row r="1161" spans="1:17" x14ac:dyDescent="0.25">
      <c r="A1161" t="s">
        <v>1392</v>
      </c>
      <c r="B1161" s="1">
        <v>46110</v>
      </c>
      <c r="C1161" s="1">
        <v>46115</v>
      </c>
      <c r="D1161" t="s">
        <v>127</v>
      </c>
      <c r="E1161" t="s">
        <v>222</v>
      </c>
      <c r="F1161" s="2">
        <v>0.9375</v>
      </c>
      <c r="G1161">
        <v>6</v>
      </c>
      <c r="H1161">
        <v>3</v>
      </c>
      <c r="I1161">
        <v>420</v>
      </c>
      <c r="J1161">
        <v>36</v>
      </c>
      <c r="K1161">
        <v>100</v>
      </c>
      <c r="L1161" t="s">
        <v>171</v>
      </c>
      <c r="M1161" t="s">
        <v>172</v>
      </c>
      <c r="N1161">
        <v>39</v>
      </c>
      <c r="O1161" t="s">
        <v>179</v>
      </c>
      <c r="P1161" t="s">
        <v>185</v>
      </c>
      <c r="Q1161" t="s">
        <v>180</v>
      </c>
    </row>
    <row r="1162" spans="1:17" x14ac:dyDescent="0.25">
      <c r="A1162" t="s">
        <v>1393</v>
      </c>
      <c r="B1162" s="1">
        <v>46175</v>
      </c>
      <c r="C1162" s="1">
        <v>46178</v>
      </c>
      <c r="D1162" t="s">
        <v>31</v>
      </c>
      <c r="E1162" t="s">
        <v>249</v>
      </c>
      <c r="F1162" s="2">
        <v>0.9375</v>
      </c>
      <c r="G1162">
        <v>4</v>
      </c>
      <c r="H1162">
        <v>3</v>
      </c>
      <c r="I1162">
        <v>240</v>
      </c>
      <c r="J1162">
        <v>36</v>
      </c>
      <c r="K1162">
        <v>0</v>
      </c>
      <c r="L1162" t="s">
        <v>188</v>
      </c>
      <c r="M1162" t="s">
        <v>172</v>
      </c>
      <c r="N1162">
        <v>49</v>
      </c>
      <c r="O1162" t="s">
        <v>173</v>
      </c>
      <c r="P1162" t="s">
        <v>185</v>
      </c>
      <c r="Q1162" t="s">
        <v>229</v>
      </c>
    </row>
    <row r="1163" spans="1:17" x14ac:dyDescent="0.25">
      <c r="A1163" t="s">
        <v>1394</v>
      </c>
      <c r="B1163" s="1">
        <v>46088</v>
      </c>
      <c r="C1163" s="1">
        <v>46089</v>
      </c>
      <c r="D1163" t="s">
        <v>124</v>
      </c>
      <c r="E1163" t="s">
        <v>209</v>
      </c>
      <c r="F1163" s="2">
        <v>0.53125</v>
      </c>
      <c r="G1163">
        <v>1</v>
      </c>
      <c r="H1163">
        <v>4</v>
      </c>
      <c r="I1163">
        <v>220</v>
      </c>
      <c r="J1163">
        <v>42</v>
      </c>
      <c r="K1163">
        <v>0</v>
      </c>
      <c r="L1163" t="s">
        <v>171</v>
      </c>
      <c r="M1163" t="s">
        <v>207</v>
      </c>
      <c r="N1163">
        <v>47</v>
      </c>
      <c r="O1163" t="s">
        <v>173</v>
      </c>
      <c r="P1163" t="s">
        <v>185</v>
      </c>
      <c r="Q1163" t="s">
        <v>175</v>
      </c>
    </row>
    <row r="1164" spans="1:17" x14ac:dyDescent="0.25">
      <c r="A1164" t="s">
        <v>1395</v>
      </c>
      <c r="B1164" s="1">
        <v>46128</v>
      </c>
      <c r="C1164" s="1">
        <v>46134</v>
      </c>
      <c r="D1164" t="s">
        <v>53</v>
      </c>
      <c r="E1164" t="s">
        <v>344</v>
      </c>
      <c r="F1164" s="2">
        <v>0.39583333333333331</v>
      </c>
      <c r="G1164">
        <v>3</v>
      </c>
      <c r="H1164">
        <v>1</v>
      </c>
      <c r="I1164">
        <v>200</v>
      </c>
      <c r="J1164">
        <v>24</v>
      </c>
      <c r="K1164">
        <v>0</v>
      </c>
      <c r="L1164" t="s">
        <v>188</v>
      </c>
      <c r="M1164" t="s">
        <v>172</v>
      </c>
      <c r="N1164">
        <v>60</v>
      </c>
      <c r="O1164" t="s">
        <v>184</v>
      </c>
      <c r="P1164" t="s">
        <v>185</v>
      </c>
      <c r="Q1164" t="s">
        <v>175</v>
      </c>
    </row>
    <row r="1165" spans="1:17" x14ac:dyDescent="0.25">
      <c r="A1165" t="s">
        <v>1396</v>
      </c>
      <c r="B1165" s="1">
        <v>46133</v>
      </c>
      <c r="C1165" s="1">
        <v>46135</v>
      </c>
      <c r="D1165" t="s">
        <v>53</v>
      </c>
      <c r="E1165" t="s">
        <v>249</v>
      </c>
      <c r="F1165" s="2">
        <v>0.77083333333333337</v>
      </c>
      <c r="G1165">
        <v>5</v>
      </c>
      <c r="H1165">
        <v>5</v>
      </c>
      <c r="I1165">
        <v>160</v>
      </c>
      <c r="J1165">
        <v>48</v>
      </c>
      <c r="K1165">
        <v>0</v>
      </c>
      <c r="L1165" t="s">
        <v>183</v>
      </c>
      <c r="M1165" t="s">
        <v>172</v>
      </c>
      <c r="N1165">
        <v>49</v>
      </c>
      <c r="O1165" t="s">
        <v>184</v>
      </c>
      <c r="P1165" t="s">
        <v>185</v>
      </c>
      <c r="Q1165" t="s">
        <v>175</v>
      </c>
    </row>
    <row r="1166" spans="1:17" x14ac:dyDescent="0.25">
      <c r="A1166" t="s">
        <v>1397</v>
      </c>
      <c r="B1166" s="1">
        <v>46083</v>
      </c>
      <c r="C1166" s="1">
        <v>46087</v>
      </c>
      <c r="D1166" t="s">
        <v>35</v>
      </c>
      <c r="E1166" t="s">
        <v>268</v>
      </c>
      <c r="F1166" s="2">
        <v>0.39583333333333331</v>
      </c>
      <c r="G1166">
        <v>2</v>
      </c>
      <c r="H1166">
        <v>2</v>
      </c>
      <c r="I1166">
        <v>280</v>
      </c>
      <c r="J1166">
        <v>30</v>
      </c>
      <c r="K1166">
        <v>0</v>
      </c>
      <c r="L1166" t="s">
        <v>188</v>
      </c>
      <c r="M1166" t="s">
        <v>172</v>
      </c>
      <c r="N1166">
        <v>23</v>
      </c>
      <c r="O1166" t="s">
        <v>173</v>
      </c>
      <c r="P1166" t="s">
        <v>174</v>
      </c>
      <c r="Q1166" t="s">
        <v>175</v>
      </c>
    </row>
    <row r="1167" spans="1:17" x14ac:dyDescent="0.25">
      <c r="A1167" t="s">
        <v>1398</v>
      </c>
      <c r="B1167" s="1">
        <v>46061</v>
      </c>
      <c r="C1167" s="1">
        <v>46067</v>
      </c>
      <c r="D1167" t="s">
        <v>68</v>
      </c>
      <c r="E1167" t="s">
        <v>239</v>
      </c>
      <c r="F1167" s="2">
        <v>0.64583333333333337</v>
      </c>
      <c r="G1167">
        <v>6</v>
      </c>
      <c r="H1167">
        <v>6</v>
      </c>
      <c r="I1167">
        <v>240</v>
      </c>
      <c r="J1167">
        <v>54</v>
      </c>
      <c r="K1167">
        <v>0</v>
      </c>
      <c r="L1167" t="s">
        <v>178</v>
      </c>
      <c r="M1167" t="s">
        <v>172</v>
      </c>
      <c r="N1167">
        <v>26</v>
      </c>
      <c r="O1167" t="s">
        <v>173</v>
      </c>
      <c r="P1167" t="s">
        <v>174</v>
      </c>
      <c r="Q1167" t="s">
        <v>175</v>
      </c>
    </row>
    <row r="1168" spans="1:17" x14ac:dyDescent="0.25">
      <c r="A1168" t="s">
        <v>1399</v>
      </c>
      <c r="B1168" s="1">
        <v>46033</v>
      </c>
      <c r="C1168" s="1">
        <v>46035</v>
      </c>
      <c r="D1168" t="s">
        <v>133</v>
      </c>
      <c r="E1168" t="s">
        <v>344</v>
      </c>
      <c r="F1168" s="2">
        <v>0.39583333333333331</v>
      </c>
      <c r="G1168">
        <v>2</v>
      </c>
      <c r="H1168">
        <v>1</v>
      </c>
      <c r="I1168">
        <v>200</v>
      </c>
      <c r="J1168">
        <v>24</v>
      </c>
      <c r="K1168">
        <v>20</v>
      </c>
      <c r="L1168" t="s">
        <v>183</v>
      </c>
      <c r="M1168" t="s">
        <v>263</v>
      </c>
      <c r="N1168">
        <v>57</v>
      </c>
      <c r="O1168" t="s">
        <v>184</v>
      </c>
      <c r="P1168" t="s">
        <v>185</v>
      </c>
      <c r="Q1168" t="s">
        <v>175</v>
      </c>
    </row>
    <row r="1169" spans="1:17" x14ac:dyDescent="0.25">
      <c r="A1169" t="s">
        <v>1400</v>
      </c>
      <c r="B1169" s="1">
        <v>46050</v>
      </c>
      <c r="C1169" s="1">
        <v>46054</v>
      </c>
      <c r="D1169" t="s">
        <v>84</v>
      </c>
      <c r="E1169" t="s">
        <v>300</v>
      </c>
      <c r="F1169" s="2">
        <v>0.88541666666666663</v>
      </c>
      <c r="G1169">
        <v>5</v>
      </c>
      <c r="H1169">
        <v>1</v>
      </c>
      <c r="I1169">
        <v>420</v>
      </c>
      <c r="J1169">
        <v>24</v>
      </c>
      <c r="K1169">
        <v>40</v>
      </c>
      <c r="L1169" t="s">
        <v>183</v>
      </c>
      <c r="M1169" t="s">
        <v>172</v>
      </c>
      <c r="N1169">
        <v>47</v>
      </c>
      <c r="O1169" t="s">
        <v>173</v>
      </c>
      <c r="P1169" t="s">
        <v>174</v>
      </c>
      <c r="Q1169" t="s">
        <v>180</v>
      </c>
    </row>
    <row r="1170" spans="1:17" x14ac:dyDescent="0.25">
      <c r="A1170" t="s">
        <v>1401</v>
      </c>
      <c r="B1170" s="1">
        <v>46150</v>
      </c>
      <c r="C1170" s="1">
        <v>46153</v>
      </c>
      <c r="D1170" t="s">
        <v>99</v>
      </c>
      <c r="E1170" t="s">
        <v>232</v>
      </c>
      <c r="F1170" s="2">
        <v>0.64583333333333337</v>
      </c>
      <c r="G1170">
        <v>9</v>
      </c>
      <c r="H1170">
        <v>5</v>
      </c>
      <c r="I1170">
        <v>320</v>
      </c>
      <c r="J1170">
        <v>48</v>
      </c>
      <c r="K1170">
        <v>40</v>
      </c>
      <c r="L1170" t="s">
        <v>178</v>
      </c>
      <c r="M1170" t="s">
        <v>172</v>
      </c>
      <c r="N1170">
        <v>46</v>
      </c>
      <c r="O1170" t="s">
        <v>184</v>
      </c>
      <c r="P1170" t="s">
        <v>185</v>
      </c>
      <c r="Q1170" t="s">
        <v>229</v>
      </c>
    </row>
    <row r="1171" spans="1:17" x14ac:dyDescent="0.25">
      <c r="A1171" t="s">
        <v>1402</v>
      </c>
      <c r="B1171" s="1">
        <v>46130</v>
      </c>
      <c r="C1171" s="1">
        <v>46133</v>
      </c>
      <c r="D1171" t="s">
        <v>117</v>
      </c>
      <c r="E1171" t="s">
        <v>228</v>
      </c>
      <c r="F1171" s="2">
        <v>0.39583333333333331</v>
      </c>
      <c r="G1171">
        <v>1</v>
      </c>
      <c r="H1171">
        <v>2</v>
      </c>
      <c r="I1171">
        <v>200</v>
      </c>
      <c r="J1171">
        <v>30</v>
      </c>
      <c r="K1171">
        <v>20</v>
      </c>
      <c r="L1171" t="s">
        <v>171</v>
      </c>
      <c r="M1171" t="s">
        <v>172</v>
      </c>
      <c r="N1171">
        <v>20</v>
      </c>
      <c r="O1171" t="s">
        <v>179</v>
      </c>
      <c r="P1171" t="s">
        <v>174</v>
      </c>
      <c r="Q1171" t="s">
        <v>175</v>
      </c>
    </row>
    <row r="1172" spans="1:17" x14ac:dyDescent="0.25">
      <c r="A1172" t="s">
        <v>1403</v>
      </c>
      <c r="B1172" s="1">
        <v>46050</v>
      </c>
      <c r="C1172" s="1">
        <v>46057</v>
      </c>
      <c r="D1172" t="s">
        <v>24</v>
      </c>
      <c r="E1172" t="s">
        <v>170</v>
      </c>
      <c r="F1172" s="2">
        <v>0.9375</v>
      </c>
      <c r="G1172">
        <v>8</v>
      </c>
      <c r="H1172">
        <v>2</v>
      </c>
      <c r="I1172">
        <v>160</v>
      </c>
      <c r="J1172">
        <v>30</v>
      </c>
      <c r="K1172">
        <v>0</v>
      </c>
      <c r="L1172" t="s">
        <v>193</v>
      </c>
      <c r="M1172" t="s">
        <v>172</v>
      </c>
      <c r="N1172">
        <v>33</v>
      </c>
      <c r="O1172" t="s">
        <v>184</v>
      </c>
      <c r="P1172" t="s">
        <v>174</v>
      </c>
      <c r="Q1172" t="s">
        <v>175</v>
      </c>
    </row>
    <row r="1173" spans="1:17" x14ac:dyDescent="0.25">
      <c r="A1173" t="s">
        <v>1404</v>
      </c>
      <c r="B1173" s="1">
        <v>46187</v>
      </c>
      <c r="C1173" s="1">
        <v>46191</v>
      </c>
      <c r="D1173" t="s">
        <v>140</v>
      </c>
      <c r="E1173" t="s">
        <v>205</v>
      </c>
      <c r="F1173" s="2">
        <v>0.39583333333333331</v>
      </c>
      <c r="G1173">
        <v>1</v>
      </c>
      <c r="H1173">
        <v>3</v>
      </c>
      <c r="I1173">
        <v>280</v>
      </c>
      <c r="J1173">
        <v>36</v>
      </c>
      <c r="K1173">
        <v>0</v>
      </c>
      <c r="L1173" t="s">
        <v>188</v>
      </c>
      <c r="M1173" t="s">
        <v>172</v>
      </c>
      <c r="N1173">
        <v>40</v>
      </c>
      <c r="O1173" t="s">
        <v>184</v>
      </c>
      <c r="P1173" t="s">
        <v>185</v>
      </c>
      <c r="Q1173" t="s">
        <v>229</v>
      </c>
    </row>
    <row r="1174" spans="1:17" x14ac:dyDescent="0.25">
      <c r="A1174" t="s">
        <v>1405</v>
      </c>
      <c r="B1174" s="1">
        <v>46070</v>
      </c>
      <c r="C1174" s="1">
        <v>46077</v>
      </c>
      <c r="D1174" t="s">
        <v>65</v>
      </c>
      <c r="E1174" t="s">
        <v>187</v>
      </c>
      <c r="F1174" s="2">
        <v>0.9375</v>
      </c>
      <c r="G1174">
        <v>3</v>
      </c>
      <c r="H1174">
        <v>3</v>
      </c>
      <c r="I1174">
        <v>160</v>
      </c>
      <c r="J1174">
        <v>36</v>
      </c>
      <c r="K1174">
        <v>60</v>
      </c>
      <c r="L1174" t="s">
        <v>171</v>
      </c>
      <c r="M1174" t="s">
        <v>172</v>
      </c>
      <c r="N1174">
        <v>45</v>
      </c>
      <c r="O1174" t="s">
        <v>173</v>
      </c>
      <c r="P1174" t="s">
        <v>174</v>
      </c>
      <c r="Q1174" t="s">
        <v>175</v>
      </c>
    </row>
    <row r="1175" spans="1:17" x14ac:dyDescent="0.25">
      <c r="A1175" t="s">
        <v>1406</v>
      </c>
      <c r="B1175" s="1">
        <v>46024</v>
      </c>
      <c r="C1175" s="1">
        <v>46026</v>
      </c>
      <c r="D1175" t="s">
        <v>143</v>
      </c>
      <c r="E1175" t="s">
        <v>241</v>
      </c>
      <c r="F1175" s="2">
        <v>0.53125</v>
      </c>
      <c r="G1175">
        <v>5</v>
      </c>
      <c r="H1175">
        <v>3</v>
      </c>
      <c r="I1175">
        <v>240</v>
      </c>
      <c r="J1175">
        <v>36</v>
      </c>
      <c r="K1175">
        <v>150</v>
      </c>
      <c r="L1175" t="s">
        <v>171</v>
      </c>
      <c r="M1175" t="s">
        <v>172</v>
      </c>
      <c r="N1175">
        <v>26</v>
      </c>
      <c r="O1175" t="s">
        <v>184</v>
      </c>
      <c r="P1175" t="s">
        <v>185</v>
      </c>
      <c r="Q1175" t="s">
        <v>175</v>
      </c>
    </row>
    <row r="1176" spans="1:17" x14ac:dyDescent="0.25">
      <c r="A1176" t="s">
        <v>1407</v>
      </c>
      <c r="B1176" s="1">
        <v>46074</v>
      </c>
      <c r="C1176" s="1">
        <v>46076</v>
      </c>
      <c r="D1176" t="s">
        <v>53</v>
      </c>
      <c r="E1176" t="s">
        <v>224</v>
      </c>
      <c r="F1176" s="2">
        <v>0.39583333333333331</v>
      </c>
      <c r="G1176">
        <v>8</v>
      </c>
      <c r="H1176">
        <v>4</v>
      </c>
      <c r="I1176">
        <v>240</v>
      </c>
      <c r="J1176">
        <v>42</v>
      </c>
      <c r="K1176">
        <v>60</v>
      </c>
      <c r="L1176" t="s">
        <v>171</v>
      </c>
      <c r="M1176" t="s">
        <v>172</v>
      </c>
      <c r="N1176">
        <v>18</v>
      </c>
      <c r="O1176" t="s">
        <v>179</v>
      </c>
      <c r="P1176" t="s">
        <v>174</v>
      </c>
      <c r="Q1176" t="s">
        <v>175</v>
      </c>
    </row>
    <row r="1177" spans="1:17" x14ac:dyDescent="0.25">
      <c r="A1177" t="s">
        <v>1408</v>
      </c>
      <c r="B1177" s="1">
        <v>46060</v>
      </c>
      <c r="C1177" s="1">
        <v>46065</v>
      </c>
      <c r="D1177" t="s">
        <v>99</v>
      </c>
      <c r="E1177" t="s">
        <v>216</v>
      </c>
      <c r="F1177" s="2">
        <v>0.88541666666666663</v>
      </c>
      <c r="G1177">
        <v>5</v>
      </c>
      <c r="H1177">
        <v>2</v>
      </c>
      <c r="I1177">
        <v>360</v>
      </c>
      <c r="J1177">
        <v>30</v>
      </c>
      <c r="K1177">
        <v>0</v>
      </c>
      <c r="L1177" t="s">
        <v>183</v>
      </c>
      <c r="M1177" t="s">
        <v>172</v>
      </c>
      <c r="N1177">
        <v>55</v>
      </c>
      <c r="O1177" t="s">
        <v>184</v>
      </c>
      <c r="P1177" t="s">
        <v>174</v>
      </c>
      <c r="Q1177" t="s">
        <v>180</v>
      </c>
    </row>
    <row r="1178" spans="1:17" x14ac:dyDescent="0.25">
      <c r="A1178" t="s">
        <v>1409</v>
      </c>
      <c r="B1178" s="1">
        <v>46139</v>
      </c>
      <c r="C1178" s="1">
        <v>46143</v>
      </c>
      <c r="D1178" t="s">
        <v>75</v>
      </c>
      <c r="E1178" t="s">
        <v>197</v>
      </c>
      <c r="F1178" s="2">
        <v>0.77083333333333337</v>
      </c>
      <c r="G1178">
        <v>7</v>
      </c>
      <c r="H1178">
        <v>2</v>
      </c>
      <c r="I1178">
        <v>180</v>
      </c>
      <c r="J1178">
        <v>30</v>
      </c>
      <c r="K1178">
        <v>0</v>
      </c>
      <c r="L1178" t="s">
        <v>193</v>
      </c>
      <c r="M1178" t="s">
        <v>172</v>
      </c>
      <c r="N1178">
        <v>22</v>
      </c>
      <c r="O1178" t="s">
        <v>173</v>
      </c>
      <c r="P1178" t="s">
        <v>174</v>
      </c>
      <c r="Q1178" t="s">
        <v>175</v>
      </c>
    </row>
    <row r="1179" spans="1:17" x14ac:dyDescent="0.25">
      <c r="A1179" t="s">
        <v>1410</v>
      </c>
      <c r="B1179" s="1">
        <v>46103</v>
      </c>
      <c r="C1179" s="1">
        <v>46106</v>
      </c>
      <c r="D1179" t="s">
        <v>61</v>
      </c>
      <c r="E1179" t="s">
        <v>228</v>
      </c>
      <c r="F1179" s="2">
        <v>0.64583333333333337</v>
      </c>
      <c r="G1179">
        <v>1</v>
      </c>
      <c r="H1179">
        <v>4</v>
      </c>
      <c r="I1179">
        <v>200</v>
      </c>
      <c r="J1179">
        <v>42</v>
      </c>
      <c r="K1179">
        <v>40</v>
      </c>
      <c r="L1179" t="s">
        <v>171</v>
      </c>
      <c r="M1179" t="s">
        <v>172</v>
      </c>
      <c r="N1179">
        <v>43</v>
      </c>
      <c r="O1179" t="s">
        <v>179</v>
      </c>
      <c r="P1179" t="s">
        <v>174</v>
      </c>
      <c r="Q1179" t="s">
        <v>175</v>
      </c>
    </row>
    <row r="1180" spans="1:17" x14ac:dyDescent="0.25">
      <c r="A1180" t="s">
        <v>1411</v>
      </c>
      <c r="B1180" s="1">
        <v>46079</v>
      </c>
      <c r="C1180" s="1">
        <v>46086</v>
      </c>
      <c r="D1180" t="s">
        <v>31</v>
      </c>
      <c r="E1180" t="s">
        <v>224</v>
      </c>
      <c r="F1180" s="2">
        <v>0.88541666666666663</v>
      </c>
      <c r="G1180">
        <v>7</v>
      </c>
      <c r="H1180">
        <v>1</v>
      </c>
      <c r="I1180">
        <v>320</v>
      </c>
      <c r="J1180">
        <v>24</v>
      </c>
      <c r="K1180">
        <v>0</v>
      </c>
      <c r="L1180" t="s">
        <v>188</v>
      </c>
      <c r="M1180" t="s">
        <v>172</v>
      </c>
      <c r="N1180">
        <v>52</v>
      </c>
      <c r="O1180" t="s">
        <v>173</v>
      </c>
      <c r="P1180" t="s">
        <v>185</v>
      </c>
      <c r="Q1180" t="s">
        <v>229</v>
      </c>
    </row>
    <row r="1181" spans="1:17" x14ac:dyDescent="0.25">
      <c r="A1181" t="s">
        <v>1412</v>
      </c>
      <c r="B1181" s="1">
        <v>46176</v>
      </c>
      <c r="C1181" s="1">
        <v>46176</v>
      </c>
      <c r="D1181" t="s">
        <v>68</v>
      </c>
      <c r="E1181" t="s">
        <v>214</v>
      </c>
      <c r="F1181" s="2">
        <v>0.77083333333333337</v>
      </c>
      <c r="G1181">
        <v>9</v>
      </c>
      <c r="H1181">
        <v>3</v>
      </c>
      <c r="I1181">
        <v>180</v>
      </c>
      <c r="J1181">
        <v>36</v>
      </c>
      <c r="K1181">
        <v>20</v>
      </c>
      <c r="L1181" t="s">
        <v>178</v>
      </c>
      <c r="M1181" t="s">
        <v>172</v>
      </c>
      <c r="N1181">
        <v>33</v>
      </c>
      <c r="O1181" t="s">
        <v>179</v>
      </c>
      <c r="P1181" t="s">
        <v>174</v>
      </c>
      <c r="Q1181" t="s">
        <v>175</v>
      </c>
    </row>
    <row r="1182" spans="1:17" x14ac:dyDescent="0.25">
      <c r="A1182" t="s">
        <v>1413</v>
      </c>
      <c r="B1182" s="1">
        <v>46026</v>
      </c>
      <c r="C1182" s="1">
        <v>46032</v>
      </c>
      <c r="D1182" t="s">
        <v>17</v>
      </c>
      <c r="E1182" t="s">
        <v>302</v>
      </c>
      <c r="F1182" s="2">
        <v>0.53125</v>
      </c>
      <c r="G1182">
        <v>5</v>
      </c>
      <c r="H1182">
        <v>5</v>
      </c>
      <c r="I1182">
        <v>240</v>
      </c>
      <c r="J1182">
        <v>48</v>
      </c>
      <c r="K1182">
        <v>0</v>
      </c>
      <c r="L1182" t="s">
        <v>178</v>
      </c>
      <c r="M1182" t="s">
        <v>172</v>
      </c>
      <c r="N1182">
        <v>34</v>
      </c>
      <c r="O1182" t="s">
        <v>184</v>
      </c>
      <c r="P1182" t="s">
        <v>174</v>
      </c>
      <c r="Q1182" t="s">
        <v>175</v>
      </c>
    </row>
    <row r="1183" spans="1:17" x14ac:dyDescent="0.25">
      <c r="A1183" t="s">
        <v>1414</v>
      </c>
      <c r="B1183" s="1">
        <v>46132</v>
      </c>
      <c r="C1183" s="1">
        <v>46135</v>
      </c>
      <c r="D1183" t="s">
        <v>107</v>
      </c>
      <c r="E1183" t="s">
        <v>289</v>
      </c>
      <c r="F1183" s="2">
        <v>0.9375</v>
      </c>
      <c r="G1183">
        <v>1</v>
      </c>
      <c r="H1183">
        <v>4</v>
      </c>
      <c r="I1183">
        <v>280</v>
      </c>
      <c r="J1183">
        <v>42</v>
      </c>
      <c r="K1183">
        <v>0</v>
      </c>
      <c r="L1183" t="s">
        <v>188</v>
      </c>
      <c r="M1183" t="s">
        <v>263</v>
      </c>
      <c r="N1183">
        <v>53</v>
      </c>
      <c r="O1183" t="s">
        <v>179</v>
      </c>
      <c r="P1183" t="s">
        <v>174</v>
      </c>
      <c r="Q1183" t="s">
        <v>175</v>
      </c>
    </row>
    <row r="1184" spans="1:17" x14ac:dyDescent="0.25">
      <c r="A1184" t="s">
        <v>1415</v>
      </c>
      <c r="B1184" s="1">
        <v>46023</v>
      </c>
      <c r="C1184" s="1">
        <v>46026</v>
      </c>
      <c r="D1184" t="s">
        <v>17</v>
      </c>
      <c r="E1184" t="s">
        <v>220</v>
      </c>
      <c r="F1184" s="2">
        <v>0.77083333333333337</v>
      </c>
      <c r="G1184">
        <v>9</v>
      </c>
      <c r="H1184">
        <v>1</v>
      </c>
      <c r="I1184">
        <v>240</v>
      </c>
      <c r="J1184">
        <v>24</v>
      </c>
      <c r="K1184">
        <v>20</v>
      </c>
      <c r="L1184" t="s">
        <v>188</v>
      </c>
      <c r="M1184" t="s">
        <v>172</v>
      </c>
      <c r="N1184">
        <v>52</v>
      </c>
      <c r="O1184" t="s">
        <v>184</v>
      </c>
      <c r="P1184" t="s">
        <v>185</v>
      </c>
      <c r="Q1184" t="s">
        <v>175</v>
      </c>
    </row>
    <row r="1185" spans="1:17" x14ac:dyDescent="0.25">
      <c r="A1185" t="s">
        <v>1416</v>
      </c>
      <c r="B1185" s="1">
        <v>46044</v>
      </c>
      <c r="C1185" s="1">
        <v>46049</v>
      </c>
      <c r="D1185" t="s">
        <v>117</v>
      </c>
      <c r="E1185" t="s">
        <v>246</v>
      </c>
      <c r="F1185" s="2">
        <v>0.88541666666666663</v>
      </c>
      <c r="G1185">
        <v>2</v>
      </c>
      <c r="H1185">
        <v>2</v>
      </c>
      <c r="I1185">
        <v>280</v>
      </c>
      <c r="J1185">
        <v>30</v>
      </c>
      <c r="K1185">
        <v>0</v>
      </c>
      <c r="L1185" t="s">
        <v>188</v>
      </c>
      <c r="M1185" t="s">
        <v>207</v>
      </c>
      <c r="N1185">
        <v>19</v>
      </c>
      <c r="O1185" t="s">
        <v>179</v>
      </c>
      <c r="P1185" t="s">
        <v>174</v>
      </c>
      <c r="Q1185" t="s">
        <v>175</v>
      </c>
    </row>
    <row r="1186" spans="1:17" x14ac:dyDescent="0.25">
      <c r="A1186" t="s">
        <v>1417</v>
      </c>
      <c r="B1186" s="1">
        <v>46110</v>
      </c>
      <c r="C1186" s="1">
        <v>46112</v>
      </c>
      <c r="D1186" t="s">
        <v>75</v>
      </c>
      <c r="E1186" t="s">
        <v>218</v>
      </c>
      <c r="F1186" s="2">
        <v>0.39583333333333331</v>
      </c>
      <c r="G1186">
        <v>3</v>
      </c>
      <c r="H1186">
        <v>2</v>
      </c>
      <c r="I1186">
        <v>420</v>
      </c>
      <c r="J1186">
        <v>30</v>
      </c>
      <c r="K1186">
        <v>150</v>
      </c>
      <c r="L1186" t="s">
        <v>193</v>
      </c>
      <c r="M1186" t="s">
        <v>172</v>
      </c>
      <c r="N1186">
        <v>40</v>
      </c>
      <c r="O1186" t="s">
        <v>184</v>
      </c>
      <c r="P1186" t="s">
        <v>174</v>
      </c>
      <c r="Q1186" t="s">
        <v>180</v>
      </c>
    </row>
    <row r="1187" spans="1:17" x14ac:dyDescent="0.25">
      <c r="A1187" t="s">
        <v>1418</v>
      </c>
      <c r="B1187" s="1">
        <v>46154</v>
      </c>
      <c r="C1187" s="1">
        <v>46160</v>
      </c>
      <c r="D1187" t="s">
        <v>31</v>
      </c>
      <c r="E1187" t="s">
        <v>335</v>
      </c>
      <c r="F1187" s="2">
        <v>0.9375</v>
      </c>
      <c r="G1187">
        <v>2</v>
      </c>
      <c r="H1187">
        <v>3</v>
      </c>
      <c r="I1187">
        <v>460</v>
      </c>
      <c r="J1187">
        <v>36</v>
      </c>
      <c r="K1187">
        <v>60</v>
      </c>
      <c r="L1187" t="s">
        <v>193</v>
      </c>
      <c r="M1187" t="s">
        <v>172</v>
      </c>
      <c r="N1187">
        <v>22</v>
      </c>
      <c r="O1187" t="s">
        <v>173</v>
      </c>
      <c r="P1187" t="s">
        <v>185</v>
      </c>
      <c r="Q1187" t="s">
        <v>180</v>
      </c>
    </row>
    <row r="1188" spans="1:17" x14ac:dyDescent="0.25">
      <c r="A1188" t="s">
        <v>1419</v>
      </c>
      <c r="B1188" s="1">
        <v>46122</v>
      </c>
      <c r="C1188" s="1">
        <v>46127</v>
      </c>
      <c r="D1188" t="s">
        <v>93</v>
      </c>
      <c r="E1188" t="s">
        <v>335</v>
      </c>
      <c r="F1188" s="2">
        <v>0.9375</v>
      </c>
      <c r="G1188">
        <v>3</v>
      </c>
      <c r="H1188">
        <v>1</v>
      </c>
      <c r="I1188">
        <v>280</v>
      </c>
      <c r="J1188">
        <v>24</v>
      </c>
      <c r="K1188">
        <v>0</v>
      </c>
      <c r="L1188" t="s">
        <v>178</v>
      </c>
      <c r="M1188" t="s">
        <v>172</v>
      </c>
      <c r="N1188">
        <v>19</v>
      </c>
      <c r="O1188" t="s">
        <v>184</v>
      </c>
      <c r="P1188" t="s">
        <v>174</v>
      </c>
      <c r="Q1188" t="s">
        <v>175</v>
      </c>
    </row>
    <row r="1189" spans="1:17" x14ac:dyDescent="0.25">
      <c r="A1189" t="s">
        <v>1420</v>
      </c>
      <c r="B1189" s="1">
        <v>46103</v>
      </c>
      <c r="C1189" s="1">
        <v>46110</v>
      </c>
      <c r="D1189" t="s">
        <v>21</v>
      </c>
      <c r="E1189" t="s">
        <v>274</v>
      </c>
      <c r="F1189" s="2">
        <v>0.77083333333333337</v>
      </c>
      <c r="G1189">
        <v>9</v>
      </c>
      <c r="H1189">
        <v>3</v>
      </c>
      <c r="I1189">
        <v>420</v>
      </c>
      <c r="J1189">
        <v>36</v>
      </c>
      <c r="K1189">
        <v>60</v>
      </c>
      <c r="L1189" t="s">
        <v>171</v>
      </c>
      <c r="M1189" t="s">
        <v>172</v>
      </c>
      <c r="N1189">
        <v>48</v>
      </c>
      <c r="O1189" t="s">
        <v>173</v>
      </c>
      <c r="P1189" t="s">
        <v>185</v>
      </c>
      <c r="Q1189" t="s">
        <v>180</v>
      </c>
    </row>
    <row r="1190" spans="1:17" x14ac:dyDescent="0.25">
      <c r="A1190" t="s">
        <v>1421</v>
      </c>
      <c r="B1190" s="1">
        <v>46053</v>
      </c>
      <c r="C1190" s="1">
        <v>46053</v>
      </c>
      <c r="D1190" t="s">
        <v>117</v>
      </c>
      <c r="E1190" t="s">
        <v>212</v>
      </c>
      <c r="F1190" s="2">
        <v>0.39583333333333331</v>
      </c>
      <c r="G1190">
        <v>1</v>
      </c>
      <c r="H1190">
        <v>2</v>
      </c>
      <c r="I1190">
        <v>220</v>
      </c>
      <c r="J1190">
        <v>30</v>
      </c>
      <c r="K1190">
        <v>20</v>
      </c>
      <c r="L1190" t="s">
        <v>178</v>
      </c>
      <c r="M1190" t="s">
        <v>172</v>
      </c>
      <c r="N1190">
        <v>20</v>
      </c>
      <c r="O1190" t="s">
        <v>173</v>
      </c>
      <c r="P1190" t="s">
        <v>174</v>
      </c>
      <c r="Q1190" t="s">
        <v>175</v>
      </c>
    </row>
    <row r="1191" spans="1:17" x14ac:dyDescent="0.25">
      <c r="A1191" t="s">
        <v>1422</v>
      </c>
      <c r="B1191" s="1">
        <v>46201</v>
      </c>
      <c r="C1191" s="1">
        <v>46205</v>
      </c>
      <c r="D1191" t="s">
        <v>119</v>
      </c>
      <c r="E1191" t="s">
        <v>309</v>
      </c>
      <c r="F1191" s="2">
        <v>0.64583333333333337</v>
      </c>
      <c r="G1191">
        <v>2</v>
      </c>
      <c r="H1191">
        <v>2</v>
      </c>
      <c r="I1191">
        <v>160</v>
      </c>
      <c r="J1191">
        <v>30</v>
      </c>
      <c r="K1191">
        <v>0</v>
      </c>
      <c r="L1191" t="s">
        <v>193</v>
      </c>
      <c r="M1191" t="s">
        <v>172</v>
      </c>
      <c r="N1191">
        <v>51</v>
      </c>
      <c r="O1191" t="s">
        <v>184</v>
      </c>
      <c r="P1191" t="s">
        <v>185</v>
      </c>
      <c r="Q1191" t="s">
        <v>175</v>
      </c>
    </row>
    <row r="1192" spans="1:17" x14ac:dyDescent="0.25">
      <c r="A1192" t="s">
        <v>1423</v>
      </c>
      <c r="B1192" s="1">
        <v>46127</v>
      </c>
      <c r="C1192" s="1">
        <v>46127</v>
      </c>
      <c r="D1192" t="s">
        <v>10</v>
      </c>
      <c r="E1192" t="s">
        <v>201</v>
      </c>
      <c r="F1192" s="2">
        <v>0.88541666666666663</v>
      </c>
      <c r="G1192">
        <v>2</v>
      </c>
      <c r="H1192">
        <v>2</v>
      </c>
      <c r="I1192">
        <v>180</v>
      </c>
      <c r="J1192">
        <v>30</v>
      </c>
      <c r="K1192">
        <v>0</v>
      </c>
      <c r="L1192" t="s">
        <v>178</v>
      </c>
      <c r="M1192" t="s">
        <v>172</v>
      </c>
      <c r="N1192">
        <v>51</v>
      </c>
      <c r="O1192" t="s">
        <v>179</v>
      </c>
      <c r="P1192" t="s">
        <v>174</v>
      </c>
      <c r="Q1192" t="s">
        <v>175</v>
      </c>
    </row>
    <row r="1193" spans="1:17" x14ac:dyDescent="0.25">
      <c r="A1193" t="s">
        <v>1424</v>
      </c>
      <c r="B1193" s="1">
        <v>46090</v>
      </c>
      <c r="C1193" s="1">
        <v>46095</v>
      </c>
      <c r="D1193" t="s">
        <v>39</v>
      </c>
      <c r="E1193" t="s">
        <v>226</v>
      </c>
      <c r="F1193" s="2">
        <v>0.64583333333333337</v>
      </c>
      <c r="G1193">
        <v>3</v>
      </c>
      <c r="H1193">
        <v>3</v>
      </c>
      <c r="I1193">
        <v>160</v>
      </c>
      <c r="J1193">
        <v>36</v>
      </c>
      <c r="K1193">
        <v>20</v>
      </c>
      <c r="L1193" t="s">
        <v>171</v>
      </c>
      <c r="M1193" t="s">
        <v>172</v>
      </c>
      <c r="N1193">
        <v>21</v>
      </c>
      <c r="O1193" t="s">
        <v>173</v>
      </c>
      <c r="P1193" t="s">
        <v>174</v>
      </c>
      <c r="Q1193" t="s">
        <v>175</v>
      </c>
    </row>
    <row r="1194" spans="1:17" x14ac:dyDescent="0.25">
      <c r="A1194" t="s">
        <v>1425</v>
      </c>
      <c r="B1194" s="1">
        <v>46163</v>
      </c>
      <c r="C1194" s="1">
        <v>46167</v>
      </c>
      <c r="D1194" t="s">
        <v>136</v>
      </c>
      <c r="E1194" t="s">
        <v>235</v>
      </c>
      <c r="F1194" s="2">
        <v>0.77083333333333337</v>
      </c>
      <c r="G1194">
        <v>1</v>
      </c>
      <c r="H1194">
        <v>1</v>
      </c>
      <c r="I1194">
        <v>280</v>
      </c>
      <c r="J1194">
        <v>24</v>
      </c>
      <c r="K1194">
        <v>0</v>
      </c>
      <c r="L1194" t="s">
        <v>178</v>
      </c>
      <c r="M1194" t="s">
        <v>207</v>
      </c>
      <c r="N1194">
        <v>37</v>
      </c>
      <c r="O1194" t="s">
        <v>184</v>
      </c>
      <c r="P1194" t="s">
        <v>174</v>
      </c>
      <c r="Q1194" t="s">
        <v>175</v>
      </c>
    </row>
    <row r="1195" spans="1:17" x14ac:dyDescent="0.25">
      <c r="A1195" t="s">
        <v>1426</v>
      </c>
      <c r="B1195" s="1">
        <v>46058</v>
      </c>
      <c r="C1195" s="1">
        <v>46059</v>
      </c>
      <c r="D1195" t="s">
        <v>21</v>
      </c>
      <c r="E1195" t="s">
        <v>214</v>
      </c>
      <c r="F1195" s="2">
        <v>0.77083333333333337</v>
      </c>
      <c r="G1195">
        <v>9</v>
      </c>
      <c r="H1195">
        <v>1</v>
      </c>
      <c r="I1195">
        <v>180</v>
      </c>
      <c r="J1195">
        <v>24</v>
      </c>
      <c r="K1195">
        <v>20</v>
      </c>
      <c r="L1195" t="s">
        <v>188</v>
      </c>
      <c r="M1195" t="s">
        <v>172</v>
      </c>
      <c r="N1195">
        <v>41</v>
      </c>
      <c r="O1195" t="s">
        <v>184</v>
      </c>
      <c r="P1195" t="s">
        <v>174</v>
      </c>
      <c r="Q1195" t="s">
        <v>175</v>
      </c>
    </row>
    <row r="1196" spans="1:17" x14ac:dyDescent="0.25">
      <c r="A1196" t="s">
        <v>1427</v>
      </c>
      <c r="B1196" s="1">
        <v>46174</v>
      </c>
      <c r="C1196" s="1">
        <v>46177</v>
      </c>
      <c r="D1196" t="s">
        <v>21</v>
      </c>
      <c r="E1196" t="s">
        <v>268</v>
      </c>
      <c r="F1196" s="2">
        <v>0.39583333333333331</v>
      </c>
      <c r="G1196">
        <v>8</v>
      </c>
      <c r="H1196">
        <v>3</v>
      </c>
      <c r="I1196">
        <v>280</v>
      </c>
      <c r="J1196">
        <v>36</v>
      </c>
      <c r="K1196">
        <v>20</v>
      </c>
      <c r="L1196" t="s">
        <v>183</v>
      </c>
      <c r="M1196" t="s">
        <v>172</v>
      </c>
      <c r="N1196">
        <v>58</v>
      </c>
      <c r="O1196" t="s">
        <v>173</v>
      </c>
      <c r="P1196" t="s">
        <v>174</v>
      </c>
      <c r="Q1196" t="s">
        <v>175</v>
      </c>
    </row>
    <row r="1197" spans="1:17" x14ac:dyDescent="0.25">
      <c r="A1197" t="s">
        <v>1428</v>
      </c>
      <c r="B1197" s="1">
        <v>46066</v>
      </c>
      <c r="C1197" s="1">
        <v>46069</v>
      </c>
      <c r="D1197" t="s">
        <v>149</v>
      </c>
      <c r="E1197" t="s">
        <v>224</v>
      </c>
      <c r="F1197" s="2">
        <v>0.77083333333333337</v>
      </c>
      <c r="G1197">
        <v>9</v>
      </c>
      <c r="H1197">
        <v>5</v>
      </c>
      <c r="I1197">
        <v>420</v>
      </c>
      <c r="J1197">
        <v>48</v>
      </c>
      <c r="K1197">
        <v>20</v>
      </c>
      <c r="L1197" t="s">
        <v>183</v>
      </c>
      <c r="M1197" t="s">
        <v>172</v>
      </c>
      <c r="N1197">
        <v>30</v>
      </c>
      <c r="O1197" t="s">
        <v>179</v>
      </c>
      <c r="P1197" t="s">
        <v>185</v>
      </c>
      <c r="Q1197" t="s">
        <v>180</v>
      </c>
    </row>
    <row r="1198" spans="1:17" x14ac:dyDescent="0.25">
      <c r="A1198" t="s">
        <v>1429</v>
      </c>
      <c r="B1198" s="1">
        <v>46077</v>
      </c>
      <c r="C1198" s="1">
        <v>46083</v>
      </c>
      <c r="D1198" t="s">
        <v>29</v>
      </c>
      <c r="E1198" t="s">
        <v>256</v>
      </c>
      <c r="F1198" s="2">
        <v>0.64583333333333337</v>
      </c>
      <c r="G1198">
        <v>3</v>
      </c>
      <c r="H1198">
        <v>2</v>
      </c>
      <c r="I1198">
        <v>240</v>
      </c>
      <c r="J1198">
        <v>30</v>
      </c>
      <c r="K1198">
        <v>0</v>
      </c>
      <c r="L1198" t="s">
        <v>183</v>
      </c>
      <c r="M1198" t="s">
        <v>172</v>
      </c>
      <c r="N1198">
        <v>55</v>
      </c>
      <c r="O1198" t="s">
        <v>173</v>
      </c>
      <c r="P1198" t="s">
        <v>174</v>
      </c>
      <c r="Q1198" t="s">
        <v>175</v>
      </c>
    </row>
    <row r="1199" spans="1:17" x14ac:dyDescent="0.25">
      <c r="A1199" t="s">
        <v>1430</v>
      </c>
      <c r="B1199" s="1">
        <v>46203</v>
      </c>
      <c r="C1199" s="1">
        <v>46209</v>
      </c>
      <c r="D1199" t="s">
        <v>35</v>
      </c>
      <c r="E1199" t="s">
        <v>270</v>
      </c>
      <c r="F1199" s="2">
        <v>0.9375</v>
      </c>
      <c r="G1199">
        <v>3</v>
      </c>
      <c r="H1199">
        <v>1</v>
      </c>
      <c r="I1199">
        <v>360</v>
      </c>
      <c r="J1199">
        <v>24</v>
      </c>
      <c r="K1199">
        <v>0</v>
      </c>
      <c r="L1199" t="s">
        <v>171</v>
      </c>
      <c r="M1199" t="s">
        <v>172</v>
      </c>
      <c r="N1199">
        <v>34</v>
      </c>
      <c r="O1199" t="s">
        <v>179</v>
      </c>
      <c r="P1199" t="s">
        <v>174</v>
      </c>
      <c r="Q1199" t="s">
        <v>229</v>
      </c>
    </row>
    <row r="1200" spans="1:17" x14ac:dyDescent="0.25">
      <c r="A1200" t="s">
        <v>1431</v>
      </c>
      <c r="B1200" s="1">
        <v>46194</v>
      </c>
      <c r="C1200" s="1">
        <v>46197</v>
      </c>
      <c r="D1200" t="s">
        <v>24</v>
      </c>
      <c r="E1200" t="s">
        <v>232</v>
      </c>
      <c r="F1200" s="2">
        <v>0.53125</v>
      </c>
      <c r="G1200">
        <v>4</v>
      </c>
      <c r="H1200">
        <v>6</v>
      </c>
      <c r="I1200">
        <v>240</v>
      </c>
      <c r="J1200">
        <v>54</v>
      </c>
      <c r="K1200">
        <v>40</v>
      </c>
      <c r="L1200" t="s">
        <v>178</v>
      </c>
      <c r="M1200" t="s">
        <v>172</v>
      </c>
      <c r="N1200">
        <v>43</v>
      </c>
      <c r="O1200" t="s">
        <v>179</v>
      </c>
      <c r="P1200" t="s">
        <v>174</v>
      </c>
      <c r="Q1200" t="s">
        <v>175</v>
      </c>
    </row>
    <row r="1201" spans="1:17" x14ac:dyDescent="0.25">
      <c r="A1201" t="s">
        <v>1432</v>
      </c>
      <c r="B1201" s="1">
        <v>46189</v>
      </c>
      <c r="C1201" s="1">
        <v>46192</v>
      </c>
      <c r="D1201" t="s">
        <v>103</v>
      </c>
      <c r="E1201" t="s">
        <v>218</v>
      </c>
      <c r="F1201" s="2">
        <v>0.9375</v>
      </c>
      <c r="G1201">
        <v>1</v>
      </c>
      <c r="H1201">
        <v>2</v>
      </c>
      <c r="I1201">
        <v>240</v>
      </c>
      <c r="J1201">
        <v>30</v>
      </c>
      <c r="K1201">
        <v>0</v>
      </c>
      <c r="L1201" t="s">
        <v>178</v>
      </c>
      <c r="M1201" t="s">
        <v>172</v>
      </c>
      <c r="N1201">
        <v>27</v>
      </c>
      <c r="O1201" t="s">
        <v>184</v>
      </c>
      <c r="P1201" t="s">
        <v>185</v>
      </c>
      <c r="Q1201" t="s">
        <v>175</v>
      </c>
    </row>
    <row r="1202" spans="1:17" x14ac:dyDescent="0.25">
      <c r="A1202" t="s">
        <v>1433</v>
      </c>
      <c r="B1202" s="1">
        <v>46119</v>
      </c>
      <c r="C1202" s="1">
        <v>46123</v>
      </c>
      <c r="D1202" t="s">
        <v>61</v>
      </c>
      <c r="E1202" t="s">
        <v>335</v>
      </c>
      <c r="F1202" s="2">
        <v>0.53125</v>
      </c>
      <c r="G1202">
        <v>4</v>
      </c>
      <c r="H1202">
        <v>2</v>
      </c>
      <c r="I1202">
        <v>280</v>
      </c>
      <c r="J1202">
        <v>30</v>
      </c>
      <c r="K1202">
        <v>0</v>
      </c>
      <c r="L1202" t="s">
        <v>193</v>
      </c>
      <c r="M1202" t="s">
        <v>172</v>
      </c>
      <c r="N1202">
        <v>60</v>
      </c>
      <c r="O1202" t="s">
        <v>184</v>
      </c>
      <c r="P1202" t="s">
        <v>185</v>
      </c>
      <c r="Q1202" t="s">
        <v>175</v>
      </c>
    </row>
    <row r="1203" spans="1:17" x14ac:dyDescent="0.25">
      <c r="A1203" t="s">
        <v>1434</v>
      </c>
      <c r="B1203" s="1">
        <v>46035</v>
      </c>
      <c r="C1203" s="1">
        <v>46039</v>
      </c>
      <c r="D1203" t="s">
        <v>10</v>
      </c>
      <c r="E1203" t="s">
        <v>197</v>
      </c>
      <c r="F1203" s="2">
        <v>0.88541666666666663</v>
      </c>
      <c r="G1203">
        <v>5</v>
      </c>
      <c r="H1203">
        <v>1</v>
      </c>
      <c r="I1203">
        <v>180</v>
      </c>
      <c r="J1203">
        <v>24</v>
      </c>
      <c r="K1203">
        <v>100</v>
      </c>
      <c r="L1203" t="s">
        <v>183</v>
      </c>
      <c r="M1203" t="s">
        <v>172</v>
      </c>
      <c r="N1203">
        <v>47</v>
      </c>
      <c r="O1203" t="s">
        <v>184</v>
      </c>
      <c r="P1203" t="s">
        <v>174</v>
      </c>
      <c r="Q1203" t="s">
        <v>175</v>
      </c>
    </row>
    <row r="1204" spans="1:17" x14ac:dyDescent="0.25">
      <c r="A1204" t="s">
        <v>1435</v>
      </c>
      <c r="B1204" s="1">
        <v>46096</v>
      </c>
      <c r="C1204" s="1">
        <v>46098</v>
      </c>
      <c r="D1204" t="s">
        <v>39</v>
      </c>
      <c r="E1204" t="s">
        <v>272</v>
      </c>
      <c r="F1204" s="2">
        <v>0.88541666666666663</v>
      </c>
      <c r="G1204">
        <v>4</v>
      </c>
      <c r="H1204">
        <v>4</v>
      </c>
      <c r="I1204">
        <v>280</v>
      </c>
      <c r="J1204">
        <v>42</v>
      </c>
      <c r="K1204">
        <v>20</v>
      </c>
      <c r="L1204" t="s">
        <v>178</v>
      </c>
      <c r="M1204" t="s">
        <v>172</v>
      </c>
      <c r="N1204">
        <v>22</v>
      </c>
      <c r="O1204" t="s">
        <v>184</v>
      </c>
      <c r="P1204" t="s">
        <v>174</v>
      </c>
      <c r="Q1204" t="s">
        <v>229</v>
      </c>
    </row>
    <row r="1205" spans="1:17" x14ac:dyDescent="0.25">
      <c r="A1205" t="s">
        <v>1436</v>
      </c>
      <c r="B1205" s="1">
        <v>46138</v>
      </c>
      <c r="C1205" s="1">
        <v>46141</v>
      </c>
      <c r="D1205" t="s">
        <v>99</v>
      </c>
      <c r="E1205" t="s">
        <v>220</v>
      </c>
      <c r="F1205" s="2">
        <v>0.53125</v>
      </c>
      <c r="G1205">
        <v>1</v>
      </c>
      <c r="H1205">
        <v>6</v>
      </c>
      <c r="I1205">
        <v>320</v>
      </c>
      <c r="J1205">
        <v>54</v>
      </c>
      <c r="K1205">
        <v>0</v>
      </c>
      <c r="L1205" t="s">
        <v>183</v>
      </c>
      <c r="M1205" t="s">
        <v>172</v>
      </c>
      <c r="N1205">
        <v>46</v>
      </c>
      <c r="O1205" t="s">
        <v>173</v>
      </c>
      <c r="P1205" t="s">
        <v>185</v>
      </c>
      <c r="Q1205" t="s">
        <v>229</v>
      </c>
    </row>
    <row r="1206" spans="1:17" x14ac:dyDescent="0.25">
      <c r="A1206" t="s">
        <v>1437</v>
      </c>
      <c r="B1206" s="1">
        <v>46121</v>
      </c>
      <c r="C1206" s="1">
        <v>46124</v>
      </c>
      <c r="D1206" t="s">
        <v>149</v>
      </c>
      <c r="E1206" t="s">
        <v>209</v>
      </c>
      <c r="F1206" s="2">
        <v>0.88541666666666663</v>
      </c>
      <c r="G1206">
        <v>3</v>
      </c>
      <c r="H1206">
        <v>3</v>
      </c>
      <c r="I1206">
        <v>400</v>
      </c>
      <c r="J1206">
        <v>36</v>
      </c>
      <c r="K1206">
        <v>0</v>
      </c>
      <c r="L1206" t="s">
        <v>188</v>
      </c>
      <c r="M1206" t="s">
        <v>172</v>
      </c>
      <c r="N1206">
        <v>41</v>
      </c>
      <c r="O1206" t="s">
        <v>184</v>
      </c>
      <c r="P1206" t="s">
        <v>185</v>
      </c>
      <c r="Q1206" t="s">
        <v>180</v>
      </c>
    </row>
    <row r="1207" spans="1:17" x14ac:dyDescent="0.25">
      <c r="A1207" t="s">
        <v>1438</v>
      </c>
      <c r="B1207" s="1">
        <v>46126</v>
      </c>
      <c r="C1207" s="1">
        <v>46126</v>
      </c>
      <c r="D1207" t="s">
        <v>17</v>
      </c>
      <c r="E1207" t="s">
        <v>274</v>
      </c>
      <c r="F1207" s="2">
        <v>0.88541666666666663</v>
      </c>
      <c r="G1207">
        <v>10</v>
      </c>
      <c r="H1207">
        <v>5</v>
      </c>
      <c r="I1207">
        <v>240</v>
      </c>
      <c r="J1207">
        <v>48</v>
      </c>
      <c r="K1207">
        <v>0</v>
      </c>
      <c r="L1207" t="s">
        <v>171</v>
      </c>
      <c r="M1207" t="s">
        <v>172</v>
      </c>
      <c r="N1207">
        <v>60</v>
      </c>
      <c r="O1207" t="s">
        <v>173</v>
      </c>
      <c r="P1207" t="s">
        <v>174</v>
      </c>
      <c r="Q1207" t="s">
        <v>175</v>
      </c>
    </row>
    <row r="1208" spans="1:17" x14ac:dyDescent="0.25">
      <c r="A1208" t="s">
        <v>1439</v>
      </c>
      <c r="B1208" s="1">
        <v>46183</v>
      </c>
      <c r="C1208" s="1">
        <v>46190</v>
      </c>
      <c r="D1208" t="s">
        <v>146</v>
      </c>
      <c r="E1208" t="s">
        <v>224</v>
      </c>
      <c r="F1208" s="2">
        <v>0.77083333333333337</v>
      </c>
      <c r="G1208">
        <v>10</v>
      </c>
      <c r="H1208">
        <v>6</v>
      </c>
      <c r="I1208">
        <v>240</v>
      </c>
      <c r="J1208">
        <v>54</v>
      </c>
      <c r="K1208">
        <v>0</v>
      </c>
      <c r="L1208" t="s">
        <v>178</v>
      </c>
      <c r="M1208" t="s">
        <v>172</v>
      </c>
      <c r="N1208">
        <v>53</v>
      </c>
      <c r="O1208" t="s">
        <v>179</v>
      </c>
      <c r="P1208" t="s">
        <v>185</v>
      </c>
      <c r="Q1208" t="s">
        <v>175</v>
      </c>
    </row>
    <row r="1209" spans="1:17" x14ac:dyDescent="0.25">
      <c r="A1209" t="s">
        <v>1440</v>
      </c>
      <c r="B1209" s="1">
        <v>46072</v>
      </c>
      <c r="C1209" s="1">
        <v>46074</v>
      </c>
      <c r="D1209" t="s">
        <v>21</v>
      </c>
      <c r="E1209" t="s">
        <v>228</v>
      </c>
      <c r="F1209" s="2">
        <v>0.77083333333333337</v>
      </c>
      <c r="G1209">
        <v>6</v>
      </c>
      <c r="H1209">
        <v>2</v>
      </c>
      <c r="I1209">
        <v>280</v>
      </c>
      <c r="J1209">
        <v>30</v>
      </c>
      <c r="K1209">
        <v>60</v>
      </c>
      <c r="L1209" t="s">
        <v>171</v>
      </c>
      <c r="M1209" t="s">
        <v>172</v>
      </c>
      <c r="N1209">
        <v>58</v>
      </c>
      <c r="O1209" t="s">
        <v>173</v>
      </c>
      <c r="P1209" t="s">
        <v>185</v>
      </c>
      <c r="Q1209" t="s">
        <v>229</v>
      </c>
    </row>
    <row r="1210" spans="1:17" x14ac:dyDescent="0.25">
      <c r="A1210" t="s">
        <v>1441</v>
      </c>
      <c r="B1210" s="1">
        <v>46047</v>
      </c>
      <c r="C1210" s="1">
        <v>46053</v>
      </c>
      <c r="D1210" t="s">
        <v>65</v>
      </c>
      <c r="E1210" t="s">
        <v>335</v>
      </c>
      <c r="F1210" s="2">
        <v>0.88541666666666663</v>
      </c>
      <c r="G1210">
        <v>3</v>
      </c>
      <c r="H1210">
        <v>2</v>
      </c>
      <c r="I1210">
        <v>280</v>
      </c>
      <c r="J1210">
        <v>30</v>
      </c>
      <c r="K1210">
        <v>100</v>
      </c>
      <c r="L1210" t="s">
        <v>193</v>
      </c>
      <c r="M1210" t="s">
        <v>172</v>
      </c>
      <c r="N1210">
        <v>33</v>
      </c>
      <c r="O1210" t="s">
        <v>179</v>
      </c>
      <c r="P1210" t="s">
        <v>185</v>
      </c>
      <c r="Q1210" t="s">
        <v>175</v>
      </c>
    </row>
    <row r="1211" spans="1:17" x14ac:dyDescent="0.25">
      <c r="A1211" t="s">
        <v>1442</v>
      </c>
      <c r="B1211" s="1">
        <v>46166</v>
      </c>
      <c r="C1211" s="1">
        <v>46166</v>
      </c>
      <c r="D1211" t="s">
        <v>99</v>
      </c>
      <c r="E1211" t="s">
        <v>274</v>
      </c>
      <c r="F1211" s="2">
        <v>0.77083333333333337</v>
      </c>
      <c r="G1211">
        <v>7</v>
      </c>
      <c r="H1211">
        <v>5</v>
      </c>
      <c r="I1211">
        <v>420</v>
      </c>
      <c r="J1211">
        <v>48</v>
      </c>
      <c r="K1211">
        <v>0</v>
      </c>
      <c r="L1211" t="s">
        <v>171</v>
      </c>
      <c r="M1211" t="s">
        <v>172</v>
      </c>
      <c r="N1211">
        <v>31</v>
      </c>
      <c r="O1211" t="s">
        <v>173</v>
      </c>
      <c r="P1211" t="s">
        <v>174</v>
      </c>
      <c r="Q1211" t="s">
        <v>180</v>
      </c>
    </row>
    <row r="1212" spans="1:17" x14ac:dyDescent="0.25">
      <c r="A1212" t="s">
        <v>1443</v>
      </c>
      <c r="B1212" s="1">
        <v>46049</v>
      </c>
      <c r="C1212" s="1">
        <v>46056</v>
      </c>
      <c r="D1212" t="s">
        <v>103</v>
      </c>
      <c r="E1212" t="s">
        <v>266</v>
      </c>
      <c r="F1212" s="2">
        <v>0.77083333333333337</v>
      </c>
      <c r="G1212">
        <v>1</v>
      </c>
      <c r="H1212">
        <v>2</v>
      </c>
      <c r="I1212">
        <v>260</v>
      </c>
      <c r="J1212">
        <v>30</v>
      </c>
      <c r="K1212">
        <v>0</v>
      </c>
      <c r="L1212" t="s">
        <v>178</v>
      </c>
      <c r="M1212" t="s">
        <v>172</v>
      </c>
      <c r="N1212">
        <v>55</v>
      </c>
      <c r="O1212" t="s">
        <v>173</v>
      </c>
      <c r="P1212" t="s">
        <v>185</v>
      </c>
      <c r="Q1212" t="s">
        <v>175</v>
      </c>
    </row>
    <row r="1213" spans="1:17" x14ac:dyDescent="0.25">
      <c r="A1213" t="s">
        <v>1444</v>
      </c>
      <c r="B1213" s="1">
        <v>46076</v>
      </c>
      <c r="C1213" s="1">
        <v>46077</v>
      </c>
      <c r="D1213" t="s">
        <v>45</v>
      </c>
      <c r="E1213" t="s">
        <v>237</v>
      </c>
      <c r="F1213" s="2">
        <v>0.9375</v>
      </c>
      <c r="G1213">
        <v>6</v>
      </c>
      <c r="H1213">
        <v>1</v>
      </c>
      <c r="I1213">
        <v>440</v>
      </c>
      <c r="J1213">
        <v>24</v>
      </c>
      <c r="K1213">
        <v>60</v>
      </c>
      <c r="L1213" t="s">
        <v>183</v>
      </c>
      <c r="M1213" t="s">
        <v>172</v>
      </c>
      <c r="N1213">
        <v>52</v>
      </c>
      <c r="O1213" t="s">
        <v>179</v>
      </c>
      <c r="P1213" t="s">
        <v>185</v>
      </c>
      <c r="Q1213" t="s">
        <v>180</v>
      </c>
    </row>
    <row r="1214" spans="1:17" x14ac:dyDescent="0.25">
      <c r="A1214" t="s">
        <v>1445</v>
      </c>
      <c r="B1214" s="1">
        <v>46199</v>
      </c>
      <c r="C1214" s="1">
        <v>46203</v>
      </c>
      <c r="D1214" t="s">
        <v>77</v>
      </c>
      <c r="E1214" t="s">
        <v>235</v>
      </c>
      <c r="F1214" s="2">
        <v>0.64583333333333337</v>
      </c>
      <c r="G1214">
        <v>1</v>
      </c>
      <c r="H1214">
        <v>5</v>
      </c>
      <c r="I1214">
        <v>280</v>
      </c>
      <c r="J1214">
        <v>48</v>
      </c>
      <c r="K1214">
        <v>20</v>
      </c>
      <c r="L1214" t="s">
        <v>188</v>
      </c>
      <c r="M1214" t="s">
        <v>263</v>
      </c>
      <c r="N1214">
        <v>44</v>
      </c>
      <c r="O1214" t="s">
        <v>173</v>
      </c>
      <c r="P1214" t="s">
        <v>174</v>
      </c>
      <c r="Q1214" t="s">
        <v>175</v>
      </c>
    </row>
    <row r="1215" spans="1:17" x14ac:dyDescent="0.25">
      <c r="A1215" t="s">
        <v>1446</v>
      </c>
      <c r="B1215" s="1">
        <v>46170</v>
      </c>
      <c r="C1215" s="1">
        <v>46174</v>
      </c>
      <c r="D1215" t="s">
        <v>10</v>
      </c>
      <c r="E1215" t="s">
        <v>218</v>
      </c>
      <c r="F1215" s="2">
        <v>0.39583333333333331</v>
      </c>
      <c r="G1215">
        <v>1</v>
      </c>
      <c r="H1215">
        <v>5</v>
      </c>
      <c r="I1215">
        <v>240</v>
      </c>
      <c r="J1215">
        <v>48</v>
      </c>
      <c r="K1215">
        <v>60</v>
      </c>
      <c r="L1215" t="s">
        <v>171</v>
      </c>
      <c r="M1215" t="s">
        <v>172</v>
      </c>
      <c r="N1215">
        <v>28</v>
      </c>
      <c r="O1215" t="s">
        <v>179</v>
      </c>
      <c r="P1215" t="s">
        <v>185</v>
      </c>
      <c r="Q1215" t="s">
        <v>175</v>
      </c>
    </row>
    <row r="1216" spans="1:17" x14ac:dyDescent="0.25">
      <c r="A1216" t="s">
        <v>1447</v>
      </c>
      <c r="B1216" s="1">
        <v>46072</v>
      </c>
      <c r="C1216" s="1">
        <v>46074</v>
      </c>
      <c r="D1216" t="s">
        <v>124</v>
      </c>
      <c r="E1216" t="s">
        <v>266</v>
      </c>
      <c r="F1216" s="2">
        <v>0.64583333333333337</v>
      </c>
      <c r="G1216">
        <v>4</v>
      </c>
      <c r="H1216">
        <v>4</v>
      </c>
      <c r="I1216">
        <v>260</v>
      </c>
      <c r="J1216">
        <v>42</v>
      </c>
      <c r="K1216">
        <v>0</v>
      </c>
      <c r="L1216" t="s">
        <v>188</v>
      </c>
      <c r="M1216" t="s">
        <v>172</v>
      </c>
      <c r="N1216">
        <v>26</v>
      </c>
      <c r="O1216" t="s">
        <v>173</v>
      </c>
      <c r="P1216" t="s">
        <v>185</v>
      </c>
      <c r="Q1216" t="s">
        <v>175</v>
      </c>
    </row>
    <row r="1217" spans="1:17" x14ac:dyDescent="0.25">
      <c r="A1217" t="s">
        <v>1448</v>
      </c>
      <c r="B1217" s="1">
        <v>46080</v>
      </c>
      <c r="C1217" s="1">
        <v>46082</v>
      </c>
      <c r="D1217" t="s">
        <v>10</v>
      </c>
      <c r="E1217" t="s">
        <v>170</v>
      </c>
      <c r="F1217" s="2">
        <v>0.53125</v>
      </c>
      <c r="G1217">
        <v>2</v>
      </c>
      <c r="H1217">
        <v>2</v>
      </c>
      <c r="I1217">
        <v>160</v>
      </c>
      <c r="J1217">
        <v>30</v>
      </c>
      <c r="K1217">
        <v>60</v>
      </c>
      <c r="L1217" t="s">
        <v>183</v>
      </c>
      <c r="M1217" t="s">
        <v>172</v>
      </c>
      <c r="N1217">
        <v>45</v>
      </c>
      <c r="O1217" t="s">
        <v>184</v>
      </c>
      <c r="P1217" t="s">
        <v>185</v>
      </c>
      <c r="Q1217" t="s">
        <v>175</v>
      </c>
    </row>
    <row r="1218" spans="1:17" x14ac:dyDescent="0.25">
      <c r="A1218" t="s">
        <v>1449</v>
      </c>
      <c r="B1218" s="1">
        <v>46024</v>
      </c>
      <c r="C1218" s="1">
        <v>46026</v>
      </c>
      <c r="D1218" t="s">
        <v>49</v>
      </c>
      <c r="E1218" t="s">
        <v>177</v>
      </c>
      <c r="F1218" s="2">
        <v>0.53125</v>
      </c>
      <c r="G1218">
        <v>1</v>
      </c>
      <c r="H1218">
        <v>4</v>
      </c>
      <c r="I1218">
        <v>180</v>
      </c>
      <c r="J1218">
        <v>42</v>
      </c>
      <c r="K1218">
        <v>100</v>
      </c>
      <c r="L1218" t="s">
        <v>183</v>
      </c>
      <c r="M1218" t="s">
        <v>172</v>
      </c>
      <c r="N1218">
        <v>28</v>
      </c>
      <c r="O1218" t="s">
        <v>184</v>
      </c>
      <c r="P1218" t="s">
        <v>174</v>
      </c>
      <c r="Q1218" t="s">
        <v>175</v>
      </c>
    </row>
    <row r="1219" spans="1:17" x14ac:dyDescent="0.25">
      <c r="A1219" t="s">
        <v>1450</v>
      </c>
      <c r="B1219" s="1">
        <v>46134</v>
      </c>
      <c r="C1219" s="1">
        <v>46137</v>
      </c>
      <c r="D1219" t="s">
        <v>99</v>
      </c>
      <c r="E1219" t="s">
        <v>268</v>
      </c>
      <c r="F1219" s="2">
        <v>0.88541666666666663</v>
      </c>
      <c r="G1219">
        <v>10</v>
      </c>
      <c r="H1219">
        <v>4</v>
      </c>
      <c r="I1219">
        <v>280</v>
      </c>
      <c r="J1219">
        <v>42</v>
      </c>
      <c r="K1219">
        <v>0</v>
      </c>
      <c r="L1219" t="s">
        <v>178</v>
      </c>
      <c r="M1219" t="s">
        <v>207</v>
      </c>
      <c r="N1219">
        <v>51</v>
      </c>
      <c r="O1219" t="s">
        <v>184</v>
      </c>
      <c r="P1219" t="s">
        <v>174</v>
      </c>
      <c r="Q1219" t="s">
        <v>175</v>
      </c>
    </row>
    <row r="1220" spans="1:17" x14ac:dyDescent="0.25">
      <c r="A1220" t="s">
        <v>1451</v>
      </c>
      <c r="B1220" s="1">
        <v>46175</v>
      </c>
      <c r="C1220" s="1">
        <v>46178</v>
      </c>
      <c r="D1220" t="s">
        <v>143</v>
      </c>
      <c r="E1220" t="s">
        <v>262</v>
      </c>
      <c r="F1220" s="2">
        <v>0.88541666666666663</v>
      </c>
      <c r="G1220">
        <v>4</v>
      </c>
      <c r="H1220">
        <v>3</v>
      </c>
      <c r="I1220">
        <v>180</v>
      </c>
      <c r="J1220">
        <v>36</v>
      </c>
      <c r="K1220">
        <v>60</v>
      </c>
      <c r="L1220" t="s">
        <v>188</v>
      </c>
      <c r="M1220" t="s">
        <v>172</v>
      </c>
      <c r="N1220">
        <v>34</v>
      </c>
      <c r="O1220" t="s">
        <v>179</v>
      </c>
      <c r="P1220" t="s">
        <v>185</v>
      </c>
      <c r="Q1220" t="s">
        <v>175</v>
      </c>
    </row>
    <row r="1221" spans="1:17" x14ac:dyDescent="0.25">
      <c r="A1221" t="s">
        <v>1452</v>
      </c>
      <c r="B1221" s="1">
        <v>46098</v>
      </c>
      <c r="C1221" s="1">
        <v>46104</v>
      </c>
      <c r="D1221" t="s">
        <v>113</v>
      </c>
      <c r="E1221" t="s">
        <v>197</v>
      </c>
      <c r="F1221" s="2">
        <v>0.53125</v>
      </c>
      <c r="G1221">
        <v>9</v>
      </c>
      <c r="H1221">
        <v>5</v>
      </c>
      <c r="I1221">
        <v>180</v>
      </c>
      <c r="J1221">
        <v>48</v>
      </c>
      <c r="K1221">
        <v>0</v>
      </c>
      <c r="L1221" t="s">
        <v>188</v>
      </c>
      <c r="M1221" t="s">
        <v>172</v>
      </c>
      <c r="N1221">
        <v>21</v>
      </c>
      <c r="O1221" t="s">
        <v>173</v>
      </c>
      <c r="P1221" t="s">
        <v>185</v>
      </c>
      <c r="Q1221" t="s">
        <v>175</v>
      </c>
    </row>
    <row r="1222" spans="1:17" x14ac:dyDescent="0.25">
      <c r="A1222" t="s">
        <v>1453</v>
      </c>
      <c r="B1222" s="1">
        <v>46124</v>
      </c>
      <c r="C1222" s="1">
        <v>46126</v>
      </c>
      <c r="D1222" t="s">
        <v>17</v>
      </c>
      <c r="E1222" t="s">
        <v>272</v>
      </c>
      <c r="F1222" s="2">
        <v>0.88541666666666663</v>
      </c>
      <c r="G1222">
        <v>1</v>
      </c>
      <c r="H1222">
        <v>5</v>
      </c>
      <c r="I1222">
        <v>380</v>
      </c>
      <c r="J1222">
        <v>48</v>
      </c>
      <c r="K1222">
        <v>60</v>
      </c>
      <c r="L1222" t="s">
        <v>183</v>
      </c>
      <c r="M1222" t="s">
        <v>172</v>
      </c>
      <c r="N1222">
        <v>21</v>
      </c>
      <c r="O1222" t="s">
        <v>173</v>
      </c>
      <c r="P1222" t="s">
        <v>174</v>
      </c>
      <c r="Q1222" t="s">
        <v>180</v>
      </c>
    </row>
    <row r="1223" spans="1:17" x14ac:dyDescent="0.25">
      <c r="A1223" t="s">
        <v>1454</v>
      </c>
      <c r="B1223" s="1">
        <v>46109</v>
      </c>
      <c r="C1223" s="1">
        <v>46110</v>
      </c>
      <c r="D1223" t="s">
        <v>35</v>
      </c>
      <c r="E1223" t="s">
        <v>344</v>
      </c>
      <c r="F1223" s="2">
        <v>0.53125</v>
      </c>
      <c r="G1223">
        <v>2</v>
      </c>
      <c r="H1223">
        <v>2</v>
      </c>
      <c r="I1223">
        <v>380</v>
      </c>
      <c r="J1223">
        <v>30</v>
      </c>
      <c r="K1223">
        <v>0</v>
      </c>
      <c r="L1223" t="s">
        <v>188</v>
      </c>
      <c r="M1223" t="s">
        <v>172</v>
      </c>
      <c r="N1223">
        <v>31</v>
      </c>
      <c r="O1223" t="s">
        <v>173</v>
      </c>
      <c r="P1223" t="s">
        <v>174</v>
      </c>
      <c r="Q1223" t="s">
        <v>180</v>
      </c>
    </row>
    <row r="1224" spans="1:17" x14ac:dyDescent="0.25">
      <c r="A1224" t="s">
        <v>1455</v>
      </c>
      <c r="B1224" s="1">
        <v>46182</v>
      </c>
      <c r="C1224" s="1">
        <v>46189</v>
      </c>
      <c r="D1224" t="s">
        <v>17</v>
      </c>
      <c r="E1224" t="s">
        <v>170</v>
      </c>
      <c r="F1224" s="2">
        <v>0.64583333333333337</v>
      </c>
      <c r="G1224">
        <v>1</v>
      </c>
      <c r="H1224">
        <v>1</v>
      </c>
      <c r="I1224">
        <v>340</v>
      </c>
      <c r="J1224">
        <v>24</v>
      </c>
      <c r="K1224">
        <v>60</v>
      </c>
      <c r="L1224" t="s">
        <v>188</v>
      </c>
      <c r="M1224" t="s">
        <v>172</v>
      </c>
      <c r="N1224">
        <v>35</v>
      </c>
      <c r="O1224" t="s">
        <v>179</v>
      </c>
      <c r="P1224" t="s">
        <v>174</v>
      </c>
      <c r="Q1224" t="s">
        <v>180</v>
      </c>
    </row>
    <row r="1225" spans="1:17" x14ac:dyDescent="0.25">
      <c r="A1225" t="s">
        <v>1456</v>
      </c>
      <c r="B1225" s="1">
        <v>46193</v>
      </c>
      <c r="C1225" s="1">
        <v>46193</v>
      </c>
      <c r="D1225" t="s">
        <v>130</v>
      </c>
      <c r="E1225" t="s">
        <v>170</v>
      </c>
      <c r="F1225" s="2">
        <v>0.88541666666666663</v>
      </c>
      <c r="G1225">
        <v>2</v>
      </c>
      <c r="H1225">
        <v>1</v>
      </c>
      <c r="I1225">
        <v>160</v>
      </c>
      <c r="J1225">
        <v>24</v>
      </c>
      <c r="K1225">
        <v>0</v>
      </c>
      <c r="L1225" t="s">
        <v>188</v>
      </c>
      <c r="M1225" t="s">
        <v>172</v>
      </c>
      <c r="N1225">
        <v>58</v>
      </c>
      <c r="O1225" t="s">
        <v>173</v>
      </c>
      <c r="P1225" t="s">
        <v>174</v>
      </c>
      <c r="Q1225" t="s">
        <v>175</v>
      </c>
    </row>
    <row r="1226" spans="1:17" x14ac:dyDescent="0.25">
      <c r="A1226" t="s">
        <v>1457</v>
      </c>
      <c r="B1226" s="1">
        <v>46146</v>
      </c>
      <c r="C1226" s="1">
        <v>46147</v>
      </c>
      <c r="D1226" t="s">
        <v>58</v>
      </c>
      <c r="E1226" t="s">
        <v>177</v>
      </c>
      <c r="F1226" s="2">
        <v>0.9375</v>
      </c>
      <c r="G1226">
        <v>2</v>
      </c>
      <c r="H1226">
        <v>1</v>
      </c>
      <c r="I1226">
        <v>180</v>
      </c>
      <c r="J1226">
        <v>24</v>
      </c>
      <c r="K1226">
        <v>40</v>
      </c>
      <c r="L1226" t="s">
        <v>178</v>
      </c>
      <c r="M1226" t="s">
        <v>263</v>
      </c>
      <c r="N1226">
        <v>19</v>
      </c>
      <c r="O1226" t="s">
        <v>184</v>
      </c>
      <c r="P1226" t="s">
        <v>185</v>
      </c>
      <c r="Q1226" t="s">
        <v>175</v>
      </c>
    </row>
    <row r="1227" spans="1:17" x14ac:dyDescent="0.25">
      <c r="A1227" t="s">
        <v>1458</v>
      </c>
      <c r="B1227" s="1">
        <v>46195</v>
      </c>
      <c r="C1227" s="1">
        <v>46196</v>
      </c>
      <c r="D1227" t="s">
        <v>117</v>
      </c>
      <c r="E1227" t="s">
        <v>280</v>
      </c>
      <c r="F1227" s="2">
        <v>0.88541666666666663</v>
      </c>
      <c r="G1227">
        <v>6</v>
      </c>
      <c r="H1227">
        <v>4</v>
      </c>
      <c r="I1227">
        <v>240</v>
      </c>
      <c r="J1227">
        <v>42</v>
      </c>
      <c r="K1227">
        <v>0</v>
      </c>
      <c r="L1227" t="s">
        <v>171</v>
      </c>
      <c r="M1227" t="s">
        <v>172</v>
      </c>
      <c r="N1227">
        <v>27</v>
      </c>
      <c r="O1227" t="s">
        <v>173</v>
      </c>
      <c r="P1227" t="s">
        <v>185</v>
      </c>
      <c r="Q1227" t="s">
        <v>175</v>
      </c>
    </row>
    <row r="1228" spans="1:17" x14ac:dyDescent="0.25">
      <c r="A1228" t="s">
        <v>1459</v>
      </c>
      <c r="B1228" s="1">
        <v>46096</v>
      </c>
      <c r="C1228" s="1">
        <v>46103</v>
      </c>
      <c r="D1228" t="s">
        <v>75</v>
      </c>
      <c r="E1228" t="s">
        <v>203</v>
      </c>
      <c r="F1228" s="2">
        <v>0.64583333333333337</v>
      </c>
      <c r="G1228">
        <v>4</v>
      </c>
      <c r="H1228">
        <v>2</v>
      </c>
      <c r="I1228">
        <v>200</v>
      </c>
      <c r="J1228">
        <v>30</v>
      </c>
      <c r="K1228">
        <v>60</v>
      </c>
      <c r="L1228" t="s">
        <v>193</v>
      </c>
      <c r="M1228" t="s">
        <v>172</v>
      </c>
      <c r="N1228">
        <v>20</v>
      </c>
      <c r="O1228" t="s">
        <v>179</v>
      </c>
      <c r="P1228" t="s">
        <v>185</v>
      </c>
      <c r="Q1228" t="s">
        <v>175</v>
      </c>
    </row>
    <row r="1229" spans="1:17" x14ac:dyDescent="0.25">
      <c r="A1229" t="s">
        <v>1460</v>
      </c>
      <c r="B1229" s="1">
        <v>46142</v>
      </c>
      <c r="C1229" s="1">
        <v>46142</v>
      </c>
      <c r="D1229" t="s">
        <v>17</v>
      </c>
      <c r="E1229" t="s">
        <v>195</v>
      </c>
      <c r="F1229" s="2">
        <v>0.64583333333333337</v>
      </c>
      <c r="G1229">
        <v>1</v>
      </c>
      <c r="H1229">
        <v>3</v>
      </c>
      <c r="I1229">
        <v>220</v>
      </c>
      <c r="J1229">
        <v>36</v>
      </c>
      <c r="K1229">
        <v>100</v>
      </c>
      <c r="L1229" t="s">
        <v>178</v>
      </c>
      <c r="M1229" t="s">
        <v>172</v>
      </c>
      <c r="N1229">
        <v>58</v>
      </c>
      <c r="O1229" t="s">
        <v>173</v>
      </c>
      <c r="P1229" t="s">
        <v>185</v>
      </c>
      <c r="Q1229" t="s">
        <v>175</v>
      </c>
    </row>
    <row r="1230" spans="1:17" x14ac:dyDescent="0.25">
      <c r="A1230" t="s">
        <v>1461</v>
      </c>
      <c r="B1230" s="1">
        <v>46158</v>
      </c>
      <c r="C1230" s="1">
        <v>46160</v>
      </c>
      <c r="D1230" t="s">
        <v>53</v>
      </c>
      <c r="E1230" t="s">
        <v>192</v>
      </c>
      <c r="F1230" s="2">
        <v>0.64583333333333337</v>
      </c>
      <c r="G1230">
        <v>3</v>
      </c>
      <c r="H1230">
        <v>2</v>
      </c>
      <c r="I1230">
        <v>160</v>
      </c>
      <c r="J1230">
        <v>30</v>
      </c>
      <c r="K1230">
        <v>0</v>
      </c>
      <c r="L1230" t="s">
        <v>188</v>
      </c>
      <c r="M1230" t="s">
        <v>172</v>
      </c>
      <c r="N1230">
        <v>32</v>
      </c>
      <c r="O1230" t="s">
        <v>184</v>
      </c>
      <c r="P1230" t="s">
        <v>185</v>
      </c>
      <c r="Q1230" t="s">
        <v>175</v>
      </c>
    </row>
    <row r="1231" spans="1:17" x14ac:dyDescent="0.25">
      <c r="A1231" t="s">
        <v>1462</v>
      </c>
      <c r="B1231" s="1">
        <v>46066</v>
      </c>
      <c r="C1231" s="1">
        <v>46072</v>
      </c>
      <c r="D1231" t="s">
        <v>107</v>
      </c>
      <c r="E1231" t="s">
        <v>209</v>
      </c>
      <c r="F1231" s="2">
        <v>0.88541666666666663</v>
      </c>
      <c r="G1231">
        <v>5</v>
      </c>
      <c r="H1231">
        <v>3</v>
      </c>
      <c r="I1231">
        <v>220</v>
      </c>
      <c r="J1231">
        <v>36</v>
      </c>
      <c r="K1231">
        <v>0</v>
      </c>
      <c r="L1231" t="s">
        <v>171</v>
      </c>
      <c r="M1231" t="s">
        <v>172</v>
      </c>
      <c r="N1231">
        <v>44</v>
      </c>
      <c r="O1231" t="s">
        <v>184</v>
      </c>
      <c r="P1231" t="s">
        <v>185</v>
      </c>
      <c r="Q1231" t="s">
        <v>175</v>
      </c>
    </row>
    <row r="1232" spans="1:17" x14ac:dyDescent="0.25">
      <c r="A1232" t="s">
        <v>1463</v>
      </c>
      <c r="B1232" s="1">
        <v>46027</v>
      </c>
      <c r="C1232" s="1">
        <v>46029</v>
      </c>
      <c r="D1232" t="s">
        <v>24</v>
      </c>
      <c r="E1232" t="s">
        <v>195</v>
      </c>
      <c r="F1232" s="2">
        <v>0.88541666666666663</v>
      </c>
      <c r="G1232">
        <v>1</v>
      </c>
      <c r="H1232">
        <v>4</v>
      </c>
      <c r="I1232">
        <v>220</v>
      </c>
      <c r="J1232">
        <v>42</v>
      </c>
      <c r="K1232">
        <v>100</v>
      </c>
      <c r="L1232" t="s">
        <v>171</v>
      </c>
      <c r="M1232" t="s">
        <v>172</v>
      </c>
      <c r="N1232">
        <v>34</v>
      </c>
      <c r="O1232" t="s">
        <v>173</v>
      </c>
      <c r="P1232" t="s">
        <v>174</v>
      </c>
      <c r="Q1232" t="s">
        <v>175</v>
      </c>
    </row>
    <row r="1233" spans="1:17" x14ac:dyDescent="0.25">
      <c r="A1233" t="s">
        <v>1464</v>
      </c>
      <c r="B1233" s="1">
        <v>46089</v>
      </c>
      <c r="C1233" s="1">
        <v>46093</v>
      </c>
      <c r="D1233" t="s">
        <v>146</v>
      </c>
      <c r="E1233" t="s">
        <v>302</v>
      </c>
      <c r="F1233" s="2">
        <v>0.88541666666666663</v>
      </c>
      <c r="G1233">
        <v>4</v>
      </c>
      <c r="H1233">
        <v>3</v>
      </c>
      <c r="I1233">
        <v>240</v>
      </c>
      <c r="J1233">
        <v>36</v>
      </c>
      <c r="K1233">
        <v>0</v>
      </c>
      <c r="L1233" t="s">
        <v>193</v>
      </c>
      <c r="M1233" t="s">
        <v>207</v>
      </c>
      <c r="N1233">
        <v>33</v>
      </c>
      <c r="O1233" t="s">
        <v>173</v>
      </c>
      <c r="P1233" t="s">
        <v>174</v>
      </c>
      <c r="Q1233" t="s">
        <v>175</v>
      </c>
    </row>
    <row r="1234" spans="1:17" x14ac:dyDescent="0.25">
      <c r="A1234" t="s">
        <v>1465</v>
      </c>
      <c r="B1234" s="1">
        <v>46158</v>
      </c>
      <c r="C1234" s="1">
        <v>46159</v>
      </c>
      <c r="D1234" t="s">
        <v>49</v>
      </c>
      <c r="E1234" t="s">
        <v>237</v>
      </c>
      <c r="F1234" s="2">
        <v>0.9375</v>
      </c>
      <c r="G1234">
        <v>2</v>
      </c>
      <c r="H1234">
        <v>4</v>
      </c>
      <c r="I1234">
        <v>260</v>
      </c>
      <c r="J1234">
        <v>42</v>
      </c>
      <c r="K1234">
        <v>0</v>
      </c>
      <c r="L1234" t="s">
        <v>171</v>
      </c>
      <c r="M1234" t="s">
        <v>172</v>
      </c>
      <c r="N1234">
        <v>36</v>
      </c>
      <c r="O1234" t="s">
        <v>173</v>
      </c>
      <c r="P1234" t="s">
        <v>185</v>
      </c>
      <c r="Q1234" t="s">
        <v>175</v>
      </c>
    </row>
    <row r="1235" spans="1:17" x14ac:dyDescent="0.25">
      <c r="A1235" t="s">
        <v>1466</v>
      </c>
      <c r="B1235" s="1">
        <v>46127</v>
      </c>
      <c r="C1235" s="1">
        <v>46131</v>
      </c>
      <c r="D1235" t="s">
        <v>24</v>
      </c>
      <c r="E1235" t="s">
        <v>237</v>
      </c>
      <c r="F1235" s="2">
        <v>0.77083333333333337</v>
      </c>
      <c r="G1235">
        <v>2</v>
      </c>
      <c r="H1235">
        <v>4</v>
      </c>
      <c r="I1235">
        <v>340</v>
      </c>
      <c r="J1235">
        <v>42</v>
      </c>
      <c r="K1235">
        <v>0</v>
      </c>
      <c r="L1235" t="s">
        <v>188</v>
      </c>
      <c r="M1235" t="s">
        <v>172</v>
      </c>
      <c r="N1235">
        <v>51</v>
      </c>
      <c r="O1235" t="s">
        <v>184</v>
      </c>
      <c r="P1235" t="s">
        <v>185</v>
      </c>
      <c r="Q1235" t="s">
        <v>229</v>
      </c>
    </row>
    <row r="1236" spans="1:17" x14ac:dyDescent="0.25">
      <c r="A1236" t="s">
        <v>1467</v>
      </c>
      <c r="B1236" s="1">
        <v>46044</v>
      </c>
      <c r="C1236" s="1">
        <v>46051</v>
      </c>
      <c r="D1236" t="s">
        <v>130</v>
      </c>
      <c r="E1236" t="s">
        <v>283</v>
      </c>
      <c r="F1236" s="2">
        <v>0.64583333333333337</v>
      </c>
      <c r="G1236">
        <v>1</v>
      </c>
      <c r="H1236">
        <v>5</v>
      </c>
      <c r="I1236">
        <v>200</v>
      </c>
      <c r="J1236">
        <v>48</v>
      </c>
      <c r="K1236">
        <v>40</v>
      </c>
      <c r="L1236" t="s">
        <v>183</v>
      </c>
      <c r="M1236" t="s">
        <v>172</v>
      </c>
      <c r="N1236">
        <v>41</v>
      </c>
      <c r="O1236" t="s">
        <v>184</v>
      </c>
      <c r="P1236" t="s">
        <v>174</v>
      </c>
      <c r="Q1236" t="s">
        <v>175</v>
      </c>
    </row>
    <row r="1237" spans="1:17" x14ac:dyDescent="0.25">
      <c r="A1237" t="s">
        <v>1468</v>
      </c>
      <c r="B1237" s="1">
        <v>46195</v>
      </c>
      <c r="C1237" s="1">
        <v>46200</v>
      </c>
      <c r="D1237" t="s">
        <v>45</v>
      </c>
      <c r="E1237" t="s">
        <v>286</v>
      </c>
      <c r="F1237" s="2">
        <v>0.9375</v>
      </c>
      <c r="G1237">
        <v>1</v>
      </c>
      <c r="H1237">
        <v>2</v>
      </c>
      <c r="I1237">
        <v>260</v>
      </c>
      <c r="J1237">
        <v>30</v>
      </c>
      <c r="K1237">
        <v>0</v>
      </c>
      <c r="L1237" t="s">
        <v>193</v>
      </c>
      <c r="M1237" t="s">
        <v>207</v>
      </c>
      <c r="N1237">
        <v>19</v>
      </c>
      <c r="O1237" t="s">
        <v>184</v>
      </c>
      <c r="P1237" t="s">
        <v>185</v>
      </c>
      <c r="Q1237" t="s">
        <v>175</v>
      </c>
    </row>
    <row r="1238" spans="1:17" x14ac:dyDescent="0.25">
      <c r="A1238" t="s">
        <v>1469</v>
      </c>
      <c r="B1238" s="1">
        <v>46128</v>
      </c>
      <c r="C1238" s="1">
        <v>46132</v>
      </c>
      <c r="D1238" t="s">
        <v>130</v>
      </c>
      <c r="E1238" t="s">
        <v>280</v>
      </c>
      <c r="F1238" s="2">
        <v>0.53125</v>
      </c>
      <c r="G1238">
        <v>6</v>
      </c>
      <c r="H1238">
        <v>6</v>
      </c>
      <c r="I1238">
        <v>420</v>
      </c>
      <c r="J1238">
        <v>54</v>
      </c>
      <c r="K1238">
        <v>0</v>
      </c>
      <c r="L1238" t="s">
        <v>188</v>
      </c>
      <c r="M1238" t="s">
        <v>207</v>
      </c>
      <c r="N1238">
        <v>19</v>
      </c>
      <c r="O1238" t="s">
        <v>184</v>
      </c>
      <c r="P1238" t="s">
        <v>174</v>
      </c>
      <c r="Q1238" t="s">
        <v>180</v>
      </c>
    </row>
    <row r="1239" spans="1:17" x14ac:dyDescent="0.25">
      <c r="A1239" t="s">
        <v>1470</v>
      </c>
      <c r="B1239" s="1">
        <v>46165</v>
      </c>
      <c r="C1239" s="1">
        <v>46167</v>
      </c>
      <c r="D1239" t="s">
        <v>124</v>
      </c>
      <c r="E1239" t="s">
        <v>220</v>
      </c>
      <c r="F1239" s="2">
        <v>0.9375</v>
      </c>
      <c r="G1239">
        <v>6</v>
      </c>
      <c r="H1239">
        <v>4</v>
      </c>
      <c r="I1239">
        <v>240</v>
      </c>
      <c r="J1239">
        <v>42</v>
      </c>
      <c r="K1239">
        <v>0</v>
      </c>
      <c r="L1239" t="s">
        <v>188</v>
      </c>
      <c r="M1239" t="s">
        <v>172</v>
      </c>
      <c r="N1239">
        <v>21</v>
      </c>
      <c r="O1239" t="s">
        <v>184</v>
      </c>
      <c r="P1239" t="s">
        <v>174</v>
      </c>
      <c r="Q1239" t="s">
        <v>175</v>
      </c>
    </row>
    <row r="1240" spans="1:17" x14ac:dyDescent="0.25">
      <c r="A1240" t="s">
        <v>1471</v>
      </c>
      <c r="B1240" s="1">
        <v>46097</v>
      </c>
      <c r="C1240" s="1">
        <v>46100</v>
      </c>
      <c r="D1240" t="s">
        <v>31</v>
      </c>
      <c r="E1240" t="s">
        <v>205</v>
      </c>
      <c r="F1240" s="2">
        <v>0.64583333333333337</v>
      </c>
      <c r="G1240">
        <v>5</v>
      </c>
      <c r="H1240">
        <v>6</v>
      </c>
      <c r="I1240">
        <v>200</v>
      </c>
      <c r="J1240">
        <v>54</v>
      </c>
      <c r="K1240">
        <v>60</v>
      </c>
      <c r="L1240" t="s">
        <v>178</v>
      </c>
      <c r="M1240" t="s">
        <v>172</v>
      </c>
      <c r="N1240">
        <v>51</v>
      </c>
      <c r="O1240" t="s">
        <v>173</v>
      </c>
      <c r="P1240" t="s">
        <v>174</v>
      </c>
      <c r="Q1240" t="s">
        <v>175</v>
      </c>
    </row>
    <row r="1241" spans="1:17" x14ac:dyDescent="0.25">
      <c r="A1241" t="s">
        <v>1472</v>
      </c>
      <c r="B1241" s="1">
        <v>46124</v>
      </c>
      <c r="C1241" s="1">
        <v>46127</v>
      </c>
      <c r="D1241" t="s">
        <v>119</v>
      </c>
      <c r="E1241" t="s">
        <v>274</v>
      </c>
      <c r="F1241" s="2">
        <v>0.88541666666666663</v>
      </c>
      <c r="G1241">
        <v>1</v>
      </c>
      <c r="H1241">
        <v>1</v>
      </c>
      <c r="I1241">
        <v>240</v>
      </c>
      <c r="J1241">
        <v>24</v>
      </c>
      <c r="K1241">
        <v>20</v>
      </c>
      <c r="L1241" t="s">
        <v>171</v>
      </c>
      <c r="M1241" t="s">
        <v>172</v>
      </c>
      <c r="N1241">
        <v>25</v>
      </c>
      <c r="O1241" t="s">
        <v>179</v>
      </c>
      <c r="P1241" t="s">
        <v>174</v>
      </c>
      <c r="Q1241" t="s">
        <v>175</v>
      </c>
    </row>
    <row r="1242" spans="1:17" x14ac:dyDescent="0.25">
      <c r="A1242" t="s">
        <v>1473</v>
      </c>
      <c r="B1242" s="1">
        <v>46174</v>
      </c>
      <c r="C1242" s="1">
        <v>46175</v>
      </c>
      <c r="D1242" t="s">
        <v>90</v>
      </c>
      <c r="E1242" t="s">
        <v>335</v>
      </c>
      <c r="F1242" s="2">
        <v>0.39583333333333331</v>
      </c>
      <c r="G1242">
        <v>4</v>
      </c>
      <c r="H1242">
        <v>2</v>
      </c>
      <c r="I1242">
        <v>360</v>
      </c>
      <c r="J1242">
        <v>30</v>
      </c>
      <c r="K1242">
        <v>0</v>
      </c>
      <c r="L1242" t="s">
        <v>188</v>
      </c>
      <c r="M1242" t="s">
        <v>172</v>
      </c>
      <c r="N1242">
        <v>32</v>
      </c>
      <c r="O1242" t="s">
        <v>173</v>
      </c>
      <c r="P1242" t="s">
        <v>174</v>
      </c>
      <c r="Q1242" t="s">
        <v>229</v>
      </c>
    </row>
    <row r="1243" spans="1:17" x14ac:dyDescent="0.25">
      <c r="A1243" t="s">
        <v>1474</v>
      </c>
      <c r="B1243" s="1">
        <v>46044</v>
      </c>
      <c r="C1243" s="1">
        <v>46051</v>
      </c>
      <c r="D1243" t="s">
        <v>110</v>
      </c>
      <c r="E1243" t="s">
        <v>445</v>
      </c>
      <c r="F1243" s="2">
        <v>0.9375</v>
      </c>
      <c r="G1243">
        <v>9</v>
      </c>
      <c r="H1243">
        <v>1</v>
      </c>
      <c r="I1243">
        <v>320</v>
      </c>
      <c r="J1243">
        <v>24</v>
      </c>
      <c r="K1243">
        <v>150</v>
      </c>
      <c r="L1243" t="s">
        <v>188</v>
      </c>
      <c r="M1243" t="s">
        <v>172</v>
      </c>
      <c r="N1243">
        <v>53</v>
      </c>
      <c r="O1243" t="s">
        <v>179</v>
      </c>
      <c r="P1243" t="s">
        <v>174</v>
      </c>
      <c r="Q1243" t="s">
        <v>229</v>
      </c>
    </row>
    <row r="1244" spans="1:17" x14ac:dyDescent="0.25">
      <c r="A1244" t="s">
        <v>1475</v>
      </c>
      <c r="B1244" s="1">
        <v>46076</v>
      </c>
      <c r="C1244" s="1">
        <v>46076</v>
      </c>
      <c r="D1244" t="s">
        <v>149</v>
      </c>
      <c r="E1244" t="s">
        <v>249</v>
      </c>
      <c r="F1244" s="2">
        <v>0.88541666666666663</v>
      </c>
      <c r="G1244">
        <v>5</v>
      </c>
      <c r="H1244">
        <v>1</v>
      </c>
      <c r="I1244">
        <v>340</v>
      </c>
      <c r="J1244">
        <v>24</v>
      </c>
      <c r="K1244">
        <v>60</v>
      </c>
      <c r="L1244" t="s">
        <v>188</v>
      </c>
      <c r="M1244" t="s">
        <v>172</v>
      </c>
      <c r="N1244">
        <v>26</v>
      </c>
      <c r="O1244" t="s">
        <v>179</v>
      </c>
      <c r="P1244" t="s">
        <v>185</v>
      </c>
      <c r="Q1244" t="s">
        <v>180</v>
      </c>
    </row>
    <row r="1245" spans="1:17" x14ac:dyDescent="0.25">
      <c r="A1245" t="s">
        <v>1476</v>
      </c>
      <c r="B1245" s="1">
        <v>46108</v>
      </c>
      <c r="C1245" s="1">
        <v>46115</v>
      </c>
      <c r="D1245" t="s">
        <v>90</v>
      </c>
      <c r="E1245" t="s">
        <v>182</v>
      </c>
      <c r="F1245" s="2">
        <v>0.39583333333333331</v>
      </c>
      <c r="G1245">
        <v>4</v>
      </c>
      <c r="H1245">
        <v>4</v>
      </c>
      <c r="I1245">
        <v>240</v>
      </c>
      <c r="J1245">
        <v>42</v>
      </c>
      <c r="K1245">
        <v>60</v>
      </c>
      <c r="L1245" t="s">
        <v>193</v>
      </c>
      <c r="M1245" t="s">
        <v>172</v>
      </c>
      <c r="N1245">
        <v>44</v>
      </c>
      <c r="O1245" t="s">
        <v>184</v>
      </c>
      <c r="P1245" t="s">
        <v>185</v>
      </c>
      <c r="Q1245" t="s">
        <v>175</v>
      </c>
    </row>
    <row r="1246" spans="1:17" x14ac:dyDescent="0.25">
      <c r="A1246" t="s">
        <v>1477</v>
      </c>
      <c r="B1246" s="1">
        <v>46057</v>
      </c>
      <c r="C1246" s="1">
        <v>46057</v>
      </c>
      <c r="D1246" t="s">
        <v>17</v>
      </c>
      <c r="E1246" t="s">
        <v>270</v>
      </c>
      <c r="F1246" s="2">
        <v>0.64583333333333337</v>
      </c>
      <c r="G1246">
        <v>2</v>
      </c>
      <c r="H1246">
        <v>4</v>
      </c>
      <c r="I1246">
        <v>280</v>
      </c>
      <c r="J1246">
        <v>42</v>
      </c>
      <c r="K1246">
        <v>100</v>
      </c>
      <c r="L1246" t="s">
        <v>171</v>
      </c>
      <c r="M1246" t="s">
        <v>172</v>
      </c>
      <c r="N1246">
        <v>54</v>
      </c>
      <c r="O1246" t="s">
        <v>184</v>
      </c>
      <c r="P1246" t="s">
        <v>174</v>
      </c>
      <c r="Q1246" t="s">
        <v>175</v>
      </c>
    </row>
    <row r="1247" spans="1:17" x14ac:dyDescent="0.25">
      <c r="A1247" t="s">
        <v>1478</v>
      </c>
      <c r="B1247" s="1">
        <v>46082</v>
      </c>
      <c r="C1247" s="1">
        <v>46088</v>
      </c>
      <c r="D1247" t="s">
        <v>75</v>
      </c>
      <c r="E1247" t="s">
        <v>344</v>
      </c>
      <c r="F1247" s="2">
        <v>0.9375</v>
      </c>
      <c r="G1247">
        <v>2</v>
      </c>
      <c r="H1247">
        <v>3</v>
      </c>
      <c r="I1247">
        <v>200</v>
      </c>
      <c r="J1247">
        <v>36</v>
      </c>
      <c r="K1247">
        <v>60</v>
      </c>
      <c r="L1247" t="s">
        <v>183</v>
      </c>
      <c r="M1247" t="s">
        <v>172</v>
      </c>
      <c r="N1247">
        <v>28</v>
      </c>
      <c r="O1247" t="s">
        <v>173</v>
      </c>
      <c r="P1247" t="s">
        <v>174</v>
      </c>
      <c r="Q1247" t="s">
        <v>175</v>
      </c>
    </row>
    <row r="1248" spans="1:17" x14ac:dyDescent="0.25">
      <c r="A1248" t="s">
        <v>1479</v>
      </c>
      <c r="B1248" s="1">
        <v>46041</v>
      </c>
      <c r="C1248" s="1">
        <v>46044</v>
      </c>
      <c r="D1248" t="s">
        <v>61</v>
      </c>
      <c r="E1248" t="s">
        <v>344</v>
      </c>
      <c r="F1248" s="2">
        <v>0.53125</v>
      </c>
      <c r="G1248">
        <v>5</v>
      </c>
      <c r="H1248">
        <v>2</v>
      </c>
      <c r="I1248">
        <v>200</v>
      </c>
      <c r="J1248">
        <v>30</v>
      </c>
      <c r="K1248">
        <v>0</v>
      </c>
      <c r="L1248" t="s">
        <v>171</v>
      </c>
      <c r="M1248" t="s">
        <v>207</v>
      </c>
      <c r="N1248">
        <v>36</v>
      </c>
      <c r="O1248" t="s">
        <v>184</v>
      </c>
      <c r="P1248" t="s">
        <v>174</v>
      </c>
      <c r="Q1248" t="s">
        <v>175</v>
      </c>
    </row>
    <row r="1249" spans="1:17" x14ac:dyDescent="0.25">
      <c r="A1249" t="s">
        <v>1480</v>
      </c>
      <c r="B1249" s="1">
        <v>46116</v>
      </c>
      <c r="C1249" s="1">
        <v>46116</v>
      </c>
      <c r="D1249" t="s">
        <v>113</v>
      </c>
      <c r="E1249" t="s">
        <v>344</v>
      </c>
      <c r="F1249" s="2">
        <v>0.88541666666666663</v>
      </c>
      <c r="G1249">
        <v>1</v>
      </c>
      <c r="H1249">
        <v>3</v>
      </c>
      <c r="I1249">
        <v>200</v>
      </c>
      <c r="J1249">
        <v>36</v>
      </c>
      <c r="K1249">
        <v>0</v>
      </c>
      <c r="L1249" t="s">
        <v>188</v>
      </c>
      <c r="M1249" t="s">
        <v>172</v>
      </c>
      <c r="N1249">
        <v>20</v>
      </c>
      <c r="O1249" t="s">
        <v>173</v>
      </c>
      <c r="P1249" t="s">
        <v>174</v>
      </c>
      <c r="Q1249" t="s">
        <v>175</v>
      </c>
    </row>
    <row r="1250" spans="1:17" x14ac:dyDescent="0.25">
      <c r="A1250" t="s">
        <v>1481</v>
      </c>
      <c r="B1250" s="1">
        <v>46132</v>
      </c>
      <c r="C1250" s="1">
        <v>46132</v>
      </c>
      <c r="D1250" t="s">
        <v>140</v>
      </c>
      <c r="E1250" t="s">
        <v>335</v>
      </c>
      <c r="F1250" s="2">
        <v>0.39583333333333331</v>
      </c>
      <c r="G1250">
        <v>7</v>
      </c>
      <c r="H1250">
        <v>3</v>
      </c>
      <c r="I1250">
        <v>280</v>
      </c>
      <c r="J1250">
        <v>36</v>
      </c>
      <c r="K1250">
        <v>0</v>
      </c>
      <c r="L1250" t="s">
        <v>188</v>
      </c>
      <c r="M1250" t="s">
        <v>172</v>
      </c>
      <c r="N1250">
        <v>56</v>
      </c>
      <c r="O1250" t="s">
        <v>184</v>
      </c>
      <c r="P1250" t="s">
        <v>174</v>
      </c>
      <c r="Q1250" t="s">
        <v>175</v>
      </c>
    </row>
    <row r="1251" spans="1:17" x14ac:dyDescent="0.25">
      <c r="A1251" t="s">
        <v>1482</v>
      </c>
      <c r="B1251" s="1">
        <v>46198</v>
      </c>
      <c r="C1251" s="1">
        <v>46205</v>
      </c>
      <c r="D1251" t="s">
        <v>17</v>
      </c>
      <c r="E1251" t="s">
        <v>216</v>
      </c>
      <c r="F1251" s="2">
        <v>0.64583333333333337</v>
      </c>
      <c r="G1251">
        <v>1</v>
      </c>
      <c r="H1251">
        <v>1</v>
      </c>
      <c r="I1251">
        <v>180</v>
      </c>
      <c r="J1251">
        <v>24</v>
      </c>
      <c r="K1251">
        <v>0</v>
      </c>
      <c r="L1251" t="s">
        <v>193</v>
      </c>
      <c r="M1251" t="s">
        <v>172</v>
      </c>
      <c r="N1251">
        <v>39</v>
      </c>
      <c r="O1251" t="s">
        <v>173</v>
      </c>
      <c r="P1251" t="s">
        <v>174</v>
      </c>
      <c r="Q1251" t="s">
        <v>175</v>
      </c>
    </row>
    <row r="1252" spans="1:17" x14ac:dyDescent="0.25">
      <c r="A1252" t="s">
        <v>1483</v>
      </c>
      <c r="B1252" s="1">
        <v>46134</v>
      </c>
      <c r="C1252" s="1">
        <v>46135</v>
      </c>
      <c r="D1252" t="s">
        <v>68</v>
      </c>
      <c r="E1252" t="s">
        <v>182</v>
      </c>
      <c r="F1252" s="2">
        <v>0.88541666666666663</v>
      </c>
      <c r="G1252">
        <v>5</v>
      </c>
      <c r="H1252">
        <v>4</v>
      </c>
      <c r="I1252">
        <v>320</v>
      </c>
      <c r="J1252">
        <v>42</v>
      </c>
      <c r="K1252">
        <v>40</v>
      </c>
      <c r="L1252" t="s">
        <v>178</v>
      </c>
      <c r="M1252" t="s">
        <v>172</v>
      </c>
      <c r="N1252">
        <v>31</v>
      </c>
      <c r="O1252" t="s">
        <v>173</v>
      </c>
      <c r="P1252" t="s">
        <v>174</v>
      </c>
      <c r="Q1252" t="s">
        <v>229</v>
      </c>
    </row>
    <row r="1253" spans="1:17" x14ac:dyDescent="0.25">
      <c r="A1253" t="s">
        <v>1484</v>
      </c>
      <c r="B1253" s="1">
        <v>46052</v>
      </c>
      <c r="C1253" s="1">
        <v>46055</v>
      </c>
      <c r="D1253" t="s">
        <v>39</v>
      </c>
      <c r="E1253" t="s">
        <v>209</v>
      </c>
      <c r="F1253" s="2">
        <v>0.64583333333333337</v>
      </c>
      <c r="G1253">
        <v>2</v>
      </c>
      <c r="H1253">
        <v>4</v>
      </c>
      <c r="I1253">
        <v>220</v>
      </c>
      <c r="J1253">
        <v>42</v>
      </c>
      <c r="K1253">
        <v>150</v>
      </c>
      <c r="L1253" t="s">
        <v>193</v>
      </c>
      <c r="M1253" t="s">
        <v>172</v>
      </c>
      <c r="N1253">
        <v>39</v>
      </c>
      <c r="O1253" t="s">
        <v>173</v>
      </c>
      <c r="P1253" t="s">
        <v>174</v>
      </c>
      <c r="Q1253" t="s">
        <v>175</v>
      </c>
    </row>
    <row r="1254" spans="1:17" x14ac:dyDescent="0.25">
      <c r="A1254" t="s">
        <v>1485</v>
      </c>
      <c r="B1254" s="1">
        <v>46127</v>
      </c>
      <c r="C1254" s="1">
        <v>46127</v>
      </c>
      <c r="D1254" t="s">
        <v>31</v>
      </c>
      <c r="E1254" t="s">
        <v>302</v>
      </c>
      <c r="F1254" s="2">
        <v>0.77083333333333337</v>
      </c>
      <c r="G1254">
        <v>1</v>
      </c>
      <c r="H1254">
        <v>3</v>
      </c>
      <c r="I1254">
        <v>240</v>
      </c>
      <c r="J1254">
        <v>36</v>
      </c>
      <c r="K1254">
        <v>0</v>
      </c>
      <c r="L1254" t="s">
        <v>171</v>
      </c>
      <c r="M1254" t="s">
        <v>172</v>
      </c>
      <c r="N1254">
        <v>41</v>
      </c>
      <c r="O1254" t="s">
        <v>179</v>
      </c>
      <c r="P1254" t="s">
        <v>185</v>
      </c>
      <c r="Q1254" t="s">
        <v>175</v>
      </c>
    </row>
    <row r="1255" spans="1:17" x14ac:dyDescent="0.25">
      <c r="A1255" t="s">
        <v>1486</v>
      </c>
      <c r="B1255" s="1">
        <v>46167</v>
      </c>
      <c r="C1255" s="1">
        <v>46168</v>
      </c>
      <c r="D1255" t="s">
        <v>119</v>
      </c>
      <c r="E1255" t="s">
        <v>201</v>
      </c>
      <c r="F1255" s="2">
        <v>0.88541666666666663</v>
      </c>
      <c r="G1255">
        <v>3</v>
      </c>
      <c r="H1255">
        <v>2</v>
      </c>
      <c r="I1255">
        <v>360</v>
      </c>
      <c r="J1255">
        <v>30</v>
      </c>
      <c r="K1255">
        <v>0</v>
      </c>
      <c r="L1255" t="s">
        <v>193</v>
      </c>
      <c r="M1255" t="s">
        <v>263</v>
      </c>
      <c r="N1255">
        <v>34</v>
      </c>
      <c r="O1255" t="s">
        <v>173</v>
      </c>
      <c r="P1255" t="s">
        <v>185</v>
      </c>
      <c r="Q1255" t="s">
        <v>180</v>
      </c>
    </row>
    <row r="1256" spans="1:17" x14ac:dyDescent="0.25">
      <c r="A1256" t="s">
        <v>1487</v>
      </c>
      <c r="B1256" s="1">
        <v>46182</v>
      </c>
      <c r="C1256" s="1">
        <v>46188</v>
      </c>
      <c r="D1256" t="s">
        <v>130</v>
      </c>
      <c r="E1256" t="s">
        <v>235</v>
      </c>
      <c r="F1256" s="2">
        <v>0.39583333333333331</v>
      </c>
      <c r="G1256">
        <v>5</v>
      </c>
      <c r="H1256">
        <v>4</v>
      </c>
      <c r="I1256">
        <v>280</v>
      </c>
      <c r="J1256">
        <v>42</v>
      </c>
      <c r="K1256">
        <v>40</v>
      </c>
      <c r="L1256" t="s">
        <v>178</v>
      </c>
      <c r="M1256" t="s">
        <v>172</v>
      </c>
      <c r="N1256">
        <v>47</v>
      </c>
      <c r="O1256" t="s">
        <v>179</v>
      </c>
      <c r="P1256" t="s">
        <v>185</v>
      </c>
      <c r="Q1256" t="s">
        <v>175</v>
      </c>
    </row>
    <row r="1257" spans="1:17" x14ac:dyDescent="0.25">
      <c r="A1257" t="s">
        <v>1488</v>
      </c>
      <c r="B1257" s="1">
        <v>46171</v>
      </c>
      <c r="C1257" s="1">
        <v>46177</v>
      </c>
      <c r="D1257" t="s">
        <v>90</v>
      </c>
      <c r="E1257" t="s">
        <v>192</v>
      </c>
      <c r="F1257" s="2">
        <v>0.64583333333333337</v>
      </c>
      <c r="G1257">
        <v>2</v>
      </c>
      <c r="H1257">
        <v>2</v>
      </c>
      <c r="I1257">
        <v>160</v>
      </c>
      <c r="J1257">
        <v>30</v>
      </c>
      <c r="K1257">
        <v>20</v>
      </c>
      <c r="L1257" t="s">
        <v>183</v>
      </c>
      <c r="M1257" t="s">
        <v>172</v>
      </c>
      <c r="N1257">
        <v>50</v>
      </c>
      <c r="O1257" t="s">
        <v>179</v>
      </c>
      <c r="P1257" t="s">
        <v>174</v>
      </c>
      <c r="Q1257" t="s">
        <v>175</v>
      </c>
    </row>
    <row r="1258" spans="1:17" x14ac:dyDescent="0.25">
      <c r="A1258" t="s">
        <v>1489</v>
      </c>
      <c r="B1258" s="1">
        <v>46070</v>
      </c>
      <c r="C1258" s="1">
        <v>46073</v>
      </c>
      <c r="D1258" t="s">
        <v>39</v>
      </c>
      <c r="E1258" t="s">
        <v>309</v>
      </c>
      <c r="F1258" s="2">
        <v>0.88541666666666663</v>
      </c>
      <c r="G1258">
        <v>1</v>
      </c>
      <c r="H1258">
        <v>2</v>
      </c>
      <c r="I1258">
        <v>240</v>
      </c>
      <c r="J1258">
        <v>30</v>
      </c>
      <c r="K1258">
        <v>0</v>
      </c>
      <c r="L1258" t="s">
        <v>171</v>
      </c>
      <c r="M1258" t="s">
        <v>207</v>
      </c>
      <c r="N1258">
        <v>44</v>
      </c>
      <c r="O1258" t="s">
        <v>184</v>
      </c>
      <c r="P1258" t="s">
        <v>174</v>
      </c>
      <c r="Q1258" t="s">
        <v>229</v>
      </c>
    </row>
    <row r="1259" spans="1:17" x14ac:dyDescent="0.25">
      <c r="A1259" t="s">
        <v>1490</v>
      </c>
      <c r="B1259" s="1">
        <v>46124</v>
      </c>
      <c r="C1259" s="1">
        <v>46125</v>
      </c>
      <c r="D1259" t="s">
        <v>61</v>
      </c>
      <c r="E1259" t="s">
        <v>241</v>
      </c>
      <c r="F1259" s="2">
        <v>0.9375</v>
      </c>
      <c r="G1259">
        <v>2</v>
      </c>
      <c r="H1259">
        <v>3</v>
      </c>
      <c r="I1259">
        <v>240</v>
      </c>
      <c r="J1259">
        <v>36</v>
      </c>
      <c r="K1259">
        <v>0</v>
      </c>
      <c r="L1259" t="s">
        <v>171</v>
      </c>
      <c r="M1259" t="s">
        <v>172</v>
      </c>
      <c r="N1259">
        <v>53</v>
      </c>
      <c r="O1259" t="s">
        <v>173</v>
      </c>
      <c r="P1259" t="s">
        <v>174</v>
      </c>
      <c r="Q1259" t="s">
        <v>175</v>
      </c>
    </row>
    <row r="1260" spans="1:17" x14ac:dyDescent="0.25">
      <c r="A1260" t="s">
        <v>1491</v>
      </c>
      <c r="B1260" s="1">
        <v>46106</v>
      </c>
      <c r="C1260" s="1">
        <v>46111</v>
      </c>
      <c r="D1260" t="s">
        <v>93</v>
      </c>
      <c r="E1260" t="s">
        <v>256</v>
      </c>
      <c r="F1260" s="2">
        <v>0.39583333333333331</v>
      </c>
      <c r="G1260">
        <v>3</v>
      </c>
      <c r="H1260">
        <v>3</v>
      </c>
      <c r="I1260">
        <v>240</v>
      </c>
      <c r="J1260">
        <v>36</v>
      </c>
      <c r="K1260">
        <v>20</v>
      </c>
      <c r="L1260" t="s">
        <v>193</v>
      </c>
      <c r="M1260" t="s">
        <v>172</v>
      </c>
      <c r="N1260">
        <v>36</v>
      </c>
      <c r="O1260" t="s">
        <v>173</v>
      </c>
      <c r="P1260" t="s">
        <v>174</v>
      </c>
      <c r="Q1260" t="s">
        <v>175</v>
      </c>
    </row>
    <row r="1261" spans="1:17" x14ac:dyDescent="0.25">
      <c r="A1261" t="s">
        <v>1492</v>
      </c>
      <c r="B1261" s="1">
        <v>46059</v>
      </c>
      <c r="C1261" s="1">
        <v>46065</v>
      </c>
      <c r="D1261" t="s">
        <v>45</v>
      </c>
      <c r="E1261" t="s">
        <v>209</v>
      </c>
      <c r="F1261" s="2">
        <v>0.77083333333333337</v>
      </c>
      <c r="G1261">
        <v>3</v>
      </c>
      <c r="H1261">
        <v>2</v>
      </c>
      <c r="I1261">
        <v>220</v>
      </c>
      <c r="J1261">
        <v>30</v>
      </c>
      <c r="K1261">
        <v>60</v>
      </c>
      <c r="L1261" t="s">
        <v>188</v>
      </c>
      <c r="M1261" t="s">
        <v>172</v>
      </c>
      <c r="N1261">
        <v>27</v>
      </c>
      <c r="O1261" t="s">
        <v>173</v>
      </c>
      <c r="P1261" t="s">
        <v>185</v>
      </c>
      <c r="Q1261" t="s">
        <v>175</v>
      </c>
    </row>
    <row r="1262" spans="1:17" x14ac:dyDescent="0.25">
      <c r="A1262" t="s">
        <v>1493</v>
      </c>
      <c r="B1262" s="1">
        <v>46169</v>
      </c>
      <c r="C1262" s="1">
        <v>46175</v>
      </c>
      <c r="D1262" t="s">
        <v>45</v>
      </c>
      <c r="E1262" t="s">
        <v>212</v>
      </c>
      <c r="F1262" s="2">
        <v>0.39583333333333331</v>
      </c>
      <c r="G1262">
        <v>2</v>
      </c>
      <c r="H1262">
        <v>5</v>
      </c>
      <c r="I1262">
        <v>220</v>
      </c>
      <c r="J1262">
        <v>48</v>
      </c>
      <c r="K1262">
        <v>0</v>
      </c>
      <c r="L1262" t="s">
        <v>183</v>
      </c>
      <c r="M1262" t="s">
        <v>172</v>
      </c>
      <c r="N1262">
        <v>45</v>
      </c>
      <c r="O1262" t="s">
        <v>173</v>
      </c>
      <c r="P1262" t="s">
        <v>185</v>
      </c>
      <c r="Q1262" t="s">
        <v>175</v>
      </c>
    </row>
    <row r="1263" spans="1:17" x14ac:dyDescent="0.25">
      <c r="A1263" t="s">
        <v>1494</v>
      </c>
      <c r="B1263" s="1">
        <v>46169</v>
      </c>
      <c r="C1263" s="1">
        <v>46174</v>
      </c>
      <c r="D1263" t="s">
        <v>149</v>
      </c>
      <c r="E1263" t="s">
        <v>226</v>
      </c>
      <c r="F1263" s="2">
        <v>0.53125</v>
      </c>
      <c r="G1263">
        <v>5</v>
      </c>
      <c r="H1263">
        <v>4</v>
      </c>
      <c r="I1263">
        <v>160</v>
      </c>
      <c r="J1263">
        <v>42</v>
      </c>
      <c r="K1263">
        <v>60</v>
      </c>
      <c r="L1263" t="s">
        <v>178</v>
      </c>
      <c r="M1263" t="s">
        <v>172</v>
      </c>
      <c r="N1263">
        <v>27</v>
      </c>
      <c r="O1263" t="s">
        <v>173</v>
      </c>
      <c r="P1263" t="s">
        <v>185</v>
      </c>
      <c r="Q1263" t="s">
        <v>175</v>
      </c>
    </row>
    <row r="1264" spans="1:17" x14ac:dyDescent="0.25">
      <c r="A1264" t="s">
        <v>1495</v>
      </c>
      <c r="B1264" s="1">
        <v>46183</v>
      </c>
      <c r="C1264" s="1">
        <v>46183</v>
      </c>
      <c r="D1264" t="s">
        <v>127</v>
      </c>
      <c r="E1264" t="s">
        <v>268</v>
      </c>
      <c r="F1264" s="2">
        <v>0.77083333333333337</v>
      </c>
      <c r="G1264">
        <v>10</v>
      </c>
      <c r="H1264">
        <v>4</v>
      </c>
      <c r="I1264">
        <v>360</v>
      </c>
      <c r="J1264">
        <v>42</v>
      </c>
      <c r="K1264">
        <v>0</v>
      </c>
      <c r="L1264" t="s">
        <v>193</v>
      </c>
      <c r="M1264" t="s">
        <v>172</v>
      </c>
      <c r="N1264">
        <v>50</v>
      </c>
      <c r="O1264" t="s">
        <v>184</v>
      </c>
      <c r="P1264" t="s">
        <v>174</v>
      </c>
      <c r="Q1264" t="s">
        <v>229</v>
      </c>
    </row>
    <row r="1265" spans="1:17" x14ac:dyDescent="0.25">
      <c r="A1265" t="s">
        <v>1496</v>
      </c>
      <c r="B1265" s="1">
        <v>46037</v>
      </c>
      <c r="C1265" s="1">
        <v>46038</v>
      </c>
      <c r="D1265" t="s">
        <v>124</v>
      </c>
      <c r="E1265" t="s">
        <v>283</v>
      </c>
      <c r="F1265" s="2">
        <v>0.64583333333333337</v>
      </c>
      <c r="G1265">
        <v>1</v>
      </c>
      <c r="H1265">
        <v>2</v>
      </c>
      <c r="I1265">
        <v>380</v>
      </c>
      <c r="J1265">
        <v>30</v>
      </c>
      <c r="K1265">
        <v>0</v>
      </c>
      <c r="L1265" t="s">
        <v>188</v>
      </c>
      <c r="M1265" t="s">
        <v>172</v>
      </c>
      <c r="N1265">
        <v>57</v>
      </c>
      <c r="O1265" t="s">
        <v>179</v>
      </c>
      <c r="P1265" t="s">
        <v>185</v>
      </c>
      <c r="Q1265" t="s">
        <v>180</v>
      </c>
    </row>
    <row r="1266" spans="1:17" x14ac:dyDescent="0.25">
      <c r="A1266" t="s">
        <v>1497</v>
      </c>
      <c r="B1266" s="1">
        <v>46158</v>
      </c>
      <c r="C1266" s="1">
        <v>46158</v>
      </c>
      <c r="D1266" t="s">
        <v>87</v>
      </c>
      <c r="E1266" t="s">
        <v>220</v>
      </c>
      <c r="F1266" s="2">
        <v>0.39583333333333331</v>
      </c>
      <c r="G1266">
        <v>8</v>
      </c>
      <c r="H1266">
        <v>2</v>
      </c>
      <c r="I1266">
        <v>240</v>
      </c>
      <c r="J1266">
        <v>30</v>
      </c>
      <c r="K1266">
        <v>40</v>
      </c>
      <c r="L1266" t="s">
        <v>193</v>
      </c>
      <c r="M1266" t="s">
        <v>172</v>
      </c>
      <c r="N1266">
        <v>38</v>
      </c>
      <c r="O1266" t="s">
        <v>179</v>
      </c>
      <c r="P1266" t="s">
        <v>174</v>
      </c>
      <c r="Q1266" t="s">
        <v>175</v>
      </c>
    </row>
    <row r="1267" spans="1:17" x14ac:dyDescent="0.25">
      <c r="A1267" t="s">
        <v>1498</v>
      </c>
      <c r="B1267" s="1">
        <v>46172</v>
      </c>
      <c r="C1267" s="1">
        <v>46179</v>
      </c>
      <c r="D1267" t="s">
        <v>93</v>
      </c>
      <c r="E1267" t="s">
        <v>212</v>
      </c>
      <c r="F1267" s="2">
        <v>0.39583333333333331</v>
      </c>
      <c r="G1267">
        <v>4</v>
      </c>
      <c r="H1267">
        <v>1</v>
      </c>
      <c r="I1267">
        <v>220</v>
      </c>
      <c r="J1267">
        <v>24</v>
      </c>
      <c r="K1267">
        <v>0</v>
      </c>
      <c r="L1267" t="s">
        <v>193</v>
      </c>
      <c r="M1267" t="s">
        <v>172</v>
      </c>
      <c r="N1267">
        <v>35</v>
      </c>
      <c r="O1267" t="s">
        <v>184</v>
      </c>
      <c r="P1267" t="s">
        <v>185</v>
      </c>
      <c r="Q1267" t="s">
        <v>175</v>
      </c>
    </row>
    <row r="1268" spans="1:17" x14ac:dyDescent="0.25">
      <c r="A1268" t="s">
        <v>1499</v>
      </c>
      <c r="B1268" s="1">
        <v>46123</v>
      </c>
      <c r="C1268" s="1">
        <v>46125</v>
      </c>
      <c r="D1268" t="s">
        <v>17</v>
      </c>
      <c r="E1268" t="s">
        <v>328</v>
      </c>
      <c r="F1268" s="2">
        <v>0.88541666666666663</v>
      </c>
      <c r="G1268">
        <v>3</v>
      </c>
      <c r="H1268">
        <v>4</v>
      </c>
      <c r="I1268">
        <v>220</v>
      </c>
      <c r="J1268">
        <v>42</v>
      </c>
      <c r="K1268">
        <v>60</v>
      </c>
      <c r="L1268" t="s">
        <v>178</v>
      </c>
      <c r="M1268" t="s">
        <v>172</v>
      </c>
      <c r="N1268">
        <v>26</v>
      </c>
      <c r="O1268" t="s">
        <v>179</v>
      </c>
      <c r="P1268" t="s">
        <v>174</v>
      </c>
      <c r="Q1268" t="s">
        <v>175</v>
      </c>
    </row>
    <row r="1269" spans="1:17" x14ac:dyDescent="0.25">
      <c r="A1269" t="s">
        <v>1500</v>
      </c>
      <c r="B1269" s="1">
        <v>46148</v>
      </c>
      <c r="C1269" s="1">
        <v>46155</v>
      </c>
      <c r="D1269" t="s">
        <v>140</v>
      </c>
      <c r="E1269" t="s">
        <v>195</v>
      </c>
      <c r="F1269" s="2">
        <v>0.39583333333333331</v>
      </c>
      <c r="G1269">
        <v>4</v>
      </c>
      <c r="H1269">
        <v>3</v>
      </c>
      <c r="I1269">
        <v>220</v>
      </c>
      <c r="J1269">
        <v>36</v>
      </c>
      <c r="K1269">
        <v>150</v>
      </c>
      <c r="L1269" t="s">
        <v>171</v>
      </c>
      <c r="M1269" t="s">
        <v>172</v>
      </c>
      <c r="N1269">
        <v>34</v>
      </c>
      <c r="O1269" t="s">
        <v>173</v>
      </c>
      <c r="P1269" t="s">
        <v>185</v>
      </c>
      <c r="Q1269" t="s">
        <v>175</v>
      </c>
    </row>
    <row r="1270" spans="1:17" x14ac:dyDescent="0.25">
      <c r="A1270" t="s">
        <v>1501</v>
      </c>
      <c r="B1270" s="1">
        <v>46040</v>
      </c>
      <c r="C1270" s="1">
        <v>46043</v>
      </c>
      <c r="D1270" t="s">
        <v>29</v>
      </c>
      <c r="E1270" t="s">
        <v>197</v>
      </c>
      <c r="F1270" s="2">
        <v>0.9375</v>
      </c>
      <c r="G1270">
        <v>3</v>
      </c>
      <c r="H1270">
        <v>1</v>
      </c>
      <c r="I1270">
        <v>180</v>
      </c>
      <c r="J1270">
        <v>24</v>
      </c>
      <c r="K1270">
        <v>0</v>
      </c>
      <c r="L1270" t="s">
        <v>183</v>
      </c>
      <c r="M1270" t="s">
        <v>207</v>
      </c>
      <c r="N1270">
        <v>40</v>
      </c>
      <c r="O1270" t="s">
        <v>184</v>
      </c>
      <c r="P1270" t="s">
        <v>185</v>
      </c>
      <c r="Q1270" t="s">
        <v>175</v>
      </c>
    </row>
    <row r="1271" spans="1:17" x14ac:dyDescent="0.25">
      <c r="A1271" t="s">
        <v>1502</v>
      </c>
      <c r="B1271" s="1">
        <v>46050</v>
      </c>
      <c r="C1271" s="1">
        <v>46057</v>
      </c>
      <c r="D1271" t="s">
        <v>77</v>
      </c>
      <c r="E1271" t="s">
        <v>239</v>
      </c>
      <c r="F1271" s="2">
        <v>0.9375</v>
      </c>
      <c r="G1271">
        <v>2</v>
      </c>
      <c r="H1271">
        <v>1</v>
      </c>
      <c r="I1271">
        <v>320</v>
      </c>
      <c r="J1271">
        <v>24</v>
      </c>
      <c r="K1271">
        <v>0</v>
      </c>
      <c r="L1271" t="s">
        <v>188</v>
      </c>
      <c r="M1271" t="s">
        <v>207</v>
      </c>
      <c r="N1271">
        <v>28</v>
      </c>
      <c r="O1271" t="s">
        <v>173</v>
      </c>
      <c r="P1271" t="s">
        <v>174</v>
      </c>
      <c r="Q1271" t="s">
        <v>229</v>
      </c>
    </row>
    <row r="1272" spans="1:17" x14ac:dyDescent="0.25">
      <c r="A1272" t="s">
        <v>1503</v>
      </c>
      <c r="B1272" s="1">
        <v>46023</v>
      </c>
      <c r="C1272" s="1">
        <v>46029</v>
      </c>
      <c r="D1272" t="s">
        <v>21</v>
      </c>
      <c r="E1272" t="s">
        <v>262</v>
      </c>
      <c r="F1272" s="2">
        <v>0.77083333333333337</v>
      </c>
      <c r="G1272">
        <v>9</v>
      </c>
      <c r="H1272">
        <v>4</v>
      </c>
      <c r="I1272">
        <v>180</v>
      </c>
      <c r="J1272">
        <v>42</v>
      </c>
      <c r="K1272">
        <v>150</v>
      </c>
      <c r="L1272" t="s">
        <v>171</v>
      </c>
      <c r="M1272" t="s">
        <v>172</v>
      </c>
      <c r="N1272">
        <v>47</v>
      </c>
      <c r="O1272" t="s">
        <v>184</v>
      </c>
      <c r="P1272" t="s">
        <v>185</v>
      </c>
      <c r="Q1272" t="s">
        <v>175</v>
      </c>
    </row>
    <row r="1273" spans="1:17" x14ac:dyDescent="0.25">
      <c r="A1273" t="s">
        <v>1504</v>
      </c>
      <c r="B1273" s="1">
        <v>46054</v>
      </c>
      <c r="C1273" s="1">
        <v>46057</v>
      </c>
      <c r="D1273" t="s">
        <v>31</v>
      </c>
      <c r="E1273" t="s">
        <v>203</v>
      </c>
      <c r="F1273" s="2">
        <v>0.88541666666666663</v>
      </c>
      <c r="G1273">
        <v>3</v>
      </c>
      <c r="H1273">
        <v>2</v>
      </c>
      <c r="I1273">
        <v>380</v>
      </c>
      <c r="J1273">
        <v>30</v>
      </c>
      <c r="K1273">
        <v>0</v>
      </c>
      <c r="L1273" t="s">
        <v>188</v>
      </c>
      <c r="M1273" t="s">
        <v>172</v>
      </c>
      <c r="N1273">
        <v>28</v>
      </c>
      <c r="O1273" t="s">
        <v>179</v>
      </c>
      <c r="P1273" t="s">
        <v>185</v>
      </c>
      <c r="Q1273" t="s">
        <v>180</v>
      </c>
    </row>
    <row r="1274" spans="1:17" x14ac:dyDescent="0.25">
      <c r="A1274" t="s">
        <v>1505</v>
      </c>
      <c r="B1274" s="1">
        <v>46098</v>
      </c>
      <c r="C1274" s="1">
        <v>46098</v>
      </c>
      <c r="D1274" t="s">
        <v>146</v>
      </c>
      <c r="E1274" t="s">
        <v>274</v>
      </c>
      <c r="F1274" s="2">
        <v>0.9375</v>
      </c>
      <c r="G1274">
        <v>5</v>
      </c>
      <c r="H1274">
        <v>2</v>
      </c>
      <c r="I1274">
        <v>320</v>
      </c>
      <c r="J1274">
        <v>30</v>
      </c>
      <c r="K1274">
        <v>150</v>
      </c>
      <c r="L1274" t="s">
        <v>188</v>
      </c>
      <c r="M1274" t="s">
        <v>172</v>
      </c>
      <c r="N1274">
        <v>31</v>
      </c>
      <c r="O1274" t="s">
        <v>184</v>
      </c>
      <c r="P1274" t="s">
        <v>185</v>
      </c>
      <c r="Q1274" t="s">
        <v>229</v>
      </c>
    </row>
    <row r="1275" spans="1:17" x14ac:dyDescent="0.25">
      <c r="A1275" t="s">
        <v>1506</v>
      </c>
      <c r="B1275" s="1">
        <v>46159</v>
      </c>
      <c r="C1275" s="1">
        <v>46160</v>
      </c>
      <c r="D1275" t="s">
        <v>140</v>
      </c>
      <c r="E1275" t="s">
        <v>197</v>
      </c>
      <c r="F1275" s="2">
        <v>0.53125</v>
      </c>
      <c r="G1275">
        <v>2</v>
      </c>
      <c r="H1275">
        <v>3</v>
      </c>
      <c r="I1275">
        <v>260</v>
      </c>
      <c r="J1275">
        <v>36</v>
      </c>
      <c r="K1275">
        <v>0</v>
      </c>
      <c r="L1275" t="s">
        <v>193</v>
      </c>
      <c r="M1275" t="s">
        <v>172</v>
      </c>
      <c r="N1275">
        <v>18</v>
      </c>
      <c r="O1275" t="s">
        <v>173</v>
      </c>
      <c r="P1275" t="s">
        <v>174</v>
      </c>
      <c r="Q1275" t="s">
        <v>229</v>
      </c>
    </row>
    <row r="1276" spans="1:17" x14ac:dyDescent="0.25">
      <c r="A1276" t="s">
        <v>1507</v>
      </c>
      <c r="B1276" s="1">
        <v>46049</v>
      </c>
      <c r="C1276" s="1">
        <v>46052</v>
      </c>
      <c r="D1276" t="s">
        <v>35</v>
      </c>
      <c r="E1276" t="s">
        <v>241</v>
      </c>
      <c r="F1276" s="2">
        <v>0.77083333333333337</v>
      </c>
      <c r="G1276">
        <v>2</v>
      </c>
      <c r="H1276">
        <v>3</v>
      </c>
      <c r="I1276">
        <v>240</v>
      </c>
      <c r="J1276">
        <v>36</v>
      </c>
      <c r="K1276">
        <v>0</v>
      </c>
      <c r="L1276" t="s">
        <v>193</v>
      </c>
      <c r="M1276" t="s">
        <v>172</v>
      </c>
      <c r="N1276">
        <v>56</v>
      </c>
      <c r="O1276" t="s">
        <v>179</v>
      </c>
      <c r="P1276" t="s">
        <v>174</v>
      </c>
      <c r="Q1276" t="s">
        <v>175</v>
      </c>
    </row>
    <row r="1277" spans="1:17" x14ac:dyDescent="0.25">
      <c r="A1277" t="s">
        <v>1508</v>
      </c>
      <c r="B1277" s="1">
        <v>46052</v>
      </c>
      <c r="C1277" s="1">
        <v>46054</v>
      </c>
      <c r="D1277" t="s">
        <v>77</v>
      </c>
      <c r="E1277" t="s">
        <v>445</v>
      </c>
      <c r="F1277" s="2">
        <v>0.77083333333333337</v>
      </c>
      <c r="G1277">
        <v>9</v>
      </c>
      <c r="H1277">
        <v>1</v>
      </c>
      <c r="I1277">
        <v>320</v>
      </c>
      <c r="J1277">
        <v>24</v>
      </c>
      <c r="K1277">
        <v>0</v>
      </c>
      <c r="L1277" t="s">
        <v>193</v>
      </c>
      <c r="M1277" t="s">
        <v>172</v>
      </c>
      <c r="N1277">
        <v>19</v>
      </c>
      <c r="O1277" t="s">
        <v>184</v>
      </c>
      <c r="P1277" t="s">
        <v>174</v>
      </c>
      <c r="Q1277" t="s">
        <v>229</v>
      </c>
    </row>
    <row r="1278" spans="1:17" x14ac:dyDescent="0.25">
      <c r="A1278" t="s">
        <v>1509</v>
      </c>
      <c r="B1278" s="1">
        <v>46139</v>
      </c>
      <c r="C1278" s="1">
        <v>46146</v>
      </c>
      <c r="D1278" t="s">
        <v>103</v>
      </c>
      <c r="E1278" t="s">
        <v>187</v>
      </c>
      <c r="F1278" s="2">
        <v>0.39583333333333331</v>
      </c>
      <c r="G1278">
        <v>3</v>
      </c>
      <c r="H1278">
        <v>2</v>
      </c>
      <c r="I1278">
        <v>240</v>
      </c>
      <c r="J1278">
        <v>30</v>
      </c>
      <c r="K1278">
        <v>0</v>
      </c>
      <c r="L1278" t="s">
        <v>188</v>
      </c>
      <c r="M1278" t="s">
        <v>172</v>
      </c>
      <c r="N1278">
        <v>27</v>
      </c>
      <c r="O1278" t="s">
        <v>184</v>
      </c>
      <c r="P1278" t="s">
        <v>174</v>
      </c>
      <c r="Q1278" t="s">
        <v>229</v>
      </c>
    </row>
    <row r="1279" spans="1:17" x14ac:dyDescent="0.25">
      <c r="A1279" t="s">
        <v>1510</v>
      </c>
      <c r="B1279" s="1">
        <v>46044</v>
      </c>
      <c r="C1279" s="1">
        <v>46046</v>
      </c>
      <c r="D1279" t="s">
        <v>29</v>
      </c>
      <c r="E1279" t="s">
        <v>212</v>
      </c>
      <c r="F1279" s="2">
        <v>0.64583333333333337</v>
      </c>
      <c r="G1279">
        <v>1</v>
      </c>
      <c r="H1279">
        <v>2</v>
      </c>
      <c r="I1279">
        <v>220</v>
      </c>
      <c r="J1279">
        <v>30</v>
      </c>
      <c r="K1279">
        <v>0</v>
      </c>
      <c r="L1279" t="s">
        <v>178</v>
      </c>
      <c r="M1279" t="s">
        <v>263</v>
      </c>
      <c r="N1279">
        <v>60</v>
      </c>
      <c r="O1279" t="s">
        <v>173</v>
      </c>
      <c r="P1279" t="s">
        <v>185</v>
      </c>
      <c r="Q1279" t="s">
        <v>175</v>
      </c>
    </row>
    <row r="1280" spans="1:17" x14ac:dyDescent="0.25">
      <c r="A1280" t="s">
        <v>1511</v>
      </c>
      <c r="B1280" s="1">
        <v>46049</v>
      </c>
      <c r="C1280" s="1">
        <v>46053</v>
      </c>
      <c r="D1280" t="s">
        <v>53</v>
      </c>
      <c r="E1280" t="s">
        <v>309</v>
      </c>
      <c r="F1280" s="2">
        <v>0.53125</v>
      </c>
      <c r="G1280">
        <v>6</v>
      </c>
      <c r="H1280">
        <v>3</v>
      </c>
      <c r="I1280">
        <v>160</v>
      </c>
      <c r="J1280">
        <v>36</v>
      </c>
      <c r="K1280">
        <v>60</v>
      </c>
      <c r="L1280" t="s">
        <v>171</v>
      </c>
      <c r="M1280" t="s">
        <v>172</v>
      </c>
      <c r="N1280">
        <v>54</v>
      </c>
      <c r="O1280" t="s">
        <v>184</v>
      </c>
      <c r="P1280" t="s">
        <v>185</v>
      </c>
      <c r="Q1280" t="s">
        <v>175</v>
      </c>
    </row>
    <row r="1281" spans="1:17" x14ac:dyDescent="0.25">
      <c r="A1281" t="s">
        <v>1512</v>
      </c>
      <c r="B1281" s="1">
        <v>46175</v>
      </c>
      <c r="C1281" s="1">
        <v>46175</v>
      </c>
      <c r="D1281" t="s">
        <v>77</v>
      </c>
      <c r="E1281" t="s">
        <v>177</v>
      </c>
      <c r="F1281" s="2">
        <v>0.39583333333333331</v>
      </c>
      <c r="G1281">
        <v>2</v>
      </c>
      <c r="H1281">
        <v>2</v>
      </c>
      <c r="I1281">
        <v>180</v>
      </c>
      <c r="J1281">
        <v>30</v>
      </c>
      <c r="K1281">
        <v>40</v>
      </c>
      <c r="L1281" t="s">
        <v>183</v>
      </c>
      <c r="M1281" t="s">
        <v>172</v>
      </c>
      <c r="N1281">
        <v>52</v>
      </c>
      <c r="O1281" t="s">
        <v>179</v>
      </c>
      <c r="P1281" t="s">
        <v>185</v>
      </c>
      <c r="Q1281" t="s">
        <v>175</v>
      </c>
    </row>
    <row r="1282" spans="1:17" x14ac:dyDescent="0.25">
      <c r="A1282" t="s">
        <v>1513</v>
      </c>
      <c r="B1282" s="1">
        <v>46031</v>
      </c>
      <c r="C1282" s="1">
        <v>46034</v>
      </c>
      <c r="D1282" t="s">
        <v>96</v>
      </c>
      <c r="E1282" t="s">
        <v>177</v>
      </c>
      <c r="F1282" s="2">
        <v>0.64583333333333337</v>
      </c>
      <c r="G1282">
        <v>6</v>
      </c>
      <c r="H1282">
        <v>6</v>
      </c>
      <c r="I1282">
        <v>260</v>
      </c>
      <c r="J1282">
        <v>54</v>
      </c>
      <c r="K1282">
        <v>20</v>
      </c>
      <c r="L1282" t="s">
        <v>183</v>
      </c>
      <c r="M1282" t="s">
        <v>172</v>
      </c>
      <c r="N1282">
        <v>50</v>
      </c>
      <c r="O1282" t="s">
        <v>184</v>
      </c>
      <c r="P1282" t="s">
        <v>185</v>
      </c>
      <c r="Q1282" t="s">
        <v>229</v>
      </c>
    </row>
    <row r="1283" spans="1:17" x14ac:dyDescent="0.25">
      <c r="A1283" t="s">
        <v>1514</v>
      </c>
      <c r="B1283" s="1">
        <v>46179</v>
      </c>
      <c r="C1283" s="1">
        <v>46180</v>
      </c>
      <c r="D1283" t="s">
        <v>93</v>
      </c>
      <c r="E1283" t="s">
        <v>201</v>
      </c>
      <c r="F1283" s="2">
        <v>0.9375</v>
      </c>
      <c r="G1283">
        <v>8</v>
      </c>
      <c r="H1283">
        <v>3</v>
      </c>
      <c r="I1283">
        <v>180</v>
      </c>
      <c r="J1283">
        <v>36</v>
      </c>
      <c r="K1283">
        <v>20</v>
      </c>
      <c r="L1283" t="s">
        <v>188</v>
      </c>
      <c r="M1283" t="s">
        <v>172</v>
      </c>
      <c r="N1283">
        <v>20</v>
      </c>
      <c r="O1283" t="s">
        <v>184</v>
      </c>
      <c r="P1283" t="s">
        <v>174</v>
      </c>
      <c r="Q1283" t="s">
        <v>175</v>
      </c>
    </row>
    <row r="1284" spans="1:17" x14ac:dyDescent="0.25">
      <c r="A1284" t="s">
        <v>1515</v>
      </c>
      <c r="B1284" s="1">
        <v>46083</v>
      </c>
      <c r="C1284" s="1">
        <v>46089</v>
      </c>
      <c r="D1284" t="s">
        <v>61</v>
      </c>
      <c r="E1284" t="s">
        <v>199</v>
      </c>
      <c r="F1284" s="2">
        <v>0.77083333333333337</v>
      </c>
      <c r="G1284">
        <v>3</v>
      </c>
      <c r="H1284">
        <v>3</v>
      </c>
      <c r="I1284">
        <v>180</v>
      </c>
      <c r="J1284">
        <v>36</v>
      </c>
      <c r="K1284">
        <v>150</v>
      </c>
      <c r="L1284" t="s">
        <v>193</v>
      </c>
      <c r="M1284" t="s">
        <v>172</v>
      </c>
      <c r="N1284">
        <v>57</v>
      </c>
      <c r="O1284" t="s">
        <v>179</v>
      </c>
      <c r="P1284" t="s">
        <v>174</v>
      </c>
      <c r="Q1284" t="s">
        <v>175</v>
      </c>
    </row>
    <row r="1285" spans="1:17" x14ac:dyDescent="0.25">
      <c r="A1285" t="s">
        <v>1516</v>
      </c>
      <c r="B1285" s="1">
        <v>46183</v>
      </c>
      <c r="C1285" s="1">
        <v>46190</v>
      </c>
      <c r="D1285" t="s">
        <v>68</v>
      </c>
      <c r="E1285" t="s">
        <v>177</v>
      </c>
      <c r="F1285" s="2">
        <v>0.88541666666666663</v>
      </c>
      <c r="G1285">
        <v>4</v>
      </c>
      <c r="H1285">
        <v>2</v>
      </c>
      <c r="I1285">
        <v>260</v>
      </c>
      <c r="J1285">
        <v>30</v>
      </c>
      <c r="K1285">
        <v>0</v>
      </c>
      <c r="L1285" t="s">
        <v>183</v>
      </c>
      <c r="M1285" t="s">
        <v>172</v>
      </c>
      <c r="N1285">
        <v>45</v>
      </c>
      <c r="O1285" t="s">
        <v>179</v>
      </c>
      <c r="P1285" t="s">
        <v>185</v>
      </c>
      <c r="Q1285" t="s">
        <v>229</v>
      </c>
    </row>
    <row r="1286" spans="1:17" x14ac:dyDescent="0.25">
      <c r="A1286" t="s">
        <v>1517</v>
      </c>
      <c r="B1286" s="1">
        <v>46155</v>
      </c>
      <c r="C1286" s="1">
        <v>46158</v>
      </c>
      <c r="D1286" t="s">
        <v>68</v>
      </c>
      <c r="E1286" t="s">
        <v>216</v>
      </c>
      <c r="F1286" s="2">
        <v>0.77083333333333337</v>
      </c>
      <c r="G1286">
        <v>6</v>
      </c>
      <c r="H1286">
        <v>4</v>
      </c>
      <c r="I1286">
        <v>180</v>
      </c>
      <c r="J1286">
        <v>42</v>
      </c>
      <c r="K1286">
        <v>20</v>
      </c>
      <c r="L1286" t="s">
        <v>183</v>
      </c>
      <c r="M1286" t="s">
        <v>172</v>
      </c>
      <c r="N1286">
        <v>18</v>
      </c>
      <c r="O1286" t="s">
        <v>173</v>
      </c>
      <c r="P1286" t="s">
        <v>174</v>
      </c>
      <c r="Q1286" t="s">
        <v>175</v>
      </c>
    </row>
    <row r="1287" spans="1:17" x14ac:dyDescent="0.25">
      <c r="A1287" t="s">
        <v>1518</v>
      </c>
      <c r="B1287" s="1">
        <v>46117</v>
      </c>
      <c r="C1287" s="1">
        <v>46117</v>
      </c>
      <c r="D1287" t="s">
        <v>99</v>
      </c>
      <c r="E1287" t="s">
        <v>249</v>
      </c>
      <c r="F1287" s="2">
        <v>0.9375</v>
      </c>
      <c r="G1287">
        <v>4</v>
      </c>
      <c r="H1287">
        <v>4</v>
      </c>
      <c r="I1287">
        <v>160</v>
      </c>
      <c r="J1287">
        <v>42</v>
      </c>
      <c r="K1287">
        <v>0</v>
      </c>
      <c r="L1287" t="s">
        <v>171</v>
      </c>
      <c r="M1287" t="s">
        <v>172</v>
      </c>
      <c r="N1287">
        <v>39</v>
      </c>
      <c r="O1287" t="s">
        <v>179</v>
      </c>
      <c r="P1287" t="s">
        <v>174</v>
      </c>
      <c r="Q1287" t="s">
        <v>175</v>
      </c>
    </row>
    <row r="1288" spans="1:17" x14ac:dyDescent="0.25">
      <c r="A1288" t="s">
        <v>1519</v>
      </c>
      <c r="B1288" s="1">
        <v>46195</v>
      </c>
      <c r="C1288" s="1">
        <v>46196</v>
      </c>
      <c r="D1288" t="s">
        <v>29</v>
      </c>
      <c r="E1288" t="s">
        <v>177</v>
      </c>
      <c r="F1288" s="2">
        <v>0.53125</v>
      </c>
      <c r="G1288">
        <v>5</v>
      </c>
      <c r="H1288">
        <v>4</v>
      </c>
      <c r="I1288">
        <v>180</v>
      </c>
      <c r="J1288">
        <v>42</v>
      </c>
      <c r="K1288">
        <v>0</v>
      </c>
      <c r="L1288" t="s">
        <v>193</v>
      </c>
      <c r="M1288" t="s">
        <v>172</v>
      </c>
      <c r="N1288">
        <v>34</v>
      </c>
      <c r="O1288" t="s">
        <v>184</v>
      </c>
      <c r="P1288" t="s">
        <v>185</v>
      </c>
      <c r="Q1288" t="s">
        <v>175</v>
      </c>
    </row>
    <row r="1289" spans="1:17" x14ac:dyDescent="0.25">
      <c r="A1289" t="s">
        <v>1520</v>
      </c>
      <c r="B1289" s="1">
        <v>46073</v>
      </c>
      <c r="C1289" s="1">
        <v>46075</v>
      </c>
      <c r="D1289" t="s">
        <v>45</v>
      </c>
      <c r="E1289" t="s">
        <v>300</v>
      </c>
      <c r="F1289" s="2">
        <v>0.9375</v>
      </c>
      <c r="G1289">
        <v>5</v>
      </c>
      <c r="H1289">
        <v>2</v>
      </c>
      <c r="I1289">
        <v>240</v>
      </c>
      <c r="J1289">
        <v>30</v>
      </c>
      <c r="K1289">
        <v>0</v>
      </c>
      <c r="L1289" t="s">
        <v>193</v>
      </c>
      <c r="M1289" t="s">
        <v>207</v>
      </c>
      <c r="N1289">
        <v>52</v>
      </c>
      <c r="O1289" t="s">
        <v>179</v>
      </c>
      <c r="P1289" t="s">
        <v>174</v>
      </c>
      <c r="Q1289" t="s">
        <v>175</v>
      </c>
    </row>
    <row r="1290" spans="1:17" x14ac:dyDescent="0.25">
      <c r="A1290" t="s">
        <v>1521</v>
      </c>
      <c r="B1290" s="1">
        <v>46162</v>
      </c>
      <c r="C1290" s="1">
        <v>46163</v>
      </c>
      <c r="D1290" t="s">
        <v>45</v>
      </c>
      <c r="E1290" t="s">
        <v>268</v>
      </c>
      <c r="F1290" s="2">
        <v>0.64583333333333337</v>
      </c>
      <c r="G1290">
        <v>8</v>
      </c>
      <c r="H1290">
        <v>1</v>
      </c>
      <c r="I1290">
        <v>280</v>
      </c>
      <c r="J1290">
        <v>24</v>
      </c>
      <c r="K1290">
        <v>40</v>
      </c>
      <c r="L1290" t="s">
        <v>183</v>
      </c>
      <c r="M1290" t="s">
        <v>172</v>
      </c>
      <c r="N1290">
        <v>52</v>
      </c>
      <c r="O1290" t="s">
        <v>184</v>
      </c>
      <c r="P1290" t="s">
        <v>185</v>
      </c>
      <c r="Q1290" t="s">
        <v>175</v>
      </c>
    </row>
    <row r="1291" spans="1:17" x14ac:dyDescent="0.25">
      <c r="A1291" t="s">
        <v>1522</v>
      </c>
      <c r="B1291" s="1">
        <v>46065</v>
      </c>
      <c r="C1291" s="1">
        <v>46067</v>
      </c>
      <c r="D1291" t="s">
        <v>53</v>
      </c>
      <c r="E1291" t="s">
        <v>214</v>
      </c>
      <c r="F1291" s="2">
        <v>0.39583333333333331</v>
      </c>
      <c r="G1291">
        <v>4</v>
      </c>
      <c r="H1291">
        <v>5</v>
      </c>
      <c r="I1291">
        <v>180</v>
      </c>
      <c r="J1291">
        <v>48</v>
      </c>
      <c r="K1291">
        <v>0</v>
      </c>
      <c r="L1291" t="s">
        <v>171</v>
      </c>
      <c r="M1291" t="s">
        <v>172</v>
      </c>
      <c r="N1291">
        <v>41</v>
      </c>
      <c r="O1291" t="s">
        <v>179</v>
      </c>
      <c r="P1291" t="s">
        <v>185</v>
      </c>
      <c r="Q1291" t="s">
        <v>175</v>
      </c>
    </row>
    <row r="1292" spans="1:17" x14ac:dyDescent="0.25">
      <c r="A1292" t="s">
        <v>1523</v>
      </c>
      <c r="B1292" s="1">
        <v>46117</v>
      </c>
      <c r="C1292" s="1">
        <v>46122</v>
      </c>
      <c r="D1292" t="s">
        <v>10</v>
      </c>
      <c r="E1292" t="s">
        <v>302</v>
      </c>
      <c r="F1292" s="2">
        <v>0.64583333333333337</v>
      </c>
      <c r="G1292">
        <v>1</v>
      </c>
      <c r="H1292">
        <v>3</v>
      </c>
      <c r="I1292">
        <v>320</v>
      </c>
      <c r="J1292">
        <v>36</v>
      </c>
      <c r="K1292">
        <v>0</v>
      </c>
      <c r="L1292" t="s">
        <v>171</v>
      </c>
      <c r="M1292" t="s">
        <v>207</v>
      </c>
      <c r="N1292">
        <v>53</v>
      </c>
      <c r="O1292" t="s">
        <v>184</v>
      </c>
      <c r="P1292" t="s">
        <v>185</v>
      </c>
      <c r="Q1292" t="s">
        <v>229</v>
      </c>
    </row>
    <row r="1293" spans="1:17" x14ac:dyDescent="0.25">
      <c r="A1293" t="s">
        <v>1524</v>
      </c>
      <c r="B1293" s="1">
        <v>46197</v>
      </c>
      <c r="C1293" s="1">
        <v>46201</v>
      </c>
      <c r="D1293" t="s">
        <v>124</v>
      </c>
      <c r="E1293" t="s">
        <v>266</v>
      </c>
      <c r="F1293" s="2">
        <v>0.88541666666666663</v>
      </c>
      <c r="G1293">
        <v>1</v>
      </c>
      <c r="H1293">
        <v>2</v>
      </c>
      <c r="I1293">
        <v>260</v>
      </c>
      <c r="J1293">
        <v>30</v>
      </c>
      <c r="K1293">
        <v>40</v>
      </c>
      <c r="L1293" t="s">
        <v>188</v>
      </c>
      <c r="M1293" t="s">
        <v>172</v>
      </c>
      <c r="N1293">
        <v>50</v>
      </c>
      <c r="O1293" t="s">
        <v>184</v>
      </c>
      <c r="P1293" t="s">
        <v>185</v>
      </c>
      <c r="Q1293" t="s">
        <v>175</v>
      </c>
    </row>
    <row r="1294" spans="1:17" x14ac:dyDescent="0.25">
      <c r="A1294" t="s">
        <v>1525</v>
      </c>
      <c r="B1294" s="1">
        <v>46065</v>
      </c>
      <c r="C1294" s="1">
        <v>46065</v>
      </c>
      <c r="D1294" t="s">
        <v>29</v>
      </c>
      <c r="E1294" t="s">
        <v>190</v>
      </c>
      <c r="F1294" s="2">
        <v>0.53125</v>
      </c>
      <c r="G1294">
        <v>7</v>
      </c>
      <c r="H1294">
        <v>3</v>
      </c>
      <c r="I1294">
        <v>280</v>
      </c>
      <c r="J1294">
        <v>36</v>
      </c>
      <c r="K1294">
        <v>0</v>
      </c>
      <c r="L1294" t="s">
        <v>178</v>
      </c>
      <c r="M1294" t="s">
        <v>172</v>
      </c>
      <c r="N1294">
        <v>41</v>
      </c>
      <c r="O1294" t="s">
        <v>179</v>
      </c>
      <c r="P1294" t="s">
        <v>185</v>
      </c>
      <c r="Q1294" t="s">
        <v>175</v>
      </c>
    </row>
    <row r="1295" spans="1:17" x14ac:dyDescent="0.25">
      <c r="A1295" t="s">
        <v>1526</v>
      </c>
      <c r="B1295" s="1">
        <v>46098</v>
      </c>
      <c r="C1295" s="1">
        <v>46105</v>
      </c>
      <c r="D1295" t="s">
        <v>21</v>
      </c>
      <c r="E1295" t="s">
        <v>445</v>
      </c>
      <c r="F1295" s="2">
        <v>0.77083333333333337</v>
      </c>
      <c r="G1295">
        <v>8</v>
      </c>
      <c r="H1295">
        <v>1</v>
      </c>
      <c r="I1295">
        <v>240</v>
      </c>
      <c r="J1295">
        <v>24</v>
      </c>
      <c r="K1295">
        <v>40</v>
      </c>
      <c r="L1295" t="s">
        <v>171</v>
      </c>
      <c r="M1295" t="s">
        <v>172</v>
      </c>
      <c r="N1295">
        <v>31</v>
      </c>
      <c r="O1295" t="s">
        <v>179</v>
      </c>
      <c r="P1295" t="s">
        <v>174</v>
      </c>
      <c r="Q1295" t="s">
        <v>175</v>
      </c>
    </row>
    <row r="1296" spans="1:17" x14ac:dyDescent="0.25">
      <c r="A1296" t="s">
        <v>1527</v>
      </c>
      <c r="B1296" s="1">
        <v>46132</v>
      </c>
      <c r="C1296" s="1">
        <v>46139</v>
      </c>
      <c r="D1296" t="s">
        <v>127</v>
      </c>
      <c r="E1296" t="s">
        <v>232</v>
      </c>
      <c r="F1296" s="2">
        <v>0.39583333333333331</v>
      </c>
      <c r="G1296">
        <v>5</v>
      </c>
      <c r="H1296">
        <v>6</v>
      </c>
      <c r="I1296">
        <v>240</v>
      </c>
      <c r="J1296">
        <v>54</v>
      </c>
      <c r="K1296">
        <v>0</v>
      </c>
      <c r="L1296" t="s">
        <v>188</v>
      </c>
      <c r="M1296" t="s">
        <v>172</v>
      </c>
      <c r="N1296">
        <v>59</v>
      </c>
      <c r="O1296" t="s">
        <v>179</v>
      </c>
      <c r="P1296" t="s">
        <v>185</v>
      </c>
      <c r="Q1296" t="s">
        <v>175</v>
      </c>
    </row>
    <row r="1297" spans="1:17" x14ac:dyDescent="0.25">
      <c r="A1297" t="s">
        <v>1528</v>
      </c>
      <c r="B1297" s="1">
        <v>46068</v>
      </c>
      <c r="C1297" s="1">
        <v>46075</v>
      </c>
      <c r="D1297" t="s">
        <v>49</v>
      </c>
      <c r="E1297" t="s">
        <v>256</v>
      </c>
      <c r="F1297" s="2">
        <v>0.9375</v>
      </c>
      <c r="G1297">
        <v>7</v>
      </c>
      <c r="H1297">
        <v>4</v>
      </c>
      <c r="I1297">
        <v>240</v>
      </c>
      <c r="J1297">
        <v>42</v>
      </c>
      <c r="K1297">
        <v>20</v>
      </c>
      <c r="L1297" t="s">
        <v>183</v>
      </c>
      <c r="M1297" t="s">
        <v>172</v>
      </c>
      <c r="N1297">
        <v>56</v>
      </c>
      <c r="O1297" t="s">
        <v>184</v>
      </c>
      <c r="P1297" t="s">
        <v>174</v>
      </c>
      <c r="Q1297" t="s">
        <v>175</v>
      </c>
    </row>
    <row r="1298" spans="1:17" x14ac:dyDescent="0.25">
      <c r="A1298" t="s">
        <v>1529</v>
      </c>
      <c r="B1298" s="1">
        <v>46092</v>
      </c>
      <c r="C1298" s="1">
        <v>46097</v>
      </c>
      <c r="D1298" t="s">
        <v>24</v>
      </c>
      <c r="E1298" t="s">
        <v>280</v>
      </c>
      <c r="F1298" s="2">
        <v>0.64583333333333337</v>
      </c>
      <c r="G1298">
        <v>5</v>
      </c>
      <c r="H1298">
        <v>3</v>
      </c>
      <c r="I1298">
        <v>420</v>
      </c>
      <c r="J1298">
        <v>36</v>
      </c>
      <c r="K1298">
        <v>60</v>
      </c>
      <c r="L1298" t="s">
        <v>193</v>
      </c>
      <c r="M1298" t="s">
        <v>172</v>
      </c>
      <c r="N1298">
        <v>26</v>
      </c>
      <c r="O1298" t="s">
        <v>184</v>
      </c>
      <c r="P1298" t="s">
        <v>174</v>
      </c>
      <c r="Q1298" t="s">
        <v>180</v>
      </c>
    </row>
    <row r="1299" spans="1:17" x14ac:dyDescent="0.25">
      <c r="A1299" t="s">
        <v>1530</v>
      </c>
      <c r="B1299" s="1">
        <v>46106</v>
      </c>
      <c r="C1299" s="1">
        <v>46112</v>
      </c>
      <c r="D1299" t="s">
        <v>117</v>
      </c>
      <c r="E1299" t="s">
        <v>328</v>
      </c>
      <c r="F1299" s="2">
        <v>0.9375</v>
      </c>
      <c r="G1299">
        <v>6</v>
      </c>
      <c r="H1299">
        <v>3</v>
      </c>
      <c r="I1299">
        <v>400</v>
      </c>
      <c r="J1299">
        <v>36</v>
      </c>
      <c r="K1299">
        <v>0</v>
      </c>
      <c r="L1299" t="s">
        <v>171</v>
      </c>
      <c r="M1299" t="s">
        <v>172</v>
      </c>
      <c r="N1299">
        <v>49</v>
      </c>
      <c r="O1299" t="s">
        <v>184</v>
      </c>
      <c r="P1299" t="s">
        <v>185</v>
      </c>
      <c r="Q1299" t="s">
        <v>180</v>
      </c>
    </row>
    <row r="1300" spans="1:17" x14ac:dyDescent="0.25">
      <c r="A1300" t="s">
        <v>1531</v>
      </c>
      <c r="B1300" s="1">
        <v>46161</v>
      </c>
      <c r="C1300" s="1">
        <v>46166</v>
      </c>
      <c r="D1300" t="s">
        <v>107</v>
      </c>
      <c r="E1300" t="s">
        <v>262</v>
      </c>
      <c r="F1300" s="2">
        <v>0.64583333333333337</v>
      </c>
      <c r="G1300">
        <v>3</v>
      </c>
      <c r="H1300">
        <v>4</v>
      </c>
      <c r="I1300">
        <v>180</v>
      </c>
      <c r="J1300">
        <v>42</v>
      </c>
      <c r="K1300">
        <v>0</v>
      </c>
      <c r="L1300" t="s">
        <v>171</v>
      </c>
      <c r="M1300" t="s">
        <v>172</v>
      </c>
      <c r="N1300">
        <v>57</v>
      </c>
      <c r="O1300" t="s">
        <v>179</v>
      </c>
      <c r="P1300" t="s">
        <v>185</v>
      </c>
      <c r="Q1300" t="s">
        <v>175</v>
      </c>
    </row>
    <row r="1301" spans="1:17" x14ac:dyDescent="0.25">
      <c r="A1301" t="s">
        <v>1532</v>
      </c>
      <c r="B1301" s="1">
        <v>46180</v>
      </c>
      <c r="C1301" s="1">
        <v>46181</v>
      </c>
      <c r="D1301" t="s">
        <v>146</v>
      </c>
      <c r="E1301" t="s">
        <v>218</v>
      </c>
      <c r="F1301" s="2">
        <v>0.39583333333333331</v>
      </c>
      <c r="G1301">
        <v>1</v>
      </c>
      <c r="H1301">
        <v>6</v>
      </c>
      <c r="I1301">
        <v>320</v>
      </c>
      <c r="J1301">
        <v>54</v>
      </c>
      <c r="K1301">
        <v>0</v>
      </c>
      <c r="L1301" t="s">
        <v>183</v>
      </c>
      <c r="M1301" t="s">
        <v>207</v>
      </c>
      <c r="N1301">
        <v>18</v>
      </c>
      <c r="O1301" t="s">
        <v>184</v>
      </c>
      <c r="P1301" t="s">
        <v>185</v>
      </c>
      <c r="Q1301" t="s">
        <v>229</v>
      </c>
    </row>
    <row r="1302" spans="1:17" x14ac:dyDescent="0.25">
      <c r="A1302" t="s">
        <v>1533</v>
      </c>
      <c r="B1302" s="1">
        <v>46186</v>
      </c>
      <c r="C1302" s="1">
        <v>46189</v>
      </c>
      <c r="D1302" t="s">
        <v>84</v>
      </c>
      <c r="E1302" t="s">
        <v>266</v>
      </c>
      <c r="F1302" s="2">
        <v>0.64583333333333337</v>
      </c>
      <c r="G1302">
        <v>3</v>
      </c>
      <c r="H1302">
        <v>6</v>
      </c>
      <c r="I1302">
        <v>260</v>
      </c>
      <c r="J1302">
        <v>54</v>
      </c>
      <c r="K1302">
        <v>0</v>
      </c>
      <c r="L1302" t="s">
        <v>188</v>
      </c>
      <c r="M1302" t="s">
        <v>172</v>
      </c>
      <c r="N1302">
        <v>25</v>
      </c>
      <c r="O1302" t="s">
        <v>179</v>
      </c>
      <c r="P1302" t="s">
        <v>174</v>
      </c>
      <c r="Q1302" t="s">
        <v>175</v>
      </c>
    </row>
    <row r="1303" spans="1:17" x14ac:dyDescent="0.25">
      <c r="A1303" t="s">
        <v>1534</v>
      </c>
      <c r="B1303" s="1">
        <v>46105</v>
      </c>
      <c r="C1303" s="1">
        <v>46110</v>
      </c>
      <c r="D1303" t="s">
        <v>68</v>
      </c>
      <c r="E1303" t="s">
        <v>256</v>
      </c>
      <c r="F1303" s="2">
        <v>0.64583333333333337</v>
      </c>
      <c r="G1303">
        <v>3</v>
      </c>
      <c r="H1303">
        <v>3</v>
      </c>
      <c r="I1303">
        <v>240</v>
      </c>
      <c r="J1303">
        <v>36</v>
      </c>
      <c r="K1303">
        <v>0</v>
      </c>
      <c r="L1303" t="s">
        <v>178</v>
      </c>
      <c r="M1303" t="s">
        <v>172</v>
      </c>
      <c r="N1303">
        <v>24</v>
      </c>
      <c r="O1303" t="s">
        <v>173</v>
      </c>
      <c r="P1303" t="s">
        <v>185</v>
      </c>
      <c r="Q1303" t="s">
        <v>175</v>
      </c>
    </row>
    <row r="1304" spans="1:17" x14ac:dyDescent="0.25">
      <c r="A1304" t="s">
        <v>1535</v>
      </c>
      <c r="B1304" s="1">
        <v>46121</v>
      </c>
      <c r="C1304" s="1">
        <v>46128</v>
      </c>
      <c r="D1304" t="s">
        <v>24</v>
      </c>
      <c r="E1304" t="s">
        <v>218</v>
      </c>
      <c r="F1304" s="2">
        <v>0.9375</v>
      </c>
      <c r="G1304">
        <v>4</v>
      </c>
      <c r="H1304">
        <v>3</v>
      </c>
      <c r="I1304">
        <v>240</v>
      </c>
      <c r="J1304">
        <v>36</v>
      </c>
      <c r="K1304">
        <v>100</v>
      </c>
      <c r="L1304" t="s">
        <v>183</v>
      </c>
      <c r="M1304" t="s">
        <v>172</v>
      </c>
      <c r="N1304">
        <v>36</v>
      </c>
      <c r="O1304" t="s">
        <v>173</v>
      </c>
      <c r="P1304" t="s">
        <v>174</v>
      </c>
      <c r="Q1304" t="s">
        <v>175</v>
      </c>
    </row>
    <row r="1305" spans="1:17" x14ac:dyDescent="0.25">
      <c r="A1305" t="s">
        <v>1536</v>
      </c>
      <c r="B1305" s="1">
        <v>46056</v>
      </c>
      <c r="C1305" s="1">
        <v>46061</v>
      </c>
      <c r="D1305" t="s">
        <v>127</v>
      </c>
      <c r="E1305" t="s">
        <v>216</v>
      </c>
      <c r="F1305" s="2">
        <v>0.88541666666666663</v>
      </c>
      <c r="G1305">
        <v>2</v>
      </c>
      <c r="H1305">
        <v>5</v>
      </c>
      <c r="I1305">
        <v>180</v>
      </c>
      <c r="J1305">
        <v>48</v>
      </c>
      <c r="K1305">
        <v>0</v>
      </c>
      <c r="L1305" t="s">
        <v>183</v>
      </c>
      <c r="M1305" t="s">
        <v>207</v>
      </c>
      <c r="N1305">
        <v>22</v>
      </c>
      <c r="O1305" t="s">
        <v>173</v>
      </c>
      <c r="P1305" t="s">
        <v>174</v>
      </c>
      <c r="Q1305" t="s">
        <v>175</v>
      </c>
    </row>
    <row r="1306" spans="1:17" x14ac:dyDescent="0.25">
      <c r="A1306" t="s">
        <v>1537</v>
      </c>
      <c r="B1306" s="1">
        <v>46057</v>
      </c>
      <c r="C1306" s="1">
        <v>46060</v>
      </c>
      <c r="D1306" t="s">
        <v>124</v>
      </c>
      <c r="E1306" t="s">
        <v>306</v>
      </c>
      <c r="F1306" s="2">
        <v>0.64583333333333337</v>
      </c>
      <c r="G1306">
        <v>1</v>
      </c>
      <c r="H1306">
        <v>3</v>
      </c>
      <c r="I1306">
        <v>180</v>
      </c>
      <c r="J1306">
        <v>36</v>
      </c>
      <c r="K1306">
        <v>100</v>
      </c>
      <c r="L1306" t="s">
        <v>188</v>
      </c>
      <c r="M1306" t="s">
        <v>172</v>
      </c>
      <c r="N1306">
        <v>58</v>
      </c>
      <c r="O1306" t="s">
        <v>184</v>
      </c>
      <c r="P1306" t="s">
        <v>174</v>
      </c>
      <c r="Q1306" t="s">
        <v>175</v>
      </c>
    </row>
    <row r="1307" spans="1:17" x14ac:dyDescent="0.25">
      <c r="A1307" t="s">
        <v>1538</v>
      </c>
      <c r="B1307" s="1">
        <v>46046</v>
      </c>
      <c r="C1307" s="1">
        <v>46049</v>
      </c>
      <c r="D1307" t="s">
        <v>53</v>
      </c>
      <c r="E1307" t="s">
        <v>182</v>
      </c>
      <c r="F1307" s="2">
        <v>0.53125</v>
      </c>
      <c r="G1307">
        <v>8</v>
      </c>
      <c r="H1307">
        <v>2</v>
      </c>
      <c r="I1307">
        <v>240</v>
      </c>
      <c r="J1307">
        <v>30</v>
      </c>
      <c r="K1307">
        <v>20</v>
      </c>
      <c r="L1307" t="s">
        <v>193</v>
      </c>
      <c r="M1307" t="s">
        <v>172</v>
      </c>
      <c r="N1307">
        <v>52</v>
      </c>
      <c r="O1307" t="s">
        <v>173</v>
      </c>
      <c r="P1307" t="s">
        <v>174</v>
      </c>
      <c r="Q1307" t="s">
        <v>175</v>
      </c>
    </row>
    <row r="1308" spans="1:17" x14ac:dyDescent="0.25">
      <c r="A1308" t="s">
        <v>1539</v>
      </c>
      <c r="B1308" s="1">
        <v>46193</v>
      </c>
      <c r="C1308" s="1">
        <v>46200</v>
      </c>
      <c r="D1308" t="s">
        <v>29</v>
      </c>
      <c r="E1308" t="s">
        <v>272</v>
      </c>
      <c r="F1308" s="2">
        <v>0.88541666666666663</v>
      </c>
      <c r="G1308">
        <v>3</v>
      </c>
      <c r="H1308">
        <v>3</v>
      </c>
      <c r="I1308">
        <v>200</v>
      </c>
      <c r="J1308">
        <v>36</v>
      </c>
      <c r="K1308">
        <v>0</v>
      </c>
      <c r="L1308" t="s">
        <v>193</v>
      </c>
      <c r="M1308" t="s">
        <v>172</v>
      </c>
      <c r="N1308">
        <v>41</v>
      </c>
      <c r="O1308" t="s">
        <v>179</v>
      </c>
      <c r="P1308" t="s">
        <v>185</v>
      </c>
      <c r="Q1308" t="s">
        <v>175</v>
      </c>
    </row>
    <row r="1309" spans="1:17" x14ac:dyDescent="0.25">
      <c r="A1309" t="s">
        <v>1540</v>
      </c>
      <c r="B1309" s="1">
        <v>46062</v>
      </c>
      <c r="C1309" s="1">
        <v>46062</v>
      </c>
      <c r="D1309" t="s">
        <v>45</v>
      </c>
      <c r="E1309" t="s">
        <v>300</v>
      </c>
      <c r="F1309" s="2">
        <v>0.77083333333333337</v>
      </c>
      <c r="G1309">
        <v>9</v>
      </c>
      <c r="H1309">
        <v>3</v>
      </c>
      <c r="I1309">
        <v>240</v>
      </c>
      <c r="J1309">
        <v>36</v>
      </c>
      <c r="K1309">
        <v>60</v>
      </c>
      <c r="L1309" t="s">
        <v>183</v>
      </c>
      <c r="M1309" t="s">
        <v>172</v>
      </c>
      <c r="N1309">
        <v>47</v>
      </c>
      <c r="O1309" t="s">
        <v>173</v>
      </c>
      <c r="P1309" t="s">
        <v>174</v>
      </c>
      <c r="Q1309" t="s">
        <v>175</v>
      </c>
    </row>
    <row r="1310" spans="1:17" x14ac:dyDescent="0.25">
      <c r="A1310" t="s">
        <v>1541</v>
      </c>
      <c r="B1310" s="1">
        <v>46123</v>
      </c>
      <c r="C1310" s="1">
        <v>46123</v>
      </c>
      <c r="D1310" t="s">
        <v>77</v>
      </c>
      <c r="E1310" t="s">
        <v>272</v>
      </c>
      <c r="F1310" s="2">
        <v>0.9375</v>
      </c>
      <c r="G1310">
        <v>2</v>
      </c>
      <c r="H1310">
        <v>6</v>
      </c>
      <c r="I1310">
        <v>280</v>
      </c>
      <c r="J1310">
        <v>54</v>
      </c>
      <c r="K1310">
        <v>40</v>
      </c>
      <c r="L1310" t="s">
        <v>183</v>
      </c>
      <c r="M1310" t="s">
        <v>172</v>
      </c>
      <c r="N1310">
        <v>47</v>
      </c>
      <c r="O1310" t="s">
        <v>184</v>
      </c>
      <c r="P1310" t="s">
        <v>174</v>
      </c>
      <c r="Q1310" t="s">
        <v>229</v>
      </c>
    </row>
    <row r="1311" spans="1:17" x14ac:dyDescent="0.25">
      <c r="A1311" t="s">
        <v>1542</v>
      </c>
      <c r="B1311" s="1">
        <v>46167</v>
      </c>
      <c r="C1311" s="1">
        <v>46169</v>
      </c>
      <c r="D1311" t="s">
        <v>143</v>
      </c>
      <c r="E1311" t="s">
        <v>249</v>
      </c>
      <c r="F1311" s="2">
        <v>0.53125</v>
      </c>
      <c r="G1311">
        <v>6</v>
      </c>
      <c r="H1311">
        <v>2</v>
      </c>
      <c r="I1311">
        <v>160</v>
      </c>
      <c r="J1311">
        <v>30</v>
      </c>
      <c r="K1311">
        <v>0</v>
      </c>
      <c r="L1311" t="s">
        <v>193</v>
      </c>
      <c r="M1311" t="s">
        <v>207</v>
      </c>
      <c r="N1311">
        <v>57</v>
      </c>
      <c r="O1311" t="s">
        <v>179</v>
      </c>
      <c r="P1311" t="s">
        <v>174</v>
      </c>
      <c r="Q1311" t="s">
        <v>175</v>
      </c>
    </row>
    <row r="1312" spans="1:17" x14ac:dyDescent="0.25">
      <c r="A1312" t="s">
        <v>1543</v>
      </c>
      <c r="B1312" s="1">
        <v>46132</v>
      </c>
      <c r="C1312" s="1">
        <v>46137</v>
      </c>
      <c r="D1312" t="s">
        <v>93</v>
      </c>
      <c r="E1312" t="s">
        <v>214</v>
      </c>
      <c r="F1312" s="2">
        <v>0.53125</v>
      </c>
      <c r="G1312">
        <v>6</v>
      </c>
      <c r="H1312">
        <v>3</v>
      </c>
      <c r="I1312">
        <v>180</v>
      </c>
      <c r="J1312">
        <v>36</v>
      </c>
      <c r="K1312">
        <v>0</v>
      </c>
      <c r="L1312" t="s">
        <v>178</v>
      </c>
      <c r="M1312" t="s">
        <v>172</v>
      </c>
      <c r="N1312">
        <v>33</v>
      </c>
      <c r="O1312" t="s">
        <v>173</v>
      </c>
      <c r="P1312" t="s">
        <v>174</v>
      </c>
      <c r="Q1312" t="s">
        <v>175</v>
      </c>
    </row>
    <row r="1313" spans="1:17" x14ac:dyDescent="0.25">
      <c r="A1313" t="s">
        <v>1544</v>
      </c>
      <c r="B1313" s="1">
        <v>46170</v>
      </c>
      <c r="C1313" s="1">
        <v>46173</v>
      </c>
      <c r="D1313" t="s">
        <v>45</v>
      </c>
      <c r="E1313" t="s">
        <v>228</v>
      </c>
      <c r="F1313" s="2">
        <v>0.53125</v>
      </c>
      <c r="G1313">
        <v>2</v>
      </c>
      <c r="H1313">
        <v>2</v>
      </c>
      <c r="I1313">
        <v>200</v>
      </c>
      <c r="J1313">
        <v>30</v>
      </c>
      <c r="K1313">
        <v>20</v>
      </c>
      <c r="L1313" t="s">
        <v>193</v>
      </c>
      <c r="M1313" t="s">
        <v>172</v>
      </c>
      <c r="N1313">
        <v>49</v>
      </c>
      <c r="O1313" t="s">
        <v>184</v>
      </c>
      <c r="P1313" t="s">
        <v>174</v>
      </c>
      <c r="Q1313" t="s">
        <v>175</v>
      </c>
    </row>
    <row r="1314" spans="1:17" x14ac:dyDescent="0.25">
      <c r="A1314" t="s">
        <v>1545</v>
      </c>
      <c r="B1314" s="1">
        <v>46028</v>
      </c>
      <c r="C1314" s="1">
        <v>46033</v>
      </c>
      <c r="D1314" t="s">
        <v>35</v>
      </c>
      <c r="E1314" t="s">
        <v>222</v>
      </c>
      <c r="F1314" s="2">
        <v>0.53125</v>
      </c>
      <c r="G1314">
        <v>8</v>
      </c>
      <c r="H1314">
        <v>4</v>
      </c>
      <c r="I1314">
        <v>420</v>
      </c>
      <c r="J1314">
        <v>42</v>
      </c>
      <c r="K1314">
        <v>60</v>
      </c>
      <c r="L1314" t="s">
        <v>171</v>
      </c>
      <c r="M1314" t="s">
        <v>172</v>
      </c>
      <c r="N1314">
        <v>25</v>
      </c>
      <c r="O1314" t="s">
        <v>173</v>
      </c>
      <c r="P1314" t="s">
        <v>185</v>
      </c>
      <c r="Q1314" t="s">
        <v>180</v>
      </c>
    </row>
    <row r="1315" spans="1:17" x14ac:dyDescent="0.25">
      <c r="A1315" t="s">
        <v>1546</v>
      </c>
      <c r="B1315" s="1">
        <v>46023</v>
      </c>
      <c r="C1315" s="1">
        <v>46025</v>
      </c>
      <c r="D1315" t="s">
        <v>81</v>
      </c>
      <c r="E1315" t="s">
        <v>328</v>
      </c>
      <c r="F1315" s="2">
        <v>0.77083333333333337</v>
      </c>
      <c r="G1315">
        <v>9</v>
      </c>
      <c r="H1315">
        <v>2</v>
      </c>
      <c r="I1315">
        <v>220</v>
      </c>
      <c r="J1315">
        <v>30</v>
      </c>
      <c r="K1315">
        <v>0</v>
      </c>
      <c r="L1315" t="s">
        <v>193</v>
      </c>
      <c r="M1315" t="s">
        <v>172</v>
      </c>
      <c r="N1315">
        <v>56</v>
      </c>
      <c r="O1315" t="s">
        <v>173</v>
      </c>
      <c r="P1315" t="s">
        <v>174</v>
      </c>
      <c r="Q1315" t="s">
        <v>175</v>
      </c>
    </row>
    <row r="1316" spans="1:17" x14ac:dyDescent="0.25">
      <c r="A1316" t="s">
        <v>1547</v>
      </c>
      <c r="B1316" s="1">
        <v>46077</v>
      </c>
      <c r="C1316" s="1">
        <v>46084</v>
      </c>
      <c r="D1316" t="s">
        <v>103</v>
      </c>
      <c r="E1316" t="s">
        <v>445</v>
      </c>
      <c r="F1316" s="2">
        <v>0.53125</v>
      </c>
      <c r="G1316">
        <v>3</v>
      </c>
      <c r="H1316">
        <v>3</v>
      </c>
      <c r="I1316">
        <v>240</v>
      </c>
      <c r="J1316">
        <v>36</v>
      </c>
      <c r="K1316">
        <v>0</v>
      </c>
      <c r="L1316" t="s">
        <v>188</v>
      </c>
      <c r="M1316" t="s">
        <v>207</v>
      </c>
      <c r="N1316">
        <v>33</v>
      </c>
      <c r="O1316" t="s">
        <v>173</v>
      </c>
      <c r="P1316" t="s">
        <v>174</v>
      </c>
      <c r="Q1316" t="s">
        <v>175</v>
      </c>
    </row>
    <row r="1317" spans="1:17" x14ac:dyDescent="0.25">
      <c r="A1317" t="s">
        <v>1548</v>
      </c>
      <c r="B1317" s="1">
        <v>46057</v>
      </c>
      <c r="C1317" s="1">
        <v>46062</v>
      </c>
      <c r="D1317" t="s">
        <v>49</v>
      </c>
      <c r="E1317" t="s">
        <v>170</v>
      </c>
      <c r="F1317" s="2">
        <v>0.88541666666666663</v>
      </c>
      <c r="G1317">
        <v>8</v>
      </c>
      <c r="H1317">
        <v>3</v>
      </c>
      <c r="I1317">
        <v>160</v>
      </c>
      <c r="J1317">
        <v>36</v>
      </c>
      <c r="K1317">
        <v>0</v>
      </c>
      <c r="L1317" t="s">
        <v>171</v>
      </c>
      <c r="M1317" t="s">
        <v>207</v>
      </c>
      <c r="N1317">
        <v>34</v>
      </c>
      <c r="O1317" t="s">
        <v>173</v>
      </c>
      <c r="P1317" t="s">
        <v>185</v>
      </c>
      <c r="Q1317" t="s">
        <v>175</v>
      </c>
    </row>
    <row r="1318" spans="1:17" x14ac:dyDescent="0.25">
      <c r="A1318" t="s">
        <v>1549</v>
      </c>
      <c r="B1318" s="1">
        <v>46155</v>
      </c>
      <c r="C1318" s="1">
        <v>46162</v>
      </c>
      <c r="D1318" t="s">
        <v>45</v>
      </c>
      <c r="E1318" t="s">
        <v>205</v>
      </c>
      <c r="F1318" s="2">
        <v>0.77083333333333337</v>
      </c>
      <c r="G1318">
        <v>1</v>
      </c>
      <c r="H1318">
        <v>3</v>
      </c>
      <c r="I1318">
        <v>200</v>
      </c>
      <c r="J1318">
        <v>36</v>
      </c>
      <c r="K1318">
        <v>0</v>
      </c>
      <c r="L1318" t="s">
        <v>188</v>
      </c>
      <c r="M1318" t="s">
        <v>172</v>
      </c>
      <c r="N1318">
        <v>52</v>
      </c>
      <c r="O1318" t="s">
        <v>179</v>
      </c>
      <c r="P1318" t="s">
        <v>174</v>
      </c>
      <c r="Q1318" t="s">
        <v>175</v>
      </c>
    </row>
    <row r="1319" spans="1:17" x14ac:dyDescent="0.25">
      <c r="A1319" t="s">
        <v>1550</v>
      </c>
      <c r="B1319" s="1">
        <v>46094</v>
      </c>
      <c r="C1319" s="1">
        <v>46098</v>
      </c>
      <c r="D1319" t="s">
        <v>31</v>
      </c>
      <c r="E1319" t="s">
        <v>283</v>
      </c>
      <c r="F1319" s="2">
        <v>0.77083333333333337</v>
      </c>
      <c r="G1319">
        <v>1</v>
      </c>
      <c r="H1319">
        <v>4</v>
      </c>
      <c r="I1319">
        <v>200</v>
      </c>
      <c r="J1319">
        <v>42</v>
      </c>
      <c r="K1319">
        <v>100</v>
      </c>
      <c r="L1319" t="s">
        <v>178</v>
      </c>
      <c r="M1319" t="s">
        <v>172</v>
      </c>
      <c r="N1319">
        <v>25</v>
      </c>
      <c r="O1319" t="s">
        <v>179</v>
      </c>
      <c r="P1319" t="s">
        <v>174</v>
      </c>
      <c r="Q1319" t="s">
        <v>175</v>
      </c>
    </row>
    <row r="1320" spans="1:17" x14ac:dyDescent="0.25">
      <c r="A1320" t="s">
        <v>1551</v>
      </c>
      <c r="B1320" s="1">
        <v>46169</v>
      </c>
      <c r="C1320" s="1">
        <v>46170</v>
      </c>
      <c r="D1320" t="s">
        <v>10</v>
      </c>
      <c r="E1320" t="s">
        <v>309</v>
      </c>
      <c r="F1320" s="2">
        <v>0.9375</v>
      </c>
      <c r="G1320">
        <v>1</v>
      </c>
      <c r="H1320">
        <v>2</v>
      </c>
      <c r="I1320">
        <v>340</v>
      </c>
      <c r="J1320">
        <v>30</v>
      </c>
      <c r="K1320">
        <v>0</v>
      </c>
      <c r="L1320" t="s">
        <v>188</v>
      </c>
      <c r="M1320" t="s">
        <v>207</v>
      </c>
      <c r="N1320">
        <v>40</v>
      </c>
      <c r="O1320" t="s">
        <v>184</v>
      </c>
      <c r="P1320" t="s">
        <v>174</v>
      </c>
      <c r="Q1320" t="s">
        <v>180</v>
      </c>
    </row>
    <row r="1321" spans="1:17" x14ac:dyDescent="0.25">
      <c r="A1321" t="s">
        <v>1552</v>
      </c>
      <c r="B1321" s="1">
        <v>46145</v>
      </c>
      <c r="C1321" s="1">
        <v>46149</v>
      </c>
      <c r="D1321" t="s">
        <v>93</v>
      </c>
      <c r="E1321" t="s">
        <v>216</v>
      </c>
      <c r="F1321" s="2">
        <v>0.88541666666666663</v>
      </c>
      <c r="G1321">
        <v>4</v>
      </c>
      <c r="H1321">
        <v>2</v>
      </c>
      <c r="I1321">
        <v>360</v>
      </c>
      <c r="J1321">
        <v>30</v>
      </c>
      <c r="K1321">
        <v>40</v>
      </c>
      <c r="L1321" t="s">
        <v>193</v>
      </c>
      <c r="M1321" t="s">
        <v>172</v>
      </c>
      <c r="N1321">
        <v>18</v>
      </c>
      <c r="O1321" t="s">
        <v>179</v>
      </c>
      <c r="P1321" t="s">
        <v>174</v>
      </c>
      <c r="Q1321" t="s">
        <v>180</v>
      </c>
    </row>
    <row r="1322" spans="1:17" x14ac:dyDescent="0.25">
      <c r="A1322" t="s">
        <v>1553</v>
      </c>
      <c r="B1322" s="1">
        <v>46198</v>
      </c>
      <c r="C1322" s="1">
        <v>46205</v>
      </c>
      <c r="D1322" t="s">
        <v>21</v>
      </c>
      <c r="E1322" t="s">
        <v>226</v>
      </c>
      <c r="F1322" s="2">
        <v>0.53125</v>
      </c>
      <c r="G1322">
        <v>2</v>
      </c>
      <c r="H1322">
        <v>2</v>
      </c>
      <c r="I1322">
        <v>160</v>
      </c>
      <c r="J1322">
        <v>30</v>
      </c>
      <c r="K1322">
        <v>40</v>
      </c>
      <c r="L1322" t="s">
        <v>188</v>
      </c>
      <c r="M1322" t="s">
        <v>172</v>
      </c>
      <c r="N1322">
        <v>25</v>
      </c>
      <c r="O1322" t="s">
        <v>173</v>
      </c>
      <c r="P1322" t="s">
        <v>185</v>
      </c>
      <c r="Q1322" t="s">
        <v>175</v>
      </c>
    </row>
    <row r="1323" spans="1:17" x14ac:dyDescent="0.25">
      <c r="A1323" t="s">
        <v>1554</v>
      </c>
      <c r="B1323" s="1">
        <v>46127</v>
      </c>
      <c r="C1323" s="1">
        <v>46134</v>
      </c>
      <c r="D1323" t="s">
        <v>110</v>
      </c>
      <c r="E1323" t="s">
        <v>306</v>
      </c>
      <c r="F1323" s="2">
        <v>0.39583333333333331</v>
      </c>
      <c r="G1323">
        <v>4</v>
      </c>
      <c r="H1323">
        <v>1</v>
      </c>
      <c r="I1323">
        <v>180</v>
      </c>
      <c r="J1323">
        <v>24</v>
      </c>
      <c r="K1323">
        <v>60</v>
      </c>
      <c r="L1323" t="s">
        <v>193</v>
      </c>
      <c r="M1323" t="s">
        <v>172</v>
      </c>
      <c r="N1323">
        <v>25</v>
      </c>
      <c r="O1323" t="s">
        <v>179</v>
      </c>
      <c r="P1323" t="s">
        <v>174</v>
      </c>
      <c r="Q1323" t="s">
        <v>175</v>
      </c>
    </row>
    <row r="1324" spans="1:17" x14ac:dyDescent="0.25">
      <c r="A1324" t="s">
        <v>1555</v>
      </c>
      <c r="B1324" s="1">
        <v>46069</v>
      </c>
      <c r="C1324" s="1">
        <v>46069</v>
      </c>
      <c r="D1324" t="s">
        <v>24</v>
      </c>
      <c r="E1324" t="s">
        <v>170</v>
      </c>
      <c r="F1324" s="2">
        <v>0.77083333333333337</v>
      </c>
      <c r="G1324">
        <v>4</v>
      </c>
      <c r="H1324">
        <v>3</v>
      </c>
      <c r="I1324">
        <v>160</v>
      </c>
      <c r="J1324">
        <v>36</v>
      </c>
      <c r="K1324">
        <v>40</v>
      </c>
      <c r="L1324" t="s">
        <v>183</v>
      </c>
      <c r="M1324" t="s">
        <v>172</v>
      </c>
      <c r="N1324">
        <v>51</v>
      </c>
      <c r="O1324" t="s">
        <v>173</v>
      </c>
      <c r="P1324" t="s">
        <v>174</v>
      </c>
      <c r="Q1324" t="s">
        <v>175</v>
      </c>
    </row>
    <row r="1325" spans="1:17" x14ac:dyDescent="0.25">
      <c r="A1325" t="s">
        <v>1556</v>
      </c>
      <c r="B1325" s="1">
        <v>46032</v>
      </c>
      <c r="C1325" s="1">
        <v>46036</v>
      </c>
      <c r="D1325" t="s">
        <v>81</v>
      </c>
      <c r="E1325" t="s">
        <v>262</v>
      </c>
      <c r="F1325" s="2">
        <v>0.9375</v>
      </c>
      <c r="G1325">
        <v>5</v>
      </c>
      <c r="H1325">
        <v>2</v>
      </c>
      <c r="I1325">
        <v>260</v>
      </c>
      <c r="J1325">
        <v>30</v>
      </c>
      <c r="K1325">
        <v>20</v>
      </c>
      <c r="L1325" t="s">
        <v>171</v>
      </c>
      <c r="M1325" t="s">
        <v>172</v>
      </c>
      <c r="N1325">
        <v>47</v>
      </c>
      <c r="O1325" t="s">
        <v>179</v>
      </c>
      <c r="P1325" t="s">
        <v>174</v>
      </c>
      <c r="Q1325" t="s">
        <v>229</v>
      </c>
    </row>
    <row r="1326" spans="1:17" x14ac:dyDescent="0.25">
      <c r="A1326" t="s">
        <v>1557</v>
      </c>
      <c r="B1326" s="1">
        <v>46095</v>
      </c>
      <c r="C1326" s="1">
        <v>46097</v>
      </c>
      <c r="D1326" t="s">
        <v>21</v>
      </c>
      <c r="E1326" t="s">
        <v>201</v>
      </c>
      <c r="F1326" s="2">
        <v>0.64583333333333337</v>
      </c>
      <c r="G1326">
        <v>1</v>
      </c>
      <c r="H1326">
        <v>4</v>
      </c>
      <c r="I1326">
        <v>180</v>
      </c>
      <c r="J1326">
        <v>42</v>
      </c>
      <c r="K1326">
        <v>40</v>
      </c>
      <c r="L1326" t="s">
        <v>171</v>
      </c>
      <c r="M1326" t="s">
        <v>172</v>
      </c>
      <c r="N1326">
        <v>26</v>
      </c>
      <c r="O1326" t="s">
        <v>173</v>
      </c>
      <c r="P1326" t="s">
        <v>185</v>
      </c>
      <c r="Q1326" t="s">
        <v>175</v>
      </c>
    </row>
    <row r="1327" spans="1:17" x14ac:dyDescent="0.25">
      <c r="A1327" t="s">
        <v>1558</v>
      </c>
      <c r="B1327" s="1">
        <v>46057</v>
      </c>
      <c r="C1327" s="1">
        <v>46059</v>
      </c>
      <c r="D1327" t="s">
        <v>84</v>
      </c>
      <c r="E1327" t="s">
        <v>283</v>
      </c>
      <c r="F1327" s="2">
        <v>0.64583333333333337</v>
      </c>
      <c r="G1327">
        <v>4</v>
      </c>
      <c r="H1327">
        <v>1</v>
      </c>
      <c r="I1327">
        <v>200</v>
      </c>
      <c r="J1327">
        <v>24</v>
      </c>
      <c r="K1327">
        <v>60</v>
      </c>
      <c r="L1327" t="s">
        <v>188</v>
      </c>
      <c r="M1327" t="s">
        <v>172</v>
      </c>
      <c r="N1327">
        <v>41</v>
      </c>
      <c r="O1327" t="s">
        <v>173</v>
      </c>
      <c r="P1327" t="s">
        <v>174</v>
      </c>
      <c r="Q1327" t="s">
        <v>175</v>
      </c>
    </row>
    <row r="1328" spans="1:17" x14ac:dyDescent="0.25">
      <c r="A1328" t="s">
        <v>1559</v>
      </c>
      <c r="B1328" s="1">
        <v>46077</v>
      </c>
      <c r="C1328" s="1">
        <v>46082</v>
      </c>
      <c r="D1328" t="s">
        <v>24</v>
      </c>
      <c r="E1328" t="s">
        <v>218</v>
      </c>
      <c r="F1328" s="2">
        <v>0.39583333333333331</v>
      </c>
      <c r="G1328">
        <v>2</v>
      </c>
      <c r="H1328">
        <v>3</v>
      </c>
      <c r="I1328">
        <v>420</v>
      </c>
      <c r="J1328">
        <v>36</v>
      </c>
      <c r="K1328">
        <v>0</v>
      </c>
      <c r="L1328" t="s">
        <v>178</v>
      </c>
      <c r="M1328" t="s">
        <v>172</v>
      </c>
      <c r="N1328">
        <v>47</v>
      </c>
      <c r="O1328" t="s">
        <v>179</v>
      </c>
      <c r="P1328" t="s">
        <v>185</v>
      </c>
      <c r="Q1328" t="s">
        <v>180</v>
      </c>
    </row>
    <row r="1329" spans="1:17" x14ac:dyDescent="0.25">
      <c r="A1329" t="s">
        <v>1560</v>
      </c>
      <c r="B1329" s="1">
        <v>46114</v>
      </c>
      <c r="C1329" s="1">
        <v>46119</v>
      </c>
      <c r="D1329" t="s">
        <v>75</v>
      </c>
      <c r="E1329" t="s">
        <v>283</v>
      </c>
      <c r="F1329" s="2">
        <v>0.39583333333333331</v>
      </c>
      <c r="G1329">
        <v>2</v>
      </c>
      <c r="H1329">
        <v>4</v>
      </c>
      <c r="I1329">
        <v>200</v>
      </c>
      <c r="J1329">
        <v>42</v>
      </c>
      <c r="K1329">
        <v>0</v>
      </c>
      <c r="L1329" t="s">
        <v>188</v>
      </c>
      <c r="M1329" t="s">
        <v>172</v>
      </c>
      <c r="N1329">
        <v>34</v>
      </c>
      <c r="O1329" t="s">
        <v>179</v>
      </c>
      <c r="P1329" t="s">
        <v>185</v>
      </c>
      <c r="Q1329" t="s">
        <v>175</v>
      </c>
    </row>
    <row r="1330" spans="1:17" x14ac:dyDescent="0.25">
      <c r="A1330" t="s">
        <v>1561</v>
      </c>
      <c r="B1330" s="1">
        <v>46036</v>
      </c>
      <c r="C1330" s="1">
        <v>46042</v>
      </c>
      <c r="D1330" t="s">
        <v>24</v>
      </c>
      <c r="E1330" t="s">
        <v>300</v>
      </c>
      <c r="F1330" s="2">
        <v>0.88541666666666663</v>
      </c>
      <c r="G1330">
        <v>1</v>
      </c>
      <c r="H1330">
        <v>3</v>
      </c>
      <c r="I1330">
        <v>240</v>
      </c>
      <c r="J1330">
        <v>36</v>
      </c>
      <c r="K1330">
        <v>20</v>
      </c>
      <c r="L1330" t="s">
        <v>193</v>
      </c>
      <c r="M1330" t="s">
        <v>172</v>
      </c>
      <c r="N1330">
        <v>28</v>
      </c>
      <c r="O1330" t="s">
        <v>173</v>
      </c>
      <c r="P1330" t="s">
        <v>174</v>
      </c>
      <c r="Q1330" t="s">
        <v>175</v>
      </c>
    </row>
    <row r="1331" spans="1:17" x14ac:dyDescent="0.25">
      <c r="A1331" t="s">
        <v>1562</v>
      </c>
      <c r="B1331" s="1">
        <v>46133</v>
      </c>
      <c r="C1331" s="1">
        <v>46139</v>
      </c>
      <c r="D1331" t="s">
        <v>130</v>
      </c>
      <c r="E1331" t="s">
        <v>249</v>
      </c>
      <c r="F1331" s="2">
        <v>0.39583333333333331</v>
      </c>
      <c r="G1331">
        <v>3</v>
      </c>
      <c r="H1331">
        <v>2</v>
      </c>
      <c r="I1331">
        <v>240</v>
      </c>
      <c r="J1331">
        <v>30</v>
      </c>
      <c r="K1331">
        <v>0</v>
      </c>
      <c r="L1331" t="s">
        <v>178</v>
      </c>
      <c r="M1331" t="s">
        <v>172</v>
      </c>
      <c r="N1331">
        <v>59</v>
      </c>
      <c r="O1331" t="s">
        <v>184</v>
      </c>
      <c r="P1331" t="s">
        <v>174</v>
      </c>
      <c r="Q1331" t="s">
        <v>229</v>
      </c>
    </row>
    <row r="1332" spans="1:17" x14ac:dyDescent="0.25">
      <c r="A1332" t="s">
        <v>1563</v>
      </c>
      <c r="B1332" s="1">
        <v>46198</v>
      </c>
      <c r="C1332" s="1">
        <v>46198</v>
      </c>
      <c r="D1332" t="s">
        <v>31</v>
      </c>
      <c r="E1332" t="s">
        <v>190</v>
      </c>
      <c r="F1332" s="2">
        <v>0.77083333333333337</v>
      </c>
      <c r="G1332">
        <v>8</v>
      </c>
      <c r="H1332">
        <v>1</v>
      </c>
      <c r="I1332">
        <v>280</v>
      </c>
      <c r="J1332">
        <v>24</v>
      </c>
      <c r="K1332">
        <v>0</v>
      </c>
      <c r="L1332" t="s">
        <v>171</v>
      </c>
      <c r="M1332" t="s">
        <v>172</v>
      </c>
      <c r="N1332">
        <v>41</v>
      </c>
      <c r="O1332" t="s">
        <v>173</v>
      </c>
      <c r="P1332" t="s">
        <v>185</v>
      </c>
      <c r="Q1332" t="s">
        <v>175</v>
      </c>
    </row>
    <row r="1333" spans="1:17" x14ac:dyDescent="0.25">
      <c r="A1333" t="s">
        <v>1564</v>
      </c>
      <c r="B1333" s="1">
        <v>46117</v>
      </c>
      <c r="C1333" s="1">
        <v>46123</v>
      </c>
      <c r="D1333" t="s">
        <v>133</v>
      </c>
      <c r="E1333" t="s">
        <v>228</v>
      </c>
      <c r="F1333" s="2">
        <v>0.64583333333333337</v>
      </c>
      <c r="G1333">
        <v>3</v>
      </c>
      <c r="H1333">
        <v>1</v>
      </c>
      <c r="I1333">
        <v>380</v>
      </c>
      <c r="J1333">
        <v>24</v>
      </c>
      <c r="K1333">
        <v>0</v>
      </c>
      <c r="L1333" t="s">
        <v>193</v>
      </c>
      <c r="M1333" t="s">
        <v>172</v>
      </c>
      <c r="N1333">
        <v>40</v>
      </c>
      <c r="O1333" t="s">
        <v>179</v>
      </c>
      <c r="P1333" t="s">
        <v>174</v>
      </c>
      <c r="Q1333" t="s">
        <v>180</v>
      </c>
    </row>
    <row r="1334" spans="1:17" x14ac:dyDescent="0.25">
      <c r="A1334" t="s">
        <v>1565</v>
      </c>
      <c r="B1334" s="1">
        <v>46087</v>
      </c>
      <c r="C1334" s="1">
        <v>46094</v>
      </c>
      <c r="D1334" t="s">
        <v>127</v>
      </c>
      <c r="E1334" t="s">
        <v>306</v>
      </c>
      <c r="F1334" s="2">
        <v>0.39583333333333331</v>
      </c>
      <c r="G1334">
        <v>1</v>
      </c>
      <c r="H1334">
        <v>3</v>
      </c>
      <c r="I1334">
        <v>180</v>
      </c>
      <c r="J1334">
        <v>36</v>
      </c>
      <c r="K1334">
        <v>0</v>
      </c>
      <c r="L1334" t="s">
        <v>188</v>
      </c>
      <c r="M1334" t="s">
        <v>172</v>
      </c>
      <c r="N1334">
        <v>21</v>
      </c>
      <c r="O1334" t="s">
        <v>179</v>
      </c>
      <c r="P1334" t="s">
        <v>174</v>
      </c>
      <c r="Q1334" t="s">
        <v>175</v>
      </c>
    </row>
    <row r="1335" spans="1:17" x14ac:dyDescent="0.25">
      <c r="A1335" t="s">
        <v>1566</v>
      </c>
      <c r="B1335" s="1">
        <v>46128</v>
      </c>
      <c r="C1335" s="1">
        <v>46131</v>
      </c>
      <c r="D1335" t="s">
        <v>21</v>
      </c>
      <c r="E1335" t="s">
        <v>187</v>
      </c>
      <c r="F1335" s="2">
        <v>0.39583333333333331</v>
      </c>
      <c r="G1335">
        <v>5</v>
      </c>
      <c r="H1335">
        <v>4</v>
      </c>
      <c r="I1335">
        <v>160</v>
      </c>
      <c r="J1335">
        <v>42</v>
      </c>
      <c r="K1335">
        <v>0</v>
      </c>
      <c r="L1335" t="s">
        <v>188</v>
      </c>
      <c r="M1335" t="s">
        <v>172</v>
      </c>
      <c r="N1335">
        <v>51</v>
      </c>
      <c r="O1335" t="s">
        <v>173</v>
      </c>
      <c r="P1335" t="s">
        <v>174</v>
      </c>
      <c r="Q1335" t="s">
        <v>175</v>
      </c>
    </row>
    <row r="1336" spans="1:17" x14ac:dyDescent="0.25">
      <c r="A1336" t="s">
        <v>1567</v>
      </c>
      <c r="B1336" s="1">
        <v>46194</v>
      </c>
      <c r="C1336" s="1">
        <v>46199</v>
      </c>
      <c r="D1336" t="s">
        <v>61</v>
      </c>
      <c r="E1336" t="s">
        <v>309</v>
      </c>
      <c r="F1336" s="2">
        <v>0.77083333333333337</v>
      </c>
      <c r="G1336">
        <v>2</v>
      </c>
      <c r="H1336">
        <v>1</v>
      </c>
      <c r="I1336">
        <v>340</v>
      </c>
      <c r="J1336">
        <v>24</v>
      </c>
      <c r="K1336">
        <v>40</v>
      </c>
      <c r="L1336" t="s">
        <v>183</v>
      </c>
      <c r="M1336" t="s">
        <v>263</v>
      </c>
      <c r="N1336">
        <v>21</v>
      </c>
      <c r="O1336" t="s">
        <v>173</v>
      </c>
      <c r="P1336" t="s">
        <v>174</v>
      </c>
      <c r="Q1336" t="s">
        <v>180</v>
      </c>
    </row>
    <row r="1337" spans="1:17" x14ac:dyDescent="0.25">
      <c r="A1337" t="s">
        <v>1568</v>
      </c>
      <c r="B1337" s="1">
        <v>46127</v>
      </c>
      <c r="C1337" s="1">
        <v>46134</v>
      </c>
      <c r="D1337" t="s">
        <v>21</v>
      </c>
      <c r="E1337" t="s">
        <v>195</v>
      </c>
      <c r="F1337" s="2">
        <v>0.64583333333333337</v>
      </c>
      <c r="G1337">
        <v>3</v>
      </c>
      <c r="H1337">
        <v>4</v>
      </c>
      <c r="I1337">
        <v>300</v>
      </c>
      <c r="J1337">
        <v>42</v>
      </c>
      <c r="K1337">
        <v>0</v>
      </c>
      <c r="L1337" t="s">
        <v>193</v>
      </c>
      <c r="M1337" t="s">
        <v>263</v>
      </c>
      <c r="N1337">
        <v>36</v>
      </c>
      <c r="O1337" t="s">
        <v>184</v>
      </c>
      <c r="P1337" t="s">
        <v>174</v>
      </c>
      <c r="Q1337" t="s">
        <v>229</v>
      </c>
    </row>
    <row r="1338" spans="1:17" x14ac:dyDescent="0.25">
      <c r="A1338" t="s">
        <v>1569</v>
      </c>
      <c r="B1338" s="1">
        <v>46125</v>
      </c>
      <c r="C1338" s="1">
        <v>46127</v>
      </c>
      <c r="D1338" t="s">
        <v>21</v>
      </c>
      <c r="E1338" t="s">
        <v>335</v>
      </c>
      <c r="F1338" s="2">
        <v>0.9375</v>
      </c>
      <c r="G1338">
        <v>3</v>
      </c>
      <c r="H1338">
        <v>1</v>
      </c>
      <c r="I1338">
        <v>280</v>
      </c>
      <c r="J1338">
        <v>24</v>
      </c>
      <c r="K1338">
        <v>0</v>
      </c>
      <c r="L1338" t="s">
        <v>193</v>
      </c>
      <c r="M1338" t="s">
        <v>172</v>
      </c>
      <c r="N1338">
        <v>51</v>
      </c>
      <c r="O1338" t="s">
        <v>184</v>
      </c>
      <c r="P1338" t="s">
        <v>185</v>
      </c>
      <c r="Q1338" t="s">
        <v>175</v>
      </c>
    </row>
    <row r="1339" spans="1:17" x14ac:dyDescent="0.25">
      <c r="A1339" t="s">
        <v>1570</v>
      </c>
      <c r="B1339" s="1">
        <v>46175</v>
      </c>
      <c r="C1339" s="1">
        <v>46179</v>
      </c>
      <c r="D1339" t="s">
        <v>68</v>
      </c>
      <c r="E1339" t="s">
        <v>205</v>
      </c>
      <c r="F1339" s="2">
        <v>0.88541666666666663</v>
      </c>
      <c r="G1339">
        <v>4</v>
      </c>
      <c r="H1339">
        <v>3</v>
      </c>
      <c r="I1339">
        <v>200</v>
      </c>
      <c r="J1339">
        <v>36</v>
      </c>
      <c r="K1339">
        <v>0</v>
      </c>
      <c r="L1339" t="s">
        <v>183</v>
      </c>
      <c r="M1339" t="s">
        <v>263</v>
      </c>
      <c r="N1339">
        <v>30</v>
      </c>
      <c r="O1339" t="s">
        <v>184</v>
      </c>
      <c r="P1339" t="s">
        <v>185</v>
      </c>
      <c r="Q1339" t="s">
        <v>175</v>
      </c>
    </row>
    <row r="1340" spans="1:17" x14ac:dyDescent="0.25">
      <c r="A1340" t="s">
        <v>1571</v>
      </c>
      <c r="B1340" s="1">
        <v>46134</v>
      </c>
      <c r="C1340" s="1">
        <v>46140</v>
      </c>
      <c r="D1340" t="s">
        <v>58</v>
      </c>
      <c r="E1340" t="s">
        <v>309</v>
      </c>
      <c r="F1340" s="2">
        <v>0.9375</v>
      </c>
      <c r="G1340">
        <v>8</v>
      </c>
      <c r="H1340">
        <v>2</v>
      </c>
      <c r="I1340">
        <v>160</v>
      </c>
      <c r="J1340">
        <v>30</v>
      </c>
      <c r="K1340">
        <v>0</v>
      </c>
      <c r="L1340" t="s">
        <v>188</v>
      </c>
      <c r="M1340" t="s">
        <v>172</v>
      </c>
      <c r="N1340">
        <v>26</v>
      </c>
      <c r="O1340" t="s">
        <v>179</v>
      </c>
      <c r="P1340" t="s">
        <v>174</v>
      </c>
      <c r="Q1340" t="s">
        <v>175</v>
      </c>
    </row>
    <row r="1341" spans="1:17" x14ac:dyDescent="0.25">
      <c r="A1341" t="s">
        <v>1572</v>
      </c>
      <c r="B1341" s="1">
        <v>46091</v>
      </c>
      <c r="C1341" s="1">
        <v>46097</v>
      </c>
      <c r="D1341" t="s">
        <v>53</v>
      </c>
      <c r="E1341" t="s">
        <v>274</v>
      </c>
      <c r="F1341" s="2">
        <v>0.39583333333333331</v>
      </c>
      <c r="G1341">
        <v>1</v>
      </c>
      <c r="H1341">
        <v>6</v>
      </c>
      <c r="I1341">
        <v>240</v>
      </c>
      <c r="J1341">
        <v>54</v>
      </c>
      <c r="K1341">
        <v>40</v>
      </c>
      <c r="L1341" t="s">
        <v>193</v>
      </c>
      <c r="M1341" t="s">
        <v>172</v>
      </c>
      <c r="N1341">
        <v>22</v>
      </c>
      <c r="O1341" t="s">
        <v>173</v>
      </c>
      <c r="P1341" t="s">
        <v>185</v>
      </c>
      <c r="Q1341" t="s">
        <v>175</v>
      </c>
    </row>
    <row r="1342" spans="1:17" x14ac:dyDescent="0.25">
      <c r="A1342" t="s">
        <v>1573</v>
      </c>
      <c r="B1342" s="1">
        <v>46193</v>
      </c>
      <c r="C1342" s="1">
        <v>46200</v>
      </c>
      <c r="D1342" t="s">
        <v>24</v>
      </c>
      <c r="E1342" t="s">
        <v>222</v>
      </c>
      <c r="F1342" s="2">
        <v>0.88541666666666663</v>
      </c>
      <c r="G1342">
        <v>2</v>
      </c>
      <c r="H1342">
        <v>1</v>
      </c>
      <c r="I1342">
        <v>240</v>
      </c>
      <c r="J1342">
        <v>24</v>
      </c>
      <c r="K1342">
        <v>40</v>
      </c>
      <c r="L1342" t="s">
        <v>171</v>
      </c>
      <c r="M1342" t="s">
        <v>172</v>
      </c>
      <c r="N1342">
        <v>52</v>
      </c>
      <c r="O1342" t="s">
        <v>173</v>
      </c>
      <c r="P1342" t="s">
        <v>185</v>
      </c>
      <c r="Q1342" t="s">
        <v>175</v>
      </c>
    </row>
    <row r="1343" spans="1:17" x14ac:dyDescent="0.25">
      <c r="A1343" t="s">
        <v>1574</v>
      </c>
      <c r="B1343" s="1">
        <v>46169</v>
      </c>
      <c r="C1343" s="1">
        <v>46169</v>
      </c>
      <c r="D1343" t="s">
        <v>39</v>
      </c>
      <c r="E1343" t="s">
        <v>235</v>
      </c>
      <c r="F1343" s="2">
        <v>0.88541666666666663</v>
      </c>
      <c r="G1343">
        <v>1</v>
      </c>
      <c r="H1343">
        <v>2</v>
      </c>
      <c r="I1343">
        <v>280</v>
      </c>
      <c r="J1343">
        <v>30</v>
      </c>
      <c r="K1343">
        <v>0</v>
      </c>
      <c r="L1343" t="s">
        <v>171</v>
      </c>
      <c r="M1343" t="s">
        <v>172</v>
      </c>
      <c r="N1343">
        <v>56</v>
      </c>
      <c r="O1343" t="s">
        <v>184</v>
      </c>
      <c r="P1343" t="s">
        <v>185</v>
      </c>
      <c r="Q1343" t="s">
        <v>175</v>
      </c>
    </row>
    <row r="1344" spans="1:17" x14ac:dyDescent="0.25">
      <c r="A1344" t="s">
        <v>1575</v>
      </c>
      <c r="B1344" s="1">
        <v>46124</v>
      </c>
      <c r="C1344" s="1">
        <v>46131</v>
      </c>
      <c r="D1344" t="s">
        <v>90</v>
      </c>
      <c r="E1344" t="s">
        <v>302</v>
      </c>
      <c r="F1344" s="2">
        <v>0.77083333333333337</v>
      </c>
      <c r="G1344">
        <v>5</v>
      </c>
      <c r="H1344">
        <v>2</v>
      </c>
      <c r="I1344">
        <v>240</v>
      </c>
      <c r="J1344">
        <v>30</v>
      </c>
      <c r="K1344">
        <v>20</v>
      </c>
      <c r="L1344" t="s">
        <v>188</v>
      </c>
      <c r="M1344" t="s">
        <v>172</v>
      </c>
      <c r="N1344">
        <v>44</v>
      </c>
      <c r="O1344" t="s">
        <v>184</v>
      </c>
      <c r="P1344" t="s">
        <v>185</v>
      </c>
      <c r="Q1344" t="s">
        <v>175</v>
      </c>
    </row>
    <row r="1345" spans="1:17" x14ac:dyDescent="0.25">
      <c r="A1345" t="s">
        <v>1576</v>
      </c>
      <c r="B1345" s="1">
        <v>46048</v>
      </c>
      <c r="C1345" s="1">
        <v>46050</v>
      </c>
      <c r="D1345" t="s">
        <v>31</v>
      </c>
      <c r="E1345" t="s">
        <v>201</v>
      </c>
      <c r="F1345" s="2">
        <v>0.64583333333333337</v>
      </c>
      <c r="G1345">
        <v>7</v>
      </c>
      <c r="H1345">
        <v>3</v>
      </c>
      <c r="I1345">
        <v>180</v>
      </c>
      <c r="J1345">
        <v>36</v>
      </c>
      <c r="K1345">
        <v>20</v>
      </c>
      <c r="L1345" t="s">
        <v>183</v>
      </c>
      <c r="M1345" t="s">
        <v>172</v>
      </c>
      <c r="N1345">
        <v>29</v>
      </c>
      <c r="O1345" t="s">
        <v>179</v>
      </c>
      <c r="P1345" t="s">
        <v>185</v>
      </c>
      <c r="Q1345" t="s">
        <v>175</v>
      </c>
    </row>
    <row r="1346" spans="1:17" x14ac:dyDescent="0.25">
      <c r="A1346" t="s">
        <v>1577</v>
      </c>
      <c r="B1346" s="1">
        <v>46172</v>
      </c>
      <c r="C1346" s="1">
        <v>46173</v>
      </c>
      <c r="D1346" t="s">
        <v>149</v>
      </c>
      <c r="E1346" t="s">
        <v>328</v>
      </c>
      <c r="F1346" s="2">
        <v>0.9375</v>
      </c>
      <c r="G1346">
        <v>3</v>
      </c>
      <c r="H1346">
        <v>1</v>
      </c>
      <c r="I1346">
        <v>220</v>
      </c>
      <c r="J1346">
        <v>24</v>
      </c>
      <c r="K1346">
        <v>60</v>
      </c>
      <c r="L1346" t="s">
        <v>188</v>
      </c>
      <c r="M1346" t="s">
        <v>172</v>
      </c>
      <c r="N1346">
        <v>45</v>
      </c>
      <c r="O1346" t="s">
        <v>179</v>
      </c>
      <c r="P1346" t="s">
        <v>185</v>
      </c>
      <c r="Q1346" t="s">
        <v>175</v>
      </c>
    </row>
    <row r="1347" spans="1:17" x14ac:dyDescent="0.25">
      <c r="A1347" t="s">
        <v>1578</v>
      </c>
      <c r="B1347" s="1">
        <v>46036</v>
      </c>
      <c r="C1347" s="1">
        <v>46043</v>
      </c>
      <c r="D1347" t="s">
        <v>119</v>
      </c>
      <c r="E1347" t="s">
        <v>177</v>
      </c>
      <c r="F1347" s="2">
        <v>0.9375</v>
      </c>
      <c r="G1347">
        <v>6</v>
      </c>
      <c r="H1347">
        <v>1</v>
      </c>
      <c r="I1347">
        <v>180</v>
      </c>
      <c r="J1347">
        <v>24</v>
      </c>
      <c r="K1347">
        <v>0</v>
      </c>
      <c r="L1347" t="s">
        <v>188</v>
      </c>
      <c r="M1347" t="s">
        <v>172</v>
      </c>
      <c r="N1347">
        <v>60</v>
      </c>
      <c r="O1347" t="s">
        <v>173</v>
      </c>
      <c r="P1347" t="s">
        <v>185</v>
      </c>
      <c r="Q1347" t="s">
        <v>175</v>
      </c>
    </row>
    <row r="1348" spans="1:17" x14ac:dyDescent="0.25">
      <c r="A1348" t="s">
        <v>1579</v>
      </c>
      <c r="B1348" s="1">
        <v>46047</v>
      </c>
      <c r="C1348" s="1">
        <v>46048</v>
      </c>
      <c r="D1348" t="s">
        <v>31</v>
      </c>
      <c r="E1348" t="s">
        <v>286</v>
      </c>
      <c r="F1348" s="2">
        <v>0.77083333333333337</v>
      </c>
      <c r="G1348">
        <v>2</v>
      </c>
      <c r="H1348">
        <v>3</v>
      </c>
      <c r="I1348">
        <v>440</v>
      </c>
      <c r="J1348">
        <v>36</v>
      </c>
      <c r="K1348">
        <v>0</v>
      </c>
      <c r="L1348" t="s">
        <v>188</v>
      </c>
      <c r="M1348" t="s">
        <v>207</v>
      </c>
      <c r="N1348">
        <v>55</v>
      </c>
      <c r="O1348" t="s">
        <v>179</v>
      </c>
      <c r="P1348" t="s">
        <v>185</v>
      </c>
      <c r="Q1348" t="s">
        <v>180</v>
      </c>
    </row>
    <row r="1349" spans="1:17" x14ac:dyDescent="0.25">
      <c r="A1349" t="s">
        <v>1580</v>
      </c>
      <c r="B1349" s="1">
        <v>46028</v>
      </c>
      <c r="C1349" s="1">
        <v>46032</v>
      </c>
      <c r="D1349" t="s">
        <v>140</v>
      </c>
      <c r="E1349" t="s">
        <v>280</v>
      </c>
      <c r="F1349" s="2">
        <v>0.64583333333333337</v>
      </c>
      <c r="G1349">
        <v>3</v>
      </c>
      <c r="H1349">
        <v>4</v>
      </c>
      <c r="I1349">
        <v>240</v>
      </c>
      <c r="J1349">
        <v>42</v>
      </c>
      <c r="K1349">
        <v>100</v>
      </c>
      <c r="L1349" t="s">
        <v>171</v>
      </c>
      <c r="M1349" t="s">
        <v>263</v>
      </c>
      <c r="N1349">
        <v>43</v>
      </c>
      <c r="O1349" t="s">
        <v>179</v>
      </c>
      <c r="P1349" t="s">
        <v>174</v>
      </c>
      <c r="Q1349" t="s">
        <v>175</v>
      </c>
    </row>
    <row r="1350" spans="1:17" x14ac:dyDescent="0.25">
      <c r="A1350" t="s">
        <v>1581</v>
      </c>
      <c r="B1350" s="1">
        <v>46053</v>
      </c>
      <c r="C1350" s="1">
        <v>46060</v>
      </c>
      <c r="D1350" t="s">
        <v>143</v>
      </c>
      <c r="E1350" t="s">
        <v>246</v>
      </c>
      <c r="F1350" s="2">
        <v>0.88541666666666663</v>
      </c>
      <c r="G1350">
        <v>6</v>
      </c>
      <c r="H1350">
        <v>3</v>
      </c>
      <c r="I1350">
        <v>460</v>
      </c>
      <c r="J1350">
        <v>36</v>
      </c>
      <c r="K1350">
        <v>100</v>
      </c>
      <c r="L1350" t="s">
        <v>193</v>
      </c>
      <c r="M1350" t="s">
        <v>172</v>
      </c>
      <c r="N1350">
        <v>46</v>
      </c>
      <c r="O1350" t="s">
        <v>179</v>
      </c>
      <c r="P1350" t="s">
        <v>174</v>
      </c>
      <c r="Q1350" t="s">
        <v>180</v>
      </c>
    </row>
    <row r="1351" spans="1:17" x14ac:dyDescent="0.25">
      <c r="A1351" t="s">
        <v>1582</v>
      </c>
      <c r="B1351" s="1">
        <v>46038</v>
      </c>
      <c r="C1351" s="1">
        <v>46038</v>
      </c>
      <c r="D1351" t="s">
        <v>35</v>
      </c>
      <c r="E1351" t="s">
        <v>232</v>
      </c>
      <c r="F1351" s="2">
        <v>0.53125</v>
      </c>
      <c r="G1351">
        <v>7</v>
      </c>
      <c r="H1351">
        <v>3</v>
      </c>
      <c r="I1351">
        <v>320</v>
      </c>
      <c r="J1351">
        <v>36</v>
      </c>
      <c r="K1351">
        <v>20</v>
      </c>
      <c r="L1351" t="s">
        <v>171</v>
      </c>
      <c r="M1351" t="s">
        <v>172</v>
      </c>
      <c r="N1351">
        <v>29</v>
      </c>
      <c r="O1351" t="s">
        <v>179</v>
      </c>
      <c r="P1351" t="s">
        <v>185</v>
      </c>
      <c r="Q1351" t="s">
        <v>229</v>
      </c>
    </row>
    <row r="1352" spans="1:17" x14ac:dyDescent="0.25">
      <c r="A1352" t="s">
        <v>1583</v>
      </c>
      <c r="B1352" s="1">
        <v>46175</v>
      </c>
      <c r="C1352" s="1">
        <v>46181</v>
      </c>
      <c r="D1352" t="s">
        <v>21</v>
      </c>
      <c r="E1352" t="s">
        <v>302</v>
      </c>
      <c r="F1352" s="2">
        <v>0.64583333333333337</v>
      </c>
      <c r="G1352">
        <v>3</v>
      </c>
      <c r="H1352">
        <v>5</v>
      </c>
      <c r="I1352">
        <v>240</v>
      </c>
      <c r="J1352">
        <v>48</v>
      </c>
      <c r="K1352">
        <v>20</v>
      </c>
      <c r="L1352" t="s">
        <v>171</v>
      </c>
      <c r="M1352" t="s">
        <v>172</v>
      </c>
      <c r="N1352">
        <v>55</v>
      </c>
      <c r="O1352" t="s">
        <v>173</v>
      </c>
      <c r="P1352" t="s">
        <v>185</v>
      </c>
      <c r="Q1352" t="s">
        <v>175</v>
      </c>
    </row>
    <row r="1353" spans="1:17" x14ac:dyDescent="0.25">
      <c r="A1353" t="s">
        <v>1584</v>
      </c>
      <c r="B1353" s="1">
        <v>46166</v>
      </c>
      <c r="C1353" s="1">
        <v>46168</v>
      </c>
      <c r="D1353" t="s">
        <v>65</v>
      </c>
      <c r="E1353" t="s">
        <v>187</v>
      </c>
      <c r="F1353" s="2">
        <v>0.9375</v>
      </c>
      <c r="G1353">
        <v>1</v>
      </c>
      <c r="H1353">
        <v>5</v>
      </c>
      <c r="I1353">
        <v>340</v>
      </c>
      <c r="J1353">
        <v>48</v>
      </c>
      <c r="K1353">
        <v>40</v>
      </c>
      <c r="L1353" t="s">
        <v>178</v>
      </c>
      <c r="M1353" t="s">
        <v>172</v>
      </c>
      <c r="N1353">
        <v>60</v>
      </c>
      <c r="O1353" t="s">
        <v>179</v>
      </c>
      <c r="P1353" t="s">
        <v>185</v>
      </c>
      <c r="Q1353" t="s">
        <v>180</v>
      </c>
    </row>
    <row r="1354" spans="1:17" x14ac:dyDescent="0.25">
      <c r="A1354" t="s">
        <v>1585</v>
      </c>
      <c r="B1354" s="1">
        <v>46081</v>
      </c>
      <c r="C1354" s="1">
        <v>46082</v>
      </c>
      <c r="D1354" t="s">
        <v>35</v>
      </c>
      <c r="E1354" t="s">
        <v>239</v>
      </c>
      <c r="F1354" s="2">
        <v>0.9375</v>
      </c>
      <c r="G1354">
        <v>4</v>
      </c>
      <c r="H1354">
        <v>3</v>
      </c>
      <c r="I1354">
        <v>420</v>
      </c>
      <c r="J1354">
        <v>36</v>
      </c>
      <c r="K1354">
        <v>0</v>
      </c>
      <c r="L1354" t="s">
        <v>183</v>
      </c>
      <c r="M1354" t="s">
        <v>172</v>
      </c>
      <c r="N1354">
        <v>53</v>
      </c>
      <c r="O1354" t="s">
        <v>184</v>
      </c>
      <c r="P1354" t="s">
        <v>185</v>
      </c>
      <c r="Q1354" t="s">
        <v>180</v>
      </c>
    </row>
    <row r="1355" spans="1:17" x14ac:dyDescent="0.25">
      <c r="A1355" t="s">
        <v>1586</v>
      </c>
      <c r="B1355" s="1">
        <v>46195</v>
      </c>
      <c r="C1355" s="1">
        <v>46198</v>
      </c>
      <c r="D1355" t="s">
        <v>45</v>
      </c>
      <c r="E1355" t="s">
        <v>283</v>
      </c>
      <c r="F1355" s="2">
        <v>0.9375</v>
      </c>
      <c r="G1355">
        <v>4</v>
      </c>
      <c r="H1355">
        <v>1</v>
      </c>
      <c r="I1355">
        <v>200</v>
      </c>
      <c r="J1355">
        <v>24</v>
      </c>
      <c r="K1355">
        <v>150</v>
      </c>
      <c r="L1355" t="s">
        <v>183</v>
      </c>
      <c r="M1355" t="s">
        <v>172</v>
      </c>
      <c r="N1355">
        <v>60</v>
      </c>
      <c r="O1355" t="s">
        <v>184</v>
      </c>
      <c r="P1355" t="s">
        <v>174</v>
      </c>
      <c r="Q1355" t="s">
        <v>175</v>
      </c>
    </row>
    <row r="1356" spans="1:17" x14ac:dyDescent="0.25">
      <c r="A1356" t="s">
        <v>1587</v>
      </c>
      <c r="B1356" s="1">
        <v>46177</v>
      </c>
      <c r="C1356" s="1">
        <v>46183</v>
      </c>
      <c r="D1356" t="s">
        <v>103</v>
      </c>
      <c r="E1356" t="s">
        <v>201</v>
      </c>
      <c r="F1356" s="2">
        <v>0.77083333333333337</v>
      </c>
      <c r="G1356">
        <v>1</v>
      </c>
      <c r="H1356">
        <v>2</v>
      </c>
      <c r="I1356">
        <v>360</v>
      </c>
      <c r="J1356">
        <v>30</v>
      </c>
      <c r="K1356">
        <v>20</v>
      </c>
      <c r="L1356" t="s">
        <v>178</v>
      </c>
      <c r="M1356" t="s">
        <v>172</v>
      </c>
      <c r="N1356">
        <v>57</v>
      </c>
      <c r="O1356" t="s">
        <v>184</v>
      </c>
      <c r="P1356" t="s">
        <v>185</v>
      </c>
      <c r="Q1356" t="s">
        <v>180</v>
      </c>
    </row>
    <row r="1357" spans="1:17" x14ac:dyDescent="0.25">
      <c r="A1357" t="s">
        <v>1588</v>
      </c>
      <c r="B1357" s="1">
        <v>46061</v>
      </c>
      <c r="C1357" s="1">
        <v>46062</v>
      </c>
      <c r="D1357" t="s">
        <v>61</v>
      </c>
      <c r="E1357" t="s">
        <v>309</v>
      </c>
      <c r="F1357" s="2">
        <v>0.88541666666666663</v>
      </c>
      <c r="G1357">
        <v>4</v>
      </c>
      <c r="H1357">
        <v>2</v>
      </c>
      <c r="I1357">
        <v>340</v>
      </c>
      <c r="J1357">
        <v>30</v>
      </c>
      <c r="K1357">
        <v>0</v>
      </c>
      <c r="L1357" t="s">
        <v>193</v>
      </c>
      <c r="M1357" t="s">
        <v>172</v>
      </c>
      <c r="N1357">
        <v>40</v>
      </c>
      <c r="O1357" t="s">
        <v>184</v>
      </c>
      <c r="P1357" t="s">
        <v>174</v>
      </c>
      <c r="Q1357" t="s">
        <v>180</v>
      </c>
    </row>
    <row r="1358" spans="1:17" x14ac:dyDescent="0.25">
      <c r="A1358" t="s">
        <v>1589</v>
      </c>
      <c r="B1358" s="1">
        <v>46023</v>
      </c>
      <c r="C1358" s="1">
        <v>46026</v>
      </c>
      <c r="D1358" t="s">
        <v>35</v>
      </c>
      <c r="E1358" t="s">
        <v>187</v>
      </c>
      <c r="F1358" s="2">
        <v>0.53125</v>
      </c>
      <c r="G1358">
        <v>3</v>
      </c>
      <c r="H1358">
        <v>4</v>
      </c>
      <c r="I1358">
        <v>340</v>
      </c>
      <c r="J1358">
        <v>42</v>
      </c>
      <c r="K1358">
        <v>0</v>
      </c>
      <c r="L1358" t="s">
        <v>193</v>
      </c>
      <c r="M1358" t="s">
        <v>172</v>
      </c>
      <c r="N1358">
        <v>45</v>
      </c>
      <c r="O1358" t="s">
        <v>184</v>
      </c>
      <c r="P1358" t="s">
        <v>174</v>
      </c>
      <c r="Q1358" t="s">
        <v>180</v>
      </c>
    </row>
    <row r="1359" spans="1:17" x14ac:dyDescent="0.25">
      <c r="A1359" t="s">
        <v>1590</v>
      </c>
      <c r="B1359" s="1">
        <v>46157</v>
      </c>
      <c r="C1359" s="1">
        <v>46164</v>
      </c>
      <c r="D1359" t="s">
        <v>87</v>
      </c>
      <c r="E1359" t="s">
        <v>203</v>
      </c>
      <c r="F1359" s="2">
        <v>0.53125</v>
      </c>
      <c r="G1359">
        <v>1</v>
      </c>
      <c r="H1359">
        <v>1</v>
      </c>
      <c r="I1359">
        <v>280</v>
      </c>
      <c r="J1359">
        <v>24</v>
      </c>
      <c r="K1359">
        <v>60</v>
      </c>
      <c r="L1359" t="s">
        <v>171</v>
      </c>
      <c r="M1359" t="s">
        <v>172</v>
      </c>
      <c r="N1359">
        <v>22</v>
      </c>
      <c r="O1359" t="s">
        <v>173</v>
      </c>
      <c r="P1359" t="s">
        <v>174</v>
      </c>
      <c r="Q1359" t="s">
        <v>229</v>
      </c>
    </row>
    <row r="1360" spans="1:17" x14ac:dyDescent="0.25">
      <c r="A1360" t="s">
        <v>1591</v>
      </c>
      <c r="B1360" s="1">
        <v>46114</v>
      </c>
      <c r="C1360" s="1">
        <v>46116</v>
      </c>
      <c r="D1360" t="s">
        <v>149</v>
      </c>
      <c r="E1360" t="s">
        <v>205</v>
      </c>
      <c r="F1360" s="2">
        <v>0.64583333333333337</v>
      </c>
      <c r="G1360">
        <v>2</v>
      </c>
      <c r="H1360">
        <v>1</v>
      </c>
      <c r="I1360">
        <v>280</v>
      </c>
      <c r="J1360">
        <v>24</v>
      </c>
      <c r="K1360">
        <v>0</v>
      </c>
      <c r="L1360" t="s">
        <v>183</v>
      </c>
      <c r="M1360" t="s">
        <v>172</v>
      </c>
      <c r="N1360">
        <v>18</v>
      </c>
      <c r="O1360" t="s">
        <v>179</v>
      </c>
      <c r="P1360" t="s">
        <v>185</v>
      </c>
      <c r="Q1360" t="s">
        <v>229</v>
      </c>
    </row>
    <row r="1361" spans="1:17" x14ac:dyDescent="0.25">
      <c r="A1361" t="s">
        <v>1592</v>
      </c>
      <c r="B1361" s="1">
        <v>46105</v>
      </c>
      <c r="C1361" s="1">
        <v>46106</v>
      </c>
      <c r="D1361" t="s">
        <v>53</v>
      </c>
      <c r="E1361" t="s">
        <v>218</v>
      </c>
      <c r="F1361" s="2">
        <v>0.77083333333333337</v>
      </c>
      <c r="G1361">
        <v>2</v>
      </c>
      <c r="H1361">
        <v>5</v>
      </c>
      <c r="I1361">
        <v>240</v>
      </c>
      <c r="J1361">
        <v>48</v>
      </c>
      <c r="K1361">
        <v>0</v>
      </c>
      <c r="L1361" t="s">
        <v>178</v>
      </c>
      <c r="M1361" t="s">
        <v>207</v>
      </c>
      <c r="N1361">
        <v>37</v>
      </c>
      <c r="O1361" t="s">
        <v>179</v>
      </c>
      <c r="P1361" t="s">
        <v>174</v>
      </c>
      <c r="Q1361" t="s">
        <v>175</v>
      </c>
    </row>
    <row r="1362" spans="1:17" x14ac:dyDescent="0.25">
      <c r="A1362" t="s">
        <v>1593</v>
      </c>
      <c r="B1362" s="1">
        <v>46132</v>
      </c>
      <c r="C1362" s="1">
        <v>46137</v>
      </c>
      <c r="D1362" t="s">
        <v>93</v>
      </c>
      <c r="E1362" t="s">
        <v>335</v>
      </c>
      <c r="F1362" s="2">
        <v>0.77083333333333337</v>
      </c>
      <c r="G1362">
        <v>7</v>
      </c>
      <c r="H1362">
        <v>2</v>
      </c>
      <c r="I1362">
        <v>280</v>
      </c>
      <c r="J1362">
        <v>30</v>
      </c>
      <c r="K1362">
        <v>60</v>
      </c>
      <c r="L1362" t="s">
        <v>193</v>
      </c>
      <c r="M1362" t="s">
        <v>172</v>
      </c>
      <c r="N1362">
        <v>22</v>
      </c>
      <c r="O1362" t="s">
        <v>173</v>
      </c>
      <c r="P1362" t="s">
        <v>174</v>
      </c>
      <c r="Q1362" t="s">
        <v>175</v>
      </c>
    </row>
    <row r="1363" spans="1:17" x14ac:dyDescent="0.25">
      <c r="A1363" t="s">
        <v>1594</v>
      </c>
      <c r="B1363" s="1">
        <v>46155</v>
      </c>
      <c r="C1363" s="1">
        <v>46157</v>
      </c>
      <c r="D1363" t="s">
        <v>103</v>
      </c>
      <c r="E1363" t="s">
        <v>270</v>
      </c>
      <c r="F1363" s="2">
        <v>0.9375</v>
      </c>
      <c r="G1363">
        <v>1</v>
      </c>
      <c r="H1363">
        <v>3</v>
      </c>
      <c r="I1363">
        <v>460</v>
      </c>
      <c r="J1363">
        <v>36</v>
      </c>
      <c r="K1363">
        <v>20</v>
      </c>
      <c r="L1363" t="s">
        <v>193</v>
      </c>
      <c r="M1363" t="s">
        <v>172</v>
      </c>
      <c r="N1363">
        <v>52</v>
      </c>
      <c r="O1363" t="s">
        <v>184</v>
      </c>
      <c r="P1363" t="s">
        <v>174</v>
      </c>
      <c r="Q1363" t="s">
        <v>180</v>
      </c>
    </row>
    <row r="1364" spans="1:17" x14ac:dyDescent="0.25">
      <c r="A1364" t="s">
        <v>1595</v>
      </c>
      <c r="B1364" s="1">
        <v>46047</v>
      </c>
      <c r="C1364" s="1">
        <v>46051</v>
      </c>
      <c r="D1364" t="s">
        <v>17</v>
      </c>
      <c r="E1364" t="s">
        <v>220</v>
      </c>
      <c r="F1364" s="2">
        <v>0.88541666666666663</v>
      </c>
      <c r="G1364">
        <v>3</v>
      </c>
      <c r="H1364">
        <v>3</v>
      </c>
      <c r="I1364">
        <v>320</v>
      </c>
      <c r="J1364">
        <v>36</v>
      </c>
      <c r="K1364">
        <v>150</v>
      </c>
      <c r="L1364" t="s">
        <v>193</v>
      </c>
      <c r="M1364" t="s">
        <v>172</v>
      </c>
      <c r="N1364">
        <v>38</v>
      </c>
      <c r="O1364" t="s">
        <v>173</v>
      </c>
      <c r="P1364" t="s">
        <v>185</v>
      </c>
      <c r="Q1364" t="s">
        <v>229</v>
      </c>
    </row>
    <row r="1365" spans="1:17" x14ac:dyDescent="0.25">
      <c r="A1365" t="s">
        <v>1596</v>
      </c>
      <c r="B1365" s="1">
        <v>46090</v>
      </c>
      <c r="C1365" s="1">
        <v>46096</v>
      </c>
      <c r="D1365" t="s">
        <v>87</v>
      </c>
      <c r="E1365" t="s">
        <v>177</v>
      </c>
      <c r="F1365" s="2">
        <v>0.9375</v>
      </c>
      <c r="G1365">
        <v>5</v>
      </c>
      <c r="H1365">
        <v>4</v>
      </c>
      <c r="I1365">
        <v>360</v>
      </c>
      <c r="J1365">
        <v>42</v>
      </c>
      <c r="K1365">
        <v>0</v>
      </c>
      <c r="L1365" t="s">
        <v>171</v>
      </c>
      <c r="M1365" t="s">
        <v>263</v>
      </c>
      <c r="N1365">
        <v>43</v>
      </c>
      <c r="O1365" t="s">
        <v>184</v>
      </c>
      <c r="P1365" t="s">
        <v>185</v>
      </c>
      <c r="Q1365" t="s">
        <v>180</v>
      </c>
    </row>
    <row r="1366" spans="1:17" x14ac:dyDescent="0.25">
      <c r="A1366" t="s">
        <v>1597</v>
      </c>
      <c r="B1366" s="1">
        <v>46152</v>
      </c>
      <c r="C1366" s="1">
        <v>46158</v>
      </c>
      <c r="D1366" t="s">
        <v>81</v>
      </c>
      <c r="E1366" t="s">
        <v>218</v>
      </c>
      <c r="F1366" s="2">
        <v>0.39583333333333331</v>
      </c>
      <c r="G1366">
        <v>1</v>
      </c>
      <c r="H1366">
        <v>2</v>
      </c>
      <c r="I1366">
        <v>240</v>
      </c>
      <c r="J1366">
        <v>30</v>
      </c>
      <c r="K1366">
        <v>20</v>
      </c>
      <c r="L1366" t="s">
        <v>188</v>
      </c>
      <c r="M1366" t="s">
        <v>263</v>
      </c>
      <c r="N1366">
        <v>60</v>
      </c>
      <c r="O1366" t="s">
        <v>173</v>
      </c>
      <c r="P1366" t="s">
        <v>174</v>
      </c>
      <c r="Q1366" t="s">
        <v>175</v>
      </c>
    </row>
    <row r="1367" spans="1:17" x14ac:dyDescent="0.25">
      <c r="A1367" t="s">
        <v>1598</v>
      </c>
      <c r="B1367" s="1">
        <v>46176</v>
      </c>
      <c r="C1367" s="1">
        <v>46178</v>
      </c>
      <c r="D1367" t="s">
        <v>17</v>
      </c>
      <c r="E1367" t="s">
        <v>286</v>
      </c>
      <c r="F1367" s="2">
        <v>0.64583333333333337</v>
      </c>
      <c r="G1367">
        <v>1</v>
      </c>
      <c r="H1367">
        <v>6</v>
      </c>
      <c r="I1367">
        <v>340</v>
      </c>
      <c r="J1367">
        <v>54</v>
      </c>
      <c r="K1367">
        <v>0</v>
      </c>
      <c r="L1367" t="s">
        <v>188</v>
      </c>
      <c r="M1367" t="s">
        <v>207</v>
      </c>
      <c r="N1367">
        <v>20</v>
      </c>
      <c r="O1367" t="s">
        <v>184</v>
      </c>
      <c r="P1367" t="s">
        <v>174</v>
      </c>
      <c r="Q1367" t="s">
        <v>229</v>
      </c>
    </row>
    <row r="1368" spans="1:17" x14ac:dyDescent="0.25">
      <c r="A1368" t="s">
        <v>1599</v>
      </c>
      <c r="B1368" s="1">
        <v>46131</v>
      </c>
      <c r="C1368" s="1">
        <v>46131</v>
      </c>
      <c r="D1368" t="s">
        <v>31</v>
      </c>
      <c r="E1368" t="s">
        <v>270</v>
      </c>
      <c r="F1368" s="2">
        <v>0.64583333333333337</v>
      </c>
      <c r="G1368">
        <v>4</v>
      </c>
      <c r="H1368">
        <v>4</v>
      </c>
      <c r="I1368">
        <v>460</v>
      </c>
      <c r="J1368">
        <v>42</v>
      </c>
      <c r="K1368">
        <v>20</v>
      </c>
      <c r="L1368" t="s">
        <v>193</v>
      </c>
      <c r="M1368" t="s">
        <v>172</v>
      </c>
      <c r="N1368">
        <v>44</v>
      </c>
      <c r="O1368" t="s">
        <v>173</v>
      </c>
      <c r="P1368" t="s">
        <v>174</v>
      </c>
      <c r="Q1368" t="s">
        <v>180</v>
      </c>
    </row>
    <row r="1369" spans="1:17" x14ac:dyDescent="0.25">
      <c r="A1369" t="s">
        <v>1600</v>
      </c>
      <c r="B1369" s="1">
        <v>46048</v>
      </c>
      <c r="C1369" s="1">
        <v>46052</v>
      </c>
      <c r="D1369" t="s">
        <v>45</v>
      </c>
      <c r="E1369" t="s">
        <v>270</v>
      </c>
      <c r="F1369" s="2">
        <v>0.9375</v>
      </c>
      <c r="G1369">
        <v>5</v>
      </c>
      <c r="H1369">
        <v>2</v>
      </c>
      <c r="I1369">
        <v>280</v>
      </c>
      <c r="J1369">
        <v>30</v>
      </c>
      <c r="K1369">
        <v>0</v>
      </c>
      <c r="L1369" t="s">
        <v>183</v>
      </c>
      <c r="M1369" t="s">
        <v>172</v>
      </c>
      <c r="N1369">
        <v>59</v>
      </c>
      <c r="O1369" t="s">
        <v>184</v>
      </c>
      <c r="P1369" t="s">
        <v>185</v>
      </c>
      <c r="Q1369" t="s">
        <v>175</v>
      </c>
    </row>
    <row r="1370" spans="1:17" x14ac:dyDescent="0.25">
      <c r="A1370" t="s">
        <v>1601</v>
      </c>
      <c r="B1370" s="1">
        <v>46068</v>
      </c>
      <c r="C1370" s="1">
        <v>46068</v>
      </c>
      <c r="D1370" t="s">
        <v>39</v>
      </c>
      <c r="E1370" t="s">
        <v>283</v>
      </c>
      <c r="F1370" s="2">
        <v>0.88541666666666663</v>
      </c>
      <c r="G1370">
        <v>4</v>
      </c>
      <c r="H1370">
        <v>4</v>
      </c>
      <c r="I1370">
        <v>280</v>
      </c>
      <c r="J1370">
        <v>42</v>
      </c>
      <c r="K1370">
        <v>0</v>
      </c>
      <c r="L1370" t="s">
        <v>193</v>
      </c>
      <c r="M1370" t="s">
        <v>207</v>
      </c>
      <c r="N1370">
        <v>53</v>
      </c>
      <c r="O1370" t="s">
        <v>184</v>
      </c>
      <c r="P1370" t="s">
        <v>185</v>
      </c>
      <c r="Q1370" t="s">
        <v>229</v>
      </c>
    </row>
    <row r="1371" spans="1:17" x14ac:dyDescent="0.25">
      <c r="A1371" t="s">
        <v>1602</v>
      </c>
      <c r="B1371" s="1">
        <v>46035</v>
      </c>
      <c r="C1371" s="1">
        <v>46040</v>
      </c>
      <c r="D1371" t="s">
        <v>117</v>
      </c>
      <c r="E1371" t="s">
        <v>222</v>
      </c>
      <c r="F1371" s="2">
        <v>0.64583333333333337</v>
      </c>
      <c r="G1371">
        <v>8</v>
      </c>
      <c r="H1371">
        <v>1</v>
      </c>
      <c r="I1371">
        <v>240</v>
      </c>
      <c r="J1371">
        <v>24</v>
      </c>
      <c r="K1371">
        <v>60</v>
      </c>
      <c r="L1371" t="s">
        <v>193</v>
      </c>
      <c r="M1371" t="s">
        <v>172</v>
      </c>
      <c r="N1371">
        <v>45</v>
      </c>
      <c r="O1371" t="s">
        <v>184</v>
      </c>
      <c r="P1371" t="s">
        <v>174</v>
      </c>
      <c r="Q1371" t="s">
        <v>175</v>
      </c>
    </row>
    <row r="1372" spans="1:17" x14ac:dyDescent="0.25">
      <c r="A1372" t="s">
        <v>1603</v>
      </c>
      <c r="B1372" s="1">
        <v>46169</v>
      </c>
      <c r="C1372" s="1">
        <v>46176</v>
      </c>
      <c r="D1372" t="s">
        <v>117</v>
      </c>
      <c r="E1372" t="s">
        <v>228</v>
      </c>
      <c r="F1372" s="2">
        <v>0.39583333333333331</v>
      </c>
      <c r="G1372">
        <v>4</v>
      </c>
      <c r="H1372">
        <v>6</v>
      </c>
      <c r="I1372">
        <v>200</v>
      </c>
      <c r="J1372">
        <v>54</v>
      </c>
      <c r="K1372">
        <v>0</v>
      </c>
      <c r="L1372" t="s">
        <v>183</v>
      </c>
      <c r="M1372" t="s">
        <v>172</v>
      </c>
      <c r="N1372">
        <v>56</v>
      </c>
      <c r="O1372" t="s">
        <v>179</v>
      </c>
      <c r="P1372" t="s">
        <v>185</v>
      </c>
      <c r="Q1372" t="s">
        <v>175</v>
      </c>
    </row>
    <row r="1373" spans="1:17" x14ac:dyDescent="0.25">
      <c r="A1373" t="s">
        <v>1604</v>
      </c>
      <c r="B1373" s="1">
        <v>46089</v>
      </c>
      <c r="C1373" s="1">
        <v>46095</v>
      </c>
      <c r="D1373" t="s">
        <v>130</v>
      </c>
      <c r="E1373" t="s">
        <v>306</v>
      </c>
      <c r="F1373" s="2">
        <v>0.77083333333333337</v>
      </c>
      <c r="G1373">
        <v>3</v>
      </c>
      <c r="H1373">
        <v>4</v>
      </c>
      <c r="I1373">
        <v>180</v>
      </c>
      <c r="J1373">
        <v>42</v>
      </c>
      <c r="K1373">
        <v>0</v>
      </c>
      <c r="L1373" t="s">
        <v>171</v>
      </c>
      <c r="M1373" t="s">
        <v>172</v>
      </c>
      <c r="N1373">
        <v>24</v>
      </c>
      <c r="O1373" t="s">
        <v>173</v>
      </c>
      <c r="P1373" t="s">
        <v>185</v>
      </c>
      <c r="Q1373" t="s">
        <v>175</v>
      </c>
    </row>
    <row r="1374" spans="1:17" x14ac:dyDescent="0.25">
      <c r="A1374" t="s">
        <v>1605</v>
      </c>
      <c r="B1374" s="1">
        <v>46081</v>
      </c>
      <c r="C1374" s="1">
        <v>46081</v>
      </c>
      <c r="D1374" t="s">
        <v>10</v>
      </c>
      <c r="E1374" t="s">
        <v>286</v>
      </c>
      <c r="F1374" s="2">
        <v>0.53125</v>
      </c>
      <c r="G1374">
        <v>4</v>
      </c>
      <c r="H1374">
        <v>2</v>
      </c>
      <c r="I1374">
        <v>340</v>
      </c>
      <c r="J1374">
        <v>30</v>
      </c>
      <c r="K1374">
        <v>0</v>
      </c>
      <c r="L1374" t="s">
        <v>193</v>
      </c>
      <c r="M1374" t="s">
        <v>172</v>
      </c>
      <c r="N1374">
        <v>36</v>
      </c>
      <c r="O1374" t="s">
        <v>184</v>
      </c>
      <c r="P1374" t="s">
        <v>185</v>
      </c>
      <c r="Q1374" t="s">
        <v>229</v>
      </c>
    </row>
    <row r="1375" spans="1:17" x14ac:dyDescent="0.25">
      <c r="A1375" t="s">
        <v>1606</v>
      </c>
      <c r="B1375" s="1">
        <v>46102</v>
      </c>
      <c r="C1375" s="1">
        <v>46108</v>
      </c>
      <c r="D1375" t="s">
        <v>24</v>
      </c>
      <c r="E1375" t="s">
        <v>445</v>
      </c>
      <c r="F1375" s="2">
        <v>0.9375</v>
      </c>
      <c r="G1375">
        <v>2</v>
      </c>
      <c r="H1375">
        <v>1</v>
      </c>
      <c r="I1375">
        <v>420</v>
      </c>
      <c r="J1375">
        <v>24</v>
      </c>
      <c r="K1375">
        <v>0</v>
      </c>
      <c r="L1375" t="s">
        <v>188</v>
      </c>
      <c r="M1375" t="s">
        <v>172</v>
      </c>
      <c r="N1375">
        <v>35</v>
      </c>
      <c r="O1375" t="s">
        <v>184</v>
      </c>
      <c r="P1375" t="s">
        <v>185</v>
      </c>
      <c r="Q1375" t="s">
        <v>180</v>
      </c>
    </row>
    <row r="1376" spans="1:17" x14ac:dyDescent="0.25">
      <c r="A1376" t="s">
        <v>1607</v>
      </c>
      <c r="B1376" s="1">
        <v>46159</v>
      </c>
      <c r="C1376" s="1">
        <v>46165</v>
      </c>
      <c r="D1376" t="s">
        <v>149</v>
      </c>
      <c r="E1376" t="s">
        <v>224</v>
      </c>
      <c r="F1376" s="2">
        <v>0.77083333333333337</v>
      </c>
      <c r="G1376">
        <v>8</v>
      </c>
      <c r="H1376">
        <v>1</v>
      </c>
      <c r="I1376">
        <v>420</v>
      </c>
      <c r="J1376">
        <v>24</v>
      </c>
      <c r="K1376">
        <v>20</v>
      </c>
      <c r="L1376" t="s">
        <v>171</v>
      </c>
      <c r="M1376" t="s">
        <v>172</v>
      </c>
      <c r="N1376">
        <v>43</v>
      </c>
      <c r="O1376" t="s">
        <v>179</v>
      </c>
      <c r="P1376" t="s">
        <v>174</v>
      </c>
      <c r="Q1376" t="s">
        <v>180</v>
      </c>
    </row>
    <row r="1377" spans="1:17" x14ac:dyDescent="0.25">
      <c r="A1377" t="s">
        <v>1608</v>
      </c>
      <c r="B1377" s="1">
        <v>46043</v>
      </c>
      <c r="C1377" s="1">
        <v>46045</v>
      </c>
      <c r="D1377" t="s">
        <v>81</v>
      </c>
      <c r="E1377" t="s">
        <v>246</v>
      </c>
      <c r="F1377" s="2">
        <v>0.77083333333333337</v>
      </c>
      <c r="G1377">
        <v>3</v>
      </c>
      <c r="H1377">
        <v>5</v>
      </c>
      <c r="I1377">
        <v>360</v>
      </c>
      <c r="J1377">
        <v>48</v>
      </c>
      <c r="K1377">
        <v>0</v>
      </c>
      <c r="L1377" t="s">
        <v>193</v>
      </c>
      <c r="M1377" t="s">
        <v>207</v>
      </c>
      <c r="N1377">
        <v>35</v>
      </c>
      <c r="O1377" t="s">
        <v>184</v>
      </c>
      <c r="P1377" t="s">
        <v>174</v>
      </c>
      <c r="Q1377" t="s">
        <v>229</v>
      </c>
    </row>
    <row r="1378" spans="1:17" x14ac:dyDescent="0.25">
      <c r="A1378" t="s">
        <v>1609</v>
      </c>
      <c r="B1378" s="1">
        <v>46186</v>
      </c>
      <c r="C1378" s="1">
        <v>46192</v>
      </c>
      <c r="D1378" t="s">
        <v>17</v>
      </c>
      <c r="E1378" t="s">
        <v>170</v>
      </c>
      <c r="F1378" s="2">
        <v>0.9375</v>
      </c>
      <c r="G1378">
        <v>8</v>
      </c>
      <c r="H1378">
        <v>5</v>
      </c>
      <c r="I1378">
        <v>160</v>
      </c>
      <c r="J1378">
        <v>48</v>
      </c>
      <c r="K1378">
        <v>0</v>
      </c>
      <c r="L1378" t="s">
        <v>178</v>
      </c>
      <c r="M1378" t="s">
        <v>172</v>
      </c>
      <c r="N1378">
        <v>32</v>
      </c>
      <c r="O1378" t="s">
        <v>179</v>
      </c>
      <c r="P1378" t="s">
        <v>185</v>
      </c>
      <c r="Q1378" t="s">
        <v>175</v>
      </c>
    </row>
    <row r="1379" spans="1:17" x14ac:dyDescent="0.25">
      <c r="A1379" t="s">
        <v>1610</v>
      </c>
      <c r="B1379" s="1">
        <v>46111</v>
      </c>
      <c r="C1379" s="1">
        <v>46117</v>
      </c>
      <c r="D1379" t="s">
        <v>130</v>
      </c>
      <c r="E1379" t="s">
        <v>177</v>
      </c>
      <c r="F1379" s="2">
        <v>0.64583333333333337</v>
      </c>
      <c r="G1379">
        <v>3</v>
      </c>
      <c r="H1379">
        <v>3</v>
      </c>
      <c r="I1379">
        <v>180</v>
      </c>
      <c r="J1379">
        <v>36</v>
      </c>
      <c r="K1379">
        <v>0</v>
      </c>
      <c r="L1379" t="s">
        <v>171</v>
      </c>
      <c r="M1379" t="s">
        <v>172</v>
      </c>
      <c r="N1379">
        <v>28</v>
      </c>
      <c r="O1379" t="s">
        <v>179</v>
      </c>
      <c r="P1379" t="s">
        <v>185</v>
      </c>
      <c r="Q1379" t="s">
        <v>175</v>
      </c>
    </row>
    <row r="1380" spans="1:17" x14ac:dyDescent="0.25">
      <c r="A1380" t="s">
        <v>1611</v>
      </c>
      <c r="B1380" s="1">
        <v>46055</v>
      </c>
      <c r="C1380" s="1">
        <v>46056</v>
      </c>
      <c r="D1380" t="s">
        <v>96</v>
      </c>
      <c r="E1380" t="s">
        <v>218</v>
      </c>
      <c r="F1380" s="2">
        <v>0.39583333333333331</v>
      </c>
      <c r="G1380">
        <v>1</v>
      </c>
      <c r="H1380">
        <v>3</v>
      </c>
      <c r="I1380">
        <v>240</v>
      </c>
      <c r="J1380">
        <v>36</v>
      </c>
      <c r="K1380">
        <v>100</v>
      </c>
      <c r="L1380" t="s">
        <v>193</v>
      </c>
      <c r="M1380" t="s">
        <v>172</v>
      </c>
      <c r="N1380">
        <v>35</v>
      </c>
      <c r="O1380" t="s">
        <v>184</v>
      </c>
      <c r="P1380" t="s">
        <v>185</v>
      </c>
      <c r="Q1380" t="s">
        <v>175</v>
      </c>
    </row>
    <row r="1381" spans="1:17" x14ac:dyDescent="0.25">
      <c r="A1381" t="s">
        <v>1612</v>
      </c>
      <c r="B1381" s="1">
        <v>46190</v>
      </c>
      <c r="C1381" s="1">
        <v>46195</v>
      </c>
      <c r="D1381" t="s">
        <v>39</v>
      </c>
      <c r="E1381" t="s">
        <v>197</v>
      </c>
      <c r="F1381" s="2">
        <v>0.39583333333333331</v>
      </c>
      <c r="G1381">
        <v>3</v>
      </c>
      <c r="H1381">
        <v>4</v>
      </c>
      <c r="I1381">
        <v>180</v>
      </c>
      <c r="J1381">
        <v>42</v>
      </c>
      <c r="K1381">
        <v>100</v>
      </c>
      <c r="L1381" t="s">
        <v>183</v>
      </c>
      <c r="M1381" t="s">
        <v>172</v>
      </c>
      <c r="N1381">
        <v>22</v>
      </c>
      <c r="O1381" t="s">
        <v>179</v>
      </c>
      <c r="P1381" t="s">
        <v>185</v>
      </c>
      <c r="Q1381" t="s">
        <v>175</v>
      </c>
    </row>
    <row r="1382" spans="1:17" x14ac:dyDescent="0.25">
      <c r="A1382" t="s">
        <v>1613</v>
      </c>
      <c r="B1382" s="1">
        <v>46096</v>
      </c>
      <c r="C1382" s="1">
        <v>46103</v>
      </c>
      <c r="D1382" t="s">
        <v>99</v>
      </c>
      <c r="E1382" t="s">
        <v>300</v>
      </c>
      <c r="F1382" s="2">
        <v>0.53125</v>
      </c>
      <c r="G1382">
        <v>5</v>
      </c>
      <c r="H1382">
        <v>3</v>
      </c>
      <c r="I1382">
        <v>240</v>
      </c>
      <c r="J1382">
        <v>36</v>
      </c>
      <c r="K1382">
        <v>100</v>
      </c>
      <c r="L1382" t="s">
        <v>183</v>
      </c>
      <c r="M1382" t="s">
        <v>172</v>
      </c>
      <c r="N1382">
        <v>31</v>
      </c>
      <c r="O1382" t="s">
        <v>184</v>
      </c>
      <c r="P1382" t="s">
        <v>174</v>
      </c>
      <c r="Q1382" t="s">
        <v>175</v>
      </c>
    </row>
    <row r="1383" spans="1:17" x14ac:dyDescent="0.25">
      <c r="A1383" t="s">
        <v>1614</v>
      </c>
      <c r="B1383" s="1">
        <v>46030</v>
      </c>
      <c r="C1383" s="1">
        <v>46033</v>
      </c>
      <c r="D1383" t="s">
        <v>130</v>
      </c>
      <c r="E1383" t="s">
        <v>209</v>
      </c>
      <c r="F1383" s="2">
        <v>0.64583333333333337</v>
      </c>
      <c r="G1383">
        <v>1</v>
      </c>
      <c r="H1383">
        <v>2</v>
      </c>
      <c r="I1383">
        <v>400</v>
      </c>
      <c r="J1383">
        <v>30</v>
      </c>
      <c r="K1383">
        <v>0</v>
      </c>
      <c r="L1383" t="s">
        <v>171</v>
      </c>
      <c r="M1383" t="s">
        <v>172</v>
      </c>
      <c r="N1383">
        <v>48</v>
      </c>
      <c r="O1383" t="s">
        <v>179</v>
      </c>
      <c r="P1383" t="s">
        <v>174</v>
      </c>
      <c r="Q1383" t="s">
        <v>180</v>
      </c>
    </row>
    <row r="1384" spans="1:17" x14ac:dyDescent="0.25">
      <c r="A1384" t="s">
        <v>1615</v>
      </c>
      <c r="B1384" s="1">
        <v>46178</v>
      </c>
      <c r="C1384" s="1">
        <v>46184</v>
      </c>
      <c r="D1384" t="s">
        <v>146</v>
      </c>
      <c r="E1384" t="s">
        <v>232</v>
      </c>
      <c r="F1384" s="2">
        <v>0.53125</v>
      </c>
      <c r="G1384">
        <v>6</v>
      </c>
      <c r="H1384">
        <v>2</v>
      </c>
      <c r="I1384">
        <v>240</v>
      </c>
      <c r="J1384">
        <v>30</v>
      </c>
      <c r="K1384">
        <v>40</v>
      </c>
      <c r="L1384" t="s">
        <v>171</v>
      </c>
      <c r="M1384" t="s">
        <v>172</v>
      </c>
      <c r="N1384">
        <v>56</v>
      </c>
      <c r="O1384" t="s">
        <v>173</v>
      </c>
      <c r="P1384" t="s">
        <v>174</v>
      </c>
      <c r="Q1384" t="s">
        <v>175</v>
      </c>
    </row>
    <row r="1385" spans="1:17" x14ac:dyDescent="0.25">
      <c r="A1385" t="s">
        <v>1616</v>
      </c>
      <c r="B1385" s="1">
        <v>46091</v>
      </c>
      <c r="C1385" s="1">
        <v>46094</v>
      </c>
      <c r="D1385" t="s">
        <v>45</v>
      </c>
      <c r="E1385" t="s">
        <v>266</v>
      </c>
      <c r="F1385" s="2">
        <v>0.9375</v>
      </c>
      <c r="G1385">
        <v>1</v>
      </c>
      <c r="H1385">
        <v>1</v>
      </c>
      <c r="I1385">
        <v>260</v>
      </c>
      <c r="J1385">
        <v>24</v>
      </c>
      <c r="K1385">
        <v>100</v>
      </c>
      <c r="L1385" t="s">
        <v>171</v>
      </c>
      <c r="M1385" t="s">
        <v>172</v>
      </c>
      <c r="N1385">
        <v>58</v>
      </c>
      <c r="O1385" t="s">
        <v>179</v>
      </c>
      <c r="P1385" t="s">
        <v>185</v>
      </c>
      <c r="Q1385" t="s">
        <v>175</v>
      </c>
    </row>
    <row r="1386" spans="1:17" x14ac:dyDescent="0.25">
      <c r="A1386" t="s">
        <v>1617</v>
      </c>
      <c r="B1386" s="1">
        <v>46135</v>
      </c>
      <c r="C1386" s="1">
        <v>46142</v>
      </c>
      <c r="D1386" t="s">
        <v>72</v>
      </c>
      <c r="E1386" t="s">
        <v>280</v>
      </c>
      <c r="F1386" s="2">
        <v>0.64583333333333337</v>
      </c>
      <c r="G1386">
        <v>6</v>
      </c>
      <c r="H1386">
        <v>4</v>
      </c>
      <c r="I1386">
        <v>240</v>
      </c>
      <c r="J1386">
        <v>42</v>
      </c>
      <c r="K1386">
        <v>0</v>
      </c>
      <c r="L1386" t="s">
        <v>178</v>
      </c>
      <c r="M1386" t="s">
        <v>172</v>
      </c>
      <c r="N1386">
        <v>34</v>
      </c>
      <c r="O1386" t="s">
        <v>184</v>
      </c>
      <c r="P1386" t="s">
        <v>185</v>
      </c>
      <c r="Q1386" t="s">
        <v>175</v>
      </c>
    </row>
    <row r="1387" spans="1:17" x14ac:dyDescent="0.25">
      <c r="A1387" t="s">
        <v>1618</v>
      </c>
      <c r="B1387" s="1">
        <v>46132</v>
      </c>
      <c r="C1387" s="1">
        <v>46132</v>
      </c>
      <c r="D1387" t="s">
        <v>124</v>
      </c>
      <c r="E1387" t="s">
        <v>205</v>
      </c>
      <c r="F1387" s="2">
        <v>0.53125</v>
      </c>
      <c r="G1387">
        <v>4</v>
      </c>
      <c r="H1387">
        <v>5</v>
      </c>
      <c r="I1387">
        <v>380</v>
      </c>
      <c r="J1387">
        <v>48</v>
      </c>
      <c r="K1387">
        <v>40</v>
      </c>
      <c r="L1387" t="s">
        <v>171</v>
      </c>
      <c r="M1387" t="s">
        <v>172</v>
      </c>
      <c r="N1387">
        <v>57</v>
      </c>
      <c r="O1387" t="s">
        <v>179</v>
      </c>
      <c r="P1387" t="s">
        <v>174</v>
      </c>
      <c r="Q1387" t="s">
        <v>180</v>
      </c>
    </row>
    <row r="1388" spans="1:17" x14ac:dyDescent="0.25">
      <c r="A1388" t="s">
        <v>1619</v>
      </c>
      <c r="B1388" s="1">
        <v>46187</v>
      </c>
      <c r="C1388" s="1">
        <v>46192</v>
      </c>
      <c r="D1388" t="s">
        <v>35</v>
      </c>
      <c r="E1388" t="s">
        <v>270</v>
      </c>
      <c r="F1388" s="2">
        <v>0.64583333333333337</v>
      </c>
      <c r="G1388">
        <v>9</v>
      </c>
      <c r="H1388">
        <v>2</v>
      </c>
      <c r="I1388">
        <v>280</v>
      </c>
      <c r="J1388">
        <v>30</v>
      </c>
      <c r="K1388">
        <v>20</v>
      </c>
      <c r="L1388" t="s">
        <v>193</v>
      </c>
      <c r="M1388" t="s">
        <v>172</v>
      </c>
      <c r="N1388">
        <v>60</v>
      </c>
      <c r="O1388" t="s">
        <v>173</v>
      </c>
      <c r="P1388" t="s">
        <v>185</v>
      </c>
      <c r="Q1388" t="s">
        <v>175</v>
      </c>
    </row>
    <row r="1389" spans="1:17" x14ac:dyDescent="0.25">
      <c r="A1389" t="s">
        <v>1620</v>
      </c>
      <c r="B1389" s="1">
        <v>46173</v>
      </c>
      <c r="C1389" s="1">
        <v>46175</v>
      </c>
      <c r="D1389" t="s">
        <v>133</v>
      </c>
      <c r="E1389" t="s">
        <v>218</v>
      </c>
      <c r="F1389" s="2">
        <v>0.9375</v>
      </c>
      <c r="G1389">
        <v>2</v>
      </c>
      <c r="H1389">
        <v>1</v>
      </c>
      <c r="I1389">
        <v>420</v>
      </c>
      <c r="J1389">
        <v>24</v>
      </c>
      <c r="K1389">
        <v>150</v>
      </c>
      <c r="L1389" t="s">
        <v>193</v>
      </c>
      <c r="M1389" t="s">
        <v>172</v>
      </c>
      <c r="N1389">
        <v>55</v>
      </c>
      <c r="O1389" t="s">
        <v>179</v>
      </c>
      <c r="P1389" t="s">
        <v>185</v>
      </c>
      <c r="Q1389" t="s">
        <v>180</v>
      </c>
    </row>
    <row r="1390" spans="1:17" x14ac:dyDescent="0.25">
      <c r="A1390" t="s">
        <v>1621</v>
      </c>
      <c r="B1390" s="1">
        <v>46138</v>
      </c>
      <c r="C1390" s="1">
        <v>46140</v>
      </c>
      <c r="D1390" t="s">
        <v>35</v>
      </c>
      <c r="E1390" t="s">
        <v>266</v>
      </c>
      <c r="F1390" s="2">
        <v>0.9375</v>
      </c>
      <c r="G1390">
        <v>4</v>
      </c>
      <c r="H1390">
        <v>4</v>
      </c>
      <c r="I1390">
        <v>260</v>
      </c>
      <c r="J1390">
        <v>42</v>
      </c>
      <c r="K1390">
        <v>100</v>
      </c>
      <c r="L1390" t="s">
        <v>178</v>
      </c>
      <c r="M1390" t="s">
        <v>263</v>
      </c>
      <c r="N1390">
        <v>52</v>
      </c>
      <c r="O1390" t="s">
        <v>179</v>
      </c>
      <c r="P1390" t="s">
        <v>185</v>
      </c>
      <c r="Q1390" t="s">
        <v>175</v>
      </c>
    </row>
    <row r="1391" spans="1:17" x14ac:dyDescent="0.25">
      <c r="A1391" t="s">
        <v>1622</v>
      </c>
      <c r="B1391" s="1">
        <v>46056</v>
      </c>
      <c r="C1391" s="1">
        <v>46059</v>
      </c>
      <c r="D1391" t="s">
        <v>124</v>
      </c>
      <c r="E1391" t="s">
        <v>302</v>
      </c>
      <c r="F1391" s="2">
        <v>0.39583333333333331</v>
      </c>
      <c r="G1391">
        <v>3</v>
      </c>
      <c r="H1391">
        <v>3</v>
      </c>
      <c r="I1391">
        <v>240</v>
      </c>
      <c r="J1391">
        <v>36</v>
      </c>
      <c r="K1391">
        <v>0</v>
      </c>
      <c r="L1391" t="s">
        <v>188</v>
      </c>
      <c r="M1391" t="s">
        <v>172</v>
      </c>
      <c r="N1391">
        <v>54</v>
      </c>
      <c r="O1391" t="s">
        <v>173</v>
      </c>
      <c r="P1391" t="s">
        <v>185</v>
      </c>
      <c r="Q1391" t="s">
        <v>175</v>
      </c>
    </row>
    <row r="1392" spans="1:17" x14ac:dyDescent="0.25">
      <c r="A1392" t="s">
        <v>1623</v>
      </c>
      <c r="B1392" s="1">
        <v>46030</v>
      </c>
      <c r="C1392" s="1">
        <v>46036</v>
      </c>
      <c r="D1392" t="s">
        <v>136</v>
      </c>
      <c r="E1392" t="s">
        <v>268</v>
      </c>
      <c r="F1392" s="2">
        <v>0.9375</v>
      </c>
      <c r="G1392">
        <v>10</v>
      </c>
      <c r="H1392">
        <v>2</v>
      </c>
      <c r="I1392">
        <v>460</v>
      </c>
      <c r="J1392">
        <v>30</v>
      </c>
      <c r="K1392">
        <v>0</v>
      </c>
      <c r="L1392" t="s">
        <v>171</v>
      </c>
      <c r="M1392" t="s">
        <v>172</v>
      </c>
      <c r="N1392">
        <v>21</v>
      </c>
      <c r="O1392" t="s">
        <v>179</v>
      </c>
      <c r="P1392" t="s">
        <v>174</v>
      </c>
      <c r="Q1392" t="s">
        <v>180</v>
      </c>
    </row>
    <row r="1393" spans="1:17" x14ac:dyDescent="0.25">
      <c r="A1393" t="s">
        <v>1624</v>
      </c>
      <c r="B1393" s="1">
        <v>46060</v>
      </c>
      <c r="C1393" s="1">
        <v>46061</v>
      </c>
      <c r="D1393" t="s">
        <v>17</v>
      </c>
      <c r="E1393" t="s">
        <v>226</v>
      </c>
      <c r="F1393" s="2">
        <v>0.9375</v>
      </c>
      <c r="G1393">
        <v>5</v>
      </c>
      <c r="H1393">
        <v>2</v>
      </c>
      <c r="I1393">
        <v>160</v>
      </c>
      <c r="J1393">
        <v>30</v>
      </c>
      <c r="K1393">
        <v>0</v>
      </c>
      <c r="L1393" t="s">
        <v>193</v>
      </c>
      <c r="M1393" t="s">
        <v>172</v>
      </c>
      <c r="N1393">
        <v>22</v>
      </c>
      <c r="O1393" t="s">
        <v>184</v>
      </c>
      <c r="P1393" t="s">
        <v>185</v>
      </c>
      <c r="Q1393" t="s">
        <v>175</v>
      </c>
    </row>
    <row r="1394" spans="1:17" x14ac:dyDescent="0.25">
      <c r="A1394" t="s">
        <v>1625</v>
      </c>
      <c r="B1394" s="1">
        <v>46120</v>
      </c>
      <c r="C1394" s="1">
        <v>46121</v>
      </c>
      <c r="D1394" t="s">
        <v>17</v>
      </c>
      <c r="E1394" t="s">
        <v>249</v>
      </c>
      <c r="F1394" s="2">
        <v>0.9375</v>
      </c>
      <c r="G1394">
        <v>4</v>
      </c>
      <c r="H1394">
        <v>4</v>
      </c>
      <c r="I1394">
        <v>340</v>
      </c>
      <c r="J1394">
        <v>42</v>
      </c>
      <c r="K1394">
        <v>20</v>
      </c>
      <c r="L1394" t="s">
        <v>188</v>
      </c>
      <c r="M1394" t="s">
        <v>172</v>
      </c>
      <c r="N1394">
        <v>48</v>
      </c>
      <c r="O1394" t="s">
        <v>179</v>
      </c>
      <c r="P1394" t="s">
        <v>174</v>
      </c>
      <c r="Q1394" t="s">
        <v>180</v>
      </c>
    </row>
    <row r="1395" spans="1:17" x14ac:dyDescent="0.25">
      <c r="A1395" t="s">
        <v>1626</v>
      </c>
      <c r="B1395" s="1">
        <v>46098</v>
      </c>
      <c r="C1395" s="1">
        <v>46101</v>
      </c>
      <c r="D1395" t="s">
        <v>49</v>
      </c>
      <c r="E1395" t="s">
        <v>239</v>
      </c>
      <c r="F1395" s="2">
        <v>0.64583333333333337</v>
      </c>
      <c r="G1395">
        <v>4</v>
      </c>
      <c r="H1395">
        <v>1</v>
      </c>
      <c r="I1395">
        <v>240</v>
      </c>
      <c r="J1395">
        <v>24</v>
      </c>
      <c r="K1395">
        <v>0</v>
      </c>
      <c r="L1395" t="s">
        <v>188</v>
      </c>
      <c r="M1395" t="s">
        <v>207</v>
      </c>
      <c r="N1395">
        <v>36</v>
      </c>
      <c r="O1395" t="s">
        <v>173</v>
      </c>
      <c r="P1395" t="s">
        <v>174</v>
      </c>
      <c r="Q1395" t="s">
        <v>175</v>
      </c>
    </row>
    <row r="1396" spans="1:17" x14ac:dyDescent="0.25">
      <c r="A1396" t="s">
        <v>1627</v>
      </c>
      <c r="B1396" s="1">
        <v>46146</v>
      </c>
      <c r="C1396" s="1">
        <v>46150</v>
      </c>
      <c r="D1396" t="s">
        <v>58</v>
      </c>
      <c r="E1396" t="s">
        <v>209</v>
      </c>
      <c r="F1396" s="2">
        <v>0.64583333333333337</v>
      </c>
      <c r="G1396">
        <v>1</v>
      </c>
      <c r="H1396">
        <v>2</v>
      </c>
      <c r="I1396">
        <v>220</v>
      </c>
      <c r="J1396">
        <v>30</v>
      </c>
      <c r="K1396">
        <v>0</v>
      </c>
      <c r="L1396" t="s">
        <v>188</v>
      </c>
      <c r="M1396" t="s">
        <v>172</v>
      </c>
      <c r="N1396">
        <v>55</v>
      </c>
      <c r="O1396" t="s">
        <v>179</v>
      </c>
      <c r="P1396" t="s">
        <v>174</v>
      </c>
      <c r="Q1396" t="s">
        <v>175</v>
      </c>
    </row>
    <row r="1397" spans="1:17" x14ac:dyDescent="0.25">
      <c r="A1397" t="s">
        <v>1628</v>
      </c>
      <c r="B1397" s="1">
        <v>46027</v>
      </c>
      <c r="C1397" s="1">
        <v>46034</v>
      </c>
      <c r="D1397" t="s">
        <v>124</v>
      </c>
      <c r="E1397" t="s">
        <v>187</v>
      </c>
      <c r="F1397" s="2">
        <v>0.9375</v>
      </c>
      <c r="G1397">
        <v>5</v>
      </c>
      <c r="H1397">
        <v>1</v>
      </c>
      <c r="I1397">
        <v>160</v>
      </c>
      <c r="J1397">
        <v>24</v>
      </c>
      <c r="K1397">
        <v>60</v>
      </c>
      <c r="L1397" t="s">
        <v>193</v>
      </c>
      <c r="M1397" t="s">
        <v>172</v>
      </c>
      <c r="N1397">
        <v>39</v>
      </c>
      <c r="O1397" t="s">
        <v>184</v>
      </c>
      <c r="P1397" t="s">
        <v>174</v>
      </c>
      <c r="Q1397" t="s">
        <v>175</v>
      </c>
    </row>
    <row r="1398" spans="1:17" x14ac:dyDescent="0.25">
      <c r="A1398" t="s">
        <v>1629</v>
      </c>
      <c r="B1398" s="1">
        <v>46107</v>
      </c>
      <c r="C1398" s="1">
        <v>46107</v>
      </c>
      <c r="D1398" t="s">
        <v>136</v>
      </c>
      <c r="E1398" t="s">
        <v>232</v>
      </c>
      <c r="F1398" s="2">
        <v>0.39583333333333331</v>
      </c>
      <c r="G1398">
        <v>2</v>
      </c>
      <c r="H1398">
        <v>3</v>
      </c>
      <c r="I1398">
        <v>320</v>
      </c>
      <c r="J1398">
        <v>36</v>
      </c>
      <c r="K1398">
        <v>100</v>
      </c>
      <c r="L1398" t="s">
        <v>188</v>
      </c>
      <c r="M1398" t="s">
        <v>172</v>
      </c>
      <c r="N1398">
        <v>35</v>
      </c>
      <c r="O1398" t="s">
        <v>173</v>
      </c>
      <c r="P1398" t="s">
        <v>185</v>
      </c>
      <c r="Q1398" t="s">
        <v>229</v>
      </c>
    </row>
    <row r="1399" spans="1:17" x14ac:dyDescent="0.25">
      <c r="A1399" t="s">
        <v>1630</v>
      </c>
      <c r="B1399" s="1">
        <v>46117</v>
      </c>
      <c r="C1399" s="1">
        <v>46121</v>
      </c>
      <c r="D1399" t="s">
        <v>130</v>
      </c>
      <c r="E1399" t="s">
        <v>190</v>
      </c>
      <c r="F1399" s="2">
        <v>0.39583333333333331</v>
      </c>
      <c r="G1399">
        <v>8</v>
      </c>
      <c r="H1399">
        <v>4</v>
      </c>
      <c r="I1399">
        <v>280</v>
      </c>
      <c r="J1399">
        <v>42</v>
      </c>
      <c r="K1399">
        <v>0</v>
      </c>
      <c r="L1399" t="s">
        <v>171</v>
      </c>
      <c r="M1399" t="s">
        <v>207</v>
      </c>
      <c r="N1399">
        <v>36</v>
      </c>
      <c r="O1399" t="s">
        <v>184</v>
      </c>
      <c r="P1399" t="s">
        <v>174</v>
      </c>
      <c r="Q1399" t="s">
        <v>175</v>
      </c>
    </row>
    <row r="1400" spans="1:17" x14ac:dyDescent="0.25">
      <c r="A1400" t="s">
        <v>1631</v>
      </c>
      <c r="B1400" s="1">
        <v>46125</v>
      </c>
      <c r="C1400" s="1">
        <v>46129</v>
      </c>
      <c r="D1400" t="s">
        <v>113</v>
      </c>
      <c r="E1400" t="s">
        <v>199</v>
      </c>
      <c r="F1400" s="2">
        <v>0.77083333333333337</v>
      </c>
      <c r="G1400">
        <v>4</v>
      </c>
      <c r="H1400">
        <v>3</v>
      </c>
      <c r="I1400">
        <v>180</v>
      </c>
      <c r="J1400">
        <v>36</v>
      </c>
      <c r="K1400">
        <v>0</v>
      </c>
      <c r="L1400" t="s">
        <v>171</v>
      </c>
      <c r="M1400" t="s">
        <v>172</v>
      </c>
      <c r="N1400">
        <v>30</v>
      </c>
      <c r="O1400" t="s">
        <v>179</v>
      </c>
      <c r="P1400" t="s">
        <v>185</v>
      </c>
      <c r="Q1400" t="s">
        <v>175</v>
      </c>
    </row>
    <row r="1401" spans="1:17" x14ac:dyDescent="0.25">
      <c r="A1401" t="s">
        <v>1632</v>
      </c>
      <c r="B1401" s="1">
        <v>46164</v>
      </c>
      <c r="C1401" s="1">
        <v>46166</v>
      </c>
      <c r="D1401" t="s">
        <v>49</v>
      </c>
      <c r="E1401" t="s">
        <v>170</v>
      </c>
      <c r="F1401" s="2">
        <v>0.39583333333333331</v>
      </c>
      <c r="G1401">
        <v>9</v>
      </c>
      <c r="H1401">
        <v>3</v>
      </c>
      <c r="I1401">
        <v>340</v>
      </c>
      <c r="J1401">
        <v>36</v>
      </c>
      <c r="K1401">
        <v>0</v>
      </c>
      <c r="L1401" t="s">
        <v>183</v>
      </c>
      <c r="M1401" t="s">
        <v>172</v>
      </c>
      <c r="N1401">
        <v>47</v>
      </c>
      <c r="O1401" t="s">
        <v>173</v>
      </c>
      <c r="P1401" t="s">
        <v>185</v>
      </c>
      <c r="Q1401" t="s">
        <v>180</v>
      </c>
    </row>
    <row r="1402" spans="1:17" x14ac:dyDescent="0.25">
      <c r="A1402" t="s">
        <v>1633</v>
      </c>
      <c r="B1402" s="1">
        <v>46165</v>
      </c>
      <c r="C1402" s="1">
        <v>46166</v>
      </c>
      <c r="D1402" t="s">
        <v>65</v>
      </c>
      <c r="E1402" t="s">
        <v>286</v>
      </c>
      <c r="F1402" s="2">
        <v>0.77083333333333337</v>
      </c>
      <c r="G1402">
        <v>2</v>
      </c>
      <c r="H1402">
        <v>4</v>
      </c>
      <c r="I1402">
        <v>340</v>
      </c>
      <c r="J1402">
        <v>42</v>
      </c>
      <c r="K1402">
        <v>0</v>
      </c>
      <c r="L1402" t="s">
        <v>178</v>
      </c>
      <c r="M1402" t="s">
        <v>172</v>
      </c>
      <c r="N1402">
        <v>55</v>
      </c>
      <c r="O1402" t="s">
        <v>184</v>
      </c>
      <c r="P1402" t="s">
        <v>174</v>
      </c>
      <c r="Q1402" t="s">
        <v>229</v>
      </c>
    </row>
    <row r="1403" spans="1:17" x14ac:dyDescent="0.25">
      <c r="A1403" t="s">
        <v>1634</v>
      </c>
      <c r="B1403" s="1">
        <v>46168</v>
      </c>
      <c r="C1403" s="1">
        <v>46175</v>
      </c>
      <c r="D1403" t="s">
        <v>133</v>
      </c>
      <c r="E1403" t="s">
        <v>249</v>
      </c>
      <c r="F1403" s="2">
        <v>0.9375</v>
      </c>
      <c r="G1403">
        <v>3</v>
      </c>
      <c r="H1403">
        <v>2</v>
      </c>
      <c r="I1403">
        <v>340</v>
      </c>
      <c r="J1403">
        <v>30</v>
      </c>
      <c r="K1403">
        <v>0</v>
      </c>
      <c r="L1403" t="s">
        <v>193</v>
      </c>
      <c r="M1403" t="s">
        <v>172</v>
      </c>
      <c r="N1403">
        <v>45</v>
      </c>
      <c r="O1403" t="s">
        <v>173</v>
      </c>
      <c r="P1403" t="s">
        <v>174</v>
      </c>
      <c r="Q1403" t="s">
        <v>180</v>
      </c>
    </row>
    <row r="1404" spans="1:17" x14ac:dyDescent="0.25">
      <c r="A1404" t="s">
        <v>1635</v>
      </c>
      <c r="B1404" s="1">
        <v>46120</v>
      </c>
      <c r="C1404" s="1">
        <v>46120</v>
      </c>
      <c r="D1404" t="s">
        <v>39</v>
      </c>
      <c r="E1404" t="s">
        <v>239</v>
      </c>
      <c r="F1404" s="2">
        <v>0.64583333333333337</v>
      </c>
      <c r="G1404">
        <v>3</v>
      </c>
      <c r="H1404">
        <v>5</v>
      </c>
      <c r="I1404">
        <v>420</v>
      </c>
      <c r="J1404">
        <v>48</v>
      </c>
      <c r="K1404">
        <v>60</v>
      </c>
      <c r="L1404" t="s">
        <v>188</v>
      </c>
      <c r="M1404" t="s">
        <v>263</v>
      </c>
      <c r="N1404">
        <v>54</v>
      </c>
      <c r="O1404" t="s">
        <v>184</v>
      </c>
      <c r="P1404" t="s">
        <v>185</v>
      </c>
      <c r="Q1404" t="s">
        <v>180</v>
      </c>
    </row>
    <row r="1405" spans="1:17" x14ac:dyDescent="0.25">
      <c r="A1405" t="s">
        <v>1636</v>
      </c>
      <c r="B1405" s="1">
        <v>46108</v>
      </c>
      <c r="C1405" s="1">
        <v>46113</v>
      </c>
      <c r="D1405" t="s">
        <v>146</v>
      </c>
      <c r="E1405" t="s">
        <v>226</v>
      </c>
      <c r="F1405" s="2">
        <v>0.77083333333333337</v>
      </c>
      <c r="G1405">
        <v>3</v>
      </c>
      <c r="H1405">
        <v>3</v>
      </c>
      <c r="I1405">
        <v>240</v>
      </c>
      <c r="J1405">
        <v>36</v>
      </c>
      <c r="K1405">
        <v>0</v>
      </c>
      <c r="L1405" t="s">
        <v>193</v>
      </c>
      <c r="M1405" t="s">
        <v>172</v>
      </c>
      <c r="N1405">
        <v>26</v>
      </c>
      <c r="O1405" t="s">
        <v>173</v>
      </c>
      <c r="P1405" t="s">
        <v>174</v>
      </c>
      <c r="Q1405" t="s">
        <v>229</v>
      </c>
    </row>
    <row r="1406" spans="1:17" x14ac:dyDescent="0.25">
      <c r="A1406" t="s">
        <v>1637</v>
      </c>
      <c r="B1406" s="1">
        <v>46042</v>
      </c>
      <c r="C1406" s="1">
        <v>46043</v>
      </c>
      <c r="D1406" t="s">
        <v>77</v>
      </c>
      <c r="E1406" t="s">
        <v>302</v>
      </c>
      <c r="F1406" s="2">
        <v>0.53125</v>
      </c>
      <c r="G1406">
        <v>7</v>
      </c>
      <c r="H1406">
        <v>2</v>
      </c>
      <c r="I1406">
        <v>420</v>
      </c>
      <c r="J1406">
        <v>30</v>
      </c>
      <c r="K1406">
        <v>0</v>
      </c>
      <c r="L1406" t="s">
        <v>178</v>
      </c>
      <c r="M1406" t="s">
        <v>172</v>
      </c>
      <c r="N1406">
        <v>43</v>
      </c>
      <c r="O1406" t="s">
        <v>179</v>
      </c>
      <c r="P1406" t="s">
        <v>174</v>
      </c>
      <c r="Q1406" t="s">
        <v>180</v>
      </c>
    </row>
    <row r="1407" spans="1:17" x14ac:dyDescent="0.25">
      <c r="A1407" t="s">
        <v>1638</v>
      </c>
      <c r="B1407" s="1">
        <v>46059</v>
      </c>
      <c r="C1407" s="1">
        <v>46066</v>
      </c>
      <c r="D1407" t="s">
        <v>45</v>
      </c>
      <c r="E1407" t="s">
        <v>214</v>
      </c>
      <c r="F1407" s="2">
        <v>0.9375</v>
      </c>
      <c r="G1407">
        <v>6</v>
      </c>
      <c r="H1407">
        <v>3</v>
      </c>
      <c r="I1407">
        <v>180</v>
      </c>
      <c r="J1407">
        <v>36</v>
      </c>
      <c r="K1407">
        <v>0</v>
      </c>
      <c r="L1407" t="s">
        <v>178</v>
      </c>
      <c r="M1407" t="s">
        <v>207</v>
      </c>
      <c r="N1407">
        <v>34</v>
      </c>
      <c r="O1407" t="s">
        <v>179</v>
      </c>
      <c r="P1407" t="s">
        <v>174</v>
      </c>
      <c r="Q1407" t="s">
        <v>175</v>
      </c>
    </row>
    <row r="1408" spans="1:17" x14ac:dyDescent="0.25">
      <c r="A1408" t="s">
        <v>1639</v>
      </c>
      <c r="B1408" s="1">
        <v>46164</v>
      </c>
      <c r="C1408" s="1">
        <v>46169</v>
      </c>
      <c r="D1408" t="s">
        <v>99</v>
      </c>
      <c r="E1408" t="s">
        <v>289</v>
      </c>
      <c r="F1408" s="2">
        <v>0.53125</v>
      </c>
      <c r="G1408">
        <v>1</v>
      </c>
      <c r="H1408">
        <v>4</v>
      </c>
      <c r="I1408">
        <v>360</v>
      </c>
      <c r="J1408">
        <v>42</v>
      </c>
      <c r="K1408">
        <v>0</v>
      </c>
      <c r="L1408" t="s">
        <v>171</v>
      </c>
      <c r="M1408" t="s">
        <v>172</v>
      </c>
      <c r="N1408">
        <v>50</v>
      </c>
      <c r="O1408" t="s">
        <v>179</v>
      </c>
      <c r="P1408" t="s">
        <v>174</v>
      </c>
      <c r="Q1408" t="s">
        <v>229</v>
      </c>
    </row>
    <row r="1409" spans="1:17" x14ac:dyDescent="0.25">
      <c r="A1409" t="s">
        <v>1640</v>
      </c>
      <c r="B1409" s="1">
        <v>46116</v>
      </c>
      <c r="C1409" s="1">
        <v>46123</v>
      </c>
      <c r="D1409" t="s">
        <v>124</v>
      </c>
      <c r="E1409" t="s">
        <v>190</v>
      </c>
      <c r="F1409" s="2">
        <v>0.53125</v>
      </c>
      <c r="G1409">
        <v>6</v>
      </c>
      <c r="H1409">
        <v>1</v>
      </c>
      <c r="I1409">
        <v>460</v>
      </c>
      <c r="J1409">
        <v>24</v>
      </c>
      <c r="K1409">
        <v>40</v>
      </c>
      <c r="L1409" t="s">
        <v>193</v>
      </c>
      <c r="M1409" t="s">
        <v>172</v>
      </c>
      <c r="N1409">
        <v>43</v>
      </c>
      <c r="O1409" t="s">
        <v>184</v>
      </c>
      <c r="P1409" t="s">
        <v>174</v>
      </c>
      <c r="Q1409" t="s">
        <v>180</v>
      </c>
    </row>
    <row r="1410" spans="1:17" x14ac:dyDescent="0.25">
      <c r="A1410" t="s">
        <v>1641</v>
      </c>
      <c r="B1410" s="1">
        <v>46140</v>
      </c>
      <c r="C1410" s="1">
        <v>46142</v>
      </c>
      <c r="D1410" t="s">
        <v>31</v>
      </c>
      <c r="E1410" t="s">
        <v>306</v>
      </c>
      <c r="F1410" s="2">
        <v>0.88541666666666663</v>
      </c>
      <c r="G1410">
        <v>3</v>
      </c>
      <c r="H1410">
        <v>4</v>
      </c>
      <c r="I1410">
        <v>180</v>
      </c>
      <c r="J1410">
        <v>42</v>
      </c>
      <c r="K1410">
        <v>20</v>
      </c>
      <c r="L1410" t="s">
        <v>178</v>
      </c>
      <c r="M1410" t="s">
        <v>172</v>
      </c>
      <c r="N1410">
        <v>28</v>
      </c>
      <c r="O1410" t="s">
        <v>179</v>
      </c>
      <c r="P1410" t="s">
        <v>174</v>
      </c>
      <c r="Q1410" t="s">
        <v>175</v>
      </c>
    </row>
    <row r="1411" spans="1:17" x14ac:dyDescent="0.25">
      <c r="A1411" t="s">
        <v>1642</v>
      </c>
      <c r="B1411" s="1">
        <v>46045</v>
      </c>
      <c r="C1411" s="1">
        <v>46052</v>
      </c>
      <c r="D1411" t="s">
        <v>75</v>
      </c>
      <c r="E1411" t="s">
        <v>256</v>
      </c>
      <c r="F1411" s="2">
        <v>0.53125</v>
      </c>
      <c r="G1411">
        <v>4</v>
      </c>
      <c r="H1411">
        <v>2</v>
      </c>
      <c r="I1411">
        <v>240</v>
      </c>
      <c r="J1411">
        <v>30</v>
      </c>
      <c r="K1411">
        <v>0</v>
      </c>
      <c r="L1411" t="s">
        <v>188</v>
      </c>
      <c r="M1411" t="s">
        <v>172</v>
      </c>
      <c r="N1411">
        <v>23</v>
      </c>
      <c r="O1411" t="s">
        <v>184</v>
      </c>
      <c r="P1411" t="s">
        <v>185</v>
      </c>
      <c r="Q1411" t="s">
        <v>175</v>
      </c>
    </row>
    <row r="1412" spans="1:17" x14ac:dyDescent="0.25">
      <c r="A1412" t="s">
        <v>1643</v>
      </c>
      <c r="B1412" s="1">
        <v>46024</v>
      </c>
      <c r="C1412" s="1">
        <v>46031</v>
      </c>
      <c r="D1412" t="s">
        <v>17</v>
      </c>
      <c r="E1412" t="s">
        <v>246</v>
      </c>
      <c r="F1412" s="2">
        <v>0.88541666666666663</v>
      </c>
      <c r="G1412">
        <v>6</v>
      </c>
      <c r="H1412">
        <v>3</v>
      </c>
      <c r="I1412">
        <v>460</v>
      </c>
      <c r="J1412">
        <v>36</v>
      </c>
      <c r="K1412">
        <v>60</v>
      </c>
      <c r="L1412" t="s">
        <v>188</v>
      </c>
      <c r="M1412" t="s">
        <v>172</v>
      </c>
      <c r="N1412">
        <v>25</v>
      </c>
      <c r="O1412" t="s">
        <v>173</v>
      </c>
      <c r="P1412" t="s">
        <v>174</v>
      </c>
      <c r="Q1412" t="s">
        <v>180</v>
      </c>
    </row>
    <row r="1413" spans="1:17" x14ac:dyDescent="0.25">
      <c r="A1413" t="s">
        <v>1644</v>
      </c>
      <c r="B1413" s="1">
        <v>46141</v>
      </c>
      <c r="C1413" s="1">
        <v>46142</v>
      </c>
      <c r="D1413" t="s">
        <v>149</v>
      </c>
      <c r="E1413" t="s">
        <v>235</v>
      </c>
      <c r="F1413" s="2">
        <v>0.9375</v>
      </c>
      <c r="G1413">
        <v>3</v>
      </c>
      <c r="H1413">
        <v>2</v>
      </c>
      <c r="I1413">
        <v>280</v>
      </c>
      <c r="J1413">
        <v>30</v>
      </c>
      <c r="K1413">
        <v>0</v>
      </c>
      <c r="L1413" t="s">
        <v>183</v>
      </c>
      <c r="M1413" t="s">
        <v>172</v>
      </c>
      <c r="N1413">
        <v>20</v>
      </c>
      <c r="O1413" t="s">
        <v>184</v>
      </c>
      <c r="P1413" t="s">
        <v>174</v>
      </c>
      <c r="Q1413" t="s">
        <v>175</v>
      </c>
    </row>
    <row r="1414" spans="1:17" x14ac:dyDescent="0.25">
      <c r="A1414" t="s">
        <v>1645</v>
      </c>
      <c r="B1414" s="1">
        <v>46168</v>
      </c>
      <c r="C1414" s="1">
        <v>46170</v>
      </c>
      <c r="D1414" t="s">
        <v>29</v>
      </c>
      <c r="E1414" t="s">
        <v>232</v>
      </c>
      <c r="F1414" s="2">
        <v>0.39583333333333331</v>
      </c>
      <c r="G1414">
        <v>8</v>
      </c>
      <c r="H1414">
        <v>1</v>
      </c>
      <c r="I1414">
        <v>320</v>
      </c>
      <c r="J1414">
        <v>24</v>
      </c>
      <c r="K1414">
        <v>0</v>
      </c>
      <c r="L1414" t="s">
        <v>178</v>
      </c>
      <c r="M1414" t="s">
        <v>172</v>
      </c>
      <c r="N1414">
        <v>18</v>
      </c>
      <c r="O1414" t="s">
        <v>173</v>
      </c>
      <c r="P1414" t="s">
        <v>174</v>
      </c>
      <c r="Q1414" t="s">
        <v>229</v>
      </c>
    </row>
    <row r="1415" spans="1:17" x14ac:dyDescent="0.25">
      <c r="A1415" t="s">
        <v>1646</v>
      </c>
      <c r="B1415" s="1">
        <v>46152</v>
      </c>
      <c r="C1415" s="1">
        <v>46156</v>
      </c>
      <c r="D1415" t="s">
        <v>81</v>
      </c>
      <c r="E1415" t="s">
        <v>445</v>
      </c>
      <c r="F1415" s="2">
        <v>0.77083333333333337</v>
      </c>
      <c r="G1415">
        <v>7</v>
      </c>
      <c r="H1415">
        <v>2</v>
      </c>
      <c r="I1415">
        <v>240</v>
      </c>
      <c r="J1415">
        <v>30</v>
      </c>
      <c r="K1415">
        <v>40</v>
      </c>
      <c r="L1415" t="s">
        <v>171</v>
      </c>
      <c r="M1415" t="s">
        <v>172</v>
      </c>
      <c r="N1415">
        <v>51</v>
      </c>
      <c r="O1415" t="s">
        <v>173</v>
      </c>
      <c r="P1415" t="s">
        <v>174</v>
      </c>
      <c r="Q1415" t="s">
        <v>175</v>
      </c>
    </row>
    <row r="1416" spans="1:17" x14ac:dyDescent="0.25">
      <c r="A1416" t="s">
        <v>1647</v>
      </c>
      <c r="B1416" s="1">
        <v>46128</v>
      </c>
      <c r="C1416" s="1">
        <v>46133</v>
      </c>
      <c r="D1416" t="s">
        <v>24</v>
      </c>
      <c r="E1416" t="s">
        <v>222</v>
      </c>
      <c r="F1416" s="2">
        <v>0.88541666666666663</v>
      </c>
      <c r="G1416">
        <v>9</v>
      </c>
      <c r="H1416">
        <v>6</v>
      </c>
      <c r="I1416">
        <v>240</v>
      </c>
      <c r="J1416">
        <v>54</v>
      </c>
      <c r="K1416">
        <v>60</v>
      </c>
      <c r="L1416" t="s">
        <v>183</v>
      </c>
      <c r="M1416" t="s">
        <v>172</v>
      </c>
      <c r="N1416">
        <v>23</v>
      </c>
      <c r="O1416" t="s">
        <v>184</v>
      </c>
      <c r="P1416" t="s">
        <v>174</v>
      </c>
      <c r="Q1416" t="s">
        <v>175</v>
      </c>
    </row>
    <row r="1417" spans="1:17" x14ac:dyDescent="0.25">
      <c r="A1417" t="s">
        <v>1648</v>
      </c>
      <c r="B1417" s="1">
        <v>46102</v>
      </c>
      <c r="C1417" s="1">
        <v>46103</v>
      </c>
      <c r="D1417" t="s">
        <v>31</v>
      </c>
      <c r="E1417" t="s">
        <v>170</v>
      </c>
      <c r="F1417" s="2">
        <v>0.9375</v>
      </c>
      <c r="G1417">
        <v>7</v>
      </c>
      <c r="H1417">
        <v>1</v>
      </c>
      <c r="I1417">
        <v>160</v>
      </c>
      <c r="J1417">
        <v>24</v>
      </c>
      <c r="K1417">
        <v>0</v>
      </c>
      <c r="L1417" t="s">
        <v>183</v>
      </c>
      <c r="M1417" t="s">
        <v>172</v>
      </c>
      <c r="N1417">
        <v>53</v>
      </c>
      <c r="O1417" t="s">
        <v>173</v>
      </c>
      <c r="P1417" t="s">
        <v>174</v>
      </c>
      <c r="Q1417" t="s">
        <v>175</v>
      </c>
    </row>
    <row r="1418" spans="1:17" x14ac:dyDescent="0.25">
      <c r="A1418" t="s">
        <v>1649</v>
      </c>
      <c r="B1418" s="1">
        <v>46040</v>
      </c>
      <c r="C1418" s="1">
        <v>46047</v>
      </c>
      <c r="D1418" t="s">
        <v>133</v>
      </c>
      <c r="E1418" t="s">
        <v>205</v>
      </c>
      <c r="F1418" s="2">
        <v>0.64583333333333337</v>
      </c>
      <c r="G1418">
        <v>2</v>
      </c>
      <c r="H1418">
        <v>3</v>
      </c>
      <c r="I1418">
        <v>200</v>
      </c>
      <c r="J1418">
        <v>36</v>
      </c>
      <c r="K1418">
        <v>0</v>
      </c>
      <c r="L1418" t="s">
        <v>193</v>
      </c>
      <c r="M1418" t="s">
        <v>207</v>
      </c>
      <c r="N1418">
        <v>33</v>
      </c>
      <c r="O1418" t="s">
        <v>173</v>
      </c>
      <c r="P1418" t="s">
        <v>174</v>
      </c>
      <c r="Q1418" t="s">
        <v>175</v>
      </c>
    </row>
    <row r="1419" spans="1:17" x14ac:dyDescent="0.25">
      <c r="A1419" t="s">
        <v>1650</v>
      </c>
      <c r="B1419" s="1">
        <v>46126</v>
      </c>
      <c r="C1419" s="1">
        <v>46130</v>
      </c>
      <c r="D1419" t="s">
        <v>146</v>
      </c>
      <c r="E1419" t="s">
        <v>262</v>
      </c>
      <c r="F1419" s="2">
        <v>0.9375</v>
      </c>
      <c r="G1419">
        <v>5</v>
      </c>
      <c r="H1419">
        <v>4</v>
      </c>
      <c r="I1419">
        <v>180</v>
      </c>
      <c r="J1419">
        <v>42</v>
      </c>
      <c r="K1419">
        <v>0</v>
      </c>
      <c r="L1419" t="s">
        <v>178</v>
      </c>
      <c r="M1419" t="s">
        <v>172</v>
      </c>
      <c r="N1419">
        <v>32</v>
      </c>
      <c r="O1419" t="s">
        <v>173</v>
      </c>
      <c r="P1419" t="s">
        <v>174</v>
      </c>
      <c r="Q1419" t="s">
        <v>175</v>
      </c>
    </row>
    <row r="1420" spans="1:17" x14ac:dyDescent="0.25">
      <c r="A1420" t="s">
        <v>1651</v>
      </c>
      <c r="B1420" s="1">
        <v>46163</v>
      </c>
      <c r="C1420" s="1">
        <v>46167</v>
      </c>
      <c r="D1420" t="s">
        <v>146</v>
      </c>
      <c r="E1420" t="s">
        <v>445</v>
      </c>
      <c r="F1420" s="2">
        <v>0.77083333333333337</v>
      </c>
      <c r="G1420">
        <v>3</v>
      </c>
      <c r="H1420">
        <v>2</v>
      </c>
      <c r="I1420">
        <v>240</v>
      </c>
      <c r="J1420">
        <v>30</v>
      </c>
      <c r="K1420">
        <v>0</v>
      </c>
      <c r="L1420" t="s">
        <v>171</v>
      </c>
      <c r="M1420" t="s">
        <v>207</v>
      </c>
      <c r="N1420">
        <v>37</v>
      </c>
      <c r="O1420" t="s">
        <v>179</v>
      </c>
      <c r="P1420" t="s">
        <v>185</v>
      </c>
      <c r="Q1420" t="s">
        <v>175</v>
      </c>
    </row>
    <row r="1421" spans="1:17" x14ac:dyDescent="0.25">
      <c r="A1421" t="s">
        <v>1652</v>
      </c>
      <c r="B1421" s="1">
        <v>46108</v>
      </c>
      <c r="C1421" s="1">
        <v>46108</v>
      </c>
      <c r="D1421" t="s">
        <v>61</v>
      </c>
      <c r="E1421" t="s">
        <v>328</v>
      </c>
      <c r="F1421" s="2">
        <v>0.64583333333333337</v>
      </c>
      <c r="G1421">
        <v>2</v>
      </c>
      <c r="H1421">
        <v>4</v>
      </c>
      <c r="I1421">
        <v>220</v>
      </c>
      <c r="J1421">
        <v>42</v>
      </c>
      <c r="K1421">
        <v>0</v>
      </c>
      <c r="L1421" t="s">
        <v>178</v>
      </c>
      <c r="M1421" t="s">
        <v>172</v>
      </c>
      <c r="N1421">
        <v>39</v>
      </c>
      <c r="O1421" t="s">
        <v>184</v>
      </c>
      <c r="P1421" t="s">
        <v>174</v>
      </c>
      <c r="Q1421" t="s">
        <v>175</v>
      </c>
    </row>
    <row r="1422" spans="1:17" x14ac:dyDescent="0.25">
      <c r="A1422" t="s">
        <v>1653</v>
      </c>
      <c r="B1422" s="1">
        <v>46075</v>
      </c>
      <c r="C1422" s="1">
        <v>46077</v>
      </c>
      <c r="D1422" t="s">
        <v>107</v>
      </c>
      <c r="E1422" t="s">
        <v>224</v>
      </c>
      <c r="F1422" s="2">
        <v>0.39583333333333331</v>
      </c>
      <c r="G1422">
        <v>1</v>
      </c>
      <c r="H1422">
        <v>1</v>
      </c>
      <c r="I1422">
        <v>420</v>
      </c>
      <c r="J1422">
        <v>24</v>
      </c>
      <c r="K1422">
        <v>0</v>
      </c>
      <c r="L1422" t="s">
        <v>193</v>
      </c>
      <c r="M1422" t="s">
        <v>207</v>
      </c>
      <c r="N1422">
        <v>38</v>
      </c>
      <c r="O1422" t="s">
        <v>173</v>
      </c>
      <c r="P1422" t="s">
        <v>185</v>
      </c>
      <c r="Q1422" t="s">
        <v>180</v>
      </c>
    </row>
    <row r="1423" spans="1:17" x14ac:dyDescent="0.25">
      <c r="A1423" t="s">
        <v>1654</v>
      </c>
      <c r="B1423" s="1">
        <v>46030</v>
      </c>
      <c r="C1423" s="1">
        <v>46031</v>
      </c>
      <c r="D1423" t="s">
        <v>133</v>
      </c>
      <c r="E1423" t="s">
        <v>274</v>
      </c>
      <c r="F1423" s="2">
        <v>0.39583333333333331</v>
      </c>
      <c r="G1423">
        <v>10</v>
      </c>
      <c r="H1423">
        <v>6</v>
      </c>
      <c r="I1423">
        <v>240</v>
      </c>
      <c r="J1423">
        <v>54</v>
      </c>
      <c r="K1423">
        <v>20</v>
      </c>
      <c r="L1423" t="s">
        <v>188</v>
      </c>
      <c r="M1423" t="s">
        <v>172</v>
      </c>
      <c r="N1423">
        <v>42</v>
      </c>
      <c r="O1423" t="s">
        <v>179</v>
      </c>
      <c r="P1423" t="s">
        <v>185</v>
      </c>
      <c r="Q1423" t="s">
        <v>175</v>
      </c>
    </row>
    <row r="1424" spans="1:17" x14ac:dyDescent="0.25">
      <c r="A1424" t="s">
        <v>1655</v>
      </c>
      <c r="B1424" s="1">
        <v>46098</v>
      </c>
      <c r="C1424" s="1">
        <v>46105</v>
      </c>
      <c r="D1424" t="s">
        <v>99</v>
      </c>
      <c r="E1424" t="s">
        <v>195</v>
      </c>
      <c r="F1424" s="2">
        <v>0.53125</v>
      </c>
      <c r="G1424">
        <v>3</v>
      </c>
      <c r="H1424">
        <v>2</v>
      </c>
      <c r="I1424">
        <v>220</v>
      </c>
      <c r="J1424">
        <v>30</v>
      </c>
      <c r="K1424">
        <v>0</v>
      </c>
      <c r="L1424" t="s">
        <v>178</v>
      </c>
      <c r="M1424" t="s">
        <v>172</v>
      </c>
      <c r="N1424">
        <v>41</v>
      </c>
      <c r="O1424" t="s">
        <v>173</v>
      </c>
      <c r="P1424" t="s">
        <v>174</v>
      </c>
      <c r="Q1424" t="s">
        <v>175</v>
      </c>
    </row>
    <row r="1425" spans="1:17" x14ac:dyDescent="0.25">
      <c r="A1425" t="s">
        <v>1656</v>
      </c>
      <c r="B1425" s="1">
        <v>46197</v>
      </c>
      <c r="C1425" s="1">
        <v>46199</v>
      </c>
      <c r="D1425" t="s">
        <v>149</v>
      </c>
      <c r="E1425" t="s">
        <v>239</v>
      </c>
      <c r="F1425" s="2">
        <v>0.64583333333333337</v>
      </c>
      <c r="G1425">
        <v>1</v>
      </c>
      <c r="H1425">
        <v>2</v>
      </c>
      <c r="I1425">
        <v>240</v>
      </c>
      <c r="J1425">
        <v>30</v>
      </c>
      <c r="K1425">
        <v>100</v>
      </c>
      <c r="L1425" t="s">
        <v>188</v>
      </c>
      <c r="M1425" t="s">
        <v>172</v>
      </c>
      <c r="N1425">
        <v>54</v>
      </c>
      <c r="O1425" t="s">
        <v>179</v>
      </c>
      <c r="P1425" t="s">
        <v>185</v>
      </c>
      <c r="Q1425" t="s">
        <v>175</v>
      </c>
    </row>
    <row r="1426" spans="1:17" x14ac:dyDescent="0.25">
      <c r="A1426" t="s">
        <v>1657</v>
      </c>
      <c r="B1426" s="1">
        <v>46202</v>
      </c>
      <c r="C1426" s="1">
        <v>46202</v>
      </c>
      <c r="D1426" t="s">
        <v>17</v>
      </c>
      <c r="E1426" t="s">
        <v>226</v>
      </c>
      <c r="F1426" s="2">
        <v>0.9375</v>
      </c>
      <c r="G1426">
        <v>5</v>
      </c>
      <c r="H1426">
        <v>2</v>
      </c>
      <c r="I1426">
        <v>160</v>
      </c>
      <c r="J1426">
        <v>30</v>
      </c>
      <c r="K1426">
        <v>40</v>
      </c>
      <c r="L1426" t="s">
        <v>178</v>
      </c>
      <c r="M1426" t="s">
        <v>172</v>
      </c>
      <c r="N1426">
        <v>40</v>
      </c>
      <c r="O1426" t="s">
        <v>184</v>
      </c>
      <c r="P1426" t="s">
        <v>185</v>
      </c>
      <c r="Q1426" t="s">
        <v>175</v>
      </c>
    </row>
    <row r="1427" spans="1:17" x14ac:dyDescent="0.25">
      <c r="A1427" t="s">
        <v>1658</v>
      </c>
      <c r="B1427" s="1">
        <v>46031</v>
      </c>
      <c r="C1427" s="1">
        <v>46038</v>
      </c>
      <c r="D1427" t="s">
        <v>39</v>
      </c>
      <c r="E1427" t="s">
        <v>182</v>
      </c>
      <c r="F1427" s="2">
        <v>0.88541666666666663</v>
      </c>
      <c r="G1427">
        <v>9</v>
      </c>
      <c r="H1427">
        <v>4</v>
      </c>
      <c r="I1427">
        <v>240</v>
      </c>
      <c r="J1427">
        <v>42</v>
      </c>
      <c r="K1427">
        <v>40</v>
      </c>
      <c r="L1427" t="s">
        <v>188</v>
      </c>
      <c r="M1427" t="s">
        <v>172</v>
      </c>
      <c r="N1427">
        <v>47</v>
      </c>
      <c r="O1427" t="s">
        <v>184</v>
      </c>
      <c r="P1427" t="s">
        <v>185</v>
      </c>
      <c r="Q1427" t="s">
        <v>175</v>
      </c>
    </row>
    <row r="1428" spans="1:17" x14ac:dyDescent="0.25">
      <c r="A1428" t="s">
        <v>1659</v>
      </c>
      <c r="B1428" s="1">
        <v>46187</v>
      </c>
      <c r="C1428" s="1">
        <v>46187</v>
      </c>
      <c r="D1428" t="s">
        <v>136</v>
      </c>
      <c r="E1428" t="s">
        <v>235</v>
      </c>
      <c r="F1428" s="2">
        <v>0.53125</v>
      </c>
      <c r="G1428">
        <v>3</v>
      </c>
      <c r="H1428">
        <v>1</v>
      </c>
      <c r="I1428">
        <v>280</v>
      </c>
      <c r="J1428">
        <v>24</v>
      </c>
      <c r="K1428">
        <v>150</v>
      </c>
      <c r="L1428" t="s">
        <v>188</v>
      </c>
      <c r="M1428" t="s">
        <v>172</v>
      </c>
      <c r="N1428">
        <v>57</v>
      </c>
      <c r="O1428" t="s">
        <v>179</v>
      </c>
      <c r="P1428" t="s">
        <v>174</v>
      </c>
      <c r="Q1428" t="s">
        <v>175</v>
      </c>
    </row>
    <row r="1429" spans="1:17" x14ac:dyDescent="0.25">
      <c r="A1429" t="s">
        <v>1660</v>
      </c>
      <c r="B1429" s="1">
        <v>46023</v>
      </c>
      <c r="C1429" s="1">
        <v>46027</v>
      </c>
      <c r="D1429" t="s">
        <v>45</v>
      </c>
      <c r="E1429" t="s">
        <v>232</v>
      </c>
      <c r="F1429" s="2">
        <v>0.39583333333333331</v>
      </c>
      <c r="G1429">
        <v>2</v>
      </c>
      <c r="H1429">
        <v>3</v>
      </c>
      <c r="I1429">
        <v>240</v>
      </c>
      <c r="J1429">
        <v>36</v>
      </c>
      <c r="K1429">
        <v>20</v>
      </c>
      <c r="L1429" t="s">
        <v>171</v>
      </c>
      <c r="M1429" t="s">
        <v>172</v>
      </c>
      <c r="N1429">
        <v>36</v>
      </c>
      <c r="O1429" t="s">
        <v>184</v>
      </c>
      <c r="P1429" t="s">
        <v>174</v>
      </c>
      <c r="Q1429" t="s">
        <v>175</v>
      </c>
    </row>
    <row r="1430" spans="1:17" x14ac:dyDescent="0.25">
      <c r="A1430" t="s">
        <v>1661</v>
      </c>
      <c r="B1430" s="1">
        <v>46079</v>
      </c>
      <c r="C1430" s="1">
        <v>46084</v>
      </c>
      <c r="D1430" t="s">
        <v>133</v>
      </c>
      <c r="E1430" t="s">
        <v>300</v>
      </c>
      <c r="F1430" s="2">
        <v>0.64583333333333337</v>
      </c>
      <c r="G1430">
        <v>6</v>
      </c>
      <c r="H1430">
        <v>6</v>
      </c>
      <c r="I1430">
        <v>240</v>
      </c>
      <c r="J1430">
        <v>54</v>
      </c>
      <c r="K1430">
        <v>0</v>
      </c>
      <c r="L1430" t="s">
        <v>183</v>
      </c>
      <c r="M1430" t="s">
        <v>172</v>
      </c>
      <c r="N1430">
        <v>33</v>
      </c>
      <c r="O1430" t="s">
        <v>179</v>
      </c>
      <c r="P1430" t="s">
        <v>185</v>
      </c>
      <c r="Q1430" t="s">
        <v>175</v>
      </c>
    </row>
    <row r="1431" spans="1:17" x14ac:dyDescent="0.25">
      <c r="A1431" t="s">
        <v>1662</v>
      </c>
      <c r="B1431" s="1">
        <v>46122</v>
      </c>
      <c r="C1431" s="1">
        <v>46123</v>
      </c>
      <c r="D1431" t="s">
        <v>10</v>
      </c>
      <c r="E1431" t="s">
        <v>241</v>
      </c>
      <c r="F1431" s="2">
        <v>0.88541666666666663</v>
      </c>
      <c r="G1431">
        <v>4</v>
      </c>
      <c r="H1431">
        <v>3</v>
      </c>
      <c r="I1431">
        <v>320</v>
      </c>
      <c r="J1431">
        <v>36</v>
      </c>
      <c r="K1431">
        <v>20</v>
      </c>
      <c r="L1431" t="s">
        <v>171</v>
      </c>
      <c r="M1431" t="s">
        <v>172</v>
      </c>
      <c r="N1431">
        <v>43</v>
      </c>
      <c r="O1431" t="s">
        <v>179</v>
      </c>
      <c r="P1431" t="s">
        <v>174</v>
      </c>
      <c r="Q1431" t="s">
        <v>229</v>
      </c>
    </row>
    <row r="1432" spans="1:17" x14ac:dyDescent="0.25">
      <c r="A1432" t="s">
        <v>1663</v>
      </c>
      <c r="B1432" s="1">
        <v>46162</v>
      </c>
      <c r="C1432" s="1">
        <v>46168</v>
      </c>
      <c r="D1432" t="s">
        <v>103</v>
      </c>
      <c r="E1432" t="s">
        <v>199</v>
      </c>
      <c r="F1432" s="2">
        <v>0.88541666666666663</v>
      </c>
      <c r="G1432">
        <v>3</v>
      </c>
      <c r="H1432">
        <v>1</v>
      </c>
      <c r="I1432">
        <v>180</v>
      </c>
      <c r="J1432">
        <v>24</v>
      </c>
      <c r="K1432">
        <v>40</v>
      </c>
      <c r="L1432" t="s">
        <v>183</v>
      </c>
      <c r="M1432" t="s">
        <v>172</v>
      </c>
      <c r="N1432">
        <v>48</v>
      </c>
      <c r="O1432" t="s">
        <v>173</v>
      </c>
      <c r="P1432" t="s">
        <v>174</v>
      </c>
      <c r="Q1432" t="s">
        <v>175</v>
      </c>
    </row>
    <row r="1433" spans="1:17" x14ac:dyDescent="0.25">
      <c r="A1433" t="s">
        <v>1664</v>
      </c>
      <c r="B1433" s="1">
        <v>46192</v>
      </c>
      <c r="C1433" s="1">
        <v>46195</v>
      </c>
      <c r="D1433" t="s">
        <v>81</v>
      </c>
      <c r="E1433" t="s">
        <v>201</v>
      </c>
      <c r="F1433" s="2">
        <v>0.39583333333333331</v>
      </c>
      <c r="G1433">
        <v>1</v>
      </c>
      <c r="H1433">
        <v>3</v>
      </c>
      <c r="I1433">
        <v>180</v>
      </c>
      <c r="J1433">
        <v>36</v>
      </c>
      <c r="K1433">
        <v>150</v>
      </c>
      <c r="L1433" t="s">
        <v>193</v>
      </c>
      <c r="M1433" t="s">
        <v>172</v>
      </c>
      <c r="N1433">
        <v>32</v>
      </c>
      <c r="O1433" t="s">
        <v>184</v>
      </c>
      <c r="P1433" t="s">
        <v>185</v>
      </c>
      <c r="Q1433" t="s">
        <v>175</v>
      </c>
    </row>
    <row r="1434" spans="1:17" x14ac:dyDescent="0.25">
      <c r="A1434" t="s">
        <v>1665</v>
      </c>
      <c r="B1434" s="1">
        <v>46119</v>
      </c>
      <c r="C1434" s="1">
        <v>46121</v>
      </c>
      <c r="D1434" t="s">
        <v>45</v>
      </c>
      <c r="E1434" t="s">
        <v>224</v>
      </c>
      <c r="F1434" s="2">
        <v>0.53125</v>
      </c>
      <c r="G1434">
        <v>7</v>
      </c>
      <c r="H1434">
        <v>2</v>
      </c>
      <c r="I1434">
        <v>240</v>
      </c>
      <c r="J1434">
        <v>30</v>
      </c>
      <c r="K1434">
        <v>0</v>
      </c>
      <c r="L1434" t="s">
        <v>178</v>
      </c>
      <c r="M1434" t="s">
        <v>172</v>
      </c>
      <c r="N1434">
        <v>49</v>
      </c>
      <c r="O1434" t="s">
        <v>184</v>
      </c>
      <c r="P1434" t="s">
        <v>174</v>
      </c>
      <c r="Q1434" t="s">
        <v>175</v>
      </c>
    </row>
    <row r="1435" spans="1:17" x14ac:dyDescent="0.25">
      <c r="A1435" t="s">
        <v>1666</v>
      </c>
      <c r="B1435" s="1">
        <v>46123</v>
      </c>
      <c r="C1435" s="1">
        <v>46125</v>
      </c>
      <c r="D1435" t="s">
        <v>39</v>
      </c>
      <c r="E1435" t="s">
        <v>197</v>
      </c>
      <c r="F1435" s="2">
        <v>0.88541666666666663</v>
      </c>
      <c r="G1435">
        <v>3</v>
      </c>
      <c r="H1435">
        <v>2</v>
      </c>
      <c r="I1435">
        <v>360</v>
      </c>
      <c r="J1435">
        <v>30</v>
      </c>
      <c r="K1435">
        <v>20</v>
      </c>
      <c r="L1435" t="s">
        <v>183</v>
      </c>
      <c r="M1435" t="s">
        <v>172</v>
      </c>
      <c r="N1435">
        <v>60</v>
      </c>
      <c r="O1435" t="s">
        <v>179</v>
      </c>
      <c r="P1435" t="s">
        <v>185</v>
      </c>
      <c r="Q1435" t="s">
        <v>180</v>
      </c>
    </row>
    <row r="1436" spans="1:17" x14ac:dyDescent="0.25">
      <c r="A1436" t="s">
        <v>1667</v>
      </c>
      <c r="B1436" s="1">
        <v>46107</v>
      </c>
      <c r="C1436" s="1">
        <v>46108</v>
      </c>
      <c r="D1436" t="s">
        <v>17</v>
      </c>
      <c r="E1436" t="s">
        <v>216</v>
      </c>
      <c r="F1436" s="2">
        <v>0.64583333333333337</v>
      </c>
      <c r="G1436">
        <v>2</v>
      </c>
      <c r="H1436">
        <v>3</v>
      </c>
      <c r="I1436">
        <v>180</v>
      </c>
      <c r="J1436">
        <v>36</v>
      </c>
      <c r="K1436">
        <v>0</v>
      </c>
      <c r="L1436" t="s">
        <v>188</v>
      </c>
      <c r="M1436" t="s">
        <v>207</v>
      </c>
      <c r="N1436">
        <v>20</v>
      </c>
      <c r="O1436" t="s">
        <v>173</v>
      </c>
      <c r="P1436" t="s">
        <v>185</v>
      </c>
      <c r="Q1436" t="s">
        <v>175</v>
      </c>
    </row>
    <row r="1437" spans="1:17" x14ac:dyDescent="0.25">
      <c r="A1437" t="s">
        <v>1668</v>
      </c>
      <c r="B1437" s="1">
        <v>46153</v>
      </c>
      <c r="C1437" s="1">
        <v>46157</v>
      </c>
      <c r="D1437" t="s">
        <v>35</v>
      </c>
      <c r="E1437" t="s">
        <v>309</v>
      </c>
      <c r="F1437" s="2">
        <v>0.88541666666666663</v>
      </c>
      <c r="G1437">
        <v>1</v>
      </c>
      <c r="H1437">
        <v>1</v>
      </c>
      <c r="I1437">
        <v>160</v>
      </c>
      <c r="J1437">
        <v>24</v>
      </c>
      <c r="K1437">
        <v>0</v>
      </c>
      <c r="L1437" t="s">
        <v>178</v>
      </c>
      <c r="M1437" t="s">
        <v>172</v>
      </c>
      <c r="N1437">
        <v>26</v>
      </c>
      <c r="O1437" t="s">
        <v>173</v>
      </c>
      <c r="P1437" t="s">
        <v>185</v>
      </c>
      <c r="Q1437" t="s">
        <v>175</v>
      </c>
    </row>
    <row r="1438" spans="1:17" x14ac:dyDescent="0.25">
      <c r="A1438" t="s">
        <v>1669</v>
      </c>
      <c r="B1438" s="1">
        <v>46139</v>
      </c>
      <c r="C1438" s="1">
        <v>46144</v>
      </c>
      <c r="D1438" t="s">
        <v>110</v>
      </c>
      <c r="E1438" t="s">
        <v>192</v>
      </c>
      <c r="F1438" s="2">
        <v>0.53125</v>
      </c>
      <c r="G1438">
        <v>1</v>
      </c>
      <c r="H1438">
        <v>4</v>
      </c>
      <c r="I1438">
        <v>340</v>
      </c>
      <c r="J1438">
        <v>42</v>
      </c>
      <c r="K1438">
        <v>20</v>
      </c>
      <c r="L1438" t="s">
        <v>183</v>
      </c>
      <c r="M1438" t="s">
        <v>172</v>
      </c>
      <c r="N1438">
        <v>54</v>
      </c>
      <c r="O1438" t="s">
        <v>173</v>
      </c>
      <c r="P1438" t="s">
        <v>185</v>
      </c>
      <c r="Q1438" t="s">
        <v>180</v>
      </c>
    </row>
    <row r="1439" spans="1:17" x14ac:dyDescent="0.25">
      <c r="A1439" t="s">
        <v>1670</v>
      </c>
      <c r="B1439" s="1">
        <v>46102</v>
      </c>
      <c r="C1439" s="1">
        <v>46104</v>
      </c>
      <c r="D1439" t="s">
        <v>49</v>
      </c>
      <c r="E1439" t="s">
        <v>266</v>
      </c>
      <c r="F1439" s="2">
        <v>0.9375</v>
      </c>
      <c r="G1439">
        <v>2</v>
      </c>
      <c r="H1439">
        <v>2</v>
      </c>
      <c r="I1439">
        <v>260</v>
      </c>
      <c r="J1439">
        <v>30</v>
      </c>
      <c r="K1439">
        <v>60</v>
      </c>
      <c r="L1439" t="s">
        <v>193</v>
      </c>
      <c r="M1439" t="s">
        <v>172</v>
      </c>
      <c r="N1439">
        <v>18</v>
      </c>
      <c r="O1439" t="s">
        <v>184</v>
      </c>
      <c r="P1439" t="s">
        <v>185</v>
      </c>
      <c r="Q1439" t="s">
        <v>175</v>
      </c>
    </row>
    <row r="1440" spans="1:17" x14ac:dyDescent="0.25">
      <c r="A1440" t="s">
        <v>1671</v>
      </c>
      <c r="B1440" s="1">
        <v>46156</v>
      </c>
      <c r="C1440" s="1">
        <v>46158</v>
      </c>
      <c r="D1440" t="s">
        <v>17</v>
      </c>
      <c r="E1440" t="s">
        <v>197</v>
      </c>
      <c r="F1440" s="2">
        <v>0.39583333333333331</v>
      </c>
      <c r="G1440">
        <v>2</v>
      </c>
      <c r="H1440">
        <v>5</v>
      </c>
      <c r="I1440">
        <v>260</v>
      </c>
      <c r="J1440">
        <v>48</v>
      </c>
      <c r="K1440">
        <v>40</v>
      </c>
      <c r="L1440" t="s">
        <v>178</v>
      </c>
      <c r="M1440" t="s">
        <v>172</v>
      </c>
      <c r="N1440">
        <v>46</v>
      </c>
      <c r="O1440" t="s">
        <v>179</v>
      </c>
      <c r="P1440" t="s">
        <v>174</v>
      </c>
      <c r="Q1440" t="s">
        <v>229</v>
      </c>
    </row>
    <row r="1441" spans="1:17" x14ac:dyDescent="0.25">
      <c r="A1441" t="s">
        <v>1672</v>
      </c>
      <c r="B1441" s="1">
        <v>46163</v>
      </c>
      <c r="C1441" s="1">
        <v>46163</v>
      </c>
      <c r="D1441" t="s">
        <v>29</v>
      </c>
      <c r="E1441" t="s">
        <v>262</v>
      </c>
      <c r="F1441" s="2">
        <v>0.39583333333333331</v>
      </c>
      <c r="G1441">
        <v>6</v>
      </c>
      <c r="H1441">
        <v>1</v>
      </c>
      <c r="I1441">
        <v>180</v>
      </c>
      <c r="J1441">
        <v>24</v>
      </c>
      <c r="K1441">
        <v>60</v>
      </c>
      <c r="L1441" t="s">
        <v>171</v>
      </c>
      <c r="M1441" t="s">
        <v>172</v>
      </c>
      <c r="N1441">
        <v>28</v>
      </c>
      <c r="O1441" t="s">
        <v>179</v>
      </c>
      <c r="P1441" t="s">
        <v>185</v>
      </c>
      <c r="Q1441" t="s">
        <v>175</v>
      </c>
    </row>
    <row r="1442" spans="1:17" x14ac:dyDescent="0.25">
      <c r="A1442" t="s">
        <v>1673</v>
      </c>
      <c r="B1442" s="1">
        <v>46024</v>
      </c>
      <c r="C1442" s="1">
        <v>46029</v>
      </c>
      <c r="D1442" t="s">
        <v>81</v>
      </c>
      <c r="E1442" t="s">
        <v>262</v>
      </c>
      <c r="F1442" s="2">
        <v>0.64583333333333337</v>
      </c>
      <c r="G1442">
        <v>9</v>
      </c>
      <c r="H1442">
        <v>4</v>
      </c>
      <c r="I1442">
        <v>180</v>
      </c>
      <c r="J1442">
        <v>42</v>
      </c>
      <c r="K1442">
        <v>20</v>
      </c>
      <c r="L1442" t="s">
        <v>171</v>
      </c>
      <c r="M1442" t="s">
        <v>172</v>
      </c>
      <c r="N1442">
        <v>41</v>
      </c>
      <c r="O1442" t="s">
        <v>179</v>
      </c>
      <c r="P1442" t="s">
        <v>185</v>
      </c>
      <c r="Q1442" t="s">
        <v>175</v>
      </c>
    </row>
    <row r="1443" spans="1:17" x14ac:dyDescent="0.25">
      <c r="A1443" t="s">
        <v>1674</v>
      </c>
      <c r="B1443" s="1">
        <v>46168</v>
      </c>
      <c r="C1443" s="1">
        <v>46175</v>
      </c>
      <c r="D1443" t="s">
        <v>99</v>
      </c>
      <c r="E1443" t="s">
        <v>199</v>
      </c>
      <c r="F1443" s="2">
        <v>0.9375</v>
      </c>
      <c r="G1443">
        <v>1</v>
      </c>
      <c r="H1443">
        <v>4</v>
      </c>
      <c r="I1443">
        <v>180</v>
      </c>
      <c r="J1443">
        <v>42</v>
      </c>
      <c r="K1443">
        <v>0</v>
      </c>
      <c r="L1443" t="s">
        <v>178</v>
      </c>
      <c r="M1443" t="s">
        <v>172</v>
      </c>
      <c r="N1443">
        <v>20</v>
      </c>
      <c r="O1443" t="s">
        <v>179</v>
      </c>
      <c r="P1443" t="s">
        <v>185</v>
      </c>
      <c r="Q1443" t="s">
        <v>175</v>
      </c>
    </row>
    <row r="1444" spans="1:17" x14ac:dyDescent="0.25">
      <c r="A1444" t="s">
        <v>1675</v>
      </c>
      <c r="B1444" s="1">
        <v>46159</v>
      </c>
      <c r="C1444" s="1">
        <v>46162</v>
      </c>
      <c r="D1444" t="s">
        <v>17</v>
      </c>
      <c r="E1444" t="s">
        <v>283</v>
      </c>
      <c r="F1444" s="2">
        <v>0.88541666666666663</v>
      </c>
      <c r="G1444">
        <v>3</v>
      </c>
      <c r="H1444">
        <v>5</v>
      </c>
      <c r="I1444">
        <v>380</v>
      </c>
      <c r="J1444">
        <v>48</v>
      </c>
      <c r="K1444">
        <v>20</v>
      </c>
      <c r="L1444" t="s">
        <v>178</v>
      </c>
      <c r="M1444" t="s">
        <v>172</v>
      </c>
      <c r="N1444">
        <v>29</v>
      </c>
      <c r="O1444" t="s">
        <v>184</v>
      </c>
      <c r="P1444" t="s">
        <v>174</v>
      </c>
      <c r="Q1444" t="s">
        <v>180</v>
      </c>
    </row>
    <row r="1445" spans="1:17" x14ac:dyDescent="0.25">
      <c r="A1445" t="s">
        <v>1676</v>
      </c>
      <c r="B1445" s="1">
        <v>46191</v>
      </c>
      <c r="C1445" s="1">
        <v>46192</v>
      </c>
      <c r="D1445" t="s">
        <v>149</v>
      </c>
      <c r="E1445" t="s">
        <v>306</v>
      </c>
      <c r="F1445" s="2">
        <v>0.88541666666666663</v>
      </c>
      <c r="G1445">
        <v>2</v>
      </c>
      <c r="H1445">
        <v>4</v>
      </c>
      <c r="I1445">
        <v>180</v>
      </c>
      <c r="J1445">
        <v>42</v>
      </c>
      <c r="K1445">
        <v>20</v>
      </c>
      <c r="L1445" t="s">
        <v>171</v>
      </c>
      <c r="M1445" t="s">
        <v>172</v>
      </c>
      <c r="N1445">
        <v>29</v>
      </c>
      <c r="O1445" t="s">
        <v>184</v>
      </c>
      <c r="P1445" t="s">
        <v>174</v>
      </c>
      <c r="Q1445" t="s">
        <v>175</v>
      </c>
    </row>
    <row r="1446" spans="1:17" x14ac:dyDescent="0.25">
      <c r="A1446" t="s">
        <v>1677</v>
      </c>
      <c r="B1446" s="1">
        <v>46183</v>
      </c>
      <c r="C1446" s="1">
        <v>46186</v>
      </c>
      <c r="D1446" t="s">
        <v>24</v>
      </c>
      <c r="E1446" t="s">
        <v>309</v>
      </c>
      <c r="F1446" s="2">
        <v>0.9375</v>
      </c>
      <c r="G1446">
        <v>4</v>
      </c>
      <c r="H1446">
        <v>2</v>
      </c>
      <c r="I1446">
        <v>160</v>
      </c>
      <c r="J1446">
        <v>30</v>
      </c>
      <c r="K1446">
        <v>0</v>
      </c>
      <c r="L1446" t="s">
        <v>183</v>
      </c>
      <c r="M1446" t="s">
        <v>172</v>
      </c>
      <c r="N1446">
        <v>35</v>
      </c>
      <c r="O1446" t="s">
        <v>173</v>
      </c>
      <c r="P1446" t="s">
        <v>174</v>
      </c>
      <c r="Q1446" t="s">
        <v>175</v>
      </c>
    </row>
    <row r="1447" spans="1:17" x14ac:dyDescent="0.25">
      <c r="A1447" t="s">
        <v>1678</v>
      </c>
      <c r="B1447" s="1">
        <v>46039</v>
      </c>
      <c r="C1447" s="1">
        <v>46045</v>
      </c>
      <c r="D1447" t="s">
        <v>146</v>
      </c>
      <c r="E1447" t="s">
        <v>289</v>
      </c>
      <c r="F1447" s="2">
        <v>0.9375</v>
      </c>
      <c r="G1447">
        <v>1</v>
      </c>
      <c r="H1447">
        <v>3</v>
      </c>
      <c r="I1447">
        <v>460</v>
      </c>
      <c r="J1447">
        <v>36</v>
      </c>
      <c r="K1447">
        <v>0</v>
      </c>
      <c r="L1447" t="s">
        <v>183</v>
      </c>
      <c r="M1447" t="s">
        <v>172</v>
      </c>
      <c r="N1447">
        <v>26</v>
      </c>
      <c r="O1447" t="s">
        <v>179</v>
      </c>
      <c r="P1447" t="s">
        <v>174</v>
      </c>
      <c r="Q1447" t="s">
        <v>180</v>
      </c>
    </row>
    <row r="1448" spans="1:17" x14ac:dyDescent="0.25">
      <c r="A1448" t="s">
        <v>1679</v>
      </c>
      <c r="B1448" s="1">
        <v>46035</v>
      </c>
      <c r="C1448" s="1">
        <v>46039</v>
      </c>
      <c r="D1448" t="s">
        <v>140</v>
      </c>
      <c r="E1448" t="s">
        <v>218</v>
      </c>
      <c r="F1448" s="2">
        <v>0.64583333333333337</v>
      </c>
      <c r="G1448">
        <v>2</v>
      </c>
      <c r="H1448">
        <v>2</v>
      </c>
      <c r="I1448">
        <v>240</v>
      </c>
      <c r="J1448">
        <v>30</v>
      </c>
      <c r="K1448">
        <v>0</v>
      </c>
      <c r="L1448" t="s">
        <v>188</v>
      </c>
      <c r="M1448" t="s">
        <v>172</v>
      </c>
      <c r="N1448">
        <v>49</v>
      </c>
      <c r="O1448" t="s">
        <v>179</v>
      </c>
      <c r="P1448" t="s">
        <v>185</v>
      </c>
      <c r="Q1448" t="s">
        <v>175</v>
      </c>
    </row>
    <row r="1449" spans="1:17" x14ac:dyDescent="0.25">
      <c r="A1449" t="s">
        <v>1680</v>
      </c>
      <c r="B1449" s="1">
        <v>46072</v>
      </c>
      <c r="C1449" s="1">
        <v>46072</v>
      </c>
      <c r="D1449" t="s">
        <v>133</v>
      </c>
      <c r="E1449" t="s">
        <v>306</v>
      </c>
      <c r="F1449" s="2">
        <v>0.77083333333333337</v>
      </c>
      <c r="G1449">
        <v>2</v>
      </c>
      <c r="H1449">
        <v>1</v>
      </c>
      <c r="I1449">
        <v>360</v>
      </c>
      <c r="J1449">
        <v>24</v>
      </c>
      <c r="K1449">
        <v>0</v>
      </c>
      <c r="L1449" t="s">
        <v>188</v>
      </c>
      <c r="M1449" t="s">
        <v>172</v>
      </c>
      <c r="N1449">
        <v>34</v>
      </c>
      <c r="O1449" t="s">
        <v>173</v>
      </c>
      <c r="P1449" t="s">
        <v>174</v>
      </c>
      <c r="Q1449" t="s">
        <v>180</v>
      </c>
    </row>
    <row r="1450" spans="1:17" x14ac:dyDescent="0.25">
      <c r="A1450" t="s">
        <v>1681</v>
      </c>
      <c r="B1450" s="1">
        <v>46111</v>
      </c>
      <c r="C1450" s="1">
        <v>46114</v>
      </c>
      <c r="D1450" t="s">
        <v>140</v>
      </c>
      <c r="E1450" t="s">
        <v>328</v>
      </c>
      <c r="F1450" s="2">
        <v>0.88541666666666663</v>
      </c>
      <c r="G1450">
        <v>4</v>
      </c>
      <c r="H1450">
        <v>3</v>
      </c>
      <c r="I1450">
        <v>300</v>
      </c>
      <c r="J1450">
        <v>36</v>
      </c>
      <c r="K1450">
        <v>0</v>
      </c>
      <c r="L1450" t="s">
        <v>183</v>
      </c>
      <c r="M1450" t="s">
        <v>172</v>
      </c>
      <c r="N1450">
        <v>57</v>
      </c>
      <c r="O1450" t="s">
        <v>179</v>
      </c>
      <c r="P1450" t="s">
        <v>174</v>
      </c>
      <c r="Q1450" t="s">
        <v>229</v>
      </c>
    </row>
    <row r="1451" spans="1:17" x14ac:dyDescent="0.25">
      <c r="A1451" t="s">
        <v>1682</v>
      </c>
      <c r="B1451" s="1">
        <v>46189</v>
      </c>
      <c r="C1451" s="1">
        <v>46191</v>
      </c>
      <c r="D1451" t="s">
        <v>149</v>
      </c>
      <c r="E1451" t="s">
        <v>239</v>
      </c>
      <c r="F1451" s="2">
        <v>0.77083333333333337</v>
      </c>
      <c r="G1451">
        <v>5</v>
      </c>
      <c r="H1451">
        <v>4</v>
      </c>
      <c r="I1451">
        <v>320</v>
      </c>
      <c r="J1451">
        <v>42</v>
      </c>
      <c r="K1451">
        <v>60</v>
      </c>
      <c r="L1451" t="s">
        <v>193</v>
      </c>
      <c r="M1451" t="s">
        <v>263</v>
      </c>
      <c r="N1451">
        <v>22</v>
      </c>
      <c r="O1451" t="s">
        <v>173</v>
      </c>
      <c r="P1451" t="s">
        <v>174</v>
      </c>
      <c r="Q1451" t="s">
        <v>229</v>
      </c>
    </row>
    <row r="1452" spans="1:17" x14ac:dyDescent="0.25">
      <c r="A1452" t="s">
        <v>1683</v>
      </c>
      <c r="B1452" s="1">
        <v>46063</v>
      </c>
      <c r="C1452" s="1">
        <v>46066</v>
      </c>
      <c r="D1452" t="s">
        <v>21</v>
      </c>
      <c r="E1452" t="s">
        <v>249</v>
      </c>
      <c r="F1452" s="2">
        <v>0.39583333333333331</v>
      </c>
      <c r="G1452">
        <v>5</v>
      </c>
      <c r="H1452">
        <v>2</v>
      </c>
      <c r="I1452">
        <v>160</v>
      </c>
      <c r="J1452">
        <v>30</v>
      </c>
      <c r="K1452">
        <v>150</v>
      </c>
      <c r="L1452" t="s">
        <v>193</v>
      </c>
      <c r="M1452" t="s">
        <v>172</v>
      </c>
      <c r="N1452">
        <v>35</v>
      </c>
      <c r="O1452" t="s">
        <v>184</v>
      </c>
      <c r="P1452" t="s">
        <v>174</v>
      </c>
      <c r="Q1452" t="s">
        <v>175</v>
      </c>
    </row>
    <row r="1453" spans="1:17" x14ac:dyDescent="0.25">
      <c r="A1453" t="s">
        <v>1684</v>
      </c>
      <c r="B1453" s="1">
        <v>46061</v>
      </c>
      <c r="C1453" s="1">
        <v>46062</v>
      </c>
      <c r="D1453" t="s">
        <v>119</v>
      </c>
      <c r="E1453" t="s">
        <v>335</v>
      </c>
      <c r="F1453" s="2">
        <v>0.88541666666666663</v>
      </c>
      <c r="G1453">
        <v>3</v>
      </c>
      <c r="H1453">
        <v>2</v>
      </c>
      <c r="I1453">
        <v>280</v>
      </c>
      <c r="J1453">
        <v>30</v>
      </c>
      <c r="K1453">
        <v>0</v>
      </c>
      <c r="L1453" t="s">
        <v>193</v>
      </c>
      <c r="M1453" t="s">
        <v>172</v>
      </c>
      <c r="N1453">
        <v>43</v>
      </c>
      <c r="O1453" t="s">
        <v>184</v>
      </c>
      <c r="P1453" t="s">
        <v>185</v>
      </c>
      <c r="Q1453" t="s">
        <v>175</v>
      </c>
    </row>
    <row r="1454" spans="1:17" x14ac:dyDescent="0.25">
      <c r="A1454" t="s">
        <v>1685</v>
      </c>
      <c r="B1454" s="1">
        <v>46033</v>
      </c>
      <c r="C1454" s="1">
        <v>46039</v>
      </c>
      <c r="D1454" t="s">
        <v>31</v>
      </c>
      <c r="E1454" t="s">
        <v>187</v>
      </c>
      <c r="F1454" s="2">
        <v>0.39583333333333331</v>
      </c>
      <c r="G1454">
        <v>3</v>
      </c>
      <c r="H1454">
        <v>1</v>
      </c>
      <c r="I1454">
        <v>160</v>
      </c>
      <c r="J1454">
        <v>24</v>
      </c>
      <c r="K1454">
        <v>20</v>
      </c>
      <c r="L1454" t="s">
        <v>171</v>
      </c>
      <c r="M1454" t="s">
        <v>172</v>
      </c>
      <c r="N1454">
        <v>41</v>
      </c>
      <c r="O1454" t="s">
        <v>184</v>
      </c>
      <c r="P1454" t="s">
        <v>185</v>
      </c>
      <c r="Q1454" t="s">
        <v>175</v>
      </c>
    </row>
    <row r="1455" spans="1:17" x14ac:dyDescent="0.25">
      <c r="A1455" t="s">
        <v>1686</v>
      </c>
      <c r="B1455" s="1">
        <v>46099</v>
      </c>
      <c r="C1455" s="1">
        <v>46099</v>
      </c>
      <c r="D1455" t="s">
        <v>61</v>
      </c>
      <c r="E1455" t="s">
        <v>262</v>
      </c>
      <c r="F1455" s="2">
        <v>0.9375</v>
      </c>
      <c r="G1455">
        <v>4</v>
      </c>
      <c r="H1455">
        <v>6</v>
      </c>
      <c r="I1455">
        <v>260</v>
      </c>
      <c r="J1455">
        <v>54</v>
      </c>
      <c r="K1455">
        <v>40</v>
      </c>
      <c r="L1455" t="s">
        <v>171</v>
      </c>
      <c r="M1455" t="s">
        <v>172</v>
      </c>
      <c r="N1455">
        <v>30</v>
      </c>
      <c r="O1455" t="s">
        <v>184</v>
      </c>
      <c r="P1455" t="s">
        <v>185</v>
      </c>
      <c r="Q1455" t="s">
        <v>229</v>
      </c>
    </row>
    <row r="1456" spans="1:17" x14ac:dyDescent="0.25">
      <c r="A1456" t="s">
        <v>1687</v>
      </c>
      <c r="B1456" s="1">
        <v>46025</v>
      </c>
      <c r="C1456" s="1">
        <v>46029</v>
      </c>
      <c r="D1456" t="s">
        <v>93</v>
      </c>
      <c r="E1456" t="s">
        <v>283</v>
      </c>
      <c r="F1456" s="2">
        <v>0.77083333333333337</v>
      </c>
      <c r="G1456">
        <v>1</v>
      </c>
      <c r="H1456">
        <v>3</v>
      </c>
      <c r="I1456">
        <v>200</v>
      </c>
      <c r="J1456">
        <v>36</v>
      </c>
      <c r="K1456">
        <v>0</v>
      </c>
      <c r="L1456" t="s">
        <v>188</v>
      </c>
      <c r="M1456" t="s">
        <v>172</v>
      </c>
      <c r="N1456">
        <v>26</v>
      </c>
      <c r="O1456" t="s">
        <v>184</v>
      </c>
      <c r="P1456" t="s">
        <v>174</v>
      </c>
      <c r="Q1456" t="s">
        <v>175</v>
      </c>
    </row>
    <row r="1457" spans="1:17" x14ac:dyDescent="0.25">
      <c r="A1457" t="s">
        <v>1688</v>
      </c>
      <c r="B1457" s="1">
        <v>46088</v>
      </c>
      <c r="C1457" s="1">
        <v>46091</v>
      </c>
      <c r="D1457" t="s">
        <v>117</v>
      </c>
      <c r="E1457" t="s">
        <v>235</v>
      </c>
      <c r="F1457" s="2">
        <v>0.9375</v>
      </c>
      <c r="G1457">
        <v>3</v>
      </c>
      <c r="H1457">
        <v>5</v>
      </c>
      <c r="I1457">
        <v>280</v>
      </c>
      <c r="J1457">
        <v>48</v>
      </c>
      <c r="K1457">
        <v>0</v>
      </c>
      <c r="L1457" t="s">
        <v>178</v>
      </c>
      <c r="M1457" t="s">
        <v>207</v>
      </c>
      <c r="N1457">
        <v>53</v>
      </c>
      <c r="O1457" t="s">
        <v>173</v>
      </c>
      <c r="P1457" t="s">
        <v>174</v>
      </c>
      <c r="Q1457" t="s">
        <v>175</v>
      </c>
    </row>
    <row r="1458" spans="1:17" x14ac:dyDescent="0.25">
      <c r="A1458" t="s">
        <v>1689</v>
      </c>
      <c r="B1458" s="1">
        <v>46048</v>
      </c>
      <c r="C1458" s="1">
        <v>46048</v>
      </c>
      <c r="D1458" t="s">
        <v>75</v>
      </c>
      <c r="E1458" t="s">
        <v>182</v>
      </c>
      <c r="F1458" s="2">
        <v>0.53125</v>
      </c>
      <c r="G1458">
        <v>4</v>
      </c>
      <c r="H1458">
        <v>6</v>
      </c>
      <c r="I1458">
        <v>420</v>
      </c>
      <c r="J1458">
        <v>54</v>
      </c>
      <c r="K1458">
        <v>40</v>
      </c>
      <c r="L1458" t="s">
        <v>178</v>
      </c>
      <c r="M1458" t="s">
        <v>172</v>
      </c>
      <c r="N1458">
        <v>44</v>
      </c>
      <c r="O1458" t="s">
        <v>173</v>
      </c>
      <c r="P1458" t="s">
        <v>174</v>
      </c>
      <c r="Q1458" t="s">
        <v>180</v>
      </c>
    </row>
    <row r="1459" spans="1:17" x14ac:dyDescent="0.25">
      <c r="A1459" t="s">
        <v>1690</v>
      </c>
      <c r="B1459" s="1">
        <v>46191</v>
      </c>
      <c r="C1459" s="1">
        <v>46197</v>
      </c>
      <c r="D1459" t="s">
        <v>35</v>
      </c>
      <c r="E1459" t="s">
        <v>335</v>
      </c>
      <c r="F1459" s="2">
        <v>0.77083333333333337</v>
      </c>
      <c r="G1459">
        <v>2</v>
      </c>
      <c r="H1459">
        <v>2</v>
      </c>
      <c r="I1459">
        <v>460</v>
      </c>
      <c r="J1459">
        <v>30</v>
      </c>
      <c r="K1459">
        <v>0</v>
      </c>
      <c r="L1459" t="s">
        <v>178</v>
      </c>
      <c r="M1459" t="s">
        <v>172</v>
      </c>
      <c r="N1459">
        <v>36</v>
      </c>
      <c r="O1459" t="s">
        <v>173</v>
      </c>
      <c r="P1459" t="s">
        <v>174</v>
      </c>
      <c r="Q1459" t="s">
        <v>180</v>
      </c>
    </row>
    <row r="1460" spans="1:17" x14ac:dyDescent="0.25">
      <c r="A1460" t="s">
        <v>1691</v>
      </c>
      <c r="B1460" s="1">
        <v>46116</v>
      </c>
      <c r="C1460" s="1">
        <v>46119</v>
      </c>
      <c r="D1460" t="s">
        <v>31</v>
      </c>
      <c r="E1460" t="s">
        <v>222</v>
      </c>
      <c r="F1460" s="2">
        <v>0.39583333333333331</v>
      </c>
      <c r="G1460">
        <v>6</v>
      </c>
      <c r="H1460">
        <v>5</v>
      </c>
      <c r="I1460">
        <v>240</v>
      </c>
      <c r="J1460">
        <v>48</v>
      </c>
      <c r="K1460">
        <v>0</v>
      </c>
      <c r="L1460" t="s">
        <v>171</v>
      </c>
      <c r="M1460" t="s">
        <v>172</v>
      </c>
      <c r="N1460">
        <v>22</v>
      </c>
      <c r="O1460" t="s">
        <v>184</v>
      </c>
      <c r="P1460" t="s">
        <v>185</v>
      </c>
      <c r="Q1460" t="s">
        <v>175</v>
      </c>
    </row>
    <row r="1461" spans="1:17" x14ac:dyDescent="0.25">
      <c r="A1461" t="s">
        <v>1692</v>
      </c>
      <c r="B1461" s="1">
        <v>46030</v>
      </c>
      <c r="C1461" s="1">
        <v>46035</v>
      </c>
      <c r="D1461" t="s">
        <v>149</v>
      </c>
      <c r="E1461" t="s">
        <v>220</v>
      </c>
      <c r="F1461" s="2">
        <v>0.9375</v>
      </c>
      <c r="G1461">
        <v>5</v>
      </c>
      <c r="H1461">
        <v>5</v>
      </c>
      <c r="I1461">
        <v>240</v>
      </c>
      <c r="J1461">
        <v>48</v>
      </c>
      <c r="K1461">
        <v>60</v>
      </c>
      <c r="L1461" t="s">
        <v>193</v>
      </c>
      <c r="M1461" t="s">
        <v>172</v>
      </c>
      <c r="N1461">
        <v>54</v>
      </c>
      <c r="O1461" t="s">
        <v>184</v>
      </c>
      <c r="P1461" t="s">
        <v>185</v>
      </c>
      <c r="Q1461" t="s">
        <v>175</v>
      </c>
    </row>
    <row r="1462" spans="1:17" x14ac:dyDescent="0.25">
      <c r="A1462" t="s">
        <v>1693</v>
      </c>
      <c r="B1462" s="1">
        <v>46125</v>
      </c>
      <c r="C1462" s="1">
        <v>46129</v>
      </c>
      <c r="D1462" t="s">
        <v>107</v>
      </c>
      <c r="E1462" t="s">
        <v>212</v>
      </c>
      <c r="F1462" s="2">
        <v>0.88541666666666663</v>
      </c>
      <c r="G1462">
        <v>4</v>
      </c>
      <c r="H1462">
        <v>5</v>
      </c>
      <c r="I1462">
        <v>220</v>
      </c>
      <c r="J1462">
        <v>48</v>
      </c>
      <c r="K1462">
        <v>0</v>
      </c>
      <c r="L1462" t="s">
        <v>178</v>
      </c>
      <c r="M1462" t="s">
        <v>172</v>
      </c>
      <c r="N1462">
        <v>41</v>
      </c>
      <c r="O1462" t="s">
        <v>184</v>
      </c>
      <c r="P1462" t="s">
        <v>185</v>
      </c>
      <c r="Q1462" t="s">
        <v>175</v>
      </c>
    </row>
    <row r="1463" spans="1:17" x14ac:dyDescent="0.25">
      <c r="A1463" t="s">
        <v>1694</v>
      </c>
      <c r="B1463" s="1">
        <v>46175</v>
      </c>
      <c r="C1463" s="1">
        <v>46181</v>
      </c>
      <c r="D1463" t="s">
        <v>146</v>
      </c>
      <c r="E1463" t="s">
        <v>203</v>
      </c>
      <c r="F1463" s="2">
        <v>0.64583333333333337</v>
      </c>
      <c r="G1463">
        <v>3</v>
      </c>
      <c r="H1463">
        <v>2</v>
      </c>
      <c r="I1463">
        <v>280</v>
      </c>
      <c r="J1463">
        <v>30</v>
      </c>
      <c r="K1463">
        <v>0</v>
      </c>
      <c r="L1463" t="s">
        <v>188</v>
      </c>
      <c r="M1463" t="s">
        <v>172</v>
      </c>
      <c r="N1463">
        <v>39</v>
      </c>
      <c r="O1463" t="s">
        <v>173</v>
      </c>
      <c r="P1463" t="s">
        <v>174</v>
      </c>
      <c r="Q1463" t="s">
        <v>229</v>
      </c>
    </row>
    <row r="1464" spans="1:17" x14ac:dyDescent="0.25">
      <c r="A1464" t="s">
        <v>1695</v>
      </c>
      <c r="B1464" s="1">
        <v>46169</v>
      </c>
      <c r="C1464" s="1">
        <v>46174</v>
      </c>
      <c r="D1464" t="s">
        <v>140</v>
      </c>
      <c r="E1464" t="s">
        <v>300</v>
      </c>
      <c r="F1464" s="2">
        <v>0.88541666666666663</v>
      </c>
      <c r="G1464">
        <v>3</v>
      </c>
      <c r="H1464">
        <v>3</v>
      </c>
      <c r="I1464">
        <v>240</v>
      </c>
      <c r="J1464">
        <v>36</v>
      </c>
      <c r="K1464">
        <v>60</v>
      </c>
      <c r="L1464" t="s">
        <v>178</v>
      </c>
      <c r="M1464" t="s">
        <v>172</v>
      </c>
      <c r="N1464">
        <v>43</v>
      </c>
      <c r="O1464" t="s">
        <v>184</v>
      </c>
      <c r="P1464" t="s">
        <v>185</v>
      </c>
      <c r="Q1464" t="s">
        <v>175</v>
      </c>
    </row>
    <row r="1465" spans="1:17" x14ac:dyDescent="0.25">
      <c r="A1465" t="s">
        <v>1696</v>
      </c>
      <c r="B1465" s="1">
        <v>46124</v>
      </c>
      <c r="C1465" s="1">
        <v>46128</v>
      </c>
      <c r="D1465" t="s">
        <v>127</v>
      </c>
      <c r="E1465" t="s">
        <v>272</v>
      </c>
      <c r="F1465" s="2">
        <v>0.53125</v>
      </c>
      <c r="G1465">
        <v>2</v>
      </c>
      <c r="H1465">
        <v>5</v>
      </c>
      <c r="I1465">
        <v>200</v>
      </c>
      <c r="J1465">
        <v>48</v>
      </c>
      <c r="K1465">
        <v>0</v>
      </c>
      <c r="L1465" t="s">
        <v>178</v>
      </c>
      <c r="M1465" t="s">
        <v>172</v>
      </c>
      <c r="N1465">
        <v>35</v>
      </c>
      <c r="O1465" t="s">
        <v>173</v>
      </c>
      <c r="P1465" t="s">
        <v>174</v>
      </c>
      <c r="Q1465" t="s">
        <v>175</v>
      </c>
    </row>
    <row r="1466" spans="1:17" x14ac:dyDescent="0.25">
      <c r="A1466" t="s">
        <v>1697</v>
      </c>
      <c r="B1466" s="1">
        <v>46091</v>
      </c>
      <c r="C1466" s="1">
        <v>46093</v>
      </c>
      <c r="D1466" t="s">
        <v>49</v>
      </c>
      <c r="E1466" t="s">
        <v>201</v>
      </c>
      <c r="F1466" s="2">
        <v>0.53125</v>
      </c>
      <c r="G1466">
        <v>4</v>
      </c>
      <c r="H1466">
        <v>6</v>
      </c>
      <c r="I1466">
        <v>180</v>
      </c>
      <c r="J1466">
        <v>54</v>
      </c>
      <c r="K1466">
        <v>150</v>
      </c>
      <c r="L1466" t="s">
        <v>183</v>
      </c>
      <c r="M1466" t="s">
        <v>172</v>
      </c>
      <c r="N1466">
        <v>55</v>
      </c>
      <c r="O1466" t="s">
        <v>184</v>
      </c>
      <c r="P1466" t="s">
        <v>174</v>
      </c>
      <c r="Q1466" t="s">
        <v>175</v>
      </c>
    </row>
    <row r="1467" spans="1:17" x14ac:dyDescent="0.25">
      <c r="A1467" t="s">
        <v>1698</v>
      </c>
      <c r="B1467" s="1">
        <v>46100</v>
      </c>
      <c r="C1467" s="1">
        <v>46105</v>
      </c>
      <c r="D1467" t="s">
        <v>133</v>
      </c>
      <c r="E1467" t="s">
        <v>205</v>
      </c>
      <c r="F1467" s="2">
        <v>0.53125</v>
      </c>
      <c r="G1467">
        <v>1</v>
      </c>
      <c r="H1467">
        <v>3</v>
      </c>
      <c r="I1467">
        <v>200</v>
      </c>
      <c r="J1467">
        <v>36</v>
      </c>
      <c r="K1467">
        <v>0</v>
      </c>
      <c r="L1467" t="s">
        <v>188</v>
      </c>
      <c r="M1467" t="s">
        <v>172</v>
      </c>
      <c r="N1467">
        <v>47</v>
      </c>
      <c r="O1467" t="s">
        <v>179</v>
      </c>
      <c r="P1467" t="s">
        <v>174</v>
      </c>
      <c r="Q1467" t="s">
        <v>175</v>
      </c>
    </row>
    <row r="1468" spans="1:17" x14ac:dyDescent="0.25">
      <c r="A1468" t="s">
        <v>1699</v>
      </c>
      <c r="B1468" s="1">
        <v>46149</v>
      </c>
      <c r="C1468" s="1">
        <v>46154</v>
      </c>
      <c r="D1468" t="s">
        <v>136</v>
      </c>
      <c r="E1468" t="s">
        <v>309</v>
      </c>
      <c r="F1468" s="2">
        <v>0.64583333333333337</v>
      </c>
      <c r="G1468">
        <v>6</v>
      </c>
      <c r="H1468">
        <v>1</v>
      </c>
      <c r="I1468">
        <v>160</v>
      </c>
      <c r="J1468">
        <v>24</v>
      </c>
      <c r="K1468">
        <v>40</v>
      </c>
      <c r="L1468" t="s">
        <v>183</v>
      </c>
      <c r="M1468" t="s">
        <v>172</v>
      </c>
      <c r="N1468">
        <v>53</v>
      </c>
      <c r="O1468" t="s">
        <v>179</v>
      </c>
      <c r="P1468" t="s">
        <v>185</v>
      </c>
      <c r="Q1468" t="s">
        <v>175</v>
      </c>
    </row>
    <row r="1469" spans="1:17" x14ac:dyDescent="0.25">
      <c r="A1469" t="s">
        <v>1700</v>
      </c>
      <c r="B1469" s="1">
        <v>46191</v>
      </c>
      <c r="C1469" s="1">
        <v>46195</v>
      </c>
      <c r="D1469" t="s">
        <v>107</v>
      </c>
      <c r="E1469" t="s">
        <v>272</v>
      </c>
      <c r="F1469" s="2">
        <v>0.9375</v>
      </c>
      <c r="G1469">
        <v>4</v>
      </c>
      <c r="H1469">
        <v>5</v>
      </c>
      <c r="I1469">
        <v>280</v>
      </c>
      <c r="J1469">
        <v>48</v>
      </c>
      <c r="K1469">
        <v>20</v>
      </c>
      <c r="L1469" t="s">
        <v>188</v>
      </c>
      <c r="M1469" t="s">
        <v>172</v>
      </c>
      <c r="N1469">
        <v>35</v>
      </c>
      <c r="O1469" t="s">
        <v>179</v>
      </c>
      <c r="P1469" t="s">
        <v>185</v>
      </c>
      <c r="Q1469" t="s">
        <v>229</v>
      </c>
    </row>
    <row r="1470" spans="1:17" x14ac:dyDescent="0.25">
      <c r="A1470" t="s">
        <v>1701</v>
      </c>
      <c r="B1470" s="1">
        <v>46072</v>
      </c>
      <c r="C1470" s="1">
        <v>46074</v>
      </c>
      <c r="D1470" t="s">
        <v>130</v>
      </c>
      <c r="E1470" t="s">
        <v>286</v>
      </c>
      <c r="F1470" s="2">
        <v>0.53125</v>
      </c>
      <c r="G1470">
        <v>4</v>
      </c>
      <c r="H1470">
        <v>4</v>
      </c>
      <c r="I1470">
        <v>260</v>
      </c>
      <c r="J1470">
        <v>42</v>
      </c>
      <c r="K1470">
        <v>0</v>
      </c>
      <c r="L1470" t="s">
        <v>193</v>
      </c>
      <c r="M1470" t="s">
        <v>172</v>
      </c>
      <c r="N1470">
        <v>27</v>
      </c>
      <c r="O1470" t="s">
        <v>184</v>
      </c>
      <c r="P1470" t="s">
        <v>174</v>
      </c>
      <c r="Q1470" t="s">
        <v>175</v>
      </c>
    </row>
    <row r="1471" spans="1:17" x14ac:dyDescent="0.25">
      <c r="A1471" t="s">
        <v>1702</v>
      </c>
      <c r="B1471" s="1">
        <v>46170</v>
      </c>
      <c r="C1471" s="1">
        <v>46176</v>
      </c>
      <c r="D1471" t="s">
        <v>53</v>
      </c>
      <c r="E1471" t="s">
        <v>445</v>
      </c>
      <c r="F1471" s="2">
        <v>0.9375</v>
      </c>
      <c r="G1471">
        <v>1</v>
      </c>
      <c r="H1471">
        <v>2</v>
      </c>
      <c r="I1471">
        <v>320</v>
      </c>
      <c r="J1471">
        <v>30</v>
      </c>
      <c r="K1471">
        <v>20</v>
      </c>
      <c r="L1471" t="s">
        <v>178</v>
      </c>
      <c r="M1471" t="s">
        <v>172</v>
      </c>
      <c r="N1471">
        <v>21</v>
      </c>
      <c r="O1471" t="s">
        <v>179</v>
      </c>
      <c r="P1471" t="s">
        <v>185</v>
      </c>
      <c r="Q1471" t="s">
        <v>229</v>
      </c>
    </row>
    <row r="1472" spans="1:17" x14ac:dyDescent="0.25">
      <c r="A1472" t="s">
        <v>1703</v>
      </c>
      <c r="B1472" s="1">
        <v>46160</v>
      </c>
      <c r="C1472" s="1">
        <v>46161</v>
      </c>
      <c r="D1472" t="s">
        <v>10</v>
      </c>
      <c r="E1472" t="s">
        <v>289</v>
      </c>
      <c r="F1472" s="2">
        <v>0.53125</v>
      </c>
      <c r="G1472">
        <v>4</v>
      </c>
      <c r="H1472">
        <v>3</v>
      </c>
      <c r="I1472">
        <v>280</v>
      </c>
      <c r="J1472">
        <v>36</v>
      </c>
      <c r="K1472">
        <v>40</v>
      </c>
      <c r="L1472" t="s">
        <v>183</v>
      </c>
      <c r="M1472" t="s">
        <v>172</v>
      </c>
      <c r="N1472">
        <v>19</v>
      </c>
      <c r="O1472" t="s">
        <v>173</v>
      </c>
      <c r="P1472" t="s">
        <v>174</v>
      </c>
      <c r="Q1472" t="s">
        <v>175</v>
      </c>
    </row>
    <row r="1473" spans="1:17" x14ac:dyDescent="0.25">
      <c r="A1473" t="s">
        <v>1704</v>
      </c>
      <c r="B1473" s="1">
        <v>46039</v>
      </c>
      <c r="C1473" s="1">
        <v>46043</v>
      </c>
      <c r="D1473" t="s">
        <v>29</v>
      </c>
      <c r="E1473" t="s">
        <v>197</v>
      </c>
      <c r="F1473" s="2">
        <v>0.9375</v>
      </c>
      <c r="G1473">
        <v>2</v>
      </c>
      <c r="H1473">
        <v>1</v>
      </c>
      <c r="I1473">
        <v>180</v>
      </c>
      <c r="J1473">
        <v>24</v>
      </c>
      <c r="K1473">
        <v>0</v>
      </c>
      <c r="L1473" t="s">
        <v>183</v>
      </c>
      <c r="M1473" t="s">
        <v>172</v>
      </c>
      <c r="N1473">
        <v>54</v>
      </c>
      <c r="O1473" t="s">
        <v>184</v>
      </c>
      <c r="P1473" t="s">
        <v>174</v>
      </c>
      <c r="Q1473" t="s">
        <v>175</v>
      </c>
    </row>
    <row r="1474" spans="1:17" x14ac:dyDescent="0.25">
      <c r="A1474" t="s">
        <v>1705</v>
      </c>
      <c r="B1474" s="1">
        <v>46149</v>
      </c>
      <c r="C1474" s="1">
        <v>46151</v>
      </c>
      <c r="D1474" t="s">
        <v>136</v>
      </c>
      <c r="E1474" t="s">
        <v>335</v>
      </c>
      <c r="F1474" s="2">
        <v>0.88541666666666663</v>
      </c>
      <c r="G1474">
        <v>7</v>
      </c>
      <c r="H1474">
        <v>2</v>
      </c>
      <c r="I1474">
        <v>280</v>
      </c>
      <c r="J1474">
        <v>30</v>
      </c>
      <c r="K1474">
        <v>40</v>
      </c>
      <c r="L1474" t="s">
        <v>193</v>
      </c>
      <c r="M1474" t="s">
        <v>172</v>
      </c>
      <c r="N1474">
        <v>27</v>
      </c>
      <c r="O1474" t="s">
        <v>179</v>
      </c>
      <c r="P1474" t="s">
        <v>174</v>
      </c>
      <c r="Q1474" t="s">
        <v>175</v>
      </c>
    </row>
    <row r="1475" spans="1:17" x14ac:dyDescent="0.25">
      <c r="A1475" t="s">
        <v>1706</v>
      </c>
      <c r="B1475" s="1">
        <v>46176</v>
      </c>
      <c r="C1475" s="1">
        <v>46178</v>
      </c>
      <c r="D1475" t="s">
        <v>81</v>
      </c>
      <c r="E1475" t="s">
        <v>212</v>
      </c>
      <c r="F1475" s="2">
        <v>0.64583333333333337</v>
      </c>
      <c r="G1475">
        <v>2</v>
      </c>
      <c r="H1475">
        <v>4</v>
      </c>
      <c r="I1475">
        <v>300</v>
      </c>
      <c r="J1475">
        <v>42</v>
      </c>
      <c r="K1475">
        <v>0</v>
      </c>
      <c r="L1475" t="s">
        <v>183</v>
      </c>
      <c r="M1475" t="s">
        <v>172</v>
      </c>
      <c r="N1475">
        <v>57</v>
      </c>
      <c r="O1475" t="s">
        <v>179</v>
      </c>
      <c r="P1475" t="s">
        <v>174</v>
      </c>
      <c r="Q1475" t="s">
        <v>229</v>
      </c>
    </row>
    <row r="1476" spans="1:17" x14ac:dyDescent="0.25">
      <c r="A1476" t="s">
        <v>1707</v>
      </c>
      <c r="B1476" s="1">
        <v>46061</v>
      </c>
      <c r="C1476" s="1">
        <v>46068</v>
      </c>
      <c r="D1476" t="s">
        <v>31</v>
      </c>
      <c r="E1476" t="s">
        <v>300</v>
      </c>
      <c r="F1476" s="2">
        <v>0.64583333333333337</v>
      </c>
      <c r="G1476">
        <v>8</v>
      </c>
      <c r="H1476">
        <v>5</v>
      </c>
      <c r="I1476">
        <v>240</v>
      </c>
      <c r="J1476">
        <v>48</v>
      </c>
      <c r="K1476">
        <v>40</v>
      </c>
      <c r="L1476" t="s">
        <v>183</v>
      </c>
      <c r="M1476" t="s">
        <v>172</v>
      </c>
      <c r="N1476">
        <v>36</v>
      </c>
      <c r="O1476" t="s">
        <v>184</v>
      </c>
      <c r="P1476" t="s">
        <v>174</v>
      </c>
      <c r="Q1476" t="s">
        <v>175</v>
      </c>
    </row>
    <row r="1477" spans="1:17" x14ac:dyDescent="0.25">
      <c r="A1477" t="s">
        <v>1708</v>
      </c>
      <c r="B1477" s="1">
        <v>46056</v>
      </c>
      <c r="C1477" s="1">
        <v>46059</v>
      </c>
      <c r="D1477" t="s">
        <v>58</v>
      </c>
      <c r="E1477" t="s">
        <v>239</v>
      </c>
      <c r="F1477" s="2">
        <v>0.88541666666666663</v>
      </c>
      <c r="G1477">
        <v>8</v>
      </c>
      <c r="H1477">
        <v>2</v>
      </c>
      <c r="I1477">
        <v>420</v>
      </c>
      <c r="J1477">
        <v>30</v>
      </c>
      <c r="K1477">
        <v>0</v>
      </c>
      <c r="L1477" t="s">
        <v>188</v>
      </c>
      <c r="M1477" t="s">
        <v>172</v>
      </c>
      <c r="N1477">
        <v>21</v>
      </c>
      <c r="O1477" t="s">
        <v>173</v>
      </c>
      <c r="P1477" t="s">
        <v>174</v>
      </c>
      <c r="Q1477" t="s">
        <v>180</v>
      </c>
    </row>
    <row r="1478" spans="1:17" x14ac:dyDescent="0.25">
      <c r="A1478" t="s">
        <v>1709</v>
      </c>
      <c r="B1478" s="1">
        <v>46122</v>
      </c>
      <c r="C1478" s="1">
        <v>46129</v>
      </c>
      <c r="D1478" t="s">
        <v>117</v>
      </c>
      <c r="E1478" t="s">
        <v>226</v>
      </c>
      <c r="F1478" s="2">
        <v>0.39583333333333331</v>
      </c>
      <c r="G1478">
        <v>1</v>
      </c>
      <c r="H1478">
        <v>4</v>
      </c>
      <c r="I1478">
        <v>340</v>
      </c>
      <c r="J1478">
        <v>42</v>
      </c>
      <c r="K1478">
        <v>60</v>
      </c>
      <c r="L1478" t="s">
        <v>193</v>
      </c>
      <c r="M1478" t="s">
        <v>172</v>
      </c>
      <c r="N1478">
        <v>20</v>
      </c>
      <c r="O1478" t="s">
        <v>179</v>
      </c>
      <c r="P1478" t="s">
        <v>174</v>
      </c>
      <c r="Q1478" t="s">
        <v>180</v>
      </c>
    </row>
    <row r="1479" spans="1:17" x14ac:dyDescent="0.25">
      <c r="A1479" t="s">
        <v>1710</v>
      </c>
      <c r="B1479" s="1">
        <v>46124</v>
      </c>
      <c r="C1479" s="1">
        <v>46125</v>
      </c>
      <c r="D1479" t="s">
        <v>45</v>
      </c>
      <c r="E1479" t="s">
        <v>209</v>
      </c>
      <c r="F1479" s="2">
        <v>0.9375</v>
      </c>
      <c r="G1479">
        <v>1</v>
      </c>
      <c r="H1479">
        <v>5</v>
      </c>
      <c r="I1479">
        <v>220</v>
      </c>
      <c r="J1479">
        <v>48</v>
      </c>
      <c r="K1479">
        <v>20</v>
      </c>
      <c r="L1479" t="s">
        <v>193</v>
      </c>
      <c r="M1479" t="s">
        <v>172</v>
      </c>
      <c r="N1479">
        <v>29</v>
      </c>
      <c r="O1479" t="s">
        <v>173</v>
      </c>
      <c r="P1479" t="s">
        <v>185</v>
      </c>
      <c r="Q1479" t="s">
        <v>175</v>
      </c>
    </row>
    <row r="1480" spans="1:17" x14ac:dyDescent="0.25">
      <c r="A1480" t="s">
        <v>1711</v>
      </c>
      <c r="B1480" s="1">
        <v>46090</v>
      </c>
      <c r="C1480" s="1">
        <v>46094</v>
      </c>
      <c r="D1480" t="s">
        <v>113</v>
      </c>
      <c r="E1480" t="s">
        <v>199</v>
      </c>
      <c r="F1480" s="2">
        <v>0.53125</v>
      </c>
      <c r="G1480">
        <v>6</v>
      </c>
      <c r="H1480">
        <v>2</v>
      </c>
      <c r="I1480">
        <v>180</v>
      </c>
      <c r="J1480">
        <v>30</v>
      </c>
      <c r="K1480">
        <v>60</v>
      </c>
      <c r="L1480" t="s">
        <v>183</v>
      </c>
      <c r="M1480" t="s">
        <v>172</v>
      </c>
      <c r="N1480">
        <v>31</v>
      </c>
      <c r="O1480" t="s">
        <v>179</v>
      </c>
      <c r="P1480" t="s">
        <v>174</v>
      </c>
      <c r="Q1480" t="s">
        <v>175</v>
      </c>
    </row>
    <row r="1481" spans="1:17" x14ac:dyDescent="0.25">
      <c r="A1481" t="s">
        <v>1712</v>
      </c>
      <c r="B1481" s="1">
        <v>46153</v>
      </c>
      <c r="C1481" s="1">
        <v>46153</v>
      </c>
      <c r="D1481" t="s">
        <v>90</v>
      </c>
      <c r="E1481" t="s">
        <v>270</v>
      </c>
      <c r="F1481" s="2">
        <v>0.9375</v>
      </c>
      <c r="G1481">
        <v>3</v>
      </c>
      <c r="H1481">
        <v>2</v>
      </c>
      <c r="I1481">
        <v>280</v>
      </c>
      <c r="J1481">
        <v>30</v>
      </c>
      <c r="K1481">
        <v>0</v>
      </c>
      <c r="L1481" t="s">
        <v>183</v>
      </c>
      <c r="M1481" t="s">
        <v>172</v>
      </c>
      <c r="N1481">
        <v>60</v>
      </c>
      <c r="O1481" t="s">
        <v>179</v>
      </c>
      <c r="P1481" t="s">
        <v>185</v>
      </c>
      <c r="Q1481" t="s">
        <v>175</v>
      </c>
    </row>
    <row r="1482" spans="1:17" x14ac:dyDescent="0.25">
      <c r="A1482" t="s">
        <v>1713</v>
      </c>
      <c r="B1482" s="1">
        <v>46126</v>
      </c>
      <c r="C1482" s="1">
        <v>46126</v>
      </c>
      <c r="D1482" t="s">
        <v>49</v>
      </c>
      <c r="E1482" t="s">
        <v>300</v>
      </c>
      <c r="F1482" s="2">
        <v>0.9375</v>
      </c>
      <c r="G1482">
        <v>8</v>
      </c>
      <c r="H1482">
        <v>2</v>
      </c>
      <c r="I1482">
        <v>240</v>
      </c>
      <c r="J1482">
        <v>30</v>
      </c>
      <c r="K1482">
        <v>0</v>
      </c>
      <c r="L1482" t="s">
        <v>183</v>
      </c>
      <c r="M1482" t="s">
        <v>207</v>
      </c>
      <c r="N1482">
        <v>33</v>
      </c>
      <c r="O1482" t="s">
        <v>179</v>
      </c>
      <c r="P1482" t="s">
        <v>174</v>
      </c>
      <c r="Q1482" t="s">
        <v>175</v>
      </c>
    </row>
    <row r="1483" spans="1:17" x14ac:dyDescent="0.25">
      <c r="A1483" t="s">
        <v>1714</v>
      </c>
      <c r="B1483" s="1">
        <v>46159</v>
      </c>
      <c r="C1483" s="1">
        <v>46159</v>
      </c>
      <c r="D1483" t="s">
        <v>35</v>
      </c>
      <c r="E1483" t="s">
        <v>286</v>
      </c>
      <c r="F1483" s="2">
        <v>0.64583333333333337</v>
      </c>
      <c r="G1483">
        <v>2</v>
      </c>
      <c r="H1483">
        <v>2</v>
      </c>
      <c r="I1483">
        <v>340</v>
      </c>
      <c r="J1483">
        <v>30</v>
      </c>
      <c r="K1483">
        <v>60</v>
      </c>
      <c r="L1483" t="s">
        <v>171</v>
      </c>
      <c r="M1483" t="s">
        <v>172</v>
      </c>
      <c r="N1483">
        <v>60</v>
      </c>
      <c r="O1483" t="s">
        <v>184</v>
      </c>
      <c r="P1483" t="s">
        <v>174</v>
      </c>
      <c r="Q1483" t="s">
        <v>229</v>
      </c>
    </row>
    <row r="1484" spans="1:17" x14ac:dyDescent="0.25">
      <c r="A1484" t="s">
        <v>1715</v>
      </c>
      <c r="B1484" s="1">
        <v>46190</v>
      </c>
      <c r="C1484" s="1">
        <v>46195</v>
      </c>
      <c r="D1484" t="s">
        <v>24</v>
      </c>
      <c r="E1484" t="s">
        <v>235</v>
      </c>
      <c r="F1484" s="2">
        <v>0.88541666666666663</v>
      </c>
      <c r="G1484">
        <v>3</v>
      </c>
      <c r="H1484">
        <v>2</v>
      </c>
      <c r="I1484">
        <v>280</v>
      </c>
      <c r="J1484">
        <v>30</v>
      </c>
      <c r="K1484">
        <v>0</v>
      </c>
      <c r="L1484" t="s">
        <v>193</v>
      </c>
      <c r="M1484" t="s">
        <v>172</v>
      </c>
      <c r="N1484">
        <v>21</v>
      </c>
      <c r="O1484" t="s">
        <v>179</v>
      </c>
      <c r="P1484" t="s">
        <v>185</v>
      </c>
      <c r="Q1484" t="s">
        <v>175</v>
      </c>
    </row>
    <row r="1485" spans="1:17" x14ac:dyDescent="0.25">
      <c r="A1485" t="s">
        <v>1716</v>
      </c>
      <c r="B1485" s="1">
        <v>46191</v>
      </c>
      <c r="C1485" s="1">
        <v>46196</v>
      </c>
      <c r="D1485" t="s">
        <v>49</v>
      </c>
      <c r="E1485" t="s">
        <v>445</v>
      </c>
      <c r="F1485" s="2">
        <v>0.39583333333333331</v>
      </c>
      <c r="G1485">
        <v>3</v>
      </c>
      <c r="H1485">
        <v>4</v>
      </c>
      <c r="I1485">
        <v>240</v>
      </c>
      <c r="J1485">
        <v>42</v>
      </c>
      <c r="K1485">
        <v>0</v>
      </c>
      <c r="L1485" t="s">
        <v>188</v>
      </c>
      <c r="M1485" t="s">
        <v>172</v>
      </c>
      <c r="N1485">
        <v>54</v>
      </c>
      <c r="O1485" t="s">
        <v>184</v>
      </c>
      <c r="P1485" t="s">
        <v>174</v>
      </c>
      <c r="Q1485" t="s">
        <v>175</v>
      </c>
    </row>
    <row r="1486" spans="1:17" x14ac:dyDescent="0.25">
      <c r="A1486" t="s">
        <v>1717</v>
      </c>
      <c r="B1486" s="1">
        <v>46132</v>
      </c>
      <c r="C1486" s="1">
        <v>46136</v>
      </c>
      <c r="D1486" t="s">
        <v>17</v>
      </c>
      <c r="E1486" t="s">
        <v>192</v>
      </c>
      <c r="F1486" s="2">
        <v>0.39583333333333331</v>
      </c>
      <c r="G1486">
        <v>4</v>
      </c>
      <c r="H1486">
        <v>2</v>
      </c>
      <c r="I1486">
        <v>160</v>
      </c>
      <c r="J1486">
        <v>30</v>
      </c>
      <c r="K1486">
        <v>0</v>
      </c>
      <c r="L1486" t="s">
        <v>171</v>
      </c>
      <c r="M1486" t="s">
        <v>172</v>
      </c>
      <c r="N1486">
        <v>60</v>
      </c>
      <c r="O1486" t="s">
        <v>179</v>
      </c>
      <c r="P1486" t="s">
        <v>185</v>
      </c>
      <c r="Q1486" t="s">
        <v>175</v>
      </c>
    </row>
    <row r="1487" spans="1:17" x14ac:dyDescent="0.25">
      <c r="A1487" t="s">
        <v>1718</v>
      </c>
      <c r="B1487" s="1">
        <v>46138</v>
      </c>
      <c r="C1487" s="1">
        <v>46145</v>
      </c>
      <c r="D1487" t="s">
        <v>45</v>
      </c>
      <c r="E1487" t="s">
        <v>272</v>
      </c>
      <c r="F1487" s="2">
        <v>0.53125</v>
      </c>
      <c r="G1487">
        <v>4</v>
      </c>
      <c r="H1487">
        <v>3</v>
      </c>
      <c r="I1487">
        <v>200</v>
      </c>
      <c r="J1487">
        <v>36</v>
      </c>
      <c r="K1487">
        <v>0</v>
      </c>
      <c r="L1487" t="s">
        <v>183</v>
      </c>
      <c r="M1487" t="s">
        <v>172</v>
      </c>
      <c r="N1487">
        <v>34</v>
      </c>
      <c r="O1487" t="s">
        <v>173</v>
      </c>
      <c r="P1487" t="s">
        <v>174</v>
      </c>
      <c r="Q1487" t="s">
        <v>175</v>
      </c>
    </row>
    <row r="1488" spans="1:17" x14ac:dyDescent="0.25">
      <c r="A1488" t="s">
        <v>1719</v>
      </c>
      <c r="B1488" s="1">
        <v>46041</v>
      </c>
      <c r="C1488" s="1">
        <v>46048</v>
      </c>
      <c r="D1488" t="s">
        <v>21</v>
      </c>
      <c r="E1488" t="s">
        <v>170</v>
      </c>
      <c r="F1488" s="2">
        <v>0.9375</v>
      </c>
      <c r="G1488">
        <v>7</v>
      </c>
      <c r="H1488">
        <v>2</v>
      </c>
      <c r="I1488">
        <v>160</v>
      </c>
      <c r="J1488">
        <v>30</v>
      </c>
      <c r="K1488">
        <v>0</v>
      </c>
      <c r="L1488" t="s">
        <v>171</v>
      </c>
      <c r="M1488" t="s">
        <v>172</v>
      </c>
      <c r="N1488">
        <v>33</v>
      </c>
      <c r="O1488" t="s">
        <v>184</v>
      </c>
      <c r="P1488" t="s">
        <v>185</v>
      </c>
      <c r="Q1488" t="s">
        <v>175</v>
      </c>
    </row>
    <row r="1489" spans="1:17" x14ac:dyDescent="0.25">
      <c r="A1489" t="s">
        <v>1720</v>
      </c>
      <c r="B1489" s="1">
        <v>46159</v>
      </c>
      <c r="C1489" s="1">
        <v>46166</v>
      </c>
      <c r="D1489" t="s">
        <v>53</v>
      </c>
      <c r="E1489" t="s">
        <v>192</v>
      </c>
      <c r="F1489" s="2">
        <v>0.53125</v>
      </c>
      <c r="G1489">
        <v>1</v>
      </c>
      <c r="H1489">
        <v>3</v>
      </c>
      <c r="I1489">
        <v>340</v>
      </c>
      <c r="J1489">
        <v>36</v>
      </c>
      <c r="K1489">
        <v>0</v>
      </c>
      <c r="L1489" t="s">
        <v>171</v>
      </c>
      <c r="M1489" t="s">
        <v>172</v>
      </c>
      <c r="N1489">
        <v>48</v>
      </c>
      <c r="O1489" t="s">
        <v>179</v>
      </c>
      <c r="P1489" t="s">
        <v>174</v>
      </c>
      <c r="Q1489" t="s">
        <v>180</v>
      </c>
    </row>
    <row r="1490" spans="1:17" x14ac:dyDescent="0.25">
      <c r="A1490" t="s">
        <v>1721</v>
      </c>
      <c r="B1490" s="1">
        <v>46135</v>
      </c>
      <c r="C1490" s="1">
        <v>46141</v>
      </c>
      <c r="D1490" t="s">
        <v>96</v>
      </c>
      <c r="E1490" t="s">
        <v>249</v>
      </c>
      <c r="F1490" s="2">
        <v>0.88541666666666663</v>
      </c>
      <c r="G1490">
        <v>4</v>
      </c>
      <c r="H1490">
        <v>6</v>
      </c>
      <c r="I1490">
        <v>240</v>
      </c>
      <c r="J1490">
        <v>54</v>
      </c>
      <c r="K1490">
        <v>40</v>
      </c>
      <c r="L1490" t="s">
        <v>171</v>
      </c>
      <c r="M1490" t="s">
        <v>263</v>
      </c>
      <c r="N1490">
        <v>52</v>
      </c>
      <c r="O1490" t="s">
        <v>184</v>
      </c>
      <c r="P1490" t="s">
        <v>185</v>
      </c>
      <c r="Q1490" t="s">
        <v>229</v>
      </c>
    </row>
    <row r="1491" spans="1:17" x14ac:dyDescent="0.25">
      <c r="A1491" t="s">
        <v>1722</v>
      </c>
      <c r="B1491" s="1">
        <v>46083</v>
      </c>
      <c r="C1491" s="1">
        <v>46086</v>
      </c>
      <c r="D1491" t="s">
        <v>143</v>
      </c>
      <c r="E1491" t="s">
        <v>286</v>
      </c>
      <c r="F1491" s="2">
        <v>0.88541666666666663</v>
      </c>
      <c r="G1491">
        <v>1</v>
      </c>
      <c r="H1491">
        <v>5</v>
      </c>
      <c r="I1491">
        <v>440</v>
      </c>
      <c r="J1491">
        <v>48</v>
      </c>
      <c r="K1491">
        <v>40</v>
      </c>
      <c r="L1491" t="s">
        <v>193</v>
      </c>
      <c r="M1491" t="s">
        <v>172</v>
      </c>
      <c r="N1491">
        <v>25</v>
      </c>
      <c r="O1491" t="s">
        <v>184</v>
      </c>
      <c r="P1491" t="s">
        <v>185</v>
      </c>
      <c r="Q1491" t="s">
        <v>180</v>
      </c>
    </row>
    <row r="1492" spans="1:17" x14ac:dyDescent="0.25">
      <c r="A1492" t="s">
        <v>1723</v>
      </c>
      <c r="B1492" s="1">
        <v>46071</v>
      </c>
      <c r="C1492" s="1">
        <v>46071</v>
      </c>
      <c r="D1492" t="s">
        <v>143</v>
      </c>
      <c r="E1492" t="s">
        <v>286</v>
      </c>
      <c r="F1492" s="2">
        <v>0.53125</v>
      </c>
      <c r="G1492">
        <v>1</v>
      </c>
      <c r="H1492">
        <v>3</v>
      </c>
      <c r="I1492">
        <v>440</v>
      </c>
      <c r="J1492">
        <v>36</v>
      </c>
      <c r="K1492">
        <v>0</v>
      </c>
      <c r="L1492" t="s">
        <v>171</v>
      </c>
      <c r="M1492" t="s">
        <v>172</v>
      </c>
      <c r="N1492">
        <v>20</v>
      </c>
      <c r="O1492" t="s">
        <v>179</v>
      </c>
      <c r="P1492" t="s">
        <v>185</v>
      </c>
      <c r="Q1492" t="s">
        <v>180</v>
      </c>
    </row>
    <row r="1493" spans="1:17" x14ac:dyDescent="0.25">
      <c r="A1493" t="s">
        <v>1724</v>
      </c>
      <c r="B1493" s="1">
        <v>46029</v>
      </c>
      <c r="C1493" s="1">
        <v>46034</v>
      </c>
      <c r="D1493" t="s">
        <v>68</v>
      </c>
      <c r="E1493" t="s">
        <v>283</v>
      </c>
      <c r="F1493" s="2">
        <v>0.77083333333333337</v>
      </c>
      <c r="G1493">
        <v>1</v>
      </c>
      <c r="H1493">
        <v>6</v>
      </c>
      <c r="I1493">
        <v>200</v>
      </c>
      <c r="J1493">
        <v>54</v>
      </c>
      <c r="K1493">
        <v>20</v>
      </c>
      <c r="L1493" t="s">
        <v>188</v>
      </c>
      <c r="M1493" t="s">
        <v>172</v>
      </c>
      <c r="N1493">
        <v>36</v>
      </c>
      <c r="O1493" t="s">
        <v>179</v>
      </c>
      <c r="P1493" t="s">
        <v>174</v>
      </c>
      <c r="Q1493" t="s">
        <v>175</v>
      </c>
    </row>
    <row r="1494" spans="1:17" x14ac:dyDescent="0.25">
      <c r="A1494" t="s">
        <v>1725</v>
      </c>
      <c r="B1494" s="1">
        <v>46130</v>
      </c>
      <c r="C1494" s="1">
        <v>46137</v>
      </c>
      <c r="D1494" t="s">
        <v>49</v>
      </c>
      <c r="E1494" t="s">
        <v>228</v>
      </c>
      <c r="F1494" s="2">
        <v>0.77083333333333337</v>
      </c>
      <c r="G1494">
        <v>5</v>
      </c>
      <c r="H1494">
        <v>3</v>
      </c>
      <c r="I1494">
        <v>380</v>
      </c>
      <c r="J1494">
        <v>36</v>
      </c>
      <c r="K1494">
        <v>0</v>
      </c>
      <c r="L1494" t="s">
        <v>193</v>
      </c>
      <c r="M1494" t="s">
        <v>172</v>
      </c>
      <c r="N1494">
        <v>54</v>
      </c>
      <c r="O1494" t="s">
        <v>184</v>
      </c>
      <c r="P1494" t="s">
        <v>174</v>
      </c>
      <c r="Q1494" t="s">
        <v>180</v>
      </c>
    </row>
    <row r="1495" spans="1:17" x14ac:dyDescent="0.25">
      <c r="A1495" t="s">
        <v>1726</v>
      </c>
      <c r="B1495" s="1">
        <v>46130</v>
      </c>
      <c r="C1495" s="1">
        <v>46133</v>
      </c>
      <c r="D1495" t="s">
        <v>49</v>
      </c>
      <c r="E1495" t="s">
        <v>246</v>
      </c>
      <c r="F1495" s="2">
        <v>0.39583333333333331</v>
      </c>
      <c r="G1495">
        <v>7</v>
      </c>
      <c r="H1495">
        <v>4</v>
      </c>
      <c r="I1495">
        <v>360</v>
      </c>
      <c r="J1495">
        <v>42</v>
      </c>
      <c r="K1495">
        <v>0</v>
      </c>
      <c r="L1495" t="s">
        <v>183</v>
      </c>
      <c r="M1495" t="s">
        <v>172</v>
      </c>
      <c r="N1495">
        <v>20</v>
      </c>
      <c r="O1495" t="s">
        <v>184</v>
      </c>
      <c r="P1495" t="s">
        <v>185</v>
      </c>
      <c r="Q1495" t="s">
        <v>229</v>
      </c>
    </row>
    <row r="1496" spans="1:17" x14ac:dyDescent="0.25">
      <c r="A1496" t="s">
        <v>1727</v>
      </c>
      <c r="B1496" s="1">
        <v>46201</v>
      </c>
      <c r="C1496" s="1">
        <v>46204</v>
      </c>
      <c r="D1496" t="s">
        <v>65</v>
      </c>
      <c r="E1496" t="s">
        <v>232</v>
      </c>
      <c r="F1496" s="2">
        <v>0.53125</v>
      </c>
      <c r="G1496">
        <v>8</v>
      </c>
      <c r="H1496">
        <v>4</v>
      </c>
      <c r="I1496">
        <v>420</v>
      </c>
      <c r="J1496">
        <v>42</v>
      </c>
      <c r="K1496">
        <v>150</v>
      </c>
      <c r="L1496" t="s">
        <v>193</v>
      </c>
      <c r="M1496" t="s">
        <v>172</v>
      </c>
      <c r="N1496">
        <v>57</v>
      </c>
      <c r="O1496" t="s">
        <v>179</v>
      </c>
      <c r="P1496" t="s">
        <v>174</v>
      </c>
      <c r="Q1496" t="s">
        <v>180</v>
      </c>
    </row>
    <row r="1497" spans="1:17" x14ac:dyDescent="0.25">
      <c r="A1497" t="s">
        <v>1728</v>
      </c>
      <c r="B1497" s="1">
        <v>46185</v>
      </c>
      <c r="C1497" s="1">
        <v>46190</v>
      </c>
      <c r="D1497" t="s">
        <v>24</v>
      </c>
      <c r="E1497" t="s">
        <v>218</v>
      </c>
      <c r="F1497" s="2">
        <v>0.77083333333333337</v>
      </c>
      <c r="G1497">
        <v>1</v>
      </c>
      <c r="H1497">
        <v>2</v>
      </c>
      <c r="I1497">
        <v>320</v>
      </c>
      <c r="J1497">
        <v>30</v>
      </c>
      <c r="K1497">
        <v>0</v>
      </c>
      <c r="L1497" t="s">
        <v>183</v>
      </c>
      <c r="M1497" t="s">
        <v>172</v>
      </c>
      <c r="N1497">
        <v>55</v>
      </c>
      <c r="O1497" t="s">
        <v>184</v>
      </c>
      <c r="P1497" t="s">
        <v>185</v>
      </c>
      <c r="Q1497" t="s">
        <v>229</v>
      </c>
    </row>
    <row r="1498" spans="1:17" x14ac:dyDescent="0.25">
      <c r="A1498" t="s">
        <v>1729</v>
      </c>
      <c r="B1498" s="1">
        <v>46051</v>
      </c>
      <c r="C1498" s="1">
        <v>46053</v>
      </c>
      <c r="D1498" t="s">
        <v>75</v>
      </c>
      <c r="E1498" t="s">
        <v>197</v>
      </c>
      <c r="F1498" s="2">
        <v>0.64583333333333337</v>
      </c>
      <c r="G1498">
        <v>5</v>
      </c>
      <c r="H1498">
        <v>4</v>
      </c>
      <c r="I1498">
        <v>260</v>
      </c>
      <c r="J1498">
        <v>42</v>
      </c>
      <c r="K1498">
        <v>0</v>
      </c>
      <c r="L1498" t="s">
        <v>171</v>
      </c>
      <c r="M1498" t="s">
        <v>172</v>
      </c>
      <c r="N1498">
        <v>23</v>
      </c>
      <c r="O1498" t="s">
        <v>173</v>
      </c>
      <c r="P1498" t="s">
        <v>185</v>
      </c>
      <c r="Q1498" t="s">
        <v>229</v>
      </c>
    </row>
    <row r="1499" spans="1:17" x14ac:dyDescent="0.25">
      <c r="A1499" t="s">
        <v>1730</v>
      </c>
      <c r="B1499" s="1">
        <v>46179</v>
      </c>
      <c r="C1499" s="1">
        <v>46185</v>
      </c>
      <c r="D1499" t="s">
        <v>45</v>
      </c>
      <c r="E1499" t="s">
        <v>201</v>
      </c>
      <c r="F1499" s="2">
        <v>0.64583333333333337</v>
      </c>
      <c r="G1499">
        <v>4</v>
      </c>
      <c r="H1499">
        <v>3</v>
      </c>
      <c r="I1499">
        <v>260</v>
      </c>
      <c r="J1499">
        <v>36</v>
      </c>
      <c r="K1499">
        <v>0</v>
      </c>
      <c r="L1499" t="s">
        <v>178</v>
      </c>
      <c r="M1499" t="s">
        <v>263</v>
      </c>
      <c r="N1499">
        <v>34</v>
      </c>
      <c r="O1499" t="s">
        <v>173</v>
      </c>
      <c r="P1499" t="s">
        <v>185</v>
      </c>
      <c r="Q1499" t="s">
        <v>229</v>
      </c>
    </row>
    <row r="1500" spans="1:17" x14ac:dyDescent="0.25">
      <c r="A1500" t="s">
        <v>1731</v>
      </c>
      <c r="B1500" s="1">
        <v>46041</v>
      </c>
      <c r="C1500" s="1">
        <v>46045</v>
      </c>
      <c r="D1500" t="s">
        <v>87</v>
      </c>
      <c r="E1500" t="s">
        <v>187</v>
      </c>
      <c r="F1500" s="2">
        <v>0.9375</v>
      </c>
      <c r="G1500">
        <v>7</v>
      </c>
      <c r="H1500">
        <v>5</v>
      </c>
      <c r="I1500">
        <v>340</v>
      </c>
      <c r="J1500">
        <v>48</v>
      </c>
      <c r="K1500">
        <v>20</v>
      </c>
      <c r="L1500" t="s">
        <v>178</v>
      </c>
      <c r="M1500" t="s">
        <v>172</v>
      </c>
      <c r="N1500">
        <v>33</v>
      </c>
      <c r="O1500" t="s">
        <v>184</v>
      </c>
      <c r="P1500" t="s">
        <v>185</v>
      </c>
      <c r="Q1500" t="s">
        <v>180</v>
      </c>
    </row>
    <row r="1501" spans="1:17" x14ac:dyDescent="0.25">
      <c r="A1501" t="s">
        <v>1732</v>
      </c>
      <c r="B1501" s="1">
        <v>46095</v>
      </c>
      <c r="C1501" s="1">
        <v>46098</v>
      </c>
      <c r="D1501" t="s">
        <v>81</v>
      </c>
      <c r="E1501" t="s">
        <v>220</v>
      </c>
      <c r="F1501" s="2">
        <v>0.9375</v>
      </c>
      <c r="G1501">
        <v>9</v>
      </c>
      <c r="H1501">
        <v>2</v>
      </c>
      <c r="I1501">
        <v>320</v>
      </c>
      <c r="J1501">
        <v>30</v>
      </c>
      <c r="K1501">
        <v>20</v>
      </c>
      <c r="L1501" t="s">
        <v>183</v>
      </c>
      <c r="M1501" t="s">
        <v>172</v>
      </c>
      <c r="N1501">
        <v>60</v>
      </c>
      <c r="O1501" t="s">
        <v>179</v>
      </c>
      <c r="P1501" t="s">
        <v>174</v>
      </c>
      <c r="Q1501" t="s">
        <v>229</v>
      </c>
    </row>
    <row r="1502" spans="1:17" x14ac:dyDescent="0.25">
      <c r="A1502" t="s">
        <v>1733</v>
      </c>
      <c r="B1502" s="1">
        <v>46035</v>
      </c>
      <c r="C1502" s="1">
        <v>46040</v>
      </c>
      <c r="D1502" t="s">
        <v>72</v>
      </c>
      <c r="E1502" t="s">
        <v>306</v>
      </c>
      <c r="F1502" s="2">
        <v>0.9375</v>
      </c>
      <c r="G1502">
        <v>3</v>
      </c>
      <c r="H1502">
        <v>4</v>
      </c>
      <c r="I1502">
        <v>360</v>
      </c>
      <c r="J1502">
        <v>42</v>
      </c>
      <c r="K1502">
        <v>40</v>
      </c>
      <c r="L1502" t="s">
        <v>188</v>
      </c>
      <c r="M1502" t="s">
        <v>172</v>
      </c>
      <c r="N1502">
        <v>54</v>
      </c>
      <c r="O1502" t="s">
        <v>179</v>
      </c>
      <c r="P1502" t="s">
        <v>174</v>
      </c>
      <c r="Q1502" t="s">
        <v>180</v>
      </c>
    </row>
    <row r="1503" spans="1:17" x14ac:dyDescent="0.25">
      <c r="A1503" t="s">
        <v>1734</v>
      </c>
      <c r="B1503" s="1">
        <v>46049</v>
      </c>
      <c r="C1503" s="1">
        <v>46049</v>
      </c>
      <c r="D1503" t="s">
        <v>149</v>
      </c>
      <c r="E1503" t="s">
        <v>192</v>
      </c>
      <c r="F1503" s="2">
        <v>0.39583333333333331</v>
      </c>
      <c r="G1503">
        <v>4</v>
      </c>
      <c r="H1503">
        <v>2</v>
      </c>
      <c r="I1503">
        <v>240</v>
      </c>
      <c r="J1503">
        <v>30</v>
      </c>
      <c r="K1503">
        <v>40</v>
      </c>
      <c r="L1503" t="s">
        <v>178</v>
      </c>
      <c r="M1503" t="s">
        <v>172</v>
      </c>
      <c r="N1503">
        <v>48</v>
      </c>
      <c r="O1503" t="s">
        <v>184</v>
      </c>
      <c r="P1503" t="s">
        <v>185</v>
      </c>
      <c r="Q1503" t="s">
        <v>229</v>
      </c>
    </row>
    <row r="1504" spans="1:17" x14ac:dyDescent="0.25">
      <c r="A1504" t="s">
        <v>1735</v>
      </c>
      <c r="B1504" s="1">
        <v>46072</v>
      </c>
      <c r="C1504" s="1">
        <v>46076</v>
      </c>
      <c r="D1504" t="s">
        <v>90</v>
      </c>
      <c r="E1504" t="s">
        <v>241</v>
      </c>
      <c r="F1504" s="2">
        <v>0.39583333333333331</v>
      </c>
      <c r="G1504">
        <v>2</v>
      </c>
      <c r="H1504">
        <v>2</v>
      </c>
      <c r="I1504">
        <v>240</v>
      </c>
      <c r="J1504">
        <v>30</v>
      </c>
      <c r="K1504">
        <v>60</v>
      </c>
      <c r="L1504" t="s">
        <v>188</v>
      </c>
      <c r="M1504" t="s">
        <v>172</v>
      </c>
      <c r="N1504">
        <v>26</v>
      </c>
      <c r="O1504" t="s">
        <v>179</v>
      </c>
      <c r="P1504" t="s">
        <v>185</v>
      </c>
      <c r="Q1504" t="s">
        <v>175</v>
      </c>
    </row>
    <row r="1505" spans="1:17" x14ac:dyDescent="0.25">
      <c r="A1505" t="s">
        <v>1736</v>
      </c>
      <c r="B1505" s="1">
        <v>46094</v>
      </c>
      <c r="C1505" s="1">
        <v>46100</v>
      </c>
      <c r="D1505" t="s">
        <v>127</v>
      </c>
      <c r="E1505" t="s">
        <v>283</v>
      </c>
      <c r="F1505" s="2">
        <v>0.53125</v>
      </c>
      <c r="G1505">
        <v>3</v>
      </c>
      <c r="H1505">
        <v>2</v>
      </c>
      <c r="I1505">
        <v>200</v>
      </c>
      <c r="J1505">
        <v>30</v>
      </c>
      <c r="K1505">
        <v>40</v>
      </c>
      <c r="L1505" t="s">
        <v>188</v>
      </c>
      <c r="M1505" t="s">
        <v>172</v>
      </c>
      <c r="N1505">
        <v>19</v>
      </c>
      <c r="O1505" t="s">
        <v>179</v>
      </c>
      <c r="P1505" t="s">
        <v>174</v>
      </c>
      <c r="Q1505" t="s">
        <v>175</v>
      </c>
    </row>
    <row r="1506" spans="1:17" x14ac:dyDescent="0.25">
      <c r="A1506" t="s">
        <v>1737</v>
      </c>
      <c r="B1506" s="1">
        <v>46075</v>
      </c>
      <c r="C1506" s="1">
        <v>46082</v>
      </c>
      <c r="D1506" t="s">
        <v>45</v>
      </c>
      <c r="E1506" t="s">
        <v>187</v>
      </c>
      <c r="F1506" s="2">
        <v>0.64583333333333337</v>
      </c>
      <c r="G1506">
        <v>6</v>
      </c>
      <c r="H1506">
        <v>3</v>
      </c>
      <c r="I1506">
        <v>160</v>
      </c>
      <c r="J1506">
        <v>36</v>
      </c>
      <c r="K1506">
        <v>20</v>
      </c>
      <c r="L1506" t="s">
        <v>193</v>
      </c>
      <c r="M1506" t="s">
        <v>172</v>
      </c>
      <c r="N1506">
        <v>55</v>
      </c>
      <c r="O1506" t="s">
        <v>179</v>
      </c>
      <c r="P1506" t="s">
        <v>185</v>
      </c>
      <c r="Q1506" t="s">
        <v>175</v>
      </c>
    </row>
    <row r="1507" spans="1:17" x14ac:dyDescent="0.25">
      <c r="A1507" t="s">
        <v>1738</v>
      </c>
      <c r="B1507" s="1">
        <v>46043</v>
      </c>
      <c r="C1507" s="1">
        <v>46046</v>
      </c>
      <c r="D1507" t="s">
        <v>143</v>
      </c>
      <c r="E1507" t="s">
        <v>222</v>
      </c>
      <c r="F1507" s="2">
        <v>0.77083333333333337</v>
      </c>
      <c r="G1507">
        <v>4</v>
      </c>
      <c r="H1507">
        <v>3</v>
      </c>
      <c r="I1507">
        <v>240</v>
      </c>
      <c r="J1507">
        <v>36</v>
      </c>
      <c r="K1507">
        <v>0</v>
      </c>
      <c r="L1507" t="s">
        <v>188</v>
      </c>
      <c r="M1507" t="s">
        <v>172</v>
      </c>
      <c r="N1507">
        <v>43</v>
      </c>
      <c r="O1507" t="s">
        <v>179</v>
      </c>
      <c r="P1507" t="s">
        <v>174</v>
      </c>
      <c r="Q1507" t="s">
        <v>175</v>
      </c>
    </row>
    <row r="1508" spans="1:17" x14ac:dyDescent="0.25">
      <c r="A1508" t="s">
        <v>1739</v>
      </c>
      <c r="B1508" s="1">
        <v>46161</v>
      </c>
      <c r="C1508" s="1">
        <v>46166</v>
      </c>
      <c r="D1508" t="s">
        <v>17</v>
      </c>
      <c r="E1508" t="s">
        <v>205</v>
      </c>
      <c r="F1508" s="2">
        <v>0.9375</v>
      </c>
      <c r="G1508">
        <v>2</v>
      </c>
      <c r="H1508">
        <v>5</v>
      </c>
      <c r="I1508">
        <v>200</v>
      </c>
      <c r="J1508">
        <v>48</v>
      </c>
      <c r="K1508">
        <v>0</v>
      </c>
      <c r="L1508" t="s">
        <v>188</v>
      </c>
      <c r="M1508" t="s">
        <v>172</v>
      </c>
      <c r="N1508">
        <v>60</v>
      </c>
      <c r="O1508" t="s">
        <v>179</v>
      </c>
      <c r="P1508" t="s">
        <v>174</v>
      </c>
      <c r="Q1508" t="s">
        <v>175</v>
      </c>
    </row>
    <row r="1509" spans="1:17" x14ac:dyDescent="0.25">
      <c r="A1509" t="s">
        <v>1740</v>
      </c>
      <c r="B1509" s="1">
        <v>46102</v>
      </c>
      <c r="C1509" s="1">
        <v>46109</v>
      </c>
      <c r="D1509" t="s">
        <v>39</v>
      </c>
      <c r="E1509" t="s">
        <v>222</v>
      </c>
      <c r="F1509" s="2">
        <v>0.77083333333333337</v>
      </c>
      <c r="G1509">
        <v>7</v>
      </c>
      <c r="H1509">
        <v>2</v>
      </c>
      <c r="I1509">
        <v>320</v>
      </c>
      <c r="J1509">
        <v>30</v>
      </c>
      <c r="K1509">
        <v>0</v>
      </c>
      <c r="L1509" t="s">
        <v>171</v>
      </c>
      <c r="M1509" t="s">
        <v>172</v>
      </c>
      <c r="N1509">
        <v>60</v>
      </c>
      <c r="O1509" t="s">
        <v>173</v>
      </c>
      <c r="P1509" t="s">
        <v>185</v>
      </c>
      <c r="Q1509" t="s">
        <v>229</v>
      </c>
    </row>
    <row r="1510" spans="1:17" x14ac:dyDescent="0.25">
      <c r="A1510" t="s">
        <v>1741</v>
      </c>
      <c r="B1510" s="1">
        <v>46161</v>
      </c>
      <c r="C1510" s="1">
        <v>46161</v>
      </c>
      <c r="D1510" t="s">
        <v>10</v>
      </c>
      <c r="E1510" t="s">
        <v>302</v>
      </c>
      <c r="F1510" s="2">
        <v>0.77083333333333337</v>
      </c>
      <c r="G1510">
        <v>1</v>
      </c>
      <c r="H1510">
        <v>4</v>
      </c>
      <c r="I1510">
        <v>240</v>
      </c>
      <c r="J1510">
        <v>42</v>
      </c>
      <c r="K1510">
        <v>100</v>
      </c>
      <c r="L1510" t="s">
        <v>183</v>
      </c>
      <c r="M1510" t="s">
        <v>172</v>
      </c>
      <c r="N1510">
        <v>35</v>
      </c>
      <c r="O1510" t="s">
        <v>173</v>
      </c>
      <c r="P1510" t="s">
        <v>174</v>
      </c>
      <c r="Q1510" t="s">
        <v>175</v>
      </c>
    </row>
    <row r="1511" spans="1:17" x14ac:dyDescent="0.25">
      <c r="A1511" t="s">
        <v>1742</v>
      </c>
      <c r="B1511" s="1">
        <v>46188</v>
      </c>
      <c r="C1511" s="1">
        <v>46195</v>
      </c>
      <c r="D1511" t="s">
        <v>58</v>
      </c>
      <c r="E1511" t="s">
        <v>201</v>
      </c>
      <c r="F1511" s="2">
        <v>0.64583333333333337</v>
      </c>
      <c r="G1511">
        <v>1</v>
      </c>
      <c r="H1511">
        <v>3</v>
      </c>
      <c r="I1511">
        <v>180</v>
      </c>
      <c r="J1511">
        <v>36</v>
      </c>
      <c r="K1511">
        <v>0</v>
      </c>
      <c r="L1511" t="s">
        <v>183</v>
      </c>
      <c r="M1511" t="s">
        <v>172</v>
      </c>
      <c r="N1511">
        <v>31</v>
      </c>
      <c r="O1511" t="s">
        <v>179</v>
      </c>
      <c r="P1511" t="s">
        <v>185</v>
      </c>
      <c r="Q1511" t="s">
        <v>175</v>
      </c>
    </row>
    <row r="1512" spans="1:17" x14ac:dyDescent="0.25">
      <c r="A1512" t="s">
        <v>1743</v>
      </c>
      <c r="B1512" s="1">
        <v>46035</v>
      </c>
      <c r="C1512" s="1">
        <v>46037</v>
      </c>
      <c r="D1512" t="s">
        <v>29</v>
      </c>
      <c r="E1512" t="s">
        <v>209</v>
      </c>
      <c r="F1512" s="2">
        <v>0.64583333333333337</v>
      </c>
      <c r="G1512">
        <v>2</v>
      </c>
      <c r="H1512">
        <v>5</v>
      </c>
      <c r="I1512">
        <v>400</v>
      </c>
      <c r="J1512">
        <v>48</v>
      </c>
      <c r="K1512">
        <v>0</v>
      </c>
      <c r="L1512" t="s">
        <v>183</v>
      </c>
      <c r="M1512" t="s">
        <v>172</v>
      </c>
      <c r="N1512">
        <v>46</v>
      </c>
      <c r="O1512" t="s">
        <v>179</v>
      </c>
      <c r="P1512" t="s">
        <v>174</v>
      </c>
      <c r="Q1512" t="s">
        <v>180</v>
      </c>
    </row>
    <row r="1513" spans="1:17" x14ac:dyDescent="0.25">
      <c r="A1513" t="s">
        <v>1744</v>
      </c>
      <c r="B1513" s="1">
        <v>46156</v>
      </c>
      <c r="C1513" s="1">
        <v>46158</v>
      </c>
      <c r="D1513" t="s">
        <v>90</v>
      </c>
      <c r="E1513" t="s">
        <v>266</v>
      </c>
      <c r="F1513" s="2">
        <v>0.53125</v>
      </c>
      <c r="G1513">
        <v>2</v>
      </c>
      <c r="H1513">
        <v>2</v>
      </c>
      <c r="I1513">
        <v>260</v>
      </c>
      <c r="J1513">
        <v>30</v>
      </c>
      <c r="K1513">
        <v>0</v>
      </c>
      <c r="L1513" t="s">
        <v>188</v>
      </c>
      <c r="M1513" t="s">
        <v>172</v>
      </c>
      <c r="N1513">
        <v>24</v>
      </c>
      <c r="O1513" t="s">
        <v>179</v>
      </c>
      <c r="P1513" t="s">
        <v>174</v>
      </c>
      <c r="Q1513" t="s">
        <v>175</v>
      </c>
    </row>
    <row r="1514" spans="1:17" x14ac:dyDescent="0.25">
      <c r="A1514" t="s">
        <v>1745</v>
      </c>
      <c r="B1514" s="1">
        <v>46079</v>
      </c>
      <c r="C1514" s="1">
        <v>46082</v>
      </c>
      <c r="D1514" t="s">
        <v>35</v>
      </c>
      <c r="E1514" t="s">
        <v>197</v>
      </c>
      <c r="F1514" s="2">
        <v>0.77083333333333337</v>
      </c>
      <c r="G1514">
        <v>6</v>
      </c>
      <c r="H1514">
        <v>1</v>
      </c>
      <c r="I1514">
        <v>260</v>
      </c>
      <c r="J1514">
        <v>24</v>
      </c>
      <c r="K1514">
        <v>40</v>
      </c>
      <c r="L1514" t="s">
        <v>188</v>
      </c>
      <c r="M1514" t="s">
        <v>172</v>
      </c>
      <c r="N1514">
        <v>45</v>
      </c>
      <c r="O1514" t="s">
        <v>184</v>
      </c>
      <c r="P1514" t="s">
        <v>185</v>
      </c>
      <c r="Q1514" t="s">
        <v>229</v>
      </c>
    </row>
    <row r="1515" spans="1:17" x14ac:dyDescent="0.25">
      <c r="A1515" t="s">
        <v>1746</v>
      </c>
      <c r="B1515" s="1">
        <v>46059</v>
      </c>
      <c r="C1515" s="1">
        <v>46066</v>
      </c>
      <c r="D1515" t="s">
        <v>87</v>
      </c>
      <c r="E1515" t="s">
        <v>246</v>
      </c>
      <c r="F1515" s="2">
        <v>0.64583333333333337</v>
      </c>
      <c r="G1515">
        <v>4</v>
      </c>
      <c r="H1515">
        <v>2</v>
      </c>
      <c r="I1515">
        <v>280</v>
      </c>
      <c r="J1515">
        <v>30</v>
      </c>
      <c r="K1515">
        <v>40</v>
      </c>
      <c r="L1515" t="s">
        <v>188</v>
      </c>
      <c r="M1515" t="s">
        <v>172</v>
      </c>
      <c r="N1515">
        <v>59</v>
      </c>
      <c r="O1515" t="s">
        <v>179</v>
      </c>
      <c r="P1515" t="s">
        <v>174</v>
      </c>
      <c r="Q1515" t="s">
        <v>175</v>
      </c>
    </row>
    <row r="1516" spans="1:17" x14ac:dyDescent="0.25">
      <c r="A1516" t="s">
        <v>1747</v>
      </c>
      <c r="B1516" s="1">
        <v>46082</v>
      </c>
      <c r="C1516" s="1">
        <v>46086</v>
      </c>
      <c r="D1516" t="s">
        <v>119</v>
      </c>
      <c r="E1516" t="s">
        <v>268</v>
      </c>
      <c r="F1516" s="2">
        <v>0.39583333333333331</v>
      </c>
      <c r="G1516">
        <v>3</v>
      </c>
      <c r="H1516">
        <v>1</v>
      </c>
      <c r="I1516">
        <v>280</v>
      </c>
      <c r="J1516">
        <v>24</v>
      </c>
      <c r="K1516">
        <v>0</v>
      </c>
      <c r="L1516" t="s">
        <v>171</v>
      </c>
      <c r="M1516" t="s">
        <v>207</v>
      </c>
      <c r="N1516">
        <v>26</v>
      </c>
      <c r="O1516" t="s">
        <v>184</v>
      </c>
      <c r="P1516" t="s">
        <v>185</v>
      </c>
      <c r="Q1516" t="s">
        <v>175</v>
      </c>
    </row>
    <row r="1517" spans="1:17" x14ac:dyDescent="0.25">
      <c r="A1517" t="s">
        <v>1748</v>
      </c>
      <c r="B1517" s="1">
        <v>46040</v>
      </c>
      <c r="C1517" s="1">
        <v>46040</v>
      </c>
      <c r="D1517" t="s">
        <v>21</v>
      </c>
      <c r="E1517" t="s">
        <v>190</v>
      </c>
      <c r="F1517" s="2">
        <v>0.64583333333333337</v>
      </c>
      <c r="G1517">
        <v>1</v>
      </c>
      <c r="H1517">
        <v>6</v>
      </c>
      <c r="I1517">
        <v>280</v>
      </c>
      <c r="J1517">
        <v>54</v>
      </c>
      <c r="K1517">
        <v>40</v>
      </c>
      <c r="L1517" t="s">
        <v>193</v>
      </c>
      <c r="M1517" t="s">
        <v>172</v>
      </c>
      <c r="N1517">
        <v>21</v>
      </c>
      <c r="O1517" t="s">
        <v>173</v>
      </c>
      <c r="P1517" t="s">
        <v>185</v>
      </c>
      <c r="Q1517" t="s">
        <v>175</v>
      </c>
    </row>
    <row r="1518" spans="1:17" x14ac:dyDescent="0.25">
      <c r="A1518" t="s">
        <v>1749</v>
      </c>
      <c r="B1518" s="1">
        <v>46089</v>
      </c>
      <c r="C1518" s="1">
        <v>46096</v>
      </c>
      <c r="D1518" t="s">
        <v>107</v>
      </c>
      <c r="E1518" t="s">
        <v>274</v>
      </c>
      <c r="F1518" s="2">
        <v>0.77083333333333337</v>
      </c>
      <c r="G1518">
        <v>2</v>
      </c>
      <c r="H1518">
        <v>3</v>
      </c>
      <c r="I1518">
        <v>320</v>
      </c>
      <c r="J1518">
        <v>36</v>
      </c>
      <c r="K1518">
        <v>40</v>
      </c>
      <c r="L1518" t="s">
        <v>171</v>
      </c>
      <c r="M1518" t="s">
        <v>172</v>
      </c>
      <c r="N1518">
        <v>34</v>
      </c>
      <c r="O1518" t="s">
        <v>173</v>
      </c>
      <c r="P1518" t="s">
        <v>174</v>
      </c>
      <c r="Q1518" t="s">
        <v>229</v>
      </c>
    </row>
    <row r="1519" spans="1:17" x14ac:dyDescent="0.25">
      <c r="A1519" t="s">
        <v>1750</v>
      </c>
      <c r="B1519" s="1">
        <v>46090</v>
      </c>
      <c r="C1519" s="1">
        <v>46090</v>
      </c>
      <c r="D1519" t="s">
        <v>49</v>
      </c>
      <c r="E1519" t="s">
        <v>212</v>
      </c>
      <c r="F1519" s="2">
        <v>0.9375</v>
      </c>
      <c r="G1519">
        <v>2</v>
      </c>
      <c r="H1519">
        <v>2</v>
      </c>
      <c r="I1519">
        <v>400</v>
      </c>
      <c r="J1519">
        <v>30</v>
      </c>
      <c r="K1519">
        <v>100</v>
      </c>
      <c r="L1519" t="s">
        <v>178</v>
      </c>
      <c r="M1519" t="s">
        <v>172</v>
      </c>
      <c r="N1519">
        <v>48</v>
      </c>
      <c r="O1519" t="s">
        <v>173</v>
      </c>
      <c r="P1519" t="s">
        <v>174</v>
      </c>
      <c r="Q1519" t="s">
        <v>180</v>
      </c>
    </row>
    <row r="1520" spans="1:17" x14ac:dyDescent="0.25">
      <c r="A1520" t="s">
        <v>1751</v>
      </c>
      <c r="B1520" s="1">
        <v>46069</v>
      </c>
      <c r="C1520" s="1">
        <v>46071</v>
      </c>
      <c r="D1520" t="s">
        <v>39</v>
      </c>
      <c r="E1520" t="s">
        <v>232</v>
      </c>
      <c r="F1520" s="2">
        <v>0.64583333333333337</v>
      </c>
      <c r="G1520">
        <v>5</v>
      </c>
      <c r="H1520">
        <v>4</v>
      </c>
      <c r="I1520">
        <v>420</v>
      </c>
      <c r="J1520">
        <v>42</v>
      </c>
      <c r="K1520">
        <v>0</v>
      </c>
      <c r="L1520" t="s">
        <v>171</v>
      </c>
      <c r="M1520" t="s">
        <v>172</v>
      </c>
      <c r="N1520">
        <v>52</v>
      </c>
      <c r="O1520" t="s">
        <v>173</v>
      </c>
      <c r="P1520" t="s">
        <v>174</v>
      </c>
      <c r="Q1520" t="s">
        <v>180</v>
      </c>
    </row>
    <row r="1521" spans="1:17" x14ac:dyDescent="0.25">
      <c r="A1521" t="s">
        <v>1752</v>
      </c>
      <c r="B1521" s="1">
        <v>46086</v>
      </c>
      <c r="C1521" s="1">
        <v>46093</v>
      </c>
      <c r="D1521" t="s">
        <v>35</v>
      </c>
      <c r="E1521" t="s">
        <v>335</v>
      </c>
      <c r="F1521" s="2">
        <v>0.53125</v>
      </c>
      <c r="G1521">
        <v>1</v>
      </c>
      <c r="H1521">
        <v>3</v>
      </c>
      <c r="I1521">
        <v>360</v>
      </c>
      <c r="J1521">
        <v>36</v>
      </c>
      <c r="K1521">
        <v>150</v>
      </c>
      <c r="L1521" t="s">
        <v>188</v>
      </c>
      <c r="M1521" t="s">
        <v>172</v>
      </c>
      <c r="N1521">
        <v>24</v>
      </c>
      <c r="O1521" t="s">
        <v>179</v>
      </c>
      <c r="P1521" t="s">
        <v>174</v>
      </c>
      <c r="Q1521" t="s">
        <v>229</v>
      </c>
    </row>
    <row r="1522" spans="1:17" x14ac:dyDescent="0.25">
      <c r="A1522" t="s">
        <v>1753</v>
      </c>
      <c r="B1522" s="1">
        <v>46158</v>
      </c>
      <c r="C1522" s="1">
        <v>46165</v>
      </c>
      <c r="D1522" t="s">
        <v>146</v>
      </c>
      <c r="E1522" t="s">
        <v>232</v>
      </c>
      <c r="F1522" s="2">
        <v>0.39583333333333331</v>
      </c>
      <c r="G1522">
        <v>2</v>
      </c>
      <c r="H1522">
        <v>4</v>
      </c>
      <c r="I1522">
        <v>240</v>
      </c>
      <c r="J1522">
        <v>42</v>
      </c>
      <c r="K1522">
        <v>150</v>
      </c>
      <c r="L1522" t="s">
        <v>193</v>
      </c>
      <c r="M1522" t="s">
        <v>172</v>
      </c>
      <c r="N1522">
        <v>57</v>
      </c>
      <c r="O1522" t="s">
        <v>179</v>
      </c>
      <c r="P1522" t="s">
        <v>185</v>
      </c>
      <c r="Q1522" t="s">
        <v>175</v>
      </c>
    </row>
    <row r="1523" spans="1:17" x14ac:dyDescent="0.25">
      <c r="A1523" t="s">
        <v>1754</v>
      </c>
      <c r="B1523" s="1">
        <v>46097</v>
      </c>
      <c r="C1523" s="1">
        <v>46097</v>
      </c>
      <c r="D1523" t="s">
        <v>117</v>
      </c>
      <c r="E1523" t="s">
        <v>266</v>
      </c>
      <c r="F1523" s="2">
        <v>0.64583333333333337</v>
      </c>
      <c r="G1523">
        <v>6</v>
      </c>
      <c r="H1523">
        <v>2</v>
      </c>
      <c r="I1523">
        <v>440</v>
      </c>
      <c r="J1523">
        <v>30</v>
      </c>
      <c r="K1523">
        <v>0</v>
      </c>
      <c r="L1523" t="s">
        <v>178</v>
      </c>
      <c r="M1523" t="s">
        <v>263</v>
      </c>
      <c r="N1523">
        <v>57</v>
      </c>
      <c r="O1523" t="s">
        <v>179</v>
      </c>
      <c r="P1523" t="s">
        <v>185</v>
      </c>
      <c r="Q1523" t="s">
        <v>180</v>
      </c>
    </row>
    <row r="1524" spans="1:17" x14ac:dyDescent="0.25">
      <c r="A1524" t="s">
        <v>1755</v>
      </c>
      <c r="B1524" s="1">
        <v>46051</v>
      </c>
      <c r="C1524" s="1">
        <v>46058</v>
      </c>
      <c r="D1524" t="s">
        <v>21</v>
      </c>
      <c r="E1524" t="s">
        <v>272</v>
      </c>
      <c r="F1524" s="2">
        <v>0.53125</v>
      </c>
      <c r="G1524">
        <v>4</v>
      </c>
      <c r="H1524">
        <v>5</v>
      </c>
      <c r="I1524">
        <v>200</v>
      </c>
      <c r="J1524">
        <v>48</v>
      </c>
      <c r="K1524">
        <v>150</v>
      </c>
      <c r="L1524" t="s">
        <v>183</v>
      </c>
      <c r="M1524" t="s">
        <v>172</v>
      </c>
      <c r="N1524">
        <v>33</v>
      </c>
      <c r="O1524" t="s">
        <v>179</v>
      </c>
      <c r="P1524" t="s">
        <v>174</v>
      </c>
      <c r="Q1524" t="s">
        <v>175</v>
      </c>
    </row>
    <row r="1525" spans="1:17" x14ac:dyDescent="0.25">
      <c r="A1525" t="s">
        <v>1756</v>
      </c>
      <c r="B1525" s="1">
        <v>46115</v>
      </c>
      <c r="C1525" s="1">
        <v>46119</v>
      </c>
      <c r="D1525" t="s">
        <v>24</v>
      </c>
      <c r="E1525" t="s">
        <v>226</v>
      </c>
      <c r="F1525" s="2">
        <v>0.88541666666666663</v>
      </c>
      <c r="G1525">
        <v>4</v>
      </c>
      <c r="H1525">
        <v>2</v>
      </c>
      <c r="I1525">
        <v>240</v>
      </c>
      <c r="J1525">
        <v>30</v>
      </c>
      <c r="K1525">
        <v>40</v>
      </c>
      <c r="L1525" t="s">
        <v>183</v>
      </c>
      <c r="M1525" t="s">
        <v>172</v>
      </c>
      <c r="N1525">
        <v>34</v>
      </c>
      <c r="O1525" t="s">
        <v>179</v>
      </c>
      <c r="P1525" t="s">
        <v>174</v>
      </c>
      <c r="Q1525" t="s">
        <v>229</v>
      </c>
    </row>
    <row r="1526" spans="1:17" x14ac:dyDescent="0.25">
      <c r="A1526" t="s">
        <v>1757</v>
      </c>
      <c r="B1526" s="1">
        <v>46200</v>
      </c>
      <c r="C1526" s="1">
        <v>46203</v>
      </c>
      <c r="D1526" t="s">
        <v>31</v>
      </c>
      <c r="E1526" t="s">
        <v>201</v>
      </c>
      <c r="F1526" s="2">
        <v>0.88541666666666663</v>
      </c>
      <c r="G1526">
        <v>9</v>
      </c>
      <c r="H1526">
        <v>2</v>
      </c>
      <c r="I1526">
        <v>180</v>
      </c>
      <c r="J1526">
        <v>30</v>
      </c>
      <c r="K1526">
        <v>100</v>
      </c>
      <c r="L1526" t="s">
        <v>193</v>
      </c>
      <c r="M1526" t="s">
        <v>172</v>
      </c>
      <c r="N1526">
        <v>37</v>
      </c>
      <c r="O1526" t="s">
        <v>173</v>
      </c>
      <c r="P1526" t="s">
        <v>185</v>
      </c>
      <c r="Q1526" t="s">
        <v>175</v>
      </c>
    </row>
    <row r="1527" spans="1:17" x14ac:dyDescent="0.25">
      <c r="A1527" t="s">
        <v>1758</v>
      </c>
      <c r="B1527" s="1">
        <v>46026</v>
      </c>
      <c r="C1527" s="1">
        <v>46030</v>
      </c>
      <c r="D1527" t="s">
        <v>65</v>
      </c>
      <c r="E1527" t="s">
        <v>268</v>
      </c>
      <c r="F1527" s="2">
        <v>0.9375</v>
      </c>
      <c r="G1527">
        <v>6</v>
      </c>
      <c r="H1527">
        <v>5</v>
      </c>
      <c r="I1527">
        <v>280</v>
      </c>
      <c r="J1527">
        <v>48</v>
      </c>
      <c r="K1527">
        <v>40</v>
      </c>
      <c r="L1527" t="s">
        <v>188</v>
      </c>
      <c r="M1527" t="s">
        <v>172</v>
      </c>
      <c r="N1527">
        <v>50</v>
      </c>
      <c r="O1527" t="s">
        <v>173</v>
      </c>
      <c r="P1527" t="s">
        <v>185</v>
      </c>
      <c r="Q1527" t="s">
        <v>175</v>
      </c>
    </row>
    <row r="1528" spans="1:17" x14ac:dyDescent="0.25">
      <c r="A1528" t="s">
        <v>1759</v>
      </c>
      <c r="B1528" s="1">
        <v>46071</v>
      </c>
      <c r="C1528" s="1">
        <v>46078</v>
      </c>
      <c r="D1528" t="s">
        <v>68</v>
      </c>
      <c r="E1528" t="s">
        <v>300</v>
      </c>
      <c r="F1528" s="2">
        <v>0.9375</v>
      </c>
      <c r="G1528">
        <v>6</v>
      </c>
      <c r="H1528">
        <v>2</v>
      </c>
      <c r="I1528">
        <v>240</v>
      </c>
      <c r="J1528">
        <v>30</v>
      </c>
      <c r="K1528">
        <v>40</v>
      </c>
      <c r="L1528" t="s">
        <v>193</v>
      </c>
      <c r="M1528" t="s">
        <v>172</v>
      </c>
      <c r="N1528">
        <v>56</v>
      </c>
      <c r="O1528" t="s">
        <v>179</v>
      </c>
      <c r="P1528" t="s">
        <v>185</v>
      </c>
      <c r="Q1528" t="s">
        <v>175</v>
      </c>
    </row>
    <row r="1529" spans="1:17" x14ac:dyDescent="0.25">
      <c r="A1529" t="s">
        <v>1760</v>
      </c>
      <c r="B1529" s="1">
        <v>46070</v>
      </c>
      <c r="C1529" s="1">
        <v>46077</v>
      </c>
      <c r="D1529" t="s">
        <v>140</v>
      </c>
      <c r="E1529" t="s">
        <v>199</v>
      </c>
      <c r="F1529" s="2">
        <v>0.39583333333333331</v>
      </c>
      <c r="G1529">
        <v>4</v>
      </c>
      <c r="H1529">
        <v>4</v>
      </c>
      <c r="I1529">
        <v>180</v>
      </c>
      <c r="J1529">
        <v>42</v>
      </c>
      <c r="K1529">
        <v>0</v>
      </c>
      <c r="L1529" t="s">
        <v>188</v>
      </c>
      <c r="M1529" t="s">
        <v>172</v>
      </c>
      <c r="N1529">
        <v>27</v>
      </c>
      <c r="O1529" t="s">
        <v>184</v>
      </c>
      <c r="P1529" t="s">
        <v>185</v>
      </c>
      <c r="Q1529" t="s">
        <v>175</v>
      </c>
    </row>
    <row r="1530" spans="1:17" x14ac:dyDescent="0.25">
      <c r="A1530" t="s">
        <v>1761</v>
      </c>
      <c r="B1530" s="1">
        <v>46161</v>
      </c>
      <c r="C1530" s="1">
        <v>46162</v>
      </c>
      <c r="D1530" t="s">
        <v>24</v>
      </c>
      <c r="E1530" t="s">
        <v>270</v>
      </c>
      <c r="F1530" s="2">
        <v>0.53125</v>
      </c>
      <c r="G1530">
        <v>5</v>
      </c>
      <c r="H1530">
        <v>1</v>
      </c>
      <c r="I1530">
        <v>280</v>
      </c>
      <c r="J1530">
        <v>24</v>
      </c>
      <c r="K1530">
        <v>0</v>
      </c>
      <c r="L1530" t="s">
        <v>188</v>
      </c>
      <c r="M1530" t="s">
        <v>172</v>
      </c>
      <c r="N1530">
        <v>28</v>
      </c>
      <c r="O1530" t="s">
        <v>179</v>
      </c>
      <c r="P1530" t="s">
        <v>185</v>
      </c>
      <c r="Q1530" t="s">
        <v>175</v>
      </c>
    </row>
    <row r="1531" spans="1:17" x14ac:dyDescent="0.25">
      <c r="A1531" t="s">
        <v>1762</v>
      </c>
      <c r="B1531" s="1">
        <v>46128</v>
      </c>
      <c r="C1531" s="1">
        <v>46131</v>
      </c>
      <c r="D1531" t="s">
        <v>17</v>
      </c>
      <c r="E1531" t="s">
        <v>214</v>
      </c>
      <c r="F1531" s="2">
        <v>0.77083333333333337</v>
      </c>
      <c r="G1531">
        <v>4</v>
      </c>
      <c r="H1531">
        <v>2</v>
      </c>
      <c r="I1531">
        <v>180</v>
      </c>
      <c r="J1531">
        <v>30</v>
      </c>
      <c r="K1531">
        <v>40</v>
      </c>
      <c r="L1531" t="s">
        <v>193</v>
      </c>
      <c r="M1531" t="s">
        <v>172</v>
      </c>
      <c r="N1531">
        <v>32</v>
      </c>
      <c r="O1531" t="s">
        <v>173</v>
      </c>
      <c r="P1531" t="s">
        <v>174</v>
      </c>
      <c r="Q1531" t="s">
        <v>175</v>
      </c>
    </row>
    <row r="1532" spans="1:17" x14ac:dyDescent="0.25">
      <c r="A1532" t="s">
        <v>1763</v>
      </c>
      <c r="B1532" s="1">
        <v>46188</v>
      </c>
      <c r="C1532" s="1">
        <v>46194</v>
      </c>
      <c r="D1532" t="s">
        <v>29</v>
      </c>
      <c r="E1532" t="s">
        <v>300</v>
      </c>
      <c r="F1532" s="2">
        <v>0.39583333333333331</v>
      </c>
      <c r="G1532">
        <v>6</v>
      </c>
      <c r="H1532">
        <v>3</v>
      </c>
      <c r="I1532">
        <v>240</v>
      </c>
      <c r="J1532">
        <v>36</v>
      </c>
      <c r="K1532">
        <v>150</v>
      </c>
      <c r="L1532" t="s">
        <v>178</v>
      </c>
      <c r="M1532" t="s">
        <v>172</v>
      </c>
      <c r="N1532">
        <v>42</v>
      </c>
      <c r="O1532" t="s">
        <v>173</v>
      </c>
      <c r="P1532" t="s">
        <v>174</v>
      </c>
      <c r="Q1532" t="s">
        <v>175</v>
      </c>
    </row>
    <row r="1533" spans="1:17" x14ac:dyDescent="0.25">
      <c r="A1533" t="s">
        <v>1764</v>
      </c>
      <c r="B1533" s="1">
        <v>46188</v>
      </c>
      <c r="C1533" s="1">
        <v>46193</v>
      </c>
      <c r="D1533" t="s">
        <v>21</v>
      </c>
      <c r="E1533" t="s">
        <v>205</v>
      </c>
      <c r="F1533" s="2">
        <v>0.64583333333333337</v>
      </c>
      <c r="G1533">
        <v>5</v>
      </c>
      <c r="H1533">
        <v>2</v>
      </c>
      <c r="I1533">
        <v>200</v>
      </c>
      <c r="J1533">
        <v>30</v>
      </c>
      <c r="K1533">
        <v>20</v>
      </c>
      <c r="L1533" t="s">
        <v>171</v>
      </c>
      <c r="M1533" t="s">
        <v>172</v>
      </c>
      <c r="N1533">
        <v>20</v>
      </c>
      <c r="O1533" t="s">
        <v>179</v>
      </c>
      <c r="P1533" t="s">
        <v>174</v>
      </c>
      <c r="Q1533" t="s">
        <v>175</v>
      </c>
    </row>
    <row r="1534" spans="1:17" x14ac:dyDescent="0.25">
      <c r="A1534" t="s">
        <v>1765</v>
      </c>
      <c r="B1534" s="1">
        <v>46039</v>
      </c>
      <c r="C1534" s="1">
        <v>46040</v>
      </c>
      <c r="D1534" t="s">
        <v>29</v>
      </c>
      <c r="E1534" t="s">
        <v>309</v>
      </c>
      <c r="F1534" s="2">
        <v>0.88541666666666663</v>
      </c>
      <c r="G1534">
        <v>2</v>
      </c>
      <c r="H1534">
        <v>5</v>
      </c>
      <c r="I1534">
        <v>160</v>
      </c>
      <c r="J1534">
        <v>48</v>
      </c>
      <c r="K1534">
        <v>0</v>
      </c>
      <c r="L1534" t="s">
        <v>178</v>
      </c>
      <c r="M1534" t="s">
        <v>172</v>
      </c>
      <c r="N1534">
        <v>36</v>
      </c>
      <c r="O1534" t="s">
        <v>173</v>
      </c>
      <c r="P1534" t="s">
        <v>174</v>
      </c>
      <c r="Q1534" t="s">
        <v>175</v>
      </c>
    </row>
    <row r="1535" spans="1:17" x14ac:dyDescent="0.25">
      <c r="A1535" t="s">
        <v>1766</v>
      </c>
      <c r="B1535" s="1">
        <v>46134</v>
      </c>
      <c r="C1535" s="1">
        <v>46140</v>
      </c>
      <c r="D1535" t="s">
        <v>75</v>
      </c>
      <c r="E1535" t="s">
        <v>187</v>
      </c>
      <c r="F1535" s="2">
        <v>0.64583333333333337</v>
      </c>
      <c r="G1535">
        <v>3</v>
      </c>
      <c r="H1535">
        <v>5</v>
      </c>
      <c r="I1535">
        <v>160</v>
      </c>
      <c r="J1535">
        <v>48</v>
      </c>
      <c r="K1535">
        <v>0</v>
      </c>
      <c r="L1535" t="s">
        <v>171</v>
      </c>
      <c r="M1535" t="s">
        <v>172</v>
      </c>
      <c r="N1535">
        <v>51</v>
      </c>
      <c r="O1535" t="s">
        <v>173</v>
      </c>
      <c r="P1535" t="s">
        <v>174</v>
      </c>
      <c r="Q1535" t="s">
        <v>175</v>
      </c>
    </row>
    <row r="1536" spans="1:17" x14ac:dyDescent="0.25">
      <c r="A1536" t="s">
        <v>1767</v>
      </c>
      <c r="B1536" s="1">
        <v>46122</v>
      </c>
      <c r="C1536" s="1">
        <v>46126</v>
      </c>
      <c r="D1536" t="s">
        <v>149</v>
      </c>
      <c r="E1536" t="s">
        <v>306</v>
      </c>
      <c r="F1536" s="2">
        <v>0.77083333333333337</v>
      </c>
      <c r="G1536">
        <v>4</v>
      </c>
      <c r="H1536">
        <v>1</v>
      </c>
      <c r="I1536">
        <v>180</v>
      </c>
      <c r="J1536">
        <v>24</v>
      </c>
      <c r="K1536">
        <v>0</v>
      </c>
      <c r="L1536" t="s">
        <v>171</v>
      </c>
      <c r="M1536" t="s">
        <v>172</v>
      </c>
      <c r="N1536">
        <v>50</v>
      </c>
      <c r="O1536" t="s">
        <v>184</v>
      </c>
      <c r="P1536" t="s">
        <v>174</v>
      </c>
      <c r="Q1536" t="s">
        <v>175</v>
      </c>
    </row>
    <row r="1537" spans="1:17" x14ac:dyDescent="0.25">
      <c r="A1537" t="s">
        <v>1768</v>
      </c>
      <c r="B1537" s="1">
        <v>46103</v>
      </c>
      <c r="C1537" s="1">
        <v>46108</v>
      </c>
      <c r="D1537" t="s">
        <v>113</v>
      </c>
      <c r="E1537" t="s">
        <v>283</v>
      </c>
      <c r="F1537" s="2">
        <v>0.88541666666666663</v>
      </c>
      <c r="G1537">
        <v>4</v>
      </c>
      <c r="H1537">
        <v>2</v>
      </c>
      <c r="I1537">
        <v>280</v>
      </c>
      <c r="J1537">
        <v>30</v>
      </c>
      <c r="K1537">
        <v>100</v>
      </c>
      <c r="L1537" t="s">
        <v>183</v>
      </c>
      <c r="M1537" t="s">
        <v>172</v>
      </c>
      <c r="N1537">
        <v>25</v>
      </c>
      <c r="O1537" t="s">
        <v>179</v>
      </c>
      <c r="P1537" t="s">
        <v>185</v>
      </c>
      <c r="Q1537" t="s">
        <v>229</v>
      </c>
    </row>
    <row r="1538" spans="1:17" x14ac:dyDescent="0.25">
      <c r="A1538" t="s">
        <v>1769</v>
      </c>
      <c r="B1538" s="1">
        <v>46191</v>
      </c>
      <c r="C1538" s="1">
        <v>46193</v>
      </c>
      <c r="D1538" t="s">
        <v>21</v>
      </c>
      <c r="E1538" t="s">
        <v>309</v>
      </c>
      <c r="F1538" s="2">
        <v>0.64583333333333337</v>
      </c>
      <c r="G1538">
        <v>2</v>
      </c>
      <c r="H1538">
        <v>4</v>
      </c>
      <c r="I1538">
        <v>240</v>
      </c>
      <c r="J1538">
        <v>42</v>
      </c>
      <c r="K1538">
        <v>0</v>
      </c>
      <c r="L1538" t="s">
        <v>188</v>
      </c>
      <c r="M1538" t="s">
        <v>172</v>
      </c>
      <c r="N1538">
        <v>19</v>
      </c>
      <c r="O1538" t="s">
        <v>184</v>
      </c>
      <c r="P1538" t="s">
        <v>174</v>
      </c>
      <c r="Q1538" t="s">
        <v>229</v>
      </c>
    </row>
    <row r="1539" spans="1:17" x14ac:dyDescent="0.25">
      <c r="A1539" t="s">
        <v>1770</v>
      </c>
      <c r="B1539" s="1">
        <v>46179</v>
      </c>
      <c r="C1539" s="1">
        <v>46183</v>
      </c>
      <c r="D1539" t="s">
        <v>75</v>
      </c>
      <c r="E1539" t="s">
        <v>226</v>
      </c>
      <c r="F1539" s="2">
        <v>0.9375</v>
      </c>
      <c r="G1539">
        <v>1</v>
      </c>
      <c r="H1539">
        <v>4</v>
      </c>
      <c r="I1539">
        <v>160</v>
      </c>
      <c r="J1539">
        <v>42</v>
      </c>
      <c r="K1539">
        <v>0</v>
      </c>
      <c r="L1539" t="s">
        <v>188</v>
      </c>
      <c r="M1539" t="s">
        <v>207</v>
      </c>
      <c r="N1539">
        <v>54</v>
      </c>
      <c r="O1539" t="s">
        <v>184</v>
      </c>
      <c r="P1539" t="s">
        <v>185</v>
      </c>
      <c r="Q1539" t="s">
        <v>175</v>
      </c>
    </row>
    <row r="1540" spans="1:17" x14ac:dyDescent="0.25">
      <c r="A1540" t="s">
        <v>1771</v>
      </c>
      <c r="B1540" s="1">
        <v>46062</v>
      </c>
      <c r="C1540" s="1">
        <v>46068</v>
      </c>
      <c r="D1540" t="s">
        <v>84</v>
      </c>
      <c r="E1540" t="s">
        <v>270</v>
      </c>
      <c r="F1540" s="2">
        <v>0.88541666666666663</v>
      </c>
      <c r="G1540">
        <v>4</v>
      </c>
      <c r="H1540">
        <v>2</v>
      </c>
      <c r="I1540">
        <v>460</v>
      </c>
      <c r="J1540">
        <v>30</v>
      </c>
      <c r="K1540">
        <v>40</v>
      </c>
      <c r="L1540" t="s">
        <v>188</v>
      </c>
      <c r="M1540" t="s">
        <v>172</v>
      </c>
      <c r="N1540">
        <v>28</v>
      </c>
      <c r="O1540" t="s">
        <v>173</v>
      </c>
      <c r="P1540" t="s">
        <v>174</v>
      </c>
      <c r="Q1540" t="s">
        <v>180</v>
      </c>
    </row>
    <row r="1541" spans="1:17" x14ac:dyDescent="0.25">
      <c r="A1541" t="s">
        <v>1772</v>
      </c>
      <c r="B1541" s="1">
        <v>46037</v>
      </c>
      <c r="C1541" s="1">
        <v>46040</v>
      </c>
      <c r="D1541" t="s">
        <v>130</v>
      </c>
      <c r="E1541" t="s">
        <v>262</v>
      </c>
      <c r="F1541" s="2">
        <v>0.39583333333333331</v>
      </c>
      <c r="G1541">
        <v>1</v>
      </c>
      <c r="H1541">
        <v>1</v>
      </c>
      <c r="I1541">
        <v>260</v>
      </c>
      <c r="J1541">
        <v>24</v>
      </c>
      <c r="K1541">
        <v>40</v>
      </c>
      <c r="L1541" t="s">
        <v>178</v>
      </c>
      <c r="M1541" t="s">
        <v>172</v>
      </c>
      <c r="N1541">
        <v>18</v>
      </c>
      <c r="O1541" t="s">
        <v>179</v>
      </c>
      <c r="P1541" t="s">
        <v>174</v>
      </c>
      <c r="Q1541" t="s">
        <v>229</v>
      </c>
    </row>
    <row r="1542" spans="1:17" x14ac:dyDescent="0.25">
      <c r="A1542" t="s">
        <v>1773</v>
      </c>
      <c r="B1542" s="1">
        <v>46161</v>
      </c>
      <c r="C1542" s="1">
        <v>46166</v>
      </c>
      <c r="D1542" t="s">
        <v>29</v>
      </c>
      <c r="E1542" t="s">
        <v>187</v>
      </c>
      <c r="F1542" s="2">
        <v>0.53125</v>
      </c>
      <c r="G1542">
        <v>3</v>
      </c>
      <c r="H1542">
        <v>5</v>
      </c>
      <c r="I1542">
        <v>160</v>
      </c>
      <c r="J1542">
        <v>48</v>
      </c>
      <c r="K1542">
        <v>0</v>
      </c>
      <c r="L1542" t="s">
        <v>183</v>
      </c>
      <c r="M1542" t="s">
        <v>172</v>
      </c>
      <c r="N1542">
        <v>38</v>
      </c>
      <c r="O1542" t="s">
        <v>173</v>
      </c>
      <c r="P1542" t="s">
        <v>174</v>
      </c>
      <c r="Q1542" t="s">
        <v>175</v>
      </c>
    </row>
    <row r="1543" spans="1:17" x14ac:dyDescent="0.25">
      <c r="A1543" t="s">
        <v>1774</v>
      </c>
      <c r="B1543" s="1">
        <v>46163</v>
      </c>
      <c r="C1543" s="1">
        <v>46163</v>
      </c>
      <c r="D1543" t="s">
        <v>140</v>
      </c>
      <c r="E1543" t="s">
        <v>209</v>
      </c>
      <c r="F1543" s="2">
        <v>0.88541666666666663</v>
      </c>
      <c r="G1543">
        <v>5</v>
      </c>
      <c r="H1543">
        <v>5</v>
      </c>
      <c r="I1543">
        <v>220</v>
      </c>
      <c r="J1543">
        <v>48</v>
      </c>
      <c r="K1543">
        <v>60</v>
      </c>
      <c r="L1543" t="s">
        <v>188</v>
      </c>
      <c r="M1543" t="s">
        <v>172</v>
      </c>
      <c r="N1543">
        <v>60</v>
      </c>
      <c r="O1543" t="s">
        <v>179</v>
      </c>
      <c r="P1543" t="s">
        <v>185</v>
      </c>
      <c r="Q1543" t="s">
        <v>175</v>
      </c>
    </row>
    <row r="1544" spans="1:17" x14ac:dyDescent="0.25">
      <c r="A1544" t="s">
        <v>1775</v>
      </c>
      <c r="B1544" s="1">
        <v>46124</v>
      </c>
      <c r="C1544" s="1">
        <v>46130</v>
      </c>
      <c r="D1544" t="s">
        <v>29</v>
      </c>
      <c r="E1544" t="s">
        <v>197</v>
      </c>
      <c r="F1544" s="2">
        <v>0.53125</v>
      </c>
      <c r="G1544">
        <v>9</v>
      </c>
      <c r="H1544">
        <v>5</v>
      </c>
      <c r="I1544">
        <v>260</v>
      </c>
      <c r="J1544">
        <v>48</v>
      </c>
      <c r="K1544">
        <v>100</v>
      </c>
      <c r="L1544" t="s">
        <v>171</v>
      </c>
      <c r="M1544" t="s">
        <v>172</v>
      </c>
      <c r="N1544">
        <v>53</v>
      </c>
      <c r="O1544" t="s">
        <v>184</v>
      </c>
      <c r="P1544" t="s">
        <v>174</v>
      </c>
      <c r="Q1544" t="s">
        <v>229</v>
      </c>
    </row>
    <row r="1545" spans="1:17" x14ac:dyDescent="0.25">
      <c r="A1545" t="s">
        <v>1776</v>
      </c>
      <c r="B1545" s="1">
        <v>46077</v>
      </c>
      <c r="C1545" s="1">
        <v>46084</v>
      </c>
      <c r="D1545" t="s">
        <v>53</v>
      </c>
      <c r="E1545" t="s">
        <v>216</v>
      </c>
      <c r="F1545" s="2">
        <v>0.77083333333333337</v>
      </c>
      <c r="G1545">
        <v>2</v>
      </c>
      <c r="H1545">
        <v>3</v>
      </c>
      <c r="I1545">
        <v>180</v>
      </c>
      <c r="J1545">
        <v>36</v>
      </c>
      <c r="K1545">
        <v>0</v>
      </c>
      <c r="L1545" t="s">
        <v>193</v>
      </c>
      <c r="M1545" t="s">
        <v>207</v>
      </c>
      <c r="N1545">
        <v>52</v>
      </c>
      <c r="O1545" t="s">
        <v>184</v>
      </c>
      <c r="P1545" t="s">
        <v>174</v>
      </c>
      <c r="Q1545" t="s">
        <v>175</v>
      </c>
    </row>
    <row r="1546" spans="1:17" x14ac:dyDescent="0.25">
      <c r="A1546" t="s">
        <v>1777</v>
      </c>
      <c r="B1546" s="1">
        <v>46086</v>
      </c>
      <c r="C1546" s="1">
        <v>46092</v>
      </c>
      <c r="D1546" t="s">
        <v>77</v>
      </c>
      <c r="E1546" t="s">
        <v>274</v>
      </c>
      <c r="F1546" s="2">
        <v>0.53125</v>
      </c>
      <c r="G1546">
        <v>4</v>
      </c>
      <c r="H1546">
        <v>6</v>
      </c>
      <c r="I1546">
        <v>240</v>
      </c>
      <c r="J1546">
        <v>54</v>
      </c>
      <c r="K1546">
        <v>0</v>
      </c>
      <c r="L1546" t="s">
        <v>171</v>
      </c>
      <c r="M1546" t="s">
        <v>172</v>
      </c>
      <c r="N1546">
        <v>28</v>
      </c>
      <c r="O1546" t="s">
        <v>179</v>
      </c>
      <c r="P1546" t="s">
        <v>174</v>
      </c>
      <c r="Q1546" t="s">
        <v>175</v>
      </c>
    </row>
    <row r="1547" spans="1:17" x14ac:dyDescent="0.25">
      <c r="A1547" t="s">
        <v>1778</v>
      </c>
      <c r="B1547" s="1">
        <v>46195</v>
      </c>
      <c r="C1547" s="1">
        <v>46198</v>
      </c>
      <c r="D1547" t="s">
        <v>45</v>
      </c>
      <c r="E1547" t="s">
        <v>272</v>
      </c>
      <c r="F1547" s="2">
        <v>0.64583333333333337</v>
      </c>
      <c r="G1547">
        <v>1</v>
      </c>
      <c r="H1547">
        <v>4</v>
      </c>
      <c r="I1547">
        <v>280</v>
      </c>
      <c r="J1547">
        <v>42</v>
      </c>
      <c r="K1547">
        <v>40</v>
      </c>
      <c r="L1547" t="s">
        <v>193</v>
      </c>
      <c r="M1547" t="s">
        <v>172</v>
      </c>
      <c r="N1547">
        <v>48</v>
      </c>
      <c r="O1547" t="s">
        <v>184</v>
      </c>
      <c r="P1547" t="s">
        <v>185</v>
      </c>
      <c r="Q1547" t="s">
        <v>229</v>
      </c>
    </row>
    <row r="1548" spans="1:17" x14ac:dyDescent="0.25">
      <c r="A1548" t="s">
        <v>1779</v>
      </c>
      <c r="B1548" s="1">
        <v>46121</v>
      </c>
      <c r="C1548" s="1">
        <v>46122</v>
      </c>
      <c r="D1548" t="s">
        <v>93</v>
      </c>
      <c r="E1548" t="s">
        <v>262</v>
      </c>
      <c r="F1548" s="2">
        <v>0.88541666666666663</v>
      </c>
      <c r="G1548">
        <v>2</v>
      </c>
      <c r="H1548">
        <v>4</v>
      </c>
      <c r="I1548">
        <v>180</v>
      </c>
      <c r="J1548">
        <v>42</v>
      </c>
      <c r="K1548">
        <v>0</v>
      </c>
      <c r="L1548" t="s">
        <v>178</v>
      </c>
      <c r="M1548" t="s">
        <v>172</v>
      </c>
      <c r="N1548">
        <v>52</v>
      </c>
      <c r="O1548" t="s">
        <v>179</v>
      </c>
      <c r="P1548" t="s">
        <v>174</v>
      </c>
      <c r="Q1548" t="s">
        <v>175</v>
      </c>
    </row>
    <row r="1549" spans="1:17" x14ac:dyDescent="0.25">
      <c r="A1549" t="s">
        <v>1780</v>
      </c>
      <c r="B1549" s="1">
        <v>46182</v>
      </c>
      <c r="C1549" s="1">
        <v>46184</v>
      </c>
      <c r="D1549" t="s">
        <v>65</v>
      </c>
      <c r="E1549" t="s">
        <v>328</v>
      </c>
      <c r="F1549" s="2">
        <v>0.88541666666666663</v>
      </c>
      <c r="G1549">
        <v>7</v>
      </c>
      <c r="H1549">
        <v>1</v>
      </c>
      <c r="I1549">
        <v>300</v>
      </c>
      <c r="J1549">
        <v>24</v>
      </c>
      <c r="K1549">
        <v>100</v>
      </c>
      <c r="L1549" t="s">
        <v>171</v>
      </c>
      <c r="M1549" t="s">
        <v>172</v>
      </c>
      <c r="N1549">
        <v>40</v>
      </c>
      <c r="O1549" t="s">
        <v>173</v>
      </c>
      <c r="P1549" t="s">
        <v>174</v>
      </c>
      <c r="Q1549" t="s">
        <v>229</v>
      </c>
    </row>
    <row r="1550" spans="1:17" x14ac:dyDescent="0.25">
      <c r="A1550" t="s">
        <v>1781</v>
      </c>
      <c r="B1550" s="1">
        <v>46161</v>
      </c>
      <c r="C1550" s="1">
        <v>46165</v>
      </c>
      <c r="D1550" t="s">
        <v>45</v>
      </c>
      <c r="E1550" t="s">
        <v>182</v>
      </c>
      <c r="F1550" s="2">
        <v>0.9375</v>
      </c>
      <c r="G1550">
        <v>7</v>
      </c>
      <c r="H1550">
        <v>4</v>
      </c>
      <c r="I1550">
        <v>240</v>
      </c>
      <c r="J1550">
        <v>42</v>
      </c>
      <c r="K1550">
        <v>0</v>
      </c>
      <c r="L1550" t="s">
        <v>193</v>
      </c>
      <c r="M1550" t="s">
        <v>172</v>
      </c>
      <c r="N1550">
        <v>27</v>
      </c>
      <c r="O1550" t="s">
        <v>184</v>
      </c>
      <c r="P1550" t="s">
        <v>185</v>
      </c>
      <c r="Q1550" t="s">
        <v>175</v>
      </c>
    </row>
    <row r="1551" spans="1:17" x14ac:dyDescent="0.25">
      <c r="A1551" t="s">
        <v>1782</v>
      </c>
      <c r="B1551" s="1">
        <v>46159</v>
      </c>
      <c r="C1551" s="1">
        <v>46165</v>
      </c>
      <c r="D1551" t="s">
        <v>113</v>
      </c>
      <c r="E1551" t="s">
        <v>300</v>
      </c>
      <c r="F1551" s="2">
        <v>0.64583333333333337</v>
      </c>
      <c r="G1551">
        <v>9</v>
      </c>
      <c r="H1551">
        <v>3</v>
      </c>
      <c r="I1551">
        <v>240</v>
      </c>
      <c r="J1551">
        <v>36</v>
      </c>
      <c r="K1551">
        <v>0</v>
      </c>
      <c r="L1551" t="s">
        <v>171</v>
      </c>
      <c r="M1551" t="s">
        <v>172</v>
      </c>
      <c r="N1551">
        <v>31</v>
      </c>
      <c r="O1551" t="s">
        <v>173</v>
      </c>
      <c r="P1551" t="s">
        <v>174</v>
      </c>
      <c r="Q1551" t="s">
        <v>175</v>
      </c>
    </row>
    <row r="1552" spans="1:17" x14ac:dyDescent="0.25">
      <c r="A1552" t="s">
        <v>1783</v>
      </c>
      <c r="B1552" s="1">
        <v>46110</v>
      </c>
      <c r="C1552" s="1">
        <v>46115</v>
      </c>
      <c r="D1552" t="s">
        <v>31</v>
      </c>
      <c r="E1552" t="s">
        <v>220</v>
      </c>
      <c r="F1552" s="2">
        <v>0.53125</v>
      </c>
      <c r="G1552">
        <v>1</v>
      </c>
      <c r="H1552">
        <v>3</v>
      </c>
      <c r="I1552">
        <v>320</v>
      </c>
      <c r="J1552">
        <v>36</v>
      </c>
      <c r="K1552">
        <v>0</v>
      </c>
      <c r="L1552" t="s">
        <v>193</v>
      </c>
      <c r="M1552" t="s">
        <v>172</v>
      </c>
      <c r="N1552">
        <v>37</v>
      </c>
      <c r="O1552" t="s">
        <v>184</v>
      </c>
      <c r="P1552" t="s">
        <v>185</v>
      </c>
      <c r="Q1552" t="s">
        <v>229</v>
      </c>
    </row>
    <row r="1553" spans="1:17" x14ac:dyDescent="0.25">
      <c r="A1553" t="s">
        <v>1784</v>
      </c>
      <c r="B1553" s="1">
        <v>46059</v>
      </c>
      <c r="C1553" s="1">
        <v>46065</v>
      </c>
      <c r="D1553" t="s">
        <v>58</v>
      </c>
      <c r="E1553" t="s">
        <v>228</v>
      </c>
      <c r="F1553" s="2">
        <v>0.88541666666666663</v>
      </c>
      <c r="G1553">
        <v>1</v>
      </c>
      <c r="H1553">
        <v>4</v>
      </c>
      <c r="I1553">
        <v>200</v>
      </c>
      <c r="J1553">
        <v>42</v>
      </c>
      <c r="K1553">
        <v>20</v>
      </c>
      <c r="L1553" t="s">
        <v>171</v>
      </c>
      <c r="M1553" t="s">
        <v>172</v>
      </c>
      <c r="N1553">
        <v>19</v>
      </c>
      <c r="O1553" t="s">
        <v>173</v>
      </c>
      <c r="P1553" t="s">
        <v>185</v>
      </c>
      <c r="Q1553" t="s">
        <v>175</v>
      </c>
    </row>
    <row r="1554" spans="1:17" x14ac:dyDescent="0.25">
      <c r="A1554" t="s">
        <v>1785</v>
      </c>
      <c r="B1554" s="1">
        <v>46101</v>
      </c>
      <c r="C1554" s="1">
        <v>46108</v>
      </c>
      <c r="D1554" t="s">
        <v>35</v>
      </c>
      <c r="E1554" t="s">
        <v>246</v>
      </c>
      <c r="F1554" s="2">
        <v>0.53125</v>
      </c>
      <c r="G1554">
        <v>10</v>
      </c>
      <c r="H1554">
        <v>5</v>
      </c>
      <c r="I1554">
        <v>460</v>
      </c>
      <c r="J1554">
        <v>48</v>
      </c>
      <c r="K1554">
        <v>0</v>
      </c>
      <c r="L1554" t="s">
        <v>171</v>
      </c>
      <c r="M1554" t="s">
        <v>172</v>
      </c>
      <c r="N1554">
        <v>50</v>
      </c>
      <c r="O1554" t="s">
        <v>184</v>
      </c>
      <c r="P1554" t="s">
        <v>174</v>
      </c>
      <c r="Q1554" t="s">
        <v>180</v>
      </c>
    </row>
    <row r="1555" spans="1:17" x14ac:dyDescent="0.25">
      <c r="A1555" t="s">
        <v>1786</v>
      </c>
      <c r="B1555" s="1">
        <v>46128</v>
      </c>
      <c r="C1555" s="1">
        <v>46135</v>
      </c>
      <c r="D1555" t="s">
        <v>35</v>
      </c>
      <c r="E1555" t="s">
        <v>197</v>
      </c>
      <c r="F1555" s="2">
        <v>0.88541666666666663</v>
      </c>
      <c r="G1555">
        <v>9</v>
      </c>
      <c r="H1555">
        <v>5</v>
      </c>
      <c r="I1555">
        <v>360</v>
      </c>
      <c r="J1555">
        <v>48</v>
      </c>
      <c r="K1555">
        <v>0</v>
      </c>
      <c r="L1555" t="s">
        <v>188</v>
      </c>
      <c r="M1555" t="s">
        <v>172</v>
      </c>
      <c r="N1555">
        <v>55</v>
      </c>
      <c r="O1555" t="s">
        <v>184</v>
      </c>
      <c r="P1555" t="s">
        <v>185</v>
      </c>
      <c r="Q1555" t="s">
        <v>180</v>
      </c>
    </row>
    <row r="1556" spans="1:17" x14ac:dyDescent="0.25">
      <c r="A1556" t="s">
        <v>1787</v>
      </c>
      <c r="B1556" s="1">
        <v>46172</v>
      </c>
      <c r="C1556" s="1">
        <v>46172</v>
      </c>
      <c r="D1556" t="s">
        <v>35</v>
      </c>
      <c r="E1556" t="s">
        <v>445</v>
      </c>
      <c r="F1556" s="2">
        <v>0.39583333333333331</v>
      </c>
      <c r="G1556">
        <v>6</v>
      </c>
      <c r="H1556">
        <v>4</v>
      </c>
      <c r="I1556">
        <v>240</v>
      </c>
      <c r="J1556">
        <v>42</v>
      </c>
      <c r="K1556">
        <v>0</v>
      </c>
      <c r="L1556" t="s">
        <v>183</v>
      </c>
      <c r="M1556" t="s">
        <v>172</v>
      </c>
      <c r="N1556">
        <v>43</v>
      </c>
      <c r="O1556" t="s">
        <v>179</v>
      </c>
      <c r="P1556" t="s">
        <v>174</v>
      </c>
      <c r="Q1556" t="s">
        <v>175</v>
      </c>
    </row>
    <row r="1557" spans="1:17" x14ac:dyDescent="0.25">
      <c r="A1557" t="s">
        <v>1788</v>
      </c>
      <c r="B1557" s="1">
        <v>46064</v>
      </c>
      <c r="C1557" s="1">
        <v>46070</v>
      </c>
      <c r="D1557" t="s">
        <v>24</v>
      </c>
      <c r="E1557" t="s">
        <v>197</v>
      </c>
      <c r="F1557" s="2">
        <v>0.39583333333333331</v>
      </c>
      <c r="G1557">
        <v>9</v>
      </c>
      <c r="H1557">
        <v>2</v>
      </c>
      <c r="I1557">
        <v>180</v>
      </c>
      <c r="J1557">
        <v>30</v>
      </c>
      <c r="K1557">
        <v>0</v>
      </c>
      <c r="L1557" t="s">
        <v>183</v>
      </c>
      <c r="M1557" t="s">
        <v>172</v>
      </c>
      <c r="N1557">
        <v>21</v>
      </c>
      <c r="O1557" t="s">
        <v>184</v>
      </c>
      <c r="P1557" t="s">
        <v>185</v>
      </c>
      <c r="Q1557" t="s">
        <v>175</v>
      </c>
    </row>
    <row r="1558" spans="1:17" x14ac:dyDescent="0.25">
      <c r="A1558" t="s">
        <v>1789</v>
      </c>
      <c r="B1558" s="1">
        <v>46114</v>
      </c>
      <c r="C1558" s="1">
        <v>46115</v>
      </c>
      <c r="D1558" t="s">
        <v>113</v>
      </c>
      <c r="E1558" t="s">
        <v>224</v>
      </c>
      <c r="F1558" s="2">
        <v>0.39583333333333331</v>
      </c>
      <c r="G1558">
        <v>6</v>
      </c>
      <c r="H1558">
        <v>5</v>
      </c>
      <c r="I1558">
        <v>420</v>
      </c>
      <c r="J1558">
        <v>48</v>
      </c>
      <c r="K1558">
        <v>20</v>
      </c>
      <c r="L1558" t="s">
        <v>193</v>
      </c>
      <c r="M1558" t="s">
        <v>172</v>
      </c>
      <c r="N1558">
        <v>60</v>
      </c>
      <c r="O1558" t="s">
        <v>184</v>
      </c>
      <c r="P1558" t="s">
        <v>174</v>
      </c>
      <c r="Q1558" t="s">
        <v>180</v>
      </c>
    </row>
    <row r="1559" spans="1:17" x14ac:dyDescent="0.25">
      <c r="A1559" t="s">
        <v>1790</v>
      </c>
      <c r="B1559" s="1">
        <v>46181</v>
      </c>
      <c r="C1559" s="1">
        <v>46188</v>
      </c>
      <c r="D1559" t="s">
        <v>35</v>
      </c>
      <c r="E1559" t="s">
        <v>216</v>
      </c>
      <c r="F1559" s="2">
        <v>0.53125</v>
      </c>
      <c r="G1559">
        <v>4</v>
      </c>
      <c r="H1559">
        <v>3</v>
      </c>
      <c r="I1559">
        <v>180</v>
      </c>
      <c r="J1559">
        <v>36</v>
      </c>
      <c r="K1559">
        <v>0</v>
      </c>
      <c r="L1559" t="s">
        <v>178</v>
      </c>
      <c r="M1559" t="s">
        <v>172</v>
      </c>
      <c r="N1559">
        <v>18</v>
      </c>
      <c r="O1559" t="s">
        <v>179</v>
      </c>
      <c r="P1559" t="s">
        <v>174</v>
      </c>
      <c r="Q1559" t="s">
        <v>175</v>
      </c>
    </row>
    <row r="1560" spans="1:17" x14ac:dyDescent="0.25">
      <c r="A1560" t="s">
        <v>1791</v>
      </c>
      <c r="B1560" s="1">
        <v>46023</v>
      </c>
      <c r="C1560" s="1">
        <v>46026</v>
      </c>
      <c r="D1560" t="s">
        <v>17</v>
      </c>
      <c r="E1560" t="s">
        <v>246</v>
      </c>
      <c r="F1560" s="2">
        <v>0.64583333333333337</v>
      </c>
      <c r="G1560">
        <v>4</v>
      </c>
      <c r="H1560">
        <v>4</v>
      </c>
      <c r="I1560">
        <v>360</v>
      </c>
      <c r="J1560">
        <v>42</v>
      </c>
      <c r="K1560">
        <v>0</v>
      </c>
      <c r="L1560" t="s">
        <v>188</v>
      </c>
      <c r="M1560" t="s">
        <v>172</v>
      </c>
      <c r="N1560">
        <v>56</v>
      </c>
      <c r="O1560" t="s">
        <v>184</v>
      </c>
      <c r="P1560" t="s">
        <v>185</v>
      </c>
      <c r="Q1560" t="s">
        <v>229</v>
      </c>
    </row>
    <row r="1561" spans="1:17" x14ac:dyDescent="0.25">
      <c r="A1561" t="s">
        <v>1792</v>
      </c>
      <c r="B1561" s="1">
        <v>46097</v>
      </c>
      <c r="C1561" s="1">
        <v>46098</v>
      </c>
      <c r="D1561" t="s">
        <v>77</v>
      </c>
      <c r="E1561" t="s">
        <v>192</v>
      </c>
      <c r="F1561" s="2">
        <v>0.77083333333333337</v>
      </c>
      <c r="G1561">
        <v>4</v>
      </c>
      <c r="H1561">
        <v>4</v>
      </c>
      <c r="I1561">
        <v>160</v>
      </c>
      <c r="J1561">
        <v>42</v>
      </c>
      <c r="K1561">
        <v>150</v>
      </c>
      <c r="L1561" t="s">
        <v>171</v>
      </c>
      <c r="M1561" t="s">
        <v>172</v>
      </c>
      <c r="N1561">
        <v>36</v>
      </c>
      <c r="O1561" t="s">
        <v>179</v>
      </c>
      <c r="P1561" t="s">
        <v>185</v>
      </c>
      <c r="Q1561" t="s">
        <v>175</v>
      </c>
    </row>
    <row r="1562" spans="1:17" x14ac:dyDescent="0.25">
      <c r="A1562" t="s">
        <v>1793</v>
      </c>
      <c r="B1562" s="1">
        <v>46027</v>
      </c>
      <c r="C1562" s="1">
        <v>46028</v>
      </c>
      <c r="D1562" t="s">
        <v>75</v>
      </c>
      <c r="E1562" t="s">
        <v>268</v>
      </c>
      <c r="F1562" s="2">
        <v>0.53125</v>
      </c>
      <c r="G1562">
        <v>7</v>
      </c>
      <c r="H1562">
        <v>5</v>
      </c>
      <c r="I1562">
        <v>360</v>
      </c>
      <c r="J1562">
        <v>48</v>
      </c>
      <c r="K1562">
        <v>60</v>
      </c>
      <c r="L1562" t="s">
        <v>178</v>
      </c>
      <c r="M1562" t="s">
        <v>172</v>
      </c>
      <c r="N1562">
        <v>58</v>
      </c>
      <c r="O1562" t="s">
        <v>173</v>
      </c>
      <c r="P1562" t="s">
        <v>174</v>
      </c>
      <c r="Q1562" t="s">
        <v>229</v>
      </c>
    </row>
    <row r="1563" spans="1:17" x14ac:dyDescent="0.25">
      <c r="A1563" t="s">
        <v>1794</v>
      </c>
      <c r="B1563" s="1">
        <v>46035</v>
      </c>
      <c r="C1563" s="1">
        <v>46038</v>
      </c>
      <c r="D1563" t="s">
        <v>35</v>
      </c>
      <c r="E1563" t="s">
        <v>201</v>
      </c>
      <c r="F1563" s="2">
        <v>0.77083333333333337</v>
      </c>
      <c r="G1563">
        <v>8</v>
      </c>
      <c r="H1563">
        <v>5</v>
      </c>
      <c r="I1563">
        <v>180</v>
      </c>
      <c r="J1563">
        <v>48</v>
      </c>
      <c r="K1563">
        <v>0</v>
      </c>
      <c r="L1563" t="s">
        <v>178</v>
      </c>
      <c r="M1563" t="s">
        <v>172</v>
      </c>
      <c r="N1563">
        <v>20</v>
      </c>
      <c r="O1563" t="s">
        <v>173</v>
      </c>
      <c r="P1563" t="s">
        <v>185</v>
      </c>
      <c r="Q1563" t="s">
        <v>175</v>
      </c>
    </row>
    <row r="1564" spans="1:17" x14ac:dyDescent="0.25">
      <c r="A1564" t="s">
        <v>1795</v>
      </c>
      <c r="B1564" s="1">
        <v>46131</v>
      </c>
      <c r="C1564" s="1">
        <v>46137</v>
      </c>
      <c r="D1564" t="s">
        <v>119</v>
      </c>
      <c r="E1564" t="s">
        <v>289</v>
      </c>
      <c r="F1564" s="2">
        <v>0.39583333333333331</v>
      </c>
      <c r="G1564">
        <v>3</v>
      </c>
      <c r="H1564">
        <v>2</v>
      </c>
      <c r="I1564">
        <v>280</v>
      </c>
      <c r="J1564">
        <v>30</v>
      </c>
      <c r="K1564">
        <v>0</v>
      </c>
      <c r="L1564" t="s">
        <v>178</v>
      </c>
      <c r="M1564" t="s">
        <v>172</v>
      </c>
      <c r="N1564">
        <v>26</v>
      </c>
      <c r="O1564" t="s">
        <v>173</v>
      </c>
      <c r="P1564" t="s">
        <v>185</v>
      </c>
      <c r="Q1564" t="s">
        <v>175</v>
      </c>
    </row>
    <row r="1565" spans="1:17" x14ac:dyDescent="0.25">
      <c r="A1565" t="s">
        <v>1796</v>
      </c>
      <c r="B1565" s="1">
        <v>46145</v>
      </c>
      <c r="C1565" s="1">
        <v>46147</v>
      </c>
      <c r="D1565" t="s">
        <v>39</v>
      </c>
      <c r="E1565" t="s">
        <v>262</v>
      </c>
      <c r="F1565" s="2">
        <v>0.64583333333333337</v>
      </c>
      <c r="G1565">
        <v>4</v>
      </c>
      <c r="H1565">
        <v>2</v>
      </c>
      <c r="I1565">
        <v>180</v>
      </c>
      <c r="J1565">
        <v>30</v>
      </c>
      <c r="K1565">
        <v>100</v>
      </c>
      <c r="L1565" t="s">
        <v>183</v>
      </c>
      <c r="M1565" t="s">
        <v>172</v>
      </c>
      <c r="N1565">
        <v>18</v>
      </c>
      <c r="O1565" t="s">
        <v>173</v>
      </c>
      <c r="P1565" t="s">
        <v>185</v>
      </c>
      <c r="Q1565" t="s">
        <v>175</v>
      </c>
    </row>
    <row r="1566" spans="1:17" x14ac:dyDescent="0.25">
      <c r="A1566" t="s">
        <v>1797</v>
      </c>
      <c r="B1566" s="1">
        <v>46135</v>
      </c>
      <c r="C1566" s="1">
        <v>46135</v>
      </c>
      <c r="D1566" t="s">
        <v>35</v>
      </c>
      <c r="E1566" t="s">
        <v>228</v>
      </c>
      <c r="F1566" s="2">
        <v>0.64583333333333337</v>
      </c>
      <c r="G1566">
        <v>5</v>
      </c>
      <c r="H1566">
        <v>5</v>
      </c>
      <c r="I1566">
        <v>280</v>
      </c>
      <c r="J1566">
        <v>48</v>
      </c>
      <c r="K1566">
        <v>0</v>
      </c>
      <c r="L1566" t="s">
        <v>183</v>
      </c>
      <c r="M1566" t="s">
        <v>172</v>
      </c>
      <c r="N1566">
        <v>38</v>
      </c>
      <c r="O1566" t="s">
        <v>173</v>
      </c>
      <c r="P1566" t="s">
        <v>185</v>
      </c>
      <c r="Q1566" t="s">
        <v>229</v>
      </c>
    </row>
    <row r="1567" spans="1:17" x14ac:dyDescent="0.25">
      <c r="A1567" t="s">
        <v>1798</v>
      </c>
      <c r="B1567" s="1">
        <v>46106</v>
      </c>
      <c r="C1567" s="1">
        <v>46108</v>
      </c>
      <c r="D1567" t="s">
        <v>21</v>
      </c>
      <c r="E1567" t="s">
        <v>266</v>
      </c>
      <c r="F1567" s="2">
        <v>0.64583333333333337</v>
      </c>
      <c r="G1567">
        <v>3</v>
      </c>
      <c r="H1567">
        <v>2</v>
      </c>
      <c r="I1567">
        <v>440</v>
      </c>
      <c r="J1567">
        <v>30</v>
      </c>
      <c r="K1567">
        <v>0</v>
      </c>
      <c r="L1567" t="s">
        <v>178</v>
      </c>
      <c r="M1567" t="s">
        <v>172</v>
      </c>
      <c r="N1567">
        <v>26</v>
      </c>
      <c r="O1567" t="s">
        <v>179</v>
      </c>
      <c r="P1567" t="s">
        <v>174</v>
      </c>
      <c r="Q1567" t="s">
        <v>180</v>
      </c>
    </row>
    <row r="1568" spans="1:17" x14ac:dyDescent="0.25">
      <c r="A1568" t="s">
        <v>1799</v>
      </c>
      <c r="B1568" s="1">
        <v>46065</v>
      </c>
      <c r="C1568" s="1">
        <v>46065</v>
      </c>
      <c r="D1568" t="s">
        <v>10</v>
      </c>
      <c r="E1568" t="s">
        <v>237</v>
      </c>
      <c r="F1568" s="2">
        <v>0.9375</v>
      </c>
      <c r="G1568">
        <v>4</v>
      </c>
      <c r="H1568">
        <v>2</v>
      </c>
      <c r="I1568">
        <v>340</v>
      </c>
      <c r="J1568">
        <v>30</v>
      </c>
      <c r="K1568">
        <v>0</v>
      </c>
      <c r="L1568" t="s">
        <v>183</v>
      </c>
      <c r="M1568" t="s">
        <v>172</v>
      </c>
      <c r="N1568">
        <v>22</v>
      </c>
      <c r="O1568" t="s">
        <v>173</v>
      </c>
      <c r="P1568" t="s">
        <v>174</v>
      </c>
      <c r="Q1568" t="s">
        <v>229</v>
      </c>
    </row>
    <row r="1569" spans="1:17" x14ac:dyDescent="0.25">
      <c r="A1569" t="s">
        <v>1800</v>
      </c>
      <c r="B1569" s="1">
        <v>46185</v>
      </c>
      <c r="C1569" s="1">
        <v>46192</v>
      </c>
      <c r="D1569" t="s">
        <v>68</v>
      </c>
      <c r="E1569" t="s">
        <v>262</v>
      </c>
      <c r="F1569" s="2">
        <v>0.88541666666666663</v>
      </c>
      <c r="G1569">
        <v>6</v>
      </c>
      <c r="H1569">
        <v>3</v>
      </c>
      <c r="I1569">
        <v>180</v>
      </c>
      <c r="J1569">
        <v>36</v>
      </c>
      <c r="K1569">
        <v>20</v>
      </c>
      <c r="L1569" t="s">
        <v>178</v>
      </c>
      <c r="M1569" t="s">
        <v>172</v>
      </c>
      <c r="N1569">
        <v>40</v>
      </c>
      <c r="O1569" t="s">
        <v>173</v>
      </c>
      <c r="P1569" t="s">
        <v>185</v>
      </c>
      <c r="Q1569" t="s">
        <v>175</v>
      </c>
    </row>
    <row r="1570" spans="1:17" x14ac:dyDescent="0.25">
      <c r="A1570" t="s">
        <v>1801</v>
      </c>
      <c r="B1570" s="1">
        <v>46066</v>
      </c>
      <c r="C1570" s="1">
        <v>46068</v>
      </c>
      <c r="D1570" t="s">
        <v>84</v>
      </c>
      <c r="E1570" t="s">
        <v>228</v>
      </c>
      <c r="F1570" s="2">
        <v>0.39583333333333331</v>
      </c>
      <c r="G1570">
        <v>4</v>
      </c>
      <c r="H1570">
        <v>4</v>
      </c>
      <c r="I1570">
        <v>200</v>
      </c>
      <c r="J1570">
        <v>42</v>
      </c>
      <c r="K1570">
        <v>0</v>
      </c>
      <c r="L1570" t="s">
        <v>188</v>
      </c>
      <c r="M1570" t="s">
        <v>172</v>
      </c>
      <c r="N1570">
        <v>38</v>
      </c>
      <c r="O1570" t="s">
        <v>173</v>
      </c>
      <c r="P1570" t="s">
        <v>185</v>
      </c>
      <c r="Q1570" t="s">
        <v>175</v>
      </c>
    </row>
    <row r="1571" spans="1:17" x14ac:dyDescent="0.25">
      <c r="A1571" t="s">
        <v>1802</v>
      </c>
      <c r="B1571" s="1">
        <v>46148</v>
      </c>
      <c r="C1571" s="1">
        <v>46153</v>
      </c>
      <c r="D1571" t="s">
        <v>87</v>
      </c>
      <c r="E1571" t="s">
        <v>328</v>
      </c>
      <c r="F1571" s="2">
        <v>0.39583333333333331</v>
      </c>
      <c r="G1571">
        <v>6</v>
      </c>
      <c r="H1571">
        <v>1</v>
      </c>
      <c r="I1571">
        <v>220</v>
      </c>
      <c r="J1571">
        <v>24</v>
      </c>
      <c r="K1571">
        <v>100</v>
      </c>
      <c r="L1571" t="s">
        <v>178</v>
      </c>
      <c r="M1571" t="s">
        <v>172</v>
      </c>
      <c r="N1571">
        <v>58</v>
      </c>
      <c r="O1571" t="s">
        <v>173</v>
      </c>
      <c r="P1571" t="s">
        <v>174</v>
      </c>
      <c r="Q1571" t="s">
        <v>175</v>
      </c>
    </row>
    <row r="1572" spans="1:17" x14ac:dyDescent="0.25">
      <c r="A1572" t="s">
        <v>1803</v>
      </c>
      <c r="B1572" s="1">
        <v>46089</v>
      </c>
      <c r="C1572" s="1">
        <v>46096</v>
      </c>
      <c r="D1572" t="s">
        <v>61</v>
      </c>
      <c r="E1572" t="s">
        <v>220</v>
      </c>
      <c r="F1572" s="2">
        <v>0.64583333333333337</v>
      </c>
      <c r="G1572">
        <v>8</v>
      </c>
      <c r="H1572">
        <v>2</v>
      </c>
      <c r="I1572">
        <v>320</v>
      </c>
      <c r="J1572">
        <v>30</v>
      </c>
      <c r="K1572">
        <v>0</v>
      </c>
      <c r="L1572" t="s">
        <v>171</v>
      </c>
      <c r="M1572" t="s">
        <v>172</v>
      </c>
      <c r="N1572">
        <v>27</v>
      </c>
      <c r="O1572" t="s">
        <v>173</v>
      </c>
      <c r="P1572" t="s">
        <v>185</v>
      </c>
      <c r="Q1572" t="s">
        <v>229</v>
      </c>
    </row>
    <row r="1573" spans="1:17" x14ac:dyDescent="0.25">
      <c r="A1573" t="s">
        <v>1804</v>
      </c>
      <c r="B1573" s="1">
        <v>46051</v>
      </c>
      <c r="C1573" s="1">
        <v>46058</v>
      </c>
      <c r="D1573" t="s">
        <v>21</v>
      </c>
      <c r="E1573" t="s">
        <v>214</v>
      </c>
      <c r="F1573" s="2">
        <v>0.64583333333333337</v>
      </c>
      <c r="G1573">
        <v>10</v>
      </c>
      <c r="H1573">
        <v>4</v>
      </c>
      <c r="I1573">
        <v>180</v>
      </c>
      <c r="J1573">
        <v>42</v>
      </c>
      <c r="K1573">
        <v>150</v>
      </c>
      <c r="L1573" t="s">
        <v>183</v>
      </c>
      <c r="M1573" t="s">
        <v>172</v>
      </c>
      <c r="N1573">
        <v>34</v>
      </c>
      <c r="O1573" t="s">
        <v>179</v>
      </c>
      <c r="P1573" t="s">
        <v>185</v>
      </c>
      <c r="Q1573" t="s">
        <v>175</v>
      </c>
    </row>
    <row r="1574" spans="1:17" x14ac:dyDescent="0.25">
      <c r="A1574" t="s">
        <v>1805</v>
      </c>
      <c r="B1574" s="1">
        <v>46082</v>
      </c>
      <c r="C1574" s="1">
        <v>46089</v>
      </c>
      <c r="D1574" t="s">
        <v>72</v>
      </c>
      <c r="E1574" t="s">
        <v>249</v>
      </c>
      <c r="F1574" s="2">
        <v>0.9375</v>
      </c>
      <c r="G1574">
        <v>2</v>
      </c>
      <c r="H1574">
        <v>2</v>
      </c>
      <c r="I1574">
        <v>160</v>
      </c>
      <c r="J1574">
        <v>30</v>
      </c>
      <c r="K1574">
        <v>20</v>
      </c>
      <c r="L1574" t="s">
        <v>183</v>
      </c>
      <c r="M1574" t="s">
        <v>172</v>
      </c>
      <c r="N1574">
        <v>22</v>
      </c>
      <c r="O1574" t="s">
        <v>173</v>
      </c>
      <c r="P1574" t="s">
        <v>174</v>
      </c>
      <c r="Q1574" t="s">
        <v>175</v>
      </c>
    </row>
    <row r="1575" spans="1:17" x14ac:dyDescent="0.25">
      <c r="A1575" t="s">
        <v>1806</v>
      </c>
      <c r="B1575" s="1">
        <v>46132</v>
      </c>
      <c r="C1575" s="1">
        <v>46132</v>
      </c>
      <c r="D1575" t="s">
        <v>72</v>
      </c>
      <c r="E1575" t="s">
        <v>280</v>
      </c>
      <c r="F1575" s="2">
        <v>0.53125</v>
      </c>
      <c r="G1575">
        <v>4</v>
      </c>
      <c r="H1575">
        <v>5</v>
      </c>
      <c r="I1575">
        <v>420</v>
      </c>
      <c r="J1575">
        <v>48</v>
      </c>
      <c r="K1575">
        <v>60</v>
      </c>
      <c r="L1575" t="s">
        <v>171</v>
      </c>
      <c r="M1575" t="s">
        <v>172</v>
      </c>
      <c r="N1575">
        <v>40</v>
      </c>
      <c r="O1575" t="s">
        <v>184</v>
      </c>
      <c r="P1575" t="s">
        <v>174</v>
      </c>
      <c r="Q1575" t="s">
        <v>180</v>
      </c>
    </row>
    <row r="1576" spans="1:17" x14ac:dyDescent="0.25">
      <c r="A1576" t="s">
        <v>1807</v>
      </c>
      <c r="B1576" s="1">
        <v>46025</v>
      </c>
      <c r="C1576" s="1">
        <v>46029</v>
      </c>
      <c r="D1576" t="s">
        <v>124</v>
      </c>
      <c r="E1576" t="s">
        <v>262</v>
      </c>
      <c r="F1576" s="2">
        <v>0.9375</v>
      </c>
      <c r="G1576">
        <v>5</v>
      </c>
      <c r="H1576">
        <v>2</v>
      </c>
      <c r="I1576">
        <v>180</v>
      </c>
      <c r="J1576">
        <v>30</v>
      </c>
      <c r="K1576">
        <v>0</v>
      </c>
      <c r="L1576" t="s">
        <v>193</v>
      </c>
      <c r="M1576" t="s">
        <v>172</v>
      </c>
      <c r="N1576">
        <v>46</v>
      </c>
      <c r="O1576" t="s">
        <v>184</v>
      </c>
      <c r="P1576" t="s">
        <v>174</v>
      </c>
      <c r="Q1576" t="s">
        <v>175</v>
      </c>
    </row>
    <row r="1577" spans="1:17" x14ac:dyDescent="0.25">
      <c r="A1577" t="s">
        <v>1808</v>
      </c>
      <c r="B1577" s="1">
        <v>46106</v>
      </c>
      <c r="C1577" s="1">
        <v>46109</v>
      </c>
      <c r="D1577" t="s">
        <v>68</v>
      </c>
      <c r="E1577" t="s">
        <v>280</v>
      </c>
      <c r="F1577" s="2">
        <v>0.9375</v>
      </c>
      <c r="G1577">
        <v>4</v>
      </c>
      <c r="H1577">
        <v>1</v>
      </c>
      <c r="I1577">
        <v>240</v>
      </c>
      <c r="J1577">
        <v>24</v>
      </c>
      <c r="K1577">
        <v>20</v>
      </c>
      <c r="L1577" t="s">
        <v>183</v>
      </c>
      <c r="M1577" t="s">
        <v>172</v>
      </c>
      <c r="N1577">
        <v>45</v>
      </c>
      <c r="O1577" t="s">
        <v>184</v>
      </c>
      <c r="P1577" t="s">
        <v>185</v>
      </c>
      <c r="Q1577" t="s">
        <v>175</v>
      </c>
    </row>
    <row r="1578" spans="1:17" x14ac:dyDescent="0.25">
      <c r="A1578" t="s">
        <v>1809</v>
      </c>
      <c r="B1578" s="1">
        <v>46120</v>
      </c>
      <c r="C1578" s="1">
        <v>46127</v>
      </c>
      <c r="D1578" t="s">
        <v>21</v>
      </c>
      <c r="E1578" t="s">
        <v>199</v>
      </c>
      <c r="F1578" s="2">
        <v>0.88541666666666663</v>
      </c>
      <c r="G1578">
        <v>1</v>
      </c>
      <c r="H1578">
        <v>4</v>
      </c>
      <c r="I1578">
        <v>260</v>
      </c>
      <c r="J1578">
        <v>42</v>
      </c>
      <c r="K1578">
        <v>150</v>
      </c>
      <c r="L1578" t="s">
        <v>178</v>
      </c>
      <c r="M1578" t="s">
        <v>172</v>
      </c>
      <c r="N1578">
        <v>43</v>
      </c>
      <c r="O1578" t="s">
        <v>179</v>
      </c>
      <c r="P1578" t="s">
        <v>174</v>
      </c>
      <c r="Q1578" t="s">
        <v>229</v>
      </c>
    </row>
    <row r="1579" spans="1:17" x14ac:dyDescent="0.25">
      <c r="A1579" t="s">
        <v>1810</v>
      </c>
      <c r="B1579" s="1">
        <v>46124</v>
      </c>
      <c r="C1579" s="1">
        <v>46126</v>
      </c>
      <c r="D1579" t="s">
        <v>84</v>
      </c>
      <c r="E1579" t="s">
        <v>192</v>
      </c>
      <c r="F1579" s="2">
        <v>0.39583333333333331</v>
      </c>
      <c r="G1579">
        <v>1</v>
      </c>
      <c r="H1579">
        <v>5</v>
      </c>
      <c r="I1579">
        <v>160</v>
      </c>
      <c r="J1579">
        <v>48</v>
      </c>
      <c r="K1579">
        <v>40</v>
      </c>
      <c r="L1579" t="s">
        <v>188</v>
      </c>
      <c r="M1579" t="s">
        <v>172</v>
      </c>
      <c r="N1579">
        <v>39</v>
      </c>
      <c r="O1579" t="s">
        <v>179</v>
      </c>
      <c r="P1579" t="s">
        <v>174</v>
      </c>
      <c r="Q1579" t="s">
        <v>175</v>
      </c>
    </row>
    <row r="1580" spans="1:17" x14ac:dyDescent="0.25">
      <c r="A1580" t="s">
        <v>1811</v>
      </c>
      <c r="B1580" s="1">
        <v>46159</v>
      </c>
      <c r="C1580" s="1">
        <v>46164</v>
      </c>
      <c r="D1580" t="s">
        <v>65</v>
      </c>
      <c r="E1580" t="s">
        <v>192</v>
      </c>
      <c r="F1580" s="2">
        <v>0.53125</v>
      </c>
      <c r="G1580">
        <v>1</v>
      </c>
      <c r="H1580">
        <v>3</v>
      </c>
      <c r="I1580">
        <v>160</v>
      </c>
      <c r="J1580">
        <v>36</v>
      </c>
      <c r="K1580">
        <v>0</v>
      </c>
      <c r="L1580" t="s">
        <v>188</v>
      </c>
      <c r="M1580" t="s">
        <v>207</v>
      </c>
      <c r="N1580">
        <v>39</v>
      </c>
      <c r="O1580" t="s">
        <v>173</v>
      </c>
      <c r="P1580" t="s">
        <v>185</v>
      </c>
      <c r="Q1580" t="s">
        <v>175</v>
      </c>
    </row>
    <row r="1581" spans="1:17" x14ac:dyDescent="0.25">
      <c r="A1581" t="s">
        <v>1812</v>
      </c>
      <c r="B1581" s="1">
        <v>46192</v>
      </c>
      <c r="C1581" s="1">
        <v>46196</v>
      </c>
      <c r="D1581" t="s">
        <v>136</v>
      </c>
      <c r="E1581" t="s">
        <v>268</v>
      </c>
      <c r="F1581" s="2">
        <v>0.64583333333333337</v>
      </c>
      <c r="G1581">
        <v>10</v>
      </c>
      <c r="H1581">
        <v>2</v>
      </c>
      <c r="I1581">
        <v>280</v>
      </c>
      <c r="J1581">
        <v>30</v>
      </c>
      <c r="K1581">
        <v>40</v>
      </c>
      <c r="L1581" t="s">
        <v>171</v>
      </c>
      <c r="M1581" t="s">
        <v>172</v>
      </c>
      <c r="N1581">
        <v>51</v>
      </c>
      <c r="O1581" t="s">
        <v>173</v>
      </c>
      <c r="P1581" t="s">
        <v>185</v>
      </c>
      <c r="Q1581" t="s">
        <v>175</v>
      </c>
    </row>
    <row r="1582" spans="1:17" x14ac:dyDescent="0.25">
      <c r="A1582" t="s">
        <v>1813</v>
      </c>
      <c r="B1582" s="1">
        <v>46172</v>
      </c>
      <c r="C1582" s="1">
        <v>46177</v>
      </c>
      <c r="D1582" t="s">
        <v>58</v>
      </c>
      <c r="E1582" t="s">
        <v>209</v>
      </c>
      <c r="F1582" s="2">
        <v>0.64583333333333337</v>
      </c>
      <c r="G1582">
        <v>5</v>
      </c>
      <c r="H1582">
        <v>4</v>
      </c>
      <c r="I1582">
        <v>220</v>
      </c>
      <c r="J1582">
        <v>42</v>
      </c>
      <c r="K1582">
        <v>100</v>
      </c>
      <c r="L1582" t="s">
        <v>183</v>
      </c>
      <c r="M1582" t="s">
        <v>172</v>
      </c>
      <c r="N1582">
        <v>54</v>
      </c>
      <c r="O1582" t="s">
        <v>173</v>
      </c>
      <c r="P1582" t="s">
        <v>174</v>
      </c>
      <c r="Q1582" t="s">
        <v>175</v>
      </c>
    </row>
    <row r="1583" spans="1:17" x14ac:dyDescent="0.25">
      <c r="A1583" t="s">
        <v>1814</v>
      </c>
      <c r="B1583" s="1">
        <v>46174</v>
      </c>
      <c r="C1583" s="1">
        <v>46174</v>
      </c>
      <c r="D1583" t="s">
        <v>29</v>
      </c>
      <c r="E1583" t="s">
        <v>203</v>
      </c>
      <c r="F1583" s="2">
        <v>0.9375</v>
      </c>
      <c r="G1583">
        <v>1</v>
      </c>
      <c r="H1583">
        <v>4</v>
      </c>
      <c r="I1583">
        <v>280</v>
      </c>
      <c r="J1583">
        <v>42</v>
      </c>
      <c r="K1583">
        <v>20</v>
      </c>
      <c r="L1583" t="s">
        <v>183</v>
      </c>
      <c r="M1583" t="s">
        <v>172</v>
      </c>
      <c r="N1583">
        <v>60</v>
      </c>
      <c r="O1583" t="s">
        <v>184</v>
      </c>
      <c r="P1583" t="s">
        <v>174</v>
      </c>
      <c r="Q1583" t="s">
        <v>229</v>
      </c>
    </row>
    <row r="1584" spans="1:17" x14ac:dyDescent="0.25">
      <c r="A1584" t="s">
        <v>1815</v>
      </c>
      <c r="B1584" s="1">
        <v>46186</v>
      </c>
      <c r="C1584" s="1">
        <v>46193</v>
      </c>
      <c r="D1584" t="s">
        <v>133</v>
      </c>
      <c r="E1584" t="s">
        <v>197</v>
      </c>
      <c r="F1584" s="2">
        <v>0.64583333333333337</v>
      </c>
      <c r="G1584">
        <v>2</v>
      </c>
      <c r="H1584">
        <v>5</v>
      </c>
      <c r="I1584">
        <v>180</v>
      </c>
      <c r="J1584">
        <v>48</v>
      </c>
      <c r="K1584">
        <v>60</v>
      </c>
      <c r="L1584" t="s">
        <v>178</v>
      </c>
      <c r="M1584" t="s">
        <v>172</v>
      </c>
      <c r="N1584">
        <v>34</v>
      </c>
      <c r="O1584" t="s">
        <v>179</v>
      </c>
      <c r="P1584" t="s">
        <v>185</v>
      </c>
      <c r="Q1584" t="s">
        <v>175</v>
      </c>
    </row>
    <row r="1585" spans="1:17" x14ac:dyDescent="0.25">
      <c r="A1585" t="s">
        <v>1816</v>
      </c>
      <c r="B1585" s="1">
        <v>46150</v>
      </c>
      <c r="C1585" s="1">
        <v>46152</v>
      </c>
      <c r="D1585" t="s">
        <v>75</v>
      </c>
      <c r="E1585" t="s">
        <v>187</v>
      </c>
      <c r="F1585" s="2">
        <v>0.53125</v>
      </c>
      <c r="G1585">
        <v>5</v>
      </c>
      <c r="H1585">
        <v>1</v>
      </c>
      <c r="I1585">
        <v>340</v>
      </c>
      <c r="J1585">
        <v>24</v>
      </c>
      <c r="K1585">
        <v>0</v>
      </c>
      <c r="L1585" t="s">
        <v>171</v>
      </c>
      <c r="M1585" t="s">
        <v>172</v>
      </c>
      <c r="N1585">
        <v>19</v>
      </c>
      <c r="O1585" t="s">
        <v>184</v>
      </c>
      <c r="P1585" t="s">
        <v>185</v>
      </c>
      <c r="Q1585" t="s">
        <v>180</v>
      </c>
    </row>
    <row r="1586" spans="1:17" x14ac:dyDescent="0.25">
      <c r="A1586" t="s">
        <v>1817</v>
      </c>
      <c r="B1586" s="1">
        <v>46160</v>
      </c>
      <c r="C1586" s="1">
        <v>46161</v>
      </c>
      <c r="D1586" t="s">
        <v>113</v>
      </c>
      <c r="E1586" t="s">
        <v>192</v>
      </c>
      <c r="F1586" s="2">
        <v>0.64583333333333337</v>
      </c>
      <c r="G1586">
        <v>3</v>
      </c>
      <c r="H1586">
        <v>3</v>
      </c>
      <c r="I1586">
        <v>160</v>
      </c>
      <c r="J1586">
        <v>36</v>
      </c>
      <c r="K1586">
        <v>150</v>
      </c>
      <c r="L1586" t="s">
        <v>171</v>
      </c>
      <c r="M1586" t="s">
        <v>172</v>
      </c>
      <c r="N1586">
        <v>23</v>
      </c>
      <c r="O1586" t="s">
        <v>179</v>
      </c>
      <c r="P1586" t="s">
        <v>174</v>
      </c>
      <c r="Q1586" t="s">
        <v>175</v>
      </c>
    </row>
    <row r="1587" spans="1:17" x14ac:dyDescent="0.25">
      <c r="A1587" t="s">
        <v>1818</v>
      </c>
      <c r="B1587" s="1">
        <v>46181</v>
      </c>
      <c r="C1587" s="1">
        <v>46183</v>
      </c>
      <c r="D1587" t="s">
        <v>124</v>
      </c>
      <c r="E1587" t="s">
        <v>328</v>
      </c>
      <c r="F1587" s="2">
        <v>0.77083333333333337</v>
      </c>
      <c r="G1587">
        <v>4</v>
      </c>
      <c r="H1587">
        <v>3</v>
      </c>
      <c r="I1587">
        <v>300</v>
      </c>
      <c r="J1587">
        <v>36</v>
      </c>
      <c r="K1587">
        <v>0</v>
      </c>
      <c r="L1587" t="s">
        <v>183</v>
      </c>
      <c r="M1587" t="s">
        <v>172</v>
      </c>
      <c r="N1587">
        <v>45</v>
      </c>
      <c r="O1587" t="s">
        <v>184</v>
      </c>
      <c r="P1587" t="s">
        <v>174</v>
      </c>
      <c r="Q1587" t="s">
        <v>229</v>
      </c>
    </row>
    <row r="1588" spans="1:17" x14ac:dyDescent="0.25">
      <c r="A1588" t="s">
        <v>1819</v>
      </c>
      <c r="B1588" s="1">
        <v>46183</v>
      </c>
      <c r="C1588" s="1">
        <v>46188</v>
      </c>
      <c r="D1588" t="s">
        <v>110</v>
      </c>
      <c r="E1588" t="s">
        <v>177</v>
      </c>
      <c r="F1588" s="2">
        <v>0.64583333333333337</v>
      </c>
      <c r="G1588">
        <v>2</v>
      </c>
      <c r="H1588">
        <v>4</v>
      </c>
      <c r="I1588">
        <v>180</v>
      </c>
      <c r="J1588">
        <v>42</v>
      </c>
      <c r="K1588">
        <v>20</v>
      </c>
      <c r="L1588" t="s">
        <v>183</v>
      </c>
      <c r="M1588" t="s">
        <v>172</v>
      </c>
      <c r="N1588">
        <v>60</v>
      </c>
      <c r="O1588" t="s">
        <v>173</v>
      </c>
      <c r="P1588" t="s">
        <v>185</v>
      </c>
      <c r="Q1588" t="s">
        <v>175</v>
      </c>
    </row>
    <row r="1589" spans="1:17" x14ac:dyDescent="0.25">
      <c r="A1589" t="s">
        <v>1820</v>
      </c>
      <c r="B1589" s="1">
        <v>46028</v>
      </c>
      <c r="C1589" s="1">
        <v>46029</v>
      </c>
      <c r="D1589" t="s">
        <v>24</v>
      </c>
      <c r="E1589" t="s">
        <v>237</v>
      </c>
      <c r="F1589" s="2">
        <v>0.88541666666666663</v>
      </c>
      <c r="G1589">
        <v>4</v>
      </c>
      <c r="H1589">
        <v>1</v>
      </c>
      <c r="I1589">
        <v>440</v>
      </c>
      <c r="J1589">
        <v>24</v>
      </c>
      <c r="K1589">
        <v>0</v>
      </c>
      <c r="L1589" t="s">
        <v>178</v>
      </c>
      <c r="M1589" t="s">
        <v>172</v>
      </c>
      <c r="N1589">
        <v>26</v>
      </c>
      <c r="O1589" t="s">
        <v>179</v>
      </c>
      <c r="P1589" t="s">
        <v>185</v>
      </c>
      <c r="Q1589" t="s">
        <v>180</v>
      </c>
    </row>
    <row r="1590" spans="1:17" x14ac:dyDescent="0.25">
      <c r="A1590" t="s">
        <v>1821</v>
      </c>
      <c r="B1590" s="1">
        <v>46112</v>
      </c>
      <c r="C1590" s="1">
        <v>46113</v>
      </c>
      <c r="D1590" t="s">
        <v>35</v>
      </c>
      <c r="E1590" t="s">
        <v>262</v>
      </c>
      <c r="F1590" s="2">
        <v>0.39583333333333331</v>
      </c>
      <c r="G1590">
        <v>9</v>
      </c>
      <c r="H1590">
        <v>3</v>
      </c>
      <c r="I1590">
        <v>180</v>
      </c>
      <c r="J1590">
        <v>36</v>
      </c>
      <c r="K1590">
        <v>40</v>
      </c>
      <c r="L1590" t="s">
        <v>188</v>
      </c>
      <c r="M1590" t="s">
        <v>172</v>
      </c>
      <c r="N1590">
        <v>52</v>
      </c>
      <c r="O1590" t="s">
        <v>179</v>
      </c>
      <c r="P1590" t="s">
        <v>185</v>
      </c>
      <c r="Q1590" t="s">
        <v>175</v>
      </c>
    </row>
    <row r="1591" spans="1:17" x14ac:dyDescent="0.25">
      <c r="A1591" t="s">
        <v>1822</v>
      </c>
      <c r="B1591" s="1">
        <v>46106</v>
      </c>
      <c r="C1591" s="1">
        <v>46106</v>
      </c>
      <c r="D1591" t="s">
        <v>130</v>
      </c>
      <c r="E1591" t="s">
        <v>228</v>
      </c>
      <c r="F1591" s="2">
        <v>0.9375</v>
      </c>
      <c r="G1591">
        <v>7</v>
      </c>
      <c r="H1591">
        <v>4</v>
      </c>
      <c r="I1591">
        <v>200</v>
      </c>
      <c r="J1591">
        <v>42</v>
      </c>
      <c r="K1591">
        <v>0</v>
      </c>
      <c r="L1591" t="s">
        <v>171</v>
      </c>
      <c r="M1591" t="s">
        <v>172</v>
      </c>
      <c r="N1591">
        <v>39</v>
      </c>
      <c r="O1591" t="s">
        <v>184</v>
      </c>
      <c r="P1591" t="s">
        <v>174</v>
      </c>
      <c r="Q1591" t="s">
        <v>175</v>
      </c>
    </row>
    <row r="1592" spans="1:17" x14ac:dyDescent="0.25">
      <c r="A1592" t="s">
        <v>1823</v>
      </c>
      <c r="B1592" s="1">
        <v>46120</v>
      </c>
      <c r="C1592" s="1">
        <v>46126</v>
      </c>
      <c r="D1592" t="s">
        <v>24</v>
      </c>
      <c r="E1592" t="s">
        <v>328</v>
      </c>
      <c r="F1592" s="2">
        <v>0.88541666666666663</v>
      </c>
      <c r="G1592">
        <v>4</v>
      </c>
      <c r="H1592">
        <v>2</v>
      </c>
      <c r="I1592">
        <v>220</v>
      </c>
      <c r="J1592">
        <v>30</v>
      </c>
      <c r="K1592">
        <v>0</v>
      </c>
      <c r="L1592" t="s">
        <v>183</v>
      </c>
      <c r="M1592" t="s">
        <v>172</v>
      </c>
      <c r="N1592">
        <v>43</v>
      </c>
      <c r="O1592" t="s">
        <v>184</v>
      </c>
      <c r="P1592" t="s">
        <v>174</v>
      </c>
      <c r="Q1592" t="s">
        <v>175</v>
      </c>
    </row>
    <row r="1593" spans="1:17" x14ac:dyDescent="0.25">
      <c r="A1593" t="s">
        <v>1824</v>
      </c>
      <c r="B1593" s="1">
        <v>46181</v>
      </c>
      <c r="C1593" s="1">
        <v>46181</v>
      </c>
      <c r="D1593" t="s">
        <v>103</v>
      </c>
      <c r="E1593" t="s">
        <v>212</v>
      </c>
      <c r="F1593" s="2">
        <v>0.39583333333333331</v>
      </c>
      <c r="G1593">
        <v>3</v>
      </c>
      <c r="H1593">
        <v>3</v>
      </c>
      <c r="I1593">
        <v>220</v>
      </c>
      <c r="J1593">
        <v>36</v>
      </c>
      <c r="K1593">
        <v>150</v>
      </c>
      <c r="L1593" t="s">
        <v>178</v>
      </c>
      <c r="M1593" t="s">
        <v>263</v>
      </c>
      <c r="N1593">
        <v>45</v>
      </c>
      <c r="O1593" t="s">
        <v>184</v>
      </c>
      <c r="P1593" t="s">
        <v>174</v>
      </c>
      <c r="Q1593" t="s">
        <v>175</v>
      </c>
    </row>
    <row r="1594" spans="1:17" x14ac:dyDescent="0.25">
      <c r="A1594" t="s">
        <v>1825</v>
      </c>
      <c r="B1594" s="1">
        <v>46045</v>
      </c>
      <c r="C1594" s="1">
        <v>46050</v>
      </c>
      <c r="D1594" t="s">
        <v>130</v>
      </c>
      <c r="E1594" t="s">
        <v>283</v>
      </c>
      <c r="F1594" s="2">
        <v>0.39583333333333331</v>
      </c>
      <c r="G1594">
        <v>4</v>
      </c>
      <c r="H1594">
        <v>3</v>
      </c>
      <c r="I1594">
        <v>200</v>
      </c>
      <c r="J1594">
        <v>36</v>
      </c>
      <c r="K1594">
        <v>20</v>
      </c>
      <c r="L1594" t="s">
        <v>178</v>
      </c>
      <c r="M1594" t="s">
        <v>172</v>
      </c>
      <c r="N1594">
        <v>25</v>
      </c>
      <c r="O1594" t="s">
        <v>179</v>
      </c>
      <c r="P1594" t="s">
        <v>185</v>
      </c>
      <c r="Q1594" t="s">
        <v>175</v>
      </c>
    </row>
    <row r="1595" spans="1:17" x14ac:dyDescent="0.25">
      <c r="A1595" t="s">
        <v>1826</v>
      </c>
      <c r="B1595" s="1">
        <v>46196</v>
      </c>
      <c r="C1595" s="1">
        <v>46196</v>
      </c>
      <c r="D1595" t="s">
        <v>96</v>
      </c>
      <c r="E1595" t="s">
        <v>280</v>
      </c>
      <c r="F1595" s="2">
        <v>0.88541666666666663</v>
      </c>
      <c r="G1595">
        <v>5</v>
      </c>
      <c r="H1595">
        <v>3</v>
      </c>
      <c r="I1595">
        <v>240</v>
      </c>
      <c r="J1595">
        <v>36</v>
      </c>
      <c r="K1595">
        <v>0</v>
      </c>
      <c r="L1595" t="s">
        <v>193</v>
      </c>
      <c r="M1595" t="s">
        <v>172</v>
      </c>
      <c r="N1595">
        <v>28</v>
      </c>
      <c r="O1595" t="s">
        <v>173</v>
      </c>
      <c r="P1595" t="s">
        <v>185</v>
      </c>
      <c r="Q1595" t="s">
        <v>175</v>
      </c>
    </row>
    <row r="1596" spans="1:17" x14ac:dyDescent="0.25">
      <c r="A1596" t="s">
        <v>1827</v>
      </c>
      <c r="B1596" s="1">
        <v>46127</v>
      </c>
      <c r="C1596" s="1">
        <v>46127</v>
      </c>
      <c r="D1596" t="s">
        <v>45</v>
      </c>
      <c r="E1596" t="s">
        <v>237</v>
      </c>
      <c r="F1596" s="2">
        <v>0.39583333333333331</v>
      </c>
      <c r="G1596">
        <v>6</v>
      </c>
      <c r="H1596">
        <v>2</v>
      </c>
      <c r="I1596">
        <v>260</v>
      </c>
      <c r="J1596">
        <v>30</v>
      </c>
      <c r="K1596">
        <v>0</v>
      </c>
      <c r="L1596" t="s">
        <v>193</v>
      </c>
      <c r="M1596" t="s">
        <v>172</v>
      </c>
      <c r="N1596">
        <v>34</v>
      </c>
      <c r="O1596" t="s">
        <v>179</v>
      </c>
      <c r="P1596" t="s">
        <v>174</v>
      </c>
      <c r="Q1596" t="s">
        <v>175</v>
      </c>
    </row>
    <row r="1597" spans="1:17" x14ac:dyDescent="0.25">
      <c r="A1597" t="s">
        <v>1828</v>
      </c>
      <c r="B1597" s="1">
        <v>46049</v>
      </c>
      <c r="C1597" s="1">
        <v>46056</v>
      </c>
      <c r="D1597" t="s">
        <v>143</v>
      </c>
      <c r="E1597" t="s">
        <v>445</v>
      </c>
      <c r="F1597" s="2">
        <v>0.77083333333333337</v>
      </c>
      <c r="G1597">
        <v>5</v>
      </c>
      <c r="H1597">
        <v>2</v>
      </c>
      <c r="I1597">
        <v>240</v>
      </c>
      <c r="J1597">
        <v>30</v>
      </c>
      <c r="K1597">
        <v>100</v>
      </c>
      <c r="L1597" t="s">
        <v>188</v>
      </c>
      <c r="M1597" t="s">
        <v>172</v>
      </c>
      <c r="N1597">
        <v>37</v>
      </c>
      <c r="O1597" t="s">
        <v>184</v>
      </c>
      <c r="P1597" t="s">
        <v>174</v>
      </c>
      <c r="Q1597" t="s">
        <v>175</v>
      </c>
    </row>
    <row r="1598" spans="1:17" x14ac:dyDescent="0.25">
      <c r="A1598" t="s">
        <v>1829</v>
      </c>
      <c r="B1598" s="1">
        <v>46032</v>
      </c>
      <c r="C1598" s="1">
        <v>46035</v>
      </c>
      <c r="D1598" t="s">
        <v>96</v>
      </c>
      <c r="E1598" t="s">
        <v>177</v>
      </c>
      <c r="F1598" s="2">
        <v>0.77083333333333337</v>
      </c>
      <c r="G1598">
        <v>4</v>
      </c>
      <c r="H1598">
        <v>2</v>
      </c>
      <c r="I1598">
        <v>180</v>
      </c>
      <c r="J1598">
        <v>30</v>
      </c>
      <c r="K1598">
        <v>150</v>
      </c>
      <c r="L1598" t="s">
        <v>183</v>
      </c>
      <c r="M1598" t="s">
        <v>172</v>
      </c>
      <c r="N1598">
        <v>27</v>
      </c>
      <c r="O1598" t="s">
        <v>184</v>
      </c>
      <c r="P1598" t="s">
        <v>174</v>
      </c>
      <c r="Q1598" t="s">
        <v>175</v>
      </c>
    </row>
    <row r="1599" spans="1:17" x14ac:dyDescent="0.25">
      <c r="A1599" t="s">
        <v>1830</v>
      </c>
      <c r="B1599" s="1">
        <v>46153</v>
      </c>
      <c r="C1599" s="1">
        <v>46154</v>
      </c>
      <c r="D1599" t="s">
        <v>35</v>
      </c>
      <c r="E1599" t="s">
        <v>222</v>
      </c>
      <c r="F1599" s="2">
        <v>0.64583333333333337</v>
      </c>
      <c r="G1599">
        <v>4</v>
      </c>
      <c r="H1599">
        <v>3</v>
      </c>
      <c r="I1599">
        <v>240</v>
      </c>
      <c r="J1599">
        <v>36</v>
      </c>
      <c r="K1599">
        <v>20</v>
      </c>
      <c r="L1599" t="s">
        <v>188</v>
      </c>
      <c r="M1599" t="s">
        <v>172</v>
      </c>
      <c r="N1599">
        <v>55</v>
      </c>
      <c r="O1599" t="s">
        <v>173</v>
      </c>
      <c r="P1599" t="s">
        <v>185</v>
      </c>
      <c r="Q1599" t="s">
        <v>175</v>
      </c>
    </row>
    <row r="1600" spans="1:17" x14ac:dyDescent="0.25">
      <c r="A1600" t="s">
        <v>1831</v>
      </c>
      <c r="B1600" s="1">
        <v>46170</v>
      </c>
      <c r="C1600" s="1">
        <v>46170</v>
      </c>
      <c r="D1600" t="s">
        <v>53</v>
      </c>
      <c r="E1600" t="s">
        <v>187</v>
      </c>
      <c r="F1600" s="2">
        <v>0.9375</v>
      </c>
      <c r="G1600">
        <v>6</v>
      </c>
      <c r="H1600">
        <v>4</v>
      </c>
      <c r="I1600">
        <v>160</v>
      </c>
      <c r="J1600">
        <v>42</v>
      </c>
      <c r="K1600">
        <v>100</v>
      </c>
      <c r="L1600" t="s">
        <v>188</v>
      </c>
      <c r="M1600" t="s">
        <v>172</v>
      </c>
      <c r="N1600">
        <v>56</v>
      </c>
      <c r="O1600" t="s">
        <v>173</v>
      </c>
      <c r="P1600" t="s">
        <v>174</v>
      </c>
      <c r="Q1600" t="s">
        <v>175</v>
      </c>
    </row>
    <row r="1601" spans="1:17" x14ac:dyDescent="0.25">
      <c r="A1601" t="s">
        <v>1832</v>
      </c>
      <c r="B1601" s="1">
        <v>46067</v>
      </c>
      <c r="C1601" s="1">
        <v>46071</v>
      </c>
      <c r="D1601" t="s">
        <v>140</v>
      </c>
      <c r="E1601" t="s">
        <v>280</v>
      </c>
      <c r="F1601" s="2">
        <v>0.39583333333333331</v>
      </c>
      <c r="G1601">
        <v>6</v>
      </c>
      <c r="H1601">
        <v>4</v>
      </c>
      <c r="I1601">
        <v>320</v>
      </c>
      <c r="J1601">
        <v>42</v>
      </c>
      <c r="K1601">
        <v>100</v>
      </c>
      <c r="L1601" t="s">
        <v>183</v>
      </c>
      <c r="M1601" t="s">
        <v>172</v>
      </c>
      <c r="N1601">
        <v>40</v>
      </c>
      <c r="O1601" t="s">
        <v>184</v>
      </c>
      <c r="P1601" t="s">
        <v>185</v>
      </c>
      <c r="Q1601" t="s">
        <v>229</v>
      </c>
    </row>
    <row r="1602" spans="1:17" x14ac:dyDescent="0.25">
      <c r="A1602" t="s">
        <v>1833</v>
      </c>
      <c r="B1602" s="1">
        <v>46057</v>
      </c>
      <c r="C1602" s="1">
        <v>46064</v>
      </c>
      <c r="D1602" t="s">
        <v>24</v>
      </c>
      <c r="E1602" t="s">
        <v>220</v>
      </c>
      <c r="F1602" s="2">
        <v>0.39583333333333331</v>
      </c>
      <c r="G1602">
        <v>2</v>
      </c>
      <c r="H1602">
        <v>1</v>
      </c>
      <c r="I1602">
        <v>240</v>
      </c>
      <c r="J1602">
        <v>24</v>
      </c>
      <c r="K1602">
        <v>150</v>
      </c>
      <c r="L1602" t="s">
        <v>193</v>
      </c>
      <c r="M1602" t="s">
        <v>172</v>
      </c>
      <c r="N1602">
        <v>53</v>
      </c>
      <c r="O1602" t="s">
        <v>184</v>
      </c>
      <c r="P1602" t="s">
        <v>174</v>
      </c>
      <c r="Q1602" t="s">
        <v>175</v>
      </c>
    </row>
    <row r="1603" spans="1:17" x14ac:dyDescent="0.25">
      <c r="A1603" t="s">
        <v>1834</v>
      </c>
      <c r="B1603" s="1">
        <v>46074</v>
      </c>
      <c r="C1603" s="1">
        <v>46078</v>
      </c>
      <c r="D1603" t="s">
        <v>143</v>
      </c>
      <c r="E1603" t="s">
        <v>214</v>
      </c>
      <c r="F1603" s="2">
        <v>0.88541666666666663</v>
      </c>
      <c r="G1603">
        <v>8</v>
      </c>
      <c r="H1603">
        <v>4</v>
      </c>
      <c r="I1603">
        <v>360</v>
      </c>
      <c r="J1603">
        <v>42</v>
      </c>
      <c r="K1603">
        <v>100</v>
      </c>
      <c r="L1603" t="s">
        <v>193</v>
      </c>
      <c r="M1603" t="s">
        <v>172</v>
      </c>
      <c r="N1603">
        <v>31</v>
      </c>
      <c r="O1603" t="s">
        <v>173</v>
      </c>
      <c r="P1603" t="s">
        <v>185</v>
      </c>
      <c r="Q1603" t="s">
        <v>180</v>
      </c>
    </row>
    <row r="1604" spans="1:17" x14ac:dyDescent="0.25">
      <c r="A1604" t="s">
        <v>1835</v>
      </c>
      <c r="B1604" s="1">
        <v>46154</v>
      </c>
      <c r="C1604" s="1">
        <v>46157</v>
      </c>
      <c r="D1604" t="s">
        <v>107</v>
      </c>
      <c r="E1604" t="s">
        <v>205</v>
      </c>
      <c r="F1604" s="2">
        <v>0.39583333333333331</v>
      </c>
      <c r="G1604">
        <v>2</v>
      </c>
      <c r="H1604">
        <v>2</v>
      </c>
      <c r="I1604">
        <v>280</v>
      </c>
      <c r="J1604">
        <v>30</v>
      </c>
      <c r="K1604">
        <v>20</v>
      </c>
      <c r="L1604" t="s">
        <v>188</v>
      </c>
      <c r="M1604" t="s">
        <v>172</v>
      </c>
      <c r="N1604">
        <v>34</v>
      </c>
      <c r="O1604" t="s">
        <v>173</v>
      </c>
      <c r="P1604" t="s">
        <v>174</v>
      </c>
      <c r="Q1604" t="s">
        <v>229</v>
      </c>
    </row>
    <row r="1605" spans="1:17" x14ac:dyDescent="0.25">
      <c r="A1605" t="s">
        <v>1836</v>
      </c>
      <c r="B1605" s="1">
        <v>46182</v>
      </c>
      <c r="C1605" s="1">
        <v>46183</v>
      </c>
      <c r="D1605" t="s">
        <v>143</v>
      </c>
      <c r="E1605" t="s">
        <v>246</v>
      </c>
      <c r="F1605" s="2">
        <v>0.53125</v>
      </c>
      <c r="G1605">
        <v>9</v>
      </c>
      <c r="H1605">
        <v>3</v>
      </c>
      <c r="I1605">
        <v>280</v>
      </c>
      <c r="J1605">
        <v>36</v>
      </c>
      <c r="K1605">
        <v>40</v>
      </c>
      <c r="L1605" t="s">
        <v>183</v>
      </c>
      <c r="M1605" t="s">
        <v>172</v>
      </c>
      <c r="N1605">
        <v>19</v>
      </c>
      <c r="O1605" t="s">
        <v>184</v>
      </c>
      <c r="P1605" t="s">
        <v>174</v>
      </c>
      <c r="Q1605" t="s">
        <v>175</v>
      </c>
    </row>
    <row r="1606" spans="1:17" x14ac:dyDescent="0.25">
      <c r="A1606" t="s">
        <v>1837</v>
      </c>
      <c r="B1606" s="1">
        <v>46112</v>
      </c>
      <c r="C1606" s="1">
        <v>46116</v>
      </c>
      <c r="D1606" t="s">
        <v>117</v>
      </c>
      <c r="E1606" t="s">
        <v>232</v>
      </c>
      <c r="F1606" s="2">
        <v>0.39583333333333331</v>
      </c>
      <c r="G1606">
        <v>1</v>
      </c>
      <c r="H1606">
        <v>1</v>
      </c>
      <c r="I1606">
        <v>240</v>
      </c>
      <c r="J1606">
        <v>24</v>
      </c>
      <c r="K1606">
        <v>60</v>
      </c>
      <c r="L1606" t="s">
        <v>178</v>
      </c>
      <c r="M1606" t="s">
        <v>172</v>
      </c>
      <c r="N1606">
        <v>32</v>
      </c>
      <c r="O1606" t="s">
        <v>184</v>
      </c>
      <c r="P1606" t="s">
        <v>185</v>
      </c>
      <c r="Q1606" t="s">
        <v>175</v>
      </c>
    </row>
    <row r="1607" spans="1:17" x14ac:dyDescent="0.25">
      <c r="A1607" t="s">
        <v>1838</v>
      </c>
      <c r="B1607" s="1">
        <v>46057</v>
      </c>
      <c r="C1607" s="1">
        <v>46057</v>
      </c>
      <c r="D1607" t="s">
        <v>35</v>
      </c>
      <c r="E1607" t="s">
        <v>220</v>
      </c>
      <c r="F1607" s="2">
        <v>0.9375</v>
      </c>
      <c r="G1607">
        <v>5</v>
      </c>
      <c r="H1607">
        <v>1</v>
      </c>
      <c r="I1607">
        <v>240</v>
      </c>
      <c r="J1607">
        <v>24</v>
      </c>
      <c r="K1607">
        <v>40</v>
      </c>
      <c r="L1607" t="s">
        <v>188</v>
      </c>
      <c r="M1607" t="s">
        <v>172</v>
      </c>
      <c r="N1607">
        <v>55</v>
      </c>
      <c r="O1607" t="s">
        <v>173</v>
      </c>
      <c r="P1607" t="s">
        <v>174</v>
      </c>
      <c r="Q1607" t="s">
        <v>175</v>
      </c>
    </row>
    <row r="1608" spans="1:17" x14ac:dyDescent="0.25">
      <c r="A1608" t="s">
        <v>1839</v>
      </c>
      <c r="B1608" s="1">
        <v>46063</v>
      </c>
      <c r="C1608" s="1">
        <v>46067</v>
      </c>
      <c r="D1608" t="s">
        <v>49</v>
      </c>
      <c r="E1608" t="s">
        <v>237</v>
      </c>
      <c r="F1608" s="2">
        <v>0.64583333333333337</v>
      </c>
      <c r="G1608">
        <v>1</v>
      </c>
      <c r="H1608">
        <v>3</v>
      </c>
      <c r="I1608">
        <v>440</v>
      </c>
      <c r="J1608">
        <v>36</v>
      </c>
      <c r="K1608">
        <v>0</v>
      </c>
      <c r="L1608" t="s">
        <v>183</v>
      </c>
      <c r="M1608" t="s">
        <v>172</v>
      </c>
      <c r="N1608">
        <v>57</v>
      </c>
      <c r="O1608" t="s">
        <v>179</v>
      </c>
      <c r="P1608" t="s">
        <v>185</v>
      </c>
      <c r="Q1608" t="s">
        <v>180</v>
      </c>
    </row>
    <row r="1609" spans="1:17" x14ac:dyDescent="0.25">
      <c r="A1609" t="s">
        <v>1840</v>
      </c>
      <c r="B1609" s="1">
        <v>46162</v>
      </c>
      <c r="C1609" s="1">
        <v>46169</v>
      </c>
      <c r="D1609" t="s">
        <v>10</v>
      </c>
      <c r="E1609" t="s">
        <v>170</v>
      </c>
      <c r="F1609" s="2">
        <v>0.77083333333333337</v>
      </c>
      <c r="G1609">
        <v>4</v>
      </c>
      <c r="H1609">
        <v>3</v>
      </c>
      <c r="I1609">
        <v>340</v>
      </c>
      <c r="J1609">
        <v>36</v>
      </c>
      <c r="K1609">
        <v>40</v>
      </c>
      <c r="L1609" t="s">
        <v>183</v>
      </c>
      <c r="M1609" t="s">
        <v>263</v>
      </c>
      <c r="N1609">
        <v>54</v>
      </c>
      <c r="O1609" t="s">
        <v>179</v>
      </c>
      <c r="P1609" t="s">
        <v>185</v>
      </c>
      <c r="Q1609" t="s">
        <v>180</v>
      </c>
    </row>
    <row r="1610" spans="1:17" x14ac:dyDescent="0.25">
      <c r="A1610" t="s">
        <v>1841</v>
      </c>
      <c r="B1610" s="1">
        <v>46043</v>
      </c>
      <c r="C1610" s="1">
        <v>46050</v>
      </c>
      <c r="D1610" t="s">
        <v>127</v>
      </c>
      <c r="E1610" t="s">
        <v>309</v>
      </c>
      <c r="F1610" s="2">
        <v>0.9375</v>
      </c>
      <c r="G1610">
        <v>4</v>
      </c>
      <c r="H1610">
        <v>2</v>
      </c>
      <c r="I1610">
        <v>160</v>
      </c>
      <c r="J1610">
        <v>30</v>
      </c>
      <c r="K1610">
        <v>0</v>
      </c>
      <c r="L1610" t="s">
        <v>183</v>
      </c>
      <c r="M1610" t="s">
        <v>207</v>
      </c>
      <c r="N1610">
        <v>59</v>
      </c>
      <c r="O1610" t="s">
        <v>184</v>
      </c>
      <c r="P1610" t="s">
        <v>174</v>
      </c>
      <c r="Q1610" t="s">
        <v>175</v>
      </c>
    </row>
    <row r="1611" spans="1:17" x14ac:dyDescent="0.25">
      <c r="A1611" t="s">
        <v>1842</v>
      </c>
      <c r="B1611" s="1">
        <v>46050</v>
      </c>
      <c r="C1611" s="1">
        <v>46050</v>
      </c>
      <c r="D1611" t="s">
        <v>10</v>
      </c>
      <c r="E1611" t="s">
        <v>228</v>
      </c>
      <c r="F1611" s="2">
        <v>0.77083333333333337</v>
      </c>
      <c r="G1611">
        <v>1</v>
      </c>
      <c r="H1611">
        <v>3</v>
      </c>
      <c r="I1611">
        <v>280</v>
      </c>
      <c r="J1611">
        <v>36</v>
      </c>
      <c r="K1611">
        <v>0</v>
      </c>
      <c r="L1611" t="s">
        <v>183</v>
      </c>
      <c r="M1611" t="s">
        <v>172</v>
      </c>
      <c r="N1611">
        <v>21</v>
      </c>
      <c r="O1611" t="s">
        <v>173</v>
      </c>
      <c r="P1611" t="s">
        <v>185</v>
      </c>
      <c r="Q1611" t="s">
        <v>229</v>
      </c>
    </row>
    <row r="1612" spans="1:17" x14ac:dyDescent="0.25">
      <c r="A1612" t="s">
        <v>1843</v>
      </c>
      <c r="B1612" s="1">
        <v>46137</v>
      </c>
      <c r="C1612" s="1">
        <v>46139</v>
      </c>
      <c r="D1612" t="s">
        <v>17</v>
      </c>
      <c r="E1612" t="s">
        <v>309</v>
      </c>
      <c r="F1612" s="2">
        <v>0.77083333333333337</v>
      </c>
      <c r="G1612">
        <v>3</v>
      </c>
      <c r="H1612">
        <v>1</v>
      </c>
      <c r="I1612">
        <v>160</v>
      </c>
      <c r="J1612">
        <v>24</v>
      </c>
      <c r="K1612">
        <v>0</v>
      </c>
      <c r="L1612" t="s">
        <v>188</v>
      </c>
      <c r="M1612" t="s">
        <v>172</v>
      </c>
      <c r="N1612">
        <v>43</v>
      </c>
      <c r="O1612" t="s">
        <v>173</v>
      </c>
      <c r="P1612" t="s">
        <v>185</v>
      </c>
      <c r="Q1612" t="s">
        <v>175</v>
      </c>
    </row>
    <row r="1613" spans="1:17" x14ac:dyDescent="0.25">
      <c r="A1613" t="s">
        <v>1844</v>
      </c>
      <c r="B1613" s="1">
        <v>46073</v>
      </c>
      <c r="C1613" s="1">
        <v>46079</v>
      </c>
      <c r="D1613" t="s">
        <v>143</v>
      </c>
      <c r="E1613" t="s">
        <v>214</v>
      </c>
      <c r="F1613" s="2">
        <v>0.39583333333333331</v>
      </c>
      <c r="G1613">
        <v>2</v>
      </c>
      <c r="H1613">
        <v>1</v>
      </c>
      <c r="I1613">
        <v>180</v>
      </c>
      <c r="J1613">
        <v>24</v>
      </c>
      <c r="K1613">
        <v>20</v>
      </c>
      <c r="L1613" t="s">
        <v>193</v>
      </c>
      <c r="M1613" t="s">
        <v>172</v>
      </c>
      <c r="N1613">
        <v>19</v>
      </c>
      <c r="O1613" t="s">
        <v>179</v>
      </c>
      <c r="P1613" t="s">
        <v>174</v>
      </c>
      <c r="Q1613" t="s">
        <v>175</v>
      </c>
    </row>
    <row r="1614" spans="1:17" x14ac:dyDescent="0.25">
      <c r="A1614" t="s">
        <v>1845</v>
      </c>
      <c r="B1614" s="1">
        <v>46108</v>
      </c>
      <c r="C1614" s="1">
        <v>46108</v>
      </c>
      <c r="D1614" t="s">
        <v>10</v>
      </c>
      <c r="E1614" t="s">
        <v>197</v>
      </c>
      <c r="F1614" s="2">
        <v>0.9375</v>
      </c>
      <c r="G1614">
        <v>8</v>
      </c>
      <c r="H1614">
        <v>3</v>
      </c>
      <c r="I1614">
        <v>180</v>
      </c>
      <c r="J1614">
        <v>36</v>
      </c>
      <c r="K1614">
        <v>0</v>
      </c>
      <c r="L1614" t="s">
        <v>183</v>
      </c>
      <c r="M1614" t="s">
        <v>172</v>
      </c>
      <c r="N1614">
        <v>20</v>
      </c>
      <c r="O1614" t="s">
        <v>179</v>
      </c>
      <c r="P1614" t="s">
        <v>174</v>
      </c>
      <c r="Q1614" t="s">
        <v>175</v>
      </c>
    </row>
    <row r="1615" spans="1:17" x14ac:dyDescent="0.25">
      <c r="A1615" t="s">
        <v>1846</v>
      </c>
      <c r="B1615" s="1">
        <v>46050</v>
      </c>
      <c r="C1615" s="1">
        <v>46053</v>
      </c>
      <c r="D1615" t="s">
        <v>77</v>
      </c>
      <c r="E1615" t="s">
        <v>283</v>
      </c>
      <c r="F1615" s="2">
        <v>0.77083333333333337</v>
      </c>
      <c r="G1615">
        <v>4</v>
      </c>
      <c r="H1615">
        <v>1</v>
      </c>
      <c r="I1615">
        <v>380</v>
      </c>
      <c r="J1615">
        <v>24</v>
      </c>
      <c r="K1615">
        <v>0</v>
      </c>
      <c r="L1615" t="s">
        <v>183</v>
      </c>
      <c r="M1615" t="s">
        <v>207</v>
      </c>
      <c r="N1615">
        <v>59</v>
      </c>
      <c r="O1615" t="s">
        <v>179</v>
      </c>
      <c r="P1615" t="s">
        <v>174</v>
      </c>
      <c r="Q1615" t="s">
        <v>180</v>
      </c>
    </row>
    <row r="1616" spans="1:17" x14ac:dyDescent="0.25">
      <c r="A1616" t="s">
        <v>1847</v>
      </c>
      <c r="B1616" s="1">
        <v>46029</v>
      </c>
      <c r="C1616" s="1">
        <v>46033</v>
      </c>
      <c r="D1616" t="s">
        <v>39</v>
      </c>
      <c r="E1616" t="s">
        <v>190</v>
      </c>
      <c r="F1616" s="2">
        <v>0.88541666666666663</v>
      </c>
      <c r="G1616">
        <v>3</v>
      </c>
      <c r="H1616">
        <v>4</v>
      </c>
      <c r="I1616">
        <v>280</v>
      </c>
      <c r="J1616">
        <v>42</v>
      </c>
      <c r="K1616">
        <v>60</v>
      </c>
      <c r="L1616" t="s">
        <v>171</v>
      </c>
      <c r="M1616" t="s">
        <v>263</v>
      </c>
      <c r="N1616">
        <v>25</v>
      </c>
      <c r="O1616" t="s">
        <v>179</v>
      </c>
      <c r="P1616" t="s">
        <v>185</v>
      </c>
      <c r="Q1616" t="s">
        <v>175</v>
      </c>
    </row>
    <row r="1617" spans="1:17" x14ac:dyDescent="0.25">
      <c r="A1617" t="s">
        <v>1848</v>
      </c>
      <c r="B1617" s="1">
        <v>46024</v>
      </c>
      <c r="C1617" s="1">
        <v>46031</v>
      </c>
      <c r="D1617" t="s">
        <v>35</v>
      </c>
      <c r="E1617" t="s">
        <v>237</v>
      </c>
      <c r="F1617" s="2">
        <v>0.64583333333333337</v>
      </c>
      <c r="G1617">
        <v>2</v>
      </c>
      <c r="H1617">
        <v>1</v>
      </c>
      <c r="I1617">
        <v>340</v>
      </c>
      <c r="J1617">
        <v>24</v>
      </c>
      <c r="K1617">
        <v>150</v>
      </c>
      <c r="L1617" t="s">
        <v>183</v>
      </c>
      <c r="M1617" t="s">
        <v>172</v>
      </c>
      <c r="N1617">
        <v>37</v>
      </c>
      <c r="O1617" t="s">
        <v>184</v>
      </c>
      <c r="P1617" t="s">
        <v>174</v>
      </c>
      <c r="Q1617" t="s">
        <v>229</v>
      </c>
    </row>
    <row r="1618" spans="1:17" x14ac:dyDescent="0.25">
      <c r="A1618" t="s">
        <v>1849</v>
      </c>
      <c r="B1618" s="1">
        <v>46046</v>
      </c>
      <c r="C1618" s="1">
        <v>46052</v>
      </c>
      <c r="D1618" t="s">
        <v>10</v>
      </c>
      <c r="E1618" t="s">
        <v>344</v>
      </c>
      <c r="F1618" s="2">
        <v>0.9375</v>
      </c>
      <c r="G1618">
        <v>1</v>
      </c>
      <c r="H1618">
        <v>2</v>
      </c>
      <c r="I1618">
        <v>200</v>
      </c>
      <c r="J1618">
        <v>30</v>
      </c>
      <c r="K1618">
        <v>20</v>
      </c>
      <c r="L1618" t="s">
        <v>171</v>
      </c>
      <c r="M1618" t="s">
        <v>172</v>
      </c>
      <c r="N1618">
        <v>27</v>
      </c>
      <c r="O1618" t="s">
        <v>184</v>
      </c>
      <c r="P1618" t="s">
        <v>185</v>
      </c>
      <c r="Q1618" t="s">
        <v>175</v>
      </c>
    </row>
    <row r="1619" spans="1:17" x14ac:dyDescent="0.25">
      <c r="A1619" t="s">
        <v>1850</v>
      </c>
      <c r="B1619" s="1">
        <v>46137</v>
      </c>
      <c r="C1619" s="1">
        <v>46144</v>
      </c>
      <c r="D1619" t="s">
        <v>133</v>
      </c>
      <c r="E1619" t="s">
        <v>283</v>
      </c>
      <c r="F1619" s="2">
        <v>0.64583333333333337</v>
      </c>
      <c r="G1619">
        <v>3</v>
      </c>
      <c r="H1619">
        <v>1</v>
      </c>
      <c r="I1619">
        <v>380</v>
      </c>
      <c r="J1619">
        <v>24</v>
      </c>
      <c r="K1619">
        <v>40</v>
      </c>
      <c r="L1619" t="s">
        <v>188</v>
      </c>
      <c r="M1619" t="s">
        <v>172</v>
      </c>
      <c r="N1619">
        <v>58</v>
      </c>
      <c r="O1619" t="s">
        <v>179</v>
      </c>
      <c r="P1619" t="s">
        <v>174</v>
      </c>
      <c r="Q1619" t="s">
        <v>180</v>
      </c>
    </row>
    <row r="1620" spans="1:17" x14ac:dyDescent="0.25">
      <c r="A1620" t="s">
        <v>1851</v>
      </c>
      <c r="B1620" s="1">
        <v>46143</v>
      </c>
      <c r="C1620" s="1">
        <v>46149</v>
      </c>
      <c r="D1620" t="s">
        <v>17</v>
      </c>
      <c r="E1620" t="s">
        <v>197</v>
      </c>
      <c r="F1620" s="2">
        <v>0.64583333333333337</v>
      </c>
      <c r="G1620">
        <v>6</v>
      </c>
      <c r="H1620">
        <v>4</v>
      </c>
      <c r="I1620">
        <v>360</v>
      </c>
      <c r="J1620">
        <v>42</v>
      </c>
      <c r="K1620">
        <v>40</v>
      </c>
      <c r="L1620" t="s">
        <v>178</v>
      </c>
      <c r="M1620" t="s">
        <v>172</v>
      </c>
      <c r="N1620">
        <v>26</v>
      </c>
      <c r="O1620" t="s">
        <v>173</v>
      </c>
      <c r="P1620" t="s">
        <v>185</v>
      </c>
      <c r="Q1620" t="s">
        <v>180</v>
      </c>
    </row>
    <row r="1621" spans="1:17" x14ac:dyDescent="0.25">
      <c r="A1621" t="s">
        <v>1852</v>
      </c>
      <c r="B1621" s="1">
        <v>46051</v>
      </c>
      <c r="C1621" s="1">
        <v>46057</v>
      </c>
      <c r="D1621" t="s">
        <v>10</v>
      </c>
      <c r="E1621" t="s">
        <v>274</v>
      </c>
      <c r="F1621" s="2">
        <v>0.88541666666666663</v>
      </c>
      <c r="G1621">
        <v>2</v>
      </c>
      <c r="H1621">
        <v>3</v>
      </c>
      <c r="I1621">
        <v>240</v>
      </c>
      <c r="J1621">
        <v>36</v>
      </c>
      <c r="K1621">
        <v>0</v>
      </c>
      <c r="L1621" t="s">
        <v>183</v>
      </c>
      <c r="M1621" t="s">
        <v>207</v>
      </c>
      <c r="N1621">
        <v>52</v>
      </c>
      <c r="O1621" t="s">
        <v>184</v>
      </c>
      <c r="P1621" t="s">
        <v>185</v>
      </c>
      <c r="Q1621" t="s">
        <v>175</v>
      </c>
    </row>
    <row r="1622" spans="1:17" x14ac:dyDescent="0.25">
      <c r="A1622" t="s">
        <v>1853</v>
      </c>
      <c r="B1622" s="1">
        <v>46202</v>
      </c>
      <c r="C1622" s="1">
        <v>46206</v>
      </c>
      <c r="D1622" t="s">
        <v>107</v>
      </c>
      <c r="E1622" t="s">
        <v>177</v>
      </c>
      <c r="F1622" s="2">
        <v>0.9375</v>
      </c>
      <c r="G1622">
        <v>4</v>
      </c>
      <c r="H1622">
        <v>2</v>
      </c>
      <c r="I1622">
        <v>260</v>
      </c>
      <c r="J1622">
        <v>30</v>
      </c>
      <c r="K1622">
        <v>20</v>
      </c>
      <c r="L1622" t="s">
        <v>183</v>
      </c>
      <c r="M1622" t="s">
        <v>172</v>
      </c>
      <c r="N1622">
        <v>50</v>
      </c>
      <c r="O1622" t="s">
        <v>179</v>
      </c>
      <c r="P1622" t="s">
        <v>185</v>
      </c>
      <c r="Q1622" t="s">
        <v>229</v>
      </c>
    </row>
    <row r="1623" spans="1:17" x14ac:dyDescent="0.25">
      <c r="A1623" t="s">
        <v>1854</v>
      </c>
      <c r="B1623" s="1">
        <v>46120</v>
      </c>
      <c r="C1623" s="1">
        <v>46120</v>
      </c>
      <c r="D1623" t="s">
        <v>136</v>
      </c>
      <c r="E1623" t="s">
        <v>280</v>
      </c>
      <c r="F1623" s="2">
        <v>0.77083333333333337</v>
      </c>
      <c r="G1623">
        <v>6</v>
      </c>
      <c r="H1623">
        <v>2</v>
      </c>
      <c r="I1623">
        <v>420</v>
      </c>
      <c r="J1623">
        <v>30</v>
      </c>
      <c r="K1623">
        <v>20</v>
      </c>
      <c r="L1623" t="s">
        <v>171</v>
      </c>
      <c r="M1623" t="s">
        <v>172</v>
      </c>
      <c r="N1623">
        <v>32</v>
      </c>
      <c r="O1623" t="s">
        <v>179</v>
      </c>
      <c r="P1623" t="s">
        <v>174</v>
      </c>
      <c r="Q1623" t="s">
        <v>180</v>
      </c>
    </row>
    <row r="1624" spans="1:17" x14ac:dyDescent="0.25">
      <c r="A1624" t="s">
        <v>1855</v>
      </c>
      <c r="B1624" s="1">
        <v>46169</v>
      </c>
      <c r="C1624" s="1">
        <v>46169</v>
      </c>
      <c r="D1624" t="s">
        <v>68</v>
      </c>
      <c r="E1624" t="s">
        <v>300</v>
      </c>
      <c r="F1624" s="2">
        <v>0.88541666666666663</v>
      </c>
      <c r="G1624">
        <v>9</v>
      </c>
      <c r="H1624">
        <v>2</v>
      </c>
      <c r="I1624">
        <v>420</v>
      </c>
      <c r="J1624">
        <v>30</v>
      </c>
      <c r="K1624">
        <v>0</v>
      </c>
      <c r="L1624" t="s">
        <v>183</v>
      </c>
      <c r="M1624" t="s">
        <v>172</v>
      </c>
      <c r="N1624">
        <v>43</v>
      </c>
      <c r="O1624" t="s">
        <v>184</v>
      </c>
      <c r="P1624" t="s">
        <v>174</v>
      </c>
      <c r="Q1624" t="s">
        <v>180</v>
      </c>
    </row>
    <row r="1625" spans="1:17" x14ac:dyDescent="0.25">
      <c r="A1625" t="s">
        <v>1856</v>
      </c>
      <c r="B1625" s="1">
        <v>46073</v>
      </c>
      <c r="C1625" s="1">
        <v>46078</v>
      </c>
      <c r="D1625" t="s">
        <v>146</v>
      </c>
      <c r="E1625" t="s">
        <v>220</v>
      </c>
      <c r="F1625" s="2">
        <v>0.88541666666666663</v>
      </c>
      <c r="G1625">
        <v>3</v>
      </c>
      <c r="H1625">
        <v>2</v>
      </c>
      <c r="I1625">
        <v>420</v>
      </c>
      <c r="J1625">
        <v>30</v>
      </c>
      <c r="K1625">
        <v>0</v>
      </c>
      <c r="L1625" t="s">
        <v>188</v>
      </c>
      <c r="M1625" t="s">
        <v>172</v>
      </c>
      <c r="N1625">
        <v>20</v>
      </c>
      <c r="O1625" t="s">
        <v>179</v>
      </c>
      <c r="P1625" t="s">
        <v>185</v>
      </c>
      <c r="Q1625" t="s">
        <v>180</v>
      </c>
    </row>
    <row r="1626" spans="1:17" x14ac:dyDescent="0.25">
      <c r="A1626" t="s">
        <v>1857</v>
      </c>
      <c r="B1626" s="1">
        <v>46104</v>
      </c>
      <c r="C1626" s="1">
        <v>46108</v>
      </c>
      <c r="D1626" t="s">
        <v>58</v>
      </c>
      <c r="E1626" t="s">
        <v>309</v>
      </c>
      <c r="F1626" s="2">
        <v>0.9375</v>
      </c>
      <c r="G1626">
        <v>3</v>
      </c>
      <c r="H1626">
        <v>2</v>
      </c>
      <c r="I1626">
        <v>160</v>
      </c>
      <c r="J1626">
        <v>30</v>
      </c>
      <c r="K1626">
        <v>150</v>
      </c>
      <c r="L1626" t="s">
        <v>188</v>
      </c>
      <c r="M1626" t="s">
        <v>172</v>
      </c>
      <c r="N1626">
        <v>49</v>
      </c>
      <c r="O1626" t="s">
        <v>184</v>
      </c>
      <c r="P1626" t="s">
        <v>185</v>
      </c>
      <c r="Q1626" t="s">
        <v>175</v>
      </c>
    </row>
    <row r="1627" spans="1:17" x14ac:dyDescent="0.25">
      <c r="A1627" t="s">
        <v>1858</v>
      </c>
      <c r="B1627" s="1">
        <v>46023</v>
      </c>
      <c r="C1627" s="1">
        <v>46026</v>
      </c>
      <c r="D1627" t="s">
        <v>113</v>
      </c>
      <c r="E1627" t="s">
        <v>224</v>
      </c>
      <c r="F1627" s="2">
        <v>0.9375</v>
      </c>
      <c r="G1627">
        <v>7</v>
      </c>
      <c r="H1627">
        <v>1</v>
      </c>
      <c r="I1627">
        <v>240</v>
      </c>
      <c r="J1627">
        <v>24</v>
      </c>
      <c r="K1627">
        <v>20</v>
      </c>
      <c r="L1627" t="s">
        <v>193</v>
      </c>
      <c r="M1627" t="s">
        <v>172</v>
      </c>
      <c r="N1627">
        <v>36</v>
      </c>
      <c r="O1627" t="s">
        <v>179</v>
      </c>
      <c r="P1627" t="s">
        <v>174</v>
      </c>
      <c r="Q1627" t="s">
        <v>175</v>
      </c>
    </row>
    <row r="1628" spans="1:17" x14ac:dyDescent="0.25">
      <c r="A1628" t="s">
        <v>1859</v>
      </c>
      <c r="B1628" s="1">
        <v>46179</v>
      </c>
      <c r="C1628" s="1">
        <v>46179</v>
      </c>
      <c r="D1628" t="s">
        <v>10</v>
      </c>
      <c r="E1628" t="s">
        <v>256</v>
      </c>
      <c r="F1628" s="2">
        <v>0.39583333333333331</v>
      </c>
      <c r="G1628">
        <v>4</v>
      </c>
      <c r="H1628">
        <v>4</v>
      </c>
      <c r="I1628">
        <v>420</v>
      </c>
      <c r="J1628">
        <v>42</v>
      </c>
      <c r="K1628">
        <v>20</v>
      </c>
      <c r="L1628" t="s">
        <v>188</v>
      </c>
      <c r="M1628" t="s">
        <v>172</v>
      </c>
      <c r="N1628">
        <v>34</v>
      </c>
      <c r="O1628" t="s">
        <v>179</v>
      </c>
      <c r="P1628" t="s">
        <v>174</v>
      </c>
      <c r="Q1628" t="s">
        <v>180</v>
      </c>
    </row>
    <row r="1629" spans="1:17" x14ac:dyDescent="0.25">
      <c r="A1629" t="s">
        <v>1860</v>
      </c>
      <c r="B1629" s="1">
        <v>46121</v>
      </c>
      <c r="C1629" s="1">
        <v>46123</v>
      </c>
      <c r="D1629" t="s">
        <v>124</v>
      </c>
      <c r="E1629" t="s">
        <v>306</v>
      </c>
      <c r="F1629" s="2">
        <v>0.88541666666666663</v>
      </c>
      <c r="G1629">
        <v>4</v>
      </c>
      <c r="H1629">
        <v>2</v>
      </c>
      <c r="I1629">
        <v>260</v>
      </c>
      <c r="J1629">
        <v>30</v>
      </c>
      <c r="K1629">
        <v>20</v>
      </c>
      <c r="L1629" t="s">
        <v>171</v>
      </c>
      <c r="M1629" t="s">
        <v>172</v>
      </c>
      <c r="N1629">
        <v>52</v>
      </c>
      <c r="O1629" t="s">
        <v>179</v>
      </c>
      <c r="P1629" t="s">
        <v>185</v>
      </c>
      <c r="Q1629" t="s">
        <v>229</v>
      </c>
    </row>
    <row r="1630" spans="1:17" x14ac:dyDescent="0.25">
      <c r="A1630" t="s">
        <v>1861</v>
      </c>
      <c r="B1630" s="1">
        <v>46025</v>
      </c>
      <c r="C1630" s="1">
        <v>46030</v>
      </c>
      <c r="D1630" t="s">
        <v>39</v>
      </c>
      <c r="E1630" t="s">
        <v>239</v>
      </c>
      <c r="F1630" s="2">
        <v>0.39583333333333331</v>
      </c>
      <c r="G1630">
        <v>1</v>
      </c>
      <c r="H1630">
        <v>3</v>
      </c>
      <c r="I1630">
        <v>420</v>
      </c>
      <c r="J1630">
        <v>36</v>
      </c>
      <c r="K1630">
        <v>150</v>
      </c>
      <c r="L1630" t="s">
        <v>171</v>
      </c>
      <c r="M1630" t="s">
        <v>172</v>
      </c>
      <c r="N1630">
        <v>20</v>
      </c>
      <c r="O1630" t="s">
        <v>173</v>
      </c>
      <c r="P1630" t="s">
        <v>185</v>
      </c>
      <c r="Q1630" t="s">
        <v>180</v>
      </c>
    </row>
    <row r="1631" spans="1:17" x14ac:dyDescent="0.25">
      <c r="A1631" t="s">
        <v>1862</v>
      </c>
      <c r="B1631" s="1">
        <v>46198</v>
      </c>
      <c r="C1631" s="1">
        <v>46201</v>
      </c>
      <c r="D1631" t="s">
        <v>35</v>
      </c>
      <c r="E1631" t="s">
        <v>226</v>
      </c>
      <c r="F1631" s="2">
        <v>0.88541666666666663</v>
      </c>
      <c r="G1631">
        <v>1</v>
      </c>
      <c r="H1631">
        <v>4</v>
      </c>
      <c r="I1631">
        <v>160</v>
      </c>
      <c r="J1631">
        <v>42</v>
      </c>
      <c r="K1631">
        <v>0</v>
      </c>
      <c r="L1631" t="s">
        <v>178</v>
      </c>
      <c r="M1631" t="s">
        <v>172</v>
      </c>
      <c r="N1631">
        <v>24</v>
      </c>
      <c r="O1631" t="s">
        <v>179</v>
      </c>
      <c r="P1631" t="s">
        <v>185</v>
      </c>
      <c r="Q1631" t="s">
        <v>175</v>
      </c>
    </row>
    <row r="1632" spans="1:17" x14ac:dyDescent="0.25">
      <c r="A1632" t="s">
        <v>1863</v>
      </c>
      <c r="B1632" s="1">
        <v>46200</v>
      </c>
      <c r="C1632" s="1">
        <v>46204</v>
      </c>
      <c r="D1632" t="s">
        <v>45</v>
      </c>
      <c r="E1632" t="s">
        <v>309</v>
      </c>
      <c r="F1632" s="2">
        <v>0.9375</v>
      </c>
      <c r="G1632">
        <v>5</v>
      </c>
      <c r="H1632">
        <v>6</v>
      </c>
      <c r="I1632">
        <v>340</v>
      </c>
      <c r="J1632">
        <v>54</v>
      </c>
      <c r="K1632">
        <v>0</v>
      </c>
      <c r="L1632" t="s">
        <v>188</v>
      </c>
      <c r="M1632" t="s">
        <v>263</v>
      </c>
      <c r="N1632">
        <v>30</v>
      </c>
      <c r="O1632" t="s">
        <v>179</v>
      </c>
      <c r="P1632" t="s">
        <v>185</v>
      </c>
      <c r="Q1632" t="s">
        <v>180</v>
      </c>
    </row>
    <row r="1633" spans="1:17" x14ac:dyDescent="0.25">
      <c r="A1633" t="s">
        <v>1864</v>
      </c>
      <c r="B1633" s="1">
        <v>46075</v>
      </c>
      <c r="C1633" s="1">
        <v>46080</v>
      </c>
      <c r="D1633" t="s">
        <v>113</v>
      </c>
      <c r="E1633" t="s">
        <v>220</v>
      </c>
      <c r="F1633" s="2">
        <v>0.88541666666666663</v>
      </c>
      <c r="G1633">
        <v>5</v>
      </c>
      <c r="H1633">
        <v>2</v>
      </c>
      <c r="I1633">
        <v>320</v>
      </c>
      <c r="J1633">
        <v>30</v>
      </c>
      <c r="K1633">
        <v>0</v>
      </c>
      <c r="L1633" t="s">
        <v>178</v>
      </c>
      <c r="M1633" t="s">
        <v>172</v>
      </c>
      <c r="N1633">
        <v>54</v>
      </c>
      <c r="O1633" t="s">
        <v>173</v>
      </c>
      <c r="P1633" t="s">
        <v>185</v>
      </c>
      <c r="Q1633" t="s">
        <v>229</v>
      </c>
    </row>
    <row r="1634" spans="1:17" x14ac:dyDescent="0.25">
      <c r="A1634" t="s">
        <v>1865</v>
      </c>
      <c r="B1634" s="1">
        <v>46126</v>
      </c>
      <c r="C1634" s="1">
        <v>46132</v>
      </c>
      <c r="D1634" t="s">
        <v>61</v>
      </c>
      <c r="E1634" t="s">
        <v>190</v>
      </c>
      <c r="F1634" s="2">
        <v>0.9375</v>
      </c>
      <c r="G1634">
        <v>1</v>
      </c>
      <c r="H1634">
        <v>1</v>
      </c>
      <c r="I1634">
        <v>280</v>
      </c>
      <c r="J1634">
        <v>24</v>
      </c>
      <c r="K1634">
        <v>20</v>
      </c>
      <c r="L1634" t="s">
        <v>183</v>
      </c>
      <c r="M1634" t="s">
        <v>172</v>
      </c>
      <c r="N1634">
        <v>59</v>
      </c>
      <c r="O1634" t="s">
        <v>173</v>
      </c>
      <c r="P1634" t="s">
        <v>174</v>
      </c>
      <c r="Q1634" t="s">
        <v>175</v>
      </c>
    </row>
    <row r="1635" spans="1:17" x14ac:dyDescent="0.25">
      <c r="A1635" t="s">
        <v>1866</v>
      </c>
      <c r="B1635" s="1">
        <v>46199</v>
      </c>
      <c r="C1635" s="1">
        <v>46201</v>
      </c>
      <c r="D1635" t="s">
        <v>140</v>
      </c>
      <c r="E1635" t="s">
        <v>302</v>
      </c>
      <c r="F1635" s="2">
        <v>0.53125</v>
      </c>
      <c r="G1635">
        <v>7</v>
      </c>
      <c r="H1635">
        <v>3</v>
      </c>
      <c r="I1635">
        <v>240</v>
      </c>
      <c r="J1635">
        <v>36</v>
      </c>
      <c r="K1635">
        <v>20</v>
      </c>
      <c r="L1635" t="s">
        <v>183</v>
      </c>
      <c r="M1635" t="s">
        <v>172</v>
      </c>
      <c r="N1635">
        <v>18</v>
      </c>
      <c r="O1635" t="s">
        <v>179</v>
      </c>
      <c r="P1635" t="s">
        <v>185</v>
      </c>
      <c r="Q1635" t="s">
        <v>175</v>
      </c>
    </row>
    <row r="1636" spans="1:17" x14ac:dyDescent="0.25">
      <c r="A1636" t="s">
        <v>1867</v>
      </c>
      <c r="B1636" s="1">
        <v>46151</v>
      </c>
      <c r="C1636" s="1">
        <v>46152</v>
      </c>
      <c r="D1636" t="s">
        <v>68</v>
      </c>
      <c r="E1636" t="s">
        <v>218</v>
      </c>
      <c r="F1636" s="2">
        <v>0.9375</v>
      </c>
      <c r="G1636">
        <v>2</v>
      </c>
      <c r="H1636">
        <v>5</v>
      </c>
      <c r="I1636">
        <v>240</v>
      </c>
      <c r="J1636">
        <v>48</v>
      </c>
      <c r="K1636">
        <v>20</v>
      </c>
      <c r="L1636" t="s">
        <v>193</v>
      </c>
      <c r="M1636" t="s">
        <v>172</v>
      </c>
      <c r="N1636">
        <v>40</v>
      </c>
      <c r="O1636" t="s">
        <v>184</v>
      </c>
      <c r="P1636" t="s">
        <v>174</v>
      </c>
      <c r="Q1636" t="s">
        <v>175</v>
      </c>
    </row>
    <row r="1637" spans="1:17" x14ac:dyDescent="0.25">
      <c r="A1637" t="s">
        <v>1868</v>
      </c>
      <c r="B1637" s="1">
        <v>46079</v>
      </c>
      <c r="C1637" s="1">
        <v>46084</v>
      </c>
      <c r="D1637" t="s">
        <v>149</v>
      </c>
      <c r="E1637" t="s">
        <v>249</v>
      </c>
      <c r="F1637" s="2">
        <v>0.53125</v>
      </c>
      <c r="G1637">
        <v>5</v>
      </c>
      <c r="H1637">
        <v>2</v>
      </c>
      <c r="I1637">
        <v>160</v>
      </c>
      <c r="J1637">
        <v>30</v>
      </c>
      <c r="K1637">
        <v>0</v>
      </c>
      <c r="L1637" t="s">
        <v>178</v>
      </c>
      <c r="M1637" t="s">
        <v>172</v>
      </c>
      <c r="N1637">
        <v>53</v>
      </c>
      <c r="O1637" t="s">
        <v>179</v>
      </c>
      <c r="P1637" t="s">
        <v>174</v>
      </c>
      <c r="Q1637" t="s">
        <v>175</v>
      </c>
    </row>
    <row r="1638" spans="1:17" x14ac:dyDescent="0.25">
      <c r="A1638" t="s">
        <v>1869</v>
      </c>
      <c r="B1638" s="1">
        <v>46198</v>
      </c>
      <c r="C1638" s="1">
        <v>46204</v>
      </c>
      <c r="D1638" t="s">
        <v>140</v>
      </c>
      <c r="E1638" t="s">
        <v>212</v>
      </c>
      <c r="F1638" s="2">
        <v>0.64583333333333337</v>
      </c>
      <c r="G1638">
        <v>4</v>
      </c>
      <c r="H1638">
        <v>4</v>
      </c>
      <c r="I1638">
        <v>220</v>
      </c>
      <c r="J1638">
        <v>42</v>
      </c>
      <c r="K1638">
        <v>150</v>
      </c>
      <c r="L1638" t="s">
        <v>188</v>
      </c>
      <c r="M1638" t="s">
        <v>172</v>
      </c>
      <c r="N1638">
        <v>19</v>
      </c>
      <c r="O1638" t="s">
        <v>179</v>
      </c>
      <c r="P1638" t="s">
        <v>174</v>
      </c>
      <c r="Q1638" t="s">
        <v>175</v>
      </c>
    </row>
    <row r="1639" spans="1:17" x14ac:dyDescent="0.25">
      <c r="A1639" t="s">
        <v>1870</v>
      </c>
      <c r="B1639" s="1">
        <v>46141</v>
      </c>
      <c r="C1639" s="1">
        <v>46143</v>
      </c>
      <c r="D1639" t="s">
        <v>31</v>
      </c>
      <c r="E1639" t="s">
        <v>222</v>
      </c>
      <c r="F1639" s="2">
        <v>0.88541666666666663</v>
      </c>
      <c r="G1639">
        <v>3</v>
      </c>
      <c r="H1639">
        <v>2</v>
      </c>
      <c r="I1639">
        <v>320</v>
      </c>
      <c r="J1639">
        <v>30</v>
      </c>
      <c r="K1639">
        <v>0</v>
      </c>
      <c r="L1639" t="s">
        <v>193</v>
      </c>
      <c r="M1639" t="s">
        <v>172</v>
      </c>
      <c r="N1639">
        <v>33</v>
      </c>
      <c r="O1639" t="s">
        <v>179</v>
      </c>
      <c r="P1639" t="s">
        <v>174</v>
      </c>
      <c r="Q1639" t="s">
        <v>229</v>
      </c>
    </row>
    <row r="1640" spans="1:17" x14ac:dyDescent="0.25">
      <c r="A1640" t="s">
        <v>1871</v>
      </c>
      <c r="B1640" s="1">
        <v>46045</v>
      </c>
      <c r="C1640" s="1">
        <v>46047</v>
      </c>
      <c r="D1640" t="s">
        <v>31</v>
      </c>
      <c r="E1640" t="s">
        <v>306</v>
      </c>
      <c r="F1640" s="2">
        <v>0.39583333333333331</v>
      </c>
      <c r="G1640">
        <v>2</v>
      </c>
      <c r="H1640">
        <v>4</v>
      </c>
      <c r="I1640">
        <v>360</v>
      </c>
      <c r="J1640">
        <v>42</v>
      </c>
      <c r="K1640">
        <v>100</v>
      </c>
      <c r="L1640" t="s">
        <v>188</v>
      </c>
      <c r="M1640" t="s">
        <v>172</v>
      </c>
      <c r="N1640">
        <v>40</v>
      </c>
      <c r="O1640" t="s">
        <v>173</v>
      </c>
      <c r="P1640" t="s">
        <v>185</v>
      </c>
      <c r="Q1640" t="s">
        <v>180</v>
      </c>
    </row>
    <row r="1641" spans="1:17" x14ac:dyDescent="0.25">
      <c r="A1641" t="s">
        <v>1872</v>
      </c>
      <c r="B1641" s="1">
        <v>46159</v>
      </c>
      <c r="C1641" s="1">
        <v>46164</v>
      </c>
      <c r="D1641" t="s">
        <v>10</v>
      </c>
      <c r="E1641" t="s">
        <v>216</v>
      </c>
      <c r="F1641" s="2">
        <v>0.64583333333333337</v>
      </c>
      <c r="G1641">
        <v>4</v>
      </c>
      <c r="H1641">
        <v>3</v>
      </c>
      <c r="I1641">
        <v>260</v>
      </c>
      <c r="J1641">
        <v>36</v>
      </c>
      <c r="K1641">
        <v>0</v>
      </c>
      <c r="L1641" t="s">
        <v>188</v>
      </c>
      <c r="M1641" t="s">
        <v>207</v>
      </c>
      <c r="N1641">
        <v>34</v>
      </c>
      <c r="O1641" t="s">
        <v>184</v>
      </c>
      <c r="P1641" t="s">
        <v>174</v>
      </c>
      <c r="Q1641" t="s">
        <v>229</v>
      </c>
    </row>
    <row r="1642" spans="1:17" x14ac:dyDescent="0.25">
      <c r="A1642" t="s">
        <v>1873</v>
      </c>
      <c r="B1642" s="1">
        <v>46059</v>
      </c>
      <c r="C1642" s="1">
        <v>46066</v>
      </c>
      <c r="D1642" t="s">
        <v>53</v>
      </c>
      <c r="E1642" t="s">
        <v>266</v>
      </c>
      <c r="F1642" s="2">
        <v>0.64583333333333337</v>
      </c>
      <c r="G1642">
        <v>2</v>
      </c>
      <c r="H1642">
        <v>2</v>
      </c>
      <c r="I1642">
        <v>260</v>
      </c>
      <c r="J1642">
        <v>30</v>
      </c>
      <c r="K1642">
        <v>150</v>
      </c>
      <c r="L1642" t="s">
        <v>188</v>
      </c>
      <c r="M1642" t="s">
        <v>172</v>
      </c>
      <c r="N1642">
        <v>23</v>
      </c>
      <c r="O1642" t="s">
        <v>184</v>
      </c>
      <c r="P1642" t="s">
        <v>185</v>
      </c>
      <c r="Q1642" t="s">
        <v>175</v>
      </c>
    </row>
    <row r="1643" spans="1:17" x14ac:dyDescent="0.25">
      <c r="A1643" t="s">
        <v>1874</v>
      </c>
      <c r="B1643" s="1">
        <v>46183</v>
      </c>
      <c r="C1643" s="1">
        <v>46186</v>
      </c>
      <c r="D1643" t="s">
        <v>146</v>
      </c>
      <c r="E1643" t="s">
        <v>228</v>
      </c>
      <c r="F1643" s="2">
        <v>0.39583333333333331</v>
      </c>
      <c r="G1643">
        <v>4</v>
      </c>
      <c r="H1643">
        <v>4</v>
      </c>
      <c r="I1643">
        <v>280</v>
      </c>
      <c r="J1643">
        <v>42</v>
      </c>
      <c r="K1643">
        <v>0</v>
      </c>
      <c r="L1643" t="s">
        <v>193</v>
      </c>
      <c r="M1643" t="s">
        <v>172</v>
      </c>
      <c r="N1643">
        <v>44</v>
      </c>
      <c r="O1643" t="s">
        <v>173</v>
      </c>
      <c r="P1643" t="s">
        <v>174</v>
      </c>
      <c r="Q1643" t="s">
        <v>229</v>
      </c>
    </row>
    <row r="1644" spans="1:17" x14ac:dyDescent="0.25">
      <c r="A1644" t="s">
        <v>1875</v>
      </c>
      <c r="B1644" s="1">
        <v>46064</v>
      </c>
      <c r="C1644" s="1">
        <v>46069</v>
      </c>
      <c r="D1644" t="s">
        <v>110</v>
      </c>
      <c r="E1644" t="s">
        <v>216</v>
      </c>
      <c r="F1644" s="2">
        <v>0.39583333333333331</v>
      </c>
      <c r="G1644">
        <v>5</v>
      </c>
      <c r="H1644">
        <v>4</v>
      </c>
      <c r="I1644">
        <v>180</v>
      </c>
      <c r="J1644">
        <v>42</v>
      </c>
      <c r="K1644">
        <v>40</v>
      </c>
      <c r="L1644" t="s">
        <v>193</v>
      </c>
      <c r="M1644" t="s">
        <v>172</v>
      </c>
      <c r="N1644">
        <v>46</v>
      </c>
      <c r="O1644" t="s">
        <v>184</v>
      </c>
      <c r="P1644" t="s">
        <v>185</v>
      </c>
      <c r="Q1644" t="s">
        <v>175</v>
      </c>
    </row>
    <row r="1645" spans="1:17" x14ac:dyDescent="0.25">
      <c r="A1645" t="s">
        <v>1876</v>
      </c>
      <c r="B1645" s="1">
        <v>46112</v>
      </c>
      <c r="C1645" s="1">
        <v>46118</v>
      </c>
      <c r="D1645" t="s">
        <v>143</v>
      </c>
      <c r="E1645" t="s">
        <v>306</v>
      </c>
      <c r="F1645" s="2">
        <v>0.77083333333333337</v>
      </c>
      <c r="G1645">
        <v>4</v>
      </c>
      <c r="H1645">
        <v>6</v>
      </c>
      <c r="I1645">
        <v>180</v>
      </c>
      <c r="J1645">
        <v>54</v>
      </c>
      <c r="K1645">
        <v>150</v>
      </c>
      <c r="L1645" t="s">
        <v>171</v>
      </c>
      <c r="M1645" t="s">
        <v>172</v>
      </c>
      <c r="N1645">
        <v>46</v>
      </c>
      <c r="O1645" t="s">
        <v>184</v>
      </c>
      <c r="P1645" t="s">
        <v>185</v>
      </c>
      <c r="Q1645" t="s">
        <v>175</v>
      </c>
    </row>
    <row r="1646" spans="1:17" x14ac:dyDescent="0.25">
      <c r="A1646" t="s">
        <v>1877</v>
      </c>
      <c r="B1646" s="1">
        <v>46144</v>
      </c>
      <c r="C1646" s="1">
        <v>46151</v>
      </c>
      <c r="D1646" t="s">
        <v>124</v>
      </c>
      <c r="E1646" t="s">
        <v>235</v>
      </c>
      <c r="F1646" s="2">
        <v>0.77083333333333337</v>
      </c>
      <c r="G1646">
        <v>1</v>
      </c>
      <c r="H1646">
        <v>3</v>
      </c>
      <c r="I1646">
        <v>280</v>
      </c>
      <c r="J1646">
        <v>36</v>
      </c>
      <c r="K1646">
        <v>40</v>
      </c>
      <c r="L1646" t="s">
        <v>171</v>
      </c>
      <c r="M1646" t="s">
        <v>172</v>
      </c>
      <c r="N1646">
        <v>20</v>
      </c>
      <c r="O1646" t="s">
        <v>184</v>
      </c>
      <c r="P1646" t="s">
        <v>185</v>
      </c>
      <c r="Q1646" t="s">
        <v>175</v>
      </c>
    </row>
    <row r="1647" spans="1:17" x14ac:dyDescent="0.25">
      <c r="A1647" t="s">
        <v>1878</v>
      </c>
      <c r="B1647" s="1">
        <v>46100</v>
      </c>
      <c r="C1647" s="1">
        <v>46102</v>
      </c>
      <c r="D1647" t="s">
        <v>24</v>
      </c>
      <c r="E1647" t="s">
        <v>445</v>
      </c>
      <c r="F1647" s="2">
        <v>0.9375</v>
      </c>
      <c r="G1647">
        <v>7</v>
      </c>
      <c r="H1647">
        <v>4</v>
      </c>
      <c r="I1647">
        <v>240</v>
      </c>
      <c r="J1647">
        <v>42</v>
      </c>
      <c r="K1647">
        <v>0</v>
      </c>
      <c r="L1647" t="s">
        <v>171</v>
      </c>
      <c r="M1647" t="s">
        <v>172</v>
      </c>
      <c r="N1647">
        <v>44</v>
      </c>
      <c r="O1647" t="s">
        <v>179</v>
      </c>
      <c r="P1647" t="s">
        <v>174</v>
      </c>
      <c r="Q1647" t="s">
        <v>175</v>
      </c>
    </row>
    <row r="1648" spans="1:17" x14ac:dyDescent="0.25">
      <c r="A1648" t="s">
        <v>1879</v>
      </c>
      <c r="B1648" s="1">
        <v>46061</v>
      </c>
      <c r="C1648" s="1">
        <v>46062</v>
      </c>
      <c r="D1648" t="s">
        <v>45</v>
      </c>
      <c r="E1648" t="s">
        <v>212</v>
      </c>
      <c r="F1648" s="2">
        <v>0.64583333333333337</v>
      </c>
      <c r="G1648">
        <v>3</v>
      </c>
      <c r="H1648">
        <v>4</v>
      </c>
      <c r="I1648">
        <v>300</v>
      </c>
      <c r="J1648">
        <v>42</v>
      </c>
      <c r="K1648">
        <v>40</v>
      </c>
      <c r="L1648" t="s">
        <v>171</v>
      </c>
      <c r="M1648" t="s">
        <v>172</v>
      </c>
      <c r="N1648">
        <v>28</v>
      </c>
      <c r="O1648" t="s">
        <v>179</v>
      </c>
      <c r="P1648" t="s">
        <v>174</v>
      </c>
      <c r="Q1648" t="s">
        <v>229</v>
      </c>
    </row>
    <row r="1649" spans="1:17" x14ac:dyDescent="0.25">
      <c r="A1649" t="s">
        <v>1880</v>
      </c>
      <c r="B1649" s="1">
        <v>46125</v>
      </c>
      <c r="C1649" s="1">
        <v>46129</v>
      </c>
      <c r="D1649" t="s">
        <v>119</v>
      </c>
      <c r="E1649" t="s">
        <v>302</v>
      </c>
      <c r="F1649" s="2">
        <v>0.53125</v>
      </c>
      <c r="G1649">
        <v>2</v>
      </c>
      <c r="H1649">
        <v>4</v>
      </c>
      <c r="I1649">
        <v>240</v>
      </c>
      <c r="J1649">
        <v>42</v>
      </c>
      <c r="K1649">
        <v>0</v>
      </c>
      <c r="L1649" t="s">
        <v>171</v>
      </c>
      <c r="M1649" t="s">
        <v>172</v>
      </c>
      <c r="N1649">
        <v>49</v>
      </c>
      <c r="O1649" t="s">
        <v>179</v>
      </c>
      <c r="P1649" t="s">
        <v>185</v>
      </c>
      <c r="Q1649" t="s">
        <v>175</v>
      </c>
    </row>
    <row r="1650" spans="1:17" x14ac:dyDescent="0.25">
      <c r="A1650" t="s">
        <v>1881</v>
      </c>
      <c r="B1650" s="1">
        <v>46086</v>
      </c>
      <c r="C1650" s="1">
        <v>46086</v>
      </c>
      <c r="D1650" t="s">
        <v>127</v>
      </c>
      <c r="E1650" t="s">
        <v>262</v>
      </c>
      <c r="F1650" s="2">
        <v>0.88541666666666663</v>
      </c>
      <c r="G1650">
        <v>9</v>
      </c>
      <c r="H1650">
        <v>2</v>
      </c>
      <c r="I1650">
        <v>180</v>
      </c>
      <c r="J1650">
        <v>30</v>
      </c>
      <c r="K1650">
        <v>0</v>
      </c>
      <c r="L1650" t="s">
        <v>183</v>
      </c>
      <c r="M1650" t="s">
        <v>172</v>
      </c>
      <c r="N1650">
        <v>36</v>
      </c>
      <c r="O1650" t="s">
        <v>173</v>
      </c>
      <c r="P1650" t="s">
        <v>174</v>
      </c>
      <c r="Q1650" t="s">
        <v>175</v>
      </c>
    </row>
    <row r="1651" spans="1:17" x14ac:dyDescent="0.25">
      <c r="A1651" t="s">
        <v>1882</v>
      </c>
      <c r="B1651" s="1">
        <v>46158</v>
      </c>
      <c r="C1651" s="1">
        <v>46162</v>
      </c>
      <c r="D1651" t="s">
        <v>84</v>
      </c>
      <c r="E1651" t="s">
        <v>241</v>
      </c>
      <c r="F1651" s="2">
        <v>0.64583333333333337</v>
      </c>
      <c r="G1651">
        <v>1</v>
      </c>
      <c r="H1651">
        <v>1</v>
      </c>
      <c r="I1651">
        <v>420</v>
      </c>
      <c r="J1651">
        <v>24</v>
      </c>
      <c r="K1651">
        <v>0</v>
      </c>
      <c r="L1651" t="s">
        <v>188</v>
      </c>
      <c r="M1651" t="s">
        <v>172</v>
      </c>
      <c r="N1651">
        <v>19</v>
      </c>
      <c r="O1651" t="s">
        <v>179</v>
      </c>
      <c r="P1651" t="s">
        <v>174</v>
      </c>
      <c r="Q1651" t="s">
        <v>180</v>
      </c>
    </row>
    <row r="1652" spans="1:17" x14ac:dyDescent="0.25">
      <c r="A1652" t="s">
        <v>1883</v>
      </c>
      <c r="B1652" s="1">
        <v>46046</v>
      </c>
      <c r="C1652" s="1">
        <v>46048</v>
      </c>
      <c r="D1652" t="s">
        <v>119</v>
      </c>
      <c r="E1652" t="s">
        <v>289</v>
      </c>
      <c r="F1652" s="2">
        <v>0.53125</v>
      </c>
      <c r="G1652">
        <v>1</v>
      </c>
      <c r="H1652">
        <v>2</v>
      </c>
      <c r="I1652">
        <v>280</v>
      </c>
      <c r="J1652">
        <v>30</v>
      </c>
      <c r="K1652">
        <v>40</v>
      </c>
      <c r="L1652" t="s">
        <v>188</v>
      </c>
      <c r="M1652" t="s">
        <v>172</v>
      </c>
      <c r="N1652">
        <v>29</v>
      </c>
      <c r="O1652" t="s">
        <v>173</v>
      </c>
      <c r="P1652" t="s">
        <v>185</v>
      </c>
      <c r="Q1652" t="s">
        <v>175</v>
      </c>
    </row>
    <row r="1653" spans="1:17" x14ac:dyDescent="0.25">
      <c r="A1653" t="s">
        <v>1884</v>
      </c>
      <c r="B1653" s="1">
        <v>46036</v>
      </c>
      <c r="C1653" s="1">
        <v>46040</v>
      </c>
      <c r="D1653" t="s">
        <v>87</v>
      </c>
      <c r="E1653" t="s">
        <v>256</v>
      </c>
      <c r="F1653" s="2">
        <v>0.9375</v>
      </c>
      <c r="G1653">
        <v>6</v>
      </c>
      <c r="H1653">
        <v>1</v>
      </c>
      <c r="I1653">
        <v>320</v>
      </c>
      <c r="J1653">
        <v>24</v>
      </c>
      <c r="K1653">
        <v>150</v>
      </c>
      <c r="L1653" t="s">
        <v>171</v>
      </c>
      <c r="M1653" t="s">
        <v>172</v>
      </c>
      <c r="N1653">
        <v>24</v>
      </c>
      <c r="O1653" t="s">
        <v>184</v>
      </c>
      <c r="P1653" t="s">
        <v>174</v>
      </c>
      <c r="Q1653" t="s">
        <v>229</v>
      </c>
    </row>
    <row r="1654" spans="1:17" x14ac:dyDescent="0.25">
      <c r="A1654" t="s">
        <v>1885</v>
      </c>
      <c r="B1654" s="1">
        <v>46037</v>
      </c>
      <c r="C1654" s="1">
        <v>46040</v>
      </c>
      <c r="D1654" t="s">
        <v>29</v>
      </c>
      <c r="E1654" t="s">
        <v>218</v>
      </c>
      <c r="F1654" s="2">
        <v>0.88541666666666663</v>
      </c>
      <c r="G1654">
        <v>1</v>
      </c>
      <c r="H1654">
        <v>1</v>
      </c>
      <c r="I1654">
        <v>240</v>
      </c>
      <c r="J1654">
        <v>24</v>
      </c>
      <c r="K1654">
        <v>0</v>
      </c>
      <c r="L1654" t="s">
        <v>188</v>
      </c>
      <c r="M1654" t="s">
        <v>172</v>
      </c>
      <c r="N1654">
        <v>57</v>
      </c>
      <c r="O1654" t="s">
        <v>179</v>
      </c>
      <c r="P1654" t="s">
        <v>185</v>
      </c>
      <c r="Q1654" t="s">
        <v>175</v>
      </c>
    </row>
    <row r="1655" spans="1:17" x14ac:dyDescent="0.25">
      <c r="A1655" t="s">
        <v>1886</v>
      </c>
      <c r="B1655" s="1">
        <v>46031</v>
      </c>
      <c r="C1655" s="1">
        <v>46031</v>
      </c>
      <c r="D1655" t="s">
        <v>31</v>
      </c>
      <c r="E1655" t="s">
        <v>199</v>
      </c>
      <c r="F1655" s="2">
        <v>0.88541666666666663</v>
      </c>
      <c r="G1655">
        <v>4</v>
      </c>
      <c r="H1655">
        <v>2</v>
      </c>
      <c r="I1655">
        <v>180</v>
      </c>
      <c r="J1655">
        <v>30</v>
      </c>
      <c r="K1655">
        <v>60</v>
      </c>
      <c r="L1655" t="s">
        <v>171</v>
      </c>
      <c r="M1655" t="s">
        <v>172</v>
      </c>
      <c r="N1655">
        <v>24</v>
      </c>
      <c r="O1655" t="s">
        <v>184</v>
      </c>
      <c r="P1655" t="s">
        <v>174</v>
      </c>
      <c r="Q1655" t="s">
        <v>175</v>
      </c>
    </row>
    <row r="1656" spans="1:17" x14ac:dyDescent="0.25">
      <c r="A1656" t="s">
        <v>1887</v>
      </c>
      <c r="B1656" s="1">
        <v>46049</v>
      </c>
      <c r="C1656" s="1">
        <v>46055</v>
      </c>
      <c r="D1656" t="s">
        <v>133</v>
      </c>
      <c r="E1656" t="s">
        <v>309</v>
      </c>
      <c r="F1656" s="2">
        <v>0.9375</v>
      </c>
      <c r="G1656">
        <v>9</v>
      </c>
      <c r="H1656">
        <v>4</v>
      </c>
      <c r="I1656">
        <v>160</v>
      </c>
      <c r="J1656">
        <v>42</v>
      </c>
      <c r="K1656">
        <v>40</v>
      </c>
      <c r="L1656" t="s">
        <v>178</v>
      </c>
      <c r="M1656" t="s">
        <v>172</v>
      </c>
      <c r="N1656">
        <v>21</v>
      </c>
      <c r="O1656" t="s">
        <v>179</v>
      </c>
      <c r="P1656" t="s">
        <v>185</v>
      </c>
      <c r="Q1656" t="s">
        <v>175</v>
      </c>
    </row>
    <row r="1657" spans="1:17" x14ac:dyDescent="0.25">
      <c r="A1657" t="s">
        <v>1888</v>
      </c>
      <c r="B1657" s="1">
        <v>46185</v>
      </c>
      <c r="C1657" s="1">
        <v>46192</v>
      </c>
      <c r="D1657" t="s">
        <v>124</v>
      </c>
      <c r="E1657" t="s">
        <v>344</v>
      </c>
      <c r="F1657" s="2">
        <v>0.64583333333333337</v>
      </c>
      <c r="G1657">
        <v>2</v>
      </c>
      <c r="H1657">
        <v>5</v>
      </c>
      <c r="I1657">
        <v>200</v>
      </c>
      <c r="J1657">
        <v>48</v>
      </c>
      <c r="K1657">
        <v>40</v>
      </c>
      <c r="L1657" t="s">
        <v>178</v>
      </c>
      <c r="M1657" t="s">
        <v>172</v>
      </c>
      <c r="N1657">
        <v>46</v>
      </c>
      <c r="O1657" t="s">
        <v>173</v>
      </c>
      <c r="P1657" t="s">
        <v>174</v>
      </c>
      <c r="Q1657" t="s">
        <v>175</v>
      </c>
    </row>
    <row r="1658" spans="1:17" x14ac:dyDescent="0.25">
      <c r="A1658" t="s">
        <v>1889</v>
      </c>
      <c r="B1658" s="1">
        <v>46203</v>
      </c>
      <c r="C1658" s="1">
        <v>46204</v>
      </c>
      <c r="D1658" t="s">
        <v>10</v>
      </c>
      <c r="E1658" t="s">
        <v>268</v>
      </c>
      <c r="F1658" s="2">
        <v>0.77083333333333337</v>
      </c>
      <c r="G1658">
        <v>3</v>
      </c>
      <c r="H1658">
        <v>3</v>
      </c>
      <c r="I1658">
        <v>460</v>
      </c>
      <c r="J1658">
        <v>36</v>
      </c>
      <c r="K1658">
        <v>100</v>
      </c>
      <c r="L1658" t="s">
        <v>193</v>
      </c>
      <c r="M1658" t="s">
        <v>172</v>
      </c>
      <c r="N1658">
        <v>18</v>
      </c>
      <c r="O1658" t="s">
        <v>173</v>
      </c>
      <c r="P1658" t="s">
        <v>174</v>
      </c>
      <c r="Q1658" t="s">
        <v>180</v>
      </c>
    </row>
    <row r="1659" spans="1:17" x14ac:dyDescent="0.25">
      <c r="A1659" t="s">
        <v>1890</v>
      </c>
      <c r="B1659" s="1">
        <v>46081</v>
      </c>
      <c r="C1659" s="1">
        <v>46088</v>
      </c>
      <c r="D1659" t="s">
        <v>21</v>
      </c>
      <c r="E1659" t="s">
        <v>241</v>
      </c>
      <c r="F1659" s="2">
        <v>0.77083333333333337</v>
      </c>
      <c r="G1659">
        <v>2</v>
      </c>
      <c r="H1659">
        <v>3</v>
      </c>
      <c r="I1659">
        <v>240</v>
      </c>
      <c r="J1659">
        <v>36</v>
      </c>
      <c r="K1659">
        <v>20</v>
      </c>
      <c r="L1659" t="s">
        <v>183</v>
      </c>
      <c r="M1659" t="s">
        <v>172</v>
      </c>
      <c r="N1659">
        <v>57</v>
      </c>
      <c r="O1659" t="s">
        <v>179</v>
      </c>
      <c r="P1659" t="s">
        <v>185</v>
      </c>
      <c r="Q1659" t="s">
        <v>175</v>
      </c>
    </row>
    <row r="1660" spans="1:17" x14ac:dyDescent="0.25">
      <c r="A1660" t="s">
        <v>1891</v>
      </c>
      <c r="B1660" s="1">
        <v>46087</v>
      </c>
      <c r="C1660" s="1">
        <v>46094</v>
      </c>
      <c r="D1660" t="s">
        <v>68</v>
      </c>
      <c r="E1660" t="s">
        <v>226</v>
      </c>
      <c r="F1660" s="2">
        <v>0.77083333333333337</v>
      </c>
      <c r="G1660">
        <v>5</v>
      </c>
      <c r="H1660">
        <v>2</v>
      </c>
      <c r="I1660">
        <v>340</v>
      </c>
      <c r="J1660">
        <v>30</v>
      </c>
      <c r="K1660">
        <v>0</v>
      </c>
      <c r="L1660" t="s">
        <v>188</v>
      </c>
      <c r="M1660" t="s">
        <v>172</v>
      </c>
      <c r="N1660">
        <v>46</v>
      </c>
      <c r="O1660" t="s">
        <v>179</v>
      </c>
      <c r="P1660" t="s">
        <v>174</v>
      </c>
      <c r="Q1660" t="s">
        <v>180</v>
      </c>
    </row>
    <row r="1661" spans="1:17" x14ac:dyDescent="0.25">
      <c r="A1661" t="s">
        <v>1892</v>
      </c>
      <c r="B1661" s="1">
        <v>46096</v>
      </c>
      <c r="C1661" s="1">
        <v>46096</v>
      </c>
      <c r="D1661" t="s">
        <v>96</v>
      </c>
      <c r="E1661" t="s">
        <v>190</v>
      </c>
      <c r="F1661" s="2">
        <v>0.39583333333333331</v>
      </c>
      <c r="G1661">
        <v>1</v>
      </c>
      <c r="H1661">
        <v>2</v>
      </c>
      <c r="I1661">
        <v>460</v>
      </c>
      <c r="J1661">
        <v>30</v>
      </c>
      <c r="K1661">
        <v>0</v>
      </c>
      <c r="L1661" t="s">
        <v>183</v>
      </c>
      <c r="M1661" t="s">
        <v>172</v>
      </c>
      <c r="N1661">
        <v>50</v>
      </c>
      <c r="O1661" t="s">
        <v>173</v>
      </c>
      <c r="P1661" t="s">
        <v>185</v>
      </c>
      <c r="Q1661" t="s">
        <v>180</v>
      </c>
    </row>
    <row r="1662" spans="1:17" x14ac:dyDescent="0.25">
      <c r="A1662" t="s">
        <v>1893</v>
      </c>
      <c r="B1662" s="1">
        <v>46194</v>
      </c>
      <c r="C1662" s="1">
        <v>46198</v>
      </c>
      <c r="D1662" t="s">
        <v>29</v>
      </c>
      <c r="E1662" t="s">
        <v>306</v>
      </c>
      <c r="F1662" s="2">
        <v>0.77083333333333337</v>
      </c>
      <c r="G1662">
        <v>1</v>
      </c>
      <c r="H1662">
        <v>5</v>
      </c>
      <c r="I1662">
        <v>180</v>
      </c>
      <c r="J1662">
        <v>48</v>
      </c>
      <c r="K1662">
        <v>150</v>
      </c>
      <c r="L1662" t="s">
        <v>193</v>
      </c>
      <c r="M1662" t="s">
        <v>172</v>
      </c>
      <c r="N1662">
        <v>25</v>
      </c>
      <c r="O1662" t="s">
        <v>173</v>
      </c>
      <c r="P1662" t="s">
        <v>185</v>
      </c>
      <c r="Q1662" t="s">
        <v>175</v>
      </c>
    </row>
    <row r="1663" spans="1:17" x14ac:dyDescent="0.25">
      <c r="A1663" t="s">
        <v>1894</v>
      </c>
      <c r="B1663" s="1">
        <v>46164</v>
      </c>
      <c r="C1663" s="1">
        <v>46169</v>
      </c>
      <c r="D1663" t="s">
        <v>127</v>
      </c>
      <c r="E1663" t="s">
        <v>222</v>
      </c>
      <c r="F1663" s="2">
        <v>0.39583333333333331</v>
      </c>
      <c r="G1663">
        <v>7</v>
      </c>
      <c r="H1663">
        <v>3</v>
      </c>
      <c r="I1663">
        <v>320</v>
      </c>
      <c r="J1663">
        <v>36</v>
      </c>
      <c r="K1663">
        <v>0</v>
      </c>
      <c r="L1663" t="s">
        <v>171</v>
      </c>
      <c r="M1663" t="s">
        <v>172</v>
      </c>
      <c r="N1663">
        <v>40</v>
      </c>
      <c r="O1663" t="s">
        <v>173</v>
      </c>
      <c r="P1663" t="s">
        <v>174</v>
      </c>
      <c r="Q1663" t="s">
        <v>229</v>
      </c>
    </row>
    <row r="1664" spans="1:17" x14ac:dyDescent="0.25">
      <c r="A1664" t="s">
        <v>1895</v>
      </c>
      <c r="B1664" s="1">
        <v>46085</v>
      </c>
      <c r="C1664" s="1">
        <v>46090</v>
      </c>
      <c r="D1664" t="s">
        <v>99</v>
      </c>
      <c r="E1664" t="s">
        <v>309</v>
      </c>
      <c r="F1664" s="2">
        <v>0.53125</v>
      </c>
      <c r="G1664">
        <v>7</v>
      </c>
      <c r="H1664">
        <v>2</v>
      </c>
      <c r="I1664">
        <v>160</v>
      </c>
      <c r="J1664">
        <v>30</v>
      </c>
      <c r="K1664">
        <v>40</v>
      </c>
      <c r="L1664" t="s">
        <v>188</v>
      </c>
      <c r="M1664" t="s">
        <v>172</v>
      </c>
      <c r="N1664">
        <v>37</v>
      </c>
      <c r="O1664" t="s">
        <v>179</v>
      </c>
      <c r="P1664" t="s">
        <v>185</v>
      </c>
      <c r="Q1664" t="s">
        <v>175</v>
      </c>
    </row>
    <row r="1665" spans="1:17" x14ac:dyDescent="0.25">
      <c r="A1665" t="s">
        <v>1896</v>
      </c>
      <c r="B1665" s="1">
        <v>46025</v>
      </c>
      <c r="C1665" s="1">
        <v>46028</v>
      </c>
      <c r="D1665" t="s">
        <v>29</v>
      </c>
      <c r="E1665" t="s">
        <v>232</v>
      </c>
      <c r="F1665" s="2">
        <v>0.9375</v>
      </c>
      <c r="G1665">
        <v>2</v>
      </c>
      <c r="H1665">
        <v>4</v>
      </c>
      <c r="I1665">
        <v>420</v>
      </c>
      <c r="J1665">
        <v>42</v>
      </c>
      <c r="K1665">
        <v>100</v>
      </c>
      <c r="L1665" t="s">
        <v>171</v>
      </c>
      <c r="M1665" t="s">
        <v>172</v>
      </c>
      <c r="N1665">
        <v>31</v>
      </c>
      <c r="O1665" t="s">
        <v>173</v>
      </c>
      <c r="P1665" t="s">
        <v>174</v>
      </c>
      <c r="Q1665" t="s">
        <v>180</v>
      </c>
    </row>
    <row r="1666" spans="1:17" x14ac:dyDescent="0.25">
      <c r="A1666" t="s">
        <v>1897</v>
      </c>
      <c r="B1666" s="1">
        <v>46170</v>
      </c>
      <c r="C1666" s="1">
        <v>46172</v>
      </c>
      <c r="D1666" t="s">
        <v>39</v>
      </c>
      <c r="E1666" t="s">
        <v>201</v>
      </c>
      <c r="F1666" s="2">
        <v>0.9375</v>
      </c>
      <c r="G1666">
        <v>7</v>
      </c>
      <c r="H1666">
        <v>1</v>
      </c>
      <c r="I1666">
        <v>360</v>
      </c>
      <c r="J1666">
        <v>24</v>
      </c>
      <c r="K1666">
        <v>0</v>
      </c>
      <c r="L1666" t="s">
        <v>171</v>
      </c>
      <c r="M1666" t="s">
        <v>172</v>
      </c>
      <c r="N1666">
        <v>24</v>
      </c>
      <c r="O1666" t="s">
        <v>179</v>
      </c>
      <c r="P1666" t="s">
        <v>174</v>
      </c>
      <c r="Q1666" t="s">
        <v>180</v>
      </c>
    </row>
    <row r="1667" spans="1:17" x14ac:dyDescent="0.25">
      <c r="A1667" t="s">
        <v>1898</v>
      </c>
      <c r="B1667" s="1">
        <v>46103</v>
      </c>
      <c r="C1667" s="1">
        <v>46106</v>
      </c>
      <c r="D1667" t="s">
        <v>17</v>
      </c>
      <c r="E1667" t="s">
        <v>274</v>
      </c>
      <c r="F1667" s="2">
        <v>0.77083333333333337</v>
      </c>
      <c r="G1667">
        <v>5</v>
      </c>
      <c r="H1667">
        <v>5</v>
      </c>
      <c r="I1667">
        <v>240</v>
      </c>
      <c r="J1667">
        <v>48</v>
      </c>
      <c r="K1667">
        <v>0</v>
      </c>
      <c r="L1667" t="s">
        <v>193</v>
      </c>
      <c r="M1667" t="s">
        <v>172</v>
      </c>
      <c r="N1667">
        <v>53</v>
      </c>
      <c r="O1667" t="s">
        <v>173</v>
      </c>
      <c r="P1667" t="s">
        <v>174</v>
      </c>
      <c r="Q1667" t="s">
        <v>175</v>
      </c>
    </row>
    <row r="1668" spans="1:17" x14ac:dyDescent="0.25">
      <c r="A1668" t="s">
        <v>1899</v>
      </c>
      <c r="B1668" s="1">
        <v>46082</v>
      </c>
      <c r="C1668" s="1">
        <v>46087</v>
      </c>
      <c r="D1668" t="s">
        <v>31</v>
      </c>
      <c r="E1668" t="s">
        <v>209</v>
      </c>
      <c r="F1668" s="2">
        <v>0.77083333333333337</v>
      </c>
      <c r="G1668">
        <v>4</v>
      </c>
      <c r="H1668">
        <v>1</v>
      </c>
      <c r="I1668">
        <v>220</v>
      </c>
      <c r="J1668">
        <v>24</v>
      </c>
      <c r="K1668">
        <v>0</v>
      </c>
      <c r="L1668" t="s">
        <v>178</v>
      </c>
      <c r="M1668" t="s">
        <v>172</v>
      </c>
      <c r="N1668">
        <v>35</v>
      </c>
      <c r="O1668" t="s">
        <v>179</v>
      </c>
      <c r="P1668" t="s">
        <v>185</v>
      </c>
      <c r="Q1668" t="s">
        <v>175</v>
      </c>
    </row>
    <row r="1669" spans="1:17" x14ac:dyDescent="0.25">
      <c r="A1669" t="s">
        <v>1900</v>
      </c>
      <c r="B1669" s="1">
        <v>46152</v>
      </c>
      <c r="C1669" s="1">
        <v>46158</v>
      </c>
      <c r="D1669" t="s">
        <v>127</v>
      </c>
      <c r="E1669" t="s">
        <v>226</v>
      </c>
      <c r="F1669" s="2">
        <v>0.53125</v>
      </c>
      <c r="G1669">
        <v>5</v>
      </c>
      <c r="H1669">
        <v>3</v>
      </c>
      <c r="I1669">
        <v>160</v>
      </c>
      <c r="J1669">
        <v>36</v>
      </c>
      <c r="K1669">
        <v>20</v>
      </c>
      <c r="L1669" t="s">
        <v>188</v>
      </c>
      <c r="M1669" t="s">
        <v>172</v>
      </c>
      <c r="N1669">
        <v>25</v>
      </c>
      <c r="O1669" t="s">
        <v>184</v>
      </c>
      <c r="P1669" t="s">
        <v>185</v>
      </c>
      <c r="Q1669" t="s">
        <v>175</v>
      </c>
    </row>
    <row r="1670" spans="1:17" x14ac:dyDescent="0.25">
      <c r="A1670" t="s">
        <v>1901</v>
      </c>
      <c r="B1670" s="1">
        <v>46107</v>
      </c>
      <c r="C1670" s="1">
        <v>46108</v>
      </c>
      <c r="D1670" t="s">
        <v>24</v>
      </c>
      <c r="E1670" t="s">
        <v>214</v>
      </c>
      <c r="F1670" s="2">
        <v>0.64583333333333337</v>
      </c>
      <c r="G1670">
        <v>3</v>
      </c>
      <c r="H1670">
        <v>4</v>
      </c>
      <c r="I1670">
        <v>180</v>
      </c>
      <c r="J1670">
        <v>42</v>
      </c>
      <c r="K1670">
        <v>20</v>
      </c>
      <c r="L1670" t="s">
        <v>193</v>
      </c>
      <c r="M1670" t="s">
        <v>172</v>
      </c>
      <c r="N1670">
        <v>41</v>
      </c>
      <c r="O1670" t="s">
        <v>173</v>
      </c>
      <c r="P1670" t="s">
        <v>174</v>
      </c>
      <c r="Q1670" t="s">
        <v>175</v>
      </c>
    </row>
    <row r="1671" spans="1:17" x14ac:dyDescent="0.25">
      <c r="A1671" t="s">
        <v>1902</v>
      </c>
      <c r="B1671" s="1">
        <v>46194</v>
      </c>
      <c r="C1671" s="1">
        <v>46201</v>
      </c>
      <c r="D1671" t="s">
        <v>29</v>
      </c>
      <c r="E1671" t="s">
        <v>170</v>
      </c>
      <c r="F1671" s="2">
        <v>0.64583333333333337</v>
      </c>
      <c r="G1671">
        <v>7</v>
      </c>
      <c r="H1671">
        <v>1</v>
      </c>
      <c r="I1671">
        <v>240</v>
      </c>
      <c r="J1671">
        <v>24</v>
      </c>
      <c r="K1671">
        <v>0</v>
      </c>
      <c r="L1671" t="s">
        <v>193</v>
      </c>
      <c r="M1671" t="s">
        <v>172</v>
      </c>
      <c r="N1671">
        <v>41</v>
      </c>
      <c r="O1671" t="s">
        <v>184</v>
      </c>
      <c r="P1671" t="s">
        <v>174</v>
      </c>
      <c r="Q1671" t="s">
        <v>229</v>
      </c>
    </row>
    <row r="1672" spans="1:17" x14ac:dyDescent="0.25">
      <c r="A1672" t="s">
        <v>1903</v>
      </c>
      <c r="B1672" s="1">
        <v>46032</v>
      </c>
      <c r="C1672" s="1">
        <v>46037</v>
      </c>
      <c r="D1672" t="s">
        <v>17</v>
      </c>
      <c r="E1672" t="s">
        <v>274</v>
      </c>
      <c r="F1672" s="2">
        <v>0.64583333333333337</v>
      </c>
      <c r="G1672">
        <v>7</v>
      </c>
      <c r="H1672">
        <v>3</v>
      </c>
      <c r="I1672">
        <v>240</v>
      </c>
      <c r="J1672">
        <v>36</v>
      </c>
      <c r="K1672">
        <v>0</v>
      </c>
      <c r="L1672" t="s">
        <v>178</v>
      </c>
      <c r="M1672" t="s">
        <v>172</v>
      </c>
      <c r="N1672">
        <v>25</v>
      </c>
      <c r="O1672" t="s">
        <v>173</v>
      </c>
      <c r="P1672" t="s">
        <v>185</v>
      </c>
      <c r="Q1672" t="s">
        <v>175</v>
      </c>
    </row>
    <row r="1673" spans="1:17" x14ac:dyDescent="0.25">
      <c r="A1673" t="s">
        <v>1904</v>
      </c>
      <c r="B1673" s="1">
        <v>46159</v>
      </c>
      <c r="C1673" s="1">
        <v>46162</v>
      </c>
      <c r="D1673" t="s">
        <v>68</v>
      </c>
      <c r="E1673" t="s">
        <v>170</v>
      </c>
      <c r="F1673" s="2">
        <v>0.88541666666666663</v>
      </c>
      <c r="G1673">
        <v>1</v>
      </c>
      <c r="H1673">
        <v>2</v>
      </c>
      <c r="I1673">
        <v>160</v>
      </c>
      <c r="J1673">
        <v>30</v>
      </c>
      <c r="K1673">
        <v>20</v>
      </c>
      <c r="L1673" t="s">
        <v>183</v>
      </c>
      <c r="M1673" t="s">
        <v>172</v>
      </c>
      <c r="N1673">
        <v>32</v>
      </c>
      <c r="O1673" t="s">
        <v>184</v>
      </c>
      <c r="P1673" t="s">
        <v>185</v>
      </c>
      <c r="Q1673" t="s">
        <v>175</v>
      </c>
    </row>
    <row r="1674" spans="1:17" x14ac:dyDescent="0.25">
      <c r="A1674" t="s">
        <v>1905</v>
      </c>
      <c r="B1674" s="1">
        <v>46041</v>
      </c>
      <c r="C1674" s="1">
        <v>46045</v>
      </c>
      <c r="D1674" t="s">
        <v>72</v>
      </c>
      <c r="E1674" t="s">
        <v>445</v>
      </c>
      <c r="F1674" s="2">
        <v>0.64583333333333337</v>
      </c>
      <c r="G1674">
        <v>5</v>
      </c>
      <c r="H1674">
        <v>4</v>
      </c>
      <c r="I1674">
        <v>320</v>
      </c>
      <c r="J1674">
        <v>42</v>
      </c>
      <c r="K1674">
        <v>0</v>
      </c>
      <c r="L1674" t="s">
        <v>193</v>
      </c>
      <c r="M1674" t="s">
        <v>172</v>
      </c>
      <c r="N1674">
        <v>29</v>
      </c>
      <c r="O1674" t="s">
        <v>173</v>
      </c>
      <c r="P1674" t="s">
        <v>185</v>
      </c>
      <c r="Q1674" t="s">
        <v>229</v>
      </c>
    </row>
    <row r="1675" spans="1:17" x14ac:dyDescent="0.25">
      <c r="A1675" t="s">
        <v>1906</v>
      </c>
      <c r="B1675" s="1">
        <v>46060</v>
      </c>
      <c r="C1675" s="1">
        <v>46067</v>
      </c>
      <c r="D1675" t="s">
        <v>29</v>
      </c>
      <c r="E1675" t="s">
        <v>256</v>
      </c>
      <c r="F1675" s="2">
        <v>0.39583333333333331</v>
      </c>
      <c r="G1675">
        <v>4</v>
      </c>
      <c r="H1675">
        <v>6</v>
      </c>
      <c r="I1675">
        <v>240</v>
      </c>
      <c r="J1675">
        <v>54</v>
      </c>
      <c r="K1675">
        <v>0</v>
      </c>
      <c r="L1675" t="s">
        <v>193</v>
      </c>
      <c r="M1675" t="s">
        <v>172</v>
      </c>
      <c r="N1675">
        <v>26</v>
      </c>
      <c r="O1675" t="s">
        <v>173</v>
      </c>
      <c r="P1675" t="s">
        <v>174</v>
      </c>
      <c r="Q1675" t="s">
        <v>175</v>
      </c>
    </row>
    <row r="1676" spans="1:17" x14ac:dyDescent="0.25">
      <c r="A1676" t="s">
        <v>1907</v>
      </c>
      <c r="B1676" s="1">
        <v>46059</v>
      </c>
      <c r="C1676" s="1">
        <v>46066</v>
      </c>
      <c r="D1676" t="s">
        <v>143</v>
      </c>
      <c r="E1676" t="s">
        <v>190</v>
      </c>
      <c r="F1676" s="2">
        <v>0.77083333333333337</v>
      </c>
      <c r="G1676">
        <v>7</v>
      </c>
      <c r="H1676">
        <v>5</v>
      </c>
      <c r="I1676">
        <v>280</v>
      </c>
      <c r="J1676">
        <v>48</v>
      </c>
      <c r="K1676">
        <v>0</v>
      </c>
      <c r="L1676" t="s">
        <v>183</v>
      </c>
      <c r="M1676" t="s">
        <v>172</v>
      </c>
      <c r="N1676">
        <v>43</v>
      </c>
      <c r="O1676" t="s">
        <v>184</v>
      </c>
      <c r="P1676" t="s">
        <v>174</v>
      </c>
      <c r="Q1676" t="s">
        <v>175</v>
      </c>
    </row>
    <row r="1677" spans="1:17" x14ac:dyDescent="0.25">
      <c r="A1677" t="s">
        <v>1908</v>
      </c>
      <c r="B1677" s="1">
        <v>46078</v>
      </c>
      <c r="C1677" s="1">
        <v>46084</v>
      </c>
      <c r="D1677" t="s">
        <v>107</v>
      </c>
      <c r="E1677" t="s">
        <v>199</v>
      </c>
      <c r="F1677" s="2">
        <v>0.88541666666666663</v>
      </c>
      <c r="G1677">
        <v>5</v>
      </c>
      <c r="H1677">
        <v>1</v>
      </c>
      <c r="I1677">
        <v>360</v>
      </c>
      <c r="J1677">
        <v>24</v>
      </c>
      <c r="K1677">
        <v>100</v>
      </c>
      <c r="L1677" t="s">
        <v>193</v>
      </c>
      <c r="M1677" t="s">
        <v>172</v>
      </c>
      <c r="N1677">
        <v>34</v>
      </c>
      <c r="O1677" t="s">
        <v>173</v>
      </c>
      <c r="P1677" t="s">
        <v>174</v>
      </c>
      <c r="Q1677" t="s">
        <v>180</v>
      </c>
    </row>
    <row r="1678" spans="1:17" x14ac:dyDescent="0.25">
      <c r="A1678" t="s">
        <v>1909</v>
      </c>
      <c r="B1678" s="1">
        <v>46068</v>
      </c>
      <c r="C1678" s="1">
        <v>46068</v>
      </c>
      <c r="D1678" t="s">
        <v>99</v>
      </c>
      <c r="E1678" t="s">
        <v>289</v>
      </c>
      <c r="F1678" s="2">
        <v>0.88541666666666663</v>
      </c>
      <c r="G1678">
        <v>2</v>
      </c>
      <c r="H1678">
        <v>2</v>
      </c>
      <c r="I1678">
        <v>280</v>
      </c>
      <c r="J1678">
        <v>30</v>
      </c>
      <c r="K1678">
        <v>0</v>
      </c>
      <c r="L1678" t="s">
        <v>193</v>
      </c>
      <c r="M1678" t="s">
        <v>172</v>
      </c>
      <c r="N1678">
        <v>51</v>
      </c>
      <c r="O1678" t="s">
        <v>179</v>
      </c>
      <c r="P1678" t="s">
        <v>185</v>
      </c>
      <c r="Q1678" t="s">
        <v>175</v>
      </c>
    </row>
    <row r="1679" spans="1:17" x14ac:dyDescent="0.25">
      <c r="A1679" t="s">
        <v>1910</v>
      </c>
      <c r="B1679" s="1">
        <v>46044</v>
      </c>
      <c r="C1679" s="1">
        <v>46049</v>
      </c>
      <c r="D1679" t="s">
        <v>84</v>
      </c>
      <c r="E1679" t="s">
        <v>328</v>
      </c>
      <c r="F1679" s="2">
        <v>0.9375</v>
      </c>
      <c r="G1679">
        <v>6</v>
      </c>
      <c r="H1679">
        <v>6</v>
      </c>
      <c r="I1679">
        <v>300</v>
      </c>
      <c r="J1679">
        <v>54</v>
      </c>
      <c r="K1679">
        <v>60</v>
      </c>
      <c r="L1679" t="s">
        <v>193</v>
      </c>
      <c r="M1679" t="s">
        <v>172</v>
      </c>
      <c r="N1679">
        <v>59</v>
      </c>
      <c r="O1679" t="s">
        <v>184</v>
      </c>
      <c r="P1679" t="s">
        <v>174</v>
      </c>
      <c r="Q1679" t="s">
        <v>229</v>
      </c>
    </row>
    <row r="1680" spans="1:17" x14ac:dyDescent="0.25">
      <c r="A1680" t="s">
        <v>1911</v>
      </c>
      <c r="B1680" s="1">
        <v>46144</v>
      </c>
      <c r="C1680" s="1">
        <v>46151</v>
      </c>
      <c r="D1680" t="s">
        <v>68</v>
      </c>
      <c r="E1680" t="s">
        <v>344</v>
      </c>
      <c r="F1680" s="2">
        <v>0.53125</v>
      </c>
      <c r="G1680">
        <v>5</v>
      </c>
      <c r="H1680">
        <v>2</v>
      </c>
      <c r="I1680">
        <v>200</v>
      </c>
      <c r="J1680">
        <v>30</v>
      </c>
      <c r="K1680">
        <v>0</v>
      </c>
      <c r="L1680" t="s">
        <v>178</v>
      </c>
      <c r="M1680" t="s">
        <v>172</v>
      </c>
      <c r="N1680">
        <v>19</v>
      </c>
      <c r="O1680" t="s">
        <v>179</v>
      </c>
      <c r="P1680" t="s">
        <v>174</v>
      </c>
      <c r="Q1680" t="s">
        <v>175</v>
      </c>
    </row>
    <row r="1681" spans="1:17" x14ac:dyDescent="0.25">
      <c r="A1681" t="s">
        <v>1912</v>
      </c>
      <c r="B1681" s="1">
        <v>46145</v>
      </c>
      <c r="C1681" s="1">
        <v>46148</v>
      </c>
      <c r="D1681" t="s">
        <v>130</v>
      </c>
      <c r="E1681" t="s">
        <v>216</v>
      </c>
      <c r="F1681" s="2">
        <v>0.53125</v>
      </c>
      <c r="G1681">
        <v>6</v>
      </c>
      <c r="H1681">
        <v>3</v>
      </c>
      <c r="I1681">
        <v>180</v>
      </c>
      <c r="J1681">
        <v>36</v>
      </c>
      <c r="K1681">
        <v>0</v>
      </c>
      <c r="L1681" t="s">
        <v>183</v>
      </c>
      <c r="M1681" t="s">
        <v>172</v>
      </c>
      <c r="N1681">
        <v>29</v>
      </c>
      <c r="O1681" t="s">
        <v>184</v>
      </c>
      <c r="P1681" t="s">
        <v>174</v>
      </c>
      <c r="Q1681" t="s">
        <v>175</v>
      </c>
    </row>
    <row r="1682" spans="1:17" x14ac:dyDescent="0.25">
      <c r="A1682" t="s">
        <v>1913</v>
      </c>
      <c r="B1682" s="1">
        <v>46050</v>
      </c>
      <c r="C1682" s="1">
        <v>46051</v>
      </c>
      <c r="D1682" t="s">
        <v>124</v>
      </c>
      <c r="E1682" t="s">
        <v>289</v>
      </c>
      <c r="F1682" s="2">
        <v>0.53125</v>
      </c>
      <c r="G1682">
        <v>1</v>
      </c>
      <c r="H1682">
        <v>3</v>
      </c>
      <c r="I1682">
        <v>360</v>
      </c>
      <c r="J1682">
        <v>36</v>
      </c>
      <c r="K1682">
        <v>0</v>
      </c>
      <c r="L1682" t="s">
        <v>178</v>
      </c>
      <c r="M1682" t="s">
        <v>172</v>
      </c>
      <c r="N1682">
        <v>45</v>
      </c>
      <c r="O1682" t="s">
        <v>179</v>
      </c>
      <c r="P1682" t="s">
        <v>185</v>
      </c>
      <c r="Q1682" t="s">
        <v>229</v>
      </c>
    </row>
    <row r="1683" spans="1:17" x14ac:dyDescent="0.25">
      <c r="A1683" t="s">
        <v>1914</v>
      </c>
      <c r="B1683" s="1">
        <v>46052</v>
      </c>
      <c r="C1683" s="1">
        <v>46056</v>
      </c>
      <c r="D1683" t="s">
        <v>35</v>
      </c>
      <c r="E1683" t="s">
        <v>209</v>
      </c>
      <c r="F1683" s="2">
        <v>0.77083333333333337</v>
      </c>
      <c r="G1683">
        <v>5</v>
      </c>
      <c r="H1683">
        <v>3</v>
      </c>
      <c r="I1683">
        <v>300</v>
      </c>
      <c r="J1683">
        <v>36</v>
      </c>
      <c r="K1683">
        <v>0</v>
      </c>
      <c r="L1683" t="s">
        <v>188</v>
      </c>
      <c r="M1683" t="s">
        <v>172</v>
      </c>
      <c r="N1683">
        <v>24</v>
      </c>
      <c r="O1683" t="s">
        <v>179</v>
      </c>
      <c r="P1683" t="s">
        <v>174</v>
      </c>
      <c r="Q1683" t="s">
        <v>229</v>
      </c>
    </row>
    <row r="1684" spans="1:17" x14ac:dyDescent="0.25">
      <c r="A1684" t="s">
        <v>1915</v>
      </c>
      <c r="B1684" s="1">
        <v>46070</v>
      </c>
      <c r="C1684" s="1">
        <v>46070</v>
      </c>
      <c r="D1684" t="s">
        <v>133</v>
      </c>
      <c r="E1684" t="s">
        <v>216</v>
      </c>
      <c r="F1684" s="2">
        <v>0.39583333333333331</v>
      </c>
      <c r="G1684">
        <v>3</v>
      </c>
      <c r="H1684">
        <v>6</v>
      </c>
      <c r="I1684">
        <v>260</v>
      </c>
      <c r="J1684">
        <v>54</v>
      </c>
      <c r="K1684">
        <v>150</v>
      </c>
      <c r="L1684" t="s">
        <v>183</v>
      </c>
      <c r="M1684" t="s">
        <v>172</v>
      </c>
      <c r="N1684">
        <v>18</v>
      </c>
      <c r="O1684" t="s">
        <v>173</v>
      </c>
      <c r="P1684" t="s">
        <v>185</v>
      </c>
      <c r="Q1684" t="s">
        <v>229</v>
      </c>
    </row>
    <row r="1685" spans="1:17" x14ac:dyDescent="0.25">
      <c r="A1685" t="s">
        <v>1916</v>
      </c>
      <c r="B1685" s="1">
        <v>46091</v>
      </c>
      <c r="C1685" s="1">
        <v>46098</v>
      </c>
      <c r="D1685" t="s">
        <v>124</v>
      </c>
      <c r="E1685" t="s">
        <v>195</v>
      </c>
      <c r="F1685" s="2">
        <v>0.53125</v>
      </c>
      <c r="G1685">
        <v>1</v>
      </c>
      <c r="H1685">
        <v>3</v>
      </c>
      <c r="I1685">
        <v>300</v>
      </c>
      <c r="J1685">
        <v>36</v>
      </c>
      <c r="K1685">
        <v>100</v>
      </c>
      <c r="L1685" t="s">
        <v>193</v>
      </c>
      <c r="M1685" t="s">
        <v>172</v>
      </c>
      <c r="N1685">
        <v>19</v>
      </c>
      <c r="O1685" t="s">
        <v>179</v>
      </c>
      <c r="P1685" t="s">
        <v>185</v>
      </c>
      <c r="Q1685" t="s">
        <v>229</v>
      </c>
    </row>
    <row r="1686" spans="1:17" x14ac:dyDescent="0.25">
      <c r="A1686" t="s">
        <v>1917</v>
      </c>
      <c r="B1686" s="1">
        <v>46033</v>
      </c>
      <c r="C1686" s="1">
        <v>46038</v>
      </c>
      <c r="D1686" t="s">
        <v>99</v>
      </c>
      <c r="E1686" t="s">
        <v>232</v>
      </c>
      <c r="F1686" s="2">
        <v>0.53125</v>
      </c>
      <c r="G1686">
        <v>5</v>
      </c>
      <c r="H1686">
        <v>3</v>
      </c>
      <c r="I1686">
        <v>240</v>
      </c>
      <c r="J1686">
        <v>36</v>
      </c>
      <c r="K1686">
        <v>0</v>
      </c>
      <c r="L1686" t="s">
        <v>178</v>
      </c>
      <c r="M1686" t="s">
        <v>172</v>
      </c>
      <c r="N1686">
        <v>47</v>
      </c>
      <c r="O1686" t="s">
        <v>184</v>
      </c>
      <c r="P1686" t="s">
        <v>174</v>
      </c>
      <c r="Q1686" t="s">
        <v>175</v>
      </c>
    </row>
    <row r="1687" spans="1:17" x14ac:dyDescent="0.25">
      <c r="A1687" t="s">
        <v>1918</v>
      </c>
      <c r="B1687" s="1">
        <v>46051</v>
      </c>
      <c r="C1687" s="1">
        <v>46058</v>
      </c>
      <c r="D1687" t="s">
        <v>24</v>
      </c>
      <c r="E1687" t="s">
        <v>220</v>
      </c>
      <c r="F1687" s="2">
        <v>0.53125</v>
      </c>
      <c r="G1687">
        <v>1</v>
      </c>
      <c r="H1687">
        <v>3</v>
      </c>
      <c r="I1687">
        <v>320</v>
      </c>
      <c r="J1687">
        <v>36</v>
      </c>
      <c r="K1687">
        <v>0</v>
      </c>
      <c r="L1687" t="s">
        <v>193</v>
      </c>
      <c r="M1687" t="s">
        <v>172</v>
      </c>
      <c r="N1687">
        <v>52</v>
      </c>
      <c r="O1687" t="s">
        <v>184</v>
      </c>
      <c r="P1687" t="s">
        <v>185</v>
      </c>
      <c r="Q1687" t="s">
        <v>229</v>
      </c>
    </row>
    <row r="1688" spans="1:17" x14ac:dyDescent="0.25">
      <c r="A1688" t="s">
        <v>1919</v>
      </c>
      <c r="B1688" s="1">
        <v>46038</v>
      </c>
      <c r="C1688" s="1">
        <v>46040</v>
      </c>
      <c r="D1688" t="s">
        <v>133</v>
      </c>
      <c r="E1688" t="s">
        <v>300</v>
      </c>
      <c r="F1688" s="2">
        <v>0.53125</v>
      </c>
      <c r="G1688">
        <v>4</v>
      </c>
      <c r="H1688">
        <v>4</v>
      </c>
      <c r="I1688">
        <v>420</v>
      </c>
      <c r="J1688">
        <v>42</v>
      </c>
      <c r="K1688">
        <v>20</v>
      </c>
      <c r="L1688" t="s">
        <v>183</v>
      </c>
      <c r="M1688" t="s">
        <v>172</v>
      </c>
      <c r="N1688">
        <v>56</v>
      </c>
      <c r="O1688" t="s">
        <v>184</v>
      </c>
      <c r="P1688" t="s">
        <v>174</v>
      </c>
      <c r="Q1688" t="s">
        <v>180</v>
      </c>
    </row>
    <row r="1689" spans="1:17" x14ac:dyDescent="0.25">
      <c r="A1689" t="s">
        <v>1920</v>
      </c>
      <c r="B1689" s="1">
        <v>46149</v>
      </c>
      <c r="C1689" s="1">
        <v>46151</v>
      </c>
      <c r="D1689" t="s">
        <v>77</v>
      </c>
      <c r="E1689" t="s">
        <v>239</v>
      </c>
      <c r="F1689" s="2">
        <v>0.9375</v>
      </c>
      <c r="G1689">
        <v>1</v>
      </c>
      <c r="H1689">
        <v>5</v>
      </c>
      <c r="I1689">
        <v>240</v>
      </c>
      <c r="J1689">
        <v>48</v>
      </c>
      <c r="K1689">
        <v>0</v>
      </c>
      <c r="L1689" t="s">
        <v>178</v>
      </c>
      <c r="M1689" t="s">
        <v>172</v>
      </c>
      <c r="N1689">
        <v>40</v>
      </c>
      <c r="O1689" t="s">
        <v>173</v>
      </c>
      <c r="P1689" t="s">
        <v>185</v>
      </c>
      <c r="Q1689" t="s">
        <v>175</v>
      </c>
    </row>
    <row r="1690" spans="1:17" x14ac:dyDescent="0.25">
      <c r="A1690" t="s">
        <v>1921</v>
      </c>
      <c r="B1690" s="1">
        <v>46038</v>
      </c>
      <c r="C1690" s="1">
        <v>46040</v>
      </c>
      <c r="D1690" t="s">
        <v>124</v>
      </c>
      <c r="E1690" t="s">
        <v>190</v>
      </c>
      <c r="F1690" s="2">
        <v>0.53125</v>
      </c>
      <c r="G1690">
        <v>9</v>
      </c>
      <c r="H1690">
        <v>3</v>
      </c>
      <c r="I1690">
        <v>360</v>
      </c>
      <c r="J1690">
        <v>36</v>
      </c>
      <c r="K1690">
        <v>40</v>
      </c>
      <c r="L1690" t="s">
        <v>178</v>
      </c>
      <c r="M1690" t="s">
        <v>172</v>
      </c>
      <c r="N1690">
        <v>47</v>
      </c>
      <c r="O1690" t="s">
        <v>184</v>
      </c>
      <c r="P1690" t="s">
        <v>174</v>
      </c>
      <c r="Q1690" t="s">
        <v>229</v>
      </c>
    </row>
    <row r="1691" spans="1:17" x14ac:dyDescent="0.25">
      <c r="A1691" t="s">
        <v>1922</v>
      </c>
      <c r="B1691" s="1">
        <v>46173</v>
      </c>
      <c r="C1691" s="1">
        <v>46180</v>
      </c>
      <c r="D1691" t="s">
        <v>35</v>
      </c>
      <c r="E1691" t="s">
        <v>216</v>
      </c>
      <c r="F1691" s="2">
        <v>0.77083333333333337</v>
      </c>
      <c r="G1691">
        <v>3</v>
      </c>
      <c r="H1691">
        <v>2</v>
      </c>
      <c r="I1691">
        <v>360</v>
      </c>
      <c r="J1691">
        <v>30</v>
      </c>
      <c r="K1691">
        <v>20</v>
      </c>
      <c r="L1691" t="s">
        <v>188</v>
      </c>
      <c r="M1691" t="s">
        <v>172</v>
      </c>
      <c r="N1691">
        <v>52</v>
      </c>
      <c r="O1691" t="s">
        <v>184</v>
      </c>
      <c r="P1691" t="s">
        <v>185</v>
      </c>
      <c r="Q1691" t="s">
        <v>180</v>
      </c>
    </row>
    <row r="1692" spans="1:17" x14ac:dyDescent="0.25">
      <c r="A1692" t="s">
        <v>1923</v>
      </c>
      <c r="B1692" s="1">
        <v>46116</v>
      </c>
      <c r="C1692" s="1">
        <v>46122</v>
      </c>
      <c r="D1692" t="s">
        <v>127</v>
      </c>
      <c r="E1692" t="s">
        <v>249</v>
      </c>
      <c r="F1692" s="2">
        <v>0.88541666666666663</v>
      </c>
      <c r="G1692">
        <v>2</v>
      </c>
      <c r="H1692">
        <v>1</v>
      </c>
      <c r="I1692">
        <v>160</v>
      </c>
      <c r="J1692">
        <v>24</v>
      </c>
      <c r="K1692">
        <v>0</v>
      </c>
      <c r="L1692" t="s">
        <v>171</v>
      </c>
      <c r="M1692" t="s">
        <v>172</v>
      </c>
      <c r="N1692">
        <v>24</v>
      </c>
      <c r="O1692" t="s">
        <v>179</v>
      </c>
      <c r="P1692" t="s">
        <v>174</v>
      </c>
      <c r="Q1692" t="s">
        <v>175</v>
      </c>
    </row>
    <row r="1693" spans="1:17" x14ac:dyDescent="0.25">
      <c r="A1693" t="s">
        <v>1924</v>
      </c>
      <c r="B1693" s="1">
        <v>46070</v>
      </c>
      <c r="C1693" s="1">
        <v>46071</v>
      </c>
      <c r="D1693" t="s">
        <v>136</v>
      </c>
      <c r="E1693" t="s">
        <v>228</v>
      </c>
      <c r="F1693" s="2">
        <v>0.88541666666666663</v>
      </c>
      <c r="G1693">
        <v>2</v>
      </c>
      <c r="H1693">
        <v>3</v>
      </c>
      <c r="I1693">
        <v>200</v>
      </c>
      <c r="J1693">
        <v>36</v>
      </c>
      <c r="K1693">
        <v>0</v>
      </c>
      <c r="L1693" t="s">
        <v>183</v>
      </c>
      <c r="M1693" t="s">
        <v>172</v>
      </c>
      <c r="N1693">
        <v>20</v>
      </c>
      <c r="O1693" t="s">
        <v>179</v>
      </c>
      <c r="P1693" t="s">
        <v>185</v>
      </c>
      <c r="Q1693" t="s">
        <v>175</v>
      </c>
    </row>
    <row r="1694" spans="1:17" x14ac:dyDescent="0.25">
      <c r="A1694" t="s">
        <v>1925</v>
      </c>
      <c r="B1694" s="1">
        <v>46072</v>
      </c>
      <c r="C1694" s="1">
        <v>46075</v>
      </c>
      <c r="D1694" t="s">
        <v>31</v>
      </c>
      <c r="E1694" t="s">
        <v>224</v>
      </c>
      <c r="F1694" s="2">
        <v>0.9375</v>
      </c>
      <c r="G1694">
        <v>6</v>
      </c>
      <c r="H1694">
        <v>2</v>
      </c>
      <c r="I1694">
        <v>240</v>
      </c>
      <c r="J1694">
        <v>30</v>
      </c>
      <c r="K1694">
        <v>0</v>
      </c>
      <c r="L1694" t="s">
        <v>178</v>
      </c>
      <c r="M1694" t="s">
        <v>172</v>
      </c>
      <c r="N1694">
        <v>41</v>
      </c>
      <c r="O1694" t="s">
        <v>179</v>
      </c>
      <c r="P1694" t="s">
        <v>174</v>
      </c>
      <c r="Q1694" t="s">
        <v>175</v>
      </c>
    </row>
    <row r="1695" spans="1:17" x14ac:dyDescent="0.25">
      <c r="A1695" t="s">
        <v>1926</v>
      </c>
      <c r="B1695" s="1">
        <v>46181</v>
      </c>
      <c r="C1695" s="1">
        <v>46184</v>
      </c>
      <c r="D1695" t="s">
        <v>149</v>
      </c>
      <c r="E1695" t="s">
        <v>201</v>
      </c>
      <c r="F1695" s="2">
        <v>0.88541666666666663</v>
      </c>
      <c r="G1695">
        <v>9</v>
      </c>
      <c r="H1695">
        <v>4</v>
      </c>
      <c r="I1695">
        <v>180</v>
      </c>
      <c r="J1695">
        <v>42</v>
      </c>
      <c r="K1695">
        <v>40</v>
      </c>
      <c r="L1695" t="s">
        <v>171</v>
      </c>
      <c r="M1695" t="s">
        <v>172</v>
      </c>
      <c r="N1695">
        <v>43</v>
      </c>
      <c r="O1695" t="s">
        <v>173</v>
      </c>
      <c r="P1695" t="s">
        <v>185</v>
      </c>
      <c r="Q1695" t="s">
        <v>175</v>
      </c>
    </row>
    <row r="1696" spans="1:17" x14ac:dyDescent="0.25">
      <c r="A1696" t="s">
        <v>1927</v>
      </c>
      <c r="B1696" s="1">
        <v>46200</v>
      </c>
      <c r="C1696" s="1">
        <v>46203</v>
      </c>
      <c r="D1696" t="s">
        <v>90</v>
      </c>
      <c r="E1696" t="s">
        <v>237</v>
      </c>
      <c r="F1696" s="2">
        <v>0.88541666666666663</v>
      </c>
      <c r="G1696">
        <v>4</v>
      </c>
      <c r="H1696">
        <v>5</v>
      </c>
      <c r="I1696">
        <v>260</v>
      </c>
      <c r="J1696">
        <v>48</v>
      </c>
      <c r="K1696">
        <v>0</v>
      </c>
      <c r="L1696" t="s">
        <v>183</v>
      </c>
      <c r="M1696" t="s">
        <v>172</v>
      </c>
      <c r="N1696">
        <v>28</v>
      </c>
      <c r="O1696" t="s">
        <v>179</v>
      </c>
      <c r="P1696" t="s">
        <v>174</v>
      </c>
      <c r="Q1696" t="s">
        <v>175</v>
      </c>
    </row>
    <row r="1697" spans="1:17" x14ac:dyDescent="0.25">
      <c r="A1697" t="s">
        <v>1928</v>
      </c>
      <c r="B1697" s="1">
        <v>46111</v>
      </c>
      <c r="C1697" s="1">
        <v>46114</v>
      </c>
      <c r="D1697" t="s">
        <v>24</v>
      </c>
      <c r="E1697" t="s">
        <v>220</v>
      </c>
      <c r="F1697" s="2">
        <v>0.88541666666666663</v>
      </c>
      <c r="G1697">
        <v>7</v>
      </c>
      <c r="H1697">
        <v>1</v>
      </c>
      <c r="I1697">
        <v>240</v>
      </c>
      <c r="J1697">
        <v>24</v>
      </c>
      <c r="K1697">
        <v>100</v>
      </c>
      <c r="L1697" t="s">
        <v>178</v>
      </c>
      <c r="M1697" t="s">
        <v>172</v>
      </c>
      <c r="N1697">
        <v>39</v>
      </c>
      <c r="O1697" t="s">
        <v>173</v>
      </c>
      <c r="P1697" t="s">
        <v>174</v>
      </c>
      <c r="Q1697" t="s">
        <v>175</v>
      </c>
    </row>
    <row r="1698" spans="1:17" x14ac:dyDescent="0.25">
      <c r="A1698" t="s">
        <v>1929</v>
      </c>
      <c r="B1698" s="1">
        <v>46037</v>
      </c>
      <c r="C1698" s="1">
        <v>46038</v>
      </c>
      <c r="D1698" t="s">
        <v>24</v>
      </c>
      <c r="E1698" t="s">
        <v>182</v>
      </c>
      <c r="F1698" s="2">
        <v>0.64583333333333337</v>
      </c>
      <c r="G1698">
        <v>3</v>
      </c>
      <c r="H1698">
        <v>2</v>
      </c>
      <c r="I1698">
        <v>320</v>
      </c>
      <c r="J1698">
        <v>30</v>
      </c>
      <c r="K1698">
        <v>20</v>
      </c>
      <c r="L1698" t="s">
        <v>188</v>
      </c>
      <c r="M1698" t="s">
        <v>172</v>
      </c>
      <c r="N1698">
        <v>41</v>
      </c>
      <c r="O1698" t="s">
        <v>179</v>
      </c>
      <c r="P1698" t="s">
        <v>185</v>
      </c>
      <c r="Q1698" t="s">
        <v>229</v>
      </c>
    </row>
    <row r="1699" spans="1:17" x14ac:dyDescent="0.25">
      <c r="A1699" t="s">
        <v>1930</v>
      </c>
      <c r="B1699" s="1">
        <v>46069</v>
      </c>
      <c r="C1699" s="1">
        <v>46073</v>
      </c>
      <c r="D1699" t="s">
        <v>93</v>
      </c>
      <c r="E1699" t="s">
        <v>192</v>
      </c>
      <c r="F1699" s="2">
        <v>0.88541666666666663</v>
      </c>
      <c r="G1699">
        <v>2</v>
      </c>
      <c r="H1699">
        <v>5</v>
      </c>
      <c r="I1699">
        <v>160</v>
      </c>
      <c r="J1699">
        <v>48</v>
      </c>
      <c r="K1699">
        <v>0</v>
      </c>
      <c r="L1699" t="s">
        <v>183</v>
      </c>
      <c r="M1699" t="s">
        <v>263</v>
      </c>
      <c r="N1699">
        <v>24</v>
      </c>
      <c r="O1699" t="s">
        <v>184</v>
      </c>
      <c r="P1699" t="s">
        <v>185</v>
      </c>
      <c r="Q1699" t="s">
        <v>175</v>
      </c>
    </row>
    <row r="1700" spans="1:17" x14ac:dyDescent="0.25">
      <c r="A1700" t="s">
        <v>1931</v>
      </c>
      <c r="B1700" s="1">
        <v>46042</v>
      </c>
      <c r="C1700" s="1">
        <v>46045</v>
      </c>
      <c r="D1700" t="s">
        <v>21</v>
      </c>
      <c r="E1700" t="s">
        <v>289</v>
      </c>
      <c r="F1700" s="2">
        <v>0.77083333333333337</v>
      </c>
      <c r="G1700">
        <v>3</v>
      </c>
      <c r="H1700">
        <v>4</v>
      </c>
      <c r="I1700">
        <v>280</v>
      </c>
      <c r="J1700">
        <v>42</v>
      </c>
      <c r="K1700">
        <v>0</v>
      </c>
      <c r="L1700" t="s">
        <v>183</v>
      </c>
      <c r="M1700" t="s">
        <v>172</v>
      </c>
      <c r="N1700">
        <v>35</v>
      </c>
      <c r="O1700" t="s">
        <v>173</v>
      </c>
      <c r="P1700" t="s">
        <v>185</v>
      </c>
      <c r="Q1700" t="s">
        <v>175</v>
      </c>
    </row>
    <row r="1701" spans="1:17" x14ac:dyDescent="0.25">
      <c r="A1701" t="s">
        <v>1932</v>
      </c>
      <c r="B1701" s="1">
        <v>46087</v>
      </c>
      <c r="C1701" s="1">
        <v>46093</v>
      </c>
      <c r="D1701" t="s">
        <v>21</v>
      </c>
      <c r="E1701" t="s">
        <v>309</v>
      </c>
      <c r="F1701" s="2">
        <v>0.39583333333333331</v>
      </c>
      <c r="G1701">
        <v>1</v>
      </c>
      <c r="H1701">
        <v>5</v>
      </c>
      <c r="I1701">
        <v>160</v>
      </c>
      <c r="J1701">
        <v>48</v>
      </c>
      <c r="K1701">
        <v>0</v>
      </c>
      <c r="L1701" t="s">
        <v>171</v>
      </c>
      <c r="M1701" t="s">
        <v>172</v>
      </c>
      <c r="N1701">
        <v>32</v>
      </c>
      <c r="O1701" t="s">
        <v>173</v>
      </c>
      <c r="P1701" t="s">
        <v>174</v>
      </c>
      <c r="Q1701" t="s">
        <v>175</v>
      </c>
    </row>
    <row r="1702" spans="1:17" x14ac:dyDescent="0.25">
      <c r="A1702" t="s">
        <v>1933</v>
      </c>
      <c r="B1702" s="1">
        <v>46191</v>
      </c>
      <c r="C1702" s="1">
        <v>46195</v>
      </c>
      <c r="D1702" t="s">
        <v>39</v>
      </c>
      <c r="E1702" t="s">
        <v>306</v>
      </c>
      <c r="F1702" s="2">
        <v>0.9375</v>
      </c>
      <c r="G1702">
        <v>2</v>
      </c>
      <c r="H1702">
        <v>1</v>
      </c>
      <c r="I1702">
        <v>180</v>
      </c>
      <c r="J1702">
        <v>24</v>
      </c>
      <c r="K1702">
        <v>0</v>
      </c>
      <c r="L1702" t="s">
        <v>178</v>
      </c>
      <c r="M1702" t="s">
        <v>172</v>
      </c>
      <c r="N1702">
        <v>40</v>
      </c>
      <c r="O1702" t="s">
        <v>184</v>
      </c>
      <c r="P1702" t="s">
        <v>174</v>
      </c>
      <c r="Q1702" t="s">
        <v>175</v>
      </c>
    </row>
    <row r="1703" spans="1:17" x14ac:dyDescent="0.25">
      <c r="A1703" t="s">
        <v>1934</v>
      </c>
      <c r="B1703" s="1">
        <v>46104</v>
      </c>
      <c r="C1703" s="1">
        <v>46105</v>
      </c>
      <c r="D1703" t="s">
        <v>35</v>
      </c>
      <c r="E1703" t="s">
        <v>170</v>
      </c>
      <c r="F1703" s="2">
        <v>0.39583333333333331</v>
      </c>
      <c r="G1703">
        <v>9</v>
      </c>
      <c r="H1703">
        <v>1</v>
      </c>
      <c r="I1703">
        <v>160</v>
      </c>
      <c r="J1703">
        <v>24</v>
      </c>
      <c r="K1703">
        <v>40</v>
      </c>
      <c r="L1703" t="s">
        <v>193</v>
      </c>
      <c r="M1703" t="s">
        <v>172</v>
      </c>
      <c r="N1703">
        <v>60</v>
      </c>
      <c r="O1703" t="s">
        <v>184</v>
      </c>
      <c r="P1703" t="s">
        <v>185</v>
      </c>
      <c r="Q1703" t="s">
        <v>175</v>
      </c>
    </row>
    <row r="1704" spans="1:17" x14ac:dyDescent="0.25">
      <c r="A1704" t="s">
        <v>1935</v>
      </c>
      <c r="B1704" s="1">
        <v>46186</v>
      </c>
      <c r="C1704" s="1">
        <v>46188</v>
      </c>
      <c r="D1704" t="s">
        <v>35</v>
      </c>
      <c r="E1704" t="s">
        <v>270</v>
      </c>
      <c r="F1704" s="2">
        <v>0.39583333333333331</v>
      </c>
      <c r="G1704">
        <v>9</v>
      </c>
      <c r="H1704">
        <v>2</v>
      </c>
      <c r="I1704">
        <v>280</v>
      </c>
      <c r="J1704">
        <v>30</v>
      </c>
      <c r="K1704">
        <v>40</v>
      </c>
      <c r="L1704" t="s">
        <v>171</v>
      </c>
      <c r="M1704" t="s">
        <v>172</v>
      </c>
      <c r="N1704">
        <v>27</v>
      </c>
      <c r="O1704" t="s">
        <v>179</v>
      </c>
      <c r="P1704" t="s">
        <v>185</v>
      </c>
      <c r="Q1704" t="s">
        <v>175</v>
      </c>
    </row>
    <row r="1705" spans="1:17" x14ac:dyDescent="0.25">
      <c r="A1705" t="s">
        <v>1936</v>
      </c>
      <c r="B1705" s="1">
        <v>46183</v>
      </c>
      <c r="C1705" s="1">
        <v>46188</v>
      </c>
      <c r="D1705" t="s">
        <v>103</v>
      </c>
      <c r="E1705" t="s">
        <v>177</v>
      </c>
      <c r="F1705" s="2">
        <v>0.88541666666666663</v>
      </c>
      <c r="G1705">
        <v>4</v>
      </c>
      <c r="H1705">
        <v>3</v>
      </c>
      <c r="I1705">
        <v>180</v>
      </c>
      <c r="J1705">
        <v>36</v>
      </c>
      <c r="K1705">
        <v>40</v>
      </c>
      <c r="L1705" t="s">
        <v>193</v>
      </c>
      <c r="M1705" t="s">
        <v>263</v>
      </c>
      <c r="N1705">
        <v>37</v>
      </c>
      <c r="O1705" t="s">
        <v>179</v>
      </c>
      <c r="P1705" t="s">
        <v>185</v>
      </c>
      <c r="Q1705" t="s">
        <v>175</v>
      </c>
    </row>
    <row r="1706" spans="1:17" x14ac:dyDescent="0.25">
      <c r="A1706" t="s">
        <v>1937</v>
      </c>
      <c r="B1706" s="1">
        <v>46149</v>
      </c>
      <c r="C1706" s="1">
        <v>46155</v>
      </c>
      <c r="D1706" t="s">
        <v>124</v>
      </c>
      <c r="E1706" t="s">
        <v>335</v>
      </c>
      <c r="F1706" s="2">
        <v>0.77083333333333337</v>
      </c>
      <c r="G1706">
        <v>3</v>
      </c>
      <c r="H1706">
        <v>5</v>
      </c>
      <c r="I1706">
        <v>280</v>
      </c>
      <c r="J1706">
        <v>48</v>
      </c>
      <c r="K1706">
        <v>60</v>
      </c>
      <c r="L1706" t="s">
        <v>188</v>
      </c>
      <c r="M1706" t="s">
        <v>172</v>
      </c>
      <c r="N1706">
        <v>53</v>
      </c>
      <c r="O1706" t="s">
        <v>184</v>
      </c>
      <c r="P1706" t="s">
        <v>174</v>
      </c>
      <c r="Q1706" t="s">
        <v>175</v>
      </c>
    </row>
    <row r="1707" spans="1:17" x14ac:dyDescent="0.25">
      <c r="A1707" t="s">
        <v>1938</v>
      </c>
      <c r="B1707" s="1">
        <v>46065</v>
      </c>
      <c r="C1707" s="1">
        <v>46070</v>
      </c>
      <c r="D1707" t="s">
        <v>65</v>
      </c>
      <c r="E1707" t="s">
        <v>177</v>
      </c>
      <c r="F1707" s="2">
        <v>0.9375</v>
      </c>
      <c r="G1707">
        <v>5</v>
      </c>
      <c r="H1707">
        <v>6</v>
      </c>
      <c r="I1707">
        <v>180</v>
      </c>
      <c r="J1707">
        <v>54</v>
      </c>
      <c r="K1707">
        <v>0</v>
      </c>
      <c r="L1707" t="s">
        <v>178</v>
      </c>
      <c r="M1707" t="s">
        <v>207</v>
      </c>
      <c r="N1707">
        <v>39</v>
      </c>
      <c r="O1707" t="s">
        <v>173</v>
      </c>
      <c r="P1707" t="s">
        <v>174</v>
      </c>
      <c r="Q1707" t="s">
        <v>175</v>
      </c>
    </row>
    <row r="1708" spans="1:17" x14ac:dyDescent="0.25">
      <c r="A1708" t="s">
        <v>1939</v>
      </c>
      <c r="B1708" s="1">
        <v>46161</v>
      </c>
      <c r="C1708" s="1">
        <v>46163</v>
      </c>
      <c r="D1708" t="s">
        <v>146</v>
      </c>
      <c r="E1708" t="s">
        <v>445</v>
      </c>
      <c r="F1708" s="2">
        <v>0.39583333333333331</v>
      </c>
      <c r="G1708">
        <v>9</v>
      </c>
      <c r="H1708">
        <v>4</v>
      </c>
      <c r="I1708">
        <v>320</v>
      </c>
      <c r="J1708">
        <v>42</v>
      </c>
      <c r="K1708">
        <v>20</v>
      </c>
      <c r="L1708" t="s">
        <v>178</v>
      </c>
      <c r="M1708" t="s">
        <v>172</v>
      </c>
      <c r="N1708">
        <v>29</v>
      </c>
      <c r="O1708" t="s">
        <v>184</v>
      </c>
      <c r="P1708" t="s">
        <v>185</v>
      </c>
      <c r="Q1708" t="s">
        <v>229</v>
      </c>
    </row>
    <row r="1709" spans="1:17" x14ac:dyDescent="0.25">
      <c r="A1709" t="s">
        <v>1940</v>
      </c>
      <c r="B1709" s="1">
        <v>46055</v>
      </c>
      <c r="C1709" s="1">
        <v>46057</v>
      </c>
      <c r="D1709" t="s">
        <v>49</v>
      </c>
      <c r="E1709" t="s">
        <v>205</v>
      </c>
      <c r="F1709" s="2">
        <v>0.88541666666666663</v>
      </c>
      <c r="G1709">
        <v>2</v>
      </c>
      <c r="H1709">
        <v>4</v>
      </c>
      <c r="I1709">
        <v>200</v>
      </c>
      <c r="J1709">
        <v>42</v>
      </c>
      <c r="K1709">
        <v>0</v>
      </c>
      <c r="L1709" t="s">
        <v>183</v>
      </c>
      <c r="M1709" t="s">
        <v>172</v>
      </c>
      <c r="N1709">
        <v>28</v>
      </c>
      <c r="O1709" t="s">
        <v>179</v>
      </c>
      <c r="P1709" t="s">
        <v>185</v>
      </c>
      <c r="Q1709" t="s">
        <v>175</v>
      </c>
    </row>
    <row r="1710" spans="1:17" x14ac:dyDescent="0.25">
      <c r="A1710" t="s">
        <v>1941</v>
      </c>
      <c r="B1710" s="1">
        <v>46025</v>
      </c>
      <c r="C1710" s="1">
        <v>46026</v>
      </c>
      <c r="D1710" t="s">
        <v>75</v>
      </c>
      <c r="E1710" t="s">
        <v>246</v>
      </c>
      <c r="F1710" s="2">
        <v>0.88541666666666663</v>
      </c>
      <c r="G1710">
        <v>7</v>
      </c>
      <c r="H1710">
        <v>2</v>
      </c>
      <c r="I1710">
        <v>360</v>
      </c>
      <c r="J1710">
        <v>30</v>
      </c>
      <c r="K1710">
        <v>100</v>
      </c>
      <c r="L1710" t="s">
        <v>183</v>
      </c>
      <c r="M1710" t="s">
        <v>172</v>
      </c>
      <c r="N1710">
        <v>29</v>
      </c>
      <c r="O1710" t="s">
        <v>173</v>
      </c>
      <c r="P1710" t="s">
        <v>185</v>
      </c>
      <c r="Q1710" t="s">
        <v>229</v>
      </c>
    </row>
    <row r="1711" spans="1:17" x14ac:dyDescent="0.25">
      <c r="A1711" t="s">
        <v>1942</v>
      </c>
      <c r="B1711" s="1">
        <v>46069</v>
      </c>
      <c r="C1711" s="1">
        <v>46069</v>
      </c>
      <c r="D1711" t="s">
        <v>21</v>
      </c>
      <c r="E1711" t="s">
        <v>268</v>
      </c>
      <c r="F1711" s="2">
        <v>0.53125</v>
      </c>
      <c r="G1711">
        <v>10</v>
      </c>
      <c r="H1711">
        <v>2</v>
      </c>
      <c r="I1711">
        <v>280</v>
      </c>
      <c r="J1711">
        <v>30</v>
      </c>
      <c r="K1711">
        <v>0</v>
      </c>
      <c r="L1711" t="s">
        <v>188</v>
      </c>
      <c r="M1711" t="s">
        <v>172</v>
      </c>
      <c r="N1711">
        <v>54</v>
      </c>
      <c r="O1711" t="s">
        <v>179</v>
      </c>
      <c r="P1711" t="s">
        <v>185</v>
      </c>
      <c r="Q1711" t="s">
        <v>175</v>
      </c>
    </row>
    <row r="1712" spans="1:17" x14ac:dyDescent="0.25">
      <c r="A1712" t="s">
        <v>1943</v>
      </c>
      <c r="B1712" s="1">
        <v>46123</v>
      </c>
      <c r="C1712" s="1">
        <v>46125</v>
      </c>
      <c r="D1712" t="s">
        <v>124</v>
      </c>
      <c r="E1712" t="s">
        <v>328</v>
      </c>
      <c r="F1712" s="2">
        <v>0.39583333333333331</v>
      </c>
      <c r="G1712">
        <v>6</v>
      </c>
      <c r="H1712">
        <v>2</v>
      </c>
      <c r="I1712">
        <v>220</v>
      </c>
      <c r="J1712">
        <v>30</v>
      </c>
      <c r="K1712">
        <v>0</v>
      </c>
      <c r="L1712" t="s">
        <v>193</v>
      </c>
      <c r="M1712" t="s">
        <v>172</v>
      </c>
      <c r="N1712">
        <v>39</v>
      </c>
      <c r="O1712" t="s">
        <v>179</v>
      </c>
      <c r="P1712" t="s">
        <v>174</v>
      </c>
      <c r="Q1712" t="s">
        <v>175</v>
      </c>
    </row>
    <row r="1713" spans="1:17" x14ac:dyDescent="0.25">
      <c r="A1713" t="s">
        <v>1944</v>
      </c>
      <c r="B1713" s="1">
        <v>46040</v>
      </c>
      <c r="C1713" s="1">
        <v>46047</v>
      </c>
      <c r="D1713" t="s">
        <v>124</v>
      </c>
      <c r="E1713" t="s">
        <v>302</v>
      </c>
      <c r="F1713" s="2">
        <v>0.88541666666666663</v>
      </c>
      <c r="G1713">
        <v>4</v>
      </c>
      <c r="H1713">
        <v>1</v>
      </c>
      <c r="I1713">
        <v>240</v>
      </c>
      <c r="J1713">
        <v>24</v>
      </c>
      <c r="K1713">
        <v>0</v>
      </c>
      <c r="L1713" t="s">
        <v>183</v>
      </c>
      <c r="M1713" t="s">
        <v>172</v>
      </c>
      <c r="N1713">
        <v>23</v>
      </c>
      <c r="O1713" t="s">
        <v>184</v>
      </c>
      <c r="P1713" t="s">
        <v>174</v>
      </c>
      <c r="Q1713" t="s">
        <v>175</v>
      </c>
    </row>
    <row r="1714" spans="1:17" x14ac:dyDescent="0.25">
      <c r="A1714" t="s">
        <v>1945</v>
      </c>
      <c r="B1714" s="1">
        <v>46160</v>
      </c>
      <c r="C1714" s="1">
        <v>46162</v>
      </c>
      <c r="D1714" t="s">
        <v>24</v>
      </c>
      <c r="E1714" t="s">
        <v>228</v>
      </c>
      <c r="F1714" s="2">
        <v>0.9375</v>
      </c>
      <c r="G1714">
        <v>1</v>
      </c>
      <c r="H1714">
        <v>1</v>
      </c>
      <c r="I1714">
        <v>280</v>
      </c>
      <c r="J1714">
        <v>24</v>
      </c>
      <c r="K1714">
        <v>150</v>
      </c>
      <c r="L1714" t="s">
        <v>193</v>
      </c>
      <c r="M1714" t="s">
        <v>172</v>
      </c>
      <c r="N1714">
        <v>18</v>
      </c>
      <c r="O1714" t="s">
        <v>179</v>
      </c>
      <c r="P1714" t="s">
        <v>174</v>
      </c>
      <c r="Q1714" t="s">
        <v>229</v>
      </c>
    </row>
    <row r="1715" spans="1:17" x14ac:dyDescent="0.25">
      <c r="A1715" t="s">
        <v>1946</v>
      </c>
      <c r="B1715" s="1">
        <v>46141</v>
      </c>
      <c r="C1715" s="1">
        <v>46148</v>
      </c>
      <c r="D1715" t="s">
        <v>93</v>
      </c>
      <c r="E1715" t="s">
        <v>445</v>
      </c>
      <c r="F1715" s="2">
        <v>0.39583333333333331</v>
      </c>
      <c r="G1715">
        <v>8</v>
      </c>
      <c r="H1715">
        <v>2</v>
      </c>
      <c r="I1715">
        <v>320</v>
      </c>
      <c r="J1715">
        <v>30</v>
      </c>
      <c r="K1715">
        <v>0</v>
      </c>
      <c r="L1715" t="s">
        <v>193</v>
      </c>
      <c r="M1715" t="s">
        <v>172</v>
      </c>
      <c r="N1715">
        <v>44</v>
      </c>
      <c r="O1715" t="s">
        <v>179</v>
      </c>
      <c r="P1715" t="s">
        <v>185</v>
      </c>
      <c r="Q1715" t="s">
        <v>229</v>
      </c>
    </row>
    <row r="1716" spans="1:17" x14ac:dyDescent="0.25">
      <c r="A1716" t="s">
        <v>1947</v>
      </c>
      <c r="B1716" s="1">
        <v>46095</v>
      </c>
      <c r="C1716" s="1">
        <v>46098</v>
      </c>
      <c r="D1716" t="s">
        <v>103</v>
      </c>
      <c r="E1716" t="s">
        <v>190</v>
      </c>
      <c r="F1716" s="2">
        <v>0.53125</v>
      </c>
      <c r="G1716">
        <v>5</v>
      </c>
      <c r="H1716">
        <v>1</v>
      </c>
      <c r="I1716">
        <v>280</v>
      </c>
      <c r="J1716">
        <v>24</v>
      </c>
      <c r="K1716">
        <v>20</v>
      </c>
      <c r="L1716" t="s">
        <v>193</v>
      </c>
      <c r="M1716" t="s">
        <v>172</v>
      </c>
      <c r="N1716">
        <v>29</v>
      </c>
      <c r="O1716" t="s">
        <v>179</v>
      </c>
      <c r="P1716" t="s">
        <v>185</v>
      </c>
      <c r="Q1716" t="s">
        <v>175</v>
      </c>
    </row>
    <row r="1717" spans="1:17" x14ac:dyDescent="0.25">
      <c r="A1717" t="s">
        <v>1948</v>
      </c>
      <c r="B1717" s="1">
        <v>46131</v>
      </c>
      <c r="C1717" s="1">
        <v>46133</v>
      </c>
      <c r="D1717" t="s">
        <v>127</v>
      </c>
      <c r="E1717" t="s">
        <v>286</v>
      </c>
      <c r="F1717" s="2">
        <v>0.39583333333333331</v>
      </c>
      <c r="G1717">
        <v>1</v>
      </c>
      <c r="H1717">
        <v>2</v>
      </c>
      <c r="I1717">
        <v>260</v>
      </c>
      <c r="J1717">
        <v>30</v>
      </c>
      <c r="K1717">
        <v>100</v>
      </c>
      <c r="L1717" t="s">
        <v>171</v>
      </c>
      <c r="M1717" t="s">
        <v>172</v>
      </c>
      <c r="N1717">
        <v>44</v>
      </c>
      <c r="O1717" t="s">
        <v>184</v>
      </c>
      <c r="P1717" t="s">
        <v>185</v>
      </c>
      <c r="Q1717" t="s">
        <v>175</v>
      </c>
    </row>
    <row r="1718" spans="1:17" x14ac:dyDescent="0.25">
      <c r="A1718" t="s">
        <v>1949</v>
      </c>
      <c r="B1718" s="1">
        <v>46046</v>
      </c>
      <c r="C1718" s="1">
        <v>46052</v>
      </c>
      <c r="D1718" t="s">
        <v>39</v>
      </c>
      <c r="E1718" t="s">
        <v>335</v>
      </c>
      <c r="F1718" s="2">
        <v>0.9375</v>
      </c>
      <c r="G1718">
        <v>2</v>
      </c>
      <c r="H1718">
        <v>2</v>
      </c>
      <c r="I1718">
        <v>280</v>
      </c>
      <c r="J1718">
        <v>30</v>
      </c>
      <c r="K1718">
        <v>0</v>
      </c>
      <c r="L1718" t="s">
        <v>193</v>
      </c>
      <c r="M1718" t="s">
        <v>172</v>
      </c>
      <c r="N1718">
        <v>25</v>
      </c>
      <c r="O1718" t="s">
        <v>179</v>
      </c>
      <c r="P1718" t="s">
        <v>185</v>
      </c>
      <c r="Q1718" t="s">
        <v>175</v>
      </c>
    </row>
    <row r="1719" spans="1:17" x14ac:dyDescent="0.25">
      <c r="A1719" t="s">
        <v>1950</v>
      </c>
      <c r="B1719" s="1">
        <v>46143</v>
      </c>
      <c r="C1719" s="1">
        <v>46149</v>
      </c>
      <c r="D1719" t="s">
        <v>75</v>
      </c>
      <c r="E1719" t="s">
        <v>199</v>
      </c>
      <c r="F1719" s="2">
        <v>0.64583333333333337</v>
      </c>
      <c r="G1719">
        <v>5</v>
      </c>
      <c r="H1719">
        <v>5</v>
      </c>
      <c r="I1719">
        <v>260</v>
      </c>
      <c r="J1719">
        <v>48</v>
      </c>
      <c r="K1719">
        <v>60</v>
      </c>
      <c r="L1719" t="s">
        <v>178</v>
      </c>
      <c r="M1719" t="s">
        <v>172</v>
      </c>
      <c r="N1719">
        <v>31</v>
      </c>
      <c r="O1719" t="s">
        <v>179</v>
      </c>
      <c r="P1719" t="s">
        <v>174</v>
      </c>
      <c r="Q1719" t="s">
        <v>229</v>
      </c>
    </row>
    <row r="1720" spans="1:17" x14ac:dyDescent="0.25">
      <c r="A1720" t="s">
        <v>1951</v>
      </c>
      <c r="B1720" s="1">
        <v>46094</v>
      </c>
      <c r="C1720" s="1">
        <v>46100</v>
      </c>
      <c r="D1720" t="s">
        <v>119</v>
      </c>
      <c r="E1720" t="s">
        <v>199</v>
      </c>
      <c r="F1720" s="2">
        <v>0.39583333333333331</v>
      </c>
      <c r="G1720">
        <v>4</v>
      </c>
      <c r="H1720">
        <v>5</v>
      </c>
      <c r="I1720">
        <v>180</v>
      </c>
      <c r="J1720">
        <v>48</v>
      </c>
      <c r="K1720">
        <v>0</v>
      </c>
      <c r="L1720" t="s">
        <v>171</v>
      </c>
      <c r="M1720" t="s">
        <v>172</v>
      </c>
      <c r="N1720">
        <v>19</v>
      </c>
      <c r="O1720" t="s">
        <v>173</v>
      </c>
      <c r="P1720" t="s">
        <v>174</v>
      </c>
      <c r="Q1720" t="s">
        <v>175</v>
      </c>
    </row>
    <row r="1721" spans="1:17" x14ac:dyDescent="0.25">
      <c r="A1721" t="s">
        <v>1952</v>
      </c>
      <c r="B1721" s="1">
        <v>46067</v>
      </c>
      <c r="C1721" s="1">
        <v>46071</v>
      </c>
      <c r="D1721" t="s">
        <v>99</v>
      </c>
      <c r="E1721" t="s">
        <v>232</v>
      </c>
      <c r="F1721" s="2">
        <v>0.39583333333333331</v>
      </c>
      <c r="G1721">
        <v>8</v>
      </c>
      <c r="H1721">
        <v>2</v>
      </c>
      <c r="I1721">
        <v>240</v>
      </c>
      <c r="J1721">
        <v>30</v>
      </c>
      <c r="K1721">
        <v>0</v>
      </c>
      <c r="L1721" t="s">
        <v>183</v>
      </c>
      <c r="M1721" t="s">
        <v>172</v>
      </c>
      <c r="N1721">
        <v>35</v>
      </c>
      <c r="O1721" t="s">
        <v>179</v>
      </c>
      <c r="P1721" t="s">
        <v>185</v>
      </c>
      <c r="Q1721" t="s">
        <v>175</v>
      </c>
    </row>
    <row r="1722" spans="1:17" x14ac:dyDescent="0.25">
      <c r="A1722" t="s">
        <v>1953</v>
      </c>
      <c r="B1722" s="1">
        <v>46111</v>
      </c>
      <c r="C1722" s="1">
        <v>46117</v>
      </c>
      <c r="D1722" t="s">
        <v>117</v>
      </c>
      <c r="E1722" t="s">
        <v>335</v>
      </c>
      <c r="F1722" s="2">
        <v>0.53125</v>
      </c>
      <c r="G1722">
        <v>3</v>
      </c>
      <c r="H1722">
        <v>4</v>
      </c>
      <c r="I1722">
        <v>460</v>
      </c>
      <c r="J1722">
        <v>42</v>
      </c>
      <c r="K1722">
        <v>20</v>
      </c>
      <c r="L1722" t="s">
        <v>178</v>
      </c>
      <c r="M1722" t="s">
        <v>172</v>
      </c>
      <c r="N1722">
        <v>18</v>
      </c>
      <c r="O1722" t="s">
        <v>173</v>
      </c>
      <c r="P1722" t="s">
        <v>185</v>
      </c>
      <c r="Q1722" t="s">
        <v>180</v>
      </c>
    </row>
    <row r="1723" spans="1:17" x14ac:dyDescent="0.25">
      <c r="A1723" t="s">
        <v>1954</v>
      </c>
      <c r="B1723" s="1">
        <v>46080</v>
      </c>
      <c r="C1723" s="1">
        <v>46086</v>
      </c>
      <c r="D1723" t="s">
        <v>127</v>
      </c>
      <c r="E1723" t="s">
        <v>306</v>
      </c>
      <c r="F1723" s="2">
        <v>0.53125</v>
      </c>
      <c r="G1723">
        <v>4</v>
      </c>
      <c r="H1723">
        <v>3</v>
      </c>
      <c r="I1723">
        <v>260</v>
      </c>
      <c r="J1723">
        <v>36</v>
      </c>
      <c r="K1723">
        <v>0</v>
      </c>
      <c r="L1723" t="s">
        <v>178</v>
      </c>
      <c r="M1723" t="s">
        <v>172</v>
      </c>
      <c r="N1723">
        <v>29</v>
      </c>
      <c r="O1723" t="s">
        <v>179</v>
      </c>
      <c r="P1723" t="s">
        <v>174</v>
      </c>
      <c r="Q1723" t="s">
        <v>229</v>
      </c>
    </row>
    <row r="1724" spans="1:17" x14ac:dyDescent="0.25">
      <c r="A1724" t="s">
        <v>1955</v>
      </c>
      <c r="B1724" s="1">
        <v>46023</v>
      </c>
      <c r="C1724" s="1">
        <v>46028</v>
      </c>
      <c r="D1724" t="s">
        <v>31</v>
      </c>
      <c r="E1724" t="s">
        <v>344</v>
      </c>
      <c r="F1724" s="2">
        <v>0.9375</v>
      </c>
      <c r="G1724">
        <v>3</v>
      </c>
      <c r="H1724">
        <v>3</v>
      </c>
      <c r="I1724">
        <v>200</v>
      </c>
      <c r="J1724">
        <v>36</v>
      </c>
      <c r="K1724">
        <v>150</v>
      </c>
      <c r="L1724" t="s">
        <v>183</v>
      </c>
      <c r="M1724" t="s">
        <v>172</v>
      </c>
      <c r="N1724">
        <v>43</v>
      </c>
      <c r="O1724" t="s">
        <v>184</v>
      </c>
      <c r="P1724" t="s">
        <v>174</v>
      </c>
      <c r="Q1724" t="s">
        <v>175</v>
      </c>
    </row>
    <row r="1725" spans="1:17" x14ac:dyDescent="0.25">
      <c r="A1725" t="s">
        <v>1956</v>
      </c>
      <c r="B1725" s="1">
        <v>46031</v>
      </c>
      <c r="C1725" s="1">
        <v>46034</v>
      </c>
      <c r="D1725" t="s">
        <v>65</v>
      </c>
      <c r="E1725" t="s">
        <v>203</v>
      </c>
      <c r="F1725" s="2">
        <v>0.9375</v>
      </c>
      <c r="G1725">
        <v>4</v>
      </c>
      <c r="H1725">
        <v>4</v>
      </c>
      <c r="I1725">
        <v>200</v>
      </c>
      <c r="J1725">
        <v>42</v>
      </c>
      <c r="K1725">
        <v>0</v>
      </c>
      <c r="L1725" t="s">
        <v>188</v>
      </c>
      <c r="M1725" t="s">
        <v>172</v>
      </c>
      <c r="N1725">
        <v>59</v>
      </c>
      <c r="O1725" t="s">
        <v>184</v>
      </c>
      <c r="P1725" t="s">
        <v>174</v>
      </c>
      <c r="Q1725" t="s">
        <v>175</v>
      </c>
    </row>
    <row r="1726" spans="1:17" x14ac:dyDescent="0.25">
      <c r="A1726" t="s">
        <v>1957</v>
      </c>
      <c r="B1726" s="1">
        <v>46139</v>
      </c>
      <c r="C1726" s="1">
        <v>46143</v>
      </c>
      <c r="D1726" t="s">
        <v>35</v>
      </c>
      <c r="E1726" t="s">
        <v>197</v>
      </c>
      <c r="F1726" s="2">
        <v>0.9375</v>
      </c>
      <c r="G1726">
        <v>6</v>
      </c>
      <c r="H1726">
        <v>2</v>
      </c>
      <c r="I1726">
        <v>180</v>
      </c>
      <c r="J1726">
        <v>30</v>
      </c>
      <c r="K1726">
        <v>0</v>
      </c>
      <c r="L1726" t="s">
        <v>193</v>
      </c>
      <c r="M1726" t="s">
        <v>172</v>
      </c>
      <c r="N1726">
        <v>46</v>
      </c>
      <c r="O1726" t="s">
        <v>184</v>
      </c>
      <c r="P1726" t="s">
        <v>185</v>
      </c>
      <c r="Q1726" t="s">
        <v>175</v>
      </c>
    </row>
    <row r="1727" spans="1:17" x14ac:dyDescent="0.25">
      <c r="A1727" t="s">
        <v>1958</v>
      </c>
      <c r="B1727" s="1">
        <v>46142</v>
      </c>
      <c r="C1727" s="1">
        <v>46144</v>
      </c>
      <c r="D1727" t="s">
        <v>96</v>
      </c>
      <c r="E1727" t="s">
        <v>283</v>
      </c>
      <c r="F1727" s="2">
        <v>0.64583333333333337</v>
      </c>
      <c r="G1727">
        <v>3</v>
      </c>
      <c r="H1727">
        <v>2</v>
      </c>
      <c r="I1727">
        <v>200</v>
      </c>
      <c r="J1727">
        <v>30</v>
      </c>
      <c r="K1727">
        <v>0</v>
      </c>
      <c r="L1727" t="s">
        <v>188</v>
      </c>
      <c r="M1727" t="s">
        <v>207</v>
      </c>
      <c r="N1727">
        <v>22</v>
      </c>
      <c r="O1727" t="s">
        <v>173</v>
      </c>
      <c r="P1727" t="s">
        <v>185</v>
      </c>
      <c r="Q1727" t="s">
        <v>175</v>
      </c>
    </row>
    <row r="1728" spans="1:17" x14ac:dyDescent="0.25">
      <c r="A1728" t="s">
        <v>1959</v>
      </c>
      <c r="B1728" s="1">
        <v>46155</v>
      </c>
      <c r="C1728" s="1">
        <v>46155</v>
      </c>
      <c r="D1728" t="s">
        <v>140</v>
      </c>
      <c r="E1728" t="s">
        <v>309</v>
      </c>
      <c r="F1728" s="2">
        <v>0.39583333333333331</v>
      </c>
      <c r="G1728">
        <v>9</v>
      </c>
      <c r="H1728">
        <v>3</v>
      </c>
      <c r="I1728">
        <v>240</v>
      </c>
      <c r="J1728">
        <v>36</v>
      </c>
      <c r="K1728">
        <v>40</v>
      </c>
      <c r="L1728" t="s">
        <v>178</v>
      </c>
      <c r="M1728" t="s">
        <v>172</v>
      </c>
      <c r="N1728">
        <v>25</v>
      </c>
      <c r="O1728" t="s">
        <v>184</v>
      </c>
      <c r="P1728" t="s">
        <v>174</v>
      </c>
      <c r="Q1728" t="s">
        <v>229</v>
      </c>
    </row>
    <row r="1729" spans="1:17" x14ac:dyDescent="0.25">
      <c r="A1729" t="s">
        <v>1960</v>
      </c>
      <c r="B1729" s="1">
        <v>46201</v>
      </c>
      <c r="C1729" s="1">
        <v>46208</v>
      </c>
      <c r="D1729" t="s">
        <v>93</v>
      </c>
      <c r="E1729" t="s">
        <v>209</v>
      </c>
      <c r="F1729" s="2">
        <v>0.39583333333333331</v>
      </c>
      <c r="G1729">
        <v>3</v>
      </c>
      <c r="H1729">
        <v>1</v>
      </c>
      <c r="I1729">
        <v>300</v>
      </c>
      <c r="J1729">
        <v>24</v>
      </c>
      <c r="K1729">
        <v>150</v>
      </c>
      <c r="L1729" t="s">
        <v>188</v>
      </c>
      <c r="M1729" t="s">
        <v>172</v>
      </c>
      <c r="N1729">
        <v>45</v>
      </c>
      <c r="O1729" t="s">
        <v>179</v>
      </c>
      <c r="P1729" t="s">
        <v>174</v>
      </c>
      <c r="Q1729" t="s">
        <v>229</v>
      </c>
    </row>
    <row r="1730" spans="1:17" x14ac:dyDescent="0.25">
      <c r="A1730" t="s">
        <v>1961</v>
      </c>
      <c r="B1730" s="1">
        <v>46136</v>
      </c>
      <c r="C1730" s="1">
        <v>46140</v>
      </c>
      <c r="D1730" t="s">
        <v>136</v>
      </c>
      <c r="E1730" t="s">
        <v>214</v>
      </c>
      <c r="F1730" s="2">
        <v>0.9375</v>
      </c>
      <c r="G1730">
        <v>4</v>
      </c>
      <c r="H1730">
        <v>2</v>
      </c>
      <c r="I1730">
        <v>360</v>
      </c>
      <c r="J1730">
        <v>30</v>
      </c>
      <c r="K1730">
        <v>0</v>
      </c>
      <c r="L1730" t="s">
        <v>188</v>
      </c>
      <c r="M1730" t="s">
        <v>172</v>
      </c>
      <c r="N1730">
        <v>46</v>
      </c>
      <c r="O1730" t="s">
        <v>184</v>
      </c>
      <c r="P1730" t="s">
        <v>185</v>
      </c>
      <c r="Q1730" t="s">
        <v>180</v>
      </c>
    </row>
    <row r="1731" spans="1:17" x14ac:dyDescent="0.25">
      <c r="A1731" t="s">
        <v>1962</v>
      </c>
      <c r="B1731" s="1">
        <v>46202</v>
      </c>
      <c r="C1731" s="1">
        <v>46203</v>
      </c>
      <c r="D1731" t="s">
        <v>77</v>
      </c>
      <c r="E1731" t="s">
        <v>306</v>
      </c>
      <c r="F1731" s="2">
        <v>0.88541666666666663</v>
      </c>
      <c r="G1731">
        <v>3</v>
      </c>
      <c r="H1731">
        <v>4</v>
      </c>
      <c r="I1731">
        <v>180</v>
      </c>
      <c r="J1731">
        <v>42</v>
      </c>
      <c r="K1731">
        <v>0</v>
      </c>
      <c r="L1731" t="s">
        <v>188</v>
      </c>
      <c r="M1731" t="s">
        <v>207</v>
      </c>
      <c r="N1731">
        <v>48</v>
      </c>
      <c r="O1731" t="s">
        <v>173</v>
      </c>
      <c r="P1731" t="s">
        <v>174</v>
      </c>
      <c r="Q1731" t="s">
        <v>175</v>
      </c>
    </row>
    <row r="1732" spans="1:17" x14ac:dyDescent="0.25">
      <c r="A1732" t="s">
        <v>1963</v>
      </c>
      <c r="B1732" s="1">
        <v>46154</v>
      </c>
      <c r="C1732" s="1">
        <v>46161</v>
      </c>
      <c r="D1732" t="s">
        <v>72</v>
      </c>
      <c r="E1732" t="s">
        <v>280</v>
      </c>
      <c r="F1732" s="2">
        <v>0.39583333333333331</v>
      </c>
      <c r="G1732">
        <v>4</v>
      </c>
      <c r="H1732">
        <v>2</v>
      </c>
      <c r="I1732">
        <v>320</v>
      </c>
      <c r="J1732">
        <v>30</v>
      </c>
      <c r="K1732">
        <v>20</v>
      </c>
      <c r="L1732" t="s">
        <v>193</v>
      </c>
      <c r="M1732" t="s">
        <v>172</v>
      </c>
      <c r="N1732">
        <v>56</v>
      </c>
      <c r="O1732" t="s">
        <v>179</v>
      </c>
      <c r="P1732" t="s">
        <v>185</v>
      </c>
      <c r="Q1732" t="s">
        <v>229</v>
      </c>
    </row>
    <row r="1733" spans="1:17" x14ac:dyDescent="0.25">
      <c r="A1733" t="s">
        <v>1964</v>
      </c>
      <c r="B1733" s="1">
        <v>46075</v>
      </c>
      <c r="C1733" s="1">
        <v>46079</v>
      </c>
      <c r="D1733" t="s">
        <v>96</v>
      </c>
      <c r="E1733" t="s">
        <v>268</v>
      </c>
      <c r="F1733" s="2">
        <v>0.77083333333333337</v>
      </c>
      <c r="G1733">
        <v>1</v>
      </c>
      <c r="H1733">
        <v>4</v>
      </c>
      <c r="I1733">
        <v>460</v>
      </c>
      <c r="J1733">
        <v>42</v>
      </c>
      <c r="K1733">
        <v>100</v>
      </c>
      <c r="L1733" t="s">
        <v>178</v>
      </c>
      <c r="M1733" t="s">
        <v>172</v>
      </c>
      <c r="N1733">
        <v>48</v>
      </c>
      <c r="O1733" t="s">
        <v>173</v>
      </c>
      <c r="P1733" t="s">
        <v>185</v>
      </c>
      <c r="Q1733" t="s">
        <v>180</v>
      </c>
    </row>
    <row r="1734" spans="1:17" x14ac:dyDescent="0.25">
      <c r="A1734" t="s">
        <v>1965</v>
      </c>
      <c r="B1734" s="1">
        <v>46028</v>
      </c>
      <c r="C1734" s="1">
        <v>46032</v>
      </c>
      <c r="D1734" t="s">
        <v>81</v>
      </c>
      <c r="E1734" t="s">
        <v>306</v>
      </c>
      <c r="F1734" s="2">
        <v>0.77083333333333337</v>
      </c>
      <c r="G1734">
        <v>1</v>
      </c>
      <c r="H1734">
        <v>4</v>
      </c>
      <c r="I1734">
        <v>180</v>
      </c>
      <c r="J1734">
        <v>42</v>
      </c>
      <c r="K1734">
        <v>0</v>
      </c>
      <c r="L1734" t="s">
        <v>171</v>
      </c>
      <c r="M1734" t="s">
        <v>172</v>
      </c>
      <c r="N1734">
        <v>53</v>
      </c>
      <c r="O1734" t="s">
        <v>184</v>
      </c>
      <c r="P1734" t="s">
        <v>185</v>
      </c>
      <c r="Q1734" t="s">
        <v>175</v>
      </c>
    </row>
    <row r="1735" spans="1:17" x14ac:dyDescent="0.25">
      <c r="A1735" t="s">
        <v>1966</v>
      </c>
      <c r="B1735" s="1">
        <v>46030</v>
      </c>
      <c r="C1735" s="1">
        <v>46036</v>
      </c>
      <c r="D1735" t="s">
        <v>49</v>
      </c>
      <c r="E1735" t="s">
        <v>272</v>
      </c>
      <c r="F1735" s="2">
        <v>0.77083333333333337</v>
      </c>
      <c r="G1735">
        <v>2</v>
      </c>
      <c r="H1735">
        <v>4</v>
      </c>
      <c r="I1735">
        <v>200</v>
      </c>
      <c r="J1735">
        <v>42</v>
      </c>
      <c r="K1735">
        <v>0</v>
      </c>
      <c r="L1735" t="s">
        <v>171</v>
      </c>
      <c r="M1735" t="s">
        <v>172</v>
      </c>
      <c r="N1735">
        <v>18</v>
      </c>
      <c r="O1735" t="s">
        <v>173</v>
      </c>
      <c r="P1735" t="s">
        <v>174</v>
      </c>
      <c r="Q1735" t="s">
        <v>175</v>
      </c>
    </row>
    <row r="1736" spans="1:17" x14ac:dyDescent="0.25">
      <c r="A1736" t="s">
        <v>1967</v>
      </c>
      <c r="B1736" s="1">
        <v>46153</v>
      </c>
      <c r="C1736" s="1">
        <v>46154</v>
      </c>
      <c r="D1736" t="s">
        <v>96</v>
      </c>
      <c r="E1736" t="s">
        <v>192</v>
      </c>
      <c r="F1736" s="2">
        <v>0.9375</v>
      </c>
      <c r="G1736">
        <v>3</v>
      </c>
      <c r="H1736">
        <v>5</v>
      </c>
      <c r="I1736">
        <v>340</v>
      </c>
      <c r="J1736">
        <v>48</v>
      </c>
      <c r="K1736">
        <v>20</v>
      </c>
      <c r="L1736" t="s">
        <v>183</v>
      </c>
      <c r="M1736" t="s">
        <v>172</v>
      </c>
      <c r="N1736">
        <v>44</v>
      </c>
      <c r="O1736" t="s">
        <v>179</v>
      </c>
      <c r="P1736" t="s">
        <v>185</v>
      </c>
      <c r="Q1736" t="s">
        <v>180</v>
      </c>
    </row>
    <row r="1737" spans="1:17" x14ac:dyDescent="0.25">
      <c r="A1737" t="s">
        <v>1968</v>
      </c>
      <c r="B1737" s="1">
        <v>46046</v>
      </c>
      <c r="C1737" s="1">
        <v>46053</v>
      </c>
      <c r="D1737" t="s">
        <v>107</v>
      </c>
      <c r="E1737" t="s">
        <v>224</v>
      </c>
      <c r="F1737" s="2">
        <v>0.77083333333333337</v>
      </c>
      <c r="G1737">
        <v>10</v>
      </c>
      <c r="H1737">
        <v>3</v>
      </c>
      <c r="I1737">
        <v>420</v>
      </c>
      <c r="J1737">
        <v>36</v>
      </c>
      <c r="K1737">
        <v>60</v>
      </c>
      <c r="L1737" t="s">
        <v>178</v>
      </c>
      <c r="M1737" t="s">
        <v>172</v>
      </c>
      <c r="N1737">
        <v>28</v>
      </c>
      <c r="O1737" t="s">
        <v>179</v>
      </c>
      <c r="P1737" t="s">
        <v>174</v>
      </c>
      <c r="Q1737" t="s">
        <v>180</v>
      </c>
    </row>
    <row r="1738" spans="1:17" x14ac:dyDescent="0.25">
      <c r="A1738" t="s">
        <v>1969</v>
      </c>
      <c r="B1738" s="1">
        <v>46075</v>
      </c>
      <c r="C1738" s="1">
        <v>46078</v>
      </c>
      <c r="D1738" t="s">
        <v>146</v>
      </c>
      <c r="E1738" t="s">
        <v>239</v>
      </c>
      <c r="F1738" s="2">
        <v>0.9375</v>
      </c>
      <c r="G1738">
        <v>1</v>
      </c>
      <c r="H1738">
        <v>6</v>
      </c>
      <c r="I1738">
        <v>240</v>
      </c>
      <c r="J1738">
        <v>54</v>
      </c>
      <c r="K1738">
        <v>0</v>
      </c>
      <c r="L1738" t="s">
        <v>188</v>
      </c>
      <c r="M1738" t="s">
        <v>263</v>
      </c>
      <c r="N1738">
        <v>56</v>
      </c>
      <c r="O1738" t="s">
        <v>184</v>
      </c>
      <c r="P1738" t="s">
        <v>185</v>
      </c>
      <c r="Q1738" t="s">
        <v>175</v>
      </c>
    </row>
    <row r="1739" spans="1:17" x14ac:dyDescent="0.25">
      <c r="A1739" t="s">
        <v>1970</v>
      </c>
      <c r="B1739" s="1">
        <v>46167</v>
      </c>
      <c r="C1739" s="1">
        <v>46173</v>
      </c>
      <c r="D1739" t="s">
        <v>61</v>
      </c>
      <c r="E1739" t="s">
        <v>283</v>
      </c>
      <c r="F1739" s="2">
        <v>0.53125</v>
      </c>
      <c r="G1739">
        <v>1</v>
      </c>
      <c r="H1739">
        <v>2</v>
      </c>
      <c r="I1739">
        <v>380</v>
      </c>
      <c r="J1739">
        <v>30</v>
      </c>
      <c r="K1739">
        <v>40</v>
      </c>
      <c r="L1739" t="s">
        <v>178</v>
      </c>
      <c r="M1739" t="s">
        <v>172</v>
      </c>
      <c r="N1739">
        <v>46</v>
      </c>
      <c r="O1739" t="s">
        <v>184</v>
      </c>
      <c r="P1739" t="s">
        <v>174</v>
      </c>
      <c r="Q1739" t="s">
        <v>180</v>
      </c>
    </row>
    <row r="1740" spans="1:17" x14ac:dyDescent="0.25">
      <c r="A1740" t="s">
        <v>1971</v>
      </c>
      <c r="B1740" s="1">
        <v>46092</v>
      </c>
      <c r="C1740" s="1">
        <v>46095</v>
      </c>
      <c r="D1740" t="s">
        <v>81</v>
      </c>
      <c r="E1740" t="s">
        <v>280</v>
      </c>
      <c r="F1740" s="2">
        <v>0.9375</v>
      </c>
      <c r="G1740">
        <v>6</v>
      </c>
      <c r="H1740">
        <v>3</v>
      </c>
      <c r="I1740">
        <v>240</v>
      </c>
      <c r="J1740">
        <v>36</v>
      </c>
      <c r="K1740">
        <v>0</v>
      </c>
      <c r="L1740" t="s">
        <v>188</v>
      </c>
      <c r="M1740" t="s">
        <v>172</v>
      </c>
      <c r="N1740">
        <v>27</v>
      </c>
      <c r="O1740" t="s">
        <v>184</v>
      </c>
      <c r="P1740" t="s">
        <v>174</v>
      </c>
      <c r="Q1740" t="s">
        <v>175</v>
      </c>
    </row>
    <row r="1741" spans="1:17" x14ac:dyDescent="0.25">
      <c r="A1741" t="s">
        <v>1972</v>
      </c>
      <c r="B1741" s="1">
        <v>46129</v>
      </c>
      <c r="C1741" s="1">
        <v>46136</v>
      </c>
      <c r="D1741" t="s">
        <v>72</v>
      </c>
      <c r="E1741" t="s">
        <v>224</v>
      </c>
      <c r="F1741" s="2">
        <v>0.9375</v>
      </c>
      <c r="G1741">
        <v>2</v>
      </c>
      <c r="H1741">
        <v>3</v>
      </c>
      <c r="I1741">
        <v>320</v>
      </c>
      <c r="J1741">
        <v>36</v>
      </c>
      <c r="K1741">
        <v>150</v>
      </c>
      <c r="L1741" t="s">
        <v>178</v>
      </c>
      <c r="M1741" t="s">
        <v>172</v>
      </c>
      <c r="N1741">
        <v>32</v>
      </c>
      <c r="O1741" t="s">
        <v>173</v>
      </c>
      <c r="P1741" t="s">
        <v>174</v>
      </c>
      <c r="Q1741" t="s">
        <v>229</v>
      </c>
    </row>
    <row r="1742" spans="1:17" x14ac:dyDescent="0.25">
      <c r="A1742" t="s">
        <v>1973</v>
      </c>
      <c r="B1742" s="1">
        <v>46049</v>
      </c>
      <c r="C1742" s="1">
        <v>46055</v>
      </c>
      <c r="D1742" t="s">
        <v>93</v>
      </c>
      <c r="E1742" t="s">
        <v>222</v>
      </c>
      <c r="F1742" s="2">
        <v>0.88541666666666663</v>
      </c>
      <c r="G1742">
        <v>2</v>
      </c>
      <c r="H1742">
        <v>5</v>
      </c>
      <c r="I1742">
        <v>420</v>
      </c>
      <c r="J1742">
        <v>48</v>
      </c>
      <c r="K1742">
        <v>0</v>
      </c>
      <c r="L1742" t="s">
        <v>178</v>
      </c>
      <c r="M1742" t="s">
        <v>207</v>
      </c>
      <c r="N1742">
        <v>59</v>
      </c>
      <c r="O1742" t="s">
        <v>179</v>
      </c>
      <c r="P1742" t="s">
        <v>174</v>
      </c>
      <c r="Q1742" t="s">
        <v>180</v>
      </c>
    </row>
    <row r="1743" spans="1:17" x14ac:dyDescent="0.25">
      <c r="A1743" t="s">
        <v>1974</v>
      </c>
      <c r="B1743" s="1">
        <v>46137</v>
      </c>
      <c r="C1743" s="1">
        <v>46137</v>
      </c>
      <c r="D1743" t="s">
        <v>21</v>
      </c>
      <c r="E1743" t="s">
        <v>195</v>
      </c>
      <c r="F1743" s="2">
        <v>0.39583333333333331</v>
      </c>
      <c r="G1743">
        <v>2</v>
      </c>
      <c r="H1743">
        <v>6</v>
      </c>
      <c r="I1743">
        <v>400</v>
      </c>
      <c r="J1743">
        <v>54</v>
      </c>
      <c r="K1743">
        <v>0</v>
      </c>
      <c r="L1743" t="s">
        <v>188</v>
      </c>
      <c r="M1743" t="s">
        <v>172</v>
      </c>
      <c r="N1743">
        <v>46</v>
      </c>
      <c r="O1743" t="s">
        <v>173</v>
      </c>
      <c r="P1743" t="s">
        <v>174</v>
      </c>
      <c r="Q1743" t="s">
        <v>180</v>
      </c>
    </row>
    <row r="1744" spans="1:17" x14ac:dyDescent="0.25">
      <c r="A1744" t="s">
        <v>1975</v>
      </c>
      <c r="B1744" s="1">
        <v>46155</v>
      </c>
      <c r="C1744" s="1">
        <v>46156</v>
      </c>
      <c r="D1744" t="s">
        <v>61</v>
      </c>
      <c r="E1744" t="s">
        <v>187</v>
      </c>
      <c r="F1744" s="2">
        <v>0.9375</v>
      </c>
      <c r="G1744">
        <v>7</v>
      </c>
      <c r="H1744">
        <v>3</v>
      </c>
      <c r="I1744">
        <v>160</v>
      </c>
      <c r="J1744">
        <v>36</v>
      </c>
      <c r="K1744">
        <v>40</v>
      </c>
      <c r="L1744" t="s">
        <v>178</v>
      </c>
      <c r="M1744" t="s">
        <v>172</v>
      </c>
      <c r="N1744">
        <v>29</v>
      </c>
      <c r="O1744" t="s">
        <v>184</v>
      </c>
      <c r="P1744" t="s">
        <v>185</v>
      </c>
      <c r="Q1744" t="s">
        <v>175</v>
      </c>
    </row>
    <row r="1745" spans="1:17" x14ac:dyDescent="0.25">
      <c r="A1745" t="s">
        <v>1976</v>
      </c>
      <c r="B1745" s="1">
        <v>46030</v>
      </c>
      <c r="C1745" s="1">
        <v>46030</v>
      </c>
      <c r="D1745" t="s">
        <v>61</v>
      </c>
      <c r="E1745" t="s">
        <v>256</v>
      </c>
      <c r="F1745" s="2">
        <v>0.9375</v>
      </c>
      <c r="G1745">
        <v>6</v>
      </c>
      <c r="H1745">
        <v>3</v>
      </c>
      <c r="I1745">
        <v>420</v>
      </c>
      <c r="J1745">
        <v>36</v>
      </c>
      <c r="K1745">
        <v>0</v>
      </c>
      <c r="L1745" t="s">
        <v>193</v>
      </c>
      <c r="M1745" t="s">
        <v>207</v>
      </c>
      <c r="N1745">
        <v>29</v>
      </c>
      <c r="O1745" t="s">
        <v>173</v>
      </c>
      <c r="P1745" t="s">
        <v>185</v>
      </c>
      <c r="Q1745" t="s">
        <v>180</v>
      </c>
    </row>
    <row r="1746" spans="1:17" x14ac:dyDescent="0.25">
      <c r="A1746" t="s">
        <v>1977</v>
      </c>
      <c r="B1746" s="1">
        <v>46045</v>
      </c>
      <c r="C1746" s="1">
        <v>46046</v>
      </c>
      <c r="D1746" t="s">
        <v>53</v>
      </c>
      <c r="E1746" t="s">
        <v>224</v>
      </c>
      <c r="F1746" s="2">
        <v>0.39583333333333331</v>
      </c>
      <c r="G1746">
        <v>3</v>
      </c>
      <c r="H1746">
        <v>5</v>
      </c>
      <c r="I1746">
        <v>320</v>
      </c>
      <c r="J1746">
        <v>48</v>
      </c>
      <c r="K1746">
        <v>40</v>
      </c>
      <c r="L1746" t="s">
        <v>193</v>
      </c>
      <c r="M1746" t="s">
        <v>172</v>
      </c>
      <c r="N1746">
        <v>42</v>
      </c>
      <c r="O1746" t="s">
        <v>184</v>
      </c>
      <c r="P1746" t="s">
        <v>185</v>
      </c>
      <c r="Q1746" t="s">
        <v>229</v>
      </c>
    </row>
    <row r="1747" spans="1:17" x14ac:dyDescent="0.25">
      <c r="A1747" t="s">
        <v>1978</v>
      </c>
      <c r="B1747" s="1">
        <v>46056</v>
      </c>
      <c r="C1747" s="1">
        <v>46056</v>
      </c>
      <c r="D1747" t="s">
        <v>77</v>
      </c>
      <c r="E1747" t="s">
        <v>256</v>
      </c>
      <c r="F1747" s="2">
        <v>0.9375</v>
      </c>
      <c r="G1747">
        <v>7</v>
      </c>
      <c r="H1747">
        <v>4</v>
      </c>
      <c r="I1747">
        <v>240</v>
      </c>
      <c r="J1747">
        <v>42</v>
      </c>
      <c r="K1747">
        <v>0</v>
      </c>
      <c r="L1747" t="s">
        <v>183</v>
      </c>
      <c r="M1747" t="s">
        <v>172</v>
      </c>
      <c r="N1747">
        <v>21</v>
      </c>
      <c r="O1747" t="s">
        <v>184</v>
      </c>
      <c r="P1747" t="s">
        <v>174</v>
      </c>
      <c r="Q1747" t="s">
        <v>175</v>
      </c>
    </row>
    <row r="1748" spans="1:17" x14ac:dyDescent="0.25">
      <c r="A1748" t="s">
        <v>1979</v>
      </c>
      <c r="B1748" s="1">
        <v>46195</v>
      </c>
      <c r="C1748" s="1">
        <v>46199</v>
      </c>
      <c r="D1748" t="s">
        <v>39</v>
      </c>
      <c r="E1748" t="s">
        <v>205</v>
      </c>
      <c r="F1748" s="2">
        <v>0.64583333333333337</v>
      </c>
      <c r="G1748">
        <v>3</v>
      </c>
      <c r="H1748">
        <v>4</v>
      </c>
      <c r="I1748">
        <v>200</v>
      </c>
      <c r="J1748">
        <v>42</v>
      </c>
      <c r="K1748">
        <v>0</v>
      </c>
      <c r="L1748" t="s">
        <v>171</v>
      </c>
      <c r="M1748" t="s">
        <v>172</v>
      </c>
      <c r="N1748">
        <v>59</v>
      </c>
      <c r="O1748" t="s">
        <v>173</v>
      </c>
      <c r="P1748" t="s">
        <v>185</v>
      </c>
      <c r="Q1748" t="s">
        <v>175</v>
      </c>
    </row>
    <row r="1749" spans="1:17" x14ac:dyDescent="0.25">
      <c r="A1749" t="s">
        <v>1980</v>
      </c>
      <c r="B1749" s="1">
        <v>46024</v>
      </c>
      <c r="C1749" s="1">
        <v>46025</v>
      </c>
      <c r="D1749" t="s">
        <v>29</v>
      </c>
      <c r="E1749" t="s">
        <v>216</v>
      </c>
      <c r="F1749" s="2">
        <v>0.9375</v>
      </c>
      <c r="G1749">
        <v>3</v>
      </c>
      <c r="H1749">
        <v>4</v>
      </c>
      <c r="I1749">
        <v>180</v>
      </c>
      <c r="J1749">
        <v>42</v>
      </c>
      <c r="K1749">
        <v>150</v>
      </c>
      <c r="L1749" t="s">
        <v>183</v>
      </c>
      <c r="M1749" t="s">
        <v>172</v>
      </c>
      <c r="N1749">
        <v>28</v>
      </c>
      <c r="O1749" t="s">
        <v>184</v>
      </c>
      <c r="P1749" t="s">
        <v>174</v>
      </c>
      <c r="Q1749" t="s">
        <v>175</v>
      </c>
    </row>
    <row r="1750" spans="1:17" x14ac:dyDescent="0.25">
      <c r="A1750" t="s">
        <v>1981</v>
      </c>
      <c r="B1750" s="1">
        <v>46172</v>
      </c>
      <c r="C1750" s="1">
        <v>46173</v>
      </c>
      <c r="D1750" t="s">
        <v>140</v>
      </c>
      <c r="E1750" t="s">
        <v>309</v>
      </c>
      <c r="F1750" s="2">
        <v>0.88541666666666663</v>
      </c>
      <c r="G1750">
        <v>8</v>
      </c>
      <c r="H1750">
        <v>3</v>
      </c>
      <c r="I1750">
        <v>160</v>
      </c>
      <c r="J1750">
        <v>36</v>
      </c>
      <c r="K1750">
        <v>0</v>
      </c>
      <c r="L1750" t="s">
        <v>193</v>
      </c>
      <c r="M1750" t="s">
        <v>172</v>
      </c>
      <c r="N1750">
        <v>35</v>
      </c>
      <c r="O1750" t="s">
        <v>173</v>
      </c>
      <c r="P1750" t="s">
        <v>174</v>
      </c>
      <c r="Q1750" t="s">
        <v>175</v>
      </c>
    </row>
    <row r="1751" spans="1:17" x14ac:dyDescent="0.25">
      <c r="A1751" t="s">
        <v>1982</v>
      </c>
      <c r="B1751" s="1">
        <v>46086</v>
      </c>
      <c r="C1751" s="1">
        <v>46092</v>
      </c>
      <c r="D1751" t="s">
        <v>93</v>
      </c>
      <c r="E1751" t="s">
        <v>328</v>
      </c>
      <c r="F1751" s="2">
        <v>0.53125</v>
      </c>
      <c r="G1751">
        <v>5</v>
      </c>
      <c r="H1751">
        <v>2</v>
      </c>
      <c r="I1751">
        <v>220</v>
      </c>
      <c r="J1751">
        <v>30</v>
      </c>
      <c r="K1751">
        <v>60</v>
      </c>
      <c r="L1751" t="s">
        <v>188</v>
      </c>
      <c r="M1751" t="s">
        <v>172</v>
      </c>
      <c r="N1751">
        <v>38</v>
      </c>
      <c r="O1751" t="s">
        <v>184</v>
      </c>
      <c r="P1751" t="s">
        <v>185</v>
      </c>
      <c r="Q1751" t="s">
        <v>175</v>
      </c>
    </row>
    <row r="1752" spans="1:17" x14ac:dyDescent="0.25">
      <c r="A1752" t="s">
        <v>1983</v>
      </c>
      <c r="B1752" s="1">
        <v>46079</v>
      </c>
      <c r="C1752" s="1">
        <v>46085</v>
      </c>
      <c r="D1752" t="s">
        <v>35</v>
      </c>
      <c r="E1752" t="s">
        <v>239</v>
      </c>
      <c r="F1752" s="2">
        <v>0.9375</v>
      </c>
      <c r="G1752">
        <v>1</v>
      </c>
      <c r="H1752">
        <v>4</v>
      </c>
      <c r="I1752">
        <v>420</v>
      </c>
      <c r="J1752">
        <v>42</v>
      </c>
      <c r="K1752">
        <v>60</v>
      </c>
      <c r="L1752" t="s">
        <v>183</v>
      </c>
      <c r="M1752" t="s">
        <v>172</v>
      </c>
      <c r="N1752">
        <v>35</v>
      </c>
      <c r="O1752" t="s">
        <v>184</v>
      </c>
      <c r="P1752" t="s">
        <v>185</v>
      </c>
      <c r="Q1752" t="s">
        <v>180</v>
      </c>
    </row>
    <row r="1753" spans="1:17" x14ac:dyDescent="0.25">
      <c r="A1753" t="s">
        <v>1984</v>
      </c>
      <c r="B1753" s="1">
        <v>46153</v>
      </c>
      <c r="C1753" s="1">
        <v>46155</v>
      </c>
      <c r="D1753" t="s">
        <v>21</v>
      </c>
      <c r="E1753" t="s">
        <v>190</v>
      </c>
      <c r="F1753" s="2">
        <v>0.9375</v>
      </c>
      <c r="G1753">
        <v>7</v>
      </c>
      <c r="H1753">
        <v>3</v>
      </c>
      <c r="I1753">
        <v>460</v>
      </c>
      <c r="J1753">
        <v>36</v>
      </c>
      <c r="K1753">
        <v>20</v>
      </c>
      <c r="L1753" t="s">
        <v>193</v>
      </c>
      <c r="M1753" t="s">
        <v>172</v>
      </c>
      <c r="N1753">
        <v>35</v>
      </c>
      <c r="O1753" t="s">
        <v>179</v>
      </c>
      <c r="P1753" t="s">
        <v>174</v>
      </c>
      <c r="Q1753" t="s">
        <v>180</v>
      </c>
    </row>
    <row r="1754" spans="1:17" x14ac:dyDescent="0.25">
      <c r="A1754" t="s">
        <v>1985</v>
      </c>
      <c r="B1754" s="1">
        <v>46055</v>
      </c>
      <c r="C1754" s="1">
        <v>46058</v>
      </c>
      <c r="D1754" t="s">
        <v>58</v>
      </c>
      <c r="E1754" t="s">
        <v>283</v>
      </c>
      <c r="F1754" s="2">
        <v>0.77083333333333337</v>
      </c>
      <c r="G1754">
        <v>3</v>
      </c>
      <c r="H1754">
        <v>4</v>
      </c>
      <c r="I1754">
        <v>280</v>
      </c>
      <c r="J1754">
        <v>42</v>
      </c>
      <c r="K1754">
        <v>40</v>
      </c>
      <c r="L1754" t="s">
        <v>171</v>
      </c>
      <c r="M1754" t="s">
        <v>172</v>
      </c>
      <c r="N1754">
        <v>51</v>
      </c>
      <c r="O1754" t="s">
        <v>179</v>
      </c>
      <c r="P1754" t="s">
        <v>174</v>
      </c>
      <c r="Q1754" t="s">
        <v>229</v>
      </c>
    </row>
    <row r="1755" spans="1:17" x14ac:dyDescent="0.25">
      <c r="A1755" t="s">
        <v>1986</v>
      </c>
      <c r="B1755" s="1">
        <v>46118</v>
      </c>
      <c r="C1755" s="1">
        <v>46122</v>
      </c>
      <c r="D1755" t="s">
        <v>81</v>
      </c>
      <c r="E1755" t="s">
        <v>182</v>
      </c>
      <c r="F1755" s="2">
        <v>0.88541666666666663</v>
      </c>
      <c r="G1755">
        <v>7</v>
      </c>
      <c r="H1755">
        <v>2</v>
      </c>
      <c r="I1755">
        <v>240</v>
      </c>
      <c r="J1755">
        <v>30</v>
      </c>
      <c r="K1755">
        <v>0</v>
      </c>
      <c r="L1755" t="s">
        <v>183</v>
      </c>
      <c r="M1755" t="s">
        <v>172</v>
      </c>
      <c r="N1755">
        <v>56</v>
      </c>
      <c r="O1755" t="s">
        <v>179</v>
      </c>
      <c r="P1755" t="s">
        <v>185</v>
      </c>
      <c r="Q1755" t="s">
        <v>175</v>
      </c>
    </row>
    <row r="1756" spans="1:17" x14ac:dyDescent="0.25">
      <c r="A1756" t="s">
        <v>1987</v>
      </c>
      <c r="B1756" s="1">
        <v>46167</v>
      </c>
      <c r="C1756" s="1">
        <v>46169</v>
      </c>
      <c r="D1756" t="s">
        <v>10</v>
      </c>
      <c r="E1756" t="s">
        <v>241</v>
      </c>
      <c r="F1756" s="2">
        <v>0.77083333333333337</v>
      </c>
      <c r="G1756">
        <v>2</v>
      </c>
      <c r="H1756">
        <v>1</v>
      </c>
      <c r="I1756">
        <v>320</v>
      </c>
      <c r="J1756">
        <v>24</v>
      </c>
      <c r="K1756">
        <v>0</v>
      </c>
      <c r="L1756" t="s">
        <v>183</v>
      </c>
      <c r="M1756" t="s">
        <v>207</v>
      </c>
      <c r="N1756">
        <v>55</v>
      </c>
      <c r="O1756" t="s">
        <v>184</v>
      </c>
      <c r="P1756" t="s">
        <v>185</v>
      </c>
      <c r="Q1756" t="s">
        <v>229</v>
      </c>
    </row>
    <row r="1757" spans="1:17" x14ac:dyDescent="0.25">
      <c r="A1757" t="s">
        <v>1988</v>
      </c>
      <c r="B1757" s="1">
        <v>46179</v>
      </c>
      <c r="C1757" s="1">
        <v>46181</v>
      </c>
      <c r="D1757" t="s">
        <v>84</v>
      </c>
      <c r="E1757" t="s">
        <v>216</v>
      </c>
      <c r="F1757" s="2">
        <v>0.88541666666666663</v>
      </c>
      <c r="G1757">
        <v>6</v>
      </c>
      <c r="H1757">
        <v>4</v>
      </c>
      <c r="I1757">
        <v>360</v>
      </c>
      <c r="J1757">
        <v>42</v>
      </c>
      <c r="K1757">
        <v>40</v>
      </c>
      <c r="L1757" t="s">
        <v>193</v>
      </c>
      <c r="M1757" t="s">
        <v>172</v>
      </c>
      <c r="N1757">
        <v>38</v>
      </c>
      <c r="O1757" t="s">
        <v>184</v>
      </c>
      <c r="P1757" t="s">
        <v>185</v>
      </c>
      <c r="Q1757" t="s">
        <v>180</v>
      </c>
    </row>
    <row r="1758" spans="1:17" x14ac:dyDescent="0.25">
      <c r="A1758" t="s">
        <v>1989</v>
      </c>
      <c r="B1758" s="1">
        <v>46149</v>
      </c>
      <c r="C1758" s="1">
        <v>46156</v>
      </c>
      <c r="D1758" t="s">
        <v>87</v>
      </c>
      <c r="E1758" t="s">
        <v>289</v>
      </c>
      <c r="F1758" s="2">
        <v>0.39583333333333331</v>
      </c>
      <c r="G1758">
        <v>3</v>
      </c>
      <c r="H1758">
        <v>1</v>
      </c>
      <c r="I1758">
        <v>360</v>
      </c>
      <c r="J1758">
        <v>24</v>
      </c>
      <c r="K1758">
        <v>0</v>
      </c>
      <c r="L1758" t="s">
        <v>171</v>
      </c>
      <c r="M1758" t="s">
        <v>172</v>
      </c>
      <c r="N1758">
        <v>29</v>
      </c>
      <c r="O1758" t="s">
        <v>179</v>
      </c>
      <c r="P1758" t="s">
        <v>174</v>
      </c>
      <c r="Q1758" t="s">
        <v>229</v>
      </c>
    </row>
    <row r="1759" spans="1:17" x14ac:dyDescent="0.25">
      <c r="A1759" t="s">
        <v>1990</v>
      </c>
      <c r="B1759" s="1">
        <v>46106</v>
      </c>
      <c r="C1759" s="1">
        <v>46109</v>
      </c>
      <c r="D1759" t="s">
        <v>87</v>
      </c>
      <c r="E1759" t="s">
        <v>216</v>
      </c>
      <c r="F1759" s="2">
        <v>0.77083333333333337</v>
      </c>
      <c r="G1759">
        <v>1</v>
      </c>
      <c r="H1759">
        <v>6</v>
      </c>
      <c r="I1759">
        <v>180</v>
      </c>
      <c r="J1759">
        <v>54</v>
      </c>
      <c r="K1759">
        <v>20</v>
      </c>
      <c r="L1759" t="s">
        <v>188</v>
      </c>
      <c r="M1759" t="s">
        <v>172</v>
      </c>
      <c r="N1759">
        <v>26</v>
      </c>
      <c r="O1759" t="s">
        <v>179</v>
      </c>
      <c r="P1759" t="s">
        <v>174</v>
      </c>
      <c r="Q1759" t="s">
        <v>175</v>
      </c>
    </row>
    <row r="1760" spans="1:17" x14ac:dyDescent="0.25">
      <c r="A1760" t="s">
        <v>1991</v>
      </c>
      <c r="B1760" s="1">
        <v>46097</v>
      </c>
      <c r="C1760" s="1">
        <v>46101</v>
      </c>
      <c r="D1760" t="s">
        <v>17</v>
      </c>
      <c r="E1760" t="s">
        <v>235</v>
      </c>
      <c r="F1760" s="2">
        <v>0.64583333333333337</v>
      </c>
      <c r="G1760">
        <v>6</v>
      </c>
      <c r="H1760">
        <v>5</v>
      </c>
      <c r="I1760">
        <v>360</v>
      </c>
      <c r="J1760">
        <v>48</v>
      </c>
      <c r="K1760">
        <v>0</v>
      </c>
      <c r="L1760" t="s">
        <v>183</v>
      </c>
      <c r="M1760" t="s">
        <v>172</v>
      </c>
      <c r="N1760">
        <v>22</v>
      </c>
      <c r="O1760" t="s">
        <v>179</v>
      </c>
      <c r="P1760" t="s">
        <v>185</v>
      </c>
      <c r="Q1760" t="s">
        <v>229</v>
      </c>
    </row>
    <row r="1761" spans="1:17" x14ac:dyDescent="0.25">
      <c r="A1761" t="s">
        <v>1992</v>
      </c>
      <c r="B1761" s="1">
        <v>46167</v>
      </c>
      <c r="C1761" s="1">
        <v>46168</v>
      </c>
      <c r="D1761" t="s">
        <v>31</v>
      </c>
      <c r="E1761" t="s">
        <v>226</v>
      </c>
      <c r="F1761" s="2">
        <v>0.9375</v>
      </c>
      <c r="G1761">
        <v>5</v>
      </c>
      <c r="H1761">
        <v>2</v>
      </c>
      <c r="I1761">
        <v>160</v>
      </c>
      <c r="J1761">
        <v>30</v>
      </c>
      <c r="K1761">
        <v>60</v>
      </c>
      <c r="L1761" t="s">
        <v>193</v>
      </c>
      <c r="M1761" t="s">
        <v>172</v>
      </c>
      <c r="N1761">
        <v>27</v>
      </c>
      <c r="O1761" t="s">
        <v>179</v>
      </c>
      <c r="P1761" t="s">
        <v>174</v>
      </c>
      <c r="Q1761" t="s">
        <v>175</v>
      </c>
    </row>
    <row r="1762" spans="1:17" x14ac:dyDescent="0.25">
      <c r="A1762" t="s">
        <v>1993</v>
      </c>
      <c r="B1762" s="1">
        <v>46174</v>
      </c>
      <c r="C1762" s="1">
        <v>46180</v>
      </c>
      <c r="D1762" t="s">
        <v>93</v>
      </c>
      <c r="E1762" t="s">
        <v>235</v>
      </c>
      <c r="F1762" s="2">
        <v>0.64583333333333337</v>
      </c>
      <c r="G1762">
        <v>1</v>
      </c>
      <c r="H1762">
        <v>2</v>
      </c>
      <c r="I1762">
        <v>360</v>
      </c>
      <c r="J1762">
        <v>30</v>
      </c>
      <c r="K1762">
        <v>40</v>
      </c>
      <c r="L1762" t="s">
        <v>178</v>
      </c>
      <c r="M1762" t="s">
        <v>172</v>
      </c>
      <c r="N1762">
        <v>26</v>
      </c>
      <c r="O1762" t="s">
        <v>173</v>
      </c>
      <c r="P1762" t="s">
        <v>174</v>
      </c>
      <c r="Q1762" t="s">
        <v>229</v>
      </c>
    </row>
    <row r="1763" spans="1:17" x14ac:dyDescent="0.25">
      <c r="A1763" t="s">
        <v>1994</v>
      </c>
      <c r="B1763" s="1">
        <v>46037</v>
      </c>
      <c r="C1763" s="1">
        <v>46039</v>
      </c>
      <c r="D1763" t="s">
        <v>31</v>
      </c>
      <c r="E1763" t="s">
        <v>266</v>
      </c>
      <c r="F1763" s="2">
        <v>0.39583333333333331</v>
      </c>
      <c r="G1763">
        <v>5</v>
      </c>
      <c r="H1763">
        <v>3</v>
      </c>
      <c r="I1763">
        <v>260</v>
      </c>
      <c r="J1763">
        <v>36</v>
      </c>
      <c r="K1763">
        <v>20</v>
      </c>
      <c r="L1763" t="s">
        <v>178</v>
      </c>
      <c r="M1763" t="s">
        <v>172</v>
      </c>
      <c r="N1763">
        <v>56</v>
      </c>
      <c r="O1763" t="s">
        <v>173</v>
      </c>
      <c r="P1763" t="s">
        <v>185</v>
      </c>
      <c r="Q1763" t="s">
        <v>175</v>
      </c>
    </row>
    <row r="1764" spans="1:17" x14ac:dyDescent="0.25">
      <c r="A1764" t="s">
        <v>1995</v>
      </c>
      <c r="B1764" s="1">
        <v>46055</v>
      </c>
      <c r="C1764" s="1">
        <v>46055</v>
      </c>
      <c r="D1764" t="s">
        <v>93</v>
      </c>
      <c r="E1764" t="s">
        <v>289</v>
      </c>
      <c r="F1764" s="2">
        <v>0.64583333333333337</v>
      </c>
      <c r="G1764">
        <v>2</v>
      </c>
      <c r="H1764">
        <v>3</v>
      </c>
      <c r="I1764">
        <v>360</v>
      </c>
      <c r="J1764">
        <v>36</v>
      </c>
      <c r="K1764">
        <v>100</v>
      </c>
      <c r="L1764" t="s">
        <v>188</v>
      </c>
      <c r="M1764" t="s">
        <v>172</v>
      </c>
      <c r="N1764">
        <v>60</v>
      </c>
      <c r="O1764" t="s">
        <v>184</v>
      </c>
      <c r="P1764" t="s">
        <v>185</v>
      </c>
      <c r="Q1764" t="s">
        <v>229</v>
      </c>
    </row>
    <row r="1765" spans="1:17" x14ac:dyDescent="0.25">
      <c r="A1765" t="s">
        <v>1996</v>
      </c>
      <c r="B1765" s="1">
        <v>46127</v>
      </c>
      <c r="C1765" s="1">
        <v>46128</v>
      </c>
      <c r="D1765" t="s">
        <v>140</v>
      </c>
      <c r="E1765" t="s">
        <v>262</v>
      </c>
      <c r="F1765" s="2">
        <v>0.9375</v>
      </c>
      <c r="G1765">
        <v>5</v>
      </c>
      <c r="H1765">
        <v>2</v>
      </c>
      <c r="I1765">
        <v>360</v>
      </c>
      <c r="J1765">
        <v>30</v>
      </c>
      <c r="K1765">
        <v>20</v>
      </c>
      <c r="L1765" t="s">
        <v>188</v>
      </c>
      <c r="M1765" t="s">
        <v>172</v>
      </c>
      <c r="N1765">
        <v>59</v>
      </c>
      <c r="O1765" t="s">
        <v>184</v>
      </c>
      <c r="P1765" t="s">
        <v>174</v>
      </c>
      <c r="Q1765" t="s">
        <v>180</v>
      </c>
    </row>
    <row r="1766" spans="1:17" x14ac:dyDescent="0.25">
      <c r="A1766" t="s">
        <v>1997</v>
      </c>
      <c r="B1766" s="1">
        <v>46101</v>
      </c>
      <c r="C1766" s="1">
        <v>46108</v>
      </c>
      <c r="D1766" t="s">
        <v>35</v>
      </c>
      <c r="E1766" t="s">
        <v>190</v>
      </c>
      <c r="F1766" s="2">
        <v>0.9375</v>
      </c>
      <c r="G1766">
        <v>10</v>
      </c>
      <c r="H1766">
        <v>2</v>
      </c>
      <c r="I1766">
        <v>280</v>
      </c>
      <c r="J1766">
        <v>30</v>
      </c>
      <c r="K1766">
        <v>150</v>
      </c>
      <c r="L1766" t="s">
        <v>178</v>
      </c>
      <c r="M1766" t="s">
        <v>172</v>
      </c>
      <c r="N1766">
        <v>48</v>
      </c>
      <c r="O1766" t="s">
        <v>184</v>
      </c>
      <c r="P1766" t="s">
        <v>174</v>
      </c>
      <c r="Q1766" t="s">
        <v>175</v>
      </c>
    </row>
    <row r="1767" spans="1:17" x14ac:dyDescent="0.25">
      <c r="A1767" t="s">
        <v>1998</v>
      </c>
      <c r="B1767" s="1">
        <v>46026</v>
      </c>
      <c r="C1767" s="1">
        <v>46026</v>
      </c>
      <c r="D1767" t="s">
        <v>68</v>
      </c>
      <c r="E1767" t="s">
        <v>182</v>
      </c>
      <c r="F1767" s="2">
        <v>0.39583333333333331</v>
      </c>
      <c r="G1767">
        <v>4</v>
      </c>
      <c r="H1767">
        <v>3</v>
      </c>
      <c r="I1767">
        <v>240</v>
      </c>
      <c r="J1767">
        <v>36</v>
      </c>
      <c r="K1767">
        <v>0</v>
      </c>
      <c r="L1767" t="s">
        <v>193</v>
      </c>
      <c r="M1767" t="s">
        <v>263</v>
      </c>
      <c r="N1767">
        <v>40</v>
      </c>
      <c r="O1767" t="s">
        <v>179</v>
      </c>
      <c r="P1767" t="s">
        <v>174</v>
      </c>
      <c r="Q1767" t="s">
        <v>175</v>
      </c>
    </row>
    <row r="1768" spans="1:17" x14ac:dyDescent="0.25">
      <c r="A1768" t="s">
        <v>1999</v>
      </c>
      <c r="B1768" s="1">
        <v>46034</v>
      </c>
      <c r="C1768" s="1">
        <v>46036</v>
      </c>
      <c r="D1768" t="s">
        <v>99</v>
      </c>
      <c r="E1768" t="s">
        <v>300</v>
      </c>
      <c r="F1768" s="2">
        <v>0.53125</v>
      </c>
      <c r="G1768">
        <v>4</v>
      </c>
      <c r="H1768">
        <v>3</v>
      </c>
      <c r="I1768">
        <v>420</v>
      </c>
      <c r="J1768">
        <v>36</v>
      </c>
      <c r="K1768">
        <v>0</v>
      </c>
      <c r="L1768" t="s">
        <v>193</v>
      </c>
      <c r="M1768" t="s">
        <v>172</v>
      </c>
      <c r="N1768">
        <v>48</v>
      </c>
      <c r="O1768" t="s">
        <v>179</v>
      </c>
      <c r="P1768" t="s">
        <v>174</v>
      </c>
      <c r="Q1768" t="s">
        <v>180</v>
      </c>
    </row>
    <row r="1769" spans="1:17" x14ac:dyDescent="0.25">
      <c r="A1769" t="s">
        <v>2000</v>
      </c>
      <c r="B1769" s="1">
        <v>46099</v>
      </c>
      <c r="C1769" s="1">
        <v>46101</v>
      </c>
      <c r="D1769" t="s">
        <v>119</v>
      </c>
      <c r="E1769" t="s">
        <v>228</v>
      </c>
      <c r="F1769" s="2">
        <v>0.77083333333333337</v>
      </c>
      <c r="G1769">
        <v>4</v>
      </c>
      <c r="H1769">
        <v>4</v>
      </c>
      <c r="I1769">
        <v>200</v>
      </c>
      <c r="J1769">
        <v>42</v>
      </c>
      <c r="K1769">
        <v>0</v>
      </c>
      <c r="L1769" t="s">
        <v>188</v>
      </c>
      <c r="M1769" t="s">
        <v>172</v>
      </c>
      <c r="N1769">
        <v>35</v>
      </c>
      <c r="O1769" t="s">
        <v>184</v>
      </c>
      <c r="P1769" t="s">
        <v>185</v>
      </c>
      <c r="Q1769" t="s">
        <v>175</v>
      </c>
    </row>
    <row r="1770" spans="1:17" x14ac:dyDescent="0.25">
      <c r="A1770" t="s">
        <v>2001</v>
      </c>
      <c r="B1770" s="1">
        <v>46055</v>
      </c>
      <c r="C1770" s="1">
        <v>46058</v>
      </c>
      <c r="D1770" t="s">
        <v>39</v>
      </c>
      <c r="E1770" t="s">
        <v>203</v>
      </c>
      <c r="F1770" s="2">
        <v>0.39583333333333331</v>
      </c>
      <c r="G1770">
        <v>4</v>
      </c>
      <c r="H1770">
        <v>4</v>
      </c>
      <c r="I1770">
        <v>200</v>
      </c>
      <c r="J1770">
        <v>42</v>
      </c>
      <c r="K1770">
        <v>20</v>
      </c>
      <c r="L1770" t="s">
        <v>188</v>
      </c>
      <c r="M1770" t="s">
        <v>172</v>
      </c>
      <c r="N1770">
        <v>56</v>
      </c>
      <c r="O1770" t="s">
        <v>173</v>
      </c>
      <c r="P1770" t="s">
        <v>185</v>
      </c>
      <c r="Q1770" t="s">
        <v>175</v>
      </c>
    </row>
    <row r="1771" spans="1:17" x14ac:dyDescent="0.25">
      <c r="A1771" t="s">
        <v>2002</v>
      </c>
      <c r="B1771" s="1">
        <v>46045</v>
      </c>
      <c r="C1771" s="1">
        <v>46052</v>
      </c>
      <c r="D1771" t="s">
        <v>99</v>
      </c>
      <c r="E1771" t="s">
        <v>235</v>
      </c>
      <c r="F1771" s="2">
        <v>0.77083333333333337</v>
      </c>
      <c r="G1771">
        <v>2</v>
      </c>
      <c r="H1771">
        <v>5</v>
      </c>
      <c r="I1771">
        <v>280</v>
      </c>
      <c r="J1771">
        <v>48</v>
      </c>
      <c r="K1771">
        <v>20</v>
      </c>
      <c r="L1771" t="s">
        <v>178</v>
      </c>
      <c r="M1771" t="s">
        <v>172</v>
      </c>
      <c r="N1771">
        <v>40</v>
      </c>
      <c r="O1771" t="s">
        <v>179</v>
      </c>
      <c r="P1771" t="s">
        <v>174</v>
      </c>
      <c r="Q1771" t="s">
        <v>175</v>
      </c>
    </row>
    <row r="1772" spans="1:17" x14ac:dyDescent="0.25">
      <c r="A1772" t="s">
        <v>2003</v>
      </c>
      <c r="B1772" s="1">
        <v>46165</v>
      </c>
      <c r="C1772" s="1">
        <v>46170</v>
      </c>
      <c r="D1772" t="s">
        <v>72</v>
      </c>
      <c r="E1772" t="s">
        <v>246</v>
      </c>
      <c r="F1772" s="2">
        <v>0.64583333333333337</v>
      </c>
      <c r="G1772">
        <v>8</v>
      </c>
      <c r="H1772">
        <v>3</v>
      </c>
      <c r="I1772">
        <v>280</v>
      </c>
      <c r="J1772">
        <v>36</v>
      </c>
      <c r="K1772">
        <v>0</v>
      </c>
      <c r="L1772" t="s">
        <v>178</v>
      </c>
      <c r="M1772" t="s">
        <v>172</v>
      </c>
      <c r="N1772">
        <v>24</v>
      </c>
      <c r="O1772" t="s">
        <v>184</v>
      </c>
      <c r="P1772" t="s">
        <v>185</v>
      </c>
      <c r="Q1772" t="s">
        <v>175</v>
      </c>
    </row>
    <row r="1773" spans="1:17" x14ac:dyDescent="0.25">
      <c r="A1773" t="s">
        <v>2004</v>
      </c>
      <c r="B1773" s="1">
        <v>46194</v>
      </c>
      <c r="C1773" s="1">
        <v>46199</v>
      </c>
      <c r="D1773" t="s">
        <v>35</v>
      </c>
      <c r="E1773" t="s">
        <v>235</v>
      </c>
      <c r="F1773" s="2">
        <v>0.39583333333333331</v>
      </c>
      <c r="G1773">
        <v>1</v>
      </c>
      <c r="H1773">
        <v>5</v>
      </c>
      <c r="I1773">
        <v>280</v>
      </c>
      <c r="J1773">
        <v>48</v>
      </c>
      <c r="K1773">
        <v>0</v>
      </c>
      <c r="L1773" t="s">
        <v>178</v>
      </c>
      <c r="M1773" t="s">
        <v>172</v>
      </c>
      <c r="N1773">
        <v>48</v>
      </c>
      <c r="O1773" t="s">
        <v>179</v>
      </c>
      <c r="P1773" t="s">
        <v>174</v>
      </c>
      <c r="Q1773" t="s">
        <v>175</v>
      </c>
    </row>
    <row r="1774" spans="1:17" x14ac:dyDescent="0.25">
      <c r="A1774" t="s">
        <v>2005</v>
      </c>
      <c r="B1774" s="1">
        <v>46026</v>
      </c>
      <c r="C1774" s="1">
        <v>46030</v>
      </c>
      <c r="D1774" t="s">
        <v>39</v>
      </c>
      <c r="E1774" t="s">
        <v>228</v>
      </c>
      <c r="F1774" s="2">
        <v>0.88541666666666663</v>
      </c>
      <c r="G1774">
        <v>7</v>
      </c>
      <c r="H1774">
        <v>3</v>
      </c>
      <c r="I1774">
        <v>200</v>
      </c>
      <c r="J1774">
        <v>36</v>
      </c>
      <c r="K1774">
        <v>150</v>
      </c>
      <c r="L1774" t="s">
        <v>171</v>
      </c>
      <c r="M1774" t="s">
        <v>263</v>
      </c>
      <c r="N1774">
        <v>33</v>
      </c>
      <c r="O1774" t="s">
        <v>179</v>
      </c>
      <c r="P1774" t="s">
        <v>174</v>
      </c>
      <c r="Q1774" t="s">
        <v>175</v>
      </c>
    </row>
    <row r="1775" spans="1:17" x14ac:dyDescent="0.25">
      <c r="A1775" t="s">
        <v>2006</v>
      </c>
      <c r="B1775" s="1">
        <v>46043</v>
      </c>
      <c r="C1775" s="1">
        <v>46043</v>
      </c>
      <c r="D1775" t="s">
        <v>99</v>
      </c>
      <c r="E1775" t="s">
        <v>214</v>
      </c>
      <c r="F1775" s="2">
        <v>0.53125</v>
      </c>
      <c r="G1775">
        <v>9</v>
      </c>
      <c r="H1775">
        <v>2</v>
      </c>
      <c r="I1775">
        <v>260</v>
      </c>
      <c r="J1775">
        <v>30</v>
      </c>
      <c r="K1775">
        <v>0</v>
      </c>
      <c r="L1775" t="s">
        <v>178</v>
      </c>
      <c r="M1775" t="s">
        <v>207</v>
      </c>
      <c r="N1775">
        <v>20</v>
      </c>
      <c r="O1775" t="s">
        <v>173</v>
      </c>
      <c r="P1775" t="s">
        <v>185</v>
      </c>
      <c r="Q1775" t="s">
        <v>229</v>
      </c>
    </row>
    <row r="1776" spans="1:17" x14ac:dyDescent="0.25">
      <c r="A1776" t="s">
        <v>2007</v>
      </c>
      <c r="B1776" s="1">
        <v>46198</v>
      </c>
      <c r="C1776" s="1">
        <v>46202</v>
      </c>
      <c r="D1776" t="s">
        <v>90</v>
      </c>
      <c r="E1776" t="s">
        <v>218</v>
      </c>
      <c r="F1776" s="2">
        <v>0.64583333333333337</v>
      </c>
      <c r="G1776">
        <v>2</v>
      </c>
      <c r="H1776">
        <v>3</v>
      </c>
      <c r="I1776">
        <v>240</v>
      </c>
      <c r="J1776">
        <v>36</v>
      </c>
      <c r="K1776">
        <v>20</v>
      </c>
      <c r="L1776" t="s">
        <v>171</v>
      </c>
      <c r="M1776" t="s">
        <v>172</v>
      </c>
      <c r="N1776">
        <v>43</v>
      </c>
      <c r="O1776" t="s">
        <v>173</v>
      </c>
      <c r="P1776" t="s">
        <v>185</v>
      </c>
      <c r="Q1776" t="s">
        <v>175</v>
      </c>
    </row>
    <row r="1777" spans="1:17" x14ac:dyDescent="0.25">
      <c r="A1777" t="s">
        <v>2008</v>
      </c>
      <c r="B1777" s="1">
        <v>46046</v>
      </c>
      <c r="C1777" s="1">
        <v>46052</v>
      </c>
      <c r="D1777" t="s">
        <v>39</v>
      </c>
      <c r="E1777" t="s">
        <v>262</v>
      </c>
      <c r="F1777" s="2">
        <v>0.53125</v>
      </c>
      <c r="G1777">
        <v>4</v>
      </c>
      <c r="H1777">
        <v>2</v>
      </c>
      <c r="I1777">
        <v>360</v>
      </c>
      <c r="J1777">
        <v>30</v>
      </c>
      <c r="K1777">
        <v>0</v>
      </c>
      <c r="L1777" t="s">
        <v>188</v>
      </c>
      <c r="M1777" t="s">
        <v>172</v>
      </c>
      <c r="N1777">
        <v>44</v>
      </c>
      <c r="O1777" t="s">
        <v>179</v>
      </c>
      <c r="P1777" t="s">
        <v>185</v>
      </c>
      <c r="Q1777" t="s">
        <v>180</v>
      </c>
    </row>
    <row r="1778" spans="1:17" x14ac:dyDescent="0.25">
      <c r="A1778" t="s">
        <v>2009</v>
      </c>
      <c r="B1778" s="1">
        <v>46099</v>
      </c>
      <c r="C1778" s="1">
        <v>46103</v>
      </c>
      <c r="D1778" t="s">
        <v>127</v>
      </c>
      <c r="E1778" t="s">
        <v>280</v>
      </c>
      <c r="F1778" s="2">
        <v>0.39583333333333331</v>
      </c>
      <c r="G1778">
        <v>5</v>
      </c>
      <c r="H1778">
        <v>5</v>
      </c>
      <c r="I1778">
        <v>420</v>
      </c>
      <c r="J1778">
        <v>48</v>
      </c>
      <c r="K1778">
        <v>60</v>
      </c>
      <c r="L1778" t="s">
        <v>171</v>
      </c>
      <c r="M1778" t="s">
        <v>172</v>
      </c>
      <c r="N1778">
        <v>49</v>
      </c>
      <c r="O1778" t="s">
        <v>173</v>
      </c>
      <c r="P1778" t="s">
        <v>185</v>
      </c>
      <c r="Q1778" t="s">
        <v>180</v>
      </c>
    </row>
    <row r="1779" spans="1:17" x14ac:dyDescent="0.25">
      <c r="A1779" t="s">
        <v>2010</v>
      </c>
      <c r="B1779" s="1">
        <v>46033</v>
      </c>
      <c r="C1779" s="1">
        <v>46035</v>
      </c>
      <c r="D1779" t="s">
        <v>17</v>
      </c>
      <c r="E1779" t="s">
        <v>286</v>
      </c>
      <c r="F1779" s="2">
        <v>0.64583333333333337</v>
      </c>
      <c r="G1779">
        <v>2</v>
      </c>
      <c r="H1779">
        <v>3</v>
      </c>
      <c r="I1779">
        <v>260</v>
      </c>
      <c r="J1779">
        <v>36</v>
      </c>
      <c r="K1779">
        <v>40</v>
      </c>
      <c r="L1779" t="s">
        <v>188</v>
      </c>
      <c r="M1779" t="s">
        <v>172</v>
      </c>
      <c r="N1779">
        <v>58</v>
      </c>
      <c r="O1779" t="s">
        <v>179</v>
      </c>
      <c r="P1779" t="s">
        <v>174</v>
      </c>
      <c r="Q1779" t="s">
        <v>175</v>
      </c>
    </row>
    <row r="1780" spans="1:17" x14ac:dyDescent="0.25">
      <c r="A1780" t="s">
        <v>2011</v>
      </c>
      <c r="B1780" s="1">
        <v>46197</v>
      </c>
      <c r="C1780" s="1">
        <v>46199</v>
      </c>
      <c r="D1780" t="s">
        <v>119</v>
      </c>
      <c r="E1780" t="s">
        <v>283</v>
      </c>
      <c r="F1780" s="2">
        <v>0.39583333333333331</v>
      </c>
      <c r="G1780">
        <v>3</v>
      </c>
      <c r="H1780">
        <v>1</v>
      </c>
      <c r="I1780">
        <v>200</v>
      </c>
      <c r="J1780">
        <v>24</v>
      </c>
      <c r="K1780">
        <v>20</v>
      </c>
      <c r="L1780" t="s">
        <v>183</v>
      </c>
      <c r="M1780" t="s">
        <v>172</v>
      </c>
      <c r="N1780">
        <v>53</v>
      </c>
      <c r="O1780" t="s">
        <v>184</v>
      </c>
      <c r="P1780" t="s">
        <v>174</v>
      </c>
      <c r="Q1780" t="s">
        <v>175</v>
      </c>
    </row>
    <row r="1781" spans="1:17" x14ac:dyDescent="0.25">
      <c r="A1781" t="s">
        <v>2012</v>
      </c>
      <c r="B1781" s="1">
        <v>46070</v>
      </c>
      <c r="C1781" s="1">
        <v>46071</v>
      </c>
      <c r="D1781" t="s">
        <v>21</v>
      </c>
      <c r="E1781" t="s">
        <v>302</v>
      </c>
      <c r="F1781" s="2">
        <v>0.53125</v>
      </c>
      <c r="G1781">
        <v>1</v>
      </c>
      <c r="H1781">
        <v>1</v>
      </c>
      <c r="I1781">
        <v>320</v>
      </c>
      <c r="J1781">
        <v>24</v>
      </c>
      <c r="K1781">
        <v>150</v>
      </c>
      <c r="L1781" t="s">
        <v>178</v>
      </c>
      <c r="M1781" t="s">
        <v>172</v>
      </c>
      <c r="N1781">
        <v>28</v>
      </c>
      <c r="O1781" t="s">
        <v>179</v>
      </c>
      <c r="P1781" t="s">
        <v>185</v>
      </c>
      <c r="Q1781" t="s">
        <v>229</v>
      </c>
    </row>
    <row r="1782" spans="1:17" x14ac:dyDescent="0.25">
      <c r="A1782" t="s">
        <v>2013</v>
      </c>
      <c r="B1782" s="1">
        <v>46196</v>
      </c>
      <c r="C1782" s="1">
        <v>46196</v>
      </c>
      <c r="D1782" t="s">
        <v>65</v>
      </c>
      <c r="E1782" t="s">
        <v>220</v>
      </c>
      <c r="F1782" s="2">
        <v>0.88541666666666663</v>
      </c>
      <c r="G1782">
        <v>3</v>
      </c>
      <c r="H1782">
        <v>4</v>
      </c>
      <c r="I1782">
        <v>240</v>
      </c>
      <c r="J1782">
        <v>42</v>
      </c>
      <c r="K1782">
        <v>0</v>
      </c>
      <c r="L1782" t="s">
        <v>183</v>
      </c>
      <c r="M1782" t="s">
        <v>172</v>
      </c>
      <c r="N1782">
        <v>21</v>
      </c>
      <c r="O1782" t="s">
        <v>179</v>
      </c>
      <c r="P1782" t="s">
        <v>185</v>
      </c>
      <c r="Q1782" t="s">
        <v>175</v>
      </c>
    </row>
    <row r="1783" spans="1:17" x14ac:dyDescent="0.25">
      <c r="A1783" t="s">
        <v>2014</v>
      </c>
      <c r="B1783" s="1">
        <v>46039</v>
      </c>
      <c r="C1783" s="1">
        <v>46043</v>
      </c>
      <c r="D1783" t="s">
        <v>49</v>
      </c>
      <c r="E1783" t="s">
        <v>203</v>
      </c>
      <c r="F1783" s="2">
        <v>0.77083333333333337</v>
      </c>
      <c r="G1783">
        <v>4</v>
      </c>
      <c r="H1783">
        <v>3</v>
      </c>
      <c r="I1783">
        <v>380</v>
      </c>
      <c r="J1783">
        <v>36</v>
      </c>
      <c r="K1783">
        <v>40</v>
      </c>
      <c r="L1783" t="s">
        <v>193</v>
      </c>
      <c r="M1783" t="s">
        <v>172</v>
      </c>
      <c r="N1783">
        <v>44</v>
      </c>
      <c r="O1783" t="s">
        <v>179</v>
      </c>
      <c r="P1783" t="s">
        <v>185</v>
      </c>
      <c r="Q1783" t="s">
        <v>180</v>
      </c>
    </row>
    <row r="1784" spans="1:17" x14ac:dyDescent="0.25">
      <c r="A1784" t="s">
        <v>2015</v>
      </c>
      <c r="B1784" s="1">
        <v>46069</v>
      </c>
      <c r="C1784" s="1">
        <v>46072</v>
      </c>
      <c r="D1784" t="s">
        <v>45</v>
      </c>
      <c r="E1784" t="s">
        <v>192</v>
      </c>
      <c r="F1784" s="2">
        <v>0.9375</v>
      </c>
      <c r="G1784">
        <v>4</v>
      </c>
      <c r="H1784">
        <v>5</v>
      </c>
      <c r="I1784">
        <v>240</v>
      </c>
      <c r="J1784">
        <v>48</v>
      </c>
      <c r="K1784">
        <v>0</v>
      </c>
      <c r="L1784" t="s">
        <v>188</v>
      </c>
      <c r="M1784" t="s">
        <v>263</v>
      </c>
      <c r="N1784">
        <v>26</v>
      </c>
      <c r="O1784" t="s">
        <v>173</v>
      </c>
      <c r="P1784" t="s">
        <v>185</v>
      </c>
      <c r="Q1784" t="s">
        <v>229</v>
      </c>
    </row>
    <row r="1785" spans="1:17" x14ac:dyDescent="0.25">
      <c r="A1785" t="s">
        <v>2016</v>
      </c>
      <c r="B1785" s="1">
        <v>46027</v>
      </c>
      <c r="C1785" s="1">
        <v>46029</v>
      </c>
      <c r="D1785" t="s">
        <v>49</v>
      </c>
      <c r="E1785" t="s">
        <v>209</v>
      </c>
      <c r="F1785" s="2">
        <v>0.64583333333333337</v>
      </c>
      <c r="G1785">
        <v>1</v>
      </c>
      <c r="H1785">
        <v>1</v>
      </c>
      <c r="I1785">
        <v>300</v>
      </c>
      <c r="J1785">
        <v>24</v>
      </c>
      <c r="K1785">
        <v>100</v>
      </c>
      <c r="L1785" t="s">
        <v>193</v>
      </c>
      <c r="M1785" t="s">
        <v>172</v>
      </c>
      <c r="N1785">
        <v>21</v>
      </c>
      <c r="O1785" t="s">
        <v>179</v>
      </c>
      <c r="P1785" t="s">
        <v>174</v>
      </c>
      <c r="Q1785" t="s">
        <v>229</v>
      </c>
    </row>
    <row r="1786" spans="1:17" x14ac:dyDescent="0.25">
      <c r="A1786" t="s">
        <v>2017</v>
      </c>
      <c r="B1786" s="1">
        <v>46124</v>
      </c>
      <c r="C1786" s="1">
        <v>46130</v>
      </c>
      <c r="D1786" t="s">
        <v>31</v>
      </c>
      <c r="E1786" t="s">
        <v>224</v>
      </c>
      <c r="F1786" s="2">
        <v>0.9375</v>
      </c>
      <c r="G1786">
        <v>7</v>
      </c>
      <c r="H1786">
        <v>1</v>
      </c>
      <c r="I1786">
        <v>240</v>
      </c>
      <c r="J1786">
        <v>24</v>
      </c>
      <c r="K1786">
        <v>0</v>
      </c>
      <c r="L1786" t="s">
        <v>178</v>
      </c>
      <c r="M1786" t="s">
        <v>207</v>
      </c>
      <c r="N1786">
        <v>23</v>
      </c>
      <c r="O1786" t="s">
        <v>179</v>
      </c>
      <c r="P1786" t="s">
        <v>174</v>
      </c>
      <c r="Q1786" t="s">
        <v>175</v>
      </c>
    </row>
    <row r="1787" spans="1:17" x14ac:dyDescent="0.25">
      <c r="A1787" t="s">
        <v>2018</v>
      </c>
      <c r="B1787" s="1">
        <v>46025</v>
      </c>
      <c r="C1787" s="1">
        <v>46028</v>
      </c>
      <c r="D1787" t="s">
        <v>84</v>
      </c>
      <c r="E1787" t="s">
        <v>214</v>
      </c>
      <c r="F1787" s="2">
        <v>0.39583333333333331</v>
      </c>
      <c r="G1787">
        <v>3</v>
      </c>
      <c r="H1787">
        <v>6</v>
      </c>
      <c r="I1787">
        <v>180</v>
      </c>
      <c r="J1787">
        <v>54</v>
      </c>
      <c r="K1787">
        <v>0</v>
      </c>
      <c r="L1787" t="s">
        <v>178</v>
      </c>
      <c r="M1787" t="s">
        <v>172</v>
      </c>
      <c r="N1787">
        <v>58</v>
      </c>
      <c r="O1787" t="s">
        <v>179</v>
      </c>
      <c r="P1787" t="s">
        <v>174</v>
      </c>
      <c r="Q1787" t="s">
        <v>175</v>
      </c>
    </row>
    <row r="1788" spans="1:17" x14ac:dyDescent="0.25">
      <c r="A1788" t="s">
        <v>2019</v>
      </c>
      <c r="B1788" s="1">
        <v>46178</v>
      </c>
      <c r="C1788" s="1">
        <v>46182</v>
      </c>
      <c r="D1788" t="s">
        <v>45</v>
      </c>
      <c r="E1788" t="s">
        <v>218</v>
      </c>
      <c r="F1788" s="2">
        <v>0.9375</v>
      </c>
      <c r="G1788">
        <v>3</v>
      </c>
      <c r="H1788">
        <v>4</v>
      </c>
      <c r="I1788">
        <v>240</v>
      </c>
      <c r="J1788">
        <v>42</v>
      </c>
      <c r="K1788">
        <v>20</v>
      </c>
      <c r="L1788" t="s">
        <v>183</v>
      </c>
      <c r="M1788" t="s">
        <v>172</v>
      </c>
      <c r="N1788">
        <v>47</v>
      </c>
      <c r="O1788" t="s">
        <v>179</v>
      </c>
      <c r="P1788" t="s">
        <v>174</v>
      </c>
      <c r="Q1788" t="s">
        <v>175</v>
      </c>
    </row>
    <row r="1789" spans="1:17" x14ac:dyDescent="0.25">
      <c r="A1789" t="s">
        <v>2020</v>
      </c>
      <c r="B1789" s="1">
        <v>46123</v>
      </c>
      <c r="C1789" s="1">
        <v>46123</v>
      </c>
      <c r="D1789" t="s">
        <v>17</v>
      </c>
      <c r="E1789" t="s">
        <v>190</v>
      </c>
      <c r="F1789" s="2">
        <v>0.77083333333333337</v>
      </c>
      <c r="G1789">
        <v>5</v>
      </c>
      <c r="H1789">
        <v>3</v>
      </c>
      <c r="I1789">
        <v>460</v>
      </c>
      <c r="J1789">
        <v>36</v>
      </c>
      <c r="K1789">
        <v>0</v>
      </c>
      <c r="L1789" t="s">
        <v>178</v>
      </c>
      <c r="M1789" t="s">
        <v>263</v>
      </c>
      <c r="N1789">
        <v>40</v>
      </c>
      <c r="O1789" t="s">
        <v>184</v>
      </c>
      <c r="P1789" t="s">
        <v>185</v>
      </c>
      <c r="Q1789" t="s">
        <v>180</v>
      </c>
    </row>
    <row r="1790" spans="1:17" x14ac:dyDescent="0.25">
      <c r="A1790" t="s">
        <v>2021</v>
      </c>
      <c r="B1790" s="1">
        <v>46184</v>
      </c>
      <c r="C1790" s="1">
        <v>46186</v>
      </c>
      <c r="D1790" t="s">
        <v>17</v>
      </c>
      <c r="E1790" t="s">
        <v>201</v>
      </c>
      <c r="F1790" s="2">
        <v>0.53125</v>
      </c>
      <c r="G1790">
        <v>9</v>
      </c>
      <c r="H1790">
        <v>6</v>
      </c>
      <c r="I1790">
        <v>360</v>
      </c>
      <c r="J1790">
        <v>54</v>
      </c>
      <c r="K1790">
        <v>0</v>
      </c>
      <c r="L1790" t="s">
        <v>188</v>
      </c>
      <c r="M1790" t="s">
        <v>172</v>
      </c>
      <c r="N1790">
        <v>39</v>
      </c>
      <c r="O1790" t="s">
        <v>179</v>
      </c>
      <c r="P1790" t="s">
        <v>174</v>
      </c>
      <c r="Q1790" t="s">
        <v>180</v>
      </c>
    </row>
    <row r="1791" spans="1:17" x14ac:dyDescent="0.25">
      <c r="A1791" t="s">
        <v>2022</v>
      </c>
      <c r="B1791" s="1">
        <v>46184</v>
      </c>
      <c r="C1791" s="1">
        <v>46185</v>
      </c>
      <c r="D1791" t="s">
        <v>103</v>
      </c>
      <c r="E1791" t="s">
        <v>270</v>
      </c>
      <c r="F1791" s="2">
        <v>0.64583333333333337</v>
      </c>
      <c r="G1791">
        <v>7</v>
      </c>
      <c r="H1791">
        <v>2</v>
      </c>
      <c r="I1791">
        <v>360</v>
      </c>
      <c r="J1791">
        <v>30</v>
      </c>
      <c r="K1791">
        <v>0</v>
      </c>
      <c r="L1791" t="s">
        <v>193</v>
      </c>
      <c r="M1791" t="s">
        <v>172</v>
      </c>
      <c r="N1791">
        <v>36</v>
      </c>
      <c r="O1791" t="s">
        <v>179</v>
      </c>
      <c r="P1791" t="s">
        <v>174</v>
      </c>
      <c r="Q1791" t="s">
        <v>229</v>
      </c>
    </row>
    <row r="1792" spans="1:17" x14ac:dyDescent="0.25">
      <c r="A1792" t="s">
        <v>2023</v>
      </c>
      <c r="B1792" s="1">
        <v>46175</v>
      </c>
      <c r="C1792" s="1">
        <v>46180</v>
      </c>
      <c r="D1792" t="s">
        <v>24</v>
      </c>
      <c r="E1792" t="s">
        <v>182</v>
      </c>
      <c r="F1792" s="2">
        <v>0.53125</v>
      </c>
      <c r="G1792">
        <v>7</v>
      </c>
      <c r="H1792">
        <v>3</v>
      </c>
      <c r="I1792">
        <v>420</v>
      </c>
      <c r="J1792">
        <v>36</v>
      </c>
      <c r="K1792">
        <v>0</v>
      </c>
      <c r="L1792" t="s">
        <v>188</v>
      </c>
      <c r="M1792" t="s">
        <v>172</v>
      </c>
      <c r="N1792">
        <v>18</v>
      </c>
      <c r="O1792" t="s">
        <v>184</v>
      </c>
      <c r="P1792" t="s">
        <v>174</v>
      </c>
      <c r="Q1792" t="s">
        <v>180</v>
      </c>
    </row>
    <row r="1793" spans="1:17" x14ac:dyDescent="0.25">
      <c r="A1793" t="s">
        <v>2024</v>
      </c>
      <c r="B1793" s="1">
        <v>46102</v>
      </c>
      <c r="C1793" s="1">
        <v>46108</v>
      </c>
      <c r="D1793" t="s">
        <v>10</v>
      </c>
      <c r="E1793" t="s">
        <v>224</v>
      </c>
      <c r="F1793" s="2">
        <v>0.39583333333333331</v>
      </c>
      <c r="G1793">
        <v>3</v>
      </c>
      <c r="H1793">
        <v>3</v>
      </c>
      <c r="I1793">
        <v>240</v>
      </c>
      <c r="J1793">
        <v>36</v>
      </c>
      <c r="K1793">
        <v>40</v>
      </c>
      <c r="L1793" t="s">
        <v>183</v>
      </c>
      <c r="M1793" t="s">
        <v>172</v>
      </c>
      <c r="N1793">
        <v>43</v>
      </c>
      <c r="O1793" t="s">
        <v>184</v>
      </c>
      <c r="P1793" t="s">
        <v>174</v>
      </c>
      <c r="Q1793" t="s">
        <v>175</v>
      </c>
    </row>
    <row r="1794" spans="1:17" x14ac:dyDescent="0.25">
      <c r="A1794" t="s">
        <v>2025</v>
      </c>
      <c r="B1794" s="1">
        <v>46116</v>
      </c>
      <c r="C1794" s="1">
        <v>46121</v>
      </c>
      <c r="D1794" t="s">
        <v>10</v>
      </c>
      <c r="E1794" t="s">
        <v>289</v>
      </c>
      <c r="F1794" s="2">
        <v>0.39583333333333331</v>
      </c>
      <c r="G1794">
        <v>4</v>
      </c>
      <c r="H1794">
        <v>4</v>
      </c>
      <c r="I1794">
        <v>280</v>
      </c>
      <c r="J1794">
        <v>42</v>
      </c>
      <c r="K1794">
        <v>0</v>
      </c>
      <c r="L1794" t="s">
        <v>193</v>
      </c>
      <c r="M1794" t="s">
        <v>172</v>
      </c>
      <c r="N1794">
        <v>58</v>
      </c>
      <c r="O1794" t="s">
        <v>179</v>
      </c>
      <c r="P1794" t="s">
        <v>185</v>
      </c>
      <c r="Q1794" t="s">
        <v>175</v>
      </c>
    </row>
    <row r="1795" spans="1:17" x14ac:dyDescent="0.25">
      <c r="A1795" t="s">
        <v>2026</v>
      </c>
      <c r="B1795" s="1">
        <v>46131</v>
      </c>
      <c r="C1795" s="1">
        <v>46131</v>
      </c>
      <c r="D1795" t="s">
        <v>45</v>
      </c>
      <c r="E1795" t="s">
        <v>328</v>
      </c>
      <c r="F1795" s="2">
        <v>0.53125</v>
      </c>
      <c r="G1795">
        <v>4</v>
      </c>
      <c r="H1795">
        <v>1</v>
      </c>
      <c r="I1795">
        <v>400</v>
      </c>
      <c r="J1795">
        <v>24</v>
      </c>
      <c r="K1795">
        <v>0</v>
      </c>
      <c r="L1795" t="s">
        <v>171</v>
      </c>
      <c r="M1795" t="s">
        <v>172</v>
      </c>
      <c r="N1795">
        <v>22</v>
      </c>
      <c r="O1795" t="s">
        <v>184</v>
      </c>
      <c r="P1795" t="s">
        <v>185</v>
      </c>
      <c r="Q1795" t="s">
        <v>180</v>
      </c>
    </row>
    <row r="1796" spans="1:17" x14ac:dyDescent="0.25">
      <c r="A1796" t="s">
        <v>2027</v>
      </c>
      <c r="B1796" s="1">
        <v>46136</v>
      </c>
      <c r="C1796" s="1">
        <v>46140</v>
      </c>
      <c r="D1796" t="s">
        <v>17</v>
      </c>
      <c r="E1796" t="s">
        <v>283</v>
      </c>
      <c r="F1796" s="2">
        <v>0.9375</v>
      </c>
      <c r="G1796">
        <v>4</v>
      </c>
      <c r="H1796">
        <v>4</v>
      </c>
      <c r="I1796">
        <v>200</v>
      </c>
      <c r="J1796">
        <v>42</v>
      </c>
      <c r="K1796">
        <v>0</v>
      </c>
      <c r="L1796" t="s">
        <v>171</v>
      </c>
      <c r="M1796" t="s">
        <v>172</v>
      </c>
      <c r="N1796">
        <v>38</v>
      </c>
      <c r="O1796" t="s">
        <v>179</v>
      </c>
      <c r="P1796" t="s">
        <v>185</v>
      </c>
      <c r="Q1796" t="s">
        <v>175</v>
      </c>
    </row>
    <row r="1797" spans="1:17" x14ac:dyDescent="0.25">
      <c r="A1797" t="s">
        <v>2028</v>
      </c>
      <c r="B1797" s="1">
        <v>46140</v>
      </c>
      <c r="C1797" s="1">
        <v>46141</v>
      </c>
      <c r="D1797" t="s">
        <v>81</v>
      </c>
      <c r="E1797" t="s">
        <v>216</v>
      </c>
      <c r="F1797" s="2">
        <v>0.77083333333333337</v>
      </c>
      <c r="G1797">
        <v>4</v>
      </c>
      <c r="H1797">
        <v>4</v>
      </c>
      <c r="I1797">
        <v>180</v>
      </c>
      <c r="J1797">
        <v>42</v>
      </c>
      <c r="K1797">
        <v>150</v>
      </c>
      <c r="L1797" t="s">
        <v>178</v>
      </c>
      <c r="M1797" t="s">
        <v>172</v>
      </c>
      <c r="N1797">
        <v>52</v>
      </c>
      <c r="O1797" t="s">
        <v>173</v>
      </c>
      <c r="P1797" t="s">
        <v>185</v>
      </c>
      <c r="Q1797" t="s">
        <v>175</v>
      </c>
    </row>
    <row r="1798" spans="1:17" x14ac:dyDescent="0.25">
      <c r="A1798" t="s">
        <v>2029</v>
      </c>
      <c r="B1798" s="1">
        <v>46171</v>
      </c>
      <c r="C1798" s="1">
        <v>46174</v>
      </c>
      <c r="D1798" t="s">
        <v>58</v>
      </c>
      <c r="E1798" t="s">
        <v>283</v>
      </c>
      <c r="F1798" s="2">
        <v>0.77083333333333337</v>
      </c>
      <c r="G1798">
        <v>3</v>
      </c>
      <c r="H1798">
        <v>3</v>
      </c>
      <c r="I1798">
        <v>200</v>
      </c>
      <c r="J1798">
        <v>36</v>
      </c>
      <c r="K1798">
        <v>0</v>
      </c>
      <c r="L1798" t="s">
        <v>171</v>
      </c>
      <c r="M1798" t="s">
        <v>172</v>
      </c>
      <c r="N1798">
        <v>56</v>
      </c>
      <c r="O1798" t="s">
        <v>184</v>
      </c>
      <c r="P1798" t="s">
        <v>185</v>
      </c>
      <c r="Q1798" t="s">
        <v>175</v>
      </c>
    </row>
    <row r="1799" spans="1:17" x14ac:dyDescent="0.25">
      <c r="A1799" t="s">
        <v>2030</v>
      </c>
      <c r="B1799" s="1">
        <v>46163</v>
      </c>
      <c r="C1799" s="1">
        <v>46163</v>
      </c>
      <c r="D1799" t="s">
        <v>49</v>
      </c>
      <c r="E1799" t="s">
        <v>197</v>
      </c>
      <c r="F1799" s="2">
        <v>0.77083333333333337</v>
      </c>
      <c r="G1799">
        <v>2</v>
      </c>
      <c r="H1799">
        <v>4</v>
      </c>
      <c r="I1799">
        <v>180</v>
      </c>
      <c r="J1799">
        <v>42</v>
      </c>
      <c r="K1799">
        <v>150</v>
      </c>
      <c r="L1799" t="s">
        <v>171</v>
      </c>
      <c r="M1799" t="s">
        <v>263</v>
      </c>
      <c r="N1799">
        <v>48</v>
      </c>
      <c r="O1799" t="s">
        <v>184</v>
      </c>
      <c r="P1799" t="s">
        <v>174</v>
      </c>
      <c r="Q1799" t="s">
        <v>175</v>
      </c>
    </row>
    <row r="1800" spans="1:17" x14ac:dyDescent="0.25">
      <c r="A1800" t="s">
        <v>2031</v>
      </c>
      <c r="B1800" s="1">
        <v>46024</v>
      </c>
      <c r="C1800" s="1">
        <v>46025</v>
      </c>
      <c r="D1800" t="s">
        <v>81</v>
      </c>
      <c r="E1800" t="s">
        <v>268</v>
      </c>
      <c r="F1800" s="2">
        <v>0.53125</v>
      </c>
      <c r="G1800">
        <v>10</v>
      </c>
      <c r="H1800">
        <v>3</v>
      </c>
      <c r="I1800">
        <v>280</v>
      </c>
      <c r="J1800">
        <v>36</v>
      </c>
      <c r="K1800">
        <v>0</v>
      </c>
      <c r="L1800" t="s">
        <v>193</v>
      </c>
      <c r="M1800" t="s">
        <v>172</v>
      </c>
      <c r="N1800">
        <v>30</v>
      </c>
      <c r="O1800" t="s">
        <v>179</v>
      </c>
      <c r="P1800" t="s">
        <v>174</v>
      </c>
      <c r="Q1800" t="s">
        <v>175</v>
      </c>
    </row>
    <row r="1801" spans="1:17" x14ac:dyDescent="0.25">
      <c r="A1801" t="s">
        <v>2032</v>
      </c>
      <c r="B1801" s="1">
        <v>46076</v>
      </c>
      <c r="C1801" s="1">
        <v>46082</v>
      </c>
      <c r="D1801" t="s">
        <v>39</v>
      </c>
      <c r="E1801" t="s">
        <v>232</v>
      </c>
      <c r="F1801" s="2">
        <v>0.77083333333333337</v>
      </c>
      <c r="G1801">
        <v>8</v>
      </c>
      <c r="H1801">
        <v>5</v>
      </c>
      <c r="I1801">
        <v>240</v>
      </c>
      <c r="J1801">
        <v>48</v>
      </c>
      <c r="K1801">
        <v>100</v>
      </c>
      <c r="L1801" t="s">
        <v>193</v>
      </c>
      <c r="M1801" t="s">
        <v>172</v>
      </c>
      <c r="N1801">
        <v>28</v>
      </c>
      <c r="O1801" t="s">
        <v>173</v>
      </c>
      <c r="P1801" t="s">
        <v>174</v>
      </c>
      <c r="Q1801" t="s">
        <v>175</v>
      </c>
    </row>
    <row r="1802" spans="1:17" x14ac:dyDescent="0.25">
      <c r="A1802" t="s">
        <v>2033</v>
      </c>
      <c r="B1802" s="1">
        <v>46089</v>
      </c>
      <c r="C1802" s="1">
        <v>46091</v>
      </c>
      <c r="D1802" t="s">
        <v>58</v>
      </c>
      <c r="E1802" t="s">
        <v>237</v>
      </c>
      <c r="F1802" s="2">
        <v>0.9375</v>
      </c>
      <c r="G1802">
        <v>2</v>
      </c>
      <c r="H1802">
        <v>5</v>
      </c>
      <c r="I1802">
        <v>440</v>
      </c>
      <c r="J1802">
        <v>48</v>
      </c>
      <c r="K1802">
        <v>0</v>
      </c>
      <c r="L1802" t="s">
        <v>188</v>
      </c>
      <c r="M1802" t="s">
        <v>172</v>
      </c>
      <c r="N1802">
        <v>39</v>
      </c>
      <c r="O1802" t="s">
        <v>179</v>
      </c>
      <c r="P1802" t="s">
        <v>174</v>
      </c>
      <c r="Q1802" t="s">
        <v>180</v>
      </c>
    </row>
    <row r="1803" spans="1:17" x14ac:dyDescent="0.25">
      <c r="A1803" t="s">
        <v>2034</v>
      </c>
      <c r="B1803" s="1">
        <v>46198</v>
      </c>
      <c r="C1803" s="1">
        <v>46200</v>
      </c>
      <c r="D1803" t="s">
        <v>10</v>
      </c>
      <c r="E1803" t="s">
        <v>274</v>
      </c>
      <c r="F1803" s="2">
        <v>0.53125</v>
      </c>
      <c r="G1803">
        <v>3</v>
      </c>
      <c r="H1803">
        <v>4</v>
      </c>
      <c r="I1803">
        <v>240</v>
      </c>
      <c r="J1803">
        <v>42</v>
      </c>
      <c r="K1803">
        <v>0</v>
      </c>
      <c r="L1803" t="s">
        <v>171</v>
      </c>
      <c r="M1803" t="s">
        <v>172</v>
      </c>
      <c r="N1803">
        <v>30</v>
      </c>
      <c r="O1803" t="s">
        <v>184</v>
      </c>
      <c r="P1803" t="s">
        <v>185</v>
      </c>
      <c r="Q1803" t="s">
        <v>175</v>
      </c>
    </row>
    <row r="1804" spans="1:17" x14ac:dyDescent="0.25">
      <c r="A1804" t="s">
        <v>2035</v>
      </c>
      <c r="B1804" s="1">
        <v>46058</v>
      </c>
      <c r="C1804" s="1">
        <v>46061</v>
      </c>
      <c r="D1804" t="s">
        <v>146</v>
      </c>
      <c r="E1804" t="s">
        <v>182</v>
      </c>
      <c r="F1804" s="2">
        <v>0.9375</v>
      </c>
      <c r="G1804">
        <v>8</v>
      </c>
      <c r="H1804">
        <v>3</v>
      </c>
      <c r="I1804">
        <v>240</v>
      </c>
      <c r="J1804">
        <v>36</v>
      </c>
      <c r="K1804">
        <v>0</v>
      </c>
      <c r="L1804" t="s">
        <v>178</v>
      </c>
      <c r="M1804" t="s">
        <v>207</v>
      </c>
      <c r="N1804">
        <v>18</v>
      </c>
      <c r="O1804" t="s">
        <v>184</v>
      </c>
      <c r="P1804" t="s">
        <v>174</v>
      </c>
      <c r="Q1804" t="s">
        <v>175</v>
      </c>
    </row>
    <row r="1805" spans="1:17" x14ac:dyDescent="0.25">
      <c r="A1805" t="s">
        <v>2036</v>
      </c>
      <c r="B1805" s="1">
        <v>46107</v>
      </c>
      <c r="C1805" s="1">
        <v>46111</v>
      </c>
      <c r="D1805" t="s">
        <v>99</v>
      </c>
      <c r="E1805" t="s">
        <v>306</v>
      </c>
      <c r="F1805" s="2">
        <v>0.9375</v>
      </c>
      <c r="G1805">
        <v>1</v>
      </c>
      <c r="H1805">
        <v>1</v>
      </c>
      <c r="I1805">
        <v>260</v>
      </c>
      <c r="J1805">
        <v>24</v>
      </c>
      <c r="K1805">
        <v>100</v>
      </c>
      <c r="L1805" t="s">
        <v>183</v>
      </c>
      <c r="M1805" t="s">
        <v>172</v>
      </c>
      <c r="N1805">
        <v>54</v>
      </c>
      <c r="O1805" t="s">
        <v>173</v>
      </c>
      <c r="P1805" t="s">
        <v>174</v>
      </c>
      <c r="Q1805" t="s">
        <v>229</v>
      </c>
    </row>
    <row r="1806" spans="1:17" x14ac:dyDescent="0.25">
      <c r="A1806" t="s">
        <v>2037</v>
      </c>
      <c r="B1806" s="1">
        <v>46054</v>
      </c>
      <c r="C1806" s="1">
        <v>46054</v>
      </c>
      <c r="D1806" t="s">
        <v>10</v>
      </c>
      <c r="E1806" t="s">
        <v>187</v>
      </c>
      <c r="F1806" s="2">
        <v>0.9375</v>
      </c>
      <c r="G1806">
        <v>6</v>
      </c>
      <c r="H1806">
        <v>6</v>
      </c>
      <c r="I1806">
        <v>160</v>
      </c>
      <c r="J1806">
        <v>54</v>
      </c>
      <c r="K1806">
        <v>0</v>
      </c>
      <c r="L1806" t="s">
        <v>183</v>
      </c>
      <c r="M1806" t="s">
        <v>172</v>
      </c>
      <c r="N1806">
        <v>45</v>
      </c>
      <c r="O1806" t="s">
        <v>179</v>
      </c>
      <c r="P1806" t="s">
        <v>185</v>
      </c>
      <c r="Q1806" t="s">
        <v>175</v>
      </c>
    </row>
    <row r="1807" spans="1:17" x14ac:dyDescent="0.25">
      <c r="A1807" t="s">
        <v>2038</v>
      </c>
      <c r="B1807" s="1">
        <v>46138</v>
      </c>
      <c r="C1807" s="1">
        <v>46145</v>
      </c>
      <c r="D1807" t="s">
        <v>65</v>
      </c>
      <c r="E1807" t="s">
        <v>205</v>
      </c>
      <c r="F1807" s="2">
        <v>0.77083333333333337</v>
      </c>
      <c r="G1807">
        <v>4</v>
      </c>
      <c r="H1807">
        <v>2</v>
      </c>
      <c r="I1807">
        <v>200</v>
      </c>
      <c r="J1807">
        <v>30</v>
      </c>
      <c r="K1807">
        <v>40</v>
      </c>
      <c r="L1807" t="s">
        <v>178</v>
      </c>
      <c r="M1807" t="s">
        <v>172</v>
      </c>
      <c r="N1807">
        <v>20</v>
      </c>
      <c r="O1807" t="s">
        <v>173</v>
      </c>
      <c r="P1807" t="s">
        <v>185</v>
      </c>
      <c r="Q1807" t="s">
        <v>175</v>
      </c>
    </row>
    <row r="1808" spans="1:17" x14ac:dyDescent="0.25">
      <c r="A1808" t="s">
        <v>2039</v>
      </c>
      <c r="B1808" s="1">
        <v>46030</v>
      </c>
      <c r="C1808" s="1">
        <v>46037</v>
      </c>
      <c r="D1808" t="s">
        <v>10</v>
      </c>
      <c r="E1808" t="s">
        <v>209</v>
      </c>
      <c r="F1808" s="2">
        <v>0.64583333333333337</v>
      </c>
      <c r="G1808">
        <v>2</v>
      </c>
      <c r="H1808">
        <v>1</v>
      </c>
      <c r="I1808">
        <v>220</v>
      </c>
      <c r="J1808">
        <v>24</v>
      </c>
      <c r="K1808">
        <v>0</v>
      </c>
      <c r="L1808" t="s">
        <v>171</v>
      </c>
      <c r="M1808" t="s">
        <v>172</v>
      </c>
      <c r="N1808">
        <v>57</v>
      </c>
      <c r="O1808" t="s">
        <v>173</v>
      </c>
      <c r="P1808" t="s">
        <v>185</v>
      </c>
      <c r="Q1808" t="s">
        <v>175</v>
      </c>
    </row>
    <row r="1809" spans="1:17" x14ac:dyDescent="0.25">
      <c r="A1809" t="s">
        <v>2040</v>
      </c>
      <c r="B1809" s="1">
        <v>46057</v>
      </c>
      <c r="C1809" s="1">
        <v>46061</v>
      </c>
      <c r="D1809" t="s">
        <v>21</v>
      </c>
      <c r="E1809" t="s">
        <v>232</v>
      </c>
      <c r="F1809" s="2">
        <v>0.64583333333333337</v>
      </c>
      <c r="G1809">
        <v>1</v>
      </c>
      <c r="H1809">
        <v>4</v>
      </c>
      <c r="I1809">
        <v>320</v>
      </c>
      <c r="J1809">
        <v>42</v>
      </c>
      <c r="K1809">
        <v>0</v>
      </c>
      <c r="L1809" t="s">
        <v>193</v>
      </c>
      <c r="M1809" t="s">
        <v>172</v>
      </c>
      <c r="N1809">
        <v>49</v>
      </c>
      <c r="O1809" t="s">
        <v>184</v>
      </c>
      <c r="P1809" t="s">
        <v>185</v>
      </c>
      <c r="Q1809" t="s">
        <v>229</v>
      </c>
    </row>
    <row r="1810" spans="1:17" x14ac:dyDescent="0.25">
      <c r="A1810" t="s">
        <v>2041</v>
      </c>
      <c r="B1810" s="1">
        <v>46152</v>
      </c>
      <c r="C1810" s="1">
        <v>46154</v>
      </c>
      <c r="D1810" t="s">
        <v>58</v>
      </c>
      <c r="E1810" t="s">
        <v>241</v>
      </c>
      <c r="F1810" s="2">
        <v>0.53125</v>
      </c>
      <c r="G1810">
        <v>1</v>
      </c>
      <c r="H1810">
        <v>2</v>
      </c>
      <c r="I1810">
        <v>240</v>
      </c>
      <c r="J1810">
        <v>30</v>
      </c>
      <c r="K1810">
        <v>100</v>
      </c>
      <c r="L1810" t="s">
        <v>188</v>
      </c>
      <c r="M1810" t="s">
        <v>172</v>
      </c>
      <c r="N1810">
        <v>45</v>
      </c>
      <c r="O1810" t="s">
        <v>179</v>
      </c>
      <c r="P1810" t="s">
        <v>185</v>
      </c>
      <c r="Q1810" t="s">
        <v>175</v>
      </c>
    </row>
    <row r="1811" spans="1:17" x14ac:dyDescent="0.25">
      <c r="A1811" t="s">
        <v>2042</v>
      </c>
      <c r="B1811" s="1">
        <v>46071</v>
      </c>
      <c r="C1811" s="1">
        <v>46076</v>
      </c>
      <c r="D1811" t="s">
        <v>90</v>
      </c>
      <c r="E1811" t="s">
        <v>187</v>
      </c>
      <c r="F1811" s="2">
        <v>0.64583333333333337</v>
      </c>
      <c r="G1811">
        <v>3</v>
      </c>
      <c r="H1811">
        <v>5</v>
      </c>
      <c r="I1811">
        <v>160</v>
      </c>
      <c r="J1811">
        <v>48</v>
      </c>
      <c r="K1811">
        <v>40</v>
      </c>
      <c r="L1811" t="s">
        <v>171</v>
      </c>
      <c r="M1811" t="s">
        <v>172</v>
      </c>
      <c r="N1811">
        <v>46</v>
      </c>
      <c r="O1811" t="s">
        <v>184</v>
      </c>
      <c r="P1811" t="s">
        <v>174</v>
      </c>
      <c r="Q1811" t="s">
        <v>175</v>
      </c>
    </row>
    <row r="1812" spans="1:17" x14ac:dyDescent="0.25">
      <c r="A1812" t="s">
        <v>2043</v>
      </c>
      <c r="B1812" s="1">
        <v>46049</v>
      </c>
      <c r="C1812" s="1">
        <v>46052</v>
      </c>
      <c r="D1812" t="s">
        <v>149</v>
      </c>
      <c r="E1812" t="s">
        <v>218</v>
      </c>
      <c r="F1812" s="2">
        <v>0.88541666666666663</v>
      </c>
      <c r="G1812">
        <v>1</v>
      </c>
      <c r="H1812">
        <v>4</v>
      </c>
      <c r="I1812">
        <v>420</v>
      </c>
      <c r="J1812">
        <v>42</v>
      </c>
      <c r="K1812">
        <v>40</v>
      </c>
      <c r="L1812" t="s">
        <v>178</v>
      </c>
      <c r="M1812" t="s">
        <v>172</v>
      </c>
      <c r="N1812">
        <v>35</v>
      </c>
      <c r="O1812" t="s">
        <v>173</v>
      </c>
      <c r="P1812" t="s">
        <v>185</v>
      </c>
      <c r="Q1812" t="s">
        <v>180</v>
      </c>
    </row>
    <row r="1813" spans="1:17" x14ac:dyDescent="0.25">
      <c r="A1813" t="s">
        <v>2044</v>
      </c>
      <c r="B1813" s="1">
        <v>46031</v>
      </c>
      <c r="C1813" s="1">
        <v>46036</v>
      </c>
      <c r="D1813" t="s">
        <v>119</v>
      </c>
      <c r="E1813" t="s">
        <v>224</v>
      </c>
      <c r="F1813" s="2">
        <v>0.77083333333333337</v>
      </c>
      <c r="G1813">
        <v>5</v>
      </c>
      <c r="H1813">
        <v>3</v>
      </c>
      <c r="I1813">
        <v>240</v>
      </c>
      <c r="J1813">
        <v>36</v>
      </c>
      <c r="K1813">
        <v>60</v>
      </c>
      <c r="L1813" t="s">
        <v>183</v>
      </c>
      <c r="M1813" t="s">
        <v>172</v>
      </c>
      <c r="N1813">
        <v>44</v>
      </c>
      <c r="O1813" t="s">
        <v>179</v>
      </c>
      <c r="P1813" t="s">
        <v>174</v>
      </c>
      <c r="Q1813" t="s">
        <v>175</v>
      </c>
    </row>
    <row r="1814" spans="1:17" x14ac:dyDescent="0.25">
      <c r="A1814" t="s">
        <v>2045</v>
      </c>
      <c r="B1814" s="1">
        <v>46079</v>
      </c>
      <c r="C1814" s="1">
        <v>46083</v>
      </c>
      <c r="D1814" t="s">
        <v>133</v>
      </c>
      <c r="E1814" t="s">
        <v>274</v>
      </c>
      <c r="F1814" s="2">
        <v>0.9375</v>
      </c>
      <c r="G1814">
        <v>2</v>
      </c>
      <c r="H1814">
        <v>1</v>
      </c>
      <c r="I1814">
        <v>240</v>
      </c>
      <c r="J1814">
        <v>24</v>
      </c>
      <c r="K1814">
        <v>40</v>
      </c>
      <c r="L1814" t="s">
        <v>188</v>
      </c>
      <c r="M1814" t="s">
        <v>172</v>
      </c>
      <c r="N1814">
        <v>52</v>
      </c>
      <c r="O1814" t="s">
        <v>184</v>
      </c>
      <c r="P1814" t="s">
        <v>185</v>
      </c>
      <c r="Q1814" t="s">
        <v>175</v>
      </c>
    </row>
    <row r="1815" spans="1:17" x14ac:dyDescent="0.25">
      <c r="A1815" t="s">
        <v>2046</v>
      </c>
      <c r="B1815" s="1">
        <v>46166</v>
      </c>
      <c r="C1815" s="1">
        <v>46171</v>
      </c>
      <c r="D1815" t="s">
        <v>31</v>
      </c>
      <c r="E1815" t="s">
        <v>249</v>
      </c>
      <c r="F1815" s="2">
        <v>0.53125</v>
      </c>
      <c r="G1815">
        <v>2</v>
      </c>
      <c r="H1815">
        <v>4</v>
      </c>
      <c r="I1815">
        <v>160</v>
      </c>
      <c r="J1815">
        <v>42</v>
      </c>
      <c r="K1815">
        <v>0</v>
      </c>
      <c r="L1815" t="s">
        <v>171</v>
      </c>
      <c r="M1815" t="s">
        <v>172</v>
      </c>
      <c r="N1815">
        <v>28</v>
      </c>
      <c r="O1815" t="s">
        <v>173</v>
      </c>
      <c r="P1815" t="s">
        <v>185</v>
      </c>
      <c r="Q1815" t="s">
        <v>175</v>
      </c>
    </row>
    <row r="1816" spans="1:17" x14ac:dyDescent="0.25">
      <c r="A1816" t="s">
        <v>2047</v>
      </c>
      <c r="B1816" s="1">
        <v>46150</v>
      </c>
      <c r="C1816" s="1">
        <v>46154</v>
      </c>
      <c r="D1816" t="s">
        <v>29</v>
      </c>
      <c r="E1816" t="s">
        <v>212</v>
      </c>
      <c r="F1816" s="2">
        <v>0.39583333333333331</v>
      </c>
      <c r="G1816">
        <v>2</v>
      </c>
      <c r="H1816">
        <v>2</v>
      </c>
      <c r="I1816">
        <v>220</v>
      </c>
      <c r="J1816">
        <v>30</v>
      </c>
      <c r="K1816">
        <v>40</v>
      </c>
      <c r="L1816" t="s">
        <v>183</v>
      </c>
      <c r="M1816" t="s">
        <v>172</v>
      </c>
      <c r="N1816">
        <v>49</v>
      </c>
      <c r="O1816" t="s">
        <v>179</v>
      </c>
      <c r="P1816" t="s">
        <v>185</v>
      </c>
      <c r="Q1816" t="s">
        <v>175</v>
      </c>
    </row>
    <row r="1817" spans="1:17" x14ac:dyDescent="0.25">
      <c r="A1817" t="s">
        <v>2048</v>
      </c>
      <c r="B1817" s="1">
        <v>46157</v>
      </c>
      <c r="C1817" s="1">
        <v>46164</v>
      </c>
      <c r="D1817" t="s">
        <v>17</v>
      </c>
      <c r="E1817" t="s">
        <v>235</v>
      </c>
      <c r="F1817" s="2">
        <v>0.77083333333333337</v>
      </c>
      <c r="G1817">
        <v>6</v>
      </c>
      <c r="H1817">
        <v>6</v>
      </c>
      <c r="I1817">
        <v>460</v>
      </c>
      <c r="J1817">
        <v>54</v>
      </c>
      <c r="K1817">
        <v>0</v>
      </c>
      <c r="L1817" t="s">
        <v>188</v>
      </c>
      <c r="M1817" t="s">
        <v>172</v>
      </c>
      <c r="N1817">
        <v>21</v>
      </c>
      <c r="O1817" t="s">
        <v>173</v>
      </c>
      <c r="P1817" t="s">
        <v>174</v>
      </c>
      <c r="Q1817" t="s">
        <v>180</v>
      </c>
    </row>
    <row r="1818" spans="1:17" x14ac:dyDescent="0.25">
      <c r="A1818" t="s">
        <v>2049</v>
      </c>
      <c r="B1818" s="1">
        <v>46201</v>
      </c>
      <c r="C1818" s="1">
        <v>46205</v>
      </c>
      <c r="D1818" t="s">
        <v>81</v>
      </c>
      <c r="E1818" t="s">
        <v>289</v>
      </c>
      <c r="F1818" s="2">
        <v>0.64583333333333337</v>
      </c>
      <c r="G1818">
        <v>4</v>
      </c>
      <c r="H1818">
        <v>2</v>
      </c>
      <c r="I1818">
        <v>360</v>
      </c>
      <c r="J1818">
        <v>30</v>
      </c>
      <c r="K1818">
        <v>40</v>
      </c>
      <c r="L1818" t="s">
        <v>188</v>
      </c>
      <c r="M1818" t="s">
        <v>172</v>
      </c>
      <c r="N1818">
        <v>52</v>
      </c>
      <c r="O1818" t="s">
        <v>173</v>
      </c>
      <c r="P1818" t="s">
        <v>185</v>
      </c>
      <c r="Q1818" t="s">
        <v>229</v>
      </c>
    </row>
    <row r="1819" spans="1:17" x14ac:dyDescent="0.25">
      <c r="A1819" t="s">
        <v>2050</v>
      </c>
      <c r="B1819" s="1">
        <v>46154</v>
      </c>
      <c r="C1819" s="1">
        <v>46160</v>
      </c>
      <c r="D1819" t="s">
        <v>99</v>
      </c>
      <c r="E1819" t="s">
        <v>300</v>
      </c>
      <c r="F1819" s="2">
        <v>0.53125</v>
      </c>
      <c r="G1819">
        <v>1</v>
      </c>
      <c r="H1819">
        <v>3</v>
      </c>
      <c r="I1819">
        <v>240</v>
      </c>
      <c r="J1819">
        <v>36</v>
      </c>
      <c r="K1819">
        <v>60</v>
      </c>
      <c r="L1819" t="s">
        <v>171</v>
      </c>
      <c r="M1819" t="s">
        <v>172</v>
      </c>
      <c r="N1819">
        <v>52</v>
      </c>
      <c r="O1819" t="s">
        <v>184</v>
      </c>
      <c r="P1819" t="s">
        <v>174</v>
      </c>
      <c r="Q1819" t="s">
        <v>175</v>
      </c>
    </row>
    <row r="1820" spans="1:17" x14ac:dyDescent="0.25">
      <c r="A1820" t="s">
        <v>2051</v>
      </c>
      <c r="B1820" s="1">
        <v>46074</v>
      </c>
      <c r="C1820" s="1">
        <v>46080</v>
      </c>
      <c r="D1820" t="s">
        <v>119</v>
      </c>
      <c r="E1820" t="s">
        <v>195</v>
      </c>
      <c r="F1820" s="2">
        <v>0.77083333333333337</v>
      </c>
      <c r="G1820">
        <v>2</v>
      </c>
      <c r="H1820">
        <v>1</v>
      </c>
      <c r="I1820">
        <v>400</v>
      </c>
      <c r="J1820">
        <v>24</v>
      </c>
      <c r="K1820">
        <v>100</v>
      </c>
      <c r="L1820" t="s">
        <v>188</v>
      </c>
      <c r="M1820" t="s">
        <v>172</v>
      </c>
      <c r="N1820">
        <v>42</v>
      </c>
      <c r="O1820" t="s">
        <v>179</v>
      </c>
      <c r="P1820" t="s">
        <v>185</v>
      </c>
      <c r="Q1820" t="s">
        <v>180</v>
      </c>
    </row>
    <row r="1821" spans="1:17" x14ac:dyDescent="0.25">
      <c r="A1821" t="s">
        <v>2052</v>
      </c>
      <c r="B1821" s="1">
        <v>46105</v>
      </c>
      <c r="C1821" s="1">
        <v>46110</v>
      </c>
      <c r="D1821" t="s">
        <v>136</v>
      </c>
      <c r="E1821" t="s">
        <v>170</v>
      </c>
      <c r="F1821" s="2">
        <v>0.9375</v>
      </c>
      <c r="G1821">
        <v>9</v>
      </c>
      <c r="H1821">
        <v>4</v>
      </c>
      <c r="I1821">
        <v>240</v>
      </c>
      <c r="J1821">
        <v>42</v>
      </c>
      <c r="K1821">
        <v>0</v>
      </c>
      <c r="L1821" t="s">
        <v>193</v>
      </c>
      <c r="M1821" t="s">
        <v>172</v>
      </c>
      <c r="N1821">
        <v>49</v>
      </c>
      <c r="O1821" t="s">
        <v>184</v>
      </c>
      <c r="P1821" t="s">
        <v>185</v>
      </c>
      <c r="Q1821" t="s">
        <v>229</v>
      </c>
    </row>
    <row r="1822" spans="1:17" x14ac:dyDescent="0.25">
      <c r="A1822" t="s">
        <v>2053</v>
      </c>
      <c r="B1822" s="1">
        <v>46114</v>
      </c>
      <c r="C1822" s="1">
        <v>46121</v>
      </c>
      <c r="D1822" t="s">
        <v>45</v>
      </c>
      <c r="E1822" t="s">
        <v>272</v>
      </c>
      <c r="F1822" s="2">
        <v>0.88541666666666663</v>
      </c>
      <c r="G1822">
        <v>4</v>
      </c>
      <c r="H1822">
        <v>3</v>
      </c>
      <c r="I1822">
        <v>200</v>
      </c>
      <c r="J1822">
        <v>36</v>
      </c>
      <c r="K1822">
        <v>0</v>
      </c>
      <c r="L1822" t="s">
        <v>178</v>
      </c>
      <c r="M1822" t="s">
        <v>172</v>
      </c>
      <c r="N1822">
        <v>42</v>
      </c>
      <c r="O1822" t="s">
        <v>173</v>
      </c>
      <c r="P1822" t="s">
        <v>185</v>
      </c>
      <c r="Q1822" t="s">
        <v>175</v>
      </c>
    </row>
    <row r="1823" spans="1:17" x14ac:dyDescent="0.25">
      <c r="A1823" t="s">
        <v>2054</v>
      </c>
      <c r="B1823" s="1">
        <v>46158</v>
      </c>
      <c r="C1823" s="1">
        <v>46160</v>
      </c>
      <c r="D1823" t="s">
        <v>39</v>
      </c>
      <c r="E1823" t="s">
        <v>195</v>
      </c>
      <c r="F1823" s="2">
        <v>0.53125</v>
      </c>
      <c r="G1823">
        <v>2</v>
      </c>
      <c r="H1823">
        <v>1</v>
      </c>
      <c r="I1823">
        <v>220</v>
      </c>
      <c r="J1823">
        <v>24</v>
      </c>
      <c r="K1823">
        <v>0</v>
      </c>
      <c r="L1823" t="s">
        <v>178</v>
      </c>
      <c r="M1823" t="s">
        <v>172</v>
      </c>
      <c r="N1823">
        <v>24</v>
      </c>
      <c r="O1823" t="s">
        <v>184</v>
      </c>
      <c r="P1823" t="s">
        <v>185</v>
      </c>
      <c r="Q1823" t="s">
        <v>175</v>
      </c>
    </row>
    <row r="1824" spans="1:17" x14ac:dyDescent="0.25">
      <c r="A1824" t="s">
        <v>2055</v>
      </c>
      <c r="B1824" s="1">
        <v>46040</v>
      </c>
      <c r="C1824" s="1">
        <v>46047</v>
      </c>
      <c r="D1824" t="s">
        <v>140</v>
      </c>
      <c r="E1824" t="s">
        <v>224</v>
      </c>
      <c r="F1824" s="2">
        <v>0.88541666666666663</v>
      </c>
      <c r="G1824">
        <v>7</v>
      </c>
      <c r="H1824">
        <v>4</v>
      </c>
      <c r="I1824">
        <v>240</v>
      </c>
      <c r="J1824">
        <v>42</v>
      </c>
      <c r="K1824">
        <v>60</v>
      </c>
      <c r="L1824" t="s">
        <v>188</v>
      </c>
      <c r="M1824" t="s">
        <v>172</v>
      </c>
      <c r="N1824">
        <v>44</v>
      </c>
      <c r="O1824" t="s">
        <v>173</v>
      </c>
      <c r="P1824" t="s">
        <v>174</v>
      </c>
      <c r="Q1824" t="s">
        <v>175</v>
      </c>
    </row>
    <row r="1825" spans="1:17" x14ac:dyDescent="0.25">
      <c r="A1825" t="s">
        <v>2056</v>
      </c>
      <c r="B1825" s="1">
        <v>46104</v>
      </c>
      <c r="C1825" s="1">
        <v>46111</v>
      </c>
      <c r="D1825" t="s">
        <v>130</v>
      </c>
      <c r="E1825" t="s">
        <v>170</v>
      </c>
      <c r="F1825" s="2">
        <v>0.88541666666666663</v>
      </c>
      <c r="G1825">
        <v>5</v>
      </c>
      <c r="H1825">
        <v>3</v>
      </c>
      <c r="I1825">
        <v>160</v>
      </c>
      <c r="J1825">
        <v>36</v>
      </c>
      <c r="K1825">
        <v>150</v>
      </c>
      <c r="L1825" t="s">
        <v>178</v>
      </c>
      <c r="M1825" t="s">
        <v>172</v>
      </c>
      <c r="N1825">
        <v>20</v>
      </c>
      <c r="O1825" t="s">
        <v>179</v>
      </c>
      <c r="P1825" t="s">
        <v>174</v>
      </c>
      <c r="Q1825" t="s">
        <v>175</v>
      </c>
    </row>
    <row r="1826" spans="1:17" x14ac:dyDescent="0.25">
      <c r="A1826" t="s">
        <v>2057</v>
      </c>
      <c r="B1826" s="1">
        <v>46154</v>
      </c>
      <c r="C1826" s="1">
        <v>46160</v>
      </c>
      <c r="D1826" t="s">
        <v>17</v>
      </c>
      <c r="E1826" t="s">
        <v>232</v>
      </c>
      <c r="F1826" s="2">
        <v>0.39583333333333331</v>
      </c>
      <c r="G1826">
        <v>5</v>
      </c>
      <c r="H1826">
        <v>4</v>
      </c>
      <c r="I1826">
        <v>240</v>
      </c>
      <c r="J1826">
        <v>42</v>
      </c>
      <c r="K1826">
        <v>20</v>
      </c>
      <c r="L1826" t="s">
        <v>188</v>
      </c>
      <c r="M1826" t="s">
        <v>172</v>
      </c>
      <c r="N1826">
        <v>32</v>
      </c>
      <c r="O1826" t="s">
        <v>179</v>
      </c>
      <c r="P1826" t="s">
        <v>185</v>
      </c>
      <c r="Q1826" t="s">
        <v>175</v>
      </c>
    </row>
    <row r="1827" spans="1:17" x14ac:dyDescent="0.25">
      <c r="A1827" t="s">
        <v>2058</v>
      </c>
      <c r="B1827" s="1">
        <v>46194</v>
      </c>
      <c r="C1827" s="1">
        <v>46194</v>
      </c>
      <c r="D1827" t="s">
        <v>84</v>
      </c>
      <c r="E1827" t="s">
        <v>262</v>
      </c>
      <c r="F1827" s="2">
        <v>0.77083333333333337</v>
      </c>
      <c r="G1827">
        <v>3</v>
      </c>
      <c r="H1827">
        <v>4</v>
      </c>
      <c r="I1827">
        <v>180</v>
      </c>
      <c r="J1827">
        <v>42</v>
      </c>
      <c r="K1827">
        <v>20</v>
      </c>
      <c r="L1827" t="s">
        <v>178</v>
      </c>
      <c r="M1827" t="s">
        <v>172</v>
      </c>
      <c r="N1827">
        <v>54</v>
      </c>
      <c r="O1827" t="s">
        <v>184</v>
      </c>
      <c r="P1827" t="s">
        <v>174</v>
      </c>
      <c r="Q1827" t="s">
        <v>175</v>
      </c>
    </row>
    <row r="1828" spans="1:17" x14ac:dyDescent="0.25">
      <c r="A1828" t="s">
        <v>2059</v>
      </c>
      <c r="B1828" s="1">
        <v>46165</v>
      </c>
      <c r="C1828" s="1">
        <v>46169</v>
      </c>
      <c r="D1828" t="s">
        <v>21</v>
      </c>
      <c r="E1828" t="s">
        <v>289</v>
      </c>
      <c r="F1828" s="2">
        <v>0.77083333333333337</v>
      </c>
      <c r="G1828">
        <v>2</v>
      </c>
      <c r="H1828">
        <v>3</v>
      </c>
      <c r="I1828">
        <v>360</v>
      </c>
      <c r="J1828">
        <v>36</v>
      </c>
      <c r="K1828">
        <v>20</v>
      </c>
      <c r="L1828" t="s">
        <v>178</v>
      </c>
      <c r="M1828" t="s">
        <v>172</v>
      </c>
      <c r="N1828">
        <v>20</v>
      </c>
      <c r="O1828" t="s">
        <v>184</v>
      </c>
      <c r="P1828" t="s">
        <v>185</v>
      </c>
      <c r="Q1828" t="s">
        <v>229</v>
      </c>
    </row>
    <row r="1829" spans="1:17" x14ac:dyDescent="0.25">
      <c r="A1829" t="s">
        <v>2060</v>
      </c>
      <c r="B1829" s="1">
        <v>46099</v>
      </c>
      <c r="C1829" s="1">
        <v>46099</v>
      </c>
      <c r="D1829" t="s">
        <v>81</v>
      </c>
      <c r="E1829" t="s">
        <v>182</v>
      </c>
      <c r="F1829" s="2">
        <v>0.9375</v>
      </c>
      <c r="G1829">
        <v>9</v>
      </c>
      <c r="H1829">
        <v>3</v>
      </c>
      <c r="I1829">
        <v>240</v>
      </c>
      <c r="J1829">
        <v>36</v>
      </c>
      <c r="K1829">
        <v>0</v>
      </c>
      <c r="L1829" t="s">
        <v>188</v>
      </c>
      <c r="M1829" t="s">
        <v>207</v>
      </c>
      <c r="N1829">
        <v>55</v>
      </c>
      <c r="O1829" t="s">
        <v>179</v>
      </c>
      <c r="P1829" t="s">
        <v>185</v>
      </c>
      <c r="Q1829" t="s">
        <v>175</v>
      </c>
    </row>
    <row r="1830" spans="1:17" x14ac:dyDescent="0.25">
      <c r="A1830" t="s">
        <v>2061</v>
      </c>
      <c r="B1830" s="1">
        <v>46023</v>
      </c>
      <c r="C1830" s="1">
        <v>46025</v>
      </c>
      <c r="D1830" t="s">
        <v>103</v>
      </c>
      <c r="E1830" t="s">
        <v>222</v>
      </c>
      <c r="F1830" s="2">
        <v>0.39583333333333331</v>
      </c>
      <c r="G1830">
        <v>6</v>
      </c>
      <c r="H1830">
        <v>2</v>
      </c>
      <c r="I1830">
        <v>240</v>
      </c>
      <c r="J1830">
        <v>30</v>
      </c>
      <c r="K1830">
        <v>100</v>
      </c>
      <c r="L1830" t="s">
        <v>171</v>
      </c>
      <c r="M1830" t="s">
        <v>172</v>
      </c>
      <c r="N1830">
        <v>32</v>
      </c>
      <c r="O1830" t="s">
        <v>173</v>
      </c>
      <c r="P1830" t="s">
        <v>174</v>
      </c>
      <c r="Q1830" t="s">
        <v>175</v>
      </c>
    </row>
    <row r="1831" spans="1:17" x14ac:dyDescent="0.25">
      <c r="A1831" t="s">
        <v>2062</v>
      </c>
      <c r="B1831" s="1">
        <v>46108</v>
      </c>
      <c r="C1831" s="1">
        <v>46112</v>
      </c>
      <c r="D1831" t="s">
        <v>87</v>
      </c>
      <c r="E1831" t="s">
        <v>249</v>
      </c>
      <c r="F1831" s="2">
        <v>0.88541666666666663</v>
      </c>
      <c r="G1831">
        <v>6</v>
      </c>
      <c r="H1831">
        <v>2</v>
      </c>
      <c r="I1831">
        <v>240</v>
      </c>
      <c r="J1831">
        <v>30</v>
      </c>
      <c r="K1831">
        <v>0</v>
      </c>
      <c r="L1831" t="s">
        <v>193</v>
      </c>
      <c r="M1831" t="s">
        <v>172</v>
      </c>
      <c r="N1831">
        <v>24</v>
      </c>
      <c r="O1831" t="s">
        <v>173</v>
      </c>
      <c r="P1831" t="s">
        <v>185</v>
      </c>
      <c r="Q1831" t="s">
        <v>229</v>
      </c>
    </row>
    <row r="1832" spans="1:17" x14ac:dyDescent="0.25">
      <c r="A1832" t="s">
        <v>2063</v>
      </c>
      <c r="B1832" s="1">
        <v>46143</v>
      </c>
      <c r="C1832" s="1">
        <v>46147</v>
      </c>
      <c r="D1832" t="s">
        <v>75</v>
      </c>
      <c r="E1832" t="s">
        <v>197</v>
      </c>
      <c r="F1832" s="2">
        <v>0.39583333333333331</v>
      </c>
      <c r="G1832">
        <v>9</v>
      </c>
      <c r="H1832">
        <v>3</v>
      </c>
      <c r="I1832">
        <v>180</v>
      </c>
      <c r="J1832">
        <v>36</v>
      </c>
      <c r="K1832">
        <v>150</v>
      </c>
      <c r="L1832" t="s">
        <v>193</v>
      </c>
      <c r="M1832" t="s">
        <v>172</v>
      </c>
      <c r="N1832">
        <v>37</v>
      </c>
      <c r="O1832" t="s">
        <v>173</v>
      </c>
      <c r="P1832" t="s">
        <v>185</v>
      </c>
      <c r="Q1832" t="s">
        <v>175</v>
      </c>
    </row>
    <row r="1833" spans="1:17" x14ac:dyDescent="0.25">
      <c r="A1833" t="s">
        <v>2064</v>
      </c>
      <c r="B1833" s="1">
        <v>46198</v>
      </c>
      <c r="C1833" s="1">
        <v>46200</v>
      </c>
      <c r="D1833" t="s">
        <v>31</v>
      </c>
      <c r="E1833" t="s">
        <v>280</v>
      </c>
      <c r="F1833" s="2">
        <v>0.88541666666666663</v>
      </c>
      <c r="G1833">
        <v>4</v>
      </c>
      <c r="H1833">
        <v>4</v>
      </c>
      <c r="I1833">
        <v>420</v>
      </c>
      <c r="J1833">
        <v>42</v>
      </c>
      <c r="K1833">
        <v>0</v>
      </c>
      <c r="L1833" t="s">
        <v>171</v>
      </c>
      <c r="M1833" t="s">
        <v>172</v>
      </c>
      <c r="N1833">
        <v>59</v>
      </c>
      <c r="O1833" t="s">
        <v>184</v>
      </c>
      <c r="P1833" t="s">
        <v>174</v>
      </c>
      <c r="Q1833" t="s">
        <v>180</v>
      </c>
    </row>
    <row r="1834" spans="1:17" x14ac:dyDescent="0.25">
      <c r="A1834" t="s">
        <v>2065</v>
      </c>
      <c r="B1834" s="1">
        <v>46169</v>
      </c>
      <c r="C1834" s="1">
        <v>46175</v>
      </c>
      <c r="D1834" t="s">
        <v>24</v>
      </c>
      <c r="E1834" t="s">
        <v>302</v>
      </c>
      <c r="F1834" s="2">
        <v>0.64583333333333337</v>
      </c>
      <c r="G1834">
        <v>7</v>
      </c>
      <c r="H1834">
        <v>2</v>
      </c>
      <c r="I1834">
        <v>240</v>
      </c>
      <c r="J1834">
        <v>30</v>
      </c>
      <c r="K1834">
        <v>100</v>
      </c>
      <c r="L1834" t="s">
        <v>171</v>
      </c>
      <c r="M1834" t="s">
        <v>172</v>
      </c>
      <c r="N1834">
        <v>59</v>
      </c>
      <c r="O1834" t="s">
        <v>184</v>
      </c>
      <c r="P1834" t="s">
        <v>174</v>
      </c>
      <c r="Q1834" t="s">
        <v>175</v>
      </c>
    </row>
    <row r="1835" spans="1:17" x14ac:dyDescent="0.25">
      <c r="A1835" t="s">
        <v>2066</v>
      </c>
      <c r="B1835" s="1">
        <v>46140</v>
      </c>
      <c r="C1835" s="1">
        <v>46146</v>
      </c>
      <c r="D1835" t="s">
        <v>124</v>
      </c>
      <c r="E1835" t="s">
        <v>201</v>
      </c>
      <c r="F1835" s="2">
        <v>0.77083333333333337</v>
      </c>
      <c r="G1835">
        <v>7</v>
      </c>
      <c r="H1835">
        <v>2</v>
      </c>
      <c r="I1835">
        <v>360</v>
      </c>
      <c r="J1835">
        <v>30</v>
      </c>
      <c r="K1835">
        <v>60</v>
      </c>
      <c r="L1835" t="s">
        <v>183</v>
      </c>
      <c r="M1835" t="s">
        <v>172</v>
      </c>
      <c r="N1835">
        <v>18</v>
      </c>
      <c r="O1835" t="s">
        <v>173</v>
      </c>
      <c r="P1835" t="s">
        <v>174</v>
      </c>
      <c r="Q1835" t="s">
        <v>180</v>
      </c>
    </row>
    <row r="1836" spans="1:17" x14ac:dyDescent="0.25">
      <c r="A1836" t="s">
        <v>2067</v>
      </c>
      <c r="B1836" s="1">
        <v>46191</v>
      </c>
      <c r="C1836" s="1">
        <v>46192</v>
      </c>
      <c r="D1836" t="s">
        <v>49</v>
      </c>
      <c r="E1836" t="s">
        <v>256</v>
      </c>
      <c r="F1836" s="2">
        <v>0.77083333333333337</v>
      </c>
      <c r="G1836">
        <v>7</v>
      </c>
      <c r="H1836">
        <v>3</v>
      </c>
      <c r="I1836">
        <v>240</v>
      </c>
      <c r="J1836">
        <v>36</v>
      </c>
      <c r="K1836">
        <v>20</v>
      </c>
      <c r="L1836" t="s">
        <v>178</v>
      </c>
      <c r="M1836" t="s">
        <v>172</v>
      </c>
      <c r="N1836">
        <v>27</v>
      </c>
      <c r="O1836" t="s">
        <v>184</v>
      </c>
      <c r="P1836" t="s">
        <v>185</v>
      </c>
      <c r="Q1836" t="s">
        <v>175</v>
      </c>
    </row>
    <row r="1837" spans="1:17" x14ac:dyDescent="0.25">
      <c r="A1837" t="s">
        <v>2068</v>
      </c>
      <c r="B1837" s="1">
        <v>46129</v>
      </c>
      <c r="C1837" s="1">
        <v>46129</v>
      </c>
      <c r="D1837" t="s">
        <v>140</v>
      </c>
      <c r="E1837" t="s">
        <v>309</v>
      </c>
      <c r="F1837" s="2">
        <v>0.39583333333333331</v>
      </c>
      <c r="G1837">
        <v>8</v>
      </c>
      <c r="H1837">
        <v>2</v>
      </c>
      <c r="I1837">
        <v>160</v>
      </c>
      <c r="J1837">
        <v>30</v>
      </c>
      <c r="K1837">
        <v>40</v>
      </c>
      <c r="L1837" t="s">
        <v>171</v>
      </c>
      <c r="M1837" t="s">
        <v>172</v>
      </c>
      <c r="N1837">
        <v>48</v>
      </c>
      <c r="O1837" t="s">
        <v>173</v>
      </c>
      <c r="P1837" t="s">
        <v>174</v>
      </c>
      <c r="Q1837" t="s">
        <v>175</v>
      </c>
    </row>
    <row r="1838" spans="1:17" x14ac:dyDescent="0.25">
      <c r="A1838" t="s">
        <v>2069</v>
      </c>
      <c r="B1838" s="1">
        <v>46061</v>
      </c>
      <c r="C1838" s="1">
        <v>46063</v>
      </c>
      <c r="D1838" t="s">
        <v>31</v>
      </c>
      <c r="E1838" t="s">
        <v>286</v>
      </c>
      <c r="F1838" s="2">
        <v>0.64583333333333337</v>
      </c>
      <c r="G1838">
        <v>3</v>
      </c>
      <c r="H1838">
        <v>1</v>
      </c>
      <c r="I1838">
        <v>440</v>
      </c>
      <c r="J1838">
        <v>24</v>
      </c>
      <c r="K1838">
        <v>40</v>
      </c>
      <c r="L1838" t="s">
        <v>171</v>
      </c>
      <c r="M1838" t="s">
        <v>172</v>
      </c>
      <c r="N1838">
        <v>45</v>
      </c>
      <c r="O1838" t="s">
        <v>173</v>
      </c>
      <c r="P1838" t="s">
        <v>185</v>
      </c>
      <c r="Q1838" t="s">
        <v>180</v>
      </c>
    </row>
    <row r="1839" spans="1:17" x14ac:dyDescent="0.25">
      <c r="A1839" t="s">
        <v>2070</v>
      </c>
      <c r="B1839" s="1">
        <v>46037</v>
      </c>
      <c r="C1839" s="1">
        <v>46041</v>
      </c>
      <c r="D1839" t="s">
        <v>119</v>
      </c>
      <c r="E1839" t="s">
        <v>328</v>
      </c>
      <c r="F1839" s="2">
        <v>0.77083333333333337</v>
      </c>
      <c r="G1839">
        <v>8</v>
      </c>
      <c r="H1839">
        <v>2</v>
      </c>
      <c r="I1839">
        <v>400</v>
      </c>
      <c r="J1839">
        <v>30</v>
      </c>
      <c r="K1839">
        <v>0</v>
      </c>
      <c r="L1839" t="s">
        <v>178</v>
      </c>
      <c r="M1839" t="s">
        <v>172</v>
      </c>
      <c r="N1839">
        <v>46</v>
      </c>
      <c r="O1839" t="s">
        <v>184</v>
      </c>
      <c r="P1839" t="s">
        <v>174</v>
      </c>
      <c r="Q1839" t="s">
        <v>180</v>
      </c>
    </row>
    <row r="1840" spans="1:17" x14ac:dyDescent="0.25">
      <c r="A1840" t="s">
        <v>2071</v>
      </c>
      <c r="B1840" s="1">
        <v>46174</v>
      </c>
      <c r="C1840" s="1">
        <v>46175</v>
      </c>
      <c r="D1840" t="s">
        <v>149</v>
      </c>
      <c r="E1840" t="s">
        <v>177</v>
      </c>
      <c r="F1840" s="2">
        <v>0.77083333333333337</v>
      </c>
      <c r="G1840">
        <v>5</v>
      </c>
      <c r="H1840">
        <v>3</v>
      </c>
      <c r="I1840">
        <v>360</v>
      </c>
      <c r="J1840">
        <v>36</v>
      </c>
      <c r="K1840">
        <v>0</v>
      </c>
      <c r="L1840" t="s">
        <v>188</v>
      </c>
      <c r="M1840" t="s">
        <v>172</v>
      </c>
      <c r="N1840">
        <v>31</v>
      </c>
      <c r="O1840" t="s">
        <v>184</v>
      </c>
      <c r="P1840" t="s">
        <v>174</v>
      </c>
      <c r="Q1840" t="s">
        <v>180</v>
      </c>
    </row>
    <row r="1841" spans="1:17" x14ac:dyDescent="0.25">
      <c r="A1841" t="s">
        <v>2072</v>
      </c>
      <c r="B1841" s="1">
        <v>46105</v>
      </c>
      <c r="C1841" s="1">
        <v>46112</v>
      </c>
      <c r="D1841" t="s">
        <v>87</v>
      </c>
      <c r="E1841" t="s">
        <v>209</v>
      </c>
      <c r="F1841" s="2">
        <v>0.77083333333333337</v>
      </c>
      <c r="G1841">
        <v>2</v>
      </c>
      <c r="H1841">
        <v>2</v>
      </c>
      <c r="I1841">
        <v>400</v>
      </c>
      <c r="J1841">
        <v>30</v>
      </c>
      <c r="K1841">
        <v>20</v>
      </c>
      <c r="L1841" t="s">
        <v>193</v>
      </c>
      <c r="M1841" t="s">
        <v>172</v>
      </c>
      <c r="N1841">
        <v>58</v>
      </c>
      <c r="O1841" t="s">
        <v>173</v>
      </c>
      <c r="P1841" t="s">
        <v>174</v>
      </c>
      <c r="Q1841" t="s">
        <v>180</v>
      </c>
    </row>
    <row r="1842" spans="1:17" x14ac:dyDescent="0.25">
      <c r="A1842" t="s">
        <v>2073</v>
      </c>
      <c r="B1842" s="1">
        <v>46152</v>
      </c>
      <c r="C1842" s="1">
        <v>46156</v>
      </c>
      <c r="D1842" t="s">
        <v>77</v>
      </c>
      <c r="E1842" t="s">
        <v>328</v>
      </c>
      <c r="F1842" s="2">
        <v>0.9375</v>
      </c>
      <c r="G1842">
        <v>8</v>
      </c>
      <c r="H1842">
        <v>2</v>
      </c>
      <c r="I1842">
        <v>300</v>
      </c>
      <c r="J1842">
        <v>30</v>
      </c>
      <c r="K1842">
        <v>0</v>
      </c>
      <c r="L1842" t="s">
        <v>193</v>
      </c>
      <c r="M1842" t="s">
        <v>172</v>
      </c>
      <c r="N1842">
        <v>19</v>
      </c>
      <c r="O1842" t="s">
        <v>179</v>
      </c>
      <c r="P1842" t="s">
        <v>174</v>
      </c>
      <c r="Q1842" t="s">
        <v>229</v>
      </c>
    </row>
    <row r="1843" spans="1:17" x14ac:dyDescent="0.25">
      <c r="A1843" t="s">
        <v>2074</v>
      </c>
      <c r="B1843" s="1">
        <v>46083</v>
      </c>
      <c r="C1843" s="1">
        <v>46089</v>
      </c>
      <c r="D1843" t="s">
        <v>99</v>
      </c>
      <c r="E1843" t="s">
        <v>272</v>
      </c>
      <c r="F1843" s="2">
        <v>0.64583333333333337</v>
      </c>
      <c r="G1843">
        <v>1</v>
      </c>
      <c r="H1843">
        <v>5</v>
      </c>
      <c r="I1843">
        <v>200</v>
      </c>
      <c r="J1843">
        <v>48</v>
      </c>
      <c r="K1843">
        <v>60</v>
      </c>
      <c r="L1843" t="s">
        <v>171</v>
      </c>
      <c r="M1843" t="s">
        <v>172</v>
      </c>
      <c r="N1843">
        <v>58</v>
      </c>
      <c r="O1843" t="s">
        <v>173</v>
      </c>
      <c r="P1843" t="s">
        <v>174</v>
      </c>
      <c r="Q1843" t="s">
        <v>175</v>
      </c>
    </row>
    <row r="1844" spans="1:17" x14ac:dyDescent="0.25">
      <c r="A1844" t="s">
        <v>2075</v>
      </c>
      <c r="B1844" s="1">
        <v>46062</v>
      </c>
      <c r="C1844" s="1">
        <v>46068</v>
      </c>
      <c r="D1844" t="s">
        <v>127</v>
      </c>
      <c r="E1844" t="s">
        <v>274</v>
      </c>
      <c r="F1844" s="2">
        <v>0.39583333333333331</v>
      </c>
      <c r="G1844">
        <v>7</v>
      </c>
      <c r="H1844">
        <v>4</v>
      </c>
      <c r="I1844">
        <v>420</v>
      </c>
      <c r="J1844">
        <v>42</v>
      </c>
      <c r="K1844">
        <v>60</v>
      </c>
      <c r="L1844" t="s">
        <v>193</v>
      </c>
      <c r="M1844" t="s">
        <v>172</v>
      </c>
      <c r="N1844">
        <v>49</v>
      </c>
      <c r="O1844" t="s">
        <v>173</v>
      </c>
      <c r="P1844" t="s">
        <v>174</v>
      </c>
      <c r="Q1844" t="s">
        <v>180</v>
      </c>
    </row>
    <row r="1845" spans="1:17" x14ac:dyDescent="0.25">
      <c r="A1845" t="s">
        <v>2076</v>
      </c>
      <c r="B1845" s="1">
        <v>46053</v>
      </c>
      <c r="C1845" s="1">
        <v>46053</v>
      </c>
      <c r="D1845" t="s">
        <v>61</v>
      </c>
      <c r="E1845" t="s">
        <v>306</v>
      </c>
      <c r="F1845" s="2">
        <v>0.88541666666666663</v>
      </c>
      <c r="G1845">
        <v>2</v>
      </c>
      <c r="H1845">
        <v>3</v>
      </c>
      <c r="I1845">
        <v>180</v>
      </c>
      <c r="J1845">
        <v>36</v>
      </c>
      <c r="K1845">
        <v>0</v>
      </c>
      <c r="L1845" t="s">
        <v>183</v>
      </c>
      <c r="M1845" t="s">
        <v>172</v>
      </c>
      <c r="N1845">
        <v>42</v>
      </c>
      <c r="O1845" t="s">
        <v>184</v>
      </c>
      <c r="P1845" t="s">
        <v>185</v>
      </c>
      <c r="Q1845" t="s">
        <v>175</v>
      </c>
    </row>
    <row r="1846" spans="1:17" x14ac:dyDescent="0.25">
      <c r="A1846" t="s">
        <v>2077</v>
      </c>
      <c r="B1846" s="1">
        <v>46192</v>
      </c>
      <c r="C1846" s="1">
        <v>46196</v>
      </c>
      <c r="D1846" t="s">
        <v>87</v>
      </c>
      <c r="E1846" t="s">
        <v>197</v>
      </c>
      <c r="F1846" s="2">
        <v>0.77083333333333337</v>
      </c>
      <c r="G1846">
        <v>9</v>
      </c>
      <c r="H1846">
        <v>2</v>
      </c>
      <c r="I1846">
        <v>180</v>
      </c>
      <c r="J1846">
        <v>30</v>
      </c>
      <c r="K1846">
        <v>0</v>
      </c>
      <c r="L1846" t="s">
        <v>171</v>
      </c>
      <c r="M1846" t="s">
        <v>172</v>
      </c>
      <c r="N1846">
        <v>38</v>
      </c>
      <c r="O1846" t="s">
        <v>184</v>
      </c>
      <c r="P1846" t="s">
        <v>174</v>
      </c>
      <c r="Q1846" t="s">
        <v>175</v>
      </c>
    </row>
    <row r="1847" spans="1:17" x14ac:dyDescent="0.25">
      <c r="A1847" t="s">
        <v>2078</v>
      </c>
      <c r="B1847" s="1">
        <v>46071</v>
      </c>
      <c r="C1847" s="1">
        <v>46076</v>
      </c>
      <c r="D1847" t="s">
        <v>45</v>
      </c>
      <c r="E1847" t="s">
        <v>328</v>
      </c>
      <c r="F1847" s="2">
        <v>0.9375</v>
      </c>
      <c r="G1847">
        <v>4</v>
      </c>
      <c r="H1847">
        <v>4</v>
      </c>
      <c r="I1847">
        <v>220</v>
      </c>
      <c r="J1847">
        <v>42</v>
      </c>
      <c r="K1847">
        <v>0</v>
      </c>
      <c r="L1847" t="s">
        <v>188</v>
      </c>
      <c r="M1847" t="s">
        <v>172</v>
      </c>
      <c r="N1847">
        <v>28</v>
      </c>
      <c r="O1847" t="s">
        <v>184</v>
      </c>
      <c r="P1847" t="s">
        <v>185</v>
      </c>
      <c r="Q1847" t="s">
        <v>175</v>
      </c>
    </row>
    <row r="1848" spans="1:17" x14ac:dyDescent="0.25">
      <c r="A1848" t="s">
        <v>2079</v>
      </c>
      <c r="B1848" s="1">
        <v>46110</v>
      </c>
      <c r="C1848" s="1">
        <v>46110</v>
      </c>
      <c r="D1848" t="s">
        <v>99</v>
      </c>
      <c r="E1848" t="s">
        <v>445</v>
      </c>
      <c r="F1848" s="2">
        <v>0.88541666666666663</v>
      </c>
      <c r="G1848">
        <v>8</v>
      </c>
      <c r="H1848">
        <v>4</v>
      </c>
      <c r="I1848">
        <v>320</v>
      </c>
      <c r="J1848">
        <v>42</v>
      </c>
      <c r="K1848">
        <v>0</v>
      </c>
      <c r="L1848" t="s">
        <v>171</v>
      </c>
      <c r="M1848" t="s">
        <v>172</v>
      </c>
      <c r="N1848">
        <v>23</v>
      </c>
      <c r="O1848" t="s">
        <v>173</v>
      </c>
      <c r="P1848" t="s">
        <v>174</v>
      </c>
      <c r="Q1848" t="s">
        <v>229</v>
      </c>
    </row>
    <row r="1849" spans="1:17" x14ac:dyDescent="0.25">
      <c r="A1849" t="s">
        <v>2080</v>
      </c>
      <c r="B1849" s="1">
        <v>46155</v>
      </c>
      <c r="C1849" s="1">
        <v>46159</v>
      </c>
      <c r="D1849" t="s">
        <v>103</v>
      </c>
      <c r="E1849" t="s">
        <v>220</v>
      </c>
      <c r="F1849" s="2">
        <v>0.39583333333333331</v>
      </c>
      <c r="G1849">
        <v>2</v>
      </c>
      <c r="H1849">
        <v>1</v>
      </c>
      <c r="I1849">
        <v>240</v>
      </c>
      <c r="J1849">
        <v>24</v>
      </c>
      <c r="K1849">
        <v>0</v>
      </c>
      <c r="L1849" t="s">
        <v>178</v>
      </c>
      <c r="M1849" t="s">
        <v>172</v>
      </c>
      <c r="N1849">
        <v>31</v>
      </c>
      <c r="O1849" t="s">
        <v>179</v>
      </c>
      <c r="P1849" t="s">
        <v>185</v>
      </c>
      <c r="Q1849" t="s">
        <v>175</v>
      </c>
    </row>
    <row r="1850" spans="1:17" x14ac:dyDescent="0.25">
      <c r="A1850" t="s">
        <v>2081</v>
      </c>
      <c r="B1850" s="1">
        <v>46146</v>
      </c>
      <c r="C1850" s="1">
        <v>46146</v>
      </c>
      <c r="D1850" t="s">
        <v>93</v>
      </c>
      <c r="E1850" t="s">
        <v>218</v>
      </c>
      <c r="F1850" s="2">
        <v>0.39583333333333331</v>
      </c>
      <c r="G1850">
        <v>2</v>
      </c>
      <c r="H1850">
        <v>4</v>
      </c>
      <c r="I1850">
        <v>240</v>
      </c>
      <c r="J1850">
        <v>42</v>
      </c>
      <c r="K1850">
        <v>150</v>
      </c>
      <c r="L1850" t="s">
        <v>193</v>
      </c>
      <c r="M1850" t="s">
        <v>263</v>
      </c>
      <c r="N1850">
        <v>38</v>
      </c>
      <c r="O1850" t="s">
        <v>173</v>
      </c>
      <c r="P1850" t="s">
        <v>185</v>
      </c>
      <c r="Q1850" t="s">
        <v>175</v>
      </c>
    </row>
    <row r="1851" spans="1:17" x14ac:dyDescent="0.25">
      <c r="A1851" t="s">
        <v>2082</v>
      </c>
      <c r="B1851" s="1">
        <v>46052</v>
      </c>
      <c r="C1851" s="1">
        <v>46057</v>
      </c>
      <c r="D1851" t="s">
        <v>90</v>
      </c>
      <c r="E1851" t="s">
        <v>187</v>
      </c>
      <c r="F1851" s="2">
        <v>0.77083333333333337</v>
      </c>
      <c r="G1851">
        <v>5</v>
      </c>
      <c r="H1851">
        <v>3</v>
      </c>
      <c r="I1851">
        <v>340</v>
      </c>
      <c r="J1851">
        <v>36</v>
      </c>
      <c r="K1851">
        <v>40</v>
      </c>
      <c r="L1851" t="s">
        <v>193</v>
      </c>
      <c r="M1851" t="s">
        <v>172</v>
      </c>
      <c r="N1851">
        <v>46</v>
      </c>
      <c r="O1851" t="s">
        <v>173</v>
      </c>
      <c r="P1851" t="s">
        <v>174</v>
      </c>
      <c r="Q1851" t="s">
        <v>180</v>
      </c>
    </row>
    <row r="1852" spans="1:17" x14ac:dyDescent="0.25">
      <c r="A1852" t="s">
        <v>2083</v>
      </c>
      <c r="B1852" s="1">
        <v>46059</v>
      </c>
      <c r="C1852" s="1">
        <v>46062</v>
      </c>
      <c r="D1852" t="s">
        <v>90</v>
      </c>
      <c r="E1852" t="s">
        <v>228</v>
      </c>
      <c r="F1852" s="2">
        <v>0.88541666666666663</v>
      </c>
      <c r="G1852">
        <v>7</v>
      </c>
      <c r="H1852">
        <v>2</v>
      </c>
      <c r="I1852">
        <v>200</v>
      </c>
      <c r="J1852">
        <v>30</v>
      </c>
      <c r="K1852">
        <v>20</v>
      </c>
      <c r="L1852" t="s">
        <v>178</v>
      </c>
      <c r="M1852" t="s">
        <v>172</v>
      </c>
      <c r="N1852">
        <v>48</v>
      </c>
      <c r="O1852" t="s">
        <v>179</v>
      </c>
      <c r="P1852" t="s">
        <v>174</v>
      </c>
      <c r="Q1852" t="s">
        <v>175</v>
      </c>
    </row>
    <row r="1853" spans="1:17" x14ac:dyDescent="0.25">
      <c r="A1853" t="s">
        <v>2084</v>
      </c>
      <c r="B1853" s="1">
        <v>46131</v>
      </c>
      <c r="C1853" s="1">
        <v>46137</v>
      </c>
      <c r="D1853" t="s">
        <v>143</v>
      </c>
      <c r="E1853" t="s">
        <v>249</v>
      </c>
      <c r="F1853" s="2">
        <v>0.53125</v>
      </c>
      <c r="G1853">
        <v>4</v>
      </c>
      <c r="H1853">
        <v>3</v>
      </c>
      <c r="I1853">
        <v>160</v>
      </c>
      <c r="J1853">
        <v>36</v>
      </c>
      <c r="K1853">
        <v>150</v>
      </c>
      <c r="L1853" t="s">
        <v>171</v>
      </c>
      <c r="M1853" t="s">
        <v>172</v>
      </c>
      <c r="N1853">
        <v>48</v>
      </c>
      <c r="O1853" t="s">
        <v>173</v>
      </c>
      <c r="P1853" t="s">
        <v>174</v>
      </c>
      <c r="Q1853" t="s">
        <v>175</v>
      </c>
    </row>
    <row r="1854" spans="1:17" x14ac:dyDescent="0.25">
      <c r="A1854" t="s">
        <v>2085</v>
      </c>
      <c r="B1854" s="1">
        <v>46053</v>
      </c>
      <c r="C1854" s="1">
        <v>46058</v>
      </c>
      <c r="D1854" t="s">
        <v>84</v>
      </c>
      <c r="E1854" t="s">
        <v>182</v>
      </c>
      <c r="F1854" s="2">
        <v>0.53125</v>
      </c>
      <c r="G1854">
        <v>8</v>
      </c>
      <c r="H1854">
        <v>3</v>
      </c>
      <c r="I1854">
        <v>240</v>
      </c>
      <c r="J1854">
        <v>36</v>
      </c>
      <c r="K1854">
        <v>100</v>
      </c>
      <c r="L1854" t="s">
        <v>183</v>
      </c>
      <c r="M1854" t="s">
        <v>172</v>
      </c>
      <c r="N1854">
        <v>60</v>
      </c>
      <c r="O1854" t="s">
        <v>179</v>
      </c>
      <c r="P1854" t="s">
        <v>185</v>
      </c>
      <c r="Q1854" t="s">
        <v>175</v>
      </c>
    </row>
    <row r="1855" spans="1:17" x14ac:dyDescent="0.25">
      <c r="A1855" t="s">
        <v>2086</v>
      </c>
      <c r="B1855" s="1">
        <v>46166</v>
      </c>
      <c r="C1855" s="1">
        <v>46169</v>
      </c>
      <c r="D1855" t="s">
        <v>103</v>
      </c>
      <c r="E1855" t="s">
        <v>306</v>
      </c>
      <c r="F1855" s="2">
        <v>0.64583333333333337</v>
      </c>
      <c r="G1855">
        <v>2</v>
      </c>
      <c r="H1855">
        <v>4</v>
      </c>
      <c r="I1855">
        <v>360</v>
      </c>
      <c r="J1855">
        <v>42</v>
      </c>
      <c r="K1855">
        <v>0</v>
      </c>
      <c r="L1855" t="s">
        <v>183</v>
      </c>
      <c r="M1855" t="s">
        <v>172</v>
      </c>
      <c r="N1855">
        <v>60</v>
      </c>
      <c r="O1855" t="s">
        <v>179</v>
      </c>
      <c r="P1855" t="s">
        <v>174</v>
      </c>
      <c r="Q1855" t="s">
        <v>180</v>
      </c>
    </row>
    <row r="1856" spans="1:17" x14ac:dyDescent="0.25">
      <c r="A1856" t="s">
        <v>2087</v>
      </c>
      <c r="B1856" s="1">
        <v>46099</v>
      </c>
      <c r="C1856" s="1">
        <v>46100</v>
      </c>
      <c r="D1856" t="s">
        <v>49</v>
      </c>
      <c r="E1856" t="s">
        <v>216</v>
      </c>
      <c r="F1856" s="2">
        <v>0.53125</v>
      </c>
      <c r="G1856">
        <v>5</v>
      </c>
      <c r="H1856">
        <v>1</v>
      </c>
      <c r="I1856">
        <v>180</v>
      </c>
      <c r="J1856">
        <v>24</v>
      </c>
      <c r="K1856">
        <v>0</v>
      </c>
      <c r="L1856" t="s">
        <v>193</v>
      </c>
      <c r="M1856" t="s">
        <v>172</v>
      </c>
      <c r="N1856">
        <v>52</v>
      </c>
      <c r="O1856" t="s">
        <v>184</v>
      </c>
      <c r="P1856" t="s">
        <v>174</v>
      </c>
      <c r="Q1856" t="s">
        <v>175</v>
      </c>
    </row>
    <row r="1857" spans="1:17" x14ac:dyDescent="0.25">
      <c r="A1857" t="s">
        <v>2088</v>
      </c>
      <c r="B1857" s="1">
        <v>46142</v>
      </c>
      <c r="C1857" s="1">
        <v>46145</v>
      </c>
      <c r="D1857" t="s">
        <v>39</v>
      </c>
      <c r="E1857" t="s">
        <v>283</v>
      </c>
      <c r="F1857" s="2">
        <v>0.9375</v>
      </c>
      <c r="G1857">
        <v>3</v>
      </c>
      <c r="H1857">
        <v>4</v>
      </c>
      <c r="I1857">
        <v>280</v>
      </c>
      <c r="J1857">
        <v>42</v>
      </c>
      <c r="K1857">
        <v>0</v>
      </c>
      <c r="L1857" t="s">
        <v>171</v>
      </c>
      <c r="M1857" t="s">
        <v>172</v>
      </c>
      <c r="N1857">
        <v>40</v>
      </c>
      <c r="O1857" t="s">
        <v>184</v>
      </c>
      <c r="P1857" t="s">
        <v>174</v>
      </c>
      <c r="Q1857" t="s">
        <v>229</v>
      </c>
    </row>
    <row r="1858" spans="1:17" x14ac:dyDescent="0.25">
      <c r="A1858" t="s">
        <v>2089</v>
      </c>
      <c r="B1858" s="1">
        <v>46183</v>
      </c>
      <c r="C1858" s="1">
        <v>46190</v>
      </c>
      <c r="D1858" t="s">
        <v>35</v>
      </c>
      <c r="E1858" t="s">
        <v>300</v>
      </c>
      <c r="F1858" s="2">
        <v>0.53125</v>
      </c>
      <c r="G1858">
        <v>2</v>
      </c>
      <c r="H1858">
        <v>3</v>
      </c>
      <c r="I1858">
        <v>240</v>
      </c>
      <c r="J1858">
        <v>36</v>
      </c>
      <c r="K1858">
        <v>0</v>
      </c>
      <c r="L1858" t="s">
        <v>171</v>
      </c>
      <c r="M1858" t="s">
        <v>172</v>
      </c>
      <c r="N1858">
        <v>28</v>
      </c>
      <c r="O1858" t="s">
        <v>173</v>
      </c>
      <c r="P1858" t="s">
        <v>174</v>
      </c>
      <c r="Q1858" t="s">
        <v>175</v>
      </c>
    </row>
    <row r="1859" spans="1:17" x14ac:dyDescent="0.25">
      <c r="A1859" t="s">
        <v>2090</v>
      </c>
      <c r="B1859" s="1">
        <v>46126</v>
      </c>
      <c r="C1859" s="1">
        <v>46127</v>
      </c>
      <c r="D1859" t="s">
        <v>93</v>
      </c>
      <c r="E1859" t="s">
        <v>201</v>
      </c>
      <c r="F1859" s="2">
        <v>0.77083333333333337</v>
      </c>
      <c r="G1859">
        <v>7</v>
      </c>
      <c r="H1859">
        <v>2</v>
      </c>
      <c r="I1859">
        <v>180</v>
      </c>
      <c r="J1859">
        <v>30</v>
      </c>
      <c r="K1859">
        <v>60</v>
      </c>
      <c r="L1859" t="s">
        <v>188</v>
      </c>
      <c r="M1859" t="s">
        <v>172</v>
      </c>
      <c r="N1859">
        <v>60</v>
      </c>
      <c r="O1859" t="s">
        <v>173</v>
      </c>
      <c r="P1859" t="s">
        <v>185</v>
      </c>
      <c r="Q1859" t="s">
        <v>175</v>
      </c>
    </row>
    <row r="1860" spans="1:17" x14ac:dyDescent="0.25">
      <c r="A1860" t="s">
        <v>2091</v>
      </c>
      <c r="B1860" s="1">
        <v>46166</v>
      </c>
      <c r="C1860" s="1">
        <v>46169</v>
      </c>
      <c r="D1860" t="s">
        <v>99</v>
      </c>
      <c r="E1860" t="s">
        <v>328</v>
      </c>
      <c r="F1860" s="2">
        <v>0.88541666666666663</v>
      </c>
      <c r="G1860">
        <v>7</v>
      </c>
      <c r="H1860">
        <v>1</v>
      </c>
      <c r="I1860">
        <v>220</v>
      </c>
      <c r="J1860">
        <v>24</v>
      </c>
      <c r="K1860">
        <v>150</v>
      </c>
      <c r="L1860" t="s">
        <v>178</v>
      </c>
      <c r="M1860" t="s">
        <v>172</v>
      </c>
      <c r="N1860">
        <v>26</v>
      </c>
      <c r="O1860" t="s">
        <v>173</v>
      </c>
      <c r="P1860" t="s">
        <v>174</v>
      </c>
      <c r="Q1860" t="s">
        <v>175</v>
      </c>
    </row>
    <row r="1861" spans="1:17" x14ac:dyDescent="0.25">
      <c r="A1861" t="s">
        <v>2092</v>
      </c>
      <c r="B1861" s="1">
        <v>46074</v>
      </c>
      <c r="C1861" s="1">
        <v>46074</v>
      </c>
      <c r="D1861" t="s">
        <v>119</v>
      </c>
      <c r="E1861" t="s">
        <v>262</v>
      </c>
      <c r="F1861" s="2">
        <v>0.88541666666666663</v>
      </c>
      <c r="G1861">
        <v>7</v>
      </c>
      <c r="H1861">
        <v>6</v>
      </c>
      <c r="I1861">
        <v>180</v>
      </c>
      <c r="J1861">
        <v>54</v>
      </c>
      <c r="K1861">
        <v>40</v>
      </c>
      <c r="L1861" t="s">
        <v>183</v>
      </c>
      <c r="M1861" t="s">
        <v>172</v>
      </c>
      <c r="N1861">
        <v>59</v>
      </c>
      <c r="O1861" t="s">
        <v>179</v>
      </c>
      <c r="P1861" t="s">
        <v>174</v>
      </c>
      <c r="Q1861" t="s">
        <v>175</v>
      </c>
    </row>
    <row r="1862" spans="1:17" x14ac:dyDescent="0.25">
      <c r="A1862" t="s">
        <v>2093</v>
      </c>
      <c r="B1862" s="1">
        <v>46129</v>
      </c>
      <c r="C1862" s="1">
        <v>46135</v>
      </c>
      <c r="D1862" t="s">
        <v>61</v>
      </c>
      <c r="E1862" t="s">
        <v>226</v>
      </c>
      <c r="F1862" s="2">
        <v>0.39583333333333331</v>
      </c>
      <c r="G1862">
        <v>2</v>
      </c>
      <c r="H1862">
        <v>4</v>
      </c>
      <c r="I1862">
        <v>340</v>
      </c>
      <c r="J1862">
        <v>42</v>
      </c>
      <c r="K1862">
        <v>150</v>
      </c>
      <c r="L1862" t="s">
        <v>178</v>
      </c>
      <c r="M1862" t="s">
        <v>172</v>
      </c>
      <c r="N1862">
        <v>22</v>
      </c>
      <c r="O1862" t="s">
        <v>173</v>
      </c>
      <c r="P1862" t="s">
        <v>185</v>
      </c>
      <c r="Q1862" t="s">
        <v>180</v>
      </c>
    </row>
    <row r="1863" spans="1:17" x14ac:dyDescent="0.25">
      <c r="A1863" t="s">
        <v>2094</v>
      </c>
      <c r="B1863" s="1">
        <v>46084</v>
      </c>
      <c r="C1863" s="1">
        <v>46088</v>
      </c>
      <c r="D1863" t="s">
        <v>29</v>
      </c>
      <c r="E1863" t="s">
        <v>232</v>
      </c>
      <c r="F1863" s="2">
        <v>0.64583333333333337</v>
      </c>
      <c r="G1863">
        <v>9</v>
      </c>
      <c r="H1863">
        <v>4</v>
      </c>
      <c r="I1863">
        <v>240</v>
      </c>
      <c r="J1863">
        <v>42</v>
      </c>
      <c r="K1863">
        <v>60</v>
      </c>
      <c r="L1863" t="s">
        <v>188</v>
      </c>
      <c r="M1863" t="s">
        <v>172</v>
      </c>
      <c r="N1863">
        <v>32</v>
      </c>
      <c r="O1863" t="s">
        <v>179</v>
      </c>
      <c r="P1863" t="s">
        <v>174</v>
      </c>
      <c r="Q1863" t="s">
        <v>175</v>
      </c>
    </row>
    <row r="1864" spans="1:17" x14ac:dyDescent="0.25">
      <c r="A1864" t="s">
        <v>2095</v>
      </c>
      <c r="B1864" s="1">
        <v>46135</v>
      </c>
      <c r="C1864" s="1">
        <v>46141</v>
      </c>
      <c r="D1864" t="s">
        <v>77</v>
      </c>
      <c r="E1864" t="s">
        <v>241</v>
      </c>
      <c r="F1864" s="2">
        <v>0.88541666666666663</v>
      </c>
      <c r="G1864">
        <v>1</v>
      </c>
      <c r="H1864">
        <v>2</v>
      </c>
      <c r="I1864">
        <v>320</v>
      </c>
      <c r="J1864">
        <v>30</v>
      </c>
      <c r="K1864">
        <v>40</v>
      </c>
      <c r="L1864" t="s">
        <v>178</v>
      </c>
      <c r="M1864" t="s">
        <v>172</v>
      </c>
      <c r="N1864">
        <v>46</v>
      </c>
      <c r="O1864" t="s">
        <v>179</v>
      </c>
      <c r="P1864" t="s">
        <v>185</v>
      </c>
      <c r="Q1864" t="s">
        <v>229</v>
      </c>
    </row>
    <row r="1865" spans="1:17" x14ac:dyDescent="0.25">
      <c r="A1865" t="s">
        <v>2096</v>
      </c>
      <c r="B1865" s="1">
        <v>46093</v>
      </c>
      <c r="C1865" s="1">
        <v>46099</v>
      </c>
      <c r="D1865" t="s">
        <v>24</v>
      </c>
      <c r="E1865" t="s">
        <v>201</v>
      </c>
      <c r="F1865" s="2">
        <v>0.39583333333333331</v>
      </c>
      <c r="G1865">
        <v>8</v>
      </c>
      <c r="H1865">
        <v>3</v>
      </c>
      <c r="I1865">
        <v>180</v>
      </c>
      <c r="J1865">
        <v>36</v>
      </c>
      <c r="K1865">
        <v>0</v>
      </c>
      <c r="L1865" t="s">
        <v>178</v>
      </c>
      <c r="M1865" t="s">
        <v>172</v>
      </c>
      <c r="N1865">
        <v>40</v>
      </c>
      <c r="O1865" t="s">
        <v>184</v>
      </c>
      <c r="P1865" t="s">
        <v>185</v>
      </c>
      <c r="Q1865" t="s">
        <v>175</v>
      </c>
    </row>
    <row r="1866" spans="1:17" x14ac:dyDescent="0.25">
      <c r="A1866" t="s">
        <v>2097</v>
      </c>
      <c r="B1866" s="1">
        <v>46134</v>
      </c>
      <c r="C1866" s="1">
        <v>46138</v>
      </c>
      <c r="D1866" t="s">
        <v>24</v>
      </c>
      <c r="E1866" t="s">
        <v>283</v>
      </c>
      <c r="F1866" s="2">
        <v>0.77083333333333337</v>
      </c>
      <c r="G1866">
        <v>2</v>
      </c>
      <c r="H1866">
        <v>1</v>
      </c>
      <c r="I1866">
        <v>200</v>
      </c>
      <c r="J1866">
        <v>24</v>
      </c>
      <c r="K1866">
        <v>0</v>
      </c>
      <c r="L1866" t="s">
        <v>188</v>
      </c>
      <c r="M1866" t="s">
        <v>172</v>
      </c>
      <c r="N1866">
        <v>26</v>
      </c>
      <c r="O1866" t="s">
        <v>173</v>
      </c>
      <c r="P1866" t="s">
        <v>185</v>
      </c>
      <c r="Q1866" t="s">
        <v>175</v>
      </c>
    </row>
    <row r="1867" spans="1:17" x14ac:dyDescent="0.25">
      <c r="A1867" t="s">
        <v>2098</v>
      </c>
      <c r="B1867" s="1">
        <v>46187</v>
      </c>
      <c r="C1867" s="1">
        <v>46193</v>
      </c>
      <c r="D1867" t="s">
        <v>133</v>
      </c>
      <c r="E1867" t="s">
        <v>212</v>
      </c>
      <c r="F1867" s="2">
        <v>0.9375</v>
      </c>
      <c r="G1867">
        <v>4</v>
      </c>
      <c r="H1867">
        <v>2</v>
      </c>
      <c r="I1867">
        <v>220</v>
      </c>
      <c r="J1867">
        <v>30</v>
      </c>
      <c r="K1867">
        <v>60</v>
      </c>
      <c r="L1867" t="s">
        <v>193</v>
      </c>
      <c r="M1867" t="s">
        <v>172</v>
      </c>
      <c r="N1867">
        <v>49</v>
      </c>
      <c r="O1867" t="s">
        <v>184</v>
      </c>
      <c r="P1867" t="s">
        <v>174</v>
      </c>
      <c r="Q1867" t="s">
        <v>175</v>
      </c>
    </row>
    <row r="1868" spans="1:17" x14ac:dyDescent="0.25">
      <c r="A1868" t="s">
        <v>2099</v>
      </c>
      <c r="B1868" s="1">
        <v>46099</v>
      </c>
      <c r="C1868" s="1">
        <v>46099</v>
      </c>
      <c r="D1868" t="s">
        <v>10</v>
      </c>
      <c r="E1868" t="s">
        <v>209</v>
      </c>
      <c r="F1868" s="2">
        <v>0.39583333333333331</v>
      </c>
      <c r="G1868">
        <v>2</v>
      </c>
      <c r="H1868">
        <v>1</v>
      </c>
      <c r="I1868">
        <v>220</v>
      </c>
      <c r="J1868">
        <v>24</v>
      </c>
      <c r="K1868">
        <v>0</v>
      </c>
      <c r="L1868" t="s">
        <v>178</v>
      </c>
      <c r="M1868" t="s">
        <v>172</v>
      </c>
      <c r="N1868">
        <v>39</v>
      </c>
      <c r="O1868" t="s">
        <v>184</v>
      </c>
      <c r="P1868" t="s">
        <v>185</v>
      </c>
      <c r="Q1868" t="s">
        <v>175</v>
      </c>
    </row>
    <row r="1869" spans="1:17" x14ac:dyDescent="0.25">
      <c r="A1869" t="s">
        <v>2100</v>
      </c>
      <c r="B1869" s="1">
        <v>46163</v>
      </c>
      <c r="C1869" s="1">
        <v>46169</v>
      </c>
      <c r="D1869" t="s">
        <v>68</v>
      </c>
      <c r="E1869" t="s">
        <v>272</v>
      </c>
      <c r="F1869" s="2">
        <v>0.53125</v>
      </c>
      <c r="G1869">
        <v>2</v>
      </c>
      <c r="H1869">
        <v>5</v>
      </c>
      <c r="I1869">
        <v>380</v>
      </c>
      <c r="J1869">
        <v>48</v>
      </c>
      <c r="K1869">
        <v>0</v>
      </c>
      <c r="L1869" t="s">
        <v>188</v>
      </c>
      <c r="M1869" t="s">
        <v>172</v>
      </c>
      <c r="N1869">
        <v>48</v>
      </c>
      <c r="O1869" t="s">
        <v>184</v>
      </c>
      <c r="P1869" t="s">
        <v>185</v>
      </c>
      <c r="Q1869" t="s">
        <v>180</v>
      </c>
    </row>
    <row r="1870" spans="1:17" x14ac:dyDescent="0.25">
      <c r="A1870" t="s">
        <v>2101</v>
      </c>
      <c r="B1870" s="1">
        <v>46093</v>
      </c>
      <c r="C1870" s="1">
        <v>46099</v>
      </c>
      <c r="D1870" t="s">
        <v>107</v>
      </c>
      <c r="E1870" t="s">
        <v>218</v>
      </c>
      <c r="F1870" s="2">
        <v>0.53125</v>
      </c>
      <c r="G1870">
        <v>3</v>
      </c>
      <c r="H1870">
        <v>2</v>
      </c>
      <c r="I1870">
        <v>240</v>
      </c>
      <c r="J1870">
        <v>30</v>
      </c>
      <c r="K1870">
        <v>20</v>
      </c>
      <c r="L1870" t="s">
        <v>188</v>
      </c>
      <c r="M1870" t="s">
        <v>172</v>
      </c>
      <c r="N1870">
        <v>30</v>
      </c>
      <c r="O1870" t="s">
        <v>179</v>
      </c>
      <c r="P1870" t="s">
        <v>185</v>
      </c>
      <c r="Q1870" t="s">
        <v>175</v>
      </c>
    </row>
    <row r="1871" spans="1:17" x14ac:dyDescent="0.25">
      <c r="A1871" t="s">
        <v>2102</v>
      </c>
      <c r="B1871" s="1">
        <v>46201</v>
      </c>
      <c r="C1871" s="1">
        <v>46208</v>
      </c>
      <c r="D1871" t="s">
        <v>75</v>
      </c>
      <c r="E1871" t="s">
        <v>197</v>
      </c>
      <c r="F1871" s="2">
        <v>0.64583333333333337</v>
      </c>
      <c r="G1871">
        <v>1</v>
      </c>
      <c r="H1871">
        <v>4</v>
      </c>
      <c r="I1871">
        <v>360</v>
      </c>
      <c r="J1871">
        <v>42</v>
      </c>
      <c r="K1871">
        <v>0</v>
      </c>
      <c r="L1871" t="s">
        <v>171</v>
      </c>
      <c r="M1871" t="s">
        <v>172</v>
      </c>
      <c r="N1871">
        <v>18</v>
      </c>
      <c r="O1871" t="s">
        <v>184</v>
      </c>
      <c r="P1871" t="s">
        <v>185</v>
      </c>
      <c r="Q1871" t="s">
        <v>180</v>
      </c>
    </row>
    <row r="1872" spans="1:17" x14ac:dyDescent="0.25">
      <c r="A1872" t="s">
        <v>2103</v>
      </c>
      <c r="B1872" s="1">
        <v>46085</v>
      </c>
      <c r="C1872" s="1">
        <v>46092</v>
      </c>
      <c r="D1872" t="s">
        <v>68</v>
      </c>
      <c r="E1872" t="s">
        <v>262</v>
      </c>
      <c r="F1872" s="2">
        <v>0.88541666666666663</v>
      </c>
      <c r="G1872">
        <v>1</v>
      </c>
      <c r="H1872">
        <v>1</v>
      </c>
      <c r="I1872">
        <v>260</v>
      </c>
      <c r="J1872">
        <v>24</v>
      </c>
      <c r="K1872">
        <v>0</v>
      </c>
      <c r="L1872" t="s">
        <v>188</v>
      </c>
      <c r="M1872" t="s">
        <v>172</v>
      </c>
      <c r="N1872">
        <v>41</v>
      </c>
      <c r="O1872" t="s">
        <v>179</v>
      </c>
      <c r="P1872" t="s">
        <v>185</v>
      </c>
      <c r="Q1872" t="s">
        <v>229</v>
      </c>
    </row>
    <row r="1873" spans="1:17" x14ac:dyDescent="0.25">
      <c r="A1873" t="s">
        <v>2104</v>
      </c>
      <c r="B1873" s="1">
        <v>46085</v>
      </c>
      <c r="C1873" s="1">
        <v>46086</v>
      </c>
      <c r="D1873" t="s">
        <v>39</v>
      </c>
      <c r="E1873" t="s">
        <v>214</v>
      </c>
      <c r="F1873" s="2">
        <v>0.77083333333333337</v>
      </c>
      <c r="G1873">
        <v>9</v>
      </c>
      <c r="H1873">
        <v>2</v>
      </c>
      <c r="I1873">
        <v>180</v>
      </c>
      <c r="J1873">
        <v>30</v>
      </c>
      <c r="K1873">
        <v>150</v>
      </c>
      <c r="L1873" t="s">
        <v>193</v>
      </c>
      <c r="M1873" t="s">
        <v>172</v>
      </c>
      <c r="N1873">
        <v>45</v>
      </c>
      <c r="O1873" t="s">
        <v>179</v>
      </c>
      <c r="P1873" t="s">
        <v>174</v>
      </c>
      <c r="Q1873" t="s">
        <v>175</v>
      </c>
    </row>
    <row r="1874" spans="1:17" x14ac:dyDescent="0.25">
      <c r="A1874" t="s">
        <v>2105</v>
      </c>
      <c r="B1874" s="1">
        <v>46026</v>
      </c>
      <c r="C1874" s="1">
        <v>46033</v>
      </c>
      <c r="D1874" t="s">
        <v>117</v>
      </c>
      <c r="E1874" t="s">
        <v>203</v>
      </c>
      <c r="F1874" s="2">
        <v>0.88541666666666663</v>
      </c>
      <c r="G1874">
        <v>3</v>
      </c>
      <c r="H1874">
        <v>3</v>
      </c>
      <c r="I1874">
        <v>380</v>
      </c>
      <c r="J1874">
        <v>36</v>
      </c>
      <c r="K1874">
        <v>0</v>
      </c>
      <c r="L1874" t="s">
        <v>193</v>
      </c>
      <c r="M1874" t="s">
        <v>172</v>
      </c>
      <c r="N1874">
        <v>58</v>
      </c>
      <c r="O1874" t="s">
        <v>184</v>
      </c>
      <c r="P1874" t="s">
        <v>174</v>
      </c>
      <c r="Q1874" t="s">
        <v>180</v>
      </c>
    </row>
    <row r="1875" spans="1:17" x14ac:dyDescent="0.25">
      <c r="A1875" t="s">
        <v>2106</v>
      </c>
      <c r="B1875" s="1">
        <v>46107</v>
      </c>
      <c r="C1875" s="1">
        <v>46114</v>
      </c>
      <c r="D1875" t="s">
        <v>124</v>
      </c>
      <c r="E1875" t="s">
        <v>241</v>
      </c>
      <c r="F1875" s="2">
        <v>0.9375</v>
      </c>
      <c r="G1875">
        <v>2</v>
      </c>
      <c r="H1875">
        <v>3</v>
      </c>
      <c r="I1875">
        <v>420</v>
      </c>
      <c r="J1875">
        <v>36</v>
      </c>
      <c r="K1875">
        <v>0</v>
      </c>
      <c r="L1875" t="s">
        <v>183</v>
      </c>
      <c r="M1875" t="s">
        <v>172</v>
      </c>
      <c r="N1875">
        <v>55</v>
      </c>
      <c r="O1875" t="s">
        <v>173</v>
      </c>
      <c r="P1875" t="s">
        <v>174</v>
      </c>
      <c r="Q1875" t="s">
        <v>180</v>
      </c>
    </row>
    <row r="1876" spans="1:17" x14ac:dyDescent="0.25">
      <c r="A1876" t="s">
        <v>2107</v>
      </c>
      <c r="B1876" s="1">
        <v>46118</v>
      </c>
      <c r="C1876" s="1">
        <v>46122</v>
      </c>
      <c r="D1876" t="s">
        <v>29</v>
      </c>
      <c r="E1876" t="s">
        <v>216</v>
      </c>
      <c r="F1876" s="2">
        <v>0.53125</v>
      </c>
      <c r="G1876">
        <v>5</v>
      </c>
      <c r="H1876">
        <v>1</v>
      </c>
      <c r="I1876">
        <v>180</v>
      </c>
      <c r="J1876">
        <v>24</v>
      </c>
      <c r="K1876">
        <v>0</v>
      </c>
      <c r="L1876" t="s">
        <v>193</v>
      </c>
      <c r="M1876" t="s">
        <v>172</v>
      </c>
      <c r="N1876">
        <v>21</v>
      </c>
      <c r="O1876" t="s">
        <v>184</v>
      </c>
      <c r="P1876" t="s">
        <v>185</v>
      </c>
      <c r="Q1876" t="s">
        <v>175</v>
      </c>
    </row>
    <row r="1877" spans="1:17" x14ac:dyDescent="0.25">
      <c r="A1877" t="s">
        <v>2108</v>
      </c>
      <c r="B1877" s="1">
        <v>46201</v>
      </c>
      <c r="C1877" s="1">
        <v>46201</v>
      </c>
      <c r="D1877" t="s">
        <v>96</v>
      </c>
      <c r="E1877" t="s">
        <v>306</v>
      </c>
      <c r="F1877" s="2">
        <v>0.39583333333333331</v>
      </c>
      <c r="G1877">
        <v>4</v>
      </c>
      <c r="H1877">
        <v>2</v>
      </c>
      <c r="I1877">
        <v>180</v>
      </c>
      <c r="J1877">
        <v>30</v>
      </c>
      <c r="K1877">
        <v>0</v>
      </c>
      <c r="L1877" t="s">
        <v>193</v>
      </c>
      <c r="M1877" t="s">
        <v>172</v>
      </c>
      <c r="N1877">
        <v>27</v>
      </c>
      <c r="O1877" t="s">
        <v>184</v>
      </c>
      <c r="P1877" t="s">
        <v>174</v>
      </c>
      <c r="Q1877" t="s">
        <v>175</v>
      </c>
    </row>
    <row r="1878" spans="1:17" x14ac:dyDescent="0.25">
      <c r="A1878" t="s">
        <v>2109</v>
      </c>
      <c r="B1878" s="1">
        <v>46049</v>
      </c>
      <c r="C1878" s="1">
        <v>46054</v>
      </c>
      <c r="D1878" t="s">
        <v>17</v>
      </c>
      <c r="E1878" t="s">
        <v>445</v>
      </c>
      <c r="F1878" s="2">
        <v>0.77083333333333337</v>
      </c>
      <c r="G1878">
        <v>4</v>
      </c>
      <c r="H1878">
        <v>3</v>
      </c>
      <c r="I1878">
        <v>420</v>
      </c>
      <c r="J1878">
        <v>36</v>
      </c>
      <c r="K1878">
        <v>0</v>
      </c>
      <c r="L1878" t="s">
        <v>183</v>
      </c>
      <c r="M1878" t="s">
        <v>263</v>
      </c>
      <c r="N1878">
        <v>43</v>
      </c>
      <c r="O1878" t="s">
        <v>173</v>
      </c>
      <c r="P1878" t="s">
        <v>174</v>
      </c>
      <c r="Q1878" t="s">
        <v>180</v>
      </c>
    </row>
    <row r="1879" spans="1:17" x14ac:dyDescent="0.25">
      <c r="A1879" t="s">
        <v>2110</v>
      </c>
      <c r="B1879" s="1">
        <v>46055</v>
      </c>
      <c r="C1879" s="1">
        <v>46057</v>
      </c>
      <c r="D1879" t="s">
        <v>127</v>
      </c>
      <c r="E1879" t="s">
        <v>220</v>
      </c>
      <c r="F1879" s="2">
        <v>0.53125</v>
      </c>
      <c r="G1879">
        <v>3</v>
      </c>
      <c r="H1879">
        <v>1</v>
      </c>
      <c r="I1879">
        <v>240</v>
      </c>
      <c r="J1879">
        <v>24</v>
      </c>
      <c r="K1879">
        <v>0</v>
      </c>
      <c r="L1879" t="s">
        <v>183</v>
      </c>
      <c r="M1879" t="s">
        <v>172</v>
      </c>
      <c r="N1879">
        <v>55</v>
      </c>
      <c r="O1879" t="s">
        <v>179</v>
      </c>
      <c r="P1879" t="s">
        <v>185</v>
      </c>
      <c r="Q1879" t="s">
        <v>175</v>
      </c>
    </row>
    <row r="1880" spans="1:17" x14ac:dyDescent="0.25">
      <c r="A1880" t="s">
        <v>2111</v>
      </c>
      <c r="B1880" s="1">
        <v>46119</v>
      </c>
      <c r="C1880" s="1">
        <v>46121</v>
      </c>
      <c r="D1880" t="s">
        <v>93</v>
      </c>
      <c r="E1880" t="s">
        <v>274</v>
      </c>
      <c r="F1880" s="2">
        <v>0.64583333333333337</v>
      </c>
      <c r="G1880">
        <v>9</v>
      </c>
      <c r="H1880">
        <v>4</v>
      </c>
      <c r="I1880">
        <v>420</v>
      </c>
      <c r="J1880">
        <v>42</v>
      </c>
      <c r="K1880">
        <v>100</v>
      </c>
      <c r="L1880" t="s">
        <v>178</v>
      </c>
      <c r="M1880" t="s">
        <v>172</v>
      </c>
      <c r="N1880">
        <v>31</v>
      </c>
      <c r="O1880" t="s">
        <v>179</v>
      </c>
      <c r="P1880" t="s">
        <v>174</v>
      </c>
      <c r="Q1880" t="s">
        <v>180</v>
      </c>
    </row>
    <row r="1881" spans="1:17" x14ac:dyDescent="0.25">
      <c r="A1881" t="s">
        <v>2112</v>
      </c>
      <c r="B1881" s="1">
        <v>46170</v>
      </c>
      <c r="C1881" s="1">
        <v>46171</v>
      </c>
      <c r="D1881" t="s">
        <v>29</v>
      </c>
      <c r="E1881" t="s">
        <v>302</v>
      </c>
      <c r="F1881" s="2">
        <v>0.53125</v>
      </c>
      <c r="G1881">
        <v>3</v>
      </c>
      <c r="H1881">
        <v>2</v>
      </c>
      <c r="I1881">
        <v>240</v>
      </c>
      <c r="J1881">
        <v>30</v>
      </c>
      <c r="K1881">
        <v>0</v>
      </c>
      <c r="L1881" t="s">
        <v>183</v>
      </c>
      <c r="M1881" t="s">
        <v>207</v>
      </c>
      <c r="N1881">
        <v>25</v>
      </c>
      <c r="O1881" t="s">
        <v>173</v>
      </c>
      <c r="P1881" t="s">
        <v>185</v>
      </c>
      <c r="Q1881" t="s">
        <v>175</v>
      </c>
    </row>
    <row r="1882" spans="1:17" x14ac:dyDescent="0.25">
      <c r="A1882" t="s">
        <v>2113</v>
      </c>
      <c r="B1882" s="1">
        <v>46108</v>
      </c>
      <c r="C1882" s="1">
        <v>46114</v>
      </c>
      <c r="D1882" t="s">
        <v>96</v>
      </c>
      <c r="E1882" t="s">
        <v>344</v>
      </c>
      <c r="F1882" s="2">
        <v>0.88541666666666663</v>
      </c>
      <c r="G1882">
        <v>4</v>
      </c>
      <c r="H1882">
        <v>2</v>
      </c>
      <c r="I1882">
        <v>200</v>
      </c>
      <c r="J1882">
        <v>30</v>
      </c>
      <c r="K1882">
        <v>0</v>
      </c>
      <c r="L1882" t="s">
        <v>193</v>
      </c>
      <c r="M1882" t="s">
        <v>172</v>
      </c>
      <c r="N1882">
        <v>37</v>
      </c>
      <c r="O1882" t="s">
        <v>179</v>
      </c>
      <c r="P1882" t="s">
        <v>174</v>
      </c>
      <c r="Q1882" t="s">
        <v>175</v>
      </c>
    </row>
    <row r="1883" spans="1:17" x14ac:dyDescent="0.25">
      <c r="A1883" t="s">
        <v>2114</v>
      </c>
      <c r="B1883" s="1">
        <v>46090</v>
      </c>
      <c r="C1883" s="1">
        <v>46096</v>
      </c>
      <c r="D1883" t="s">
        <v>58</v>
      </c>
      <c r="E1883" t="s">
        <v>220</v>
      </c>
      <c r="F1883" s="2">
        <v>0.53125</v>
      </c>
      <c r="G1883">
        <v>7</v>
      </c>
      <c r="H1883">
        <v>4</v>
      </c>
      <c r="I1883">
        <v>240</v>
      </c>
      <c r="J1883">
        <v>42</v>
      </c>
      <c r="K1883">
        <v>40</v>
      </c>
      <c r="L1883" t="s">
        <v>193</v>
      </c>
      <c r="M1883" t="s">
        <v>172</v>
      </c>
      <c r="N1883">
        <v>40</v>
      </c>
      <c r="O1883" t="s">
        <v>173</v>
      </c>
      <c r="P1883" t="s">
        <v>185</v>
      </c>
      <c r="Q1883" t="s">
        <v>175</v>
      </c>
    </row>
    <row r="1884" spans="1:17" x14ac:dyDescent="0.25">
      <c r="A1884" t="s">
        <v>2115</v>
      </c>
      <c r="B1884" s="1">
        <v>46183</v>
      </c>
      <c r="C1884" s="1">
        <v>46186</v>
      </c>
      <c r="D1884" t="s">
        <v>35</v>
      </c>
      <c r="E1884" t="s">
        <v>192</v>
      </c>
      <c r="F1884" s="2">
        <v>0.64583333333333337</v>
      </c>
      <c r="G1884">
        <v>4</v>
      </c>
      <c r="H1884">
        <v>3</v>
      </c>
      <c r="I1884">
        <v>340</v>
      </c>
      <c r="J1884">
        <v>36</v>
      </c>
      <c r="K1884">
        <v>0</v>
      </c>
      <c r="L1884" t="s">
        <v>188</v>
      </c>
      <c r="M1884" t="s">
        <v>172</v>
      </c>
      <c r="N1884">
        <v>32</v>
      </c>
      <c r="O1884" t="s">
        <v>184</v>
      </c>
      <c r="P1884" t="s">
        <v>174</v>
      </c>
      <c r="Q1884" t="s">
        <v>180</v>
      </c>
    </row>
    <row r="1885" spans="1:17" x14ac:dyDescent="0.25">
      <c r="A1885" t="s">
        <v>2116</v>
      </c>
      <c r="B1885" s="1">
        <v>46121</v>
      </c>
      <c r="C1885" s="1">
        <v>46127</v>
      </c>
      <c r="D1885" t="s">
        <v>49</v>
      </c>
      <c r="E1885" t="s">
        <v>344</v>
      </c>
      <c r="F1885" s="2">
        <v>0.53125</v>
      </c>
      <c r="G1885">
        <v>3</v>
      </c>
      <c r="H1885">
        <v>4</v>
      </c>
      <c r="I1885">
        <v>380</v>
      </c>
      <c r="J1885">
        <v>42</v>
      </c>
      <c r="K1885">
        <v>0</v>
      </c>
      <c r="L1885" t="s">
        <v>183</v>
      </c>
      <c r="M1885" t="s">
        <v>172</v>
      </c>
      <c r="N1885">
        <v>42</v>
      </c>
      <c r="O1885" t="s">
        <v>173</v>
      </c>
      <c r="P1885" t="s">
        <v>174</v>
      </c>
      <c r="Q1885" t="s">
        <v>180</v>
      </c>
    </row>
    <row r="1886" spans="1:17" x14ac:dyDescent="0.25">
      <c r="A1886" t="s">
        <v>2117</v>
      </c>
      <c r="B1886" s="1">
        <v>46181</v>
      </c>
      <c r="C1886" s="1">
        <v>46187</v>
      </c>
      <c r="D1886" t="s">
        <v>53</v>
      </c>
      <c r="E1886" t="s">
        <v>274</v>
      </c>
      <c r="F1886" s="2">
        <v>0.88541666666666663</v>
      </c>
      <c r="G1886">
        <v>6</v>
      </c>
      <c r="H1886">
        <v>3</v>
      </c>
      <c r="I1886">
        <v>240</v>
      </c>
      <c r="J1886">
        <v>36</v>
      </c>
      <c r="K1886">
        <v>150</v>
      </c>
      <c r="L1886" t="s">
        <v>183</v>
      </c>
      <c r="M1886" t="s">
        <v>172</v>
      </c>
      <c r="N1886">
        <v>43</v>
      </c>
      <c r="O1886" t="s">
        <v>184</v>
      </c>
      <c r="P1886" t="s">
        <v>185</v>
      </c>
      <c r="Q1886" t="s">
        <v>175</v>
      </c>
    </row>
    <row r="1887" spans="1:17" x14ac:dyDescent="0.25">
      <c r="A1887" t="s">
        <v>2118</v>
      </c>
      <c r="B1887" s="1">
        <v>46092</v>
      </c>
      <c r="C1887" s="1">
        <v>46098</v>
      </c>
      <c r="D1887" t="s">
        <v>58</v>
      </c>
      <c r="E1887" t="s">
        <v>445</v>
      </c>
      <c r="F1887" s="2">
        <v>0.53125</v>
      </c>
      <c r="G1887">
        <v>9</v>
      </c>
      <c r="H1887">
        <v>2</v>
      </c>
      <c r="I1887">
        <v>240</v>
      </c>
      <c r="J1887">
        <v>30</v>
      </c>
      <c r="K1887">
        <v>20</v>
      </c>
      <c r="L1887" t="s">
        <v>178</v>
      </c>
      <c r="M1887" t="s">
        <v>172</v>
      </c>
      <c r="N1887">
        <v>44</v>
      </c>
      <c r="O1887" t="s">
        <v>173</v>
      </c>
      <c r="P1887" t="s">
        <v>174</v>
      </c>
      <c r="Q1887" t="s">
        <v>175</v>
      </c>
    </row>
    <row r="1888" spans="1:17" x14ac:dyDescent="0.25">
      <c r="A1888" t="s">
        <v>2119</v>
      </c>
      <c r="B1888" s="1">
        <v>46062</v>
      </c>
      <c r="C1888" s="1">
        <v>46066</v>
      </c>
      <c r="D1888" t="s">
        <v>31</v>
      </c>
      <c r="E1888" t="s">
        <v>190</v>
      </c>
      <c r="F1888" s="2">
        <v>0.77083333333333337</v>
      </c>
      <c r="G1888">
        <v>2</v>
      </c>
      <c r="H1888">
        <v>3</v>
      </c>
      <c r="I1888">
        <v>360</v>
      </c>
      <c r="J1888">
        <v>36</v>
      </c>
      <c r="K1888">
        <v>20</v>
      </c>
      <c r="L1888" t="s">
        <v>183</v>
      </c>
      <c r="M1888" t="s">
        <v>172</v>
      </c>
      <c r="N1888">
        <v>39</v>
      </c>
      <c r="O1888" t="s">
        <v>173</v>
      </c>
      <c r="P1888" t="s">
        <v>185</v>
      </c>
      <c r="Q1888" t="s">
        <v>229</v>
      </c>
    </row>
    <row r="1889" spans="1:17" x14ac:dyDescent="0.25">
      <c r="A1889" t="s">
        <v>2120</v>
      </c>
      <c r="B1889" s="1">
        <v>46188</v>
      </c>
      <c r="C1889" s="1">
        <v>46194</v>
      </c>
      <c r="D1889" t="s">
        <v>143</v>
      </c>
      <c r="E1889" t="s">
        <v>216</v>
      </c>
      <c r="F1889" s="2">
        <v>0.64583333333333337</v>
      </c>
      <c r="G1889">
        <v>4</v>
      </c>
      <c r="H1889">
        <v>5</v>
      </c>
      <c r="I1889">
        <v>360</v>
      </c>
      <c r="J1889">
        <v>48</v>
      </c>
      <c r="K1889">
        <v>0</v>
      </c>
      <c r="L1889" t="s">
        <v>171</v>
      </c>
      <c r="M1889" t="s">
        <v>172</v>
      </c>
      <c r="N1889">
        <v>60</v>
      </c>
      <c r="O1889" t="s">
        <v>184</v>
      </c>
      <c r="P1889" t="s">
        <v>185</v>
      </c>
      <c r="Q1889" t="s">
        <v>180</v>
      </c>
    </row>
    <row r="1890" spans="1:17" x14ac:dyDescent="0.25">
      <c r="A1890" t="s">
        <v>2121</v>
      </c>
      <c r="B1890" s="1">
        <v>46086</v>
      </c>
      <c r="C1890" s="1">
        <v>46086</v>
      </c>
      <c r="D1890" t="s">
        <v>53</v>
      </c>
      <c r="E1890" t="s">
        <v>274</v>
      </c>
      <c r="F1890" s="2">
        <v>0.9375</v>
      </c>
      <c r="G1890">
        <v>4</v>
      </c>
      <c r="H1890">
        <v>4</v>
      </c>
      <c r="I1890">
        <v>320</v>
      </c>
      <c r="J1890">
        <v>42</v>
      </c>
      <c r="K1890">
        <v>0</v>
      </c>
      <c r="L1890" t="s">
        <v>171</v>
      </c>
      <c r="M1890" t="s">
        <v>172</v>
      </c>
      <c r="N1890">
        <v>55</v>
      </c>
      <c r="O1890" t="s">
        <v>173</v>
      </c>
      <c r="P1890" t="s">
        <v>174</v>
      </c>
      <c r="Q1890" t="s">
        <v>229</v>
      </c>
    </row>
    <row r="1891" spans="1:17" x14ac:dyDescent="0.25">
      <c r="A1891" t="s">
        <v>2122</v>
      </c>
      <c r="B1891" s="1">
        <v>46129</v>
      </c>
      <c r="C1891" s="1">
        <v>46130</v>
      </c>
      <c r="D1891" t="s">
        <v>45</v>
      </c>
      <c r="E1891" t="s">
        <v>266</v>
      </c>
      <c r="F1891" s="2">
        <v>0.53125</v>
      </c>
      <c r="G1891">
        <v>6</v>
      </c>
      <c r="H1891">
        <v>1</v>
      </c>
      <c r="I1891">
        <v>440</v>
      </c>
      <c r="J1891">
        <v>24</v>
      </c>
      <c r="K1891">
        <v>0</v>
      </c>
      <c r="L1891" t="s">
        <v>193</v>
      </c>
      <c r="M1891" t="s">
        <v>172</v>
      </c>
      <c r="N1891">
        <v>59</v>
      </c>
      <c r="O1891" t="s">
        <v>179</v>
      </c>
      <c r="P1891" t="s">
        <v>174</v>
      </c>
      <c r="Q1891" t="s">
        <v>180</v>
      </c>
    </row>
    <row r="1892" spans="1:17" x14ac:dyDescent="0.25">
      <c r="A1892" t="s">
        <v>2123</v>
      </c>
      <c r="B1892" s="1">
        <v>46085</v>
      </c>
      <c r="C1892" s="1">
        <v>46085</v>
      </c>
      <c r="D1892" t="s">
        <v>68</v>
      </c>
      <c r="E1892" t="s">
        <v>205</v>
      </c>
      <c r="F1892" s="2">
        <v>0.39583333333333331</v>
      </c>
      <c r="G1892">
        <v>3</v>
      </c>
      <c r="H1892">
        <v>2</v>
      </c>
      <c r="I1892">
        <v>280</v>
      </c>
      <c r="J1892">
        <v>30</v>
      </c>
      <c r="K1892">
        <v>0</v>
      </c>
      <c r="L1892" t="s">
        <v>171</v>
      </c>
      <c r="M1892" t="s">
        <v>172</v>
      </c>
      <c r="N1892">
        <v>18</v>
      </c>
      <c r="O1892" t="s">
        <v>173</v>
      </c>
      <c r="P1892" t="s">
        <v>185</v>
      </c>
      <c r="Q1892" t="s">
        <v>229</v>
      </c>
    </row>
    <row r="1893" spans="1:17" x14ac:dyDescent="0.25">
      <c r="A1893" t="s">
        <v>2124</v>
      </c>
      <c r="B1893" s="1">
        <v>46146</v>
      </c>
      <c r="C1893" s="1">
        <v>46146</v>
      </c>
      <c r="D1893" t="s">
        <v>77</v>
      </c>
      <c r="E1893" t="s">
        <v>306</v>
      </c>
      <c r="F1893" s="2">
        <v>0.64583333333333337</v>
      </c>
      <c r="G1893">
        <v>4</v>
      </c>
      <c r="H1893">
        <v>4</v>
      </c>
      <c r="I1893">
        <v>260</v>
      </c>
      <c r="J1893">
        <v>42</v>
      </c>
      <c r="K1893">
        <v>20</v>
      </c>
      <c r="L1893" t="s">
        <v>183</v>
      </c>
      <c r="M1893" t="s">
        <v>172</v>
      </c>
      <c r="N1893">
        <v>25</v>
      </c>
      <c r="O1893" t="s">
        <v>173</v>
      </c>
      <c r="P1893" t="s">
        <v>185</v>
      </c>
      <c r="Q1893" t="s">
        <v>229</v>
      </c>
    </row>
    <row r="1894" spans="1:17" x14ac:dyDescent="0.25">
      <c r="A1894" t="s">
        <v>2125</v>
      </c>
      <c r="B1894" s="1">
        <v>46136</v>
      </c>
      <c r="C1894" s="1">
        <v>46142</v>
      </c>
      <c r="D1894" t="s">
        <v>29</v>
      </c>
      <c r="E1894" t="s">
        <v>302</v>
      </c>
      <c r="F1894" s="2">
        <v>0.53125</v>
      </c>
      <c r="G1894">
        <v>7</v>
      </c>
      <c r="H1894">
        <v>4</v>
      </c>
      <c r="I1894">
        <v>240</v>
      </c>
      <c r="J1894">
        <v>42</v>
      </c>
      <c r="K1894">
        <v>40</v>
      </c>
      <c r="L1894" t="s">
        <v>178</v>
      </c>
      <c r="M1894" t="s">
        <v>263</v>
      </c>
      <c r="N1894">
        <v>58</v>
      </c>
      <c r="O1894" t="s">
        <v>184</v>
      </c>
      <c r="P1894" t="s">
        <v>185</v>
      </c>
      <c r="Q1894" t="s">
        <v>175</v>
      </c>
    </row>
    <row r="1895" spans="1:17" x14ac:dyDescent="0.25">
      <c r="A1895" t="s">
        <v>2126</v>
      </c>
      <c r="B1895" s="1">
        <v>46075</v>
      </c>
      <c r="C1895" s="1">
        <v>46078</v>
      </c>
      <c r="D1895" t="s">
        <v>84</v>
      </c>
      <c r="E1895" t="s">
        <v>197</v>
      </c>
      <c r="F1895" s="2">
        <v>0.64583333333333337</v>
      </c>
      <c r="G1895">
        <v>1</v>
      </c>
      <c r="H1895">
        <v>4</v>
      </c>
      <c r="I1895">
        <v>180</v>
      </c>
      <c r="J1895">
        <v>42</v>
      </c>
      <c r="K1895">
        <v>20</v>
      </c>
      <c r="L1895" t="s">
        <v>183</v>
      </c>
      <c r="M1895" t="s">
        <v>172</v>
      </c>
      <c r="N1895">
        <v>58</v>
      </c>
      <c r="O1895" t="s">
        <v>184</v>
      </c>
      <c r="P1895" t="s">
        <v>185</v>
      </c>
      <c r="Q1895" t="s">
        <v>175</v>
      </c>
    </row>
    <row r="1896" spans="1:17" x14ac:dyDescent="0.25">
      <c r="A1896" t="s">
        <v>2127</v>
      </c>
      <c r="B1896" s="1">
        <v>46152</v>
      </c>
      <c r="C1896" s="1">
        <v>46153</v>
      </c>
      <c r="D1896" t="s">
        <v>149</v>
      </c>
      <c r="E1896" t="s">
        <v>226</v>
      </c>
      <c r="F1896" s="2">
        <v>0.88541666666666663</v>
      </c>
      <c r="G1896">
        <v>4</v>
      </c>
      <c r="H1896">
        <v>3</v>
      </c>
      <c r="I1896">
        <v>160</v>
      </c>
      <c r="J1896">
        <v>36</v>
      </c>
      <c r="K1896">
        <v>40</v>
      </c>
      <c r="L1896" t="s">
        <v>188</v>
      </c>
      <c r="M1896" t="s">
        <v>172</v>
      </c>
      <c r="N1896">
        <v>36</v>
      </c>
      <c r="O1896" t="s">
        <v>173</v>
      </c>
      <c r="P1896" t="s">
        <v>185</v>
      </c>
      <c r="Q1896" t="s">
        <v>175</v>
      </c>
    </row>
    <row r="1897" spans="1:17" x14ac:dyDescent="0.25">
      <c r="A1897" t="s">
        <v>2128</v>
      </c>
      <c r="B1897" s="1">
        <v>46138</v>
      </c>
      <c r="C1897" s="1">
        <v>46138</v>
      </c>
      <c r="D1897" t="s">
        <v>53</v>
      </c>
      <c r="E1897" t="s">
        <v>209</v>
      </c>
      <c r="F1897" s="2">
        <v>0.77083333333333337</v>
      </c>
      <c r="G1897">
        <v>1</v>
      </c>
      <c r="H1897">
        <v>2</v>
      </c>
      <c r="I1897">
        <v>220</v>
      </c>
      <c r="J1897">
        <v>30</v>
      </c>
      <c r="K1897">
        <v>0</v>
      </c>
      <c r="L1897" t="s">
        <v>183</v>
      </c>
      <c r="M1897" t="s">
        <v>172</v>
      </c>
      <c r="N1897">
        <v>24</v>
      </c>
      <c r="O1897" t="s">
        <v>184</v>
      </c>
      <c r="P1897" t="s">
        <v>174</v>
      </c>
      <c r="Q1897" t="s">
        <v>175</v>
      </c>
    </row>
    <row r="1898" spans="1:17" x14ac:dyDescent="0.25">
      <c r="A1898" t="s">
        <v>2129</v>
      </c>
      <c r="B1898" s="1">
        <v>46052</v>
      </c>
      <c r="C1898" s="1">
        <v>46058</v>
      </c>
      <c r="D1898" t="s">
        <v>113</v>
      </c>
      <c r="E1898" t="s">
        <v>237</v>
      </c>
      <c r="F1898" s="2">
        <v>0.53125</v>
      </c>
      <c r="G1898">
        <v>2</v>
      </c>
      <c r="H1898">
        <v>3</v>
      </c>
      <c r="I1898">
        <v>440</v>
      </c>
      <c r="J1898">
        <v>36</v>
      </c>
      <c r="K1898">
        <v>40</v>
      </c>
      <c r="L1898" t="s">
        <v>183</v>
      </c>
      <c r="M1898" t="s">
        <v>172</v>
      </c>
      <c r="N1898">
        <v>23</v>
      </c>
      <c r="O1898" t="s">
        <v>184</v>
      </c>
      <c r="P1898" t="s">
        <v>185</v>
      </c>
      <c r="Q1898" t="s">
        <v>180</v>
      </c>
    </row>
    <row r="1899" spans="1:17" x14ac:dyDescent="0.25">
      <c r="A1899" t="s">
        <v>2130</v>
      </c>
      <c r="B1899" s="1">
        <v>46078</v>
      </c>
      <c r="C1899" s="1">
        <v>46085</v>
      </c>
      <c r="D1899" t="s">
        <v>136</v>
      </c>
      <c r="E1899" t="s">
        <v>241</v>
      </c>
      <c r="F1899" s="2">
        <v>0.39583333333333331</v>
      </c>
      <c r="G1899">
        <v>3</v>
      </c>
      <c r="H1899">
        <v>3</v>
      </c>
      <c r="I1899">
        <v>320</v>
      </c>
      <c r="J1899">
        <v>36</v>
      </c>
      <c r="K1899">
        <v>0</v>
      </c>
      <c r="L1899" t="s">
        <v>188</v>
      </c>
      <c r="M1899" t="s">
        <v>172</v>
      </c>
      <c r="N1899">
        <v>52</v>
      </c>
      <c r="O1899" t="s">
        <v>173</v>
      </c>
      <c r="P1899" t="s">
        <v>185</v>
      </c>
      <c r="Q1899" t="s">
        <v>229</v>
      </c>
    </row>
    <row r="1900" spans="1:17" x14ac:dyDescent="0.25">
      <c r="A1900" t="s">
        <v>2131</v>
      </c>
      <c r="B1900" s="1">
        <v>46045</v>
      </c>
      <c r="C1900" s="1">
        <v>46045</v>
      </c>
      <c r="D1900" t="s">
        <v>143</v>
      </c>
      <c r="E1900" t="s">
        <v>262</v>
      </c>
      <c r="F1900" s="2">
        <v>0.39583333333333331</v>
      </c>
      <c r="G1900">
        <v>2</v>
      </c>
      <c r="H1900">
        <v>3</v>
      </c>
      <c r="I1900">
        <v>260</v>
      </c>
      <c r="J1900">
        <v>36</v>
      </c>
      <c r="K1900">
        <v>0</v>
      </c>
      <c r="L1900" t="s">
        <v>193</v>
      </c>
      <c r="M1900" t="s">
        <v>263</v>
      </c>
      <c r="N1900">
        <v>52</v>
      </c>
      <c r="O1900" t="s">
        <v>179</v>
      </c>
      <c r="P1900" t="s">
        <v>185</v>
      </c>
      <c r="Q1900" t="s">
        <v>229</v>
      </c>
    </row>
    <row r="1901" spans="1:17" x14ac:dyDescent="0.25">
      <c r="A1901" t="s">
        <v>2132</v>
      </c>
      <c r="B1901" s="1">
        <v>46171</v>
      </c>
      <c r="C1901" s="1">
        <v>46172</v>
      </c>
      <c r="D1901" t="s">
        <v>113</v>
      </c>
      <c r="E1901" t="s">
        <v>195</v>
      </c>
      <c r="F1901" s="2">
        <v>0.53125</v>
      </c>
      <c r="G1901">
        <v>4</v>
      </c>
      <c r="H1901">
        <v>3</v>
      </c>
      <c r="I1901">
        <v>220</v>
      </c>
      <c r="J1901">
        <v>36</v>
      </c>
      <c r="K1901">
        <v>0</v>
      </c>
      <c r="L1901" t="s">
        <v>193</v>
      </c>
      <c r="M1901" t="s">
        <v>207</v>
      </c>
      <c r="N1901">
        <v>20</v>
      </c>
      <c r="O1901" t="s">
        <v>179</v>
      </c>
      <c r="P1901" t="s">
        <v>185</v>
      </c>
      <c r="Q1901" t="s">
        <v>175</v>
      </c>
    </row>
    <row r="1902" spans="1:17" x14ac:dyDescent="0.25">
      <c r="A1902" t="s">
        <v>2133</v>
      </c>
      <c r="B1902" s="1">
        <v>46162</v>
      </c>
      <c r="C1902" s="1">
        <v>46162</v>
      </c>
      <c r="D1902" t="s">
        <v>110</v>
      </c>
      <c r="E1902" t="s">
        <v>203</v>
      </c>
      <c r="F1902" s="2">
        <v>0.64583333333333337</v>
      </c>
      <c r="G1902">
        <v>3</v>
      </c>
      <c r="H1902">
        <v>3</v>
      </c>
      <c r="I1902">
        <v>380</v>
      </c>
      <c r="J1902">
        <v>36</v>
      </c>
      <c r="K1902">
        <v>0</v>
      </c>
      <c r="L1902" t="s">
        <v>178</v>
      </c>
      <c r="M1902" t="s">
        <v>172</v>
      </c>
      <c r="N1902">
        <v>30</v>
      </c>
      <c r="O1902" t="s">
        <v>173</v>
      </c>
      <c r="P1902" t="s">
        <v>185</v>
      </c>
      <c r="Q1902" t="s">
        <v>180</v>
      </c>
    </row>
    <row r="1903" spans="1:17" x14ac:dyDescent="0.25">
      <c r="A1903" t="s">
        <v>2134</v>
      </c>
      <c r="B1903" s="1">
        <v>46062</v>
      </c>
      <c r="C1903" s="1">
        <v>46062</v>
      </c>
      <c r="D1903" t="s">
        <v>31</v>
      </c>
      <c r="E1903" t="s">
        <v>335</v>
      </c>
      <c r="F1903" s="2">
        <v>0.39583333333333331</v>
      </c>
      <c r="G1903">
        <v>4</v>
      </c>
      <c r="H1903">
        <v>3</v>
      </c>
      <c r="I1903">
        <v>280</v>
      </c>
      <c r="J1903">
        <v>36</v>
      </c>
      <c r="K1903">
        <v>40</v>
      </c>
      <c r="L1903" t="s">
        <v>171</v>
      </c>
      <c r="M1903" t="s">
        <v>172</v>
      </c>
      <c r="N1903">
        <v>60</v>
      </c>
      <c r="O1903" t="s">
        <v>179</v>
      </c>
      <c r="P1903" t="s">
        <v>174</v>
      </c>
      <c r="Q1903" t="s">
        <v>175</v>
      </c>
    </row>
    <row r="1904" spans="1:17" x14ac:dyDescent="0.25">
      <c r="A1904" t="s">
        <v>2135</v>
      </c>
      <c r="B1904" s="1">
        <v>46162</v>
      </c>
      <c r="C1904" s="1">
        <v>46168</v>
      </c>
      <c r="D1904" t="s">
        <v>17</v>
      </c>
      <c r="E1904" t="s">
        <v>445</v>
      </c>
      <c r="F1904" s="2">
        <v>0.39583333333333331</v>
      </c>
      <c r="G1904">
        <v>4</v>
      </c>
      <c r="H1904">
        <v>1</v>
      </c>
      <c r="I1904">
        <v>320</v>
      </c>
      <c r="J1904">
        <v>24</v>
      </c>
      <c r="K1904">
        <v>40</v>
      </c>
      <c r="L1904" t="s">
        <v>183</v>
      </c>
      <c r="M1904" t="s">
        <v>172</v>
      </c>
      <c r="N1904">
        <v>49</v>
      </c>
      <c r="O1904" t="s">
        <v>173</v>
      </c>
      <c r="P1904" t="s">
        <v>174</v>
      </c>
      <c r="Q1904" t="s">
        <v>229</v>
      </c>
    </row>
    <row r="1905" spans="1:17" x14ac:dyDescent="0.25">
      <c r="A1905" t="s">
        <v>2136</v>
      </c>
      <c r="B1905" s="1">
        <v>46172</v>
      </c>
      <c r="C1905" s="1">
        <v>46176</v>
      </c>
      <c r="D1905" t="s">
        <v>140</v>
      </c>
      <c r="E1905" t="s">
        <v>249</v>
      </c>
      <c r="F1905" s="2">
        <v>0.88541666666666663</v>
      </c>
      <c r="G1905">
        <v>5</v>
      </c>
      <c r="H1905">
        <v>2</v>
      </c>
      <c r="I1905">
        <v>160</v>
      </c>
      <c r="J1905">
        <v>30</v>
      </c>
      <c r="K1905">
        <v>20</v>
      </c>
      <c r="L1905" t="s">
        <v>188</v>
      </c>
      <c r="M1905" t="s">
        <v>172</v>
      </c>
      <c r="N1905">
        <v>28</v>
      </c>
      <c r="O1905" t="s">
        <v>184</v>
      </c>
      <c r="P1905" t="s">
        <v>174</v>
      </c>
      <c r="Q1905" t="s">
        <v>175</v>
      </c>
    </row>
    <row r="1906" spans="1:17" x14ac:dyDescent="0.25">
      <c r="A1906" t="s">
        <v>2137</v>
      </c>
      <c r="B1906" s="1">
        <v>46053</v>
      </c>
      <c r="C1906" s="1">
        <v>46055</v>
      </c>
      <c r="D1906" t="s">
        <v>127</v>
      </c>
      <c r="E1906" t="s">
        <v>197</v>
      </c>
      <c r="F1906" s="2">
        <v>0.88541666666666663</v>
      </c>
      <c r="G1906">
        <v>4</v>
      </c>
      <c r="H1906">
        <v>2</v>
      </c>
      <c r="I1906">
        <v>180</v>
      </c>
      <c r="J1906">
        <v>30</v>
      </c>
      <c r="K1906">
        <v>0</v>
      </c>
      <c r="L1906" t="s">
        <v>193</v>
      </c>
      <c r="M1906" t="s">
        <v>207</v>
      </c>
      <c r="N1906">
        <v>22</v>
      </c>
      <c r="O1906" t="s">
        <v>184</v>
      </c>
      <c r="P1906" t="s">
        <v>185</v>
      </c>
      <c r="Q1906" t="s">
        <v>175</v>
      </c>
    </row>
    <row r="1907" spans="1:17" x14ac:dyDescent="0.25">
      <c r="A1907" t="s">
        <v>2138</v>
      </c>
      <c r="B1907" s="1">
        <v>46148</v>
      </c>
      <c r="C1907" s="1">
        <v>46154</v>
      </c>
      <c r="D1907" t="s">
        <v>39</v>
      </c>
      <c r="E1907" t="s">
        <v>262</v>
      </c>
      <c r="F1907" s="2">
        <v>0.39583333333333331</v>
      </c>
      <c r="G1907">
        <v>8</v>
      </c>
      <c r="H1907">
        <v>3</v>
      </c>
      <c r="I1907">
        <v>180</v>
      </c>
      <c r="J1907">
        <v>36</v>
      </c>
      <c r="K1907">
        <v>0</v>
      </c>
      <c r="L1907" t="s">
        <v>178</v>
      </c>
      <c r="M1907" t="s">
        <v>172</v>
      </c>
      <c r="N1907">
        <v>23</v>
      </c>
      <c r="O1907" t="s">
        <v>173</v>
      </c>
      <c r="P1907" t="s">
        <v>174</v>
      </c>
      <c r="Q1907" t="s">
        <v>175</v>
      </c>
    </row>
    <row r="1908" spans="1:17" x14ac:dyDescent="0.25">
      <c r="A1908" t="s">
        <v>2139</v>
      </c>
      <c r="B1908" s="1">
        <v>46191</v>
      </c>
      <c r="C1908" s="1">
        <v>46197</v>
      </c>
      <c r="D1908" t="s">
        <v>24</v>
      </c>
      <c r="E1908" t="s">
        <v>192</v>
      </c>
      <c r="F1908" s="2">
        <v>0.39583333333333331</v>
      </c>
      <c r="G1908">
        <v>1</v>
      </c>
      <c r="H1908">
        <v>2</v>
      </c>
      <c r="I1908">
        <v>160</v>
      </c>
      <c r="J1908">
        <v>30</v>
      </c>
      <c r="K1908">
        <v>40</v>
      </c>
      <c r="L1908" t="s">
        <v>183</v>
      </c>
      <c r="M1908" t="s">
        <v>172</v>
      </c>
      <c r="N1908">
        <v>36</v>
      </c>
      <c r="O1908" t="s">
        <v>179</v>
      </c>
      <c r="P1908" t="s">
        <v>185</v>
      </c>
      <c r="Q1908" t="s">
        <v>175</v>
      </c>
    </row>
    <row r="1909" spans="1:17" x14ac:dyDescent="0.25">
      <c r="A1909" t="s">
        <v>2140</v>
      </c>
      <c r="B1909" s="1">
        <v>46078</v>
      </c>
      <c r="C1909" s="1">
        <v>46083</v>
      </c>
      <c r="D1909" t="s">
        <v>17</v>
      </c>
      <c r="E1909" t="s">
        <v>270</v>
      </c>
      <c r="F1909" s="2">
        <v>0.64583333333333337</v>
      </c>
      <c r="G1909">
        <v>6</v>
      </c>
      <c r="H1909">
        <v>6</v>
      </c>
      <c r="I1909">
        <v>360</v>
      </c>
      <c r="J1909">
        <v>54</v>
      </c>
      <c r="K1909">
        <v>0</v>
      </c>
      <c r="L1909" t="s">
        <v>178</v>
      </c>
      <c r="M1909" t="s">
        <v>172</v>
      </c>
      <c r="N1909">
        <v>53</v>
      </c>
      <c r="O1909" t="s">
        <v>179</v>
      </c>
      <c r="P1909" t="s">
        <v>185</v>
      </c>
      <c r="Q1909" t="s">
        <v>229</v>
      </c>
    </row>
    <row r="1910" spans="1:17" x14ac:dyDescent="0.25">
      <c r="A1910" t="s">
        <v>2141</v>
      </c>
      <c r="B1910" s="1">
        <v>46067</v>
      </c>
      <c r="C1910" s="1">
        <v>46074</v>
      </c>
      <c r="D1910" t="s">
        <v>107</v>
      </c>
      <c r="E1910" t="s">
        <v>203</v>
      </c>
      <c r="F1910" s="2">
        <v>0.9375</v>
      </c>
      <c r="G1910">
        <v>4</v>
      </c>
      <c r="H1910">
        <v>2</v>
      </c>
      <c r="I1910">
        <v>200</v>
      </c>
      <c r="J1910">
        <v>30</v>
      </c>
      <c r="K1910">
        <v>0</v>
      </c>
      <c r="L1910" t="s">
        <v>171</v>
      </c>
      <c r="M1910" t="s">
        <v>172</v>
      </c>
      <c r="N1910">
        <v>22</v>
      </c>
      <c r="O1910" t="s">
        <v>173</v>
      </c>
      <c r="P1910" t="s">
        <v>185</v>
      </c>
      <c r="Q1910" t="s">
        <v>175</v>
      </c>
    </row>
    <row r="1911" spans="1:17" x14ac:dyDescent="0.25">
      <c r="A1911" t="s">
        <v>2142</v>
      </c>
      <c r="B1911" s="1">
        <v>46156</v>
      </c>
      <c r="C1911" s="1">
        <v>46161</v>
      </c>
      <c r="D1911" t="s">
        <v>58</v>
      </c>
      <c r="E1911" t="s">
        <v>270</v>
      </c>
      <c r="F1911" s="2">
        <v>0.39583333333333331</v>
      </c>
      <c r="G1911">
        <v>6</v>
      </c>
      <c r="H1911">
        <v>3</v>
      </c>
      <c r="I1911">
        <v>280</v>
      </c>
      <c r="J1911">
        <v>36</v>
      </c>
      <c r="K1911">
        <v>150</v>
      </c>
      <c r="L1911" t="s">
        <v>188</v>
      </c>
      <c r="M1911" t="s">
        <v>172</v>
      </c>
      <c r="N1911">
        <v>21</v>
      </c>
      <c r="O1911" t="s">
        <v>173</v>
      </c>
      <c r="P1911" t="s">
        <v>185</v>
      </c>
      <c r="Q1911" t="s">
        <v>175</v>
      </c>
    </row>
    <row r="1912" spans="1:17" x14ac:dyDescent="0.25">
      <c r="A1912" t="s">
        <v>2143</v>
      </c>
      <c r="B1912" s="1">
        <v>46133</v>
      </c>
      <c r="C1912" s="1">
        <v>46140</v>
      </c>
      <c r="D1912" t="s">
        <v>45</v>
      </c>
      <c r="E1912" t="s">
        <v>235</v>
      </c>
      <c r="F1912" s="2">
        <v>0.53125</v>
      </c>
      <c r="G1912">
        <v>4</v>
      </c>
      <c r="H1912">
        <v>2</v>
      </c>
      <c r="I1912">
        <v>360</v>
      </c>
      <c r="J1912">
        <v>30</v>
      </c>
      <c r="K1912">
        <v>0</v>
      </c>
      <c r="L1912" t="s">
        <v>188</v>
      </c>
      <c r="M1912" t="s">
        <v>172</v>
      </c>
      <c r="N1912">
        <v>27</v>
      </c>
      <c r="O1912" t="s">
        <v>184</v>
      </c>
      <c r="P1912" t="s">
        <v>174</v>
      </c>
      <c r="Q1912" t="s">
        <v>229</v>
      </c>
    </row>
    <row r="1913" spans="1:17" x14ac:dyDescent="0.25">
      <c r="A1913" t="s">
        <v>2144</v>
      </c>
      <c r="B1913" s="1">
        <v>46122</v>
      </c>
      <c r="C1913" s="1">
        <v>46128</v>
      </c>
      <c r="D1913" t="s">
        <v>24</v>
      </c>
      <c r="E1913" t="s">
        <v>302</v>
      </c>
      <c r="F1913" s="2">
        <v>0.77083333333333337</v>
      </c>
      <c r="G1913">
        <v>1</v>
      </c>
      <c r="H1913">
        <v>2</v>
      </c>
      <c r="I1913">
        <v>240</v>
      </c>
      <c r="J1913">
        <v>30</v>
      </c>
      <c r="K1913">
        <v>0</v>
      </c>
      <c r="L1913" t="s">
        <v>188</v>
      </c>
      <c r="M1913" t="s">
        <v>172</v>
      </c>
      <c r="N1913">
        <v>18</v>
      </c>
      <c r="O1913" t="s">
        <v>179</v>
      </c>
      <c r="P1913" t="s">
        <v>185</v>
      </c>
      <c r="Q1913" t="s">
        <v>175</v>
      </c>
    </row>
    <row r="1914" spans="1:17" x14ac:dyDescent="0.25">
      <c r="A1914" t="s">
        <v>2145</v>
      </c>
      <c r="B1914" s="1">
        <v>46190</v>
      </c>
      <c r="C1914" s="1">
        <v>46194</v>
      </c>
      <c r="D1914" t="s">
        <v>21</v>
      </c>
      <c r="E1914" t="s">
        <v>266</v>
      </c>
      <c r="F1914" s="2">
        <v>0.53125</v>
      </c>
      <c r="G1914">
        <v>3</v>
      </c>
      <c r="H1914">
        <v>6</v>
      </c>
      <c r="I1914">
        <v>260</v>
      </c>
      <c r="J1914">
        <v>54</v>
      </c>
      <c r="K1914">
        <v>0</v>
      </c>
      <c r="L1914" t="s">
        <v>188</v>
      </c>
      <c r="M1914" t="s">
        <v>172</v>
      </c>
      <c r="N1914">
        <v>44</v>
      </c>
      <c r="O1914" t="s">
        <v>173</v>
      </c>
      <c r="P1914" t="s">
        <v>185</v>
      </c>
      <c r="Q1914" t="s">
        <v>175</v>
      </c>
    </row>
    <row r="1915" spans="1:17" x14ac:dyDescent="0.25">
      <c r="A1915" t="s">
        <v>2146</v>
      </c>
      <c r="B1915" s="1">
        <v>46049</v>
      </c>
      <c r="C1915" s="1">
        <v>46049</v>
      </c>
      <c r="D1915" t="s">
        <v>10</v>
      </c>
      <c r="E1915" t="s">
        <v>212</v>
      </c>
      <c r="F1915" s="2">
        <v>0.77083333333333337</v>
      </c>
      <c r="G1915">
        <v>2</v>
      </c>
      <c r="H1915">
        <v>2</v>
      </c>
      <c r="I1915">
        <v>300</v>
      </c>
      <c r="J1915">
        <v>30</v>
      </c>
      <c r="K1915">
        <v>20</v>
      </c>
      <c r="L1915" t="s">
        <v>171</v>
      </c>
      <c r="M1915" t="s">
        <v>172</v>
      </c>
      <c r="N1915">
        <v>24</v>
      </c>
      <c r="O1915" t="s">
        <v>179</v>
      </c>
      <c r="P1915" t="s">
        <v>174</v>
      </c>
      <c r="Q1915" t="s">
        <v>229</v>
      </c>
    </row>
    <row r="1916" spans="1:17" x14ac:dyDescent="0.25">
      <c r="A1916" t="s">
        <v>2147</v>
      </c>
      <c r="B1916" s="1">
        <v>46143</v>
      </c>
      <c r="C1916" s="1">
        <v>46149</v>
      </c>
      <c r="D1916" t="s">
        <v>29</v>
      </c>
      <c r="E1916" t="s">
        <v>280</v>
      </c>
      <c r="F1916" s="2">
        <v>0.53125</v>
      </c>
      <c r="G1916">
        <v>2</v>
      </c>
      <c r="H1916">
        <v>2</v>
      </c>
      <c r="I1916">
        <v>240</v>
      </c>
      <c r="J1916">
        <v>30</v>
      </c>
      <c r="K1916">
        <v>100</v>
      </c>
      <c r="L1916" t="s">
        <v>171</v>
      </c>
      <c r="M1916" t="s">
        <v>172</v>
      </c>
      <c r="N1916">
        <v>26</v>
      </c>
      <c r="O1916" t="s">
        <v>179</v>
      </c>
      <c r="P1916" t="s">
        <v>174</v>
      </c>
      <c r="Q1916" t="s">
        <v>175</v>
      </c>
    </row>
    <row r="1917" spans="1:17" x14ac:dyDescent="0.25">
      <c r="A1917" t="s">
        <v>2148</v>
      </c>
      <c r="B1917" s="1">
        <v>46067</v>
      </c>
      <c r="C1917" s="1">
        <v>46069</v>
      </c>
      <c r="D1917" t="s">
        <v>39</v>
      </c>
      <c r="E1917" t="s">
        <v>177</v>
      </c>
      <c r="F1917" s="2">
        <v>0.88541666666666663</v>
      </c>
      <c r="G1917">
        <v>5</v>
      </c>
      <c r="H1917">
        <v>3</v>
      </c>
      <c r="I1917">
        <v>180</v>
      </c>
      <c r="J1917">
        <v>36</v>
      </c>
      <c r="K1917">
        <v>100</v>
      </c>
      <c r="L1917" t="s">
        <v>171</v>
      </c>
      <c r="M1917" t="s">
        <v>172</v>
      </c>
      <c r="N1917">
        <v>40</v>
      </c>
      <c r="O1917" t="s">
        <v>184</v>
      </c>
      <c r="P1917" t="s">
        <v>174</v>
      </c>
      <c r="Q1917" t="s">
        <v>175</v>
      </c>
    </row>
    <row r="1918" spans="1:17" x14ac:dyDescent="0.25">
      <c r="A1918" t="s">
        <v>2149</v>
      </c>
      <c r="B1918" s="1">
        <v>46023</v>
      </c>
      <c r="C1918" s="1">
        <v>46027</v>
      </c>
      <c r="D1918" t="s">
        <v>21</v>
      </c>
      <c r="E1918" t="s">
        <v>170</v>
      </c>
      <c r="F1918" s="2">
        <v>0.39583333333333331</v>
      </c>
      <c r="G1918">
        <v>2</v>
      </c>
      <c r="H1918">
        <v>2</v>
      </c>
      <c r="I1918">
        <v>340</v>
      </c>
      <c r="J1918">
        <v>30</v>
      </c>
      <c r="K1918">
        <v>40</v>
      </c>
      <c r="L1918" t="s">
        <v>183</v>
      </c>
      <c r="M1918" t="s">
        <v>172</v>
      </c>
      <c r="N1918">
        <v>41</v>
      </c>
      <c r="O1918" t="s">
        <v>184</v>
      </c>
      <c r="P1918" t="s">
        <v>174</v>
      </c>
      <c r="Q1918" t="s">
        <v>180</v>
      </c>
    </row>
    <row r="1919" spans="1:17" x14ac:dyDescent="0.25">
      <c r="A1919" t="s">
        <v>2150</v>
      </c>
      <c r="B1919" s="1">
        <v>46103</v>
      </c>
      <c r="C1919" s="1">
        <v>46106</v>
      </c>
      <c r="D1919" t="s">
        <v>39</v>
      </c>
      <c r="E1919" t="s">
        <v>328</v>
      </c>
      <c r="F1919" s="2">
        <v>0.77083333333333337</v>
      </c>
      <c r="G1919">
        <v>5</v>
      </c>
      <c r="H1919">
        <v>2</v>
      </c>
      <c r="I1919">
        <v>220</v>
      </c>
      <c r="J1919">
        <v>30</v>
      </c>
      <c r="K1919">
        <v>40</v>
      </c>
      <c r="L1919" t="s">
        <v>188</v>
      </c>
      <c r="M1919" t="s">
        <v>172</v>
      </c>
      <c r="N1919">
        <v>18</v>
      </c>
      <c r="O1919" t="s">
        <v>173</v>
      </c>
      <c r="P1919" t="s">
        <v>185</v>
      </c>
      <c r="Q1919" t="s">
        <v>175</v>
      </c>
    </row>
    <row r="1920" spans="1:17" x14ac:dyDescent="0.25">
      <c r="A1920" t="s">
        <v>2151</v>
      </c>
      <c r="B1920" s="1">
        <v>46148</v>
      </c>
      <c r="C1920" s="1">
        <v>46148</v>
      </c>
      <c r="D1920" t="s">
        <v>84</v>
      </c>
      <c r="E1920" t="s">
        <v>197</v>
      </c>
      <c r="F1920" s="2">
        <v>0.39583333333333331</v>
      </c>
      <c r="G1920">
        <v>5</v>
      </c>
      <c r="H1920">
        <v>2</v>
      </c>
      <c r="I1920">
        <v>360</v>
      </c>
      <c r="J1920">
        <v>30</v>
      </c>
      <c r="K1920">
        <v>0</v>
      </c>
      <c r="L1920" t="s">
        <v>188</v>
      </c>
      <c r="M1920" t="s">
        <v>172</v>
      </c>
      <c r="N1920">
        <v>22</v>
      </c>
      <c r="O1920" t="s">
        <v>173</v>
      </c>
      <c r="P1920" t="s">
        <v>185</v>
      </c>
      <c r="Q1920" t="s">
        <v>180</v>
      </c>
    </row>
    <row r="1921" spans="1:17" x14ac:dyDescent="0.25">
      <c r="A1921" t="s">
        <v>2152</v>
      </c>
      <c r="B1921" s="1">
        <v>46107</v>
      </c>
      <c r="C1921" s="1">
        <v>46110</v>
      </c>
      <c r="D1921" t="s">
        <v>39</v>
      </c>
      <c r="E1921" t="s">
        <v>300</v>
      </c>
      <c r="F1921" s="2">
        <v>0.9375</v>
      </c>
      <c r="G1921">
        <v>5</v>
      </c>
      <c r="H1921">
        <v>5</v>
      </c>
      <c r="I1921">
        <v>240</v>
      </c>
      <c r="J1921">
        <v>48</v>
      </c>
      <c r="K1921">
        <v>0</v>
      </c>
      <c r="L1921" t="s">
        <v>178</v>
      </c>
      <c r="M1921" t="s">
        <v>172</v>
      </c>
      <c r="N1921">
        <v>24</v>
      </c>
      <c r="O1921" t="s">
        <v>184</v>
      </c>
      <c r="P1921" t="s">
        <v>185</v>
      </c>
      <c r="Q1921" t="s">
        <v>175</v>
      </c>
    </row>
    <row r="1922" spans="1:17" x14ac:dyDescent="0.25">
      <c r="A1922" t="s">
        <v>2153</v>
      </c>
      <c r="B1922" s="1">
        <v>46139</v>
      </c>
      <c r="C1922" s="1">
        <v>46143</v>
      </c>
      <c r="D1922" t="s">
        <v>107</v>
      </c>
      <c r="E1922" t="s">
        <v>212</v>
      </c>
      <c r="F1922" s="2">
        <v>0.88541666666666663</v>
      </c>
      <c r="G1922">
        <v>2</v>
      </c>
      <c r="H1922">
        <v>3</v>
      </c>
      <c r="I1922">
        <v>220</v>
      </c>
      <c r="J1922">
        <v>36</v>
      </c>
      <c r="K1922">
        <v>0</v>
      </c>
      <c r="L1922" t="s">
        <v>188</v>
      </c>
      <c r="M1922" t="s">
        <v>172</v>
      </c>
      <c r="N1922">
        <v>53</v>
      </c>
      <c r="O1922" t="s">
        <v>184</v>
      </c>
      <c r="P1922" t="s">
        <v>174</v>
      </c>
      <c r="Q1922" t="s">
        <v>175</v>
      </c>
    </row>
    <row r="1923" spans="1:17" x14ac:dyDescent="0.25">
      <c r="A1923" t="s">
        <v>2154</v>
      </c>
      <c r="B1923" s="1">
        <v>46111</v>
      </c>
      <c r="C1923" s="1">
        <v>46118</v>
      </c>
      <c r="D1923" t="s">
        <v>149</v>
      </c>
      <c r="E1923" t="s">
        <v>209</v>
      </c>
      <c r="F1923" s="2">
        <v>0.9375</v>
      </c>
      <c r="G1923">
        <v>2</v>
      </c>
      <c r="H1923">
        <v>4</v>
      </c>
      <c r="I1923">
        <v>220</v>
      </c>
      <c r="J1923">
        <v>42</v>
      </c>
      <c r="K1923">
        <v>0</v>
      </c>
      <c r="L1923" t="s">
        <v>188</v>
      </c>
      <c r="M1923" t="s">
        <v>172</v>
      </c>
      <c r="N1923">
        <v>25</v>
      </c>
      <c r="O1923" t="s">
        <v>179</v>
      </c>
      <c r="P1923" t="s">
        <v>185</v>
      </c>
      <c r="Q1923" t="s">
        <v>175</v>
      </c>
    </row>
    <row r="1924" spans="1:17" x14ac:dyDescent="0.25">
      <c r="A1924" t="s">
        <v>2155</v>
      </c>
      <c r="B1924" s="1">
        <v>46087</v>
      </c>
      <c r="C1924" s="1">
        <v>46090</v>
      </c>
      <c r="D1924" t="s">
        <v>124</v>
      </c>
      <c r="E1924" t="s">
        <v>187</v>
      </c>
      <c r="F1924" s="2">
        <v>0.64583333333333337</v>
      </c>
      <c r="G1924">
        <v>4</v>
      </c>
      <c r="H1924">
        <v>3</v>
      </c>
      <c r="I1924">
        <v>340</v>
      </c>
      <c r="J1924">
        <v>36</v>
      </c>
      <c r="K1924">
        <v>0</v>
      </c>
      <c r="L1924" t="s">
        <v>178</v>
      </c>
      <c r="M1924" t="s">
        <v>172</v>
      </c>
      <c r="N1924">
        <v>38</v>
      </c>
      <c r="O1924" t="s">
        <v>173</v>
      </c>
      <c r="P1924" t="s">
        <v>185</v>
      </c>
      <c r="Q1924" t="s">
        <v>180</v>
      </c>
    </row>
    <row r="1925" spans="1:17" x14ac:dyDescent="0.25">
      <c r="A1925" t="s">
        <v>2156</v>
      </c>
      <c r="B1925" s="1">
        <v>46201</v>
      </c>
      <c r="C1925" s="1">
        <v>46201</v>
      </c>
      <c r="D1925" t="s">
        <v>77</v>
      </c>
      <c r="E1925" t="s">
        <v>220</v>
      </c>
      <c r="F1925" s="2">
        <v>0.77083333333333337</v>
      </c>
      <c r="G1925">
        <v>1</v>
      </c>
      <c r="H1925">
        <v>3</v>
      </c>
      <c r="I1925">
        <v>240</v>
      </c>
      <c r="J1925">
        <v>36</v>
      </c>
      <c r="K1925">
        <v>40</v>
      </c>
      <c r="L1925" t="s">
        <v>178</v>
      </c>
      <c r="M1925" t="s">
        <v>172</v>
      </c>
      <c r="N1925">
        <v>56</v>
      </c>
      <c r="O1925" t="s">
        <v>184</v>
      </c>
      <c r="P1925" t="s">
        <v>174</v>
      </c>
      <c r="Q1925" t="s">
        <v>175</v>
      </c>
    </row>
    <row r="1926" spans="1:17" x14ac:dyDescent="0.25">
      <c r="A1926" t="s">
        <v>2157</v>
      </c>
      <c r="B1926" s="1">
        <v>46156</v>
      </c>
      <c r="C1926" s="1">
        <v>46162</v>
      </c>
      <c r="D1926" t="s">
        <v>10</v>
      </c>
      <c r="E1926" t="s">
        <v>203</v>
      </c>
      <c r="F1926" s="2">
        <v>0.64583333333333337</v>
      </c>
      <c r="G1926">
        <v>3</v>
      </c>
      <c r="H1926">
        <v>2</v>
      </c>
      <c r="I1926">
        <v>200</v>
      </c>
      <c r="J1926">
        <v>30</v>
      </c>
      <c r="K1926">
        <v>0</v>
      </c>
      <c r="L1926" t="s">
        <v>193</v>
      </c>
      <c r="M1926" t="s">
        <v>172</v>
      </c>
      <c r="N1926">
        <v>46</v>
      </c>
      <c r="O1926" t="s">
        <v>179</v>
      </c>
      <c r="P1926" t="s">
        <v>174</v>
      </c>
      <c r="Q1926" t="s">
        <v>175</v>
      </c>
    </row>
    <row r="1927" spans="1:17" x14ac:dyDescent="0.25">
      <c r="A1927" t="s">
        <v>2158</v>
      </c>
      <c r="B1927" s="1">
        <v>46125</v>
      </c>
      <c r="C1927" s="1">
        <v>46130</v>
      </c>
      <c r="D1927" t="s">
        <v>24</v>
      </c>
      <c r="E1927" t="s">
        <v>241</v>
      </c>
      <c r="F1927" s="2">
        <v>0.88541666666666663</v>
      </c>
      <c r="G1927">
        <v>5</v>
      </c>
      <c r="H1927">
        <v>5</v>
      </c>
      <c r="I1927">
        <v>240</v>
      </c>
      <c r="J1927">
        <v>48</v>
      </c>
      <c r="K1927">
        <v>0</v>
      </c>
      <c r="L1927" t="s">
        <v>188</v>
      </c>
      <c r="M1927" t="s">
        <v>172</v>
      </c>
      <c r="N1927">
        <v>37</v>
      </c>
      <c r="O1927" t="s">
        <v>179</v>
      </c>
      <c r="P1927" t="s">
        <v>185</v>
      </c>
      <c r="Q1927" t="s">
        <v>175</v>
      </c>
    </row>
    <row r="1928" spans="1:17" x14ac:dyDescent="0.25">
      <c r="A1928" t="s">
        <v>2159</v>
      </c>
      <c r="B1928" s="1">
        <v>46079</v>
      </c>
      <c r="C1928" s="1">
        <v>46079</v>
      </c>
      <c r="D1928" t="s">
        <v>72</v>
      </c>
      <c r="E1928" t="s">
        <v>335</v>
      </c>
      <c r="F1928" s="2">
        <v>0.77083333333333337</v>
      </c>
      <c r="G1928">
        <v>3</v>
      </c>
      <c r="H1928">
        <v>4</v>
      </c>
      <c r="I1928">
        <v>360</v>
      </c>
      <c r="J1928">
        <v>42</v>
      </c>
      <c r="K1928">
        <v>40</v>
      </c>
      <c r="L1928" t="s">
        <v>178</v>
      </c>
      <c r="M1928" t="s">
        <v>172</v>
      </c>
      <c r="N1928">
        <v>57</v>
      </c>
      <c r="O1928" t="s">
        <v>184</v>
      </c>
      <c r="P1928" t="s">
        <v>185</v>
      </c>
      <c r="Q1928" t="s">
        <v>229</v>
      </c>
    </row>
    <row r="1929" spans="1:17" x14ac:dyDescent="0.25">
      <c r="A1929" t="s">
        <v>2160</v>
      </c>
      <c r="B1929" s="1">
        <v>46150</v>
      </c>
      <c r="C1929" s="1">
        <v>46152</v>
      </c>
      <c r="D1929" t="s">
        <v>45</v>
      </c>
      <c r="E1929" t="s">
        <v>224</v>
      </c>
      <c r="F1929" s="2">
        <v>0.53125</v>
      </c>
      <c r="G1929">
        <v>4</v>
      </c>
      <c r="H1929">
        <v>2</v>
      </c>
      <c r="I1929">
        <v>420</v>
      </c>
      <c r="J1929">
        <v>30</v>
      </c>
      <c r="K1929">
        <v>0</v>
      </c>
      <c r="L1929" t="s">
        <v>178</v>
      </c>
      <c r="M1929" t="s">
        <v>172</v>
      </c>
      <c r="N1929">
        <v>34</v>
      </c>
      <c r="O1929" t="s">
        <v>173</v>
      </c>
      <c r="P1929" t="s">
        <v>174</v>
      </c>
      <c r="Q1929" t="s">
        <v>180</v>
      </c>
    </row>
    <row r="1930" spans="1:17" x14ac:dyDescent="0.25">
      <c r="A1930" t="s">
        <v>2161</v>
      </c>
      <c r="B1930" s="1">
        <v>46031</v>
      </c>
      <c r="C1930" s="1">
        <v>46035</v>
      </c>
      <c r="D1930" t="s">
        <v>21</v>
      </c>
      <c r="E1930" t="s">
        <v>190</v>
      </c>
      <c r="F1930" s="2">
        <v>0.88541666666666663</v>
      </c>
      <c r="G1930">
        <v>2</v>
      </c>
      <c r="H1930">
        <v>2</v>
      </c>
      <c r="I1930">
        <v>280</v>
      </c>
      <c r="J1930">
        <v>30</v>
      </c>
      <c r="K1930">
        <v>40</v>
      </c>
      <c r="L1930" t="s">
        <v>178</v>
      </c>
      <c r="M1930" t="s">
        <v>172</v>
      </c>
      <c r="N1930">
        <v>43</v>
      </c>
      <c r="O1930" t="s">
        <v>173</v>
      </c>
      <c r="P1930" t="s">
        <v>185</v>
      </c>
      <c r="Q1930" t="s">
        <v>175</v>
      </c>
    </row>
    <row r="1931" spans="1:17" x14ac:dyDescent="0.25">
      <c r="A1931" t="s">
        <v>2162</v>
      </c>
      <c r="B1931" s="1">
        <v>46103</v>
      </c>
      <c r="C1931" s="1">
        <v>46110</v>
      </c>
      <c r="D1931" t="s">
        <v>39</v>
      </c>
      <c r="E1931" t="s">
        <v>214</v>
      </c>
      <c r="F1931" s="2">
        <v>0.39583333333333331</v>
      </c>
      <c r="G1931">
        <v>3</v>
      </c>
      <c r="H1931">
        <v>2</v>
      </c>
      <c r="I1931">
        <v>180</v>
      </c>
      <c r="J1931">
        <v>30</v>
      </c>
      <c r="K1931">
        <v>60</v>
      </c>
      <c r="L1931" t="s">
        <v>178</v>
      </c>
      <c r="M1931" t="s">
        <v>172</v>
      </c>
      <c r="N1931">
        <v>42</v>
      </c>
      <c r="O1931" t="s">
        <v>179</v>
      </c>
      <c r="P1931" t="s">
        <v>185</v>
      </c>
      <c r="Q1931" t="s">
        <v>175</v>
      </c>
    </row>
    <row r="1932" spans="1:17" x14ac:dyDescent="0.25">
      <c r="A1932" t="s">
        <v>2163</v>
      </c>
      <c r="B1932" s="1">
        <v>46138</v>
      </c>
      <c r="C1932" s="1">
        <v>46138</v>
      </c>
      <c r="D1932" t="s">
        <v>31</v>
      </c>
      <c r="E1932" t="s">
        <v>205</v>
      </c>
      <c r="F1932" s="2">
        <v>0.64583333333333337</v>
      </c>
      <c r="G1932">
        <v>3</v>
      </c>
      <c r="H1932">
        <v>3</v>
      </c>
      <c r="I1932">
        <v>200</v>
      </c>
      <c r="J1932">
        <v>36</v>
      </c>
      <c r="K1932">
        <v>40</v>
      </c>
      <c r="L1932" t="s">
        <v>183</v>
      </c>
      <c r="M1932" t="s">
        <v>172</v>
      </c>
      <c r="N1932">
        <v>56</v>
      </c>
      <c r="O1932" t="s">
        <v>179</v>
      </c>
      <c r="P1932" t="s">
        <v>174</v>
      </c>
      <c r="Q1932" t="s">
        <v>175</v>
      </c>
    </row>
    <row r="1933" spans="1:17" x14ac:dyDescent="0.25">
      <c r="A1933" t="s">
        <v>2164</v>
      </c>
      <c r="B1933" s="1">
        <v>46105</v>
      </c>
      <c r="C1933" s="1">
        <v>46107</v>
      </c>
      <c r="D1933" t="s">
        <v>75</v>
      </c>
      <c r="E1933" t="s">
        <v>266</v>
      </c>
      <c r="F1933" s="2">
        <v>0.77083333333333337</v>
      </c>
      <c r="G1933">
        <v>2</v>
      </c>
      <c r="H1933">
        <v>2</v>
      </c>
      <c r="I1933">
        <v>260</v>
      </c>
      <c r="J1933">
        <v>30</v>
      </c>
      <c r="K1933">
        <v>100</v>
      </c>
      <c r="L1933" t="s">
        <v>171</v>
      </c>
      <c r="M1933" t="s">
        <v>172</v>
      </c>
      <c r="N1933">
        <v>45</v>
      </c>
      <c r="O1933" t="s">
        <v>173</v>
      </c>
      <c r="P1933" t="s">
        <v>174</v>
      </c>
      <c r="Q1933" t="s">
        <v>175</v>
      </c>
    </row>
    <row r="1934" spans="1:17" x14ac:dyDescent="0.25">
      <c r="A1934" t="s">
        <v>2165</v>
      </c>
      <c r="B1934" s="1">
        <v>46136</v>
      </c>
      <c r="C1934" s="1">
        <v>46138</v>
      </c>
      <c r="D1934" t="s">
        <v>21</v>
      </c>
      <c r="E1934" t="s">
        <v>201</v>
      </c>
      <c r="F1934" s="2">
        <v>0.77083333333333337</v>
      </c>
      <c r="G1934">
        <v>8</v>
      </c>
      <c r="H1934">
        <v>3</v>
      </c>
      <c r="I1934">
        <v>180</v>
      </c>
      <c r="J1934">
        <v>36</v>
      </c>
      <c r="K1934">
        <v>60</v>
      </c>
      <c r="L1934" t="s">
        <v>171</v>
      </c>
      <c r="M1934" t="s">
        <v>172</v>
      </c>
      <c r="N1934">
        <v>23</v>
      </c>
      <c r="O1934" t="s">
        <v>179</v>
      </c>
      <c r="P1934" t="s">
        <v>174</v>
      </c>
      <c r="Q1934" t="s">
        <v>175</v>
      </c>
    </row>
    <row r="1935" spans="1:17" x14ac:dyDescent="0.25">
      <c r="A1935" t="s">
        <v>2166</v>
      </c>
      <c r="B1935" s="1">
        <v>46114</v>
      </c>
      <c r="C1935" s="1">
        <v>46117</v>
      </c>
      <c r="D1935" t="s">
        <v>84</v>
      </c>
      <c r="E1935" t="s">
        <v>187</v>
      </c>
      <c r="F1935" s="2">
        <v>0.77083333333333337</v>
      </c>
      <c r="G1935">
        <v>2</v>
      </c>
      <c r="H1935">
        <v>3</v>
      </c>
      <c r="I1935">
        <v>240</v>
      </c>
      <c r="J1935">
        <v>36</v>
      </c>
      <c r="K1935">
        <v>20</v>
      </c>
      <c r="L1935" t="s">
        <v>183</v>
      </c>
      <c r="M1935" t="s">
        <v>263</v>
      </c>
      <c r="N1935">
        <v>18</v>
      </c>
      <c r="O1935" t="s">
        <v>184</v>
      </c>
      <c r="P1935" t="s">
        <v>174</v>
      </c>
      <c r="Q1935" t="s">
        <v>229</v>
      </c>
    </row>
    <row r="1936" spans="1:17" x14ac:dyDescent="0.25">
      <c r="A1936" t="s">
        <v>2167</v>
      </c>
      <c r="B1936" s="1">
        <v>46078</v>
      </c>
      <c r="C1936" s="1">
        <v>46079</v>
      </c>
      <c r="D1936" t="s">
        <v>124</v>
      </c>
      <c r="E1936" t="s">
        <v>214</v>
      </c>
      <c r="F1936" s="2">
        <v>0.39583333333333331</v>
      </c>
      <c r="G1936">
        <v>3</v>
      </c>
      <c r="H1936">
        <v>3</v>
      </c>
      <c r="I1936">
        <v>180</v>
      </c>
      <c r="J1936">
        <v>36</v>
      </c>
      <c r="K1936">
        <v>0</v>
      </c>
      <c r="L1936" t="s">
        <v>183</v>
      </c>
      <c r="M1936" t="s">
        <v>172</v>
      </c>
      <c r="N1936">
        <v>40</v>
      </c>
      <c r="O1936" t="s">
        <v>179</v>
      </c>
      <c r="P1936" t="s">
        <v>185</v>
      </c>
      <c r="Q1936" t="s">
        <v>175</v>
      </c>
    </row>
    <row r="1937" spans="1:17" x14ac:dyDescent="0.25">
      <c r="A1937" t="s">
        <v>2168</v>
      </c>
      <c r="B1937" s="1">
        <v>46047</v>
      </c>
      <c r="C1937" s="1">
        <v>46047</v>
      </c>
      <c r="D1937" t="s">
        <v>21</v>
      </c>
      <c r="E1937" t="s">
        <v>237</v>
      </c>
      <c r="F1937" s="2">
        <v>0.39583333333333331</v>
      </c>
      <c r="G1937">
        <v>5</v>
      </c>
      <c r="H1937">
        <v>2</v>
      </c>
      <c r="I1937">
        <v>260</v>
      </c>
      <c r="J1937">
        <v>30</v>
      </c>
      <c r="K1937">
        <v>40</v>
      </c>
      <c r="L1937" t="s">
        <v>188</v>
      </c>
      <c r="M1937" t="s">
        <v>172</v>
      </c>
      <c r="N1937">
        <v>49</v>
      </c>
      <c r="O1937" t="s">
        <v>179</v>
      </c>
      <c r="P1937" t="s">
        <v>174</v>
      </c>
      <c r="Q1937" t="s">
        <v>175</v>
      </c>
    </row>
    <row r="1938" spans="1:17" x14ac:dyDescent="0.25">
      <c r="A1938" t="s">
        <v>2169</v>
      </c>
      <c r="B1938" s="1">
        <v>46188</v>
      </c>
      <c r="C1938" s="1">
        <v>46188</v>
      </c>
      <c r="D1938" t="s">
        <v>29</v>
      </c>
      <c r="E1938" t="s">
        <v>214</v>
      </c>
      <c r="F1938" s="2">
        <v>0.77083333333333337</v>
      </c>
      <c r="G1938">
        <v>5</v>
      </c>
      <c r="H1938">
        <v>3</v>
      </c>
      <c r="I1938">
        <v>180</v>
      </c>
      <c r="J1938">
        <v>36</v>
      </c>
      <c r="K1938">
        <v>0</v>
      </c>
      <c r="L1938" t="s">
        <v>193</v>
      </c>
      <c r="M1938" t="s">
        <v>172</v>
      </c>
      <c r="N1938">
        <v>39</v>
      </c>
      <c r="O1938" t="s">
        <v>179</v>
      </c>
      <c r="P1938" t="s">
        <v>185</v>
      </c>
      <c r="Q1938" t="s">
        <v>175</v>
      </c>
    </row>
    <row r="1939" spans="1:17" x14ac:dyDescent="0.25">
      <c r="A1939" t="s">
        <v>2170</v>
      </c>
      <c r="B1939" s="1">
        <v>46113</v>
      </c>
      <c r="C1939" s="1">
        <v>46117</v>
      </c>
      <c r="D1939" t="s">
        <v>10</v>
      </c>
      <c r="E1939" t="s">
        <v>328</v>
      </c>
      <c r="F1939" s="2">
        <v>0.64583333333333337</v>
      </c>
      <c r="G1939">
        <v>6</v>
      </c>
      <c r="H1939">
        <v>6</v>
      </c>
      <c r="I1939">
        <v>400</v>
      </c>
      <c r="J1939">
        <v>54</v>
      </c>
      <c r="K1939">
        <v>60</v>
      </c>
      <c r="L1939" t="s">
        <v>183</v>
      </c>
      <c r="M1939" t="s">
        <v>172</v>
      </c>
      <c r="N1939">
        <v>18</v>
      </c>
      <c r="O1939" t="s">
        <v>179</v>
      </c>
      <c r="P1939" t="s">
        <v>174</v>
      </c>
      <c r="Q1939" t="s">
        <v>180</v>
      </c>
    </row>
    <row r="1940" spans="1:17" x14ac:dyDescent="0.25">
      <c r="A1940" t="s">
        <v>2171</v>
      </c>
      <c r="B1940" s="1">
        <v>46044</v>
      </c>
      <c r="C1940" s="1">
        <v>46050</v>
      </c>
      <c r="D1940" t="s">
        <v>93</v>
      </c>
      <c r="E1940" t="s">
        <v>197</v>
      </c>
      <c r="F1940" s="2">
        <v>0.77083333333333337</v>
      </c>
      <c r="G1940">
        <v>5</v>
      </c>
      <c r="H1940">
        <v>5</v>
      </c>
      <c r="I1940">
        <v>260</v>
      </c>
      <c r="J1940">
        <v>48</v>
      </c>
      <c r="K1940">
        <v>20</v>
      </c>
      <c r="L1940" t="s">
        <v>193</v>
      </c>
      <c r="M1940" t="s">
        <v>172</v>
      </c>
      <c r="N1940">
        <v>39</v>
      </c>
      <c r="O1940" t="s">
        <v>173</v>
      </c>
      <c r="P1940" t="s">
        <v>185</v>
      </c>
      <c r="Q1940" t="s">
        <v>229</v>
      </c>
    </row>
    <row r="1941" spans="1:17" x14ac:dyDescent="0.25">
      <c r="A1941" t="s">
        <v>2172</v>
      </c>
      <c r="B1941" s="1">
        <v>46085</v>
      </c>
      <c r="C1941" s="1">
        <v>46092</v>
      </c>
      <c r="D1941" t="s">
        <v>10</v>
      </c>
      <c r="E1941" t="s">
        <v>216</v>
      </c>
      <c r="F1941" s="2">
        <v>0.9375</v>
      </c>
      <c r="G1941">
        <v>1</v>
      </c>
      <c r="H1941">
        <v>3</v>
      </c>
      <c r="I1941">
        <v>180</v>
      </c>
      <c r="J1941">
        <v>36</v>
      </c>
      <c r="K1941">
        <v>150</v>
      </c>
      <c r="L1941" t="s">
        <v>188</v>
      </c>
      <c r="M1941" t="s">
        <v>172</v>
      </c>
      <c r="N1941">
        <v>57</v>
      </c>
      <c r="O1941" t="s">
        <v>173</v>
      </c>
      <c r="P1941" t="s">
        <v>185</v>
      </c>
      <c r="Q1941" t="s">
        <v>175</v>
      </c>
    </row>
    <row r="1942" spans="1:17" x14ac:dyDescent="0.25">
      <c r="A1942" t="s">
        <v>2173</v>
      </c>
      <c r="B1942" s="1">
        <v>46150</v>
      </c>
      <c r="C1942" s="1">
        <v>46156</v>
      </c>
      <c r="D1942" t="s">
        <v>146</v>
      </c>
      <c r="E1942" t="s">
        <v>190</v>
      </c>
      <c r="F1942" s="2">
        <v>0.77083333333333337</v>
      </c>
      <c r="G1942">
        <v>2</v>
      </c>
      <c r="H1942">
        <v>2</v>
      </c>
      <c r="I1942">
        <v>360</v>
      </c>
      <c r="J1942">
        <v>30</v>
      </c>
      <c r="K1942">
        <v>0</v>
      </c>
      <c r="L1942" t="s">
        <v>183</v>
      </c>
      <c r="M1942" t="s">
        <v>172</v>
      </c>
      <c r="N1942">
        <v>59</v>
      </c>
      <c r="O1942" t="s">
        <v>179</v>
      </c>
      <c r="P1942" t="s">
        <v>174</v>
      </c>
      <c r="Q1942" t="s">
        <v>229</v>
      </c>
    </row>
    <row r="1943" spans="1:17" x14ac:dyDescent="0.25">
      <c r="A1943" t="s">
        <v>2174</v>
      </c>
      <c r="B1943" s="1">
        <v>46164</v>
      </c>
      <c r="C1943" s="1">
        <v>46165</v>
      </c>
      <c r="D1943" t="s">
        <v>124</v>
      </c>
      <c r="E1943" t="s">
        <v>302</v>
      </c>
      <c r="F1943" s="2">
        <v>0.39583333333333331</v>
      </c>
      <c r="G1943">
        <v>3</v>
      </c>
      <c r="H1943">
        <v>3</v>
      </c>
      <c r="I1943">
        <v>240</v>
      </c>
      <c r="J1943">
        <v>36</v>
      </c>
      <c r="K1943">
        <v>0</v>
      </c>
      <c r="L1943" t="s">
        <v>183</v>
      </c>
      <c r="M1943" t="s">
        <v>172</v>
      </c>
      <c r="N1943">
        <v>57</v>
      </c>
      <c r="O1943" t="s">
        <v>179</v>
      </c>
      <c r="P1943" t="s">
        <v>174</v>
      </c>
      <c r="Q1943" t="s">
        <v>175</v>
      </c>
    </row>
    <row r="1944" spans="1:17" x14ac:dyDescent="0.25">
      <c r="A1944" t="s">
        <v>2175</v>
      </c>
      <c r="B1944" s="1">
        <v>46195</v>
      </c>
      <c r="C1944" s="1">
        <v>46196</v>
      </c>
      <c r="D1944" t="s">
        <v>49</v>
      </c>
      <c r="E1944" t="s">
        <v>212</v>
      </c>
      <c r="F1944" s="2">
        <v>0.9375</v>
      </c>
      <c r="G1944">
        <v>4</v>
      </c>
      <c r="H1944">
        <v>4</v>
      </c>
      <c r="I1944">
        <v>400</v>
      </c>
      <c r="J1944">
        <v>42</v>
      </c>
      <c r="K1944">
        <v>0</v>
      </c>
      <c r="L1944" t="s">
        <v>183</v>
      </c>
      <c r="M1944" t="s">
        <v>172</v>
      </c>
      <c r="N1944">
        <v>48</v>
      </c>
      <c r="O1944" t="s">
        <v>184</v>
      </c>
      <c r="P1944" t="s">
        <v>174</v>
      </c>
      <c r="Q1944" t="s">
        <v>180</v>
      </c>
    </row>
    <row r="1945" spans="1:17" x14ac:dyDescent="0.25">
      <c r="A1945" t="s">
        <v>2176</v>
      </c>
      <c r="B1945" s="1">
        <v>46057</v>
      </c>
      <c r="C1945" s="1">
        <v>46059</v>
      </c>
      <c r="D1945" t="s">
        <v>29</v>
      </c>
      <c r="E1945" t="s">
        <v>182</v>
      </c>
      <c r="F1945" s="2">
        <v>0.77083333333333337</v>
      </c>
      <c r="G1945">
        <v>9</v>
      </c>
      <c r="H1945">
        <v>3</v>
      </c>
      <c r="I1945">
        <v>240</v>
      </c>
      <c r="J1945">
        <v>36</v>
      </c>
      <c r="K1945">
        <v>20</v>
      </c>
      <c r="L1945" t="s">
        <v>178</v>
      </c>
      <c r="M1945" t="s">
        <v>172</v>
      </c>
      <c r="N1945">
        <v>26</v>
      </c>
      <c r="O1945" t="s">
        <v>173</v>
      </c>
      <c r="P1945" t="s">
        <v>185</v>
      </c>
      <c r="Q1945" t="s">
        <v>175</v>
      </c>
    </row>
    <row r="1946" spans="1:17" x14ac:dyDescent="0.25">
      <c r="A1946" t="s">
        <v>2177</v>
      </c>
      <c r="B1946" s="1">
        <v>46129</v>
      </c>
      <c r="C1946" s="1">
        <v>46132</v>
      </c>
      <c r="D1946" t="s">
        <v>136</v>
      </c>
      <c r="E1946" t="s">
        <v>239</v>
      </c>
      <c r="F1946" s="2">
        <v>0.39583333333333331</v>
      </c>
      <c r="G1946">
        <v>1</v>
      </c>
      <c r="H1946">
        <v>2</v>
      </c>
      <c r="I1946">
        <v>240</v>
      </c>
      <c r="J1946">
        <v>30</v>
      </c>
      <c r="K1946">
        <v>0</v>
      </c>
      <c r="L1946" t="s">
        <v>183</v>
      </c>
      <c r="M1946" t="s">
        <v>172</v>
      </c>
      <c r="N1946">
        <v>19</v>
      </c>
      <c r="O1946" t="s">
        <v>184</v>
      </c>
      <c r="P1946" t="s">
        <v>185</v>
      </c>
      <c r="Q1946" t="s">
        <v>175</v>
      </c>
    </row>
    <row r="1947" spans="1:17" x14ac:dyDescent="0.25">
      <c r="A1947" t="s">
        <v>2178</v>
      </c>
      <c r="B1947" s="1">
        <v>46085</v>
      </c>
      <c r="C1947" s="1">
        <v>46087</v>
      </c>
      <c r="D1947" t="s">
        <v>130</v>
      </c>
      <c r="E1947" t="s">
        <v>218</v>
      </c>
      <c r="F1947" s="2">
        <v>0.9375</v>
      </c>
      <c r="G1947">
        <v>4</v>
      </c>
      <c r="H1947">
        <v>2</v>
      </c>
      <c r="I1947">
        <v>240</v>
      </c>
      <c r="J1947">
        <v>30</v>
      </c>
      <c r="K1947">
        <v>0</v>
      </c>
      <c r="L1947" t="s">
        <v>193</v>
      </c>
      <c r="M1947" t="s">
        <v>172</v>
      </c>
      <c r="N1947">
        <v>60</v>
      </c>
      <c r="O1947" t="s">
        <v>173</v>
      </c>
      <c r="P1947" t="s">
        <v>174</v>
      </c>
      <c r="Q1947" t="s">
        <v>175</v>
      </c>
    </row>
    <row r="1948" spans="1:17" x14ac:dyDescent="0.25">
      <c r="A1948" t="s">
        <v>2179</v>
      </c>
      <c r="B1948" s="1">
        <v>46055</v>
      </c>
      <c r="C1948" s="1">
        <v>46062</v>
      </c>
      <c r="D1948" t="s">
        <v>110</v>
      </c>
      <c r="E1948" t="s">
        <v>177</v>
      </c>
      <c r="F1948" s="2">
        <v>0.77083333333333337</v>
      </c>
      <c r="G1948">
        <v>3</v>
      </c>
      <c r="H1948">
        <v>1</v>
      </c>
      <c r="I1948">
        <v>180</v>
      </c>
      <c r="J1948">
        <v>24</v>
      </c>
      <c r="K1948">
        <v>40</v>
      </c>
      <c r="L1948" t="s">
        <v>171</v>
      </c>
      <c r="M1948" t="s">
        <v>172</v>
      </c>
      <c r="N1948">
        <v>49</v>
      </c>
      <c r="O1948" t="s">
        <v>179</v>
      </c>
      <c r="P1948" t="s">
        <v>185</v>
      </c>
      <c r="Q1948" t="s">
        <v>175</v>
      </c>
    </row>
    <row r="1949" spans="1:17" x14ac:dyDescent="0.25">
      <c r="A1949" t="s">
        <v>2180</v>
      </c>
      <c r="B1949" s="1">
        <v>46076</v>
      </c>
      <c r="C1949" s="1">
        <v>46078</v>
      </c>
      <c r="D1949" t="s">
        <v>17</v>
      </c>
      <c r="E1949" t="s">
        <v>274</v>
      </c>
      <c r="F1949" s="2">
        <v>0.53125</v>
      </c>
      <c r="G1949">
        <v>7</v>
      </c>
      <c r="H1949">
        <v>3</v>
      </c>
      <c r="I1949">
        <v>240</v>
      </c>
      <c r="J1949">
        <v>36</v>
      </c>
      <c r="K1949">
        <v>0</v>
      </c>
      <c r="L1949" t="s">
        <v>193</v>
      </c>
      <c r="M1949" t="s">
        <v>172</v>
      </c>
      <c r="N1949">
        <v>40</v>
      </c>
      <c r="O1949" t="s">
        <v>184</v>
      </c>
      <c r="P1949" t="s">
        <v>174</v>
      </c>
      <c r="Q1949" t="s">
        <v>175</v>
      </c>
    </row>
    <row r="1950" spans="1:17" x14ac:dyDescent="0.25">
      <c r="A1950" t="s">
        <v>2181</v>
      </c>
      <c r="B1950" s="1">
        <v>46133</v>
      </c>
      <c r="C1950" s="1">
        <v>46140</v>
      </c>
      <c r="D1950" t="s">
        <v>130</v>
      </c>
      <c r="E1950" t="s">
        <v>266</v>
      </c>
      <c r="F1950" s="2">
        <v>0.64583333333333337</v>
      </c>
      <c r="G1950">
        <v>3</v>
      </c>
      <c r="H1950">
        <v>1</v>
      </c>
      <c r="I1950">
        <v>260</v>
      </c>
      <c r="J1950">
        <v>24</v>
      </c>
      <c r="K1950">
        <v>0</v>
      </c>
      <c r="L1950" t="s">
        <v>183</v>
      </c>
      <c r="M1950" t="s">
        <v>172</v>
      </c>
      <c r="N1950">
        <v>35</v>
      </c>
      <c r="O1950" t="s">
        <v>179</v>
      </c>
      <c r="P1950" t="s">
        <v>185</v>
      </c>
      <c r="Q1950" t="s">
        <v>175</v>
      </c>
    </row>
    <row r="1951" spans="1:17" x14ac:dyDescent="0.25">
      <c r="A1951" t="s">
        <v>2182</v>
      </c>
      <c r="B1951" s="1">
        <v>46116</v>
      </c>
      <c r="C1951" s="1">
        <v>46122</v>
      </c>
      <c r="D1951" t="s">
        <v>39</v>
      </c>
      <c r="E1951" t="s">
        <v>283</v>
      </c>
      <c r="F1951" s="2">
        <v>0.64583333333333337</v>
      </c>
      <c r="G1951">
        <v>4</v>
      </c>
      <c r="H1951">
        <v>3</v>
      </c>
      <c r="I1951">
        <v>380</v>
      </c>
      <c r="J1951">
        <v>36</v>
      </c>
      <c r="K1951">
        <v>0</v>
      </c>
      <c r="L1951" t="s">
        <v>183</v>
      </c>
      <c r="M1951" t="s">
        <v>172</v>
      </c>
      <c r="N1951">
        <v>50</v>
      </c>
      <c r="O1951" t="s">
        <v>179</v>
      </c>
      <c r="P1951" t="s">
        <v>185</v>
      </c>
      <c r="Q1951" t="s">
        <v>180</v>
      </c>
    </row>
    <row r="1952" spans="1:17" x14ac:dyDescent="0.25">
      <c r="A1952" t="s">
        <v>2183</v>
      </c>
      <c r="B1952" s="1">
        <v>46170</v>
      </c>
      <c r="C1952" s="1">
        <v>46174</v>
      </c>
      <c r="D1952" t="s">
        <v>103</v>
      </c>
      <c r="E1952" t="s">
        <v>226</v>
      </c>
      <c r="F1952" s="2">
        <v>0.88541666666666663</v>
      </c>
      <c r="G1952">
        <v>2</v>
      </c>
      <c r="H1952">
        <v>2</v>
      </c>
      <c r="I1952">
        <v>160</v>
      </c>
      <c r="J1952">
        <v>30</v>
      </c>
      <c r="K1952">
        <v>40</v>
      </c>
      <c r="L1952" t="s">
        <v>171</v>
      </c>
      <c r="M1952" t="s">
        <v>172</v>
      </c>
      <c r="N1952">
        <v>44</v>
      </c>
      <c r="O1952" t="s">
        <v>184</v>
      </c>
      <c r="P1952" t="s">
        <v>185</v>
      </c>
      <c r="Q1952" t="s">
        <v>175</v>
      </c>
    </row>
    <row r="1953" spans="1:17" x14ac:dyDescent="0.25">
      <c r="A1953" t="s">
        <v>2184</v>
      </c>
      <c r="B1953" s="1">
        <v>46121</v>
      </c>
      <c r="C1953" s="1">
        <v>46126</v>
      </c>
      <c r="D1953" t="s">
        <v>127</v>
      </c>
      <c r="E1953" t="s">
        <v>309</v>
      </c>
      <c r="F1953" s="2">
        <v>0.9375</v>
      </c>
      <c r="G1953">
        <v>8</v>
      </c>
      <c r="H1953">
        <v>5</v>
      </c>
      <c r="I1953">
        <v>160</v>
      </c>
      <c r="J1953">
        <v>48</v>
      </c>
      <c r="K1953">
        <v>60</v>
      </c>
      <c r="L1953" t="s">
        <v>183</v>
      </c>
      <c r="M1953" t="s">
        <v>172</v>
      </c>
      <c r="N1953">
        <v>44</v>
      </c>
      <c r="O1953" t="s">
        <v>173</v>
      </c>
      <c r="P1953" t="s">
        <v>174</v>
      </c>
      <c r="Q1953" t="s">
        <v>175</v>
      </c>
    </row>
    <row r="1954" spans="1:17" x14ac:dyDescent="0.25">
      <c r="A1954" t="s">
        <v>2185</v>
      </c>
      <c r="B1954" s="1">
        <v>46104</v>
      </c>
      <c r="C1954" s="1">
        <v>46104</v>
      </c>
      <c r="D1954" t="s">
        <v>87</v>
      </c>
      <c r="E1954" t="s">
        <v>214</v>
      </c>
      <c r="F1954" s="2">
        <v>0.53125</v>
      </c>
      <c r="G1954">
        <v>10</v>
      </c>
      <c r="H1954">
        <v>2</v>
      </c>
      <c r="I1954">
        <v>180</v>
      </c>
      <c r="J1954">
        <v>30</v>
      </c>
      <c r="K1954">
        <v>100</v>
      </c>
      <c r="L1954" t="s">
        <v>188</v>
      </c>
      <c r="M1954" t="s">
        <v>172</v>
      </c>
      <c r="N1954">
        <v>22</v>
      </c>
      <c r="O1954" t="s">
        <v>184</v>
      </c>
      <c r="P1954" t="s">
        <v>185</v>
      </c>
      <c r="Q1954" t="s">
        <v>175</v>
      </c>
    </row>
    <row r="1955" spans="1:17" x14ac:dyDescent="0.25">
      <c r="A1955" t="s">
        <v>2186</v>
      </c>
      <c r="B1955" s="1">
        <v>46191</v>
      </c>
      <c r="C1955" s="1">
        <v>46196</v>
      </c>
      <c r="D1955" t="s">
        <v>136</v>
      </c>
      <c r="E1955" t="s">
        <v>272</v>
      </c>
      <c r="F1955" s="2">
        <v>0.9375</v>
      </c>
      <c r="G1955">
        <v>1</v>
      </c>
      <c r="H1955">
        <v>4</v>
      </c>
      <c r="I1955">
        <v>200</v>
      </c>
      <c r="J1955">
        <v>42</v>
      </c>
      <c r="K1955">
        <v>0</v>
      </c>
      <c r="L1955" t="s">
        <v>178</v>
      </c>
      <c r="M1955" t="s">
        <v>172</v>
      </c>
      <c r="N1955">
        <v>53</v>
      </c>
      <c r="O1955" t="s">
        <v>184</v>
      </c>
      <c r="P1955" t="s">
        <v>185</v>
      </c>
      <c r="Q1955" t="s">
        <v>175</v>
      </c>
    </row>
    <row r="1956" spans="1:17" x14ac:dyDescent="0.25">
      <c r="A1956" t="s">
        <v>2187</v>
      </c>
      <c r="B1956" s="1">
        <v>46168</v>
      </c>
      <c r="C1956" s="1">
        <v>46175</v>
      </c>
      <c r="D1956" t="s">
        <v>127</v>
      </c>
      <c r="E1956" t="s">
        <v>306</v>
      </c>
      <c r="F1956" s="2">
        <v>0.77083333333333337</v>
      </c>
      <c r="G1956">
        <v>1</v>
      </c>
      <c r="H1956">
        <v>1</v>
      </c>
      <c r="I1956">
        <v>180</v>
      </c>
      <c r="J1956">
        <v>24</v>
      </c>
      <c r="K1956">
        <v>20</v>
      </c>
      <c r="L1956" t="s">
        <v>183</v>
      </c>
      <c r="M1956" t="s">
        <v>172</v>
      </c>
      <c r="N1956">
        <v>21</v>
      </c>
      <c r="O1956" t="s">
        <v>179</v>
      </c>
      <c r="P1956" t="s">
        <v>174</v>
      </c>
      <c r="Q1956" t="s">
        <v>175</v>
      </c>
    </row>
    <row r="1957" spans="1:17" x14ac:dyDescent="0.25">
      <c r="A1957" t="s">
        <v>2188</v>
      </c>
      <c r="B1957" s="1">
        <v>46046</v>
      </c>
      <c r="C1957" s="1">
        <v>46050</v>
      </c>
      <c r="D1957" t="s">
        <v>61</v>
      </c>
      <c r="E1957" t="s">
        <v>286</v>
      </c>
      <c r="F1957" s="2">
        <v>0.9375</v>
      </c>
      <c r="G1957">
        <v>1</v>
      </c>
      <c r="H1957">
        <v>4</v>
      </c>
      <c r="I1957">
        <v>260</v>
      </c>
      <c r="J1957">
        <v>42</v>
      </c>
      <c r="K1957">
        <v>0</v>
      </c>
      <c r="L1957" t="s">
        <v>171</v>
      </c>
      <c r="M1957" t="s">
        <v>172</v>
      </c>
      <c r="N1957">
        <v>27</v>
      </c>
      <c r="O1957" t="s">
        <v>173</v>
      </c>
      <c r="P1957" t="s">
        <v>185</v>
      </c>
      <c r="Q1957" t="s">
        <v>175</v>
      </c>
    </row>
    <row r="1958" spans="1:17" x14ac:dyDescent="0.25">
      <c r="A1958" t="s">
        <v>2189</v>
      </c>
      <c r="B1958" s="1">
        <v>46104</v>
      </c>
      <c r="C1958" s="1">
        <v>46105</v>
      </c>
      <c r="D1958" t="s">
        <v>103</v>
      </c>
      <c r="E1958" t="s">
        <v>187</v>
      </c>
      <c r="F1958" s="2">
        <v>0.77083333333333337</v>
      </c>
      <c r="G1958">
        <v>6</v>
      </c>
      <c r="H1958">
        <v>2</v>
      </c>
      <c r="I1958">
        <v>240</v>
      </c>
      <c r="J1958">
        <v>30</v>
      </c>
      <c r="K1958">
        <v>40</v>
      </c>
      <c r="L1958" t="s">
        <v>183</v>
      </c>
      <c r="M1958" t="s">
        <v>172</v>
      </c>
      <c r="N1958">
        <v>30</v>
      </c>
      <c r="O1958" t="s">
        <v>173</v>
      </c>
      <c r="P1958" t="s">
        <v>174</v>
      </c>
      <c r="Q1958" t="s">
        <v>229</v>
      </c>
    </row>
    <row r="1959" spans="1:17" x14ac:dyDescent="0.25">
      <c r="A1959" t="s">
        <v>2190</v>
      </c>
      <c r="B1959" s="1">
        <v>46156</v>
      </c>
      <c r="C1959" s="1">
        <v>46162</v>
      </c>
      <c r="D1959" t="s">
        <v>31</v>
      </c>
      <c r="E1959" t="s">
        <v>226</v>
      </c>
      <c r="F1959" s="2">
        <v>0.39583333333333331</v>
      </c>
      <c r="G1959">
        <v>5</v>
      </c>
      <c r="H1959">
        <v>6</v>
      </c>
      <c r="I1959">
        <v>160</v>
      </c>
      <c r="J1959">
        <v>54</v>
      </c>
      <c r="K1959">
        <v>100</v>
      </c>
      <c r="L1959" t="s">
        <v>178</v>
      </c>
      <c r="M1959" t="s">
        <v>172</v>
      </c>
      <c r="N1959">
        <v>19</v>
      </c>
      <c r="O1959" t="s">
        <v>173</v>
      </c>
      <c r="P1959" t="s">
        <v>185</v>
      </c>
      <c r="Q1959" t="s">
        <v>175</v>
      </c>
    </row>
    <row r="1960" spans="1:17" x14ac:dyDescent="0.25">
      <c r="A1960" t="s">
        <v>2191</v>
      </c>
      <c r="B1960" s="1">
        <v>46055</v>
      </c>
      <c r="C1960" s="1">
        <v>46061</v>
      </c>
      <c r="D1960" t="s">
        <v>119</v>
      </c>
      <c r="E1960" t="s">
        <v>177</v>
      </c>
      <c r="F1960" s="2">
        <v>0.9375</v>
      </c>
      <c r="G1960">
        <v>5</v>
      </c>
      <c r="H1960">
        <v>2</v>
      </c>
      <c r="I1960">
        <v>180</v>
      </c>
      <c r="J1960">
        <v>30</v>
      </c>
      <c r="K1960">
        <v>60</v>
      </c>
      <c r="L1960" t="s">
        <v>193</v>
      </c>
      <c r="M1960" t="s">
        <v>172</v>
      </c>
      <c r="N1960">
        <v>46</v>
      </c>
      <c r="O1960" t="s">
        <v>179</v>
      </c>
      <c r="P1960" t="s">
        <v>174</v>
      </c>
      <c r="Q1960" t="s">
        <v>175</v>
      </c>
    </row>
    <row r="1961" spans="1:17" x14ac:dyDescent="0.25">
      <c r="A1961" t="s">
        <v>2192</v>
      </c>
      <c r="B1961" s="1">
        <v>46199</v>
      </c>
      <c r="C1961" s="1">
        <v>46205</v>
      </c>
      <c r="D1961" t="s">
        <v>68</v>
      </c>
      <c r="E1961" t="s">
        <v>216</v>
      </c>
      <c r="F1961" s="2">
        <v>0.9375</v>
      </c>
      <c r="G1961">
        <v>3</v>
      </c>
      <c r="H1961">
        <v>4</v>
      </c>
      <c r="I1961">
        <v>180</v>
      </c>
      <c r="J1961">
        <v>42</v>
      </c>
      <c r="K1961">
        <v>0</v>
      </c>
      <c r="L1961" t="s">
        <v>171</v>
      </c>
      <c r="M1961" t="s">
        <v>172</v>
      </c>
      <c r="N1961">
        <v>58</v>
      </c>
      <c r="O1961" t="s">
        <v>184</v>
      </c>
      <c r="P1961" t="s">
        <v>185</v>
      </c>
      <c r="Q1961" t="s">
        <v>175</v>
      </c>
    </row>
    <row r="1962" spans="1:17" x14ac:dyDescent="0.25">
      <c r="A1962" t="s">
        <v>2193</v>
      </c>
      <c r="B1962" s="1">
        <v>46176</v>
      </c>
      <c r="C1962" s="1">
        <v>46178</v>
      </c>
      <c r="D1962" t="s">
        <v>10</v>
      </c>
      <c r="E1962" t="s">
        <v>289</v>
      </c>
      <c r="F1962" s="2">
        <v>0.53125</v>
      </c>
      <c r="G1962">
        <v>3</v>
      </c>
      <c r="H1962">
        <v>2</v>
      </c>
      <c r="I1962">
        <v>360</v>
      </c>
      <c r="J1962">
        <v>30</v>
      </c>
      <c r="K1962">
        <v>40</v>
      </c>
      <c r="L1962" t="s">
        <v>171</v>
      </c>
      <c r="M1962" t="s">
        <v>172</v>
      </c>
      <c r="N1962">
        <v>30</v>
      </c>
      <c r="O1962" t="s">
        <v>184</v>
      </c>
      <c r="P1962" t="s">
        <v>174</v>
      </c>
      <c r="Q1962" t="s">
        <v>229</v>
      </c>
    </row>
    <row r="1963" spans="1:17" x14ac:dyDescent="0.25">
      <c r="A1963" t="s">
        <v>2194</v>
      </c>
      <c r="B1963" s="1">
        <v>46167</v>
      </c>
      <c r="C1963" s="1">
        <v>46170</v>
      </c>
      <c r="D1963" t="s">
        <v>49</v>
      </c>
      <c r="E1963" t="s">
        <v>302</v>
      </c>
      <c r="F1963" s="2">
        <v>0.77083333333333337</v>
      </c>
      <c r="G1963">
        <v>6</v>
      </c>
      <c r="H1963">
        <v>1</v>
      </c>
      <c r="I1963">
        <v>240</v>
      </c>
      <c r="J1963">
        <v>24</v>
      </c>
      <c r="K1963">
        <v>100</v>
      </c>
      <c r="L1963" t="s">
        <v>171</v>
      </c>
      <c r="M1963" t="s">
        <v>172</v>
      </c>
      <c r="N1963">
        <v>25</v>
      </c>
      <c r="O1963" t="s">
        <v>173</v>
      </c>
      <c r="P1963" t="s">
        <v>174</v>
      </c>
      <c r="Q1963" t="s">
        <v>175</v>
      </c>
    </row>
    <row r="1964" spans="1:17" x14ac:dyDescent="0.25">
      <c r="A1964" t="s">
        <v>2195</v>
      </c>
      <c r="B1964" s="1">
        <v>46161</v>
      </c>
      <c r="C1964" s="1">
        <v>46161</v>
      </c>
      <c r="D1964" t="s">
        <v>31</v>
      </c>
      <c r="E1964" t="s">
        <v>256</v>
      </c>
      <c r="F1964" s="2">
        <v>0.64583333333333337</v>
      </c>
      <c r="G1964">
        <v>6</v>
      </c>
      <c r="H1964">
        <v>3</v>
      </c>
      <c r="I1964">
        <v>420</v>
      </c>
      <c r="J1964">
        <v>36</v>
      </c>
      <c r="K1964">
        <v>60</v>
      </c>
      <c r="L1964" t="s">
        <v>188</v>
      </c>
      <c r="M1964" t="s">
        <v>172</v>
      </c>
      <c r="N1964">
        <v>36</v>
      </c>
      <c r="O1964" t="s">
        <v>179</v>
      </c>
      <c r="P1964" t="s">
        <v>185</v>
      </c>
      <c r="Q1964" t="s">
        <v>180</v>
      </c>
    </row>
    <row r="1965" spans="1:17" x14ac:dyDescent="0.25">
      <c r="A1965" t="s">
        <v>2196</v>
      </c>
      <c r="B1965" s="1">
        <v>46038</v>
      </c>
      <c r="C1965" s="1">
        <v>46042</v>
      </c>
      <c r="D1965" t="s">
        <v>35</v>
      </c>
      <c r="E1965" t="s">
        <v>246</v>
      </c>
      <c r="F1965" s="2">
        <v>0.64583333333333337</v>
      </c>
      <c r="G1965">
        <v>4</v>
      </c>
      <c r="H1965">
        <v>2</v>
      </c>
      <c r="I1965">
        <v>360</v>
      </c>
      <c r="J1965">
        <v>30</v>
      </c>
      <c r="K1965">
        <v>20</v>
      </c>
      <c r="L1965" t="s">
        <v>171</v>
      </c>
      <c r="M1965" t="s">
        <v>172</v>
      </c>
      <c r="N1965">
        <v>31</v>
      </c>
      <c r="O1965" t="s">
        <v>173</v>
      </c>
      <c r="P1965" t="s">
        <v>174</v>
      </c>
      <c r="Q1965" t="s">
        <v>229</v>
      </c>
    </row>
    <row r="1966" spans="1:17" x14ac:dyDescent="0.25">
      <c r="A1966" t="s">
        <v>2197</v>
      </c>
      <c r="B1966" s="1">
        <v>46093</v>
      </c>
      <c r="C1966" s="1">
        <v>46096</v>
      </c>
      <c r="D1966" t="s">
        <v>65</v>
      </c>
      <c r="E1966" t="s">
        <v>197</v>
      </c>
      <c r="F1966" s="2">
        <v>0.39583333333333331</v>
      </c>
      <c r="G1966">
        <v>2</v>
      </c>
      <c r="H1966">
        <v>2</v>
      </c>
      <c r="I1966">
        <v>180</v>
      </c>
      <c r="J1966">
        <v>30</v>
      </c>
      <c r="K1966">
        <v>0</v>
      </c>
      <c r="L1966" t="s">
        <v>193</v>
      </c>
      <c r="M1966" t="s">
        <v>172</v>
      </c>
      <c r="N1966">
        <v>58</v>
      </c>
      <c r="O1966" t="s">
        <v>173</v>
      </c>
      <c r="P1966" t="s">
        <v>185</v>
      </c>
      <c r="Q1966" t="s">
        <v>175</v>
      </c>
    </row>
    <row r="1967" spans="1:17" x14ac:dyDescent="0.25">
      <c r="A1967" t="s">
        <v>2198</v>
      </c>
      <c r="B1967" s="1">
        <v>46120</v>
      </c>
      <c r="C1967" s="1">
        <v>46124</v>
      </c>
      <c r="D1967" t="s">
        <v>61</v>
      </c>
      <c r="E1967" t="s">
        <v>182</v>
      </c>
      <c r="F1967" s="2">
        <v>0.39583333333333331</v>
      </c>
      <c r="G1967">
        <v>3</v>
      </c>
      <c r="H1967">
        <v>3</v>
      </c>
      <c r="I1967">
        <v>320</v>
      </c>
      <c r="J1967">
        <v>36</v>
      </c>
      <c r="K1967">
        <v>0</v>
      </c>
      <c r="L1967" t="s">
        <v>193</v>
      </c>
      <c r="M1967" t="s">
        <v>263</v>
      </c>
      <c r="N1967">
        <v>56</v>
      </c>
      <c r="O1967" t="s">
        <v>173</v>
      </c>
      <c r="P1967" t="s">
        <v>174</v>
      </c>
      <c r="Q1967" t="s">
        <v>229</v>
      </c>
    </row>
    <row r="1968" spans="1:17" x14ac:dyDescent="0.25">
      <c r="A1968" t="s">
        <v>2199</v>
      </c>
      <c r="B1968" s="1">
        <v>46126</v>
      </c>
      <c r="C1968" s="1">
        <v>46129</v>
      </c>
      <c r="D1968" t="s">
        <v>68</v>
      </c>
      <c r="E1968" t="s">
        <v>274</v>
      </c>
      <c r="F1968" s="2">
        <v>0.88541666666666663</v>
      </c>
      <c r="G1968">
        <v>7</v>
      </c>
      <c r="H1968">
        <v>1</v>
      </c>
      <c r="I1968">
        <v>320</v>
      </c>
      <c r="J1968">
        <v>24</v>
      </c>
      <c r="K1968">
        <v>0</v>
      </c>
      <c r="L1968" t="s">
        <v>188</v>
      </c>
      <c r="M1968" t="s">
        <v>207</v>
      </c>
      <c r="N1968">
        <v>45</v>
      </c>
      <c r="O1968" t="s">
        <v>179</v>
      </c>
      <c r="P1968" t="s">
        <v>185</v>
      </c>
      <c r="Q1968" t="s">
        <v>229</v>
      </c>
    </row>
    <row r="1969" spans="1:17" x14ac:dyDescent="0.25">
      <c r="A1969" t="s">
        <v>2200</v>
      </c>
      <c r="B1969" s="1">
        <v>46121</v>
      </c>
      <c r="C1969" s="1">
        <v>46128</v>
      </c>
      <c r="D1969" t="s">
        <v>45</v>
      </c>
      <c r="E1969" t="s">
        <v>216</v>
      </c>
      <c r="F1969" s="2">
        <v>0.39583333333333331</v>
      </c>
      <c r="G1969">
        <v>6</v>
      </c>
      <c r="H1969">
        <v>2</v>
      </c>
      <c r="I1969">
        <v>360</v>
      </c>
      <c r="J1969">
        <v>30</v>
      </c>
      <c r="K1969">
        <v>0</v>
      </c>
      <c r="L1969" t="s">
        <v>178</v>
      </c>
      <c r="M1969" t="s">
        <v>172</v>
      </c>
      <c r="N1969">
        <v>48</v>
      </c>
      <c r="O1969" t="s">
        <v>179</v>
      </c>
      <c r="P1969" t="s">
        <v>185</v>
      </c>
      <c r="Q1969" t="s">
        <v>180</v>
      </c>
    </row>
    <row r="1970" spans="1:17" x14ac:dyDescent="0.25">
      <c r="A1970" t="s">
        <v>2201</v>
      </c>
      <c r="B1970" s="1">
        <v>46160</v>
      </c>
      <c r="C1970" s="1">
        <v>46163</v>
      </c>
      <c r="D1970" t="s">
        <v>49</v>
      </c>
      <c r="E1970" t="s">
        <v>222</v>
      </c>
      <c r="F1970" s="2">
        <v>0.77083333333333337</v>
      </c>
      <c r="G1970">
        <v>3</v>
      </c>
      <c r="H1970">
        <v>3</v>
      </c>
      <c r="I1970">
        <v>240</v>
      </c>
      <c r="J1970">
        <v>36</v>
      </c>
      <c r="K1970">
        <v>0</v>
      </c>
      <c r="L1970" t="s">
        <v>171</v>
      </c>
      <c r="M1970" t="s">
        <v>172</v>
      </c>
      <c r="N1970">
        <v>38</v>
      </c>
      <c r="O1970" t="s">
        <v>184</v>
      </c>
      <c r="P1970" t="s">
        <v>174</v>
      </c>
      <c r="Q1970" t="s">
        <v>175</v>
      </c>
    </row>
    <row r="1971" spans="1:17" x14ac:dyDescent="0.25">
      <c r="A1971" t="s">
        <v>2202</v>
      </c>
      <c r="B1971" s="1">
        <v>46116</v>
      </c>
      <c r="C1971" s="1">
        <v>46119</v>
      </c>
      <c r="D1971" t="s">
        <v>149</v>
      </c>
      <c r="E1971" t="s">
        <v>214</v>
      </c>
      <c r="F1971" s="2">
        <v>0.77083333333333337</v>
      </c>
      <c r="G1971">
        <v>3</v>
      </c>
      <c r="H1971">
        <v>4</v>
      </c>
      <c r="I1971">
        <v>360</v>
      </c>
      <c r="J1971">
        <v>42</v>
      </c>
      <c r="K1971">
        <v>20</v>
      </c>
      <c r="L1971" t="s">
        <v>188</v>
      </c>
      <c r="M1971" t="s">
        <v>172</v>
      </c>
      <c r="N1971">
        <v>42</v>
      </c>
      <c r="O1971" t="s">
        <v>184</v>
      </c>
      <c r="P1971" t="s">
        <v>185</v>
      </c>
      <c r="Q1971" t="s">
        <v>180</v>
      </c>
    </row>
    <row r="1972" spans="1:17" x14ac:dyDescent="0.25">
      <c r="A1972" t="s">
        <v>2203</v>
      </c>
      <c r="B1972" s="1">
        <v>46108</v>
      </c>
      <c r="C1972" s="1">
        <v>46108</v>
      </c>
      <c r="D1972" t="s">
        <v>17</v>
      </c>
      <c r="E1972" t="s">
        <v>344</v>
      </c>
      <c r="F1972" s="2">
        <v>0.88541666666666663</v>
      </c>
      <c r="G1972">
        <v>2</v>
      </c>
      <c r="H1972">
        <v>4</v>
      </c>
      <c r="I1972">
        <v>380</v>
      </c>
      <c r="J1972">
        <v>42</v>
      </c>
      <c r="K1972">
        <v>100</v>
      </c>
      <c r="L1972" t="s">
        <v>188</v>
      </c>
      <c r="M1972" t="s">
        <v>172</v>
      </c>
      <c r="N1972">
        <v>49</v>
      </c>
      <c r="O1972" t="s">
        <v>179</v>
      </c>
      <c r="P1972" t="s">
        <v>174</v>
      </c>
      <c r="Q1972" t="s">
        <v>180</v>
      </c>
    </row>
    <row r="1973" spans="1:17" x14ac:dyDescent="0.25">
      <c r="A1973" t="s">
        <v>2204</v>
      </c>
      <c r="B1973" s="1">
        <v>46061</v>
      </c>
      <c r="C1973" s="1">
        <v>46066</v>
      </c>
      <c r="D1973" t="s">
        <v>31</v>
      </c>
      <c r="E1973" t="s">
        <v>197</v>
      </c>
      <c r="F1973" s="2">
        <v>0.53125</v>
      </c>
      <c r="G1973">
        <v>5</v>
      </c>
      <c r="H1973">
        <v>3</v>
      </c>
      <c r="I1973">
        <v>180</v>
      </c>
      <c r="J1973">
        <v>36</v>
      </c>
      <c r="K1973">
        <v>0</v>
      </c>
      <c r="L1973" t="s">
        <v>178</v>
      </c>
      <c r="M1973" t="s">
        <v>172</v>
      </c>
      <c r="N1973">
        <v>59</v>
      </c>
      <c r="O1973" t="s">
        <v>179</v>
      </c>
      <c r="P1973" t="s">
        <v>185</v>
      </c>
      <c r="Q1973" t="s">
        <v>175</v>
      </c>
    </row>
    <row r="1974" spans="1:17" x14ac:dyDescent="0.25">
      <c r="A1974" t="s">
        <v>2205</v>
      </c>
      <c r="B1974" s="1">
        <v>46038</v>
      </c>
      <c r="C1974" s="1">
        <v>46040</v>
      </c>
      <c r="D1974" t="s">
        <v>39</v>
      </c>
      <c r="E1974" t="s">
        <v>256</v>
      </c>
      <c r="F1974" s="2">
        <v>0.88541666666666663</v>
      </c>
      <c r="G1974">
        <v>4</v>
      </c>
      <c r="H1974">
        <v>5</v>
      </c>
      <c r="I1974">
        <v>240</v>
      </c>
      <c r="J1974">
        <v>48</v>
      </c>
      <c r="K1974">
        <v>0</v>
      </c>
      <c r="L1974" t="s">
        <v>183</v>
      </c>
      <c r="M1974" t="s">
        <v>263</v>
      </c>
      <c r="N1974">
        <v>18</v>
      </c>
      <c r="O1974" t="s">
        <v>179</v>
      </c>
      <c r="P1974" t="s">
        <v>185</v>
      </c>
      <c r="Q1974" t="s">
        <v>175</v>
      </c>
    </row>
    <row r="1975" spans="1:17" x14ac:dyDescent="0.25">
      <c r="A1975" t="s">
        <v>2206</v>
      </c>
      <c r="B1975" s="1">
        <v>46055</v>
      </c>
      <c r="C1975" s="1">
        <v>46055</v>
      </c>
      <c r="D1975" t="s">
        <v>90</v>
      </c>
      <c r="E1975" t="s">
        <v>266</v>
      </c>
      <c r="F1975" s="2">
        <v>0.77083333333333337</v>
      </c>
      <c r="G1975">
        <v>4</v>
      </c>
      <c r="H1975">
        <v>5</v>
      </c>
      <c r="I1975">
        <v>440</v>
      </c>
      <c r="J1975">
        <v>48</v>
      </c>
      <c r="K1975">
        <v>0</v>
      </c>
      <c r="L1975" t="s">
        <v>188</v>
      </c>
      <c r="M1975" t="s">
        <v>207</v>
      </c>
      <c r="N1975">
        <v>48</v>
      </c>
      <c r="O1975" t="s">
        <v>179</v>
      </c>
      <c r="P1975" t="s">
        <v>185</v>
      </c>
      <c r="Q1975" t="s">
        <v>180</v>
      </c>
    </row>
    <row r="1976" spans="1:17" x14ac:dyDescent="0.25">
      <c r="A1976" t="s">
        <v>2207</v>
      </c>
      <c r="B1976" s="1">
        <v>46058</v>
      </c>
      <c r="C1976" s="1">
        <v>46063</v>
      </c>
      <c r="D1976" t="s">
        <v>24</v>
      </c>
      <c r="E1976" t="s">
        <v>170</v>
      </c>
      <c r="F1976" s="2">
        <v>0.39583333333333331</v>
      </c>
      <c r="G1976">
        <v>1</v>
      </c>
      <c r="H1976">
        <v>3</v>
      </c>
      <c r="I1976">
        <v>240</v>
      </c>
      <c r="J1976">
        <v>36</v>
      </c>
      <c r="K1976">
        <v>100</v>
      </c>
      <c r="L1976" t="s">
        <v>193</v>
      </c>
      <c r="M1976" t="s">
        <v>172</v>
      </c>
      <c r="N1976">
        <v>56</v>
      </c>
      <c r="O1976" t="s">
        <v>179</v>
      </c>
      <c r="P1976" t="s">
        <v>174</v>
      </c>
      <c r="Q1976" t="s">
        <v>229</v>
      </c>
    </row>
    <row r="1977" spans="1:17" x14ac:dyDescent="0.25">
      <c r="A1977" t="s">
        <v>2208</v>
      </c>
      <c r="B1977" s="1">
        <v>46041</v>
      </c>
      <c r="C1977" s="1">
        <v>46041</v>
      </c>
      <c r="D1977" t="s">
        <v>124</v>
      </c>
      <c r="E1977" t="s">
        <v>190</v>
      </c>
      <c r="F1977" s="2">
        <v>0.9375</v>
      </c>
      <c r="G1977">
        <v>1</v>
      </c>
      <c r="H1977">
        <v>2</v>
      </c>
      <c r="I1977">
        <v>280</v>
      </c>
      <c r="J1977">
        <v>30</v>
      </c>
      <c r="K1977">
        <v>0</v>
      </c>
      <c r="L1977" t="s">
        <v>178</v>
      </c>
      <c r="M1977" t="s">
        <v>172</v>
      </c>
      <c r="N1977">
        <v>31</v>
      </c>
      <c r="O1977" t="s">
        <v>173</v>
      </c>
      <c r="P1977" t="s">
        <v>185</v>
      </c>
      <c r="Q1977" t="s">
        <v>175</v>
      </c>
    </row>
    <row r="1978" spans="1:17" x14ac:dyDescent="0.25">
      <c r="A1978" t="s">
        <v>2209</v>
      </c>
      <c r="B1978" s="1">
        <v>46200</v>
      </c>
      <c r="C1978" s="1">
        <v>46207</v>
      </c>
      <c r="D1978" t="s">
        <v>149</v>
      </c>
      <c r="E1978" t="s">
        <v>274</v>
      </c>
      <c r="F1978" s="2">
        <v>0.9375</v>
      </c>
      <c r="G1978">
        <v>10</v>
      </c>
      <c r="H1978">
        <v>4</v>
      </c>
      <c r="I1978">
        <v>420</v>
      </c>
      <c r="J1978">
        <v>42</v>
      </c>
      <c r="K1978">
        <v>0</v>
      </c>
      <c r="L1978" t="s">
        <v>171</v>
      </c>
      <c r="M1978" t="s">
        <v>207</v>
      </c>
      <c r="N1978">
        <v>25</v>
      </c>
      <c r="O1978" t="s">
        <v>173</v>
      </c>
      <c r="P1978" t="s">
        <v>185</v>
      </c>
      <c r="Q1978" t="s">
        <v>180</v>
      </c>
    </row>
    <row r="1979" spans="1:17" x14ac:dyDescent="0.25">
      <c r="A1979" t="s">
        <v>2210</v>
      </c>
      <c r="B1979" s="1">
        <v>46050</v>
      </c>
      <c r="C1979" s="1">
        <v>46056</v>
      </c>
      <c r="D1979" t="s">
        <v>49</v>
      </c>
      <c r="E1979" t="s">
        <v>300</v>
      </c>
      <c r="F1979" s="2">
        <v>0.64583333333333337</v>
      </c>
      <c r="G1979">
        <v>1</v>
      </c>
      <c r="H1979">
        <v>2</v>
      </c>
      <c r="I1979">
        <v>320</v>
      </c>
      <c r="J1979">
        <v>30</v>
      </c>
      <c r="K1979">
        <v>0</v>
      </c>
      <c r="L1979" t="s">
        <v>171</v>
      </c>
      <c r="M1979" t="s">
        <v>172</v>
      </c>
      <c r="N1979">
        <v>44</v>
      </c>
      <c r="O1979" t="s">
        <v>173</v>
      </c>
      <c r="P1979" t="s">
        <v>185</v>
      </c>
      <c r="Q1979" t="s">
        <v>229</v>
      </c>
    </row>
    <row r="1980" spans="1:17" x14ac:dyDescent="0.25">
      <c r="A1980" t="s">
        <v>2211</v>
      </c>
      <c r="B1980" s="1">
        <v>46157</v>
      </c>
      <c r="C1980" s="1">
        <v>46160</v>
      </c>
      <c r="D1980" t="s">
        <v>29</v>
      </c>
      <c r="E1980" t="s">
        <v>220</v>
      </c>
      <c r="F1980" s="2">
        <v>0.53125</v>
      </c>
      <c r="G1980">
        <v>7</v>
      </c>
      <c r="H1980">
        <v>1</v>
      </c>
      <c r="I1980">
        <v>240</v>
      </c>
      <c r="J1980">
        <v>24</v>
      </c>
      <c r="K1980">
        <v>40</v>
      </c>
      <c r="L1980" t="s">
        <v>178</v>
      </c>
      <c r="M1980" t="s">
        <v>172</v>
      </c>
      <c r="N1980">
        <v>36</v>
      </c>
      <c r="O1980" t="s">
        <v>179</v>
      </c>
      <c r="P1980" t="s">
        <v>185</v>
      </c>
      <c r="Q1980" t="s">
        <v>175</v>
      </c>
    </row>
    <row r="1981" spans="1:17" x14ac:dyDescent="0.25">
      <c r="A1981" t="s">
        <v>2212</v>
      </c>
      <c r="B1981" s="1">
        <v>46182</v>
      </c>
      <c r="C1981" s="1">
        <v>46185</v>
      </c>
      <c r="D1981" t="s">
        <v>143</v>
      </c>
      <c r="E1981" t="s">
        <v>272</v>
      </c>
      <c r="F1981" s="2">
        <v>0.88541666666666663</v>
      </c>
      <c r="G1981">
        <v>1</v>
      </c>
      <c r="H1981">
        <v>4</v>
      </c>
      <c r="I1981">
        <v>200</v>
      </c>
      <c r="J1981">
        <v>42</v>
      </c>
      <c r="K1981">
        <v>20</v>
      </c>
      <c r="L1981" t="s">
        <v>193</v>
      </c>
      <c r="M1981" t="s">
        <v>172</v>
      </c>
      <c r="N1981">
        <v>33</v>
      </c>
      <c r="O1981" t="s">
        <v>179</v>
      </c>
      <c r="P1981" t="s">
        <v>185</v>
      </c>
      <c r="Q1981" t="s">
        <v>175</v>
      </c>
    </row>
    <row r="1982" spans="1:17" x14ac:dyDescent="0.25">
      <c r="A1982" t="s">
        <v>2213</v>
      </c>
      <c r="B1982" s="1">
        <v>46200</v>
      </c>
      <c r="C1982" s="1">
        <v>46204</v>
      </c>
      <c r="D1982" t="s">
        <v>65</v>
      </c>
      <c r="E1982" t="s">
        <v>237</v>
      </c>
      <c r="F1982" s="2">
        <v>0.88541666666666663</v>
      </c>
      <c r="G1982">
        <v>1</v>
      </c>
      <c r="H1982">
        <v>1</v>
      </c>
      <c r="I1982">
        <v>340</v>
      </c>
      <c r="J1982">
        <v>24</v>
      </c>
      <c r="K1982">
        <v>0</v>
      </c>
      <c r="L1982" t="s">
        <v>188</v>
      </c>
      <c r="M1982" t="s">
        <v>172</v>
      </c>
      <c r="N1982">
        <v>58</v>
      </c>
      <c r="O1982" t="s">
        <v>184</v>
      </c>
      <c r="P1982" t="s">
        <v>174</v>
      </c>
      <c r="Q1982" t="s">
        <v>229</v>
      </c>
    </row>
    <row r="1983" spans="1:17" x14ac:dyDescent="0.25">
      <c r="A1983" t="s">
        <v>2214</v>
      </c>
      <c r="B1983" s="1">
        <v>46202</v>
      </c>
      <c r="C1983" s="1">
        <v>46203</v>
      </c>
      <c r="D1983" t="s">
        <v>17</v>
      </c>
      <c r="E1983" t="s">
        <v>187</v>
      </c>
      <c r="F1983" s="2">
        <v>0.64583333333333337</v>
      </c>
      <c r="G1983">
        <v>5</v>
      </c>
      <c r="H1983">
        <v>2</v>
      </c>
      <c r="I1983">
        <v>160</v>
      </c>
      <c r="J1983">
        <v>30</v>
      </c>
      <c r="K1983">
        <v>0</v>
      </c>
      <c r="L1983" t="s">
        <v>171</v>
      </c>
      <c r="M1983" t="s">
        <v>172</v>
      </c>
      <c r="N1983">
        <v>43</v>
      </c>
      <c r="O1983" t="s">
        <v>173</v>
      </c>
      <c r="P1983" t="s">
        <v>174</v>
      </c>
      <c r="Q1983" t="s">
        <v>175</v>
      </c>
    </row>
    <row r="1984" spans="1:17" x14ac:dyDescent="0.25">
      <c r="A1984" t="s">
        <v>2215</v>
      </c>
      <c r="B1984" s="1">
        <v>46194</v>
      </c>
      <c r="C1984" s="1">
        <v>46198</v>
      </c>
      <c r="D1984" t="s">
        <v>127</v>
      </c>
      <c r="E1984" t="s">
        <v>344</v>
      </c>
      <c r="F1984" s="2">
        <v>0.64583333333333337</v>
      </c>
      <c r="G1984">
        <v>3</v>
      </c>
      <c r="H1984">
        <v>3</v>
      </c>
      <c r="I1984">
        <v>380</v>
      </c>
      <c r="J1984">
        <v>36</v>
      </c>
      <c r="K1984">
        <v>20</v>
      </c>
      <c r="L1984" t="s">
        <v>171</v>
      </c>
      <c r="M1984" t="s">
        <v>172</v>
      </c>
      <c r="N1984">
        <v>32</v>
      </c>
      <c r="O1984" t="s">
        <v>173</v>
      </c>
      <c r="P1984" t="s">
        <v>174</v>
      </c>
      <c r="Q1984" t="s">
        <v>180</v>
      </c>
    </row>
    <row r="1985" spans="1:17" x14ac:dyDescent="0.25">
      <c r="A1985" t="s">
        <v>2216</v>
      </c>
      <c r="B1985" s="1">
        <v>46114</v>
      </c>
      <c r="C1985" s="1">
        <v>46121</v>
      </c>
      <c r="D1985" t="s">
        <v>133</v>
      </c>
      <c r="E1985" t="s">
        <v>270</v>
      </c>
      <c r="F1985" s="2">
        <v>0.64583333333333337</v>
      </c>
      <c r="G1985">
        <v>7</v>
      </c>
      <c r="H1985">
        <v>1</v>
      </c>
      <c r="I1985">
        <v>280</v>
      </c>
      <c r="J1985">
        <v>24</v>
      </c>
      <c r="K1985">
        <v>20</v>
      </c>
      <c r="L1985" t="s">
        <v>183</v>
      </c>
      <c r="M1985" t="s">
        <v>172</v>
      </c>
      <c r="N1985">
        <v>23</v>
      </c>
      <c r="O1985" t="s">
        <v>173</v>
      </c>
      <c r="P1985" t="s">
        <v>185</v>
      </c>
      <c r="Q1985" t="s">
        <v>175</v>
      </c>
    </row>
    <row r="1986" spans="1:17" x14ac:dyDescent="0.25">
      <c r="A1986" t="s">
        <v>2217</v>
      </c>
      <c r="B1986" s="1">
        <v>46185</v>
      </c>
      <c r="C1986" s="1">
        <v>46191</v>
      </c>
      <c r="D1986" t="s">
        <v>127</v>
      </c>
      <c r="E1986" t="s">
        <v>286</v>
      </c>
      <c r="F1986" s="2">
        <v>0.9375</v>
      </c>
      <c r="G1986">
        <v>2</v>
      </c>
      <c r="H1986">
        <v>4</v>
      </c>
      <c r="I1986">
        <v>260</v>
      </c>
      <c r="J1986">
        <v>42</v>
      </c>
      <c r="K1986">
        <v>0</v>
      </c>
      <c r="L1986" t="s">
        <v>193</v>
      </c>
      <c r="M1986" t="s">
        <v>172</v>
      </c>
      <c r="N1986">
        <v>49</v>
      </c>
      <c r="O1986" t="s">
        <v>184</v>
      </c>
      <c r="P1986" t="s">
        <v>185</v>
      </c>
      <c r="Q1986" t="s">
        <v>175</v>
      </c>
    </row>
    <row r="1987" spans="1:17" x14ac:dyDescent="0.25">
      <c r="A1987" t="s">
        <v>2218</v>
      </c>
      <c r="B1987" s="1">
        <v>46060</v>
      </c>
      <c r="C1987" s="1">
        <v>46062</v>
      </c>
      <c r="D1987" t="s">
        <v>39</v>
      </c>
      <c r="E1987" t="s">
        <v>177</v>
      </c>
      <c r="F1987" s="2">
        <v>0.9375</v>
      </c>
      <c r="G1987">
        <v>2</v>
      </c>
      <c r="H1987">
        <v>2</v>
      </c>
      <c r="I1987">
        <v>180</v>
      </c>
      <c r="J1987">
        <v>30</v>
      </c>
      <c r="K1987">
        <v>0</v>
      </c>
      <c r="L1987" t="s">
        <v>178</v>
      </c>
      <c r="M1987" t="s">
        <v>207</v>
      </c>
      <c r="N1987">
        <v>49</v>
      </c>
      <c r="O1987" t="s">
        <v>179</v>
      </c>
      <c r="P1987" t="s">
        <v>174</v>
      </c>
      <c r="Q1987" t="s">
        <v>175</v>
      </c>
    </row>
    <row r="1988" spans="1:17" x14ac:dyDescent="0.25">
      <c r="A1988" t="s">
        <v>2219</v>
      </c>
      <c r="B1988" s="1">
        <v>46031</v>
      </c>
      <c r="C1988" s="1">
        <v>46033</v>
      </c>
      <c r="D1988" t="s">
        <v>10</v>
      </c>
      <c r="E1988" t="s">
        <v>187</v>
      </c>
      <c r="F1988" s="2">
        <v>0.64583333333333337</v>
      </c>
      <c r="G1988">
        <v>1</v>
      </c>
      <c r="H1988">
        <v>1</v>
      </c>
      <c r="I1988">
        <v>160</v>
      </c>
      <c r="J1988">
        <v>24</v>
      </c>
      <c r="K1988">
        <v>40</v>
      </c>
      <c r="L1988" t="s">
        <v>171</v>
      </c>
      <c r="M1988" t="s">
        <v>172</v>
      </c>
      <c r="N1988">
        <v>19</v>
      </c>
      <c r="O1988" t="s">
        <v>179</v>
      </c>
      <c r="P1988" t="s">
        <v>185</v>
      </c>
      <c r="Q1988" t="s">
        <v>175</v>
      </c>
    </row>
    <row r="1989" spans="1:17" x14ac:dyDescent="0.25">
      <c r="A1989" t="s">
        <v>2220</v>
      </c>
      <c r="B1989" s="1">
        <v>46094</v>
      </c>
      <c r="C1989" s="1">
        <v>46097</v>
      </c>
      <c r="D1989" t="s">
        <v>124</v>
      </c>
      <c r="E1989" t="s">
        <v>182</v>
      </c>
      <c r="F1989" s="2">
        <v>0.9375</v>
      </c>
      <c r="G1989">
        <v>4</v>
      </c>
      <c r="H1989">
        <v>2</v>
      </c>
      <c r="I1989">
        <v>240</v>
      </c>
      <c r="J1989">
        <v>30</v>
      </c>
      <c r="K1989">
        <v>40</v>
      </c>
      <c r="L1989" t="s">
        <v>183</v>
      </c>
      <c r="M1989" t="s">
        <v>172</v>
      </c>
      <c r="N1989">
        <v>59</v>
      </c>
      <c r="O1989" t="s">
        <v>184</v>
      </c>
      <c r="P1989" t="s">
        <v>185</v>
      </c>
      <c r="Q1989" t="s">
        <v>175</v>
      </c>
    </row>
    <row r="1990" spans="1:17" x14ac:dyDescent="0.25">
      <c r="A1990" t="s">
        <v>2221</v>
      </c>
      <c r="B1990" s="1">
        <v>46190</v>
      </c>
      <c r="C1990" s="1">
        <v>46193</v>
      </c>
      <c r="D1990" t="s">
        <v>49</v>
      </c>
      <c r="E1990" t="s">
        <v>190</v>
      </c>
      <c r="F1990" s="2">
        <v>0.88541666666666663</v>
      </c>
      <c r="G1990">
        <v>1</v>
      </c>
      <c r="H1990">
        <v>4</v>
      </c>
      <c r="I1990">
        <v>280</v>
      </c>
      <c r="J1990">
        <v>42</v>
      </c>
      <c r="K1990">
        <v>0</v>
      </c>
      <c r="L1990" t="s">
        <v>171</v>
      </c>
      <c r="M1990" t="s">
        <v>172</v>
      </c>
      <c r="N1990">
        <v>20</v>
      </c>
      <c r="O1990" t="s">
        <v>173</v>
      </c>
      <c r="P1990" t="s">
        <v>174</v>
      </c>
      <c r="Q1990" t="s">
        <v>175</v>
      </c>
    </row>
    <row r="1991" spans="1:17" x14ac:dyDescent="0.25">
      <c r="A1991" t="s">
        <v>2222</v>
      </c>
      <c r="B1991" s="1">
        <v>46039</v>
      </c>
      <c r="C1991" s="1">
        <v>46046</v>
      </c>
      <c r="D1991" t="s">
        <v>75</v>
      </c>
      <c r="E1991" t="s">
        <v>170</v>
      </c>
      <c r="F1991" s="2">
        <v>0.53125</v>
      </c>
      <c r="G1991">
        <v>9</v>
      </c>
      <c r="H1991">
        <v>4</v>
      </c>
      <c r="I1991">
        <v>160</v>
      </c>
      <c r="J1991">
        <v>42</v>
      </c>
      <c r="K1991">
        <v>0</v>
      </c>
      <c r="L1991" t="s">
        <v>183</v>
      </c>
      <c r="M1991" t="s">
        <v>172</v>
      </c>
      <c r="N1991">
        <v>20</v>
      </c>
      <c r="O1991" t="s">
        <v>184</v>
      </c>
      <c r="P1991" t="s">
        <v>185</v>
      </c>
      <c r="Q1991" t="s">
        <v>175</v>
      </c>
    </row>
    <row r="1992" spans="1:17" x14ac:dyDescent="0.25">
      <c r="A1992" t="s">
        <v>2223</v>
      </c>
      <c r="B1992" s="1">
        <v>46039</v>
      </c>
      <c r="C1992" s="1">
        <v>46044</v>
      </c>
      <c r="D1992" t="s">
        <v>77</v>
      </c>
      <c r="E1992" t="s">
        <v>270</v>
      </c>
      <c r="F1992" s="2">
        <v>0.64583333333333337</v>
      </c>
      <c r="G1992">
        <v>4</v>
      </c>
      <c r="H1992">
        <v>3</v>
      </c>
      <c r="I1992">
        <v>280</v>
      </c>
      <c r="J1992">
        <v>36</v>
      </c>
      <c r="K1992">
        <v>0</v>
      </c>
      <c r="L1992" t="s">
        <v>193</v>
      </c>
      <c r="M1992" t="s">
        <v>172</v>
      </c>
      <c r="N1992">
        <v>21</v>
      </c>
      <c r="O1992" t="s">
        <v>184</v>
      </c>
      <c r="P1992" t="s">
        <v>185</v>
      </c>
      <c r="Q1992" t="s">
        <v>175</v>
      </c>
    </row>
    <row r="1993" spans="1:17" x14ac:dyDescent="0.25">
      <c r="A1993" t="s">
        <v>2224</v>
      </c>
      <c r="B1993" s="1">
        <v>46045</v>
      </c>
      <c r="C1993" s="1">
        <v>46048</v>
      </c>
      <c r="D1993" t="s">
        <v>113</v>
      </c>
      <c r="E1993" t="s">
        <v>187</v>
      </c>
      <c r="F1993" s="2">
        <v>0.53125</v>
      </c>
      <c r="G1993">
        <v>2</v>
      </c>
      <c r="H1993">
        <v>3</v>
      </c>
      <c r="I1993">
        <v>160</v>
      </c>
      <c r="J1993">
        <v>36</v>
      </c>
      <c r="K1993">
        <v>40</v>
      </c>
      <c r="L1993" t="s">
        <v>193</v>
      </c>
      <c r="M1993" t="s">
        <v>172</v>
      </c>
      <c r="N1993">
        <v>23</v>
      </c>
      <c r="O1993" t="s">
        <v>173</v>
      </c>
      <c r="P1993" t="s">
        <v>174</v>
      </c>
      <c r="Q1993" t="s">
        <v>175</v>
      </c>
    </row>
    <row r="1994" spans="1:17" x14ac:dyDescent="0.25">
      <c r="A1994" t="s">
        <v>2225</v>
      </c>
      <c r="B1994" s="1">
        <v>46112</v>
      </c>
      <c r="C1994" s="1">
        <v>46116</v>
      </c>
      <c r="D1994" t="s">
        <v>113</v>
      </c>
      <c r="E1994" t="s">
        <v>218</v>
      </c>
      <c r="F1994" s="2">
        <v>0.39583333333333331</v>
      </c>
      <c r="G1994">
        <v>1</v>
      </c>
      <c r="H1994">
        <v>4</v>
      </c>
      <c r="I1994">
        <v>240</v>
      </c>
      <c r="J1994">
        <v>42</v>
      </c>
      <c r="K1994">
        <v>60</v>
      </c>
      <c r="L1994" t="s">
        <v>188</v>
      </c>
      <c r="M1994" t="s">
        <v>172</v>
      </c>
      <c r="N1994">
        <v>32</v>
      </c>
      <c r="O1994" t="s">
        <v>184</v>
      </c>
      <c r="P1994" t="s">
        <v>174</v>
      </c>
      <c r="Q1994" t="s">
        <v>175</v>
      </c>
    </row>
    <row r="1995" spans="1:17" x14ac:dyDescent="0.25">
      <c r="A1995" t="s">
        <v>2226</v>
      </c>
      <c r="B1995" s="1">
        <v>46195</v>
      </c>
      <c r="C1995" s="1">
        <v>46198</v>
      </c>
      <c r="D1995" t="s">
        <v>10</v>
      </c>
      <c r="E1995" t="s">
        <v>300</v>
      </c>
      <c r="F1995" s="2">
        <v>0.64583333333333337</v>
      </c>
      <c r="G1995">
        <v>3</v>
      </c>
      <c r="H1995">
        <v>3</v>
      </c>
      <c r="I1995">
        <v>320</v>
      </c>
      <c r="J1995">
        <v>36</v>
      </c>
      <c r="K1995">
        <v>0</v>
      </c>
      <c r="L1995" t="s">
        <v>188</v>
      </c>
      <c r="M1995" t="s">
        <v>172</v>
      </c>
      <c r="N1995">
        <v>50</v>
      </c>
      <c r="O1995" t="s">
        <v>173</v>
      </c>
      <c r="P1995" t="s">
        <v>174</v>
      </c>
      <c r="Q1995" t="s">
        <v>229</v>
      </c>
    </row>
    <row r="1996" spans="1:17" x14ac:dyDescent="0.25">
      <c r="A1996" t="s">
        <v>2227</v>
      </c>
      <c r="B1996" s="1">
        <v>46101</v>
      </c>
      <c r="C1996" s="1">
        <v>46103</v>
      </c>
      <c r="D1996" t="s">
        <v>96</v>
      </c>
      <c r="E1996" t="s">
        <v>270</v>
      </c>
      <c r="F1996" s="2">
        <v>0.39583333333333331</v>
      </c>
      <c r="G1996">
        <v>2</v>
      </c>
      <c r="H1996">
        <v>3</v>
      </c>
      <c r="I1996">
        <v>280</v>
      </c>
      <c r="J1996">
        <v>36</v>
      </c>
      <c r="K1996">
        <v>0</v>
      </c>
      <c r="L1996" t="s">
        <v>193</v>
      </c>
      <c r="M1996" t="s">
        <v>172</v>
      </c>
      <c r="N1996">
        <v>59</v>
      </c>
      <c r="O1996" t="s">
        <v>184</v>
      </c>
      <c r="P1996" t="s">
        <v>185</v>
      </c>
      <c r="Q1996" t="s">
        <v>175</v>
      </c>
    </row>
    <row r="1997" spans="1:17" x14ac:dyDescent="0.25">
      <c r="A1997" t="s">
        <v>2228</v>
      </c>
      <c r="B1997" s="1">
        <v>46145</v>
      </c>
      <c r="C1997" s="1">
        <v>46146</v>
      </c>
      <c r="D1997" t="s">
        <v>72</v>
      </c>
      <c r="E1997" t="s">
        <v>199</v>
      </c>
      <c r="F1997" s="2">
        <v>0.77083333333333337</v>
      </c>
      <c r="G1997">
        <v>2</v>
      </c>
      <c r="H1997">
        <v>5</v>
      </c>
      <c r="I1997">
        <v>260</v>
      </c>
      <c r="J1997">
        <v>48</v>
      </c>
      <c r="K1997">
        <v>0</v>
      </c>
      <c r="L1997" t="s">
        <v>193</v>
      </c>
      <c r="M1997" t="s">
        <v>172</v>
      </c>
      <c r="N1997">
        <v>31</v>
      </c>
      <c r="O1997" t="s">
        <v>173</v>
      </c>
      <c r="P1997" t="s">
        <v>185</v>
      </c>
      <c r="Q1997" t="s">
        <v>229</v>
      </c>
    </row>
    <row r="1998" spans="1:17" x14ac:dyDescent="0.25">
      <c r="A1998" t="s">
        <v>2229</v>
      </c>
      <c r="B1998" s="1">
        <v>46029</v>
      </c>
      <c r="C1998" s="1">
        <v>46030</v>
      </c>
      <c r="D1998" t="s">
        <v>107</v>
      </c>
      <c r="E1998" t="s">
        <v>187</v>
      </c>
      <c r="F1998" s="2">
        <v>0.77083333333333337</v>
      </c>
      <c r="G1998">
        <v>4</v>
      </c>
      <c r="H1998">
        <v>3</v>
      </c>
      <c r="I1998">
        <v>160</v>
      </c>
      <c r="J1998">
        <v>36</v>
      </c>
      <c r="K1998">
        <v>0</v>
      </c>
      <c r="L1998" t="s">
        <v>193</v>
      </c>
      <c r="M1998" t="s">
        <v>172</v>
      </c>
      <c r="N1998">
        <v>29</v>
      </c>
      <c r="O1998" t="s">
        <v>184</v>
      </c>
      <c r="P1998" t="s">
        <v>174</v>
      </c>
      <c r="Q1998" t="s">
        <v>175</v>
      </c>
    </row>
    <row r="1999" spans="1:17" x14ac:dyDescent="0.25">
      <c r="A1999" t="s">
        <v>2230</v>
      </c>
      <c r="B1999" s="1">
        <v>46168</v>
      </c>
      <c r="C1999" s="1">
        <v>46171</v>
      </c>
      <c r="D1999" t="s">
        <v>61</v>
      </c>
      <c r="E1999" t="s">
        <v>187</v>
      </c>
      <c r="F1999" s="2">
        <v>0.88541666666666663</v>
      </c>
      <c r="G1999">
        <v>6</v>
      </c>
      <c r="H1999">
        <v>5</v>
      </c>
      <c r="I1999">
        <v>160</v>
      </c>
      <c r="J1999">
        <v>48</v>
      </c>
      <c r="K1999">
        <v>150</v>
      </c>
      <c r="L1999" t="s">
        <v>171</v>
      </c>
      <c r="M1999" t="s">
        <v>172</v>
      </c>
      <c r="N1999">
        <v>29</v>
      </c>
      <c r="O1999" t="s">
        <v>173</v>
      </c>
      <c r="P1999" t="s">
        <v>174</v>
      </c>
      <c r="Q1999" t="s">
        <v>175</v>
      </c>
    </row>
    <row r="2000" spans="1:17" x14ac:dyDescent="0.25">
      <c r="A2000" t="s">
        <v>2231</v>
      </c>
      <c r="B2000" s="1">
        <v>46141</v>
      </c>
      <c r="C2000" s="1">
        <v>46145</v>
      </c>
      <c r="D2000" t="s">
        <v>84</v>
      </c>
      <c r="E2000" t="s">
        <v>237</v>
      </c>
      <c r="F2000" s="2">
        <v>0.77083333333333337</v>
      </c>
      <c r="G2000">
        <v>4</v>
      </c>
      <c r="H2000">
        <v>3</v>
      </c>
      <c r="I2000">
        <v>260</v>
      </c>
      <c r="J2000">
        <v>36</v>
      </c>
      <c r="K2000">
        <v>0</v>
      </c>
      <c r="L2000" t="s">
        <v>193</v>
      </c>
      <c r="M2000" t="s">
        <v>172</v>
      </c>
      <c r="N2000">
        <v>57</v>
      </c>
      <c r="O2000" t="s">
        <v>179</v>
      </c>
      <c r="P2000" t="s">
        <v>185</v>
      </c>
      <c r="Q2000" t="s">
        <v>175</v>
      </c>
    </row>
    <row r="2001" spans="1:17" x14ac:dyDescent="0.25">
      <c r="A2001" t="s">
        <v>2232</v>
      </c>
      <c r="B2001" s="1">
        <v>46105</v>
      </c>
      <c r="C2001" s="1">
        <v>46112</v>
      </c>
      <c r="D2001" t="s">
        <v>49</v>
      </c>
      <c r="E2001" t="s">
        <v>249</v>
      </c>
      <c r="F2001" s="2">
        <v>0.39583333333333331</v>
      </c>
      <c r="G2001">
        <v>3</v>
      </c>
      <c r="H2001">
        <v>4</v>
      </c>
      <c r="I2001">
        <v>340</v>
      </c>
      <c r="J2001">
        <v>42</v>
      </c>
      <c r="K2001">
        <v>100</v>
      </c>
      <c r="L2001" t="s">
        <v>188</v>
      </c>
      <c r="M2001" t="s">
        <v>172</v>
      </c>
      <c r="N2001">
        <v>52</v>
      </c>
      <c r="O2001" t="s">
        <v>179</v>
      </c>
      <c r="P2001" t="s">
        <v>185</v>
      </c>
      <c r="Q2001" t="s">
        <v>180</v>
      </c>
    </row>
    <row r="2002" spans="1:17" x14ac:dyDescent="0.25">
      <c r="A2002" t="s">
        <v>2233</v>
      </c>
      <c r="B2002" s="1">
        <v>46054</v>
      </c>
      <c r="C2002" s="1">
        <v>46061</v>
      </c>
      <c r="D2002" t="s">
        <v>21</v>
      </c>
      <c r="E2002" t="s">
        <v>283</v>
      </c>
      <c r="F2002" s="2">
        <v>0.88541666666666663</v>
      </c>
      <c r="G2002">
        <v>3</v>
      </c>
      <c r="H2002">
        <v>3</v>
      </c>
      <c r="I2002">
        <v>200</v>
      </c>
      <c r="J2002">
        <v>36</v>
      </c>
      <c r="K2002">
        <v>20</v>
      </c>
      <c r="L2002" t="s">
        <v>193</v>
      </c>
      <c r="M2002" t="s">
        <v>172</v>
      </c>
      <c r="N2002">
        <v>26</v>
      </c>
      <c r="O2002" t="s">
        <v>184</v>
      </c>
      <c r="P2002" t="s">
        <v>174</v>
      </c>
      <c r="Q2002" t="s">
        <v>175</v>
      </c>
    </row>
    <row r="2003" spans="1:17" x14ac:dyDescent="0.25">
      <c r="A2003" t="s">
        <v>2234</v>
      </c>
      <c r="B2003" s="1">
        <v>46159</v>
      </c>
      <c r="C2003" s="1">
        <v>46166</v>
      </c>
      <c r="D2003" t="s">
        <v>21</v>
      </c>
      <c r="E2003" t="s">
        <v>226</v>
      </c>
      <c r="F2003" s="2">
        <v>0.39583333333333331</v>
      </c>
      <c r="G2003">
        <v>1</v>
      </c>
      <c r="H2003">
        <v>3</v>
      </c>
      <c r="I2003">
        <v>160</v>
      </c>
      <c r="J2003">
        <v>36</v>
      </c>
      <c r="K2003">
        <v>0</v>
      </c>
      <c r="L2003" t="s">
        <v>171</v>
      </c>
      <c r="M2003" t="s">
        <v>172</v>
      </c>
      <c r="N2003">
        <v>41</v>
      </c>
      <c r="O2003" t="s">
        <v>179</v>
      </c>
      <c r="P2003" t="s">
        <v>185</v>
      </c>
      <c r="Q2003" t="s">
        <v>175</v>
      </c>
    </row>
    <row r="2004" spans="1:17" x14ac:dyDescent="0.25">
      <c r="A2004" t="s">
        <v>2235</v>
      </c>
      <c r="B2004" s="1">
        <v>46092</v>
      </c>
      <c r="C2004" s="1">
        <v>46094</v>
      </c>
      <c r="D2004" t="s">
        <v>75</v>
      </c>
      <c r="E2004" t="s">
        <v>328</v>
      </c>
      <c r="F2004" s="2">
        <v>0.9375</v>
      </c>
      <c r="G2004">
        <v>4</v>
      </c>
      <c r="H2004">
        <v>4</v>
      </c>
      <c r="I2004">
        <v>400</v>
      </c>
      <c r="J2004">
        <v>42</v>
      </c>
      <c r="K2004">
        <v>20</v>
      </c>
      <c r="L2004" t="s">
        <v>188</v>
      </c>
      <c r="M2004" t="s">
        <v>172</v>
      </c>
      <c r="N2004">
        <v>21</v>
      </c>
      <c r="O2004" t="s">
        <v>179</v>
      </c>
      <c r="P2004" t="s">
        <v>174</v>
      </c>
      <c r="Q2004" t="s">
        <v>180</v>
      </c>
    </row>
    <row r="2005" spans="1:17" x14ac:dyDescent="0.25">
      <c r="A2005" t="s">
        <v>2236</v>
      </c>
      <c r="B2005" s="1">
        <v>46027</v>
      </c>
      <c r="C2005" s="1">
        <v>46028</v>
      </c>
      <c r="D2005" t="s">
        <v>21</v>
      </c>
      <c r="E2005" t="s">
        <v>309</v>
      </c>
      <c r="F2005" s="2">
        <v>0.39583333333333331</v>
      </c>
      <c r="G2005">
        <v>8</v>
      </c>
      <c r="H2005">
        <v>3</v>
      </c>
      <c r="I2005">
        <v>160</v>
      </c>
      <c r="J2005">
        <v>36</v>
      </c>
      <c r="K2005">
        <v>0</v>
      </c>
      <c r="L2005" t="s">
        <v>178</v>
      </c>
      <c r="M2005" t="s">
        <v>172</v>
      </c>
      <c r="N2005">
        <v>58</v>
      </c>
      <c r="O2005" t="s">
        <v>179</v>
      </c>
      <c r="P2005" t="s">
        <v>174</v>
      </c>
      <c r="Q2005" t="s">
        <v>175</v>
      </c>
    </row>
    <row r="2006" spans="1:17" x14ac:dyDescent="0.25">
      <c r="A2006" t="s">
        <v>2237</v>
      </c>
      <c r="B2006" s="1">
        <v>46125</v>
      </c>
      <c r="C2006" s="1">
        <v>46130</v>
      </c>
      <c r="D2006" t="s">
        <v>24</v>
      </c>
      <c r="E2006" t="s">
        <v>272</v>
      </c>
      <c r="F2006" s="2">
        <v>0.9375</v>
      </c>
      <c r="G2006">
        <v>1</v>
      </c>
      <c r="H2006">
        <v>2</v>
      </c>
      <c r="I2006">
        <v>200</v>
      </c>
      <c r="J2006">
        <v>30</v>
      </c>
      <c r="K2006">
        <v>0</v>
      </c>
      <c r="L2006" t="s">
        <v>193</v>
      </c>
      <c r="M2006" t="s">
        <v>172</v>
      </c>
      <c r="N2006">
        <v>25</v>
      </c>
      <c r="O2006" t="s">
        <v>179</v>
      </c>
      <c r="P2006" t="s">
        <v>174</v>
      </c>
      <c r="Q2006" t="s">
        <v>175</v>
      </c>
    </row>
    <row r="2007" spans="1:17" x14ac:dyDescent="0.25">
      <c r="A2007" t="s">
        <v>2238</v>
      </c>
      <c r="B2007" s="1">
        <v>46026</v>
      </c>
      <c r="C2007" s="1">
        <v>46033</v>
      </c>
      <c r="D2007" t="s">
        <v>90</v>
      </c>
      <c r="E2007" t="s">
        <v>249</v>
      </c>
      <c r="F2007" s="2">
        <v>0.9375</v>
      </c>
      <c r="G2007">
        <v>4</v>
      </c>
      <c r="H2007">
        <v>4</v>
      </c>
      <c r="I2007">
        <v>160</v>
      </c>
      <c r="J2007">
        <v>42</v>
      </c>
      <c r="K2007">
        <v>0</v>
      </c>
      <c r="L2007" t="s">
        <v>183</v>
      </c>
      <c r="M2007" t="s">
        <v>207</v>
      </c>
      <c r="N2007">
        <v>59</v>
      </c>
      <c r="O2007" t="s">
        <v>184</v>
      </c>
      <c r="P2007" t="s">
        <v>185</v>
      </c>
      <c r="Q2007" t="s">
        <v>175</v>
      </c>
    </row>
    <row r="2008" spans="1:17" x14ac:dyDescent="0.25">
      <c r="A2008" t="s">
        <v>2239</v>
      </c>
      <c r="B2008" s="1">
        <v>46116</v>
      </c>
      <c r="C2008" s="1">
        <v>46119</v>
      </c>
      <c r="D2008" t="s">
        <v>65</v>
      </c>
      <c r="E2008" t="s">
        <v>216</v>
      </c>
      <c r="F2008" s="2">
        <v>0.9375</v>
      </c>
      <c r="G2008">
        <v>3</v>
      </c>
      <c r="H2008">
        <v>6</v>
      </c>
      <c r="I2008">
        <v>180</v>
      </c>
      <c r="J2008">
        <v>54</v>
      </c>
      <c r="K2008">
        <v>40</v>
      </c>
      <c r="L2008" t="s">
        <v>178</v>
      </c>
      <c r="M2008" t="s">
        <v>172</v>
      </c>
      <c r="N2008">
        <v>23</v>
      </c>
      <c r="O2008" t="s">
        <v>184</v>
      </c>
      <c r="P2008" t="s">
        <v>185</v>
      </c>
      <c r="Q2008" t="s">
        <v>175</v>
      </c>
    </row>
    <row r="2009" spans="1:17" x14ac:dyDescent="0.25">
      <c r="A2009" t="s">
        <v>2240</v>
      </c>
      <c r="B2009" s="1">
        <v>46127</v>
      </c>
      <c r="C2009" s="1">
        <v>46134</v>
      </c>
      <c r="D2009" t="s">
        <v>35</v>
      </c>
      <c r="E2009" t="s">
        <v>170</v>
      </c>
      <c r="F2009" s="2">
        <v>0.64583333333333337</v>
      </c>
      <c r="G2009">
        <v>5</v>
      </c>
      <c r="H2009">
        <v>3</v>
      </c>
      <c r="I2009">
        <v>240</v>
      </c>
      <c r="J2009">
        <v>36</v>
      </c>
      <c r="K2009">
        <v>20</v>
      </c>
      <c r="L2009" t="s">
        <v>178</v>
      </c>
      <c r="M2009" t="s">
        <v>172</v>
      </c>
      <c r="N2009">
        <v>59</v>
      </c>
      <c r="O2009" t="s">
        <v>179</v>
      </c>
      <c r="P2009" t="s">
        <v>185</v>
      </c>
      <c r="Q2009" t="s">
        <v>229</v>
      </c>
    </row>
    <row r="2010" spans="1:17" x14ac:dyDescent="0.25">
      <c r="A2010" t="s">
        <v>2241</v>
      </c>
      <c r="B2010" s="1">
        <v>46107</v>
      </c>
      <c r="C2010" s="1">
        <v>46108</v>
      </c>
      <c r="D2010" t="s">
        <v>39</v>
      </c>
      <c r="E2010" t="s">
        <v>302</v>
      </c>
      <c r="F2010" s="2">
        <v>0.64583333333333337</v>
      </c>
      <c r="G2010">
        <v>4</v>
      </c>
      <c r="H2010">
        <v>5</v>
      </c>
      <c r="I2010">
        <v>320</v>
      </c>
      <c r="J2010">
        <v>48</v>
      </c>
      <c r="K2010">
        <v>150</v>
      </c>
      <c r="L2010" t="s">
        <v>178</v>
      </c>
      <c r="M2010" t="s">
        <v>172</v>
      </c>
      <c r="N2010">
        <v>44</v>
      </c>
      <c r="O2010" t="s">
        <v>173</v>
      </c>
      <c r="P2010" t="s">
        <v>174</v>
      </c>
      <c r="Q2010" t="s">
        <v>229</v>
      </c>
    </row>
    <row r="2011" spans="1:17" x14ac:dyDescent="0.25">
      <c r="A2011" t="s">
        <v>2242</v>
      </c>
      <c r="B2011" s="1">
        <v>46098</v>
      </c>
      <c r="C2011" s="1">
        <v>46101</v>
      </c>
      <c r="D2011" t="s">
        <v>96</v>
      </c>
      <c r="E2011" t="s">
        <v>246</v>
      </c>
      <c r="F2011" s="2">
        <v>0.53125</v>
      </c>
      <c r="G2011">
        <v>7</v>
      </c>
      <c r="H2011">
        <v>5</v>
      </c>
      <c r="I2011">
        <v>460</v>
      </c>
      <c r="J2011">
        <v>48</v>
      </c>
      <c r="K2011">
        <v>40</v>
      </c>
      <c r="L2011" t="s">
        <v>193</v>
      </c>
      <c r="M2011" t="s">
        <v>172</v>
      </c>
      <c r="N2011">
        <v>49</v>
      </c>
      <c r="O2011" t="s">
        <v>184</v>
      </c>
      <c r="P2011" t="s">
        <v>185</v>
      </c>
      <c r="Q2011" t="s">
        <v>180</v>
      </c>
    </row>
    <row r="2012" spans="1:17" x14ac:dyDescent="0.25">
      <c r="A2012" t="s">
        <v>2243</v>
      </c>
      <c r="B2012" s="1">
        <v>46084</v>
      </c>
      <c r="C2012" s="1">
        <v>46086</v>
      </c>
      <c r="D2012" t="s">
        <v>10</v>
      </c>
      <c r="E2012" t="s">
        <v>235</v>
      </c>
      <c r="F2012" s="2">
        <v>0.88541666666666663</v>
      </c>
      <c r="G2012">
        <v>3</v>
      </c>
      <c r="H2012">
        <v>3</v>
      </c>
      <c r="I2012">
        <v>360</v>
      </c>
      <c r="J2012">
        <v>36</v>
      </c>
      <c r="K2012">
        <v>20</v>
      </c>
      <c r="L2012" t="s">
        <v>183</v>
      </c>
      <c r="M2012" t="s">
        <v>172</v>
      </c>
      <c r="N2012">
        <v>50</v>
      </c>
      <c r="O2012" t="s">
        <v>179</v>
      </c>
      <c r="P2012" t="s">
        <v>185</v>
      </c>
      <c r="Q2012" t="s">
        <v>229</v>
      </c>
    </row>
    <row r="2013" spans="1:17" x14ac:dyDescent="0.25">
      <c r="A2013" t="s">
        <v>2244</v>
      </c>
      <c r="B2013" s="1">
        <v>46179</v>
      </c>
      <c r="C2013" s="1">
        <v>46182</v>
      </c>
      <c r="D2013" t="s">
        <v>93</v>
      </c>
      <c r="E2013" t="s">
        <v>302</v>
      </c>
      <c r="F2013" s="2">
        <v>0.9375</v>
      </c>
      <c r="G2013">
        <v>6</v>
      </c>
      <c r="H2013">
        <v>2</v>
      </c>
      <c r="I2013">
        <v>240</v>
      </c>
      <c r="J2013">
        <v>30</v>
      </c>
      <c r="K2013">
        <v>100</v>
      </c>
      <c r="L2013" t="s">
        <v>171</v>
      </c>
      <c r="M2013" t="s">
        <v>172</v>
      </c>
      <c r="N2013">
        <v>56</v>
      </c>
      <c r="O2013" t="s">
        <v>179</v>
      </c>
      <c r="P2013" t="s">
        <v>185</v>
      </c>
      <c r="Q2013" t="s">
        <v>175</v>
      </c>
    </row>
    <row r="2014" spans="1:17" x14ac:dyDescent="0.25">
      <c r="A2014" t="s">
        <v>2245</v>
      </c>
      <c r="B2014" s="1">
        <v>46029</v>
      </c>
      <c r="C2014" s="1">
        <v>46033</v>
      </c>
      <c r="D2014" t="s">
        <v>39</v>
      </c>
      <c r="E2014" t="s">
        <v>195</v>
      </c>
      <c r="F2014" s="2">
        <v>0.77083333333333337</v>
      </c>
      <c r="G2014">
        <v>4</v>
      </c>
      <c r="H2014">
        <v>6</v>
      </c>
      <c r="I2014">
        <v>220</v>
      </c>
      <c r="J2014">
        <v>54</v>
      </c>
      <c r="K2014">
        <v>0</v>
      </c>
      <c r="L2014" t="s">
        <v>183</v>
      </c>
      <c r="M2014" t="s">
        <v>172</v>
      </c>
      <c r="N2014">
        <v>35</v>
      </c>
      <c r="O2014" t="s">
        <v>173</v>
      </c>
      <c r="P2014" t="s">
        <v>174</v>
      </c>
      <c r="Q2014" t="s">
        <v>175</v>
      </c>
    </row>
    <row r="2015" spans="1:17" x14ac:dyDescent="0.25">
      <c r="A2015" t="s">
        <v>2246</v>
      </c>
      <c r="B2015" s="1">
        <v>46036</v>
      </c>
      <c r="C2015" s="1">
        <v>46043</v>
      </c>
      <c r="D2015" t="s">
        <v>29</v>
      </c>
      <c r="E2015" t="s">
        <v>272</v>
      </c>
      <c r="F2015" s="2">
        <v>0.53125</v>
      </c>
      <c r="G2015">
        <v>4</v>
      </c>
      <c r="H2015">
        <v>4</v>
      </c>
      <c r="I2015">
        <v>380</v>
      </c>
      <c r="J2015">
        <v>42</v>
      </c>
      <c r="K2015">
        <v>20</v>
      </c>
      <c r="L2015" t="s">
        <v>183</v>
      </c>
      <c r="M2015" t="s">
        <v>172</v>
      </c>
      <c r="N2015">
        <v>46</v>
      </c>
      <c r="O2015" t="s">
        <v>173</v>
      </c>
      <c r="P2015" t="s">
        <v>185</v>
      </c>
      <c r="Q2015" t="s">
        <v>180</v>
      </c>
    </row>
    <row r="2016" spans="1:17" x14ac:dyDescent="0.25">
      <c r="A2016" t="s">
        <v>2247</v>
      </c>
      <c r="B2016" s="1">
        <v>46092</v>
      </c>
      <c r="C2016" s="1">
        <v>46097</v>
      </c>
      <c r="D2016" t="s">
        <v>96</v>
      </c>
      <c r="E2016" t="s">
        <v>286</v>
      </c>
      <c r="F2016" s="2">
        <v>0.64583333333333337</v>
      </c>
      <c r="G2016">
        <v>3</v>
      </c>
      <c r="H2016">
        <v>2</v>
      </c>
      <c r="I2016">
        <v>260</v>
      </c>
      <c r="J2016">
        <v>30</v>
      </c>
      <c r="K2016">
        <v>100</v>
      </c>
      <c r="L2016" t="s">
        <v>188</v>
      </c>
      <c r="M2016" t="s">
        <v>172</v>
      </c>
      <c r="N2016">
        <v>26</v>
      </c>
      <c r="O2016" t="s">
        <v>184</v>
      </c>
      <c r="P2016" t="s">
        <v>174</v>
      </c>
      <c r="Q2016" t="s">
        <v>175</v>
      </c>
    </row>
    <row r="2017" spans="1:17" x14ac:dyDescent="0.25">
      <c r="A2017" t="s">
        <v>2248</v>
      </c>
      <c r="B2017" s="1">
        <v>46196</v>
      </c>
      <c r="C2017" s="1">
        <v>46198</v>
      </c>
      <c r="D2017" t="s">
        <v>99</v>
      </c>
      <c r="E2017" t="s">
        <v>212</v>
      </c>
      <c r="F2017" s="2">
        <v>0.39583333333333331</v>
      </c>
      <c r="G2017">
        <v>3</v>
      </c>
      <c r="H2017">
        <v>2</v>
      </c>
      <c r="I2017">
        <v>220</v>
      </c>
      <c r="J2017">
        <v>30</v>
      </c>
      <c r="K2017">
        <v>0</v>
      </c>
      <c r="L2017" t="s">
        <v>183</v>
      </c>
      <c r="M2017" t="s">
        <v>172</v>
      </c>
      <c r="N2017">
        <v>53</v>
      </c>
      <c r="O2017" t="s">
        <v>184</v>
      </c>
      <c r="P2017" t="s">
        <v>174</v>
      </c>
      <c r="Q2017" t="s">
        <v>175</v>
      </c>
    </row>
    <row r="2018" spans="1:17" x14ac:dyDescent="0.25">
      <c r="A2018" t="s">
        <v>2249</v>
      </c>
      <c r="B2018" s="1">
        <v>46039</v>
      </c>
      <c r="C2018" s="1">
        <v>46041</v>
      </c>
      <c r="D2018" t="s">
        <v>136</v>
      </c>
      <c r="E2018" t="s">
        <v>270</v>
      </c>
      <c r="F2018" s="2">
        <v>0.77083333333333337</v>
      </c>
      <c r="G2018">
        <v>6</v>
      </c>
      <c r="H2018">
        <v>4</v>
      </c>
      <c r="I2018">
        <v>280</v>
      </c>
      <c r="J2018">
        <v>42</v>
      </c>
      <c r="K2018">
        <v>40</v>
      </c>
      <c r="L2018" t="s">
        <v>183</v>
      </c>
      <c r="M2018" t="s">
        <v>172</v>
      </c>
      <c r="N2018">
        <v>32</v>
      </c>
      <c r="O2018" t="s">
        <v>179</v>
      </c>
      <c r="P2018" t="s">
        <v>174</v>
      </c>
      <c r="Q2018" t="s">
        <v>175</v>
      </c>
    </row>
    <row r="2019" spans="1:17" x14ac:dyDescent="0.25">
      <c r="A2019" t="s">
        <v>2250</v>
      </c>
      <c r="B2019" s="1">
        <v>46051</v>
      </c>
      <c r="C2019" s="1">
        <v>46053</v>
      </c>
      <c r="D2019" t="s">
        <v>31</v>
      </c>
      <c r="E2019" t="s">
        <v>246</v>
      </c>
      <c r="F2019" s="2">
        <v>0.53125</v>
      </c>
      <c r="G2019">
        <v>8</v>
      </c>
      <c r="H2019">
        <v>1</v>
      </c>
      <c r="I2019">
        <v>460</v>
      </c>
      <c r="J2019">
        <v>24</v>
      </c>
      <c r="K2019">
        <v>150</v>
      </c>
      <c r="L2019" t="s">
        <v>178</v>
      </c>
      <c r="M2019" t="s">
        <v>172</v>
      </c>
      <c r="N2019">
        <v>40</v>
      </c>
      <c r="O2019" t="s">
        <v>179</v>
      </c>
      <c r="P2019" t="s">
        <v>185</v>
      </c>
      <c r="Q2019" t="s">
        <v>180</v>
      </c>
    </row>
    <row r="2020" spans="1:17" x14ac:dyDescent="0.25">
      <c r="A2020" t="s">
        <v>2251</v>
      </c>
      <c r="B2020" s="1">
        <v>46195</v>
      </c>
      <c r="C2020" s="1">
        <v>46201</v>
      </c>
      <c r="D2020" t="s">
        <v>136</v>
      </c>
      <c r="E2020" t="s">
        <v>235</v>
      </c>
      <c r="F2020" s="2">
        <v>0.88541666666666663</v>
      </c>
      <c r="G2020">
        <v>2</v>
      </c>
      <c r="H2020">
        <v>1</v>
      </c>
      <c r="I2020">
        <v>280</v>
      </c>
      <c r="J2020">
        <v>24</v>
      </c>
      <c r="K2020">
        <v>0</v>
      </c>
      <c r="L2020" t="s">
        <v>171</v>
      </c>
      <c r="M2020" t="s">
        <v>172</v>
      </c>
      <c r="N2020">
        <v>32</v>
      </c>
      <c r="O2020" t="s">
        <v>173</v>
      </c>
      <c r="P2020" t="s">
        <v>185</v>
      </c>
      <c r="Q2020" t="s">
        <v>175</v>
      </c>
    </row>
    <row r="2021" spans="1:17" x14ac:dyDescent="0.25">
      <c r="A2021" t="s">
        <v>2252</v>
      </c>
      <c r="B2021" s="1">
        <v>46112</v>
      </c>
      <c r="C2021" s="1">
        <v>46116</v>
      </c>
      <c r="D2021" t="s">
        <v>45</v>
      </c>
      <c r="E2021" t="s">
        <v>239</v>
      </c>
      <c r="F2021" s="2">
        <v>0.9375</v>
      </c>
      <c r="G2021">
        <v>2</v>
      </c>
      <c r="H2021">
        <v>3</v>
      </c>
      <c r="I2021">
        <v>240</v>
      </c>
      <c r="J2021">
        <v>36</v>
      </c>
      <c r="K2021">
        <v>0</v>
      </c>
      <c r="L2021" t="s">
        <v>171</v>
      </c>
      <c r="M2021" t="s">
        <v>172</v>
      </c>
      <c r="N2021">
        <v>56</v>
      </c>
      <c r="O2021" t="s">
        <v>179</v>
      </c>
      <c r="P2021" t="s">
        <v>185</v>
      </c>
      <c r="Q2021" t="s">
        <v>175</v>
      </c>
    </row>
    <row r="2022" spans="1:17" x14ac:dyDescent="0.25">
      <c r="A2022" t="s">
        <v>2253</v>
      </c>
      <c r="B2022" s="1">
        <v>46047</v>
      </c>
      <c r="C2022" s="1">
        <v>46048</v>
      </c>
      <c r="D2022" t="s">
        <v>65</v>
      </c>
      <c r="E2022" t="s">
        <v>228</v>
      </c>
      <c r="F2022" s="2">
        <v>0.9375</v>
      </c>
      <c r="G2022">
        <v>1</v>
      </c>
      <c r="H2022">
        <v>4</v>
      </c>
      <c r="I2022">
        <v>200</v>
      </c>
      <c r="J2022">
        <v>42</v>
      </c>
      <c r="K2022">
        <v>0</v>
      </c>
      <c r="L2022" t="s">
        <v>193</v>
      </c>
      <c r="M2022" t="s">
        <v>172</v>
      </c>
      <c r="N2022">
        <v>47</v>
      </c>
      <c r="O2022" t="s">
        <v>179</v>
      </c>
      <c r="P2022" t="s">
        <v>185</v>
      </c>
      <c r="Q2022" t="s">
        <v>175</v>
      </c>
    </row>
    <row r="2023" spans="1:17" x14ac:dyDescent="0.25">
      <c r="A2023" t="s">
        <v>2254</v>
      </c>
      <c r="B2023" s="1">
        <v>46070</v>
      </c>
      <c r="C2023" s="1">
        <v>46071</v>
      </c>
      <c r="D2023" t="s">
        <v>53</v>
      </c>
      <c r="E2023" t="s">
        <v>335</v>
      </c>
      <c r="F2023" s="2">
        <v>0.39583333333333331</v>
      </c>
      <c r="G2023">
        <v>6</v>
      </c>
      <c r="H2023">
        <v>3</v>
      </c>
      <c r="I2023">
        <v>280</v>
      </c>
      <c r="J2023">
        <v>36</v>
      </c>
      <c r="K2023">
        <v>0</v>
      </c>
      <c r="L2023" t="s">
        <v>178</v>
      </c>
      <c r="M2023" t="s">
        <v>263</v>
      </c>
      <c r="N2023">
        <v>26</v>
      </c>
      <c r="O2023" t="s">
        <v>184</v>
      </c>
      <c r="P2023" t="s">
        <v>185</v>
      </c>
      <c r="Q2023" t="s">
        <v>175</v>
      </c>
    </row>
    <row r="2024" spans="1:17" x14ac:dyDescent="0.25">
      <c r="A2024" t="s">
        <v>2255</v>
      </c>
      <c r="B2024" s="1">
        <v>46131</v>
      </c>
      <c r="C2024" s="1">
        <v>46133</v>
      </c>
      <c r="D2024" t="s">
        <v>113</v>
      </c>
      <c r="E2024" t="s">
        <v>222</v>
      </c>
      <c r="F2024" s="2">
        <v>0.39583333333333331</v>
      </c>
      <c r="G2024">
        <v>9</v>
      </c>
      <c r="H2024">
        <v>2</v>
      </c>
      <c r="I2024">
        <v>240</v>
      </c>
      <c r="J2024">
        <v>30</v>
      </c>
      <c r="K2024">
        <v>0</v>
      </c>
      <c r="L2024" t="s">
        <v>193</v>
      </c>
      <c r="M2024" t="s">
        <v>172</v>
      </c>
      <c r="N2024">
        <v>51</v>
      </c>
      <c r="O2024" t="s">
        <v>184</v>
      </c>
      <c r="P2024" t="s">
        <v>174</v>
      </c>
      <c r="Q2024" t="s">
        <v>175</v>
      </c>
    </row>
    <row r="2025" spans="1:17" x14ac:dyDescent="0.25">
      <c r="A2025" t="s">
        <v>2256</v>
      </c>
      <c r="B2025" s="1">
        <v>46026</v>
      </c>
      <c r="C2025" s="1">
        <v>46026</v>
      </c>
      <c r="D2025" t="s">
        <v>58</v>
      </c>
      <c r="E2025" t="s">
        <v>266</v>
      </c>
      <c r="F2025" s="2">
        <v>0.88541666666666663</v>
      </c>
      <c r="G2025">
        <v>5</v>
      </c>
      <c r="H2025">
        <v>3</v>
      </c>
      <c r="I2025">
        <v>260</v>
      </c>
      <c r="J2025">
        <v>36</v>
      </c>
      <c r="K2025">
        <v>0</v>
      </c>
      <c r="L2025" t="s">
        <v>178</v>
      </c>
      <c r="M2025" t="s">
        <v>172</v>
      </c>
      <c r="N2025">
        <v>33</v>
      </c>
      <c r="O2025" t="s">
        <v>179</v>
      </c>
      <c r="P2025" t="s">
        <v>185</v>
      </c>
      <c r="Q2025" t="s">
        <v>175</v>
      </c>
    </row>
    <row r="2026" spans="1:17" x14ac:dyDescent="0.25">
      <c r="A2026" t="s">
        <v>2257</v>
      </c>
      <c r="B2026" s="1">
        <v>46149</v>
      </c>
      <c r="C2026" s="1">
        <v>46149</v>
      </c>
      <c r="D2026" t="s">
        <v>39</v>
      </c>
      <c r="E2026" t="s">
        <v>232</v>
      </c>
      <c r="F2026" s="2">
        <v>0.9375</v>
      </c>
      <c r="G2026">
        <v>7</v>
      </c>
      <c r="H2026">
        <v>4</v>
      </c>
      <c r="I2026">
        <v>240</v>
      </c>
      <c r="J2026">
        <v>42</v>
      </c>
      <c r="K2026">
        <v>60</v>
      </c>
      <c r="L2026" t="s">
        <v>193</v>
      </c>
      <c r="M2026" t="s">
        <v>172</v>
      </c>
      <c r="N2026">
        <v>26</v>
      </c>
      <c r="O2026" t="s">
        <v>179</v>
      </c>
      <c r="P2026" t="s">
        <v>174</v>
      </c>
      <c r="Q2026" t="s">
        <v>175</v>
      </c>
    </row>
    <row r="2027" spans="1:17" x14ac:dyDescent="0.25">
      <c r="A2027" t="s">
        <v>2258</v>
      </c>
      <c r="B2027" s="1">
        <v>46067</v>
      </c>
      <c r="C2027" s="1">
        <v>46070</v>
      </c>
      <c r="D2027" t="s">
        <v>39</v>
      </c>
      <c r="E2027" t="s">
        <v>266</v>
      </c>
      <c r="F2027" s="2">
        <v>0.64583333333333337</v>
      </c>
      <c r="G2027">
        <v>1</v>
      </c>
      <c r="H2027">
        <v>5</v>
      </c>
      <c r="I2027">
        <v>440</v>
      </c>
      <c r="J2027">
        <v>48</v>
      </c>
      <c r="K2027">
        <v>20</v>
      </c>
      <c r="L2027" t="s">
        <v>178</v>
      </c>
      <c r="M2027" t="s">
        <v>172</v>
      </c>
      <c r="N2027">
        <v>50</v>
      </c>
      <c r="O2027" t="s">
        <v>173</v>
      </c>
      <c r="P2027" t="s">
        <v>174</v>
      </c>
      <c r="Q2027" t="s">
        <v>180</v>
      </c>
    </row>
    <row r="2028" spans="1:17" x14ac:dyDescent="0.25">
      <c r="A2028" t="s">
        <v>2259</v>
      </c>
      <c r="B2028" s="1">
        <v>46037</v>
      </c>
      <c r="C2028" s="1">
        <v>46039</v>
      </c>
      <c r="D2028" t="s">
        <v>49</v>
      </c>
      <c r="E2028" t="s">
        <v>237</v>
      </c>
      <c r="F2028" s="2">
        <v>0.53125</v>
      </c>
      <c r="G2028">
        <v>6</v>
      </c>
      <c r="H2028">
        <v>2</v>
      </c>
      <c r="I2028">
        <v>340</v>
      </c>
      <c r="J2028">
        <v>30</v>
      </c>
      <c r="K2028">
        <v>0</v>
      </c>
      <c r="L2028" t="s">
        <v>183</v>
      </c>
      <c r="M2028" t="s">
        <v>172</v>
      </c>
      <c r="N2028">
        <v>53</v>
      </c>
      <c r="O2028" t="s">
        <v>179</v>
      </c>
      <c r="P2028" t="s">
        <v>174</v>
      </c>
      <c r="Q2028" t="s">
        <v>229</v>
      </c>
    </row>
    <row r="2029" spans="1:17" x14ac:dyDescent="0.25">
      <c r="A2029" t="s">
        <v>2260</v>
      </c>
      <c r="B2029" s="1">
        <v>46088</v>
      </c>
      <c r="C2029" s="1">
        <v>46090</v>
      </c>
      <c r="D2029" t="s">
        <v>65</v>
      </c>
      <c r="E2029" t="s">
        <v>289</v>
      </c>
      <c r="F2029" s="2">
        <v>0.9375</v>
      </c>
      <c r="G2029">
        <v>3</v>
      </c>
      <c r="H2029">
        <v>2</v>
      </c>
      <c r="I2029">
        <v>360</v>
      </c>
      <c r="J2029">
        <v>30</v>
      </c>
      <c r="K2029">
        <v>0</v>
      </c>
      <c r="L2029" t="s">
        <v>178</v>
      </c>
      <c r="M2029" t="s">
        <v>172</v>
      </c>
      <c r="N2029">
        <v>25</v>
      </c>
      <c r="O2029" t="s">
        <v>173</v>
      </c>
      <c r="P2029" t="s">
        <v>174</v>
      </c>
      <c r="Q2029" t="s">
        <v>229</v>
      </c>
    </row>
    <row r="2030" spans="1:17" x14ac:dyDescent="0.25">
      <c r="A2030" t="s">
        <v>2261</v>
      </c>
      <c r="B2030" s="1">
        <v>46096</v>
      </c>
      <c r="C2030" s="1">
        <v>46100</v>
      </c>
      <c r="D2030" t="s">
        <v>29</v>
      </c>
      <c r="E2030" t="s">
        <v>239</v>
      </c>
      <c r="F2030" s="2">
        <v>0.88541666666666663</v>
      </c>
      <c r="G2030">
        <v>6</v>
      </c>
      <c r="H2030">
        <v>5</v>
      </c>
      <c r="I2030">
        <v>420</v>
      </c>
      <c r="J2030">
        <v>48</v>
      </c>
      <c r="K2030">
        <v>0</v>
      </c>
      <c r="L2030" t="s">
        <v>183</v>
      </c>
      <c r="M2030" t="s">
        <v>172</v>
      </c>
      <c r="N2030">
        <v>45</v>
      </c>
      <c r="O2030" t="s">
        <v>179</v>
      </c>
      <c r="P2030" t="s">
        <v>174</v>
      </c>
      <c r="Q2030" t="s">
        <v>180</v>
      </c>
    </row>
    <row r="2031" spans="1:17" x14ac:dyDescent="0.25">
      <c r="A2031" t="s">
        <v>2262</v>
      </c>
      <c r="B2031" s="1">
        <v>46198</v>
      </c>
      <c r="C2031" s="1">
        <v>46200</v>
      </c>
      <c r="D2031" t="s">
        <v>96</v>
      </c>
      <c r="E2031" t="s">
        <v>214</v>
      </c>
      <c r="F2031" s="2">
        <v>0.77083333333333337</v>
      </c>
      <c r="G2031">
        <v>3</v>
      </c>
      <c r="H2031">
        <v>3</v>
      </c>
      <c r="I2031">
        <v>260</v>
      </c>
      <c r="J2031">
        <v>36</v>
      </c>
      <c r="K2031">
        <v>40</v>
      </c>
      <c r="L2031" t="s">
        <v>171</v>
      </c>
      <c r="M2031" t="s">
        <v>172</v>
      </c>
      <c r="N2031">
        <v>19</v>
      </c>
      <c r="O2031" t="s">
        <v>179</v>
      </c>
      <c r="P2031" t="s">
        <v>185</v>
      </c>
      <c r="Q2031" t="s">
        <v>229</v>
      </c>
    </row>
    <row r="2032" spans="1:17" x14ac:dyDescent="0.25">
      <c r="A2032" t="s">
        <v>2263</v>
      </c>
      <c r="B2032" s="1">
        <v>46177</v>
      </c>
      <c r="C2032" s="1">
        <v>46179</v>
      </c>
      <c r="D2032" t="s">
        <v>49</v>
      </c>
      <c r="E2032" t="s">
        <v>344</v>
      </c>
      <c r="F2032" s="2">
        <v>0.77083333333333337</v>
      </c>
      <c r="G2032">
        <v>2</v>
      </c>
      <c r="H2032">
        <v>5</v>
      </c>
      <c r="I2032">
        <v>200</v>
      </c>
      <c r="J2032">
        <v>48</v>
      </c>
      <c r="K2032">
        <v>0</v>
      </c>
      <c r="L2032" t="s">
        <v>171</v>
      </c>
      <c r="M2032" t="s">
        <v>172</v>
      </c>
      <c r="N2032">
        <v>25</v>
      </c>
      <c r="O2032" t="s">
        <v>179</v>
      </c>
      <c r="P2032" t="s">
        <v>174</v>
      </c>
      <c r="Q2032" t="s">
        <v>175</v>
      </c>
    </row>
    <row r="2033" spans="1:17" x14ac:dyDescent="0.25">
      <c r="A2033" t="s">
        <v>2264</v>
      </c>
      <c r="B2033" s="1">
        <v>46151</v>
      </c>
      <c r="C2033" s="1">
        <v>46158</v>
      </c>
      <c r="D2033" t="s">
        <v>31</v>
      </c>
      <c r="E2033" t="s">
        <v>300</v>
      </c>
      <c r="F2033" s="2">
        <v>0.39583333333333331</v>
      </c>
      <c r="G2033">
        <v>6</v>
      </c>
      <c r="H2033">
        <v>2</v>
      </c>
      <c r="I2033">
        <v>240</v>
      </c>
      <c r="J2033">
        <v>30</v>
      </c>
      <c r="K2033">
        <v>20</v>
      </c>
      <c r="L2033" t="s">
        <v>193</v>
      </c>
      <c r="M2033" t="s">
        <v>172</v>
      </c>
      <c r="N2033">
        <v>54</v>
      </c>
      <c r="O2033" t="s">
        <v>179</v>
      </c>
      <c r="P2033" t="s">
        <v>185</v>
      </c>
      <c r="Q2033" t="s">
        <v>175</v>
      </c>
    </row>
    <row r="2034" spans="1:17" x14ac:dyDescent="0.25">
      <c r="A2034" t="s">
        <v>2265</v>
      </c>
      <c r="B2034" s="1">
        <v>46134</v>
      </c>
      <c r="C2034" s="1">
        <v>46141</v>
      </c>
      <c r="D2034" t="s">
        <v>21</v>
      </c>
      <c r="E2034" t="s">
        <v>249</v>
      </c>
      <c r="F2034" s="2">
        <v>0.77083333333333337</v>
      </c>
      <c r="G2034">
        <v>6</v>
      </c>
      <c r="H2034">
        <v>2</v>
      </c>
      <c r="I2034">
        <v>160</v>
      </c>
      <c r="J2034">
        <v>30</v>
      </c>
      <c r="K2034">
        <v>20</v>
      </c>
      <c r="L2034" t="s">
        <v>178</v>
      </c>
      <c r="M2034" t="s">
        <v>172</v>
      </c>
      <c r="N2034">
        <v>18</v>
      </c>
      <c r="O2034" t="s">
        <v>184</v>
      </c>
      <c r="P2034" t="s">
        <v>174</v>
      </c>
      <c r="Q2034" t="s">
        <v>175</v>
      </c>
    </row>
    <row r="2035" spans="1:17" x14ac:dyDescent="0.25">
      <c r="A2035" t="s">
        <v>2266</v>
      </c>
      <c r="B2035" s="1">
        <v>46118</v>
      </c>
      <c r="C2035" s="1">
        <v>46121</v>
      </c>
      <c r="D2035" t="s">
        <v>17</v>
      </c>
      <c r="E2035" t="s">
        <v>220</v>
      </c>
      <c r="F2035" s="2">
        <v>0.9375</v>
      </c>
      <c r="G2035">
        <v>7</v>
      </c>
      <c r="H2035">
        <v>1</v>
      </c>
      <c r="I2035">
        <v>240</v>
      </c>
      <c r="J2035">
        <v>24</v>
      </c>
      <c r="K2035">
        <v>60</v>
      </c>
      <c r="L2035" t="s">
        <v>171</v>
      </c>
      <c r="M2035" t="s">
        <v>172</v>
      </c>
      <c r="N2035">
        <v>26</v>
      </c>
      <c r="O2035" t="s">
        <v>179</v>
      </c>
      <c r="P2035" t="s">
        <v>185</v>
      </c>
      <c r="Q2035" t="s">
        <v>175</v>
      </c>
    </row>
    <row r="2036" spans="1:17" x14ac:dyDescent="0.25">
      <c r="A2036" t="s">
        <v>2267</v>
      </c>
      <c r="B2036" s="1">
        <v>46165</v>
      </c>
      <c r="C2036" s="1">
        <v>46165</v>
      </c>
      <c r="D2036" t="s">
        <v>133</v>
      </c>
      <c r="E2036" t="s">
        <v>216</v>
      </c>
      <c r="F2036" s="2">
        <v>0.88541666666666663</v>
      </c>
      <c r="G2036">
        <v>4</v>
      </c>
      <c r="H2036">
        <v>3</v>
      </c>
      <c r="I2036">
        <v>180</v>
      </c>
      <c r="J2036">
        <v>36</v>
      </c>
      <c r="K2036">
        <v>100</v>
      </c>
      <c r="L2036" t="s">
        <v>193</v>
      </c>
      <c r="M2036" t="s">
        <v>172</v>
      </c>
      <c r="N2036">
        <v>38</v>
      </c>
      <c r="O2036" t="s">
        <v>184</v>
      </c>
      <c r="P2036" t="s">
        <v>174</v>
      </c>
      <c r="Q2036" t="s">
        <v>175</v>
      </c>
    </row>
    <row r="2037" spans="1:17" x14ac:dyDescent="0.25">
      <c r="A2037" t="s">
        <v>2268</v>
      </c>
      <c r="B2037" s="1">
        <v>46083</v>
      </c>
      <c r="C2037" s="1">
        <v>46083</v>
      </c>
      <c r="D2037" t="s">
        <v>35</v>
      </c>
      <c r="E2037" t="s">
        <v>270</v>
      </c>
      <c r="F2037" s="2">
        <v>0.64583333333333337</v>
      </c>
      <c r="G2037">
        <v>2</v>
      </c>
      <c r="H2037">
        <v>2</v>
      </c>
      <c r="I2037">
        <v>280</v>
      </c>
      <c r="J2037">
        <v>30</v>
      </c>
      <c r="K2037">
        <v>40</v>
      </c>
      <c r="L2037" t="s">
        <v>171</v>
      </c>
      <c r="M2037" t="s">
        <v>172</v>
      </c>
      <c r="N2037">
        <v>40</v>
      </c>
      <c r="O2037" t="s">
        <v>173</v>
      </c>
      <c r="P2037" t="s">
        <v>174</v>
      </c>
      <c r="Q2037" t="s">
        <v>175</v>
      </c>
    </row>
    <row r="2038" spans="1:17" x14ac:dyDescent="0.25">
      <c r="A2038" t="s">
        <v>2269</v>
      </c>
      <c r="B2038" s="1">
        <v>46084</v>
      </c>
      <c r="C2038" s="1">
        <v>46090</v>
      </c>
      <c r="D2038" t="s">
        <v>77</v>
      </c>
      <c r="E2038" t="s">
        <v>274</v>
      </c>
      <c r="F2038" s="2">
        <v>0.77083333333333337</v>
      </c>
      <c r="G2038">
        <v>3</v>
      </c>
      <c r="H2038">
        <v>1</v>
      </c>
      <c r="I2038">
        <v>240</v>
      </c>
      <c r="J2038">
        <v>24</v>
      </c>
      <c r="K2038">
        <v>0</v>
      </c>
      <c r="L2038" t="s">
        <v>188</v>
      </c>
      <c r="M2038" t="s">
        <v>172</v>
      </c>
      <c r="N2038">
        <v>26</v>
      </c>
      <c r="O2038" t="s">
        <v>179</v>
      </c>
      <c r="P2038" t="s">
        <v>185</v>
      </c>
      <c r="Q2038" t="s">
        <v>175</v>
      </c>
    </row>
    <row r="2039" spans="1:17" x14ac:dyDescent="0.25">
      <c r="A2039" t="s">
        <v>2270</v>
      </c>
      <c r="B2039" s="1">
        <v>46048</v>
      </c>
      <c r="C2039" s="1">
        <v>46051</v>
      </c>
      <c r="D2039" t="s">
        <v>35</v>
      </c>
      <c r="E2039" t="s">
        <v>283</v>
      </c>
      <c r="F2039" s="2">
        <v>0.53125</v>
      </c>
      <c r="G2039">
        <v>2</v>
      </c>
      <c r="H2039">
        <v>1</v>
      </c>
      <c r="I2039">
        <v>200</v>
      </c>
      <c r="J2039">
        <v>24</v>
      </c>
      <c r="K2039">
        <v>0</v>
      </c>
      <c r="L2039" t="s">
        <v>178</v>
      </c>
      <c r="M2039" t="s">
        <v>172</v>
      </c>
      <c r="N2039">
        <v>24</v>
      </c>
      <c r="O2039" t="s">
        <v>179</v>
      </c>
      <c r="P2039" t="s">
        <v>174</v>
      </c>
      <c r="Q2039" t="s">
        <v>175</v>
      </c>
    </row>
    <row r="2040" spans="1:17" x14ac:dyDescent="0.25">
      <c r="A2040" t="s">
        <v>2271</v>
      </c>
      <c r="B2040" s="1">
        <v>46031</v>
      </c>
      <c r="C2040" s="1">
        <v>46034</v>
      </c>
      <c r="D2040" t="s">
        <v>99</v>
      </c>
      <c r="E2040" t="s">
        <v>203</v>
      </c>
      <c r="F2040" s="2">
        <v>0.77083333333333337</v>
      </c>
      <c r="G2040">
        <v>1</v>
      </c>
      <c r="H2040">
        <v>3</v>
      </c>
      <c r="I2040">
        <v>280</v>
      </c>
      <c r="J2040">
        <v>36</v>
      </c>
      <c r="K2040">
        <v>40</v>
      </c>
      <c r="L2040" t="s">
        <v>183</v>
      </c>
      <c r="M2040" t="s">
        <v>172</v>
      </c>
      <c r="N2040">
        <v>32</v>
      </c>
      <c r="O2040" t="s">
        <v>173</v>
      </c>
      <c r="P2040" t="s">
        <v>174</v>
      </c>
      <c r="Q2040" t="s">
        <v>229</v>
      </c>
    </row>
    <row r="2041" spans="1:17" x14ac:dyDescent="0.25">
      <c r="A2041" t="s">
        <v>2272</v>
      </c>
      <c r="B2041" s="1">
        <v>46189</v>
      </c>
      <c r="C2041" s="1">
        <v>46196</v>
      </c>
      <c r="D2041" t="s">
        <v>149</v>
      </c>
      <c r="E2041" t="s">
        <v>216</v>
      </c>
      <c r="F2041" s="2">
        <v>0.9375</v>
      </c>
      <c r="G2041">
        <v>4</v>
      </c>
      <c r="H2041">
        <v>3</v>
      </c>
      <c r="I2041">
        <v>260</v>
      </c>
      <c r="J2041">
        <v>36</v>
      </c>
      <c r="K2041">
        <v>20</v>
      </c>
      <c r="L2041" t="s">
        <v>193</v>
      </c>
      <c r="M2041" t="s">
        <v>172</v>
      </c>
      <c r="N2041">
        <v>37</v>
      </c>
      <c r="O2041" t="s">
        <v>184</v>
      </c>
      <c r="P2041" t="s">
        <v>174</v>
      </c>
      <c r="Q2041" t="s">
        <v>229</v>
      </c>
    </row>
    <row r="2042" spans="1:17" x14ac:dyDescent="0.25">
      <c r="A2042" t="s">
        <v>2273</v>
      </c>
      <c r="B2042" s="1">
        <v>46034</v>
      </c>
      <c r="C2042" s="1">
        <v>46034</v>
      </c>
      <c r="D2042" t="s">
        <v>10</v>
      </c>
      <c r="E2042" t="s">
        <v>306</v>
      </c>
      <c r="F2042" s="2">
        <v>0.39583333333333331</v>
      </c>
      <c r="G2042">
        <v>4</v>
      </c>
      <c r="H2042">
        <v>2</v>
      </c>
      <c r="I2042">
        <v>180</v>
      </c>
      <c r="J2042">
        <v>30</v>
      </c>
      <c r="K2042">
        <v>40</v>
      </c>
      <c r="L2042" t="s">
        <v>188</v>
      </c>
      <c r="M2042" t="s">
        <v>172</v>
      </c>
      <c r="N2042">
        <v>48</v>
      </c>
      <c r="O2042" t="s">
        <v>184</v>
      </c>
      <c r="P2042" t="s">
        <v>174</v>
      </c>
      <c r="Q2042" t="s">
        <v>175</v>
      </c>
    </row>
    <row r="2043" spans="1:17" x14ac:dyDescent="0.25">
      <c r="A2043" t="s">
        <v>2274</v>
      </c>
      <c r="B2043" s="1">
        <v>46091</v>
      </c>
      <c r="C2043" s="1">
        <v>46096</v>
      </c>
      <c r="D2043" t="s">
        <v>130</v>
      </c>
      <c r="E2043" t="s">
        <v>249</v>
      </c>
      <c r="F2043" s="2">
        <v>0.39583333333333331</v>
      </c>
      <c r="G2043">
        <v>5</v>
      </c>
      <c r="H2043">
        <v>4</v>
      </c>
      <c r="I2043">
        <v>340</v>
      </c>
      <c r="J2043">
        <v>42</v>
      </c>
      <c r="K2043">
        <v>0</v>
      </c>
      <c r="L2043" t="s">
        <v>178</v>
      </c>
      <c r="M2043" t="s">
        <v>172</v>
      </c>
      <c r="N2043">
        <v>47</v>
      </c>
      <c r="O2043" t="s">
        <v>179</v>
      </c>
      <c r="P2043" t="s">
        <v>174</v>
      </c>
      <c r="Q2043" t="s">
        <v>180</v>
      </c>
    </row>
    <row r="2044" spans="1:17" x14ac:dyDescent="0.25">
      <c r="A2044" t="s">
        <v>2275</v>
      </c>
      <c r="B2044" s="1">
        <v>46172</v>
      </c>
      <c r="C2044" s="1">
        <v>46173</v>
      </c>
      <c r="D2044" t="s">
        <v>90</v>
      </c>
      <c r="E2044" t="s">
        <v>302</v>
      </c>
      <c r="F2044" s="2">
        <v>0.53125</v>
      </c>
      <c r="G2044">
        <v>7</v>
      </c>
      <c r="H2044">
        <v>2</v>
      </c>
      <c r="I2044">
        <v>240</v>
      </c>
      <c r="J2044">
        <v>30</v>
      </c>
      <c r="K2044">
        <v>150</v>
      </c>
      <c r="L2044" t="s">
        <v>178</v>
      </c>
      <c r="M2044" t="s">
        <v>172</v>
      </c>
      <c r="N2044">
        <v>48</v>
      </c>
      <c r="O2044" t="s">
        <v>184</v>
      </c>
      <c r="P2044" t="s">
        <v>185</v>
      </c>
      <c r="Q2044" t="s">
        <v>175</v>
      </c>
    </row>
    <row r="2045" spans="1:17" x14ac:dyDescent="0.25">
      <c r="A2045" t="s">
        <v>2276</v>
      </c>
      <c r="B2045" s="1">
        <v>46052</v>
      </c>
      <c r="C2045" s="1">
        <v>46054</v>
      </c>
      <c r="D2045" t="s">
        <v>61</v>
      </c>
      <c r="E2045" t="s">
        <v>182</v>
      </c>
      <c r="F2045" s="2">
        <v>0.9375</v>
      </c>
      <c r="G2045">
        <v>9</v>
      </c>
      <c r="H2045">
        <v>2</v>
      </c>
      <c r="I2045">
        <v>240</v>
      </c>
      <c r="J2045">
        <v>30</v>
      </c>
      <c r="K2045">
        <v>0</v>
      </c>
      <c r="L2045" t="s">
        <v>171</v>
      </c>
      <c r="M2045" t="s">
        <v>172</v>
      </c>
      <c r="N2045">
        <v>25</v>
      </c>
      <c r="O2045" t="s">
        <v>184</v>
      </c>
      <c r="P2045" t="s">
        <v>174</v>
      </c>
      <c r="Q2045" t="s">
        <v>175</v>
      </c>
    </row>
    <row r="2046" spans="1:17" x14ac:dyDescent="0.25">
      <c r="A2046" t="s">
        <v>2277</v>
      </c>
      <c r="B2046" s="1">
        <v>46131</v>
      </c>
      <c r="C2046" s="1">
        <v>46134</v>
      </c>
      <c r="D2046" t="s">
        <v>84</v>
      </c>
      <c r="E2046" t="s">
        <v>187</v>
      </c>
      <c r="F2046" s="2">
        <v>0.88541666666666663</v>
      </c>
      <c r="G2046">
        <v>2</v>
      </c>
      <c r="H2046">
        <v>2</v>
      </c>
      <c r="I2046">
        <v>160</v>
      </c>
      <c r="J2046">
        <v>30</v>
      </c>
      <c r="K2046">
        <v>0</v>
      </c>
      <c r="L2046" t="s">
        <v>188</v>
      </c>
      <c r="M2046" t="s">
        <v>172</v>
      </c>
      <c r="N2046">
        <v>46</v>
      </c>
      <c r="O2046" t="s">
        <v>184</v>
      </c>
      <c r="P2046" t="s">
        <v>185</v>
      </c>
      <c r="Q2046" t="s">
        <v>175</v>
      </c>
    </row>
    <row r="2047" spans="1:17" x14ac:dyDescent="0.25">
      <c r="A2047" t="s">
        <v>2278</v>
      </c>
      <c r="B2047" s="1">
        <v>46149</v>
      </c>
      <c r="C2047" s="1">
        <v>46152</v>
      </c>
      <c r="D2047" t="s">
        <v>61</v>
      </c>
      <c r="E2047" t="s">
        <v>335</v>
      </c>
      <c r="F2047" s="2">
        <v>0.53125</v>
      </c>
      <c r="G2047">
        <v>6</v>
      </c>
      <c r="H2047">
        <v>4</v>
      </c>
      <c r="I2047">
        <v>460</v>
      </c>
      <c r="J2047">
        <v>42</v>
      </c>
      <c r="K2047">
        <v>20</v>
      </c>
      <c r="L2047" t="s">
        <v>183</v>
      </c>
      <c r="M2047" t="s">
        <v>172</v>
      </c>
      <c r="N2047">
        <v>20</v>
      </c>
      <c r="O2047" t="s">
        <v>179</v>
      </c>
      <c r="P2047" t="s">
        <v>185</v>
      </c>
      <c r="Q2047" t="s">
        <v>180</v>
      </c>
    </row>
    <row r="2048" spans="1:17" x14ac:dyDescent="0.25">
      <c r="A2048" t="s">
        <v>2279</v>
      </c>
      <c r="B2048" s="1">
        <v>46193</v>
      </c>
      <c r="C2048" s="1">
        <v>46199</v>
      </c>
      <c r="D2048" t="s">
        <v>146</v>
      </c>
      <c r="E2048" t="s">
        <v>228</v>
      </c>
      <c r="F2048" s="2">
        <v>0.53125</v>
      </c>
      <c r="G2048">
        <v>6</v>
      </c>
      <c r="H2048">
        <v>4</v>
      </c>
      <c r="I2048">
        <v>200</v>
      </c>
      <c r="J2048">
        <v>42</v>
      </c>
      <c r="K2048">
        <v>100</v>
      </c>
      <c r="L2048" t="s">
        <v>183</v>
      </c>
      <c r="M2048" t="s">
        <v>172</v>
      </c>
      <c r="N2048">
        <v>45</v>
      </c>
      <c r="O2048" t="s">
        <v>179</v>
      </c>
      <c r="P2048" t="s">
        <v>185</v>
      </c>
      <c r="Q2048" t="s">
        <v>175</v>
      </c>
    </row>
    <row r="2049" spans="1:17" x14ac:dyDescent="0.25">
      <c r="A2049" t="s">
        <v>2280</v>
      </c>
      <c r="B2049" s="1">
        <v>46197</v>
      </c>
      <c r="C2049" s="1">
        <v>46198</v>
      </c>
      <c r="D2049" t="s">
        <v>17</v>
      </c>
      <c r="E2049" t="s">
        <v>197</v>
      </c>
      <c r="F2049" s="2">
        <v>0.39583333333333331</v>
      </c>
      <c r="G2049">
        <v>6</v>
      </c>
      <c r="H2049">
        <v>4</v>
      </c>
      <c r="I2049">
        <v>260</v>
      </c>
      <c r="J2049">
        <v>42</v>
      </c>
      <c r="K2049">
        <v>40</v>
      </c>
      <c r="L2049" t="s">
        <v>183</v>
      </c>
      <c r="M2049" t="s">
        <v>172</v>
      </c>
      <c r="N2049">
        <v>60</v>
      </c>
      <c r="O2049" t="s">
        <v>184</v>
      </c>
      <c r="P2049" t="s">
        <v>174</v>
      </c>
      <c r="Q2049" t="s">
        <v>229</v>
      </c>
    </row>
    <row r="2050" spans="1:17" x14ac:dyDescent="0.25">
      <c r="A2050" t="s">
        <v>2281</v>
      </c>
      <c r="B2050" s="1">
        <v>46051</v>
      </c>
      <c r="C2050" s="1">
        <v>46057</v>
      </c>
      <c r="D2050" t="s">
        <v>149</v>
      </c>
      <c r="E2050" t="s">
        <v>216</v>
      </c>
      <c r="F2050" s="2">
        <v>0.64583333333333337</v>
      </c>
      <c r="G2050">
        <v>4</v>
      </c>
      <c r="H2050">
        <v>2</v>
      </c>
      <c r="I2050">
        <v>260</v>
      </c>
      <c r="J2050">
        <v>30</v>
      </c>
      <c r="K2050">
        <v>100</v>
      </c>
      <c r="L2050" t="s">
        <v>178</v>
      </c>
      <c r="M2050" t="s">
        <v>172</v>
      </c>
      <c r="N2050">
        <v>19</v>
      </c>
      <c r="O2050" t="s">
        <v>184</v>
      </c>
      <c r="P2050" t="s">
        <v>185</v>
      </c>
      <c r="Q2050" t="s">
        <v>229</v>
      </c>
    </row>
    <row r="2051" spans="1:17" x14ac:dyDescent="0.25">
      <c r="A2051" t="s">
        <v>2282</v>
      </c>
      <c r="B2051" s="1">
        <v>46174</v>
      </c>
      <c r="C2051" s="1">
        <v>46181</v>
      </c>
      <c r="D2051" t="s">
        <v>140</v>
      </c>
      <c r="E2051" t="s">
        <v>205</v>
      </c>
      <c r="F2051" s="2">
        <v>0.64583333333333337</v>
      </c>
      <c r="G2051">
        <v>5</v>
      </c>
      <c r="H2051">
        <v>3</v>
      </c>
      <c r="I2051">
        <v>280</v>
      </c>
      <c r="J2051">
        <v>36</v>
      </c>
      <c r="K2051">
        <v>60</v>
      </c>
      <c r="L2051" t="s">
        <v>183</v>
      </c>
      <c r="M2051" t="s">
        <v>172</v>
      </c>
      <c r="N2051">
        <v>19</v>
      </c>
      <c r="O2051" t="s">
        <v>184</v>
      </c>
      <c r="P2051" t="s">
        <v>174</v>
      </c>
      <c r="Q2051" t="s">
        <v>229</v>
      </c>
    </row>
    <row r="2052" spans="1:17" x14ac:dyDescent="0.25">
      <c r="A2052" t="s">
        <v>2283</v>
      </c>
      <c r="B2052" s="1">
        <v>46125</v>
      </c>
      <c r="C2052" s="1">
        <v>46128</v>
      </c>
      <c r="D2052" t="s">
        <v>99</v>
      </c>
      <c r="E2052" t="s">
        <v>239</v>
      </c>
      <c r="F2052" s="2">
        <v>0.39583333333333331</v>
      </c>
      <c r="G2052">
        <v>3</v>
      </c>
      <c r="H2052">
        <v>3</v>
      </c>
      <c r="I2052">
        <v>240</v>
      </c>
      <c r="J2052">
        <v>36</v>
      </c>
      <c r="K2052">
        <v>0</v>
      </c>
      <c r="L2052" t="s">
        <v>193</v>
      </c>
      <c r="M2052" t="s">
        <v>207</v>
      </c>
      <c r="N2052">
        <v>56</v>
      </c>
      <c r="O2052" t="s">
        <v>179</v>
      </c>
      <c r="P2052" t="s">
        <v>185</v>
      </c>
      <c r="Q2052" t="s">
        <v>175</v>
      </c>
    </row>
    <row r="2053" spans="1:17" x14ac:dyDescent="0.25">
      <c r="A2053" t="s">
        <v>2284</v>
      </c>
      <c r="B2053" s="1">
        <v>46107</v>
      </c>
      <c r="C2053" s="1">
        <v>46110</v>
      </c>
      <c r="D2053" t="s">
        <v>39</v>
      </c>
      <c r="E2053" t="s">
        <v>232</v>
      </c>
      <c r="F2053" s="2">
        <v>0.39583333333333331</v>
      </c>
      <c r="G2053">
        <v>2</v>
      </c>
      <c r="H2053">
        <v>1</v>
      </c>
      <c r="I2053">
        <v>240</v>
      </c>
      <c r="J2053">
        <v>24</v>
      </c>
      <c r="K2053">
        <v>40</v>
      </c>
      <c r="L2053" t="s">
        <v>171</v>
      </c>
      <c r="M2053" t="s">
        <v>172</v>
      </c>
      <c r="N2053">
        <v>55</v>
      </c>
      <c r="O2053" t="s">
        <v>184</v>
      </c>
      <c r="P2053" t="s">
        <v>174</v>
      </c>
      <c r="Q2053" t="s">
        <v>175</v>
      </c>
    </row>
    <row r="2054" spans="1:17" x14ac:dyDescent="0.25">
      <c r="A2054" t="s">
        <v>2285</v>
      </c>
      <c r="B2054" s="1">
        <v>46055</v>
      </c>
      <c r="C2054" s="1">
        <v>46057</v>
      </c>
      <c r="D2054" t="s">
        <v>39</v>
      </c>
      <c r="E2054" t="s">
        <v>226</v>
      </c>
      <c r="F2054" s="2">
        <v>0.77083333333333337</v>
      </c>
      <c r="G2054">
        <v>1</v>
      </c>
      <c r="H2054">
        <v>2</v>
      </c>
      <c r="I2054">
        <v>340</v>
      </c>
      <c r="J2054">
        <v>30</v>
      </c>
      <c r="K2054">
        <v>0</v>
      </c>
      <c r="L2054" t="s">
        <v>193</v>
      </c>
      <c r="M2054" t="s">
        <v>172</v>
      </c>
      <c r="N2054">
        <v>55</v>
      </c>
      <c r="O2054" t="s">
        <v>184</v>
      </c>
      <c r="P2054" t="s">
        <v>185</v>
      </c>
      <c r="Q2054" t="s">
        <v>180</v>
      </c>
    </row>
    <row r="2055" spans="1:17" x14ac:dyDescent="0.25">
      <c r="A2055" t="s">
        <v>2286</v>
      </c>
      <c r="B2055" s="1">
        <v>46157</v>
      </c>
      <c r="C2055" s="1">
        <v>46161</v>
      </c>
      <c r="D2055" t="s">
        <v>124</v>
      </c>
      <c r="E2055" t="s">
        <v>199</v>
      </c>
      <c r="F2055" s="2">
        <v>0.53125</v>
      </c>
      <c r="G2055">
        <v>2</v>
      </c>
      <c r="H2055">
        <v>3</v>
      </c>
      <c r="I2055">
        <v>180</v>
      </c>
      <c r="J2055">
        <v>36</v>
      </c>
      <c r="K2055">
        <v>0</v>
      </c>
      <c r="L2055" t="s">
        <v>188</v>
      </c>
      <c r="M2055" t="s">
        <v>172</v>
      </c>
      <c r="N2055">
        <v>38</v>
      </c>
      <c r="O2055" t="s">
        <v>184</v>
      </c>
      <c r="P2055" t="s">
        <v>174</v>
      </c>
      <c r="Q2055" t="s">
        <v>175</v>
      </c>
    </row>
    <row r="2056" spans="1:17" x14ac:dyDescent="0.25">
      <c r="A2056" t="s">
        <v>2287</v>
      </c>
      <c r="B2056" s="1">
        <v>46051</v>
      </c>
      <c r="C2056" s="1">
        <v>46055</v>
      </c>
      <c r="D2056" t="s">
        <v>77</v>
      </c>
      <c r="E2056" t="s">
        <v>241</v>
      </c>
      <c r="F2056" s="2">
        <v>0.88541666666666663</v>
      </c>
      <c r="G2056">
        <v>5</v>
      </c>
      <c r="H2056">
        <v>6</v>
      </c>
      <c r="I2056">
        <v>240</v>
      </c>
      <c r="J2056">
        <v>54</v>
      </c>
      <c r="K2056">
        <v>0</v>
      </c>
      <c r="L2056" t="s">
        <v>188</v>
      </c>
      <c r="M2056" t="s">
        <v>172</v>
      </c>
      <c r="N2056">
        <v>53</v>
      </c>
      <c r="O2056" t="s">
        <v>179</v>
      </c>
      <c r="P2056" t="s">
        <v>185</v>
      </c>
      <c r="Q2056" t="s">
        <v>175</v>
      </c>
    </row>
    <row r="2057" spans="1:17" x14ac:dyDescent="0.25">
      <c r="A2057" t="s">
        <v>2288</v>
      </c>
      <c r="B2057" s="1">
        <v>46042</v>
      </c>
      <c r="C2057" s="1">
        <v>46049</v>
      </c>
      <c r="D2057" t="s">
        <v>31</v>
      </c>
      <c r="E2057" t="s">
        <v>286</v>
      </c>
      <c r="F2057" s="2">
        <v>0.39583333333333331</v>
      </c>
      <c r="G2057">
        <v>2</v>
      </c>
      <c r="H2057">
        <v>2</v>
      </c>
      <c r="I2057">
        <v>260</v>
      </c>
      <c r="J2057">
        <v>30</v>
      </c>
      <c r="K2057">
        <v>0</v>
      </c>
      <c r="L2057" t="s">
        <v>171</v>
      </c>
      <c r="M2057" t="s">
        <v>263</v>
      </c>
      <c r="N2057">
        <v>30</v>
      </c>
      <c r="O2057" t="s">
        <v>184</v>
      </c>
      <c r="P2057" t="s">
        <v>185</v>
      </c>
      <c r="Q2057" t="s">
        <v>175</v>
      </c>
    </row>
    <row r="2058" spans="1:17" x14ac:dyDescent="0.25">
      <c r="A2058" t="s">
        <v>2289</v>
      </c>
      <c r="B2058" s="1">
        <v>46113</v>
      </c>
      <c r="C2058" s="1">
        <v>46120</v>
      </c>
      <c r="D2058" t="s">
        <v>119</v>
      </c>
      <c r="E2058" t="s">
        <v>216</v>
      </c>
      <c r="F2058" s="2">
        <v>0.77083333333333337</v>
      </c>
      <c r="G2058">
        <v>5</v>
      </c>
      <c r="H2058">
        <v>1</v>
      </c>
      <c r="I2058">
        <v>260</v>
      </c>
      <c r="J2058">
        <v>24</v>
      </c>
      <c r="K2058">
        <v>20</v>
      </c>
      <c r="L2058" t="s">
        <v>171</v>
      </c>
      <c r="M2058" t="s">
        <v>172</v>
      </c>
      <c r="N2058">
        <v>31</v>
      </c>
      <c r="O2058" t="s">
        <v>179</v>
      </c>
      <c r="P2058" t="s">
        <v>174</v>
      </c>
      <c r="Q2058" t="s">
        <v>229</v>
      </c>
    </row>
    <row r="2059" spans="1:17" x14ac:dyDescent="0.25">
      <c r="A2059" t="s">
        <v>2290</v>
      </c>
      <c r="B2059" s="1">
        <v>46169</v>
      </c>
      <c r="C2059" s="1">
        <v>46172</v>
      </c>
      <c r="D2059" t="s">
        <v>75</v>
      </c>
      <c r="E2059" t="s">
        <v>218</v>
      </c>
      <c r="F2059" s="2">
        <v>0.53125</v>
      </c>
      <c r="G2059">
        <v>1</v>
      </c>
      <c r="H2059">
        <v>3</v>
      </c>
      <c r="I2059">
        <v>420</v>
      </c>
      <c r="J2059">
        <v>36</v>
      </c>
      <c r="K2059">
        <v>100</v>
      </c>
      <c r="L2059" t="s">
        <v>188</v>
      </c>
      <c r="M2059" t="s">
        <v>172</v>
      </c>
      <c r="N2059">
        <v>51</v>
      </c>
      <c r="O2059" t="s">
        <v>179</v>
      </c>
      <c r="P2059" t="s">
        <v>174</v>
      </c>
      <c r="Q2059" t="s">
        <v>180</v>
      </c>
    </row>
    <row r="2060" spans="1:17" x14ac:dyDescent="0.25">
      <c r="A2060" t="s">
        <v>2291</v>
      </c>
      <c r="B2060" s="1">
        <v>46150</v>
      </c>
      <c r="C2060" s="1">
        <v>46151</v>
      </c>
      <c r="D2060" t="s">
        <v>58</v>
      </c>
      <c r="E2060" t="s">
        <v>182</v>
      </c>
      <c r="F2060" s="2">
        <v>0.53125</v>
      </c>
      <c r="G2060">
        <v>4</v>
      </c>
      <c r="H2060">
        <v>2</v>
      </c>
      <c r="I2060">
        <v>240</v>
      </c>
      <c r="J2060">
        <v>30</v>
      </c>
      <c r="K2060">
        <v>40</v>
      </c>
      <c r="L2060" t="s">
        <v>193</v>
      </c>
      <c r="M2060" t="s">
        <v>172</v>
      </c>
      <c r="N2060">
        <v>42</v>
      </c>
      <c r="O2060" t="s">
        <v>179</v>
      </c>
      <c r="P2060" t="s">
        <v>174</v>
      </c>
      <c r="Q2060" t="s">
        <v>175</v>
      </c>
    </row>
    <row r="2061" spans="1:17" x14ac:dyDescent="0.25">
      <c r="A2061" t="s">
        <v>2292</v>
      </c>
      <c r="B2061" s="1">
        <v>46042</v>
      </c>
      <c r="C2061" s="1">
        <v>46049</v>
      </c>
      <c r="D2061" t="s">
        <v>87</v>
      </c>
      <c r="E2061" t="s">
        <v>256</v>
      </c>
      <c r="F2061" s="2">
        <v>0.9375</v>
      </c>
      <c r="G2061">
        <v>5</v>
      </c>
      <c r="H2061">
        <v>2</v>
      </c>
      <c r="I2061">
        <v>240</v>
      </c>
      <c r="J2061">
        <v>30</v>
      </c>
      <c r="K2061">
        <v>0</v>
      </c>
      <c r="L2061" t="s">
        <v>188</v>
      </c>
      <c r="M2061" t="s">
        <v>172</v>
      </c>
      <c r="N2061">
        <v>37</v>
      </c>
      <c r="O2061" t="s">
        <v>179</v>
      </c>
      <c r="P2061" t="s">
        <v>185</v>
      </c>
      <c r="Q2061" t="s">
        <v>175</v>
      </c>
    </row>
    <row r="2062" spans="1:17" x14ac:dyDescent="0.25">
      <c r="A2062" t="s">
        <v>2293</v>
      </c>
      <c r="B2062" s="1">
        <v>46195</v>
      </c>
      <c r="C2062" s="1">
        <v>46197</v>
      </c>
      <c r="D2062" t="s">
        <v>87</v>
      </c>
      <c r="E2062" t="s">
        <v>216</v>
      </c>
      <c r="F2062" s="2">
        <v>0.9375</v>
      </c>
      <c r="G2062">
        <v>4</v>
      </c>
      <c r="H2062">
        <v>2</v>
      </c>
      <c r="I2062">
        <v>180</v>
      </c>
      <c r="J2062">
        <v>30</v>
      </c>
      <c r="K2062">
        <v>60</v>
      </c>
      <c r="L2062" t="s">
        <v>183</v>
      </c>
      <c r="M2062" t="s">
        <v>172</v>
      </c>
      <c r="N2062">
        <v>39</v>
      </c>
      <c r="O2062" t="s">
        <v>173</v>
      </c>
      <c r="P2062" t="s">
        <v>174</v>
      </c>
      <c r="Q2062" t="s">
        <v>175</v>
      </c>
    </row>
    <row r="2063" spans="1:17" x14ac:dyDescent="0.25">
      <c r="A2063" t="s">
        <v>2294</v>
      </c>
      <c r="B2063" s="1">
        <v>46062</v>
      </c>
      <c r="C2063" s="1">
        <v>46069</v>
      </c>
      <c r="D2063" t="s">
        <v>127</v>
      </c>
      <c r="E2063" t="s">
        <v>170</v>
      </c>
      <c r="F2063" s="2">
        <v>0.39583333333333331</v>
      </c>
      <c r="G2063">
        <v>8</v>
      </c>
      <c r="H2063">
        <v>3</v>
      </c>
      <c r="I2063">
        <v>160</v>
      </c>
      <c r="J2063">
        <v>36</v>
      </c>
      <c r="K2063">
        <v>0</v>
      </c>
      <c r="L2063" t="s">
        <v>178</v>
      </c>
      <c r="M2063" t="s">
        <v>207</v>
      </c>
      <c r="N2063">
        <v>39</v>
      </c>
      <c r="O2063" t="s">
        <v>179</v>
      </c>
      <c r="P2063" t="s">
        <v>174</v>
      </c>
      <c r="Q2063" t="s">
        <v>175</v>
      </c>
    </row>
    <row r="2064" spans="1:17" x14ac:dyDescent="0.25">
      <c r="A2064" t="s">
        <v>2295</v>
      </c>
      <c r="B2064" s="1">
        <v>46105</v>
      </c>
      <c r="C2064" s="1">
        <v>46106</v>
      </c>
      <c r="D2064" t="s">
        <v>90</v>
      </c>
      <c r="E2064" t="s">
        <v>222</v>
      </c>
      <c r="F2064" s="2">
        <v>0.9375</v>
      </c>
      <c r="G2064">
        <v>3</v>
      </c>
      <c r="H2064">
        <v>5</v>
      </c>
      <c r="I2064">
        <v>320</v>
      </c>
      <c r="J2064">
        <v>48</v>
      </c>
      <c r="K2064">
        <v>0</v>
      </c>
      <c r="L2064" t="s">
        <v>183</v>
      </c>
      <c r="M2064" t="s">
        <v>207</v>
      </c>
      <c r="N2064">
        <v>24</v>
      </c>
      <c r="O2064" t="s">
        <v>184</v>
      </c>
      <c r="P2064" t="s">
        <v>174</v>
      </c>
      <c r="Q2064" t="s">
        <v>229</v>
      </c>
    </row>
    <row r="2065" spans="1:17" x14ac:dyDescent="0.25">
      <c r="A2065" t="s">
        <v>2296</v>
      </c>
      <c r="B2065" s="1">
        <v>46054</v>
      </c>
      <c r="C2065" s="1">
        <v>46060</v>
      </c>
      <c r="D2065" t="s">
        <v>31</v>
      </c>
      <c r="E2065" t="s">
        <v>270</v>
      </c>
      <c r="F2065" s="2">
        <v>0.64583333333333337</v>
      </c>
      <c r="G2065">
        <v>6</v>
      </c>
      <c r="H2065">
        <v>2</v>
      </c>
      <c r="I2065">
        <v>280</v>
      </c>
      <c r="J2065">
        <v>30</v>
      </c>
      <c r="K2065">
        <v>0</v>
      </c>
      <c r="L2065" t="s">
        <v>183</v>
      </c>
      <c r="M2065" t="s">
        <v>172</v>
      </c>
      <c r="N2065">
        <v>53</v>
      </c>
      <c r="O2065" t="s">
        <v>179</v>
      </c>
      <c r="P2065" t="s">
        <v>185</v>
      </c>
      <c r="Q2065" t="s">
        <v>175</v>
      </c>
    </row>
    <row r="2066" spans="1:17" x14ac:dyDescent="0.25">
      <c r="A2066" t="s">
        <v>2297</v>
      </c>
      <c r="B2066" s="1">
        <v>46122</v>
      </c>
      <c r="C2066" s="1">
        <v>46125</v>
      </c>
      <c r="D2066" t="s">
        <v>113</v>
      </c>
      <c r="E2066" t="s">
        <v>270</v>
      </c>
      <c r="F2066" s="2">
        <v>0.88541666666666663</v>
      </c>
      <c r="G2066">
        <v>6</v>
      </c>
      <c r="H2066">
        <v>1</v>
      </c>
      <c r="I2066">
        <v>280</v>
      </c>
      <c r="J2066">
        <v>24</v>
      </c>
      <c r="K2066">
        <v>60</v>
      </c>
      <c r="L2066" t="s">
        <v>171</v>
      </c>
      <c r="M2066" t="s">
        <v>172</v>
      </c>
      <c r="N2066">
        <v>43</v>
      </c>
      <c r="O2066" t="s">
        <v>179</v>
      </c>
      <c r="P2066" t="s">
        <v>185</v>
      </c>
      <c r="Q2066" t="s">
        <v>175</v>
      </c>
    </row>
    <row r="2067" spans="1:17" x14ac:dyDescent="0.25">
      <c r="A2067" t="s">
        <v>2298</v>
      </c>
      <c r="B2067" s="1">
        <v>46201</v>
      </c>
      <c r="C2067" s="1">
        <v>46205</v>
      </c>
      <c r="D2067" t="s">
        <v>49</v>
      </c>
      <c r="E2067" t="s">
        <v>214</v>
      </c>
      <c r="F2067" s="2">
        <v>0.88541666666666663</v>
      </c>
      <c r="G2067">
        <v>10</v>
      </c>
      <c r="H2067">
        <v>3</v>
      </c>
      <c r="I2067">
        <v>360</v>
      </c>
      <c r="J2067">
        <v>36</v>
      </c>
      <c r="K2067">
        <v>0</v>
      </c>
      <c r="L2067" t="s">
        <v>171</v>
      </c>
      <c r="M2067" t="s">
        <v>207</v>
      </c>
      <c r="N2067">
        <v>20</v>
      </c>
      <c r="O2067" t="s">
        <v>179</v>
      </c>
      <c r="P2067" t="s">
        <v>174</v>
      </c>
      <c r="Q2067" t="s">
        <v>180</v>
      </c>
    </row>
    <row r="2068" spans="1:17" x14ac:dyDescent="0.25">
      <c r="A2068" t="s">
        <v>2299</v>
      </c>
      <c r="B2068" s="1">
        <v>46140</v>
      </c>
      <c r="C2068" s="1">
        <v>46147</v>
      </c>
      <c r="D2068" t="s">
        <v>90</v>
      </c>
      <c r="E2068" t="s">
        <v>335</v>
      </c>
      <c r="F2068" s="2">
        <v>0.88541666666666663</v>
      </c>
      <c r="G2068">
        <v>1</v>
      </c>
      <c r="H2068">
        <v>3</v>
      </c>
      <c r="I2068">
        <v>280</v>
      </c>
      <c r="J2068">
        <v>36</v>
      </c>
      <c r="K2068">
        <v>60</v>
      </c>
      <c r="L2068" t="s">
        <v>188</v>
      </c>
      <c r="M2068" t="s">
        <v>172</v>
      </c>
      <c r="N2068">
        <v>43</v>
      </c>
      <c r="O2068" t="s">
        <v>179</v>
      </c>
      <c r="P2068" t="s">
        <v>174</v>
      </c>
      <c r="Q2068" t="s">
        <v>175</v>
      </c>
    </row>
    <row r="2069" spans="1:17" x14ac:dyDescent="0.25">
      <c r="A2069" t="s">
        <v>2300</v>
      </c>
      <c r="B2069" s="1">
        <v>46182</v>
      </c>
      <c r="C2069" s="1">
        <v>46189</v>
      </c>
      <c r="D2069" t="s">
        <v>29</v>
      </c>
      <c r="E2069" t="s">
        <v>262</v>
      </c>
      <c r="F2069" s="2">
        <v>0.53125</v>
      </c>
      <c r="G2069">
        <v>5</v>
      </c>
      <c r="H2069">
        <v>1</v>
      </c>
      <c r="I2069">
        <v>260</v>
      </c>
      <c r="J2069">
        <v>24</v>
      </c>
      <c r="K2069">
        <v>40</v>
      </c>
      <c r="L2069" t="s">
        <v>188</v>
      </c>
      <c r="M2069" t="s">
        <v>172</v>
      </c>
      <c r="N2069">
        <v>60</v>
      </c>
      <c r="O2069" t="s">
        <v>173</v>
      </c>
      <c r="P2069" t="s">
        <v>174</v>
      </c>
      <c r="Q2069" t="s">
        <v>229</v>
      </c>
    </row>
    <row r="2070" spans="1:17" x14ac:dyDescent="0.25">
      <c r="A2070" t="s">
        <v>2301</v>
      </c>
      <c r="B2070" s="1">
        <v>46101</v>
      </c>
      <c r="C2070" s="1">
        <v>46103</v>
      </c>
      <c r="D2070" t="s">
        <v>93</v>
      </c>
      <c r="E2070" t="s">
        <v>302</v>
      </c>
      <c r="F2070" s="2">
        <v>0.88541666666666663</v>
      </c>
      <c r="G2070">
        <v>4</v>
      </c>
      <c r="H2070">
        <v>4</v>
      </c>
      <c r="I2070">
        <v>240</v>
      </c>
      <c r="J2070">
        <v>42</v>
      </c>
      <c r="K2070">
        <v>150</v>
      </c>
      <c r="L2070" t="s">
        <v>188</v>
      </c>
      <c r="M2070" t="s">
        <v>172</v>
      </c>
      <c r="N2070">
        <v>57</v>
      </c>
      <c r="O2070" t="s">
        <v>184</v>
      </c>
      <c r="P2070" t="s">
        <v>174</v>
      </c>
      <c r="Q2070" t="s">
        <v>175</v>
      </c>
    </row>
    <row r="2071" spans="1:17" x14ac:dyDescent="0.25">
      <c r="A2071" t="s">
        <v>2302</v>
      </c>
      <c r="B2071" s="1">
        <v>46070</v>
      </c>
      <c r="C2071" s="1">
        <v>46073</v>
      </c>
      <c r="D2071" t="s">
        <v>58</v>
      </c>
      <c r="E2071" t="s">
        <v>228</v>
      </c>
      <c r="F2071" s="2">
        <v>0.64583333333333337</v>
      </c>
      <c r="G2071">
        <v>3</v>
      </c>
      <c r="H2071">
        <v>1</v>
      </c>
      <c r="I2071">
        <v>200</v>
      </c>
      <c r="J2071">
        <v>24</v>
      </c>
      <c r="K2071">
        <v>20</v>
      </c>
      <c r="L2071" t="s">
        <v>183</v>
      </c>
      <c r="M2071" t="s">
        <v>172</v>
      </c>
      <c r="N2071">
        <v>37</v>
      </c>
      <c r="O2071" t="s">
        <v>184</v>
      </c>
      <c r="P2071" t="s">
        <v>185</v>
      </c>
      <c r="Q2071" t="s">
        <v>175</v>
      </c>
    </row>
    <row r="2072" spans="1:17" x14ac:dyDescent="0.25">
      <c r="A2072" t="s">
        <v>2303</v>
      </c>
      <c r="B2072" s="1">
        <v>46062</v>
      </c>
      <c r="C2072" s="1">
        <v>46062</v>
      </c>
      <c r="D2072" t="s">
        <v>24</v>
      </c>
      <c r="E2072" t="s">
        <v>220</v>
      </c>
      <c r="F2072" s="2">
        <v>0.64583333333333337</v>
      </c>
      <c r="G2072">
        <v>8</v>
      </c>
      <c r="H2072">
        <v>4</v>
      </c>
      <c r="I2072">
        <v>240</v>
      </c>
      <c r="J2072">
        <v>42</v>
      </c>
      <c r="K2072">
        <v>60</v>
      </c>
      <c r="L2072" t="s">
        <v>193</v>
      </c>
      <c r="M2072" t="s">
        <v>172</v>
      </c>
      <c r="N2072">
        <v>56</v>
      </c>
      <c r="O2072" t="s">
        <v>184</v>
      </c>
      <c r="P2072" t="s">
        <v>174</v>
      </c>
      <c r="Q2072" t="s">
        <v>175</v>
      </c>
    </row>
    <row r="2073" spans="1:17" x14ac:dyDescent="0.25">
      <c r="A2073" t="s">
        <v>2304</v>
      </c>
      <c r="B2073" s="1">
        <v>46053</v>
      </c>
      <c r="C2073" s="1">
        <v>46059</v>
      </c>
      <c r="D2073" t="s">
        <v>93</v>
      </c>
      <c r="E2073" t="s">
        <v>344</v>
      </c>
      <c r="F2073" s="2">
        <v>0.39583333333333331</v>
      </c>
      <c r="G2073">
        <v>3</v>
      </c>
      <c r="H2073">
        <v>6</v>
      </c>
      <c r="I2073">
        <v>280</v>
      </c>
      <c r="J2073">
        <v>54</v>
      </c>
      <c r="K2073">
        <v>0</v>
      </c>
      <c r="L2073" t="s">
        <v>193</v>
      </c>
      <c r="M2073" t="s">
        <v>172</v>
      </c>
      <c r="N2073">
        <v>36</v>
      </c>
      <c r="O2073" t="s">
        <v>184</v>
      </c>
      <c r="P2073" t="s">
        <v>174</v>
      </c>
      <c r="Q2073" t="s">
        <v>229</v>
      </c>
    </row>
    <row r="2074" spans="1:17" x14ac:dyDescent="0.25">
      <c r="A2074" t="s">
        <v>2305</v>
      </c>
      <c r="B2074" s="1">
        <v>46181</v>
      </c>
      <c r="C2074" s="1">
        <v>46182</v>
      </c>
      <c r="D2074" t="s">
        <v>133</v>
      </c>
      <c r="E2074" t="s">
        <v>197</v>
      </c>
      <c r="F2074" s="2">
        <v>0.39583333333333331</v>
      </c>
      <c r="G2074">
        <v>1</v>
      </c>
      <c r="H2074">
        <v>2</v>
      </c>
      <c r="I2074">
        <v>180</v>
      </c>
      <c r="J2074">
        <v>30</v>
      </c>
      <c r="K2074">
        <v>60</v>
      </c>
      <c r="L2074" t="s">
        <v>171</v>
      </c>
      <c r="M2074" t="s">
        <v>172</v>
      </c>
      <c r="N2074">
        <v>38</v>
      </c>
      <c r="O2074" t="s">
        <v>179</v>
      </c>
      <c r="P2074" t="s">
        <v>185</v>
      </c>
      <c r="Q2074" t="s">
        <v>175</v>
      </c>
    </row>
    <row r="2075" spans="1:17" x14ac:dyDescent="0.25">
      <c r="A2075" t="s">
        <v>2306</v>
      </c>
      <c r="B2075" s="1">
        <v>46042</v>
      </c>
      <c r="C2075" s="1">
        <v>46043</v>
      </c>
      <c r="D2075" t="s">
        <v>10</v>
      </c>
      <c r="E2075" t="s">
        <v>335</v>
      </c>
      <c r="F2075" s="2">
        <v>0.88541666666666663</v>
      </c>
      <c r="G2075">
        <v>2</v>
      </c>
      <c r="H2075">
        <v>2</v>
      </c>
      <c r="I2075">
        <v>280</v>
      </c>
      <c r="J2075">
        <v>30</v>
      </c>
      <c r="K2075">
        <v>40</v>
      </c>
      <c r="L2075" t="s">
        <v>188</v>
      </c>
      <c r="M2075" t="s">
        <v>172</v>
      </c>
      <c r="N2075">
        <v>54</v>
      </c>
      <c r="O2075" t="s">
        <v>173</v>
      </c>
      <c r="P2075" t="s">
        <v>174</v>
      </c>
      <c r="Q2075" t="s">
        <v>175</v>
      </c>
    </row>
    <row r="2076" spans="1:17" x14ac:dyDescent="0.25">
      <c r="A2076" t="s">
        <v>2307</v>
      </c>
      <c r="B2076" s="1">
        <v>46084</v>
      </c>
      <c r="C2076" s="1">
        <v>46091</v>
      </c>
      <c r="D2076" t="s">
        <v>49</v>
      </c>
      <c r="E2076" t="s">
        <v>283</v>
      </c>
      <c r="F2076" s="2">
        <v>0.53125</v>
      </c>
      <c r="G2076">
        <v>3</v>
      </c>
      <c r="H2076">
        <v>3</v>
      </c>
      <c r="I2076">
        <v>280</v>
      </c>
      <c r="J2076">
        <v>36</v>
      </c>
      <c r="K2076">
        <v>150</v>
      </c>
      <c r="L2076" t="s">
        <v>183</v>
      </c>
      <c r="M2076" t="s">
        <v>172</v>
      </c>
      <c r="N2076">
        <v>29</v>
      </c>
      <c r="O2076" t="s">
        <v>179</v>
      </c>
      <c r="P2076" t="s">
        <v>185</v>
      </c>
      <c r="Q2076" t="s">
        <v>229</v>
      </c>
    </row>
    <row r="2077" spans="1:17" x14ac:dyDescent="0.25">
      <c r="A2077" t="s">
        <v>2308</v>
      </c>
      <c r="B2077" s="1">
        <v>46046</v>
      </c>
      <c r="C2077" s="1">
        <v>46050</v>
      </c>
      <c r="D2077" t="s">
        <v>21</v>
      </c>
      <c r="E2077" t="s">
        <v>203</v>
      </c>
      <c r="F2077" s="2">
        <v>0.53125</v>
      </c>
      <c r="G2077">
        <v>3</v>
      </c>
      <c r="H2077">
        <v>4</v>
      </c>
      <c r="I2077">
        <v>380</v>
      </c>
      <c r="J2077">
        <v>42</v>
      </c>
      <c r="K2077">
        <v>0</v>
      </c>
      <c r="L2077" t="s">
        <v>183</v>
      </c>
      <c r="M2077" t="s">
        <v>172</v>
      </c>
      <c r="N2077">
        <v>57</v>
      </c>
      <c r="O2077" t="s">
        <v>184</v>
      </c>
      <c r="P2077" t="s">
        <v>174</v>
      </c>
      <c r="Q2077" t="s">
        <v>180</v>
      </c>
    </row>
    <row r="2078" spans="1:17" x14ac:dyDescent="0.25">
      <c r="A2078" t="s">
        <v>2309</v>
      </c>
      <c r="B2078" s="1">
        <v>46098</v>
      </c>
      <c r="C2078" s="1">
        <v>46098</v>
      </c>
      <c r="D2078" t="s">
        <v>49</v>
      </c>
      <c r="E2078" t="s">
        <v>286</v>
      </c>
      <c r="F2078" s="2">
        <v>0.64583333333333337</v>
      </c>
      <c r="G2078">
        <v>2</v>
      </c>
      <c r="H2078">
        <v>3</v>
      </c>
      <c r="I2078">
        <v>260</v>
      </c>
      <c r="J2078">
        <v>36</v>
      </c>
      <c r="K2078">
        <v>0</v>
      </c>
      <c r="L2078" t="s">
        <v>183</v>
      </c>
      <c r="M2078" t="s">
        <v>172</v>
      </c>
      <c r="N2078">
        <v>30</v>
      </c>
      <c r="O2078" t="s">
        <v>184</v>
      </c>
      <c r="P2078" t="s">
        <v>174</v>
      </c>
      <c r="Q2078" t="s">
        <v>175</v>
      </c>
    </row>
    <row r="2079" spans="1:17" x14ac:dyDescent="0.25">
      <c r="A2079" t="s">
        <v>2310</v>
      </c>
      <c r="B2079" s="1">
        <v>46143</v>
      </c>
      <c r="C2079" s="1">
        <v>46148</v>
      </c>
      <c r="D2079" t="s">
        <v>21</v>
      </c>
      <c r="E2079" t="s">
        <v>216</v>
      </c>
      <c r="F2079" s="2">
        <v>0.88541666666666663</v>
      </c>
      <c r="G2079">
        <v>4</v>
      </c>
      <c r="H2079">
        <v>2</v>
      </c>
      <c r="I2079">
        <v>360</v>
      </c>
      <c r="J2079">
        <v>30</v>
      </c>
      <c r="K2079">
        <v>100</v>
      </c>
      <c r="L2079" t="s">
        <v>178</v>
      </c>
      <c r="M2079" t="s">
        <v>172</v>
      </c>
      <c r="N2079">
        <v>20</v>
      </c>
      <c r="O2079" t="s">
        <v>184</v>
      </c>
      <c r="P2079" t="s">
        <v>174</v>
      </c>
      <c r="Q2079" t="s">
        <v>180</v>
      </c>
    </row>
    <row r="2080" spans="1:17" x14ac:dyDescent="0.25">
      <c r="A2080" t="s">
        <v>2311</v>
      </c>
      <c r="B2080" s="1">
        <v>46095</v>
      </c>
      <c r="C2080" s="1">
        <v>46098</v>
      </c>
      <c r="D2080" t="s">
        <v>107</v>
      </c>
      <c r="E2080" t="s">
        <v>272</v>
      </c>
      <c r="F2080" s="2">
        <v>0.39583333333333331</v>
      </c>
      <c r="G2080">
        <v>4</v>
      </c>
      <c r="H2080">
        <v>5</v>
      </c>
      <c r="I2080">
        <v>280</v>
      </c>
      <c r="J2080">
        <v>48</v>
      </c>
      <c r="K2080">
        <v>150</v>
      </c>
      <c r="L2080" t="s">
        <v>178</v>
      </c>
      <c r="M2080" t="s">
        <v>172</v>
      </c>
      <c r="N2080">
        <v>39</v>
      </c>
      <c r="O2080" t="s">
        <v>179</v>
      </c>
      <c r="P2080" t="s">
        <v>185</v>
      </c>
      <c r="Q2080" t="s">
        <v>229</v>
      </c>
    </row>
    <row r="2081" spans="1:17" x14ac:dyDescent="0.25">
      <c r="A2081" t="s">
        <v>2312</v>
      </c>
      <c r="B2081" s="1">
        <v>46028</v>
      </c>
      <c r="C2081" s="1">
        <v>46033</v>
      </c>
      <c r="D2081" t="s">
        <v>29</v>
      </c>
      <c r="E2081" t="s">
        <v>209</v>
      </c>
      <c r="F2081" s="2">
        <v>0.9375</v>
      </c>
      <c r="G2081">
        <v>1</v>
      </c>
      <c r="H2081">
        <v>4</v>
      </c>
      <c r="I2081">
        <v>400</v>
      </c>
      <c r="J2081">
        <v>42</v>
      </c>
      <c r="K2081">
        <v>150</v>
      </c>
      <c r="L2081" t="s">
        <v>183</v>
      </c>
      <c r="M2081" t="s">
        <v>172</v>
      </c>
      <c r="N2081">
        <v>48</v>
      </c>
      <c r="O2081" t="s">
        <v>173</v>
      </c>
      <c r="P2081" t="s">
        <v>185</v>
      </c>
      <c r="Q2081" t="s">
        <v>180</v>
      </c>
    </row>
    <row r="2082" spans="1:17" x14ac:dyDescent="0.25">
      <c r="A2082" t="s">
        <v>2313</v>
      </c>
      <c r="B2082" s="1">
        <v>46177</v>
      </c>
      <c r="C2082" s="1">
        <v>46183</v>
      </c>
      <c r="D2082" t="s">
        <v>39</v>
      </c>
      <c r="E2082" t="s">
        <v>205</v>
      </c>
      <c r="F2082" s="2">
        <v>0.39583333333333331</v>
      </c>
      <c r="G2082">
        <v>3</v>
      </c>
      <c r="H2082">
        <v>3</v>
      </c>
      <c r="I2082">
        <v>200</v>
      </c>
      <c r="J2082">
        <v>36</v>
      </c>
      <c r="K2082">
        <v>60</v>
      </c>
      <c r="L2082" t="s">
        <v>193</v>
      </c>
      <c r="M2082" t="s">
        <v>172</v>
      </c>
      <c r="N2082">
        <v>39</v>
      </c>
      <c r="O2082" t="s">
        <v>179</v>
      </c>
      <c r="P2082" t="s">
        <v>174</v>
      </c>
      <c r="Q2082" t="s">
        <v>175</v>
      </c>
    </row>
    <row r="2083" spans="1:17" x14ac:dyDescent="0.25">
      <c r="A2083" t="s">
        <v>2314</v>
      </c>
      <c r="B2083" s="1">
        <v>46024</v>
      </c>
      <c r="C2083" s="1">
        <v>46024</v>
      </c>
      <c r="D2083" t="s">
        <v>113</v>
      </c>
      <c r="E2083" t="s">
        <v>214</v>
      </c>
      <c r="F2083" s="2">
        <v>0.64583333333333337</v>
      </c>
      <c r="G2083">
        <v>5</v>
      </c>
      <c r="H2083">
        <v>2</v>
      </c>
      <c r="I2083">
        <v>180</v>
      </c>
      <c r="J2083">
        <v>30</v>
      </c>
      <c r="K2083">
        <v>0</v>
      </c>
      <c r="L2083" t="s">
        <v>171</v>
      </c>
      <c r="M2083" t="s">
        <v>207</v>
      </c>
      <c r="N2083">
        <v>31</v>
      </c>
      <c r="O2083" t="s">
        <v>173</v>
      </c>
      <c r="P2083" t="s">
        <v>185</v>
      </c>
      <c r="Q2083" t="s">
        <v>175</v>
      </c>
    </row>
    <row r="2084" spans="1:17" x14ac:dyDescent="0.25">
      <c r="A2084" t="s">
        <v>2315</v>
      </c>
      <c r="B2084" s="1">
        <v>46193</v>
      </c>
      <c r="C2084" s="1">
        <v>46199</v>
      </c>
      <c r="D2084" t="s">
        <v>72</v>
      </c>
      <c r="E2084" t="s">
        <v>262</v>
      </c>
      <c r="F2084" s="2">
        <v>0.39583333333333331</v>
      </c>
      <c r="G2084">
        <v>7</v>
      </c>
      <c r="H2084">
        <v>3</v>
      </c>
      <c r="I2084">
        <v>260</v>
      </c>
      <c r="J2084">
        <v>36</v>
      </c>
      <c r="K2084">
        <v>20</v>
      </c>
      <c r="L2084" t="s">
        <v>188</v>
      </c>
      <c r="M2084" t="s">
        <v>172</v>
      </c>
      <c r="N2084">
        <v>47</v>
      </c>
      <c r="O2084" t="s">
        <v>184</v>
      </c>
      <c r="P2084" t="s">
        <v>174</v>
      </c>
      <c r="Q2084" t="s">
        <v>229</v>
      </c>
    </row>
    <row r="2085" spans="1:17" x14ac:dyDescent="0.25">
      <c r="A2085" t="s">
        <v>2316</v>
      </c>
      <c r="B2085" s="1">
        <v>46133</v>
      </c>
      <c r="C2085" s="1">
        <v>46133</v>
      </c>
      <c r="D2085" t="s">
        <v>21</v>
      </c>
      <c r="E2085" t="s">
        <v>222</v>
      </c>
      <c r="F2085" s="2">
        <v>0.88541666666666663</v>
      </c>
      <c r="G2085">
        <v>5</v>
      </c>
      <c r="H2085">
        <v>3</v>
      </c>
      <c r="I2085">
        <v>420</v>
      </c>
      <c r="J2085">
        <v>36</v>
      </c>
      <c r="K2085">
        <v>0</v>
      </c>
      <c r="L2085" t="s">
        <v>193</v>
      </c>
      <c r="M2085" t="s">
        <v>172</v>
      </c>
      <c r="N2085">
        <v>31</v>
      </c>
      <c r="O2085" t="s">
        <v>179</v>
      </c>
      <c r="P2085" t="s">
        <v>185</v>
      </c>
      <c r="Q2085" t="s">
        <v>180</v>
      </c>
    </row>
    <row r="2086" spans="1:17" x14ac:dyDescent="0.25">
      <c r="A2086" t="s">
        <v>2317</v>
      </c>
      <c r="B2086" s="1">
        <v>46123</v>
      </c>
      <c r="C2086" s="1">
        <v>46130</v>
      </c>
      <c r="D2086" t="s">
        <v>124</v>
      </c>
      <c r="E2086" t="s">
        <v>241</v>
      </c>
      <c r="F2086" s="2">
        <v>0.9375</v>
      </c>
      <c r="G2086">
        <v>5</v>
      </c>
      <c r="H2086">
        <v>4</v>
      </c>
      <c r="I2086">
        <v>320</v>
      </c>
      <c r="J2086">
        <v>42</v>
      </c>
      <c r="K2086">
        <v>0</v>
      </c>
      <c r="L2086" t="s">
        <v>193</v>
      </c>
      <c r="M2086" t="s">
        <v>172</v>
      </c>
      <c r="N2086">
        <v>52</v>
      </c>
      <c r="O2086" t="s">
        <v>179</v>
      </c>
      <c r="P2086" t="s">
        <v>174</v>
      </c>
      <c r="Q2086" t="s">
        <v>229</v>
      </c>
    </row>
    <row r="2087" spans="1:17" x14ac:dyDescent="0.25">
      <c r="A2087" t="s">
        <v>2318</v>
      </c>
      <c r="B2087" s="1">
        <v>46121</v>
      </c>
      <c r="C2087" s="1">
        <v>46128</v>
      </c>
      <c r="D2087" t="s">
        <v>96</v>
      </c>
      <c r="E2087" t="s">
        <v>222</v>
      </c>
      <c r="F2087" s="2">
        <v>0.64583333333333337</v>
      </c>
      <c r="G2087">
        <v>7</v>
      </c>
      <c r="H2087">
        <v>5</v>
      </c>
      <c r="I2087">
        <v>420</v>
      </c>
      <c r="J2087">
        <v>48</v>
      </c>
      <c r="K2087">
        <v>40</v>
      </c>
      <c r="L2087" t="s">
        <v>171</v>
      </c>
      <c r="M2087" t="s">
        <v>172</v>
      </c>
      <c r="N2087">
        <v>31</v>
      </c>
      <c r="O2087" t="s">
        <v>173</v>
      </c>
      <c r="P2087" t="s">
        <v>185</v>
      </c>
      <c r="Q2087" t="s">
        <v>180</v>
      </c>
    </row>
    <row r="2088" spans="1:17" x14ac:dyDescent="0.25">
      <c r="A2088" t="s">
        <v>2319</v>
      </c>
      <c r="B2088" s="1">
        <v>46027</v>
      </c>
      <c r="C2088" s="1">
        <v>46031</v>
      </c>
      <c r="D2088" t="s">
        <v>45</v>
      </c>
      <c r="E2088" t="s">
        <v>249</v>
      </c>
      <c r="F2088" s="2">
        <v>0.77083333333333337</v>
      </c>
      <c r="G2088">
        <v>3</v>
      </c>
      <c r="H2088">
        <v>4</v>
      </c>
      <c r="I2088">
        <v>160</v>
      </c>
      <c r="J2088">
        <v>42</v>
      </c>
      <c r="K2088">
        <v>0</v>
      </c>
      <c r="L2088" t="s">
        <v>178</v>
      </c>
      <c r="M2088" t="s">
        <v>172</v>
      </c>
      <c r="N2088">
        <v>32</v>
      </c>
      <c r="O2088" t="s">
        <v>179</v>
      </c>
      <c r="P2088" t="s">
        <v>174</v>
      </c>
      <c r="Q2088" t="s">
        <v>175</v>
      </c>
    </row>
    <row r="2089" spans="1:17" x14ac:dyDescent="0.25">
      <c r="A2089" t="s">
        <v>2320</v>
      </c>
      <c r="B2089" s="1">
        <v>46090</v>
      </c>
      <c r="C2089" s="1">
        <v>46092</v>
      </c>
      <c r="D2089" t="s">
        <v>117</v>
      </c>
      <c r="E2089" t="s">
        <v>262</v>
      </c>
      <c r="F2089" s="2">
        <v>0.77083333333333337</v>
      </c>
      <c r="G2089">
        <v>2</v>
      </c>
      <c r="H2089">
        <v>3</v>
      </c>
      <c r="I2089">
        <v>180</v>
      </c>
      <c r="J2089">
        <v>36</v>
      </c>
      <c r="K2089">
        <v>40</v>
      </c>
      <c r="L2089" t="s">
        <v>178</v>
      </c>
      <c r="M2089" t="s">
        <v>172</v>
      </c>
      <c r="N2089">
        <v>39</v>
      </c>
      <c r="O2089" t="s">
        <v>179</v>
      </c>
      <c r="P2089" t="s">
        <v>174</v>
      </c>
      <c r="Q2089" t="s">
        <v>175</v>
      </c>
    </row>
    <row r="2090" spans="1:17" x14ac:dyDescent="0.25">
      <c r="A2090" t="s">
        <v>2321</v>
      </c>
      <c r="B2090" s="1">
        <v>46107</v>
      </c>
      <c r="C2090" s="1">
        <v>46107</v>
      </c>
      <c r="D2090" t="s">
        <v>149</v>
      </c>
      <c r="E2090" t="s">
        <v>286</v>
      </c>
      <c r="F2090" s="2">
        <v>0.9375</v>
      </c>
      <c r="G2090">
        <v>2</v>
      </c>
      <c r="H2090">
        <v>3</v>
      </c>
      <c r="I2090">
        <v>260</v>
      </c>
      <c r="J2090">
        <v>36</v>
      </c>
      <c r="K2090">
        <v>100</v>
      </c>
      <c r="L2090" t="s">
        <v>193</v>
      </c>
      <c r="M2090" t="s">
        <v>263</v>
      </c>
      <c r="N2090">
        <v>45</v>
      </c>
      <c r="O2090" t="s">
        <v>184</v>
      </c>
      <c r="P2090" t="s">
        <v>174</v>
      </c>
      <c r="Q2090" t="s">
        <v>175</v>
      </c>
    </row>
    <row r="2091" spans="1:17" x14ac:dyDescent="0.25">
      <c r="A2091" t="s">
        <v>2322</v>
      </c>
      <c r="B2091" s="1">
        <v>46184</v>
      </c>
      <c r="C2091" s="1">
        <v>46190</v>
      </c>
      <c r="D2091" t="s">
        <v>113</v>
      </c>
      <c r="E2091" t="s">
        <v>237</v>
      </c>
      <c r="F2091" s="2">
        <v>0.88541666666666663</v>
      </c>
      <c r="G2091">
        <v>1</v>
      </c>
      <c r="H2091">
        <v>3</v>
      </c>
      <c r="I2091">
        <v>440</v>
      </c>
      <c r="J2091">
        <v>36</v>
      </c>
      <c r="K2091">
        <v>20</v>
      </c>
      <c r="L2091" t="s">
        <v>193</v>
      </c>
      <c r="M2091" t="s">
        <v>172</v>
      </c>
      <c r="N2091">
        <v>44</v>
      </c>
      <c r="O2091" t="s">
        <v>179</v>
      </c>
      <c r="P2091" t="s">
        <v>185</v>
      </c>
      <c r="Q2091" t="s">
        <v>180</v>
      </c>
    </row>
    <row r="2092" spans="1:17" x14ac:dyDescent="0.25">
      <c r="A2092" t="s">
        <v>2323</v>
      </c>
      <c r="B2092" s="1">
        <v>46154</v>
      </c>
      <c r="C2092" s="1">
        <v>46159</v>
      </c>
      <c r="D2092" t="s">
        <v>31</v>
      </c>
      <c r="E2092" t="s">
        <v>170</v>
      </c>
      <c r="F2092" s="2">
        <v>0.88541666666666663</v>
      </c>
      <c r="G2092">
        <v>7</v>
      </c>
      <c r="H2092">
        <v>1</v>
      </c>
      <c r="I2092">
        <v>160</v>
      </c>
      <c r="J2092">
        <v>24</v>
      </c>
      <c r="K2092">
        <v>0</v>
      </c>
      <c r="L2092" t="s">
        <v>171</v>
      </c>
      <c r="M2092" t="s">
        <v>172</v>
      </c>
      <c r="N2092">
        <v>46</v>
      </c>
      <c r="O2092" t="s">
        <v>184</v>
      </c>
      <c r="P2092" t="s">
        <v>174</v>
      </c>
      <c r="Q2092" t="s">
        <v>175</v>
      </c>
    </row>
    <row r="2093" spans="1:17" x14ac:dyDescent="0.25">
      <c r="A2093" t="s">
        <v>2324</v>
      </c>
      <c r="B2093" s="1">
        <v>46179</v>
      </c>
      <c r="C2093" s="1">
        <v>46182</v>
      </c>
      <c r="D2093" t="s">
        <v>10</v>
      </c>
      <c r="E2093" t="s">
        <v>201</v>
      </c>
      <c r="F2093" s="2">
        <v>0.77083333333333337</v>
      </c>
      <c r="G2093">
        <v>6</v>
      </c>
      <c r="H2093">
        <v>5</v>
      </c>
      <c r="I2093">
        <v>360</v>
      </c>
      <c r="J2093">
        <v>48</v>
      </c>
      <c r="K2093">
        <v>0</v>
      </c>
      <c r="L2093" t="s">
        <v>171</v>
      </c>
      <c r="M2093" t="s">
        <v>172</v>
      </c>
      <c r="N2093">
        <v>49</v>
      </c>
      <c r="O2093" t="s">
        <v>184</v>
      </c>
      <c r="P2093" t="s">
        <v>185</v>
      </c>
      <c r="Q2093" t="s">
        <v>180</v>
      </c>
    </row>
    <row r="2094" spans="1:17" x14ac:dyDescent="0.25">
      <c r="A2094" t="s">
        <v>2325</v>
      </c>
      <c r="B2094" s="1">
        <v>46035</v>
      </c>
      <c r="C2094" s="1">
        <v>46038</v>
      </c>
      <c r="D2094" t="s">
        <v>49</v>
      </c>
      <c r="E2094" t="s">
        <v>241</v>
      </c>
      <c r="F2094" s="2">
        <v>0.64583333333333337</v>
      </c>
      <c r="G2094">
        <v>3</v>
      </c>
      <c r="H2094">
        <v>1</v>
      </c>
      <c r="I2094">
        <v>240</v>
      </c>
      <c r="J2094">
        <v>24</v>
      </c>
      <c r="K2094">
        <v>0</v>
      </c>
      <c r="L2094" t="s">
        <v>183</v>
      </c>
      <c r="M2094" t="s">
        <v>172</v>
      </c>
      <c r="N2094">
        <v>34</v>
      </c>
      <c r="O2094" t="s">
        <v>173</v>
      </c>
      <c r="P2094" t="s">
        <v>185</v>
      </c>
      <c r="Q2094" t="s">
        <v>175</v>
      </c>
    </row>
    <row r="2095" spans="1:17" x14ac:dyDescent="0.25">
      <c r="A2095" t="s">
        <v>2326</v>
      </c>
      <c r="B2095" s="1">
        <v>46126</v>
      </c>
      <c r="C2095" s="1">
        <v>46132</v>
      </c>
      <c r="D2095" t="s">
        <v>110</v>
      </c>
      <c r="E2095" t="s">
        <v>190</v>
      </c>
      <c r="F2095" s="2">
        <v>0.53125</v>
      </c>
      <c r="G2095">
        <v>4</v>
      </c>
      <c r="H2095">
        <v>2</v>
      </c>
      <c r="I2095">
        <v>280</v>
      </c>
      <c r="J2095">
        <v>30</v>
      </c>
      <c r="K2095">
        <v>20</v>
      </c>
      <c r="L2095" t="s">
        <v>178</v>
      </c>
      <c r="M2095" t="s">
        <v>172</v>
      </c>
      <c r="N2095">
        <v>27</v>
      </c>
      <c r="O2095" t="s">
        <v>184</v>
      </c>
      <c r="P2095" t="s">
        <v>185</v>
      </c>
      <c r="Q2095" t="s">
        <v>175</v>
      </c>
    </row>
    <row r="2096" spans="1:17" x14ac:dyDescent="0.25">
      <c r="A2096" t="s">
        <v>2327</v>
      </c>
      <c r="B2096" s="1">
        <v>46045</v>
      </c>
      <c r="C2096" s="1">
        <v>46052</v>
      </c>
      <c r="D2096" t="s">
        <v>103</v>
      </c>
      <c r="E2096" t="s">
        <v>216</v>
      </c>
      <c r="F2096" s="2">
        <v>0.64583333333333337</v>
      </c>
      <c r="G2096">
        <v>3</v>
      </c>
      <c r="H2096">
        <v>3</v>
      </c>
      <c r="I2096">
        <v>180</v>
      </c>
      <c r="J2096">
        <v>36</v>
      </c>
      <c r="K2096">
        <v>0</v>
      </c>
      <c r="L2096" t="s">
        <v>178</v>
      </c>
      <c r="M2096" t="s">
        <v>172</v>
      </c>
      <c r="N2096">
        <v>46</v>
      </c>
      <c r="O2096" t="s">
        <v>184</v>
      </c>
      <c r="P2096" t="s">
        <v>185</v>
      </c>
      <c r="Q2096" t="s">
        <v>175</v>
      </c>
    </row>
    <row r="2097" spans="1:17" x14ac:dyDescent="0.25">
      <c r="A2097" t="s">
        <v>2328</v>
      </c>
      <c r="B2097" s="1">
        <v>46132</v>
      </c>
      <c r="C2097" s="1">
        <v>46134</v>
      </c>
      <c r="D2097" t="s">
        <v>96</v>
      </c>
      <c r="E2097" t="s">
        <v>306</v>
      </c>
      <c r="F2097" s="2">
        <v>0.88541666666666663</v>
      </c>
      <c r="G2097">
        <v>4</v>
      </c>
      <c r="H2097">
        <v>2</v>
      </c>
      <c r="I2097">
        <v>260</v>
      </c>
      <c r="J2097">
        <v>30</v>
      </c>
      <c r="K2097">
        <v>0</v>
      </c>
      <c r="L2097" t="s">
        <v>193</v>
      </c>
      <c r="M2097" t="s">
        <v>172</v>
      </c>
      <c r="N2097">
        <v>20</v>
      </c>
      <c r="O2097" t="s">
        <v>184</v>
      </c>
      <c r="P2097" t="s">
        <v>185</v>
      </c>
      <c r="Q2097" t="s">
        <v>229</v>
      </c>
    </row>
    <row r="2098" spans="1:17" x14ac:dyDescent="0.25">
      <c r="A2098" t="s">
        <v>2329</v>
      </c>
      <c r="B2098" s="1">
        <v>46118</v>
      </c>
      <c r="C2098" s="1">
        <v>46122</v>
      </c>
      <c r="D2098" t="s">
        <v>99</v>
      </c>
      <c r="E2098" t="s">
        <v>302</v>
      </c>
      <c r="F2098" s="2">
        <v>0.88541666666666663</v>
      </c>
      <c r="G2098">
        <v>6</v>
      </c>
      <c r="H2098">
        <v>5</v>
      </c>
      <c r="I2098">
        <v>240</v>
      </c>
      <c r="J2098">
        <v>48</v>
      </c>
      <c r="K2098">
        <v>60</v>
      </c>
      <c r="L2098" t="s">
        <v>183</v>
      </c>
      <c r="M2098" t="s">
        <v>172</v>
      </c>
      <c r="N2098">
        <v>26</v>
      </c>
      <c r="O2098" t="s">
        <v>184</v>
      </c>
      <c r="P2098" t="s">
        <v>185</v>
      </c>
      <c r="Q2098" t="s">
        <v>175</v>
      </c>
    </row>
    <row r="2099" spans="1:17" x14ac:dyDescent="0.25">
      <c r="A2099" t="s">
        <v>2330</v>
      </c>
      <c r="B2099" s="1">
        <v>46087</v>
      </c>
      <c r="C2099" s="1">
        <v>46087</v>
      </c>
      <c r="D2099" t="s">
        <v>146</v>
      </c>
      <c r="E2099" t="s">
        <v>237</v>
      </c>
      <c r="F2099" s="2">
        <v>0.64583333333333337</v>
      </c>
      <c r="G2099">
        <v>2</v>
      </c>
      <c r="H2099">
        <v>2</v>
      </c>
      <c r="I2099">
        <v>340</v>
      </c>
      <c r="J2099">
        <v>30</v>
      </c>
      <c r="K2099">
        <v>0</v>
      </c>
      <c r="L2099" t="s">
        <v>188</v>
      </c>
      <c r="M2099" t="s">
        <v>172</v>
      </c>
      <c r="N2099">
        <v>19</v>
      </c>
      <c r="O2099" t="s">
        <v>184</v>
      </c>
      <c r="P2099" t="s">
        <v>185</v>
      </c>
      <c r="Q2099" t="s">
        <v>229</v>
      </c>
    </row>
    <row r="2100" spans="1:17" x14ac:dyDescent="0.25">
      <c r="A2100" t="s">
        <v>2331</v>
      </c>
      <c r="B2100" s="1">
        <v>46142</v>
      </c>
      <c r="C2100" s="1">
        <v>46147</v>
      </c>
      <c r="D2100" t="s">
        <v>21</v>
      </c>
      <c r="E2100" t="s">
        <v>270</v>
      </c>
      <c r="F2100" s="2">
        <v>0.53125</v>
      </c>
      <c r="G2100">
        <v>4</v>
      </c>
      <c r="H2100">
        <v>2</v>
      </c>
      <c r="I2100">
        <v>360</v>
      </c>
      <c r="J2100">
        <v>30</v>
      </c>
      <c r="K2100">
        <v>0</v>
      </c>
      <c r="L2100" t="s">
        <v>188</v>
      </c>
      <c r="M2100" t="s">
        <v>172</v>
      </c>
      <c r="N2100">
        <v>48</v>
      </c>
      <c r="O2100" t="s">
        <v>173</v>
      </c>
      <c r="P2100" t="s">
        <v>174</v>
      </c>
      <c r="Q2100" t="s">
        <v>229</v>
      </c>
    </row>
    <row r="2101" spans="1:17" x14ac:dyDescent="0.25">
      <c r="A2101" t="s">
        <v>2332</v>
      </c>
      <c r="B2101" s="1">
        <v>46031</v>
      </c>
      <c r="C2101" s="1">
        <v>46031</v>
      </c>
      <c r="D2101" t="s">
        <v>81</v>
      </c>
      <c r="E2101" t="s">
        <v>220</v>
      </c>
      <c r="F2101" s="2">
        <v>0.53125</v>
      </c>
      <c r="G2101">
        <v>4</v>
      </c>
      <c r="H2101">
        <v>4</v>
      </c>
      <c r="I2101">
        <v>240</v>
      </c>
      <c r="J2101">
        <v>42</v>
      </c>
      <c r="K2101">
        <v>0</v>
      </c>
      <c r="L2101" t="s">
        <v>178</v>
      </c>
      <c r="M2101" t="s">
        <v>172</v>
      </c>
      <c r="N2101">
        <v>50</v>
      </c>
      <c r="O2101" t="s">
        <v>173</v>
      </c>
      <c r="P2101" t="s">
        <v>185</v>
      </c>
      <c r="Q2101" t="s">
        <v>175</v>
      </c>
    </row>
    <row r="2102" spans="1:17" x14ac:dyDescent="0.25">
      <c r="A2102" t="s">
        <v>2333</v>
      </c>
      <c r="B2102" s="1">
        <v>46110</v>
      </c>
      <c r="C2102" s="1">
        <v>46113</v>
      </c>
      <c r="D2102" t="s">
        <v>75</v>
      </c>
      <c r="E2102" t="s">
        <v>344</v>
      </c>
      <c r="F2102" s="2">
        <v>0.9375</v>
      </c>
      <c r="G2102">
        <v>2</v>
      </c>
      <c r="H2102">
        <v>2</v>
      </c>
      <c r="I2102">
        <v>280</v>
      </c>
      <c r="J2102">
        <v>30</v>
      </c>
      <c r="K2102">
        <v>0</v>
      </c>
      <c r="L2102" t="s">
        <v>193</v>
      </c>
      <c r="M2102" t="s">
        <v>172</v>
      </c>
      <c r="N2102">
        <v>30</v>
      </c>
      <c r="O2102" t="s">
        <v>184</v>
      </c>
      <c r="P2102" t="s">
        <v>174</v>
      </c>
      <c r="Q2102" t="s">
        <v>229</v>
      </c>
    </row>
    <row r="2103" spans="1:17" x14ac:dyDescent="0.25">
      <c r="A2103" t="s">
        <v>2334</v>
      </c>
      <c r="B2103" s="1">
        <v>46184</v>
      </c>
      <c r="C2103" s="1">
        <v>46184</v>
      </c>
      <c r="D2103" t="s">
        <v>130</v>
      </c>
      <c r="E2103" t="s">
        <v>232</v>
      </c>
      <c r="F2103" s="2">
        <v>0.39583333333333331</v>
      </c>
      <c r="G2103">
        <v>1</v>
      </c>
      <c r="H2103">
        <v>3</v>
      </c>
      <c r="I2103">
        <v>240</v>
      </c>
      <c r="J2103">
        <v>36</v>
      </c>
      <c r="K2103">
        <v>100</v>
      </c>
      <c r="L2103" t="s">
        <v>183</v>
      </c>
      <c r="M2103" t="s">
        <v>172</v>
      </c>
      <c r="N2103">
        <v>23</v>
      </c>
      <c r="O2103" t="s">
        <v>184</v>
      </c>
      <c r="P2103" t="s">
        <v>185</v>
      </c>
      <c r="Q2103" t="s">
        <v>175</v>
      </c>
    </row>
    <row r="2104" spans="1:17" x14ac:dyDescent="0.25">
      <c r="A2104" t="s">
        <v>2335</v>
      </c>
      <c r="B2104" s="1">
        <v>46130</v>
      </c>
      <c r="C2104" s="1">
        <v>46131</v>
      </c>
      <c r="D2104" t="s">
        <v>17</v>
      </c>
      <c r="E2104" t="s">
        <v>218</v>
      </c>
      <c r="F2104" s="2">
        <v>0.39583333333333331</v>
      </c>
      <c r="G2104">
        <v>1</v>
      </c>
      <c r="H2104">
        <v>3</v>
      </c>
      <c r="I2104">
        <v>420</v>
      </c>
      <c r="J2104">
        <v>36</v>
      </c>
      <c r="K2104">
        <v>20</v>
      </c>
      <c r="L2104" t="s">
        <v>171</v>
      </c>
      <c r="M2104" t="s">
        <v>172</v>
      </c>
      <c r="N2104">
        <v>38</v>
      </c>
      <c r="O2104" t="s">
        <v>179</v>
      </c>
      <c r="P2104" t="s">
        <v>185</v>
      </c>
      <c r="Q2104" t="s">
        <v>180</v>
      </c>
    </row>
    <row r="2105" spans="1:17" x14ac:dyDescent="0.25">
      <c r="A2105" t="s">
        <v>2336</v>
      </c>
      <c r="B2105" s="1">
        <v>46151</v>
      </c>
      <c r="C2105" s="1">
        <v>46154</v>
      </c>
      <c r="D2105" t="s">
        <v>110</v>
      </c>
      <c r="E2105" t="s">
        <v>328</v>
      </c>
      <c r="F2105" s="2">
        <v>0.77083333333333337</v>
      </c>
      <c r="G2105">
        <v>7</v>
      </c>
      <c r="H2105">
        <v>2</v>
      </c>
      <c r="I2105">
        <v>220</v>
      </c>
      <c r="J2105">
        <v>30</v>
      </c>
      <c r="K2105">
        <v>0</v>
      </c>
      <c r="L2105" t="s">
        <v>188</v>
      </c>
      <c r="M2105" t="s">
        <v>172</v>
      </c>
      <c r="N2105">
        <v>48</v>
      </c>
      <c r="O2105" t="s">
        <v>173</v>
      </c>
      <c r="P2105" t="s">
        <v>185</v>
      </c>
      <c r="Q2105" t="s">
        <v>175</v>
      </c>
    </row>
    <row r="2106" spans="1:17" x14ac:dyDescent="0.25">
      <c r="A2106" t="s">
        <v>2337</v>
      </c>
      <c r="B2106" s="1">
        <v>46153</v>
      </c>
      <c r="C2106" s="1">
        <v>46160</v>
      </c>
      <c r="D2106" t="s">
        <v>96</v>
      </c>
      <c r="E2106" t="s">
        <v>220</v>
      </c>
      <c r="F2106" s="2">
        <v>0.88541666666666663</v>
      </c>
      <c r="G2106">
        <v>3</v>
      </c>
      <c r="H2106">
        <v>4</v>
      </c>
      <c r="I2106">
        <v>320</v>
      </c>
      <c r="J2106">
        <v>42</v>
      </c>
      <c r="K2106">
        <v>0</v>
      </c>
      <c r="L2106" t="s">
        <v>171</v>
      </c>
      <c r="M2106" t="s">
        <v>172</v>
      </c>
      <c r="N2106">
        <v>42</v>
      </c>
      <c r="O2106" t="s">
        <v>179</v>
      </c>
      <c r="P2106" t="s">
        <v>185</v>
      </c>
      <c r="Q2106" t="s">
        <v>229</v>
      </c>
    </row>
    <row r="2107" spans="1:17" x14ac:dyDescent="0.25">
      <c r="A2107" t="s">
        <v>2338</v>
      </c>
      <c r="B2107" s="1">
        <v>46057</v>
      </c>
      <c r="C2107" s="1">
        <v>46062</v>
      </c>
      <c r="D2107" t="s">
        <v>53</v>
      </c>
      <c r="E2107" t="s">
        <v>270</v>
      </c>
      <c r="F2107" s="2">
        <v>0.9375</v>
      </c>
      <c r="G2107">
        <v>3</v>
      </c>
      <c r="H2107">
        <v>2</v>
      </c>
      <c r="I2107">
        <v>460</v>
      </c>
      <c r="J2107">
        <v>30</v>
      </c>
      <c r="K2107">
        <v>20</v>
      </c>
      <c r="L2107" t="s">
        <v>183</v>
      </c>
      <c r="M2107" t="s">
        <v>172</v>
      </c>
      <c r="N2107">
        <v>35</v>
      </c>
      <c r="O2107" t="s">
        <v>173</v>
      </c>
      <c r="P2107" t="s">
        <v>174</v>
      </c>
      <c r="Q2107" t="s">
        <v>180</v>
      </c>
    </row>
    <row r="2108" spans="1:17" x14ac:dyDescent="0.25">
      <c r="A2108" t="s">
        <v>2339</v>
      </c>
      <c r="B2108" s="1">
        <v>46023</v>
      </c>
      <c r="C2108" s="1">
        <v>46025</v>
      </c>
      <c r="D2108" t="s">
        <v>81</v>
      </c>
      <c r="E2108" t="s">
        <v>272</v>
      </c>
      <c r="F2108" s="2">
        <v>0.77083333333333337</v>
      </c>
      <c r="G2108">
        <v>2</v>
      </c>
      <c r="H2108">
        <v>3</v>
      </c>
      <c r="I2108">
        <v>280</v>
      </c>
      <c r="J2108">
        <v>36</v>
      </c>
      <c r="K2108">
        <v>0</v>
      </c>
      <c r="L2108" t="s">
        <v>171</v>
      </c>
      <c r="M2108" t="s">
        <v>172</v>
      </c>
      <c r="N2108">
        <v>35</v>
      </c>
      <c r="O2108" t="s">
        <v>173</v>
      </c>
      <c r="P2108" t="s">
        <v>185</v>
      </c>
      <c r="Q2108" t="s">
        <v>229</v>
      </c>
    </row>
    <row r="2109" spans="1:17" x14ac:dyDescent="0.25">
      <c r="A2109" t="s">
        <v>2340</v>
      </c>
      <c r="B2109" s="1">
        <v>46067</v>
      </c>
      <c r="C2109" s="1">
        <v>46069</v>
      </c>
      <c r="D2109" t="s">
        <v>17</v>
      </c>
      <c r="E2109" t="s">
        <v>195</v>
      </c>
      <c r="F2109" s="2">
        <v>0.39583333333333331</v>
      </c>
      <c r="G2109">
        <v>3</v>
      </c>
      <c r="H2109">
        <v>1</v>
      </c>
      <c r="I2109">
        <v>220</v>
      </c>
      <c r="J2109">
        <v>24</v>
      </c>
      <c r="K2109">
        <v>100</v>
      </c>
      <c r="L2109" t="s">
        <v>193</v>
      </c>
      <c r="M2109" t="s">
        <v>172</v>
      </c>
      <c r="N2109">
        <v>42</v>
      </c>
      <c r="O2109" t="s">
        <v>184</v>
      </c>
      <c r="P2109" t="s">
        <v>185</v>
      </c>
      <c r="Q2109" t="s">
        <v>175</v>
      </c>
    </row>
    <row r="2110" spans="1:17" x14ac:dyDescent="0.25">
      <c r="A2110" t="s">
        <v>2341</v>
      </c>
      <c r="B2110" s="1">
        <v>46085</v>
      </c>
      <c r="C2110" s="1">
        <v>46088</v>
      </c>
      <c r="D2110" t="s">
        <v>77</v>
      </c>
      <c r="E2110" t="s">
        <v>239</v>
      </c>
      <c r="F2110" s="2">
        <v>0.77083333333333337</v>
      </c>
      <c r="G2110">
        <v>5</v>
      </c>
      <c r="H2110">
        <v>3</v>
      </c>
      <c r="I2110">
        <v>240</v>
      </c>
      <c r="J2110">
        <v>36</v>
      </c>
      <c r="K2110">
        <v>40</v>
      </c>
      <c r="L2110" t="s">
        <v>178</v>
      </c>
      <c r="M2110" t="s">
        <v>172</v>
      </c>
      <c r="N2110">
        <v>34</v>
      </c>
      <c r="O2110" t="s">
        <v>179</v>
      </c>
      <c r="P2110" t="s">
        <v>174</v>
      </c>
      <c r="Q2110" t="s">
        <v>175</v>
      </c>
    </row>
    <row r="2111" spans="1:17" x14ac:dyDescent="0.25">
      <c r="A2111" t="s">
        <v>2342</v>
      </c>
      <c r="B2111" s="1">
        <v>46071</v>
      </c>
      <c r="C2111" s="1">
        <v>46076</v>
      </c>
      <c r="D2111" t="s">
        <v>87</v>
      </c>
      <c r="E2111" t="s">
        <v>201</v>
      </c>
      <c r="F2111" s="2">
        <v>0.9375</v>
      </c>
      <c r="G2111">
        <v>4</v>
      </c>
      <c r="H2111">
        <v>1</v>
      </c>
      <c r="I2111">
        <v>180</v>
      </c>
      <c r="J2111">
        <v>24</v>
      </c>
      <c r="K2111">
        <v>100</v>
      </c>
      <c r="L2111" t="s">
        <v>171</v>
      </c>
      <c r="M2111" t="s">
        <v>172</v>
      </c>
      <c r="N2111">
        <v>28</v>
      </c>
      <c r="O2111" t="s">
        <v>184</v>
      </c>
      <c r="P2111" t="s">
        <v>174</v>
      </c>
      <c r="Q2111" t="s">
        <v>175</v>
      </c>
    </row>
    <row r="2112" spans="1:17" x14ac:dyDescent="0.25">
      <c r="A2112" t="s">
        <v>2343</v>
      </c>
      <c r="B2112" s="1">
        <v>46114</v>
      </c>
      <c r="C2112" s="1">
        <v>46115</v>
      </c>
      <c r="D2112" t="s">
        <v>75</v>
      </c>
      <c r="E2112" t="s">
        <v>216</v>
      </c>
      <c r="F2112" s="2">
        <v>0.64583333333333337</v>
      </c>
      <c r="G2112">
        <v>1</v>
      </c>
      <c r="H2112">
        <v>2</v>
      </c>
      <c r="I2112">
        <v>260</v>
      </c>
      <c r="J2112">
        <v>30</v>
      </c>
      <c r="K2112">
        <v>100</v>
      </c>
      <c r="L2112" t="s">
        <v>183</v>
      </c>
      <c r="M2112" t="s">
        <v>172</v>
      </c>
      <c r="N2112">
        <v>48</v>
      </c>
      <c r="O2112" t="s">
        <v>179</v>
      </c>
      <c r="P2112" t="s">
        <v>174</v>
      </c>
      <c r="Q2112" t="s">
        <v>229</v>
      </c>
    </row>
    <row r="2113" spans="1:17" x14ac:dyDescent="0.25">
      <c r="A2113" t="s">
        <v>2344</v>
      </c>
      <c r="B2113" s="1">
        <v>46116</v>
      </c>
      <c r="C2113" s="1">
        <v>46117</v>
      </c>
      <c r="D2113" t="s">
        <v>72</v>
      </c>
      <c r="E2113" t="s">
        <v>335</v>
      </c>
      <c r="F2113" s="2">
        <v>0.64583333333333337</v>
      </c>
      <c r="G2113">
        <v>5</v>
      </c>
      <c r="H2113">
        <v>2</v>
      </c>
      <c r="I2113">
        <v>280</v>
      </c>
      <c r="J2113">
        <v>30</v>
      </c>
      <c r="K2113">
        <v>20</v>
      </c>
      <c r="L2113" t="s">
        <v>188</v>
      </c>
      <c r="M2113" t="s">
        <v>172</v>
      </c>
      <c r="N2113">
        <v>44</v>
      </c>
      <c r="O2113" t="s">
        <v>184</v>
      </c>
      <c r="P2113" t="s">
        <v>174</v>
      </c>
      <c r="Q2113" t="s">
        <v>175</v>
      </c>
    </row>
    <row r="2114" spans="1:17" x14ac:dyDescent="0.25">
      <c r="A2114" t="s">
        <v>2345</v>
      </c>
      <c r="B2114" s="1">
        <v>46182</v>
      </c>
      <c r="C2114" s="1">
        <v>46187</v>
      </c>
      <c r="D2114" t="s">
        <v>90</v>
      </c>
      <c r="E2114" t="s">
        <v>218</v>
      </c>
      <c r="F2114" s="2">
        <v>0.88541666666666663</v>
      </c>
      <c r="G2114">
        <v>1</v>
      </c>
      <c r="H2114">
        <v>3</v>
      </c>
      <c r="I2114">
        <v>240</v>
      </c>
      <c r="J2114">
        <v>36</v>
      </c>
      <c r="K2114">
        <v>40</v>
      </c>
      <c r="L2114" t="s">
        <v>171</v>
      </c>
      <c r="M2114" t="s">
        <v>172</v>
      </c>
      <c r="N2114">
        <v>57</v>
      </c>
      <c r="O2114" t="s">
        <v>173</v>
      </c>
      <c r="P2114" t="s">
        <v>185</v>
      </c>
      <c r="Q2114" t="s">
        <v>175</v>
      </c>
    </row>
    <row r="2115" spans="1:17" x14ac:dyDescent="0.25">
      <c r="A2115" t="s">
        <v>2346</v>
      </c>
      <c r="B2115" s="1">
        <v>46203</v>
      </c>
      <c r="C2115" s="1">
        <v>46204</v>
      </c>
      <c r="D2115" t="s">
        <v>136</v>
      </c>
      <c r="E2115" t="s">
        <v>209</v>
      </c>
      <c r="F2115" s="2">
        <v>0.77083333333333337</v>
      </c>
      <c r="G2115">
        <v>4</v>
      </c>
      <c r="H2115">
        <v>2</v>
      </c>
      <c r="I2115">
        <v>300</v>
      </c>
      <c r="J2115">
        <v>30</v>
      </c>
      <c r="K2115">
        <v>60</v>
      </c>
      <c r="L2115" t="s">
        <v>178</v>
      </c>
      <c r="M2115" t="s">
        <v>172</v>
      </c>
      <c r="N2115">
        <v>25</v>
      </c>
      <c r="O2115" t="s">
        <v>173</v>
      </c>
      <c r="P2115" t="s">
        <v>174</v>
      </c>
      <c r="Q2115" t="s">
        <v>229</v>
      </c>
    </row>
    <row r="2116" spans="1:17" x14ac:dyDescent="0.25">
      <c r="A2116" t="s">
        <v>2347</v>
      </c>
      <c r="B2116" s="1">
        <v>46078</v>
      </c>
      <c r="C2116" s="1">
        <v>46081</v>
      </c>
      <c r="D2116" t="s">
        <v>143</v>
      </c>
      <c r="E2116" t="s">
        <v>274</v>
      </c>
      <c r="F2116" s="2">
        <v>0.88541666666666663</v>
      </c>
      <c r="G2116">
        <v>1</v>
      </c>
      <c r="H2116">
        <v>2</v>
      </c>
      <c r="I2116">
        <v>420</v>
      </c>
      <c r="J2116">
        <v>30</v>
      </c>
      <c r="K2116">
        <v>0</v>
      </c>
      <c r="L2116" t="s">
        <v>188</v>
      </c>
      <c r="M2116" t="s">
        <v>207</v>
      </c>
      <c r="N2116">
        <v>23</v>
      </c>
      <c r="O2116" t="s">
        <v>179</v>
      </c>
      <c r="P2116" t="s">
        <v>174</v>
      </c>
      <c r="Q2116" t="s">
        <v>180</v>
      </c>
    </row>
    <row r="2117" spans="1:17" x14ac:dyDescent="0.25">
      <c r="A2117" t="s">
        <v>2348</v>
      </c>
      <c r="B2117" s="1">
        <v>46089</v>
      </c>
      <c r="C2117" s="1">
        <v>46095</v>
      </c>
      <c r="D2117" t="s">
        <v>29</v>
      </c>
      <c r="E2117" t="s">
        <v>306</v>
      </c>
      <c r="F2117" s="2">
        <v>0.9375</v>
      </c>
      <c r="G2117">
        <v>3</v>
      </c>
      <c r="H2117">
        <v>6</v>
      </c>
      <c r="I2117">
        <v>360</v>
      </c>
      <c r="J2117">
        <v>54</v>
      </c>
      <c r="K2117">
        <v>0</v>
      </c>
      <c r="L2117" t="s">
        <v>171</v>
      </c>
      <c r="M2117" t="s">
        <v>207</v>
      </c>
      <c r="N2117">
        <v>24</v>
      </c>
      <c r="O2117" t="s">
        <v>184</v>
      </c>
      <c r="P2117" t="s">
        <v>174</v>
      </c>
      <c r="Q2117" t="s">
        <v>180</v>
      </c>
    </row>
    <row r="2118" spans="1:17" x14ac:dyDescent="0.25">
      <c r="A2118" t="s">
        <v>2349</v>
      </c>
      <c r="B2118" s="1">
        <v>46036</v>
      </c>
      <c r="C2118" s="1">
        <v>46037</v>
      </c>
      <c r="D2118" t="s">
        <v>29</v>
      </c>
      <c r="E2118" t="s">
        <v>280</v>
      </c>
      <c r="F2118" s="2">
        <v>0.64583333333333337</v>
      </c>
      <c r="G2118">
        <v>6</v>
      </c>
      <c r="H2118">
        <v>2</v>
      </c>
      <c r="I2118">
        <v>240</v>
      </c>
      <c r="J2118">
        <v>30</v>
      </c>
      <c r="K2118">
        <v>100</v>
      </c>
      <c r="L2118" t="s">
        <v>193</v>
      </c>
      <c r="M2118" t="s">
        <v>172</v>
      </c>
      <c r="N2118">
        <v>23</v>
      </c>
      <c r="O2118" t="s">
        <v>179</v>
      </c>
      <c r="P2118" t="s">
        <v>174</v>
      </c>
      <c r="Q2118" t="s">
        <v>175</v>
      </c>
    </row>
    <row r="2119" spans="1:17" x14ac:dyDescent="0.25">
      <c r="A2119" t="s">
        <v>2350</v>
      </c>
      <c r="B2119" s="1">
        <v>46086</v>
      </c>
      <c r="C2119" s="1">
        <v>46087</v>
      </c>
      <c r="D2119" t="s">
        <v>45</v>
      </c>
      <c r="E2119" t="s">
        <v>302</v>
      </c>
      <c r="F2119" s="2">
        <v>0.53125</v>
      </c>
      <c r="G2119">
        <v>1</v>
      </c>
      <c r="H2119">
        <v>2</v>
      </c>
      <c r="I2119">
        <v>240</v>
      </c>
      <c r="J2119">
        <v>30</v>
      </c>
      <c r="K2119">
        <v>0</v>
      </c>
      <c r="L2119" t="s">
        <v>183</v>
      </c>
      <c r="M2119" t="s">
        <v>207</v>
      </c>
      <c r="N2119">
        <v>38</v>
      </c>
      <c r="O2119" t="s">
        <v>179</v>
      </c>
      <c r="P2119" t="s">
        <v>185</v>
      </c>
      <c r="Q2119" t="s">
        <v>175</v>
      </c>
    </row>
    <row r="2120" spans="1:17" x14ac:dyDescent="0.25">
      <c r="A2120" t="s">
        <v>2351</v>
      </c>
      <c r="B2120" s="1">
        <v>46098</v>
      </c>
      <c r="C2120" s="1">
        <v>46098</v>
      </c>
      <c r="D2120" t="s">
        <v>61</v>
      </c>
      <c r="E2120" t="s">
        <v>177</v>
      </c>
      <c r="F2120" s="2">
        <v>0.64583333333333337</v>
      </c>
      <c r="G2120">
        <v>5</v>
      </c>
      <c r="H2120">
        <v>4</v>
      </c>
      <c r="I2120">
        <v>180</v>
      </c>
      <c r="J2120">
        <v>42</v>
      </c>
      <c r="K2120">
        <v>0</v>
      </c>
      <c r="L2120" t="s">
        <v>171</v>
      </c>
      <c r="M2120" t="s">
        <v>172</v>
      </c>
      <c r="N2120">
        <v>44</v>
      </c>
      <c r="O2120" t="s">
        <v>184</v>
      </c>
      <c r="P2120" t="s">
        <v>185</v>
      </c>
      <c r="Q2120" t="s">
        <v>175</v>
      </c>
    </row>
    <row r="2121" spans="1:17" x14ac:dyDescent="0.25">
      <c r="A2121" t="s">
        <v>2352</v>
      </c>
      <c r="B2121" s="1">
        <v>46104</v>
      </c>
      <c r="C2121" s="1">
        <v>46111</v>
      </c>
      <c r="D2121" t="s">
        <v>53</v>
      </c>
      <c r="E2121" t="s">
        <v>190</v>
      </c>
      <c r="F2121" s="2">
        <v>0.39583333333333331</v>
      </c>
      <c r="G2121">
        <v>9</v>
      </c>
      <c r="H2121">
        <v>2</v>
      </c>
      <c r="I2121">
        <v>360</v>
      </c>
      <c r="J2121">
        <v>30</v>
      </c>
      <c r="K2121">
        <v>60</v>
      </c>
      <c r="L2121" t="s">
        <v>183</v>
      </c>
      <c r="M2121" t="s">
        <v>172</v>
      </c>
      <c r="N2121">
        <v>37</v>
      </c>
      <c r="O2121" t="s">
        <v>173</v>
      </c>
      <c r="P2121" t="s">
        <v>174</v>
      </c>
      <c r="Q2121" t="s">
        <v>229</v>
      </c>
    </row>
    <row r="2122" spans="1:17" x14ac:dyDescent="0.25">
      <c r="A2122" t="s">
        <v>2353</v>
      </c>
      <c r="B2122" s="1">
        <v>46059</v>
      </c>
      <c r="C2122" s="1">
        <v>46065</v>
      </c>
      <c r="D2122" t="s">
        <v>140</v>
      </c>
      <c r="E2122" t="s">
        <v>270</v>
      </c>
      <c r="F2122" s="2">
        <v>0.88541666666666663</v>
      </c>
      <c r="G2122">
        <v>2</v>
      </c>
      <c r="H2122">
        <v>2</v>
      </c>
      <c r="I2122">
        <v>280</v>
      </c>
      <c r="J2122">
        <v>30</v>
      </c>
      <c r="K2122">
        <v>0</v>
      </c>
      <c r="L2122" t="s">
        <v>188</v>
      </c>
      <c r="M2122" t="s">
        <v>172</v>
      </c>
      <c r="N2122">
        <v>23</v>
      </c>
      <c r="O2122" t="s">
        <v>184</v>
      </c>
      <c r="P2122" t="s">
        <v>174</v>
      </c>
      <c r="Q2122" t="s">
        <v>175</v>
      </c>
    </row>
    <row r="2123" spans="1:17" x14ac:dyDescent="0.25">
      <c r="A2123" t="s">
        <v>2354</v>
      </c>
      <c r="B2123" s="1">
        <v>46200</v>
      </c>
      <c r="C2123" s="1">
        <v>46206</v>
      </c>
      <c r="D2123" t="s">
        <v>149</v>
      </c>
      <c r="E2123" t="s">
        <v>283</v>
      </c>
      <c r="F2123" s="2">
        <v>0.9375</v>
      </c>
      <c r="G2123">
        <v>2</v>
      </c>
      <c r="H2123">
        <v>1</v>
      </c>
      <c r="I2123">
        <v>380</v>
      </c>
      <c r="J2123">
        <v>24</v>
      </c>
      <c r="K2123">
        <v>0</v>
      </c>
      <c r="L2123" t="s">
        <v>183</v>
      </c>
      <c r="M2123" t="s">
        <v>172</v>
      </c>
      <c r="N2123">
        <v>51</v>
      </c>
      <c r="O2123" t="s">
        <v>173</v>
      </c>
      <c r="P2123" t="s">
        <v>185</v>
      </c>
      <c r="Q2123" t="s">
        <v>180</v>
      </c>
    </row>
    <row r="2124" spans="1:17" x14ac:dyDescent="0.25">
      <c r="A2124" t="s">
        <v>2355</v>
      </c>
      <c r="B2124" s="1">
        <v>46057</v>
      </c>
      <c r="C2124" s="1">
        <v>46058</v>
      </c>
      <c r="D2124" t="s">
        <v>53</v>
      </c>
      <c r="E2124" t="s">
        <v>309</v>
      </c>
      <c r="F2124" s="2">
        <v>0.9375</v>
      </c>
      <c r="G2124">
        <v>8</v>
      </c>
      <c r="H2124">
        <v>4</v>
      </c>
      <c r="I2124">
        <v>240</v>
      </c>
      <c r="J2124">
        <v>42</v>
      </c>
      <c r="K2124">
        <v>100</v>
      </c>
      <c r="L2124" t="s">
        <v>178</v>
      </c>
      <c r="M2124" t="s">
        <v>172</v>
      </c>
      <c r="N2124">
        <v>23</v>
      </c>
      <c r="O2124" t="s">
        <v>173</v>
      </c>
      <c r="P2124" t="s">
        <v>185</v>
      </c>
      <c r="Q2124" t="s">
        <v>229</v>
      </c>
    </row>
    <row r="2125" spans="1:17" x14ac:dyDescent="0.25">
      <c r="A2125" t="s">
        <v>2356</v>
      </c>
      <c r="B2125" s="1">
        <v>46066</v>
      </c>
      <c r="C2125" s="1">
        <v>46072</v>
      </c>
      <c r="D2125" t="s">
        <v>124</v>
      </c>
      <c r="E2125" t="s">
        <v>192</v>
      </c>
      <c r="F2125" s="2">
        <v>0.77083333333333337</v>
      </c>
      <c r="G2125">
        <v>1</v>
      </c>
      <c r="H2125">
        <v>6</v>
      </c>
      <c r="I2125">
        <v>240</v>
      </c>
      <c r="J2125">
        <v>54</v>
      </c>
      <c r="K2125">
        <v>0</v>
      </c>
      <c r="L2125" t="s">
        <v>188</v>
      </c>
      <c r="M2125" t="s">
        <v>172</v>
      </c>
      <c r="N2125">
        <v>35</v>
      </c>
      <c r="O2125" t="s">
        <v>179</v>
      </c>
      <c r="P2125" t="s">
        <v>185</v>
      </c>
      <c r="Q2125" t="s">
        <v>229</v>
      </c>
    </row>
    <row r="2126" spans="1:17" x14ac:dyDescent="0.25">
      <c r="A2126" t="s">
        <v>2357</v>
      </c>
      <c r="B2126" s="1">
        <v>46168</v>
      </c>
      <c r="C2126" s="1">
        <v>46171</v>
      </c>
      <c r="D2126" t="s">
        <v>24</v>
      </c>
      <c r="E2126" t="s">
        <v>212</v>
      </c>
      <c r="F2126" s="2">
        <v>0.39583333333333331</v>
      </c>
      <c r="G2126">
        <v>2</v>
      </c>
      <c r="H2126">
        <v>3</v>
      </c>
      <c r="I2126">
        <v>220</v>
      </c>
      <c r="J2126">
        <v>36</v>
      </c>
      <c r="K2126">
        <v>60</v>
      </c>
      <c r="L2126" t="s">
        <v>183</v>
      </c>
      <c r="M2126" t="s">
        <v>172</v>
      </c>
      <c r="N2126">
        <v>47</v>
      </c>
      <c r="O2126" t="s">
        <v>179</v>
      </c>
      <c r="P2126" t="s">
        <v>174</v>
      </c>
      <c r="Q2126" t="s">
        <v>175</v>
      </c>
    </row>
    <row r="2127" spans="1:17" x14ac:dyDescent="0.25">
      <c r="A2127" t="s">
        <v>2358</v>
      </c>
      <c r="B2127" s="1">
        <v>46034</v>
      </c>
      <c r="C2127" s="1">
        <v>46041</v>
      </c>
      <c r="D2127" t="s">
        <v>136</v>
      </c>
      <c r="E2127" t="s">
        <v>220</v>
      </c>
      <c r="F2127" s="2">
        <v>0.88541666666666663</v>
      </c>
      <c r="G2127">
        <v>8</v>
      </c>
      <c r="H2127">
        <v>2</v>
      </c>
      <c r="I2127">
        <v>420</v>
      </c>
      <c r="J2127">
        <v>30</v>
      </c>
      <c r="K2127">
        <v>20</v>
      </c>
      <c r="L2127" t="s">
        <v>188</v>
      </c>
      <c r="M2127" t="s">
        <v>172</v>
      </c>
      <c r="N2127">
        <v>30</v>
      </c>
      <c r="O2127" t="s">
        <v>179</v>
      </c>
      <c r="P2127" t="s">
        <v>185</v>
      </c>
      <c r="Q2127" t="s">
        <v>180</v>
      </c>
    </row>
    <row r="2128" spans="1:17" x14ac:dyDescent="0.25">
      <c r="A2128" t="s">
        <v>2359</v>
      </c>
      <c r="B2128" s="1">
        <v>46045</v>
      </c>
      <c r="C2128" s="1">
        <v>46049</v>
      </c>
      <c r="D2128" t="s">
        <v>45</v>
      </c>
      <c r="E2128" t="s">
        <v>190</v>
      </c>
      <c r="F2128" s="2">
        <v>0.39583333333333331</v>
      </c>
      <c r="G2128">
        <v>3</v>
      </c>
      <c r="H2128">
        <v>2</v>
      </c>
      <c r="I2128">
        <v>280</v>
      </c>
      <c r="J2128">
        <v>30</v>
      </c>
      <c r="K2128">
        <v>0</v>
      </c>
      <c r="L2128" t="s">
        <v>171</v>
      </c>
      <c r="M2128" t="s">
        <v>207</v>
      </c>
      <c r="N2128">
        <v>59</v>
      </c>
      <c r="O2128" t="s">
        <v>184</v>
      </c>
      <c r="P2128" t="s">
        <v>174</v>
      </c>
      <c r="Q2128" t="s">
        <v>175</v>
      </c>
    </row>
    <row r="2129" spans="1:17" x14ac:dyDescent="0.25">
      <c r="A2129" t="s">
        <v>2360</v>
      </c>
      <c r="B2129" s="1">
        <v>46120</v>
      </c>
      <c r="C2129" s="1">
        <v>46120</v>
      </c>
      <c r="D2129" t="s">
        <v>39</v>
      </c>
      <c r="E2129" t="s">
        <v>249</v>
      </c>
      <c r="F2129" s="2">
        <v>0.64583333333333337</v>
      </c>
      <c r="G2129">
        <v>3</v>
      </c>
      <c r="H2129">
        <v>4</v>
      </c>
      <c r="I2129">
        <v>160</v>
      </c>
      <c r="J2129">
        <v>42</v>
      </c>
      <c r="K2129">
        <v>60</v>
      </c>
      <c r="L2129" t="s">
        <v>193</v>
      </c>
      <c r="M2129" t="s">
        <v>172</v>
      </c>
      <c r="N2129">
        <v>44</v>
      </c>
      <c r="O2129" t="s">
        <v>184</v>
      </c>
      <c r="P2129" t="s">
        <v>185</v>
      </c>
      <c r="Q2129" t="s">
        <v>175</v>
      </c>
    </row>
    <row r="2130" spans="1:17" x14ac:dyDescent="0.25">
      <c r="A2130" t="s">
        <v>2361</v>
      </c>
      <c r="B2130" s="1">
        <v>46125</v>
      </c>
      <c r="C2130" s="1">
        <v>46130</v>
      </c>
      <c r="D2130" t="s">
        <v>17</v>
      </c>
      <c r="E2130" t="s">
        <v>214</v>
      </c>
      <c r="F2130" s="2">
        <v>0.88541666666666663</v>
      </c>
      <c r="G2130">
        <v>6</v>
      </c>
      <c r="H2130">
        <v>2</v>
      </c>
      <c r="I2130">
        <v>180</v>
      </c>
      <c r="J2130">
        <v>30</v>
      </c>
      <c r="K2130">
        <v>0</v>
      </c>
      <c r="L2130" t="s">
        <v>193</v>
      </c>
      <c r="M2130" t="s">
        <v>172</v>
      </c>
      <c r="N2130">
        <v>55</v>
      </c>
      <c r="O2130" t="s">
        <v>184</v>
      </c>
      <c r="P2130" t="s">
        <v>185</v>
      </c>
      <c r="Q2130" t="s">
        <v>175</v>
      </c>
    </row>
    <row r="2131" spans="1:17" x14ac:dyDescent="0.25">
      <c r="A2131" t="s">
        <v>2362</v>
      </c>
      <c r="B2131" s="1">
        <v>46075</v>
      </c>
      <c r="C2131" s="1">
        <v>46075</v>
      </c>
      <c r="D2131" t="s">
        <v>21</v>
      </c>
      <c r="E2131" t="s">
        <v>283</v>
      </c>
      <c r="F2131" s="2">
        <v>0.88541666666666663</v>
      </c>
      <c r="G2131">
        <v>4</v>
      </c>
      <c r="H2131">
        <v>3</v>
      </c>
      <c r="I2131">
        <v>200</v>
      </c>
      <c r="J2131">
        <v>36</v>
      </c>
      <c r="K2131">
        <v>0</v>
      </c>
      <c r="L2131" t="s">
        <v>171</v>
      </c>
      <c r="M2131" t="s">
        <v>172</v>
      </c>
      <c r="N2131">
        <v>32</v>
      </c>
      <c r="O2131" t="s">
        <v>173</v>
      </c>
      <c r="P2131" t="s">
        <v>185</v>
      </c>
      <c r="Q2131" t="s">
        <v>175</v>
      </c>
    </row>
    <row r="2132" spans="1:17" x14ac:dyDescent="0.25">
      <c r="A2132" t="s">
        <v>2363</v>
      </c>
      <c r="B2132" s="1">
        <v>46120</v>
      </c>
      <c r="C2132" s="1">
        <v>46125</v>
      </c>
      <c r="D2132" t="s">
        <v>58</v>
      </c>
      <c r="E2132" t="s">
        <v>300</v>
      </c>
      <c r="F2132" s="2">
        <v>0.77083333333333337</v>
      </c>
      <c r="G2132">
        <v>3</v>
      </c>
      <c r="H2132">
        <v>4</v>
      </c>
      <c r="I2132">
        <v>420</v>
      </c>
      <c r="J2132">
        <v>42</v>
      </c>
      <c r="K2132">
        <v>0</v>
      </c>
      <c r="L2132" t="s">
        <v>183</v>
      </c>
      <c r="M2132" t="s">
        <v>172</v>
      </c>
      <c r="N2132">
        <v>21</v>
      </c>
      <c r="O2132" t="s">
        <v>173</v>
      </c>
      <c r="P2132" t="s">
        <v>174</v>
      </c>
      <c r="Q2132" t="s">
        <v>180</v>
      </c>
    </row>
    <row r="2133" spans="1:17" x14ac:dyDescent="0.25">
      <c r="A2133" t="s">
        <v>2364</v>
      </c>
      <c r="B2133" s="1">
        <v>46045</v>
      </c>
      <c r="C2133" s="1">
        <v>46046</v>
      </c>
      <c r="D2133" t="s">
        <v>117</v>
      </c>
      <c r="E2133" t="s">
        <v>335</v>
      </c>
      <c r="F2133" s="2">
        <v>0.64583333333333337</v>
      </c>
      <c r="G2133">
        <v>6</v>
      </c>
      <c r="H2133">
        <v>2</v>
      </c>
      <c r="I2133">
        <v>460</v>
      </c>
      <c r="J2133">
        <v>30</v>
      </c>
      <c r="K2133">
        <v>100</v>
      </c>
      <c r="L2133" t="s">
        <v>193</v>
      </c>
      <c r="M2133" t="s">
        <v>172</v>
      </c>
      <c r="N2133">
        <v>55</v>
      </c>
      <c r="O2133" t="s">
        <v>179</v>
      </c>
      <c r="P2133" t="s">
        <v>174</v>
      </c>
      <c r="Q2133" t="s">
        <v>180</v>
      </c>
    </row>
    <row r="2134" spans="1:17" x14ac:dyDescent="0.25">
      <c r="A2134" t="s">
        <v>2365</v>
      </c>
      <c r="B2134" s="1">
        <v>46077</v>
      </c>
      <c r="C2134" s="1">
        <v>46077</v>
      </c>
      <c r="D2134" t="s">
        <v>31</v>
      </c>
      <c r="E2134" t="s">
        <v>226</v>
      </c>
      <c r="F2134" s="2">
        <v>0.9375</v>
      </c>
      <c r="G2134">
        <v>2</v>
      </c>
      <c r="H2134">
        <v>5</v>
      </c>
      <c r="I2134">
        <v>160</v>
      </c>
      <c r="J2134">
        <v>48</v>
      </c>
      <c r="K2134">
        <v>20</v>
      </c>
      <c r="L2134" t="s">
        <v>171</v>
      </c>
      <c r="M2134" t="s">
        <v>172</v>
      </c>
      <c r="N2134">
        <v>38</v>
      </c>
      <c r="O2134" t="s">
        <v>179</v>
      </c>
      <c r="P2134" t="s">
        <v>185</v>
      </c>
      <c r="Q2134" t="s">
        <v>175</v>
      </c>
    </row>
    <row r="2135" spans="1:17" x14ac:dyDescent="0.25">
      <c r="A2135" t="s">
        <v>2366</v>
      </c>
      <c r="B2135" s="1">
        <v>46101</v>
      </c>
      <c r="C2135" s="1">
        <v>46102</v>
      </c>
      <c r="D2135" t="s">
        <v>84</v>
      </c>
      <c r="E2135" t="s">
        <v>226</v>
      </c>
      <c r="F2135" s="2">
        <v>0.53125</v>
      </c>
      <c r="G2135">
        <v>3</v>
      </c>
      <c r="H2135">
        <v>3</v>
      </c>
      <c r="I2135">
        <v>160</v>
      </c>
      <c r="J2135">
        <v>36</v>
      </c>
      <c r="K2135">
        <v>20</v>
      </c>
      <c r="L2135" t="s">
        <v>193</v>
      </c>
      <c r="M2135" t="s">
        <v>172</v>
      </c>
      <c r="N2135">
        <v>41</v>
      </c>
      <c r="O2135" t="s">
        <v>179</v>
      </c>
      <c r="P2135" t="s">
        <v>174</v>
      </c>
      <c r="Q2135" t="s">
        <v>175</v>
      </c>
    </row>
    <row r="2136" spans="1:17" x14ac:dyDescent="0.25">
      <c r="A2136" t="s">
        <v>2367</v>
      </c>
      <c r="B2136" s="1">
        <v>46173</v>
      </c>
      <c r="C2136" s="1">
        <v>46178</v>
      </c>
      <c r="D2136" t="s">
        <v>133</v>
      </c>
      <c r="E2136" t="s">
        <v>216</v>
      </c>
      <c r="F2136" s="2">
        <v>0.9375</v>
      </c>
      <c r="G2136">
        <v>2</v>
      </c>
      <c r="H2136">
        <v>3</v>
      </c>
      <c r="I2136">
        <v>260</v>
      </c>
      <c r="J2136">
        <v>36</v>
      </c>
      <c r="K2136">
        <v>40</v>
      </c>
      <c r="L2136" t="s">
        <v>183</v>
      </c>
      <c r="M2136" t="s">
        <v>172</v>
      </c>
      <c r="N2136">
        <v>39</v>
      </c>
      <c r="O2136" t="s">
        <v>173</v>
      </c>
      <c r="P2136" t="s">
        <v>185</v>
      </c>
      <c r="Q2136" t="s">
        <v>229</v>
      </c>
    </row>
    <row r="2137" spans="1:17" x14ac:dyDescent="0.25">
      <c r="A2137" t="s">
        <v>2368</v>
      </c>
      <c r="B2137" s="1">
        <v>46149</v>
      </c>
      <c r="C2137" s="1">
        <v>46149</v>
      </c>
      <c r="D2137" t="s">
        <v>119</v>
      </c>
      <c r="E2137" t="s">
        <v>222</v>
      </c>
      <c r="F2137" s="2">
        <v>0.64583333333333337</v>
      </c>
      <c r="G2137">
        <v>7</v>
      </c>
      <c r="H2137">
        <v>4</v>
      </c>
      <c r="I2137">
        <v>420</v>
      </c>
      <c r="J2137">
        <v>42</v>
      </c>
      <c r="K2137">
        <v>0</v>
      </c>
      <c r="L2137" t="s">
        <v>183</v>
      </c>
      <c r="M2137" t="s">
        <v>172</v>
      </c>
      <c r="N2137">
        <v>44</v>
      </c>
      <c r="O2137" t="s">
        <v>173</v>
      </c>
      <c r="P2137" t="s">
        <v>174</v>
      </c>
      <c r="Q2137" t="s">
        <v>180</v>
      </c>
    </row>
    <row r="2138" spans="1:17" x14ac:dyDescent="0.25">
      <c r="A2138" t="s">
        <v>2369</v>
      </c>
      <c r="B2138" s="1">
        <v>46117</v>
      </c>
      <c r="C2138" s="1">
        <v>46119</v>
      </c>
      <c r="D2138" t="s">
        <v>130</v>
      </c>
      <c r="E2138" t="s">
        <v>268</v>
      </c>
      <c r="F2138" s="2">
        <v>0.88541666666666663</v>
      </c>
      <c r="G2138">
        <v>4</v>
      </c>
      <c r="H2138">
        <v>5</v>
      </c>
      <c r="I2138">
        <v>460</v>
      </c>
      <c r="J2138">
        <v>48</v>
      </c>
      <c r="K2138">
        <v>0</v>
      </c>
      <c r="L2138" t="s">
        <v>183</v>
      </c>
      <c r="M2138" t="s">
        <v>207</v>
      </c>
      <c r="N2138">
        <v>25</v>
      </c>
      <c r="O2138" t="s">
        <v>179</v>
      </c>
      <c r="P2138" t="s">
        <v>185</v>
      </c>
      <c r="Q2138" t="s">
        <v>180</v>
      </c>
    </row>
    <row r="2139" spans="1:17" x14ac:dyDescent="0.25">
      <c r="A2139" t="s">
        <v>2370</v>
      </c>
      <c r="B2139" s="1">
        <v>46076</v>
      </c>
      <c r="C2139" s="1">
        <v>46076</v>
      </c>
      <c r="D2139" t="s">
        <v>58</v>
      </c>
      <c r="E2139" t="s">
        <v>280</v>
      </c>
      <c r="F2139" s="2">
        <v>0.77083333333333337</v>
      </c>
      <c r="G2139">
        <v>4</v>
      </c>
      <c r="H2139">
        <v>2</v>
      </c>
      <c r="I2139">
        <v>420</v>
      </c>
      <c r="J2139">
        <v>30</v>
      </c>
      <c r="K2139">
        <v>20</v>
      </c>
      <c r="L2139" t="s">
        <v>193</v>
      </c>
      <c r="M2139" t="s">
        <v>172</v>
      </c>
      <c r="N2139">
        <v>45</v>
      </c>
      <c r="O2139" t="s">
        <v>173</v>
      </c>
      <c r="P2139" t="s">
        <v>174</v>
      </c>
      <c r="Q2139" t="s">
        <v>180</v>
      </c>
    </row>
    <row r="2140" spans="1:17" x14ac:dyDescent="0.25">
      <c r="A2140" t="s">
        <v>2371</v>
      </c>
      <c r="B2140" s="1">
        <v>46179</v>
      </c>
      <c r="C2140" s="1">
        <v>46185</v>
      </c>
      <c r="D2140" t="s">
        <v>35</v>
      </c>
      <c r="E2140" t="s">
        <v>209</v>
      </c>
      <c r="F2140" s="2">
        <v>0.88541666666666663</v>
      </c>
      <c r="G2140">
        <v>4</v>
      </c>
      <c r="H2140">
        <v>3</v>
      </c>
      <c r="I2140">
        <v>220</v>
      </c>
      <c r="J2140">
        <v>36</v>
      </c>
      <c r="K2140">
        <v>0</v>
      </c>
      <c r="L2140" t="s">
        <v>178</v>
      </c>
      <c r="M2140" t="s">
        <v>172</v>
      </c>
      <c r="N2140">
        <v>38</v>
      </c>
      <c r="O2140" t="s">
        <v>179</v>
      </c>
      <c r="P2140" t="s">
        <v>174</v>
      </c>
      <c r="Q2140" t="s">
        <v>175</v>
      </c>
    </row>
    <row r="2141" spans="1:17" x14ac:dyDescent="0.25">
      <c r="A2141" t="s">
        <v>2372</v>
      </c>
      <c r="B2141" s="1">
        <v>46082</v>
      </c>
      <c r="C2141" s="1">
        <v>46087</v>
      </c>
      <c r="D2141" t="s">
        <v>90</v>
      </c>
      <c r="E2141" t="s">
        <v>239</v>
      </c>
      <c r="F2141" s="2">
        <v>0.88541666666666663</v>
      </c>
      <c r="G2141">
        <v>3</v>
      </c>
      <c r="H2141">
        <v>2</v>
      </c>
      <c r="I2141">
        <v>320</v>
      </c>
      <c r="J2141">
        <v>30</v>
      </c>
      <c r="K2141">
        <v>0</v>
      </c>
      <c r="L2141" t="s">
        <v>171</v>
      </c>
      <c r="M2141" t="s">
        <v>172</v>
      </c>
      <c r="N2141">
        <v>39</v>
      </c>
      <c r="O2141" t="s">
        <v>173</v>
      </c>
      <c r="P2141" t="s">
        <v>185</v>
      </c>
      <c r="Q2141" t="s">
        <v>229</v>
      </c>
    </row>
    <row r="2142" spans="1:17" x14ac:dyDescent="0.25">
      <c r="A2142" t="s">
        <v>2373</v>
      </c>
      <c r="B2142" s="1">
        <v>46093</v>
      </c>
      <c r="C2142" s="1">
        <v>46100</v>
      </c>
      <c r="D2142" t="s">
        <v>146</v>
      </c>
      <c r="E2142" t="s">
        <v>239</v>
      </c>
      <c r="F2142" s="2">
        <v>0.77083333333333337</v>
      </c>
      <c r="G2142">
        <v>8</v>
      </c>
      <c r="H2142">
        <v>4</v>
      </c>
      <c r="I2142">
        <v>240</v>
      </c>
      <c r="J2142">
        <v>42</v>
      </c>
      <c r="K2142">
        <v>0</v>
      </c>
      <c r="L2142" t="s">
        <v>178</v>
      </c>
      <c r="M2142" t="s">
        <v>172</v>
      </c>
      <c r="N2142">
        <v>28</v>
      </c>
      <c r="O2142" t="s">
        <v>179</v>
      </c>
      <c r="P2142" t="s">
        <v>174</v>
      </c>
      <c r="Q2142" t="s">
        <v>175</v>
      </c>
    </row>
    <row r="2143" spans="1:17" x14ac:dyDescent="0.25">
      <c r="A2143" t="s">
        <v>2374</v>
      </c>
      <c r="B2143" s="1">
        <v>46180</v>
      </c>
      <c r="C2143" s="1">
        <v>46187</v>
      </c>
      <c r="D2143" t="s">
        <v>58</v>
      </c>
      <c r="E2143" t="s">
        <v>344</v>
      </c>
      <c r="F2143" s="2">
        <v>0.64583333333333337</v>
      </c>
      <c r="G2143">
        <v>4</v>
      </c>
      <c r="H2143">
        <v>2</v>
      </c>
      <c r="I2143">
        <v>200</v>
      </c>
      <c r="J2143">
        <v>30</v>
      </c>
      <c r="K2143">
        <v>0</v>
      </c>
      <c r="L2143" t="s">
        <v>178</v>
      </c>
      <c r="M2143" t="s">
        <v>172</v>
      </c>
      <c r="N2143">
        <v>22</v>
      </c>
      <c r="O2143" t="s">
        <v>179</v>
      </c>
      <c r="P2143" t="s">
        <v>185</v>
      </c>
      <c r="Q2143" t="s">
        <v>175</v>
      </c>
    </row>
    <row r="2144" spans="1:17" x14ac:dyDescent="0.25">
      <c r="A2144" t="s">
        <v>2375</v>
      </c>
      <c r="B2144" s="1">
        <v>46135</v>
      </c>
      <c r="C2144" s="1">
        <v>46141</v>
      </c>
      <c r="D2144" t="s">
        <v>31</v>
      </c>
      <c r="E2144" t="s">
        <v>170</v>
      </c>
      <c r="F2144" s="2">
        <v>0.9375</v>
      </c>
      <c r="G2144">
        <v>9</v>
      </c>
      <c r="H2144">
        <v>5</v>
      </c>
      <c r="I2144">
        <v>160</v>
      </c>
      <c r="J2144">
        <v>48</v>
      </c>
      <c r="K2144">
        <v>0</v>
      </c>
      <c r="L2144" t="s">
        <v>183</v>
      </c>
      <c r="M2144" t="s">
        <v>207</v>
      </c>
      <c r="N2144">
        <v>40</v>
      </c>
      <c r="O2144" t="s">
        <v>179</v>
      </c>
      <c r="P2144" t="s">
        <v>174</v>
      </c>
      <c r="Q2144" t="s">
        <v>175</v>
      </c>
    </row>
    <row r="2145" spans="1:17" x14ac:dyDescent="0.25">
      <c r="A2145" t="s">
        <v>2376</v>
      </c>
      <c r="B2145" s="1">
        <v>46124</v>
      </c>
      <c r="C2145" s="1">
        <v>46127</v>
      </c>
      <c r="D2145" t="s">
        <v>124</v>
      </c>
      <c r="E2145" t="s">
        <v>239</v>
      </c>
      <c r="F2145" s="2">
        <v>0.53125</v>
      </c>
      <c r="G2145">
        <v>3</v>
      </c>
      <c r="H2145">
        <v>3</v>
      </c>
      <c r="I2145">
        <v>240</v>
      </c>
      <c r="J2145">
        <v>36</v>
      </c>
      <c r="K2145">
        <v>40</v>
      </c>
      <c r="L2145" t="s">
        <v>171</v>
      </c>
      <c r="M2145" t="s">
        <v>172</v>
      </c>
      <c r="N2145">
        <v>35</v>
      </c>
      <c r="O2145" t="s">
        <v>184</v>
      </c>
      <c r="P2145" t="s">
        <v>174</v>
      </c>
      <c r="Q2145" t="s">
        <v>175</v>
      </c>
    </row>
    <row r="2146" spans="1:17" x14ac:dyDescent="0.25">
      <c r="A2146" t="s">
        <v>2377</v>
      </c>
      <c r="B2146" s="1">
        <v>46101</v>
      </c>
      <c r="C2146" s="1">
        <v>46103</v>
      </c>
      <c r="D2146" t="s">
        <v>65</v>
      </c>
      <c r="E2146" t="s">
        <v>241</v>
      </c>
      <c r="F2146" s="2">
        <v>0.9375</v>
      </c>
      <c r="G2146">
        <v>1</v>
      </c>
      <c r="H2146">
        <v>1</v>
      </c>
      <c r="I2146">
        <v>420</v>
      </c>
      <c r="J2146">
        <v>24</v>
      </c>
      <c r="K2146">
        <v>40</v>
      </c>
      <c r="L2146" t="s">
        <v>188</v>
      </c>
      <c r="M2146" t="s">
        <v>172</v>
      </c>
      <c r="N2146">
        <v>45</v>
      </c>
      <c r="O2146" t="s">
        <v>173</v>
      </c>
      <c r="P2146" t="s">
        <v>174</v>
      </c>
      <c r="Q2146" t="s">
        <v>180</v>
      </c>
    </row>
    <row r="2147" spans="1:17" x14ac:dyDescent="0.25">
      <c r="A2147" t="s">
        <v>2378</v>
      </c>
      <c r="B2147" s="1">
        <v>46093</v>
      </c>
      <c r="C2147" s="1">
        <v>46093</v>
      </c>
      <c r="D2147" t="s">
        <v>117</v>
      </c>
      <c r="E2147" t="s">
        <v>335</v>
      </c>
      <c r="F2147" s="2">
        <v>0.77083333333333337</v>
      </c>
      <c r="G2147">
        <v>6</v>
      </c>
      <c r="H2147">
        <v>3</v>
      </c>
      <c r="I2147">
        <v>280</v>
      </c>
      <c r="J2147">
        <v>36</v>
      </c>
      <c r="K2147">
        <v>0</v>
      </c>
      <c r="L2147" t="s">
        <v>183</v>
      </c>
      <c r="M2147" t="s">
        <v>172</v>
      </c>
      <c r="N2147">
        <v>32</v>
      </c>
      <c r="O2147" t="s">
        <v>184</v>
      </c>
      <c r="P2147" t="s">
        <v>185</v>
      </c>
      <c r="Q2147" t="s">
        <v>175</v>
      </c>
    </row>
    <row r="2148" spans="1:17" x14ac:dyDescent="0.25">
      <c r="A2148" t="s">
        <v>2379</v>
      </c>
      <c r="B2148" s="1">
        <v>46125</v>
      </c>
      <c r="C2148" s="1">
        <v>46132</v>
      </c>
      <c r="D2148" t="s">
        <v>21</v>
      </c>
      <c r="E2148" t="s">
        <v>246</v>
      </c>
      <c r="F2148" s="2">
        <v>0.88541666666666663</v>
      </c>
      <c r="G2148">
        <v>3</v>
      </c>
      <c r="H2148">
        <v>2</v>
      </c>
      <c r="I2148">
        <v>280</v>
      </c>
      <c r="J2148">
        <v>30</v>
      </c>
      <c r="K2148">
        <v>0</v>
      </c>
      <c r="L2148" t="s">
        <v>193</v>
      </c>
      <c r="M2148" t="s">
        <v>172</v>
      </c>
      <c r="N2148">
        <v>33</v>
      </c>
      <c r="O2148" t="s">
        <v>179</v>
      </c>
      <c r="P2148" t="s">
        <v>185</v>
      </c>
      <c r="Q2148" t="s">
        <v>175</v>
      </c>
    </row>
    <row r="2149" spans="1:17" x14ac:dyDescent="0.25">
      <c r="A2149" t="s">
        <v>2380</v>
      </c>
      <c r="B2149" s="1">
        <v>46147</v>
      </c>
      <c r="C2149" s="1">
        <v>46151</v>
      </c>
      <c r="D2149" t="s">
        <v>140</v>
      </c>
      <c r="E2149" t="s">
        <v>187</v>
      </c>
      <c r="F2149" s="2">
        <v>0.77083333333333337</v>
      </c>
      <c r="G2149">
        <v>6</v>
      </c>
      <c r="H2149">
        <v>3</v>
      </c>
      <c r="I2149">
        <v>160</v>
      </c>
      <c r="J2149">
        <v>36</v>
      </c>
      <c r="K2149">
        <v>0</v>
      </c>
      <c r="L2149" t="s">
        <v>178</v>
      </c>
      <c r="M2149" t="s">
        <v>172</v>
      </c>
      <c r="N2149">
        <v>31</v>
      </c>
      <c r="O2149" t="s">
        <v>173</v>
      </c>
      <c r="P2149" t="s">
        <v>174</v>
      </c>
      <c r="Q2149" t="s">
        <v>175</v>
      </c>
    </row>
    <row r="2150" spans="1:17" x14ac:dyDescent="0.25">
      <c r="A2150" t="s">
        <v>2381</v>
      </c>
      <c r="B2150" s="1">
        <v>46050</v>
      </c>
      <c r="C2150" s="1">
        <v>46052</v>
      </c>
      <c r="D2150" t="s">
        <v>103</v>
      </c>
      <c r="E2150" t="s">
        <v>246</v>
      </c>
      <c r="F2150" s="2">
        <v>0.64583333333333337</v>
      </c>
      <c r="G2150">
        <v>1</v>
      </c>
      <c r="H2150">
        <v>3</v>
      </c>
      <c r="I2150">
        <v>360</v>
      </c>
      <c r="J2150">
        <v>36</v>
      </c>
      <c r="K2150">
        <v>40</v>
      </c>
      <c r="L2150" t="s">
        <v>183</v>
      </c>
      <c r="M2150" t="s">
        <v>172</v>
      </c>
      <c r="N2150">
        <v>50</v>
      </c>
      <c r="O2150" t="s">
        <v>179</v>
      </c>
      <c r="P2150" t="s">
        <v>185</v>
      </c>
      <c r="Q2150" t="s">
        <v>229</v>
      </c>
    </row>
    <row r="2151" spans="1:17" x14ac:dyDescent="0.25">
      <c r="A2151" t="s">
        <v>2382</v>
      </c>
      <c r="B2151" s="1">
        <v>46105</v>
      </c>
      <c r="C2151" s="1">
        <v>46108</v>
      </c>
      <c r="D2151" t="s">
        <v>77</v>
      </c>
      <c r="E2151" t="s">
        <v>249</v>
      </c>
      <c r="F2151" s="2">
        <v>0.53125</v>
      </c>
      <c r="G2151">
        <v>4</v>
      </c>
      <c r="H2151">
        <v>3</v>
      </c>
      <c r="I2151">
        <v>240</v>
      </c>
      <c r="J2151">
        <v>36</v>
      </c>
      <c r="K2151">
        <v>100</v>
      </c>
      <c r="L2151" t="s">
        <v>183</v>
      </c>
      <c r="M2151" t="s">
        <v>172</v>
      </c>
      <c r="N2151">
        <v>23</v>
      </c>
      <c r="O2151" t="s">
        <v>184</v>
      </c>
      <c r="P2151" t="s">
        <v>185</v>
      </c>
      <c r="Q2151" t="s">
        <v>229</v>
      </c>
    </row>
    <row r="2152" spans="1:17" x14ac:dyDescent="0.25">
      <c r="A2152" t="s">
        <v>2383</v>
      </c>
      <c r="B2152" s="1">
        <v>46078</v>
      </c>
      <c r="C2152" s="1">
        <v>46083</v>
      </c>
      <c r="D2152" t="s">
        <v>49</v>
      </c>
      <c r="E2152" t="s">
        <v>302</v>
      </c>
      <c r="F2152" s="2">
        <v>0.88541666666666663</v>
      </c>
      <c r="G2152">
        <v>1</v>
      </c>
      <c r="H2152">
        <v>2</v>
      </c>
      <c r="I2152">
        <v>420</v>
      </c>
      <c r="J2152">
        <v>30</v>
      </c>
      <c r="K2152">
        <v>40</v>
      </c>
      <c r="L2152" t="s">
        <v>193</v>
      </c>
      <c r="M2152" t="s">
        <v>172</v>
      </c>
      <c r="N2152">
        <v>53</v>
      </c>
      <c r="O2152" t="s">
        <v>184</v>
      </c>
      <c r="P2152" t="s">
        <v>174</v>
      </c>
      <c r="Q2152" t="s">
        <v>180</v>
      </c>
    </row>
    <row r="2153" spans="1:17" x14ac:dyDescent="0.25">
      <c r="A2153" t="s">
        <v>2384</v>
      </c>
      <c r="B2153" s="1">
        <v>46193</v>
      </c>
      <c r="C2153" s="1">
        <v>46194</v>
      </c>
      <c r="D2153" t="s">
        <v>87</v>
      </c>
      <c r="E2153" t="s">
        <v>203</v>
      </c>
      <c r="F2153" s="2">
        <v>0.64583333333333337</v>
      </c>
      <c r="G2153">
        <v>1</v>
      </c>
      <c r="H2153">
        <v>3</v>
      </c>
      <c r="I2153">
        <v>280</v>
      </c>
      <c r="J2153">
        <v>36</v>
      </c>
      <c r="K2153">
        <v>0</v>
      </c>
      <c r="L2153" t="s">
        <v>178</v>
      </c>
      <c r="M2153" t="s">
        <v>172</v>
      </c>
      <c r="N2153">
        <v>35</v>
      </c>
      <c r="O2153" t="s">
        <v>173</v>
      </c>
      <c r="P2153" t="s">
        <v>174</v>
      </c>
      <c r="Q2153" t="s">
        <v>229</v>
      </c>
    </row>
    <row r="2154" spans="1:17" x14ac:dyDescent="0.25">
      <c r="A2154" t="s">
        <v>2385</v>
      </c>
      <c r="B2154" s="1">
        <v>46109</v>
      </c>
      <c r="C2154" s="1">
        <v>46112</v>
      </c>
      <c r="D2154" t="s">
        <v>96</v>
      </c>
      <c r="E2154" t="s">
        <v>262</v>
      </c>
      <c r="F2154" s="2">
        <v>0.88541666666666663</v>
      </c>
      <c r="G2154">
        <v>6</v>
      </c>
      <c r="H2154">
        <v>3</v>
      </c>
      <c r="I2154">
        <v>180</v>
      </c>
      <c r="J2154">
        <v>36</v>
      </c>
      <c r="K2154">
        <v>0</v>
      </c>
      <c r="L2154" t="s">
        <v>171</v>
      </c>
      <c r="M2154" t="s">
        <v>172</v>
      </c>
      <c r="N2154">
        <v>33</v>
      </c>
      <c r="O2154" t="s">
        <v>184</v>
      </c>
      <c r="P2154" t="s">
        <v>185</v>
      </c>
      <c r="Q2154" t="s">
        <v>175</v>
      </c>
    </row>
    <row r="2155" spans="1:17" x14ac:dyDescent="0.25">
      <c r="A2155" t="s">
        <v>2386</v>
      </c>
      <c r="B2155" s="1">
        <v>46135</v>
      </c>
      <c r="C2155" s="1">
        <v>46142</v>
      </c>
      <c r="D2155" t="s">
        <v>58</v>
      </c>
      <c r="E2155" t="s">
        <v>283</v>
      </c>
      <c r="F2155" s="2">
        <v>0.64583333333333337</v>
      </c>
      <c r="G2155">
        <v>3</v>
      </c>
      <c r="H2155">
        <v>3</v>
      </c>
      <c r="I2155">
        <v>200</v>
      </c>
      <c r="J2155">
        <v>36</v>
      </c>
      <c r="K2155">
        <v>0</v>
      </c>
      <c r="L2155" t="s">
        <v>183</v>
      </c>
      <c r="M2155" t="s">
        <v>172</v>
      </c>
      <c r="N2155">
        <v>38</v>
      </c>
      <c r="O2155" t="s">
        <v>173</v>
      </c>
      <c r="P2155" t="s">
        <v>185</v>
      </c>
      <c r="Q2155" t="s">
        <v>175</v>
      </c>
    </row>
    <row r="2156" spans="1:17" x14ac:dyDescent="0.25">
      <c r="A2156" t="s">
        <v>2387</v>
      </c>
      <c r="B2156" s="1">
        <v>46079</v>
      </c>
      <c r="C2156" s="1">
        <v>46085</v>
      </c>
      <c r="D2156" t="s">
        <v>75</v>
      </c>
      <c r="E2156" t="s">
        <v>235</v>
      </c>
      <c r="F2156" s="2">
        <v>0.53125</v>
      </c>
      <c r="G2156">
        <v>6</v>
      </c>
      <c r="H2156">
        <v>1</v>
      </c>
      <c r="I2156">
        <v>360</v>
      </c>
      <c r="J2156">
        <v>24</v>
      </c>
      <c r="K2156">
        <v>100</v>
      </c>
      <c r="L2156" t="s">
        <v>188</v>
      </c>
      <c r="M2156" t="s">
        <v>172</v>
      </c>
      <c r="N2156">
        <v>29</v>
      </c>
      <c r="O2156" t="s">
        <v>173</v>
      </c>
      <c r="P2156" t="s">
        <v>185</v>
      </c>
      <c r="Q2156" t="s">
        <v>229</v>
      </c>
    </row>
    <row r="2157" spans="1:17" x14ac:dyDescent="0.25">
      <c r="A2157" t="s">
        <v>2388</v>
      </c>
      <c r="B2157" s="1">
        <v>46179</v>
      </c>
      <c r="C2157" s="1">
        <v>46179</v>
      </c>
      <c r="D2157" t="s">
        <v>68</v>
      </c>
      <c r="E2157" t="s">
        <v>218</v>
      </c>
      <c r="F2157" s="2">
        <v>0.77083333333333337</v>
      </c>
      <c r="G2157">
        <v>4</v>
      </c>
      <c r="H2157">
        <v>2</v>
      </c>
      <c r="I2157">
        <v>240</v>
      </c>
      <c r="J2157">
        <v>30</v>
      </c>
      <c r="K2157">
        <v>0</v>
      </c>
      <c r="L2157" t="s">
        <v>188</v>
      </c>
      <c r="M2157" t="s">
        <v>172</v>
      </c>
      <c r="N2157">
        <v>55</v>
      </c>
      <c r="O2157" t="s">
        <v>179</v>
      </c>
      <c r="P2157" t="s">
        <v>174</v>
      </c>
      <c r="Q2157" t="s">
        <v>175</v>
      </c>
    </row>
    <row r="2158" spans="1:17" x14ac:dyDescent="0.25">
      <c r="A2158" t="s">
        <v>2389</v>
      </c>
      <c r="B2158" s="1">
        <v>46051</v>
      </c>
      <c r="C2158" s="1">
        <v>46052</v>
      </c>
      <c r="D2158" t="s">
        <v>143</v>
      </c>
      <c r="E2158" t="s">
        <v>302</v>
      </c>
      <c r="F2158" s="2">
        <v>0.64583333333333337</v>
      </c>
      <c r="G2158">
        <v>4</v>
      </c>
      <c r="H2158">
        <v>3</v>
      </c>
      <c r="I2158">
        <v>240</v>
      </c>
      <c r="J2158">
        <v>36</v>
      </c>
      <c r="K2158">
        <v>100</v>
      </c>
      <c r="L2158" t="s">
        <v>188</v>
      </c>
      <c r="M2158" t="s">
        <v>172</v>
      </c>
      <c r="N2158">
        <v>57</v>
      </c>
      <c r="O2158" t="s">
        <v>173</v>
      </c>
      <c r="P2158" t="s">
        <v>185</v>
      </c>
      <c r="Q2158" t="s">
        <v>175</v>
      </c>
    </row>
    <row r="2159" spans="1:17" x14ac:dyDescent="0.25">
      <c r="A2159" t="s">
        <v>2390</v>
      </c>
      <c r="B2159" s="1">
        <v>46200</v>
      </c>
      <c r="C2159" s="1">
        <v>46207</v>
      </c>
      <c r="D2159" t="s">
        <v>24</v>
      </c>
      <c r="E2159" t="s">
        <v>246</v>
      </c>
      <c r="F2159" s="2">
        <v>0.53125</v>
      </c>
      <c r="G2159">
        <v>6</v>
      </c>
      <c r="H2159">
        <v>3</v>
      </c>
      <c r="I2159">
        <v>280</v>
      </c>
      <c r="J2159">
        <v>36</v>
      </c>
      <c r="K2159">
        <v>20</v>
      </c>
      <c r="L2159" t="s">
        <v>178</v>
      </c>
      <c r="M2159" t="s">
        <v>172</v>
      </c>
      <c r="N2159">
        <v>24</v>
      </c>
      <c r="O2159" t="s">
        <v>173</v>
      </c>
      <c r="P2159" t="s">
        <v>185</v>
      </c>
      <c r="Q2159" t="s">
        <v>175</v>
      </c>
    </row>
    <row r="2160" spans="1:17" x14ac:dyDescent="0.25">
      <c r="A2160" t="s">
        <v>2391</v>
      </c>
      <c r="B2160" s="1">
        <v>46102</v>
      </c>
      <c r="C2160" s="1">
        <v>46103</v>
      </c>
      <c r="D2160" t="s">
        <v>49</v>
      </c>
      <c r="E2160" t="s">
        <v>344</v>
      </c>
      <c r="F2160" s="2">
        <v>0.53125</v>
      </c>
      <c r="G2160">
        <v>5</v>
      </c>
      <c r="H2160">
        <v>3</v>
      </c>
      <c r="I2160">
        <v>200</v>
      </c>
      <c r="J2160">
        <v>36</v>
      </c>
      <c r="K2160">
        <v>40</v>
      </c>
      <c r="L2160" t="s">
        <v>178</v>
      </c>
      <c r="M2160" t="s">
        <v>172</v>
      </c>
      <c r="N2160">
        <v>33</v>
      </c>
      <c r="O2160" t="s">
        <v>184</v>
      </c>
      <c r="P2160" t="s">
        <v>185</v>
      </c>
      <c r="Q2160" t="s">
        <v>175</v>
      </c>
    </row>
    <row r="2161" spans="1:17" x14ac:dyDescent="0.25">
      <c r="A2161" t="s">
        <v>2392</v>
      </c>
      <c r="B2161" s="1">
        <v>46164</v>
      </c>
      <c r="C2161" s="1">
        <v>46164</v>
      </c>
      <c r="D2161" t="s">
        <v>124</v>
      </c>
      <c r="E2161" t="s">
        <v>286</v>
      </c>
      <c r="F2161" s="2">
        <v>0.64583333333333337</v>
      </c>
      <c r="G2161">
        <v>4</v>
      </c>
      <c r="H2161">
        <v>4</v>
      </c>
      <c r="I2161">
        <v>440</v>
      </c>
      <c r="J2161">
        <v>42</v>
      </c>
      <c r="K2161">
        <v>60</v>
      </c>
      <c r="L2161" t="s">
        <v>178</v>
      </c>
      <c r="M2161" t="s">
        <v>172</v>
      </c>
      <c r="N2161">
        <v>56</v>
      </c>
      <c r="O2161" t="s">
        <v>173</v>
      </c>
      <c r="P2161" t="s">
        <v>174</v>
      </c>
      <c r="Q2161" t="s">
        <v>180</v>
      </c>
    </row>
    <row r="2162" spans="1:17" x14ac:dyDescent="0.25">
      <c r="A2162" t="s">
        <v>2393</v>
      </c>
      <c r="B2162" s="1">
        <v>46190</v>
      </c>
      <c r="C2162" s="1">
        <v>46196</v>
      </c>
      <c r="D2162" t="s">
        <v>53</v>
      </c>
      <c r="E2162" t="s">
        <v>309</v>
      </c>
      <c r="F2162" s="2">
        <v>0.77083333333333337</v>
      </c>
      <c r="G2162">
        <v>3</v>
      </c>
      <c r="H2162">
        <v>4</v>
      </c>
      <c r="I2162">
        <v>340</v>
      </c>
      <c r="J2162">
        <v>42</v>
      </c>
      <c r="K2162">
        <v>0</v>
      </c>
      <c r="L2162" t="s">
        <v>183</v>
      </c>
      <c r="M2162" t="s">
        <v>172</v>
      </c>
      <c r="N2162">
        <v>30</v>
      </c>
      <c r="O2162" t="s">
        <v>179</v>
      </c>
      <c r="P2162" t="s">
        <v>185</v>
      </c>
      <c r="Q2162" t="s">
        <v>180</v>
      </c>
    </row>
    <row r="2163" spans="1:17" x14ac:dyDescent="0.25">
      <c r="A2163" t="s">
        <v>2394</v>
      </c>
      <c r="B2163" s="1">
        <v>46136</v>
      </c>
      <c r="C2163" s="1">
        <v>46136</v>
      </c>
      <c r="D2163" t="s">
        <v>39</v>
      </c>
      <c r="E2163" t="s">
        <v>197</v>
      </c>
      <c r="F2163" s="2">
        <v>0.9375</v>
      </c>
      <c r="G2163">
        <v>2</v>
      </c>
      <c r="H2163">
        <v>2</v>
      </c>
      <c r="I2163">
        <v>180</v>
      </c>
      <c r="J2163">
        <v>30</v>
      </c>
      <c r="K2163">
        <v>60</v>
      </c>
      <c r="L2163" t="s">
        <v>178</v>
      </c>
      <c r="M2163" t="s">
        <v>263</v>
      </c>
      <c r="N2163">
        <v>46</v>
      </c>
      <c r="O2163" t="s">
        <v>173</v>
      </c>
      <c r="P2163" t="s">
        <v>185</v>
      </c>
      <c r="Q2163" t="s">
        <v>175</v>
      </c>
    </row>
    <row r="2164" spans="1:17" x14ac:dyDescent="0.25">
      <c r="A2164" t="s">
        <v>2395</v>
      </c>
      <c r="B2164" s="1">
        <v>46194</v>
      </c>
      <c r="C2164" s="1">
        <v>46201</v>
      </c>
      <c r="D2164" t="s">
        <v>107</v>
      </c>
      <c r="E2164" t="s">
        <v>218</v>
      </c>
      <c r="F2164" s="2">
        <v>0.88541666666666663</v>
      </c>
      <c r="G2164">
        <v>3</v>
      </c>
      <c r="H2164">
        <v>6</v>
      </c>
      <c r="I2164">
        <v>240</v>
      </c>
      <c r="J2164">
        <v>54</v>
      </c>
      <c r="K2164">
        <v>0</v>
      </c>
      <c r="L2164" t="s">
        <v>188</v>
      </c>
      <c r="M2164" t="s">
        <v>172</v>
      </c>
      <c r="N2164">
        <v>38</v>
      </c>
      <c r="O2164" t="s">
        <v>173</v>
      </c>
      <c r="P2164" t="s">
        <v>174</v>
      </c>
      <c r="Q2164" t="s">
        <v>175</v>
      </c>
    </row>
    <row r="2165" spans="1:17" x14ac:dyDescent="0.25">
      <c r="A2165" t="s">
        <v>2396</v>
      </c>
      <c r="B2165" s="1">
        <v>46150</v>
      </c>
      <c r="C2165" s="1">
        <v>46154</v>
      </c>
      <c r="D2165" t="s">
        <v>49</v>
      </c>
      <c r="E2165" t="s">
        <v>187</v>
      </c>
      <c r="F2165" s="2">
        <v>0.39583333333333331</v>
      </c>
      <c r="G2165">
        <v>1</v>
      </c>
      <c r="H2165">
        <v>2</v>
      </c>
      <c r="I2165">
        <v>160</v>
      </c>
      <c r="J2165">
        <v>30</v>
      </c>
      <c r="K2165">
        <v>0</v>
      </c>
      <c r="L2165" t="s">
        <v>188</v>
      </c>
      <c r="M2165" t="s">
        <v>172</v>
      </c>
      <c r="N2165">
        <v>42</v>
      </c>
      <c r="O2165" t="s">
        <v>184</v>
      </c>
      <c r="P2165" t="s">
        <v>185</v>
      </c>
      <c r="Q2165" t="s">
        <v>175</v>
      </c>
    </row>
    <row r="2166" spans="1:17" x14ac:dyDescent="0.25">
      <c r="A2166" t="s">
        <v>2397</v>
      </c>
      <c r="B2166" s="1">
        <v>46180</v>
      </c>
      <c r="C2166" s="1">
        <v>46180</v>
      </c>
      <c r="D2166" t="s">
        <v>93</v>
      </c>
      <c r="E2166" t="s">
        <v>232</v>
      </c>
      <c r="F2166" s="2">
        <v>0.9375</v>
      </c>
      <c r="G2166">
        <v>5</v>
      </c>
      <c r="H2166">
        <v>3</v>
      </c>
      <c r="I2166">
        <v>240</v>
      </c>
      <c r="J2166">
        <v>36</v>
      </c>
      <c r="K2166">
        <v>0</v>
      </c>
      <c r="L2166" t="s">
        <v>171</v>
      </c>
      <c r="M2166" t="s">
        <v>172</v>
      </c>
      <c r="N2166">
        <v>54</v>
      </c>
      <c r="O2166" t="s">
        <v>179</v>
      </c>
      <c r="P2166" t="s">
        <v>185</v>
      </c>
      <c r="Q2166" t="s">
        <v>175</v>
      </c>
    </row>
    <row r="2167" spans="1:17" x14ac:dyDescent="0.25">
      <c r="A2167" t="s">
        <v>2398</v>
      </c>
      <c r="B2167" s="1">
        <v>46162</v>
      </c>
      <c r="C2167" s="1">
        <v>46168</v>
      </c>
      <c r="D2167" t="s">
        <v>103</v>
      </c>
      <c r="E2167" t="s">
        <v>272</v>
      </c>
      <c r="F2167" s="2">
        <v>0.39583333333333331</v>
      </c>
      <c r="G2167">
        <v>3</v>
      </c>
      <c r="H2167">
        <v>2</v>
      </c>
      <c r="I2167">
        <v>380</v>
      </c>
      <c r="J2167">
        <v>30</v>
      </c>
      <c r="K2167">
        <v>40</v>
      </c>
      <c r="L2167" t="s">
        <v>171</v>
      </c>
      <c r="M2167" t="s">
        <v>172</v>
      </c>
      <c r="N2167">
        <v>27</v>
      </c>
      <c r="O2167" t="s">
        <v>179</v>
      </c>
      <c r="P2167" t="s">
        <v>185</v>
      </c>
      <c r="Q2167" t="s">
        <v>180</v>
      </c>
    </row>
    <row r="2168" spans="1:17" x14ac:dyDescent="0.25">
      <c r="A2168" t="s">
        <v>2399</v>
      </c>
      <c r="B2168" s="1">
        <v>46136</v>
      </c>
      <c r="C2168" s="1">
        <v>46142</v>
      </c>
      <c r="D2168" t="s">
        <v>96</v>
      </c>
      <c r="E2168" t="s">
        <v>246</v>
      </c>
      <c r="F2168" s="2">
        <v>0.9375</v>
      </c>
      <c r="G2168">
        <v>9</v>
      </c>
      <c r="H2168">
        <v>4</v>
      </c>
      <c r="I2168">
        <v>280</v>
      </c>
      <c r="J2168">
        <v>42</v>
      </c>
      <c r="K2168">
        <v>20</v>
      </c>
      <c r="L2168" t="s">
        <v>171</v>
      </c>
      <c r="M2168" t="s">
        <v>172</v>
      </c>
      <c r="N2168">
        <v>40</v>
      </c>
      <c r="O2168" t="s">
        <v>184</v>
      </c>
      <c r="P2168" t="s">
        <v>174</v>
      </c>
      <c r="Q2168" t="s">
        <v>175</v>
      </c>
    </row>
    <row r="2169" spans="1:17" x14ac:dyDescent="0.25">
      <c r="A2169" t="s">
        <v>2400</v>
      </c>
      <c r="B2169" s="1">
        <v>46148</v>
      </c>
      <c r="C2169" s="1">
        <v>46148</v>
      </c>
      <c r="D2169" t="s">
        <v>61</v>
      </c>
      <c r="E2169" t="s">
        <v>306</v>
      </c>
      <c r="F2169" s="2">
        <v>0.53125</v>
      </c>
      <c r="G2169">
        <v>3</v>
      </c>
      <c r="H2169">
        <v>3</v>
      </c>
      <c r="I2169">
        <v>360</v>
      </c>
      <c r="J2169">
        <v>36</v>
      </c>
      <c r="K2169">
        <v>0</v>
      </c>
      <c r="L2169" t="s">
        <v>188</v>
      </c>
      <c r="M2169" t="s">
        <v>172</v>
      </c>
      <c r="N2169">
        <v>31</v>
      </c>
      <c r="O2169" t="s">
        <v>179</v>
      </c>
      <c r="P2169" t="s">
        <v>174</v>
      </c>
      <c r="Q2169" t="s">
        <v>180</v>
      </c>
    </row>
    <row r="2170" spans="1:17" x14ac:dyDescent="0.25">
      <c r="A2170" t="s">
        <v>2401</v>
      </c>
      <c r="B2170" s="1">
        <v>46042</v>
      </c>
      <c r="C2170" s="1">
        <v>46046</v>
      </c>
      <c r="D2170" t="s">
        <v>29</v>
      </c>
      <c r="E2170" t="s">
        <v>270</v>
      </c>
      <c r="F2170" s="2">
        <v>0.88541666666666663</v>
      </c>
      <c r="G2170">
        <v>4</v>
      </c>
      <c r="H2170">
        <v>5</v>
      </c>
      <c r="I2170">
        <v>360</v>
      </c>
      <c r="J2170">
        <v>48</v>
      </c>
      <c r="K2170">
        <v>0</v>
      </c>
      <c r="L2170" t="s">
        <v>193</v>
      </c>
      <c r="M2170" t="s">
        <v>172</v>
      </c>
      <c r="N2170">
        <v>37</v>
      </c>
      <c r="O2170" t="s">
        <v>184</v>
      </c>
      <c r="P2170" t="s">
        <v>174</v>
      </c>
      <c r="Q2170" t="s">
        <v>229</v>
      </c>
    </row>
    <row r="2171" spans="1:17" x14ac:dyDescent="0.25">
      <c r="A2171" t="s">
        <v>2402</v>
      </c>
      <c r="B2171" s="1">
        <v>46103</v>
      </c>
      <c r="C2171" s="1">
        <v>46110</v>
      </c>
      <c r="D2171" t="s">
        <v>103</v>
      </c>
      <c r="E2171" t="s">
        <v>170</v>
      </c>
      <c r="F2171" s="2">
        <v>0.88541666666666663</v>
      </c>
      <c r="G2171">
        <v>1</v>
      </c>
      <c r="H2171">
        <v>2</v>
      </c>
      <c r="I2171">
        <v>340</v>
      </c>
      <c r="J2171">
        <v>30</v>
      </c>
      <c r="K2171">
        <v>0</v>
      </c>
      <c r="L2171" t="s">
        <v>183</v>
      </c>
      <c r="M2171" t="s">
        <v>207</v>
      </c>
      <c r="N2171">
        <v>35</v>
      </c>
      <c r="O2171" t="s">
        <v>173</v>
      </c>
      <c r="P2171" t="s">
        <v>174</v>
      </c>
      <c r="Q2171" t="s">
        <v>180</v>
      </c>
    </row>
    <row r="2172" spans="1:17" x14ac:dyDescent="0.25">
      <c r="A2172" t="s">
        <v>2403</v>
      </c>
      <c r="B2172" s="1">
        <v>46193</v>
      </c>
      <c r="C2172" s="1">
        <v>46193</v>
      </c>
      <c r="D2172" t="s">
        <v>136</v>
      </c>
      <c r="E2172" t="s">
        <v>286</v>
      </c>
      <c r="F2172" s="2">
        <v>0.88541666666666663</v>
      </c>
      <c r="G2172">
        <v>2</v>
      </c>
      <c r="H2172">
        <v>4</v>
      </c>
      <c r="I2172">
        <v>260</v>
      </c>
      <c r="J2172">
        <v>42</v>
      </c>
      <c r="K2172">
        <v>60</v>
      </c>
      <c r="L2172" t="s">
        <v>193</v>
      </c>
      <c r="M2172" t="s">
        <v>172</v>
      </c>
      <c r="N2172">
        <v>41</v>
      </c>
      <c r="O2172" t="s">
        <v>179</v>
      </c>
      <c r="P2172" t="s">
        <v>174</v>
      </c>
      <c r="Q2172" t="s">
        <v>175</v>
      </c>
    </row>
    <row r="2173" spans="1:17" x14ac:dyDescent="0.25">
      <c r="A2173" t="s">
        <v>2404</v>
      </c>
      <c r="B2173" s="1">
        <v>46110</v>
      </c>
      <c r="C2173" s="1">
        <v>46112</v>
      </c>
      <c r="D2173" t="s">
        <v>143</v>
      </c>
      <c r="E2173" t="s">
        <v>235</v>
      </c>
      <c r="F2173" s="2">
        <v>0.9375</v>
      </c>
      <c r="G2173">
        <v>1</v>
      </c>
      <c r="H2173">
        <v>2</v>
      </c>
      <c r="I2173">
        <v>360</v>
      </c>
      <c r="J2173">
        <v>30</v>
      </c>
      <c r="K2173">
        <v>40</v>
      </c>
      <c r="L2173" t="s">
        <v>183</v>
      </c>
      <c r="M2173" t="s">
        <v>172</v>
      </c>
      <c r="N2173">
        <v>34</v>
      </c>
      <c r="O2173" t="s">
        <v>173</v>
      </c>
      <c r="P2173" t="s">
        <v>185</v>
      </c>
      <c r="Q2173" t="s">
        <v>229</v>
      </c>
    </row>
    <row r="2174" spans="1:17" x14ac:dyDescent="0.25">
      <c r="A2174" t="s">
        <v>2405</v>
      </c>
      <c r="B2174" s="1">
        <v>46132</v>
      </c>
      <c r="C2174" s="1">
        <v>46133</v>
      </c>
      <c r="D2174" t="s">
        <v>21</v>
      </c>
      <c r="E2174" t="s">
        <v>306</v>
      </c>
      <c r="F2174" s="2">
        <v>0.9375</v>
      </c>
      <c r="G2174">
        <v>2</v>
      </c>
      <c r="H2174">
        <v>6</v>
      </c>
      <c r="I2174">
        <v>180</v>
      </c>
      <c r="J2174">
        <v>54</v>
      </c>
      <c r="K2174">
        <v>60</v>
      </c>
      <c r="L2174" t="s">
        <v>178</v>
      </c>
      <c r="M2174" t="s">
        <v>172</v>
      </c>
      <c r="N2174">
        <v>34</v>
      </c>
      <c r="O2174" t="s">
        <v>179</v>
      </c>
      <c r="P2174" t="s">
        <v>185</v>
      </c>
      <c r="Q2174" t="s">
        <v>175</v>
      </c>
    </row>
    <row r="2175" spans="1:17" x14ac:dyDescent="0.25">
      <c r="A2175" t="s">
        <v>2406</v>
      </c>
      <c r="B2175" s="1">
        <v>46044</v>
      </c>
      <c r="C2175" s="1">
        <v>46045</v>
      </c>
      <c r="D2175" t="s">
        <v>84</v>
      </c>
      <c r="E2175" t="s">
        <v>302</v>
      </c>
      <c r="F2175" s="2">
        <v>0.64583333333333337</v>
      </c>
      <c r="G2175">
        <v>7</v>
      </c>
      <c r="H2175">
        <v>3</v>
      </c>
      <c r="I2175">
        <v>420</v>
      </c>
      <c r="J2175">
        <v>36</v>
      </c>
      <c r="K2175">
        <v>150</v>
      </c>
      <c r="L2175" t="s">
        <v>178</v>
      </c>
      <c r="M2175" t="s">
        <v>172</v>
      </c>
      <c r="N2175">
        <v>57</v>
      </c>
      <c r="O2175" t="s">
        <v>184</v>
      </c>
      <c r="P2175" t="s">
        <v>185</v>
      </c>
      <c r="Q2175" t="s">
        <v>180</v>
      </c>
    </row>
    <row r="2176" spans="1:17" x14ac:dyDescent="0.25">
      <c r="A2176" t="s">
        <v>2407</v>
      </c>
      <c r="B2176" s="1">
        <v>46184</v>
      </c>
      <c r="C2176" s="1">
        <v>46188</v>
      </c>
      <c r="D2176" t="s">
        <v>49</v>
      </c>
      <c r="E2176" t="s">
        <v>289</v>
      </c>
      <c r="F2176" s="2">
        <v>0.39583333333333331</v>
      </c>
      <c r="G2176">
        <v>1</v>
      </c>
      <c r="H2176">
        <v>2</v>
      </c>
      <c r="I2176">
        <v>280</v>
      </c>
      <c r="J2176">
        <v>30</v>
      </c>
      <c r="K2176">
        <v>40</v>
      </c>
      <c r="L2176" t="s">
        <v>171</v>
      </c>
      <c r="M2176" t="s">
        <v>172</v>
      </c>
      <c r="N2176">
        <v>36</v>
      </c>
      <c r="O2176" t="s">
        <v>179</v>
      </c>
      <c r="P2176" t="s">
        <v>185</v>
      </c>
      <c r="Q2176" t="s">
        <v>175</v>
      </c>
    </row>
    <row r="2177" spans="1:17" x14ac:dyDescent="0.25">
      <c r="A2177" t="s">
        <v>2408</v>
      </c>
      <c r="B2177" s="1">
        <v>46044</v>
      </c>
      <c r="C2177" s="1">
        <v>46047</v>
      </c>
      <c r="D2177" t="s">
        <v>49</v>
      </c>
      <c r="E2177" t="s">
        <v>328</v>
      </c>
      <c r="F2177" s="2">
        <v>0.53125</v>
      </c>
      <c r="G2177">
        <v>9</v>
      </c>
      <c r="H2177">
        <v>3</v>
      </c>
      <c r="I2177">
        <v>220</v>
      </c>
      <c r="J2177">
        <v>36</v>
      </c>
      <c r="K2177">
        <v>0</v>
      </c>
      <c r="L2177" t="s">
        <v>171</v>
      </c>
      <c r="M2177" t="s">
        <v>172</v>
      </c>
      <c r="N2177">
        <v>21</v>
      </c>
      <c r="O2177" t="s">
        <v>179</v>
      </c>
      <c r="P2177" t="s">
        <v>174</v>
      </c>
      <c r="Q2177" t="s">
        <v>175</v>
      </c>
    </row>
    <row r="2178" spans="1:17" x14ac:dyDescent="0.25">
      <c r="A2178" t="s">
        <v>2409</v>
      </c>
      <c r="B2178" s="1">
        <v>46136</v>
      </c>
      <c r="C2178" s="1">
        <v>46142</v>
      </c>
      <c r="D2178" t="s">
        <v>72</v>
      </c>
      <c r="E2178" t="s">
        <v>274</v>
      </c>
      <c r="F2178" s="2">
        <v>0.64583333333333337</v>
      </c>
      <c r="G2178">
        <v>7</v>
      </c>
      <c r="H2178">
        <v>4</v>
      </c>
      <c r="I2178">
        <v>420</v>
      </c>
      <c r="J2178">
        <v>42</v>
      </c>
      <c r="K2178">
        <v>0</v>
      </c>
      <c r="L2178" t="s">
        <v>183</v>
      </c>
      <c r="M2178" t="s">
        <v>172</v>
      </c>
      <c r="N2178">
        <v>23</v>
      </c>
      <c r="O2178" t="s">
        <v>179</v>
      </c>
      <c r="P2178" t="s">
        <v>174</v>
      </c>
      <c r="Q2178" t="s">
        <v>180</v>
      </c>
    </row>
    <row r="2179" spans="1:17" x14ac:dyDescent="0.25">
      <c r="A2179" t="s">
        <v>2410</v>
      </c>
      <c r="B2179" s="1">
        <v>46042</v>
      </c>
      <c r="C2179" s="1">
        <v>46046</v>
      </c>
      <c r="D2179" t="s">
        <v>96</v>
      </c>
      <c r="E2179" t="s">
        <v>237</v>
      </c>
      <c r="F2179" s="2">
        <v>0.39583333333333331</v>
      </c>
      <c r="G2179">
        <v>2</v>
      </c>
      <c r="H2179">
        <v>2</v>
      </c>
      <c r="I2179">
        <v>260</v>
      </c>
      <c r="J2179">
        <v>30</v>
      </c>
      <c r="K2179">
        <v>0</v>
      </c>
      <c r="L2179" t="s">
        <v>193</v>
      </c>
      <c r="M2179" t="s">
        <v>172</v>
      </c>
      <c r="N2179">
        <v>24</v>
      </c>
      <c r="O2179" t="s">
        <v>179</v>
      </c>
      <c r="P2179" t="s">
        <v>174</v>
      </c>
      <c r="Q2179" t="s">
        <v>175</v>
      </c>
    </row>
    <row r="2180" spans="1:17" x14ac:dyDescent="0.25">
      <c r="A2180" t="s">
        <v>2411</v>
      </c>
      <c r="B2180" s="1">
        <v>46122</v>
      </c>
      <c r="C2180" s="1">
        <v>46122</v>
      </c>
      <c r="D2180" t="s">
        <v>29</v>
      </c>
      <c r="E2180" t="s">
        <v>280</v>
      </c>
      <c r="F2180" s="2">
        <v>0.39583333333333331</v>
      </c>
      <c r="G2180">
        <v>6</v>
      </c>
      <c r="H2180">
        <v>5</v>
      </c>
      <c r="I2180">
        <v>320</v>
      </c>
      <c r="J2180">
        <v>48</v>
      </c>
      <c r="K2180">
        <v>0</v>
      </c>
      <c r="L2180" t="s">
        <v>171</v>
      </c>
      <c r="M2180" t="s">
        <v>172</v>
      </c>
      <c r="N2180">
        <v>48</v>
      </c>
      <c r="O2180" t="s">
        <v>179</v>
      </c>
      <c r="P2180" t="s">
        <v>185</v>
      </c>
      <c r="Q2180" t="s">
        <v>229</v>
      </c>
    </row>
    <row r="2181" spans="1:17" x14ac:dyDescent="0.25">
      <c r="A2181" t="s">
        <v>2412</v>
      </c>
      <c r="B2181" s="1">
        <v>46192</v>
      </c>
      <c r="C2181" s="1">
        <v>46199</v>
      </c>
      <c r="D2181" t="s">
        <v>58</v>
      </c>
      <c r="E2181" t="s">
        <v>177</v>
      </c>
      <c r="F2181" s="2">
        <v>0.39583333333333331</v>
      </c>
      <c r="G2181">
        <v>4</v>
      </c>
      <c r="H2181">
        <v>4</v>
      </c>
      <c r="I2181">
        <v>180</v>
      </c>
      <c r="J2181">
        <v>42</v>
      </c>
      <c r="K2181">
        <v>0</v>
      </c>
      <c r="L2181" t="s">
        <v>193</v>
      </c>
      <c r="M2181" t="s">
        <v>172</v>
      </c>
      <c r="N2181">
        <v>41</v>
      </c>
      <c r="O2181" t="s">
        <v>173</v>
      </c>
      <c r="P2181" t="s">
        <v>185</v>
      </c>
      <c r="Q2181" t="s">
        <v>175</v>
      </c>
    </row>
    <row r="2182" spans="1:17" x14ac:dyDescent="0.25">
      <c r="A2182" t="s">
        <v>2413</v>
      </c>
      <c r="B2182" s="1">
        <v>46199</v>
      </c>
      <c r="C2182" s="1">
        <v>46200</v>
      </c>
      <c r="D2182" t="s">
        <v>90</v>
      </c>
      <c r="E2182" t="s">
        <v>272</v>
      </c>
      <c r="F2182" s="2">
        <v>0.77083333333333337</v>
      </c>
      <c r="G2182">
        <v>1</v>
      </c>
      <c r="H2182">
        <v>3</v>
      </c>
      <c r="I2182">
        <v>200</v>
      </c>
      <c r="J2182">
        <v>36</v>
      </c>
      <c r="K2182">
        <v>0</v>
      </c>
      <c r="L2182" t="s">
        <v>178</v>
      </c>
      <c r="M2182" t="s">
        <v>172</v>
      </c>
      <c r="N2182">
        <v>51</v>
      </c>
      <c r="O2182" t="s">
        <v>179</v>
      </c>
      <c r="P2182" t="s">
        <v>185</v>
      </c>
      <c r="Q2182" t="s">
        <v>175</v>
      </c>
    </row>
    <row r="2183" spans="1:17" x14ac:dyDescent="0.25">
      <c r="A2183" t="s">
        <v>2414</v>
      </c>
      <c r="B2183" s="1">
        <v>46170</v>
      </c>
      <c r="C2183" s="1">
        <v>46173</v>
      </c>
      <c r="D2183" t="s">
        <v>17</v>
      </c>
      <c r="E2183" t="s">
        <v>235</v>
      </c>
      <c r="F2183" s="2">
        <v>0.64583333333333337</v>
      </c>
      <c r="G2183">
        <v>5</v>
      </c>
      <c r="H2183">
        <v>2</v>
      </c>
      <c r="I2183">
        <v>280</v>
      </c>
      <c r="J2183">
        <v>30</v>
      </c>
      <c r="K2183">
        <v>0</v>
      </c>
      <c r="L2183" t="s">
        <v>193</v>
      </c>
      <c r="M2183" t="s">
        <v>172</v>
      </c>
      <c r="N2183">
        <v>43</v>
      </c>
      <c r="O2183" t="s">
        <v>184</v>
      </c>
      <c r="P2183" t="s">
        <v>185</v>
      </c>
      <c r="Q2183" t="s">
        <v>175</v>
      </c>
    </row>
    <row r="2184" spans="1:17" x14ac:dyDescent="0.25">
      <c r="A2184" t="s">
        <v>2415</v>
      </c>
      <c r="B2184" s="1">
        <v>46050</v>
      </c>
      <c r="C2184" s="1">
        <v>46051</v>
      </c>
      <c r="D2184" t="s">
        <v>53</v>
      </c>
      <c r="E2184" t="s">
        <v>445</v>
      </c>
      <c r="F2184" s="2">
        <v>0.88541666666666663</v>
      </c>
      <c r="G2184">
        <v>1</v>
      </c>
      <c r="H2184">
        <v>3</v>
      </c>
      <c r="I2184">
        <v>240</v>
      </c>
      <c r="J2184">
        <v>36</v>
      </c>
      <c r="K2184">
        <v>0</v>
      </c>
      <c r="L2184" t="s">
        <v>171</v>
      </c>
      <c r="M2184" t="s">
        <v>172</v>
      </c>
      <c r="N2184">
        <v>34</v>
      </c>
      <c r="O2184" t="s">
        <v>173</v>
      </c>
      <c r="P2184" t="s">
        <v>185</v>
      </c>
      <c r="Q2184" t="s">
        <v>175</v>
      </c>
    </row>
    <row r="2185" spans="1:17" x14ac:dyDescent="0.25">
      <c r="A2185" t="s">
        <v>2416</v>
      </c>
      <c r="B2185" s="1">
        <v>46188</v>
      </c>
      <c r="C2185" s="1">
        <v>46188</v>
      </c>
      <c r="D2185" t="s">
        <v>31</v>
      </c>
      <c r="E2185" t="s">
        <v>306</v>
      </c>
      <c r="F2185" s="2">
        <v>0.77083333333333337</v>
      </c>
      <c r="G2185">
        <v>1</v>
      </c>
      <c r="H2185">
        <v>4</v>
      </c>
      <c r="I2185">
        <v>180</v>
      </c>
      <c r="J2185">
        <v>42</v>
      </c>
      <c r="K2185">
        <v>150</v>
      </c>
      <c r="L2185" t="s">
        <v>188</v>
      </c>
      <c r="M2185" t="s">
        <v>172</v>
      </c>
      <c r="N2185">
        <v>56</v>
      </c>
      <c r="O2185" t="s">
        <v>173</v>
      </c>
      <c r="P2185" t="s">
        <v>174</v>
      </c>
      <c r="Q2185" t="s">
        <v>175</v>
      </c>
    </row>
    <row r="2186" spans="1:17" x14ac:dyDescent="0.25">
      <c r="A2186" t="s">
        <v>2417</v>
      </c>
      <c r="B2186" s="1">
        <v>46118</v>
      </c>
      <c r="C2186" s="1">
        <v>46119</v>
      </c>
      <c r="D2186" t="s">
        <v>29</v>
      </c>
      <c r="E2186" t="s">
        <v>177</v>
      </c>
      <c r="F2186" s="2">
        <v>0.53125</v>
      </c>
      <c r="G2186">
        <v>1</v>
      </c>
      <c r="H2186">
        <v>3</v>
      </c>
      <c r="I2186">
        <v>180</v>
      </c>
      <c r="J2186">
        <v>36</v>
      </c>
      <c r="K2186">
        <v>20</v>
      </c>
      <c r="L2186" t="s">
        <v>178</v>
      </c>
      <c r="M2186" t="s">
        <v>172</v>
      </c>
      <c r="N2186">
        <v>35</v>
      </c>
      <c r="O2186" t="s">
        <v>179</v>
      </c>
      <c r="P2186" t="s">
        <v>174</v>
      </c>
      <c r="Q2186" t="s">
        <v>175</v>
      </c>
    </row>
    <row r="2187" spans="1:17" x14ac:dyDescent="0.25">
      <c r="A2187" t="s">
        <v>2418</v>
      </c>
      <c r="B2187" s="1">
        <v>46176</v>
      </c>
      <c r="C2187" s="1">
        <v>46179</v>
      </c>
      <c r="D2187" t="s">
        <v>90</v>
      </c>
      <c r="E2187" t="s">
        <v>187</v>
      </c>
      <c r="F2187" s="2">
        <v>0.53125</v>
      </c>
      <c r="G2187">
        <v>2</v>
      </c>
      <c r="H2187">
        <v>4</v>
      </c>
      <c r="I2187">
        <v>160</v>
      </c>
      <c r="J2187">
        <v>42</v>
      </c>
      <c r="K2187">
        <v>0</v>
      </c>
      <c r="L2187" t="s">
        <v>188</v>
      </c>
      <c r="M2187" t="s">
        <v>172</v>
      </c>
      <c r="N2187">
        <v>18</v>
      </c>
      <c r="O2187" t="s">
        <v>184</v>
      </c>
      <c r="P2187" t="s">
        <v>174</v>
      </c>
      <c r="Q2187" t="s">
        <v>175</v>
      </c>
    </row>
    <row r="2188" spans="1:17" x14ac:dyDescent="0.25">
      <c r="A2188" t="s">
        <v>2419</v>
      </c>
      <c r="B2188" s="1">
        <v>46163</v>
      </c>
      <c r="C2188" s="1">
        <v>46170</v>
      </c>
      <c r="D2188" t="s">
        <v>49</v>
      </c>
      <c r="E2188" t="s">
        <v>220</v>
      </c>
      <c r="F2188" s="2">
        <v>0.53125</v>
      </c>
      <c r="G2188">
        <v>6</v>
      </c>
      <c r="H2188">
        <v>1</v>
      </c>
      <c r="I2188">
        <v>420</v>
      </c>
      <c r="J2188">
        <v>24</v>
      </c>
      <c r="K2188">
        <v>0</v>
      </c>
      <c r="L2188" t="s">
        <v>171</v>
      </c>
      <c r="M2188" t="s">
        <v>207</v>
      </c>
      <c r="N2188">
        <v>32</v>
      </c>
      <c r="O2188" t="s">
        <v>179</v>
      </c>
      <c r="P2188" t="s">
        <v>185</v>
      </c>
      <c r="Q2188" t="s">
        <v>180</v>
      </c>
    </row>
    <row r="2189" spans="1:17" x14ac:dyDescent="0.25">
      <c r="A2189" t="s">
        <v>2420</v>
      </c>
      <c r="B2189" s="1">
        <v>46072</v>
      </c>
      <c r="C2189" s="1">
        <v>46073</v>
      </c>
      <c r="D2189" t="s">
        <v>10</v>
      </c>
      <c r="E2189" t="s">
        <v>289</v>
      </c>
      <c r="F2189" s="2">
        <v>0.64583333333333337</v>
      </c>
      <c r="G2189">
        <v>3</v>
      </c>
      <c r="H2189">
        <v>2</v>
      </c>
      <c r="I2189">
        <v>360</v>
      </c>
      <c r="J2189">
        <v>30</v>
      </c>
      <c r="K2189">
        <v>60</v>
      </c>
      <c r="L2189" t="s">
        <v>178</v>
      </c>
      <c r="M2189" t="s">
        <v>172</v>
      </c>
      <c r="N2189">
        <v>48</v>
      </c>
      <c r="O2189" t="s">
        <v>184</v>
      </c>
      <c r="P2189" t="s">
        <v>174</v>
      </c>
      <c r="Q2189" t="s">
        <v>229</v>
      </c>
    </row>
    <row r="2190" spans="1:17" x14ac:dyDescent="0.25">
      <c r="A2190" t="s">
        <v>2421</v>
      </c>
      <c r="B2190" s="1">
        <v>46199</v>
      </c>
      <c r="C2190" s="1">
        <v>46204</v>
      </c>
      <c r="D2190" t="s">
        <v>24</v>
      </c>
      <c r="E2190" t="s">
        <v>268</v>
      </c>
      <c r="F2190" s="2">
        <v>0.88541666666666663</v>
      </c>
      <c r="G2190">
        <v>4</v>
      </c>
      <c r="H2190">
        <v>2</v>
      </c>
      <c r="I2190">
        <v>280</v>
      </c>
      <c r="J2190">
        <v>30</v>
      </c>
      <c r="K2190">
        <v>100</v>
      </c>
      <c r="L2190" t="s">
        <v>183</v>
      </c>
      <c r="M2190" t="s">
        <v>172</v>
      </c>
      <c r="N2190">
        <v>27</v>
      </c>
      <c r="O2190" t="s">
        <v>179</v>
      </c>
      <c r="P2190" t="s">
        <v>185</v>
      </c>
      <c r="Q2190" t="s">
        <v>175</v>
      </c>
    </row>
    <row r="2191" spans="1:17" x14ac:dyDescent="0.25">
      <c r="A2191" t="s">
        <v>2422</v>
      </c>
      <c r="B2191" s="1">
        <v>46117</v>
      </c>
      <c r="C2191" s="1">
        <v>46124</v>
      </c>
      <c r="D2191" t="s">
        <v>81</v>
      </c>
      <c r="E2191" t="s">
        <v>224</v>
      </c>
      <c r="F2191" s="2">
        <v>0.77083333333333337</v>
      </c>
      <c r="G2191">
        <v>8</v>
      </c>
      <c r="H2191">
        <v>2</v>
      </c>
      <c r="I2191">
        <v>240</v>
      </c>
      <c r="J2191">
        <v>30</v>
      </c>
      <c r="K2191">
        <v>60</v>
      </c>
      <c r="L2191" t="s">
        <v>188</v>
      </c>
      <c r="M2191" t="s">
        <v>172</v>
      </c>
      <c r="N2191">
        <v>24</v>
      </c>
      <c r="O2191" t="s">
        <v>184</v>
      </c>
      <c r="P2191" t="s">
        <v>174</v>
      </c>
      <c r="Q2191" t="s">
        <v>175</v>
      </c>
    </row>
    <row r="2192" spans="1:17" x14ac:dyDescent="0.25">
      <c r="A2192" t="s">
        <v>2423</v>
      </c>
      <c r="B2192" s="1">
        <v>46072</v>
      </c>
      <c r="C2192" s="1">
        <v>46072</v>
      </c>
      <c r="D2192" t="s">
        <v>45</v>
      </c>
      <c r="E2192" t="s">
        <v>280</v>
      </c>
      <c r="F2192" s="2">
        <v>0.64583333333333337</v>
      </c>
      <c r="G2192">
        <v>6</v>
      </c>
      <c r="H2192">
        <v>5</v>
      </c>
      <c r="I2192">
        <v>320</v>
      </c>
      <c r="J2192">
        <v>48</v>
      </c>
      <c r="K2192">
        <v>100</v>
      </c>
      <c r="L2192" t="s">
        <v>193</v>
      </c>
      <c r="M2192" t="s">
        <v>172</v>
      </c>
      <c r="N2192">
        <v>26</v>
      </c>
      <c r="O2192" t="s">
        <v>179</v>
      </c>
      <c r="P2192" t="s">
        <v>185</v>
      </c>
      <c r="Q2192" t="s">
        <v>229</v>
      </c>
    </row>
    <row r="2193" spans="1:17" x14ac:dyDescent="0.25">
      <c r="A2193" t="s">
        <v>2424</v>
      </c>
      <c r="B2193" s="1">
        <v>46046</v>
      </c>
      <c r="C2193" s="1">
        <v>46052</v>
      </c>
      <c r="D2193" t="s">
        <v>35</v>
      </c>
      <c r="E2193" t="s">
        <v>266</v>
      </c>
      <c r="F2193" s="2">
        <v>0.64583333333333337</v>
      </c>
      <c r="G2193">
        <v>1</v>
      </c>
      <c r="H2193">
        <v>3</v>
      </c>
      <c r="I2193">
        <v>440</v>
      </c>
      <c r="J2193">
        <v>36</v>
      </c>
      <c r="K2193">
        <v>0</v>
      </c>
      <c r="L2193" t="s">
        <v>171</v>
      </c>
      <c r="M2193" t="s">
        <v>172</v>
      </c>
      <c r="N2193">
        <v>53</v>
      </c>
      <c r="O2193" t="s">
        <v>184</v>
      </c>
      <c r="P2193" t="s">
        <v>185</v>
      </c>
      <c r="Q2193" t="s">
        <v>180</v>
      </c>
    </row>
    <row r="2194" spans="1:17" x14ac:dyDescent="0.25">
      <c r="A2194" t="s">
        <v>2425</v>
      </c>
      <c r="B2194" s="1">
        <v>46140</v>
      </c>
      <c r="C2194" s="1">
        <v>46147</v>
      </c>
      <c r="D2194" t="s">
        <v>130</v>
      </c>
      <c r="E2194" t="s">
        <v>262</v>
      </c>
      <c r="F2194" s="2">
        <v>0.9375</v>
      </c>
      <c r="G2194">
        <v>8</v>
      </c>
      <c r="H2194">
        <v>1</v>
      </c>
      <c r="I2194">
        <v>180</v>
      </c>
      <c r="J2194">
        <v>24</v>
      </c>
      <c r="K2194">
        <v>0</v>
      </c>
      <c r="L2194" t="s">
        <v>183</v>
      </c>
      <c r="M2194" t="s">
        <v>172</v>
      </c>
      <c r="N2194">
        <v>59</v>
      </c>
      <c r="O2194" t="s">
        <v>179</v>
      </c>
      <c r="P2194" t="s">
        <v>185</v>
      </c>
      <c r="Q2194" t="s">
        <v>175</v>
      </c>
    </row>
    <row r="2195" spans="1:17" x14ac:dyDescent="0.25">
      <c r="A2195" t="s">
        <v>2426</v>
      </c>
      <c r="B2195" s="1">
        <v>46083</v>
      </c>
      <c r="C2195" s="1">
        <v>46083</v>
      </c>
      <c r="D2195" t="s">
        <v>31</v>
      </c>
      <c r="E2195" t="s">
        <v>272</v>
      </c>
      <c r="F2195" s="2">
        <v>0.64583333333333337</v>
      </c>
      <c r="G2195">
        <v>4</v>
      </c>
      <c r="H2195">
        <v>3</v>
      </c>
      <c r="I2195">
        <v>200</v>
      </c>
      <c r="J2195">
        <v>36</v>
      </c>
      <c r="K2195">
        <v>0</v>
      </c>
      <c r="L2195" t="s">
        <v>178</v>
      </c>
      <c r="M2195" t="s">
        <v>172</v>
      </c>
      <c r="N2195">
        <v>46</v>
      </c>
      <c r="O2195" t="s">
        <v>184</v>
      </c>
      <c r="P2195" t="s">
        <v>174</v>
      </c>
      <c r="Q2195" t="s">
        <v>175</v>
      </c>
    </row>
    <row r="2196" spans="1:17" x14ac:dyDescent="0.25">
      <c r="A2196" t="s">
        <v>2427</v>
      </c>
      <c r="B2196" s="1">
        <v>46023</v>
      </c>
      <c r="C2196" s="1">
        <v>46027</v>
      </c>
      <c r="D2196" t="s">
        <v>77</v>
      </c>
      <c r="E2196" t="s">
        <v>177</v>
      </c>
      <c r="F2196" s="2">
        <v>0.39583333333333331</v>
      </c>
      <c r="G2196">
        <v>5</v>
      </c>
      <c r="H2196">
        <v>3</v>
      </c>
      <c r="I2196">
        <v>180</v>
      </c>
      <c r="J2196">
        <v>36</v>
      </c>
      <c r="K2196">
        <v>40</v>
      </c>
      <c r="L2196" t="s">
        <v>188</v>
      </c>
      <c r="M2196" t="s">
        <v>263</v>
      </c>
      <c r="N2196">
        <v>31</v>
      </c>
      <c r="O2196" t="s">
        <v>184</v>
      </c>
      <c r="P2196" t="s">
        <v>185</v>
      </c>
      <c r="Q2196" t="s">
        <v>175</v>
      </c>
    </row>
    <row r="2197" spans="1:17" x14ac:dyDescent="0.25">
      <c r="A2197" t="s">
        <v>2428</v>
      </c>
      <c r="B2197" s="1">
        <v>46028</v>
      </c>
      <c r="C2197" s="1">
        <v>46033</v>
      </c>
      <c r="D2197" t="s">
        <v>127</v>
      </c>
      <c r="E2197" t="s">
        <v>268</v>
      </c>
      <c r="F2197" s="2">
        <v>0.88541666666666663</v>
      </c>
      <c r="G2197">
        <v>5</v>
      </c>
      <c r="H2197">
        <v>1</v>
      </c>
      <c r="I2197">
        <v>360</v>
      </c>
      <c r="J2197">
        <v>24</v>
      </c>
      <c r="K2197">
        <v>20</v>
      </c>
      <c r="L2197" t="s">
        <v>193</v>
      </c>
      <c r="M2197" t="s">
        <v>172</v>
      </c>
      <c r="N2197">
        <v>41</v>
      </c>
      <c r="O2197" t="s">
        <v>184</v>
      </c>
      <c r="P2197" t="s">
        <v>174</v>
      </c>
      <c r="Q2197" t="s">
        <v>229</v>
      </c>
    </row>
    <row r="2198" spans="1:17" x14ac:dyDescent="0.25">
      <c r="A2198" t="s">
        <v>2429</v>
      </c>
      <c r="B2198" s="1">
        <v>46049</v>
      </c>
      <c r="C2198" s="1">
        <v>46050</v>
      </c>
      <c r="D2198" t="s">
        <v>17</v>
      </c>
      <c r="E2198" t="s">
        <v>192</v>
      </c>
      <c r="F2198" s="2">
        <v>0.77083333333333337</v>
      </c>
      <c r="G2198">
        <v>3</v>
      </c>
      <c r="H2198">
        <v>2</v>
      </c>
      <c r="I2198">
        <v>240</v>
      </c>
      <c r="J2198">
        <v>30</v>
      </c>
      <c r="K2198">
        <v>100</v>
      </c>
      <c r="L2198" t="s">
        <v>193</v>
      </c>
      <c r="M2198" t="s">
        <v>172</v>
      </c>
      <c r="N2198">
        <v>40</v>
      </c>
      <c r="O2198" t="s">
        <v>179</v>
      </c>
      <c r="P2198" t="s">
        <v>185</v>
      </c>
      <c r="Q2198" t="s">
        <v>229</v>
      </c>
    </row>
    <row r="2199" spans="1:17" x14ac:dyDescent="0.25">
      <c r="A2199" t="s">
        <v>2430</v>
      </c>
      <c r="B2199" s="1">
        <v>46061</v>
      </c>
      <c r="C2199" s="1">
        <v>46063</v>
      </c>
      <c r="D2199" t="s">
        <v>49</v>
      </c>
      <c r="E2199" t="s">
        <v>192</v>
      </c>
      <c r="F2199" s="2">
        <v>0.53125</v>
      </c>
      <c r="G2199">
        <v>1</v>
      </c>
      <c r="H2199">
        <v>2</v>
      </c>
      <c r="I2199">
        <v>160</v>
      </c>
      <c r="J2199">
        <v>30</v>
      </c>
      <c r="K2199">
        <v>0</v>
      </c>
      <c r="L2199" t="s">
        <v>171</v>
      </c>
      <c r="M2199" t="s">
        <v>207</v>
      </c>
      <c r="N2199">
        <v>19</v>
      </c>
      <c r="O2199" t="s">
        <v>173</v>
      </c>
      <c r="P2199" t="s">
        <v>185</v>
      </c>
      <c r="Q2199" t="s">
        <v>175</v>
      </c>
    </row>
    <row r="2200" spans="1:17" x14ac:dyDescent="0.25">
      <c r="A2200" t="s">
        <v>2431</v>
      </c>
      <c r="B2200" s="1">
        <v>46198</v>
      </c>
      <c r="C2200" s="1">
        <v>46204</v>
      </c>
      <c r="D2200" t="s">
        <v>75</v>
      </c>
      <c r="E2200" t="s">
        <v>246</v>
      </c>
      <c r="F2200" s="2">
        <v>0.53125</v>
      </c>
      <c r="G2200">
        <v>7</v>
      </c>
      <c r="H2200">
        <v>1</v>
      </c>
      <c r="I2200">
        <v>360</v>
      </c>
      <c r="J2200">
        <v>24</v>
      </c>
      <c r="K2200">
        <v>0</v>
      </c>
      <c r="L2200" t="s">
        <v>188</v>
      </c>
      <c r="M2200" t="s">
        <v>172</v>
      </c>
      <c r="N2200">
        <v>56</v>
      </c>
      <c r="O2200" t="s">
        <v>179</v>
      </c>
      <c r="P2200" t="s">
        <v>174</v>
      </c>
      <c r="Q2200" t="s">
        <v>229</v>
      </c>
    </row>
    <row r="2201" spans="1:17" x14ac:dyDescent="0.25">
      <c r="A2201" t="s">
        <v>2432</v>
      </c>
      <c r="B2201" s="1">
        <v>46127</v>
      </c>
      <c r="C2201" s="1">
        <v>46134</v>
      </c>
      <c r="D2201" t="s">
        <v>10</v>
      </c>
      <c r="E2201" t="s">
        <v>328</v>
      </c>
      <c r="F2201" s="2">
        <v>0.9375</v>
      </c>
      <c r="G2201">
        <v>4</v>
      </c>
      <c r="H2201">
        <v>5</v>
      </c>
      <c r="I2201">
        <v>300</v>
      </c>
      <c r="J2201">
        <v>48</v>
      </c>
      <c r="K2201">
        <v>0</v>
      </c>
      <c r="L2201" t="s">
        <v>171</v>
      </c>
      <c r="M2201" t="s">
        <v>172</v>
      </c>
      <c r="N2201">
        <v>20</v>
      </c>
      <c r="O2201" t="s">
        <v>173</v>
      </c>
      <c r="P2201" t="s">
        <v>185</v>
      </c>
      <c r="Q2201" t="s">
        <v>229</v>
      </c>
    </row>
    <row r="2202" spans="1:17" x14ac:dyDescent="0.25">
      <c r="A2202" t="s">
        <v>2433</v>
      </c>
      <c r="B2202" s="1">
        <v>46059</v>
      </c>
      <c r="C2202" s="1">
        <v>46065</v>
      </c>
      <c r="D2202" t="s">
        <v>31</v>
      </c>
      <c r="E2202" t="s">
        <v>197</v>
      </c>
      <c r="F2202" s="2">
        <v>0.39583333333333331</v>
      </c>
      <c r="G2202">
        <v>2</v>
      </c>
      <c r="H2202">
        <v>2</v>
      </c>
      <c r="I2202">
        <v>360</v>
      </c>
      <c r="J2202">
        <v>30</v>
      </c>
      <c r="K2202">
        <v>40</v>
      </c>
      <c r="L2202" t="s">
        <v>188</v>
      </c>
      <c r="M2202" t="s">
        <v>172</v>
      </c>
      <c r="N2202">
        <v>46</v>
      </c>
      <c r="O2202" t="s">
        <v>184</v>
      </c>
      <c r="P2202" t="s">
        <v>174</v>
      </c>
      <c r="Q2202" t="s">
        <v>180</v>
      </c>
    </row>
    <row r="2203" spans="1:17" x14ac:dyDescent="0.25">
      <c r="A2203" t="s">
        <v>2434</v>
      </c>
      <c r="B2203" s="1">
        <v>46114</v>
      </c>
      <c r="C2203" s="1">
        <v>46115</v>
      </c>
      <c r="D2203" t="s">
        <v>24</v>
      </c>
      <c r="E2203" t="s">
        <v>270</v>
      </c>
      <c r="F2203" s="2">
        <v>0.9375</v>
      </c>
      <c r="G2203">
        <v>3</v>
      </c>
      <c r="H2203">
        <v>2</v>
      </c>
      <c r="I2203">
        <v>360</v>
      </c>
      <c r="J2203">
        <v>30</v>
      </c>
      <c r="K2203">
        <v>40</v>
      </c>
      <c r="L2203" t="s">
        <v>178</v>
      </c>
      <c r="M2203" t="s">
        <v>172</v>
      </c>
      <c r="N2203">
        <v>52</v>
      </c>
      <c r="O2203" t="s">
        <v>179</v>
      </c>
      <c r="P2203" t="s">
        <v>174</v>
      </c>
      <c r="Q2203" t="s">
        <v>229</v>
      </c>
    </row>
    <row r="2204" spans="1:17" x14ac:dyDescent="0.25">
      <c r="A2204" t="s">
        <v>2435</v>
      </c>
      <c r="B2204" s="1">
        <v>46082</v>
      </c>
      <c r="C2204" s="1">
        <v>46085</v>
      </c>
      <c r="D2204" t="s">
        <v>99</v>
      </c>
      <c r="E2204" t="s">
        <v>237</v>
      </c>
      <c r="F2204" s="2">
        <v>0.64583333333333337</v>
      </c>
      <c r="G2204">
        <v>3</v>
      </c>
      <c r="H2204">
        <v>4</v>
      </c>
      <c r="I2204">
        <v>260</v>
      </c>
      <c r="J2204">
        <v>42</v>
      </c>
      <c r="K2204">
        <v>0</v>
      </c>
      <c r="L2204" t="s">
        <v>193</v>
      </c>
      <c r="M2204" t="s">
        <v>172</v>
      </c>
      <c r="N2204">
        <v>32</v>
      </c>
      <c r="O2204" t="s">
        <v>179</v>
      </c>
      <c r="P2204" t="s">
        <v>185</v>
      </c>
      <c r="Q2204" t="s">
        <v>175</v>
      </c>
    </row>
    <row r="2205" spans="1:17" x14ac:dyDescent="0.25">
      <c r="A2205" t="s">
        <v>2436</v>
      </c>
      <c r="B2205" s="1">
        <v>46030</v>
      </c>
      <c r="C2205" s="1">
        <v>46036</v>
      </c>
      <c r="D2205" t="s">
        <v>81</v>
      </c>
      <c r="E2205" t="s">
        <v>222</v>
      </c>
      <c r="F2205" s="2">
        <v>0.53125</v>
      </c>
      <c r="G2205">
        <v>4</v>
      </c>
      <c r="H2205">
        <v>4</v>
      </c>
      <c r="I2205">
        <v>240</v>
      </c>
      <c r="J2205">
        <v>42</v>
      </c>
      <c r="K2205">
        <v>0</v>
      </c>
      <c r="L2205" t="s">
        <v>178</v>
      </c>
      <c r="M2205" t="s">
        <v>172</v>
      </c>
      <c r="N2205">
        <v>59</v>
      </c>
      <c r="O2205" t="s">
        <v>184</v>
      </c>
      <c r="P2205" t="s">
        <v>185</v>
      </c>
      <c r="Q2205" t="s">
        <v>175</v>
      </c>
    </row>
    <row r="2206" spans="1:17" x14ac:dyDescent="0.25">
      <c r="A2206" t="s">
        <v>2437</v>
      </c>
      <c r="B2206" s="1">
        <v>46105</v>
      </c>
      <c r="C2206" s="1">
        <v>46107</v>
      </c>
      <c r="D2206" t="s">
        <v>84</v>
      </c>
      <c r="E2206" t="s">
        <v>239</v>
      </c>
      <c r="F2206" s="2">
        <v>0.39583333333333331</v>
      </c>
      <c r="G2206">
        <v>7</v>
      </c>
      <c r="H2206">
        <v>3</v>
      </c>
      <c r="I2206">
        <v>240</v>
      </c>
      <c r="J2206">
        <v>36</v>
      </c>
      <c r="K2206">
        <v>0</v>
      </c>
      <c r="L2206" t="s">
        <v>178</v>
      </c>
      <c r="M2206" t="s">
        <v>172</v>
      </c>
      <c r="N2206">
        <v>21</v>
      </c>
      <c r="O2206" t="s">
        <v>184</v>
      </c>
      <c r="P2206" t="s">
        <v>185</v>
      </c>
      <c r="Q2206" t="s">
        <v>175</v>
      </c>
    </row>
    <row r="2207" spans="1:17" x14ac:dyDescent="0.25">
      <c r="A2207" t="s">
        <v>2438</v>
      </c>
      <c r="B2207" s="1">
        <v>46096</v>
      </c>
      <c r="C2207" s="1">
        <v>46103</v>
      </c>
      <c r="D2207" t="s">
        <v>113</v>
      </c>
      <c r="E2207" t="s">
        <v>344</v>
      </c>
      <c r="F2207" s="2">
        <v>0.39583333333333331</v>
      </c>
      <c r="G2207">
        <v>3</v>
      </c>
      <c r="H2207">
        <v>1</v>
      </c>
      <c r="I2207">
        <v>200</v>
      </c>
      <c r="J2207">
        <v>24</v>
      </c>
      <c r="K2207">
        <v>150</v>
      </c>
      <c r="L2207" t="s">
        <v>183</v>
      </c>
      <c r="M2207" t="s">
        <v>172</v>
      </c>
      <c r="N2207">
        <v>51</v>
      </c>
      <c r="O2207" t="s">
        <v>184</v>
      </c>
      <c r="P2207" t="s">
        <v>185</v>
      </c>
      <c r="Q2207" t="s">
        <v>175</v>
      </c>
    </row>
    <row r="2208" spans="1:17" x14ac:dyDescent="0.25">
      <c r="A2208" t="s">
        <v>2439</v>
      </c>
      <c r="B2208" s="1">
        <v>46102</v>
      </c>
      <c r="C2208" s="1">
        <v>46104</v>
      </c>
      <c r="D2208" t="s">
        <v>75</v>
      </c>
      <c r="E2208" t="s">
        <v>224</v>
      </c>
      <c r="F2208" s="2">
        <v>0.53125</v>
      </c>
      <c r="G2208">
        <v>6</v>
      </c>
      <c r="H2208">
        <v>2</v>
      </c>
      <c r="I2208">
        <v>240</v>
      </c>
      <c r="J2208">
        <v>30</v>
      </c>
      <c r="K2208">
        <v>0</v>
      </c>
      <c r="L2208" t="s">
        <v>178</v>
      </c>
      <c r="M2208" t="s">
        <v>172</v>
      </c>
      <c r="N2208">
        <v>37</v>
      </c>
      <c r="O2208" t="s">
        <v>179</v>
      </c>
      <c r="P2208" t="s">
        <v>185</v>
      </c>
      <c r="Q2208" t="s">
        <v>175</v>
      </c>
    </row>
    <row r="2209" spans="1:17" x14ac:dyDescent="0.25">
      <c r="A2209" t="s">
        <v>2440</v>
      </c>
      <c r="B2209" s="1">
        <v>46165</v>
      </c>
      <c r="C2209" s="1">
        <v>46171</v>
      </c>
      <c r="D2209" t="s">
        <v>77</v>
      </c>
      <c r="E2209" t="s">
        <v>212</v>
      </c>
      <c r="F2209" s="2">
        <v>0.9375</v>
      </c>
      <c r="G2209">
        <v>2</v>
      </c>
      <c r="H2209">
        <v>3</v>
      </c>
      <c r="I2209">
        <v>300</v>
      </c>
      <c r="J2209">
        <v>36</v>
      </c>
      <c r="K2209">
        <v>0</v>
      </c>
      <c r="L2209" t="s">
        <v>183</v>
      </c>
      <c r="M2209" t="s">
        <v>172</v>
      </c>
      <c r="N2209">
        <v>32</v>
      </c>
      <c r="O2209" t="s">
        <v>179</v>
      </c>
      <c r="P2209" t="s">
        <v>174</v>
      </c>
      <c r="Q2209" t="s">
        <v>229</v>
      </c>
    </row>
    <row r="2210" spans="1:17" x14ac:dyDescent="0.25">
      <c r="A2210" t="s">
        <v>2441</v>
      </c>
      <c r="B2210" s="1">
        <v>46042</v>
      </c>
      <c r="C2210" s="1">
        <v>46049</v>
      </c>
      <c r="D2210" t="s">
        <v>10</v>
      </c>
      <c r="E2210" t="s">
        <v>239</v>
      </c>
      <c r="F2210" s="2">
        <v>0.53125</v>
      </c>
      <c r="G2210">
        <v>10</v>
      </c>
      <c r="H2210">
        <v>6</v>
      </c>
      <c r="I2210">
        <v>420</v>
      </c>
      <c r="J2210">
        <v>54</v>
      </c>
      <c r="K2210">
        <v>100</v>
      </c>
      <c r="L2210" t="s">
        <v>171</v>
      </c>
      <c r="M2210" t="s">
        <v>172</v>
      </c>
      <c r="N2210">
        <v>44</v>
      </c>
      <c r="O2210" t="s">
        <v>173</v>
      </c>
      <c r="P2210" t="s">
        <v>174</v>
      </c>
      <c r="Q2210" t="s">
        <v>180</v>
      </c>
    </row>
    <row r="2211" spans="1:17" x14ac:dyDescent="0.25">
      <c r="A2211" t="s">
        <v>2442</v>
      </c>
      <c r="B2211" s="1">
        <v>46161</v>
      </c>
      <c r="C2211" s="1">
        <v>46168</v>
      </c>
      <c r="D2211" t="s">
        <v>81</v>
      </c>
      <c r="E2211" t="s">
        <v>199</v>
      </c>
      <c r="F2211" s="2">
        <v>0.64583333333333337</v>
      </c>
      <c r="G2211">
        <v>2</v>
      </c>
      <c r="H2211">
        <v>5</v>
      </c>
      <c r="I2211">
        <v>180</v>
      </c>
      <c r="J2211">
        <v>48</v>
      </c>
      <c r="K2211">
        <v>20</v>
      </c>
      <c r="L2211" t="s">
        <v>178</v>
      </c>
      <c r="M2211" t="s">
        <v>172</v>
      </c>
      <c r="N2211">
        <v>22</v>
      </c>
      <c r="O2211" t="s">
        <v>173</v>
      </c>
      <c r="P2211" t="s">
        <v>185</v>
      </c>
      <c r="Q2211" t="s">
        <v>175</v>
      </c>
    </row>
    <row r="2212" spans="1:17" x14ac:dyDescent="0.25">
      <c r="A2212" t="s">
        <v>2443</v>
      </c>
      <c r="B2212" s="1">
        <v>46127</v>
      </c>
      <c r="C2212" s="1">
        <v>46129</v>
      </c>
      <c r="D2212" t="s">
        <v>81</v>
      </c>
      <c r="E2212" t="s">
        <v>226</v>
      </c>
      <c r="F2212" s="2">
        <v>0.77083333333333337</v>
      </c>
      <c r="G2212">
        <v>1</v>
      </c>
      <c r="H2212">
        <v>5</v>
      </c>
      <c r="I2212">
        <v>240</v>
      </c>
      <c r="J2212">
        <v>48</v>
      </c>
      <c r="K2212">
        <v>20</v>
      </c>
      <c r="L2212" t="s">
        <v>183</v>
      </c>
      <c r="M2212" t="s">
        <v>172</v>
      </c>
      <c r="N2212">
        <v>25</v>
      </c>
      <c r="O2212" t="s">
        <v>179</v>
      </c>
      <c r="P2212" t="s">
        <v>174</v>
      </c>
      <c r="Q2212" t="s">
        <v>229</v>
      </c>
    </row>
    <row r="2213" spans="1:17" x14ac:dyDescent="0.25">
      <c r="A2213" t="s">
        <v>2444</v>
      </c>
      <c r="B2213" s="1">
        <v>46161</v>
      </c>
      <c r="C2213" s="1">
        <v>46161</v>
      </c>
      <c r="D2213" t="s">
        <v>65</v>
      </c>
      <c r="E2213" t="s">
        <v>249</v>
      </c>
      <c r="F2213" s="2">
        <v>0.64583333333333337</v>
      </c>
      <c r="G2213">
        <v>6</v>
      </c>
      <c r="H2213">
        <v>1</v>
      </c>
      <c r="I2213">
        <v>160</v>
      </c>
      <c r="J2213">
        <v>24</v>
      </c>
      <c r="K2213">
        <v>0</v>
      </c>
      <c r="L2213" t="s">
        <v>188</v>
      </c>
      <c r="M2213" t="s">
        <v>172</v>
      </c>
      <c r="N2213">
        <v>37</v>
      </c>
      <c r="O2213" t="s">
        <v>179</v>
      </c>
      <c r="P2213" t="s">
        <v>174</v>
      </c>
      <c r="Q2213" t="s">
        <v>175</v>
      </c>
    </row>
    <row r="2214" spans="1:17" x14ac:dyDescent="0.25">
      <c r="A2214" t="s">
        <v>2445</v>
      </c>
      <c r="B2214" s="1">
        <v>46060</v>
      </c>
      <c r="C2214" s="1">
        <v>46062</v>
      </c>
      <c r="D2214" t="s">
        <v>107</v>
      </c>
      <c r="E2214" t="s">
        <v>302</v>
      </c>
      <c r="F2214" s="2">
        <v>0.64583333333333337</v>
      </c>
      <c r="G2214">
        <v>2</v>
      </c>
      <c r="H2214">
        <v>1</v>
      </c>
      <c r="I2214">
        <v>240</v>
      </c>
      <c r="J2214">
        <v>24</v>
      </c>
      <c r="K2214">
        <v>100</v>
      </c>
      <c r="L2214" t="s">
        <v>193</v>
      </c>
      <c r="M2214" t="s">
        <v>172</v>
      </c>
      <c r="N2214">
        <v>41</v>
      </c>
      <c r="O2214" t="s">
        <v>184</v>
      </c>
      <c r="P2214" t="s">
        <v>185</v>
      </c>
      <c r="Q2214" t="s">
        <v>175</v>
      </c>
    </row>
    <row r="2215" spans="1:17" x14ac:dyDescent="0.25">
      <c r="A2215" t="s">
        <v>2446</v>
      </c>
      <c r="B2215" s="1">
        <v>46181</v>
      </c>
      <c r="C2215" s="1">
        <v>46183</v>
      </c>
      <c r="D2215" t="s">
        <v>93</v>
      </c>
      <c r="E2215" t="s">
        <v>218</v>
      </c>
      <c r="F2215" s="2">
        <v>0.77083333333333337</v>
      </c>
      <c r="G2215">
        <v>3</v>
      </c>
      <c r="H2215">
        <v>1</v>
      </c>
      <c r="I2215">
        <v>240</v>
      </c>
      <c r="J2215">
        <v>24</v>
      </c>
      <c r="K2215">
        <v>100</v>
      </c>
      <c r="L2215" t="s">
        <v>188</v>
      </c>
      <c r="M2215" t="s">
        <v>172</v>
      </c>
      <c r="N2215">
        <v>26</v>
      </c>
      <c r="O2215" t="s">
        <v>179</v>
      </c>
      <c r="P2215" t="s">
        <v>185</v>
      </c>
      <c r="Q2215" t="s">
        <v>175</v>
      </c>
    </row>
    <row r="2216" spans="1:17" x14ac:dyDescent="0.25">
      <c r="A2216" t="s">
        <v>2447</v>
      </c>
      <c r="B2216" s="1">
        <v>46066</v>
      </c>
      <c r="C2216" s="1">
        <v>46072</v>
      </c>
      <c r="D2216" t="s">
        <v>99</v>
      </c>
      <c r="E2216" t="s">
        <v>192</v>
      </c>
      <c r="F2216" s="2">
        <v>0.39583333333333331</v>
      </c>
      <c r="G2216">
        <v>4</v>
      </c>
      <c r="H2216">
        <v>2</v>
      </c>
      <c r="I2216">
        <v>240</v>
      </c>
      <c r="J2216">
        <v>30</v>
      </c>
      <c r="K2216">
        <v>0</v>
      </c>
      <c r="L2216" t="s">
        <v>171</v>
      </c>
      <c r="M2216" t="s">
        <v>172</v>
      </c>
      <c r="N2216">
        <v>43</v>
      </c>
      <c r="O2216" t="s">
        <v>184</v>
      </c>
      <c r="P2216" t="s">
        <v>185</v>
      </c>
      <c r="Q2216" t="s">
        <v>229</v>
      </c>
    </row>
    <row r="2217" spans="1:17" x14ac:dyDescent="0.25">
      <c r="A2217" t="s">
        <v>2448</v>
      </c>
      <c r="B2217" s="1">
        <v>46161</v>
      </c>
      <c r="C2217" s="1">
        <v>46164</v>
      </c>
      <c r="D2217" t="s">
        <v>31</v>
      </c>
      <c r="E2217" t="s">
        <v>192</v>
      </c>
      <c r="F2217" s="2">
        <v>0.53125</v>
      </c>
      <c r="G2217">
        <v>4</v>
      </c>
      <c r="H2217">
        <v>3</v>
      </c>
      <c r="I2217">
        <v>160</v>
      </c>
      <c r="J2217">
        <v>36</v>
      </c>
      <c r="K2217">
        <v>0</v>
      </c>
      <c r="L2217" t="s">
        <v>171</v>
      </c>
      <c r="M2217" t="s">
        <v>207</v>
      </c>
      <c r="N2217">
        <v>53</v>
      </c>
      <c r="O2217" t="s">
        <v>173</v>
      </c>
      <c r="P2217" t="s">
        <v>174</v>
      </c>
      <c r="Q2217" t="s">
        <v>175</v>
      </c>
    </row>
    <row r="2218" spans="1:17" x14ac:dyDescent="0.25">
      <c r="A2218" t="s">
        <v>2449</v>
      </c>
      <c r="B2218" s="1">
        <v>46132</v>
      </c>
      <c r="C2218" s="1">
        <v>46132</v>
      </c>
      <c r="D2218" t="s">
        <v>117</v>
      </c>
      <c r="E2218" t="s">
        <v>222</v>
      </c>
      <c r="F2218" s="2">
        <v>0.77083333333333337</v>
      </c>
      <c r="G2218">
        <v>2</v>
      </c>
      <c r="H2218">
        <v>3</v>
      </c>
      <c r="I2218">
        <v>240</v>
      </c>
      <c r="J2218">
        <v>36</v>
      </c>
      <c r="K2218">
        <v>20</v>
      </c>
      <c r="L2218" t="s">
        <v>178</v>
      </c>
      <c r="M2218" t="s">
        <v>172</v>
      </c>
      <c r="N2218">
        <v>43</v>
      </c>
      <c r="O2218" t="s">
        <v>173</v>
      </c>
      <c r="P2218" t="s">
        <v>185</v>
      </c>
      <c r="Q2218" t="s">
        <v>175</v>
      </c>
    </row>
    <row r="2219" spans="1:17" x14ac:dyDescent="0.25">
      <c r="A2219" t="s">
        <v>2450</v>
      </c>
      <c r="B2219" s="1">
        <v>46151</v>
      </c>
      <c r="C2219" s="1">
        <v>46152</v>
      </c>
      <c r="D2219" t="s">
        <v>90</v>
      </c>
      <c r="E2219" t="s">
        <v>197</v>
      </c>
      <c r="F2219" s="2">
        <v>0.77083333333333337</v>
      </c>
      <c r="G2219">
        <v>8</v>
      </c>
      <c r="H2219">
        <v>1</v>
      </c>
      <c r="I2219">
        <v>180</v>
      </c>
      <c r="J2219">
        <v>24</v>
      </c>
      <c r="K2219">
        <v>0</v>
      </c>
      <c r="L2219" t="s">
        <v>183</v>
      </c>
      <c r="M2219" t="s">
        <v>172</v>
      </c>
      <c r="N2219">
        <v>45</v>
      </c>
      <c r="O2219" t="s">
        <v>179</v>
      </c>
      <c r="P2219" t="s">
        <v>174</v>
      </c>
      <c r="Q2219" t="s">
        <v>175</v>
      </c>
    </row>
    <row r="2220" spans="1:17" x14ac:dyDescent="0.25">
      <c r="A2220" t="s">
        <v>2451</v>
      </c>
      <c r="B2220" s="1">
        <v>46112</v>
      </c>
      <c r="C2220" s="1">
        <v>46113</v>
      </c>
      <c r="D2220" t="s">
        <v>81</v>
      </c>
      <c r="E2220" t="s">
        <v>232</v>
      </c>
      <c r="F2220" s="2">
        <v>0.53125</v>
      </c>
      <c r="G2220">
        <v>4</v>
      </c>
      <c r="H2220">
        <v>4</v>
      </c>
      <c r="I2220">
        <v>240</v>
      </c>
      <c r="J2220">
        <v>42</v>
      </c>
      <c r="K2220">
        <v>0</v>
      </c>
      <c r="L2220" t="s">
        <v>183</v>
      </c>
      <c r="M2220" t="s">
        <v>172</v>
      </c>
      <c r="N2220">
        <v>40</v>
      </c>
      <c r="O2220" t="s">
        <v>173</v>
      </c>
      <c r="P2220" t="s">
        <v>174</v>
      </c>
      <c r="Q2220" t="s">
        <v>175</v>
      </c>
    </row>
    <row r="2221" spans="1:17" x14ac:dyDescent="0.25">
      <c r="A2221" t="s">
        <v>2452</v>
      </c>
      <c r="B2221" s="1">
        <v>46167</v>
      </c>
      <c r="C2221" s="1">
        <v>46174</v>
      </c>
      <c r="D2221" t="s">
        <v>127</v>
      </c>
      <c r="E2221" t="s">
        <v>220</v>
      </c>
      <c r="F2221" s="2">
        <v>0.88541666666666663</v>
      </c>
      <c r="G2221">
        <v>3</v>
      </c>
      <c r="H2221">
        <v>3</v>
      </c>
      <c r="I2221">
        <v>420</v>
      </c>
      <c r="J2221">
        <v>36</v>
      </c>
      <c r="K2221">
        <v>0</v>
      </c>
      <c r="L2221" t="s">
        <v>171</v>
      </c>
      <c r="M2221" t="s">
        <v>172</v>
      </c>
      <c r="N2221">
        <v>39</v>
      </c>
      <c r="O2221" t="s">
        <v>179</v>
      </c>
      <c r="P2221" t="s">
        <v>185</v>
      </c>
      <c r="Q2221" t="s">
        <v>180</v>
      </c>
    </row>
    <row r="2222" spans="1:17" x14ac:dyDescent="0.25">
      <c r="A2222" t="s">
        <v>2453</v>
      </c>
      <c r="B2222" s="1">
        <v>46160</v>
      </c>
      <c r="C2222" s="1">
        <v>46165</v>
      </c>
      <c r="D2222" t="s">
        <v>136</v>
      </c>
      <c r="E2222" t="s">
        <v>226</v>
      </c>
      <c r="F2222" s="2">
        <v>0.39583333333333331</v>
      </c>
      <c r="G2222">
        <v>3</v>
      </c>
      <c r="H2222">
        <v>3</v>
      </c>
      <c r="I2222">
        <v>160</v>
      </c>
      <c r="J2222">
        <v>36</v>
      </c>
      <c r="K2222">
        <v>0</v>
      </c>
      <c r="L2222" t="s">
        <v>171</v>
      </c>
      <c r="M2222" t="s">
        <v>172</v>
      </c>
      <c r="N2222">
        <v>46</v>
      </c>
      <c r="O2222" t="s">
        <v>179</v>
      </c>
      <c r="P2222" t="s">
        <v>174</v>
      </c>
      <c r="Q2222" t="s">
        <v>175</v>
      </c>
    </row>
    <row r="2223" spans="1:17" x14ac:dyDescent="0.25">
      <c r="A2223" t="s">
        <v>2454</v>
      </c>
      <c r="B2223" s="1">
        <v>46142</v>
      </c>
      <c r="C2223" s="1">
        <v>46147</v>
      </c>
      <c r="D2223" t="s">
        <v>124</v>
      </c>
      <c r="E2223" t="s">
        <v>197</v>
      </c>
      <c r="F2223" s="2">
        <v>0.53125</v>
      </c>
      <c r="G2223">
        <v>5</v>
      </c>
      <c r="H2223">
        <v>4</v>
      </c>
      <c r="I2223">
        <v>180</v>
      </c>
      <c r="J2223">
        <v>42</v>
      </c>
      <c r="K2223">
        <v>0</v>
      </c>
      <c r="L2223" t="s">
        <v>171</v>
      </c>
      <c r="M2223" t="s">
        <v>172</v>
      </c>
      <c r="N2223">
        <v>37</v>
      </c>
      <c r="O2223" t="s">
        <v>184</v>
      </c>
      <c r="P2223" t="s">
        <v>174</v>
      </c>
      <c r="Q2223" t="s">
        <v>175</v>
      </c>
    </row>
    <row r="2224" spans="1:17" x14ac:dyDescent="0.25">
      <c r="A2224" t="s">
        <v>2455</v>
      </c>
      <c r="B2224" s="1">
        <v>46172</v>
      </c>
      <c r="C2224" s="1">
        <v>46178</v>
      </c>
      <c r="D2224" t="s">
        <v>24</v>
      </c>
      <c r="E2224" t="s">
        <v>306</v>
      </c>
      <c r="F2224" s="2">
        <v>0.53125</v>
      </c>
      <c r="G2224">
        <v>3</v>
      </c>
      <c r="H2224">
        <v>3</v>
      </c>
      <c r="I2224">
        <v>180</v>
      </c>
      <c r="J2224">
        <v>36</v>
      </c>
      <c r="K2224">
        <v>20</v>
      </c>
      <c r="L2224" t="s">
        <v>171</v>
      </c>
      <c r="M2224" t="s">
        <v>172</v>
      </c>
      <c r="N2224">
        <v>22</v>
      </c>
      <c r="O2224" t="s">
        <v>184</v>
      </c>
      <c r="P2224" t="s">
        <v>185</v>
      </c>
      <c r="Q2224" t="s">
        <v>175</v>
      </c>
    </row>
    <row r="2225" spans="1:17" x14ac:dyDescent="0.25">
      <c r="A2225" t="s">
        <v>2456</v>
      </c>
      <c r="B2225" s="1">
        <v>46083</v>
      </c>
      <c r="C2225" s="1">
        <v>46089</v>
      </c>
      <c r="D2225" t="s">
        <v>103</v>
      </c>
      <c r="E2225" t="s">
        <v>197</v>
      </c>
      <c r="F2225" s="2">
        <v>0.64583333333333337</v>
      </c>
      <c r="G2225">
        <v>4</v>
      </c>
      <c r="H2225">
        <v>2</v>
      </c>
      <c r="I2225">
        <v>260</v>
      </c>
      <c r="J2225">
        <v>30</v>
      </c>
      <c r="K2225">
        <v>60</v>
      </c>
      <c r="L2225" t="s">
        <v>178</v>
      </c>
      <c r="M2225" t="s">
        <v>172</v>
      </c>
      <c r="N2225">
        <v>58</v>
      </c>
      <c r="O2225" t="s">
        <v>184</v>
      </c>
      <c r="P2225" t="s">
        <v>185</v>
      </c>
      <c r="Q2225" t="s">
        <v>229</v>
      </c>
    </row>
    <row r="2226" spans="1:17" x14ac:dyDescent="0.25">
      <c r="A2226" t="s">
        <v>2457</v>
      </c>
      <c r="B2226" s="1">
        <v>46155</v>
      </c>
      <c r="C2226" s="1">
        <v>46162</v>
      </c>
      <c r="D2226" t="s">
        <v>29</v>
      </c>
      <c r="E2226" t="s">
        <v>283</v>
      </c>
      <c r="F2226" s="2">
        <v>0.53125</v>
      </c>
      <c r="G2226">
        <v>1</v>
      </c>
      <c r="H2226">
        <v>3</v>
      </c>
      <c r="I2226">
        <v>200</v>
      </c>
      <c r="J2226">
        <v>36</v>
      </c>
      <c r="K2226">
        <v>0</v>
      </c>
      <c r="L2226" t="s">
        <v>183</v>
      </c>
      <c r="M2226" t="s">
        <v>172</v>
      </c>
      <c r="N2226">
        <v>37</v>
      </c>
      <c r="O2226" t="s">
        <v>173</v>
      </c>
      <c r="P2226" t="s">
        <v>174</v>
      </c>
      <c r="Q2226" t="s">
        <v>175</v>
      </c>
    </row>
    <row r="2227" spans="1:17" x14ac:dyDescent="0.25">
      <c r="A2227" t="s">
        <v>2458</v>
      </c>
      <c r="B2227" s="1">
        <v>46080</v>
      </c>
      <c r="C2227" s="1">
        <v>46084</v>
      </c>
      <c r="D2227" t="s">
        <v>140</v>
      </c>
      <c r="E2227" t="s">
        <v>302</v>
      </c>
      <c r="F2227" s="2">
        <v>0.39583333333333331</v>
      </c>
      <c r="G2227">
        <v>1</v>
      </c>
      <c r="H2227">
        <v>3</v>
      </c>
      <c r="I2227">
        <v>240</v>
      </c>
      <c r="J2227">
        <v>36</v>
      </c>
      <c r="K2227">
        <v>0</v>
      </c>
      <c r="L2227" t="s">
        <v>188</v>
      </c>
      <c r="M2227" t="s">
        <v>172</v>
      </c>
      <c r="N2227">
        <v>44</v>
      </c>
      <c r="O2227" t="s">
        <v>173</v>
      </c>
      <c r="P2227" t="s">
        <v>185</v>
      </c>
      <c r="Q2227" t="s">
        <v>175</v>
      </c>
    </row>
    <row r="2228" spans="1:17" x14ac:dyDescent="0.25">
      <c r="A2228" t="s">
        <v>2459</v>
      </c>
      <c r="B2228" s="1">
        <v>46025</v>
      </c>
      <c r="C2228" s="1">
        <v>46026</v>
      </c>
      <c r="D2228" t="s">
        <v>53</v>
      </c>
      <c r="E2228" t="s">
        <v>246</v>
      </c>
      <c r="F2228" s="2">
        <v>0.77083333333333337</v>
      </c>
      <c r="G2228">
        <v>7</v>
      </c>
      <c r="H2228">
        <v>2</v>
      </c>
      <c r="I2228">
        <v>360</v>
      </c>
      <c r="J2228">
        <v>30</v>
      </c>
      <c r="K2228">
        <v>0</v>
      </c>
      <c r="L2228" t="s">
        <v>183</v>
      </c>
      <c r="M2228" t="s">
        <v>172</v>
      </c>
      <c r="N2228">
        <v>28</v>
      </c>
      <c r="O2228" t="s">
        <v>179</v>
      </c>
      <c r="P2228" t="s">
        <v>185</v>
      </c>
      <c r="Q2228" t="s">
        <v>229</v>
      </c>
    </row>
    <row r="2229" spans="1:17" x14ac:dyDescent="0.25">
      <c r="A2229" t="s">
        <v>2460</v>
      </c>
      <c r="B2229" s="1">
        <v>46089</v>
      </c>
      <c r="C2229" s="1">
        <v>46091</v>
      </c>
      <c r="D2229" t="s">
        <v>140</v>
      </c>
      <c r="E2229" t="s">
        <v>266</v>
      </c>
      <c r="F2229" s="2">
        <v>0.9375</v>
      </c>
      <c r="G2229">
        <v>3</v>
      </c>
      <c r="H2229">
        <v>4</v>
      </c>
      <c r="I2229">
        <v>340</v>
      </c>
      <c r="J2229">
        <v>42</v>
      </c>
      <c r="K2229">
        <v>0</v>
      </c>
      <c r="L2229" t="s">
        <v>188</v>
      </c>
      <c r="M2229" t="s">
        <v>172</v>
      </c>
      <c r="N2229">
        <v>23</v>
      </c>
      <c r="O2229" t="s">
        <v>179</v>
      </c>
      <c r="P2229" t="s">
        <v>185</v>
      </c>
      <c r="Q2229" t="s">
        <v>229</v>
      </c>
    </row>
    <row r="2230" spans="1:17" x14ac:dyDescent="0.25">
      <c r="A2230" t="s">
        <v>2461</v>
      </c>
      <c r="B2230" s="1">
        <v>46060</v>
      </c>
      <c r="C2230" s="1">
        <v>46067</v>
      </c>
      <c r="D2230" t="s">
        <v>35</v>
      </c>
      <c r="E2230" t="s">
        <v>190</v>
      </c>
      <c r="F2230" s="2">
        <v>0.39583333333333331</v>
      </c>
      <c r="G2230">
        <v>5</v>
      </c>
      <c r="H2230">
        <v>4</v>
      </c>
      <c r="I2230">
        <v>280</v>
      </c>
      <c r="J2230">
        <v>42</v>
      </c>
      <c r="K2230">
        <v>0</v>
      </c>
      <c r="L2230" t="s">
        <v>193</v>
      </c>
      <c r="M2230" t="s">
        <v>172</v>
      </c>
      <c r="N2230">
        <v>37</v>
      </c>
      <c r="O2230" t="s">
        <v>184</v>
      </c>
      <c r="P2230" t="s">
        <v>185</v>
      </c>
      <c r="Q2230" t="s">
        <v>175</v>
      </c>
    </row>
    <row r="2231" spans="1:17" x14ac:dyDescent="0.25">
      <c r="A2231" t="s">
        <v>2462</v>
      </c>
      <c r="B2231" s="1">
        <v>46169</v>
      </c>
      <c r="C2231" s="1">
        <v>46169</v>
      </c>
      <c r="D2231" t="s">
        <v>130</v>
      </c>
      <c r="E2231" t="s">
        <v>212</v>
      </c>
      <c r="F2231" s="2">
        <v>0.53125</v>
      </c>
      <c r="G2231">
        <v>3</v>
      </c>
      <c r="H2231">
        <v>3</v>
      </c>
      <c r="I2231">
        <v>220</v>
      </c>
      <c r="J2231">
        <v>36</v>
      </c>
      <c r="K2231">
        <v>0</v>
      </c>
      <c r="L2231" t="s">
        <v>171</v>
      </c>
      <c r="M2231" t="s">
        <v>172</v>
      </c>
      <c r="N2231">
        <v>32</v>
      </c>
      <c r="O2231" t="s">
        <v>173</v>
      </c>
      <c r="P2231" t="s">
        <v>185</v>
      </c>
      <c r="Q2231" t="s">
        <v>175</v>
      </c>
    </row>
    <row r="2232" spans="1:17" x14ac:dyDescent="0.25">
      <c r="A2232" t="s">
        <v>2463</v>
      </c>
      <c r="B2232" s="1">
        <v>46137</v>
      </c>
      <c r="C2232" s="1">
        <v>46141</v>
      </c>
      <c r="D2232" t="s">
        <v>29</v>
      </c>
      <c r="E2232" t="s">
        <v>192</v>
      </c>
      <c r="F2232" s="2">
        <v>0.64583333333333337</v>
      </c>
      <c r="G2232">
        <v>4</v>
      </c>
      <c r="H2232">
        <v>3</v>
      </c>
      <c r="I2232">
        <v>340</v>
      </c>
      <c r="J2232">
        <v>36</v>
      </c>
      <c r="K2232">
        <v>60</v>
      </c>
      <c r="L2232" t="s">
        <v>193</v>
      </c>
      <c r="M2232" t="s">
        <v>263</v>
      </c>
      <c r="N2232">
        <v>59</v>
      </c>
      <c r="O2232" t="s">
        <v>173</v>
      </c>
      <c r="P2232" t="s">
        <v>185</v>
      </c>
      <c r="Q2232" t="s">
        <v>180</v>
      </c>
    </row>
    <row r="2233" spans="1:17" x14ac:dyDescent="0.25">
      <c r="A2233" t="s">
        <v>2464</v>
      </c>
      <c r="B2233" s="1">
        <v>46145</v>
      </c>
      <c r="C2233" s="1">
        <v>46146</v>
      </c>
      <c r="D2233" t="s">
        <v>149</v>
      </c>
      <c r="E2233" t="s">
        <v>237</v>
      </c>
      <c r="F2233" s="2">
        <v>0.9375</v>
      </c>
      <c r="G2233">
        <v>3</v>
      </c>
      <c r="H2233">
        <v>1</v>
      </c>
      <c r="I2233">
        <v>440</v>
      </c>
      <c r="J2233">
        <v>24</v>
      </c>
      <c r="K2233">
        <v>0</v>
      </c>
      <c r="L2233" t="s">
        <v>193</v>
      </c>
      <c r="M2233" t="s">
        <v>172</v>
      </c>
      <c r="N2233">
        <v>28</v>
      </c>
      <c r="O2233" t="s">
        <v>173</v>
      </c>
      <c r="P2233" t="s">
        <v>174</v>
      </c>
      <c r="Q2233" t="s">
        <v>180</v>
      </c>
    </row>
    <row r="2234" spans="1:17" x14ac:dyDescent="0.25">
      <c r="A2234" t="s">
        <v>2465</v>
      </c>
      <c r="B2234" s="1">
        <v>46126</v>
      </c>
      <c r="C2234" s="1">
        <v>46131</v>
      </c>
      <c r="D2234" t="s">
        <v>10</v>
      </c>
      <c r="E2234" t="s">
        <v>170</v>
      </c>
      <c r="F2234" s="2">
        <v>0.39583333333333331</v>
      </c>
      <c r="G2234">
        <v>7</v>
      </c>
      <c r="H2234">
        <v>2</v>
      </c>
      <c r="I2234">
        <v>160</v>
      </c>
      <c r="J2234">
        <v>30</v>
      </c>
      <c r="K2234">
        <v>20</v>
      </c>
      <c r="L2234" t="s">
        <v>178</v>
      </c>
      <c r="M2234" t="s">
        <v>172</v>
      </c>
      <c r="N2234">
        <v>58</v>
      </c>
      <c r="O2234" t="s">
        <v>184</v>
      </c>
      <c r="P2234" t="s">
        <v>185</v>
      </c>
      <c r="Q2234" t="s">
        <v>175</v>
      </c>
    </row>
    <row r="2235" spans="1:17" x14ac:dyDescent="0.25">
      <c r="A2235" t="s">
        <v>2466</v>
      </c>
      <c r="B2235" s="1">
        <v>46040</v>
      </c>
      <c r="C2235" s="1">
        <v>46044</v>
      </c>
      <c r="D2235" t="s">
        <v>39</v>
      </c>
      <c r="E2235" t="s">
        <v>328</v>
      </c>
      <c r="F2235" s="2">
        <v>0.64583333333333337</v>
      </c>
      <c r="G2235">
        <v>1</v>
      </c>
      <c r="H2235">
        <v>3</v>
      </c>
      <c r="I2235">
        <v>400</v>
      </c>
      <c r="J2235">
        <v>36</v>
      </c>
      <c r="K2235">
        <v>60</v>
      </c>
      <c r="L2235" t="s">
        <v>178</v>
      </c>
      <c r="M2235" t="s">
        <v>172</v>
      </c>
      <c r="N2235">
        <v>38</v>
      </c>
      <c r="O2235" t="s">
        <v>179</v>
      </c>
      <c r="P2235" t="s">
        <v>174</v>
      </c>
      <c r="Q2235" t="s">
        <v>180</v>
      </c>
    </row>
    <row r="2236" spans="1:17" x14ac:dyDescent="0.25">
      <c r="A2236" t="s">
        <v>2467</v>
      </c>
      <c r="B2236" s="1">
        <v>46054</v>
      </c>
      <c r="C2236" s="1">
        <v>46060</v>
      </c>
      <c r="D2236" t="s">
        <v>87</v>
      </c>
      <c r="E2236" t="s">
        <v>270</v>
      </c>
      <c r="F2236" s="2">
        <v>0.64583333333333337</v>
      </c>
      <c r="G2236">
        <v>5</v>
      </c>
      <c r="H2236">
        <v>4</v>
      </c>
      <c r="I2236">
        <v>280</v>
      </c>
      <c r="J2236">
        <v>42</v>
      </c>
      <c r="K2236">
        <v>40</v>
      </c>
      <c r="L2236" t="s">
        <v>171</v>
      </c>
      <c r="M2236" t="s">
        <v>172</v>
      </c>
      <c r="N2236">
        <v>46</v>
      </c>
      <c r="O2236" t="s">
        <v>179</v>
      </c>
      <c r="P2236" t="s">
        <v>174</v>
      </c>
      <c r="Q2236" t="s">
        <v>175</v>
      </c>
    </row>
    <row r="2237" spans="1:17" x14ac:dyDescent="0.25">
      <c r="A2237" t="s">
        <v>2468</v>
      </c>
      <c r="B2237" s="1">
        <v>46101</v>
      </c>
      <c r="C2237" s="1">
        <v>46104</v>
      </c>
      <c r="D2237" t="s">
        <v>99</v>
      </c>
      <c r="E2237" t="s">
        <v>187</v>
      </c>
      <c r="F2237" s="2">
        <v>0.88541666666666663</v>
      </c>
      <c r="G2237">
        <v>7</v>
      </c>
      <c r="H2237">
        <v>1</v>
      </c>
      <c r="I2237">
        <v>340</v>
      </c>
      <c r="J2237">
        <v>24</v>
      </c>
      <c r="K2237">
        <v>0</v>
      </c>
      <c r="L2237" t="s">
        <v>183</v>
      </c>
      <c r="M2237" t="s">
        <v>172</v>
      </c>
      <c r="N2237">
        <v>60</v>
      </c>
      <c r="O2237" t="s">
        <v>173</v>
      </c>
      <c r="P2237" t="s">
        <v>185</v>
      </c>
      <c r="Q2237" t="s">
        <v>180</v>
      </c>
    </row>
    <row r="2238" spans="1:17" x14ac:dyDescent="0.25">
      <c r="A2238" t="s">
        <v>2469</v>
      </c>
      <c r="B2238" s="1">
        <v>46067</v>
      </c>
      <c r="C2238" s="1">
        <v>46074</v>
      </c>
      <c r="D2238" t="s">
        <v>77</v>
      </c>
      <c r="E2238" t="s">
        <v>266</v>
      </c>
      <c r="F2238" s="2">
        <v>0.39583333333333331</v>
      </c>
      <c r="G2238">
        <v>2</v>
      </c>
      <c r="H2238">
        <v>3</v>
      </c>
      <c r="I2238">
        <v>260</v>
      </c>
      <c r="J2238">
        <v>36</v>
      </c>
      <c r="K2238">
        <v>0</v>
      </c>
      <c r="L2238" t="s">
        <v>183</v>
      </c>
      <c r="M2238" t="s">
        <v>172</v>
      </c>
      <c r="N2238">
        <v>50</v>
      </c>
      <c r="O2238" t="s">
        <v>179</v>
      </c>
      <c r="P2238" t="s">
        <v>185</v>
      </c>
      <c r="Q2238" t="s">
        <v>175</v>
      </c>
    </row>
    <row r="2239" spans="1:17" x14ac:dyDescent="0.25">
      <c r="A2239" t="s">
        <v>2470</v>
      </c>
      <c r="B2239" s="1">
        <v>46082</v>
      </c>
      <c r="C2239" s="1">
        <v>46086</v>
      </c>
      <c r="D2239" t="s">
        <v>45</v>
      </c>
      <c r="E2239" t="s">
        <v>212</v>
      </c>
      <c r="F2239" s="2">
        <v>0.53125</v>
      </c>
      <c r="G2239">
        <v>2</v>
      </c>
      <c r="H2239">
        <v>1</v>
      </c>
      <c r="I2239">
        <v>220</v>
      </c>
      <c r="J2239">
        <v>24</v>
      </c>
      <c r="K2239">
        <v>150</v>
      </c>
      <c r="L2239" t="s">
        <v>178</v>
      </c>
      <c r="M2239" t="s">
        <v>172</v>
      </c>
      <c r="N2239">
        <v>24</v>
      </c>
      <c r="O2239" t="s">
        <v>184</v>
      </c>
      <c r="P2239" t="s">
        <v>185</v>
      </c>
      <c r="Q2239" t="s">
        <v>175</v>
      </c>
    </row>
    <row r="2240" spans="1:17" x14ac:dyDescent="0.25">
      <c r="A2240" t="s">
        <v>2471</v>
      </c>
      <c r="B2240" s="1">
        <v>46028</v>
      </c>
      <c r="C2240" s="1">
        <v>46033</v>
      </c>
      <c r="D2240" t="s">
        <v>29</v>
      </c>
      <c r="E2240" t="s">
        <v>197</v>
      </c>
      <c r="F2240" s="2">
        <v>0.77083333333333337</v>
      </c>
      <c r="G2240">
        <v>1</v>
      </c>
      <c r="H2240">
        <v>1</v>
      </c>
      <c r="I2240">
        <v>180</v>
      </c>
      <c r="J2240">
        <v>24</v>
      </c>
      <c r="K2240">
        <v>0</v>
      </c>
      <c r="L2240" t="s">
        <v>183</v>
      </c>
      <c r="M2240" t="s">
        <v>172</v>
      </c>
      <c r="N2240">
        <v>22</v>
      </c>
      <c r="O2240" t="s">
        <v>179</v>
      </c>
      <c r="P2240" t="s">
        <v>174</v>
      </c>
      <c r="Q2240" t="s">
        <v>175</v>
      </c>
    </row>
    <row r="2241" spans="1:17" x14ac:dyDescent="0.25">
      <c r="A2241" t="s">
        <v>2472</v>
      </c>
      <c r="B2241" s="1">
        <v>46106</v>
      </c>
      <c r="C2241" s="1">
        <v>46107</v>
      </c>
      <c r="D2241" t="s">
        <v>119</v>
      </c>
      <c r="E2241" t="s">
        <v>182</v>
      </c>
      <c r="F2241" s="2">
        <v>0.39583333333333331</v>
      </c>
      <c r="G2241">
        <v>5</v>
      </c>
      <c r="H2241">
        <v>2</v>
      </c>
      <c r="I2241">
        <v>240</v>
      </c>
      <c r="J2241">
        <v>30</v>
      </c>
      <c r="K2241">
        <v>0</v>
      </c>
      <c r="L2241" t="s">
        <v>188</v>
      </c>
      <c r="M2241" t="s">
        <v>172</v>
      </c>
      <c r="N2241">
        <v>49</v>
      </c>
      <c r="O2241" t="s">
        <v>184</v>
      </c>
      <c r="P2241" t="s">
        <v>174</v>
      </c>
      <c r="Q2241" t="s">
        <v>175</v>
      </c>
    </row>
    <row r="2242" spans="1:17" x14ac:dyDescent="0.25">
      <c r="A2242" t="s">
        <v>2473</v>
      </c>
      <c r="B2242" s="1">
        <v>46061</v>
      </c>
      <c r="C2242" s="1">
        <v>46065</v>
      </c>
      <c r="D2242" t="s">
        <v>143</v>
      </c>
      <c r="E2242" t="s">
        <v>187</v>
      </c>
      <c r="F2242" s="2">
        <v>0.39583333333333331</v>
      </c>
      <c r="G2242">
        <v>2</v>
      </c>
      <c r="H2242">
        <v>1</v>
      </c>
      <c r="I2242">
        <v>160</v>
      </c>
      <c r="J2242">
        <v>24</v>
      </c>
      <c r="K2242">
        <v>20</v>
      </c>
      <c r="L2242" t="s">
        <v>178</v>
      </c>
      <c r="M2242" t="s">
        <v>172</v>
      </c>
      <c r="N2242">
        <v>41</v>
      </c>
      <c r="O2242" t="s">
        <v>179</v>
      </c>
      <c r="P2242" t="s">
        <v>174</v>
      </c>
      <c r="Q2242" t="s">
        <v>175</v>
      </c>
    </row>
    <row r="2243" spans="1:17" x14ac:dyDescent="0.25">
      <c r="A2243" t="s">
        <v>2474</v>
      </c>
      <c r="B2243" s="1">
        <v>46147</v>
      </c>
      <c r="C2243" s="1">
        <v>46148</v>
      </c>
      <c r="D2243" t="s">
        <v>84</v>
      </c>
      <c r="E2243" t="s">
        <v>237</v>
      </c>
      <c r="F2243" s="2">
        <v>0.88541666666666663</v>
      </c>
      <c r="G2243">
        <v>3</v>
      </c>
      <c r="H2243">
        <v>5</v>
      </c>
      <c r="I2243">
        <v>260</v>
      </c>
      <c r="J2243">
        <v>48</v>
      </c>
      <c r="K2243">
        <v>0</v>
      </c>
      <c r="L2243" t="s">
        <v>188</v>
      </c>
      <c r="M2243" t="s">
        <v>172</v>
      </c>
      <c r="N2243">
        <v>37</v>
      </c>
      <c r="O2243" t="s">
        <v>173</v>
      </c>
      <c r="P2243" t="s">
        <v>185</v>
      </c>
      <c r="Q2243" t="s">
        <v>175</v>
      </c>
    </row>
    <row r="2244" spans="1:17" x14ac:dyDescent="0.25">
      <c r="A2244" t="s">
        <v>2475</v>
      </c>
      <c r="B2244" s="1">
        <v>46051</v>
      </c>
      <c r="C2244" s="1">
        <v>46056</v>
      </c>
      <c r="D2244" t="s">
        <v>99</v>
      </c>
      <c r="E2244" t="s">
        <v>445</v>
      </c>
      <c r="F2244" s="2">
        <v>0.53125</v>
      </c>
      <c r="G2244">
        <v>3</v>
      </c>
      <c r="H2244">
        <v>3</v>
      </c>
      <c r="I2244">
        <v>240</v>
      </c>
      <c r="J2244">
        <v>36</v>
      </c>
      <c r="K2244">
        <v>0</v>
      </c>
      <c r="L2244" t="s">
        <v>171</v>
      </c>
      <c r="M2244" t="s">
        <v>207</v>
      </c>
      <c r="N2244">
        <v>45</v>
      </c>
      <c r="O2244" t="s">
        <v>173</v>
      </c>
      <c r="P2244" t="s">
        <v>174</v>
      </c>
      <c r="Q2244" t="s">
        <v>175</v>
      </c>
    </row>
    <row r="2245" spans="1:17" x14ac:dyDescent="0.25">
      <c r="A2245" t="s">
        <v>2476</v>
      </c>
      <c r="B2245" s="1">
        <v>46094</v>
      </c>
      <c r="C2245" s="1">
        <v>46100</v>
      </c>
      <c r="D2245" t="s">
        <v>35</v>
      </c>
      <c r="E2245" t="s">
        <v>262</v>
      </c>
      <c r="F2245" s="2">
        <v>0.9375</v>
      </c>
      <c r="G2245">
        <v>9</v>
      </c>
      <c r="H2245">
        <v>4</v>
      </c>
      <c r="I2245">
        <v>180</v>
      </c>
      <c r="J2245">
        <v>42</v>
      </c>
      <c r="K2245">
        <v>0</v>
      </c>
      <c r="L2245" t="s">
        <v>178</v>
      </c>
      <c r="M2245" t="s">
        <v>172</v>
      </c>
      <c r="N2245">
        <v>60</v>
      </c>
      <c r="O2245" t="s">
        <v>173</v>
      </c>
      <c r="P2245" t="s">
        <v>185</v>
      </c>
      <c r="Q2245" t="s">
        <v>175</v>
      </c>
    </row>
    <row r="2246" spans="1:17" x14ac:dyDescent="0.25">
      <c r="A2246" t="s">
        <v>2477</v>
      </c>
      <c r="B2246" s="1">
        <v>46083</v>
      </c>
      <c r="C2246" s="1">
        <v>46088</v>
      </c>
      <c r="D2246" t="s">
        <v>24</v>
      </c>
      <c r="E2246" t="s">
        <v>224</v>
      </c>
      <c r="F2246" s="2">
        <v>0.39583333333333331</v>
      </c>
      <c r="G2246">
        <v>6</v>
      </c>
      <c r="H2246">
        <v>3</v>
      </c>
      <c r="I2246">
        <v>320</v>
      </c>
      <c r="J2246">
        <v>36</v>
      </c>
      <c r="K2246">
        <v>0</v>
      </c>
      <c r="L2246" t="s">
        <v>171</v>
      </c>
      <c r="M2246" t="s">
        <v>172</v>
      </c>
      <c r="N2246">
        <v>27</v>
      </c>
      <c r="O2246" t="s">
        <v>173</v>
      </c>
      <c r="P2246" t="s">
        <v>185</v>
      </c>
      <c r="Q2246" t="s">
        <v>229</v>
      </c>
    </row>
    <row r="2247" spans="1:17" x14ac:dyDescent="0.25">
      <c r="A2247" t="s">
        <v>2478</v>
      </c>
      <c r="B2247" s="1">
        <v>46151</v>
      </c>
      <c r="C2247" s="1">
        <v>46156</v>
      </c>
      <c r="D2247" t="s">
        <v>96</v>
      </c>
      <c r="E2247" t="s">
        <v>241</v>
      </c>
      <c r="F2247" s="2">
        <v>0.9375</v>
      </c>
      <c r="G2247">
        <v>4</v>
      </c>
      <c r="H2247">
        <v>3</v>
      </c>
      <c r="I2247">
        <v>420</v>
      </c>
      <c r="J2247">
        <v>36</v>
      </c>
      <c r="K2247">
        <v>100</v>
      </c>
      <c r="L2247" t="s">
        <v>188</v>
      </c>
      <c r="M2247" t="s">
        <v>172</v>
      </c>
      <c r="N2247">
        <v>31</v>
      </c>
      <c r="O2247" t="s">
        <v>173</v>
      </c>
      <c r="P2247" t="s">
        <v>174</v>
      </c>
      <c r="Q2247" t="s">
        <v>180</v>
      </c>
    </row>
    <row r="2248" spans="1:17" x14ac:dyDescent="0.25">
      <c r="A2248" t="s">
        <v>2479</v>
      </c>
      <c r="B2248" s="1">
        <v>46174</v>
      </c>
      <c r="C2248" s="1">
        <v>46174</v>
      </c>
      <c r="D2248" t="s">
        <v>21</v>
      </c>
      <c r="E2248" t="s">
        <v>239</v>
      </c>
      <c r="F2248" s="2">
        <v>0.9375</v>
      </c>
      <c r="G2248">
        <v>4</v>
      </c>
      <c r="H2248">
        <v>4</v>
      </c>
      <c r="I2248">
        <v>240</v>
      </c>
      <c r="J2248">
        <v>42</v>
      </c>
      <c r="K2248">
        <v>0</v>
      </c>
      <c r="L2248" t="s">
        <v>171</v>
      </c>
      <c r="M2248" t="s">
        <v>172</v>
      </c>
      <c r="N2248">
        <v>21</v>
      </c>
      <c r="O2248" t="s">
        <v>179</v>
      </c>
      <c r="P2248" t="s">
        <v>185</v>
      </c>
      <c r="Q2248" t="s">
        <v>175</v>
      </c>
    </row>
    <row r="2249" spans="1:17" x14ac:dyDescent="0.25">
      <c r="A2249" t="s">
        <v>2480</v>
      </c>
      <c r="B2249" s="1">
        <v>46154</v>
      </c>
      <c r="C2249" s="1">
        <v>46155</v>
      </c>
      <c r="D2249" t="s">
        <v>75</v>
      </c>
      <c r="E2249" t="s">
        <v>205</v>
      </c>
      <c r="F2249" s="2">
        <v>0.77083333333333337</v>
      </c>
      <c r="G2249">
        <v>2</v>
      </c>
      <c r="H2249">
        <v>2</v>
      </c>
      <c r="I2249">
        <v>200</v>
      </c>
      <c r="J2249">
        <v>30</v>
      </c>
      <c r="K2249">
        <v>150</v>
      </c>
      <c r="L2249" t="s">
        <v>171</v>
      </c>
      <c r="M2249" t="s">
        <v>172</v>
      </c>
      <c r="N2249">
        <v>25</v>
      </c>
      <c r="O2249" t="s">
        <v>173</v>
      </c>
      <c r="P2249" t="s">
        <v>174</v>
      </c>
      <c r="Q2249" t="s">
        <v>175</v>
      </c>
    </row>
    <row r="2250" spans="1:17" x14ac:dyDescent="0.25">
      <c r="A2250" t="s">
        <v>2481</v>
      </c>
      <c r="B2250" s="1">
        <v>46127</v>
      </c>
      <c r="C2250" s="1">
        <v>46134</v>
      </c>
      <c r="D2250" t="s">
        <v>103</v>
      </c>
      <c r="E2250" t="s">
        <v>170</v>
      </c>
      <c r="F2250" s="2">
        <v>0.88541666666666663</v>
      </c>
      <c r="G2250">
        <v>1</v>
      </c>
      <c r="H2250">
        <v>1</v>
      </c>
      <c r="I2250">
        <v>160</v>
      </c>
      <c r="J2250">
        <v>24</v>
      </c>
      <c r="K2250">
        <v>60</v>
      </c>
      <c r="L2250" t="s">
        <v>178</v>
      </c>
      <c r="M2250" t="s">
        <v>172</v>
      </c>
      <c r="N2250">
        <v>44</v>
      </c>
      <c r="O2250" t="s">
        <v>173</v>
      </c>
      <c r="P2250" t="s">
        <v>174</v>
      </c>
      <c r="Q2250" t="s">
        <v>175</v>
      </c>
    </row>
    <row r="2251" spans="1:17" x14ac:dyDescent="0.25">
      <c r="A2251" t="s">
        <v>2482</v>
      </c>
      <c r="B2251" s="1">
        <v>46192</v>
      </c>
      <c r="C2251" s="1">
        <v>46198</v>
      </c>
      <c r="D2251" t="s">
        <v>45</v>
      </c>
      <c r="E2251" t="s">
        <v>187</v>
      </c>
      <c r="F2251" s="2">
        <v>0.39583333333333331</v>
      </c>
      <c r="G2251">
        <v>1</v>
      </c>
      <c r="H2251">
        <v>3</v>
      </c>
      <c r="I2251">
        <v>340</v>
      </c>
      <c r="J2251">
        <v>36</v>
      </c>
      <c r="K2251">
        <v>0</v>
      </c>
      <c r="L2251" t="s">
        <v>193</v>
      </c>
      <c r="M2251" t="s">
        <v>172</v>
      </c>
      <c r="N2251">
        <v>51</v>
      </c>
      <c r="O2251" t="s">
        <v>179</v>
      </c>
      <c r="P2251" t="s">
        <v>185</v>
      </c>
      <c r="Q2251" t="s">
        <v>180</v>
      </c>
    </row>
    <row r="2252" spans="1:17" x14ac:dyDescent="0.25">
      <c r="A2252" t="s">
        <v>2483</v>
      </c>
      <c r="B2252" s="1">
        <v>46063</v>
      </c>
      <c r="C2252" s="1">
        <v>46063</v>
      </c>
      <c r="D2252" t="s">
        <v>107</v>
      </c>
      <c r="E2252" t="s">
        <v>209</v>
      </c>
      <c r="F2252" s="2">
        <v>0.9375</v>
      </c>
      <c r="G2252">
        <v>2</v>
      </c>
      <c r="H2252">
        <v>4</v>
      </c>
      <c r="I2252">
        <v>220</v>
      </c>
      <c r="J2252">
        <v>42</v>
      </c>
      <c r="K2252">
        <v>150</v>
      </c>
      <c r="L2252" t="s">
        <v>193</v>
      </c>
      <c r="M2252" t="s">
        <v>172</v>
      </c>
      <c r="N2252">
        <v>27</v>
      </c>
      <c r="O2252" t="s">
        <v>179</v>
      </c>
      <c r="P2252" t="s">
        <v>185</v>
      </c>
      <c r="Q2252" t="s">
        <v>175</v>
      </c>
    </row>
    <row r="2253" spans="1:17" x14ac:dyDescent="0.25">
      <c r="A2253" t="s">
        <v>2484</v>
      </c>
      <c r="B2253" s="1">
        <v>46130</v>
      </c>
      <c r="C2253" s="1">
        <v>46134</v>
      </c>
      <c r="D2253" t="s">
        <v>10</v>
      </c>
      <c r="E2253" t="s">
        <v>256</v>
      </c>
      <c r="F2253" s="2">
        <v>0.53125</v>
      </c>
      <c r="G2253">
        <v>1</v>
      </c>
      <c r="H2253">
        <v>4</v>
      </c>
      <c r="I2253">
        <v>240</v>
      </c>
      <c r="J2253">
        <v>42</v>
      </c>
      <c r="K2253">
        <v>40</v>
      </c>
      <c r="L2253" t="s">
        <v>193</v>
      </c>
      <c r="M2253" t="s">
        <v>172</v>
      </c>
      <c r="N2253">
        <v>52</v>
      </c>
      <c r="O2253" t="s">
        <v>173</v>
      </c>
      <c r="P2253" t="s">
        <v>185</v>
      </c>
      <c r="Q2253" t="s">
        <v>175</v>
      </c>
    </row>
    <row r="2254" spans="1:17" x14ac:dyDescent="0.25">
      <c r="A2254" t="s">
        <v>2485</v>
      </c>
      <c r="B2254" s="1">
        <v>46156</v>
      </c>
      <c r="C2254" s="1">
        <v>46161</v>
      </c>
      <c r="D2254" t="s">
        <v>21</v>
      </c>
      <c r="E2254" t="s">
        <v>222</v>
      </c>
      <c r="F2254" s="2">
        <v>0.39583333333333331</v>
      </c>
      <c r="G2254">
        <v>5</v>
      </c>
      <c r="H2254">
        <v>6</v>
      </c>
      <c r="I2254">
        <v>240</v>
      </c>
      <c r="J2254">
        <v>54</v>
      </c>
      <c r="K2254">
        <v>40</v>
      </c>
      <c r="L2254" t="s">
        <v>193</v>
      </c>
      <c r="M2254" t="s">
        <v>172</v>
      </c>
      <c r="N2254">
        <v>47</v>
      </c>
      <c r="O2254" t="s">
        <v>184</v>
      </c>
      <c r="P2254" t="s">
        <v>185</v>
      </c>
      <c r="Q2254" t="s">
        <v>175</v>
      </c>
    </row>
    <row r="2255" spans="1:17" x14ac:dyDescent="0.25">
      <c r="A2255" t="s">
        <v>2486</v>
      </c>
      <c r="B2255" s="1">
        <v>46167</v>
      </c>
      <c r="C2255" s="1">
        <v>46167</v>
      </c>
      <c r="D2255" t="s">
        <v>143</v>
      </c>
      <c r="E2255" t="s">
        <v>283</v>
      </c>
      <c r="F2255" s="2">
        <v>0.64583333333333337</v>
      </c>
      <c r="G2255">
        <v>4</v>
      </c>
      <c r="H2255">
        <v>3</v>
      </c>
      <c r="I2255">
        <v>380</v>
      </c>
      <c r="J2255">
        <v>36</v>
      </c>
      <c r="K2255">
        <v>0</v>
      </c>
      <c r="L2255" t="s">
        <v>188</v>
      </c>
      <c r="M2255" t="s">
        <v>172</v>
      </c>
      <c r="N2255">
        <v>53</v>
      </c>
      <c r="O2255" t="s">
        <v>179</v>
      </c>
      <c r="P2255" t="s">
        <v>185</v>
      </c>
      <c r="Q2255" t="s">
        <v>180</v>
      </c>
    </row>
    <row r="2256" spans="1:17" x14ac:dyDescent="0.25">
      <c r="A2256" t="s">
        <v>2487</v>
      </c>
      <c r="B2256" s="1">
        <v>46100</v>
      </c>
      <c r="C2256" s="1">
        <v>46105</v>
      </c>
      <c r="D2256" t="s">
        <v>58</v>
      </c>
      <c r="E2256" t="s">
        <v>246</v>
      </c>
      <c r="F2256" s="2">
        <v>0.53125</v>
      </c>
      <c r="G2256">
        <v>2</v>
      </c>
      <c r="H2256">
        <v>4</v>
      </c>
      <c r="I2256">
        <v>460</v>
      </c>
      <c r="J2256">
        <v>42</v>
      </c>
      <c r="K2256">
        <v>60</v>
      </c>
      <c r="L2256" t="s">
        <v>171</v>
      </c>
      <c r="M2256" t="s">
        <v>172</v>
      </c>
      <c r="N2256">
        <v>37</v>
      </c>
      <c r="O2256" t="s">
        <v>179</v>
      </c>
      <c r="P2256" t="s">
        <v>185</v>
      </c>
      <c r="Q2256" t="s">
        <v>180</v>
      </c>
    </row>
    <row r="2257" spans="1:17" x14ac:dyDescent="0.25">
      <c r="A2257" t="s">
        <v>2488</v>
      </c>
      <c r="B2257" s="1">
        <v>46076</v>
      </c>
      <c r="C2257" s="1">
        <v>46078</v>
      </c>
      <c r="D2257" t="s">
        <v>10</v>
      </c>
      <c r="E2257" t="s">
        <v>232</v>
      </c>
      <c r="F2257" s="2">
        <v>0.53125</v>
      </c>
      <c r="G2257">
        <v>4</v>
      </c>
      <c r="H2257">
        <v>2</v>
      </c>
      <c r="I2257">
        <v>240</v>
      </c>
      <c r="J2257">
        <v>30</v>
      </c>
      <c r="K2257">
        <v>60</v>
      </c>
      <c r="L2257" t="s">
        <v>193</v>
      </c>
      <c r="M2257" t="s">
        <v>172</v>
      </c>
      <c r="N2257">
        <v>39</v>
      </c>
      <c r="O2257" t="s">
        <v>173</v>
      </c>
      <c r="P2257" t="s">
        <v>185</v>
      </c>
      <c r="Q2257" t="s">
        <v>175</v>
      </c>
    </row>
    <row r="2258" spans="1:17" x14ac:dyDescent="0.25">
      <c r="A2258" t="s">
        <v>2489</v>
      </c>
      <c r="B2258" s="1">
        <v>46146</v>
      </c>
      <c r="C2258" s="1">
        <v>46149</v>
      </c>
      <c r="D2258" t="s">
        <v>10</v>
      </c>
      <c r="E2258" t="s">
        <v>335</v>
      </c>
      <c r="F2258" s="2">
        <v>0.53125</v>
      </c>
      <c r="G2258">
        <v>7</v>
      </c>
      <c r="H2258">
        <v>2</v>
      </c>
      <c r="I2258">
        <v>280</v>
      </c>
      <c r="J2258">
        <v>30</v>
      </c>
      <c r="K2258">
        <v>40</v>
      </c>
      <c r="L2258" t="s">
        <v>193</v>
      </c>
      <c r="M2258" t="s">
        <v>172</v>
      </c>
      <c r="N2258">
        <v>55</v>
      </c>
      <c r="O2258" t="s">
        <v>179</v>
      </c>
      <c r="P2258" t="s">
        <v>185</v>
      </c>
      <c r="Q2258" t="s">
        <v>175</v>
      </c>
    </row>
    <row r="2259" spans="1:17" x14ac:dyDescent="0.25">
      <c r="A2259" t="s">
        <v>2490</v>
      </c>
      <c r="B2259" s="1">
        <v>46095</v>
      </c>
      <c r="C2259" s="1">
        <v>46102</v>
      </c>
      <c r="D2259" t="s">
        <v>96</v>
      </c>
      <c r="E2259" t="s">
        <v>224</v>
      </c>
      <c r="F2259" s="2">
        <v>0.64583333333333337</v>
      </c>
      <c r="G2259">
        <v>6</v>
      </c>
      <c r="H2259">
        <v>2</v>
      </c>
      <c r="I2259">
        <v>240</v>
      </c>
      <c r="J2259">
        <v>30</v>
      </c>
      <c r="K2259">
        <v>40</v>
      </c>
      <c r="L2259" t="s">
        <v>178</v>
      </c>
      <c r="M2259" t="s">
        <v>172</v>
      </c>
      <c r="N2259">
        <v>41</v>
      </c>
      <c r="O2259" t="s">
        <v>179</v>
      </c>
      <c r="P2259" t="s">
        <v>174</v>
      </c>
      <c r="Q2259" t="s">
        <v>175</v>
      </c>
    </row>
    <row r="2260" spans="1:17" x14ac:dyDescent="0.25">
      <c r="A2260" t="s">
        <v>2491</v>
      </c>
      <c r="B2260" s="1">
        <v>46110</v>
      </c>
      <c r="C2260" s="1">
        <v>46114</v>
      </c>
      <c r="D2260" t="s">
        <v>84</v>
      </c>
      <c r="E2260" t="s">
        <v>232</v>
      </c>
      <c r="F2260" s="2">
        <v>0.88541666666666663</v>
      </c>
      <c r="G2260">
        <v>4</v>
      </c>
      <c r="H2260">
        <v>6</v>
      </c>
      <c r="I2260">
        <v>420</v>
      </c>
      <c r="J2260">
        <v>54</v>
      </c>
      <c r="K2260">
        <v>40</v>
      </c>
      <c r="L2260" t="s">
        <v>171</v>
      </c>
      <c r="M2260" t="s">
        <v>172</v>
      </c>
      <c r="N2260">
        <v>55</v>
      </c>
      <c r="O2260" t="s">
        <v>184</v>
      </c>
      <c r="P2260" t="s">
        <v>185</v>
      </c>
      <c r="Q2260" t="s">
        <v>180</v>
      </c>
    </row>
    <row r="2261" spans="1:17" x14ac:dyDescent="0.25">
      <c r="A2261" t="s">
        <v>2492</v>
      </c>
      <c r="B2261" s="1">
        <v>46184</v>
      </c>
      <c r="C2261" s="1">
        <v>46191</v>
      </c>
      <c r="D2261" t="s">
        <v>31</v>
      </c>
      <c r="E2261" t="s">
        <v>280</v>
      </c>
      <c r="F2261" s="2">
        <v>0.53125</v>
      </c>
      <c r="G2261">
        <v>3</v>
      </c>
      <c r="H2261">
        <v>2</v>
      </c>
      <c r="I2261">
        <v>320</v>
      </c>
      <c r="J2261">
        <v>30</v>
      </c>
      <c r="K2261">
        <v>0</v>
      </c>
      <c r="L2261" t="s">
        <v>183</v>
      </c>
      <c r="M2261" t="s">
        <v>172</v>
      </c>
      <c r="N2261">
        <v>18</v>
      </c>
      <c r="O2261" t="s">
        <v>173</v>
      </c>
      <c r="P2261" t="s">
        <v>174</v>
      </c>
      <c r="Q2261" t="s">
        <v>229</v>
      </c>
    </row>
    <row r="2262" spans="1:17" x14ac:dyDescent="0.25">
      <c r="A2262" t="s">
        <v>2493</v>
      </c>
      <c r="B2262" s="1">
        <v>46194</v>
      </c>
      <c r="C2262" s="1">
        <v>46194</v>
      </c>
      <c r="D2262" t="s">
        <v>10</v>
      </c>
      <c r="E2262" t="s">
        <v>214</v>
      </c>
      <c r="F2262" s="2">
        <v>0.53125</v>
      </c>
      <c r="G2262">
        <v>1</v>
      </c>
      <c r="H2262">
        <v>2</v>
      </c>
      <c r="I2262">
        <v>180</v>
      </c>
      <c r="J2262">
        <v>30</v>
      </c>
      <c r="K2262">
        <v>0</v>
      </c>
      <c r="L2262" t="s">
        <v>193</v>
      </c>
      <c r="M2262" t="s">
        <v>172</v>
      </c>
      <c r="N2262">
        <v>57</v>
      </c>
      <c r="O2262" t="s">
        <v>173</v>
      </c>
      <c r="P2262" t="s">
        <v>185</v>
      </c>
      <c r="Q2262" t="s">
        <v>175</v>
      </c>
    </row>
    <row r="2263" spans="1:17" x14ac:dyDescent="0.25">
      <c r="A2263" t="s">
        <v>2494</v>
      </c>
      <c r="B2263" s="1">
        <v>46050</v>
      </c>
      <c r="C2263" s="1">
        <v>46057</v>
      </c>
      <c r="D2263" t="s">
        <v>149</v>
      </c>
      <c r="E2263" t="s">
        <v>192</v>
      </c>
      <c r="F2263" s="2">
        <v>0.88541666666666663</v>
      </c>
      <c r="G2263">
        <v>4</v>
      </c>
      <c r="H2263">
        <v>2</v>
      </c>
      <c r="I2263">
        <v>240</v>
      </c>
      <c r="J2263">
        <v>30</v>
      </c>
      <c r="K2263">
        <v>0</v>
      </c>
      <c r="L2263" t="s">
        <v>183</v>
      </c>
      <c r="M2263" t="s">
        <v>172</v>
      </c>
      <c r="N2263">
        <v>27</v>
      </c>
      <c r="O2263" t="s">
        <v>184</v>
      </c>
      <c r="P2263" t="s">
        <v>174</v>
      </c>
      <c r="Q2263" t="s">
        <v>229</v>
      </c>
    </row>
    <row r="2264" spans="1:17" x14ac:dyDescent="0.25">
      <c r="A2264" t="s">
        <v>2495</v>
      </c>
      <c r="B2264" s="1">
        <v>46156</v>
      </c>
      <c r="C2264" s="1">
        <v>46162</v>
      </c>
      <c r="D2264" t="s">
        <v>24</v>
      </c>
      <c r="E2264" t="s">
        <v>344</v>
      </c>
      <c r="F2264" s="2">
        <v>0.53125</v>
      </c>
      <c r="G2264">
        <v>2</v>
      </c>
      <c r="H2264">
        <v>3</v>
      </c>
      <c r="I2264">
        <v>200</v>
      </c>
      <c r="J2264">
        <v>36</v>
      </c>
      <c r="K2264">
        <v>0</v>
      </c>
      <c r="L2264" t="s">
        <v>183</v>
      </c>
      <c r="M2264" t="s">
        <v>172</v>
      </c>
      <c r="N2264">
        <v>18</v>
      </c>
      <c r="O2264" t="s">
        <v>179</v>
      </c>
      <c r="P2264" t="s">
        <v>174</v>
      </c>
      <c r="Q2264" t="s">
        <v>175</v>
      </c>
    </row>
    <row r="2265" spans="1:17" x14ac:dyDescent="0.25">
      <c r="A2265" t="s">
        <v>2496</v>
      </c>
      <c r="B2265" s="1">
        <v>46080</v>
      </c>
      <c r="C2265" s="1">
        <v>46084</v>
      </c>
      <c r="D2265" t="s">
        <v>10</v>
      </c>
      <c r="E2265" t="s">
        <v>283</v>
      </c>
      <c r="F2265" s="2">
        <v>0.64583333333333337</v>
      </c>
      <c r="G2265">
        <v>1</v>
      </c>
      <c r="H2265">
        <v>3</v>
      </c>
      <c r="I2265">
        <v>280</v>
      </c>
      <c r="J2265">
        <v>36</v>
      </c>
      <c r="K2265">
        <v>0</v>
      </c>
      <c r="L2265" t="s">
        <v>178</v>
      </c>
      <c r="M2265" t="s">
        <v>207</v>
      </c>
      <c r="N2265">
        <v>29</v>
      </c>
      <c r="O2265" t="s">
        <v>173</v>
      </c>
      <c r="P2265" t="s">
        <v>174</v>
      </c>
      <c r="Q2265" t="s">
        <v>229</v>
      </c>
    </row>
    <row r="2266" spans="1:17" x14ac:dyDescent="0.25">
      <c r="A2266" t="s">
        <v>2497</v>
      </c>
      <c r="B2266" s="1">
        <v>46090</v>
      </c>
      <c r="C2266" s="1">
        <v>46091</v>
      </c>
      <c r="D2266" t="s">
        <v>140</v>
      </c>
      <c r="E2266" t="s">
        <v>212</v>
      </c>
      <c r="F2266" s="2">
        <v>0.39583333333333331</v>
      </c>
      <c r="G2266">
        <v>4</v>
      </c>
      <c r="H2266">
        <v>4</v>
      </c>
      <c r="I2266">
        <v>220</v>
      </c>
      <c r="J2266">
        <v>42</v>
      </c>
      <c r="K2266">
        <v>0</v>
      </c>
      <c r="L2266" t="s">
        <v>193</v>
      </c>
      <c r="M2266" t="s">
        <v>207</v>
      </c>
      <c r="N2266">
        <v>39</v>
      </c>
      <c r="O2266" t="s">
        <v>184</v>
      </c>
      <c r="P2266" t="s">
        <v>174</v>
      </c>
      <c r="Q2266" t="s">
        <v>175</v>
      </c>
    </row>
    <row r="2267" spans="1:17" x14ac:dyDescent="0.25">
      <c r="A2267" t="s">
        <v>2498</v>
      </c>
      <c r="B2267" s="1">
        <v>46161</v>
      </c>
      <c r="C2267" s="1">
        <v>46162</v>
      </c>
      <c r="D2267" t="s">
        <v>127</v>
      </c>
      <c r="E2267" t="s">
        <v>205</v>
      </c>
      <c r="F2267" s="2">
        <v>0.77083333333333337</v>
      </c>
      <c r="G2267">
        <v>6</v>
      </c>
      <c r="H2267">
        <v>2</v>
      </c>
      <c r="I2267">
        <v>380</v>
      </c>
      <c r="J2267">
        <v>30</v>
      </c>
      <c r="K2267">
        <v>20</v>
      </c>
      <c r="L2267" t="s">
        <v>171</v>
      </c>
      <c r="M2267" t="s">
        <v>172</v>
      </c>
      <c r="N2267">
        <v>35</v>
      </c>
      <c r="O2267" t="s">
        <v>179</v>
      </c>
      <c r="P2267" t="s">
        <v>185</v>
      </c>
      <c r="Q2267" t="s">
        <v>180</v>
      </c>
    </row>
    <row r="2268" spans="1:17" x14ac:dyDescent="0.25">
      <c r="A2268" t="s">
        <v>2499</v>
      </c>
      <c r="B2268" s="1">
        <v>46072</v>
      </c>
      <c r="C2268" s="1">
        <v>46078</v>
      </c>
      <c r="D2268" t="s">
        <v>21</v>
      </c>
      <c r="E2268" t="s">
        <v>306</v>
      </c>
      <c r="F2268" s="2">
        <v>0.64583333333333337</v>
      </c>
      <c r="G2268">
        <v>3</v>
      </c>
      <c r="H2268">
        <v>2</v>
      </c>
      <c r="I2268">
        <v>260</v>
      </c>
      <c r="J2268">
        <v>30</v>
      </c>
      <c r="K2268">
        <v>0</v>
      </c>
      <c r="L2268" t="s">
        <v>183</v>
      </c>
      <c r="M2268" t="s">
        <v>172</v>
      </c>
      <c r="N2268">
        <v>36</v>
      </c>
      <c r="O2268" t="s">
        <v>179</v>
      </c>
      <c r="P2268" t="s">
        <v>174</v>
      </c>
      <c r="Q2268" t="s">
        <v>229</v>
      </c>
    </row>
    <row r="2269" spans="1:17" x14ac:dyDescent="0.25">
      <c r="A2269" t="s">
        <v>2500</v>
      </c>
      <c r="B2269" s="1">
        <v>46063</v>
      </c>
      <c r="C2269" s="1">
        <v>46067</v>
      </c>
      <c r="D2269" t="s">
        <v>99</v>
      </c>
      <c r="E2269" t="s">
        <v>309</v>
      </c>
      <c r="F2269" s="2">
        <v>0.53125</v>
      </c>
      <c r="G2269">
        <v>8</v>
      </c>
      <c r="H2269">
        <v>3</v>
      </c>
      <c r="I2269">
        <v>160</v>
      </c>
      <c r="J2269">
        <v>36</v>
      </c>
      <c r="K2269">
        <v>60</v>
      </c>
      <c r="L2269" t="s">
        <v>183</v>
      </c>
      <c r="M2269" t="s">
        <v>172</v>
      </c>
      <c r="N2269">
        <v>22</v>
      </c>
      <c r="O2269" t="s">
        <v>184</v>
      </c>
      <c r="P2269" t="s">
        <v>174</v>
      </c>
      <c r="Q2269" t="s">
        <v>175</v>
      </c>
    </row>
    <row r="2270" spans="1:17" x14ac:dyDescent="0.25">
      <c r="A2270" t="s">
        <v>2501</v>
      </c>
      <c r="B2270" s="1">
        <v>46099</v>
      </c>
      <c r="C2270" s="1">
        <v>46104</v>
      </c>
      <c r="D2270" t="s">
        <v>17</v>
      </c>
      <c r="E2270" t="s">
        <v>203</v>
      </c>
      <c r="F2270" s="2">
        <v>0.9375</v>
      </c>
      <c r="G2270">
        <v>1</v>
      </c>
      <c r="H2270">
        <v>5</v>
      </c>
      <c r="I2270">
        <v>200</v>
      </c>
      <c r="J2270">
        <v>48</v>
      </c>
      <c r="K2270">
        <v>0</v>
      </c>
      <c r="L2270" t="s">
        <v>178</v>
      </c>
      <c r="M2270" t="s">
        <v>172</v>
      </c>
      <c r="N2270">
        <v>42</v>
      </c>
      <c r="O2270" t="s">
        <v>179</v>
      </c>
      <c r="P2270" t="s">
        <v>174</v>
      </c>
      <c r="Q2270" t="s">
        <v>175</v>
      </c>
    </row>
    <row r="2271" spans="1:17" x14ac:dyDescent="0.25">
      <c r="A2271" t="s">
        <v>2502</v>
      </c>
      <c r="B2271" s="1">
        <v>46194</v>
      </c>
      <c r="C2271" s="1">
        <v>46200</v>
      </c>
      <c r="D2271" t="s">
        <v>10</v>
      </c>
      <c r="E2271" t="s">
        <v>239</v>
      </c>
      <c r="F2271" s="2">
        <v>0.88541666666666663</v>
      </c>
      <c r="G2271">
        <v>2</v>
      </c>
      <c r="H2271">
        <v>2</v>
      </c>
      <c r="I2271">
        <v>240</v>
      </c>
      <c r="J2271">
        <v>30</v>
      </c>
      <c r="K2271">
        <v>150</v>
      </c>
      <c r="L2271" t="s">
        <v>188</v>
      </c>
      <c r="M2271" t="s">
        <v>172</v>
      </c>
      <c r="N2271">
        <v>50</v>
      </c>
      <c r="O2271" t="s">
        <v>173</v>
      </c>
      <c r="P2271" t="s">
        <v>174</v>
      </c>
      <c r="Q2271" t="s">
        <v>175</v>
      </c>
    </row>
    <row r="2272" spans="1:17" x14ac:dyDescent="0.25">
      <c r="A2272" t="s">
        <v>2503</v>
      </c>
      <c r="B2272" s="1">
        <v>46103</v>
      </c>
      <c r="C2272" s="1">
        <v>46109</v>
      </c>
      <c r="D2272" t="s">
        <v>143</v>
      </c>
      <c r="E2272" t="s">
        <v>286</v>
      </c>
      <c r="F2272" s="2">
        <v>0.88541666666666663</v>
      </c>
      <c r="G2272">
        <v>2</v>
      </c>
      <c r="H2272">
        <v>2</v>
      </c>
      <c r="I2272">
        <v>440</v>
      </c>
      <c r="J2272">
        <v>30</v>
      </c>
      <c r="K2272">
        <v>0</v>
      </c>
      <c r="L2272" t="s">
        <v>178</v>
      </c>
      <c r="M2272" t="s">
        <v>172</v>
      </c>
      <c r="N2272">
        <v>53</v>
      </c>
      <c r="O2272" t="s">
        <v>179</v>
      </c>
      <c r="P2272" t="s">
        <v>174</v>
      </c>
      <c r="Q2272" t="s">
        <v>180</v>
      </c>
    </row>
    <row r="2273" spans="1:17" x14ac:dyDescent="0.25">
      <c r="A2273" t="s">
        <v>2504</v>
      </c>
      <c r="B2273" s="1">
        <v>46079</v>
      </c>
      <c r="C2273" s="1">
        <v>46083</v>
      </c>
      <c r="D2273" t="s">
        <v>17</v>
      </c>
      <c r="E2273" t="s">
        <v>239</v>
      </c>
      <c r="F2273" s="2">
        <v>0.9375</v>
      </c>
      <c r="G2273">
        <v>2</v>
      </c>
      <c r="H2273">
        <v>4</v>
      </c>
      <c r="I2273">
        <v>240</v>
      </c>
      <c r="J2273">
        <v>42</v>
      </c>
      <c r="K2273">
        <v>20</v>
      </c>
      <c r="L2273" t="s">
        <v>178</v>
      </c>
      <c r="M2273" t="s">
        <v>172</v>
      </c>
      <c r="N2273">
        <v>53</v>
      </c>
      <c r="O2273" t="s">
        <v>179</v>
      </c>
      <c r="P2273" t="s">
        <v>185</v>
      </c>
      <c r="Q2273" t="s">
        <v>175</v>
      </c>
    </row>
    <row r="2274" spans="1:17" x14ac:dyDescent="0.25">
      <c r="A2274" t="s">
        <v>2505</v>
      </c>
      <c r="B2274" s="1">
        <v>46044</v>
      </c>
      <c r="C2274" s="1">
        <v>46047</v>
      </c>
      <c r="D2274" t="s">
        <v>24</v>
      </c>
      <c r="E2274" t="s">
        <v>212</v>
      </c>
      <c r="F2274" s="2">
        <v>0.77083333333333337</v>
      </c>
      <c r="G2274">
        <v>1</v>
      </c>
      <c r="H2274">
        <v>3</v>
      </c>
      <c r="I2274">
        <v>220</v>
      </c>
      <c r="J2274">
        <v>36</v>
      </c>
      <c r="K2274">
        <v>20</v>
      </c>
      <c r="L2274" t="s">
        <v>171</v>
      </c>
      <c r="M2274" t="s">
        <v>172</v>
      </c>
      <c r="N2274">
        <v>37</v>
      </c>
      <c r="O2274" t="s">
        <v>184</v>
      </c>
      <c r="P2274" t="s">
        <v>185</v>
      </c>
      <c r="Q2274" t="s">
        <v>175</v>
      </c>
    </row>
    <row r="2275" spans="1:17" x14ac:dyDescent="0.25">
      <c r="A2275" t="s">
        <v>2506</v>
      </c>
      <c r="B2275" s="1">
        <v>46023</v>
      </c>
      <c r="C2275" s="1">
        <v>46027</v>
      </c>
      <c r="D2275" t="s">
        <v>117</v>
      </c>
      <c r="E2275" t="s">
        <v>283</v>
      </c>
      <c r="F2275" s="2">
        <v>0.53125</v>
      </c>
      <c r="G2275">
        <v>1</v>
      </c>
      <c r="H2275">
        <v>1</v>
      </c>
      <c r="I2275">
        <v>280</v>
      </c>
      <c r="J2275">
        <v>24</v>
      </c>
      <c r="K2275">
        <v>40</v>
      </c>
      <c r="L2275" t="s">
        <v>188</v>
      </c>
      <c r="M2275" t="s">
        <v>172</v>
      </c>
      <c r="N2275">
        <v>51</v>
      </c>
      <c r="O2275" t="s">
        <v>179</v>
      </c>
      <c r="P2275" t="s">
        <v>174</v>
      </c>
      <c r="Q2275" t="s">
        <v>229</v>
      </c>
    </row>
    <row r="2276" spans="1:17" x14ac:dyDescent="0.25">
      <c r="A2276" t="s">
        <v>2507</v>
      </c>
      <c r="B2276" s="1">
        <v>46090</v>
      </c>
      <c r="C2276" s="1">
        <v>46095</v>
      </c>
      <c r="D2276" t="s">
        <v>113</v>
      </c>
      <c r="E2276" t="s">
        <v>283</v>
      </c>
      <c r="F2276" s="2">
        <v>0.64583333333333337</v>
      </c>
      <c r="G2276">
        <v>4</v>
      </c>
      <c r="H2276">
        <v>2</v>
      </c>
      <c r="I2276">
        <v>200</v>
      </c>
      <c r="J2276">
        <v>30</v>
      </c>
      <c r="K2276">
        <v>0</v>
      </c>
      <c r="L2276" t="s">
        <v>171</v>
      </c>
      <c r="M2276" t="s">
        <v>172</v>
      </c>
      <c r="N2276">
        <v>47</v>
      </c>
      <c r="O2276" t="s">
        <v>184</v>
      </c>
      <c r="P2276" t="s">
        <v>174</v>
      </c>
      <c r="Q2276" t="s">
        <v>175</v>
      </c>
    </row>
    <row r="2277" spans="1:17" x14ac:dyDescent="0.25">
      <c r="A2277" t="s">
        <v>2508</v>
      </c>
      <c r="B2277" s="1">
        <v>46139</v>
      </c>
      <c r="C2277" s="1">
        <v>46143</v>
      </c>
      <c r="D2277" t="s">
        <v>10</v>
      </c>
      <c r="E2277" t="s">
        <v>205</v>
      </c>
      <c r="F2277" s="2">
        <v>0.77083333333333337</v>
      </c>
      <c r="G2277">
        <v>1</v>
      </c>
      <c r="H2277">
        <v>2</v>
      </c>
      <c r="I2277">
        <v>280</v>
      </c>
      <c r="J2277">
        <v>30</v>
      </c>
      <c r="K2277">
        <v>40</v>
      </c>
      <c r="L2277" t="s">
        <v>171</v>
      </c>
      <c r="M2277" t="s">
        <v>172</v>
      </c>
      <c r="N2277">
        <v>51</v>
      </c>
      <c r="O2277" t="s">
        <v>179</v>
      </c>
      <c r="P2277" t="s">
        <v>174</v>
      </c>
      <c r="Q2277" t="s">
        <v>229</v>
      </c>
    </row>
    <row r="2278" spans="1:17" x14ac:dyDescent="0.25">
      <c r="A2278" t="s">
        <v>2509</v>
      </c>
      <c r="B2278" s="1">
        <v>46178</v>
      </c>
      <c r="C2278" s="1">
        <v>46179</v>
      </c>
      <c r="D2278" t="s">
        <v>103</v>
      </c>
      <c r="E2278" t="s">
        <v>187</v>
      </c>
      <c r="F2278" s="2">
        <v>0.39583333333333331</v>
      </c>
      <c r="G2278">
        <v>1</v>
      </c>
      <c r="H2278">
        <v>2</v>
      </c>
      <c r="I2278">
        <v>340</v>
      </c>
      <c r="J2278">
        <v>30</v>
      </c>
      <c r="K2278">
        <v>0</v>
      </c>
      <c r="L2278" t="s">
        <v>193</v>
      </c>
      <c r="M2278" t="s">
        <v>172</v>
      </c>
      <c r="N2278">
        <v>37</v>
      </c>
      <c r="O2278" t="s">
        <v>179</v>
      </c>
      <c r="P2278" t="s">
        <v>174</v>
      </c>
      <c r="Q2278" t="s">
        <v>180</v>
      </c>
    </row>
    <row r="2279" spans="1:17" x14ac:dyDescent="0.25">
      <c r="A2279" t="s">
        <v>2510</v>
      </c>
      <c r="B2279" s="1">
        <v>46065</v>
      </c>
      <c r="C2279" s="1">
        <v>46071</v>
      </c>
      <c r="D2279" t="s">
        <v>110</v>
      </c>
      <c r="E2279" t="s">
        <v>328</v>
      </c>
      <c r="F2279" s="2">
        <v>0.64583333333333337</v>
      </c>
      <c r="G2279">
        <v>8</v>
      </c>
      <c r="H2279">
        <v>2</v>
      </c>
      <c r="I2279">
        <v>220</v>
      </c>
      <c r="J2279">
        <v>30</v>
      </c>
      <c r="K2279">
        <v>0</v>
      </c>
      <c r="L2279" t="s">
        <v>193</v>
      </c>
      <c r="M2279" t="s">
        <v>172</v>
      </c>
      <c r="N2279">
        <v>20</v>
      </c>
      <c r="O2279" t="s">
        <v>179</v>
      </c>
      <c r="P2279" t="s">
        <v>174</v>
      </c>
      <c r="Q2279" t="s">
        <v>175</v>
      </c>
    </row>
    <row r="2280" spans="1:17" x14ac:dyDescent="0.25">
      <c r="A2280" t="s">
        <v>2511</v>
      </c>
      <c r="B2280" s="1">
        <v>46198</v>
      </c>
      <c r="C2280" s="1">
        <v>46198</v>
      </c>
      <c r="D2280" t="s">
        <v>21</v>
      </c>
      <c r="E2280" t="s">
        <v>177</v>
      </c>
      <c r="F2280" s="2">
        <v>0.53125</v>
      </c>
      <c r="G2280">
        <v>3</v>
      </c>
      <c r="H2280">
        <v>2</v>
      </c>
      <c r="I2280">
        <v>360</v>
      </c>
      <c r="J2280">
        <v>30</v>
      </c>
      <c r="K2280">
        <v>0</v>
      </c>
      <c r="L2280" t="s">
        <v>183</v>
      </c>
      <c r="M2280" t="s">
        <v>172</v>
      </c>
      <c r="N2280">
        <v>24</v>
      </c>
      <c r="O2280" t="s">
        <v>184</v>
      </c>
      <c r="P2280" t="s">
        <v>174</v>
      </c>
      <c r="Q2280" t="s">
        <v>180</v>
      </c>
    </row>
    <row r="2281" spans="1:17" x14ac:dyDescent="0.25">
      <c r="A2281" t="s">
        <v>2512</v>
      </c>
      <c r="B2281" s="1">
        <v>46122</v>
      </c>
      <c r="C2281" s="1">
        <v>46126</v>
      </c>
      <c r="D2281" t="s">
        <v>10</v>
      </c>
      <c r="E2281" t="s">
        <v>220</v>
      </c>
      <c r="F2281" s="2">
        <v>0.88541666666666663</v>
      </c>
      <c r="G2281">
        <v>7</v>
      </c>
      <c r="H2281">
        <v>2</v>
      </c>
      <c r="I2281">
        <v>320</v>
      </c>
      <c r="J2281">
        <v>30</v>
      </c>
      <c r="K2281">
        <v>20</v>
      </c>
      <c r="L2281" t="s">
        <v>171</v>
      </c>
      <c r="M2281" t="s">
        <v>172</v>
      </c>
      <c r="N2281">
        <v>37</v>
      </c>
      <c r="O2281" t="s">
        <v>173</v>
      </c>
      <c r="P2281" t="s">
        <v>185</v>
      </c>
      <c r="Q2281" t="s">
        <v>229</v>
      </c>
    </row>
    <row r="2282" spans="1:17" x14ac:dyDescent="0.25">
      <c r="A2282" t="s">
        <v>2513</v>
      </c>
      <c r="B2282" s="1">
        <v>46153</v>
      </c>
      <c r="C2282" s="1">
        <v>46157</v>
      </c>
      <c r="D2282" t="s">
        <v>72</v>
      </c>
      <c r="E2282" t="s">
        <v>197</v>
      </c>
      <c r="F2282" s="2">
        <v>0.39583333333333331</v>
      </c>
      <c r="G2282">
        <v>8</v>
      </c>
      <c r="H2282">
        <v>5</v>
      </c>
      <c r="I2282">
        <v>180</v>
      </c>
      <c r="J2282">
        <v>48</v>
      </c>
      <c r="K2282">
        <v>0</v>
      </c>
      <c r="L2282" t="s">
        <v>193</v>
      </c>
      <c r="M2282" t="s">
        <v>172</v>
      </c>
      <c r="N2282">
        <v>19</v>
      </c>
      <c r="O2282" t="s">
        <v>179</v>
      </c>
      <c r="P2282" t="s">
        <v>174</v>
      </c>
      <c r="Q2282" t="s">
        <v>175</v>
      </c>
    </row>
    <row r="2283" spans="1:17" x14ac:dyDescent="0.25">
      <c r="A2283" t="s">
        <v>2514</v>
      </c>
      <c r="B2283" s="1">
        <v>46136</v>
      </c>
      <c r="C2283" s="1">
        <v>46143</v>
      </c>
      <c r="D2283" t="s">
        <v>143</v>
      </c>
      <c r="E2283" t="s">
        <v>266</v>
      </c>
      <c r="F2283" s="2">
        <v>0.39583333333333331</v>
      </c>
      <c r="G2283">
        <v>4</v>
      </c>
      <c r="H2283">
        <v>2</v>
      </c>
      <c r="I2283">
        <v>340</v>
      </c>
      <c r="J2283">
        <v>30</v>
      </c>
      <c r="K2283">
        <v>100</v>
      </c>
      <c r="L2283" t="s">
        <v>171</v>
      </c>
      <c r="M2283" t="s">
        <v>172</v>
      </c>
      <c r="N2283">
        <v>30</v>
      </c>
      <c r="O2283" t="s">
        <v>179</v>
      </c>
      <c r="P2283" t="s">
        <v>174</v>
      </c>
      <c r="Q2283" t="s">
        <v>229</v>
      </c>
    </row>
    <row r="2284" spans="1:17" x14ac:dyDescent="0.25">
      <c r="A2284" t="s">
        <v>2515</v>
      </c>
      <c r="B2284" s="1">
        <v>46041</v>
      </c>
      <c r="C2284" s="1">
        <v>46048</v>
      </c>
      <c r="D2284" t="s">
        <v>21</v>
      </c>
      <c r="E2284" t="s">
        <v>190</v>
      </c>
      <c r="F2284" s="2">
        <v>0.53125</v>
      </c>
      <c r="G2284">
        <v>2</v>
      </c>
      <c r="H2284">
        <v>4</v>
      </c>
      <c r="I2284">
        <v>360</v>
      </c>
      <c r="J2284">
        <v>42</v>
      </c>
      <c r="K2284">
        <v>150</v>
      </c>
      <c r="L2284" t="s">
        <v>178</v>
      </c>
      <c r="M2284" t="s">
        <v>172</v>
      </c>
      <c r="N2284">
        <v>19</v>
      </c>
      <c r="O2284" t="s">
        <v>184</v>
      </c>
      <c r="P2284" t="s">
        <v>185</v>
      </c>
      <c r="Q2284" t="s">
        <v>229</v>
      </c>
    </row>
    <row r="2285" spans="1:17" x14ac:dyDescent="0.25">
      <c r="A2285" t="s">
        <v>2516</v>
      </c>
      <c r="B2285" s="1">
        <v>46045</v>
      </c>
      <c r="C2285" s="1">
        <v>46050</v>
      </c>
      <c r="D2285" t="s">
        <v>45</v>
      </c>
      <c r="E2285" t="s">
        <v>214</v>
      </c>
      <c r="F2285" s="2">
        <v>0.88541666666666663</v>
      </c>
      <c r="G2285">
        <v>5</v>
      </c>
      <c r="H2285">
        <v>3</v>
      </c>
      <c r="I2285">
        <v>260</v>
      </c>
      <c r="J2285">
        <v>36</v>
      </c>
      <c r="K2285">
        <v>0</v>
      </c>
      <c r="L2285" t="s">
        <v>171</v>
      </c>
      <c r="M2285" t="s">
        <v>172</v>
      </c>
      <c r="N2285">
        <v>60</v>
      </c>
      <c r="O2285" t="s">
        <v>173</v>
      </c>
      <c r="P2285" t="s">
        <v>185</v>
      </c>
      <c r="Q2285" t="s">
        <v>229</v>
      </c>
    </row>
    <row r="2286" spans="1:17" x14ac:dyDescent="0.25">
      <c r="A2286" t="s">
        <v>2517</v>
      </c>
      <c r="B2286" s="1">
        <v>46202</v>
      </c>
      <c r="C2286" s="1">
        <v>46207</v>
      </c>
      <c r="D2286" t="s">
        <v>49</v>
      </c>
      <c r="E2286" t="s">
        <v>268</v>
      </c>
      <c r="F2286" s="2">
        <v>0.53125</v>
      </c>
      <c r="G2286">
        <v>4</v>
      </c>
      <c r="H2286">
        <v>3</v>
      </c>
      <c r="I2286">
        <v>280</v>
      </c>
      <c r="J2286">
        <v>36</v>
      </c>
      <c r="K2286">
        <v>0</v>
      </c>
      <c r="L2286" t="s">
        <v>178</v>
      </c>
      <c r="M2286" t="s">
        <v>172</v>
      </c>
      <c r="N2286">
        <v>19</v>
      </c>
      <c r="O2286" t="s">
        <v>179</v>
      </c>
      <c r="P2286" t="s">
        <v>174</v>
      </c>
      <c r="Q2286" t="s">
        <v>175</v>
      </c>
    </row>
    <row r="2287" spans="1:17" x14ac:dyDescent="0.25">
      <c r="A2287" t="s">
        <v>2518</v>
      </c>
      <c r="B2287" s="1">
        <v>46037</v>
      </c>
      <c r="C2287" s="1">
        <v>46041</v>
      </c>
      <c r="D2287" t="s">
        <v>87</v>
      </c>
      <c r="E2287" t="s">
        <v>214</v>
      </c>
      <c r="F2287" s="2">
        <v>0.9375</v>
      </c>
      <c r="G2287">
        <v>7</v>
      </c>
      <c r="H2287">
        <v>2</v>
      </c>
      <c r="I2287">
        <v>360</v>
      </c>
      <c r="J2287">
        <v>30</v>
      </c>
      <c r="K2287">
        <v>40</v>
      </c>
      <c r="L2287" t="s">
        <v>188</v>
      </c>
      <c r="M2287" t="s">
        <v>263</v>
      </c>
      <c r="N2287">
        <v>31</v>
      </c>
      <c r="O2287" t="s">
        <v>173</v>
      </c>
      <c r="P2287" t="s">
        <v>185</v>
      </c>
      <c r="Q2287" t="s">
        <v>180</v>
      </c>
    </row>
    <row r="2288" spans="1:17" x14ac:dyDescent="0.25">
      <c r="A2288" t="s">
        <v>2519</v>
      </c>
      <c r="B2288" s="1">
        <v>46188</v>
      </c>
      <c r="C2288" s="1">
        <v>46195</v>
      </c>
      <c r="D2288" t="s">
        <v>31</v>
      </c>
      <c r="E2288" t="s">
        <v>197</v>
      </c>
      <c r="F2288" s="2">
        <v>0.64583333333333337</v>
      </c>
      <c r="G2288">
        <v>9</v>
      </c>
      <c r="H2288">
        <v>6</v>
      </c>
      <c r="I2288">
        <v>180</v>
      </c>
      <c r="J2288">
        <v>54</v>
      </c>
      <c r="K2288">
        <v>100</v>
      </c>
      <c r="L2288" t="s">
        <v>193</v>
      </c>
      <c r="M2288" t="s">
        <v>172</v>
      </c>
      <c r="N2288">
        <v>27</v>
      </c>
      <c r="O2288" t="s">
        <v>173</v>
      </c>
      <c r="P2288" t="s">
        <v>174</v>
      </c>
      <c r="Q2288" t="s">
        <v>175</v>
      </c>
    </row>
    <row r="2289" spans="1:17" x14ac:dyDescent="0.25">
      <c r="A2289" t="s">
        <v>2520</v>
      </c>
      <c r="B2289" s="1">
        <v>46073</v>
      </c>
      <c r="C2289" s="1">
        <v>46078</v>
      </c>
      <c r="D2289" t="s">
        <v>127</v>
      </c>
      <c r="E2289" t="s">
        <v>283</v>
      </c>
      <c r="F2289" s="2">
        <v>0.9375</v>
      </c>
      <c r="G2289">
        <v>4</v>
      </c>
      <c r="H2289">
        <v>6</v>
      </c>
      <c r="I2289">
        <v>200</v>
      </c>
      <c r="J2289">
        <v>54</v>
      </c>
      <c r="K2289">
        <v>0</v>
      </c>
      <c r="L2289" t="s">
        <v>171</v>
      </c>
      <c r="M2289" t="s">
        <v>172</v>
      </c>
      <c r="N2289">
        <v>48</v>
      </c>
      <c r="O2289" t="s">
        <v>184</v>
      </c>
      <c r="P2289" t="s">
        <v>174</v>
      </c>
      <c r="Q2289" t="s">
        <v>175</v>
      </c>
    </row>
    <row r="2290" spans="1:17" x14ac:dyDescent="0.25">
      <c r="A2290" t="s">
        <v>2521</v>
      </c>
      <c r="B2290" s="1">
        <v>46089</v>
      </c>
      <c r="C2290" s="1">
        <v>46090</v>
      </c>
      <c r="D2290" t="s">
        <v>149</v>
      </c>
      <c r="E2290" t="s">
        <v>237</v>
      </c>
      <c r="F2290" s="2">
        <v>0.88541666666666663</v>
      </c>
      <c r="G2290">
        <v>4</v>
      </c>
      <c r="H2290">
        <v>3</v>
      </c>
      <c r="I2290">
        <v>260</v>
      </c>
      <c r="J2290">
        <v>36</v>
      </c>
      <c r="K2290">
        <v>0</v>
      </c>
      <c r="L2290" t="s">
        <v>193</v>
      </c>
      <c r="M2290" t="s">
        <v>207</v>
      </c>
      <c r="N2290">
        <v>48</v>
      </c>
      <c r="O2290" t="s">
        <v>179</v>
      </c>
      <c r="P2290" t="s">
        <v>185</v>
      </c>
      <c r="Q2290" t="s">
        <v>175</v>
      </c>
    </row>
    <row r="2291" spans="1:17" x14ac:dyDescent="0.25">
      <c r="A2291" t="s">
        <v>2522</v>
      </c>
      <c r="B2291" s="1">
        <v>46024</v>
      </c>
      <c r="C2291" s="1">
        <v>46029</v>
      </c>
      <c r="D2291" t="s">
        <v>49</v>
      </c>
      <c r="E2291" t="s">
        <v>302</v>
      </c>
      <c r="F2291" s="2">
        <v>0.53125</v>
      </c>
      <c r="G2291">
        <v>2</v>
      </c>
      <c r="H2291">
        <v>3</v>
      </c>
      <c r="I2291">
        <v>240</v>
      </c>
      <c r="J2291">
        <v>36</v>
      </c>
      <c r="K2291">
        <v>0</v>
      </c>
      <c r="L2291" t="s">
        <v>188</v>
      </c>
      <c r="M2291" t="s">
        <v>172</v>
      </c>
      <c r="N2291">
        <v>56</v>
      </c>
      <c r="O2291" t="s">
        <v>184</v>
      </c>
      <c r="P2291" t="s">
        <v>174</v>
      </c>
      <c r="Q2291" t="s">
        <v>175</v>
      </c>
    </row>
    <row r="2292" spans="1:17" x14ac:dyDescent="0.25">
      <c r="A2292" t="s">
        <v>2523</v>
      </c>
      <c r="B2292" s="1">
        <v>46109</v>
      </c>
      <c r="C2292" s="1">
        <v>46109</v>
      </c>
      <c r="D2292" t="s">
        <v>49</v>
      </c>
      <c r="E2292" t="s">
        <v>214</v>
      </c>
      <c r="F2292" s="2">
        <v>0.77083333333333337</v>
      </c>
      <c r="G2292">
        <v>5</v>
      </c>
      <c r="H2292">
        <v>3</v>
      </c>
      <c r="I2292">
        <v>360</v>
      </c>
      <c r="J2292">
        <v>36</v>
      </c>
      <c r="K2292">
        <v>150</v>
      </c>
      <c r="L2292" t="s">
        <v>193</v>
      </c>
      <c r="M2292" t="s">
        <v>172</v>
      </c>
      <c r="N2292">
        <v>34</v>
      </c>
      <c r="O2292" t="s">
        <v>179</v>
      </c>
      <c r="P2292" t="s">
        <v>185</v>
      </c>
      <c r="Q2292" t="s">
        <v>180</v>
      </c>
    </row>
    <row r="2293" spans="1:17" x14ac:dyDescent="0.25">
      <c r="A2293" t="s">
        <v>2524</v>
      </c>
      <c r="B2293" s="1">
        <v>46026</v>
      </c>
      <c r="C2293" s="1">
        <v>46027</v>
      </c>
      <c r="D2293" t="s">
        <v>140</v>
      </c>
      <c r="E2293" t="s">
        <v>235</v>
      </c>
      <c r="F2293" s="2">
        <v>0.9375</v>
      </c>
      <c r="G2293">
        <v>2</v>
      </c>
      <c r="H2293">
        <v>2</v>
      </c>
      <c r="I2293">
        <v>280</v>
      </c>
      <c r="J2293">
        <v>30</v>
      </c>
      <c r="K2293">
        <v>0</v>
      </c>
      <c r="L2293" t="s">
        <v>178</v>
      </c>
      <c r="M2293" t="s">
        <v>172</v>
      </c>
      <c r="N2293">
        <v>56</v>
      </c>
      <c r="O2293" t="s">
        <v>173</v>
      </c>
      <c r="P2293" t="s">
        <v>174</v>
      </c>
      <c r="Q2293" t="s">
        <v>175</v>
      </c>
    </row>
    <row r="2294" spans="1:17" x14ac:dyDescent="0.25">
      <c r="A2294" t="s">
        <v>2525</v>
      </c>
      <c r="B2294" s="1">
        <v>46144</v>
      </c>
      <c r="C2294" s="1">
        <v>46145</v>
      </c>
      <c r="D2294" t="s">
        <v>107</v>
      </c>
      <c r="E2294" t="s">
        <v>187</v>
      </c>
      <c r="F2294" s="2">
        <v>0.53125</v>
      </c>
      <c r="G2294">
        <v>5</v>
      </c>
      <c r="H2294">
        <v>6</v>
      </c>
      <c r="I2294">
        <v>240</v>
      </c>
      <c r="J2294">
        <v>54</v>
      </c>
      <c r="K2294">
        <v>20</v>
      </c>
      <c r="L2294" t="s">
        <v>188</v>
      </c>
      <c r="M2294" t="s">
        <v>172</v>
      </c>
      <c r="N2294">
        <v>38</v>
      </c>
      <c r="O2294" t="s">
        <v>184</v>
      </c>
      <c r="P2294" t="s">
        <v>174</v>
      </c>
      <c r="Q2294" t="s">
        <v>229</v>
      </c>
    </row>
    <row r="2295" spans="1:17" x14ac:dyDescent="0.25">
      <c r="A2295" t="s">
        <v>2526</v>
      </c>
      <c r="B2295" s="1">
        <v>46182</v>
      </c>
      <c r="C2295" s="1">
        <v>46184</v>
      </c>
      <c r="D2295" t="s">
        <v>49</v>
      </c>
      <c r="E2295" t="s">
        <v>195</v>
      </c>
      <c r="F2295" s="2">
        <v>0.9375</v>
      </c>
      <c r="G2295">
        <v>1</v>
      </c>
      <c r="H2295">
        <v>1</v>
      </c>
      <c r="I2295">
        <v>220</v>
      </c>
      <c r="J2295">
        <v>24</v>
      </c>
      <c r="K2295">
        <v>0</v>
      </c>
      <c r="L2295" t="s">
        <v>188</v>
      </c>
      <c r="M2295" t="s">
        <v>207</v>
      </c>
      <c r="N2295">
        <v>25</v>
      </c>
      <c r="O2295" t="s">
        <v>184</v>
      </c>
      <c r="P2295" t="s">
        <v>185</v>
      </c>
      <c r="Q2295" t="s">
        <v>175</v>
      </c>
    </row>
    <row r="2296" spans="1:17" x14ac:dyDescent="0.25">
      <c r="A2296" t="s">
        <v>2527</v>
      </c>
      <c r="B2296" s="1">
        <v>46041</v>
      </c>
      <c r="C2296" s="1">
        <v>46047</v>
      </c>
      <c r="D2296" t="s">
        <v>17</v>
      </c>
      <c r="E2296" t="s">
        <v>214</v>
      </c>
      <c r="F2296" s="2">
        <v>0.9375</v>
      </c>
      <c r="G2296">
        <v>9</v>
      </c>
      <c r="H2296">
        <v>2</v>
      </c>
      <c r="I2296">
        <v>260</v>
      </c>
      <c r="J2296">
        <v>30</v>
      </c>
      <c r="K2296">
        <v>0</v>
      </c>
      <c r="L2296" t="s">
        <v>188</v>
      </c>
      <c r="M2296" t="s">
        <v>172</v>
      </c>
      <c r="N2296">
        <v>57</v>
      </c>
      <c r="O2296" t="s">
        <v>179</v>
      </c>
      <c r="P2296" t="s">
        <v>174</v>
      </c>
      <c r="Q2296" t="s">
        <v>229</v>
      </c>
    </row>
    <row r="2297" spans="1:17" x14ac:dyDescent="0.25">
      <c r="A2297" t="s">
        <v>2528</v>
      </c>
      <c r="B2297" s="1">
        <v>46082</v>
      </c>
      <c r="C2297" s="1">
        <v>46082</v>
      </c>
      <c r="D2297" t="s">
        <v>17</v>
      </c>
      <c r="E2297" t="s">
        <v>216</v>
      </c>
      <c r="F2297" s="2">
        <v>0.9375</v>
      </c>
      <c r="G2297">
        <v>4</v>
      </c>
      <c r="H2297">
        <v>3</v>
      </c>
      <c r="I2297">
        <v>360</v>
      </c>
      <c r="J2297">
        <v>36</v>
      </c>
      <c r="K2297">
        <v>40</v>
      </c>
      <c r="L2297" t="s">
        <v>171</v>
      </c>
      <c r="M2297" t="s">
        <v>172</v>
      </c>
      <c r="N2297">
        <v>37</v>
      </c>
      <c r="O2297" t="s">
        <v>173</v>
      </c>
      <c r="P2297" t="s">
        <v>174</v>
      </c>
      <c r="Q2297" t="s">
        <v>180</v>
      </c>
    </row>
    <row r="2298" spans="1:17" x14ac:dyDescent="0.25">
      <c r="A2298" t="s">
        <v>2529</v>
      </c>
      <c r="B2298" s="1">
        <v>46197</v>
      </c>
      <c r="C2298" s="1">
        <v>46203</v>
      </c>
      <c r="D2298" t="s">
        <v>65</v>
      </c>
      <c r="E2298" t="s">
        <v>335</v>
      </c>
      <c r="F2298" s="2">
        <v>0.77083333333333337</v>
      </c>
      <c r="G2298">
        <v>6</v>
      </c>
      <c r="H2298">
        <v>1</v>
      </c>
      <c r="I2298">
        <v>280</v>
      </c>
      <c r="J2298">
        <v>24</v>
      </c>
      <c r="K2298">
        <v>0</v>
      </c>
      <c r="L2298" t="s">
        <v>193</v>
      </c>
      <c r="M2298" t="s">
        <v>172</v>
      </c>
      <c r="N2298">
        <v>25</v>
      </c>
      <c r="O2298" t="s">
        <v>173</v>
      </c>
      <c r="P2298" t="s">
        <v>174</v>
      </c>
      <c r="Q2298" t="s">
        <v>175</v>
      </c>
    </row>
    <row r="2299" spans="1:17" x14ac:dyDescent="0.25">
      <c r="A2299" t="s">
        <v>2530</v>
      </c>
      <c r="B2299" s="1">
        <v>46183</v>
      </c>
      <c r="C2299" s="1">
        <v>46189</v>
      </c>
      <c r="D2299" t="s">
        <v>127</v>
      </c>
      <c r="E2299" t="s">
        <v>289</v>
      </c>
      <c r="F2299" s="2">
        <v>0.88541666666666663</v>
      </c>
      <c r="G2299">
        <v>2</v>
      </c>
      <c r="H2299">
        <v>4</v>
      </c>
      <c r="I2299">
        <v>280</v>
      </c>
      <c r="J2299">
        <v>42</v>
      </c>
      <c r="K2299">
        <v>0</v>
      </c>
      <c r="L2299" t="s">
        <v>183</v>
      </c>
      <c r="M2299" t="s">
        <v>172</v>
      </c>
      <c r="N2299">
        <v>22</v>
      </c>
      <c r="O2299" t="s">
        <v>179</v>
      </c>
      <c r="P2299" t="s">
        <v>185</v>
      </c>
      <c r="Q2299" t="s">
        <v>175</v>
      </c>
    </row>
    <row r="2300" spans="1:17" x14ac:dyDescent="0.25">
      <c r="A2300" t="s">
        <v>2531</v>
      </c>
      <c r="B2300" s="1">
        <v>46077</v>
      </c>
      <c r="C2300" s="1">
        <v>46078</v>
      </c>
      <c r="D2300" t="s">
        <v>75</v>
      </c>
      <c r="E2300" t="s">
        <v>187</v>
      </c>
      <c r="F2300" s="2">
        <v>0.9375</v>
      </c>
      <c r="G2300">
        <v>2</v>
      </c>
      <c r="H2300">
        <v>2</v>
      </c>
      <c r="I2300">
        <v>160</v>
      </c>
      <c r="J2300">
        <v>30</v>
      </c>
      <c r="K2300">
        <v>0</v>
      </c>
      <c r="L2300" t="s">
        <v>188</v>
      </c>
      <c r="M2300" t="s">
        <v>172</v>
      </c>
      <c r="N2300">
        <v>58</v>
      </c>
      <c r="O2300" t="s">
        <v>179</v>
      </c>
      <c r="P2300" t="s">
        <v>174</v>
      </c>
      <c r="Q2300" t="s">
        <v>175</v>
      </c>
    </row>
    <row r="2301" spans="1:17" x14ac:dyDescent="0.25">
      <c r="A2301" t="s">
        <v>2532</v>
      </c>
      <c r="B2301" s="1">
        <v>46128</v>
      </c>
      <c r="C2301" s="1">
        <v>46132</v>
      </c>
      <c r="D2301" t="s">
        <v>113</v>
      </c>
      <c r="E2301" t="s">
        <v>218</v>
      </c>
      <c r="F2301" s="2">
        <v>0.88541666666666663</v>
      </c>
      <c r="G2301">
        <v>1</v>
      </c>
      <c r="H2301">
        <v>3</v>
      </c>
      <c r="I2301">
        <v>320</v>
      </c>
      <c r="J2301">
        <v>36</v>
      </c>
      <c r="K2301">
        <v>0</v>
      </c>
      <c r="L2301" t="s">
        <v>193</v>
      </c>
      <c r="M2301" t="s">
        <v>172</v>
      </c>
      <c r="N2301">
        <v>58</v>
      </c>
      <c r="O2301" t="s">
        <v>184</v>
      </c>
      <c r="P2301" t="s">
        <v>185</v>
      </c>
      <c r="Q2301" t="s">
        <v>229</v>
      </c>
    </row>
    <row r="2302" spans="1:17" x14ac:dyDescent="0.25">
      <c r="A2302" t="s">
        <v>2533</v>
      </c>
      <c r="B2302" s="1">
        <v>46093</v>
      </c>
      <c r="C2302" s="1">
        <v>46093</v>
      </c>
      <c r="D2302" t="s">
        <v>124</v>
      </c>
      <c r="E2302" t="s">
        <v>309</v>
      </c>
      <c r="F2302" s="2">
        <v>0.9375</v>
      </c>
      <c r="G2302">
        <v>3</v>
      </c>
      <c r="H2302">
        <v>4</v>
      </c>
      <c r="I2302">
        <v>160</v>
      </c>
      <c r="J2302">
        <v>42</v>
      </c>
      <c r="K2302">
        <v>40</v>
      </c>
      <c r="L2302" t="s">
        <v>178</v>
      </c>
      <c r="M2302" t="s">
        <v>172</v>
      </c>
      <c r="N2302">
        <v>32</v>
      </c>
      <c r="O2302" t="s">
        <v>179</v>
      </c>
      <c r="P2302" t="s">
        <v>174</v>
      </c>
      <c r="Q2302" t="s">
        <v>175</v>
      </c>
    </row>
    <row r="2303" spans="1:17" x14ac:dyDescent="0.25">
      <c r="A2303" t="s">
        <v>2534</v>
      </c>
      <c r="B2303" s="1">
        <v>46185</v>
      </c>
      <c r="C2303" s="1">
        <v>46191</v>
      </c>
      <c r="D2303" t="s">
        <v>119</v>
      </c>
      <c r="E2303" t="s">
        <v>274</v>
      </c>
      <c r="F2303" s="2">
        <v>0.88541666666666663</v>
      </c>
      <c r="G2303">
        <v>10</v>
      </c>
      <c r="H2303">
        <v>2</v>
      </c>
      <c r="I2303">
        <v>240</v>
      </c>
      <c r="J2303">
        <v>30</v>
      </c>
      <c r="K2303">
        <v>40</v>
      </c>
      <c r="L2303" t="s">
        <v>171</v>
      </c>
      <c r="M2303" t="s">
        <v>172</v>
      </c>
      <c r="N2303">
        <v>34</v>
      </c>
      <c r="O2303" t="s">
        <v>184</v>
      </c>
      <c r="P2303" t="s">
        <v>174</v>
      </c>
      <c r="Q2303" t="s">
        <v>175</v>
      </c>
    </row>
    <row r="2304" spans="1:17" x14ac:dyDescent="0.25">
      <c r="A2304" t="s">
        <v>2535</v>
      </c>
      <c r="B2304" s="1">
        <v>46070</v>
      </c>
      <c r="C2304" s="1">
        <v>46075</v>
      </c>
      <c r="D2304" t="s">
        <v>29</v>
      </c>
      <c r="E2304" t="s">
        <v>300</v>
      </c>
      <c r="F2304" s="2">
        <v>0.53125</v>
      </c>
      <c r="G2304">
        <v>7</v>
      </c>
      <c r="H2304">
        <v>4</v>
      </c>
      <c r="I2304">
        <v>320</v>
      </c>
      <c r="J2304">
        <v>42</v>
      </c>
      <c r="K2304">
        <v>0</v>
      </c>
      <c r="L2304" t="s">
        <v>171</v>
      </c>
      <c r="M2304" t="s">
        <v>172</v>
      </c>
      <c r="N2304">
        <v>35</v>
      </c>
      <c r="O2304" t="s">
        <v>184</v>
      </c>
      <c r="P2304" t="s">
        <v>174</v>
      </c>
      <c r="Q2304" t="s">
        <v>229</v>
      </c>
    </row>
    <row r="2305" spans="1:17" x14ac:dyDescent="0.25">
      <c r="A2305" t="s">
        <v>2536</v>
      </c>
      <c r="B2305" s="1">
        <v>46052</v>
      </c>
      <c r="C2305" s="1">
        <v>46053</v>
      </c>
      <c r="D2305" t="s">
        <v>39</v>
      </c>
      <c r="E2305" t="s">
        <v>266</v>
      </c>
      <c r="F2305" s="2">
        <v>0.39583333333333331</v>
      </c>
      <c r="G2305">
        <v>3</v>
      </c>
      <c r="H2305">
        <v>1</v>
      </c>
      <c r="I2305">
        <v>260</v>
      </c>
      <c r="J2305">
        <v>24</v>
      </c>
      <c r="K2305">
        <v>0</v>
      </c>
      <c r="L2305" t="s">
        <v>171</v>
      </c>
      <c r="M2305" t="s">
        <v>172</v>
      </c>
      <c r="N2305">
        <v>51</v>
      </c>
      <c r="O2305" t="s">
        <v>184</v>
      </c>
      <c r="P2305" t="s">
        <v>185</v>
      </c>
      <c r="Q2305" t="s">
        <v>175</v>
      </c>
    </row>
    <row r="2306" spans="1:17" x14ac:dyDescent="0.25">
      <c r="A2306" t="s">
        <v>2537</v>
      </c>
      <c r="B2306" s="1">
        <v>46044</v>
      </c>
      <c r="C2306" s="1">
        <v>46049</v>
      </c>
      <c r="D2306" t="s">
        <v>39</v>
      </c>
      <c r="E2306" t="s">
        <v>246</v>
      </c>
      <c r="F2306" s="2">
        <v>0.77083333333333337</v>
      </c>
      <c r="G2306">
        <v>3</v>
      </c>
      <c r="H2306">
        <v>4</v>
      </c>
      <c r="I2306">
        <v>460</v>
      </c>
      <c r="J2306">
        <v>42</v>
      </c>
      <c r="K2306">
        <v>60</v>
      </c>
      <c r="L2306" t="s">
        <v>193</v>
      </c>
      <c r="M2306" t="s">
        <v>172</v>
      </c>
      <c r="N2306">
        <v>58</v>
      </c>
      <c r="O2306" t="s">
        <v>173</v>
      </c>
      <c r="P2306" t="s">
        <v>185</v>
      </c>
      <c r="Q2306" t="s">
        <v>180</v>
      </c>
    </row>
    <row r="2307" spans="1:17" x14ac:dyDescent="0.25">
      <c r="A2307" t="s">
        <v>2538</v>
      </c>
      <c r="B2307" s="1">
        <v>46179</v>
      </c>
      <c r="C2307" s="1">
        <v>46179</v>
      </c>
      <c r="D2307" t="s">
        <v>29</v>
      </c>
      <c r="E2307" t="s">
        <v>246</v>
      </c>
      <c r="F2307" s="2">
        <v>0.77083333333333337</v>
      </c>
      <c r="G2307">
        <v>4</v>
      </c>
      <c r="H2307">
        <v>1</v>
      </c>
      <c r="I2307">
        <v>460</v>
      </c>
      <c r="J2307">
        <v>24</v>
      </c>
      <c r="K2307">
        <v>0</v>
      </c>
      <c r="L2307" t="s">
        <v>193</v>
      </c>
      <c r="M2307" t="s">
        <v>172</v>
      </c>
      <c r="N2307">
        <v>35</v>
      </c>
      <c r="O2307" t="s">
        <v>179</v>
      </c>
      <c r="P2307" t="s">
        <v>174</v>
      </c>
      <c r="Q2307" t="s">
        <v>180</v>
      </c>
    </row>
    <row r="2308" spans="1:17" x14ac:dyDescent="0.25">
      <c r="A2308" t="s">
        <v>2539</v>
      </c>
      <c r="B2308" s="1">
        <v>46128</v>
      </c>
      <c r="C2308" s="1">
        <v>46130</v>
      </c>
      <c r="D2308" t="s">
        <v>133</v>
      </c>
      <c r="E2308" t="s">
        <v>187</v>
      </c>
      <c r="F2308" s="2">
        <v>0.64583333333333337</v>
      </c>
      <c r="G2308">
        <v>1</v>
      </c>
      <c r="H2308">
        <v>4</v>
      </c>
      <c r="I2308">
        <v>240</v>
      </c>
      <c r="J2308">
        <v>42</v>
      </c>
      <c r="K2308">
        <v>0</v>
      </c>
      <c r="L2308" t="s">
        <v>171</v>
      </c>
      <c r="M2308" t="s">
        <v>172</v>
      </c>
      <c r="N2308">
        <v>50</v>
      </c>
      <c r="O2308" t="s">
        <v>179</v>
      </c>
      <c r="P2308" t="s">
        <v>174</v>
      </c>
      <c r="Q2308" t="s">
        <v>229</v>
      </c>
    </row>
    <row r="2309" spans="1:17" x14ac:dyDescent="0.25">
      <c r="A2309" t="s">
        <v>2540</v>
      </c>
      <c r="B2309" s="1">
        <v>46182</v>
      </c>
      <c r="C2309" s="1">
        <v>46187</v>
      </c>
      <c r="D2309" t="s">
        <v>45</v>
      </c>
      <c r="E2309" t="s">
        <v>300</v>
      </c>
      <c r="F2309" s="2">
        <v>0.88541666666666663</v>
      </c>
      <c r="G2309">
        <v>4</v>
      </c>
      <c r="H2309">
        <v>3</v>
      </c>
      <c r="I2309">
        <v>420</v>
      </c>
      <c r="J2309">
        <v>36</v>
      </c>
      <c r="K2309">
        <v>20</v>
      </c>
      <c r="L2309" t="s">
        <v>171</v>
      </c>
      <c r="M2309" t="s">
        <v>172</v>
      </c>
      <c r="N2309">
        <v>47</v>
      </c>
      <c r="O2309" t="s">
        <v>184</v>
      </c>
      <c r="P2309" t="s">
        <v>185</v>
      </c>
      <c r="Q2309" t="s">
        <v>180</v>
      </c>
    </row>
    <row r="2310" spans="1:17" x14ac:dyDescent="0.25">
      <c r="A2310" t="s">
        <v>2541</v>
      </c>
      <c r="B2310" s="1">
        <v>46171</v>
      </c>
      <c r="C2310" s="1">
        <v>46176</v>
      </c>
      <c r="D2310" t="s">
        <v>113</v>
      </c>
      <c r="E2310" t="s">
        <v>203</v>
      </c>
      <c r="F2310" s="2">
        <v>0.64583333333333337</v>
      </c>
      <c r="G2310">
        <v>1</v>
      </c>
      <c r="H2310">
        <v>6</v>
      </c>
      <c r="I2310">
        <v>380</v>
      </c>
      <c r="J2310">
        <v>54</v>
      </c>
      <c r="K2310">
        <v>60</v>
      </c>
      <c r="L2310" t="s">
        <v>188</v>
      </c>
      <c r="M2310" t="s">
        <v>172</v>
      </c>
      <c r="N2310">
        <v>46</v>
      </c>
      <c r="O2310" t="s">
        <v>179</v>
      </c>
      <c r="P2310" t="s">
        <v>185</v>
      </c>
      <c r="Q2310" t="s">
        <v>180</v>
      </c>
    </row>
    <row r="2311" spans="1:17" x14ac:dyDescent="0.25">
      <c r="A2311" t="s">
        <v>2542</v>
      </c>
      <c r="B2311" s="1">
        <v>46195</v>
      </c>
      <c r="C2311" s="1">
        <v>46198</v>
      </c>
      <c r="D2311" t="s">
        <v>149</v>
      </c>
      <c r="E2311" t="s">
        <v>197</v>
      </c>
      <c r="F2311" s="2">
        <v>0.77083333333333337</v>
      </c>
      <c r="G2311">
        <v>8</v>
      </c>
      <c r="H2311">
        <v>2</v>
      </c>
      <c r="I2311">
        <v>180</v>
      </c>
      <c r="J2311">
        <v>30</v>
      </c>
      <c r="K2311">
        <v>20</v>
      </c>
      <c r="L2311" t="s">
        <v>193</v>
      </c>
      <c r="M2311" t="s">
        <v>172</v>
      </c>
      <c r="N2311">
        <v>40</v>
      </c>
      <c r="O2311" t="s">
        <v>179</v>
      </c>
      <c r="P2311" t="s">
        <v>174</v>
      </c>
      <c r="Q2311" t="s">
        <v>175</v>
      </c>
    </row>
    <row r="2312" spans="1:17" x14ac:dyDescent="0.25">
      <c r="A2312" t="s">
        <v>2543</v>
      </c>
      <c r="B2312" s="1">
        <v>46064</v>
      </c>
      <c r="C2312" s="1">
        <v>46069</v>
      </c>
      <c r="D2312" t="s">
        <v>143</v>
      </c>
      <c r="E2312" t="s">
        <v>201</v>
      </c>
      <c r="F2312" s="2">
        <v>0.64583333333333337</v>
      </c>
      <c r="G2312">
        <v>7</v>
      </c>
      <c r="H2312">
        <v>2</v>
      </c>
      <c r="I2312">
        <v>180</v>
      </c>
      <c r="J2312">
        <v>30</v>
      </c>
      <c r="K2312">
        <v>0</v>
      </c>
      <c r="L2312" t="s">
        <v>183</v>
      </c>
      <c r="M2312" t="s">
        <v>172</v>
      </c>
      <c r="N2312">
        <v>20</v>
      </c>
      <c r="O2312" t="s">
        <v>179</v>
      </c>
      <c r="P2312" t="s">
        <v>174</v>
      </c>
      <c r="Q2312" t="s">
        <v>175</v>
      </c>
    </row>
    <row r="2313" spans="1:17" x14ac:dyDescent="0.25">
      <c r="A2313" t="s">
        <v>2544</v>
      </c>
      <c r="B2313" s="1">
        <v>46170</v>
      </c>
      <c r="C2313" s="1">
        <v>46172</v>
      </c>
      <c r="D2313" t="s">
        <v>90</v>
      </c>
      <c r="E2313" t="s">
        <v>212</v>
      </c>
      <c r="F2313" s="2">
        <v>0.39583333333333331</v>
      </c>
      <c r="G2313">
        <v>1</v>
      </c>
      <c r="H2313">
        <v>2</v>
      </c>
      <c r="I2313">
        <v>400</v>
      </c>
      <c r="J2313">
        <v>30</v>
      </c>
      <c r="K2313">
        <v>20</v>
      </c>
      <c r="L2313" t="s">
        <v>193</v>
      </c>
      <c r="M2313" t="s">
        <v>263</v>
      </c>
      <c r="N2313">
        <v>28</v>
      </c>
      <c r="O2313" t="s">
        <v>173</v>
      </c>
      <c r="P2313" t="s">
        <v>174</v>
      </c>
      <c r="Q2313" t="s">
        <v>180</v>
      </c>
    </row>
    <row r="2314" spans="1:17" x14ac:dyDescent="0.25">
      <c r="A2314" t="s">
        <v>2545</v>
      </c>
      <c r="B2314" s="1">
        <v>46044</v>
      </c>
      <c r="C2314" s="1">
        <v>46046</v>
      </c>
      <c r="D2314" t="s">
        <v>90</v>
      </c>
      <c r="E2314" t="s">
        <v>266</v>
      </c>
      <c r="F2314" s="2">
        <v>0.53125</v>
      </c>
      <c r="G2314">
        <v>2</v>
      </c>
      <c r="H2314">
        <v>6</v>
      </c>
      <c r="I2314">
        <v>340</v>
      </c>
      <c r="J2314">
        <v>54</v>
      </c>
      <c r="K2314">
        <v>60</v>
      </c>
      <c r="L2314" t="s">
        <v>188</v>
      </c>
      <c r="M2314" t="s">
        <v>172</v>
      </c>
      <c r="N2314">
        <v>40</v>
      </c>
      <c r="O2314" t="s">
        <v>184</v>
      </c>
      <c r="P2314" t="s">
        <v>174</v>
      </c>
      <c r="Q2314" t="s">
        <v>229</v>
      </c>
    </row>
    <row r="2315" spans="1:17" x14ac:dyDescent="0.25">
      <c r="A2315" t="s">
        <v>2546</v>
      </c>
      <c r="B2315" s="1">
        <v>46024</v>
      </c>
      <c r="C2315" s="1">
        <v>46025</v>
      </c>
      <c r="D2315" t="s">
        <v>87</v>
      </c>
      <c r="E2315" t="s">
        <v>249</v>
      </c>
      <c r="F2315" s="2">
        <v>0.77083333333333337</v>
      </c>
      <c r="G2315">
        <v>6</v>
      </c>
      <c r="H2315">
        <v>2</v>
      </c>
      <c r="I2315">
        <v>340</v>
      </c>
      <c r="J2315">
        <v>30</v>
      </c>
      <c r="K2315">
        <v>20</v>
      </c>
      <c r="L2315" t="s">
        <v>183</v>
      </c>
      <c r="M2315" t="s">
        <v>172</v>
      </c>
      <c r="N2315">
        <v>22</v>
      </c>
      <c r="O2315" t="s">
        <v>184</v>
      </c>
      <c r="P2315" t="s">
        <v>185</v>
      </c>
      <c r="Q2315" t="s">
        <v>180</v>
      </c>
    </row>
    <row r="2316" spans="1:17" x14ac:dyDescent="0.25">
      <c r="A2316" t="s">
        <v>2547</v>
      </c>
      <c r="B2316" s="1">
        <v>46076</v>
      </c>
      <c r="C2316" s="1">
        <v>46082</v>
      </c>
      <c r="D2316" t="s">
        <v>45</v>
      </c>
      <c r="E2316" t="s">
        <v>268</v>
      </c>
      <c r="F2316" s="2">
        <v>0.39583333333333331</v>
      </c>
      <c r="G2316">
        <v>6</v>
      </c>
      <c r="H2316">
        <v>4</v>
      </c>
      <c r="I2316">
        <v>460</v>
      </c>
      <c r="J2316">
        <v>42</v>
      </c>
      <c r="K2316">
        <v>0</v>
      </c>
      <c r="L2316" t="s">
        <v>188</v>
      </c>
      <c r="M2316" t="s">
        <v>172</v>
      </c>
      <c r="N2316">
        <v>19</v>
      </c>
      <c r="O2316" t="s">
        <v>179</v>
      </c>
      <c r="P2316" t="s">
        <v>174</v>
      </c>
      <c r="Q2316" t="s">
        <v>180</v>
      </c>
    </row>
    <row r="2317" spans="1:17" x14ac:dyDescent="0.25">
      <c r="A2317" t="s">
        <v>2548</v>
      </c>
      <c r="B2317" s="1">
        <v>46181</v>
      </c>
      <c r="C2317" s="1">
        <v>46185</v>
      </c>
      <c r="D2317" t="s">
        <v>99</v>
      </c>
      <c r="E2317" t="s">
        <v>222</v>
      </c>
      <c r="F2317" s="2">
        <v>0.39583333333333331</v>
      </c>
      <c r="G2317">
        <v>4</v>
      </c>
      <c r="H2317">
        <v>2</v>
      </c>
      <c r="I2317">
        <v>240</v>
      </c>
      <c r="J2317">
        <v>30</v>
      </c>
      <c r="K2317">
        <v>100</v>
      </c>
      <c r="L2317" t="s">
        <v>193</v>
      </c>
      <c r="M2317" t="s">
        <v>172</v>
      </c>
      <c r="N2317">
        <v>21</v>
      </c>
      <c r="O2317" t="s">
        <v>179</v>
      </c>
      <c r="P2317" t="s">
        <v>185</v>
      </c>
      <c r="Q2317" t="s">
        <v>175</v>
      </c>
    </row>
    <row r="2318" spans="1:17" x14ac:dyDescent="0.25">
      <c r="A2318" t="s">
        <v>2549</v>
      </c>
      <c r="B2318" s="1">
        <v>46057</v>
      </c>
      <c r="C2318" s="1">
        <v>46059</v>
      </c>
      <c r="D2318" t="s">
        <v>35</v>
      </c>
      <c r="E2318" t="s">
        <v>232</v>
      </c>
      <c r="F2318" s="2">
        <v>0.9375</v>
      </c>
      <c r="G2318">
        <v>5</v>
      </c>
      <c r="H2318">
        <v>4</v>
      </c>
      <c r="I2318">
        <v>240</v>
      </c>
      <c r="J2318">
        <v>42</v>
      </c>
      <c r="K2318">
        <v>20</v>
      </c>
      <c r="L2318" t="s">
        <v>183</v>
      </c>
      <c r="M2318" t="s">
        <v>172</v>
      </c>
      <c r="N2318">
        <v>30</v>
      </c>
      <c r="O2318" t="s">
        <v>173</v>
      </c>
      <c r="P2318" t="s">
        <v>185</v>
      </c>
      <c r="Q2318" t="s">
        <v>175</v>
      </c>
    </row>
    <row r="2319" spans="1:17" x14ac:dyDescent="0.25">
      <c r="A2319" t="s">
        <v>2550</v>
      </c>
      <c r="B2319" s="1">
        <v>46073</v>
      </c>
      <c r="C2319" s="1">
        <v>46080</v>
      </c>
      <c r="D2319" t="s">
        <v>45</v>
      </c>
      <c r="E2319" t="s">
        <v>205</v>
      </c>
      <c r="F2319" s="2">
        <v>0.39583333333333331</v>
      </c>
      <c r="G2319">
        <v>5</v>
      </c>
      <c r="H2319">
        <v>1</v>
      </c>
      <c r="I2319">
        <v>380</v>
      </c>
      <c r="J2319">
        <v>24</v>
      </c>
      <c r="K2319">
        <v>0</v>
      </c>
      <c r="L2319" t="s">
        <v>188</v>
      </c>
      <c r="M2319" t="s">
        <v>172</v>
      </c>
      <c r="N2319">
        <v>53</v>
      </c>
      <c r="O2319" t="s">
        <v>184</v>
      </c>
      <c r="P2319" t="s">
        <v>185</v>
      </c>
      <c r="Q2319" t="s">
        <v>180</v>
      </c>
    </row>
    <row r="2320" spans="1:17" x14ac:dyDescent="0.25">
      <c r="A2320" t="s">
        <v>2551</v>
      </c>
      <c r="B2320" s="1">
        <v>46079</v>
      </c>
      <c r="C2320" s="1">
        <v>46080</v>
      </c>
      <c r="D2320" t="s">
        <v>58</v>
      </c>
      <c r="E2320" t="s">
        <v>262</v>
      </c>
      <c r="F2320" s="2">
        <v>0.39583333333333331</v>
      </c>
      <c r="G2320">
        <v>4</v>
      </c>
      <c r="H2320">
        <v>2</v>
      </c>
      <c r="I2320">
        <v>360</v>
      </c>
      <c r="J2320">
        <v>30</v>
      </c>
      <c r="K2320">
        <v>20</v>
      </c>
      <c r="L2320" t="s">
        <v>183</v>
      </c>
      <c r="M2320" t="s">
        <v>172</v>
      </c>
      <c r="N2320">
        <v>37</v>
      </c>
      <c r="O2320" t="s">
        <v>179</v>
      </c>
      <c r="P2320" t="s">
        <v>185</v>
      </c>
      <c r="Q2320" t="s">
        <v>180</v>
      </c>
    </row>
    <row r="2321" spans="1:17" x14ac:dyDescent="0.25">
      <c r="A2321" t="s">
        <v>2552</v>
      </c>
      <c r="B2321" s="1">
        <v>46118</v>
      </c>
      <c r="C2321" s="1">
        <v>46122</v>
      </c>
      <c r="D2321" t="s">
        <v>136</v>
      </c>
      <c r="E2321" t="s">
        <v>203</v>
      </c>
      <c r="F2321" s="2">
        <v>0.39583333333333331</v>
      </c>
      <c r="G2321">
        <v>1</v>
      </c>
      <c r="H2321">
        <v>2</v>
      </c>
      <c r="I2321">
        <v>200</v>
      </c>
      <c r="J2321">
        <v>30</v>
      </c>
      <c r="K2321">
        <v>0</v>
      </c>
      <c r="L2321" t="s">
        <v>171</v>
      </c>
      <c r="M2321" t="s">
        <v>172</v>
      </c>
      <c r="N2321">
        <v>47</v>
      </c>
      <c r="O2321" t="s">
        <v>184</v>
      </c>
      <c r="P2321" t="s">
        <v>185</v>
      </c>
      <c r="Q2321" t="s">
        <v>175</v>
      </c>
    </row>
    <row r="2322" spans="1:17" x14ac:dyDescent="0.25">
      <c r="A2322" t="s">
        <v>2553</v>
      </c>
      <c r="B2322" s="1">
        <v>46107</v>
      </c>
      <c r="C2322" s="1">
        <v>46107</v>
      </c>
      <c r="D2322" t="s">
        <v>21</v>
      </c>
      <c r="E2322" t="s">
        <v>170</v>
      </c>
      <c r="F2322" s="2">
        <v>0.9375</v>
      </c>
      <c r="G2322">
        <v>3</v>
      </c>
      <c r="H2322">
        <v>3</v>
      </c>
      <c r="I2322">
        <v>160</v>
      </c>
      <c r="J2322">
        <v>36</v>
      </c>
      <c r="K2322">
        <v>0</v>
      </c>
      <c r="L2322" t="s">
        <v>171</v>
      </c>
      <c r="M2322" t="s">
        <v>172</v>
      </c>
      <c r="N2322">
        <v>44</v>
      </c>
      <c r="O2322" t="s">
        <v>179</v>
      </c>
      <c r="P2322" t="s">
        <v>174</v>
      </c>
      <c r="Q2322" t="s">
        <v>175</v>
      </c>
    </row>
    <row r="2323" spans="1:17" x14ac:dyDescent="0.25">
      <c r="A2323" t="s">
        <v>2554</v>
      </c>
      <c r="B2323" s="1">
        <v>46098</v>
      </c>
      <c r="C2323" s="1">
        <v>46099</v>
      </c>
      <c r="D2323" t="s">
        <v>21</v>
      </c>
      <c r="E2323" t="s">
        <v>224</v>
      </c>
      <c r="F2323" s="2">
        <v>0.88541666666666663</v>
      </c>
      <c r="G2323">
        <v>10</v>
      </c>
      <c r="H2323">
        <v>4</v>
      </c>
      <c r="I2323">
        <v>240</v>
      </c>
      <c r="J2323">
        <v>42</v>
      </c>
      <c r="K2323">
        <v>40</v>
      </c>
      <c r="L2323" t="s">
        <v>193</v>
      </c>
      <c r="M2323" t="s">
        <v>263</v>
      </c>
      <c r="N2323">
        <v>44</v>
      </c>
      <c r="O2323" t="s">
        <v>179</v>
      </c>
      <c r="P2323" t="s">
        <v>174</v>
      </c>
      <c r="Q2323" t="s">
        <v>175</v>
      </c>
    </row>
    <row r="2324" spans="1:17" x14ac:dyDescent="0.25">
      <c r="A2324" t="s">
        <v>2555</v>
      </c>
      <c r="B2324" s="1">
        <v>46054</v>
      </c>
      <c r="C2324" s="1">
        <v>46059</v>
      </c>
      <c r="D2324" t="s">
        <v>124</v>
      </c>
      <c r="E2324" t="s">
        <v>190</v>
      </c>
      <c r="F2324" s="2">
        <v>0.9375</v>
      </c>
      <c r="G2324">
        <v>9</v>
      </c>
      <c r="H2324">
        <v>2</v>
      </c>
      <c r="I2324">
        <v>280</v>
      </c>
      <c r="J2324">
        <v>30</v>
      </c>
      <c r="K2324">
        <v>40</v>
      </c>
      <c r="L2324" t="s">
        <v>188</v>
      </c>
      <c r="M2324" t="s">
        <v>172</v>
      </c>
      <c r="N2324">
        <v>26</v>
      </c>
      <c r="O2324" t="s">
        <v>184</v>
      </c>
      <c r="P2324" t="s">
        <v>174</v>
      </c>
      <c r="Q2324" t="s">
        <v>175</v>
      </c>
    </row>
    <row r="2325" spans="1:17" x14ac:dyDescent="0.25">
      <c r="A2325" t="s">
        <v>2556</v>
      </c>
      <c r="B2325" s="1">
        <v>46139</v>
      </c>
      <c r="C2325" s="1">
        <v>46146</v>
      </c>
      <c r="D2325" t="s">
        <v>90</v>
      </c>
      <c r="E2325" t="s">
        <v>237</v>
      </c>
      <c r="F2325" s="2">
        <v>0.77083333333333337</v>
      </c>
      <c r="G2325">
        <v>4</v>
      </c>
      <c r="H2325">
        <v>5</v>
      </c>
      <c r="I2325">
        <v>260</v>
      </c>
      <c r="J2325">
        <v>48</v>
      </c>
      <c r="K2325">
        <v>0</v>
      </c>
      <c r="L2325" t="s">
        <v>183</v>
      </c>
      <c r="M2325" t="s">
        <v>207</v>
      </c>
      <c r="N2325">
        <v>37</v>
      </c>
      <c r="O2325" t="s">
        <v>184</v>
      </c>
      <c r="P2325" t="s">
        <v>174</v>
      </c>
      <c r="Q2325" t="s">
        <v>175</v>
      </c>
    </row>
    <row r="2326" spans="1:17" x14ac:dyDescent="0.25">
      <c r="A2326" t="s">
        <v>2557</v>
      </c>
      <c r="B2326" s="1">
        <v>46175</v>
      </c>
      <c r="C2326" s="1">
        <v>46180</v>
      </c>
      <c r="D2326" t="s">
        <v>17</v>
      </c>
      <c r="E2326" t="s">
        <v>274</v>
      </c>
      <c r="F2326" s="2">
        <v>0.64583333333333337</v>
      </c>
      <c r="G2326">
        <v>9</v>
      </c>
      <c r="H2326">
        <v>1</v>
      </c>
      <c r="I2326">
        <v>240</v>
      </c>
      <c r="J2326">
        <v>24</v>
      </c>
      <c r="K2326">
        <v>0</v>
      </c>
      <c r="L2326" t="s">
        <v>193</v>
      </c>
      <c r="M2326" t="s">
        <v>172</v>
      </c>
      <c r="N2326">
        <v>38</v>
      </c>
      <c r="O2326" t="s">
        <v>179</v>
      </c>
      <c r="P2326" t="s">
        <v>185</v>
      </c>
      <c r="Q2326" t="s">
        <v>175</v>
      </c>
    </row>
    <row r="2327" spans="1:17" x14ac:dyDescent="0.25">
      <c r="A2327" t="s">
        <v>2558</v>
      </c>
      <c r="B2327" s="1">
        <v>46137</v>
      </c>
      <c r="C2327" s="1">
        <v>46139</v>
      </c>
      <c r="D2327" t="s">
        <v>53</v>
      </c>
      <c r="E2327" t="s">
        <v>266</v>
      </c>
      <c r="F2327" s="2">
        <v>0.39583333333333331</v>
      </c>
      <c r="G2327">
        <v>3</v>
      </c>
      <c r="H2327">
        <v>6</v>
      </c>
      <c r="I2327">
        <v>260</v>
      </c>
      <c r="J2327">
        <v>54</v>
      </c>
      <c r="K2327">
        <v>0</v>
      </c>
      <c r="L2327" t="s">
        <v>178</v>
      </c>
      <c r="M2327" t="s">
        <v>172</v>
      </c>
      <c r="N2327">
        <v>33</v>
      </c>
      <c r="O2327" t="s">
        <v>173</v>
      </c>
      <c r="P2327" t="s">
        <v>174</v>
      </c>
      <c r="Q2327" t="s">
        <v>175</v>
      </c>
    </row>
    <row r="2328" spans="1:17" x14ac:dyDescent="0.25">
      <c r="A2328" t="s">
        <v>2559</v>
      </c>
      <c r="B2328" s="1">
        <v>46203</v>
      </c>
      <c r="C2328" s="1">
        <v>46210</v>
      </c>
      <c r="D2328" t="s">
        <v>21</v>
      </c>
      <c r="E2328" t="s">
        <v>177</v>
      </c>
      <c r="F2328" s="2">
        <v>0.53125</v>
      </c>
      <c r="G2328">
        <v>5</v>
      </c>
      <c r="H2328">
        <v>1</v>
      </c>
      <c r="I2328">
        <v>260</v>
      </c>
      <c r="J2328">
        <v>24</v>
      </c>
      <c r="K2328">
        <v>100</v>
      </c>
      <c r="L2328" t="s">
        <v>183</v>
      </c>
      <c r="M2328" t="s">
        <v>172</v>
      </c>
      <c r="N2328">
        <v>26</v>
      </c>
      <c r="O2328" t="s">
        <v>184</v>
      </c>
      <c r="P2328" t="s">
        <v>185</v>
      </c>
      <c r="Q2328" t="s">
        <v>229</v>
      </c>
    </row>
    <row r="2329" spans="1:17" x14ac:dyDescent="0.25">
      <c r="A2329" t="s">
        <v>2560</v>
      </c>
      <c r="B2329" s="1">
        <v>46200</v>
      </c>
      <c r="C2329" s="1">
        <v>46204</v>
      </c>
      <c r="D2329" t="s">
        <v>96</v>
      </c>
      <c r="E2329" t="s">
        <v>289</v>
      </c>
      <c r="F2329" s="2">
        <v>0.88541666666666663</v>
      </c>
      <c r="G2329">
        <v>4</v>
      </c>
      <c r="H2329">
        <v>5</v>
      </c>
      <c r="I2329">
        <v>460</v>
      </c>
      <c r="J2329">
        <v>48</v>
      </c>
      <c r="K2329">
        <v>0</v>
      </c>
      <c r="L2329" t="s">
        <v>193</v>
      </c>
      <c r="M2329" t="s">
        <v>172</v>
      </c>
      <c r="N2329">
        <v>40</v>
      </c>
      <c r="O2329" t="s">
        <v>184</v>
      </c>
      <c r="P2329" t="s">
        <v>185</v>
      </c>
      <c r="Q2329" t="s">
        <v>180</v>
      </c>
    </row>
    <row r="2330" spans="1:17" x14ac:dyDescent="0.25">
      <c r="A2330" t="s">
        <v>2561</v>
      </c>
      <c r="B2330" s="1">
        <v>46149</v>
      </c>
      <c r="C2330" s="1">
        <v>46150</v>
      </c>
      <c r="D2330" t="s">
        <v>21</v>
      </c>
      <c r="E2330" t="s">
        <v>335</v>
      </c>
      <c r="F2330" s="2">
        <v>0.64583333333333337</v>
      </c>
      <c r="G2330">
        <v>4</v>
      </c>
      <c r="H2330">
        <v>6</v>
      </c>
      <c r="I2330">
        <v>360</v>
      </c>
      <c r="J2330">
        <v>54</v>
      </c>
      <c r="K2330">
        <v>60</v>
      </c>
      <c r="L2330" t="s">
        <v>193</v>
      </c>
      <c r="M2330" t="s">
        <v>172</v>
      </c>
      <c r="N2330">
        <v>37</v>
      </c>
      <c r="O2330" t="s">
        <v>179</v>
      </c>
      <c r="P2330" t="s">
        <v>185</v>
      </c>
      <c r="Q2330" t="s">
        <v>229</v>
      </c>
    </row>
    <row r="2331" spans="1:17" x14ac:dyDescent="0.25">
      <c r="A2331" t="s">
        <v>2562</v>
      </c>
      <c r="B2331" s="1">
        <v>46087</v>
      </c>
      <c r="C2331" s="1">
        <v>46092</v>
      </c>
      <c r="D2331" t="s">
        <v>113</v>
      </c>
      <c r="E2331" t="s">
        <v>286</v>
      </c>
      <c r="F2331" s="2">
        <v>0.88541666666666663</v>
      </c>
      <c r="G2331">
        <v>4</v>
      </c>
      <c r="H2331">
        <v>1</v>
      </c>
      <c r="I2331">
        <v>260</v>
      </c>
      <c r="J2331">
        <v>24</v>
      </c>
      <c r="K2331">
        <v>0</v>
      </c>
      <c r="L2331" t="s">
        <v>188</v>
      </c>
      <c r="M2331" t="s">
        <v>172</v>
      </c>
      <c r="N2331">
        <v>40</v>
      </c>
      <c r="O2331" t="s">
        <v>179</v>
      </c>
      <c r="P2331" t="s">
        <v>185</v>
      </c>
      <c r="Q2331" t="s">
        <v>175</v>
      </c>
    </row>
    <row r="2332" spans="1:17" x14ac:dyDescent="0.25">
      <c r="A2332" t="s">
        <v>2563</v>
      </c>
      <c r="B2332" s="1">
        <v>46191</v>
      </c>
      <c r="C2332" s="1">
        <v>46193</v>
      </c>
      <c r="D2332" t="s">
        <v>29</v>
      </c>
      <c r="E2332" t="s">
        <v>205</v>
      </c>
      <c r="F2332" s="2">
        <v>0.39583333333333331</v>
      </c>
      <c r="G2332">
        <v>5</v>
      </c>
      <c r="H2332">
        <v>2</v>
      </c>
      <c r="I2332">
        <v>200</v>
      </c>
      <c r="J2332">
        <v>30</v>
      </c>
      <c r="K2332">
        <v>20</v>
      </c>
      <c r="L2332" t="s">
        <v>183</v>
      </c>
      <c r="M2332" t="s">
        <v>172</v>
      </c>
      <c r="N2332">
        <v>21</v>
      </c>
      <c r="O2332" t="s">
        <v>184</v>
      </c>
      <c r="P2332" t="s">
        <v>185</v>
      </c>
      <c r="Q2332" t="s">
        <v>175</v>
      </c>
    </row>
    <row r="2333" spans="1:17" x14ac:dyDescent="0.25">
      <c r="A2333" t="s">
        <v>2564</v>
      </c>
      <c r="B2333" s="1">
        <v>46133</v>
      </c>
      <c r="C2333" s="1">
        <v>46134</v>
      </c>
      <c r="D2333" t="s">
        <v>24</v>
      </c>
      <c r="E2333" t="s">
        <v>280</v>
      </c>
      <c r="F2333" s="2">
        <v>0.9375</v>
      </c>
      <c r="G2333">
        <v>4</v>
      </c>
      <c r="H2333">
        <v>5</v>
      </c>
      <c r="I2333">
        <v>420</v>
      </c>
      <c r="J2333">
        <v>48</v>
      </c>
      <c r="K2333">
        <v>20</v>
      </c>
      <c r="L2333" t="s">
        <v>178</v>
      </c>
      <c r="M2333" t="s">
        <v>172</v>
      </c>
      <c r="N2333">
        <v>18</v>
      </c>
      <c r="O2333" t="s">
        <v>184</v>
      </c>
      <c r="P2333" t="s">
        <v>174</v>
      </c>
      <c r="Q2333" t="s">
        <v>180</v>
      </c>
    </row>
    <row r="2334" spans="1:17" x14ac:dyDescent="0.25">
      <c r="A2334" t="s">
        <v>2565</v>
      </c>
      <c r="B2334" s="1">
        <v>46052</v>
      </c>
      <c r="C2334" s="1">
        <v>46055</v>
      </c>
      <c r="D2334" t="s">
        <v>107</v>
      </c>
      <c r="E2334" t="s">
        <v>192</v>
      </c>
      <c r="F2334" s="2">
        <v>0.53125</v>
      </c>
      <c r="G2334">
        <v>4</v>
      </c>
      <c r="H2334">
        <v>4</v>
      </c>
      <c r="I2334">
        <v>340</v>
      </c>
      <c r="J2334">
        <v>42</v>
      </c>
      <c r="K2334">
        <v>0</v>
      </c>
      <c r="L2334" t="s">
        <v>188</v>
      </c>
      <c r="M2334" t="s">
        <v>207</v>
      </c>
      <c r="N2334">
        <v>56</v>
      </c>
      <c r="O2334" t="s">
        <v>173</v>
      </c>
      <c r="P2334" t="s">
        <v>185</v>
      </c>
      <c r="Q2334" t="s">
        <v>180</v>
      </c>
    </row>
    <row r="2335" spans="1:17" x14ac:dyDescent="0.25">
      <c r="A2335" t="s">
        <v>2566</v>
      </c>
      <c r="B2335" s="1">
        <v>46201</v>
      </c>
      <c r="C2335" s="1">
        <v>46207</v>
      </c>
      <c r="D2335" t="s">
        <v>140</v>
      </c>
      <c r="E2335" t="s">
        <v>266</v>
      </c>
      <c r="F2335" s="2">
        <v>0.9375</v>
      </c>
      <c r="G2335">
        <v>3</v>
      </c>
      <c r="H2335">
        <v>3</v>
      </c>
      <c r="I2335">
        <v>260</v>
      </c>
      <c r="J2335">
        <v>36</v>
      </c>
      <c r="K2335">
        <v>20</v>
      </c>
      <c r="L2335" t="s">
        <v>183</v>
      </c>
      <c r="M2335" t="s">
        <v>172</v>
      </c>
      <c r="N2335">
        <v>51</v>
      </c>
      <c r="O2335" t="s">
        <v>173</v>
      </c>
      <c r="P2335" t="s">
        <v>185</v>
      </c>
      <c r="Q2335" t="s">
        <v>175</v>
      </c>
    </row>
    <row r="2336" spans="1:17" x14ac:dyDescent="0.25">
      <c r="A2336" t="s">
        <v>2567</v>
      </c>
      <c r="B2336" s="1">
        <v>46187</v>
      </c>
      <c r="C2336" s="1">
        <v>46193</v>
      </c>
      <c r="D2336" t="s">
        <v>72</v>
      </c>
      <c r="E2336" t="s">
        <v>274</v>
      </c>
      <c r="F2336" s="2">
        <v>0.77083333333333337</v>
      </c>
      <c r="G2336">
        <v>7</v>
      </c>
      <c r="H2336">
        <v>4</v>
      </c>
      <c r="I2336">
        <v>420</v>
      </c>
      <c r="J2336">
        <v>42</v>
      </c>
      <c r="K2336">
        <v>0</v>
      </c>
      <c r="L2336" t="s">
        <v>183</v>
      </c>
      <c r="M2336" t="s">
        <v>172</v>
      </c>
      <c r="N2336">
        <v>54</v>
      </c>
      <c r="O2336" t="s">
        <v>179</v>
      </c>
      <c r="P2336" t="s">
        <v>174</v>
      </c>
      <c r="Q2336" t="s">
        <v>180</v>
      </c>
    </row>
    <row r="2337" spans="1:17" x14ac:dyDescent="0.25">
      <c r="A2337" t="s">
        <v>2568</v>
      </c>
      <c r="B2337" s="1">
        <v>46188</v>
      </c>
      <c r="C2337" s="1">
        <v>46188</v>
      </c>
      <c r="D2337" t="s">
        <v>65</v>
      </c>
      <c r="E2337" t="s">
        <v>182</v>
      </c>
      <c r="F2337" s="2">
        <v>0.64583333333333337</v>
      </c>
      <c r="G2337">
        <v>5</v>
      </c>
      <c r="H2337">
        <v>2</v>
      </c>
      <c r="I2337">
        <v>420</v>
      </c>
      <c r="J2337">
        <v>30</v>
      </c>
      <c r="K2337">
        <v>20</v>
      </c>
      <c r="L2337" t="s">
        <v>178</v>
      </c>
      <c r="M2337" t="s">
        <v>172</v>
      </c>
      <c r="N2337">
        <v>59</v>
      </c>
      <c r="O2337" t="s">
        <v>184</v>
      </c>
      <c r="P2337" t="s">
        <v>185</v>
      </c>
      <c r="Q2337" t="s">
        <v>180</v>
      </c>
    </row>
    <row r="2338" spans="1:17" x14ac:dyDescent="0.25">
      <c r="A2338" t="s">
        <v>2569</v>
      </c>
      <c r="B2338" s="1">
        <v>46102</v>
      </c>
      <c r="C2338" s="1">
        <v>46106</v>
      </c>
      <c r="D2338" t="s">
        <v>21</v>
      </c>
      <c r="E2338" t="s">
        <v>232</v>
      </c>
      <c r="F2338" s="2">
        <v>0.53125</v>
      </c>
      <c r="G2338">
        <v>7</v>
      </c>
      <c r="H2338">
        <v>2</v>
      </c>
      <c r="I2338">
        <v>320</v>
      </c>
      <c r="J2338">
        <v>30</v>
      </c>
      <c r="K2338">
        <v>100</v>
      </c>
      <c r="L2338" t="s">
        <v>178</v>
      </c>
      <c r="M2338" t="s">
        <v>172</v>
      </c>
      <c r="N2338">
        <v>45</v>
      </c>
      <c r="O2338" t="s">
        <v>184</v>
      </c>
      <c r="P2338" t="s">
        <v>174</v>
      </c>
      <c r="Q2338" t="s">
        <v>229</v>
      </c>
    </row>
    <row r="2339" spans="1:17" x14ac:dyDescent="0.25">
      <c r="A2339" t="s">
        <v>2570</v>
      </c>
      <c r="B2339" s="1">
        <v>46099</v>
      </c>
      <c r="C2339" s="1">
        <v>46106</v>
      </c>
      <c r="D2339" t="s">
        <v>124</v>
      </c>
      <c r="E2339" t="s">
        <v>192</v>
      </c>
      <c r="F2339" s="2">
        <v>0.53125</v>
      </c>
      <c r="G2339">
        <v>3</v>
      </c>
      <c r="H2339">
        <v>4</v>
      </c>
      <c r="I2339">
        <v>160</v>
      </c>
      <c r="J2339">
        <v>42</v>
      </c>
      <c r="K2339">
        <v>0</v>
      </c>
      <c r="L2339" t="s">
        <v>171</v>
      </c>
      <c r="M2339" t="s">
        <v>172</v>
      </c>
      <c r="N2339">
        <v>34</v>
      </c>
      <c r="O2339" t="s">
        <v>173</v>
      </c>
      <c r="P2339" t="s">
        <v>174</v>
      </c>
      <c r="Q2339" t="s">
        <v>175</v>
      </c>
    </row>
    <row r="2340" spans="1:17" x14ac:dyDescent="0.25">
      <c r="A2340" t="s">
        <v>2571</v>
      </c>
      <c r="B2340" s="1">
        <v>46179</v>
      </c>
      <c r="C2340" s="1">
        <v>46184</v>
      </c>
      <c r="D2340" t="s">
        <v>143</v>
      </c>
      <c r="E2340" t="s">
        <v>212</v>
      </c>
      <c r="F2340" s="2">
        <v>0.77083333333333337</v>
      </c>
      <c r="G2340">
        <v>3</v>
      </c>
      <c r="H2340">
        <v>4</v>
      </c>
      <c r="I2340">
        <v>400</v>
      </c>
      <c r="J2340">
        <v>42</v>
      </c>
      <c r="K2340">
        <v>20</v>
      </c>
      <c r="L2340" t="s">
        <v>171</v>
      </c>
      <c r="M2340" t="s">
        <v>172</v>
      </c>
      <c r="N2340">
        <v>54</v>
      </c>
      <c r="O2340" t="s">
        <v>184</v>
      </c>
      <c r="P2340" t="s">
        <v>185</v>
      </c>
      <c r="Q2340" t="s">
        <v>180</v>
      </c>
    </row>
    <row r="2341" spans="1:17" x14ac:dyDescent="0.25">
      <c r="A2341" t="s">
        <v>2572</v>
      </c>
      <c r="B2341" s="1">
        <v>46152</v>
      </c>
      <c r="C2341" s="1">
        <v>46155</v>
      </c>
      <c r="D2341" t="s">
        <v>140</v>
      </c>
      <c r="E2341" t="s">
        <v>182</v>
      </c>
      <c r="F2341" s="2">
        <v>0.77083333333333337</v>
      </c>
      <c r="G2341">
        <v>9</v>
      </c>
      <c r="H2341">
        <v>2</v>
      </c>
      <c r="I2341">
        <v>240</v>
      </c>
      <c r="J2341">
        <v>30</v>
      </c>
      <c r="K2341">
        <v>150</v>
      </c>
      <c r="L2341" t="s">
        <v>178</v>
      </c>
      <c r="M2341" t="s">
        <v>172</v>
      </c>
      <c r="N2341">
        <v>42</v>
      </c>
      <c r="O2341" t="s">
        <v>179</v>
      </c>
      <c r="P2341" t="s">
        <v>185</v>
      </c>
      <c r="Q2341" t="s">
        <v>175</v>
      </c>
    </row>
    <row r="2342" spans="1:17" x14ac:dyDescent="0.25">
      <c r="A2342" t="s">
        <v>2573</v>
      </c>
      <c r="B2342" s="1">
        <v>46196</v>
      </c>
      <c r="C2342" s="1">
        <v>46196</v>
      </c>
      <c r="D2342" t="s">
        <v>68</v>
      </c>
      <c r="E2342" t="s">
        <v>218</v>
      </c>
      <c r="F2342" s="2">
        <v>0.77083333333333337</v>
      </c>
      <c r="G2342">
        <v>4</v>
      </c>
      <c r="H2342">
        <v>1</v>
      </c>
      <c r="I2342">
        <v>240</v>
      </c>
      <c r="J2342">
        <v>24</v>
      </c>
      <c r="K2342">
        <v>0</v>
      </c>
      <c r="L2342" t="s">
        <v>188</v>
      </c>
      <c r="M2342" t="s">
        <v>172</v>
      </c>
      <c r="N2342">
        <v>47</v>
      </c>
      <c r="O2342" t="s">
        <v>173</v>
      </c>
      <c r="P2342" t="s">
        <v>174</v>
      </c>
      <c r="Q2342" t="s">
        <v>175</v>
      </c>
    </row>
    <row r="2343" spans="1:17" x14ac:dyDescent="0.25">
      <c r="A2343" t="s">
        <v>2574</v>
      </c>
      <c r="B2343" s="1">
        <v>46103</v>
      </c>
      <c r="C2343" s="1">
        <v>46103</v>
      </c>
      <c r="D2343" t="s">
        <v>93</v>
      </c>
      <c r="E2343" t="s">
        <v>224</v>
      </c>
      <c r="F2343" s="2">
        <v>0.53125</v>
      </c>
      <c r="G2343">
        <v>4</v>
      </c>
      <c r="H2343">
        <v>3</v>
      </c>
      <c r="I2343">
        <v>320</v>
      </c>
      <c r="J2343">
        <v>36</v>
      </c>
      <c r="K2343">
        <v>0</v>
      </c>
      <c r="L2343" t="s">
        <v>171</v>
      </c>
      <c r="M2343" t="s">
        <v>172</v>
      </c>
      <c r="N2343">
        <v>27</v>
      </c>
      <c r="O2343" t="s">
        <v>184</v>
      </c>
      <c r="P2343" t="s">
        <v>185</v>
      </c>
      <c r="Q2343" t="s">
        <v>229</v>
      </c>
    </row>
    <row r="2344" spans="1:17" x14ac:dyDescent="0.25">
      <c r="A2344" t="s">
        <v>2575</v>
      </c>
      <c r="B2344" s="1">
        <v>46026</v>
      </c>
      <c r="C2344" s="1">
        <v>46029</v>
      </c>
      <c r="D2344" t="s">
        <v>136</v>
      </c>
      <c r="E2344" t="s">
        <v>241</v>
      </c>
      <c r="F2344" s="2">
        <v>0.9375</v>
      </c>
      <c r="G2344">
        <v>1</v>
      </c>
      <c r="H2344">
        <v>3</v>
      </c>
      <c r="I2344">
        <v>420</v>
      </c>
      <c r="J2344">
        <v>36</v>
      </c>
      <c r="K2344">
        <v>0</v>
      </c>
      <c r="L2344" t="s">
        <v>183</v>
      </c>
      <c r="M2344" t="s">
        <v>207</v>
      </c>
      <c r="N2344">
        <v>39</v>
      </c>
      <c r="O2344" t="s">
        <v>179</v>
      </c>
      <c r="P2344" t="s">
        <v>174</v>
      </c>
      <c r="Q2344" t="s">
        <v>180</v>
      </c>
    </row>
    <row r="2345" spans="1:17" x14ac:dyDescent="0.25">
      <c r="A2345" t="s">
        <v>2576</v>
      </c>
      <c r="B2345" s="1">
        <v>46058</v>
      </c>
      <c r="C2345" s="1">
        <v>46064</v>
      </c>
      <c r="D2345" t="s">
        <v>39</v>
      </c>
      <c r="E2345" t="s">
        <v>268</v>
      </c>
      <c r="F2345" s="2">
        <v>0.64583333333333337</v>
      </c>
      <c r="G2345">
        <v>10</v>
      </c>
      <c r="H2345">
        <v>2</v>
      </c>
      <c r="I2345">
        <v>360</v>
      </c>
      <c r="J2345">
        <v>30</v>
      </c>
      <c r="K2345">
        <v>40</v>
      </c>
      <c r="L2345" t="s">
        <v>193</v>
      </c>
      <c r="M2345" t="s">
        <v>172</v>
      </c>
      <c r="N2345">
        <v>25</v>
      </c>
      <c r="O2345" t="s">
        <v>179</v>
      </c>
      <c r="P2345" t="s">
        <v>185</v>
      </c>
      <c r="Q2345" t="s">
        <v>229</v>
      </c>
    </row>
    <row r="2346" spans="1:17" x14ac:dyDescent="0.25">
      <c r="A2346" t="s">
        <v>2577</v>
      </c>
      <c r="B2346" s="1">
        <v>46175</v>
      </c>
      <c r="C2346" s="1">
        <v>46175</v>
      </c>
      <c r="D2346" t="s">
        <v>29</v>
      </c>
      <c r="E2346" t="s">
        <v>306</v>
      </c>
      <c r="F2346" s="2">
        <v>0.64583333333333337</v>
      </c>
      <c r="G2346">
        <v>1</v>
      </c>
      <c r="H2346">
        <v>2</v>
      </c>
      <c r="I2346">
        <v>180</v>
      </c>
      <c r="J2346">
        <v>30</v>
      </c>
      <c r="K2346">
        <v>20</v>
      </c>
      <c r="L2346" t="s">
        <v>171</v>
      </c>
      <c r="M2346" t="s">
        <v>172</v>
      </c>
      <c r="N2346">
        <v>57</v>
      </c>
      <c r="O2346" t="s">
        <v>179</v>
      </c>
      <c r="P2346" t="s">
        <v>185</v>
      </c>
      <c r="Q2346" t="s">
        <v>175</v>
      </c>
    </row>
    <row r="2347" spans="1:17" x14ac:dyDescent="0.25">
      <c r="A2347" t="s">
        <v>2578</v>
      </c>
      <c r="B2347" s="1">
        <v>46103</v>
      </c>
      <c r="C2347" s="1">
        <v>46108</v>
      </c>
      <c r="D2347" t="s">
        <v>45</v>
      </c>
      <c r="E2347" t="s">
        <v>328</v>
      </c>
      <c r="F2347" s="2">
        <v>0.77083333333333337</v>
      </c>
      <c r="G2347">
        <v>5</v>
      </c>
      <c r="H2347">
        <v>5</v>
      </c>
      <c r="I2347">
        <v>220</v>
      </c>
      <c r="J2347">
        <v>48</v>
      </c>
      <c r="K2347">
        <v>0</v>
      </c>
      <c r="L2347" t="s">
        <v>188</v>
      </c>
      <c r="M2347" t="s">
        <v>172</v>
      </c>
      <c r="N2347">
        <v>25</v>
      </c>
      <c r="O2347" t="s">
        <v>179</v>
      </c>
      <c r="P2347" t="s">
        <v>185</v>
      </c>
      <c r="Q2347" t="s">
        <v>175</v>
      </c>
    </row>
    <row r="2348" spans="1:17" x14ac:dyDescent="0.25">
      <c r="A2348" t="s">
        <v>2579</v>
      </c>
      <c r="B2348" s="1">
        <v>46102</v>
      </c>
      <c r="C2348" s="1">
        <v>46106</v>
      </c>
      <c r="D2348" t="s">
        <v>140</v>
      </c>
      <c r="E2348" t="s">
        <v>289</v>
      </c>
      <c r="F2348" s="2">
        <v>0.39583333333333331</v>
      </c>
      <c r="G2348">
        <v>2</v>
      </c>
      <c r="H2348">
        <v>2</v>
      </c>
      <c r="I2348">
        <v>460</v>
      </c>
      <c r="J2348">
        <v>30</v>
      </c>
      <c r="K2348">
        <v>20</v>
      </c>
      <c r="L2348" t="s">
        <v>171</v>
      </c>
      <c r="M2348" t="s">
        <v>172</v>
      </c>
      <c r="N2348">
        <v>28</v>
      </c>
      <c r="O2348" t="s">
        <v>179</v>
      </c>
      <c r="P2348" t="s">
        <v>174</v>
      </c>
      <c r="Q2348" t="s">
        <v>180</v>
      </c>
    </row>
    <row r="2349" spans="1:17" x14ac:dyDescent="0.25">
      <c r="A2349" t="s">
        <v>2580</v>
      </c>
      <c r="B2349" s="1">
        <v>46145</v>
      </c>
      <c r="C2349" s="1">
        <v>46145</v>
      </c>
      <c r="D2349" t="s">
        <v>127</v>
      </c>
      <c r="E2349" t="s">
        <v>445</v>
      </c>
      <c r="F2349" s="2">
        <v>0.53125</v>
      </c>
      <c r="G2349">
        <v>9</v>
      </c>
      <c r="H2349">
        <v>3</v>
      </c>
      <c r="I2349">
        <v>240</v>
      </c>
      <c r="J2349">
        <v>36</v>
      </c>
      <c r="K2349">
        <v>0</v>
      </c>
      <c r="L2349" t="s">
        <v>183</v>
      </c>
      <c r="M2349" t="s">
        <v>207</v>
      </c>
      <c r="N2349">
        <v>28</v>
      </c>
      <c r="O2349" t="s">
        <v>173</v>
      </c>
      <c r="P2349" t="s">
        <v>174</v>
      </c>
      <c r="Q2349" t="s">
        <v>175</v>
      </c>
    </row>
    <row r="2350" spans="1:17" x14ac:dyDescent="0.25">
      <c r="A2350" t="s">
        <v>2581</v>
      </c>
      <c r="B2350" s="1">
        <v>46116</v>
      </c>
      <c r="C2350" s="1">
        <v>46122</v>
      </c>
      <c r="D2350" t="s">
        <v>39</v>
      </c>
      <c r="E2350" t="s">
        <v>241</v>
      </c>
      <c r="F2350" s="2">
        <v>0.64583333333333337</v>
      </c>
      <c r="G2350">
        <v>3</v>
      </c>
      <c r="H2350">
        <v>4</v>
      </c>
      <c r="I2350">
        <v>420</v>
      </c>
      <c r="J2350">
        <v>42</v>
      </c>
      <c r="K2350">
        <v>0</v>
      </c>
      <c r="L2350" t="s">
        <v>178</v>
      </c>
      <c r="M2350" t="s">
        <v>172</v>
      </c>
      <c r="N2350">
        <v>34</v>
      </c>
      <c r="O2350" t="s">
        <v>184</v>
      </c>
      <c r="P2350" t="s">
        <v>185</v>
      </c>
      <c r="Q2350" t="s">
        <v>180</v>
      </c>
    </row>
    <row r="2351" spans="1:17" x14ac:dyDescent="0.25">
      <c r="A2351" t="s">
        <v>2582</v>
      </c>
      <c r="B2351" s="1">
        <v>46036</v>
      </c>
      <c r="C2351" s="1">
        <v>46038</v>
      </c>
      <c r="D2351" t="s">
        <v>146</v>
      </c>
      <c r="E2351" t="s">
        <v>205</v>
      </c>
      <c r="F2351" s="2">
        <v>0.88541666666666663</v>
      </c>
      <c r="G2351">
        <v>6</v>
      </c>
      <c r="H2351">
        <v>3</v>
      </c>
      <c r="I2351">
        <v>200</v>
      </c>
      <c r="J2351">
        <v>36</v>
      </c>
      <c r="K2351">
        <v>20</v>
      </c>
      <c r="L2351" t="s">
        <v>178</v>
      </c>
      <c r="M2351" t="s">
        <v>172</v>
      </c>
      <c r="N2351">
        <v>52</v>
      </c>
      <c r="O2351" t="s">
        <v>179</v>
      </c>
      <c r="P2351" t="s">
        <v>174</v>
      </c>
      <c r="Q2351" t="s">
        <v>175</v>
      </c>
    </row>
    <row r="2352" spans="1:17" x14ac:dyDescent="0.25">
      <c r="A2352" t="s">
        <v>2583</v>
      </c>
      <c r="B2352" s="1">
        <v>46188</v>
      </c>
      <c r="C2352" s="1">
        <v>46190</v>
      </c>
      <c r="D2352" t="s">
        <v>68</v>
      </c>
      <c r="E2352" t="s">
        <v>335</v>
      </c>
      <c r="F2352" s="2">
        <v>0.39583333333333331</v>
      </c>
      <c r="G2352">
        <v>1</v>
      </c>
      <c r="H2352">
        <v>4</v>
      </c>
      <c r="I2352">
        <v>460</v>
      </c>
      <c r="J2352">
        <v>42</v>
      </c>
      <c r="K2352">
        <v>0</v>
      </c>
      <c r="L2352" t="s">
        <v>171</v>
      </c>
      <c r="M2352" t="s">
        <v>172</v>
      </c>
      <c r="N2352">
        <v>44</v>
      </c>
      <c r="O2352" t="s">
        <v>179</v>
      </c>
      <c r="P2352" t="s">
        <v>174</v>
      </c>
      <c r="Q2352" t="s">
        <v>180</v>
      </c>
    </row>
    <row r="2353" spans="1:17" x14ac:dyDescent="0.25">
      <c r="A2353" t="s">
        <v>2584</v>
      </c>
      <c r="B2353" s="1">
        <v>46125</v>
      </c>
      <c r="C2353" s="1">
        <v>46131</v>
      </c>
      <c r="D2353" t="s">
        <v>107</v>
      </c>
      <c r="E2353" t="s">
        <v>309</v>
      </c>
      <c r="F2353" s="2">
        <v>0.53125</v>
      </c>
      <c r="G2353">
        <v>1</v>
      </c>
      <c r="H2353">
        <v>5</v>
      </c>
      <c r="I2353">
        <v>240</v>
      </c>
      <c r="J2353">
        <v>48</v>
      </c>
      <c r="K2353">
        <v>20</v>
      </c>
      <c r="L2353" t="s">
        <v>171</v>
      </c>
      <c r="M2353" t="s">
        <v>172</v>
      </c>
      <c r="N2353">
        <v>29</v>
      </c>
      <c r="O2353" t="s">
        <v>184</v>
      </c>
      <c r="P2353" t="s">
        <v>185</v>
      </c>
      <c r="Q2353" t="s">
        <v>229</v>
      </c>
    </row>
    <row r="2354" spans="1:17" x14ac:dyDescent="0.25">
      <c r="A2354" t="s">
        <v>2585</v>
      </c>
      <c r="B2354" s="1">
        <v>46109</v>
      </c>
      <c r="C2354" s="1">
        <v>46109</v>
      </c>
      <c r="D2354" t="s">
        <v>53</v>
      </c>
      <c r="E2354" t="s">
        <v>197</v>
      </c>
      <c r="F2354" s="2">
        <v>0.9375</v>
      </c>
      <c r="G2354">
        <v>2</v>
      </c>
      <c r="H2354">
        <v>1</v>
      </c>
      <c r="I2354">
        <v>360</v>
      </c>
      <c r="J2354">
        <v>24</v>
      </c>
      <c r="K2354">
        <v>0</v>
      </c>
      <c r="L2354" t="s">
        <v>178</v>
      </c>
      <c r="M2354" t="s">
        <v>207</v>
      </c>
      <c r="N2354">
        <v>19</v>
      </c>
      <c r="O2354" t="s">
        <v>173</v>
      </c>
      <c r="P2354" t="s">
        <v>174</v>
      </c>
      <c r="Q2354" t="s">
        <v>180</v>
      </c>
    </row>
    <row r="2355" spans="1:17" x14ac:dyDescent="0.25">
      <c r="A2355" t="s">
        <v>2586</v>
      </c>
      <c r="B2355" s="1">
        <v>46067</v>
      </c>
      <c r="C2355" s="1">
        <v>46067</v>
      </c>
      <c r="D2355" t="s">
        <v>17</v>
      </c>
      <c r="E2355" t="s">
        <v>214</v>
      </c>
      <c r="F2355" s="2">
        <v>0.77083333333333337</v>
      </c>
      <c r="G2355">
        <v>3</v>
      </c>
      <c r="H2355">
        <v>2</v>
      </c>
      <c r="I2355">
        <v>180</v>
      </c>
      <c r="J2355">
        <v>30</v>
      </c>
      <c r="K2355">
        <v>40</v>
      </c>
      <c r="L2355" t="s">
        <v>188</v>
      </c>
      <c r="M2355" t="s">
        <v>172</v>
      </c>
      <c r="N2355">
        <v>56</v>
      </c>
      <c r="O2355" t="s">
        <v>184</v>
      </c>
      <c r="P2355" t="s">
        <v>174</v>
      </c>
      <c r="Q2355" t="s">
        <v>175</v>
      </c>
    </row>
    <row r="2356" spans="1:17" x14ac:dyDescent="0.25">
      <c r="A2356" t="s">
        <v>2587</v>
      </c>
      <c r="B2356" s="1">
        <v>46041</v>
      </c>
      <c r="C2356" s="1">
        <v>46044</v>
      </c>
      <c r="D2356" t="s">
        <v>99</v>
      </c>
      <c r="E2356" t="s">
        <v>286</v>
      </c>
      <c r="F2356" s="2">
        <v>0.53125</v>
      </c>
      <c r="G2356">
        <v>4</v>
      </c>
      <c r="H2356">
        <v>3</v>
      </c>
      <c r="I2356">
        <v>260</v>
      </c>
      <c r="J2356">
        <v>36</v>
      </c>
      <c r="K2356">
        <v>40</v>
      </c>
      <c r="L2356" t="s">
        <v>171</v>
      </c>
      <c r="M2356" t="s">
        <v>172</v>
      </c>
      <c r="N2356">
        <v>56</v>
      </c>
      <c r="O2356" t="s">
        <v>179</v>
      </c>
      <c r="P2356" t="s">
        <v>174</v>
      </c>
      <c r="Q2356" t="s">
        <v>175</v>
      </c>
    </row>
    <row r="2357" spans="1:17" x14ac:dyDescent="0.25">
      <c r="A2357" t="s">
        <v>2588</v>
      </c>
      <c r="B2357" s="1">
        <v>46023</v>
      </c>
      <c r="C2357" s="1">
        <v>46028</v>
      </c>
      <c r="D2357" t="s">
        <v>31</v>
      </c>
      <c r="E2357" t="s">
        <v>199</v>
      </c>
      <c r="F2357" s="2">
        <v>0.88541666666666663</v>
      </c>
      <c r="G2357">
        <v>2</v>
      </c>
      <c r="H2357">
        <v>2</v>
      </c>
      <c r="I2357">
        <v>180</v>
      </c>
      <c r="J2357">
        <v>30</v>
      </c>
      <c r="K2357">
        <v>100</v>
      </c>
      <c r="L2357" t="s">
        <v>183</v>
      </c>
      <c r="M2357" t="s">
        <v>172</v>
      </c>
      <c r="N2357">
        <v>21</v>
      </c>
      <c r="O2357" t="s">
        <v>173</v>
      </c>
      <c r="P2357" t="s">
        <v>174</v>
      </c>
      <c r="Q2357" t="s">
        <v>175</v>
      </c>
    </row>
    <row r="2358" spans="1:17" x14ac:dyDescent="0.25">
      <c r="A2358" t="s">
        <v>2589</v>
      </c>
      <c r="B2358" s="1">
        <v>46190</v>
      </c>
      <c r="C2358" s="1">
        <v>46197</v>
      </c>
      <c r="D2358" t="s">
        <v>61</v>
      </c>
      <c r="E2358" t="s">
        <v>220</v>
      </c>
      <c r="F2358" s="2">
        <v>0.64583333333333337</v>
      </c>
      <c r="G2358">
        <v>8</v>
      </c>
      <c r="H2358">
        <v>3</v>
      </c>
      <c r="I2358">
        <v>240</v>
      </c>
      <c r="J2358">
        <v>36</v>
      </c>
      <c r="K2358">
        <v>0</v>
      </c>
      <c r="L2358" t="s">
        <v>171</v>
      </c>
      <c r="M2358" t="s">
        <v>172</v>
      </c>
      <c r="N2358">
        <v>53</v>
      </c>
      <c r="O2358" t="s">
        <v>173</v>
      </c>
      <c r="P2358" t="s">
        <v>185</v>
      </c>
      <c r="Q2358" t="s">
        <v>175</v>
      </c>
    </row>
    <row r="2359" spans="1:17" x14ac:dyDescent="0.25">
      <c r="A2359" t="s">
        <v>2590</v>
      </c>
      <c r="B2359" s="1">
        <v>46065</v>
      </c>
      <c r="C2359" s="1">
        <v>46067</v>
      </c>
      <c r="D2359" t="s">
        <v>17</v>
      </c>
      <c r="E2359" t="s">
        <v>335</v>
      </c>
      <c r="F2359" s="2">
        <v>0.39583333333333331</v>
      </c>
      <c r="G2359">
        <v>2</v>
      </c>
      <c r="H2359">
        <v>2</v>
      </c>
      <c r="I2359">
        <v>280</v>
      </c>
      <c r="J2359">
        <v>30</v>
      </c>
      <c r="K2359">
        <v>40</v>
      </c>
      <c r="L2359" t="s">
        <v>193</v>
      </c>
      <c r="M2359" t="s">
        <v>172</v>
      </c>
      <c r="N2359">
        <v>19</v>
      </c>
      <c r="O2359" t="s">
        <v>173</v>
      </c>
      <c r="P2359" t="s">
        <v>174</v>
      </c>
      <c r="Q2359" t="s">
        <v>175</v>
      </c>
    </row>
    <row r="2360" spans="1:17" x14ac:dyDescent="0.25">
      <c r="A2360" t="s">
        <v>2591</v>
      </c>
      <c r="B2360" s="1">
        <v>46097</v>
      </c>
      <c r="C2360" s="1">
        <v>46101</v>
      </c>
      <c r="D2360" t="s">
        <v>53</v>
      </c>
      <c r="E2360" t="s">
        <v>241</v>
      </c>
      <c r="F2360" s="2">
        <v>0.77083333333333337</v>
      </c>
      <c r="G2360">
        <v>4</v>
      </c>
      <c r="H2360">
        <v>3</v>
      </c>
      <c r="I2360">
        <v>240</v>
      </c>
      <c r="J2360">
        <v>36</v>
      </c>
      <c r="K2360">
        <v>0</v>
      </c>
      <c r="L2360" t="s">
        <v>188</v>
      </c>
      <c r="M2360" t="s">
        <v>172</v>
      </c>
      <c r="N2360">
        <v>35</v>
      </c>
      <c r="O2360" t="s">
        <v>173</v>
      </c>
      <c r="P2360" t="s">
        <v>185</v>
      </c>
      <c r="Q2360" t="s">
        <v>175</v>
      </c>
    </row>
    <row r="2361" spans="1:17" x14ac:dyDescent="0.25">
      <c r="A2361" t="s">
        <v>2592</v>
      </c>
      <c r="B2361" s="1">
        <v>46200</v>
      </c>
      <c r="C2361" s="1">
        <v>46200</v>
      </c>
      <c r="D2361" t="s">
        <v>93</v>
      </c>
      <c r="E2361" t="s">
        <v>222</v>
      </c>
      <c r="F2361" s="2">
        <v>0.53125</v>
      </c>
      <c r="G2361">
        <v>6</v>
      </c>
      <c r="H2361">
        <v>2</v>
      </c>
      <c r="I2361">
        <v>320</v>
      </c>
      <c r="J2361">
        <v>30</v>
      </c>
      <c r="K2361">
        <v>0</v>
      </c>
      <c r="L2361" t="s">
        <v>193</v>
      </c>
      <c r="M2361" t="s">
        <v>207</v>
      </c>
      <c r="N2361">
        <v>39</v>
      </c>
      <c r="O2361" t="s">
        <v>179</v>
      </c>
      <c r="P2361" t="s">
        <v>185</v>
      </c>
      <c r="Q2361" t="s">
        <v>229</v>
      </c>
    </row>
    <row r="2362" spans="1:17" x14ac:dyDescent="0.25">
      <c r="A2362" t="s">
        <v>2593</v>
      </c>
      <c r="B2362" s="1">
        <v>46163</v>
      </c>
      <c r="C2362" s="1">
        <v>46170</v>
      </c>
      <c r="D2362" t="s">
        <v>99</v>
      </c>
      <c r="E2362" t="s">
        <v>199</v>
      </c>
      <c r="F2362" s="2">
        <v>0.9375</v>
      </c>
      <c r="G2362">
        <v>6</v>
      </c>
      <c r="H2362">
        <v>3</v>
      </c>
      <c r="I2362">
        <v>260</v>
      </c>
      <c r="J2362">
        <v>36</v>
      </c>
      <c r="K2362">
        <v>20</v>
      </c>
      <c r="L2362" t="s">
        <v>171</v>
      </c>
      <c r="M2362" t="s">
        <v>172</v>
      </c>
      <c r="N2362">
        <v>18</v>
      </c>
      <c r="O2362" t="s">
        <v>184</v>
      </c>
      <c r="P2362" t="s">
        <v>185</v>
      </c>
      <c r="Q2362" t="s">
        <v>229</v>
      </c>
    </row>
    <row r="2363" spans="1:17" x14ac:dyDescent="0.25">
      <c r="A2363" t="s">
        <v>2594</v>
      </c>
      <c r="B2363" s="1">
        <v>46104</v>
      </c>
      <c r="C2363" s="1">
        <v>46111</v>
      </c>
      <c r="D2363" t="s">
        <v>65</v>
      </c>
      <c r="E2363" t="s">
        <v>195</v>
      </c>
      <c r="F2363" s="2">
        <v>0.77083333333333337</v>
      </c>
      <c r="G2363">
        <v>2</v>
      </c>
      <c r="H2363">
        <v>1</v>
      </c>
      <c r="I2363">
        <v>300</v>
      </c>
      <c r="J2363">
        <v>24</v>
      </c>
      <c r="K2363">
        <v>100</v>
      </c>
      <c r="L2363" t="s">
        <v>171</v>
      </c>
      <c r="M2363" t="s">
        <v>172</v>
      </c>
      <c r="N2363">
        <v>56</v>
      </c>
      <c r="O2363" t="s">
        <v>184</v>
      </c>
      <c r="P2363" t="s">
        <v>174</v>
      </c>
      <c r="Q2363" t="s">
        <v>229</v>
      </c>
    </row>
    <row r="2364" spans="1:17" x14ac:dyDescent="0.25">
      <c r="A2364" t="s">
        <v>2595</v>
      </c>
      <c r="B2364" s="1">
        <v>46125</v>
      </c>
      <c r="C2364" s="1">
        <v>46125</v>
      </c>
      <c r="D2364" t="s">
        <v>117</v>
      </c>
      <c r="E2364" t="s">
        <v>306</v>
      </c>
      <c r="F2364" s="2">
        <v>0.9375</v>
      </c>
      <c r="G2364">
        <v>4</v>
      </c>
      <c r="H2364">
        <v>4</v>
      </c>
      <c r="I2364">
        <v>360</v>
      </c>
      <c r="J2364">
        <v>42</v>
      </c>
      <c r="K2364">
        <v>0</v>
      </c>
      <c r="L2364" t="s">
        <v>178</v>
      </c>
      <c r="M2364" t="s">
        <v>172</v>
      </c>
      <c r="N2364">
        <v>22</v>
      </c>
      <c r="O2364" t="s">
        <v>179</v>
      </c>
      <c r="P2364" t="s">
        <v>185</v>
      </c>
      <c r="Q2364" t="s">
        <v>180</v>
      </c>
    </row>
    <row r="2365" spans="1:17" x14ac:dyDescent="0.25">
      <c r="A2365" t="s">
        <v>2596</v>
      </c>
      <c r="B2365" s="1">
        <v>46029</v>
      </c>
      <c r="C2365" s="1">
        <v>46029</v>
      </c>
      <c r="D2365" t="s">
        <v>45</v>
      </c>
      <c r="E2365" t="s">
        <v>182</v>
      </c>
      <c r="F2365" s="2">
        <v>0.9375</v>
      </c>
      <c r="G2365">
        <v>7</v>
      </c>
      <c r="H2365">
        <v>3</v>
      </c>
      <c r="I2365">
        <v>240</v>
      </c>
      <c r="J2365">
        <v>36</v>
      </c>
      <c r="K2365">
        <v>150</v>
      </c>
      <c r="L2365" t="s">
        <v>171</v>
      </c>
      <c r="M2365" t="s">
        <v>172</v>
      </c>
      <c r="N2365">
        <v>42</v>
      </c>
      <c r="O2365" t="s">
        <v>173</v>
      </c>
      <c r="P2365" t="s">
        <v>174</v>
      </c>
      <c r="Q2365" t="s">
        <v>175</v>
      </c>
    </row>
    <row r="2366" spans="1:17" x14ac:dyDescent="0.25">
      <c r="A2366" t="s">
        <v>2597</v>
      </c>
      <c r="B2366" s="1">
        <v>46074</v>
      </c>
      <c r="C2366" s="1">
        <v>46075</v>
      </c>
      <c r="D2366" t="s">
        <v>99</v>
      </c>
      <c r="E2366" t="s">
        <v>302</v>
      </c>
      <c r="F2366" s="2">
        <v>0.64583333333333337</v>
      </c>
      <c r="G2366">
        <v>2</v>
      </c>
      <c r="H2366">
        <v>2</v>
      </c>
      <c r="I2366">
        <v>320</v>
      </c>
      <c r="J2366">
        <v>30</v>
      </c>
      <c r="K2366">
        <v>150</v>
      </c>
      <c r="L2366" t="s">
        <v>183</v>
      </c>
      <c r="M2366" t="s">
        <v>263</v>
      </c>
      <c r="N2366">
        <v>54</v>
      </c>
      <c r="O2366" t="s">
        <v>184</v>
      </c>
      <c r="P2366" t="s">
        <v>174</v>
      </c>
      <c r="Q2366" t="s">
        <v>229</v>
      </c>
    </row>
    <row r="2367" spans="1:17" x14ac:dyDescent="0.25">
      <c r="A2367" t="s">
        <v>2598</v>
      </c>
      <c r="B2367" s="1">
        <v>46054</v>
      </c>
      <c r="C2367" s="1">
        <v>46056</v>
      </c>
      <c r="D2367" t="s">
        <v>113</v>
      </c>
      <c r="E2367" t="s">
        <v>222</v>
      </c>
      <c r="F2367" s="2">
        <v>0.39583333333333331</v>
      </c>
      <c r="G2367">
        <v>7</v>
      </c>
      <c r="H2367">
        <v>3</v>
      </c>
      <c r="I2367">
        <v>240</v>
      </c>
      <c r="J2367">
        <v>36</v>
      </c>
      <c r="K2367">
        <v>0</v>
      </c>
      <c r="L2367" t="s">
        <v>188</v>
      </c>
      <c r="M2367" t="s">
        <v>263</v>
      </c>
      <c r="N2367">
        <v>35</v>
      </c>
      <c r="O2367" t="s">
        <v>179</v>
      </c>
      <c r="P2367" t="s">
        <v>174</v>
      </c>
      <c r="Q2367" t="s">
        <v>175</v>
      </c>
    </row>
    <row r="2368" spans="1:17" x14ac:dyDescent="0.25">
      <c r="A2368" t="s">
        <v>2599</v>
      </c>
      <c r="B2368" s="1">
        <v>46180</v>
      </c>
      <c r="C2368" s="1">
        <v>46184</v>
      </c>
      <c r="D2368" t="s">
        <v>77</v>
      </c>
      <c r="E2368" t="s">
        <v>256</v>
      </c>
      <c r="F2368" s="2">
        <v>0.9375</v>
      </c>
      <c r="G2368">
        <v>6</v>
      </c>
      <c r="H2368">
        <v>1</v>
      </c>
      <c r="I2368">
        <v>320</v>
      </c>
      <c r="J2368">
        <v>24</v>
      </c>
      <c r="K2368">
        <v>40</v>
      </c>
      <c r="L2368" t="s">
        <v>193</v>
      </c>
      <c r="M2368" t="s">
        <v>172</v>
      </c>
      <c r="N2368">
        <v>50</v>
      </c>
      <c r="O2368" t="s">
        <v>184</v>
      </c>
      <c r="P2368" t="s">
        <v>174</v>
      </c>
      <c r="Q2368" t="s">
        <v>229</v>
      </c>
    </row>
    <row r="2369" spans="1:17" x14ac:dyDescent="0.25">
      <c r="A2369" t="s">
        <v>2600</v>
      </c>
      <c r="B2369" s="1">
        <v>46116</v>
      </c>
      <c r="C2369" s="1">
        <v>46118</v>
      </c>
      <c r="D2369" t="s">
        <v>10</v>
      </c>
      <c r="E2369" t="s">
        <v>197</v>
      </c>
      <c r="F2369" s="2">
        <v>0.64583333333333337</v>
      </c>
      <c r="G2369">
        <v>4</v>
      </c>
      <c r="H2369">
        <v>4</v>
      </c>
      <c r="I2369">
        <v>180</v>
      </c>
      <c r="J2369">
        <v>42</v>
      </c>
      <c r="K2369">
        <v>0</v>
      </c>
      <c r="L2369" t="s">
        <v>183</v>
      </c>
      <c r="M2369" t="s">
        <v>172</v>
      </c>
      <c r="N2369">
        <v>21</v>
      </c>
      <c r="O2369" t="s">
        <v>184</v>
      </c>
      <c r="P2369" t="s">
        <v>185</v>
      </c>
      <c r="Q2369" t="s">
        <v>175</v>
      </c>
    </row>
    <row r="2370" spans="1:17" x14ac:dyDescent="0.25">
      <c r="A2370" t="s">
        <v>2601</v>
      </c>
      <c r="B2370" s="1">
        <v>46136</v>
      </c>
      <c r="C2370" s="1">
        <v>46142</v>
      </c>
      <c r="D2370" t="s">
        <v>61</v>
      </c>
      <c r="E2370" t="s">
        <v>309</v>
      </c>
      <c r="F2370" s="2">
        <v>0.39583333333333331</v>
      </c>
      <c r="G2370">
        <v>1</v>
      </c>
      <c r="H2370">
        <v>2</v>
      </c>
      <c r="I2370">
        <v>160</v>
      </c>
      <c r="J2370">
        <v>30</v>
      </c>
      <c r="K2370">
        <v>40</v>
      </c>
      <c r="L2370" t="s">
        <v>171</v>
      </c>
      <c r="M2370" t="s">
        <v>172</v>
      </c>
      <c r="N2370">
        <v>22</v>
      </c>
      <c r="O2370" t="s">
        <v>179</v>
      </c>
      <c r="P2370" t="s">
        <v>174</v>
      </c>
      <c r="Q2370" t="s">
        <v>175</v>
      </c>
    </row>
    <row r="2371" spans="1:17" x14ac:dyDescent="0.25">
      <c r="A2371" t="s">
        <v>2602</v>
      </c>
      <c r="B2371" s="1">
        <v>46196</v>
      </c>
      <c r="C2371" s="1">
        <v>46203</v>
      </c>
      <c r="D2371" t="s">
        <v>17</v>
      </c>
      <c r="E2371" t="s">
        <v>274</v>
      </c>
      <c r="F2371" s="2">
        <v>0.64583333333333337</v>
      </c>
      <c r="G2371">
        <v>1</v>
      </c>
      <c r="H2371">
        <v>3</v>
      </c>
      <c r="I2371">
        <v>320</v>
      </c>
      <c r="J2371">
        <v>36</v>
      </c>
      <c r="K2371">
        <v>0</v>
      </c>
      <c r="L2371" t="s">
        <v>183</v>
      </c>
      <c r="M2371" t="s">
        <v>172</v>
      </c>
      <c r="N2371">
        <v>18</v>
      </c>
      <c r="O2371" t="s">
        <v>184</v>
      </c>
      <c r="P2371" t="s">
        <v>185</v>
      </c>
      <c r="Q2371" t="s">
        <v>229</v>
      </c>
    </row>
    <row r="2372" spans="1:17" x14ac:dyDescent="0.25">
      <c r="A2372" t="s">
        <v>2603</v>
      </c>
      <c r="B2372" s="1">
        <v>46167</v>
      </c>
      <c r="C2372" s="1">
        <v>46174</v>
      </c>
      <c r="D2372" t="s">
        <v>29</v>
      </c>
      <c r="E2372" t="s">
        <v>212</v>
      </c>
      <c r="F2372" s="2">
        <v>0.9375</v>
      </c>
      <c r="G2372">
        <v>2</v>
      </c>
      <c r="H2372">
        <v>4</v>
      </c>
      <c r="I2372">
        <v>220</v>
      </c>
      <c r="J2372">
        <v>42</v>
      </c>
      <c r="K2372">
        <v>40</v>
      </c>
      <c r="L2372" t="s">
        <v>171</v>
      </c>
      <c r="M2372" t="s">
        <v>172</v>
      </c>
      <c r="N2372">
        <v>18</v>
      </c>
      <c r="O2372" t="s">
        <v>184</v>
      </c>
      <c r="P2372" t="s">
        <v>185</v>
      </c>
      <c r="Q2372" t="s">
        <v>175</v>
      </c>
    </row>
    <row r="2373" spans="1:17" x14ac:dyDescent="0.25">
      <c r="A2373" t="s">
        <v>2604</v>
      </c>
      <c r="B2373" s="1">
        <v>46182</v>
      </c>
      <c r="C2373" s="1">
        <v>46189</v>
      </c>
      <c r="D2373" t="s">
        <v>35</v>
      </c>
      <c r="E2373" t="s">
        <v>197</v>
      </c>
      <c r="F2373" s="2">
        <v>0.9375</v>
      </c>
      <c r="G2373">
        <v>8</v>
      </c>
      <c r="H2373">
        <v>3</v>
      </c>
      <c r="I2373">
        <v>180</v>
      </c>
      <c r="J2373">
        <v>36</v>
      </c>
      <c r="K2373">
        <v>100</v>
      </c>
      <c r="L2373" t="s">
        <v>178</v>
      </c>
      <c r="M2373" t="s">
        <v>172</v>
      </c>
      <c r="N2373">
        <v>56</v>
      </c>
      <c r="O2373" t="s">
        <v>184</v>
      </c>
      <c r="P2373" t="s">
        <v>174</v>
      </c>
      <c r="Q2373" t="s">
        <v>175</v>
      </c>
    </row>
    <row r="2374" spans="1:17" x14ac:dyDescent="0.25">
      <c r="A2374" t="s">
        <v>2605</v>
      </c>
      <c r="B2374" s="1">
        <v>46111</v>
      </c>
      <c r="C2374" s="1">
        <v>46113</v>
      </c>
      <c r="D2374" t="s">
        <v>49</v>
      </c>
      <c r="E2374" t="s">
        <v>286</v>
      </c>
      <c r="F2374" s="2">
        <v>0.64583333333333337</v>
      </c>
      <c r="G2374">
        <v>1</v>
      </c>
      <c r="H2374">
        <v>4</v>
      </c>
      <c r="I2374">
        <v>440</v>
      </c>
      <c r="J2374">
        <v>42</v>
      </c>
      <c r="K2374">
        <v>0</v>
      </c>
      <c r="L2374" t="s">
        <v>193</v>
      </c>
      <c r="M2374" t="s">
        <v>172</v>
      </c>
      <c r="N2374">
        <v>21</v>
      </c>
      <c r="O2374" t="s">
        <v>184</v>
      </c>
      <c r="P2374" t="s">
        <v>174</v>
      </c>
      <c r="Q2374" t="s">
        <v>180</v>
      </c>
    </row>
    <row r="2375" spans="1:17" x14ac:dyDescent="0.25">
      <c r="A2375" t="s">
        <v>2606</v>
      </c>
      <c r="B2375" s="1">
        <v>46112</v>
      </c>
      <c r="C2375" s="1">
        <v>46115</v>
      </c>
      <c r="D2375" t="s">
        <v>61</v>
      </c>
      <c r="E2375" t="s">
        <v>232</v>
      </c>
      <c r="F2375" s="2">
        <v>0.88541666666666663</v>
      </c>
      <c r="G2375">
        <v>4</v>
      </c>
      <c r="H2375">
        <v>1</v>
      </c>
      <c r="I2375">
        <v>240</v>
      </c>
      <c r="J2375">
        <v>24</v>
      </c>
      <c r="K2375">
        <v>100</v>
      </c>
      <c r="L2375" t="s">
        <v>193</v>
      </c>
      <c r="M2375" t="s">
        <v>172</v>
      </c>
      <c r="N2375">
        <v>47</v>
      </c>
      <c r="O2375" t="s">
        <v>184</v>
      </c>
      <c r="P2375" t="s">
        <v>185</v>
      </c>
      <c r="Q2375" t="s">
        <v>175</v>
      </c>
    </row>
    <row r="2376" spans="1:17" x14ac:dyDescent="0.25">
      <c r="A2376" t="s">
        <v>2607</v>
      </c>
      <c r="B2376" s="1">
        <v>46169</v>
      </c>
      <c r="C2376" s="1">
        <v>46176</v>
      </c>
      <c r="D2376" t="s">
        <v>49</v>
      </c>
      <c r="E2376" t="s">
        <v>226</v>
      </c>
      <c r="F2376" s="2">
        <v>0.77083333333333337</v>
      </c>
      <c r="G2376">
        <v>1</v>
      </c>
      <c r="H2376">
        <v>4</v>
      </c>
      <c r="I2376">
        <v>240</v>
      </c>
      <c r="J2376">
        <v>42</v>
      </c>
      <c r="K2376">
        <v>0</v>
      </c>
      <c r="L2376" t="s">
        <v>193</v>
      </c>
      <c r="M2376" t="s">
        <v>172</v>
      </c>
      <c r="N2376">
        <v>39</v>
      </c>
      <c r="O2376" t="s">
        <v>184</v>
      </c>
      <c r="P2376" t="s">
        <v>174</v>
      </c>
      <c r="Q2376" t="s">
        <v>229</v>
      </c>
    </row>
    <row r="2377" spans="1:17" x14ac:dyDescent="0.25">
      <c r="A2377" t="s">
        <v>2608</v>
      </c>
      <c r="B2377" s="1">
        <v>46115</v>
      </c>
      <c r="C2377" s="1">
        <v>46119</v>
      </c>
      <c r="D2377" t="s">
        <v>87</v>
      </c>
      <c r="E2377" t="s">
        <v>187</v>
      </c>
      <c r="F2377" s="2">
        <v>0.88541666666666663</v>
      </c>
      <c r="G2377">
        <v>1</v>
      </c>
      <c r="H2377">
        <v>3</v>
      </c>
      <c r="I2377">
        <v>340</v>
      </c>
      <c r="J2377">
        <v>36</v>
      </c>
      <c r="K2377">
        <v>0</v>
      </c>
      <c r="L2377" t="s">
        <v>183</v>
      </c>
      <c r="M2377" t="s">
        <v>172</v>
      </c>
      <c r="N2377">
        <v>20</v>
      </c>
      <c r="O2377" t="s">
        <v>184</v>
      </c>
      <c r="P2377" t="s">
        <v>185</v>
      </c>
      <c r="Q2377" t="s">
        <v>180</v>
      </c>
    </row>
    <row r="2378" spans="1:17" x14ac:dyDescent="0.25">
      <c r="A2378" t="s">
        <v>2609</v>
      </c>
      <c r="B2378" s="1">
        <v>46066</v>
      </c>
      <c r="C2378" s="1">
        <v>46070</v>
      </c>
      <c r="D2378" t="s">
        <v>107</v>
      </c>
      <c r="E2378" t="s">
        <v>286</v>
      </c>
      <c r="F2378" s="2">
        <v>0.88541666666666663</v>
      </c>
      <c r="G2378">
        <v>4</v>
      </c>
      <c r="H2378">
        <v>3</v>
      </c>
      <c r="I2378">
        <v>260</v>
      </c>
      <c r="J2378">
        <v>36</v>
      </c>
      <c r="K2378">
        <v>0</v>
      </c>
      <c r="L2378" t="s">
        <v>183</v>
      </c>
      <c r="M2378" t="s">
        <v>172</v>
      </c>
      <c r="N2378">
        <v>57</v>
      </c>
      <c r="O2378" t="s">
        <v>179</v>
      </c>
      <c r="P2378" t="s">
        <v>185</v>
      </c>
      <c r="Q2378" t="s">
        <v>175</v>
      </c>
    </row>
    <row r="2379" spans="1:17" x14ac:dyDescent="0.25">
      <c r="A2379" t="s">
        <v>2610</v>
      </c>
      <c r="B2379" s="1">
        <v>46118</v>
      </c>
      <c r="C2379" s="1">
        <v>46121</v>
      </c>
      <c r="D2379" t="s">
        <v>39</v>
      </c>
      <c r="E2379" t="s">
        <v>328</v>
      </c>
      <c r="F2379" s="2">
        <v>0.9375</v>
      </c>
      <c r="G2379">
        <v>9</v>
      </c>
      <c r="H2379">
        <v>1</v>
      </c>
      <c r="I2379">
        <v>400</v>
      </c>
      <c r="J2379">
        <v>24</v>
      </c>
      <c r="K2379">
        <v>100</v>
      </c>
      <c r="L2379" t="s">
        <v>178</v>
      </c>
      <c r="M2379" t="s">
        <v>172</v>
      </c>
      <c r="N2379">
        <v>21</v>
      </c>
      <c r="O2379" t="s">
        <v>173</v>
      </c>
      <c r="P2379" t="s">
        <v>174</v>
      </c>
      <c r="Q2379" t="s">
        <v>180</v>
      </c>
    </row>
    <row r="2380" spans="1:17" x14ac:dyDescent="0.25">
      <c r="A2380" t="s">
        <v>2611</v>
      </c>
      <c r="B2380" s="1">
        <v>46159</v>
      </c>
      <c r="C2380" s="1">
        <v>46163</v>
      </c>
      <c r="D2380" t="s">
        <v>53</v>
      </c>
      <c r="E2380" t="s">
        <v>262</v>
      </c>
      <c r="F2380" s="2">
        <v>0.53125</v>
      </c>
      <c r="G2380">
        <v>3</v>
      </c>
      <c r="H2380">
        <v>3</v>
      </c>
      <c r="I2380">
        <v>360</v>
      </c>
      <c r="J2380">
        <v>36</v>
      </c>
      <c r="K2380">
        <v>40</v>
      </c>
      <c r="L2380" t="s">
        <v>188</v>
      </c>
      <c r="M2380" t="s">
        <v>172</v>
      </c>
      <c r="N2380">
        <v>56</v>
      </c>
      <c r="O2380" t="s">
        <v>179</v>
      </c>
      <c r="P2380" t="s">
        <v>185</v>
      </c>
      <c r="Q2380" t="s">
        <v>180</v>
      </c>
    </row>
    <row r="2381" spans="1:17" x14ac:dyDescent="0.25">
      <c r="A2381" t="s">
        <v>2612</v>
      </c>
      <c r="B2381" s="1">
        <v>46170</v>
      </c>
      <c r="C2381" s="1">
        <v>46176</v>
      </c>
      <c r="D2381" t="s">
        <v>21</v>
      </c>
      <c r="E2381" t="s">
        <v>235</v>
      </c>
      <c r="F2381" s="2">
        <v>0.9375</v>
      </c>
      <c r="G2381">
        <v>3</v>
      </c>
      <c r="H2381">
        <v>1</v>
      </c>
      <c r="I2381">
        <v>280</v>
      </c>
      <c r="J2381">
        <v>24</v>
      </c>
      <c r="K2381">
        <v>40</v>
      </c>
      <c r="L2381" t="s">
        <v>171</v>
      </c>
      <c r="M2381" t="s">
        <v>172</v>
      </c>
      <c r="N2381">
        <v>30</v>
      </c>
      <c r="O2381" t="s">
        <v>179</v>
      </c>
      <c r="P2381" t="s">
        <v>174</v>
      </c>
      <c r="Q2381" t="s">
        <v>175</v>
      </c>
    </row>
    <row r="2382" spans="1:17" x14ac:dyDescent="0.25">
      <c r="A2382" t="s">
        <v>2613</v>
      </c>
      <c r="B2382" s="1">
        <v>46062</v>
      </c>
      <c r="C2382" s="1">
        <v>46064</v>
      </c>
      <c r="D2382" t="s">
        <v>93</v>
      </c>
      <c r="E2382" t="s">
        <v>241</v>
      </c>
      <c r="F2382" s="2">
        <v>0.53125</v>
      </c>
      <c r="G2382">
        <v>1</v>
      </c>
      <c r="H2382">
        <v>2</v>
      </c>
      <c r="I2382">
        <v>240</v>
      </c>
      <c r="J2382">
        <v>30</v>
      </c>
      <c r="K2382">
        <v>0</v>
      </c>
      <c r="L2382" t="s">
        <v>178</v>
      </c>
      <c r="M2382" t="s">
        <v>207</v>
      </c>
      <c r="N2382">
        <v>60</v>
      </c>
      <c r="O2382" t="s">
        <v>184</v>
      </c>
      <c r="P2382" t="s">
        <v>185</v>
      </c>
      <c r="Q2382" t="s">
        <v>175</v>
      </c>
    </row>
    <row r="2383" spans="1:17" x14ac:dyDescent="0.25">
      <c r="A2383" t="s">
        <v>2614</v>
      </c>
      <c r="B2383" s="1">
        <v>46162</v>
      </c>
      <c r="C2383" s="1">
        <v>46164</v>
      </c>
      <c r="D2383" t="s">
        <v>124</v>
      </c>
      <c r="E2383" t="s">
        <v>256</v>
      </c>
      <c r="F2383" s="2">
        <v>0.53125</v>
      </c>
      <c r="G2383">
        <v>1</v>
      </c>
      <c r="H2383">
        <v>5</v>
      </c>
      <c r="I2383">
        <v>320</v>
      </c>
      <c r="J2383">
        <v>48</v>
      </c>
      <c r="K2383">
        <v>20</v>
      </c>
      <c r="L2383" t="s">
        <v>178</v>
      </c>
      <c r="M2383" t="s">
        <v>172</v>
      </c>
      <c r="N2383">
        <v>57</v>
      </c>
      <c r="O2383" t="s">
        <v>184</v>
      </c>
      <c r="P2383" t="s">
        <v>185</v>
      </c>
      <c r="Q2383" t="s">
        <v>229</v>
      </c>
    </row>
    <row r="2384" spans="1:17" x14ac:dyDescent="0.25">
      <c r="A2384" t="s">
        <v>2615</v>
      </c>
      <c r="B2384" s="1">
        <v>46178</v>
      </c>
      <c r="C2384" s="1">
        <v>46182</v>
      </c>
      <c r="D2384" t="s">
        <v>61</v>
      </c>
      <c r="E2384" t="s">
        <v>283</v>
      </c>
      <c r="F2384" s="2">
        <v>0.77083333333333337</v>
      </c>
      <c r="G2384">
        <v>3</v>
      </c>
      <c r="H2384">
        <v>2</v>
      </c>
      <c r="I2384">
        <v>200</v>
      </c>
      <c r="J2384">
        <v>30</v>
      </c>
      <c r="K2384">
        <v>0</v>
      </c>
      <c r="L2384" t="s">
        <v>193</v>
      </c>
      <c r="M2384" t="s">
        <v>207</v>
      </c>
      <c r="N2384">
        <v>24</v>
      </c>
      <c r="O2384" t="s">
        <v>179</v>
      </c>
      <c r="P2384" t="s">
        <v>174</v>
      </c>
      <c r="Q2384" t="s">
        <v>175</v>
      </c>
    </row>
    <row r="2385" spans="1:17" x14ac:dyDescent="0.25">
      <c r="A2385" t="s">
        <v>2616</v>
      </c>
      <c r="B2385" s="1">
        <v>46090</v>
      </c>
      <c r="C2385" s="1">
        <v>46096</v>
      </c>
      <c r="D2385" t="s">
        <v>17</v>
      </c>
      <c r="E2385" t="s">
        <v>272</v>
      </c>
      <c r="F2385" s="2">
        <v>0.88541666666666663</v>
      </c>
      <c r="G2385">
        <v>2</v>
      </c>
      <c r="H2385">
        <v>2</v>
      </c>
      <c r="I2385">
        <v>280</v>
      </c>
      <c r="J2385">
        <v>30</v>
      </c>
      <c r="K2385">
        <v>0</v>
      </c>
      <c r="L2385" t="s">
        <v>193</v>
      </c>
      <c r="M2385" t="s">
        <v>172</v>
      </c>
      <c r="N2385">
        <v>27</v>
      </c>
      <c r="O2385" t="s">
        <v>184</v>
      </c>
      <c r="P2385" t="s">
        <v>185</v>
      </c>
      <c r="Q2385" t="s">
        <v>229</v>
      </c>
    </row>
    <row r="2386" spans="1:17" x14ac:dyDescent="0.25">
      <c r="A2386" t="s">
        <v>2617</v>
      </c>
      <c r="B2386" s="1">
        <v>46181</v>
      </c>
      <c r="C2386" s="1">
        <v>46188</v>
      </c>
      <c r="D2386" t="s">
        <v>84</v>
      </c>
      <c r="E2386" t="s">
        <v>177</v>
      </c>
      <c r="F2386" s="2">
        <v>0.88541666666666663</v>
      </c>
      <c r="G2386">
        <v>3</v>
      </c>
      <c r="H2386">
        <v>3</v>
      </c>
      <c r="I2386">
        <v>360</v>
      </c>
      <c r="J2386">
        <v>36</v>
      </c>
      <c r="K2386">
        <v>20</v>
      </c>
      <c r="L2386" t="s">
        <v>193</v>
      </c>
      <c r="M2386" t="s">
        <v>172</v>
      </c>
      <c r="N2386">
        <v>39</v>
      </c>
      <c r="O2386" t="s">
        <v>184</v>
      </c>
      <c r="P2386" t="s">
        <v>174</v>
      </c>
      <c r="Q2386" t="s">
        <v>180</v>
      </c>
    </row>
    <row r="2387" spans="1:17" x14ac:dyDescent="0.25">
      <c r="A2387" t="s">
        <v>2618</v>
      </c>
      <c r="B2387" s="1">
        <v>46083</v>
      </c>
      <c r="C2387" s="1">
        <v>46087</v>
      </c>
      <c r="D2387" t="s">
        <v>10</v>
      </c>
      <c r="E2387" t="s">
        <v>300</v>
      </c>
      <c r="F2387" s="2">
        <v>0.77083333333333337</v>
      </c>
      <c r="G2387">
        <v>1</v>
      </c>
      <c r="H2387">
        <v>4</v>
      </c>
      <c r="I2387">
        <v>240</v>
      </c>
      <c r="J2387">
        <v>42</v>
      </c>
      <c r="K2387">
        <v>20</v>
      </c>
      <c r="L2387" t="s">
        <v>178</v>
      </c>
      <c r="M2387" t="s">
        <v>172</v>
      </c>
      <c r="N2387">
        <v>31</v>
      </c>
      <c r="O2387" t="s">
        <v>173</v>
      </c>
      <c r="P2387" t="s">
        <v>185</v>
      </c>
      <c r="Q2387" t="s">
        <v>175</v>
      </c>
    </row>
    <row r="2388" spans="1:17" x14ac:dyDescent="0.25">
      <c r="A2388" t="s">
        <v>2619</v>
      </c>
      <c r="B2388" s="1">
        <v>46069</v>
      </c>
      <c r="C2388" s="1">
        <v>46076</v>
      </c>
      <c r="D2388" t="s">
        <v>45</v>
      </c>
      <c r="E2388" t="s">
        <v>203</v>
      </c>
      <c r="F2388" s="2">
        <v>0.39583333333333331</v>
      </c>
      <c r="G2388">
        <v>1</v>
      </c>
      <c r="H2388">
        <v>2</v>
      </c>
      <c r="I2388">
        <v>380</v>
      </c>
      <c r="J2388">
        <v>30</v>
      </c>
      <c r="K2388">
        <v>0</v>
      </c>
      <c r="L2388" t="s">
        <v>183</v>
      </c>
      <c r="M2388" t="s">
        <v>172</v>
      </c>
      <c r="N2388">
        <v>56</v>
      </c>
      <c r="O2388" t="s">
        <v>184</v>
      </c>
      <c r="P2388" t="s">
        <v>185</v>
      </c>
      <c r="Q2388" t="s">
        <v>180</v>
      </c>
    </row>
    <row r="2389" spans="1:17" x14ac:dyDescent="0.25">
      <c r="A2389" t="s">
        <v>2620</v>
      </c>
      <c r="B2389" s="1">
        <v>46098</v>
      </c>
      <c r="C2389" s="1">
        <v>46105</v>
      </c>
      <c r="D2389" t="s">
        <v>87</v>
      </c>
      <c r="E2389" t="s">
        <v>262</v>
      </c>
      <c r="F2389" s="2">
        <v>0.77083333333333337</v>
      </c>
      <c r="G2389">
        <v>9</v>
      </c>
      <c r="H2389">
        <v>2</v>
      </c>
      <c r="I2389">
        <v>180</v>
      </c>
      <c r="J2389">
        <v>30</v>
      </c>
      <c r="K2389">
        <v>100</v>
      </c>
      <c r="L2389" t="s">
        <v>193</v>
      </c>
      <c r="M2389" t="s">
        <v>172</v>
      </c>
      <c r="N2389">
        <v>41</v>
      </c>
      <c r="O2389" t="s">
        <v>179</v>
      </c>
      <c r="P2389" t="s">
        <v>174</v>
      </c>
      <c r="Q2389" t="s">
        <v>175</v>
      </c>
    </row>
    <row r="2390" spans="1:17" x14ac:dyDescent="0.25">
      <c r="A2390" t="s">
        <v>2621</v>
      </c>
      <c r="B2390" s="1">
        <v>46202</v>
      </c>
      <c r="C2390" s="1">
        <v>46205</v>
      </c>
      <c r="D2390" t="s">
        <v>130</v>
      </c>
      <c r="E2390" t="s">
        <v>195</v>
      </c>
      <c r="F2390" s="2">
        <v>0.39583333333333331</v>
      </c>
      <c r="G2390">
        <v>3</v>
      </c>
      <c r="H2390">
        <v>1</v>
      </c>
      <c r="I2390">
        <v>300</v>
      </c>
      <c r="J2390">
        <v>24</v>
      </c>
      <c r="K2390">
        <v>0</v>
      </c>
      <c r="L2390" t="s">
        <v>183</v>
      </c>
      <c r="M2390" t="s">
        <v>172</v>
      </c>
      <c r="N2390">
        <v>51</v>
      </c>
      <c r="O2390" t="s">
        <v>179</v>
      </c>
      <c r="P2390" t="s">
        <v>185</v>
      </c>
      <c r="Q2390" t="s">
        <v>229</v>
      </c>
    </row>
    <row r="2391" spans="1:17" x14ac:dyDescent="0.25">
      <c r="A2391" t="s">
        <v>2622</v>
      </c>
      <c r="B2391" s="1">
        <v>46031</v>
      </c>
      <c r="C2391" s="1">
        <v>46033</v>
      </c>
      <c r="D2391" t="s">
        <v>103</v>
      </c>
      <c r="E2391" t="s">
        <v>328</v>
      </c>
      <c r="F2391" s="2">
        <v>0.9375</v>
      </c>
      <c r="G2391">
        <v>8</v>
      </c>
      <c r="H2391">
        <v>2</v>
      </c>
      <c r="I2391">
        <v>220</v>
      </c>
      <c r="J2391">
        <v>30</v>
      </c>
      <c r="K2391">
        <v>0</v>
      </c>
      <c r="L2391" t="s">
        <v>188</v>
      </c>
      <c r="M2391" t="s">
        <v>172</v>
      </c>
      <c r="N2391">
        <v>29</v>
      </c>
      <c r="O2391" t="s">
        <v>173</v>
      </c>
      <c r="P2391" t="s">
        <v>185</v>
      </c>
      <c r="Q2391" t="s">
        <v>175</v>
      </c>
    </row>
    <row r="2392" spans="1:17" x14ac:dyDescent="0.25">
      <c r="A2392" t="s">
        <v>2623</v>
      </c>
      <c r="B2392" s="1">
        <v>46185</v>
      </c>
      <c r="C2392" s="1">
        <v>46187</v>
      </c>
      <c r="D2392" t="s">
        <v>39</v>
      </c>
      <c r="E2392" t="s">
        <v>197</v>
      </c>
      <c r="F2392" s="2">
        <v>0.53125</v>
      </c>
      <c r="G2392">
        <v>2</v>
      </c>
      <c r="H2392">
        <v>2</v>
      </c>
      <c r="I2392">
        <v>180</v>
      </c>
      <c r="J2392">
        <v>30</v>
      </c>
      <c r="K2392">
        <v>100</v>
      </c>
      <c r="L2392" t="s">
        <v>183</v>
      </c>
      <c r="M2392" t="s">
        <v>172</v>
      </c>
      <c r="N2392">
        <v>24</v>
      </c>
      <c r="O2392" t="s">
        <v>173</v>
      </c>
      <c r="P2392" t="s">
        <v>174</v>
      </c>
      <c r="Q2392" t="s">
        <v>175</v>
      </c>
    </row>
    <row r="2393" spans="1:17" x14ac:dyDescent="0.25">
      <c r="A2393" t="s">
        <v>2624</v>
      </c>
      <c r="B2393" s="1">
        <v>46148</v>
      </c>
      <c r="C2393" s="1">
        <v>46150</v>
      </c>
      <c r="D2393" t="s">
        <v>77</v>
      </c>
      <c r="E2393" t="s">
        <v>182</v>
      </c>
      <c r="F2393" s="2">
        <v>0.64583333333333337</v>
      </c>
      <c r="G2393">
        <v>5</v>
      </c>
      <c r="H2393">
        <v>4</v>
      </c>
      <c r="I2393">
        <v>420</v>
      </c>
      <c r="J2393">
        <v>42</v>
      </c>
      <c r="K2393">
        <v>0</v>
      </c>
      <c r="L2393" t="s">
        <v>178</v>
      </c>
      <c r="M2393" t="s">
        <v>172</v>
      </c>
      <c r="N2393">
        <v>22</v>
      </c>
      <c r="O2393" t="s">
        <v>173</v>
      </c>
      <c r="P2393" t="s">
        <v>185</v>
      </c>
      <c r="Q2393" t="s">
        <v>180</v>
      </c>
    </row>
    <row r="2394" spans="1:17" x14ac:dyDescent="0.25">
      <c r="A2394" t="s">
        <v>2625</v>
      </c>
      <c r="B2394" s="1">
        <v>46154</v>
      </c>
      <c r="C2394" s="1">
        <v>46160</v>
      </c>
      <c r="D2394" t="s">
        <v>49</v>
      </c>
      <c r="E2394" t="s">
        <v>246</v>
      </c>
      <c r="F2394" s="2">
        <v>0.53125</v>
      </c>
      <c r="G2394">
        <v>9</v>
      </c>
      <c r="H2394">
        <v>2</v>
      </c>
      <c r="I2394">
        <v>360</v>
      </c>
      <c r="J2394">
        <v>30</v>
      </c>
      <c r="K2394">
        <v>60</v>
      </c>
      <c r="L2394" t="s">
        <v>171</v>
      </c>
      <c r="M2394" t="s">
        <v>172</v>
      </c>
      <c r="N2394">
        <v>19</v>
      </c>
      <c r="O2394" t="s">
        <v>179</v>
      </c>
      <c r="P2394" t="s">
        <v>185</v>
      </c>
      <c r="Q2394" t="s">
        <v>229</v>
      </c>
    </row>
    <row r="2395" spans="1:17" x14ac:dyDescent="0.25">
      <c r="A2395" t="s">
        <v>2626</v>
      </c>
      <c r="B2395" s="1">
        <v>46058</v>
      </c>
      <c r="C2395" s="1">
        <v>46059</v>
      </c>
      <c r="D2395" t="s">
        <v>140</v>
      </c>
      <c r="E2395" t="s">
        <v>235</v>
      </c>
      <c r="F2395" s="2">
        <v>0.88541666666666663</v>
      </c>
      <c r="G2395">
        <v>3</v>
      </c>
      <c r="H2395">
        <v>4</v>
      </c>
      <c r="I2395">
        <v>460</v>
      </c>
      <c r="J2395">
        <v>42</v>
      </c>
      <c r="K2395">
        <v>0</v>
      </c>
      <c r="L2395" t="s">
        <v>193</v>
      </c>
      <c r="M2395" t="s">
        <v>172</v>
      </c>
      <c r="N2395">
        <v>38</v>
      </c>
      <c r="O2395" t="s">
        <v>173</v>
      </c>
      <c r="P2395" t="s">
        <v>185</v>
      </c>
      <c r="Q2395" t="s">
        <v>180</v>
      </c>
    </row>
    <row r="2396" spans="1:17" x14ac:dyDescent="0.25">
      <c r="A2396" t="s">
        <v>2627</v>
      </c>
      <c r="B2396" s="1">
        <v>46067</v>
      </c>
      <c r="C2396" s="1">
        <v>46069</v>
      </c>
      <c r="D2396" t="s">
        <v>149</v>
      </c>
      <c r="E2396" t="s">
        <v>177</v>
      </c>
      <c r="F2396" s="2">
        <v>0.39583333333333331</v>
      </c>
      <c r="G2396">
        <v>6</v>
      </c>
      <c r="H2396">
        <v>3</v>
      </c>
      <c r="I2396">
        <v>180</v>
      </c>
      <c r="J2396">
        <v>36</v>
      </c>
      <c r="K2396">
        <v>0</v>
      </c>
      <c r="L2396" t="s">
        <v>183</v>
      </c>
      <c r="M2396" t="s">
        <v>172</v>
      </c>
      <c r="N2396">
        <v>33</v>
      </c>
      <c r="O2396" t="s">
        <v>173</v>
      </c>
      <c r="P2396" t="s">
        <v>174</v>
      </c>
      <c r="Q2396" t="s">
        <v>175</v>
      </c>
    </row>
    <row r="2397" spans="1:17" x14ac:dyDescent="0.25">
      <c r="A2397" t="s">
        <v>2628</v>
      </c>
      <c r="B2397" s="1">
        <v>46180</v>
      </c>
      <c r="C2397" s="1">
        <v>46187</v>
      </c>
      <c r="D2397" t="s">
        <v>21</v>
      </c>
      <c r="E2397" t="s">
        <v>170</v>
      </c>
      <c r="F2397" s="2">
        <v>0.77083333333333337</v>
      </c>
      <c r="G2397">
        <v>9</v>
      </c>
      <c r="H2397">
        <v>2</v>
      </c>
      <c r="I2397">
        <v>160</v>
      </c>
      <c r="J2397">
        <v>30</v>
      </c>
      <c r="K2397">
        <v>0</v>
      </c>
      <c r="L2397" t="s">
        <v>193</v>
      </c>
      <c r="M2397" t="s">
        <v>172</v>
      </c>
      <c r="N2397">
        <v>45</v>
      </c>
      <c r="O2397" t="s">
        <v>184</v>
      </c>
      <c r="P2397" t="s">
        <v>174</v>
      </c>
      <c r="Q2397" t="s">
        <v>175</v>
      </c>
    </row>
    <row r="2398" spans="1:17" x14ac:dyDescent="0.25">
      <c r="A2398" t="s">
        <v>2629</v>
      </c>
      <c r="B2398" s="1">
        <v>46136</v>
      </c>
      <c r="C2398" s="1">
        <v>46143</v>
      </c>
      <c r="D2398" t="s">
        <v>77</v>
      </c>
      <c r="E2398" t="s">
        <v>306</v>
      </c>
      <c r="F2398" s="2">
        <v>0.77083333333333337</v>
      </c>
      <c r="G2398">
        <v>2</v>
      </c>
      <c r="H2398">
        <v>5</v>
      </c>
      <c r="I2398">
        <v>260</v>
      </c>
      <c r="J2398">
        <v>48</v>
      </c>
      <c r="K2398">
        <v>40</v>
      </c>
      <c r="L2398" t="s">
        <v>171</v>
      </c>
      <c r="M2398" t="s">
        <v>172</v>
      </c>
      <c r="N2398">
        <v>29</v>
      </c>
      <c r="O2398" t="s">
        <v>184</v>
      </c>
      <c r="P2398" t="s">
        <v>185</v>
      </c>
      <c r="Q2398" t="s">
        <v>229</v>
      </c>
    </row>
    <row r="2399" spans="1:17" x14ac:dyDescent="0.25">
      <c r="A2399" t="s">
        <v>2630</v>
      </c>
      <c r="B2399" s="1">
        <v>46030</v>
      </c>
      <c r="C2399" s="1">
        <v>46033</v>
      </c>
      <c r="D2399" t="s">
        <v>24</v>
      </c>
      <c r="E2399" t="s">
        <v>280</v>
      </c>
      <c r="F2399" s="2">
        <v>0.9375</v>
      </c>
      <c r="G2399">
        <v>1</v>
      </c>
      <c r="H2399">
        <v>3</v>
      </c>
      <c r="I2399">
        <v>320</v>
      </c>
      <c r="J2399">
        <v>36</v>
      </c>
      <c r="K2399">
        <v>0</v>
      </c>
      <c r="L2399" t="s">
        <v>193</v>
      </c>
      <c r="M2399" t="s">
        <v>172</v>
      </c>
      <c r="N2399">
        <v>23</v>
      </c>
      <c r="O2399" t="s">
        <v>179</v>
      </c>
      <c r="P2399" t="s">
        <v>174</v>
      </c>
      <c r="Q2399" t="s">
        <v>229</v>
      </c>
    </row>
    <row r="2400" spans="1:17" x14ac:dyDescent="0.25">
      <c r="A2400" t="s">
        <v>2631</v>
      </c>
      <c r="B2400" s="1">
        <v>46079</v>
      </c>
      <c r="C2400" s="1">
        <v>46083</v>
      </c>
      <c r="D2400" t="s">
        <v>90</v>
      </c>
      <c r="E2400" t="s">
        <v>246</v>
      </c>
      <c r="F2400" s="2">
        <v>0.9375</v>
      </c>
      <c r="G2400">
        <v>3</v>
      </c>
      <c r="H2400">
        <v>3</v>
      </c>
      <c r="I2400">
        <v>280</v>
      </c>
      <c r="J2400">
        <v>36</v>
      </c>
      <c r="K2400">
        <v>0</v>
      </c>
      <c r="L2400" t="s">
        <v>193</v>
      </c>
      <c r="M2400" t="s">
        <v>172</v>
      </c>
      <c r="N2400">
        <v>30</v>
      </c>
      <c r="O2400" t="s">
        <v>184</v>
      </c>
      <c r="P2400" t="s">
        <v>174</v>
      </c>
      <c r="Q2400" t="s">
        <v>175</v>
      </c>
    </row>
    <row r="2401" spans="1:17" x14ac:dyDescent="0.25">
      <c r="A2401" t="s">
        <v>2632</v>
      </c>
      <c r="B2401" s="1">
        <v>46037</v>
      </c>
      <c r="C2401" s="1">
        <v>46041</v>
      </c>
      <c r="D2401" t="s">
        <v>45</v>
      </c>
      <c r="E2401" t="s">
        <v>344</v>
      </c>
      <c r="F2401" s="2">
        <v>0.77083333333333337</v>
      </c>
      <c r="G2401">
        <v>2</v>
      </c>
      <c r="H2401">
        <v>2</v>
      </c>
      <c r="I2401">
        <v>380</v>
      </c>
      <c r="J2401">
        <v>30</v>
      </c>
      <c r="K2401">
        <v>20</v>
      </c>
      <c r="L2401" t="s">
        <v>183</v>
      </c>
      <c r="M2401" t="s">
        <v>172</v>
      </c>
      <c r="N2401">
        <v>26</v>
      </c>
      <c r="O2401" t="s">
        <v>179</v>
      </c>
      <c r="P2401" t="s">
        <v>185</v>
      </c>
      <c r="Q2401" t="s">
        <v>180</v>
      </c>
    </row>
    <row r="2402" spans="1:17" x14ac:dyDescent="0.25">
      <c r="A2402" t="s">
        <v>2633</v>
      </c>
      <c r="B2402" s="1">
        <v>46137</v>
      </c>
      <c r="C2402" s="1">
        <v>46137</v>
      </c>
      <c r="D2402" t="s">
        <v>39</v>
      </c>
      <c r="E2402" t="s">
        <v>268</v>
      </c>
      <c r="F2402" s="2">
        <v>0.64583333333333337</v>
      </c>
      <c r="G2402">
        <v>5</v>
      </c>
      <c r="H2402">
        <v>1</v>
      </c>
      <c r="I2402">
        <v>280</v>
      </c>
      <c r="J2402">
        <v>24</v>
      </c>
      <c r="K2402">
        <v>40</v>
      </c>
      <c r="L2402" t="s">
        <v>193</v>
      </c>
      <c r="M2402" t="s">
        <v>172</v>
      </c>
      <c r="N2402">
        <v>39</v>
      </c>
      <c r="O2402" t="s">
        <v>173</v>
      </c>
      <c r="P2402" t="s">
        <v>174</v>
      </c>
      <c r="Q2402" t="s">
        <v>175</v>
      </c>
    </row>
    <row r="2403" spans="1:17" x14ac:dyDescent="0.25">
      <c r="A2403" t="s">
        <v>2634</v>
      </c>
      <c r="B2403" s="1">
        <v>46171</v>
      </c>
      <c r="C2403" s="1">
        <v>46178</v>
      </c>
      <c r="D2403" t="s">
        <v>133</v>
      </c>
      <c r="E2403" t="s">
        <v>197</v>
      </c>
      <c r="F2403" s="2">
        <v>0.88541666666666663</v>
      </c>
      <c r="G2403">
        <v>2</v>
      </c>
      <c r="H2403">
        <v>2</v>
      </c>
      <c r="I2403">
        <v>180</v>
      </c>
      <c r="J2403">
        <v>30</v>
      </c>
      <c r="K2403">
        <v>0</v>
      </c>
      <c r="L2403" t="s">
        <v>178</v>
      </c>
      <c r="M2403" t="s">
        <v>172</v>
      </c>
      <c r="N2403">
        <v>53</v>
      </c>
      <c r="O2403" t="s">
        <v>173</v>
      </c>
      <c r="P2403" t="s">
        <v>185</v>
      </c>
      <c r="Q2403" t="s">
        <v>175</v>
      </c>
    </row>
    <row r="2404" spans="1:17" x14ac:dyDescent="0.25">
      <c r="A2404" t="s">
        <v>2635</v>
      </c>
      <c r="B2404" s="1">
        <v>46186</v>
      </c>
      <c r="C2404" s="1">
        <v>46190</v>
      </c>
      <c r="D2404" t="s">
        <v>49</v>
      </c>
      <c r="E2404" t="s">
        <v>302</v>
      </c>
      <c r="F2404" s="2">
        <v>0.77083333333333337</v>
      </c>
      <c r="G2404">
        <v>1</v>
      </c>
      <c r="H2404">
        <v>2</v>
      </c>
      <c r="I2404">
        <v>320</v>
      </c>
      <c r="J2404">
        <v>30</v>
      </c>
      <c r="K2404">
        <v>0</v>
      </c>
      <c r="L2404" t="s">
        <v>178</v>
      </c>
      <c r="M2404" t="s">
        <v>172</v>
      </c>
      <c r="N2404">
        <v>39</v>
      </c>
      <c r="O2404" t="s">
        <v>184</v>
      </c>
      <c r="P2404" t="s">
        <v>185</v>
      </c>
      <c r="Q2404" t="s">
        <v>229</v>
      </c>
    </row>
    <row r="2405" spans="1:17" x14ac:dyDescent="0.25">
      <c r="A2405" t="s">
        <v>2636</v>
      </c>
      <c r="B2405" s="1">
        <v>46194</v>
      </c>
      <c r="C2405" s="1">
        <v>46200</v>
      </c>
      <c r="D2405" t="s">
        <v>68</v>
      </c>
      <c r="E2405" t="s">
        <v>266</v>
      </c>
      <c r="F2405" s="2">
        <v>0.64583333333333337</v>
      </c>
      <c r="G2405">
        <v>5</v>
      </c>
      <c r="H2405">
        <v>2</v>
      </c>
      <c r="I2405">
        <v>260</v>
      </c>
      <c r="J2405">
        <v>30</v>
      </c>
      <c r="K2405">
        <v>0</v>
      </c>
      <c r="L2405" t="s">
        <v>171</v>
      </c>
      <c r="M2405" t="s">
        <v>172</v>
      </c>
      <c r="N2405">
        <v>28</v>
      </c>
      <c r="O2405" t="s">
        <v>184</v>
      </c>
      <c r="P2405" t="s">
        <v>185</v>
      </c>
      <c r="Q2405" t="s">
        <v>175</v>
      </c>
    </row>
    <row r="2406" spans="1:17" x14ac:dyDescent="0.25">
      <c r="A2406" t="s">
        <v>2637</v>
      </c>
      <c r="B2406" s="1">
        <v>46159</v>
      </c>
      <c r="C2406" s="1">
        <v>46166</v>
      </c>
      <c r="D2406" t="s">
        <v>136</v>
      </c>
      <c r="E2406" t="s">
        <v>328</v>
      </c>
      <c r="F2406" s="2">
        <v>0.9375</v>
      </c>
      <c r="G2406">
        <v>5</v>
      </c>
      <c r="H2406">
        <v>1</v>
      </c>
      <c r="I2406">
        <v>220</v>
      </c>
      <c r="J2406">
        <v>24</v>
      </c>
      <c r="K2406">
        <v>0</v>
      </c>
      <c r="L2406" t="s">
        <v>178</v>
      </c>
      <c r="M2406" t="s">
        <v>207</v>
      </c>
      <c r="N2406">
        <v>33</v>
      </c>
      <c r="O2406" t="s">
        <v>173</v>
      </c>
      <c r="P2406" t="s">
        <v>185</v>
      </c>
      <c r="Q2406" t="s">
        <v>175</v>
      </c>
    </row>
    <row r="2407" spans="1:17" x14ac:dyDescent="0.25">
      <c r="A2407" t="s">
        <v>2638</v>
      </c>
      <c r="B2407" s="1">
        <v>46063</v>
      </c>
      <c r="C2407" s="1">
        <v>46069</v>
      </c>
      <c r="D2407" t="s">
        <v>35</v>
      </c>
      <c r="E2407" t="s">
        <v>182</v>
      </c>
      <c r="F2407" s="2">
        <v>0.39583333333333331</v>
      </c>
      <c r="G2407">
        <v>3</v>
      </c>
      <c r="H2407">
        <v>1</v>
      </c>
      <c r="I2407">
        <v>320</v>
      </c>
      <c r="J2407">
        <v>24</v>
      </c>
      <c r="K2407">
        <v>20</v>
      </c>
      <c r="L2407" t="s">
        <v>188</v>
      </c>
      <c r="M2407" t="s">
        <v>172</v>
      </c>
      <c r="N2407">
        <v>21</v>
      </c>
      <c r="O2407" t="s">
        <v>179</v>
      </c>
      <c r="P2407" t="s">
        <v>174</v>
      </c>
      <c r="Q2407" t="s">
        <v>229</v>
      </c>
    </row>
    <row r="2408" spans="1:17" x14ac:dyDescent="0.25">
      <c r="A2408" t="s">
        <v>2639</v>
      </c>
      <c r="B2408" s="1">
        <v>46170</v>
      </c>
      <c r="C2408" s="1">
        <v>46170</v>
      </c>
      <c r="D2408" t="s">
        <v>99</v>
      </c>
      <c r="E2408" t="s">
        <v>237</v>
      </c>
      <c r="F2408" s="2">
        <v>0.53125</v>
      </c>
      <c r="G2408">
        <v>2</v>
      </c>
      <c r="H2408">
        <v>3</v>
      </c>
      <c r="I2408">
        <v>440</v>
      </c>
      <c r="J2408">
        <v>36</v>
      </c>
      <c r="K2408">
        <v>100</v>
      </c>
      <c r="L2408" t="s">
        <v>178</v>
      </c>
      <c r="M2408" t="s">
        <v>172</v>
      </c>
      <c r="N2408">
        <v>52</v>
      </c>
      <c r="O2408" t="s">
        <v>184</v>
      </c>
      <c r="P2408" t="s">
        <v>174</v>
      </c>
      <c r="Q2408" t="s">
        <v>180</v>
      </c>
    </row>
    <row r="2409" spans="1:17" x14ac:dyDescent="0.25">
      <c r="A2409" t="s">
        <v>2640</v>
      </c>
      <c r="B2409" s="1">
        <v>46105</v>
      </c>
      <c r="C2409" s="1">
        <v>46106</v>
      </c>
      <c r="D2409" t="s">
        <v>10</v>
      </c>
      <c r="E2409" t="s">
        <v>286</v>
      </c>
      <c r="F2409" s="2">
        <v>0.64583333333333337</v>
      </c>
      <c r="G2409">
        <v>2</v>
      </c>
      <c r="H2409">
        <v>5</v>
      </c>
      <c r="I2409">
        <v>260</v>
      </c>
      <c r="J2409">
        <v>48</v>
      </c>
      <c r="K2409">
        <v>0</v>
      </c>
      <c r="L2409" t="s">
        <v>178</v>
      </c>
      <c r="M2409" t="s">
        <v>172</v>
      </c>
      <c r="N2409">
        <v>47</v>
      </c>
      <c r="O2409" t="s">
        <v>184</v>
      </c>
      <c r="P2409" t="s">
        <v>185</v>
      </c>
      <c r="Q2409" t="s">
        <v>175</v>
      </c>
    </row>
    <row r="2410" spans="1:17" x14ac:dyDescent="0.25">
      <c r="A2410" t="s">
        <v>2641</v>
      </c>
      <c r="B2410" s="1">
        <v>46028</v>
      </c>
      <c r="C2410" s="1">
        <v>46030</v>
      </c>
      <c r="D2410" t="s">
        <v>90</v>
      </c>
      <c r="E2410" t="s">
        <v>328</v>
      </c>
      <c r="F2410" s="2">
        <v>0.77083333333333337</v>
      </c>
      <c r="G2410">
        <v>6</v>
      </c>
      <c r="H2410">
        <v>2</v>
      </c>
      <c r="I2410">
        <v>300</v>
      </c>
      <c r="J2410">
        <v>30</v>
      </c>
      <c r="K2410">
        <v>60</v>
      </c>
      <c r="L2410" t="s">
        <v>171</v>
      </c>
      <c r="M2410" t="s">
        <v>172</v>
      </c>
      <c r="N2410">
        <v>38</v>
      </c>
      <c r="O2410" t="s">
        <v>184</v>
      </c>
      <c r="P2410" t="s">
        <v>185</v>
      </c>
      <c r="Q2410" t="s">
        <v>229</v>
      </c>
    </row>
    <row r="2411" spans="1:17" x14ac:dyDescent="0.25">
      <c r="A2411" t="s">
        <v>2642</v>
      </c>
      <c r="B2411" s="1">
        <v>46141</v>
      </c>
      <c r="C2411" s="1">
        <v>46145</v>
      </c>
      <c r="D2411" t="s">
        <v>45</v>
      </c>
      <c r="E2411" t="s">
        <v>182</v>
      </c>
      <c r="F2411" s="2">
        <v>0.39583333333333331</v>
      </c>
      <c r="G2411">
        <v>6</v>
      </c>
      <c r="H2411">
        <v>3</v>
      </c>
      <c r="I2411">
        <v>240</v>
      </c>
      <c r="J2411">
        <v>36</v>
      </c>
      <c r="K2411">
        <v>40</v>
      </c>
      <c r="L2411" t="s">
        <v>178</v>
      </c>
      <c r="M2411" t="s">
        <v>172</v>
      </c>
      <c r="N2411">
        <v>41</v>
      </c>
      <c r="O2411" t="s">
        <v>173</v>
      </c>
      <c r="P2411" t="s">
        <v>174</v>
      </c>
      <c r="Q2411" t="s">
        <v>175</v>
      </c>
    </row>
    <row r="2412" spans="1:17" x14ac:dyDescent="0.25">
      <c r="A2412" t="s">
        <v>2643</v>
      </c>
      <c r="B2412" s="1">
        <v>46199</v>
      </c>
      <c r="C2412" s="1">
        <v>46205</v>
      </c>
      <c r="D2412" t="s">
        <v>24</v>
      </c>
      <c r="E2412" t="s">
        <v>190</v>
      </c>
      <c r="F2412" s="2">
        <v>0.39583333333333331</v>
      </c>
      <c r="G2412">
        <v>9</v>
      </c>
      <c r="H2412">
        <v>3</v>
      </c>
      <c r="I2412">
        <v>280</v>
      </c>
      <c r="J2412">
        <v>36</v>
      </c>
      <c r="K2412">
        <v>0</v>
      </c>
      <c r="L2412" t="s">
        <v>183</v>
      </c>
      <c r="M2412" t="s">
        <v>172</v>
      </c>
      <c r="N2412">
        <v>36</v>
      </c>
      <c r="O2412" t="s">
        <v>173</v>
      </c>
      <c r="P2412" t="s">
        <v>185</v>
      </c>
      <c r="Q2412" t="s">
        <v>175</v>
      </c>
    </row>
    <row r="2413" spans="1:17" x14ac:dyDescent="0.25">
      <c r="A2413" t="s">
        <v>2644</v>
      </c>
      <c r="B2413" s="1">
        <v>46064</v>
      </c>
      <c r="C2413" s="1">
        <v>46069</v>
      </c>
      <c r="D2413" t="s">
        <v>24</v>
      </c>
      <c r="E2413" t="s">
        <v>235</v>
      </c>
      <c r="F2413" s="2">
        <v>0.88541666666666663</v>
      </c>
      <c r="G2413">
        <v>6</v>
      </c>
      <c r="H2413">
        <v>2</v>
      </c>
      <c r="I2413">
        <v>280</v>
      </c>
      <c r="J2413">
        <v>30</v>
      </c>
      <c r="K2413">
        <v>0</v>
      </c>
      <c r="L2413" t="s">
        <v>171</v>
      </c>
      <c r="M2413" t="s">
        <v>207</v>
      </c>
      <c r="N2413">
        <v>60</v>
      </c>
      <c r="O2413" t="s">
        <v>179</v>
      </c>
      <c r="P2413" t="s">
        <v>174</v>
      </c>
      <c r="Q2413" t="s">
        <v>175</v>
      </c>
    </row>
    <row r="2414" spans="1:17" x14ac:dyDescent="0.25">
      <c r="A2414" t="s">
        <v>2645</v>
      </c>
      <c r="B2414" s="1">
        <v>46123</v>
      </c>
      <c r="C2414" s="1">
        <v>46128</v>
      </c>
      <c r="D2414" t="s">
        <v>21</v>
      </c>
      <c r="E2414" t="s">
        <v>203</v>
      </c>
      <c r="F2414" s="2">
        <v>0.77083333333333337</v>
      </c>
      <c r="G2414">
        <v>3</v>
      </c>
      <c r="H2414">
        <v>3</v>
      </c>
      <c r="I2414">
        <v>380</v>
      </c>
      <c r="J2414">
        <v>36</v>
      </c>
      <c r="K2414">
        <v>0</v>
      </c>
      <c r="L2414" t="s">
        <v>178</v>
      </c>
      <c r="M2414" t="s">
        <v>172</v>
      </c>
      <c r="N2414">
        <v>41</v>
      </c>
      <c r="O2414" t="s">
        <v>184</v>
      </c>
      <c r="P2414" t="s">
        <v>174</v>
      </c>
      <c r="Q2414" t="s">
        <v>180</v>
      </c>
    </row>
    <row r="2415" spans="1:17" x14ac:dyDescent="0.25">
      <c r="A2415" t="s">
        <v>2646</v>
      </c>
      <c r="B2415" s="1">
        <v>46038</v>
      </c>
      <c r="C2415" s="1">
        <v>46041</v>
      </c>
      <c r="D2415" t="s">
        <v>17</v>
      </c>
      <c r="E2415" t="s">
        <v>235</v>
      </c>
      <c r="F2415" s="2">
        <v>0.77083333333333337</v>
      </c>
      <c r="G2415">
        <v>2</v>
      </c>
      <c r="H2415">
        <v>3</v>
      </c>
      <c r="I2415">
        <v>280</v>
      </c>
      <c r="J2415">
        <v>36</v>
      </c>
      <c r="K2415">
        <v>0</v>
      </c>
      <c r="L2415" t="s">
        <v>188</v>
      </c>
      <c r="M2415" t="s">
        <v>172</v>
      </c>
      <c r="N2415">
        <v>34</v>
      </c>
      <c r="O2415" t="s">
        <v>173</v>
      </c>
      <c r="P2415" t="s">
        <v>174</v>
      </c>
      <c r="Q2415" t="s">
        <v>175</v>
      </c>
    </row>
    <row r="2416" spans="1:17" x14ac:dyDescent="0.25">
      <c r="A2416" t="s">
        <v>2647</v>
      </c>
      <c r="B2416" s="1">
        <v>46099</v>
      </c>
      <c r="C2416" s="1">
        <v>46099</v>
      </c>
      <c r="D2416" t="s">
        <v>29</v>
      </c>
      <c r="E2416" t="s">
        <v>170</v>
      </c>
      <c r="F2416" s="2">
        <v>0.53125</v>
      </c>
      <c r="G2416">
        <v>5</v>
      </c>
      <c r="H2416">
        <v>4</v>
      </c>
      <c r="I2416">
        <v>160</v>
      </c>
      <c r="J2416">
        <v>42</v>
      </c>
      <c r="K2416">
        <v>0</v>
      </c>
      <c r="L2416" t="s">
        <v>178</v>
      </c>
      <c r="M2416" t="s">
        <v>172</v>
      </c>
      <c r="N2416">
        <v>23</v>
      </c>
      <c r="O2416" t="s">
        <v>179</v>
      </c>
      <c r="P2416" t="s">
        <v>174</v>
      </c>
      <c r="Q2416" t="s">
        <v>175</v>
      </c>
    </row>
    <row r="2417" spans="1:17" x14ac:dyDescent="0.25">
      <c r="A2417" t="s">
        <v>2648</v>
      </c>
      <c r="B2417" s="1">
        <v>46172</v>
      </c>
      <c r="C2417" s="1">
        <v>46175</v>
      </c>
      <c r="D2417" t="s">
        <v>149</v>
      </c>
      <c r="E2417" t="s">
        <v>262</v>
      </c>
      <c r="F2417" s="2">
        <v>0.64583333333333337</v>
      </c>
      <c r="G2417">
        <v>2</v>
      </c>
      <c r="H2417">
        <v>2</v>
      </c>
      <c r="I2417">
        <v>180</v>
      </c>
      <c r="J2417">
        <v>30</v>
      </c>
      <c r="K2417">
        <v>60</v>
      </c>
      <c r="L2417" t="s">
        <v>183</v>
      </c>
      <c r="M2417" t="s">
        <v>172</v>
      </c>
      <c r="N2417">
        <v>54</v>
      </c>
      <c r="O2417" t="s">
        <v>173</v>
      </c>
      <c r="P2417" t="s">
        <v>174</v>
      </c>
      <c r="Q2417" t="s">
        <v>175</v>
      </c>
    </row>
    <row r="2418" spans="1:17" x14ac:dyDescent="0.25">
      <c r="A2418" t="s">
        <v>2649</v>
      </c>
      <c r="B2418" s="1">
        <v>46164</v>
      </c>
      <c r="C2418" s="1">
        <v>46164</v>
      </c>
      <c r="D2418" t="s">
        <v>49</v>
      </c>
      <c r="E2418" t="s">
        <v>235</v>
      </c>
      <c r="F2418" s="2">
        <v>0.9375</v>
      </c>
      <c r="G2418">
        <v>1</v>
      </c>
      <c r="H2418">
        <v>2</v>
      </c>
      <c r="I2418">
        <v>280</v>
      </c>
      <c r="J2418">
        <v>30</v>
      </c>
      <c r="K2418">
        <v>20</v>
      </c>
      <c r="L2418" t="s">
        <v>178</v>
      </c>
      <c r="M2418" t="s">
        <v>172</v>
      </c>
      <c r="N2418">
        <v>21</v>
      </c>
      <c r="O2418" t="s">
        <v>184</v>
      </c>
      <c r="P2418" t="s">
        <v>185</v>
      </c>
      <c r="Q2418" t="s">
        <v>175</v>
      </c>
    </row>
    <row r="2419" spans="1:17" x14ac:dyDescent="0.25">
      <c r="A2419" t="s">
        <v>2650</v>
      </c>
      <c r="B2419" s="1">
        <v>46045</v>
      </c>
      <c r="C2419" s="1">
        <v>46047</v>
      </c>
      <c r="D2419" t="s">
        <v>119</v>
      </c>
      <c r="E2419" t="s">
        <v>302</v>
      </c>
      <c r="F2419" s="2">
        <v>0.88541666666666663</v>
      </c>
      <c r="G2419">
        <v>2</v>
      </c>
      <c r="H2419">
        <v>5</v>
      </c>
      <c r="I2419">
        <v>240</v>
      </c>
      <c r="J2419">
        <v>48</v>
      </c>
      <c r="K2419">
        <v>0</v>
      </c>
      <c r="L2419" t="s">
        <v>188</v>
      </c>
      <c r="M2419" t="s">
        <v>172</v>
      </c>
      <c r="N2419">
        <v>23</v>
      </c>
      <c r="O2419" t="s">
        <v>179</v>
      </c>
      <c r="P2419" t="s">
        <v>185</v>
      </c>
      <c r="Q2419" t="s">
        <v>175</v>
      </c>
    </row>
    <row r="2420" spans="1:17" x14ac:dyDescent="0.25">
      <c r="A2420" t="s">
        <v>2651</v>
      </c>
      <c r="B2420" s="1">
        <v>46082</v>
      </c>
      <c r="C2420" s="1">
        <v>46086</v>
      </c>
      <c r="D2420" t="s">
        <v>119</v>
      </c>
      <c r="E2420" t="s">
        <v>190</v>
      </c>
      <c r="F2420" s="2">
        <v>0.77083333333333337</v>
      </c>
      <c r="G2420">
        <v>3</v>
      </c>
      <c r="H2420">
        <v>3</v>
      </c>
      <c r="I2420">
        <v>280</v>
      </c>
      <c r="J2420">
        <v>36</v>
      </c>
      <c r="K2420">
        <v>0</v>
      </c>
      <c r="L2420" t="s">
        <v>193</v>
      </c>
      <c r="M2420" t="s">
        <v>172</v>
      </c>
      <c r="N2420">
        <v>57</v>
      </c>
      <c r="O2420" t="s">
        <v>184</v>
      </c>
      <c r="P2420" t="s">
        <v>185</v>
      </c>
      <c r="Q2420" t="s">
        <v>175</v>
      </c>
    </row>
    <row r="2421" spans="1:17" x14ac:dyDescent="0.25">
      <c r="A2421" t="s">
        <v>2652</v>
      </c>
      <c r="B2421" s="1">
        <v>46045</v>
      </c>
      <c r="C2421" s="1">
        <v>46047</v>
      </c>
      <c r="D2421" t="s">
        <v>68</v>
      </c>
      <c r="E2421" t="s">
        <v>201</v>
      </c>
      <c r="F2421" s="2">
        <v>0.88541666666666663</v>
      </c>
      <c r="G2421">
        <v>2</v>
      </c>
      <c r="H2421">
        <v>1</v>
      </c>
      <c r="I2421">
        <v>180</v>
      </c>
      <c r="J2421">
        <v>24</v>
      </c>
      <c r="K2421">
        <v>0</v>
      </c>
      <c r="L2421" t="s">
        <v>183</v>
      </c>
      <c r="M2421" t="s">
        <v>172</v>
      </c>
      <c r="N2421">
        <v>28</v>
      </c>
      <c r="O2421" t="s">
        <v>173</v>
      </c>
      <c r="P2421" t="s">
        <v>174</v>
      </c>
      <c r="Q2421" t="s">
        <v>175</v>
      </c>
    </row>
    <row r="2422" spans="1:17" x14ac:dyDescent="0.25">
      <c r="A2422" t="s">
        <v>2653</v>
      </c>
      <c r="B2422" s="1">
        <v>46080</v>
      </c>
      <c r="C2422" s="1">
        <v>46080</v>
      </c>
      <c r="D2422" t="s">
        <v>21</v>
      </c>
      <c r="E2422" t="s">
        <v>214</v>
      </c>
      <c r="F2422" s="2">
        <v>0.39583333333333331</v>
      </c>
      <c r="G2422">
        <v>9</v>
      </c>
      <c r="H2422">
        <v>3</v>
      </c>
      <c r="I2422">
        <v>180</v>
      </c>
      <c r="J2422">
        <v>36</v>
      </c>
      <c r="K2422">
        <v>0</v>
      </c>
      <c r="L2422" t="s">
        <v>171</v>
      </c>
      <c r="M2422" t="s">
        <v>172</v>
      </c>
      <c r="N2422">
        <v>56</v>
      </c>
      <c r="O2422" t="s">
        <v>173</v>
      </c>
      <c r="P2422" t="s">
        <v>174</v>
      </c>
      <c r="Q2422" t="s">
        <v>175</v>
      </c>
    </row>
    <row r="2423" spans="1:17" x14ac:dyDescent="0.25">
      <c r="A2423" t="s">
        <v>2654</v>
      </c>
      <c r="B2423" s="1">
        <v>46171</v>
      </c>
      <c r="C2423" s="1">
        <v>46177</v>
      </c>
      <c r="D2423" t="s">
        <v>96</v>
      </c>
      <c r="E2423" t="s">
        <v>228</v>
      </c>
      <c r="F2423" s="2">
        <v>0.88541666666666663</v>
      </c>
      <c r="G2423">
        <v>1</v>
      </c>
      <c r="H2423">
        <v>2</v>
      </c>
      <c r="I2423">
        <v>200</v>
      </c>
      <c r="J2423">
        <v>30</v>
      </c>
      <c r="K2423">
        <v>0</v>
      </c>
      <c r="L2423" t="s">
        <v>171</v>
      </c>
      <c r="M2423" t="s">
        <v>172</v>
      </c>
      <c r="N2423">
        <v>54</v>
      </c>
      <c r="O2423" t="s">
        <v>179</v>
      </c>
      <c r="P2423" t="s">
        <v>174</v>
      </c>
      <c r="Q2423" t="s">
        <v>175</v>
      </c>
    </row>
    <row r="2424" spans="1:17" x14ac:dyDescent="0.25">
      <c r="A2424" t="s">
        <v>2655</v>
      </c>
      <c r="B2424" s="1">
        <v>46194</v>
      </c>
      <c r="C2424" s="1">
        <v>46197</v>
      </c>
      <c r="D2424" t="s">
        <v>29</v>
      </c>
      <c r="E2424" t="s">
        <v>187</v>
      </c>
      <c r="F2424" s="2">
        <v>0.53125</v>
      </c>
      <c r="G2424">
        <v>7</v>
      </c>
      <c r="H2424">
        <v>4</v>
      </c>
      <c r="I2424">
        <v>340</v>
      </c>
      <c r="J2424">
        <v>42</v>
      </c>
      <c r="K2424">
        <v>40</v>
      </c>
      <c r="L2424" t="s">
        <v>193</v>
      </c>
      <c r="M2424" t="s">
        <v>172</v>
      </c>
      <c r="N2424">
        <v>27</v>
      </c>
      <c r="O2424" t="s">
        <v>173</v>
      </c>
      <c r="P2424" t="s">
        <v>185</v>
      </c>
      <c r="Q2424" t="s">
        <v>180</v>
      </c>
    </row>
    <row r="2425" spans="1:17" x14ac:dyDescent="0.25">
      <c r="A2425" t="s">
        <v>2656</v>
      </c>
      <c r="B2425" s="1">
        <v>46148</v>
      </c>
      <c r="C2425" s="1">
        <v>46148</v>
      </c>
      <c r="D2425" t="s">
        <v>149</v>
      </c>
      <c r="E2425" t="s">
        <v>190</v>
      </c>
      <c r="F2425" s="2">
        <v>0.9375</v>
      </c>
      <c r="G2425">
        <v>9</v>
      </c>
      <c r="H2425">
        <v>5</v>
      </c>
      <c r="I2425">
        <v>280</v>
      </c>
      <c r="J2425">
        <v>48</v>
      </c>
      <c r="K2425">
        <v>0</v>
      </c>
      <c r="L2425" t="s">
        <v>171</v>
      </c>
      <c r="M2425" t="s">
        <v>172</v>
      </c>
      <c r="N2425">
        <v>31</v>
      </c>
      <c r="O2425" t="s">
        <v>179</v>
      </c>
      <c r="P2425" t="s">
        <v>174</v>
      </c>
      <c r="Q2425" t="s">
        <v>175</v>
      </c>
    </row>
    <row r="2426" spans="1:17" x14ac:dyDescent="0.25">
      <c r="A2426" t="s">
        <v>2657</v>
      </c>
      <c r="B2426" s="1">
        <v>46152</v>
      </c>
      <c r="C2426" s="1">
        <v>46159</v>
      </c>
      <c r="D2426" t="s">
        <v>39</v>
      </c>
      <c r="E2426" t="s">
        <v>445</v>
      </c>
      <c r="F2426" s="2">
        <v>0.53125</v>
      </c>
      <c r="G2426">
        <v>5</v>
      </c>
      <c r="H2426">
        <v>1</v>
      </c>
      <c r="I2426">
        <v>240</v>
      </c>
      <c r="J2426">
        <v>24</v>
      </c>
      <c r="K2426">
        <v>40</v>
      </c>
      <c r="L2426" t="s">
        <v>178</v>
      </c>
      <c r="M2426" t="s">
        <v>172</v>
      </c>
      <c r="N2426">
        <v>19</v>
      </c>
      <c r="O2426" t="s">
        <v>173</v>
      </c>
      <c r="P2426" t="s">
        <v>185</v>
      </c>
      <c r="Q2426" t="s">
        <v>175</v>
      </c>
    </row>
    <row r="2427" spans="1:17" x14ac:dyDescent="0.25">
      <c r="A2427" t="s">
        <v>2658</v>
      </c>
      <c r="B2427" s="1">
        <v>46133</v>
      </c>
      <c r="C2427" s="1">
        <v>46133</v>
      </c>
      <c r="D2427" t="s">
        <v>143</v>
      </c>
      <c r="E2427" t="s">
        <v>203</v>
      </c>
      <c r="F2427" s="2">
        <v>0.9375</v>
      </c>
      <c r="G2427">
        <v>4</v>
      </c>
      <c r="H2427">
        <v>5</v>
      </c>
      <c r="I2427">
        <v>200</v>
      </c>
      <c r="J2427">
        <v>48</v>
      </c>
      <c r="K2427">
        <v>20</v>
      </c>
      <c r="L2427" t="s">
        <v>193</v>
      </c>
      <c r="M2427" t="s">
        <v>172</v>
      </c>
      <c r="N2427">
        <v>21</v>
      </c>
      <c r="O2427" t="s">
        <v>184</v>
      </c>
      <c r="P2427" t="s">
        <v>174</v>
      </c>
      <c r="Q2427" t="s">
        <v>175</v>
      </c>
    </row>
    <row r="2428" spans="1:17" x14ac:dyDescent="0.25">
      <c r="A2428" t="s">
        <v>2659</v>
      </c>
      <c r="B2428" s="1">
        <v>46114</v>
      </c>
      <c r="C2428" s="1">
        <v>46121</v>
      </c>
      <c r="D2428" t="s">
        <v>24</v>
      </c>
      <c r="E2428" t="s">
        <v>203</v>
      </c>
      <c r="F2428" s="2">
        <v>0.9375</v>
      </c>
      <c r="G2428">
        <v>4</v>
      </c>
      <c r="H2428">
        <v>4</v>
      </c>
      <c r="I2428">
        <v>280</v>
      </c>
      <c r="J2428">
        <v>42</v>
      </c>
      <c r="K2428">
        <v>0</v>
      </c>
      <c r="L2428" t="s">
        <v>171</v>
      </c>
      <c r="M2428" t="s">
        <v>172</v>
      </c>
      <c r="N2428">
        <v>30</v>
      </c>
      <c r="O2428" t="s">
        <v>173</v>
      </c>
      <c r="P2428" t="s">
        <v>174</v>
      </c>
      <c r="Q2428" t="s">
        <v>229</v>
      </c>
    </row>
    <row r="2429" spans="1:17" x14ac:dyDescent="0.25">
      <c r="A2429" t="s">
        <v>2660</v>
      </c>
      <c r="B2429" s="1">
        <v>46046</v>
      </c>
      <c r="C2429" s="1">
        <v>46046</v>
      </c>
      <c r="D2429" t="s">
        <v>39</v>
      </c>
      <c r="E2429" t="s">
        <v>218</v>
      </c>
      <c r="F2429" s="2">
        <v>0.88541666666666663</v>
      </c>
      <c r="G2429">
        <v>4</v>
      </c>
      <c r="H2429">
        <v>6</v>
      </c>
      <c r="I2429">
        <v>320</v>
      </c>
      <c r="J2429">
        <v>54</v>
      </c>
      <c r="K2429">
        <v>0</v>
      </c>
      <c r="L2429" t="s">
        <v>183</v>
      </c>
      <c r="M2429" t="s">
        <v>207</v>
      </c>
      <c r="N2429">
        <v>54</v>
      </c>
      <c r="O2429" t="s">
        <v>179</v>
      </c>
      <c r="P2429" t="s">
        <v>185</v>
      </c>
      <c r="Q2429" t="s">
        <v>229</v>
      </c>
    </row>
    <row r="2430" spans="1:17" x14ac:dyDescent="0.25">
      <c r="A2430" t="s">
        <v>2661</v>
      </c>
      <c r="B2430" s="1">
        <v>46125</v>
      </c>
      <c r="C2430" s="1">
        <v>46132</v>
      </c>
      <c r="D2430" t="s">
        <v>10</v>
      </c>
      <c r="E2430" t="s">
        <v>246</v>
      </c>
      <c r="F2430" s="2">
        <v>0.77083333333333337</v>
      </c>
      <c r="G2430">
        <v>10</v>
      </c>
      <c r="H2430">
        <v>3</v>
      </c>
      <c r="I2430">
        <v>460</v>
      </c>
      <c r="J2430">
        <v>36</v>
      </c>
      <c r="K2430">
        <v>0</v>
      </c>
      <c r="L2430" t="s">
        <v>183</v>
      </c>
      <c r="M2430" t="s">
        <v>172</v>
      </c>
      <c r="N2430">
        <v>43</v>
      </c>
      <c r="O2430" t="s">
        <v>173</v>
      </c>
      <c r="P2430" t="s">
        <v>174</v>
      </c>
      <c r="Q2430" t="s">
        <v>180</v>
      </c>
    </row>
    <row r="2431" spans="1:17" x14ac:dyDescent="0.25">
      <c r="A2431" t="s">
        <v>2662</v>
      </c>
      <c r="B2431" s="1">
        <v>46086</v>
      </c>
      <c r="C2431" s="1">
        <v>46089</v>
      </c>
      <c r="D2431" t="s">
        <v>99</v>
      </c>
      <c r="E2431" t="s">
        <v>195</v>
      </c>
      <c r="F2431" s="2">
        <v>0.39583333333333331</v>
      </c>
      <c r="G2431">
        <v>4</v>
      </c>
      <c r="H2431">
        <v>3</v>
      </c>
      <c r="I2431">
        <v>220</v>
      </c>
      <c r="J2431">
        <v>36</v>
      </c>
      <c r="K2431">
        <v>40</v>
      </c>
      <c r="L2431" t="s">
        <v>188</v>
      </c>
      <c r="M2431" t="s">
        <v>172</v>
      </c>
      <c r="N2431">
        <v>18</v>
      </c>
      <c r="O2431" t="s">
        <v>184</v>
      </c>
      <c r="P2431" t="s">
        <v>174</v>
      </c>
      <c r="Q2431" t="s">
        <v>175</v>
      </c>
    </row>
    <row r="2432" spans="1:17" x14ac:dyDescent="0.25">
      <c r="A2432" t="s">
        <v>2663</v>
      </c>
      <c r="B2432" s="1">
        <v>46166</v>
      </c>
      <c r="C2432" s="1">
        <v>46172</v>
      </c>
      <c r="D2432" t="s">
        <v>29</v>
      </c>
      <c r="E2432" t="s">
        <v>272</v>
      </c>
      <c r="F2432" s="2">
        <v>0.64583333333333337</v>
      </c>
      <c r="G2432">
        <v>4</v>
      </c>
      <c r="H2432">
        <v>2</v>
      </c>
      <c r="I2432">
        <v>200</v>
      </c>
      <c r="J2432">
        <v>30</v>
      </c>
      <c r="K2432">
        <v>60</v>
      </c>
      <c r="L2432" t="s">
        <v>178</v>
      </c>
      <c r="M2432" t="s">
        <v>172</v>
      </c>
      <c r="N2432">
        <v>43</v>
      </c>
      <c r="O2432" t="s">
        <v>184</v>
      </c>
      <c r="P2432" t="s">
        <v>174</v>
      </c>
      <c r="Q2432" t="s">
        <v>175</v>
      </c>
    </row>
    <row r="2433" spans="1:17" x14ac:dyDescent="0.25">
      <c r="A2433" t="s">
        <v>2664</v>
      </c>
      <c r="B2433" s="1">
        <v>46182</v>
      </c>
      <c r="C2433" s="1">
        <v>46184</v>
      </c>
      <c r="D2433" t="s">
        <v>35</v>
      </c>
      <c r="E2433" t="s">
        <v>344</v>
      </c>
      <c r="F2433" s="2">
        <v>0.88541666666666663</v>
      </c>
      <c r="G2433">
        <v>3</v>
      </c>
      <c r="H2433">
        <v>4</v>
      </c>
      <c r="I2433">
        <v>380</v>
      </c>
      <c r="J2433">
        <v>42</v>
      </c>
      <c r="K2433">
        <v>60</v>
      </c>
      <c r="L2433" t="s">
        <v>171</v>
      </c>
      <c r="M2433" t="s">
        <v>172</v>
      </c>
      <c r="N2433">
        <v>27</v>
      </c>
      <c r="O2433" t="s">
        <v>173</v>
      </c>
      <c r="P2433" t="s">
        <v>174</v>
      </c>
      <c r="Q2433" t="s">
        <v>180</v>
      </c>
    </row>
    <row r="2434" spans="1:17" x14ac:dyDescent="0.25">
      <c r="A2434" t="s">
        <v>2665</v>
      </c>
      <c r="B2434" s="1">
        <v>46198</v>
      </c>
      <c r="C2434" s="1">
        <v>46203</v>
      </c>
      <c r="D2434" t="s">
        <v>77</v>
      </c>
      <c r="E2434" t="s">
        <v>344</v>
      </c>
      <c r="F2434" s="2">
        <v>0.39583333333333331</v>
      </c>
      <c r="G2434">
        <v>5</v>
      </c>
      <c r="H2434">
        <v>2</v>
      </c>
      <c r="I2434">
        <v>200</v>
      </c>
      <c r="J2434">
        <v>30</v>
      </c>
      <c r="K2434">
        <v>150</v>
      </c>
      <c r="L2434" t="s">
        <v>193</v>
      </c>
      <c r="M2434" t="s">
        <v>172</v>
      </c>
      <c r="N2434">
        <v>57</v>
      </c>
      <c r="O2434" t="s">
        <v>179</v>
      </c>
      <c r="P2434" t="s">
        <v>174</v>
      </c>
      <c r="Q2434" t="s">
        <v>175</v>
      </c>
    </row>
    <row r="2435" spans="1:17" x14ac:dyDescent="0.25">
      <c r="A2435" t="s">
        <v>2666</v>
      </c>
      <c r="B2435" s="1">
        <v>46102</v>
      </c>
      <c r="C2435" s="1">
        <v>46104</v>
      </c>
      <c r="D2435" t="s">
        <v>113</v>
      </c>
      <c r="E2435" t="s">
        <v>237</v>
      </c>
      <c r="F2435" s="2">
        <v>0.53125</v>
      </c>
      <c r="G2435">
        <v>4</v>
      </c>
      <c r="H2435">
        <v>3</v>
      </c>
      <c r="I2435">
        <v>340</v>
      </c>
      <c r="J2435">
        <v>36</v>
      </c>
      <c r="K2435">
        <v>20</v>
      </c>
      <c r="L2435" t="s">
        <v>171</v>
      </c>
      <c r="M2435" t="s">
        <v>172</v>
      </c>
      <c r="N2435">
        <v>49</v>
      </c>
      <c r="O2435" t="s">
        <v>173</v>
      </c>
      <c r="P2435" t="s">
        <v>174</v>
      </c>
      <c r="Q2435" t="s">
        <v>229</v>
      </c>
    </row>
    <row r="2436" spans="1:17" x14ac:dyDescent="0.25">
      <c r="A2436" t="s">
        <v>2667</v>
      </c>
      <c r="B2436" s="1">
        <v>46060</v>
      </c>
      <c r="C2436" s="1">
        <v>46063</v>
      </c>
      <c r="D2436" t="s">
        <v>75</v>
      </c>
      <c r="E2436" t="s">
        <v>232</v>
      </c>
      <c r="F2436" s="2">
        <v>0.64583333333333337</v>
      </c>
      <c r="G2436">
        <v>7</v>
      </c>
      <c r="H2436">
        <v>4</v>
      </c>
      <c r="I2436">
        <v>240</v>
      </c>
      <c r="J2436">
        <v>42</v>
      </c>
      <c r="K2436">
        <v>0</v>
      </c>
      <c r="L2436" t="s">
        <v>193</v>
      </c>
      <c r="M2436" t="s">
        <v>172</v>
      </c>
      <c r="N2436">
        <v>51</v>
      </c>
      <c r="O2436" t="s">
        <v>184</v>
      </c>
      <c r="P2436" t="s">
        <v>185</v>
      </c>
      <c r="Q2436" t="s">
        <v>175</v>
      </c>
    </row>
    <row r="2437" spans="1:17" x14ac:dyDescent="0.25">
      <c r="A2437" t="s">
        <v>2668</v>
      </c>
      <c r="B2437" s="1">
        <v>46145</v>
      </c>
      <c r="C2437" s="1">
        <v>46149</v>
      </c>
      <c r="D2437" t="s">
        <v>21</v>
      </c>
      <c r="E2437" t="s">
        <v>266</v>
      </c>
      <c r="F2437" s="2">
        <v>0.77083333333333337</v>
      </c>
      <c r="G2437">
        <v>3</v>
      </c>
      <c r="H2437">
        <v>4</v>
      </c>
      <c r="I2437">
        <v>340</v>
      </c>
      <c r="J2437">
        <v>42</v>
      </c>
      <c r="K2437">
        <v>0</v>
      </c>
      <c r="L2437" t="s">
        <v>178</v>
      </c>
      <c r="M2437" t="s">
        <v>172</v>
      </c>
      <c r="N2437">
        <v>24</v>
      </c>
      <c r="O2437" t="s">
        <v>179</v>
      </c>
      <c r="P2437" t="s">
        <v>185</v>
      </c>
      <c r="Q2437" t="s">
        <v>229</v>
      </c>
    </row>
    <row r="2438" spans="1:17" x14ac:dyDescent="0.25">
      <c r="A2438" t="s">
        <v>2669</v>
      </c>
      <c r="B2438" s="1">
        <v>46146</v>
      </c>
      <c r="C2438" s="1">
        <v>46152</v>
      </c>
      <c r="D2438" t="s">
        <v>10</v>
      </c>
      <c r="E2438" t="s">
        <v>222</v>
      </c>
      <c r="F2438" s="2">
        <v>0.64583333333333337</v>
      </c>
      <c r="G2438">
        <v>2</v>
      </c>
      <c r="H2438">
        <v>3</v>
      </c>
      <c r="I2438">
        <v>240</v>
      </c>
      <c r="J2438">
        <v>36</v>
      </c>
      <c r="K2438">
        <v>0</v>
      </c>
      <c r="L2438" t="s">
        <v>178</v>
      </c>
      <c r="M2438" t="s">
        <v>172</v>
      </c>
      <c r="N2438">
        <v>35</v>
      </c>
      <c r="O2438" t="s">
        <v>184</v>
      </c>
      <c r="P2438" t="s">
        <v>174</v>
      </c>
      <c r="Q2438" t="s">
        <v>175</v>
      </c>
    </row>
    <row r="2439" spans="1:17" x14ac:dyDescent="0.25">
      <c r="A2439" t="s">
        <v>2670</v>
      </c>
      <c r="B2439" s="1">
        <v>46162</v>
      </c>
      <c r="C2439" s="1">
        <v>46163</v>
      </c>
      <c r="D2439" t="s">
        <v>103</v>
      </c>
      <c r="E2439" t="s">
        <v>190</v>
      </c>
      <c r="F2439" s="2">
        <v>0.77083333333333337</v>
      </c>
      <c r="G2439">
        <v>2</v>
      </c>
      <c r="H2439">
        <v>4</v>
      </c>
      <c r="I2439">
        <v>280</v>
      </c>
      <c r="J2439">
        <v>42</v>
      </c>
      <c r="K2439">
        <v>100</v>
      </c>
      <c r="L2439" t="s">
        <v>188</v>
      </c>
      <c r="M2439" t="s">
        <v>172</v>
      </c>
      <c r="N2439">
        <v>52</v>
      </c>
      <c r="O2439" t="s">
        <v>184</v>
      </c>
      <c r="P2439" t="s">
        <v>185</v>
      </c>
      <c r="Q2439" t="s">
        <v>175</v>
      </c>
    </row>
    <row r="2440" spans="1:17" x14ac:dyDescent="0.25">
      <c r="A2440" t="s">
        <v>2671</v>
      </c>
      <c r="B2440" s="1">
        <v>46030</v>
      </c>
      <c r="C2440" s="1">
        <v>46033</v>
      </c>
      <c r="D2440" t="s">
        <v>130</v>
      </c>
      <c r="E2440" t="s">
        <v>203</v>
      </c>
      <c r="F2440" s="2">
        <v>0.64583333333333337</v>
      </c>
      <c r="G2440">
        <v>3</v>
      </c>
      <c r="H2440">
        <v>3</v>
      </c>
      <c r="I2440">
        <v>200</v>
      </c>
      <c r="J2440">
        <v>36</v>
      </c>
      <c r="K2440">
        <v>0</v>
      </c>
      <c r="L2440" t="s">
        <v>178</v>
      </c>
      <c r="M2440" t="s">
        <v>172</v>
      </c>
      <c r="N2440">
        <v>19</v>
      </c>
      <c r="O2440" t="s">
        <v>173</v>
      </c>
      <c r="P2440" t="s">
        <v>185</v>
      </c>
      <c r="Q2440" t="s">
        <v>175</v>
      </c>
    </row>
    <row r="2441" spans="1:17" x14ac:dyDescent="0.25">
      <c r="A2441" t="s">
        <v>2672</v>
      </c>
      <c r="B2441" s="1">
        <v>46120</v>
      </c>
      <c r="C2441" s="1">
        <v>46125</v>
      </c>
      <c r="D2441" t="s">
        <v>136</v>
      </c>
      <c r="E2441" t="s">
        <v>272</v>
      </c>
      <c r="F2441" s="2">
        <v>0.53125</v>
      </c>
      <c r="G2441">
        <v>4</v>
      </c>
      <c r="H2441">
        <v>3</v>
      </c>
      <c r="I2441">
        <v>280</v>
      </c>
      <c r="J2441">
        <v>36</v>
      </c>
      <c r="K2441">
        <v>0</v>
      </c>
      <c r="L2441" t="s">
        <v>193</v>
      </c>
      <c r="M2441" t="s">
        <v>172</v>
      </c>
      <c r="N2441">
        <v>34</v>
      </c>
      <c r="O2441" t="s">
        <v>179</v>
      </c>
      <c r="P2441" t="s">
        <v>185</v>
      </c>
      <c r="Q2441" t="s">
        <v>229</v>
      </c>
    </row>
    <row r="2442" spans="1:17" x14ac:dyDescent="0.25">
      <c r="A2442" t="s">
        <v>2673</v>
      </c>
      <c r="B2442" s="1">
        <v>46029</v>
      </c>
      <c r="C2442" s="1">
        <v>46032</v>
      </c>
      <c r="D2442" t="s">
        <v>39</v>
      </c>
      <c r="E2442" t="s">
        <v>286</v>
      </c>
      <c r="F2442" s="2">
        <v>0.64583333333333337</v>
      </c>
      <c r="G2442">
        <v>4</v>
      </c>
      <c r="H2442">
        <v>3</v>
      </c>
      <c r="I2442">
        <v>260</v>
      </c>
      <c r="J2442">
        <v>36</v>
      </c>
      <c r="K2442">
        <v>0</v>
      </c>
      <c r="L2442" t="s">
        <v>193</v>
      </c>
      <c r="M2442" t="s">
        <v>263</v>
      </c>
      <c r="N2442">
        <v>54</v>
      </c>
      <c r="O2442" t="s">
        <v>179</v>
      </c>
      <c r="P2442" t="s">
        <v>174</v>
      </c>
      <c r="Q2442" t="s">
        <v>175</v>
      </c>
    </row>
    <row r="2443" spans="1:17" x14ac:dyDescent="0.25">
      <c r="A2443" t="s">
        <v>2674</v>
      </c>
      <c r="B2443" s="1">
        <v>46082</v>
      </c>
      <c r="C2443" s="1">
        <v>46082</v>
      </c>
      <c r="D2443" t="s">
        <v>127</v>
      </c>
      <c r="E2443" t="s">
        <v>239</v>
      </c>
      <c r="F2443" s="2">
        <v>0.53125</v>
      </c>
      <c r="G2443">
        <v>4</v>
      </c>
      <c r="H2443">
        <v>6</v>
      </c>
      <c r="I2443">
        <v>420</v>
      </c>
      <c r="J2443">
        <v>54</v>
      </c>
      <c r="K2443">
        <v>40</v>
      </c>
      <c r="L2443" t="s">
        <v>171</v>
      </c>
      <c r="M2443" t="s">
        <v>172</v>
      </c>
      <c r="N2443">
        <v>49</v>
      </c>
      <c r="O2443" t="s">
        <v>184</v>
      </c>
      <c r="P2443" t="s">
        <v>185</v>
      </c>
      <c r="Q2443" t="s">
        <v>180</v>
      </c>
    </row>
    <row r="2444" spans="1:17" x14ac:dyDescent="0.25">
      <c r="A2444" t="s">
        <v>2675</v>
      </c>
      <c r="B2444" s="1">
        <v>46091</v>
      </c>
      <c r="C2444" s="1">
        <v>46093</v>
      </c>
      <c r="D2444" t="s">
        <v>99</v>
      </c>
      <c r="E2444" t="s">
        <v>302</v>
      </c>
      <c r="F2444" s="2">
        <v>0.53125</v>
      </c>
      <c r="G2444">
        <v>6</v>
      </c>
      <c r="H2444">
        <v>4</v>
      </c>
      <c r="I2444">
        <v>320</v>
      </c>
      <c r="J2444">
        <v>42</v>
      </c>
      <c r="K2444">
        <v>60</v>
      </c>
      <c r="L2444" t="s">
        <v>188</v>
      </c>
      <c r="M2444" t="s">
        <v>172</v>
      </c>
      <c r="N2444">
        <v>51</v>
      </c>
      <c r="O2444" t="s">
        <v>173</v>
      </c>
      <c r="P2444" t="s">
        <v>185</v>
      </c>
      <c r="Q2444" t="s">
        <v>229</v>
      </c>
    </row>
    <row r="2445" spans="1:17" x14ac:dyDescent="0.25">
      <c r="A2445" t="s">
        <v>2676</v>
      </c>
      <c r="B2445" s="1">
        <v>46196</v>
      </c>
      <c r="C2445" s="1">
        <v>46203</v>
      </c>
      <c r="D2445" t="s">
        <v>10</v>
      </c>
      <c r="E2445" t="s">
        <v>214</v>
      </c>
      <c r="F2445" s="2">
        <v>0.77083333333333337</v>
      </c>
      <c r="G2445">
        <v>6</v>
      </c>
      <c r="H2445">
        <v>2</v>
      </c>
      <c r="I2445">
        <v>180</v>
      </c>
      <c r="J2445">
        <v>30</v>
      </c>
      <c r="K2445">
        <v>60</v>
      </c>
      <c r="L2445" t="s">
        <v>188</v>
      </c>
      <c r="M2445" t="s">
        <v>172</v>
      </c>
      <c r="N2445">
        <v>23</v>
      </c>
      <c r="O2445" t="s">
        <v>173</v>
      </c>
      <c r="P2445" t="s">
        <v>174</v>
      </c>
      <c r="Q2445" t="s">
        <v>175</v>
      </c>
    </row>
    <row r="2446" spans="1:17" x14ac:dyDescent="0.25">
      <c r="A2446" t="s">
        <v>2677</v>
      </c>
      <c r="B2446" s="1">
        <v>46040</v>
      </c>
      <c r="C2446" s="1">
        <v>46043</v>
      </c>
      <c r="D2446" t="s">
        <v>53</v>
      </c>
      <c r="E2446" t="s">
        <v>218</v>
      </c>
      <c r="F2446" s="2">
        <v>0.64583333333333337</v>
      </c>
      <c r="G2446">
        <v>3</v>
      </c>
      <c r="H2446">
        <v>5</v>
      </c>
      <c r="I2446">
        <v>240</v>
      </c>
      <c r="J2446">
        <v>48</v>
      </c>
      <c r="K2446">
        <v>0</v>
      </c>
      <c r="L2446" t="s">
        <v>171</v>
      </c>
      <c r="M2446" t="s">
        <v>207</v>
      </c>
      <c r="N2446">
        <v>33</v>
      </c>
      <c r="O2446" t="s">
        <v>184</v>
      </c>
      <c r="P2446" t="s">
        <v>174</v>
      </c>
      <c r="Q2446" t="s">
        <v>175</v>
      </c>
    </row>
    <row r="2447" spans="1:17" x14ac:dyDescent="0.25">
      <c r="A2447" t="s">
        <v>2678</v>
      </c>
      <c r="B2447" s="1">
        <v>46144</v>
      </c>
      <c r="C2447" s="1">
        <v>46151</v>
      </c>
      <c r="D2447" t="s">
        <v>10</v>
      </c>
      <c r="E2447" t="s">
        <v>218</v>
      </c>
      <c r="F2447" s="2">
        <v>0.88541666666666663</v>
      </c>
      <c r="G2447">
        <v>3</v>
      </c>
      <c r="H2447">
        <v>2</v>
      </c>
      <c r="I2447">
        <v>320</v>
      </c>
      <c r="J2447">
        <v>30</v>
      </c>
      <c r="K2447">
        <v>20</v>
      </c>
      <c r="L2447" t="s">
        <v>188</v>
      </c>
      <c r="M2447" t="s">
        <v>172</v>
      </c>
      <c r="N2447">
        <v>60</v>
      </c>
      <c r="O2447" t="s">
        <v>184</v>
      </c>
      <c r="P2447" t="s">
        <v>174</v>
      </c>
      <c r="Q2447" t="s">
        <v>229</v>
      </c>
    </row>
    <row r="2448" spans="1:17" x14ac:dyDescent="0.25">
      <c r="A2448" t="s">
        <v>2679</v>
      </c>
      <c r="B2448" s="1">
        <v>46175</v>
      </c>
      <c r="C2448" s="1">
        <v>46180</v>
      </c>
      <c r="D2448" t="s">
        <v>35</v>
      </c>
      <c r="E2448" t="s">
        <v>300</v>
      </c>
      <c r="F2448" s="2">
        <v>0.9375</v>
      </c>
      <c r="G2448">
        <v>8</v>
      </c>
      <c r="H2448">
        <v>3</v>
      </c>
      <c r="I2448">
        <v>320</v>
      </c>
      <c r="J2448">
        <v>36</v>
      </c>
      <c r="K2448">
        <v>0</v>
      </c>
      <c r="L2448" t="s">
        <v>178</v>
      </c>
      <c r="M2448" t="s">
        <v>172</v>
      </c>
      <c r="N2448">
        <v>23</v>
      </c>
      <c r="O2448" t="s">
        <v>184</v>
      </c>
      <c r="P2448" t="s">
        <v>174</v>
      </c>
      <c r="Q2448" t="s">
        <v>229</v>
      </c>
    </row>
    <row r="2449" spans="1:17" x14ac:dyDescent="0.25">
      <c r="A2449" t="s">
        <v>2680</v>
      </c>
      <c r="B2449" s="1">
        <v>46144</v>
      </c>
      <c r="C2449" s="1">
        <v>46149</v>
      </c>
      <c r="D2449" t="s">
        <v>29</v>
      </c>
      <c r="E2449" t="s">
        <v>224</v>
      </c>
      <c r="F2449" s="2">
        <v>0.9375</v>
      </c>
      <c r="G2449">
        <v>8</v>
      </c>
      <c r="H2449">
        <v>1</v>
      </c>
      <c r="I2449">
        <v>240</v>
      </c>
      <c r="J2449">
        <v>24</v>
      </c>
      <c r="K2449">
        <v>150</v>
      </c>
      <c r="L2449" t="s">
        <v>183</v>
      </c>
      <c r="M2449" t="s">
        <v>172</v>
      </c>
      <c r="N2449">
        <v>22</v>
      </c>
      <c r="O2449" t="s">
        <v>184</v>
      </c>
      <c r="P2449" t="s">
        <v>185</v>
      </c>
      <c r="Q2449" t="s">
        <v>175</v>
      </c>
    </row>
    <row r="2450" spans="1:17" x14ac:dyDescent="0.25">
      <c r="A2450" t="s">
        <v>2681</v>
      </c>
      <c r="B2450" s="1">
        <v>46141</v>
      </c>
      <c r="C2450" s="1">
        <v>46145</v>
      </c>
      <c r="D2450" t="s">
        <v>99</v>
      </c>
      <c r="E2450" t="s">
        <v>445</v>
      </c>
      <c r="F2450" s="2">
        <v>0.9375</v>
      </c>
      <c r="G2450">
        <v>4</v>
      </c>
      <c r="H2450">
        <v>2</v>
      </c>
      <c r="I2450">
        <v>420</v>
      </c>
      <c r="J2450">
        <v>30</v>
      </c>
      <c r="K2450">
        <v>0</v>
      </c>
      <c r="L2450" t="s">
        <v>171</v>
      </c>
      <c r="M2450" t="s">
        <v>172</v>
      </c>
      <c r="N2450">
        <v>44</v>
      </c>
      <c r="O2450" t="s">
        <v>179</v>
      </c>
      <c r="P2450" t="s">
        <v>174</v>
      </c>
      <c r="Q2450" t="s">
        <v>180</v>
      </c>
    </row>
    <row r="2451" spans="1:17" x14ac:dyDescent="0.25">
      <c r="A2451" t="s">
        <v>2682</v>
      </c>
      <c r="B2451" s="1">
        <v>46131</v>
      </c>
      <c r="C2451" s="1">
        <v>46135</v>
      </c>
      <c r="D2451" t="s">
        <v>136</v>
      </c>
      <c r="E2451" t="s">
        <v>280</v>
      </c>
      <c r="F2451" s="2">
        <v>0.39583333333333331</v>
      </c>
      <c r="G2451">
        <v>1</v>
      </c>
      <c r="H2451">
        <v>3</v>
      </c>
      <c r="I2451">
        <v>420</v>
      </c>
      <c r="J2451">
        <v>36</v>
      </c>
      <c r="K2451">
        <v>0</v>
      </c>
      <c r="L2451" t="s">
        <v>193</v>
      </c>
      <c r="M2451" t="s">
        <v>207</v>
      </c>
      <c r="N2451">
        <v>20</v>
      </c>
      <c r="O2451" t="s">
        <v>179</v>
      </c>
      <c r="P2451" t="s">
        <v>185</v>
      </c>
      <c r="Q2451" t="s">
        <v>180</v>
      </c>
    </row>
    <row r="2452" spans="1:17" x14ac:dyDescent="0.25">
      <c r="A2452" t="s">
        <v>2683</v>
      </c>
      <c r="B2452" s="1">
        <v>46165</v>
      </c>
      <c r="C2452" s="1">
        <v>46166</v>
      </c>
      <c r="D2452" t="s">
        <v>24</v>
      </c>
      <c r="E2452" t="s">
        <v>190</v>
      </c>
      <c r="F2452" s="2">
        <v>0.9375</v>
      </c>
      <c r="G2452">
        <v>4</v>
      </c>
      <c r="H2452">
        <v>2</v>
      </c>
      <c r="I2452">
        <v>460</v>
      </c>
      <c r="J2452">
        <v>30</v>
      </c>
      <c r="K2452">
        <v>40</v>
      </c>
      <c r="L2452" t="s">
        <v>188</v>
      </c>
      <c r="M2452" t="s">
        <v>172</v>
      </c>
      <c r="N2452">
        <v>22</v>
      </c>
      <c r="O2452" t="s">
        <v>184</v>
      </c>
      <c r="P2452" t="s">
        <v>185</v>
      </c>
      <c r="Q2452" t="s">
        <v>180</v>
      </c>
    </row>
    <row r="2453" spans="1:17" x14ac:dyDescent="0.25">
      <c r="A2453" t="s">
        <v>2684</v>
      </c>
      <c r="B2453" s="1">
        <v>46166</v>
      </c>
      <c r="C2453" s="1">
        <v>46170</v>
      </c>
      <c r="D2453" t="s">
        <v>21</v>
      </c>
      <c r="E2453" t="s">
        <v>201</v>
      </c>
      <c r="F2453" s="2">
        <v>0.64583333333333337</v>
      </c>
      <c r="G2453">
        <v>6</v>
      </c>
      <c r="H2453">
        <v>3</v>
      </c>
      <c r="I2453">
        <v>180</v>
      </c>
      <c r="J2453">
        <v>36</v>
      </c>
      <c r="K2453">
        <v>100</v>
      </c>
      <c r="L2453" t="s">
        <v>183</v>
      </c>
      <c r="M2453" t="s">
        <v>172</v>
      </c>
      <c r="N2453">
        <v>33</v>
      </c>
      <c r="O2453" t="s">
        <v>173</v>
      </c>
      <c r="P2453" t="s">
        <v>174</v>
      </c>
      <c r="Q2453" t="s">
        <v>175</v>
      </c>
    </row>
    <row r="2454" spans="1:17" x14ac:dyDescent="0.25">
      <c r="A2454" t="s">
        <v>2685</v>
      </c>
      <c r="B2454" s="1">
        <v>46186</v>
      </c>
      <c r="C2454" s="1">
        <v>46189</v>
      </c>
      <c r="D2454" t="s">
        <v>68</v>
      </c>
      <c r="E2454" t="s">
        <v>286</v>
      </c>
      <c r="F2454" s="2">
        <v>0.77083333333333337</v>
      </c>
      <c r="G2454">
        <v>1</v>
      </c>
      <c r="H2454">
        <v>4</v>
      </c>
      <c r="I2454">
        <v>440</v>
      </c>
      <c r="J2454">
        <v>42</v>
      </c>
      <c r="K2454">
        <v>40</v>
      </c>
      <c r="L2454" t="s">
        <v>183</v>
      </c>
      <c r="M2454" t="s">
        <v>172</v>
      </c>
      <c r="N2454">
        <v>60</v>
      </c>
      <c r="O2454" t="s">
        <v>179</v>
      </c>
      <c r="P2454" t="s">
        <v>174</v>
      </c>
      <c r="Q2454" t="s">
        <v>180</v>
      </c>
    </row>
    <row r="2455" spans="1:17" x14ac:dyDescent="0.25">
      <c r="A2455" t="s">
        <v>2686</v>
      </c>
      <c r="B2455" s="1">
        <v>46129</v>
      </c>
      <c r="C2455" s="1">
        <v>46134</v>
      </c>
      <c r="D2455" t="s">
        <v>49</v>
      </c>
      <c r="E2455" t="s">
        <v>212</v>
      </c>
      <c r="F2455" s="2">
        <v>0.88541666666666663</v>
      </c>
      <c r="G2455">
        <v>2</v>
      </c>
      <c r="H2455">
        <v>6</v>
      </c>
      <c r="I2455">
        <v>300</v>
      </c>
      <c r="J2455">
        <v>54</v>
      </c>
      <c r="K2455">
        <v>20</v>
      </c>
      <c r="L2455" t="s">
        <v>188</v>
      </c>
      <c r="M2455" t="s">
        <v>172</v>
      </c>
      <c r="N2455">
        <v>39</v>
      </c>
      <c r="O2455" t="s">
        <v>173</v>
      </c>
      <c r="P2455" t="s">
        <v>185</v>
      </c>
      <c r="Q2455" t="s">
        <v>229</v>
      </c>
    </row>
    <row r="2456" spans="1:17" x14ac:dyDescent="0.25">
      <c r="A2456" t="s">
        <v>2687</v>
      </c>
      <c r="B2456" s="1">
        <v>46032</v>
      </c>
      <c r="C2456" s="1">
        <v>46036</v>
      </c>
      <c r="D2456" t="s">
        <v>17</v>
      </c>
      <c r="E2456" t="s">
        <v>170</v>
      </c>
      <c r="F2456" s="2">
        <v>0.39583333333333331</v>
      </c>
      <c r="G2456">
        <v>2</v>
      </c>
      <c r="H2456">
        <v>3</v>
      </c>
      <c r="I2456">
        <v>160</v>
      </c>
      <c r="J2456">
        <v>36</v>
      </c>
      <c r="K2456">
        <v>20</v>
      </c>
      <c r="L2456" t="s">
        <v>178</v>
      </c>
      <c r="M2456" t="s">
        <v>172</v>
      </c>
      <c r="N2456">
        <v>44</v>
      </c>
      <c r="O2456" t="s">
        <v>184</v>
      </c>
      <c r="P2456" t="s">
        <v>185</v>
      </c>
      <c r="Q2456" t="s">
        <v>175</v>
      </c>
    </row>
    <row r="2457" spans="1:17" x14ac:dyDescent="0.25">
      <c r="A2457" t="s">
        <v>2688</v>
      </c>
      <c r="B2457" s="1">
        <v>46088</v>
      </c>
      <c r="C2457" s="1">
        <v>46094</v>
      </c>
      <c r="D2457" t="s">
        <v>103</v>
      </c>
      <c r="E2457" t="s">
        <v>239</v>
      </c>
      <c r="F2457" s="2">
        <v>0.77083333333333337</v>
      </c>
      <c r="G2457">
        <v>6</v>
      </c>
      <c r="H2457">
        <v>6</v>
      </c>
      <c r="I2457">
        <v>240</v>
      </c>
      <c r="J2457">
        <v>54</v>
      </c>
      <c r="K2457">
        <v>100</v>
      </c>
      <c r="L2457" t="s">
        <v>178</v>
      </c>
      <c r="M2457" t="s">
        <v>172</v>
      </c>
      <c r="N2457">
        <v>54</v>
      </c>
      <c r="O2457" t="s">
        <v>179</v>
      </c>
      <c r="P2457" t="s">
        <v>185</v>
      </c>
      <c r="Q2457" t="s">
        <v>175</v>
      </c>
    </row>
    <row r="2458" spans="1:17" x14ac:dyDescent="0.25">
      <c r="A2458" t="s">
        <v>2689</v>
      </c>
      <c r="B2458" s="1">
        <v>46148</v>
      </c>
      <c r="C2458" s="1">
        <v>46151</v>
      </c>
      <c r="D2458" t="s">
        <v>143</v>
      </c>
      <c r="E2458" t="s">
        <v>235</v>
      </c>
      <c r="F2458" s="2">
        <v>0.53125</v>
      </c>
      <c r="G2458">
        <v>4</v>
      </c>
      <c r="H2458">
        <v>5</v>
      </c>
      <c r="I2458">
        <v>460</v>
      </c>
      <c r="J2458">
        <v>48</v>
      </c>
      <c r="K2458">
        <v>100</v>
      </c>
      <c r="L2458" t="s">
        <v>193</v>
      </c>
      <c r="M2458" t="s">
        <v>172</v>
      </c>
      <c r="N2458">
        <v>29</v>
      </c>
      <c r="O2458" t="s">
        <v>184</v>
      </c>
      <c r="P2458" t="s">
        <v>185</v>
      </c>
      <c r="Q2458" t="s">
        <v>180</v>
      </c>
    </row>
    <row r="2459" spans="1:17" x14ac:dyDescent="0.25">
      <c r="A2459" t="s">
        <v>2690</v>
      </c>
      <c r="B2459" s="1">
        <v>46140</v>
      </c>
      <c r="C2459" s="1">
        <v>46140</v>
      </c>
      <c r="D2459" t="s">
        <v>17</v>
      </c>
      <c r="E2459" t="s">
        <v>209</v>
      </c>
      <c r="F2459" s="2">
        <v>0.64583333333333337</v>
      </c>
      <c r="G2459">
        <v>1</v>
      </c>
      <c r="H2459">
        <v>5</v>
      </c>
      <c r="I2459">
        <v>400</v>
      </c>
      <c r="J2459">
        <v>48</v>
      </c>
      <c r="K2459">
        <v>40</v>
      </c>
      <c r="L2459" t="s">
        <v>183</v>
      </c>
      <c r="M2459" t="s">
        <v>172</v>
      </c>
      <c r="N2459">
        <v>29</v>
      </c>
      <c r="O2459" t="s">
        <v>179</v>
      </c>
      <c r="P2459" t="s">
        <v>174</v>
      </c>
      <c r="Q2459" t="s">
        <v>180</v>
      </c>
    </row>
    <row r="2460" spans="1:17" x14ac:dyDescent="0.25">
      <c r="A2460" t="s">
        <v>2691</v>
      </c>
      <c r="B2460" s="1">
        <v>46163</v>
      </c>
      <c r="C2460" s="1">
        <v>46165</v>
      </c>
      <c r="D2460" t="s">
        <v>110</v>
      </c>
      <c r="E2460" t="s">
        <v>187</v>
      </c>
      <c r="F2460" s="2">
        <v>0.77083333333333337</v>
      </c>
      <c r="G2460">
        <v>4</v>
      </c>
      <c r="H2460">
        <v>3</v>
      </c>
      <c r="I2460">
        <v>240</v>
      </c>
      <c r="J2460">
        <v>36</v>
      </c>
      <c r="K2460">
        <v>20</v>
      </c>
      <c r="L2460" t="s">
        <v>188</v>
      </c>
      <c r="M2460" t="s">
        <v>172</v>
      </c>
      <c r="N2460">
        <v>60</v>
      </c>
      <c r="O2460" t="s">
        <v>179</v>
      </c>
      <c r="P2460" t="s">
        <v>185</v>
      </c>
      <c r="Q2460" t="s">
        <v>229</v>
      </c>
    </row>
    <row r="2461" spans="1:17" x14ac:dyDescent="0.25">
      <c r="A2461" t="s">
        <v>2692</v>
      </c>
      <c r="B2461" s="1">
        <v>46115</v>
      </c>
      <c r="C2461" s="1">
        <v>46118</v>
      </c>
      <c r="D2461" t="s">
        <v>77</v>
      </c>
      <c r="E2461" t="s">
        <v>205</v>
      </c>
      <c r="F2461" s="2">
        <v>0.77083333333333337</v>
      </c>
      <c r="G2461">
        <v>6</v>
      </c>
      <c r="H2461">
        <v>3</v>
      </c>
      <c r="I2461">
        <v>380</v>
      </c>
      <c r="J2461">
        <v>36</v>
      </c>
      <c r="K2461">
        <v>0</v>
      </c>
      <c r="L2461" t="s">
        <v>171</v>
      </c>
      <c r="M2461" t="s">
        <v>172</v>
      </c>
      <c r="N2461">
        <v>37</v>
      </c>
      <c r="O2461" t="s">
        <v>179</v>
      </c>
      <c r="P2461" t="s">
        <v>174</v>
      </c>
      <c r="Q2461" t="s">
        <v>180</v>
      </c>
    </row>
    <row r="2462" spans="1:17" x14ac:dyDescent="0.25">
      <c r="A2462" t="s">
        <v>2693</v>
      </c>
      <c r="B2462" s="1">
        <v>46023</v>
      </c>
      <c r="C2462" s="1">
        <v>46023</v>
      </c>
      <c r="D2462" t="s">
        <v>29</v>
      </c>
      <c r="E2462" t="s">
        <v>216</v>
      </c>
      <c r="F2462" s="2">
        <v>0.77083333333333337</v>
      </c>
      <c r="G2462">
        <v>1</v>
      </c>
      <c r="H2462">
        <v>1</v>
      </c>
      <c r="I2462">
        <v>260</v>
      </c>
      <c r="J2462">
        <v>24</v>
      </c>
      <c r="K2462">
        <v>60</v>
      </c>
      <c r="L2462" t="s">
        <v>183</v>
      </c>
      <c r="M2462" t="s">
        <v>172</v>
      </c>
      <c r="N2462">
        <v>19</v>
      </c>
      <c r="O2462" t="s">
        <v>184</v>
      </c>
      <c r="P2462" t="s">
        <v>174</v>
      </c>
      <c r="Q2462" t="s">
        <v>229</v>
      </c>
    </row>
    <row r="2463" spans="1:17" x14ac:dyDescent="0.25">
      <c r="A2463" t="s">
        <v>2694</v>
      </c>
      <c r="B2463" s="1">
        <v>46158</v>
      </c>
      <c r="C2463" s="1">
        <v>46164</v>
      </c>
      <c r="D2463" t="s">
        <v>136</v>
      </c>
      <c r="E2463" t="s">
        <v>190</v>
      </c>
      <c r="F2463" s="2">
        <v>0.77083333333333337</v>
      </c>
      <c r="G2463">
        <v>1</v>
      </c>
      <c r="H2463">
        <v>4</v>
      </c>
      <c r="I2463">
        <v>360</v>
      </c>
      <c r="J2463">
        <v>42</v>
      </c>
      <c r="K2463">
        <v>150</v>
      </c>
      <c r="L2463" t="s">
        <v>171</v>
      </c>
      <c r="M2463" t="s">
        <v>172</v>
      </c>
      <c r="N2463">
        <v>20</v>
      </c>
      <c r="O2463" t="s">
        <v>173</v>
      </c>
      <c r="P2463" t="s">
        <v>174</v>
      </c>
      <c r="Q2463" t="s">
        <v>229</v>
      </c>
    </row>
    <row r="2464" spans="1:17" x14ac:dyDescent="0.25">
      <c r="A2464" t="s">
        <v>2695</v>
      </c>
      <c r="B2464" s="1">
        <v>46092</v>
      </c>
      <c r="C2464" s="1">
        <v>46096</v>
      </c>
      <c r="D2464" t="s">
        <v>84</v>
      </c>
      <c r="E2464" t="s">
        <v>286</v>
      </c>
      <c r="F2464" s="2">
        <v>0.9375</v>
      </c>
      <c r="G2464">
        <v>2</v>
      </c>
      <c r="H2464">
        <v>3</v>
      </c>
      <c r="I2464">
        <v>340</v>
      </c>
      <c r="J2464">
        <v>36</v>
      </c>
      <c r="K2464">
        <v>0</v>
      </c>
      <c r="L2464" t="s">
        <v>171</v>
      </c>
      <c r="M2464" t="s">
        <v>172</v>
      </c>
      <c r="N2464">
        <v>44</v>
      </c>
      <c r="O2464" t="s">
        <v>184</v>
      </c>
      <c r="P2464" t="s">
        <v>185</v>
      </c>
      <c r="Q2464" t="s">
        <v>229</v>
      </c>
    </row>
    <row r="2465" spans="1:17" x14ac:dyDescent="0.25">
      <c r="A2465" t="s">
        <v>2696</v>
      </c>
      <c r="B2465" s="1">
        <v>46038</v>
      </c>
      <c r="C2465" s="1">
        <v>46045</v>
      </c>
      <c r="D2465" t="s">
        <v>117</v>
      </c>
      <c r="E2465" t="s">
        <v>286</v>
      </c>
      <c r="F2465" s="2">
        <v>0.77083333333333337</v>
      </c>
      <c r="G2465">
        <v>4</v>
      </c>
      <c r="H2465">
        <v>4</v>
      </c>
      <c r="I2465">
        <v>260</v>
      </c>
      <c r="J2465">
        <v>42</v>
      </c>
      <c r="K2465">
        <v>0</v>
      </c>
      <c r="L2465" t="s">
        <v>178</v>
      </c>
      <c r="M2465" t="s">
        <v>172</v>
      </c>
      <c r="N2465">
        <v>45</v>
      </c>
      <c r="O2465" t="s">
        <v>173</v>
      </c>
      <c r="P2465" t="s">
        <v>185</v>
      </c>
      <c r="Q2465" t="s">
        <v>175</v>
      </c>
    </row>
    <row r="2466" spans="1:17" x14ac:dyDescent="0.25">
      <c r="A2466" t="s">
        <v>2697</v>
      </c>
      <c r="B2466" s="1">
        <v>46045</v>
      </c>
      <c r="C2466" s="1">
        <v>46047</v>
      </c>
      <c r="D2466" t="s">
        <v>72</v>
      </c>
      <c r="E2466" t="s">
        <v>328</v>
      </c>
      <c r="F2466" s="2">
        <v>0.53125</v>
      </c>
      <c r="G2466">
        <v>5</v>
      </c>
      <c r="H2466">
        <v>2</v>
      </c>
      <c r="I2466">
        <v>400</v>
      </c>
      <c r="J2466">
        <v>30</v>
      </c>
      <c r="K2466">
        <v>20</v>
      </c>
      <c r="L2466" t="s">
        <v>178</v>
      </c>
      <c r="M2466" t="s">
        <v>172</v>
      </c>
      <c r="N2466">
        <v>20</v>
      </c>
      <c r="O2466" t="s">
        <v>179</v>
      </c>
      <c r="P2466" t="s">
        <v>174</v>
      </c>
      <c r="Q2466" t="s">
        <v>180</v>
      </c>
    </row>
    <row r="2467" spans="1:17" x14ac:dyDescent="0.25">
      <c r="A2467" t="s">
        <v>2698</v>
      </c>
      <c r="B2467" s="1">
        <v>46038</v>
      </c>
      <c r="C2467" s="1">
        <v>46040</v>
      </c>
      <c r="D2467" t="s">
        <v>58</v>
      </c>
      <c r="E2467" t="s">
        <v>272</v>
      </c>
      <c r="F2467" s="2">
        <v>0.9375</v>
      </c>
      <c r="G2467">
        <v>4</v>
      </c>
      <c r="H2467">
        <v>3</v>
      </c>
      <c r="I2467">
        <v>280</v>
      </c>
      <c r="J2467">
        <v>36</v>
      </c>
      <c r="K2467">
        <v>150</v>
      </c>
      <c r="L2467" t="s">
        <v>178</v>
      </c>
      <c r="M2467" t="s">
        <v>172</v>
      </c>
      <c r="N2467">
        <v>26</v>
      </c>
      <c r="O2467" t="s">
        <v>184</v>
      </c>
      <c r="P2467" t="s">
        <v>174</v>
      </c>
      <c r="Q2467" t="s">
        <v>229</v>
      </c>
    </row>
    <row r="2468" spans="1:17" x14ac:dyDescent="0.25">
      <c r="A2468" t="s">
        <v>2699</v>
      </c>
      <c r="B2468" s="1">
        <v>46118</v>
      </c>
      <c r="C2468" s="1">
        <v>46125</v>
      </c>
      <c r="D2468" t="s">
        <v>31</v>
      </c>
      <c r="E2468" t="s">
        <v>224</v>
      </c>
      <c r="F2468" s="2">
        <v>0.64583333333333337</v>
      </c>
      <c r="G2468">
        <v>1</v>
      </c>
      <c r="H2468">
        <v>5</v>
      </c>
      <c r="I2468">
        <v>420</v>
      </c>
      <c r="J2468">
        <v>48</v>
      </c>
      <c r="K2468">
        <v>60</v>
      </c>
      <c r="L2468" t="s">
        <v>193</v>
      </c>
      <c r="M2468" t="s">
        <v>263</v>
      </c>
      <c r="N2468">
        <v>47</v>
      </c>
      <c r="O2468" t="s">
        <v>179</v>
      </c>
      <c r="P2468" t="s">
        <v>185</v>
      </c>
      <c r="Q2468" t="s">
        <v>180</v>
      </c>
    </row>
    <row r="2469" spans="1:17" x14ac:dyDescent="0.25">
      <c r="A2469" t="s">
        <v>2700</v>
      </c>
      <c r="B2469" s="1">
        <v>46045</v>
      </c>
      <c r="C2469" s="1">
        <v>46051</v>
      </c>
      <c r="D2469" t="s">
        <v>72</v>
      </c>
      <c r="E2469" t="s">
        <v>309</v>
      </c>
      <c r="F2469" s="2">
        <v>0.53125</v>
      </c>
      <c r="G2469">
        <v>6</v>
      </c>
      <c r="H2469">
        <v>2</v>
      </c>
      <c r="I2469">
        <v>160</v>
      </c>
      <c r="J2469">
        <v>30</v>
      </c>
      <c r="K2469">
        <v>0</v>
      </c>
      <c r="L2469" t="s">
        <v>171</v>
      </c>
      <c r="M2469" t="s">
        <v>172</v>
      </c>
      <c r="N2469">
        <v>25</v>
      </c>
      <c r="O2469" t="s">
        <v>179</v>
      </c>
      <c r="P2469" t="s">
        <v>185</v>
      </c>
      <c r="Q2469" t="s">
        <v>175</v>
      </c>
    </row>
    <row r="2470" spans="1:17" x14ac:dyDescent="0.25">
      <c r="A2470" t="s">
        <v>2701</v>
      </c>
      <c r="B2470" s="1">
        <v>46185</v>
      </c>
      <c r="C2470" s="1">
        <v>46185</v>
      </c>
      <c r="D2470" t="s">
        <v>17</v>
      </c>
      <c r="E2470" t="s">
        <v>246</v>
      </c>
      <c r="F2470" s="2">
        <v>0.53125</v>
      </c>
      <c r="G2470">
        <v>3</v>
      </c>
      <c r="H2470">
        <v>2</v>
      </c>
      <c r="I2470">
        <v>280</v>
      </c>
      <c r="J2470">
        <v>30</v>
      </c>
      <c r="K2470">
        <v>100</v>
      </c>
      <c r="L2470" t="s">
        <v>193</v>
      </c>
      <c r="M2470" t="s">
        <v>172</v>
      </c>
      <c r="N2470">
        <v>31</v>
      </c>
      <c r="O2470" t="s">
        <v>184</v>
      </c>
      <c r="P2470" t="s">
        <v>174</v>
      </c>
      <c r="Q2470" t="s">
        <v>175</v>
      </c>
    </row>
    <row r="2471" spans="1:17" x14ac:dyDescent="0.25">
      <c r="A2471" t="s">
        <v>2702</v>
      </c>
      <c r="B2471" s="1">
        <v>46078</v>
      </c>
      <c r="C2471" s="1">
        <v>46082</v>
      </c>
      <c r="D2471" t="s">
        <v>24</v>
      </c>
      <c r="E2471" t="s">
        <v>177</v>
      </c>
      <c r="F2471" s="2">
        <v>0.53125</v>
      </c>
      <c r="G2471">
        <v>4</v>
      </c>
      <c r="H2471">
        <v>4</v>
      </c>
      <c r="I2471">
        <v>180</v>
      </c>
      <c r="J2471">
        <v>42</v>
      </c>
      <c r="K2471">
        <v>0</v>
      </c>
      <c r="L2471" t="s">
        <v>183</v>
      </c>
      <c r="M2471" t="s">
        <v>207</v>
      </c>
      <c r="N2471">
        <v>51</v>
      </c>
      <c r="O2471" t="s">
        <v>179</v>
      </c>
      <c r="P2471" t="s">
        <v>185</v>
      </c>
      <c r="Q2471" t="s">
        <v>175</v>
      </c>
    </row>
    <row r="2472" spans="1:17" x14ac:dyDescent="0.25">
      <c r="A2472" t="s">
        <v>2703</v>
      </c>
      <c r="B2472" s="1">
        <v>46195</v>
      </c>
      <c r="C2472" s="1">
        <v>46197</v>
      </c>
      <c r="D2472" t="s">
        <v>29</v>
      </c>
      <c r="E2472" t="s">
        <v>214</v>
      </c>
      <c r="F2472" s="2">
        <v>0.9375</v>
      </c>
      <c r="G2472">
        <v>1</v>
      </c>
      <c r="H2472">
        <v>1</v>
      </c>
      <c r="I2472">
        <v>180</v>
      </c>
      <c r="J2472">
        <v>24</v>
      </c>
      <c r="K2472">
        <v>0</v>
      </c>
      <c r="L2472" t="s">
        <v>188</v>
      </c>
      <c r="M2472" t="s">
        <v>172</v>
      </c>
      <c r="N2472">
        <v>48</v>
      </c>
      <c r="O2472" t="s">
        <v>173</v>
      </c>
      <c r="P2472" t="s">
        <v>185</v>
      </c>
      <c r="Q2472" t="s">
        <v>175</v>
      </c>
    </row>
    <row r="2473" spans="1:17" x14ac:dyDescent="0.25">
      <c r="A2473" t="s">
        <v>2704</v>
      </c>
      <c r="B2473" s="1">
        <v>46059</v>
      </c>
      <c r="C2473" s="1">
        <v>46062</v>
      </c>
      <c r="D2473" t="s">
        <v>35</v>
      </c>
      <c r="E2473" t="s">
        <v>232</v>
      </c>
      <c r="F2473" s="2">
        <v>0.53125</v>
      </c>
      <c r="G2473">
        <v>2</v>
      </c>
      <c r="H2473">
        <v>4</v>
      </c>
      <c r="I2473">
        <v>240</v>
      </c>
      <c r="J2473">
        <v>42</v>
      </c>
      <c r="K2473">
        <v>0</v>
      </c>
      <c r="L2473" t="s">
        <v>171</v>
      </c>
      <c r="M2473" t="s">
        <v>172</v>
      </c>
      <c r="N2473">
        <v>32</v>
      </c>
      <c r="O2473" t="s">
        <v>173</v>
      </c>
      <c r="P2473" t="s">
        <v>174</v>
      </c>
      <c r="Q2473" t="s">
        <v>175</v>
      </c>
    </row>
    <row r="2474" spans="1:17" x14ac:dyDescent="0.25">
      <c r="A2474" t="s">
        <v>2705</v>
      </c>
      <c r="B2474" s="1">
        <v>46159</v>
      </c>
      <c r="C2474" s="1">
        <v>46163</v>
      </c>
      <c r="D2474" t="s">
        <v>49</v>
      </c>
      <c r="E2474" t="s">
        <v>212</v>
      </c>
      <c r="F2474" s="2">
        <v>0.39583333333333331</v>
      </c>
      <c r="G2474">
        <v>3</v>
      </c>
      <c r="H2474">
        <v>2</v>
      </c>
      <c r="I2474">
        <v>220</v>
      </c>
      <c r="J2474">
        <v>30</v>
      </c>
      <c r="K2474">
        <v>0</v>
      </c>
      <c r="L2474" t="s">
        <v>193</v>
      </c>
      <c r="M2474" t="s">
        <v>207</v>
      </c>
      <c r="N2474">
        <v>58</v>
      </c>
      <c r="O2474" t="s">
        <v>179</v>
      </c>
      <c r="P2474" t="s">
        <v>185</v>
      </c>
      <c r="Q2474" t="s">
        <v>175</v>
      </c>
    </row>
    <row r="2475" spans="1:17" x14ac:dyDescent="0.25">
      <c r="A2475" t="s">
        <v>2706</v>
      </c>
      <c r="B2475" s="1">
        <v>46048</v>
      </c>
      <c r="C2475" s="1">
        <v>46053</v>
      </c>
      <c r="D2475" t="s">
        <v>110</v>
      </c>
      <c r="E2475" t="s">
        <v>286</v>
      </c>
      <c r="F2475" s="2">
        <v>0.39583333333333331</v>
      </c>
      <c r="G2475">
        <v>4</v>
      </c>
      <c r="H2475">
        <v>3</v>
      </c>
      <c r="I2475">
        <v>260</v>
      </c>
      <c r="J2475">
        <v>36</v>
      </c>
      <c r="K2475">
        <v>0</v>
      </c>
      <c r="L2475" t="s">
        <v>178</v>
      </c>
      <c r="M2475" t="s">
        <v>172</v>
      </c>
      <c r="N2475">
        <v>52</v>
      </c>
      <c r="O2475" t="s">
        <v>184</v>
      </c>
      <c r="P2475" t="s">
        <v>185</v>
      </c>
      <c r="Q2475" t="s">
        <v>175</v>
      </c>
    </row>
    <row r="2476" spans="1:17" x14ac:dyDescent="0.25">
      <c r="A2476" t="s">
        <v>2707</v>
      </c>
      <c r="B2476" s="1">
        <v>46101</v>
      </c>
      <c r="C2476" s="1">
        <v>46105</v>
      </c>
      <c r="D2476" t="s">
        <v>107</v>
      </c>
      <c r="E2476" t="s">
        <v>218</v>
      </c>
      <c r="F2476" s="2">
        <v>0.77083333333333337</v>
      </c>
      <c r="G2476">
        <v>2</v>
      </c>
      <c r="H2476">
        <v>1</v>
      </c>
      <c r="I2476">
        <v>240</v>
      </c>
      <c r="J2476">
        <v>24</v>
      </c>
      <c r="K2476">
        <v>20</v>
      </c>
      <c r="L2476" t="s">
        <v>193</v>
      </c>
      <c r="M2476" t="s">
        <v>172</v>
      </c>
      <c r="N2476">
        <v>32</v>
      </c>
      <c r="O2476" t="s">
        <v>184</v>
      </c>
      <c r="P2476" t="s">
        <v>174</v>
      </c>
      <c r="Q2476" t="s">
        <v>175</v>
      </c>
    </row>
    <row r="2477" spans="1:17" x14ac:dyDescent="0.25">
      <c r="A2477" t="s">
        <v>2708</v>
      </c>
      <c r="B2477" s="1">
        <v>46105</v>
      </c>
      <c r="C2477" s="1">
        <v>46108</v>
      </c>
      <c r="D2477" t="s">
        <v>103</v>
      </c>
      <c r="E2477" t="s">
        <v>212</v>
      </c>
      <c r="F2477" s="2">
        <v>0.88541666666666663</v>
      </c>
      <c r="G2477">
        <v>3</v>
      </c>
      <c r="H2477">
        <v>2</v>
      </c>
      <c r="I2477">
        <v>300</v>
      </c>
      <c r="J2477">
        <v>30</v>
      </c>
      <c r="K2477">
        <v>150</v>
      </c>
      <c r="L2477" t="s">
        <v>171</v>
      </c>
      <c r="M2477" t="s">
        <v>263</v>
      </c>
      <c r="N2477">
        <v>45</v>
      </c>
      <c r="O2477" t="s">
        <v>179</v>
      </c>
      <c r="P2477" t="s">
        <v>185</v>
      </c>
      <c r="Q2477" t="s">
        <v>229</v>
      </c>
    </row>
    <row r="2478" spans="1:17" x14ac:dyDescent="0.25">
      <c r="A2478" t="s">
        <v>2709</v>
      </c>
      <c r="B2478" s="1">
        <v>46056</v>
      </c>
      <c r="C2478" s="1">
        <v>46059</v>
      </c>
      <c r="D2478" t="s">
        <v>90</v>
      </c>
      <c r="E2478" t="s">
        <v>192</v>
      </c>
      <c r="F2478" s="2">
        <v>0.9375</v>
      </c>
      <c r="G2478">
        <v>2</v>
      </c>
      <c r="H2478">
        <v>2</v>
      </c>
      <c r="I2478">
        <v>160</v>
      </c>
      <c r="J2478">
        <v>30</v>
      </c>
      <c r="K2478">
        <v>0</v>
      </c>
      <c r="L2478" t="s">
        <v>183</v>
      </c>
      <c r="M2478" t="s">
        <v>207</v>
      </c>
      <c r="N2478">
        <v>47</v>
      </c>
      <c r="O2478" t="s">
        <v>179</v>
      </c>
      <c r="P2478" t="s">
        <v>185</v>
      </c>
      <c r="Q2478" t="s">
        <v>175</v>
      </c>
    </row>
    <row r="2479" spans="1:17" x14ac:dyDescent="0.25">
      <c r="A2479" t="s">
        <v>2710</v>
      </c>
      <c r="B2479" s="1">
        <v>46028</v>
      </c>
      <c r="C2479" s="1">
        <v>46031</v>
      </c>
      <c r="D2479" t="s">
        <v>29</v>
      </c>
      <c r="E2479" t="s">
        <v>270</v>
      </c>
      <c r="F2479" s="2">
        <v>0.64583333333333337</v>
      </c>
      <c r="G2479">
        <v>2</v>
      </c>
      <c r="H2479">
        <v>2</v>
      </c>
      <c r="I2479">
        <v>460</v>
      </c>
      <c r="J2479">
        <v>30</v>
      </c>
      <c r="K2479">
        <v>20</v>
      </c>
      <c r="L2479" t="s">
        <v>188</v>
      </c>
      <c r="M2479" t="s">
        <v>172</v>
      </c>
      <c r="N2479">
        <v>40</v>
      </c>
      <c r="O2479" t="s">
        <v>179</v>
      </c>
      <c r="P2479" t="s">
        <v>185</v>
      </c>
      <c r="Q2479" t="s">
        <v>180</v>
      </c>
    </row>
    <row r="2480" spans="1:17" x14ac:dyDescent="0.25">
      <c r="A2480" t="s">
        <v>2711</v>
      </c>
      <c r="B2480" s="1">
        <v>46025</v>
      </c>
      <c r="C2480" s="1">
        <v>46031</v>
      </c>
      <c r="D2480" t="s">
        <v>58</v>
      </c>
      <c r="E2480" t="s">
        <v>216</v>
      </c>
      <c r="F2480" s="2">
        <v>0.77083333333333337</v>
      </c>
      <c r="G2480">
        <v>2</v>
      </c>
      <c r="H2480">
        <v>2</v>
      </c>
      <c r="I2480">
        <v>360</v>
      </c>
      <c r="J2480">
        <v>30</v>
      </c>
      <c r="K2480">
        <v>40</v>
      </c>
      <c r="L2480" t="s">
        <v>178</v>
      </c>
      <c r="M2480" t="s">
        <v>172</v>
      </c>
      <c r="N2480">
        <v>59</v>
      </c>
      <c r="O2480" t="s">
        <v>184</v>
      </c>
      <c r="P2480" t="s">
        <v>185</v>
      </c>
      <c r="Q2480" t="s">
        <v>180</v>
      </c>
    </row>
    <row r="2481" spans="1:17" x14ac:dyDescent="0.25">
      <c r="A2481" t="s">
        <v>2712</v>
      </c>
      <c r="B2481" s="1">
        <v>46143</v>
      </c>
      <c r="C2481" s="1">
        <v>46144</v>
      </c>
      <c r="D2481" t="s">
        <v>130</v>
      </c>
      <c r="E2481" t="s">
        <v>192</v>
      </c>
      <c r="F2481" s="2">
        <v>0.64583333333333337</v>
      </c>
      <c r="G2481">
        <v>1</v>
      </c>
      <c r="H2481">
        <v>4</v>
      </c>
      <c r="I2481">
        <v>340</v>
      </c>
      <c r="J2481">
        <v>42</v>
      </c>
      <c r="K2481">
        <v>0</v>
      </c>
      <c r="L2481" t="s">
        <v>188</v>
      </c>
      <c r="M2481" t="s">
        <v>172</v>
      </c>
      <c r="N2481">
        <v>55</v>
      </c>
      <c r="O2481" t="s">
        <v>179</v>
      </c>
      <c r="P2481" t="s">
        <v>185</v>
      </c>
      <c r="Q2481" t="s">
        <v>180</v>
      </c>
    </row>
    <row r="2482" spans="1:17" x14ac:dyDescent="0.25">
      <c r="A2482" t="s">
        <v>2713</v>
      </c>
      <c r="B2482" s="1">
        <v>46070</v>
      </c>
      <c r="C2482" s="1">
        <v>46074</v>
      </c>
      <c r="D2482" t="s">
        <v>24</v>
      </c>
      <c r="E2482" t="s">
        <v>199</v>
      </c>
      <c r="F2482" s="2">
        <v>0.53125</v>
      </c>
      <c r="G2482">
        <v>6</v>
      </c>
      <c r="H2482">
        <v>2</v>
      </c>
      <c r="I2482">
        <v>260</v>
      </c>
      <c r="J2482">
        <v>30</v>
      </c>
      <c r="K2482">
        <v>0</v>
      </c>
      <c r="L2482" t="s">
        <v>193</v>
      </c>
      <c r="M2482" t="s">
        <v>172</v>
      </c>
      <c r="N2482">
        <v>43</v>
      </c>
      <c r="O2482" t="s">
        <v>184</v>
      </c>
      <c r="P2482" t="s">
        <v>174</v>
      </c>
      <c r="Q2482" t="s">
        <v>229</v>
      </c>
    </row>
    <row r="2483" spans="1:17" x14ac:dyDescent="0.25">
      <c r="A2483" t="s">
        <v>2714</v>
      </c>
      <c r="B2483" s="1">
        <v>46169</v>
      </c>
      <c r="C2483" s="1">
        <v>46175</v>
      </c>
      <c r="D2483" t="s">
        <v>31</v>
      </c>
      <c r="E2483" t="s">
        <v>270</v>
      </c>
      <c r="F2483" s="2">
        <v>0.88541666666666663</v>
      </c>
      <c r="G2483">
        <v>6</v>
      </c>
      <c r="H2483">
        <v>3</v>
      </c>
      <c r="I2483">
        <v>280</v>
      </c>
      <c r="J2483">
        <v>36</v>
      </c>
      <c r="K2483">
        <v>100</v>
      </c>
      <c r="L2483" t="s">
        <v>178</v>
      </c>
      <c r="M2483" t="s">
        <v>172</v>
      </c>
      <c r="N2483">
        <v>30</v>
      </c>
      <c r="O2483" t="s">
        <v>173</v>
      </c>
      <c r="P2483" t="s">
        <v>185</v>
      </c>
      <c r="Q2483" t="s">
        <v>175</v>
      </c>
    </row>
    <row r="2484" spans="1:17" x14ac:dyDescent="0.25">
      <c r="A2484" t="s">
        <v>2715</v>
      </c>
      <c r="B2484" s="1">
        <v>46129</v>
      </c>
      <c r="C2484" s="1">
        <v>46134</v>
      </c>
      <c r="D2484" t="s">
        <v>58</v>
      </c>
      <c r="E2484" t="s">
        <v>235</v>
      </c>
      <c r="F2484" s="2">
        <v>0.39583333333333331</v>
      </c>
      <c r="G2484">
        <v>1</v>
      </c>
      <c r="H2484">
        <v>2</v>
      </c>
      <c r="I2484">
        <v>280</v>
      </c>
      <c r="J2484">
        <v>30</v>
      </c>
      <c r="K2484">
        <v>20</v>
      </c>
      <c r="L2484" t="s">
        <v>183</v>
      </c>
      <c r="M2484" t="s">
        <v>172</v>
      </c>
      <c r="N2484">
        <v>31</v>
      </c>
      <c r="O2484" t="s">
        <v>173</v>
      </c>
      <c r="P2484" t="s">
        <v>174</v>
      </c>
      <c r="Q2484" t="s">
        <v>175</v>
      </c>
    </row>
    <row r="2485" spans="1:17" x14ac:dyDescent="0.25">
      <c r="A2485" t="s">
        <v>2716</v>
      </c>
      <c r="B2485" s="1">
        <v>46027</v>
      </c>
      <c r="C2485" s="1">
        <v>46029</v>
      </c>
      <c r="D2485" t="s">
        <v>107</v>
      </c>
      <c r="E2485" t="s">
        <v>197</v>
      </c>
      <c r="F2485" s="2">
        <v>0.64583333333333337</v>
      </c>
      <c r="G2485">
        <v>7</v>
      </c>
      <c r="H2485">
        <v>2</v>
      </c>
      <c r="I2485">
        <v>180</v>
      </c>
      <c r="J2485">
        <v>30</v>
      </c>
      <c r="K2485">
        <v>0</v>
      </c>
      <c r="L2485" t="s">
        <v>193</v>
      </c>
      <c r="M2485" t="s">
        <v>172</v>
      </c>
      <c r="N2485">
        <v>28</v>
      </c>
      <c r="O2485" t="s">
        <v>179</v>
      </c>
      <c r="P2485" t="s">
        <v>174</v>
      </c>
      <c r="Q2485" t="s">
        <v>175</v>
      </c>
    </row>
    <row r="2486" spans="1:17" x14ac:dyDescent="0.25">
      <c r="A2486" t="s">
        <v>2717</v>
      </c>
      <c r="B2486" s="1">
        <v>46066</v>
      </c>
      <c r="C2486" s="1">
        <v>46069</v>
      </c>
      <c r="D2486" t="s">
        <v>39</v>
      </c>
      <c r="E2486" t="s">
        <v>280</v>
      </c>
      <c r="F2486" s="2">
        <v>0.9375</v>
      </c>
      <c r="G2486">
        <v>4</v>
      </c>
      <c r="H2486">
        <v>2</v>
      </c>
      <c r="I2486">
        <v>320</v>
      </c>
      <c r="J2486">
        <v>30</v>
      </c>
      <c r="K2486">
        <v>0</v>
      </c>
      <c r="L2486" t="s">
        <v>188</v>
      </c>
      <c r="M2486" t="s">
        <v>263</v>
      </c>
      <c r="N2486">
        <v>45</v>
      </c>
      <c r="O2486" t="s">
        <v>179</v>
      </c>
      <c r="P2486" t="s">
        <v>174</v>
      </c>
      <c r="Q2486" t="s">
        <v>229</v>
      </c>
    </row>
    <row r="2487" spans="1:17" x14ac:dyDescent="0.25">
      <c r="A2487" t="s">
        <v>2718</v>
      </c>
      <c r="B2487" s="1">
        <v>46031</v>
      </c>
      <c r="C2487" s="1">
        <v>46031</v>
      </c>
      <c r="D2487" t="s">
        <v>39</v>
      </c>
      <c r="E2487" t="s">
        <v>256</v>
      </c>
      <c r="F2487" s="2">
        <v>0.53125</v>
      </c>
      <c r="G2487">
        <v>7</v>
      </c>
      <c r="H2487">
        <v>2</v>
      </c>
      <c r="I2487">
        <v>320</v>
      </c>
      <c r="J2487">
        <v>30</v>
      </c>
      <c r="K2487">
        <v>150</v>
      </c>
      <c r="L2487" t="s">
        <v>183</v>
      </c>
      <c r="M2487" t="s">
        <v>172</v>
      </c>
      <c r="N2487">
        <v>46</v>
      </c>
      <c r="O2487" t="s">
        <v>184</v>
      </c>
      <c r="P2487" t="s">
        <v>185</v>
      </c>
      <c r="Q2487" t="s">
        <v>229</v>
      </c>
    </row>
    <row r="2488" spans="1:17" x14ac:dyDescent="0.25">
      <c r="A2488" t="s">
        <v>2719</v>
      </c>
      <c r="B2488" s="1">
        <v>46100</v>
      </c>
      <c r="C2488" s="1">
        <v>46107</v>
      </c>
      <c r="D2488" t="s">
        <v>113</v>
      </c>
      <c r="E2488" t="s">
        <v>209</v>
      </c>
      <c r="F2488" s="2">
        <v>0.88541666666666663</v>
      </c>
      <c r="G2488">
        <v>3</v>
      </c>
      <c r="H2488">
        <v>3</v>
      </c>
      <c r="I2488">
        <v>400</v>
      </c>
      <c r="J2488">
        <v>36</v>
      </c>
      <c r="K2488">
        <v>0</v>
      </c>
      <c r="L2488" t="s">
        <v>178</v>
      </c>
      <c r="M2488" t="s">
        <v>172</v>
      </c>
      <c r="N2488">
        <v>40</v>
      </c>
      <c r="O2488" t="s">
        <v>179</v>
      </c>
      <c r="P2488" t="s">
        <v>185</v>
      </c>
      <c r="Q2488" t="s">
        <v>180</v>
      </c>
    </row>
    <row r="2489" spans="1:17" x14ac:dyDescent="0.25">
      <c r="A2489" t="s">
        <v>2720</v>
      </c>
      <c r="B2489" s="1">
        <v>46133</v>
      </c>
      <c r="C2489" s="1">
        <v>46133</v>
      </c>
      <c r="D2489" t="s">
        <v>117</v>
      </c>
      <c r="E2489" t="s">
        <v>300</v>
      </c>
      <c r="F2489" s="2">
        <v>0.9375</v>
      </c>
      <c r="G2489">
        <v>6</v>
      </c>
      <c r="H2489">
        <v>3</v>
      </c>
      <c r="I2489">
        <v>240</v>
      </c>
      <c r="J2489">
        <v>36</v>
      </c>
      <c r="K2489">
        <v>0</v>
      </c>
      <c r="L2489" t="s">
        <v>171</v>
      </c>
      <c r="M2489" t="s">
        <v>207</v>
      </c>
      <c r="N2489">
        <v>36</v>
      </c>
      <c r="O2489" t="s">
        <v>179</v>
      </c>
      <c r="P2489" t="s">
        <v>174</v>
      </c>
      <c r="Q2489" t="s">
        <v>175</v>
      </c>
    </row>
    <row r="2490" spans="1:17" x14ac:dyDescent="0.25">
      <c r="A2490" t="s">
        <v>2721</v>
      </c>
      <c r="B2490" s="1">
        <v>46096</v>
      </c>
      <c r="C2490" s="1">
        <v>46101</v>
      </c>
      <c r="D2490" t="s">
        <v>110</v>
      </c>
      <c r="E2490" t="s">
        <v>237</v>
      </c>
      <c r="F2490" s="2">
        <v>0.77083333333333337</v>
      </c>
      <c r="G2490">
        <v>2</v>
      </c>
      <c r="H2490">
        <v>2</v>
      </c>
      <c r="I2490">
        <v>260</v>
      </c>
      <c r="J2490">
        <v>30</v>
      </c>
      <c r="K2490">
        <v>150</v>
      </c>
      <c r="L2490" t="s">
        <v>183</v>
      </c>
      <c r="M2490" t="s">
        <v>172</v>
      </c>
      <c r="N2490">
        <v>34</v>
      </c>
      <c r="O2490" t="s">
        <v>173</v>
      </c>
      <c r="P2490" t="s">
        <v>185</v>
      </c>
      <c r="Q2490" t="s">
        <v>175</v>
      </c>
    </row>
    <row r="2491" spans="1:17" x14ac:dyDescent="0.25">
      <c r="A2491" t="s">
        <v>2722</v>
      </c>
      <c r="B2491" s="1">
        <v>46163</v>
      </c>
      <c r="C2491" s="1">
        <v>46163</v>
      </c>
      <c r="D2491" t="s">
        <v>110</v>
      </c>
      <c r="E2491" t="s">
        <v>190</v>
      </c>
      <c r="F2491" s="2">
        <v>0.77083333333333337</v>
      </c>
      <c r="G2491">
        <v>7</v>
      </c>
      <c r="H2491">
        <v>2</v>
      </c>
      <c r="I2491">
        <v>280</v>
      </c>
      <c r="J2491">
        <v>30</v>
      </c>
      <c r="K2491">
        <v>150</v>
      </c>
      <c r="L2491" t="s">
        <v>178</v>
      </c>
      <c r="M2491" t="s">
        <v>172</v>
      </c>
      <c r="N2491">
        <v>39</v>
      </c>
      <c r="O2491" t="s">
        <v>179</v>
      </c>
      <c r="P2491" t="s">
        <v>174</v>
      </c>
      <c r="Q2491" t="s">
        <v>175</v>
      </c>
    </row>
    <row r="2492" spans="1:17" x14ac:dyDescent="0.25">
      <c r="A2492" t="s">
        <v>2723</v>
      </c>
      <c r="B2492" s="1">
        <v>46136</v>
      </c>
      <c r="C2492" s="1">
        <v>46140</v>
      </c>
      <c r="D2492" t="s">
        <v>110</v>
      </c>
      <c r="E2492" t="s">
        <v>328</v>
      </c>
      <c r="F2492" s="2">
        <v>0.77083333333333337</v>
      </c>
      <c r="G2492">
        <v>5</v>
      </c>
      <c r="H2492">
        <v>3</v>
      </c>
      <c r="I2492">
        <v>220</v>
      </c>
      <c r="J2492">
        <v>36</v>
      </c>
      <c r="K2492">
        <v>100</v>
      </c>
      <c r="L2492" t="s">
        <v>183</v>
      </c>
      <c r="M2492" t="s">
        <v>172</v>
      </c>
      <c r="N2492">
        <v>33</v>
      </c>
      <c r="O2492" t="s">
        <v>184</v>
      </c>
      <c r="P2492" t="s">
        <v>185</v>
      </c>
      <c r="Q2492" t="s">
        <v>175</v>
      </c>
    </row>
    <row r="2493" spans="1:17" x14ac:dyDescent="0.25">
      <c r="A2493" t="s">
        <v>2724</v>
      </c>
      <c r="B2493" s="1">
        <v>46034</v>
      </c>
      <c r="C2493" s="1">
        <v>46040</v>
      </c>
      <c r="D2493" t="s">
        <v>72</v>
      </c>
      <c r="E2493" t="s">
        <v>300</v>
      </c>
      <c r="F2493" s="2">
        <v>0.53125</v>
      </c>
      <c r="G2493">
        <v>4</v>
      </c>
      <c r="H2493">
        <v>3</v>
      </c>
      <c r="I2493">
        <v>240</v>
      </c>
      <c r="J2493">
        <v>36</v>
      </c>
      <c r="K2493">
        <v>0</v>
      </c>
      <c r="L2493" t="s">
        <v>188</v>
      </c>
      <c r="M2493" t="s">
        <v>172</v>
      </c>
      <c r="N2493">
        <v>21</v>
      </c>
      <c r="O2493" t="s">
        <v>173</v>
      </c>
      <c r="P2493" t="s">
        <v>185</v>
      </c>
      <c r="Q2493" t="s">
        <v>175</v>
      </c>
    </row>
    <row r="2494" spans="1:17" x14ac:dyDescent="0.25">
      <c r="A2494" t="s">
        <v>2725</v>
      </c>
      <c r="B2494" s="1">
        <v>46094</v>
      </c>
      <c r="C2494" s="1">
        <v>46100</v>
      </c>
      <c r="D2494" t="s">
        <v>119</v>
      </c>
      <c r="E2494" t="s">
        <v>212</v>
      </c>
      <c r="F2494" s="2">
        <v>0.64583333333333337</v>
      </c>
      <c r="G2494">
        <v>3</v>
      </c>
      <c r="H2494">
        <v>2</v>
      </c>
      <c r="I2494">
        <v>220</v>
      </c>
      <c r="J2494">
        <v>30</v>
      </c>
      <c r="K2494">
        <v>0</v>
      </c>
      <c r="L2494" t="s">
        <v>171</v>
      </c>
      <c r="M2494" t="s">
        <v>172</v>
      </c>
      <c r="N2494">
        <v>32</v>
      </c>
      <c r="O2494" t="s">
        <v>184</v>
      </c>
      <c r="P2494" t="s">
        <v>185</v>
      </c>
      <c r="Q2494" t="s">
        <v>175</v>
      </c>
    </row>
    <row r="2495" spans="1:17" x14ac:dyDescent="0.25">
      <c r="A2495" t="s">
        <v>2726</v>
      </c>
      <c r="B2495" s="1">
        <v>46068</v>
      </c>
      <c r="C2495" s="1">
        <v>46069</v>
      </c>
      <c r="D2495" t="s">
        <v>29</v>
      </c>
      <c r="E2495" t="s">
        <v>274</v>
      </c>
      <c r="F2495" s="2">
        <v>0.39583333333333331</v>
      </c>
      <c r="G2495">
        <v>9</v>
      </c>
      <c r="H2495">
        <v>2</v>
      </c>
      <c r="I2495">
        <v>240</v>
      </c>
      <c r="J2495">
        <v>30</v>
      </c>
      <c r="K2495">
        <v>60</v>
      </c>
      <c r="L2495" t="s">
        <v>171</v>
      </c>
      <c r="M2495" t="s">
        <v>172</v>
      </c>
      <c r="N2495">
        <v>22</v>
      </c>
      <c r="O2495" t="s">
        <v>179</v>
      </c>
      <c r="P2495" t="s">
        <v>174</v>
      </c>
      <c r="Q2495" t="s">
        <v>175</v>
      </c>
    </row>
    <row r="2496" spans="1:17" x14ac:dyDescent="0.25">
      <c r="A2496" t="s">
        <v>2727</v>
      </c>
      <c r="B2496" s="1">
        <v>46107</v>
      </c>
      <c r="C2496" s="1">
        <v>46111</v>
      </c>
      <c r="D2496" t="s">
        <v>53</v>
      </c>
      <c r="E2496" t="s">
        <v>201</v>
      </c>
      <c r="F2496" s="2">
        <v>0.53125</v>
      </c>
      <c r="G2496">
        <v>8</v>
      </c>
      <c r="H2496">
        <v>3</v>
      </c>
      <c r="I2496">
        <v>260</v>
      </c>
      <c r="J2496">
        <v>36</v>
      </c>
      <c r="K2496">
        <v>100</v>
      </c>
      <c r="L2496" t="s">
        <v>193</v>
      </c>
      <c r="M2496" t="s">
        <v>172</v>
      </c>
      <c r="N2496">
        <v>21</v>
      </c>
      <c r="O2496" t="s">
        <v>184</v>
      </c>
      <c r="P2496" t="s">
        <v>185</v>
      </c>
      <c r="Q2496" t="s">
        <v>229</v>
      </c>
    </row>
    <row r="2497" spans="1:17" x14ac:dyDescent="0.25">
      <c r="A2497" t="s">
        <v>2728</v>
      </c>
      <c r="B2497" s="1">
        <v>46093</v>
      </c>
      <c r="C2497" s="1">
        <v>46100</v>
      </c>
      <c r="D2497" t="s">
        <v>58</v>
      </c>
      <c r="E2497" t="s">
        <v>214</v>
      </c>
      <c r="F2497" s="2">
        <v>0.53125</v>
      </c>
      <c r="G2497">
        <v>2</v>
      </c>
      <c r="H2497">
        <v>3</v>
      </c>
      <c r="I2497">
        <v>180</v>
      </c>
      <c r="J2497">
        <v>36</v>
      </c>
      <c r="K2497">
        <v>100</v>
      </c>
      <c r="L2497" t="s">
        <v>178</v>
      </c>
      <c r="M2497" t="s">
        <v>172</v>
      </c>
      <c r="N2497">
        <v>29</v>
      </c>
      <c r="O2497" t="s">
        <v>179</v>
      </c>
      <c r="P2497" t="s">
        <v>174</v>
      </c>
      <c r="Q2497" t="s">
        <v>175</v>
      </c>
    </row>
    <row r="2498" spans="1:17" x14ac:dyDescent="0.25">
      <c r="A2498" t="s">
        <v>2729</v>
      </c>
      <c r="B2498" s="1">
        <v>46170</v>
      </c>
      <c r="C2498" s="1">
        <v>46176</v>
      </c>
      <c r="D2498" t="s">
        <v>99</v>
      </c>
      <c r="E2498" t="s">
        <v>246</v>
      </c>
      <c r="F2498" s="2">
        <v>0.9375</v>
      </c>
      <c r="G2498">
        <v>10</v>
      </c>
      <c r="H2498">
        <v>4</v>
      </c>
      <c r="I2498">
        <v>460</v>
      </c>
      <c r="J2498">
        <v>42</v>
      </c>
      <c r="K2498">
        <v>40</v>
      </c>
      <c r="L2498" t="s">
        <v>188</v>
      </c>
      <c r="M2498" t="s">
        <v>172</v>
      </c>
      <c r="N2498">
        <v>22</v>
      </c>
      <c r="O2498" t="s">
        <v>179</v>
      </c>
      <c r="P2498" t="s">
        <v>185</v>
      </c>
      <c r="Q2498" t="s">
        <v>180</v>
      </c>
    </row>
    <row r="2499" spans="1:17" x14ac:dyDescent="0.25">
      <c r="A2499" t="s">
        <v>2730</v>
      </c>
      <c r="B2499" s="1">
        <v>46054</v>
      </c>
      <c r="C2499" s="1">
        <v>46059</v>
      </c>
      <c r="D2499" t="s">
        <v>75</v>
      </c>
      <c r="E2499" t="s">
        <v>266</v>
      </c>
      <c r="F2499" s="2">
        <v>0.77083333333333337</v>
      </c>
      <c r="G2499">
        <v>1</v>
      </c>
      <c r="H2499">
        <v>2</v>
      </c>
      <c r="I2499">
        <v>260</v>
      </c>
      <c r="J2499">
        <v>30</v>
      </c>
      <c r="K2499">
        <v>0</v>
      </c>
      <c r="L2499" t="s">
        <v>188</v>
      </c>
      <c r="M2499" t="s">
        <v>172</v>
      </c>
      <c r="N2499">
        <v>60</v>
      </c>
      <c r="O2499" t="s">
        <v>179</v>
      </c>
      <c r="P2499" t="s">
        <v>185</v>
      </c>
      <c r="Q2499" t="s">
        <v>175</v>
      </c>
    </row>
    <row r="2500" spans="1:17" x14ac:dyDescent="0.25">
      <c r="A2500" t="s">
        <v>2731</v>
      </c>
      <c r="B2500" s="1">
        <v>46103</v>
      </c>
      <c r="C2500" s="1">
        <v>46103</v>
      </c>
      <c r="D2500" t="s">
        <v>113</v>
      </c>
      <c r="E2500" t="s">
        <v>249</v>
      </c>
      <c r="F2500" s="2">
        <v>0.39583333333333331</v>
      </c>
      <c r="G2500">
        <v>1</v>
      </c>
      <c r="H2500">
        <v>3</v>
      </c>
      <c r="I2500">
        <v>160</v>
      </c>
      <c r="J2500">
        <v>36</v>
      </c>
      <c r="K2500">
        <v>60</v>
      </c>
      <c r="L2500" t="s">
        <v>188</v>
      </c>
      <c r="M2500" t="s">
        <v>172</v>
      </c>
      <c r="N2500">
        <v>51</v>
      </c>
      <c r="O2500" t="s">
        <v>179</v>
      </c>
      <c r="P2500" t="s">
        <v>174</v>
      </c>
      <c r="Q2500" t="s">
        <v>175</v>
      </c>
    </row>
    <row r="2501" spans="1:17" x14ac:dyDescent="0.25">
      <c r="A2501" t="s">
        <v>2732</v>
      </c>
      <c r="B2501" s="1">
        <v>46098</v>
      </c>
      <c r="C2501" s="1">
        <v>46103</v>
      </c>
      <c r="D2501" t="s">
        <v>127</v>
      </c>
      <c r="E2501" t="s">
        <v>274</v>
      </c>
      <c r="F2501" s="2">
        <v>0.39583333333333331</v>
      </c>
      <c r="G2501">
        <v>10</v>
      </c>
      <c r="H2501">
        <v>1</v>
      </c>
      <c r="I2501">
        <v>420</v>
      </c>
      <c r="J2501">
        <v>24</v>
      </c>
      <c r="K2501">
        <v>0</v>
      </c>
      <c r="L2501" t="s">
        <v>178</v>
      </c>
      <c r="M2501" t="s">
        <v>172</v>
      </c>
      <c r="N2501">
        <v>59</v>
      </c>
      <c r="O2501" t="s">
        <v>173</v>
      </c>
      <c r="P2501" t="s">
        <v>174</v>
      </c>
      <c r="Q2501" t="s">
        <v>180</v>
      </c>
    </row>
    <row r="2502" spans="1:17" x14ac:dyDescent="0.25">
      <c r="A2502" t="s">
        <v>2733</v>
      </c>
      <c r="B2502" s="1">
        <v>46071</v>
      </c>
      <c r="C2502" s="1">
        <v>46077</v>
      </c>
      <c r="D2502" t="s">
        <v>90</v>
      </c>
      <c r="E2502" t="s">
        <v>170</v>
      </c>
      <c r="F2502" s="2">
        <v>0.9375</v>
      </c>
      <c r="G2502">
        <v>4</v>
      </c>
      <c r="H2502">
        <v>1</v>
      </c>
      <c r="I2502">
        <v>160</v>
      </c>
      <c r="J2502">
        <v>24</v>
      </c>
      <c r="K2502">
        <v>0</v>
      </c>
      <c r="L2502" t="s">
        <v>171</v>
      </c>
      <c r="M2502" t="s">
        <v>172</v>
      </c>
      <c r="N2502">
        <v>24</v>
      </c>
      <c r="O2502" t="s">
        <v>184</v>
      </c>
      <c r="P2502" t="s">
        <v>185</v>
      </c>
      <c r="Q2502" t="s">
        <v>175</v>
      </c>
    </row>
    <row r="2503" spans="1:17" x14ac:dyDescent="0.25">
      <c r="A2503" t="s">
        <v>2734</v>
      </c>
      <c r="B2503" s="1">
        <v>46043</v>
      </c>
      <c r="C2503" s="1">
        <v>46049</v>
      </c>
      <c r="D2503" t="s">
        <v>117</v>
      </c>
      <c r="E2503" t="s">
        <v>182</v>
      </c>
      <c r="F2503" s="2">
        <v>0.53125</v>
      </c>
      <c r="G2503">
        <v>4</v>
      </c>
      <c r="H2503">
        <v>3</v>
      </c>
      <c r="I2503">
        <v>240</v>
      </c>
      <c r="J2503">
        <v>36</v>
      </c>
      <c r="K2503">
        <v>20</v>
      </c>
      <c r="L2503" t="s">
        <v>183</v>
      </c>
      <c r="M2503" t="s">
        <v>172</v>
      </c>
      <c r="N2503">
        <v>57</v>
      </c>
      <c r="O2503" t="s">
        <v>173</v>
      </c>
      <c r="P2503" t="s">
        <v>185</v>
      </c>
      <c r="Q2503" t="s">
        <v>175</v>
      </c>
    </row>
    <row r="2504" spans="1:17" x14ac:dyDescent="0.25">
      <c r="A2504" t="s">
        <v>2735</v>
      </c>
      <c r="B2504" s="1">
        <v>46027</v>
      </c>
      <c r="C2504" s="1">
        <v>46034</v>
      </c>
      <c r="D2504" t="s">
        <v>136</v>
      </c>
      <c r="E2504" t="s">
        <v>218</v>
      </c>
      <c r="F2504" s="2">
        <v>0.53125</v>
      </c>
      <c r="G2504">
        <v>2</v>
      </c>
      <c r="H2504">
        <v>3</v>
      </c>
      <c r="I2504">
        <v>240</v>
      </c>
      <c r="J2504">
        <v>36</v>
      </c>
      <c r="K2504">
        <v>0</v>
      </c>
      <c r="L2504" t="s">
        <v>188</v>
      </c>
      <c r="M2504" t="s">
        <v>263</v>
      </c>
      <c r="N2504">
        <v>32</v>
      </c>
      <c r="O2504" t="s">
        <v>179</v>
      </c>
      <c r="P2504" t="s">
        <v>185</v>
      </c>
      <c r="Q2504" t="s">
        <v>175</v>
      </c>
    </row>
    <row r="2505" spans="1:17" x14ac:dyDescent="0.25">
      <c r="A2505" t="s">
        <v>2736</v>
      </c>
      <c r="B2505" s="1">
        <v>46170</v>
      </c>
      <c r="C2505" s="1">
        <v>46175</v>
      </c>
      <c r="D2505" t="s">
        <v>29</v>
      </c>
      <c r="E2505" t="s">
        <v>306</v>
      </c>
      <c r="F2505" s="2">
        <v>0.39583333333333331</v>
      </c>
      <c r="G2505">
        <v>1</v>
      </c>
      <c r="H2505">
        <v>3</v>
      </c>
      <c r="I2505">
        <v>180</v>
      </c>
      <c r="J2505">
        <v>36</v>
      </c>
      <c r="K2505">
        <v>150</v>
      </c>
      <c r="L2505" t="s">
        <v>183</v>
      </c>
      <c r="M2505" t="s">
        <v>172</v>
      </c>
      <c r="N2505">
        <v>34</v>
      </c>
      <c r="O2505" t="s">
        <v>184</v>
      </c>
      <c r="P2505" t="s">
        <v>174</v>
      </c>
      <c r="Q2505" t="s">
        <v>175</v>
      </c>
    </row>
    <row r="2506" spans="1:17" x14ac:dyDescent="0.25">
      <c r="A2506" t="s">
        <v>2737</v>
      </c>
      <c r="B2506" s="1">
        <v>46143</v>
      </c>
      <c r="C2506" s="1">
        <v>46150</v>
      </c>
      <c r="D2506" t="s">
        <v>49</v>
      </c>
      <c r="E2506" t="s">
        <v>209</v>
      </c>
      <c r="F2506" s="2">
        <v>0.77083333333333337</v>
      </c>
      <c r="G2506">
        <v>4</v>
      </c>
      <c r="H2506">
        <v>2</v>
      </c>
      <c r="I2506">
        <v>220</v>
      </c>
      <c r="J2506">
        <v>30</v>
      </c>
      <c r="K2506">
        <v>40</v>
      </c>
      <c r="L2506" t="s">
        <v>188</v>
      </c>
      <c r="M2506" t="s">
        <v>172</v>
      </c>
      <c r="N2506">
        <v>18</v>
      </c>
      <c r="O2506" t="s">
        <v>179</v>
      </c>
      <c r="P2506" t="s">
        <v>174</v>
      </c>
      <c r="Q2506" t="s">
        <v>175</v>
      </c>
    </row>
    <row r="2507" spans="1:17" x14ac:dyDescent="0.25">
      <c r="A2507" t="s">
        <v>2738</v>
      </c>
      <c r="B2507" s="1">
        <v>46129</v>
      </c>
      <c r="C2507" s="1">
        <v>46131</v>
      </c>
      <c r="D2507" t="s">
        <v>107</v>
      </c>
      <c r="E2507" t="s">
        <v>302</v>
      </c>
      <c r="F2507" s="2">
        <v>0.39583333333333331</v>
      </c>
      <c r="G2507">
        <v>7</v>
      </c>
      <c r="H2507">
        <v>5</v>
      </c>
      <c r="I2507">
        <v>240</v>
      </c>
      <c r="J2507">
        <v>48</v>
      </c>
      <c r="K2507">
        <v>150</v>
      </c>
      <c r="L2507" t="s">
        <v>178</v>
      </c>
      <c r="M2507" t="s">
        <v>172</v>
      </c>
      <c r="N2507">
        <v>41</v>
      </c>
      <c r="O2507" t="s">
        <v>184</v>
      </c>
      <c r="P2507" t="s">
        <v>174</v>
      </c>
      <c r="Q2507" t="s">
        <v>175</v>
      </c>
    </row>
    <row r="2508" spans="1:17" x14ac:dyDescent="0.25">
      <c r="A2508" t="s">
        <v>2739</v>
      </c>
      <c r="B2508" s="1">
        <v>46066</v>
      </c>
      <c r="C2508" s="1">
        <v>46067</v>
      </c>
      <c r="D2508" t="s">
        <v>21</v>
      </c>
      <c r="E2508" t="s">
        <v>262</v>
      </c>
      <c r="F2508" s="2">
        <v>0.9375</v>
      </c>
      <c r="G2508">
        <v>3</v>
      </c>
      <c r="H2508">
        <v>4</v>
      </c>
      <c r="I2508">
        <v>180</v>
      </c>
      <c r="J2508">
        <v>42</v>
      </c>
      <c r="K2508">
        <v>0</v>
      </c>
      <c r="L2508" t="s">
        <v>183</v>
      </c>
      <c r="M2508" t="s">
        <v>172</v>
      </c>
      <c r="N2508">
        <v>25</v>
      </c>
      <c r="O2508" t="s">
        <v>173</v>
      </c>
      <c r="P2508" t="s">
        <v>174</v>
      </c>
      <c r="Q2508" t="s">
        <v>175</v>
      </c>
    </row>
    <row r="2509" spans="1:17" x14ac:dyDescent="0.25">
      <c r="A2509" t="s">
        <v>2740</v>
      </c>
      <c r="B2509" s="1">
        <v>46073</v>
      </c>
      <c r="C2509" s="1">
        <v>46073</v>
      </c>
      <c r="D2509" t="s">
        <v>29</v>
      </c>
      <c r="E2509" t="s">
        <v>246</v>
      </c>
      <c r="F2509" s="2">
        <v>0.39583333333333331</v>
      </c>
      <c r="G2509">
        <v>7</v>
      </c>
      <c r="H2509">
        <v>5</v>
      </c>
      <c r="I2509">
        <v>460</v>
      </c>
      <c r="J2509">
        <v>48</v>
      </c>
      <c r="K2509">
        <v>20</v>
      </c>
      <c r="L2509" t="s">
        <v>183</v>
      </c>
      <c r="M2509" t="s">
        <v>172</v>
      </c>
      <c r="N2509">
        <v>26</v>
      </c>
      <c r="O2509" t="s">
        <v>179</v>
      </c>
      <c r="P2509" t="s">
        <v>174</v>
      </c>
      <c r="Q2509" t="s">
        <v>180</v>
      </c>
    </row>
    <row r="2510" spans="1:17" x14ac:dyDescent="0.25">
      <c r="A2510" t="s">
        <v>2741</v>
      </c>
      <c r="B2510" s="1">
        <v>46095</v>
      </c>
      <c r="C2510" s="1">
        <v>46100</v>
      </c>
      <c r="D2510" t="s">
        <v>87</v>
      </c>
      <c r="E2510" t="s">
        <v>209</v>
      </c>
      <c r="F2510" s="2">
        <v>0.88541666666666663</v>
      </c>
      <c r="G2510">
        <v>4</v>
      </c>
      <c r="H2510">
        <v>4</v>
      </c>
      <c r="I2510">
        <v>400</v>
      </c>
      <c r="J2510">
        <v>42</v>
      </c>
      <c r="K2510">
        <v>150</v>
      </c>
      <c r="L2510" t="s">
        <v>188</v>
      </c>
      <c r="M2510" t="s">
        <v>172</v>
      </c>
      <c r="N2510">
        <v>19</v>
      </c>
      <c r="O2510" t="s">
        <v>173</v>
      </c>
      <c r="P2510" t="s">
        <v>185</v>
      </c>
      <c r="Q2510" t="s">
        <v>180</v>
      </c>
    </row>
    <row r="2511" spans="1:17" x14ac:dyDescent="0.25">
      <c r="A2511" t="s">
        <v>2742</v>
      </c>
      <c r="B2511" s="1">
        <v>46163</v>
      </c>
      <c r="C2511" s="1">
        <v>46163</v>
      </c>
      <c r="D2511" t="s">
        <v>146</v>
      </c>
      <c r="E2511" t="s">
        <v>246</v>
      </c>
      <c r="F2511" s="2">
        <v>0.53125</v>
      </c>
      <c r="G2511">
        <v>7</v>
      </c>
      <c r="H2511">
        <v>2</v>
      </c>
      <c r="I2511">
        <v>280</v>
      </c>
      <c r="J2511">
        <v>30</v>
      </c>
      <c r="K2511">
        <v>0</v>
      </c>
      <c r="L2511" t="s">
        <v>188</v>
      </c>
      <c r="M2511" t="s">
        <v>172</v>
      </c>
      <c r="N2511">
        <v>21</v>
      </c>
      <c r="O2511" t="s">
        <v>173</v>
      </c>
      <c r="P2511" t="s">
        <v>174</v>
      </c>
      <c r="Q2511" t="s">
        <v>175</v>
      </c>
    </row>
    <row r="2512" spans="1:17" x14ac:dyDescent="0.25">
      <c r="A2512" t="s">
        <v>2743</v>
      </c>
      <c r="B2512" s="1">
        <v>46126</v>
      </c>
      <c r="C2512" s="1">
        <v>46130</v>
      </c>
      <c r="D2512" t="s">
        <v>113</v>
      </c>
      <c r="E2512" t="s">
        <v>218</v>
      </c>
      <c r="F2512" s="2">
        <v>0.39583333333333331</v>
      </c>
      <c r="G2512">
        <v>1</v>
      </c>
      <c r="H2512">
        <v>4</v>
      </c>
      <c r="I2512">
        <v>420</v>
      </c>
      <c r="J2512">
        <v>42</v>
      </c>
      <c r="K2512">
        <v>0</v>
      </c>
      <c r="L2512" t="s">
        <v>171</v>
      </c>
      <c r="M2512" t="s">
        <v>172</v>
      </c>
      <c r="N2512">
        <v>44</v>
      </c>
      <c r="O2512" t="s">
        <v>184</v>
      </c>
      <c r="P2512" t="s">
        <v>174</v>
      </c>
      <c r="Q2512" t="s">
        <v>180</v>
      </c>
    </row>
    <row r="2513" spans="1:17" x14ac:dyDescent="0.25">
      <c r="A2513" t="s">
        <v>2744</v>
      </c>
      <c r="B2513" s="1">
        <v>46088</v>
      </c>
      <c r="C2513" s="1">
        <v>46088</v>
      </c>
      <c r="D2513" t="s">
        <v>119</v>
      </c>
      <c r="E2513" t="s">
        <v>209</v>
      </c>
      <c r="F2513" s="2">
        <v>0.64583333333333337</v>
      </c>
      <c r="G2513">
        <v>1</v>
      </c>
      <c r="H2513">
        <v>2</v>
      </c>
      <c r="I2513">
        <v>220</v>
      </c>
      <c r="J2513">
        <v>30</v>
      </c>
      <c r="K2513">
        <v>20</v>
      </c>
      <c r="L2513" t="s">
        <v>193</v>
      </c>
      <c r="M2513" t="s">
        <v>172</v>
      </c>
      <c r="N2513">
        <v>54</v>
      </c>
      <c r="O2513" t="s">
        <v>179</v>
      </c>
      <c r="P2513" t="s">
        <v>185</v>
      </c>
      <c r="Q2513" t="s">
        <v>175</v>
      </c>
    </row>
    <row r="2514" spans="1:17" x14ac:dyDescent="0.25">
      <c r="A2514" t="s">
        <v>2745</v>
      </c>
      <c r="B2514" s="1">
        <v>46151</v>
      </c>
      <c r="C2514" s="1">
        <v>46151</v>
      </c>
      <c r="D2514" t="s">
        <v>53</v>
      </c>
      <c r="E2514" t="s">
        <v>306</v>
      </c>
      <c r="F2514" s="2">
        <v>0.9375</v>
      </c>
      <c r="G2514">
        <v>3</v>
      </c>
      <c r="H2514">
        <v>2</v>
      </c>
      <c r="I2514">
        <v>260</v>
      </c>
      <c r="J2514">
        <v>30</v>
      </c>
      <c r="K2514">
        <v>0</v>
      </c>
      <c r="L2514" t="s">
        <v>171</v>
      </c>
      <c r="M2514" t="s">
        <v>172</v>
      </c>
      <c r="N2514">
        <v>32</v>
      </c>
      <c r="O2514" t="s">
        <v>173</v>
      </c>
      <c r="P2514" t="s">
        <v>174</v>
      </c>
      <c r="Q2514" t="s">
        <v>229</v>
      </c>
    </row>
    <row r="2515" spans="1:17" x14ac:dyDescent="0.25">
      <c r="A2515" t="s">
        <v>2746</v>
      </c>
      <c r="B2515" s="1">
        <v>46147</v>
      </c>
      <c r="C2515" s="1">
        <v>46151</v>
      </c>
      <c r="D2515" t="s">
        <v>24</v>
      </c>
      <c r="E2515" t="s">
        <v>220</v>
      </c>
      <c r="F2515" s="2">
        <v>0.88541666666666663</v>
      </c>
      <c r="G2515">
        <v>6</v>
      </c>
      <c r="H2515">
        <v>2</v>
      </c>
      <c r="I2515">
        <v>240</v>
      </c>
      <c r="J2515">
        <v>30</v>
      </c>
      <c r="K2515">
        <v>40</v>
      </c>
      <c r="L2515" t="s">
        <v>193</v>
      </c>
      <c r="M2515" t="s">
        <v>172</v>
      </c>
      <c r="N2515">
        <v>36</v>
      </c>
      <c r="O2515" t="s">
        <v>173</v>
      </c>
      <c r="P2515" t="s">
        <v>185</v>
      </c>
      <c r="Q2515" t="s">
        <v>175</v>
      </c>
    </row>
    <row r="2516" spans="1:17" x14ac:dyDescent="0.25">
      <c r="A2516" t="s">
        <v>2747</v>
      </c>
      <c r="B2516" s="1">
        <v>46133</v>
      </c>
      <c r="C2516" s="1">
        <v>46135</v>
      </c>
      <c r="D2516" t="s">
        <v>39</v>
      </c>
      <c r="E2516" t="s">
        <v>335</v>
      </c>
      <c r="F2516" s="2">
        <v>0.88541666666666663</v>
      </c>
      <c r="G2516">
        <v>7</v>
      </c>
      <c r="H2516">
        <v>2</v>
      </c>
      <c r="I2516">
        <v>460</v>
      </c>
      <c r="J2516">
        <v>30</v>
      </c>
      <c r="K2516">
        <v>0</v>
      </c>
      <c r="L2516" t="s">
        <v>178</v>
      </c>
      <c r="M2516" t="s">
        <v>172</v>
      </c>
      <c r="N2516">
        <v>23</v>
      </c>
      <c r="O2516" t="s">
        <v>179</v>
      </c>
      <c r="P2516" t="s">
        <v>174</v>
      </c>
      <c r="Q2516" t="s">
        <v>180</v>
      </c>
    </row>
    <row r="2517" spans="1:17" x14ac:dyDescent="0.25">
      <c r="A2517" t="s">
        <v>2748</v>
      </c>
      <c r="B2517" s="1">
        <v>46047</v>
      </c>
      <c r="C2517" s="1">
        <v>46053</v>
      </c>
      <c r="D2517" t="s">
        <v>140</v>
      </c>
      <c r="E2517" t="s">
        <v>201</v>
      </c>
      <c r="F2517" s="2">
        <v>0.64583333333333337</v>
      </c>
      <c r="G2517">
        <v>7</v>
      </c>
      <c r="H2517">
        <v>2</v>
      </c>
      <c r="I2517">
        <v>260</v>
      </c>
      <c r="J2517">
        <v>30</v>
      </c>
      <c r="K2517">
        <v>150</v>
      </c>
      <c r="L2517" t="s">
        <v>171</v>
      </c>
      <c r="M2517" t="s">
        <v>172</v>
      </c>
      <c r="N2517">
        <v>48</v>
      </c>
      <c r="O2517" t="s">
        <v>184</v>
      </c>
      <c r="P2517" t="s">
        <v>174</v>
      </c>
      <c r="Q2517" t="s">
        <v>229</v>
      </c>
    </row>
    <row r="2518" spans="1:17" x14ac:dyDescent="0.25">
      <c r="A2518" t="s">
        <v>2749</v>
      </c>
      <c r="B2518" s="1">
        <v>46057</v>
      </c>
      <c r="C2518" s="1">
        <v>46063</v>
      </c>
      <c r="D2518" t="s">
        <v>24</v>
      </c>
      <c r="E2518" t="s">
        <v>328</v>
      </c>
      <c r="F2518" s="2">
        <v>0.77083333333333337</v>
      </c>
      <c r="G2518">
        <v>7</v>
      </c>
      <c r="H2518">
        <v>1</v>
      </c>
      <c r="I2518">
        <v>300</v>
      </c>
      <c r="J2518">
        <v>24</v>
      </c>
      <c r="K2518">
        <v>60</v>
      </c>
      <c r="L2518" t="s">
        <v>188</v>
      </c>
      <c r="M2518" t="s">
        <v>172</v>
      </c>
      <c r="N2518">
        <v>52</v>
      </c>
      <c r="O2518" t="s">
        <v>179</v>
      </c>
      <c r="P2518" t="s">
        <v>185</v>
      </c>
      <c r="Q2518" t="s">
        <v>229</v>
      </c>
    </row>
    <row r="2519" spans="1:17" x14ac:dyDescent="0.25">
      <c r="A2519" t="s">
        <v>2750</v>
      </c>
      <c r="B2519" s="1">
        <v>46175</v>
      </c>
      <c r="C2519" s="1">
        <v>46177</v>
      </c>
      <c r="D2519" t="s">
        <v>35</v>
      </c>
      <c r="E2519" t="s">
        <v>187</v>
      </c>
      <c r="F2519" s="2">
        <v>0.77083333333333337</v>
      </c>
      <c r="G2519">
        <v>6</v>
      </c>
      <c r="H2519">
        <v>3</v>
      </c>
      <c r="I2519">
        <v>340</v>
      </c>
      <c r="J2519">
        <v>36</v>
      </c>
      <c r="K2519">
        <v>40</v>
      </c>
      <c r="L2519" t="s">
        <v>188</v>
      </c>
      <c r="M2519" t="s">
        <v>172</v>
      </c>
      <c r="N2519">
        <v>44</v>
      </c>
      <c r="O2519" t="s">
        <v>179</v>
      </c>
      <c r="P2519" t="s">
        <v>185</v>
      </c>
      <c r="Q2519" t="s">
        <v>180</v>
      </c>
    </row>
    <row r="2520" spans="1:17" x14ac:dyDescent="0.25">
      <c r="A2520" t="s">
        <v>2751</v>
      </c>
      <c r="B2520" s="1">
        <v>46117</v>
      </c>
      <c r="C2520" s="1">
        <v>46123</v>
      </c>
      <c r="D2520" t="s">
        <v>24</v>
      </c>
      <c r="E2520" t="s">
        <v>182</v>
      </c>
      <c r="F2520" s="2">
        <v>0.77083333333333337</v>
      </c>
      <c r="G2520">
        <v>3</v>
      </c>
      <c r="H2520">
        <v>4</v>
      </c>
      <c r="I2520">
        <v>320</v>
      </c>
      <c r="J2520">
        <v>42</v>
      </c>
      <c r="K2520">
        <v>0</v>
      </c>
      <c r="L2520" t="s">
        <v>183</v>
      </c>
      <c r="M2520" t="s">
        <v>172</v>
      </c>
      <c r="N2520">
        <v>41</v>
      </c>
      <c r="O2520" t="s">
        <v>179</v>
      </c>
      <c r="P2520" t="s">
        <v>174</v>
      </c>
      <c r="Q2520" t="s">
        <v>229</v>
      </c>
    </row>
    <row r="2521" spans="1:17" x14ac:dyDescent="0.25">
      <c r="A2521" t="s">
        <v>2752</v>
      </c>
      <c r="B2521" s="1">
        <v>46105</v>
      </c>
      <c r="C2521" s="1">
        <v>46107</v>
      </c>
      <c r="D2521" t="s">
        <v>35</v>
      </c>
      <c r="E2521" t="s">
        <v>335</v>
      </c>
      <c r="F2521" s="2">
        <v>0.39583333333333331</v>
      </c>
      <c r="G2521">
        <v>5</v>
      </c>
      <c r="H2521">
        <v>2</v>
      </c>
      <c r="I2521">
        <v>280</v>
      </c>
      <c r="J2521">
        <v>30</v>
      </c>
      <c r="K2521">
        <v>60</v>
      </c>
      <c r="L2521" t="s">
        <v>178</v>
      </c>
      <c r="M2521" t="s">
        <v>172</v>
      </c>
      <c r="N2521">
        <v>20</v>
      </c>
      <c r="O2521" t="s">
        <v>173</v>
      </c>
      <c r="P2521" t="s">
        <v>185</v>
      </c>
      <c r="Q2521" t="s">
        <v>175</v>
      </c>
    </row>
    <row r="2522" spans="1:17" x14ac:dyDescent="0.25">
      <c r="A2522" t="s">
        <v>2753</v>
      </c>
      <c r="B2522" s="1">
        <v>46176</v>
      </c>
      <c r="C2522" s="1">
        <v>46182</v>
      </c>
      <c r="D2522" t="s">
        <v>130</v>
      </c>
      <c r="E2522" t="s">
        <v>328</v>
      </c>
      <c r="F2522" s="2">
        <v>0.39583333333333331</v>
      </c>
      <c r="G2522">
        <v>6</v>
      </c>
      <c r="H2522">
        <v>1</v>
      </c>
      <c r="I2522">
        <v>220</v>
      </c>
      <c r="J2522">
        <v>24</v>
      </c>
      <c r="K2522">
        <v>150</v>
      </c>
      <c r="L2522" t="s">
        <v>183</v>
      </c>
      <c r="M2522" t="s">
        <v>172</v>
      </c>
      <c r="N2522">
        <v>27</v>
      </c>
      <c r="O2522" t="s">
        <v>184</v>
      </c>
      <c r="P2522" t="s">
        <v>174</v>
      </c>
      <c r="Q2522" t="s">
        <v>175</v>
      </c>
    </row>
    <row r="2523" spans="1:17" x14ac:dyDescent="0.25">
      <c r="A2523" t="s">
        <v>2754</v>
      </c>
      <c r="B2523" s="1">
        <v>46045</v>
      </c>
      <c r="C2523" s="1">
        <v>46048</v>
      </c>
      <c r="D2523" t="s">
        <v>103</v>
      </c>
      <c r="E2523" t="s">
        <v>280</v>
      </c>
      <c r="F2523" s="2">
        <v>0.53125</v>
      </c>
      <c r="G2523">
        <v>3</v>
      </c>
      <c r="H2523">
        <v>2</v>
      </c>
      <c r="I2523">
        <v>240</v>
      </c>
      <c r="J2523">
        <v>30</v>
      </c>
      <c r="K2523">
        <v>0</v>
      </c>
      <c r="L2523" t="s">
        <v>183</v>
      </c>
      <c r="M2523" t="s">
        <v>172</v>
      </c>
      <c r="N2523">
        <v>57</v>
      </c>
      <c r="O2523" t="s">
        <v>179</v>
      </c>
      <c r="P2523" t="s">
        <v>174</v>
      </c>
      <c r="Q2523" t="s">
        <v>175</v>
      </c>
    </row>
    <row r="2524" spans="1:17" x14ac:dyDescent="0.25">
      <c r="A2524" t="s">
        <v>2755</v>
      </c>
      <c r="B2524" s="1">
        <v>46055</v>
      </c>
      <c r="C2524" s="1">
        <v>46056</v>
      </c>
      <c r="D2524" t="s">
        <v>10</v>
      </c>
      <c r="E2524" t="s">
        <v>239</v>
      </c>
      <c r="F2524" s="2">
        <v>0.9375</v>
      </c>
      <c r="G2524">
        <v>2</v>
      </c>
      <c r="H2524">
        <v>5</v>
      </c>
      <c r="I2524">
        <v>240</v>
      </c>
      <c r="J2524">
        <v>48</v>
      </c>
      <c r="K2524">
        <v>0</v>
      </c>
      <c r="L2524" t="s">
        <v>178</v>
      </c>
      <c r="M2524" t="s">
        <v>207</v>
      </c>
      <c r="N2524">
        <v>32</v>
      </c>
      <c r="O2524" t="s">
        <v>173</v>
      </c>
      <c r="P2524" t="s">
        <v>174</v>
      </c>
      <c r="Q2524" t="s">
        <v>175</v>
      </c>
    </row>
    <row r="2525" spans="1:17" x14ac:dyDescent="0.25">
      <c r="A2525" t="s">
        <v>2756</v>
      </c>
      <c r="B2525" s="1">
        <v>46094</v>
      </c>
      <c r="C2525" s="1">
        <v>46094</v>
      </c>
      <c r="D2525" t="s">
        <v>119</v>
      </c>
      <c r="E2525" t="s">
        <v>177</v>
      </c>
      <c r="F2525" s="2">
        <v>0.9375</v>
      </c>
      <c r="G2525">
        <v>7</v>
      </c>
      <c r="H2525">
        <v>3</v>
      </c>
      <c r="I2525">
        <v>260</v>
      </c>
      <c r="J2525">
        <v>36</v>
      </c>
      <c r="K2525">
        <v>0</v>
      </c>
      <c r="L2525" t="s">
        <v>193</v>
      </c>
      <c r="M2525" t="s">
        <v>207</v>
      </c>
      <c r="N2525">
        <v>30</v>
      </c>
      <c r="O2525" t="s">
        <v>184</v>
      </c>
      <c r="P2525" t="s">
        <v>174</v>
      </c>
      <c r="Q2525" t="s">
        <v>229</v>
      </c>
    </row>
    <row r="2526" spans="1:17" x14ac:dyDescent="0.25">
      <c r="A2526" t="s">
        <v>2757</v>
      </c>
      <c r="B2526" s="1">
        <v>46199</v>
      </c>
      <c r="C2526" s="1">
        <v>46203</v>
      </c>
      <c r="D2526" t="s">
        <v>17</v>
      </c>
      <c r="E2526" t="s">
        <v>309</v>
      </c>
      <c r="F2526" s="2">
        <v>0.39583333333333331</v>
      </c>
      <c r="G2526">
        <v>4</v>
      </c>
      <c r="H2526">
        <v>5</v>
      </c>
      <c r="I2526">
        <v>160</v>
      </c>
      <c r="J2526">
        <v>48</v>
      </c>
      <c r="K2526">
        <v>0</v>
      </c>
      <c r="L2526" t="s">
        <v>193</v>
      </c>
      <c r="M2526" t="s">
        <v>172</v>
      </c>
      <c r="N2526">
        <v>32</v>
      </c>
      <c r="O2526" t="s">
        <v>173</v>
      </c>
      <c r="P2526" t="s">
        <v>174</v>
      </c>
      <c r="Q2526" t="s">
        <v>175</v>
      </c>
    </row>
    <row r="2527" spans="1:17" x14ac:dyDescent="0.25">
      <c r="A2527" t="s">
        <v>2758</v>
      </c>
      <c r="B2527" s="1">
        <v>46151</v>
      </c>
      <c r="C2527" s="1">
        <v>46152</v>
      </c>
      <c r="D2527" t="s">
        <v>93</v>
      </c>
      <c r="E2527" t="s">
        <v>232</v>
      </c>
      <c r="F2527" s="2">
        <v>0.64583333333333337</v>
      </c>
      <c r="G2527">
        <v>8</v>
      </c>
      <c r="H2527">
        <v>2</v>
      </c>
      <c r="I2527">
        <v>420</v>
      </c>
      <c r="J2527">
        <v>30</v>
      </c>
      <c r="K2527">
        <v>100</v>
      </c>
      <c r="L2527" t="s">
        <v>171</v>
      </c>
      <c r="M2527" t="s">
        <v>172</v>
      </c>
      <c r="N2527">
        <v>44</v>
      </c>
      <c r="O2527" t="s">
        <v>173</v>
      </c>
      <c r="P2527" t="s">
        <v>185</v>
      </c>
      <c r="Q2527" t="s">
        <v>180</v>
      </c>
    </row>
    <row r="2528" spans="1:17" x14ac:dyDescent="0.25">
      <c r="A2528" t="s">
        <v>2759</v>
      </c>
      <c r="B2528" s="1">
        <v>46078</v>
      </c>
      <c r="C2528" s="1">
        <v>46083</v>
      </c>
      <c r="D2528" t="s">
        <v>49</v>
      </c>
      <c r="E2528" t="s">
        <v>199</v>
      </c>
      <c r="F2528" s="2">
        <v>0.77083333333333337</v>
      </c>
      <c r="G2528">
        <v>2</v>
      </c>
      <c r="H2528">
        <v>6</v>
      </c>
      <c r="I2528">
        <v>260</v>
      </c>
      <c r="J2528">
        <v>54</v>
      </c>
      <c r="K2528">
        <v>60</v>
      </c>
      <c r="L2528" t="s">
        <v>178</v>
      </c>
      <c r="M2528" t="s">
        <v>172</v>
      </c>
      <c r="N2528">
        <v>26</v>
      </c>
      <c r="O2528" t="s">
        <v>173</v>
      </c>
      <c r="P2528" t="s">
        <v>174</v>
      </c>
      <c r="Q2528" t="s">
        <v>229</v>
      </c>
    </row>
    <row r="2529" spans="1:17" x14ac:dyDescent="0.25">
      <c r="A2529" t="s">
        <v>2760</v>
      </c>
      <c r="B2529" s="1">
        <v>46073</v>
      </c>
      <c r="C2529" s="1">
        <v>46080</v>
      </c>
      <c r="D2529" t="s">
        <v>124</v>
      </c>
      <c r="E2529" t="s">
        <v>309</v>
      </c>
      <c r="F2529" s="2">
        <v>0.53125</v>
      </c>
      <c r="G2529">
        <v>6</v>
      </c>
      <c r="H2529">
        <v>2</v>
      </c>
      <c r="I2529">
        <v>160</v>
      </c>
      <c r="J2529">
        <v>30</v>
      </c>
      <c r="K2529">
        <v>40</v>
      </c>
      <c r="L2529" t="s">
        <v>188</v>
      </c>
      <c r="M2529" t="s">
        <v>172</v>
      </c>
      <c r="N2529">
        <v>38</v>
      </c>
      <c r="O2529" t="s">
        <v>179</v>
      </c>
      <c r="P2529" t="s">
        <v>185</v>
      </c>
      <c r="Q2529" t="s">
        <v>175</v>
      </c>
    </row>
    <row r="2530" spans="1:17" x14ac:dyDescent="0.25">
      <c r="A2530" t="s">
        <v>2761</v>
      </c>
      <c r="B2530" s="1">
        <v>46157</v>
      </c>
      <c r="C2530" s="1">
        <v>46159</v>
      </c>
      <c r="D2530" t="s">
        <v>77</v>
      </c>
      <c r="E2530" t="s">
        <v>344</v>
      </c>
      <c r="F2530" s="2">
        <v>0.9375</v>
      </c>
      <c r="G2530">
        <v>5</v>
      </c>
      <c r="H2530">
        <v>6</v>
      </c>
      <c r="I2530">
        <v>200</v>
      </c>
      <c r="J2530">
        <v>54</v>
      </c>
      <c r="K2530">
        <v>0</v>
      </c>
      <c r="L2530" t="s">
        <v>183</v>
      </c>
      <c r="M2530" t="s">
        <v>172</v>
      </c>
      <c r="N2530">
        <v>53</v>
      </c>
      <c r="O2530" t="s">
        <v>173</v>
      </c>
      <c r="P2530" t="s">
        <v>185</v>
      </c>
      <c r="Q2530" t="s">
        <v>175</v>
      </c>
    </row>
    <row r="2531" spans="1:17" x14ac:dyDescent="0.25">
      <c r="A2531" t="s">
        <v>2762</v>
      </c>
      <c r="B2531" s="1">
        <v>46063</v>
      </c>
      <c r="C2531" s="1">
        <v>46063</v>
      </c>
      <c r="D2531" t="s">
        <v>149</v>
      </c>
      <c r="E2531" t="s">
        <v>328</v>
      </c>
      <c r="F2531" s="2">
        <v>0.88541666666666663</v>
      </c>
      <c r="G2531">
        <v>3</v>
      </c>
      <c r="H2531">
        <v>3</v>
      </c>
      <c r="I2531">
        <v>300</v>
      </c>
      <c r="J2531">
        <v>36</v>
      </c>
      <c r="K2531">
        <v>0</v>
      </c>
      <c r="L2531" t="s">
        <v>171</v>
      </c>
      <c r="M2531" t="s">
        <v>172</v>
      </c>
      <c r="N2531">
        <v>20</v>
      </c>
      <c r="O2531" t="s">
        <v>173</v>
      </c>
      <c r="P2531" t="s">
        <v>185</v>
      </c>
      <c r="Q2531" t="s">
        <v>229</v>
      </c>
    </row>
    <row r="2532" spans="1:17" x14ac:dyDescent="0.25">
      <c r="A2532" t="s">
        <v>2763</v>
      </c>
      <c r="B2532" s="1">
        <v>46099</v>
      </c>
      <c r="C2532" s="1">
        <v>46104</v>
      </c>
      <c r="D2532" t="s">
        <v>103</v>
      </c>
      <c r="E2532" t="s">
        <v>280</v>
      </c>
      <c r="F2532" s="2">
        <v>0.64583333333333337</v>
      </c>
      <c r="G2532">
        <v>2</v>
      </c>
      <c r="H2532">
        <v>1</v>
      </c>
      <c r="I2532">
        <v>320</v>
      </c>
      <c r="J2532">
        <v>24</v>
      </c>
      <c r="K2532">
        <v>40</v>
      </c>
      <c r="L2532" t="s">
        <v>188</v>
      </c>
      <c r="M2532" t="s">
        <v>172</v>
      </c>
      <c r="N2532">
        <v>48</v>
      </c>
      <c r="O2532" t="s">
        <v>173</v>
      </c>
      <c r="P2532" t="s">
        <v>174</v>
      </c>
      <c r="Q2532" t="s">
        <v>229</v>
      </c>
    </row>
    <row r="2533" spans="1:17" x14ac:dyDescent="0.25">
      <c r="A2533" t="s">
        <v>2764</v>
      </c>
      <c r="B2533" s="1">
        <v>46122</v>
      </c>
      <c r="C2533" s="1">
        <v>46127</v>
      </c>
      <c r="D2533" t="s">
        <v>87</v>
      </c>
      <c r="E2533" t="s">
        <v>274</v>
      </c>
      <c r="F2533" s="2">
        <v>0.9375</v>
      </c>
      <c r="G2533">
        <v>1</v>
      </c>
      <c r="H2533">
        <v>4</v>
      </c>
      <c r="I2533">
        <v>240</v>
      </c>
      <c r="J2533">
        <v>42</v>
      </c>
      <c r="K2533">
        <v>40</v>
      </c>
      <c r="L2533" t="s">
        <v>193</v>
      </c>
      <c r="M2533" t="s">
        <v>172</v>
      </c>
      <c r="N2533">
        <v>24</v>
      </c>
      <c r="O2533" t="s">
        <v>184</v>
      </c>
      <c r="P2533" t="s">
        <v>174</v>
      </c>
      <c r="Q2533" t="s">
        <v>175</v>
      </c>
    </row>
    <row r="2534" spans="1:17" x14ac:dyDescent="0.25">
      <c r="A2534" t="s">
        <v>2765</v>
      </c>
      <c r="B2534" s="1">
        <v>46088</v>
      </c>
      <c r="C2534" s="1">
        <v>46092</v>
      </c>
      <c r="D2534" t="s">
        <v>31</v>
      </c>
      <c r="E2534" t="s">
        <v>212</v>
      </c>
      <c r="F2534" s="2">
        <v>0.64583333333333337</v>
      </c>
      <c r="G2534">
        <v>2</v>
      </c>
      <c r="H2534">
        <v>1</v>
      </c>
      <c r="I2534">
        <v>220</v>
      </c>
      <c r="J2534">
        <v>24</v>
      </c>
      <c r="K2534">
        <v>0</v>
      </c>
      <c r="L2534" t="s">
        <v>171</v>
      </c>
      <c r="M2534" t="s">
        <v>172</v>
      </c>
      <c r="N2534">
        <v>36</v>
      </c>
      <c r="O2534" t="s">
        <v>173</v>
      </c>
      <c r="P2534" t="s">
        <v>185</v>
      </c>
      <c r="Q2534" t="s">
        <v>175</v>
      </c>
    </row>
    <row r="2535" spans="1:17" x14ac:dyDescent="0.25">
      <c r="A2535" t="s">
        <v>2766</v>
      </c>
      <c r="B2535" s="1">
        <v>46101</v>
      </c>
      <c r="C2535" s="1">
        <v>46106</v>
      </c>
      <c r="D2535" t="s">
        <v>103</v>
      </c>
      <c r="E2535" t="s">
        <v>228</v>
      </c>
      <c r="F2535" s="2">
        <v>0.77083333333333337</v>
      </c>
      <c r="G2535">
        <v>1</v>
      </c>
      <c r="H2535">
        <v>5</v>
      </c>
      <c r="I2535">
        <v>200</v>
      </c>
      <c r="J2535">
        <v>48</v>
      </c>
      <c r="K2535">
        <v>0</v>
      </c>
      <c r="L2535" t="s">
        <v>188</v>
      </c>
      <c r="M2535" t="s">
        <v>172</v>
      </c>
      <c r="N2535">
        <v>57</v>
      </c>
      <c r="O2535" t="s">
        <v>173</v>
      </c>
      <c r="P2535" t="s">
        <v>185</v>
      </c>
      <c r="Q2535" t="s">
        <v>175</v>
      </c>
    </row>
    <row r="2536" spans="1:17" x14ac:dyDescent="0.25">
      <c r="A2536" t="s">
        <v>2767</v>
      </c>
      <c r="B2536" s="1">
        <v>46081</v>
      </c>
      <c r="C2536" s="1">
        <v>46084</v>
      </c>
      <c r="D2536" t="s">
        <v>119</v>
      </c>
      <c r="E2536" t="s">
        <v>220</v>
      </c>
      <c r="F2536" s="2">
        <v>0.77083333333333337</v>
      </c>
      <c r="G2536">
        <v>1</v>
      </c>
      <c r="H2536">
        <v>5</v>
      </c>
      <c r="I2536">
        <v>420</v>
      </c>
      <c r="J2536">
        <v>48</v>
      </c>
      <c r="K2536">
        <v>0</v>
      </c>
      <c r="L2536" t="s">
        <v>188</v>
      </c>
      <c r="M2536" t="s">
        <v>172</v>
      </c>
      <c r="N2536">
        <v>57</v>
      </c>
      <c r="O2536" t="s">
        <v>179</v>
      </c>
      <c r="P2536" t="s">
        <v>174</v>
      </c>
      <c r="Q2536" t="s">
        <v>180</v>
      </c>
    </row>
    <row r="2537" spans="1:17" x14ac:dyDescent="0.25">
      <c r="A2537" t="s">
        <v>2768</v>
      </c>
      <c r="B2537" s="1">
        <v>46075</v>
      </c>
      <c r="C2537" s="1">
        <v>46079</v>
      </c>
      <c r="D2537" t="s">
        <v>31</v>
      </c>
      <c r="E2537" t="s">
        <v>228</v>
      </c>
      <c r="F2537" s="2">
        <v>0.88541666666666663</v>
      </c>
      <c r="G2537">
        <v>6</v>
      </c>
      <c r="H2537">
        <v>3</v>
      </c>
      <c r="I2537">
        <v>380</v>
      </c>
      <c r="J2537">
        <v>36</v>
      </c>
      <c r="K2537">
        <v>0</v>
      </c>
      <c r="L2537" t="s">
        <v>193</v>
      </c>
      <c r="M2537" t="s">
        <v>172</v>
      </c>
      <c r="N2537">
        <v>40</v>
      </c>
      <c r="O2537" t="s">
        <v>173</v>
      </c>
      <c r="P2537" t="s">
        <v>174</v>
      </c>
      <c r="Q2537" t="s">
        <v>180</v>
      </c>
    </row>
    <row r="2538" spans="1:17" x14ac:dyDescent="0.25">
      <c r="A2538" t="s">
        <v>2769</v>
      </c>
      <c r="B2538" s="1">
        <v>46158</v>
      </c>
      <c r="C2538" s="1">
        <v>46159</v>
      </c>
      <c r="D2538" t="s">
        <v>124</v>
      </c>
      <c r="E2538" t="s">
        <v>199</v>
      </c>
      <c r="F2538" s="2">
        <v>0.39583333333333331</v>
      </c>
      <c r="G2538">
        <v>3</v>
      </c>
      <c r="H2538">
        <v>2</v>
      </c>
      <c r="I2538">
        <v>360</v>
      </c>
      <c r="J2538">
        <v>30</v>
      </c>
      <c r="K2538">
        <v>150</v>
      </c>
      <c r="L2538" t="s">
        <v>171</v>
      </c>
      <c r="M2538" t="s">
        <v>263</v>
      </c>
      <c r="N2538">
        <v>26</v>
      </c>
      <c r="O2538" t="s">
        <v>173</v>
      </c>
      <c r="P2538" t="s">
        <v>174</v>
      </c>
      <c r="Q2538" t="s">
        <v>180</v>
      </c>
    </row>
    <row r="2539" spans="1:17" x14ac:dyDescent="0.25">
      <c r="A2539" t="s">
        <v>2770</v>
      </c>
      <c r="B2539" s="1">
        <v>46150</v>
      </c>
      <c r="C2539" s="1">
        <v>46154</v>
      </c>
      <c r="D2539" t="s">
        <v>31</v>
      </c>
      <c r="E2539" t="s">
        <v>262</v>
      </c>
      <c r="F2539" s="2">
        <v>0.53125</v>
      </c>
      <c r="G2539">
        <v>4</v>
      </c>
      <c r="H2539">
        <v>3</v>
      </c>
      <c r="I2539">
        <v>180</v>
      </c>
      <c r="J2539">
        <v>36</v>
      </c>
      <c r="K2539">
        <v>20</v>
      </c>
      <c r="L2539" t="s">
        <v>188</v>
      </c>
      <c r="M2539" t="s">
        <v>172</v>
      </c>
      <c r="N2539">
        <v>20</v>
      </c>
      <c r="O2539" t="s">
        <v>179</v>
      </c>
      <c r="P2539" t="s">
        <v>174</v>
      </c>
      <c r="Q2539" t="s">
        <v>175</v>
      </c>
    </row>
    <row r="2540" spans="1:17" x14ac:dyDescent="0.25">
      <c r="A2540" t="s">
        <v>2771</v>
      </c>
      <c r="B2540" s="1">
        <v>46070</v>
      </c>
      <c r="C2540" s="1">
        <v>46073</v>
      </c>
      <c r="D2540" t="s">
        <v>130</v>
      </c>
      <c r="E2540" t="s">
        <v>445</v>
      </c>
      <c r="F2540" s="2">
        <v>0.77083333333333337</v>
      </c>
      <c r="G2540">
        <v>4</v>
      </c>
      <c r="H2540">
        <v>3</v>
      </c>
      <c r="I2540">
        <v>240</v>
      </c>
      <c r="J2540">
        <v>36</v>
      </c>
      <c r="K2540">
        <v>100</v>
      </c>
      <c r="L2540" t="s">
        <v>188</v>
      </c>
      <c r="M2540" t="s">
        <v>172</v>
      </c>
      <c r="N2540">
        <v>36</v>
      </c>
      <c r="O2540" t="s">
        <v>184</v>
      </c>
      <c r="P2540" t="s">
        <v>174</v>
      </c>
      <c r="Q2540" t="s">
        <v>175</v>
      </c>
    </row>
    <row r="2541" spans="1:17" x14ac:dyDescent="0.25">
      <c r="A2541" t="s">
        <v>2772</v>
      </c>
      <c r="B2541" s="1">
        <v>46124</v>
      </c>
      <c r="C2541" s="1">
        <v>46131</v>
      </c>
      <c r="D2541" t="s">
        <v>39</v>
      </c>
      <c r="E2541" t="s">
        <v>199</v>
      </c>
      <c r="F2541" s="2">
        <v>0.77083333333333337</v>
      </c>
      <c r="G2541">
        <v>3</v>
      </c>
      <c r="H2541">
        <v>2</v>
      </c>
      <c r="I2541">
        <v>260</v>
      </c>
      <c r="J2541">
        <v>30</v>
      </c>
      <c r="K2541">
        <v>20</v>
      </c>
      <c r="L2541" t="s">
        <v>193</v>
      </c>
      <c r="M2541" t="s">
        <v>172</v>
      </c>
      <c r="N2541">
        <v>42</v>
      </c>
      <c r="O2541" t="s">
        <v>179</v>
      </c>
      <c r="P2541" t="s">
        <v>174</v>
      </c>
      <c r="Q2541" t="s">
        <v>229</v>
      </c>
    </row>
    <row r="2542" spans="1:17" x14ac:dyDescent="0.25">
      <c r="A2542" t="s">
        <v>2773</v>
      </c>
      <c r="B2542" s="1">
        <v>46195</v>
      </c>
      <c r="C2542" s="1">
        <v>46202</v>
      </c>
      <c r="D2542" t="s">
        <v>49</v>
      </c>
      <c r="E2542" t="s">
        <v>190</v>
      </c>
      <c r="F2542" s="2">
        <v>0.53125</v>
      </c>
      <c r="G2542">
        <v>9</v>
      </c>
      <c r="H2542">
        <v>2</v>
      </c>
      <c r="I2542">
        <v>280</v>
      </c>
      <c r="J2542">
        <v>30</v>
      </c>
      <c r="K2542">
        <v>150</v>
      </c>
      <c r="L2542" t="s">
        <v>183</v>
      </c>
      <c r="M2542" t="s">
        <v>172</v>
      </c>
      <c r="N2542">
        <v>25</v>
      </c>
      <c r="O2542" t="s">
        <v>179</v>
      </c>
      <c r="P2542" t="s">
        <v>174</v>
      </c>
      <c r="Q2542" t="s">
        <v>175</v>
      </c>
    </row>
    <row r="2543" spans="1:17" x14ac:dyDescent="0.25">
      <c r="A2543" t="s">
        <v>2774</v>
      </c>
      <c r="B2543" s="1">
        <v>46151</v>
      </c>
      <c r="C2543" s="1">
        <v>46157</v>
      </c>
      <c r="D2543" t="s">
        <v>130</v>
      </c>
      <c r="E2543" t="s">
        <v>177</v>
      </c>
      <c r="F2543" s="2">
        <v>0.77083333333333337</v>
      </c>
      <c r="G2543">
        <v>3</v>
      </c>
      <c r="H2543">
        <v>3</v>
      </c>
      <c r="I2543">
        <v>180</v>
      </c>
      <c r="J2543">
        <v>36</v>
      </c>
      <c r="K2543">
        <v>60</v>
      </c>
      <c r="L2543" t="s">
        <v>183</v>
      </c>
      <c r="M2543" t="s">
        <v>172</v>
      </c>
      <c r="N2543">
        <v>26</v>
      </c>
      <c r="O2543" t="s">
        <v>173</v>
      </c>
      <c r="P2543" t="s">
        <v>174</v>
      </c>
      <c r="Q2543" t="s">
        <v>175</v>
      </c>
    </row>
    <row r="2544" spans="1:17" x14ac:dyDescent="0.25">
      <c r="A2544" t="s">
        <v>2775</v>
      </c>
      <c r="B2544" s="1">
        <v>46073</v>
      </c>
      <c r="C2544" s="1">
        <v>46073</v>
      </c>
      <c r="D2544" t="s">
        <v>136</v>
      </c>
      <c r="E2544" t="s">
        <v>170</v>
      </c>
      <c r="F2544" s="2">
        <v>0.9375</v>
      </c>
      <c r="G2544">
        <v>1</v>
      </c>
      <c r="H2544">
        <v>3</v>
      </c>
      <c r="I2544">
        <v>160</v>
      </c>
      <c r="J2544">
        <v>36</v>
      </c>
      <c r="K2544">
        <v>150</v>
      </c>
      <c r="L2544" t="s">
        <v>193</v>
      </c>
      <c r="M2544" t="s">
        <v>172</v>
      </c>
      <c r="N2544">
        <v>28</v>
      </c>
      <c r="O2544" t="s">
        <v>184</v>
      </c>
      <c r="P2544" t="s">
        <v>185</v>
      </c>
      <c r="Q2544" t="s">
        <v>175</v>
      </c>
    </row>
    <row r="2545" spans="1:17" x14ac:dyDescent="0.25">
      <c r="A2545" t="s">
        <v>2776</v>
      </c>
      <c r="B2545" s="1">
        <v>46031</v>
      </c>
      <c r="C2545" s="1">
        <v>46035</v>
      </c>
      <c r="D2545" t="s">
        <v>77</v>
      </c>
      <c r="E2545" t="s">
        <v>266</v>
      </c>
      <c r="F2545" s="2">
        <v>0.64583333333333337</v>
      </c>
      <c r="G2545">
        <v>5</v>
      </c>
      <c r="H2545">
        <v>2</v>
      </c>
      <c r="I2545">
        <v>260</v>
      </c>
      <c r="J2545">
        <v>30</v>
      </c>
      <c r="K2545">
        <v>0</v>
      </c>
      <c r="L2545" t="s">
        <v>178</v>
      </c>
      <c r="M2545" t="s">
        <v>207</v>
      </c>
      <c r="N2545">
        <v>31</v>
      </c>
      <c r="O2545" t="s">
        <v>173</v>
      </c>
      <c r="P2545" t="s">
        <v>174</v>
      </c>
      <c r="Q2545" t="s">
        <v>175</v>
      </c>
    </row>
    <row r="2546" spans="1:17" x14ac:dyDescent="0.25">
      <c r="A2546" t="s">
        <v>2777</v>
      </c>
      <c r="B2546" s="1">
        <v>46051</v>
      </c>
      <c r="C2546" s="1">
        <v>46055</v>
      </c>
      <c r="D2546" t="s">
        <v>149</v>
      </c>
      <c r="E2546" t="s">
        <v>262</v>
      </c>
      <c r="F2546" s="2">
        <v>0.77083333333333337</v>
      </c>
      <c r="G2546">
        <v>4</v>
      </c>
      <c r="H2546">
        <v>1</v>
      </c>
      <c r="I2546">
        <v>180</v>
      </c>
      <c r="J2546">
        <v>24</v>
      </c>
      <c r="K2546">
        <v>150</v>
      </c>
      <c r="L2546" t="s">
        <v>193</v>
      </c>
      <c r="M2546" t="s">
        <v>172</v>
      </c>
      <c r="N2546">
        <v>19</v>
      </c>
      <c r="O2546" t="s">
        <v>173</v>
      </c>
      <c r="P2546" t="s">
        <v>174</v>
      </c>
      <c r="Q2546" t="s">
        <v>175</v>
      </c>
    </row>
    <row r="2547" spans="1:17" x14ac:dyDescent="0.25">
      <c r="A2547" t="s">
        <v>2778</v>
      </c>
      <c r="B2547" s="1">
        <v>46144</v>
      </c>
      <c r="C2547" s="1">
        <v>46144</v>
      </c>
      <c r="D2547" t="s">
        <v>39</v>
      </c>
      <c r="E2547" t="s">
        <v>190</v>
      </c>
      <c r="F2547" s="2">
        <v>0.39583333333333331</v>
      </c>
      <c r="G2547">
        <v>7</v>
      </c>
      <c r="H2547">
        <v>4</v>
      </c>
      <c r="I2547">
        <v>280</v>
      </c>
      <c r="J2547">
        <v>42</v>
      </c>
      <c r="K2547">
        <v>0</v>
      </c>
      <c r="L2547" t="s">
        <v>178</v>
      </c>
      <c r="M2547" t="s">
        <v>207</v>
      </c>
      <c r="N2547">
        <v>24</v>
      </c>
      <c r="O2547" t="s">
        <v>173</v>
      </c>
      <c r="P2547" t="s">
        <v>185</v>
      </c>
      <c r="Q2547" t="s">
        <v>175</v>
      </c>
    </row>
    <row r="2548" spans="1:17" x14ac:dyDescent="0.25">
      <c r="A2548" t="s">
        <v>2779</v>
      </c>
      <c r="B2548" s="1">
        <v>46115</v>
      </c>
      <c r="C2548" s="1">
        <v>46120</v>
      </c>
      <c r="D2548" t="s">
        <v>81</v>
      </c>
      <c r="E2548" t="s">
        <v>222</v>
      </c>
      <c r="F2548" s="2">
        <v>0.39583333333333331</v>
      </c>
      <c r="G2548">
        <v>4</v>
      </c>
      <c r="H2548">
        <v>1</v>
      </c>
      <c r="I2548">
        <v>240</v>
      </c>
      <c r="J2548">
        <v>24</v>
      </c>
      <c r="K2548">
        <v>0</v>
      </c>
      <c r="L2548" t="s">
        <v>193</v>
      </c>
      <c r="M2548" t="s">
        <v>172</v>
      </c>
      <c r="N2548">
        <v>30</v>
      </c>
      <c r="O2548" t="s">
        <v>179</v>
      </c>
      <c r="P2548" t="s">
        <v>185</v>
      </c>
      <c r="Q2548" t="s">
        <v>175</v>
      </c>
    </row>
    <row r="2549" spans="1:17" x14ac:dyDescent="0.25">
      <c r="A2549" t="s">
        <v>2780</v>
      </c>
      <c r="B2549" s="1">
        <v>46109</v>
      </c>
      <c r="C2549" s="1">
        <v>46116</v>
      </c>
      <c r="D2549" t="s">
        <v>29</v>
      </c>
      <c r="E2549" t="s">
        <v>187</v>
      </c>
      <c r="F2549" s="2">
        <v>0.53125</v>
      </c>
      <c r="G2549">
        <v>3</v>
      </c>
      <c r="H2549">
        <v>3</v>
      </c>
      <c r="I2549">
        <v>240</v>
      </c>
      <c r="J2549">
        <v>36</v>
      </c>
      <c r="K2549">
        <v>20</v>
      </c>
      <c r="L2549" t="s">
        <v>171</v>
      </c>
      <c r="M2549" t="s">
        <v>172</v>
      </c>
      <c r="N2549">
        <v>54</v>
      </c>
      <c r="O2549" t="s">
        <v>184</v>
      </c>
      <c r="P2549" t="s">
        <v>174</v>
      </c>
      <c r="Q2549" t="s">
        <v>229</v>
      </c>
    </row>
    <row r="2550" spans="1:17" x14ac:dyDescent="0.25">
      <c r="A2550" t="s">
        <v>2781</v>
      </c>
      <c r="B2550" s="1">
        <v>46076</v>
      </c>
      <c r="C2550" s="1">
        <v>46080</v>
      </c>
      <c r="D2550" t="s">
        <v>21</v>
      </c>
      <c r="E2550" t="s">
        <v>222</v>
      </c>
      <c r="F2550" s="2">
        <v>0.39583333333333331</v>
      </c>
      <c r="G2550">
        <v>9</v>
      </c>
      <c r="H2550">
        <v>1</v>
      </c>
      <c r="I2550">
        <v>420</v>
      </c>
      <c r="J2550">
        <v>24</v>
      </c>
      <c r="K2550">
        <v>0</v>
      </c>
      <c r="L2550" t="s">
        <v>171</v>
      </c>
      <c r="M2550" t="s">
        <v>172</v>
      </c>
      <c r="N2550">
        <v>53</v>
      </c>
      <c r="O2550" t="s">
        <v>184</v>
      </c>
      <c r="P2550" t="s">
        <v>174</v>
      </c>
      <c r="Q2550" t="s">
        <v>180</v>
      </c>
    </row>
    <row r="2551" spans="1:17" x14ac:dyDescent="0.25">
      <c r="A2551" t="s">
        <v>2782</v>
      </c>
      <c r="B2551" s="1">
        <v>46133</v>
      </c>
      <c r="C2551" s="1">
        <v>46140</v>
      </c>
      <c r="D2551" t="s">
        <v>127</v>
      </c>
      <c r="E2551" t="s">
        <v>335</v>
      </c>
      <c r="F2551" s="2">
        <v>0.39583333333333331</v>
      </c>
      <c r="G2551">
        <v>3</v>
      </c>
      <c r="H2551">
        <v>3</v>
      </c>
      <c r="I2551">
        <v>280</v>
      </c>
      <c r="J2551">
        <v>36</v>
      </c>
      <c r="K2551">
        <v>0</v>
      </c>
      <c r="L2551" t="s">
        <v>188</v>
      </c>
      <c r="M2551" t="s">
        <v>172</v>
      </c>
      <c r="N2551">
        <v>43</v>
      </c>
      <c r="O2551" t="s">
        <v>179</v>
      </c>
      <c r="P2551" t="s">
        <v>174</v>
      </c>
      <c r="Q2551" t="s">
        <v>175</v>
      </c>
    </row>
    <row r="2552" spans="1:17" x14ac:dyDescent="0.25">
      <c r="A2552" t="s">
        <v>2783</v>
      </c>
      <c r="B2552" s="1">
        <v>46042</v>
      </c>
      <c r="C2552" s="1">
        <v>46043</v>
      </c>
      <c r="D2552" t="s">
        <v>31</v>
      </c>
      <c r="E2552" t="s">
        <v>274</v>
      </c>
      <c r="F2552" s="2">
        <v>0.9375</v>
      </c>
      <c r="G2552">
        <v>4</v>
      </c>
      <c r="H2552">
        <v>2</v>
      </c>
      <c r="I2552">
        <v>240</v>
      </c>
      <c r="J2552">
        <v>30</v>
      </c>
      <c r="K2552">
        <v>150</v>
      </c>
      <c r="L2552" t="s">
        <v>193</v>
      </c>
      <c r="M2552" t="s">
        <v>172</v>
      </c>
      <c r="N2552">
        <v>29</v>
      </c>
      <c r="O2552" t="s">
        <v>184</v>
      </c>
      <c r="P2552" t="s">
        <v>185</v>
      </c>
      <c r="Q2552" t="s">
        <v>175</v>
      </c>
    </row>
    <row r="2553" spans="1:17" x14ac:dyDescent="0.25">
      <c r="A2553" t="s">
        <v>2784</v>
      </c>
      <c r="B2553" s="1">
        <v>46181</v>
      </c>
      <c r="C2553" s="1">
        <v>46183</v>
      </c>
      <c r="D2553" t="s">
        <v>110</v>
      </c>
      <c r="E2553" t="s">
        <v>222</v>
      </c>
      <c r="F2553" s="2">
        <v>0.77083333333333337</v>
      </c>
      <c r="G2553">
        <v>2</v>
      </c>
      <c r="H2553">
        <v>3</v>
      </c>
      <c r="I2553">
        <v>420</v>
      </c>
      <c r="J2553">
        <v>36</v>
      </c>
      <c r="K2553">
        <v>0</v>
      </c>
      <c r="L2553" t="s">
        <v>193</v>
      </c>
      <c r="M2553" t="s">
        <v>172</v>
      </c>
      <c r="N2553">
        <v>51</v>
      </c>
      <c r="O2553" t="s">
        <v>184</v>
      </c>
      <c r="P2553" t="s">
        <v>185</v>
      </c>
      <c r="Q2553" t="s">
        <v>180</v>
      </c>
    </row>
    <row r="2554" spans="1:17" x14ac:dyDescent="0.25">
      <c r="A2554" t="s">
        <v>2785</v>
      </c>
      <c r="B2554" s="1">
        <v>46203</v>
      </c>
      <c r="C2554" s="1">
        <v>46203</v>
      </c>
      <c r="D2554" t="s">
        <v>39</v>
      </c>
      <c r="E2554" t="s">
        <v>212</v>
      </c>
      <c r="F2554" s="2">
        <v>0.53125</v>
      </c>
      <c r="G2554">
        <v>1</v>
      </c>
      <c r="H2554">
        <v>3</v>
      </c>
      <c r="I2554">
        <v>400</v>
      </c>
      <c r="J2554">
        <v>36</v>
      </c>
      <c r="K2554">
        <v>0</v>
      </c>
      <c r="L2554" t="s">
        <v>193</v>
      </c>
      <c r="M2554" t="s">
        <v>263</v>
      </c>
      <c r="N2554">
        <v>48</v>
      </c>
      <c r="O2554" t="s">
        <v>184</v>
      </c>
      <c r="P2554" t="s">
        <v>185</v>
      </c>
      <c r="Q2554" t="s">
        <v>180</v>
      </c>
    </row>
    <row r="2555" spans="1:17" x14ac:dyDescent="0.25">
      <c r="A2555" t="s">
        <v>2786</v>
      </c>
      <c r="B2555" s="1">
        <v>46141</v>
      </c>
      <c r="C2555" s="1">
        <v>46144</v>
      </c>
      <c r="D2555" t="s">
        <v>49</v>
      </c>
      <c r="E2555" t="s">
        <v>272</v>
      </c>
      <c r="F2555" s="2">
        <v>0.53125</v>
      </c>
      <c r="G2555">
        <v>4</v>
      </c>
      <c r="H2555">
        <v>3</v>
      </c>
      <c r="I2555">
        <v>200</v>
      </c>
      <c r="J2555">
        <v>36</v>
      </c>
      <c r="K2555">
        <v>0</v>
      </c>
      <c r="L2555" t="s">
        <v>183</v>
      </c>
      <c r="M2555" t="s">
        <v>172</v>
      </c>
      <c r="N2555">
        <v>29</v>
      </c>
      <c r="O2555" t="s">
        <v>184</v>
      </c>
      <c r="P2555" t="s">
        <v>185</v>
      </c>
      <c r="Q2555" t="s">
        <v>175</v>
      </c>
    </row>
    <row r="2556" spans="1:17" x14ac:dyDescent="0.25">
      <c r="A2556" t="s">
        <v>2787</v>
      </c>
      <c r="B2556" s="1">
        <v>46080</v>
      </c>
      <c r="C2556" s="1">
        <v>46082</v>
      </c>
      <c r="D2556" t="s">
        <v>17</v>
      </c>
      <c r="E2556" t="s">
        <v>280</v>
      </c>
      <c r="F2556" s="2">
        <v>0.64583333333333337</v>
      </c>
      <c r="G2556">
        <v>5</v>
      </c>
      <c r="H2556">
        <v>3</v>
      </c>
      <c r="I2556">
        <v>320</v>
      </c>
      <c r="J2556">
        <v>36</v>
      </c>
      <c r="K2556">
        <v>0</v>
      </c>
      <c r="L2556" t="s">
        <v>193</v>
      </c>
      <c r="M2556" t="s">
        <v>172</v>
      </c>
      <c r="N2556">
        <v>35</v>
      </c>
      <c r="O2556" t="s">
        <v>179</v>
      </c>
      <c r="P2556" t="s">
        <v>185</v>
      </c>
      <c r="Q2556" t="s">
        <v>229</v>
      </c>
    </row>
    <row r="2557" spans="1:17" x14ac:dyDescent="0.25">
      <c r="A2557" t="s">
        <v>2788</v>
      </c>
      <c r="B2557" s="1">
        <v>46115</v>
      </c>
      <c r="C2557" s="1">
        <v>46122</v>
      </c>
      <c r="D2557" t="s">
        <v>87</v>
      </c>
      <c r="E2557" t="s">
        <v>268</v>
      </c>
      <c r="F2557" s="2">
        <v>0.9375</v>
      </c>
      <c r="G2557">
        <v>10</v>
      </c>
      <c r="H2557">
        <v>3</v>
      </c>
      <c r="I2557">
        <v>360</v>
      </c>
      <c r="J2557">
        <v>36</v>
      </c>
      <c r="K2557">
        <v>0</v>
      </c>
      <c r="L2557" t="s">
        <v>188</v>
      </c>
      <c r="M2557" t="s">
        <v>172</v>
      </c>
      <c r="N2557">
        <v>37</v>
      </c>
      <c r="O2557" t="s">
        <v>184</v>
      </c>
      <c r="P2557" t="s">
        <v>185</v>
      </c>
      <c r="Q2557" t="s">
        <v>229</v>
      </c>
    </row>
    <row r="2558" spans="1:17" x14ac:dyDescent="0.25">
      <c r="A2558" t="s">
        <v>2789</v>
      </c>
      <c r="B2558" s="1">
        <v>46075</v>
      </c>
      <c r="C2558" s="1">
        <v>46077</v>
      </c>
      <c r="D2558" t="s">
        <v>107</v>
      </c>
      <c r="E2558" t="s">
        <v>241</v>
      </c>
      <c r="F2558" s="2">
        <v>0.88541666666666663</v>
      </c>
      <c r="G2558">
        <v>5</v>
      </c>
      <c r="H2558">
        <v>4</v>
      </c>
      <c r="I2558">
        <v>240</v>
      </c>
      <c r="J2558">
        <v>42</v>
      </c>
      <c r="K2558">
        <v>20</v>
      </c>
      <c r="L2558" t="s">
        <v>171</v>
      </c>
      <c r="M2558" t="s">
        <v>172</v>
      </c>
      <c r="N2558">
        <v>44</v>
      </c>
      <c r="O2558" t="s">
        <v>173</v>
      </c>
      <c r="P2558" t="s">
        <v>185</v>
      </c>
      <c r="Q2558" t="s">
        <v>175</v>
      </c>
    </row>
    <row r="2559" spans="1:17" x14ac:dyDescent="0.25">
      <c r="A2559" t="s">
        <v>2790</v>
      </c>
      <c r="B2559" s="1">
        <v>46039</v>
      </c>
      <c r="C2559" s="1">
        <v>46039</v>
      </c>
      <c r="D2559" t="s">
        <v>140</v>
      </c>
      <c r="E2559" t="s">
        <v>256</v>
      </c>
      <c r="F2559" s="2">
        <v>0.77083333333333337</v>
      </c>
      <c r="G2559">
        <v>4</v>
      </c>
      <c r="H2559">
        <v>4</v>
      </c>
      <c r="I2559">
        <v>240</v>
      </c>
      <c r="J2559">
        <v>42</v>
      </c>
      <c r="K2559">
        <v>0</v>
      </c>
      <c r="L2559" t="s">
        <v>171</v>
      </c>
      <c r="M2559" t="s">
        <v>207</v>
      </c>
      <c r="N2559">
        <v>50</v>
      </c>
      <c r="O2559" t="s">
        <v>184</v>
      </c>
      <c r="P2559" t="s">
        <v>174</v>
      </c>
      <c r="Q2559" t="s">
        <v>175</v>
      </c>
    </row>
    <row r="2560" spans="1:17" x14ac:dyDescent="0.25">
      <c r="A2560" t="s">
        <v>2791</v>
      </c>
      <c r="B2560" s="1">
        <v>46201</v>
      </c>
      <c r="C2560" s="1">
        <v>46204</v>
      </c>
      <c r="D2560" t="s">
        <v>149</v>
      </c>
      <c r="E2560" t="s">
        <v>241</v>
      </c>
      <c r="F2560" s="2">
        <v>0.53125</v>
      </c>
      <c r="G2560">
        <v>4</v>
      </c>
      <c r="H2560">
        <v>2</v>
      </c>
      <c r="I2560">
        <v>240</v>
      </c>
      <c r="J2560">
        <v>30</v>
      </c>
      <c r="K2560">
        <v>20</v>
      </c>
      <c r="L2560" t="s">
        <v>193</v>
      </c>
      <c r="M2560" t="s">
        <v>172</v>
      </c>
      <c r="N2560">
        <v>30</v>
      </c>
      <c r="O2560" t="s">
        <v>184</v>
      </c>
      <c r="P2560" t="s">
        <v>185</v>
      </c>
      <c r="Q2560" t="s">
        <v>175</v>
      </c>
    </row>
    <row r="2561" spans="1:17" x14ac:dyDescent="0.25">
      <c r="A2561" t="s">
        <v>2792</v>
      </c>
      <c r="B2561" s="1">
        <v>46112</v>
      </c>
      <c r="C2561" s="1">
        <v>46118</v>
      </c>
      <c r="D2561" t="s">
        <v>119</v>
      </c>
      <c r="E2561" t="s">
        <v>222</v>
      </c>
      <c r="F2561" s="2">
        <v>0.64583333333333337</v>
      </c>
      <c r="G2561">
        <v>5</v>
      </c>
      <c r="H2561">
        <v>3</v>
      </c>
      <c r="I2561">
        <v>240</v>
      </c>
      <c r="J2561">
        <v>36</v>
      </c>
      <c r="K2561">
        <v>40</v>
      </c>
      <c r="L2561" t="s">
        <v>193</v>
      </c>
      <c r="M2561" t="s">
        <v>172</v>
      </c>
      <c r="N2561">
        <v>57</v>
      </c>
      <c r="O2561" t="s">
        <v>173</v>
      </c>
      <c r="P2561" t="s">
        <v>174</v>
      </c>
      <c r="Q2561" t="s">
        <v>175</v>
      </c>
    </row>
    <row r="2562" spans="1:17" x14ac:dyDescent="0.25">
      <c r="A2562" t="s">
        <v>2793</v>
      </c>
      <c r="B2562" s="1">
        <v>46112</v>
      </c>
      <c r="C2562" s="1">
        <v>46117</v>
      </c>
      <c r="D2562" t="s">
        <v>127</v>
      </c>
      <c r="E2562" t="s">
        <v>216</v>
      </c>
      <c r="F2562" s="2">
        <v>0.9375</v>
      </c>
      <c r="G2562">
        <v>1</v>
      </c>
      <c r="H2562">
        <v>2</v>
      </c>
      <c r="I2562">
        <v>180</v>
      </c>
      <c r="J2562">
        <v>30</v>
      </c>
      <c r="K2562">
        <v>0</v>
      </c>
      <c r="L2562" t="s">
        <v>183</v>
      </c>
      <c r="M2562" t="s">
        <v>172</v>
      </c>
      <c r="N2562">
        <v>38</v>
      </c>
      <c r="O2562" t="s">
        <v>184</v>
      </c>
      <c r="P2562" t="s">
        <v>174</v>
      </c>
      <c r="Q2562" t="s">
        <v>175</v>
      </c>
    </row>
    <row r="2563" spans="1:17" x14ac:dyDescent="0.25">
      <c r="A2563" t="s">
        <v>2794</v>
      </c>
      <c r="B2563" s="1">
        <v>46116</v>
      </c>
      <c r="C2563" s="1">
        <v>46119</v>
      </c>
      <c r="D2563" t="s">
        <v>61</v>
      </c>
      <c r="E2563" t="s">
        <v>268</v>
      </c>
      <c r="F2563" s="2">
        <v>0.88541666666666663</v>
      </c>
      <c r="G2563">
        <v>7</v>
      </c>
      <c r="H2563">
        <v>3</v>
      </c>
      <c r="I2563">
        <v>460</v>
      </c>
      <c r="J2563">
        <v>36</v>
      </c>
      <c r="K2563">
        <v>20</v>
      </c>
      <c r="L2563" t="s">
        <v>178</v>
      </c>
      <c r="M2563" t="s">
        <v>172</v>
      </c>
      <c r="N2563">
        <v>51</v>
      </c>
      <c r="O2563" t="s">
        <v>179</v>
      </c>
      <c r="P2563" t="s">
        <v>185</v>
      </c>
      <c r="Q2563" t="s">
        <v>180</v>
      </c>
    </row>
    <row r="2564" spans="1:17" x14ac:dyDescent="0.25">
      <c r="A2564" t="s">
        <v>2795</v>
      </c>
      <c r="B2564" s="1">
        <v>46108</v>
      </c>
      <c r="C2564" s="1">
        <v>46108</v>
      </c>
      <c r="D2564" t="s">
        <v>31</v>
      </c>
      <c r="E2564" t="s">
        <v>246</v>
      </c>
      <c r="F2564" s="2">
        <v>0.88541666666666663</v>
      </c>
      <c r="G2564">
        <v>1</v>
      </c>
      <c r="H2564">
        <v>3</v>
      </c>
      <c r="I2564">
        <v>280</v>
      </c>
      <c r="J2564">
        <v>36</v>
      </c>
      <c r="K2564">
        <v>150</v>
      </c>
      <c r="L2564" t="s">
        <v>178</v>
      </c>
      <c r="M2564" t="s">
        <v>172</v>
      </c>
      <c r="N2564">
        <v>48</v>
      </c>
      <c r="O2564" t="s">
        <v>179</v>
      </c>
      <c r="P2564" t="s">
        <v>174</v>
      </c>
      <c r="Q2564" t="s">
        <v>175</v>
      </c>
    </row>
    <row r="2565" spans="1:17" x14ac:dyDescent="0.25">
      <c r="A2565" t="s">
        <v>2796</v>
      </c>
      <c r="B2565" s="1">
        <v>46073</v>
      </c>
      <c r="C2565" s="1">
        <v>46078</v>
      </c>
      <c r="D2565" t="s">
        <v>140</v>
      </c>
      <c r="E2565" t="s">
        <v>214</v>
      </c>
      <c r="F2565" s="2">
        <v>0.77083333333333337</v>
      </c>
      <c r="G2565">
        <v>5</v>
      </c>
      <c r="H2565">
        <v>2</v>
      </c>
      <c r="I2565">
        <v>180</v>
      </c>
      <c r="J2565">
        <v>30</v>
      </c>
      <c r="K2565">
        <v>40</v>
      </c>
      <c r="L2565" t="s">
        <v>171</v>
      </c>
      <c r="M2565" t="s">
        <v>172</v>
      </c>
      <c r="N2565">
        <v>56</v>
      </c>
      <c r="O2565" t="s">
        <v>179</v>
      </c>
      <c r="P2565" t="s">
        <v>185</v>
      </c>
      <c r="Q2565" t="s">
        <v>175</v>
      </c>
    </row>
    <row r="2566" spans="1:17" x14ac:dyDescent="0.25">
      <c r="A2566" t="s">
        <v>2797</v>
      </c>
      <c r="B2566" s="1">
        <v>46030</v>
      </c>
      <c r="C2566" s="1">
        <v>46037</v>
      </c>
      <c r="D2566" t="s">
        <v>31</v>
      </c>
      <c r="E2566" t="s">
        <v>205</v>
      </c>
      <c r="F2566" s="2">
        <v>0.9375</v>
      </c>
      <c r="G2566">
        <v>4</v>
      </c>
      <c r="H2566">
        <v>6</v>
      </c>
      <c r="I2566">
        <v>200</v>
      </c>
      <c r="J2566">
        <v>54</v>
      </c>
      <c r="K2566">
        <v>100</v>
      </c>
      <c r="L2566" t="s">
        <v>183</v>
      </c>
      <c r="M2566" t="s">
        <v>172</v>
      </c>
      <c r="N2566">
        <v>18</v>
      </c>
      <c r="O2566" t="s">
        <v>179</v>
      </c>
      <c r="P2566" t="s">
        <v>185</v>
      </c>
      <c r="Q2566" t="s">
        <v>175</v>
      </c>
    </row>
    <row r="2567" spans="1:17" x14ac:dyDescent="0.25">
      <c r="A2567" t="s">
        <v>2798</v>
      </c>
      <c r="B2567" s="1">
        <v>46030</v>
      </c>
      <c r="C2567" s="1">
        <v>46035</v>
      </c>
      <c r="D2567" t="s">
        <v>21</v>
      </c>
      <c r="E2567" t="s">
        <v>216</v>
      </c>
      <c r="F2567" s="2">
        <v>0.9375</v>
      </c>
      <c r="G2567">
        <v>5</v>
      </c>
      <c r="H2567">
        <v>2</v>
      </c>
      <c r="I2567">
        <v>180</v>
      </c>
      <c r="J2567">
        <v>30</v>
      </c>
      <c r="K2567">
        <v>20</v>
      </c>
      <c r="L2567" t="s">
        <v>193</v>
      </c>
      <c r="M2567" t="s">
        <v>172</v>
      </c>
      <c r="N2567">
        <v>46</v>
      </c>
      <c r="O2567" t="s">
        <v>179</v>
      </c>
      <c r="P2567" t="s">
        <v>174</v>
      </c>
      <c r="Q2567" t="s">
        <v>175</v>
      </c>
    </row>
    <row r="2568" spans="1:17" x14ac:dyDescent="0.25">
      <c r="A2568" t="s">
        <v>2799</v>
      </c>
      <c r="B2568" s="1">
        <v>46097</v>
      </c>
      <c r="C2568" s="1">
        <v>46103</v>
      </c>
      <c r="D2568" t="s">
        <v>65</v>
      </c>
      <c r="E2568" t="s">
        <v>302</v>
      </c>
      <c r="F2568" s="2">
        <v>0.77083333333333337</v>
      </c>
      <c r="G2568">
        <v>1</v>
      </c>
      <c r="H2568">
        <v>2</v>
      </c>
      <c r="I2568">
        <v>320</v>
      </c>
      <c r="J2568">
        <v>30</v>
      </c>
      <c r="K2568">
        <v>150</v>
      </c>
      <c r="L2568" t="s">
        <v>183</v>
      </c>
      <c r="M2568" t="s">
        <v>172</v>
      </c>
      <c r="N2568">
        <v>43</v>
      </c>
      <c r="O2568" t="s">
        <v>179</v>
      </c>
      <c r="P2568" t="s">
        <v>174</v>
      </c>
      <c r="Q2568" t="s">
        <v>229</v>
      </c>
    </row>
    <row r="2569" spans="1:17" x14ac:dyDescent="0.25">
      <c r="A2569" t="s">
        <v>2800</v>
      </c>
      <c r="B2569" s="1">
        <v>46147</v>
      </c>
      <c r="C2569" s="1">
        <v>46150</v>
      </c>
      <c r="D2569" t="s">
        <v>124</v>
      </c>
      <c r="E2569" t="s">
        <v>192</v>
      </c>
      <c r="F2569" s="2">
        <v>0.9375</v>
      </c>
      <c r="G2569">
        <v>3</v>
      </c>
      <c r="H2569">
        <v>3</v>
      </c>
      <c r="I2569">
        <v>340</v>
      </c>
      <c r="J2569">
        <v>36</v>
      </c>
      <c r="K2569">
        <v>0</v>
      </c>
      <c r="L2569" t="s">
        <v>188</v>
      </c>
      <c r="M2569" t="s">
        <v>172</v>
      </c>
      <c r="N2569">
        <v>21</v>
      </c>
      <c r="O2569" t="s">
        <v>179</v>
      </c>
      <c r="P2569" t="s">
        <v>174</v>
      </c>
      <c r="Q2569" t="s">
        <v>180</v>
      </c>
    </row>
    <row r="2570" spans="1:17" x14ac:dyDescent="0.25">
      <c r="A2570" t="s">
        <v>2801</v>
      </c>
      <c r="B2570" s="1">
        <v>46028</v>
      </c>
      <c r="C2570" s="1">
        <v>46030</v>
      </c>
      <c r="D2570" t="s">
        <v>90</v>
      </c>
      <c r="E2570" t="s">
        <v>262</v>
      </c>
      <c r="F2570" s="2">
        <v>0.64583333333333337</v>
      </c>
      <c r="G2570">
        <v>2</v>
      </c>
      <c r="H2570">
        <v>3</v>
      </c>
      <c r="I2570">
        <v>180</v>
      </c>
      <c r="J2570">
        <v>36</v>
      </c>
      <c r="K2570">
        <v>20</v>
      </c>
      <c r="L2570" t="s">
        <v>193</v>
      </c>
      <c r="M2570" t="s">
        <v>172</v>
      </c>
      <c r="N2570">
        <v>56</v>
      </c>
      <c r="O2570" t="s">
        <v>184</v>
      </c>
      <c r="P2570" t="s">
        <v>185</v>
      </c>
      <c r="Q2570" t="s">
        <v>175</v>
      </c>
    </row>
    <row r="2571" spans="1:17" x14ac:dyDescent="0.25">
      <c r="A2571" t="s">
        <v>2802</v>
      </c>
      <c r="B2571" s="1">
        <v>46174</v>
      </c>
      <c r="C2571" s="1">
        <v>46181</v>
      </c>
      <c r="D2571" t="s">
        <v>65</v>
      </c>
      <c r="E2571" t="s">
        <v>212</v>
      </c>
      <c r="F2571" s="2">
        <v>0.77083333333333337</v>
      </c>
      <c r="G2571">
        <v>1</v>
      </c>
      <c r="H2571">
        <v>2</v>
      </c>
      <c r="I2571">
        <v>300</v>
      </c>
      <c r="J2571">
        <v>30</v>
      </c>
      <c r="K2571">
        <v>0</v>
      </c>
      <c r="L2571" t="s">
        <v>178</v>
      </c>
      <c r="M2571" t="s">
        <v>172</v>
      </c>
      <c r="N2571">
        <v>19</v>
      </c>
      <c r="O2571" t="s">
        <v>184</v>
      </c>
      <c r="P2571" t="s">
        <v>174</v>
      </c>
      <c r="Q2571" t="s">
        <v>229</v>
      </c>
    </row>
    <row r="2572" spans="1:17" x14ac:dyDescent="0.25">
      <c r="A2572" t="s">
        <v>2803</v>
      </c>
      <c r="B2572" s="1">
        <v>46105</v>
      </c>
      <c r="C2572" s="1">
        <v>46112</v>
      </c>
      <c r="D2572" t="s">
        <v>130</v>
      </c>
      <c r="E2572" t="s">
        <v>289</v>
      </c>
      <c r="F2572" s="2">
        <v>0.39583333333333331</v>
      </c>
      <c r="G2572">
        <v>3</v>
      </c>
      <c r="H2572">
        <v>4</v>
      </c>
      <c r="I2572">
        <v>280</v>
      </c>
      <c r="J2572">
        <v>42</v>
      </c>
      <c r="K2572">
        <v>20</v>
      </c>
      <c r="L2572" t="s">
        <v>183</v>
      </c>
      <c r="M2572" t="s">
        <v>172</v>
      </c>
      <c r="N2572">
        <v>39</v>
      </c>
      <c r="O2572" t="s">
        <v>184</v>
      </c>
      <c r="P2572" t="s">
        <v>174</v>
      </c>
      <c r="Q2572" t="s">
        <v>175</v>
      </c>
    </row>
    <row r="2573" spans="1:17" x14ac:dyDescent="0.25">
      <c r="A2573" t="s">
        <v>2804</v>
      </c>
      <c r="B2573" s="1">
        <v>46070</v>
      </c>
      <c r="C2573" s="1">
        <v>46077</v>
      </c>
      <c r="D2573" t="s">
        <v>10</v>
      </c>
      <c r="E2573" t="s">
        <v>187</v>
      </c>
      <c r="F2573" s="2">
        <v>0.39583333333333331</v>
      </c>
      <c r="G2573">
        <v>6</v>
      </c>
      <c r="H2573">
        <v>3</v>
      </c>
      <c r="I2573">
        <v>340</v>
      </c>
      <c r="J2573">
        <v>36</v>
      </c>
      <c r="K2573">
        <v>0</v>
      </c>
      <c r="L2573" t="s">
        <v>171</v>
      </c>
      <c r="M2573" t="s">
        <v>172</v>
      </c>
      <c r="N2573">
        <v>48</v>
      </c>
      <c r="O2573" t="s">
        <v>173</v>
      </c>
      <c r="P2573" t="s">
        <v>174</v>
      </c>
      <c r="Q2573" t="s">
        <v>180</v>
      </c>
    </row>
    <row r="2574" spans="1:17" x14ac:dyDescent="0.25">
      <c r="A2574" t="s">
        <v>2805</v>
      </c>
      <c r="B2574" s="1">
        <v>46063</v>
      </c>
      <c r="C2574" s="1">
        <v>46065</v>
      </c>
      <c r="D2574" t="s">
        <v>31</v>
      </c>
      <c r="E2574" t="s">
        <v>170</v>
      </c>
      <c r="F2574" s="2">
        <v>0.53125</v>
      </c>
      <c r="G2574">
        <v>8</v>
      </c>
      <c r="H2574">
        <v>5</v>
      </c>
      <c r="I2574">
        <v>240</v>
      </c>
      <c r="J2574">
        <v>48</v>
      </c>
      <c r="K2574">
        <v>100</v>
      </c>
      <c r="L2574" t="s">
        <v>193</v>
      </c>
      <c r="M2574" t="s">
        <v>172</v>
      </c>
      <c r="N2574">
        <v>26</v>
      </c>
      <c r="O2574" t="s">
        <v>184</v>
      </c>
      <c r="P2574" t="s">
        <v>185</v>
      </c>
      <c r="Q2574" t="s">
        <v>229</v>
      </c>
    </row>
    <row r="2575" spans="1:17" x14ac:dyDescent="0.25">
      <c r="A2575" t="s">
        <v>2806</v>
      </c>
      <c r="B2575" s="1">
        <v>46176</v>
      </c>
      <c r="C2575" s="1">
        <v>46180</v>
      </c>
      <c r="D2575" t="s">
        <v>143</v>
      </c>
      <c r="E2575" t="s">
        <v>274</v>
      </c>
      <c r="F2575" s="2">
        <v>0.77083333333333337</v>
      </c>
      <c r="G2575">
        <v>1</v>
      </c>
      <c r="H2575">
        <v>5</v>
      </c>
      <c r="I2575">
        <v>240</v>
      </c>
      <c r="J2575">
        <v>48</v>
      </c>
      <c r="K2575">
        <v>0</v>
      </c>
      <c r="L2575" t="s">
        <v>178</v>
      </c>
      <c r="M2575" t="s">
        <v>172</v>
      </c>
      <c r="N2575">
        <v>50</v>
      </c>
      <c r="O2575" t="s">
        <v>173</v>
      </c>
      <c r="P2575" t="s">
        <v>174</v>
      </c>
      <c r="Q2575" t="s">
        <v>175</v>
      </c>
    </row>
    <row r="2576" spans="1:17" x14ac:dyDescent="0.25">
      <c r="A2576" t="s">
        <v>2807</v>
      </c>
      <c r="B2576" s="1">
        <v>46148</v>
      </c>
      <c r="C2576" s="1">
        <v>46149</v>
      </c>
      <c r="D2576" t="s">
        <v>110</v>
      </c>
      <c r="E2576" t="s">
        <v>212</v>
      </c>
      <c r="F2576" s="2">
        <v>0.64583333333333337</v>
      </c>
      <c r="G2576">
        <v>1</v>
      </c>
      <c r="H2576">
        <v>4</v>
      </c>
      <c r="I2576">
        <v>300</v>
      </c>
      <c r="J2576">
        <v>42</v>
      </c>
      <c r="K2576">
        <v>0</v>
      </c>
      <c r="L2576" t="s">
        <v>193</v>
      </c>
      <c r="M2576" t="s">
        <v>207</v>
      </c>
      <c r="N2576">
        <v>45</v>
      </c>
      <c r="O2576" t="s">
        <v>179</v>
      </c>
      <c r="P2576" t="s">
        <v>185</v>
      </c>
      <c r="Q2576" t="s">
        <v>229</v>
      </c>
    </row>
    <row r="2577" spans="1:17" x14ac:dyDescent="0.25">
      <c r="A2577" t="s">
        <v>2808</v>
      </c>
      <c r="B2577" s="1">
        <v>46158</v>
      </c>
      <c r="C2577" s="1">
        <v>46161</v>
      </c>
      <c r="D2577" t="s">
        <v>113</v>
      </c>
      <c r="E2577" t="s">
        <v>286</v>
      </c>
      <c r="F2577" s="2">
        <v>0.39583333333333331</v>
      </c>
      <c r="G2577">
        <v>2</v>
      </c>
      <c r="H2577">
        <v>3</v>
      </c>
      <c r="I2577">
        <v>260</v>
      </c>
      <c r="J2577">
        <v>36</v>
      </c>
      <c r="K2577">
        <v>40</v>
      </c>
      <c r="L2577" t="s">
        <v>178</v>
      </c>
      <c r="M2577" t="s">
        <v>172</v>
      </c>
      <c r="N2577">
        <v>30</v>
      </c>
      <c r="O2577" t="s">
        <v>173</v>
      </c>
      <c r="P2577" t="s">
        <v>185</v>
      </c>
      <c r="Q2577" t="s">
        <v>175</v>
      </c>
    </row>
    <row r="2578" spans="1:17" x14ac:dyDescent="0.25">
      <c r="A2578" t="s">
        <v>2809</v>
      </c>
      <c r="B2578" s="1">
        <v>46141</v>
      </c>
      <c r="C2578" s="1">
        <v>46144</v>
      </c>
      <c r="D2578" t="s">
        <v>58</v>
      </c>
      <c r="E2578" t="s">
        <v>344</v>
      </c>
      <c r="F2578" s="2">
        <v>0.88541666666666663</v>
      </c>
      <c r="G2578">
        <v>2</v>
      </c>
      <c r="H2578">
        <v>4</v>
      </c>
      <c r="I2578">
        <v>200</v>
      </c>
      <c r="J2578">
        <v>42</v>
      </c>
      <c r="K2578">
        <v>0</v>
      </c>
      <c r="L2578" t="s">
        <v>193</v>
      </c>
      <c r="M2578" t="s">
        <v>172</v>
      </c>
      <c r="N2578">
        <v>34</v>
      </c>
      <c r="O2578" t="s">
        <v>179</v>
      </c>
      <c r="P2578" t="s">
        <v>174</v>
      </c>
      <c r="Q2578" t="s">
        <v>175</v>
      </c>
    </row>
    <row r="2579" spans="1:17" x14ac:dyDescent="0.25">
      <c r="A2579" t="s">
        <v>2810</v>
      </c>
      <c r="B2579" s="1">
        <v>46180</v>
      </c>
      <c r="C2579" s="1">
        <v>46180</v>
      </c>
      <c r="D2579" t="s">
        <v>29</v>
      </c>
      <c r="E2579" t="s">
        <v>328</v>
      </c>
      <c r="F2579" s="2">
        <v>0.64583333333333337</v>
      </c>
      <c r="G2579">
        <v>4</v>
      </c>
      <c r="H2579">
        <v>5</v>
      </c>
      <c r="I2579">
        <v>400</v>
      </c>
      <c r="J2579">
        <v>48</v>
      </c>
      <c r="K2579">
        <v>20</v>
      </c>
      <c r="L2579" t="s">
        <v>188</v>
      </c>
      <c r="M2579" t="s">
        <v>172</v>
      </c>
      <c r="N2579">
        <v>42</v>
      </c>
      <c r="O2579" t="s">
        <v>184</v>
      </c>
      <c r="P2579" t="s">
        <v>185</v>
      </c>
      <c r="Q2579" t="s">
        <v>180</v>
      </c>
    </row>
    <row r="2580" spans="1:17" x14ac:dyDescent="0.25">
      <c r="A2580" t="s">
        <v>2811</v>
      </c>
      <c r="B2580" s="1">
        <v>46155</v>
      </c>
      <c r="C2580" s="1">
        <v>46160</v>
      </c>
      <c r="D2580" t="s">
        <v>110</v>
      </c>
      <c r="E2580" t="s">
        <v>280</v>
      </c>
      <c r="F2580" s="2">
        <v>0.88541666666666663</v>
      </c>
      <c r="G2580">
        <v>6</v>
      </c>
      <c r="H2580">
        <v>5</v>
      </c>
      <c r="I2580">
        <v>240</v>
      </c>
      <c r="J2580">
        <v>48</v>
      </c>
      <c r="K2580">
        <v>0</v>
      </c>
      <c r="L2580" t="s">
        <v>171</v>
      </c>
      <c r="M2580" t="s">
        <v>207</v>
      </c>
      <c r="N2580">
        <v>53</v>
      </c>
      <c r="O2580" t="s">
        <v>184</v>
      </c>
      <c r="P2580" t="s">
        <v>174</v>
      </c>
      <c r="Q2580" t="s">
        <v>175</v>
      </c>
    </row>
    <row r="2581" spans="1:17" x14ac:dyDescent="0.25">
      <c r="A2581" t="s">
        <v>2812</v>
      </c>
      <c r="B2581" s="1">
        <v>46029</v>
      </c>
      <c r="C2581" s="1">
        <v>46032</v>
      </c>
      <c r="D2581" t="s">
        <v>149</v>
      </c>
      <c r="E2581" t="s">
        <v>212</v>
      </c>
      <c r="F2581" s="2">
        <v>0.53125</v>
      </c>
      <c r="G2581">
        <v>4</v>
      </c>
      <c r="H2581">
        <v>3</v>
      </c>
      <c r="I2581">
        <v>220</v>
      </c>
      <c r="J2581">
        <v>36</v>
      </c>
      <c r="K2581">
        <v>100</v>
      </c>
      <c r="L2581" t="s">
        <v>171</v>
      </c>
      <c r="M2581" t="s">
        <v>172</v>
      </c>
      <c r="N2581">
        <v>39</v>
      </c>
      <c r="O2581" t="s">
        <v>173</v>
      </c>
      <c r="P2581" t="s">
        <v>174</v>
      </c>
      <c r="Q2581" t="s">
        <v>175</v>
      </c>
    </row>
    <row r="2582" spans="1:17" x14ac:dyDescent="0.25">
      <c r="A2582" t="s">
        <v>2813</v>
      </c>
      <c r="B2582" s="1">
        <v>46054</v>
      </c>
      <c r="C2582" s="1">
        <v>46059</v>
      </c>
      <c r="D2582" t="s">
        <v>24</v>
      </c>
      <c r="E2582" t="s">
        <v>302</v>
      </c>
      <c r="F2582" s="2">
        <v>0.77083333333333337</v>
      </c>
      <c r="G2582">
        <v>7</v>
      </c>
      <c r="H2582">
        <v>5</v>
      </c>
      <c r="I2582">
        <v>240</v>
      </c>
      <c r="J2582">
        <v>48</v>
      </c>
      <c r="K2582">
        <v>40</v>
      </c>
      <c r="L2582" t="s">
        <v>183</v>
      </c>
      <c r="M2582" t="s">
        <v>172</v>
      </c>
      <c r="N2582">
        <v>57</v>
      </c>
      <c r="O2582" t="s">
        <v>179</v>
      </c>
      <c r="P2582" t="s">
        <v>174</v>
      </c>
      <c r="Q2582" t="s">
        <v>175</v>
      </c>
    </row>
    <row r="2583" spans="1:17" x14ac:dyDescent="0.25">
      <c r="A2583" t="s">
        <v>2814</v>
      </c>
      <c r="B2583" s="1">
        <v>46176</v>
      </c>
      <c r="C2583" s="1">
        <v>46178</v>
      </c>
      <c r="D2583" t="s">
        <v>136</v>
      </c>
      <c r="E2583" t="s">
        <v>246</v>
      </c>
      <c r="F2583" s="2">
        <v>0.77083333333333337</v>
      </c>
      <c r="G2583">
        <v>10</v>
      </c>
      <c r="H2583">
        <v>2</v>
      </c>
      <c r="I2583">
        <v>360</v>
      </c>
      <c r="J2583">
        <v>30</v>
      </c>
      <c r="K2583">
        <v>150</v>
      </c>
      <c r="L2583" t="s">
        <v>171</v>
      </c>
      <c r="M2583" t="s">
        <v>263</v>
      </c>
      <c r="N2583">
        <v>19</v>
      </c>
      <c r="O2583" t="s">
        <v>179</v>
      </c>
      <c r="P2583" t="s">
        <v>185</v>
      </c>
      <c r="Q2583" t="s">
        <v>229</v>
      </c>
    </row>
    <row r="2584" spans="1:17" x14ac:dyDescent="0.25">
      <c r="A2584" t="s">
        <v>2815</v>
      </c>
      <c r="B2584" s="1">
        <v>46093</v>
      </c>
      <c r="C2584" s="1">
        <v>46093</v>
      </c>
      <c r="D2584" t="s">
        <v>119</v>
      </c>
      <c r="E2584" t="s">
        <v>286</v>
      </c>
      <c r="F2584" s="2">
        <v>0.88541666666666663</v>
      </c>
      <c r="G2584">
        <v>3</v>
      </c>
      <c r="H2584">
        <v>2</v>
      </c>
      <c r="I2584">
        <v>340</v>
      </c>
      <c r="J2584">
        <v>30</v>
      </c>
      <c r="K2584">
        <v>0</v>
      </c>
      <c r="L2584" t="s">
        <v>183</v>
      </c>
      <c r="M2584" t="s">
        <v>172</v>
      </c>
      <c r="N2584">
        <v>58</v>
      </c>
      <c r="O2584" t="s">
        <v>179</v>
      </c>
      <c r="P2584" t="s">
        <v>185</v>
      </c>
      <c r="Q2584" t="s">
        <v>229</v>
      </c>
    </row>
    <row r="2585" spans="1:17" x14ac:dyDescent="0.25">
      <c r="A2585" t="s">
        <v>2816</v>
      </c>
      <c r="B2585" s="1">
        <v>46024</v>
      </c>
      <c r="C2585" s="1">
        <v>46024</v>
      </c>
      <c r="D2585" t="s">
        <v>39</v>
      </c>
      <c r="E2585" t="s">
        <v>335</v>
      </c>
      <c r="F2585" s="2">
        <v>0.88541666666666663</v>
      </c>
      <c r="G2585">
        <v>2</v>
      </c>
      <c r="H2585">
        <v>3</v>
      </c>
      <c r="I2585">
        <v>280</v>
      </c>
      <c r="J2585">
        <v>36</v>
      </c>
      <c r="K2585">
        <v>20</v>
      </c>
      <c r="L2585" t="s">
        <v>188</v>
      </c>
      <c r="M2585" t="s">
        <v>172</v>
      </c>
      <c r="N2585">
        <v>42</v>
      </c>
      <c r="O2585" t="s">
        <v>184</v>
      </c>
      <c r="P2585" t="s">
        <v>174</v>
      </c>
      <c r="Q2585" t="s">
        <v>175</v>
      </c>
    </row>
    <row r="2586" spans="1:17" x14ac:dyDescent="0.25">
      <c r="A2586" t="s">
        <v>2817</v>
      </c>
      <c r="B2586" s="1">
        <v>46200</v>
      </c>
      <c r="C2586" s="1">
        <v>46200</v>
      </c>
      <c r="D2586" t="s">
        <v>81</v>
      </c>
      <c r="E2586" t="s">
        <v>195</v>
      </c>
      <c r="F2586" s="2">
        <v>0.64583333333333337</v>
      </c>
      <c r="G2586">
        <v>4</v>
      </c>
      <c r="H2586">
        <v>2</v>
      </c>
      <c r="I2586">
        <v>220</v>
      </c>
      <c r="J2586">
        <v>30</v>
      </c>
      <c r="K2586">
        <v>0</v>
      </c>
      <c r="L2586" t="s">
        <v>193</v>
      </c>
      <c r="M2586" t="s">
        <v>172</v>
      </c>
      <c r="N2586">
        <v>51</v>
      </c>
      <c r="O2586" t="s">
        <v>173</v>
      </c>
      <c r="P2586" t="s">
        <v>185</v>
      </c>
      <c r="Q2586" t="s">
        <v>175</v>
      </c>
    </row>
    <row r="2587" spans="1:17" x14ac:dyDescent="0.25">
      <c r="A2587" t="s">
        <v>2818</v>
      </c>
      <c r="B2587" s="1">
        <v>46075</v>
      </c>
      <c r="C2587" s="1">
        <v>46077</v>
      </c>
      <c r="D2587" t="s">
        <v>35</v>
      </c>
      <c r="E2587" t="s">
        <v>190</v>
      </c>
      <c r="F2587" s="2">
        <v>0.64583333333333337</v>
      </c>
      <c r="G2587">
        <v>2</v>
      </c>
      <c r="H2587">
        <v>3</v>
      </c>
      <c r="I2587">
        <v>280</v>
      </c>
      <c r="J2587">
        <v>36</v>
      </c>
      <c r="K2587">
        <v>0</v>
      </c>
      <c r="L2587" t="s">
        <v>171</v>
      </c>
      <c r="M2587" t="s">
        <v>172</v>
      </c>
      <c r="N2587">
        <v>24</v>
      </c>
      <c r="O2587" t="s">
        <v>179</v>
      </c>
      <c r="P2587" t="s">
        <v>185</v>
      </c>
      <c r="Q2587" t="s">
        <v>175</v>
      </c>
    </row>
    <row r="2588" spans="1:17" x14ac:dyDescent="0.25">
      <c r="A2588" t="s">
        <v>2819</v>
      </c>
      <c r="B2588" s="1">
        <v>46060</v>
      </c>
      <c r="C2588" s="1">
        <v>46063</v>
      </c>
      <c r="D2588" t="s">
        <v>113</v>
      </c>
      <c r="E2588" t="s">
        <v>306</v>
      </c>
      <c r="F2588" s="2">
        <v>0.88541666666666663</v>
      </c>
      <c r="G2588">
        <v>3</v>
      </c>
      <c r="H2588">
        <v>5</v>
      </c>
      <c r="I2588">
        <v>260</v>
      </c>
      <c r="J2588">
        <v>48</v>
      </c>
      <c r="K2588">
        <v>100</v>
      </c>
      <c r="L2588" t="s">
        <v>183</v>
      </c>
      <c r="M2588" t="s">
        <v>172</v>
      </c>
      <c r="N2588">
        <v>24</v>
      </c>
      <c r="O2588" t="s">
        <v>184</v>
      </c>
      <c r="P2588" t="s">
        <v>185</v>
      </c>
      <c r="Q2588" t="s">
        <v>229</v>
      </c>
    </row>
    <row r="2589" spans="1:17" x14ac:dyDescent="0.25">
      <c r="A2589" t="s">
        <v>2820</v>
      </c>
      <c r="B2589" s="1">
        <v>46188</v>
      </c>
      <c r="C2589" s="1">
        <v>46195</v>
      </c>
      <c r="D2589" t="s">
        <v>99</v>
      </c>
      <c r="E2589" t="s">
        <v>256</v>
      </c>
      <c r="F2589" s="2">
        <v>0.39583333333333331</v>
      </c>
      <c r="G2589">
        <v>2</v>
      </c>
      <c r="H2589">
        <v>3</v>
      </c>
      <c r="I2589">
        <v>420</v>
      </c>
      <c r="J2589">
        <v>36</v>
      </c>
      <c r="K2589">
        <v>0</v>
      </c>
      <c r="L2589" t="s">
        <v>188</v>
      </c>
      <c r="M2589" t="s">
        <v>207</v>
      </c>
      <c r="N2589">
        <v>55</v>
      </c>
      <c r="O2589" t="s">
        <v>173</v>
      </c>
      <c r="P2589" t="s">
        <v>174</v>
      </c>
      <c r="Q2589" t="s">
        <v>180</v>
      </c>
    </row>
    <row r="2590" spans="1:17" x14ac:dyDescent="0.25">
      <c r="A2590" t="s">
        <v>2821</v>
      </c>
      <c r="B2590" s="1">
        <v>46170</v>
      </c>
      <c r="C2590" s="1">
        <v>46176</v>
      </c>
      <c r="D2590" t="s">
        <v>107</v>
      </c>
      <c r="E2590" t="s">
        <v>300</v>
      </c>
      <c r="F2590" s="2">
        <v>0.39583333333333331</v>
      </c>
      <c r="G2590">
        <v>6</v>
      </c>
      <c r="H2590">
        <v>4</v>
      </c>
      <c r="I2590">
        <v>240</v>
      </c>
      <c r="J2590">
        <v>42</v>
      </c>
      <c r="K2590">
        <v>0</v>
      </c>
      <c r="L2590" t="s">
        <v>188</v>
      </c>
      <c r="M2590" t="s">
        <v>172</v>
      </c>
      <c r="N2590">
        <v>42</v>
      </c>
      <c r="O2590" t="s">
        <v>173</v>
      </c>
      <c r="P2590" t="s">
        <v>185</v>
      </c>
      <c r="Q2590" t="s">
        <v>175</v>
      </c>
    </row>
    <row r="2591" spans="1:17" x14ac:dyDescent="0.25">
      <c r="A2591" t="s">
        <v>2822</v>
      </c>
      <c r="B2591" s="1">
        <v>46154</v>
      </c>
      <c r="C2591" s="1">
        <v>46158</v>
      </c>
      <c r="D2591" t="s">
        <v>84</v>
      </c>
      <c r="E2591" t="s">
        <v>226</v>
      </c>
      <c r="F2591" s="2">
        <v>0.64583333333333337</v>
      </c>
      <c r="G2591">
        <v>4</v>
      </c>
      <c r="H2591">
        <v>4</v>
      </c>
      <c r="I2591">
        <v>160</v>
      </c>
      <c r="J2591">
        <v>42</v>
      </c>
      <c r="K2591">
        <v>20</v>
      </c>
      <c r="L2591" t="s">
        <v>178</v>
      </c>
      <c r="M2591" t="s">
        <v>172</v>
      </c>
      <c r="N2591">
        <v>34</v>
      </c>
      <c r="O2591" t="s">
        <v>179</v>
      </c>
      <c r="P2591" t="s">
        <v>174</v>
      </c>
      <c r="Q2591" t="s">
        <v>175</v>
      </c>
    </row>
    <row r="2592" spans="1:17" x14ac:dyDescent="0.25">
      <c r="A2592" t="s">
        <v>2823</v>
      </c>
      <c r="B2592" s="1">
        <v>46108</v>
      </c>
      <c r="C2592" s="1">
        <v>46108</v>
      </c>
      <c r="D2592" t="s">
        <v>61</v>
      </c>
      <c r="E2592" t="s">
        <v>241</v>
      </c>
      <c r="F2592" s="2">
        <v>0.64583333333333337</v>
      </c>
      <c r="G2592">
        <v>3</v>
      </c>
      <c r="H2592">
        <v>5</v>
      </c>
      <c r="I2592">
        <v>420</v>
      </c>
      <c r="J2592">
        <v>48</v>
      </c>
      <c r="K2592">
        <v>0</v>
      </c>
      <c r="L2592" t="s">
        <v>171</v>
      </c>
      <c r="M2592" t="s">
        <v>172</v>
      </c>
      <c r="N2592">
        <v>31</v>
      </c>
      <c r="O2592" t="s">
        <v>173</v>
      </c>
      <c r="P2592" t="s">
        <v>174</v>
      </c>
      <c r="Q2592" t="s">
        <v>180</v>
      </c>
    </row>
    <row r="2593" spans="1:17" x14ac:dyDescent="0.25">
      <c r="A2593" t="s">
        <v>2824</v>
      </c>
      <c r="B2593" s="1">
        <v>46038</v>
      </c>
      <c r="C2593" s="1">
        <v>46040</v>
      </c>
      <c r="D2593" t="s">
        <v>96</v>
      </c>
      <c r="E2593" t="s">
        <v>328</v>
      </c>
      <c r="F2593" s="2">
        <v>0.9375</v>
      </c>
      <c r="G2593">
        <v>8</v>
      </c>
      <c r="H2593">
        <v>4</v>
      </c>
      <c r="I2593">
        <v>300</v>
      </c>
      <c r="J2593">
        <v>42</v>
      </c>
      <c r="K2593">
        <v>0</v>
      </c>
      <c r="L2593" t="s">
        <v>193</v>
      </c>
      <c r="M2593" t="s">
        <v>172</v>
      </c>
      <c r="N2593">
        <v>46</v>
      </c>
      <c r="O2593" t="s">
        <v>184</v>
      </c>
      <c r="P2593" t="s">
        <v>185</v>
      </c>
      <c r="Q2593" t="s">
        <v>229</v>
      </c>
    </row>
    <row r="2594" spans="1:17" x14ac:dyDescent="0.25">
      <c r="A2594" t="s">
        <v>2825</v>
      </c>
      <c r="B2594" s="1">
        <v>46170</v>
      </c>
      <c r="C2594" s="1">
        <v>46172</v>
      </c>
      <c r="D2594" t="s">
        <v>49</v>
      </c>
      <c r="E2594" t="s">
        <v>190</v>
      </c>
      <c r="F2594" s="2">
        <v>0.9375</v>
      </c>
      <c r="G2594">
        <v>10</v>
      </c>
      <c r="H2594">
        <v>2</v>
      </c>
      <c r="I2594">
        <v>280</v>
      </c>
      <c r="J2594">
        <v>30</v>
      </c>
      <c r="K2594">
        <v>20</v>
      </c>
      <c r="L2594" t="s">
        <v>183</v>
      </c>
      <c r="M2594" t="s">
        <v>172</v>
      </c>
      <c r="N2594">
        <v>36</v>
      </c>
      <c r="O2594" t="s">
        <v>184</v>
      </c>
      <c r="P2594" t="s">
        <v>185</v>
      </c>
      <c r="Q2594" t="s">
        <v>175</v>
      </c>
    </row>
    <row r="2595" spans="1:17" x14ac:dyDescent="0.25">
      <c r="A2595" t="s">
        <v>2826</v>
      </c>
      <c r="B2595" s="1">
        <v>46180</v>
      </c>
      <c r="C2595" s="1">
        <v>46180</v>
      </c>
      <c r="D2595" t="s">
        <v>10</v>
      </c>
      <c r="E2595" t="s">
        <v>195</v>
      </c>
      <c r="F2595" s="2">
        <v>0.88541666666666663</v>
      </c>
      <c r="G2595">
        <v>3</v>
      </c>
      <c r="H2595">
        <v>5</v>
      </c>
      <c r="I2595">
        <v>220</v>
      </c>
      <c r="J2595">
        <v>48</v>
      </c>
      <c r="K2595">
        <v>100</v>
      </c>
      <c r="L2595" t="s">
        <v>171</v>
      </c>
      <c r="M2595" t="s">
        <v>172</v>
      </c>
      <c r="N2595">
        <v>36</v>
      </c>
      <c r="O2595" t="s">
        <v>173</v>
      </c>
      <c r="P2595" t="s">
        <v>185</v>
      </c>
      <c r="Q2595" t="s">
        <v>175</v>
      </c>
    </row>
    <row r="2596" spans="1:17" x14ac:dyDescent="0.25">
      <c r="A2596" t="s">
        <v>2827</v>
      </c>
      <c r="B2596" s="1">
        <v>46141</v>
      </c>
      <c r="C2596" s="1">
        <v>46145</v>
      </c>
      <c r="D2596" t="s">
        <v>140</v>
      </c>
      <c r="E2596" t="s">
        <v>274</v>
      </c>
      <c r="F2596" s="2">
        <v>0.9375</v>
      </c>
      <c r="G2596">
        <v>8</v>
      </c>
      <c r="H2596">
        <v>3</v>
      </c>
      <c r="I2596">
        <v>320</v>
      </c>
      <c r="J2596">
        <v>36</v>
      </c>
      <c r="K2596">
        <v>0</v>
      </c>
      <c r="L2596" t="s">
        <v>188</v>
      </c>
      <c r="M2596" t="s">
        <v>172</v>
      </c>
      <c r="N2596">
        <v>44</v>
      </c>
      <c r="O2596" t="s">
        <v>179</v>
      </c>
      <c r="P2596" t="s">
        <v>185</v>
      </c>
      <c r="Q2596" t="s">
        <v>229</v>
      </c>
    </row>
    <row r="2597" spans="1:17" x14ac:dyDescent="0.25">
      <c r="A2597" t="s">
        <v>2828</v>
      </c>
      <c r="B2597" s="1">
        <v>46116</v>
      </c>
      <c r="C2597" s="1">
        <v>46119</v>
      </c>
      <c r="D2597" t="s">
        <v>45</v>
      </c>
      <c r="E2597" t="s">
        <v>249</v>
      </c>
      <c r="F2597" s="2">
        <v>0.77083333333333337</v>
      </c>
      <c r="G2597">
        <v>3</v>
      </c>
      <c r="H2597">
        <v>4</v>
      </c>
      <c r="I2597">
        <v>160</v>
      </c>
      <c r="J2597">
        <v>42</v>
      </c>
      <c r="K2597">
        <v>0</v>
      </c>
      <c r="L2597" t="s">
        <v>188</v>
      </c>
      <c r="M2597" t="s">
        <v>172</v>
      </c>
      <c r="N2597">
        <v>19</v>
      </c>
      <c r="O2597" t="s">
        <v>179</v>
      </c>
      <c r="P2597" t="s">
        <v>174</v>
      </c>
      <c r="Q2597" t="s">
        <v>175</v>
      </c>
    </row>
    <row r="2598" spans="1:17" x14ac:dyDescent="0.25">
      <c r="A2598" t="s">
        <v>2829</v>
      </c>
      <c r="B2598" s="1">
        <v>46148</v>
      </c>
      <c r="C2598" s="1">
        <v>46150</v>
      </c>
      <c r="D2598" t="s">
        <v>96</v>
      </c>
      <c r="E2598" t="s">
        <v>187</v>
      </c>
      <c r="F2598" s="2">
        <v>0.39583333333333331</v>
      </c>
      <c r="G2598">
        <v>6</v>
      </c>
      <c r="H2598">
        <v>2</v>
      </c>
      <c r="I2598">
        <v>160</v>
      </c>
      <c r="J2598">
        <v>30</v>
      </c>
      <c r="K2598">
        <v>0</v>
      </c>
      <c r="L2598" t="s">
        <v>183</v>
      </c>
      <c r="M2598" t="s">
        <v>172</v>
      </c>
      <c r="N2598">
        <v>41</v>
      </c>
      <c r="O2598" t="s">
        <v>184</v>
      </c>
      <c r="P2598" t="s">
        <v>174</v>
      </c>
      <c r="Q2598" t="s">
        <v>175</v>
      </c>
    </row>
    <row r="2599" spans="1:17" x14ac:dyDescent="0.25">
      <c r="A2599" t="s">
        <v>2830</v>
      </c>
      <c r="B2599" s="1">
        <v>46150</v>
      </c>
      <c r="C2599" s="1">
        <v>46150</v>
      </c>
      <c r="D2599" t="s">
        <v>17</v>
      </c>
      <c r="E2599" t="s">
        <v>201</v>
      </c>
      <c r="F2599" s="2">
        <v>0.88541666666666663</v>
      </c>
      <c r="G2599">
        <v>6</v>
      </c>
      <c r="H2599">
        <v>2</v>
      </c>
      <c r="I2599">
        <v>180</v>
      </c>
      <c r="J2599">
        <v>30</v>
      </c>
      <c r="K2599">
        <v>0</v>
      </c>
      <c r="L2599" t="s">
        <v>178</v>
      </c>
      <c r="M2599" t="s">
        <v>172</v>
      </c>
      <c r="N2599">
        <v>40</v>
      </c>
      <c r="O2599" t="s">
        <v>184</v>
      </c>
      <c r="P2599" t="s">
        <v>174</v>
      </c>
      <c r="Q2599" t="s">
        <v>175</v>
      </c>
    </row>
    <row r="2600" spans="1:17" x14ac:dyDescent="0.25">
      <c r="A2600" t="s">
        <v>2831</v>
      </c>
      <c r="B2600" s="1">
        <v>46054</v>
      </c>
      <c r="C2600" s="1">
        <v>46060</v>
      </c>
      <c r="D2600" t="s">
        <v>149</v>
      </c>
      <c r="E2600" t="s">
        <v>235</v>
      </c>
      <c r="F2600" s="2">
        <v>0.9375</v>
      </c>
      <c r="G2600">
        <v>4</v>
      </c>
      <c r="H2600">
        <v>2</v>
      </c>
      <c r="I2600">
        <v>280</v>
      </c>
      <c r="J2600">
        <v>30</v>
      </c>
      <c r="K2600">
        <v>0</v>
      </c>
      <c r="L2600" t="s">
        <v>193</v>
      </c>
      <c r="M2600" t="s">
        <v>207</v>
      </c>
      <c r="N2600">
        <v>48</v>
      </c>
      <c r="O2600" t="s">
        <v>173</v>
      </c>
      <c r="P2600" t="s">
        <v>174</v>
      </c>
      <c r="Q2600" t="s">
        <v>175</v>
      </c>
    </row>
    <row r="2601" spans="1:17" x14ac:dyDescent="0.25">
      <c r="A2601" t="s">
        <v>2832</v>
      </c>
      <c r="B2601" s="1">
        <v>46166</v>
      </c>
      <c r="C2601" s="1">
        <v>46171</v>
      </c>
      <c r="D2601" t="s">
        <v>110</v>
      </c>
      <c r="E2601" t="s">
        <v>228</v>
      </c>
      <c r="F2601" s="2">
        <v>0.64583333333333337</v>
      </c>
      <c r="G2601">
        <v>2</v>
      </c>
      <c r="H2601">
        <v>1</v>
      </c>
      <c r="I2601">
        <v>380</v>
      </c>
      <c r="J2601">
        <v>24</v>
      </c>
      <c r="K2601">
        <v>20</v>
      </c>
      <c r="L2601" t="s">
        <v>188</v>
      </c>
      <c r="M2601" t="s">
        <v>172</v>
      </c>
      <c r="N2601">
        <v>21</v>
      </c>
      <c r="O2601" t="s">
        <v>184</v>
      </c>
      <c r="P2601" t="s">
        <v>174</v>
      </c>
      <c r="Q2601" t="s">
        <v>180</v>
      </c>
    </row>
    <row r="2602" spans="1:17" x14ac:dyDescent="0.25">
      <c r="A2602" t="s">
        <v>2833</v>
      </c>
      <c r="B2602" s="1">
        <v>46117</v>
      </c>
      <c r="C2602" s="1">
        <v>46122</v>
      </c>
      <c r="D2602" t="s">
        <v>99</v>
      </c>
      <c r="E2602" t="s">
        <v>209</v>
      </c>
      <c r="F2602" s="2">
        <v>0.88541666666666663</v>
      </c>
      <c r="G2602">
        <v>2</v>
      </c>
      <c r="H2602">
        <v>4</v>
      </c>
      <c r="I2602">
        <v>220</v>
      </c>
      <c r="J2602">
        <v>42</v>
      </c>
      <c r="K2602">
        <v>0</v>
      </c>
      <c r="L2602" t="s">
        <v>183</v>
      </c>
      <c r="M2602" t="s">
        <v>172</v>
      </c>
      <c r="N2602">
        <v>47</v>
      </c>
      <c r="O2602" t="s">
        <v>184</v>
      </c>
      <c r="P2602" t="s">
        <v>185</v>
      </c>
      <c r="Q2602" t="s">
        <v>175</v>
      </c>
    </row>
    <row r="2603" spans="1:17" x14ac:dyDescent="0.25">
      <c r="A2603" t="s">
        <v>2834</v>
      </c>
      <c r="B2603" s="1">
        <v>46034</v>
      </c>
      <c r="C2603" s="1">
        <v>46037</v>
      </c>
      <c r="D2603" t="s">
        <v>130</v>
      </c>
      <c r="E2603" t="s">
        <v>235</v>
      </c>
      <c r="F2603" s="2">
        <v>0.88541666666666663</v>
      </c>
      <c r="G2603">
        <v>5</v>
      </c>
      <c r="H2603">
        <v>1</v>
      </c>
      <c r="I2603">
        <v>360</v>
      </c>
      <c r="J2603">
        <v>24</v>
      </c>
      <c r="K2603">
        <v>20</v>
      </c>
      <c r="L2603" t="s">
        <v>178</v>
      </c>
      <c r="M2603" t="s">
        <v>263</v>
      </c>
      <c r="N2603">
        <v>51</v>
      </c>
      <c r="O2603" t="s">
        <v>173</v>
      </c>
      <c r="P2603" t="s">
        <v>174</v>
      </c>
      <c r="Q2603" t="s">
        <v>229</v>
      </c>
    </row>
    <row r="2604" spans="1:17" x14ac:dyDescent="0.25">
      <c r="A2604" t="s">
        <v>2835</v>
      </c>
      <c r="B2604" s="1">
        <v>46045</v>
      </c>
      <c r="C2604" s="1">
        <v>46045</v>
      </c>
      <c r="D2604" t="s">
        <v>49</v>
      </c>
      <c r="E2604" t="s">
        <v>209</v>
      </c>
      <c r="F2604" s="2">
        <v>0.53125</v>
      </c>
      <c r="G2604">
        <v>1</v>
      </c>
      <c r="H2604">
        <v>3</v>
      </c>
      <c r="I2604">
        <v>220</v>
      </c>
      <c r="J2604">
        <v>36</v>
      </c>
      <c r="K2604">
        <v>0</v>
      </c>
      <c r="L2604" t="s">
        <v>183</v>
      </c>
      <c r="M2604" t="s">
        <v>172</v>
      </c>
      <c r="N2604">
        <v>31</v>
      </c>
      <c r="O2604" t="s">
        <v>184</v>
      </c>
      <c r="P2604" t="s">
        <v>185</v>
      </c>
      <c r="Q2604" t="s">
        <v>175</v>
      </c>
    </row>
    <row r="2605" spans="1:17" x14ac:dyDescent="0.25">
      <c r="A2605" t="s">
        <v>2836</v>
      </c>
      <c r="B2605" s="1">
        <v>46035</v>
      </c>
      <c r="C2605" s="1">
        <v>46035</v>
      </c>
      <c r="D2605" t="s">
        <v>87</v>
      </c>
      <c r="E2605" t="s">
        <v>335</v>
      </c>
      <c r="F2605" s="2">
        <v>0.88541666666666663</v>
      </c>
      <c r="G2605">
        <v>1</v>
      </c>
      <c r="H2605">
        <v>4</v>
      </c>
      <c r="I2605">
        <v>280</v>
      </c>
      <c r="J2605">
        <v>42</v>
      </c>
      <c r="K2605">
        <v>150</v>
      </c>
      <c r="L2605" t="s">
        <v>183</v>
      </c>
      <c r="M2605" t="s">
        <v>172</v>
      </c>
      <c r="N2605">
        <v>49</v>
      </c>
      <c r="O2605" t="s">
        <v>179</v>
      </c>
      <c r="P2605" t="s">
        <v>174</v>
      </c>
      <c r="Q2605" t="s">
        <v>175</v>
      </c>
    </row>
    <row r="2606" spans="1:17" x14ac:dyDescent="0.25">
      <c r="A2606" t="s">
        <v>2837</v>
      </c>
      <c r="B2606" s="1">
        <v>46162</v>
      </c>
      <c r="C2606" s="1">
        <v>46169</v>
      </c>
      <c r="D2606" t="s">
        <v>72</v>
      </c>
      <c r="E2606" t="s">
        <v>302</v>
      </c>
      <c r="F2606" s="2">
        <v>0.77083333333333337</v>
      </c>
      <c r="G2606">
        <v>2</v>
      </c>
      <c r="H2606">
        <v>3</v>
      </c>
      <c r="I2606">
        <v>240</v>
      </c>
      <c r="J2606">
        <v>36</v>
      </c>
      <c r="K2606">
        <v>40</v>
      </c>
      <c r="L2606" t="s">
        <v>193</v>
      </c>
      <c r="M2606" t="s">
        <v>172</v>
      </c>
      <c r="N2606">
        <v>36</v>
      </c>
      <c r="O2606" t="s">
        <v>184</v>
      </c>
      <c r="P2606" t="s">
        <v>185</v>
      </c>
      <c r="Q2606" t="s">
        <v>175</v>
      </c>
    </row>
    <row r="2607" spans="1:17" x14ac:dyDescent="0.25">
      <c r="A2607" t="s">
        <v>2838</v>
      </c>
      <c r="B2607" s="1">
        <v>46126</v>
      </c>
      <c r="C2607" s="1">
        <v>46129</v>
      </c>
      <c r="D2607" t="s">
        <v>110</v>
      </c>
      <c r="E2607" t="s">
        <v>220</v>
      </c>
      <c r="F2607" s="2">
        <v>0.53125</v>
      </c>
      <c r="G2607">
        <v>5</v>
      </c>
      <c r="H2607">
        <v>4</v>
      </c>
      <c r="I2607">
        <v>240</v>
      </c>
      <c r="J2607">
        <v>42</v>
      </c>
      <c r="K2607">
        <v>20</v>
      </c>
      <c r="L2607" t="s">
        <v>183</v>
      </c>
      <c r="M2607" t="s">
        <v>172</v>
      </c>
      <c r="N2607">
        <v>23</v>
      </c>
      <c r="O2607" t="s">
        <v>173</v>
      </c>
      <c r="P2607" t="s">
        <v>185</v>
      </c>
      <c r="Q2607" t="s">
        <v>175</v>
      </c>
    </row>
    <row r="2608" spans="1:17" x14ac:dyDescent="0.25">
      <c r="A2608" t="s">
        <v>2839</v>
      </c>
      <c r="B2608" s="1">
        <v>46134</v>
      </c>
      <c r="C2608" s="1">
        <v>46138</v>
      </c>
      <c r="D2608" t="s">
        <v>68</v>
      </c>
      <c r="E2608" t="s">
        <v>309</v>
      </c>
      <c r="F2608" s="2">
        <v>0.88541666666666663</v>
      </c>
      <c r="G2608">
        <v>4</v>
      </c>
      <c r="H2608">
        <v>2</v>
      </c>
      <c r="I2608">
        <v>240</v>
      </c>
      <c r="J2608">
        <v>30</v>
      </c>
      <c r="K2608">
        <v>60</v>
      </c>
      <c r="L2608" t="s">
        <v>183</v>
      </c>
      <c r="M2608" t="s">
        <v>172</v>
      </c>
      <c r="N2608">
        <v>59</v>
      </c>
      <c r="O2608" t="s">
        <v>184</v>
      </c>
      <c r="P2608" t="s">
        <v>185</v>
      </c>
      <c r="Q2608" t="s">
        <v>229</v>
      </c>
    </row>
    <row r="2609" spans="1:17" x14ac:dyDescent="0.25">
      <c r="A2609" t="s">
        <v>2840</v>
      </c>
      <c r="B2609" s="1">
        <v>46127</v>
      </c>
      <c r="C2609" s="1">
        <v>46130</v>
      </c>
      <c r="D2609" t="s">
        <v>61</v>
      </c>
      <c r="E2609" t="s">
        <v>302</v>
      </c>
      <c r="F2609" s="2">
        <v>0.64583333333333337</v>
      </c>
      <c r="G2609">
        <v>5</v>
      </c>
      <c r="H2609">
        <v>3</v>
      </c>
      <c r="I2609">
        <v>240</v>
      </c>
      <c r="J2609">
        <v>36</v>
      </c>
      <c r="K2609">
        <v>40</v>
      </c>
      <c r="L2609" t="s">
        <v>171</v>
      </c>
      <c r="M2609" t="s">
        <v>172</v>
      </c>
      <c r="N2609">
        <v>46</v>
      </c>
      <c r="O2609" t="s">
        <v>173</v>
      </c>
      <c r="P2609" t="s">
        <v>174</v>
      </c>
      <c r="Q2609" t="s">
        <v>175</v>
      </c>
    </row>
    <row r="2610" spans="1:17" x14ac:dyDescent="0.25">
      <c r="A2610" t="s">
        <v>2841</v>
      </c>
      <c r="B2610" s="1">
        <v>46102</v>
      </c>
      <c r="C2610" s="1">
        <v>46108</v>
      </c>
      <c r="D2610" t="s">
        <v>75</v>
      </c>
      <c r="E2610" t="s">
        <v>235</v>
      </c>
      <c r="F2610" s="2">
        <v>0.53125</v>
      </c>
      <c r="G2610">
        <v>5</v>
      </c>
      <c r="H2610">
        <v>2</v>
      </c>
      <c r="I2610">
        <v>280</v>
      </c>
      <c r="J2610">
        <v>30</v>
      </c>
      <c r="K2610">
        <v>150</v>
      </c>
      <c r="L2610" t="s">
        <v>171</v>
      </c>
      <c r="M2610" t="s">
        <v>172</v>
      </c>
      <c r="N2610">
        <v>57</v>
      </c>
      <c r="O2610" t="s">
        <v>173</v>
      </c>
      <c r="P2610" t="s">
        <v>185</v>
      </c>
      <c r="Q2610" t="s">
        <v>175</v>
      </c>
    </row>
    <row r="2611" spans="1:17" x14ac:dyDescent="0.25">
      <c r="A2611" t="s">
        <v>2842</v>
      </c>
      <c r="B2611" s="1">
        <v>46086</v>
      </c>
      <c r="C2611" s="1">
        <v>46087</v>
      </c>
      <c r="D2611" t="s">
        <v>119</v>
      </c>
      <c r="E2611" t="s">
        <v>344</v>
      </c>
      <c r="F2611" s="2">
        <v>0.39583333333333331</v>
      </c>
      <c r="G2611">
        <v>2</v>
      </c>
      <c r="H2611">
        <v>2</v>
      </c>
      <c r="I2611">
        <v>280</v>
      </c>
      <c r="J2611">
        <v>30</v>
      </c>
      <c r="K2611">
        <v>40</v>
      </c>
      <c r="L2611" t="s">
        <v>193</v>
      </c>
      <c r="M2611" t="s">
        <v>172</v>
      </c>
      <c r="N2611">
        <v>35</v>
      </c>
      <c r="O2611" t="s">
        <v>173</v>
      </c>
      <c r="P2611" t="s">
        <v>174</v>
      </c>
      <c r="Q2611" t="s">
        <v>229</v>
      </c>
    </row>
    <row r="2612" spans="1:17" x14ac:dyDescent="0.25">
      <c r="A2612" t="s">
        <v>2843</v>
      </c>
      <c r="B2612" s="1">
        <v>46165</v>
      </c>
      <c r="C2612" s="1">
        <v>46171</v>
      </c>
      <c r="D2612" t="s">
        <v>35</v>
      </c>
      <c r="E2612" t="s">
        <v>214</v>
      </c>
      <c r="F2612" s="2">
        <v>0.39583333333333331</v>
      </c>
      <c r="G2612">
        <v>9</v>
      </c>
      <c r="H2612">
        <v>2</v>
      </c>
      <c r="I2612">
        <v>260</v>
      </c>
      <c r="J2612">
        <v>30</v>
      </c>
      <c r="K2612">
        <v>40</v>
      </c>
      <c r="L2612" t="s">
        <v>183</v>
      </c>
      <c r="M2612" t="s">
        <v>172</v>
      </c>
      <c r="N2612">
        <v>22</v>
      </c>
      <c r="O2612" t="s">
        <v>179</v>
      </c>
      <c r="P2612" t="s">
        <v>174</v>
      </c>
      <c r="Q2612" t="s">
        <v>229</v>
      </c>
    </row>
    <row r="2613" spans="1:17" x14ac:dyDescent="0.25">
      <c r="A2613" t="s">
        <v>2844</v>
      </c>
      <c r="B2613" s="1">
        <v>46085</v>
      </c>
      <c r="C2613" s="1">
        <v>46087</v>
      </c>
      <c r="D2613" t="s">
        <v>35</v>
      </c>
      <c r="E2613" t="s">
        <v>209</v>
      </c>
      <c r="F2613" s="2">
        <v>0.53125</v>
      </c>
      <c r="G2613">
        <v>4</v>
      </c>
      <c r="H2613">
        <v>2</v>
      </c>
      <c r="I2613">
        <v>300</v>
      </c>
      <c r="J2613">
        <v>30</v>
      </c>
      <c r="K2613">
        <v>100</v>
      </c>
      <c r="L2613" t="s">
        <v>171</v>
      </c>
      <c r="M2613" t="s">
        <v>172</v>
      </c>
      <c r="N2613">
        <v>31</v>
      </c>
      <c r="O2613" t="s">
        <v>184</v>
      </c>
      <c r="P2613" t="s">
        <v>174</v>
      </c>
      <c r="Q2613" t="s">
        <v>229</v>
      </c>
    </row>
    <row r="2614" spans="1:17" x14ac:dyDescent="0.25">
      <c r="A2614" t="s">
        <v>2845</v>
      </c>
      <c r="B2614" s="1">
        <v>46122</v>
      </c>
      <c r="C2614" s="1">
        <v>46123</v>
      </c>
      <c r="D2614" t="s">
        <v>31</v>
      </c>
      <c r="E2614" t="s">
        <v>241</v>
      </c>
      <c r="F2614" s="2">
        <v>0.77083333333333337</v>
      </c>
      <c r="G2614">
        <v>5</v>
      </c>
      <c r="H2614">
        <v>5</v>
      </c>
      <c r="I2614">
        <v>320</v>
      </c>
      <c r="J2614">
        <v>48</v>
      </c>
      <c r="K2614">
        <v>40</v>
      </c>
      <c r="L2614" t="s">
        <v>183</v>
      </c>
      <c r="M2614" t="s">
        <v>263</v>
      </c>
      <c r="N2614">
        <v>38</v>
      </c>
      <c r="O2614" t="s">
        <v>179</v>
      </c>
      <c r="P2614" t="s">
        <v>185</v>
      </c>
      <c r="Q2614" t="s">
        <v>229</v>
      </c>
    </row>
    <row r="2615" spans="1:17" x14ac:dyDescent="0.25">
      <c r="A2615" t="s">
        <v>2846</v>
      </c>
      <c r="B2615" s="1">
        <v>46107</v>
      </c>
      <c r="C2615" s="1">
        <v>46112</v>
      </c>
      <c r="D2615" t="s">
        <v>84</v>
      </c>
      <c r="E2615" t="s">
        <v>286</v>
      </c>
      <c r="F2615" s="2">
        <v>0.64583333333333337</v>
      </c>
      <c r="G2615">
        <v>4</v>
      </c>
      <c r="H2615">
        <v>4</v>
      </c>
      <c r="I2615">
        <v>260</v>
      </c>
      <c r="J2615">
        <v>42</v>
      </c>
      <c r="K2615">
        <v>0</v>
      </c>
      <c r="L2615" t="s">
        <v>171</v>
      </c>
      <c r="M2615" t="s">
        <v>172</v>
      </c>
      <c r="N2615">
        <v>60</v>
      </c>
      <c r="O2615" t="s">
        <v>184</v>
      </c>
      <c r="P2615" t="s">
        <v>174</v>
      </c>
      <c r="Q2615" t="s">
        <v>175</v>
      </c>
    </row>
    <row r="2616" spans="1:17" x14ac:dyDescent="0.25">
      <c r="A2616" t="s">
        <v>2847</v>
      </c>
      <c r="B2616" s="1">
        <v>46036</v>
      </c>
      <c r="C2616" s="1">
        <v>46041</v>
      </c>
      <c r="D2616" t="s">
        <v>45</v>
      </c>
      <c r="E2616" t="s">
        <v>216</v>
      </c>
      <c r="F2616" s="2">
        <v>0.64583333333333337</v>
      </c>
      <c r="G2616">
        <v>6</v>
      </c>
      <c r="H2616">
        <v>5</v>
      </c>
      <c r="I2616">
        <v>180</v>
      </c>
      <c r="J2616">
        <v>48</v>
      </c>
      <c r="K2616">
        <v>40</v>
      </c>
      <c r="L2616" t="s">
        <v>178</v>
      </c>
      <c r="M2616" t="s">
        <v>172</v>
      </c>
      <c r="N2616">
        <v>45</v>
      </c>
      <c r="O2616" t="s">
        <v>173</v>
      </c>
      <c r="P2616" t="s">
        <v>185</v>
      </c>
      <c r="Q2616" t="s">
        <v>175</v>
      </c>
    </row>
    <row r="2617" spans="1:17" x14ac:dyDescent="0.25">
      <c r="A2617" t="s">
        <v>2848</v>
      </c>
      <c r="B2617" s="1">
        <v>46077</v>
      </c>
      <c r="C2617" s="1">
        <v>46083</v>
      </c>
      <c r="D2617" t="s">
        <v>136</v>
      </c>
      <c r="E2617" t="s">
        <v>268</v>
      </c>
      <c r="F2617" s="2">
        <v>0.64583333333333337</v>
      </c>
      <c r="G2617">
        <v>4</v>
      </c>
      <c r="H2617">
        <v>1</v>
      </c>
      <c r="I2617">
        <v>360</v>
      </c>
      <c r="J2617">
        <v>24</v>
      </c>
      <c r="K2617">
        <v>0</v>
      </c>
      <c r="L2617" t="s">
        <v>178</v>
      </c>
      <c r="M2617" t="s">
        <v>172</v>
      </c>
      <c r="N2617">
        <v>45</v>
      </c>
      <c r="O2617" t="s">
        <v>184</v>
      </c>
      <c r="P2617" t="s">
        <v>174</v>
      </c>
      <c r="Q2617" t="s">
        <v>229</v>
      </c>
    </row>
    <row r="2618" spans="1:17" x14ac:dyDescent="0.25">
      <c r="A2618" t="s">
        <v>2849</v>
      </c>
      <c r="B2618" s="1">
        <v>46033</v>
      </c>
      <c r="C2618" s="1">
        <v>46033</v>
      </c>
      <c r="D2618" t="s">
        <v>39</v>
      </c>
      <c r="E2618" t="s">
        <v>239</v>
      </c>
      <c r="F2618" s="2">
        <v>0.53125</v>
      </c>
      <c r="G2618">
        <v>1</v>
      </c>
      <c r="H2618">
        <v>3</v>
      </c>
      <c r="I2618">
        <v>420</v>
      </c>
      <c r="J2618">
        <v>36</v>
      </c>
      <c r="K2618">
        <v>0</v>
      </c>
      <c r="L2618" t="s">
        <v>183</v>
      </c>
      <c r="M2618" t="s">
        <v>172</v>
      </c>
      <c r="N2618">
        <v>41</v>
      </c>
      <c r="O2618" t="s">
        <v>184</v>
      </c>
      <c r="P2618" t="s">
        <v>174</v>
      </c>
      <c r="Q2618" t="s">
        <v>180</v>
      </c>
    </row>
    <row r="2619" spans="1:17" x14ac:dyDescent="0.25">
      <c r="A2619" t="s">
        <v>2850</v>
      </c>
      <c r="B2619" s="1">
        <v>46184</v>
      </c>
      <c r="C2619" s="1">
        <v>46185</v>
      </c>
      <c r="D2619" t="s">
        <v>81</v>
      </c>
      <c r="E2619" t="s">
        <v>256</v>
      </c>
      <c r="F2619" s="2">
        <v>0.64583333333333337</v>
      </c>
      <c r="G2619">
        <v>6</v>
      </c>
      <c r="H2619">
        <v>4</v>
      </c>
      <c r="I2619">
        <v>240</v>
      </c>
      <c r="J2619">
        <v>42</v>
      </c>
      <c r="K2619">
        <v>40</v>
      </c>
      <c r="L2619" t="s">
        <v>188</v>
      </c>
      <c r="M2619" t="s">
        <v>172</v>
      </c>
      <c r="N2619">
        <v>44</v>
      </c>
      <c r="O2619" t="s">
        <v>179</v>
      </c>
      <c r="P2619" t="s">
        <v>174</v>
      </c>
      <c r="Q2619" t="s">
        <v>175</v>
      </c>
    </row>
    <row r="2620" spans="1:17" x14ac:dyDescent="0.25">
      <c r="A2620" t="s">
        <v>2851</v>
      </c>
      <c r="B2620" s="1">
        <v>46104</v>
      </c>
      <c r="C2620" s="1">
        <v>46109</v>
      </c>
      <c r="D2620" t="s">
        <v>17</v>
      </c>
      <c r="E2620" t="s">
        <v>239</v>
      </c>
      <c r="F2620" s="2">
        <v>0.88541666666666663</v>
      </c>
      <c r="G2620">
        <v>8</v>
      </c>
      <c r="H2620">
        <v>6</v>
      </c>
      <c r="I2620">
        <v>240</v>
      </c>
      <c r="J2620">
        <v>54</v>
      </c>
      <c r="K2620">
        <v>100</v>
      </c>
      <c r="L2620" t="s">
        <v>193</v>
      </c>
      <c r="M2620" t="s">
        <v>172</v>
      </c>
      <c r="N2620">
        <v>54</v>
      </c>
      <c r="O2620" t="s">
        <v>184</v>
      </c>
      <c r="P2620" t="s">
        <v>174</v>
      </c>
      <c r="Q2620" t="s">
        <v>175</v>
      </c>
    </row>
    <row r="2621" spans="1:17" x14ac:dyDescent="0.25">
      <c r="A2621" t="s">
        <v>2852</v>
      </c>
      <c r="B2621" s="1">
        <v>46070</v>
      </c>
      <c r="C2621" s="1">
        <v>46077</v>
      </c>
      <c r="D2621" t="s">
        <v>96</v>
      </c>
      <c r="E2621" t="s">
        <v>218</v>
      </c>
      <c r="F2621" s="2">
        <v>0.39583333333333331</v>
      </c>
      <c r="G2621">
        <v>4</v>
      </c>
      <c r="H2621">
        <v>4</v>
      </c>
      <c r="I2621">
        <v>240</v>
      </c>
      <c r="J2621">
        <v>42</v>
      </c>
      <c r="K2621">
        <v>0</v>
      </c>
      <c r="L2621" t="s">
        <v>188</v>
      </c>
      <c r="M2621" t="s">
        <v>172</v>
      </c>
      <c r="N2621">
        <v>24</v>
      </c>
      <c r="O2621" t="s">
        <v>173</v>
      </c>
      <c r="P2621" t="s">
        <v>174</v>
      </c>
      <c r="Q2621" t="s">
        <v>175</v>
      </c>
    </row>
    <row r="2622" spans="1:17" x14ac:dyDescent="0.25">
      <c r="A2622" t="s">
        <v>2853</v>
      </c>
      <c r="B2622" s="1">
        <v>46148</v>
      </c>
      <c r="C2622" s="1">
        <v>46148</v>
      </c>
      <c r="D2622" t="s">
        <v>10</v>
      </c>
      <c r="E2622" t="s">
        <v>309</v>
      </c>
      <c r="F2622" s="2">
        <v>0.64583333333333337</v>
      </c>
      <c r="G2622">
        <v>10</v>
      </c>
      <c r="H2622">
        <v>3</v>
      </c>
      <c r="I2622">
        <v>160</v>
      </c>
      <c r="J2622">
        <v>36</v>
      </c>
      <c r="K2622">
        <v>20</v>
      </c>
      <c r="L2622" t="s">
        <v>193</v>
      </c>
      <c r="M2622" t="s">
        <v>172</v>
      </c>
      <c r="N2622">
        <v>59</v>
      </c>
      <c r="O2622" t="s">
        <v>184</v>
      </c>
      <c r="P2622" t="s">
        <v>174</v>
      </c>
      <c r="Q2622" t="s">
        <v>175</v>
      </c>
    </row>
    <row r="2623" spans="1:17" x14ac:dyDescent="0.25">
      <c r="A2623" t="s">
        <v>2854</v>
      </c>
      <c r="B2623" s="1">
        <v>46108</v>
      </c>
      <c r="C2623" s="1">
        <v>46110</v>
      </c>
      <c r="D2623" t="s">
        <v>65</v>
      </c>
      <c r="E2623" t="s">
        <v>190</v>
      </c>
      <c r="F2623" s="2">
        <v>0.64583333333333337</v>
      </c>
      <c r="G2623">
        <v>4</v>
      </c>
      <c r="H2623">
        <v>2</v>
      </c>
      <c r="I2623">
        <v>280</v>
      </c>
      <c r="J2623">
        <v>30</v>
      </c>
      <c r="K2623">
        <v>40</v>
      </c>
      <c r="L2623" t="s">
        <v>178</v>
      </c>
      <c r="M2623" t="s">
        <v>172</v>
      </c>
      <c r="N2623">
        <v>25</v>
      </c>
      <c r="O2623" t="s">
        <v>173</v>
      </c>
      <c r="P2623" t="s">
        <v>174</v>
      </c>
      <c r="Q2623" t="s">
        <v>175</v>
      </c>
    </row>
    <row r="2624" spans="1:17" x14ac:dyDescent="0.25">
      <c r="A2624" t="s">
        <v>2855</v>
      </c>
      <c r="B2624" s="1">
        <v>46034</v>
      </c>
      <c r="C2624" s="1">
        <v>46038</v>
      </c>
      <c r="D2624" t="s">
        <v>143</v>
      </c>
      <c r="E2624" t="s">
        <v>224</v>
      </c>
      <c r="F2624" s="2">
        <v>0.53125</v>
      </c>
      <c r="G2624">
        <v>1</v>
      </c>
      <c r="H2624">
        <v>3</v>
      </c>
      <c r="I2624">
        <v>320</v>
      </c>
      <c r="J2624">
        <v>36</v>
      </c>
      <c r="K2624">
        <v>100</v>
      </c>
      <c r="L2624" t="s">
        <v>193</v>
      </c>
      <c r="M2624" t="s">
        <v>172</v>
      </c>
      <c r="N2624">
        <v>25</v>
      </c>
      <c r="O2624" t="s">
        <v>179</v>
      </c>
      <c r="P2624" t="s">
        <v>174</v>
      </c>
      <c r="Q2624" t="s">
        <v>229</v>
      </c>
    </row>
    <row r="2625" spans="1:17" x14ac:dyDescent="0.25">
      <c r="A2625" t="s">
        <v>2856</v>
      </c>
      <c r="B2625" s="1">
        <v>46175</v>
      </c>
      <c r="C2625" s="1">
        <v>46177</v>
      </c>
      <c r="D2625" t="s">
        <v>133</v>
      </c>
      <c r="E2625" t="s">
        <v>306</v>
      </c>
      <c r="F2625" s="2">
        <v>0.77083333333333337</v>
      </c>
      <c r="G2625">
        <v>1</v>
      </c>
      <c r="H2625">
        <v>2</v>
      </c>
      <c r="I2625">
        <v>180</v>
      </c>
      <c r="J2625">
        <v>30</v>
      </c>
      <c r="K2625">
        <v>20</v>
      </c>
      <c r="L2625" t="s">
        <v>178</v>
      </c>
      <c r="M2625" t="s">
        <v>172</v>
      </c>
      <c r="N2625">
        <v>30</v>
      </c>
      <c r="O2625" t="s">
        <v>184</v>
      </c>
      <c r="P2625" t="s">
        <v>174</v>
      </c>
      <c r="Q2625" t="s">
        <v>175</v>
      </c>
    </row>
    <row r="2626" spans="1:17" x14ac:dyDescent="0.25">
      <c r="A2626" t="s">
        <v>2857</v>
      </c>
      <c r="B2626" s="1">
        <v>46062</v>
      </c>
      <c r="C2626" s="1">
        <v>46062</v>
      </c>
      <c r="D2626" t="s">
        <v>39</v>
      </c>
      <c r="E2626" t="s">
        <v>239</v>
      </c>
      <c r="F2626" s="2">
        <v>0.77083333333333337</v>
      </c>
      <c r="G2626">
        <v>7</v>
      </c>
      <c r="H2626">
        <v>2</v>
      </c>
      <c r="I2626">
        <v>420</v>
      </c>
      <c r="J2626">
        <v>30</v>
      </c>
      <c r="K2626">
        <v>0</v>
      </c>
      <c r="L2626" t="s">
        <v>193</v>
      </c>
      <c r="M2626" t="s">
        <v>172</v>
      </c>
      <c r="N2626">
        <v>29</v>
      </c>
      <c r="O2626" t="s">
        <v>184</v>
      </c>
      <c r="P2626" t="s">
        <v>185</v>
      </c>
      <c r="Q2626" t="s">
        <v>180</v>
      </c>
    </row>
    <row r="2627" spans="1:17" x14ac:dyDescent="0.25">
      <c r="A2627" t="s">
        <v>2858</v>
      </c>
      <c r="B2627" s="1">
        <v>46034</v>
      </c>
      <c r="C2627" s="1">
        <v>46036</v>
      </c>
      <c r="D2627" t="s">
        <v>31</v>
      </c>
      <c r="E2627" t="s">
        <v>187</v>
      </c>
      <c r="F2627" s="2">
        <v>0.77083333333333337</v>
      </c>
      <c r="G2627">
        <v>7</v>
      </c>
      <c r="H2627">
        <v>5</v>
      </c>
      <c r="I2627">
        <v>160</v>
      </c>
      <c r="J2627">
        <v>48</v>
      </c>
      <c r="K2627">
        <v>150</v>
      </c>
      <c r="L2627" t="s">
        <v>183</v>
      </c>
      <c r="M2627" t="s">
        <v>172</v>
      </c>
      <c r="N2627">
        <v>19</v>
      </c>
      <c r="O2627" t="s">
        <v>184</v>
      </c>
      <c r="P2627" t="s">
        <v>185</v>
      </c>
      <c r="Q2627" t="s">
        <v>175</v>
      </c>
    </row>
    <row r="2628" spans="1:17" x14ac:dyDescent="0.25">
      <c r="A2628" t="s">
        <v>2859</v>
      </c>
      <c r="B2628" s="1">
        <v>46106</v>
      </c>
      <c r="C2628" s="1">
        <v>46111</v>
      </c>
      <c r="D2628" t="s">
        <v>45</v>
      </c>
      <c r="E2628" t="s">
        <v>241</v>
      </c>
      <c r="F2628" s="2">
        <v>0.9375</v>
      </c>
      <c r="G2628">
        <v>4</v>
      </c>
      <c r="H2628">
        <v>5</v>
      </c>
      <c r="I2628">
        <v>320</v>
      </c>
      <c r="J2628">
        <v>48</v>
      </c>
      <c r="K2628">
        <v>100</v>
      </c>
      <c r="L2628" t="s">
        <v>188</v>
      </c>
      <c r="M2628" t="s">
        <v>172</v>
      </c>
      <c r="N2628">
        <v>43</v>
      </c>
      <c r="O2628" t="s">
        <v>179</v>
      </c>
      <c r="P2628" t="s">
        <v>185</v>
      </c>
      <c r="Q2628" t="s">
        <v>229</v>
      </c>
    </row>
    <row r="2629" spans="1:17" x14ac:dyDescent="0.25">
      <c r="A2629" t="s">
        <v>2860</v>
      </c>
      <c r="B2629" s="1">
        <v>46103</v>
      </c>
      <c r="C2629" s="1">
        <v>46104</v>
      </c>
      <c r="D2629" t="s">
        <v>10</v>
      </c>
      <c r="E2629" t="s">
        <v>246</v>
      </c>
      <c r="F2629" s="2">
        <v>0.77083333333333337</v>
      </c>
      <c r="G2629">
        <v>2</v>
      </c>
      <c r="H2629">
        <v>3</v>
      </c>
      <c r="I2629">
        <v>360</v>
      </c>
      <c r="J2629">
        <v>36</v>
      </c>
      <c r="K2629">
        <v>0</v>
      </c>
      <c r="L2629" t="s">
        <v>188</v>
      </c>
      <c r="M2629" t="s">
        <v>172</v>
      </c>
      <c r="N2629">
        <v>38</v>
      </c>
      <c r="O2629" t="s">
        <v>179</v>
      </c>
      <c r="P2629" t="s">
        <v>174</v>
      </c>
      <c r="Q2629" t="s">
        <v>229</v>
      </c>
    </row>
    <row r="2630" spans="1:17" x14ac:dyDescent="0.25">
      <c r="A2630" t="s">
        <v>2861</v>
      </c>
      <c r="B2630" s="1">
        <v>46201</v>
      </c>
      <c r="C2630" s="1">
        <v>46202</v>
      </c>
      <c r="D2630" t="s">
        <v>127</v>
      </c>
      <c r="E2630" t="s">
        <v>197</v>
      </c>
      <c r="F2630" s="2">
        <v>0.88541666666666663</v>
      </c>
      <c r="G2630">
        <v>4</v>
      </c>
      <c r="H2630">
        <v>2</v>
      </c>
      <c r="I2630">
        <v>360</v>
      </c>
      <c r="J2630">
        <v>30</v>
      </c>
      <c r="K2630">
        <v>0</v>
      </c>
      <c r="L2630" t="s">
        <v>183</v>
      </c>
      <c r="M2630" t="s">
        <v>172</v>
      </c>
      <c r="N2630">
        <v>30</v>
      </c>
      <c r="O2630" t="s">
        <v>179</v>
      </c>
      <c r="P2630" t="s">
        <v>185</v>
      </c>
      <c r="Q2630" t="s">
        <v>180</v>
      </c>
    </row>
    <row r="2631" spans="1:17" x14ac:dyDescent="0.25">
      <c r="A2631" t="s">
        <v>2862</v>
      </c>
      <c r="B2631" s="1">
        <v>46092</v>
      </c>
      <c r="C2631" s="1">
        <v>46096</v>
      </c>
      <c r="D2631" t="s">
        <v>107</v>
      </c>
      <c r="E2631" t="s">
        <v>218</v>
      </c>
      <c r="F2631" s="2">
        <v>0.39583333333333331</v>
      </c>
      <c r="G2631">
        <v>4</v>
      </c>
      <c r="H2631">
        <v>6</v>
      </c>
      <c r="I2631">
        <v>240</v>
      </c>
      <c r="J2631">
        <v>54</v>
      </c>
      <c r="K2631">
        <v>100</v>
      </c>
      <c r="L2631" t="s">
        <v>171</v>
      </c>
      <c r="M2631" t="s">
        <v>172</v>
      </c>
      <c r="N2631">
        <v>48</v>
      </c>
      <c r="O2631" t="s">
        <v>184</v>
      </c>
      <c r="P2631" t="s">
        <v>174</v>
      </c>
      <c r="Q2631" t="s">
        <v>175</v>
      </c>
    </row>
    <row r="2632" spans="1:17" x14ac:dyDescent="0.25">
      <c r="A2632" t="s">
        <v>2863</v>
      </c>
      <c r="B2632" s="1">
        <v>46060</v>
      </c>
      <c r="C2632" s="1">
        <v>46061</v>
      </c>
      <c r="D2632" t="s">
        <v>103</v>
      </c>
      <c r="E2632" t="s">
        <v>266</v>
      </c>
      <c r="F2632" s="2">
        <v>0.9375</v>
      </c>
      <c r="G2632">
        <v>5</v>
      </c>
      <c r="H2632">
        <v>2</v>
      </c>
      <c r="I2632">
        <v>260</v>
      </c>
      <c r="J2632">
        <v>30</v>
      </c>
      <c r="K2632">
        <v>0</v>
      </c>
      <c r="L2632" t="s">
        <v>178</v>
      </c>
      <c r="M2632" t="s">
        <v>172</v>
      </c>
      <c r="N2632">
        <v>44</v>
      </c>
      <c r="O2632" t="s">
        <v>173</v>
      </c>
      <c r="P2632" t="s">
        <v>185</v>
      </c>
      <c r="Q2632" t="s">
        <v>175</v>
      </c>
    </row>
    <row r="2633" spans="1:17" x14ac:dyDescent="0.25">
      <c r="A2633" t="s">
        <v>2864</v>
      </c>
      <c r="B2633" s="1">
        <v>46051</v>
      </c>
      <c r="C2633" s="1">
        <v>46051</v>
      </c>
      <c r="D2633" t="s">
        <v>24</v>
      </c>
      <c r="E2633" t="s">
        <v>232</v>
      </c>
      <c r="F2633" s="2">
        <v>0.9375</v>
      </c>
      <c r="G2633">
        <v>5</v>
      </c>
      <c r="H2633">
        <v>1</v>
      </c>
      <c r="I2633">
        <v>240</v>
      </c>
      <c r="J2633">
        <v>24</v>
      </c>
      <c r="K2633">
        <v>0</v>
      </c>
      <c r="L2633" t="s">
        <v>171</v>
      </c>
      <c r="M2633" t="s">
        <v>207</v>
      </c>
      <c r="N2633">
        <v>38</v>
      </c>
      <c r="O2633" t="s">
        <v>173</v>
      </c>
      <c r="P2633" t="s">
        <v>174</v>
      </c>
      <c r="Q2633" t="s">
        <v>175</v>
      </c>
    </row>
    <row r="2634" spans="1:17" x14ac:dyDescent="0.25">
      <c r="A2634" t="s">
        <v>2865</v>
      </c>
      <c r="B2634" s="1">
        <v>46103</v>
      </c>
      <c r="C2634" s="1">
        <v>46104</v>
      </c>
      <c r="D2634" t="s">
        <v>17</v>
      </c>
      <c r="E2634" t="s">
        <v>266</v>
      </c>
      <c r="F2634" s="2">
        <v>0.77083333333333337</v>
      </c>
      <c r="G2634">
        <v>2</v>
      </c>
      <c r="H2634">
        <v>2</v>
      </c>
      <c r="I2634">
        <v>260</v>
      </c>
      <c r="J2634">
        <v>30</v>
      </c>
      <c r="K2634">
        <v>60</v>
      </c>
      <c r="L2634" t="s">
        <v>183</v>
      </c>
      <c r="M2634" t="s">
        <v>172</v>
      </c>
      <c r="N2634">
        <v>32</v>
      </c>
      <c r="O2634" t="s">
        <v>179</v>
      </c>
      <c r="P2634" t="s">
        <v>185</v>
      </c>
      <c r="Q2634" t="s">
        <v>175</v>
      </c>
    </row>
    <row r="2635" spans="1:17" x14ac:dyDescent="0.25">
      <c r="A2635" t="s">
        <v>2866</v>
      </c>
      <c r="B2635" s="1">
        <v>46146</v>
      </c>
      <c r="C2635" s="1">
        <v>46151</v>
      </c>
      <c r="D2635" t="s">
        <v>99</v>
      </c>
      <c r="E2635" t="s">
        <v>335</v>
      </c>
      <c r="F2635" s="2">
        <v>0.64583333333333337</v>
      </c>
      <c r="G2635">
        <v>1</v>
      </c>
      <c r="H2635">
        <v>4</v>
      </c>
      <c r="I2635">
        <v>360</v>
      </c>
      <c r="J2635">
        <v>42</v>
      </c>
      <c r="K2635">
        <v>0</v>
      </c>
      <c r="L2635" t="s">
        <v>193</v>
      </c>
      <c r="M2635" t="s">
        <v>172</v>
      </c>
      <c r="N2635">
        <v>52</v>
      </c>
      <c r="O2635" t="s">
        <v>184</v>
      </c>
      <c r="P2635" t="s">
        <v>174</v>
      </c>
      <c r="Q2635" t="s">
        <v>229</v>
      </c>
    </row>
    <row r="2636" spans="1:17" x14ac:dyDescent="0.25">
      <c r="A2636" t="s">
        <v>2867</v>
      </c>
      <c r="B2636" s="1">
        <v>46138</v>
      </c>
      <c r="C2636" s="1">
        <v>46145</v>
      </c>
      <c r="D2636" t="s">
        <v>10</v>
      </c>
      <c r="E2636" t="s">
        <v>302</v>
      </c>
      <c r="F2636" s="2">
        <v>0.77083333333333337</v>
      </c>
      <c r="G2636">
        <v>1</v>
      </c>
      <c r="H2636">
        <v>1</v>
      </c>
      <c r="I2636">
        <v>240</v>
      </c>
      <c r="J2636">
        <v>24</v>
      </c>
      <c r="K2636">
        <v>20</v>
      </c>
      <c r="L2636" t="s">
        <v>188</v>
      </c>
      <c r="M2636" t="s">
        <v>172</v>
      </c>
      <c r="N2636">
        <v>35</v>
      </c>
      <c r="O2636" t="s">
        <v>179</v>
      </c>
      <c r="P2636" t="s">
        <v>185</v>
      </c>
      <c r="Q2636" t="s">
        <v>175</v>
      </c>
    </row>
    <row r="2637" spans="1:17" x14ac:dyDescent="0.25">
      <c r="A2637" t="s">
        <v>2868</v>
      </c>
      <c r="B2637" s="1">
        <v>46203</v>
      </c>
      <c r="C2637" s="1">
        <v>46205</v>
      </c>
      <c r="D2637" t="s">
        <v>77</v>
      </c>
      <c r="E2637" t="s">
        <v>286</v>
      </c>
      <c r="F2637" s="2">
        <v>0.9375</v>
      </c>
      <c r="G2637">
        <v>4</v>
      </c>
      <c r="H2637">
        <v>5</v>
      </c>
      <c r="I2637">
        <v>260</v>
      </c>
      <c r="J2637">
        <v>48</v>
      </c>
      <c r="K2637">
        <v>100</v>
      </c>
      <c r="L2637" t="s">
        <v>188</v>
      </c>
      <c r="M2637" t="s">
        <v>172</v>
      </c>
      <c r="N2637">
        <v>54</v>
      </c>
      <c r="O2637" t="s">
        <v>184</v>
      </c>
      <c r="P2637" t="s">
        <v>185</v>
      </c>
      <c r="Q2637" t="s">
        <v>175</v>
      </c>
    </row>
    <row r="2638" spans="1:17" x14ac:dyDescent="0.25">
      <c r="A2638" t="s">
        <v>2869</v>
      </c>
      <c r="B2638" s="1">
        <v>46120</v>
      </c>
      <c r="C2638" s="1">
        <v>46121</v>
      </c>
      <c r="D2638" t="s">
        <v>61</v>
      </c>
      <c r="E2638" t="s">
        <v>270</v>
      </c>
      <c r="F2638" s="2">
        <v>0.9375</v>
      </c>
      <c r="G2638">
        <v>4</v>
      </c>
      <c r="H2638">
        <v>2</v>
      </c>
      <c r="I2638">
        <v>360</v>
      </c>
      <c r="J2638">
        <v>30</v>
      </c>
      <c r="K2638">
        <v>0</v>
      </c>
      <c r="L2638" t="s">
        <v>188</v>
      </c>
      <c r="M2638" t="s">
        <v>172</v>
      </c>
      <c r="N2638">
        <v>33</v>
      </c>
      <c r="O2638" t="s">
        <v>173</v>
      </c>
      <c r="P2638" t="s">
        <v>174</v>
      </c>
      <c r="Q2638" t="s">
        <v>229</v>
      </c>
    </row>
    <row r="2639" spans="1:17" x14ac:dyDescent="0.25">
      <c r="A2639" t="s">
        <v>2870</v>
      </c>
      <c r="B2639" s="1">
        <v>46037</v>
      </c>
      <c r="C2639" s="1">
        <v>46042</v>
      </c>
      <c r="D2639" t="s">
        <v>107</v>
      </c>
      <c r="E2639" t="s">
        <v>214</v>
      </c>
      <c r="F2639" s="2">
        <v>0.9375</v>
      </c>
      <c r="G2639">
        <v>2</v>
      </c>
      <c r="H2639">
        <v>4</v>
      </c>
      <c r="I2639">
        <v>180</v>
      </c>
      <c r="J2639">
        <v>42</v>
      </c>
      <c r="K2639">
        <v>40</v>
      </c>
      <c r="L2639" t="s">
        <v>193</v>
      </c>
      <c r="M2639" t="s">
        <v>172</v>
      </c>
      <c r="N2639">
        <v>33</v>
      </c>
      <c r="O2639" t="s">
        <v>173</v>
      </c>
      <c r="P2639" t="s">
        <v>174</v>
      </c>
      <c r="Q2639" t="s">
        <v>175</v>
      </c>
    </row>
    <row r="2640" spans="1:17" x14ac:dyDescent="0.25">
      <c r="A2640" t="s">
        <v>2871</v>
      </c>
      <c r="B2640" s="1">
        <v>46119</v>
      </c>
      <c r="C2640" s="1">
        <v>46123</v>
      </c>
      <c r="D2640" t="s">
        <v>93</v>
      </c>
      <c r="E2640" t="s">
        <v>249</v>
      </c>
      <c r="F2640" s="2">
        <v>0.77083333333333337</v>
      </c>
      <c r="G2640">
        <v>3</v>
      </c>
      <c r="H2640">
        <v>3</v>
      </c>
      <c r="I2640">
        <v>340</v>
      </c>
      <c r="J2640">
        <v>36</v>
      </c>
      <c r="K2640">
        <v>60</v>
      </c>
      <c r="L2640" t="s">
        <v>178</v>
      </c>
      <c r="M2640" t="s">
        <v>172</v>
      </c>
      <c r="N2640">
        <v>20</v>
      </c>
      <c r="O2640" t="s">
        <v>184</v>
      </c>
      <c r="P2640" t="s">
        <v>174</v>
      </c>
      <c r="Q2640" t="s">
        <v>180</v>
      </c>
    </row>
    <row r="2641" spans="1:17" x14ac:dyDescent="0.25">
      <c r="A2641" t="s">
        <v>2872</v>
      </c>
      <c r="B2641" s="1">
        <v>46108</v>
      </c>
      <c r="C2641" s="1">
        <v>46111</v>
      </c>
      <c r="D2641" t="s">
        <v>140</v>
      </c>
      <c r="E2641" t="s">
        <v>289</v>
      </c>
      <c r="F2641" s="2">
        <v>0.64583333333333337</v>
      </c>
      <c r="G2641">
        <v>1</v>
      </c>
      <c r="H2641">
        <v>1</v>
      </c>
      <c r="I2641">
        <v>360</v>
      </c>
      <c r="J2641">
        <v>24</v>
      </c>
      <c r="K2641">
        <v>0</v>
      </c>
      <c r="L2641" t="s">
        <v>171</v>
      </c>
      <c r="M2641" t="s">
        <v>207</v>
      </c>
      <c r="N2641">
        <v>42</v>
      </c>
      <c r="O2641" t="s">
        <v>184</v>
      </c>
      <c r="P2641" t="s">
        <v>185</v>
      </c>
      <c r="Q2641" t="s">
        <v>229</v>
      </c>
    </row>
    <row r="2642" spans="1:17" x14ac:dyDescent="0.25">
      <c r="A2642" t="s">
        <v>2873</v>
      </c>
      <c r="B2642" s="1">
        <v>46069</v>
      </c>
      <c r="C2642" s="1">
        <v>46069</v>
      </c>
      <c r="D2642" t="s">
        <v>65</v>
      </c>
      <c r="E2642" t="s">
        <v>302</v>
      </c>
      <c r="F2642" s="2">
        <v>0.39583333333333331</v>
      </c>
      <c r="G2642">
        <v>3</v>
      </c>
      <c r="H2642">
        <v>3</v>
      </c>
      <c r="I2642">
        <v>240</v>
      </c>
      <c r="J2642">
        <v>36</v>
      </c>
      <c r="K2642">
        <v>40</v>
      </c>
      <c r="L2642" t="s">
        <v>193</v>
      </c>
      <c r="M2642" t="s">
        <v>172</v>
      </c>
      <c r="N2642">
        <v>46</v>
      </c>
      <c r="O2642" t="s">
        <v>179</v>
      </c>
      <c r="P2642" t="s">
        <v>174</v>
      </c>
      <c r="Q2642" t="s">
        <v>175</v>
      </c>
    </row>
    <row r="2643" spans="1:17" x14ac:dyDescent="0.25">
      <c r="A2643" t="s">
        <v>2874</v>
      </c>
      <c r="B2643" s="1">
        <v>46184</v>
      </c>
      <c r="C2643" s="1">
        <v>46190</v>
      </c>
      <c r="D2643" t="s">
        <v>117</v>
      </c>
      <c r="E2643" t="s">
        <v>203</v>
      </c>
      <c r="F2643" s="2">
        <v>0.39583333333333331</v>
      </c>
      <c r="G2643">
        <v>2</v>
      </c>
      <c r="H2643">
        <v>3</v>
      </c>
      <c r="I2643">
        <v>200</v>
      </c>
      <c r="J2643">
        <v>36</v>
      </c>
      <c r="K2643">
        <v>20</v>
      </c>
      <c r="L2643" t="s">
        <v>193</v>
      </c>
      <c r="M2643" t="s">
        <v>172</v>
      </c>
      <c r="N2643">
        <v>25</v>
      </c>
      <c r="O2643" t="s">
        <v>179</v>
      </c>
      <c r="P2643" t="s">
        <v>174</v>
      </c>
      <c r="Q2643" t="s">
        <v>175</v>
      </c>
    </row>
    <row r="2644" spans="1:17" x14ac:dyDescent="0.25">
      <c r="A2644" t="s">
        <v>2875</v>
      </c>
      <c r="B2644" s="1">
        <v>46173</v>
      </c>
      <c r="C2644" s="1">
        <v>46177</v>
      </c>
      <c r="D2644" t="s">
        <v>127</v>
      </c>
      <c r="E2644" t="s">
        <v>224</v>
      </c>
      <c r="F2644" s="2">
        <v>0.53125</v>
      </c>
      <c r="G2644">
        <v>8</v>
      </c>
      <c r="H2644">
        <v>1</v>
      </c>
      <c r="I2644">
        <v>420</v>
      </c>
      <c r="J2644">
        <v>24</v>
      </c>
      <c r="K2644">
        <v>20</v>
      </c>
      <c r="L2644" t="s">
        <v>193</v>
      </c>
      <c r="M2644" t="s">
        <v>172</v>
      </c>
      <c r="N2644">
        <v>30</v>
      </c>
      <c r="O2644" t="s">
        <v>173</v>
      </c>
      <c r="P2644" t="s">
        <v>174</v>
      </c>
      <c r="Q2644" t="s">
        <v>180</v>
      </c>
    </row>
    <row r="2645" spans="1:17" x14ac:dyDescent="0.25">
      <c r="A2645" t="s">
        <v>2876</v>
      </c>
      <c r="B2645" s="1">
        <v>46158</v>
      </c>
      <c r="C2645" s="1">
        <v>46158</v>
      </c>
      <c r="D2645" t="s">
        <v>45</v>
      </c>
      <c r="E2645" t="s">
        <v>235</v>
      </c>
      <c r="F2645" s="2">
        <v>0.39583333333333331</v>
      </c>
      <c r="G2645">
        <v>3</v>
      </c>
      <c r="H2645">
        <v>3</v>
      </c>
      <c r="I2645">
        <v>460</v>
      </c>
      <c r="J2645">
        <v>36</v>
      </c>
      <c r="K2645">
        <v>60</v>
      </c>
      <c r="L2645" t="s">
        <v>171</v>
      </c>
      <c r="M2645" t="s">
        <v>172</v>
      </c>
      <c r="N2645">
        <v>21</v>
      </c>
      <c r="O2645" t="s">
        <v>184</v>
      </c>
      <c r="P2645" t="s">
        <v>174</v>
      </c>
      <c r="Q2645" t="s">
        <v>180</v>
      </c>
    </row>
    <row r="2646" spans="1:17" x14ac:dyDescent="0.25">
      <c r="A2646" t="s">
        <v>2877</v>
      </c>
      <c r="B2646" s="1">
        <v>46201</v>
      </c>
      <c r="C2646" s="1">
        <v>46207</v>
      </c>
      <c r="D2646" t="s">
        <v>72</v>
      </c>
      <c r="E2646" t="s">
        <v>274</v>
      </c>
      <c r="F2646" s="2">
        <v>0.77083333333333337</v>
      </c>
      <c r="G2646">
        <v>5</v>
      </c>
      <c r="H2646">
        <v>3</v>
      </c>
      <c r="I2646">
        <v>240</v>
      </c>
      <c r="J2646">
        <v>36</v>
      </c>
      <c r="K2646">
        <v>0</v>
      </c>
      <c r="L2646" t="s">
        <v>193</v>
      </c>
      <c r="M2646" t="s">
        <v>172</v>
      </c>
      <c r="N2646">
        <v>56</v>
      </c>
      <c r="O2646" t="s">
        <v>179</v>
      </c>
      <c r="P2646" t="s">
        <v>185</v>
      </c>
      <c r="Q2646" t="s">
        <v>175</v>
      </c>
    </row>
    <row r="2647" spans="1:17" x14ac:dyDescent="0.25">
      <c r="A2647" t="s">
        <v>2878</v>
      </c>
      <c r="B2647" s="1">
        <v>46138</v>
      </c>
      <c r="C2647" s="1">
        <v>46141</v>
      </c>
      <c r="D2647" t="s">
        <v>90</v>
      </c>
      <c r="E2647" t="s">
        <v>270</v>
      </c>
      <c r="F2647" s="2">
        <v>0.53125</v>
      </c>
      <c r="G2647">
        <v>3</v>
      </c>
      <c r="H2647">
        <v>2</v>
      </c>
      <c r="I2647">
        <v>280</v>
      </c>
      <c r="J2647">
        <v>30</v>
      </c>
      <c r="K2647">
        <v>60</v>
      </c>
      <c r="L2647" t="s">
        <v>188</v>
      </c>
      <c r="M2647" t="s">
        <v>172</v>
      </c>
      <c r="N2647">
        <v>55</v>
      </c>
      <c r="O2647" t="s">
        <v>184</v>
      </c>
      <c r="P2647" t="s">
        <v>174</v>
      </c>
      <c r="Q2647" t="s">
        <v>175</v>
      </c>
    </row>
    <row r="2648" spans="1:17" x14ac:dyDescent="0.25">
      <c r="A2648" t="s">
        <v>2879</v>
      </c>
      <c r="B2648" s="1">
        <v>46075</v>
      </c>
      <c r="C2648" s="1">
        <v>46080</v>
      </c>
      <c r="D2648" t="s">
        <v>53</v>
      </c>
      <c r="E2648" t="s">
        <v>170</v>
      </c>
      <c r="F2648" s="2">
        <v>0.9375</v>
      </c>
      <c r="G2648">
        <v>3</v>
      </c>
      <c r="H2648">
        <v>5</v>
      </c>
      <c r="I2648">
        <v>340</v>
      </c>
      <c r="J2648">
        <v>48</v>
      </c>
      <c r="K2648">
        <v>40</v>
      </c>
      <c r="L2648" t="s">
        <v>178</v>
      </c>
      <c r="M2648" t="s">
        <v>172</v>
      </c>
      <c r="N2648">
        <v>51</v>
      </c>
      <c r="O2648" t="s">
        <v>179</v>
      </c>
      <c r="P2648" t="s">
        <v>174</v>
      </c>
      <c r="Q2648" t="s">
        <v>180</v>
      </c>
    </row>
    <row r="2649" spans="1:17" x14ac:dyDescent="0.25">
      <c r="A2649" t="s">
        <v>2880</v>
      </c>
      <c r="B2649" s="1">
        <v>46149</v>
      </c>
      <c r="C2649" s="1">
        <v>46154</v>
      </c>
      <c r="D2649" t="s">
        <v>21</v>
      </c>
      <c r="E2649" t="s">
        <v>197</v>
      </c>
      <c r="F2649" s="2">
        <v>0.53125</v>
      </c>
      <c r="G2649">
        <v>6</v>
      </c>
      <c r="H2649">
        <v>5</v>
      </c>
      <c r="I2649">
        <v>180</v>
      </c>
      <c r="J2649">
        <v>48</v>
      </c>
      <c r="K2649">
        <v>40</v>
      </c>
      <c r="L2649" t="s">
        <v>171</v>
      </c>
      <c r="M2649" t="s">
        <v>172</v>
      </c>
      <c r="N2649">
        <v>48</v>
      </c>
      <c r="O2649" t="s">
        <v>179</v>
      </c>
      <c r="P2649" t="s">
        <v>174</v>
      </c>
      <c r="Q2649" t="s">
        <v>175</v>
      </c>
    </row>
    <row r="2650" spans="1:17" x14ac:dyDescent="0.25">
      <c r="A2650" t="s">
        <v>2881</v>
      </c>
      <c r="B2650" s="1">
        <v>46051</v>
      </c>
      <c r="C2650" s="1">
        <v>46058</v>
      </c>
      <c r="D2650" t="s">
        <v>107</v>
      </c>
      <c r="E2650" t="s">
        <v>222</v>
      </c>
      <c r="F2650" s="2">
        <v>0.53125</v>
      </c>
      <c r="G2650">
        <v>6</v>
      </c>
      <c r="H2650">
        <v>3</v>
      </c>
      <c r="I2650">
        <v>420</v>
      </c>
      <c r="J2650">
        <v>36</v>
      </c>
      <c r="K2650">
        <v>150</v>
      </c>
      <c r="L2650" t="s">
        <v>171</v>
      </c>
      <c r="M2650" t="s">
        <v>172</v>
      </c>
      <c r="N2650">
        <v>56</v>
      </c>
      <c r="O2650" t="s">
        <v>173</v>
      </c>
      <c r="P2650" t="s">
        <v>185</v>
      </c>
      <c r="Q2650" t="s">
        <v>180</v>
      </c>
    </row>
    <row r="2651" spans="1:17" x14ac:dyDescent="0.25">
      <c r="A2651" t="s">
        <v>2882</v>
      </c>
      <c r="B2651" s="1">
        <v>46190</v>
      </c>
      <c r="C2651" s="1">
        <v>46194</v>
      </c>
      <c r="D2651" t="s">
        <v>31</v>
      </c>
      <c r="E2651" t="s">
        <v>237</v>
      </c>
      <c r="F2651" s="2">
        <v>0.53125</v>
      </c>
      <c r="G2651">
        <v>3</v>
      </c>
      <c r="H2651">
        <v>2</v>
      </c>
      <c r="I2651">
        <v>260</v>
      </c>
      <c r="J2651">
        <v>30</v>
      </c>
      <c r="K2651">
        <v>20</v>
      </c>
      <c r="L2651" t="s">
        <v>183</v>
      </c>
      <c r="M2651" t="s">
        <v>172</v>
      </c>
      <c r="N2651">
        <v>25</v>
      </c>
      <c r="O2651" t="s">
        <v>179</v>
      </c>
      <c r="P2651" t="s">
        <v>174</v>
      </c>
      <c r="Q2651" t="s">
        <v>175</v>
      </c>
    </row>
    <row r="2652" spans="1:17" x14ac:dyDescent="0.25">
      <c r="A2652" t="s">
        <v>2883</v>
      </c>
      <c r="B2652" s="1">
        <v>46179</v>
      </c>
      <c r="C2652" s="1">
        <v>46182</v>
      </c>
      <c r="D2652" t="s">
        <v>17</v>
      </c>
      <c r="E2652" t="s">
        <v>283</v>
      </c>
      <c r="F2652" s="2">
        <v>0.39583333333333331</v>
      </c>
      <c r="G2652">
        <v>1</v>
      </c>
      <c r="H2652">
        <v>3</v>
      </c>
      <c r="I2652">
        <v>200</v>
      </c>
      <c r="J2652">
        <v>36</v>
      </c>
      <c r="K2652">
        <v>20</v>
      </c>
      <c r="L2652" t="s">
        <v>171</v>
      </c>
      <c r="M2652" t="s">
        <v>172</v>
      </c>
      <c r="N2652">
        <v>49</v>
      </c>
      <c r="O2652" t="s">
        <v>184</v>
      </c>
      <c r="P2652" t="s">
        <v>174</v>
      </c>
      <c r="Q2652" t="s">
        <v>175</v>
      </c>
    </row>
    <row r="2653" spans="1:17" x14ac:dyDescent="0.25">
      <c r="A2653" t="s">
        <v>2884</v>
      </c>
      <c r="B2653" s="1">
        <v>46076</v>
      </c>
      <c r="C2653" s="1">
        <v>46081</v>
      </c>
      <c r="D2653" t="s">
        <v>31</v>
      </c>
      <c r="E2653" t="s">
        <v>232</v>
      </c>
      <c r="F2653" s="2">
        <v>0.53125</v>
      </c>
      <c r="G2653">
        <v>1</v>
      </c>
      <c r="H2653">
        <v>3</v>
      </c>
      <c r="I2653">
        <v>240</v>
      </c>
      <c r="J2653">
        <v>36</v>
      </c>
      <c r="K2653">
        <v>0</v>
      </c>
      <c r="L2653" t="s">
        <v>178</v>
      </c>
      <c r="M2653" t="s">
        <v>172</v>
      </c>
      <c r="N2653">
        <v>53</v>
      </c>
      <c r="O2653" t="s">
        <v>173</v>
      </c>
      <c r="P2653" t="s">
        <v>185</v>
      </c>
      <c r="Q2653" t="s">
        <v>175</v>
      </c>
    </row>
    <row r="2654" spans="1:17" x14ac:dyDescent="0.25">
      <c r="A2654" t="s">
        <v>2885</v>
      </c>
      <c r="B2654" s="1">
        <v>46158</v>
      </c>
      <c r="C2654" s="1">
        <v>46160</v>
      </c>
      <c r="D2654" t="s">
        <v>72</v>
      </c>
      <c r="E2654" t="s">
        <v>216</v>
      </c>
      <c r="F2654" s="2">
        <v>0.77083333333333337</v>
      </c>
      <c r="G2654">
        <v>6</v>
      </c>
      <c r="H2654">
        <v>2</v>
      </c>
      <c r="I2654">
        <v>260</v>
      </c>
      <c r="J2654">
        <v>30</v>
      </c>
      <c r="K2654">
        <v>0</v>
      </c>
      <c r="L2654" t="s">
        <v>183</v>
      </c>
      <c r="M2654" t="s">
        <v>172</v>
      </c>
      <c r="N2654">
        <v>29</v>
      </c>
      <c r="O2654" t="s">
        <v>179</v>
      </c>
      <c r="P2654" t="s">
        <v>174</v>
      </c>
      <c r="Q2654" t="s">
        <v>229</v>
      </c>
    </row>
    <row r="2655" spans="1:17" x14ac:dyDescent="0.25">
      <c r="A2655" t="s">
        <v>2886</v>
      </c>
      <c r="B2655" s="1">
        <v>46176</v>
      </c>
      <c r="C2655" s="1">
        <v>46180</v>
      </c>
      <c r="D2655" t="s">
        <v>113</v>
      </c>
      <c r="E2655" t="s">
        <v>182</v>
      </c>
      <c r="F2655" s="2">
        <v>0.77083333333333337</v>
      </c>
      <c r="G2655">
        <v>4</v>
      </c>
      <c r="H2655">
        <v>3</v>
      </c>
      <c r="I2655">
        <v>240</v>
      </c>
      <c r="J2655">
        <v>36</v>
      </c>
      <c r="K2655">
        <v>0</v>
      </c>
      <c r="L2655" t="s">
        <v>178</v>
      </c>
      <c r="M2655" t="s">
        <v>172</v>
      </c>
      <c r="N2655">
        <v>28</v>
      </c>
      <c r="O2655" t="s">
        <v>173</v>
      </c>
      <c r="P2655" t="s">
        <v>185</v>
      </c>
      <c r="Q2655" t="s">
        <v>175</v>
      </c>
    </row>
    <row r="2656" spans="1:17" x14ac:dyDescent="0.25">
      <c r="A2656" t="s">
        <v>2887</v>
      </c>
      <c r="B2656" s="1">
        <v>46054</v>
      </c>
      <c r="C2656" s="1">
        <v>46061</v>
      </c>
      <c r="D2656" t="s">
        <v>31</v>
      </c>
      <c r="E2656" t="s">
        <v>268</v>
      </c>
      <c r="F2656" s="2">
        <v>0.88541666666666663</v>
      </c>
      <c r="G2656">
        <v>7</v>
      </c>
      <c r="H2656">
        <v>2</v>
      </c>
      <c r="I2656">
        <v>280</v>
      </c>
      <c r="J2656">
        <v>30</v>
      </c>
      <c r="K2656">
        <v>0</v>
      </c>
      <c r="L2656" t="s">
        <v>178</v>
      </c>
      <c r="M2656" t="s">
        <v>172</v>
      </c>
      <c r="N2656">
        <v>47</v>
      </c>
      <c r="O2656" t="s">
        <v>179</v>
      </c>
      <c r="P2656" t="s">
        <v>174</v>
      </c>
      <c r="Q2656" t="s">
        <v>175</v>
      </c>
    </row>
    <row r="2657" spans="1:17" x14ac:dyDescent="0.25">
      <c r="A2657" t="s">
        <v>2888</v>
      </c>
      <c r="B2657" s="1">
        <v>46168</v>
      </c>
      <c r="C2657" s="1">
        <v>46172</v>
      </c>
      <c r="D2657" t="s">
        <v>99</v>
      </c>
      <c r="E2657" t="s">
        <v>328</v>
      </c>
      <c r="F2657" s="2">
        <v>0.77083333333333337</v>
      </c>
      <c r="G2657">
        <v>8</v>
      </c>
      <c r="H2657">
        <v>4</v>
      </c>
      <c r="I2657">
        <v>220</v>
      </c>
      <c r="J2657">
        <v>42</v>
      </c>
      <c r="K2657">
        <v>40</v>
      </c>
      <c r="L2657" t="s">
        <v>193</v>
      </c>
      <c r="M2657" t="s">
        <v>172</v>
      </c>
      <c r="N2657">
        <v>38</v>
      </c>
      <c r="O2657" t="s">
        <v>173</v>
      </c>
      <c r="P2657" t="s">
        <v>174</v>
      </c>
      <c r="Q2657" t="s">
        <v>175</v>
      </c>
    </row>
    <row r="2658" spans="1:17" x14ac:dyDescent="0.25">
      <c r="A2658" t="s">
        <v>2889</v>
      </c>
      <c r="B2658" s="1">
        <v>46140</v>
      </c>
      <c r="C2658" s="1">
        <v>46144</v>
      </c>
      <c r="D2658" t="s">
        <v>31</v>
      </c>
      <c r="E2658" t="s">
        <v>306</v>
      </c>
      <c r="F2658" s="2">
        <v>0.88541666666666663</v>
      </c>
      <c r="G2658">
        <v>1</v>
      </c>
      <c r="H2658">
        <v>2</v>
      </c>
      <c r="I2658">
        <v>180</v>
      </c>
      <c r="J2658">
        <v>30</v>
      </c>
      <c r="K2658">
        <v>40</v>
      </c>
      <c r="L2658" t="s">
        <v>188</v>
      </c>
      <c r="M2658" t="s">
        <v>172</v>
      </c>
      <c r="N2658">
        <v>33</v>
      </c>
      <c r="O2658" t="s">
        <v>173</v>
      </c>
      <c r="P2658" t="s">
        <v>185</v>
      </c>
      <c r="Q2658" t="s">
        <v>175</v>
      </c>
    </row>
    <row r="2659" spans="1:17" x14ac:dyDescent="0.25">
      <c r="A2659" t="s">
        <v>2890</v>
      </c>
      <c r="B2659" s="1">
        <v>46149</v>
      </c>
      <c r="C2659" s="1">
        <v>46154</v>
      </c>
      <c r="D2659" t="s">
        <v>10</v>
      </c>
      <c r="E2659" t="s">
        <v>214</v>
      </c>
      <c r="F2659" s="2">
        <v>0.88541666666666663</v>
      </c>
      <c r="G2659">
        <v>1</v>
      </c>
      <c r="H2659">
        <v>5</v>
      </c>
      <c r="I2659">
        <v>180</v>
      </c>
      <c r="J2659">
        <v>48</v>
      </c>
      <c r="K2659">
        <v>20</v>
      </c>
      <c r="L2659" t="s">
        <v>183</v>
      </c>
      <c r="M2659" t="s">
        <v>172</v>
      </c>
      <c r="N2659">
        <v>35</v>
      </c>
      <c r="O2659" t="s">
        <v>184</v>
      </c>
      <c r="P2659" t="s">
        <v>185</v>
      </c>
      <c r="Q2659" t="s">
        <v>175</v>
      </c>
    </row>
    <row r="2660" spans="1:17" x14ac:dyDescent="0.25">
      <c r="A2660" t="s">
        <v>2891</v>
      </c>
      <c r="B2660" s="1">
        <v>46138</v>
      </c>
      <c r="C2660" s="1">
        <v>46143</v>
      </c>
      <c r="D2660" t="s">
        <v>149</v>
      </c>
      <c r="E2660" t="s">
        <v>272</v>
      </c>
      <c r="F2660" s="2">
        <v>0.77083333333333337</v>
      </c>
      <c r="G2660">
        <v>4</v>
      </c>
      <c r="H2660">
        <v>2</v>
      </c>
      <c r="I2660">
        <v>380</v>
      </c>
      <c r="J2660">
        <v>30</v>
      </c>
      <c r="K2660">
        <v>0</v>
      </c>
      <c r="L2660" t="s">
        <v>188</v>
      </c>
      <c r="M2660" t="s">
        <v>172</v>
      </c>
      <c r="N2660">
        <v>52</v>
      </c>
      <c r="O2660" t="s">
        <v>173</v>
      </c>
      <c r="P2660" t="s">
        <v>185</v>
      </c>
      <c r="Q2660" t="s">
        <v>180</v>
      </c>
    </row>
    <row r="2661" spans="1:17" x14ac:dyDescent="0.25">
      <c r="A2661" t="s">
        <v>2892</v>
      </c>
      <c r="B2661" s="1">
        <v>46106</v>
      </c>
      <c r="C2661" s="1">
        <v>46106</v>
      </c>
      <c r="D2661" t="s">
        <v>49</v>
      </c>
      <c r="E2661" t="s">
        <v>220</v>
      </c>
      <c r="F2661" s="2">
        <v>0.39583333333333331</v>
      </c>
      <c r="G2661">
        <v>1</v>
      </c>
      <c r="H2661">
        <v>4</v>
      </c>
      <c r="I2661">
        <v>240</v>
      </c>
      <c r="J2661">
        <v>42</v>
      </c>
      <c r="K2661">
        <v>0</v>
      </c>
      <c r="L2661" t="s">
        <v>188</v>
      </c>
      <c r="M2661" t="s">
        <v>207</v>
      </c>
      <c r="N2661">
        <v>35</v>
      </c>
      <c r="O2661" t="s">
        <v>179</v>
      </c>
      <c r="P2661" t="s">
        <v>185</v>
      </c>
      <c r="Q2661" t="s">
        <v>175</v>
      </c>
    </row>
    <row r="2662" spans="1:17" x14ac:dyDescent="0.25">
      <c r="A2662" t="s">
        <v>2893</v>
      </c>
      <c r="B2662" s="1">
        <v>46060</v>
      </c>
      <c r="C2662" s="1">
        <v>46067</v>
      </c>
      <c r="D2662" t="s">
        <v>113</v>
      </c>
      <c r="E2662" t="s">
        <v>214</v>
      </c>
      <c r="F2662" s="2">
        <v>0.53125</v>
      </c>
      <c r="G2662">
        <v>2</v>
      </c>
      <c r="H2662">
        <v>2</v>
      </c>
      <c r="I2662">
        <v>260</v>
      </c>
      <c r="J2662">
        <v>30</v>
      </c>
      <c r="K2662">
        <v>0</v>
      </c>
      <c r="L2662" t="s">
        <v>188</v>
      </c>
      <c r="M2662" t="s">
        <v>172</v>
      </c>
      <c r="N2662">
        <v>55</v>
      </c>
      <c r="O2662" t="s">
        <v>179</v>
      </c>
      <c r="P2662" t="s">
        <v>174</v>
      </c>
      <c r="Q2662" t="s">
        <v>229</v>
      </c>
    </row>
    <row r="2663" spans="1:17" x14ac:dyDescent="0.25">
      <c r="A2663" t="s">
        <v>2894</v>
      </c>
      <c r="B2663" s="1">
        <v>46152</v>
      </c>
      <c r="C2663" s="1">
        <v>46158</v>
      </c>
      <c r="D2663" t="s">
        <v>87</v>
      </c>
      <c r="E2663" t="s">
        <v>300</v>
      </c>
      <c r="F2663" s="2">
        <v>0.88541666666666663</v>
      </c>
      <c r="G2663">
        <v>4</v>
      </c>
      <c r="H2663">
        <v>2</v>
      </c>
      <c r="I2663">
        <v>240</v>
      </c>
      <c r="J2663">
        <v>30</v>
      </c>
      <c r="K2663">
        <v>0</v>
      </c>
      <c r="L2663" t="s">
        <v>178</v>
      </c>
      <c r="M2663" t="s">
        <v>172</v>
      </c>
      <c r="N2663">
        <v>58</v>
      </c>
      <c r="O2663" t="s">
        <v>184</v>
      </c>
      <c r="P2663" t="s">
        <v>185</v>
      </c>
      <c r="Q2663" t="s">
        <v>175</v>
      </c>
    </row>
    <row r="2664" spans="1:17" x14ac:dyDescent="0.25">
      <c r="A2664" t="s">
        <v>2895</v>
      </c>
      <c r="B2664" s="1">
        <v>46076</v>
      </c>
      <c r="C2664" s="1">
        <v>46080</v>
      </c>
      <c r="D2664" t="s">
        <v>117</v>
      </c>
      <c r="E2664" t="s">
        <v>212</v>
      </c>
      <c r="F2664" s="2">
        <v>0.64583333333333337</v>
      </c>
      <c r="G2664">
        <v>4</v>
      </c>
      <c r="H2664">
        <v>1</v>
      </c>
      <c r="I2664">
        <v>220</v>
      </c>
      <c r="J2664">
        <v>24</v>
      </c>
      <c r="K2664">
        <v>0</v>
      </c>
      <c r="L2664" t="s">
        <v>178</v>
      </c>
      <c r="M2664" t="s">
        <v>172</v>
      </c>
      <c r="N2664">
        <v>30</v>
      </c>
      <c r="O2664" t="s">
        <v>184</v>
      </c>
      <c r="P2664" t="s">
        <v>174</v>
      </c>
      <c r="Q2664" t="s">
        <v>175</v>
      </c>
    </row>
    <row r="2665" spans="1:17" x14ac:dyDescent="0.25">
      <c r="A2665" t="s">
        <v>2896</v>
      </c>
      <c r="B2665" s="1">
        <v>46187</v>
      </c>
      <c r="C2665" s="1">
        <v>46188</v>
      </c>
      <c r="D2665" t="s">
        <v>130</v>
      </c>
      <c r="E2665" t="s">
        <v>241</v>
      </c>
      <c r="F2665" s="2">
        <v>0.64583333333333337</v>
      </c>
      <c r="G2665">
        <v>3</v>
      </c>
      <c r="H2665">
        <v>4</v>
      </c>
      <c r="I2665">
        <v>240</v>
      </c>
      <c r="J2665">
        <v>42</v>
      </c>
      <c r="K2665">
        <v>100</v>
      </c>
      <c r="L2665" t="s">
        <v>178</v>
      </c>
      <c r="M2665" t="s">
        <v>172</v>
      </c>
      <c r="N2665">
        <v>29</v>
      </c>
      <c r="O2665" t="s">
        <v>184</v>
      </c>
      <c r="P2665" t="s">
        <v>185</v>
      </c>
      <c r="Q2665" t="s">
        <v>175</v>
      </c>
    </row>
    <row r="2666" spans="1:17" x14ac:dyDescent="0.25">
      <c r="A2666" t="s">
        <v>2897</v>
      </c>
      <c r="B2666" s="1">
        <v>46064</v>
      </c>
      <c r="C2666" s="1">
        <v>46064</v>
      </c>
      <c r="D2666" t="s">
        <v>136</v>
      </c>
      <c r="E2666" t="s">
        <v>226</v>
      </c>
      <c r="F2666" s="2">
        <v>0.53125</v>
      </c>
      <c r="G2666">
        <v>2</v>
      </c>
      <c r="H2666">
        <v>2</v>
      </c>
      <c r="I2666">
        <v>160</v>
      </c>
      <c r="J2666">
        <v>30</v>
      </c>
      <c r="K2666">
        <v>0</v>
      </c>
      <c r="L2666" t="s">
        <v>171</v>
      </c>
      <c r="M2666" t="s">
        <v>172</v>
      </c>
      <c r="N2666">
        <v>28</v>
      </c>
      <c r="O2666" t="s">
        <v>184</v>
      </c>
      <c r="P2666" t="s">
        <v>174</v>
      </c>
      <c r="Q2666" t="s">
        <v>175</v>
      </c>
    </row>
    <row r="2667" spans="1:17" x14ac:dyDescent="0.25">
      <c r="A2667" t="s">
        <v>2898</v>
      </c>
      <c r="B2667" s="1">
        <v>46148</v>
      </c>
      <c r="C2667" s="1">
        <v>46149</v>
      </c>
      <c r="D2667" t="s">
        <v>110</v>
      </c>
      <c r="E2667" t="s">
        <v>237</v>
      </c>
      <c r="F2667" s="2">
        <v>0.64583333333333337</v>
      </c>
      <c r="G2667">
        <v>3</v>
      </c>
      <c r="H2667">
        <v>2</v>
      </c>
      <c r="I2667">
        <v>260</v>
      </c>
      <c r="J2667">
        <v>30</v>
      </c>
      <c r="K2667">
        <v>0</v>
      </c>
      <c r="L2667" t="s">
        <v>193</v>
      </c>
      <c r="M2667" t="s">
        <v>207</v>
      </c>
      <c r="N2667">
        <v>57</v>
      </c>
      <c r="O2667" t="s">
        <v>173</v>
      </c>
      <c r="P2667" t="s">
        <v>174</v>
      </c>
      <c r="Q2667" t="s">
        <v>175</v>
      </c>
    </row>
    <row r="2668" spans="1:17" x14ac:dyDescent="0.25">
      <c r="A2668" t="s">
        <v>2899</v>
      </c>
      <c r="B2668" s="1">
        <v>46192</v>
      </c>
      <c r="C2668" s="1">
        <v>46192</v>
      </c>
      <c r="D2668" t="s">
        <v>53</v>
      </c>
      <c r="E2668" t="s">
        <v>237</v>
      </c>
      <c r="F2668" s="2">
        <v>0.64583333333333337</v>
      </c>
      <c r="G2668">
        <v>1</v>
      </c>
      <c r="H2668">
        <v>3</v>
      </c>
      <c r="I2668">
        <v>440</v>
      </c>
      <c r="J2668">
        <v>36</v>
      </c>
      <c r="K2668">
        <v>150</v>
      </c>
      <c r="L2668" t="s">
        <v>193</v>
      </c>
      <c r="M2668" t="s">
        <v>172</v>
      </c>
      <c r="N2668">
        <v>54</v>
      </c>
      <c r="O2668" t="s">
        <v>179</v>
      </c>
      <c r="P2668" t="s">
        <v>185</v>
      </c>
      <c r="Q2668" t="s">
        <v>180</v>
      </c>
    </row>
    <row r="2669" spans="1:17" x14ac:dyDescent="0.25">
      <c r="A2669" t="s">
        <v>2900</v>
      </c>
      <c r="B2669" s="1">
        <v>46057</v>
      </c>
      <c r="C2669" s="1">
        <v>46058</v>
      </c>
      <c r="D2669" t="s">
        <v>35</v>
      </c>
      <c r="E2669" t="s">
        <v>216</v>
      </c>
      <c r="F2669" s="2">
        <v>0.9375</v>
      </c>
      <c r="G2669">
        <v>1</v>
      </c>
      <c r="H2669">
        <v>4</v>
      </c>
      <c r="I2669">
        <v>180</v>
      </c>
      <c r="J2669">
        <v>42</v>
      </c>
      <c r="K2669">
        <v>0</v>
      </c>
      <c r="L2669" t="s">
        <v>193</v>
      </c>
      <c r="M2669" t="s">
        <v>172</v>
      </c>
      <c r="N2669">
        <v>36</v>
      </c>
      <c r="O2669" t="s">
        <v>184</v>
      </c>
      <c r="P2669" t="s">
        <v>185</v>
      </c>
      <c r="Q2669" t="s">
        <v>175</v>
      </c>
    </row>
    <row r="2670" spans="1:17" x14ac:dyDescent="0.25">
      <c r="A2670" t="s">
        <v>2901</v>
      </c>
      <c r="B2670" s="1">
        <v>46040</v>
      </c>
      <c r="C2670" s="1">
        <v>46046</v>
      </c>
      <c r="D2670" t="s">
        <v>72</v>
      </c>
      <c r="E2670" t="s">
        <v>270</v>
      </c>
      <c r="F2670" s="2">
        <v>0.64583333333333337</v>
      </c>
      <c r="G2670">
        <v>2</v>
      </c>
      <c r="H2670">
        <v>3</v>
      </c>
      <c r="I2670">
        <v>280</v>
      </c>
      <c r="J2670">
        <v>36</v>
      </c>
      <c r="K2670">
        <v>40</v>
      </c>
      <c r="L2670" t="s">
        <v>183</v>
      </c>
      <c r="M2670" t="s">
        <v>172</v>
      </c>
      <c r="N2670">
        <v>39</v>
      </c>
      <c r="O2670" t="s">
        <v>179</v>
      </c>
      <c r="P2670" t="s">
        <v>174</v>
      </c>
      <c r="Q2670" t="s">
        <v>175</v>
      </c>
    </row>
    <row r="2671" spans="1:17" x14ac:dyDescent="0.25">
      <c r="A2671" t="s">
        <v>2902</v>
      </c>
      <c r="B2671" s="1">
        <v>46134</v>
      </c>
      <c r="C2671" s="1">
        <v>46140</v>
      </c>
      <c r="D2671" t="s">
        <v>45</v>
      </c>
      <c r="E2671" t="s">
        <v>224</v>
      </c>
      <c r="F2671" s="2">
        <v>0.64583333333333337</v>
      </c>
      <c r="G2671">
        <v>7</v>
      </c>
      <c r="H2671">
        <v>3</v>
      </c>
      <c r="I2671">
        <v>240</v>
      </c>
      <c r="J2671">
        <v>36</v>
      </c>
      <c r="K2671">
        <v>150</v>
      </c>
      <c r="L2671" t="s">
        <v>178</v>
      </c>
      <c r="M2671" t="s">
        <v>172</v>
      </c>
      <c r="N2671">
        <v>22</v>
      </c>
      <c r="O2671" t="s">
        <v>173</v>
      </c>
      <c r="P2671" t="s">
        <v>174</v>
      </c>
      <c r="Q2671" t="s">
        <v>175</v>
      </c>
    </row>
    <row r="2672" spans="1:17" x14ac:dyDescent="0.25">
      <c r="A2672" t="s">
        <v>2903</v>
      </c>
      <c r="B2672" s="1">
        <v>46135</v>
      </c>
      <c r="C2672" s="1">
        <v>46136</v>
      </c>
      <c r="D2672" t="s">
        <v>96</v>
      </c>
      <c r="E2672" t="s">
        <v>170</v>
      </c>
      <c r="F2672" s="2">
        <v>0.9375</v>
      </c>
      <c r="G2672">
        <v>5</v>
      </c>
      <c r="H2672">
        <v>3</v>
      </c>
      <c r="I2672">
        <v>240</v>
      </c>
      <c r="J2672">
        <v>36</v>
      </c>
      <c r="K2672">
        <v>20</v>
      </c>
      <c r="L2672" t="s">
        <v>171</v>
      </c>
      <c r="M2672" t="s">
        <v>172</v>
      </c>
      <c r="N2672">
        <v>29</v>
      </c>
      <c r="O2672" t="s">
        <v>179</v>
      </c>
      <c r="P2672" t="s">
        <v>174</v>
      </c>
      <c r="Q2672" t="s">
        <v>229</v>
      </c>
    </row>
    <row r="2673" spans="1:17" x14ac:dyDescent="0.25">
      <c r="A2673" t="s">
        <v>2904</v>
      </c>
      <c r="B2673" s="1">
        <v>46044</v>
      </c>
      <c r="C2673" s="1">
        <v>46045</v>
      </c>
      <c r="D2673" t="s">
        <v>93</v>
      </c>
      <c r="E2673" t="s">
        <v>274</v>
      </c>
      <c r="F2673" s="2">
        <v>0.39583333333333331</v>
      </c>
      <c r="G2673">
        <v>5</v>
      </c>
      <c r="H2673">
        <v>2</v>
      </c>
      <c r="I2673">
        <v>240</v>
      </c>
      <c r="J2673">
        <v>30</v>
      </c>
      <c r="K2673">
        <v>20</v>
      </c>
      <c r="L2673" t="s">
        <v>188</v>
      </c>
      <c r="M2673" t="s">
        <v>172</v>
      </c>
      <c r="N2673">
        <v>50</v>
      </c>
      <c r="O2673" t="s">
        <v>184</v>
      </c>
      <c r="P2673" t="s">
        <v>174</v>
      </c>
      <c r="Q2673" t="s">
        <v>175</v>
      </c>
    </row>
    <row r="2674" spans="1:17" x14ac:dyDescent="0.25">
      <c r="A2674" t="s">
        <v>2905</v>
      </c>
      <c r="B2674" s="1">
        <v>46044</v>
      </c>
      <c r="C2674" s="1">
        <v>46047</v>
      </c>
      <c r="D2674" t="s">
        <v>119</v>
      </c>
      <c r="E2674" t="s">
        <v>289</v>
      </c>
      <c r="F2674" s="2">
        <v>0.53125</v>
      </c>
      <c r="G2674">
        <v>4</v>
      </c>
      <c r="H2674">
        <v>5</v>
      </c>
      <c r="I2674">
        <v>360</v>
      </c>
      <c r="J2674">
        <v>48</v>
      </c>
      <c r="K2674">
        <v>20</v>
      </c>
      <c r="L2674" t="s">
        <v>178</v>
      </c>
      <c r="M2674" t="s">
        <v>172</v>
      </c>
      <c r="N2674">
        <v>36</v>
      </c>
      <c r="O2674" t="s">
        <v>179</v>
      </c>
      <c r="P2674" t="s">
        <v>174</v>
      </c>
      <c r="Q2674" t="s">
        <v>229</v>
      </c>
    </row>
    <row r="2675" spans="1:17" x14ac:dyDescent="0.25">
      <c r="A2675" t="s">
        <v>2906</v>
      </c>
      <c r="B2675" s="1">
        <v>46053</v>
      </c>
      <c r="C2675" s="1">
        <v>46055</v>
      </c>
      <c r="D2675" t="s">
        <v>124</v>
      </c>
      <c r="E2675" t="s">
        <v>249</v>
      </c>
      <c r="F2675" s="2">
        <v>0.88541666666666663</v>
      </c>
      <c r="G2675">
        <v>6</v>
      </c>
      <c r="H2675">
        <v>3</v>
      </c>
      <c r="I2675">
        <v>160</v>
      </c>
      <c r="J2675">
        <v>36</v>
      </c>
      <c r="K2675">
        <v>100</v>
      </c>
      <c r="L2675" t="s">
        <v>178</v>
      </c>
      <c r="M2675" t="s">
        <v>172</v>
      </c>
      <c r="N2675">
        <v>57</v>
      </c>
      <c r="O2675" t="s">
        <v>173</v>
      </c>
      <c r="P2675" t="s">
        <v>185</v>
      </c>
      <c r="Q2675" t="s">
        <v>175</v>
      </c>
    </row>
    <row r="2676" spans="1:17" x14ac:dyDescent="0.25">
      <c r="A2676" t="s">
        <v>2907</v>
      </c>
      <c r="B2676" s="1">
        <v>46134</v>
      </c>
      <c r="C2676" s="1">
        <v>46140</v>
      </c>
      <c r="D2676" t="s">
        <v>53</v>
      </c>
      <c r="E2676" t="s">
        <v>300</v>
      </c>
      <c r="F2676" s="2">
        <v>0.88541666666666663</v>
      </c>
      <c r="G2676">
        <v>2</v>
      </c>
      <c r="H2676">
        <v>3</v>
      </c>
      <c r="I2676">
        <v>240</v>
      </c>
      <c r="J2676">
        <v>36</v>
      </c>
      <c r="K2676">
        <v>40</v>
      </c>
      <c r="L2676" t="s">
        <v>183</v>
      </c>
      <c r="M2676" t="s">
        <v>172</v>
      </c>
      <c r="N2676">
        <v>29</v>
      </c>
      <c r="O2676" t="s">
        <v>173</v>
      </c>
      <c r="P2676" t="s">
        <v>185</v>
      </c>
      <c r="Q2676" t="s">
        <v>175</v>
      </c>
    </row>
    <row r="2677" spans="1:17" x14ac:dyDescent="0.25">
      <c r="A2677" t="s">
        <v>2908</v>
      </c>
      <c r="B2677" s="1">
        <v>46140</v>
      </c>
      <c r="C2677" s="1">
        <v>46145</v>
      </c>
      <c r="D2677" t="s">
        <v>143</v>
      </c>
      <c r="E2677" t="s">
        <v>274</v>
      </c>
      <c r="F2677" s="2">
        <v>0.64583333333333337</v>
      </c>
      <c r="G2677">
        <v>4</v>
      </c>
      <c r="H2677">
        <v>2</v>
      </c>
      <c r="I2677">
        <v>320</v>
      </c>
      <c r="J2677">
        <v>30</v>
      </c>
      <c r="K2677">
        <v>0</v>
      </c>
      <c r="L2677" t="s">
        <v>183</v>
      </c>
      <c r="M2677" t="s">
        <v>172</v>
      </c>
      <c r="N2677">
        <v>25</v>
      </c>
      <c r="O2677" t="s">
        <v>173</v>
      </c>
      <c r="P2677" t="s">
        <v>174</v>
      </c>
      <c r="Q2677" t="s">
        <v>229</v>
      </c>
    </row>
    <row r="2678" spans="1:17" x14ac:dyDescent="0.25">
      <c r="A2678" t="s">
        <v>2909</v>
      </c>
      <c r="B2678" s="1">
        <v>46166</v>
      </c>
      <c r="C2678" s="1">
        <v>46166</v>
      </c>
      <c r="D2678" t="s">
        <v>133</v>
      </c>
      <c r="E2678" t="s">
        <v>274</v>
      </c>
      <c r="F2678" s="2">
        <v>0.64583333333333337</v>
      </c>
      <c r="G2678">
        <v>7</v>
      </c>
      <c r="H2678">
        <v>1</v>
      </c>
      <c r="I2678">
        <v>240</v>
      </c>
      <c r="J2678">
        <v>24</v>
      </c>
      <c r="K2678">
        <v>0</v>
      </c>
      <c r="L2678" t="s">
        <v>171</v>
      </c>
      <c r="M2678" t="s">
        <v>172</v>
      </c>
      <c r="N2678">
        <v>24</v>
      </c>
      <c r="O2678" t="s">
        <v>179</v>
      </c>
      <c r="P2678" t="s">
        <v>174</v>
      </c>
      <c r="Q2678" t="s">
        <v>175</v>
      </c>
    </row>
    <row r="2679" spans="1:17" x14ac:dyDescent="0.25">
      <c r="A2679" t="s">
        <v>2910</v>
      </c>
      <c r="B2679" s="1">
        <v>46097</v>
      </c>
      <c r="C2679" s="1">
        <v>46099</v>
      </c>
      <c r="D2679" t="s">
        <v>77</v>
      </c>
      <c r="E2679" t="s">
        <v>190</v>
      </c>
      <c r="F2679" s="2">
        <v>0.77083333333333337</v>
      </c>
      <c r="G2679">
        <v>3</v>
      </c>
      <c r="H2679">
        <v>4</v>
      </c>
      <c r="I2679">
        <v>280</v>
      </c>
      <c r="J2679">
        <v>42</v>
      </c>
      <c r="K2679">
        <v>0</v>
      </c>
      <c r="L2679" t="s">
        <v>193</v>
      </c>
      <c r="M2679" t="s">
        <v>172</v>
      </c>
      <c r="N2679">
        <v>34</v>
      </c>
      <c r="O2679" t="s">
        <v>184</v>
      </c>
      <c r="P2679" t="s">
        <v>174</v>
      </c>
      <c r="Q2679" t="s">
        <v>175</v>
      </c>
    </row>
    <row r="2680" spans="1:17" x14ac:dyDescent="0.25">
      <c r="A2680" t="s">
        <v>2911</v>
      </c>
      <c r="B2680" s="1">
        <v>46184</v>
      </c>
      <c r="C2680" s="1">
        <v>46187</v>
      </c>
      <c r="D2680" t="s">
        <v>149</v>
      </c>
      <c r="E2680" t="s">
        <v>268</v>
      </c>
      <c r="F2680" s="2">
        <v>0.53125</v>
      </c>
      <c r="G2680">
        <v>4</v>
      </c>
      <c r="H2680">
        <v>6</v>
      </c>
      <c r="I2680">
        <v>280</v>
      </c>
      <c r="J2680">
        <v>54</v>
      </c>
      <c r="K2680">
        <v>0</v>
      </c>
      <c r="L2680" t="s">
        <v>171</v>
      </c>
      <c r="M2680" t="s">
        <v>207</v>
      </c>
      <c r="N2680">
        <v>34</v>
      </c>
      <c r="O2680" t="s">
        <v>184</v>
      </c>
      <c r="P2680" t="s">
        <v>185</v>
      </c>
      <c r="Q2680" t="s">
        <v>175</v>
      </c>
    </row>
    <row r="2681" spans="1:17" x14ac:dyDescent="0.25">
      <c r="A2681" t="s">
        <v>2912</v>
      </c>
      <c r="B2681" s="1">
        <v>46033</v>
      </c>
      <c r="C2681" s="1">
        <v>46040</v>
      </c>
      <c r="D2681" t="s">
        <v>65</v>
      </c>
      <c r="E2681" t="s">
        <v>249</v>
      </c>
      <c r="F2681" s="2">
        <v>0.9375</v>
      </c>
      <c r="G2681">
        <v>6</v>
      </c>
      <c r="H2681">
        <v>4</v>
      </c>
      <c r="I2681">
        <v>160</v>
      </c>
      <c r="J2681">
        <v>42</v>
      </c>
      <c r="K2681">
        <v>40</v>
      </c>
      <c r="L2681" t="s">
        <v>171</v>
      </c>
      <c r="M2681" t="s">
        <v>172</v>
      </c>
      <c r="N2681">
        <v>59</v>
      </c>
      <c r="O2681" t="s">
        <v>173</v>
      </c>
      <c r="P2681" t="s">
        <v>185</v>
      </c>
      <c r="Q2681" t="s">
        <v>175</v>
      </c>
    </row>
    <row r="2682" spans="1:17" x14ac:dyDescent="0.25">
      <c r="A2682" t="s">
        <v>2913</v>
      </c>
      <c r="B2682" s="1">
        <v>46186</v>
      </c>
      <c r="C2682" s="1">
        <v>46192</v>
      </c>
      <c r="D2682" t="s">
        <v>103</v>
      </c>
      <c r="E2682" t="s">
        <v>199</v>
      </c>
      <c r="F2682" s="2">
        <v>0.77083333333333337</v>
      </c>
      <c r="G2682">
        <v>2</v>
      </c>
      <c r="H2682">
        <v>1</v>
      </c>
      <c r="I2682">
        <v>180</v>
      </c>
      <c r="J2682">
        <v>24</v>
      </c>
      <c r="K2682">
        <v>20</v>
      </c>
      <c r="L2682" t="s">
        <v>188</v>
      </c>
      <c r="M2682" t="s">
        <v>172</v>
      </c>
      <c r="N2682">
        <v>49</v>
      </c>
      <c r="O2682" t="s">
        <v>179</v>
      </c>
      <c r="P2682" t="s">
        <v>185</v>
      </c>
      <c r="Q2682" t="s">
        <v>175</v>
      </c>
    </row>
    <row r="2683" spans="1:17" x14ac:dyDescent="0.25">
      <c r="A2683" t="s">
        <v>2914</v>
      </c>
      <c r="B2683" s="1">
        <v>46189</v>
      </c>
      <c r="C2683" s="1">
        <v>46194</v>
      </c>
      <c r="D2683" t="s">
        <v>29</v>
      </c>
      <c r="E2683" t="s">
        <v>201</v>
      </c>
      <c r="F2683" s="2">
        <v>0.39583333333333331</v>
      </c>
      <c r="G2683">
        <v>1</v>
      </c>
      <c r="H2683">
        <v>1</v>
      </c>
      <c r="I2683">
        <v>180</v>
      </c>
      <c r="J2683">
        <v>24</v>
      </c>
      <c r="K2683">
        <v>60</v>
      </c>
      <c r="L2683" t="s">
        <v>171</v>
      </c>
      <c r="M2683" t="s">
        <v>172</v>
      </c>
      <c r="N2683">
        <v>41</v>
      </c>
      <c r="O2683" t="s">
        <v>173</v>
      </c>
      <c r="P2683" t="s">
        <v>185</v>
      </c>
      <c r="Q2683" t="s">
        <v>175</v>
      </c>
    </row>
    <row r="2684" spans="1:17" x14ac:dyDescent="0.25">
      <c r="A2684" t="s">
        <v>2915</v>
      </c>
      <c r="B2684" s="1">
        <v>46060</v>
      </c>
      <c r="C2684" s="1">
        <v>46064</v>
      </c>
      <c r="D2684" t="s">
        <v>117</v>
      </c>
      <c r="E2684" t="s">
        <v>306</v>
      </c>
      <c r="F2684" s="2">
        <v>0.77083333333333337</v>
      </c>
      <c r="G2684">
        <v>2</v>
      </c>
      <c r="H2684">
        <v>2</v>
      </c>
      <c r="I2684">
        <v>180</v>
      </c>
      <c r="J2684">
        <v>30</v>
      </c>
      <c r="K2684">
        <v>0</v>
      </c>
      <c r="L2684" t="s">
        <v>171</v>
      </c>
      <c r="M2684" t="s">
        <v>172</v>
      </c>
      <c r="N2684">
        <v>22</v>
      </c>
      <c r="O2684" t="s">
        <v>179</v>
      </c>
      <c r="P2684" t="s">
        <v>185</v>
      </c>
      <c r="Q2684" t="s">
        <v>175</v>
      </c>
    </row>
    <row r="2685" spans="1:17" x14ac:dyDescent="0.25">
      <c r="A2685" t="s">
        <v>2916</v>
      </c>
      <c r="B2685" s="1">
        <v>46134</v>
      </c>
      <c r="C2685" s="1">
        <v>46137</v>
      </c>
      <c r="D2685" t="s">
        <v>84</v>
      </c>
      <c r="E2685" t="s">
        <v>445</v>
      </c>
      <c r="F2685" s="2">
        <v>0.88541666666666663</v>
      </c>
      <c r="G2685">
        <v>4</v>
      </c>
      <c r="H2685">
        <v>2</v>
      </c>
      <c r="I2685">
        <v>240</v>
      </c>
      <c r="J2685">
        <v>30</v>
      </c>
      <c r="K2685">
        <v>40</v>
      </c>
      <c r="L2685" t="s">
        <v>193</v>
      </c>
      <c r="M2685" t="s">
        <v>172</v>
      </c>
      <c r="N2685">
        <v>28</v>
      </c>
      <c r="O2685" t="s">
        <v>173</v>
      </c>
      <c r="P2685" t="s">
        <v>174</v>
      </c>
      <c r="Q2685" t="s">
        <v>175</v>
      </c>
    </row>
    <row r="2686" spans="1:17" x14ac:dyDescent="0.25">
      <c r="A2686" t="s">
        <v>2917</v>
      </c>
      <c r="B2686" s="1">
        <v>46194</v>
      </c>
      <c r="C2686" s="1">
        <v>46196</v>
      </c>
      <c r="D2686" t="s">
        <v>113</v>
      </c>
      <c r="E2686" t="s">
        <v>197</v>
      </c>
      <c r="F2686" s="2">
        <v>0.64583333333333337</v>
      </c>
      <c r="G2686">
        <v>3</v>
      </c>
      <c r="H2686">
        <v>3</v>
      </c>
      <c r="I2686">
        <v>360</v>
      </c>
      <c r="J2686">
        <v>36</v>
      </c>
      <c r="K2686">
        <v>20</v>
      </c>
      <c r="L2686" t="s">
        <v>183</v>
      </c>
      <c r="M2686" t="s">
        <v>172</v>
      </c>
      <c r="N2686">
        <v>20</v>
      </c>
      <c r="O2686" t="s">
        <v>184</v>
      </c>
      <c r="P2686" t="s">
        <v>185</v>
      </c>
      <c r="Q2686" t="s">
        <v>180</v>
      </c>
    </row>
    <row r="2687" spans="1:17" x14ac:dyDescent="0.25">
      <c r="A2687" t="s">
        <v>2918</v>
      </c>
      <c r="B2687" s="1">
        <v>46189</v>
      </c>
      <c r="C2687" s="1">
        <v>46192</v>
      </c>
      <c r="D2687" t="s">
        <v>17</v>
      </c>
      <c r="E2687" t="s">
        <v>300</v>
      </c>
      <c r="F2687" s="2">
        <v>0.9375</v>
      </c>
      <c r="G2687">
        <v>3</v>
      </c>
      <c r="H2687">
        <v>2</v>
      </c>
      <c r="I2687">
        <v>420</v>
      </c>
      <c r="J2687">
        <v>30</v>
      </c>
      <c r="K2687">
        <v>0</v>
      </c>
      <c r="L2687" t="s">
        <v>188</v>
      </c>
      <c r="M2687" t="s">
        <v>172</v>
      </c>
      <c r="N2687">
        <v>45</v>
      </c>
      <c r="O2687" t="s">
        <v>173</v>
      </c>
      <c r="P2687" t="s">
        <v>174</v>
      </c>
      <c r="Q2687" t="s">
        <v>180</v>
      </c>
    </row>
    <row r="2688" spans="1:17" x14ac:dyDescent="0.25">
      <c r="A2688" t="s">
        <v>2919</v>
      </c>
      <c r="B2688" s="1">
        <v>46104</v>
      </c>
      <c r="C2688" s="1">
        <v>46107</v>
      </c>
      <c r="D2688" t="s">
        <v>39</v>
      </c>
      <c r="E2688" t="s">
        <v>197</v>
      </c>
      <c r="F2688" s="2">
        <v>0.39583333333333331</v>
      </c>
      <c r="G2688">
        <v>8</v>
      </c>
      <c r="H2688">
        <v>2</v>
      </c>
      <c r="I2688">
        <v>180</v>
      </c>
      <c r="J2688">
        <v>30</v>
      </c>
      <c r="K2688">
        <v>60</v>
      </c>
      <c r="L2688" t="s">
        <v>193</v>
      </c>
      <c r="M2688" t="s">
        <v>263</v>
      </c>
      <c r="N2688">
        <v>59</v>
      </c>
      <c r="O2688" t="s">
        <v>184</v>
      </c>
      <c r="P2688" t="s">
        <v>174</v>
      </c>
      <c r="Q2688" t="s">
        <v>175</v>
      </c>
    </row>
    <row r="2689" spans="1:17" x14ac:dyDescent="0.25">
      <c r="A2689" t="s">
        <v>2920</v>
      </c>
      <c r="B2689" s="1">
        <v>46165</v>
      </c>
      <c r="C2689" s="1">
        <v>46169</v>
      </c>
      <c r="D2689" t="s">
        <v>81</v>
      </c>
      <c r="E2689" t="s">
        <v>235</v>
      </c>
      <c r="F2689" s="2">
        <v>0.77083333333333337</v>
      </c>
      <c r="G2689">
        <v>4</v>
      </c>
      <c r="H2689">
        <v>3</v>
      </c>
      <c r="I2689">
        <v>460</v>
      </c>
      <c r="J2689">
        <v>36</v>
      </c>
      <c r="K2689">
        <v>60</v>
      </c>
      <c r="L2689" t="s">
        <v>171</v>
      </c>
      <c r="M2689" t="s">
        <v>172</v>
      </c>
      <c r="N2689">
        <v>40</v>
      </c>
      <c r="O2689" t="s">
        <v>184</v>
      </c>
      <c r="P2689" t="s">
        <v>185</v>
      </c>
      <c r="Q2689" t="s">
        <v>180</v>
      </c>
    </row>
    <row r="2690" spans="1:17" x14ac:dyDescent="0.25">
      <c r="A2690" t="s">
        <v>2921</v>
      </c>
      <c r="B2690" s="1">
        <v>46055</v>
      </c>
      <c r="C2690" s="1">
        <v>46056</v>
      </c>
      <c r="D2690" t="s">
        <v>31</v>
      </c>
      <c r="E2690" t="s">
        <v>224</v>
      </c>
      <c r="F2690" s="2">
        <v>0.88541666666666663</v>
      </c>
      <c r="G2690">
        <v>5</v>
      </c>
      <c r="H2690">
        <v>5</v>
      </c>
      <c r="I2690">
        <v>240</v>
      </c>
      <c r="J2690">
        <v>48</v>
      </c>
      <c r="K2690">
        <v>0</v>
      </c>
      <c r="L2690" t="s">
        <v>178</v>
      </c>
      <c r="M2690" t="s">
        <v>172</v>
      </c>
      <c r="N2690">
        <v>34</v>
      </c>
      <c r="O2690" t="s">
        <v>184</v>
      </c>
      <c r="P2690" t="s">
        <v>174</v>
      </c>
      <c r="Q2690" t="s">
        <v>175</v>
      </c>
    </row>
    <row r="2691" spans="1:17" x14ac:dyDescent="0.25">
      <c r="A2691" t="s">
        <v>2922</v>
      </c>
      <c r="B2691" s="1">
        <v>46064</v>
      </c>
      <c r="C2691" s="1">
        <v>46069</v>
      </c>
      <c r="D2691" t="s">
        <v>84</v>
      </c>
      <c r="E2691" t="s">
        <v>344</v>
      </c>
      <c r="F2691" s="2">
        <v>0.9375</v>
      </c>
      <c r="G2691">
        <v>3</v>
      </c>
      <c r="H2691">
        <v>2</v>
      </c>
      <c r="I2691">
        <v>200</v>
      </c>
      <c r="J2691">
        <v>30</v>
      </c>
      <c r="K2691">
        <v>60</v>
      </c>
      <c r="L2691" t="s">
        <v>171</v>
      </c>
      <c r="M2691" t="s">
        <v>172</v>
      </c>
      <c r="N2691">
        <v>20</v>
      </c>
      <c r="O2691" t="s">
        <v>179</v>
      </c>
      <c r="P2691" t="s">
        <v>185</v>
      </c>
      <c r="Q2691" t="s">
        <v>175</v>
      </c>
    </row>
    <row r="2692" spans="1:17" x14ac:dyDescent="0.25">
      <c r="A2692" t="s">
        <v>2923</v>
      </c>
      <c r="B2692" s="1">
        <v>46098</v>
      </c>
      <c r="C2692" s="1">
        <v>46099</v>
      </c>
      <c r="D2692" t="s">
        <v>84</v>
      </c>
      <c r="E2692" t="s">
        <v>205</v>
      </c>
      <c r="F2692" s="2">
        <v>0.39583333333333331</v>
      </c>
      <c r="G2692">
        <v>5</v>
      </c>
      <c r="H2692">
        <v>1</v>
      </c>
      <c r="I2692">
        <v>200</v>
      </c>
      <c r="J2692">
        <v>24</v>
      </c>
      <c r="K2692">
        <v>0</v>
      </c>
      <c r="L2692" t="s">
        <v>193</v>
      </c>
      <c r="M2692" t="s">
        <v>207</v>
      </c>
      <c r="N2692">
        <v>24</v>
      </c>
      <c r="O2692" t="s">
        <v>184</v>
      </c>
      <c r="P2692" t="s">
        <v>185</v>
      </c>
      <c r="Q2692" t="s">
        <v>175</v>
      </c>
    </row>
    <row r="2693" spans="1:17" x14ac:dyDescent="0.25">
      <c r="A2693" t="s">
        <v>2924</v>
      </c>
      <c r="B2693" s="1">
        <v>46110</v>
      </c>
      <c r="C2693" s="1">
        <v>46111</v>
      </c>
      <c r="D2693" t="s">
        <v>96</v>
      </c>
      <c r="E2693" t="s">
        <v>262</v>
      </c>
      <c r="F2693" s="2">
        <v>0.9375</v>
      </c>
      <c r="G2693">
        <v>1</v>
      </c>
      <c r="H2693">
        <v>2</v>
      </c>
      <c r="I2693">
        <v>180</v>
      </c>
      <c r="J2693">
        <v>30</v>
      </c>
      <c r="K2693">
        <v>0</v>
      </c>
      <c r="L2693" t="s">
        <v>178</v>
      </c>
      <c r="M2693" t="s">
        <v>172</v>
      </c>
      <c r="N2693">
        <v>39</v>
      </c>
      <c r="O2693" t="s">
        <v>179</v>
      </c>
      <c r="P2693" t="s">
        <v>185</v>
      </c>
      <c r="Q2693" t="s">
        <v>175</v>
      </c>
    </row>
    <row r="2694" spans="1:17" x14ac:dyDescent="0.25">
      <c r="A2694" t="s">
        <v>2925</v>
      </c>
      <c r="B2694" s="1">
        <v>46083</v>
      </c>
      <c r="C2694" s="1">
        <v>46090</v>
      </c>
      <c r="D2694" t="s">
        <v>133</v>
      </c>
      <c r="E2694" t="s">
        <v>309</v>
      </c>
      <c r="F2694" s="2">
        <v>0.88541666666666663</v>
      </c>
      <c r="G2694">
        <v>8</v>
      </c>
      <c r="H2694">
        <v>2</v>
      </c>
      <c r="I2694">
        <v>160</v>
      </c>
      <c r="J2694">
        <v>30</v>
      </c>
      <c r="K2694">
        <v>0</v>
      </c>
      <c r="L2694" t="s">
        <v>188</v>
      </c>
      <c r="M2694" t="s">
        <v>172</v>
      </c>
      <c r="N2694">
        <v>49</v>
      </c>
      <c r="O2694" t="s">
        <v>173</v>
      </c>
      <c r="P2694" t="s">
        <v>174</v>
      </c>
      <c r="Q2694" t="s">
        <v>175</v>
      </c>
    </row>
    <row r="2695" spans="1:17" x14ac:dyDescent="0.25">
      <c r="A2695" t="s">
        <v>2926</v>
      </c>
      <c r="B2695" s="1">
        <v>46196</v>
      </c>
      <c r="C2695" s="1">
        <v>46198</v>
      </c>
      <c r="D2695" t="s">
        <v>31</v>
      </c>
      <c r="E2695" t="s">
        <v>177</v>
      </c>
      <c r="F2695" s="2">
        <v>0.88541666666666663</v>
      </c>
      <c r="G2695">
        <v>6</v>
      </c>
      <c r="H2695">
        <v>2</v>
      </c>
      <c r="I2695">
        <v>180</v>
      </c>
      <c r="J2695">
        <v>30</v>
      </c>
      <c r="K2695">
        <v>0</v>
      </c>
      <c r="L2695" t="s">
        <v>171</v>
      </c>
      <c r="M2695" t="s">
        <v>172</v>
      </c>
      <c r="N2695">
        <v>51</v>
      </c>
      <c r="O2695" t="s">
        <v>179</v>
      </c>
      <c r="P2695" t="s">
        <v>185</v>
      </c>
      <c r="Q2695" t="s">
        <v>175</v>
      </c>
    </row>
    <row r="2696" spans="1:17" x14ac:dyDescent="0.25">
      <c r="A2696" t="s">
        <v>2927</v>
      </c>
      <c r="B2696" s="1">
        <v>46101</v>
      </c>
      <c r="C2696" s="1">
        <v>46108</v>
      </c>
      <c r="D2696" t="s">
        <v>110</v>
      </c>
      <c r="E2696" t="s">
        <v>216</v>
      </c>
      <c r="F2696" s="2">
        <v>0.77083333333333337</v>
      </c>
      <c r="G2696">
        <v>6</v>
      </c>
      <c r="H2696">
        <v>5</v>
      </c>
      <c r="I2696">
        <v>180</v>
      </c>
      <c r="J2696">
        <v>48</v>
      </c>
      <c r="K2696">
        <v>150</v>
      </c>
      <c r="L2696" t="s">
        <v>178</v>
      </c>
      <c r="M2696" t="s">
        <v>172</v>
      </c>
      <c r="N2696">
        <v>28</v>
      </c>
      <c r="O2696" t="s">
        <v>173</v>
      </c>
      <c r="P2696" t="s">
        <v>185</v>
      </c>
      <c r="Q2696" t="s">
        <v>175</v>
      </c>
    </row>
    <row r="2697" spans="1:17" x14ac:dyDescent="0.25">
      <c r="A2697" t="s">
        <v>2928</v>
      </c>
      <c r="B2697" s="1">
        <v>46085</v>
      </c>
      <c r="C2697" s="1">
        <v>46092</v>
      </c>
      <c r="D2697" t="s">
        <v>133</v>
      </c>
      <c r="E2697" t="s">
        <v>205</v>
      </c>
      <c r="F2697" s="2">
        <v>0.39583333333333331</v>
      </c>
      <c r="G2697">
        <v>1</v>
      </c>
      <c r="H2697">
        <v>1</v>
      </c>
      <c r="I2697">
        <v>200</v>
      </c>
      <c r="J2697">
        <v>24</v>
      </c>
      <c r="K2697">
        <v>0</v>
      </c>
      <c r="L2697" t="s">
        <v>171</v>
      </c>
      <c r="M2697" t="s">
        <v>207</v>
      </c>
      <c r="N2697">
        <v>33</v>
      </c>
      <c r="O2697" t="s">
        <v>173</v>
      </c>
      <c r="P2697" t="s">
        <v>185</v>
      </c>
      <c r="Q2697" t="s">
        <v>175</v>
      </c>
    </row>
    <row r="2698" spans="1:17" x14ac:dyDescent="0.25">
      <c r="A2698" t="s">
        <v>2929</v>
      </c>
      <c r="B2698" s="1">
        <v>46064</v>
      </c>
      <c r="C2698" s="1">
        <v>46067</v>
      </c>
      <c r="D2698" t="s">
        <v>17</v>
      </c>
      <c r="E2698" t="s">
        <v>262</v>
      </c>
      <c r="F2698" s="2">
        <v>0.39583333333333331</v>
      </c>
      <c r="G2698">
        <v>4</v>
      </c>
      <c r="H2698">
        <v>4</v>
      </c>
      <c r="I2698">
        <v>180</v>
      </c>
      <c r="J2698">
        <v>42</v>
      </c>
      <c r="K2698">
        <v>20</v>
      </c>
      <c r="L2698" t="s">
        <v>171</v>
      </c>
      <c r="M2698" t="s">
        <v>172</v>
      </c>
      <c r="N2698">
        <v>19</v>
      </c>
      <c r="O2698" t="s">
        <v>179</v>
      </c>
      <c r="P2698" t="s">
        <v>174</v>
      </c>
      <c r="Q2698" t="s">
        <v>175</v>
      </c>
    </row>
    <row r="2699" spans="1:17" x14ac:dyDescent="0.25">
      <c r="A2699" t="s">
        <v>2930</v>
      </c>
      <c r="B2699" s="1">
        <v>46085</v>
      </c>
      <c r="C2699" s="1">
        <v>46091</v>
      </c>
      <c r="D2699" t="s">
        <v>39</v>
      </c>
      <c r="E2699" t="s">
        <v>289</v>
      </c>
      <c r="F2699" s="2">
        <v>0.53125</v>
      </c>
      <c r="G2699">
        <v>3</v>
      </c>
      <c r="H2699">
        <v>4</v>
      </c>
      <c r="I2699">
        <v>280</v>
      </c>
      <c r="J2699">
        <v>42</v>
      </c>
      <c r="K2699">
        <v>100</v>
      </c>
      <c r="L2699" t="s">
        <v>188</v>
      </c>
      <c r="M2699" t="s">
        <v>172</v>
      </c>
      <c r="N2699">
        <v>50</v>
      </c>
      <c r="O2699" t="s">
        <v>173</v>
      </c>
      <c r="P2699" t="s">
        <v>185</v>
      </c>
      <c r="Q2699" t="s">
        <v>175</v>
      </c>
    </row>
    <row r="2700" spans="1:17" x14ac:dyDescent="0.25">
      <c r="A2700" t="s">
        <v>2931</v>
      </c>
      <c r="B2700" s="1">
        <v>46029</v>
      </c>
      <c r="C2700" s="1">
        <v>46030</v>
      </c>
      <c r="D2700" t="s">
        <v>61</v>
      </c>
      <c r="E2700" t="s">
        <v>306</v>
      </c>
      <c r="F2700" s="2">
        <v>0.77083333333333337</v>
      </c>
      <c r="G2700">
        <v>4</v>
      </c>
      <c r="H2700">
        <v>2</v>
      </c>
      <c r="I2700">
        <v>360</v>
      </c>
      <c r="J2700">
        <v>30</v>
      </c>
      <c r="K2700">
        <v>0</v>
      </c>
      <c r="L2700" t="s">
        <v>183</v>
      </c>
      <c r="M2700" t="s">
        <v>172</v>
      </c>
      <c r="N2700">
        <v>53</v>
      </c>
      <c r="O2700" t="s">
        <v>179</v>
      </c>
      <c r="P2700" t="s">
        <v>174</v>
      </c>
      <c r="Q2700" t="s">
        <v>180</v>
      </c>
    </row>
    <row r="2701" spans="1:17" x14ac:dyDescent="0.25">
      <c r="A2701" t="s">
        <v>2932</v>
      </c>
      <c r="B2701" s="1">
        <v>46095</v>
      </c>
      <c r="C2701" s="1">
        <v>46102</v>
      </c>
      <c r="D2701" t="s">
        <v>130</v>
      </c>
      <c r="E2701" t="s">
        <v>224</v>
      </c>
      <c r="F2701" s="2">
        <v>0.64583333333333337</v>
      </c>
      <c r="G2701">
        <v>8</v>
      </c>
      <c r="H2701">
        <v>3</v>
      </c>
      <c r="I2701">
        <v>240</v>
      </c>
      <c r="J2701">
        <v>36</v>
      </c>
      <c r="K2701">
        <v>150</v>
      </c>
      <c r="L2701" t="s">
        <v>178</v>
      </c>
      <c r="M2701" t="s">
        <v>172</v>
      </c>
      <c r="N2701">
        <v>59</v>
      </c>
      <c r="O2701" t="s">
        <v>179</v>
      </c>
      <c r="P2701" t="s">
        <v>174</v>
      </c>
      <c r="Q2701" t="s">
        <v>175</v>
      </c>
    </row>
    <row r="2702" spans="1:17" x14ac:dyDescent="0.25">
      <c r="A2702" t="s">
        <v>2933</v>
      </c>
      <c r="B2702" s="1">
        <v>46101</v>
      </c>
      <c r="C2702" s="1">
        <v>46105</v>
      </c>
      <c r="D2702" t="s">
        <v>24</v>
      </c>
      <c r="E2702" t="s">
        <v>232</v>
      </c>
      <c r="F2702" s="2">
        <v>0.77083333333333337</v>
      </c>
      <c r="G2702">
        <v>1</v>
      </c>
      <c r="H2702">
        <v>2</v>
      </c>
      <c r="I2702">
        <v>320</v>
      </c>
      <c r="J2702">
        <v>30</v>
      </c>
      <c r="K2702">
        <v>100</v>
      </c>
      <c r="L2702" t="s">
        <v>188</v>
      </c>
      <c r="M2702" t="s">
        <v>172</v>
      </c>
      <c r="N2702">
        <v>36</v>
      </c>
      <c r="O2702" t="s">
        <v>179</v>
      </c>
      <c r="P2702" t="s">
        <v>185</v>
      </c>
      <c r="Q2702" t="s">
        <v>229</v>
      </c>
    </row>
    <row r="2703" spans="1:17" x14ac:dyDescent="0.25">
      <c r="A2703" t="s">
        <v>2934</v>
      </c>
      <c r="B2703" s="1">
        <v>46051</v>
      </c>
      <c r="C2703" s="1">
        <v>46054</v>
      </c>
      <c r="D2703" t="s">
        <v>24</v>
      </c>
      <c r="E2703" t="s">
        <v>344</v>
      </c>
      <c r="F2703" s="2">
        <v>0.39583333333333331</v>
      </c>
      <c r="G2703">
        <v>4</v>
      </c>
      <c r="H2703">
        <v>2</v>
      </c>
      <c r="I2703">
        <v>200</v>
      </c>
      <c r="J2703">
        <v>30</v>
      </c>
      <c r="K2703">
        <v>40</v>
      </c>
      <c r="L2703" t="s">
        <v>183</v>
      </c>
      <c r="M2703" t="s">
        <v>172</v>
      </c>
      <c r="N2703">
        <v>26</v>
      </c>
      <c r="O2703" t="s">
        <v>173</v>
      </c>
      <c r="P2703" t="s">
        <v>174</v>
      </c>
      <c r="Q2703" t="s">
        <v>175</v>
      </c>
    </row>
    <row r="2704" spans="1:17" x14ac:dyDescent="0.25">
      <c r="A2704" t="s">
        <v>2935</v>
      </c>
      <c r="B2704" s="1">
        <v>46196</v>
      </c>
      <c r="C2704" s="1">
        <v>46199</v>
      </c>
      <c r="D2704" t="s">
        <v>84</v>
      </c>
      <c r="E2704" t="s">
        <v>246</v>
      </c>
      <c r="F2704" s="2">
        <v>0.39583333333333331</v>
      </c>
      <c r="G2704">
        <v>8</v>
      </c>
      <c r="H2704">
        <v>4</v>
      </c>
      <c r="I2704">
        <v>360</v>
      </c>
      <c r="J2704">
        <v>42</v>
      </c>
      <c r="K2704">
        <v>150</v>
      </c>
      <c r="L2704" t="s">
        <v>193</v>
      </c>
      <c r="M2704" t="s">
        <v>172</v>
      </c>
      <c r="N2704">
        <v>60</v>
      </c>
      <c r="O2704" t="s">
        <v>179</v>
      </c>
      <c r="P2704" t="s">
        <v>185</v>
      </c>
      <c r="Q2704" t="s">
        <v>229</v>
      </c>
    </row>
    <row r="2705" spans="1:17" x14ac:dyDescent="0.25">
      <c r="A2705" t="s">
        <v>2936</v>
      </c>
      <c r="B2705" s="1">
        <v>46164</v>
      </c>
      <c r="C2705" s="1">
        <v>46171</v>
      </c>
      <c r="D2705" t="s">
        <v>68</v>
      </c>
      <c r="E2705" t="s">
        <v>199</v>
      </c>
      <c r="F2705" s="2">
        <v>0.77083333333333337</v>
      </c>
      <c r="G2705">
        <v>6</v>
      </c>
      <c r="H2705">
        <v>5</v>
      </c>
      <c r="I2705">
        <v>260</v>
      </c>
      <c r="J2705">
        <v>48</v>
      </c>
      <c r="K2705">
        <v>100</v>
      </c>
      <c r="L2705" t="s">
        <v>188</v>
      </c>
      <c r="M2705" t="s">
        <v>172</v>
      </c>
      <c r="N2705">
        <v>48</v>
      </c>
      <c r="O2705" t="s">
        <v>179</v>
      </c>
      <c r="P2705" t="s">
        <v>174</v>
      </c>
      <c r="Q2705" t="s">
        <v>229</v>
      </c>
    </row>
    <row r="2706" spans="1:17" x14ac:dyDescent="0.25">
      <c r="A2706" t="s">
        <v>2937</v>
      </c>
      <c r="B2706" s="1">
        <v>46178</v>
      </c>
      <c r="C2706" s="1">
        <v>46179</v>
      </c>
      <c r="D2706" t="s">
        <v>75</v>
      </c>
      <c r="E2706" t="s">
        <v>192</v>
      </c>
      <c r="F2706" s="2">
        <v>0.64583333333333337</v>
      </c>
      <c r="G2706">
        <v>4</v>
      </c>
      <c r="H2706">
        <v>3</v>
      </c>
      <c r="I2706">
        <v>160</v>
      </c>
      <c r="J2706">
        <v>36</v>
      </c>
      <c r="K2706">
        <v>40</v>
      </c>
      <c r="L2706" t="s">
        <v>183</v>
      </c>
      <c r="M2706" t="s">
        <v>172</v>
      </c>
      <c r="N2706">
        <v>20</v>
      </c>
      <c r="O2706" t="s">
        <v>179</v>
      </c>
      <c r="P2706" t="s">
        <v>185</v>
      </c>
      <c r="Q2706" t="s">
        <v>175</v>
      </c>
    </row>
    <row r="2707" spans="1:17" x14ac:dyDescent="0.25">
      <c r="A2707" t="s">
        <v>2938</v>
      </c>
      <c r="B2707" s="1">
        <v>46115</v>
      </c>
      <c r="C2707" s="1">
        <v>46116</v>
      </c>
      <c r="D2707" t="s">
        <v>84</v>
      </c>
      <c r="E2707" t="s">
        <v>445</v>
      </c>
      <c r="F2707" s="2">
        <v>0.9375</v>
      </c>
      <c r="G2707">
        <v>8</v>
      </c>
      <c r="H2707">
        <v>4</v>
      </c>
      <c r="I2707">
        <v>240</v>
      </c>
      <c r="J2707">
        <v>42</v>
      </c>
      <c r="K2707">
        <v>0</v>
      </c>
      <c r="L2707" t="s">
        <v>183</v>
      </c>
      <c r="M2707" t="s">
        <v>172</v>
      </c>
      <c r="N2707">
        <v>23</v>
      </c>
      <c r="O2707" t="s">
        <v>184</v>
      </c>
      <c r="P2707" t="s">
        <v>174</v>
      </c>
      <c r="Q2707" t="s">
        <v>175</v>
      </c>
    </row>
    <row r="2708" spans="1:17" x14ac:dyDescent="0.25">
      <c r="A2708" t="s">
        <v>2939</v>
      </c>
      <c r="B2708" s="1">
        <v>46160</v>
      </c>
      <c r="C2708" s="1">
        <v>46160</v>
      </c>
      <c r="D2708" t="s">
        <v>68</v>
      </c>
      <c r="E2708" t="s">
        <v>214</v>
      </c>
      <c r="F2708" s="2">
        <v>0.9375</v>
      </c>
      <c r="G2708">
        <v>2</v>
      </c>
      <c r="H2708">
        <v>4</v>
      </c>
      <c r="I2708">
        <v>260</v>
      </c>
      <c r="J2708">
        <v>42</v>
      </c>
      <c r="K2708">
        <v>40</v>
      </c>
      <c r="L2708" t="s">
        <v>178</v>
      </c>
      <c r="M2708" t="s">
        <v>172</v>
      </c>
      <c r="N2708">
        <v>58</v>
      </c>
      <c r="O2708" t="s">
        <v>184</v>
      </c>
      <c r="P2708" t="s">
        <v>185</v>
      </c>
      <c r="Q2708" t="s">
        <v>229</v>
      </c>
    </row>
    <row r="2709" spans="1:17" x14ac:dyDescent="0.25">
      <c r="A2709" t="s">
        <v>2940</v>
      </c>
      <c r="B2709" s="1">
        <v>46153</v>
      </c>
      <c r="C2709" s="1">
        <v>46158</v>
      </c>
      <c r="D2709" t="s">
        <v>87</v>
      </c>
      <c r="E2709" t="s">
        <v>192</v>
      </c>
      <c r="F2709" s="2">
        <v>0.77083333333333337</v>
      </c>
      <c r="G2709">
        <v>2</v>
      </c>
      <c r="H2709">
        <v>4</v>
      </c>
      <c r="I2709">
        <v>160</v>
      </c>
      <c r="J2709">
        <v>42</v>
      </c>
      <c r="K2709">
        <v>20</v>
      </c>
      <c r="L2709" t="s">
        <v>188</v>
      </c>
      <c r="M2709" t="s">
        <v>172</v>
      </c>
      <c r="N2709">
        <v>60</v>
      </c>
      <c r="O2709" t="s">
        <v>184</v>
      </c>
      <c r="P2709" t="s">
        <v>185</v>
      </c>
      <c r="Q2709" t="s">
        <v>175</v>
      </c>
    </row>
    <row r="2710" spans="1:17" x14ac:dyDescent="0.25">
      <c r="A2710" t="s">
        <v>2941</v>
      </c>
      <c r="B2710" s="1">
        <v>46101</v>
      </c>
      <c r="C2710" s="1">
        <v>46104</v>
      </c>
      <c r="D2710" t="s">
        <v>113</v>
      </c>
      <c r="E2710" t="s">
        <v>214</v>
      </c>
      <c r="F2710" s="2">
        <v>0.77083333333333337</v>
      </c>
      <c r="G2710">
        <v>4</v>
      </c>
      <c r="H2710">
        <v>3</v>
      </c>
      <c r="I2710">
        <v>180</v>
      </c>
      <c r="J2710">
        <v>36</v>
      </c>
      <c r="K2710">
        <v>40</v>
      </c>
      <c r="L2710" t="s">
        <v>171</v>
      </c>
      <c r="M2710" t="s">
        <v>172</v>
      </c>
      <c r="N2710">
        <v>19</v>
      </c>
      <c r="O2710" t="s">
        <v>184</v>
      </c>
      <c r="P2710" t="s">
        <v>185</v>
      </c>
      <c r="Q2710" t="s">
        <v>175</v>
      </c>
    </row>
    <row r="2711" spans="1:17" x14ac:dyDescent="0.25">
      <c r="A2711" t="s">
        <v>2942</v>
      </c>
      <c r="B2711" s="1">
        <v>46139</v>
      </c>
      <c r="C2711" s="1">
        <v>46139</v>
      </c>
      <c r="D2711" t="s">
        <v>24</v>
      </c>
      <c r="E2711" t="s">
        <v>195</v>
      </c>
      <c r="F2711" s="2">
        <v>0.88541666666666663</v>
      </c>
      <c r="G2711">
        <v>3</v>
      </c>
      <c r="H2711">
        <v>6</v>
      </c>
      <c r="I2711">
        <v>300</v>
      </c>
      <c r="J2711">
        <v>54</v>
      </c>
      <c r="K2711">
        <v>0</v>
      </c>
      <c r="L2711" t="s">
        <v>183</v>
      </c>
      <c r="M2711" t="s">
        <v>172</v>
      </c>
      <c r="N2711">
        <v>47</v>
      </c>
      <c r="O2711" t="s">
        <v>179</v>
      </c>
      <c r="P2711" t="s">
        <v>185</v>
      </c>
      <c r="Q2711" t="s">
        <v>229</v>
      </c>
    </row>
    <row r="2712" spans="1:17" x14ac:dyDescent="0.25">
      <c r="A2712" t="s">
        <v>2943</v>
      </c>
      <c r="B2712" s="1">
        <v>46114</v>
      </c>
      <c r="C2712" s="1">
        <v>46119</v>
      </c>
      <c r="D2712" t="s">
        <v>103</v>
      </c>
      <c r="E2712" t="s">
        <v>266</v>
      </c>
      <c r="F2712" s="2">
        <v>0.88541666666666663</v>
      </c>
      <c r="G2712">
        <v>6</v>
      </c>
      <c r="H2712">
        <v>2</v>
      </c>
      <c r="I2712">
        <v>260</v>
      </c>
      <c r="J2712">
        <v>30</v>
      </c>
      <c r="K2712">
        <v>150</v>
      </c>
      <c r="L2712" t="s">
        <v>171</v>
      </c>
      <c r="M2712" t="s">
        <v>172</v>
      </c>
      <c r="N2712">
        <v>46</v>
      </c>
      <c r="O2712" t="s">
        <v>173</v>
      </c>
      <c r="P2712" t="s">
        <v>185</v>
      </c>
      <c r="Q2712" t="s">
        <v>175</v>
      </c>
    </row>
    <row r="2713" spans="1:17" x14ac:dyDescent="0.25">
      <c r="A2713" t="s">
        <v>2944</v>
      </c>
      <c r="B2713" s="1">
        <v>46139</v>
      </c>
      <c r="C2713" s="1">
        <v>46146</v>
      </c>
      <c r="D2713" t="s">
        <v>99</v>
      </c>
      <c r="E2713" t="s">
        <v>280</v>
      </c>
      <c r="F2713" s="2">
        <v>0.9375</v>
      </c>
      <c r="G2713">
        <v>6</v>
      </c>
      <c r="H2713">
        <v>3</v>
      </c>
      <c r="I2713">
        <v>420</v>
      </c>
      <c r="J2713">
        <v>36</v>
      </c>
      <c r="K2713">
        <v>0</v>
      </c>
      <c r="L2713" t="s">
        <v>183</v>
      </c>
      <c r="M2713" t="s">
        <v>207</v>
      </c>
      <c r="N2713">
        <v>28</v>
      </c>
      <c r="O2713" t="s">
        <v>179</v>
      </c>
      <c r="P2713" t="s">
        <v>174</v>
      </c>
      <c r="Q2713" t="s">
        <v>180</v>
      </c>
    </row>
    <row r="2714" spans="1:17" x14ac:dyDescent="0.25">
      <c r="A2714" t="s">
        <v>2945</v>
      </c>
      <c r="B2714" s="1">
        <v>46032</v>
      </c>
      <c r="C2714" s="1">
        <v>46039</v>
      </c>
      <c r="D2714" t="s">
        <v>113</v>
      </c>
      <c r="E2714" t="s">
        <v>286</v>
      </c>
      <c r="F2714" s="2">
        <v>0.77083333333333337</v>
      </c>
      <c r="G2714">
        <v>1</v>
      </c>
      <c r="H2714">
        <v>5</v>
      </c>
      <c r="I2714">
        <v>260</v>
      </c>
      <c r="J2714">
        <v>48</v>
      </c>
      <c r="K2714">
        <v>0</v>
      </c>
      <c r="L2714" t="s">
        <v>188</v>
      </c>
      <c r="M2714" t="s">
        <v>172</v>
      </c>
      <c r="N2714">
        <v>37</v>
      </c>
      <c r="O2714" t="s">
        <v>179</v>
      </c>
      <c r="P2714" t="s">
        <v>185</v>
      </c>
      <c r="Q2714" t="s">
        <v>175</v>
      </c>
    </row>
    <row r="2715" spans="1:17" x14ac:dyDescent="0.25">
      <c r="A2715" t="s">
        <v>2946</v>
      </c>
      <c r="B2715" s="1">
        <v>46126</v>
      </c>
      <c r="C2715" s="1">
        <v>46127</v>
      </c>
      <c r="D2715" t="s">
        <v>99</v>
      </c>
      <c r="E2715" t="s">
        <v>289</v>
      </c>
      <c r="F2715" s="2">
        <v>0.39583333333333331</v>
      </c>
      <c r="G2715">
        <v>3</v>
      </c>
      <c r="H2715">
        <v>3</v>
      </c>
      <c r="I2715">
        <v>360</v>
      </c>
      <c r="J2715">
        <v>36</v>
      </c>
      <c r="K2715">
        <v>0</v>
      </c>
      <c r="L2715" t="s">
        <v>171</v>
      </c>
      <c r="M2715" t="s">
        <v>207</v>
      </c>
      <c r="N2715">
        <v>24</v>
      </c>
      <c r="O2715" t="s">
        <v>184</v>
      </c>
      <c r="P2715" t="s">
        <v>185</v>
      </c>
      <c r="Q2715" t="s">
        <v>229</v>
      </c>
    </row>
    <row r="2716" spans="1:17" x14ac:dyDescent="0.25">
      <c r="A2716" t="s">
        <v>2947</v>
      </c>
      <c r="B2716" s="1">
        <v>46146</v>
      </c>
      <c r="C2716" s="1">
        <v>46147</v>
      </c>
      <c r="D2716" t="s">
        <v>75</v>
      </c>
      <c r="E2716" t="s">
        <v>222</v>
      </c>
      <c r="F2716" s="2">
        <v>0.77083333333333337</v>
      </c>
      <c r="G2716">
        <v>1</v>
      </c>
      <c r="H2716">
        <v>2</v>
      </c>
      <c r="I2716">
        <v>240</v>
      </c>
      <c r="J2716">
        <v>30</v>
      </c>
      <c r="K2716">
        <v>0</v>
      </c>
      <c r="L2716" t="s">
        <v>178</v>
      </c>
      <c r="M2716" t="s">
        <v>172</v>
      </c>
      <c r="N2716">
        <v>37</v>
      </c>
      <c r="O2716" t="s">
        <v>173</v>
      </c>
      <c r="P2716" t="s">
        <v>185</v>
      </c>
      <c r="Q2716" t="s">
        <v>175</v>
      </c>
    </row>
    <row r="2717" spans="1:17" x14ac:dyDescent="0.25">
      <c r="A2717" t="s">
        <v>2948</v>
      </c>
      <c r="B2717" s="1">
        <v>46143</v>
      </c>
      <c r="C2717" s="1">
        <v>46144</v>
      </c>
      <c r="D2717" t="s">
        <v>21</v>
      </c>
      <c r="E2717" t="s">
        <v>249</v>
      </c>
      <c r="F2717" s="2">
        <v>0.53125</v>
      </c>
      <c r="G2717">
        <v>3</v>
      </c>
      <c r="H2717">
        <v>3</v>
      </c>
      <c r="I2717">
        <v>160</v>
      </c>
      <c r="J2717">
        <v>36</v>
      </c>
      <c r="K2717">
        <v>20</v>
      </c>
      <c r="L2717" t="s">
        <v>193</v>
      </c>
      <c r="M2717" t="s">
        <v>172</v>
      </c>
      <c r="N2717">
        <v>33</v>
      </c>
      <c r="O2717" t="s">
        <v>179</v>
      </c>
      <c r="P2717" t="s">
        <v>185</v>
      </c>
      <c r="Q2717" t="s">
        <v>175</v>
      </c>
    </row>
    <row r="2718" spans="1:17" x14ac:dyDescent="0.25">
      <c r="A2718" t="s">
        <v>2949</v>
      </c>
      <c r="B2718" s="1">
        <v>46191</v>
      </c>
      <c r="C2718" s="1">
        <v>46195</v>
      </c>
      <c r="D2718" t="s">
        <v>31</v>
      </c>
      <c r="E2718" t="s">
        <v>249</v>
      </c>
      <c r="F2718" s="2">
        <v>0.88541666666666663</v>
      </c>
      <c r="G2718">
        <v>5</v>
      </c>
      <c r="H2718">
        <v>2</v>
      </c>
      <c r="I2718">
        <v>240</v>
      </c>
      <c r="J2718">
        <v>30</v>
      </c>
      <c r="K2718">
        <v>0</v>
      </c>
      <c r="L2718" t="s">
        <v>171</v>
      </c>
      <c r="M2718" t="s">
        <v>172</v>
      </c>
      <c r="N2718">
        <v>45</v>
      </c>
      <c r="O2718" t="s">
        <v>184</v>
      </c>
      <c r="P2718" t="s">
        <v>185</v>
      </c>
      <c r="Q2718" t="s">
        <v>229</v>
      </c>
    </row>
    <row r="2719" spans="1:17" x14ac:dyDescent="0.25">
      <c r="A2719" t="s">
        <v>2950</v>
      </c>
      <c r="B2719" s="1">
        <v>46176</v>
      </c>
      <c r="C2719" s="1">
        <v>46176</v>
      </c>
      <c r="D2719" t="s">
        <v>110</v>
      </c>
      <c r="E2719" t="s">
        <v>212</v>
      </c>
      <c r="F2719" s="2">
        <v>0.77083333333333337</v>
      </c>
      <c r="G2719">
        <v>4</v>
      </c>
      <c r="H2719">
        <v>2</v>
      </c>
      <c r="I2719">
        <v>220</v>
      </c>
      <c r="J2719">
        <v>30</v>
      </c>
      <c r="K2719">
        <v>150</v>
      </c>
      <c r="L2719" t="s">
        <v>171</v>
      </c>
      <c r="M2719" t="s">
        <v>172</v>
      </c>
      <c r="N2719">
        <v>24</v>
      </c>
      <c r="O2719" t="s">
        <v>173</v>
      </c>
      <c r="P2719" t="s">
        <v>174</v>
      </c>
      <c r="Q2719" t="s">
        <v>175</v>
      </c>
    </row>
    <row r="2720" spans="1:17" x14ac:dyDescent="0.25">
      <c r="A2720" t="s">
        <v>2951</v>
      </c>
      <c r="B2720" s="1">
        <v>46089</v>
      </c>
      <c r="C2720" s="1">
        <v>46095</v>
      </c>
      <c r="D2720" t="s">
        <v>127</v>
      </c>
      <c r="E2720" t="s">
        <v>268</v>
      </c>
      <c r="F2720" s="2">
        <v>0.9375</v>
      </c>
      <c r="G2720">
        <v>4</v>
      </c>
      <c r="H2720">
        <v>3</v>
      </c>
      <c r="I2720">
        <v>280</v>
      </c>
      <c r="J2720">
        <v>36</v>
      </c>
      <c r="K2720">
        <v>0</v>
      </c>
      <c r="L2720" t="s">
        <v>188</v>
      </c>
      <c r="M2720" t="s">
        <v>172</v>
      </c>
      <c r="N2720">
        <v>24</v>
      </c>
      <c r="O2720" t="s">
        <v>179</v>
      </c>
      <c r="P2720" t="s">
        <v>185</v>
      </c>
      <c r="Q2720" t="s">
        <v>175</v>
      </c>
    </row>
    <row r="2721" spans="1:17" x14ac:dyDescent="0.25">
      <c r="A2721" t="s">
        <v>2952</v>
      </c>
      <c r="B2721" s="1">
        <v>46096</v>
      </c>
      <c r="C2721" s="1">
        <v>46099</v>
      </c>
      <c r="D2721" t="s">
        <v>24</v>
      </c>
      <c r="E2721" t="s">
        <v>239</v>
      </c>
      <c r="F2721" s="2">
        <v>0.88541666666666663</v>
      </c>
      <c r="G2721">
        <v>2</v>
      </c>
      <c r="H2721">
        <v>5</v>
      </c>
      <c r="I2721">
        <v>240</v>
      </c>
      <c r="J2721">
        <v>48</v>
      </c>
      <c r="K2721">
        <v>40</v>
      </c>
      <c r="L2721" t="s">
        <v>183</v>
      </c>
      <c r="M2721" t="s">
        <v>172</v>
      </c>
      <c r="N2721">
        <v>24</v>
      </c>
      <c r="O2721" t="s">
        <v>184</v>
      </c>
      <c r="P2721" t="s">
        <v>185</v>
      </c>
      <c r="Q2721" t="s">
        <v>175</v>
      </c>
    </row>
    <row r="2722" spans="1:17" x14ac:dyDescent="0.25">
      <c r="A2722" t="s">
        <v>2953</v>
      </c>
      <c r="B2722" s="1">
        <v>46175</v>
      </c>
      <c r="C2722" s="1">
        <v>46176</v>
      </c>
      <c r="D2722" t="s">
        <v>133</v>
      </c>
      <c r="E2722" t="s">
        <v>199</v>
      </c>
      <c r="F2722" s="2">
        <v>0.64583333333333337</v>
      </c>
      <c r="G2722">
        <v>2</v>
      </c>
      <c r="H2722">
        <v>1</v>
      </c>
      <c r="I2722">
        <v>180</v>
      </c>
      <c r="J2722">
        <v>24</v>
      </c>
      <c r="K2722">
        <v>0</v>
      </c>
      <c r="L2722" t="s">
        <v>183</v>
      </c>
      <c r="M2722" t="s">
        <v>207</v>
      </c>
      <c r="N2722">
        <v>47</v>
      </c>
      <c r="O2722" t="s">
        <v>184</v>
      </c>
      <c r="P2722" t="s">
        <v>185</v>
      </c>
      <c r="Q2722" t="s">
        <v>175</v>
      </c>
    </row>
    <row r="2723" spans="1:17" x14ac:dyDescent="0.25">
      <c r="A2723" t="s">
        <v>2954</v>
      </c>
      <c r="B2723" s="1">
        <v>46197</v>
      </c>
      <c r="C2723" s="1">
        <v>46204</v>
      </c>
      <c r="D2723" t="s">
        <v>39</v>
      </c>
      <c r="E2723" t="s">
        <v>218</v>
      </c>
      <c r="F2723" s="2">
        <v>0.9375</v>
      </c>
      <c r="G2723">
        <v>2</v>
      </c>
      <c r="H2723">
        <v>2</v>
      </c>
      <c r="I2723">
        <v>240</v>
      </c>
      <c r="J2723">
        <v>30</v>
      </c>
      <c r="K2723">
        <v>0</v>
      </c>
      <c r="L2723" t="s">
        <v>183</v>
      </c>
      <c r="M2723" t="s">
        <v>172</v>
      </c>
      <c r="N2723">
        <v>59</v>
      </c>
      <c r="O2723" t="s">
        <v>179</v>
      </c>
      <c r="P2723" t="s">
        <v>174</v>
      </c>
      <c r="Q2723" t="s">
        <v>175</v>
      </c>
    </row>
    <row r="2724" spans="1:17" x14ac:dyDescent="0.25">
      <c r="A2724" t="s">
        <v>2955</v>
      </c>
      <c r="B2724" s="1">
        <v>46109</v>
      </c>
      <c r="C2724" s="1">
        <v>46113</v>
      </c>
      <c r="D2724" t="s">
        <v>21</v>
      </c>
      <c r="E2724" t="s">
        <v>203</v>
      </c>
      <c r="F2724" s="2">
        <v>0.39583333333333331</v>
      </c>
      <c r="G2724">
        <v>4</v>
      </c>
      <c r="H2724">
        <v>3</v>
      </c>
      <c r="I2724">
        <v>200</v>
      </c>
      <c r="J2724">
        <v>36</v>
      </c>
      <c r="K2724">
        <v>100</v>
      </c>
      <c r="L2724" t="s">
        <v>188</v>
      </c>
      <c r="M2724" t="s">
        <v>172</v>
      </c>
      <c r="N2724">
        <v>26</v>
      </c>
      <c r="O2724" t="s">
        <v>184</v>
      </c>
      <c r="P2724" t="s">
        <v>174</v>
      </c>
      <c r="Q2724" t="s">
        <v>175</v>
      </c>
    </row>
    <row r="2725" spans="1:17" x14ac:dyDescent="0.25">
      <c r="A2725" t="s">
        <v>2956</v>
      </c>
      <c r="B2725" s="1">
        <v>46086</v>
      </c>
      <c r="C2725" s="1">
        <v>46092</v>
      </c>
      <c r="D2725" t="s">
        <v>93</v>
      </c>
      <c r="E2725" t="s">
        <v>205</v>
      </c>
      <c r="F2725" s="2">
        <v>0.9375</v>
      </c>
      <c r="G2725">
        <v>3</v>
      </c>
      <c r="H2725">
        <v>4</v>
      </c>
      <c r="I2725">
        <v>200</v>
      </c>
      <c r="J2725">
        <v>42</v>
      </c>
      <c r="K2725">
        <v>0</v>
      </c>
      <c r="L2725" t="s">
        <v>178</v>
      </c>
      <c r="M2725" t="s">
        <v>172</v>
      </c>
      <c r="N2725">
        <v>22</v>
      </c>
      <c r="O2725" t="s">
        <v>179</v>
      </c>
      <c r="P2725" t="s">
        <v>185</v>
      </c>
      <c r="Q2725" t="s">
        <v>175</v>
      </c>
    </row>
    <row r="2726" spans="1:17" x14ac:dyDescent="0.25">
      <c r="A2726" t="s">
        <v>2957</v>
      </c>
      <c r="B2726" s="1">
        <v>46135</v>
      </c>
      <c r="C2726" s="1">
        <v>46138</v>
      </c>
      <c r="D2726" t="s">
        <v>110</v>
      </c>
      <c r="E2726" t="s">
        <v>289</v>
      </c>
      <c r="F2726" s="2">
        <v>0.39583333333333331</v>
      </c>
      <c r="G2726">
        <v>1</v>
      </c>
      <c r="H2726">
        <v>3</v>
      </c>
      <c r="I2726">
        <v>280</v>
      </c>
      <c r="J2726">
        <v>36</v>
      </c>
      <c r="K2726">
        <v>40</v>
      </c>
      <c r="L2726" t="s">
        <v>193</v>
      </c>
      <c r="M2726" t="s">
        <v>172</v>
      </c>
      <c r="N2726">
        <v>45</v>
      </c>
      <c r="O2726" t="s">
        <v>179</v>
      </c>
      <c r="P2726" t="s">
        <v>185</v>
      </c>
      <c r="Q2726" t="s">
        <v>175</v>
      </c>
    </row>
    <row r="2727" spans="1:17" x14ac:dyDescent="0.25">
      <c r="A2727" t="s">
        <v>2958</v>
      </c>
      <c r="B2727" s="1">
        <v>46194</v>
      </c>
      <c r="C2727" s="1">
        <v>46198</v>
      </c>
      <c r="D2727" t="s">
        <v>35</v>
      </c>
      <c r="E2727" t="s">
        <v>309</v>
      </c>
      <c r="F2727" s="2">
        <v>0.64583333333333337</v>
      </c>
      <c r="G2727">
        <v>4</v>
      </c>
      <c r="H2727">
        <v>4</v>
      </c>
      <c r="I2727">
        <v>240</v>
      </c>
      <c r="J2727">
        <v>42</v>
      </c>
      <c r="K2727">
        <v>0</v>
      </c>
      <c r="L2727" t="s">
        <v>193</v>
      </c>
      <c r="M2727" t="s">
        <v>172</v>
      </c>
      <c r="N2727">
        <v>39</v>
      </c>
      <c r="O2727" t="s">
        <v>184</v>
      </c>
      <c r="P2727" t="s">
        <v>174</v>
      </c>
      <c r="Q2727" t="s">
        <v>229</v>
      </c>
    </row>
    <row r="2728" spans="1:17" x14ac:dyDescent="0.25">
      <c r="A2728" t="s">
        <v>2959</v>
      </c>
      <c r="B2728" s="1">
        <v>46125</v>
      </c>
      <c r="C2728" s="1">
        <v>46127</v>
      </c>
      <c r="D2728" t="s">
        <v>103</v>
      </c>
      <c r="E2728" t="s">
        <v>300</v>
      </c>
      <c r="F2728" s="2">
        <v>0.9375</v>
      </c>
      <c r="G2728">
        <v>5</v>
      </c>
      <c r="H2728">
        <v>1</v>
      </c>
      <c r="I2728">
        <v>240</v>
      </c>
      <c r="J2728">
        <v>24</v>
      </c>
      <c r="K2728">
        <v>0</v>
      </c>
      <c r="L2728" t="s">
        <v>188</v>
      </c>
      <c r="M2728" t="s">
        <v>172</v>
      </c>
      <c r="N2728">
        <v>55</v>
      </c>
      <c r="O2728" t="s">
        <v>179</v>
      </c>
      <c r="P2728" t="s">
        <v>174</v>
      </c>
      <c r="Q2728" t="s">
        <v>175</v>
      </c>
    </row>
    <row r="2729" spans="1:17" x14ac:dyDescent="0.25">
      <c r="A2729" t="s">
        <v>2960</v>
      </c>
      <c r="B2729" s="1">
        <v>46057</v>
      </c>
      <c r="C2729" s="1">
        <v>46060</v>
      </c>
      <c r="D2729" t="s">
        <v>45</v>
      </c>
      <c r="E2729" t="s">
        <v>289</v>
      </c>
      <c r="F2729" s="2">
        <v>0.9375</v>
      </c>
      <c r="G2729">
        <v>3</v>
      </c>
      <c r="H2729">
        <v>2</v>
      </c>
      <c r="I2729">
        <v>460</v>
      </c>
      <c r="J2729">
        <v>30</v>
      </c>
      <c r="K2729">
        <v>0</v>
      </c>
      <c r="L2729" t="s">
        <v>183</v>
      </c>
      <c r="M2729" t="s">
        <v>172</v>
      </c>
      <c r="N2729">
        <v>31</v>
      </c>
      <c r="O2729" t="s">
        <v>173</v>
      </c>
      <c r="P2729" t="s">
        <v>174</v>
      </c>
      <c r="Q2729" t="s">
        <v>180</v>
      </c>
    </row>
    <row r="2730" spans="1:17" x14ac:dyDescent="0.25">
      <c r="A2730" t="s">
        <v>2961</v>
      </c>
      <c r="B2730" s="1">
        <v>46109</v>
      </c>
      <c r="C2730" s="1">
        <v>46109</v>
      </c>
      <c r="D2730" t="s">
        <v>140</v>
      </c>
      <c r="E2730" t="s">
        <v>182</v>
      </c>
      <c r="F2730" s="2">
        <v>0.88541666666666663</v>
      </c>
      <c r="G2730">
        <v>8</v>
      </c>
      <c r="H2730">
        <v>1</v>
      </c>
      <c r="I2730">
        <v>240</v>
      </c>
      <c r="J2730">
        <v>24</v>
      </c>
      <c r="K2730">
        <v>20</v>
      </c>
      <c r="L2730" t="s">
        <v>183</v>
      </c>
      <c r="M2730" t="s">
        <v>172</v>
      </c>
      <c r="N2730">
        <v>23</v>
      </c>
      <c r="O2730" t="s">
        <v>184</v>
      </c>
      <c r="P2730" t="s">
        <v>185</v>
      </c>
      <c r="Q2730" t="s">
        <v>175</v>
      </c>
    </row>
    <row r="2731" spans="1:17" x14ac:dyDescent="0.25">
      <c r="A2731" t="s">
        <v>2962</v>
      </c>
      <c r="B2731" s="1">
        <v>46098</v>
      </c>
      <c r="C2731" s="1">
        <v>46100</v>
      </c>
      <c r="D2731" t="s">
        <v>45</v>
      </c>
      <c r="E2731" t="s">
        <v>220</v>
      </c>
      <c r="F2731" s="2">
        <v>0.88541666666666663</v>
      </c>
      <c r="G2731">
        <v>7</v>
      </c>
      <c r="H2731">
        <v>3</v>
      </c>
      <c r="I2731">
        <v>320</v>
      </c>
      <c r="J2731">
        <v>36</v>
      </c>
      <c r="K2731">
        <v>20</v>
      </c>
      <c r="L2731" t="s">
        <v>178</v>
      </c>
      <c r="M2731" t="s">
        <v>172</v>
      </c>
      <c r="N2731">
        <v>35</v>
      </c>
      <c r="O2731" t="s">
        <v>173</v>
      </c>
      <c r="P2731" t="s">
        <v>174</v>
      </c>
      <c r="Q2731" t="s">
        <v>229</v>
      </c>
    </row>
    <row r="2732" spans="1:17" x14ac:dyDescent="0.25">
      <c r="A2732" t="s">
        <v>2963</v>
      </c>
      <c r="B2732" s="1">
        <v>46031</v>
      </c>
      <c r="C2732" s="1">
        <v>46035</v>
      </c>
      <c r="D2732" t="s">
        <v>58</v>
      </c>
      <c r="E2732" t="s">
        <v>195</v>
      </c>
      <c r="F2732" s="2">
        <v>0.53125</v>
      </c>
      <c r="G2732">
        <v>4</v>
      </c>
      <c r="H2732">
        <v>3</v>
      </c>
      <c r="I2732">
        <v>220</v>
      </c>
      <c r="J2732">
        <v>36</v>
      </c>
      <c r="K2732">
        <v>0</v>
      </c>
      <c r="L2732" t="s">
        <v>178</v>
      </c>
      <c r="M2732" t="s">
        <v>172</v>
      </c>
      <c r="N2732">
        <v>50</v>
      </c>
      <c r="O2732" t="s">
        <v>173</v>
      </c>
      <c r="P2732" t="s">
        <v>185</v>
      </c>
      <c r="Q2732" t="s">
        <v>175</v>
      </c>
    </row>
    <row r="2733" spans="1:17" x14ac:dyDescent="0.25">
      <c r="A2733" t="s">
        <v>2964</v>
      </c>
      <c r="B2733" s="1">
        <v>46055</v>
      </c>
      <c r="C2733" s="1">
        <v>46062</v>
      </c>
      <c r="D2733" t="s">
        <v>49</v>
      </c>
      <c r="E2733" t="s">
        <v>289</v>
      </c>
      <c r="F2733" s="2">
        <v>0.64583333333333337</v>
      </c>
      <c r="G2733">
        <v>3</v>
      </c>
      <c r="H2733">
        <v>3</v>
      </c>
      <c r="I2733">
        <v>280</v>
      </c>
      <c r="J2733">
        <v>36</v>
      </c>
      <c r="K2733">
        <v>20</v>
      </c>
      <c r="L2733" t="s">
        <v>193</v>
      </c>
      <c r="M2733" t="s">
        <v>172</v>
      </c>
      <c r="N2733">
        <v>53</v>
      </c>
      <c r="O2733" t="s">
        <v>179</v>
      </c>
      <c r="P2733" t="s">
        <v>174</v>
      </c>
      <c r="Q2733" t="s">
        <v>175</v>
      </c>
    </row>
    <row r="2734" spans="1:17" x14ac:dyDescent="0.25">
      <c r="A2734" t="s">
        <v>2965</v>
      </c>
      <c r="B2734" s="1">
        <v>46058</v>
      </c>
      <c r="C2734" s="1">
        <v>46059</v>
      </c>
      <c r="D2734" t="s">
        <v>10</v>
      </c>
      <c r="E2734" t="s">
        <v>222</v>
      </c>
      <c r="F2734" s="2">
        <v>0.9375</v>
      </c>
      <c r="G2734">
        <v>4</v>
      </c>
      <c r="H2734">
        <v>3</v>
      </c>
      <c r="I2734">
        <v>240</v>
      </c>
      <c r="J2734">
        <v>36</v>
      </c>
      <c r="K2734">
        <v>100</v>
      </c>
      <c r="L2734" t="s">
        <v>171</v>
      </c>
      <c r="M2734" t="s">
        <v>172</v>
      </c>
      <c r="N2734">
        <v>40</v>
      </c>
      <c r="O2734" t="s">
        <v>184</v>
      </c>
      <c r="P2734" t="s">
        <v>174</v>
      </c>
      <c r="Q2734" t="s">
        <v>175</v>
      </c>
    </row>
    <row r="2735" spans="1:17" x14ac:dyDescent="0.25">
      <c r="A2735" t="s">
        <v>2966</v>
      </c>
      <c r="B2735" s="1">
        <v>46046</v>
      </c>
      <c r="C2735" s="1">
        <v>46052</v>
      </c>
      <c r="D2735" t="s">
        <v>17</v>
      </c>
      <c r="E2735" t="s">
        <v>300</v>
      </c>
      <c r="F2735" s="2">
        <v>0.77083333333333337</v>
      </c>
      <c r="G2735">
        <v>3</v>
      </c>
      <c r="H2735">
        <v>2</v>
      </c>
      <c r="I2735">
        <v>240</v>
      </c>
      <c r="J2735">
        <v>30</v>
      </c>
      <c r="K2735">
        <v>40</v>
      </c>
      <c r="L2735" t="s">
        <v>193</v>
      </c>
      <c r="M2735" t="s">
        <v>172</v>
      </c>
      <c r="N2735">
        <v>19</v>
      </c>
      <c r="O2735" t="s">
        <v>179</v>
      </c>
      <c r="P2735" t="s">
        <v>185</v>
      </c>
      <c r="Q2735" t="s">
        <v>175</v>
      </c>
    </row>
    <row r="2736" spans="1:17" x14ac:dyDescent="0.25">
      <c r="A2736" t="s">
        <v>2967</v>
      </c>
      <c r="B2736" s="1">
        <v>46194</v>
      </c>
      <c r="C2736" s="1">
        <v>46195</v>
      </c>
      <c r="D2736" t="s">
        <v>103</v>
      </c>
      <c r="E2736" t="s">
        <v>201</v>
      </c>
      <c r="F2736" s="2">
        <v>0.64583333333333337</v>
      </c>
      <c r="G2736">
        <v>1</v>
      </c>
      <c r="H2736">
        <v>2</v>
      </c>
      <c r="I2736">
        <v>180</v>
      </c>
      <c r="J2736">
        <v>30</v>
      </c>
      <c r="K2736">
        <v>0</v>
      </c>
      <c r="L2736" t="s">
        <v>183</v>
      </c>
      <c r="M2736" t="s">
        <v>172</v>
      </c>
      <c r="N2736">
        <v>26</v>
      </c>
      <c r="O2736" t="s">
        <v>173</v>
      </c>
      <c r="P2736" t="s">
        <v>185</v>
      </c>
      <c r="Q2736" t="s">
        <v>175</v>
      </c>
    </row>
    <row r="2737" spans="1:17" x14ac:dyDescent="0.25">
      <c r="A2737" t="s">
        <v>2968</v>
      </c>
      <c r="B2737" s="1">
        <v>46086</v>
      </c>
      <c r="C2737" s="1">
        <v>46090</v>
      </c>
      <c r="D2737" t="s">
        <v>143</v>
      </c>
      <c r="E2737" t="s">
        <v>309</v>
      </c>
      <c r="F2737" s="2">
        <v>0.77083333333333337</v>
      </c>
      <c r="G2737">
        <v>2</v>
      </c>
      <c r="H2737">
        <v>3</v>
      </c>
      <c r="I2737">
        <v>240</v>
      </c>
      <c r="J2737">
        <v>36</v>
      </c>
      <c r="K2737">
        <v>0</v>
      </c>
      <c r="L2737" t="s">
        <v>193</v>
      </c>
      <c r="M2737" t="s">
        <v>172</v>
      </c>
      <c r="N2737">
        <v>33</v>
      </c>
      <c r="O2737" t="s">
        <v>173</v>
      </c>
      <c r="P2737" t="s">
        <v>185</v>
      </c>
      <c r="Q2737" t="s">
        <v>229</v>
      </c>
    </row>
    <row r="2738" spans="1:17" x14ac:dyDescent="0.25">
      <c r="A2738" t="s">
        <v>2969</v>
      </c>
      <c r="B2738" s="1">
        <v>46168</v>
      </c>
      <c r="C2738" s="1">
        <v>46174</v>
      </c>
      <c r="D2738" t="s">
        <v>107</v>
      </c>
      <c r="E2738" t="s">
        <v>344</v>
      </c>
      <c r="F2738" s="2">
        <v>0.64583333333333337</v>
      </c>
      <c r="G2738">
        <v>4</v>
      </c>
      <c r="H2738">
        <v>3</v>
      </c>
      <c r="I2738">
        <v>200</v>
      </c>
      <c r="J2738">
        <v>36</v>
      </c>
      <c r="K2738">
        <v>40</v>
      </c>
      <c r="L2738" t="s">
        <v>171</v>
      </c>
      <c r="M2738" t="s">
        <v>172</v>
      </c>
      <c r="N2738">
        <v>57</v>
      </c>
      <c r="O2738" t="s">
        <v>179</v>
      </c>
      <c r="P2738" t="s">
        <v>174</v>
      </c>
      <c r="Q2738" t="s">
        <v>175</v>
      </c>
    </row>
    <row r="2739" spans="1:17" x14ac:dyDescent="0.25">
      <c r="A2739" t="s">
        <v>2970</v>
      </c>
      <c r="B2739" s="1">
        <v>46137</v>
      </c>
      <c r="C2739" s="1">
        <v>46140</v>
      </c>
      <c r="D2739" t="s">
        <v>107</v>
      </c>
      <c r="E2739" t="s">
        <v>182</v>
      </c>
      <c r="F2739" s="2">
        <v>0.9375</v>
      </c>
      <c r="G2739">
        <v>2</v>
      </c>
      <c r="H2739">
        <v>4</v>
      </c>
      <c r="I2739">
        <v>240</v>
      </c>
      <c r="J2739">
        <v>42</v>
      </c>
      <c r="K2739">
        <v>100</v>
      </c>
      <c r="L2739" t="s">
        <v>171</v>
      </c>
      <c r="M2739" t="s">
        <v>172</v>
      </c>
      <c r="N2739">
        <v>46</v>
      </c>
      <c r="O2739" t="s">
        <v>179</v>
      </c>
      <c r="P2739" t="s">
        <v>174</v>
      </c>
      <c r="Q2739" t="s">
        <v>175</v>
      </c>
    </row>
    <row r="2740" spans="1:17" x14ac:dyDescent="0.25">
      <c r="A2740" t="s">
        <v>2971</v>
      </c>
      <c r="B2740" s="1">
        <v>46060</v>
      </c>
      <c r="C2740" s="1">
        <v>46064</v>
      </c>
      <c r="D2740" t="s">
        <v>136</v>
      </c>
      <c r="E2740" t="s">
        <v>268</v>
      </c>
      <c r="F2740" s="2">
        <v>0.77083333333333337</v>
      </c>
      <c r="G2740">
        <v>7</v>
      </c>
      <c r="H2740">
        <v>3</v>
      </c>
      <c r="I2740">
        <v>280</v>
      </c>
      <c r="J2740">
        <v>36</v>
      </c>
      <c r="K2740">
        <v>0</v>
      </c>
      <c r="L2740" t="s">
        <v>188</v>
      </c>
      <c r="M2740" t="s">
        <v>172</v>
      </c>
      <c r="N2740">
        <v>26</v>
      </c>
      <c r="O2740" t="s">
        <v>184</v>
      </c>
      <c r="P2740" t="s">
        <v>185</v>
      </c>
      <c r="Q2740" t="s">
        <v>175</v>
      </c>
    </row>
    <row r="2741" spans="1:17" x14ac:dyDescent="0.25">
      <c r="A2741" t="s">
        <v>2972</v>
      </c>
      <c r="B2741" s="1">
        <v>46092</v>
      </c>
      <c r="C2741" s="1">
        <v>46092</v>
      </c>
      <c r="D2741" t="s">
        <v>113</v>
      </c>
      <c r="E2741" t="s">
        <v>220</v>
      </c>
      <c r="F2741" s="2">
        <v>0.39583333333333331</v>
      </c>
      <c r="G2741">
        <v>2</v>
      </c>
      <c r="H2741">
        <v>2</v>
      </c>
      <c r="I2741">
        <v>240</v>
      </c>
      <c r="J2741">
        <v>30</v>
      </c>
      <c r="K2741">
        <v>100</v>
      </c>
      <c r="L2741" t="s">
        <v>183</v>
      </c>
      <c r="M2741" t="s">
        <v>172</v>
      </c>
      <c r="N2741">
        <v>41</v>
      </c>
      <c r="O2741" t="s">
        <v>173</v>
      </c>
      <c r="P2741" t="s">
        <v>185</v>
      </c>
      <c r="Q2741" t="s">
        <v>175</v>
      </c>
    </row>
    <row r="2742" spans="1:17" x14ac:dyDescent="0.25">
      <c r="A2742" t="s">
        <v>2973</v>
      </c>
      <c r="B2742" s="1">
        <v>46082</v>
      </c>
      <c r="C2742" s="1">
        <v>46083</v>
      </c>
      <c r="D2742" t="s">
        <v>143</v>
      </c>
      <c r="E2742" t="s">
        <v>249</v>
      </c>
      <c r="F2742" s="2">
        <v>0.88541666666666663</v>
      </c>
      <c r="G2742">
        <v>6</v>
      </c>
      <c r="H2742">
        <v>1</v>
      </c>
      <c r="I2742">
        <v>160</v>
      </c>
      <c r="J2742">
        <v>24</v>
      </c>
      <c r="K2742">
        <v>0</v>
      </c>
      <c r="L2742" t="s">
        <v>171</v>
      </c>
      <c r="M2742" t="s">
        <v>172</v>
      </c>
      <c r="N2742">
        <v>26</v>
      </c>
      <c r="O2742" t="s">
        <v>179</v>
      </c>
      <c r="P2742" t="s">
        <v>174</v>
      </c>
      <c r="Q2742" t="s">
        <v>175</v>
      </c>
    </row>
    <row r="2743" spans="1:17" x14ac:dyDescent="0.25">
      <c r="A2743" t="s">
        <v>2974</v>
      </c>
      <c r="B2743" s="1">
        <v>46145</v>
      </c>
      <c r="C2743" s="1">
        <v>46149</v>
      </c>
      <c r="D2743" t="s">
        <v>96</v>
      </c>
      <c r="E2743" t="s">
        <v>344</v>
      </c>
      <c r="F2743" s="2">
        <v>0.77083333333333337</v>
      </c>
      <c r="G2743">
        <v>4</v>
      </c>
      <c r="H2743">
        <v>2</v>
      </c>
      <c r="I2743">
        <v>380</v>
      </c>
      <c r="J2743">
        <v>30</v>
      </c>
      <c r="K2743">
        <v>0</v>
      </c>
      <c r="L2743" t="s">
        <v>193</v>
      </c>
      <c r="M2743" t="s">
        <v>207</v>
      </c>
      <c r="N2743">
        <v>26</v>
      </c>
      <c r="O2743" t="s">
        <v>184</v>
      </c>
      <c r="P2743" t="s">
        <v>185</v>
      </c>
      <c r="Q2743" t="s">
        <v>180</v>
      </c>
    </row>
    <row r="2744" spans="1:17" x14ac:dyDescent="0.25">
      <c r="A2744" t="s">
        <v>2975</v>
      </c>
      <c r="B2744" s="1">
        <v>46069</v>
      </c>
      <c r="C2744" s="1">
        <v>46072</v>
      </c>
      <c r="D2744" t="s">
        <v>90</v>
      </c>
      <c r="E2744" t="s">
        <v>445</v>
      </c>
      <c r="F2744" s="2">
        <v>0.53125</v>
      </c>
      <c r="G2744">
        <v>3</v>
      </c>
      <c r="H2744">
        <v>2</v>
      </c>
      <c r="I2744">
        <v>240</v>
      </c>
      <c r="J2744">
        <v>30</v>
      </c>
      <c r="K2744">
        <v>60</v>
      </c>
      <c r="L2744" t="s">
        <v>193</v>
      </c>
      <c r="M2744" t="s">
        <v>172</v>
      </c>
      <c r="N2744">
        <v>47</v>
      </c>
      <c r="O2744" t="s">
        <v>173</v>
      </c>
      <c r="P2744" t="s">
        <v>174</v>
      </c>
      <c r="Q2744" t="s">
        <v>175</v>
      </c>
    </row>
    <row r="2745" spans="1:17" x14ac:dyDescent="0.25">
      <c r="A2745" t="s">
        <v>2976</v>
      </c>
      <c r="B2745" s="1">
        <v>46178</v>
      </c>
      <c r="C2745" s="1">
        <v>46184</v>
      </c>
      <c r="D2745" t="s">
        <v>113</v>
      </c>
      <c r="E2745" t="s">
        <v>214</v>
      </c>
      <c r="F2745" s="2">
        <v>0.53125</v>
      </c>
      <c r="G2745">
        <v>7</v>
      </c>
      <c r="H2745">
        <v>1</v>
      </c>
      <c r="I2745">
        <v>180</v>
      </c>
      <c r="J2745">
        <v>24</v>
      </c>
      <c r="K2745">
        <v>150</v>
      </c>
      <c r="L2745" t="s">
        <v>188</v>
      </c>
      <c r="M2745" t="s">
        <v>172</v>
      </c>
      <c r="N2745">
        <v>18</v>
      </c>
      <c r="O2745" t="s">
        <v>184</v>
      </c>
      <c r="P2745" t="s">
        <v>185</v>
      </c>
      <c r="Q2745" t="s">
        <v>175</v>
      </c>
    </row>
    <row r="2746" spans="1:17" x14ac:dyDescent="0.25">
      <c r="A2746" t="s">
        <v>2977</v>
      </c>
      <c r="B2746" s="1">
        <v>46065</v>
      </c>
      <c r="C2746" s="1">
        <v>46066</v>
      </c>
      <c r="D2746" t="s">
        <v>35</v>
      </c>
      <c r="E2746" t="s">
        <v>212</v>
      </c>
      <c r="F2746" s="2">
        <v>0.9375</v>
      </c>
      <c r="G2746">
        <v>4</v>
      </c>
      <c r="H2746">
        <v>6</v>
      </c>
      <c r="I2746">
        <v>220</v>
      </c>
      <c r="J2746">
        <v>54</v>
      </c>
      <c r="K2746">
        <v>40</v>
      </c>
      <c r="L2746" t="s">
        <v>178</v>
      </c>
      <c r="M2746" t="s">
        <v>172</v>
      </c>
      <c r="N2746">
        <v>54</v>
      </c>
      <c r="O2746" t="s">
        <v>179</v>
      </c>
      <c r="P2746" t="s">
        <v>185</v>
      </c>
      <c r="Q2746" t="s">
        <v>175</v>
      </c>
    </row>
    <row r="2747" spans="1:17" x14ac:dyDescent="0.25">
      <c r="A2747" t="s">
        <v>2978</v>
      </c>
      <c r="B2747" s="1">
        <v>46040</v>
      </c>
      <c r="C2747" s="1">
        <v>46045</v>
      </c>
      <c r="D2747" t="s">
        <v>136</v>
      </c>
      <c r="E2747" t="s">
        <v>199</v>
      </c>
      <c r="F2747" s="2">
        <v>0.88541666666666663</v>
      </c>
      <c r="G2747">
        <v>5</v>
      </c>
      <c r="H2747">
        <v>1</v>
      </c>
      <c r="I2747">
        <v>180</v>
      </c>
      <c r="J2747">
        <v>24</v>
      </c>
      <c r="K2747">
        <v>0</v>
      </c>
      <c r="L2747" t="s">
        <v>183</v>
      </c>
      <c r="M2747" t="s">
        <v>172</v>
      </c>
      <c r="N2747">
        <v>53</v>
      </c>
      <c r="O2747" t="s">
        <v>179</v>
      </c>
      <c r="P2747" t="s">
        <v>185</v>
      </c>
      <c r="Q2747" t="s">
        <v>175</v>
      </c>
    </row>
    <row r="2748" spans="1:17" x14ac:dyDescent="0.25">
      <c r="A2748" t="s">
        <v>2979</v>
      </c>
      <c r="B2748" s="1">
        <v>46079</v>
      </c>
      <c r="C2748" s="1">
        <v>46079</v>
      </c>
      <c r="D2748" t="s">
        <v>96</v>
      </c>
      <c r="E2748" t="s">
        <v>192</v>
      </c>
      <c r="F2748" s="2">
        <v>0.77083333333333337</v>
      </c>
      <c r="G2748">
        <v>2</v>
      </c>
      <c r="H2748">
        <v>1</v>
      </c>
      <c r="I2748">
        <v>160</v>
      </c>
      <c r="J2748">
        <v>24</v>
      </c>
      <c r="K2748">
        <v>40</v>
      </c>
      <c r="L2748" t="s">
        <v>188</v>
      </c>
      <c r="M2748" t="s">
        <v>172</v>
      </c>
      <c r="N2748">
        <v>47</v>
      </c>
      <c r="O2748" t="s">
        <v>179</v>
      </c>
      <c r="P2748" t="s">
        <v>185</v>
      </c>
      <c r="Q2748" t="s">
        <v>175</v>
      </c>
    </row>
    <row r="2749" spans="1:17" x14ac:dyDescent="0.25">
      <c r="A2749" t="s">
        <v>2980</v>
      </c>
      <c r="B2749" s="1">
        <v>46072</v>
      </c>
      <c r="C2749" s="1">
        <v>46076</v>
      </c>
      <c r="D2749" t="s">
        <v>143</v>
      </c>
      <c r="E2749" t="s">
        <v>216</v>
      </c>
      <c r="F2749" s="2">
        <v>0.9375</v>
      </c>
      <c r="G2749">
        <v>6</v>
      </c>
      <c r="H2749">
        <v>3</v>
      </c>
      <c r="I2749">
        <v>180</v>
      </c>
      <c r="J2749">
        <v>36</v>
      </c>
      <c r="K2749">
        <v>0</v>
      </c>
      <c r="L2749" t="s">
        <v>193</v>
      </c>
      <c r="M2749" t="s">
        <v>263</v>
      </c>
      <c r="N2749">
        <v>28</v>
      </c>
      <c r="O2749" t="s">
        <v>173</v>
      </c>
      <c r="P2749" t="s">
        <v>185</v>
      </c>
      <c r="Q2749" t="s">
        <v>175</v>
      </c>
    </row>
    <row r="2750" spans="1:17" x14ac:dyDescent="0.25">
      <c r="A2750" t="s">
        <v>2981</v>
      </c>
      <c r="B2750" s="1">
        <v>46178</v>
      </c>
      <c r="C2750" s="1">
        <v>46178</v>
      </c>
      <c r="D2750" t="s">
        <v>75</v>
      </c>
      <c r="E2750" t="s">
        <v>241</v>
      </c>
      <c r="F2750" s="2">
        <v>0.53125</v>
      </c>
      <c r="G2750">
        <v>1</v>
      </c>
      <c r="H2750">
        <v>4</v>
      </c>
      <c r="I2750">
        <v>420</v>
      </c>
      <c r="J2750">
        <v>42</v>
      </c>
      <c r="K2750">
        <v>0</v>
      </c>
      <c r="L2750" t="s">
        <v>171</v>
      </c>
      <c r="M2750" t="s">
        <v>172</v>
      </c>
      <c r="N2750">
        <v>27</v>
      </c>
      <c r="O2750" t="s">
        <v>173</v>
      </c>
      <c r="P2750" t="s">
        <v>185</v>
      </c>
      <c r="Q2750" t="s">
        <v>180</v>
      </c>
    </row>
    <row r="2751" spans="1:17" x14ac:dyDescent="0.25">
      <c r="A2751" t="s">
        <v>2982</v>
      </c>
      <c r="B2751" s="1">
        <v>46044</v>
      </c>
      <c r="C2751" s="1">
        <v>46046</v>
      </c>
      <c r="D2751" t="s">
        <v>143</v>
      </c>
      <c r="E2751" t="s">
        <v>226</v>
      </c>
      <c r="F2751" s="2">
        <v>0.53125</v>
      </c>
      <c r="G2751">
        <v>5</v>
      </c>
      <c r="H2751">
        <v>3</v>
      </c>
      <c r="I2751">
        <v>340</v>
      </c>
      <c r="J2751">
        <v>36</v>
      </c>
      <c r="K2751">
        <v>60</v>
      </c>
      <c r="L2751" t="s">
        <v>178</v>
      </c>
      <c r="M2751" t="s">
        <v>172</v>
      </c>
      <c r="N2751">
        <v>29</v>
      </c>
      <c r="O2751" t="s">
        <v>173</v>
      </c>
      <c r="P2751" t="s">
        <v>185</v>
      </c>
      <c r="Q2751" t="s">
        <v>180</v>
      </c>
    </row>
    <row r="2752" spans="1:17" x14ac:dyDescent="0.25">
      <c r="A2752" t="s">
        <v>2983</v>
      </c>
      <c r="B2752" s="1">
        <v>46032</v>
      </c>
      <c r="C2752" s="1">
        <v>46034</v>
      </c>
      <c r="D2752" t="s">
        <v>31</v>
      </c>
      <c r="E2752" t="s">
        <v>203</v>
      </c>
      <c r="F2752" s="2">
        <v>0.9375</v>
      </c>
      <c r="G2752">
        <v>4</v>
      </c>
      <c r="H2752">
        <v>4</v>
      </c>
      <c r="I2752">
        <v>200</v>
      </c>
      <c r="J2752">
        <v>42</v>
      </c>
      <c r="K2752">
        <v>0</v>
      </c>
      <c r="L2752" t="s">
        <v>178</v>
      </c>
      <c r="M2752" t="s">
        <v>207</v>
      </c>
      <c r="N2752">
        <v>51</v>
      </c>
      <c r="O2752" t="s">
        <v>179</v>
      </c>
      <c r="P2752" t="s">
        <v>185</v>
      </c>
      <c r="Q2752" t="s">
        <v>175</v>
      </c>
    </row>
    <row r="2753" spans="1:17" x14ac:dyDescent="0.25">
      <c r="A2753" t="s">
        <v>2984</v>
      </c>
      <c r="B2753" s="1">
        <v>46115</v>
      </c>
      <c r="C2753" s="1">
        <v>46122</v>
      </c>
      <c r="D2753" t="s">
        <v>117</v>
      </c>
      <c r="E2753" t="s">
        <v>249</v>
      </c>
      <c r="F2753" s="2">
        <v>0.88541666666666663</v>
      </c>
      <c r="G2753">
        <v>1</v>
      </c>
      <c r="H2753">
        <v>2</v>
      </c>
      <c r="I2753">
        <v>160</v>
      </c>
      <c r="J2753">
        <v>30</v>
      </c>
      <c r="K2753">
        <v>0</v>
      </c>
      <c r="L2753" t="s">
        <v>193</v>
      </c>
      <c r="M2753" t="s">
        <v>207</v>
      </c>
      <c r="N2753">
        <v>51</v>
      </c>
      <c r="O2753" t="s">
        <v>179</v>
      </c>
      <c r="P2753" t="s">
        <v>185</v>
      </c>
      <c r="Q2753" t="s">
        <v>175</v>
      </c>
    </row>
    <row r="2754" spans="1:17" x14ac:dyDescent="0.25">
      <c r="A2754" t="s">
        <v>2985</v>
      </c>
      <c r="B2754" s="1">
        <v>46040</v>
      </c>
      <c r="C2754" s="1">
        <v>46047</v>
      </c>
      <c r="D2754" t="s">
        <v>45</v>
      </c>
      <c r="E2754" t="s">
        <v>268</v>
      </c>
      <c r="F2754" s="2">
        <v>0.88541666666666663</v>
      </c>
      <c r="G2754">
        <v>9</v>
      </c>
      <c r="H2754">
        <v>2</v>
      </c>
      <c r="I2754">
        <v>280</v>
      </c>
      <c r="J2754">
        <v>30</v>
      </c>
      <c r="K2754">
        <v>0</v>
      </c>
      <c r="L2754" t="s">
        <v>193</v>
      </c>
      <c r="M2754" t="s">
        <v>172</v>
      </c>
      <c r="N2754">
        <v>46</v>
      </c>
      <c r="O2754" t="s">
        <v>184</v>
      </c>
      <c r="P2754" t="s">
        <v>185</v>
      </c>
      <c r="Q2754" t="s">
        <v>175</v>
      </c>
    </row>
    <row r="2755" spans="1:17" x14ac:dyDescent="0.25">
      <c r="A2755" t="s">
        <v>2986</v>
      </c>
      <c r="B2755" s="1">
        <v>46155</v>
      </c>
      <c r="C2755" s="1">
        <v>46162</v>
      </c>
      <c r="D2755" t="s">
        <v>45</v>
      </c>
      <c r="E2755" t="s">
        <v>286</v>
      </c>
      <c r="F2755" s="2">
        <v>0.39583333333333331</v>
      </c>
      <c r="G2755">
        <v>3</v>
      </c>
      <c r="H2755">
        <v>2</v>
      </c>
      <c r="I2755">
        <v>440</v>
      </c>
      <c r="J2755">
        <v>30</v>
      </c>
      <c r="K2755">
        <v>150</v>
      </c>
      <c r="L2755" t="s">
        <v>178</v>
      </c>
      <c r="M2755" t="s">
        <v>172</v>
      </c>
      <c r="N2755">
        <v>54</v>
      </c>
      <c r="O2755" t="s">
        <v>179</v>
      </c>
      <c r="P2755" t="s">
        <v>185</v>
      </c>
      <c r="Q2755" t="s">
        <v>180</v>
      </c>
    </row>
    <row r="2756" spans="1:17" x14ac:dyDescent="0.25">
      <c r="A2756" t="s">
        <v>2987</v>
      </c>
      <c r="B2756" s="1">
        <v>46181</v>
      </c>
      <c r="C2756" s="1">
        <v>46188</v>
      </c>
      <c r="D2756" t="s">
        <v>29</v>
      </c>
      <c r="E2756" t="s">
        <v>237</v>
      </c>
      <c r="F2756" s="2">
        <v>0.53125</v>
      </c>
      <c r="G2756">
        <v>5</v>
      </c>
      <c r="H2756">
        <v>2</v>
      </c>
      <c r="I2756">
        <v>340</v>
      </c>
      <c r="J2756">
        <v>30</v>
      </c>
      <c r="K2756">
        <v>0</v>
      </c>
      <c r="L2756" t="s">
        <v>193</v>
      </c>
      <c r="M2756" t="s">
        <v>172</v>
      </c>
      <c r="N2756">
        <v>46</v>
      </c>
      <c r="O2756" t="s">
        <v>184</v>
      </c>
      <c r="P2756" t="s">
        <v>174</v>
      </c>
      <c r="Q2756" t="s">
        <v>229</v>
      </c>
    </row>
    <row r="2757" spans="1:17" x14ac:dyDescent="0.25">
      <c r="A2757" t="s">
        <v>2988</v>
      </c>
      <c r="B2757" s="1">
        <v>46161</v>
      </c>
      <c r="C2757" s="1">
        <v>46162</v>
      </c>
      <c r="D2757" t="s">
        <v>39</v>
      </c>
      <c r="E2757" t="s">
        <v>218</v>
      </c>
      <c r="F2757" s="2">
        <v>0.88541666666666663</v>
      </c>
      <c r="G2757">
        <v>3</v>
      </c>
      <c r="H2757">
        <v>1</v>
      </c>
      <c r="I2757">
        <v>240</v>
      </c>
      <c r="J2757">
        <v>24</v>
      </c>
      <c r="K2757">
        <v>0</v>
      </c>
      <c r="L2757" t="s">
        <v>178</v>
      </c>
      <c r="M2757" t="s">
        <v>207</v>
      </c>
      <c r="N2757">
        <v>59</v>
      </c>
      <c r="O2757" t="s">
        <v>179</v>
      </c>
      <c r="P2757" t="s">
        <v>185</v>
      </c>
      <c r="Q2757" t="s">
        <v>175</v>
      </c>
    </row>
    <row r="2758" spans="1:17" x14ac:dyDescent="0.25">
      <c r="A2758" t="s">
        <v>2989</v>
      </c>
      <c r="B2758" s="1">
        <v>46125</v>
      </c>
      <c r="C2758" s="1">
        <v>46127</v>
      </c>
      <c r="D2758" t="s">
        <v>21</v>
      </c>
      <c r="E2758" t="s">
        <v>283</v>
      </c>
      <c r="F2758" s="2">
        <v>0.88541666666666663</v>
      </c>
      <c r="G2758">
        <v>3</v>
      </c>
      <c r="H2758">
        <v>3</v>
      </c>
      <c r="I2758">
        <v>200</v>
      </c>
      <c r="J2758">
        <v>36</v>
      </c>
      <c r="K2758">
        <v>100</v>
      </c>
      <c r="L2758" t="s">
        <v>188</v>
      </c>
      <c r="M2758" t="s">
        <v>172</v>
      </c>
      <c r="N2758">
        <v>30</v>
      </c>
      <c r="O2758" t="s">
        <v>184</v>
      </c>
      <c r="P2758" t="s">
        <v>185</v>
      </c>
      <c r="Q2758" t="s">
        <v>175</v>
      </c>
    </row>
    <row r="2759" spans="1:17" x14ac:dyDescent="0.25">
      <c r="A2759" t="s">
        <v>2990</v>
      </c>
      <c r="B2759" s="1">
        <v>46137</v>
      </c>
      <c r="C2759" s="1">
        <v>46141</v>
      </c>
      <c r="D2759" t="s">
        <v>146</v>
      </c>
      <c r="E2759" t="s">
        <v>328</v>
      </c>
      <c r="F2759" s="2">
        <v>0.88541666666666663</v>
      </c>
      <c r="G2759">
        <v>9</v>
      </c>
      <c r="H2759">
        <v>5</v>
      </c>
      <c r="I2759">
        <v>400</v>
      </c>
      <c r="J2759">
        <v>48</v>
      </c>
      <c r="K2759">
        <v>20</v>
      </c>
      <c r="L2759" t="s">
        <v>178</v>
      </c>
      <c r="M2759" t="s">
        <v>172</v>
      </c>
      <c r="N2759">
        <v>44</v>
      </c>
      <c r="O2759" t="s">
        <v>173</v>
      </c>
      <c r="P2759" t="s">
        <v>185</v>
      </c>
      <c r="Q2759" t="s">
        <v>180</v>
      </c>
    </row>
    <row r="2760" spans="1:17" x14ac:dyDescent="0.25">
      <c r="A2760" t="s">
        <v>2991</v>
      </c>
      <c r="B2760" s="1">
        <v>46137</v>
      </c>
      <c r="C2760" s="1">
        <v>46141</v>
      </c>
      <c r="D2760" t="s">
        <v>90</v>
      </c>
      <c r="E2760" t="s">
        <v>239</v>
      </c>
      <c r="F2760" s="2">
        <v>0.53125</v>
      </c>
      <c r="G2760">
        <v>7</v>
      </c>
      <c r="H2760">
        <v>2</v>
      </c>
      <c r="I2760">
        <v>240</v>
      </c>
      <c r="J2760">
        <v>30</v>
      </c>
      <c r="K2760">
        <v>60</v>
      </c>
      <c r="L2760" t="s">
        <v>178</v>
      </c>
      <c r="M2760" t="s">
        <v>172</v>
      </c>
      <c r="N2760">
        <v>59</v>
      </c>
      <c r="O2760" t="s">
        <v>179</v>
      </c>
      <c r="P2760" t="s">
        <v>185</v>
      </c>
      <c r="Q2760" t="s">
        <v>175</v>
      </c>
    </row>
    <row r="2761" spans="1:17" x14ac:dyDescent="0.25">
      <c r="A2761" t="s">
        <v>2992</v>
      </c>
      <c r="B2761" s="1">
        <v>46182</v>
      </c>
      <c r="C2761" s="1">
        <v>46185</v>
      </c>
      <c r="D2761" t="s">
        <v>93</v>
      </c>
      <c r="E2761" t="s">
        <v>328</v>
      </c>
      <c r="F2761" s="2">
        <v>0.39583333333333331</v>
      </c>
      <c r="G2761">
        <v>3</v>
      </c>
      <c r="H2761">
        <v>3</v>
      </c>
      <c r="I2761">
        <v>400</v>
      </c>
      <c r="J2761">
        <v>36</v>
      </c>
      <c r="K2761">
        <v>0</v>
      </c>
      <c r="L2761" t="s">
        <v>178</v>
      </c>
      <c r="M2761" t="s">
        <v>172</v>
      </c>
      <c r="N2761">
        <v>21</v>
      </c>
      <c r="O2761" t="s">
        <v>173</v>
      </c>
      <c r="P2761" t="s">
        <v>174</v>
      </c>
      <c r="Q2761" t="s">
        <v>180</v>
      </c>
    </row>
    <row r="2762" spans="1:17" x14ac:dyDescent="0.25">
      <c r="A2762" t="s">
        <v>2993</v>
      </c>
      <c r="B2762" s="1">
        <v>46051</v>
      </c>
      <c r="C2762" s="1">
        <v>46057</v>
      </c>
      <c r="D2762" t="s">
        <v>110</v>
      </c>
      <c r="E2762" t="s">
        <v>246</v>
      </c>
      <c r="F2762" s="2">
        <v>0.77083333333333337</v>
      </c>
      <c r="G2762">
        <v>9</v>
      </c>
      <c r="H2762">
        <v>3</v>
      </c>
      <c r="I2762">
        <v>460</v>
      </c>
      <c r="J2762">
        <v>36</v>
      </c>
      <c r="K2762">
        <v>0</v>
      </c>
      <c r="L2762" t="s">
        <v>188</v>
      </c>
      <c r="M2762" t="s">
        <v>207</v>
      </c>
      <c r="N2762">
        <v>33</v>
      </c>
      <c r="O2762" t="s">
        <v>184</v>
      </c>
      <c r="P2762" t="s">
        <v>185</v>
      </c>
      <c r="Q2762" t="s">
        <v>180</v>
      </c>
    </row>
    <row r="2763" spans="1:17" x14ac:dyDescent="0.25">
      <c r="A2763" t="s">
        <v>2994</v>
      </c>
      <c r="B2763" s="1">
        <v>46023</v>
      </c>
      <c r="C2763" s="1">
        <v>46027</v>
      </c>
      <c r="D2763" t="s">
        <v>10</v>
      </c>
      <c r="E2763" t="s">
        <v>212</v>
      </c>
      <c r="F2763" s="2">
        <v>0.64583333333333337</v>
      </c>
      <c r="G2763">
        <v>4</v>
      </c>
      <c r="H2763">
        <v>2</v>
      </c>
      <c r="I2763">
        <v>400</v>
      </c>
      <c r="J2763">
        <v>30</v>
      </c>
      <c r="K2763">
        <v>0</v>
      </c>
      <c r="L2763" t="s">
        <v>171</v>
      </c>
      <c r="M2763" t="s">
        <v>172</v>
      </c>
      <c r="N2763">
        <v>46</v>
      </c>
      <c r="O2763" t="s">
        <v>179</v>
      </c>
      <c r="P2763" t="s">
        <v>185</v>
      </c>
      <c r="Q2763" t="s">
        <v>180</v>
      </c>
    </row>
    <row r="2764" spans="1:17" x14ac:dyDescent="0.25">
      <c r="A2764" t="s">
        <v>2995</v>
      </c>
      <c r="B2764" s="1">
        <v>46201</v>
      </c>
      <c r="C2764" s="1">
        <v>46203</v>
      </c>
      <c r="D2764" t="s">
        <v>110</v>
      </c>
      <c r="E2764" t="s">
        <v>266</v>
      </c>
      <c r="F2764" s="2">
        <v>0.39583333333333331</v>
      </c>
      <c r="G2764">
        <v>2</v>
      </c>
      <c r="H2764">
        <v>3</v>
      </c>
      <c r="I2764">
        <v>260</v>
      </c>
      <c r="J2764">
        <v>36</v>
      </c>
      <c r="K2764">
        <v>0</v>
      </c>
      <c r="L2764" t="s">
        <v>178</v>
      </c>
      <c r="M2764" t="s">
        <v>172</v>
      </c>
      <c r="N2764">
        <v>49</v>
      </c>
      <c r="O2764" t="s">
        <v>184</v>
      </c>
      <c r="P2764" t="s">
        <v>185</v>
      </c>
      <c r="Q2764" t="s">
        <v>175</v>
      </c>
    </row>
    <row r="2765" spans="1:17" x14ac:dyDescent="0.25">
      <c r="A2765" t="s">
        <v>2996</v>
      </c>
      <c r="B2765" s="1">
        <v>46070</v>
      </c>
      <c r="C2765" s="1">
        <v>46071</v>
      </c>
      <c r="D2765" t="s">
        <v>24</v>
      </c>
      <c r="E2765" t="s">
        <v>237</v>
      </c>
      <c r="F2765" s="2">
        <v>0.88541666666666663</v>
      </c>
      <c r="G2765">
        <v>3</v>
      </c>
      <c r="H2765">
        <v>1</v>
      </c>
      <c r="I2765">
        <v>260</v>
      </c>
      <c r="J2765">
        <v>24</v>
      </c>
      <c r="K2765">
        <v>60</v>
      </c>
      <c r="L2765" t="s">
        <v>171</v>
      </c>
      <c r="M2765" t="s">
        <v>172</v>
      </c>
      <c r="N2765">
        <v>50</v>
      </c>
      <c r="O2765" t="s">
        <v>179</v>
      </c>
      <c r="P2765" t="s">
        <v>185</v>
      </c>
      <c r="Q2765" t="s">
        <v>175</v>
      </c>
    </row>
    <row r="2766" spans="1:17" x14ac:dyDescent="0.25">
      <c r="A2766" t="s">
        <v>2997</v>
      </c>
      <c r="B2766" s="1">
        <v>46082</v>
      </c>
      <c r="C2766" s="1">
        <v>46084</v>
      </c>
      <c r="D2766" t="s">
        <v>103</v>
      </c>
      <c r="E2766" t="s">
        <v>272</v>
      </c>
      <c r="F2766" s="2">
        <v>0.9375</v>
      </c>
      <c r="G2766">
        <v>1</v>
      </c>
      <c r="H2766">
        <v>4</v>
      </c>
      <c r="I2766">
        <v>200</v>
      </c>
      <c r="J2766">
        <v>42</v>
      </c>
      <c r="K2766">
        <v>0</v>
      </c>
      <c r="L2766" t="s">
        <v>178</v>
      </c>
      <c r="M2766" t="s">
        <v>172</v>
      </c>
      <c r="N2766">
        <v>52</v>
      </c>
      <c r="O2766" t="s">
        <v>184</v>
      </c>
      <c r="P2766" t="s">
        <v>174</v>
      </c>
      <c r="Q2766" t="s">
        <v>175</v>
      </c>
    </row>
    <row r="2767" spans="1:17" x14ac:dyDescent="0.25">
      <c r="A2767" t="s">
        <v>2998</v>
      </c>
      <c r="B2767" s="1">
        <v>46127</v>
      </c>
      <c r="C2767" s="1">
        <v>46127</v>
      </c>
      <c r="D2767" t="s">
        <v>99</v>
      </c>
      <c r="E2767" t="s">
        <v>205</v>
      </c>
      <c r="F2767" s="2">
        <v>0.9375</v>
      </c>
      <c r="G2767">
        <v>4</v>
      </c>
      <c r="H2767">
        <v>2</v>
      </c>
      <c r="I2767">
        <v>200</v>
      </c>
      <c r="J2767">
        <v>30</v>
      </c>
      <c r="K2767">
        <v>100</v>
      </c>
      <c r="L2767" t="s">
        <v>178</v>
      </c>
      <c r="M2767" t="s">
        <v>172</v>
      </c>
      <c r="N2767">
        <v>33</v>
      </c>
      <c r="O2767" t="s">
        <v>173</v>
      </c>
      <c r="P2767" t="s">
        <v>174</v>
      </c>
      <c r="Q2767" t="s">
        <v>175</v>
      </c>
    </row>
    <row r="2768" spans="1:17" x14ac:dyDescent="0.25">
      <c r="A2768" t="s">
        <v>2999</v>
      </c>
      <c r="B2768" s="1">
        <v>46055</v>
      </c>
      <c r="C2768" s="1">
        <v>46060</v>
      </c>
      <c r="D2768" t="s">
        <v>58</v>
      </c>
      <c r="E2768" t="s">
        <v>177</v>
      </c>
      <c r="F2768" s="2">
        <v>0.9375</v>
      </c>
      <c r="G2768">
        <v>7</v>
      </c>
      <c r="H2768">
        <v>3</v>
      </c>
      <c r="I2768">
        <v>180</v>
      </c>
      <c r="J2768">
        <v>36</v>
      </c>
      <c r="K2768">
        <v>40</v>
      </c>
      <c r="L2768" t="s">
        <v>193</v>
      </c>
      <c r="M2768" t="s">
        <v>263</v>
      </c>
      <c r="N2768">
        <v>46</v>
      </c>
      <c r="O2768" t="s">
        <v>179</v>
      </c>
      <c r="P2768" t="s">
        <v>185</v>
      </c>
      <c r="Q2768" t="s">
        <v>175</v>
      </c>
    </row>
    <row r="2769" spans="1:17" x14ac:dyDescent="0.25">
      <c r="A2769" t="s">
        <v>3000</v>
      </c>
      <c r="B2769" s="1">
        <v>46034</v>
      </c>
      <c r="C2769" s="1">
        <v>46040</v>
      </c>
      <c r="D2769" t="s">
        <v>17</v>
      </c>
      <c r="E2769" t="s">
        <v>182</v>
      </c>
      <c r="F2769" s="2">
        <v>0.53125</v>
      </c>
      <c r="G2769">
        <v>8</v>
      </c>
      <c r="H2769">
        <v>5</v>
      </c>
      <c r="I2769">
        <v>240</v>
      </c>
      <c r="J2769">
        <v>48</v>
      </c>
      <c r="K2769">
        <v>0</v>
      </c>
      <c r="L2769" t="s">
        <v>188</v>
      </c>
      <c r="M2769" t="s">
        <v>172</v>
      </c>
      <c r="N2769">
        <v>33</v>
      </c>
      <c r="O2769" t="s">
        <v>179</v>
      </c>
      <c r="P2769" t="s">
        <v>185</v>
      </c>
      <c r="Q2769" t="s">
        <v>175</v>
      </c>
    </row>
    <row r="2770" spans="1:17" x14ac:dyDescent="0.25">
      <c r="A2770" t="s">
        <v>3001</v>
      </c>
      <c r="B2770" s="1">
        <v>46174</v>
      </c>
      <c r="C2770" s="1">
        <v>46175</v>
      </c>
      <c r="D2770" t="s">
        <v>107</v>
      </c>
      <c r="E2770" t="s">
        <v>235</v>
      </c>
      <c r="F2770" s="2">
        <v>0.88541666666666663</v>
      </c>
      <c r="G2770">
        <v>4</v>
      </c>
      <c r="H2770">
        <v>6</v>
      </c>
      <c r="I2770">
        <v>360</v>
      </c>
      <c r="J2770">
        <v>54</v>
      </c>
      <c r="K2770">
        <v>100</v>
      </c>
      <c r="L2770" t="s">
        <v>188</v>
      </c>
      <c r="M2770" t="s">
        <v>172</v>
      </c>
      <c r="N2770">
        <v>42</v>
      </c>
      <c r="O2770" t="s">
        <v>173</v>
      </c>
      <c r="P2770" t="s">
        <v>185</v>
      </c>
      <c r="Q2770" t="s">
        <v>229</v>
      </c>
    </row>
    <row r="2771" spans="1:17" x14ac:dyDescent="0.25">
      <c r="A2771" t="s">
        <v>3002</v>
      </c>
      <c r="B2771" s="1">
        <v>46084</v>
      </c>
      <c r="C2771" s="1">
        <v>46091</v>
      </c>
      <c r="D2771" t="s">
        <v>58</v>
      </c>
      <c r="E2771" t="s">
        <v>239</v>
      </c>
      <c r="F2771" s="2">
        <v>0.9375</v>
      </c>
      <c r="G2771">
        <v>6</v>
      </c>
      <c r="H2771">
        <v>5</v>
      </c>
      <c r="I2771">
        <v>240</v>
      </c>
      <c r="J2771">
        <v>48</v>
      </c>
      <c r="K2771">
        <v>40</v>
      </c>
      <c r="L2771" t="s">
        <v>178</v>
      </c>
      <c r="M2771" t="s">
        <v>172</v>
      </c>
      <c r="N2771">
        <v>18</v>
      </c>
      <c r="O2771" t="s">
        <v>184</v>
      </c>
      <c r="P2771" t="s">
        <v>185</v>
      </c>
      <c r="Q2771" t="s">
        <v>175</v>
      </c>
    </row>
    <row r="2772" spans="1:17" x14ac:dyDescent="0.25">
      <c r="A2772" t="s">
        <v>3003</v>
      </c>
      <c r="B2772" s="1">
        <v>46132</v>
      </c>
      <c r="C2772" s="1">
        <v>46133</v>
      </c>
      <c r="D2772" t="s">
        <v>75</v>
      </c>
      <c r="E2772" t="s">
        <v>201</v>
      </c>
      <c r="F2772" s="2">
        <v>0.88541666666666663</v>
      </c>
      <c r="G2772">
        <v>6</v>
      </c>
      <c r="H2772">
        <v>4</v>
      </c>
      <c r="I2772">
        <v>360</v>
      </c>
      <c r="J2772">
        <v>42</v>
      </c>
      <c r="K2772">
        <v>0</v>
      </c>
      <c r="L2772" t="s">
        <v>183</v>
      </c>
      <c r="M2772" t="s">
        <v>172</v>
      </c>
      <c r="N2772">
        <v>49</v>
      </c>
      <c r="O2772" t="s">
        <v>173</v>
      </c>
      <c r="P2772" t="s">
        <v>174</v>
      </c>
      <c r="Q2772" t="s">
        <v>180</v>
      </c>
    </row>
    <row r="2773" spans="1:17" x14ac:dyDescent="0.25">
      <c r="A2773" t="s">
        <v>3004</v>
      </c>
      <c r="B2773" s="1">
        <v>46087</v>
      </c>
      <c r="C2773" s="1">
        <v>46088</v>
      </c>
      <c r="D2773" t="s">
        <v>107</v>
      </c>
      <c r="E2773" t="s">
        <v>270</v>
      </c>
      <c r="F2773" s="2">
        <v>0.9375</v>
      </c>
      <c r="G2773">
        <v>3</v>
      </c>
      <c r="H2773">
        <v>3</v>
      </c>
      <c r="I2773">
        <v>460</v>
      </c>
      <c r="J2773">
        <v>36</v>
      </c>
      <c r="K2773">
        <v>0</v>
      </c>
      <c r="L2773" t="s">
        <v>188</v>
      </c>
      <c r="M2773" t="s">
        <v>172</v>
      </c>
      <c r="N2773">
        <v>34</v>
      </c>
      <c r="O2773" t="s">
        <v>173</v>
      </c>
      <c r="P2773" t="s">
        <v>174</v>
      </c>
      <c r="Q2773" t="s">
        <v>180</v>
      </c>
    </row>
    <row r="2774" spans="1:17" x14ac:dyDescent="0.25">
      <c r="A2774" t="s">
        <v>3005</v>
      </c>
      <c r="B2774" s="1">
        <v>46057</v>
      </c>
      <c r="C2774" s="1">
        <v>46060</v>
      </c>
      <c r="D2774" t="s">
        <v>103</v>
      </c>
      <c r="E2774" t="s">
        <v>192</v>
      </c>
      <c r="F2774" s="2">
        <v>0.39583333333333331</v>
      </c>
      <c r="G2774">
        <v>3</v>
      </c>
      <c r="H2774">
        <v>4</v>
      </c>
      <c r="I2774">
        <v>340</v>
      </c>
      <c r="J2774">
        <v>42</v>
      </c>
      <c r="K2774">
        <v>20</v>
      </c>
      <c r="L2774" t="s">
        <v>171</v>
      </c>
      <c r="M2774" t="s">
        <v>172</v>
      </c>
      <c r="N2774">
        <v>28</v>
      </c>
      <c r="O2774" t="s">
        <v>179</v>
      </c>
      <c r="P2774" t="s">
        <v>174</v>
      </c>
      <c r="Q2774" t="s">
        <v>180</v>
      </c>
    </row>
    <row r="2775" spans="1:17" x14ac:dyDescent="0.25">
      <c r="A2775" t="s">
        <v>3006</v>
      </c>
      <c r="B2775" s="1">
        <v>46141</v>
      </c>
      <c r="C2775" s="1">
        <v>46142</v>
      </c>
      <c r="D2775" t="s">
        <v>31</v>
      </c>
      <c r="E2775" t="s">
        <v>306</v>
      </c>
      <c r="F2775" s="2">
        <v>0.77083333333333337</v>
      </c>
      <c r="G2775">
        <v>4</v>
      </c>
      <c r="H2775">
        <v>2</v>
      </c>
      <c r="I2775">
        <v>180</v>
      </c>
      <c r="J2775">
        <v>30</v>
      </c>
      <c r="K2775">
        <v>0</v>
      </c>
      <c r="L2775" t="s">
        <v>193</v>
      </c>
      <c r="M2775" t="s">
        <v>172</v>
      </c>
      <c r="N2775">
        <v>40</v>
      </c>
      <c r="O2775" t="s">
        <v>179</v>
      </c>
      <c r="P2775" t="s">
        <v>185</v>
      </c>
      <c r="Q2775" t="s">
        <v>175</v>
      </c>
    </row>
    <row r="2776" spans="1:17" x14ac:dyDescent="0.25">
      <c r="A2776" t="s">
        <v>3007</v>
      </c>
      <c r="B2776" s="1">
        <v>46193</v>
      </c>
      <c r="C2776" s="1">
        <v>46197</v>
      </c>
      <c r="D2776" t="s">
        <v>21</v>
      </c>
      <c r="E2776" t="s">
        <v>197</v>
      </c>
      <c r="F2776" s="2">
        <v>0.53125</v>
      </c>
      <c r="G2776">
        <v>2</v>
      </c>
      <c r="H2776">
        <v>2</v>
      </c>
      <c r="I2776">
        <v>260</v>
      </c>
      <c r="J2776">
        <v>30</v>
      </c>
      <c r="K2776">
        <v>0</v>
      </c>
      <c r="L2776" t="s">
        <v>188</v>
      </c>
      <c r="M2776" t="s">
        <v>172</v>
      </c>
      <c r="N2776">
        <v>55</v>
      </c>
      <c r="O2776" t="s">
        <v>184</v>
      </c>
      <c r="P2776" t="s">
        <v>185</v>
      </c>
      <c r="Q2776" t="s">
        <v>229</v>
      </c>
    </row>
    <row r="2777" spans="1:17" x14ac:dyDescent="0.25">
      <c r="A2777" t="s">
        <v>3008</v>
      </c>
      <c r="B2777" s="1">
        <v>46117</v>
      </c>
      <c r="C2777" s="1">
        <v>46124</v>
      </c>
      <c r="D2777" t="s">
        <v>93</v>
      </c>
      <c r="E2777" t="s">
        <v>182</v>
      </c>
      <c r="F2777" s="2">
        <v>0.9375</v>
      </c>
      <c r="G2777">
        <v>7</v>
      </c>
      <c r="H2777">
        <v>4</v>
      </c>
      <c r="I2777">
        <v>320</v>
      </c>
      <c r="J2777">
        <v>42</v>
      </c>
      <c r="K2777">
        <v>0</v>
      </c>
      <c r="L2777" t="s">
        <v>193</v>
      </c>
      <c r="M2777" t="s">
        <v>172</v>
      </c>
      <c r="N2777">
        <v>48</v>
      </c>
      <c r="O2777" t="s">
        <v>184</v>
      </c>
      <c r="P2777" t="s">
        <v>185</v>
      </c>
      <c r="Q2777" t="s">
        <v>229</v>
      </c>
    </row>
    <row r="2778" spans="1:17" x14ac:dyDescent="0.25">
      <c r="A2778" t="s">
        <v>3009</v>
      </c>
      <c r="B2778" s="1">
        <v>46146</v>
      </c>
      <c r="C2778" s="1">
        <v>46152</v>
      </c>
      <c r="D2778" t="s">
        <v>17</v>
      </c>
      <c r="E2778" t="s">
        <v>246</v>
      </c>
      <c r="F2778" s="2">
        <v>0.53125</v>
      </c>
      <c r="G2778">
        <v>10</v>
      </c>
      <c r="H2778">
        <v>1</v>
      </c>
      <c r="I2778">
        <v>280</v>
      </c>
      <c r="J2778">
        <v>24</v>
      </c>
      <c r="K2778">
        <v>0</v>
      </c>
      <c r="L2778" t="s">
        <v>193</v>
      </c>
      <c r="M2778" t="s">
        <v>207</v>
      </c>
      <c r="N2778">
        <v>59</v>
      </c>
      <c r="O2778" t="s">
        <v>184</v>
      </c>
      <c r="P2778" t="s">
        <v>185</v>
      </c>
      <c r="Q2778" t="s">
        <v>175</v>
      </c>
    </row>
    <row r="2779" spans="1:17" x14ac:dyDescent="0.25">
      <c r="A2779" t="s">
        <v>3010</v>
      </c>
      <c r="B2779" s="1">
        <v>46105</v>
      </c>
      <c r="C2779" s="1">
        <v>46107</v>
      </c>
      <c r="D2779" t="s">
        <v>17</v>
      </c>
      <c r="E2779" t="s">
        <v>289</v>
      </c>
      <c r="F2779" s="2">
        <v>0.53125</v>
      </c>
      <c r="G2779">
        <v>4</v>
      </c>
      <c r="H2779">
        <v>2</v>
      </c>
      <c r="I2779">
        <v>280</v>
      </c>
      <c r="J2779">
        <v>30</v>
      </c>
      <c r="K2779">
        <v>40</v>
      </c>
      <c r="L2779" t="s">
        <v>183</v>
      </c>
      <c r="M2779" t="s">
        <v>172</v>
      </c>
      <c r="N2779">
        <v>51</v>
      </c>
      <c r="O2779" t="s">
        <v>184</v>
      </c>
      <c r="P2779" t="s">
        <v>185</v>
      </c>
      <c r="Q2779" t="s">
        <v>175</v>
      </c>
    </row>
    <row r="2780" spans="1:17" x14ac:dyDescent="0.25">
      <c r="A2780" t="s">
        <v>3011</v>
      </c>
      <c r="B2780" s="1">
        <v>46099</v>
      </c>
      <c r="C2780" s="1">
        <v>46103</v>
      </c>
      <c r="D2780" t="s">
        <v>24</v>
      </c>
      <c r="E2780" t="s">
        <v>224</v>
      </c>
      <c r="F2780" s="2">
        <v>0.77083333333333337</v>
      </c>
      <c r="G2780">
        <v>10</v>
      </c>
      <c r="H2780">
        <v>1</v>
      </c>
      <c r="I2780">
        <v>320</v>
      </c>
      <c r="J2780">
        <v>24</v>
      </c>
      <c r="K2780">
        <v>40</v>
      </c>
      <c r="L2780" t="s">
        <v>183</v>
      </c>
      <c r="M2780" t="s">
        <v>172</v>
      </c>
      <c r="N2780">
        <v>20</v>
      </c>
      <c r="O2780" t="s">
        <v>173</v>
      </c>
      <c r="P2780" t="s">
        <v>185</v>
      </c>
      <c r="Q2780" t="s">
        <v>229</v>
      </c>
    </row>
    <row r="2781" spans="1:17" x14ac:dyDescent="0.25">
      <c r="A2781" t="s">
        <v>3012</v>
      </c>
      <c r="B2781" s="1">
        <v>46196</v>
      </c>
      <c r="C2781" s="1">
        <v>46199</v>
      </c>
      <c r="D2781" t="s">
        <v>93</v>
      </c>
      <c r="E2781" t="s">
        <v>262</v>
      </c>
      <c r="F2781" s="2">
        <v>0.77083333333333337</v>
      </c>
      <c r="G2781">
        <v>7</v>
      </c>
      <c r="H2781">
        <v>1</v>
      </c>
      <c r="I2781">
        <v>180</v>
      </c>
      <c r="J2781">
        <v>24</v>
      </c>
      <c r="K2781">
        <v>0</v>
      </c>
      <c r="L2781" t="s">
        <v>183</v>
      </c>
      <c r="M2781" t="s">
        <v>172</v>
      </c>
      <c r="N2781">
        <v>37</v>
      </c>
      <c r="O2781" t="s">
        <v>173</v>
      </c>
      <c r="P2781" t="s">
        <v>174</v>
      </c>
      <c r="Q2781" t="s">
        <v>175</v>
      </c>
    </row>
    <row r="2782" spans="1:17" x14ac:dyDescent="0.25">
      <c r="A2782" t="s">
        <v>3013</v>
      </c>
      <c r="B2782" s="1">
        <v>46085</v>
      </c>
      <c r="C2782" s="1">
        <v>46087</v>
      </c>
      <c r="D2782" t="s">
        <v>119</v>
      </c>
      <c r="E2782" t="s">
        <v>239</v>
      </c>
      <c r="F2782" s="2">
        <v>0.88541666666666663</v>
      </c>
      <c r="G2782">
        <v>4</v>
      </c>
      <c r="H2782">
        <v>2</v>
      </c>
      <c r="I2782">
        <v>240</v>
      </c>
      <c r="J2782">
        <v>30</v>
      </c>
      <c r="K2782">
        <v>0</v>
      </c>
      <c r="L2782" t="s">
        <v>183</v>
      </c>
      <c r="M2782" t="s">
        <v>172</v>
      </c>
      <c r="N2782">
        <v>30</v>
      </c>
      <c r="O2782" t="s">
        <v>179</v>
      </c>
      <c r="P2782" t="s">
        <v>174</v>
      </c>
      <c r="Q2782" t="s">
        <v>175</v>
      </c>
    </row>
    <row r="2783" spans="1:17" x14ac:dyDescent="0.25">
      <c r="A2783" t="s">
        <v>3014</v>
      </c>
      <c r="B2783" s="1">
        <v>46050</v>
      </c>
      <c r="C2783" s="1">
        <v>46051</v>
      </c>
      <c r="D2783" t="s">
        <v>119</v>
      </c>
      <c r="E2783" t="s">
        <v>280</v>
      </c>
      <c r="F2783" s="2">
        <v>0.64583333333333337</v>
      </c>
      <c r="G2783">
        <v>3</v>
      </c>
      <c r="H2783">
        <v>3</v>
      </c>
      <c r="I2783">
        <v>240</v>
      </c>
      <c r="J2783">
        <v>36</v>
      </c>
      <c r="K2783">
        <v>0</v>
      </c>
      <c r="L2783" t="s">
        <v>171</v>
      </c>
      <c r="M2783" t="s">
        <v>172</v>
      </c>
      <c r="N2783">
        <v>52</v>
      </c>
      <c r="O2783" t="s">
        <v>184</v>
      </c>
      <c r="P2783" t="s">
        <v>185</v>
      </c>
      <c r="Q2783" t="s">
        <v>175</v>
      </c>
    </row>
    <row r="2784" spans="1:17" x14ac:dyDescent="0.25">
      <c r="A2784" t="s">
        <v>3015</v>
      </c>
      <c r="B2784" s="1">
        <v>46118</v>
      </c>
      <c r="C2784" s="1">
        <v>46120</v>
      </c>
      <c r="D2784" t="s">
        <v>99</v>
      </c>
      <c r="E2784" t="s">
        <v>246</v>
      </c>
      <c r="F2784" s="2">
        <v>0.77083333333333337</v>
      </c>
      <c r="G2784">
        <v>10</v>
      </c>
      <c r="H2784">
        <v>3</v>
      </c>
      <c r="I2784">
        <v>280</v>
      </c>
      <c r="J2784">
        <v>36</v>
      </c>
      <c r="K2784">
        <v>0</v>
      </c>
      <c r="L2784" t="s">
        <v>193</v>
      </c>
      <c r="M2784" t="s">
        <v>172</v>
      </c>
      <c r="N2784">
        <v>30</v>
      </c>
      <c r="O2784" t="s">
        <v>184</v>
      </c>
      <c r="P2784" t="s">
        <v>185</v>
      </c>
      <c r="Q2784" t="s">
        <v>175</v>
      </c>
    </row>
    <row r="2785" spans="1:17" x14ac:dyDescent="0.25">
      <c r="A2785" t="s">
        <v>3016</v>
      </c>
      <c r="B2785" s="1">
        <v>46139</v>
      </c>
      <c r="C2785" s="1">
        <v>46142</v>
      </c>
      <c r="D2785" t="s">
        <v>39</v>
      </c>
      <c r="E2785" t="s">
        <v>328</v>
      </c>
      <c r="F2785" s="2">
        <v>0.9375</v>
      </c>
      <c r="G2785">
        <v>4</v>
      </c>
      <c r="H2785">
        <v>5</v>
      </c>
      <c r="I2785">
        <v>400</v>
      </c>
      <c r="J2785">
        <v>48</v>
      </c>
      <c r="K2785">
        <v>0</v>
      </c>
      <c r="L2785" t="s">
        <v>178</v>
      </c>
      <c r="M2785" t="s">
        <v>172</v>
      </c>
      <c r="N2785">
        <v>23</v>
      </c>
      <c r="O2785" t="s">
        <v>184</v>
      </c>
      <c r="P2785" t="s">
        <v>185</v>
      </c>
      <c r="Q2785" t="s">
        <v>180</v>
      </c>
    </row>
    <row r="2786" spans="1:17" x14ac:dyDescent="0.25">
      <c r="A2786" t="s">
        <v>3017</v>
      </c>
      <c r="B2786" s="1">
        <v>46131</v>
      </c>
      <c r="C2786" s="1">
        <v>46137</v>
      </c>
      <c r="D2786" t="s">
        <v>146</v>
      </c>
      <c r="E2786" t="s">
        <v>237</v>
      </c>
      <c r="F2786" s="2">
        <v>0.9375</v>
      </c>
      <c r="G2786">
        <v>6</v>
      </c>
      <c r="H2786">
        <v>4</v>
      </c>
      <c r="I2786">
        <v>260</v>
      </c>
      <c r="J2786">
        <v>42</v>
      </c>
      <c r="K2786">
        <v>20</v>
      </c>
      <c r="L2786" t="s">
        <v>171</v>
      </c>
      <c r="M2786" t="s">
        <v>172</v>
      </c>
      <c r="N2786">
        <v>40</v>
      </c>
      <c r="O2786" t="s">
        <v>184</v>
      </c>
      <c r="P2786" t="s">
        <v>185</v>
      </c>
      <c r="Q2786" t="s">
        <v>175</v>
      </c>
    </row>
    <row r="2787" spans="1:17" x14ac:dyDescent="0.25">
      <c r="A2787" t="s">
        <v>3018</v>
      </c>
      <c r="B2787" s="1">
        <v>46040</v>
      </c>
      <c r="C2787" s="1">
        <v>46047</v>
      </c>
      <c r="D2787" t="s">
        <v>93</v>
      </c>
      <c r="E2787" t="s">
        <v>309</v>
      </c>
      <c r="F2787" s="2">
        <v>0.88541666666666663</v>
      </c>
      <c r="G2787">
        <v>10</v>
      </c>
      <c r="H2787">
        <v>5</v>
      </c>
      <c r="I2787">
        <v>160</v>
      </c>
      <c r="J2787">
        <v>48</v>
      </c>
      <c r="K2787">
        <v>0</v>
      </c>
      <c r="L2787" t="s">
        <v>171</v>
      </c>
      <c r="M2787" t="s">
        <v>172</v>
      </c>
      <c r="N2787">
        <v>25</v>
      </c>
      <c r="O2787" t="s">
        <v>179</v>
      </c>
      <c r="P2787" t="s">
        <v>185</v>
      </c>
      <c r="Q2787" t="s">
        <v>175</v>
      </c>
    </row>
    <row r="2788" spans="1:17" x14ac:dyDescent="0.25">
      <c r="A2788" t="s">
        <v>3019</v>
      </c>
      <c r="B2788" s="1">
        <v>46056</v>
      </c>
      <c r="C2788" s="1">
        <v>46060</v>
      </c>
      <c r="D2788" t="s">
        <v>130</v>
      </c>
      <c r="E2788" t="s">
        <v>270</v>
      </c>
      <c r="F2788" s="2">
        <v>0.53125</v>
      </c>
      <c r="G2788">
        <v>7</v>
      </c>
      <c r="H2788">
        <v>3</v>
      </c>
      <c r="I2788">
        <v>280</v>
      </c>
      <c r="J2788">
        <v>36</v>
      </c>
      <c r="K2788">
        <v>0</v>
      </c>
      <c r="L2788" t="s">
        <v>171</v>
      </c>
      <c r="M2788" t="s">
        <v>207</v>
      </c>
      <c r="N2788">
        <v>55</v>
      </c>
      <c r="O2788" t="s">
        <v>184</v>
      </c>
      <c r="P2788" t="s">
        <v>174</v>
      </c>
      <c r="Q2788" t="s">
        <v>175</v>
      </c>
    </row>
    <row r="2789" spans="1:17" x14ac:dyDescent="0.25">
      <c r="A2789" t="s">
        <v>3020</v>
      </c>
      <c r="B2789" s="1">
        <v>46133</v>
      </c>
      <c r="C2789" s="1">
        <v>46138</v>
      </c>
      <c r="D2789" t="s">
        <v>124</v>
      </c>
      <c r="E2789" t="s">
        <v>182</v>
      </c>
      <c r="F2789" s="2">
        <v>0.39583333333333331</v>
      </c>
      <c r="G2789">
        <v>2</v>
      </c>
      <c r="H2789">
        <v>3</v>
      </c>
      <c r="I2789">
        <v>420</v>
      </c>
      <c r="J2789">
        <v>36</v>
      </c>
      <c r="K2789">
        <v>0</v>
      </c>
      <c r="L2789" t="s">
        <v>188</v>
      </c>
      <c r="M2789" t="s">
        <v>172</v>
      </c>
      <c r="N2789">
        <v>56</v>
      </c>
      <c r="O2789" t="s">
        <v>179</v>
      </c>
      <c r="P2789" t="s">
        <v>185</v>
      </c>
      <c r="Q2789" t="s">
        <v>180</v>
      </c>
    </row>
    <row r="2790" spans="1:17" x14ac:dyDescent="0.25">
      <c r="A2790" t="s">
        <v>3021</v>
      </c>
      <c r="B2790" s="1">
        <v>46042</v>
      </c>
      <c r="C2790" s="1">
        <v>46042</v>
      </c>
      <c r="D2790" t="s">
        <v>96</v>
      </c>
      <c r="E2790" t="s">
        <v>300</v>
      </c>
      <c r="F2790" s="2">
        <v>0.53125</v>
      </c>
      <c r="G2790">
        <v>9</v>
      </c>
      <c r="H2790">
        <v>5</v>
      </c>
      <c r="I2790">
        <v>240</v>
      </c>
      <c r="J2790">
        <v>48</v>
      </c>
      <c r="K2790">
        <v>40</v>
      </c>
      <c r="L2790" t="s">
        <v>193</v>
      </c>
      <c r="M2790" t="s">
        <v>172</v>
      </c>
      <c r="N2790">
        <v>18</v>
      </c>
      <c r="O2790" t="s">
        <v>179</v>
      </c>
      <c r="P2790" t="s">
        <v>174</v>
      </c>
      <c r="Q2790" t="s">
        <v>175</v>
      </c>
    </row>
    <row r="2791" spans="1:17" x14ac:dyDescent="0.25">
      <c r="A2791" t="s">
        <v>3022</v>
      </c>
      <c r="B2791" s="1">
        <v>46055</v>
      </c>
      <c r="C2791" s="1">
        <v>46056</v>
      </c>
      <c r="D2791" t="s">
        <v>113</v>
      </c>
      <c r="E2791" t="s">
        <v>289</v>
      </c>
      <c r="F2791" s="2">
        <v>0.53125</v>
      </c>
      <c r="G2791">
        <v>3</v>
      </c>
      <c r="H2791">
        <v>3</v>
      </c>
      <c r="I2791">
        <v>280</v>
      </c>
      <c r="J2791">
        <v>36</v>
      </c>
      <c r="K2791">
        <v>0</v>
      </c>
      <c r="L2791" t="s">
        <v>178</v>
      </c>
      <c r="M2791" t="s">
        <v>207</v>
      </c>
      <c r="N2791">
        <v>42</v>
      </c>
      <c r="O2791" t="s">
        <v>184</v>
      </c>
      <c r="P2791" t="s">
        <v>174</v>
      </c>
      <c r="Q2791" t="s">
        <v>175</v>
      </c>
    </row>
    <row r="2792" spans="1:17" x14ac:dyDescent="0.25">
      <c r="A2792" t="s">
        <v>3023</v>
      </c>
      <c r="B2792" s="1">
        <v>46061</v>
      </c>
      <c r="C2792" s="1">
        <v>46061</v>
      </c>
      <c r="D2792" t="s">
        <v>21</v>
      </c>
      <c r="E2792" t="s">
        <v>344</v>
      </c>
      <c r="F2792" s="2">
        <v>0.9375</v>
      </c>
      <c r="G2792">
        <v>3</v>
      </c>
      <c r="H2792">
        <v>2</v>
      </c>
      <c r="I2792">
        <v>280</v>
      </c>
      <c r="J2792">
        <v>30</v>
      </c>
      <c r="K2792">
        <v>40</v>
      </c>
      <c r="L2792" t="s">
        <v>188</v>
      </c>
      <c r="M2792" t="s">
        <v>172</v>
      </c>
      <c r="N2792">
        <v>31</v>
      </c>
      <c r="O2792" t="s">
        <v>173</v>
      </c>
      <c r="P2792" t="s">
        <v>174</v>
      </c>
      <c r="Q2792" t="s">
        <v>229</v>
      </c>
    </row>
    <row r="2793" spans="1:17" x14ac:dyDescent="0.25">
      <c r="A2793" t="s">
        <v>3024</v>
      </c>
      <c r="B2793" s="1">
        <v>46096</v>
      </c>
      <c r="C2793" s="1">
        <v>46099</v>
      </c>
      <c r="D2793" t="s">
        <v>107</v>
      </c>
      <c r="E2793" t="s">
        <v>283</v>
      </c>
      <c r="F2793" s="2">
        <v>0.39583333333333331</v>
      </c>
      <c r="G2793">
        <v>2</v>
      </c>
      <c r="H2793">
        <v>2</v>
      </c>
      <c r="I2793">
        <v>200</v>
      </c>
      <c r="J2793">
        <v>30</v>
      </c>
      <c r="K2793">
        <v>40</v>
      </c>
      <c r="L2793" t="s">
        <v>188</v>
      </c>
      <c r="M2793" t="s">
        <v>172</v>
      </c>
      <c r="N2793">
        <v>35</v>
      </c>
      <c r="O2793" t="s">
        <v>173</v>
      </c>
      <c r="P2793" t="s">
        <v>185</v>
      </c>
      <c r="Q2793" t="s">
        <v>175</v>
      </c>
    </row>
    <row r="2794" spans="1:17" x14ac:dyDescent="0.25">
      <c r="A2794" t="s">
        <v>3025</v>
      </c>
      <c r="B2794" s="1">
        <v>46103</v>
      </c>
      <c r="C2794" s="1">
        <v>46108</v>
      </c>
      <c r="D2794" t="s">
        <v>143</v>
      </c>
      <c r="E2794" t="s">
        <v>270</v>
      </c>
      <c r="F2794" s="2">
        <v>0.39583333333333331</v>
      </c>
      <c r="G2794">
        <v>3</v>
      </c>
      <c r="H2794">
        <v>4</v>
      </c>
      <c r="I2794">
        <v>460</v>
      </c>
      <c r="J2794">
        <v>42</v>
      </c>
      <c r="K2794">
        <v>0</v>
      </c>
      <c r="L2794" t="s">
        <v>178</v>
      </c>
      <c r="M2794" t="s">
        <v>172</v>
      </c>
      <c r="N2794">
        <v>28</v>
      </c>
      <c r="O2794" t="s">
        <v>173</v>
      </c>
      <c r="P2794" t="s">
        <v>185</v>
      </c>
      <c r="Q2794" t="s">
        <v>180</v>
      </c>
    </row>
    <row r="2795" spans="1:17" x14ac:dyDescent="0.25">
      <c r="A2795" t="s">
        <v>3026</v>
      </c>
      <c r="B2795" s="1">
        <v>46071</v>
      </c>
      <c r="C2795" s="1">
        <v>46076</v>
      </c>
      <c r="D2795" t="s">
        <v>17</v>
      </c>
      <c r="E2795" t="s">
        <v>220</v>
      </c>
      <c r="F2795" s="2">
        <v>0.53125</v>
      </c>
      <c r="G2795">
        <v>9</v>
      </c>
      <c r="H2795">
        <v>1</v>
      </c>
      <c r="I2795">
        <v>240</v>
      </c>
      <c r="J2795">
        <v>24</v>
      </c>
      <c r="K2795">
        <v>150</v>
      </c>
      <c r="L2795" t="s">
        <v>188</v>
      </c>
      <c r="M2795" t="s">
        <v>172</v>
      </c>
      <c r="N2795">
        <v>33</v>
      </c>
      <c r="O2795" t="s">
        <v>173</v>
      </c>
      <c r="P2795" t="s">
        <v>185</v>
      </c>
      <c r="Q2795" t="s">
        <v>175</v>
      </c>
    </row>
    <row r="2796" spans="1:17" x14ac:dyDescent="0.25">
      <c r="A2796" t="s">
        <v>3027</v>
      </c>
      <c r="B2796" s="1">
        <v>46029</v>
      </c>
      <c r="C2796" s="1">
        <v>46031</v>
      </c>
      <c r="D2796" t="s">
        <v>35</v>
      </c>
      <c r="E2796" t="s">
        <v>224</v>
      </c>
      <c r="F2796" s="2">
        <v>0.39583333333333331</v>
      </c>
      <c r="G2796">
        <v>8</v>
      </c>
      <c r="H2796">
        <v>5</v>
      </c>
      <c r="I2796">
        <v>240</v>
      </c>
      <c r="J2796">
        <v>48</v>
      </c>
      <c r="K2796">
        <v>0</v>
      </c>
      <c r="L2796" t="s">
        <v>193</v>
      </c>
      <c r="M2796" t="s">
        <v>172</v>
      </c>
      <c r="N2796">
        <v>57</v>
      </c>
      <c r="O2796" t="s">
        <v>179</v>
      </c>
      <c r="P2796" t="s">
        <v>174</v>
      </c>
      <c r="Q2796" t="s">
        <v>175</v>
      </c>
    </row>
    <row r="2797" spans="1:17" x14ac:dyDescent="0.25">
      <c r="A2797" t="s">
        <v>3028</v>
      </c>
      <c r="B2797" s="1">
        <v>46083</v>
      </c>
      <c r="C2797" s="1">
        <v>46088</v>
      </c>
      <c r="D2797" t="s">
        <v>103</v>
      </c>
      <c r="E2797" t="s">
        <v>237</v>
      </c>
      <c r="F2797" s="2">
        <v>0.77083333333333337</v>
      </c>
      <c r="G2797">
        <v>4</v>
      </c>
      <c r="H2797">
        <v>4</v>
      </c>
      <c r="I2797">
        <v>260</v>
      </c>
      <c r="J2797">
        <v>42</v>
      </c>
      <c r="K2797">
        <v>20</v>
      </c>
      <c r="L2797" t="s">
        <v>178</v>
      </c>
      <c r="M2797" t="s">
        <v>172</v>
      </c>
      <c r="N2797">
        <v>32</v>
      </c>
      <c r="O2797" t="s">
        <v>184</v>
      </c>
      <c r="P2797" t="s">
        <v>185</v>
      </c>
      <c r="Q2797" t="s">
        <v>175</v>
      </c>
    </row>
    <row r="2798" spans="1:17" x14ac:dyDescent="0.25">
      <c r="A2798" t="s">
        <v>3029</v>
      </c>
      <c r="B2798" s="1">
        <v>46135</v>
      </c>
      <c r="C2798" s="1">
        <v>46141</v>
      </c>
      <c r="D2798" t="s">
        <v>17</v>
      </c>
      <c r="E2798" t="s">
        <v>306</v>
      </c>
      <c r="F2798" s="2">
        <v>0.88541666666666663</v>
      </c>
      <c r="G2798">
        <v>1</v>
      </c>
      <c r="H2798">
        <v>2</v>
      </c>
      <c r="I2798">
        <v>260</v>
      </c>
      <c r="J2798">
        <v>30</v>
      </c>
      <c r="K2798">
        <v>150</v>
      </c>
      <c r="L2798" t="s">
        <v>178</v>
      </c>
      <c r="M2798" t="s">
        <v>172</v>
      </c>
      <c r="N2798">
        <v>37</v>
      </c>
      <c r="O2798" t="s">
        <v>184</v>
      </c>
      <c r="P2798" t="s">
        <v>174</v>
      </c>
      <c r="Q2798" t="s">
        <v>229</v>
      </c>
    </row>
    <row r="2799" spans="1:17" x14ac:dyDescent="0.25">
      <c r="A2799" t="s">
        <v>3030</v>
      </c>
      <c r="B2799" s="1">
        <v>46069</v>
      </c>
      <c r="C2799" s="1">
        <v>46075</v>
      </c>
      <c r="D2799" t="s">
        <v>53</v>
      </c>
      <c r="E2799" t="s">
        <v>274</v>
      </c>
      <c r="F2799" s="2">
        <v>0.9375</v>
      </c>
      <c r="G2799">
        <v>3</v>
      </c>
      <c r="H2799">
        <v>5</v>
      </c>
      <c r="I2799">
        <v>240</v>
      </c>
      <c r="J2799">
        <v>48</v>
      </c>
      <c r="K2799">
        <v>0</v>
      </c>
      <c r="L2799" t="s">
        <v>171</v>
      </c>
      <c r="M2799" t="s">
        <v>172</v>
      </c>
      <c r="N2799">
        <v>54</v>
      </c>
      <c r="O2799" t="s">
        <v>184</v>
      </c>
      <c r="P2799" t="s">
        <v>174</v>
      </c>
      <c r="Q2799" t="s">
        <v>175</v>
      </c>
    </row>
    <row r="2800" spans="1:17" x14ac:dyDescent="0.25">
      <c r="A2800" t="s">
        <v>3031</v>
      </c>
      <c r="B2800" s="1">
        <v>46141</v>
      </c>
      <c r="C2800" s="1">
        <v>46141</v>
      </c>
      <c r="D2800" t="s">
        <v>124</v>
      </c>
      <c r="E2800" t="s">
        <v>203</v>
      </c>
      <c r="F2800" s="2">
        <v>0.53125</v>
      </c>
      <c r="G2800">
        <v>2</v>
      </c>
      <c r="H2800">
        <v>1</v>
      </c>
      <c r="I2800">
        <v>200</v>
      </c>
      <c r="J2800">
        <v>24</v>
      </c>
      <c r="K2800">
        <v>40</v>
      </c>
      <c r="L2800" t="s">
        <v>171</v>
      </c>
      <c r="M2800" t="s">
        <v>172</v>
      </c>
      <c r="N2800">
        <v>34</v>
      </c>
      <c r="O2800" t="s">
        <v>179</v>
      </c>
      <c r="P2800" t="s">
        <v>185</v>
      </c>
      <c r="Q2800" t="s">
        <v>175</v>
      </c>
    </row>
    <row r="2801" spans="1:17" x14ac:dyDescent="0.25">
      <c r="A2801" t="s">
        <v>3032</v>
      </c>
      <c r="B2801" s="1">
        <v>46063</v>
      </c>
      <c r="C2801" s="1">
        <v>46070</v>
      </c>
      <c r="D2801" t="s">
        <v>87</v>
      </c>
      <c r="E2801" t="s">
        <v>216</v>
      </c>
      <c r="F2801" s="2">
        <v>0.64583333333333337</v>
      </c>
      <c r="G2801">
        <v>4</v>
      </c>
      <c r="H2801">
        <v>6</v>
      </c>
      <c r="I2801">
        <v>360</v>
      </c>
      <c r="J2801">
        <v>54</v>
      </c>
      <c r="K2801">
        <v>40</v>
      </c>
      <c r="L2801" t="s">
        <v>193</v>
      </c>
      <c r="M2801" t="s">
        <v>172</v>
      </c>
      <c r="N2801">
        <v>29</v>
      </c>
      <c r="O2801" t="s">
        <v>179</v>
      </c>
      <c r="P2801" t="s">
        <v>174</v>
      </c>
      <c r="Q2801" t="s">
        <v>180</v>
      </c>
    </row>
    <row r="2802" spans="1:17" x14ac:dyDescent="0.25">
      <c r="A2802" t="s">
        <v>3033</v>
      </c>
      <c r="B2802" s="1">
        <v>46203</v>
      </c>
      <c r="C2802" s="1">
        <v>46204</v>
      </c>
      <c r="D2802" t="s">
        <v>124</v>
      </c>
      <c r="E2802" t="s">
        <v>270</v>
      </c>
      <c r="F2802" s="2">
        <v>0.39583333333333331</v>
      </c>
      <c r="G2802">
        <v>3</v>
      </c>
      <c r="H2802">
        <v>5</v>
      </c>
      <c r="I2802">
        <v>460</v>
      </c>
      <c r="J2802">
        <v>48</v>
      </c>
      <c r="K2802">
        <v>0</v>
      </c>
      <c r="L2802" t="s">
        <v>193</v>
      </c>
      <c r="M2802" t="s">
        <v>207</v>
      </c>
      <c r="N2802">
        <v>56</v>
      </c>
      <c r="O2802" t="s">
        <v>184</v>
      </c>
      <c r="P2802" t="s">
        <v>174</v>
      </c>
      <c r="Q2802" t="s">
        <v>180</v>
      </c>
    </row>
    <row r="2803" spans="1:17" x14ac:dyDescent="0.25">
      <c r="A2803" t="s">
        <v>3034</v>
      </c>
      <c r="B2803" s="1">
        <v>46168</v>
      </c>
      <c r="C2803" s="1">
        <v>46173</v>
      </c>
      <c r="D2803" t="s">
        <v>39</v>
      </c>
      <c r="E2803" t="s">
        <v>235</v>
      </c>
      <c r="F2803" s="2">
        <v>0.77083333333333337</v>
      </c>
      <c r="G2803">
        <v>6</v>
      </c>
      <c r="H2803">
        <v>5</v>
      </c>
      <c r="I2803">
        <v>280</v>
      </c>
      <c r="J2803">
        <v>48</v>
      </c>
      <c r="K2803">
        <v>60</v>
      </c>
      <c r="L2803" t="s">
        <v>183</v>
      </c>
      <c r="M2803" t="s">
        <v>172</v>
      </c>
      <c r="N2803">
        <v>23</v>
      </c>
      <c r="O2803" t="s">
        <v>179</v>
      </c>
      <c r="P2803" t="s">
        <v>174</v>
      </c>
      <c r="Q2803" t="s">
        <v>175</v>
      </c>
    </row>
    <row r="2804" spans="1:17" x14ac:dyDescent="0.25">
      <c r="A2804" t="s">
        <v>3035</v>
      </c>
      <c r="B2804" s="1">
        <v>46203</v>
      </c>
      <c r="C2804" s="1">
        <v>46209</v>
      </c>
      <c r="D2804" t="s">
        <v>127</v>
      </c>
      <c r="E2804" t="s">
        <v>170</v>
      </c>
      <c r="F2804" s="2">
        <v>0.53125</v>
      </c>
      <c r="G2804">
        <v>7</v>
      </c>
      <c r="H2804">
        <v>3</v>
      </c>
      <c r="I2804">
        <v>160</v>
      </c>
      <c r="J2804">
        <v>36</v>
      </c>
      <c r="K2804">
        <v>0</v>
      </c>
      <c r="L2804" t="s">
        <v>178</v>
      </c>
      <c r="M2804" t="s">
        <v>172</v>
      </c>
      <c r="N2804">
        <v>34</v>
      </c>
      <c r="O2804" t="s">
        <v>179</v>
      </c>
      <c r="P2804" t="s">
        <v>185</v>
      </c>
      <c r="Q2804" t="s">
        <v>175</v>
      </c>
    </row>
    <row r="2805" spans="1:17" x14ac:dyDescent="0.25">
      <c r="A2805" t="s">
        <v>3036</v>
      </c>
      <c r="B2805" s="1">
        <v>46091</v>
      </c>
      <c r="C2805" s="1">
        <v>46095</v>
      </c>
      <c r="D2805" t="s">
        <v>35</v>
      </c>
      <c r="E2805" t="s">
        <v>268</v>
      </c>
      <c r="F2805" s="2">
        <v>0.53125</v>
      </c>
      <c r="G2805">
        <v>1</v>
      </c>
      <c r="H2805">
        <v>4</v>
      </c>
      <c r="I2805">
        <v>460</v>
      </c>
      <c r="J2805">
        <v>42</v>
      </c>
      <c r="K2805">
        <v>0</v>
      </c>
      <c r="L2805" t="s">
        <v>188</v>
      </c>
      <c r="M2805" t="s">
        <v>172</v>
      </c>
      <c r="N2805">
        <v>27</v>
      </c>
      <c r="O2805" t="s">
        <v>184</v>
      </c>
      <c r="P2805" t="s">
        <v>174</v>
      </c>
      <c r="Q2805" t="s">
        <v>180</v>
      </c>
    </row>
    <row r="2806" spans="1:17" x14ac:dyDescent="0.25">
      <c r="A2806" t="s">
        <v>3037</v>
      </c>
      <c r="B2806" s="1">
        <v>46065</v>
      </c>
      <c r="C2806" s="1">
        <v>46072</v>
      </c>
      <c r="D2806" t="s">
        <v>49</v>
      </c>
      <c r="E2806" t="s">
        <v>280</v>
      </c>
      <c r="F2806" s="2">
        <v>0.88541666666666663</v>
      </c>
      <c r="G2806">
        <v>4</v>
      </c>
      <c r="H2806">
        <v>2</v>
      </c>
      <c r="I2806">
        <v>240</v>
      </c>
      <c r="J2806">
        <v>30</v>
      </c>
      <c r="K2806">
        <v>20</v>
      </c>
      <c r="L2806" t="s">
        <v>171</v>
      </c>
      <c r="M2806" t="s">
        <v>172</v>
      </c>
      <c r="N2806">
        <v>58</v>
      </c>
      <c r="O2806" t="s">
        <v>184</v>
      </c>
      <c r="P2806" t="s">
        <v>185</v>
      </c>
      <c r="Q2806" t="s">
        <v>175</v>
      </c>
    </row>
    <row r="2807" spans="1:17" x14ac:dyDescent="0.25">
      <c r="A2807" t="s">
        <v>3038</v>
      </c>
      <c r="B2807" s="1">
        <v>46050</v>
      </c>
      <c r="C2807" s="1">
        <v>46050</v>
      </c>
      <c r="D2807" t="s">
        <v>87</v>
      </c>
      <c r="E2807" t="s">
        <v>205</v>
      </c>
      <c r="F2807" s="2">
        <v>0.88541666666666663</v>
      </c>
      <c r="G2807">
        <v>1</v>
      </c>
      <c r="H2807">
        <v>3</v>
      </c>
      <c r="I2807">
        <v>200</v>
      </c>
      <c r="J2807">
        <v>36</v>
      </c>
      <c r="K2807">
        <v>0</v>
      </c>
      <c r="L2807" t="s">
        <v>188</v>
      </c>
      <c r="M2807" t="s">
        <v>172</v>
      </c>
      <c r="N2807">
        <v>20</v>
      </c>
      <c r="O2807" t="s">
        <v>173</v>
      </c>
      <c r="P2807" t="s">
        <v>185</v>
      </c>
      <c r="Q2807" t="s">
        <v>175</v>
      </c>
    </row>
    <row r="2808" spans="1:17" x14ac:dyDescent="0.25">
      <c r="A2808" t="s">
        <v>3039</v>
      </c>
      <c r="B2808" s="1">
        <v>46077</v>
      </c>
      <c r="C2808" s="1">
        <v>46079</v>
      </c>
      <c r="D2808" t="s">
        <v>45</v>
      </c>
      <c r="E2808" t="s">
        <v>170</v>
      </c>
      <c r="F2808" s="2">
        <v>0.64583333333333337</v>
      </c>
      <c r="G2808">
        <v>7</v>
      </c>
      <c r="H2808">
        <v>3</v>
      </c>
      <c r="I2808">
        <v>240</v>
      </c>
      <c r="J2808">
        <v>36</v>
      </c>
      <c r="K2808">
        <v>20</v>
      </c>
      <c r="L2808" t="s">
        <v>178</v>
      </c>
      <c r="M2808" t="s">
        <v>172</v>
      </c>
      <c r="N2808">
        <v>39</v>
      </c>
      <c r="O2808" t="s">
        <v>173</v>
      </c>
      <c r="P2808" t="s">
        <v>185</v>
      </c>
      <c r="Q2808" t="s">
        <v>229</v>
      </c>
    </row>
    <row r="2809" spans="1:17" x14ac:dyDescent="0.25">
      <c r="A2809" t="s">
        <v>3040</v>
      </c>
      <c r="B2809" s="1">
        <v>46053</v>
      </c>
      <c r="C2809" s="1">
        <v>46060</v>
      </c>
      <c r="D2809" t="s">
        <v>29</v>
      </c>
      <c r="E2809" t="s">
        <v>235</v>
      </c>
      <c r="F2809" s="2">
        <v>0.77083333333333337</v>
      </c>
      <c r="G2809">
        <v>6</v>
      </c>
      <c r="H2809">
        <v>6</v>
      </c>
      <c r="I2809">
        <v>280</v>
      </c>
      <c r="J2809">
        <v>54</v>
      </c>
      <c r="K2809">
        <v>40</v>
      </c>
      <c r="L2809" t="s">
        <v>183</v>
      </c>
      <c r="M2809" t="s">
        <v>172</v>
      </c>
      <c r="N2809">
        <v>35</v>
      </c>
      <c r="O2809" t="s">
        <v>179</v>
      </c>
      <c r="P2809" t="s">
        <v>174</v>
      </c>
      <c r="Q2809" t="s">
        <v>175</v>
      </c>
    </row>
    <row r="2810" spans="1:17" x14ac:dyDescent="0.25">
      <c r="A2810" t="s">
        <v>3041</v>
      </c>
      <c r="B2810" s="1">
        <v>46096</v>
      </c>
      <c r="C2810" s="1">
        <v>46102</v>
      </c>
      <c r="D2810" t="s">
        <v>45</v>
      </c>
      <c r="E2810" t="s">
        <v>235</v>
      </c>
      <c r="F2810" s="2">
        <v>0.64583333333333337</v>
      </c>
      <c r="G2810">
        <v>3</v>
      </c>
      <c r="H2810">
        <v>5</v>
      </c>
      <c r="I2810">
        <v>360</v>
      </c>
      <c r="J2810">
        <v>48</v>
      </c>
      <c r="K2810">
        <v>0</v>
      </c>
      <c r="L2810" t="s">
        <v>193</v>
      </c>
      <c r="M2810" t="s">
        <v>207</v>
      </c>
      <c r="N2810">
        <v>22</v>
      </c>
      <c r="O2810" t="s">
        <v>173</v>
      </c>
      <c r="P2810" t="s">
        <v>174</v>
      </c>
      <c r="Q2810" t="s">
        <v>229</v>
      </c>
    </row>
    <row r="2811" spans="1:17" x14ac:dyDescent="0.25">
      <c r="A2811" t="s">
        <v>3042</v>
      </c>
      <c r="B2811" s="1">
        <v>46108</v>
      </c>
      <c r="C2811" s="1">
        <v>46109</v>
      </c>
      <c r="D2811" t="s">
        <v>65</v>
      </c>
      <c r="E2811" t="s">
        <v>182</v>
      </c>
      <c r="F2811" s="2">
        <v>0.64583333333333337</v>
      </c>
      <c r="G2811">
        <v>2</v>
      </c>
      <c r="H2811">
        <v>2</v>
      </c>
      <c r="I2811">
        <v>240</v>
      </c>
      <c r="J2811">
        <v>30</v>
      </c>
      <c r="K2811">
        <v>150</v>
      </c>
      <c r="L2811" t="s">
        <v>193</v>
      </c>
      <c r="M2811" t="s">
        <v>172</v>
      </c>
      <c r="N2811">
        <v>50</v>
      </c>
      <c r="O2811" t="s">
        <v>184</v>
      </c>
      <c r="P2811" t="s">
        <v>185</v>
      </c>
      <c r="Q2811" t="s">
        <v>175</v>
      </c>
    </row>
    <row r="2812" spans="1:17" x14ac:dyDescent="0.25">
      <c r="A2812" t="s">
        <v>3043</v>
      </c>
      <c r="B2812" s="1">
        <v>46114</v>
      </c>
      <c r="C2812" s="1">
        <v>46119</v>
      </c>
      <c r="D2812" t="s">
        <v>136</v>
      </c>
      <c r="E2812" t="s">
        <v>241</v>
      </c>
      <c r="F2812" s="2">
        <v>0.53125</v>
      </c>
      <c r="G2812">
        <v>2</v>
      </c>
      <c r="H2812">
        <v>4</v>
      </c>
      <c r="I2812">
        <v>240</v>
      </c>
      <c r="J2812">
        <v>42</v>
      </c>
      <c r="K2812">
        <v>0</v>
      </c>
      <c r="L2812" t="s">
        <v>193</v>
      </c>
      <c r="M2812" t="s">
        <v>172</v>
      </c>
      <c r="N2812">
        <v>58</v>
      </c>
      <c r="O2812" t="s">
        <v>173</v>
      </c>
      <c r="P2812" t="s">
        <v>185</v>
      </c>
      <c r="Q2812" t="s">
        <v>175</v>
      </c>
    </row>
    <row r="2813" spans="1:17" x14ac:dyDescent="0.25">
      <c r="A2813" t="s">
        <v>3044</v>
      </c>
      <c r="B2813" s="1">
        <v>46062</v>
      </c>
      <c r="C2813" s="1">
        <v>46064</v>
      </c>
      <c r="D2813" t="s">
        <v>81</v>
      </c>
      <c r="E2813" t="s">
        <v>187</v>
      </c>
      <c r="F2813" s="2">
        <v>0.53125</v>
      </c>
      <c r="G2813">
        <v>2</v>
      </c>
      <c r="H2813">
        <v>3</v>
      </c>
      <c r="I2813">
        <v>160</v>
      </c>
      <c r="J2813">
        <v>36</v>
      </c>
      <c r="K2813">
        <v>40</v>
      </c>
      <c r="L2813" t="s">
        <v>183</v>
      </c>
      <c r="M2813" t="s">
        <v>172</v>
      </c>
      <c r="N2813">
        <v>54</v>
      </c>
      <c r="O2813" t="s">
        <v>184</v>
      </c>
      <c r="P2813" t="s">
        <v>174</v>
      </c>
      <c r="Q2813" t="s">
        <v>175</v>
      </c>
    </row>
    <row r="2814" spans="1:17" x14ac:dyDescent="0.25">
      <c r="A2814" t="s">
        <v>3045</v>
      </c>
      <c r="B2814" s="1">
        <v>46090</v>
      </c>
      <c r="C2814" s="1">
        <v>46095</v>
      </c>
      <c r="D2814" t="s">
        <v>45</v>
      </c>
      <c r="E2814" t="s">
        <v>214</v>
      </c>
      <c r="F2814" s="2">
        <v>0.77083333333333337</v>
      </c>
      <c r="G2814">
        <v>7</v>
      </c>
      <c r="H2814">
        <v>4</v>
      </c>
      <c r="I2814">
        <v>180</v>
      </c>
      <c r="J2814">
        <v>42</v>
      </c>
      <c r="K2814">
        <v>0</v>
      </c>
      <c r="L2814" t="s">
        <v>193</v>
      </c>
      <c r="M2814" t="s">
        <v>172</v>
      </c>
      <c r="N2814">
        <v>32</v>
      </c>
      <c r="O2814" t="s">
        <v>179</v>
      </c>
      <c r="P2814" t="s">
        <v>185</v>
      </c>
      <c r="Q2814" t="s">
        <v>175</v>
      </c>
    </row>
    <row r="2815" spans="1:17" x14ac:dyDescent="0.25">
      <c r="A2815" t="s">
        <v>3046</v>
      </c>
      <c r="B2815" s="1">
        <v>46040</v>
      </c>
      <c r="C2815" s="1">
        <v>46044</v>
      </c>
      <c r="D2815" t="s">
        <v>24</v>
      </c>
      <c r="E2815" t="s">
        <v>262</v>
      </c>
      <c r="F2815" s="2">
        <v>0.88541666666666663</v>
      </c>
      <c r="G2815">
        <v>2</v>
      </c>
      <c r="H2815">
        <v>2</v>
      </c>
      <c r="I2815">
        <v>180</v>
      </c>
      <c r="J2815">
        <v>30</v>
      </c>
      <c r="K2815">
        <v>0</v>
      </c>
      <c r="L2815" t="s">
        <v>183</v>
      </c>
      <c r="M2815" t="s">
        <v>172</v>
      </c>
      <c r="N2815">
        <v>20</v>
      </c>
      <c r="O2815" t="s">
        <v>184</v>
      </c>
      <c r="P2815" t="s">
        <v>174</v>
      </c>
      <c r="Q2815" t="s">
        <v>175</v>
      </c>
    </row>
    <row r="2816" spans="1:17" x14ac:dyDescent="0.25">
      <c r="A2816" t="s">
        <v>3047</v>
      </c>
      <c r="B2816" s="1">
        <v>46068</v>
      </c>
      <c r="C2816" s="1">
        <v>46070</v>
      </c>
      <c r="D2816" t="s">
        <v>24</v>
      </c>
      <c r="E2816" t="s">
        <v>300</v>
      </c>
      <c r="F2816" s="2">
        <v>0.53125</v>
      </c>
      <c r="G2816">
        <v>3</v>
      </c>
      <c r="H2816">
        <v>2</v>
      </c>
      <c r="I2816">
        <v>240</v>
      </c>
      <c r="J2816">
        <v>30</v>
      </c>
      <c r="K2816">
        <v>60</v>
      </c>
      <c r="L2816" t="s">
        <v>183</v>
      </c>
      <c r="M2816" t="s">
        <v>172</v>
      </c>
      <c r="N2816">
        <v>60</v>
      </c>
      <c r="O2816" t="s">
        <v>173</v>
      </c>
      <c r="P2816" t="s">
        <v>185</v>
      </c>
      <c r="Q2816" t="s">
        <v>175</v>
      </c>
    </row>
    <row r="2817" spans="1:17" x14ac:dyDescent="0.25">
      <c r="A2817" t="s">
        <v>3048</v>
      </c>
      <c r="B2817" s="1">
        <v>46031</v>
      </c>
      <c r="C2817" s="1">
        <v>46032</v>
      </c>
      <c r="D2817" t="s">
        <v>103</v>
      </c>
      <c r="E2817" t="s">
        <v>286</v>
      </c>
      <c r="F2817" s="2">
        <v>0.77083333333333337</v>
      </c>
      <c r="G2817">
        <v>4</v>
      </c>
      <c r="H2817">
        <v>3</v>
      </c>
      <c r="I2817">
        <v>260</v>
      </c>
      <c r="J2817">
        <v>36</v>
      </c>
      <c r="K2817">
        <v>100</v>
      </c>
      <c r="L2817" t="s">
        <v>171</v>
      </c>
      <c r="M2817" t="s">
        <v>172</v>
      </c>
      <c r="N2817">
        <v>19</v>
      </c>
      <c r="O2817" t="s">
        <v>184</v>
      </c>
      <c r="P2817" t="s">
        <v>174</v>
      </c>
      <c r="Q2817" t="s">
        <v>175</v>
      </c>
    </row>
    <row r="2818" spans="1:17" x14ac:dyDescent="0.25">
      <c r="A2818" t="s">
        <v>3049</v>
      </c>
      <c r="B2818" s="1">
        <v>46177</v>
      </c>
      <c r="C2818" s="1">
        <v>46177</v>
      </c>
      <c r="D2818" t="s">
        <v>140</v>
      </c>
      <c r="E2818" t="s">
        <v>197</v>
      </c>
      <c r="F2818" s="2">
        <v>0.77083333333333337</v>
      </c>
      <c r="G2818">
        <v>8</v>
      </c>
      <c r="H2818">
        <v>5</v>
      </c>
      <c r="I2818">
        <v>360</v>
      </c>
      <c r="J2818">
        <v>48</v>
      </c>
      <c r="K2818">
        <v>40</v>
      </c>
      <c r="L2818" t="s">
        <v>171</v>
      </c>
      <c r="M2818" t="s">
        <v>172</v>
      </c>
      <c r="N2818">
        <v>49</v>
      </c>
      <c r="O2818" t="s">
        <v>179</v>
      </c>
      <c r="P2818" t="s">
        <v>174</v>
      </c>
      <c r="Q2818" t="s">
        <v>180</v>
      </c>
    </row>
    <row r="2819" spans="1:17" x14ac:dyDescent="0.25">
      <c r="A2819" t="s">
        <v>3050</v>
      </c>
      <c r="B2819" s="1">
        <v>46135</v>
      </c>
      <c r="C2819" s="1">
        <v>46137</v>
      </c>
      <c r="D2819" t="s">
        <v>39</v>
      </c>
      <c r="E2819" t="s">
        <v>187</v>
      </c>
      <c r="F2819" s="2">
        <v>0.53125</v>
      </c>
      <c r="G2819">
        <v>4</v>
      </c>
      <c r="H2819">
        <v>6</v>
      </c>
      <c r="I2819">
        <v>240</v>
      </c>
      <c r="J2819">
        <v>54</v>
      </c>
      <c r="K2819">
        <v>0</v>
      </c>
      <c r="L2819" t="s">
        <v>188</v>
      </c>
      <c r="M2819" t="s">
        <v>172</v>
      </c>
      <c r="N2819">
        <v>53</v>
      </c>
      <c r="O2819" t="s">
        <v>173</v>
      </c>
      <c r="P2819" t="s">
        <v>185</v>
      </c>
      <c r="Q2819" t="s">
        <v>229</v>
      </c>
    </row>
    <row r="2820" spans="1:17" x14ac:dyDescent="0.25">
      <c r="A2820" t="s">
        <v>3051</v>
      </c>
      <c r="B2820" s="1">
        <v>46076</v>
      </c>
      <c r="C2820" s="1">
        <v>46082</v>
      </c>
      <c r="D2820" t="s">
        <v>72</v>
      </c>
      <c r="E2820" t="s">
        <v>286</v>
      </c>
      <c r="F2820" s="2">
        <v>0.53125</v>
      </c>
      <c r="G2820">
        <v>3</v>
      </c>
      <c r="H2820">
        <v>5</v>
      </c>
      <c r="I2820">
        <v>260</v>
      </c>
      <c r="J2820">
        <v>48</v>
      </c>
      <c r="K2820">
        <v>0</v>
      </c>
      <c r="L2820" t="s">
        <v>193</v>
      </c>
      <c r="M2820" t="s">
        <v>172</v>
      </c>
      <c r="N2820">
        <v>55</v>
      </c>
      <c r="O2820" t="s">
        <v>179</v>
      </c>
      <c r="P2820" t="s">
        <v>185</v>
      </c>
      <c r="Q2820" t="s">
        <v>175</v>
      </c>
    </row>
    <row r="2821" spans="1:17" x14ac:dyDescent="0.25">
      <c r="A2821" t="s">
        <v>3052</v>
      </c>
      <c r="B2821" s="1">
        <v>46070</v>
      </c>
      <c r="C2821" s="1">
        <v>46076</v>
      </c>
      <c r="D2821" t="s">
        <v>49</v>
      </c>
      <c r="E2821" t="s">
        <v>309</v>
      </c>
      <c r="F2821" s="2">
        <v>0.77083333333333337</v>
      </c>
      <c r="G2821">
        <v>4</v>
      </c>
      <c r="H2821">
        <v>4</v>
      </c>
      <c r="I2821">
        <v>160</v>
      </c>
      <c r="J2821">
        <v>42</v>
      </c>
      <c r="K2821">
        <v>60</v>
      </c>
      <c r="L2821" t="s">
        <v>178</v>
      </c>
      <c r="M2821" t="s">
        <v>172</v>
      </c>
      <c r="N2821">
        <v>28</v>
      </c>
      <c r="O2821" t="s">
        <v>173</v>
      </c>
      <c r="P2821" t="s">
        <v>185</v>
      </c>
      <c r="Q2821" t="s">
        <v>175</v>
      </c>
    </row>
    <row r="2822" spans="1:17" x14ac:dyDescent="0.25">
      <c r="A2822" t="s">
        <v>3053</v>
      </c>
      <c r="B2822" s="1">
        <v>46161</v>
      </c>
      <c r="C2822" s="1">
        <v>46163</v>
      </c>
      <c r="D2822" t="s">
        <v>65</v>
      </c>
      <c r="E2822" t="s">
        <v>195</v>
      </c>
      <c r="F2822" s="2">
        <v>0.64583333333333337</v>
      </c>
      <c r="G2822">
        <v>3</v>
      </c>
      <c r="H2822">
        <v>3</v>
      </c>
      <c r="I2822">
        <v>220</v>
      </c>
      <c r="J2822">
        <v>36</v>
      </c>
      <c r="K2822">
        <v>0</v>
      </c>
      <c r="L2822" t="s">
        <v>193</v>
      </c>
      <c r="M2822" t="s">
        <v>172</v>
      </c>
      <c r="N2822">
        <v>33</v>
      </c>
      <c r="O2822" t="s">
        <v>184</v>
      </c>
      <c r="P2822" t="s">
        <v>185</v>
      </c>
      <c r="Q2822" t="s">
        <v>175</v>
      </c>
    </row>
    <row r="2823" spans="1:17" x14ac:dyDescent="0.25">
      <c r="A2823" t="s">
        <v>3054</v>
      </c>
      <c r="B2823" s="1">
        <v>46049</v>
      </c>
      <c r="C2823" s="1">
        <v>46049</v>
      </c>
      <c r="D2823" t="s">
        <v>45</v>
      </c>
      <c r="E2823" t="s">
        <v>228</v>
      </c>
      <c r="F2823" s="2">
        <v>0.88541666666666663</v>
      </c>
      <c r="G2823">
        <v>4</v>
      </c>
      <c r="H2823">
        <v>4</v>
      </c>
      <c r="I2823">
        <v>380</v>
      </c>
      <c r="J2823">
        <v>42</v>
      </c>
      <c r="K2823">
        <v>0</v>
      </c>
      <c r="L2823" t="s">
        <v>183</v>
      </c>
      <c r="M2823" t="s">
        <v>172</v>
      </c>
      <c r="N2823">
        <v>42</v>
      </c>
      <c r="O2823" t="s">
        <v>173</v>
      </c>
      <c r="P2823" t="s">
        <v>185</v>
      </c>
      <c r="Q2823" t="s">
        <v>180</v>
      </c>
    </row>
    <row r="2824" spans="1:17" x14ac:dyDescent="0.25">
      <c r="A2824" t="s">
        <v>3055</v>
      </c>
      <c r="B2824" s="1">
        <v>46156</v>
      </c>
      <c r="C2824" s="1">
        <v>46163</v>
      </c>
      <c r="D2824" t="s">
        <v>143</v>
      </c>
      <c r="E2824" t="s">
        <v>300</v>
      </c>
      <c r="F2824" s="2">
        <v>0.39583333333333331</v>
      </c>
      <c r="G2824">
        <v>4</v>
      </c>
      <c r="H2824">
        <v>2</v>
      </c>
      <c r="I2824">
        <v>240</v>
      </c>
      <c r="J2824">
        <v>30</v>
      </c>
      <c r="K2824">
        <v>0</v>
      </c>
      <c r="L2824" t="s">
        <v>171</v>
      </c>
      <c r="M2824" t="s">
        <v>207</v>
      </c>
      <c r="N2824">
        <v>34</v>
      </c>
      <c r="O2824" t="s">
        <v>184</v>
      </c>
      <c r="P2824" t="s">
        <v>174</v>
      </c>
      <c r="Q2824" t="s">
        <v>175</v>
      </c>
    </row>
    <row r="2825" spans="1:17" x14ac:dyDescent="0.25">
      <c r="A2825" t="s">
        <v>3056</v>
      </c>
      <c r="B2825" s="1">
        <v>46156</v>
      </c>
      <c r="C2825" s="1">
        <v>46162</v>
      </c>
      <c r="D2825" t="s">
        <v>90</v>
      </c>
      <c r="E2825" t="s">
        <v>445</v>
      </c>
      <c r="F2825" s="2">
        <v>0.88541666666666663</v>
      </c>
      <c r="G2825">
        <v>9</v>
      </c>
      <c r="H2825">
        <v>4</v>
      </c>
      <c r="I2825">
        <v>320</v>
      </c>
      <c r="J2825">
        <v>42</v>
      </c>
      <c r="K2825">
        <v>0</v>
      </c>
      <c r="L2825" t="s">
        <v>183</v>
      </c>
      <c r="M2825" t="s">
        <v>172</v>
      </c>
      <c r="N2825">
        <v>21</v>
      </c>
      <c r="O2825" t="s">
        <v>173</v>
      </c>
      <c r="P2825" t="s">
        <v>174</v>
      </c>
      <c r="Q2825" t="s">
        <v>229</v>
      </c>
    </row>
    <row r="2826" spans="1:17" x14ac:dyDescent="0.25">
      <c r="A2826" t="s">
        <v>3057</v>
      </c>
      <c r="B2826" s="1">
        <v>46048</v>
      </c>
      <c r="C2826" s="1">
        <v>46051</v>
      </c>
      <c r="D2826" t="s">
        <v>77</v>
      </c>
      <c r="E2826" t="s">
        <v>226</v>
      </c>
      <c r="F2826" s="2">
        <v>0.39583333333333331</v>
      </c>
      <c r="G2826">
        <v>2</v>
      </c>
      <c r="H2826">
        <v>3</v>
      </c>
      <c r="I2826">
        <v>240</v>
      </c>
      <c r="J2826">
        <v>36</v>
      </c>
      <c r="K2826">
        <v>0</v>
      </c>
      <c r="L2826" t="s">
        <v>183</v>
      </c>
      <c r="M2826" t="s">
        <v>172</v>
      </c>
      <c r="N2826">
        <v>55</v>
      </c>
      <c r="O2826" t="s">
        <v>184</v>
      </c>
      <c r="P2826" t="s">
        <v>185</v>
      </c>
      <c r="Q2826" t="s">
        <v>229</v>
      </c>
    </row>
    <row r="2827" spans="1:17" x14ac:dyDescent="0.25">
      <c r="A2827" t="s">
        <v>3058</v>
      </c>
      <c r="B2827" s="1">
        <v>46177</v>
      </c>
      <c r="C2827" s="1">
        <v>46180</v>
      </c>
      <c r="D2827" t="s">
        <v>90</v>
      </c>
      <c r="E2827" t="s">
        <v>300</v>
      </c>
      <c r="F2827" s="2">
        <v>0.53125</v>
      </c>
      <c r="G2827">
        <v>1</v>
      </c>
      <c r="H2827">
        <v>4</v>
      </c>
      <c r="I2827">
        <v>420</v>
      </c>
      <c r="J2827">
        <v>42</v>
      </c>
      <c r="K2827">
        <v>0</v>
      </c>
      <c r="L2827" t="s">
        <v>188</v>
      </c>
      <c r="M2827" t="s">
        <v>172</v>
      </c>
      <c r="N2827">
        <v>28</v>
      </c>
      <c r="O2827" t="s">
        <v>184</v>
      </c>
      <c r="P2827" t="s">
        <v>174</v>
      </c>
      <c r="Q2827" t="s">
        <v>180</v>
      </c>
    </row>
    <row r="2828" spans="1:17" x14ac:dyDescent="0.25">
      <c r="A2828" t="s">
        <v>3059</v>
      </c>
      <c r="B2828" s="1">
        <v>46047</v>
      </c>
      <c r="C2828" s="1">
        <v>46052</v>
      </c>
      <c r="D2828" t="s">
        <v>29</v>
      </c>
      <c r="E2828" t="s">
        <v>224</v>
      </c>
      <c r="F2828" s="2">
        <v>0.53125</v>
      </c>
      <c r="G2828">
        <v>4</v>
      </c>
      <c r="H2828">
        <v>2</v>
      </c>
      <c r="I2828">
        <v>240</v>
      </c>
      <c r="J2828">
        <v>30</v>
      </c>
      <c r="K2828">
        <v>0</v>
      </c>
      <c r="L2828" t="s">
        <v>193</v>
      </c>
      <c r="M2828" t="s">
        <v>172</v>
      </c>
      <c r="N2828">
        <v>22</v>
      </c>
      <c r="O2828" t="s">
        <v>173</v>
      </c>
      <c r="P2828" t="s">
        <v>174</v>
      </c>
      <c r="Q2828" t="s">
        <v>175</v>
      </c>
    </row>
    <row r="2829" spans="1:17" x14ac:dyDescent="0.25">
      <c r="A2829" t="s">
        <v>3060</v>
      </c>
      <c r="B2829" s="1">
        <v>46196</v>
      </c>
      <c r="C2829" s="1">
        <v>46197</v>
      </c>
      <c r="D2829" t="s">
        <v>39</v>
      </c>
      <c r="E2829" t="s">
        <v>224</v>
      </c>
      <c r="F2829" s="2">
        <v>0.53125</v>
      </c>
      <c r="G2829">
        <v>2</v>
      </c>
      <c r="H2829">
        <v>3</v>
      </c>
      <c r="I2829">
        <v>420</v>
      </c>
      <c r="J2829">
        <v>36</v>
      </c>
      <c r="K2829">
        <v>0</v>
      </c>
      <c r="L2829" t="s">
        <v>171</v>
      </c>
      <c r="M2829" t="s">
        <v>172</v>
      </c>
      <c r="N2829">
        <v>29</v>
      </c>
      <c r="O2829" t="s">
        <v>173</v>
      </c>
      <c r="P2829" t="s">
        <v>185</v>
      </c>
      <c r="Q2829" t="s">
        <v>180</v>
      </c>
    </row>
    <row r="2830" spans="1:17" x14ac:dyDescent="0.25">
      <c r="A2830" t="s">
        <v>3061</v>
      </c>
      <c r="B2830" s="1">
        <v>46146</v>
      </c>
      <c r="C2830" s="1">
        <v>46148</v>
      </c>
      <c r="D2830" t="s">
        <v>10</v>
      </c>
      <c r="E2830" t="s">
        <v>226</v>
      </c>
      <c r="F2830" s="2">
        <v>0.39583333333333331</v>
      </c>
      <c r="G2830">
        <v>4</v>
      </c>
      <c r="H2830">
        <v>3</v>
      </c>
      <c r="I2830">
        <v>160</v>
      </c>
      <c r="J2830">
        <v>36</v>
      </c>
      <c r="K2830">
        <v>0</v>
      </c>
      <c r="L2830" t="s">
        <v>193</v>
      </c>
      <c r="M2830" t="s">
        <v>207</v>
      </c>
      <c r="N2830">
        <v>33</v>
      </c>
      <c r="O2830" t="s">
        <v>173</v>
      </c>
      <c r="P2830" t="s">
        <v>185</v>
      </c>
      <c r="Q2830" t="s">
        <v>175</v>
      </c>
    </row>
    <row r="2831" spans="1:17" x14ac:dyDescent="0.25">
      <c r="A2831" t="s">
        <v>3062</v>
      </c>
      <c r="B2831" s="1">
        <v>46125</v>
      </c>
      <c r="C2831" s="1">
        <v>46125</v>
      </c>
      <c r="D2831" t="s">
        <v>10</v>
      </c>
      <c r="E2831" t="s">
        <v>224</v>
      </c>
      <c r="F2831" s="2">
        <v>0.77083333333333337</v>
      </c>
      <c r="G2831">
        <v>7</v>
      </c>
      <c r="H2831">
        <v>3</v>
      </c>
      <c r="I2831">
        <v>240</v>
      </c>
      <c r="J2831">
        <v>36</v>
      </c>
      <c r="K2831">
        <v>40</v>
      </c>
      <c r="L2831" t="s">
        <v>178</v>
      </c>
      <c r="M2831" t="s">
        <v>172</v>
      </c>
      <c r="N2831">
        <v>23</v>
      </c>
      <c r="O2831" t="s">
        <v>179</v>
      </c>
      <c r="P2831" t="s">
        <v>174</v>
      </c>
      <c r="Q2831" t="s">
        <v>175</v>
      </c>
    </row>
    <row r="2832" spans="1:17" x14ac:dyDescent="0.25">
      <c r="A2832" t="s">
        <v>3063</v>
      </c>
      <c r="B2832" s="1">
        <v>46098</v>
      </c>
      <c r="C2832" s="1">
        <v>46102</v>
      </c>
      <c r="D2832" t="s">
        <v>75</v>
      </c>
      <c r="E2832" t="s">
        <v>222</v>
      </c>
      <c r="F2832" s="2">
        <v>0.64583333333333337</v>
      </c>
      <c r="G2832">
        <v>2</v>
      </c>
      <c r="H2832">
        <v>4</v>
      </c>
      <c r="I2832">
        <v>240</v>
      </c>
      <c r="J2832">
        <v>42</v>
      </c>
      <c r="K2832">
        <v>20</v>
      </c>
      <c r="L2832" t="s">
        <v>178</v>
      </c>
      <c r="M2832" t="s">
        <v>172</v>
      </c>
      <c r="N2832">
        <v>25</v>
      </c>
      <c r="O2832" t="s">
        <v>184</v>
      </c>
      <c r="P2832" t="s">
        <v>185</v>
      </c>
      <c r="Q2832" t="s">
        <v>175</v>
      </c>
    </row>
    <row r="2833" spans="1:17" x14ac:dyDescent="0.25">
      <c r="A2833" t="s">
        <v>3064</v>
      </c>
      <c r="B2833" s="1">
        <v>46100</v>
      </c>
      <c r="C2833" s="1">
        <v>46106</v>
      </c>
      <c r="D2833" t="s">
        <v>87</v>
      </c>
      <c r="E2833" t="s">
        <v>226</v>
      </c>
      <c r="F2833" s="2">
        <v>0.77083333333333337</v>
      </c>
      <c r="G2833">
        <v>1</v>
      </c>
      <c r="H2833">
        <v>6</v>
      </c>
      <c r="I2833">
        <v>240</v>
      </c>
      <c r="J2833">
        <v>54</v>
      </c>
      <c r="K2833">
        <v>0</v>
      </c>
      <c r="L2833" t="s">
        <v>183</v>
      </c>
      <c r="M2833" t="s">
        <v>172</v>
      </c>
      <c r="N2833">
        <v>53</v>
      </c>
      <c r="O2833" t="s">
        <v>184</v>
      </c>
      <c r="P2833" t="s">
        <v>174</v>
      </c>
      <c r="Q2833" t="s">
        <v>229</v>
      </c>
    </row>
    <row r="2834" spans="1:17" x14ac:dyDescent="0.25">
      <c r="A2834" t="s">
        <v>3065</v>
      </c>
      <c r="B2834" s="1">
        <v>46159</v>
      </c>
      <c r="C2834" s="1">
        <v>46161</v>
      </c>
      <c r="D2834" t="s">
        <v>136</v>
      </c>
      <c r="E2834" t="s">
        <v>222</v>
      </c>
      <c r="F2834" s="2">
        <v>0.39583333333333331</v>
      </c>
      <c r="G2834">
        <v>9</v>
      </c>
      <c r="H2834">
        <v>1</v>
      </c>
      <c r="I2834">
        <v>240</v>
      </c>
      <c r="J2834">
        <v>24</v>
      </c>
      <c r="K2834">
        <v>0</v>
      </c>
      <c r="L2834" t="s">
        <v>183</v>
      </c>
      <c r="M2834" t="s">
        <v>263</v>
      </c>
      <c r="N2834">
        <v>51</v>
      </c>
      <c r="O2834" t="s">
        <v>184</v>
      </c>
      <c r="P2834" t="s">
        <v>174</v>
      </c>
      <c r="Q2834" t="s">
        <v>175</v>
      </c>
    </row>
    <row r="2835" spans="1:17" x14ac:dyDescent="0.25">
      <c r="A2835" t="s">
        <v>3066</v>
      </c>
      <c r="B2835" s="1">
        <v>46068</v>
      </c>
      <c r="C2835" s="1">
        <v>46071</v>
      </c>
      <c r="D2835" t="s">
        <v>29</v>
      </c>
      <c r="E2835" t="s">
        <v>283</v>
      </c>
      <c r="F2835" s="2">
        <v>0.53125</v>
      </c>
      <c r="G2835">
        <v>3</v>
      </c>
      <c r="H2835">
        <v>1</v>
      </c>
      <c r="I2835">
        <v>200</v>
      </c>
      <c r="J2835">
        <v>24</v>
      </c>
      <c r="K2835">
        <v>100</v>
      </c>
      <c r="L2835" t="s">
        <v>188</v>
      </c>
      <c r="M2835" t="s">
        <v>172</v>
      </c>
      <c r="N2835">
        <v>31</v>
      </c>
      <c r="O2835" t="s">
        <v>173</v>
      </c>
      <c r="P2835" t="s">
        <v>174</v>
      </c>
      <c r="Q2835" t="s">
        <v>175</v>
      </c>
    </row>
    <row r="2836" spans="1:17" x14ac:dyDescent="0.25">
      <c r="A2836" t="s">
        <v>3067</v>
      </c>
      <c r="B2836" s="1">
        <v>46058</v>
      </c>
      <c r="C2836" s="1">
        <v>46063</v>
      </c>
      <c r="D2836" t="s">
        <v>29</v>
      </c>
      <c r="E2836" t="s">
        <v>328</v>
      </c>
      <c r="F2836" s="2">
        <v>0.39583333333333331</v>
      </c>
      <c r="G2836">
        <v>4</v>
      </c>
      <c r="H2836">
        <v>2</v>
      </c>
      <c r="I2836">
        <v>300</v>
      </c>
      <c r="J2836">
        <v>30</v>
      </c>
      <c r="K2836">
        <v>0</v>
      </c>
      <c r="L2836" t="s">
        <v>188</v>
      </c>
      <c r="M2836" t="s">
        <v>172</v>
      </c>
      <c r="N2836">
        <v>28</v>
      </c>
      <c r="O2836" t="s">
        <v>179</v>
      </c>
      <c r="P2836" t="s">
        <v>185</v>
      </c>
      <c r="Q2836" t="s">
        <v>229</v>
      </c>
    </row>
    <row r="2837" spans="1:17" x14ac:dyDescent="0.25">
      <c r="A2837" t="s">
        <v>3068</v>
      </c>
      <c r="B2837" s="1">
        <v>46142</v>
      </c>
      <c r="C2837" s="1">
        <v>46147</v>
      </c>
      <c r="D2837" t="s">
        <v>107</v>
      </c>
      <c r="E2837" t="s">
        <v>268</v>
      </c>
      <c r="F2837" s="2">
        <v>0.77083333333333337</v>
      </c>
      <c r="G2837">
        <v>1</v>
      </c>
      <c r="H2837">
        <v>6</v>
      </c>
      <c r="I2837">
        <v>460</v>
      </c>
      <c r="J2837">
        <v>54</v>
      </c>
      <c r="K2837">
        <v>40</v>
      </c>
      <c r="L2837" t="s">
        <v>188</v>
      </c>
      <c r="M2837" t="s">
        <v>172</v>
      </c>
      <c r="N2837">
        <v>42</v>
      </c>
      <c r="O2837" t="s">
        <v>173</v>
      </c>
      <c r="P2837" t="s">
        <v>174</v>
      </c>
      <c r="Q2837" t="s">
        <v>180</v>
      </c>
    </row>
    <row r="2838" spans="1:17" x14ac:dyDescent="0.25">
      <c r="A2838" t="s">
        <v>3069</v>
      </c>
      <c r="B2838" s="1">
        <v>46125</v>
      </c>
      <c r="C2838" s="1">
        <v>46132</v>
      </c>
      <c r="D2838" t="s">
        <v>72</v>
      </c>
      <c r="E2838" t="s">
        <v>226</v>
      </c>
      <c r="F2838" s="2">
        <v>0.77083333333333337</v>
      </c>
      <c r="G2838">
        <v>2</v>
      </c>
      <c r="H2838">
        <v>6</v>
      </c>
      <c r="I2838">
        <v>240</v>
      </c>
      <c r="J2838">
        <v>54</v>
      </c>
      <c r="K2838">
        <v>20</v>
      </c>
      <c r="L2838" t="s">
        <v>171</v>
      </c>
      <c r="M2838" t="s">
        <v>172</v>
      </c>
      <c r="N2838">
        <v>52</v>
      </c>
      <c r="O2838" t="s">
        <v>179</v>
      </c>
      <c r="P2838" t="s">
        <v>174</v>
      </c>
      <c r="Q2838" t="s">
        <v>229</v>
      </c>
    </row>
    <row r="2839" spans="1:17" x14ac:dyDescent="0.25">
      <c r="A2839" t="s">
        <v>3070</v>
      </c>
      <c r="B2839" s="1">
        <v>46104</v>
      </c>
      <c r="C2839" s="1">
        <v>46105</v>
      </c>
      <c r="D2839" t="s">
        <v>45</v>
      </c>
      <c r="E2839" t="s">
        <v>280</v>
      </c>
      <c r="F2839" s="2">
        <v>0.39583333333333331</v>
      </c>
      <c r="G2839">
        <v>2</v>
      </c>
      <c r="H2839">
        <v>5</v>
      </c>
      <c r="I2839">
        <v>320</v>
      </c>
      <c r="J2839">
        <v>48</v>
      </c>
      <c r="K2839">
        <v>60</v>
      </c>
      <c r="L2839" t="s">
        <v>183</v>
      </c>
      <c r="M2839" t="s">
        <v>172</v>
      </c>
      <c r="N2839">
        <v>32</v>
      </c>
      <c r="O2839" t="s">
        <v>179</v>
      </c>
      <c r="P2839" t="s">
        <v>185</v>
      </c>
      <c r="Q2839" t="s">
        <v>229</v>
      </c>
    </row>
    <row r="2840" spans="1:17" x14ac:dyDescent="0.25">
      <c r="A2840" t="s">
        <v>3071</v>
      </c>
      <c r="B2840" s="1">
        <v>46044</v>
      </c>
      <c r="C2840" s="1">
        <v>46051</v>
      </c>
      <c r="D2840" t="s">
        <v>99</v>
      </c>
      <c r="E2840" t="s">
        <v>344</v>
      </c>
      <c r="F2840" s="2">
        <v>0.64583333333333337</v>
      </c>
      <c r="G2840">
        <v>2</v>
      </c>
      <c r="H2840">
        <v>3</v>
      </c>
      <c r="I2840">
        <v>200</v>
      </c>
      <c r="J2840">
        <v>36</v>
      </c>
      <c r="K2840">
        <v>0</v>
      </c>
      <c r="L2840" t="s">
        <v>188</v>
      </c>
      <c r="M2840" t="s">
        <v>207</v>
      </c>
      <c r="N2840">
        <v>18</v>
      </c>
      <c r="O2840" t="s">
        <v>173</v>
      </c>
      <c r="P2840" t="s">
        <v>185</v>
      </c>
      <c r="Q2840" t="s">
        <v>175</v>
      </c>
    </row>
    <row r="2841" spans="1:17" x14ac:dyDescent="0.25">
      <c r="A2841" t="s">
        <v>3072</v>
      </c>
      <c r="B2841" s="1">
        <v>46042</v>
      </c>
      <c r="C2841" s="1">
        <v>46042</v>
      </c>
      <c r="D2841" t="s">
        <v>96</v>
      </c>
      <c r="E2841" t="s">
        <v>249</v>
      </c>
      <c r="F2841" s="2">
        <v>0.64583333333333337</v>
      </c>
      <c r="G2841">
        <v>2</v>
      </c>
      <c r="H2841">
        <v>2</v>
      </c>
      <c r="I2841">
        <v>240</v>
      </c>
      <c r="J2841">
        <v>30</v>
      </c>
      <c r="K2841">
        <v>0</v>
      </c>
      <c r="L2841" t="s">
        <v>171</v>
      </c>
      <c r="M2841" t="s">
        <v>172</v>
      </c>
      <c r="N2841">
        <v>50</v>
      </c>
      <c r="O2841" t="s">
        <v>184</v>
      </c>
      <c r="P2841" t="s">
        <v>185</v>
      </c>
      <c r="Q2841" t="s">
        <v>229</v>
      </c>
    </row>
    <row r="2842" spans="1:17" x14ac:dyDescent="0.25">
      <c r="A2842" t="s">
        <v>3073</v>
      </c>
      <c r="B2842" s="1">
        <v>46148</v>
      </c>
      <c r="C2842" s="1">
        <v>46155</v>
      </c>
      <c r="D2842" t="s">
        <v>17</v>
      </c>
      <c r="E2842" t="s">
        <v>182</v>
      </c>
      <c r="F2842" s="2">
        <v>0.88541666666666663</v>
      </c>
      <c r="G2842">
        <v>4</v>
      </c>
      <c r="H2842">
        <v>2</v>
      </c>
      <c r="I2842">
        <v>420</v>
      </c>
      <c r="J2842">
        <v>30</v>
      </c>
      <c r="K2842">
        <v>20</v>
      </c>
      <c r="L2842" t="s">
        <v>188</v>
      </c>
      <c r="M2842" t="s">
        <v>172</v>
      </c>
      <c r="N2842">
        <v>18</v>
      </c>
      <c r="O2842" t="s">
        <v>173</v>
      </c>
      <c r="P2842" t="s">
        <v>185</v>
      </c>
      <c r="Q2842" t="s">
        <v>180</v>
      </c>
    </row>
    <row r="2843" spans="1:17" x14ac:dyDescent="0.25">
      <c r="A2843" t="s">
        <v>3074</v>
      </c>
      <c r="B2843" s="1">
        <v>46123</v>
      </c>
      <c r="C2843" s="1">
        <v>46127</v>
      </c>
      <c r="D2843" t="s">
        <v>93</v>
      </c>
      <c r="E2843" t="s">
        <v>232</v>
      </c>
      <c r="F2843" s="2">
        <v>0.39583333333333331</v>
      </c>
      <c r="G2843">
        <v>8</v>
      </c>
      <c r="H2843">
        <v>5</v>
      </c>
      <c r="I2843">
        <v>240</v>
      </c>
      <c r="J2843">
        <v>48</v>
      </c>
      <c r="K2843">
        <v>0</v>
      </c>
      <c r="L2843" t="s">
        <v>183</v>
      </c>
      <c r="M2843" t="s">
        <v>172</v>
      </c>
      <c r="N2843">
        <v>18</v>
      </c>
      <c r="O2843" t="s">
        <v>184</v>
      </c>
      <c r="P2843" t="s">
        <v>174</v>
      </c>
      <c r="Q2843" t="s">
        <v>175</v>
      </c>
    </row>
    <row r="2844" spans="1:17" x14ac:dyDescent="0.25">
      <c r="A2844" t="s">
        <v>3075</v>
      </c>
      <c r="B2844" s="1">
        <v>46139</v>
      </c>
      <c r="C2844" s="1">
        <v>46146</v>
      </c>
      <c r="D2844" t="s">
        <v>35</v>
      </c>
      <c r="E2844" t="s">
        <v>170</v>
      </c>
      <c r="F2844" s="2">
        <v>0.53125</v>
      </c>
      <c r="G2844">
        <v>3</v>
      </c>
      <c r="H2844">
        <v>3</v>
      </c>
      <c r="I2844">
        <v>160</v>
      </c>
      <c r="J2844">
        <v>36</v>
      </c>
      <c r="K2844">
        <v>20</v>
      </c>
      <c r="L2844" t="s">
        <v>188</v>
      </c>
      <c r="M2844" t="s">
        <v>172</v>
      </c>
      <c r="N2844">
        <v>53</v>
      </c>
      <c r="O2844" t="s">
        <v>184</v>
      </c>
      <c r="P2844" t="s">
        <v>174</v>
      </c>
      <c r="Q2844" t="s">
        <v>175</v>
      </c>
    </row>
    <row r="2845" spans="1:17" x14ac:dyDescent="0.25">
      <c r="A2845" t="s">
        <v>3076</v>
      </c>
      <c r="B2845" s="1">
        <v>46046</v>
      </c>
      <c r="C2845" s="1">
        <v>46048</v>
      </c>
      <c r="D2845" t="s">
        <v>17</v>
      </c>
      <c r="E2845" t="s">
        <v>335</v>
      </c>
      <c r="F2845" s="2">
        <v>0.39583333333333331</v>
      </c>
      <c r="G2845">
        <v>1</v>
      </c>
      <c r="H2845">
        <v>1</v>
      </c>
      <c r="I2845">
        <v>280</v>
      </c>
      <c r="J2845">
        <v>24</v>
      </c>
      <c r="K2845">
        <v>100</v>
      </c>
      <c r="L2845" t="s">
        <v>171</v>
      </c>
      <c r="M2845" t="s">
        <v>172</v>
      </c>
      <c r="N2845">
        <v>52</v>
      </c>
      <c r="O2845" t="s">
        <v>173</v>
      </c>
      <c r="P2845" t="s">
        <v>174</v>
      </c>
      <c r="Q2845" t="s">
        <v>175</v>
      </c>
    </row>
    <row r="2846" spans="1:17" x14ac:dyDescent="0.25">
      <c r="A2846" t="s">
        <v>3077</v>
      </c>
      <c r="B2846" s="1">
        <v>46116</v>
      </c>
      <c r="C2846" s="1">
        <v>46116</v>
      </c>
      <c r="D2846" t="s">
        <v>29</v>
      </c>
      <c r="E2846" t="s">
        <v>232</v>
      </c>
      <c r="F2846" s="2">
        <v>0.77083333333333337</v>
      </c>
      <c r="G2846">
        <v>2</v>
      </c>
      <c r="H2846">
        <v>2</v>
      </c>
      <c r="I2846">
        <v>320</v>
      </c>
      <c r="J2846">
        <v>30</v>
      </c>
      <c r="K2846">
        <v>0</v>
      </c>
      <c r="L2846" t="s">
        <v>188</v>
      </c>
      <c r="M2846" t="s">
        <v>172</v>
      </c>
      <c r="N2846">
        <v>35</v>
      </c>
      <c r="O2846" t="s">
        <v>184</v>
      </c>
      <c r="P2846" t="s">
        <v>174</v>
      </c>
      <c r="Q2846" t="s">
        <v>229</v>
      </c>
    </row>
    <row r="2847" spans="1:17" x14ac:dyDescent="0.25">
      <c r="A2847" t="s">
        <v>3078</v>
      </c>
      <c r="B2847" s="1">
        <v>46194</v>
      </c>
      <c r="C2847" s="1">
        <v>46200</v>
      </c>
      <c r="D2847" t="s">
        <v>35</v>
      </c>
      <c r="E2847" t="s">
        <v>246</v>
      </c>
      <c r="F2847" s="2">
        <v>0.9375</v>
      </c>
      <c r="G2847">
        <v>2</v>
      </c>
      <c r="H2847">
        <v>3</v>
      </c>
      <c r="I2847">
        <v>360</v>
      </c>
      <c r="J2847">
        <v>36</v>
      </c>
      <c r="K2847">
        <v>100</v>
      </c>
      <c r="L2847" t="s">
        <v>183</v>
      </c>
      <c r="M2847" t="s">
        <v>172</v>
      </c>
      <c r="N2847">
        <v>30</v>
      </c>
      <c r="O2847" t="s">
        <v>184</v>
      </c>
      <c r="P2847" t="s">
        <v>174</v>
      </c>
      <c r="Q2847" t="s">
        <v>229</v>
      </c>
    </row>
    <row r="2848" spans="1:17" x14ac:dyDescent="0.25">
      <c r="A2848" t="s">
        <v>3079</v>
      </c>
      <c r="B2848" s="1">
        <v>46137</v>
      </c>
      <c r="C2848" s="1">
        <v>46137</v>
      </c>
      <c r="D2848" t="s">
        <v>39</v>
      </c>
      <c r="E2848" t="s">
        <v>228</v>
      </c>
      <c r="F2848" s="2">
        <v>0.88541666666666663</v>
      </c>
      <c r="G2848">
        <v>1</v>
      </c>
      <c r="H2848">
        <v>4</v>
      </c>
      <c r="I2848">
        <v>380</v>
      </c>
      <c r="J2848">
        <v>42</v>
      </c>
      <c r="K2848">
        <v>150</v>
      </c>
      <c r="L2848" t="s">
        <v>171</v>
      </c>
      <c r="M2848" t="s">
        <v>172</v>
      </c>
      <c r="N2848">
        <v>60</v>
      </c>
      <c r="O2848" t="s">
        <v>179</v>
      </c>
      <c r="P2848" t="s">
        <v>174</v>
      </c>
      <c r="Q2848" t="s">
        <v>180</v>
      </c>
    </row>
    <row r="2849" spans="1:17" x14ac:dyDescent="0.25">
      <c r="A2849" t="s">
        <v>3080</v>
      </c>
      <c r="B2849" s="1">
        <v>46048</v>
      </c>
      <c r="C2849" s="1">
        <v>46052</v>
      </c>
      <c r="D2849" t="s">
        <v>124</v>
      </c>
      <c r="E2849" t="s">
        <v>344</v>
      </c>
      <c r="F2849" s="2">
        <v>0.39583333333333331</v>
      </c>
      <c r="G2849">
        <v>5</v>
      </c>
      <c r="H2849">
        <v>3</v>
      </c>
      <c r="I2849">
        <v>280</v>
      </c>
      <c r="J2849">
        <v>36</v>
      </c>
      <c r="K2849">
        <v>40</v>
      </c>
      <c r="L2849" t="s">
        <v>178</v>
      </c>
      <c r="M2849" t="s">
        <v>172</v>
      </c>
      <c r="N2849">
        <v>44</v>
      </c>
      <c r="O2849" t="s">
        <v>179</v>
      </c>
      <c r="P2849" t="s">
        <v>185</v>
      </c>
      <c r="Q2849" t="s">
        <v>229</v>
      </c>
    </row>
    <row r="2850" spans="1:17" x14ac:dyDescent="0.25">
      <c r="A2850" t="s">
        <v>3081</v>
      </c>
      <c r="B2850" s="1">
        <v>46167</v>
      </c>
      <c r="C2850" s="1">
        <v>46173</v>
      </c>
      <c r="D2850" t="s">
        <v>107</v>
      </c>
      <c r="E2850" t="s">
        <v>274</v>
      </c>
      <c r="F2850" s="2">
        <v>0.64583333333333337</v>
      </c>
      <c r="G2850">
        <v>6</v>
      </c>
      <c r="H2850">
        <v>1</v>
      </c>
      <c r="I2850">
        <v>320</v>
      </c>
      <c r="J2850">
        <v>24</v>
      </c>
      <c r="K2850">
        <v>0</v>
      </c>
      <c r="L2850" t="s">
        <v>188</v>
      </c>
      <c r="M2850" t="s">
        <v>172</v>
      </c>
      <c r="N2850">
        <v>45</v>
      </c>
      <c r="O2850" t="s">
        <v>184</v>
      </c>
      <c r="P2850" t="s">
        <v>185</v>
      </c>
      <c r="Q2850" t="s">
        <v>229</v>
      </c>
    </row>
    <row r="2851" spans="1:17" x14ac:dyDescent="0.25">
      <c r="A2851" t="s">
        <v>3082</v>
      </c>
      <c r="B2851" s="1">
        <v>46033</v>
      </c>
      <c r="C2851" s="1">
        <v>46035</v>
      </c>
      <c r="D2851" t="s">
        <v>133</v>
      </c>
      <c r="E2851" t="s">
        <v>235</v>
      </c>
      <c r="F2851" s="2">
        <v>0.64583333333333337</v>
      </c>
      <c r="G2851">
        <v>4</v>
      </c>
      <c r="H2851">
        <v>3</v>
      </c>
      <c r="I2851">
        <v>280</v>
      </c>
      <c r="J2851">
        <v>36</v>
      </c>
      <c r="K2851">
        <v>0</v>
      </c>
      <c r="L2851" t="s">
        <v>171</v>
      </c>
      <c r="M2851" t="s">
        <v>263</v>
      </c>
      <c r="N2851">
        <v>32</v>
      </c>
      <c r="O2851" t="s">
        <v>179</v>
      </c>
      <c r="P2851" t="s">
        <v>185</v>
      </c>
      <c r="Q2851" t="s">
        <v>175</v>
      </c>
    </row>
    <row r="2852" spans="1:17" x14ac:dyDescent="0.25">
      <c r="A2852" t="s">
        <v>3083</v>
      </c>
      <c r="B2852" s="1">
        <v>46140</v>
      </c>
      <c r="C2852" s="1">
        <v>46142</v>
      </c>
      <c r="D2852" t="s">
        <v>45</v>
      </c>
      <c r="E2852" t="s">
        <v>335</v>
      </c>
      <c r="F2852" s="2">
        <v>0.9375</v>
      </c>
      <c r="G2852">
        <v>2</v>
      </c>
      <c r="H2852">
        <v>1</v>
      </c>
      <c r="I2852">
        <v>280</v>
      </c>
      <c r="J2852">
        <v>24</v>
      </c>
      <c r="K2852">
        <v>100</v>
      </c>
      <c r="L2852" t="s">
        <v>171</v>
      </c>
      <c r="M2852" t="s">
        <v>172</v>
      </c>
      <c r="N2852">
        <v>59</v>
      </c>
      <c r="O2852" t="s">
        <v>184</v>
      </c>
      <c r="P2852" t="s">
        <v>185</v>
      </c>
      <c r="Q2852" t="s">
        <v>175</v>
      </c>
    </row>
    <row r="2853" spans="1:17" x14ac:dyDescent="0.25">
      <c r="A2853" t="s">
        <v>3084</v>
      </c>
      <c r="B2853" s="1">
        <v>46083</v>
      </c>
      <c r="C2853" s="1">
        <v>46088</v>
      </c>
      <c r="D2853" t="s">
        <v>103</v>
      </c>
      <c r="E2853" t="s">
        <v>182</v>
      </c>
      <c r="F2853" s="2">
        <v>0.53125</v>
      </c>
      <c r="G2853">
        <v>6</v>
      </c>
      <c r="H2853">
        <v>6</v>
      </c>
      <c r="I2853">
        <v>240</v>
      </c>
      <c r="J2853">
        <v>54</v>
      </c>
      <c r="K2853">
        <v>150</v>
      </c>
      <c r="L2853" t="s">
        <v>193</v>
      </c>
      <c r="M2853" t="s">
        <v>172</v>
      </c>
      <c r="N2853">
        <v>30</v>
      </c>
      <c r="O2853" t="s">
        <v>173</v>
      </c>
      <c r="P2853" t="s">
        <v>174</v>
      </c>
      <c r="Q2853" t="s">
        <v>175</v>
      </c>
    </row>
    <row r="2854" spans="1:17" x14ac:dyDescent="0.25">
      <c r="A2854" t="s">
        <v>3085</v>
      </c>
      <c r="B2854" s="1">
        <v>46064</v>
      </c>
      <c r="C2854" s="1">
        <v>46068</v>
      </c>
      <c r="D2854" t="s">
        <v>10</v>
      </c>
      <c r="E2854" t="s">
        <v>300</v>
      </c>
      <c r="F2854" s="2">
        <v>0.88541666666666663</v>
      </c>
      <c r="G2854">
        <v>5</v>
      </c>
      <c r="H2854">
        <v>3</v>
      </c>
      <c r="I2854">
        <v>240</v>
      </c>
      <c r="J2854">
        <v>36</v>
      </c>
      <c r="K2854">
        <v>0</v>
      </c>
      <c r="L2854" t="s">
        <v>193</v>
      </c>
      <c r="M2854" t="s">
        <v>172</v>
      </c>
      <c r="N2854">
        <v>56</v>
      </c>
      <c r="O2854" t="s">
        <v>184</v>
      </c>
      <c r="P2854" t="s">
        <v>185</v>
      </c>
      <c r="Q2854" t="s">
        <v>175</v>
      </c>
    </row>
    <row r="2855" spans="1:17" x14ac:dyDescent="0.25">
      <c r="A2855" t="s">
        <v>3086</v>
      </c>
      <c r="B2855" s="1">
        <v>46091</v>
      </c>
      <c r="C2855" s="1">
        <v>46093</v>
      </c>
      <c r="D2855" t="s">
        <v>96</v>
      </c>
      <c r="E2855" t="s">
        <v>237</v>
      </c>
      <c r="F2855" s="2">
        <v>0.53125</v>
      </c>
      <c r="G2855">
        <v>6</v>
      </c>
      <c r="H2855">
        <v>3</v>
      </c>
      <c r="I2855">
        <v>440</v>
      </c>
      <c r="J2855">
        <v>36</v>
      </c>
      <c r="K2855">
        <v>0</v>
      </c>
      <c r="L2855" t="s">
        <v>183</v>
      </c>
      <c r="M2855" t="s">
        <v>172</v>
      </c>
      <c r="N2855">
        <v>40</v>
      </c>
      <c r="O2855" t="s">
        <v>173</v>
      </c>
      <c r="P2855" t="s">
        <v>174</v>
      </c>
      <c r="Q2855" t="s">
        <v>180</v>
      </c>
    </row>
    <row r="2856" spans="1:17" x14ac:dyDescent="0.25">
      <c r="A2856" t="s">
        <v>3087</v>
      </c>
      <c r="B2856" s="1">
        <v>46164</v>
      </c>
      <c r="C2856" s="1">
        <v>46170</v>
      </c>
      <c r="D2856" t="s">
        <v>96</v>
      </c>
      <c r="E2856" t="s">
        <v>187</v>
      </c>
      <c r="F2856" s="2">
        <v>0.53125</v>
      </c>
      <c r="G2856">
        <v>7</v>
      </c>
      <c r="H2856">
        <v>4</v>
      </c>
      <c r="I2856">
        <v>160</v>
      </c>
      <c r="J2856">
        <v>42</v>
      </c>
      <c r="K2856">
        <v>0</v>
      </c>
      <c r="L2856" t="s">
        <v>178</v>
      </c>
      <c r="M2856" t="s">
        <v>172</v>
      </c>
      <c r="N2856">
        <v>32</v>
      </c>
      <c r="O2856" t="s">
        <v>179</v>
      </c>
      <c r="P2856" t="s">
        <v>185</v>
      </c>
      <c r="Q2856" t="s">
        <v>175</v>
      </c>
    </row>
    <row r="2857" spans="1:17" x14ac:dyDescent="0.25">
      <c r="A2857" t="s">
        <v>3088</v>
      </c>
      <c r="B2857" s="1">
        <v>46184</v>
      </c>
      <c r="C2857" s="1">
        <v>46186</v>
      </c>
      <c r="D2857" t="s">
        <v>17</v>
      </c>
      <c r="E2857" t="s">
        <v>274</v>
      </c>
      <c r="F2857" s="2">
        <v>0.64583333333333337</v>
      </c>
      <c r="G2857">
        <v>3</v>
      </c>
      <c r="H2857">
        <v>3</v>
      </c>
      <c r="I2857">
        <v>320</v>
      </c>
      <c r="J2857">
        <v>36</v>
      </c>
      <c r="K2857">
        <v>0</v>
      </c>
      <c r="L2857" t="s">
        <v>188</v>
      </c>
      <c r="M2857" t="s">
        <v>172</v>
      </c>
      <c r="N2857">
        <v>25</v>
      </c>
      <c r="O2857" t="s">
        <v>184</v>
      </c>
      <c r="P2857" t="s">
        <v>185</v>
      </c>
      <c r="Q2857" t="s">
        <v>229</v>
      </c>
    </row>
    <row r="2858" spans="1:17" x14ac:dyDescent="0.25">
      <c r="A2858" t="s">
        <v>3089</v>
      </c>
      <c r="B2858" s="1">
        <v>46199</v>
      </c>
      <c r="C2858" s="1">
        <v>46202</v>
      </c>
      <c r="D2858" t="s">
        <v>35</v>
      </c>
      <c r="E2858" t="s">
        <v>218</v>
      </c>
      <c r="F2858" s="2">
        <v>0.88541666666666663</v>
      </c>
      <c r="G2858">
        <v>4</v>
      </c>
      <c r="H2858">
        <v>2</v>
      </c>
      <c r="I2858">
        <v>240</v>
      </c>
      <c r="J2858">
        <v>30</v>
      </c>
      <c r="K2858">
        <v>100</v>
      </c>
      <c r="L2858" t="s">
        <v>183</v>
      </c>
      <c r="M2858" t="s">
        <v>172</v>
      </c>
      <c r="N2858">
        <v>28</v>
      </c>
      <c r="O2858" t="s">
        <v>179</v>
      </c>
      <c r="P2858" t="s">
        <v>174</v>
      </c>
      <c r="Q2858" t="s">
        <v>175</v>
      </c>
    </row>
    <row r="2859" spans="1:17" x14ac:dyDescent="0.25">
      <c r="A2859" t="s">
        <v>3090</v>
      </c>
      <c r="B2859" s="1">
        <v>46116</v>
      </c>
      <c r="C2859" s="1">
        <v>46123</v>
      </c>
      <c r="D2859" t="s">
        <v>10</v>
      </c>
      <c r="E2859" t="s">
        <v>220</v>
      </c>
      <c r="F2859" s="2">
        <v>0.64583333333333337</v>
      </c>
      <c r="G2859">
        <v>4</v>
      </c>
      <c r="H2859">
        <v>2</v>
      </c>
      <c r="I2859">
        <v>240</v>
      </c>
      <c r="J2859">
        <v>30</v>
      </c>
      <c r="K2859">
        <v>60</v>
      </c>
      <c r="L2859" t="s">
        <v>178</v>
      </c>
      <c r="M2859" t="s">
        <v>172</v>
      </c>
      <c r="N2859">
        <v>59</v>
      </c>
      <c r="O2859" t="s">
        <v>184</v>
      </c>
      <c r="P2859" t="s">
        <v>174</v>
      </c>
      <c r="Q2859" t="s">
        <v>175</v>
      </c>
    </row>
    <row r="2860" spans="1:17" x14ac:dyDescent="0.25">
      <c r="A2860" t="s">
        <v>3091</v>
      </c>
      <c r="B2860" s="1">
        <v>46044</v>
      </c>
      <c r="C2860" s="1">
        <v>46045</v>
      </c>
      <c r="D2860" t="s">
        <v>21</v>
      </c>
      <c r="E2860" t="s">
        <v>344</v>
      </c>
      <c r="F2860" s="2">
        <v>0.77083333333333337</v>
      </c>
      <c r="G2860">
        <v>3</v>
      </c>
      <c r="H2860">
        <v>5</v>
      </c>
      <c r="I2860">
        <v>200</v>
      </c>
      <c r="J2860">
        <v>48</v>
      </c>
      <c r="K2860">
        <v>0</v>
      </c>
      <c r="L2860" t="s">
        <v>183</v>
      </c>
      <c r="M2860" t="s">
        <v>263</v>
      </c>
      <c r="N2860">
        <v>39</v>
      </c>
      <c r="O2860" t="s">
        <v>179</v>
      </c>
      <c r="P2860" t="s">
        <v>185</v>
      </c>
      <c r="Q2860" t="s">
        <v>175</v>
      </c>
    </row>
    <row r="2861" spans="1:17" x14ac:dyDescent="0.25">
      <c r="A2861" t="s">
        <v>3092</v>
      </c>
      <c r="B2861" s="1">
        <v>46068</v>
      </c>
      <c r="C2861" s="1">
        <v>46072</v>
      </c>
      <c r="D2861" t="s">
        <v>49</v>
      </c>
      <c r="E2861" t="s">
        <v>280</v>
      </c>
      <c r="F2861" s="2">
        <v>0.77083333333333337</v>
      </c>
      <c r="G2861">
        <v>3</v>
      </c>
      <c r="H2861">
        <v>5</v>
      </c>
      <c r="I2861">
        <v>240</v>
      </c>
      <c r="J2861">
        <v>48</v>
      </c>
      <c r="K2861">
        <v>0</v>
      </c>
      <c r="L2861" t="s">
        <v>193</v>
      </c>
      <c r="M2861" t="s">
        <v>172</v>
      </c>
      <c r="N2861">
        <v>25</v>
      </c>
      <c r="O2861" t="s">
        <v>173</v>
      </c>
      <c r="P2861" t="s">
        <v>174</v>
      </c>
      <c r="Q2861" t="s">
        <v>175</v>
      </c>
    </row>
    <row r="2862" spans="1:17" x14ac:dyDescent="0.25">
      <c r="A2862" t="s">
        <v>3093</v>
      </c>
      <c r="B2862" s="1">
        <v>46087</v>
      </c>
      <c r="C2862" s="1">
        <v>46093</v>
      </c>
      <c r="D2862" t="s">
        <v>39</v>
      </c>
      <c r="E2862" t="s">
        <v>214</v>
      </c>
      <c r="F2862" s="2">
        <v>0.9375</v>
      </c>
      <c r="G2862">
        <v>4</v>
      </c>
      <c r="H2862">
        <v>5</v>
      </c>
      <c r="I2862">
        <v>360</v>
      </c>
      <c r="J2862">
        <v>48</v>
      </c>
      <c r="K2862">
        <v>150</v>
      </c>
      <c r="L2862" t="s">
        <v>178</v>
      </c>
      <c r="M2862" t="s">
        <v>172</v>
      </c>
      <c r="N2862">
        <v>46</v>
      </c>
      <c r="O2862" t="s">
        <v>179</v>
      </c>
      <c r="P2862" t="s">
        <v>185</v>
      </c>
      <c r="Q2862" t="s">
        <v>180</v>
      </c>
    </row>
    <row r="2863" spans="1:17" x14ac:dyDescent="0.25">
      <c r="A2863" t="s">
        <v>3094</v>
      </c>
      <c r="B2863" s="1">
        <v>46118</v>
      </c>
      <c r="C2863" s="1">
        <v>46119</v>
      </c>
      <c r="D2863" t="s">
        <v>49</v>
      </c>
      <c r="E2863" t="s">
        <v>224</v>
      </c>
      <c r="F2863" s="2">
        <v>0.39583333333333331</v>
      </c>
      <c r="G2863">
        <v>9</v>
      </c>
      <c r="H2863">
        <v>3</v>
      </c>
      <c r="I2863">
        <v>240</v>
      </c>
      <c r="J2863">
        <v>36</v>
      </c>
      <c r="K2863">
        <v>60</v>
      </c>
      <c r="L2863" t="s">
        <v>183</v>
      </c>
      <c r="M2863" t="s">
        <v>172</v>
      </c>
      <c r="N2863">
        <v>59</v>
      </c>
      <c r="O2863" t="s">
        <v>184</v>
      </c>
      <c r="P2863" t="s">
        <v>185</v>
      </c>
      <c r="Q2863" t="s">
        <v>175</v>
      </c>
    </row>
    <row r="2864" spans="1:17" x14ac:dyDescent="0.25">
      <c r="A2864" t="s">
        <v>3095</v>
      </c>
      <c r="B2864" s="1">
        <v>46168</v>
      </c>
      <c r="C2864" s="1">
        <v>46170</v>
      </c>
      <c r="D2864" t="s">
        <v>136</v>
      </c>
      <c r="E2864" t="s">
        <v>237</v>
      </c>
      <c r="F2864" s="2">
        <v>0.64583333333333337</v>
      </c>
      <c r="G2864">
        <v>3</v>
      </c>
      <c r="H2864">
        <v>2</v>
      </c>
      <c r="I2864">
        <v>260</v>
      </c>
      <c r="J2864">
        <v>30</v>
      </c>
      <c r="K2864">
        <v>0</v>
      </c>
      <c r="L2864" t="s">
        <v>183</v>
      </c>
      <c r="M2864" t="s">
        <v>207</v>
      </c>
      <c r="N2864">
        <v>28</v>
      </c>
      <c r="O2864" t="s">
        <v>179</v>
      </c>
      <c r="P2864" t="s">
        <v>174</v>
      </c>
      <c r="Q2864" t="s">
        <v>175</v>
      </c>
    </row>
    <row r="2865" spans="1:17" x14ac:dyDescent="0.25">
      <c r="A2865" t="s">
        <v>3096</v>
      </c>
      <c r="B2865" s="1">
        <v>46151</v>
      </c>
      <c r="C2865" s="1">
        <v>46152</v>
      </c>
      <c r="D2865" t="s">
        <v>24</v>
      </c>
      <c r="E2865" t="s">
        <v>187</v>
      </c>
      <c r="F2865" s="2">
        <v>0.9375</v>
      </c>
      <c r="G2865">
        <v>7</v>
      </c>
      <c r="H2865">
        <v>5</v>
      </c>
      <c r="I2865">
        <v>160</v>
      </c>
      <c r="J2865">
        <v>48</v>
      </c>
      <c r="K2865">
        <v>0</v>
      </c>
      <c r="L2865" t="s">
        <v>193</v>
      </c>
      <c r="M2865" t="s">
        <v>172</v>
      </c>
      <c r="N2865">
        <v>58</v>
      </c>
      <c r="O2865" t="s">
        <v>179</v>
      </c>
      <c r="P2865" t="s">
        <v>185</v>
      </c>
      <c r="Q2865" t="s">
        <v>175</v>
      </c>
    </row>
    <row r="2866" spans="1:17" x14ac:dyDescent="0.25">
      <c r="A2866" t="s">
        <v>3097</v>
      </c>
      <c r="B2866" s="1">
        <v>46075</v>
      </c>
      <c r="C2866" s="1">
        <v>46075</v>
      </c>
      <c r="D2866" t="s">
        <v>149</v>
      </c>
      <c r="E2866" t="s">
        <v>212</v>
      </c>
      <c r="F2866" s="2">
        <v>0.9375</v>
      </c>
      <c r="G2866">
        <v>4</v>
      </c>
      <c r="H2866">
        <v>5</v>
      </c>
      <c r="I2866">
        <v>220</v>
      </c>
      <c r="J2866">
        <v>48</v>
      </c>
      <c r="K2866">
        <v>40</v>
      </c>
      <c r="L2866" t="s">
        <v>188</v>
      </c>
      <c r="M2866" t="s">
        <v>172</v>
      </c>
      <c r="N2866">
        <v>44</v>
      </c>
      <c r="O2866" t="s">
        <v>173</v>
      </c>
      <c r="P2866" t="s">
        <v>174</v>
      </c>
      <c r="Q2866" t="s">
        <v>175</v>
      </c>
    </row>
    <row r="2867" spans="1:17" x14ac:dyDescent="0.25">
      <c r="A2867" t="s">
        <v>3098</v>
      </c>
      <c r="B2867" s="1">
        <v>46119</v>
      </c>
      <c r="C2867" s="1">
        <v>46125</v>
      </c>
      <c r="D2867" t="s">
        <v>35</v>
      </c>
      <c r="E2867" t="s">
        <v>328</v>
      </c>
      <c r="F2867" s="2">
        <v>0.88541666666666663</v>
      </c>
      <c r="G2867">
        <v>8</v>
      </c>
      <c r="H2867">
        <v>3</v>
      </c>
      <c r="I2867">
        <v>220</v>
      </c>
      <c r="J2867">
        <v>36</v>
      </c>
      <c r="K2867">
        <v>100</v>
      </c>
      <c r="L2867" t="s">
        <v>171</v>
      </c>
      <c r="M2867" t="s">
        <v>172</v>
      </c>
      <c r="N2867">
        <v>22</v>
      </c>
      <c r="O2867" t="s">
        <v>173</v>
      </c>
      <c r="P2867" t="s">
        <v>174</v>
      </c>
      <c r="Q2867" t="s">
        <v>175</v>
      </c>
    </row>
    <row r="2868" spans="1:17" x14ac:dyDescent="0.25">
      <c r="A2868" t="s">
        <v>3099</v>
      </c>
      <c r="B2868" s="1">
        <v>46121</v>
      </c>
      <c r="C2868" s="1">
        <v>46126</v>
      </c>
      <c r="D2868" t="s">
        <v>10</v>
      </c>
      <c r="E2868" t="s">
        <v>203</v>
      </c>
      <c r="F2868" s="2">
        <v>0.53125</v>
      </c>
      <c r="G2868">
        <v>3</v>
      </c>
      <c r="H2868">
        <v>3</v>
      </c>
      <c r="I2868">
        <v>200</v>
      </c>
      <c r="J2868">
        <v>36</v>
      </c>
      <c r="K2868">
        <v>0</v>
      </c>
      <c r="L2868" t="s">
        <v>188</v>
      </c>
      <c r="M2868" t="s">
        <v>172</v>
      </c>
      <c r="N2868">
        <v>24</v>
      </c>
      <c r="O2868" t="s">
        <v>179</v>
      </c>
      <c r="P2868" t="s">
        <v>174</v>
      </c>
      <c r="Q2868" t="s">
        <v>175</v>
      </c>
    </row>
    <row r="2869" spans="1:17" x14ac:dyDescent="0.25">
      <c r="A2869" t="s">
        <v>3100</v>
      </c>
      <c r="B2869" s="1">
        <v>46043</v>
      </c>
      <c r="C2869" s="1">
        <v>46049</v>
      </c>
      <c r="D2869" t="s">
        <v>17</v>
      </c>
      <c r="E2869" t="s">
        <v>222</v>
      </c>
      <c r="F2869" s="2">
        <v>0.88541666666666663</v>
      </c>
      <c r="G2869">
        <v>7</v>
      </c>
      <c r="H2869">
        <v>2</v>
      </c>
      <c r="I2869">
        <v>240</v>
      </c>
      <c r="J2869">
        <v>30</v>
      </c>
      <c r="K2869">
        <v>150</v>
      </c>
      <c r="L2869" t="s">
        <v>171</v>
      </c>
      <c r="M2869" t="s">
        <v>172</v>
      </c>
      <c r="N2869">
        <v>57</v>
      </c>
      <c r="O2869" t="s">
        <v>179</v>
      </c>
      <c r="P2869" t="s">
        <v>174</v>
      </c>
      <c r="Q2869" t="s">
        <v>175</v>
      </c>
    </row>
    <row r="2870" spans="1:17" x14ac:dyDescent="0.25">
      <c r="A2870" t="s">
        <v>3101</v>
      </c>
      <c r="B2870" s="1">
        <v>46051</v>
      </c>
      <c r="C2870" s="1">
        <v>46053</v>
      </c>
      <c r="D2870" t="s">
        <v>17</v>
      </c>
      <c r="E2870" t="s">
        <v>187</v>
      </c>
      <c r="F2870" s="2">
        <v>0.64583333333333337</v>
      </c>
      <c r="G2870">
        <v>1</v>
      </c>
      <c r="H2870">
        <v>2</v>
      </c>
      <c r="I2870">
        <v>160</v>
      </c>
      <c r="J2870">
        <v>30</v>
      </c>
      <c r="K2870">
        <v>40</v>
      </c>
      <c r="L2870" t="s">
        <v>193</v>
      </c>
      <c r="M2870" t="s">
        <v>172</v>
      </c>
      <c r="N2870">
        <v>27</v>
      </c>
      <c r="O2870" t="s">
        <v>173</v>
      </c>
      <c r="P2870" t="s">
        <v>185</v>
      </c>
      <c r="Q2870" t="s">
        <v>175</v>
      </c>
    </row>
    <row r="2871" spans="1:17" x14ac:dyDescent="0.25">
      <c r="A2871" t="s">
        <v>3102</v>
      </c>
      <c r="B2871" s="1">
        <v>46120</v>
      </c>
      <c r="C2871" s="1">
        <v>46127</v>
      </c>
      <c r="D2871" t="s">
        <v>72</v>
      </c>
      <c r="E2871" t="s">
        <v>222</v>
      </c>
      <c r="F2871" s="2">
        <v>0.64583333333333337</v>
      </c>
      <c r="G2871">
        <v>5</v>
      </c>
      <c r="H2871">
        <v>1</v>
      </c>
      <c r="I2871">
        <v>240</v>
      </c>
      <c r="J2871">
        <v>24</v>
      </c>
      <c r="K2871">
        <v>0</v>
      </c>
      <c r="L2871" t="s">
        <v>183</v>
      </c>
      <c r="M2871" t="s">
        <v>172</v>
      </c>
      <c r="N2871">
        <v>23</v>
      </c>
      <c r="O2871" t="s">
        <v>184</v>
      </c>
      <c r="P2871" t="s">
        <v>185</v>
      </c>
      <c r="Q2871" t="s">
        <v>175</v>
      </c>
    </row>
    <row r="2872" spans="1:17" x14ac:dyDescent="0.25">
      <c r="A2872" t="s">
        <v>3103</v>
      </c>
      <c r="B2872" s="1">
        <v>46026</v>
      </c>
      <c r="C2872" s="1">
        <v>46033</v>
      </c>
      <c r="D2872" t="s">
        <v>31</v>
      </c>
      <c r="E2872" t="s">
        <v>182</v>
      </c>
      <c r="F2872" s="2">
        <v>0.9375</v>
      </c>
      <c r="G2872">
        <v>6</v>
      </c>
      <c r="H2872">
        <v>2</v>
      </c>
      <c r="I2872">
        <v>240</v>
      </c>
      <c r="J2872">
        <v>30</v>
      </c>
      <c r="K2872">
        <v>0</v>
      </c>
      <c r="L2872" t="s">
        <v>171</v>
      </c>
      <c r="M2872" t="s">
        <v>207</v>
      </c>
      <c r="N2872">
        <v>22</v>
      </c>
      <c r="O2872" t="s">
        <v>184</v>
      </c>
      <c r="P2872" t="s">
        <v>174</v>
      </c>
      <c r="Q2872" t="s">
        <v>175</v>
      </c>
    </row>
    <row r="2873" spans="1:17" x14ac:dyDescent="0.25">
      <c r="A2873" t="s">
        <v>3104</v>
      </c>
      <c r="B2873" s="1">
        <v>46155</v>
      </c>
      <c r="C2873" s="1">
        <v>46160</v>
      </c>
      <c r="D2873" t="s">
        <v>107</v>
      </c>
      <c r="E2873" t="s">
        <v>190</v>
      </c>
      <c r="F2873" s="2">
        <v>0.53125</v>
      </c>
      <c r="G2873">
        <v>8</v>
      </c>
      <c r="H2873">
        <v>2</v>
      </c>
      <c r="I2873">
        <v>460</v>
      </c>
      <c r="J2873">
        <v>30</v>
      </c>
      <c r="K2873">
        <v>150</v>
      </c>
      <c r="L2873" t="s">
        <v>171</v>
      </c>
      <c r="M2873" t="s">
        <v>172</v>
      </c>
      <c r="N2873">
        <v>45</v>
      </c>
      <c r="O2873" t="s">
        <v>173</v>
      </c>
      <c r="P2873" t="s">
        <v>174</v>
      </c>
      <c r="Q2873" t="s">
        <v>180</v>
      </c>
    </row>
    <row r="2874" spans="1:17" x14ac:dyDescent="0.25">
      <c r="A2874" t="s">
        <v>3105</v>
      </c>
      <c r="B2874" s="1">
        <v>46174</v>
      </c>
      <c r="C2874" s="1">
        <v>46177</v>
      </c>
      <c r="D2874" t="s">
        <v>10</v>
      </c>
      <c r="E2874" t="s">
        <v>445</v>
      </c>
      <c r="F2874" s="2">
        <v>0.88541666666666663</v>
      </c>
      <c r="G2874">
        <v>4</v>
      </c>
      <c r="H2874">
        <v>3</v>
      </c>
      <c r="I2874">
        <v>320</v>
      </c>
      <c r="J2874">
        <v>36</v>
      </c>
      <c r="K2874">
        <v>20</v>
      </c>
      <c r="L2874" t="s">
        <v>193</v>
      </c>
      <c r="M2874" t="s">
        <v>172</v>
      </c>
      <c r="N2874">
        <v>59</v>
      </c>
      <c r="O2874" t="s">
        <v>184</v>
      </c>
      <c r="P2874" t="s">
        <v>185</v>
      </c>
      <c r="Q2874" t="s">
        <v>229</v>
      </c>
    </row>
    <row r="2875" spans="1:17" x14ac:dyDescent="0.25">
      <c r="A2875" t="s">
        <v>3106</v>
      </c>
      <c r="B2875" s="1">
        <v>46027</v>
      </c>
      <c r="C2875" s="1">
        <v>46034</v>
      </c>
      <c r="D2875" t="s">
        <v>39</v>
      </c>
      <c r="E2875" t="s">
        <v>212</v>
      </c>
      <c r="F2875" s="2">
        <v>0.39583333333333331</v>
      </c>
      <c r="G2875">
        <v>3</v>
      </c>
      <c r="H2875">
        <v>1</v>
      </c>
      <c r="I2875">
        <v>220</v>
      </c>
      <c r="J2875">
        <v>24</v>
      </c>
      <c r="K2875">
        <v>20</v>
      </c>
      <c r="L2875" t="s">
        <v>188</v>
      </c>
      <c r="M2875" t="s">
        <v>172</v>
      </c>
      <c r="N2875">
        <v>52</v>
      </c>
      <c r="O2875" t="s">
        <v>184</v>
      </c>
      <c r="P2875" t="s">
        <v>174</v>
      </c>
      <c r="Q2875" t="s">
        <v>175</v>
      </c>
    </row>
    <row r="2876" spans="1:17" x14ac:dyDescent="0.25">
      <c r="A2876" t="s">
        <v>3107</v>
      </c>
      <c r="B2876" s="1">
        <v>46168</v>
      </c>
      <c r="C2876" s="1">
        <v>46168</v>
      </c>
      <c r="D2876" t="s">
        <v>146</v>
      </c>
      <c r="E2876" t="s">
        <v>344</v>
      </c>
      <c r="F2876" s="2">
        <v>0.9375</v>
      </c>
      <c r="G2876">
        <v>4</v>
      </c>
      <c r="H2876">
        <v>4</v>
      </c>
      <c r="I2876">
        <v>280</v>
      </c>
      <c r="J2876">
        <v>42</v>
      </c>
      <c r="K2876">
        <v>100</v>
      </c>
      <c r="L2876" t="s">
        <v>171</v>
      </c>
      <c r="M2876" t="s">
        <v>172</v>
      </c>
      <c r="N2876">
        <v>53</v>
      </c>
      <c r="O2876" t="s">
        <v>173</v>
      </c>
      <c r="P2876" t="s">
        <v>185</v>
      </c>
      <c r="Q2876" t="s">
        <v>229</v>
      </c>
    </row>
    <row r="2877" spans="1:17" x14ac:dyDescent="0.25">
      <c r="A2877" t="s">
        <v>3108</v>
      </c>
      <c r="B2877" s="1">
        <v>46131</v>
      </c>
      <c r="C2877" s="1">
        <v>46131</v>
      </c>
      <c r="D2877" t="s">
        <v>127</v>
      </c>
      <c r="E2877" t="s">
        <v>241</v>
      </c>
      <c r="F2877" s="2">
        <v>0.39583333333333331</v>
      </c>
      <c r="G2877">
        <v>4</v>
      </c>
      <c r="H2877">
        <v>2</v>
      </c>
      <c r="I2877">
        <v>240</v>
      </c>
      <c r="J2877">
        <v>30</v>
      </c>
      <c r="K2877">
        <v>0</v>
      </c>
      <c r="L2877" t="s">
        <v>178</v>
      </c>
      <c r="M2877" t="s">
        <v>207</v>
      </c>
      <c r="N2877">
        <v>43</v>
      </c>
      <c r="O2877" t="s">
        <v>179</v>
      </c>
      <c r="P2877" t="s">
        <v>174</v>
      </c>
      <c r="Q2877" t="s">
        <v>175</v>
      </c>
    </row>
    <row r="2878" spans="1:17" x14ac:dyDescent="0.25">
      <c r="A2878" t="s">
        <v>3109</v>
      </c>
      <c r="B2878" s="1">
        <v>46045</v>
      </c>
      <c r="C2878" s="1">
        <v>46045</v>
      </c>
      <c r="D2878" t="s">
        <v>21</v>
      </c>
      <c r="E2878" t="s">
        <v>201</v>
      </c>
      <c r="F2878" s="2">
        <v>0.64583333333333337</v>
      </c>
      <c r="G2878">
        <v>2</v>
      </c>
      <c r="H2878">
        <v>2</v>
      </c>
      <c r="I2878">
        <v>180</v>
      </c>
      <c r="J2878">
        <v>30</v>
      </c>
      <c r="K2878">
        <v>40</v>
      </c>
      <c r="L2878" t="s">
        <v>171</v>
      </c>
      <c r="M2878" t="s">
        <v>172</v>
      </c>
      <c r="N2878">
        <v>59</v>
      </c>
      <c r="O2878" t="s">
        <v>179</v>
      </c>
      <c r="P2878" t="s">
        <v>174</v>
      </c>
      <c r="Q2878" t="s">
        <v>175</v>
      </c>
    </row>
    <row r="2879" spans="1:17" x14ac:dyDescent="0.25">
      <c r="A2879" t="s">
        <v>3110</v>
      </c>
      <c r="B2879" s="1">
        <v>46094</v>
      </c>
      <c r="C2879" s="1">
        <v>46099</v>
      </c>
      <c r="D2879" t="s">
        <v>84</v>
      </c>
      <c r="E2879" t="s">
        <v>195</v>
      </c>
      <c r="F2879" s="2">
        <v>0.77083333333333337</v>
      </c>
      <c r="G2879">
        <v>3</v>
      </c>
      <c r="H2879">
        <v>2</v>
      </c>
      <c r="I2879">
        <v>400</v>
      </c>
      <c r="J2879">
        <v>30</v>
      </c>
      <c r="K2879">
        <v>60</v>
      </c>
      <c r="L2879" t="s">
        <v>183</v>
      </c>
      <c r="M2879" t="s">
        <v>172</v>
      </c>
      <c r="N2879">
        <v>38</v>
      </c>
      <c r="O2879" t="s">
        <v>184</v>
      </c>
      <c r="P2879" t="s">
        <v>174</v>
      </c>
      <c r="Q2879" t="s">
        <v>180</v>
      </c>
    </row>
    <row r="2880" spans="1:17" x14ac:dyDescent="0.25">
      <c r="A2880" t="s">
        <v>3111</v>
      </c>
      <c r="B2880" s="1">
        <v>46093</v>
      </c>
      <c r="C2880" s="1">
        <v>46096</v>
      </c>
      <c r="D2880" t="s">
        <v>65</v>
      </c>
      <c r="E2880" t="s">
        <v>197</v>
      </c>
      <c r="F2880" s="2">
        <v>0.9375</v>
      </c>
      <c r="G2880">
        <v>6</v>
      </c>
      <c r="H2880">
        <v>2</v>
      </c>
      <c r="I2880">
        <v>360</v>
      </c>
      <c r="J2880">
        <v>30</v>
      </c>
      <c r="K2880">
        <v>60</v>
      </c>
      <c r="L2880" t="s">
        <v>178</v>
      </c>
      <c r="M2880" t="s">
        <v>172</v>
      </c>
      <c r="N2880">
        <v>44</v>
      </c>
      <c r="O2880" t="s">
        <v>184</v>
      </c>
      <c r="P2880" t="s">
        <v>174</v>
      </c>
      <c r="Q2880" t="s">
        <v>180</v>
      </c>
    </row>
    <row r="2881" spans="1:17" x14ac:dyDescent="0.25">
      <c r="A2881" t="s">
        <v>3112</v>
      </c>
      <c r="B2881" s="1">
        <v>46147</v>
      </c>
      <c r="C2881" s="1">
        <v>46151</v>
      </c>
      <c r="D2881" t="s">
        <v>81</v>
      </c>
      <c r="E2881" t="s">
        <v>216</v>
      </c>
      <c r="F2881" s="2">
        <v>0.53125</v>
      </c>
      <c r="G2881">
        <v>3</v>
      </c>
      <c r="H2881">
        <v>4</v>
      </c>
      <c r="I2881">
        <v>180</v>
      </c>
      <c r="J2881">
        <v>42</v>
      </c>
      <c r="K2881">
        <v>40</v>
      </c>
      <c r="L2881" t="s">
        <v>171</v>
      </c>
      <c r="M2881" t="s">
        <v>172</v>
      </c>
      <c r="N2881">
        <v>28</v>
      </c>
      <c r="O2881" t="s">
        <v>184</v>
      </c>
      <c r="P2881" t="s">
        <v>185</v>
      </c>
      <c r="Q2881" t="s">
        <v>175</v>
      </c>
    </row>
    <row r="2882" spans="1:17" x14ac:dyDescent="0.25">
      <c r="A2882" t="s">
        <v>3113</v>
      </c>
      <c r="B2882" s="1">
        <v>46140</v>
      </c>
      <c r="C2882" s="1">
        <v>46140</v>
      </c>
      <c r="D2882" t="s">
        <v>21</v>
      </c>
      <c r="E2882" t="s">
        <v>182</v>
      </c>
      <c r="F2882" s="2">
        <v>0.9375</v>
      </c>
      <c r="G2882">
        <v>3</v>
      </c>
      <c r="H2882">
        <v>4</v>
      </c>
      <c r="I2882">
        <v>240</v>
      </c>
      <c r="J2882">
        <v>42</v>
      </c>
      <c r="K2882">
        <v>100</v>
      </c>
      <c r="L2882" t="s">
        <v>171</v>
      </c>
      <c r="M2882" t="s">
        <v>172</v>
      </c>
      <c r="N2882">
        <v>55</v>
      </c>
      <c r="O2882" t="s">
        <v>184</v>
      </c>
      <c r="P2882" t="s">
        <v>185</v>
      </c>
      <c r="Q2882" t="s">
        <v>175</v>
      </c>
    </row>
    <row r="2883" spans="1:17" x14ac:dyDescent="0.25">
      <c r="A2883" t="s">
        <v>3114</v>
      </c>
      <c r="B2883" s="1">
        <v>46106</v>
      </c>
      <c r="C2883" s="1">
        <v>46108</v>
      </c>
      <c r="D2883" t="s">
        <v>31</v>
      </c>
      <c r="E2883" t="s">
        <v>300</v>
      </c>
      <c r="F2883" s="2">
        <v>0.88541666666666663</v>
      </c>
      <c r="G2883">
        <v>1</v>
      </c>
      <c r="H2883">
        <v>3</v>
      </c>
      <c r="I2883">
        <v>320</v>
      </c>
      <c r="J2883">
        <v>36</v>
      </c>
      <c r="K2883">
        <v>40</v>
      </c>
      <c r="L2883" t="s">
        <v>183</v>
      </c>
      <c r="M2883" t="s">
        <v>172</v>
      </c>
      <c r="N2883">
        <v>54</v>
      </c>
      <c r="O2883" t="s">
        <v>179</v>
      </c>
      <c r="P2883" t="s">
        <v>174</v>
      </c>
      <c r="Q2883" t="s">
        <v>229</v>
      </c>
    </row>
    <row r="2884" spans="1:17" x14ac:dyDescent="0.25">
      <c r="A2884" t="s">
        <v>3115</v>
      </c>
      <c r="B2884" s="1">
        <v>46193</v>
      </c>
      <c r="C2884" s="1">
        <v>46198</v>
      </c>
      <c r="D2884" t="s">
        <v>35</v>
      </c>
      <c r="E2884" t="s">
        <v>328</v>
      </c>
      <c r="F2884" s="2">
        <v>0.9375</v>
      </c>
      <c r="G2884">
        <v>2</v>
      </c>
      <c r="H2884">
        <v>1</v>
      </c>
      <c r="I2884">
        <v>220</v>
      </c>
      <c r="J2884">
        <v>24</v>
      </c>
      <c r="K2884">
        <v>0</v>
      </c>
      <c r="L2884" t="s">
        <v>183</v>
      </c>
      <c r="M2884" t="s">
        <v>172</v>
      </c>
      <c r="N2884">
        <v>54</v>
      </c>
      <c r="O2884" t="s">
        <v>184</v>
      </c>
      <c r="P2884" t="s">
        <v>174</v>
      </c>
      <c r="Q2884" t="s">
        <v>175</v>
      </c>
    </row>
    <row r="2885" spans="1:17" x14ac:dyDescent="0.25">
      <c r="A2885" t="s">
        <v>3116</v>
      </c>
      <c r="B2885" s="1">
        <v>46129</v>
      </c>
      <c r="C2885" s="1">
        <v>46134</v>
      </c>
      <c r="D2885" t="s">
        <v>65</v>
      </c>
      <c r="E2885" t="s">
        <v>445</v>
      </c>
      <c r="F2885" s="2">
        <v>0.9375</v>
      </c>
      <c r="G2885">
        <v>8</v>
      </c>
      <c r="H2885">
        <v>4</v>
      </c>
      <c r="I2885">
        <v>240</v>
      </c>
      <c r="J2885">
        <v>42</v>
      </c>
      <c r="K2885">
        <v>20</v>
      </c>
      <c r="L2885" t="s">
        <v>193</v>
      </c>
      <c r="M2885" t="s">
        <v>172</v>
      </c>
      <c r="N2885">
        <v>30</v>
      </c>
      <c r="O2885" t="s">
        <v>173</v>
      </c>
      <c r="P2885" t="s">
        <v>174</v>
      </c>
      <c r="Q2885" t="s">
        <v>175</v>
      </c>
    </row>
    <row r="2886" spans="1:17" x14ac:dyDescent="0.25">
      <c r="A2886" t="s">
        <v>3117</v>
      </c>
      <c r="B2886" s="1">
        <v>46108</v>
      </c>
      <c r="C2886" s="1">
        <v>46110</v>
      </c>
      <c r="D2886" t="s">
        <v>87</v>
      </c>
      <c r="E2886" t="s">
        <v>241</v>
      </c>
      <c r="F2886" s="2">
        <v>0.64583333333333337</v>
      </c>
      <c r="G2886">
        <v>1</v>
      </c>
      <c r="H2886">
        <v>2</v>
      </c>
      <c r="I2886">
        <v>240</v>
      </c>
      <c r="J2886">
        <v>30</v>
      </c>
      <c r="K2886">
        <v>40</v>
      </c>
      <c r="L2886" t="s">
        <v>171</v>
      </c>
      <c r="M2886" t="s">
        <v>172</v>
      </c>
      <c r="N2886">
        <v>19</v>
      </c>
      <c r="O2886" t="s">
        <v>184</v>
      </c>
      <c r="P2886" t="s">
        <v>174</v>
      </c>
      <c r="Q2886" t="s">
        <v>175</v>
      </c>
    </row>
    <row r="2887" spans="1:17" x14ac:dyDescent="0.25">
      <c r="A2887" t="s">
        <v>3118</v>
      </c>
      <c r="B2887" s="1">
        <v>46028</v>
      </c>
      <c r="C2887" s="1">
        <v>46034</v>
      </c>
      <c r="D2887" t="s">
        <v>117</v>
      </c>
      <c r="E2887" t="s">
        <v>205</v>
      </c>
      <c r="F2887" s="2">
        <v>0.88541666666666663</v>
      </c>
      <c r="G2887">
        <v>4</v>
      </c>
      <c r="H2887">
        <v>5</v>
      </c>
      <c r="I2887">
        <v>200</v>
      </c>
      <c r="J2887">
        <v>48</v>
      </c>
      <c r="K2887">
        <v>0</v>
      </c>
      <c r="L2887" t="s">
        <v>183</v>
      </c>
      <c r="M2887" t="s">
        <v>172</v>
      </c>
      <c r="N2887">
        <v>49</v>
      </c>
      <c r="O2887" t="s">
        <v>184</v>
      </c>
      <c r="P2887" t="s">
        <v>174</v>
      </c>
      <c r="Q2887" t="s">
        <v>175</v>
      </c>
    </row>
    <row r="2888" spans="1:17" x14ac:dyDescent="0.25">
      <c r="A2888" t="s">
        <v>3119</v>
      </c>
      <c r="B2888" s="1">
        <v>46156</v>
      </c>
      <c r="C2888" s="1">
        <v>46158</v>
      </c>
      <c r="D2888" t="s">
        <v>93</v>
      </c>
      <c r="E2888" t="s">
        <v>246</v>
      </c>
      <c r="F2888" s="2">
        <v>0.39583333333333331</v>
      </c>
      <c r="G2888">
        <v>5</v>
      </c>
      <c r="H2888">
        <v>5</v>
      </c>
      <c r="I2888">
        <v>460</v>
      </c>
      <c r="J2888">
        <v>48</v>
      </c>
      <c r="K2888">
        <v>0</v>
      </c>
      <c r="L2888" t="s">
        <v>188</v>
      </c>
      <c r="M2888" t="s">
        <v>172</v>
      </c>
      <c r="N2888">
        <v>50</v>
      </c>
      <c r="O2888" t="s">
        <v>173</v>
      </c>
      <c r="P2888" t="s">
        <v>174</v>
      </c>
      <c r="Q2888" t="s">
        <v>180</v>
      </c>
    </row>
    <row r="2889" spans="1:17" x14ac:dyDescent="0.25">
      <c r="A2889" t="s">
        <v>3120</v>
      </c>
      <c r="B2889" s="1">
        <v>46146</v>
      </c>
      <c r="C2889" s="1">
        <v>46147</v>
      </c>
      <c r="D2889" t="s">
        <v>119</v>
      </c>
      <c r="E2889" t="s">
        <v>283</v>
      </c>
      <c r="F2889" s="2">
        <v>0.39583333333333331</v>
      </c>
      <c r="G2889">
        <v>3</v>
      </c>
      <c r="H2889">
        <v>6</v>
      </c>
      <c r="I2889">
        <v>200</v>
      </c>
      <c r="J2889">
        <v>54</v>
      </c>
      <c r="K2889">
        <v>0</v>
      </c>
      <c r="L2889" t="s">
        <v>178</v>
      </c>
      <c r="M2889" t="s">
        <v>172</v>
      </c>
      <c r="N2889">
        <v>32</v>
      </c>
      <c r="O2889" t="s">
        <v>184</v>
      </c>
      <c r="P2889" t="s">
        <v>174</v>
      </c>
      <c r="Q2889" t="s">
        <v>175</v>
      </c>
    </row>
    <row r="2890" spans="1:17" x14ac:dyDescent="0.25">
      <c r="A2890" t="s">
        <v>3121</v>
      </c>
      <c r="B2890" s="1">
        <v>46158</v>
      </c>
      <c r="C2890" s="1">
        <v>46162</v>
      </c>
      <c r="D2890" t="s">
        <v>35</v>
      </c>
      <c r="E2890" t="s">
        <v>302</v>
      </c>
      <c r="F2890" s="2">
        <v>0.53125</v>
      </c>
      <c r="G2890">
        <v>2</v>
      </c>
      <c r="H2890">
        <v>1</v>
      </c>
      <c r="I2890">
        <v>320</v>
      </c>
      <c r="J2890">
        <v>24</v>
      </c>
      <c r="K2890">
        <v>0</v>
      </c>
      <c r="L2890" t="s">
        <v>183</v>
      </c>
      <c r="M2890" t="s">
        <v>172</v>
      </c>
      <c r="N2890">
        <v>56</v>
      </c>
      <c r="O2890" t="s">
        <v>184</v>
      </c>
      <c r="P2890" t="s">
        <v>174</v>
      </c>
      <c r="Q2890" t="s">
        <v>229</v>
      </c>
    </row>
    <row r="2891" spans="1:17" x14ac:dyDescent="0.25">
      <c r="A2891" t="s">
        <v>3122</v>
      </c>
      <c r="B2891" s="1">
        <v>46063</v>
      </c>
      <c r="C2891" s="1">
        <v>46064</v>
      </c>
      <c r="D2891" t="s">
        <v>10</v>
      </c>
      <c r="E2891" t="s">
        <v>237</v>
      </c>
      <c r="F2891" s="2">
        <v>0.77083333333333337</v>
      </c>
      <c r="G2891">
        <v>4</v>
      </c>
      <c r="H2891">
        <v>3</v>
      </c>
      <c r="I2891">
        <v>340</v>
      </c>
      <c r="J2891">
        <v>36</v>
      </c>
      <c r="K2891">
        <v>0</v>
      </c>
      <c r="L2891" t="s">
        <v>193</v>
      </c>
      <c r="M2891" t="s">
        <v>207</v>
      </c>
      <c r="N2891">
        <v>49</v>
      </c>
      <c r="O2891" t="s">
        <v>179</v>
      </c>
      <c r="P2891" t="s">
        <v>185</v>
      </c>
      <c r="Q2891" t="s">
        <v>229</v>
      </c>
    </row>
    <row r="2892" spans="1:17" x14ac:dyDescent="0.25">
      <c r="A2892" t="s">
        <v>3123</v>
      </c>
      <c r="B2892" s="1">
        <v>46110</v>
      </c>
      <c r="C2892" s="1">
        <v>46117</v>
      </c>
      <c r="D2892" t="s">
        <v>49</v>
      </c>
      <c r="E2892" t="s">
        <v>246</v>
      </c>
      <c r="F2892" s="2">
        <v>0.88541666666666663</v>
      </c>
      <c r="G2892">
        <v>2</v>
      </c>
      <c r="H2892">
        <v>2</v>
      </c>
      <c r="I2892">
        <v>280</v>
      </c>
      <c r="J2892">
        <v>30</v>
      </c>
      <c r="K2892">
        <v>40</v>
      </c>
      <c r="L2892" t="s">
        <v>171</v>
      </c>
      <c r="M2892" t="s">
        <v>172</v>
      </c>
      <c r="N2892">
        <v>34</v>
      </c>
      <c r="O2892" t="s">
        <v>184</v>
      </c>
      <c r="P2892" t="s">
        <v>185</v>
      </c>
      <c r="Q2892" t="s">
        <v>175</v>
      </c>
    </row>
    <row r="2893" spans="1:17" x14ac:dyDescent="0.25">
      <c r="A2893" t="s">
        <v>3124</v>
      </c>
      <c r="B2893" s="1">
        <v>46074</v>
      </c>
      <c r="C2893" s="1">
        <v>46079</v>
      </c>
      <c r="D2893" t="s">
        <v>113</v>
      </c>
      <c r="E2893" t="s">
        <v>170</v>
      </c>
      <c r="F2893" s="2">
        <v>0.88541666666666663</v>
      </c>
      <c r="G2893">
        <v>6</v>
      </c>
      <c r="H2893">
        <v>1</v>
      </c>
      <c r="I2893">
        <v>160</v>
      </c>
      <c r="J2893">
        <v>24</v>
      </c>
      <c r="K2893">
        <v>0</v>
      </c>
      <c r="L2893" t="s">
        <v>178</v>
      </c>
      <c r="M2893" t="s">
        <v>172</v>
      </c>
      <c r="N2893">
        <v>31</v>
      </c>
      <c r="O2893" t="s">
        <v>179</v>
      </c>
      <c r="P2893" t="s">
        <v>174</v>
      </c>
      <c r="Q2893" t="s">
        <v>175</v>
      </c>
    </row>
    <row r="2894" spans="1:17" x14ac:dyDescent="0.25">
      <c r="A2894" t="s">
        <v>3125</v>
      </c>
      <c r="B2894" s="1">
        <v>46035</v>
      </c>
      <c r="C2894" s="1">
        <v>46037</v>
      </c>
      <c r="D2894" t="s">
        <v>29</v>
      </c>
      <c r="E2894" t="s">
        <v>237</v>
      </c>
      <c r="F2894" s="2">
        <v>0.64583333333333337</v>
      </c>
      <c r="G2894">
        <v>6</v>
      </c>
      <c r="H2894">
        <v>3</v>
      </c>
      <c r="I2894">
        <v>260</v>
      </c>
      <c r="J2894">
        <v>36</v>
      </c>
      <c r="K2894">
        <v>100</v>
      </c>
      <c r="L2894" t="s">
        <v>171</v>
      </c>
      <c r="M2894" t="s">
        <v>172</v>
      </c>
      <c r="N2894">
        <v>22</v>
      </c>
      <c r="O2894" t="s">
        <v>184</v>
      </c>
      <c r="P2894" t="s">
        <v>185</v>
      </c>
      <c r="Q2894" t="s">
        <v>175</v>
      </c>
    </row>
    <row r="2895" spans="1:17" x14ac:dyDescent="0.25">
      <c r="A2895" t="s">
        <v>3126</v>
      </c>
      <c r="B2895" s="1">
        <v>46030</v>
      </c>
      <c r="C2895" s="1">
        <v>46037</v>
      </c>
      <c r="D2895" t="s">
        <v>10</v>
      </c>
      <c r="E2895" t="s">
        <v>283</v>
      </c>
      <c r="F2895" s="2">
        <v>0.77083333333333337</v>
      </c>
      <c r="G2895">
        <v>4</v>
      </c>
      <c r="H2895">
        <v>1</v>
      </c>
      <c r="I2895">
        <v>200</v>
      </c>
      <c r="J2895">
        <v>24</v>
      </c>
      <c r="K2895">
        <v>0</v>
      </c>
      <c r="L2895" t="s">
        <v>178</v>
      </c>
      <c r="M2895" t="s">
        <v>172</v>
      </c>
      <c r="N2895">
        <v>18</v>
      </c>
      <c r="O2895" t="s">
        <v>173</v>
      </c>
      <c r="P2895" t="s">
        <v>174</v>
      </c>
      <c r="Q2895" t="s">
        <v>175</v>
      </c>
    </row>
    <row r="2896" spans="1:17" x14ac:dyDescent="0.25">
      <c r="A2896" t="s">
        <v>3127</v>
      </c>
      <c r="B2896" s="1">
        <v>46104</v>
      </c>
      <c r="C2896" s="1">
        <v>46105</v>
      </c>
      <c r="D2896" t="s">
        <v>110</v>
      </c>
      <c r="E2896" t="s">
        <v>228</v>
      </c>
      <c r="F2896" s="2">
        <v>0.64583333333333337</v>
      </c>
      <c r="G2896">
        <v>5</v>
      </c>
      <c r="H2896">
        <v>4</v>
      </c>
      <c r="I2896">
        <v>200</v>
      </c>
      <c r="J2896">
        <v>42</v>
      </c>
      <c r="K2896">
        <v>20</v>
      </c>
      <c r="L2896" t="s">
        <v>183</v>
      </c>
      <c r="M2896" t="s">
        <v>172</v>
      </c>
      <c r="N2896">
        <v>44</v>
      </c>
      <c r="O2896" t="s">
        <v>173</v>
      </c>
      <c r="P2896" t="s">
        <v>185</v>
      </c>
      <c r="Q2896" t="s">
        <v>175</v>
      </c>
    </row>
    <row r="2897" spans="1:17" x14ac:dyDescent="0.25">
      <c r="A2897" t="s">
        <v>3128</v>
      </c>
      <c r="B2897" s="1">
        <v>46192</v>
      </c>
      <c r="C2897" s="1">
        <v>46194</v>
      </c>
      <c r="D2897" t="s">
        <v>61</v>
      </c>
      <c r="E2897" t="s">
        <v>214</v>
      </c>
      <c r="F2897" s="2">
        <v>0.88541666666666663</v>
      </c>
      <c r="G2897">
        <v>6</v>
      </c>
      <c r="H2897">
        <v>2</v>
      </c>
      <c r="I2897">
        <v>260</v>
      </c>
      <c r="J2897">
        <v>30</v>
      </c>
      <c r="K2897">
        <v>0</v>
      </c>
      <c r="L2897" t="s">
        <v>193</v>
      </c>
      <c r="M2897" t="s">
        <v>172</v>
      </c>
      <c r="N2897">
        <v>45</v>
      </c>
      <c r="O2897" t="s">
        <v>179</v>
      </c>
      <c r="P2897" t="s">
        <v>185</v>
      </c>
      <c r="Q2897" t="s">
        <v>229</v>
      </c>
    </row>
    <row r="2898" spans="1:17" x14ac:dyDescent="0.25">
      <c r="A2898" t="s">
        <v>3129</v>
      </c>
      <c r="B2898" s="1">
        <v>46065</v>
      </c>
      <c r="C2898" s="1">
        <v>46065</v>
      </c>
      <c r="D2898" t="s">
        <v>24</v>
      </c>
      <c r="E2898" t="s">
        <v>216</v>
      </c>
      <c r="F2898" s="2">
        <v>0.53125</v>
      </c>
      <c r="G2898">
        <v>3</v>
      </c>
      <c r="H2898">
        <v>3</v>
      </c>
      <c r="I2898">
        <v>180</v>
      </c>
      <c r="J2898">
        <v>36</v>
      </c>
      <c r="K2898">
        <v>0</v>
      </c>
      <c r="L2898" t="s">
        <v>171</v>
      </c>
      <c r="M2898" t="s">
        <v>172</v>
      </c>
      <c r="N2898">
        <v>25</v>
      </c>
      <c r="O2898" t="s">
        <v>179</v>
      </c>
      <c r="P2898" t="s">
        <v>185</v>
      </c>
      <c r="Q2898" t="s">
        <v>175</v>
      </c>
    </row>
    <row r="2899" spans="1:17" x14ac:dyDescent="0.25">
      <c r="A2899" t="s">
        <v>3130</v>
      </c>
      <c r="B2899" s="1">
        <v>46158</v>
      </c>
      <c r="C2899" s="1">
        <v>46159</v>
      </c>
      <c r="D2899" t="s">
        <v>84</v>
      </c>
      <c r="E2899" t="s">
        <v>190</v>
      </c>
      <c r="F2899" s="2">
        <v>0.77083333333333337</v>
      </c>
      <c r="G2899">
        <v>6</v>
      </c>
      <c r="H2899">
        <v>6</v>
      </c>
      <c r="I2899">
        <v>460</v>
      </c>
      <c r="J2899">
        <v>54</v>
      </c>
      <c r="K2899">
        <v>0</v>
      </c>
      <c r="L2899" t="s">
        <v>171</v>
      </c>
      <c r="M2899" t="s">
        <v>172</v>
      </c>
      <c r="N2899">
        <v>23</v>
      </c>
      <c r="O2899" t="s">
        <v>173</v>
      </c>
      <c r="P2899" t="s">
        <v>174</v>
      </c>
      <c r="Q2899" t="s">
        <v>180</v>
      </c>
    </row>
    <row r="2900" spans="1:17" x14ac:dyDescent="0.25">
      <c r="A2900" t="s">
        <v>3131</v>
      </c>
      <c r="B2900" s="1">
        <v>46203</v>
      </c>
      <c r="C2900" s="1">
        <v>46207</v>
      </c>
      <c r="D2900" t="s">
        <v>39</v>
      </c>
      <c r="E2900" t="s">
        <v>187</v>
      </c>
      <c r="F2900" s="2">
        <v>0.53125</v>
      </c>
      <c r="G2900">
        <v>7</v>
      </c>
      <c r="H2900">
        <v>6</v>
      </c>
      <c r="I2900">
        <v>160</v>
      </c>
      <c r="J2900">
        <v>54</v>
      </c>
      <c r="K2900">
        <v>0</v>
      </c>
      <c r="L2900" t="s">
        <v>171</v>
      </c>
      <c r="M2900" t="s">
        <v>172</v>
      </c>
      <c r="N2900">
        <v>27</v>
      </c>
      <c r="O2900" t="s">
        <v>179</v>
      </c>
      <c r="P2900" t="s">
        <v>174</v>
      </c>
      <c r="Q2900" t="s">
        <v>175</v>
      </c>
    </row>
    <row r="2901" spans="1:17" x14ac:dyDescent="0.25">
      <c r="A2901" t="s">
        <v>3132</v>
      </c>
      <c r="B2901" s="1">
        <v>46089</v>
      </c>
      <c r="C2901" s="1">
        <v>46090</v>
      </c>
      <c r="D2901" t="s">
        <v>146</v>
      </c>
      <c r="E2901" t="s">
        <v>268</v>
      </c>
      <c r="F2901" s="2">
        <v>0.77083333333333337</v>
      </c>
      <c r="G2901">
        <v>8</v>
      </c>
      <c r="H2901">
        <v>5</v>
      </c>
      <c r="I2901">
        <v>280</v>
      </c>
      <c r="J2901">
        <v>48</v>
      </c>
      <c r="K2901">
        <v>150</v>
      </c>
      <c r="L2901" t="s">
        <v>171</v>
      </c>
      <c r="M2901" t="s">
        <v>172</v>
      </c>
      <c r="N2901">
        <v>51</v>
      </c>
      <c r="O2901" t="s">
        <v>184</v>
      </c>
      <c r="P2901" t="s">
        <v>185</v>
      </c>
      <c r="Q2901" t="s">
        <v>175</v>
      </c>
    </row>
    <row r="2902" spans="1:17" x14ac:dyDescent="0.25">
      <c r="A2902" t="s">
        <v>3133</v>
      </c>
      <c r="B2902" s="1">
        <v>46088</v>
      </c>
      <c r="C2902" s="1">
        <v>46095</v>
      </c>
      <c r="D2902" t="s">
        <v>133</v>
      </c>
      <c r="E2902" t="s">
        <v>203</v>
      </c>
      <c r="F2902" s="2">
        <v>0.39583333333333331</v>
      </c>
      <c r="G2902">
        <v>1</v>
      </c>
      <c r="H2902">
        <v>3</v>
      </c>
      <c r="I2902">
        <v>380</v>
      </c>
      <c r="J2902">
        <v>36</v>
      </c>
      <c r="K2902">
        <v>60</v>
      </c>
      <c r="L2902" t="s">
        <v>178</v>
      </c>
      <c r="M2902" t="s">
        <v>172</v>
      </c>
      <c r="N2902">
        <v>40</v>
      </c>
      <c r="O2902" t="s">
        <v>184</v>
      </c>
      <c r="P2902" t="s">
        <v>185</v>
      </c>
      <c r="Q2902" t="s">
        <v>180</v>
      </c>
    </row>
    <row r="2903" spans="1:17" x14ac:dyDescent="0.25">
      <c r="A2903" t="s">
        <v>3134</v>
      </c>
      <c r="B2903" s="1">
        <v>46034</v>
      </c>
      <c r="C2903" s="1">
        <v>46037</v>
      </c>
      <c r="D2903" t="s">
        <v>58</v>
      </c>
      <c r="E2903" t="s">
        <v>309</v>
      </c>
      <c r="F2903" s="2">
        <v>0.39583333333333331</v>
      </c>
      <c r="G2903">
        <v>5</v>
      </c>
      <c r="H2903">
        <v>5</v>
      </c>
      <c r="I2903">
        <v>160</v>
      </c>
      <c r="J2903">
        <v>48</v>
      </c>
      <c r="K2903">
        <v>0</v>
      </c>
      <c r="L2903" t="s">
        <v>188</v>
      </c>
      <c r="M2903" t="s">
        <v>207</v>
      </c>
      <c r="N2903">
        <v>19</v>
      </c>
      <c r="O2903" t="s">
        <v>184</v>
      </c>
      <c r="P2903" t="s">
        <v>185</v>
      </c>
      <c r="Q2903" t="s">
        <v>175</v>
      </c>
    </row>
    <row r="2904" spans="1:17" x14ac:dyDescent="0.25">
      <c r="A2904" t="s">
        <v>3135</v>
      </c>
      <c r="B2904" s="1">
        <v>46031</v>
      </c>
      <c r="C2904" s="1">
        <v>46038</v>
      </c>
      <c r="D2904" t="s">
        <v>35</v>
      </c>
      <c r="E2904" t="s">
        <v>218</v>
      </c>
      <c r="F2904" s="2">
        <v>0.9375</v>
      </c>
      <c r="G2904">
        <v>3</v>
      </c>
      <c r="H2904">
        <v>1</v>
      </c>
      <c r="I2904">
        <v>320</v>
      </c>
      <c r="J2904">
        <v>24</v>
      </c>
      <c r="K2904">
        <v>0</v>
      </c>
      <c r="L2904" t="s">
        <v>188</v>
      </c>
      <c r="M2904" t="s">
        <v>172</v>
      </c>
      <c r="N2904">
        <v>32</v>
      </c>
      <c r="O2904" t="s">
        <v>173</v>
      </c>
      <c r="P2904" t="s">
        <v>185</v>
      </c>
      <c r="Q2904" t="s">
        <v>229</v>
      </c>
    </row>
    <row r="2905" spans="1:17" x14ac:dyDescent="0.25">
      <c r="A2905" t="s">
        <v>3136</v>
      </c>
      <c r="B2905" s="1">
        <v>46173</v>
      </c>
      <c r="C2905" s="1">
        <v>46175</v>
      </c>
      <c r="D2905" t="s">
        <v>119</v>
      </c>
      <c r="E2905" t="s">
        <v>216</v>
      </c>
      <c r="F2905" s="2">
        <v>0.77083333333333337</v>
      </c>
      <c r="G2905">
        <v>3</v>
      </c>
      <c r="H2905">
        <v>2</v>
      </c>
      <c r="I2905">
        <v>180</v>
      </c>
      <c r="J2905">
        <v>30</v>
      </c>
      <c r="K2905">
        <v>0</v>
      </c>
      <c r="L2905" t="s">
        <v>178</v>
      </c>
      <c r="M2905" t="s">
        <v>172</v>
      </c>
      <c r="N2905">
        <v>29</v>
      </c>
      <c r="O2905" t="s">
        <v>173</v>
      </c>
      <c r="P2905" t="s">
        <v>174</v>
      </c>
      <c r="Q2905" t="s">
        <v>175</v>
      </c>
    </row>
    <row r="2906" spans="1:17" x14ac:dyDescent="0.25">
      <c r="A2906" t="s">
        <v>3137</v>
      </c>
      <c r="B2906" s="1">
        <v>46151</v>
      </c>
      <c r="C2906" s="1">
        <v>46154</v>
      </c>
      <c r="D2906" t="s">
        <v>130</v>
      </c>
      <c r="E2906" t="s">
        <v>209</v>
      </c>
      <c r="F2906" s="2">
        <v>0.64583333333333337</v>
      </c>
      <c r="G2906">
        <v>1</v>
      </c>
      <c r="H2906">
        <v>3</v>
      </c>
      <c r="I2906">
        <v>300</v>
      </c>
      <c r="J2906">
        <v>36</v>
      </c>
      <c r="K2906">
        <v>100</v>
      </c>
      <c r="L2906" t="s">
        <v>193</v>
      </c>
      <c r="M2906" t="s">
        <v>172</v>
      </c>
      <c r="N2906">
        <v>23</v>
      </c>
      <c r="O2906" t="s">
        <v>184</v>
      </c>
      <c r="P2906" t="s">
        <v>174</v>
      </c>
      <c r="Q2906" t="s">
        <v>229</v>
      </c>
    </row>
    <row r="2907" spans="1:17" x14ac:dyDescent="0.25">
      <c r="A2907" t="s">
        <v>3138</v>
      </c>
      <c r="B2907" s="1">
        <v>46111</v>
      </c>
      <c r="C2907" s="1">
        <v>46116</v>
      </c>
      <c r="D2907" t="s">
        <v>110</v>
      </c>
      <c r="E2907" t="s">
        <v>226</v>
      </c>
      <c r="F2907" s="2">
        <v>0.77083333333333337</v>
      </c>
      <c r="G2907">
        <v>5</v>
      </c>
      <c r="H2907">
        <v>2</v>
      </c>
      <c r="I2907">
        <v>160</v>
      </c>
      <c r="J2907">
        <v>30</v>
      </c>
      <c r="K2907">
        <v>0</v>
      </c>
      <c r="L2907" t="s">
        <v>171</v>
      </c>
      <c r="M2907" t="s">
        <v>172</v>
      </c>
      <c r="N2907">
        <v>44</v>
      </c>
      <c r="O2907" t="s">
        <v>184</v>
      </c>
      <c r="P2907" t="s">
        <v>174</v>
      </c>
      <c r="Q2907" t="s">
        <v>175</v>
      </c>
    </row>
    <row r="2908" spans="1:17" x14ac:dyDescent="0.25">
      <c r="A2908" t="s">
        <v>3139</v>
      </c>
      <c r="B2908" s="1">
        <v>46167</v>
      </c>
      <c r="C2908" s="1">
        <v>46170</v>
      </c>
      <c r="D2908" t="s">
        <v>58</v>
      </c>
      <c r="E2908" t="s">
        <v>216</v>
      </c>
      <c r="F2908" s="2">
        <v>0.64583333333333337</v>
      </c>
      <c r="G2908">
        <v>3</v>
      </c>
      <c r="H2908">
        <v>2</v>
      </c>
      <c r="I2908">
        <v>180</v>
      </c>
      <c r="J2908">
        <v>30</v>
      </c>
      <c r="K2908">
        <v>0</v>
      </c>
      <c r="L2908" t="s">
        <v>188</v>
      </c>
      <c r="M2908" t="s">
        <v>172</v>
      </c>
      <c r="N2908">
        <v>54</v>
      </c>
      <c r="O2908" t="s">
        <v>173</v>
      </c>
      <c r="P2908" t="s">
        <v>185</v>
      </c>
      <c r="Q2908" t="s">
        <v>175</v>
      </c>
    </row>
    <row r="2909" spans="1:17" x14ac:dyDescent="0.25">
      <c r="A2909" t="s">
        <v>3140</v>
      </c>
      <c r="B2909" s="1">
        <v>46052</v>
      </c>
      <c r="C2909" s="1">
        <v>46053</v>
      </c>
      <c r="D2909" t="s">
        <v>31</v>
      </c>
      <c r="E2909" t="s">
        <v>214</v>
      </c>
      <c r="F2909" s="2">
        <v>0.39583333333333331</v>
      </c>
      <c r="G2909">
        <v>9</v>
      </c>
      <c r="H2909">
        <v>2</v>
      </c>
      <c r="I2909">
        <v>180</v>
      </c>
      <c r="J2909">
        <v>30</v>
      </c>
      <c r="K2909">
        <v>0</v>
      </c>
      <c r="L2909" t="s">
        <v>183</v>
      </c>
      <c r="M2909" t="s">
        <v>172</v>
      </c>
      <c r="N2909">
        <v>41</v>
      </c>
      <c r="O2909" t="s">
        <v>184</v>
      </c>
      <c r="P2909" t="s">
        <v>185</v>
      </c>
      <c r="Q2909" t="s">
        <v>175</v>
      </c>
    </row>
    <row r="2910" spans="1:17" x14ac:dyDescent="0.25">
      <c r="A2910" t="s">
        <v>3141</v>
      </c>
      <c r="B2910" s="1">
        <v>46178</v>
      </c>
      <c r="C2910" s="1">
        <v>46184</v>
      </c>
      <c r="D2910" t="s">
        <v>17</v>
      </c>
      <c r="E2910" t="s">
        <v>306</v>
      </c>
      <c r="F2910" s="2">
        <v>0.77083333333333337</v>
      </c>
      <c r="G2910">
        <v>3</v>
      </c>
      <c r="H2910">
        <v>5</v>
      </c>
      <c r="I2910">
        <v>180</v>
      </c>
      <c r="J2910">
        <v>48</v>
      </c>
      <c r="K2910">
        <v>40</v>
      </c>
      <c r="L2910" t="s">
        <v>171</v>
      </c>
      <c r="M2910" t="s">
        <v>172</v>
      </c>
      <c r="N2910">
        <v>54</v>
      </c>
      <c r="O2910" t="s">
        <v>173</v>
      </c>
      <c r="P2910" t="s">
        <v>185</v>
      </c>
      <c r="Q2910" t="s">
        <v>175</v>
      </c>
    </row>
    <row r="2911" spans="1:17" x14ac:dyDescent="0.25">
      <c r="A2911" t="s">
        <v>3142</v>
      </c>
      <c r="B2911" s="1">
        <v>46171</v>
      </c>
      <c r="C2911" s="1">
        <v>46178</v>
      </c>
      <c r="D2911" t="s">
        <v>77</v>
      </c>
      <c r="E2911" t="s">
        <v>256</v>
      </c>
      <c r="F2911" s="2">
        <v>0.9375</v>
      </c>
      <c r="G2911">
        <v>2</v>
      </c>
      <c r="H2911">
        <v>3</v>
      </c>
      <c r="I2911">
        <v>320</v>
      </c>
      <c r="J2911">
        <v>36</v>
      </c>
      <c r="K2911">
        <v>60</v>
      </c>
      <c r="L2911" t="s">
        <v>188</v>
      </c>
      <c r="M2911" t="s">
        <v>172</v>
      </c>
      <c r="N2911">
        <v>44</v>
      </c>
      <c r="O2911" t="s">
        <v>173</v>
      </c>
      <c r="P2911" t="s">
        <v>185</v>
      </c>
      <c r="Q2911" t="s">
        <v>229</v>
      </c>
    </row>
    <row r="2912" spans="1:17" x14ac:dyDescent="0.25">
      <c r="A2912" t="s">
        <v>3143</v>
      </c>
      <c r="B2912" s="1">
        <v>46080</v>
      </c>
      <c r="C2912" s="1">
        <v>46080</v>
      </c>
      <c r="D2912" t="s">
        <v>45</v>
      </c>
      <c r="E2912" t="s">
        <v>182</v>
      </c>
      <c r="F2912" s="2">
        <v>0.53125</v>
      </c>
      <c r="G2912">
        <v>6</v>
      </c>
      <c r="H2912">
        <v>2</v>
      </c>
      <c r="I2912">
        <v>240</v>
      </c>
      <c r="J2912">
        <v>30</v>
      </c>
      <c r="K2912">
        <v>0</v>
      </c>
      <c r="L2912" t="s">
        <v>171</v>
      </c>
      <c r="M2912" t="s">
        <v>172</v>
      </c>
      <c r="N2912">
        <v>29</v>
      </c>
      <c r="O2912" t="s">
        <v>173</v>
      </c>
      <c r="P2912" t="s">
        <v>174</v>
      </c>
      <c r="Q2912" t="s">
        <v>175</v>
      </c>
    </row>
    <row r="2913" spans="1:17" x14ac:dyDescent="0.25">
      <c r="A2913" t="s">
        <v>3144</v>
      </c>
      <c r="B2913" s="1">
        <v>46131</v>
      </c>
      <c r="C2913" s="1">
        <v>46135</v>
      </c>
      <c r="D2913" t="s">
        <v>24</v>
      </c>
      <c r="E2913" t="s">
        <v>224</v>
      </c>
      <c r="F2913" s="2">
        <v>0.39583333333333331</v>
      </c>
      <c r="G2913">
        <v>8</v>
      </c>
      <c r="H2913">
        <v>2</v>
      </c>
      <c r="I2913">
        <v>240</v>
      </c>
      <c r="J2913">
        <v>30</v>
      </c>
      <c r="K2913">
        <v>0</v>
      </c>
      <c r="L2913" t="s">
        <v>193</v>
      </c>
      <c r="M2913" t="s">
        <v>172</v>
      </c>
      <c r="N2913">
        <v>18</v>
      </c>
      <c r="O2913" t="s">
        <v>179</v>
      </c>
      <c r="P2913" t="s">
        <v>174</v>
      </c>
      <c r="Q2913" t="s">
        <v>175</v>
      </c>
    </row>
    <row r="2914" spans="1:17" x14ac:dyDescent="0.25">
      <c r="A2914" t="s">
        <v>3145</v>
      </c>
      <c r="B2914" s="1">
        <v>46178</v>
      </c>
      <c r="C2914" s="1">
        <v>46179</v>
      </c>
      <c r="D2914" t="s">
        <v>81</v>
      </c>
      <c r="E2914" t="s">
        <v>280</v>
      </c>
      <c r="F2914" s="2">
        <v>0.64583333333333337</v>
      </c>
      <c r="G2914">
        <v>6</v>
      </c>
      <c r="H2914">
        <v>2</v>
      </c>
      <c r="I2914">
        <v>320</v>
      </c>
      <c r="J2914">
        <v>30</v>
      </c>
      <c r="K2914">
        <v>150</v>
      </c>
      <c r="L2914" t="s">
        <v>178</v>
      </c>
      <c r="M2914" t="s">
        <v>172</v>
      </c>
      <c r="N2914">
        <v>51</v>
      </c>
      <c r="O2914" t="s">
        <v>179</v>
      </c>
      <c r="P2914" t="s">
        <v>185</v>
      </c>
      <c r="Q2914" t="s">
        <v>229</v>
      </c>
    </row>
    <row r="2915" spans="1:17" x14ac:dyDescent="0.25">
      <c r="A2915" t="s">
        <v>3146</v>
      </c>
      <c r="B2915" s="1">
        <v>46024</v>
      </c>
      <c r="C2915" s="1">
        <v>46030</v>
      </c>
      <c r="D2915" t="s">
        <v>117</v>
      </c>
      <c r="E2915" t="s">
        <v>272</v>
      </c>
      <c r="F2915" s="2">
        <v>0.9375</v>
      </c>
      <c r="G2915">
        <v>3</v>
      </c>
      <c r="H2915">
        <v>1</v>
      </c>
      <c r="I2915">
        <v>200</v>
      </c>
      <c r="J2915">
        <v>24</v>
      </c>
      <c r="K2915">
        <v>0</v>
      </c>
      <c r="L2915" t="s">
        <v>193</v>
      </c>
      <c r="M2915" t="s">
        <v>172</v>
      </c>
      <c r="N2915">
        <v>31</v>
      </c>
      <c r="O2915" t="s">
        <v>184</v>
      </c>
      <c r="P2915" t="s">
        <v>185</v>
      </c>
      <c r="Q2915" t="s">
        <v>175</v>
      </c>
    </row>
    <row r="2916" spans="1:17" x14ac:dyDescent="0.25">
      <c r="A2916" t="s">
        <v>3147</v>
      </c>
      <c r="B2916" s="1">
        <v>46123</v>
      </c>
      <c r="C2916" s="1">
        <v>46127</v>
      </c>
      <c r="D2916" t="s">
        <v>29</v>
      </c>
      <c r="E2916" t="s">
        <v>270</v>
      </c>
      <c r="F2916" s="2">
        <v>0.9375</v>
      </c>
      <c r="G2916">
        <v>1</v>
      </c>
      <c r="H2916">
        <v>2</v>
      </c>
      <c r="I2916">
        <v>460</v>
      </c>
      <c r="J2916">
        <v>30</v>
      </c>
      <c r="K2916">
        <v>0</v>
      </c>
      <c r="L2916" t="s">
        <v>183</v>
      </c>
      <c r="M2916" t="s">
        <v>172</v>
      </c>
      <c r="N2916">
        <v>18</v>
      </c>
      <c r="O2916" t="s">
        <v>173</v>
      </c>
      <c r="P2916" t="s">
        <v>174</v>
      </c>
      <c r="Q2916" t="s">
        <v>180</v>
      </c>
    </row>
    <row r="2917" spans="1:17" x14ac:dyDescent="0.25">
      <c r="A2917" t="s">
        <v>3148</v>
      </c>
      <c r="B2917" s="1">
        <v>46143</v>
      </c>
      <c r="C2917" s="1">
        <v>46146</v>
      </c>
      <c r="D2917" t="s">
        <v>10</v>
      </c>
      <c r="E2917" t="s">
        <v>306</v>
      </c>
      <c r="F2917" s="2">
        <v>0.53125</v>
      </c>
      <c r="G2917">
        <v>3</v>
      </c>
      <c r="H2917">
        <v>4</v>
      </c>
      <c r="I2917">
        <v>180</v>
      </c>
      <c r="J2917">
        <v>42</v>
      </c>
      <c r="K2917">
        <v>0</v>
      </c>
      <c r="L2917" t="s">
        <v>183</v>
      </c>
      <c r="M2917" t="s">
        <v>172</v>
      </c>
      <c r="N2917">
        <v>42</v>
      </c>
      <c r="O2917" t="s">
        <v>173</v>
      </c>
      <c r="P2917" t="s">
        <v>174</v>
      </c>
      <c r="Q2917" t="s">
        <v>175</v>
      </c>
    </row>
    <row r="2918" spans="1:17" x14ac:dyDescent="0.25">
      <c r="A2918" t="s">
        <v>3149</v>
      </c>
      <c r="B2918" s="1">
        <v>46110</v>
      </c>
      <c r="C2918" s="1">
        <v>46116</v>
      </c>
      <c r="D2918" t="s">
        <v>21</v>
      </c>
      <c r="E2918" t="s">
        <v>209</v>
      </c>
      <c r="F2918" s="2">
        <v>0.39583333333333331</v>
      </c>
      <c r="G2918">
        <v>4</v>
      </c>
      <c r="H2918">
        <v>4</v>
      </c>
      <c r="I2918">
        <v>400</v>
      </c>
      <c r="J2918">
        <v>42</v>
      </c>
      <c r="K2918">
        <v>0</v>
      </c>
      <c r="L2918" t="s">
        <v>171</v>
      </c>
      <c r="M2918" t="s">
        <v>263</v>
      </c>
      <c r="N2918">
        <v>52</v>
      </c>
      <c r="O2918" t="s">
        <v>184</v>
      </c>
      <c r="P2918" t="s">
        <v>185</v>
      </c>
      <c r="Q2918" t="s">
        <v>180</v>
      </c>
    </row>
    <row r="2919" spans="1:17" x14ac:dyDescent="0.25">
      <c r="A2919" t="s">
        <v>3150</v>
      </c>
      <c r="B2919" s="1">
        <v>46058</v>
      </c>
      <c r="C2919" s="1">
        <v>46059</v>
      </c>
      <c r="D2919" t="s">
        <v>81</v>
      </c>
      <c r="E2919" t="s">
        <v>335</v>
      </c>
      <c r="F2919" s="2">
        <v>0.39583333333333331</v>
      </c>
      <c r="G2919">
        <v>4</v>
      </c>
      <c r="H2919">
        <v>4</v>
      </c>
      <c r="I2919">
        <v>280</v>
      </c>
      <c r="J2919">
        <v>42</v>
      </c>
      <c r="K2919">
        <v>0</v>
      </c>
      <c r="L2919" t="s">
        <v>193</v>
      </c>
      <c r="M2919" t="s">
        <v>207</v>
      </c>
      <c r="N2919">
        <v>50</v>
      </c>
      <c r="O2919" t="s">
        <v>173</v>
      </c>
      <c r="P2919" t="s">
        <v>174</v>
      </c>
      <c r="Q2919" t="s">
        <v>175</v>
      </c>
    </row>
    <row r="2920" spans="1:17" x14ac:dyDescent="0.25">
      <c r="A2920" t="s">
        <v>3151</v>
      </c>
      <c r="B2920" s="1">
        <v>46076</v>
      </c>
      <c r="C2920" s="1">
        <v>46082</v>
      </c>
      <c r="D2920" t="s">
        <v>58</v>
      </c>
      <c r="E2920" t="s">
        <v>187</v>
      </c>
      <c r="F2920" s="2">
        <v>0.53125</v>
      </c>
      <c r="G2920">
        <v>5</v>
      </c>
      <c r="H2920">
        <v>2</v>
      </c>
      <c r="I2920">
        <v>160</v>
      </c>
      <c r="J2920">
        <v>30</v>
      </c>
      <c r="K2920">
        <v>40</v>
      </c>
      <c r="L2920" t="s">
        <v>188</v>
      </c>
      <c r="M2920" t="s">
        <v>172</v>
      </c>
      <c r="N2920">
        <v>48</v>
      </c>
      <c r="O2920" t="s">
        <v>173</v>
      </c>
      <c r="P2920" t="s">
        <v>174</v>
      </c>
      <c r="Q2920" t="s">
        <v>175</v>
      </c>
    </row>
    <row r="2921" spans="1:17" x14ac:dyDescent="0.25">
      <c r="A2921" t="s">
        <v>3152</v>
      </c>
      <c r="B2921" s="1">
        <v>46063</v>
      </c>
      <c r="C2921" s="1">
        <v>46069</v>
      </c>
      <c r="D2921" t="s">
        <v>143</v>
      </c>
      <c r="E2921" t="s">
        <v>445</v>
      </c>
      <c r="F2921" s="2">
        <v>0.88541666666666663</v>
      </c>
      <c r="G2921">
        <v>1</v>
      </c>
      <c r="H2921">
        <v>3</v>
      </c>
      <c r="I2921">
        <v>420</v>
      </c>
      <c r="J2921">
        <v>36</v>
      </c>
      <c r="K2921">
        <v>0</v>
      </c>
      <c r="L2921" t="s">
        <v>183</v>
      </c>
      <c r="M2921" t="s">
        <v>172</v>
      </c>
      <c r="N2921">
        <v>49</v>
      </c>
      <c r="O2921" t="s">
        <v>173</v>
      </c>
      <c r="P2921" t="s">
        <v>185</v>
      </c>
      <c r="Q2921" t="s">
        <v>180</v>
      </c>
    </row>
    <row r="2922" spans="1:17" x14ac:dyDescent="0.25">
      <c r="A2922" t="s">
        <v>3153</v>
      </c>
      <c r="B2922" s="1">
        <v>46030</v>
      </c>
      <c r="C2922" s="1">
        <v>46033</v>
      </c>
      <c r="D2922" t="s">
        <v>68</v>
      </c>
      <c r="E2922" t="s">
        <v>205</v>
      </c>
      <c r="F2922" s="2">
        <v>0.53125</v>
      </c>
      <c r="G2922">
        <v>2</v>
      </c>
      <c r="H2922">
        <v>3</v>
      </c>
      <c r="I2922">
        <v>200</v>
      </c>
      <c r="J2922">
        <v>36</v>
      </c>
      <c r="K2922">
        <v>0</v>
      </c>
      <c r="L2922" t="s">
        <v>178</v>
      </c>
      <c r="M2922" t="s">
        <v>172</v>
      </c>
      <c r="N2922">
        <v>60</v>
      </c>
      <c r="O2922" t="s">
        <v>173</v>
      </c>
      <c r="P2922" t="s">
        <v>185</v>
      </c>
      <c r="Q2922" t="s">
        <v>175</v>
      </c>
    </row>
    <row r="2923" spans="1:17" x14ac:dyDescent="0.25">
      <c r="A2923" t="s">
        <v>3154</v>
      </c>
      <c r="B2923" s="1">
        <v>46055</v>
      </c>
      <c r="C2923" s="1">
        <v>46062</v>
      </c>
      <c r="D2923" t="s">
        <v>143</v>
      </c>
      <c r="E2923" t="s">
        <v>344</v>
      </c>
      <c r="F2923" s="2">
        <v>0.9375</v>
      </c>
      <c r="G2923">
        <v>2</v>
      </c>
      <c r="H2923">
        <v>3</v>
      </c>
      <c r="I2923">
        <v>280</v>
      </c>
      <c r="J2923">
        <v>36</v>
      </c>
      <c r="K2923">
        <v>0</v>
      </c>
      <c r="L2923" t="s">
        <v>188</v>
      </c>
      <c r="M2923" t="s">
        <v>172</v>
      </c>
      <c r="N2923">
        <v>21</v>
      </c>
      <c r="O2923" t="s">
        <v>184</v>
      </c>
      <c r="P2923" t="s">
        <v>185</v>
      </c>
      <c r="Q2923" t="s">
        <v>229</v>
      </c>
    </row>
    <row r="2924" spans="1:17" x14ac:dyDescent="0.25">
      <c r="A2924" t="s">
        <v>3155</v>
      </c>
      <c r="B2924" s="1">
        <v>46151</v>
      </c>
      <c r="C2924" s="1">
        <v>46158</v>
      </c>
      <c r="D2924" t="s">
        <v>77</v>
      </c>
      <c r="E2924" t="s">
        <v>197</v>
      </c>
      <c r="F2924" s="2">
        <v>0.64583333333333337</v>
      </c>
      <c r="G2924">
        <v>5</v>
      </c>
      <c r="H2924">
        <v>2</v>
      </c>
      <c r="I2924">
        <v>180</v>
      </c>
      <c r="J2924">
        <v>30</v>
      </c>
      <c r="K2924">
        <v>100</v>
      </c>
      <c r="L2924" t="s">
        <v>171</v>
      </c>
      <c r="M2924" t="s">
        <v>172</v>
      </c>
      <c r="N2924">
        <v>27</v>
      </c>
      <c r="O2924" t="s">
        <v>173</v>
      </c>
      <c r="P2924" t="s">
        <v>174</v>
      </c>
      <c r="Q2924" t="s">
        <v>175</v>
      </c>
    </row>
    <row r="2925" spans="1:17" x14ac:dyDescent="0.25">
      <c r="A2925" t="s">
        <v>3156</v>
      </c>
      <c r="B2925" s="1">
        <v>46151</v>
      </c>
      <c r="C2925" s="1">
        <v>46156</v>
      </c>
      <c r="D2925" t="s">
        <v>24</v>
      </c>
      <c r="E2925" t="s">
        <v>170</v>
      </c>
      <c r="F2925" s="2">
        <v>0.39583333333333331</v>
      </c>
      <c r="G2925">
        <v>2</v>
      </c>
      <c r="H2925">
        <v>6</v>
      </c>
      <c r="I2925">
        <v>340</v>
      </c>
      <c r="J2925">
        <v>54</v>
      </c>
      <c r="K2925">
        <v>0</v>
      </c>
      <c r="L2925" t="s">
        <v>178</v>
      </c>
      <c r="M2925" t="s">
        <v>172</v>
      </c>
      <c r="N2925">
        <v>28</v>
      </c>
      <c r="O2925" t="s">
        <v>179</v>
      </c>
      <c r="P2925" t="s">
        <v>185</v>
      </c>
      <c r="Q2925" t="s">
        <v>180</v>
      </c>
    </row>
    <row r="2926" spans="1:17" x14ac:dyDescent="0.25">
      <c r="A2926" t="s">
        <v>3157</v>
      </c>
      <c r="B2926" s="1">
        <v>46173</v>
      </c>
      <c r="C2926" s="1">
        <v>46180</v>
      </c>
      <c r="D2926" t="s">
        <v>61</v>
      </c>
      <c r="E2926" t="s">
        <v>241</v>
      </c>
      <c r="F2926" s="2">
        <v>0.64583333333333337</v>
      </c>
      <c r="G2926">
        <v>4</v>
      </c>
      <c r="H2926">
        <v>3</v>
      </c>
      <c r="I2926">
        <v>240</v>
      </c>
      <c r="J2926">
        <v>36</v>
      </c>
      <c r="K2926">
        <v>0</v>
      </c>
      <c r="L2926" t="s">
        <v>193</v>
      </c>
      <c r="M2926" t="s">
        <v>172</v>
      </c>
      <c r="N2926">
        <v>44</v>
      </c>
      <c r="O2926" t="s">
        <v>184</v>
      </c>
      <c r="P2926" t="s">
        <v>174</v>
      </c>
      <c r="Q2926" t="s">
        <v>175</v>
      </c>
    </row>
    <row r="2927" spans="1:17" x14ac:dyDescent="0.25">
      <c r="A2927" t="s">
        <v>3158</v>
      </c>
      <c r="B2927" s="1">
        <v>46153</v>
      </c>
      <c r="C2927" s="1">
        <v>46155</v>
      </c>
      <c r="D2927" t="s">
        <v>143</v>
      </c>
      <c r="E2927" t="s">
        <v>190</v>
      </c>
      <c r="F2927" s="2">
        <v>0.9375</v>
      </c>
      <c r="G2927">
        <v>10</v>
      </c>
      <c r="H2927">
        <v>1</v>
      </c>
      <c r="I2927">
        <v>360</v>
      </c>
      <c r="J2927">
        <v>24</v>
      </c>
      <c r="K2927">
        <v>20</v>
      </c>
      <c r="L2927" t="s">
        <v>188</v>
      </c>
      <c r="M2927" t="s">
        <v>172</v>
      </c>
      <c r="N2927">
        <v>35</v>
      </c>
      <c r="O2927" t="s">
        <v>179</v>
      </c>
      <c r="P2927" t="s">
        <v>185</v>
      </c>
      <c r="Q2927" t="s">
        <v>229</v>
      </c>
    </row>
    <row r="2928" spans="1:17" x14ac:dyDescent="0.25">
      <c r="A2928" t="s">
        <v>3159</v>
      </c>
      <c r="B2928" s="1">
        <v>46166</v>
      </c>
      <c r="C2928" s="1">
        <v>46170</v>
      </c>
      <c r="D2928" t="s">
        <v>84</v>
      </c>
      <c r="E2928" t="s">
        <v>201</v>
      </c>
      <c r="F2928" s="2">
        <v>0.77083333333333337</v>
      </c>
      <c r="G2928">
        <v>8</v>
      </c>
      <c r="H2928">
        <v>4</v>
      </c>
      <c r="I2928">
        <v>180</v>
      </c>
      <c r="J2928">
        <v>42</v>
      </c>
      <c r="K2928">
        <v>40</v>
      </c>
      <c r="L2928" t="s">
        <v>193</v>
      </c>
      <c r="M2928" t="s">
        <v>172</v>
      </c>
      <c r="N2928">
        <v>38</v>
      </c>
      <c r="O2928" t="s">
        <v>184</v>
      </c>
      <c r="P2928" t="s">
        <v>174</v>
      </c>
      <c r="Q2928" t="s">
        <v>175</v>
      </c>
    </row>
    <row r="2929" spans="1:17" x14ac:dyDescent="0.25">
      <c r="A2929" t="s">
        <v>3160</v>
      </c>
      <c r="B2929" s="1">
        <v>46083</v>
      </c>
      <c r="C2929" s="1">
        <v>46089</v>
      </c>
      <c r="D2929" t="s">
        <v>45</v>
      </c>
      <c r="E2929" t="s">
        <v>344</v>
      </c>
      <c r="F2929" s="2">
        <v>0.39583333333333331</v>
      </c>
      <c r="G2929">
        <v>3</v>
      </c>
      <c r="H2929">
        <v>4</v>
      </c>
      <c r="I2929">
        <v>200</v>
      </c>
      <c r="J2929">
        <v>42</v>
      </c>
      <c r="K2929">
        <v>0</v>
      </c>
      <c r="L2929" t="s">
        <v>171</v>
      </c>
      <c r="M2929" t="s">
        <v>207</v>
      </c>
      <c r="N2929">
        <v>55</v>
      </c>
      <c r="O2929" t="s">
        <v>184</v>
      </c>
      <c r="P2929" t="s">
        <v>185</v>
      </c>
      <c r="Q2929" t="s">
        <v>175</v>
      </c>
    </row>
    <row r="2930" spans="1:17" x14ac:dyDescent="0.25">
      <c r="A2930" t="s">
        <v>3161</v>
      </c>
      <c r="B2930" s="1">
        <v>46136</v>
      </c>
      <c r="C2930" s="1">
        <v>46139</v>
      </c>
      <c r="D2930" t="s">
        <v>24</v>
      </c>
      <c r="E2930" t="s">
        <v>205</v>
      </c>
      <c r="F2930" s="2">
        <v>0.88541666666666663</v>
      </c>
      <c r="G2930">
        <v>2</v>
      </c>
      <c r="H2930">
        <v>4</v>
      </c>
      <c r="I2930">
        <v>380</v>
      </c>
      <c r="J2930">
        <v>42</v>
      </c>
      <c r="K2930">
        <v>150</v>
      </c>
      <c r="L2930" t="s">
        <v>193</v>
      </c>
      <c r="M2930" t="s">
        <v>172</v>
      </c>
      <c r="N2930">
        <v>41</v>
      </c>
      <c r="O2930" t="s">
        <v>179</v>
      </c>
      <c r="P2930" t="s">
        <v>174</v>
      </c>
      <c r="Q2930" t="s">
        <v>180</v>
      </c>
    </row>
    <row r="2931" spans="1:17" x14ac:dyDescent="0.25">
      <c r="A2931" t="s">
        <v>3162</v>
      </c>
      <c r="B2931" s="1">
        <v>46171</v>
      </c>
      <c r="C2931" s="1">
        <v>46175</v>
      </c>
      <c r="D2931" t="s">
        <v>21</v>
      </c>
      <c r="E2931" t="s">
        <v>212</v>
      </c>
      <c r="F2931" s="2">
        <v>0.9375</v>
      </c>
      <c r="G2931">
        <v>2</v>
      </c>
      <c r="H2931">
        <v>1</v>
      </c>
      <c r="I2931">
        <v>300</v>
      </c>
      <c r="J2931">
        <v>24</v>
      </c>
      <c r="K2931">
        <v>0</v>
      </c>
      <c r="L2931" t="s">
        <v>193</v>
      </c>
      <c r="M2931" t="s">
        <v>172</v>
      </c>
      <c r="N2931">
        <v>38</v>
      </c>
      <c r="O2931" t="s">
        <v>179</v>
      </c>
      <c r="P2931" t="s">
        <v>185</v>
      </c>
      <c r="Q2931" t="s">
        <v>229</v>
      </c>
    </row>
    <row r="2932" spans="1:17" x14ac:dyDescent="0.25">
      <c r="A2932" t="s">
        <v>3163</v>
      </c>
      <c r="B2932" s="1">
        <v>46159</v>
      </c>
      <c r="C2932" s="1">
        <v>46159</v>
      </c>
      <c r="D2932" t="s">
        <v>149</v>
      </c>
      <c r="E2932" t="s">
        <v>328</v>
      </c>
      <c r="F2932" s="2">
        <v>0.9375</v>
      </c>
      <c r="G2932">
        <v>4</v>
      </c>
      <c r="H2932">
        <v>1</v>
      </c>
      <c r="I2932">
        <v>220</v>
      </c>
      <c r="J2932">
        <v>24</v>
      </c>
      <c r="K2932">
        <v>0</v>
      </c>
      <c r="L2932" t="s">
        <v>171</v>
      </c>
      <c r="M2932" t="s">
        <v>207</v>
      </c>
      <c r="N2932">
        <v>32</v>
      </c>
      <c r="O2932" t="s">
        <v>173</v>
      </c>
      <c r="P2932" t="s">
        <v>174</v>
      </c>
      <c r="Q2932" t="s">
        <v>175</v>
      </c>
    </row>
    <row r="2933" spans="1:17" x14ac:dyDescent="0.25">
      <c r="A2933" t="s">
        <v>3164</v>
      </c>
      <c r="B2933" s="1">
        <v>46040</v>
      </c>
      <c r="C2933" s="1">
        <v>46042</v>
      </c>
      <c r="D2933" t="s">
        <v>10</v>
      </c>
      <c r="E2933" t="s">
        <v>192</v>
      </c>
      <c r="F2933" s="2">
        <v>0.77083333333333337</v>
      </c>
      <c r="G2933">
        <v>2</v>
      </c>
      <c r="H2933">
        <v>3</v>
      </c>
      <c r="I2933">
        <v>340</v>
      </c>
      <c r="J2933">
        <v>36</v>
      </c>
      <c r="K2933">
        <v>100</v>
      </c>
      <c r="L2933" t="s">
        <v>188</v>
      </c>
      <c r="M2933" t="s">
        <v>172</v>
      </c>
      <c r="N2933">
        <v>32</v>
      </c>
      <c r="O2933" t="s">
        <v>179</v>
      </c>
      <c r="P2933" t="s">
        <v>185</v>
      </c>
      <c r="Q2933" t="s">
        <v>180</v>
      </c>
    </row>
    <row r="2934" spans="1:17" x14ac:dyDescent="0.25">
      <c r="A2934" t="s">
        <v>3165</v>
      </c>
      <c r="B2934" s="1">
        <v>46080</v>
      </c>
      <c r="C2934" s="1">
        <v>46084</v>
      </c>
      <c r="D2934" t="s">
        <v>113</v>
      </c>
      <c r="E2934" t="s">
        <v>280</v>
      </c>
      <c r="F2934" s="2">
        <v>0.77083333333333337</v>
      </c>
      <c r="G2934">
        <v>6</v>
      </c>
      <c r="H2934">
        <v>6</v>
      </c>
      <c r="I2934">
        <v>240</v>
      </c>
      <c r="J2934">
        <v>54</v>
      </c>
      <c r="K2934">
        <v>0</v>
      </c>
      <c r="L2934" t="s">
        <v>188</v>
      </c>
      <c r="M2934" t="s">
        <v>172</v>
      </c>
      <c r="N2934">
        <v>18</v>
      </c>
      <c r="O2934" t="s">
        <v>173</v>
      </c>
      <c r="P2934" t="s">
        <v>174</v>
      </c>
      <c r="Q2934" t="s">
        <v>175</v>
      </c>
    </row>
    <row r="2935" spans="1:17" x14ac:dyDescent="0.25">
      <c r="A2935" t="s">
        <v>3166</v>
      </c>
      <c r="B2935" s="1">
        <v>46111</v>
      </c>
      <c r="C2935" s="1">
        <v>46117</v>
      </c>
      <c r="D2935" t="s">
        <v>93</v>
      </c>
      <c r="E2935" t="s">
        <v>445</v>
      </c>
      <c r="F2935" s="2">
        <v>0.77083333333333337</v>
      </c>
      <c r="G2935">
        <v>8</v>
      </c>
      <c r="H2935">
        <v>4</v>
      </c>
      <c r="I2935">
        <v>320</v>
      </c>
      <c r="J2935">
        <v>42</v>
      </c>
      <c r="K2935">
        <v>60</v>
      </c>
      <c r="L2935" t="s">
        <v>193</v>
      </c>
      <c r="M2935" t="s">
        <v>172</v>
      </c>
      <c r="N2935">
        <v>55</v>
      </c>
      <c r="O2935" t="s">
        <v>179</v>
      </c>
      <c r="P2935" t="s">
        <v>185</v>
      </c>
      <c r="Q2935" t="s">
        <v>229</v>
      </c>
    </row>
    <row r="2936" spans="1:17" x14ac:dyDescent="0.25">
      <c r="A2936" t="s">
        <v>3167</v>
      </c>
      <c r="B2936" s="1">
        <v>46089</v>
      </c>
      <c r="C2936" s="1">
        <v>46095</v>
      </c>
      <c r="D2936" t="s">
        <v>119</v>
      </c>
      <c r="E2936" t="s">
        <v>335</v>
      </c>
      <c r="F2936" s="2">
        <v>0.88541666666666663</v>
      </c>
      <c r="G2936">
        <v>6</v>
      </c>
      <c r="H2936">
        <v>2</v>
      </c>
      <c r="I2936">
        <v>460</v>
      </c>
      <c r="J2936">
        <v>30</v>
      </c>
      <c r="K2936">
        <v>0</v>
      </c>
      <c r="L2936" t="s">
        <v>178</v>
      </c>
      <c r="M2936" t="s">
        <v>172</v>
      </c>
      <c r="N2936">
        <v>18</v>
      </c>
      <c r="O2936" t="s">
        <v>184</v>
      </c>
      <c r="P2936" t="s">
        <v>185</v>
      </c>
      <c r="Q2936" t="s">
        <v>180</v>
      </c>
    </row>
    <row r="2937" spans="1:17" x14ac:dyDescent="0.25">
      <c r="A2937" t="s">
        <v>3168</v>
      </c>
      <c r="B2937" s="1">
        <v>46163</v>
      </c>
      <c r="C2937" s="1">
        <v>46170</v>
      </c>
      <c r="D2937" t="s">
        <v>110</v>
      </c>
      <c r="E2937" t="s">
        <v>237</v>
      </c>
      <c r="F2937" s="2">
        <v>0.39583333333333331</v>
      </c>
      <c r="G2937">
        <v>1</v>
      </c>
      <c r="H2937">
        <v>4</v>
      </c>
      <c r="I2937">
        <v>260</v>
      </c>
      <c r="J2937">
        <v>42</v>
      </c>
      <c r="K2937">
        <v>20</v>
      </c>
      <c r="L2937" t="s">
        <v>183</v>
      </c>
      <c r="M2937" t="s">
        <v>172</v>
      </c>
      <c r="N2937">
        <v>52</v>
      </c>
      <c r="O2937" t="s">
        <v>184</v>
      </c>
      <c r="P2937" t="s">
        <v>174</v>
      </c>
      <c r="Q2937" t="s">
        <v>175</v>
      </c>
    </row>
    <row r="2938" spans="1:17" x14ac:dyDescent="0.25">
      <c r="A2938" t="s">
        <v>3169</v>
      </c>
      <c r="B2938" s="1">
        <v>46047</v>
      </c>
      <c r="C2938" s="1">
        <v>46049</v>
      </c>
      <c r="D2938" t="s">
        <v>146</v>
      </c>
      <c r="E2938" t="s">
        <v>272</v>
      </c>
      <c r="F2938" s="2">
        <v>0.88541666666666663</v>
      </c>
      <c r="G2938">
        <v>1</v>
      </c>
      <c r="H2938">
        <v>4</v>
      </c>
      <c r="I2938">
        <v>280</v>
      </c>
      <c r="J2938">
        <v>42</v>
      </c>
      <c r="K2938">
        <v>0</v>
      </c>
      <c r="L2938" t="s">
        <v>188</v>
      </c>
      <c r="M2938" t="s">
        <v>172</v>
      </c>
      <c r="N2938">
        <v>49</v>
      </c>
      <c r="O2938" t="s">
        <v>173</v>
      </c>
      <c r="P2938" t="s">
        <v>185</v>
      </c>
      <c r="Q2938" t="s">
        <v>229</v>
      </c>
    </row>
    <row r="2939" spans="1:17" x14ac:dyDescent="0.25">
      <c r="A2939" t="s">
        <v>3170</v>
      </c>
      <c r="B2939" s="1">
        <v>46155</v>
      </c>
      <c r="C2939" s="1">
        <v>46155</v>
      </c>
      <c r="D2939" t="s">
        <v>39</v>
      </c>
      <c r="E2939" t="s">
        <v>239</v>
      </c>
      <c r="F2939" s="2">
        <v>0.9375</v>
      </c>
      <c r="G2939">
        <v>1</v>
      </c>
      <c r="H2939">
        <v>2</v>
      </c>
      <c r="I2939">
        <v>240</v>
      </c>
      <c r="J2939">
        <v>30</v>
      </c>
      <c r="K2939">
        <v>60</v>
      </c>
      <c r="L2939" t="s">
        <v>188</v>
      </c>
      <c r="M2939" t="s">
        <v>172</v>
      </c>
      <c r="N2939">
        <v>47</v>
      </c>
      <c r="O2939" t="s">
        <v>179</v>
      </c>
      <c r="P2939" t="s">
        <v>174</v>
      </c>
      <c r="Q2939" t="s">
        <v>175</v>
      </c>
    </row>
    <row r="2940" spans="1:17" x14ac:dyDescent="0.25">
      <c r="A2940" t="s">
        <v>3171</v>
      </c>
      <c r="B2940" s="1">
        <v>46171</v>
      </c>
      <c r="C2940" s="1">
        <v>46171</v>
      </c>
      <c r="D2940" t="s">
        <v>146</v>
      </c>
      <c r="E2940" t="s">
        <v>232</v>
      </c>
      <c r="F2940" s="2">
        <v>0.77083333333333337</v>
      </c>
      <c r="G2940">
        <v>4</v>
      </c>
      <c r="H2940">
        <v>2</v>
      </c>
      <c r="I2940">
        <v>320</v>
      </c>
      <c r="J2940">
        <v>30</v>
      </c>
      <c r="K2940">
        <v>20</v>
      </c>
      <c r="L2940" t="s">
        <v>178</v>
      </c>
      <c r="M2940" t="s">
        <v>172</v>
      </c>
      <c r="N2940">
        <v>43</v>
      </c>
      <c r="O2940" t="s">
        <v>173</v>
      </c>
      <c r="P2940" t="s">
        <v>185</v>
      </c>
      <c r="Q2940" t="s">
        <v>229</v>
      </c>
    </row>
    <row r="2941" spans="1:17" x14ac:dyDescent="0.25">
      <c r="A2941" t="s">
        <v>3172</v>
      </c>
      <c r="B2941" s="1">
        <v>46095</v>
      </c>
      <c r="C2941" s="1">
        <v>46098</v>
      </c>
      <c r="D2941" t="s">
        <v>127</v>
      </c>
      <c r="E2941" t="s">
        <v>192</v>
      </c>
      <c r="F2941" s="2">
        <v>0.64583333333333337</v>
      </c>
      <c r="G2941">
        <v>1</v>
      </c>
      <c r="H2941">
        <v>4</v>
      </c>
      <c r="I2941">
        <v>160</v>
      </c>
      <c r="J2941">
        <v>42</v>
      </c>
      <c r="K2941">
        <v>40</v>
      </c>
      <c r="L2941" t="s">
        <v>183</v>
      </c>
      <c r="M2941" t="s">
        <v>172</v>
      </c>
      <c r="N2941">
        <v>56</v>
      </c>
      <c r="O2941" t="s">
        <v>179</v>
      </c>
      <c r="P2941" t="s">
        <v>185</v>
      </c>
      <c r="Q2941" t="s">
        <v>175</v>
      </c>
    </row>
    <row r="2942" spans="1:17" x14ac:dyDescent="0.25">
      <c r="A2942" t="s">
        <v>3173</v>
      </c>
      <c r="B2942" s="1">
        <v>46170</v>
      </c>
      <c r="C2942" s="1">
        <v>46176</v>
      </c>
      <c r="D2942" t="s">
        <v>68</v>
      </c>
      <c r="E2942" t="s">
        <v>256</v>
      </c>
      <c r="F2942" s="2">
        <v>0.53125</v>
      </c>
      <c r="G2942">
        <v>6</v>
      </c>
      <c r="H2942">
        <v>2</v>
      </c>
      <c r="I2942">
        <v>240</v>
      </c>
      <c r="J2942">
        <v>30</v>
      </c>
      <c r="K2942">
        <v>0</v>
      </c>
      <c r="L2942" t="s">
        <v>171</v>
      </c>
      <c r="M2942" t="s">
        <v>172</v>
      </c>
      <c r="N2942">
        <v>36</v>
      </c>
      <c r="O2942" t="s">
        <v>173</v>
      </c>
      <c r="P2942" t="s">
        <v>185</v>
      </c>
      <c r="Q2942" t="s">
        <v>175</v>
      </c>
    </row>
    <row r="2943" spans="1:17" x14ac:dyDescent="0.25">
      <c r="A2943" t="s">
        <v>3174</v>
      </c>
      <c r="B2943" s="1">
        <v>46190</v>
      </c>
      <c r="C2943" s="1">
        <v>46192</v>
      </c>
      <c r="D2943" t="s">
        <v>45</v>
      </c>
      <c r="E2943" t="s">
        <v>203</v>
      </c>
      <c r="F2943" s="2">
        <v>0.64583333333333337</v>
      </c>
      <c r="G2943">
        <v>3</v>
      </c>
      <c r="H2943">
        <v>1</v>
      </c>
      <c r="I2943">
        <v>200</v>
      </c>
      <c r="J2943">
        <v>24</v>
      </c>
      <c r="K2943">
        <v>100</v>
      </c>
      <c r="L2943" t="s">
        <v>188</v>
      </c>
      <c r="M2943" t="s">
        <v>172</v>
      </c>
      <c r="N2943">
        <v>30</v>
      </c>
      <c r="O2943" t="s">
        <v>173</v>
      </c>
      <c r="P2943" t="s">
        <v>185</v>
      </c>
      <c r="Q2943" t="s">
        <v>175</v>
      </c>
    </row>
    <row r="2944" spans="1:17" x14ac:dyDescent="0.25">
      <c r="A2944" t="s">
        <v>3175</v>
      </c>
      <c r="B2944" s="1">
        <v>46065</v>
      </c>
      <c r="C2944" s="1">
        <v>46069</v>
      </c>
      <c r="D2944" t="s">
        <v>17</v>
      </c>
      <c r="E2944" t="s">
        <v>272</v>
      </c>
      <c r="F2944" s="2">
        <v>0.39583333333333331</v>
      </c>
      <c r="G2944">
        <v>2</v>
      </c>
      <c r="H2944">
        <v>3</v>
      </c>
      <c r="I2944">
        <v>200</v>
      </c>
      <c r="J2944">
        <v>36</v>
      </c>
      <c r="K2944">
        <v>40</v>
      </c>
      <c r="L2944" t="s">
        <v>183</v>
      </c>
      <c r="M2944" t="s">
        <v>172</v>
      </c>
      <c r="N2944">
        <v>55</v>
      </c>
      <c r="O2944" t="s">
        <v>179</v>
      </c>
      <c r="P2944" t="s">
        <v>185</v>
      </c>
      <c r="Q2944" t="s">
        <v>175</v>
      </c>
    </row>
    <row r="2945" spans="1:17" x14ac:dyDescent="0.25">
      <c r="A2945" t="s">
        <v>3176</v>
      </c>
      <c r="B2945" s="1">
        <v>46196</v>
      </c>
      <c r="C2945" s="1">
        <v>46202</v>
      </c>
      <c r="D2945" t="s">
        <v>149</v>
      </c>
      <c r="E2945" t="s">
        <v>283</v>
      </c>
      <c r="F2945" s="2">
        <v>0.88541666666666663</v>
      </c>
      <c r="G2945">
        <v>3</v>
      </c>
      <c r="H2945">
        <v>1</v>
      </c>
      <c r="I2945">
        <v>280</v>
      </c>
      <c r="J2945">
        <v>24</v>
      </c>
      <c r="K2945">
        <v>40</v>
      </c>
      <c r="L2945" t="s">
        <v>188</v>
      </c>
      <c r="M2945" t="s">
        <v>172</v>
      </c>
      <c r="N2945">
        <v>51</v>
      </c>
      <c r="O2945" t="s">
        <v>179</v>
      </c>
      <c r="P2945" t="s">
        <v>185</v>
      </c>
      <c r="Q2945" t="s">
        <v>229</v>
      </c>
    </row>
    <row r="2946" spans="1:17" x14ac:dyDescent="0.25">
      <c r="A2946" t="s">
        <v>3177</v>
      </c>
      <c r="B2946" s="1">
        <v>46027</v>
      </c>
      <c r="C2946" s="1">
        <v>46030</v>
      </c>
      <c r="D2946" t="s">
        <v>81</v>
      </c>
      <c r="E2946" t="s">
        <v>199</v>
      </c>
      <c r="F2946" s="2">
        <v>0.53125</v>
      </c>
      <c r="G2946">
        <v>1</v>
      </c>
      <c r="H2946">
        <v>2</v>
      </c>
      <c r="I2946">
        <v>360</v>
      </c>
      <c r="J2946">
        <v>30</v>
      </c>
      <c r="K2946">
        <v>20</v>
      </c>
      <c r="L2946" t="s">
        <v>171</v>
      </c>
      <c r="M2946" t="s">
        <v>172</v>
      </c>
      <c r="N2946">
        <v>59</v>
      </c>
      <c r="O2946" t="s">
        <v>179</v>
      </c>
      <c r="P2946" t="s">
        <v>174</v>
      </c>
      <c r="Q2946" t="s">
        <v>180</v>
      </c>
    </row>
    <row r="2947" spans="1:17" x14ac:dyDescent="0.25">
      <c r="A2947" t="s">
        <v>3178</v>
      </c>
      <c r="B2947" s="1">
        <v>46127</v>
      </c>
      <c r="C2947" s="1">
        <v>46130</v>
      </c>
      <c r="D2947" t="s">
        <v>29</v>
      </c>
      <c r="E2947" t="s">
        <v>192</v>
      </c>
      <c r="F2947" s="2">
        <v>0.53125</v>
      </c>
      <c r="G2947">
        <v>4</v>
      </c>
      <c r="H2947">
        <v>3</v>
      </c>
      <c r="I2947">
        <v>160</v>
      </c>
      <c r="J2947">
        <v>36</v>
      </c>
      <c r="K2947">
        <v>100</v>
      </c>
      <c r="L2947" t="s">
        <v>193</v>
      </c>
      <c r="M2947" t="s">
        <v>172</v>
      </c>
      <c r="N2947">
        <v>18</v>
      </c>
      <c r="O2947" t="s">
        <v>179</v>
      </c>
      <c r="P2947" t="s">
        <v>174</v>
      </c>
      <c r="Q2947" t="s">
        <v>175</v>
      </c>
    </row>
    <row r="2948" spans="1:17" x14ac:dyDescent="0.25">
      <c r="A2948" t="s">
        <v>3179</v>
      </c>
      <c r="B2948" s="1">
        <v>46024</v>
      </c>
      <c r="C2948" s="1">
        <v>46031</v>
      </c>
      <c r="D2948" t="s">
        <v>24</v>
      </c>
      <c r="E2948" t="s">
        <v>228</v>
      </c>
      <c r="F2948" s="2">
        <v>0.39583333333333331</v>
      </c>
      <c r="G2948">
        <v>7</v>
      </c>
      <c r="H2948">
        <v>1</v>
      </c>
      <c r="I2948">
        <v>380</v>
      </c>
      <c r="J2948">
        <v>24</v>
      </c>
      <c r="K2948">
        <v>0</v>
      </c>
      <c r="L2948" t="s">
        <v>193</v>
      </c>
      <c r="M2948" t="s">
        <v>172</v>
      </c>
      <c r="N2948">
        <v>24</v>
      </c>
      <c r="O2948" t="s">
        <v>173</v>
      </c>
      <c r="P2948" t="s">
        <v>185</v>
      </c>
      <c r="Q2948" t="s">
        <v>180</v>
      </c>
    </row>
    <row r="2949" spans="1:17" x14ac:dyDescent="0.25">
      <c r="A2949" t="s">
        <v>3180</v>
      </c>
      <c r="B2949" s="1">
        <v>46037</v>
      </c>
      <c r="C2949" s="1">
        <v>46042</v>
      </c>
      <c r="D2949" t="s">
        <v>58</v>
      </c>
      <c r="E2949" t="s">
        <v>328</v>
      </c>
      <c r="F2949" s="2">
        <v>0.88541666666666663</v>
      </c>
      <c r="G2949">
        <v>9</v>
      </c>
      <c r="H2949">
        <v>4</v>
      </c>
      <c r="I2949">
        <v>300</v>
      </c>
      <c r="J2949">
        <v>42</v>
      </c>
      <c r="K2949">
        <v>20</v>
      </c>
      <c r="L2949" t="s">
        <v>171</v>
      </c>
      <c r="M2949" t="s">
        <v>172</v>
      </c>
      <c r="N2949">
        <v>60</v>
      </c>
      <c r="O2949" t="s">
        <v>179</v>
      </c>
      <c r="P2949" t="s">
        <v>174</v>
      </c>
      <c r="Q2949" t="s">
        <v>229</v>
      </c>
    </row>
    <row r="2950" spans="1:17" x14ac:dyDescent="0.25">
      <c r="A2950" t="s">
        <v>3181</v>
      </c>
      <c r="B2950" s="1">
        <v>46081</v>
      </c>
      <c r="C2950" s="1">
        <v>46081</v>
      </c>
      <c r="D2950" t="s">
        <v>140</v>
      </c>
      <c r="E2950" t="s">
        <v>256</v>
      </c>
      <c r="F2950" s="2">
        <v>0.88541666666666663</v>
      </c>
      <c r="G2950">
        <v>7</v>
      </c>
      <c r="H2950">
        <v>2</v>
      </c>
      <c r="I2950">
        <v>320</v>
      </c>
      <c r="J2950">
        <v>30</v>
      </c>
      <c r="K2950">
        <v>0</v>
      </c>
      <c r="L2950" t="s">
        <v>183</v>
      </c>
      <c r="M2950" t="s">
        <v>172</v>
      </c>
      <c r="N2950">
        <v>50</v>
      </c>
      <c r="O2950" t="s">
        <v>179</v>
      </c>
      <c r="P2950" t="s">
        <v>174</v>
      </c>
      <c r="Q2950" t="s">
        <v>229</v>
      </c>
    </row>
    <row r="2951" spans="1:17" x14ac:dyDescent="0.25">
      <c r="A2951" t="s">
        <v>3182</v>
      </c>
      <c r="B2951" s="1">
        <v>46076</v>
      </c>
      <c r="C2951" s="1">
        <v>46082</v>
      </c>
      <c r="D2951" t="s">
        <v>10</v>
      </c>
      <c r="E2951" t="s">
        <v>328</v>
      </c>
      <c r="F2951" s="2">
        <v>0.64583333333333337</v>
      </c>
      <c r="G2951">
        <v>8</v>
      </c>
      <c r="H2951">
        <v>3</v>
      </c>
      <c r="I2951">
        <v>300</v>
      </c>
      <c r="J2951">
        <v>36</v>
      </c>
      <c r="K2951">
        <v>0</v>
      </c>
      <c r="L2951" t="s">
        <v>183</v>
      </c>
      <c r="M2951" t="s">
        <v>172</v>
      </c>
      <c r="N2951">
        <v>28</v>
      </c>
      <c r="O2951" t="s">
        <v>184</v>
      </c>
      <c r="P2951" t="s">
        <v>185</v>
      </c>
      <c r="Q2951" t="s">
        <v>229</v>
      </c>
    </row>
    <row r="2952" spans="1:17" x14ac:dyDescent="0.25">
      <c r="A2952" t="s">
        <v>3183</v>
      </c>
      <c r="B2952" s="1">
        <v>46110</v>
      </c>
      <c r="C2952" s="1">
        <v>46117</v>
      </c>
      <c r="D2952" t="s">
        <v>17</v>
      </c>
      <c r="E2952" t="s">
        <v>187</v>
      </c>
      <c r="F2952" s="2">
        <v>0.39583333333333331</v>
      </c>
      <c r="G2952">
        <v>6</v>
      </c>
      <c r="H2952">
        <v>3</v>
      </c>
      <c r="I2952">
        <v>160</v>
      </c>
      <c r="J2952">
        <v>36</v>
      </c>
      <c r="K2952">
        <v>0</v>
      </c>
      <c r="L2952" t="s">
        <v>178</v>
      </c>
      <c r="M2952" t="s">
        <v>207</v>
      </c>
      <c r="N2952">
        <v>41</v>
      </c>
      <c r="O2952" t="s">
        <v>184</v>
      </c>
      <c r="P2952" t="s">
        <v>174</v>
      </c>
      <c r="Q2952" t="s">
        <v>175</v>
      </c>
    </row>
    <row r="2953" spans="1:17" x14ac:dyDescent="0.25">
      <c r="A2953" t="s">
        <v>3184</v>
      </c>
      <c r="B2953" s="1">
        <v>46138</v>
      </c>
      <c r="C2953" s="1">
        <v>46143</v>
      </c>
      <c r="D2953" t="s">
        <v>113</v>
      </c>
      <c r="E2953" t="s">
        <v>246</v>
      </c>
      <c r="F2953" s="2">
        <v>0.88541666666666663</v>
      </c>
      <c r="G2953">
        <v>3</v>
      </c>
      <c r="H2953">
        <v>4</v>
      </c>
      <c r="I2953">
        <v>360</v>
      </c>
      <c r="J2953">
        <v>42</v>
      </c>
      <c r="K2953">
        <v>150</v>
      </c>
      <c r="L2953" t="s">
        <v>178</v>
      </c>
      <c r="M2953" t="s">
        <v>172</v>
      </c>
      <c r="N2953">
        <v>51</v>
      </c>
      <c r="O2953" t="s">
        <v>179</v>
      </c>
      <c r="P2953" t="s">
        <v>185</v>
      </c>
      <c r="Q2953" t="s">
        <v>229</v>
      </c>
    </row>
    <row r="2954" spans="1:17" x14ac:dyDescent="0.25">
      <c r="A2954" t="s">
        <v>3185</v>
      </c>
      <c r="B2954" s="1">
        <v>46190</v>
      </c>
      <c r="C2954" s="1">
        <v>46190</v>
      </c>
      <c r="D2954" t="s">
        <v>103</v>
      </c>
      <c r="E2954" t="s">
        <v>256</v>
      </c>
      <c r="F2954" s="2">
        <v>0.64583333333333337</v>
      </c>
      <c r="G2954">
        <v>6</v>
      </c>
      <c r="H2954">
        <v>5</v>
      </c>
      <c r="I2954">
        <v>240</v>
      </c>
      <c r="J2954">
        <v>48</v>
      </c>
      <c r="K2954">
        <v>60</v>
      </c>
      <c r="L2954" t="s">
        <v>193</v>
      </c>
      <c r="M2954" t="s">
        <v>172</v>
      </c>
      <c r="N2954">
        <v>25</v>
      </c>
      <c r="O2954" t="s">
        <v>184</v>
      </c>
      <c r="P2954" t="s">
        <v>174</v>
      </c>
      <c r="Q2954" t="s">
        <v>175</v>
      </c>
    </row>
    <row r="2955" spans="1:17" x14ac:dyDescent="0.25">
      <c r="A2955" t="s">
        <v>3186</v>
      </c>
      <c r="B2955" s="1">
        <v>46082</v>
      </c>
      <c r="C2955" s="1">
        <v>46087</v>
      </c>
      <c r="D2955" t="s">
        <v>17</v>
      </c>
      <c r="E2955" t="s">
        <v>197</v>
      </c>
      <c r="F2955" s="2">
        <v>0.64583333333333337</v>
      </c>
      <c r="G2955">
        <v>1</v>
      </c>
      <c r="H2955">
        <v>2</v>
      </c>
      <c r="I2955">
        <v>260</v>
      </c>
      <c r="J2955">
        <v>30</v>
      </c>
      <c r="K2955">
        <v>0</v>
      </c>
      <c r="L2955" t="s">
        <v>193</v>
      </c>
      <c r="M2955" t="s">
        <v>263</v>
      </c>
      <c r="N2955">
        <v>59</v>
      </c>
      <c r="O2955" t="s">
        <v>173</v>
      </c>
      <c r="P2955" t="s">
        <v>174</v>
      </c>
      <c r="Q2955" t="s">
        <v>229</v>
      </c>
    </row>
    <row r="2956" spans="1:17" x14ac:dyDescent="0.25">
      <c r="A2956" t="s">
        <v>3187</v>
      </c>
      <c r="B2956" s="1">
        <v>46178</v>
      </c>
      <c r="C2956" s="1">
        <v>46181</v>
      </c>
      <c r="D2956" t="s">
        <v>72</v>
      </c>
      <c r="E2956" t="s">
        <v>205</v>
      </c>
      <c r="F2956" s="2">
        <v>0.53125</v>
      </c>
      <c r="G2956">
        <v>4</v>
      </c>
      <c r="H2956">
        <v>5</v>
      </c>
      <c r="I2956">
        <v>200</v>
      </c>
      <c r="J2956">
        <v>48</v>
      </c>
      <c r="K2956">
        <v>0</v>
      </c>
      <c r="L2956" t="s">
        <v>178</v>
      </c>
      <c r="M2956" t="s">
        <v>172</v>
      </c>
      <c r="N2956">
        <v>21</v>
      </c>
      <c r="O2956" t="s">
        <v>173</v>
      </c>
      <c r="P2956" t="s">
        <v>185</v>
      </c>
      <c r="Q2956" t="s">
        <v>175</v>
      </c>
    </row>
    <row r="2957" spans="1:17" x14ac:dyDescent="0.25">
      <c r="A2957" t="s">
        <v>3188</v>
      </c>
      <c r="B2957" s="1">
        <v>46036</v>
      </c>
      <c r="C2957" s="1">
        <v>46039</v>
      </c>
      <c r="D2957" t="s">
        <v>140</v>
      </c>
      <c r="E2957" t="s">
        <v>228</v>
      </c>
      <c r="F2957" s="2">
        <v>0.88541666666666663</v>
      </c>
      <c r="G2957">
        <v>2</v>
      </c>
      <c r="H2957">
        <v>2</v>
      </c>
      <c r="I2957">
        <v>200</v>
      </c>
      <c r="J2957">
        <v>30</v>
      </c>
      <c r="K2957">
        <v>40</v>
      </c>
      <c r="L2957" t="s">
        <v>183</v>
      </c>
      <c r="M2957" t="s">
        <v>172</v>
      </c>
      <c r="N2957">
        <v>52</v>
      </c>
      <c r="O2957" t="s">
        <v>184</v>
      </c>
      <c r="P2957" t="s">
        <v>185</v>
      </c>
      <c r="Q2957" t="s">
        <v>175</v>
      </c>
    </row>
    <row r="2958" spans="1:17" x14ac:dyDescent="0.25">
      <c r="A2958" t="s">
        <v>3189</v>
      </c>
      <c r="B2958" s="1">
        <v>46058</v>
      </c>
      <c r="C2958" s="1">
        <v>46062</v>
      </c>
      <c r="D2958" t="s">
        <v>113</v>
      </c>
      <c r="E2958" t="s">
        <v>328</v>
      </c>
      <c r="F2958" s="2">
        <v>0.9375</v>
      </c>
      <c r="G2958">
        <v>8</v>
      </c>
      <c r="H2958">
        <v>2</v>
      </c>
      <c r="I2958">
        <v>220</v>
      </c>
      <c r="J2958">
        <v>30</v>
      </c>
      <c r="K2958">
        <v>0</v>
      </c>
      <c r="L2958" t="s">
        <v>171</v>
      </c>
      <c r="M2958" t="s">
        <v>207</v>
      </c>
      <c r="N2958">
        <v>39</v>
      </c>
      <c r="O2958" t="s">
        <v>173</v>
      </c>
      <c r="P2958" t="s">
        <v>174</v>
      </c>
      <c r="Q2958" t="s">
        <v>175</v>
      </c>
    </row>
    <row r="2959" spans="1:17" x14ac:dyDescent="0.25">
      <c r="A2959" t="s">
        <v>3190</v>
      </c>
      <c r="B2959" s="1">
        <v>46126</v>
      </c>
      <c r="C2959" s="1">
        <v>46129</v>
      </c>
      <c r="D2959" t="s">
        <v>75</v>
      </c>
      <c r="E2959" t="s">
        <v>224</v>
      </c>
      <c r="F2959" s="2">
        <v>0.77083333333333337</v>
      </c>
      <c r="G2959">
        <v>2</v>
      </c>
      <c r="H2959">
        <v>4</v>
      </c>
      <c r="I2959">
        <v>240</v>
      </c>
      <c r="J2959">
        <v>42</v>
      </c>
      <c r="K2959">
        <v>150</v>
      </c>
      <c r="L2959" t="s">
        <v>193</v>
      </c>
      <c r="M2959" t="s">
        <v>263</v>
      </c>
      <c r="N2959">
        <v>27</v>
      </c>
      <c r="O2959" t="s">
        <v>179</v>
      </c>
      <c r="P2959" t="s">
        <v>185</v>
      </c>
      <c r="Q2959" t="s">
        <v>175</v>
      </c>
    </row>
    <row r="2960" spans="1:17" x14ac:dyDescent="0.25">
      <c r="A2960" t="s">
        <v>3191</v>
      </c>
      <c r="B2960" s="1">
        <v>46064</v>
      </c>
      <c r="C2960" s="1">
        <v>46070</v>
      </c>
      <c r="D2960" t="s">
        <v>84</v>
      </c>
      <c r="E2960" t="s">
        <v>197</v>
      </c>
      <c r="F2960" s="2">
        <v>0.9375</v>
      </c>
      <c r="G2960">
        <v>8</v>
      </c>
      <c r="H2960">
        <v>3</v>
      </c>
      <c r="I2960">
        <v>180</v>
      </c>
      <c r="J2960">
        <v>36</v>
      </c>
      <c r="K2960">
        <v>40</v>
      </c>
      <c r="L2960" t="s">
        <v>188</v>
      </c>
      <c r="M2960" t="s">
        <v>172</v>
      </c>
      <c r="N2960">
        <v>31</v>
      </c>
      <c r="O2960" t="s">
        <v>179</v>
      </c>
      <c r="P2960" t="s">
        <v>185</v>
      </c>
      <c r="Q2960" t="s">
        <v>175</v>
      </c>
    </row>
    <row r="2961" spans="1:17" x14ac:dyDescent="0.25">
      <c r="A2961" t="s">
        <v>3192</v>
      </c>
      <c r="B2961" s="1">
        <v>46189</v>
      </c>
      <c r="C2961" s="1">
        <v>46193</v>
      </c>
      <c r="D2961" t="s">
        <v>65</v>
      </c>
      <c r="E2961" t="s">
        <v>328</v>
      </c>
      <c r="F2961" s="2">
        <v>0.39583333333333331</v>
      </c>
      <c r="G2961">
        <v>3</v>
      </c>
      <c r="H2961">
        <v>2</v>
      </c>
      <c r="I2961">
        <v>220</v>
      </c>
      <c r="J2961">
        <v>30</v>
      </c>
      <c r="K2961">
        <v>0</v>
      </c>
      <c r="L2961" t="s">
        <v>183</v>
      </c>
      <c r="M2961" t="s">
        <v>263</v>
      </c>
      <c r="N2961">
        <v>30</v>
      </c>
      <c r="O2961" t="s">
        <v>173</v>
      </c>
      <c r="P2961" t="s">
        <v>185</v>
      </c>
      <c r="Q2961" t="s">
        <v>175</v>
      </c>
    </row>
    <row r="2962" spans="1:17" x14ac:dyDescent="0.25">
      <c r="A2962" t="s">
        <v>3193</v>
      </c>
      <c r="B2962" s="1">
        <v>46046</v>
      </c>
      <c r="C2962" s="1">
        <v>46048</v>
      </c>
      <c r="D2962" t="s">
        <v>140</v>
      </c>
      <c r="E2962" t="s">
        <v>218</v>
      </c>
      <c r="F2962" s="2">
        <v>0.53125</v>
      </c>
      <c r="G2962">
        <v>3</v>
      </c>
      <c r="H2962">
        <v>2</v>
      </c>
      <c r="I2962">
        <v>240</v>
      </c>
      <c r="J2962">
        <v>30</v>
      </c>
      <c r="K2962">
        <v>60</v>
      </c>
      <c r="L2962" t="s">
        <v>183</v>
      </c>
      <c r="M2962" t="s">
        <v>172</v>
      </c>
      <c r="N2962">
        <v>43</v>
      </c>
      <c r="O2962" t="s">
        <v>173</v>
      </c>
      <c r="P2962" t="s">
        <v>185</v>
      </c>
      <c r="Q2962" t="s">
        <v>175</v>
      </c>
    </row>
    <row r="2963" spans="1:17" x14ac:dyDescent="0.25">
      <c r="A2963" t="s">
        <v>3194</v>
      </c>
      <c r="B2963" s="1">
        <v>46047</v>
      </c>
      <c r="C2963" s="1">
        <v>46052</v>
      </c>
      <c r="D2963" t="s">
        <v>35</v>
      </c>
      <c r="E2963" t="s">
        <v>289</v>
      </c>
      <c r="F2963" s="2">
        <v>0.88541666666666663</v>
      </c>
      <c r="G2963">
        <v>2</v>
      </c>
      <c r="H2963">
        <v>1</v>
      </c>
      <c r="I2963">
        <v>280</v>
      </c>
      <c r="J2963">
        <v>24</v>
      </c>
      <c r="K2963">
        <v>20</v>
      </c>
      <c r="L2963" t="s">
        <v>188</v>
      </c>
      <c r="M2963" t="s">
        <v>172</v>
      </c>
      <c r="N2963">
        <v>52</v>
      </c>
      <c r="O2963" t="s">
        <v>184</v>
      </c>
      <c r="P2963" t="s">
        <v>174</v>
      </c>
      <c r="Q2963" t="s">
        <v>175</v>
      </c>
    </row>
    <row r="2964" spans="1:17" x14ac:dyDescent="0.25">
      <c r="A2964" t="s">
        <v>3195</v>
      </c>
      <c r="B2964" s="1">
        <v>46036</v>
      </c>
      <c r="C2964" s="1">
        <v>46039</v>
      </c>
      <c r="D2964" t="s">
        <v>45</v>
      </c>
      <c r="E2964" t="s">
        <v>266</v>
      </c>
      <c r="F2964" s="2">
        <v>0.77083333333333337</v>
      </c>
      <c r="G2964">
        <v>2</v>
      </c>
      <c r="H2964">
        <v>2</v>
      </c>
      <c r="I2964">
        <v>260</v>
      </c>
      <c r="J2964">
        <v>30</v>
      </c>
      <c r="K2964">
        <v>100</v>
      </c>
      <c r="L2964" t="s">
        <v>178</v>
      </c>
      <c r="M2964" t="s">
        <v>172</v>
      </c>
      <c r="N2964">
        <v>45</v>
      </c>
      <c r="O2964" t="s">
        <v>173</v>
      </c>
      <c r="P2964" t="s">
        <v>185</v>
      </c>
      <c r="Q2964" t="s">
        <v>175</v>
      </c>
    </row>
    <row r="2965" spans="1:17" x14ac:dyDescent="0.25">
      <c r="A2965" t="s">
        <v>3196</v>
      </c>
      <c r="B2965" s="1">
        <v>46179</v>
      </c>
      <c r="C2965" s="1">
        <v>46179</v>
      </c>
      <c r="D2965" t="s">
        <v>39</v>
      </c>
      <c r="E2965" t="s">
        <v>328</v>
      </c>
      <c r="F2965" s="2">
        <v>0.39583333333333331</v>
      </c>
      <c r="G2965">
        <v>7</v>
      </c>
      <c r="H2965">
        <v>4</v>
      </c>
      <c r="I2965">
        <v>400</v>
      </c>
      <c r="J2965">
        <v>42</v>
      </c>
      <c r="K2965">
        <v>20</v>
      </c>
      <c r="L2965" t="s">
        <v>171</v>
      </c>
      <c r="M2965" t="s">
        <v>172</v>
      </c>
      <c r="N2965">
        <v>46</v>
      </c>
      <c r="O2965" t="s">
        <v>173</v>
      </c>
      <c r="P2965" t="s">
        <v>185</v>
      </c>
      <c r="Q2965" t="s">
        <v>180</v>
      </c>
    </row>
    <row r="2966" spans="1:17" x14ac:dyDescent="0.25">
      <c r="A2966" t="s">
        <v>3197</v>
      </c>
      <c r="B2966" s="1">
        <v>46190</v>
      </c>
      <c r="C2966" s="1">
        <v>46192</v>
      </c>
      <c r="D2966" t="s">
        <v>21</v>
      </c>
      <c r="E2966" t="s">
        <v>309</v>
      </c>
      <c r="F2966" s="2">
        <v>0.88541666666666663</v>
      </c>
      <c r="G2966">
        <v>6</v>
      </c>
      <c r="H2966">
        <v>1</v>
      </c>
      <c r="I2966">
        <v>160</v>
      </c>
      <c r="J2966">
        <v>24</v>
      </c>
      <c r="K2966">
        <v>0</v>
      </c>
      <c r="L2966" t="s">
        <v>193</v>
      </c>
      <c r="M2966" t="s">
        <v>172</v>
      </c>
      <c r="N2966">
        <v>44</v>
      </c>
      <c r="O2966" t="s">
        <v>184</v>
      </c>
      <c r="P2966" t="s">
        <v>174</v>
      </c>
      <c r="Q2966" t="s">
        <v>175</v>
      </c>
    </row>
    <row r="2967" spans="1:17" x14ac:dyDescent="0.25">
      <c r="A2967" t="s">
        <v>3198</v>
      </c>
      <c r="B2967" s="1">
        <v>46099</v>
      </c>
      <c r="C2967" s="1">
        <v>46106</v>
      </c>
      <c r="D2967" t="s">
        <v>49</v>
      </c>
      <c r="E2967" t="s">
        <v>286</v>
      </c>
      <c r="F2967" s="2">
        <v>0.88541666666666663</v>
      </c>
      <c r="G2967">
        <v>2</v>
      </c>
      <c r="H2967">
        <v>4</v>
      </c>
      <c r="I2967">
        <v>440</v>
      </c>
      <c r="J2967">
        <v>42</v>
      </c>
      <c r="K2967">
        <v>150</v>
      </c>
      <c r="L2967" t="s">
        <v>178</v>
      </c>
      <c r="M2967" t="s">
        <v>172</v>
      </c>
      <c r="N2967">
        <v>19</v>
      </c>
      <c r="O2967" t="s">
        <v>173</v>
      </c>
      <c r="P2967" t="s">
        <v>185</v>
      </c>
      <c r="Q2967" t="s">
        <v>180</v>
      </c>
    </row>
    <row r="2968" spans="1:17" x14ac:dyDescent="0.25">
      <c r="A2968" t="s">
        <v>3199</v>
      </c>
      <c r="B2968" s="1">
        <v>46068</v>
      </c>
      <c r="C2968" s="1">
        <v>46072</v>
      </c>
      <c r="D2968" t="s">
        <v>49</v>
      </c>
      <c r="E2968" t="s">
        <v>235</v>
      </c>
      <c r="F2968" s="2">
        <v>0.88541666666666663</v>
      </c>
      <c r="G2968">
        <v>3</v>
      </c>
      <c r="H2968">
        <v>2</v>
      </c>
      <c r="I2968">
        <v>280</v>
      </c>
      <c r="J2968">
        <v>30</v>
      </c>
      <c r="K2968">
        <v>0</v>
      </c>
      <c r="L2968" t="s">
        <v>193</v>
      </c>
      <c r="M2968" t="s">
        <v>172</v>
      </c>
      <c r="N2968">
        <v>19</v>
      </c>
      <c r="O2968" t="s">
        <v>179</v>
      </c>
      <c r="P2968" t="s">
        <v>174</v>
      </c>
      <c r="Q2968" t="s">
        <v>175</v>
      </c>
    </row>
    <row r="2969" spans="1:17" x14ac:dyDescent="0.25">
      <c r="A2969" t="s">
        <v>3200</v>
      </c>
      <c r="B2969" s="1">
        <v>46143</v>
      </c>
      <c r="C2969" s="1">
        <v>46145</v>
      </c>
      <c r="D2969" t="s">
        <v>110</v>
      </c>
      <c r="E2969" t="s">
        <v>309</v>
      </c>
      <c r="F2969" s="2">
        <v>0.64583333333333337</v>
      </c>
      <c r="G2969">
        <v>10</v>
      </c>
      <c r="H2969">
        <v>4</v>
      </c>
      <c r="I2969">
        <v>340</v>
      </c>
      <c r="J2969">
        <v>42</v>
      </c>
      <c r="K2969">
        <v>0</v>
      </c>
      <c r="L2969" t="s">
        <v>188</v>
      </c>
      <c r="M2969" t="s">
        <v>172</v>
      </c>
      <c r="N2969">
        <v>43</v>
      </c>
      <c r="O2969" t="s">
        <v>173</v>
      </c>
      <c r="P2969" t="s">
        <v>185</v>
      </c>
      <c r="Q2969" t="s">
        <v>180</v>
      </c>
    </row>
    <row r="2970" spans="1:17" x14ac:dyDescent="0.25">
      <c r="A2970" t="s">
        <v>3201</v>
      </c>
      <c r="B2970" s="1">
        <v>46193</v>
      </c>
      <c r="C2970" s="1">
        <v>46200</v>
      </c>
      <c r="D2970" t="s">
        <v>39</v>
      </c>
      <c r="E2970" t="s">
        <v>239</v>
      </c>
      <c r="F2970" s="2">
        <v>0.9375</v>
      </c>
      <c r="G2970">
        <v>4</v>
      </c>
      <c r="H2970">
        <v>3</v>
      </c>
      <c r="I2970">
        <v>240</v>
      </c>
      <c r="J2970">
        <v>36</v>
      </c>
      <c r="K2970">
        <v>150</v>
      </c>
      <c r="L2970" t="s">
        <v>188</v>
      </c>
      <c r="M2970" t="s">
        <v>172</v>
      </c>
      <c r="N2970">
        <v>59</v>
      </c>
      <c r="O2970" t="s">
        <v>179</v>
      </c>
      <c r="P2970" t="s">
        <v>174</v>
      </c>
      <c r="Q2970" t="s">
        <v>175</v>
      </c>
    </row>
    <row r="2971" spans="1:17" x14ac:dyDescent="0.25">
      <c r="A2971" t="s">
        <v>3202</v>
      </c>
      <c r="B2971" s="1">
        <v>46038</v>
      </c>
      <c r="C2971" s="1">
        <v>46039</v>
      </c>
      <c r="D2971" t="s">
        <v>49</v>
      </c>
      <c r="E2971" t="s">
        <v>237</v>
      </c>
      <c r="F2971" s="2">
        <v>0.64583333333333337</v>
      </c>
      <c r="G2971">
        <v>3</v>
      </c>
      <c r="H2971">
        <v>3</v>
      </c>
      <c r="I2971">
        <v>340</v>
      </c>
      <c r="J2971">
        <v>36</v>
      </c>
      <c r="K2971">
        <v>150</v>
      </c>
      <c r="L2971" t="s">
        <v>178</v>
      </c>
      <c r="M2971" t="s">
        <v>263</v>
      </c>
      <c r="N2971">
        <v>51</v>
      </c>
      <c r="O2971" t="s">
        <v>184</v>
      </c>
      <c r="P2971" t="s">
        <v>174</v>
      </c>
      <c r="Q2971" t="s">
        <v>229</v>
      </c>
    </row>
    <row r="2972" spans="1:17" x14ac:dyDescent="0.25">
      <c r="A2972" t="s">
        <v>3203</v>
      </c>
      <c r="B2972" s="1">
        <v>46097</v>
      </c>
      <c r="C2972" s="1">
        <v>46097</v>
      </c>
      <c r="D2972" t="s">
        <v>75</v>
      </c>
      <c r="E2972" t="s">
        <v>344</v>
      </c>
      <c r="F2972" s="2">
        <v>0.53125</v>
      </c>
      <c r="G2972">
        <v>5</v>
      </c>
      <c r="H2972">
        <v>3</v>
      </c>
      <c r="I2972">
        <v>280</v>
      </c>
      <c r="J2972">
        <v>36</v>
      </c>
      <c r="K2972">
        <v>0</v>
      </c>
      <c r="L2972" t="s">
        <v>178</v>
      </c>
      <c r="M2972" t="s">
        <v>207</v>
      </c>
      <c r="N2972">
        <v>27</v>
      </c>
      <c r="O2972" t="s">
        <v>179</v>
      </c>
      <c r="P2972" t="s">
        <v>174</v>
      </c>
      <c r="Q2972" t="s">
        <v>229</v>
      </c>
    </row>
    <row r="2973" spans="1:17" x14ac:dyDescent="0.25">
      <c r="A2973" t="s">
        <v>3204</v>
      </c>
      <c r="B2973" s="1">
        <v>46185</v>
      </c>
      <c r="C2973" s="1">
        <v>46185</v>
      </c>
      <c r="D2973" t="s">
        <v>72</v>
      </c>
      <c r="E2973" t="s">
        <v>256</v>
      </c>
      <c r="F2973" s="2">
        <v>0.9375</v>
      </c>
      <c r="G2973">
        <v>1</v>
      </c>
      <c r="H2973">
        <v>1</v>
      </c>
      <c r="I2973">
        <v>320</v>
      </c>
      <c r="J2973">
        <v>24</v>
      </c>
      <c r="K2973">
        <v>0</v>
      </c>
      <c r="L2973" t="s">
        <v>188</v>
      </c>
      <c r="M2973" t="s">
        <v>263</v>
      </c>
      <c r="N2973">
        <v>44</v>
      </c>
      <c r="O2973" t="s">
        <v>179</v>
      </c>
      <c r="P2973" t="s">
        <v>185</v>
      </c>
      <c r="Q2973" t="s">
        <v>229</v>
      </c>
    </row>
    <row r="2974" spans="1:17" x14ac:dyDescent="0.25">
      <c r="A2974" t="s">
        <v>3205</v>
      </c>
      <c r="B2974" s="1">
        <v>46024</v>
      </c>
      <c r="C2974" s="1">
        <v>46028</v>
      </c>
      <c r="D2974" t="s">
        <v>53</v>
      </c>
      <c r="E2974" t="s">
        <v>249</v>
      </c>
      <c r="F2974" s="2">
        <v>0.9375</v>
      </c>
      <c r="G2974">
        <v>5</v>
      </c>
      <c r="H2974">
        <v>3</v>
      </c>
      <c r="I2974">
        <v>160</v>
      </c>
      <c r="J2974">
        <v>36</v>
      </c>
      <c r="K2974">
        <v>40</v>
      </c>
      <c r="L2974" t="s">
        <v>188</v>
      </c>
      <c r="M2974" t="s">
        <v>172</v>
      </c>
      <c r="N2974">
        <v>50</v>
      </c>
      <c r="O2974" t="s">
        <v>173</v>
      </c>
      <c r="P2974" t="s">
        <v>185</v>
      </c>
      <c r="Q2974" t="s">
        <v>175</v>
      </c>
    </row>
    <row r="2975" spans="1:17" x14ac:dyDescent="0.25">
      <c r="A2975" t="s">
        <v>3206</v>
      </c>
      <c r="B2975" s="1">
        <v>46057</v>
      </c>
      <c r="C2975" s="1">
        <v>46061</v>
      </c>
      <c r="D2975" t="s">
        <v>35</v>
      </c>
      <c r="E2975" t="s">
        <v>249</v>
      </c>
      <c r="F2975" s="2">
        <v>0.77083333333333337</v>
      </c>
      <c r="G2975">
        <v>2</v>
      </c>
      <c r="H2975">
        <v>2</v>
      </c>
      <c r="I2975">
        <v>240</v>
      </c>
      <c r="J2975">
        <v>30</v>
      </c>
      <c r="K2975">
        <v>20</v>
      </c>
      <c r="L2975" t="s">
        <v>183</v>
      </c>
      <c r="M2975" t="s">
        <v>172</v>
      </c>
      <c r="N2975">
        <v>38</v>
      </c>
      <c r="O2975" t="s">
        <v>179</v>
      </c>
      <c r="P2975" t="s">
        <v>185</v>
      </c>
      <c r="Q2975" t="s">
        <v>229</v>
      </c>
    </row>
    <row r="2976" spans="1:17" x14ac:dyDescent="0.25">
      <c r="A2976" t="s">
        <v>3207</v>
      </c>
      <c r="B2976" s="1">
        <v>46112</v>
      </c>
      <c r="C2976" s="1">
        <v>46112</v>
      </c>
      <c r="D2976" t="s">
        <v>130</v>
      </c>
      <c r="E2976" t="s">
        <v>286</v>
      </c>
      <c r="F2976" s="2">
        <v>0.64583333333333337</v>
      </c>
      <c r="G2976">
        <v>3</v>
      </c>
      <c r="H2976">
        <v>2</v>
      </c>
      <c r="I2976">
        <v>260</v>
      </c>
      <c r="J2976">
        <v>30</v>
      </c>
      <c r="K2976">
        <v>0</v>
      </c>
      <c r="L2976" t="s">
        <v>178</v>
      </c>
      <c r="M2976" t="s">
        <v>172</v>
      </c>
      <c r="N2976">
        <v>30</v>
      </c>
      <c r="O2976" t="s">
        <v>179</v>
      </c>
      <c r="P2976" t="s">
        <v>185</v>
      </c>
      <c r="Q2976" t="s">
        <v>175</v>
      </c>
    </row>
    <row r="2977" spans="1:17" x14ac:dyDescent="0.25">
      <c r="A2977" t="s">
        <v>3208</v>
      </c>
      <c r="B2977" s="1">
        <v>46042</v>
      </c>
      <c r="C2977" s="1">
        <v>46043</v>
      </c>
      <c r="D2977" t="s">
        <v>93</v>
      </c>
      <c r="E2977" t="s">
        <v>224</v>
      </c>
      <c r="F2977" s="2">
        <v>0.53125</v>
      </c>
      <c r="G2977">
        <v>1</v>
      </c>
      <c r="H2977">
        <v>4</v>
      </c>
      <c r="I2977">
        <v>320</v>
      </c>
      <c r="J2977">
        <v>42</v>
      </c>
      <c r="K2977">
        <v>40</v>
      </c>
      <c r="L2977" t="s">
        <v>178</v>
      </c>
      <c r="M2977" t="s">
        <v>172</v>
      </c>
      <c r="N2977">
        <v>28</v>
      </c>
      <c r="O2977" t="s">
        <v>173</v>
      </c>
      <c r="P2977" t="s">
        <v>174</v>
      </c>
      <c r="Q2977" t="s">
        <v>229</v>
      </c>
    </row>
    <row r="2978" spans="1:17" x14ac:dyDescent="0.25">
      <c r="A2978" t="s">
        <v>3209</v>
      </c>
      <c r="B2978" s="1">
        <v>46131</v>
      </c>
      <c r="C2978" s="1">
        <v>46137</v>
      </c>
      <c r="D2978" t="s">
        <v>61</v>
      </c>
      <c r="E2978" t="s">
        <v>222</v>
      </c>
      <c r="F2978" s="2">
        <v>0.77083333333333337</v>
      </c>
      <c r="G2978">
        <v>2</v>
      </c>
      <c r="H2978">
        <v>2</v>
      </c>
      <c r="I2978">
        <v>420</v>
      </c>
      <c r="J2978">
        <v>30</v>
      </c>
      <c r="K2978">
        <v>150</v>
      </c>
      <c r="L2978" t="s">
        <v>178</v>
      </c>
      <c r="M2978" t="s">
        <v>172</v>
      </c>
      <c r="N2978">
        <v>25</v>
      </c>
      <c r="O2978" t="s">
        <v>184</v>
      </c>
      <c r="P2978" t="s">
        <v>185</v>
      </c>
      <c r="Q2978" t="s">
        <v>180</v>
      </c>
    </row>
    <row r="2979" spans="1:17" x14ac:dyDescent="0.25">
      <c r="A2979" t="s">
        <v>3210</v>
      </c>
      <c r="B2979" s="1">
        <v>46114</v>
      </c>
      <c r="C2979" s="1">
        <v>46118</v>
      </c>
      <c r="D2979" t="s">
        <v>107</v>
      </c>
      <c r="E2979" t="s">
        <v>203</v>
      </c>
      <c r="F2979" s="2">
        <v>0.64583333333333337</v>
      </c>
      <c r="G2979">
        <v>2</v>
      </c>
      <c r="H2979">
        <v>3</v>
      </c>
      <c r="I2979">
        <v>200</v>
      </c>
      <c r="J2979">
        <v>36</v>
      </c>
      <c r="K2979">
        <v>60</v>
      </c>
      <c r="L2979" t="s">
        <v>183</v>
      </c>
      <c r="M2979" t="s">
        <v>172</v>
      </c>
      <c r="N2979">
        <v>28</v>
      </c>
      <c r="O2979" t="s">
        <v>179</v>
      </c>
      <c r="P2979" t="s">
        <v>174</v>
      </c>
      <c r="Q2979" t="s">
        <v>175</v>
      </c>
    </row>
    <row r="2980" spans="1:17" x14ac:dyDescent="0.25">
      <c r="A2980" t="s">
        <v>3211</v>
      </c>
      <c r="B2980" s="1">
        <v>46152</v>
      </c>
      <c r="C2980" s="1">
        <v>46153</v>
      </c>
      <c r="D2980" t="s">
        <v>45</v>
      </c>
      <c r="E2980" t="s">
        <v>302</v>
      </c>
      <c r="F2980" s="2">
        <v>0.53125</v>
      </c>
      <c r="G2980">
        <v>2</v>
      </c>
      <c r="H2980">
        <v>1</v>
      </c>
      <c r="I2980">
        <v>240</v>
      </c>
      <c r="J2980">
        <v>24</v>
      </c>
      <c r="K2980">
        <v>20</v>
      </c>
      <c r="L2980" t="s">
        <v>193</v>
      </c>
      <c r="M2980" t="s">
        <v>263</v>
      </c>
      <c r="N2980">
        <v>40</v>
      </c>
      <c r="O2980" t="s">
        <v>184</v>
      </c>
      <c r="P2980" t="s">
        <v>174</v>
      </c>
      <c r="Q2980" t="s">
        <v>175</v>
      </c>
    </row>
    <row r="2981" spans="1:17" x14ac:dyDescent="0.25">
      <c r="A2981" t="s">
        <v>3212</v>
      </c>
      <c r="B2981" s="1">
        <v>46053</v>
      </c>
      <c r="C2981" s="1">
        <v>46055</v>
      </c>
      <c r="D2981" t="s">
        <v>53</v>
      </c>
      <c r="E2981" t="s">
        <v>262</v>
      </c>
      <c r="F2981" s="2">
        <v>0.77083333333333337</v>
      </c>
      <c r="G2981">
        <v>4</v>
      </c>
      <c r="H2981">
        <v>2</v>
      </c>
      <c r="I2981">
        <v>180</v>
      </c>
      <c r="J2981">
        <v>30</v>
      </c>
      <c r="K2981">
        <v>0</v>
      </c>
      <c r="L2981" t="s">
        <v>183</v>
      </c>
      <c r="M2981" t="s">
        <v>172</v>
      </c>
      <c r="N2981">
        <v>21</v>
      </c>
      <c r="O2981" t="s">
        <v>184</v>
      </c>
      <c r="P2981" t="s">
        <v>174</v>
      </c>
      <c r="Q2981" t="s">
        <v>175</v>
      </c>
    </row>
    <row r="2982" spans="1:17" x14ac:dyDescent="0.25">
      <c r="A2982" t="s">
        <v>3213</v>
      </c>
      <c r="B2982" s="1">
        <v>46082</v>
      </c>
      <c r="C2982" s="1">
        <v>46086</v>
      </c>
      <c r="D2982" t="s">
        <v>31</v>
      </c>
      <c r="E2982" t="s">
        <v>237</v>
      </c>
      <c r="F2982" s="2">
        <v>0.88541666666666663</v>
      </c>
      <c r="G2982">
        <v>4</v>
      </c>
      <c r="H2982">
        <v>2</v>
      </c>
      <c r="I2982">
        <v>260</v>
      </c>
      <c r="J2982">
        <v>30</v>
      </c>
      <c r="K2982">
        <v>40</v>
      </c>
      <c r="L2982" t="s">
        <v>183</v>
      </c>
      <c r="M2982" t="s">
        <v>172</v>
      </c>
      <c r="N2982">
        <v>34</v>
      </c>
      <c r="O2982" t="s">
        <v>179</v>
      </c>
      <c r="P2982" t="s">
        <v>174</v>
      </c>
      <c r="Q2982" t="s">
        <v>175</v>
      </c>
    </row>
    <row r="2983" spans="1:17" x14ac:dyDescent="0.25">
      <c r="A2983" t="s">
        <v>3214</v>
      </c>
      <c r="B2983" s="1">
        <v>46152</v>
      </c>
      <c r="C2983" s="1">
        <v>46156</v>
      </c>
      <c r="D2983" t="s">
        <v>39</v>
      </c>
      <c r="E2983" t="s">
        <v>286</v>
      </c>
      <c r="F2983" s="2">
        <v>0.88541666666666663</v>
      </c>
      <c r="G2983">
        <v>3</v>
      </c>
      <c r="H2983">
        <v>3</v>
      </c>
      <c r="I2983">
        <v>260</v>
      </c>
      <c r="J2983">
        <v>36</v>
      </c>
      <c r="K2983">
        <v>0</v>
      </c>
      <c r="L2983" t="s">
        <v>183</v>
      </c>
      <c r="M2983" t="s">
        <v>172</v>
      </c>
      <c r="N2983">
        <v>56</v>
      </c>
      <c r="O2983" t="s">
        <v>173</v>
      </c>
      <c r="P2983" t="s">
        <v>185</v>
      </c>
      <c r="Q2983" t="s">
        <v>175</v>
      </c>
    </row>
    <row r="2984" spans="1:17" x14ac:dyDescent="0.25">
      <c r="A2984" t="s">
        <v>3215</v>
      </c>
      <c r="B2984" s="1">
        <v>46157</v>
      </c>
      <c r="C2984" s="1">
        <v>46157</v>
      </c>
      <c r="D2984" t="s">
        <v>29</v>
      </c>
      <c r="E2984" t="s">
        <v>249</v>
      </c>
      <c r="F2984" s="2">
        <v>0.77083333333333337</v>
      </c>
      <c r="G2984">
        <v>6</v>
      </c>
      <c r="H2984">
        <v>2</v>
      </c>
      <c r="I2984">
        <v>340</v>
      </c>
      <c r="J2984">
        <v>30</v>
      </c>
      <c r="K2984">
        <v>0</v>
      </c>
      <c r="L2984" t="s">
        <v>183</v>
      </c>
      <c r="M2984" t="s">
        <v>172</v>
      </c>
      <c r="N2984">
        <v>53</v>
      </c>
      <c r="O2984" t="s">
        <v>179</v>
      </c>
      <c r="P2984" t="s">
        <v>174</v>
      </c>
      <c r="Q2984" t="s">
        <v>180</v>
      </c>
    </row>
    <row r="2985" spans="1:17" x14ac:dyDescent="0.25">
      <c r="A2985" t="s">
        <v>3216</v>
      </c>
      <c r="B2985" s="1">
        <v>46154</v>
      </c>
      <c r="C2985" s="1">
        <v>46159</v>
      </c>
      <c r="D2985" t="s">
        <v>119</v>
      </c>
      <c r="E2985" t="s">
        <v>344</v>
      </c>
      <c r="F2985" s="2">
        <v>0.9375</v>
      </c>
      <c r="G2985">
        <v>1</v>
      </c>
      <c r="H2985">
        <v>4</v>
      </c>
      <c r="I2985">
        <v>200</v>
      </c>
      <c r="J2985">
        <v>42</v>
      </c>
      <c r="K2985">
        <v>0</v>
      </c>
      <c r="L2985" t="s">
        <v>178</v>
      </c>
      <c r="M2985" t="s">
        <v>172</v>
      </c>
      <c r="N2985">
        <v>49</v>
      </c>
      <c r="O2985" t="s">
        <v>173</v>
      </c>
      <c r="P2985" t="s">
        <v>174</v>
      </c>
      <c r="Q2985" t="s">
        <v>175</v>
      </c>
    </row>
    <row r="2986" spans="1:17" x14ac:dyDescent="0.25">
      <c r="A2986" t="s">
        <v>3217</v>
      </c>
      <c r="B2986" s="1">
        <v>46103</v>
      </c>
      <c r="C2986" s="1">
        <v>46104</v>
      </c>
      <c r="D2986" t="s">
        <v>77</v>
      </c>
      <c r="E2986" t="s">
        <v>205</v>
      </c>
      <c r="F2986" s="2">
        <v>0.64583333333333337</v>
      </c>
      <c r="G2986">
        <v>3</v>
      </c>
      <c r="H2986">
        <v>3</v>
      </c>
      <c r="I2986">
        <v>280</v>
      </c>
      <c r="J2986">
        <v>36</v>
      </c>
      <c r="K2986">
        <v>0</v>
      </c>
      <c r="L2986" t="s">
        <v>178</v>
      </c>
      <c r="M2986" t="s">
        <v>172</v>
      </c>
      <c r="N2986">
        <v>48</v>
      </c>
      <c r="O2986" t="s">
        <v>184</v>
      </c>
      <c r="P2986" t="s">
        <v>174</v>
      </c>
      <c r="Q2986" t="s">
        <v>229</v>
      </c>
    </row>
    <row r="2987" spans="1:17" x14ac:dyDescent="0.25">
      <c r="A2987" t="s">
        <v>3218</v>
      </c>
      <c r="B2987" s="1">
        <v>46168</v>
      </c>
      <c r="C2987" s="1">
        <v>46169</v>
      </c>
      <c r="D2987" t="s">
        <v>99</v>
      </c>
      <c r="E2987" t="s">
        <v>199</v>
      </c>
      <c r="F2987" s="2">
        <v>0.53125</v>
      </c>
      <c r="G2987">
        <v>6</v>
      </c>
      <c r="H2987">
        <v>3</v>
      </c>
      <c r="I2987">
        <v>180</v>
      </c>
      <c r="J2987">
        <v>36</v>
      </c>
      <c r="K2987">
        <v>0</v>
      </c>
      <c r="L2987" t="s">
        <v>178</v>
      </c>
      <c r="M2987" t="s">
        <v>172</v>
      </c>
      <c r="N2987">
        <v>19</v>
      </c>
      <c r="O2987" t="s">
        <v>184</v>
      </c>
      <c r="P2987" t="s">
        <v>185</v>
      </c>
      <c r="Q2987" t="s">
        <v>175</v>
      </c>
    </row>
    <row r="2988" spans="1:17" x14ac:dyDescent="0.25">
      <c r="A2988" t="s">
        <v>3219</v>
      </c>
      <c r="B2988" s="1">
        <v>46158</v>
      </c>
      <c r="C2988" s="1">
        <v>46162</v>
      </c>
      <c r="D2988" t="s">
        <v>136</v>
      </c>
      <c r="E2988" t="s">
        <v>256</v>
      </c>
      <c r="F2988" s="2">
        <v>0.64583333333333337</v>
      </c>
      <c r="G2988">
        <v>7</v>
      </c>
      <c r="H2988">
        <v>2</v>
      </c>
      <c r="I2988">
        <v>320</v>
      </c>
      <c r="J2988">
        <v>30</v>
      </c>
      <c r="K2988">
        <v>150</v>
      </c>
      <c r="L2988" t="s">
        <v>178</v>
      </c>
      <c r="M2988" t="s">
        <v>172</v>
      </c>
      <c r="N2988">
        <v>48</v>
      </c>
      <c r="O2988" t="s">
        <v>173</v>
      </c>
      <c r="P2988" t="s">
        <v>185</v>
      </c>
      <c r="Q2988" t="s">
        <v>229</v>
      </c>
    </row>
    <row r="2989" spans="1:17" x14ac:dyDescent="0.25">
      <c r="A2989" t="s">
        <v>3220</v>
      </c>
      <c r="B2989" s="1">
        <v>46126</v>
      </c>
      <c r="C2989" s="1">
        <v>46132</v>
      </c>
      <c r="D2989" t="s">
        <v>143</v>
      </c>
      <c r="E2989" t="s">
        <v>328</v>
      </c>
      <c r="F2989" s="2">
        <v>0.77083333333333337</v>
      </c>
      <c r="G2989">
        <v>5</v>
      </c>
      <c r="H2989">
        <v>2</v>
      </c>
      <c r="I2989">
        <v>220</v>
      </c>
      <c r="J2989">
        <v>30</v>
      </c>
      <c r="K2989">
        <v>0</v>
      </c>
      <c r="L2989" t="s">
        <v>188</v>
      </c>
      <c r="M2989" t="s">
        <v>172</v>
      </c>
      <c r="N2989">
        <v>36</v>
      </c>
      <c r="O2989" t="s">
        <v>179</v>
      </c>
      <c r="P2989" t="s">
        <v>174</v>
      </c>
      <c r="Q2989" t="s">
        <v>175</v>
      </c>
    </row>
    <row r="2990" spans="1:17" x14ac:dyDescent="0.25">
      <c r="A2990" t="s">
        <v>3221</v>
      </c>
      <c r="B2990" s="1">
        <v>46165</v>
      </c>
      <c r="C2990" s="1">
        <v>46166</v>
      </c>
      <c r="D2990" t="s">
        <v>77</v>
      </c>
      <c r="E2990" t="s">
        <v>335</v>
      </c>
      <c r="F2990" s="2">
        <v>0.53125</v>
      </c>
      <c r="G2990">
        <v>7</v>
      </c>
      <c r="H2990">
        <v>3</v>
      </c>
      <c r="I2990">
        <v>360</v>
      </c>
      <c r="J2990">
        <v>36</v>
      </c>
      <c r="K2990">
        <v>0</v>
      </c>
      <c r="L2990" t="s">
        <v>171</v>
      </c>
      <c r="M2990" t="s">
        <v>172</v>
      </c>
      <c r="N2990">
        <v>40</v>
      </c>
      <c r="O2990" t="s">
        <v>173</v>
      </c>
      <c r="P2990" t="s">
        <v>185</v>
      </c>
      <c r="Q2990" t="s">
        <v>229</v>
      </c>
    </row>
    <row r="2991" spans="1:17" x14ac:dyDescent="0.25">
      <c r="A2991" t="s">
        <v>3222</v>
      </c>
      <c r="B2991" s="1">
        <v>46024</v>
      </c>
      <c r="C2991" s="1">
        <v>46028</v>
      </c>
      <c r="D2991" t="s">
        <v>31</v>
      </c>
      <c r="E2991" t="s">
        <v>237</v>
      </c>
      <c r="F2991" s="2">
        <v>0.77083333333333337</v>
      </c>
      <c r="G2991">
        <v>4</v>
      </c>
      <c r="H2991">
        <v>1</v>
      </c>
      <c r="I2991">
        <v>260</v>
      </c>
      <c r="J2991">
        <v>24</v>
      </c>
      <c r="K2991">
        <v>0</v>
      </c>
      <c r="L2991" t="s">
        <v>178</v>
      </c>
      <c r="M2991" t="s">
        <v>172</v>
      </c>
      <c r="N2991">
        <v>39</v>
      </c>
      <c r="O2991" t="s">
        <v>179</v>
      </c>
      <c r="P2991" t="s">
        <v>185</v>
      </c>
      <c r="Q2991" t="s">
        <v>175</v>
      </c>
    </row>
    <row r="2992" spans="1:17" x14ac:dyDescent="0.25">
      <c r="A2992" t="s">
        <v>3223</v>
      </c>
      <c r="B2992" s="1">
        <v>46130</v>
      </c>
      <c r="C2992" s="1">
        <v>46134</v>
      </c>
      <c r="D2992" t="s">
        <v>143</v>
      </c>
      <c r="E2992" t="s">
        <v>195</v>
      </c>
      <c r="F2992" s="2">
        <v>0.88541666666666663</v>
      </c>
      <c r="G2992">
        <v>1</v>
      </c>
      <c r="H2992">
        <v>3</v>
      </c>
      <c r="I2992">
        <v>220</v>
      </c>
      <c r="J2992">
        <v>36</v>
      </c>
      <c r="K2992">
        <v>0</v>
      </c>
      <c r="L2992" t="s">
        <v>193</v>
      </c>
      <c r="M2992" t="s">
        <v>172</v>
      </c>
      <c r="N2992">
        <v>48</v>
      </c>
      <c r="O2992" t="s">
        <v>184</v>
      </c>
      <c r="P2992" t="s">
        <v>174</v>
      </c>
      <c r="Q2992" t="s">
        <v>175</v>
      </c>
    </row>
    <row r="2993" spans="1:17" x14ac:dyDescent="0.25">
      <c r="A2993" t="s">
        <v>3224</v>
      </c>
      <c r="B2993" s="1">
        <v>46089</v>
      </c>
      <c r="C2993" s="1">
        <v>46090</v>
      </c>
      <c r="D2993" t="s">
        <v>35</v>
      </c>
      <c r="E2993" t="s">
        <v>237</v>
      </c>
      <c r="F2993" s="2">
        <v>0.53125</v>
      </c>
      <c r="G2993">
        <v>5</v>
      </c>
      <c r="H2993">
        <v>2</v>
      </c>
      <c r="I2993">
        <v>340</v>
      </c>
      <c r="J2993">
        <v>30</v>
      </c>
      <c r="K2993">
        <v>0</v>
      </c>
      <c r="L2993" t="s">
        <v>183</v>
      </c>
      <c r="M2993" t="s">
        <v>172</v>
      </c>
      <c r="N2993">
        <v>50</v>
      </c>
      <c r="O2993" t="s">
        <v>179</v>
      </c>
      <c r="P2993" t="s">
        <v>174</v>
      </c>
      <c r="Q2993" t="s">
        <v>229</v>
      </c>
    </row>
    <row r="2994" spans="1:17" x14ac:dyDescent="0.25">
      <c r="A2994" t="s">
        <v>3225</v>
      </c>
      <c r="B2994" s="1">
        <v>46182</v>
      </c>
      <c r="C2994" s="1">
        <v>46187</v>
      </c>
      <c r="D2994" t="s">
        <v>35</v>
      </c>
      <c r="E2994" t="s">
        <v>289</v>
      </c>
      <c r="F2994" s="2">
        <v>0.9375</v>
      </c>
      <c r="G2994">
        <v>3</v>
      </c>
      <c r="H2994">
        <v>4</v>
      </c>
      <c r="I2994">
        <v>280</v>
      </c>
      <c r="J2994">
        <v>42</v>
      </c>
      <c r="K2994">
        <v>100</v>
      </c>
      <c r="L2994" t="s">
        <v>183</v>
      </c>
      <c r="M2994" t="s">
        <v>172</v>
      </c>
      <c r="N2994">
        <v>51</v>
      </c>
      <c r="O2994" t="s">
        <v>179</v>
      </c>
      <c r="P2994" t="s">
        <v>185</v>
      </c>
      <c r="Q2994" t="s">
        <v>175</v>
      </c>
    </row>
    <row r="2995" spans="1:17" x14ac:dyDescent="0.25">
      <c r="A2995" t="s">
        <v>3226</v>
      </c>
      <c r="B2995" s="1">
        <v>46083</v>
      </c>
      <c r="C2995" s="1">
        <v>46087</v>
      </c>
      <c r="D2995" t="s">
        <v>103</v>
      </c>
      <c r="E2995" t="s">
        <v>249</v>
      </c>
      <c r="F2995" s="2">
        <v>0.77083333333333337</v>
      </c>
      <c r="G2995">
        <v>3</v>
      </c>
      <c r="H2995">
        <v>1</v>
      </c>
      <c r="I2995">
        <v>160</v>
      </c>
      <c r="J2995">
        <v>24</v>
      </c>
      <c r="K2995">
        <v>40</v>
      </c>
      <c r="L2995" t="s">
        <v>178</v>
      </c>
      <c r="M2995" t="s">
        <v>172</v>
      </c>
      <c r="N2995">
        <v>37</v>
      </c>
      <c r="O2995" t="s">
        <v>173</v>
      </c>
      <c r="P2995" t="s">
        <v>185</v>
      </c>
      <c r="Q2995" t="s">
        <v>175</v>
      </c>
    </row>
    <row r="2996" spans="1:17" x14ac:dyDescent="0.25">
      <c r="A2996" t="s">
        <v>3227</v>
      </c>
      <c r="B2996" s="1">
        <v>46074</v>
      </c>
      <c r="C2996" s="1">
        <v>46081</v>
      </c>
      <c r="D2996" t="s">
        <v>127</v>
      </c>
      <c r="E2996" t="s">
        <v>232</v>
      </c>
      <c r="F2996" s="2">
        <v>0.77083333333333337</v>
      </c>
      <c r="G2996">
        <v>9</v>
      </c>
      <c r="H2996">
        <v>4</v>
      </c>
      <c r="I2996">
        <v>240</v>
      </c>
      <c r="J2996">
        <v>42</v>
      </c>
      <c r="K2996">
        <v>150</v>
      </c>
      <c r="L2996" t="s">
        <v>188</v>
      </c>
      <c r="M2996" t="s">
        <v>172</v>
      </c>
      <c r="N2996">
        <v>44</v>
      </c>
      <c r="O2996" t="s">
        <v>173</v>
      </c>
      <c r="P2996" t="s">
        <v>185</v>
      </c>
      <c r="Q2996" t="s">
        <v>175</v>
      </c>
    </row>
    <row r="2997" spans="1:17" x14ac:dyDescent="0.25">
      <c r="A2997" t="s">
        <v>3228</v>
      </c>
      <c r="B2997" s="1">
        <v>46116</v>
      </c>
      <c r="C2997" s="1">
        <v>46122</v>
      </c>
      <c r="D2997" t="s">
        <v>146</v>
      </c>
      <c r="E2997" t="s">
        <v>344</v>
      </c>
      <c r="F2997" s="2">
        <v>0.39583333333333331</v>
      </c>
      <c r="G2997">
        <v>2</v>
      </c>
      <c r="H2997">
        <v>3</v>
      </c>
      <c r="I2997">
        <v>380</v>
      </c>
      <c r="J2997">
        <v>36</v>
      </c>
      <c r="K2997">
        <v>20</v>
      </c>
      <c r="L2997" t="s">
        <v>178</v>
      </c>
      <c r="M2997" t="s">
        <v>172</v>
      </c>
      <c r="N2997">
        <v>24</v>
      </c>
      <c r="O2997" t="s">
        <v>179</v>
      </c>
      <c r="P2997" t="s">
        <v>185</v>
      </c>
      <c r="Q2997" t="s">
        <v>180</v>
      </c>
    </row>
    <row r="2998" spans="1:17" x14ac:dyDescent="0.25">
      <c r="A2998" t="s">
        <v>3229</v>
      </c>
      <c r="B2998" s="1">
        <v>46143</v>
      </c>
      <c r="C2998" s="1">
        <v>46146</v>
      </c>
      <c r="D2998" t="s">
        <v>136</v>
      </c>
      <c r="E2998" t="s">
        <v>187</v>
      </c>
      <c r="F2998" s="2">
        <v>0.88541666666666663</v>
      </c>
      <c r="G2998">
        <v>7</v>
      </c>
      <c r="H2998">
        <v>5</v>
      </c>
      <c r="I2998">
        <v>340</v>
      </c>
      <c r="J2998">
        <v>48</v>
      </c>
      <c r="K2998">
        <v>40</v>
      </c>
      <c r="L2998" t="s">
        <v>188</v>
      </c>
      <c r="M2998" t="s">
        <v>172</v>
      </c>
      <c r="N2998">
        <v>21</v>
      </c>
      <c r="O2998" t="s">
        <v>184</v>
      </c>
      <c r="P2998" t="s">
        <v>174</v>
      </c>
      <c r="Q2998" t="s">
        <v>180</v>
      </c>
    </row>
    <row r="2999" spans="1:17" x14ac:dyDescent="0.25">
      <c r="A2999" t="s">
        <v>3230</v>
      </c>
      <c r="B2999" s="1">
        <v>46203</v>
      </c>
      <c r="C2999" s="1">
        <v>46210</v>
      </c>
      <c r="D2999" t="s">
        <v>146</v>
      </c>
      <c r="E2999" t="s">
        <v>445</v>
      </c>
      <c r="F2999" s="2">
        <v>0.9375</v>
      </c>
      <c r="G2999">
        <v>3</v>
      </c>
      <c r="H2999">
        <v>3</v>
      </c>
      <c r="I2999">
        <v>320</v>
      </c>
      <c r="J2999">
        <v>36</v>
      </c>
      <c r="K2999">
        <v>0</v>
      </c>
      <c r="L2999" t="s">
        <v>188</v>
      </c>
      <c r="M2999" t="s">
        <v>172</v>
      </c>
      <c r="N2999">
        <v>48</v>
      </c>
      <c r="O2999" t="s">
        <v>173</v>
      </c>
      <c r="P2999" t="s">
        <v>185</v>
      </c>
      <c r="Q2999" t="s">
        <v>229</v>
      </c>
    </row>
    <row r="3000" spans="1:17" x14ac:dyDescent="0.25">
      <c r="A3000" t="s">
        <v>3231</v>
      </c>
      <c r="B3000" s="1">
        <v>46192</v>
      </c>
      <c r="C3000" s="1">
        <v>46199</v>
      </c>
      <c r="D3000" t="s">
        <v>119</v>
      </c>
      <c r="E3000" t="s">
        <v>286</v>
      </c>
      <c r="F3000" s="2">
        <v>0.88541666666666663</v>
      </c>
      <c r="G3000">
        <v>4</v>
      </c>
      <c r="H3000">
        <v>6</v>
      </c>
      <c r="I3000">
        <v>340</v>
      </c>
      <c r="J3000">
        <v>54</v>
      </c>
      <c r="K3000">
        <v>20</v>
      </c>
      <c r="L3000" t="s">
        <v>183</v>
      </c>
      <c r="M3000" t="s">
        <v>172</v>
      </c>
      <c r="N3000">
        <v>38</v>
      </c>
      <c r="O3000" t="s">
        <v>179</v>
      </c>
      <c r="P3000" t="s">
        <v>185</v>
      </c>
      <c r="Q3000" t="s">
        <v>229</v>
      </c>
    </row>
    <row r="3001" spans="1:17" x14ac:dyDescent="0.25">
      <c r="A3001" t="s">
        <v>3232</v>
      </c>
      <c r="B3001" s="1">
        <v>46086</v>
      </c>
      <c r="C3001" s="1">
        <v>46090</v>
      </c>
      <c r="D3001" t="s">
        <v>113</v>
      </c>
      <c r="E3001" t="s">
        <v>226</v>
      </c>
      <c r="F3001" s="2">
        <v>0.9375</v>
      </c>
      <c r="G3001">
        <v>4</v>
      </c>
      <c r="H3001">
        <v>2</v>
      </c>
      <c r="I3001">
        <v>160</v>
      </c>
      <c r="J3001">
        <v>30</v>
      </c>
      <c r="K3001">
        <v>100</v>
      </c>
      <c r="L3001" t="s">
        <v>193</v>
      </c>
      <c r="M3001" t="s">
        <v>172</v>
      </c>
      <c r="N3001">
        <v>53</v>
      </c>
      <c r="O3001" t="s">
        <v>179</v>
      </c>
      <c r="P3001" t="s">
        <v>174</v>
      </c>
      <c r="Q3001" t="s">
        <v>175</v>
      </c>
    </row>
    <row r="3002" spans="1:17" x14ac:dyDescent="0.25">
      <c r="A3002" t="s">
        <v>3233</v>
      </c>
      <c r="B3002" s="1">
        <v>46121</v>
      </c>
      <c r="C3002" s="1">
        <v>46126</v>
      </c>
      <c r="D3002" t="s">
        <v>119</v>
      </c>
      <c r="E3002" t="s">
        <v>218</v>
      </c>
      <c r="F3002" s="2">
        <v>0.39583333333333331</v>
      </c>
      <c r="G3002">
        <v>2</v>
      </c>
      <c r="H3002">
        <v>3</v>
      </c>
      <c r="I3002">
        <v>240</v>
      </c>
      <c r="J3002">
        <v>36</v>
      </c>
      <c r="K3002">
        <v>0</v>
      </c>
      <c r="L3002" t="s">
        <v>193</v>
      </c>
      <c r="M3002" t="s">
        <v>263</v>
      </c>
      <c r="N3002">
        <v>55</v>
      </c>
      <c r="O3002" t="s">
        <v>173</v>
      </c>
      <c r="P3002" t="s">
        <v>185</v>
      </c>
      <c r="Q3002" t="s">
        <v>175</v>
      </c>
    </row>
    <row r="3003" spans="1:17" x14ac:dyDescent="0.25">
      <c r="A3003" t="s">
        <v>3234</v>
      </c>
      <c r="B3003" s="1">
        <v>46189</v>
      </c>
      <c r="C3003" s="1">
        <v>46191</v>
      </c>
      <c r="D3003" t="s">
        <v>35</v>
      </c>
      <c r="E3003" t="s">
        <v>286</v>
      </c>
      <c r="F3003" s="2">
        <v>0.64583333333333337</v>
      </c>
      <c r="G3003">
        <v>1</v>
      </c>
      <c r="H3003">
        <v>1</v>
      </c>
      <c r="I3003">
        <v>440</v>
      </c>
      <c r="J3003">
        <v>24</v>
      </c>
      <c r="K3003">
        <v>100</v>
      </c>
      <c r="L3003" t="s">
        <v>178</v>
      </c>
      <c r="M3003" t="s">
        <v>172</v>
      </c>
      <c r="N3003">
        <v>51</v>
      </c>
      <c r="O3003" t="s">
        <v>173</v>
      </c>
      <c r="P3003" t="s">
        <v>185</v>
      </c>
      <c r="Q3003" t="s">
        <v>180</v>
      </c>
    </row>
    <row r="3004" spans="1:17" x14ac:dyDescent="0.25">
      <c r="A3004" t="s">
        <v>3235</v>
      </c>
      <c r="B3004" s="1">
        <v>46117</v>
      </c>
      <c r="C3004" s="1">
        <v>46120</v>
      </c>
      <c r="D3004" t="s">
        <v>65</v>
      </c>
      <c r="E3004" t="s">
        <v>266</v>
      </c>
      <c r="F3004" s="2">
        <v>0.53125</v>
      </c>
      <c r="G3004">
        <v>1</v>
      </c>
      <c r="H3004">
        <v>4</v>
      </c>
      <c r="I3004">
        <v>260</v>
      </c>
      <c r="J3004">
        <v>42</v>
      </c>
      <c r="K3004">
        <v>0</v>
      </c>
      <c r="L3004" t="s">
        <v>171</v>
      </c>
      <c r="M3004" t="s">
        <v>172</v>
      </c>
      <c r="N3004">
        <v>44</v>
      </c>
      <c r="O3004" t="s">
        <v>184</v>
      </c>
      <c r="P3004" t="s">
        <v>185</v>
      </c>
      <c r="Q3004" t="s">
        <v>175</v>
      </c>
    </row>
    <row r="3005" spans="1:17" x14ac:dyDescent="0.25">
      <c r="A3005" t="s">
        <v>3236</v>
      </c>
      <c r="B3005" s="1">
        <v>46167</v>
      </c>
      <c r="C3005" s="1">
        <v>46173</v>
      </c>
      <c r="D3005" t="s">
        <v>146</v>
      </c>
      <c r="E3005" t="s">
        <v>249</v>
      </c>
      <c r="F3005" s="2">
        <v>0.64583333333333337</v>
      </c>
      <c r="G3005">
        <v>5</v>
      </c>
      <c r="H3005">
        <v>4</v>
      </c>
      <c r="I3005">
        <v>240</v>
      </c>
      <c r="J3005">
        <v>42</v>
      </c>
      <c r="K3005">
        <v>0</v>
      </c>
      <c r="L3005" t="s">
        <v>188</v>
      </c>
      <c r="M3005" t="s">
        <v>172</v>
      </c>
      <c r="N3005">
        <v>34</v>
      </c>
      <c r="O3005" t="s">
        <v>184</v>
      </c>
      <c r="P3005" t="s">
        <v>185</v>
      </c>
      <c r="Q3005" t="s">
        <v>229</v>
      </c>
    </row>
    <row r="3006" spans="1:17" x14ac:dyDescent="0.25">
      <c r="A3006" t="s">
        <v>3237</v>
      </c>
      <c r="B3006" s="1">
        <v>46023</v>
      </c>
      <c r="C3006" s="1">
        <v>46023</v>
      </c>
      <c r="D3006" t="s">
        <v>17</v>
      </c>
      <c r="E3006" t="s">
        <v>170</v>
      </c>
      <c r="F3006" s="2">
        <v>0.53125</v>
      </c>
      <c r="G3006">
        <v>2</v>
      </c>
      <c r="H3006">
        <v>1</v>
      </c>
      <c r="I3006">
        <v>160</v>
      </c>
      <c r="J3006">
        <v>24</v>
      </c>
      <c r="K3006">
        <v>0</v>
      </c>
      <c r="L3006" t="s">
        <v>188</v>
      </c>
      <c r="M3006" t="s">
        <v>172</v>
      </c>
      <c r="N3006">
        <v>27</v>
      </c>
      <c r="O3006" t="s">
        <v>173</v>
      </c>
      <c r="P3006" t="s">
        <v>185</v>
      </c>
      <c r="Q3006" t="s">
        <v>175</v>
      </c>
    </row>
    <row r="3007" spans="1:17" x14ac:dyDescent="0.25">
      <c r="A3007" t="s">
        <v>3238</v>
      </c>
      <c r="B3007" s="1">
        <v>46102</v>
      </c>
      <c r="C3007" s="1">
        <v>46102</v>
      </c>
      <c r="D3007" t="s">
        <v>61</v>
      </c>
      <c r="E3007" t="s">
        <v>270</v>
      </c>
      <c r="F3007" s="2">
        <v>0.9375</v>
      </c>
      <c r="G3007">
        <v>9</v>
      </c>
      <c r="H3007">
        <v>2</v>
      </c>
      <c r="I3007">
        <v>360</v>
      </c>
      <c r="J3007">
        <v>30</v>
      </c>
      <c r="K3007">
        <v>0</v>
      </c>
      <c r="L3007" t="s">
        <v>171</v>
      </c>
      <c r="M3007" t="s">
        <v>172</v>
      </c>
      <c r="N3007">
        <v>29</v>
      </c>
      <c r="O3007" t="s">
        <v>173</v>
      </c>
      <c r="P3007" t="s">
        <v>185</v>
      </c>
      <c r="Q3007" t="s">
        <v>229</v>
      </c>
    </row>
    <row r="3008" spans="1:17" x14ac:dyDescent="0.25">
      <c r="A3008" t="s">
        <v>3239</v>
      </c>
      <c r="B3008" s="1">
        <v>46101</v>
      </c>
      <c r="C3008" s="1">
        <v>46103</v>
      </c>
      <c r="D3008" t="s">
        <v>61</v>
      </c>
      <c r="E3008" t="s">
        <v>205</v>
      </c>
      <c r="F3008" s="2">
        <v>0.53125</v>
      </c>
      <c r="G3008">
        <v>3</v>
      </c>
      <c r="H3008">
        <v>2</v>
      </c>
      <c r="I3008">
        <v>200</v>
      </c>
      <c r="J3008">
        <v>30</v>
      </c>
      <c r="K3008">
        <v>20</v>
      </c>
      <c r="L3008" t="s">
        <v>188</v>
      </c>
      <c r="M3008" t="s">
        <v>172</v>
      </c>
      <c r="N3008">
        <v>56</v>
      </c>
      <c r="O3008" t="s">
        <v>173</v>
      </c>
      <c r="P3008" t="s">
        <v>185</v>
      </c>
      <c r="Q3008" t="s">
        <v>175</v>
      </c>
    </row>
    <row r="3009" spans="1:17" x14ac:dyDescent="0.25">
      <c r="A3009" t="s">
        <v>3240</v>
      </c>
      <c r="B3009" s="1">
        <v>46199</v>
      </c>
      <c r="C3009" s="1">
        <v>46202</v>
      </c>
      <c r="D3009" t="s">
        <v>119</v>
      </c>
      <c r="E3009" t="s">
        <v>241</v>
      </c>
      <c r="F3009" s="2">
        <v>0.77083333333333337</v>
      </c>
      <c r="G3009">
        <v>5</v>
      </c>
      <c r="H3009">
        <v>6</v>
      </c>
      <c r="I3009">
        <v>240</v>
      </c>
      <c r="J3009">
        <v>54</v>
      </c>
      <c r="K3009">
        <v>0</v>
      </c>
      <c r="L3009" t="s">
        <v>183</v>
      </c>
      <c r="M3009" t="s">
        <v>207</v>
      </c>
      <c r="N3009">
        <v>50</v>
      </c>
      <c r="O3009" t="s">
        <v>173</v>
      </c>
      <c r="P3009" t="s">
        <v>185</v>
      </c>
      <c r="Q3009" t="s">
        <v>175</v>
      </c>
    </row>
    <row r="3010" spans="1:17" x14ac:dyDescent="0.25">
      <c r="A3010" t="s">
        <v>3241</v>
      </c>
      <c r="B3010" s="1">
        <v>46040</v>
      </c>
      <c r="C3010" s="1">
        <v>46040</v>
      </c>
      <c r="D3010" t="s">
        <v>124</v>
      </c>
      <c r="E3010" t="s">
        <v>445</v>
      </c>
      <c r="F3010" s="2">
        <v>0.9375</v>
      </c>
      <c r="G3010">
        <v>1</v>
      </c>
      <c r="H3010">
        <v>6</v>
      </c>
      <c r="I3010">
        <v>240</v>
      </c>
      <c r="J3010">
        <v>54</v>
      </c>
      <c r="K3010">
        <v>40</v>
      </c>
      <c r="L3010" t="s">
        <v>193</v>
      </c>
      <c r="M3010" t="s">
        <v>172</v>
      </c>
      <c r="N3010">
        <v>59</v>
      </c>
      <c r="O3010" t="s">
        <v>173</v>
      </c>
      <c r="P3010" t="s">
        <v>185</v>
      </c>
      <c r="Q3010" t="s">
        <v>175</v>
      </c>
    </row>
    <row r="3011" spans="1:17" x14ac:dyDescent="0.25">
      <c r="A3011" t="s">
        <v>3242</v>
      </c>
      <c r="B3011" s="1">
        <v>46140</v>
      </c>
      <c r="C3011" s="1">
        <v>46141</v>
      </c>
      <c r="D3011" t="s">
        <v>77</v>
      </c>
      <c r="E3011" t="s">
        <v>335</v>
      </c>
      <c r="F3011" s="2">
        <v>0.9375</v>
      </c>
      <c r="G3011">
        <v>1</v>
      </c>
      <c r="H3011">
        <v>1</v>
      </c>
      <c r="I3011">
        <v>360</v>
      </c>
      <c r="J3011">
        <v>24</v>
      </c>
      <c r="K3011">
        <v>40</v>
      </c>
      <c r="L3011" t="s">
        <v>178</v>
      </c>
      <c r="M3011" t="s">
        <v>172</v>
      </c>
      <c r="N3011">
        <v>32</v>
      </c>
      <c r="O3011" t="s">
        <v>179</v>
      </c>
      <c r="P3011" t="s">
        <v>174</v>
      </c>
      <c r="Q3011" t="s">
        <v>229</v>
      </c>
    </row>
    <row r="3012" spans="1:17" x14ac:dyDescent="0.25">
      <c r="A3012" t="s">
        <v>3243</v>
      </c>
      <c r="B3012" s="1">
        <v>46112</v>
      </c>
      <c r="C3012" s="1">
        <v>46118</v>
      </c>
      <c r="D3012" t="s">
        <v>143</v>
      </c>
      <c r="E3012" t="s">
        <v>195</v>
      </c>
      <c r="F3012" s="2">
        <v>0.77083333333333337</v>
      </c>
      <c r="G3012">
        <v>4</v>
      </c>
      <c r="H3012">
        <v>2</v>
      </c>
      <c r="I3012">
        <v>220</v>
      </c>
      <c r="J3012">
        <v>30</v>
      </c>
      <c r="K3012">
        <v>0</v>
      </c>
      <c r="L3012" t="s">
        <v>178</v>
      </c>
      <c r="M3012" t="s">
        <v>172</v>
      </c>
      <c r="N3012">
        <v>43</v>
      </c>
      <c r="O3012" t="s">
        <v>179</v>
      </c>
      <c r="P3012" t="s">
        <v>185</v>
      </c>
      <c r="Q3012" t="s">
        <v>175</v>
      </c>
    </row>
    <row r="3013" spans="1:17" x14ac:dyDescent="0.25">
      <c r="A3013" t="s">
        <v>3244</v>
      </c>
      <c r="B3013" s="1">
        <v>46023</v>
      </c>
      <c r="C3013" s="1">
        <v>46030</v>
      </c>
      <c r="D3013" t="s">
        <v>21</v>
      </c>
      <c r="E3013" t="s">
        <v>309</v>
      </c>
      <c r="F3013" s="2">
        <v>0.77083333333333337</v>
      </c>
      <c r="G3013">
        <v>7</v>
      </c>
      <c r="H3013">
        <v>3</v>
      </c>
      <c r="I3013">
        <v>240</v>
      </c>
      <c r="J3013">
        <v>36</v>
      </c>
      <c r="K3013">
        <v>40</v>
      </c>
      <c r="L3013" t="s">
        <v>183</v>
      </c>
      <c r="M3013" t="s">
        <v>172</v>
      </c>
      <c r="N3013">
        <v>24</v>
      </c>
      <c r="O3013" t="s">
        <v>173</v>
      </c>
      <c r="P3013" t="s">
        <v>185</v>
      </c>
      <c r="Q3013" t="s">
        <v>229</v>
      </c>
    </row>
    <row r="3014" spans="1:17" x14ac:dyDescent="0.25">
      <c r="A3014" t="s">
        <v>3245</v>
      </c>
      <c r="B3014" s="1">
        <v>46025</v>
      </c>
      <c r="C3014" s="1">
        <v>46031</v>
      </c>
      <c r="D3014" t="s">
        <v>130</v>
      </c>
      <c r="E3014" t="s">
        <v>201</v>
      </c>
      <c r="F3014" s="2">
        <v>0.39583333333333331</v>
      </c>
      <c r="G3014">
        <v>5</v>
      </c>
      <c r="H3014">
        <v>6</v>
      </c>
      <c r="I3014">
        <v>180</v>
      </c>
      <c r="J3014">
        <v>54</v>
      </c>
      <c r="K3014">
        <v>20</v>
      </c>
      <c r="L3014" t="s">
        <v>183</v>
      </c>
      <c r="M3014" t="s">
        <v>172</v>
      </c>
      <c r="N3014">
        <v>56</v>
      </c>
      <c r="O3014" t="s">
        <v>173</v>
      </c>
      <c r="P3014" t="s">
        <v>174</v>
      </c>
      <c r="Q3014" t="s">
        <v>175</v>
      </c>
    </row>
    <row r="3015" spans="1:17" x14ac:dyDescent="0.25">
      <c r="A3015" t="s">
        <v>3246</v>
      </c>
      <c r="B3015" s="1">
        <v>46147</v>
      </c>
      <c r="C3015" s="1">
        <v>46153</v>
      </c>
      <c r="D3015" t="s">
        <v>65</v>
      </c>
      <c r="E3015" t="s">
        <v>306</v>
      </c>
      <c r="F3015" s="2">
        <v>0.64583333333333337</v>
      </c>
      <c r="G3015">
        <v>2</v>
      </c>
      <c r="H3015">
        <v>4</v>
      </c>
      <c r="I3015">
        <v>180</v>
      </c>
      <c r="J3015">
        <v>42</v>
      </c>
      <c r="K3015">
        <v>0</v>
      </c>
      <c r="L3015" t="s">
        <v>188</v>
      </c>
      <c r="M3015" t="s">
        <v>172</v>
      </c>
      <c r="N3015">
        <v>40</v>
      </c>
      <c r="O3015" t="s">
        <v>184</v>
      </c>
      <c r="P3015" t="s">
        <v>174</v>
      </c>
      <c r="Q3015" t="s">
        <v>175</v>
      </c>
    </row>
    <row r="3016" spans="1:17" x14ac:dyDescent="0.25">
      <c r="A3016" t="s">
        <v>3247</v>
      </c>
      <c r="B3016" s="1">
        <v>46170</v>
      </c>
      <c r="C3016" s="1">
        <v>46171</v>
      </c>
      <c r="D3016" t="s">
        <v>39</v>
      </c>
      <c r="E3016" t="s">
        <v>228</v>
      </c>
      <c r="F3016" s="2">
        <v>0.64583333333333337</v>
      </c>
      <c r="G3016">
        <v>4</v>
      </c>
      <c r="H3016">
        <v>2</v>
      </c>
      <c r="I3016">
        <v>280</v>
      </c>
      <c r="J3016">
        <v>30</v>
      </c>
      <c r="K3016">
        <v>20</v>
      </c>
      <c r="L3016" t="s">
        <v>193</v>
      </c>
      <c r="M3016" t="s">
        <v>172</v>
      </c>
      <c r="N3016">
        <v>21</v>
      </c>
      <c r="O3016" t="s">
        <v>173</v>
      </c>
      <c r="P3016" t="s">
        <v>174</v>
      </c>
      <c r="Q3016" t="s">
        <v>229</v>
      </c>
    </row>
    <row r="3017" spans="1:17" x14ac:dyDescent="0.25">
      <c r="A3017" t="s">
        <v>3248</v>
      </c>
      <c r="B3017" s="1">
        <v>46190</v>
      </c>
      <c r="C3017" s="1">
        <v>46190</v>
      </c>
      <c r="D3017" t="s">
        <v>99</v>
      </c>
      <c r="E3017" t="s">
        <v>262</v>
      </c>
      <c r="F3017" s="2">
        <v>0.39583333333333331</v>
      </c>
      <c r="G3017">
        <v>3</v>
      </c>
      <c r="H3017">
        <v>1</v>
      </c>
      <c r="I3017">
        <v>360</v>
      </c>
      <c r="J3017">
        <v>24</v>
      </c>
      <c r="K3017">
        <v>40</v>
      </c>
      <c r="L3017" t="s">
        <v>193</v>
      </c>
      <c r="M3017" t="s">
        <v>172</v>
      </c>
      <c r="N3017">
        <v>40</v>
      </c>
      <c r="O3017" t="s">
        <v>179</v>
      </c>
      <c r="P3017" t="s">
        <v>174</v>
      </c>
      <c r="Q3017" t="s">
        <v>180</v>
      </c>
    </row>
    <row r="3018" spans="1:17" x14ac:dyDescent="0.25">
      <c r="A3018" t="s">
        <v>3249</v>
      </c>
      <c r="B3018" s="1">
        <v>46088</v>
      </c>
      <c r="C3018" s="1">
        <v>46088</v>
      </c>
      <c r="D3018" t="s">
        <v>103</v>
      </c>
      <c r="E3018" t="s">
        <v>199</v>
      </c>
      <c r="F3018" s="2">
        <v>0.9375</v>
      </c>
      <c r="G3018">
        <v>4</v>
      </c>
      <c r="H3018">
        <v>1</v>
      </c>
      <c r="I3018">
        <v>180</v>
      </c>
      <c r="J3018">
        <v>24</v>
      </c>
      <c r="K3018">
        <v>0</v>
      </c>
      <c r="L3018" t="s">
        <v>193</v>
      </c>
      <c r="M3018" t="s">
        <v>172</v>
      </c>
      <c r="N3018">
        <v>21</v>
      </c>
      <c r="O3018" t="s">
        <v>184</v>
      </c>
      <c r="P3018" t="s">
        <v>185</v>
      </c>
      <c r="Q3018" t="s">
        <v>175</v>
      </c>
    </row>
    <row r="3019" spans="1:17" x14ac:dyDescent="0.25">
      <c r="A3019" t="s">
        <v>3250</v>
      </c>
      <c r="B3019" s="1">
        <v>46126</v>
      </c>
      <c r="C3019" s="1">
        <v>46131</v>
      </c>
      <c r="D3019" t="s">
        <v>39</v>
      </c>
      <c r="E3019" t="s">
        <v>224</v>
      </c>
      <c r="F3019" s="2">
        <v>0.9375</v>
      </c>
      <c r="G3019">
        <v>2</v>
      </c>
      <c r="H3019">
        <v>2</v>
      </c>
      <c r="I3019">
        <v>240</v>
      </c>
      <c r="J3019">
        <v>30</v>
      </c>
      <c r="K3019">
        <v>40</v>
      </c>
      <c r="L3019" t="s">
        <v>193</v>
      </c>
      <c r="M3019" t="s">
        <v>172</v>
      </c>
      <c r="N3019">
        <v>58</v>
      </c>
      <c r="O3019" t="s">
        <v>173</v>
      </c>
      <c r="P3019" t="s">
        <v>185</v>
      </c>
      <c r="Q3019" t="s">
        <v>175</v>
      </c>
    </row>
    <row r="3020" spans="1:17" x14ac:dyDescent="0.25">
      <c r="A3020" t="s">
        <v>3251</v>
      </c>
      <c r="B3020" s="1">
        <v>46079</v>
      </c>
      <c r="C3020" s="1">
        <v>46084</v>
      </c>
      <c r="D3020" t="s">
        <v>31</v>
      </c>
      <c r="E3020" t="s">
        <v>268</v>
      </c>
      <c r="F3020" s="2">
        <v>0.39583333333333331</v>
      </c>
      <c r="G3020">
        <v>6</v>
      </c>
      <c r="H3020">
        <v>4</v>
      </c>
      <c r="I3020">
        <v>460</v>
      </c>
      <c r="J3020">
        <v>42</v>
      </c>
      <c r="K3020">
        <v>100</v>
      </c>
      <c r="L3020" t="s">
        <v>171</v>
      </c>
      <c r="M3020" t="s">
        <v>172</v>
      </c>
      <c r="N3020">
        <v>60</v>
      </c>
      <c r="O3020" t="s">
        <v>179</v>
      </c>
      <c r="P3020" t="s">
        <v>174</v>
      </c>
      <c r="Q3020" t="s">
        <v>180</v>
      </c>
    </row>
    <row r="3021" spans="1:17" x14ac:dyDescent="0.25">
      <c r="A3021" t="s">
        <v>3252</v>
      </c>
      <c r="B3021" s="1">
        <v>46155</v>
      </c>
      <c r="C3021" s="1">
        <v>46155</v>
      </c>
      <c r="D3021" t="s">
        <v>143</v>
      </c>
      <c r="E3021" t="s">
        <v>328</v>
      </c>
      <c r="F3021" s="2">
        <v>0.88541666666666663</v>
      </c>
      <c r="G3021">
        <v>9</v>
      </c>
      <c r="H3021">
        <v>2</v>
      </c>
      <c r="I3021">
        <v>220</v>
      </c>
      <c r="J3021">
        <v>30</v>
      </c>
      <c r="K3021">
        <v>0</v>
      </c>
      <c r="L3021" t="s">
        <v>193</v>
      </c>
      <c r="M3021" t="s">
        <v>172</v>
      </c>
      <c r="N3021">
        <v>46</v>
      </c>
      <c r="O3021" t="s">
        <v>184</v>
      </c>
      <c r="P3021" t="s">
        <v>185</v>
      </c>
      <c r="Q3021" t="s">
        <v>175</v>
      </c>
    </row>
    <row r="3022" spans="1:17" x14ac:dyDescent="0.25">
      <c r="A3022" t="s">
        <v>3253</v>
      </c>
      <c r="B3022" s="1">
        <v>46108</v>
      </c>
      <c r="C3022" s="1">
        <v>46113</v>
      </c>
      <c r="D3022" t="s">
        <v>24</v>
      </c>
      <c r="E3022" t="s">
        <v>226</v>
      </c>
      <c r="F3022" s="2">
        <v>0.9375</v>
      </c>
      <c r="G3022">
        <v>3</v>
      </c>
      <c r="H3022">
        <v>1</v>
      </c>
      <c r="I3022">
        <v>160</v>
      </c>
      <c r="J3022">
        <v>24</v>
      </c>
      <c r="K3022">
        <v>0</v>
      </c>
      <c r="L3022" t="s">
        <v>193</v>
      </c>
      <c r="M3022" t="s">
        <v>263</v>
      </c>
      <c r="N3022">
        <v>40</v>
      </c>
      <c r="O3022" t="s">
        <v>179</v>
      </c>
      <c r="P3022" t="s">
        <v>185</v>
      </c>
      <c r="Q3022" t="s">
        <v>175</v>
      </c>
    </row>
    <row r="3023" spans="1:17" x14ac:dyDescent="0.25">
      <c r="A3023" t="s">
        <v>3254</v>
      </c>
      <c r="B3023" s="1">
        <v>46063</v>
      </c>
      <c r="C3023" s="1">
        <v>46068</v>
      </c>
      <c r="D3023" t="s">
        <v>10</v>
      </c>
      <c r="E3023" t="s">
        <v>187</v>
      </c>
      <c r="F3023" s="2">
        <v>0.53125</v>
      </c>
      <c r="G3023">
        <v>3</v>
      </c>
      <c r="H3023">
        <v>3</v>
      </c>
      <c r="I3023">
        <v>340</v>
      </c>
      <c r="J3023">
        <v>36</v>
      </c>
      <c r="K3023">
        <v>60</v>
      </c>
      <c r="L3023" t="s">
        <v>171</v>
      </c>
      <c r="M3023" t="s">
        <v>172</v>
      </c>
      <c r="N3023">
        <v>26</v>
      </c>
      <c r="O3023" t="s">
        <v>173</v>
      </c>
      <c r="P3023" t="s">
        <v>185</v>
      </c>
      <c r="Q3023" t="s">
        <v>180</v>
      </c>
    </row>
    <row r="3024" spans="1:17" x14ac:dyDescent="0.25">
      <c r="A3024" t="s">
        <v>3255</v>
      </c>
      <c r="B3024" s="1">
        <v>46190</v>
      </c>
      <c r="C3024" s="1">
        <v>46192</v>
      </c>
      <c r="D3024" t="s">
        <v>140</v>
      </c>
      <c r="E3024" t="s">
        <v>445</v>
      </c>
      <c r="F3024" s="2">
        <v>0.77083333333333337</v>
      </c>
      <c r="G3024">
        <v>1</v>
      </c>
      <c r="H3024">
        <v>2</v>
      </c>
      <c r="I3024">
        <v>420</v>
      </c>
      <c r="J3024">
        <v>30</v>
      </c>
      <c r="K3024">
        <v>0</v>
      </c>
      <c r="L3024" t="s">
        <v>188</v>
      </c>
      <c r="M3024" t="s">
        <v>172</v>
      </c>
      <c r="N3024">
        <v>38</v>
      </c>
      <c r="O3024" t="s">
        <v>184</v>
      </c>
      <c r="P3024" t="s">
        <v>174</v>
      </c>
      <c r="Q3024" t="s">
        <v>180</v>
      </c>
    </row>
    <row r="3025" spans="1:17" x14ac:dyDescent="0.25">
      <c r="A3025" t="s">
        <v>3256</v>
      </c>
      <c r="B3025" s="1">
        <v>46108</v>
      </c>
      <c r="C3025" s="1">
        <v>46113</v>
      </c>
      <c r="D3025" t="s">
        <v>17</v>
      </c>
      <c r="E3025" t="s">
        <v>239</v>
      </c>
      <c r="F3025" s="2">
        <v>0.9375</v>
      </c>
      <c r="G3025">
        <v>6</v>
      </c>
      <c r="H3025">
        <v>4</v>
      </c>
      <c r="I3025">
        <v>320</v>
      </c>
      <c r="J3025">
        <v>42</v>
      </c>
      <c r="K3025">
        <v>150</v>
      </c>
      <c r="L3025" t="s">
        <v>188</v>
      </c>
      <c r="M3025" t="s">
        <v>172</v>
      </c>
      <c r="N3025">
        <v>46</v>
      </c>
      <c r="O3025" t="s">
        <v>173</v>
      </c>
      <c r="P3025" t="s">
        <v>174</v>
      </c>
      <c r="Q3025" t="s">
        <v>229</v>
      </c>
    </row>
    <row r="3026" spans="1:17" x14ac:dyDescent="0.25">
      <c r="A3026" t="s">
        <v>3257</v>
      </c>
      <c r="B3026" s="1">
        <v>46144</v>
      </c>
      <c r="C3026" s="1">
        <v>46148</v>
      </c>
      <c r="D3026" t="s">
        <v>84</v>
      </c>
      <c r="E3026" t="s">
        <v>205</v>
      </c>
      <c r="F3026" s="2">
        <v>0.64583333333333337</v>
      </c>
      <c r="G3026">
        <v>3</v>
      </c>
      <c r="H3026">
        <v>4</v>
      </c>
      <c r="I3026">
        <v>200</v>
      </c>
      <c r="J3026">
        <v>42</v>
      </c>
      <c r="K3026">
        <v>0</v>
      </c>
      <c r="L3026" t="s">
        <v>171</v>
      </c>
      <c r="M3026" t="s">
        <v>172</v>
      </c>
      <c r="N3026">
        <v>35</v>
      </c>
      <c r="O3026" t="s">
        <v>173</v>
      </c>
      <c r="P3026" t="s">
        <v>174</v>
      </c>
      <c r="Q3026" t="s">
        <v>175</v>
      </c>
    </row>
    <row r="3027" spans="1:17" x14ac:dyDescent="0.25">
      <c r="A3027" t="s">
        <v>3258</v>
      </c>
      <c r="B3027" s="1">
        <v>46194</v>
      </c>
      <c r="C3027" s="1">
        <v>46195</v>
      </c>
      <c r="D3027" t="s">
        <v>90</v>
      </c>
      <c r="E3027" t="s">
        <v>182</v>
      </c>
      <c r="F3027" s="2">
        <v>0.39583333333333331</v>
      </c>
      <c r="G3027">
        <v>7</v>
      </c>
      <c r="H3027">
        <v>4</v>
      </c>
      <c r="I3027">
        <v>320</v>
      </c>
      <c r="J3027">
        <v>42</v>
      </c>
      <c r="K3027">
        <v>0</v>
      </c>
      <c r="L3027" t="s">
        <v>178</v>
      </c>
      <c r="M3027" t="s">
        <v>207</v>
      </c>
      <c r="N3027">
        <v>44</v>
      </c>
      <c r="O3027" t="s">
        <v>173</v>
      </c>
      <c r="P3027" t="s">
        <v>185</v>
      </c>
      <c r="Q3027" t="s">
        <v>229</v>
      </c>
    </row>
    <row r="3028" spans="1:17" x14ac:dyDescent="0.25">
      <c r="A3028" t="s">
        <v>3259</v>
      </c>
      <c r="B3028" s="1">
        <v>46042</v>
      </c>
      <c r="C3028" s="1">
        <v>46047</v>
      </c>
      <c r="D3028" t="s">
        <v>24</v>
      </c>
      <c r="E3028" t="s">
        <v>218</v>
      </c>
      <c r="F3028" s="2">
        <v>0.9375</v>
      </c>
      <c r="G3028">
        <v>3</v>
      </c>
      <c r="H3028">
        <v>4</v>
      </c>
      <c r="I3028">
        <v>320</v>
      </c>
      <c r="J3028">
        <v>42</v>
      </c>
      <c r="K3028">
        <v>0</v>
      </c>
      <c r="L3028" t="s">
        <v>193</v>
      </c>
      <c r="M3028" t="s">
        <v>172</v>
      </c>
      <c r="N3028">
        <v>26</v>
      </c>
      <c r="O3028" t="s">
        <v>179</v>
      </c>
      <c r="P3028" t="s">
        <v>174</v>
      </c>
      <c r="Q3028" t="s">
        <v>229</v>
      </c>
    </row>
    <row r="3029" spans="1:17" x14ac:dyDescent="0.25">
      <c r="A3029" t="s">
        <v>3260</v>
      </c>
      <c r="B3029" s="1">
        <v>46023</v>
      </c>
      <c r="C3029" s="1">
        <v>46024</v>
      </c>
      <c r="D3029" t="s">
        <v>35</v>
      </c>
      <c r="E3029" t="s">
        <v>218</v>
      </c>
      <c r="F3029" s="2">
        <v>0.88541666666666663</v>
      </c>
      <c r="G3029">
        <v>3</v>
      </c>
      <c r="H3029">
        <v>2</v>
      </c>
      <c r="I3029">
        <v>240</v>
      </c>
      <c r="J3029">
        <v>30</v>
      </c>
      <c r="K3029">
        <v>40</v>
      </c>
      <c r="L3029" t="s">
        <v>188</v>
      </c>
      <c r="M3029" t="s">
        <v>172</v>
      </c>
      <c r="N3029">
        <v>53</v>
      </c>
      <c r="O3029" t="s">
        <v>173</v>
      </c>
      <c r="P3029" t="s">
        <v>185</v>
      </c>
      <c r="Q3029" t="s">
        <v>175</v>
      </c>
    </row>
    <row r="3030" spans="1:17" x14ac:dyDescent="0.25">
      <c r="A3030" t="s">
        <v>3261</v>
      </c>
      <c r="B3030" s="1">
        <v>46086</v>
      </c>
      <c r="C3030" s="1">
        <v>46093</v>
      </c>
      <c r="D3030" t="s">
        <v>113</v>
      </c>
      <c r="E3030" t="s">
        <v>228</v>
      </c>
      <c r="F3030" s="2">
        <v>0.53125</v>
      </c>
      <c r="G3030">
        <v>4</v>
      </c>
      <c r="H3030">
        <v>3</v>
      </c>
      <c r="I3030">
        <v>380</v>
      </c>
      <c r="J3030">
        <v>36</v>
      </c>
      <c r="K3030">
        <v>100</v>
      </c>
      <c r="L3030" t="s">
        <v>171</v>
      </c>
      <c r="M3030" t="s">
        <v>172</v>
      </c>
      <c r="N3030">
        <v>25</v>
      </c>
      <c r="O3030" t="s">
        <v>179</v>
      </c>
      <c r="P3030" t="s">
        <v>185</v>
      </c>
      <c r="Q3030" t="s">
        <v>180</v>
      </c>
    </row>
    <row r="3031" spans="1:17" x14ac:dyDescent="0.25">
      <c r="A3031" t="s">
        <v>3262</v>
      </c>
      <c r="B3031" s="1">
        <v>46176</v>
      </c>
      <c r="C3031" s="1">
        <v>46179</v>
      </c>
      <c r="D3031" t="s">
        <v>10</v>
      </c>
      <c r="E3031" t="s">
        <v>224</v>
      </c>
      <c r="F3031" s="2">
        <v>0.88541666666666663</v>
      </c>
      <c r="G3031">
        <v>1</v>
      </c>
      <c r="H3031">
        <v>5</v>
      </c>
      <c r="I3031">
        <v>420</v>
      </c>
      <c r="J3031">
        <v>48</v>
      </c>
      <c r="K3031">
        <v>0</v>
      </c>
      <c r="L3031" t="s">
        <v>178</v>
      </c>
      <c r="M3031" t="s">
        <v>172</v>
      </c>
      <c r="N3031">
        <v>55</v>
      </c>
      <c r="O3031" t="s">
        <v>173</v>
      </c>
      <c r="P3031" t="s">
        <v>174</v>
      </c>
      <c r="Q3031" t="s">
        <v>180</v>
      </c>
    </row>
    <row r="3032" spans="1:17" x14ac:dyDescent="0.25">
      <c r="A3032" t="s">
        <v>3263</v>
      </c>
      <c r="B3032" s="1">
        <v>46162</v>
      </c>
      <c r="C3032" s="1">
        <v>46163</v>
      </c>
      <c r="D3032" t="s">
        <v>35</v>
      </c>
      <c r="E3032" t="s">
        <v>335</v>
      </c>
      <c r="F3032" s="2">
        <v>0.88541666666666663</v>
      </c>
      <c r="G3032">
        <v>7</v>
      </c>
      <c r="H3032">
        <v>2</v>
      </c>
      <c r="I3032">
        <v>280</v>
      </c>
      <c r="J3032">
        <v>30</v>
      </c>
      <c r="K3032">
        <v>60</v>
      </c>
      <c r="L3032" t="s">
        <v>188</v>
      </c>
      <c r="M3032" t="s">
        <v>172</v>
      </c>
      <c r="N3032">
        <v>20</v>
      </c>
      <c r="O3032" t="s">
        <v>173</v>
      </c>
      <c r="P3032" t="s">
        <v>174</v>
      </c>
      <c r="Q3032" t="s">
        <v>175</v>
      </c>
    </row>
    <row r="3033" spans="1:17" x14ac:dyDescent="0.25">
      <c r="A3033" t="s">
        <v>3264</v>
      </c>
      <c r="B3033" s="1">
        <v>46109</v>
      </c>
      <c r="C3033" s="1">
        <v>46115</v>
      </c>
      <c r="D3033" t="s">
        <v>149</v>
      </c>
      <c r="E3033" t="s">
        <v>190</v>
      </c>
      <c r="F3033" s="2">
        <v>0.77083333333333337</v>
      </c>
      <c r="G3033">
        <v>10</v>
      </c>
      <c r="H3033">
        <v>2</v>
      </c>
      <c r="I3033">
        <v>280</v>
      </c>
      <c r="J3033">
        <v>30</v>
      </c>
      <c r="K3033">
        <v>40</v>
      </c>
      <c r="L3033" t="s">
        <v>171</v>
      </c>
      <c r="M3033" t="s">
        <v>172</v>
      </c>
      <c r="N3033">
        <v>60</v>
      </c>
      <c r="O3033" t="s">
        <v>179</v>
      </c>
      <c r="P3033" t="s">
        <v>174</v>
      </c>
      <c r="Q3033" t="s">
        <v>175</v>
      </c>
    </row>
    <row r="3034" spans="1:17" x14ac:dyDescent="0.25">
      <c r="A3034" t="s">
        <v>3265</v>
      </c>
      <c r="B3034" s="1">
        <v>46050</v>
      </c>
      <c r="C3034" s="1">
        <v>46053</v>
      </c>
      <c r="D3034" t="s">
        <v>149</v>
      </c>
      <c r="E3034" t="s">
        <v>274</v>
      </c>
      <c r="F3034" s="2">
        <v>0.9375</v>
      </c>
      <c r="G3034">
        <v>2</v>
      </c>
      <c r="H3034">
        <v>4</v>
      </c>
      <c r="I3034">
        <v>320</v>
      </c>
      <c r="J3034">
        <v>42</v>
      </c>
      <c r="K3034">
        <v>20</v>
      </c>
      <c r="L3034" t="s">
        <v>183</v>
      </c>
      <c r="M3034" t="s">
        <v>172</v>
      </c>
      <c r="N3034">
        <v>26</v>
      </c>
      <c r="O3034" t="s">
        <v>184</v>
      </c>
      <c r="P3034" t="s">
        <v>185</v>
      </c>
      <c r="Q3034" t="s">
        <v>229</v>
      </c>
    </row>
    <row r="3035" spans="1:17" x14ac:dyDescent="0.25">
      <c r="A3035" t="s">
        <v>3266</v>
      </c>
      <c r="B3035" s="1">
        <v>46137</v>
      </c>
      <c r="C3035" s="1">
        <v>46143</v>
      </c>
      <c r="D3035" t="s">
        <v>113</v>
      </c>
      <c r="E3035" t="s">
        <v>309</v>
      </c>
      <c r="F3035" s="2">
        <v>0.88541666666666663</v>
      </c>
      <c r="G3035">
        <v>9</v>
      </c>
      <c r="H3035">
        <v>1</v>
      </c>
      <c r="I3035">
        <v>340</v>
      </c>
      <c r="J3035">
        <v>24</v>
      </c>
      <c r="K3035">
        <v>40</v>
      </c>
      <c r="L3035" t="s">
        <v>183</v>
      </c>
      <c r="M3035" t="s">
        <v>172</v>
      </c>
      <c r="N3035">
        <v>40</v>
      </c>
      <c r="O3035" t="s">
        <v>184</v>
      </c>
      <c r="P3035" t="s">
        <v>174</v>
      </c>
      <c r="Q3035" t="s">
        <v>180</v>
      </c>
    </row>
    <row r="3036" spans="1:17" x14ac:dyDescent="0.25">
      <c r="A3036" t="s">
        <v>3267</v>
      </c>
      <c r="B3036" s="1">
        <v>46036</v>
      </c>
      <c r="C3036" s="1">
        <v>46043</v>
      </c>
      <c r="D3036" t="s">
        <v>119</v>
      </c>
      <c r="E3036" t="s">
        <v>220</v>
      </c>
      <c r="F3036" s="2">
        <v>0.9375</v>
      </c>
      <c r="G3036">
        <v>6</v>
      </c>
      <c r="H3036">
        <v>3</v>
      </c>
      <c r="I3036">
        <v>420</v>
      </c>
      <c r="J3036">
        <v>36</v>
      </c>
      <c r="K3036">
        <v>20</v>
      </c>
      <c r="L3036" t="s">
        <v>171</v>
      </c>
      <c r="M3036" t="s">
        <v>172</v>
      </c>
      <c r="N3036">
        <v>55</v>
      </c>
      <c r="O3036" t="s">
        <v>179</v>
      </c>
      <c r="P3036" t="s">
        <v>174</v>
      </c>
      <c r="Q3036" t="s">
        <v>180</v>
      </c>
    </row>
    <row r="3037" spans="1:17" x14ac:dyDescent="0.25">
      <c r="A3037" t="s">
        <v>3268</v>
      </c>
      <c r="B3037" s="1">
        <v>46122</v>
      </c>
      <c r="C3037" s="1">
        <v>46122</v>
      </c>
      <c r="D3037" t="s">
        <v>130</v>
      </c>
      <c r="E3037" t="s">
        <v>309</v>
      </c>
      <c r="F3037" s="2">
        <v>0.64583333333333337</v>
      </c>
      <c r="G3037">
        <v>7</v>
      </c>
      <c r="H3037">
        <v>2</v>
      </c>
      <c r="I3037">
        <v>160</v>
      </c>
      <c r="J3037">
        <v>30</v>
      </c>
      <c r="K3037">
        <v>0</v>
      </c>
      <c r="L3037" t="s">
        <v>178</v>
      </c>
      <c r="M3037" t="s">
        <v>172</v>
      </c>
      <c r="N3037">
        <v>45</v>
      </c>
      <c r="O3037" t="s">
        <v>184</v>
      </c>
      <c r="P3037" t="s">
        <v>174</v>
      </c>
      <c r="Q3037" t="s">
        <v>175</v>
      </c>
    </row>
    <row r="3038" spans="1:17" x14ac:dyDescent="0.25">
      <c r="A3038" t="s">
        <v>3269</v>
      </c>
      <c r="B3038" s="1">
        <v>46130</v>
      </c>
      <c r="C3038" s="1">
        <v>46136</v>
      </c>
      <c r="D3038" t="s">
        <v>45</v>
      </c>
      <c r="E3038" t="s">
        <v>280</v>
      </c>
      <c r="F3038" s="2">
        <v>0.39583333333333331</v>
      </c>
      <c r="G3038">
        <v>3</v>
      </c>
      <c r="H3038">
        <v>2</v>
      </c>
      <c r="I3038">
        <v>240</v>
      </c>
      <c r="J3038">
        <v>30</v>
      </c>
      <c r="K3038">
        <v>0</v>
      </c>
      <c r="L3038" t="s">
        <v>183</v>
      </c>
      <c r="M3038" t="s">
        <v>172</v>
      </c>
      <c r="N3038">
        <v>40</v>
      </c>
      <c r="O3038" t="s">
        <v>173</v>
      </c>
      <c r="P3038" t="s">
        <v>185</v>
      </c>
      <c r="Q3038" t="s">
        <v>175</v>
      </c>
    </row>
    <row r="3039" spans="1:17" x14ac:dyDescent="0.25">
      <c r="A3039" t="s">
        <v>3270</v>
      </c>
      <c r="B3039" s="1">
        <v>46097</v>
      </c>
      <c r="C3039" s="1">
        <v>46098</v>
      </c>
      <c r="D3039" t="s">
        <v>49</v>
      </c>
      <c r="E3039" t="s">
        <v>246</v>
      </c>
      <c r="F3039" s="2">
        <v>0.64583333333333337</v>
      </c>
      <c r="G3039">
        <v>4</v>
      </c>
      <c r="H3039">
        <v>3</v>
      </c>
      <c r="I3039">
        <v>280</v>
      </c>
      <c r="J3039">
        <v>36</v>
      </c>
      <c r="K3039">
        <v>0</v>
      </c>
      <c r="L3039" t="s">
        <v>183</v>
      </c>
      <c r="M3039" t="s">
        <v>172</v>
      </c>
      <c r="N3039">
        <v>54</v>
      </c>
      <c r="O3039" t="s">
        <v>179</v>
      </c>
      <c r="P3039" t="s">
        <v>174</v>
      </c>
      <c r="Q3039" t="s">
        <v>175</v>
      </c>
    </row>
    <row r="3040" spans="1:17" x14ac:dyDescent="0.25">
      <c r="A3040" t="s">
        <v>3271</v>
      </c>
      <c r="B3040" s="1">
        <v>46028</v>
      </c>
      <c r="C3040" s="1">
        <v>46035</v>
      </c>
      <c r="D3040" t="s">
        <v>149</v>
      </c>
      <c r="E3040" t="s">
        <v>220</v>
      </c>
      <c r="F3040" s="2">
        <v>0.77083333333333337</v>
      </c>
      <c r="G3040">
        <v>2</v>
      </c>
      <c r="H3040">
        <v>5</v>
      </c>
      <c r="I3040">
        <v>420</v>
      </c>
      <c r="J3040">
        <v>48</v>
      </c>
      <c r="K3040">
        <v>0</v>
      </c>
      <c r="L3040" t="s">
        <v>183</v>
      </c>
      <c r="M3040" t="s">
        <v>172</v>
      </c>
      <c r="N3040">
        <v>29</v>
      </c>
      <c r="O3040" t="s">
        <v>173</v>
      </c>
      <c r="P3040" t="s">
        <v>185</v>
      </c>
      <c r="Q3040" t="s">
        <v>180</v>
      </c>
    </row>
    <row r="3041" spans="1:17" x14ac:dyDescent="0.25">
      <c r="A3041" t="s">
        <v>3272</v>
      </c>
      <c r="B3041" s="1">
        <v>46115</v>
      </c>
      <c r="C3041" s="1">
        <v>46122</v>
      </c>
      <c r="D3041" t="s">
        <v>35</v>
      </c>
      <c r="E3041" t="s">
        <v>177</v>
      </c>
      <c r="F3041" s="2">
        <v>0.53125</v>
      </c>
      <c r="G3041">
        <v>5</v>
      </c>
      <c r="H3041">
        <v>1</v>
      </c>
      <c r="I3041">
        <v>260</v>
      </c>
      <c r="J3041">
        <v>24</v>
      </c>
      <c r="K3041">
        <v>40</v>
      </c>
      <c r="L3041" t="s">
        <v>183</v>
      </c>
      <c r="M3041" t="s">
        <v>172</v>
      </c>
      <c r="N3041">
        <v>50</v>
      </c>
      <c r="O3041" t="s">
        <v>184</v>
      </c>
      <c r="P3041" t="s">
        <v>174</v>
      </c>
      <c r="Q3041" t="s">
        <v>229</v>
      </c>
    </row>
    <row r="3042" spans="1:17" x14ac:dyDescent="0.25">
      <c r="A3042" t="s">
        <v>3273</v>
      </c>
      <c r="B3042" s="1">
        <v>46155</v>
      </c>
      <c r="C3042" s="1">
        <v>46158</v>
      </c>
      <c r="D3042" t="s">
        <v>49</v>
      </c>
      <c r="E3042" t="s">
        <v>212</v>
      </c>
      <c r="F3042" s="2">
        <v>0.64583333333333337</v>
      </c>
      <c r="G3042">
        <v>1</v>
      </c>
      <c r="H3042">
        <v>4</v>
      </c>
      <c r="I3042">
        <v>220</v>
      </c>
      <c r="J3042">
        <v>42</v>
      </c>
      <c r="K3042">
        <v>40</v>
      </c>
      <c r="L3042" t="s">
        <v>171</v>
      </c>
      <c r="M3042" t="s">
        <v>172</v>
      </c>
      <c r="N3042">
        <v>51</v>
      </c>
      <c r="O3042" t="s">
        <v>179</v>
      </c>
      <c r="P3042" t="s">
        <v>174</v>
      </c>
      <c r="Q3042" t="s">
        <v>175</v>
      </c>
    </row>
    <row r="3043" spans="1:17" x14ac:dyDescent="0.25">
      <c r="A3043" t="s">
        <v>3274</v>
      </c>
      <c r="B3043" s="1">
        <v>46133</v>
      </c>
      <c r="C3043" s="1">
        <v>46139</v>
      </c>
      <c r="D3043" t="s">
        <v>49</v>
      </c>
      <c r="E3043" t="s">
        <v>300</v>
      </c>
      <c r="F3043" s="2">
        <v>0.77083333333333337</v>
      </c>
      <c r="G3043">
        <v>7</v>
      </c>
      <c r="H3043">
        <v>2</v>
      </c>
      <c r="I3043">
        <v>240</v>
      </c>
      <c r="J3043">
        <v>30</v>
      </c>
      <c r="K3043">
        <v>40</v>
      </c>
      <c r="L3043" t="s">
        <v>183</v>
      </c>
      <c r="M3043" t="s">
        <v>172</v>
      </c>
      <c r="N3043">
        <v>27</v>
      </c>
      <c r="O3043" t="s">
        <v>179</v>
      </c>
      <c r="P3043" t="s">
        <v>174</v>
      </c>
      <c r="Q3043" t="s">
        <v>175</v>
      </c>
    </row>
    <row r="3044" spans="1:17" x14ac:dyDescent="0.25">
      <c r="A3044" t="s">
        <v>3275</v>
      </c>
      <c r="B3044" s="1">
        <v>46129</v>
      </c>
      <c r="C3044" s="1">
        <v>46132</v>
      </c>
      <c r="D3044" t="s">
        <v>21</v>
      </c>
      <c r="E3044" t="s">
        <v>272</v>
      </c>
      <c r="F3044" s="2">
        <v>0.88541666666666663</v>
      </c>
      <c r="G3044">
        <v>3</v>
      </c>
      <c r="H3044">
        <v>2</v>
      </c>
      <c r="I3044">
        <v>280</v>
      </c>
      <c r="J3044">
        <v>30</v>
      </c>
      <c r="K3044">
        <v>100</v>
      </c>
      <c r="L3044" t="s">
        <v>178</v>
      </c>
      <c r="M3044" t="s">
        <v>172</v>
      </c>
      <c r="N3044">
        <v>31</v>
      </c>
      <c r="O3044" t="s">
        <v>173</v>
      </c>
      <c r="P3044" t="s">
        <v>185</v>
      </c>
      <c r="Q3044" t="s">
        <v>229</v>
      </c>
    </row>
    <row r="3045" spans="1:17" x14ac:dyDescent="0.25">
      <c r="A3045" t="s">
        <v>3276</v>
      </c>
      <c r="B3045" s="1">
        <v>46166</v>
      </c>
      <c r="C3045" s="1">
        <v>46166</v>
      </c>
      <c r="D3045" t="s">
        <v>29</v>
      </c>
      <c r="E3045" t="s">
        <v>306</v>
      </c>
      <c r="F3045" s="2">
        <v>0.77083333333333337</v>
      </c>
      <c r="G3045">
        <v>2</v>
      </c>
      <c r="H3045">
        <v>1</v>
      </c>
      <c r="I3045">
        <v>360</v>
      </c>
      <c r="J3045">
        <v>24</v>
      </c>
      <c r="K3045">
        <v>100</v>
      </c>
      <c r="L3045" t="s">
        <v>171</v>
      </c>
      <c r="M3045" t="s">
        <v>172</v>
      </c>
      <c r="N3045">
        <v>19</v>
      </c>
      <c r="O3045" t="s">
        <v>184</v>
      </c>
      <c r="P3045" t="s">
        <v>185</v>
      </c>
      <c r="Q3045" t="s">
        <v>180</v>
      </c>
    </row>
    <row r="3046" spans="1:17" x14ac:dyDescent="0.25">
      <c r="A3046" t="s">
        <v>3277</v>
      </c>
      <c r="B3046" s="1">
        <v>46027</v>
      </c>
      <c r="C3046" s="1">
        <v>46029</v>
      </c>
      <c r="D3046" t="s">
        <v>110</v>
      </c>
      <c r="E3046" t="s">
        <v>235</v>
      </c>
      <c r="F3046" s="2">
        <v>0.53125</v>
      </c>
      <c r="G3046">
        <v>3</v>
      </c>
      <c r="H3046">
        <v>2</v>
      </c>
      <c r="I3046">
        <v>460</v>
      </c>
      <c r="J3046">
        <v>30</v>
      </c>
      <c r="K3046">
        <v>20</v>
      </c>
      <c r="L3046" t="s">
        <v>188</v>
      </c>
      <c r="M3046" t="s">
        <v>172</v>
      </c>
      <c r="N3046">
        <v>60</v>
      </c>
      <c r="O3046" t="s">
        <v>173</v>
      </c>
      <c r="P3046" t="s">
        <v>185</v>
      </c>
      <c r="Q3046" t="s">
        <v>180</v>
      </c>
    </row>
    <row r="3047" spans="1:17" x14ac:dyDescent="0.25">
      <c r="A3047" t="s">
        <v>3278</v>
      </c>
      <c r="B3047" s="1">
        <v>46201</v>
      </c>
      <c r="C3047" s="1">
        <v>46204</v>
      </c>
      <c r="D3047" t="s">
        <v>90</v>
      </c>
      <c r="E3047" t="s">
        <v>249</v>
      </c>
      <c r="F3047" s="2">
        <v>0.77083333333333337</v>
      </c>
      <c r="G3047">
        <v>6</v>
      </c>
      <c r="H3047">
        <v>2</v>
      </c>
      <c r="I3047">
        <v>160</v>
      </c>
      <c r="J3047">
        <v>30</v>
      </c>
      <c r="K3047">
        <v>0</v>
      </c>
      <c r="L3047" t="s">
        <v>193</v>
      </c>
      <c r="M3047" t="s">
        <v>172</v>
      </c>
      <c r="N3047">
        <v>51</v>
      </c>
      <c r="O3047" t="s">
        <v>184</v>
      </c>
      <c r="P3047" t="s">
        <v>174</v>
      </c>
      <c r="Q3047" t="s">
        <v>175</v>
      </c>
    </row>
    <row r="3048" spans="1:17" x14ac:dyDescent="0.25">
      <c r="A3048" t="s">
        <v>3279</v>
      </c>
      <c r="B3048" s="1">
        <v>46131</v>
      </c>
      <c r="C3048" s="1">
        <v>46137</v>
      </c>
      <c r="D3048" t="s">
        <v>90</v>
      </c>
      <c r="E3048" t="s">
        <v>216</v>
      </c>
      <c r="F3048" s="2">
        <v>0.9375</v>
      </c>
      <c r="G3048">
        <v>1</v>
      </c>
      <c r="H3048">
        <v>3</v>
      </c>
      <c r="I3048">
        <v>180</v>
      </c>
      <c r="J3048">
        <v>36</v>
      </c>
      <c r="K3048">
        <v>40</v>
      </c>
      <c r="L3048" t="s">
        <v>188</v>
      </c>
      <c r="M3048" t="s">
        <v>172</v>
      </c>
      <c r="N3048">
        <v>21</v>
      </c>
      <c r="O3048" t="s">
        <v>173</v>
      </c>
      <c r="P3048" t="s">
        <v>174</v>
      </c>
      <c r="Q3048" t="s">
        <v>175</v>
      </c>
    </row>
    <row r="3049" spans="1:17" x14ac:dyDescent="0.25">
      <c r="A3049" t="s">
        <v>3280</v>
      </c>
      <c r="B3049" s="1">
        <v>46098</v>
      </c>
      <c r="C3049" s="1">
        <v>46098</v>
      </c>
      <c r="D3049" t="s">
        <v>77</v>
      </c>
      <c r="E3049" t="s">
        <v>280</v>
      </c>
      <c r="F3049" s="2">
        <v>0.39583333333333331</v>
      </c>
      <c r="G3049">
        <v>1</v>
      </c>
      <c r="H3049">
        <v>2</v>
      </c>
      <c r="I3049">
        <v>240</v>
      </c>
      <c r="J3049">
        <v>30</v>
      </c>
      <c r="K3049">
        <v>20</v>
      </c>
      <c r="L3049" t="s">
        <v>171</v>
      </c>
      <c r="M3049" t="s">
        <v>172</v>
      </c>
      <c r="N3049">
        <v>43</v>
      </c>
      <c r="O3049" t="s">
        <v>184</v>
      </c>
      <c r="P3049" t="s">
        <v>185</v>
      </c>
      <c r="Q3049" t="s">
        <v>175</v>
      </c>
    </row>
    <row r="3050" spans="1:17" x14ac:dyDescent="0.25">
      <c r="A3050" t="s">
        <v>3281</v>
      </c>
      <c r="B3050" s="1">
        <v>46144</v>
      </c>
      <c r="C3050" s="1">
        <v>46149</v>
      </c>
      <c r="D3050" t="s">
        <v>93</v>
      </c>
      <c r="E3050" t="s">
        <v>335</v>
      </c>
      <c r="F3050" s="2">
        <v>0.53125</v>
      </c>
      <c r="G3050">
        <v>2</v>
      </c>
      <c r="H3050">
        <v>2</v>
      </c>
      <c r="I3050">
        <v>280</v>
      </c>
      <c r="J3050">
        <v>30</v>
      </c>
      <c r="K3050">
        <v>0</v>
      </c>
      <c r="L3050" t="s">
        <v>178</v>
      </c>
      <c r="M3050" t="s">
        <v>172</v>
      </c>
      <c r="N3050">
        <v>57</v>
      </c>
      <c r="O3050" t="s">
        <v>179</v>
      </c>
      <c r="P3050" t="s">
        <v>185</v>
      </c>
      <c r="Q3050" t="s">
        <v>175</v>
      </c>
    </row>
    <row r="3051" spans="1:17" x14ac:dyDescent="0.25">
      <c r="A3051" t="s">
        <v>3282</v>
      </c>
      <c r="B3051" s="1">
        <v>46149</v>
      </c>
      <c r="C3051" s="1">
        <v>46156</v>
      </c>
      <c r="D3051" t="s">
        <v>61</v>
      </c>
      <c r="E3051" t="s">
        <v>272</v>
      </c>
      <c r="F3051" s="2">
        <v>0.53125</v>
      </c>
      <c r="G3051">
        <v>1</v>
      </c>
      <c r="H3051">
        <v>3</v>
      </c>
      <c r="I3051">
        <v>280</v>
      </c>
      <c r="J3051">
        <v>36</v>
      </c>
      <c r="K3051">
        <v>0</v>
      </c>
      <c r="L3051" t="s">
        <v>171</v>
      </c>
      <c r="M3051" t="s">
        <v>172</v>
      </c>
      <c r="N3051">
        <v>21</v>
      </c>
      <c r="O3051" t="s">
        <v>173</v>
      </c>
      <c r="P3051" t="s">
        <v>185</v>
      </c>
      <c r="Q3051" t="s">
        <v>229</v>
      </c>
    </row>
    <row r="3052" spans="1:17" x14ac:dyDescent="0.25">
      <c r="A3052" t="s">
        <v>3283</v>
      </c>
      <c r="B3052" s="1">
        <v>46070</v>
      </c>
      <c r="C3052" s="1">
        <v>46071</v>
      </c>
      <c r="D3052" t="s">
        <v>21</v>
      </c>
      <c r="E3052" t="s">
        <v>201</v>
      </c>
      <c r="F3052" s="2">
        <v>0.53125</v>
      </c>
      <c r="G3052">
        <v>9</v>
      </c>
      <c r="H3052">
        <v>2</v>
      </c>
      <c r="I3052">
        <v>360</v>
      </c>
      <c r="J3052">
        <v>30</v>
      </c>
      <c r="K3052">
        <v>150</v>
      </c>
      <c r="L3052" t="s">
        <v>183</v>
      </c>
      <c r="M3052" t="s">
        <v>172</v>
      </c>
      <c r="N3052">
        <v>42</v>
      </c>
      <c r="O3052" t="s">
        <v>173</v>
      </c>
      <c r="P3052" t="s">
        <v>185</v>
      </c>
      <c r="Q3052" t="s">
        <v>180</v>
      </c>
    </row>
    <row r="3053" spans="1:17" x14ac:dyDescent="0.25">
      <c r="A3053" t="s">
        <v>3284</v>
      </c>
      <c r="B3053" s="1">
        <v>46159</v>
      </c>
      <c r="C3053" s="1">
        <v>46166</v>
      </c>
      <c r="D3053" t="s">
        <v>77</v>
      </c>
      <c r="E3053" t="s">
        <v>280</v>
      </c>
      <c r="F3053" s="2">
        <v>0.64583333333333337</v>
      </c>
      <c r="G3053">
        <v>4</v>
      </c>
      <c r="H3053">
        <v>2</v>
      </c>
      <c r="I3053">
        <v>240</v>
      </c>
      <c r="J3053">
        <v>30</v>
      </c>
      <c r="K3053">
        <v>60</v>
      </c>
      <c r="L3053" t="s">
        <v>178</v>
      </c>
      <c r="M3053" t="s">
        <v>172</v>
      </c>
      <c r="N3053">
        <v>60</v>
      </c>
      <c r="O3053" t="s">
        <v>173</v>
      </c>
      <c r="P3053" t="s">
        <v>174</v>
      </c>
      <c r="Q3053" t="s">
        <v>175</v>
      </c>
    </row>
    <row r="3054" spans="1:17" x14ac:dyDescent="0.25">
      <c r="A3054" t="s">
        <v>3285</v>
      </c>
      <c r="B3054" s="1">
        <v>46117</v>
      </c>
      <c r="C3054" s="1">
        <v>46121</v>
      </c>
      <c r="D3054" t="s">
        <v>61</v>
      </c>
      <c r="E3054" t="s">
        <v>199</v>
      </c>
      <c r="F3054" s="2">
        <v>0.9375</v>
      </c>
      <c r="G3054">
        <v>5</v>
      </c>
      <c r="H3054">
        <v>5</v>
      </c>
      <c r="I3054">
        <v>180</v>
      </c>
      <c r="J3054">
        <v>48</v>
      </c>
      <c r="K3054">
        <v>0</v>
      </c>
      <c r="L3054" t="s">
        <v>183</v>
      </c>
      <c r="M3054" t="s">
        <v>207</v>
      </c>
      <c r="N3054">
        <v>33</v>
      </c>
      <c r="O3054" t="s">
        <v>173</v>
      </c>
      <c r="P3054" t="s">
        <v>185</v>
      </c>
      <c r="Q3054" t="s">
        <v>175</v>
      </c>
    </row>
    <row r="3055" spans="1:17" x14ac:dyDescent="0.25">
      <c r="A3055" t="s">
        <v>3286</v>
      </c>
      <c r="B3055" s="1">
        <v>46084</v>
      </c>
      <c r="C3055" s="1">
        <v>46086</v>
      </c>
      <c r="D3055" t="s">
        <v>93</v>
      </c>
      <c r="E3055" t="s">
        <v>195</v>
      </c>
      <c r="F3055" s="2">
        <v>0.77083333333333337</v>
      </c>
      <c r="G3055">
        <v>4</v>
      </c>
      <c r="H3055">
        <v>6</v>
      </c>
      <c r="I3055">
        <v>220</v>
      </c>
      <c r="J3055">
        <v>54</v>
      </c>
      <c r="K3055">
        <v>150</v>
      </c>
      <c r="L3055" t="s">
        <v>171</v>
      </c>
      <c r="M3055" t="s">
        <v>172</v>
      </c>
      <c r="N3055">
        <v>23</v>
      </c>
      <c r="O3055" t="s">
        <v>184</v>
      </c>
      <c r="P3055" t="s">
        <v>185</v>
      </c>
      <c r="Q3055" t="s">
        <v>175</v>
      </c>
    </row>
    <row r="3056" spans="1:17" x14ac:dyDescent="0.25">
      <c r="A3056" t="s">
        <v>3287</v>
      </c>
      <c r="B3056" s="1">
        <v>46136</v>
      </c>
      <c r="C3056" s="1">
        <v>46143</v>
      </c>
      <c r="D3056" t="s">
        <v>75</v>
      </c>
      <c r="E3056" t="s">
        <v>203</v>
      </c>
      <c r="F3056" s="2">
        <v>0.9375</v>
      </c>
      <c r="G3056">
        <v>4</v>
      </c>
      <c r="H3056">
        <v>6</v>
      </c>
      <c r="I3056">
        <v>380</v>
      </c>
      <c r="J3056">
        <v>54</v>
      </c>
      <c r="K3056">
        <v>20</v>
      </c>
      <c r="L3056" t="s">
        <v>188</v>
      </c>
      <c r="M3056" t="s">
        <v>172</v>
      </c>
      <c r="N3056">
        <v>31</v>
      </c>
      <c r="O3056" t="s">
        <v>179</v>
      </c>
      <c r="P3056" t="s">
        <v>185</v>
      </c>
      <c r="Q3056" t="s">
        <v>180</v>
      </c>
    </row>
    <row r="3057" spans="1:17" x14ac:dyDescent="0.25">
      <c r="A3057" t="s">
        <v>3288</v>
      </c>
      <c r="B3057" s="1">
        <v>46181</v>
      </c>
      <c r="C3057" s="1">
        <v>46185</v>
      </c>
      <c r="D3057" t="s">
        <v>117</v>
      </c>
      <c r="E3057" t="s">
        <v>445</v>
      </c>
      <c r="F3057" s="2">
        <v>0.64583333333333337</v>
      </c>
      <c r="G3057">
        <v>8</v>
      </c>
      <c r="H3057">
        <v>2</v>
      </c>
      <c r="I3057">
        <v>420</v>
      </c>
      <c r="J3057">
        <v>30</v>
      </c>
      <c r="K3057">
        <v>150</v>
      </c>
      <c r="L3057" t="s">
        <v>183</v>
      </c>
      <c r="M3057" t="s">
        <v>172</v>
      </c>
      <c r="N3057">
        <v>53</v>
      </c>
      <c r="O3057" t="s">
        <v>179</v>
      </c>
      <c r="P3057" t="s">
        <v>185</v>
      </c>
      <c r="Q3057" t="s">
        <v>180</v>
      </c>
    </row>
    <row r="3058" spans="1:17" x14ac:dyDescent="0.25">
      <c r="A3058" t="s">
        <v>3289</v>
      </c>
      <c r="B3058" s="1">
        <v>46184</v>
      </c>
      <c r="C3058" s="1">
        <v>46184</v>
      </c>
      <c r="D3058" t="s">
        <v>21</v>
      </c>
      <c r="E3058" t="s">
        <v>220</v>
      </c>
      <c r="F3058" s="2">
        <v>0.9375</v>
      </c>
      <c r="G3058">
        <v>4</v>
      </c>
      <c r="H3058">
        <v>2</v>
      </c>
      <c r="I3058">
        <v>320</v>
      </c>
      <c r="J3058">
        <v>30</v>
      </c>
      <c r="K3058">
        <v>20</v>
      </c>
      <c r="L3058" t="s">
        <v>171</v>
      </c>
      <c r="M3058" t="s">
        <v>172</v>
      </c>
      <c r="N3058">
        <v>43</v>
      </c>
      <c r="O3058" t="s">
        <v>173</v>
      </c>
      <c r="P3058" t="s">
        <v>185</v>
      </c>
      <c r="Q3058" t="s">
        <v>229</v>
      </c>
    </row>
    <row r="3059" spans="1:17" x14ac:dyDescent="0.25">
      <c r="A3059" t="s">
        <v>3290</v>
      </c>
      <c r="B3059" s="1">
        <v>46113</v>
      </c>
      <c r="C3059" s="1">
        <v>46117</v>
      </c>
      <c r="D3059" t="s">
        <v>113</v>
      </c>
      <c r="E3059" t="s">
        <v>192</v>
      </c>
      <c r="F3059" s="2">
        <v>0.88541666666666663</v>
      </c>
      <c r="G3059">
        <v>2</v>
      </c>
      <c r="H3059">
        <v>5</v>
      </c>
      <c r="I3059">
        <v>340</v>
      </c>
      <c r="J3059">
        <v>48</v>
      </c>
      <c r="K3059">
        <v>40</v>
      </c>
      <c r="L3059" t="s">
        <v>183</v>
      </c>
      <c r="M3059" t="s">
        <v>172</v>
      </c>
      <c r="N3059">
        <v>48</v>
      </c>
      <c r="O3059" t="s">
        <v>179</v>
      </c>
      <c r="P3059" t="s">
        <v>174</v>
      </c>
      <c r="Q3059" t="s">
        <v>180</v>
      </c>
    </row>
    <row r="3060" spans="1:17" x14ac:dyDescent="0.25">
      <c r="A3060" t="s">
        <v>3291</v>
      </c>
      <c r="B3060" s="1">
        <v>46163</v>
      </c>
      <c r="C3060" s="1">
        <v>46164</v>
      </c>
      <c r="D3060" t="s">
        <v>10</v>
      </c>
      <c r="E3060" t="s">
        <v>249</v>
      </c>
      <c r="F3060" s="2">
        <v>0.77083333333333337</v>
      </c>
      <c r="G3060">
        <v>5</v>
      </c>
      <c r="H3060">
        <v>4</v>
      </c>
      <c r="I3060">
        <v>160</v>
      </c>
      <c r="J3060">
        <v>42</v>
      </c>
      <c r="K3060">
        <v>0</v>
      </c>
      <c r="L3060" t="s">
        <v>188</v>
      </c>
      <c r="M3060" t="s">
        <v>172</v>
      </c>
      <c r="N3060">
        <v>60</v>
      </c>
      <c r="O3060" t="s">
        <v>184</v>
      </c>
      <c r="P3060" t="s">
        <v>174</v>
      </c>
      <c r="Q3060" t="s">
        <v>175</v>
      </c>
    </row>
    <row r="3061" spans="1:17" x14ac:dyDescent="0.25">
      <c r="A3061" t="s">
        <v>3292</v>
      </c>
      <c r="B3061" s="1">
        <v>46104</v>
      </c>
      <c r="C3061" s="1">
        <v>46105</v>
      </c>
      <c r="D3061" t="s">
        <v>45</v>
      </c>
      <c r="E3061" t="s">
        <v>445</v>
      </c>
      <c r="F3061" s="2">
        <v>0.88541666666666663</v>
      </c>
      <c r="G3061">
        <v>7</v>
      </c>
      <c r="H3061">
        <v>2</v>
      </c>
      <c r="I3061">
        <v>420</v>
      </c>
      <c r="J3061">
        <v>30</v>
      </c>
      <c r="K3061">
        <v>0</v>
      </c>
      <c r="L3061" t="s">
        <v>193</v>
      </c>
      <c r="M3061" t="s">
        <v>172</v>
      </c>
      <c r="N3061">
        <v>20</v>
      </c>
      <c r="O3061" t="s">
        <v>179</v>
      </c>
      <c r="P3061" t="s">
        <v>174</v>
      </c>
      <c r="Q3061" t="s">
        <v>180</v>
      </c>
    </row>
    <row r="3062" spans="1:17" x14ac:dyDescent="0.25">
      <c r="A3062" t="s">
        <v>3293</v>
      </c>
      <c r="B3062" s="1">
        <v>46192</v>
      </c>
      <c r="C3062" s="1">
        <v>46192</v>
      </c>
      <c r="D3062" t="s">
        <v>10</v>
      </c>
      <c r="E3062" t="s">
        <v>222</v>
      </c>
      <c r="F3062" s="2">
        <v>0.9375</v>
      </c>
      <c r="G3062">
        <v>3</v>
      </c>
      <c r="H3062">
        <v>3</v>
      </c>
      <c r="I3062">
        <v>240</v>
      </c>
      <c r="J3062">
        <v>36</v>
      </c>
      <c r="K3062">
        <v>20</v>
      </c>
      <c r="L3062" t="s">
        <v>193</v>
      </c>
      <c r="M3062" t="s">
        <v>172</v>
      </c>
      <c r="N3062">
        <v>28</v>
      </c>
      <c r="O3062" t="s">
        <v>173</v>
      </c>
      <c r="P3062" t="s">
        <v>185</v>
      </c>
      <c r="Q3062" t="s">
        <v>175</v>
      </c>
    </row>
    <row r="3063" spans="1:17" x14ac:dyDescent="0.25">
      <c r="A3063" t="s">
        <v>3294</v>
      </c>
      <c r="B3063" s="1">
        <v>46200</v>
      </c>
      <c r="C3063" s="1">
        <v>46206</v>
      </c>
      <c r="D3063" t="s">
        <v>58</v>
      </c>
      <c r="E3063" t="s">
        <v>190</v>
      </c>
      <c r="F3063" s="2">
        <v>0.64583333333333337</v>
      </c>
      <c r="G3063">
        <v>2</v>
      </c>
      <c r="H3063">
        <v>3</v>
      </c>
      <c r="I3063">
        <v>280</v>
      </c>
      <c r="J3063">
        <v>36</v>
      </c>
      <c r="K3063">
        <v>60</v>
      </c>
      <c r="L3063" t="s">
        <v>193</v>
      </c>
      <c r="M3063" t="s">
        <v>172</v>
      </c>
      <c r="N3063">
        <v>20</v>
      </c>
      <c r="O3063" t="s">
        <v>179</v>
      </c>
      <c r="P3063" t="s">
        <v>185</v>
      </c>
      <c r="Q3063" t="s">
        <v>175</v>
      </c>
    </row>
    <row r="3064" spans="1:17" x14ac:dyDescent="0.25">
      <c r="A3064" t="s">
        <v>3295</v>
      </c>
      <c r="B3064" s="1">
        <v>46062</v>
      </c>
      <c r="C3064" s="1">
        <v>46067</v>
      </c>
      <c r="D3064" t="s">
        <v>17</v>
      </c>
      <c r="E3064" t="s">
        <v>302</v>
      </c>
      <c r="F3064" s="2">
        <v>0.64583333333333337</v>
      </c>
      <c r="G3064">
        <v>4</v>
      </c>
      <c r="H3064">
        <v>5</v>
      </c>
      <c r="I3064">
        <v>240</v>
      </c>
      <c r="J3064">
        <v>48</v>
      </c>
      <c r="K3064">
        <v>0</v>
      </c>
      <c r="L3064" t="s">
        <v>193</v>
      </c>
      <c r="M3064" t="s">
        <v>172</v>
      </c>
      <c r="N3064">
        <v>33</v>
      </c>
      <c r="O3064" t="s">
        <v>184</v>
      </c>
      <c r="P3064" t="s">
        <v>185</v>
      </c>
      <c r="Q3064" t="s">
        <v>175</v>
      </c>
    </row>
    <row r="3065" spans="1:17" x14ac:dyDescent="0.25">
      <c r="A3065" t="s">
        <v>3296</v>
      </c>
      <c r="B3065" s="1">
        <v>46195</v>
      </c>
      <c r="C3065" s="1">
        <v>46202</v>
      </c>
      <c r="D3065" t="s">
        <v>96</v>
      </c>
      <c r="E3065" t="s">
        <v>182</v>
      </c>
      <c r="F3065" s="2">
        <v>0.77083333333333337</v>
      </c>
      <c r="G3065">
        <v>6</v>
      </c>
      <c r="H3065">
        <v>2</v>
      </c>
      <c r="I3065">
        <v>320</v>
      </c>
      <c r="J3065">
        <v>30</v>
      </c>
      <c r="K3065">
        <v>100</v>
      </c>
      <c r="L3065" t="s">
        <v>171</v>
      </c>
      <c r="M3065" t="s">
        <v>172</v>
      </c>
      <c r="N3065">
        <v>26</v>
      </c>
      <c r="O3065" t="s">
        <v>184</v>
      </c>
      <c r="P3065" t="s">
        <v>185</v>
      </c>
      <c r="Q3065" t="s">
        <v>229</v>
      </c>
    </row>
    <row r="3066" spans="1:17" x14ac:dyDescent="0.25">
      <c r="A3066" t="s">
        <v>3297</v>
      </c>
      <c r="B3066" s="1">
        <v>46035</v>
      </c>
      <c r="C3066" s="1">
        <v>46038</v>
      </c>
      <c r="D3066" t="s">
        <v>96</v>
      </c>
      <c r="E3066" t="s">
        <v>224</v>
      </c>
      <c r="F3066" s="2">
        <v>0.39583333333333331</v>
      </c>
      <c r="G3066">
        <v>8</v>
      </c>
      <c r="H3066">
        <v>4</v>
      </c>
      <c r="I3066">
        <v>240</v>
      </c>
      <c r="J3066">
        <v>42</v>
      </c>
      <c r="K3066">
        <v>20</v>
      </c>
      <c r="L3066" t="s">
        <v>193</v>
      </c>
      <c r="M3066" t="s">
        <v>172</v>
      </c>
      <c r="N3066">
        <v>34</v>
      </c>
      <c r="O3066" t="s">
        <v>179</v>
      </c>
      <c r="P3066" t="s">
        <v>174</v>
      </c>
      <c r="Q3066" t="s">
        <v>175</v>
      </c>
    </row>
    <row r="3067" spans="1:17" x14ac:dyDescent="0.25">
      <c r="A3067" t="s">
        <v>3298</v>
      </c>
      <c r="B3067" s="1">
        <v>46153</v>
      </c>
      <c r="C3067" s="1">
        <v>46153</v>
      </c>
      <c r="D3067" t="s">
        <v>143</v>
      </c>
      <c r="E3067" t="s">
        <v>241</v>
      </c>
      <c r="F3067" s="2">
        <v>0.64583333333333337</v>
      </c>
      <c r="G3067">
        <v>4</v>
      </c>
      <c r="H3067">
        <v>5</v>
      </c>
      <c r="I3067">
        <v>240</v>
      </c>
      <c r="J3067">
        <v>48</v>
      </c>
      <c r="K3067">
        <v>150</v>
      </c>
      <c r="L3067" t="s">
        <v>193</v>
      </c>
      <c r="M3067" t="s">
        <v>172</v>
      </c>
      <c r="N3067">
        <v>48</v>
      </c>
      <c r="O3067" t="s">
        <v>173</v>
      </c>
      <c r="P3067" t="s">
        <v>185</v>
      </c>
      <c r="Q3067" t="s">
        <v>175</v>
      </c>
    </row>
    <row r="3068" spans="1:17" x14ac:dyDescent="0.25">
      <c r="A3068" t="s">
        <v>3299</v>
      </c>
      <c r="B3068" s="1">
        <v>46177</v>
      </c>
      <c r="C3068" s="1">
        <v>46184</v>
      </c>
      <c r="D3068" t="s">
        <v>124</v>
      </c>
      <c r="E3068" t="s">
        <v>220</v>
      </c>
      <c r="F3068" s="2">
        <v>0.77083333333333337</v>
      </c>
      <c r="G3068">
        <v>2</v>
      </c>
      <c r="H3068">
        <v>2</v>
      </c>
      <c r="I3068">
        <v>320</v>
      </c>
      <c r="J3068">
        <v>30</v>
      </c>
      <c r="K3068">
        <v>0</v>
      </c>
      <c r="L3068" t="s">
        <v>183</v>
      </c>
      <c r="M3068" t="s">
        <v>207</v>
      </c>
      <c r="N3068">
        <v>23</v>
      </c>
      <c r="O3068" t="s">
        <v>184</v>
      </c>
      <c r="P3068" t="s">
        <v>174</v>
      </c>
      <c r="Q3068" t="s">
        <v>229</v>
      </c>
    </row>
    <row r="3069" spans="1:17" x14ac:dyDescent="0.25">
      <c r="A3069" t="s">
        <v>3300</v>
      </c>
      <c r="B3069" s="1">
        <v>46117</v>
      </c>
      <c r="C3069" s="1">
        <v>46123</v>
      </c>
      <c r="D3069" t="s">
        <v>58</v>
      </c>
      <c r="E3069" t="s">
        <v>235</v>
      </c>
      <c r="F3069" s="2">
        <v>0.53125</v>
      </c>
      <c r="G3069">
        <v>4</v>
      </c>
      <c r="H3069">
        <v>4</v>
      </c>
      <c r="I3069">
        <v>280</v>
      </c>
      <c r="J3069">
        <v>42</v>
      </c>
      <c r="K3069">
        <v>40</v>
      </c>
      <c r="L3069" t="s">
        <v>171</v>
      </c>
      <c r="M3069" t="s">
        <v>172</v>
      </c>
      <c r="N3069">
        <v>40</v>
      </c>
      <c r="O3069" t="s">
        <v>184</v>
      </c>
      <c r="P3069" t="s">
        <v>174</v>
      </c>
      <c r="Q3069" t="s">
        <v>175</v>
      </c>
    </row>
    <row r="3070" spans="1:17" x14ac:dyDescent="0.25">
      <c r="A3070" t="s">
        <v>3301</v>
      </c>
      <c r="B3070" s="1">
        <v>46115</v>
      </c>
      <c r="C3070" s="1">
        <v>46120</v>
      </c>
      <c r="D3070" t="s">
        <v>75</v>
      </c>
      <c r="E3070" t="s">
        <v>170</v>
      </c>
      <c r="F3070" s="2">
        <v>0.39583333333333331</v>
      </c>
      <c r="G3070">
        <v>1</v>
      </c>
      <c r="H3070">
        <v>3</v>
      </c>
      <c r="I3070">
        <v>240</v>
      </c>
      <c r="J3070">
        <v>36</v>
      </c>
      <c r="K3070">
        <v>0</v>
      </c>
      <c r="L3070" t="s">
        <v>193</v>
      </c>
      <c r="M3070" t="s">
        <v>172</v>
      </c>
      <c r="N3070">
        <v>53</v>
      </c>
      <c r="O3070" t="s">
        <v>179</v>
      </c>
      <c r="P3070" t="s">
        <v>174</v>
      </c>
      <c r="Q3070" t="s">
        <v>229</v>
      </c>
    </row>
    <row r="3071" spans="1:17" x14ac:dyDescent="0.25">
      <c r="A3071" t="s">
        <v>3302</v>
      </c>
      <c r="B3071" s="1">
        <v>46190</v>
      </c>
      <c r="C3071" s="1">
        <v>46194</v>
      </c>
      <c r="D3071" t="s">
        <v>119</v>
      </c>
      <c r="E3071" t="s">
        <v>283</v>
      </c>
      <c r="F3071" s="2">
        <v>0.53125</v>
      </c>
      <c r="G3071">
        <v>4</v>
      </c>
      <c r="H3071">
        <v>5</v>
      </c>
      <c r="I3071">
        <v>200</v>
      </c>
      <c r="J3071">
        <v>48</v>
      </c>
      <c r="K3071">
        <v>0</v>
      </c>
      <c r="L3071" t="s">
        <v>188</v>
      </c>
      <c r="M3071" t="s">
        <v>172</v>
      </c>
      <c r="N3071">
        <v>22</v>
      </c>
      <c r="O3071" t="s">
        <v>184</v>
      </c>
      <c r="P3071" t="s">
        <v>174</v>
      </c>
      <c r="Q3071" t="s">
        <v>175</v>
      </c>
    </row>
    <row r="3072" spans="1:17" x14ac:dyDescent="0.25">
      <c r="A3072" t="s">
        <v>3303</v>
      </c>
      <c r="B3072" s="1">
        <v>46191</v>
      </c>
      <c r="C3072" s="1">
        <v>46197</v>
      </c>
      <c r="D3072" t="s">
        <v>96</v>
      </c>
      <c r="E3072" t="s">
        <v>237</v>
      </c>
      <c r="F3072" s="2">
        <v>0.64583333333333337</v>
      </c>
      <c r="G3072">
        <v>4</v>
      </c>
      <c r="H3072">
        <v>4</v>
      </c>
      <c r="I3072">
        <v>260</v>
      </c>
      <c r="J3072">
        <v>42</v>
      </c>
      <c r="K3072">
        <v>0</v>
      </c>
      <c r="L3072" t="s">
        <v>178</v>
      </c>
      <c r="M3072" t="s">
        <v>172</v>
      </c>
      <c r="N3072">
        <v>46</v>
      </c>
      <c r="O3072" t="s">
        <v>184</v>
      </c>
      <c r="P3072" t="s">
        <v>174</v>
      </c>
      <c r="Q3072" t="s">
        <v>175</v>
      </c>
    </row>
    <row r="3073" spans="1:17" x14ac:dyDescent="0.25">
      <c r="A3073" t="s">
        <v>3304</v>
      </c>
      <c r="B3073" s="1">
        <v>46171</v>
      </c>
      <c r="C3073" s="1">
        <v>46171</v>
      </c>
      <c r="D3073" t="s">
        <v>84</v>
      </c>
      <c r="E3073" t="s">
        <v>203</v>
      </c>
      <c r="F3073" s="2">
        <v>0.39583333333333331</v>
      </c>
      <c r="G3073">
        <v>1</v>
      </c>
      <c r="H3073">
        <v>4</v>
      </c>
      <c r="I3073">
        <v>380</v>
      </c>
      <c r="J3073">
        <v>42</v>
      </c>
      <c r="K3073">
        <v>0</v>
      </c>
      <c r="L3073" t="s">
        <v>193</v>
      </c>
      <c r="M3073" t="s">
        <v>263</v>
      </c>
      <c r="N3073">
        <v>31</v>
      </c>
      <c r="O3073" t="s">
        <v>179</v>
      </c>
      <c r="P3073" t="s">
        <v>185</v>
      </c>
      <c r="Q3073" t="s">
        <v>180</v>
      </c>
    </row>
    <row r="3074" spans="1:17" x14ac:dyDescent="0.25">
      <c r="A3074" t="s">
        <v>3305</v>
      </c>
      <c r="B3074" s="1">
        <v>46060</v>
      </c>
      <c r="C3074" s="1">
        <v>46061</v>
      </c>
      <c r="D3074" t="s">
        <v>117</v>
      </c>
      <c r="E3074" t="s">
        <v>195</v>
      </c>
      <c r="F3074" s="2">
        <v>0.77083333333333337</v>
      </c>
      <c r="G3074">
        <v>1</v>
      </c>
      <c r="H3074">
        <v>4</v>
      </c>
      <c r="I3074">
        <v>220</v>
      </c>
      <c r="J3074">
        <v>42</v>
      </c>
      <c r="K3074">
        <v>0</v>
      </c>
      <c r="L3074" t="s">
        <v>178</v>
      </c>
      <c r="M3074" t="s">
        <v>172</v>
      </c>
      <c r="N3074">
        <v>50</v>
      </c>
      <c r="O3074" t="s">
        <v>173</v>
      </c>
      <c r="P3074" t="s">
        <v>174</v>
      </c>
      <c r="Q3074" t="s">
        <v>175</v>
      </c>
    </row>
    <row r="3075" spans="1:17" x14ac:dyDescent="0.25">
      <c r="A3075" t="s">
        <v>3306</v>
      </c>
      <c r="B3075" s="1">
        <v>46046</v>
      </c>
      <c r="C3075" s="1">
        <v>46049</v>
      </c>
      <c r="D3075" t="s">
        <v>110</v>
      </c>
      <c r="E3075" t="s">
        <v>289</v>
      </c>
      <c r="F3075" s="2">
        <v>0.9375</v>
      </c>
      <c r="G3075">
        <v>2</v>
      </c>
      <c r="H3075">
        <v>5</v>
      </c>
      <c r="I3075">
        <v>280</v>
      </c>
      <c r="J3075">
        <v>48</v>
      </c>
      <c r="K3075">
        <v>40</v>
      </c>
      <c r="L3075" t="s">
        <v>171</v>
      </c>
      <c r="M3075" t="s">
        <v>172</v>
      </c>
      <c r="N3075">
        <v>58</v>
      </c>
      <c r="O3075" t="s">
        <v>184</v>
      </c>
      <c r="P3075" t="s">
        <v>185</v>
      </c>
      <c r="Q3075" t="s">
        <v>175</v>
      </c>
    </row>
    <row r="3076" spans="1:17" x14ac:dyDescent="0.25">
      <c r="A3076" t="s">
        <v>3307</v>
      </c>
      <c r="B3076" s="1">
        <v>46063</v>
      </c>
      <c r="C3076" s="1">
        <v>46070</v>
      </c>
      <c r="D3076" t="s">
        <v>140</v>
      </c>
      <c r="E3076" t="s">
        <v>268</v>
      </c>
      <c r="F3076" s="2">
        <v>0.77083333333333337</v>
      </c>
      <c r="G3076">
        <v>1</v>
      </c>
      <c r="H3076">
        <v>2</v>
      </c>
      <c r="I3076">
        <v>460</v>
      </c>
      <c r="J3076">
        <v>30</v>
      </c>
      <c r="K3076">
        <v>40</v>
      </c>
      <c r="L3076" t="s">
        <v>178</v>
      </c>
      <c r="M3076" t="s">
        <v>172</v>
      </c>
      <c r="N3076">
        <v>47</v>
      </c>
      <c r="O3076" t="s">
        <v>184</v>
      </c>
      <c r="P3076" t="s">
        <v>185</v>
      </c>
      <c r="Q3076" t="s">
        <v>180</v>
      </c>
    </row>
    <row r="3077" spans="1:17" x14ac:dyDescent="0.25">
      <c r="A3077" t="s">
        <v>3308</v>
      </c>
      <c r="B3077" s="1">
        <v>46155</v>
      </c>
      <c r="C3077" s="1">
        <v>46155</v>
      </c>
      <c r="D3077" t="s">
        <v>65</v>
      </c>
      <c r="E3077" t="s">
        <v>272</v>
      </c>
      <c r="F3077" s="2">
        <v>0.64583333333333337</v>
      </c>
      <c r="G3077">
        <v>3</v>
      </c>
      <c r="H3077">
        <v>5</v>
      </c>
      <c r="I3077">
        <v>380</v>
      </c>
      <c r="J3077">
        <v>48</v>
      </c>
      <c r="K3077">
        <v>0</v>
      </c>
      <c r="L3077" t="s">
        <v>171</v>
      </c>
      <c r="M3077" t="s">
        <v>172</v>
      </c>
      <c r="N3077">
        <v>24</v>
      </c>
      <c r="O3077" t="s">
        <v>179</v>
      </c>
      <c r="P3077" t="s">
        <v>185</v>
      </c>
      <c r="Q3077" t="s">
        <v>180</v>
      </c>
    </row>
    <row r="3078" spans="1:17" x14ac:dyDescent="0.25">
      <c r="A3078" t="s">
        <v>3309</v>
      </c>
      <c r="B3078" s="1">
        <v>46025</v>
      </c>
      <c r="C3078" s="1">
        <v>46025</v>
      </c>
      <c r="D3078" t="s">
        <v>93</v>
      </c>
      <c r="E3078" t="s">
        <v>192</v>
      </c>
      <c r="F3078" s="2">
        <v>0.77083333333333337</v>
      </c>
      <c r="G3078">
        <v>2</v>
      </c>
      <c r="H3078">
        <v>2</v>
      </c>
      <c r="I3078">
        <v>160</v>
      </c>
      <c r="J3078">
        <v>30</v>
      </c>
      <c r="K3078">
        <v>40</v>
      </c>
      <c r="L3078" t="s">
        <v>193</v>
      </c>
      <c r="M3078" t="s">
        <v>172</v>
      </c>
      <c r="N3078">
        <v>26</v>
      </c>
      <c r="O3078" t="s">
        <v>184</v>
      </c>
      <c r="P3078" t="s">
        <v>185</v>
      </c>
      <c r="Q3078" t="s">
        <v>175</v>
      </c>
    </row>
    <row r="3079" spans="1:17" x14ac:dyDescent="0.25">
      <c r="A3079" t="s">
        <v>3310</v>
      </c>
      <c r="B3079" s="1">
        <v>46028</v>
      </c>
      <c r="C3079" s="1">
        <v>46030</v>
      </c>
      <c r="D3079" t="s">
        <v>17</v>
      </c>
      <c r="E3079" t="s">
        <v>262</v>
      </c>
      <c r="F3079" s="2">
        <v>0.39583333333333331</v>
      </c>
      <c r="G3079">
        <v>3</v>
      </c>
      <c r="H3079">
        <v>4</v>
      </c>
      <c r="I3079">
        <v>360</v>
      </c>
      <c r="J3079">
        <v>42</v>
      </c>
      <c r="K3079">
        <v>0</v>
      </c>
      <c r="L3079" t="s">
        <v>171</v>
      </c>
      <c r="M3079" t="s">
        <v>172</v>
      </c>
      <c r="N3079">
        <v>48</v>
      </c>
      <c r="O3079" t="s">
        <v>179</v>
      </c>
      <c r="P3079" t="s">
        <v>185</v>
      </c>
      <c r="Q3079" t="s">
        <v>180</v>
      </c>
    </row>
    <row r="3080" spans="1:17" x14ac:dyDescent="0.25">
      <c r="A3080" t="s">
        <v>3311</v>
      </c>
      <c r="B3080" s="1">
        <v>46067</v>
      </c>
      <c r="C3080" s="1">
        <v>46072</v>
      </c>
      <c r="D3080" t="s">
        <v>17</v>
      </c>
      <c r="E3080" t="s">
        <v>214</v>
      </c>
      <c r="F3080" s="2">
        <v>0.64583333333333337</v>
      </c>
      <c r="G3080">
        <v>6</v>
      </c>
      <c r="H3080">
        <v>4</v>
      </c>
      <c r="I3080">
        <v>180</v>
      </c>
      <c r="J3080">
        <v>42</v>
      </c>
      <c r="K3080">
        <v>60</v>
      </c>
      <c r="L3080" t="s">
        <v>171</v>
      </c>
      <c r="M3080" t="s">
        <v>172</v>
      </c>
      <c r="N3080">
        <v>60</v>
      </c>
      <c r="O3080" t="s">
        <v>173</v>
      </c>
      <c r="P3080" t="s">
        <v>174</v>
      </c>
      <c r="Q3080" t="s">
        <v>175</v>
      </c>
    </row>
    <row r="3081" spans="1:17" x14ac:dyDescent="0.25">
      <c r="A3081" t="s">
        <v>3312</v>
      </c>
      <c r="B3081" s="1">
        <v>46062</v>
      </c>
      <c r="C3081" s="1">
        <v>46065</v>
      </c>
      <c r="D3081" t="s">
        <v>99</v>
      </c>
      <c r="E3081" t="s">
        <v>289</v>
      </c>
      <c r="F3081" s="2">
        <v>0.77083333333333337</v>
      </c>
      <c r="G3081">
        <v>2</v>
      </c>
      <c r="H3081">
        <v>4</v>
      </c>
      <c r="I3081">
        <v>280</v>
      </c>
      <c r="J3081">
        <v>42</v>
      </c>
      <c r="K3081">
        <v>0</v>
      </c>
      <c r="L3081" t="s">
        <v>188</v>
      </c>
      <c r="M3081" t="s">
        <v>172</v>
      </c>
      <c r="N3081">
        <v>19</v>
      </c>
      <c r="O3081" t="s">
        <v>173</v>
      </c>
      <c r="P3081" t="s">
        <v>174</v>
      </c>
      <c r="Q3081" t="s">
        <v>175</v>
      </c>
    </row>
    <row r="3082" spans="1:17" x14ac:dyDescent="0.25">
      <c r="A3082" t="s">
        <v>3313</v>
      </c>
      <c r="B3082" s="1">
        <v>46060</v>
      </c>
      <c r="C3082" s="1">
        <v>46062</v>
      </c>
      <c r="D3082" t="s">
        <v>87</v>
      </c>
      <c r="E3082" t="s">
        <v>266</v>
      </c>
      <c r="F3082" s="2">
        <v>0.88541666666666663</v>
      </c>
      <c r="G3082">
        <v>4</v>
      </c>
      <c r="H3082">
        <v>2</v>
      </c>
      <c r="I3082">
        <v>260</v>
      </c>
      <c r="J3082">
        <v>30</v>
      </c>
      <c r="K3082">
        <v>0</v>
      </c>
      <c r="L3082" t="s">
        <v>188</v>
      </c>
      <c r="M3082" t="s">
        <v>172</v>
      </c>
      <c r="N3082">
        <v>51</v>
      </c>
      <c r="O3082" t="s">
        <v>184</v>
      </c>
      <c r="P3082" t="s">
        <v>174</v>
      </c>
      <c r="Q3082" t="s">
        <v>175</v>
      </c>
    </row>
    <row r="3083" spans="1:17" x14ac:dyDescent="0.25">
      <c r="A3083" t="s">
        <v>3314</v>
      </c>
      <c r="B3083" s="1">
        <v>46112</v>
      </c>
      <c r="C3083" s="1">
        <v>46118</v>
      </c>
      <c r="D3083" t="s">
        <v>39</v>
      </c>
      <c r="E3083" t="s">
        <v>268</v>
      </c>
      <c r="F3083" s="2">
        <v>0.77083333333333337</v>
      </c>
      <c r="G3083">
        <v>5</v>
      </c>
      <c r="H3083">
        <v>3</v>
      </c>
      <c r="I3083">
        <v>360</v>
      </c>
      <c r="J3083">
        <v>36</v>
      </c>
      <c r="K3083">
        <v>0</v>
      </c>
      <c r="L3083" t="s">
        <v>178</v>
      </c>
      <c r="M3083" t="s">
        <v>172</v>
      </c>
      <c r="N3083">
        <v>35</v>
      </c>
      <c r="O3083" t="s">
        <v>184</v>
      </c>
      <c r="P3083" t="s">
        <v>174</v>
      </c>
      <c r="Q3083" t="s">
        <v>229</v>
      </c>
    </row>
    <row r="3084" spans="1:17" x14ac:dyDescent="0.25">
      <c r="A3084" t="s">
        <v>3315</v>
      </c>
      <c r="B3084" s="1">
        <v>46139</v>
      </c>
      <c r="C3084" s="1">
        <v>46141</v>
      </c>
      <c r="D3084" t="s">
        <v>133</v>
      </c>
      <c r="E3084" t="s">
        <v>237</v>
      </c>
      <c r="F3084" s="2">
        <v>0.64583333333333337</v>
      </c>
      <c r="G3084">
        <v>6</v>
      </c>
      <c r="H3084">
        <v>4</v>
      </c>
      <c r="I3084">
        <v>260</v>
      </c>
      <c r="J3084">
        <v>42</v>
      </c>
      <c r="K3084">
        <v>100</v>
      </c>
      <c r="L3084" t="s">
        <v>188</v>
      </c>
      <c r="M3084" t="s">
        <v>172</v>
      </c>
      <c r="N3084">
        <v>53</v>
      </c>
      <c r="O3084" t="s">
        <v>173</v>
      </c>
      <c r="P3084" t="s">
        <v>174</v>
      </c>
      <c r="Q3084" t="s">
        <v>175</v>
      </c>
    </row>
    <row r="3085" spans="1:17" x14ac:dyDescent="0.25">
      <c r="A3085" t="s">
        <v>3316</v>
      </c>
      <c r="B3085" s="1">
        <v>46161</v>
      </c>
      <c r="C3085" s="1">
        <v>46168</v>
      </c>
      <c r="D3085" t="s">
        <v>39</v>
      </c>
      <c r="E3085" t="s">
        <v>216</v>
      </c>
      <c r="F3085" s="2">
        <v>0.88541666666666663</v>
      </c>
      <c r="G3085">
        <v>1</v>
      </c>
      <c r="H3085">
        <v>4</v>
      </c>
      <c r="I3085">
        <v>180</v>
      </c>
      <c r="J3085">
        <v>42</v>
      </c>
      <c r="K3085">
        <v>150</v>
      </c>
      <c r="L3085" t="s">
        <v>188</v>
      </c>
      <c r="M3085" t="s">
        <v>172</v>
      </c>
      <c r="N3085">
        <v>39</v>
      </c>
      <c r="O3085" t="s">
        <v>184</v>
      </c>
      <c r="P3085" t="s">
        <v>174</v>
      </c>
      <c r="Q3085" t="s">
        <v>175</v>
      </c>
    </row>
    <row r="3086" spans="1:17" x14ac:dyDescent="0.25">
      <c r="A3086" t="s">
        <v>3317</v>
      </c>
      <c r="B3086" s="1">
        <v>46050</v>
      </c>
      <c r="C3086" s="1">
        <v>46050</v>
      </c>
      <c r="D3086" t="s">
        <v>81</v>
      </c>
      <c r="E3086" t="s">
        <v>302</v>
      </c>
      <c r="F3086" s="2">
        <v>0.64583333333333337</v>
      </c>
      <c r="G3086">
        <v>5</v>
      </c>
      <c r="H3086">
        <v>5</v>
      </c>
      <c r="I3086">
        <v>420</v>
      </c>
      <c r="J3086">
        <v>48</v>
      </c>
      <c r="K3086">
        <v>60</v>
      </c>
      <c r="L3086" t="s">
        <v>193</v>
      </c>
      <c r="M3086" t="s">
        <v>172</v>
      </c>
      <c r="N3086">
        <v>49</v>
      </c>
      <c r="O3086" t="s">
        <v>184</v>
      </c>
      <c r="P3086" t="s">
        <v>174</v>
      </c>
      <c r="Q3086" t="s">
        <v>180</v>
      </c>
    </row>
    <row r="3087" spans="1:17" x14ac:dyDescent="0.25">
      <c r="A3087" t="s">
        <v>3318</v>
      </c>
      <c r="B3087" s="1">
        <v>46173</v>
      </c>
      <c r="C3087" s="1">
        <v>46176</v>
      </c>
      <c r="D3087" t="s">
        <v>61</v>
      </c>
      <c r="E3087" t="s">
        <v>170</v>
      </c>
      <c r="F3087" s="2">
        <v>0.64583333333333337</v>
      </c>
      <c r="G3087">
        <v>7</v>
      </c>
      <c r="H3087">
        <v>6</v>
      </c>
      <c r="I3087">
        <v>340</v>
      </c>
      <c r="J3087">
        <v>54</v>
      </c>
      <c r="K3087">
        <v>0</v>
      </c>
      <c r="L3087" t="s">
        <v>178</v>
      </c>
      <c r="M3087" t="s">
        <v>172</v>
      </c>
      <c r="N3087">
        <v>58</v>
      </c>
      <c r="O3087" t="s">
        <v>179</v>
      </c>
      <c r="P3087" t="s">
        <v>174</v>
      </c>
      <c r="Q3087" t="s">
        <v>180</v>
      </c>
    </row>
    <row r="3088" spans="1:17" x14ac:dyDescent="0.25">
      <c r="A3088" t="s">
        <v>3319</v>
      </c>
      <c r="B3088" s="1">
        <v>46082</v>
      </c>
      <c r="C3088" s="1">
        <v>46086</v>
      </c>
      <c r="D3088" t="s">
        <v>119</v>
      </c>
      <c r="E3088" t="s">
        <v>328</v>
      </c>
      <c r="F3088" s="2">
        <v>0.88541666666666663</v>
      </c>
      <c r="G3088">
        <v>3</v>
      </c>
      <c r="H3088">
        <v>4</v>
      </c>
      <c r="I3088">
        <v>220</v>
      </c>
      <c r="J3088">
        <v>42</v>
      </c>
      <c r="K3088">
        <v>0</v>
      </c>
      <c r="L3088" t="s">
        <v>183</v>
      </c>
      <c r="M3088" t="s">
        <v>172</v>
      </c>
      <c r="N3088">
        <v>48</v>
      </c>
      <c r="O3088" t="s">
        <v>173</v>
      </c>
      <c r="P3088" t="s">
        <v>185</v>
      </c>
      <c r="Q3088" t="s">
        <v>175</v>
      </c>
    </row>
    <row r="3089" spans="1:17" x14ac:dyDescent="0.25">
      <c r="A3089" t="s">
        <v>3320</v>
      </c>
      <c r="B3089" s="1">
        <v>46066</v>
      </c>
      <c r="C3089" s="1">
        <v>46067</v>
      </c>
      <c r="D3089" t="s">
        <v>87</v>
      </c>
      <c r="E3089" t="s">
        <v>203</v>
      </c>
      <c r="F3089" s="2">
        <v>0.9375</v>
      </c>
      <c r="G3089">
        <v>4</v>
      </c>
      <c r="H3089">
        <v>1</v>
      </c>
      <c r="I3089">
        <v>200</v>
      </c>
      <c r="J3089">
        <v>24</v>
      </c>
      <c r="K3089">
        <v>0</v>
      </c>
      <c r="L3089" t="s">
        <v>183</v>
      </c>
      <c r="M3089" t="s">
        <v>172</v>
      </c>
      <c r="N3089">
        <v>53</v>
      </c>
      <c r="O3089" t="s">
        <v>184</v>
      </c>
      <c r="P3089" t="s">
        <v>185</v>
      </c>
      <c r="Q3089" t="s">
        <v>175</v>
      </c>
    </row>
    <row r="3090" spans="1:17" x14ac:dyDescent="0.25">
      <c r="A3090" t="s">
        <v>3321</v>
      </c>
      <c r="B3090" s="1">
        <v>46035</v>
      </c>
      <c r="C3090" s="1">
        <v>46040</v>
      </c>
      <c r="D3090" t="s">
        <v>146</v>
      </c>
      <c r="E3090" t="s">
        <v>226</v>
      </c>
      <c r="F3090" s="2">
        <v>0.77083333333333337</v>
      </c>
      <c r="G3090">
        <v>2</v>
      </c>
      <c r="H3090">
        <v>2</v>
      </c>
      <c r="I3090">
        <v>340</v>
      </c>
      <c r="J3090">
        <v>30</v>
      </c>
      <c r="K3090">
        <v>0</v>
      </c>
      <c r="L3090" t="s">
        <v>193</v>
      </c>
      <c r="M3090" t="s">
        <v>172</v>
      </c>
      <c r="N3090">
        <v>34</v>
      </c>
      <c r="O3090" t="s">
        <v>179</v>
      </c>
      <c r="P3090" t="s">
        <v>185</v>
      </c>
      <c r="Q3090" t="s">
        <v>180</v>
      </c>
    </row>
    <row r="3091" spans="1:17" x14ac:dyDescent="0.25">
      <c r="A3091" t="s">
        <v>3322</v>
      </c>
      <c r="B3091" s="1">
        <v>46187</v>
      </c>
      <c r="C3091" s="1">
        <v>46193</v>
      </c>
      <c r="D3091" t="s">
        <v>29</v>
      </c>
      <c r="E3091" t="s">
        <v>203</v>
      </c>
      <c r="F3091" s="2">
        <v>0.77083333333333337</v>
      </c>
      <c r="G3091">
        <v>1</v>
      </c>
      <c r="H3091">
        <v>2</v>
      </c>
      <c r="I3091">
        <v>200</v>
      </c>
      <c r="J3091">
        <v>30</v>
      </c>
      <c r="K3091">
        <v>20</v>
      </c>
      <c r="L3091" t="s">
        <v>171</v>
      </c>
      <c r="M3091" t="s">
        <v>172</v>
      </c>
      <c r="N3091">
        <v>44</v>
      </c>
      <c r="O3091" t="s">
        <v>173</v>
      </c>
      <c r="P3091" t="s">
        <v>185</v>
      </c>
      <c r="Q3091" t="s">
        <v>175</v>
      </c>
    </row>
    <row r="3092" spans="1:17" x14ac:dyDescent="0.25">
      <c r="A3092" t="s">
        <v>3323</v>
      </c>
      <c r="B3092" s="1">
        <v>46171</v>
      </c>
      <c r="C3092" s="1">
        <v>46172</v>
      </c>
      <c r="D3092" t="s">
        <v>87</v>
      </c>
      <c r="E3092" t="s">
        <v>239</v>
      </c>
      <c r="F3092" s="2">
        <v>0.77083333333333337</v>
      </c>
      <c r="G3092">
        <v>6</v>
      </c>
      <c r="H3092">
        <v>4</v>
      </c>
      <c r="I3092">
        <v>320</v>
      </c>
      <c r="J3092">
        <v>42</v>
      </c>
      <c r="K3092">
        <v>20</v>
      </c>
      <c r="L3092" t="s">
        <v>183</v>
      </c>
      <c r="M3092" t="s">
        <v>172</v>
      </c>
      <c r="N3092">
        <v>42</v>
      </c>
      <c r="O3092" t="s">
        <v>173</v>
      </c>
      <c r="P3092" t="s">
        <v>185</v>
      </c>
      <c r="Q3092" t="s">
        <v>229</v>
      </c>
    </row>
    <row r="3093" spans="1:17" x14ac:dyDescent="0.25">
      <c r="A3093" t="s">
        <v>3324</v>
      </c>
      <c r="B3093" s="1">
        <v>46188</v>
      </c>
      <c r="C3093" s="1">
        <v>46193</v>
      </c>
      <c r="D3093" t="s">
        <v>75</v>
      </c>
      <c r="E3093" t="s">
        <v>228</v>
      </c>
      <c r="F3093" s="2">
        <v>0.64583333333333337</v>
      </c>
      <c r="G3093">
        <v>4</v>
      </c>
      <c r="H3093">
        <v>4</v>
      </c>
      <c r="I3093">
        <v>380</v>
      </c>
      <c r="J3093">
        <v>42</v>
      </c>
      <c r="K3093">
        <v>40</v>
      </c>
      <c r="L3093" t="s">
        <v>188</v>
      </c>
      <c r="M3093" t="s">
        <v>172</v>
      </c>
      <c r="N3093">
        <v>59</v>
      </c>
      <c r="O3093" t="s">
        <v>179</v>
      </c>
      <c r="P3093" t="s">
        <v>174</v>
      </c>
      <c r="Q3093" t="s">
        <v>180</v>
      </c>
    </row>
    <row r="3094" spans="1:17" x14ac:dyDescent="0.25">
      <c r="A3094" t="s">
        <v>3325</v>
      </c>
      <c r="B3094" s="1">
        <v>46184</v>
      </c>
      <c r="C3094" s="1">
        <v>46188</v>
      </c>
      <c r="D3094" t="s">
        <v>143</v>
      </c>
      <c r="E3094" t="s">
        <v>222</v>
      </c>
      <c r="F3094" s="2">
        <v>0.64583333333333337</v>
      </c>
      <c r="G3094">
        <v>3</v>
      </c>
      <c r="H3094">
        <v>5</v>
      </c>
      <c r="I3094">
        <v>420</v>
      </c>
      <c r="J3094">
        <v>48</v>
      </c>
      <c r="K3094">
        <v>0</v>
      </c>
      <c r="L3094" t="s">
        <v>178</v>
      </c>
      <c r="M3094" t="s">
        <v>172</v>
      </c>
      <c r="N3094">
        <v>54</v>
      </c>
      <c r="O3094" t="s">
        <v>184</v>
      </c>
      <c r="P3094" t="s">
        <v>185</v>
      </c>
      <c r="Q3094" t="s">
        <v>180</v>
      </c>
    </row>
    <row r="3095" spans="1:17" x14ac:dyDescent="0.25">
      <c r="A3095" t="s">
        <v>3326</v>
      </c>
      <c r="B3095" s="1">
        <v>46145</v>
      </c>
      <c r="C3095" s="1">
        <v>46152</v>
      </c>
      <c r="D3095" t="s">
        <v>68</v>
      </c>
      <c r="E3095" t="s">
        <v>237</v>
      </c>
      <c r="F3095" s="2">
        <v>0.88541666666666663</v>
      </c>
      <c r="G3095">
        <v>4</v>
      </c>
      <c r="H3095">
        <v>3</v>
      </c>
      <c r="I3095">
        <v>340</v>
      </c>
      <c r="J3095">
        <v>36</v>
      </c>
      <c r="K3095">
        <v>0</v>
      </c>
      <c r="L3095" t="s">
        <v>193</v>
      </c>
      <c r="M3095" t="s">
        <v>172</v>
      </c>
      <c r="N3095">
        <v>35</v>
      </c>
      <c r="O3095" t="s">
        <v>184</v>
      </c>
      <c r="P3095" t="s">
        <v>185</v>
      </c>
      <c r="Q3095" t="s">
        <v>229</v>
      </c>
    </row>
    <row r="3096" spans="1:17" x14ac:dyDescent="0.25">
      <c r="A3096" t="s">
        <v>3327</v>
      </c>
      <c r="B3096" s="1">
        <v>46041</v>
      </c>
      <c r="C3096" s="1">
        <v>46042</v>
      </c>
      <c r="D3096" t="s">
        <v>140</v>
      </c>
      <c r="E3096" t="s">
        <v>192</v>
      </c>
      <c r="F3096" s="2">
        <v>0.88541666666666663</v>
      </c>
      <c r="G3096">
        <v>2</v>
      </c>
      <c r="H3096">
        <v>3</v>
      </c>
      <c r="I3096">
        <v>340</v>
      </c>
      <c r="J3096">
        <v>36</v>
      </c>
      <c r="K3096">
        <v>0</v>
      </c>
      <c r="L3096" t="s">
        <v>183</v>
      </c>
      <c r="M3096" t="s">
        <v>172</v>
      </c>
      <c r="N3096">
        <v>60</v>
      </c>
      <c r="O3096" t="s">
        <v>173</v>
      </c>
      <c r="P3096" t="s">
        <v>174</v>
      </c>
      <c r="Q3096" t="s">
        <v>180</v>
      </c>
    </row>
    <row r="3097" spans="1:17" x14ac:dyDescent="0.25">
      <c r="A3097" t="s">
        <v>3328</v>
      </c>
      <c r="B3097" s="1">
        <v>46175</v>
      </c>
      <c r="C3097" s="1">
        <v>46175</v>
      </c>
      <c r="D3097" t="s">
        <v>90</v>
      </c>
      <c r="E3097" t="s">
        <v>249</v>
      </c>
      <c r="F3097" s="2">
        <v>0.77083333333333337</v>
      </c>
      <c r="G3097">
        <v>2</v>
      </c>
      <c r="H3097">
        <v>2</v>
      </c>
      <c r="I3097">
        <v>160</v>
      </c>
      <c r="J3097">
        <v>30</v>
      </c>
      <c r="K3097">
        <v>0</v>
      </c>
      <c r="L3097" t="s">
        <v>193</v>
      </c>
      <c r="M3097" t="s">
        <v>172</v>
      </c>
      <c r="N3097">
        <v>25</v>
      </c>
      <c r="O3097" t="s">
        <v>184</v>
      </c>
      <c r="P3097" t="s">
        <v>185</v>
      </c>
      <c r="Q3097" t="s">
        <v>175</v>
      </c>
    </row>
    <row r="3098" spans="1:17" x14ac:dyDescent="0.25">
      <c r="A3098" t="s">
        <v>3329</v>
      </c>
      <c r="B3098" s="1">
        <v>46095</v>
      </c>
      <c r="C3098" s="1">
        <v>46095</v>
      </c>
      <c r="D3098" t="s">
        <v>45</v>
      </c>
      <c r="E3098" t="s">
        <v>192</v>
      </c>
      <c r="F3098" s="2">
        <v>0.77083333333333337</v>
      </c>
      <c r="G3098">
        <v>2</v>
      </c>
      <c r="H3098">
        <v>3</v>
      </c>
      <c r="I3098">
        <v>160</v>
      </c>
      <c r="J3098">
        <v>36</v>
      </c>
      <c r="K3098">
        <v>0</v>
      </c>
      <c r="L3098" t="s">
        <v>193</v>
      </c>
      <c r="M3098" t="s">
        <v>207</v>
      </c>
      <c r="N3098">
        <v>36</v>
      </c>
      <c r="O3098" t="s">
        <v>179</v>
      </c>
      <c r="P3098" t="s">
        <v>174</v>
      </c>
      <c r="Q3098" t="s">
        <v>175</v>
      </c>
    </row>
    <row r="3099" spans="1:17" x14ac:dyDescent="0.25">
      <c r="A3099" t="s">
        <v>3330</v>
      </c>
      <c r="B3099" s="1">
        <v>46071</v>
      </c>
      <c r="C3099" s="1">
        <v>46074</v>
      </c>
      <c r="D3099" t="s">
        <v>35</v>
      </c>
      <c r="E3099" t="s">
        <v>195</v>
      </c>
      <c r="F3099" s="2">
        <v>0.9375</v>
      </c>
      <c r="G3099">
        <v>3</v>
      </c>
      <c r="H3099">
        <v>2</v>
      </c>
      <c r="I3099">
        <v>300</v>
      </c>
      <c r="J3099">
        <v>30</v>
      </c>
      <c r="K3099">
        <v>0</v>
      </c>
      <c r="L3099" t="s">
        <v>171</v>
      </c>
      <c r="M3099" t="s">
        <v>172</v>
      </c>
      <c r="N3099">
        <v>30</v>
      </c>
      <c r="O3099" t="s">
        <v>184</v>
      </c>
      <c r="P3099" t="s">
        <v>185</v>
      </c>
      <c r="Q3099" t="s">
        <v>229</v>
      </c>
    </row>
    <row r="3100" spans="1:17" x14ac:dyDescent="0.25">
      <c r="A3100" t="s">
        <v>3331</v>
      </c>
      <c r="B3100" s="1">
        <v>46172</v>
      </c>
      <c r="C3100" s="1">
        <v>46172</v>
      </c>
      <c r="D3100" t="s">
        <v>81</v>
      </c>
      <c r="E3100" t="s">
        <v>268</v>
      </c>
      <c r="F3100" s="2">
        <v>0.88541666666666663</v>
      </c>
      <c r="G3100">
        <v>8</v>
      </c>
      <c r="H3100">
        <v>2</v>
      </c>
      <c r="I3100">
        <v>460</v>
      </c>
      <c r="J3100">
        <v>30</v>
      </c>
      <c r="K3100">
        <v>40</v>
      </c>
      <c r="L3100" t="s">
        <v>171</v>
      </c>
      <c r="M3100" t="s">
        <v>172</v>
      </c>
      <c r="N3100">
        <v>18</v>
      </c>
      <c r="O3100" t="s">
        <v>184</v>
      </c>
      <c r="P3100" t="s">
        <v>185</v>
      </c>
      <c r="Q3100" t="s">
        <v>180</v>
      </c>
    </row>
    <row r="3101" spans="1:17" x14ac:dyDescent="0.25">
      <c r="A3101" t="s">
        <v>3332</v>
      </c>
      <c r="B3101" s="1">
        <v>46185</v>
      </c>
      <c r="C3101" s="1">
        <v>46192</v>
      </c>
      <c r="D3101" t="s">
        <v>72</v>
      </c>
      <c r="E3101" t="s">
        <v>209</v>
      </c>
      <c r="F3101" s="2">
        <v>0.77083333333333337</v>
      </c>
      <c r="G3101">
        <v>2</v>
      </c>
      <c r="H3101">
        <v>4</v>
      </c>
      <c r="I3101">
        <v>220</v>
      </c>
      <c r="J3101">
        <v>42</v>
      </c>
      <c r="K3101">
        <v>60</v>
      </c>
      <c r="L3101" t="s">
        <v>188</v>
      </c>
      <c r="M3101" t="s">
        <v>263</v>
      </c>
      <c r="N3101">
        <v>47</v>
      </c>
      <c r="O3101" t="s">
        <v>173</v>
      </c>
      <c r="P3101" t="s">
        <v>185</v>
      </c>
      <c r="Q3101" t="s">
        <v>175</v>
      </c>
    </row>
    <row r="3102" spans="1:17" x14ac:dyDescent="0.25">
      <c r="A3102" t="s">
        <v>3333</v>
      </c>
      <c r="B3102" s="1">
        <v>46139</v>
      </c>
      <c r="C3102" s="1">
        <v>46142</v>
      </c>
      <c r="D3102" t="s">
        <v>84</v>
      </c>
      <c r="E3102" t="s">
        <v>280</v>
      </c>
      <c r="F3102" s="2">
        <v>0.77083333333333337</v>
      </c>
      <c r="G3102">
        <v>6</v>
      </c>
      <c r="H3102">
        <v>5</v>
      </c>
      <c r="I3102">
        <v>240</v>
      </c>
      <c r="J3102">
        <v>48</v>
      </c>
      <c r="K3102">
        <v>60</v>
      </c>
      <c r="L3102" t="s">
        <v>171</v>
      </c>
      <c r="M3102" t="s">
        <v>172</v>
      </c>
      <c r="N3102">
        <v>54</v>
      </c>
      <c r="O3102" t="s">
        <v>184</v>
      </c>
      <c r="P3102" t="s">
        <v>185</v>
      </c>
      <c r="Q3102" t="s">
        <v>175</v>
      </c>
    </row>
    <row r="3103" spans="1:17" x14ac:dyDescent="0.25">
      <c r="A3103" t="s">
        <v>3334</v>
      </c>
      <c r="B3103" s="1">
        <v>46108</v>
      </c>
      <c r="C3103" s="1">
        <v>46108</v>
      </c>
      <c r="D3103" t="s">
        <v>117</v>
      </c>
      <c r="E3103" t="s">
        <v>195</v>
      </c>
      <c r="F3103" s="2">
        <v>0.88541666666666663</v>
      </c>
      <c r="G3103">
        <v>4</v>
      </c>
      <c r="H3103">
        <v>2</v>
      </c>
      <c r="I3103">
        <v>220</v>
      </c>
      <c r="J3103">
        <v>30</v>
      </c>
      <c r="K3103">
        <v>0</v>
      </c>
      <c r="L3103" t="s">
        <v>183</v>
      </c>
      <c r="M3103" t="s">
        <v>172</v>
      </c>
      <c r="N3103">
        <v>26</v>
      </c>
      <c r="O3103" t="s">
        <v>173</v>
      </c>
      <c r="P3103" t="s">
        <v>174</v>
      </c>
      <c r="Q3103" t="s">
        <v>175</v>
      </c>
    </row>
    <row r="3104" spans="1:17" x14ac:dyDescent="0.25">
      <c r="A3104" t="s">
        <v>3335</v>
      </c>
      <c r="B3104" s="1">
        <v>46198</v>
      </c>
      <c r="C3104" s="1">
        <v>46199</v>
      </c>
      <c r="D3104" t="s">
        <v>10</v>
      </c>
      <c r="E3104" t="s">
        <v>328</v>
      </c>
      <c r="F3104" s="2">
        <v>0.64583333333333337</v>
      </c>
      <c r="G3104">
        <v>3</v>
      </c>
      <c r="H3104">
        <v>2</v>
      </c>
      <c r="I3104">
        <v>400</v>
      </c>
      <c r="J3104">
        <v>30</v>
      </c>
      <c r="K3104">
        <v>0</v>
      </c>
      <c r="L3104" t="s">
        <v>193</v>
      </c>
      <c r="M3104" t="s">
        <v>207</v>
      </c>
      <c r="N3104">
        <v>43</v>
      </c>
      <c r="O3104" t="s">
        <v>173</v>
      </c>
      <c r="P3104" t="s">
        <v>174</v>
      </c>
      <c r="Q3104" t="s">
        <v>180</v>
      </c>
    </row>
    <row r="3105" spans="1:17" x14ac:dyDescent="0.25">
      <c r="A3105" t="s">
        <v>3336</v>
      </c>
      <c r="B3105" s="1">
        <v>46111</v>
      </c>
      <c r="C3105" s="1">
        <v>46115</v>
      </c>
      <c r="D3105" t="s">
        <v>49</v>
      </c>
      <c r="E3105" t="s">
        <v>249</v>
      </c>
      <c r="F3105" s="2">
        <v>0.77083333333333337</v>
      </c>
      <c r="G3105">
        <v>1</v>
      </c>
      <c r="H3105">
        <v>3</v>
      </c>
      <c r="I3105">
        <v>160</v>
      </c>
      <c r="J3105">
        <v>36</v>
      </c>
      <c r="K3105">
        <v>40</v>
      </c>
      <c r="L3105" t="s">
        <v>188</v>
      </c>
      <c r="M3105" t="s">
        <v>172</v>
      </c>
      <c r="N3105">
        <v>45</v>
      </c>
      <c r="O3105" t="s">
        <v>184</v>
      </c>
      <c r="P3105" t="s">
        <v>185</v>
      </c>
      <c r="Q3105" t="s">
        <v>175</v>
      </c>
    </row>
    <row r="3106" spans="1:17" x14ac:dyDescent="0.25">
      <c r="A3106" t="s">
        <v>3337</v>
      </c>
      <c r="B3106" s="1">
        <v>46104</v>
      </c>
      <c r="C3106" s="1">
        <v>46107</v>
      </c>
      <c r="D3106" t="s">
        <v>84</v>
      </c>
      <c r="E3106" t="s">
        <v>170</v>
      </c>
      <c r="F3106" s="2">
        <v>0.9375</v>
      </c>
      <c r="G3106">
        <v>9</v>
      </c>
      <c r="H3106">
        <v>2</v>
      </c>
      <c r="I3106">
        <v>240</v>
      </c>
      <c r="J3106">
        <v>30</v>
      </c>
      <c r="K3106">
        <v>60</v>
      </c>
      <c r="L3106" t="s">
        <v>193</v>
      </c>
      <c r="M3106" t="s">
        <v>172</v>
      </c>
      <c r="N3106">
        <v>23</v>
      </c>
      <c r="O3106" t="s">
        <v>173</v>
      </c>
      <c r="P3106" t="s">
        <v>174</v>
      </c>
      <c r="Q3106" t="s">
        <v>229</v>
      </c>
    </row>
    <row r="3107" spans="1:17" x14ac:dyDescent="0.25">
      <c r="A3107" t="s">
        <v>3338</v>
      </c>
      <c r="B3107" s="1">
        <v>46152</v>
      </c>
      <c r="C3107" s="1">
        <v>46156</v>
      </c>
      <c r="D3107" t="s">
        <v>10</v>
      </c>
      <c r="E3107" t="s">
        <v>344</v>
      </c>
      <c r="F3107" s="2">
        <v>0.53125</v>
      </c>
      <c r="G3107">
        <v>4</v>
      </c>
      <c r="H3107">
        <v>4</v>
      </c>
      <c r="I3107">
        <v>200</v>
      </c>
      <c r="J3107">
        <v>42</v>
      </c>
      <c r="K3107">
        <v>40</v>
      </c>
      <c r="L3107" t="s">
        <v>178</v>
      </c>
      <c r="M3107" t="s">
        <v>172</v>
      </c>
      <c r="N3107">
        <v>41</v>
      </c>
      <c r="O3107" t="s">
        <v>173</v>
      </c>
      <c r="P3107" t="s">
        <v>185</v>
      </c>
      <c r="Q3107" t="s">
        <v>175</v>
      </c>
    </row>
    <row r="3108" spans="1:17" x14ac:dyDescent="0.25">
      <c r="A3108" t="s">
        <v>3339</v>
      </c>
      <c r="B3108" s="1">
        <v>46059</v>
      </c>
      <c r="C3108" s="1">
        <v>46065</v>
      </c>
      <c r="D3108" t="s">
        <v>75</v>
      </c>
      <c r="E3108" t="s">
        <v>300</v>
      </c>
      <c r="F3108" s="2">
        <v>0.64583333333333337</v>
      </c>
      <c r="G3108">
        <v>2</v>
      </c>
      <c r="H3108">
        <v>1</v>
      </c>
      <c r="I3108">
        <v>240</v>
      </c>
      <c r="J3108">
        <v>24</v>
      </c>
      <c r="K3108">
        <v>20</v>
      </c>
      <c r="L3108" t="s">
        <v>183</v>
      </c>
      <c r="M3108" t="s">
        <v>172</v>
      </c>
      <c r="N3108">
        <v>19</v>
      </c>
      <c r="O3108" t="s">
        <v>179</v>
      </c>
      <c r="P3108" t="s">
        <v>185</v>
      </c>
      <c r="Q3108" t="s">
        <v>175</v>
      </c>
    </row>
    <row r="3109" spans="1:17" x14ac:dyDescent="0.25">
      <c r="A3109" t="s">
        <v>3340</v>
      </c>
      <c r="B3109" s="1">
        <v>46178</v>
      </c>
      <c r="C3109" s="1">
        <v>46184</v>
      </c>
      <c r="D3109" t="s">
        <v>61</v>
      </c>
      <c r="E3109" t="s">
        <v>203</v>
      </c>
      <c r="F3109" s="2">
        <v>0.77083333333333337</v>
      </c>
      <c r="G3109">
        <v>1</v>
      </c>
      <c r="H3109">
        <v>3</v>
      </c>
      <c r="I3109">
        <v>200</v>
      </c>
      <c r="J3109">
        <v>36</v>
      </c>
      <c r="K3109">
        <v>0</v>
      </c>
      <c r="L3109" t="s">
        <v>183</v>
      </c>
      <c r="M3109" t="s">
        <v>172</v>
      </c>
      <c r="N3109">
        <v>53</v>
      </c>
      <c r="O3109" t="s">
        <v>184</v>
      </c>
      <c r="P3109" t="s">
        <v>185</v>
      </c>
      <c r="Q3109" t="s">
        <v>175</v>
      </c>
    </row>
    <row r="3110" spans="1:17" x14ac:dyDescent="0.25">
      <c r="A3110" t="s">
        <v>3341</v>
      </c>
      <c r="B3110" s="1">
        <v>46080</v>
      </c>
      <c r="C3110" s="1">
        <v>46087</v>
      </c>
      <c r="D3110" t="s">
        <v>81</v>
      </c>
      <c r="E3110" t="s">
        <v>209</v>
      </c>
      <c r="F3110" s="2">
        <v>0.64583333333333337</v>
      </c>
      <c r="G3110">
        <v>1</v>
      </c>
      <c r="H3110">
        <v>1</v>
      </c>
      <c r="I3110">
        <v>220</v>
      </c>
      <c r="J3110">
        <v>24</v>
      </c>
      <c r="K3110">
        <v>150</v>
      </c>
      <c r="L3110" t="s">
        <v>183</v>
      </c>
      <c r="M3110" t="s">
        <v>172</v>
      </c>
      <c r="N3110">
        <v>28</v>
      </c>
      <c r="O3110" t="s">
        <v>184</v>
      </c>
      <c r="P3110" t="s">
        <v>174</v>
      </c>
      <c r="Q3110" t="s">
        <v>175</v>
      </c>
    </row>
    <row r="3111" spans="1:17" x14ac:dyDescent="0.25">
      <c r="A3111" t="s">
        <v>3342</v>
      </c>
      <c r="B3111" s="1">
        <v>46145</v>
      </c>
      <c r="C3111" s="1">
        <v>46148</v>
      </c>
      <c r="D3111" t="s">
        <v>10</v>
      </c>
      <c r="E3111" t="s">
        <v>262</v>
      </c>
      <c r="F3111" s="2">
        <v>0.53125</v>
      </c>
      <c r="G3111">
        <v>1</v>
      </c>
      <c r="H3111">
        <v>3</v>
      </c>
      <c r="I3111">
        <v>180</v>
      </c>
      <c r="J3111">
        <v>36</v>
      </c>
      <c r="K3111">
        <v>60</v>
      </c>
      <c r="L3111" t="s">
        <v>193</v>
      </c>
      <c r="M3111" t="s">
        <v>172</v>
      </c>
      <c r="N3111">
        <v>51</v>
      </c>
      <c r="O3111" t="s">
        <v>173</v>
      </c>
      <c r="P3111" t="s">
        <v>185</v>
      </c>
      <c r="Q3111" t="s">
        <v>175</v>
      </c>
    </row>
    <row r="3112" spans="1:17" x14ac:dyDescent="0.25">
      <c r="A3112" t="s">
        <v>3343</v>
      </c>
      <c r="B3112" s="1">
        <v>46197</v>
      </c>
      <c r="C3112" s="1">
        <v>46200</v>
      </c>
      <c r="D3112" t="s">
        <v>146</v>
      </c>
      <c r="E3112" t="s">
        <v>262</v>
      </c>
      <c r="F3112" s="2">
        <v>0.77083333333333337</v>
      </c>
      <c r="G3112">
        <v>7</v>
      </c>
      <c r="H3112">
        <v>5</v>
      </c>
      <c r="I3112">
        <v>360</v>
      </c>
      <c r="J3112">
        <v>48</v>
      </c>
      <c r="K3112">
        <v>0</v>
      </c>
      <c r="L3112" t="s">
        <v>178</v>
      </c>
      <c r="M3112" t="s">
        <v>172</v>
      </c>
      <c r="N3112">
        <v>52</v>
      </c>
      <c r="O3112" t="s">
        <v>173</v>
      </c>
      <c r="P3112" t="s">
        <v>185</v>
      </c>
      <c r="Q3112" t="s">
        <v>180</v>
      </c>
    </row>
    <row r="3113" spans="1:17" x14ac:dyDescent="0.25">
      <c r="A3113" t="s">
        <v>3344</v>
      </c>
      <c r="B3113" s="1">
        <v>46034</v>
      </c>
      <c r="C3113" s="1">
        <v>46040</v>
      </c>
      <c r="D3113" t="s">
        <v>65</v>
      </c>
      <c r="E3113" t="s">
        <v>289</v>
      </c>
      <c r="F3113" s="2">
        <v>0.64583333333333337</v>
      </c>
      <c r="G3113">
        <v>1</v>
      </c>
      <c r="H3113">
        <v>3</v>
      </c>
      <c r="I3113">
        <v>280</v>
      </c>
      <c r="J3113">
        <v>36</v>
      </c>
      <c r="K3113">
        <v>0</v>
      </c>
      <c r="L3113" t="s">
        <v>188</v>
      </c>
      <c r="M3113" t="s">
        <v>172</v>
      </c>
      <c r="N3113">
        <v>38</v>
      </c>
      <c r="O3113" t="s">
        <v>184</v>
      </c>
      <c r="P3113" t="s">
        <v>185</v>
      </c>
      <c r="Q3113" t="s">
        <v>175</v>
      </c>
    </row>
    <row r="3114" spans="1:17" x14ac:dyDescent="0.25">
      <c r="A3114" t="s">
        <v>3345</v>
      </c>
      <c r="B3114" s="1">
        <v>46146</v>
      </c>
      <c r="C3114" s="1">
        <v>46148</v>
      </c>
      <c r="D3114" t="s">
        <v>45</v>
      </c>
      <c r="E3114" t="s">
        <v>224</v>
      </c>
      <c r="F3114" s="2">
        <v>0.9375</v>
      </c>
      <c r="G3114">
        <v>10</v>
      </c>
      <c r="H3114">
        <v>1</v>
      </c>
      <c r="I3114">
        <v>240</v>
      </c>
      <c r="J3114">
        <v>24</v>
      </c>
      <c r="K3114">
        <v>0</v>
      </c>
      <c r="L3114" t="s">
        <v>171</v>
      </c>
      <c r="M3114" t="s">
        <v>172</v>
      </c>
      <c r="N3114">
        <v>52</v>
      </c>
      <c r="O3114" t="s">
        <v>173</v>
      </c>
      <c r="P3114" t="s">
        <v>174</v>
      </c>
      <c r="Q3114" t="s">
        <v>175</v>
      </c>
    </row>
    <row r="3115" spans="1:17" x14ac:dyDescent="0.25">
      <c r="A3115" t="s">
        <v>3346</v>
      </c>
      <c r="B3115" s="1">
        <v>46029</v>
      </c>
      <c r="C3115" s="1">
        <v>46034</v>
      </c>
      <c r="D3115" t="s">
        <v>119</v>
      </c>
      <c r="E3115" t="s">
        <v>256</v>
      </c>
      <c r="F3115" s="2">
        <v>0.77083333333333337</v>
      </c>
      <c r="G3115">
        <v>6</v>
      </c>
      <c r="H3115">
        <v>2</v>
      </c>
      <c r="I3115">
        <v>320</v>
      </c>
      <c r="J3115">
        <v>30</v>
      </c>
      <c r="K3115">
        <v>0</v>
      </c>
      <c r="L3115" t="s">
        <v>183</v>
      </c>
      <c r="M3115" t="s">
        <v>172</v>
      </c>
      <c r="N3115">
        <v>41</v>
      </c>
      <c r="O3115" t="s">
        <v>179</v>
      </c>
      <c r="P3115" t="s">
        <v>174</v>
      </c>
      <c r="Q3115" t="s">
        <v>229</v>
      </c>
    </row>
    <row r="3116" spans="1:17" x14ac:dyDescent="0.25">
      <c r="A3116" t="s">
        <v>3347</v>
      </c>
      <c r="B3116" s="1">
        <v>46062</v>
      </c>
      <c r="C3116" s="1">
        <v>46066</v>
      </c>
      <c r="D3116" t="s">
        <v>143</v>
      </c>
      <c r="E3116" t="s">
        <v>249</v>
      </c>
      <c r="F3116" s="2">
        <v>0.88541666666666663</v>
      </c>
      <c r="G3116">
        <v>2</v>
      </c>
      <c r="H3116">
        <v>1</v>
      </c>
      <c r="I3116">
        <v>160</v>
      </c>
      <c r="J3116">
        <v>24</v>
      </c>
      <c r="K3116">
        <v>0</v>
      </c>
      <c r="L3116" t="s">
        <v>188</v>
      </c>
      <c r="M3116" t="s">
        <v>172</v>
      </c>
      <c r="N3116">
        <v>37</v>
      </c>
      <c r="O3116" t="s">
        <v>184</v>
      </c>
      <c r="P3116" t="s">
        <v>185</v>
      </c>
      <c r="Q3116" t="s">
        <v>175</v>
      </c>
    </row>
    <row r="3117" spans="1:17" x14ac:dyDescent="0.25">
      <c r="A3117" t="s">
        <v>3348</v>
      </c>
      <c r="B3117" s="1">
        <v>46026</v>
      </c>
      <c r="C3117" s="1">
        <v>46027</v>
      </c>
      <c r="D3117" t="s">
        <v>58</v>
      </c>
      <c r="E3117" t="s">
        <v>286</v>
      </c>
      <c r="F3117" s="2">
        <v>0.39583333333333331</v>
      </c>
      <c r="G3117">
        <v>2</v>
      </c>
      <c r="H3117">
        <v>1</v>
      </c>
      <c r="I3117">
        <v>260</v>
      </c>
      <c r="J3117">
        <v>24</v>
      </c>
      <c r="K3117">
        <v>40</v>
      </c>
      <c r="L3117" t="s">
        <v>178</v>
      </c>
      <c r="M3117" t="s">
        <v>172</v>
      </c>
      <c r="N3117">
        <v>45</v>
      </c>
      <c r="O3117" t="s">
        <v>179</v>
      </c>
      <c r="P3117" t="s">
        <v>185</v>
      </c>
      <c r="Q3117" t="s">
        <v>175</v>
      </c>
    </row>
    <row r="3118" spans="1:17" x14ac:dyDescent="0.25">
      <c r="A3118" t="s">
        <v>3349</v>
      </c>
      <c r="B3118" s="1">
        <v>46135</v>
      </c>
      <c r="C3118" s="1">
        <v>46140</v>
      </c>
      <c r="D3118" t="s">
        <v>17</v>
      </c>
      <c r="E3118" t="s">
        <v>232</v>
      </c>
      <c r="F3118" s="2">
        <v>0.88541666666666663</v>
      </c>
      <c r="G3118">
        <v>3</v>
      </c>
      <c r="H3118">
        <v>2</v>
      </c>
      <c r="I3118">
        <v>240</v>
      </c>
      <c r="J3118">
        <v>30</v>
      </c>
      <c r="K3118">
        <v>0</v>
      </c>
      <c r="L3118" t="s">
        <v>183</v>
      </c>
      <c r="M3118" t="s">
        <v>207</v>
      </c>
      <c r="N3118">
        <v>53</v>
      </c>
      <c r="O3118" t="s">
        <v>173</v>
      </c>
      <c r="P3118" t="s">
        <v>185</v>
      </c>
      <c r="Q3118" t="s">
        <v>175</v>
      </c>
    </row>
    <row r="3119" spans="1:17" x14ac:dyDescent="0.25">
      <c r="A3119" t="s">
        <v>3350</v>
      </c>
      <c r="B3119" s="1">
        <v>46028</v>
      </c>
      <c r="C3119" s="1">
        <v>46034</v>
      </c>
      <c r="D3119" t="s">
        <v>130</v>
      </c>
      <c r="E3119" t="s">
        <v>192</v>
      </c>
      <c r="F3119" s="2">
        <v>0.64583333333333337</v>
      </c>
      <c r="G3119">
        <v>2</v>
      </c>
      <c r="H3119">
        <v>4</v>
      </c>
      <c r="I3119">
        <v>340</v>
      </c>
      <c r="J3119">
        <v>42</v>
      </c>
      <c r="K3119">
        <v>100</v>
      </c>
      <c r="L3119" t="s">
        <v>178</v>
      </c>
      <c r="M3119" t="s">
        <v>172</v>
      </c>
      <c r="N3119">
        <v>56</v>
      </c>
      <c r="O3119" t="s">
        <v>184</v>
      </c>
      <c r="P3119" t="s">
        <v>185</v>
      </c>
      <c r="Q3119" t="s">
        <v>180</v>
      </c>
    </row>
    <row r="3120" spans="1:17" x14ac:dyDescent="0.25">
      <c r="A3120" t="s">
        <v>3351</v>
      </c>
      <c r="B3120" s="1">
        <v>46201</v>
      </c>
      <c r="C3120" s="1">
        <v>46201</v>
      </c>
      <c r="D3120" t="s">
        <v>140</v>
      </c>
      <c r="E3120" t="s">
        <v>266</v>
      </c>
      <c r="F3120" s="2">
        <v>0.53125</v>
      </c>
      <c r="G3120">
        <v>3</v>
      </c>
      <c r="H3120">
        <v>2</v>
      </c>
      <c r="I3120">
        <v>340</v>
      </c>
      <c r="J3120">
        <v>30</v>
      </c>
      <c r="K3120">
        <v>0</v>
      </c>
      <c r="L3120" t="s">
        <v>178</v>
      </c>
      <c r="M3120" t="s">
        <v>172</v>
      </c>
      <c r="N3120">
        <v>26</v>
      </c>
      <c r="O3120" t="s">
        <v>184</v>
      </c>
      <c r="P3120" t="s">
        <v>174</v>
      </c>
      <c r="Q3120" t="s">
        <v>229</v>
      </c>
    </row>
    <row r="3121" spans="1:17" x14ac:dyDescent="0.25">
      <c r="A3121" t="s">
        <v>3352</v>
      </c>
      <c r="B3121" s="1">
        <v>46147</v>
      </c>
      <c r="C3121" s="1">
        <v>46147</v>
      </c>
      <c r="D3121" t="s">
        <v>75</v>
      </c>
      <c r="E3121" t="s">
        <v>266</v>
      </c>
      <c r="F3121" s="2">
        <v>0.9375</v>
      </c>
      <c r="G3121">
        <v>2</v>
      </c>
      <c r="H3121">
        <v>2</v>
      </c>
      <c r="I3121">
        <v>260</v>
      </c>
      <c r="J3121">
        <v>30</v>
      </c>
      <c r="K3121">
        <v>60</v>
      </c>
      <c r="L3121" t="s">
        <v>178</v>
      </c>
      <c r="M3121" t="s">
        <v>172</v>
      </c>
      <c r="N3121">
        <v>59</v>
      </c>
      <c r="O3121" t="s">
        <v>184</v>
      </c>
      <c r="P3121" t="s">
        <v>185</v>
      </c>
      <c r="Q3121" t="s">
        <v>175</v>
      </c>
    </row>
    <row r="3122" spans="1:17" x14ac:dyDescent="0.25">
      <c r="A3122" t="s">
        <v>3353</v>
      </c>
      <c r="B3122" s="1">
        <v>46125</v>
      </c>
      <c r="C3122" s="1">
        <v>46128</v>
      </c>
      <c r="D3122" t="s">
        <v>96</v>
      </c>
      <c r="E3122" t="s">
        <v>232</v>
      </c>
      <c r="F3122" s="2">
        <v>0.39583333333333331</v>
      </c>
      <c r="G3122">
        <v>5</v>
      </c>
      <c r="H3122">
        <v>4</v>
      </c>
      <c r="I3122">
        <v>240</v>
      </c>
      <c r="J3122">
        <v>42</v>
      </c>
      <c r="K3122">
        <v>0</v>
      </c>
      <c r="L3122" t="s">
        <v>171</v>
      </c>
      <c r="M3122" t="s">
        <v>172</v>
      </c>
      <c r="N3122">
        <v>53</v>
      </c>
      <c r="O3122" t="s">
        <v>173</v>
      </c>
      <c r="P3122" t="s">
        <v>185</v>
      </c>
      <c r="Q3122" t="s">
        <v>175</v>
      </c>
    </row>
    <row r="3123" spans="1:17" x14ac:dyDescent="0.25">
      <c r="A3123" t="s">
        <v>3354</v>
      </c>
      <c r="B3123" s="1">
        <v>46149</v>
      </c>
      <c r="C3123" s="1">
        <v>46151</v>
      </c>
      <c r="D3123" t="s">
        <v>127</v>
      </c>
      <c r="E3123" t="s">
        <v>274</v>
      </c>
      <c r="F3123" s="2">
        <v>0.39583333333333331</v>
      </c>
      <c r="G3123">
        <v>10</v>
      </c>
      <c r="H3123">
        <v>1</v>
      </c>
      <c r="I3123">
        <v>240</v>
      </c>
      <c r="J3123">
        <v>24</v>
      </c>
      <c r="K3123">
        <v>20</v>
      </c>
      <c r="L3123" t="s">
        <v>171</v>
      </c>
      <c r="M3123" t="s">
        <v>172</v>
      </c>
      <c r="N3123">
        <v>46</v>
      </c>
      <c r="O3123" t="s">
        <v>173</v>
      </c>
      <c r="P3123" t="s">
        <v>185</v>
      </c>
      <c r="Q3123" t="s">
        <v>175</v>
      </c>
    </row>
    <row r="3124" spans="1:17" x14ac:dyDescent="0.25">
      <c r="A3124" t="s">
        <v>3355</v>
      </c>
      <c r="B3124" s="1">
        <v>46076</v>
      </c>
      <c r="C3124" s="1">
        <v>46077</v>
      </c>
      <c r="D3124" t="s">
        <v>68</v>
      </c>
      <c r="E3124" t="s">
        <v>224</v>
      </c>
      <c r="F3124" s="2">
        <v>0.88541666666666663</v>
      </c>
      <c r="G3124">
        <v>9</v>
      </c>
      <c r="H3124">
        <v>3</v>
      </c>
      <c r="I3124">
        <v>420</v>
      </c>
      <c r="J3124">
        <v>36</v>
      </c>
      <c r="K3124">
        <v>0</v>
      </c>
      <c r="L3124" t="s">
        <v>188</v>
      </c>
      <c r="M3124" t="s">
        <v>172</v>
      </c>
      <c r="N3124">
        <v>44</v>
      </c>
      <c r="O3124" t="s">
        <v>179</v>
      </c>
      <c r="P3124" t="s">
        <v>174</v>
      </c>
      <c r="Q3124" t="s">
        <v>180</v>
      </c>
    </row>
    <row r="3125" spans="1:17" x14ac:dyDescent="0.25">
      <c r="A3125" t="s">
        <v>3356</v>
      </c>
      <c r="B3125" s="1">
        <v>46081</v>
      </c>
      <c r="C3125" s="1">
        <v>46085</v>
      </c>
      <c r="D3125" t="s">
        <v>49</v>
      </c>
      <c r="E3125" t="s">
        <v>274</v>
      </c>
      <c r="F3125" s="2">
        <v>0.64583333333333337</v>
      </c>
      <c r="G3125">
        <v>5</v>
      </c>
      <c r="H3125">
        <v>3</v>
      </c>
      <c r="I3125">
        <v>240</v>
      </c>
      <c r="J3125">
        <v>36</v>
      </c>
      <c r="K3125">
        <v>0</v>
      </c>
      <c r="L3125" t="s">
        <v>193</v>
      </c>
      <c r="M3125" t="s">
        <v>172</v>
      </c>
      <c r="N3125">
        <v>34</v>
      </c>
      <c r="O3125" t="s">
        <v>184</v>
      </c>
      <c r="P3125" t="s">
        <v>174</v>
      </c>
      <c r="Q3125" t="s">
        <v>175</v>
      </c>
    </row>
    <row r="3126" spans="1:17" x14ac:dyDescent="0.25">
      <c r="A3126" t="s">
        <v>3357</v>
      </c>
      <c r="B3126" s="1">
        <v>46117</v>
      </c>
      <c r="C3126" s="1">
        <v>46124</v>
      </c>
      <c r="D3126" t="s">
        <v>31</v>
      </c>
      <c r="E3126" t="s">
        <v>309</v>
      </c>
      <c r="F3126" s="2">
        <v>0.88541666666666663</v>
      </c>
      <c r="G3126">
        <v>8</v>
      </c>
      <c r="H3126">
        <v>2</v>
      </c>
      <c r="I3126">
        <v>160</v>
      </c>
      <c r="J3126">
        <v>30</v>
      </c>
      <c r="K3126">
        <v>0</v>
      </c>
      <c r="L3126" t="s">
        <v>193</v>
      </c>
      <c r="M3126" t="s">
        <v>172</v>
      </c>
      <c r="N3126">
        <v>55</v>
      </c>
      <c r="O3126" t="s">
        <v>179</v>
      </c>
      <c r="P3126" t="s">
        <v>174</v>
      </c>
      <c r="Q3126" t="s">
        <v>175</v>
      </c>
    </row>
    <row r="3127" spans="1:17" x14ac:dyDescent="0.25">
      <c r="A3127" t="s">
        <v>3358</v>
      </c>
      <c r="B3127" s="1">
        <v>46172</v>
      </c>
      <c r="C3127" s="1">
        <v>46177</v>
      </c>
      <c r="D3127" t="s">
        <v>140</v>
      </c>
      <c r="E3127" t="s">
        <v>216</v>
      </c>
      <c r="F3127" s="2">
        <v>0.39583333333333331</v>
      </c>
      <c r="G3127">
        <v>6</v>
      </c>
      <c r="H3127">
        <v>5</v>
      </c>
      <c r="I3127">
        <v>360</v>
      </c>
      <c r="J3127">
        <v>48</v>
      </c>
      <c r="K3127">
        <v>20</v>
      </c>
      <c r="L3127" t="s">
        <v>171</v>
      </c>
      <c r="M3127" t="s">
        <v>172</v>
      </c>
      <c r="N3127">
        <v>53</v>
      </c>
      <c r="O3127" t="s">
        <v>173</v>
      </c>
      <c r="P3127" t="s">
        <v>185</v>
      </c>
      <c r="Q3127" t="s">
        <v>180</v>
      </c>
    </row>
    <row r="3128" spans="1:17" x14ac:dyDescent="0.25">
      <c r="A3128" t="s">
        <v>3359</v>
      </c>
      <c r="B3128" s="1">
        <v>46053</v>
      </c>
      <c r="C3128" s="1">
        <v>46060</v>
      </c>
      <c r="D3128" t="s">
        <v>136</v>
      </c>
      <c r="E3128" t="s">
        <v>302</v>
      </c>
      <c r="F3128" s="2">
        <v>0.39583333333333331</v>
      </c>
      <c r="G3128">
        <v>5</v>
      </c>
      <c r="H3128">
        <v>1</v>
      </c>
      <c r="I3128">
        <v>240</v>
      </c>
      <c r="J3128">
        <v>24</v>
      </c>
      <c r="K3128">
        <v>0</v>
      </c>
      <c r="L3128" t="s">
        <v>183</v>
      </c>
      <c r="M3128" t="s">
        <v>172</v>
      </c>
      <c r="N3128">
        <v>45</v>
      </c>
      <c r="O3128" t="s">
        <v>184</v>
      </c>
      <c r="P3128" t="s">
        <v>174</v>
      </c>
      <c r="Q3128" t="s">
        <v>175</v>
      </c>
    </row>
    <row r="3129" spans="1:17" x14ac:dyDescent="0.25">
      <c r="A3129" t="s">
        <v>3360</v>
      </c>
      <c r="B3129" s="1">
        <v>46090</v>
      </c>
      <c r="C3129" s="1">
        <v>46094</v>
      </c>
      <c r="D3129" t="s">
        <v>61</v>
      </c>
      <c r="E3129" t="s">
        <v>241</v>
      </c>
      <c r="F3129" s="2">
        <v>0.53125</v>
      </c>
      <c r="G3129">
        <v>4</v>
      </c>
      <c r="H3129">
        <v>1</v>
      </c>
      <c r="I3129">
        <v>240</v>
      </c>
      <c r="J3129">
        <v>24</v>
      </c>
      <c r="K3129">
        <v>0</v>
      </c>
      <c r="L3129" t="s">
        <v>178</v>
      </c>
      <c r="M3129" t="s">
        <v>172</v>
      </c>
      <c r="N3129">
        <v>41</v>
      </c>
      <c r="O3129" t="s">
        <v>184</v>
      </c>
      <c r="P3129" t="s">
        <v>185</v>
      </c>
      <c r="Q3129" t="s">
        <v>175</v>
      </c>
    </row>
    <row r="3130" spans="1:17" x14ac:dyDescent="0.25">
      <c r="A3130" t="s">
        <v>3361</v>
      </c>
      <c r="B3130" s="1">
        <v>46197</v>
      </c>
      <c r="C3130" s="1">
        <v>46199</v>
      </c>
      <c r="D3130" t="s">
        <v>84</v>
      </c>
      <c r="E3130" t="s">
        <v>241</v>
      </c>
      <c r="F3130" s="2">
        <v>0.9375</v>
      </c>
      <c r="G3130">
        <v>5</v>
      </c>
      <c r="H3130">
        <v>2</v>
      </c>
      <c r="I3130">
        <v>420</v>
      </c>
      <c r="J3130">
        <v>30</v>
      </c>
      <c r="K3130">
        <v>150</v>
      </c>
      <c r="L3130" t="s">
        <v>188</v>
      </c>
      <c r="M3130" t="s">
        <v>172</v>
      </c>
      <c r="N3130">
        <v>60</v>
      </c>
      <c r="O3130" t="s">
        <v>179</v>
      </c>
      <c r="P3130" t="s">
        <v>185</v>
      </c>
      <c r="Q3130" t="s">
        <v>180</v>
      </c>
    </row>
    <row r="3131" spans="1:17" x14ac:dyDescent="0.25">
      <c r="A3131" t="s">
        <v>3362</v>
      </c>
      <c r="B3131" s="1">
        <v>46165</v>
      </c>
      <c r="C3131" s="1">
        <v>46165</v>
      </c>
      <c r="D3131" t="s">
        <v>35</v>
      </c>
      <c r="E3131" t="s">
        <v>280</v>
      </c>
      <c r="F3131" s="2">
        <v>0.53125</v>
      </c>
      <c r="G3131">
        <v>4</v>
      </c>
      <c r="H3131">
        <v>4</v>
      </c>
      <c r="I3131">
        <v>320</v>
      </c>
      <c r="J3131">
        <v>42</v>
      </c>
      <c r="K3131">
        <v>0</v>
      </c>
      <c r="L3131" t="s">
        <v>183</v>
      </c>
      <c r="M3131" t="s">
        <v>172</v>
      </c>
      <c r="N3131">
        <v>53</v>
      </c>
      <c r="O3131" t="s">
        <v>173</v>
      </c>
      <c r="P3131" t="s">
        <v>185</v>
      </c>
      <c r="Q3131" t="s">
        <v>229</v>
      </c>
    </row>
    <row r="3132" spans="1:17" x14ac:dyDescent="0.25">
      <c r="A3132" t="s">
        <v>3363</v>
      </c>
      <c r="B3132" s="1">
        <v>46106</v>
      </c>
      <c r="C3132" s="1">
        <v>46108</v>
      </c>
      <c r="D3132" t="s">
        <v>39</v>
      </c>
      <c r="E3132" t="s">
        <v>272</v>
      </c>
      <c r="F3132" s="2">
        <v>0.9375</v>
      </c>
      <c r="G3132">
        <v>1</v>
      </c>
      <c r="H3132">
        <v>4</v>
      </c>
      <c r="I3132">
        <v>280</v>
      </c>
      <c r="J3132">
        <v>42</v>
      </c>
      <c r="K3132">
        <v>0</v>
      </c>
      <c r="L3132" t="s">
        <v>178</v>
      </c>
      <c r="M3132" t="s">
        <v>172</v>
      </c>
      <c r="N3132">
        <v>36</v>
      </c>
      <c r="O3132" t="s">
        <v>184</v>
      </c>
      <c r="P3132" t="s">
        <v>185</v>
      </c>
      <c r="Q3132" t="s">
        <v>229</v>
      </c>
    </row>
    <row r="3133" spans="1:17" x14ac:dyDescent="0.25">
      <c r="A3133" t="s">
        <v>3364</v>
      </c>
      <c r="B3133" s="1">
        <v>46092</v>
      </c>
      <c r="C3133" s="1">
        <v>46092</v>
      </c>
      <c r="D3133" t="s">
        <v>117</v>
      </c>
      <c r="E3133" t="s">
        <v>262</v>
      </c>
      <c r="F3133" s="2">
        <v>0.64583333333333337</v>
      </c>
      <c r="G3133">
        <v>7</v>
      </c>
      <c r="H3133">
        <v>2</v>
      </c>
      <c r="I3133">
        <v>180</v>
      </c>
      <c r="J3133">
        <v>30</v>
      </c>
      <c r="K3133">
        <v>0</v>
      </c>
      <c r="L3133" t="s">
        <v>188</v>
      </c>
      <c r="M3133" t="s">
        <v>172</v>
      </c>
      <c r="N3133">
        <v>40</v>
      </c>
      <c r="O3133" t="s">
        <v>173</v>
      </c>
      <c r="P3133" t="s">
        <v>174</v>
      </c>
      <c r="Q3133" t="s">
        <v>175</v>
      </c>
    </row>
    <row r="3134" spans="1:17" x14ac:dyDescent="0.25">
      <c r="A3134" t="s">
        <v>3365</v>
      </c>
      <c r="B3134" s="1">
        <v>46059</v>
      </c>
      <c r="C3134" s="1">
        <v>46065</v>
      </c>
      <c r="D3134" t="s">
        <v>103</v>
      </c>
      <c r="E3134" t="s">
        <v>239</v>
      </c>
      <c r="F3134" s="2">
        <v>0.64583333333333337</v>
      </c>
      <c r="G3134">
        <v>2</v>
      </c>
      <c r="H3134">
        <v>3</v>
      </c>
      <c r="I3134">
        <v>240</v>
      </c>
      <c r="J3134">
        <v>36</v>
      </c>
      <c r="K3134">
        <v>150</v>
      </c>
      <c r="L3134" t="s">
        <v>188</v>
      </c>
      <c r="M3134" t="s">
        <v>172</v>
      </c>
      <c r="N3134">
        <v>41</v>
      </c>
      <c r="O3134" t="s">
        <v>173</v>
      </c>
      <c r="P3134" t="s">
        <v>185</v>
      </c>
      <c r="Q3134" t="s">
        <v>175</v>
      </c>
    </row>
    <row r="3135" spans="1:17" x14ac:dyDescent="0.25">
      <c r="A3135" t="s">
        <v>3366</v>
      </c>
      <c r="B3135" s="1">
        <v>46092</v>
      </c>
      <c r="C3135" s="1">
        <v>46094</v>
      </c>
      <c r="D3135" t="s">
        <v>130</v>
      </c>
      <c r="E3135" t="s">
        <v>212</v>
      </c>
      <c r="F3135" s="2">
        <v>0.77083333333333337</v>
      </c>
      <c r="G3135">
        <v>1</v>
      </c>
      <c r="H3135">
        <v>4</v>
      </c>
      <c r="I3135">
        <v>220</v>
      </c>
      <c r="J3135">
        <v>42</v>
      </c>
      <c r="K3135">
        <v>100</v>
      </c>
      <c r="L3135" t="s">
        <v>171</v>
      </c>
      <c r="M3135" t="s">
        <v>172</v>
      </c>
      <c r="N3135">
        <v>41</v>
      </c>
      <c r="O3135" t="s">
        <v>184</v>
      </c>
      <c r="P3135" t="s">
        <v>174</v>
      </c>
      <c r="Q3135" t="s">
        <v>175</v>
      </c>
    </row>
    <row r="3136" spans="1:17" x14ac:dyDescent="0.25">
      <c r="A3136" t="s">
        <v>3367</v>
      </c>
      <c r="B3136" s="1">
        <v>46201</v>
      </c>
      <c r="C3136" s="1">
        <v>46201</v>
      </c>
      <c r="D3136" t="s">
        <v>58</v>
      </c>
      <c r="E3136" t="s">
        <v>199</v>
      </c>
      <c r="F3136" s="2">
        <v>0.53125</v>
      </c>
      <c r="G3136">
        <v>6</v>
      </c>
      <c r="H3136">
        <v>2</v>
      </c>
      <c r="I3136">
        <v>180</v>
      </c>
      <c r="J3136">
        <v>30</v>
      </c>
      <c r="K3136">
        <v>0</v>
      </c>
      <c r="L3136" t="s">
        <v>171</v>
      </c>
      <c r="M3136" t="s">
        <v>172</v>
      </c>
      <c r="N3136">
        <v>60</v>
      </c>
      <c r="O3136" t="s">
        <v>179</v>
      </c>
      <c r="P3136" t="s">
        <v>185</v>
      </c>
      <c r="Q3136" t="s">
        <v>175</v>
      </c>
    </row>
    <row r="3137" spans="1:17" x14ac:dyDescent="0.25">
      <c r="A3137" t="s">
        <v>3368</v>
      </c>
      <c r="B3137" s="1">
        <v>46158</v>
      </c>
      <c r="C3137" s="1">
        <v>46159</v>
      </c>
      <c r="D3137" t="s">
        <v>107</v>
      </c>
      <c r="E3137" t="s">
        <v>237</v>
      </c>
      <c r="F3137" s="2">
        <v>0.77083333333333337</v>
      </c>
      <c r="G3137">
        <v>2</v>
      </c>
      <c r="H3137">
        <v>2</v>
      </c>
      <c r="I3137">
        <v>260</v>
      </c>
      <c r="J3137">
        <v>30</v>
      </c>
      <c r="K3137">
        <v>0</v>
      </c>
      <c r="L3137" t="s">
        <v>193</v>
      </c>
      <c r="M3137" t="s">
        <v>172</v>
      </c>
      <c r="N3137">
        <v>27</v>
      </c>
      <c r="O3137" t="s">
        <v>184</v>
      </c>
      <c r="P3137" t="s">
        <v>185</v>
      </c>
      <c r="Q3137" t="s">
        <v>175</v>
      </c>
    </row>
    <row r="3138" spans="1:17" x14ac:dyDescent="0.25">
      <c r="A3138" t="s">
        <v>3369</v>
      </c>
      <c r="B3138" s="1">
        <v>46135</v>
      </c>
      <c r="C3138" s="1">
        <v>46139</v>
      </c>
      <c r="D3138" t="s">
        <v>58</v>
      </c>
      <c r="E3138" t="s">
        <v>300</v>
      </c>
      <c r="F3138" s="2">
        <v>0.9375</v>
      </c>
      <c r="G3138">
        <v>5</v>
      </c>
      <c r="H3138">
        <v>5</v>
      </c>
      <c r="I3138">
        <v>240</v>
      </c>
      <c r="J3138">
        <v>48</v>
      </c>
      <c r="K3138">
        <v>60</v>
      </c>
      <c r="L3138" t="s">
        <v>193</v>
      </c>
      <c r="M3138" t="s">
        <v>172</v>
      </c>
      <c r="N3138">
        <v>55</v>
      </c>
      <c r="O3138" t="s">
        <v>173</v>
      </c>
      <c r="P3138" t="s">
        <v>185</v>
      </c>
      <c r="Q3138" t="s">
        <v>175</v>
      </c>
    </row>
    <row r="3139" spans="1:17" x14ac:dyDescent="0.25">
      <c r="A3139" t="s">
        <v>3370</v>
      </c>
      <c r="B3139" s="1">
        <v>46186</v>
      </c>
      <c r="C3139" s="1">
        <v>46193</v>
      </c>
      <c r="D3139" t="s">
        <v>110</v>
      </c>
      <c r="E3139" t="s">
        <v>214</v>
      </c>
      <c r="F3139" s="2">
        <v>0.39583333333333331</v>
      </c>
      <c r="G3139">
        <v>4</v>
      </c>
      <c r="H3139">
        <v>6</v>
      </c>
      <c r="I3139">
        <v>180</v>
      </c>
      <c r="J3139">
        <v>54</v>
      </c>
      <c r="K3139">
        <v>0</v>
      </c>
      <c r="L3139" t="s">
        <v>193</v>
      </c>
      <c r="M3139" t="s">
        <v>172</v>
      </c>
      <c r="N3139">
        <v>30</v>
      </c>
      <c r="O3139" t="s">
        <v>184</v>
      </c>
      <c r="P3139" t="s">
        <v>185</v>
      </c>
      <c r="Q3139" t="s">
        <v>175</v>
      </c>
    </row>
    <row r="3140" spans="1:17" x14ac:dyDescent="0.25">
      <c r="A3140" t="s">
        <v>3371</v>
      </c>
      <c r="B3140" s="1">
        <v>46186</v>
      </c>
      <c r="C3140" s="1">
        <v>46193</v>
      </c>
      <c r="D3140" t="s">
        <v>24</v>
      </c>
      <c r="E3140" t="s">
        <v>170</v>
      </c>
      <c r="F3140" s="2">
        <v>0.9375</v>
      </c>
      <c r="G3140">
        <v>6</v>
      </c>
      <c r="H3140">
        <v>2</v>
      </c>
      <c r="I3140">
        <v>240</v>
      </c>
      <c r="J3140">
        <v>30</v>
      </c>
      <c r="K3140">
        <v>0</v>
      </c>
      <c r="L3140" t="s">
        <v>183</v>
      </c>
      <c r="M3140" t="s">
        <v>172</v>
      </c>
      <c r="N3140">
        <v>18</v>
      </c>
      <c r="O3140" t="s">
        <v>184</v>
      </c>
      <c r="P3140" t="s">
        <v>185</v>
      </c>
      <c r="Q3140" t="s">
        <v>229</v>
      </c>
    </row>
    <row r="3141" spans="1:17" x14ac:dyDescent="0.25">
      <c r="A3141" t="s">
        <v>3372</v>
      </c>
      <c r="B3141" s="1">
        <v>46135</v>
      </c>
      <c r="C3141" s="1">
        <v>46138</v>
      </c>
      <c r="D3141" t="s">
        <v>113</v>
      </c>
      <c r="E3141" t="s">
        <v>232</v>
      </c>
      <c r="F3141" s="2">
        <v>0.39583333333333331</v>
      </c>
      <c r="G3141">
        <v>8</v>
      </c>
      <c r="H3141">
        <v>1</v>
      </c>
      <c r="I3141">
        <v>240</v>
      </c>
      <c r="J3141">
        <v>24</v>
      </c>
      <c r="K3141">
        <v>0</v>
      </c>
      <c r="L3141" t="s">
        <v>193</v>
      </c>
      <c r="M3141" t="s">
        <v>172</v>
      </c>
      <c r="N3141">
        <v>31</v>
      </c>
      <c r="O3141" t="s">
        <v>173</v>
      </c>
      <c r="P3141" t="s">
        <v>174</v>
      </c>
      <c r="Q3141" t="s">
        <v>175</v>
      </c>
    </row>
    <row r="3142" spans="1:17" x14ac:dyDescent="0.25">
      <c r="A3142" t="s">
        <v>3373</v>
      </c>
      <c r="B3142" s="1">
        <v>46110</v>
      </c>
      <c r="C3142" s="1">
        <v>46113</v>
      </c>
      <c r="D3142" t="s">
        <v>39</v>
      </c>
      <c r="E3142" t="s">
        <v>205</v>
      </c>
      <c r="F3142" s="2">
        <v>0.64583333333333337</v>
      </c>
      <c r="G3142">
        <v>6</v>
      </c>
      <c r="H3142">
        <v>4</v>
      </c>
      <c r="I3142">
        <v>380</v>
      </c>
      <c r="J3142">
        <v>42</v>
      </c>
      <c r="K3142">
        <v>0</v>
      </c>
      <c r="L3142" t="s">
        <v>188</v>
      </c>
      <c r="M3142" t="s">
        <v>172</v>
      </c>
      <c r="N3142">
        <v>59</v>
      </c>
      <c r="O3142" t="s">
        <v>173</v>
      </c>
      <c r="P3142" t="s">
        <v>174</v>
      </c>
      <c r="Q3142" t="s">
        <v>180</v>
      </c>
    </row>
    <row r="3143" spans="1:17" x14ac:dyDescent="0.25">
      <c r="A3143" t="s">
        <v>3374</v>
      </c>
      <c r="B3143" s="1">
        <v>46049</v>
      </c>
      <c r="C3143" s="1">
        <v>46055</v>
      </c>
      <c r="D3143" t="s">
        <v>53</v>
      </c>
      <c r="E3143" t="s">
        <v>177</v>
      </c>
      <c r="F3143" s="2">
        <v>0.88541666666666663</v>
      </c>
      <c r="G3143">
        <v>2</v>
      </c>
      <c r="H3143">
        <v>2</v>
      </c>
      <c r="I3143">
        <v>180</v>
      </c>
      <c r="J3143">
        <v>30</v>
      </c>
      <c r="K3143">
        <v>0</v>
      </c>
      <c r="L3143" t="s">
        <v>171</v>
      </c>
      <c r="M3143" t="s">
        <v>172</v>
      </c>
      <c r="N3143">
        <v>25</v>
      </c>
      <c r="O3143" t="s">
        <v>173</v>
      </c>
      <c r="P3143" t="s">
        <v>185</v>
      </c>
      <c r="Q3143" t="s">
        <v>175</v>
      </c>
    </row>
    <row r="3144" spans="1:17" x14ac:dyDescent="0.25">
      <c r="A3144" t="s">
        <v>3375</v>
      </c>
      <c r="B3144" s="1">
        <v>46072</v>
      </c>
      <c r="C3144" s="1">
        <v>46073</v>
      </c>
      <c r="D3144" t="s">
        <v>21</v>
      </c>
      <c r="E3144" t="s">
        <v>220</v>
      </c>
      <c r="F3144" s="2">
        <v>0.53125</v>
      </c>
      <c r="G3144">
        <v>5</v>
      </c>
      <c r="H3144">
        <v>3</v>
      </c>
      <c r="I3144">
        <v>240</v>
      </c>
      <c r="J3144">
        <v>36</v>
      </c>
      <c r="K3144">
        <v>20</v>
      </c>
      <c r="L3144" t="s">
        <v>188</v>
      </c>
      <c r="M3144" t="s">
        <v>172</v>
      </c>
      <c r="N3144">
        <v>49</v>
      </c>
      <c r="O3144" t="s">
        <v>184</v>
      </c>
      <c r="P3144" t="s">
        <v>174</v>
      </c>
      <c r="Q3144" t="s">
        <v>175</v>
      </c>
    </row>
    <row r="3145" spans="1:17" x14ac:dyDescent="0.25">
      <c r="A3145" t="s">
        <v>3376</v>
      </c>
      <c r="B3145" s="1">
        <v>46028</v>
      </c>
      <c r="C3145" s="1">
        <v>46034</v>
      </c>
      <c r="D3145" t="s">
        <v>113</v>
      </c>
      <c r="E3145" t="s">
        <v>224</v>
      </c>
      <c r="F3145" s="2">
        <v>0.39583333333333331</v>
      </c>
      <c r="G3145">
        <v>5</v>
      </c>
      <c r="H3145">
        <v>3</v>
      </c>
      <c r="I3145">
        <v>420</v>
      </c>
      <c r="J3145">
        <v>36</v>
      </c>
      <c r="K3145">
        <v>0</v>
      </c>
      <c r="L3145" t="s">
        <v>193</v>
      </c>
      <c r="M3145" t="s">
        <v>172</v>
      </c>
      <c r="N3145">
        <v>40</v>
      </c>
      <c r="O3145" t="s">
        <v>179</v>
      </c>
      <c r="P3145" t="s">
        <v>174</v>
      </c>
      <c r="Q3145" t="s">
        <v>180</v>
      </c>
    </row>
    <row r="3146" spans="1:17" x14ac:dyDescent="0.25">
      <c r="A3146" t="s">
        <v>3377</v>
      </c>
      <c r="B3146" s="1">
        <v>46128</v>
      </c>
      <c r="C3146" s="1">
        <v>46130</v>
      </c>
      <c r="D3146" t="s">
        <v>119</v>
      </c>
      <c r="E3146" t="s">
        <v>228</v>
      </c>
      <c r="F3146" s="2">
        <v>0.39583333333333331</v>
      </c>
      <c r="G3146">
        <v>6</v>
      </c>
      <c r="H3146">
        <v>3</v>
      </c>
      <c r="I3146">
        <v>280</v>
      </c>
      <c r="J3146">
        <v>36</v>
      </c>
      <c r="K3146">
        <v>40</v>
      </c>
      <c r="L3146" t="s">
        <v>171</v>
      </c>
      <c r="M3146" t="s">
        <v>172</v>
      </c>
      <c r="N3146">
        <v>39</v>
      </c>
      <c r="O3146" t="s">
        <v>173</v>
      </c>
      <c r="P3146" t="s">
        <v>174</v>
      </c>
      <c r="Q3146" t="s">
        <v>229</v>
      </c>
    </row>
    <row r="3147" spans="1:17" x14ac:dyDescent="0.25">
      <c r="A3147" t="s">
        <v>3378</v>
      </c>
      <c r="B3147" s="1">
        <v>46132</v>
      </c>
      <c r="C3147" s="1">
        <v>46133</v>
      </c>
      <c r="D3147" t="s">
        <v>143</v>
      </c>
      <c r="E3147" t="s">
        <v>237</v>
      </c>
      <c r="F3147" s="2">
        <v>0.64583333333333337</v>
      </c>
      <c r="G3147">
        <v>1</v>
      </c>
      <c r="H3147">
        <v>1</v>
      </c>
      <c r="I3147">
        <v>260</v>
      </c>
      <c r="J3147">
        <v>24</v>
      </c>
      <c r="K3147">
        <v>0</v>
      </c>
      <c r="L3147" t="s">
        <v>188</v>
      </c>
      <c r="M3147" t="s">
        <v>172</v>
      </c>
      <c r="N3147">
        <v>51</v>
      </c>
      <c r="O3147" t="s">
        <v>184</v>
      </c>
      <c r="P3147" t="s">
        <v>185</v>
      </c>
      <c r="Q3147" t="s">
        <v>175</v>
      </c>
    </row>
    <row r="3148" spans="1:17" x14ac:dyDescent="0.25">
      <c r="A3148" t="s">
        <v>3379</v>
      </c>
      <c r="B3148" s="1">
        <v>46180</v>
      </c>
      <c r="C3148" s="1">
        <v>46187</v>
      </c>
      <c r="D3148" t="s">
        <v>140</v>
      </c>
      <c r="E3148" t="s">
        <v>249</v>
      </c>
      <c r="F3148" s="2">
        <v>0.88541666666666663</v>
      </c>
      <c r="G3148">
        <v>5</v>
      </c>
      <c r="H3148">
        <v>2</v>
      </c>
      <c r="I3148">
        <v>240</v>
      </c>
      <c r="J3148">
        <v>30</v>
      </c>
      <c r="K3148">
        <v>40</v>
      </c>
      <c r="L3148" t="s">
        <v>193</v>
      </c>
      <c r="M3148" t="s">
        <v>172</v>
      </c>
      <c r="N3148">
        <v>20</v>
      </c>
      <c r="O3148" t="s">
        <v>173</v>
      </c>
      <c r="P3148" t="s">
        <v>185</v>
      </c>
      <c r="Q3148" t="s">
        <v>229</v>
      </c>
    </row>
    <row r="3149" spans="1:17" x14ac:dyDescent="0.25">
      <c r="A3149" t="s">
        <v>3380</v>
      </c>
      <c r="B3149" s="1">
        <v>46070</v>
      </c>
      <c r="C3149" s="1">
        <v>46076</v>
      </c>
      <c r="D3149" t="s">
        <v>75</v>
      </c>
      <c r="E3149" t="s">
        <v>241</v>
      </c>
      <c r="F3149" s="2">
        <v>0.77083333333333337</v>
      </c>
      <c r="G3149">
        <v>5</v>
      </c>
      <c r="H3149">
        <v>1</v>
      </c>
      <c r="I3149">
        <v>240</v>
      </c>
      <c r="J3149">
        <v>24</v>
      </c>
      <c r="K3149">
        <v>20</v>
      </c>
      <c r="L3149" t="s">
        <v>183</v>
      </c>
      <c r="M3149" t="s">
        <v>172</v>
      </c>
      <c r="N3149">
        <v>23</v>
      </c>
      <c r="O3149" t="s">
        <v>179</v>
      </c>
      <c r="P3149" t="s">
        <v>185</v>
      </c>
      <c r="Q3149" t="s">
        <v>175</v>
      </c>
    </row>
    <row r="3150" spans="1:17" x14ac:dyDescent="0.25">
      <c r="A3150" t="s">
        <v>3381</v>
      </c>
      <c r="B3150" s="1">
        <v>46033</v>
      </c>
      <c r="C3150" s="1">
        <v>46040</v>
      </c>
      <c r="D3150" t="s">
        <v>143</v>
      </c>
      <c r="E3150" t="s">
        <v>199</v>
      </c>
      <c r="F3150" s="2">
        <v>0.53125</v>
      </c>
      <c r="G3150">
        <v>5</v>
      </c>
      <c r="H3150">
        <v>1</v>
      </c>
      <c r="I3150">
        <v>180</v>
      </c>
      <c r="J3150">
        <v>24</v>
      </c>
      <c r="K3150">
        <v>40</v>
      </c>
      <c r="L3150" t="s">
        <v>188</v>
      </c>
      <c r="M3150" t="s">
        <v>172</v>
      </c>
      <c r="N3150">
        <v>35</v>
      </c>
      <c r="O3150" t="s">
        <v>179</v>
      </c>
      <c r="P3150" t="s">
        <v>174</v>
      </c>
      <c r="Q3150" t="s">
        <v>175</v>
      </c>
    </row>
    <row r="3151" spans="1:17" x14ac:dyDescent="0.25">
      <c r="A3151" t="s">
        <v>3382</v>
      </c>
      <c r="B3151" s="1">
        <v>46177</v>
      </c>
      <c r="C3151" s="1">
        <v>46179</v>
      </c>
      <c r="D3151" t="s">
        <v>10</v>
      </c>
      <c r="E3151" t="s">
        <v>195</v>
      </c>
      <c r="F3151" s="2">
        <v>0.39583333333333331</v>
      </c>
      <c r="G3151">
        <v>4</v>
      </c>
      <c r="H3151">
        <v>4</v>
      </c>
      <c r="I3151">
        <v>220</v>
      </c>
      <c r="J3151">
        <v>42</v>
      </c>
      <c r="K3151">
        <v>40</v>
      </c>
      <c r="L3151" t="s">
        <v>188</v>
      </c>
      <c r="M3151" t="s">
        <v>172</v>
      </c>
      <c r="N3151">
        <v>43</v>
      </c>
      <c r="O3151" t="s">
        <v>173</v>
      </c>
      <c r="P3151" t="s">
        <v>174</v>
      </c>
      <c r="Q3151" t="s">
        <v>175</v>
      </c>
    </row>
    <row r="3152" spans="1:17" x14ac:dyDescent="0.25">
      <c r="A3152" t="s">
        <v>3383</v>
      </c>
      <c r="B3152" s="1">
        <v>46189</v>
      </c>
      <c r="C3152" s="1">
        <v>46193</v>
      </c>
      <c r="D3152" t="s">
        <v>68</v>
      </c>
      <c r="E3152" t="s">
        <v>280</v>
      </c>
      <c r="F3152" s="2">
        <v>0.88541666666666663</v>
      </c>
      <c r="G3152">
        <v>5</v>
      </c>
      <c r="H3152">
        <v>5</v>
      </c>
      <c r="I3152">
        <v>240</v>
      </c>
      <c r="J3152">
        <v>48</v>
      </c>
      <c r="K3152">
        <v>0</v>
      </c>
      <c r="L3152" t="s">
        <v>183</v>
      </c>
      <c r="M3152" t="s">
        <v>172</v>
      </c>
      <c r="N3152">
        <v>52</v>
      </c>
      <c r="O3152" t="s">
        <v>179</v>
      </c>
      <c r="P3152" t="s">
        <v>174</v>
      </c>
      <c r="Q3152" t="s">
        <v>175</v>
      </c>
    </row>
    <row r="3153" spans="1:17" x14ac:dyDescent="0.25">
      <c r="A3153" t="s">
        <v>3384</v>
      </c>
      <c r="B3153" s="1">
        <v>46066</v>
      </c>
      <c r="C3153" s="1">
        <v>46073</v>
      </c>
      <c r="D3153" t="s">
        <v>31</v>
      </c>
      <c r="E3153" t="s">
        <v>226</v>
      </c>
      <c r="F3153" s="2">
        <v>0.53125</v>
      </c>
      <c r="G3153">
        <v>2</v>
      </c>
      <c r="H3153">
        <v>5</v>
      </c>
      <c r="I3153">
        <v>160</v>
      </c>
      <c r="J3153">
        <v>48</v>
      </c>
      <c r="K3153">
        <v>0</v>
      </c>
      <c r="L3153" t="s">
        <v>171</v>
      </c>
      <c r="M3153" t="s">
        <v>172</v>
      </c>
      <c r="N3153">
        <v>31</v>
      </c>
      <c r="O3153" t="s">
        <v>184</v>
      </c>
      <c r="P3153" t="s">
        <v>174</v>
      </c>
      <c r="Q3153" t="s">
        <v>175</v>
      </c>
    </row>
    <row r="3154" spans="1:17" x14ac:dyDescent="0.25">
      <c r="A3154" t="s">
        <v>3385</v>
      </c>
      <c r="B3154" s="1">
        <v>46106</v>
      </c>
      <c r="C3154" s="1">
        <v>46110</v>
      </c>
      <c r="D3154" t="s">
        <v>10</v>
      </c>
      <c r="E3154" t="s">
        <v>201</v>
      </c>
      <c r="F3154" s="2">
        <v>0.77083333333333337</v>
      </c>
      <c r="G3154">
        <v>6</v>
      </c>
      <c r="H3154">
        <v>4</v>
      </c>
      <c r="I3154">
        <v>360</v>
      </c>
      <c r="J3154">
        <v>42</v>
      </c>
      <c r="K3154">
        <v>40</v>
      </c>
      <c r="L3154" t="s">
        <v>178</v>
      </c>
      <c r="M3154" t="s">
        <v>172</v>
      </c>
      <c r="N3154">
        <v>36</v>
      </c>
      <c r="O3154" t="s">
        <v>179</v>
      </c>
      <c r="P3154" t="s">
        <v>174</v>
      </c>
      <c r="Q3154" t="s">
        <v>180</v>
      </c>
    </row>
    <row r="3155" spans="1:17" x14ac:dyDescent="0.25">
      <c r="A3155" t="s">
        <v>3386</v>
      </c>
      <c r="B3155" s="1">
        <v>46152</v>
      </c>
      <c r="C3155" s="1">
        <v>46158</v>
      </c>
      <c r="D3155" t="s">
        <v>117</v>
      </c>
      <c r="E3155" t="s">
        <v>289</v>
      </c>
      <c r="F3155" s="2">
        <v>0.88541666666666663</v>
      </c>
      <c r="G3155">
        <v>2</v>
      </c>
      <c r="H3155">
        <v>2</v>
      </c>
      <c r="I3155">
        <v>460</v>
      </c>
      <c r="J3155">
        <v>30</v>
      </c>
      <c r="K3155">
        <v>20</v>
      </c>
      <c r="L3155" t="s">
        <v>178</v>
      </c>
      <c r="M3155" t="s">
        <v>172</v>
      </c>
      <c r="N3155">
        <v>58</v>
      </c>
      <c r="O3155" t="s">
        <v>184</v>
      </c>
      <c r="P3155" t="s">
        <v>174</v>
      </c>
      <c r="Q3155" t="s">
        <v>180</v>
      </c>
    </row>
    <row r="3156" spans="1:17" x14ac:dyDescent="0.25">
      <c r="A3156" t="s">
        <v>3387</v>
      </c>
      <c r="B3156" s="1">
        <v>46125</v>
      </c>
      <c r="C3156" s="1">
        <v>46131</v>
      </c>
      <c r="D3156" t="s">
        <v>149</v>
      </c>
      <c r="E3156" t="s">
        <v>256</v>
      </c>
      <c r="F3156" s="2">
        <v>0.64583333333333337</v>
      </c>
      <c r="G3156">
        <v>6</v>
      </c>
      <c r="H3156">
        <v>3</v>
      </c>
      <c r="I3156">
        <v>240</v>
      </c>
      <c r="J3156">
        <v>36</v>
      </c>
      <c r="K3156">
        <v>0</v>
      </c>
      <c r="L3156" t="s">
        <v>188</v>
      </c>
      <c r="M3156" t="s">
        <v>263</v>
      </c>
      <c r="N3156">
        <v>59</v>
      </c>
      <c r="O3156" t="s">
        <v>184</v>
      </c>
      <c r="P3156" t="s">
        <v>185</v>
      </c>
      <c r="Q3156" t="s">
        <v>175</v>
      </c>
    </row>
    <row r="3157" spans="1:17" x14ac:dyDescent="0.25">
      <c r="A3157" t="s">
        <v>3388</v>
      </c>
      <c r="B3157" s="1">
        <v>46162</v>
      </c>
      <c r="C3157" s="1">
        <v>46165</v>
      </c>
      <c r="D3157" t="s">
        <v>75</v>
      </c>
      <c r="E3157" t="s">
        <v>289</v>
      </c>
      <c r="F3157" s="2">
        <v>0.88541666666666663</v>
      </c>
      <c r="G3157">
        <v>1</v>
      </c>
      <c r="H3157">
        <v>1</v>
      </c>
      <c r="I3157">
        <v>280</v>
      </c>
      <c r="J3157">
        <v>24</v>
      </c>
      <c r="K3157">
        <v>40</v>
      </c>
      <c r="L3157" t="s">
        <v>183</v>
      </c>
      <c r="M3157" t="s">
        <v>172</v>
      </c>
      <c r="N3157">
        <v>20</v>
      </c>
      <c r="O3157" t="s">
        <v>179</v>
      </c>
      <c r="P3157" t="s">
        <v>185</v>
      </c>
      <c r="Q3157" t="s">
        <v>175</v>
      </c>
    </row>
    <row r="3158" spans="1:17" x14ac:dyDescent="0.25">
      <c r="A3158" t="s">
        <v>3389</v>
      </c>
      <c r="B3158" s="1">
        <v>46060</v>
      </c>
      <c r="C3158" s="1">
        <v>46061</v>
      </c>
      <c r="D3158" t="s">
        <v>90</v>
      </c>
      <c r="E3158" t="s">
        <v>203</v>
      </c>
      <c r="F3158" s="2">
        <v>0.64583333333333337</v>
      </c>
      <c r="G3158">
        <v>2</v>
      </c>
      <c r="H3158">
        <v>4</v>
      </c>
      <c r="I3158">
        <v>200</v>
      </c>
      <c r="J3158">
        <v>42</v>
      </c>
      <c r="K3158">
        <v>150</v>
      </c>
      <c r="L3158" t="s">
        <v>183</v>
      </c>
      <c r="M3158" t="s">
        <v>172</v>
      </c>
      <c r="N3158">
        <v>18</v>
      </c>
      <c r="O3158" t="s">
        <v>179</v>
      </c>
      <c r="P3158" t="s">
        <v>174</v>
      </c>
      <c r="Q3158" t="s">
        <v>175</v>
      </c>
    </row>
    <row r="3159" spans="1:17" x14ac:dyDescent="0.25">
      <c r="A3159" t="s">
        <v>3390</v>
      </c>
      <c r="B3159" s="1">
        <v>46118</v>
      </c>
      <c r="C3159" s="1">
        <v>46124</v>
      </c>
      <c r="D3159" t="s">
        <v>84</v>
      </c>
      <c r="E3159" t="s">
        <v>222</v>
      </c>
      <c r="F3159" s="2">
        <v>0.88541666666666663</v>
      </c>
      <c r="G3159">
        <v>4</v>
      </c>
      <c r="H3159">
        <v>1</v>
      </c>
      <c r="I3159">
        <v>240</v>
      </c>
      <c r="J3159">
        <v>24</v>
      </c>
      <c r="K3159">
        <v>0</v>
      </c>
      <c r="L3159" t="s">
        <v>183</v>
      </c>
      <c r="M3159" t="s">
        <v>172</v>
      </c>
      <c r="N3159">
        <v>23</v>
      </c>
      <c r="O3159" t="s">
        <v>184</v>
      </c>
      <c r="P3159" t="s">
        <v>174</v>
      </c>
      <c r="Q3159" t="s">
        <v>175</v>
      </c>
    </row>
    <row r="3160" spans="1:17" x14ac:dyDescent="0.25">
      <c r="A3160" t="s">
        <v>3391</v>
      </c>
      <c r="B3160" s="1">
        <v>46024</v>
      </c>
      <c r="C3160" s="1">
        <v>46030</v>
      </c>
      <c r="D3160" t="s">
        <v>29</v>
      </c>
      <c r="E3160" t="s">
        <v>272</v>
      </c>
      <c r="F3160" s="2">
        <v>0.9375</v>
      </c>
      <c r="G3160">
        <v>3</v>
      </c>
      <c r="H3160">
        <v>1</v>
      </c>
      <c r="I3160">
        <v>280</v>
      </c>
      <c r="J3160">
        <v>24</v>
      </c>
      <c r="K3160">
        <v>20</v>
      </c>
      <c r="L3160" t="s">
        <v>183</v>
      </c>
      <c r="M3160" t="s">
        <v>172</v>
      </c>
      <c r="N3160">
        <v>42</v>
      </c>
      <c r="O3160" t="s">
        <v>184</v>
      </c>
      <c r="P3160" t="s">
        <v>185</v>
      </c>
      <c r="Q3160" t="s">
        <v>229</v>
      </c>
    </row>
    <row r="3161" spans="1:17" x14ac:dyDescent="0.25">
      <c r="A3161" t="s">
        <v>3392</v>
      </c>
      <c r="B3161" s="1">
        <v>46081</v>
      </c>
      <c r="C3161" s="1">
        <v>46084</v>
      </c>
      <c r="D3161" t="s">
        <v>21</v>
      </c>
      <c r="E3161" t="s">
        <v>274</v>
      </c>
      <c r="F3161" s="2">
        <v>0.39583333333333331</v>
      </c>
      <c r="G3161">
        <v>2</v>
      </c>
      <c r="H3161">
        <v>1</v>
      </c>
      <c r="I3161">
        <v>240</v>
      </c>
      <c r="J3161">
        <v>24</v>
      </c>
      <c r="K3161">
        <v>20</v>
      </c>
      <c r="L3161" t="s">
        <v>193</v>
      </c>
      <c r="M3161" t="s">
        <v>172</v>
      </c>
      <c r="N3161">
        <v>24</v>
      </c>
      <c r="O3161" t="s">
        <v>179</v>
      </c>
      <c r="P3161" t="s">
        <v>185</v>
      </c>
      <c r="Q3161" t="s">
        <v>175</v>
      </c>
    </row>
    <row r="3162" spans="1:17" x14ac:dyDescent="0.25">
      <c r="A3162" t="s">
        <v>3393</v>
      </c>
      <c r="B3162" s="1">
        <v>46053</v>
      </c>
      <c r="C3162" s="1">
        <v>46057</v>
      </c>
      <c r="D3162" t="s">
        <v>39</v>
      </c>
      <c r="E3162" t="s">
        <v>216</v>
      </c>
      <c r="F3162" s="2">
        <v>0.88541666666666663</v>
      </c>
      <c r="G3162">
        <v>3</v>
      </c>
      <c r="H3162">
        <v>1</v>
      </c>
      <c r="I3162">
        <v>180</v>
      </c>
      <c r="J3162">
        <v>24</v>
      </c>
      <c r="K3162">
        <v>60</v>
      </c>
      <c r="L3162" t="s">
        <v>188</v>
      </c>
      <c r="M3162" t="s">
        <v>172</v>
      </c>
      <c r="N3162">
        <v>58</v>
      </c>
      <c r="O3162" t="s">
        <v>173</v>
      </c>
      <c r="P3162" t="s">
        <v>174</v>
      </c>
      <c r="Q3162" t="s">
        <v>175</v>
      </c>
    </row>
    <row r="3163" spans="1:17" x14ac:dyDescent="0.25">
      <c r="A3163" t="s">
        <v>3394</v>
      </c>
      <c r="B3163" s="1">
        <v>46176</v>
      </c>
      <c r="C3163" s="1">
        <v>46176</v>
      </c>
      <c r="D3163" t="s">
        <v>10</v>
      </c>
      <c r="E3163" t="s">
        <v>344</v>
      </c>
      <c r="F3163" s="2">
        <v>0.53125</v>
      </c>
      <c r="G3163">
        <v>4</v>
      </c>
      <c r="H3163">
        <v>4</v>
      </c>
      <c r="I3163">
        <v>280</v>
      </c>
      <c r="J3163">
        <v>42</v>
      </c>
      <c r="K3163">
        <v>60</v>
      </c>
      <c r="L3163" t="s">
        <v>183</v>
      </c>
      <c r="M3163" t="s">
        <v>172</v>
      </c>
      <c r="N3163">
        <v>40</v>
      </c>
      <c r="O3163" t="s">
        <v>184</v>
      </c>
      <c r="P3163" t="s">
        <v>185</v>
      </c>
      <c r="Q3163" t="s">
        <v>229</v>
      </c>
    </row>
    <row r="3164" spans="1:17" x14ac:dyDescent="0.25">
      <c r="A3164" t="s">
        <v>3395</v>
      </c>
      <c r="B3164" s="1">
        <v>46045</v>
      </c>
      <c r="C3164" s="1">
        <v>46052</v>
      </c>
      <c r="D3164" t="s">
        <v>117</v>
      </c>
      <c r="E3164" t="s">
        <v>237</v>
      </c>
      <c r="F3164" s="2">
        <v>0.53125</v>
      </c>
      <c r="G3164">
        <v>6</v>
      </c>
      <c r="H3164">
        <v>2</v>
      </c>
      <c r="I3164">
        <v>260</v>
      </c>
      <c r="J3164">
        <v>30</v>
      </c>
      <c r="K3164">
        <v>0</v>
      </c>
      <c r="L3164" t="s">
        <v>183</v>
      </c>
      <c r="M3164" t="s">
        <v>172</v>
      </c>
      <c r="N3164">
        <v>19</v>
      </c>
      <c r="O3164" t="s">
        <v>173</v>
      </c>
      <c r="P3164" t="s">
        <v>185</v>
      </c>
      <c r="Q3164" t="s">
        <v>175</v>
      </c>
    </row>
    <row r="3165" spans="1:17" x14ac:dyDescent="0.25">
      <c r="A3165" t="s">
        <v>3396</v>
      </c>
      <c r="B3165" s="1">
        <v>46145</v>
      </c>
      <c r="C3165" s="1">
        <v>46146</v>
      </c>
      <c r="D3165" t="s">
        <v>17</v>
      </c>
      <c r="E3165" t="s">
        <v>241</v>
      </c>
      <c r="F3165" s="2">
        <v>0.53125</v>
      </c>
      <c r="G3165">
        <v>3</v>
      </c>
      <c r="H3165">
        <v>4</v>
      </c>
      <c r="I3165">
        <v>240</v>
      </c>
      <c r="J3165">
        <v>42</v>
      </c>
      <c r="K3165">
        <v>0</v>
      </c>
      <c r="L3165" t="s">
        <v>193</v>
      </c>
      <c r="M3165" t="s">
        <v>172</v>
      </c>
      <c r="N3165">
        <v>28</v>
      </c>
      <c r="O3165" t="s">
        <v>184</v>
      </c>
      <c r="P3165" t="s">
        <v>185</v>
      </c>
      <c r="Q3165" t="s">
        <v>175</v>
      </c>
    </row>
    <row r="3166" spans="1:17" x14ac:dyDescent="0.25">
      <c r="A3166" t="s">
        <v>3397</v>
      </c>
      <c r="B3166" s="1">
        <v>46096</v>
      </c>
      <c r="C3166" s="1">
        <v>46097</v>
      </c>
      <c r="D3166" t="s">
        <v>96</v>
      </c>
      <c r="E3166" t="s">
        <v>214</v>
      </c>
      <c r="F3166" s="2">
        <v>0.53125</v>
      </c>
      <c r="G3166">
        <v>8</v>
      </c>
      <c r="H3166">
        <v>2</v>
      </c>
      <c r="I3166">
        <v>180</v>
      </c>
      <c r="J3166">
        <v>30</v>
      </c>
      <c r="K3166">
        <v>0</v>
      </c>
      <c r="L3166" t="s">
        <v>171</v>
      </c>
      <c r="M3166" t="s">
        <v>172</v>
      </c>
      <c r="N3166">
        <v>27</v>
      </c>
      <c r="O3166" t="s">
        <v>173</v>
      </c>
      <c r="P3166" t="s">
        <v>185</v>
      </c>
      <c r="Q3166" t="s">
        <v>175</v>
      </c>
    </row>
    <row r="3167" spans="1:17" x14ac:dyDescent="0.25">
      <c r="A3167" t="s">
        <v>3398</v>
      </c>
      <c r="B3167" s="1">
        <v>46200</v>
      </c>
      <c r="C3167" s="1">
        <v>46205</v>
      </c>
      <c r="D3167" t="s">
        <v>29</v>
      </c>
      <c r="E3167" t="s">
        <v>226</v>
      </c>
      <c r="F3167" s="2">
        <v>0.88541666666666663</v>
      </c>
      <c r="G3167">
        <v>1</v>
      </c>
      <c r="H3167">
        <v>3</v>
      </c>
      <c r="I3167">
        <v>160</v>
      </c>
      <c r="J3167">
        <v>36</v>
      </c>
      <c r="K3167">
        <v>150</v>
      </c>
      <c r="L3167" t="s">
        <v>193</v>
      </c>
      <c r="M3167" t="s">
        <v>172</v>
      </c>
      <c r="N3167">
        <v>51</v>
      </c>
      <c r="O3167" t="s">
        <v>173</v>
      </c>
      <c r="P3167" t="s">
        <v>174</v>
      </c>
      <c r="Q3167" t="s">
        <v>175</v>
      </c>
    </row>
    <row r="3168" spans="1:17" x14ac:dyDescent="0.25">
      <c r="A3168" t="s">
        <v>3399</v>
      </c>
      <c r="B3168" s="1">
        <v>46048</v>
      </c>
      <c r="C3168" s="1">
        <v>46055</v>
      </c>
      <c r="D3168" t="s">
        <v>146</v>
      </c>
      <c r="E3168" t="s">
        <v>445</v>
      </c>
      <c r="F3168" s="2">
        <v>0.53125</v>
      </c>
      <c r="G3168">
        <v>5</v>
      </c>
      <c r="H3168">
        <v>1</v>
      </c>
      <c r="I3168">
        <v>240</v>
      </c>
      <c r="J3168">
        <v>24</v>
      </c>
      <c r="K3168">
        <v>0</v>
      </c>
      <c r="L3168" t="s">
        <v>171</v>
      </c>
      <c r="M3168" t="s">
        <v>172</v>
      </c>
      <c r="N3168">
        <v>25</v>
      </c>
      <c r="O3168" t="s">
        <v>184</v>
      </c>
      <c r="P3168" t="s">
        <v>185</v>
      </c>
      <c r="Q3168" t="s">
        <v>175</v>
      </c>
    </row>
    <row r="3169" spans="1:17" x14ac:dyDescent="0.25">
      <c r="A3169" t="s">
        <v>3400</v>
      </c>
      <c r="B3169" s="1">
        <v>46101</v>
      </c>
      <c r="C3169" s="1">
        <v>46107</v>
      </c>
      <c r="D3169" t="s">
        <v>58</v>
      </c>
      <c r="E3169" t="s">
        <v>203</v>
      </c>
      <c r="F3169" s="2">
        <v>0.39583333333333331</v>
      </c>
      <c r="G3169">
        <v>1</v>
      </c>
      <c r="H3169">
        <v>3</v>
      </c>
      <c r="I3169">
        <v>200</v>
      </c>
      <c r="J3169">
        <v>36</v>
      </c>
      <c r="K3169">
        <v>100</v>
      </c>
      <c r="L3169" t="s">
        <v>193</v>
      </c>
      <c r="M3169" t="s">
        <v>172</v>
      </c>
      <c r="N3169">
        <v>34</v>
      </c>
      <c r="O3169" t="s">
        <v>184</v>
      </c>
      <c r="P3169" t="s">
        <v>185</v>
      </c>
      <c r="Q3169" t="s">
        <v>175</v>
      </c>
    </row>
    <row r="3170" spans="1:17" x14ac:dyDescent="0.25">
      <c r="A3170" t="s">
        <v>3401</v>
      </c>
      <c r="B3170" s="1">
        <v>46102</v>
      </c>
      <c r="C3170" s="1">
        <v>46107</v>
      </c>
      <c r="D3170" t="s">
        <v>93</v>
      </c>
      <c r="E3170" t="s">
        <v>177</v>
      </c>
      <c r="F3170" s="2">
        <v>0.39583333333333331</v>
      </c>
      <c r="G3170">
        <v>6</v>
      </c>
      <c r="H3170">
        <v>3</v>
      </c>
      <c r="I3170">
        <v>180</v>
      </c>
      <c r="J3170">
        <v>36</v>
      </c>
      <c r="K3170">
        <v>60</v>
      </c>
      <c r="L3170" t="s">
        <v>188</v>
      </c>
      <c r="M3170" t="s">
        <v>172</v>
      </c>
      <c r="N3170">
        <v>18</v>
      </c>
      <c r="O3170" t="s">
        <v>184</v>
      </c>
      <c r="P3170" t="s">
        <v>185</v>
      </c>
      <c r="Q3170" t="s">
        <v>175</v>
      </c>
    </row>
    <row r="3171" spans="1:17" x14ac:dyDescent="0.25">
      <c r="A3171" t="s">
        <v>3402</v>
      </c>
      <c r="B3171" s="1">
        <v>46045</v>
      </c>
      <c r="C3171" s="1">
        <v>46052</v>
      </c>
      <c r="D3171" t="s">
        <v>10</v>
      </c>
      <c r="E3171" t="s">
        <v>274</v>
      </c>
      <c r="F3171" s="2">
        <v>0.77083333333333337</v>
      </c>
      <c r="G3171">
        <v>4</v>
      </c>
      <c r="H3171">
        <v>3</v>
      </c>
      <c r="I3171">
        <v>240</v>
      </c>
      <c r="J3171">
        <v>36</v>
      </c>
      <c r="K3171">
        <v>0</v>
      </c>
      <c r="L3171" t="s">
        <v>171</v>
      </c>
      <c r="M3171" t="s">
        <v>172</v>
      </c>
      <c r="N3171">
        <v>26</v>
      </c>
      <c r="O3171" t="s">
        <v>179</v>
      </c>
      <c r="P3171" t="s">
        <v>174</v>
      </c>
      <c r="Q3171" t="s">
        <v>175</v>
      </c>
    </row>
    <row r="3172" spans="1:17" x14ac:dyDescent="0.25">
      <c r="A3172" t="s">
        <v>3403</v>
      </c>
      <c r="B3172" s="1">
        <v>46193</v>
      </c>
      <c r="C3172" s="1">
        <v>46194</v>
      </c>
      <c r="D3172" t="s">
        <v>61</v>
      </c>
      <c r="E3172" t="s">
        <v>249</v>
      </c>
      <c r="F3172" s="2">
        <v>0.64583333333333337</v>
      </c>
      <c r="G3172">
        <v>1</v>
      </c>
      <c r="H3172">
        <v>6</v>
      </c>
      <c r="I3172">
        <v>160</v>
      </c>
      <c r="J3172">
        <v>54</v>
      </c>
      <c r="K3172">
        <v>20</v>
      </c>
      <c r="L3172" t="s">
        <v>188</v>
      </c>
      <c r="M3172" t="s">
        <v>172</v>
      </c>
      <c r="N3172">
        <v>45</v>
      </c>
      <c r="O3172" t="s">
        <v>179</v>
      </c>
      <c r="P3172" t="s">
        <v>174</v>
      </c>
      <c r="Q3172" t="s">
        <v>175</v>
      </c>
    </row>
    <row r="3173" spans="1:17" x14ac:dyDescent="0.25">
      <c r="A3173" t="s">
        <v>3404</v>
      </c>
      <c r="B3173" s="1">
        <v>46193</v>
      </c>
      <c r="C3173" s="1">
        <v>46198</v>
      </c>
      <c r="D3173" t="s">
        <v>39</v>
      </c>
      <c r="E3173" t="s">
        <v>306</v>
      </c>
      <c r="F3173" s="2">
        <v>0.53125</v>
      </c>
      <c r="G3173">
        <v>3</v>
      </c>
      <c r="H3173">
        <v>4</v>
      </c>
      <c r="I3173">
        <v>260</v>
      </c>
      <c r="J3173">
        <v>42</v>
      </c>
      <c r="K3173">
        <v>40</v>
      </c>
      <c r="L3173" t="s">
        <v>188</v>
      </c>
      <c r="M3173" t="s">
        <v>172</v>
      </c>
      <c r="N3173">
        <v>53</v>
      </c>
      <c r="O3173" t="s">
        <v>179</v>
      </c>
      <c r="P3173" t="s">
        <v>185</v>
      </c>
      <c r="Q3173" t="s">
        <v>229</v>
      </c>
    </row>
    <row r="3174" spans="1:17" x14ac:dyDescent="0.25">
      <c r="A3174" t="s">
        <v>3405</v>
      </c>
      <c r="B3174" s="1">
        <v>46094</v>
      </c>
      <c r="C3174" s="1">
        <v>46097</v>
      </c>
      <c r="D3174" t="s">
        <v>35</v>
      </c>
      <c r="E3174" t="s">
        <v>218</v>
      </c>
      <c r="F3174" s="2">
        <v>0.39583333333333331</v>
      </c>
      <c r="G3174">
        <v>3</v>
      </c>
      <c r="H3174">
        <v>2</v>
      </c>
      <c r="I3174">
        <v>240</v>
      </c>
      <c r="J3174">
        <v>30</v>
      </c>
      <c r="K3174">
        <v>40</v>
      </c>
      <c r="L3174" t="s">
        <v>193</v>
      </c>
      <c r="M3174" t="s">
        <v>263</v>
      </c>
      <c r="N3174">
        <v>22</v>
      </c>
      <c r="O3174" t="s">
        <v>184</v>
      </c>
      <c r="P3174" t="s">
        <v>185</v>
      </c>
      <c r="Q3174" t="s">
        <v>175</v>
      </c>
    </row>
    <row r="3175" spans="1:17" x14ac:dyDescent="0.25">
      <c r="A3175" t="s">
        <v>3406</v>
      </c>
      <c r="B3175" s="1">
        <v>46191</v>
      </c>
      <c r="C3175" s="1">
        <v>46197</v>
      </c>
      <c r="D3175" t="s">
        <v>143</v>
      </c>
      <c r="E3175" t="s">
        <v>309</v>
      </c>
      <c r="F3175" s="2">
        <v>0.9375</v>
      </c>
      <c r="G3175">
        <v>7</v>
      </c>
      <c r="H3175">
        <v>5</v>
      </c>
      <c r="I3175">
        <v>160</v>
      </c>
      <c r="J3175">
        <v>48</v>
      </c>
      <c r="K3175">
        <v>20</v>
      </c>
      <c r="L3175" t="s">
        <v>178</v>
      </c>
      <c r="M3175" t="s">
        <v>172</v>
      </c>
      <c r="N3175">
        <v>21</v>
      </c>
      <c r="O3175" t="s">
        <v>179</v>
      </c>
      <c r="P3175" t="s">
        <v>174</v>
      </c>
      <c r="Q3175" t="s">
        <v>175</v>
      </c>
    </row>
    <row r="3176" spans="1:17" x14ac:dyDescent="0.25">
      <c r="A3176" t="s">
        <v>3407</v>
      </c>
      <c r="B3176" s="1">
        <v>46043</v>
      </c>
      <c r="C3176" s="1">
        <v>46049</v>
      </c>
      <c r="D3176" t="s">
        <v>140</v>
      </c>
      <c r="E3176" t="s">
        <v>222</v>
      </c>
      <c r="F3176" s="2">
        <v>0.64583333333333337</v>
      </c>
      <c r="G3176">
        <v>2</v>
      </c>
      <c r="H3176">
        <v>1</v>
      </c>
      <c r="I3176">
        <v>320</v>
      </c>
      <c r="J3176">
        <v>24</v>
      </c>
      <c r="K3176">
        <v>0</v>
      </c>
      <c r="L3176" t="s">
        <v>178</v>
      </c>
      <c r="M3176" t="s">
        <v>207</v>
      </c>
      <c r="N3176">
        <v>56</v>
      </c>
      <c r="O3176" t="s">
        <v>173</v>
      </c>
      <c r="P3176" t="s">
        <v>174</v>
      </c>
      <c r="Q3176" t="s">
        <v>229</v>
      </c>
    </row>
    <row r="3177" spans="1:17" x14ac:dyDescent="0.25">
      <c r="A3177" t="s">
        <v>3408</v>
      </c>
      <c r="B3177" s="1">
        <v>46083</v>
      </c>
      <c r="C3177" s="1">
        <v>46087</v>
      </c>
      <c r="D3177" t="s">
        <v>136</v>
      </c>
      <c r="E3177" t="s">
        <v>262</v>
      </c>
      <c r="F3177" s="2">
        <v>0.77083333333333337</v>
      </c>
      <c r="G3177">
        <v>5</v>
      </c>
      <c r="H3177">
        <v>2</v>
      </c>
      <c r="I3177">
        <v>260</v>
      </c>
      <c r="J3177">
        <v>30</v>
      </c>
      <c r="K3177">
        <v>0</v>
      </c>
      <c r="L3177" t="s">
        <v>178</v>
      </c>
      <c r="M3177" t="s">
        <v>172</v>
      </c>
      <c r="N3177">
        <v>36</v>
      </c>
      <c r="O3177" t="s">
        <v>179</v>
      </c>
      <c r="P3177" t="s">
        <v>174</v>
      </c>
      <c r="Q3177" t="s">
        <v>229</v>
      </c>
    </row>
    <row r="3178" spans="1:17" x14ac:dyDescent="0.25">
      <c r="A3178" t="s">
        <v>3409</v>
      </c>
      <c r="B3178" s="1">
        <v>46048</v>
      </c>
      <c r="C3178" s="1">
        <v>46054</v>
      </c>
      <c r="D3178" t="s">
        <v>110</v>
      </c>
      <c r="E3178" t="s">
        <v>220</v>
      </c>
      <c r="F3178" s="2">
        <v>0.9375</v>
      </c>
      <c r="G3178">
        <v>5</v>
      </c>
      <c r="H3178">
        <v>4</v>
      </c>
      <c r="I3178">
        <v>420</v>
      </c>
      <c r="J3178">
        <v>42</v>
      </c>
      <c r="K3178">
        <v>0</v>
      </c>
      <c r="L3178" t="s">
        <v>188</v>
      </c>
      <c r="M3178" t="s">
        <v>172</v>
      </c>
      <c r="N3178">
        <v>38</v>
      </c>
      <c r="O3178" t="s">
        <v>179</v>
      </c>
      <c r="P3178" t="s">
        <v>174</v>
      </c>
      <c r="Q3178" t="s">
        <v>180</v>
      </c>
    </row>
    <row r="3179" spans="1:17" x14ac:dyDescent="0.25">
      <c r="A3179" t="s">
        <v>3410</v>
      </c>
      <c r="B3179" s="1">
        <v>46144</v>
      </c>
      <c r="C3179" s="1">
        <v>46145</v>
      </c>
      <c r="D3179" t="s">
        <v>140</v>
      </c>
      <c r="E3179" t="s">
        <v>302</v>
      </c>
      <c r="F3179" s="2">
        <v>0.39583333333333331</v>
      </c>
      <c r="G3179">
        <v>1</v>
      </c>
      <c r="H3179">
        <v>3</v>
      </c>
      <c r="I3179">
        <v>240</v>
      </c>
      <c r="J3179">
        <v>36</v>
      </c>
      <c r="K3179">
        <v>40</v>
      </c>
      <c r="L3179" t="s">
        <v>193</v>
      </c>
      <c r="M3179" t="s">
        <v>172</v>
      </c>
      <c r="N3179">
        <v>58</v>
      </c>
      <c r="O3179" t="s">
        <v>173</v>
      </c>
      <c r="P3179" t="s">
        <v>174</v>
      </c>
      <c r="Q3179" t="s">
        <v>175</v>
      </c>
    </row>
    <row r="3180" spans="1:17" x14ac:dyDescent="0.25">
      <c r="A3180" t="s">
        <v>3411</v>
      </c>
      <c r="B3180" s="1">
        <v>46186</v>
      </c>
      <c r="C3180" s="1">
        <v>46193</v>
      </c>
      <c r="D3180" t="s">
        <v>75</v>
      </c>
      <c r="E3180" t="s">
        <v>192</v>
      </c>
      <c r="F3180" s="2">
        <v>0.53125</v>
      </c>
      <c r="G3180">
        <v>1</v>
      </c>
      <c r="H3180">
        <v>3</v>
      </c>
      <c r="I3180">
        <v>160</v>
      </c>
      <c r="J3180">
        <v>36</v>
      </c>
      <c r="K3180">
        <v>0</v>
      </c>
      <c r="L3180" t="s">
        <v>178</v>
      </c>
      <c r="M3180" t="s">
        <v>172</v>
      </c>
      <c r="N3180">
        <v>51</v>
      </c>
      <c r="O3180" t="s">
        <v>179</v>
      </c>
      <c r="P3180" t="s">
        <v>185</v>
      </c>
      <c r="Q3180" t="s">
        <v>175</v>
      </c>
    </row>
    <row r="3181" spans="1:17" x14ac:dyDescent="0.25">
      <c r="A3181" t="s">
        <v>3412</v>
      </c>
      <c r="B3181" s="1">
        <v>46185</v>
      </c>
      <c r="C3181" s="1">
        <v>46189</v>
      </c>
      <c r="D3181" t="s">
        <v>90</v>
      </c>
      <c r="E3181" t="s">
        <v>182</v>
      </c>
      <c r="F3181" s="2">
        <v>0.64583333333333337</v>
      </c>
      <c r="G3181">
        <v>8</v>
      </c>
      <c r="H3181">
        <v>4</v>
      </c>
      <c r="I3181">
        <v>240</v>
      </c>
      <c r="J3181">
        <v>42</v>
      </c>
      <c r="K3181">
        <v>0</v>
      </c>
      <c r="L3181" t="s">
        <v>183</v>
      </c>
      <c r="M3181" t="s">
        <v>172</v>
      </c>
      <c r="N3181">
        <v>32</v>
      </c>
      <c r="O3181" t="s">
        <v>184</v>
      </c>
      <c r="P3181" t="s">
        <v>185</v>
      </c>
      <c r="Q3181" t="s">
        <v>175</v>
      </c>
    </row>
    <row r="3182" spans="1:17" x14ac:dyDescent="0.25">
      <c r="A3182" t="s">
        <v>3413</v>
      </c>
      <c r="B3182" s="1">
        <v>46031</v>
      </c>
      <c r="C3182" s="1">
        <v>46032</v>
      </c>
      <c r="D3182" t="s">
        <v>96</v>
      </c>
      <c r="E3182" t="s">
        <v>280</v>
      </c>
      <c r="F3182" s="2">
        <v>0.9375</v>
      </c>
      <c r="G3182">
        <v>6</v>
      </c>
      <c r="H3182">
        <v>2</v>
      </c>
      <c r="I3182">
        <v>240</v>
      </c>
      <c r="J3182">
        <v>30</v>
      </c>
      <c r="K3182">
        <v>150</v>
      </c>
      <c r="L3182" t="s">
        <v>193</v>
      </c>
      <c r="M3182" t="s">
        <v>172</v>
      </c>
      <c r="N3182">
        <v>22</v>
      </c>
      <c r="O3182" t="s">
        <v>184</v>
      </c>
      <c r="P3182" t="s">
        <v>174</v>
      </c>
      <c r="Q3182" t="s">
        <v>175</v>
      </c>
    </row>
    <row r="3183" spans="1:17" x14ac:dyDescent="0.25">
      <c r="A3183" t="s">
        <v>3414</v>
      </c>
      <c r="B3183" s="1">
        <v>46088</v>
      </c>
      <c r="C3183" s="1">
        <v>46088</v>
      </c>
      <c r="D3183" t="s">
        <v>117</v>
      </c>
      <c r="E3183" t="s">
        <v>205</v>
      </c>
      <c r="F3183" s="2">
        <v>0.88541666666666663</v>
      </c>
      <c r="G3183">
        <v>4</v>
      </c>
      <c r="H3183">
        <v>1</v>
      </c>
      <c r="I3183">
        <v>280</v>
      </c>
      <c r="J3183">
        <v>24</v>
      </c>
      <c r="K3183">
        <v>100</v>
      </c>
      <c r="L3183" t="s">
        <v>171</v>
      </c>
      <c r="M3183" t="s">
        <v>172</v>
      </c>
      <c r="N3183">
        <v>38</v>
      </c>
      <c r="O3183" t="s">
        <v>173</v>
      </c>
      <c r="P3183" t="s">
        <v>185</v>
      </c>
      <c r="Q3183" t="s">
        <v>229</v>
      </c>
    </row>
    <row r="3184" spans="1:17" x14ac:dyDescent="0.25">
      <c r="A3184" t="s">
        <v>3415</v>
      </c>
      <c r="B3184" s="1">
        <v>46091</v>
      </c>
      <c r="C3184" s="1">
        <v>46091</v>
      </c>
      <c r="D3184" t="s">
        <v>107</v>
      </c>
      <c r="E3184" t="s">
        <v>246</v>
      </c>
      <c r="F3184" s="2">
        <v>0.39583333333333331</v>
      </c>
      <c r="G3184">
        <v>10</v>
      </c>
      <c r="H3184">
        <v>3</v>
      </c>
      <c r="I3184">
        <v>280</v>
      </c>
      <c r="J3184">
        <v>36</v>
      </c>
      <c r="K3184">
        <v>0</v>
      </c>
      <c r="L3184" t="s">
        <v>178</v>
      </c>
      <c r="M3184" t="s">
        <v>172</v>
      </c>
      <c r="N3184">
        <v>40</v>
      </c>
      <c r="O3184" t="s">
        <v>184</v>
      </c>
      <c r="P3184" t="s">
        <v>174</v>
      </c>
      <c r="Q3184" t="s">
        <v>175</v>
      </c>
    </row>
    <row r="3185" spans="1:17" x14ac:dyDescent="0.25">
      <c r="A3185" t="s">
        <v>3416</v>
      </c>
      <c r="B3185" s="1">
        <v>46151</v>
      </c>
      <c r="C3185" s="1">
        <v>46152</v>
      </c>
      <c r="D3185" t="s">
        <v>75</v>
      </c>
      <c r="E3185" t="s">
        <v>328</v>
      </c>
      <c r="F3185" s="2">
        <v>0.9375</v>
      </c>
      <c r="G3185">
        <v>3</v>
      </c>
      <c r="H3185">
        <v>2</v>
      </c>
      <c r="I3185">
        <v>220</v>
      </c>
      <c r="J3185">
        <v>30</v>
      </c>
      <c r="K3185">
        <v>20</v>
      </c>
      <c r="L3185" t="s">
        <v>178</v>
      </c>
      <c r="M3185" t="s">
        <v>172</v>
      </c>
      <c r="N3185">
        <v>31</v>
      </c>
      <c r="O3185" t="s">
        <v>179</v>
      </c>
      <c r="P3185" t="s">
        <v>185</v>
      </c>
      <c r="Q3185" t="s">
        <v>175</v>
      </c>
    </row>
    <row r="3186" spans="1:17" x14ac:dyDescent="0.25">
      <c r="A3186" t="s">
        <v>3417</v>
      </c>
      <c r="B3186" s="1">
        <v>46185</v>
      </c>
      <c r="C3186" s="1">
        <v>46186</v>
      </c>
      <c r="D3186" t="s">
        <v>21</v>
      </c>
      <c r="E3186" t="s">
        <v>246</v>
      </c>
      <c r="F3186" s="2">
        <v>0.77083333333333337</v>
      </c>
      <c r="G3186">
        <v>3</v>
      </c>
      <c r="H3186">
        <v>1</v>
      </c>
      <c r="I3186">
        <v>280</v>
      </c>
      <c r="J3186">
        <v>24</v>
      </c>
      <c r="K3186">
        <v>40</v>
      </c>
      <c r="L3186" t="s">
        <v>193</v>
      </c>
      <c r="M3186" t="s">
        <v>172</v>
      </c>
      <c r="N3186">
        <v>58</v>
      </c>
      <c r="O3186" t="s">
        <v>173</v>
      </c>
      <c r="P3186" t="s">
        <v>174</v>
      </c>
      <c r="Q3186" t="s">
        <v>175</v>
      </c>
    </row>
    <row r="3187" spans="1:17" x14ac:dyDescent="0.25">
      <c r="A3187" t="s">
        <v>3418</v>
      </c>
      <c r="B3187" s="1">
        <v>46153</v>
      </c>
      <c r="C3187" s="1">
        <v>46153</v>
      </c>
      <c r="D3187" t="s">
        <v>49</v>
      </c>
      <c r="E3187" t="s">
        <v>335</v>
      </c>
      <c r="F3187" s="2">
        <v>0.77083333333333337</v>
      </c>
      <c r="G3187">
        <v>5</v>
      </c>
      <c r="H3187">
        <v>4</v>
      </c>
      <c r="I3187">
        <v>280</v>
      </c>
      <c r="J3187">
        <v>42</v>
      </c>
      <c r="K3187">
        <v>0</v>
      </c>
      <c r="L3187" t="s">
        <v>178</v>
      </c>
      <c r="M3187" t="s">
        <v>172</v>
      </c>
      <c r="N3187">
        <v>25</v>
      </c>
      <c r="O3187" t="s">
        <v>173</v>
      </c>
      <c r="P3187" t="s">
        <v>174</v>
      </c>
      <c r="Q3187" t="s">
        <v>175</v>
      </c>
    </row>
    <row r="3188" spans="1:17" x14ac:dyDescent="0.25">
      <c r="A3188" t="s">
        <v>3419</v>
      </c>
      <c r="B3188" s="1">
        <v>46164</v>
      </c>
      <c r="C3188" s="1">
        <v>46166</v>
      </c>
      <c r="D3188" t="s">
        <v>113</v>
      </c>
      <c r="E3188" t="s">
        <v>268</v>
      </c>
      <c r="F3188" s="2">
        <v>0.77083333333333337</v>
      </c>
      <c r="G3188">
        <v>3</v>
      </c>
      <c r="H3188">
        <v>2</v>
      </c>
      <c r="I3188">
        <v>280</v>
      </c>
      <c r="J3188">
        <v>30</v>
      </c>
      <c r="K3188">
        <v>0</v>
      </c>
      <c r="L3188" t="s">
        <v>178</v>
      </c>
      <c r="M3188" t="s">
        <v>172</v>
      </c>
      <c r="N3188">
        <v>49</v>
      </c>
      <c r="O3188" t="s">
        <v>179</v>
      </c>
      <c r="P3188" t="s">
        <v>174</v>
      </c>
      <c r="Q3188" t="s">
        <v>175</v>
      </c>
    </row>
    <row r="3189" spans="1:17" x14ac:dyDescent="0.25">
      <c r="A3189" t="s">
        <v>3420</v>
      </c>
      <c r="B3189" s="1">
        <v>46155</v>
      </c>
      <c r="C3189" s="1">
        <v>46160</v>
      </c>
      <c r="D3189" t="s">
        <v>143</v>
      </c>
      <c r="E3189" t="s">
        <v>262</v>
      </c>
      <c r="F3189" s="2">
        <v>0.39583333333333331</v>
      </c>
      <c r="G3189">
        <v>4</v>
      </c>
      <c r="H3189">
        <v>3</v>
      </c>
      <c r="I3189">
        <v>180</v>
      </c>
      <c r="J3189">
        <v>36</v>
      </c>
      <c r="K3189">
        <v>40</v>
      </c>
      <c r="L3189" t="s">
        <v>178</v>
      </c>
      <c r="M3189" t="s">
        <v>172</v>
      </c>
      <c r="N3189">
        <v>34</v>
      </c>
      <c r="O3189" t="s">
        <v>179</v>
      </c>
      <c r="P3189" t="s">
        <v>185</v>
      </c>
      <c r="Q3189" t="s">
        <v>175</v>
      </c>
    </row>
    <row r="3190" spans="1:17" x14ac:dyDescent="0.25">
      <c r="A3190" t="s">
        <v>3421</v>
      </c>
      <c r="B3190" s="1">
        <v>46190</v>
      </c>
      <c r="C3190" s="1">
        <v>46197</v>
      </c>
      <c r="D3190" t="s">
        <v>29</v>
      </c>
      <c r="E3190" t="s">
        <v>335</v>
      </c>
      <c r="F3190" s="2">
        <v>0.53125</v>
      </c>
      <c r="G3190">
        <v>7</v>
      </c>
      <c r="H3190">
        <v>3</v>
      </c>
      <c r="I3190">
        <v>280</v>
      </c>
      <c r="J3190">
        <v>36</v>
      </c>
      <c r="K3190">
        <v>0</v>
      </c>
      <c r="L3190" t="s">
        <v>188</v>
      </c>
      <c r="M3190" t="s">
        <v>172</v>
      </c>
      <c r="N3190">
        <v>34</v>
      </c>
      <c r="O3190" t="s">
        <v>173</v>
      </c>
      <c r="P3190" t="s">
        <v>185</v>
      </c>
      <c r="Q3190" t="s">
        <v>175</v>
      </c>
    </row>
    <row r="3191" spans="1:17" x14ac:dyDescent="0.25">
      <c r="A3191" t="s">
        <v>3422</v>
      </c>
      <c r="B3191" s="1">
        <v>46061</v>
      </c>
      <c r="C3191" s="1">
        <v>46061</v>
      </c>
      <c r="D3191" t="s">
        <v>87</v>
      </c>
      <c r="E3191" t="s">
        <v>272</v>
      </c>
      <c r="F3191" s="2">
        <v>0.64583333333333337</v>
      </c>
      <c r="G3191">
        <v>4</v>
      </c>
      <c r="H3191">
        <v>3</v>
      </c>
      <c r="I3191">
        <v>200</v>
      </c>
      <c r="J3191">
        <v>36</v>
      </c>
      <c r="K3191">
        <v>0</v>
      </c>
      <c r="L3191" t="s">
        <v>188</v>
      </c>
      <c r="M3191" t="s">
        <v>172</v>
      </c>
      <c r="N3191">
        <v>25</v>
      </c>
      <c r="O3191" t="s">
        <v>173</v>
      </c>
      <c r="P3191" t="s">
        <v>185</v>
      </c>
      <c r="Q3191" t="s">
        <v>175</v>
      </c>
    </row>
    <row r="3192" spans="1:17" x14ac:dyDescent="0.25">
      <c r="A3192" t="s">
        <v>3423</v>
      </c>
      <c r="B3192" s="1">
        <v>46059</v>
      </c>
      <c r="C3192" s="1">
        <v>46064</v>
      </c>
      <c r="D3192" t="s">
        <v>17</v>
      </c>
      <c r="E3192" t="s">
        <v>235</v>
      </c>
      <c r="F3192" s="2">
        <v>0.53125</v>
      </c>
      <c r="G3192">
        <v>6</v>
      </c>
      <c r="H3192">
        <v>6</v>
      </c>
      <c r="I3192">
        <v>280</v>
      </c>
      <c r="J3192">
        <v>54</v>
      </c>
      <c r="K3192">
        <v>0</v>
      </c>
      <c r="L3192" t="s">
        <v>188</v>
      </c>
      <c r="M3192" t="s">
        <v>207</v>
      </c>
      <c r="N3192">
        <v>39</v>
      </c>
      <c r="O3192" t="s">
        <v>173</v>
      </c>
      <c r="P3192" t="s">
        <v>185</v>
      </c>
      <c r="Q3192" t="s">
        <v>175</v>
      </c>
    </row>
    <row r="3193" spans="1:17" x14ac:dyDescent="0.25">
      <c r="A3193" t="s">
        <v>3424</v>
      </c>
      <c r="B3193" s="1">
        <v>46114</v>
      </c>
      <c r="C3193" s="1">
        <v>46121</v>
      </c>
      <c r="D3193" t="s">
        <v>68</v>
      </c>
      <c r="E3193" t="s">
        <v>190</v>
      </c>
      <c r="F3193" s="2">
        <v>0.53125</v>
      </c>
      <c r="G3193">
        <v>8</v>
      </c>
      <c r="H3193">
        <v>2</v>
      </c>
      <c r="I3193">
        <v>460</v>
      </c>
      <c r="J3193">
        <v>30</v>
      </c>
      <c r="K3193">
        <v>0</v>
      </c>
      <c r="L3193" t="s">
        <v>171</v>
      </c>
      <c r="M3193" t="s">
        <v>172</v>
      </c>
      <c r="N3193">
        <v>49</v>
      </c>
      <c r="O3193" t="s">
        <v>184</v>
      </c>
      <c r="P3193" t="s">
        <v>185</v>
      </c>
      <c r="Q3193" t="s">
        <v>180</v>
      </c>
    </row>
    <row r="3194" spans="1:17" x14ac:dyDescent="0.25">
      <c r="A3194" t="s">
        <v>3425</v>
      </c>
      <c r="B3194" s="1">
        <v>46061</v>
      </c>
      <c r="C3194" s="1">
        <v>46064</v>
      </c>
      <c r="D3194" t="s">
        <v>75</v>
      </c>
      <c r="E3194" t="s">
        <v>212</v>
      </c>
      <c r="F3194" s="2">
        <v>0.88541666666666663</v>
      </c>
      <c r="G3194">
        <v>2</v>
      </c>
      <c r="H3194">
        <v>3</v>
      </c>
      <c r="I3194">
        <v>220</v>
      </c>
      <c r="J3194">
        <v>36</v>
      </c>
      <c r="K3194">
        <v>0</v>
      </c>
      <c r="L3194" t="s">
        <v>188</v>
      </c>
      <c r="M3194" t="s">
        <v>207</v>
      </c>
      <c r="N3194">
        <v>26</v>
      </c>
      <c r="O3194" t="s">
        <v>179</v>
      </c>
      <c r="P3194" t="s">
        <v>185</v>
      </c>
      <c r="Q3194" t="s">
        <v>175</v>
      </c>
    </row>
    <row r="3195" spans="1:17" x14ac:dyDescent="0.25">
      <c r="A3195" t="s">
        <v>3426</v>
      </c>
      <c r="B3195" s="1">
        <v>46049</v>
      </c>
      <c r="C3195" s="1">
        <v>46050</v>
      </c>
      <c r="D3195" t="s">
        <v>93</v>
      </c>
      <c r="E3195" t="s">
        <v>212</v>
      </c>
      <c r="F3195" s="2">
        <v>0.64583333333333337</v>
      </c>
      <c r="G3195">
        <v>2</v>
      </c>
      <c r="H3195">
        <v>2</v>
      </c>
      <c r="I3195">
        <v>220</v>
      </c>
      <c r="J3195">
        <v>30</v>
      </c>
      <c r="K3195">
        <v>0</v>
      </c>
      <c r="L3195" t="s">
        <v>178</v>
      </c>
      <c r="M3195" t="s">
        <v>172</v>
      </c>
      <c r="N3195">
        <v>48</v>
      </c>
      <c r="O3195" t="s">
        <v>173</v>
      </c>
      <c r="P3195" t="s">
        <v>174</v>
      </c>
      <c r="Q3195" t="s">
        <v>175</v>
      </c>
    </row>
    <row r="3196" spans="1:17" x14ac:dyDescent="0.25">
      <c r="A3196" t="s">
        <v>3427</v>
      </c>
      <c r="B3196" s="1">
        <v>46068</v>
      </c>
      <c r="C3196" s="1">
        <v>46072</v>
      </c>
      <c r="D3196" t="s">
        <v>53</v>
      </c>
      <c r="E3196" t="s">
        <v>192</v>
      </c>
      <c r="F3196" s="2">
        <v>0.53125</v>
      </c>
      <c r="G3196">
        <v>2</v>
      </c>
      <c r="H3196">
        <v>6</v>
      </c>
      <c r="I3196">
        <v>160</v>
      </c>
      <c r="J3196">
        <v>54</v>
      </c>
      <c r="K3196">
        <v>60</v>
      </c>
      <c r="L3196" t="s">
        <v>183</v>
      </c>
      <c r="M3196" t="s">
        <v>172</v>
      </c>
      <c r="N3196">
        <v>24</v>
      </c>
      <c r="O3196" t="s">
        <v>173</v>
      </c>
      <c r="P3196" t="s">
        <v>174</v>
      </c>
      <c r="Q3196" t="s">
        <v>175</v>
      </c>
    </row>
    <row r="3197" spans="1:17" x14ac:dyDescent="0.25">
      <c r="A3197" t="s">
        <v>3428</v>
      </c>
      <c r="B3197" s="1">
        <v>46069</v>
      </c>
      <c r="C3197" s="1">
        <v>46072</v>
      </c>
      <c r="D3197" t="s">
        <v>127</v>
      </c>
      <c r="E3197" t="s">
        <v>232</v>
      </c>
      <c r="F3197" s="2">
        <v>0.39583333333333331</v>
      </c>
      <c r="G3197">
        <v>5</v>
      </c>
      <c r="H3197">
        <v>3</v>
      </c>
      <c r="I3197">
        <v>420</v>
      </c>
      <c r="J3197">
        <v>36</v>
      </c>
      <c r="K3197">
        <v>0</v>
      </c>
      <c r="L3197" t="s">
        <v>183</v>
      </c>
      <c r="M3197" t="s">
        <v>172</v>
      </c>
      <c r="N3197">
        <v>48</v>
      </c>
      <c r="O3197" t="s">
        <v>173</v>
      </c>
      <c r="P3197" t="s">
        <v>174</v>
      </c>
      <c r="Q3197" t="s">
        <v>180</v>
      </c>
    </row>
    <row r="3198" spans="1:17" x14ac:dyDescent="0.25">
      <c r="A3198" t="s">
        <v>3429</v>
      </c>
      <c r="B3198" s="1">
        <v>46086</v>
      </c>
      <c r="C3198" s="1">
        <v>46093</v>
      </c>
      <c r="D3198" t="s">
        <v>10</v>
      </c>
      <c r="E3198" t="s">
        <v>256</v>
      </c>
      <c r="F3198" s="2">
        <v>0.88541666666666663</v>
      </c>
      <c r="G3198">
        <v>2</v>
      </c>
      <c r="H3198">
        <v>3</v>
      </c>
      <c r="I3198">
        <v>240</v>
      </c>
      <c r="J3198">
        <v>36</v>
      </c>
      <c r="K3198">
        <v>0</v>
      </c>
      <c r="L3198" t="s">
        <v>188</v>
      </c>
      <c r="M3198" t="s">
        <v>172</v>
      </c>
      <c r="N3198">
        <v>48</v>
      </c>
      <c r="O3198" t="s">
        <v>179</v>
      </c>
      <c r="P3198" t="s">
        <v>174</v>
      </c>
      <c r="Q3198" t="s">
        <v>175</v>
      </c>
    </row>
    <row r="3199" spans="1:17" x14ac:dyDescent="0.25">
      <c r="A3199" t="s">
        <v>3430</v>
      </c>
      <c r="B3199" s="1">
        <v>46131</v>
      </c>
      <c r="C3199" s="1">
        <v>46133</v>
      </c>
      <c r="D3199" t="s">
        <v>24</v>
      </c>
      <c r="E3199" t="s">
        <v>302</v>
      </c>
      <c r="F3199" s="2">
        <v>0.77083333333333337</v>
      </c>
      <c r="G3199">
        <v>2</v>
      </c>
      <c r="H3199">
        <v>3</v>
      </c>
      <c r="I3199">
        <v>240</v>
      </c>
      <c r="J3199">
        <v>36</v>
      </c>
      <c r="K3199">
        <v>40</v>
      </c>
      <c r="L3199" t="s">
        <v>178</v>
      </c>
      <c r="M3199" t="s">
        <v>172</v>
      </c>
      <c r="N3199">
        <v>31</v>
      </c>
      <c r="O3199" t="s">
        <v>179</v>
      </c>
      <c r="P3199" t="s">
        <v>174</v>
      </c>
      <c r="Q3199" t="s">
        <v>175</v>
      </c>
    </row>
    <row r="3200" spans="1:17" x14ac:dyDescent="0.25">
      <c r="A3200" t="s">
        <v>3431</v>
      </c>
      <c r="B3200" s="1">
        <v>46042</v>
      </c>
      <c r="C3200" s="1">
        <v>46049</v>
      </c>
      <c r="D3200" t="s">
        <v>127</v>
      </c>
      <c r="E3200" t="s">
        <v>228</v>
      </c>
      <c r="F3200" s="2">
        <v>0.88541666666666663</v>
      </c>
      <c r="G3200">
        <v>1</v>
      </c>
      <c r="H3200">
        <v>4</v>
      </c>
      <c r="I3200">
        <v>200</v>
      </c>
      <c r="J3200">
        <v>42</v>
      </c>
      <c r="K3200">
        <v>20</v>
      </c>
      <c r="L3200" t="s">
        <v>183</v>
      </c>
      <c r="M3200" t="s">
        <v>172</v>
      </c>
      <c r="N3200">
        <v>33</v>
      </c>
      <c r="O3200" t="s">
        <v>184</v>
      </c>
      <c r="P3200" t="s">
        <v>185</v>
      </c>
      <c r="Q3200" t="s">
        <v>175</v>
      </c>
    </row>
    <row r="3201" spans="1:17" x14ac:dyDescent="0.25">
      <c r="A3201" t="s">
        <v>3432</v>
      </c>
      <c r="B3201" s="1">
        <v>46189</v>
      </c>
      <c r="C3201" s="1">
        <v>46196</v>
      </c>
      <c r="D3201" t="s">
        <v>133</v>
      </c>
      <c r="E3201" t="s">
        <v>266</v>
      </c>
      <c r="F3201" s="2">
        <v>0.9375</v>
      </c>
      <c r="G3201">
        <v>3</v>
      </c>
      <c r="H3201">
        <v>2</v>
      </c>
      <c r="I3201">
        <v>440</v>
      </c>
      <c r="J3201">
        <v>30</v>
      </c>
      <c r="K3201">
        <v>0</v>
      </c>
      <c r="L3201" t="s">
        <v>171</v>
      </c>
      <c r="M3201" t="s">
        <v>172</v>
      </c>
      <c r="N3201">
        <v>21</v>
      </c>
      <c r="O3201" t="s">
        <v>184</v>
      </c>
      <c r="P3201" t="s">
        <v>185</v>
      </c>
      <c r="Q3201" t="s">
        <v>180</v>
      </c>
    </row>
    <row r="3202" spans="1:17" x14ac:dyDescent="0.25">
      <c r="A3202" t="s">
        <v>3433</v>
      </c>
      <c r="B3202" s="1">
        <v>46066</v>
      </c>
      <c r="C3202" s="1">
        <v>46070</v>
      </c>
      <c r="D3202" t="s">
        <v>127</v>
      </c>
      <c r="E3202" t="s">
        <v>445</v>
      </c>
      <c r="F3202" s="2">
        <v>0.39583333333333331</v>
      </c>
      <c r="G3202">
        <v>6</v>
      </c>
      <c r="H3202">
        <v>1</v>
      </c>
      <c r="I3202">
        <v>240</v>
      </c>
      <c r="J3202">
        <v>24</v>
      </c>
      <c r="K3202">
        <v>0</v>
      </c>
      <c r="L3202" t="s">
        <v>183</v>
      </c>
      <c r="M3202" t="s">
        <v>207</v>
      </c>
      <c r="N3202">
        <v>18</v>
      </c>
      <c r="O3202" t="s">
        <v>184</v>
      </c>
      <c r="P3202" t="s">
        <v>185</v>
      </c>
      <c r="Q3202" t="s">
        <v>175</v>
      </c>
    </row>
    <row r="3203" spans="1:17" x14ac:dyDescent="0.25">
      <c r="A3203" t="s">
        <v>3434</v>
      </c>
      <c r="B3203" s="1">
        <v>46189</v>
      </c>
      <c r="C3203" s="1">
        <v>46191</v>
      </c>
      <c r="D3203" t="s">
        <v>127</v>
      </c>
      <c r="E3203" t="s">
        <v>222</v>
      </c>
      <c r="F3203" s="2">
        <v>0.9375</v>
      </c>
      <c r="G3203">
        <v>9</v>
      </c>
      <c r="H3203">
        <v>4</v>
      </c>
      <c r="I3203">
        <v>420</v>
      </c>
      <c r="J3203">
        <v>42</v>
      </c>
      <c r="K3203">
        <v>40</v>
      </c>
      <c r="L3203" t="s">
        <v>183</v>
      </c>
      <c r="M3203" t="s">
        <v>172</v>
      </c>
      <c r="N3203">
        <v>19</v>
      </c>
      <c r="O3203" t="s">
        <v>173</v>
      </c>
      <c r="P3203" t="s">
        <v>174</v>
      </c>
      <c r="Q3203" t="s">
        <v>180</v>
      </c>
    </row>
    <row r="3204" spans="1:17" x14ac:dyDescent="0.25">
      <c r="A3204" t="s">
        <v>3435</v>
      </c>
      <c r="B3204" s="1">
        <v>46155</v>
      </c>
      <c r="C3204" s="1">
        <v>46160</v>
      </c>
      <c r="D3204" t="s">
        <v>17</v>
      </c>
      <c r="E3204" t="s">
        <v>306</v>
      </c>
      <c r="F3204" s="2">
        <v>0.64583333333333337</v>
      </c>
      <c r="G3204">
        <v>4</v>
      </c>
      <c r="H3204">
        <v>2</v>
      </c>
      <c r="I3204">
        <v>360</v>
      </c>
      <c r="J3204">
        <v>30</v>
      </c>
      <c r="K3204">
        <v>20</v>
      </c>
      <c r="L3204" t="s">
        <v>178</v>
      </c>
      <c r="M3204" t="s">
        <v>263</v>
      </c>
      <c r="N3204">
        <v>28</v>
      </c>
      <c r="O3204" t="s">
        <v>179</v>
      </c>
      <c r="P3204" t="s">
        <v>185</v>
      </c>
      <c r="Q3204" t="s">
        <v>180</v>
      </c>
    </row>
    <row r="3205" spans="1:17" x14ac:dyDescent="0.25">
      <c r="A3205" t="s">
        <v>3436</v>
      </c>
      <c r="B3205" s="1">
        <v>46040</v>
      </c>
      <c r="C3205" s="1">
        <v>46045</v>
      </c>
      <c r="D3205" t="s">
        <v>58</v>
      </c>
      <c r="E3205" t="s">
        <v>201</v>
      </c>
      <c r="F3205" s="2">
        <v>0.9375</v>
      </c>
      <c r="G3205">
        <v>1</v>
      </c>
      <c r="H3205">
        <v>2</v>
      </c>
      <c r="I3205">
        <v>180</v>
      </c>
      <c r="J3205">
        <v>30</v>
      </c>
      <c r="K3205">
        <v>0</v>
      </c>
      <c r="L3205" t="s">
        <v>193</v>
      </c>
      <c r="M3205" t="s">
        <v>207</v>
      </c>
      <c r="N3205">
        <v>31</v>
      </c>
      <c r="O3205" t="s">
        <v>179</v>
      </c>
      <c r="P3205" t="s">
        <v>185</v>
      </c>
      <c r="Q3205" t="s">
        <v>175</v>
      </c>
    </row>
    <row r="3206" spans="1:17" x14ac:dyDescent="0.25">
      <c r="A3206" t="s">
        <v>3437</v>
      </c>
      <c r="B3206" s="1">
        <v>46128</v>
      </c>
      <c r="C3206" s="1">
        <v>46134</v>
      </c>
      <c r="D3206" t="s">
        <v>99</v>
      </c>
      <c r="E3206" t="s">
        <v>182</v>
      </c>
      <c r="F3206" s="2">
        <v>0.39583333333333331</v>
      </c>
      <c r="G3206">
        <v>2</v>
      </c>
      <c r="H3206">
        <v>3</v>
      </c>
      <c r="I3206">
        <v>240</v>
      </c>
      <c r="J3206">
        <v>36</v>
      </c>
      <c r="K3206">
        <v>40</v>
      </c>
      <c r="L3206" t="s">
        <v>171</v>
      </c>
      <c r="M3206" t="s">
        <v>172</v>
      </c>
      <c r="N3206">
        <v>32</v>
      </c>
      <c r="O3206" t="s">
        <v>179</v>
      </c>
      <c r="P3206" t="s">
        <v>185</v>
      </c>
      <c r="Q3206" t="s">
        <v>175</v>
      </c>
    </row>
    <row r="3207" spans="1:17" x14ac:dyDescent="0.25">
      <c r="A3207" t="s">
        <v>3438</v>
      </c>
      <c r="B3207" s="1">
        <v>46201</v>
      </c>
      <c r="C3207" s="1">
        <v>46202</v>
      </c>
      <c r="D3207" t="s">
        <v>149</v>
      </c>
      <c r="E3207" t="s">
        <v>214</v>
      </c>
      <c r="F3207" s="2">
        <v>0.53125</v>
      </c>
      <c r="G3207">
        <v>2</v>
      </c>
      <c r="H3207">
        <v>2</v>
      </c>
      <c r="I3207">
        <v>180</v>
      </c>
      <c r="J3207">
        <v>30</v>
      </c>
      <c r="K3207">
        <v>0</v>
      </c>
      <c r="L3207" t="s">
        <v>183</v>
      </c>
      <c r="M3207" t="s">
        <v>172</v>
      </c>
      <c r="N3207">
        <v>49</v>
      </c>
      <c r="O3207" t="s">
        <v>184</v>
      </c>
      <c r="P3207" t="s">
        <v>174</v>
      </c>
      <c r="Q3207" t="s">
        <v>175</v>
      </c>
    </row>
    <row r="3208" spans="1:17" x14ac:dyDescent="0.25">
      <c r="A3208" t="s">
        <v>3439</v>
      </c>
      <c r="B3208" s="1">
        <v>46081</v>
      </c>
      <c r="C3208" s="1">
        <v>46088</v>
      </c>
      <c r="D3208" t="s">
        <v>68</v>
      </c>
      <c r="E3208" t="s">
        <v>203</v>
      </c>
      <c r="F3208" s="2">
        <v>0.9375</v>
      </c>
      <c r="G3208">
        <v>2</v>
      </c>
      <c r="H3208">
        <v>1</v>
      </c>
      <c r="I3208">
        <v>280</v>
      </c>
      <c r="J3208">
        <v>24</v>
      </c>
      <c r="K3208">
        <v>150</v>
      </c>
      <c r="L3208" t="s">
        <v>188</v>
      </c>
      <c r="M3208" t="s">
        <v>172</v>
      </c>
      <c r="N3208">
        <v>58</v>
      </c>
      <c r="O3208" t="s">
        <v>184</v>
      </c>
      <c r="P3208" t="s">
        <v>174</v>
      </c>
      <c r="Q3208" t="s">
        <v>229</v>
      </c>
    </row>
    <row r="3209" spans="1:17" x14ac:dyDescent="0.25">
      <c r="A3209" t="s">
        <v>3440</v>
      </c>
      <c r="B3209" s="1">
        <v>46160</v>
      </c>
      <c r="C3209" s="1">
        <v>46162</v>
      </c>
      <c r="D3209" t="s">
        <v>130</v>
      </c>
      <c r="E3209" t="s">
        <v>224</v>
      </c>
      <c r="F3209" s="2">
        <v>0.53125</v>
      </c>
      <c r="G3209">
        <v>2</v>
      </c>
      <c r="H3209">
        <v>6</v>
      </c>
      <c r="I3209">
        <v>240</v>
      </c>
      <c r="J3209">
        <v>54</v>
      </c>
      <c r="K3209">
        <v>0</v>
      </c>
      <c r="L3209" t="s">
        <v>193</v>
      </c>
      <c r="M3209" t="s">
        <v>172</v>
      </c>
      <c r="N3209">
        <v>48</v>
      </c>
      <c r="O3209" t="s">
        <v>179</v>
      </c>
      <c r="P3209" t="s">
        <v>185</v>
      </c>
      <c r="Q3209" t="s">
        <v>175</v>
      </c>
    </row>
    <row r="3210" spans="1:17" x14ac:dyDescent="0.25">
      <c r="A3210" t="s">
        <v>3441</v>
      </c>
      <c r="B3210" s="1">
        <v>46137</v>
      </c>
      <c r="C3210" s="1">
        <v>46141</v>
      </c>
      <c r="D3210" t="s">
        <v>24</v>
      </c>
      <c r="E3210" t="s">
        <v>262</v>
      </c>
      <c r="F3210" s="2">
        <v>0.39583333333333331</v>
      </c>
      <c r="G3210">
        <v>7</v>
      </c>
      <c r="H3210">
        <v>2</v>
      </c>
      <c r="I3210">
        <v>360</v>
      </c>
      <c r="J3210">
        <v>30</v>
      </c>
      <c r="K3210">
        <v>20</v>
      </c>
      <c r="L3210" t="s">
        <v>178</v>
      </c>
      <c r="M3210" t="s">
        <v>172</v>
      </c>
      <c r="N3210">
        <v>38</v>
      </c>
      <c r="O3210" t="s">
        <v>179</v>
      </c>
      <c r="P3210" t="s">
        <v>174</v>
      </c>
      <c r="Q3210" t="s">
        <v>180</v>
      </c>
    </row>
    <row r="3211" spans="1:17" x14ac:dyDescent="0.25">
      <c r="A3211" t="s">
        <v>3442</v>
      </c>
      <c r="B3211" s="1">
        <v>46108</v>
      </c>
      <c r="C3211" s="1">
        <v>46111</v>
      </c>
      <c r="D3211" t="s">
        <v>49</v>
      </c>
      <c r="E3211" t="s">
        <v>328</v>
      </c>
      <c r="F3211" s="2">
        <v>0.9375</v>
      </c>
      <c r="G3211">
        <v>1</v>
      </c>
      <c r="H3211">
        <v>3</v>
      </c>
      <c r="I3211">
        <v>400</v>
      </c>
      <c r="J3211">
        <v>36</v>
      </c>
      <c r="K3211">
        <v>0</v>
      </c>
      <c r="L3211" t="s">
        <v>171</v>
      </c>
      <c r="M3211" t="s">
        <v>172</v>
      </c>
      <c r="N3211">
        <v>28</v>
      </c>
      <c r="O3211" t="s">
        <v>184</v>
      </c>
      <c r="P3211" t="s">
        <v>185</v>
      </c>
      <c r="Q3211" t="s">
        <v>180</v>
      </c>
    </row>
    <row r="3212" spans="1:17" x14ac:dyDescent="0.25">
      <c r="A3212" t="s">
        <v>3443</v>
      </c>
      <c r="B3212" s="1">
        <v>46163</v>
      </c>
      <c r="C3212" s="1">
        <v>46163</v>
      </c>
      <c r="D3212" t="s">
        <v>127</v>
      </c>
      <c r="E3212" t="s">
        <v>445</v>
      </c>
      <c r="F3212" s="2">
        <v>0.77083333333333337</v>
      </c>
      <c r="G3212">
        <v>9</v>
      </c>
      <c r="H3212">
        <v>1</v>
      </c>
      <c r="I3212">
        <v>240</v>
      </c>
      <c r="J3212">
        <v>24</v>
      </c>
      <c r="K3212">
        <v>150</v>
      </c>
      <c r="L3212" t="s">
        <v>178</v>
      </c>
      <c r="M3212" t="s">
        <v>172</v>
      </c>
      <c r="N3212">
        <v>56</v>
      </c>
      <c r="O3212" t="s">
        <v>184</v>
      </c>
      <c r="P3212" t="s">
        <v>185</v>
      </c>
      <c r="Q3212" t="s">
        <v>175</v>
      </c>
    </row>
    <row r="3213" spans="1:17" x14ac:dyDescent="0.25">
      <c r="A3213" t="s">
        <v>3444</v>
      </c>
      <c r="B3213" s="1">
        <v>46134</v>
      </c>
      <c r="C3213" s="1">
        <v>46139</v>
      </c>
      <c r="D3213" t="s">
        <v>143</v>
      </c>
      <c r="E3213" t="s">
        <v>328</v>
      </c>
      <c r="F3213" s="2">
        <v>0.53125</v>
      </c>
      <c r="G3213">
        <v>1</v>
      </c>
      <c r="H3213">
        <v>4</v>
      </c>
      <c r="I3213">
        <v>400</v>
      </c>
      <c r="J3213">
        <v>42</v>
      </c>
      <c r="K3213">
        <v>60</v>
      </c>
      <c r="L3213" t="s">
        <v>178</v>
      </c>
      <c r="M3213" t="s">
        <v>172</v>
      </c>
      <c r="N3213">
        <v>36</v>
      </c>
      <c r="O3213" t="s">
        <v>184</v>
      </c>
      <c r="P3213" t="s">
        <v>174</v>
      </c>
      <c r="Q3213" t="s">
        <v>180</v>
      </c>
    </row>
    <row r="3214" spans="1:17" x14ac:dyDescent="0.25">
      <c r="A3214" t="s">
        <v>3445</v>
      </c>
      <c r="B3214" s="1">
        <v>46185</v>
      </c>
      <c r="C3214" s="1">
        <v>46190</v>
      </c>
      <c r="D3214" t="s">
        <v>136</v>
      </c>
      <c r="E3214" t="s">
        <v>289</v>
      </c>
      <c r="F3214" s="2">
        <v>0.53125</v>
      </c>
      <c r="G3214">
        <v>1</v>
      </c>
      <c r="H3214">
        <v>2</v>
      </c>
      <c r="I3214">
        <v>280</v>
      </c>
      <c r="J3214">
        <v>30</v>
      </c>
      <c r="K3214">
        <v>60</v>
      </c>
      <c r="L3214" t="s">
        <v>188</v>
      </c>
      <c r="M3214" t="s">
        <v>172</v>
      </c>
      <c r="N3214">
        <v>54</v>
      </c>
      <c r="O3214" t="s">
        <v>173</v>
      </c>
      <c r="P3214" t="s">
        <v>185</v>
      </c>
      <c r="Q3214" t="s">
        <v>175</v>
      </c>
    </row>
    <row r="3215" spans="1:17" x14ac:dyDescent="0.25">
      <c r="A3215" t="s">
        <v>3446</v>
      </c>
      <c r="B3215" s="1">
        <v>46188</v>
      </c>
      <c r="C3215" s="1">
        <v>46195</v>
      </c>
      <c r="D3215" t="s">
        <v>117</v>
      </c>
      <c r="E3215" t="s">
        <v>270</v>
      </c>
      <c r="F3215" s="2">
        <v>0.53125</v>
      </c>
      <c r="G3215">
        <v>5</v>
      </c>
      <c r="H3215">
        <v>4</v>
      </c>
      <c r="I3215">
        <v>460</v>
      </c>
      <c r="J3215">
        <v>42</v>
      </c>
      <c r="K3215">
        <v>0</v>
      </c>
      <c r="L3215" t="s">
        <v>188</v>
      </c>
      <c r="M3215" t="s">
        <v>263</v>
      </c>
      <c r="N3215">
        <v>22</v>
      </c>
      <c r="O3215" t="s">
        <v>184</v>
      </c>
      <c r="P3215" t="s">
        <v>174</v>
      </c>
      <c r="Q3215" t="s">
        <v>180</v>
      </c>
    </row>
    <row r="3216" spans="1:17" x14ac:dyDescent="0.25">
      <c r="A3216" t="s">
        <v>3447</v>
      </c>
      <c r="B3216" s="1">
        <v>46112</v>
      </c>
      <c r="C3216" s="1">
        <v>46112</v>
      </c>
      <c r="D3216" t="s">
        <v>49</v>
      </c>
      <c r="E3216" t="s">
        <v>199</v>
      </c>
      <c r="F3216" s="2">
        <v>0.77083333333333337</v>
      </c>
      <c r="G3216">
        <v>3</v>
      </c>
      <c r="H3216">
        <v>3</v>
      </c>
      <c r="I3216">
        <v>180</v>
      </c>
      <c r="J3216">
        <v>36</v>
      </c>
      <c r="K3216">
        <v>60</v>
      </c>
      <c r="L3216" t="s">
        <v>178</v>
      </c>
      <c r="M3216" t="s">
        <v>172</v>
      </c>
      <c r="N3216">
        <v>35</v>
      </c>
      <c r="O3216" t="s">
        <v>173</v>
      </c>
      <c r="P3216" t="s">
        <v>185</v>
      </c>
      <c r="Q3216" t="s">
        <v>175</v>
      </c>
    </row>
    <row r="3217" spans="1:17" x14ac:dyDescent="0.25">
      <c r="A3217" t="s">
        <v>3448</v>
      </c>
      <c r="B3217" s="1">
        <v>46024</v>
      </c>
      <c r="C3217" s="1">
        <v>46024</v>
      </c>
      <c r="D3217" t="s">
        <v>10</v>
      </c>
      <c r="E3217" t="s">
        <v>201</v>
      </c>
      <c r="F3217" s="2">
        <v>0.64583333333333337</v>
      </c>
      <c r="G3217">
        <v>8</v>
      </c>
      <c r="H3217">
        <v>1</v>
      </c>
      <c r="I3217">
        <v>180</v>
      </c>
      <c r="J3217">
        <v>24</v>
      </c>
      <c r="K3217">
        <v>40</v>
      </c>
      <c r="L3217" t="s">
        <v>193</v>
      </c>
      <c r="M3217" t="s">
        <v>172</v>
      </c>
      <c r="N3217">
        <v>40</v>
      </c>
      <c r="O3217" t="s">
        <v>173</v>
      </c>
      <c r="P3217" t="s">
        <v>174</v>
      </c>
      <c r="Q3217" t="s">
        <v>175</v>
      </c>
    </row>
    <row r="3218" spans="1:17" x14ac:dyDescent="0.25">
      <c r="A3218" t="s">
        <v>3449</v>
      </c>
      <c r="B3218" s="1">
        <v>46098</v>
      </c>
      <c r="C3218" s="1">
        <v>46105</v>
      </c>
      <c r="D3218" t="s">
        <v>45</v>
      </c>
      <c r="E3218" t="s">
        <v>289</v>
      </c>
      <c r="F3218" s="2">
        <v>0.53125</v>
      </c>
      <c r="G3218">
        <v>3</v>
      </c>
      <c r="H3218">
        <v>1</v>
      </c>
      <c r="I3218">
        <v>360</v>
      </c>
      <c r="J3218">
        <v>24</v>
      </c>
      <c r="K3218">
        <v>150</v>
      </c>
      <c r="L3218" t="s">
        <v>193</v>
      </c>
      <c r="M3218" t="s">
        <v>172</v>
      </c>
      <c r="N3218">
        <v>56</v>
      </c>
      <c r="O3218" t="s">
        <v>184</v>
      </c>
      <c r="P3218" t="s">
        <v>174</v>
      </c>
      <c r="Q3218" t="s">
        <v>229</v>
      </c>
    </row>
    <row r="3219" spans="1:17" x14ac:dyDescent="0.25">
      <c r="A3219" t="s">
        <v>3450</v>
      </c>
      <c r="B3219" s="1">
        <v>46103</v>
      </c>
      <c r="C3219" s="1">
        <v>46110</v>
      </c>
      <c r="D3219" t="s">
        <v>58</v>
      </c>
      <c r="E3219" t="s">
        <v>239</v>
      </c>
      <c r="F3219" s="2">
        <v>0.39583333333333331</v>
      </c>
      <c r="G3219">
        <v>9</v>
      </c>
      <c r="H3219">
        <v>3</v>
      </c>
      <c r="I3219">
        <v>240</v>
      </c>
      <c r="J3219">
        <v>36</v>
      </c>
      <c r="K3219">
        <v>40</v>
      </c>
      <c r="L3219" t="s">
        <v>188</v>
      </c>
      <c r="M3219" t="s">
        <v>172</v>
      </c>
      <c r="N3219">
        <v>23</v>
      </c>
      <c r="O3219" t="s">
        <v>179</v>
      </c>
      <c r="P3219" t="s">
        <v>174</v>
      </c>
      <c r="Q3219" t="s">
        <v>175</v>
      </c>
    </row>
    <row r="3220" spans="1:17" x14ac:dyDescent="0.25">
      <c r="A3220" t="s">
        <v>3451</v>
      </c>
      <c r="B3220" s="1">
        <v>46121</v>
      </c>
      <c r="C3220" s="1">
        <v>46126</v>
      </c>
      <c r="D3220" t="s">
        <v>29</v>
      </c>
      <c r="E3220" t="s">
        <v>235</v>
      </c>
      <c r="F3220" s="2">
        <v>0.88541666666666663</v>
      </c>
      <c r="G3220">
        <v>1</v>
      </c>
      <c r="H3220">
        <v>1</v>
      </c>
      <c r="I3220">
        <v>280</v>
      </c>
      <c r="J3220">
        <v>24</v>
      </c>
      <c r="K3220">
        <v>40</v>
      </c>
      <c r="L3220" t="s">
        <v>178</v>
      </c>
      <c r="M3220" t="s">
        <v>172</v>
      </c>
      <c r="N3220">
        <v>39</v>
      </c>
      <c r="O3220" t="s">
        <v>179</v>
      </c>
      <c r="P3220" t="s">
        <v>174</v>
      </c>
      <c r="Q3220" t="s">
        <v>175</v>
      </c>
    </row>
    <row r="3221" spans="1:17" x14ac:dyDescent="0.25">
      <c r="A3221" t="s">
        <v>3452</v>
      </c>
      <c r="B3221" s="1">
        <v>46109</v>
      </c>
      <c r="C3221" s="1">
        <v>46109</v>
      </c>
      <c r="D3221" t="s">
        <v>58</v>
      </c>
      <c r="E3221" t="s">
        <v>203</v>
      </c>
      <c r="F3221" s="2">
        <v>0.77083333333333337</v>
      </c>
      <c r="G3221">
        <v>4</v>
      </c>
      <c r="H3221">
        <v>2</v>
      </c>
      <c r="I3221">
        <v>280</v>
      </c>
      <c r="J3221">
        <v>30</v>
      </c>
      <c r="K3221">
        <v>40</v>
      </c>
      <c r="L3221" t="s">
        <v>183</v>
      </c>
      <c r="M3221" t="s">
        <v>172</v>
      </c>
      <c r="N3221">
        <v>48</v>
      </c>
      <c r="O3221" t="s">
        <v>179</v>
      </c>
      <c r="P3221" t="s">
        <v>174</v>
      </c>
      <c r="Q3221" t="s">
        <v>229</v>
      </c>
    </row>
    <row r="3222" spans="1:17" x14ac:dyDescent="0.25">
      <c r="A3222" t="s">
        <v>3453</v>
      </c>
      <c r="B3222" s="1">
        <v>46199</v>
      </c>
      <c r="C3222" s="1">
        <v>46202</v>
      </c>
      <c r="D3222" t="s">
        <v>113</v>
      </c>
      <c r="E3222" t="s">
        <v>268</v>
      </c>
      <c r="F3222" s="2">
        <v>0.64583333333333337</v>
      </c>
      <c r="G3222">
        <v>5</v>
      </c>
      <c r="H3222">
        <v>2</v>
      </c>
      <c r="I3222">
        <v>280</v>
      </c>
      <c r="J3222">
        <v>30</v>
      </c>
      <c r="K3222">
        <v>20</v>
      </c>
      <c r="L3222" t="s">
        <v>193</v>
      </c>
      <c r="M3222" t="s">
        <v>172</v>
      </c>
      <c r="N3222">
        <v>28</v>
      </c>
      <c r="O3222" t="s">
        <v>179</v>
      </c>
      <c r="P3222" t="s">
        <v>185</v>
      </c>
      <c r="Q3222" t="s">
        <v>175</v>
      </c>
    </row>
    <row r="3223" spans="1:17" x14ac:dyDescent="0.25">
      <c r="A3223" t="s">
        <v>3454</v>
      </c>
      <c r="B3223" s="1">
        <v>46153</v>
      </c>
      <c r="C3223" s="1">
        <v>46157</v>
      </c>
      <c r="D3223" t="s">
        <v>140</v>
      </c>
      <c r="E3223" t="s">
        <v>220</v>
      </c>
      <c r="F3223" s="2">
        <v>0.88541666666666663</v>
      </c>
      <c r="G3223">
        <v>3</v>
      </c>
      <c r="H3223">
        <v>3</v>
      </c>
      <c r="I3223">
        <v>320</v>
      </c>
      <c r="J3223">
        <v>36</v>
      </c>
      <c r="K3223">
        <v>0</v>
      </c>
      <c r="L3223" t="s">
        <v>178</v>
      </c>
      <c r="M3223" t="s">
        <v>172</v>
      </c>
      <c r="N3223">
        <v>59</v>
      </c>
      <c r="O3223" t="s">
        <v>173</v>
      </c>
      <c r="P3223" t="s">
        <v>185</v>
      </c>
      <c r="Q3223" t="s">
        <v>229</v>
      </c>
    </row>
    <row r="3224" spans="1:17" x14ac:dyDescent="0.25">
      <c r="A3224" t="s">
        <v>3455</v>
      </c>
      <c r="B3224" s="1">
        <v>46044</v>
      </c>
      <c r="C3224" s="1">
        <v>46047</v>
      </c>
      <c r="D3224" t="s">
        <v>29</v>
      </c>
      <c r="E3224" t="s">
        <v>203</v>
      </c>
      <c r="F3224" s="2">
        <v>0.53125</v>
      </c>
      <c r="G3224">
        <v>3</v>
      </c>
      <c r="H3224">
        <v>5</v>
      </c>
      <c r="I3224">
        <v>200</v>
      </c>
      <c r="J3224">
        <v>48</v>
      </c>
      <c r="K3224">
        <v>60</v>
      </c>
      <c r="L3224" t="s">
        <v>178</v>
      </c>
      <c r="M3224" t="s">
        <v>172</v>
      </c>
      <c r="N3224">
        <v>58</v>
      </c>
      <c r="O3224" t="s">
        <v>184</v>
      </c>
      <c r="P3224" t="s">
        <v>174</v>
      </c>
      <c r="Q3224" t="s">
        <v>175</v>
      </c>
    </row>
    <row r="3225" spans="1:17" x14ac:dyDescent="0.25">
      <c r="A3225" t="s">
        <v>3456</v>
      </c>
      <c r="B3225" s="1">
        <v>46171</v>
      </c>
      <c r="C3225" s="1">
        <v>46178</v>
      </c>
      <c r="D3225" t="s">
        <v>110</v>
      </c>
      <c r="E3225" t="s">
        <v>445</v>
      </c>
      <c r="F3225" s="2">
        <v>0.88541666666666663</v>
      </c>
      <c r="G3225">
        <v>5</v>
      </c>
      <c r="H3225">
        <v>1</v>
      </c>
      <c r="I3225">
        <v>420</v>
      </c>
      <c r="J3225">
        <v>24</v>
      </c>
      <c r="K3225">
        <v>0</v>
      </c>
      <c r="L3225" t="s">
        <v>188</v>
      </c>
      <c r="M3225" t="s">
        <v>207</v>
      </c>
      <c r="N3225">
        <v>37</v>
      </c>
      <c r="O3225" t="s">
        <v>179</v>
      </c>
      <c r="P3225" t="s">
        <v>185</v>
      </c>
      <c r="Q3225" t="s">
        <v>180</v>
      </c>
    </row>
    <row r="3226" spans="1:17" x14ac:dyDescent="0.25">
      <c r="A3226" t="s">
        <v>3457</v>
      </c>
      <c r="B3226" s="1">
        <v>46121</v>
      </c>
      <c r="C3226" s="1">
        <v>46126</v>
      </c>
      <c r="D3226" t="s">
        <v>127</v>
      </c>
      <c r="E3226" t="s">
        <v>177</v>
      </c>
      <c r="F3226" s="2">
        <v>0.53125</v>
      </c>
      <c r="G3226">
        <v>6</v>
      </c>
      <c r="H3226">
        <v>5</v>
      </c>
      <c r="I3226">
        <v>180</v>
      </c>
      <c r="J3226">
        <v>48</v>
      </c>
      <c r="K3226">
        <v>0</v>
      </c>
      <c r="L3226" t="s">
        <v>178</v>
      </c>
      <c r="M3226" t="s">
        <v>263</v>
      </c>
      <c r="N3226">
        <v>55</v>
      </c>
      <c r="O3226" t="s">
        <v>173</v>
      </c>
      <c r="P3226" t="s">
        <v>185</v>
      </c>
      <c r="Q3226" t="s">
        <v>175</v>
      </c>
    </row>
    <row r="3227" spans="1:17" x14ac:dyDescent="0.25">
      <c r="A3227" t="s">
        <v>3458</v>
      </c>
      <c r="B3227" s="1">
        <v>46166</v>
      </c>
      <c r="C3227" s="1">
        <v>46166</v>
      </c>
      <c r="D3227" t="s">
        <v>93</v>
      </c>
      <c r="E3227" t="s">
        <v>199</v>
      </c>
      <c r="F3227" s="2">
        <v>0.77083333333333337</v>
      </c>
      <c r="G3227">
        <v>3</v>
      </c>
      <c r="H3227">
        <v>3</v>
      </c>
      <c r="I3227">
        <v>180</v>
      </c>
      <c r="J3227">
        <v>36</v>
      </c>
      <c r="K3227">
        <v>40</v>
      </c>
      <c r="L3227" t="s">
        <v>171</v>
      </c>
      <c r="M3227" t="s">
        <v>172</v>
      </c>
      <c r="N3227">
        <v>48</v>
      </c>
      <c r="O3227" t="s">
        <v>184</v>
      </c>
      <c r="P3227" t="s">
        <v>174</v>
      </c>
      <c r="Q3227" t="s">
        <v>175</v>
      </c>
    </row>
    <row r="3228" spans="1:17" x14ac:dyDescent="0.25">
      <c r="A3228" t="s">
        <v>3459</v>
      </c>
      <c r="B3228" s="1">
        <v>46138</v>
      </c>
      <c r="C3228" s="1">
        <v>46138</v>
      </c>
      <c r="D3228" t="s">
        <v>45</v>
      </c>
      <c r="E3228" t="s">
        <v>220</v>
      </c>
      <c r="F3228" s="2">
        <v>0.39583333333333331</v>
      </c>
      <c r="G3228">
        <v>7</v>
      </c>
      <c r="H3228">
        <v>2</v>
      </c>
      <c r="I3228">
        <v>240</v>
      </c>
      <c r="J3228">
        <v>30</v>
      </c>
      <c r="K3228">
        <v>20</v>
      </c>
      <c r="L3228" t="s">
        <v>183</v>
      </c>
      <c r="M3228" t="s">
        <v>172</v>
      </c>
      <c r="N3228">
        <v>47</v>
      </c>
      <c r="O3228" t="s">
        <v>173</v>
      </c>
      <c r="P3228" t="s">
        <v>185</v>
      </c>
      <c r="Q3228" t="s">
        <v>175</v>
      </c>
    </row>
    <row r="3229" spans="1:17" x14ac:dyDescent="0.25">
      <c r="A3229" t="s">
        <v>3460</v>
      </c>
      <c r="B3229" s="1">
        <v>46101</v>
      </c>
      <c r="C3229" s="1">
        <v>46108</v>
      </c>
      <c r="D3229" t="s">
        <v>58</v>
      </c>
      <c r="E3229" t="s">
        <v>197</v>
      </c>
      <c r="F3229" s="2">
        <v>0.39583333333333331</v>
      </c>
      <c r="G3229">
        <v>2</v>
      </c>
      <c r="H3229">
        <v>3</v>
      </c>
      <c r="I3229">
        <v>260</v>
      </c>
      <c r="J3229">
        <v>36</v>
      </c>
      <c r="K3229">
        <v>150</v>
      </c>
      <c r="L3229" t="s">
        <v>171</v>
      </c>
      <c r="M3229" t="s">
        <v>172</v>
      </c>
      <c r="N3229">
        <v>57</v>
      </c>
      <c r="O3229" t="s">
        <v>179</v>
      </c>
      <c r="P3229" t="s">
        <v>185</v>
      </c>
      <c r="Q3229" t="s">
        <v>229</v>
      </c>
    </row>
    <row r="3230" spans="1:17" x14ac:dyDescent="0.25">
      <c r="A3230" t="s">
        <v>3461</v>
      </c>
      <c r="B3230" s="1">
        <v>46064</v>
      </c>
      <c r="C3230" s="1">
        <v>46070</v>
      </c>
      <c r="D3230" t="s">
        <v>124</v>
      </c>
      <c r="E3230" t="s">
        <v>306</v>
      </c>
      <c r="F3230" s="2">
        <v>0.77083333333333337</v>
      </c>
      <c r="G3230">
        <v>4</v>
      </c>
      <c r="H3230">
        <v>3</v>
      </c>
      <c r="I3230">
        <v>180</v>
      </c>
      <c r="J3230">
        <v>36</v>
      </c>
      <c r="K3230">
        <v>40</v>
      </c>
      <c r="L3230" t="s">
        <v>188</v>
      </c>
      <c r="M3230" t="s">
        <v>172</v>
      </c>
      <c r="N3230">
        <v>46</v>
      </c>
      <c r="O3230" t="s">
        <v>173</v>
      </c>
      <c r="P3230" t="s">
        <v>185</v>
      </c>
      <c r="Q3230" t="s">
        <v>175</v>
      </c>
    </row>
    <row r="3231" spans="1:17" x14ac:dyDescent="0.25">
      <c r="A3231" t="s">
        <v>3462</v>
      </c>
      <c r="B3231" s="1">
        <v>46130</v>
      </c>
      <c r="C3231" s="1">
        <v>46137</v>
      </c>
      <c r="D3231" t="s">
        <v>39</v>
      </c>
      <c r="E3231" t="s">
        <v>226</v>
      </c>
      <c r="F3231" s="2">
        <v>0.9375</v>
      </c>
      <c r="G3231">
        <v>5</v>
      </c>
      <c r="H3231">
        <v>3</v>
      </c>
      <c r="I3231">
        <v>160</v>
      </c>
      <c r="J3231">
        <v>36</v>
      </c>
      <c r="K3231">
        <v>60</v>
      </c>
      <c r="L3231" t="s">
        <v>193</v>
      </c>
      <c r="M3231" t="s">
        <v>172</v>
      </c>
      <c r="N3231">
        <v>31</v>
      </c>
      <c r="O3231" t="s">
        <v>184</v>
      </c>
      <c r="P3231" t="s">
        <v>174</v>
      </c>
      <c r="Q3231" t="s">
        <v>175</v>
      </c>
    </row>
    <row r="3232" spans="1:17" x14ac:dyDescent="0.25">
      <c r="A3232" t="s">
        <v>3463</v>
      </c>
      <c r="B3232" s="1">
        <v>46192</v>
      </c>
      <c r="C3232" s="1">
        <v>46196</v>
      </c>
      <c r="D3232" t="s">
        <v>127</v>
      </c>
      <c r="E3232" t="s">
        <v>328</v>
      </c>
      <c r="F3232" s="2">
        <v>0.39583333333333331</v>
      </c>
      <c r="G3232">
        <v>6</v>
      </c>
      <c r="H3232">
        <v>6</v>
      </c>
      <c r="I3232">
        <v>300</v>
      </c>
      <c r="J3232">
        <v>54</v>
      </c>
      <c r="K3232">
        <v>100</v>
      </c>
      <c r="L3232" t="s">
        <v>193</v>
      </c>
      <c r="M3232" t="s">
        <v>263</v>
      </c>
      <c r="N3232">
        <v>35</v>
      </c>
      <c r="O3232" t="s">
        <v>184</v>
      </c>
      <c r="P3232" t="s">
        <v>174</v>
      </c>
      <c r="Q3232" t="s">
        <v>229</v>
      </c>
    </row>
    <row r="3233" spans="1:17" x14ac:dyDescent="0.25">
      <c r="A3233" t="s">
        <v>3464</v>
      </c>
      <c r="B3233" s="1">
        <v>46057</v>
      </c>
      <c r="C3233" s="1">
        <v>46062</v>
      </c>
      <c r="D3233" t="s">
        <v>149</v>
      </c>
      <c r="E3233" t="s">
        <v>216</v>
      </c>
      <c r="F3233" s="2">
        <v>0.88541666666666663</v>
      </c>
      <c r="G3233">
        <v>3</v>
      </c>
      <c r="H3233">
        <v>4</v>
      </c>
      <c r="I3233">
        <v>180</v>
      </c>
      <c r="J3233">
        <v>42</v>
      </c>
      <c r="K3233">
        <v>0</v>
      </c>
      <c r="L3233" t="s">
        <v>188</v>
      </c>
      <c r="M3233" t="s">
        <v>263</v>
      </c>
      <c r="N3233">
        <v>34</v>
      </c>
      <c r="O3233" t="s">
        <v>173</v>
      </c>
      <c r="P3233" t="s">
        <v>185</v>
      </c>
      <c r="Q3233" t="s">
        <v>175</v>
      </c>
    </row>
    <row r="3234" spans="1:17" x14ac:dyDescent="0.25">
      <c r="A3234" t="s">
        <v>3465</v>
      </c>
      <c r="B3234" s="1">
        <v>46140</v>
      </c>
      <c r="C3234" s="1">
        <v>46145</v>
      </c>
      <c r="D3234" t="s">
        <v>24</v>
      </c>
      <c r="E3234" t="s">
        <v>283</v>
      </c>
      <c r="F3234" s="2">
        <v>0.64583333333333337</v>
      </c>
      <c r="G3234">
        <v>3</v>
      </c>
      <c r="H3234">
        <v>3</v>
      </c>
      <c r="I3234">
        <v>200</v>
      </c>
      <c r="J3234">
        <v>36</v>
      </c>
      <c r="K3234">
        <v>150</v>
      </c>
      <c r="L3234" t="s">
        <v>178</v>
      </c>
      <c r="M3234" t="s">
        <v>172</v>
      </c>
      <c r="N3234">
        <v>53</v>
      </c>
      <c r="O3234" t="s">
        <v>173</v>
      </c>
      <c r="P3234" t="s">
        <v>185</v>
      </c>
      <c r="Q3234" t="s">
        <v>175</v>
      </c>
    </row>
    <row r="3235" spans="1:17" x14ac:dyDescent="0.25">
      <c r="A3235" t="s">
        <v>3466</v>
      </c>
      <c r="B3235" s="1">
        <v>46194</v>
      </c>
      <c r="C3235" s="1">
        <v>46201</v>
      </c>
      <c r="D3235" t="s">
        <v>49</v>
      </c>
      <c r="E3235" t="s">
        <v>286</v>
      </c>
      <c r="F3235" s="2">
        <v>0.39583333333333331</v>
      </c>
      <c r="G3235">
        <v>3</v>
      </c>
      <c r="H3235">
        <v>2</v>
      </c>
      <c r="I3235">
        <v>340</v>
      </c>
      <c r="J3235">
        <v>30</v>
      </c>
      <c r="K3235">
        <v>60</v>
      </c>
      <c r="L3235" t="s">
        <v>188</v>
      </c>
      <c r="M3235" t="s">
        <v>172</v>
      </c>
      <c r="N3235">
        <v>29</v>
      </c>
      <c r="O3235" t="s">
        <v>173</v>
      </c>
      <c r="P3235" t="s">
        <v>185</v>
      </c>
      <c r="Q3235" t="s">
        <v>229</v>
      </c>
    </row>
    <row r="3236" spans="1:17" x14ac:dyDescent="0.25">
      <c r="A3236" t="s">
        <v>3467</v>
      </c>
      <c r="B3236" s="1">
        <v>46078</v>
      </c>
      <c r="C3236" s="1">
        <v>46078</v>
      </c>
      <c r="D3236" t="s">
        <v>99</v>
      </c>
      <c r="E3236" t="s">
        <v>268</v>
      </c>
      <c r="F3236" s="2">
        <v>0.77083333333333337</v>
      </c>
      <c r="G3236">
        <v>7</v>
      </c>
      <c r="H3236">
        <v>5</v>
      </c>
      <c r="I3236">
        <v>360</v>
      </c>
      <c r="J3236">
        <v>48</v>
      </c>
      <c r="K3236">
        <v>20</v>
      </c>
      <c r="L3236" t="s">
        <v>171</v>
      </c>
      <c r="M3236" t="s">
        <v>172</v>
      </c>
      <c r="N3236">
        <v>27</v>
      </c>
      <c r="O3236" t="s">
        <v>184</v>
      </c>
      <c r="P3236" t="s">
        <v>185</v>
      </c>
      <c r="Q3236" t="s">
        <v>229</v>
      </c>
    </row>
    <row r="3237" spans="1:17" x14ac:dyDescent="0.25">
      <c r="A3237" t="s">
        <v>3468</v>
      </c>
      <c r="B3237" s="1">
        <v>46038</v>
      </c>
      <c r="C3237" s="1">
        <v>46042</v>
      </c>
      <c r="D3237" t="s">
        <v>127</v>
      </c>
      <c r="E3237" t="s">
        <v>268</v>
      </c>
      <c r="F3237" s="2">
        <v>0.88541666666666663</v>
      </c>
      <c r="G3237">
        <v>9</v>
      </c>
      <c r="H3237">
        <v>4</v>
      </c>
      <c r="I3237">
        <v>360</v>
      </c>
      <c r="J3237">
        <v>42</v>
      </c>
      <c r="K3237">
        <v>0</v>
      </c>
      <c r="L3237" t="s">
        <v>188</v>
      </c>
      <c r="M3237" t="s">
        <v>172</v>
      </c>
      <c r="N3237">
        <v>45</v>
      </c>
      <c r="O3237" t="s">
        <v>173</v>
      </c>
      <c r="P3237" t="s">
        <v>174</v>
      </c>
      <c r="Q3237" t="s">
        <v>229</v>
      </c>
    </row>
    <row r="3238" spans="1:17" x14ac:dyDescent="0.25">
      <c r="A3238" t="s">
        <v>3469</v>
      </c>
      <c r="B3238" s="1">
        <v>46141</v>
      </c>
      <c r="C3238" s="1">
        <v>46147</v>
      </c>
      <c r="D3238" t="s">
        <v>99</v>
      </c>
      <c r="E3238" t="s">
        <v>228</v>
      </c>
      <c r="F3238" s="2">
        <v>0.53125</v>
      </c>
      <c r="G3238">
        <v>6</v>
      </c>
      <c r="H3238">
        <v>3</v>
      </c>
      <c r="I3238">
        <v>200</v>
      </c>
      <c r="J3238">
        <v>36</v>
      </c>
      <c r="K3238">
        <v>40</v>
      </c>
      <c r="L3238" t="s">
        <v>178</v>
      </c>
      <c r="M3238" t="s">
        <v>172</v>
      </c>
      <c r="N3238">
        <v>36</v>
      </c>
      <c r="O3238" t="s">
        <v>179</v>
      </c>
      <c r="P3238" t="s">
        <v>174</v>
      </c>
      <c r="Q3238" t="s">
        <v>175</v>
      </c>
    </row>
    <row r="3239" spans="1:17" x14ac:dyDescent="0.25">
      <c r="A3239" t="s">
        <v>3470</v>
      </c>
      <c r="B3239" s="1">
        <v>46146</v>
      </c>
      <c r="C3239" s="1">
        <v>46152</v>
      </c>
      <c r="D3239" t="s">
        <v>119</v>
      </c>
      <c r="E3239" t="s">
        <v>262</v>
      </c>
      <c r="F3239" s="2">
        <v>0.64583333333333337</v>
      </c>
      <c r="G3239">
        <v>3</v>
      </c>
      <c r="H3239">
        <v>2</v>
      </c>
      <c r="I3239">
        <v>180</v>
      </c>
      <c r="J3239">
        <v>30</v>
      </c>
      <c r="K3239">
        <v>20</v>
      </c>
      <c r="L3239" t="s">
        <v>178</v>
      </c>
      <c r="M3239" t="s">
        <v>172</v>
      </c>
      <c r="N3239">
        <v>51</v>
      </c>
      <c r="O3239" t="s">
        <v>184</v>
      </c>
      <c r="P3239" t="s">
        <v>174</v>
      </c>
      <c r="Q3239" t="s">
        <v>175</v>
      </c>
    </row>
    <row r="3240" spans="1:17" x14ac:dyDescent="0.25">
      <c r="A3240" t="s">
        <v>3471</v>
      </c>
      <c r="B3240" s="1">
        <v>46130</v>
      </c>
      <c r="C3240" s="1">
        <v>46134</v>
      </c>
      <c r="D3240" t="s">
        <v>81</v>
      </c>
      <c r="E3240" t="s">
        <v>203</v>
      </c>
      <c r="F3240" s="2">
        <v>0.64583333333333337</v>
      </c>
      <c r="G3240">
        <v>1</v>
      </c>
      <c r="H3240">
        <v>1</v>
      </c>
      <c r="I3240">
        <v>380</v>
      </c>
      <c r="J3240">
        <v>24</v>
      </c>
      <c r="K3240">
        <v>0</v>
      </c>
      <c r="L3240" t="s">
        <v>193</v>
      </c>
      <c r="M3240" t="s">
        <v>172</v>
      </c>
      <c r="N3240">
        <v>55</v>
      </c>
      <c r="O3240" t="s">
        <v>179</v>
      </c>
      <c r="P3240" t="s">
        <v>185</v>
      </c>
      <c r="Q3240" t="s">
        <v>180</v>
      </c>
    </row>
    <row r="3241" spans="1:17" x14ac:dyDescent="0.25">
      <c r="A3241" t="s">
        <v>3472</v>
      </c>
      <c r="B3241" s="1">
        <v>46178</v>
      </c>
      <c r="C3241" s="1">
        <v>46180</v>
      </c>
      <c r="D3241" t="s">
        <v>45</v>
      </c>
      <c r="E3241" t="s">
        <v>274</v>
      </c>
      <c r="F3241" s="2">
        <v>0.39583333333333331</v>
      </c>
      <c r="G3241">
        <v>8</v>
      </c>
      <c r="H3241">
        <v>3</v>
      </c>
      <c r="I3241">
        <v>320</v>
      </c>
      <c r="J3241">
        <v>36</v>
      </c>
      <c r="K3241">
        <v>0</v>
      </c>
      <c r="L3241" t="s">
        <v>171</v>
      </c>
      <c r="M3241" t="s">
        <v>172</v>
      </c>
      <c r="N3241">
        <v>51</v>
      </c>
      <c r="O3241" t="s">
        <v>173</v>
      </c>
      <c r="P3241" t="s">
        <v>174</v>
      </c>
      <c r="Q3241" t="s">
        <v>229</v>
      </c>
    </row>
    <row r="3242" spans="1:17" x14ac:dyDescent="0.25">
      <c r="A3242" t="s">
        <v>3473</v>
      </c>
      <c r="B3242" s="1">
        <v>46076</v>
      </c>
      <c r="C3242" s="1">
        <v>46076</v>
      </c>
      <c r="D3242" t="s">
        <v>65</v>
      </c>
      <c r="E3242" t="s">
        <v>232</v>
      </c>
      <c r="F3242" s="2">
        <v>0.9375</v>
      </c>
      <c r="G3242">
        <v>1</v>
      </c>
      <c r="H3242">
        <v>3</v>
      </c>
      <c r="I3242">
        <v>240</v>
      </c>
      <c r="J3242">
        <v>36</v>
      </c>
      <c r="K3242">
        <v>0</v>
      </c>
      <c r="L3242" t="s">
        <v>183</v>
      </c>
      <c r="M3242" t="s">
        <v>172</v>
      </c>
      <c r="N3242">
        <v>37</v>
      </c>
      <c r="O3242" t="s">
        <v>179</v>
      </c>
      <c r="P3242" t="s">
        <v>185</v>
      </c>
      <c r="Q3242" t="s">
        <v>175</v>
      </c>
    </row>
    <row r="3243" spans="1:17" x14ac:dyDescent="0.25">
      <c r="A3243" t="s">
        <v>3474</v>
      </c>
      <c r="B3243" s="1">
        <v>46099</v>
      </c>
      <c r="C3243" s="1">
        <v>46102</v>
      </c>
      <c r="D3243" t="s">
        <v>29</v>
      </c>
      <c r="E3243" t="s">
        <v>262</v>
      </c>
      <c r="F3243" s="2">
        <v>0.64583333333333337</v>
      </c>
      <c r="G3243">
        <v>2</v>
      </c>
      <c r="H3243">
        <v>5</v>
      </c>
      <c r="I3243">
        <v>360</v>
      </c>
      <c r="J3243">
        <v>48</v>
      </c>
      <c r="K3243">
        <v>0</v>
      </c>
      <c r="L3243" t="s">
        <v>171</v>
      </c>
      <c r="M3243" t="s">
        <v>172</v>
      </c>
      <c r="N3243">
        <v>57</v>
      </c>
      <c r="O3243" t="s">
        <v>179</v>
      </c>
      <c r="P3243" t="s">
        <v>174</v>
      </c>
      <c r="Q3243" t="s">
        <v>180</v>
      </c>
    </row>
    <row r="3244" spans="1:17" x14ac:dyDescent="0.25">
      <c r="A3244" t="s">
        <v>3475</v>
      </c>
      <c r="B3244" s="1">
        <v>46201</v>
      </c>
      <c r="C3244" s="1">
        <v>46207</v>
      </c>
      <c r="D3244" t="s">
        <v>96</v>
      </c>
      <c r="E3244" t="s">
        <v>212</v>
      </c>
      <c r="F3244" s="2">
        <v>0.88541666666666663</v>
      </c>
      <c r="G3244">
        <v>3</v>
      </c>
      <c r="H3244">
        <v>5</v>
      </c>
      <c r="I3244">
        <v>220</v>
      </c>
      <c r="J3244">
        <v>48</v>
      </c>
      <c r="K3244">
        <v>40</v>
      </c>
      <c r="L3244" t="s">
        <v>193</v>
      </c>
      <c r="M3244" t="s">
        <v>172</v>
      </c>
      <c r="N3244">
        <v>29</v>
      </c>
      <c r="O3244" t="s">
        <v>184</v>
      </c>
      <c r="P3244" t="s">
        <v>174</v>
      </c>
      <c r="Q3244" t="s">
        <v>175</v>
      </c>
    </row>
    <row r="3245" spans="1:17" x14ac:dyDescent="0.25">
      <c r="A3245" t="s">
        <v>3476</v>
      </c>
      <c r="B3245" s="1">
        <v>46086</v>
      </c>
      <c r="C3245" s="1">
        <v>46087</v>
      </c>
      <c r="D3245" t="s">
        <v>149</v>
      </c>
      <c r="E3245" t="s">
        <v>177</v>
      </c>
      <c r="F3245" s="2">
        <v>0.77083333333333337</v>
      </c>
      <c r="G3245">
        <v>3</v>
      </c>
      <c r="H3245">
        <v>3</v>
      </c>
      <c r="I3245">
        <v>180</v>
      </c>
      <c r="J3245">
        <v>36</v>
      </c>
      <c r="K3245">
        <v>0</v>
      </c>
      <c r="L3245" t="s">
        <v>171</v>
      </c>
      <c r="M3245" t="s">
        <v>207</v>
      </c>
      <c r="N3245">
        <v>34</v>
      </c>
      <c r="O3245" t="s">
        <v>184</v>
      </c>
      <c r="P3245" t="s">
        <v>174</v>
      </c>
      <c r="Q3245" t="s">
        <v>175</v>
      </c>
    </row>
    <row r="3246" spans="1:17" x14ac:dyDescent="0.25">
      <c r="A3246" t="s">
        <v>3477</v>
      </c>
      <c r="B3246" s="1">
        <v>46044</v>
      </c>
      <c r="C3246" s="1">
        <v>46046</v>
      </c>
      <c r="D3246" t="s">
        <v>10</v>
      </c>
      <c r="E3246" t="s">
        <v>335</v>
      </c>
      <c r="F3246" s="2">
        <v>0.88541666666666663</v>
      </c>
      <c r="G3246">
        <v>4</v>
      </c>
      <c r="H3246">
        <v>3</v>
      </c>
      <c r="I3246">
        <v>280</v>
      </c>
      <c r="J3246">
        <v>36</v>
      </c>
      <c r="K3246">
        <v>100</v>
      </c>
      <c r="L3246" t="s">
        <v>193</v>
      </c>
      <c r="M3246" t="s">
        <v>263</v>
      </c>
      <c r="N3246">
        <v>41</v>
      </c>
      <c r="O3246" t="s">
        <v>173</v>
      </c>
      <c r="P3246" t="s">
        <v>185</v>
      </c>
      <c r="Q3246" t="s">
        <v>175</v>
      </c>
    </row>
    <row r="3247" spans="1:17" x14ac:dyDescent="0.25">
      <c r="A3247" t="s">
        <v>3478</v>
      </c>
      <c r="B3247" s="1">
        <v>46188</v>
      </c>
      <c r="C3247" s="1">
        <v>46192</v>
      </c>
      <c r="D3247" t="s">
        <v>24</v>
      </c>
      <c r="E3247" t="s">
        <v>192</v>
      </c>
      <c r="F3247" s="2">
        <v>0.64583333333333337</v>
      </c>
      <c r="G3247">
        <v>3</v>
      </c>
      <c r="H3247">
        <v>4</v>
      </c>
      <c r="I3247">
        <v>160</v>
      </c>
      <c r="J3247">
        <v>42</v>
      </c>
      <c r="K3247">
        <v>20</v>
      </c>
      <c r="L3247" t="s">
        <v>183</v>
      </c>
      <c r="M3247" t="s">
        <v>172</v>
      </c>
      <c r="N3247">
        <v>48</v>
      </c>
      <c r="O3247" t="s">
        <v>173</v>
      </c>
      <c r="P3247" t="s">
        <v>185</v>
      </c>
      <c r="Q3247" t="s">
        <v>175</v>
      </c>
    </row>
    <row r="3248" spans="1:17" x14ac:dyDescent="0.25">
      <c r="A3248" t="s">
        <v>3479</v>
      </c>
      <c r="B3248" s="1">
        <v>46121</v>
      </c>
      <c r="C3248" s="1">
        <v>46124</v>
      </c>
      <c r="D3248" t="s">
        <v>65</v>
      </c>
      <c r="E3248" t="s">
        <v>199</v>
      </c>
      <c r="F3248" s="2">
        <v>0.9375</v>
      </c>
      <c r="G3248">
        <v>2</v>
      </c>
      <c r="H3248">
        <v>2</v>
      </c>
      <c r="I3248">
        <v>180</v>
      </c>
      <c r="J3248">
        <v>30</v>
      </c>
      <c r="K3248">
        <v>20</v>
      </c>
      <c r="L3248" t="s">
        <v>188</v>
      </c>
      <c r="M3248" t="s">
        <v>172</v>
      </c>
      <c r="N3248">
        <v>21</v>
      </c>
      <c r="O3248" t="s">
        <v>173</v>
      </c>
      <c r="P3248" t="s">
        <v>174</v>
      </c>
      <c r="Q3248" t="s">
        <v>175</v>
      </c>
    </row>
    <row r="3249" spans="1:17" x14ac:dyDescent="0.25">
      <c r="A3249" t="s">
        <v>3480</v>
      </c>
      <c r="B3249" s="1">
        <v>46137</v>
      </c>
      <c r="C3249" s="1">
        <v>46144</v>
      </c>
      <c r="D3249" t="s">
        <v>117</v>
      </c>
      <c r="E3249" t="s">
        <v>286</v>
      </c>
      <c r="F3249" s="2">
        <v>0.53125</v>
      </c>
      <c r="G3249">
        <v>3</v>
      </c>
      <c r="H3249">
        <v>6</v>
      </c>
      <c r="I3249">
        <v>260</v>
      </c>
      <c r="J3249">
        <v>54</v>
      </c>
      <c r="K3249">
        <v>20</v>
      </c>
      <c r="L3249" t="s">
        <v>188</v>
      </c>
      <c r="M3249" t="s">
        <v>172</v>
      </c>
      <c r="N3249">
        <v>43</v>
      </c>
      <c r="O3249" t="s">
        <v>184</v>
      </c>
      <c r="P3249" t="s">
        <v>185</v>
      </c>
      <c r="Q3249" t="s">
        <v>175</v>
      </c>
    </row>
    <row r="3250" spans="1:17" x14ac:dyDescent="0.25">
      <c r="A3250" t="s">
        <v>3481</v>
      </c>
      <c r="B3250" s="1">
        <v>46073</v>
      </c>
      <c r="C3250" s="1">
        <v>46075</v>
      </c>
      <c r="D3250" t="s">
        <v>58</v>
      </c>
      <c r="E3250" t="s">
        <v>300</v>
      </c>
      <c r="F3250" s="2">
        <v>0.9375</v>
      </c>
      <c r="G3250">
        <v>9</v>
      </c>
      <c r="H3250">
        <v>2</v>
      </c>
      <c r="I3250">
        <v>420</v>
      </c>
      <c r="J3250">
        <v>30</v>
      </c>
      <c r="K3250">
        <v>100</v>
      </c>
      <c r="L3250" t="s">
        <v>183</v>
      </c>
      <c r="M3250" t="s">
        <v>172</v>
      </c>
      <c r="N3250">
        <v>37</v>
      </c>
      <c r="O3250" t="s">
        <v>173</v>
      </c>
      <c r="P3250" t="s">
        <v>185</v>
      </c>
      <c r="Q3250" t="s">
        <v>180</v>
      </c>
    </row>
    <row r="3251" spans="1:17" x14ac:dyDescent="0.25">
      <c r="A3251" t="s">
        <v>3482</v>
      </c>
      <c r="B3251" s="1">
        <v>46059</v>
      </c>
      <c r="C3251" s="1">
        <v>46065</v>
      </c>
      <c r="D3251" t="s">
        <v>143</v>
      </c>
      <c r="E3251" t="s">
        <v>190</v>
      </c>
      <c r="F3251" s="2">
        <v>0.9375</v>
      </c>
      <c r="G3251">
        <v>9</v>
      </c>
      <c r="H3251">
        <v>4</v>
      </c>
      <c r="I3251">
        <v>360</v>
      </c>
      <c r="J3251">
        <v>42</v>
      </c>
      <c r="K3251">
        <v>0</v>
      </c>
      <c r="L3251" t="s">
        <v>171</v>
      </c>
      <c r="M3251" t="s">
        <v>207</v>
      </c>
      <c r="N3251">
        <v>50</v>
      </c>
      <c r="O3251" t="s">
        <v>184</v>
      </c>
      <c r="P3251" t="s">
        <v>174</v>
      </c>
      <c r="Q3251" t="s">
        <v>229</v>
      </c>
    </row>
    <row r="3252" spans="1:17" x14ac:dyDescent="0.25">
      <c r="A3252" t="s">
        <v>3483</v>
      </c>
      <c r="B3252" s="1">
        <v>46066</v>
      </c>
      <c r="C3252" s="1">
        <v>46072</v>
      </c>
      <c r="D3252" t="s">
        <v>61</v>
      </c>
      <c r="E3252" t="s">
        <v>280</v>
      </c>
      <c r="F3252" s="2">
        <v>0.39583333333333331</v>
      </c>
      <c r="G3252">
        <v>1</v>
      </c>
      <c r="H3252">
        <v>3</v>
      </c>
      <c r="I3252">
        <v>320</v>
      </c>
      <c r="J3252">
        <v>36</v>
      </c>
      <c r="K3252">
        <v>20</v>
      </c>
      <c r="L3252" t="s">
        <v>178</v>
      </c>
      <c r="M3252" t="s">
        <v>172</v>
      </c>
      <c r="N3252">
        <v>57</v>
      </c>
      <c r="O3252" t="s">
        <v>179</v>
      </c>
      <c r="P3252" t="s">
        <v>185</v>
      </c>
      <c r="Q3252" t="s">
        <v>229</v>
      </c>
    </row>
    <row r="3253" spans="1:17" x14ac:dyDescent="0.25">
      <c r="A3253" t="s">
        <v>3484</v>
      </c>
      <c r="B3253" s="1">
        <v>46120</v>
      </c>
      <c r="C3253" s="1">
        <v>46122</v>
      </c>
      <c r="D3253" t="s">
        <v>84</v>
      </c>
      <c r="E3253" t="s">
        <v>300</v>
      </c>
      <c r="F3253" s="2">
        <v>0.77083333333333337</v>
      </c>
      <c r="G3253">
        <v>4</v>
      </c>
      <c r="H3253">
        <v>2</v>
      </c>
      <c r="I3253">
        <v>320</v>
      </c>
      <c r="J3253">
        <v>30</v>
      </c>
      <c r="K3253">
        <v>60</v>
      </c>
      <c r="L3253" t="s">
        <v>188</v>
      </c>
      <c r="M3253" t="s">
        <v>172</v>
      </c>
      <c r="N3253">
        <v>38</v>
      </c>
      <c r="O3253" t="s">
        <v>173</v>
      </c>
      <c r="P3253" t="s">
        <v>174</v>
      </c>
      <c r="Q3253" t="s">
        <v>229</v>
      </c>
    </row>
    <row r="3254" spans="1:17" x14ac:dyDescent="0.25">
      <c r="A3254" t="s">
        <v>3485</v>
      </c>
      <c r="B3254" s="1">
        <v>46059</v>
      </c>
      <c r="C3254" s="1">
        <v>46059</v>
      </c>
      <c r="D3254" t="s">
        <v>39</v>
      </c>
      <c r="E3254" t="s">
        <v>222</v>
      </c>
      <c r="F3254" s="2">
        <v>0.39583333333333331</v>
      </c>
      <c r="G3254">
        <v>3</v>
      </c>
      <c r="H3254">
        <v>4</v>
      </c>
      <c r="I3254">
        <v>240</v>
      </c>
      <c r="J3254">
        <v>42</v>
      </c>
      <c r="K3254">
        <v>0</v>
      </c>
      <c r="L3254" t="s">
        <v>171</v>
      </c>
      <c r="M3254" t="s">
        <v>172</v>
      </c>
      <c r="N3254">
        <v>54</v>
      </c>
      <c r="O3254" t="s">
        <v>184</v>
      </c>
      <c r="P3254" t="s">
        <v>174</v>
      </c>
      <c r="Q3254" t="s">
        <v>175</v>
      </c>
    </row>
    <row r="3255" spans="1:17" x14ac:dyDescent="0.25">
      <c r="A3255" t="s">
        <v>3486</v>
      </c>
      <c r="B3255" s="1">
        <v>46199</v>
      </c>
      <c r="C3255" s="1">
        <v>46202</v>
      </c>
      <c r="D3255" t="s">
        <v>61</v>
      </c>
      <c r="E3255" t="s">
        <v>272</v>
      </c>
      <c r="F3255" s="2">
        <v>0.77083333333333337</v>
      </c>
      <c r="G3255">
        <v>2</v>
      </c>
      <c r="H3255">
        <v>2</v>
      </c>
      <c r="I3255">
        <v>280</v>
      </c>
      <c r="J3255">
        <v>30</v>
      </c>
      <c r="K3255">
        <v>20</v>
      </c>
      <c r="L3255" t="s">
        <v>178</v>
      </c>
      <c r="M3255" t="s">
        <v>172</v>
      </c>
      <c r="N3255">
        <v>57</v>
      </c>
      <c r="O3255" t="s">
        <v>184</v>
      </c>
      <c r="P3255" t="s">
        <v>174</v>
      </c>
      <c r="Q3255" t="s">
        <v>229</v>
      </c>
    </row>
    <row r="3256" spans="1:17" x14ac:dyDescent="0.25">
      <c r="A3256" t="s">
        <v>3487</v>
      </c>
      <c r="B3256" s="1">
        <v>46043</v>
      </c>
      <c r="C3256" s="1">
        <v>46046</v>
      </c>
      <c r="D3256" t="s">
        <v>49</v>
      </c>
      <c r="E3256" t="s">
        <v>203</v>
      </c>
      <c r="F3256" s="2">
        <v>0.64583333333333337</v>
      </c>
      <c r="G3256">
        <v>4</v>
      </c>
      <c r="H3256">
        <v>1</v>
      </c>
      <c r="I3256">
        <v>200</v>
      </c>
      <c r="J3256">
        <v>24</v>
      </c>
      <c r="K3256">
        <v>0</v>
      </c>
      <c r="L3256" t="s">
        <v>193</v>
      </c>
      <c r="M3256" t="s">
        <v>172</v>
      </c>
      <c r="N3256">
        <v>37</v>
      </c>
      <c r="O3256" t="s">
        <v>179</v>
      </c>
      <c r="P3256" t="s">
        <v>174</v>
      </c>
      <c r="Q3256" t="s">
        <v>175</v>
      </c>
    </row>
    <row r="3257" spans="1:17" x14ac:dyDescent="0.25">
      <c r="A3257" t="s">
        <v>3488</v>
      </c>
      <c r="B3257" s="1">
        <v>46079</v>
      </c>
      <c r="C3257" s="1">
        <v>46086</v>
      </c>
      <c r="D3257" t="s">
        <v>17</v>
      </c>
      <c r="E3257" t="s">
        <v>232</v>
      </c>
      <c r="F3257" s="2">
        <v>0.39583333333333331</v>
      </c>
      <c r="G3257">
        <v>8</v>
      </c>
      <c r="H3257">
        <v>6</v>
      </c>
      <c r="I3257">
        <v>240</v>
      </c>
      <c r="J3257">
        <v>54</v>
      </c>
      <c r="K3257">
        <v>40</v>
      </c>
      <c r="L3257" t="s">
        <v>178</v>
      </c>
      <c r="M3257" t="s">
        <v>172</v>
      </c>
      <c r="N3257">
        <v>30</v>
      </c>
      <c r="O3257" t="s">
        <v>184</v>
      </c>
      <c r="P3257" t="s">
        <v>174</v>
      </c>
      <c r="Q3257" t="s">
        <v>175</v>
      </c>
    </row>
    <row r="3258" spans="1:17" x14ac:dyDescent="0.25">
      <c r="A3258" t="s">
        <v>3489</v>
      </c>
      <c r="B3258" s="1">
        <v>46150</v>
      </c>
      <c r="C3258" s="1">
        <v>46153</v>
      </c>
      <c r="D3258" t="s">
        <v>10</v>
      </c>
      <c r="E3258" t="s">
        <v>274</v>
      </c>
      <c r="F3258" s="2">
        <v>0.9375</v>
      </c>
      <c r="G3258">
        <v>1</v>
      </c>
      <c r="H3258">
        <v>2</v>
      </c>
      <c r="I3258">
        <v>320</v>
      </c>
      <c r="J3258">
        <v>30</v>
      </c>
      <c r="K3258">
        <v>0</v>
      </c>
      <c r="L3258" t="s">
        <v>188</v>
      </c>
      <c r="M3258" t="s">
        <v>172</v>
      </c>
      <c r="N3258">
        <v>48</v>
      </c>
      <c r="O3258" t="s">
        <v>179</v>
      </c>
      <c r="P3258" t="s">
        <v>174</v>
      </c>
      <c r="Q3258" t="s">
        <v>229</v>
      </c>
    </row>
    <row r="3259" spans="1:17" x14ac:dyDescent="0.25">
      <c r="A3259" t="s">
        <v>3490</v>
      </c>
      <c r="B3259" s="1">
        <v>46192</v>
      </c>
      <c r="C3259" s="1">
        <v>46196</v>
      </c>
      <c r="D3259" t="s">
        <v>81</v>
      </c>
      <c r="E3259" t="s">
        <v>241</v>
      </c>
      <c r="F3259" s="2">
        <v>0.53125</v>
      </c>
      <c r="G3259">
        <v>3</v>
      </c>
      <c r="H3259">
        <v>1</v>
      </c>
      <c r="I3259">
        <v>240</v>
      </c>
      <c r="J3259">
        <v>24</v>
      </c>
      <c r="K3259">
        <v>60</v>
      </c>
      <c r="L3259" t="s">
        <v>188</v>
      </c>
      <c r="M3259" t="s">
        <v>172</v>
      </c>
      <c r="N3259">
        <v>28</v>
      </c>
      <c r="O3259" t="s">
        <v>179</v>
      </c>
      <c r="P3259" t="s">
        <v>185</v>
      </c>
      <c r="Q3259" t="s">
        <v>175</v>
      </c>
    </row>
    <row r="3260" spans="1:17" x14ac:dyDescent="0.25">
      <c r="A3260" t="s">
        <v>3491</v>
      </c>
      <c r="B3260" s="1">
        <v>46042</v>
      </c>
      <c r="C3260" s="1">
        <v>46045</v>
      </c>
      <c r="D3260" t="s">
        <v>75</v>
      </c>
      <c r="E3260" t="s">
        <v>344</v>
      </c>
      <c r="F3260" s="2">
        <v>0.53125</v>
      </c>
      <c r="G3260">
        <v>3</v>
      </c>
      <c r="H3260">
        <v>4</v>
      </c>
      <c r="I3260">
        <v>200</v>
      </c>
      <c r="J3260">
        <v>42</v>
      </c>
      <c r="K3260">
        <v>0</v>
      </c>
      <c r="L3260" t="s">
        <v>188</v>
      </c>
      <c r="M3260" t="s">
        <v>207</v>
      </c>
      <c r="N3260">
        <v>21</v>
      </c>
      <c r="O3260" t="s">
        <v>184</v>
      </c>
      <c r="P3260" t="s">
        <v>174</v>
      </c>
      <c r="Q3260" t="s">
        <v>175</v>
      </c>
    </row>
    <row r="3261" spans="1:17" x14ac:dyDescent="0.25">
      <c r="A3261" t="s">
        <v>3492</v>
      </c>
      <c r="B3261" s="1">
        <v>46110</v>
      </c>
      <c r="C3261" s="1">
        <v>46110</v>
      </c>
      <c r="D3261" t="s">
        <v>124</v>
      </c>
      <c r="E3261" t="s">
        <v>199</v>
      </c>
      <c r="F3261" s="2">
        <v>0.64583333333333337</v>
      </c>
      <c r="G3261">
        <v>3</v>
      </c>
      <c r="H3261">
        <v>1</v>
      </c>
      <c r="I3261">
        <v>180</v>
      </c>
      <c r="J3261">
        <v>24</v>
      </c>
      <c r="K3261">
        <v>20</v>
      </c>
      <c r="L3261" t="s">
        <v>188</v>
      </c>
      <c r="M3261" t="s">
        <v>172</v>
      </c>
      <c r="N3261">
        <v>20</v>
      </c>
      <c r="O3261" t="s">
        <v>179</v>
      </c>
      <c r="P3261" t="s">
        <v>185</v>
      </c>
      <c r="Q3261" t="s">
        <v>175</v>
      </c>
    </row>
    <row r="3262" spans="1:17" x14ac:dyDescent="0.25">
      <c r="A3262" t="s">
        <v>3493</v>
      </c>
      <c r="B3262" s="1">
        <v>46085</v>
      </c>
      <c r="C3262" s="1">
        <v>46086</v>
      </c>
      <c r="D3262" t="s">
        <v>103</v>
      </c>
      <c r="E3262" t="s">
        <v>192</v>
      </c>
      <c r="F3262" s="2">
        <v>0.77083333333333337</v>
      </c>
      <c r="G3262">
        <v>1</v>
      </c>
      <c r="H3262">
        <v>3</v>
      </c>
      <c r="I3262">
        <v>160</v>
      </c>
      <c r="J3262">
        <v>36</v>
      </c>
      <c r="K3262">
        <v>100</v>
      </c>
      <c r="L3262" t="s">
        <v>183</v>
      </c>
      <c r="M3262" t="s">
        <v>263</v>
      </c>
      <c r="N3262">
        <v>58</v>
      </c>
      <c r="O3262" t="s">
        <v>184</v>
      </c>
      <c r="P3262" t="s">
        <v>185</v>
      </c>
      <c r="Q3262" t="s">
        <v>175</v>
      </c>
    </row>
    <row r="3263" spans="1:17" x14ac:dyDescent="0.25">
      <c r="A3263" t="s">
        <v>3494</v>
      </c>
      <c r="B3263" s="1">
        <v>46176</v>
      </c>
      <c r="C3263" s="1">
        <v>46179</v>
      </c>
      <c r="D3263" t="s">
        <v>117</v>
      </c>
      <c r="E3263" t="s">
        <v>218</v>
      </c>
      <c r="F3263" s="2">
        <v>0.88541666666666663</v>
      </c>
      <c r="G3263">
        <v>4</v>
      </c>
      <c r="H3263">
        <v>4</v>
      </c>
      <c r="I3263">
        <v>240</v>
      </c>
      <c r="J3263">
        <v>42</v>
      </c>
      <c r="K3263">
        <v>150</v>
      </c>
      <c r="L3263" t="s">
        <v>193</v>
      </c>
      <c r="M3263" t="s">
        <v>172</v>
      </c>
      <c r="N3263">
        <v>49</v>
      </c>
      <c r="O3263" t="s">
        <v>179</v>
      </c>
      <c r="P3263" t="s">
        <v>185</v>
      </c>
      <c r="Q3263" t="s">
        <v>175</v>
      </c>
    </row>
    <row r="3264" spans="1:17" x14ac:dyDescent="0.25">
      <c r="A3264" t="s">
        <v>3495</v>
      </c>
      <c r="B3264" s="1">
        <v>46088</v>
      </c>
      <c r="C3264" s="1">
        <v>46093</v>
      </c>
      <c r="D3264" t="s">
        <v>49</v>
      </c>
      <c r="E3264" t="s">
        <v>445</v>
      </c>
      <c r="F3264" s="2">
        <v>0.77083333333333337</v>
      </c>
      <c r="G3264">
        <v>5</v>
      </c>
      <c r="H3264">
        <v>2</v>
      </c>
      <c r="I3264">
        <v>320</v>
      </c>
      <c r="J3264">
        <v>30</v>
      </c>
      <c r="K3264">
        <v>60</v>
      </c>
      <c r="L3264" t="s">
        <v>188</v>
      </c>
      <c r="M3264" t="s">
        <v>172</v>
      </c>
      <c r="N3264">
        <v>37</v>
      </c>
      <c r="O3264" t="s">
        <v>184</v>
      </c>
      <c r="P3264" t="s">
        <v>185</v>
      </c>
      <c r="Q3264" t="s">
        <v>229</v>
      </c>
    </row>
    <row r="3265" spans="1:17" x14ac:dyDescent="0.25">
      <c r="A3265" t="s">
        <v>3496</v>
      </c>
      <c r="B3265" s="1">
        <v>46192</v>
      </c>
      <c r="C3265" s="1">
        <v>46198</v>
      </c>
      <c r="D3265" t="s">
        <v>110</v>
      </c>
      <c r="E3265" t="s">
        <v>170</v>
      </c>
      <c r="F3265" s="2">
        <v>0.53125</v>
      </c>
      <c r="G3265">
        <v>8</v>
      </c>
      <c r="H3265">
        <v>2</v>
      </c>
      <c r="I3265">
        <v>240</v>
      </c>
      <c r="J3265">
        <v>30</v>
      </c>
      <c r="K3265">
        <v>0</v>
      </c>
      <c r="L3265" t="s">
        <v>193</v>
      </c>
      <c r="M3265" t="s">
        <v>172</v>
      </c>
      <c r="N3265">
        <v>51</v>
      </c>
      <c r="O3265" t="s">
        <v>179</v>
      </c>
      <c r="P3265" t="s">
        <v>174</v>
      </c>
      <c r="Q3265" t="s">
        <v>229</v>
      </c>
    </row>
    <row r="3266" spans="1:17" x14ac:dyDescent="0.25">
      <c r="A3266" t="s">
        <v>3497</v>
      </c>
      <c r="B3266" s="1">
        <v>46099</v>
      </c>
      <c r="C3266" s="1">
        <v>46100</v>
      </c>
      <c r="D3266" t="s">
        <v>49</v>
      </c>
      <c r="E3266" t="s">
        <v>289</v>
      </c>
      <c r="F3266" s="2">
        <v>0.64583333333333337</v>
      </c>
      <c r="G3266">
        <v>4</v>
      </c>
      <c r="H3266">
        <v>1</v>
      </c>
      <c r="I3266">
        <v>460</v>
      </c>
      <c r="J3266">
        <v>24</v>
      </c>
      <c r="K3266">
        <v>0</v>
      </c>
      <c r="L3266" t="s">
        <v>188</v>
      </c>
      <c r="M3266" t="s">
        <v>172</v>
      </c>
      <c r="N3266">
        <v>39</v>
      </c>
      <c r="O3266" t="s">
        <v>173</v>
      </c>
      <c r="P3266" t="s">
        <v>174</v>
      </c>
      <c r="Q3266" t="s">
        <v>180</v>
      </c>
    </row>
    <row r="3267" spans="1:17" x14ac:dyDescent="0.25">
      <c r="A3267" t="s">
        <v>3498</v>
      </c>
      <c r="B3267" s="1">
        <v>46125</v>
      </c>
      <c r="C3267" s="1">
        <v>46132</v>
      </c>
      <c r="D3267" t="s">
        <v>107</v>
      </c>
      <c r="E3267" t="s">
        <v>283</v>
      </c>
      <c r="F3267" s="2">
        <v>0.64583333333333337</v>
      </c>
      <c r="G3267">
        <v>3</v>
      </c>
      <c r="H3267">
        <v>5</v>
      </c>
      <c r="I3267">
        <v>200</v>
      </c>
      <c r="J3267">
        <v>48</v>
      </c>
      <c r="K3267">
        <v>0</v>
      </c>
      <c r="L3267" t="s">
        <v>183</v>
      </c>
      <c r="M3267" t="s">
        <v>172</v>
      </c>
      <c r="N3267">
        <v>23</v>
      </c>
      <c r="O3267" t="s">
        <v>173</v>
      </c>
      <c r="P3267" t="s">
        <v>185</v>
      </c>
      <c r="Q3267" t="s">
        <v>175</v>
      </c>
    </row>
    <row r="3268" spans="1:17" x14ac:dyDescent="0.25">
      <c r="A3268" t="s">
        <v>3499</v>
      </c>
      <c r="B3268" s="1">
        <v>46060</v>
      </c>
      <c r="C3268" s="1">
        <v>46066</v>
      </c>
      <c r="D3268" t="s">
        <v>68</v>
      </c>
      <c r="E3268" t="s">
        <v>212</v>
      </c>
      <c r="F3268" s="2">
        <v>0.39583333333333331</v>
      </c>
      <c r="G3268">
        <v>3</v>
      </c>
      <c r="H3268">
        <v>3</v>
      </c>
      <c r="I3268">
        <v>220</v>
      </c>
      <c r="J3268">
        <v>36</v>
      </c>
      <c r="K3268">
        <v>0</v>
      </c>
      <c r="L3268" t="s">
        <v>188</v>
      </c>
      <c r="M3268" t="s">
        <v>172</v>
      </c>
      <c r="N3268">
        <v>20</v>
      </c>
      <c r="O3268" t="s">
        <v>179</v>
      </c>
      <c r="P3268" t="s">
        <v>185</v>
      </c>
      <c r="Q3268" t="s">
        <v>175</v>
      </c>
    </row>
    <row r="3269" spans="1:17" x14ac:dyDescent="0.25">
      <c r="A3269" t="s">
        <v>3500</v>
      </c>
      <c r="B3269" s="1">
        <v>46194</v>
      </c>
      <c r="C3269" s="1">
        <v>46200</v>
      </c>
      <c r="D3269" t="s">
        <v>146</v>
      </c>
      <c r="E3269" t="s">
        <v>272</v>
      </c>
      <c r="F3269" s="2">
        <v>0.39583333333333331</v>
      </c>
      <c r="G3269">
        <v>3</v>
      </c>
      <c r="H3269">
        <v>3</v>
      </c>
      <c r="I3269">
        <v>280</v>
      </c>
      <c r="J3269">
        <v>36</v>
      </c>
      <c r="K3269">
        <v>0</v>
      </c>
      <c r="L3269" t="s">
        <v>183</v>
      </c>
      <c r="M3269" t="s">
        <v>207</v>
      </c>
      <c r="N3269">
        <v>46</v>
      </c>
      <c r="O3269" t="s">
        <v>184</v>
      </c>
      <c r="P3269" t="s">
        <v>174</v>
      </c>
      <c r="Q3269" t="s">
        <v>229</v>
      </c>
    </row>
    <row r="3270" spans="1:17" x14ac:dyDescent="0.25">
      <c r="A3270" t="s">
        <v>3501</v>
      </c>
      <c r="B3270" s="1">
        <v>46128</v>
      </c>
      <c r="C3270" s="1">
        <v>46129</v>
      </c>
      <c r="D3270" t="s">
        <v>39</v>
      </c>
      <c r="E3270" t="s">
        <v>224</v>
      </c>
      <c r="F3270" s="2">
        <v>0.39583333333333331</v>
      </c>
      <c r="G3270">
        <v>1</v>
      </c>
      <c r="H3270">
        <v>6</v>
      </c>
      <c r="I3270">
        <v>320</v>
      </c>
      <c r="J3270">
        <v>54</v>
      </c>
      <c r="K3270">
        <v>40</v>
      </c>
      <c r="L3270" t="s">
        <v>193</v>
      </c>
      <c r="M3270" t="s">
        <v>172</v>
      </c>
      <c r="N3270">
        <v>59</v>
      </c>
      <c r="O3270" t="s">
        <v>173</v>
      </c>
      <c r="P3270" t="s">
        <v>174</v>
      </c>
      <c r="Q3270" t="s">
        <v>229</v>
      </c>
    </row>
    <row r="3271" spans="1:17" x14ac:dyDescent="0.25">
      <c r="A3271" t="s">
        <v>3502</v>
      </c>
      <c r="B3271" s="1">
        <v>46090</v>
      </c>
      <c r="C3271" s="1">
        <v>46093</v>
      </c>
      <c r="D3271" t="s">
        <v>58</v>
      </c>
      <c r="E3271" t="s">
        <v>192</v>
      </c>
      <c r="F3271" s="2">
        <v>0.77083333333333337</v>
      </c>
      <c r="G3271">
        <v>4</v>
      </c>
      <c r="H3271">
        <v>2</v>
      </c>
      <c r="I3271">
        <v>240</v>
      </c>
      <c r="J3271">
        <v>30</v>
      </c>
      <c r="K3271">
        <v>150</v>
      </c>
      <c r="L3271" t="s">
        <v>193</v>
      </c>
      <c r="M3271" t="s">
        <v>172</v>
      </c>
      <c r="N3271">
        <v>59</v>
      </c>
      <c r="O3271" t="s">
        <v>173</v>
      </c>
      <c r="P3271" t="s">
        <v>174</v>
      </c>
      <c r="Q3271" t="s">
        <v>229</v>
      </c>
    </row>
    <row r="3272" spans="1:17" x14ac:dyDescent="0.25">
      <c r="A3272" t="s">
        <v>3503</v>
      </c>
      <c r="B3272" s="1">
        <v>46197</v>
      </c>
      <c r="C3272" s="1">
        <v>46197</v>
      </c>
      <c r="D3272" t="s">
        <v>39</v>
      </c>
      <c r="E3272" t="s">
        <v>226</v>
      </c>
      <c r="F3272" s="2">
        <v>0.77083333333333337</v>
      </c>
      <c r="G3272">
        <v>1</v>
      </c>
      <c r="H3272">
        <v>4</v>
      </c>
      <c r="I3272">
        <v>240</v>
      </c>
      <c r="J3272">
        <v>42</v>
      </c>
      <c r="K3272">
        <v>0</v>
      </c>
      <c r="L3272" t="s">
        <v>188</v>
      </c>
      <c r="M3272" t="s">
        <v>172</v>
      </c>
      <c r="N3272">
        <v>49</v>
      </c>
      <c r="O3272" t="s">
        <v>173</v>
      </c>
      <c r="P3272" t="s">
        <v>185</v>
      </c>
      <c r="Q3272" t="s">
        <v>229</v>
      </c>
    </row>
    <row r="3273" spans="1:17" x14ac:dyDescent="0.25">
      <c r="A3273" t="s">
        <v>3504</v>
      </c>
      <c r="B3273" s="1">
        <v>46112</v>
      </c>
      <c r="C3273" s="1">
        <v>46113</v>
      </c>
      <c r="D3273" t="s">
        <v>103</v>
      </c>
      <c r="E3273" t="s">
        <v>177</v>
      </c>
      <c r="F3273" s="2">
        <v>0.53125</v>
      </c>
      <c r="G3273">
        <v>5</v>
      </c>
      <c r="H3273">
        <v>1</v>
      </c>
      <c r="I3273">
        <v>180</v>
      </c>
      <c r="J3273">
        <v>24</v>
      </c>
      <c r="K3273">
        <v>0</v>
      </c>
      <c r="L3273" t="s">
        <v>178</v>
      </c>
      <c r="M3273" t="s">
        <v>172</v>
      </c>
      <c r="N3273">
        <v>34</v>
      </c>
      <c r="O3273" t="s">
        <v>184</v>
      </c>
      <c r="P3273" t="s">
        <v>185</v>
      </c>
      <c r="Q3273" t="s">
        <v>175</v>
      </c>
    </row>
    <row r="3274" spans="1:17" x14ac:dyDescent="0.25">
      <c r="A3274" t="s">
        <v>3505</v>
      </c>
      <c r="B3274" s="1">
        <v>46139</v>
      </c>
      <c r="C3274" s="1">
        <v>46145</v>
      </c>
      <c r="D3274" t="s">
        <v>21</v>
      </c>
      <c r="E3274" t="s">
        <v>212</v>
      </c>
      <c r="F3274" s="2">
        <v>0.77083333333333337</v>
      </c>
      <c r="G3274">
        <v>2</v>
      </c>
      <c r="H3274">
        <v>5</v>
      </c>
      <c r="I3274">
        <v>300</v>
      </c>
      <c r="J3274">
        <v>48</v>
      </c>
      <c r="K3274">
        <v>20</v>
      </c>
      <c r="L3274" t="s">
        <v>188</v>
      </c>
      <c r="M3274" t="s">
        <v>172</v>
      </c>
      <c r="N3274">
        <v>45</v>
      </c>
      <c r="O3274" t="s">
        <v>173</v>
      </c>
      <c r="P3274" t="s">
        <v>174</v>
      </c>
      <c r="Q3274" t="s">
        <v>229</v>
      </c>
    </row>
    <row r="3275" spans="1:17" x14ac:dyDescent="0.25">
      <c r="A3275" t="s">
        <v>3506</v>
      </c>
      <c r="B3275" s="1">
        <v>46068</v>
      </c>
      <c r="C3275" s="1">
        <v>46071</v>
      </c>
      <c r="D3275" t="s">
        <v>39</v>
      </c>
      <c r="E3275" t="s">
        <v>226</v>
      </c>
      <c r="F3275" s="2">
        <v>0.39583333333333331</v>
      </c>
      <c r="G3275">
        <v>3</v>
      </c>
      <c r="H3275">
        <v>2</v>
      </c>
      <c r="I3275">
        <v>160</v>
      </c>
      <c r="J3275">
        <v>30</v>
      </c>
      <c r="K3275">
        <v>150</v>
      </c>
      <c r="L3275" t="s">
        <v>183</v>
      </c>
      <c r="M3275" t="s">
        <v>172</v>
      </c>
      <c r="N3275">
        <v>27</v>
      </c>
      <c r="O3275" t="s">
        <v>184</v>
      </c>
      <c r="P3275" t="s">
        <v>174</v>
      </c>
      <c r="Q3275" t="s">
        <v>175</v>
      </c>
    </row>
    <row r="3276" spans="1:17" x14ac:dyDescent="0.25">
      <c r="A3276" t="s">
        <v>3507</v>
      </c>
      <c r="B3276" s="1">
        <v>46116</v>
      </c>
      <c r="C3276" s="1">
        <v>46123</v>
      </c>
      <c r="D3276" t="s">
        <v>75</v>
      </c>
      <c r="E3276" t="s">
        <v>335</v>
      </c>
      <c r="F3276" s="2">
        <v>0.88541666666666663</v>
      </c>
      <c r="G3276">
        <v>6</v>
      </c>
      <c r="H3276">
        <v>6</v>
      </c>
      <c r="I3276">
        <v>360</v>
      </c>
      <c r="J3276">
        <v>54</v>
      </c>
      <c r="K3276">
        <v>20</v>
      </c>
      <c r="L3276" t="s">
        <v>171</v>
      </c>
      <c r="M3276" t="s">
        <v>263</v>
      </c>
      <c r="N3276">
        <v>21</v>
      </c>
      <c r="O3276" t="s">
        <v>179</v>
      </c>
      <c r="P3276" t="s">
        <v>174</v>
      </c>
      <c r="Q3276" t="s">
        <v>229</v>
      </c>
    </row>
    <row r="3277" spans="1:17" x14ac:dyDescent="0.25">
      <c r="A3277" t="s">
        <v>3508</v>
      </c>
      <c r="B3277" s="1">
        <v>46198</v>
      </c>
      <c r="C3277" s="1">
        <v>46198</v>
      </c>
      <c r="D3277" t="s">
        <v>45</v>
      </c>
      <c r="E3277" t="s">
        <v>214</v>
      </c>
      <c r="F3277" s="2">
        <v>0.88541666666666663</v>
      </c>
      <c r="G3277">
        <v>9</v>
      </c>
      <c r="H3277">
        <v>4</v>
      </c>
      <c r="I3277">
        <v>180</v>
      </c>
      <c r="J3277">
        <v>42</v>
      </c>
      <c r="K3277">
        <v>40</v>
      </c>
      <c r="L3277" t="s">
        <v>171</v>
      </c>
      <c r="M3277" t="s">
        <v>172</v>
      </c>
      <c r="N3277">
        <v>43</v>
      </c>
      <c r="O3277" t="s">
        <v>179</v>
      </c>
      <c r="P3277" t="s">
        <v>174</v>
      </c>
      <c r="Q3277" t="s">
        <v>175</v>
      </c>
    </row>
    <row r="3278" spans="1:17" x14ac:dyDescent="0.25">
      <c r="A3278" t="s">
        <v>3509</v>
      </c>
      <c r="B3278" s="1">
        <v>46068</v>
      </c>
      <c r="C3278" s="1">
        <v>46070</v>
      </c>
      <c r="D3278" t="s">
        <v>45</v>
      </c>
      <c r="E3278" t="s">
        <v>187</v>
      </c>
      <c r="F3278" s="2">
        <v>0.88541666666666663</v>
      </c>
      <c r="G3278">
        <v>5</v>
      </c>
      <c r="H3278">
        <v>1</v>
      </c>
      <c r="I3278">
        <v>160</v>
      </c>
      <c r="J3278">
        <v>24</v>
      </c>
      <c r="K3278">
        <v>0</v>
      </c>
      <c r="L3278" t="s">
        <v>188</v>
      </c>
      <c r="M3278" t="s">
        <v>172</v>
      </c>
      <c r="N3278">
        <v>18</v>
      </c>
      <c r="O3278" t="s">
        <v>179</v>
      </c>
      <c r="P3278" t="s">
        <v>185</v>
      </c>
      <c r="Q3278" t="s">
        <v>175</v>
      </c>
    </row>
    <row r="3279" spans="1:17" x14ac:dyDescent="0.25">
      <c r="A3279" t="s">
        <v>3510</v>
      </c>
      <c r="B3279" s="1">
        <v>46148</v>
      </c>
      <c r="C3279" s="1">
        <v>46148</v>
      </c>
      <c r="D3279" t="s">
        <v>117</v>
      </c>
      <c r="E3279" t="s">
        <v>187</v>
      </c>
      <c r="F3279" s="2">
        <v>0.77083333333333337</v>
      </c>
      <c r="G3279">
        <v>1</v>
      </c>
      <c r="H3279">
        <v>4</v>
      </c>
      <c r="I3279">
        <v>160</v>
      </c>
      <c r="J3279">
        <v>42</v>
      </c>
      <c r="K3279">
        <v>40</v>
      </c>
      <c r="L3279" t="s">
        <v>183</v>
      </c>
      <c r="M3279" t="s">
        <v>172</v>
      </c>
      <c r="N3279">
        <v>33</v>
      </c>
      <c r="O3279" t="s">
        <v>184</v>
      </c>
      <c r="P3279" t="s">
        <v>185</v>
      </c>
      <c r="Q3279" t="s">
        <v>175</v>
      </c>
    </row>
    <row r="3280" spans="1:17" x14ac:dyDescent="0.25">
      <c r="A3280" t="s">
        <v>3511</v>
      </c>
      <c r="B3280" s="1">
        <v>46181</v>
      </c>
      <c r="C3280" s="1">
        <v>46186</v>
      </c>
      <c r="D3280" t="s">
        <v>133</v>
      </c>
      <c r="E3280" t="s">
        <v>300</v>
      </c>
      <c r="F3280" s="2">
        <v>0.77083333333333337</v>
      </c>
      <c r="G3280">
        <v>7</v>
      </c>
      <c r="H3280">
        <v>2</v>
      </c>
      <c r="I3280">
        <v>240</v>
      </c>
      <c r="J3280">
        <v>30</v>
      </c>
      <c r="K3280">
        <v>0</v>
      </c>
      <c r="L3280" t="s">
        <v>183</v>
      </c>
      <c r="M3280" t="s">
        <v>207</v>
      </c>
      <c r="N3280">
        <v>22</v>
      </c>
      <c r="O3280" t="s">
        <v>173</v>
      </c>
      <c r="P3280" t="s">
        <v>185</v>
      </c>
      <c r="Q3280" t="s">
        <v>175</v>
      </c>
    </row>
    <row r="3281" spans="1:17" x14ac:dyDescent="0.25">
      <c r="A3281" t="s">
        <v>3512</v>
      </c>
      <c r="B3281" s="1">
        <v>46111</v>
      </c>
      <c r="C3281" s="1">
        <v>46117</v>
      </c>
      <c r="D3281" t="s">
        <v>140</v>
      </c>
      <c r="E3281" t="s">
        <v>216</v>
      </c>
      <c r="F3281" s="2">
        <v>0.53125</v>
      </c>
      <c r="G3281">
        <v>4</v>
      </c>
      <c r="H3281">
        <v>2</v>
      </c>
      <c r="I3281">
        <v>180</v>
      </c>
      <c r="J3281">
        <v>30</v>
      </c>
      <c r="K3281">
        <v>150</v>
      </c>
      <c r="L3281" t="s">
        <v>171</v>
      </c>
      <c r="M3281" t="s">
        <v>172</v>
      </c>
      <c r="N3281">
        <v>41</v>
      </c>
      <c r="O3281" t="s">
        <v>184</v>
      </c>
      <c r="P3281" t="s">
        <v>174</v>
      </c>
      <c r="Q3281" t="s">
        <v>175</v>
      </c>
    </row>
    <row r="3282" spans="1:17" x14ac:dyDescent="0.25">
      <c r="A3282" t="s">
        <v>3513</v>
      </c>
      <c r="B3282" s="1">
        <v>46059</v>
      </c>
      <c r="C3282" s="1">
        <v>46059</v>
      </c>
      <c r="D3282" t="s">
        <v>87</v>
      </c>
      <c r="E3282" t="s">
        <v>272</v>
      </c>
      <c r="F3282" s="2">
        <v>0.77083333333333337</v>
      </c>
      <c r="G3282">
        <v>3</v>
      </c>
      <c r="H3282">
        <v>5</v>
      </c>
      <c r="I3282">
        <v>200</v>
      </c>
      <c r="J3282">
        <v>48</v>
      </c>
      <c r="K3282">
        <v>0</v>
      </c>
      <c r="L3282" t="s">
        <v>188</v>
      </c>
      <c r="M3282" t="s">
        <v>172</v>
      </c>
      <c r="N3282">
        <v>19</v>
      </c>
      <c r="O3282" t="s">
        <v>173</v>
      </c>
      <c r="P3282" t="s">
        <v>185</v>
      </c>
      <c r="Q3282" t="s">
        <v>175</v>
      </c>
    </row>
    <row r="3283" spans="1:17" x14ac:dyDescent="0.25">
      <c r="A3283" t="s">
        <v>3514</v>
      </c>
      <c r="B3283" s="1">
        <v>46166</v>
      </c>
      <c r="C3283" s="1">
        <v>46173</v>
      </c>
      <c r="D3283" t="s">
        <v>119</v>
      </c>
      <c r="E3283" t="s">
        <v>302</v>
      </c>
      <c r="F3283" s="2">
        <v>0.9375</v>
      </c>
      <c r="G3283">
        <v>5</v>
      </c>
      <c r="H3283">
        <v>3</v>
      </c>
      <c r="I3283">
        <v>420</v>
      </c>
      <c r="J3283">
        <v>36</v>
      </c>
      <c r="K3283">
        <v>0</v>
      </c>
      <c r="L3283" t="s">
        <v>188</v>
      </c>
      <c r="M3283" t="s">
        <v>172</v>
      </c>
      <c r="N3283">
        <v>30</v>
      </c>
      <c r="O3283" t="s">
        <v>179</v>
      </c>
      <c r="P3283" t="s">
        <v>174</v>
      </c>
      <c r="Q3283" t="s">
        <v>180</v>
      </c>
    </row>
    <row r="3284" spans="1:17" x14ac:dyDescent="0.25">
      <c r="A3284" t="s">
        <v>3515</v>
      </c>
      <c r="B3284" s="1">
        <v>46186</v>
      </c>
      <c r="C3284" s="1">
        <v>46186</v>
      </c>
      <c r="D3284" t="s">
        <v>58</v>
      </c>
      <c r="E3284" t="s">
        <v>445</v>
      </c>
      <c r="F3284" s="2">
        <v>0.9375</v>
      </c>
      <c r="G3284">
        <v>4</v>
      </c>
      <c r="H3284">
        <v>2</v>
      </c>
      <c r="I3284">
        <v>420</v>
      </c>
      <c r="J3284">
        <v>30</v>
      </c>
      <c r="K3284">
        <v>0</v>
      </c>
      <c r="L3284" t="s">
        <v>188</v>
      </c>
      <c r="M3284" t="s">
        <v>263</v>
      </c>
      <c r="N3284">
        <v>33</v>
      </c>
      <c r="O3284" t="s">
        <v>179</v>
      </c>
      <c r="P3284" t="s">
        <v>185</v>
      </c>
      <c r="Q3284" t="s">
        <v>180</v>
      </c>
    </row>
    <row r="3285" spans="1:17" x14ac:dyDescent="0.25">
      <c r="A3285" t="s">
        <v>3516</v>
      </c>
      <c r="B3285" s="1">
        <v>46133</v>
      </c>
      <c r="C3285" s="1">
        <v>46133</v>
      </c>
      <c r="D3285" t="s">
        <v>31</v>
      </c>
      <c r="E3285" t="s">
        <v>445</v>
      </c>
      <c r="F3285" s="2">
        <v>0.77083333333333337</v>
      </c>
      <c r="G3285">
        <v>1</v>
      </c>
      <c r="H3285">
        <v>1</v>
      </c>
      <c r="I3285">
        <v>320</v>
      </c>
      <c r="J3285">
        <v>24</v>
      </c>
      <c r="K3285">
        <v>20</v>
      </c>
      <c r="L3285" t="s">
        <v>193</v>
      </c>
      <c r="M3285" t="s">
        <v>172</v>
      </c>
      <c r="N3285">
        <v>58</v>
      </c>
      <c r="O3285" t="s">
        <v>184</v>
      </c>
      <c r="P3285" t="s">
        <v>174</v>
      </c>
      <c r="Q3285" t="s">
        <v>229</v>
      </c>
    </row>
    <row r="3286" spans="1:17" x14ac:dyDescent="0.25">
      <c r="A3286" t="s">
        <v>3517</v>
      </c>
      <c r="B3286" s="1">
        <v>46143</v>
      </c>
      <c r="C3286" s="1">
        <v>46148</v>
      </c>
      <c r="D3286" t="s">
        <v>90</v>
      </c>
      <c r="E3286" t="s">
        <v>224</v>
      </c>
      <c r="F3286" s="2">
        <v>0.64583333333333337</v>
      </c>
      <c r="G3286">
        <v>9</v>
      </c>
      <c r="H3286">
        <v>2</v>
      </c>
      <c r="I3286">
        <v>240</v>
      </c>
      <c r="J3286">
        <v>30</v>
      </c>
      <c r="K3286">
        <v>100</v>
      </c>
      <c r="L3286" t="s">
        <v>183</v>
      </c>
      <c r="M3286" t="s">
        <v>263</v>
      </c>
      <c r="N3286">
        <v>58</v>
      </c>
      <c r="O3286" t="s">
        <v>179</v>
      </c>
      <c r="P3286" t="s">
        <v>185</v>
      </c>
      <c r="Q3286" t="s">
        <v>175</v>
      </c>
    </row>
    <row r="3287" spans="1:17" x14ac:dyDescent="0.25">
      <c r="A3287" t="s">
        <v>3518</v>
      </c>
      <c r="B3287" s="1">
        <v>46143</v>
      </c>
      <c r="C3287" s="1">
        <v>46143</v>
      </c>
      <c r="D3287" t="s">
        <v>24</v>
      </c>
      <c r="E3287" t="s">
        <v>302</v>
      </c>
      <c r="F3287" s="2">
        <v>0.64583333333333337</v>
      </c>
      <c r="G3287">
        <v>2</v>
      </c>
      <c r="H3287">
        <v>3</v>
      </c>
      <c r="I3287">
        <v>420</v>
      </c>
      <c r="J3287">
        <v>36</v>
      </c>
      <c r="K3287">
        <v>0</v>
      </c>
      <c r="L3287" t="s">
        <v>183</v>
      </c>
      <c r="M3287" t="s">
        <v>172</v>
      </c>
      <c r="N3287">
        <v>34</v>
      </c>
      <c r="O3287" t="s">
        <v>179</v>
      </c>
      <c r="P3287" t="s">
        <v>174</v>
      </c>
      <c r="Q3287" t="s">
        <v>180</v>
      </c>
    </row>
    <row r="3288" spans="1:17" x14ac:dyDescent="0.25">
      <c r="A3288" t="s">
        <v>3519</v>
      </c>
      <c r="B3288" s="1">
        <v>46105</v>
      </c>
      <c r="C3288" s="1">
        <v>46105</v>
      </c>
      <c r="D3288" t="s">
        <v>133</v>
      </c>
      <c r="E3288" t="s">
        <v>226</v>
      </c>
      <c r="F3288" s="2">
        <v>0.64583333333333337</v>
      </c>
      <c r="G3288">
        <v>4</v>
      </c>
      <c r="H3288">
        <v>3</v>
      </c>
      <c r="I3288">
        <v>340</v>
      </c>
      <c r="J3288">
        <v>36</v>
      </c>
      <c r="K3288">
        <v>0</v>
      </c>
      <c r="L3288" t="s">
        <v>183</v>
      </c>
      <c r="M3288" t="s">
        <v>207</v>
      </c>
      <c r="N3288">
        <v>39</v>
      </c>
      <c r="O3288" t="s">
        <v>173</v>
      </c>
      <c r="P3288" t="s">
        <v>174</v>
      </c>
      <c r="Q3288" t="s">
        <v>180</v>
      </c>
    </row>
    <row r="3289" spans="1:17" x14ac:dyDescent="0.25">
      <c r="A3289" t="s">
        <v>3520</v>
      </c>
      <c r="B3289" s="1">
        <v>46161</v>
      </c>
      <c r="C3289" s="1">
        <v>46165</v>
      </c>
      <c r="D3289" t="s">
        <v>29</v>
      </c>
      <c r="E3289" t="s">
        <v>228</v>
      </c>
      <c r="F3289" s="2">
        <v>0.77083333333333337</v>
      </c>
      <c r="G3289">
        <v>2</v>
      </c>
      <c r="H3289">
        <v>2</v>
      </c>
      <c r="I3289">
        <v>200</v>
      </c>
      <c r="J3289">
        <v>30</v>
      </c>
      <c r="K3289">
        <v>20</v>
      </c>
      <c r="L3289" t="s">
        <v>178</v>
      </c>
      <c r="M3289" t="s">
        <v>172</v>
      </c>
      <c r="N3289">
        <v>18</v>
      </c>
      <c r="O3289" t="s">
        <v>184</v>
      </c>
      <c r="P3289" t="s">
        <v>174</v>
      </c>
      <c r="Q3289" t="s">
        <v>175</v>
      </c>
    </row>
    <row r="3290" spans="1:17" x14ac:dyDescent="0.25">
      <c r="A3290" t="s">
        <v>3521</v>
      </c>
      <c r="B3290" s="1">
        <v>46070</v>
      </c>
      <c r="C3290" s="1">
        <v>46070</v>
      </c>
      <c r="D3290" t="s">
        <v>49</v>
      </c>
      <c r="E3290" t="s">
        <v>306</v>
      </c>
      <c r="F3290" s="2">
        <v>0.39583333333333331</v>
      </c>
      <c r="G3290">
        <v>2</v>
      </c>
      <c r="H3290">
        <v>2</v>
      </c>
      <c r="I3290">
        <v>360</v>
      </c>
      <c r="J3290">
        <v>30</v>
      </c>
      <c r="K3290">
        <v>0</v>
      </c>
      <c r="L3290" t="s">
        <v>178</v>
      </c>
      <c r="M3290" t="s">
        <v>172</v>
      </c>
      <c r="N3290">
        <v>21</v>
      </c>
      <c r="O3290" t="s">
        <v>179</v>
      </c>
      <c r="P3290" t="s">
        <v>185</v>
      </c>
      <c r="Q3290" t="s">
        <v>180</v>
      </c>
    </row>
    <row r="3291" spans="1:17" x14ac:dyDescent="0.25">
      <c r="A3291" t="s">
        <v>3522</v>
      </c>
      <c r="B3291" s="1">
        <v>46142</v>
      </c>
      <c r="C3291" s="1">
        <v>46143</v>
      </c>
      <c r="D3291" t="s">
        <v>21</v>
      </c>
      <c r="E3291" t="s">
        <v>328</v>
      </c>
      <c r="F3291" s="2">
        <v>0.39583333333333331</v>
      </c>
      <c r="G3291">
        <v>6</v>
      </c>
      <c r="H3291">
        <v>3</v>
      </c>
      <c r="I3291">
        <v>400</v>
      </c>
      <c r="J3291">
        <v>36</v>
      </c>
      <c r="K3291">
        <v>40</v>
      </c>
      <c r="L3291" t="s">
        <v>188</v>
      </c>
      <c r="M3291" t="s">
        <v>263</v>
      </c>
      <c r="N3291">
        <v>40</v>
      </c>
      <c r="O3291" t="s">
        <v>179</v>
      </c>
      <c r="P3291" t="s">
        <v>174</v>
      </c>
      <c r="Q3291" t="s">
        <v>180</v>
      </c>
    </row>
    <row r="3292" spans="1:17" x14ac:dyDescent="0.25">
      <c r="A3292" t="s">
        <v>3523</v>
      </c>
      <c r="B3292" s="1">
        <v>46158</v>
      </c>
      <c r="C3292" s="1">
        <v>46162</v>
      </c>
      <c r="D3292" t="s">
        <v>21</v>
      </c>
      <c r="E3292" t="s">
        <v>249</v>
      </c>
      <c r="F3292" s="2">
        <v>0.9375</v>
      </c>
      <c r="G3292">
        <v>1</v>
      </c>
      <c r="H3292">
        <v>4</v>
      </c>
      <c r="I3292">
        <v>160</v>
      </c>
      <c r="J3292">
        <v>42</v>
      </c>
      <c r="K3292">
        <v>60</v>
      </c>
      <c r="L3292" t="s">
        <v>193</v>
      </c>
      <c r="M3292" t="s">
        <v>172</v>
      </c>
      <c r="N3292">
        <v>19</v>
      </c>
      <c r="O3292" t="s">
        <v>184</v>
      </c>
      <c r="P3292" t="s">
        <v>174</v>
      </c>
      <c r="Q3292" t="s">
        <v>175</v>
      </c>
    </row>
    <row r="3293" spans="1:17" x14ac:dyDescent="0.25">
      <c r="A3293" t="s">
        <v>3524</v>
      </c>
      <c r="B3293" s="1">
        <v>46093</v>
      </c>
      <c r="C3293" s="1">
        <v>46098</v>
      </c>
      <c r="D3293" t="s">
        <v>17</v>
      </c>
      <c r="E3293" t="s">
        <v>262</v>
      </c>
      <c r="F3293" s="2">
        <v>0.77083333333333337</v>
      </c>
      <c r="G3293">
        <v>7</v>
      </c>
      <c r="H3293">
        <v>3</v>
      </c>
      <c r="I3293">
        <v>360</v>
      </c>
      <c r="J3293">
        <v>36</v>
      </c>
      <c r="K3293">
        <v>60</v>
      </c>
      <c r="L3293" t="s">
        <v>171</v>
      </c>
      <c r="M3293" t="s">
        <v>172</v>
      </c>
      <c r="N3293">
        <v>27</v>
      </c>
      <c r="O3293" t="s">
        <v>179</v>
      </c>
      <c r="P3293" t="s">
        <v>185</v>
      </c>
      <c r="Q3293" t="s">
        <v>180</v>
      </c>
    </row>
    <row r="3294" spans="1:17" x14ac:dyDescent="0.25">
      <c r="A3294" t="s">
        <v>3525</v>
      </c>
      <c r="B3294" s="1">
        <v>46166</v>
      </c>
      <c r="C3294" s="1">
        <v>46170</v>
      </c>
      <c r="D3294" t="s">
        <v>61</v>
      </c>
      <c r="E3294" t="s">
        <v>280</v>
      </c>
      <c r="F3294" s="2">
        <v>0.9375</v>
      </c>
      <c r="G3294">
        <v>3</v>
      </c>
      <c r="H3294">
        <v>4</v>
      </c>
      <c r="I3294">
        <v>320</v>
      </c>
      <c r="J3294">
        <v>42</v>
      </c>
      <c r="K3294">
        <v>0</v>
      </c>
      <c r="L3294" t="s">
        <v>183</v>
      </c>
      <c r="M3294" t="s">
        <v>172</v>
      </c>
      <c r="N3294">
        <v>27</v>
      </c>
      <c r="O3294" t="s">
        <v>179</v>
      </c>
      <c r="P3294" t="s">
        <v>174</v>
      </c>
      <c r="Q3294" t="s">
        <v>229</v>
      </c>
    </row>
    <row r="3295" spans="1:17" x14ac:dyDescent="0.25">
      <c r="A3295" t="s">
        <v>3526</v>
      </c>
      <c r="B3295" s="1">
        <v>46119</v>
      </c>
      <c r="C3295" s="1">
        <v>46119</v>
      </c>
      <c r="D3295" t="s">
        <v>49</v>
      </c>
      <c r="E3295" t="s">
        <v>335</v>
      </c>
      <c r="F3295" s="2">
        <v>0.53125</v>
      </c>
      <c r="G3295">
        <v>4</v>
      </c>
      <c r="H3295">
        <v>4</v>
      </c>
      <c r="I3295">
        <v>360</v>
      </c>
      <c r="J3295">
        <v>42</v>
      </c>
      <c r="K3295">
        <v>0</v>
      </c>
      <c r="L3295" t="s">
        <v>183</v>
      </c>
      <c r="M3295" t="s">
        <v>172</v>
      </c>
      <c r="N3295">
        <v>25</v>
      </c>
      <c r="O3295" t="s">
        <v>173</v>
      </c>
      <c r="P3295" t="s">
        <v>185</v>
      </c>
      <c r="Q3295" t="s">
        <v>229</v>
      </c>
    </row>
    <row r="3296" spans="1:17" x14ac:dyDescent="0.25">
      <c r="A3296" t="s">
        <v>3527</v>
      </c>
      <c r="B3296" s="1">
        <v>46180</v>
      </c>
      <c r="C3296" s="1">
        <v>46181</v>
      </c>
      <c r="D3296" t="s">
        <v>24</v>
      </c>
      <c r="E3296" t="s">
        <v>445</v>
      </c>
      <c r="F3296" s="2">
        <v>0.77083333333333337</v>
      </c>
      <c r="G3296">
        <v>5</v>
      </c>
      <c r="H3296">
        <v>6</v>
      </c>
      <c r="I3296">
        <v>420</v>
      </c>
      <c r="J3296">
        <v>54</v>
      </c>
      <c r="K3296">
        <v>0</v>
      </c>
      <c r="L3296" t="s">
        <v>183</v>
      </c>
      <c r="M3296" t="s">
        <v>172</v>
      </c>
      <c r="N3296">
        <v>45</v>
      </c>
      <c r="O3296" t="s">
        <v>184</v>
      </c>
      <c r="P3296" t="s">
        <v>185</v>
      </c>
      <c r="Q3296" t="s">
        <v>180</v>
      </c>
    </row>
    <row r="3297" spans="1:17" x14ac:dyDescent="0.25">
      <c r="A3297" t="s">
        <v>3528</v>
      </c>
      <c r="B3297" s="1">
        <v>46076</v>
      </c>
      <c r="C3297" s="1">
        <v>46082</v>
      </c>
      <c r="D3297" t="s">
        <v>45</v>
      </c>
      <c r="E3297" t="s">
        <v>218</v>
      </c>
      <c r="F3297" s="2">
        <v>0.9375</v>
      </c>
      <c r="G3297">
        <v>3</v>
      </c>
      <c r="H3297">
        <v>1</v>
      </c>
      <c r="I3297">
        <v>240</v>
      </c>
      <c r="J3297">
        <v>24</v>
      </c>
      <c r="K3297">
        <v>0</v>
      </c>
      <c r="L3297" t="s">
        <v>178</v>
      </c>
      <c r="M3297" t="s">
        <v>172</v>
      </c>
      <c r="N3297">
        <v>38</v>
      </c>
      <c r="O3297" t="s">
        <v>184</v>
      </c>
      <c r="P3297" t="s">
        <v>174</v>
      </c>
      <c r="Q3297" t="s">
        <v>175</v>
      </c>
    </row>
    <row r="3298" spans="1:17" x14ac:dyDescent="0.25">
      <c r="A3298" t="s">
        <v>3529</v>
      </c>
      <c r="B3298" s="1">
        <v>46117</v>
      </c>
      <c r="C3298" s="1">
        <v>46117</v>
      </c>
      <c r="D3298" t="s">
        <v>110</v>
      </c>
      <c r="E3298" t="s">
        <v>214</v>
      </c>
      <c r="F3298" s="2">
        <v>0.9375</v>
      </c>
      <c r="G3298">
        <v>2</v>
      </c>
      <c r="H3298">
        <v>6</v>
      </c>
      <c r="I3298">
        <v>180</v>
      </c>
      <c r="J3298">
        <v>54</v>
      </c>
      <c r="K3298">
        <v>100</v>
      </c>
      <c r="L3298" t="s">
        <v>171</v>
      </c>
      <c r="M3298" t="s">
        <v>172</v>
      </c>
      <c r="N3298">
        <v>32</v>
      </c>
      <c r="O3298" t="s">
        <v>184</v>
      </c>
      <c r="P3298" t="s">
        <v>185</v>
      </c>
      <c r="Q3298" t="s">
        <v>175</v>
      </c>
    </row>
    <row r="3299" spans="1:17" x14ac:dyDescent="0.25">
      <c r="A3299" t="s">
        <v>3530</v>
      </c>
      <c r="B3299" s="1">
        <v>46128</v>
      </c>
      <c r="C3299" s="1">
        <v>46131</v>
      </c>
      <c r="D3299" t="s">
        <v>31</v>
      </c>
      <c r="E3299" t="s">
        <v>286</v>
      </c>
      <c r="F3299" s="2">
        <v>0.53125</v>
      </c>
      <c r="G3299">
        <v>2</v>
      </c>
      <c r="H3299">
        <v>2</v>
      </c>
      <c r="I3299">
        <v>260</v>
      </c>
      <c r="J3299">
        <v>30</v>
      </c>
      <c r="K3299">
        <v>0</v>
      </c>
      <c r="L3299" t="s">
        <v>171</v>
      </c>
      <c r="M3299" t="s">
        <v>172</v>
      </c>
      <c r="N3299">
        <v>31</v>
      </c>
      <c r="O3299" t="s">
        <v>173</v>
      </c>
      <c r="P3299" t="s">
        <v>174</v>
      </c>
      <c r="Q3299" t="s">
        <v>175</v>
      </c>
    </row>
    <row r="3300" spans="1:17" x14ac:dyDescent="0.25">
      <c r="A3300" t="s">
        <v>3531</v>
      </c>
      <c r="B3300" s="1">
        <v>46049</v>
      </c>
      <c r="C3300" s="1">
        <v>46055</v>
      </c>
      <c r="D3300" t="s">
        <v>10</v>
      </c>
      <c r="E3300" t="s">
        <v>309</v>
      </c>
      <c r="F3300" s="2">
        <v>0.39583333333333331</v>
      </c>
      <c r="G3300">
        <v>5</v>
      </c>
      <c r="H3300">
        <v>1</v>
      </c>
      <c r="I3300">
        <v>160</v>
      </c>
      <c r="J3300">
        <v>24</v>
      </c>
      <c r="K3300">
        <v>40</v>
      </c>
      <c r="L3300" t="s">
        <v>188</v>
      </c>
      <c r="M3300" t="s">
        <v>172</v>
      </c>
      <c r="N3300">
        <v>49</v>
      </c>
      <c r="O3300" t="s">
        <v>179</v>
      </c>
      <c r="P3300" t="s">
        <v>185</v>
      </c>
      <c r="Q3300" t="s">
        <v>175</v>
      </c>
    </row>
    <row r="3301" spans="1:17" x14ac:dyDescent="0.25">
      <c r="A3301" t="s">
        <v>3532</v>
      </c>
      <c r="B3301" s="1">
        <v>46085</v>
      </c>
      <c r="C3301" s="1">
        <v>46091</v>
      </c>
      <c r="D3301" t="s">
        <v>140</v>
      </c>
      <c r="E3301" t="s">
        <v>262</v>
      </c>
      <c r="F3301" s="2">
        <v>0.77083333333333337</v>
      </c>
      <c r="G3301">
        <v>1</v>
      </c>
      <c r="H3301">
        <v>2</v>
      </c>
      <c r="I3301">
        <v>360</v>
      </c>
      <c r="J3301">
        <v>30</v>
      </c>
      <c r="K3301">
        <v>0</v>
      </c>
      <c r="L3301" t="s">
        <v>183</v>
      </c>
      <c r="M3301" t="s">
        <v>172</v>
      </c>
      <c r="N3301">
        <v>27</v>
      </c>
      <c r="O3301" t="s">
        <v>184</v>
      </c>
      <c r="P3301" t="s">
        <v>185</v>
      </c>
      <c r="Q3301" t="s">
        <v>180</v>
      </c>
    </row>
    <row r="3302" spans="1:17" x14ac:dyDescent="0.25">
      <c r="A3302" t="s">
        <v>3533</v>
      </c>
      <c r="B3302" s="1">
        <v>46145</v>
      </c>
      <c r="C3302" s="1">
        <v>46151</v>
      </c>
      <c r="D3302" t="s">
        <v>143</v>
      </c>
      <c r="E3302" t="s">
        <v>335</v>
      </c>
      <c r="F3302" s="2">
        <v>0.53125</v>
      </c>
      <c r="G3302">
        <v>5</v>
      </c>
      <c r="H3302">
        <v>3</v>
      </c>
      <c r="I3302">
        <v>360</v>
      </c>
      <c r="J3302">
        <v>36</v>
      </c>
      <c r="K3302">
        <v>0</v>
      </c>
      <c r="L3302" t="s">
        <v>188</v>
      </c>
      <c r="M3302" t="s">
        <v>263</v>
      </c>
      <c r="N3302">
        <v>49</v>
      </c>
      <c r="O3302" t="s">
        <v>173</v>
      </c>
      <c r="P3302" t="s">
        <v>174</v>
      </c>
      <c r="Q3302" t="s">
        <v>229</v>
      </c>
    </row>
    <row r="3303" spans="1:17" x14ac:dyDescent="0.25">
      <c r="A3303" t="s">
        <v>3534</v>
      </c>
      <c r="B3303" s="1">
        <v>46074</v>
      </c>
      <c r="C3303" s="1">
        <v>46077</v>
      </c>
      <c r="D3303" t="s">
        <v>133</v>
      </c>
      <c r="E3303" t="s">
        <v>232</v>
      </c>
      <c r="F3303" s="2">
        <v>0.88541666666666663</v>
      </c>
      <c r="G3303">
        <v>3</v>
      </c>
      <c r="H3303">
        <v>3</v>
      </c>
      <c r="I3303">
        <v>420</v>
      </c>
      <c r="J3303">
        <v>36</v>
      </c>
      <c r="K3303">
        <v>0</v>
      </c>
      <c r="L3303" t="s">
        <v>178</v>
      </c>
      <c r="M3303" t="s">
        <v>172</v>
      </c>
      <c r="N3303">
        <v>55</v>
      </c>
      <c r="O3303" t="s">
        <v>184</v>
      </c>
      <c r="P3303" t="s">
        <v>185</v>
      </c>
      <c r="Q3303" t="s">
        <v>180</v>
      </c>
    </row>
    <row r="3304" spans="1:17" x14ac:dyDescent="0.25">
      <c r="A3304" t="s">
        <v>3535</v>
      </c>
      <c r="B3304" s="1">
        <v>46035</v>
      </c>
      <c r="C3304" s="1">
        <v>46042</v>
      </c>
      <c r="D3304" t="s">
        <v>49</v>
      </c>
      <c r="E3304" t="s">
        <v>256</v>
      </c>
      <c r="F3304" s="2">
        <v>0.9375</v>
      </c>
      <c r="G3304">
        <v>7</v>
      </c>
      <c r="H3304">
        <v>2</v>
      </c>
      <c r="I3304">
        <v>320</v>
      </c>
      <c r="J3304">
        <v>30</v>
      </c>
      <c r="K3304">
        <v>0</v>
      </c>
      <c r="L3304" t="s">
        <v>193</v>
      </c>
      <c r="M3304" t="s">
        <v>172</v>
      </c>
      <c r="N3304">
        <v>58</v>
      </c>
      <c r="O3304" t="s">
        <v>179</v>
      </c>
      <c r="P3304" t="s">
        <v>185</v>
      </c>
      <c r="Q3304" t="s">
        <v>229</v>
      </c>
    </row>
    <row r="3305" spans="1:17" x14ac:dyDescent="0.25">
      <c r="A3305" t="s">
        <v>3536</v>
      </c>
      <c r="B3305" s="1">
        <v>46140</v>
      </c>
      <c r="C3305" s="1">
        <v>46142</v>
      </c>
      <c r="D3305" t="s">
        <v>72</v>
      </c>
      <c r="E3305" t="s">
        <v>302</v>
      </c>
      <c r="F3305" s="2">
        <v>0.39583333333333331</v>
      </c>
      <c r="G3305">
        <v>7</v>
      </c>
      <c r="H3305">
        <v>5</v>
      </c>
      <c r="I3305">
        <v>240</v>
      </c>
      <c r="J3305">
        <v>48</v>
      </c>
      <c r="K3305">
        <v>20</v>
      </c>
      <c r="L3305" t="s">
        <v>193</v>
      </c>
      <c r="M3305" t="s">
        <v>172</v>
      </c>
      <c r="N3305">
        <v>18</v>
      </c>
      <c r="O3305" t="s">
        <v>173</v>
      </c>
      <c r="P3305" t="s">
        <v>174</v>
      </c>
      <c r="Q3305" t="s">
        <v>175</v>
      </c>
    </row>
    <row r="3306" spans="1:17" x14ac:dyDescent="0.25">
      <c r="A3306" t="s">
        <v>3537</v>
      </c>
      <c r="B3306" s="1">
        <v>46063</v>
      </c>
      <c r="C3306" s="1">
        <v>46070</v>
      </c>
      <c r="D3306" t="s">
        <v>84</v>
      </c>
      <c r="E3306" t="s">
        <v>228</v>
      </c>
      <c r="F3306" s="2">
        <v>0.88541666666666663</v>
      </c>
      <c r="G3306">
        <v>1</v>
      </c>
      <c r="H3306">
        <v>2</v>
      </c>
      <c r="I3306">
        <v>200</v>
      </c>
      <c r="J3306">
        <v>30</v>
      </c>
      <c r="K3306">
        <v>20</v>
      </c>
      <c r="L3306" t="s">
        <v>193</v>
      </c>
      <c r="M3306" t="s">
        <v>172</v>
      </c>
      <c r="N3306">
        <v>38</v>
      </c>
      <c r="O3306" t="s">
        <v>173</v>
      </c>
      <c r="P3306" t="s">
        <v>174</v>
      </c>
      <c r="Q3306" t="s">
        <v>175</v>
      </c>
    </row>
    <row r="3307" spans="1:17" x14ac:dyDescent="0.25">
      <c r="A3307" t="s">
        <v>3538</v>
      </c>
      <c r="B3307" s="1">
        <v>46196</v>
      </c>
      <c r="C3307" s="1">
        <v>46203</v>
      </c>
      <c r="D3307" t="s">
        <v>84</v>
      </c>
      <c r="E3307" t="s">
        <v>268</v>
      </c>
      <c r="F3307" s="2">
        <v>0.77083333333333337</v>
      </c>
      <c r="G3307">
        <v>1</v>
      </c>
      <c r="H3307">
        <v>1</v>
      </c>
      <c r="I3307">
        <v>280</v>
      </c>
      <c r="J3307">
        <v>24</v>
      </c>
      <c r="K3307">
        <v>40</v>
      </c>
      <c r="L3307" t="s">
        <v>183</v>
      </c>
      <c r="M3307" t="s">
        <v>172</v>
      </c>
      <c r="N3307">
        <v>56</v>
      </c>
      <c r="O3307" t="s">
        <v>179</v>
      </c>
      <c r="P3307" t="s">
        <v>174</v>
      </c>
      <c r="Q3307" t="s">
        <v>175</v>
      </c>
    </row>
    <row r="3308" spans="1:17" x14ac:dyDescent="0.25">
      <c r="A3308" t="s">
        <v>3539</v>
      </c>
      <c r="B3308" s="1">
        <v>46165</v>
      </c>
      <c r="C3308" s="1">
        <v>46165</v>
      </c>
      <c r="D3308" t="s">
        <v>75</v>
      </c>
      <c r="E3308" t="s">
        <v>222</v>
      </c>
      <c r="F3308" s="2">
        <v>0.9375</v>
      </c>
      <c r="G3308">
        <v>5</v>
      </c>
      <c r="H3308">
        <v>4</v>
      </c>
      <c r="I3308">
        <v>420</v>
      </c>
      <c r="J3308">
        <v>42</v>
      </c>
      <c r="K3308">
        <v>0</v>
      </c>
      <c r="L3308" t="s">
        <v>178</v>
      </c>
      <c r="M3308" t="s">
        <v>207</v>
      </c>
      <c r="N3308">
        <v>40</v>
      </c>
      <c r="O3308" t="s">
        <v>173</v>
      </c>
      <c r="P3308" t="s">
        <v>185</v>
      </c>
      <c r="Q3308" t="s">
        <v>180</v>
      </c>
    </row>
    <row r="3309" spans="1:17" x14ac:dyDescent="0.25">
      <c r="A3309" t="s">
        <v>3540</v>
      </c>
      <c r="B3309" s="1">
        <v>46164</v>
      </c>
      <c r="C3309" s="1">
        <v>46164</v>
      </c>
      <c r="D3309" t="s">
        <v>143</v>
      </c>
      <c r="E3309" t="s">
        <v>220</v>
      </c>
      <c r="F3309" s="2">
        <v>0.88541666666666663</v>
      </c>
      <c r="G3309">
        <v>7</v>
      </c>
      <c r="H3309">
        <v>2</v>
      </c>
      <c r="I3309">
        <v>420</v>
      </c>
      <c r="J3309">
        <v>30</v>
      </c>
      <c r="K3309">
        <v>0</v>
      </c>
      <c r="L3309" t="s">
        <v>193</v>
      </c>
      <c r="M3309" t="s">
        <v>207</v>
      </c>
      <c r="N3309">
        <v>38</v>
      </c>
      <c r="O3309" t="s">
        <v>173</v>
      </c>
      <c r="P3309" t="s">
        <v>174</v>
      </c>
      <c r="Q3309" t="s">
        <v>180</v>
      </c>
    </row>
    <row r="3310" spans="1:17" x14ac:dyDescent="0.25">
      <c r="A3310" t="s">
        <v>3541</v>
      </c>
      <c r="B3310" s="1">
        <v>46122</v>
      </c>
      <c r="C3310" s="1">
        <v>46122</v>
      </c>
      <c r="D3310" t="s">
        <v>29</v>
      </c>
      <c r="E3310" t="s">
        <v>205</v>
      </c>
      <c r="F3310" s="2">
        <v>0.9375</v>
      </c>
      <c r="G3310">
        <v>6</v>
      </c>
      <c r="H3310">
        <v>3</v>
      </c>
      <c r="I3310">
        <v>200</v>
      </c>
      <c r="J3310">
        <v>36</v>
      </c>
      <c r="K3310">
        <v>20</v>
      </c>
      <c r="L3310" t="s">
        <v>193</v>
      </c>
      <c r="M3310" t="s">
        <v>172</v>
      </c>
      <c r="N3310">
        <v>45</v>
      </c>
      <c r="O3310" t="s">
        <v>184</v>
      </c>
      <c r="P3310" t="s">
        <v>174</v>
      </c>
      <c r="Q3310" t="s">
        <v>175</v>
      </c>
    </row>
    <row r="3311" spans="1:17" x14ac:dyDescent="0.25">
      <c r="A3311" t="s">
        <v>3542</v>
      </c>
      <c r="B3311" s="1">
        <v>46104</v>
      </c>
      <c r="C3311" s="1">
        <v>46111</v>
      </c>
      <c r="D3311" t="s">
        <v>90</v>
      </c>
      <c r="E3311" t="s">
        <v>228</v>
      </c>
      <c r="F3311" s="2">
        <v>0.9375</v>
      </c>
      <c r="G3311">
        <v>2</v>
      </c>
      <c r="H3311">
        <v>3</v>
      </c>
      <c r="I3311">
        <v>200</v>
      </c>
      <c r="J3311">
        <v>36</v>
      </c>
      <c r="K3311">
        <v>20</v>
      </c>
      <c r="L3311" t="s">
        <v>193</v>
      </c>
      <c r="M3311" t="s">
        <v>172</v>
      </c>
      <c r="N3311">
        <v>18</v>
      </c>
      <c r="O3311" t="s">
        <v>173</v>
      </c>
      <c r="P3311" t="s">
        <v>174</v>
      </c>
      <c r="Q3311" t="s">
        <v>175</v>
      </c>
    </row>
    <row r="3312" spans="1:17" x14ac:dyDescent="0.25">
      <c r="A3312" t="s">
        <v>3543</v>
      </c>
      <c r="B3312" s="1">
        <v>46187</v>
      </c>
      <c r="C3312" s="1">
        <v>46192</v>
      </c>
      <c r="D3312" t="s">
        <v>103</v>
      </c>
      <c r="E3312" t="s">
        <v>237</v>
      </c>
      <c r="F3312" s="2">
        <v>0.88541666666666663</v>
      </c>
      <c r="G3312">
        <v>4</v>
      </c>
      <c r="H3312">
        <v>1</v>
      </c>
      <c r="I3312">
        <v>340</v>
      </c>
      <c r="J3312">
        <v>24</v>
      </c>
      <c r="K3312">
        <v>0</v>
      </c>
      <c r="L3312" t="s">
        <v>188</v>
      </c>
      <c r="M3312" t="s">
        <v>172</v>
      </c>
      <c r="N3312">
        <v>51</v>
      </c>
      <c r="O3312" t="s">
        <v>184</v>
      </c>
      <c r="P3312" t="s">
        <v>174</v>
      </c>
      <c r="Q3312" t="s">
        <v>229</v>
      </c>
    </row>
    <row r="3313" spans="1:17" x14ac:dyDescent="0.25">
      <c r="A3313" t="s">
        <v>3544</v>
      </c>
      <c r="B3313" s="1">
        <v>46108</v>
      </c>
      <c r="C3313" s="1">
        <v>46113</v>
      </c>
      <c r="D3313" t="s">
        <v>68</v>
      </c>
      <c r="E3313" t="s">
        <v>212</v>
      </c>
      <c r="F3313" s="2">
        <v>0.64583333333333337</v>
      </c>
      <c r="G3313">
        <v>2</v>
      </c>
      <c r="H3313">
        <v>2</v>
      </c>
      <c r="I3313">
        <v>220</v>
      </c>
      <c r="J3313">
        <v>30</v>
      </c>
      <c r="K3313">
        <v>40</v>
      </c>
      <c r="L3313" t="s">
        <v>188</v>
      </c>
      <c r="M3313" t="s">
        <v>172</v>
      </c>
      <c r="N3313">
        <v>22</v>
      </c>
      <c r="O3313" t="s">
        <v>184</v>
      </c>
      <c r="P3313" t="s">
        <v>185</v>
      </c>
      <c r="Q3313" t="s">
        <v>175</v>
      </c>
    </row>
    <row r="3314" spans="1:17" x14ac:dyDescent="0.25">
      <c r="A3314" t="s">
        <v>3545</v>
      </c>
      <c r="B3314" s="1">
        <v>46122</v>
      </c>
      <c r="C3314" s="1">
        <v>46124</v>
      </c>
      <c r="D3314" t="s">
        <v>35</v>
      </c>
      <c r="E3314" t="s">
        <v>270</v>
      </c>
      <c r="F3314" s="2">
        <v>0.77083333333333337</v>
      </c>
      <c r="G3314">
        <v>9</v>
      </c>
      <c r="H3314">
        <v>2</v>
      </c>
      <c r="I3314">
        <v>460</v>
      </c>
      <c r="J3314">
        <v>30</v>
      </c>
      <c r="K3314">
        <v>40</v>
      </c>
      <c r="L3314" t="s">
        <v>183</v>
      </c>
      <c r="M3314" t="s">
        <v>172</v>
      </c>
      <c r="N3314">
        <v>25</v>
      </c>
      <c r="O3314" t="s">
        <v>184</v>
      </c>
      <c r="P3314" t="s">
        <v>174</v>
      </c>
      <c r="Q3314" t="s">
        <v>180</v>
      </c>
    </row>
    <row r="3315" spans="1:17" x14ac:dyDescent="0.25">
      <c r="A3315" t="s">
        <v>3546</v>
      </c>
      <c r="B3315" s="1">
        <v>46032</v>
      </c>
      <c r="C3315" s="1">
        <v>46037</v>
      </c>
      <c r="D3315" t="s">
        <v>93</v>
      </c>
      <c r="E3315" t="s">
        <v>300</v>
      </c>
      <c r="F3315" s="2">
        <v>0.77083333333333337</v>
      </c>
      <c r="G3315">
        <v>9</v>
      </c>
      <c r="H3315">
        <v>2</v>
      </c>
      <c r="I3315">
        <v>320</v>
      </c>
      <c r="J3315">
        <v>30</v>
      </c>
      <c r="K3315">
        <v>0</v>
      </c>
      <c r="L3315" t="s">
        <v>178</v>
      </c>
      <c r="M3315" t="s">
        <v>172</v>
      </c>
      <c r="N3315">
        <v>18</v>
      </c>
      <c r="O3315" t="s">
        <v>173</v>
      </c>
      <c r="P3315" t="s">
        <v>185</v>
      </c>
      <c r="Q3315" t="s">
        <v>229</v>
      </c>
    </row>
    <row r="3316" spans="1:17" x14ac:dyDescent="0.25">
      <c r="A3316" t="s">
        <v>3547</v>
      </c>
      <c r="B3316" s="1">
        <v>46087</v>
      </c>
      <c r="C3316" s="1">
        <v>46087</v>
      </c>
      <c r="D3316" t="s">
        <v>113</v>
      </c>
      <c r="E3316" t="s">
        <v>344</v>
      </c>
      <c r="F3316" s="2">
        <v>0.88541666666666663</v>
      </c>
      <c r="G3316">
        <v>5</v>
      </c>
      <c r="H3316">
        <v>3</v>
      </c>
      <c r="I3316">
        <v>280</v>
      </c>
      <c r="J3316">
        <v>36</v>
      </c>
      <c r="K3316">
        <v>0</v>
      </c>
      <c r="L3316" t="s">
        <v>193</v>
      </c>
      <c r="M3316" t="s">
        <v>172</v>
      </c>
      <c r="N3316">
        <v>25</v>
      </c>
      <c r="O3316" t="s">
        <v>173</v>
      </c>
      <c r="P3316" t="s">
        <v>185</v>
      </c>
      <c r="Q3316" t="s">
        <v>229</v>
      </c>
    </row>
    <row r="3317" spans="1:17" x14ac:dyDescent="0.25">
      <c r="A3317" t="s">
        <v>3548</v>
      </c>
      <c r="B3317" s="1">
        <v>46132</v>
      </c>
      <c r="C3317" s="1">
        <v>46137</v>
      </c>
      <c r="D3317" t="s">
        <v>90</v>
      </c>
      <c r="E3317" t="s">
        <v>445</v>
      </c>
      <c r="F3317" s="2">
        <v>0.77083333333333337</v>
      </c>
      <c r="G3317">
        <v>7</v>
      </c>
      <c r="H3317">
        <v>3</v>
      </c>
      <c r="I3317">
        <v>240</v>
      </c>
      <c r="J3317">
        <v>36</v>
      </c>
      <c r="K3317">
        <v>0</v>
      </c>
      <c r="L3317" t="s">
        <v>193</v>
      </c>
      <c r="M3317" t="s">
        <v>172</v>
      </c>
      <c r="N3317">
        <v>53</v>
      </c>
      <c r="O3317" t="s">
        <v>179</v>
      </c>
      <c r="P3317" t="s">
        <v>174</v>
      </c>
      <c r="Q3317" t="s">
        <v>175</v>
      </c>
    </row>
    <row r="3318" spans="1:17" x14ac:dyDescent="0.25">
      <c r="A3318" t="s">
        <v>3549</v>
      </c>
      <c r="B3318" s="1">
        <v>46169</v>
      </c>
      <c r="C3318" s="1">
        <v>46169</v>
      </c>
      <c r="D3318" t="s">
        <v>149</v>
      </c>
      <c r="E3318" t="s">
        <v>268</v>
      </c>
      <c r="F3318" s="2">
        <v>0.77083333333333337</v>
      </c>
      <c r="G3318">
        <v>1</v>
      </c>
      <c r="H3318">
        <v>6</v>
      </c>
      <c r="I3318">
        <v>280</v>
      </c>
      <c r="J3318">
        <v>54</v>
      </c>
      <c r="K3318">
        <v>0</v>
      </c>
      <c r="L3318" t="s">
        <v>188</v>
      </c>
      <c r="M3318" t="s">
        <v>172</v>
      </c>
      <c r="N3318">
        <v>20</v>
      </c>
      <c r="O3318" t="s">
        <v>184</v>
      </c>
      <c r="P3318" t="s">
        <v>185</v>
      </c>
      <c r="Q3318" t="s">
        <v>175</v>
      </c>
    </row>
    <row r="3319" spans="1:17" x14ac:dyDescent="0.25">
      <c r="A3319" t="s">
        <v>3550</v>
      </c>
      <c r="B3319" s="1">
        <v>46049</v>
      </c>
      <c r="C3319" s="1">
        <v>46052</v>
      </c>
      <c r="D3319" t="s">
        <v>72</v>
      </c>
      <c r="E3319" t="s">
        <v>328</v>
      </c>
      <c r="F3319" s="2">
        <v>0.88541666666666663</v>
      </c>
      <c r="G3319">
        <v>3</v>
      </c>
      <c r="H3319">
        <v>3</v>
      </c>
      <c r="I3319">
        <v>220</v>
      </c>
      <c r="J3319">
        <v>36</v>
      </c>
      <c r="K3319">
        <v>40</v>
      </c>
      <c r="L3319" t="s">
        <v>183</v>
      </c>
      <c r="M3319" t="s">
        <v>172</v>
      </c>
      <c r="N3319">
        <v>33</v>
      </c>
      <c r="O3319" t="s">
        <v>173</v>
      </c>
      <c r="P3319" t="s">
        <v>185</v>
      </c>
      <c r="Q3319" t="s">
        <v>175</v>
      </c>
    </row>
    <row r="3320" spans="1:17" x14ac:dyDescent="0.25">
      <c r="A3320" t="s">
        <v>3551</v>
      </c>
      <c r="B3320" s="1">
        <v>46058</v>
      </c>
      <c r="C3320" s="1">
        <v>46060</v>
      </c>
      <c r="D3320" t="s">
        <v>45</v>
      </c>
      <c r="E3320" t="s">
        <v>222</v>
      </c>
      <c r="F3320" s="2">
        <v>0.77083333333333337</v>
      </c>
      <c r="G3320">
        <v>2</v>
      </c>
      <c r="H3320">
        <v>3</v>
      </c>
      <c r="I3320">
        <v>320</v>
      </c>
      <c r="J3320">
        <v>36</v>
      </c>
      <c r="K3320">
        <v>40</v>
      </c>
      <c r="L3320" t="s">
        <v>188</v>
      </c>
      <c r="M3320" t="s">
        <v>172</v>
      </c>
      <c r="N3320">
        <v>44</v>
      </c>
      <c r="O3320" t="s">
        <v>179</v>
      </c>
      <c r="P3320" t="s">
        <v>185</v>
      </c>
      <c r="Q3320" t="s">
        <v>229</v>
      </c>
    </row>
    <row r="3321" spans="1:17" x14ac:dyDescent="0.25">
      <c r="A3321" t="s">
        <v>3552</v>
      </c>
      <c r="B3321" s="1">
        <v>46125</v>
      </c>
      <c r="C3321" s="1">
        <v>46130</v>
      </c>
      <c r="D3321" t="s">
        <v>68</v>
      </c>
      <c r="E3321" t="s">
        <v>302</v>
      </c>
      <c r="F3321" s="2">
        <v>0.39583333333333331</v>
      </c>
      <c r="G3321">
        <v>5</v>
      </c>
      <c r="H3321">
        <v>1</v>
      </c>
      <c r="I3321">
        <v>420</v>
      </c>
      <c r="J3321">
        <v>24</v>
      </c>
      <c r="K3321">
        <v>100</v>
      </c>
      <c r="L3321" t="s">
        <v>171</v>
      </c>
      <c r="M3321" t="s">
        <v>172</v>
      </c>
      <c r="N3321">
        <v>59</v>
      </c>
      <c r="O3321" t="s">
        <v>179</v>
      </c>
      <c r="P3321" t="s">
        <v>185</v>
      </c>
      <c r="Q3321" t="s">
        <v>180</v>
      </c>
    </row>
    <row r="3322" spans="1:17" x14ac:dyDescent="0.25">
      <c r="A3322" t="s">
        <v>3553</v>
      </c>
      <c r="B3322" s="1">
        <v>46060</v>
      </c>
      <c r="C3322" s="1">
        <v>46067</v>
      </c>
      <c r="D3322" t="s">
        <v>31</v>
      </c>
      <c r="E3322" t="s">
        <v>289</v>
      </c>
      <c r="F3322" s="2">
        <v>0.77083333333333337</v>
      </c>
      <c r="G3322">
        <v>4</v>
      </c>
      <c r="H3322">
        <v>3</v>
      </c>
      <c r="I3322">
        <v>280</v>
      </c>
      <c r="J3322">
        <v>36</v>
      </c>
      <c r="K3322">
        <v>0</v>
      </c>
      <c r="L3322" t="s">
        <v>178</v>
      </c>
      <c r="M3322" t="s">
        <v>172</v>
      </c>
      <c r="N3322">
        <v>27</v>
      </c>
      <c r="O3322" t="s">
        <v>184</v>
      </c>
      <c r="P3322" t="s">
        <v>174</v>
      </c>
      <c r="Q3322" t="s">
        <v>175</v>
      </c>
    </row>
    <row r="3323" spans="1:17" x14ac:dyDescent="0.25">
      <c r="A3323" t="s">
        <v>3554</v>
      </c>
      <c r="B3323" s="1">
        <v>46172</v>
      </c>
      <c r="C3323" s="1">
        <v>46178</v>
      </c>
      <c r="D3323" t="s">
        <v>17</v>
      </c>
      <c r="E3323" t="s">
        <v>270</v>
      </c>
      <c r="F3323" s="2">
        <v>0.39583333333333331</v>
      </c>
      <c r="G3323">
        <v>7</v>
      </c>
      <c r="H3323">
        <v>3</v>
      </c>
      <c r="I3323">
        <v>280</v>
      </c>
      <c r="J3323">
        <v>36</v>
      </c>
      <c r="K3323">
        <v>100</v>
      </c>
      <c r="L3323" t="s">
        <v>193</v>
      </c>
      <c r="M3323" t="s">
        <v>172</v>
      </c>
      <c r="N3323">
        <v>56</v>
      </c>
      <c r="O3323" t="s">
        <v>184</v>
      </c>
      <c r="P3323" t="s">
        <v>185</v>
      </c>
      <c r="Q3323" t="s">
        <v>175</v>
      </c>
    </row>
    <row r="3324" spans="1:17" x14ac:dyDescent="0.25">
      <c r="A3324" t="s">
        <v>3555</v>
      </c>
      <c r="B3324" s="1">
        <v>46102</v>
      </c>
      <c r="C3324" s="1">
        <v>46107</v>
      </c>
      <c r="D3324" t="s">
        <v>143</v>
      </c>
      <c r="E3324" t="s">
        <v>170</v>
      </c>
      <c r="F3324" s="2">
        <v>0.77083333333333337</v>
      </c>
      <c r="G3324">
        <v>3</v>
      </c>
      <c r="H3324">
        <v>1</v>
      </c>
      <c r="I3324">
        <v>160</v>
      </c>
      <c r="J3324">
        <v>24</v>
      </c>
      <c r="K3324">
        <v>0</v>
      </c>
      <c r="L3324" t="s">
        <v>193</v>
      </c>
      <c r="M3324" t="s">
        <v>207</v>
      </c>
      <c r="N3324">
        <v>35</v>
      </c>
      <c r="O3324" t="s">
        <v>173</v>
      </c>
      <c r="P3324" t="s">
        <v>185</v>
      </c>
      <c r="Q3324" t="s">
        <v>175</v>
      </c>
    </row>
    <row r="3325" spans="1:17" x14ac:dyDescent="0.25">
      <c r="A3325" t="s">
        <v>3556</v>
      </c>
      <c r="B3325" s="1">
        <v>46189</v>
      </c>
      <c r="C3325" s="1">
        <v>46191</v>
      </c>
      <c r="D3325" t="s">
        <v>119</v>
      </c>
      <c r="E3325" t="s">
        <v>224</v>
      </c>
      <c r="F3325" s="2">
        <v>0.88541666666666663</v>
      </c>
      <c r="G3325">
        <v>9</v>
      </c>
      <c r="H3325">
        <v>2</v>
      </c>
      <c r="I3325">
        <v>240</v>
      </c>
      <c r="J3325">
        <v>30</v>
      </c>
      <c r="K3325">
        <v>40</v>
      </c>
      <c r="L3325" t="s">
        <v>193</v>
      </c>
      <c r="M3325" t="s">
        <v>172</v>
      </c>
      <c r="N3325">
        <v>53</v>
      </c>
      <c r="O3325" t="s">
        <v>173</v>
      </c>
      <c r="P3325" t="s">
        <v>174</v>
      </c>
      <c r="Q3325" t="s">
        <v>175</v>
      </c>
    </row>
    <row r="3326" spans="1:17" x14ac:dyDescent="0.25">
      <c r="A3326" t="s">
        <v>3557</v>
      </c>
      <c r="B3326" s="1">
        <v>46037</v>
      </c>
      <c r="C3326" s="1">
        <v>46044</v>
      </c>
      <c r="D3326" t="s">
        <v>113</v>
      </c>
      <c r="E3326" t="s">
        <v>335</v>
      </c>
      <c r="F3326" s="2">
        <v>0.88541666666666663</v>
      </c>
      <c r="G3326">
        <v>1</v>
      </c>
      <c r="H3326">
        <v>1</v>
      </c>
      <c r="I3326">
        <v>280</v>
      </c>
      <c r="J3326">
        <v>24</v>
      </c>
      <c r="K3326">
        <v>150</v>
      </c>
      <c r="L3326" t="s">
        <v>188</v>
      </c>
      <c r="M3326" t="s">
        <v>172</v>
      </c>
      <c r="N3326">
        <v>43</v>
      </c>
      <c r="O3326" t="s">
        <v>173</v>
      </c>
      <c r="P3326" t="s">
        <v>185</v>
      </c>
      <c r="Q3326" t="s">
        <v>175</v>
      </c>
    </row>
    <row r="3327" spans="1:17" x14ac:dyDescent="0.25">
      <c r="A3327" t="s">
        <v>3558</v>
      </c>
      <c r="B3327" s="1">
        <v>46038</v>
      </c>
      <c r="C3327" s="1">
        <v>46044</v>
      </c>
      <c r="D3327" t="s">
        <v>110</v>
      </c>
      <c r="E3327" t="s">
        <v>203</v>
      </c>
      <c r="F3327" s="2">
        <v>0.39583333333333331</v>
      </c>
      <c r="G3327">
        <v>2</v>
      </c>
      <c r="H3327">
        <v>4</v>
      </c>
      <c r="I3327">
        <v>200</v>
      </c>
      <c r="J3327">
        <v>42</v>
      </c>
      <c r="K3327">
        <v>0</v>
      </c>
      <c r="L3327" t="s">
        <v>178</v>
      </c>
      <c r="M3327" t="s">
        <v>172</v>
      </c>
      <c r="N3327">
        <v>34</v>
      </c>
      <c r="O3327" t="s">
        <v>179</v>
      </c>
      <c r="P3327" t="s">
        <v>174</v>
      </c>
      <c r="Q3327" t="s">
        <v>175</v>
      </c>
    </row>
    <row r="3328" spans="1:17" x14ac:dyDescent="0.25">
      <c r="A3328" t="s">
        <v>3559</v>
      </c>
      <c r="B3328" s="1">
        <v>46127</v>
      </c>
      <c r="C3328" s="1">
        <v>46131</v>
      </c>
      <c r="D3328" t="s">
        <v>29</v>
      </c>
      <c r="E3328" t="s">
        <v>197</v>
      </c>
      <c r="F3328" s="2">
        <v>0.9375</v>
      </c>
      <c r="G3328">
        <v>5</v>
      </c>
      <c r="H3328">
        <v>5</v>
      </c>
      <c r="I3328">
        <v>260</v>
      </c>
      <c r="J3328">
        <v>48</v>
      </c>
      <c r="K3328">
        <v>0</v>
      </c>
      <c r="L3328" t="s">
        <v>193</v>
      </c>
      <c r="M3328" t="s">
        <v>172</v>
      </c>
      <c r="N3328">
        <v>54</v>
      </c>
      <c r="O3328" t="s">
        <v>184</v>
      </c>
      <c r="P3328" t="s">
        <v>174</v>
      </c>
      <c r="Q3328" t="s">
        <v>229</v>
      </c>
    </row>
    <row r="3329" spans="1:17" x14ac:dyDescent="0.25">
      <c r="A3329" t="s">
        <v>3560</v>
      </c>
      <c r="B3329" s="1">
        <v>46133</v>
      </c>
      <c r="C3329" s="1">
        <v>46138</v>
      </c>
      <c r="D3329" t="s">
        <v>17</v>
      </c>
      <c r="E3329" t="s">
        <v>445</v>
      </c>
      <c r="F3329" s="2">
        <v>0.39583333333333331</v>
      </c>
      <c r="G3329">
        <v>2</v>
      </c>
      <c r="H3329">
        <v>2</v>
      </c>
      <c r="I3329">
        <v>240</v>
      </c>
      <c r="J3329">
        <v>30</v>
      </c>
      <c r="K3329">
        <v>100</v>
      </c>
      <c r="L3329" t="s">
        <v>193</v>
      </c>
      <c r="M3329" t="s">
        <v>172</v>
      </c>
      <c r="N3329">
        <v>34</v>
      </c>
      <c r="O3329" t="s">
        <v>179</v>
      </c>
      <c r="P3329" t="s">
        <v>174</v>
      </c>
      <c r="Q3329" t="s">
        <v>175</v>
      </c>
    </row>
    <row r="3330" spans="1:17" x14ac:dyDescent="0.25">
      <c r="A3330" t="s">
        <v>3561</v>
      </c>
      <c r="B3330" s="1">
        <v>46153</v>
      </c>
      <c r="C3330" s="1">
        <v>46158</v>
      </c>
      <c r="D3330" t="s">
        <v>103</v>
      </c>
      <c r="E3330" t="s">
        <v>246</v>
      </c>
      <c r="F3330" s="2">
        <v>0.9375</v>
      </c>
      <c r="G3330">
        <v>8</v>
      </c>
      <c r="H3330">
        <v>4</v>
      </c>
      <c r="I3330">
        <v>280</v>
      </c>
      <c r="J3330">
        <v>42</v>
      </c>
      <c r="K3330">
        <v>0</v>
      </c>
      <c r="L3330" t="s">
        <v>178</v>
      </c>
      <c r="M3330" t="s">
        <v>207</v>
      </c>
      <c r="N3330">
        <v>52</v>
      </c>
      <c r="O3330" t="s">
        <v>184</v>
      </c>
      <c r="P3330" t="s">
        <v>185</v>
      </c>
      <c r="Q3330" t="s">
        <v>175</v>
      </c>
    </row>
    <row r="3331" spans="1:17" x14ac:dyDescent="0.25">
      <c r="A3331" t="s">
        <v>3562</v>
      </c>
      <c r="B3331" s="1">
        <v>46104</v>
      </c>
      <c r="C3331" s="1">
        <v>46106</v>
      </c>
      <c r="D3331" t="s">
        <v>17</v>
      </c>
      <c r="E3331" t="s">
        <v>170</v>
      </c>
      <c r="F3331" s="2">
        <v>0.9375</v>
      </c>
      <c r="G3331">
        <v>3</v>
      </c>
      <c r="H3331">
        <v>4</v>
      </c>
      <c r="I3331">
        <v>160</v>
      </c>
      <c r="J3331">
        <v>42</v>
      </c>
      <c r="K3331">
        <v>100</v>
      </c>
      <c r="L3331" t="s">
        <v>183</v>
      </c>
      <c r="M3331" t="s">
        <v>172</v>
      </c>
      <c r="N3331">
        <v>51</v>
      </c>
      <c r="O3331" t="s">
        <v>179</v>
      </c>
      <c r="P3331" t="s">
        <v>174</v>
      </c>
      <c r="Q3331" t="s">
        <v>175</v>
      </c>
    </row>
    <row r="3332" spans="1:17" x14ac:dyDescent="0.25">
      <c r="A3332" t="s">
        <v>3563</v>
      </c>
      <c r="B3332" s="1">
        <v>46125</v>
      </c>
      <c r="C3332" s="1">
        <v>46129</v>
      </c>
      <c r="D3332" t="s">
        <v>107</v>
      </c>
      <c r="E3332" t="s">
        <v>249</v>
      </c>
      <c r="F3332" s="2">
        <v>0.77083333333333337</v>
      </c>
      <c r="G3332">
        <v>6</v>
      </c>
      <c r="H3332">
        <v>3</v>
      </c>
      <c r="I3332">
        <v>160</v>
      </c>
      <c r="J3332">
        <v>36</v>
      </c>
      <c r="K3332">
        <v>150</v>
      </c>
      <c r="L3332" t="s">
        <v>178</v>
      </c>
      <c r="M3332" t="s">
        <v>172</v>
      </c>
      <c r="N3332">
        <v>49</v>
      </c>
      <c r="O3332" t="s">
        <v>184</v>
      </c>
      <c r="P3332" t="s">
        <v>185</v>
      </c>
      <c r="Q3332" t="s">
        <v>175</v>
      </c>
    </row>
    <row r="3333" spans="1:17" x14ac:dyDescent="0.25">
      <c r="A3333" t="s">
        <v>3564</v>
      </c>
      <c r="B3333" s="1">
        <v>46081</v>
      </c>
      <c r="C3333" s="1">
        <v>46084</v>
      </c>
      <c r="D3333" t="s">
        <v>113</v>
      </c>
      <c r="E3333" t="s">
        <v>309</v>
      </c>
      <c r="F3333" s="2">
        <v>0.77083333333333337</v>
      </c>
      <c r="G3333">
        <v>5</v>
      </c>
      <c r="H3333">
        <v>4</v>
      </c>
      <c r="I3333">
        <v>340</v>
      </c>
      <c r="J3333">
        <v>42</v>
      </c>
      <c r="K3333">
        <v>0</v>
      </c>
      <c r="L3333" t="s">
        <v>188</v>
      </c>
      <c r="M3333" t="s">
        <v>172</v>
      </c>
      <c r="N3333">
        <v>45</v>
      </c>
      <c r="O3333" t="s">
        <v>184</v>
      </c>
      <c r="P3333" t="s">
        <v>185</v>
      </c>
      <c r="Q3333" t="s">
        <v>180</v>
      </c>
    </row>
    <row r="3334" spans="1:17" x14ac:dyDescent="0.25">
      <c r="A3334" t="s">
        <v>3565</v>
      </c>
      <c r="B3334" s="1">
        <v>46139</v>
      </c>
      <c r="C3334" s="1">
        <v>46141</v>
      </c>
      <c r="D3334" t="s">
        <v>35</v>
      </c>
      <c r="E3334" t="s">
        <v>212</v>
      </c>
      <c r="F3334" s="2">
        <v>0.53125</v>
      </c>
      <c r="G3334">
        <v>3</v>
      </c>
      <c r="H3334">
        <v>4</v>
      </c>
      <c r="I3334">
        <v>300</v>
      </c>
      <c r="J3334">
        <v>42</v>
      </c>
      <c r="K3334">
        <v>100</v>
      </c>
      <c r="L3334" t="s">
        <v>188</v>
      </c>
      <c r="M3334" t="s">
        <v>172</v>
      </c>
      <c r="N3334">
        <v>50</v>
      </c>
      <c r="O3334" t="s">
        <v>173</v>
      </c>
      <c r="P3334" t="s">
        <v>174</v>
      </c>
      <c r="Q3334" t="s">
        <v>229</v>
      </c>
    </row>
    <row r="3335" spans="1:17" x14ac:dyDescent="0.25">
      <c r="A3335" t="s">
        <v>3566</v>
      </c>
      <c r="B3335" s="1">
        <v>46127</v>
      </c>
      <c r="C3335" s="1">
        <v>46134</v>
      </c>
      <c r="D3335" t="s">
        <v>90</v>
      </c>
      <c r="E3335" t="s">
        <v>235</v>
      </c>
      <c r="F3335" s="2">
        <v>0.64583333333333337</v>
      </c>
      <c r="G3335">
        <v>2</v>
      </c>
      <c r="H3335">
        <v>1</v>
      </c>
      <c r="I3335">
        <v>280</v>
      </c>
      <c r="J3335">
        <v>24</v>
      </c>
      <c r="K3335">
        <v>20</v>
      </c>
      <c r="L3335" t="s">
        <v>171</v>
      </c>
      <c r="M3335" t="s">
        <v>172</v>
      </c>
      <c r="N3335">
        <v>36</v>
      </c>
      <c r="O3335" t="s">
        <v>173</v>
      </c>
      <c r="P3335" t="s">
        <v>174</v>
      </c>
      <c r="Q3335" t="s">
        <v>175</v>
      </c>
    </row>
    <row r="3336" spans="1:17" x14ac:dyDescent="0.25">
      <c r="A3336" t="s">
        <v>3567</v>
      </c>
      <c r="B3336" s="1">
        <v>46171</v>
      </c>
      <c r="C3336" s="1">
        <v>46174</v>
      </c>
      <c r="D3336" t="s">
        <v>17</v>
      </c>
      <c r="E3336" t="s">
        <v>212</v>
      </c>
      <c r="F3336" s="2">
        <v>0.88541666666666663</v>
      </c>
      <c r="G3336">
        <v>3</v>
      </c>
      <c r="H3336">
        <v>2</v>
      </c>
      <c r="I3336">
        <v>220</v>
      </c>
      <c r="J3336">
        <v>30</v>
      </c>
      <c r="K3336">
        <v>0</v>
      </c>
      <c r="L3336" t="s">
        <v>171</v>
      </c>
      <c r="M3336" t="s">
        <v>172</v>
      </c>
      <c r="N3336">
        <v>40</v>
      </c>
      <c r="O3336" t="s">
        <v>184</v>
      </c>
      <c r="P3336" t="s">
        <v>174</v>
      </c>
      <c r="Q3336" t="s">
        <v>175</v>
      </c>
    </row>
    <row r="3337" spans="1:17" x14ac:dyDescent="0.25">
      <c r="A3337" t="s">
        <v>3568</v>
      </c>
      <c r="B3337" s="1">
        <v>46069</v>
      </c>
      <c r="C3337" s="1">
        <v>46073</v>
      </c>
      <c r="D3337" t="s">
        <v>72</v>
      </c>
      <c r="E3337" t="s">
        <v>203</v>
      </c>
      <c r="F3337" s="2">
        <v>0.39583333333333331</v>
      </c>
      <c r="G3337">
        <v>3</v>
      </c>
      <c r="H3337">
        <v>2</v>
      </c>
      <c r="I3337">
        <v>200</v>
      </c>
      <c r="J3337">
        <v>30</v>
      </c>
      <c r="K3337">
        <v>0</v>
      </c>
      <c r="L3337" t="s">
        <v>171</v>
      </c>
      <c r="M3337" t="s">
        <v>172</v>
      </c>
      <c r="N3337">
        <v>54</v>
      </c>
      <c r="O3337" t="s">
        <v>173</v>
      </c>
      <c r="P3337" t="s">
        <v>185</v>
      </c>
      <c r="Q3337" t="s">
        <v>175</v>
      </c>
    </row>
    <row r="3338" spans="1:17" x14ac:dyDescent="0.25">
      <c r="A3338" t="s">
        <v>3569</v>
      </c>
      <c r="B3338" s="1">
        <v>46081</v>
      </c>
      <c r="C3338" s="1">
        <v>46085</v>
      </c>
      <c r="D3338" t="s">
        <v>96</v>
      </c>
      <c r="E3338" t="s">
        <v>246</v>
      </c>
      <c r="F3338" s="2">
        <v>0.64583333333333337</v>
      </c>
      <c r="G3338">
        <v>4</v>
      </c>
      <c r="H3338">
        <v>2</v>
      </c>
      <c r="I3338">
        <v>360</v>
      </c>
      <c r="J3338">
        <v>30</v>
      </c>
      <c r="K3338">
        <v>0</v>
      </c>
      <c r="L3338" t="s">
        <v>178</v>
      </c>
      <c r="M3338" t="s">
        <v>172</v>
      </c>
      <c r="N3338">
        <v>32</v>
      </c>
      <c r="O3338" t="s">
        <v>184</v>
      </c>
      <c r="P3338" t="s">
        <v>174</v>
      </c>
      <c r="Q3338" t="s">
        <v>229</v>
      </c>
    </row>
    <row r="3339" spans="1:17" x14ac:dyDescent="0.25">
      <c r="A3339" t="s">
        <v>3570</v>
      </c>
      <c r="B3339" s="1">
        <v>46142</v>
      </c>
      <c r="C3339" s="1">
        <v>46142</v>
      </c>
      <c r="D3339" t="s">
        <v>72</v>
      </c>
      <c r="E3339" t="s">
        <v>249</v>
      </c>
      <c r="F3339" s="2">
        <v>0.88541666666666663</v>
      </c>
      <c r="G3339">
        <v>3</v>
      </c>
      <c r="H3339">
        <v>5</v>
      </c>
      <c r="I3339">
        <v>240</v>
      </c>
      <c r="J3339">
        <v>48</v>
      </c>
      <c r="K3339">
        <v>0</v>
      </c>
      <c r="L3339" t="s">
        <v>171</v>
      </c>
      <c r="M3339" t="s">
        <v>207</v>
      </c>
      <c r="N3339">
        <v>33</v>
      </c>
      <c r="O3339" t="s">
        <v>173</v>
      </c>
      <c r="P3339" t="s">
        <v>185</v>
      </c>
      <c r="Q3339" t="s">
        <v>229</v>
      </c>
    </row>
    <row r="3340" spans="1:17" x14ac:dyDescent="0.25">
      <c r="A3340" t="s">
        <v>3571</v>
      </c>
      <c r="B3340" s="1">
        <v>46084</v>
      </c>
      <c r="C3340" s="1">
        <v>46089</v>
      </c>
      <c r="D3340" t="s">
        <v>140</v>
      </c>
      <c r="E3340" t="s">
        <v>177</v>
      </c>
      <c r="F3340" s="2">
        <v>0.9375</v>
      </c>
      <c r="G3340">
        <v>6</v>
      </c>
      <c r="H3340">
        <v>5</v>
      </c>
      <c r="I3340">
        <v>180</v>
      </c>
      <c r="J3340">
        <v>48</v>
      </c>
      <c r="K3340">
        <v>40</v>
      </c>
      <c r="L3340" t="s">
        <v>188</v>
      </c>
      <c r="M3340" t="s">
        <v>172</v>
      </c>
      <c r="N3340">
        <v>31</v>
      </c>
      <c r="O3340" t="s">
        <v>179</v>
      </c>
      <c r="P3340" t="s">
        <v>174</v>
      </c>
      <c r="Q3340" t="s">
        <v>175</v>
      </c>
    </row>
    <row r="3341" spans="1:17" x14ac:dyDescent="0.25">
      <c r="A3341" t="s">
        <v>3572</v>
      </c>
      <c r="B3341" s="1">
        <v>46041</v>
      </c>
      <c r="C3341" s="1">
        <v>46042</v>
      </c>
      <c r="D3341" t="s">
        <v>117</v>
      </c>
      <c r="E3341" t="s">
        <v>272</v>
      </c>
      <c r="F3341" s="2">
        <v>0.39583333333333331</v>
      </c>
      <c r="G3341">
        <v>3</v>
      </c>
      <c r="H3341">
        <v>2</v>
      </c>
      <c r="I3341">
        <v>280</v>
      </c>
      <c r="J3341">
        <v>30</v>
      </c>
      <c r="K3341">
        <v>0</v>
      </c>
      <c r="L3341" t="s">
        <v>178</v>
      </c>
      <c r="M3341" t="s">
        <v>263</v>
      </c>
      <c r="N3341">
        <v>50</v>
      </c>
      <c r="O3341" t="s">
        <v>184</v>
      </c>
      <c r="P3341" t="s">
        <v>185</v>
      </c>
      <c r="Q3341" t="s">
        <v>229</v>
      </c>
    </row>
    <row r="3342" spans="1:17" x14ac:dyDescent="0.25">
      <c r="A3342" t="s">
        <v>3573</v>
      </c>
      <c r="B3342" s="1">
        <v>46164</v>
      </c>
      <c r="C3342" s="1">
        <v>46167</v>
      </c>
      <c r="D3342" t="s">
        <v>113</v>
      </c>
      <c r="E3342" t="s">
        <v>212</v>
      </c>
      <c r="F3342" s="2">
        <v>0.39583333333333331</v>
      </c>
      <c r="G3342">
        <v>3</v>
      </c>
      <c r="H3342">
        <v>1</v>
      </c>
      <c r="I3342">
        <v>300</v>
      </c>
      <c r="J3342">
        <v>24</v>
      </c>
      <c r="K3342">
        <v>0</v>
      </c>
      <c r="L3342" t="s">
        <v>188</v>
      </c>
      <c r="M3342" t="s">
        <v>172</v>
      </c>
      <c r="N3342">
        <v>46</v>
      </c>
      <c r="O3342" t="s">
        <v>173</v>
      </c>
      <c r="P3342" t="s">
        <v>185</v>
      </c>
      <c r="Q3342" t="s">
        <v>229</v>
      </c>
    </row>
    <row r="3343" spans="1:17" x14ac:dyDescent="0.25">
      <c r="A3343" t="s">
        <v>3574</v>
      </c>
      <c r="B3343" s="1">
        <v>46056</v>
      </c>
      <c r="C3343" s="1">
        <v>46062</v>
      </c>
      <c r="D3343" t="s">
        <v>96</v>
      </c>
      <c r="E3343" t="s">
        <v>272</v>
      </c>
      <c r="F3343" s="2">
        <v>0.53125</v>
      </c>
      <c r="G3343">
        <v>4</v>
      </c>
      <c r="H3343">
        <v>2</v>
      </c>
      <c r="I3343">
        <v>280</v>
      </c>
      <c r="J3343">
        <v>30</v>
      </c>
      <c r="K3343">
        <v>150</v>
      </c>
      <c r="L3343" t="s">
        <v>178</v>
      </c>
      <c r="M3343" t="s">
        <v>172</v>
      </c>
      <c r="N3343">
        <v>30</v>
      </c>
      <c r="O3343" t="s">
        <v>184</v>
      </c>
      <c r="P3343" t="s">
        <v>174</v>
      </c>
      <c r="Q3343" t="s">
        <v>229</v>
      </c>
    </row>
    <row r="3344" spans="1:17" x14ac:dyDescent="0.25">
      <c r="A3344" t="s">
        <v>3575</v>
      </c>
      <c r="B3344" s="1">
        <v>46023</v>
      </c>
      <c r="C3344" s="1">
        <v>46030</v>
      </c>
      <c r="D3344" t="s">
        <v>87</v>
      </c>
      <c r="E3344" t="s">
        <v>195</v>
      </c>
      <c r="F3344" s="2">
        <v>0.53125</v>
      </c>
      <c r="G3344">
        <v>4</v>
      </c>
      <c r="H3344">
        <v>4</v>
      </c>
      <c r="I3344">
        <v>220</v>
      </c>
      <c r="J3344">
        <v>42</v>
      </c>
      <c r="K3344">
        <v>0</v>
      </c>
      <c r="L3344" t="s">
        <v>171</v>
      </c>
      <c r="M3344" t="s">
        <v>172</v>
      </c>
      <c r="N3344">
        <v>59</v>
      </c>
      <c r="O3344" t="s">
        <v>173</v>
      </c>
      <c r="P3344" t="s">
        <v>185</v>
      </c>
      <c r="Q3344" t="s">
        <v>175</v>
      </c>
    </row>
    <row r="3345" spans="1:17" x14ac:dyDescent="0.25">
      <c r="A3345" t="s">
        <v>3576</v>
      </c>
      <c r="B3345" s="1">
        <v>46149</v>
      </c>
      <c r="C3345" s="1">
        <v>46154</v>
      </c>
      <c r="D3345" t="s">
        <v>29</v>
      </c>
      <c r="E3345" t="s">
        <v>302</v>
      </c>
      <c r="F3345" s="2">
        <v>0.77083333333333337</v>
      </c>
      <c r="G3345">
        <v>2</v>
      </c>
      <c r="H3345">
        <v>3</v>
      </c>
      <c r="I3345">
        <v>240</v>
      </c>
      <c r="J3345">
        <v>36</v>
      </c>
      <c r="K3345">
        <v>40</v>
      </c>
      <c r="L3345" t="s">
        <v>171</v>
      </c>
      <c r="M3345" t="s">
        <v>172</v>
      </c>
      <c r="N3345">
        <v>30</v>
      </c>
      <c r="O3345" t="s">
        <v>184</v>
      </c>
      <c r="P3345" t="s">
        <v>185</v>
      </c>
      <c r="Q3345" t="s">
        <v>175</v>
      </c>
    </row>
    <row r="3346" spans="1:17" x14ac:dyDescent="0.25">
      <c r="A3346" t="s">
        <v>3577</v>
      </c>
      <c r="B3346" s="1">
        <v>46093</v>
      </c>
      <c r="C3346" s="1">
        <v>46097</v>
      </c>
      <c r="D3346" t="s">
        <v>21</v>
      </c>
      <c r="E3346" t="s">
        <v>286</v>
      </c>
      <c r="F3346" s="2">
        <v>0.77083333333333337</v>
      </c>
      <c r="G3346">
        <v>2</v>
      </c>
      <c r="H3346">
        <v>3</v>
      </c>
      <c r="I3346">
        <v>440</v>
      </c>
      <c r="J3346">
        <v>36</v>
      </c>
      <c r="K3346">
        <v>0</v>
      </c>
      <c r="L3346" t="s">
        <v>171</v>
      </c>
      <c r="M3346" t="s">
        <v>172</v>
      </c>
      <c r="N3346">
        <v>41</v>
      </c>
      <c r="O3346" t="s">
        <v>179</v>
      </c>
      <c r="P3346" t="s">
        <v>185</v>
      </c>
      <c r="Q3346" t="s">
        <v>180</v>
      </c>
    </row>
    <row r="3347" spans="1:17" x14ac:dyDescent="0.25">
      <c r="A3347" t="s">
        <v>3578</v>
      </c>
      <c r="B3347" s="1">
        <v>46060</v>
      </c>
      <c r="C3347" s="1">
        <v>46060</v>
      </c>
      <c r="D3347" t="s">
        <v>21</v>
      </c>
      <c r="E3347" t="s">
        <v>246</v>
      </c>
      <c r="F3347" s="2">
        <v>0.64583333333333337</v>
      </c>
      <c r="G3347">
        <v>8</v>
      </c>
      <c r="H3347">
        <v>2</v>
      </c>
      <c r="I3347">
        <v>280</v>
      </c>
      <c r="J3347">
        <v>30</v>
      </c>
      <c r="K3347">
        <v>40</v>
      </c>
      <c r="L3347" t="s">
        <v>171</v>
      </c>
      <c r="M3347" t="s">
        <v>172</v>
      </c>
      <c r="N3347">
        <v>48</v>
      </c>
      <c r="O3347" t="s">
        <v>173</v>
      </c>
      <c r="P3347" t="s">
        <v>185</v>
      </c>
      <c r="Q3347" t="s">
        <v>175</v>
      </c>
    </row>
    <row r="3348" spans="1:17" x14ac:dyDescent="0.25">
      <c r="A3348" t="s">
        <v>3579</v>
      </c>
      <c r="B3348" s="1">
        <v>46048</v>
      </c>
      <c r="C3348" s="1">
        <v>46053</v>
      </c>
      <c r="D3348" t="s">
        <v>93</v>
      </c>
      <c r="E3348" t="s">
        <v>216</v>
      </c>
      <c r="F3348" s="2">
        <v>0.88541666666666663</v>
      </c>
      <c r="G3348">
        <v>2</v>
      </c>
      <c r="H3348">
        <v>2</v>
      </c>
      <c r="I3348">
        <v>180</v>
      </c>
      <c r="J3348">
        <v>30</v>
      </c>
      <c r="K3348">
        <v>0</v>
      </c>
      <c r="L3348" t="s">
        <v>188</v>
      </c>
      <c r="M3348" t="s">
        <v>263</v>
      </c>
      <c r="N3348">
        <v>46</v>
      </c>
      <c r="O3348" t="s">
        <v>173</v>
      </c>
      <c r="P3348" t="s">
        <v>174</v>
      </c>
      <c r="Q3348" t="s">
        <v>175</v>
      </c>
    </row>
    <row r="3349" spans="1:17" x14ac:dyDescent="0.25">
      <c r="A3349" t="s">
        <v>3580</v>
      </c>
      <c r="B3349" s="1">
        <v>46187</v>
      </c>
      <c r="C3349" s="1">
        <v>46191</v>
      </c>
      <c r="D3349" t="s">
        <v>119</v>
      </c>
      <c r="E3349" t="s">
        <v>344</v>
      </c>
      <c r="F3349" s="2">
        <v>0.77083333333333337</v>
      </c>
      <c r="G3349">
        <v>4</v>
      </c>
      <c r="H3349">
        <v>5</v>
      </c>
      <c r="I3349">
        <v>280</v>
      </c>
      <c r="J3349">
        <v>48</v>
      </c>
      <c r="K3349">
        <v>40</v>
      </c>
      <c r="L3349" t="s">
        <v>178</v>
      </c>
      <c r="M3349" t="s">
        <v>172</v>
      </c>
      <c r="N3349">
        <v>24</v>
      </c>
      <c r="O3349" t="s">
        <v>173</v>
      </c>
      <c r="P3349" t="s">
        <v>174</v>
      </c>
      <c r="Q3349" t="s">
        <v>229</v>
      </c>
    </row>
    <row r="3350" spans="1:17" x14ac:dyDescent="0.25">
      <c r="A3350" t="s">
        <v>3581</v>
      </c>
      <c r="B3350" s="1">
        <v>46059</v>
      </c>
      <c r="C3350" s="1">
        <v>46060</v>
      </c>
      <c r="D3350" t="s">
        <v>119</v>
      </c>
      <c r="E3350" t="s">
        <v>249</v>
      </c>
      <c r="F3350" s="2">
        <v>0.88541666666666663</v>
      </c>
      <c r="G3350">
        <v>3</v>
      </c>
      <c r="H3350">
        <v>2</v>
      </c>
      <c r="I3350">
        <v>160</v>
      </c>
      <c r="J3350">
        <v>30</v>
      </c>
      <c r="K3350">
        <v>20</v>
      </c>
      <c r="L3350" t="s">
        <v>171</v>
      </c>
      <c r="M3350" t="s">
        <v>172</v>
      </c>
      <c r="N3350">
        <v>57</v>
      </c>
      <c r="O3350" t="s">
        <v>173</v>
      </c>
      <c r="P3350" t="s">
        <v>185</v>
      </c>
      <c r="Q3350" t="s">
        <v>175</v>
      </c>
    </row>
    <row r="3351" spans="1:17" x14ac:dyDescent="0.25">
      <c r="A3351" t="s">
        <v>3582</v>
      </c>
      <c r="B3351" s="1">
        <v>46037</v>
      </c>
      <c r="C3351" s="1">
        <v>46037</v>
      </c>
      <c r="D3351" t="s">
        <v>45</v>
      </c>
      <c r="E3351" t="s">
        <v>212</v>
      </c>
      <c r="F3351" s="2">
        <v>0.9375</v>
      </c>
      <c r="G3351">
        <v>4</v>
      </c>
      <c r="H3351">
        <v>5</v>
      </c>
      <c r="I3351">
        <v>220</v>
      </c>
      <c r="J3351">
        <v>48</v>
      </c>
      <c r="K3351">
        <v>0</v>
      </c>
      <c r="L3351" t="s">
        <v>183</v>
      </c>
      <c r="M3351" t="s">
        <v>207</v>
      </c>
      <c r="N3351">
        <v>21</v>
      </c>
      <c r="O3351" t="s">
        <v>179</v>
      </c>
      <c r="P3351" t="s">
        <v>174</v>
      </c>
      <c r="Q3351" t="s">
        <v>175</v>
      </c>
    </row>
    <row r="3352" spans="1:17" x14ac:dyDescent="0.25">
      <c r="A3352" t="s">
        <v>3583</v>
      </c>
      <c r="B3352" s="1">
        <v>46107</v>
      </c>
      <c r="C3352" s="1">
        <v>46110</v>
      </c>
      <c r="D3352" t="s">
        <v>133</v>
      </c>
      <c r="E3352" t="s">
        <v>283</v>
      </c>
      <c r="F3352" s="2">
        <v>0.9375</v>
      </c>
      <c r="G3352">
        <v>2</v>
      </c>
      <c r="H3352">
        <v>2</v>
      </c>
      <c r="I3352">
        <v>380</v>
      </c>
      <c r="J3352">
        <v>30</v>
      </c>
      <c r="K3352">
        <v>40</v>
      </c>
      <c r="L3352" t="s">
        <v>193</v>
      </c>
      <c r="M3352" t="s">
        <v>172</v>
      </c>
      <c r="N3352">
        <v>54</v>
      </c>
      <c r="O3352" t="s">
        <v>184</v>
      </c>
      <c r="P3352" t="s">
        <v>185</v>
      </c>
      <c r="Q3352" t="s">
        <v>180</v>
      </c>
    </row>
    <row r="3353" spans="1:17" x14ac:dyDescent="0.25">
      <c r="A3353" t="s">
        <v>3584</v>
      </c>
      <c r="B3353" s="1">
        <v>46070</v>
      </c>
      <c r="C3353" s="1">
        <v>46072</v>
      </c>
      <c r="D3353" t="s">
        <v>49</v>
      </c>
      <c r="E3353" t="s">
        <v>280</v>
      </c>
      <c r="F3353" s="2">
        <v>0.53125</v>
      </c>
      <c r="G3353">
        <v>6</v>
      </c>
      <c r="H3353">
        <v>3</v>
      </c>
      <c r="I3353">
        <v>420</v>
      </c>
      <c r="J3353">
        <v>36</v>
      </c>
      <c r="K3353">
        <v>0</v>
      </c>
      <c r="L3353" t="s">
        <v>178</v>
      </c>
      <c r="M3353" t="s">
        <v>172</v>
      </c>
      <c r="N3353">
        <v>40</v>
      </c>
      <c r="O3353" t="s">
        <v>179</v>
      </c>
      <c r="P3353" t="s">
        <v>185</v>
      </c>
      <c r="Q3353" t="s">
        <v>180</v>
      </c>
    </row>
    <row r="3354" spans="1:17" x14ac:dyDescent="0.25">
      <c r="A3354" t="s">
        <v>3585</v>
      </c>
      <c r="B3354" s="1">
        <v>46057</v>
      </c>
      <c r="C3354" s="1">
        <v>46057</v>
      </c>
      <c r="D3354" t="s">
        <v>61</v>
      </c>
      <c r="E3354" t="s">
        <v>328</v>
      </c>
      <c r="F3354" s="2">
        <v>0.64583333333333337</v>
      </c>
      <c r="G3354">
        <v>5</v>
      </c>
      <c r="H3354">
        <v>2</v>
      </c>
      <c r="I3354">
        <v>400</v>
      </c>
      <c r="J3354">
        <v>30</v>
      </c>
      <c r="K3354">
        <v>0</v>
      </c>
      <c r="L3354" t="s">
        <v>188</v>
      </c>
      <c r="M3354" t="s">
        <v>172</v>
      </c>
      <c r="N3354">
        <v>37</v>
      </c>
      <c r="O3354" t="s">
        <v>173</v>
      </c>
      <c r="P3354" t="s">
        <v>185</v>
      </c>
      <c r="Q3354" t="s">
        <v>180</v>
      </c>
    </row>
    <row r="3355" spans="1:17" x14ac:dyDescent="0.25">
      <c r="A3355" t="s">
        <v>3586</v>
      </c>
      <c r="B3355" s="1">
        <v>46191</v>
      </c>
      <c r="C3355" s="1">
        <v>46195</v>
      </c>
      <c r="D3355" t="s">
        <v>39</v>
      </c>
      <c r="E3355" t="s">
        <v>286</v>
      </c>
      <c r="F3355" s="2">
        <v>0.9375</v>
      </c>
      <c r="G3355">
        <v>3</v>
      </c>
      <c r="H3355">
        <v>6</v>
      </c>
      <c r="I3355">
        <v>440</v>
      </c>
      <c r="J3355">
        <v>54</v>
      </c>
      <c r="K3355">
        <v>60</v>
      </c>
      <c r="L3355" t="s">
        <v>183</v>
      </c>
      <c r="M3355" t="s">
        <v>172</v>
      </c>
      <c r="N3355">
        <v>29</v>
      </c>
      <c r="O3355" t="s">
        <v>173</v>
      </c>
      <c r="P3355" t="s">
        <v>185</v>
      </c>
      <c r="Q3355" t="s">
        <v>180</v>
      </c>
    </row>
    <row r="3356" spans="1:17" x14ac:dyDescent="0.25">
      <c r="A3356" t="s">
        <v>3587</v>
      </c>
      <c r="B3356" s="1">
        <v>46024</v>
      </c>
      <c r="C3356" s="1">
        <v>46026</v>
      </c>
      <c r="D3356" t="s">
        <v>113</v>
      </c>
      <c r="E3356" t="s">
        <v>328</v>
      </c>
      <c r="F3356" s="2">
        <v>0.9375</v>
      </c>
      <c r="G3356">
        <v>7</v>
      </c>
      <c r="H3356">
        <v>4</v>
      </c>
      <c r="I3356">
        <v>220</v>
      </c>
      <c r="J3356">
        <v>42</v>
      </c>
      <c r="K3356">
        <v>0</v>
      </c>
      <c r="L3356" t="s">
        <v>171</v>
      </c>
      <c r="M3356" t="s">
        <v>207</v>
      </c>
      <c r="N3356">
        <v>60</v>
      </c>
      <c r="O3356" t="s">
        <v>184</v>
      </c>
      <c r="P3356" t="s">
        <v>174</v>
      </c>
      <c r="Q3356" t="s">
        <v>175</v>
      </c>
    </row>
    <row r="3357" spans="1:17" x14ac:dyDescent="0.25">
      <c r="A3357" t="s">
        <v>3588</v>
      </c>
      <c r="B3357" s="1">
        <v>46188</v>
      </c>
      <c r="C3357" s="1">
        <v>46195</v>
      </c>
      <c r="D3357" t="s">
        <v>17</v>
      </c>
      <c r="E3357" t="s">
        <v>286</v>
      </c>
      <c r="F3357" s="2">
        <v>0.39583333333333331</v>
      </c>
      <c r="G3357">
        <v>2</v>
      </c>
      <c r="H3357">
        <v>5</v>
      </c>
      <c r="I3357">
        <v>260</v>
      </c>
      <c r="J3357">
        <v>48</v>
      </c>
      <c r="K3357">
        <v>0</v>
      </c>
      <c r="L3357" t="s">
        <v>188</v>
      </c>
      <c r="M3357" t="s">
        <v>172</v>
      </c>
      <c r="N3357">
        <v>25</v>
      </c>
      <c r="O3357" t="s">
        <v>173</v>
      </c>
      <c r="P3357" t="s">
        <v>185</v>
      </c>
      <c r="Q3357" t="s">
        <v>175</v>
      </c>
    </row>
    <row r="3358" spans="1:17" x14ac:dyDescent="0.25">
      <c r="A3358" t="s">
        <v>3589</v>
      </c>
      <c r="B3358" s="1">
        <v>46138</v>
      </c>
      <c r="C3358" s="1">
        <v>46140</v>
      </c>
      <c r="D3358" t="s">
        <v>149</v>
      </c>
      <c r="E3358" t="s">
        <v>199</v>
      </c>
      <c r="F3358" s="2">
        <v>0.77083333333333337</v>
      </c>
      <c r="G3358">
        <v>4</v>
      </c>
      <c r="H3358">
        <v>3</v>
      </c>
      <c r="I3358">
        <v>180</v>
      </c>
      <c r="J3358">
        <v>36</v>
      </c>
      <c r="K3358">
        <v>0</v>
      </c>
      <c r="L3358" t="s">
        <v>188</v>
      </c>
      <c r="M3358" t="s">
        <v>172</v>
      </c>
      <c r="N3358">
        <v>41</v>
      </c>
      <c r="O3358" t="s">
        <v>173</v>
      </c>
      <c r="P3358" t="s">
        <v>185</v>
      </c>
      <c r="Q3358" t="s">
        <v>175</v>
      </c>
    </row>
    <row r="3359" spans="1:17" x14ac:dyDescent="0.25">
      <c r="A3359" t="s">
        <v>3590</v>
      </c>
      <c r="B3359" s="1">
        <v>46126</v>
      </c>
      <c r="C3359" s="1">
        <v>46133</v>
      </c>
      <c r="D3359" t="s">
        <v>99</v>
      </c>
      <c r="E3359" t="s">
        <v>224</v>
      </c>
      <c r="F3359" s="2">
        <v>0.39583333333333331</v>
      </c>
      <c r="G3359">
        <v>2</v>
      </c>
      <c r="H3359">
        <v>4</v>
      </c>
      <c r="I3359">
        <v>240</v>
      </c>
      <c r="J3359">
        <v>42</v>
      </c>
      <c r="K3359">
        <v>0</v>
      </c>
      <c r="L3359" t="s">
        <v>188</v>
      </c>
      <c r="M3359" t="s">
        <v>172</v>
      </c>
      <c r="N3359">
        <v>35</v>
      </c>
      <c r="O3359" t="s">
        <v>179</v>
      </c>
      <c r="P3359" t="s">
        <v>185</v>
      </c>
      <c r="Q3359" t="s">
        <v>175</v>
      </c>
    </row>
    <row r="3360" spans="1:17" x14ac:dyDescent="0.25">
      <c r="A3360" t="s">
        <v>3591</v>
      </c>
      <c r="B3360" s="1">
        <v>46190</v>
      </c>
      <c r="C3360" s="1">
        <v>46195</v>
      </c>
      <c r="D3360" t="s">
        <v>45</v>
      </c>
      <c r="E3360" t="s">
        <v>283</v>
      </c>
      <c r="F3360" s="2">
        <v>0.64583333333333337</v>
      </c>
      <c r="G3360">
        <v>4</v>
      </c>
      <c r="H3360">
        <v>3</v>
      </c>
      <c r="I3360">
        <v>200</v>
      </c>
      <c r="J3360">
        <v>36</v>
      </c>
      <c r="K3360">
        <v>0</v>
      </c>
      <c r="L3360" t="s">
        <v>183</v>
      </c>
      <c r="M3360" t="s">
        <v>172</v>
      </c>
      <c r="N3360">
        <v>43</v>
      </c>
      <c r="O3360" t="s">
        <v>173</v>
      </c>
      <c r="P3360" t="s">
        <v>174</v>
      </c>
      <c r="Q3360" t="s">
        <v>175</v>
      </c>
    </row>
    <row r="3361" spans="1:17" x14ac:dyDescent="0.25">
      <c r="A3361" t="s">
        <v>3592</v>
      </c>
      <c r="B3361" s="1">
        <v>46173</v>
      </c>
      <c r="C3361" s="1">
        <v>46180</v>
      </c>
      <c r="D3361" t="s">
        <v>65</v>
      </c>
      <c r="E3361" t="s">
        <v>228</v>
      </c>
      <c r="F3361" s="2">
        <v>0.88541666666666663</v>
      </c>
      <c r="G3361">
        <v>1</v>
      </c>
      <c r="H3361">
        <v>4</v>
      </c>
      <c r="I3361">
        <v>200</v>
      </c>
      <c r="J3361">
        <v>42</v>
      </c>
      <c r="K3361">
        <v>0</v>
      </c>
      <c r="L3361" t="s">
        <v>183</v>
      </c>
      <c r="M3361" t="s">
        <v>172</v>
      </c>
      <c r="N3361">
        <v>38</v>
      </c>
      <c r="O3361" t="s">
        <v>179</v>
      </c>
      <c r="P3361" t="s">
        <v>174</v>
      </c>
      <c r="Q3361" t="s">
        <v>175</v>
      </c>
    </row>
    <row r="3362" spans="1:17" x14ac:dyDescent="0.25">
      <c r="A3362" t="s">
        <v>3593</v>
      </c>
      <c r="B3362" s="1">
        <v>46036</v>
      </c>
      <c r="C3362" s="1">
        <v>46040</v>
      </c>
      <c r="D3362" t="s">
        <v>133</v>
      </c>
      <c r="E3362" t="s">
        <v>262</v>
      </c>
      <c r="F3362" s="2">
        <v>0.39583333333333331</v>
      </c>
      <c r="G3362">
        <v>7</v>
      </c>
      <c r="H3362">
        <v>1</v>
      </c>
      <c r="I3362">
        <v>180</v>
      </c>
      <c r="J3362">
        <v>24</v>
      </c>
      <c r="K3362">
        <v>40</v>
      </c>
      <c r="L3362" t="s">
        <v>178</v>
      </c>
      <c r="M3362" t="s">
        <v>172</v>
      </c>
      <c r="N3362">
        <v>44</v>
      </c>
      <c r="O3362" t="s">
        <v>179</v>
      </c>
      <c r="P3362" t="s">
        <v>185</v>
      </c>
      <c r="Q3362" t="s">
        <v>175</v>
      </c>
    </row>
    <row r="3363" spans="1:17" x14ac:dyDescent="0.25">
      <c r="A3363" t="s">
        <v>3594</v>
      </c>
      <c r="B3363" s="1">
        <v>46079</v>
      </c>
      <c r="C3363" s="1">
        <v>46079</v>
      </c>
      <c r="D3363" t="s">
        <v>45</v>
      </c>
      <c r="E3363" t="s">
        <v>201</v>
      </c>
      <c r="F3363" s="2">
        <v>0.39583333333333331</v>
      </c>
      <c r="G3363">
        <v>7</v>
      </c>
      <c r="H3363">
        <v>3</v>
      </c>
      <c r="I3363">
        <v>180</v>
      </c>
      <c r="J3363">
        <v>36</v>
      </c>
      <c r="K3363">
        <v>0</v>
      </c>
      <c r="L3363" t="s">
        <v>183</v>
      </c>
      <c r="M3363" t="s">
        <v>172</v>
      </c>
      <c r="N3363">
        <v>51</v>
      </c>
      <c r="O3363" t="s">
        <v>173</v>
      </c>
      <c r="P3363" t="s">
        <v>174</v>
      </c>
      <c r="Q3363" t="s">
        <v>175</v>
      </c>
    </row>
    <row r="3364" spans="1:17" x14ac:dyDescent="0.25">
      <c r="A3364" t="s">
        <v>3595</v>
      </c>
      <c r="B3364" s="1">
        <v>46038</v>
      </c>
      <c r="C3364" s="1">
        <v>46044</v>
      </c>
      <c r="D3364" t="s">
        <v>21</v>
      </c>
      <c r="E3364" t="s">
        <v>195</v>
      </c>
      <c r="F3364" s="2">
        <v>0.77083333333333337</v>
      </c>
      <c r="G3364">
        <v>1</v>
      </c>
      <c r="H3364">
        <v>1</v>
      </c>
      <c r="I3364">
        <v>300</v>
      </c>
      <c r="J3364">
        <v>24</v>
      </c>
      <c r="K3364">
        <v>60</v>
      </c>
      <c r="L3364" t="s">
        <v>183</v>
      </c>
      <c r="M3364" t="s">
        <v>172</v>
      </c>
      <c r="N3364">
        <v>25</v>
      </c>
      <c r="O3364" t="s">
        <v>184</v>
      </c>
      <c r="P3364" t="s">
        <v>185</v>
      </c>
      <c r="Q3364" t="s">
        <v>229</v>
      </c>
    </row>
    <row r="3365" spans="1:17" x14ac:dyDescent="0.25">
      <c r="A3365" t="s">
        <v>3596</v>
      </c>
      <c r="B3365" s="1">
        <v>46037</v>
      </c>
      <c r="C3365" s="1">
        <v>46042</v>
      </c>
      <c r="D3365" t="s">
        <v>81</v>
      </c>
      <c r="E3365" t="s">
        <v>220</v>
      </c>
      <c r="F3365" s="2">
        <v>0.77083333333333337</v>
      </c>
      <c r="G3365">
        <v>7</v>
      </c>
      <c r="H3365">
        <v>1</v>
      </c>
      <c r="I3365">
        <v>240</v>
      </c>
      <c r="J3365">
        <v>24</v>
      </c>
      <c r="K3365">
        <v>40</v>
      </c>
      <c r="L3365" t="s">
        <v>183</v>
      </c>
      <c r="M3365" t="s">
        <v>172</v>
      </c>
      <c r="N3365">
        <v>48</v>
      </c>
      <c r="O3365" t="s">
        <v>179</v>
      </c>
      <c r="P3365" t="s">
        <v>185</v>
      </c>
      <c r="Q3365" t="s">
        <v>175</v>
      </c>
    </row>
    <row r="3366" spans="1:17" x14ac:dyDescent="0.25">
      <c r="A3366" t="s">
        <v>3597</v>
      </c>
      <c r="B3366" s="1">
        <v>46128</v>
      </c>
      <c r="C3366" s="1">
        <v>46135</v>
      </c>
      <c r="D3366" t="s">
        <v>10</v>
      </c>
      <c r="E3366" t="s">
        <v>300</v>
      </c>
      <c r="F3366" s="2">
        <v>0.39583333333333331</v>
      </c>
      <c r="G3366">
        <v>3</v>
      </c>
      <c r="H3366">
        <v>4</v>
      </c>
      <c r="I3366">
        <v>320</v>
      </c>
      <c r="J3366">
        <v>42</v>
      </c>
      <c r="K3366">
        <v>20</v>
      </c>
      <c r="L3366" t="s">
        <v>183</v>
      </c>
      <c r="M3366" t="s">
        <v>172</v>
      </c>
      <c r="N3366">
        <v>44</v>
      </c>
      <c r="O3366" t="s">
        <v>173</v>
      </c>
      <c r="P3366" t="s">
        <v>174</v>
      </c>
      <c r="Q3366" t="s">
        <v>229</v>
      </c>
    </row>
    <row r="3367" spans="1:17" x14ac:dyDescent="0.25">
      <c r="A3367" t="s">
        <v>3598</v>
      </c>
      <c r="B3367" s="1">
        <v>46027</v>
      </c>
      <c r="C3367" s="1">
        <v>46034</v>
      </c>
      <c r="D3367" t="s">
        <v>77</v>
      </c>
      <c r="E3367" t="s">
        <v>228</v>
      </c>
      <c r="F3367" s="2">
        <v>0.53125</v>
      </c>
      <c r="G3367">
        <v>3</v>
      </c>
      <c r="H3367">
        <v>3</v>
      </c>
      <c r="I3367">
        <v>280</v>
      </c>
      <c r="J3367">
        <v>36</v>
      </c>
      <c r="K3367">
        <v>20</v>
      </c>
      <c r="L3367" t="s">
        <v>183</v>
      </c>
      <c r="M3367" t="s">
        <v>172</v>
      </c>
      <c r="N3367">
        <v>50</v>
      </c>
      <c r="O3367" t="s">
        <v>184</v>
      </c>
      <c r="P3367" t="s">
        <v>185</v>
      </c>
      <c r="Q3367" t="s">
        <v>229</v>
      </c>
    </row>
    <row r="3368" spans="1:17" x14ac:dyDescent="0.25">
      <c r="A3368" t="s">
        <v>3599</v>
      </c>
      <c r="B3368" s="1">
        <v>46182</v>
      </c>
      <c r="C3368" s="1">
        <v>46188</v>
      </c>
      <c r="D3368" t="s">
        <v>149</v>
      </c>
      <c r="E3368" t="s">
        <v>216</v>
      </c>
      <c r="F3368" s="2">
        <v>0.88541666666666663</v>
      </c>
      <c r="G3368">
        <v>2</v>
      </c>
      <c r="H3368">
        <v>3</v>
      </c>
      <c r="I3368">
        <v>260</v>
      </c>
      <c r="J3368">
        <v>36</v>
      </c>
      <c r="K3368">
        <v>0</v>
      </c>
      <c r="L3368" t="s">
        <v>183</v>
      </c>
      <c r="M3368" t="s">
        <v>172</v>
      </c>
      <c r="N3368">
        <v>34</v>
      </c>
      <c r="O3368" t="s">
        <v>179</v>
      </c>
      <c r="P3368" t="s">
        <v>174</v>
      </c>
      <c r="Q3368" t="s">
        <v>229</v>
      </c>
    </row>
    <row r="3369" spans="1:17" x14ac:dyDescent="0.25">
      <c r="A3369" t="s">
        <v>3600</v>
      </c>
      <c r="B3369" s="1">
        <v>46168</v>
      </c>
      <c r="C3369" s="1">
        <v>46175</v>
      </c>
      <c r="D3369" t="s">
        <v>17</v>
      </c>
      <c r="E3369" t="s">
        <v>445</v>
      </c>
      <c r="F3369" s="2">
        <v>0.39583333333333331</v>
      </c>
      <c r="G3369">
        <v>4</v>
      </c>
      <c r="H3369">
        <v>3</v>
      </c>
      <c r="I3369">
        <v>240</v>
      </c>
      <c r="J3369">
        <v>36</v>
      </c>
      <c r="K3369">
        <v>0</v>
      </c>
      <c r="L3369" t="s">
        <v>183</v>
      </c>
      <c r="M3369" t="s">
        <v>263</v>
      </c>
      <c r="N3369">
        <v>19</v>
      </c>
      <c r="O3369" t="s">
        <v>184</v>
      </c>
      <c r="P3369" t="s">
        <v>185</v>
      </c>
      <c r="Q3369" t="s">
        <v>175</v>
      </c>
    </row>
    <row r="3370" spans="1:17" x14ac:dyDescent="0.25">
      <c r="A3370" t="s">
        <v>3601</v>
      </c>
      <c r="B3370" s="1">
        <v>46061</v>
      </c>
      <c r="C3370" s="1">
        <v>46062</v>
      </c>
      <c r="D3370" t="s">
        <v>17</v>
      </c>
      <c r="E3370" t="s">
        <v>445</v>
      </c>
      <c r="F3370" s="2">
        <v>0.39583333333333331</v>
      </c>
      <c r="G3370">
        <v>9</v>
      </c>
      <c r="H3370">
        <v>3</v>
      </c>
      <c r="I3370">
        <v>320</v>
      </c>
      <c r="J3370">
        <v>36</v>
      </c>
      <c r="K3370">
        <v>40</v>
      </c>
      <c r="L3370" t="s">
        <v>183</v>
      </c>
      <c r="M3370" t="s">
        <v>263</v>
      </c>
      <c r="N3370">
        <v>35</v>
      </c>
      <c r="O3370" t="s">
        <v>173</v>
      </c>
      <c r="P3370" t="s">
        <v>174</v>
      </c>
      <c r="Q3370" t="s">
        <v>229</v>
      </c>
    </row>
    <row r="3371" spans="1:17" x14ac:dyDescent="0.25">
      <c r="A3371" t="s">
        <v>3602</v>
      </c>
      <c r="B3371" s="1">
        <v>46098</v>
      </c>
      <c r="C3371" s="1">
        <v>46104</v>
      </c>
      <c r="D3371" t="s">
        <v>39</v>
      </c>
      <c r="E3371" t="s">
        <v>270</v>
      </c>
      <c r="F3371" s="2">
        <v>0.39583333333333331</v>
      </c>
      <c r="G3371">
        <v>5</v>
      </c>
      <c r="H3371">
        <v>3</v>
      </c>
      <c r="I3371">
        <v>280</v>
      </c>
      <c r="J3371">
        <v>36</v>
      </c>
      <c r="K3371">
        <v>0</v>
      </c>
      <c r="L3371" t="s">
        <v>183</v>
      </c>
      <c r="M3371" t="s">
        <v>172</v>
      </c>
      <c r="N3371">
        <v>38</v>
      </c>
      <c r="O3371" t="s">
        <v>173</v>
      </c>
      <c r="P3371" t="s">
        <v>174</v>
      </c>
      <c r="Q3371" t="s">
        <v>175</v>
      </c>
    </row>
    <row r="3372" spans="1:17" x14ac:dyDescent="0.25">
      <c r="A3372" t="s">
        <v>3603</v>
      </c>
      <c r="B3372" s="1">
        <v>46192</v>
      </c>
      <c r="C3372" s="1">
        <v>46193</v>
      </c>
      <c r="D3372" t="s">
        <v>49</v>
      </c>
      <c r="E3372" t="s">
        <v>192</v>
      </c>
      <c r="F3372" s="2">
        <v>0.39583333333333331</v>
      </c>
      <c r="G3372">
        <v>1</v>
      </c>
      <c r="H3372">
        <v>3</v>
      </c>
      <c r="I3372">
        <v>240</v>
      </c>
      <c r="J3372">
        <v>36</v>
      </c>
      <c r="K3372">
        <v>20</v>
      </c>
      <c r="L3372" t="s">
        <v>178</v>
      </c>
      <c r="M3372" t="s">
        <v>172</v>
      </c>
      <c r="N3372">
        <v>32</v>
      </c>
      <c r="O3372" t="s">
        <v>179</v>
      </c>
      <c r="P3372" t="s">
        <v>174</v>
      </c>
      <c r="Q3372" t="s">
        <v>229</v>
      </c>
    </row>
    <row r="3373" spans="1:17" x14ac:dyDescent="0.25">
      <c r="A3373" t="s">
        <v>3604</v>
      </c>
      <c r="B3373" s="1">
        <v>46084</v>
      </c>
      <c r="C3373" s="1">
        <v>46090</v>
      </c>
      <c r="D3373" t="s">
        <v>119</v>
      </c>
      <c r="E3373" t="s">
        <v>249</v>
      </c>
      <c r="F3373" s="2">
        <v>0.9375</v>
      </c>
      <c r="G3373">
        <v>3</v>
      </c>
      <c r="H3373">
        <v>2</v>
      </c>
      <c r="I3373">
        <v>160</v>
      </c>
      <c r="J3373">
        <v>30</v>
      </c>
      <c r="K3373">
        <v>0</v>
      </c>
      <c r="L3373" t="s">
        <v>178</v>
      </c>
      <c r="M3373" t="s">
        <v>172</v>
      </c>
      <c r="N3373">
        <v>45</v>
      </c>
      <c r="O3373" t="s">
        <v>173</v>
      </c>
      <c r="P3373" t="s">
        <v>185</v>
      </c>
      <c r="Q3373" t="s">
        <v>175</v>
      </c>
    </row>
    <row r="3374" spans="1:17" x14ac:dyDescent="0.25">
      <c r="A3374" t="s">
        <v>3605</v>
      </c>
      <c r="B3374" s="1">
        <v>46038</v>
      </c>
      <c r="C3374" s="1">
        <v>46043</v>
      </c>
      <c r="D3374" t="s">
        <v>99</v>
      </c>
      <c r="E3374" t="s">
        <v>177</v>
      </c>
      <c r="F3374" s="2">
        <v>0.53125</v>
      </c>
      <c r="G3374">
        <v>4</v>
      </c>
      <c r="H3374">
        <v>2</v>
      </c>
      <c r="I3374">
        <v>180</v>
      </c>
      <c r="J3374">
        <v>30</v>
      </c>
      <c r="K3374">
        <v>40</v>
      </c>
      <c r="L3374" t="s">
        <v>171</v>
      </c>
      <c r="M3374" t="s">
        <v>172</v>
      </c>
      <c r="N3374">
        <v>34</v>
      </c>
      <c r="O3374" t="s">
        <v>173</v>
      </c>
      <c r="P3374" t="s">
        <v>174</v>
      </c>
      <c r="Q3374" t="s">
        <v>175</v>
      </c>
    </row>
    <row r="3375" spans="1:17" x14ac:dyDescent="0.25">
      <c r="A3375" t="s">
        <v>3606</v>
      </c>
      <c r="B3375" s="1">
        <v>46203</v>
      </c>
      <c r="C3375" s="1">
        <v>46204</v>
      </c>
      <c r="D3375" t="s">
        <v>90</v>
      </c>
      <c r="E3375" t="s">
        <v>286</v>
      </c>
      <c r="F3375" s="2">
        <v>0.88541666666666663</v>
      </c>
      <c r="G3375">
        <v>4</v>
      </c>
      <c r="H3375">
        <v>3</v>
      </c>
      <c r="I3375">
        <v>260</v>
      </c>
      <c r="J3375">
        <v>36</v>
      </c>
      <c r="K3375">
        <v>60</v>
      </c>
      <c r="L3375" t="s">
        <v>188</v>
      </c>
      <c r="M3375" t="s">
        <v>172</v>
      </c>
      <c r="N3375">
        <v>19</v>
      </c>
      <c r="O3375" t="s">
        <v>173</v>
      </c>
      <c r="P3375" t="s">
        <v>185</v>
      </c>
      <c r="Q3375" t="s">
        <v>175</v>
      </c>
    </row>
    <row r="3376" spans="1:17" x14ac:dyDescent="0.25">
      <c r="A3376" t="s">
        <v>3607</v>
      </c>
      <c r="B3376" s="1">
        <v>46156</v>
      </c>
      <c r="C3376" s="1">
        <v>46157</v>
      </c>
      <c r="D3376" t="s">
        <v>133</v>
      </c>
      <c r="E3376" t="s">
        <v>201</v>
      </c>
      <c r="F3376" s="2">
        <v>0.39583333333333331</v>
      </c>
      <c r="G3376">
        <v>2</v>
      </c>
      <c r="H3376">
        <v>5</v>
      </c>
      <c r="I3376">
        <v>180</v>
      </c>
      <c r="J3376">
        <v>48</v>
      </c>
      <c r="K3376">
        <v>0</v>
      </c>
      <c r="L3376" t="s">
        <v>193</v>
      </c>
      <c r="M3376" t="s">
        <v>172</v>
      </c>
      <c r="N3376">
        <v>42</v>
      </c>
      <c r="O3376" t="s">
        <v>184</v>
      </c>
      <c r="P3376" t="s">
        <v>174</v>
      </c>
      <c r="Q3376" t="s">
        <v>175</v>
      </c>
    </row>
    <row r="3377" spans="1:17" x14ac:dyDescent="0.25">
      <c r="A3377" t="s">
        <v>3608</v>
      </c>
      <c r="B3377" s="1">
        <v>46178</v>
      </c>
      <c r="C3377" s="1">
        <v>46182</v>
      </c>
      <c r="D3377" t="s">
        <v>29</v>
      </c>
      <c r="E3377" t="s">
        <v>224</v>
      </c>
      <c r="F3377" s="2">
        <v>0.64583333333333337</v>
      </c>
      <c r="G3377">
        <v>9</v>
      </c>
      <c r="H3377">
        <v>5</v>
      </c>
      <c r="I3377">
        <v>320</v>
      </c>
      <c r="J3377">
        <v>48</v>
      </c>
      <c r="K3377">
        <v>20</v>
      </c>
      <c r="L3377" t="s">
        <v>178</v>
      </c>
      <c r="M3377" t="s">
        <v>172</v>
      </c>
      <c r="N3377">
        <v>19</v>
      </c>
      <c r="O3377" t="s">
        <v>173</v>
      </c>
      <c r="P3377" t="s">
        <v>174</v>
      </c>
      <c r="Q3377" t="s">
        <v>229</v>
      </c>
    </row>
    <row r="3378" spans="1:17" x14ac:dyDescent="0.25">
      <c r="A3378" t="s">
        <v>3609</v>
      </c>
      <c r="B3378" s="1">
        <v>46094</v>
      </c>
      <c r="C3378" s="1">
        <v>46094</v>
      </c>
      <c r="D3378" t="s">
        <v>35</v>
      </c>
      <c r="E3378" t="s">
        <v>302</v>
      </c>
      <c r="F3378" s="2">
        <v>0.9375</v>
      </c>
      <c r="G3378">
        <v>8</v>
      </c>
      <c r="H3378">
        <v>3</v>
      </c>
      <c r="I3378">
        <v>320</v>
      </c>
      <c r="J3378">
        <v>36</v>
      </c>
      <c r="K3378">
        <v>40</v>
      </c>
      <c r="L3378" t="s">
        <v>183</v>
      </c>
      <c r="M3378" t="s">
        <v>263</v>
      </c>
      <c r="N3378">
        <v>38</v>
      </c>
      <c r="O3378" t="s">
        <v>184</v>
      </c>
      <c r="P3378" t="s">
        <v>174</v>
      </c>
      <c r="Q3378" t="s">
        <v>229</v>
      </c>
    </row>
    <row r="3379" spans="1:17" x14ac:dyDescent="0.25">
      <c r="A3379" t="s">
        <v>3610</v>
      </c>
      <c r="B3379" s="1">
        <v>46031</v>
      </c>
      <c r="C3379" s="1">
        <v>46034</v>
      </c>
      <c r="D3379" t="s">
        <v>17</v>
      </c>
      <c r="E3379" t="s">
        <v>239</v>
      </c>
      <c r="F3379" s="2">
        <v>0.77083333333333337</v>
      </c>
      <c r="G3379">
        <v>6</v>
      </c>
      <c r="H3379">
        <v>1</v>
      </c>
      <c r="I3379">
        <v>240</v>
      </c>
      <c r="J3379">
        <v>24</v>
      </c>
      <c r="K3379">
        <v>60</v>
      </c>
      <c r="L3379" t="s">
        <v>171</v>
      </c>
      <c r="M3379" t="s">
        <v>172</v>
      </c>
      <c r="N3379">
        <v>23</v>
      </c>
      <c r="O3379" t="s">
        <v>173</v>
      </c>
      <c r="P3379" t="s">
        <v>185</v>
      </c>
      <c r="Q3379" t="s">
        <v>175</v>
      </c>
    </row>
    <row r="3380" spans="1:17" x14ac:dyDescent="0.25">
      <c r="A3380" t="s">
        <v>3611</v>
      </c>
      <c r="B3380" s="1">
        <v>46068</v>
      </c>
      <c r="C3380" s="1">
        <v>46070</v>
      </c>
      <c r="D3380" t="s">
        <v>99</v>
      </c>
      <c r="E3380" t="s">
        <v>300</v>
      </c>
      <c r="F3380" s="2">
        <v>0.88541666666666663</v>
      </c>
      <c r="G3380">
        <v>5</v>
      </c>
      <c r="H3380">
        <v>3</v>
      </c>
      <c r="I3380">
        <v>240</v>
      </c>
      <c r="J3380">
        <v>36</v>
      </c>
      <c r="K3380">
        <v>20</v>
      </c>
      <c r="L3380" t="s">
        <v>171</v>
      </c>
      <c r="M3380" t="s">
        <v>172</v>
      </c>
      <c r="N3380">
        <v>24</v>
      </c>
      <c r="O3380" t="s">
        <v>184</v>
      </c>
      <c r="P3380" t="s">
        <v>174</v>
      </c>
      <c r="Q3380" t="s">
        <v>175</v>
      </c>
    </row>
    <row r="3381" spans="1:17" x14ac:dyDescent="0.25">
      <c r="A3381" t="s">
        <v>3612</v>
      </c>
      <c r="B3381" s="1">
        <v>46069</v>
      </c>
      <c r="C3381" s="1">
        <v>46074</v>
      </c>
      <c r="D3381" t="s">
        <v>17</v>
      </c>
      <c r="E3381" t="s">
        <v>192</v>
      </c>
      <c r="F3381" s="2">
        <v>0.53125</v>
      </c>
      <c r="G3381">
        <v>2</v>
      </c>
      <c r="H3381">
        <v>1</v>
      </c>
      <c r="I3381">
        <v>160</v>
      </c>
      <c r="J3381">
        <v>24</v>
      </c>
      <c r="K3381">
        <v>0</v>
      </c>
      <c r="L3381" t="s">
        <v>178</v>
      </c>
      <c r="M3381" t="s">
        <v>172</v>
      </c>
      <c r="N3381">
        <v>43</v>
      </c>
      <c r="O3381" t="s">
        <v>173</v>
      </c>
      <c r="P3381" t="s">
        <v>174</v>
      </c>
      <c r="Q3381" t="s">
        <v>175</v>
      </c>
    </row>
    <row r="3382" spans="1:17" x14ac:dyDescent="0.25">
      <c r="A3382" t="s">
        <v>3613</v>
      </c>
      <c r="B3382" s="1">
        <v>46060</v>
      </c>
      <c r="C3382" s="1">
        <v>46067</v>
      </c>
      <c r="D3382" t="s">
        <v>136</v>
      </c>
      <c r="E3382" t="s">
        <v>182</v>
      </c>
      <c r="F3382" s="2">
        <v>0.77083333333333337</v>
      </c>
      <c r="G3382">
        <v>9</v>
      </c>
      <c r="H3382">
        <v>1</v>
      </c>
      <c r="I3382">
        <v>320</v>
      </c>
      <c r="J3382">
        <v>24</v>
      </c>
      <c r="K3382">
        <v>0</v>
      </c>
      <c r="L3382" t="s">
        <v>183</v>
      </c>
      <c r="M3382" t="s">
        <v>172</v>
      </c>
      <c r="N3382">
        <v>28</v>
      </c>
      <c r="O3382" t="s">
        <v>179</v>
      </c>
      <c r="P3382" t="s">
        <v>185</v>
      </c>
      <c r="Q3382" t="s">
        <v>229</v>
      </c>
    </row>
    <row r="3383" spans="1:17" x14ac:dyDescent="0.25">
      <c r="A3383" t="s">
        <v>3614</v>
      </c>
      <c r="B3383" s="1">
        <v>46117</v>
      </c>
      <c r="C3383" s="1">
        <v>46121</v>
      </c>
      <c r="D3383" t="s">
        <v>29</v>
      </c>
      <c r="E3383" t="s">
        <v>220</v>
      </c>
      <c r="F3383" s="2">
        <v>0.39583333333333331</v>
      </c>
      <c r="G3383">
        <v>2</v>
      </c>
      <c r="H3383">
        <v>3</v>
      </c>
      <c r="I3383">
        <v>240</v>
      </c>
      <c r="J3383">
        <v>36</v>
      </c>
      <c r="K3383">
        <v>0</v>
      </c>
      <c r="L3383" t="s">
        <v>188</v>
      </c>
      <c r="M3383" t="s">
        <v>172</v>
      </c>
      <c r="N3383">
        <v>58</v>
      </c>
      <c r="O3383" t="s">
        <v>184</v>
      </c>
      <c r="P3383" t="s">
        <v>185</v>
      </c>
      <c r="Q3383" t="s">
        <v>175</v>
      </c>
    </row>
    <row r="3384" spans="1:17" x14ac:dyDescent="0.25">
      <c r="A3384" t="s">
        <v>3615</v>
      </c>
      <c r="B3384" s="1">
        <v>46145</v>
      </c>
      <c r="C3384" s="1">
        <v>46151</v>
      </c>
      <c r="D3384" t="s">
        <v>87</v>
      </c>
      <c r="E3384" t="s">
        <v>274</v>
      </c>
      <c r="F3384" s="2">
        <v>0.64583333333333337</v>
      </c>
      <c r="G3384">
        <v>4</v>
      </c>
      <c r="H3384">
        <v>5</v>
      </c>
      <c r="I3384">
        <v>240</v>
      </c>
      <c r="J3384">
        <v>48</v>
      </c>
      <c r="K3384">
        <v>0</v>
      </c>
      <c r="L3384" t="s">
        <v>183</v>
      </c>
      <c r="M3384" t="s">
        <v>172</v>
      </c>
      <c r="N3384">
        <v>41</v>
      </c>
      <c r="O3384" t="s">
        <v>179</v>
      </c>
      <c r="P3384" t="s">
        <v>185</v>
      </c>
      <c r="Q3384" t="s">
        <v>175</v>
      </c>
    </row>
    <row r="3385" spans="1:17" x14ac:dyDescent="0.25">
      <c r="A3385" t="s">
        <v>3616</v>
      </c>
      <c r="B3385" s="1">
        <v>46115</v>
      </c>
      <c r="C3385" s="1">
        <v>46115</v>
      </c>
      <c r="D3385" t="s">
        <v>72</v>
      </c>
      <c r="E3385" t="s">
        <v>205</v>
      </c>
      <c r="F3385" s="2">
        <v>0.64583333333333337</v>
      </c>
      <c r="G3385">
        <v>2</v>
      </c>
      <c r="H3385">
        <v>3</v>
      </c>
      <c r="I3385">
        <v>380</v>
      </c>
      <c r="J3385">
        <v>36</v>
      </c>
      <c r="K3385">
        <v>0</v>
      </c>
      <c r="L3385" t="s">
        <v>183</v>
      </c>
      <c r="M3385" t="s">
        <v>172</v>
      </c>
      <c r="N3385">
        <v>28</v>
      </c>
      <c r="O3385" t="s">
        <v>179</v>
      </c>
      <c r="P3385" t="s">
        <v>185</v>
      </c>
      <c r="Q3385" t="s">
        <v>180</v>
      </c>
    </row>
    <row r="3386" spans="1:17" x14ac:dyDescent="0.25">
      <c r="A3386" t="s">
        <v>3617</v>
      </c>
      <c r="B3386" s="1">
        <v>46083</v>
      </c>
      <c r="C3386" s="1">
        <v>46087</v>
      </c>
      <c r="D3386" t="s">
        <v>99</v>
      </c>
      <c r="E3386" t="s">
        <v>274</v>
      </c>
      <c r="F3386" s="2">
        <v>0.77083333333333337</v>
      </c>
      <c r="G3386">
        <v>6</v>
      </c>
      <c r="H3386">
        <v>3</v>
      </c>
      <c r="I3386">
        <v>240</v>
      </c>
      <c r="J3386">
        <v>36</v>
      </c>
      <c r="K3386">
        <v>60</v>
      </c>
      <c r="L3386" t="s">
        <v>193</v>
      </c>
      <c r="M3386" t="s">
        <v>172</v>
      </c>
      <c r="N3386">
        <v>54</v>
      </c>
      <c r="O3386" t="s">
        <v>179</v>
      </c>
      <c r="P3386" t="s">
        <v>174</v>
      </c>
      <c r="Q3386" t="s">
        <v>175</v>
      </c>
    </row>
    <row r="3387" spans="1:17" x14ac:dyDescent="0.25">
      <c r="A3387" t="s">
        <v>3618</v>
      </c>
      <c r="B3387" s="1">
        <v>46148</v>
      </c>
      <c r="C3387" s="1">
        <v>46151</v>
      </c>
      <c r="D3387" t="s">
        <v>133</v>
      </c>
      <c r="E3387" t="s">
        <v>289</v>
      </c>
      <c r="F3387" s="2">
        <v>0.64583333333333337</v>
      </c>
      <c r="G3387">
        <v>1</v>
      </c>
      <c r="H3387">
        <v>1</v>
      </c>
      <c r="I3387">
        <v>280</v>
      </c>
      <c r="J3387">
        <v>24</v>
      </c>
      <c r="K3387">
        <v>40</v>
      </c>
      <c r="L3387" t="s">
        <v>178</v>
      </c>
      <c r="M3387" t="s">
        <v>172</v>
      </c>
      <c r="N3387">
        <v>38</v>
      </c>
      <c r="O3387" t="s">
        <v>173</v>
      </c>
      <c r="P3387" t="s">
        <v>174</v>
      </c>
      <c r="Q3387" t="s">
        <v>175</v>
      </c>
    </row>
    <row r="3388" spans="1:17" x14ac:dyDescent="0.25">
      <c r="A3388" t="s">
        <v>3619</v>
      </c>
      <c r="B3388" s="1">
        <v>46179</v>
      </c>
      <c r="C3388" s="1">
        <v>46183</v>
      </c>
      <c r="D3388" t="s">
        <v>17</v>
      </c>
      <c r="E3388" t="s">
        <v>286</v>
      </c>
      <c r="F3388" s="2">
        <v>0.88541666666666663</v>
      </c>
      <c r="G3388">
        <v>4</v>
      </c>
      <c r="H3388">
        <v>2</v>
      </c>
      <c r="I3388">
        <v>440</v>
      </c>
      <c r="J3388">
        <v>30</v>
      </c>
      <c r="K3388">
        <v>0</v>
      </c>
      <c r="L3388" t="s">
        <v>183</v>
      </c>
      <c r="M3388" t="s">
        <v>172</v>
      </c>
      <c r="N3388">
        <v>40</v>
      </c>
      <c r="O3388" t="s">
        <v>173</v>
      </c>
      <c r="P3388" t="s">
        <v>174</v>
      </c>
      <c r="Q3388" t="s">
        <v>180</v>
      </c>
    </row>
    <row r="3389" spans="1:17" x14ac:dyDescent="0.25">
      <c r="A3389" t="s">
        <v>3620</v>
      </c>
      <c r="B3389" s="1">
        <v>46138</v>
      </c>
      <c r="C3389" s="1">
        <v>46138</v>
      </c>
      <c r="D3389" t="s">
        <v>113</v>
      </c>
      <c r="E3389" t="s">
        <v>268</v>
      </c>
      <c r="F3389" s="2">
        <v>0.39583333333333331</v>
      </c>
      <c r="G3389">
        <v>9</v>
      </c>
      <c r="H3389">
        <v>5</v>
      </c>
      <c r="I3389">
        <v>280</v>
      </c>
      <c r="J3389">
        <v>48</v>
      </c>
      <c r="K3389">
        <v>150</v>
      </c>
      <c r="L3389" t="s">
        <v>188</v>
      </c>
      <c r="M3389" t="s">
        <v>172</v>
      </c>
      <c r="N3389">
        <v>42</v>
      </c>
      <c r="O3389" t="s">
        <v>184</v>
      </c>
      <c r="P3389" t="s">
        <v>185</v>
      </c>
      <c r="Q3389" t="s">
        <v>175</v>
      </c>
    </row>
    <row r="3390" spans="1:17" x14ac:dyDescent="0.25">
      <c r="A3390" t="s">
        <v>3621</v>
      </c>
      <c r="B3390" s="1">
        <v>46160</v>
      </c>
      <c r="C3390" s="1">
        <v>46162</v>
      </c>
      <c r="D3390" t="s">
        <v>124</v>
      </c>
      <c r="E3390" t="s">
        <v>306</v>
      </c>
      <c r="F3390" s="2">
        <v>0.77083333333333337</v>
      </c>
      <c r="G3390">
        <v>4</v>
      </c>
      <c r="H3390">
        <v>2</v>
      </c>
      <c r="I3390">
        <v>260</v>
      </c>
      <c r="J3390">
        <v>30</v>
      </c>
      <c r="K3390">
        <v>0</v>
      </c>
      <c r="L3390" t="s">
        <v>178</v>
      </c>
      <c r="M3390" t="s">
        <v>172</v>
      </c>
      <c r="N3390">
        <v>23</v>
      </c>
      <c r="O3390" t="s">
        <v>179</v>
      </c>
      <c r="P3390" t="s">
        <v>174</v>
      </c>
      <c r="Q3390" t="s">
        <v>229</v>
      </c>
    </row>
    <row r="3391" spans="1:17" x14ac:dyDescent="0.25">
      <c r="A3391" t="s">
        <v>3622</v>
      </c>
      <c r="B3391" s="1">
        <v>46044</v>
      </c>
      <c r="C3391" s="1">
        <v>46049</v>
      </c>
      <c r="D3391" t="s">
        <v>29</v>
      </c>
      <c r="E3391" t="s">
        <v>306</v>
      </c>
      <c r="F3391" s="2">
        <v>0.39583333333333331</v>
      </c>
      <c r="G3391">
        <v>3</v>
      </c>
      <c r="H3391">
        <v>4</v>
      </c>
      <c r="I3391">
        <v>260</v>
      </c>
      <c r="J3391">
        <v>42</v>
      </c>
      <c r="K3391">
        <v>150</v>
      </c>
      <c r="L3391" t="s">
        <v>193</v>
      </c>
      <c r="M3391" t="s">
        <v>172</v>
      </c>
      <c r="N3391">
        <v>37</v>
      </c>
      <c r="O3391" t="s">
        <v>184</v>
      </c>
      <c r="P3391" t="s">
        <v>185</v>
      </c>
      <c r="Q3391" t="s">
        <v>229</v>
      </c>
    </row>
    <row r="3392" spans="1:17" x14ac:dyDescent="0.25">
      <c r="A3392" t="s">
        <v>3623</v>
      </c>
      <c r="B3392" s="1">
        <v>46120</v>
      </c>
      <c r="C3392" s="1">
        <v>46126</v>
      </c>
      <c r="D3392" t="s">
        <v>31</v>
      </c>
      <c r="E3392" t="s">
        <v>182</v>
      </c>
      <c r="F3392" s="2">
        <v>0.77083333333333337</v>
      </c>
      <c r="G3392">
        <v>1</v>
      </c>
      <c r="H3392">
        <v>2</v>
      </c>
      <c r="I3392">
        <v>240</v>
      </c>
      <c r="J3392">
        <v>30</v>
      </c>
      <c r="K3392">
        <v>0</v>
      </c>
      <c r="L3392" t="s">
        <v>171</v>
      </c>
      <c r="M3392" t="s">
        <v>172</v>
      </c>
      <c r="N3392">
        <v>52</v>
      </c>
      <c r="O3392" t="s">
        <v>179</v>
      </c>
      <c r="P3392" t="s">
        <v>185</v>
      </c>
      <c r="Q3392" t="s">
        <v>175</v>
      </c>
    </row>
    <row r="3393" spans="1:17" x14ac:dyDescent="0.25">
      <c r="A3393" t="s">
        <v>3624</v>
      </c>
      <c r="B3393" s="1">
        <v>46086</v>
      </c>
      <c r="C3393" s="1">
        <v>46088</v>
      </c>
      <c r="D3393" t="s">
        <v>75</v>
      </c>
      <c r="E3393" t="s">
        <v>214</v>
      </c>
      <c r="F3393" s="2">
        <v>0.9375</v>
      </c>
      <c r="G3393">
        <v>4</v>
      </c>
      <c r="H3393">
        <v>4</v>
      </c>
      <c r="I3393">
        <v>360</v>
      </c>
      <c r="J3393">
        <v>42</v>
      </c>
      <c r="K3393">
        <v>0</v>
      </c>
      <c r="L3393" t="s">
        <v>171</v>
      </c>
      <c r="M3393" t="s">
        <v>172</v>
      </c>
      <c r="N3393">
        <v>27</v>
      </c>
      <c r="O3393" t="s">
        <v>184</v>
      </c>
      <c r="P3393" t="s">
        <v>185</v>
      </c>
      <c r="Q3393" t="s">
        <v>180</v>
      </c>
    </row>
    <row r="3394" spans="1:17" x14ac:dyDescent="0.25">
      <c r="A3394" t="s">
        <v>3625</v>
      </c>
      <c r="B3394" s="1">
        <v>46138</v>
      </c>
      <c r="C3394" s="1">
        <v>46143</v>
      </c>
      <c r="D3394" t="s">
        <v>127</v>
      </c>
      <c r="E3394" t="s">
        <v>302</v>
      </c>
      <c r="F3394" s="2">
        <v>0.39583333333333331</v>
      </c>
      <c r="G3394">
        <v>3</v>
      </c>
      <c r="H3394">
        <v>4</v>
      </c>
      <c r="I3394">
        <v>320</v>
      </c>
      <c r="J3394">
        <v>42</v>
      </c>
      <c r="K3394">
        <v>0</v>
      </c>
      <c r="L3394" t="s">
        <v>178</v>
      </c>
      <c r="M3394" t="s">
        <v>172</v>
      </c>
      <c r="N3394">
        <v>39</v>
      </c>
      <c r="O3394" t="s">
        <v>184</v>
      </c>
      <c r="P3394" t="s">
        <v>174</v>
      </c>
      <c r="Q3394" t="s">
        <v>229</v>
      </c>
    </row>
    <row r="3395" spans="1:17" x14ac:dyDescent="0.25">
      <c r="A3395" t="s">
        <v>3626</v>
      </c>
      <c r="B3395" s="1">
        <v>46066</v>
      </c>
      <c r="C3395" s="1">
        <v>46068</v>
      </c>
      <c r="D3395" t="s">
        <v>10</v>
      </c>
      <c r="E3395" t="s">
        <v>235</v>
      </c>
      <c r="F3395" s="2">
        <v>0.53125</v>
      </c>
      <c r="G3395">
        <v>5</v>
      </c>
      <c r="H3395">
        <v>4</v>
      </c>
      <c r="I3395">
        <v>280</v>
      </c>
      <c r="J3395">
        <v>42</v>
      </c>
      <c r="K3395">
        <v>60</v>
      </c>
      <c r="L3395" t="s">
        <v>171</v>
      </c>
      <c r="M3395" t="s">
        <v>172</v>
      </c>
      <c r="N3395">
        <v>35</v>
      </c>
      <c r="O3395" t="s">
        <v>173</v>
      </c>
      <c r="P3395" t="s">
        <v>185</v>
      </c>
      <c r="Q3395" t="s">
        <v>175</v>
      </c>
    </row>
    <row r="3396" spans="1:17" x14ac:dyDescent="0.25">
      <c r="A3396" t="s">
        <v>3627</v>
      </c>
      <c r="B3396" s="1">
        <v>46054</v>
      </c>
      <c r="C3396" s="1">
        <v>46057</v>
      </c>
      <c r="D3396" t="s">
        <v>72</v>
      </c>
      <c r="E3396" t="s">
        <v>328</v>
      </c>
      <c r="F3396" s="2">
        <v>0.88541666666666663</v>
      </c>
      <c r="G3396">
        <v>4</v>
      </c>
      <c r="H3396">
        <v>3</v>
      </c>
      <c r="I3396">
        <v>220</v>
      </c>
      <c r="J3396">
        <v>36</v>
      </c>
      <c r="K3396">
        <v>100</v>
      </c>
      <c r="L3396" t="s">
        <v>171</v>
      </c>
      <c r="M3396" t="s">
        <v>172</v>
      </c>
      <c r="N3396">
        <v>45</v>
      </c>
      <c r="O3396" t="s">
        <v>173</v>
      </c>
      <c r="P3396" t="s">
        <v>185</v>
      </c>
      <c r="Q3396" t="s">
        <v>175</v>
      </c>
    </row>
    <row r="3397" spans="1:17" x14ac:dyDescent="0.25">
      <c r="A3397" t="s">
        <v>3628</v>
      </c>
      <c r="B3397" s="1">
        <v>46110</v>
      </c>
      <c r="C3397" s="1">
        <v>46111</v>
      </c>
      <c r="D3397" t="s">
        <v>10</v>
      </c>
      <c r="E3397" t="s">
        <v>283</v>
      </c>
      <c r="F3397" s="2">
        <v>0.77083333333333337</v>
      </c>
      <c r="G3397">
        <v>2</v>
      </c>
      <c r="H3397">
        <v>2</v>
      </c>
      <c r="I3397">
        <v>380</v>
      </c>
      <c r="J3397">
        <v>30</v>
      </c>
      <c r="K3397">
        <v>40</v>
      </c>
      <c r="L3397" t="s">
        <v>171</v>
      </c>
      <c r="M3397" t="s">
        <v>172</v>
      </c>
      <c r="N3397">
        <v>22</v>
      </c>
      <c r="O3397" t="s">
        <v>173</v>
      </c>
      <c r="P3397" t="s">
        <v>185</v>
      </c>
      <c r="Q3397" t="s">
        <v>180</v>
      </c>
    </row>
    <row r="3398" spans="1:17" x14ac:dyDescent="0.25">
      <c r="A3398" t="s">
        <v>3629</v>
      </c>
      <c r="B3398" s="1">
        <v>46026</v>
      </c>
      <c r="C3398" s="1">
        <v>46030</v>
      </c>
      <c r="D3398" t="s">
        <v>99</v>
      </c>
      <c r="E3398" t="s">
        <v>182</v>
      </c>
      <c r="F3398" s="2">
        <v>0.53125</v>
      </c>
      <c r="G3398">
        <v>7</v>
      </c>
      <c r="H3398">
        <v>2</v>
      </c>
      <c r="I3398">
        <v>420</v>
      </c>
      <c r="J3398">
        <v>30</v>
      </c>
      <c r="K3398">
        <v>20</v>
      </c>
      <c r="L3398" t="s">
        <v>183</v>
      </c>
      <c r="M3398" t="s">
        <v>172</v>
      </c>
      <c r="N3398">
        <v>21</v>
      </c>
      <c r="O3398" t="s">
        <v>173</v>
      </c>
      <c r="P3398" t="s">
        <v>174</v>
      </c>
      <c r="Q3398" t="s">
        <v>180</v>
      </c>
    </row>
    <row r="3399" spans="1:17" x14ac:dyDescent="0.25">
      <c r="A3399" t="s">
        <v>3630</v>
      </c>
      <c r="B3399" s="1">
        <v>46115</v>
      </c>
      <c r="C3399" s="1">
        <v>46121</v>
      </c>
      <c r="D3399" t="s">
        <v>84</v>
      </c>
      <c r="E3399" t="s">
        <v>302</v>
      </c>
      <c r="F3399" s="2">
        <v>0.77083333333333337</v>
      </c>
      <c r="G3399">
        <v>5</v>
      </c>
      <c r="H3399">
        <v>5</v>
      </c>
      <c r="I3399">
        <v>320</v>
      </c>
      <c r="J3399">
        <v>48</v>
      </c>
      <c r="K3399">
        <v>0</v>
      </c>
      <c r="L3399" t="s">
        <v>188</v>
      </c>
      <c r="M3399" t="s">
        <v>172</v>
      </c>
      <c r="N3399">
        <v>55</v>
      </c>
      <c r="O3399" t="s">
        <v>179</v>
      </c>
      <c r="P3399" t="s">
        <v>174</v>
      </c>
      <c r="Q3399" t="s">
        <v>229</v>
      </c>
    </row>
    <row r="3400" spans="1:17" x14ac:dyDescent="0.25">
      <c r="A3400" t="s">
        <v>3631</v>
      </c>
      <c r="B3400" s="1">
        <v>46104</v>
      </c>
      <c r="C3400" s="1">
        <v>46106</v>
      </c>
      <c r="D3400" t="s">
        <v>77</v>
      </c>
      <c r="E3400" t="s">
        <v>177</v>
      </c>
      <c r="F3400" s="2">
        <v>0.88541666666666663</v>
      </c>
      <c r="G3400">
        <v>7</v>
      </c>
      <c r="H3400">
        <v>3</v>
      </c>
      <c r="I3400">
        <v>360</v>
      </c>
      <c r="J3400">
        <v>36</v>
      </c>
      <c r="K3400">
        <v>60</v>
      </c>
      <c r="L3400" t="s">
        <v>171</v>
      </c>
      <c r="M3400" t="s">
        <v>172</v>
      </c>
      <c r="N3400">
        <v>53</v>
      </c>
      <c r="O3400" t="s">
        <v>184</v>
      </c>
      <c r="P3400" t="s">
        <v>174</v>
      </c>
      <c r="Q3400" t="s">
        <v>180</v>
      </c>
    </row>
    <row r="3401" spans="1:17" x14ac:dyDescent="0.25">
      <c r="A3401" t="s">
        <v>3632</v>
      </c>
      <c r="B3401" s="1">
        <v>46157</v>
      </c>
      <c r="C3401" s="1">
        <v>46158</v>
      </c>
      <c r="D3401" t="s">
        <v>21</v>
      </c>
      <c r="E3401" t="s">
        <v>224</v>
      </c>
      <c r="F3401" s="2">
        <v>0.9375</v>
      </c>
      <c r="G3401">
        <v>7</v>
      </c>
      <c r="H3401">
        <v>1</v>
      </c>
      <c r="I3401">
        <v>320</v>
      </c>
      <c r="J3401">
        <v>24</v>
      </c>
      <c r="K3401">
        <v>20</v>
      </c>
      <c r="L3401" t="s">
        <v>188</v>
      </c>
      <c r="M3401" t="s">
        <v>172</v>
      </c>
      <c r="N3401">
        <v>31</v>
      </c>
      <c r="O3401" t="s">
        <v>179</v>
      </c>
      <c r="P3401" t="s">
        <v>185</v>
      </c>
      <c r="Q3401" t="s">
        <v>229</v>
      </c>
    </row>
    <row r="3402" spans="1:17" x14ac:dyDescent="0.25">
      <c r="A3402" t="s">
        <v>3633</v>
      </c>
      <c r="B3402" s="1">
        <v>46153</v>
      </c>
      <c r="C3402" s="1">
        <v>46153</v>
      </c>
      <c r="D3402" t="s">
        <v>72</v>
      </c>
      <c r="E3402" t="s">
        <v>344</v>
      </c>
      <c r="F3402" s="2">
        <v>0.53125</v>
      </c>
      <c r="G3402">
        <v>4</v>
      </c>
      <c r="H3402">
        <v>3</v>
      </c>
      <c r="I3402">
        <v>380</v>
      </c>
      <c r="J3402">
        <v>36</v>
      </c>
      <c r="K3402">
        <v>0</v>
      </c>
      <c r="L3402" t="s">
        <v>183</v>
      </c>
      <c r="M3402" t="s">
        <v>172</v>
      </c>
      <c r="N3402">
        <v>35</v>
      </c>
      <c r="O3402" t="s">
        <v>179</v>
      </c>
      <c r="P3402" t="s">
        <v>174</v>
      </c>
      <c r="Q3402" t="s">
        <v>180</v>
      </c>
    </row>
    <row r="3403" spans="1:17" x14ac:dyDescent="0.25">
      <c r="A3403" t="s">
        <v>3634</v>
      </c>
      <c r="B3403" s="1">
        <v>46067</v>
      </c>
      <c r="C3403" s="1">
        <v>46073</v>
      </c>
      <c r="D3403" t="s">
        <v>127</v>
      </c>
      <c r="E3403" t="s">
        <v>190</v>
      </c>
      <c r="F3403" s="2">
        <v>0.53125</v>
      </c>
      <c r="G3403">
        <v>2</v>
      </c>
      <c r="H3403">
        <v>6</v>
      </c>
      <c r="I3403">
        <v>360</v>
      </c>
      <c r="J3403">
        <v>54</v>
      </c>
      <c r="K3403">
        <v>100</v>
      </c>
      <c r="L3403" t="s">
        <v>171</v>
      </c>
      <c r="M3403" t="s">
        <v>172</v>
      </c>
      <c r="N3403">
        <v>53</v>
      </c>
      <c r="O3403" t="s">
        <v>179</v>
      </c>
      <c r="P3403" t="s">
        <v>174</v>
      </c>
      <c r="Q3403" t="s">
        <v>229</v>
      </c>
    </row>
    <row r="3404" spans="1:17" x14ac:dyDescent="0.25">
      <c r="A3404" t="s">
        <v>3635</v>
      </c>
      <c r="B3404" s="1">
        <v>46100</v>
      </c>
      <c r="C3404" s="1">
        <v>46103</v>
      </c>
      <c r="D3404" t="s">
        <v>72</v>
      </c>
      <c r="E3404" t="s">
        <v>228</v>
      </c>
      <c r="F3404" s="2">
        <v>0.64583333333333337</v>
      </c>
      <c r="G3404">
        <v>7</v>
      </c>
      <c r="H3404">
        <v>1</v>
      </c>
      <c r="I3404">
        <v>200</v>
      </c>
      <c r="J3404">
        <v>24</v>
      </c>
      <c r="K3404">
        <v>20</v>
      </c>
      <c r="L3404" t="s">
        <v>193</v>
      </c>
      <c r="M3404" t="s">
        <v>172</v>
      </c>
      <c r="N3404">
        <v>49</v>
      </c>
      <c r="O3404" t="s">
        <v>173</v>
      </c>
      <c r="P3404" t="s">
        <v>185</v>
      </c>
      <c r="Q3404" t="s">
        <v>175</v>
      </c>
    </row>
    <row r="3405" spans="1:17" x14ac:dyDescent="0.25">
      <c r="A3405" t="s">
        <v>3636</v>
      </c>
      <c r="B3405" s="1">
        <v>46068</v>
      </c>
      <c r="C3405" s="1">
        <v>46069</v>
      </c>
      <c r="D3405" t="s">
        <v>77</v>
      </c>
      <c r="E3405" t="s">
        <v>209</v>
      </c>
      <c r="F3405" s="2">
        <v>0.77083333333333337</v>
      </c>
      <c r="G3405">
        <v>2</v>
      </c>
      <c r="H3405">
        <v>1</v>
      </c>
      <c r="I3405">
        <v>220</v>
      </c>
      <c r="J3405">
        <v>24</v>
      </c>
      <c r="K3405">
        <v>20</v>
      </c>
      <c r="L3405" t="s">
        <v>171</v>
      </c>
      <c r="M3405" t="s">
        <v>172</v>
      </c>
      <c r="N3405">
        <v>35</v>
      </c>
      <c r="O3405" t="s">
        <v>179</v>
      </c>
      <c r="P3405" t="s">
        <v>174</v>
      </c>
      <c r="Q3405" t="s">
        <v>175</v>
      </c>
    </row>
    <row r="3406" spans="1:17" x14ac:dyDescent="0.25">
      <c r="A3406" t="s">
        <v>3637</v>
      </c>
      <c r="B3406" s="1">
        <v>46049</v>
      </c>
      <c r="C3406" s="1">
        <v>46050</v>
      </c>
      <c r="D3406" t="s">
        <v>24</v>
      </c>
      <c r="E3406" t="s">
        <v>283</v>
      </c>
      <c r="F3406" s="2">
        <v>0.39583333333333331</v>
      </c>
      <c r="G3406">
        <v>2</v>
      </c>
      <c r="H3406">
        <v>3</v>
      </c>
      <c r="I3406">
        <v>200</v>
      </c>
      <c r="J3406">
        <v>36</v>
      </c>
      <c r="K3406">
        <v>0</v>
      </c>
      <c r="L3406" t="s">
        <v>183</v>
      </c>
      <c r="M3406" t="s">
        <v>172</v>
      </c>
      <c r="N3406">
        <v>31</v>
      </c>
      <c r="O3406" t="s">
        <v>179</v>
      </c>
      <c r="P3406" t="s">
        <v>174</v>
      </c>
      <c r="Q3406" t="s">
        <v>175</v>
      </c>
    </row>
    <row r="3407" spans="1:17" x14ac:dyDescent="0.25">
      <c r="A3407" t="s">
        <v>3638</v>
      </c>
      <c r="B3407" s="1">
        <v>46041</v>
      </c>
      <c r="C3407" s="1">
        <v>46048</v>
      </c>
      <c r="D3407" t="s">
        <v>75</v>
      </c>
      <c r="E3407" t="s">
        <v>328</v>
      </c>
      <c r="F3407" s="2">
        <v>0.64583333333333337</v>
      </c>
      <c r="G3407">
        <v>9</v>
      </c>
      <c r="H3407">
        <v>2</v>
      </c>
      <c r="I3407">
        <v>220</v>
      </c>
      <c r="J3407">
        <v>30</v>
      </c>
      <c r="K3407">
        <v>40</v>
      </c>
      <c r="L3407" t="s">
        <v>171</v>
      </c>
      <c r="M3407" t="s">
        <v>172</v>
      </c>
      <c r="N3407">
        <v>49</v>
      </c>
      <c r="O3407" t="s">
        <v>173</v>
      </c>
      <c r="P3407" t="s">
        <v>174</v>
      </c>
      <c r="Q3407" t="s">
        <v>175</v>
      </c>
    </row>
    <row r="3408" spans="1:17" x14ac:dyDescent="0.25">
      <c r="A3408" t="s">
        <v>3639</v>
      </c>
      <c r="B3408" s="1">
        <v>46043</v>
      </c>
      <c r="C3408" s="1">
        <v>46048</v>
      </c>
      <c r="D3408" t="s">
        <v>87</v>
      </c>
      <c r="E3408" t="s">
        <v>268</v>
      </c>
      <c r="F3408" s="2">
        <v>0.64583333333333337</v>
      </c>
      <c r="G3408">
        <v>3</v>
      </c>
      <c r="H3408">
        <v>2</v>
      </c>
      <c r="I3408">
        <v>280</v>
      </c>
      <c r="J3408">
        <v>30</v>
      </c>
      <c r="K3408">
        <v>0</v>
      </c>
      <c r="L3408" t="s">
        <v>193</v>
      </c>
      <c r="M3408" t="s">
        <v>172</v>
      </c>
      <c r="N3408">
        <v>42</v>
      </c>
      <c r="O3408" t="s">
        <v>179</v>
      </c>
      <c r="P3408" t="s">
        <v>185</v>
      </c>
      <c r="Q3408" t="s">
        <v>175</v>
      </c>
    </row>
    <row r="3409" spans="1:17" x14ac:dyDescent="0.25">
      <c r="A3409" t="s">
        <v>3640</v>
      </c>
      <c r="B3409" s="1">
        <v>46045</v>
      </c>
      <c r="C3409" s="1">
        <v>46046</v>
      </c>
      <c r="D3409" t="s">
        <v>10</v>
      </c>
      <c r="E3409" t="s">
        <v>246</v>
      </c>
      <c r="F3409" s="2">
        <v>0.77083333333333337</v>
      </c>
      <c r="G3409">
        <v>10</v>
      </c>
      <c r="H3409">
        <v>1</v>
      </c>
      <c r="I3409">
        <v>280</v>
      </c>
      <c r="J3409">
        <v>24</v>
      </c>
      <c r="K3409">
        <v>0</v>
      </c>
      <c r="L3409" t="s">
        <v>183</v>
      </c>
      <c r="M3409" t="s">
        <v>263</v>
      </c>
      <c r="N3409">
        <v>22</v>
      </c>
      <c r="O3409" t="s">
        <v>184</v>
      </c>
      <c r="P3409" t="s">
        <v>174</v>
      </c>
      <c r="Q3409" t="s">
        <v>175</v>
      </c>
    </row>
    <row r="3410" spans="1:17" x14ac:dyDescent="0.25">
      <c r="A3410" t="s">
        <v>3641</v>
      </c>
      <c r="B3410" s="1">
        <v>46080</v>
      </c>
      <c r="C3410" s="1">
        <v>46086</v>
      </c>
      <c r="D3410" t="s">
        <v>130</v>
      </c>
      <c r="E3410" t="s">
        <v>268</v>
      </c>
      <c r="F3410" s="2">
        <v>0.77083333333333337</v>
      </c>
      <c r="G3410">
        <v>1</v>
      </c>
      <c r="H3410">
        <v>2</v>
      </c>
      <c r="I3410">
        <v>280</v>
      </c>
      <c r="J3410">
        <v>30</v>
      </c>
      <c r="K3410">
        <v>40</v>
      </c>
      <c r="L3410" t="s">
        <v>183</v>
      </c>
      <c r="M3410" t="s">
        <v>172</v>
      </c>
      <c r="N3410">
        <v>60</v>
      </c>
      <c r="O3410" t="s">
        <v>179</v>
      </c>
      <c r="P3410" t="s">
        <v>174</v>
      </c>
      <c r="Q3410" t="s">
        <v>175</v>
      </c>
    </row>
    <row r="3411" spans="1:17" x14ac:dyDescent="0.25">
      <c r="A3411" t="s">
        <v>3642</v>
      </c>
      <c r="B3411" s="1">
        <v>46175</v>
      </c>
      <c r="C3411" s="1">
        <v>46179</v>
      </c>
      <c r="D3411" t="s">
        <v>10</v>
      </c>
      <c r="E3411" t="s">
        <v>220</v>
      </c>
      <c r="F3411" s="2">
        <v>0.39583333333333331</v>
      </c>
      <c r="G3411">
        <v>8</v>
      </c>
      <c r="H3411">
        <v>3</v>
      </c>
      <c r="I3411">
        <v>320</v>
      </c>
      <c r="J3411">
        <v>36</v>
      </c>
      <c r="K3411">
        <v>0</v>
      </c>
      <c r="L3411" t="s">
        <v>193</v>
      </c>
      <c r="M3411" t="s">
        <v>172</v>
      </c>
      <c r="N3411">
        <v>43</v>
      </c>
      <c r="O3411" t="s">
        <v>179</v>
      </c>
      <c r="P3411" t="s">
        <v>185</v>
      </c>
      <c r="Q3411" t="s">
        <v>229</v>
      </c>
    </row>
    <row r="3412" spans="1:17" x14ac:dyDescent="0.25">
      <c r="A3412" t="s">
        <v>3643</v>
      </c>
      <c r="B3412" s="1">
        <v>46063</v>
      </c>
      <c r="C3412" s="1">
        <v>46063</v>
      </c>
      <c r="D3412" t="s">
        <v>90</v>
      </c>
      <c r="E3412" t="s">
        <v>201</v>
      </c>
      <c r="F3412" s="2">
        <v>0.77083333333333337</v>
      </c>
      <c r="G3412">
        <v>4</v>
      </c>
      <c r="H3412">
        <v>1</v>
      </c>
      <c r="I3412">
        <v>180</v>
      </c>
      <c r="J3412">
        <v>24</v>
      </c>
      <c r="K3412">
        <v>0</v>
      </c>
      <c r="L3412" t="s">
        <v>178</v>
      </c>
      <c r="M3412" t="s">
        <v>207</v>
      </c>
      <c r="N3412">
        <v>18</v>
      </c>
      <c r="O3412" t="s">
        <v>179</v>
      </c>
      <c r="P3412" t="s">
        <v>174</v>
      </c>
      <c r="Q3412" t="s">
        <v>175</v>
      </c>
    </row>
    <row r="3413" spans="1:17" x14ac:dyDescent="0.25">
      <c r="A3413" t="s">
        <v>3644</v>
      </c>
      <c r="B3413" s="1">
        <v>46075</v>
      </c>
      <c r="C3413" s="1">
        <v>46080</v>
      </c>
      <c r="D3413" t="s">
        <v>10</v>
      </c>
      <c r="E3413" t="s">
        <v>187</v>
      </c>
      <c r="F3413" s="2">
        <v>0.88541666666666663</v>
      </c>
      <c r="G3413">
        <v>3</v>
      </c>
      <c r="H3413">
        <v>3</v>
      </c>
      <c r="I3413">
        <v>160</v>
      </c>
      <c r="J3413">
        <v>36</v>
      </c>
      <c r="K3413">
        <v>0</v>
      </c>
      <c r="L3413" t="s">
        <v>193</v>
      </c>
      <c r="M3413" t="s">
        <v>172</v>
      </c>
      <c r="N3413">
        <v>37</v>
      </c>
      <c r="O3413" t="s">
        <v>179</v>
      </c>
      <c r="P3413" t="s">
        <v>185</v>
      </c>
      <c r="Q3413" t="s">
        <v>175</v>
      </c>
    </row>
    <row r="3414" spans="1:17" x14ac:dyDescent="0.25">
      <c r="A3414" t="s">
        <v>3645</v>
      </c>
      <c r="B3414" s="1">
        <v>46085</v>
      </c>
      <c r="C3414" s="1">
        <v>46085</v>
      </c>
      <c r="D3414" t="s">
        <v>130</v>
      </c>
      <c r="E3414" t="s">
        <v>289</v>
      </c>
      <c r="F3414" s="2">
        <v>0.9375</v>
      </c>
      <c r="G3414">
        <v>2</v>
      </c>
      <c r="H3414">
        <v>4</v>
      </c>
      <c r="I3414">
        <v>280</v>
      </c>
      <c r="J3414">
        <v>42</v>
      </c>
      <c r="K3414">
        <v>150</v>
      </c>
      <c r="L3414" t="s">
        <v>188</v>
      </c>
      <c r="M3414" t="s">
        <v>172</v>
      </c>
      <c r="N3414">
        <v>32</v>
      </c>
      <c r="O3414" t="s">
        <v>173</v>
      </c>
      <c r="P3414" t="s">
        <v>185</v>
      </c>
      <c r="Q3414" t="s">
        <v>175</v>
      </c>
    </row>
    <row r="3415" spans="1:17" x14ac:dyDescent="0.25">
      <c r="A3415" t="s">
        <v>3646</v>
      </c>
      <c r="B3415" s="1">
        <v>46136</v>
      </c>
      <c r="C3415" s="1">
        <v>46139</v>
      </c>
      <c r="D3415" t="s">
        <v>17</v>
      </c>
      <c r="E3415" t="s">
        <v>214</v>
      </c>
      <c r="F3415" s="2">
        <v>0.53125</v>
      </c>
      <c r="G3415">
        <v>6</v>
      </c>
      <c r="H3415">
        <v>2</v>
      </c>
      <c r="I3415">
        <v>180</v>
      </c>
      <c r="J3415">
        <v>30</v>
      </c>
      <c r="K3415">
        <v>0</v>
      </c>
      <c r="L3415" t="s">
        <v>171</v>
      </c>
      <c r="M3415" t="s">
        <v>172</v>
      </c>
      <c r="N3415">
        <v>58</v>
      </c>
      <c r="O3415" t="s">
        <v>173</v>
      </c>
      <c r="P3415" t="s">
        <v>185</v>
      </c>
      <c r="Q3415" t="s">
        <v>175</v>
      </c>
    </row>
    <row r="3416" spans="1:17" x14ac:dyDescent="0.25">
      <c r="A3416" t="s">
        <v>3647</v>
      </c>
      <c r="B3416" s="1">
        <v>46129</v>
      </c>
      <c r="C3416" s="1">
        <v>46134</v>
      </c>
      <c r="D3416" t="s">
        <v>31</v>
      </c>
      <c r="E3416" t="s">
        <v>192</v>
      </c>
      <c r="F3416" s="2">
        <v>0.64583333333333337</v>
      </c>
      <c r="G3416">
        <v>4</v>
      </c>
      <c r="H3416">
        <v>2</v>
      </c>
      <c r="I3416">
        <v>160</v>
      </c>
      <c r="J3416">
        <v>30</v>
      </c>
      <c r="K3416">
        <v>0</v>
      </c>
      <c r="L3416" t="s">
        <v>178</v>
      </c>
      <c r="M3416" t="s">
        <v>172</v>
      </c>
      <c r="N3416">
        <v>51</v>
      </c>
      <c r="O3416" t="s">
        <v>179</v>
      </c>
      <c r="P3416" t="s">
        <v>174</v>
      </c>
      <c r="Q3416" t="s">
        <v>175</v>
      </c>
    </row>
    <row r="3417" spans="1:17" x14ac:dyDescent="0.25">
      <c r="A3417" t="s">
        <v>3648</v>
      </c>
      <c r="B3417" s="1">
        <v>46177</v>
      </c>
      <c r="C3417" s="1">
        <v>46178</v>
      </c>
      <c r="D3417" t="s">
        <v>84</v>
      </c>
      <c r="E3417" t="s">
        <v>280</v>
      </c>
      <c r="F3417" s="2">
        <v>0.77083333333333337</v>
      </c>
      <c r="G3417">
        <v>2</v>
      </c>
      <c r="H3417">
        <v>4</v>
      </c>
      <c r="I3417">
        <v>240</v>
      </c>
      <c r="J3417">
        <v>42</v>
      </c>
      <c r="K3417">
        <v>0</v>
      </c>
      <c r="L3417" t="s">
        <v>193</v>
      </c>
      <c r="M3417" t="s">
        <v>172</v>
      </c>
      <c r="N3417">
        <v>24</v>
      </c>
      <c r="O3417" t="s">
        <v>184</v>
      </c>
      <c r="P3417" t="s">
        <v>185</v>
      </c>
      <c r="Q3417" t="s">
        <v>175</v>
      </c>
    </row>
    <row r="3418" spans="1:17" x14ac:dyDescent="0.25">
      <c r="A3418" t="s">
        <v>3649</v>
      </c>
      <c r="B3418" s="1">
        <v>46034</v>
      </c>
      <c r="C3418" s="1">
        <v>46035</v>
      </c>
      <c r="D3418" t="s">
        <v>103</v>
      </c>
      <c r="E3418" t="s">
        <v>262</v>
      </c>
      <c r="F3418" s="2">
        <v>0.39583333333333331</v>
      </c>
      <c r="G3418">
        <v>4</v>
      </c>
      <c r="H3418">
        <v>2</v>
      </c>
      <c r="I3418">
        <v>360</v>
      </c>
      <c r="J3418">
        <v>30</v>
      </c>
      <c r="K3418">
        <v>0</v>
      </c>
      <c r="L3418" t="s">
        <v>171</v>
      </c>
      <c r="M3418" t="s">
        <v>172</v>
      </c>
      <c r="N3418">
        <v>18</v>
      </c>
      <c r="O3418" t="s">
        <v>184</v>
      </c>
      <c r="P3418" t="s">
        <v>185</v>
      </c>
      <c r="Q3418" t="s">
        <v>180</v>
      </c>
    </row>
    <row r="3419" spans="1:17" x14ac:dyDescent="0.25">
      <c r="A3419" t="s">
        <v>3650</v>
      </c>
      <c r="B3419" s="1">
        <v>46115</v>
      </c>
      <c r="C3419" s="1">
        <v>46119</v>
      </c>
      <c r="D3419" t="s">
        <v>49</v>
      </c>
      <c r="E3419" t="s">
        <v>216</v>
      </c>
      <c r="F3419" s="2">
        <v>0.88541666666666663</v>
      </c>
      <c r="G3419">
        <v>1</v>
      </c>
      <c r="H3419">
        <v>3</v>
      </c>
      <c r="I3419">
        <v>180</v>
      </c>
      <c r="J3419">
        <v>36</v>
      </c>
      <c r="K3419">
        <v>0</v>
      </c>
      <c r="L3419" t="s">
        <v>183</v>
      </c>
      <c r="M3419" t="s">
        <v>172</v>
      </c>
      <c r="N3419">
        <v>59</v>
      </c>
      <c r="O3419" t="s">
        <v>179</v>
      </c>
      <c r="P3419" t="s">
        <v>174</v>
      </c>
      <c r="Q3419" t="s">
        <v>175</v>
      </c>
    </row>
    <row r="3420" spans="1:17" x14ac:dyDescent="0.25">
      <c r="A3420" t="s">
        <v>3651</v>
      </c>
      <c r="B3420" s="1">
        <v>46023</v>
      </c>
      <c r="C3420" s="1">
        <v>46024</v>
      </c>
      <c r="D3420" t="s">
        <v>49</v>
      </c>
      <c r="E3420" t="s">
        <v>246</v>
      </c>
      <c r="F3420" s="2">
        <v>0.9375</v>
      </c>
      <c r="G3420">
        <v>1</v>
      </c>
      <c r="H3420">
        <v>3</v>
      </c>
      <c r="I3420">
        <v>280</v>
      </c>
      <c r="J3420">
        <v>36</v>
      </c>
      <c r="K3420">
        <v>20</v>
      </c>
      <c r="L3420" t="s">
        <v>171</v>
      </c>
      <c r="M3420" t="s">
        <v>172</v>
      </c>
      <c r="N3420">
        <v>43</v>
      </c>
      <c r="O3420" t="s">
        <v>179</v>
      </c>
      <c r="P3420" t="s">
        <v>185</v>
      </c>
      <c r="Q3420" t="s">
        <v>175</v>
      </c>
    </row>
    <row r="3421" spans="1:17" x14ac:dyDescent="0.25">
      <c r="A3421" t="s">
        <v>3652</v>
      </c>
      <c r="B3421" s="1">
        <v>46112</v>
      </c>
      <c r="C3421" s="1">
        <v>46112</v>
      </c>
      <c r="D3421" t="s">
        <v>61</v>
      </c>
      <c r="E3421" t="s">
        <v>344</v>
      </c>
      <c r="F3421" s="2">
        <v>0.77083333333333337</v>
      </c>
      <c r="G3421">
        <v>4</v>
      </c>
      <c r="H3421">
        <v>5</v>
      </c>
      <c r="I3421">
        <v>200</v>
      </c>
      <c r="J3421">
        <v>48</v>
      </c>
      <c r="K3421">
        <v>0</v>
      </c>
      <c r="L3421" t="s">
        <v>178</v>
      </c>
      <c r="M3421" t="s">
        <v>207</v>
      </c>
      <c r="N3421">
        <v>42</v>
      </c>
      <c r="O3421" t="s">
        <v>179</v>
      </c>
      <c r="P3421" t="s">
        <v>185</v>
      </c>
      <c r="Q3421" t="s">
        <v>175</v>
      </c>
    </row>
    <row r="3422" spans="1:17" x14ac:dyDescent="0.25">
      <c r="A3422" t="s">
        <v>3653</v>
      </c>
      <c r="B3422" s="1">
        <v>46125</v>
      </c>
      <c r="C3422" s="1">
        <v>46126</v>
      </c>
      <c r="D3422" t="s">
        <v>133</v>
      </c>
      <c r="E3422" t="s">
        <v>302</v>
      </c>
      <c r="F3422" s="2">
        <v>0.64583333333333337</v>
      </c>
      <c r="G3422">
        <v>4</v>
      </c>
      <c r="H3422">
        <v>3</v>
      </c>
      <c r="I3422">
        <v>240</v>
      </c>
      <c r="J3422">
        <v>36</v>
      </c>
      <c r="K3422">
        <v>0</v>
      </c>
      <c r="L3422" t="s">
        <v>171</v>
      </c>
      <c r="M3422" t="s">
        <v>207</v>
      </c>
      <c r="N3422">
        <v>58</v>
      </c>
      <c r="O3422" t="s">
        <v>173</v>
      </c>
      <c r="P3422" t="s">
        <v>185</v>
      </c>
      <c r="Q3422" t="s">
        <v>175</v>
      </c>
    </row>
    <row r="3423" spans="1:17" x14ac:dyDescent="0.25">
      <c r="A3423" t="s">
        <v>3654</v>
      </c>
      <c r="B3423" s="1">
        <v>46111</v>
      </c>
      <c r="C3423" s="1">
        <v>46117</v>
      </c>
      <c r="D3423" t="s">
        <v>75</v>
      </c>
      <c r="E3423" t="s">
        <v>216</v>
      </c>
      <c r="F3423" s="2">
        <v>0.39583333333333331</v>
      </c>
      <c r="G3423">
        <v>2</v>
      </c>
      <c r="H3423">
        <v>4</v>
      </c>
      <c r="I3423">
        <v>360</v>
      </c>
      <c r="J3423">
        <v>42</v>
      </c>
      <c r="K3423">
        <v>40</v>
      </c>
      <c r="L3423" t="s">
        <v>188</v>
      </c>
      <c r="M3423" t="s">
        <v>172</v>
      </c>
      <c r="N3423">
        <v>28</v>
      </c>
      <c r="O3423" t="s">
        <v>184</v>
      </c>
      <c r="P3423" t="s">
        <v>185</v>
      </c>
      <c r="Q3423" t="s">
        <v>180</v>
      </c>
    </row>
    <row r="3424" spans="1:17" x14ac:dyDescent="0.25">
      <c r="A3424" t="s">
        <v>3655</v>
      </c>
      <c r="B3424" s="1">
        <v>46043</v>
      </c>
      <c r="C3424" s="1">
        <v>46043</v>
      </c>
      <c r="D3424" t="s">
        <v>124</v>
      </c>
      <c r="E3424" t="s">
        <v>283</v>
      </c>
      <c r="F3424" s="2">
        <v>0.64583333333333337</v>
      </c>
      <c r="G3424">
        <v>3</v>
      </c>
      <c r="H3424">
        <v>2</v>
      </c>
      <c r="I3424">
        <v>200</v>
      </c>
      <c r="J3424">
        <v>30</v>
      </c>
      <c r="K3424">
        <v>20</v>
      </c>
      <c r="L3424" t="s">
        <v>183</v>
      </c>
      <c r="M3424" t="s">
        <v>172</v>
      </c>
      <c r="N3424">
        <v>23</v>
      </c>
      <c r="O3424" t="s">
        <v>173</v>
      </c>
      <c r="P3424" t="s">
        <v>185</v>
      </c>
      <c r="Q3424" t="s">
        <v>175</v>
      </c>
    </row>
    <row r="3425" spans="1:17" x14ac:dyDescent="0.25">
      <c r="A3425" t="s">
        <v>3656</v>
      </c>
      <c r="B3425" s="1">
        <v>46052</v>
      </c>
      <c r="C3425" s="1">
        <v>46059</v>
      </c>
      <c r="D3425" t="s">
        <v>140</v>
      </c>
      <c r="E3425" t="s">
        <v>344</v>
      </c>
      <c r="F3425" s="2">
        <v>0.39583333333333331</v>
      </c>
      <c r="G3425">
        <v>5</v>
      </c>
      <c r="H3425">
        <v>1</v>
      </c>
      <c r="I3425">
        <v>200</v>
      </c>
      <c r="J3425">
        <v>24</v>
      </c>
      <c r="K3425">
        <v>0</v>
      </c>
      <c r="L3425" t="s">
        <v>188</v>
      </c>
      <c r="M3425" t="s">
        <v>172</v>
      </c>
      <c r="N3425">
        <v>40</v>
      </c>
      <c r="O3425" t="s">
        <v>179</v>
      </c>
      <c r="P3425" t="s">
        <v>174</v>
      </c>
      <c r="Q3425" t="s">
        <v>175</v>
      </c>
    </row>
    <row r="3426" spans="1:17" x14ac:dyDescent="0.25">
      <c r="A3426" t="s">
        <v>3657</v>
      </c>
      <c r="B3426" s="1">
        <v>46183</v>
      </c>
      <c r="C3426" s="1">
        <v>46183</v>
      </c>
      <c r="D3426" t="s">
        <v>149</v>
      </c>
      <c r="E3426" t="s">
        <v>170</v>
      </c>
      <c r="F3426" s="2">
        <v>0.64583333333333337</v>
      </c>
      <c r="G3426">
        <v>3</v>
      </c>
      <c r="H3426">
        <v>2</v>
      </c>
      <c r="I3426">
        <v>340</v>
      </c>
      <c r="J3426">
        <v>30</v>
      </c>
      <c r="K3426">
        <v>20</v>
      </c>
      <c r="L3426" t="s">
        <v>193</v>
      </c>
      <c r="M3426" t="s">
        <v>263</v>
      </c>
      <c r="N3426">
        <v>45</v>
      </c>
      <c r="O3426" t="s">
        <v>173</v>
      </c>
      <c r="P3426" t="s">
        <v>174</v>
      </c>
      <c r="Q3426" t="s">
        <v>180</v>
      </c>
    </row>
    <row r="3427" spans="1:17" x14ac:dyDescent="0.25">
      <c r="A3427" t="s">
        <v>3658</v>
      </c>
      <c r="B3427" s="1">
        <v>46174</v>
      </c>
      <c r="C3427" s="1">
        <v>46178</v>
      </c>
      <c r="D3427" t="s">
        <v>31</v>
      </c>
      <c r="E3427" t="s">
        <v>212</v>
      </c>
      <c r="F3427" s="2">
        <v>0.53125</v>
      </c>
      <c r="G3427">
        <v>3</v>
      </c>
      <c r="H3427">
        <v>1</v>
      </c>
      <c r="I3427">
        <v>220</v>
      </c>
      <c r="J3427">
        <v>24</v>
      </c>
      <c r="K3427">
        <v>60</v>
      </c>
      <c r="L3427" t="s">
        <v>178</v>
      </c>
      <c r="M3427" t="s">
        <v>172</v>
      </c>
      <c r="N3427">
        <v>51</v>
      </c>
      <c r="O3427" t="s">
        <v>179</v>
      </c>
      <c r="P3427" t="s">
        <v>174</v>
      </c>
      <c r="Q3427" t="s">
        <v>175</v>
      </c>
    </row>
    <row r="3428" spans="1:17" x14ac:dyDescent="0.25">
      <c r="A3428" t="s">
        <v>3659</v>
      </c>
      <c r="B3428" s="1">
        <v>46090</v>
      </c>
      <c r="C3428" s="1">
        <v>46096</v>
      </c>
      <c r="D3428" t="s">
        <v>96</v>
      </c>
      <c r="E3428" t="s">
        <v>328</v>
      </c>
      <c r="F3428" s="2">
        <v>0.39583333333333331</v>
      </c>
      <c r="G3428">
        <v>8</v>
      </c>
      <c r="H3428">
        <v>2</v>
      </c>
      <c r="I3428">
        <v>220</v>
      </c>
      <c r="J3428">
        <v>30</v>
      </c>
      <c r="K3428">
        <v>0</v>
      </c>
      <c r="L3428" t="s">
        <v>188</v>
      </c>
      <c r="M3428" t="s">
        <v>172</v>
      </c>
      <c r="N3428">
        <v>36</v>
      </c>
      <c r="O3428" t="s">
        <v>184</v>
      </c>
      <c r="P3428" t="s">
        <v>174</v>
      </c>
      <c r="Q3428" t="s">
        <v>175</v>
      </c>
    </row>
    <row r="3429" spans="1:17" x14ac:dyDescent="0.25">
      <c r="A3429" t="s">
        <v>3660</v>
      </c>
      <c r="B3429" s="1">
        <v>46065</v>
      </c>
      <c r="C3429" s="1">
        <v>46067</v>
      </c>
      <c r="D3429" t="s">
        <v>49</v>
      </c>
      <c r="E3429" t="s">
        <v>344</v>
      </c>
      <c r="F3429" s="2">
        <v>0.64583333333333337</v>
      </c>
      <c r="G3429">
        <v>1</v>
      </c>
      <c r="H3429">
        <v>5</v>
      </c>
      <c r="I3429">
        <v>200</v>
      </c>
      <c r="J3429">
        <v>48</v>
      </c>
      <c r="K3429">
        <v>0</v>
      </c>
      <c r="L3429" t="s">
        <v>193</v>
      </c>
      <c r="M3429" t="s">
        <v>172</v>
      </c>
      <c r="N3429">
        <v>30</v>
      </c>
      <c r="O3429" t="s">
        <v>184</v>
      </c>
      <c r="P3429" t="s">
        <v>174</v>
      </c>
      <c r="Q3429" t="s">
        <v>175</v>
      </c>
    </row>
    <row r="3430" spans="1:17" x14ac:dyDescent="0.25">
      <c r="A3430" t="s">
        <v>3661</v>
      </c>
      <c r="B3430" s="1">
        <v>46070</v>
      </c>
      <c r="C3430" s="1">
        <v>46070</v>
      </c>
      <c r="D3430" t="s">
        <v>136</v>
      </c>
      <c r="E3430" t="s">
        <v>246</v>
      </c>
      <c r="F3430" s="2">
        <v>0.39583333333333331</v>
      </c>
      <c r="G3430">
        <v>7</v>
      </c>
      <c r="H3430">
        <v>5</v>
      </c>
      <c r="I3430">
        <v>280</v>
      </c>
      <c r="J3430">
        <v>48</v>
      </c>
      <c r="K3430">
        <v>20</v>
      </c>
      <c r="L3430" t="s">
        <v>183</v>
      </c>
      <c r="M3430" t="s">
        <v>172</v>
      </c>
      <c r="N3430">
        <v>20</v>
      </c>
      <c r="O3430" t="s">
        <v>184</v>
      </c>
      <c r="P3430" t="s">
        <v>174</v>
      </c>
      <c r="Q3430" t="s">
        <v>175</v>
      </c>
    </row>
    <row r="3431" spans="1:17" x14ac:dyDescent="0.25">
      <c r="A3431" t="s">
        <v>3662</v>
      </c>
      <c r="B3431" s="1">
        <v>46112</v>
      </c>
      <c r="C3431" s="1">
        <v>46116</v>
      </c>
      <c r="D3431" t="s">
        <v>77</v>
      </c>
      <c r="E3431" t="s">
        <v>209</v>
      </c>
      <c r="F3431" s="2">
        <v>0.9375</v>
      </c>
      <c r="G3431">
        <v>4</v>
      </c>
      <c r="H3431">
        <v>3</v>
      </c>
      <c r="I3431">
        <v>220</v>
      </c>
      <c r="J3431">
        <v>36</v>
      </c>
      <c r="K3431">
        <v>40</v>
      </c>
      <c r="L3431" t="s">
        <v>171</v>
      </c>
      <c r="M3431" t="s">
        <v>172</v>
      </c>
      <c r="N3431">
        <v>57</v>
      </c>
      <c r="O3431" t="s">
        <v>173</v>
      </c>
      <c r="P3431" t="s">
        <v>174</v>
      </c>
      <c r="Q3431" t="s">
        <v>175</v>
      </c>
    </row>
    <row r="3432" spans="1:17" x14ac:dyDescent="0.25">
      <c r="A3432" t="s">
        <v>3663</v>
      </c>
      <c r="B3432" s="1">
        <v>46029</v>
      </c>
      <c r="C3432" s="1">
        <v>46031</v>
      </c>
      <c r="D3432" t="s">
        <v>119</v>
      </c>
      <c r="E3432" t="s">
        <v>262</v>
      </c>
      <c r="F3432" s="2">
        <v>0.64583333333333337</v>
      </c>
      <c r="G3432">
        <v>7</v>
      </c>
      <c r="H3432">
        <v>3</v>
      </c>
      <c r="I3432">
        <v>180</v>
      </c>
      <c r="J3432">
        <v>36</v>
      </c>
      <c r="K3432">
        <v>0</v>
      </c>
      <c r="L3432" t="s">
        <v>178</v>
      </c>
      <c r="M3432" t="s">
        <v>172</v>
      </c>
      <c r="N3432">
        <v>42</v>
      </c>
      <c r="O3432" t="s">
        <v>173</v>
      </c>
      <c r="P3432" t="s">
        <v>185</v>
      </c>
      <c r="Q3432" t="s">
        <v>175</v>
      </c>
    </row>
    <row r="3433" spans="1:17" x14ac:dyDescent="0.25">
      <c r="A3433" t="s">
        <v>3664</v>
      </c>
      <c r="B3433" s="1">
        <v>46145</v>
      </c>
      <c r="C3433" s="1">
        <v>46151</v>
      </c>
      <c r="D3433" t="s">
        <v>35</v>
      </c>
      <c r="E3433" t="s">
        <v>209</v>
      </c>
      <c r="F3433" s="2">
        <v>0.64583333333333337</v>
      </c>
      <c r="G3433">
        <v>1</v>
      </c>
      <c r="H3433">
        <v>2</v>
      </c>
      <c r="I3433">
        <v>220</v>
      </c>
      <c r="J3433">
        <v>30</v>
      </c>
      <c r="K3433">
        <v>0</v>
      </c>
      <c r="L3433" t="s">
        <v>188</v>
      </c>
      <c r="M3433" t="s">
        <v>172</v>
      </c>
      <c r="N3433">
        <v>34</v>
      </c>
      <c r="O3433" t="s">
        <v>173</v>
      </c>
      <c r="P3433" t="s">
        <v>185</v>
      </c>
      <c r="Q3433" t="s">
        <v>175</v>
      </c>
    </row>
    <row r="3434" spans="1:17" x14ac:dyDescent="0.25">
      <c r="A3434" t="s">
        <v>3665</v>
      </c>
      <c r="B3434" s="1">
        <v>46086</v>
      </c>
      <c r="C3434" s="1">
        <v>46088</v>
      </c>
      <c r="D3434" t="s">
        <v>45</v>
      </c>
      <c r="E3434" t="s">
        <v>224</v>
      </c>
      <c r="F3434" s="2">
        <v>0.53125</v>
      </c>
      <c r="G3434">
        <v>9</v>
      </c>
      <c r="H3434">
        <v>3</v>
      </c>
      <c r="I3434">
        <v>420</v>
      </c>
      <c r="J3434">
        <v>36</v>
      </c>
      <c r="K3434">
        <v>0</v>
      </c>
      <c r="L3434" t="s">
        <v>178</v>
      </c>
      <c r="M3434" t="s">
        <v>172</v>
      </c>
      <c r="N3434">
        <v>18</v>
      </c>
      <c r="O3434" t="s">
        <v>173</v>
      </c>
      <c r="P3434" t="s">
        <v>185</v>
      </c>
      <c r="Q3434" t="s">
        <v>180</v>
      </c>
    </row>
    <row r="3435" spans="1:17" x14ac:dyDescent="0.25">
      <c r="A3435" t="s">
        <v>3666</v>
      </c>
      <c r="B3435" s="1">
        <v>46050</v>
      </c>
      <c r="C3435" s="1">
        <v>46054</v>
      </c>
      <c r="D3435" t="s">
        <v>31</v>
      </c>
      <c r="E3435" t="s">
        <v>286</v>
      </c>
      <c r="F3435" s="2">
        <v>0.9375</v>
      </c>
      <c r="G3435">
        <v>4</v>
      </c>
      <c r="H3435">
        <v>2</v>
      </c>
      <c r="I3435">
        <v>260</v>
      </c>
      <c r="J3435">
        <v>30</v>
      </c>
      <c r="K3435">
        <v>0</v>
      </c>
      <c r="L3435" t="s">
        <v>178</v>
      </c>
      <c r="M3435" t="s">
        <v>172</v>
      </c>
      <c r="N3435">
        <v>29</v>
      </c>
      <c r="O3435" t="s">
        <v>173</v>
      </c>
      <c r="P3435" t="s">
        <v>174</v>
      </c>
      <c r="Q3435" t="s">
        <v>175</v>
      </c>
    </row>
    <row r="3436" spans="1:17" x14ac:dyDescent="0.25">
      <c r="A3436" t="s">
        <v>3667</v>
      </c>
      <c r="B3436" s="1">
        <v>46160</v>
      </c>
      <c r="C3436" s="1">
        <v>46161</v>
      </c>
      <c r="D3436" t="s">
        <v>130</v>
      </c>
      <c r="E3436" t="s">
        <v>192</v>
      </c>
      <c r="F3436" s="2">
        <v>0.88541666666666663</v>
      </c>
      <c r="G3436">
        <v>1</v>
      </c>
      <c r="H3436">
        <v>1</v>
      </c>
      <c r="I3436">
        <v>340</v>
      </c>
      <c r="J3436">
        <v>24</v>
      </c>
      <c r="K3436">
        <v>0</v>
      </c>
      <c r="L3436" t="s">
        <v>178</v>
      </c>
      <c r="M3436" t="s">
        <v>172</v>
      </c>
      <c r="N3436">
        <v>31</v>
      </c>
      <c r="O3436" t="s">
        <v>179</v>
      </c>
      <c r="P3436" t="s">
        <v>174</v>
      </c>
      <c r="Q3436" t="s">
        <v>180</v>
      </c>
    </row>
    <row r="3437" spans="1:17" x14ac:dyDescent="0.25">
      <c r="A3437" t="s">
        <v>3668</v>
      </c>
      <c r="B3437" s="1">
        <v>46133</v>
      </c>
      <c r="C3437" s="1">
        <v>46140</v>
      </c>
      <c r="D3437" t="s">
        <v>31</v>
      </c>
      <c r="E3437" t="s">
        <v>224</v>
      </c>
      <c r="F3437" s="2">
        <v>0.64583333333333337</v>
      </c>
      <c r="G3437">
        <v>1</v>
      </c>
      <c r="H3437">
        <v>2</v>
      </c>
      <c r="I3437">
        <v>420</v>
      </c>
      <c r="J3437">
        <v>30</v>
      </c>
      <c r="K3437">
        <v>0</v>
      </c>
      <c r="L3437" t="s">
        <v>188</v>
      </c>
      <c r="M3437" t="s">
        <v>172</v>
      </c>
      <c r="N3437">
        <v>51</v>
      </c>
      <c r="O3437" t="s">
        <v>173</v>
      </c>
      <c r="P3437" t="s">
        <v>185</v>
      </c>
      <c r="Q3437" t="s">
        <v>180</v>
      </c>
    </row>
    <row r="3438" spans="1:17" x14ac:dyDescent="0.25">
      <c r="A3438" t="s">
        <v>3669</v>
      </c>
      <c r="B3438" s="1">
        <v>46186</v>
      </c>
      <c r="C3438" s="1">
        <v>46193</v>
      </c>
      <c r="D3438" t="s">
        <v>65</v>
      </c>
      <c r="E3438" t="s">
        <v>187</v>
      </c>
      <c r="F3438" s="2">
        <v>0.39583333333333331</v>
      </c>
      <c r="G3438">
        <v>6</v>
      </c>
      <c r="H3438">
        <v>2</v>
      </c>
      <c r="I3438">
        <v>340</v>
      </c>
      <c r="J3438">
        <v>30</v>
      </c>
      <c r="K3438">
        <v>40</v>
      </c>
      <c r="L3438" t="s">
        <v>188</v>
      </c>
      <c r="M3438" t="s">
        <v>172</v>
      </c>
      <c r="N3438">
        <v>59</v>
      </c>
      <c r="O3438" t="s">
        <v>184</v>
      </c>
      <c r="P3438" t="s">
        <v>174</v>
      </c>
      <c r="Q3438" t="s">
        <v>180</v>
      </c>
    </row>
    <row r="3439" spans="1:17" x14ac:dyDescent="0.25">
      <c r="A3439" t="s">
        <v>3670</v>
      </c>
      <c r="B3439" s="1">
        <v>46148</v>
      </c>
      <c r="C3439" s="1">
        <v>46149</v>
      </c>
      <c r="D3439" t="s">
        <v>81</v>
      </c>
      <c r="E3439" t="s">
        <v>232</v>
      </c>
      <c r="F3439" s="2">
        <v>0.64583333333333337</v>
      </c>
      <c r="G3439">
        <v>5</v>
      </c>
      <c r="H3439">
        <v>2</v>
      </c>
      <c r="I3439">
        <v>420</v>
      </c>
      <c r="J3439">
        <v>30</v>
      </c>
      <c r="K3439">
        <v>20</v>
      </c>
      <c r="L3439" t="s">
        <v>188</v>
      </c>
      <c r="M3439" t="s">
        <v>263</v>
      </c>
      <c r="N3439">
        <v>37</v>
      </c>
      <c r="O3439" t="s">
        <v>184</v>
      </c>
      <c r="P3439" t="s">
        <v>174</v>
      </c>
      <c r="Q3439" t="s">
        <v>180</v>
      </c>
    </row>
    <row r="3440" spans="1:17" x14ac:dyDescent="0.25">
      <c r="A3440" t="s">
        <v>3671</v>
      </c>
      <c r="B3440" s="1">
        <v>46102</v>
      </c>
      <c r="C3440" s="1">
        <v>46105</v>
      </c>
      <c r="D3440" t="s">
        <v>72</v>
      </c>
      <c r="E3440" t="s">
        <v>262</v>
      </c>
      <c r="F3440" s="2">
        <v>0.64583333333333337</v>
      </c>
      <c r="G3440">
        <v>6</v>
      </c>
      <c r="H3440">
        <v>2</v>
      </c>
      <c r="I3440">
        <v>260</v>
      </c>
      <c r="J3440">
        <v>30</v>
      </c>
      <c r="K3440">
        <v>40</v>
      </c>
      <c r="L3440" t="s">
        <v>193</v>
      </c>
      <c r="M3440" t="s">
        <v>172</v>
      </c>
      <c r="N3440">
        <v>58</v>
      </c>
      <c r="O3440" t="s">
        <v>184</v>
      </c>
      <c r="P3440" t="s">
        <v>185</v>
      </c>
      <c r="Q3440" t="s">
        <v>229</v>
      </c>
    </row>
    <row r="3441" spans="1:17" x14ac:dyDescent="0.25">
      <c r="A3441" t="s">
        <v>3672</v>
      </c>
      <c r="B3441" s="1">
        <v>46178</v>
      </c>
      <c r="C3441" s="1">
        <v>46183</v>
      </c>
      <c r="D3441" t="s">
        <v>84</v>
      </c>
      <c r="E3441" t="s">
        <v>197</v>
      </c>
      <c r="F3441" s="2">
        <v>0.53125</v>
      </c>
      <c r="G3441">
        <v>8</v>
      </c>
      <c r="H3441">
        <v>2</v>
      </c>
      <c r="I3441">
        <v>360</v>
      </c>
      <c r="J3441">
        <v>30</v>
      </c>
      <c r="K3441">
        <v>0</v>
      </c>
      <c r="L3441" t="s">
        <v>183</v>
      </c>
      <c r="M3441" t="s">
        <v>172</v>
      </c>
      <c r="N3441">
        <v>32</v>
      </c>
      <c r="O3441" t="s">
        <v>179</v>
      </c>
      <c r="P3441" t="s">
        <v>185</v>
      </c>
      <c r="Q3441" t="s">
        <v>180</v>
      </c>
    </row>
    <row r="3442" spans="1:17" x14ac:dyDescent="0.25">
      <c r="A3442" t="s">
        <v>3673</v>
      </c>
      <c r="B3442" s="1">
        <v>46081</v>
      </c>
      <c r="C3442" s="1">
        <v>46088</v>
      </c>
      <c r="D3442" t="s">
        <v>110</v>
      </c>
      <c r="E3442" t="s">
        <v>335</v>
      </c>
      <c r="F3442" s="2">
        <v>0.77083333333333337</v>
      </c>
      <c r="G3442">
        <v>7</v>
      </c>
      <c r="H3442">
        <v>1</v>
      </c>
      <c r="I3442">
        <v>460</v>
      </c>
      <c r="J3442">
        <v>24</v>
      </c>
      <c r="K3442">
        <v>40</v>
      </c>
      <c r="L3442" t="s">
        <v>178</v>
      </c>
      <c r="M3442" t="s">
        <v>172</v>
      </c>
      <c r="N3442">
        <v>44</v>
      </c>
      <c r="O3442" t="s">
        <v>173</v>
      </c>
      <c r="P3442" t="s">
        <v>174</v>
      </c>
      <c r="Q3442" t="s">
        <v>180</v>
      </c>
    </row>
    <row r="3443" spans="1:17" x14ac:dyDescent="0.25">
      <c r="A3443" t="s">
        <v>3674</v>
      </c>
      <c r="B3443" s="1">
        <v>46090</v>
      </c>
      <c r="C3443" s="1">
        <v>46091</v>
      </c>
      <c r="D3443" t="s">
        <v>99</v>
      </c>
      <c r="E3443" t="s">
        <v>228</v>
      </c>
      <c r="F3443" s="2">
        <v>0.53125</v>
      </c>
      <c r="G3443">
        <v>5</v>
      </c>
      <c r="H3443">
        <v>1</v>
      </c>
      <c r="I3443">
        <v>200</v>
      </c>
      <c r="J3443">
        <v>24</v>
      </c>
      <c r="K3443">
        <v>0</v>
      </c>
      <c r="L3443" t="s">
        <v>171</v>
      </c>
      <c r="M3443" t="s">
        <v>172</v>
      </c>
      <c r="N3443">
        <v>32</v>
      </c>
      <c r="O3443" t="s">
        <v>184</v>
      </c>
      <c r="P3443" t="s">
        <v>185</v>
      </c>
      <c r="Q3443" t="s">
        <v>175</v>
      </c>
    </row>
    <row r="3444" spans="1:17" x14ac:dyDescent="0.25">
      <c r="A3444" t="s">
        <v>3675</v>
      </c>
      <c r="B3444" s="1">
        <v>46200</v>
      </c>
      <c r="C3444" s="1">
        <v>46201</v>
      </c>
      <c r="D3444" t="s">
        <v>93</v>
      </c>
      <c r="E3444" t="s">
        <v>216</v>
      </c>
      <c r="F3444" s="2">
        <v>0.88541666666666663</v>
      </c>
      <c r="G3444">
        <v>1</v>
      </c>
      <c r="H3444">
        <v>1</v>
      </c>
      <c r="I3444">
        <v>260</v>
      </c>
      <c r="J3444">
        <v>24</v>
      </c>
      <c r="K3444">
        <v>0</v>
      </c>
      <c r="L3444" t="s">
        <v>193</v>
      </c>
      <c r="M3444" t="s">
        <v>172</v>
      </c>
      <c r="N3444">
        <v>23</v>
      </c>
      <c r="O3444" t="s">
        <v>179</v>
      </c>
      <c r="P3444" t="s">
        <v>174</v>
      </c>
      <c r="Q3444" t="s">
        <v>229</v>
      </c>
    </row>
    <row r="3445" spans="1:17" x14ac:dyDescent="0.25">
      <c r="A3445" t="s">
        <v>3676</v>
      </c>
      <c r="B3445" s="1">
        <v>46197</v>
      </c>
      <c r="C3445" s="1">
        <v>46201</v>
      </c>
      <c r="D3445" t="s">
        <v>29</v>
      </c>
      <c r="E3445" t="s">
        <v>237</v>
      </c>
      <c r="F3445" s="2">
        <v>0.77083333333333337</v>
      </c>
      <c r="G3445">
        <v>2</v>
      </c>
      <c r="H3445">
        <v>4</v>
      </c>
      <c r="I3445">
        <v>340</v>
      </c>
      <c r="J3445">
        <v>42</v>
      </c>
      <c r="K3445">
        <v>0</v>
      </c>
      <c r="L3445" t="s">
        <v>171</v>
      </c>
      <c r="M3445" t="s">
        <v>172</v>
      </c>
      <c r="N3445">
        <v>31</v>
      </c>
      <c r="O3445" t="s">
        <v>179</v>
      </c>
      <c r="P3445" t="s">
        <v>174</v>
      </c>
      <c r="Q3445" t="s">
        <v>229</v>
      </c>
    </row>
    <row r="3446" spans="1:17" x14ac:dyDescent="0.25">
      <c r="A3446" t="s">
        <v>3677</v>
      </c>
      <c r="B3446" s="1">
        <v>46078</v>
      </c>
      <c r="C3446" s="1">
        <v>46079</v>
      </c>
      <c r="D3446" t="s">
        <v>75</v>
      </c>
      <c r="E3446" t="s">
        <v>222</v>
      </c>
      <c r="F3446" s="2">
        <v>0.9375</v>
      </c>
      <c r="G3446">
        <v>2</v>
      </c>
      <c r="H3446">
        <v>2</v>
      </c>
      <c r="I3446">
        <v>240</v>
      </c>
      <c r="J3446">
        <v>30</v>
      </c>
      <c r="K3446">
        <v>0</v>
      </c>
      <c r="L3446" t="s">
        <v>193</v>
      </c>
      <c r="M3446" t="s">
        <v>172</v>
      </c>
      <c r="N3446">
        <v>48</v>
      </c>
      <c r="O3446" t="s">
        <v>173</v>
      </c>
      <c r="P3446" t="s">
        <v>174</v>
      </c>
      <c r="Q3446" t="s">
        <v>175</v>
      </c>
    </row>
    <row r="3447" spans="1:17" x14ac:dyDescent="0.25">
      <c r="A3447" t="s">
        <v>3678</v>
      </c>
      <c r="B3447" s="1">
        <v>46128</v>
      </c>
      <c r="C3447" s="1">
        <v>46129</v>
      </c>
      <c r="D3447" t="s">
        <v>17</v>
      </c>
      <c r="E3447" t="s">
        <v>216</v>
      </c>
      <c r="F3447" s="2">
        <v>0.53125</v>
      </c>
      <c r="G3447">
        <v>3</v>
      </c>
      <c r="H3447">
        <v>3</v>
      </c>
      <c r="I3447">
        <v>180</v>
      </c>
      <c r="J3447">
        <v>36</v>
      </c>
      <c r="K3447">
        <v>100</v>
      </c>
      <c r="L3447" t="s">
        <v>193</v>
      </c>
      <c r="M3447" t="s">
        <v>172</v>
      </c>
      <c r="N3447">
        <v>46</v>
      </c>
      <c r="O3447" t="s">
        <v>173</v>
      </c>
      <c r="P3447" t="s">
        <v>185</v>
      </c>
      <c r="Q3447" t="s">
        <v>175</v>
      </c>
    </row>
    <row r="3448" spans="1:17" x14ac:dyDescent="0.25">
      <c r="A3448" t="s">
        <v>3679</v>
      </c>
      <c r="B3448" s="1">
        <v>46081</v>
      </c>
      <c r="C3448" s="1">
        <v>46086</v>
      </c>
      <c r="D3448" t="s">
        <v>39</v>
      </c>
      <c r="E3448" t="s">
        <v>220</v>
      </c>
      <c r="F3448" s="2">
        <v>0.77083333333333337</v>
      </c>
      <c r="G3448">
        <v>4</v>
      </c>
      <c r="H3448">
        <v>5</v>
      </c>
      <c r="I3448">
        <v>240</v>
      </c>
      <c r="J3448">
        <v>48</v>
      </c>
      <c r="K3448">
        <v>60</v>
      </c>
      <c r="L3448" t="s">
        <v>188</v>
      </c>
      <c r="M3448" t="s">
        <v>172</v>
      </c>
      <c r="N3448">
        <v>37</v>
      </c>
      <c r="O3448" t="s">
        <v>173</v>
      </c>
      <c r="P3448" t="s">
        <v>174</v>
      </c>
      <c r="Q3448" t="s">
        <v>175</v>
      </c>
    </row>
    <row r="3449" spans="1:17" x14ac:dyDescent="0.25">
      <c r="A3449" t="s">
        <v>3680</v>
      </c>
      <c r="B3449" s="1">
        <v>46124</v>
      </c>
      <c r="C3449" s="1">
        <v>46129</v>
      </c>
      <c r="D3449" t="s">
        <v>84</v>
      </c>
      <c r="E3449" t="s">
        <v>187</v>
      </c>
      <c r="F3449" s="2">
        <v>0.9375</v>
      </c>
      <c r="G3449">
        <v>5</v>
      </c>
      <c r="H3449">
        <v>2</v>
      </c>
      <c r="I3449">
        <v>240</v>
      </c>
      <c r="J3449">
        <v>30</v>
      </c>
      <c r="K3449">
        <v>40</v>
      </c>
      <c r="L3449" t="s">
        <v>171</v>
      </c>
      <c r="M3449" t="s">
        <v>172</v>
      </c>
      <c r="N3449">
        <v>52</v>
      </c>
      <c r="O3449" t="s">
        <v>184</v>
      </c>
      <c r="P3449" t="s">
        <v>174</v>
      </c>
      <c r="Q3449" t="s">
        <v>229</v>
      </c>
    </row>
    <row r="3450" spans="1:17" x14ac:dyDescent="0.25">
      <c r="A3450" t="s">
        <v>3681</v>
      </c>
      <c r="B3450" s="1">
        <v>46163</v>
      </c>
      <c r="C3450" s="1">
        <v>46166</v>
      </c>
      <c r="D3450" t="s">
        <v>17</v>
      </c>
      <c r="E3450" t="s">
        <v>228</v>
      </c>
      <c r="F3450" s="2">
        <v>0.77083333333333337</v>
      </c>
      <c r="G3450">
        <v>3</v>
      </c>
      <c r="H3450">
        <v>3</v>
      </c>
      <c r="I3450">
        <v>380</v>
      </c>
      <c r="J3450">
        <v>36</v>
      </c>
      <c r="K3450">
        <v>20</v>
      </c>
      <c r="L3450" t="s">
        <v>193</v>
      </c>
      <c r="M3450" t="s">
        <v>172</v>
      </c>
      <c r="N3450">
        <v>24</v>
      </c>
      <c r="O3450" t="s">
        <v>179</v>
      </c>
      <c r="P3450" t="s">
        <v>174</v>
      </c>
      <c r="Q3450" t="s">
        <v>180</v>
      </c>
    </row>
    <row r="3451" spans="1:17" x14ac:dyDescent="0.25">
      <c r="A3451" t="s">
        <v>3682</v>
      </c>
      <c r="B3451" s="1">
        <v>46196</v>
      </c>
      <c r="C3451" s="1">
        <v>46200</v>
      </c>
      <c r="D3451" t="s">
        <v>133</v>
      </c>
      <c r="E3451" t="s">
        <v>280</v>
      </c>
      <c r="F3451" s="2">
        <v>0.77083333333333337</v>
      </c>
      <c r="G3451">
        <v>6</v>
      </c>
      <c r="H3451">
        <v>1</v>
      </c>
      <c r="I3451">
        <v>420</v>
      </c>
      <c r="J3451">
        <v>24</v>
      </c>
      <c r="K3451">
        <v>150</v>
      </c>
      <c r="L3451" t="s">
        <v>183</v>
      </c>
      <c r="M3451" t="s">
        <v>172</v>
      </c>
      <c r="N3451">
        <v>36</v>
      </c>
      <c r="O3451" t="s">
        <v>173</v>
      </c>
      <c r="P3451" t="s">
        <v>174</v>
      </c>
      <c r="Q3451" t="s">
        <v>180</v>
      </c>
    </row>
    <row r="3452" spans="1:17" x14ac:dyDescent="0.25">
      <c r="A3452" t="s">
        <v>3683</v>
      </c>
      <c r="B3452" s="1">
        <v>46133</v>
      </c>
      <c r="C3452" s="1">
        <v>46134</v>
      </c>
      <c r="D3452" t="s">
        <v>65</v>
      </c>
      <c r="E3452" t="s">
        <v>222</v>
      </c>
      <c r="F3452" s="2">
        <v>0.77083333333333337</v>
      </c>
      <c r="G3452">
        <v>4</v>
      </c>
      <c r="H3452">
        <v>1</v>
      </c>
      <c r="I3452">
        <v>320</v>
      </c>
      <c r="J3452">
        <v>24</v>
      </c>
      <c r="K3452">
        <v>150</v>
      </c>
      <c r="L3452" t="s">
        <v>188</v>
      </c>
      <c r="M3452" t="s">
        <v>172</v>
      </c>
      <c r="N3452">
        <v>31</v>
      </c>
      <c r="O3452" t="s">
        <v>184</v>
      </c>
      <c r="P3452" t="s">
        <v>174</v>
      </c>
      <c r="Q3452" t="s">
        <v>229</v>
      </c>
    </row>
    <row r="3453" spans="1:17" x14ac:dyDescent="0.25">
      <c r="A3453" t="s">
        <v>3684</v>
      </c>
      <c r="B3453" s="1">
        <v>46199</v>
      </c>
      <c r="C3453" s="1">
        <v>46200</v>
      </c>
      <c r="D3453" t="s">
        <v>72</v>
      </c>
      <c r="E3453" t="s">
        <v>335</v>
      </c>
      <c r="F3453" s="2">
        <v>0.88541666666666663</v>
      </c>
      <c r="G3453">
        <v>6</v>
      </c>
      <c r="H3453">
        <v>5</v>
      </c>
      <c r="I3453">
        <v>360</v>
      </c>
      <c r="J3453">
        <v>48</v>
      </c>
      <c r="K3453">
        <v>60</v>
      </c>
      <c r="L3453" t="s">
        <v>188</v>
      </c>
      <c r="M3453" t="s">
        <v>172</v>
      </c>
      <c r="N3453">
        <v>30</v>
      </c>
      <c r="O3453" t="s">
        <v>184</v>
      </c>
      <c r="P3453" t="s">
        <v>185</v>
      </c>
      <c r="Q3453" t="s">
        <v>229</v>
      </c>
    </row>
    <row r="3454" spans="1:17" x14ac:dyDescent="0.25">
      <c r="A3454" t="s">
        <v>3685</v>
      </c>
      <c r="B3454" s="1">
        <v>46024</v>
      </c>
      <c r="C3454" s="1">
        <v>46027</v>
      </c>
      <c r="D3454" t="s">
        <v>10</v>
      </c>
      <c r="E3454" t="s">
        <v>302</v>
      </c>
      <c r="F3454" s="2">
        <v>0.39583333333333331</v>
      </c>
      <c r="G3454">
        <v>7</v>
      </c>
      <c r="H3454">
        <v>4</v>
      </c>
      <c r="I3454">
        <v>420</v>
      </c>
      <c r="J3454">
        <v>42</v>
      </c>
      <c r="K3454">
        <v>0</v>
      </c>
      <c r="L3454" t="s">
        <v>178</v>
      </c>
      <c r="M3454" t="s">
        <v>172</v>
      </c>
      <c r="N3454">
        <v>59</v>
      </c>
      <c r="O3454" t="s">
        <v>184</v>
      </c>
      <c r="P3454" t="s">
        <v>185</v>
      </c>
      <c r="Q3454" t="s">
        <v>180</v>
      </c>
    </row>
    <row r="3455" spans="1:17" x14ac:dyDescent="0.25">
      <c r="A3455" t="s">
        <v>3686</v>
      </c>
      <c r="B3455" s="1">
        <v>46088</v>
      </c>
      <c r="C3455" s="1">
        <v>46090</v>
      </c>
      <c r="D3455" t="s">
        <v>107</v>
      </c>
      <c r="E3455" t="s">
        <v>335</v>
      </c>
      <c r="F3455" s="2">
        <v>0.53125</v>
      </c>
      <c r="G3455">
        <v>6</v>
      </c>
      <c r="H3455">
        <v>4</v>
      </c>
      <c r="I3455">
        <v>460</v>
      </c>
      <c r="J3455">
        <v>42</v>
      </c>
      <c r="K3455">
        <v>0</v>
      </c>
      <c r="L3455" t="s">
        <v>193</v>
      </c>
      <c r="M3455" t="s">
        <v>172</v>
      </c>
      <c r="N3455">
        <v>31</v>
      </c>
      <c r="O3455" t="s">
        <v>173</v>
      </c>
      <c r="P3455" t="s">
        <v>174</v>
      </c>
      <c r="Q3455" t="s">
        <v>180</v>
      </c>
    </row>
    <row r="3456" spans="1:17" x14ac:dyDescent="0.25">
      <c r="A3456" t="s">
        <v>3687</v>
      </c>
      <c r="B3456" s="1">
        <v>46201</v>
      </c>
      <c r="C3456" s="1">
        <v>46203</v>
      </c>
      <c r="D3456" t="s">
        <v>90</v>
      </c>
      <c r="E3456" t="s">
        <v>218</v>
      </c>
      <c r="F3456" s="2">
        <v>0.9375</v>
      </c>
      <c r="G3456">
        <v>2</v>
      </c>
      <c r="H3456">
        <v>1</v>
      </c>
      <c r="I3456">
        <v>420</v>
      </c>
      <c r="J3456">
        <v>24</v>
      </c>
      <c r="K3456">
        <v>0</v>
      </c>
      <c r="L3456" t="s">
        <v>178</v>
      </c>
      <c r="M3456" t="s">
        <v>172</v>
      </c>
      <c r="N3456">
        <v>31</v>
      </c>
      <c r="O3456" t="s">
        <v>173</v>
      </c>
      <c r="P3456" t="s">
        <v>174</v>
      </c>
      <c r="Q3456" t="s">
        <v>180</v>
      </c>
    </row>
    <row r="3457" spans="1:17" x14ac:dyDescent="0.25">
      <c r="A3457" t="s">
        <v>3688</v>
      </c>
      <c r="B3457" s="1">
        <v>46031</v>
      </c>
      <c r="C3457" s="1">
        <v>46033</v>
      </c>
      <c r="D3457" t="s">
        <v>21</v>
      </c>
      <c r="E3457" t="s">
        <v>187</v>
      </c>
      <c r="F3457" s="2">
        <v>0.64583333333333337</v>
      </c>
      <c r="G3457">
        <v>1</v>
      </c>
      <c r="H3457">
        <v>1</v>
      </c>
      <c r="I3457">
        <v>240</v>
      </c>
      <c r="J3457">
        <v>24</v>
      </c>
      <c r="K3457">
        <v>0</v>
      </c>
      <c r="L3457" t="s">
        <v>193</v>
      </c>
      <c r="M3457" t="s">
        <v>172</v>
      </c>
      <c r="N3457">
        <v>50</v>
      </c>
      <c r="O3457" t="s">
        <v>173</v>
      </c>
      <c r="P3457" t="s">
        <v>185</v>
      </c>
      <c r="Q3457" t="s">
        <v>229</v>
      </c>
    </row>
    <row r="3458" spans="1:17" x14ac:dyDescent="0.25">
      <c r="A3458" t="s">
        <v>3689</v>
      </c>
      <c r="B3458" s="1">
        <v>46126</v>
      </c>
      <c r="C3458" s="1">
        <v>46126</v>
      </c>
      <c r="D3458" t="s">
        <v>24</v>
      </c>
      <c r="E3458" t="s">
        <v>182</v>
      </c>
      <c r="F3458" s="2">
        <v>0.88541666666666663</v>
      </c>
      <c r="G3458">
        <v>9</v>
      </c>
      <c r="H3458">
        <v>3</v>
      </c>
      <c r="I3458">
        <v>240</v>
      </c>
      <c r="J3458">
        <v>36</v>
      </c>
      <c r="K3458">
        <v>0</v>
      </c>
      <c r="L3458" t="s">
        <v>188</v>
      </c>
      <c r="M3458" t="s">
        <v>172</v>
      </c>
      <c r="N3458">
        <v>34</v>
      </c>
      <c r="O3458" t="s">
        <v>179</v>
      </c>
      <c r="P3458" t="s">
        <v>185</v>
      </c>
      <c r="Q3458" t="s">
        <v>175</v>
      </c>
    </row>
    <row r="3459" spans="1:17" x14ac:dyDescent="0.25">
      <c r="A3459" t="s">
        <v>3690</v>
      </c>
      <c r="B3459" s="1">
        <v>46200</v>
      </c>
      <c r="C3459" s="1">
        <v>46200</v>
      </c>
      <c r="D3459" t="s">
        <v>35</v>
      </c>
      <c r="E3459" t="s">
        <v>239</v>
      </c>
      <c r="F3459" s="2">
        <v>0.53125</v>
      </c>
      <c r="G3459">
        <v>8</v>
      </c>
      <c r="H3459">
        <v>3</v>
      </c>
      <c r="I3459">
        <v>320</v>
      </c>
      <c r="J3459">
        <v>36</v>
      </c>
      <c r="K3459">
        <v>0</v>
      </c>
      <c r="L3459" t="s">
        <v>171</v>
      </c>
      <c r="M3459" t="s">
        <v>172</v>
      </c>
      <c r="N3459">
        <v>60</v>
      </c>
      <c r="O3459" t="s">
        <v>173</v>
      </c>
      <c r="P3459" t="s">
        <v>174</v>
      </c>
      <c r="Q3459" t="s">
        <v>229</v>
      </c>
    </row>
    <row r="3460" spans="1:17" x14ac:dyDescent="0.25">
      <c r="A3460" t="s">
        <v>3691</v>
      </c>
      <c r="B3460" s="1">
        <v>46177</v>
      </c>
      <c r="C3460" s="1">
        <v>46182</v>
      </c>
      <c r="D3460" t="s">
        <v>136</v>
      </c>
      <c r="E3460" t="s">
        <v>192</v>
      </c>
      <c r="F3460" s="2">
        <v>0.53125</v>
      </c>
      <c r="G3460">
        <v>4</v>
      </c>
      <c r="H3460">
        <v>5</v>
      </c>
      <c r="I3460">
        <v>160</v>
      </c>
      <c r="J3460">
        <v>48</v>
      </c>
      <c r="K3460">
        <v>150</v>
      </c>
      <c r="L3460" t="s">
        <v>171</v>
      </c>
      <c r="M3460" t="s">
        <v>172</v>
      </c>
      <c r="N3460">
        <v>27</v>
      </c>
      <c r="O3460" t="s">
        <v>179</v>
      </c>
      <c r="P3460" t="s">
        <v>185</v>
      </c>
      <c r="Q3460" t="s">
        <v>175</v>
      </c>
    </row>
    <row r="3461" spans="1:17" x14ac:dyDescent="0.25">
      <c r="A3461" t="s">
        <v>3692</v>
      </c>
      <c r="B3461" s="1">
        <v>46131</v>
      </c>
      <c r="C3461" s="1">
        <v>46136</v>
      </c>
      <c r="D3461" t="s">
        <v>35</v>
      </c>
      <c r="E3461" t="s">
        <v>445</v>
      </c>
      <c r="F3461" s="2">
        <v>0.53125</v>
      </c>
      <c r="G3461">
        <v>3</v>
      </c>
      <c r="H3461">
        <v>4</v>
      </c>
      <c r="I3461">
        <v>240</v>
      </c>
      <c r="J3461">
        <v>42</v>
      </c>
      <c r="K3461">
        <v>0</v>
      </c>
      <c r="L3461" t="s">
        <v>188</v>
      </c>
      <c r="M3461" t="s">
        <v>172</v>
      </c>
      <c r="N3461">
        <v>27</v>
      </c>
      <c r="O3461" t="s">
        <v>184</v>
      </c>
      <c r="P3461" t="s">
        <v>174</v>
      </c>
      <c r="Q3461" t="s">
        <v>175</v>
      </c>
    </row>
    <row r="3462" spans="1:17" x14ac:dyDescent="0.25">
      <c r="A3462" t="s">
        <v>3693</v>
      </c>
      <c r="B3462" s="1">
        <v>46184</v>
      </c>
      <c r="C3462" s="1">
        <v>46188</v>
      </c>
      <c r="D3462" t="s">
        <v>119</v>
      </c>
      <c r="E3462" t="s">
        <v>241</v>
      </c>
      <c r="F3462" s="2">
        <v>0.53125</v>
      </c>
      <c r="G3462">
        <v>1</v>
      </c>
      <c r="H3462">
        <v>5</v>
      </c>
      <c r="I3462">
        <v>240</v>
      </c>
      <c r="J3462">
        <v>48</v>
      </c>
      <c r="K3462">
        <v>0</v>
      </c>
      <c r="L3462" t="s">
        <v>193</v>
      </c>
      <c r="M3462" t="s">
        <v>172</v>
      </c>
      <c r="N3462">
        <v>28</v>
      </c>
      <c r="O3462" t="s">
        <v>184</v>
      </c>
      <c r="P3462" t="s">
        <v>174</v>
      </c>
      <c r="Q3462" t="s">
        <v>175</v>
      </c>
    </row>
    <row r="3463" spans="1:17" x14ac:dyDescent="0.25">
      <c r="A3463" t="s">
        <v>3694</v>
      </c>
      <c r="B3463" s="1">
        <v>46039</v>
      </c>
      <c r="C3463" s="1">
        <v>46043</v>
      </c>
      <c r="D3463" t="s">
        <v>49</v>
      </c>
      <c r="E3463" t="s">
        <v>232</v>
      </c>
      <c r="F3463" s="2">
        <v>0.39583333333333331</v>
      </c>
      <c r="G3463">
        <v>5</v>
      </c>
      <c r="H3463">
        <v>2</v>
      </c>
      <c r="I3463">
        <v>240</v>
      </c>
      <c r="J3463">
        <v>30</v>
      </c>
      <c r="K3463">
        <v>150</v>
      </c>
      <c r="L3463" t="s">
        <v>178</v>
      </c>
      <c r="M3463" t="s">
        <v>172</v>
      </c>
      <c r="N3463">
        <v>53</v>
      </c>
      <c r="O3463" t="s">
        <v>184</v>
      </c>
      <c r="P3463" t="s">
        <v>174</v>
      </c>
      <c r="Q3463" t="s">
        <v>175</v>
      </c>
    </row>
    <row r="3464" spans="1:17" x14ac:dyDescent="0.25">
      <c r="A3464" t="s">
        <v>3695</v>
      </c>
      <c r="B3464" s="1">
        <v>46063</v>
      </c>
      <c r="C3464" s="1">
        <v>46063</v>
      </c>
      <c r="D3464" t="s">
        <v>149</v>
      </c>
      <c r="E3464" t="s">
        <v>335</v>
      </c>
      <c r="F3464" s="2">
        <v>0.77083333333333337</v>
      </c>
      <c r="G3464">
        <v>2</v>
      </c>
      <c r="H3464">
        <v>2</v>
      </c>
      <c r="I3464">
        <v>360</v>
      </c>
      <c r="J3464">
        <v>30</v>
      </c>
      <c r="K3464">
        <v>20</v>
      </c>
      <c r="L3464" t="s">
        <v>183</v>
      </c>
      <c r="M3464" t="s">
        <v>172</v>
      </c>
      <c r="N3464">
        <v>39</v>
      </c>
      <c r="O3464" t="s">
        <v>184</v>
      </c>
      <c r="P3464" t="s">
        <v>185</v>
      </c>
      <c r="Q3464" t="s">
        <v>229</v>
      </c>
    </row>
    <row r="3465" spans="1:17" x14ac:dyDescent="0.25">
      <c r="A3465" t="s">
        <v>3696</v>
      </c>
      <c r="B3465" s="1">
        <v>46202</v>
      </c>
      <c r="C3465" s="1">
        <v>46203</v>
      </c>
      <c r="D3465" t="s">
        <v>65</v>
      </c>
      <c r="E3465" t="s">
        <v>266</v>
      </c>
      <c r="F3465" s="2">
        <v>0.53125</v>
      </c>
      <c r="G3465">
        <v>5</v>
      </c>
      <c r="H3465">
        <v>4</v>
      </c>
      <c r="I3465">
        <v>260</v>
      </c>
      <c r="J3465">
        <v>42</v>
      </c>
      <c r="K3465">
        <v>20</v>
      </c>
      <c r="L3465" t="s">
        <v>178</v>
      </c>
      <c r="M3465" t="s">
        <v>172</v>
      </c>
      <c r="N3465">
        <v>44</v>
      </c>
      <c r="O3465" t="s">
        <v>173</v>
      </c>
      <c r="P3465" t="s">
        <v>174</v>
      </c>
      <c r="Q3465" t="s">
        <v>175</v>
      </c>
    </row>
    <row r="3466" spans="1:17" x14ac:dyDescent="0.25">
      <c r="A3466" t="s">
        <v>3697</v>
      </c>
      <c r="B3466" s="1">
        <v>46203</v>
      </c>
      <c r="C3466" s="1">
        <v>46206</v>
      </c>
      <c r="D3466" t="s">
        <v>53</v>
      </c>
      <c r="E3466" t="s">
        <v>192</v>
      </c>
      <c r="F3466" s="2">
        <v>0.9375</v>
      </c>
      <c r="G3466">
        <v>4</v>
      </c>
      <c r="H3466">
        <v>1</v>
      </c>
      <c r="I3466">
        <v>340</v>
      </c>
      <c r="J3466">
        <v>24</v>
      </c>
      <c r="K3466">
        <v>0</v>
      </c>
      <c r="L3466" t="s">
        <v>171</v>
      </c>
      <c r="M3466" t="s">
        <v>172</v>
      </c>
      <c r="N3466">
        <v>22</v>
      </c>
      <c r="O3466" t="s">
        <v>173</v>
      </c>
      <c r="P3466" t="s">
        <v>185</v>
      </c>
      <c r="Q3466" t="s">
        <v>180</v>
      </c>
    </row>
    <row r="3467" spans="1:17" x14ac:dyDescent="0.25">
      <c r="A3467" t="s">
        <v>3698</v>
      </c>
      <c r="B3467" s="1">
        <v>46187</v>
      </c>
      <c r="C3467" s="1">
        <v>46190</v>
      </c>
      <c r="D3467" t="s">
        <v>143</v>
      </c>
      <c r="E3467" t="s">
        <v>241</v>
      </c>
      <c r="F3467" s="2">
        <v>0.77083333333333337</v>
      </c>
      <c r="G3467">
        <v>1</v>
      </c>
      <c r="H3467">
        <v>5</v>
      </c>
      <c r="I3467">
        <v>320</v>
      </c>
      <c r="J3467">
        <v>48</v>
      </c>
      <c r="K3467">
        <v>0</v>
      </c>
      <c r="L3467" t="s">
        <v>171</v>
      </c>
      <c r="M3467" t="s">
        <v>172</v>
      </c>
      <c r="N3467">
        <v>41</v>
      </c>
      <c r="O3467" t="s">
        <v>184</v>
      </c>
      <c r="P3467" t="s">
        <v>185</v>
      </c>
      <c r="Q3467" t="s">
        <v>229</v>
      </c>
    </row>
    <row r="3468" spans="1:17" x14ac:dyDescent="0.25">
      <c r="A3468" t="s">
        <v>3699</v>
      </c>
      <c r="B3468" s="1">
        <v>46079</v>
      </c>
      <c r="C3468" s="1">
        <v>46084</v>
      </c>
      <c r="D3468" t="s">
        <v>68</v>
      </c>
      <c r="E3468" t="s">
        <v>199</v>
      </c>
      <c r="F3468" s="2">
        <v>0.64583333333333337</v>
      </c>
      <c r="G3468">
        <v>3</v>
      </c>
      <c r="H3468">
        <v>5</v>
      </c>
      <c r="I3468">
        <v>260</v>
      </c>
      <c r="J3468">
        <v>48</v>
      </c>
      <c r="K3468">
        <v>0</v>
      </c>
      <c r="L3468" t="s">
        <v>171</v>
      </c>
      <c r="M3468" t="s">
        <v>172</v>
      </c>
      <c r="N3468">
        <v>57</v>
      </c>
      <c r="O3468" t="s">
        <v>179</v>
      </c>
      <c r="P3468" t="s">
        <v>185</v>
      </c>
      <c r="Q3468" t="s">
        <v>229</v>
      </c>
    </row>
    <row r="3469" spans="1:17" x14ac:dyDescent="0.25">
      <c r="A3469" t="s">
        <v>3700</v>
      </c>
      <c r="B3469" s="1">
        <v>46041</v>
      </c>
      <c r="C3469" s="1">
        <v>46044</v>
      </c>
      <c r="D3469" t="s">
        <v>58</v>
      </c>
      <c r="E3469" t="s">
        <v>228</v>
      </c>
      <c r="F3469" s="2">
        <v>0.77083333333333337</v>
      </c>
      <c r="G3469">
        <v>1</v>
      </c>
      <c r="H3469">
        <v>5</v>
      </c>
      <c r="I3469">
        <v>380</v>
      </c>
      <c r="J3469">
        <v>48</v>
      </c>
      <c r="K3469">
        <v>100</v>
      </c>
      <c r="L3469" t="s">
        <v>178</v>
      </c>
      <c r="M3469" t="s">
        <v>172</v>
      </c>
      <c r="N3469">
        <v>57</v>
      </c>
      <c r="O3469" t="s">
        <v>179</v>
      </c>
      <c r="P3469" t="s">
        <v>185</v>
      </c>
      <c r="Q3469" t="s">
        <v>180</v>
      </c>
    </row>
    <row r="3470" spans="1:17" x14ac:dyDescent="0.25">
      <c r="A3470" t="s">
        <v>3701</v>
      </c>
      <c r="B3470" s="1">
        <v>46091</v>
      </c>
      <c r="C3470" s="1">
        <v>46096</v>
      </c>
      <c r="D3470" t="s">
        <v>10</v>
      </c>
      <c r="E3470" t="s">
        <v>246</v>
      </c>
      <c r="F3470" s="2">
        <v>0.88541666666666663</v>
      </c>
      <c r="G3470">
        <v>3</v>
      </c>
      <c r="H3470">
        <v>3</v>
      </c>
      <c r="I3470">
        <v>360</v>
      </c>
      <c r="J3470">
        <v>36</v>
      </c>
      <c r="K3470">
        <v>0</v>
      </c>
      <c r="L3470" t="s">
        <v>171</v>
      </c>
      <c r="M3470" t="s">
        <v>172</v>
      </c>
      <c r="N3470">
        <v>48</v>
      </c>
      <c r="O3470" t="s">
        <v>184</v>
      </c>
      <c r="P3470" t="s">
        <v>174</v>
      </c>
      <c r="Q3470" t="s">
        <v>229</v>
      </c>
    </row>
    <row r="3471" spans="1:17" x14ac:dyDescent="0.25">
      <c r="A3471" t="s">
        <v>3702</v>
      </c>
      <c r="B3471" s="1">
        <v>46124</v>
      </c>
      <c r="C3471" s="1">
        <v>46125</v>
      </c>
      <c r="D3471" t="s">
        <v>107</v>
      </c>
      <c r="E3471" t="s">
        <v>266</v>
      </c>
      <c r="F3471" s="2">
        <v>0.39583333333333331</v>
      </c>
      <c r="G3471">
        <v>2</v>
      </c>
      <c r="H3471">
        <v>4</v>
      </c>
      <c r="I3471">
        <v>340</v>
      </c>
      <c r="J3471">
        <v>42</v>
      </c>
      <c r="K3471">
        <v>0</v>
      </c>
      <c r="L3471" t="s">
        <v>171</v>
      </c>
      <c r="M3471" t="s">
        <v>172</v>
      </c>
      <c r="N3471">
        <v>36</v>
      </c>
      <c r="O3471" t="s">
        <v>173</v>
      </c>
      <c r="P3471" t="s">
        <v>174</v>
      </c>
      <c r="Q3471" t="s">
        <v>229</v>
      </c>
    </row>
    <row r="3472" spans="1:17" x14ac:dyDescent="0.25">
      <c r="A3472" t="s">
        <v>3703</v>
      </c>
      <c r="B3472" s="1">
        <v>46100</v>
      </c>
      <c r="C3472" s="1">
        <v>46103</v>
      </c>
      <c r="D3472" t="s">
        <v>68</v>
      </c>
      <c r="E3472" t="s">
        <v>239</v>
      </c>
      <c r="F3472" s="2">
        <v>0.88541666666666663</v>
      </c>
      <c r="G3472">
        <v>7</v>
      </c>
      <c r="H3472">
        <v>3</v>
      </c>
      <c r="I3472">
        <v>240</v>
      </c>
      <c r="J3472">
        <v>36</v>
      </c>
      <c r="K3472">
        <v>100</v>
      </c>
      <c r="L3472" t="s">
        <v>178</v>
      </c>
      <c r="M3472" t="s">
        <v>172</v>
      </c>
      <c r="N3472">
        <v>18</v>
      </c>
      <c r="O3472" t="s">
        <v>184</v>
      </c>
      <c r="P3472" t="s">
        <v>174</v>
      </c>
      <c r="Q3472" t="s">
        <v>175</v>
      </c>
    </row>
    <row r="3473" spans="1:17" x14ac:dyDescent="0.25">
      <c r="A3473" t="s">
        <v>3704</v>
      </c>
      <c r="B3473" s="1">
        <v>46026</v>
      </c>
      <c r="C3473" s="1">
        <v>46032</v>
      </c>
      <c r="D3473" t="s">
        <v>113</v>
      </c>
      <c r="E3473" t="s">
        <v>274</v>
      </c>
      <c r="F3473" s="2">
        <v>0.9375</v>
      </c>
      <c r="G3473">
        <v>9</v>
      </c>
      <c r="H3473">
        <v>4</v>
      </c>
      <c r="I3473">
        <v>420</v>
      </c>
      <c r="J3473">
        <v>42</v>
      </c>
      <c r="K3473">
        <v>20</v>
      </c>
      <c r="L3473" t="s">
        <v>183</v>
      </c>
      <c r="M3473" t="s">
        <v>263</v>
      </c>
      <c r="N3473">
        <v>49</v>
      </c>
      <c r="O3473" t="s">
        <v>173</v>
      </c>
      <c r="P3473" t="s">
        <v>174</v>
      </c>
      <c r="Q3473" t="s">
        <v>180</v>
      </c>
    </row>
    <row r="3474" spans="1:17" x14ac:dyDescent="0.25">
      <c r="A3474" t="s">
        <v>3705</v>
      </c>
      <c r="B3474" s="1">
        <v>46196</v>
      </c>
      <c r="C3474" s="1">
        <v>46197</v>
      </c>
      <c r="D3474" t="s">
        <v>31</v>
      </c>
      <c r="E3474" t="s">
        <v>300</v>
      </c>
      <c r="F3474" s="2">
        <v>0.64583333333333337</v>
      </c>
      <c r="G3474">
        <v>3</v>
      </c>
      <c r="H3474">
        <v>1</v>
      </c>
      <c r="I3474">
        <v>240</v>
      </c>
      <c r="J3474">
        <v>24</v>
      </c>
      <c r="K3474">
        <v>40</v>
      </c>
      <c r="L3474" t="s">
        <v>178</v>
      </c>
      <c r="M3474" t="s">
        <v>172</v>
      </c>
      <c r="N3474">
        <v>55</v>
      </c>
      <c r="O3474" t="s">
        <v>179</v>
      </c>
      <c r="P3474" t="s">
        <v>174</v>
      </c>
      <c r="Q3474" t="s">
        <v>175</v>
      </c>
    </row>
    <row r="3475" spans="1:17" x14ac:dyDescent="0.25">
      <c r="A3475" t="s">
        <v>3706</v>
      </c>
      <c r="B3475" s="1">
        <v>46126</v>
      </c>
      <c r="C3475" s="1">
        <v>46131</v>
      </c>
      <c r="D3475" t="s">
        <v>61</v>
      </c>
      <c r="E3475" t="s">
        <v>289</v>
      </c>
      <c r="F3475" s="2">
        <v>0.88541666666666663</v>
      </c>
      <c r="G3475">
        <v>1</v>
      </c>
      <c r="H3475">
        <v>3</v>
      </c>
      <c r="I3475">
        <v>280</v>
      </c>
      <c r="J3475">
        <v>36</v>
      </c>
      <c r="K3475">
        <v>20</v>
      </c>
      <c r="L3475" t="s">
        <v>188</v>
      </c>
      <c r="M3475" t="s">
        <v>172</v>
      </c>
      <c r="N3475">
        <v>27</v>
      </c>
      <c r="O3475" t="s">
        <v>173</v>
      </c>
      <c r="P3475" t="s">
        <v>185</v>
      </c>
      <c r="Q3475" t="s">
        <v>175</v>
      </c>
    </row>
    <row r="3476" spans="1:17" x14ac:dyDescent="0.25">
      <c r="A3476" t="s">
        <v>3707</v>
      </c>
      <c r="B3476" s="1">
        <v>46194</v>
      </c>
      <c r="C3476" s="1">
        <v>46194</v>
      </c>
      <c r="D3476" t="s">
        <v>117</v>
      </c>
      <c r="E3476" t="s">
        <v>187</v>
      </c>
      <c r="F3476" s="2">
        <v>0.88541666666666663</v>
      </c>
      <c r="G3476">
        <v>6</v>
      </c>
      <c r="H3476">
        <v>5</v>
      </c>
      <c r="I3476">
        <v>160</v>
      </c>
      <c r="J3476">
        <v>48</v>
      </c>
      <c r="K3476">
        <v>0</v>
      </c>
      <c r="L3476" t="s">
        <v>178</v>
      </c>
      <c r="M3476" t="s">
        <v>172</v>
      </c>
      <c r="N3476">
        <v>31</v>
      </c>
      <c r="O3476" t="s">
        <v>179</v>
      </c>
      <c r="P3476" t="s">
        <v>174</v>
      </c>
      <c r="Q3476" t="s">
        <v>175</v>
      </c>
    </row>
    <row r="3477" spans="1:17" x14ac:dyDescent="0.25">
      <c r="A3477" t="s">
        <v>3708</v>
      </c>
      <c r="B3477" s="1">
        <v>46169</v>
      </c>
      <c r="C3477" s="1">
        <v>46175</v>
      </c>
      <c r="D3477" t="s">
        <v>10</v>
      </c>
      <c r="E3477" t="s">
        <v>249</v>
      </c>
      <c r="F3477" s="2">
        <v>0.9375</v>
      </c>
      <c r="G3477">
        <v>3</v>
      </c>
      <c r="H3477">
        <v>5</v>
      </c>
      <c r="I3477">
        <v>240</v>
      </c>
      <c r="J3477">
        <v>48</v>
      </c>
      <c r="K3477">
        <v>60</v>
      </c>
      <c r="L3477" t="s">
        <v>183</v>
      </c>
      <c r="M3477" t="s">
        <v>172</v>
      </c>
      <c r="N3477">
        <v>22</v>
      </c>
      <c r="O3477" t="s">
        <v>179</v>
      </c>
      <c r="P3477" t="s">
        <v>185</v>
      </c>
      <c r="Q3477" t="s">
        <v>229</v>
      </c>
    </row>
    <row r="3478" spans="1:17" x14ac:dyDescent="0.25">
      <c r="A3478" t="s">
        <v>3709</v>
      </c>
      <c r="B3478" s="1">
        <v>46119</v>
      </c>
      <c r="C3478" s="1">
        <v>46125</v>
      </c>
      <c r="D3478" t="s">
        <v>10</v>
      </c>
      <c r="E3478" t="s">
        <v>218</v>
      </c>
      <c r="F3478" s="2">
        <v>0.9375</v>
      </c>
      <c r="G3478">
        <v>1</v>
      </c>
      <c r="H3478">
        <v>2</v>
      </c>
      <c r="I3478">
        <v>240</v>
      </c>
      <c r="J3478">
        <v>30</v>
      </c>
      <c r="K3478">
        <v>40</v>
      </c>
      <c r="L3478" t="s">
        <v>171</v>
      </c>
      <c r="M3478" t="s">
        <v>172</v>
      </c>
      <c r="N3478">
        <v>47</v>
      </c>
      <c r="O3478" t="s">
        <v>179</v>
      </c>
      <c r="P3478" t="s">
        <v>185</v>
      </c>
      <c r="Q3478" t="s">
        <v>175</v>
      </c>
    </row>
    <row r="3479" spans="1:17" x14ac:dyDescent="0.25">
      <c r="A3479" t="s">
        <v>3710</v>
      </c>
      <c r="B3479" s="1">
        <v>46077</v>
      </c>
      <c r="C3479" s="1">
        <v>46080</v>
      </c>
      <c r="D3479" t="s">
        <v>110</v>
      </c>
      <c r="E3479" t="s">
        <v>283</v>
      </c>
      <c r="F3479" s="2">
        <v>0.64583333333333337</v>
      </c>
      <c r="G3479">
        <v>4</v>
      </c>
      <c r="H3479">
        <v>6</v>
      </c>
      <c r="I3479">
        <v>380</v>
      </c>
      <c r="J3479">
        <v>54</v>
      </c>
      <c r="K3479">
        <v>0</v>
      </c>
      <c r="L3479" t="s">
        <v>188</v>
      </c>
      <c r="M3479" t="s">
        <v>172</v>
      </c>
      <c r="N3479">
        <v>41</v>
      </c>
      <c r="O3479" t="s">
        <v>184</v>
      </c>
      <c r="P3479" t="s">
        <v>174</v>
      </c>
      <c r="Q3479" t="s">
        <v>180</v>
      </c>
    </row>
    <row r="3480" spans="1:17" x14ac:dyDescent="0.25">
      <c r="A3480" t="s">
        <v>3711</v>
      </c>
      <c r="B3480" s="1">
        <v>46091</v>
      </c>
      <c r="C3480" s="1">
        <v>46093</v>
      </c>
      <c r="D3480" t="s">
        <v>53</v>
      </c>
      <c r="E3480" t="s">
        <v>289</v>
      </c>
      <c r="F3480" s="2">
        <v>0.64583333333333337</v>
      </c>
      <c r="G3480">
        <v>4</v>
      </c>
      <c r="H3480">
        <v>2</v>
      </c>
      <c r="I3480">
        <v>280</v>
      </c>
      <c r="J3480">
        <v>30</v>
      </c>
      <c r="K3480">
        <v>20</v>
      </c>
      <c r="L3480" t="s">
        <v>171</v>
      </c>
      <c r="M3480" t="s">
        <v>172</v>
      </c>
      <c r="N3480">
        <v>58</v>
      </c>
      <c r="O3480" t="s">
        <v>184</v>
      </c>
      <c r="P3480" t="s">
        <v>185</v>
      </c>
      <c r="Q3480" t="s">
        <v>175</v>
      </c>
    </row>
    <row r="3481" spans="1:17" x14ac:dyDescent="0.25">
      <c r="A3481" t="s">
        <v>3712</v>
      </c>
      <c r="B3481" s="1">
        <v>46035</v>
      </c>
      <c r="C3481" s="1">
        <v>46036</v>
      </c>
      <c r="D3481" t="s">
        <v>72</v>
      </c>
      <c r="E3481" t="s">
        <v>445</v>
      </c>
      <c r="F3481" s="2">
        <v>0.53125</v>
      </c>
      <c r="G3481">
        <v>7</v>
      </c>
      <c r="H3481">
        <v>3</v>
      </c>
      <c r="I3481">
        <v>420</v>
      </c>
      <c r="J3481">
        <v>36</v>
      </c>
      <c r="K3481">
        <v>0</v>
      </c>
      <c r="L3481" t="s">
        <v>183</v>
      </c>
      <c r="M3481" t="s">
        <v>172</v>
      </c>
      <c r="N3481">
        <v>19</v>
      </c>
      <c r="O3481" t="s">
        <v>184</v>
      </c>
      <c r="P3481" t="s">
        <v>185</v>
      </c>
      <c r="Q3481" t="s">
        <v>180</v>
      </c>
    </row>
    <row r="3482" spans="1:17" x14ac:dyDescent="0.25">
      <c r="A3482" t="s">
        <v>3713</v>
      </c>
      <c r="B3482" s="1">
        <v>46089</v>
      </c>
      <c r="C3482" s="1">
        <v>46094</v>
      </c>
      <c r="D3482" t="s">
        <v>21</v>
      </c>
      <c r="E3482" t="s">
        <v>216</v>
      </c>
      <c r="F3482" s="2">
        <v>0.88541666666666663</v>
      </c>
      <c r="G3482">
        <v>1</v>
      </c>
      <c r="H3482">
        <v>2</v>
      </c>
      <c r="I3482">
        <v>260</v>
      </c>
      <c r="J3482">
        <v>30</v>
      </c>
      <c r="K3482">
        <v>20</v>
      </c>
      <c r="L3482" t="s">
        <v>183</v>
      </c>
      <c r="M3482" t="s">
        <v>172</v>
      </c>
      <c r="N3482">
        <v>46</v>
      </c>
      <c r="O3482" t="s">
        <v>179</v>
      </c>
      <c r="P3482" t="s">
        <v>174</v>
      </c>
      <c r="Q3482" t="s">
        <v>229</v>
      </c>
    </row>
    <row r="3483" spans="1:17" x14ac:dyDescent="0.25">
      <c r="A3483" t="s">
        <v>3714</v>
      </c>
      <c r="B3483" s="1">
        <v>46028</v>
      </c>
      <c r="C3483" s="1">
        <v>46032</v>
      </c>
      <c r="D3483" t="s">
        <v>39</v>
      </c>
      <c r="E3483" t="s">
        <v>203</v>
      </c>
      <c r="F3483" s="2">
        <v>0.64583333333333337</v>
      </c>
      <c r="G3483">
        <v>4</v>
      </c>
      <c r="H3483">
        <v>1</v>
      </c>
      <c r="I3483">
        <v>200</v>
      </c>
      <c r="J3483">
        <v>24</v>
      </c>
      <c r="K3483">
        <v>0</v>
      </c>
      <c r="L3483" t="s">
        <v>171</v>
      </c>
      <c r="M3483" t="s">
        <v>263</v>
      </c>
      <c r="N3483">
        <v>38</v>
      </c>
      <c r="O3483" t="s">
        <v>173</v>
      </c>
      <c r="P3483" t="s">
        <v>174</v>
      </c>
      <c r="Q3483" t="s">
        <v>175</v>
      </c>
    </row>
    <row r="3484" spans="1:17" x14ac:dyDescent="0.25">
      <c r="A3484" t="s">
        <v>3715</v>
      </c>
      <c r="B3484" s="1">
        <v>46033</v>
      </c>
      <c r="C3484" s="1">
        <v>46040</v>
      </c>
      <c r="D3484" t="s">
        <v>29</v>
      </c>
      <c r="E3484" t="s">
        <v>187</v>
      </c>
      <c r="F3484" s="2">
        <v>0.53125</v>
      </c>
      <c r="G3484">
        <v>1</v>
      </c>
      <c r="H3484">
        <v>4</v>
      </c>
      <c r="I3484">
        <v>240</v>
      </c>
      <c r="J3484">
        <v>42</v>
      </c>
      <c r="K3484">
        <v>100</v>
      </c>
      <c r="L3484" t="s">
        <v>193</v>
      </c>
      <c r="M3484" t="s">
        <v>172</v>
      </c>
      <c r="N3484">
        <v>26</v>
      </c>
      <c r="O3484" t="s">
        <v>173</v>
      </c>
      <c r="P3484" t="s">
        <v>174</v>
      </c>
      <c r="Q3484" t="s">
        <v>229</v>
      </c>
    </row>
    <row r="3485" spans="1:17" x14ac:dyDescent="0.25">
      <c r="A3485" t="s">
        <v>3716</v>
      </c>
      <c r="B3485" s="1">
        <v>46130</v>
      </c>
      <c r="C3485" s="1">
        <v>46135</v>
      </c>
      <c r="D3485" t="s">
        <v>61</v>
      </c>
      <c r="E3485" t="s">
        <v>256</v>
      </c>
      <c r="F3485" s="2">
        <v>0.39583333333333331</v>
      </c>
      <c r="G3485">
        <v>3</v>
      </c>
      <c r="H3485">
        <v>3</v>
      </c>
      <c r="I3485">
        <v>240</v>
      </c>
      <c r="J3485">
        <v>36</v>
      </c>
      <c r="K3485">
        <v>0</v>
      </c>
      <c r="L3485" t="s">
        <v>188</v>
      </c>
      <c r="M3485" t="s">
        <v>172</v>
      </c>
      <c r="N3485">
        <v>24</v>
      </c>
      <c r="O3485" t="s">
        <v>179</v>
      </c>
      <c r="P3485" t="s">
        <v>185</v>
      </c>
      <c r="Q3485" t="s">
        <v>175</v>
      </c>
    </row>
    <row r="3486" spans="1:17" x14ac:dyDescent="0.25">
      <c r="A3486" t="s">
        <v>3717</v>
      </c>
      <c r="B3486" s="1">
        <v>46147</v>
      </c>
      <c r="C3486" s="1">
        <v>46154</v>
      </c>
      <c r="D3486" t="s">
        <v>68</v>
      </c>
      <c r="E3486" t="s">
        <v>283</v>
      </c>
      <c r="F3486" s="2">
        <v>0.53125</v>
      </c>
      <c r="G3486">
        <v>2</v>
      </c>
      <c r="H3486">
        <v>3</v>
      </c>
      <c r="I3486">
        <v>280</v>
      </c>
      <c r="J3486">
        <v>36</v>
      </c>
      <c r="K3486">
        <v>60</v>
      </c>
      <c r="L3486" t="s">
        <v>183</v>
      </c>
      <c r="M3486" t="s">
        <v>172</v>
      </c>
      <c r="N3486">
        <v>59</v>
      </c>
      <c r="O3486" t="s">
        <v>184</v>
      </c>
      <c r="P3486" t="s">
        <v>185</v>
      </c>
      <c r="Q3486" t="s">
        <v>229</v>
      </c>
    </row>
    <row r="3487" spans="1:17" x14ac:dyDescent="0.25">
      <c r="A3487" t="s">
        <v>3718</v>
      </c>
      <c r="B3487" s="1">
        <v>46145</v>
      </c>
      <c r="C3487" s="1">
        <v>46148</v>
      </c>
      <c r="D3487" t="s">
        <v>65</v>
      </c>
      <c r="E3487" t="s">
        <v>214</v>
      </c>
      <c r="F3487" s="2">
        <v>0.53125</v>
      </c>
      <c r="G3487">
        <v>1</v>
      </c>
      <c r="H3487">
        <v>3</v>
      </c>
      <c r="I3487">
        <v>260</v>
      </c>
      <c r="J3487">
        <v>36</v>
      </c>
      <c r="K3487">
        <v>0</v>
      </c>
      <c r="L3487" t="s">
        <v>171</v>
      </c>
      <c r="M3487" t="s">
        <v>172</v>
      </c>
      <c r="N3487">
        <v>25</v>
      </c>
      <c r="O3487" t="s">
        <v>184</v>
      </c>
      <c r="P3487" t="s">
        <v>185</v>
      </c>
      <c r="Q3487" t="s">
        <v>229</v>
      </c>
    </row>
    <row r="3488" spans="1:17" x14ac:dyDescent="0.25">
      <c r="A3488" t="s">
        <v>3719</v>
      </c>
      <c r="B3488" s="1">
        <v>46090</v>
      </c>
      <c r="C3488" s="1">
        <v>46090</v>
      </c>
      <c r="D3488" t="s">
        <v>140</v>
      </c>
      <c r="E3488" t="s">
        <v>177</v>
      </c>
      <c r="F3488" s="2">
        <v>0.9375</v>
      </c>
      <c r="G3488">
        <v>5</v>
      </c>
      <c r="H3488">
        <v>5</v>
      </c>
      <c r="I3488">
        <v>360</v>
      </c>
      <c r="J3488">
        <v>48</v>
      </c>
      <c r="K3488">
        <v>0</v>
      </c>
      <c r="L3488" t="s">
        <v>183</v>
      </c>
      <c r="M3488" t="s">
        <v>172</v>
      </c>
      <c r="N3488">
        <v>53</v>
      </c>
      <c r="O3488" t="s">
        <v>184</v>
      </c>
      <c r="P3488" t="s">
        <v>185</v>
      </c>
      <c r="Q3488" t="s">
        <v>180</v>
      </c>
    </row>
    <row r="3489" spans="1:17" x14ac:dyDescent="0.25">
      <c r="A3489" t="s">
        <v>3720</v>
      </c>
      <c r="B3489" s="1">
        <v>46126</v>
      </c>
      <c r="C3489" s="1">
        <v>46130</v>
      </c>
      <c r="D3489" t="s">
        <v>143</v>
      </c>
      <c r="E3489" t="s">
        <v>237</v>
      </c>
      <c r="F3489" s="2">
        <v>0.88541666666666663</v>
      </c>
      <c r="G3489">
        <v>5</v>
      </c>
      <c r="H3489">
        <v>2</v>
      </c>
      <c r="I3489">
        <v>340</v>
      </c>
      <c r="J3489">
        <v>30</v>
      </c>
      <c r="K3489">
        <v>0</v>
      </c>
      <c r="L3489" t="s">
        <v>171</v>
      </c>
      <c r="M3489" t="s">
        <v>172</v>
      </c>
      <c r="N3489">
        <v>45</v>
      </c>
      <c r="O3489" t="s">
        <v>184</v>
      </c>
      <c r="P3489" t="s">
        <v>174</v>
      </c>
      <c r="Q3489" t="s">
        <v>229</v>
      </c>
    </row>
    <row r="3490" spans="1:17" x14ac:dyDescent="0.25">
      <c r="A3490" t="s">
        <v>3721</v>
      </c>
      <c r="B3490" s="1">
        <v>46155</v>
      </c>
      <c r="C3490" s="1">
        <v>46162</v>
      </c>
      <c r="D3490" t="s">
        <v>72</v>
      </c>
      <c r="E3490" t="s">
        <v>266</v>
      </c>
      <c r="F3490" s="2">
        <v>0.9375</v>
      </c>
      <c r="G3490">
        <v>2</v>
      </c>
      <c r="H3490">
        <v>5</v>
      </c>
      <c r="I3490">
        <v>440</v>
      </c>
      <c r="J3490">
        <v>48</v>
      </c>
      <c r="K3490">
        <v>150</v>
      </c>
      <c r="L3490" t="s">
        <v>178</v>
      </c>
      <c r="M3490" t="s">
        <v>172</v>
      </c>
      <c r="N3490">
        <v>52</v>
      </c>
      <c r="O3490" t="s">
        <v>173</v>
      </c>
      <c r="P3490" t="s">
        <v>174</v>
      </c>
      <c r="Q3490" t="s">
        <v>180</v>
      </c>
    </row>
    <row r="3491" spans="1:17" x14ac:dyDescent="0.25">
      <c r="A3491" t="s">
        <v>3722</v>
      </c>
      <c r="B3491" s="1">
        <v>46182</v>
      </c>
      <c r="C3491" s="1">
        <v>46186</v>
      </c>
      <c r="D3491" t="s">
        <v>87</v>
      </c>
      <c r="E3491" t="s">
        <v>286</v>
      </c>
      <c r="F3491" s="2">
        <v>0.39583333333333331</v>
      </c>
      <c r="G3491">
        <v>4</v>
      </c>
      <c r="H3491">
        <v>4</v>
      </c>
      <c r="I3491">
        <v>260</v>
      </c>
      <c r="J3491">
        <v>42</v>
      </c>
      <c r="K3491">
        <v>0</v>
      </c>
      <c r="L3491" t="s">
        <v>183</v>
      </c>
      <c r="M3491" t="s">
        <v>172</v>
      </c>
      <c r="N3491">
        <v>47</v>
      </c>
      <c r="O3491" t="s">
        <v>184</v>
      </c>
      <c r="P3491" t="s">
        <v>185</v>
      </c>
      <c r="Q3491" t="s">
        <v>175</v>
      </c>
    </row>
    <row r="3492" spans="1:17" x14ac:dyDescent="0.25">
      <c r="A3492" t="s">
        <v>3723</v>
      </c>
      <c r="B3492" s="1">
        <v>46092</v>
      </c>
      <c r="C3492" s="1">
        <v>46097</v>
      </c>
      <c r="D3492" t="s">
        <v>107</v>
      </c>
      <c r="E3492" t="s">
        <v>199</v>
      </c>
      <c r="F3492" s="2">
        <v>0.9375</v>
      </c>
      <c r="G3492">
        <v>2</v>
      </c>
      <c r="H3492">
        <v>2</v>
      </c>
      <c r="I3492">
        <v>360</v>
      </c>
      <c r="J3492">
        <v>30</v>
      </c>
      <c r="K3492">
        <v>0</v>
      </c>
      <c r="L3492" t="s">
        <v>171</v>
      </c>
      <c r="M3492" t="s">
        <v>172</v>
      </c>
      <c r="N3492">
        <v>47</v>
      </c>
      <c r="O3492" t="s">
        <v>184</v>
      </c>
      <c r="P3492" t="s">
        <v>185</v>
      </c>
      <c r="Q3492" t="s">
        <v>180</v>
      </c>
    </row>
    <row r="3493" spans="1:17" x14ac:dyDescent="0.25">
      <c r="A3493" t="s">
        <v>3724</v>
      </c>
      <c r="B3493" s="1">
        <v>46037</v>
      </c>
      <c r="C3493" s="1">
        <v>46044</v>
      </c>
      <c r="D3493" t="s">
        <v>39</v>
      </c>
      <c r="E3493" t="s">
        <v>239</v>
      </c>
      <c r="F3493" s="2">
        <v>0.53125</v>
      </c>
      <c r="G3493">
        <v>8</v>
      </c>
      <c r="H3493">
        <v>2</v>
      </c>
      <c r="I3493">
        <v>420</v>
      </c>
      <c r="J3493">
        <v>30</v>
      </c>
      <c r="K3493">
        <v>0</v>
      </c>
      <c r="L3493" t="s">
        <v>171</v>
      </c>
      <c r="M3493" t="s">
        <v>172</v>
      </c>
      <c r="N3493">
        <v>18</v>
      </c>
      <c r="O3493" t="s">
        <v>179</v>
      </c>
      <c r="P3493" t="s">
        <v>174</v>
      </c>
      <c r="Q3493" t="s">
        <v>180</v>
      </c>
    </row>
    <row r="3494" spans="1:17" x14ac:dyDescent="0.25">
      <c r="A3494" t="s">
        <v>3725</v>
      </c>
      <c r="B3494" s="1">
        <v>46081</v>
      </c>
      <c r="C3494" s="1">
        <v>46086</v>
      </c>
      <c r="D3494" t="s">
        <v>53</v>
      </c>
      <c r="E3494" t="s">
        <v>270</v>
      </c>
      <c r="F3494" s="2">
        <v>0.9375</v>
      </c>
      <c r="G3494">
        <v>6</v>
      </c>
      <c r="H3494">
        <v>4</v>
      </c>
      <c r="I3494">
        <v>460</v>
      </c>
      <c r="J3494">
        <v>42</v>
      </c>
      <c r="K3494">
        <v>40</v>
      </c>
      <c r="L3494" t="s">
        <v>171</v>
      </c>
      <c r="M3494" t="s">
        <v>172</v>
      </c>
      <c r="N3494">
        <v>59</v>
      </c>
      <c r="O3494" t="s">
        <v>184</v>
      </c>
      <c r="P3494" t="s">
        <v>185</v>
      </c>
      <c r="Q3494" t="s">
        <v>180</v>
      </c>
    </row>
    <row r="3495" spans="1:17" x14ac:dyDescent="0.25">
      <c r="A3495" t="s">
        <v>3726</v>
      </c>
      <c r="B3495" s="1">
        <v>46140</v>
      </c>
      <c r="C3495" s="1">
        <v>46140</v>
      </c>
      <c r="D3495" t="s">
        <v>133</v>
      </c>
      <c r="E3495" t="s">
        <v>199</v>
      </c>
      <c r="F3495" s="2">
        <v>0.53125</v>
      </c>
      <c r="G3495">
        <v>5</v>
      </c>
      <c r="H3495">
        <v>1</v>
      </c>
      <c r="I3495">
        <v>180</v>
      </c>
      <c r="J3495">
        <v>24</v>
      </c>
      <c r="K3495">
        <v>0</v>
      </c>
      <c r="L3495" t="s">
        <v>183</v>
      </c>
      <c r="M3495" t="s">
        <v>172</v>
      </c>
      <c r="N3495">
        <v>57</v>
      </c>
      <c r="O3495" t="s">
        <v>184</v>
      </c>
      <c r="P3495" t="s">
        <v>185</v>
      </c>
      <c r="Q3495" t="s">
        <v>175</v>
      </c>
    </row>
    <row r="3496" spans="1:17" x14ac:dyDescent="0.25">
      <c r="A3496" t="s">
        <v>3727</v>
      </c>
      <c r="B3496" s="1">
        <v>46138</v>
      </c>
      <c r="C3496" s="1">
        <v>46145</v>
      </c>
      <c r="D3496" t="s">
        <v>99</v>
      </c>
      <c r="E3496" t="s">
        <v>228</v>
      </c>
      <c r="F3496" s="2">
        <v>0.39583333333333331</v>
      </c>
      <c r="G3496">
        <v>5</v>
      </c>
      <c r="H3496">
        <v>4</v>
      </c>
      <c r="I3496">
        <v>280</v>
      </c>
      <c r="J3496">
        <v>42</v>
      </c>
      <c r="K3496">
        <v>0</v>
      </c>
      <c r="L3496" t="s">
        <v>193</v>
      </c>
      <c r="M3496" t="s">
        <v>263</v>
      </c>
      <c r="N3496">
        <v>48</v>
      </c>
      <c r="O3496" t="s">
        <v>179</v>
      </c>
      <c r="P3496" t="s">
        <v>185</v>
      </c>
      <c r="Q3496" t="s">
        <v>229</v>
      </c>
    </row>
    <row r="3497" spans="1:17" x14ac:dyDescent="0.25">
      <c r="A3497" t="s">
        <v>3728</v>
      </c>
      <c r="B3497" s="1">
        <v>46127</v>
      </c>
      <c r="C3497" s="1">
        <v>46134</v>
      </c>
      <c r="D3497" t="s">
        <v>107</v>
      </c>
      <c r="E3497" t="s">
        <v>256</v>
      </c>
      <c r="F3497" s="2">
        <v>0.77083333333333337</v>
      </c>
      <c r="G3497">
        <v>2</v>
      </c>
      <c r="H3497">
        <v>1</v>
      </c>
      <c r="I3497">
        <v>320</v>
      </c>
      <c r="J3497">
        <v>24</v>
      </c>
      <c r="K3497">
        <v>100</v>
      </c>
      <c r="L3497" t="s">
        <v>171</v>
      </c>
      <c r="M3497" t="s">
        <v>172</v>
      </c>
      <c r="N3497">
        <v>53</v>
      </c>
      <c r="O3497" t="s">
        <v>179</v>
      </c>
      <c r="P3497" t="s">
        <v>174</v>
      </c>
      <c r="Q3497" t="s">
        <v>229</v>
      </c>
    </row>
    <row r="3498" spans="1:17" x14ac:dyDescent="0.25">
      <c r="A3498" t="s">
        <v>3729</v>
      </c>
      <c r="B3498" s="1">
        <v>46025</v>
      </c>
      <c r="C3498" s="1">
        <v>46028</v>
      </c>
      <c r="D3498" t="s">
        <v>24</v>
      </c>
      <c r="E3498" t="s">
        <v>241</v>
      </c>
      <c r="F3498" s="2">
        <v>0.39583333333333331</v>
      </c>
      <c r="G3498">
        <v>5</v>
      </c>
      <c r="H3498">
        <v>2</v>
      </c>
      <c r="I3498">
        <v>240</v>
      </c>
      <c r="J3498">
        <v>30</v>
      </c>
      <c r="K3498">
        <v>60</v>
      </c>
      <c r="L3498" t="s">
        <v>178</v>
      </c>
      <c r="M3498" t="s">
        <v>172</v>
      </c>
      <c r="N3498">
        <v>37</v>
      </c>
      <c r="O3498" t="s">
        <v>184</v>
      </c>
      <c r="P3498" t="s">
        <v>185</v>
      </c>
      <c r="Q3498" t="s">
        <v>175</v>
      </c>
    </row>
    <row r="3499" spans="1:17" x14ac:dyDescent="0.25">
      <c r="A3499" t="s">
        <v>3730</v>
      </c>
      <c r="B3499" s="1">
        <v>46116</v>
      </c>
      <c r="C3499" s="1">
        <v>46120</v>
      </c>
      <c r="D3499" t="s">
        <v>81</v>
      </c>
      <c r="E3499" t="s">
        <v>328</v>
      </c>
      <c r="F3499" s="2">
        <v>0.64583333333333337</v>
      </c>
      <c r="G3499">
        <v>6</v>
      </c>
      <c r="H3499">
        <v>4</v>
      </c>
      <c r="I3499">
        <v>220</v>
      </c>
      <c r="J3499">
        <v>42</v>
      </c>
      <c r="K3499">
        <v>0</v>
      </c>
      <c r="L3499" t="s">
        <v>178</v>
      </c>
      <c r="M3499" t="s">
        <v>172</v>
      </c>
      <c r="N3499">
        <v>33</v>
      </c>
      <c r="O3499" t="s">
        <v>179</v>
      </c>
      <c r="P3499" t="s">
        <v>174</v>
      </c>
      <c r="Q3499" t="s">
        <v>175</v>
      </c>
    </row>
    <row r="3500" spans="1:17" x14ac:dyDescent="0.25">
      <c r="A3500" t="s">
        <v>3731</v>
      </c>
      <c r="B3500" s="1">
        <v>46050</v>
      </c>
      <c r="C3500" s="1">
        <v>46057</v>
      </c>
      <c r="D3500" t="s">
        <v>49</v>
      </c>
      <c r="E3500" t="s">
        <v>195</v>
      </c>
      <c r="F3500" s="2">
        <v>0.88541666666666663</v>
      </c>
      <c r="G3500">
        <v>2</v>
      </c>
      <c r="H3500">
        <v>3</v>
      </c>
      <c r="I3500">
        <v>400</v>
      </c>
      <c r="J3500">
        <v>36</v>
      </c>
      <c r="K3500">
        <v>60</v>
      </c>
      <c r="L3500" t="s">
        <v>178</v>
      </c>
      <c r="M3500" t="s">
        <v>172</v>
      </c>
      <c r="N3500">
        <v>51</v>
      </c>
      <c r="O3500" t="s">
        <v>173</v>
      </c>
      <c r="P3500" t="s">
        <v>174</v>
      </c>
      <c r="Q3500" t="s">
        <v>180</v>
      </c>
    </row>
    <row r="3501" spans="1:17" x14ac:dyDescent="0.25">
      <c r="A3501" t="s">
        <v>3732</v>
      </c>
      <c r="B3501" s="1">
        <v>46159</v>
      </c>
      <c r="C3501" s="1">
        <v>46159</v>
      </c>
      <c r="D3501" t="s">
        <v>136</v>
      </c>
      <c r="E3501" t="s">
        <v>286</v>
      </c>
      <c r="F3501" s="2">
        <v>0.64583333333333337</v>
      </c>
      <c r="G3501">
        <v>1</v>
      </c>
      <c r="H3501">
        <v>2</v>
      </c>
      <c r="I3501">
        <v>440</v>
      </c>
      <c r="J3501">
        <v>30</v>
      </c>
      <c r="K3501">
        <v>0</v>
      </c>
      <c r="L3501" t="s">
        <v>178</v>
      </c>
      <c r="M3501" t="s">
        <v>172</v>
      </c>
      <c r="N3501">
        <v>42</v>
      </c>
      <c r="O3501" t="s">
        <v>173</v>
      </c>
      <c r="P3501" t="s">
        <v>185</v>
      </c>
      <c r="Q3501" t="s">
        <v>180</v>
      </c>
    </row>
    <row r="3502" spans="1:17" x14ac:dyDescent="0.25">
      <c r="A3502" t="s">
        <v>3733</v>
      </c>
      <c r="B3502" s="1">
        <v>46125</v>
      </c>
      <c r="C3502" s="1">
        <v>46131</v>
      </c>
      <c r="D3502" t="s">
        <v>87</v>
      </c>
      <c r="E3502" t="s">
        <v>270</v>
      </c>
      <c r="F3502" s="2">
        <v>0.53125</v>
      </c>
      <c r="G3502">
        <v>2</v>
      </c>
      <c r="H3502">
        <v>1</v>
      </c>
      <c r="I3502">
        <v>280</v>
      </c>
      <c r="J3502">
        <v>24</v>
      </c>
      <c r="K3502">
        <v>0</v>
      </c>
      <c r="L3502" t="s">
        <v>178</v>
      </c>
      <c r="M3502" t="s">
        <v>172</v>
      </c>
      <c r="N3502">
        <v>31</v>
      </c>
      <c r="O3502" t="s">
        <v>179</v>
      </c>
      <c r="P3502" t="s">
        <v>185</v>
      </c>
      <c r="Q3502" t="s">
        <v>175</v>
      </c>
    </row>
    <row r="3503" spans="1:17" x14ac:dyDescent="0.25">
      <c r="A3503" t="s">
        <v>3734</v>
      </c>
      <c r="B3503" s="1">
        <v>46026</v>
      </c>
      <c r="C3503" s="1">
        <v>46030</v>
      </c>
      <c r="D3503" t="s">
        <v>133</v>
      </c>
      <c r="E3503" t="s">
        <v>226</v>
      </c>
      <c r="F3503" s="2">
        <v>0.77083333333333337</v>
      </c>
      <c r="G3503">
        <v>4</v>
      </c>
      <c r="H3503">
        <v>3</v>
      </c>
      <c r="I3503">
        <v>160</v>
      </c>
      <c r="J3503">
        <v>36</v>
      </c>
      <c r="K3503">
        <v>0</v>
      </c>
      <c r="L3503" t="s">
        <v>171</v>
      </c>
      <c r="M3503" t="s">
        <v>172</v>
      </c>
      <c r="N3503">
        <v>27</v>
      </c>
      <c r="O3503" t="s">
        <v>184</v>
      </c>
      <c r="P3503" t="s">
        <v>174</v>
      </c>
      <c r="Q3503" t="s">
        <v>175</v>
      </c>
    </row>
    <row r="3504" spans="1:17" x14ac:dyDescent="0.25">
      <c r="A3504" t="s">
        <v>3735</v>
      </c>
      <c r="B3504" s="1">
        <v>46189</v>
      </c>
      <c r="C3504" s="1">
        <v>46191</v>
      </c>
      <c r="D3504" t="s">
        <v>68</v>
      </c>
      <c r="E3504" t="s">
        <v>170</v>
      </c>
      <c r="F3504" s="2">
        <v>0.64583333333333337</v>
      </c>
      <c r="G3504">
        <v>7</v>
      </c>
      <c r="H3504">
        <v>4</v>
      </c>
      <c r="I3504">
        <v>340</v>
      </c>
      <c r="J3504">
        <v>42</v>
      </c>
      <c r="K3504">
        <v>0</v>
      </c>
      <c r="L3504" t="s">
        <v>171</v>
      </c>
      <c r="M3504" t="s">
        <v>172</v>
      </c>
      <c r="N3504">
        <v>33</v>
      </c>
      <c r="O3504" t="s">
        <v>184</v>
      </c>
      <c r="P3504" t="s">
        <v>174</v>
      </c>
      <c r="Q3504" t="s">
        <v>180</v>
      </c>
    </row>
    <row r="3505" spans="1:17" x14ac:dyDescent="0.25">
      <c r="A3505" t="s">
        <v>3736</v>
      </c>
      <c r="B3505" s="1">
        <v>46028</v>
      </c>
      <c r="C3505" s="1">
        <v>46029</v>
      </c>
      <c r="D3505" t="s">
        <v>77</v>
      </c>
      <c r="E3505" t="s">
        <v>222</v>
      </c>
      <c r="F3505" s="2">
        <v>0.53125</v>
      </c>
      <c r="G3505">
        <v>6</v>
      </c>
      <c r="H3505">
        <v>3</v>
      </c>
      <c r="I3505">
        <v>240</v>
      </c>
      <c r="J3505">
        <v>36</v>
      </c>
      <c r="K3505">
        <v>150</v>
      </c>
      <c r="L3505" t="s">
        <v>188</v>
      </c>
      <c r="M3505" t="s">
        <v>172</v>
      </c>
      <c r="N3505">
        <v>60</v>
      </c>
      <c r="O3505" t="s">
        <v>173</v>
      </c>
      <c r="P3505" t="s">
        <v>185</v>
      </c>
      <c r="Q3505" t="s">
        <v>175</v>
      </c>
    </row>
    <row r="3506" spans="1:17" x14ac:dyDescent="0.25">
      <c r="A3506" t="s">
        <v>3737</v>
      </c>
      <c r="B3506" s="1">
        <v>46095</v>
      </c>
      <c r="C3506" s="1">
        <v>46096</v>
      </c>
      <c r="D3506" t="s">
        <v>10</v>
      </c>
      <c r="E3506" t="s">
        <v>203</v>
      </c>
      <c r="F3506" s="2">
        <v>0.53125</v>
      </c>
      <c r="G3506">
        <v>2</v>
      </c>
      <c r="H3506">
        <v>2</v>
      </c>
      <c r="I3506">
        <v>380</v>
      </c>
      <c r="J3506">
        <v>30</v>
      </c>
      <c r="K3506">
        <v>0</v>
      </c>
      <c r="L3506" t="s">
        <v>193</v>
      </c>
      <c r="M3506" t="s">
        <v>207</v>
      </c>
      <c r="N3506">
        <v>49</v>
      </c>
      <c r="O3506" t="s">
        <v>184</v>
      </c>
      <c r="P3506" t="s">
        <v>174</v>
      </c>
      <c r="Q3506" t="s">
        <v>180</v>
      </c>
    </row>
    <row r="3507" spans="1:17" x14ac:dyDescent="0.25">
      <c r="A3507" t="s">
        <v>3738</v>
      </c>
      <c r="B3507" s="1">
        <v>46077</v>
      </c>
      <c r="C3507" s="1">
        <v>46081</v>
      </c>
      <c r="D3507" t="s">
        <v>90</v>
      </c>
      <c r="E3507" t="s">
        <v>262</v>
      </c>
      <c r="F3507" s="2">
        <v>0.53125</v>
      </c>
      <c r="G3507">
        <v>1</v>
      </c>
      <c r="H3507">
        <v>4</v>
      </c>
      <c r="I3507">
        <v>180</v>
      </c>
      <c r="J3507">
        <v>42</v>
      </c>
      <c r="K3507">
        <v>100</v>
      </c>
      <c r="L3507" t="s">
        <v>183</v>
      </c>
      <c r="M3507" t="s">
        <v>172</v>
      </c>
      <c r="N3507">
        <v>22</v>
      </c>
      <c r="O3507" t="s">
        <v>173</v>
      </c>
      <c r="P3507" t="s">
        <v>185</v>
      </c>
      <c r="Q3507" t="s">
        <v>175</v>
      </c>
    </row>
    <row r="3508" spans="1:17" x14ac:dyDescent="0.25">
      <c r="A3508" t="s">
        <v>3739</v>
      </c>
      <c r="B3508" s="1">
        <v>46128</v>
      </c>
      <c r="C3508" s="1">
        <v>46135</v>
      </c>
      <c r="D3508" t="s">
        <v>96</v>
      </c>
      <c r="E3508" t="s">
        <v>262</v>
      </c>
      <c r="F3508" s="2">
        <v>0.88541666666666663</v>
      </c>
      <c r="G3508">
        <v>3</v>
      </c>
      <c r="H3508">
        <v>2</v>
      </c>
      <c r="I3508">
        <v>180</v>
      </c>
      <c r="J3508">
        <v>30</v>
      </c>
      <c r="K3508">
        <v>0</v>
      </c>
      <c r="L3508" t="s">
        <v>171</v>
      </c>
      <c r="M3508" t="s">
        <v>172</v>
      </c>
      <c r="N3508">
        <v>50</v>
      </c>
      <c r="O3508" t="s">
        <v>173</v>
      </c>
      <c r="P3508" t="s">
        <v>174</v>
      </c>
      <c r="Q3508" t="s">
        <v>175</v>
      </c>
    </row>
    <row r="3509" spans="1:17" x14ac:dyDescent="0.25">
      <c r="A3509" t="s">
        <v>3740</v>
      </c>
      <c r="B3509" s="1">
        <v>46099</v>
      </c>
      <c r="C3509" s="1">
        <v>46102</v>
      </c>
      <c r="D3509" t="s">
        <v>124</v>
      </c>
      <c r="E3509" t="s">
        <v>205</v>
      </c>
      <c r="F3509" s="2">
        <v>0.9375</v>
      </c>
      <c r="G3509">
        <v>6</v>
      </c>
      <c r="H3509">
        <v>5</v>
      </c>
      <c r="I3509">
        <v>200</v>
      </c>
      <c r="J3509">
        <v>48</v>
      </c>
      <c r="K3509">
        <v>40</v>
      </c>
      <c r="L3509" t="s">
        <v>193</v>
      </c>
      <c r="M3509" t="s">
        <v>172</v>
      </c>
      <c r="N3509">
        <v>39</v>
      </c>
      <c r="O3509" t="s">
        <v>179</v>
      </c>
      <c r="P3509" t="s">
        <v>185</v>
      </c>
      <c r="Q3509" t="s">
        <v>175</v>
      </c>
    </row>
    <row r="3510" spans="1:17" x14ac:dyDescent="0.25">
      <c r="A3510" t="s">
        <v>3741</v>
      </c>
      <c r="B3510" s="1">
        <v>46188</v>
      </c>
      <c r="C3510" s="1">
        <v>46188</v>
      </c>
      <c r="D3510" t="s">
        <v>68</v>
      </c>
      <c r="E3510" t="s">
        <v>280</v>
      </c>
      <c r="F3510" s="2">
        <v>0.64583333333333337</v>
      </c>
      <c r="G3510">
        <v>6</v>
      </c>
      <c r="H3510">
        <v>4</v>
      </c>
      <c r="I3510">
        <v>240</v>
      </c>
      <c r="J3510">
        <v>42</v>
      </c>
      <c r="K3510">
        <v>0</v>
      </c>
      <c r="L3510" t="s">
        <v>193</v>
      </c>
      <c r="M3510" t="s">
        <v>207</v>
      </c>
      <c r="N3510">
        <v>50</v>
      </c>
      <c r="O3510" t="s">
        <v>184</v>
      </c>
      <c r="P3510" t="s">
        <v>174</v>
      </c>
      <c r="Q3510" t="s">
        <v>175</v>
      </c>
    </row>
    <row r="3511" spans="1:17" x14ac:dyDescent="0.25">
      <c r="A3511" t="s">
        <v>3742</v>
      </c>
      <c r="B3511" s="1">
        <v>46085</v>
      </c>
      <c r="C3511" s="1">
        <v>46089</v>
      </c>
      <c r="D3511" t="s">
        <v>113</v>
      </c>
      <c r="E3511" t="s">
        <v>197</v>
      </c>
      <c r="F3511" s="2">
        <v>0.64583333333333337</v>
      </c>
      <c r="G3511">
        <v>9</v>
      </c>
      <c r="H3511">
        <v>3</v>
      </c>
      <c r="I3511">
        <v>180</v>
      </c>
      <c r="J3511">
        <v>36</v>
      </c>
      <c r="K3511">
        <v>20</v>
      </c>
      <c r="L3511" t="s">
        <v>183</v>
      </c>
      <c r="M3511" t="s">
        <v>172</v>
      </c>
      <c r="N3511">
        <v>19</v>
      </c>
      <c r="O3511" t="s">
        <v>173</v>
      </c>
      <c r="P3511" t="s">
        <v>185</v>
      </c>
      <c r="Q3511" t="s">
        <v>175</v>
      </c>
    </row>
    <row r="3512" spans="1:17" x14ac:dyDescent="0.25">
      <c r="A3512" t="s">
        <v>3743</v>
      </c>
      <c r="B3512" s="1">
        <v>46036</v>
      </c>
      <c r="C3512" s="1">
        <v>46041</v>
      </c>
      <c r="D3512" t="s">
        <v>96</v>
      </c>
      <c r="E3512" t="s">
        <v>445</v>
      </c>
      <c r="F3512" s="2">
        <v>0.88541666666666663</v>
      </c>
      <c r="G3512">
        <v>1</v>
      </c>
      <c r="H3512">
        <v>2</v>
      </c>
      <c r="I3512">
        <v>240</v>
      </c>
      <c r="J3512">
        <v>30</v>
      </c>
      <c r="K3512">
        <v>0</v>
      </c>
      <c r="L3512" t="s">
        <v>193</v>
      </c>
      <c r="M3512" t="s">
        <v>172</v>
      </c>
      <c r="N3512">
        <v>43</v>
      </c>
      <c r="O3512" t="s">
        <v>179</v>
      </c>
      <c r="P3512" t="s">
        <v>174</v>
      </c>
      <c r="Q3512" t="s">
        <v>175</v>
      </c>
    </row>
    <row r="3513" spans="1:17" x14ac:dyDescent="0.25">
      <c r="A3513" t="s">
        <v>3744</v>
      </c>
      <c r="B3513" s="1">
        <v>46182</v>
      </c>
      <c r="C3513" s="1">
        <v>46187</v>
      </c>
      <c r="D3513" t="s">
        <v>113</v>
      </c>
      <c r="E3513" t="s">
        <v>197</v>
      </c>
      <c r="F3513" s="2">
        <v>0.53125</v>
      </c>
      <c r="G3513">
        <v>2</v>
      </c>
      <c r="H3513">
        <v>3</v>
      </c>
      <c r="I3513">
        <v>180</v>
      </c>
      <c r="J3513">
        <v>36</v>
      </c>
      <c r="K3513">
        <v>0</v>
      </c>
      <c r="L3513" t="s">
        <v>178</v>
      </c>
      <c r="M3513" t="s">
        <v>172</v>
      </c>
      <c r="N3513">
        <v>18</v>
      </c>
      <c r="O3513" t="s">
        <v>173</v>
      </c>
      <c r="P3513" t="s">
        <v>185</v>
      </c>
      <c r="Q3513" t="s">
        <v>175</v>
      </c>
    </row>
    <row r="3514" spans="1:17" x14ac:dyDescent="0.25">
      <c r="A3514" t="s">
        <v>3745</v>
      </c>
      <c r="B3514" s="1">
        <v>46119</v>
      </c>
      <c r="C3514" s="1">
        <v>46123</v>
      </c>
      <c r="D3514" t="s">
        <v>31</v>
      </c>
      <c r="E3514" t="s">
        <v>270</v>
      </c>
      <c r="F3514" s="2">
        <v>0.9375</v>
      </c>
      <c r="G3514">
        <v>6</v>
      </c>
      <c r="H3514">
        <v>2</v>
      </c>
      <c r="I3514">
        <v>280</v>
      </c>
      <c r="J3514">
        <v>30</v>
      </c>
      <c r="K3514">
        <v>60</v>
      </c>
      <c r="L3514" t="s">
        <v>178</v>
      </c>
      <c r="M3514" t="s">
        <v>172</v>
      </c>
      <c r="N3514">
        <v>19</v>
      </c>
      <c r="O3514" t="s">
        <v>173</v>
      </c>
      <c r="P3514" t="s">
        <v>174</v>
      </c>
      <c r="Q3514" t="s">
        <v>175</v>
      </c>
    </row>
    <row r="3515" spans="1:17" x14ac:dyDescent="0.25">
      <c r="A3515" t="s">
        <v>3746</v>
      </c>
      <c r="B3515" s="1">
        <v>46038</v>
      </c>
      <c r="C3515" s="1">
        <v>46040</v>
      </c>
      <c r="D3515" t="s">
        <v>113</v>
      </c>
      <c r="E3515" t="s">
        <v>170</v>
      </c>
      <c r="F3515" s="2">
        <v>0.88541666666666663</v>
      </c>
      <c r="G3515">
        <v>8</v>
      </c>
      <c r="H3515">
        <v>1</v>
      </c>
      <c r="I3515">
        <v>160</v>
      </c>
      <c r="J3515">
        <v>24</v>
      </c>
      <c r="K3515">
        <v>0</v>
      </c>
      <c r="L3515" t="s">
        <v>183</v>
      </c>
      <c r="M3515" t="s">
        <v>207</v>
      </c>
      <c r="N3515">
        <v>48</v>
      </c>
      <c r="O3515" t="s">
        <v>179</v>
      </c>
      <c r="P3515" t="s">
        <v>185</v>
      </c>
      <c r="Q3515" t="s">
        <v>175</v>
      </c>
    </row>
    <row r="3516" spans="1:17" x14ac:dyDescent="0.25">
      <c r="A3516" t="s">
        <v>3747</v>
      </c>
      <c r="B3516" s="1">
        <v>46198</v>
      </c>
      <c r="C3516" s="1">
        <v>46201</v>
      </c>
      <c r="D3516" t="s">
        <v>84</v>
      </c>
      <c r="E3516" t="s">
        <v>232</v>
      </c>
      <c r="F3516" s="2">
        <v>0.53125</v>
      </c>
      <c r="G3516">
        <v>3</v>
      </c>
      <c r="H3516">
        <v>4</v>
      </c>
      <c r="I3516">
        <v>240</v>
      </c>
      <c r="J3516">
        <v>42</v>
      </c>
      <c r="K3516">
        <v>40</v>
      </c>
      <c r="L3516" t="s">
        <v>193</v>
      </c>
      <c r="M3516" t="s">
        <v>172</v>
      </c>
      <c r="N3516">
        <v>31</v>
      </c>
      <c r="O3516" t="s">
        <v>179</v>
      </c>
      <c r="P3516" t="s">
        <v>174</v>
      </c>
      <c r="Q3516" t="s">
        <v>175</v>
      </c>
    </row>
    <row r="3517" spans="1:17" x14ac:dyDescent="0.25">
      <c r="A3517" t="s">
        <v>3748</v>
      </c>
      <c r="B3517" s="1">
        <v>46107</v>
      </c>
      <c r="C3517" s="1">
        <v>46112</v>
      </c>
      <c r="D3517" t="s">
        <v>113</v>
      </c>
      <c r="E3517" t="s">
        <v>289</v>
      </c>
      <c r="F3517" s="2">
        <v>0.88541666666666663</v>
      </c>
      <c r="G3517">
        <v>3</v>
      </c>
      <c r="H3517">
        <v>5</v>
      </c>
      <c r="I3517">
        <v>280</v>
      </c>
      <c r="J3517">
        <v>48</v>
      </c>
      <c r="K3517">
        <v>40</v>
      </c>
      <c r="L3517" t="s">
        <v>171</v>
      </c>
      <c r="M3517" t="s">
        <v>172</v>
      </c>
      <c r="N3517">
        <v>27</v>
      </c>
      <c r="O3517" t="s">
        <v>184</v>
      </c>
      <c r="P3517" t="s">
        <v>185</v>
      </c>
      <c r="Q3517" t="s">
        <v>175</v>
      </c>
    </row>
    <row r="3518" spans="1:17" x14ac:dyDescent="0.25">
      <c r="A3518" t="s">
        <v>3749</v>
      </c>
      <c r="B3518" s="1">
        <v>46121</v>
      </c>
      <c r="C3518" s="1">
        <v>46126</v>
      </c>
      <c r="D3518" t="s">
        <v>107</v>
      </c>
      <c r="E3518" t="s">
        <v>328</v>
      </c>
      <c r="F3518" s="2">
        <v>0.53125</v>
      </c>
      <c r="G3518">
        <v>5</v>
      </c>
      <c r="H3518">
        <v>4</v>
      </c>
      <c r="I3518">
        <v>400</v>
      </c>
      <c r="J3518">
        <v>42</v>
      </c>
      <c r="K3518">
        <v>60</v>
      </c>
      <c r="L3518" t="s">
        <v>183</v>
      </c>
      <c r="M3518" t="s">
        <v>172</v>
      </c>
      <c r="N3518">
        <v>56</v>
      </c>
      <c r="O3518" t="s">
        <v>179</v>
      </c>
      <c r="P3518" t="s">
        <v>174</v>
      </c>
      <c r="Q3518" t="s">
        <v>180</v>
      </c>
    </row>
    <row r="3519" spans="1:17" x14ac:dyDescent="0.25">
      <c r="A3519" t="s">
        <v>3750</v>
      </c>
      <c r="B3519" s="1">
        <v>46171</v>
      </c>
      <c r="C3519" s="1">
        <v>46176</v>
      </c>
      <c r="D3519" t="s">
        <v>17</v>
      </c>
      <c r="E3519" t="s">
        <v>177</v>
      </c>
      <c r="F3519" s="2">
        <v>0.53125</v>
      </c>
      <c r="G3519">
        <v>7</v>
      </c>
      <c r="H3519">
        <v>3</v>
      </c>
      <c r="I3519">
        <v>360</v>
      </c>
      <c r="J3519">
        <v>36</v>
      </c>
      <c r="K3519">
        <v>60</v>
      </c>
      <c r="L3519" t="s">
        <v>171</v>
      </c>
      <c r="M3519" t="s">
        <v>172</v>
      </c>
      <c r="N3519">
        <v>51</v>
      </c>
      <c r="O3519" t="s">
        <v>179</v>
      </c>
      <c r="P3519" t="s">
        <v>185</v>
      </c>
      <c r="Q3519" t="s">
        <v>180</v>
      </c>
    </row>
    <row r="3520" spans="1:17" x14ac:dyDescent="0.25">
      <c r="A3520" t="s">
        <v>3751</v>
      </c>
      <c r="B3520" s="1">
        <v>46146</v>
      </c>
      <c r="C3520" s="1">
        <v>46148</v>
      </c>
      <c r="D3520" t="s">
        <v>107</v>
      </c>
      <c r="E3520" t="s">
        <v>280</v>
      </c>
      <c r="F3520" s="2">
        <v>0.88541666666666663</v>
      </c>
      <c r="G3520">
        <v>5</v>
      </c>
      <c r="H3520">
        <v>3</v>
      </c>
      <c r="I3520">
        <v>240</v>
      </c>
      <c r="J3520">
        <v>36</v>
      </c>
      <c r="K3520">
        <v>20</v>
      </c>
      <c r="L3520" t="s">
        <v>171</v>
      </c>
      <c r="M3520" t="s">
        <v>172</v>
      </c>
      <c r="N3520">
        <v>22</v>
      </c>
      <c r="O3520" t="s">
        <v>184</v>
      </c>
      <c r="P3520" t="s">
        <v>185</v>
      </c>
      <c r="Q3520" t="s">
        <v>175</v>
      </c>
    </row>
    <row r="3521" spans="1:17" x14ac:dyDescent="0.25">
      <c r="A3521" t="s">
        <v>3752</v>
      </c>
      <c r="B3521" s="1">
        <v>46184</v>
      </c>
      <c r="C3521" s="1">
        <v>46188</v>
      </c>
      <c r="D3521" t="s">
        <v>53</v>
      </c>
      <c r="E3521" t="s">
        <v>212</v>
      </c>
      <c r="F3521" s="2">
        <v>0.53125</v>
      </c>
      <c r="G3521">
        <v>3</v>
      </c>
      <c r="H3521">
        <v>4</v>
      </c>
      <c r="I3521">
        <v>220</v>
      </c>
      <c r="J3521">
        <v>42</v>
      </c>
      <c r="K3521">
        <v>60</v>
      </c>
      <c r="L3521" t="s">
        <v>193</v>
      </c>
      <c r="M3521" t="s">
        <v>172</v>
      </c>
      <c r="N3521">
        <v>44</v>
      </c>
      <c r="O3521" t="s">
        <v>173</v>
      </c>
      <c r="P3521" t="s">
        <v>185</v>
      </c>
      <c r="Q3521" t="s">
        <v>175</v>
      </c>
    </row>
    <row r="3522" spans="1:17" x14ac:dyDescent="0.25">
      <c r="A3522" t="s">
        <v>3753</v>
      </c>
      <c r="B3522" s="1">
        <v>46023</v>
      </c>
      <c r="C3522" s="1">
        <v>46026</v>
      </c>
      <c r="D3522" t="s">
        <v>136</v>
      </c>
      <c r="E3522" t="s">
        <v>328</v>
      </c>
      <c r="F3522" s="2">
        <v>0.88541666666666663</v>
      </c>
      <c r="G3522">
        <v>8</v>
      </c>
      <c r="H3522">
        <v>5</v>
      </c>
      <c r="I3522">
        <v>220</v>
      </c>
      <c r="J3522">
        <v>48</v>
      </c>
      <c r="K3522">
        <v>60</v>
      </c>
      <c r="L3522" t="s">
        <v>178</v>
      </c>
      <c r="M3522" t="s">
        <v>172</v>
      </c>
      <c r="N3522">
        <v>40</v>
      </c>
      <c r="O3522" t="s">
        <v>179</v>
      </c>
      <c r="P3522" t="s">
        <v>174</v>
      </c>
      <c r="Q3522" t="s">
        <v>175</v>
      </c>
    </row>
    <row r="3523" spans="1:17" x14ac:dyDescent="0.25">
      <c r="A3523" t="s">
        <v>3754</v>
      </c>
      <c r="B3523" s="1">
        <v>46193</v>
      </c>
      <c r="C3523" s="1">
        <v>46195</v>
      </c>
      <c r="D3523" t="s">
        <v>10</v>
      </c>
      <c r="E3523" t="s">
        <v>344</v>
      </c>
      <c r="F3523" s="2">
        <v>0.77083333333333337</v>
      </c>
      <c r="G3523">
        <v>3</v>
      </c>
      <c r="H3523">
        <v>1</v>
      </c>
      <c r="I3523">
        <v>200</v>
      </c>
      <c r="J3523">
        <v>24</v>
      </c>
      <c r="K3523">
        <v>0</v>
      </c>
      <c r="L3523" t="s">
        <v>183</v>
      </c>
      <c r="M3523" t="s">
        <v>207</v>
      </c>
      <c r="N3523">
        <v>21</v>
      </c>
      <c r="O3523" t="s">
        <v>173</v>
      </c>
      <c r="P3523" t="s">
        <v>174</v>
      </c>
      <c r="Q3523" t="s">
        <v>175</v>
      </c>
    </row>
    <row r="3524" spans="1:17" x14ac:dyDescent="0.25">
      <c r="A3524" t="s">
        <v>3755</v>
      </c>
      <c r="B3524" s="1">
        <v>46184</v>
      </c>
      <c r="C3524" s="1">
        <v>46190</v>
      </c>
      <c r="D3524" t="s">
        <v>124</v>
      </c>
      <c r="E3524" t="s">
        <v>177</v>
      </c>
      <c r="F3524" s="2">
        <v>0.53125</v>
      </c>
      <c r="G3524">
        <v>3</v>
      </c>
      <c r="H3524">
        <v>3</v>
      </c>
      <c r="I3524">
        <v>180</v>
      </c>
      <c r="J3524">
        <v>36</v>
      </c>
      <c r="K3524">
        <v>20</v>
      </c>
      <c r="L3524" t="s">
        <v>178</v>
      </c>
      <c r="M3524" t="s">
        <v>172</v>
      </c>
      <c r="N3524">
        <v>20</v>
      </c>
      <c r="O3524" t="s">
        <v>184</v>
      </c>
      <c r="P3524" t="s">
        <v>174</v>
      </c>
      <c r="Q3524" t="s">
        <v>175</v>
      </c>
    </row>
    <row r="3525" spans="1:17" x14ac:dyDescent="0.25">
      <c r="A3525" t="s">
        <v>3756</v>
      </c>
      <c r="B3525" s="1">
        <v>46197</v>
      </c>
      <c r="C3525" s="1">
        <v>46204</v>
      </c>
      <c r="D3525" t="s">
        <v>31</v>
      </c>
      <c r="E3525" t="s">
        <v>274</v>
      </c>
      <c r="F3525" s="2">
        <v>0.39583333333333331</v>
      </c>
      <c r="G3525">
        <v>2</v>
      </c>
      <c r="H3525">
        <v>3</v>
      </c>
      <c r="I3525">
        <v>420</v>
      </c>
      <c r="J3525">
        <v>36</v>
      </c>
      <c r="K3525">
        <v>100</v>
      </c>
      <c r="L3525" t="s">
        <v>183</v>
      </c>
      <c r="M3525" t="s">
        <v>172</v>
      </c>
      <c r="N3525">
        <v>18</v>
      </c>
      <c r="O3525" t="s">
        <v>179</v>
      </c>
      <c r="P3525" t="s">
        <v>174</v>
      </c>
      <c r="Q3525" t="s">
        <v>180</v>
      </c>
    </row>
    <row r="3526" spans="1:17" x14ac:dyDescent="0.25">
      <c r="A3526" t="s">
        <v>3757</v>
      </c>
      <c r="B3526" s="1">
        <v>46124</v>
      </c>
      <c r="C3526" s="1">
        <v>46131</v>
      </c>
      <c r="D3526" t="s">
        <v>136</v>
      </c>
      <c r="E3526" t="s">
        <v>300</v>
      </c>
      <c r="F3526" s="2">
        <v>0.77083333333333337</v>
      </c>
      <c r="G3526">
        <v>2</v>
      </c>
      <c r="H3526">
        <v>4</v>
      </c>
      <c r="I3526">
        <v>240</v>
      </c>
      <c r="J3526">
        <v>42</v>
      </c>
      <c r="K3526">
        <v>40</v>
      </c>
      <c r="L3526" t="s">
        <v>193</v>
      </c>
      <c r="M3526" t="s">
        <v>172</v>
      </c>
      <c r="N3526">
        <v>26</v>
      </c>
      <c r="O3526" t="s">
        <v>184</v>
      </c>
      <c r="P3526" t="s">
        <v>185</v>
      </c>
      <c r="Q3526" t="s">
        <v>175</v>
      </c>
    </row>
    <row r="3527" spans="1:17" x14ac:dyDescent="0.25">
      <c r="A3527" t="s">
        <v>3758</v>
      </c>
      <c r="B3527" s="1">
        <v>46093</v>
      </c>
      <c r="C3527" s="1">
        <v>46100</v>
      </c>
      <c r="D3527" t="s">
        <v>17</v>
      </c>
      <c r="E3527" t="s">
        <v>249</v>
      </c>
      <c r="F3527" s="2">
        <v>0.77083333333333337</v>
      </c>
      <c r="G3527">
        <v>3</v>
      </c>
      <c r="H3527">
        <v>4</v>
      </c>
      <c r="I3527">
        <v>240</v>
      </c>
      <c r="J3527">
        <v>42</v>
      </c>
      <c r="K3527">
        <v>0</v>
      </c>
      <c r="L3527" t="s">
        <v>183</v>
      </c>
      <c r="M3527" t="s">
        <v>172</v>
      </c>
      <c r="N3527">
        <v>39</v>
      </c>
      <c r="O3527" t="s">
        <v>173</v>
      </c>
      <c r="P3527" t="s">
        <v>174</v>
      </c>
      <c r="Q3527" t="s">
        <v>229</v>
      </c>
    </row>
    <row r="3528" spans="1:17" x14ac:dyDescent="0.25">
      <c r="A3528" t="s">
        <v>3759</v>
      </c>
      <c r="B3528" s="1">
        <v>46162</v>
      </c>
      <c r="C3528" s="1">
        <v>46165</v>
      </c>
      <c r="D3528" t="s">
        <v>21</v>
      </c>
      <c r="E3528" t="s">
        <v>286</v>
      </c>
      <c r="F3528" s="2">
        <v>0.9375</v>
      </c>
      <c r="G3528">
        <v>2</v>
      </c>
      <c r="H3528">
        <v>1</v>
      </c>
      <c r="I3528">
        <v>260</v>
      </c>
      <c r="J3528">
        <v>24</v>
      </c>
      <c r="K3528">
        <v>0</v>
      </c>
      <c r="L3528" t="s">
        <v>183</v>
      </c>
      <c r="M3528" t="s">
        <v>172</v>
      </c>
      <c r="N3528">
        <v>23</v>
      </c>
      <c r="O3528" t="s">
        <v>179</v>
      </c>
      <c r="P3528" t="s">
        <v>185</v>
      </c>
      <c r="Q3528" t="s">
        <v>175</v>
      </c>
    </row>
    <row r="3529" spans="1:17" x14ac:dyDescent="0.25">
      <c r="A3529" t="s">
        <v>3760</v>
      </c>
      <c r="B3529" s="1">
        <v>46063</v>
      </c>
      <c r="C3529" s="1">
        <v>46063</v>
      </c>
      <c r="D3529" t="s">
        <v>17</v>
      </c>
      <c r="E3529" t="s">
        <v>182</v>
      </c>
      <c r="F3529" s="2">
        <v>0.53125</v>
      </c>
      <c r="G3529">
        <v>1</v>
      </c>
      <c r="H3529">
        <v>1</v>
      </c>
      <c r="I3529">
        <v>240</v>
      </c>
      <c r="J3529">
        <v>24</v>
      </c>
      <c r="K3529">
        <v>40</v>
      </c>
      <c r="L3529" t="s">
        <v>171</v>
      </c>
      <c r="M3529" t="s">
        <v>172</v>
      </c>
      <c r="N3529">
        <v>35</v>
      </c>
      <c r="O3529" t="s">
        <v>184</v>
      </c>
      <c r="P3529" t="s">
        <v>174</v>
      </c>
      <c r="Q3529" t="s">
        <v>175</v>
      </c>
    </row>
    <row r="3530" spans="1:17" x14ac:dyDescent="0.25">
      <c r="A3530" t="s">
        <v>3761</v>
      </c>
      <c r="B3530" s="1">
        <v>46098</v>
      </c>
      <c r="C3530" s="1">
        <v>46100</v>
      </c>
      <c r="D3530" t="s">
        <v>77</v>
      </c>
      <c r="E3530" t="s">
        <v>235</v>
      </c>
      <c r="F3530" s="2">
        <v>0.77083333333333337</v>
      </c>
      <c r="G3530">
        <v>6</v>
      </c>
      <c r="H3530">
        <v>1</v>
      </c>
      <c r="I3530">
        <v>280</v>
      </c>
      <c r="J3530">
        <v>24</v>
      </c>
      <c r="K3530">
        <v>20</v>
      </c>
      <c r="L3530" t="s">
        <v>178</v>
      </c>
      <c r="M3530" t="s">
        <v>172</v>
      </c>
      <c r="N3530">
        <v>37</v>
      </c>
      <c r="O3530" t="s">
        <v>184</v>
      </c>
      <c r="P3530" t="s">
        <v>185</v>
      </c>
      <c r="Q3530" t="s">
        <v>175</v>
      </c>
    </row>
    <row r="3531" spans="1:17" x14ac:dyDescent="0.25">
      <c r="A3531" t="s">
        <v>3762</v>
      </c>
      <c r="B3531" s="1">
        <v>46052</v>
      </c>
      <c r="C3531" s="1">
        <v>46052</v>
      </c>
      <c r="D3531" t="s">
        <v>49</v>
      </c>
      <c r="E3531" t="s">
        <v>187</v>
      </c>
      <c r="F3531" s="2">
        <v>0.88541666666666663</v>
      </c>
      <c r="G3531">
        <v>5</v>
      </c>
      <c r="H3531">
        <v>3</v>
      </c>
      <c r="I3531">
        <v>160</v>
      </c>
      <c r="J3531">
        <v>36</v>
      </c>
      <c r="K3531">
        <v>150</v>
      </c>
      <c r="L3531" t="s">
        <v>171</v>
      </c>
      <c r="M3531" t="s">
        <v>172</v>
      </c>
      <c r="N3531">
        <v>47</v>
      </c>
      <c r="O3531" t="s">
        <v>179</v>
      </c>
      <c r="P3531" t="s">
        <v>174</v>
      </c>
      <c r="Q3531" t="s">
        <v>175</v>
      </c>
    </row>
    <row r="3532" spans="1:17" x14ac:dyDescent="0.25">
      <c r="A3532" t="s">
        <v>3763</v>
      </c>
      <c r="B3532" s="1">
        <v>46088</v>
      </c>
      <c r="C3532" s="1">
        <v>46089</v>
      </c>
      <c r="D3532" t="s">
        <v>77</v>
      </c>
      <c r="E3532" t="s">
        <v>232</v>
      </c>
      <c r="F3532" s="2">
        <v>0.64583333333333337</v>
      </c>
      <c r="G3532">
        <v>8</v>
      </c>
      <c r="H3532">
        <v>3</v>
      </c>
      <c r="I3532">
        <v>240</v>
      </c>
      <c r="J3532">
        <v>36</v>
      </c>
      <c r="K3532">
        <v>60</v>
      </c>
      <c r="L3532" t="s">
        <v>171</v>
      </c>
      <c r="M3532" t="s">
        <v>172</v>
      </c>
      <c r="N3532">
        <v>60</v>
      </c>
      <c r="O3532" t="s">
        <v>173</v>
      </c>
      <c r="P3532" t="s">
        <v>174</v>
      </c>
      <c r="Q3532" t="s">
        <v>175</v>
      </c>
    </row>
    <row r="3533" spans="1:17" x14ac:dyDescent="0.25">
      <c r="A3533" t="s">
        <v>3764</v>
      </c>
      <c r="B3533" s="1">
        <v>46049</v>
      </c>
      <c r="C3533" s="1">
        <v>46050</v>
      </c>
      <c r="D3533" t="s">
        <v>61</v>
      </c>
      <c r="E3533" t="s">
        <v>216</v>
      </c>
      <c r="F3533" s="2">
        <v>0.9375</v>
      </c>
      <c r="G3533">
        <v>3</v>
      </c>
      <c r="H3533">
        <v>4</v>
      </c>
      <c r="I3533">
        <v>180</v>
      </c>
      <c r="J3533">
        <v>42</v>
      </c>
      <c r="K3533">
        <v>0</v>
      </c>
      <c r="L3533" t="s">
        <v>171</v>
      </c>
      <c r="M3533" t="s">
        <v>172</v>
      </c>
      <c r="N3533">
        <v>45</v>
      </c>
      <c r="O3533" t="s">
        <v>173</v>
      </c>
      <c r="P3533" t="s">
        <v>185</v>
      </c>
      <c r="Q3533" t="s">
        <v>175</v>
      </c>
    </row>
    <row r="3534" spans="1:17" x14ac:dyDescent="0.25">
      <c r="A3534" t="s">
        <v>3765</v>
      </c>
      <c r="B3534" s="1">
        <v>46139</v>
      </c>
      <c r="C3534" s="1">
        <v>46144</v>
      </c>
      <c r="D3534" t="s">
        <v>61</v>
      </c>
      <c r="E3534" t="s">
        <v>249</v>
      </c>
      <c r="F3534" s="2">
        <v>0.9375</v>
      </c>
      <c r="G3534">
        <v>5</v>
      </c>
      <c r="H3534">
        <v>4</v>
      </c>
      <c r="I3534">
        <v>160</v>
      </c>
      <c r="J3534">
        <v>42</v>
      </c>
      <c r="K3534">
        <v>0</v>
      </c>
      <c r="L3534" t="s">
        <v>178</v>
      </c>
      <c r="M3534" t="s">
        <v>172</v>
      </c>
      <c r="N3534">
        <v>38</v>
      </c>
      <c r="O3534" t="s">
        <v>184</v>
      </c>
      <c r="P3534" t="s">
        <v>174</v>
      </c>
      <c r="Q3534" t="s">
        <v>175</v>
      </c>
    </row>
    <row r="3535" spans="1:17" x14ac:dyDescent="0.25">
      <c r="A3535" t="s">
        <v>3766</v>
      </c>
      <c r="B3535" s="1">
        <v>46028</v>
      </c>
      <c r="C3535" s="1">
        <v>46031</v>
      </c>
      <c r="D3535" t="s">
        <v>110</v>
      </c>
      <c r="E3535" t="s">
        <v>199</v>
      </c>
      <c r="F3535" s="2">
        <v>0.53125</v>
      </c>
      <c r="G3535">
        <v>1</v>
      </c>
      <c r="H3535">
        <v>2</v>
      </c>
      <c r="I3535">
        <v>360</v>
      </c>
      <c r="J3535">
        <v>30</v>
      </c>
      <c r="K3535">
        <v>40</v>
      </c>
      <c r="L3535" t="s">
        <v>171</v>
      </c>
      <c r="M3535" t="s">
        <v>172</v>
      </c>
      <c r="N3535">
        <v>28</v>
      </c>
      <c r="O3535" t="s">
        <v>179</v>
      </c>
      <c r="P3535" t="s">
        <v>185</v>
      </c>
      <c r="Q3535" t="s">
        <v>180</v>
      </c>
    </row>
    <row r="3536" spans="1:17" x14ac:dyDescent="0.25">
      <c r="A3536" t="s">
        <v>3767</v>
      </c>
      <c r="B3536" s="1">
        <v>46103</v>
      </c>
      <c r="C3536" s="1">
        <v>46106</v>
      </c>
      <c r="D3536" t="s">
        <v>29</v>
      </c>
      <c r="E3536" t="s">
        <v>205</v>
      </c>
      <c r="F3536" s="2">
        <v>0.39583333333333331</v>
      </c>
      <c r="G3536">
        <v>1</v>
      </c>
      <c r="H3536">
        <v>2</v>
      </c>
      <c r="I3536">
        <v>200</v>
      </c>
      <c r="J3536">
        <v>30</v>
      </c>
      <c r="K3536">
        <v>60</v>
      </c>
      <c r="L3536" t="s">
        <v>188</v>
      </c>
      <c r="M3536" t="s">
        <v>172</v>
      </c>
      <c r="N3536">
        <v>47</v>
      </c>
      <c r="O3536" t="s">
        <v>179</v>
      </c>
      <c r="P3536" t="s">
        <v>185</v>
      </c>
      <c r="Q3536" t="s">
        <v>175</v>
      </c>
    </row>
    <row r="3537" spans="1:17" x14ac:dyDescent="0.25">
      <c r="A3537" t="s">
        <v>3768</v>
      </c>
      <c r="B3537" s="1">
        <v>46142</v>
      </c>
      <c r="C3537" s="1">
        <v>46147</v>
      </c>
      <c r="D3537" t="s">
        <v>45</v>
      </c>
      <c r="E3537" t="s">
        <v>328</v>
      </c>
      <c r="F3537" s="2">
        <v>0.9375</v>
      </c>
      <c r="G3537">
        <v>2</v>
      </c>
      <c r="H3537">
        <v>2</v>
      </c>
      <c r="I3537">
        <v>220</v>
      </c>
      <c r="J3537">
        <v>30</v>
      </c>
      <c r="K3537">
        <v>40</v>
      </c>
      <c r="L3537" t="s">
        <v>193</v>
      </c>
      <c r="M3537" t="s">
        <v>172</v>
      </c>
      <c r="N3537">
        <v>36</v>
      </c>
      <c r="O3537" t="s">
        <v>179</v>
      </c>
      <c r="P3537" t="s">
        <v>174</v>
      </c>
      <c r="Q3537" t="s">
        <v>175</v>
      </c>
    </row>
    <row r="3538" spans="1:17" x14ac:dyDescent="0.25">
      <c r="A3538" t="s">
        <v>3769</v>
      </c>
      <c r="B3538" s="1">
        <v>46110</v>
      </c>
      <c r="C3538" s="1">
        <v>46111</v>
      </c>
      <c r="D3538" t="s">
        <v>21</v>
      </c>
      <c r="E3538" t="s">
        <v>309</v>
      </c>
      <c r="F3538" s="2">
        <v>0.39583333333333331</v>
      </c>
      <c r="G3538">
        <v>8</v>
      </c>
      <c r="H3538">
        <v>1</v>
      </c>
      <c r="I3538">
        <v>160</v>
      </c>
      <c r="J3538">
        <v>24</v>
      </c>
      <c r="K3538">
        <v>60</v>
      </c>
      <c r="L3538" t="s">
        <v>183</v>
      </c>
      <c r="M3538" t="s">
        <v>172</v>
      </c>
      <c r="N3538">
        <v>28</v>
      </c>
      <c r="O3538" t="s">
        <v>184</v>
      </c>
      <c r="P3538" t="s">
        <v>174</v>
      </c>
      <c r="Q3538" t="s">
        <v>175</v>
      </c>
    </row>
    <row r="3539" spans="1:17" x14ac:dyDescent="0.25">
      <c r="A3539" t="s">
        <v>3770</v>
      </c>
      <c r="B3539" s="1">
        <v>46198</v>
      </c>
      <c r="C3539" s="1">
        <v>46201</v>
      </c>
      <c r="D3539" t="s">
        <v>130</v>
      </c>
      <c r="E3539" t="s">
        <v>177</v>
      </c>
      <c r="F3539" s="2">
        <v>0.9375</v>
      </c>
      <c r="G3539">
        <v>1</v>
      </c>
      <c r="H3539">
        <v>4</v>
      </c>
      <c r="I3539">
        <v>180</v>
      </c>
      <c r="J3539">
        <v>42</v>
      </c>
      <c r="K3539">
        <v>40</v>
      </c>
      <c r="L3539" t="s">
        <v>171</v>
      </c>
      <c r="M3539" t="s">
        <v>172</v>
      </c>
      <c r="N3539">
        <v>58</v>
      </c>
      <c r="O3539" t="s">
        <v>173</v>
      </c>
      <c r="P3539" t="s">
        <v>185</v>
      </c>
      <c r="Q3539" t="s">
        <v>175</v>
      </c>
    </row>
    <row r="3540" spans="1:17" x14ac:dyDescent="0.25">
      <c r="A3540" t="s">
        <v>3771</v>
      </c>
      <c r="B3540" s="1">
        <v>46200</v>
      </c>
      <c r="C3540" s="1">
        <v>46201</v>
      </c>
      <c r="D3540" t="s">
        <v>21</v>
      </c>
      <c r="E3540" t="s">
        <v>289</v>
      </c>
      <c r="F3540" s="2">
        <v>0.77083333333333337</v>
      </c>
      <c r="G3540">
        <v>3</v>
      </c>
      <c r="H3540">
        <v>1</v>
      </c>
      <c r="I3540">
        <v>460</v>
      </c>
      <c r="J3540">
        <v>24</v>
      </c>
      <c r="K3540">
        <v>0</v>
      </c>
      <c r="L3540" t="s">
        <v>193</v>
      </c>
      <c r="M3540" t="s">
        <v>172</v>
      </c>
      <c r="N3540">
        <v>21</v>
      </c>
      <c r="O3540" t="s">
        <v>184</v>
      </c>
      <c r="P3540" t="s">
        <v>174</v>
      </c>
      <c r="Q3540" t="s">
        <v>180</v>
      </c>
    </row>
    <row r="3541" spans="1:17" x14ac:dyDescent="0.25">
      <c r="A3541" t="s">
        <v>3772</v>
      </c>
      <c r="B3541" s="1">
        <v>46046</v>
      </c>
      <c r="C3541" s="1">
        <v>46047</v>
      </c>
      <c r="D3541" t="s">
        <v>24</v>
      </c>
      <c r="E3541" t="s">
        <v>274</v>
      </c>
      <c r="F3541" s="2">
        <v>0.9375</v>
      </c>
      <c r="G3541">
        <v>8</v>
      </c>
      <c r="H3541">
        <v>3</v>
      </c>
      <c r="I3541">
        <v>320</v>
      </c>
      <c r="J3541">
        <v>36</v>
      </c>
      <c r="K3541">
        <v>0</v>
      </c>
      <c r="L3541" t="s">
        <v>193</v>
      </c>
      <c r="M3541" t="s">
        <v>172</v>
      </c>
      <c r="N3541">
        <v>24</v>
      </c>
      <c r="O3541" t="s">
        <v>184</v>
      </c>
      <c r="P3541" t="s">
        <v>174</v>
      </c>
      <c r="Q3541" t="s">
        <v>229</v>
      </c>
    </row>
    <row r="3542" spans="1:17" x14ac:dyDescent="0.25">
      <c r="A3542" t="s">
        <v>3773</v>
      </c>
      <c r="B3542" s="1">
        <v>46117</v>
      </c>
      <c r="C3542" s="1">
        <v>46119</v>
      </c>
      <c r="D3542" t="s">
        <v>21</v>
      </c>
      <c r="E3542" t="s">
        <v>309</v>
      </c>
      <c r="F3542" s="2">
        <v>0.39583333333333331</v>
      </c>
      <c r="G3542">
        <v>8</v>
      </c>
      <c r="H3542">
        <v>3</v>
      </c>
      <c r="I3542">
        <v>240</v>
      </c>
      <c r="J3542">
        <v>36</v>
      </c>
      <c r="K3542">
        <v>60</v>
      </c>
      <c r="L3542" t="s">
        <v>188</v>
      </c>
      <c r="M3542" t="s">
        <v>172</v>
      </c>
      <c r="N3542">
        <v>22</v>
      </c>
      <c r="O3542" t="s">
        <v>184</v>
      </c>
      <c r="P3542" t="s">
        <v>185</v>
      </c>
      <c r="Q3542" t="s">
        <v>229</v>
      </c>
    </row>
    <row r="3543" spans="1:17" x14ac:dyDescent="0.25">
      <c r="A3543" t="s">
        <v>3774</v>
      </c>
      <c r="B3543" s="1">
        <v>46157</v>
      </c>
      <c r="C3543" s="1">
        <v>46163</v>
      </c>
      <c r="D3543" t="s">
        <v>35</v>
      </c>
      <c r="E3543" t="s">
        <v>216</v>
      </c>
      <c r="F3543" s="2">
        <v>0.64583333333333337</v>
      </c>
      <c r="G3543">
        <v>4</v>
      </c>
      <c r="H3543">
        <v>1</v>
      </c>
      <c r="I3543">
        <v>180</v>
      </c>
      <c r="J3543">
        <v>24</v>
      </c>
      <c r="K3543">
        <v>20</v>
      </c>
      <c r="L3543" t="s">
        <v>171</v>
      </c>
      <c r="M3543" t="s">
        <v>172</v>
      </c>
      <c r="N3543">
        <v>56</v>
      </c>
      <c r="O3543" t="s">
        <v>173</v>
      </c>
      <c r="P3543" t="s">
        <v>185</v>
      </c>
      <c r="Q3543" t="s">
        <v>175</v>
      </c>
    </row>
    <row r="3544" spans="1:17" x14ac:dyDescent="0.25">
      <c r="A3544" t="s">
        <v>3775</v>
      </c>
      <c r="B3544" s="1">
        <v>46072</v>
      </c>
      <c r="C3544" s="1">
        <v>46079</v>
      </c>
      <c r="D3544" t="s">
        <v>39</v>
      </c>
      <c r="E3544" t="s">
        <v>272</v>
      </c>
      <c r="F3544" s="2">
        <v>0.88541666666666663</v>
      </c>
      <c r="G3544">
        <v>4</v>
      </c>
      <c r="H3544">
        <v>2</v>
      </c>
      <c r="I3544">
        <v>200</v>
      </c>
      <c r="J3544">
        <v>30</v>
      </c>
      <c r="K3544">
        <v>0</v>
      </c>
      <c r="L3544" t="s">
        <v>193</v>
      </c>
      <c r="M3544" t="s">
        <v>207</v>
      </c>
      <c r="N3544">
        <v>52</v>
      </c>
      <c r="O3544" t="s">
        <v>179</v>
      </c>
      <c r="P3544" t="s">
        <v>185</v>
      </c>
      <c r="Q3544" t="s">
        <v>175</v>
      </c>
    </row>
    <row r="3545" spans="1:17" x14ac:dyDescent="0.25">
      <c r="A3545" t="s">
        <v>3776</v>
      </c>
      <c r="B3545" s="1">
        <v>46045</v>
      </c>
      <c r="C3545" s="1">
        <v>46051</v>
      </c>
      <c r="D3545" t="s">
        <v>90</v>
      </c>
      <c r="E3545" t="s">
        <v>283</v>
      </c>
      <c r="F3545" s="2">
        <v>0.9375</v>
      </c>
      <c r="G3545">
        <v>4</v>
      </c>
      <c r="H3545">
        <v>2</v>
      </c>
      <c r="I3545">
        <v>200</v>
      </c>
      <c r="J3545">
        <v>30</v>
      </c>
      <c r="K3545">
        <v>0</v>
      </c>
      <c r="L3545" t="s">
        <v>188</v>
      </c>
      <c r="M3545" t="s">
        <v>172</v>
      </c>
      <c r="N3545">
        <v>33</v>
      </c>
      <c r="O3545" t="s">
        <v>179</v>
      </c>
      <c r="P3545" t="s">
        <v>185</v>
      </c>
      <c r="Q3545" t="s">
        <v>175</v>
      </c>
    </row>
    <row r="3546" spans="1:17" x14ac:dyDescent="0.25">
      <c r="A3546" t="s">
        <v>3777</v>
      </c>
      <c r="B3546" s="1">
        <v>46196</v>
      </c>
      <c r="C3546" s="1">
        <v>46196</v>
      </c>
      <c r="D3546" t="s">
        <v>133</v>
      </c>
      <c r="E3546" t="s">
        <v>246</v>
      </c>
      <c r="F3546" s="2">
        <v>0.9375</v>
      </c>
      <c r="G3546">
        <v>2</v>
      </c>
      <c r="H3546">
        <v>4</v>
      </c>
      <c r="I3546">
        <v>280</v>
      </c>
      <c r="J3546">
        <v>42</v>
      </c>
      <c r="K3546">
        <v>60</v>
      </c>
      <c r="L3546" t="s">
        <v>171</v>
      </c>
      <c r="M3546" t="s">
        <v>172</v>
      </c>
      <c r="N3546">
        <v>40</v>
      </c>
      <c r="O3546" t="s">
        <v>173</v>
      </c>
      <c r="P3546" t="s">
        <v>185</v>
      </c>
      <c r="Q3546" t="s">
        <v>175</v>
      </c>
    </row>
    <row r="3547" spans="1:17" x14ac:dyDescent="0.25">
      <c r="A3547" t="s">
        <v>3778</v>
      </c>
      <c r="B3547" s="1">
        <v>46193</v>
      </c>
      <c r="C3547" s="1">
        <v>46196</v>
      </c>
      <c r="D3547" t="s">
        <v>24</v>
      </c>
      <c r="E3547" t="s">
        <v>195</v>
      </c>
      <c r="F3547" s="2">
        <v>0.77083333333333337</v>
      </c>
      <c r="G3547">
        <v>1</v>
      </c>
      <c r="H3547">
        <v>3</v>
      </c>
      <c r="I3547">
        <v>220</v>
      </c>
      <c r="J3547">
        <v>36</v>
      </c>
      <c r="K3547">
        <v>20</v>
      </c>
      <c r="L3547" t="s">
        <v>188</v>
      </c>
      <c r="M3547" t="s">
        <v>172</v>
      </c>
      <c r="N3547">
        <v>55</v>
      </c>
      <c r="O3547" t="s">
        <v>184</v>
      </c>
      <c r="P3547" t="s">
        <v>185</v>
      </c>
      <c r="Q3547" t="s">
        <v>175</v>
      </c>
    </row>
    <row r="3548" spans="1:17" x14ac:dyDescent="0.25">
      <c r="A3548" t="s">
        <v>3779</v>
      </c>
      <c r="B3548" s="1">
        <v>46198</v>
      </c>
      <c r="C3548" s="1">
        <v>46201</v>
      </c>
      <c r="D3548" t="s">
        <v>31</v>
      </c>
      <c r="E3548" t="s">
        <v>280</v>
      </c>
      <c r="F3548" s="2">
        <v>0.9375</v>
      </c>
      <c r="G3548">
        <v>1</v>
      </c>
      <c r="H3548">
        <v>1</v>
      </c>
      <c r="I3548">
        <v>240</v>
      </c>
      <c r="J3548">
        <v>24</v>
      </c>
      <c r="K3548">
        <v>0</v>
      </c>
      <c r="L3548" t="s">
        <v>193</v>
      </c>
      <c r="M3548" t="s">
        <v>172</v>
      </c>
      <c r="N3548">
        <v>55</v>
      </c>
      <c r="O3548" t="s">
        <v>179</v>
      </c>
      <c r="P3548" t="s">
        <v>174</v>
      </c>
      <c r="Q3548" t="s">
        <v>175</v>
      </c>
    </row>
    <row r="3549" spans="1:17" x14ac:dyDescent="0.25">
      <c r="A3549" t="s">
        <v>3780</v>
      </c>
      <c r="B3549" s="1">
        <v>46105</v>
      </c>
      <c r="C3549" s="1">
        <v>46111</v>
      </c>
      <c r="D3549" t="s">
        <v>49</v>
      </c>
      <c r="E3549" t="s">
        <v>235</v>
      </c>
      <c r="F3549" s="2">
        <v>0.39583333333333331</v>
      </c>
      <c r="G3549">
        <v>6</v>
      </c>
      <c r="H3549">
        <v>1</v>
      </c>
      <c r="I3549">
        <v>280</v>
      </c>
      <c r="J3549">
        <v>24</v>
      </c>
      <c r="K3549">
        <v>150</v>
      </c>
      <c r="L3549" t="s">
        <v>171</v>
      </c>
      <c r="M3549" t="s">
        <v>172</v>
      </c>
      <c r="N3549">
        <v>40</v>
      </c>
      <c r="O3549" t="s">
        <v>179</v>
      </c>
      <c r="P3549" t="s">
        <v>185</v>
      </c>
      <c r="Q3549" t="s">
        <v>175</v>
      </c>
    </row>
    <row r="3550" spans="1:17" x14ac:dyDescent="0.25">
      <c r="A3550" t="s">
        <v>3781</v>
      </c>
      <c r="B3550" s="1">
        <v>46074</v>
      </c>
      <c r="C3550" s="1">
        <v>46078</v>
      </c>
      <c r="D3550" t="s">
        <v>119</v>
      </c>
      <c r="E3550" t="s">
        <v>205</v>
      </c>
      <c r="F3550" s="2">
        <v>0.77083333333333337</v>
      </c>
      <c r="G3550">
        <v>4</v>
      </c>
      <c r="H3550">
        <v>2</v>
      </c>
      <c r="I3550">
        <v>280</v>
      </c>
      <c r="J3550">
        <v>30</v>
      </c>
      <c r="K3550">
        <v>0</v>
      </c>
      <c r="L3550" t="s">
        <v>171</v>
      </c>
      <c r="M3550" t="s">
        <v>172</v>
      </c>
      <c r="N3550">
        <v>51</v>
      </c>
      <c r="O3550" t="s">
        <v>173</v>
      </c>
      <c r="P3550" t="s">
        <v>174</v>
      </c>
      <c r="Q3550" t="s">
        <v>229</v>
      </c>
    </row>
    <row r="3551" spans="1:17" x14ac:dyDescent="0.25">
      <c r="A3551" t="s">
        <v>3782</v>
      </c>
      <c r="B3551" s="1">
        <v>46095</v>
      </c>
      <c r="C3551" s="1">
        <v>46102</v>
      </c>
      <c r="D3551" t="s">
        <v>24</v>
      </c>
      <c r="E3551" t="s">
        <v>218</v>
      </c>
      <c r="F3551" s="2">
        <v>0.88541666666666663</v>
      </c>
      <c r="G3551">
        <v>4</v>
      </c>
      <c r="H3551">
        <v>1</v>
      </c>
      <c r="I3551">
        <v>240</v>
      </c>
      <c r="J3551">
        <v>24</v>
      </c>
      <c r="K3551">
        <v>0</v>
      </c>
      <c r="L3551" t="s">
        <v>178</v>
      </c>
      <c r="M3551" t="s">
        <v>172</v>
      </c>
      <c r="N3551">
        <v>24</v>
      </c>
      <c r="O3551" t="s">
        <v>179</v>
      </c>
      <c r="P3551" t="s">
        <v>174</v>
      </c>
      <c r="Q3551" t="s">
        <v>175</v>
      </c>
    </row>
    <row r="3552" spans="1:17" x14ac:dyDescent="0.25">
      <c r="A3552" t="s">
        <v>3783</v>
      </c>
      <c r="B3552" s="1">
        <v>46181</v>
      </c>
      <c r="C3552" s="1">
        <v>46187</v>
      </c>
      <c r="D3552" t="s">
        <v>39</v>
      </c>
      <c r="E3552" t="s">
        <v>228</v>
      </c>
      <c r="F3552" s="2">
        <v>0.9375</v>
      </c>
      <c r="G3552">
        <v>3</v>
      </c>
      <c r="H3552">
        <v>3</v>
      </c>
      <c r="I3552">
        <v>200</v>
      </c>
      <c r="J3552">
        <v>36</v>
      </c>
      <c r="K3552">
        <v>0</v>
      </c>
      <c r="L3552" t="s">
        <v>171</v>
      </c>
      <c r="M3552" t="s">
        <v>172</v>
      </c>
      <c r="N3552">
        <v>33</v>
      </c>
      <c r="O3552" t="s">
        <v>184</v>
      </c>
      <c r="P3552" t="s">
        <v>174</v>
      </c>
      <c r="Q3552" t="s">
        <v>175</v>
      </c>
    </row>
    <row r="3553" spans="1:17" x14ac:dyDescent="0.25">
      <c r="A3553" t="s">
        <v>3784</v>
      </c>
      <c r="B3553" s="1">
        <v>46177</v>
      </c>
      <c r="C3553" s="1">
        <v>46179</v>
      </c>
      <c r="D3553" t="s">
        <v>84</v>
      </c>
      <c r="E3553" t="s">
        <v>344</v>
      </c>
      <c r="F3553" s="2">
        <v>0.88541666666666663</v>
      </c>
      <c r="G3553">
        <v>3</v>
      </c>
      <c r="H3553">
        <v>3</v>
      </c>
      <c r="I3553">
        <v>200</v>
      </c>
      <c r="J3553">
        <v>36</v>
      </c>
      <c r="K3553">
        <v>0</v>
      </c>
      <c r="L3553" t="s">
        <v>178</v>
      </c>
      <c r="M3553" t="s">
        <v>172</v>
      </c>
      <c r="N3553">
        <v>20</v>
      </c>
      <c r="O3553" t="s">
        <v>184</v>
      </c>
      <c r="P3553" t="s">
        <v>174</v>
      </c>
      <c r="Q3553" t="s">
        <v>175</v>
      </c>
    </row>
    <row r="3554" spans="1:17" x14ac:dyDescent="0.25">
      <c r="A3554" t="s">
        <v>3785</v>
      </c>
      <c r="B3554" s="1">
        <v>46119</v>
      </c>
      <c r="C3554" s="1">
        <v>46121</v>
      </c>
      <c r="D3554" t="s">
        <v>58</v>
      </c>
      <c r="E3554" t="s">
        <v>205</v>
      </c>
      <c r="F3554" s="2">
        <v>0.53125</v>
      </c>
      <c r="G3554">
        <v>6</v>
      </c>
      <c r="H3554">
        <v>1</v>
      </c>
      <c r="I3554">
        <v>200</v>
      </c>
      <c r="J3554">
        <v>24</v>
      </c>
      <c r="K3554">
        <v>100</v>
      </c>
      <c r="L3554" t="s">
        <v>171</v>
      </c>
      <c r="M3554" t="s">
        <v>172</v>
      </c>
      <c r="N3554">
        <v>24</v>
      </c>
      <c r="O3554" t="s">
        <v>184</v>
      </c>
      <c r="P3554" t="s">
        <v>185</v>
      </c>
      <c r="Q3554" t="s">
        <v>175</v>
      </c>
    </row>
    <row r="3555" spans="1:17" x14ac:dyDescent="0.25">
      <c r="A3555" t="s">
        <v>3786</v>
      </c>
      <c r="B3555" s="1">
        <v>46126</v>
      </c>
      <c r="C3555" s="1">
        <v>46129</v>
      </c>
      <c r="D3555" t="s">
        <v>35</v>
      </c>
      <c r="E3555" t="s">
        <v>222</v>
      </c>
      <c r="F3555" s="2">
        <v>0.77083333333333337</v>
      </c>
      <c r="G3555">
        <v>7</v>
      </c>
      <c r="H3555">
        <v>3</v>
      </c>
      <c r="I3555">
        <v>240</v>
      </c>
      <c r="J3555">
        <v>36</v>
      </c>
      <c r="K3555">
        <v>150</v>
      </c>
      <c r="L3555" t="s">
        <v>178</v>
      </c>
      <c r="M3555" t="s">
        <v>172</v>
      </c>
      <c r="N3555">
        <v>34</v>
      </c>
      <c r="O3555" t="s">
        <v>173</v>
      </c>
      <c r="P3555" t="s">
        <v>174</v>
      </c>
      <c r="Q3555" t="s">
        <v>175</v>
      </c>
    </row>
    <row r="3556" spans="1:17" x14ac:dyDescent="0.25">
      <c r="A3556" t="s">
        <v>3787</v>
      </c>
      <c r="B3556" s="1">
        <v>46056</v>
      </c>
      <c r="C3556" s="1">
        <v>46060</v>
      </c>
      <c r="D3556" t="s">
        <v>53</v>
      </c>
      <c r="E3556" t="s">
        <v>300</v>
      </c>
      <c r="F3556" s="2">
        <v>0.88541666666666663</v>
      </c>
      <c r="G3556">
        <v>3</v>
      </c>
      <c r="H3556">
        <v>3</v>
      </c>
      <c r="I3556">
        <v>320</v>
      </c>
      <c r="J3556">
        <v>36</v>
      </c>
      <c r="K3556">
        <v>0</v>
      </c>
      <c r="L3556" t="s">
        <v>188</v>
      </c>
      <c r="M3556" t="s">
        <v>172</v>
      </c>
      <c r="N3556">
        <v>44</v>
      </c>
      <c r="O3556" t="s">
        <v>184</v>
      </c>
      <c r="P3556" t="s">
        <v>185</v>
      </c>
      <c r="Q3556" t="s">
        <v>229</v>
      </c>
    </row>
    <row r="3557" spans="1:17" x14ac:dyDescent="0.25">
      <c r="A3557" t="s">
        <v>3788</v>
      </c>
      <c r="B3557" s="1">
        <v>46041</v>
      </c>
      <c r="C3557" s="1">
        <v>46048</v>
      </c>
      <c r="D3557" t="s">
        <v>21</v>
      </c>
      <c r="E3557" t="s">
        <v>289</v>
      </c>
      <c r="F3557" s="2">
        <v>0.39583333333333331</v>
      </c>
      <c r="G3557">
        <v>3</v>
      </c>
      <c r="H3557">
        <v>3</v>
      </c>
      <c r="I3557">
        <v>280</v>
      </c>
      <c r="J3557">
        <v>36</v>
      </c>
      <c r="K3557">
        <v>0</v>
      </c>
      <c r="L3557" t="s">
        <v>188</v>
      </c>
      <c r="M3557" t="s">
        <v>172</v>
      </c>
      <c r="N3557">
        <v>47</v>
      </c>
      <c r="O3557" t="s">
        <v>173</v>
      </c>
      <c r="P3557" t="s">
        <v>174</v>
      </c>
      <c r="Q3557" t="s">
        <v>175</v>
      </c>
    </row>
    <row r="3558" spans="1:17" x14ac:dyDescent="0.25">
      <c r="A3558" t="s">
        <v>3789</v>
      </c>
      <c r="B3558" s="1">
        <v>46113</v>
      </c>
      <c r="C3558" s="1">
        <v>46120</v>
      </c>
      <c r="D3558" t="s">
        <v>35</v>
      </c>
      <c r="E3558" t="s">
        <v>344</v>
      </c>
      <c r="F3558" s="2">
        <v>0.77083333333333337</v>
      </c>
      <c r="G3558">
        <v>5</v>
      </c>
      <c r="H3558">
        <v>6</v>
      </c>
      <c r="I3558">
        <v>380</v>
      </c>
      <c r="J3558">
        <v>54</v>
      </c>
      <c r="K3558">
        <v>20</v>
      </c>
      <c r="L3558" t="s">
        <v>178</v>
      </c>
      <c r="M3558" t="s">
        <v>172</v>
      </c>
      <c r="N3558">
        <v>52</v>
      </c>
      <c r="O3558" t="s">
        <v>179</v>
      </c>
      <c r="P3558" t="s">
        <v>174</v>
      </c>
      <c r="Q3558" t="s">
        <v>180</v>
      </c>
    </row>
    <row r="3559" spans="1:17" x14ac:dyDescent="0.25">
      <c r="A3559" t="s">
        <v>3790</v>
      </c>
      <c r="B3559" s="1">
        <v>46162</v>
      </c>
      <c r="C3559" s="1">
        <v>46165</v>
      </c>
      <c r="D3559" t="s">
        <v>21</v>
      </c>
      <c r="E3559" t="s">
        <v>197</v>
      </c>
      <c r="F3559" s="2">
        <v>0.88541666666666663</v>
      </c>
      <c r="G3559">
        <v>5</v>
      </c>
      <c r="H3559">
        <v>1</v>
      </c>
      <c r="I3559">
        <v>260</v>
      </c>
      <c r="J3559">
        <v>24</v>
      </c>
      <c r="K3559">
        <v>20</v>
      </c>
      <c r="L3559" t="s">
        <v>171</v>
      </c>
      <c r="M3559" t="s">
        <v>172</v>
      </c>
      <c r="N3559">
        <v>40</v>
      </c>
      <c r="O3559" t="s">
        <v>179</v>
      </c>
      <c r="P3559" t="s">
        <v>174</v>
      </c>
      <c r="Q3559" t="s">
        <v>229</v>
      </c>
    </row>
    <row r="3560" spans="1:17" x14ac:dyDescent="0.25">
      <c r="A3560" t="s">
        <v>3791</v>
      </c>
      <c r="B3560" s="1">
        <v>46088</v>
      </c>
      <c r="C3560" s="1">
        <v>46093</v>
      </c>
      <c r="D3560" t="s">
        <v>24</v>
      </c>
      <c r="E3560" t="s">
        <v>177</v>
      </c>
      <c r="F3560" s="2">
        <v>0.53125</v>
      </c>
      <c r="G3560">
        <v>3</v>
      </c>
      <c r="H3560">
        <v>1</v>
      </c>
      <c r="I3560">
        <v>360</v>
      </c>
      <c r="J3560">
        <v>24</v>
      </c>
      <c r="K3560">
        <v>100</v>
      </c>
      <c r="L3560" t="s">
        <v>188</v>
      </c>
      <c r="M3560" t="s">
        <v>172</v>
      </c>
      <c r="N3560">
        <v>41</v>
      </c>
      <c r="O3560" t="s">
        <v>184</v>
      </c>
      <c r="P3560" t="s">
        <v>185</v>
      </c>
      <c r="Q3560" t="s">
        <v>180</v>
      </c>
    </row>
    <row r="3561" spans="1:17" x14ac:dyDescent="0.25">
      <c r="A3561" t="s">
        <v>3792</v>
      </c>
      <c r="B3561" s="1">
        <v>46202</v>
      </c>
      <c r="C3561" s="1">
        <v>46207</v>
      </c>
      <c r="D3561" t="s">
        <v>39</v>
      </c>
      <c r="E3561" t="s">
        <v>274</v>
      </c>
      <c r="F3561" s="2">
        <v>0.39583333333333331</v>
      </c>
      <c r="G3561">
        <v>2</v>
      </c>
      <c r="H3561">
        <v>1</v>
      </c>
      <c r="I3561">
        <v>240</v>
      </c>
      <c r="J3561">
        <v>24</v>
      </c>
      <c r="K3561">
        <v>40</v>
      </c>
      <c r="L3561" t="s">
        <v>178</v>
      </c>
      <c r="M3561" t="s">
        <v>172</v>
      </c>
      <c r="N3561">
        <v>24</v>
      </c>
      <c r="O3561" t="s">
        <v>173</v>
      </c>
      <c r="P3561" t="s">
        <v>185</v>
      </c>
      <c r="Q3561" t="s">
        <v>175</v>
      </c>
    </row>
    <row r="3562" spans="1:17" x14ac:dyDescent="0.25">
      <c r="A3562" t="s">
        <v>3793</v>
      </c>
      <c r="B3562" s="1">
        <v>46079</v>
      </c>
      <c r="C3562" s="1">
        <v>46080</v>
      </c>
      <c r="D3562" t="s">
        <v>90</v>
      </c>
      <c r="E3562" t="s">
        <v>192</v>
      </c>
      <c r="F3562" s="2">
        <v>0.64583333333333337</v>
      </c>
      <c r="G3562">
        <v>3</v>
      </c>
      <c r="H3562">
        <v>4</v>
      </c>
      <c r="I3562">
        <v>340</v>
      </c>
      <c r="J3562">
        <v>42</v>
      </c>
      <c r="K3562">
        <v>0</v>
      </c>
      <c r="L3562" t="s">
        <v>171</v>
      </c>
      <c r="M3562" t="s">
        <v>172</v>
      </c>
      <c r="N3562">
        <v>51</v>
      </c>
      <c r="O3562" t="s">
        <v>173</v>
      </c>
      <c r="P3562" t="s">
        <v>174</v>
      </c>
      <c r="Q3562" t="s">
        <v>180</v>
      </c>
    </row>
    <row r="3563" spans="1:17" x14ac:dyDescent="0.25">
      <c r="A3563" t="s">
        <v>3794</v>
      </c>
      <c r="B3563" s="1">
        <v>46195</v>
      </c>
      <c r="C3563" s="1">
        <v>46196</v>
      </c>
      <c r="D3563" t="s">
        <v>24</v>
      </c>
      <c r="E3563" t="s">
        <v>199</v>
      </c>
      <c r="F3563" s="2">
        <v>0.64583333333333337</v>
      </c>
      <c r="G3563">
        <v>4</v>
      </c>
      <c r="H3563">
        <v>2</v>
      </c>
      <c r="I3563">
        <v>180</v>
      </c>
      <c r="J3563">
        <v>30</v>
      </c>
      <c r="K3563">
        <v>0</v>
      </c>
      <c r="L3563" t="s">
        <v>171</v>
      </c>
      <c r="M3563" t="s">
        <v>172</v>
      </c>
      <c r="N3563">
        <v>24</v>
      </c>
      <c r="O3563" t="s">
        <v>184</v>
      </c>
      <c r="P3563" t="s">
        <v>174</v>
      </c>
      <c r="Q3563" t="s">
        <v>175</v>
      </c>
    </row>
    <row r="3564" spans="1:17" x14ac:dyDescent="0.25">
      <c r="A3564" t="s">
        <v>3795</v>
      </c>
      <c r="B3564" s="1">
        <v>46177</v>
      </c>
      <c r="C3564" s="1">
        <v>46177</v>
      </c>
      <c r="D3564" t="s">
        <v>124</v>
      </c>
      <c r="E3564" t="s">
        <v>274</v>
      </c>
      <c r="F3564" s="2">
        <v>0.39583333333333331</v>
      </c>
      <c r="G3564">
        <v>9</v>
      </c>
      <c r="H3564">
        <v>2</v>
      </c>
      <c r="I3564">
        <v>320</v>
      </c>
      <c r="J3564">
        <v>30</v>
      </c>
      <c r="K3564">
        <v>0</v>
      </c>
      <c r="L3564" t="s">
        <v>188</v>
      </c>
      <c r="M3564" t="s">
        <v>207</v>
      </c>
      <c r="N3564">
        <v>34</v>
      </c>
      <c r="O3564" t="s">
        <v>173</v>
      </c>
      <c r="P3564" t="s">
        <v>174</v>
      </c>
      <c r="Q3564" t="s">
        <v>229</v>
      </c>
    </row>
    <row r="3565" spans="1:17" x14ac:dyDescent="0.25">
      <c r="A3565" t="s">
        <v>3796</v>
      </c>
      <c r="B3565" s="1">
        <v>46030</v>
      </c>
      <c r="C3565" s="1">
        <v>46032</v>
      </c>
      <c r="D3565" t="s">
        <v>29</v>
      </c>
      <c r="E3565" t="s">
        <v>212</v>
      </c>
      <c r="F3565" s="2">
        <v>0.77083333333333337</v>
      </c>
      <c r="G3565">
        <v>3</v>
      </c>
      <c r="H3565">
        <v>5</v>
      </c>
      <c r="I3565">
        <v>220</v>
      </c>
      <c r="J3565">
        <v>48</v>
      </c>
      <c r="K3565">
        <v>0</v>
      </c>
      <c r="L3565" t="s">
        <v>171</v>
      </c>
      <c r="M3565" t="s">
        <v>172</v>
      </c>
      <c r="N3565">
        <v>57</v>
      </c>
      <c r="O3565" t="s">
        <v>173</v>
      </c>
      <c r="P3565" t="s">
        <v>185</v>
      </c>
      <c r="Q3565" t="s">
        <v>175</v>
      </c>
    </row>
    <row r="3566" spans="1:17" x14ac:dyDescent="0.25">
      <c r="A3566" t="s">
        <v>3797</v>
      </c>
      <c r="B3566" s="1">
        <v>46031</v>
      </c>
      <c r="C3566" s="1">
        <v>46033</v>
      </c>
      <c r="D3566" t="s">
        <v>99</v>
      </c>
      <c r="E3566" t="s">
        <v>237</v>
      </c>
      <c r="F3566" s="2">
        <v>0.64583333333333337</v>
      </c>
      <c r="G3566">
        <v>5</v>
      </c>
      <c r="H3566">
        <v>3</v>
      </c>
      <c r="I3566">
        <v>340</v>
      </c>
      <c r="J3566">
        <v>36</v>
      </c>
      <c r="K3566">
        <v>0</v>
      </c>
      <c r="L3566" t="s">
        <v>193</v>
      </c>
      <c r="M3566" t="s">
        <v>172</v>
      </c>
      <c r="N3566">
        <v>58</v>
      </c>
      <c r="O3566" t="s">
        <v>179</v>
      </c>
      <c r="P3566" t="s">
        <v>174</v>
      </c>
      <c r="Q3566" t="s">
        <v>229</v>
      </c>
    </row>
    <row r="3567" spans="1:17" x14ac:dyDescent="0.25">
      <c r="A3567" t="s">
        <v>3798</v>
      </c>
      <c r="B3567" s="1">
        <v>46066</v>
      </c>
      <c r="C3567" s="1">
        <v>46069</v>
      </c>
      <c r="D3567" t="s">
        <v>77</v>
      </c>
      <c r="E3567" t="s">
        <v>283</v>
      </c>
      <c r="F3567" s="2">
        <v>0.88541666666666663</v>
      </c>
      <c r="G3567">
        <v>1</v>
      </c>
      <c r="H3567">
        <v>2</v>
      </c>
      <c r="I3567">
        <v>200</v>
      </c>
      <c r="J3567">
        <v>30</v>
      </c>
      <c r="K3567">
        <v>150</v>
      </c>
      <c r="L3567" t="s">
        <v>178</v>
      </c>
      <c r="M3567" t="s">
        <v>172</v>
      </c>
      <c r="N3567">
        <v>18</v>
      </c>
      <c r="O3567" t="s">
        <v>173</v>
      </c>
      <c r="P3567" t="s">
        <v>174</v>
      </c>
      <c r="Q3567" t="s">
        <v>175</v>
      </c>
    </row>
    <row r="3568" spans="1:17" x14ac:dyDescent="0.25">
      <c r="A3568" t="s">
        <v>3799</v>
      </c>
      <c r="B3568" s="1">
        <v>46194</v>
      </c>
      <c r="C3568" s="1">
        <v>46195</v>
      </c>
      <c r="D3568" t="s">
        <v>130</v>
      </c>
      <c r="E3568" t="s">
        <v>209</v>
      </c>
      <c r="F3568" s="2">
        <v>0.53125</v>
      </c>
      <c r="G3568">
        <v>4</v>
      </c>
      <c r="H3568">
        <v>1</v>
      </c>
      <c r="I3568">
        <v>400</v>
      </c>
      <c r="J3568">
        <v>24</v>
      </c>
      <c r="K3568">
        <v>40</v>
      </c>
      <c r="L3568" t="s">
        <v>171</v>
      </c>
      <c r="M3568" t="s">
        <v>172</v>
      </c>
      <c r="N3568">
        <v>39</v>
      </c>
      <c r="O3568" t="s">
        <v>179</v>
      </c>
      <c r="P3568" t="s">
        <v>185</v>
      </c>
      <c r="Q3568" t="s">
        <v>180</v>
      </c>
    </row>
    <row r="3569" spans="1:17" x14ac:dyDescent="0.25">
      <c r="A3569" t="s">
        <v>3800</v>
      </c>
      <c r="B3569" s="1">
        <v>46157</v>
      </c>
      <c r="C3569" s="1">
        <v>46164</v>
      </c>
      <c r="D3569" t="s">
        <v>90</v>
      </c>
      <c r="E3569" t="s">
        <v>170</v>
      </c>
      <c r="F3569" s="2">
        <v>0.39583333333333331</v>
      </c>
      <c r="G3569">
        <v>1</v>
      </c>
      <c r="H3569">
        <v>1</v>
      </c>
      <c r="I3569">
        <v>160</v>
      </c>
      <c r="J3569">
        <v>24</v>
      </c>
      <c r="K3569">
        <v>60</v>
      </c>
      <c r="L3569" t="s">
        <v>171</v>
      </c>
      <c r="M3569" t="s">
        <v>172</v>
      </c>
      <c r="N3569">
        <v>47</v>
      </c>
      <c r="O3569" t="s">
        <v>179</v>
      </c>
      <c r="P3569" t="s">
        <v>185</v>
      </c>
      <c r="Q3569" t="s">
        <v>175</v>
      </c>
    </row>
    <row r="3570" spans="1:17" x14ac:dyDescent="0.25">
      <c r="A3570" t="s">
        <v>3801</v>
      </c>
      <c r="B3570" s="1">
        <v>46169</v>
      </c>
      <c r="C3570" s="1">
        <v>46171</v>
      </c>
      <c r="D3570" t="s">
        <v>140</v>
      </c>
      <c r="E3570" t="s">
        <v>205</v>
      </c>
      <c r="F3570" s="2">
        <v>0.64583333333333337</v>
      </c>
      <c r="G3570">
        <v>3</v>
      </c>
      <c r="H3570">
        <v>3</v>
      </c>
      <c r="I3570">
        <v>380</v>
      </c>
      <c r="J3570">
        <v>36</v>
      </c>
      <c r="K3570">
        <v>150</v>
      </c>
      <c r="L3570" t="s">
        <v>188</v>
      </c>
      <c r="M3570" t="s">
        <v>172</v>
      </c>
      <c r="N3570">
        <v>25</v>
      </c>
      <c r="O3570" t="s">
        <v>184</v>
      </c>
      <c r="P3570" t="s">
        <v>174</v>
      </c>
      <c r="Q3570" t="s">
        <v>180</v>
      </c>
    </row>
    <row r="3571" spans="1:17" x14ac:dyDescent="0.25">
      <c r="A3571" t="s">
        <v>3802</v>
      </c>
      <c r="B3571" s="1">
        <v>46171</v>
      </c>
      <c r="C3571" s="1">
        <v>46171</v>
      </c>
      <c r="D3571" t="s">
        <v>61</v>
      </c>
      <c r="E3571" t="s">
        <v>286</v>
      </c>
      <c r="F3571" s="2">
        <v>0.64583333333333337</v>
      </c>
      <c r="G3571">
        <v>2</v>
      </c>
      <c r="H3571">
        <v>3</v>
      </c>
      <c r="I3571">
        <v>260</v>
      </c>
      <c r="J3571">
        <v>36</v>
      </c>
      <c r="K3571">
        <v>0</v>
      </c>
      <c r="L3571" t="s">
        <v>171</v>
      </c>
      <c r="M3571" t="s">
        <v>172</v>
      </c>
      <c r="N3571">
        <v>56</v>
      </c>
      <c r="O3571" t="s">
        <v>184</v>
      </c>
      <c r="P3571" t="s">
        <v>174</v>
      </c>
      <c r="Q3571" t="s">
        <v>175</v>
      </c>
    </row>
    <row r="3572" spans="1:17" x14ac:dyDescent="0.25">
      <c r="A3572" t="s">
        <v>3803</v>
      </c>
      <c r="B3572" s="1">
        <v>46108</v>
      </c>
      <c r="C3572" s="1">
        <v>46111</v>
      </c>
      <c r="D3572" t="s">
        <v>39</v>
      </c>
      <c r="E3572" t="s">
        <v>268</v>
      </c>
      <c r="F3572" s="2">
        <v>0.77083333333333337</v>
      </c>
      <c r="G3572">
        <v>5</v>
      </c>
      <c r="H3572">
        <v>2</v>
      </c>
      <c r="I3572">
        <v>360</v>
      </c>
      <c r="J3572">
        <v>30</v>
      </c>
      <c r="K3572">
        <v>0</v>
      </c>
      <c r="L3572" t="s">
        <v>171</v>
      </c>
      <c r="M3572" t="s">
        <v>207</v>
      </c>
      <c r="N3572">
        <v>52</v>
      </c>
      <c r="O3572" t="s">
        <v>184</v>
      </c>
      <c r="P3572" t="s">
        <v>185</v>
      </c>
      <c r="Q3572" t="s">
        <v>229</v>
      </c>
    </row>
    <row r="3573" spans="1:17" x14ac:dyDescent="0.25">
      <c r="A3573" t="s">
        <v>3804</v>
      </c>
      <c r="B3573" s="1">
        <v>46178</v>
      </c>
      <c r="C3573" s="1">
        <v>46179</v>
      </c>
      <c r="D3573" t="s">
        <v>17</v>
      </c>
      <c r="E3573" t="s">
        <v>309</v>
      </c>
      <c r="F3573" s="2">
        <v>0.64583333333333337</v>
      </c>
      <c r="G3573">
        <v>8</v>
      </c>
      <c r="H3573">
        <v>5</v>
      </c>
      <c r="I3573">
        <v>160</v>
      </c>
      <c r="J3573">
        <v>48</v>
      </c>
      <c r="K3573">
        <v>0</v>
      </c>
      <c r="L3573" t="s">
        <v>183</v>
      </c>
      <c r="M3573" t="s">
        <v>172</v>
      </c>
      <c r="N3573">
        <v>50</v>
      </c>
      <c r="O3573" t="s">
        <v>173</v>
      </c>
      <c r="P3573" t="s">
        <v>174</v>
      </c>
      <c r="Q3573" t="s">
        <v>175</v>
      </c>
    </row>
    <row r="3574" spans="1:17" x14ac:dyDescent="0.25">
      <c r="A3574" t="s">
        <v>3805</v>
      </c>
      <c r="B3574" s="1">
        <v>46090</v>
      </c>
      <c r="C3574" s="1">
        <v>46096</v>
      </c>
      <c r="D3574" t="s">
        <v>93</v>
      </c>
      <c r="E3574" t="s">
        <v>302</v>
      </c>
      <c r="F3574" s="2">
        <v>0.88541666666666663</v>
      </c>
      <c r="G3574">
        <v>1</v>
      </c>
      <c r="H3574">
        <v>4</v>
      </c>
      <c r="I3574">
        <v>420</v>
      </c>
      <c r="J3574">
        <v>42</v>
      </c>
      <c r="K3574">
        <v>0</v>
      </c>
      <c r="L3574" t="s">
        <v>178</v>
      </c>
      <c r="M3574" t="s">
        <v>172</v>
      </c>
      <c r="N3574">
        <v>60</v>
      </c>
      <c r="O3574" t="s">
        <v>184</v>
      </c>
      <c r="P3574" t="s">
        <v>185</v>
      </c>
      <c r="Q3574" t="s">
        <v>180</v>
      </c>
    </row>
    <row r="3575" spans="1:17" x14ac:dyDescent="0.25">
      <c r="A3575" t="s">
        <v>3806</v>
      </c>
      <c r="B3575" s="1">
        <v>46116</v>
      </c>
      <c r="C3575" s="1">
        <v>46119</v>
      </c>
      <c r="D3575" t="s">
        <v>10</v>
      </c>
      <c r="E3575" t="s">
        <v>212</v>
      </c>
      <c r="F3575" s="2">
        <v>0.9375</v>
      </c>
      <c r="G3575">
        <v>1</v>
      </c>
      <c r="H3575">
        <v>3</v>
      </c>
      <c r="I3575">
        <v>220</v>
      </c>
      <c r="J3575">
        <v>36</v>
      </c>
      <c r="K3575">
        <v>0</v>
      </c>
      <c r="L3575" t="s">
        <v>171</v>
      </c>
      <c r="M3575" t="s">
        <v>172</v>
      </c>
      <c r="N3575">
        <v>56</v>
      </c>
      <c r="O3575" t="s">
        <v>184</v>
      </c>
      <c r="P3575" t="s">
        <v>174</v>
      </c>
      <c r="Q3575" t="s">
        <v>175</v>
      </c>
    </row>
    <row r="3576" spans="1:17" x14ac:dyDescent="0.25">
      <c r="A3576" t="s">
        <v>3807</v>
      </c>
      <c r="B3576" s="1">
        <v>46132</v>
      </c>
      <c r="C3576" s="1">
        <v>46139</v>
      </c>
      <c r="D3576" t="s">
        <v>81</v>
      </c>
      <c r="E3576" t="s">
        <v>212</v>
      </c>
      <c r="F3576" s="2">
        <v>0.88541666666666663</v>
      </c>
      <c r="G3576">
        <v>1</v>
      </c>
      <c r="H3576">
        <v>3</v>
      </c>
      <c r="I3576">
        <v>220</v>
      </c>
      <c r="J3576">
        <v>36</v>
      </c>
      <c r="K3576">
        <v>0</v>
      </c>
      <c r="L3576" t="s">
        <v>178</v>
      </c>
      <c r="M3576" t="s">
        <v>172</v>
      </c>
      <c r="N3576">
        <v>50</v>
      </c>
      <c r="O3576" t="s">
        <v>184</v>
      </c>
      <c r="P3576" t="s">
        <v>185</v>
      </c>
      <c r="Q3576" t="s">
        <v>175</v>
      </c>
    </row>
    <row r="3577" spans="1:17" x14ac:dyDescent="0.25">
      <c r="A3577" t="s">
        <v>3808</v>
      </c>
      <c r="B3577" s="1">
        <v>46161</v>
      </c>
      <c r="C3577" s="1">
        <v>46162</v>
      </c>
      <c r="D3577" t="s">
        <v>119</v>
      </c>
      <c r="E3577" t="s">
        <v>209</v>
      </c>
      <c r="F3577" s="2">
        <v>0.64583333333333337</v>
      </c>
      <c r="G3577">
        <v>5</v>
      </c>
      <c r="H3577">
        <v>6</v>
      </c>
      <c r="I3577">
        <v>400</v>
      </c>
      <c r="J3577">
        <v>54</v>
      </c>
      <c r="K3577">
        <v>20</v>
      </c>
      <c r="L3577" t="s">
        <v>178</v>
      </c>
      <c r="M3577" t="s">
        <v>172</v>
      </c>
      <c r="N3577">
        <v>35</v>
      </c>
      <c r="O3577" t="s">
        <v>173</v>
      </c>
      <c r="P3577" t="s">
        <v>185</v>
      </c>
      <c r="Q3577" t="s">
        <v>180</v>
      </c>
    </row>
    <row r="3578" spans="1:17" x14ac:dyDescent="0.25">
      <c r="A3578" t="s">
        <v>3809</v>
      </c>
      <c r="B3578" s="1">
        <v>46092</v>
      </c>
      <c r="C3578" s="1">
        <v>46096</v>
      </c>
      <c r="D3578" t="s">
        <v>17</v>
      </c>
      <c r="E3578" t="s">
        <v>232</v>
      </c>
      <c r="F3578" s="2">
        <v>0.77083333333333337</v>
      </c>
      <c r="G3578">
        <v>6</v>
      </c>
      <c r="H3578">
        <v>5</v>
      </c>
      <c r="I3578">
        <v>420</v>
      </c>
      <c r="J3578">
        <v>48</v>
      </c>
      <c r="K3578">
        <v>0</v>
      </c>
      <c r="L3578" t="s">
        <v>171</v>
      </c>
      <c r="M3578" t="s">
        <v>172</v>
      </c>
      <c r="N3578">
        <v>51</v>
      </c>
      <c r="O3578" t="s">
        <v>179</v>
      </c>
      <c r="P3578" t="s">
        <v>185</v>
      </c>
      <c r="Q3578" t="s">
        <v>180</v>
      </c>
    </row>
    <row r="3579" spans="1:17" x14ac:dyDescent="0.25">
      <c r="A3579" t="s">
        <v>3810</v>
      </c>
      <c r="B3579" s="1">
        <v>46191</v>
      </c>
      <c r="C3579" s="1">
        <v>46193</v>
      </c>
      <c r="D3579" t="s">
        <v>149</v>
      </c>
      <c r="E3579" t="s">
        <v>195</v>
      </c>
      <c r="F3579" s="2">
        <v>0.39583333333333331</v>
      </c>
      <c r="G3579">
        <v>4</v>
      </c>
      <c r="H3579">
        <v>3</v>
      </c>
      <c r="I3579">
        <v>400</v>
      </c>
      <c r="J3579">
        <v>36</v>
      </c>
      <c r="K3579">
        <v>0</v>
      </c>
      <c r="L3579" t="s">
        <v>178</v>
      </c>
      <c r="M3579" t="s">
        <v>172</v>
      </c>
      <c r="N3579">
        <v>19</v>
      </c>
      <c r="O3579" t="s">
        <v>179</v>
      </c>
      <c r="P3579" t="s">
        <v>185</v>
      </c>
      <c r="Q3579" t="s">
        <v>180</v>
      </c>
    </row>
    <row r="3580" spans="1:17" x14ac:dyDescent="0.25">
      <c r="A3580" t="s">
        <v>3811</v>
      </c>
      <c r="B3580" s="1">
        <v>46137</v>
      </c>
      <c r="C3580" s="1">
        <v>46142</v>
      </c>
      <c r="D3580" t="s">
        <v>99</v>
      </c>
      <c r="E3580" t="s">
        <v>235</v>
      </c>
      <c r="F3580" s="2">
        <v>0.9375</v>
      </c>
      <c r="G3580">
        <v>4</v>
      </c>
      <c r="H3580">
        <v>2</v>
      </c>
      <c r="I3580">
        <v>460</v>
      </c>
      <c r="J3580">
        <v>30</v>
      </c>
      <c r="K3580">
        <v>0</v>
      </c>
      <c r="L3580" t="s">
        <v>171</v>
      </c>
      <c r="M3580" t="s">
        <v>172</v>
      </c>
      <c r="N3580">
        <v>41</v>
      </c>
      <c r="O3580" t="s">
        <v>179</v>
      </c>
      <c r="P3580" t="s">
        <v>185</v>
      </c>
      <c r="Q3580" t="s">
        <v>180</v>
      </c>
    </row>
    <row r="3581" spans="1:17" x14ac:dyDescent="0.25">
      <c r="A3581" t="s">
        <v>3812</v>
      </c>
      <c r="B3581" s="1">
        <v>46131</v>
      </c>
      <c r="C3581" s="1">
        <v>46131</v>
      </c>
      <c r="D3581" t="s">
        <v>10</v>
      </c>
      <c r="E3581" t="s">
        <v>344</v>
      </c>
      <c r="F3581" s="2">
        <v>0.64583333333333337</v>
      </c>
      <c r="G3581">
        <v>2</v>
      </c>
      <c r="H3581">
        <v>1</v>
      </c>
      <c r="I3581">
        <v>380</v>
      </c>
      <c r="J3581">
        <v>24</v>
      </c>
      <c r="K3581">
        <v>60</v>
      </c>
      <c r="L3581" t="s">
        <v>178</v>
      </c>
      <c r="M3581" t="s">
        <v>172</v>
      </c>
      <c r="N3581">
        <v>27</v>
      </c>
      <c r="O3581" t="s">
        <v>173</v>
      </c>
      <c r="P3581" t="s">
        <v>185</v>
      </c>
      <c r="Q3581" t="s">
        <v>180</v>
      </c>
    </row>
    <row r="3582" spans="1:17" x14ac:dyDescent="0.25">
      <c r="A3582" t="s">
        <v>3813</v>
      </c>
      <c r="B3582" s="1">
        <v>46146</v>
      </c>
      <c r="C3582" s="1">
        <v>46146</v>
      </c>
      <c r="D3582" t="s">
        <v>10</v>
      </c>
      <c r="E3582" t="s">
        <v>246</v>
      </c>
      <c r="F3582" s="2">
        <v>0.53125</v>
      </c>
      <c r="G3582">
        <v>5</v>
      </c>
      <c r="H3582">
        <v>3</v>
      </c>
      <c r="I3582">
        <v>280</v>
      </c>
      <c r="J3582">
        <v>36</v>
      </c>
      <c r="K3582">
        <v>0</v>
      </c>
      <c r="L3582" t="s">
        <v>178</v>
      </c>
      <c r="M3582" t="s">
        <v>207</v>
      </c>
      <c r="N3582">
        <v>46</v>
      </c>
      <c r="O3582" t="s">
        <v>184</v>
      </c>
      <c r="P3582" t="s">
        <v>174</v>
      </c>
      <c r="Q3582" t="s">
        <v>175</v>
      </c>
    </row>
    <row r="3583" spans="1:17" x14ac:dyDescent="0.25">
      <c r="A3583" t="s">
        <v>3814</v>
      </c>
      <c r="B3583" s="1">
        <v>46182</v>
      </c>
      <c r="C3583" s="1">
        <v>46187</v>
      </c>
      <c r="D3583" t="s">
        <v>119</v>
      </c>
      <c r="E3583" t="s">
        <v>199</v>
      </c>
      <c r="F3583" s="2">
        <v>0.64583333333333337</v>
      </c>
      <c r="G3583">
        <v>4</v>
      </c>
      <c r="H3583">
        <v>5</v>
      </c>
      <c r="I3583">
        <v>260</v>
      </c>
      <c r="J3583">
        <v>48</v>
      </c>
      <c r="K3583">
        <v>60</v>
      </c>
      <c r="L3583" t="s">
        <v>193</v>
      </c>
      <c r="M3583" t="s">
        <v>172</v>
      </c>
      <c r="N3583">
        <v>49</v>
      </c>
      <c r="O3583" t="s">
        <v>179</v>
      </c>
      <c r="P3583" t="s">
        <v>174</v>
      </c>
      <c r="Q3583" t="s">
        <v>229</v>
      </c>
    </row>
    <row r="3584" spans="1:17" x14ac:dyDescent="0.25">
      <c r="A3584" t="s">
        <v>3815</v>
      </c>
      <c r="B3584" s="1">
        <v>46198</v>
      </c>
      <c r="C3584" s="1">
        <v>46201</v>
      </c>
      <c r="D3584" t="s">
        <v>45</v>
      </c>
      <c r="E3584" t="s">
        <v>306</v>
      </c>
      <c r="F3584" s="2">
        <v>0.39583333333333331</v>
      </c>
      <c r="G3584">
        <v>4</v>
      </c>
      <c r="H3584">
        <v>3</v>
      </c>
      <c r="I3584">
        <v>360</v>
      </c>
      <c r="J3584">
        <v>36</v>
      </c>
      <c r="K3584">
        <v>150</v>
      </c>
      <c r="L3584" t="s">
        <v>183</v>
      </c>
      <c r="M3584" t="s">
        <v>172</v>
      </c>
      <c r="N3584">
        <v>21</v>
      </c>
      <c r="O3584" t="s">
        <v>184</v>
      </c>
      <c r="P3584" t="s">
        <v>185</v>
      </c>
      <c r="Q3584" t="s">
        <v>180</v>
      </c>
    </row>
    <row r="3585" spans="1:17" x14ac:dyDescent="0.25">
      <c r="A3585" t="s">
        <v>3816</v>
      </c>
      <c r="B3585" s="1">
        <v>46101</v>
      </c>
      <c r="C3585" s="1">
        <v>46102</v>
      </c>
      <c r="D3585" t="s">
        <v>72</v>
      </c>
      <c r="E3585" t="s">
        <v>222</v>
      </c>
      <c r="F3585" s="2">
        <v>0.88541666666666663</v>
      </c>
      <c r="G3585">
        <v>8</v>
      </c>
      <c r="H3585">
        <v>1</v>
      </c>
      <c r="I3585">
        <v>240</v>
      </c>
      <c r="J3585">
        <v>24</v>
      </c>
      <c r="K3585">
        <v>0</v>
      </c>
      <c r="L3585" t="s">
        <v>178</v>
      </c>
      <c r="M3585" t="s">
        <v>172</v>
      </c>
      <c r="N3585">
        <v>38</v>
      </c>
      <c r="O3585" t="s">
        <v>184</v>
      </c>
      <c r="P3585" t="s">
        <v>174</v>
      </c>
      <c r="Q3585" t="s">
        <v>175</v>
      </c>
    </row>
    <row r="3586" spans="1:17" x14ac:dyDescent="0.25">
      <c r="A3586" t="s">
        <v>3817</v>
      </c>
      <c r="B3586" s="1">
        <v>46077</v>
      </c>
      <c r="C3586" s="1">
        <v>46083</v>
      </c>
      <c r="D3586" t="s">
        <v>149</v>
      </c>
      <c r="E3586" t="s">
        <v>302</v>
      </c>
      <c r="F3586" s="2">
        <v>0.64583333333333337</v>
      </c>
      <c r="G3586">
        <v>6</v>
      </c>
      <c r="H3586">
        <v>5</v>
      </c>
      <c r="I3586">
        <v>240</v>
      </c>
      <c r="J3586">
        <v>48</v>
      </c>
      <c r="K3586">
        <v>60</v>
      </c>
      <c r="L3586" t="s">
        <v>178</v>
      </c>
      <c r="M3586" t="s">
        <v>172</v>
      </c>
      <c r="N3586">
        <v>46</v>
      </c>
      <c r="O3586" t="s">
        <v>179</v>
      </c>
      <c r="P3586" t="s">
        <v>185</v>
      </c>
      <c r="Q3586" t="s">
        <v>175</v>
      </c>
    </row>
    <row r="3587" spans="1:17" x14ac:dyDescent="0.25">
      <c r="A3587" t="s">
        <v>3818</v>
      </c>
      <c r="B3587" s="1">
        <v>46153</v>
      </c>
      <c r="C3587" s="1">
        <v>46159</v>
      </c>
      <c r="D3587" t="s">
        <v>77</v>
      </c>
      <c r="E3587" t="s">
        <v>283</v>
      </c>
      <c r="F3587" s="2">
        <v>0.64583333333333337</v>
      </c>
      <c r="G3587">
        <v>4</v>
      </c>
      <c r="H3587">
        <v>2</v>
      </c>
      <c r="I3587">
        <v>380</v>
      </c>
      <c r="J3587">
        <v>30</v>
      </c>
      <c r="K3587">
        <v>40</v>
      </c>
      <c r="L3587" t="s">
        <v>171</v>
      </c>
      <c r="M3587" t="s">
        <v>172</v>
      </c>
      <c r="N3587">
        <v>42</v>
      </c>
      <c r="O3587" t="s">
        <v>179</v>
      </c>
      <c r="P3587" t="s">
        <v>185</v>
      </c>
      <c r="Q3587" t="s">
        <v>180</v>
      </c>
    </row>
    <row r="3588" spans="1:17" x14ac:dyDescent="0.25">
      <c r="A3588" t="s">
        <v>3819</v>
      </c>
      <c r="B3588" s="1">
        <v>46102</v>
      </c>
      <c r="C3588" s="1">
        <v>46109</v>
      </c>
      <c r="D3588" t="s">
        <v>21</v>
      </c>
      <c r="E3588" t="s">
        <v>232</v>
      </c>
      <c r="F3588" s="2">
        <v>0.64583333333333337</v>
      </c>
      <c r="G3588">
        <v>6</v>
      </c>
      <c r="H3588">
        <v>1</v>
      </c>
      <c r="I3588">
        <v>240</v>
      </c>
      <c r="J3588">
        <v>24</v>
      </c>
      <c r="K3588">
        <v>0</v>
      </c>
      <c r="L3588" t="s">
        <v>183</v>
      </c>
      <c r="M3588" t="s">
        <v>172</v>
      </c>
      <c r="N3588">
        <v>59</v>
      </c>
      <c r="O3588" t="s">
        <v>179</v>
      </c>
      <c r="P3588" t="s">
        <v>185</v>
      </c>
      <c r="Q3588" t="s">
        <v>175</v>
      </c>
    </row>
    <row r="3589" spans="1:17" x14ac:dyDescent="0.25">
      <c r="A3589" t="s">
        <v>3820</v>
      </c>
      <c r="B3589" s="1">
        <v>46136</v>
      </c>
      <c r="C3589" s="1">
        <v>46141</v>
      </c>
      <c r="D3589" t="s">
        <v>24</v>
      </c>
      <c r="E3589" t="s">
        <v>222</v>
      </c>
      <c r="F3589" s="2">
        <v>0.9375</v>
      </c>
      <c r="G3589">
        <v>5</v>
      </c>
      <c r="H3589">
        <v>2</v>
      </c>
      <c r="I3589">
        <v>420</v>
      </c>
      <c r="J3589">
        <v>30</v>
      </c>
      <c r="K3589">
        <v>20</v>
      </c>
      <c r="L3589" t="s">
        <v>178</v>
      </c>
      <c r="M3589" t="s">
        <v>172</v>
      </c>
      <c r="N3589">
        <v>25</v>
      </c>
      <c r="O3589" t="s">
        <v>179</v>
      </c>
      <c r="P3589" t="s">
        <v>185</v>
      </c>
      <c r="Q3589" t="s">
        <v>180</v>
      </c>
    </row>
    <row r="3590" spans="1:17" x14ac:dyDescent="0.25">
      <c r="A3590" t="s">
        <v>3821</v>
      </c>
      <c r="B3590" s="1">
        <v>46193</v>
      </c>
      <c r="C3590" s="1">
        <v>46199</v>
      </c>
      <c r="D3590" t="s">
        <v>31</v>
      </c>
      <c r="E3590" t="s">
        <v>335</v>
      </c>
      <c r="F3590" s="2">
        <v>0.39583333333333331</v>
      </c>
      <c r="G3590">
        <v>5</v>
      </c>
      <c r="H3590">
        <v>1</v>
      </c>
      <c r="I3590">
        <v>360</v>
      </c>
      <c r="J3590">
        <v>24</v>
      </c>
      <c r="K3590">
        <v>40</v>
      </c>
      <c r="L3590" t="s">
        <v>188</v>
      </c>
      <c r="M3590" t="s">
        <v>172</v>
      </c>
      <c r="N3590">
        <v>24</v>
      </c>
      <c r="O3590" t="s">
        <v>173</v>
      </c>
      <c r="P3590" t="s">
        <v>185</v>
      </c>
      <c r="Q3590" t="s">
        <v>229</v>
      </c>
    </row>
    <row r="3591" spans="1:17" x14ac:dyDescent="0.25">
      <c r="A3591" t="s">
        <v>3822</v>
      </c>
      <c r="B3591" s="1">
        <v>46188</v>
      </c>
      <c r="C3591" s="1">
        <v>46189</v>
      </c>
      <c r="D3591" t="s">
        <v>29</v>
      </c>
      <c r="E3591" t="s">
        <v>302</v>
      </c>
      <c r="F3591" s="2">
        <v>0.88541666666666663</v>
      </c>
      <c r="G3591">
        <v>5</v>
      </c>
      <c r="H3591">
        <v>5</v>
      </c>
      <c r="I3591">
        <v>320</v>
      </c>
      <c r="J3591">
        <v>48</v>
      </c>
      <c r="K3591">
        <v>0</v>
      </c>
      <c r="L3591" t="s">
        <v>183</v>
      </c>
      <c r="M3591" t="s">
        <v>172</v>
      </c>
      <c r="N3591">
        <v>38</v>
      </c>
      <c r="O3591" t="s">
        <v>179</v>
      </c>
      <c r="P3591" t="s">
        <v>174</v>
      </c>
      <c r="Q3591" t="s">
        <v>229</v>
      </c>
    </row>
    <row r="3592" spans="1:17" x14ac:dyDescent="0.25">
      <c r="A3592" t="s">
        <v>3823</v>
      </c>
      <c r="B3592" s="1">
        <v>46193</v>
      </c>
      <c r="C3592" s="1">
        <v>46196</v>
      </c>
      <c r="D3592" t="s">
        <v>35</v>
      </c>
      <c r="E3592" t="s">
        <v>302</v>
      </c>
      <c r="F3592" s="2">
        <v>0.9375</v>
      </c>
      <c r="G3592">
        <v>2</v>
      </c>
      <c r="H3592">
        <v>2</v>
      </c>
      <c r="I3592">
        <v>240</v>
      </c>
      <c r="J3592">
        <v>30</v>
      </c>
      <c r="K3592">
        <v>40</v>
      </c>
      <c r="L3592" t="s">
        <v>188</v>
      </c>
      <c r="M3592" t="s">
        <v>172</v>
      </c>
      <c r="N3592">
        <v>47</v>
      </c>
      <c r="O3592" t="s">
        <v>173</v>
      </c>
      <c r="P3592" t="s">
        <v>174</v>
      </c>
      <c r="Q3592" t="s">
        <v>175</v>
      </c>
    </row>
    <row r="3593" spans="1:17" x14ac:dyDescent="0.25">
      <c r="A3593" t="s">
        <v>3824</v>
      </c>
      <c r="B3593" s="1">
        <v>46050</v>
      </c>
      <c r="C3593" s="1">
        <v>46056</v>
      </c>
      <c r="D3593" t="s">
        <v>61</v>
      </c>
      <c r="E3593" t="s">
        <v>197</v>
      </c>
      <c r="F3593" s="2">
        <v>0.88541666666666663</v>
      </c>
      <c r="G3593">
        <v>1</v>
      </c>
      <c r="H3593">
        <v>5</v>
      </c>
      <c r="I3593">
        <v>180</v>
      </c>
      <c r="J3593">
        <v>48</v>
      </c>
      <c r="K3593">
        <v>0</v>
      </c>
      <c r="L3593" t="s">
        <v>171</v>
      </c>
      <c r="M3593" t="s">
        <v>172</v>
      </c>
      <c r="N3593">
        <v>34</v>
      </c>
      <c r="O3593" t="s">
        <v>173</v>
      </c>
      <c r="P3593" t="s">
        <v>185</v>
      </c>
      <c r="Q3593" t="s">
        <v>175</v>
      </c>
    </row>
    <row r="3594" spans="1:17" x14ac:dyDescent="0.25">
      <c r="A3594" t="s">
        <v>3825</v>
      </c>
      <c r="B3594" s="1">
        <v>46177</v>
      </c>
      <c r="C3594" s="1">
        <v>46179</v>
      </c>
      <c r="D3594" t="s">
        <v>58</v>
      </c>
      <c r="E3594" t="s">
        <v>222</v>
      </c>
      <c r="F3594" s="2">
        <v>0.88541666666666663</v>
      </c>
      <c r="G3594">
        <v>4</v>
      </c>
      <c r="H3594">
        <v>4</v>
      </c>
      <c r="I3594">
        <v>240</v>
      </c>
      <c r="J3594">
        <v>42</v>
      </c>
      <c r="K3594">
        <v>20</v>
      </c>
      <c r="L3594" t="s">
        <v>178</v>
      </c>
      <c r="M3594" t="s">
        <v>172</v>
      </c>
      <c r="N3594">
        <v>34</v>
      </c>
      <c r="O3594" t="s">
        <v>184</v>
      </c>
      <c r="P3594" t="s">
        <v>185</v>
      </c>
      <c r="Q3594" t="s">
        <v>175</v>
      </c>
    </row>
    <row r="3595" spans="1:17" x14ac:dyDescent="0.25">
      <c r="A3595" t="s">
        <v>3826</v>
      </c>
      <c r="B3595" s="1">
        <v>46201</v>
      </c>
      <c r="C3595" s="1">
        <v>46204</v>
      </c>
      <c r="D3595" t="s">
        <v>103</v>
      </c>
      <c r="E3595" t="s">
        <v>241</v>
      </c>
      <c r="F3595" s="2">
        <v>0.9375</v>
      </c>
      <c r="G3595">
        <v>4</v>
      </c>
      <c r="H3595">
        <v>2</v>
      </c>
      <c r="I3595">
        <v>240</v>
      </c>
      <c r="J3595">
        <v>30</v>
      </c>
      <c r="K3595">
        <v>40</v>
      </c>
      <c r="L3595" t="s">
        <v>193</v>
      </c>
      <c r="M3595" t="s">
        <v>172</v>
      </c>
      <c r="N3595">
        <v>51</v>
      </c>
      <c r="O3595" t="s">
        <v>184</v>
      </c>
      <c r="P3595" t="s">
        <v>185</v>
      </c>
      <c r="Q3595" t="s">
        <v>175</v>
      </c>
    </row>
    <row r="3596" spans="1:17" x14ac:dyDescent="0.25">
      <c r="A3596" t="s">
        <v>3827</v>
      </c>
      <c r="B3596" s="1">
        <v>46103</v>
      </c>
      <c r="C3596" s="1">
        <v>46103</v>
      </c>
      <c r="D3596" t="s">
        <v>75</v>
      </c>
      <c r="E3596" t="s">
        <v>335</v>
      </c>
      <c r="F3596" s="2">
        <v>0.9375</v>
      </c>
      <c r="G3596">
        <v>4</v>
      </c>
      <c r="H3596">
        <v>4</v>
      </c>
      <c r="I3596">
        <v>280</v>
      </c>
      <c r="J3596">
        <v>42</v>
      </c>
      <c r="K3596">
        <v>0</v>
      </c>
      <c r="L3596" t="s">
        <v>171</v>
      </c>
      <c r="M3596" t="s">
        <v>172</v>
      </c>
      <c r="N3596">
        <v>22</v>
      </c>
      <c r="O3596" t="s">
        <v>173</v>
      </c>
      <c r="P3596" t="s">
        <v>174</v>
      </c>
      <c r="Q3596" t="s">
        <v>175</v>
      </c>
    </row>
    <row r="3597" spans="1:17" x14ac:dyDescent="0.25">
      <c r="A3597" t="s">
        <v>3828</v>
      </c>
      <c r="B3597" s="1">
        <v>46186</v>
      </c>
      <c r="C3597" s="1">
        <v>46186</v>
      </c>
      <c r="D3597" t="s">
        <v>127</v>
      </c>
      <c r="E3597" t="s">
        <v>335</v>
      </c>
      <c r="F3597" s="2">
        <v>0.64583333333333337</v>
      </c>
      <c r="G3597">
        <v>1</v>
      </c>
      <c r="H3597">
        <v>2</v>
      </c>
      <c r="I3597">
        <v>280</v>
      </c>
      <c r="J3597">
        <v>30</v>
      </c>
      <c r="K3597">
        <v>0</v>
      </c>
      <c r="L3597" t="s">
        <v>183</v>
      </c>
      <c r="M3597" t="s">
        <v>172</v>
      </c>
      <c r="N3597">
        <v>49</v>
      </c>
      <c r="O3597" t="s">
        <v>173</v>
      </c>
      <c r="P3597" t="s">
        <v>185</v>
      </c>
      <c r="Q3597" t="s">
        <v>175</v>
      </c>
    </row>
    <row r="3598" spans="1:17" x14ac:dyDescent="0.25">
      <c r="A3598" t="s">
        <v>3829</v>
      </c>
      <c r="B3598" s="1">
        <v>46109</v>
      </c>
      <c r="C3598" s="1">
        <v>46114</v>
      </c>
      <c r="D3598" t="s">
        <v>75</v>
      </c>
      <c r="E3598" t="s">
        <v>328</v>
      </c>
      <c r="F3598" s="2">
        <v>0.9375</v>
      </c>
      <c r="G3598">
        <v>3</v>
      </c>
      <c r="H3598">
        <v>3</v>
      </c>
      <c r="I3598">
        <v>300</v>
      </c>
      <c r="J3598">
        <v>36</v>
      </c>
      <c r="K3598">
        <v>0</v>
      </c>
      <c r="L3598" t="s">
        <v>193</v>
      </c>
      <c r="M3598" t="s">
        <v>172</v>
      </c>
      <c r="N3598">
        <v>24</v>
      </c>
      <c r="O3598" t="s">
        <v>173</v>
      </c>
      <c r="P3598" t="s">
        <v>174</v>
      </c>
      <c r="Q3598" t="s">
        <v>229</v>
      </c>
    </row>
    <row r="3599" spans="1:17" x14ac:dyDescent="0.25">
      <c r="A3599" t="s">
        <v>3830</v>
      </c>
      <c r="B3599" s="1">
        <v>46081</v>
      </c>
      <c r="C3599" s="1">
        <v>46081</v>
      </c>
      <c r="D3599" t="s">
        <v>68</v>
      </c>
      <c r="E3599" t="s">
        <v>237</v>
      </c>
      <c r="F3599" s="2">
        <v>0.64583333333333337</v>
      </c>
      <c r="G3599">
        <v>5</v>
      </c>
      <c r="H3599">
        <v>5</v>
      </c>
      <c r="I3599">
        <v>340</v>
      </c>
      <c r="J3599">
        <v>48</v>
      </c>
      <c r="K3599">
        <v>0</v>
      </c>
      <c r="L3599" t="s">
        <v>178</v>
      </c>
      <c r="M3599" t="s">
        <v>172</v>
      </c>
      <c r="N3599">
        <v>33</v>
      </c>
      <c r="O3599" t="s">
        <v>179</v>
      </c>
      <c r="P3599" t="s">
        <v>174</v>
      </c>
      <c r="Q3599" t="s">
        <v>229</v>
      </c>
    </row>
    <row r="3600" spans="1:17" x14ac:dyDescent="0.25">
      <c r="A3600" t="s">
        <v>3831</v>
      </c>
      <c r="B3600" s="1">
        <v>46083</v>
      </c>
      <c r="C3600" s="1">
        <v>46087</v>
      </c>
      <c r="D3600" t="s">
        <v>45</v>
      </c>
      <c r="E3600" t="s">
        <v>190</v>
      </c>
      <c r="F3600" s="2">
        <v>0.9375</v>
      </c>
      <c r="G3600">
        <v>3</v>
      </c>
      <c r="H3600">
        <v>2</v>
      </c>
      <c r="I3600">
        <v>280</v>
      </c>
      <c r="J3600">
        <v>30</v>
      </c>
      <c r="K3600">
        <v>60</v>
      </c>
      <c r="L3600" t="s">
        <v>178</v>
      </c>
      <c r="M3600" t="s">
        <v>172</v>
      </c>
      <c r="N3600">
        <v>21</v>
      </c>
      <c r="O3600" t="s">
        <v>184</v>
      </c>
      <c r="P3600" t="s">
        <v>185</v>
      </c>
      <c r="Q3600" t="s">
        <v>175</v>
      </c>
    </row>
    <row r="3601" spans="1:17" x14ac:dyDescent="0.25">
      <c r="A3601" t="s">
        <v>3832</v>
      </c>
      <c r="B3601" s="1">
        <v>46150</v>
      </c>
      <c r="C3601" s="1">
        <v>46151</v>
      </c>
      <c r="D3601" t="s">
        <v>136</v>
      </c>
      <c r="E3601" t="s">
        <v>283</v>
      </c>
      <c r="F3601" s="2">
        <v>0.39583333333333331</v>
      </c>
      <c r="G3601">
        <v>3</v>
      </c>
      <c r="H3601">
        <v>4</v>
      </c>
      <c r="I3601">
        <v>200</v>
      </c>
      <c r="J3601">
        <v>42</v>
      </c>
      <c r="K3601">
        <v>20</v>
      </c>
      <c r="L3601" t="s">
        <v>171</v>
      </c>
      <c r="M3601" t="s">
        <v>172</v>
      </c>
      <c r="N3601">
        <v>39</v>
      </c>
      <c r="O3601" t="s">
        <v>179</v>
      </c>
      <c r="P3601" t="s">
        <v>185</v>
      </c>
      <c r="Q3601" t="s">
        <v>175</v>
      </c>
    </row>
    <row r="3602" spans="1:17" x14ac:dyDescent="0.25">
      <c r="A3602" t="s">
        <v>3833</v>
      </c>
      <c r="B3602" s="1">
        <v>46074</v>
      </c>
      <c r="C3602" s="1">
        <v>46076</v>
      </c>
      <c r="D3602" t="s">
        <v>68</v>
      </c>
      <c r="E3602" t="s">
        <v>195</v>
      </c>
      <c r="F3602" s="2">
        <v>0.53125</v>
      </c>
      <c r="G3602">
        <v>1</v>
      </c>
      <c r="H3602">
        <v>2</v>
      </c>
      <c r="I3602">
        <v>220</v>
      </c>
      <c r="J3602">
        <v>30</v>
      </c>
      <c r="K3602">
        <v>20</v>
      </c>
      <c r="L3602" t="s">
        <v>188</v>
      </c>
      <c r="M3602" t="s">
        <v>172</v>
      </c>
      <c r="N3602">
        <v>20</v>
      </c>
      <c r="O3602" t="s">
        <v>184</v>
      </c>
      <c r="P3602" t="s">
        <v>174</v>
      </c>
      <c r="Q3602" t="s">
        <v>175</v>
      </c>
    </row>
    <row r="3603" spans="1:17" x14ac:dyDescent="0.25">
      <c r="A3603" t="s">
        <v>3834</v>
      </c>
      <c r="B3603" s="1">
        <v>46184</v>
      </c>
      <c r="C3603" s="1">
        <v>46191</v>
      </c>
      <c r="D3603" t="s">
        <v>49</v>
      </c>
      <c r="E3603" t="s">
        <v>201</v>
      </c>
      <c r="F3603" s="2">
        <v>0.9375</v>
      </c>
      <c r="G3603">
        <v>7</v>
      </c>
      <c r="H3603">
        <v>2</v>
      </c>
      <c r="I3603">
        <v>180</v>
      </c>
      <c r="J3603">
        <v>30</v>
      </c>
      <c r="K3603">
        <v>0</v>
      </c>
      <c r="L3603" t="s">
        <v>183</v>
      </c>
      <c r="M3603" t="s">
        <v>172</v>
      </c>
      <c r="N3603">
        <v>29</v>
      </c>
      <c r="O3603" t="s">
        <v>179</v>
      </c>
      <c r="P3603" t="s">
        <v>185</v>
      </c>
      <c r="Q3603" t="s">
        <v>175</v>
      </c>
    </row>
    <row r="3604" spans="1:17" x14ac:dyDescent="0.25">
      <c r="A3604" t="s">
        <v>3835</v>
      </c>
      <c r="B3604" s="1">
        <v>46124</v>
      </c>
      <c r="C3604" s="1">
        <v>46128</v>
      </c>
      <c r="D3604" t="s">
        <v>17</v>
      </c>
      <c r="E3604" t="s">
        <v>187</v>
      </c>
      <c r="F3604" s="2">
        <v>0.53125</v>
      </c>
      <c r="G3604">
        <v>3</v>
      </c>
      <c r="H3604">
        <v>3</v>
      </c>
      <c r="I3604">
        <v>160</v>
      </c>
      <c r="J3604">
        <v>36</v>
      </c>
      <c r="K3604">
        <v>0</v>
      </c>
      <c r="L3604" t="s">
        <v>183</v>
      </c>
      <c r="M3604" t="s">
        <v>207</v>
      </c>
      <c r="N3604">
        <v>20</v>
      </c>
      <c r="O3604" t="s">
        <v>179</v>
      </c>
      <c r="P3604" t="s">
        <v>185</v>
      </c>
      <c r="Q3604" t="s">
        <v>175</v>
      </c>
    </row>
    <row r="3605" spans="1:17" x14ac:dyDescent="0.25">
      <c r="A3605" t="s">
        <v>3836</v>
      </c>
      <c r="B3605" s="1">
        <v>46045</v>
      </c>
      <c r="C3605" s="1">
        <v>46049</v>
      </c>
      <c r="D3605" t="s">
        <v>96</v>
      </c>
      <c r="E3605" t="s">
        <v>170</v>
      </c>
      <c r="F3605" s="2">
        <v>0.9375</v>
      </c>
      <c r="G3605">
        <v>4</v>
      </c>
      <c r="H3605">
        <v>5</v>
      </c>
      <c r="I3605">
        <v>160</v>
      </c>
      <c r="J3605">
        <v>48</v>
      </c>
      <c r="K3605">
        <v>100</v>
      </c>
      <c r="L3605" t="s">
        <v>193</v>
      </c>
      <c r="M3605" t="s">
        <v>172</v>
      </c>
      <c r="N3605">
        <v>26</v>
      </c>
      <c r="O3605" t="s">
        <v>173</v>
      </c>
      <c r="P3605" t="s">
        <v>185</v>
      </c>
      <c r="Q3605" t="s">
        <v>175</v>
      </c>
    </row>
    <row r="3606" spans="1:17" x14ac:dyDescent="0.25">
      <c r="A3606" t="s">
        <v>3837</v>
      </c>
      <c r="B3606" s="1">
        <v>46034</v>
      </c>
      <c r="C3606" s="1">
        <v>46038</v>
      </c>
      <c r="D3606" t="s">
        <v>107</v>
      </c>
      <c r="E3606" t="s">
        <v>235</v>
      </c>
      <c r="F3606" s="2">
        <v>0.9375</v>
      </c>
      <c r="G3606">
        <v>2</v>
      </c>
      <c r="H3606">
        <v>3</v>
      </c>
      <c r="I3606">
        <v>280</v>
      </c>
      <c r="J3606">
        <v>36</v>
      </c>
      <c r="K3606">
        <v>0</v>
      </c>
      <c r="L3606" t="s">
        <v>178</v>
      </c>
      <c r="M3606" t="s">
        <v>172</v>
      </c>
      <c r="N3606">
        <v>27</v>
      </c>
      <c r="O3606" t="s">
        <v>184</v>
      </c>
      <c r="P3606" t="s">
        <v>185</v>
      </c>
      <c r="Q3606" t="s">
        <v>175</v>
      </c>
    </row>
    <row r="3607" spans="1:17" x14ac:dyDescent="0.25">
      <c r="A3607" t="s">
        <v>3838</v>
      </c>
      <c r="B3607" s="1">
        <v>46062</v>
      </c>
      <c r="C3607" s="1">
        <v>46064</v>
      </c>
      <c r="D3607" t="s">
        <v>35</v>
      </c>
      <c r="E3607" t="s">
        <v>445</v>
      </c>
      <c r="F3607" s="2">
        <v>0.39583333333333331</v>
      </c>
      <c r="G3607">
        <v>2</v>
      </c>
      <c r="H3607">
        <v>4</v>
      </c>
      <c r="I3607">
        <v>240</v>
      </c>
      <c r="J3607">
        <v>42</v>
      </c>
      <c r="K3607">
        <v>100</v>
      </c>
      <c r="L3607" t="s">
        <v>183</v>
      </c>
      <c r="M3607" t="s">
        <v>172</v>
      </c>
      <c r="N3607">
        <v>43</v>
      </c>
      <c r="O3607" t="s">
        <v>173</v>
      </c>
      <c r="P3607" t="s">
        <v>174</v>
      </c>
      <c r="Q3607" t="s">
        <v>175</v>
      </c>
    </row>
    <row r="3608" spans="1:17" x14ac:dyDescent="0.25">
      <c r="A3608" t="s">
        <v>3839</v>
      </c>
      <c r="B3608" s="1">
        <v>46024</v>
      </c>
      <c r="C3608" s="1">
        <v>46028</v>
      </c>
      <c r="D3608" t="s">
        <v>49</v>
      </c>
      <c r="E3608" t="s">
        <v>256</v>
      </c>
      <c r="F3608" s="2">
        <v>0.64583333333333337</v>
      </c>
      <c r="G3608">
        <v>1</v>
      </c>
      <c r="H3608">
        <v>2</v>
      </c>
      <c r="I3608">
        <v>420</v>
      </c>
      <c r="J3608">
        <v>30</v>
      </c>
      <c r="K3608">
        <v>0</v>
      </c>
      <c r="L3608" t="s">
        <v>171</v>
      </c>
      <c r="M3608" t="s">
        <v>172</v>
      </c>
      <c r="N3608">
        <v>30</v>
      </c>
      <c r="O3608" t="s">
        <v>184</v>
      </c>
      <c r="P3608" t="s">
        <v>174</v>
      </c>
      <c r="Q3608" t="s">
        <v>180</v>
      </c>
    </row>
    <row r="3609" spans="1:17" x14ac:dyDescent="0.25">
      <c r="A3609" t="s">
        <v>3840</v>
      </c>
      <c r="B3609" s="1">
        <v>46118</v>
      </c>
      <c r="C3609" s="1">
        <v>46124</v>
      </c>
      <c r="D3609" t="s">
        <v>81</v>
      </c>
      <c r="E3609" t="s">
        <v>235</v>
      </c>
      <c r="F3609" s="2">
        <v>0.88541666666666663</v>
      </c>
      <c r="G3609">
        <v>3</v>
      </c>
      <c r="H3609">
        <v>2</v>
      </c>
      <c r="I3609">
        <v>280</v>
      </c>
      <c r="J3609">
        <v>30</v>
      </c>
      <c r="K3609">
        <v>0</v>
      </c>
      <c r="L3609" t="s">
        <v>171</v>
      </c>
      <c r="M3609" t="s">
        <v>172</v>
      </c>
      <c r="N3609">
        <v>33</v>
      </c>
      <c r="O3609" t="s">
        <v>173</v>
      </c>
      <c r="P3609" t="s">
        <v>174</v>
      </c>
      <c r="Q3609" t="s">
        <v>175</v>
      </c>
    </row>
    <row r="3610" spans="1:17" x14ac:dyDescent="0.25">
      <c r="A3610" t="s">
        <v>3841</v>
      </c>
      <c r="B3610" s="1">
        <v>46157</v>
      </c>
      <c r="C3610" s="1">
        <v>46159</v>
      </c>
      <c r="D3610" t="s">
        <v>77</v>
      </c>
      <c r="E3610" t="s">
        <v>205</v>
      </c>
      <c r="F3610" s="2">
        <v>0.88541666666666663</v>
      </c>
      <c r="G3610">
        <v>5</v>
      </c>
      <c r="H3610">
        <v>3</v>
      </c>
      <c r="I3610">
        <v>380</v>
      </c>
      <c r="J3610">
        <v>36</v>
      </c>
      <c r="K3610">
        <v>0</v>
      </c>
      <c r="L3610" t="s">
        <v>188</v>
      </c>
      <c r="M3610" t="s">
        <v>172</v>
      </c>
      <c r="N3610">
        <v>42</v>
      </c>
      <c r="O3610" t="s">
        <v>179</v>
      </c>
      <c r="P3610" t="s">
        <v>185</v>
      </c>
      <c r="Q3610" t="s">
        <v>180</v>
      </c>
    </row>
    <row r="3611" spans="1:17" x14ac:dyDescent="0.25">
      <c r="A3611" t="s">
        <v>3842</v>
      </c>
      <c r="B3611" s="1">
        <v>46115</v>
      </c>
      <c r="C3611" s="1">
        <v>46122</v>
      </c>
      <c r="D3611" t="s">
        <v>103</v>
      </c>
      <c r="E3611" t="s">
        <v>205</v>
      </c>
      <c r="F3611" s="2">
        <v>0.77083333333333337</v>
      </c>
      <c r="G3611">
        <v>6</v>
      </c>
      <c r="H3611">
        <v>5</v>
      </c>
      <c r="I3611">
        <v>200</v>
      </c>
      <c r="J3611">
        <v>48</v>
      </c>
      <c r="K3611">
        <v>0</v>
      </c>
      <c r="L3611" t="s">
        <v>193</v>
      </c>
      <c r="M3611" t="s">
        <v>172</v>
      </c>
      <c r="N3611">
        <v>26</v>
      </c>
      <c r="O3611" t="s">
        <v>179</v>
      </c>
      <c r="P3611" t="s">
        <v>185</v>
      </c>
      <c r="Q3611" t="s">
        <v>175</v>
      </c>
    </row>
    <row r="3612" spans="1:17" x14ac:dyDescent="0.25">
      <c r="A3612" t="s">
        <v>3843</v>
      </c>
      <c r="B3612" s="1">
        <v>46025</v>
      </c>
      <c r="C3612" s="1">
        <v>46029</v>
      </c>
      <c r="D3612" t="s">
        <v>35</v>
      </c>
      <c r="E3612" t="s">
        <v>289</v>
      </c>
      <c r="F3612" s="2">
        <v>0.9375</v>
      </c>
      <c r="G3612">
        <v>4</v>
      </c>
      <c r="H3612">
        <v>1</v>
      </c>
      <c r="I3612">
        <v>280</v>
      </c>
      <c r="J3612">
        <v>24</v>
      </c>
      <c r="K3612">
        <v>60</v>
      </c>
      <c r="L3612" t="s">
        <v>178</v>
      </c>
      <c r="M3612" t="s">
        <v>172</v>
      </c>
      <c r="N3612">
        <v>44</v>
      </c>
      <c r="O3612" t="s">
        <v>184</v>
      </c>
      <c r="P3612" t="s">
        <v>174</v>
      </c>
      <c r="Q3612" t="s">
        <v>175</v>
      </c>
    </row>
    <row r="3613" spans="1:17" x14ac:dyDescent="0.25">
      <c r="A3613" t="s">
        <v>3844</v>
      </c>
      <c r="B3613" s="1">
        <v>46188</v>
      </c>
      <c r="C3613" s="1">
        <v>46194</v>
      </c>
      <c r="D3613" t="s">
        <v>45</v>
      </c>
      <c r="E3613" t="s">
        <v>187</v>
      </c>
      <c r="F3613" s="2">
        <v>0.53125</v>
      </c>
      <c r="G3613">
        <v>2</v>
      </c>
      <c r="H3613">
        <v>3</v>
      </c>
      <c r="I3613">
        <v>340</v>
      </c>
      <c r="J3613">
        <v>36</v>
      </c>
      <c r="K3613">
        <v>60</v>
      </c>
      <c r="L3613" t="s">
        <v>183</v>
      </c>
      <c r="M3613" t="s">
        <v>172</v>
      </c>
      <c r="N3613">
        <v>26</v>
      </c>
      <c r="O3613" t="s">
        <v>184</v>
      </c>
      <c r="P3613" t="s">
        <v>174</v>
      </c>
      <c r="Q3613" t="s">
        <v>180</v>
      </c>
    </row>
    <row r="3614" spans="1:17" x14ac:dyDescent="0.25">
      <c r="A3614" t="s">
        <v>3845</v>
      </c>
      <c r="B3614" s="1">
        <v>46033</v>
      </c>
      <c r="C3614" s="1">
        <v>46037</v>
      </c>
      <c r="D3614" t="s">
        <v>35</v>
      </c>
      <c r="E3614" t="s">
        <v>195</v>
      </c>
      <c r="F3614" s="2">
        <v>0.77083333333333337</v>
      </c>
      <c r="G3614">
        <v>4</v>
      </c>
      <c r="H3614">
        <v>2</v>
      </c>
      <c r="I3614">
        <v>300</v>
      </c>
      <c r="J3614">
        <v>30</v>
      </c>
      <c r="K3614">
        <v>0</v>
      </c>
      <c r="L3614" t="s">
        <v>188</v>
      </c>
      <c r="M3614" t="s">
        <v>172</v>
      </c>
      <c r="N3614">
        <v>20</v>
      </c>
      <c r="O3614" t="s">
        <v>173</v>
      </c>
      <c r="P3614" t="s">
        <v>174</v>
      </c>
      <c r="Q3614" t="s">
        <v>229</v>
      </c>
    </row>
    <row r="3615" spans="1:17" x14ac:dyDescent="0.25">
      <c r="A3615" t="s">
        <v>3846</v>
      </c>
      <c r="B3615" s="1">
        <v>46120</v>
      </c>
      <c r="C3615" s="1">
        <v>46123</v>
      </c>
      <c r="D3615" t="s">
        <v>45</v>
      </c>
      <c r="E3615" t="s">
        <v>239</v>
      </c>
      <c r="F3615" s="2">
        <v>0.53125</v>
      </c>
      <c r="G3615">
        <v>9</v>
      </c>
      <c r="H3615">
        <v>4</v>
      </c>
      <c r="I3615">
        <v>240</v>
      </c>
      <c r="J3615">
        <v>42</v>
      </c>
      <c r="K3615">
        <v>150</v>
      </c>
      <c r="L3615" t="s">
        <v>193</v>
      </c>
      <c r="M3615" t="s">
        <v>172</v>
      </c>
      <c r="N3615">
        <v>21</v>
      </c>
      <c r="O3615" t="s">
        <v>179</v>
      </c>
      <c r="P3615" t="s">
        <v>174</v>
      </c>
      <c r="Q3615" t="s">
        <v>175</v>
      </c>
    </row>
    <row r="3616" spans="1:17" x14ac:dyDescent="0.25">
      <c r="A3616" t="s">
        <v>3847</v>
      </c>
      <c r="B3616" s="1">
        <v>46059</v>
      </c>
      <c r="C3616" s="1">
        <v>46062</v>
      </c>
      <c r="D3616" t="s">
        <v>24</v>
      </c>
      <c r="E3616" t="s">
        <v>241</v>
      </c>
      <c r="F3616" s="2">
        <v>0.64583333333333337</v>
      </c>
      <c r="G3616">
        <v>3</v>
      </c>
      <c r="H3616">
        <v>2</v>
      </c>
      <c r="I3616">
        <v>240</v>
      </c>
      <c r="J3616">
        <v>30</v>
      </c>
      <c r="K3616">
        <v>40</v>
      </c>
      <c r="L3616" t="s">
        <v>183</v>
      </c>
      <c r="M3616" t="s">
        <v>172</v>
      </c>
      <c r="N3616">
        <v>36</v>
      </c>
      <c r="O3616" t="s">
        <v>179</v>
      </c>
      <c r="P3616" t="s">
        <v>185</v>
      </c>
      <c r="Q3616" t="s">
        <v>175</v>
      </c>
    </row>
    <row r="3617" spans="1:17" x14ac:dyDescent="0.25">
      <c r="A3617" t="s">
        <v>3848</v>
      </c>
      <c r="B3617" s="1">
        <v>46175</v>
      </c>
      <c r="C3617" s="1">
        <v>46177</v>
      </c>
      <c r="D3617" t="s">
        <v>29</v>
      </c>
      <c r="E3617" t="s">
        <v>237</v>
      </c>
      <c r="F3617" s="2">
        <v>0.39583333333333331</v>
      </c>
      <c r="G3617">
        <v>1</v>
      </c>
      <c r="H3617">
        <v>2</v>
      </c>
      <c r="I3617">
        <v>260</v>
      </c>
      <c r="J3617">
        <v>30</v>
      </c>
      <c r="K3617">
        <v>40</v>
      </c>
      <c r="L3617" t="s">
        <v>188</v>
      </c>
      <c r="M3617" t="s">
        <v>172</v>
      </c>
      <c r="N3617">
        <v>21</v>
      </c>
      <c r="O3617" t="s">
        <v>179</v>
      </c>
      <c r="P3617" t="s">
        <v>174</v>
      </c>
      <c r="Q3617" t="s">
        <v>175</v>
      </c>
    </row>
    <row r="3618" spans="1:17" x14ac:dyDescent="0.25">
      <c r="A3618" t="s">
        <v>3849</v>
      </c>
      <c r="B3618" s="1">
        <v>46137</v>
      </c>
      <c r="C3618" s="1">
        <v>46139</v>
      </c>
      <c r="D3618" t="s">
        <v>77</v>
      </c>
      <c r="E3618" t="s">
        <v>286</v>
      </c>
      <c r="F3618" s="2">
        <v>0.77083333333333337</v>
      </c>
      <c r="G3618">
        <v>1</v>
      </c>
      <c r="H3618">
        <v>2</v>
      </c>
      <c r="I3618">
        <v>260</v>
      </c>
      <c r="J3618">
        <v>30</v>
      </c>
      <c r="K3618">
        <v>0</v>
      </c>
      <c r="L3618" t="s">
        <v>183</v>
      </c>
      <c r="M3618" t="s">
        <v>172</v>
      </c>
      <c r="N3618">
        <v>55</v>
      </c>
      <c r="O3618" t="s">
        <v>184</v>
      </c>
      <c r="P3618" t="s">
        <v>174</v>
      </c>
      <c r="Q3618" t="s">
        <v>175</v>
      </c>
    </row>
    <row r="3619" spans="1:17" x14ac:dyDescent="0.25">
      <c r="A3619" t="s">
        <v>3850</v>
      </c>
      <c r="B3619" s="1">
        <v>46064</v>
      </c>
      <c r="C3619" s="1">
        <v>46069</v>
      </c>
      <c r="D3619" t="s">
        <v>146</v>
      </c>
      <c r="E3619" t="s">
        <v>226</v>
      </c>
      <c r="F3619" s="2">
        <v>0.64583333333333337</v>
      </c>
      <c r="G3619">
        <v>4</v>
      </c>
      <c r="H3619">
        <v>6</v>
      </c>
      <c r="I3619">
        <v>240</v>
      </c>
      <c r="J3619">
        <v>54</v>
      </c>
      <c r="K3619">
        <v>0</v>
      </c>
      <c r="L3619" t="s">
        <v>193</v>
      </c>
      <c r="M3619" t="s">
        <v>172</v>
      </c>
      <c r="N3619">
        <v>51</v>
      </c>
      <c r="O3619" t="s">
        <v>184</v>
      </c>
      <c r="P3619" t="s">
        <v>185</v>
      </c>
      <c r="Q3619" t="s">
        <v>229</v>
      </c>
    </row>
    <row r="3620" spans="1:17" x14ac:dyDescent="0.25">
      <c r="A3620" t="s">
        <v>3851</v>
      </c>
      <c r="B3620" s="1">
        <v>46037</v>
      </c>
      <c r="C3620" s="1">
        <v>46044</v>
      </c>
      <c r="D3620" t="s">
        <v>61</v>
      </c>
      <c r="E3620" t="s">
        <v>289</v>
      </c>
      <c r="F3620" s="2">
        <v>0.39583333333333331</v>
      </c>
      <c r="G3620">
        <v>4</v>
      </c>
      <c r="H3620">
        <v>2</v>
      </c>
      <c r="I3620">
        <v>280</v>
      </c>
      <c r="J3620">
        <v>30</v>
      </c>
      <c r="K3620">
        <v>100</v>
      </c>
      <c r="L3620" t="s">
        <v>188</v>
      </c>
      <c r="M3620" t="s">
        <v>172</v>
      </c>
      <c r="N3620">
        <v>30</v>
      </c>
      <c r="O3620" t="s">
        <v>173</v>
      </c>
      <c r="P3620" t="s">
        <v>174</v>
      </c>
      <c r="Q3620" t="s">
        <v>175</v>
      </c>
    </row>
    <row r="3621" spans="1:17" x14ac:dyDescent="0.25">
      <c r="A3621" t="s">
        <v>3852</v>
      </c>
      <c r="B3621" s="1">
        <v>46123</v>
      </c>
      <c r="C3621" s="1">
        <v>46126</v>
      </c>
      <c r="D3621" t="s">
        <v>133</v>
      </c>
      <c r="E3621" t="s">
        <v>237</v>
      </c>
      <c r="F3621" s="2">
        <v>0.9375</v>
      </c>
      <c r="G3621">
        <v>3</v>
      </c>
      <c r="H3621">
        <v>1</v>
      </c>
      <c r="I3621">
        <v>340</v>
      </c>
      <c r="J3621">
        <v>24</v>
      </c>
      <c r="K3621">
        <v>20</v>
      </c>
      <c r="L3621" t="s">
        <v>193</v>
      </c>
      <c r="M3621" t="s">
        <v>172</v>
      </c>
      <c r="N3621">
        <v>25</v>
      </c>
      <c r="O3621" t="s">
        <v>184</v>
      </c>
      <c r="P3621" t="s">
        <v>174</v>
      </c>
      <c r="Q3621" t="s">
        <v>229</v>
      </c>
    </row>
    <row r="3622" spans="1:17" x14ac:dyDescent="0.25">
      <c r="A3622" t="s">
        <v>3853</v>
      </c>
      <c r="B3622" s="1">
        <v>46130</v>
      </c>
      <c r="C3622" s="1">
        <v>46131</v>
      </c>
      <c r="D3622" t="s">
        <v>68</v>
      </c>
      <c r="E3622" t="s">
        <v>335</v>
      </c>
      <c r="F3622" s="2">
        <v>0.9375</v>
      </c>
      <c r="G3622">
        <v>5</v>
      </c>
      <c r="H3622">
        <v>2</v>
      </c>
      <c r="I3622">
        <v>360</v>
      </c>
      <c r="J3622">
        <v>30</v>
      </c>
      <c r="K3622">
        <v>0</v>
      </c>
      <c r="L3622" t="s">
        <v>171</v>
      </c>
      <c r="M3622" t="s">
        <v>172</v>
      </c>
      <c r="N3622">
        <v>56</v>
      </c>
      <c r="O3622" t="s">
        <v>184</v>
      </c>
      <c r="P3622" t="s">
        <v>185</v>
      </c>
      <c r="Q3622" t="s">
        <v>229</v>
      </c>
    </row>
    <row r="3623" spans="1:17" x14ac:dyDescent="0.25">
      <c r="A3623" t="s">
        <v>3854</v>
      </c>
      <c r="B3623" s="1">
        <v>46139</v>
      </c>
      <c r="C3623" s="1">
        <v>46142</v>
      </c>
      <c r="D3623" t="s">
        <v>77</v>
      </c>
      <c r="E3623" t="s">
        <v>216</v>
      </c>
      <c r="F3623" s="2">
        <v>0.64583333333333337</v>
      </c>
      <c r="G3623">
        <v>4</v>
      </c>
      <c r="H3623">
        <v>4</v>
      </c>
      <c r="I3623">
        <v>180</v>
      </c>
      <c r="J3623">
        <v>42</v>
      </c>
      <c r="K3623">
        <v>0</v>
      </c>
      <c r="L3623" t="s">
        <v>183</v>
      </c>
      <c r="M3623" t="s">
        <v>172</v>
      </c>
      <c r="N3623">
        <v>22</v>
      </c>
      <c r="O3623" t="s">
        <v>173</v>
      </c>
      <c r="P3623" t="s">
        <v>174</v>
      </c>
      <c r="Q3623" t="s">
        <v>175</v>
      </c>
    </row>
    <row r="3624" spans="1:17" x14ac:dyDescent="0.25">
      <c r="A3624" t="s">
        <v>3855</v>
      </c>
      <c r="B3624" s="1">
        <v>46065</v>
      </c>
      <c r="C3624" s="1">
        <v>46067</v>
      </c>
      <c r="D3624" t="s">
        <v>149</v>
      </c>
      <c r="E3624" t="s">
        <v>256</v>
      </c>
      <c r="F3624" s="2">
        <v>0.64583333333333337</v>
      </c>
      <c r="G3624">
        <v>2</v>
      </c>
      <c r="H3624">
        <v>2</v>
      </c>
      <c r="I3624">
        <v>240</v>
      </c>
      <c r="J3624">
        <v>30</v>
      </c>
      <c r="K3624">
        <v>40</v>
      </c>
      <c r="L3624" t="s">
        <v>183</v>
      </c>
      <c r="M3624" t="s">
        <v>172</v>
      </c>
      <c r="N3624">
        <v>50</v>
      </c>
      <c r="O3624" t="s">
        <v>179</v>
      </c>
      <c r="P3624" t="s">
        <v>185</v>
      </c>
      <c r="Q3624" t="s">
        <v>175</v>
      </c>
    </row>
    <row r="3625" spans="1:17" x14ac:dyDescent="0.25">
      <c r="A3625" t="s">
        <v>3856</v>
      </c>
      <c r="B3625" s="1">
        <v>46176</v>
      </c>
      <c r="C3625" s="1">
        <v>46176</v>
      </c>
      <c r="D3625" t="s">
        <v>49</v>
      </c>
      <c r="E3625" t="s">
        <v>182</v>
      </c>
      <c r="F3625" s="2">
        <v>0.9375</v>
      </c>
      <c r="G3625">
        <v>2</v>
      </c>
      <c r="H3625">
        <v>4</v>
      </c>
      <c r="I3625">
        <v>240</v>
      </c>
      <c r="J3625">
        <v>42</v>
      </c>
      <c r="K3625">
        <v>100</v>
      </c>
      <c r="L3625" t="s">
        <v>178</v>
      </c>
      <c r="M3625" t="s">
        <v>172</v>
      </c>
      <c r="N3625">
        <v>20</v>
      </c>
      <c r="O3625" t="s">
        <v>184</v>
      </c>
      <c r="P3625" t="s">
        <v>174</v>
      </c>
      <c r="Q3625" t="s">
        <v>175</v>
      </c>
    </row>
    <row r="3626" spans="1:17" x14ac:dyDescent="0.25">
      <c r="A3626" t="s">
        <v>3857</v>
      </c>
      <c r="B3626" s="1">
        <v>46066</v>
      </c>
      <c r="C3626" s="1">
        <v>46070</v>
      </c>
      <c r="D3626" t="s">
        <v>45</v>
      </c>
      <c r="E3626" t="s">
        <v>268</v>
      </c>
      <c r="F3626" s="2">
        <v>0.77083333333333337</v>
      </c>
      <c r="G3626">
        <v>1</v>
      </c>
      <c r="H3626">
        <v>3</v>
      </c>
      <c r="I3626">
        <v>280</v>
      </c>
      <c r="J3626">
        <v>36</v>
      </c>
      <c r="K3626">
        <v>0</v>
      </c>
      <c r="L3626" t="s">
        <v>171</v>
      </c>
      <c r="M3626" t="s">
        <v>172</v>
      </c>
      <c r="N3626">
        <v>42</v>
      </c>
      <c r="O3626" t="s">
        <v>173</v>
      </c>
      <c r="P3626" t="s">
        <v>174</v>
      </c>
      <c r="Q3626" t="s">
        <v>175</v>
      </c>
    </row>
    <row r="3627" spans="1:17" x14ac:dyDescent="0.25">
      <c r="A3627" t="s">
        <v>3858</v>
      </c>
      <c r="B3627" s="1">
        <v>46170</v>
      </c>
      <c r="C3627" s="1">
        <v>46173</v>
      </c>
      <c r="D3627" t="s">
        <v>136</v>
      </c>
      <c r="E3627" t="s">
        <v>218</v>
      </c>
      <c r="F3627" s="2">
        <v>0.9375</v>
      </c>
      <c r="G3627">
        <v>2</v>
      </c>
      <c r="H3627">
        <v>1</v>
      </c>
      <c r="I3627">
        <v>240</v>
      </c>
      <c r="J3627">
        <v>24</v>
      </c>
      <c r="K3627">
        <v>0</v>
      </c>
      <c r="L3627" t="s">
        <v>183</v>
      </c>
      <c r="M3627" t="s">
        <v>172</v>
      </c>
      <c r="N3627">
        <v>57</v>
      </c>
      <c r="O3627" t="s">
        <v>173</v>
      </c>
      <c r="P3627" t="s">
        <v>185</v>
      </c>
      <c r="Q3627" t="s">
        <v>175</v>
      </c>
    </row>
    <row r="3628" spans="1:17" x14ac:dyDescent="0.25">
      <c r="A3628" t="s">
        <v>3859</v>
      </c>
      <c r="B3628" s="1">
        <v>46094</v>
      </c>
      <c r="C3628" s="1">
        <v>46095</v>
      </c>
      <c r="D3628" t="s">
        <v>45</v>
      </c>
      <c r="E3628" t="s">
        <v>335</v>
      </c>
      <c r="F3628" s="2">
        <v>0.53125</v>
      </c>
      <c r="G3628">
        <v>6</v>
      </c>
      <c r="H3628">
        <v>3</v>
      </c>
      <c r="I3628">
        <v>280</v>
      </c>
      <c r="J3628">
        <v>36</v>
      </c>
      <c r="K3628">
        <v>0</v>
      </c>
      <c r="L3628" t="s">
        <v>171</v>
      </c>
      <c r="M3628" t="s">
        <v>207</v>
      </c>
      <c r="N3628">
        <v>32</v>
      </c>
      <c r="O3628" t="s">
        <v>184</v>
      </c>
      <c r="P3628" t="s">
        <v>185</v>
      </c>
      <c r="Q3628" t="s">
        <v>175</v>
      </c>
    </row>
    <row r="3629" spans="1:17" x14ac:dyDescent="0.25">
      <c r="A3629" t="s">
        <v>3860</v>
      </c>
      <c r="B3629" s="1">
        <v>46182</v>
      </c>
      <c r="C3629" s="1">
        <v>46183</v>
      </c>
      <c r="D3629" t="s">
        <v>107</v>
      </c>
      <c r="E3629" t="s">
        <v>300</v>
      </c>
      <c r="F3629" s="2">
        <v>0.64583333333333337</v>
      </c>
      <c r="G3629">
        <v>9</v>
      </c>
      <c r="H3629">
        <v>2</v>
      </c>
      <c r="I3629">
        <v>240</v>
      </c>
      <c r="J3629">
        <v>30</v>
      </c>
      <c r="K3629">
        <v>60</v>
      </c>
      <c r="L3629" t="s">
        <v>193</v>
      </c>
      <c r="M3629" t="s">
        <v>172</v>
      </c>
      <c r="N3629">
        <v>35</v>
      </c>
      <c r="O3629" t="s">
        <v>184</v>
      </c>
      <c r="P3629" t="s">
        <v>185</v>
      </c>
      <c r="Q3629" t="s">
        <v>175</v>
      </c>
    </row>
    <row r="3630" spans="1:17" x14ac:dyDescent="0.25">
      <c r="A3630" t="s">
        <v>3861</v>
      </c>
      <c r="B3630" s="1">
        <v>46038</v>
      </c>
      <c r="C3630" s="1">
        <v>46040</v>
      </c>
      <c r="D3630" t="s">
        <v>45</v>
      </c>
      <c r="E3630" t="s">
        <v>199</v>
      </c>
      <c r="F3630" s="2">
        <v>0.39583333333333331</v>
      </c>
      <c r="G3630">
        <v>4</v>
      </c>
      <c r="H3630">
        <v>2</v>
      </c>
      <c r="I3630">
        <v>180</v>
      </c>
      <c r="J3630">
        <v>30</v>
      </c>
      <c r="K3630">
        <v>40</v>
      </c>
      <c r="L3630" t="s">
        <v>188</v>
      </c>
      <c r="M3630" t="s">
        <v>172</v>
      </c>
      <c r="N3630">
        <v>18</v>
      </c>
      <c r="O3630" t="s">
        <v>173</v>
      </c>
      <c r="P3630" t="s">
        <v>185</v>
      </c>
      <c r="Q3630" t="s">
        <v>175</v>
      </c>
    </row>
    <row r="3631" spans="1:17" x14ac:dyDescent="0.25">
      <c r="A3631" t="s">
        <v>3862</v>
      </c>
      <c r="B3631" s="1">
        <v>46040</v>
      </c>
      <c r="C3631" s="1">
        <v>46046</v>
      </c>
      <c r="D3631" t="s">
        <v>87</v>
      </c>
      <c r="E3631" t="s">
        <v>228</v>
      </c>
      <c r="F3631" s="2">
        <v>0.9375</v>
      </c>
      <c r="G3631">
        <v>6</v>
      </c>
      <c r="H3631">
        <v>4</v>
      </c>
      <c r="I3631">
        <v>380</v>
      </c>
      <c r="J3631">
        <v>42</v>
      </c>
      <c r="K3631">
        <v>0</v>
      </c>
      <c r="L3631" t="s">
        <v>178</v>
      </c>
      <c r="M3631" t="s">
        <v>172</v>
      </c>
      <c r="N3631">
        <v>47</v>
      </c>
      <c r="O3631" t="s">
        <v>179</v>
      </c>
      <c r="P3631" t="s">
        <v>174</v>
      </c>
      <c r="Q3631" t="s">
        <v>180</v>
      </c>
    </row>
    <row r="3632" spans="1:17" x14ac:dyDescent="0.25">
      <c r="A3632" t="s">
        <v>3863</v>
      </c>
      <c r="B3632" s="1">
        <v>46091</v>
      </c>
      <c r="C3632" s="1">
        <v>46094</v>
      </c>
      <c r="D3632" t="s">
        <v>107</v>
      </c>
      <c r="E3632" t="s">
        <v>302</v>
      </c>
      <c r="F3632" s="2">
        <v>0.88541666666666663</v>
      </c>
      <c r="G3632">
        <v>3</v>
      </c>
      <c r="H3632">
        <v>5</v>
      </c>
      <c r="I3632">
        <v>320</v>
      </c>
      <c r="J3632">
        <v>48</v>
      </c>
      <c r="K3632">
        <v>0</v>
      </c>
      <c r="L3632" t="s">
        <v>183</v>
      </c>
      <c r="M3632" t="s">
        <v>172</v>
      </c>
      <c r="N3632">
        <v>42</v>
      </c>
      <c r="O3632" t="s">
        <v>184</v>
      </c>
      <c r="P3632" t="s">
        <v>174</v>
      </c>
      <c r="Q3632" t="s">
        <v>229</v>
      </c>
    </row>
    <row r="3633" spans="1:17" x14ac:dyDescent="0.25">
      <c r="A3633" t="s">
        <v>3864</v>
      </c>
      <c r="B3633" s="1">
        <v>46067</v>
      </c>
      <c r="C3633" s="1">
        <v>46072</v>
      </c>
      <c r="D3633" t="s">
        <v>119</v>
      </c>
      <c r="E3633" t="s">
        <v>286</v>
      </c>
      <c r="F3633" s="2">
        <v>0.39583333333333331</v>
      </c>
      <c r="G3633">
        <v>1</v>
      </c>
      <c r="H3633">
        <v>4</v>
      </c>
      <c r="I3633">
        <v>260</v>
      </c>
      <c r="J3633">
        <v>42</v>
      </c>
      <c r="K3633">
        <v>40</v>
      </c>
      <c r="L3633" t="s">
        <v>188</v>
      </c>
      <c r="M3633" t="s">
        <v>172</v>
      </c>
      <c r="N3633">
        <v>58</v>
      </c>
      <c r="O3633" t="s">
        <v>184</v>
      </c>
      <c r="P3633" t="s">
        <v>185</v>
      </c>
      <c r="Q3633" t="s">
        <v>175</v>
      </c>
    </row>
    <row r="3634" spans="1:17" x14ac:dyDescent="0.25">
      <c r="A3634" t="s">
        <v>3865</v>
      </c>
      <c r="B3634" s="1">
        <v>46128</v>
      </c>
      <c r="C3634" s="1">
        <v>46130</v>
      </c>
      <c r="D3634" t="s">
        <v>93</v>
      </c>
      <c r="E3634" t="s">
        <v>203</v>
      </c>
      <c r="F3634" s="2">
        <v>0.88541666666666663</v>
      </c>
      <c r="G3634">
        <v>1</v>
      </c>
      <c r="H3634">
        <v>3</v>
      </c>
      <c r="I3634">
        <v>200</v>
      </c>
      <c r="J3634">
        <v>36</v>
      </c>
      <c r="K3634">
        <v>0</v>
      </c>
      <c r="L3634" t="s">
        <v>171</v>
      </c>
      <c r="M3634" t="s">
        <v>172</v>
      </c>
      <c r="N3634">
        <v>59</v>
      </c>
      <c r="O3634" t="s">
        <v>184</v>
      </c>
      <c r="P3634" t="s">
        <v>174</v>
      </c>
      <c r="Q3634" t="s">
        <v>175</v>
      </c>
    </row>
    <row r="3635" spans="1:17" x14ac:dyDescent="0.25">
      <c r="A3635" t="s">
        <v>3866</v>
      </c>
      <c r="B3635" s="1">
        <v>46103</v>
      </c>
      <c r="C3635" s="1">
        <v>46109</v>
      </c>
      <c r="D3635" t="s">
        <v>39</v>
      </c>
      <c r="E3635" t="s">
        <v>232</v>
      </c>
      <c r="F3635" s="2">
        <v>0.64583333333333337</v>
      </c>
      <c r="G3635">
        <v>4</v>
      </c>
      <c r="H3635">
        <v>2</v>
      </c>
      <c r="I3635">
        <v>240</v>
      </c>
      <c r="J3635">
        <v>30</v>
      </c>
      <c r="K3635">
        <v>60</v>
      </c>
      <c r="L3635" t="s">
        <v>183</v>
      </c>
      <c r="M3635" t="s">
        <v>172</v>
      </c>
      <c r="N3635">
        <v>36</v>
      </c>
      <c r="O3635" t="s">
        <v>179</v>
      </c>
      <c r="P3635" t="s">
        <v>185</v>
      </c>
      <c r="Q3635" t="s">
        <v>175</v>
      </c>
    </row>
    <row r="3636" spans="1:17" x14ac:dyDescent="0.25">
      <c r="A3636" t="s">
        <v>3867</v>
      </c>
      <c r="B3636" s="1">
        <v>46104</v>
      </c>
      <c r="C3636" s="1">
        <v>46108</v>
      </c>
      <c r="D3636" t="s">
        <v>127</v>
      </c>
      <c r="E3636" t="s">
        <v>170</v>
      </c>
      <c r="F3636" s="2">
        <v>0.64583333333333337</v>
      </c>
      <c r="G3636">
        <v>1</v>
      </c>
      <c r="H3636">
        <v>2</v>
      </c>
      <c r="I3636">
        <v>160</v>
      </c>
      <c r="J3636">
        <v>30</v>
      </c>
      <c r="K3636">
        <v>0</v>
      </c>
      <c r="L3636" t="s">
        <v>183</v>
      </c>
      <c r="M3636" t="s">
        <v>172</v>
      </c>
      <c r="N3636">
        <v>32</v>
      </c>
      <c r="O3636" t="s">
        <v>184</v>
      </c>
      <c r="P3636" t="s">
        <v>174</v>
      </c>
      <c r="Q3636" t="s">
        <v>175</v>
      </c>
    </row>
    <row r="3637" spans="1:17" x14ac:dyDescent="0.25">
      <c r="A3637" t="s">
        <v>3868</v>
      </c>
      <c r="B3637" s="1">
        <v>46111</v>
      </c>
      <c r="C3637" s="1">
        <v>46113</v>
      </c>
      <c r="D3637" t="s">
        <v>133</v>
      </c>
      <c r="E3637" t="s">
        <v>190</v>
      </c>
      <c r="F3637" s="2">
        <v>0.9375</v>
      </c>
      <c r="G3637">
        <v>7</v>
      </c>
      <c r="H3637">
        <v>2</v>
      </c>
      <c r="I3637">
        <v>280</v>
      </c>
      <c r="J3637">
        <v>30</v>
      </c>
      <c r="K3637">
        <v>0</v>
      </c>
      <c r="L3637" t="s">
        <v>171</v>
      </c>
      <c r="M3637" t="s">
        <v>172</v>
      </c>
      <c r="N3637">
        <v>39</v>
      </c>
      <c r="O3637" t="s">
        <v>179</v>
      </c>
      <c r="P3637" t="s">
        <v>174</v>
      </c>
      <c r="Q3637" t="s">
        <v>175</v>
      </c>
    </row>
    <row r="3638" spans="1:17" x14ac:dyDescent="0.25">
      <c r="A3638" t="s">
        <v>3869</v>
      </c>
      <c r="B3638" s="1">
        <v>46181</v>
      </c>
      <c r="C3638" s="1">
        <v>46186</v>
      </c>
      <c r="D3638" t="s">
        <v>35</v>
      </c>
      <c r="E3638" t="s">
        <v>203</v>
      </c>
      <c r="F3638" s="2">
        <v>0.64583333333333337</v>
      </c>
      <c r="G3638">
        <v>4</v>
      </c>
      <c r="H3638">
        <v>2</v>
      </c>
      <c r="I3638">
        <v>200</v>
      </c>
      <c r="J3638">
        <v>30</v>
      </c>
      <c r="K3638">
        <v>0</v>
      </c>
      <c r="L3638" t="s">
        <v>178</v>
      </c>
      <c r="M3638" t="s">
        <v>172</v>
      </c>
      <c r="N3638">
        <v>43</v>
      </c>
      <c r="O3638" t="s">
        <v>184</v>
      </c>
      <c r="P3638" t="s">
        <v>185</v>
      </c>
      <c r="Q3638" t="s">
        <v>175</v>
      </c>
    </row>
    <row r="3639" spans="1:17" x14ac:dyDescent="0.25">
      <c r="A3639" t="s">
        <v>3870</v>
      </c>
      <c r="B3639" s="1">
        <v>46038</v>
      </c>
      <c r="C3639" s="1">
        <v>46044</v>
      </c>
      <c r="D3639" t="s">
        <v>58</v>
      </c>
      <c r="E3639" t="s">
        <v>212</v>
      </c>
      <c r="F3639" s="2">
        <v>0.39583333333333331</v>
      </c>
      <c r="G3639">
        <v>4</v>
      </c>
      <c r="H3639">
        <v>2</v>
      </c>
      <c r="I3639">
        <v>300</v>
      </c>
      <c r="J3639">
        <v>30</v>
      </c>
      <c r="K3639">
        <v>0</v>
      </c>
      <c r="L3639" t="s">
        <v>188</v>
      </c>
      <c r="M3639" t="s">
        <v>172</v>
      </c>
      <c r="N3639">
        <v>32</v>
      </c>
      <c r="O3639" t="s">
        <v>184</v>
      </c>
      <c r="P3639" t="s">
        <v>174</v>
      </c>
      <c r="Q3639" t="s">
        <v>229</v>
      </c>
    </row>
    <row r="3640" spans="1:17" x14ac:dyDescent="0.25">
      <c r="A3640" t="s">
        <v>3871</v>
      </c>
      <c r="B3640" s="1">
        <v>46033</v>
      </c>
      <c r="C3640" s="1">
        <v>46034</v>
      </c>
      <c r="D3640" t="s">
        <v>107</v>
      </c>
      <c r="E3640" t="s">
        <v>274</v>
      </c>
      <c r="F3640" s="2">
        <v>0.64583333333333337</v>
      </c>
      <c r="G3640">
        <v>7</v>
      </c>
      <c r="H3640">
        <v>2</v>
      </c>
      <c r="I3640">
        <v>240</v>
      </c>
      <c r="J3640">
        <v>30</v>
      </c>
      <c r="K3640">
        <v>60</v>
      </c>
      <c r="L3640" t="s">
        <v>171</v>
      </c>
      <c r="M3640" t="s">
        <v>172</v>
      </c>
      <c r="N3640">
        <v>18</v>
      </c>
      <c r="O3640" t="s">
        <v>173</v>
      </c>
      <c r="P3640" t="s">
        <v>185</v>
      </c>
      <c r="Q3640" t="s">
        <v>175</v>
      </c>
    </row>
    <row r="3641" spans="1:17" x14ac:dyDescent="0.25">
      <c r="A3641" t="s">
        <v>3872</v>
      </c>
      <c r="B3641" s="1">
        <v>46055</v>
      </c>
      <c r="C3641" s="1">
        <v>46056</v>
      </c>
      <c r="D3641" t="s">
        <v>21</v>
      </c>
      <c r="E3641" t="s">
        <v>280</v>
      </c>
      <c r="F3641" s="2">
        <v>0.64583333333333337</v>
      </c>
      <c r="G3641">
        <v>5</v>
      </c>
      <c r="H3641">
        <v>2</v>
      </c>
      <c r="I3641">
        <v>320</v>
      </c>
      <c r="J3641">
        <v>30</v>
      </c>
      <c r="K3641">
        <v>20</v>
      </c>
      <c r="L3641" t="s">
        <v>188</v>
      </c>
      <c r="M3641" t="s">
        <v>172</v>
      </c>
      <c r="N3641">
        <v>35</v>
      </c>
      <c r="O3641" t="s">
        <v>179</v>
      </c>
      <c r="P3641" t="s">
        <v>174</v>
      </c>
      <c r="Q3641" t="s">
        <v>229</v>
      </c>
    </row>
    <row r="3642" spans="1:17" x14ac:dyDescent="0.25">
      <c r="A3642" t="s">
        <v>3873</v>
      </c>
      <c r="B3642" s="1">
        <v>46135</v>
      </c>
      <c r="C3642" s="1">
        <v>46137</v>
      </c>
      <c r="D3642" t="s">
        <v>99</v>
      </c>
      <c r="E3642" t="s">
        <v>218</v>
      </c>
      <c r="F3642" s="2">
        <v>0.39583333333333331</v>
      </c>
      <c r="G3642">
        <v>3</v>
      </c>
      <c r="H3642">
        <v>4</v>
      </c>
      <c r="I3642">
        <v>240</v>
      </c>
      <c r="J3642">
        <v>42</v>
      </c>
      <c r="K3642">
        <v>0</v>
      </c>
      <c r="L3642" t="s">
        <v>171</v>
      </c>
      <c r="M3642" t="s">
        <v>207</v>
      </c>
      <c r="N3642">
        <v>29</v>
      </c>
      <c r="O3642" t="s">
        <v>173</v>
      </c>
      <c r="P3642" t="s">
        <v>174</v>
      </c>
      <c r="Q3642" t="s">
        <v>175</v>
      </c>
    </row>
    <row r="3643" spans="1:17" x14ac:dyDescent="0.25">
      <c r="A3643" t="s">
        <v>3874</v>
      </c>
      <c r="B3643" s="1">
        <v>46027</v>
      </c>
      <c r="C3643" s="1">
        <v>46033</v>
      </c>
      <c r="D3643" t="s">
        <v>39</v>
      </c>
      <c r="E3643" t="s">
        <v>222</v>
      </c>
      <c r="F3643" s="2">
        <v>0.9375</v>
      </c>
      <c r="G3643">
        <v>4</v>
      </c>
      <c r="H3643">
        <v>2</v>
      </c>
      <c r="I3643">
        <v>240</v>
      </c>
      <c r="J3643">
        <v>30</v>
      </c>
      <c r="K3643">
        <v>0</v>
      </c>
      <c r="L3643" t="s">
        <v>188</v>
      </c>
      <c r="M3643" t="s">
        <v>172</v>
      </c>
      <c r="N3643">
        <v>35</v>
      </c>
      <c r="O3643" t="s">
        <v>179</v>
      </c>
      <c r="P3643" t="s">
        <v>185</v>
      </c>
      <c r="Q3643" t="s">
        <v>175</v>
      </c>
    </row>
    <row r="3644" spans="1:17" x14ac:dyDescent="0.25">
      <c r="A3644" t="s">
        <v>3875</v>
      </c>
      <c r="B3644" s="1">
        <v>46117</v>
      </c>
      <c r="C3644" s="1">
        <v>46117</v>
      </c>
      <c r="D3644" t="s">
        <v>31</v>
      </c>
      <c r="E3644" t="s">
        <v>289</v>
      </c>
      <c r="F3644" s="2">
        <v>0.39583333333333331</v>
      </c>
      <c r="G3644">
        <v>4</v>
      </c>
      <c r="H3644">
        <v>3</v>
      </c>
      <c r="I3644">
        <v>460</v>
      </c>
      <c r="J3644">
        <v>36</v>
      </c>
      <c r="K3644">
        <v>20</v>
      </c>
      <c r="L3644" t="s">
        <v>193</v>
      </c>
      <c r="M3644" t="s">
        <v>172</v>
      </c>
      <c r="N3644">
        <v>44</v>
      </c>
      <c r="O3644" t="s">
        <v>184</v>
      </c>
      <c r="P3644" t="s">
        <v>174</v>
      </c>
      <c r="Q3644" t="s">
        <v>180</v>
      </c>
    </row>
    <row r="3645" spans="1:17" x14ac:dyDescent="0.25">
      <c r="A3645" t="s">
        <v>3876</v>
      </c>
      <c r="B3645" s="1">
        <v>46091</v>
      </c>
      <c r="C3645" s="1">
        <v>46092</v>
      </c>
      <c r="D3645" t="s">
        <v>35</v>
      </c>
      <c r="E3645" t="s">
        <v>266</v>
      </c>
      <c r="F3645" s="2">
        <v>0.39583333333333331</v>
      </c>
      <c r="G3645">
        <v>3</v>
      </c>
      <c r="H3645">
        <v>5</v>
      </c>
      <c r="I3645">
        <v>260</v>
      </c>
      <c r="J3645">
        <v>48</v>
      </c>
      <c r="K3645">
        <v>0</v>
      </c>
      <c r="L3645" t="s">
        <v>183</v>
      </c>
      <c r="M3645" t="s">
        <v>172</v>
      </c>
      <c r="N3645">
        <v>40</v>
      </c>
      <c r="O3645" t="s">
        <v>184</v>
      </c>
      <c r="P3645" t="s">
        <v>185</v>
      </c>
      <c r="Q3645" t="s">
        <v>175</v>
      </c>
    </row>
    <row r="3646" spans="1:17" x14ac:dyDescent="0.25">
      <c r="A3646" t="s">
        <v>3877</v>
      </c>
      <c r="B3646" s="1">
        <v>46036</v>
      </c>
      <c r="C3646" s="1">
        <v>46038</v>
      </c>
      <c r="D3646" t="s">
        <v>17</v>
      </c>
      <c r="E3646" t="s">
        <v>266</v>
      </c>
      <c r="F3646" s="2">
        <v>0.39583333333333331</v>
      </c>
      <c r="G3646">
        <v>6</v>
      </c>
      <c r="H3646">
        <v>2</v>
      </c>
      <c r="I3646">
        <v>440</v>
      </c>
      <c r="J3646">
        <v>30</v>
      </c>
      <c r="K3646">
        <v>0</v>
      </c>
      <c r="L3646" t="s">
        <v>193</v>
      </c>
      <c r="M3646" t="s">
        <v>172</v>
      </c>
      <c r="N3646">
        <v>25</v>
      </c>
      <c r="O3646" t="s">
        <v>179</v>
      </c>
      <c r="P3646" t="s">
        <v>185</v>
      </c>
      <c r="Q3646" t="s">
        <v>180</v>
      </c>
    </row>
    <row r="3647" spans="1:17" x14ac:dyDescent="0.25">
      <c r="A3647" t="s">
        <v>3878</v>
      </c>
      <c r="B3647" s="1">
        <v>46047</v>
      </c>
      <c r="C3647" s="1">
        <v>46051</v>
      </c>
      <c r="D3647" t="s">
        <v>31</v>
      </c>
      <c r="E3647" t="s">
        <v>289</v>
      </c>
      <c r="F3647" s="2">
        <v>0.77083333333333337</v>
      </c>
      <c r="G3647">
        <v>3</v>
      </c>
      <c r="H3647">
        <v>2</v>
      </c>
      <c r="I3647">
        <v>460</v>
      </c>
      <c r="J3647">
        <v>30</v>
      </c>
      <c r="K3647">
        <v>0</v>
      </c>
      <c r="L3647" t="s">
        <v>188</v>
      </c>
      <c r="M3647" t="s">
        <v>172</v>
      </c>
      <c r="N3647">
        <v>59</v>
      </c>
      <c r="O3647" t="s">
        <v>173</v>
      </c>
      <c r="P3647" t="s">
        <v>185</v>
      </c>
      <c r="Q3647" t="s">
        <v>180</v>
      </c>
    </row>
    <row r="3648" spans="1:17" x14ac:dyDescent="0.25">
      <c r="A3648" t="s">
        <v>3879</v>
      </c>
      <c r="B3648" s="1">
        <v>46201</v>
      </c>
      <c r="C3648" s="1">
        <v>46208</v>
      </c>
      <c r="D3648" t="s">
        <v>29</v>
      </c>
      <c r="E3648" t="s">
        <v>445</v>
      </c>
      <c r="F3648" s="2">
        <v>0.77083333333333337</v>
      </c>
      <c r="G3648">
        <v>2</v>
      </c>
      <c r="H3648">
        <v>2</v>
      </c>
      <c r="I3648">
        <v>240</v>
      </c>
      <c r="J3648">
        <v>30</v>
      </c>
      <c r="K3648">
        <v>60</v>
      </c>
      <c r="L3648" t="s">
        <v>183</v>
      </c>
      <c r="M3648" t="s">
        <v>172</v>
      </c>
      <c r="N3648">
        <v>30</v>
      </c>
      <c r="O3648" t="s">
        <v>179</v>
      </c>
      <c r="P3648" t="s">
        <v>174</v>
      </c>
      <c r="Q3648" t="s">
        <v>175</v>
      </c>
    </row>
    <row r="3649" spans="1:17" x14ac:dyDescent="0.25">
      <c r="A3649" t="s">
        <v>3880</v>
      </c>
      <c r="B3649" s="1">
        <v>46135</v>
      </c>
      <c r="C3649" s="1">
        <v>46137</v>
      </c>
      <c r="D3649" t="s">
        <v>45</v>
      </c>
      <c r="E3649" t="s">
        <v>232</v>
      </c>
      <c r="F3649" s="2">
        <v>0.64583333333333337</v>
      </c>
      <c r="G3649">
        <v>1</v>
      </c>
      <c r="H3649">
        <v>3</v>
      </c>
      <c r="I3649">
        <v>420</v>
      </c>
      <c r="J3649">
        <v>36</v>
      </c>
      <c r="K3649">
        <v>0</v>
      </c>
      <c r="L3649" t="s">
        <v>171</v>
      </c>
      <c r="M3649" t="s">
        <v>172</v>
      </c>
      <c r="N3649">
        <v>29</v>
      </c>
      <c r="O3649" t="s">
        <v>173</v>
      </c>
      <c r="P3649" t="s">
        <v>185</v>
      </c>
      <c r="Q3649" t="s">
        <v>180</v>
      </c>
    </row>
    <row r="3650" spans="1:17" x14ac:dyDescent="0.25">
      <c r="A3650" t="s">
        <v>3881</v>
      </c>
      <c r="B3650" s="1">
        <v>46031</v>
      </c>
      <c r="C3650" s="1">
        <v>46037</v>
      </c>
      <c r="D3650" t="s">
        <v>96</v>
      </c>
      <c r="E3650" t="s">
        <v>306</v>
      </c>
      <c r="F3650" s="2">
        <v>0.39583333333333331</v>
      </c>
      <c r="G3650">
        <v>1</v>
      </c>
      <c r="H3650">
        <v>4</v>
      </c>
      <c r="I3650">
        <v>180</v>
      </c>
      <c r="J3650">
        <v>42</v>
      </c>
      <c r="K3650">
        <v>0</v>
      </c>
      <c r="L3650" t="s">
        <v>171</v>
      </c>
      <c r="M3650" t="s">
        <v>172</v>
      </c>
      <c r="N3650">
        <v>20</v>
      </c>
      <c r="O3650" t="s">
        <v>173</v>
      </c>
      <c r="P3650" t="s">
        <v>174</v>
      </c>
      <c r="Q3650" t="s">
        <v>175</v>
      </c>
    </row>
    <row r="3651" spans="1:17" x14ac:dyDescent="0.25">
      <c r="A3651" t="s">
        <v>3882</v>
      </c>
      <c r="B3651" s="1">
        <v>46042</v>
      </c>
      <c r="C3651" s="1">
        <v>46043</v>
      </c>
      <c r="D3651" t="s">
        <v>143</v>
      </c>
      <c r="E3651" t="s">
        <v>190</v>
      </c>
      <c r="F3651" s="2">
        <v>0.39583333333333331</v>
      </c>
      <c r="G3651">
        <v>3</v>
      </c>
      <c r="H3651">
        <v>4</v>
      </c>
      <c r="I3651">
        <v>280</v>
      </c>
      <c r="J3651">
        <v>42</v>
      </c>
      <c r="K3651">
        <v>0</v>
      </c>
      <c r="L3651" t="s">
        <v>171</v>
      </c>
      <c r="M3651" t="s">
        <v>172</v>
      </c>
      <c r="N3651">
        <v>50</v>
      </c>
      <c r="O3651" t="s">
        <v>184</v>
      </c>
      <c r="P3651" t="s">
        <v>174</v>
      </c>
      <c r="Q3651" t="s">
        <v>175</v>
      </c>
    </row>
    <row r="3652" spans="1:17" x14ac:dyDescent="0.25">
      <c r="A3652" t="s">
        <v>3883</v>
      </c>
      <c r="B3652" s="1">
        <v>46173</v>
      </c>
      <c r="C3652" s="1">
        <v>46175</v>
      </c>
      <c r="D3652" t="s">
        <v>96</v>
      </c>
      <c r="E3652" t="s">
        <v>302</v>
      </c>
      <c r="F3652" s="2">
        <v>0.64583333333333337</v>
      </c>
      <c r="G3652">
        <v>5</v>
      </c>
      <c r="H3652">
        <v>3</v>
      </c>
      <c r="I3652">
        <v>240</v>
      </c>
      <c r="J3652">
        <v>36</v>
      </c>
      <c r="K3652">
        <v>0</v>
      </c>
      <c r="L3652" t="s">
        <v>171</v>
      </c>
      <c r="M3652" t="s">
        <v>207</v>
      </c>
      <c r="N3652">
        <v>22</v>
      </c>
      <c r="O3652" t="s">
        <v>179</v>
      </c>
      <c r="P3652" t="s">
        <v>185</v>
      </c>
      <c r="Q3652" t="s">
        <v>175</v>
      </c>
    </row>
    <row r="3653" spans="1:17" x14ac:dyDescent="0.25">
      <c r="A3653" t="s">
        <v>3884</v>
      </c>
      <c r="B3653" s="1">
        <v>46090</v>
      </c>
      <c r="C3653" s="1">
        <v>46093</v>
      </c>
      <c r="D3653" t="s">
        <v>39</v>
      </c>
      <c r="E3653" t="s">
        <v>344</v>
      </c>
      <c r="F3653" s="2">
        <v>0.53125</v>
      </c>
      <c r="G3653">
        <v>5</v>
      </c>
      <c r="H3653">
        <v>2</v>
      </c>
      <c r="I3653">
        <v>200</v>
      </c>
      <c r="J3653">
        <v>30</v>
      </c>
      <c r="K3653">
        <v>0</v>
      </c>
      <c r="L3653" t="s">
        <v>193</v>
      </c>
      <c r="M3653" t="s">
        <v>172</v>
      </c>
      <c r="N3653">
        <v>48</v>
      </c>
      <c r="O3653" t="s">
        <v>173</v>
      </c>
      <c r="P3653" t="s">
        <v>185</v>
      </c>
      <c r="Q3653" t="s">
        <v>175</v>
      </c>
    </row>
    <row r="3654" spans="1:17" x14ac:dyDescent="0.25">
      <c r="A3654" t="s">
        <v>3885</v>
      </c>
      <c r="B3654" s="1">
        <v>46134</v>
      </c>
      <c r="C3654" s="1">
        <v>46138</v>
      </c>
      <c r="D3654" t="s">
        <v>77</v>
      </c>
      <c r="E3654" t="s">
        <v>239</v>
      </c>
      <c r="F3654" s="2">
        <v>0.9375</v>
      </c>
      <c r="G3654">
        <v>3</v>
      </c>
      <c r="H3654">
        <v>2</v>
      </c>
      <c r="I3654">
        <v>240</v>
      </c>
      <c r="J3654">
        <v>30</v>
      </c>
      <c r="K3654">
        <v>150</v>
      </c>
      <c r="L3654" t="s">
        <v>193</v>
      </c>
      <c r="M3654" t="s">
        <v>172</v>
      </c>
      <c r="N3654">
        <v>58</v>
      </c>
      <c r="O3654" t="s">
        <v>179</v>
      </c>
      <c r="P3654" t="s">
        <v>185</v>
      </c>
      <c r="Q3654" t="s">
        <v>175</v>
      </c>
    </row>
    <row r="3655" spans="1:17" x14ac:dyDescent="0.25">
      <c r="A3655" t="s">
        <v>3886</v>
      </c>
      <c r="B3655" s="1">
        <v>46071</v>
      </c>
      <c r="C3655" s="1">
        <v>46071</v>
      </c>
      <c r="D3655" t="s">
        <v>107</v>
      </c>
      <c r="E3655" t="s">
        <v>182</v>
      </c>
      <c r="F3655" s="2">
        <v>0.77083333333333337</v>
      </c>
      <c r="G3655">
        <v>9</v>
      </c>
      <c r="H3655">
        <v>3</v>
      </c>
      <c r="I3655">
        <v>320</v>
      </c>
      <c r="J3655">
        <v>36</v>
      </c>
      <c r="K3655">
        <v>20</v>
      </c>
      <c r="L3655" t="s">
        <v>188</v>
      </c>
      <c r="M3655" t="s">
        <v>172</v>
      </c>
      <c r="N3655">
        <v>47</v>
      </c>
      <c r="O3655" t="s">
        <v>179</v>
      </c>
      <c r="P3655" t="s">
        <v>185</v>
      </c>
      <c r="Q3655" t="s">
        <v>229</v>
      </c>
    </row>
    <row r="3656" spans="1:17" x14ac:dyDescent="0.25">
      <c r="A3656" t="s">
        <v>3887</v>
      </c>
      <c r="B3656" s="1">
        <v>46023</v>
      </c>
      <c r="C3656" s="1">
        <v>46025</v>
      </c>
      <c r="D3656" t="s">
        <v>35</v>
      </c>
      <c r="E3656" t="s">
        <v>195</v>
      </c>
      <c r="F3656" s="2">
        <v>0.53125</v>
      </c>
      <c r="G3656">
        <v>1</v>
      </c>
      <c r="H3656">
        <v>3</v>
      </c>
      <c r="I3656">
        <v>400</v>
      </c>
      <c r="J3656">
        <v>36</v>
      </c>
      <c r="K3656">
        <v>0</v>
      </c>
      <c r="L3656" t="s">
        <v>178</v>
      </c>
      <c r="M3656" t="s">
        <v>172</v>
      </c>
      <c r="N3656">
        <v>32</v>
      </c>
      <c r="O3656" t="s">
        <v>184</v>
      </c>
      <c r="P3656" t="s">
        <v>174</v>
      </c>
      <c r="Q3656" t="s">
        <v>180</v>
      </c>
    </row>
    <row r="3657" spans="1:17" x14ac:dyDescent="0.25">
      <c r="A3657" t="s">
        <v>3888</v>
      </c>
      <c r="B3657" s="1">
        <v>46037</v>
      </c>
      <c r="C3657" s="1">
        <v>46039</v>
      </c>
      <c r="D3657" t="s">
        <v>96</v>
      </c>
      <c r="E3657" t="s">
        <v>262</v>
      </c>
      <c r="F3657" s="2">
        <v>0.39583333333333331</v>
      </c>
      <c r="G3657">
        <v>8</v>
      </c>
      <c r="H3657">
        <v>1</v>
      </c>
      <c r="I3657">
        <v>260</v>
      </c>
      <c r="J3657">
        <v>24</v>
      </c>
      <c r="K3657">
        <v>40</v>
      </c>
      <c r="L3657" t="s">
        <v>183</v>
      </c>
      <c r="M3657" t="s">
        <v>172</v>
      </c>
      <c r="N3657">
        <v>19</v>
      </c>
      <c r="O3657" t="s">
        <v>173</v>
      </c>
      <c r="P3657" t="s">
        <v>185</v>
      </c>
      <c r="Q3657" t="s">
        <v>229</v>
      </c>
    </row>
    <row r="3658" spans="1:17" x14ac:dyDescent="0.25">
      <c r="A3658" t="s">
        <v>3889</v>
      </c>
      <c r="B3658" s="1">
        <v>46052</v>
      </c>
      <c r="C3658" s="1">
        <v>46054</v>
      </c>
      <c r="D3658" t="s">
        <v>49</v>
      </c>
      <c r="E3658" t="s">
        <v>187</v>
      </c>
      <c r="F3658" s="2">
        <v>0.77083333333333337</v>
      </c>
      <c r="G3658">
        <v>7</v>
      </c>
      <c r="H3658">
        <v>5</v>
      </c>
      <c r="I3658">
        <v>160</v>
      </c>
      <c r="J3658">
        <v>48</v>
      </c>
      <c r="K3658">
        <v>20</v>
      </c>
      <c r="L3658" t="s">
        <v>188</v>
      </c>
      <c r="M3658" t="s">
        <v>172</v>
      </c>
      <c r="N3658">
        <v>55</v>
      </c>
      <c r="O3658" t="s">
        <v>179</v>
      </c>
      <c r="P3658" t="s">
        <v>174</v>
      </c>
      <c r="Q3658" t="s">
        <v>175</v>
      </c>
    </row>
    <row r="3659" spans="1:17" x14ac:dyDescent="0.25">
      <c r="A3659" t="s">
        <v>3890</v>
      </c>
      <c r="B3659" s="1">
        <v>46164</v>
      </c>
      <c r="C3659" s="1">
        <v>46168</v>
      </c>
      <c r="D3659" t="s">
        <v>10</v>
      </c>
      <c r="E3659" t="s">
        <v>237</v>
      </c>
      <c r="F3659" s="2">
        <v>0.77083333333333337</v>
      </c>
      <c r="G3659">
        <v>4</v>
      </c>
      <c r="H3659">
        <v>1</v>
      </c>
      <c r="I3659">
        <v>440</v>
      </c>
      <c r="J3659">
        <v>24</v>
      </c>
      <c r="K3659">
        <v>20</v>
      </c>
      <c r="L3659" t="s">
        <v>193</v>
      </c>
      <c r="M3659" t="s">
        <v>172</v>
      </c>
      <c r="N3659">
        <v>60</v>
      </c>
      <c r="O3659" t="s">
        <v>179</v>
      </c>
      <c r="P3659" t="s">
        <v>185</v>
      </c>
      <c r="Q3659" t="s">
        <v>180</v>
      </c>
    </row>
    <row r="3660" spans="1:17" x14ac:dyDescent="0.25">
      <c r="A3660" t="s">
        <v>3891</v>
      </c>
      <c r="B3660" s="1">
        <v>46028</v>
      </c>
      <c r="C3660" s="1">
        <v>46034</v>
      </c>
      <c r="D3660" t="s">
        <v>31</v>
      </c>
      <c r="E3660" t="s">
        <v>205</v>
      </c>
      <c r="F3660" s="2">
        <v>0.77083333333333337</v>
      </c>
      <c r="G3660">
        <v>4</v>
      </c>
      <c r="H3660">
        <v>4</v>
      </c>
      <c r="I3660">
        <v>200</v>
      </c>
      <c r="J3660">
        <v>42</v>
      </c>
      <c r="K3660">
        <v>20</v>
      </c>
      <c r="L3660" t="s">
        <v>193</v>
      </c>
      <c r="M3660" t="s">
        <v>263</v>
      </c>
      <c r="N3660">
        <v>20</v>
      </c>
      <c r="O3660" t="s">
        <v>173</v>
      </c>
      <c r="P3660" t="s">
        <v>185</v>
      </c>
      <c r="Q3660" t="s">
        <v>175</v>
      </c>
    </row>
    <row r="3661" spans="1:17" x14ac:dyDescent="0.25">
      <c r="A3661" t="s">
        <v>3892</v>
      </c>
      <c r="B3661" s="1">
        <v>46132</v>
      </c>
      <c r="C3661" s="1">
        <v>46132</v>
      </c>
      <c r="D3661" t="s">
        <v>117</v>
      </c>
      <c r="E3661" t="s">
        <v>344</v>
      </c>
      <c r="F3661" s="2">
        <v>0.39583333333333331</v>
      </c>
      <c r="G3661">
        <v>5</v>
      </c>
      <c r="H3661">
        <v>1</v>
      </c>
      <c r="I3661">
        <v>200</v>
      </c>
      <c r="J3661">
        <v>24</v>
      </c>
      <c r="K3661">
        <v>40</v>
      </c>
      <c r="L3661" t="s">
        <v>188</v>
      </c>
      <c r="M3661" t="s">
        <v>172</v>
      </c>
      <c r="N3661">
        <v>39</v>
      </c>
      <c r="O3661" t="s">
        <v>173</v>
      </c>
      <c r="P3661" t="s">
        <v>174</v>
      </c>
      <c r="Q3661" t="s">
        <v>175</v>
      </c>
    </row>
    <row r="3662" spans="1:17" x14ac:dyDescent="0.25">
      <c r="A3662" t="s">
        <v>3893</v>
      </c>
      <c r="B3662" s="1">
        <v>46034</v>
      </c>
      <c r="C3662" s="1">
        <v>46040</v>
      </c>
      <c r="D3662" t="s">
        <v>90</v>
      </c>
      <c r="E3662" t="s">
        <v>272</v>
      </c>
      <c r="F3662" s="2">
        <v>0.64583333333333337</v>
      </c>
      <c r="G3662">
        <v>3</v>
      </c>
      <c r="H3662">
        <v>1</v>
      </c>
      <c r="I3662">
        <v>200</v>
      </c>
      <c r="J3662">
        <v>24</v>
      </c>
      <c r="K3662">
        <v>40</v>
      </c>
      <c r="L3662" t="s">
        <v>193</v>
      </c>
      <c r="M3662" t="s">
        <v>172</v>
      </c>
      <c r="N3662">
        <v>20</v>
      </c>
      <c r="O3662" t="s">
        <v>184</v>
      </c>
      <c r="P3662" t="s">
        <v>185</v>
      </c>
      <c r="Q3662" t="s">
        <v>175</v>
      </c>
    </row>
    <row r="3663" spans="1:17" x14ac:dyDescent="0.25">
      <c r="A3663" t="s">
        <v>3894</v>
      </c>
      <c r="B3663" s="1">
        <v>46042</v>
      </c>
      <c r="C3663" s="1">
        <v>46046</v>
      </c>
      <c r="D3663" t="s">
        <v>113</v>
      </c>
      <c r="E3663" t="s">
        <v>306</v>
      </c>
      <c r="F3663" s="2">
        <v>0.9375</v>
      </c>
      <c r="G3663">
        <v>2</v>
      </c>
      <c r="H3663">
        <v>2</v>
      </c>
      <c r="I3663">
        <v>180</v>
      </c>
      <c r="J3663">
        <v>30</v>
      </c>
      <c r="K3663">
        <v>0</v>
      </c>
      <c r="L3663" t="s">
        <v>171</v>
      </c>
      <c r="M3663" t="s">
        <v>172</v>
      </c>
      <c r="N3663">
        <v>18</v>
      </c>
      <c r="O3663" t="s">
        <v>173</v>
      </c>
      <c r="P3663" t="s">
        <v>174</v>
      </c>
      <c r="Q3663" t="s">
        <v>175</v>
      </c>
    </row>
    <row r="3664" spans="1:17" x14ac:dyDescent="0.25">
      <c r="A3664" t="s">
        <v>3895</v>
      </c>
      <c r="B3664" s="1">
        <v>46135</v>
      </c>
      <c r="C3664" s="1">
        <v>46141</v>
      </c>
      <c r="D3664" t="s">
        <v>21</v>
      </c>
      <c r="E3664" t="s">
        <v>226</v>
      </c>
      <c r="F3664" s="2">
        <v>0.53125</v>
      </c>
      <c r="G3664">
        <v>4</v>
      </c>
      <c r="H3664">
        <v>1</v>
      </c>
      <c r="I3664">
        <v>340</v>
      </c>
      <c r="J3664">
        <v>24</v>
      </c>
      <c r="K3664">
        <v>100</v>
      </c>
      <c r="L3664" t="s">
        <v>193</v>
      </c>
      <c r="M3664" t="s">
        <v>172</v>
      </c>
      <c r="N3664">
        <v>52</v>
      </c>
      <c r="O3664" t="s">
        <v>173</v>
      </c>
      <c r="P3664" t="s">
        <v>185</v>
      </c>
      <c r="Q3664" t="s">
        <v>180</v>
      </c>
    </row>
    <row r="3665" spans="1:17" x14ac:dyDescent="0.25">
      <c r="A3665" t="s">
        <v>3896</v>
      </c>
      <c r="B3665" s="1">
        <v>46179</v>
      </c>
      <c r="C3665" s="1">
        <v>46179</v>
      </c>
      <c r="D3665" t="s">
        <v>31</v>
      </c>
      <c r="E3665" t="s">
        <v>239</v>
      </c>
      <c r="F3665" s="2">
        <v>0.39583333333333331</v>
      </c>
      <c r="G3665">
        <v>8</v>
      </c>
      <c r="H3665">
        <v>3</v>
      </c>
      <c r="I3665">
        <v>320</v>
      </c>
      <c r="J3665">
        <v>36</v>
      </c>
      <c r="K3665">
        <v>0</v>
      </c>
      <c r="L3665" t="s">
        <v>193</v>
      </c>
      <c r="M3665" t="s">
        <v>207</v>
      </c>
      <c r="N3665">
        <v>23</v>
      </c>
      <c r="O3665" t="s">
        <v>184</v>
      </c>
      <c r="P3665" t="s">
        <v>185</v>
      </c>
      <c r="Q3665" t="s">
        <v>229</v>
      </c>
    </row>
    <row r="3666" spans="1:17" x14ac:dyDescent="0.25">
      <c r="A3666" t="s">
        <v>3897</v>
      </c>
      <c r="B3666" s="1">
        <v>46118</v>
      </c>
      <c r="C3666" s="1">
        <v>46118</v>
      </c>
      <c r="D3666" t="s">
        <v>146</v>
      </c>
      <c r="E3666" t="s">
        <v>235</v>
      </c>
      <c r="F3666" s="2">
        <v>0.9375</v>
      </c>
      <c r="G3666">
        <v>1</v>
      </c>
      <c r="H3666">
        <v>2</v>
      </c>
      <c r="I3666">
        <v>280</v>
      </c>
      <c r="J3666">
        <v>30</v>
      </c>
      <c r="K3666">
        <v>60</v>
      </c>
      <c r="L3666" t="s">
        <v>178</v>
      </c>
      <c r="M3666" t="s">
        <v>172</v>
      </c>
      <c r="N3666">
        <v>30</v>
      </c>
      <c r="O3666" t="s">
        <v>184</v>
      </c>
      <c r="P3666" t="s">
        <v>185</v>
      </c>
      <c r="Q3666" t="s">
        <v>175</v>
      </c>
    </row>
    <row r="3667" spans="1:17" x14ac:dyDescent="0.25">
      <c r="A3667" t="s">
        <v>3898</v>
      </c>
      <c r="B3667" s="1">
        <v>46188</v>
      </c>
      <c r="C3667" s="1">
        <v>46190</v>
      </c>
      <c r="D3667" t="s">
        <v>133</v>
      </c>
      <c r="E3667" t="s">
        <v>300</v>
      </c>
      <c r="F3667" s="2">
        <v>0.39583333333333331</v>
      </c>
      <c r="G3667">
        <v>4</v>
      </c>
      <c r="H3667">
        <v>1</v>
      </c>
      <c r="I3667">
        <v>240</v>
      </c>
      <c r="J3667">
        <v>24</v>
      </c>
      <c r="K3667">
        <v>20</v>
      </c>
      <c r="L3667" t="s">
        <v>171</v>
      </c>
      <c r="M3667" t="s">
        <v>172</v>
      </c>
      <c r="N3667">
        <v>43</v>
      </c>
      <c r="O3667" t="s">
        <v>179</v>
      </c>
      <c r="P3667" t="s">
        <v>174</v>
      </c>
      <c r="Q3667" t="s">
        <v>175</v>
      </c>
    </row>
    <row r="3668" spans="1:17" x14ac:dyDescent="0.25">
      <c r="A3668" t="s">
        <v>3899</v>
      </c>
      <c r="B3668" s="1">
        <v>46131</v>
      </c>
      <c r="C3668" s="1">
        <v>46138</v>
      </c>
      <c r="D3668" t="s">
        <v>39</v>
      </c>
      <c r="E3668" t="s">
        <v>262</v>
      </c>
      <c r="F3668" s="2">
        <v>0.53125</v>
      </c>
      <c r="G3668">
        <v>6</v>
      </c>
      <c r="H3668">
        <v>5</v>
      </c>
      <c r="I3668">
        <v>260</v>
      </c>
      <c r="J3668">
        <v>48</v>
      </c>
      <c r="K3668">
        <v>100</v>
      </c>
      <c r="L3668" t="s">
        <v>188</v>
      </c>
      <c r="M3668" t="s">
        <v>172</v>
      </c>
      <c r="N3668">
        <v>41</v>
      </c>
      <c r="O3668" t="s">
        <v>184</v>
      </c>
      <c r="P3668" t="s">
        <v>174</v>
      </c>
      <c r="Q3668" t="s">
        <v>229</v>
      </c>
    </row>
    <row r="3669" spans="1:17" x14ac:dyDescent="0.25">
      <c r="A3669" t="s">
        <v>3900</v>
      </c>
      <c r="B3669" s="1">
        <v>46089</v>
      </c>
      <c r="C3669" s="1">
        <v>46096</v>
      </c>
      <c r="D3669" t="s">
        <v>39</v>
      </c>
      <c r="E3669" t="s">
        <v>270</v>
      </c>
      <c r="F3669" s="2">
        <v>0.88541666666666663</v>
      </c>
      <c r="G3669">
        <v>1</v>
      </c>
      <c r="H3669">
        <v>3</v>
      </c>
      <c r="I3669">
        <v>280</v>
      </c>
      <c r="J3669">
        <v>36</v>
      </c>
      <c r="K3669">
        <v>20</v>
      </c>
      <c r="L3669" t="s">
        <v>188</v>
      </c>
      <c r="M3669" t="s">
        <v>172</v>
      </c>
      <c r="N3669">
        <v>47</v>
      </c>
      <c r="O3669" t="s">
        <v>179</v>
      </c>
      <c r="P3669" t="s">
        <v>185</v>
      </c>
      <c r="Q3669" t="s">
        <v>175</v>
      </c>
    </row>
    <row r="3670" spans="1:17" x14ac:dyDescent="0.25">
      <c r="A3670" t="s">
        <v>3901</v>
      </c>
      <c r="B3670" s="1">
        <v>46161</v>
      </c>
      <c r="C3670" s="1">
        <v>46162</v>
      </c>
      <c r="D3670" t="s">
        <v>127</v>
      </c>
      <c r="E3670" t="s">
        <v>226</v>
      </c>
      <c r="F3670" s="2">
        <v>0.53125</v>
      </c>
      <c r="G3670">
        <v>2</v>
      </c>
      <c r="H3670">
        <v>2</v>
      </c>
      <c r="I3670">
        <v>160</v>
      </c>
      <c r="J3670">
        <v>30</v>
      </c>
      <c r="K3670">
        <v>0</v>
      </c>
      <c r="L3670" t="s">
        <v>178</v>
      </c>
      <c r="M3670" t="s">
        <v>172</v>
      </c>
      <c r="N3670">
        <v>50</v>
      </c>
      <c r="O3670" t="s">
        <v>179</v>
      </c>
      <c r="P3670" t="s">
        <v>185</v>
      </c>
      <c r="Q3670" t="s">
        <v>175</v>
      </c>
    </row>
    <row r="3671" spans="1:17" x14ac:dyDescent="0.25">
      <c r="A3671" t="s">
        <v>3902</v>
      </c>
      <c r="B3671" s="1">
        <v>46025</v>
      </c>
      <c r="C3671" s="1">
        <v>46025</v>
      </c>
      <c r="D3671" t="s">
        <v>81</v>
      </c>
      <c r="E3671" t="s">
        <v>246</v>
      </c>
      <c r="F3671" s="2">
        <v>0.77083333333333337</v>
      </c>
      <c r="G3671">
        <v>7</v>
      </c>
      <c r="H3671">
        <v>4</v>
      </c>
      <c r="I3671">
        <v>360</v>
      </c>
      <c r="J3671">
        <v>42</v>
      </c>
      <c r="K3671">
        <v>20</v>
      </c>
      <c r="L3671" t="s">
        <v>188</v>
      </c>
      <c r="M3671" t="s">
        <v>172</v>
      </c>
      <c r="N3671">
        <v>25</v>
      </c>
      <c r="O3671" t="s">
        <v>173</v>
      </c>
      <c r="P3671" t="s">
        <v>174</v>
      </c>
      <c r="Q3671" t="s">
        <v>229</v>
      </c>
    </row>
    <row r="3672" spans="1:17" x14ac:dyDescent="0.25">
      <c r="A3672" t="s">
        <v>3903</v>
      </c>
      <c r="B3672" s="1">
        <v>46150</v>
      </c>
      <c r="C3672" s="1">
        <v>46156</v>
      </c>
      <c r="D3672" t="s">
        <v>35</v>
      </c>
      <c r="E3672" t="s">
        <v>220</v>
      </c>
      <c r="F3672" s="2">
        <v>0.9375</v>
      </c>
      <c r="G3672">
        <v>7</v>
      </c>
      <c r="H3672">
        <v>1</v>
      </c>
      <c r="I3672">
        <v>420</v>
      </c>
      <c r="J3672">
        <v>24</v>
      </c>
      <c r="K3672">
        <v>0</v>
      </c>
      <c r="L3672" t="s">
        <v>188</v>
      </c>
      <c r="M3672" t="s">
        <v>172</v>
      </c>
      <c r="N3672">
        <v>60</v>
      </c>
      <c r="O3672" t="s">
        <v>184</v>
      </c>
      <c r="P3672" t="s">
        <v>174</v>
      </c>
      <c r="Q3672" t="s">
        <v>180</v>
      </c>
    </row>
    <row r="3673" spans="1:17" x14ac:dyDescent="0.25">
      <c r="A3673" t="s">
        <v>3904</v>
      </c>
      <c r="B3673" s="1">
        <v>46055</v>
      </c>
      <c r="C3673" s="1">
        <v>46057</v>
      </c>
      <c r="D3673" t="s">
        <v>149</v>
      </c>
      <c r="E3673" t="s">
        <v>218</v>
      </c>
      <c r="F3673" s="2">
        <v>0.39583333333333331</v>
      </c>
      <c r="G3673">
        <v>2</v>
      </c>
      <c r="H3673">
        <v>2</v>
      </c>
      <c r="I3673">
        <v>320</v>
      </c>
      <c r="J3673">
        <v>30</v>
      </c>
      <c r="K3673">
        <v>0</v>
      </c>
      <c r="L3673" t="s">
        <v>193</v>
      </c>
      <c r="M3673" t="s">
        <v>172</v>
      </c>
      <c r="N3673">
        <v>59</v>
      </c>
      <c r="O3673" t="s">
        <v>179</v>
      </c>
      <c r="P3673" t="s">
        <v>174</v>
      </c>
      <c r="Q3673" t="s">
        <v>229</v>
      </c>
    </row>
    <row r="3674" spans="1:17" x14ac:dyDescent="0.25">
      <c r="A3674" t="s">
        <v>3905</v>
      </c>
      <c r="B3674" s="1">
        <v>46156</v>
      </c>
      <c r="C3674" s="1">
        <v>46160</v>
      </c>
      <c r="D3674" t="s">
        <v>127</v>
      </c>
      <c r="E3674" t="s">
        <v>241</v>
      </c>
      <c r="F3674" s="2">
        <v>0.88541666666666663</v>
      </c>
      <c r="G3674">
        <v>3</v>
      </c>
      <c r="H3674">
        <v>4</v>
      </c>
      <c r="I3674">
        <v>240</v>
      </c>
      <c r="J3674">
        <v>42</v>
      </c>
      <c r="K3674">
        <v>0</v>
      </c>
      <c r="L3674" t="s">
        <v>193</v>
      </c>
      <c r="M3674" t="s">
        <v>207</v>
      </c>
      <c r="N3674">
        <v>51</v>
      </c>
      <c r="O3674" t="s">
        <v>173</v>
      </c>
      <c r="P3674" t="s">
        <v>185</v>
      </c>
      <c r="Q3674" t="s">
        <v>175</v>
      </c>
    </row>
    <row r="3675" spans="1:17" x14ac:dyDescent="0.25">
      <c r="A3675" t="s">
        <v>3906</v>
      </c>
      <c r="B3675" s="1">
        <v>46087</v>
      </c>
      <c r="C3675" s="1">
        <v>46090</v>
      </c>
      <c r="D3675" t="s">
        <v>127</v>
      </c>
      <c r="E3675" t="s">
        <v>235</v>
      </c>
      <c r="F3675" s="2">
        <v>0.39583333333333331</v>
      </c>
      <c r="G3675">
        <v>5</v>
      </c>
      <c r="H3675">
        <v>3</v>
      </c>
      <c r="I3675">
        <v>460</v>
      </c>
      <c r="J3675">
        <v>36</v>
      </c>
      <c r="K3675">
        <v>0</v>
      </c>
      <c r="L3675" t="s">
        <v>188</v>
      </c>
      <c r="M3675" t="s">
        <v>172</v>
      </c>
      <c r="N3675">
        <v>56</v>
      </c>
      <c r="O3675" t="s">
        <v>179</v>
      </c>
      <c r="P3675" t="s">
        <v>174</v>
      </c>
      <c r="Q3675" t="s">
        <v>180</v>
      </c>
    </row>
    <row r="3676" spans="1:17" x14ac:dyDescent="0.25">
      <c r="A3676" t="s">
        <v>3907</v>
      </c>
      <c r="B3676" s="1">
        <v>46161</v>
      </c>
      <c r="C3676" s="1">
        <v>46165</v>
      </c>
      <c r="D3676" t="s">
        <v>77</v>
      </c>
      <c r="E3676" t="s">
        <v>241</v>
      </c>
      <c r="F3676" s="2">
        <v>0.9375</v>
      </c>
      <c r="G3676">
        <v>4</v>
      </c>
      <c r="H3676">
        <v>4</v>
      </c>
      <c r="I3676">
        <v>240</v>
      </c>
      <c r="J3676">
        <v>42</v>
      </c>
      <c r="K3676">
        <v>0</v>
      </c>
      <c r="L3676" t="s">
        <v>183</v>
      </c>
      <c r="M3676" t="s">
        <v>172</v>
      </c>
      <c r="N3676">
        <v>32</v>
      </c>
      <c r="O3676" t="s">
        <v>184</v>
      </c>
      <c r="P3676" t="s">
        <v>174</v>
      </c>
      <c r="Q3676" t="s">
        <v>175</v>
      </c>
    </row>
    <row r="3677" spans="1:17" x14ac:dyDescent="0.25">
      <c r="A3677" t="s">
        <v>3908</v>
      </c>
      <c r="B3677" s="1">
        <v>46181</v>
      </c>
      <c r="C3677" s="1">
        <v>46181</v>
      </c>
      <c r="D3677" t="s">
        <v>72</v>
      </c>
      <c r="E3677" t="s">
        <v>328</v>
      </c>
      <c r="F3677" s="2">
        <v>0.77083333333333337</v>
      </c>
      <c r="G3677">
        <v>4</v>
      </c>
      <c r="H3677">
        <v>2</v>
      </c>
      <c r="I3677">
        <v>220</v>
      </c>
      <c r="J3677">
        <v>30</v>
      </c>
      <c r="K3677">
        <v>40</v>
      </c>
      <c r="L3677" t="s">
        <v>188</v>
      </c>
      <c r="M3677" t="s">
        <v>172</v>
      </c>
      <c r="N3677">
        <v>46</v>
      </c>
      <c r="O3677" t="s">
        <v>173</v>
      </c>
      <c r="P3677" t="s">
        <v>174</v>
      </c>
      <c r="Q3677" t="s">
        <v>175</v>
      </c>
    </row>
    <row r="3678" spans="1:17" x14ac:dyDescent="0.25">
      <c r="A3678" t="s">
        <v>3909</v>
      </c>
      <c r="B3678" s="1">
        <v>46190</v>
      </c>
      <c r="C3678" s="1">
        <v>46194</v>
      </c>
      <c r="D3678" t="s">
        <v>29</v>
      </c>
      <c r="E3678" t="s">
        <v>192</v>
      </c>
      <c r="F3678" s="2">
        <v>0.77083333333333337</v>
      </c>
      <c r="G3678">
        <v>3</v>
      </c>
      <c r="H3678">
        <v>1</v>
      </c>
      <c r="I3678">
        <v>160</v>
      </c>
      <c r="J3678">
        <v>24</v>
      </c>
      <c r="K3678">
        <v>0</v>
      </c>
      <c r="L3678" t="s">
        <v>183</v>
      </c>
      <c r="M3678" t="s">
        <v>172</v>
      </c>
      <c r="N3678">
        <v>59</v>
      </c>
      <c r="O3678" t="s">
        <v>179</v>
      </c>
      <c r="P3678" t="s">
        <v>185</v>
      </c>
      <c r="Q3678" t="s">
        <v>175</v>
      </c>
    </row>
    <row r="3679" spans="1:17" x14ac:dyDescent="0.25">
      <c r="A3679" t="s">
        <v>3910</v>
      </c>
      <c r="B3679" s="1">
        <v>46125</v>
      </c>
      <c r="C3679" s="1">
        <v>46126</v>
      </c>
      <c r="D3679" t="s">
        <v>39</v>
      </c>
      <c r="E3679" t="s">
        <v>268</v>
      </c>
      <c r="F3679" s="2">
        <v>0.88541666666666663</v>
      </c>
      <c r="G3679">
        <v>10</v>
      </c>
      <c r="H3679">
        <v>4</v>
      </c>
      <c r="I3679">
        <v>280</v>
      </c>
      <c r="J3679">
        <v>42</v>
      </c>
      <c r="K3679">
        <v>0</v>
      </c>
      <c r="L3679" t="s">
        <v>193</v>
      </c>
      <c r="M3679" t="s">
        <v>172</v>
      </c>
      <c r="N3679">
        <v>18</v>
      </c>
      <c r="O3679" t="s">
        <v>179</v>
      </c>
      <c r="P3679" t="s">
        <v>174</v>
      </c>
      <c r="Q3679" t="s">
        <v>175</v>
      </c>
    </row>
    <row r="3680" spans="1:17" x14ac:dyDescent="0.25">
      <c r="A3680" t="s">
        <v>3911</v>
      </c>
      <c r="B3680" s="1">
        <v>46028</v>
      </c>
      <c r="C3680" s="1">
        <v>46034</v>
      </c>
      <c r="D3680" t="s">
        <v>143</v>
      </c>
      <c r="E3680" t="s">
        <v>262</v>
      </c>
      <c r="F3680" s="2">
        <v>0.9375</v>
      </c>
      <c r="G3680">
        <v>5</v>
      </c>
      <c r="H3680">
        <v>3</v>
      </c>
      <c r="I3680">
        <v>180</v>
      </c>
      <c r="J3680">
        <v>36</v>
      </c>
      <c r="K3680">
        <v>40</v>
      </c>
      <c r="L3680" t="s">
        <v>183</v>
      </c>
      <c r="M3680" t="s">
        <v>172</v>
      </c>
      <c r="N3680">
        <v>28</v>
      </c>
      <c r="O3680" t="s">
        <v>173</v>
      </c>
      <c r="P3680" t="s">
        <v>185</v>
      </c>
      <c r="Q3680" t="s">
        <v>175</v>
      </c>
    </row>
    <row r="3681" spans="1:17" x14ac:dyDescent="0.25">
      <c r="A3681" t="s">
        <v>3912</v>
      </c>
      <c r="B3681" s="1">
        <v>46130</v>
      </c>
      <c r="C3681" s="1">
        <v>46135</v>
      </c>
      <c r="D3681" t="s">
        <v>77</v>
      </c>
      <c r="E3681" t="s">
        <v>192</v>
      </c>
      <c r="F3681" s="2">
        <v>0.9375</v>
      </c>
      <c r="G3681">
        <v>3</v>
      </c>
      <c r="H3681">
        <v>3</v>
      </c>
      <c r="I3681">
        <v>160</v>
      </c>
      <c r="J3681">
        <v>36</v>
      </c>
      <c r="K3681">
        <v>0</v>
      </c>
      <c r="L3681" t="s">
        <v>178</v>
      </c>
      <c r="M3681" t="s">
        <v>172</v>
      </c>
      <c r="N3681">
        <v>20</v>
      </c>
      <c r="O3681" t="s">
        <v>173</v>
      </c>
      <c r="P3681" t="s">
        <v>185</v>
      </c>
      <c r="Q3681" t="s">
        <v>175</v>
      </c>
    </row>
    <row r="3682" spans="1:17" x14ac:dyDescent="0.25">
      <c r="A3682" t="s">
        <v>3913</v>
      </c>
      <c r="B3682" s="1">
        <v>46027</v>
      </c>
      <c r="C3682" s="1">
        <v>46030</v>
      </c>
      <c r="D3682" t="s">
        <v>133</v>
      </c>
      <c r="E3682" t="s">
        <v>209</v>
      </c>
      <c r="F3682" s="2">
        <v>0.77083333333333337</v>
      </c>
      <c r="G3682">
        <v>4</v>
      </c>
      <c r="H3682">
        <v>2</v>
      </c>
      <c r="I3682">
        <v>300</v>
      </c>
      <c r="J3682">
        <v>30</v>
      </c>
      <c r="K3682">
        <v>100</v>
      </c>
      <c r="L3682" t="s">
        <v>171</v>
      </c>
      <c r="M3682" t="s">
        <v>172</v>
      </c>
      <c r="N3682">
        <v>34</v>
      </c>
      <c r="O3682" t="s">
        <v>179</v>
      </c>
      <c r="P3682" t="s">
        <v>174</v>
      </c>
      <c r="Q3682" t="s">
        <v>229</v>
      </c>
    </row>
    <row r="3683" spans="1:17" x14ac:dyDescent="0.25">
      <c r="A3683" t="s">
        <v>3914</v>
      </c>
      <c r="B3683" s="1">
        <v>46088</v>
      </c>
      <c r="C3683" s="1">
        <v>46092</v>
      </c>
      <c r="D3683" t="s">
        <v>87</v>
      </c>
      <c r="E3683" t="s">
        <v>187</v>
      </c>
      <c r="F3683" s="2">
        <v>0.53125</v>
      </c>
      <c r="G3683">
        <v>6</v>
      </c>
      <c r="H3683">
        <v>2</v>
      </c>
      <c r="I3683">
        <v>160</v>
      </c>
      <c r="J3683">
        <v>30</v>
      </c>
      <c r="K3683">
        <v>40</v>
      </c>
      <c r="L3683" t="s">
        <v>171</v>
      </c>
      <c r="M3683" t="s">
        <v>172</v>
      </c>
      <c r="N3683">
        <v>32</v>
      </c>
      <c r="O3683" t="s">
        <v>173</v>
      </c>
      <c r="P3683" t="s">
        <v>174</v>
      </c>
      <c r="Q3683" t="s">
        <v>175</v>
      </c>
    </row>
    <row r="3684" spans="1:17" x14ac:dyDescent="0.25">
      <c r="A3684" t="s">
        <v>3915</v>
      </c>
      <c r="B3684" s="1">
        <v>46042</v>
      </c>
      <c r="C3684" s="1">
        <v>46047</v>
      </c>
      <c r="D3684" t="s">
        <v>96</v>
      </c>
      <c r="E3684" t="s">
        <v>335</v>
      </c>
      <c r="F3684" s="2">
        <v>0.88541666666666663</v>
      </c>
      <c r="G3684">
        <v>1</v>
      </c>
      <c r="H3684">
        <v>3</v>
      </c>
      <c r="I3684">
        <v>280</v>
      </c>
      <c r="J3684">
        <v>36</v>
      </c>
      <c r="K3684">
        <v>20</v>
      </c>
      <c r="L3684" t="s">
        <v>178</v>
      </c>
      <c r="M3684" t="s">
        <v>172</v>
      </c>
      <c r="N3684">
        <v>24</v>
      </c>
      <c r="O3684" t="s">
        <v>173</v>
      </c>
      <c r="P3684" t="s">
        <v>185</v>
      </c>
      <c r="Q3684" t="s">
        <v>175</v>
      </c>
    </row>
    <row r="3685" spans="1:17" x14ac:dyDescent="0.25">
      <c r="A3685" t="s">
        <v>3916</v>
      </c>
      <c r="B3685" s="1">
        <v>46155</v>
      </c>
      <c r="C3685" s="1">
        <v>46161</v>
      </c>
      <c r="D3685" t="s">
        <v>143</v>
      </c>
      <c r="E3685" t="s">
        <v>203</v>
      </c>
      <c r="F3685" s="2">
        <v>0.53125</v>
      </c>
      <c r="G3685">
        <v>3</v>
      </c>
      <c r="H3685">
        <v>1</v>
      </c>
      <c r="I3685">
        <v>200</v>
      </c>
      <c r="J3685">
        <v>24</v>
      </c>
      <c r="K3685">
        <v>40</v>
      </c>
      <c r="L3685" t="s">
        <v>178</v>
      </c>
      <c r="M3685" t="s">
        <v>172</v>
      </c>
      <c r="N3685">
        <v>32</v>
      </c>
      <c r="O3685" t="s">
        <v>179</v>
      </c>
      <c r="P3685" t="s">
        <v>174</v>
      </c>
      <c r="Q3685" t="s">
        <v>175</v>
      </c>
    </row>
    <row r="3686" spans="1:17" x14ac:dyDescent="0.25">
      <c r="A3686" t="s">
        <v>3917</v>
      </c>
      <c r="B3686" s="1">
        <v>46178</v>
      </c>
      <c r="C3686" s="1">
        <v>46180</v>
      </c>
      <c r="D3686" t="s">
        <v>87</v>
      </c>
      <c r="E3686" t="s">
        <v>302</v>
      </c>
      <c r="F3686" s="2">
        <v>0.77083333333333337</v>
      </c>
      <c r="G3686">
        <v>2</v>
      </c>
      <c r="H3686">
        <v>2</v>
      </c>
      <c r="I3686">
        <v>240</v>
      </c>
      <c r="J3686">
        <v>30</v>
      </c>
      <c r="K3686">
        <v>60</v>
      </c>
      <c r="L3686" t="s">
        <v>178</v>
      </c>
      <c r="M3686" t="s">
        <v>172</v>
      </c>
      <c r="N3686">
        <v>30</v>
      </c>
      <c r="O3686" t="s">
        <v>173</v>
      </c>
      <c r="P3686" t="s">
        <v>185</v>
      </c>
      <c r="Q3686" t="s">
        <v>175</v>
      </c>
    </row>
    <row r="3687" spans="1:17" x14ac:dyDescent="0.25">
      <c r="A3687" t="s">
        <v>3918</v>
      </c>
      <c r="B3687" s="1">
        <v>46101</v>
      </c>
      <c r="C3687" s="1">
        <v>46103</v>
      </c>
      <c r="D3687" t="s">
        <v>133</v>
      </c>
      <c r="E3687" t="s">
        <v>249</v>
      </c>
      <c r="F3687" s="2">
        <v>0.39583333333333331</v>
      </c>
      <c r="G3687">
        <v>2</v>
      </c>
      <c r="H3687">
        <v>4</v>
      </c>
      <c r="I3687">
        <v>240</v>
      </c>
      <c r="J3687">
        <v>42</v>
      </c>
      <c r="K3687">
        <v>0</v>
      </c>
      <c r="L3687" t="s">
        <v>171</v>
      </c>
      <c r="M3687" t="s">
        <v>172</v>
      </c>
      <c r="N3687">
        <v>26</v>
      </c>
      <c r="O3687" t="s">
        <v>184</v>
      </c>
      <c r="P3687" t="s">
        <v>174</v>
      </c>
      <c r="Q3687" t="s">
        <v>229</v>
      </c>
    </row>
    <row r="3688" spans="1:17" x14ac:dyDescent="0.25">
      <c r="A3688" t="s">
        <v>3919</v>
      </c>
      <c r="B3688" s="1">
        <v>46189</v>
      </c>
      <c r="C3688" s="1">
        <v>46189</v>
      </c>
      <c r="D3688" t="s">
        <v>61</v>
      </c>
      <c r="E3688" t="s">
        <v>262</v>
      </c>
      <c r="F3688" s="2">
        <v>0.53125</v>
      </c>
      <c r="G3688">
        <v>6</v>
      </c>
      <c r="H3688">
        <v>3</v>
      </c>
      <c r="I3688">
        <v>260</v>
      </c>
      <c r="J3688">
        <v>36</v>
      </c>
      <c r="K3688">
        <v>0</v>
      </c>
      <c r="L3688" t="s">
        <v>193</v>
      </c>
      <c r="M3688" t="s">
        <v>172</v>
      </c>
      <c r="N3688">
        <v>38</v>
      </c>
      <c r="O3688" t="s">
        <v>173</v>
      </c>
      <c r="P3688" t="s">
        <v>185</v>
      </c>
      <c r="Q3688" t="s">
        <v>229</v>
      </c>
    </row>
    <row r="3689" spans="1:17" x14ac:dyDescent="0.25">
      <c r="A3689" t="s">
        <v>3920</v>
      </c>
      <c r="B3689" s="1">
        <v>46038</v>
      </c>
      <c r="C3689" s="1">
        <v>46041</v>
      </c>
      <c r="D3689" t="s">
        <v>49</v>
      </c>
      <c r="E3689" t="s">
        <v>328</v>
      </c>
      <c r="F3689" s="2">
        <v>0.77083333333333337</v>
      </c>
      <c r="G3689">
        <v>5</v>
      </c>
      <c r="H3689">
        <v>2</v>
      </c>
      <c r="I3689">
        <v>220</v>
      </c>
      <c r="J3689">
        <v>30</v>
      </c>
      <c r="K3689">
        <v>0</v>
      </c>
      <c r="L3689" t="s">
        <v>188</v>
      </c>
      <c r="M3689" t="s">
        <v>172</v>
      </c>
      <c r="N3689">
        <v>34</v>
      </c>
      <c r="O3689" t="s">
        <v>184</v>
      </c>
      <c r="P3689" t="s">
        <v>174</v>
      </c>
      <c r="Q3689" t="s">
        <v>175</v>
      </c>
    </row>
    <row r="3690" spans="1:17" x14ac:dyDescent="0.25">
      <c r="A3690" t="s">
        <v>3921</v>
      </c>
      <c r="B3690" s="1">
        <v>46134</v>
      </c>
      <c r="C3690" s="1">
        <v>46137</v>
      </c>
      <c r="D3690" t="s">
        <v>24</v>
      </c>
      <c r="E3690" t="s">
        <v>445</v>
      </c>
      <c r="F3690" s="2">
        <v>0.9375</v>
      </c>
      <c r="G3690">
        <v>5</v>
      </c>
      <c r="H3690">
        <v>2</v>
      </c>
      <c r="I3690">
        <v>320</v>
      </c>
      <c r="J3690">
        <v>30</v>
      </c>
      <c r="K3690">
        <v>0</v>
      </c>
      <c r="L3690" t="s">
        <v>183</v>
      </c>
      <c r="M3690" t="s">
        <v>172</v>
      </c>
      <c r="N3690">
        <v>28</v>
      </c>
      <c r="O3690" t="s">
        <v>184</v>
      </c>
      <c r="P3690" t="s">
        <v>185</v>
      </c>
      <c r="Q3690" t="s">
        <v>229</v>
      </c>
    </row>
    <row r="3691" spans="1:17" x14ac:dyDescent="0.25">
      <c r="A3691" t="s">
        <v>3922</v>
      </c>
      <c r="B3691" s="1">
        <v>46162</v>
      </c>
      <c r="C3691" s="1">
        <v>46167</v>
      </c>
      <c r="D3691" t="s">
        <v>17</v>
      </c>
      <c r="E3691" t="s">
        <v>256</v>
      </c>
      <c r="F3691" s="2">
        <v>0.53125</v>
      </c>
      <c r="G3691">
        <v>1</v>
      </c>
      <c r="H3691">
        <v>4</v>
      </c>
      <c r="I3691">
        <v>240</v>
      </c>
      <c r="J3691">
        <v>42</v>
      </c>
      <c r="K3691">
        <v>40</v>
      </c>
      <c r="L3691" t="s">
        <v>193</v>
      </c>
      <c r="M3691" t="s">
        <v>172</v>
      </c>
      <c r="N3691">
        <v>48</v>
      </c>
      <c r="O3691" t="s">
        <v>179</v>
      </c>
      <c r="P3691" t="s">
        <v>185</v>
      </c>
      <c r="Q3691" t="s">
        <v>175</v>
      </c>
    </row>
    <row r="3692" spans="1:17" x14ac:dyDescent="0.25">
      <c r="A3692" t="s">
        <v>3923</v>
      </c>
      <c r="B3692" s="1">
        <v>46123</v>
      </c>
      <c r="C3692" s="1">
        <v>46123</v>
      </c>
      <c r="D3692" t="s">
        <v>21</v>
      </c>
      <c r="E3692" t="s">
        <v>235</v>
      </c>
      <c r="F3692" s="2">
        <v>0.39583333333333331</v>
      </c>
      <c r="G3692">
        <v>6</v>
      </c>
      <c r="H3692">
        <v>4</v>
      </c>
      <c r="I3692">
        <v>280</v>
      </c>
      <c r="J3692">
        <v>42</v>
      </c>
      <c r="K3692">
        <v>20</v>
      </c>
      <c r="L3692" t="s">
        <v>171</v>
      </c>
      <c r="M3692" t="s">
        <v>172</v>
      </c>
      <c r="N3692">
        <v>21</v>
      </c>
      <c r="O3692" t="s">
        <v>179</v>
      </c>
      <c r="P3692" t="s">
        <v>185</v>
      </c>
      <c r="Q3692" t="s">
        <v>175</v>
      </c>
    </row>
    <row r="3693" spans="1:17" x14ac:dyDescent="0.25">
      <c r="A3693" t="s">
        <v>3924</v>
      </c>
      <c r="B3693" s="1">
        <v>46128</v>
      </c>
      <c r="C3693" s="1">
        <v>46131</v>
      </c>
      <c r="D3693" t="s">
        <v>136</v>
      </c>
      <c r="E3693" t="s">
        <v>286</v>
      </c>
      <c r="F3693" s="2">
        <v>0.77083333333333337</v>
      </c>
      <c r="G3693">
        <v>2</v>
      </c>
      <c r="H3693">
        <v>5</v>
      </c>
      <c r="I3693">
        <v>260</v>
      </c>
      <c r="J3693">
        <v>48</v>
      </c>
      <c r="K3693">
        <v>40</v>
      </c>
      <c r="L3693" t="s">
        <v>171</v>
      </c>
      <c r="M3693" t="s">
        <v>172</v>
      </c>
      <c r="N3693">
        <v>26</v>
      </c>
      <c r="O3693" t="s">
        <v>184</v>
      </c>
      <c r="P3693" t="s">
        <v>185</v>
      </c>
      <c r="Q3693" t="s">
        <v>175</v>
      </c>
    </row>
    <row r="3694" spans="1:17" x14ac:dyDescent="0.25">
      <c r="A3694" t="s">
        <v>3925</v>
      </c>
      <c r="B3694" s="1">
        <v>46145</v>
      </c>
      <c r="C3694" s="1">
        <v>46151</v>
      </c>
      <c r="D3694" t="s">
        <v>45</v>
      </c>
      <c r="E3694" t="s">
        <v>224</v>
      </c>
      <c r="F3694" s="2">
        <v>0.64583333333333337</v>
      </c>
      <c r="G3694">
        <v>6</v>
      </c>
      <c r="H3694">
        <v>2</v>
      </c>
      <c r="I3694">
        <v>240</v>
      </c>
      <c r="J3694">
        <v>30</v>
      </c>
      <c r="K3694">
        <v>150</v>
      </c>
      <c r="L3694" t="s">
        <v>188</v>
      </c>
      <c r="M3694" t="s">
        <v>172</v>
      </c>
      <c r="N3694">
        <v>25</v>
      </c>
      <c r="O3694" t="s">
        <v>179</v>
      </c>
      <c r="P3694" t="s">
        <v>185</v>
      </c>
      <c r="Q3694" t="s">
        <v>175</v>
      </c>
    </row>
    <row r="3695" spans="1:17" x14ac:dyDescent="0.25">
      <c r="A3695" t="s">
        <v>3926</v>
      </c>
      <c r="B3695" s="1">
        <v>46092</v>
      </c>
      <c r="C3695" s="1">
        <v>46092</v>
      </c>
      <c r="D3695" t="s">
        <v>113</v>
      </c>
      <c r="E3695" t="s">
        <v>177</v>
      </c>
      <c r="F3695" s="2">
        <v>0.64583333333333337</v>
      </c>
      <c r="G3695">
        <v>2</v>
      </c>
      <c r="H3695">
        <v>2</v>
      </c>
      <c r="I3695">
        <v>180</v>
      </c>
      <c r="J3695">
        <v>30</v>
      </c>
      <c r="K3695">
        <v>0</v>
      </c>
      <c r="L3695" t="s">
        <v>171</v>
      </c>
      <c r="M3695" t="s">
        <v>172</v>
      </c>
      <c r="N3695">
        <v>45</v>
      </c>
      <c r="O3695" t="s">
        <v>179</v>
      </c>
      <c r="P3695" t="s">
        <v>185</v>
      </c>
      <c r="Q3695" t="s">
        <v>175</v>
      </c>
    </row>
    <row r="3696" spans="1:17" x14ac:dyDescent="0.25">
      <c r="A3696" t="s">
        <v>3927</v>
      </c>
      <c r="B3696" s="1">
        <v>46145</v>
      </c>
      <c r="C3696" s="1">
        <v>46150</v>
      </c>
      <c r="D3696" t="s">
        <v>49</v>
      </c>
      <c r="E3696" t="s">
        <v>197</v>
      </c>
      <c r="F3696" s="2">
        <v>0.53125</v>
      </c>
      <c r="G3696">
        <v>5</v>
      </c>
      <c r="H3696">
        <v>4</v>
      </c>
      <c r="I3696">
        <v>180</v>
      </c>
      <c r="J3696">
        <v>42</v>
      </c>
      <c r="K3696">
        <v>0</v>
      </c>
      <c r="L3696" t="s">
        <v>171</v>
      </c>
      <c r="M3696" t="s">
        <v>172</v>
      </c>
      <c r="N3696">
        <v>18</v>
      </c>
      <c r="O3696" t="s">
        <v>173</v>
      </c>
      <c r="P3696" t="s">
        <v>174</v>
      </c>
      <c r="Q3696" t="s">
        <v>175</v>
      </c>
    </row>
    <row r="3697" spans="1:17" x14ac:dyDescent="0.25">
      <c r="A3697" t="s">
        <v>3928</v>
      </c>
      <c r="B3697" s="1">
        <v>46177</v>
      </c>
      <c r="C3697" s="1">
        <v>46184</v>
      </c>
      <c r="D3697" t="s">
        <v>49</v>
      </c>
      <c r="E3697" t="s">
        <v>246</v>
      </c>
      <c r="F3697" s="2">
        <v>0.53125</v>
      </c>
      <c r="G3697">
        <v>1</v>
      </c>
      <c r="H3697">
        <v>2</v>
      </c>
      <c r="I3697">
        <v>280</v>
      </c>
      <c r="J3697">
        <v>30</v>
      </c>
      <c r="K3697">
        <v>40</v>
      </c>
      <c r="L3697" t="s">
        <v>171</v>
      </c>
      <c r="M3697" t="s">
        <v>172</v>
      </c>
      <c r="N3697">
        <v>28</v>
      </c>
      <c r="O3697" t="s">
        <v>184</v>
      </c>
      <c r="P3697" t="s">
        <v>185</v>
      </c>
      <c r="Q3697" t="s">
        <v>175</v>
      </c>
    </row>
    <row r="3698" spans="1:17" x14ac:dyDescent="0.25">
      <c r="A3698" t="s">
        <v>3929</v>
      </c>
      <c r="B3698" s="1">
        <v>46031</v>
      </c>
      <c r="C3698" s="1">
        <v>46036</v>
      </c>
      <c r="D3698" t="s">
        <v>35</v>
      </c>
      <c r="E3698" t="s">
        <v>222</v>
      </c>
      <c r="F3698" s="2">
        <v>0.88541666666666663</v>
      </c>
      <c r="G3698">
        <v>1</v>
      </c>
      <c r="H3698">
        <v>5</v>
      </c>
      <c r="I3698">
        <v>320</v>
      </c>
      <c r="J3698">
        <v>48</v>
      </c>
      <c r="K3698">
        <v>0</v>
      </c>
      <c r="L3698" t="s">
        <v>188</v>
      </c>
      <c r="M3698" t="s">
        <v>172</v>
      </c>
      <c r="N3698">
        <v>30</v>
      </c>
      <c r="O3698" t="s">
        <v>173</v>
      </c>
      <c r="P3698" t="s">
        <v>185</v>
      </c>
      <c r="Q3698" t="s">
        <v>229</v>
      </c>
    </row>
    <row r="3699" spans="1:17" x14ac:dyDescent="0.25">
      <c r="A3699" t="s">
        <v>3930</v>
      </c>
      <c r="B3699" s="1">
        <v>46121</v>
      </c>
      <c r="C3699" s="1">
        <v>46123</v>
      </c>
      <c r="D3699" t="s">
        <v>124</v>
      </c>
      <c r="E3699" t="s">
        <v>195</v>
      </c>
      <c r="F3699" s="2">
        <v>0.88541666666666663</v>
      </c>
      <c r="G3699">
        <v>4</v>
      </c>
      <c r="H3699">
        <v>5</v>
      </c>
      <c r="I3699">
        <v>220</v>
      </c>
      <c r="J3699">
        <v>48</v>
      </c>
      <c r="K3699">
        <v>20</v>
      </c>
      <c r="L3699" t="s">
        <v>188</v>
      </c>
      <c r="M3699" t="s">
        <v>172</v>
      </c>
      <c r="N3699">
        <v>27</v>
      </c>
      <c r="O3699" t="s">
        <v>184</v>
      </c>
      <c r="P3699" t="s">
        <v>174</v>
      </c>
      <c r="Q3699" t="s">
        <v>175</v>
      </c>
    </row>
    <row r="3700" spans="1:17" x14ac:dyDescent="0.25">
      <c r="A3700" t="s">
        <v>3931</v>
      </c>
      <c r="B3700" s="1">
        <v>46092</v>
      </c>
      <c r="C3700" s="1">
        <v>46096</v>
      </c>
      <c r="D3700" t="s">
        <v>31</v>
      </c>
      <c r="E3700" t="s">
        <v>306</v>
      </c>
      <c r="F3700" s="2">
        <v>0.88541666666666663</v>
      </c>
      <c r="G3700">
        <v>3</v>
      </c>
      <c r="H3700">
        <v>3</v>
      </c>
      <c r="I3700">
        <v>360</v>
      </c>
      <c r="J3700">
        <v>36</v>
      </c>
      <c r="K3700">
        <v>0</v>
      </c>
      <c r="L3700" t="s">
        <v>178</v>
      </c>
      <c r="M3700" t="s">
        <v>207</v>
      </c>
      <c r="N3700">
        <v>33</v>
      </c>
      <c r="O3700" t="s">
        <v>184</v>
      </c>
      <c r="P3700" t="s">
        <v>174</v>
      </c>
      <c r="Q3700" t="s">
        <v>180</v>
      </c>
    </row>
    <row r="3701" spans="1:17" x14ac:dyDescent="0.25">
      <c r="A3701" t="s">
        <v>3932</v>
      </c>
      <c r="B3701" s="1">
        <v>46094</v>
      </c>
      <c r="C3701" s="1">
        <v>46094</v>
      </c>
      <c r="D3701" t="s">
        <v>24</v>
      </c>
      <c r="E3701" t="s">
        <v>222</v>
      </c>
      <c r="F3701" s="2">
        <v>0.77083333333333337</v>
      </c>
      <c r="G3701">
        <v>9</v>
      </c>
      <c r="H3701">
        <v>4</v>
      </c>
      <c r="I3701">
        <v>420</v>
      </c>
      <c r="J3701">
        <v>42</v>
      </c>
      <c r="K3701">
        <v>0</v>
      </c>
      <c r="L3701" t="s">
        <v>171</v>
      </c>
      <c r="M3701" t="s">
        <v>172</v>
      </c>
      <c r="N3701">
        <v>51</v>
      </c>
      <c r="O3701" t="s">
        <v>179</v>
      </c>
      <c r="P3701" t="s">
        <v>185</v>
      </c>
      <c r="Q3701" t="s">
        <v>180</v>
      </c>
    </row>
    <row r="3702" spans="1:17" x14ac:dyDescent="0.25">
      <c r="A3702" t="s">
        <v>3933</v>
      </c>
      <c r="B3702" s="1">
        <v>46125</v>
      </c>
      <c r="C3702" s="1">
        <v>46128</v>
      </c>
      <c r="D3702" t="s">
        <v>133</v>
      </c>
      <c r="E3702" t="s">
        <v>222</v>
      </c>
      <c r="F3702" s="2">
        <v>0.39583333333333331</v>
      </c>
      <c r="G3702">
        <v>6</v>
      </c>
      <c r="H3702">
        <v>3</v>
      </c>
      <c r="I3702">
        <v>240</v>
      </c>
      <c r="J3702">
        <v>36</v>
      </c>
      <c r="K3702">
        <v>0</v>
      </c>
      <c r="L3702" t="s">
        <v>193</v>
      </c>
      <c r="M3702" t="s">
        <v>172</v>
      </c>
      <c r="N3702">
        <v>24</v>
      </c>
      <c r="O3702" t="s">
        <v>173</v>
      </c>
      <c r="P3702" t="s">
        <v>185</v>
      </c>
      <c r="Q3702" t="s">
        <v>175</v>
      </c>
    </row>
    <row r="3703" spans="1:17" x14ac:dyDescent="0.25">
      <c r="A3703" t="s">
        <v>3934</v>
      </c>
      <c r="B3703" s="1">
        <v>46072</v>
      </c>
      <c r="C3703" s="1">
        <v>46079</v>
      </c>
      <c r="D3703" t="s">
        <v>117</v>
      </c>
      <c r="E3703" t="s">
        <v>177</v>
      </c>
      <c r="F3703" s="2">
        <v>0.53125</v>
      </c>
      <c r="G3703">
        <v>1</v>
      </c>
      <c r="H3703">
        <v>2</v>
      </c>
      <c r="I3703">
        <v>180</v>
      </c>
      <c r="J3703">
        <v>30</v>
      </c>
      <c r="K3703">
        <v>0</v>
      </c>
      <c r="L3703" t="s">
        <v>193</v>
      </c>
      <c r="M3703" t="s">
        <v>172</v>
      </c>
      <c r="N3703">
        <v>43</v>
      </c>
      <c r="O3703" t="s">
        <v>179</v>
      </c>
      <c r="P3703" t="s">
        <v>185</v>
      </c>
      <c r="Q3703" t="s">
        <v>175</v>
      </c>
    </row>
    <row r="3704" spans="1:17" x14ac:dyDescent="0.25">
      <c r="A3704" t="s">
        <v>3935</v>
      </c>
      <c r="B3704" s="1">
        <v>46144</v>
      </c>
      <c r="C3704" s="1">
        <v>46145</v>
      </c>
      <c r="D3704" t="s">
        <v>31</v>
      </c>
      <c r="E3704" t="s">
        <v>256</v>
      </c>
      <c r="F3704" s="2">
        <v>0.39583333333333331</v>
      </c>
      <c r="G3704">
        <v>5</v>
      </c>
      <c r="H3704">
        <v>2</v>
      </c>
      <c r="I3704">
        <v>320</v>
      </c>
      <c r="J3704">
        <v>30</v>
      </c>
      <c r="K3704">
        <v>0</v>
      </c>
      <c r="L3704" t="s">
        <v>188</v>
      </c>
      <c r="M3704" t="s">
        <v>172</v>
      </c>
      <c r="N3704">
        <v>31</v>
      </c>
      <c r="O3704" t="s">
        <v>184</v>
      </c>
      <c r="P3704" t="s">
        <v>185</v>
      </c>
      <c r="Q3704" t="s">
        <v>229</v>
      </c>
    </row>
    <row r="3705" spans="1:17" x14ac:dyDescent="0.25">
      <c r="A3705" t="s">
        <v>3936</v>
      </c>
      <c r="B3705" s="1">
        <v>46129</v>
      </c>
      <c r="C3705" s="1">
        <v>46130</v>
      </c>
      <c r="D3705" t="s">
        <v>58</v>
      </c>
      <c r="E3705" t="s">
        <v>228</v>
      </c>
      <c r="F3705" s="2">
        <v>0.9375</v>
      </c>
      <c r="G3705">
        <v>4</v>
      </c>
      <c r="H3705">
        <v>3</v>
      </c>
      <c r="I3705">
        <v>280</v>
      </c>
      <c r="J3705">
        <v>36</v>
      </c>
      <c r="K3705">
        <v>20</v>
      </c>
      <c r="L3705" t="s">
        <v>193</v>
      </c>
      <c r="M3705" t="s">
        <v>172</v>
      </c>
      <c r="N3705">
        <v>59</v>
      </c>
      <c r="O3705" t="s">
        <v>184</v>
      </c>
      <c r="P3705" t="s">
        <v>174</v>
      </c>
      <c r="Q3705" t="s">
        <v>229</v>
      </c>
    </row>
    <row r="3706" spans="1:17" x14ac:dyDescent="0.25">
      <c r="A3706" t="s">
        <v>3937</v>
      </c>
      <c r="B3706" s="1">
        <v>46042</v>
      </c>
      <c r="C3706" s="1">
        <v>46044</v>
      </c>
      <c r="D3706" t="s">
        <v>29</v>
      </c>
      <c r="E3706" t="s">
        <v>197</v>
      </c>
      <c r="F3706" s="2">
        <v>0.77083333333333337</v>
      </c>
      <c r="G3706">
        <v>9</v>
      </c>
      <c r="H3706">
        <v>6</v>
      </c>
      <c r="I3706">
        <v>360</v>
      </c>
      <c r="J3706">
        <v>54</v>
      </c>
      <c r="K3706">
        <v>40</v>
      </c>
      <c r="L3706" t="s">
        <v>193</v>
      </c>
      <c r="M3706" t="s">
        <v>172</v>
      </c>
      <c r="N3706">
        <v>49</v>
      </c>
      <c r="O3706" t="s">
        <v>184</v>
      </c>
      <c r="P3706" t="s">
        <v>174</v>
      </c>
      <c r="Q3706" t="s">
        <v>180</v>
      </c>
    </row>
    <row r="3707" spans="1:17" x14ac:dyDescent="0.25">
      <c r="A3707" t="s">
        <v>3938</v>
      </c>
      <c r="B3707" s="1">
        <v>46198</v>
      </c>
      <c r="C3707" s="1">
        <v>46205</v>
      </c>
      <c r="D3707" t="s">
        <v>21</v>
      </c>
      <c r="E3707" t="s">
        <v>328</v>
      </c>
      <c r="F3707" s="2">
        <v>0.88541666666666663</v>
      </c>
      <c r="G3707">
        <v>3</v>
      </c>
      <c r="H3707">
        <v>3</v>
      </c>
      <c r="I3707">
        <v>220</v>
      </c>
      <c r="J3707">
        <v>36</v>
      </c>
      <c r="K3707">
        <v>20</v>
      </c>
      <c r="L3707" t="s">
        <v>178</v>
      </c>
      <c r="M3707" t="s">
        <v>172</v>
      </c>
      <c r="N3707">
        <v>47</v>
      </c>
      <c r="O3707" t="s">
        <v>184</v>
      </c>
      <c r="P3707" t="s">
        <v>185</v>
      </c>
      <c r="Q3707" t="s">
        <v>175</v>
      </c>
    </row>
    <row r="3708" spans="1:17" x14ac:dyDescent="0.25">
      <c r="A3708" t="s">
        <v>3939</v>
      </c>
      <c r="B3708" s="1">
        <v>46200</v>
      </c>
      <c r="C3708" s="1">
        <v>46202</v>
      </c>
      <c r="D3708" t="s">
        <v>29</v>
      </c>
      <c r="E3708" t="s">
        <v>445</v>
      </c>
      <c r="F3708" s="2">
        <v>0.53125</v>
      </c>
      <c r="G3708">
        <v>5</v>
      </c>
      <c r="H3708">
        <v>3</v>
      </c>
      <c r="I3708">
        <v>240</v>
      </c>
      <c r="J3708">
        <v>36</v>
      </c>
      <c r="K3708">
        <v>0</v>
      </c>
      <c r="L3708" t="s">
        <v>188</v>
      </c>
      <c r="M3708" t="s">
        <v>263</v>
      </c>
      <c r="N3708">
        <v>57</v>
      </c>
      <c r="O3708" t="s">
        <v>179</v>
      </c>
      <c r="P3708" t="s">
        <v>185</v>
      </c>
      <c r="Q3708" t="s">
        <v>175</v>
      </c>
    </row>
    <row r="3709" spans="1:17" x14ac:dyDescent="0.25">
      <c r="A3709" t="s">
        <v>3940</v>
      </c>
      <c r="B3709" s="1">
        <v>46084</v>
      </c>
      <c r="C3709" s="1">
        <v>46088</v>
      </c>
      <c r="D3709" t="s">
        <v>45</v>
      </c>
      <c r="E3709" t="s">
        <v>306</v>
      </c>
      <c r="F3709" s="2">
        <v>0.64583333333333337</v>
      </c>
      <c r="G3709">
        <v>3</v>
      </c>
      <c r="H3709">
        <v>3</v>
      </c>
      <c r="I3709">
        <v>180</v>
      </c>
      <c r="J3709">
        <v>36</v>
      </c>
      <c r="K3709">
        <v>100</v>
      </c>
      <c r="L3709" t="s">
        <v>171</v>
      </c>
      <c r="M3709" t="s">
        <v>172</v>
      </c>
      <c r="N3709">
        <v>22</v>
      </c>
      <c r="O3709" t="s">
        <v>179</v>
      </c>
      <c r="P3709" t="s">
        <v>174</v>
      </c>
      <c r="Q3709" t="s">
        <v>175</v>
      </c>
    </row>
    <row r="3710" spans="1:17" x14ac:dyDescent="0.25">
      <c r="A3710" t="s">
        <v>3941</v>
      </c>
      <c r="B3710" s="1">
        <v>46039</v>
      </c>
      <c r="C3710" s="1">
        <v>46040</v>
      </c>
      <c r="D3710" t="s">
        <v>124</v>
      </c>
      <c r="E3710" t="s">
        <v>344</v>
      </c>
      <c r="F3710" s="2">
        <v>0.39583333333333331</v>
      </c>
      <c r="G3710">
        <v>4</v>
      </c>
      <c r="H3710">
        <v>3</v>
      </c>
      <c r="I3710">
        <v>200</v>
      </c>
      <c r="J3710">
        <v>36</v>
      </c>
      <c r="K3710">
        <v>60</v>
      </c>
      <c r="L3710" t="s">
        <v>193</v>
      </c>
      <c r="M3710" t="s">
        <v>263</v>
      </c>
      <c r="N3710">
        <v>46</v>
      </c>
      <c r="O3710" t="s">
        <v>184</v>
      </c>
      <c r="P3710" t="s">
        <v>185</v>
      </c>
      <c r="Q3710" t="s">
        <v>175</v>
      </c>
    </row>
    <row r="3711" spans="1:17" x14ac:dyDescent="0.25">
      <c r="A3711" t="s">
        <v>3942</v>
      </c>
      <c r="B3711" s="1">
        <v>46193</v>
      </c>
      <c r="C3711" s="1">
        <v>46196</v>
      </c>
      <c r="D3711" t="s">
        <v>124</v>
      </c>
      <c r="E3711" t="s">
        <v>226</v>
      </c>
      <c r="F3711" s="2">
        <v>0.64583333333333337</v>
      </c>
      <c r="G3711">
        <v>2</v>
      </c>
      <c r="H3711">
        <v>1</v>
      </c>
      <c r="I3711">
        <v>160</v>
      </c>
      <c r="J3711">
        <v>24</v>
      </c>
      <c r="K3711">
        <v>0</v>
      </c>
      <c r="L3711" t="s">
        <v>171</v>
      </c>
      <c r="M3711" t="s">
        <v>207</v>
      </c>
      <c r="N3711">
        <v>37</v>
      </c>
      <c r="O3711" t="s">
        <v>179</v>
      </c>
      <c r="P3711" t="s">
        <v>174</v>
      </c>
      <c r="Q3711" t="s">
        <v>175</v>
      </c>
    </row>
    <row r="3712" spans="1:17" x14ac:dyDescent="0.25">
      <c r="A3712" t="s">
        <v>3943</v>
      </c>
      <c r="B3712" s="1">
        <v>46125</v>
      </c>
      <c r="C3712" s="1">
        <v>46129</v>
      </c>
      <c r="D3712" t="s">
        <v>29</v>
      </c>
      <c r="E3712" t="s">
        <v>445</v>
      </c>
      <c r="F3712" s="2">
        <v>0.9375</v>
      </c>
      <c r="G3712">
        <v>2</v>
      </c>
      <c r="H3712">
        <v>5</v>
      </c>
      <c r="I3712">
        <v>240</v>
      </c>
      <c r="J3712">
        <v>48</v>
      </c>
      <c r="K3712">
        <v>150</v>
      </c>
      <c r="L3712" t="s">
        <v>188</v>
      </c>
      <c r="M3712" t="s">
        <v>172</v>
      </c>
      <c r="N3712">
        <v>29</v>
      </c>
      <c r="O3712" t="s">
        <v>179</v>
      </c>
      <c r="P3712" t="s">
        <v>174</v>
      </c>
      <c r="Q3712" t="s">
        <v>175</v>
      </c>
    </row>
    <row r="3713" spans="1:17" x14ac:dyDescent="0.25">
      <c r="A3713" t="s">
        <v>3944</v>
      </c>
      <c r="B3713" s="1">
        <v>46109</v>
      </c>
      <c r="C3713" s="1">
        <v>46113</v>
      </c>
      <c r="D3713" t="s">
        <v>99</v>
      </c>
      <c r="E3713" t="s">
        <v>328</v>
      </c>
      <c r="F3713" s="2">
        <v>0.9375</v>
      </c>
      <c r="G3713">
        <v>6</v>
      </c>
      <c r="H3713">
        <v>4</v>
      </c>
      <c r="I3713">
        <v>220</v>
      </c>
      <c r="J3713">
        <v>42</v>
      </c>
      <c r="K3713">
        <v>20</v>
      </c>
      <c r="L3713" t="s">
        <v>171</v>
      </c>
      <c r="M3713" t="s">
        <v>172</v>
      </c>
      <c r="N3713">
        <v>55</v>
      </c>
      <c r="O3713" t="s">
        <v>184</v>
      </c>
      <c r="P3713" t="s">
        <v>185</v>
      </c>
      <c r="Q3713" t="s">
        <v>175</v>
      </c>
    </row>
    <row r="3714" spans="1:17" x14ac:dyDescent="0.25">
      <c r="A3714" t="s">
        <v>3945</v>
      </c>
      <c r="B3714" s="1">
        <v>46033</v>
      </c>
      <c r="C3714" s="1">
        <v>46036</v>
      </c>
      <c r="D3714" t="s">
        <v>21</v>
      </c>
      <c r="E3714" t="s">
        <v>199</v>
      </c>
      <c r="F3714" s="2">
        <v>0.88541666666666663</v>
      </c>
      <c r="G3714">
        <v>2</v>
      </c>
      <c r="H3714">
        <v>2</v>
      </c>
      <c r="I3714">
        <v>180</v>
      </c>
      <c r="J3714">
        <v>30</v>
      </c>
      <c r="K3714">
        <v>20</v>
      </c>
      <c r="L3714" t="s">
        <v>183</v>
      </c>
      <c r="M3714" t="s">
        <v>172</v>
      </c>
      <c r="N3714">
        <v>41</v>
      </c>
      <c r="O3714" t="s">
        <v>179</v>
      </c>
      <c r="P3714" t="s">
        <v>174</v>
      </c>
      <c r="Q3714" t="s">
        <v>175</v>
      </c>
    </row>
    <row r="3715" spans="1:17" x14ac:dyDescent="0.25">
      <c r="A3715" t="s">
        <v>3946</v>
      </c>
      <c r="B3715" s="1">
        <v>46091</v>
      </c>
      <c r="C3715" s="1">
        <v>46094</v>
      </c>
      <c r="D3715" t="s">
        <v>45</v>
      </c>
      <c r="E3715" t="s">
        <v>289</v>
      </c>
      <c r="F3715" s="2">
        <v>0.88541666666666663</v>
      </c>
      <c r="G3715">
        <v>2</v>
      </c>
      <c r="H3715">
        <v>4</v>
      </c>
      <c r="I3715">
        <v>360</v>
      </c>
      <c r="J3715">
        <v>42</v>
      </c>
      <c r="K3715">
        <v>100</v>
      </c>
      <c r="L3715" t="s">
        <v>193</v>
      </c>
      <c r="M3715" t="s">
        <v>172</v>
      </c>
      <c r="N3715">
        <v>48</v>
      </c>
      <c r="O3715" t="s">
        <v>173</v>
      </c>
      <c r="P3715" t="s">
        <v>185</v>
      </c>
      <c r="Q3715" t="s">
        <v>229</v>
      </c>
    </row>
    <row r="3716" spans="1:17" x14ac:dyDescent="0.25">
      <c r="A3716" t="s">
        <v>3947</v>
      </c>
      <c r="B3716" s="1">
        <v>46083</v>
      </c>
      <c r="C3716" s="1">
        <v>46089</v>
      </c>
      <c r="D3716" t="s">
        <v>90</v>
      </c>
      <c r="E3716" t="s">
        <v>228</v>
      </c>
      <c r="F3716" s="2">
        <v>0.39583333333333331</v>
      </c>
      <c r="G3716">
        <v>6</v>
      </c>
      <c r="H3716">
        <v>4</v>
      </c>
      <c r="I3716">
        <v>200</v>
      </c>
      <c r="J3716">
        <v>42</v>
      </c>
      <c r="K3716">
        <v>100</v>
      </c>
      <c r="L3716" t="s">
        <v>193</v>
      </c>
      <c r="M3716" t="s">
        <v>172</v>
      </c>
      <c r="N3716">
        <v>25</v>
      </c>
      <c r="O3716" t="s">
        <v>179</v>
      </c>
      <c r="P3716" t="s">
        <v>174</v>
      </c>
      <c r="Q3716" t="s">
        <v>175</v>
      </c>
    </row>
    <row r="3717" spans="1:17" x14ac:dyDescent="0.25">
      <c r="A3717" t="s">
        <v>3948</v>
      </c>
      <c r="B3717" s="1">
        <v>46128</v>
      </c>
      <c r="C3717" s="1">
        <v>46135</v>
      </c>
      <c r="D3717" t="s">
        <v>113</v>
      </c>
      <c r="E3717" t="s">
        <v>192</v>
      </c>
      <c r="F3717" s="2">
        <v>0.64583333333333337</v>
      </c>
      <c r="G3717">
        <v>2</v>
      </c>
      <c r="H3717">
        <v>3</v>
      </c>
      <c r="I3717">
        <v>160</v>
      </c>
      <c r="J3717">
        <v>36</v>
      </c>
      <c r="K3717">
        <v>0</v>
      </c>
      <c r="L3717" t="s">
        <v>171</v>
      </c>
      <c r="M3717" t="s">
        <v>172</v>
      </c>
      <c r="N3717">
        <v>19</v>
      </c>
      <c r="O3717" t="s">
        <v>184</v>
      </c>
      <c r="P3717" t="s">
        <v>174</v>
      </c>
      <c r="Q3717" t="s">
        <v>175</v>
      </c>
    </row>
    <row r="3718" spans="1:17" x14ac:dyDescent="0.25">
      <c r="A3718" t="s">
        <v>3949</v>
      </c>
      <c r="B3718" s="1">
        <v>46180</v>
      </c>
      <c r="C3718" s="1">
        <v>46182</v>
      </c>
      <c r="D3718" t="s">
        <v>110</v>
      </c>
      <c r="E3718" t="s">
        <v>239</v>
      </c>
      <c r="F3718" s="2">
        <v>0.9375</v>
      </c>
      <c r="G3718">
        <v>6</v>
      </c>
      <c r="H3718">
        <v>4</v>
      </c>
      <c r="I3718">
        <v>420</v>
      </c>
      <c r="J3718">
        <v>42</v>
      </c>
      <c r="K3718">
        <v>0</v>
      </c>
      <c r="L3718" t="s">
        <v>188</v>
      </c>
      <c r="M3718" t="s">
        <v>172</v>
      </c>
      <c r="N3718">
        <v>31</v>
      </c>
      <c r="O3718" t="s">
        <v>184</v>
      </c>
      <c r="P3718" t="s">
        <v>185</v>
      </c>
      <c r="Q3718" t="s">
        <v>180</v>
      </c>
    </row>
    <row r="3719" spans="1:17" x14ac:dyDescent="0.25">
      <c r="A3719" t="s">
        <v>3950</v>
      </c>
      <c r="B3719" s="1">
        <v>46161</v>
      </c>
      <c r="C3719" s="1">
        <v>46163</v>
      </c>
      <c r="D3719" t="s">
        <v>17</v>
      </c>
      <c r="E3719" t="s">
        <v>214</v>
      </c>
      <c r="F3719" s="2">
        <v>0.39583333333333331</v>
      </c>
      <c r="G3719">
        <v>4</v>
      </c>
      <c r="H3719">
        <v>3</v>
      </c>
      <c r="I3719">
        <v>180</v>
      </c>
      <c r="J3719">
        <v>36</v>
      </c>
      <c r="K3719">
        <v>0</v>
      </c>
      <c r="L3719" t="s">
        <v>171</v>
      </c>
      <c r="M3719" t="s">
        <v>172</v>
      </c>
      <c r="N3719">
        <v>26</v>
      </c>
      <c r="O3719" t="s">
        <v>179</v>
      </c>
      <c r="P3719" t="s">
        <v>174</v>
      </c>
      <c r="Q3719" t="s">
        <v>175</v>
      </c>
    </row>
    <row r="3720" spans="1:17" x14ac:dyDescent="0.25">
      <c r="A3720" t="s">
        <v>3951</v>
      </c>
      <c r="B3720" s="1">
        <v>46173</v>
      </c>
      <c r="C3720" s="1">
        <v>46173</v>
      </c>
      <c r="D3720" t="s">
        <v>21</v>
      </c>
      <c r="E3720" t="s">
        <v>224</v>
      </c>
      <c r="F3720" s="2">
        <v>0.39583333333333331</v>
      </c>
      <c r="G3720">
        <v>7</v>
      </c>
      <c r="H3720">
        <v>3</v>
      </c>
      <c r="I3720">
        <v>240</v>
      </c>
      <c r="J3720">
        <v>36</v>
      </c>
      <c r="K3720">
        <v>150</v>
      </c>
      <c r="L3720" t="s">
        <v>171</v>
      </c>
      <c r="M3720" t="s">
        <v>172</v>
      </c>
      <c r="N3720">
        <v>45</v>
      </c>
      <c r="O3720" t="s">
        <v>179</v>
      </c>
      <c r="P3720" t="s">
        <v>185</v>
      </c>
      <c r="Q3720" t="s">
        <v>175</v>
      </c>
    </row>
    <row r="3721" spans="1:17" x14ac:dyDescent="0.25">
      <c r="A3721" t="s">
        <v>3952</v>
      </c>
      <c r="B3721" s="1">
        <v>46154</v>
      </c>
      <c r="C3721" s="1">
        <v>46154</v>
      </c>
      <c r="D3721" t="s">
        <v>143</v>
      </c>
      <c r="E3721" t="s">
        <v>232</v>
      </c>
      <c r="F3721" s="2">
        <v>0.9375</v>
      </c>
      <c r="G3721">
        <v>5</v>
      </c>
      <c r="H3721">
        <v>4</v>
      </c>
      <c r="I3721">
        <v>240</v>
      </c>
      <c r="J3721">
        <v>42</v>
      </c>
      <c r="K3721">
        <v>100</v>
      </c>
      <c r="L3721" t="s">
        <v>193</v>
      </c>
      <c r="M3721" t="s">
        <v>172</v>
      </c>
      <c r="N3721">
        <v>38</v>
      </c>
      <c r="O3721" t="s">
        <v>173</v>
      </c>
      <c r="P3721" t="s">
        <v>174</v>
      </c>
      <c r="Q3721" t="s">
        <v>175</v>
      </c>
    </row>
    <row r="3722" spans="1:17" x14ac:dyDescent="0.25">
      <c r="A3722" t="s">
        <v>3953</v>
      </c>
      <c r="B3722" s="1">
        <v>46043</v>
      </c>
      <c r="C3722" s="1">
        <v>46046</v>
      </c>
      <c r="D3722" t="s">
        <v>21</v>
      </c>
      <c r="E3722" t="s">
        <v>220</v>
      </c>
      <c r="F3722" s="2">
        <v>0.64583333333333337</v>
      </c>
      <c r="G3722">
        <v>4</v>
      </c>
      <c r="H3722">
        <v>5</v>
      </c>
      <c r="I3722">
        <v>240</v>
      </c>
      <c r="J3722">
        <v>48</v>
      </c>
      <c r="K3722">
        <v>0</v>
      </c>
      <c r="L3722" t="s">
        <v>183</v>
      </c>
      <c r="M3722" t="s">
        <v>207</v>
      </c>
      <c r="N3722">
        <v>49</v>
      </c>
      <c r="O3722" t="s">
        <v>179</v>
      </c>
      <c r="P3722" t="s">
        <v>174</v>
      </c>
      <c r="Q3722" t="s">
        <v>175</v>
      </c>
    </row>
    <row r="3723" spans="1:17" x14ac:dyDescent="0.25">
      <c r="A3723" t="s">
        <v>3954</v>
      </c>
      <c r="B3723" s="1">
        <v>46053</v>
      </c>
      <c r="C3723" s="1">
        <v>46058</v>
      </c>
      <c r="D3723" t="s">
        <v>35</v>
      </c>
      <c r="E3723" t="s">
        <v>344</v>
      </c>
      <c r="F3723" s="2">
        <v>0.39583333333333331</v>
      </c>
      <c r="G3723">
        <v>4</v>
      </c>
      <c r="H3723">
        <v>3</v>
      </c>
      <c r="I3723">
        <v>380</v>
      </c>
      <c r="J3723">
        <v>36</v>
      </c>
      <c r="K3723">
        <v>40</v>
      </c>
      <c r="L3723" t="s">
        <v>171</v>
      </c>
      <c r="M3723" t="s">
        <v>172</v>
      </c>
      <c r="N3723">
        <v>54</v>
      </c>
      <c r="O3723" t="s">
        <v>173</v>
      </c>
      <c r="P3723" t="s">
        <v>174</v>
      </c>
      <c r="Q3723" t="s">
        <v>180</v>
      </c>
    </row>
    <row r="3724" spans="1:17" x14ac:dyDescent="0.25">
      <c r="A3724" t="s">
        <v>3955</v>
      </c>
      <c r="B3724" s="1">
        <v>46175</v>
      </c>
      <c r="C3724" s="1">
        <v>46181</v>
      </c>
      <c r="D3724" t="s">
        <v>127</v>
      </c>
      <c r="E3724" t="s">
        <v>300</v>
      </c>
      <c r="F3724" s="2">
        <v>0.77083333333333337</v>
      </c>
      <c r="G3724">
        <v>7</v>
      </c>
      <c r="H3724">
        <v>3</v>
      </c>
      <c r="I3724">
        <v>240</v>
      </c>
      <c r="J3724">
        <v>36</v>
      </c>
      <c r="K3724">
        <v>0</v>
      </c>
      <c r="L3724" t="s">
        <v>178</v>
      </c>
      <c r="M3724" t="s">
        <v>172</v>
      </c>
      <c r="N3724">
        <v>22</v>
      </c>
      <c r="O3724" t="s">
        <v>173</v>
      </c>
      <c r="P3724" t="s">
        <v>174</v>
      </c>
      <c r="Q3724" t="s">
        <v>175</v>
      </c>
    </row>
    <row r="3725" spans="1:17" x14ac:dyDescent="0.25">
      <c r="A3725" t="s">
        <v>3956</v>
      </c>
      <c r="B3725" s="1">
        <v>46027</v>
      </c>
      <c r="C3725" s="1">
        <v>46032</v>
      </c>
      <c r="D3725" t="s">
        <v>146</v>
      </c>
      <c r="E3725" t="s">
        <v>228</v>
      </c>
      <c r="F3725" s="2">
        <v>0.39583333333333331</v>
      </c>
      <c r="G3725">
        <v>1</v>
      </c>
      <c r="H3725">
        <v>3</v>
      </c>
      <c r="I3725">
        <v>380</v>
      </c>
      <c r="J3725">
        <v>36</v>
      </c>
      <c r="K3725">
        <v>60</v>
      </c>
      <c r="L3725" t="s">
        <v>193</v>
      </c>
      <c r="M3725" t="s">
        <v>172</v>
      </c>
      <c r="N3725">
        <v>54</v>
      </c>
      <c r="O3725" t="s">
        <v>173</v>
      </c>
      <c r="P3725" t="s">
        <v>174</v>
      </c>
      <c r="Q3725" t="s">
        <v>180</v>
      </c>
    </row>
    <row r="3726" spans="1:17" x14ac:dyDescent="0.25">
      <c r="A3726" t="s">
        <v>3957</v>
      </c>
      <c r="B3726" s="1">
        <v>46050</v>
      </c>
      <c r="C3726" s="1">
        <v>46051</v>
      </c>
      <c r="D3726" t="s">
        <v>45</v>
      </c>
      <c r="E3726" t="s">
        <v>235</v>
      </c>
      <c r="F3726" s="2">
        <v>0.53125</v>
      </c>
      <c r="G3726">
        <v>5</v>
      </c>
      <c r="H3726">
        <v>6</v>
      </c>
      <c r="I3726">
        <v>280</v>
      </c>
      <c r="J3726">
        <v>54</v>
      </c>
      <c r="K3726">
        <v>0</v>
      </c>
      <c r="L3726" t="s">
        <v>178</v>
      </c>
      <c r="M3726" t="s">
        <v>172</v>
      </c>
      <c r="N3726">
        <v>36</v>
      </c>
      <c r="O3726" t="s">
        <v>184</v>
      </c>
      <c r="P3726" t="s">
        <v>174</v>
      </c>
      <c r="Q3726" t="s">
        <v>175</v>
      </c>
    </row>
    <row r="3727" spans="1:17" x14ac:dyDescent="0.25">
      <c r="A3727" t="s">
        <v>3958</v>
      </c>
      <c r="B3727" s="1">
        <v>46190</v>
      </c>
      <c r="C3727" s="1">
        <v>46194</v>
      </c>
      <c r="D3727" t="s">
        <v>133</v>
      </c>
      <c r="E3727" t="s">
        <v>182</v>
      </c>
      <c r="F3727" s="2">
        <v>0.39583333333333331</v>
      </c>
      <c r="G3727">
        <v>6</v>
      </c>
      <c r="H3727">
        <v>2</v>
      </c>
      <c r="I3727">
        <v>240</v>
      </c>
      <c r="J3727">
        <v>30</v>
      </c>
      <c r="K3727">
        <v>0</v>
      </c>
      <c r="L3727" t="s">
        <v>183</v>
      </c>
      <c r="M3727" t="s">
        <v>172</v>
      </c>
      <c r="N3727">
        <v>20</v>
      </c>
      <c r="O3727" t="s">
        <v>184</v>
      </c>
      <c r="P3727" t="s">
        <v>174</v>
      </c>
      <c r="Q3727" t="s">
        <v>175</v>
      </c>
    </row>
    <row r="3728" spans="1:17" x14ac:dyDescent="0.25">
      <c r="A3728" t="s">
        <v>3959</v>
      </c>
      <c r="B3728" s="1">
        <v>46184</v>
      </c>
      <c r="C3728" s="1">
        <v>46184</v>
      </c>
      <c r="D3728" t="s">
        <v>45</v>
      </c>
      <c r="E3728" t="s">
        <v>272</v>
      </c>
      <c r="F3728" s="2">
        <v>0.88541666666666663</v>
      </c>
      <c r="G3728">
        <v>1</v>
      </c>
      <c r="H3728">
        <v>6</v>
      </c>
      <c r="I3728">
        <v>200</v>
      </c>
      <c r="J3728">
        <v>54</v>
      </c>
      <c r="K3728">
        <v>0</v>
      </c>
      <c r="L3728" t="s">
        <v>178</v>
      </c>
      <c r="M3728" t="s">
        <v>207</v>
      </c>
      <c r="N3728">
        <v>53</v>
      </c>
      <c r="O3728" t="s">
        <v>173</v>
      </c>
      <c r="P3728" t="s">
        <v>185</v>
      </c>
      <c r="Q3728" t="s">
        <v>175</v>
      </c>
    </row>
    <row r="3729" spans="1:17" x14ac:dyDescent="0.25">
      <c r="A3729" t="s">
        <v>3960</v>
      </c>
      <c r="B3729" s="1">
        <v>46034</v>
      </c>
      <c r="C3729" s="1">
        <v>46038</v>
      </c>
      <c r="D3729" t="s">
        <v>53</v>
      </c>
      <c r="E3729" t="s">
        <v>209</v>
      </c>
      <c r="F3729" s="2">
        <v>0.88541666666666663</v>
      </c>
      <c r="G3729">
        <v>2</v>
      </c>
      <c r="H3729">
        <v>2</v>
      </c>
      <c r="I3729">
        <v>220</v>
      </c>
      <c r="J3729">
        <v>30</v>
      </c>
      <c r="K3729">
        <v>150</v>
      </c>
      <c r="L3729" t="s">
        <v>183</v>
      </c>
      <c r="M3729" t="s">
        <v>172</v>
      </c>
      <c r="N3729">
        <v>43</v>
      </c>
      <c r="O3729" t="s">
        <v>173</v>
      </c>
      <c r="P3729" t="s">
        <v>185</v>
      </c>
      <c r="Q3729" t="s">
        <v>175</v>
      </c>
    </row>
    <row r="3730" spans="1:17" x14ac:dyDescent="0.25">
      <c r="A3730" t="s">
        <v>3961</v>
      </c>
      <c r="B3730" s="1">
        <v>46031</v>
      </c>
      <c r="C3730" s="1">
        <v>46036</v>
      </c>
      <c r="D3730" t="s">
        <v>133</v>
      </c>
      <c r="E3730" t="s">
        <v>212</v>
      </c>
      <c r="F3730" s="2">
        <v>0.39583333333333331</v>
      </c>
      <c r="G3730">
        <v>2</v>
      </c>
      <c r="H3730">
        <v>4</v>
      </c>
      <c r="I3730">
        <v>300</v>
      </c>
      <c r="J3730">
        <v>42</v>
      </c>
      <c r="K3730">
        <v>40</v>
      </c>
      <c r="L3730" t="s">
        <v>178</v>
      </c>
      <c r="M3730" t="s">
        <v>172</v>
      </c>
      <c r="N3730">
        <v>24</v>
      </c>
      <c r="O3730" t="s">
        <v>179</v>
      </c>
      <c r="P3730" t="s">
        <v>174</v>
      </c>
      <c r="Q3730" t="s">
        <v>229</v>
      </c>
    </row>
    <row r="3731" spans="1:17" x14ac:dyDescent="0.25">
      <c r="A3731" t="s">
        <v>3962</v>
      </c>
      <c r="B3731" s="1">
        <v>46183</v>
      </c>
      <c r="C3731" s="1">
        <v>46183</v>
      </c>
      <c r="D3731" t="s">
        <v>31</v>
      </c>
      <c r="E3731" t="s">
        <v>302</v>
      </c>
      <c r="F3731" s="2">
        <v>0.77083333333333337</v>
      </c>
      <c r="G3731">
        <v>1</v>
      </c>
      <c r="H3731">
        <v>1</v>
      </c>
      <c r="I3731">
        <v>420</v>
      </c>
      <c r="J3731">
        <v>24</v>
      </c>
      <c r="K3731">
        <v>0</v>
      </c>
      <c r="L3731" t="s">
        <v>171</v>
      </c>
      <c r="M3731" t="s">
        <v>172</v>
      </c>
      <c r="N3731">
        <v>49</v>
      </c>
      <c r="O3731" t="s">
        <v>173</v>
      </c>
      <c r="P3731" t="s">
        <v>185</v>
      </c>
      <c r="Q3731" t="s">
        <v>180</v>
      </c>
    </row>
    <row r="3732" spans="1:17" x14ac:dyDescent="0.25">
      <c r="A3732" t="s">
        <v>3963</v>
      </c>
      <c r="B3732" s="1">
        <v>46062</v>
      </c>
      <c r="C3732" s="1">
        <v>46063</v>
      </c>
      <c r="D3732" t="s">
        <v>149</v>
      </c>
      <c r="E3732" t="s">
        <v>344</v>
      </c>
      <c r="F3732" s="2">
        <v>0.64583333333333337</v>
      </c>
      <c r="G3732">
        <v>2</v>
      </c>
      <c r="H3732">
        <v>5</v>
      </c>
      <c r="I3732">
        <v>380</v>
      </c>
      <c r="J3732">
        <v>48</v>
      </c>
      <c r="K3732">
        <v>0</v>
      </c>
      <c r="L3732" t="s">
        <v>171</v>
      </c>
      <c r="M3732" t="s">
        <v>172</v>
      </c>
      <c r="N3732">
        <v>20</v>
      </c>
      <c r="O3732" t="s">
        <v>184</v>
      </c>
      <c r="P3732" t="s">
        <v>174</v>
      </c>
      <c r="Q3732" t="s">
        <v>180</v>
      </c>
    </row>
    <row r="3733" spans="1:17" x14ac:dyDescent="0.25">
      <c r="A3733" t="s">
        <v>3964</v>
      </c>
      <c r="B3733" s="1">
        <v>46174</v>
      </c>
      <c r="C3733" s="1">
        <v>46174</v>
      </c>
      <c r="D3733" t="s">
        <v>10</v>
      </c>
      <c r="E3733" t="s">
        <v>280</v>
      </c>
      <c r="F3733" s="2">
        <v>0.9375</v>
      </c>
      <c r="G3733">
        <v>3</v>
      </c>
      <c r="H3733">
        <v>3</v>
      </c>
      <c r="I3733">
        <v>420</v>
      </c>
      <c r="J3733">
        <v>36</v>
      </c>
      <c r="K3733">
        <v>0</v>
      </c>
      <c r="L3733" t="s">
        <v>193</v>
      </c>
      <c r="M3733" t="s">
        <v>172</v>
      </c>
      <c r="N3733">
        <v>52</v>
      </c>
      <c r="O3733" t="s">
        <v>173</v>
      </c>
      <c r="P3733" t="s">
        <v>174</v>
      </c>
      <c r="Q3733" t="s">
        <v>180</v>
      </c>
    </row>
    <row r="3734" spans="1:17" x14ac:dyDescent="0.25">
      <c r="A3734" t="s">
        <v>3965</v>
      </c>
      <c r="B3734" s="1">
        <v>46178</v>
      </c>
      <c r="C3734" s="1">
        <v>46178</v>
      </c>
      <c r="D3734" t="s">
        <v>29</v>
      </c>
      <c r="E3734" t="s">
        <v>249</v>
      </c>
      <c r="F3734" s="2">
        <v>0.64583333333333337</v>
      </c>
      <c r="G3734">
        <v>5</v>
      </c>
      <c r="H3734">
        <v>3</v>
      </c>
      <c r="I3734">
        <v>160</v>
      </c>
      <c r="J3734">
        <v>36</v>
      </c>
      <c r="K3734">
        <v>0</v>
      </c>
      <c r="L3734" t="s">
        <v>171</v>
      </c>
      <c r="M3734" t="s">
        <v>172</v>
      </c>
      <c r="N3734">
        <v>21</v>
      </c>
      <c r="O3734" t="s">
        <v>184</v>
      </c>
      <c r="P3734" t="s">
        <v>185</v>
      </c>
      <c r="Q3734" t="s">
        <v>175</v>
      </c>
    </row>
    <row r="3735" spans="1:17" x14ac:dyDescent="0.25">
      <c r="A3735" t="s">
        <v>3966</v>
      </c>
      <c r="B3735" s="1">
        <v>46155</v>
      </c>
      <c r="C3735" s="1">
        <v>46160</v>
      </c>
      <c r="D3735" t="s">
        <v>31</v>
      </c>
      <c r="E3735" t="s">
        <v>195</v>
      </c>
      <c r="F3735" s="2">
        <v>0.64583333333333337</v>
      </c>
      <c r="G3735">
        <v>1</v>
      </c>
      <c r="H3735">
        <v>2</v>
      </c>
      <c r="I3735">
        <v>300</v>
      </c>
      <c r="J3735">
        <v>30</v>
      </c>
      <c r="K3735">
        <v>20</v>
      </c>
      <c r="L3735" t="s">
        <v>171</v>
      </c>
      <c r="M3735" t="s">
        <v>172</v>
      </c>
      <c r="N3735">
        <v>30</v>
      </c>
      <c r="O3735" t="s">
        <v>184</v>
      </c>
      <c r="P3735" t="s">
        <v>174</v>
      </c>
      <c r="Q3735" t="s">
        <v>229</v>
      </c>
    </row>
    <row r="3736" spans="1:17" x14ac:dyDescent="0.25">
      <c r="A3736" t="s">
        <v>3967</v>
      </c>
      <c r="B3736" s="1">
        <v>46093</v>
      </c>
      <c r="C3736" s="1">
        <v>46093</v>
      </c>
      <c r="D3736" t="s">
        <v>39</v>
      </c>
      <c r="E3736" t="s">
        <v>216</v>
      </c>
      <c r="F3736" s="2">
        <v>0.39583333333333331</v>
      </c>
      <c r="G3736">
        <v>4</v>
      </c>
      <c r="H3736">
        <v>3</v>
      </c>
      <c r="I3736">
        <v>180</v>
      </c>
      <c r="J3736">
        <v>36</v>
      </c>
      <c r="K3736">
        <v>0</v>
      </c>
      <c r="L3736" t="s">
        <v>188</v>
      </c>
      <c r="M3736" t="s">
        <v>172</v>
      </c>
      <c r="N3736">
        <v>42</v>
      </c>
      <c r="O3736" t="s">
        <v>179</v>
      </c>
      <c r="P3736" t="s">
        <v>174</v>
      </c>
      <c r="Q3736" t="s">
        <v>175</v>
      </c>
    </row>
    <row r="3737" spans="1:17" x14ac:dyDescent="0.25">
      <c r="A3737" t="s">
        <v>3968</v>
      </c>
      <c r="B3737" s="1">
        <v>46093</v>
      </c>
      <c r="C3737" s="1">
        <v>46098</v>
      </c>
      <c r="D3737" t="s">
        <v>39</v>
      </c>
      <c r="E3737" t="s">
        <v>235</v>
      </c>
      <c r="F3737" s="2">
        <v>0.9375</v>
      </c>
      <c r="G3737">
        <v>3</v>
      </c>
      <c r="H3737">
        <v>4</v>
      </c>
      <c r="I3737">
        <v>280</v>
      </c>
      <c r="J3737">
        <v>42</v>
      </c>
      <c r="K3737">
        <v>60</v>
      </c>
      <c r="L3737" t="s">
        <v>171</v>
      </c>
      <c r="M3737" t="s">
        <v>172</v>
      </c>
      <c r="N3737">
        <v>30</v>
      </c>
      <c r="O3737" t="s">
        <v>179</v>
      </c>
      <c r="P3737" t="s">
        <v>174</v>
      </c>
      <c r="Q3737" t="s">
        <v>175</v>
      </c>
    </row>
    <row r="3738" spans="1:17" x14ac:dyDescent="0.25">
      <c r="A3738" t="s">
        <v>3969</v>
      </c>
      <c r="B3738" s="1">
        <v>46172</v>
      </c>
      <c r="C3738" s="1">
        <v>46176</v>
      </c>
      <c r="D3738" t="s">
        <v>96</v>
      </c>
      <c r="E3738" t="s">
        <v>268</v>
      </c>
      <c r="F3738" s="2">
        <v>0.64583333333333337</v>
      </c>
      <c r="G3738">
        <v>6</v>
      </c>
      <c r="H3738">
        <v>2</v>
      </c>
      <c r="I3738">
        <v>280</v>
      </c>
      <c r="J3738">
        <v>30</v>
      </c>
      <c r="K3738">
        <v>0</v>
      </c>
      <c r="L3738" t="s">
        <v>193</v>
      </c>
      <c r="M3738" t="s">
        <v>172</v>
      </c>
      <c r="N3738">
        <v>27</v>
      </c>
      <c r="O3738" t="s">
        <v>179</v>
      </c>
      <c r="P3738" t="s">
        <v>185</v>
      </c>
      <c r="Q3738" t="s">
        <v>175</v>
      </c>
    </row>
    <row r="3739" spans="1:17" x14ac:dyDescent="0.25">
      <c r="A3739" t="s">
        <v>3970</v>
      </c>
      <c r="B3739" s="1">
        <v>46091</v>
      </c>
      <c r="C3739" s="1">
        <v>46092</v>
      </c>
      <c r="D3739" t="s">
        <v>140</v>
      </c>
      <c r="E3739" t="s">
        <v>235</v>
      </c>
      <c r="F3739" s="2">
        <v>0.88541666666666663</v>
      </c>
      <c r="G3739">
        <v>2</v>
      </c>
      <c r="H3739">
        <v>3</v>
      </c>
      <c r="I3739">
        <v>460</v>
      </c>
      <c r="J3739">
        <v>36</v>
      </c>
      <c r="K3739">
        <v>0</v>
      </c>
      <c r="L3739" t="s">
        <v>183</v>
      </c>
      <c r="M3739" t="s">
        <v>207</v>
      </c>
      <c r="N3739">
        <v>21</v>
      </c>
      <c r="O3739" t="s">
        <v>179</v>
      </c>
      <c r="P3739" t="s">
        <v>185</v>
      </c>
      <c r="Q3739" t="s">
        <v>180</v>
      </c>
    </row>
    <row r="3740" spans="1:17" x14ac:dyDescent="0.25">
      <c r="A3740" t="s">
        <v>3971</v>
      </c>
      <c r="B3740" s="1">
        <v>46060</v>
      </c>
      <c r="C3740" s="1">
        <v>46064</v>
      </c>
      <c r="D3740" t="s">
        <v>21</v>
      </c>
      <c r="E3740" t="s">
        <v>262</v>
      </c>
      <c r="F3740" s="2">
        <v>0.53125</v>
      </c>
      <c r="G3740">
        <v>5</v>
      </c>
      <c r="H3740">
        <v>1</v>
      </c>
      <c r="I3740">
        <v>180</v>
      </c>
      <c r="J3740">
        <v>24</v>
      </c>
      <c r="K3740">
        <v>100</v>
      </c>
      <c r="L3740" t="s">
        <v>188</v>
      </c>
      <c r="M3740" t="s">
        <v>172</v>
      </c>
      <c r="N3740">
        <v>32</v>
      </c>
      <c r="O3740" t="s">
        <v>173</v>
      </c>
      <c r="P3740" t="s">
        <v>185</v>
      </c>
      <c r="Q3740" t="s">
        <v>175</v>
      </c>
    </row>
    <row r="3741" spans="1:17" x14ac:dyDescent="0.25">
      <c r="A3741" t="s">
        <v>3972</v>
      </c>
      <c r="B3741" s="1">
        <v>46110</v>
      </c>
      <c r="C3741" s="1">
        <v>46112</v>
      </c>
      <c r="D3741" t="s">
        <v>140</v>
      </c>
      <c r="E3741" t="s">
        <v>241</v>
      </c>
      <c r="F3741" s="2">
        <v>0.64583333333333337</v>
      </c>
      <c r="G3741">
        <v>5</v>
      </c>
      <c r="H3741">
        <v>2</v>
      </c>
      <c r="I3741">
        <v>240</v>
      </c>
      <c r="J3741">
        <v>30</v>
      </c>
      <c r="K3741">
        <v>0</v>
      </c>
      <c r="L3741" t="s">
        <v>188</v>
      </c>
      <c r="M3741" t="s">
        <v>172</v>
      </c>
      <c r="N3741">
        <v>54</v>
      </c>
      <c r="O3741" t="s">
        <v>173</v>
      </c>
      <c r="P3741" t="s">
        <v>174</v>
      </c>
      <c r="Q3741" t="s">
        <v>175</v>
      </c>
    </row>
    <row r="3742" spans="1:17" x14ac:dyDescent="0.25">
      <c r="A3742" t="s">
        <v>3973</v>
      </c>
      <c r="B3742" s="1">
        <v>46023</v>
      </c>
      <c r="C3742" s="1">
        <v>46024</v>
      </c>
      <c r="D3742" t="s">
        <v>17</v>
      </c>
      <c r="E3742" t="s">
        <v>190</v>
      </c>
      <c r="F3742" s="2">
        <v>0.88541666666666663</v>
      </c>
      <c r="G3742">
        <v>7</v>
      </c>
      <c r="H3742">
        <v>2</v>
      </c>
      <c r="I3742">
        <v>280</v>
      </c>
      <c r="J3742">
        <v>30</v>
      </c>
      <c r="K3742">
        <v>40</v>
      </c>
      <c r="L3742" t="s">
        <v>178</v>
      </c>
      <c r="M3742" t="s">
        <v>172</v>
      </c>
      <c r="N3742">
        <v>47</v>
      </c>
      <c r="O3742" t="s">
        <v>184</v>
      </c>
      <c r="P3742" t="s">
        <v>185</v>
      </c>
      <c r="Q3742" t="s">
        <v>175</v>
      </c>
    </row>
    <row r="3743" spans="1:17" x14ac:dyDescent="0.25">
      <c r="A3743" t="s">
        <v>3974</v>
      </c>
      <c r="B3743" s="1">
        <v>46189</v>
      </c>
      <c r="C3743" s="1">
        <v>46196</v>
      </c>
      <c r="D3743" t="s">
        <v>136</v>
      </c>
      <c r="E3743" t="s">
        <v>272</v>
      </c>
      <c r="F3743" s="2">
        <v>0.77083333333333337</v>
      </c>
      <c r="G3743">
        <v>3</v>
      </c>
      <c r="H3743">
        <v>3</v>
      </c>
      <c r="I3743">
        <v>200</v>
      </c>
      <c r="J3743">
        <v>36</v>
      </c>
      <c r="K3743">
        <v>40</v>
      </c>
      <c r="L3743" t="s">
        <v>188</v>
      </c>
      <c r="M3743" t="s">
        <v>263</v>
      </c>
      <c r="N3743">
        <v>30</v>
      </c>
      <c r="O3743" t="s">
        <v>184</v>
      </c>
      <c r="P3743" t="s">
        <v>174</v>
      </c>
      <c r="Q3743" t="s">
        <v>175</v>
      </c>
    </row>
    <row r="3744" spans="1:17" x14ac:dyDescent="0.25">
      <c r="A3744" t="s">
        <v>3975</v>
      </c>
      <c r="B3744" s="1">
        <v>46101</v>
      </c>
      <c r="C3744" s="1">
        <v>46105</v>
      </c>
      <c r="D3744" t="s">
        <v>49</v>
      </c>
      <c r="E3744" t="s">
        <v>268</v>
      </c>
      <c r="F3744" s="2">
        <v>0.88541666666666663</v>
      </c>
      <c r="G3744">
        <v>1</v>
      </c>
      <c r="H3744">
        <v>4</v>
      </c>
      <c r="I3744">
        <v>280</v>
      </c>
      <c r="J3744">
        <v>42</v>
      </c>
      <c r="K3744">
        <v>0</v>
      </c>
      <c r="L3744" t="s">
        <v>178</v>
      </c>
      <c r="M3744" t="s">
        <v>172</v>
      </c>
      <c r="N3744">
        <v>60</v>
      </c>
      <c r="O3744" t="s">
        <v>179</v>
      </c>
      <c r="P3744" t="s">
        <v>174</v>
      </c>
      <c r="Q3744" t="s">
        <v>175</v>
      </c>
    </row>
    <row r="3745" spans="1:17" x14ac:dyDescent="0.25">
      <c r="A3745" t="s">
        <v>3976</v>
      </c>
      <c r="B3745" s="1">
        <v>46110</v>
      </c>
      <c r="C3745" s="1">
        <v>46115</v>
      </c>
      <c r="D3745" t="s">
        <v>10</v>
      </c>
      <c r="E3745" t="s">
        <v>170</v>
      </c>
      <c r="F3745" s="2">
        <v>0.77083333333333337</v>
      </c>
      <c r="G3745">
        <v>3</v>
      </c>
      <c r="H3745">
        <v>2</v>
      </c>
      <c r="I3745">
        <v>160</v>
      </c>
      <c r="J3745">
        <v>30</v>
      </c>
      <c r="K3745">
        <v>40</v>
      </c>
      <c r="L3745" t="s">
        <v>178</v>
      </c>
      <c r="M3745" t="s">
        <v>172</v>
      </c>
      <c r="N3745">
        <v>32</v>
      </c>
      <c r="O3745" t="s">
        <v>184</v>
      </c>
      <c r="P3745" t="s">
        <v>185</v>
      </c>
      <c r="Q3745" t="s">
        <v>175</v>
      </c>
    </row>
    <row r="3746" spans="1:17" x14ac:dyDescent="0.25">
      <c r="A3746" t="s">
        <v>3977</v>
      </c>
      <c r="B3746" s="1">
        <v>46068</v>
      </c>
      <c r="C3746" s="1">
        <v>46069</v>
      </c>
      <c r="D3746" t="s">
        <v>10</v>
      </c>
      <c r="E3746" t="s">
        <v>280</v>
      </c>
      <c r="F3746" s="2">
        <v>0.64583333333333337</v>
      </c>
      <c r="G3746">
        <v>5</v>
      </c>
      <c r="H3746">
        <v>2</v>
      </c>
      <c r="I3746">
        <v>320</v>
      </c>
      <c r="J3746">
        <v>30</v>
      </c>
      <c r="K3746">
        <v>0</v>
      </c>
      <c r="L3746" t="s">
        <v>188</v>
      </c>
      <c r="M3746" t="s">
        <v>207</v>
      </c>
      <c r="N3746">
        <v>21</v>
      </c>
      <c r="O3746" t="s">
        <v>184</v>
      </c>
      <c r="P3746" t="s">
        <v>185</v>
      </c>
      <c r="Q3746" t="s">
        <v>229</v>
      </c>
    </row>
    <row r="3747" spans="1:17" x14ac:dyDescent="0.25">
      <c r="A3747" t="s">
        <v>3978</v>
      </c>
      <c r="B3747" s="1">
        <v>46169</v>
      </c>
      <c r="C3747" s="1">
        <v>46170</v>
      </c>
      <c r="D3747" t="s">
        <v>49</v>
      </c>
      <c r="E3747" t="s">
        <v>344</v>
      </c>
      <c r="F3747" s="2">
        <v>0.53125</v>
      </c>
      <c r="G3747">
        <v>5</v>
      </c>
      <c r="H3747">
        <v>3</v>
      </c>
      <c r="I3747">
        <v>200</v>
      </c>
      <c r="J3747">
        <v>36</v>
      </c>
      <c r="K3747">
        <v>20</v>
      </c>
      <c r="L3747" t="s">
        <v>193</v>
      </c>
      <c r="M3747" t="s">
        <v>172</v>
      </c>
      <c r="N3747">
        <v>41</v>
      </c>
      <c r="O3747" t="s">
        <v>184</v>
      </c>
      <c r="P3747" t="s">
        <v>174</v>
      </c>
      <c r="Q3747" t="s">
        <v>175</v>
      </c>
    </row>
    <row r="3748" spans="1:17" x14ac:dyDescent="0.25">
      <c r="A3748" t="s">
        <v>3979</v>
      </c>
      <c r="B3748" s="1">
        <v>46183</v>
      </c>
      <c r="C3748" s="1">
        <v>46188</v>
      </c>
      <c r="D3748" t="s">
        <v>24</v>
      </c>
      <c r="E3748" t="s">
        <v>274</v>
      </c>
      <c r="F3748" s="2">
        <v>0.77083333333333337</v>
      </c>
      <c r="G3748">
        <v>3</v>
      </c>
      <c r="H3748">
        <v>2</v>
      </c>
      <c r="I3748">
        <v>320</v>
      </c>
      <c r="J3748">
        <v>30</v>
      </c>
      <c r="K3748">
        <v>20</v>
      </c>
      <c r="L3748" t="s">
        <v>171</v>
      </c>
      <c r="M3748" t="s">
        <v>172</v>
      </c>
      <c r="N3748">
        <v>51</v>
      </c>
      <c r="O3748" t="s">
        <v>173</v>
      </c>
      <c r="P3748" t="s">
        <v>174</v>
      </c>
      <c r="Q3748" t="s">
        <v>229</v>
      </c>
    </row>
    <row r="3749" spans="1:17" x14ac:dyDescent="0.25">
      <c r="A3749" t="s">
        <v>3980</v>
      </c>
      <c r="B3749" s="1">
        <v>46192</v>
      </c>
      <c r="C3749" s="1">
        <v>46194</v>
      </c>
      <c r="D3749" t="s">
        <v>10</v>
      </c>
      <c r="E3749" t="s">
        <v>309</v>
      </c>
      <c r="F3749" s="2">
        <v>0.64583333333333337</v>
      </c>
      <c r="G3749">
        <v>2</v>
      </c>
      <c r="H3749">
        <v>1</v>
      </c>
      <c r="I3749">
        <v>340</v>
      </c>
      <c r="J3749">
        <v>24</v>
      </c>
      <c r="K3749">
        <v>100</v>
      </c>
      <c r="L3749" t="s">
        <v>183</v>
      </c>
      <c r="M3749" t="s">
        <v>263</v>
      </c>
      <c r="N3749">
        <v>42</v>
      </c>
      <c r="O3749" t="s">
        <v>173</v>
      </c>
      <c r="P3749" t="s">
        <v>185</v>
      </c>
      <c r="Q3749" t="s">
        <v>180</v>
      </c>
    </row>
    <row r="3750" spans="1:17" x14ac:dyDescent="0.25">
      <c r="A3750" t="s">
        <v>3981</v>
      </c>
      <c r="B3750" s="1">
        <v>46060</v>
      </c>
      <c r="C3750" s="1">
        <v>46060</v>
      </c>
      <c r="D3750" t="s">
        <v>39</v>
      </c>
      <c r="E3750" t="s">
        <v>344</v>
      </c>
      <c r="F3750" s="2">
        <v>0.64583333333333337</v>
      </c>
      <c r="G3750">
        <v>3</v>
      </c>
      <c r="H3750">
        <v>3</v>
      </c>
      <c r="I3750">
        <v>280</v>
      </c>
      <c r="J3750">
        <v>36</v>
      </c>
      <c r="K3750">
        <v>0</v>
      </c>
      <c r="L3750" t="s">
        <v>193</v>
      </c>
      <c r="M3750" t="s">
        <v>263</v>
      </c>
      <c r="N3750">
        <v>24</v>
      </c>
      <c r="O3750" t="s">
        <v>179</v>
      </c>
      <c r="P3750" t="s">
        <v>185</v>
      </c>
      <c r="Q3750" t="s">
        <v>229</v>
      </c>
    </row>
    <row r="3751" spans="1:17" x14ac:dyDescent="0.25">
      <c r="A3751" t="s">
        <v>3982</v>
      </c>
      <c r="B3751" s="1">
        <v>46081</v>
      </c>
      <c r="C3751" s="1">
        <v>46081</v>
      </c>
      <c r="D3751" t="s">
        <v>31</v>
      </c>
      <c r="E3751" t="s">
        <v>306</v>
      </c>
      <c r="F3751" s="2">
        <v>0.53125</v>
      </c>
      <c r="G3751">
        <v>1</v>
      </c>
      <c r="H3751">
        <v>4</v>
      </c>
      <c r="I3751">
        <v>180</v>
      </c>
      <c r="J3751">
        <v>42</v>
      </c>
      <c r="K3751">
        <v>0</v>
      </c>
      <c r="L3751" t="s">
        <v>178</v>
      </c>
      <c r="M3751" t="s">
        <v>172</v>
      </c>
      <c r="N3751">
        <v>25</v>
      </c>
      <c r="O3751" t="s">
        <v>184</v>
      </c>
      <c r="P3751" t="s">
        <v>185</v>
      </c>
      <c r="Q3751" t="s">
        <v>175</v>
      </c>
    </row>
    <row r="3752" spans="1:17" x14ac:dyDescent="0.25">
      <c r="A3752" t="s">
        <v>3983</v>
      </c>
      <c r="B3752" s="1">
        <v>46101</v>
      </c>
      <c r="C3752" s="1">
        <v>46103</v>
      </c>
      <c r="D3752" t="s">
        <v>21</v>
      </c>
      <c r="E3752" t="s">
        <v>237</v>
      </c>
      <c r="F3752" s="2">
        <v>0.64583333333333337</v>
      </c>
      <c r="G3752">
        <v>3</v>
      </c>
      <c r="H3752">
        <v>3</v>
      </c>
      <c r="I3752">
        <v>340</v>
      </c>
      <c r="J3752">
        <v>36</v>
      </c>
      <c r="K3752">
        <v>20</v>
      </c>
      <c r="L3752" t="s">
        <v>171</v>
      </c>
      <c r="M3752" t="s">
        <v>172</v>
      </c>
      <c r="N3752">
        <v>19</v>
      </c>
      <c r="O3752" t="s">
        <v>179</v>
      </c>
      <c r="P3752" t="s">
        <v>174</v>
      </c>
      <c r="Q3752" t="s">
        <v>229</v>
      </c>
    </row>
    <row r="3753" spans="1:17" x14ac:dyDescent="0.25">
      <c r="A3753" t="s">
        <v>3984</v>
      </c>
      <c r="B3753" s="1">
        <v>46145</v>
      </c>
      <c r="C3753" s="1">
        <v>46152</v>
      </c>
      <c r="D3753" t="s">
        <v>10</v>
      </c>
      <c r="E3753" t="s">
        <v>235</v>
      </c>
      <c r="F3753" s="2">
        <v>0.88541666666666663</v>
      </c>
      <c r="G3753">
        <v>6</v>
      </c>
      <c r="H3753">
        <v>3</v>
      </c>
      <c r="I3753">
        <v>280</v>
      </c>
      <c r="J3753">
        <v>36</v>
      </c>
      <c r="K3753">
        <v>40</v>
      </c>
      <c r="L3753" t="s">
        <v>193</v>
      </c>
      <c r="M3753" t="s">
        <v>172</v>
      </c>
      <c r="N3753">
        <v>43</v>
      </c>
      <c r="O3753" t="s">
        <v>173</v>
      </c>
      <c r="P3753" t="s">
        <v>185</v>
      </c>
      <c r="Q3753" t="s">
        <v>175</v>
      </c>
    </row>
    <row r="3754" spans="1:17" x14ac:dyDescent="0.25">
      <c r="A3754" t="s">
        <v>3985</v>
      </c>
      <c r="B3754" s="1">
        <v>46201</v>
      </c>
      <c r="C3754" s="1">
        <v>46203</v>
      </c>
      <c r="D3754" t="s">
        <v>45</v>
      </c>
      <c r="E3754" t="s">
        <v>235</v>
      </c>
      <c r="F3754" s="2">
        <v>0.64583333333333337</v>
      </c>
      <c r="G3754">
        <v>1</v>
      </c>
      <c r="H3754">
        <v>3</v>
      </c>
      <c r="I3754">
        <v>460</v>
      </c>
      <c r="J3754">
        <v>36</v>
      </c>
      <c r="K3754">
        <v>60</v>
      </c>
      <c r="L3754" t="s">
        <v>193</v>
      </c>
      <c r="M3754" t="s">
        <v>172</v>
      </c>
      <c r="N3754">
        <v>31</v>
      </c>
      <c r="O3754" t="s">
        <v>173</v>
      </c>
      <c r="P3754" t="s">
        <v>185</v>
      </c>
      <c r="Q3754" t="s">
        <v>180</v>
      </c>
    </row>
    <row r="3755" spans="1:17" x14ac:dyDescent="0.25">
      <c r="A3755" t="s">
        <v>3986</v>
      </c>
      <c r="B3755" s="1">
        <v>46097</v>
      </c>
      <c r="C3755" s="1">
        <v>46103</v>
      </c>
      <c r="D3755" t="s">
        <v>61</v>
      </c>
      <c r="E3755" t="s">
        <v>218</v>
      </c>
      <c r="F3755" s="2">
        <v>0.39583333333333331</v>
      </c>
      <c r="G3755">
        <v>1</v>
      </c>
      <c r="H3755">
        <v>4</v>
      </c>
      <c r="I3755">
        <v>320</v>
      </c>
      <c r="J3755">
        <v>42</v>
      </c>
      <c r="K3755">
        <v>0</v>
      </c>
      <c r="L3755" t="s">
        <v>193</v>
      </c>
      <c r="M3755" t="s">
        <v>172</v>
      </c>
      <c r="N3755">
        <v>50</v>
      </c>
      <c r="O3755" t="s">
        <v>179</v>
      </c>
      <c r="P3755" t="s">
        <v>174</v>
      </c>
      <c r="Q3755" t="s">
        <v>229</v>
      </c>
    </row>
    <row r="3756" spans="1:17" x14ac:dyDescent="0.25">
      <c r="A3756" t="s">
        <v>3987</v>
      </c>
      <c r="B3756" s="1">
        <v>46180</v>
      </c>
      <c r="C3756" s="1">
        <v>46184</v>
      </c>
      <c r="D3756" t="s">
        <v>68</v>
      </c>
      <c r="E3756" t="s">
        <v>195</v>
      </c>
      <c r="F3756" s="2">
        <v>0.77083333333333337</v>
      </c>
      <c r="G3756">
        <v>1</v>
      </c>
      <c r="H3756">
        <v>3</v>
      </c>
      <c r="I3756">
        <v>220</v>
      </c>
      <c r="J3756">
        <v>36</v>
      </c>
      <c r="K3756">
        <v>0</v>
      </c>
      <c r="L3756" t="s">
        <v>178</v>
      </c>
      <c r="M3756" t="s">
        <v>172</v>
      </c>
      <c r="N3756">
        <v>27</v>
      </c>
      <c r="O3756" t="s">
        <v>179</v>
      </c>
      <c r="P3756" t="s">
        <v>174</v>
      </c>
      <c r="Q3756" t="s">
        <v>175</v>
      </c>
    </row>
    <row r="3757" spans="1:17" x14ac:dyDescent="0.25">
      <c r="A3757" t="s">
        <v>3988</v>
      </c>
      <c r="B3757" s="1">
        <v>46202</v>
      </c>
      <c r="C3757" s="1">
        <v>46207</v>
      </c>
      <c r="D3757" t="s">
        <v>140</v>
      </c>
      <c r="E3757" t="s">
        <v>170</v>
      </c>
      <c r="F3757" s="2">
        <v>0.39583333333333331</v>
      </c>
      <c r="G3757">
        <v>5</v>
      </c>
      <c r="H3757">
        <v>2</v>
      </c>
      <c r="I3757">
        <v>160</v>
      </c>
      <c r="J3757">
        <v>30</v>
      </c>
      <c r="K3757">
        <v>40</v>
      </c>
      <c r="L3757" t="s">
        <v>183</v>
      </c>
      <c r="M3757" t="s">
        <v>172</v>
      </c>
      <c r="N3757">
        <v>53</v>
      </c>
      <c r="O3757" t="s">
        <v>179</v>
      </c>
      <c r="P3757" t="s">
        <v>174</v>
      </c>
      <c r="Q3757" t="s">
        <v>175</v>
      </c>
    </row>
    <row r="3758" spans="1:17" x14ac:dyDescent="0.25">
      <c r="A3758" t="s">
        <v>3989</v>
      </c>
      <c r="B3758" s="1">
        <v>46127</v>
      </c>
      <c r="C3758" s="1">
        <v>46128</v>
      </c>
      <c r="D3758" t="s">
        <v>58</v>
      </c>
      <c r="E3758" t="s">
        <v>187</v>
      </c>
      <c r="F3758" s="2">
        <v>0.88541666666666663</v>
      </c>
      <c r="G3758">
        <v>4</v>
      </c>
      <c r="H3758">
        <v>5</v>
      </c>
      <c r="I3758">
        <v>340</v>
      </c>
      <c r="J3758">
        <v>48</v>
      </c>
      <c r="K3758">
        <v>20</v>
      </c>
      <c r="L3758" t="s">
        <v>188</v>
      </c>
      <c r="M3758" t="s">
        <v>172</v>
      </c>
      <c r="N3758">
        <v>44</v>
      </c>
      <c r="O3758" t="s">
        <v>184</v>
      </c>
      <c r="P3758" t="s">
        <v>174</v>
      </c>
      <c r="Q3758" t="s">
        <v>180</v>
      </c>
    </row>
    <row r="3759" spans="1:17" x14ac:dyDescent="0.25">
      <c r="A3759" t="s">
        <v>3990</v>
      </c>
      <c r="B3759" s="1">
        <v>46051</v>
      </c>
      <c r="C3759" s="1">
        <v>46056</v>
      </c>
      <c r="D3759" t="s">
        <v>133</v>
      </c>
      <c r="E3759" t="s">
        <v>226</v>
      </c>
      <c r="F3759" s="2">
        <v>0.88541666666666663</v>
      </c>
      <c r="G3759">
        <v>1</v>
      </c>
      <c r="H3759">
        <v>2</v>
      </c>
      <c r="I3759">
        <v>160</v>
      </c>
      <c r="J3759">
        <v>30</v>
      </c>
      <c r="K3759">
        <v>20</v>
      </c>
      <c r="L3759" t="s">
        <v>183</v>
      </c>
      <c r="M3759" t="s">
        <v>172</v>
      </c>
      <c r="N3759">
        <v>33</v>
      </c>
      <c r="O3759" t="s">
        <v>184</v>
      </c>
      <c r="P3759" t="s">
        <v>174</v>
      </c>
      <c r="Q3759" t="s">
        <v>175</v>
      </c>
    </row>
    <row r="3760" spans="1:17" x14ac:dyDescent="0.25">
      <c r="A3760" t="s">
        <v>3991</v>
      </c>
      <c r="B3760" s="1">
        <v>46105</v>
      </c>
      <c r="C3760" s="1">
        <v>46110</v>
      </c>
      <c r="D3760" t="s">
        <v>140</v>
      </c>
      <c r="E3760" t="s">
        <v>256</v>
      </c>
      <c r="F3760" s="2">
        <v>0.53125</v>
      </c>
      <c r="G3760">
        <v>6</v>
      </c>
      <c r="H3760">
        <v>1</v>
      </c>
      <c r="I3760">
        <v>320</v>
      </c>
      <c r="J3760">
        <v>24</v>
      </c>
      <c r="K3760">
        <v>0</v>
      </c>
      <c r="L3760" t="s">
        <v>178</v>
      </c>
      <c r="M3760" t="s">
        <v>172</v>
      </c>
      <c r="N3760">
        <v>43</v>
      </c>
      <c r="O3760" t="s">
        <v>184</v>
      </c>
      <c r="P3760" t="s">
        <v>185</v>
      </c>
      <c r="Q3760" t="s">
        <v>229</v>
      </c>
    </row>
    <row r="3761" spans="1:17" x14ac:dyDescent="0.25">
      <c r="A3761" t="s">
        <v>3992</v>
      </c>
      <c r="B3761" s="1">
        <v>46119</v>
      </c>
      <c r="C3761" s="1">
        <v>46122</v>
      </c>
      <c r="D3761" t="s">
        <v>61</v>
      </c>
      <c r="E3761" t="s">
        <v>220</v>
      </c>
      <c r="F3761" s="2">
        <v>0.9375</v>
      </c>
      <c r="G3761">
        <v>1</v>
      </c>
      <c r="H3761">
        <v>3</v>
      </c>
      <c r="I3761">
        <v>320</v>
      </c>
      <c r="J3761">
        <v>36</v>
      </c>
      <c r="K3761">
        <v>20</v>
      </c>
      <c r="L3761" t="s">
        <v>178</v>
      </c>
      <c r="M3761" t="s">
        <v>172</v>
      </c>
      <c r="N3761">
        <v>51</v>
      </c>
      <c r="O3761" t="s">
        <v>173</v>
      </c>
      <c r="P3761" t="s">
        <v>185</v>
      </c>
      <c r="Q3761" t="s">
        <v>229</v>
      </c>
    </row>
    <row r="3762" spans="1:17" x14ac:dyDescent="0.25">
      <c r="A3762" t="s">
        <v>3993</v>
      </c>
      <c r="B3762" s="1">
        <v>46183</v>
      </c>
      <c r="C3762" s="1">
        <v>46184</v>
      </c>
      <c r="D3762" t="s">
        <v>17</v>
      </c>
      <c r="E3762" t="s">
        <v>182</v>
      </c>
      <c r="F3762" s="2">
        <v>0.9375</v>
      </c>
      <c r="G3762">
        <v>8</v>
      </c>
      <c r="H3762">
        <v>2</v>
      </c>
      <c r="I3762">
        <v>420</v>
      </c>
      <c r="J3762">
        <v>30</v>
      </c>
      <c r="K3762">
        <v>0</v>
      </c>
      <c r="L3762" t="s">
        <v>178</v>
      </c>
      <c r="M3762" t="s">
        <v>172</v>
      </c>
      <c r="N3762">
        <v>27</v>
      </c>
      <c r="O3762" t="s">
        <v>173</v>
      </c>
      <c r="P3762" t="s">
        <v>185</v>
      </c>
      <c r="Q3762" t="s">
        <v>180</v>
      </c>
    </row>
    <row r="3763" spans="1:17" x14ac:dyDescent="0.25">
      <c r="A3763" t="s">
        <v>3994</v>
      </c>
      <c r="B3763" s="1">
        <v>46066</v>
      </c>
      <c r="C3763" s="1">
        <v>46070</v>
      </c>
      <c r="D3763" t="s">
        <v>39</v>
      </c>
      <c r="E3763" t="s">
        <v>266</v>
      </c>
      <c r="F3763" s="2">
        <v>0.64583333333333337</v>
      </c>
      <c r="G3763">
        <v>3</v>
      </c>
      <c r="H3763">
        <v>3</v>
      </c>
      <c r="I3763">
        <v>340</v>
      </c>
      <c r="J3763">
        <v>36</v>
      </c>
      <c r="K3763">
        <v>0</v>
      </c>
      <c r="L3763" t="s">
        <v>171</v>
      </c>
      <c r="M3763" t="s">
        <v>172</v>
      </c>
      <c r="N3763">
        <v>21</v>
      </c>
      <c r="O3763" t="s">
        <v>184</v>
      </c>
      <c r="P3763" t="s">
        <v>185</v>
      </c>
      <c r="Q3763" t="s">
        <v>229</v>
      </c>
    </row>
    <row r="3764" spans="1:17" x14ac:dyDescent="0.25">
      <c r="A3764" t="s">
        <v>3995</v>
      </c>
      <c r="B3764" s="1">
        <v>46052</v>
      </c>
      <c r="C3764" s="1">
        <v>46053</v>
      </c>
      <c r="D3764" t="s">
        <v>75</v>
      </c>
      <c r="E3764" t="s">
        <v>203</v>
      </c>
      <c r="F3764" s="2">
        <v>0.9375</v>
      </c>
      <c r="G3764">
        <v>2</v>
      </c>
      <c r="H3764">
        <v>1</v>
      </c>
      <c r="I3764">
        <v>280</v>
      </c>
      <c r="J3764">
        <v>24</v>
      </c>
      <c r="K3764">
        <v>0</v>
      </c>
      <c r="L3764" t="s">
        <v>178</v>
      </c>
      <c r="M3764" t="s">
        <v>172</v>
      </c>
      <c r="N3764">
        <v>46</v>
      </c>
      <c r="O3764" t="s">
        <v>184</v>
      </c>
      <c r="P3764" t="s">
        <v>185</v>
      </c>
      <c r="Q3764" t="s">
        <v>229</v>
      </c>
    </row>
    <row r="3765" spans="1:17" x14ac:dyDescent="0.25">
      <c r="A3765" t="s">
        <v>3996</v>
      </c>
      <c r="B3765" s="1">
        <v>46096</v>
      </c>
      <c r="C3765" s="1">
        <v>46102</v>
      </c>
      <c r="D3765" t="s">
        <v>58</v>
      </c>
      <c r="E3765" t="s">
        <v>256</v>
      </c>
      <c r="F3765" s="2">
        <v>0.9375</v>
      </c>
      <c r="G3765">
        <v>6</v>
      </c>
      <c r="H3765">
        <v>2</v>
      </c>
      <c r="I3765">
        <v>240</v>
      </c>
      <c r="J3765">
        <v>30</v>
      </c>
      <c r="K3765">
        <v>0</v>
      </c>
      <c r="L3765" t="s">
        <v>188</v>
      </c>
      <c r="M3765" t="s">
        <v>207</v>
      </c>
      <c r="N3765">
        <v>33</v>
      </c>
      <c r="O3765" t="s">
        <v>173</v>
      </c>
      <c r="P3765" t="s">
        <v>174</v>
      </c>
      <c r="Q3765" t="s">
        <v>175</v>
      </c>
    </row>
    <row r="3766" spans="1:17" x14ac:dyDescent="0.25">
      <c r="A3766" t="s">
        <v>3997</v>
      </c>
      <c r="B3766" s="1">
        <v>46104</v>
      </c>
      <c r="C3766" s="1">
        <v>46110</v>
      </c>
      <c r="D3766" t="s">
        <v>68</v>
      </c>
      <c r="E3766" t="s">
        <v>201</v>
      </c>
      <c r="F3766" s="2">
        <v>0.64583333333333337</v>
      </c>
      <c r="G3766">
        <v>6</v>
      </c>
      <c r="H3766">
        <v>4</v>
      </c>
      <c r="I3766">
        <v>180</v>
      </c>
      <c r="J3766">
        <v>42</v>
      </c>
      <c r="K3766">
        <v>60</v>
      </c>
      <c r="L3766" t="s">
        <v>193</v>
      </c>
      <c r="M3766" t="s">
        <v>172</v>
      </c>
      <c r="N3766">
        <v>58</v>
      </c>
      <c r="O3766" t="s">
        <v>173</v>
      </c>
      <c r="P3766" t="s">
        <v>185</v>
      </c>
      <c r="Q3766" t="s">
        <v>175</v>
      </c>
    </row>
    <row r="3767" spans="1:17" x14ac:dyDescent="0.25">
      <c r="A3767" t="s">
        <v>3998</v>
      </c>
      <c r="B3767" s="1">
        <v>46186</v>
      </c>
      <c r="C3767" s="1">
        <v>46186</v>
      </c>
      <c r="D3767" t="s">
        <v>107</v>
      </c>
      <c r="E3767" t="s">
        <v>270</v>
      </c>
      <c r="F3767" s="2">
        <v>0.9375</v>
      </c>
      <c r="G3767">
        <v>6</v>
      </c>
      <c r="H3767">
        <v>3</v>
      </c>
      <c r="I3767">
        <v>280</v>
      </c>
      <c r="J3767">
        <v>36</v>
      </c>
      <c r="K3767">
        <v>0</v>
      </c>
      <c r="L3767" t="s">
        <v>178</v>
      </c>
      <c r="M3767" t="s">
        <v>172</v>
      </c>
      <c r="N3767">
        <v>37</v>
      </c>
      <c r="O3767" t="s">
        <v>179</v>
      </c>
      <c r="P3767" t="s">
        <v>174</v>
      </c>
      <c r="Q3767" t="s">
        <v>175</v>
      </c>
    </row>
    <row r="3768" spans="1:17" x14ac:dyDescent="0.25">
      <c r="A3768" t="s">
        <v>3999</v>
      </c>
      <c r="B3768" s="1">
        <v>46028</v>
      </c>
      <c r="C3768" s="1">
        <v>46029</v>
      </c>
      <c r="D3768" t="s">
        <v>68</v>
      </c>
      <c r="E3768" t="s">
        <v>274</v>
      </c>
      <c r="F3768" s="2">
        <v>0.53125</v>
      </c>
      <c r="G3768">
        <v>2</v>
      </c>
      <c r="H3768">
        <v>1</v>
      </c>
      <c r="I3768">
        <v>240</v>
      </c>
      <c r="J3768">
        <v>24</v>
      </c>
      <c r="K3768">
        <v>20</v>
      </c>
      <c r="L3768" t="s">
        <v>183</v>
      </c>
      <c r="M3768" t="s">
        <v>263</v>
      </c>
      <c r="N3768">
        <v>55</v>
      </c>
      <c r="O3768" t="s">
        <v>173</v>
      </c>
      <c r="P3768" t="s">
        <v>185</v>
      </c>
      <c r="Q3768" t="s">
        <v>175</v>
      </c>
    </row>
    <row r="3769" spans="1:17" x14ac:dyDescent="0.25">
      <c r="A3769" t="s">
        <v>4000</v>
      </c>
      <c r="B3769" s="1">
        <v>46120</v>
      </c>
      <c r="C3769" s="1">
        <v>46127</v>
      </c>
      <c r="D3769" t="s">
        <v>99</v>
      </c>
      <c r="E3769" t="s">
        <v>222</v>
      </c>
      <c r="F3769" s="2">
        <v>0.53125</v>
      </c>
      <c r="G3769">
        <v>6</v>
      </c>
      <c r="H3769">
        <v>2</v>
      </c>
      <c r="I3769">
        <v>240</v>
      </c>
      <c r="J3769">
        <v>30</v>
      </c>
      <c r="K3769">
        <v>0</v>
      </c>
      <c r="L3769" t="s">
        <v>188</v>
      </c>
      <c r="M3769" t="s">
        <v>172</v>
      </c>
      <c r="N3769">
        <v>58</v>
      </c>
      <c r="O3769" t="s">
        <v>184</v>
      </c>
      <c r="P3769" t="s">
        <v>185</v>
      </c>
      <c r="Q3769" t="s">
        <v>175</v>
      </c>
    </row>
    <row r="3770" spans="1:17" x14ac:dyDescent="0.25">
      <c r="A3770" t="s">
        <v>4001</v>
      </c>
      <c r="B3770" s="1">
        <v>46096</v>
      </c>
      <c r="C3770" s="1">
        <v>46101</v>
      </c>
      <c r="D3770" t="s">
        <v>58</v>
      </c>
      <c r="E3770" t="s">
        <v>309</v>
      </c>
      <c r="F3770" s="2">
        <v>0.53125</v>
      </c>
      <c r="G3770">
        <v>8</v>
      </c>
      <c r="H3770">
        <v>2</v>
      </c>
      <c r="I3770">
        <v>240</v>
      </c>
      <c r="J3770">
        <v>30</v>
      </c>
      <c r="K3770">
        <v>0</v>
      </c>
      <c r="L3770" t="s">
        <v>178</v>
      </c>
      <c r="M3770" t="s">
        <v>172</v>
      </c>
      <c r="N3770">
        <v>35</v>
      </c>
      <c r="O3770" t="s">
        <v>179</v>
      </c>
      <c r="P3770" t="s">
        <v>174</v>
      </c>
      <c r="Q3770" t="s">
        <v>229</v>
      </c>
    </row>
    <row r="3771" spans="1:17" x14ac:dyDescent="0.25">
      <c r="A3771" t="s">
        <v>4002</v>
      </c>
      <c r="B3771" s="1">
        <v>46062</v>
      </c>
      <c r="C3771" s="1">
        <v>46062</v>
      </c>
      <c r="D3771" t="s">
        <v>29</v>
      </c>
      <c r="E3771" t="s">
        <v>195</v>
      </c>
      <c r="F3771" s="2">
        <v>0.39583333333333331</v>
      </c>
      <c r="G3771">
        <v>4</v>
      </c>
      <c r="H3771">
        <v>1</v>
      </c>
      <c r="I3771">
        <v>220</v>
      </c>
      <c r="J3771">
        <v>24</v>
      </c>
      <c r="K3771">
        <v>0</v>
      </c>
      <c r="L3771" t="s">
        <v>183</v>
      </c>
      <c r="M3771" t="s">
        <v>207</v>
      </c>
      <c r="N3771">
        <v>43</v>
      </c>
      <c r="O3771" t="s">
        <v>184</v>
      </c>
      <c r="P3771" t="s">
        <v>185</v>
      </c>
      <c r="Q3771" t="s">
        <v>175</v>
      </c>
    </row>
    <row r="3772" spans="1:17" x14ac:dyDescent="0.25">
      <c r="A3772" t="s">
        <v>4003</v>
      </c>
      <c r="B3772" s="1">
        <v>46063</v>
      </c>
      <c r="C3772" s="1">
        <v>46063</v>
      </c>
      <c r="D3772" t="s">
        <v>143</v>
      </c>
      <c r="E3772" t="s">
        <v>286</v>
      </c>
      <c r="F3772" s="2">
        <v>0.77083333333333337</v>
      </c>
      <c r="G3772">
        <v>4</v>
      </c>
      <c r="H3772">
        <v>4</v>
      </c>
      <c r="I3772">
        <v>260</v>
      </c>
      <c r="J3772">
        <v>42</v>
      </c>
      <c r="K3772">
        <v>20</v>
      </c>
      <c r="L3772" t="s">
        <v>183</v>
      </c>
      <c r="M3772" t="s">
        <v>172</v>
      </c>
      <c r="N3772">
        <v>57</v>
      </c>
      <c r="O3772" t="s">
        <v>184</v>
      </c>
      <c r="P3772" t="s">
        <v>174</v>
      </c>
      <c r="Q3772" t="s">
        <v>175</v>
      </c>
    </row>
    <row r="3773" spans="1:17" x14ac:dyDescent="0.25">
      <c r="A3773" t="s">
        <v>4004</v>
      </c>
      <c r="B3773" s="1">
        <v>46118</v>
      </c>
      <c r="C3773" s="1">
        <v>46118</v>
      </c>
      <c r="D3773" t="s">
        <v>17</v>
      </c>
      <c r="E3773" t="s">
        <v>237</v>
      </c>
      <c r="F3773" s="2">
        <v>0.53125</v>
      </c>
      <c r="G3773">
        <v>2</v>
      </c>
      <c r="H3773">
        <v>6</v>
      </c>
      <c r="I3773">
        <v>260</v>
      </c>
      <c r="J3773">
        <v>54</v>
      </c>
      <c r="K3773">
        <v>40</v>
      </c>
      <c r="L3773" t="s">
        <v>188</v>
      </c>
      <c r="M3773" t="s">
        <v>172</v>
      </c>
      <c r="N3773">
        <v>57</v>
      </c>
      <c r="O3773" t="s">
        <v>184</v>
      </c>
      <c r="P3773" t="s">
        <v>174</v>
      </c>
      <c r="Q3773" t="s">
        <v>175</v>
      </c>
    </row>
    <row r="3774" spans="1:17" x14ac:dyDescent="0.25">
      <c r="A3774" t="s">
        <v>4005</v>
      </c>
      <c r="B3774" s="1">
        <v>46131</v>
      </c>
      <c r="C3774" s="1">
        <v>46136</v>
      </c>
      <c r="D3774" t="s">
        <v>17</v>
      </c>
      <c r="E3774" t="s">
        <v>192</v>
      </c>
      <c r="F3774" s="2">
        <v>0.88541666666666663</v>
      </c>
      <c r="G3774">
        <v>3</v>
      </c>
      <c r="H3774">
        <v>5</v>
      </c>
      <c r="I3774">
        <v>240</v>
      </c>
      <c r="J3774">
        <v>48</v>
      </c>
      <c r="K3774">
        <v>0</v>
      </c>
      <c r="L3774" t="s">
        <v>178</v>
      </c>
      <c r="M3774" t="s">
        <v>172</v>
      </c>
      <c r="N3774">
        <v>39</v>
      </c>
      <c r="O3774" t="s">
        <v>173</v>
      </c>
      <c r="P3774" t="s">
        <v>185</v>
      </c>
      <c r="Q3774" t="s">
        <v>229</v>
      </c>
    </row>
    <row r="3775" spans="1:17" x14ac:dyDescent="0.25">
      <c r="A3775" t="s">
        <v>4006</v>
      </c>
      <c r="B3775" s="1">
        <v>46055</v>
      </c>
      <c r="C3775" s="1">
        <v>46058</v>
      </c>
      <c r="D3775" t="s">
        <v>49</v>
      </c>
      <c r="E3775" t="s">
        <v>214</v>
      </c>
      <c r="F3775" s="2">
        <v>0.9375</v>
      </c>
      <c r="G3775">
        <v>3</v>
      </c>
      <c r="H3775">
        <v>1</v>
      </c>
      <c r="I3775">
        <v>180</v>
      </c>
      <c r="J3775">
        <v>24</v>
      </c>
      <c r="K3775">
        <v>100</v>
      </c>
      <c r="L3775" t="s">
        <v>188</v>
      </c>
      <c r="M3775" t="s">
        <v>172</v>
      </c>
      <c r="N3775">
        <v>20</v>
      </c>
      <c r="O3775" t="s">
        <v>173</v>
      </c>
      <c r="P3775" t="s">
        <v>185</v>
      </c>
      <c r="Q3775" t="s">
        <v>175</v>
      </c>
    </row>
    <row r="3776" spans="1:17" x14ac:dyDescent="0.25">
      <c r="A3776" t="s">
        <v>4007</v>
      </c>
      <c r="B3776" s="1">
        <v>46148</v>
      </c>
      <c r="C3776" s="1">
        <v>46154</v>
      </c>
      <c r="D3776" t="s">
        <v>110</v>
      </c>
      <c r="E3776" t="s">
        <v>228</v>
      </c>
      <c r="F3776" s="2">
        <v>0.39583333333333331</v>
      </c>
      <c r="G3776">
        <v>7</v>
      </c>
      <c r="H3776">
        <v>5</v>
      </c>
      <c r="I3776">
        <v>200</v>
      </c>
      <c r="J3776">
        <v>48</v>
      </c>
      <c r="K3776">
        <v>0</v>
      </c>
      <c r="L3776" t="s">
        <v>178</v>
      </c>
      <c r="M3776" t="s">
        <v>172</v>
      </c>
      <c r="N3776">
        <v>29</v>
      </c>
      <c r="O3776" t="s">
        <v>179</v>
      </c>
      <c r="P3776" t="s">
        <v>185</v>
      </c>
      <c r="Q3776" t="s">
        <v>175</v>
      </c>
    </row>
    <row r="3777" spans="1:17" x14ac:dyDescent="0.25">
      <c r="A3777" t="s">
        <v>4008</v>
      </c>
      <c r="B3777" s="1">
        <v>46103</v>
      </c>
      <c r="C3777" s="1">
        <v>46104</v>
      </c>
      <c r="D3777" t="s">
        <v>87</v>
      </c>
      <c r="E3777" t="s">
        <v>199</v>
      </c>
      <c r="F3777" s="2">
        <v>0.88541666666666663</v>
      </c>
      <c r="G3777">
        <v>4</v>
      </c>
      <c r="H3777">
        <v>4</v>
      </c>
      <c r="I3777">
        <v>360</v>
      </c>
      <c r="J3777">
        <v>42</v>
      </c>
      <c r="K3777">
        <v>100</v>
      </c>
      <c r="L3777" t="s">
        <v>178</v>
      </c>
      <c r="M3777" t="s">
        <v>172</v>
      </c>
      <c r="N3777">
        <v>39</v>
      </c>
      <c r="O3777" t="s">
        <v>179</v>
      </c>
      <c r="P3777" t="s">
        <v>174</v>
      </c>
      <c r="Q3777" t="s">
        <v>180</v>
      </c>
    </row>
    <row r="3778" spans="1:17" x14ac:dyDescent="0.25">
      <c r="A3778" t="s">
        <v>4009</v>
      </c>
      <c r="B3778" s="1">
        <v>46092</v>
      </c>
      <c r="C3778" s="1">
        <v>46095</v>
      </c>
      <c r="D3778" t="s">
        <v>35</v>
      </c>
      <c r="E3778" t="s">
        <v>272</v>
      </c>
      <c r="F3778" s="2">
        <v>0.39583333333333331</v>
      </c>
      <c r="G3778">
        <v>1</v>
      </c>
      <c r="H3778">
        <v>1</v>
      </c>
      <c r="I3778">
        <v>200</v>
      </c>
      <c r="J3778">
        <v>24</v>
      </c>
      <c r="K3778">
        <v>0</v>
      </c>
      <c r="L3778" t="s">
        <v>193</v>
      </c>
      <c r="M3778" t="s">
        <v>207</v>
      </c>
      <c r="N3778">
        <v>31</v>
      </c>
      <c r="O3778" t="s">
        <v>184</v>
      </c>
      <c r="P3778" t="s">
        <v>174</v>
      </c>
      <c r="Q3778" t="s">
        <v>175</v>
      </c>
    </row>
    <row r="3779" spans="1:17" x14ac:dyDescent="0.25">
      <c r="A3779" t="s">
        <v>4010</v>
      </c>
      <c r="B3779" s="1">
        <v>46065</v>
      </c>
      <c r="C3779" s="1">
        <v>46067</v>
      </c>
      <c r="D3779" t="s">
        <v>81</v>
      </c>
      <c r="E3779" t="s">
        <v>222</v>
      </c>
      <c r="F3779" s="2">
        <v>0.88541666666666663</v>
      </c>
      <c r="G3779">
        <v>4</v>
      </c>
      <c r="H3779">
        <v>5</v>
      </c>
      <c r="I3779">
        <v>420</v>
      </c>
      <c r="J3779">
        <v>48</v>
      </c>
      <c r="K3779">
        <v>20</v>
      </c>
      <c r="L3779" t="s">
        <v>193</v>
      </c>
      <c r="M3779" t="s">
        <v>172</v>
      </c>
      <c r="N3779">
        <v>50</v>
      </c>
      <c r="O3779" t="s">
        <v>184</v>
      </c>
      <c r="P3779" t="s">
        <v>185</v>
      </c>
      <c r="Q3779" t="s">
        <v>180</v>
      </c>
    </row>
    <row r="3780" spans="1:17" x14ac:dyDescent="0.25">
      <c r="A3780" t="s">
        <v>4011</v>
      </c>
      <c r="B3780" s="1">
        <v>46065</v>
      </c>
      <c r="C3780" s="1">
        <v>46071</v>
      </c>
      <c r="D3780" t="s">
        <v>10</v>
      </c>
      <c r="E3780" t="s">
        <v>182</v>
      </c>
      <c r="F3780" s="2">
        <v>0.77083333333333337</v>
      </c>
      <c r="G3780">
        <v>4</v>
      </c>
      <c r="H3780">
        <v>6</v>
      </c>
      <c r="I3780">
        <v>320</v>
      </c>
      <c r="J3780">
        <v>54</v>
      </c>
      <c r="K3780">
        <v>40</v>
      </c>
      <c r="L3780" t="s">
        <v>171</v>
      </c>
      <c r="M3780" t="s">
        <v>172</v>
      </c>
      <c r="N3780">
        <v>51</v>
      </c>
      <c r="O3780" t="s">
        <v>173</v>
      </c>
      <c r="P3780" t="s">
        <v>174</v>
      </c>
      <c r="Q3780" t="s">
        <v>229</v>
      </c>
    </row>
    <row r="3781" spans="1:17" x14ac:dyDescent="0.25">
      <c r="A3781" t="s">
        <v>4012</v>
      </c>
      <c r="B3781" s="1">
        <v>46053</v>
      </c>
      <c r="C3781" s="1">
        <v>46054</v>
      </c>
      <c r="D3781" t="s">
        <v>17</v>
      </c>
      <c r="E3781" t="s">
        <v>205</v>
      </c>
      <c r="F3781" s="2">
        <v>0.53125</v>
      </c>
      <c r="G3781">
        <v>5</v>
      </c>
      <c r="H3781">
        <v>3</v>
      </c>
      <c r="I3781">
        <v>200</v>
      </c>
      <c r="J3781">
        <v>36</v>
      </c>
      <c r="K3781">
        <v>0</v>
      </c>
      <c r="L3781" t="s">
        <v>183</v>
      </c>
      <c r="M3781" t="s">
        <v>207</v>
      </c>
      <c r="N3781">
        <v>27</v>
      </c>
      <c r="O3781" t="s">
        <v>184</v>
      </c>
      <c r="P3781" t="s">
        <v>174</v>
      </c>
      <c r="Q3781" t="s">
        <v>175</v>
      </c>
    </row>
    <row r="3782" spans="1:17" x14ac:dyDescent="0.25">
      <c r="A3782" t="s">
        <v>4013</v>
      </c>
      <c r="B3782" s="1">
        <v>46060</v>
      </c>
      <c r="C3782" s="1">
        <v>46063</v>
      </c>
      <c r="D3782" t="s">
        <v>65</v>
      </c>
      <c r="E3782" t="s">
        <v>344</v>
      </c>
      <c r="F3782" s="2">
        <v>0.9375</v>
      </c>
      <c r="G3782">
        <v>2</v>
      </c>
      <c r="H3782">
        <v>2</v>
      </c>
      <c r="I3782">
        <v>200</v>
      </c>
      <c r="J3782">
        <v>30</v>
      </c>
      <c r="K3782">
        <v>60</v>
      </c>
      <c r="L3782" t="s">
        <v>183</v>
      </c>
      <c r="M3782" t="s">
        <v>172</v>
      </c>
      <c r="N3782">
        <v>43</v>
      </c>
      <c r="O3782" t="s">
        <v>184</v>
      </c>
      <c r="P3782" t="s">
        <v>185</v>
      </c>
      <c r="Q3782" t="s">
        <v>175</v>
      </c>
    </row>
    <row r="3783" spans="1:17" x14ac:dyDescent="0.25">
      <c r="A3783" t="s">
        <v>4014</v>
      </c>
      <c r="B3783" s="1">
        <v>46163</v>
      </c>
      <c r="C3783" s="1">
        <v>46169</v>
      </c>
      <c r="D3783" t="s">
        <v>77</v>
      </c>
      <c r="E3783" t="s">
        <v>241</v>
      </c>
      <c r="F3783" s="2">
        <v>0.77083333333333337</v>
      </c>
      <c r="G3783">
        <v>1</v>
      </c>
      <c r="H3783">
        <v>2</v>
      </c>
      <c r="I3783">
        <v>240</v>
      </c>
      <c r="J3783">
        <v>30</v>
      </c>
      <c r="K3783">
        <v>0</v>
      </c>
      <c r="L3783" t="s">
        <v>193</v>
      </c>
      <c r="M3783" t="s">
        <v>207</v>
      </c>
      <c r="N3783">
        <v>28</v>
      </c>
      <c r="O3783" t="s">
        <v>173</v>
      </c>
      <c r="P3783" t="s">
        <v>185</v>
      </c>
      <c r="Q3783" t="s">
        <v>175</v>
      </c>
    </row>
    <row r="3784" spans="1:17" x14ac:dyDescent="0.25">
      <c r="A3784" t="s">
        <v>4015</v>
      </c>
      <c r="B3784" s="1">
        <v>46106</v>
      </c>
      <c r="C3784" s="1">
        <v>46110</v>
      </c>
      <c r="D3784" t="s">
        <v>24</v>
      </c>
      <c r="E3784" t="s">
        <v>214</v>
      </c>
      <c r="F3784" s="2">
        <v>0.39583333333333331</v>
      </c>
      <c r="G3784">
        <v>5</v>
      </c>
      <c r="H3784">
        <v>2</v>
      </c>
      <c r="I3784">
        <v>180</v>
      </c>
      <c r="J3784">
        <v>30</v>
      </c>
      <c r="K3784">
        <v>20</v>
      </c>
      <c r="L3784" t="s">
        <v>193</v>
      </c>
      <c r="M3784" t="s">
        <v>172</v>
      </c>
      <c r="N3784">
        <v>26</v>
      </c>
      <c r="O3784" t="s">
        <v>179</v>
      </c>
      <c r="P3784" t="s">
        <v>185</v>
      </c>
      <c r="Q3784" t="s">
        <v>175</v>
      </c>
    </row>
    <row r="3785" spans="1:17" x14ac:dyDescent="0.25">
      <c r="A3785" t="s">
        <v>4016</v>
      </c>
      <c r="B3785" s="1">
        <v>46179</v>
      </c>
      <c r="C3785" s="1">
        <v>46179</v>
      </c>
      <c r="D3785" t="s">
        <v>39</v>
      </c>
      <c r="E3785" t="s">
        <v>235</v>
      </c>
      <c r="F3785" s="2">
        <v>0.9375</v>
      </c>
      <c r="G3785">
        <v>6</v>
      </c>
      <c r="H3785">
        <v>1</v>
      </c>
      <c r="I3785">
        <v>360</v>
      </c>
      <c r="J3785">
        <v>24</v>
      </c>
      <c r="K3785">
        <v>0</v>
      </c>
      <c r="L3785" t="s">
        <v>178</v>
      </c>
      <c r="M3785" t="s">
        <v>172</v>
      </c>
      <c r="N3785">
        <v>45</v>
      </c>
      <c r="O3785" t="s">
        <v>184</v>
      </c>
      <c r="P3785" t="s">
        <v>185</v>
      </c>
      <c r="Q3785" t="s">
        <v>229</v>
      </c>
    </row>
    <row r="3786" spans="1:17" x14ac:dyDescent="0.25">
      <c r="A3786" t="s">
        <v>4017</v>
      </c>
      <c r="B3786" s="1">
        <v>46044</v>
      </c>
      <c r="C3786" s="1">
        <v>46044</v>
      </c>
      <c r="D3786" t="s">
        <v>110</v>
      </c>
      <c r="E3786" t="s">
        <v>222</v>
      </c>
      <c r="F3786" s="2">
        <v>0.77083333333333337</v>
      </c>
      <c r="G3786">
        <v>8</v>
      </c>
      <c r="H3786">
        <v>3</v>
      </c>
      <c r="I3786">
        <v>240</v>
      </c>
      <c r="J3786">
        <v>36</v>
      </c>
      <c r="K3786">
        <v>100</v>
      </c>
      <c r="L3786" t="s">
        <v>188</v>
      </c>
      <c r="M3786" t="s">
        <v>172</v>
      </c>
      <c r="N3786">
        <v>60</v>
      </c>
      <c r="O3786" t="s">
        <v>184</v>
      </c>
      <c r="P3786" t="s">
        <v>174</v>
      </c>
      <c r="Q3786" t="s">
        <v>175</v>
      </c>
    </row>
    <row r="3787" spans="1:17" x14ac:dyDescent="0.25">
      <c r="A3787" t="s">
        <v>4018</v>
      </c>
      <c r="B3787" s="1">
        <v>46075</v>
      </c>
      <c r="C3787" s="1">
        <v>46080</v>
      </c>
      <c r="D3787" t="s">
        <v>53</v>
      </c>
      <c r="E3787" t="s">
        <v>268</v>
      </c>
      <c r="F3787" s="2">
        <v>0.77083333333333337</v>
      </c>
      <c r="G3787">
        <v>5</v>
      </c>
      <c r="H3787">
        <v>5</v>
      </c>
      <c r="I3787">
        <v>280</v>
      </c>
      <c r="J3787">
        <v>48</v>
      </c>
      <c r="K3787">
        <v>60</v>
      </c>
      <c r="L3787" t="s">
        <v>178</v>
      </c>
      <c r="M3787" t="s">
        <v>263</v>
      </c>
      <c r="N3787">
        <v>35</v>
      </c>
      <c r="O3787" t="s">
        <v>184</v>
      </c>
      <c r="P3787" t="s">
        <v>174</v>
      </c>
      <c r="Q3787" t="s">
        <v>175</v>
      </c>
    </row>
    <row r="3788" spans="1:17" x14ac:dyDescent="0.25">
      <c r="A3788" t="s">
        <v>4019</v>
      </c>
      <c r="B3788" s="1">
        <v>46098</v>
      </c>
      <c r="C3788" s="1">
        <v>46103</v>
      </c>
      <c r="D3788" t="s">
        <v>130</v>
      </c>
      <c r="E3788" t="s">
        <v>239</v>
      </c>
      <c r="F3788" s="2">
        <v>0.9375</v>
      </c>
      <c r="G3788">
        <v>4</v>
      </c>
      <c r="H3788">
        <v>3</v>
      </c>
      <c r="I3788">
        <v>420</v>
      </c>
      <c r="J3788">
        <v>36</v>
      </c>
      <c r="K3788">
        <v>100</v>
      </c>
      <c r="L3788" t="s">
        <v>183</v>
      </c>
      <c r="M3788" t="s">
        <v>172</v>
      </c>
      <c r="N3788">
        <v>43</v>
      </c>
      <c r="O3788" t="s">
        <v>179</v>
      </c>
      <c r="P3788" t="s">
        <v>185</v>
      </c>
      <c r="Q3788" t="s">
        <v>180</v>
      </c>
    </row>
    <row r="3789" spans="1:17" x14ac:dyDescent="0.25">
      <c r="A3789" t="s">
        <v>4020</v>
      </c>
      <c r="B3789" s="1">
        <v>46147</v>
      </c>
      <c r="C3789" s="1">
        <v>46148</v>
      </c>
      <c r="D3789" t="s">
        <v>113</v>
      </c>
      <c r="E3789" t="s">
        <v>203</v>
      </c>
      <c r="F3789" s="2">
        <v>0.9375</v>
      </c>
      <c r="G3789">
        <v>4</v>
      </c>
      <c r="H3789">
        <v>3</v>
      </c>
      <c r="I3789">
        <v>280</v>
      </c>
      <c r="J3789">
        <v>36</v>
      </c>
      <c r="K3789">
        <v>0</v>
      </c>
      <c r="L3789" t="s">
        <v>183</v>
      </c>
      <c r="M3789" t="s">
        <v>172</v>
      </c>
      <c r="N3789">
        <v>28</v>
      </c>
      <c r="O3789" t="s">
        <v>173</v>
      </c>
      <c r="P3789" t="s">
        <v>174</v>
      </c>
      <c r="Q3789" t="s">
        <v>229</v>
      </c>
    </row>
    <row r="3790" spans="1:17" x14ac:dyDescent="0.25">
      <c r="A3790" t="s">
        <v>4021</v>
      </c>
      <c r="B3790" s="1">
        <v>46126</v>
      </c>
      <c r="C3790" s="1">
        <v>46130</v>
      </c>
      <c r="D3790" t="s">
        <v>143</v>
      </c>
      <c r="E3790" t="s">
        <v>309</v>
      </c>
      <c r="F3790" s="2">
        <v>0.88541666666666663</v>
      </c>
      <c r="G3790">
        <v>5</v>
      </c>
      <c r="H3790">
        <v>5</v>
      </c>
      <c r="I3790">
        <v>160</v>
      </c>
      <c r="J3790">
        <v>48</v>
      </c>
      <c r="K3790">
        <v>0</v>
      </c>
      <c r="L3790" t="s">
        <v>188</v>
      </c>
      <c r="M3790" t="s">
        <v>207</v>
      </c>
      <c r="N3790">
        <v>33</v>
      </c>
      <c r="O3790" t="s">
        <v>173</v>
      </c>
      <c r="P3790" t="s">
        <v>185</v>
      </c>
      <c r="Q3790" t="s">
        <v>175</v>
      </c>
    </row>
    <row r="3791" spans="1:17" x14ac:dyDescent="0.25">
      <c r="A3791" t="s">
        <v>4022</v>
      </c>
      <c r="B3791" s="1">
        <v>46107</v>
      </c>
      <c r="C3791" s="1">
        <v>46114</v>
      </c>
      <c r="D3791" t="s">
        <v>146</v>
      </c>
      <c r="E3791" t="s">
        <v>283</v>
      </c>
      <c r="F3791" s="2">
        <v>0.9375</v>
      </c>
      <c r="G3791">
        <v>3</v>
      </c>
      <c r="H3791">
        <v>3</v>
      </c>
      <c r="I3791">
        <v>200</v>
      </c>
      <c r="J3791">
        <v>36</v>
      </c>
      <c r="K3791">
        <v>0</v>
      </c>
      <c r="L3791" t="s">
        <v>178</v>
      </c>
      <c r="M3791" t="s">
        <v>172</v>
      </c>
      <c r="N3791">
        <v>28</v>
      </c>
      <c r="O3791" t="s">
        <v>173</v>
      </c>
      <c r="P3791" t="s">
        <v>174</v>
      </c>
      <c r="Q3791" t="s">
        <v>175</v>
      </c>
    </row>
    <row r="3792" spans="1:17" x14ac:dyDescent="0.25">
      <c r="A3792" t="s">
        <v>4023</v>
      </c>
      <c r="B3792" s="1">
        <v>46134</v>
      </c>
      <c r="C3792" s="1">
        <v>46140</v>
      </c>
      <c r="D3792" t="s">
        <v>10</v>
      </c>
      <c r="E3792" t="s">
        <v>214</v>
      </c>
      <c r="F3792" s="2">
        <v>0.53125</v>
      </c>
      <c r="G3792">
        <v>4</v>
      </c>
      <c r="H3792">
        <v>2</v>
      </c>
      <c r="I3792">
        <v>360</v>
      </c>
      <c r="J3792">
        <v>30</v>
      </c>
      <c r="K3792">
        <v>150</v>
      </c>
      <c r="L3792" t="s">
        <v>193</v>
      </c>
      <c r="M3792" t="s">
        <v>172</v>
      </c>
      <c r="N3792">
        <v>50</v>
      </c>
      <c r="O3792" t="s">
        <v>173</v>
      </c>
      <c r="P3792" t="s">
        <v>174</v>
      </c>
      <c r="Q3792" t="s">
        <v>180</v>
      </c>
    </row>
    <row r="3793" spans="1:17" x14ac:dyDescent="0.25">
      <c r="A3793" t="s">
        <v>4024</v>
      </c>
      <c r="B3793" s="1">
        <v>46123</v>
      </c>
      <c r="C3793" s="1">
        <v>46124</v>
      </c>
      <c r="D3793" t="s">
        <v>45</v>
      </c>
      <c r="E3793" t="s">
        <v>212</v>
      </c>
      <c r="F3793" s="2">
        <v>0.9375</v>
      </c>
      <c r="G3793">
        <v>1</v>
      </c>
      <c r="H3793">
        <v>2</v>
      </c>
      <c r="I3793">
        <v>400</v>
      </c>
      <c r="J3793">
        <v>30</v>
      </c>
      <c r="K3793">
        <v>0</v>
      </c>
      <c r="L3793" t="s">
        <v>171</v>
      </c>
      <c r="M3793" t="s">
        <v>172</v>
      </c>
      <c r="N3793">
        <v>42</v>
      </c>
      <c r="O3793" t="s">
        <v>179</v>
      </c>
      <c r="P3793" t="s">
        <v>185</v>
      </c>
      <c r="Q3793" t="s">
        <v>180</v>
      </c>
    </row>
    <row r="3794" spans="1:17" x14ac:dyDescent="0.25">
      <c r="A3794" t="s">
        <v>4025</v>
      </c>
      <c r="B3794" s="1">
        <v>46173</v>
      </c>
      <c r="C3794" s="1">
        <v>46178</v>
      </c>
      <c r="D3794" t="s">
        <v>53</v>
      </c>
      <c r="E3794" t="s">
        <v>237</v>
      </c>
      <c r="F3794" s="2">
        <v>0.39583333333333331</v>
      </c>
      <c r="G3794">
        <v>5</v>
      </c>
      <c r="H3794">
        <v>1</v>
      </c>
      <c r="I3794">
        <v>260</v>
      </c>
      <c r="J3794">
        <v>24</v>
      </c>
      <c r="K3794">
        <v>0</v>
      </c>
      <c r="L3794" t="s">
        <v>183</v>
      </c>
      <c r="M3794" t="s">
        <v>172</v>
      </c>
      <c r="N3794">
        <v>41</v>
      </c>
      <c r="O3794" t="s">
        <v>173</v>
      </c>
      <c r="P3794" t="s">
        <v>185</v>
      </c>
      <c r="Q3794" t="s">
        <v>175</v>
      </c>
    </row>
    <row r="3795" spans="1:17" x14ac:dyDescent="0.25">
      <c r="A3795" t="s">
        <v>4026</v>
      </c>
      <c r="B3795" s="1">
        <v>46191</v>
      </c>
      <c r="C3795" s="1">
        <v>46191</v>
      </c>
      <c r="D3795" t="s">
        <v>39</v>
      </c>
      <c r="E3795" t="s">
        <v>224</v>
      </c>
      <c r="F3795" s="2">
        <v>0.39583333333333331</v>
      </c>
      <c r="G3795">
        <v>5</v>
      </c>
      <c r="H3795">
        <v>2</v>
      </c>
      <c r="I3795">
        <v>420</v>
      </c>
      <c r="J3795">
        <v>30</v>
      </c>
      <c r="K3795">
        <v>0</v>
      </c>
      <c r="L3795" t="s">
        <v>183</v>
      </c>
      <c r="M3795" t="s">
        <v>207</v>
      </c>
      <c r="N3795">
        <v>46</v>
      </c>
      <c r="O3795" t="s">
        <v>173</v>
      </c>
      <c r="P3795" t="s">
        <v>174</v>
      </c>
      <c r="Q3795" t="s">
        <v>180</v>
      </c>
    </row>
    <row r="3796" spans="1:17" x14ac:dyDescent="0.25">
      <c r="A3796" t="s">
        <v>4027</v>
      </c>
      <c r="B3796" s="1">
        <v>46078</v>
      </c>
      <c r="C3796" s="1">
        <v>46085</v>
      </c>
      <c r="D3796" t="s">
        <v>39</v>
      </c>
      <c r="E3796" t="s">
        <v>272</v>
      </c>
      <c r="F3796" s="2">
        <v>0.9375</v>
      </c>
      <c r="G3796">
        <v>4</v>
      </c>
      <c r="H3796">
        <v>4</v>
      </c>
      <c r="I3796">
        <v>280</v>
      </c>
      <c r="J3796">
        <v>42</v>
      </c>
      <c r="K3796">
        <v>0</v>
      </c>
      <c r="L3796" t="s">
        <v>171</v>
      </c>
      <c r="M3796" t="s">
        <v>172</v>
      </c>
      <c r="N3796">
        <v>27</v>
      </c>
      <c r="O3796" t="s">
        <v>173</v>
      </c>
      <c r="P3796" t="s">
        <v>185</v>
      </c>
      <c r="Q3796" t="s">
        <v>229</v>
      </c>
    </row>
    <row r="3797" spans="1:17" x14ac:dyDescent="0.25">
      <c r="A3797" t="s">
        <v>4028</v>
      </c>
      <c r="B3797" s="1">
        <v>46169</v>
      </c>
      <c r="C3797" s="1">
        <v>46174</v>
      </c>
      <c r="D3797" t="s">
        <v>35</v>
      </c>
      <c r="E3797" t="s">
        <v>182</v>
      </c>
      <c r="F3797" s="2">
        <v>0.77083333333333337</v>
      </c>
      <c r="G3797">
        <v>9</v>
      </c>
      <c r="H3797">
        <v>4</v>
      </c>
      <c r="I3797">
        <v>320</v>
      </c>
      <c r="J3797">
        <v>42</v>
      </c>
      <c r="K3797">
        <v>0</v>
      </c>
      <c r="L3797" t="s">
        <v>183</v>
      </c>
      <c r="M3797" t="s">
        <v>172</v>
      </c>
      <c r="N3797">
        <v>33</v>
      </c>
      <c r="O3797" t="s">
        <v>179</v>
      </c>
      <c r="P3797" t="s">
        <v>185</v>
      </c>
      <c r="Q3797" t="s">
        <v>229</v>
      </c>
    </row>
    <row r="3798" spans="1:17" x14ac:dyDescent="0.25">
      <c r="A3798" t="s">
        <v>4029</v>
      </c>
      <c r="B3798" s="1">
        <v>46030</v>
      </c>
      <c r="C3798" s="1">
        <v>46037</v>
      </c>
      <c r="D3798" t="s">
        <v>29</v>
      </c>
      <c r="E3798" t="s">
        <v>280</v>
      </c>
      <c r="F3798" s="2">
        <v>0.39583333333333331</v>
      </c>
      <c r="G3798">
        <v>6</v>
      </c>
      <c r="H3798">
        <v>4</v>
      </c>
      <c r="I3798">
        <v>240</v>
      </c>
      <c r="J3798">
        <v>42</v>
      </c>
      <c r="K3798">
        <v>40</v>
      </c>
      <c r="L3798" t="s">
        <v>193</v>
      </c>
      <c r="M3798" t="s">
        <v>172</v>
      </c>
      <c r="N3798">
        <v>50</v>
      </c>
      <c r="O3798" t="s">
        <v>179</v>
      </c>
      <c r="P3798" t="s">
        <v>174</v>
      </c>
      <c r="Q3798" t="s">
        <v>175</v>
      </c>
    </row>
    <row r="3799" spans="1:17" x14ac:dyDescent="0.25">
      <c r="A3799" t="s">
        <v>4030</v>
      </c>
      <c r="B3799" s="1">
        <v>46173</v>
      </c>
      <c r="C3799" s="1">
        <v>46173</v>
      </c>
      <c r="D3799" t="s">
        <v>84</v>
      </c>
      <c r="E3799" t="s">
        <v>209</v>
      </c>
      <c r="F3799" s="2">
        <v>0.77083333333333337</v>
      </c>
      <c r="G3799">
        <v>2</v>
      </c>
      <c r="H3799">
        <v>2</v>
      </c>
      <c r="I3799">
        <v>220</v>
      </c>
      <c r="J3799">
        <v>30</v>
      </c>
      <c r="K3799">
        <v>40</v>
      </c>
      <c r="L3799" t="s">
        <v>178</v>
      </c>
      <c r="M3799" t="s">
        <v>172</v>
      </c>
      <c r="N3799">
        <v>29</v>
      </c>
      <c r="O3799" t="s">
        <v>184</v>
      </c>
      <c r="P3799" t="s">
        <v>185</v>
      </c>
      <c r="Q3799" t="s">
        <v>175</v>
      </c>
    </row>
    <row r="3800" spans="1:17" x14ac:dyDescent="0.25">
      <c r="A3800" t="s">
        <v>4031</v>
      </c>
      <c r="B3800" s="1">
        <v>46055</v>
      </c>
      <c r="C3800" s="1">
        <v>46057</v>
      </c>
      <c r="D3800" t="s">
        <v>68</v>
      </c>
      <c r="E3800" t="s">
        <v>270</v>
      </c>
      <c r="F3800" s="2">
        <v>0.53125</v>
      </c>
      <c r="G3800">
        <v>3</v>
      </c>
      <c r="H3800">
        <v>2</v>
      </c>
      <c r="I3800">
        <v>280</v>
      </c>
      <c r="J3800">
        <v>30</v>
      </c>
      <c r="K3800">
        <v>20</v>
      </c>
      <c r="L3800" t="s">
        <v>183</v>
      </c>
      <c r="M3800" t="s">
        <v>172</v>
      </c>
      <c r="N3800">
        <v>48</v>
      </c>
      <c r="O3800" t="s">
        <v>179</v>
      </c>
      <c r="P3800" t="s">
        <v>185</v>
      </c>
      <c r="Q3800" t="s">
        <v>175</v>
      </c>
    </row>
    <row r="3801" spans="1:17" x14ac:dyDescent="0.25">
      <c r="A3801" t="s">
        <v>4032</v>
      </c>
      <c r="B3801" s="1">
        <v>46112</v>
      </c>
      <c r="C3801" s="1">
        <v>46115</v>
      </c>
      <c r="D3801" t="s">
        <v>24</v>
      </c>
      <c r="E3801" t="s">
        <v>195</v>
      </c>
      <c r="F3801" s="2">
        <v>0.88541666666666663</v>
      </c>
      <c r="G3801">
        <v>4</v>
      </c>
      <c r="H3801">
        <v>2</v>
      </c>
      <c r="I3801">
        <v>220</v>
      </c>
      <c r="J3801">
        <v>30</v>
      </c>
      <c r="K3801">
        <v>100</v>
      </c>
      <c r="L3801" t="s">
        <v>178</v>
      </c>
      <c r="M3801" t="s">
        <v>172</v>
      </c>
      <c r="N3801">
        <v>29</v>
      </c>
      <c r="O3801" t="s">
        <v>184</v>
      </c>
      <c r="P3801" t="s">
        <v>174</v>
      </c>
      <c r="Q3801" t="s">
        <v>175</v>
      </c>
    </row>
    <row r="3802" spans="1:17" x14ac:dyDescent="0.25">
      <c r="A3802" t="s">
        <v>4033</v>
      </c>
      <c r="B3802" s="1">
        <v>46044</v>
      </c>
      <c r="C3802" s="1">
        <v>46050</v>
      </c>
      <c r="D3802" t="s">
        <v>45</v>
      </c>
      <c r="E3802" t="s">
        <v>218</v>
      </c>
      <c r="F3802" s="2">
        <v>0.88541666666666663</v>
      </c>
      <c r="G3802">
        <v>3</v>
      </c>
      <c r="H3802">
        <v>3</v>
      </c>
      <c r="I3802">
        <v>240</v>
      </c>
      <c r="J3802">
        <v>36</v>
      </c>
      <c r="K3802">
        <v>20</v>
      </c>
      <c r="L3802" t="s">
        <v>188</v>
      </c>
      <c r="M3802" t="s">
        <v>172</v>
      </c>
      <c r="N3802">
        <v>36</v>
      </c>
      <c r="O3802" t="s">
        <v>179</v>
      </c>
      <c r="P3802" t="s">
        <v>174</v>
      </c>
      <c r="Q3802" t="s">
        <v>175</v>
      </c>
    </row>
    <row r="3803" spans="1:17" x14ac:dyDescent="0.25">
      <c r="A3803" t="s">
        <v>4034</v>
      </c>
      <c r="B3803" s="1">
        <v>46171</v>
      </c>
      <c r="C3803" s="1">
        <v>46177</v>
      </c>
      <c r="D3803" t="s">
        <v>58</v>
      </c>
      <c r="E3803" t="s">
        <v>170</v>
      </c>
      <c r="F3803" s="2">
        <v>0.53125</v>
      </c>
      <c r="G3803">
        <v>7</v>
      </c>
      <c r="H3803">
        <v>5</v>
      </c>
      <c r="I3803">
        <v>160</v>
      </c>
      <c r="J3803">
        <v>48</v>
      </c>
      <c r="K3803">
        <v>150</v>
      </c>
      <c r="L3803" t="s">
        <v>193</v>
      </c>
      <c r="M3803" t="s">
        <v>172</v>
      </c>
      <c r="N3803">
        <v>38</v>
      </c>
      <c r="O3803" t="s">
        <v>173</v>
      </c>
      <c r="P3803" t="s">
        <v>185</v>
      </c>
      <c r="Q3803" t="s">
        <v>175</v>
      </c>
    </row>
    <row r="3804" spans="1:17" x14ac:dyDescent="0.25">
      <c r="A3804" t="s">
        <v>4035</v>
      </c>
      <c r="B3804" s="1">
        <v>46145</v>
      </c>
      <c r="C3804" s="1">
        <v>46146</v>
      </c>
      <c r="D3804" t="s">
        <v>146</v>
      </c>
      <c r="E3804" t="s">
        <v>239</v>
      </c>
      <c r="F3804" s="2">
        <v>0.77083333333333337</v>
      </c>
      <c r="G3804">
        <v>3</v>
      </c>
      <c r="H3804">
        <v>1</v>
      </c>
      <c r="I3804">
        <v>420</v>
      </c>
      <c r="J3804">
        <v>24</v>
      </c>
      <c r="K3804">
        <v>100</v>
      </c>
      <c r="L3804" t="s">
        <v>183</v>
      </c>
      <c r="M3804" t="s">
        <v>172</v>
      </c>
      <c r="N3804">
        <v>18</v>
      </c>
      <c r="O3804" t="s">
        <v>173</v>
      </c>
      <c r="P3804" t="s">
        <v>174</v>
      </c>
      <c r="Q3804" t="s">
        <v>180</v>
      </c>
    </row>
    <row r="3805" spans="1:17" x14ac:dyDescent="0.25">
      <c r="A3805" t="s">
        <v>4036</v>
      </c>
      <c r="B3805" s="1">
        <v>46172</v>
      </c>
      <c r="C3805" s="1">
        <v>46173</v>
      </c>
      <c r="D3805" t="s">
        <v>75</v>
      </c>
      <c r="E3805" t="s">
        <v>187</v>
      </c>
      <c r="F3805" s="2">
        <v>0.77083333333333337</v>
      </c>
      <c r="G3805">
        <v>5</v>
      </c>
      <c r="H3805">
        <v>5</v>
      </c>
      <c r="I3805">
        <v>160</v>
      </c>
      <c r="J3805">
        <v>48</v>
      </c>
      <c r="K3805">
        <v>100</v>
      </c>
      <c r="L3805" t="s">
        <v>171</v>
      </c>
      <c r="M3805" t="s">
        <v>172</v>
      </c>
      <c r="N3805">
        <v>31</v>
      </c>
      <c r="O3805" t="s">
        <v>184</v>
      </c>
      <c r="P3805" t="s">
        <v>174</v>
      </c>
      <c r="Q3805" t="s">
        <v>175</v>
      </c>
    </row>
    <row r="3806" spans="1:17" x14ac:dyDescent="0.25">
      <c r="A3806" t="s">
        <v>4037</v>
      </c>
      <c r="B3806" s="1">
        <v>46119</v>
      </c>
      <c r="C3806" s="1">
        <v>46126</v>
      </c>
      <c r="D3806" t="s">
        <v>133</v>
      </c>
      <c r="E3806" t="s">
        <v>241</v>
      </c>
      <c r="F3806" s="2">
        <v>0.88541666666666663</v>
      </c>
      <c r="G3806">
        <v>4</v>
      </c>
      <c r="H3806">
        <v>2</v>
      </c>
      <c r="I3806">
        <v>240</v>
      </c>
      <c r="J3806">
        <v>30</v>
      </c>
      <c r="K3806">
        <v>40</v>
      </c>
      <c r="L3806" t="s">
        <v>193</v>
      </c>
      <c r="M3806" t="s">
        <v>172</v>
      </c>
      <c r="N3806">
        <v>22</v>
      </c>
      <c r="O3806" t="s">
        <v>173</v>
      </c>
      <c r="P3806" t="s">
        <v>185</v>
      </c>
      <c r="Q3806" t="s">
        <v>175</v>
      </c>
    </row>
    <row r="3807" spans="1:17" x14ac:dyDescent="0.25">
      <c r="A3807" t="s">
        <v>4038</v>
      </c>
      <c r="B3807" s="1">
        <v>46126</v>
      </c>
      <c r="C3807" s="1">
        <v>46126</v>
      </c>
      <c r="D3807" t="s">
        <v>110</v>
      </c>
      <c r="E3807" t="s">
        <v>306</v>
      </c>
      <c r="F3807" s="2">
        <v>0.64583333333333337</v>
      </c>
      <c r="G3807">
        <v>1</v>
      </c>
      <c r="H3807">
        <v>2</v>
      </c>
      <c r="I3807">
        <v>180</v>
      </c>
      <c r="J3807">
        <v>30</v>
      </c>
      <c r="K3807">
        <v>150</v>
      </c>
      <c r="L3807" t="s">
        <v>178</v>
      </c>
      <c r="M3807" t="s">
        <v>172</v>
      </c>
      <c r="N3807">
        <v>54</v>
      </c>
      <c r="O3807" t="s">
        <v>179</v>
      </c>
      <c r="P3807" t="s">
        <v>185</v>
      </c>
      <c r="Q3807" t="s">
        <v>175</v>
      </c>
    </row>
    <row r="3808" spans="1:17" x14ac:dyDescent="0.25">
      <c r="A3808" t="s">
        <v>4039</v>
      </c>
      <c r="B3808" s="1">
        <v>46193</v>
      </c>
      <c r="C3808" s="1">
        <v>46193</v>
      </c>
      <c r="D3808" t="s">
        <v>107</v>
      </c>
      <c r="E3808" t="s">
        <v>335</v>
      </c>
      <c r="F3808" s="2">
        <v>0.53125</v>
      </c>
      <c r="G3808">
        <v>4</v>
      </c>
      <c r="H3808">
        <v>6</v>
      </c>
      <c r="I3808">
        <v>280</v>
      </c>
      <c r="J3808">
        <v>54</v>
      </c>
      <c r="K3808">
        <v>0</v>
      </c>
      <c r="L3808" t="s">
        <v>183</v>
      </c>
      <c r="M3808" t="s">
        <v>172</v>
      </c>
      <c r="N3808">
        <v>44</v>
      </c>
      <c r="O3808" t="s">
        <v>179</v>
      </c>
      <c r="P3808" t="s">
        <v>185</v>
      </c>
      <c r="Q3808" t="s">
        <v>175</v>
      </c>
    </row>
    <row r="3809" spans="1:17" x14ac:dyDescent="0.25">
      <c r="A3809" t="s">
        <v>4040</v>
      </c>
      <c r="B3809" s="1">
        <v>46142</v>
      </c>
      <c r="C3809" s="1">
        <v>46149</v>
      </c>
      <c r="D3809" t="s">
        <v>113</v>
      </c>
      <c r="E3809" t="s">
        <v>190</v>
      </c>
      <c r="F3809" s="2">
        <v>0.53125</v>
      </c>
      <c r="G3809">
        <v>2</v>
      </c>
      <c r="H3809">
        <v>2</v>
      </c>
      <c r="I3809">
        <v>280</v>
      </c>
      <c r="J3809">
        <v>30</v>
      </c>
      <c r="K3809">
        <v>0</v>
      </c>
      <c r="L3809" t="s">
        <v>171</v>
      </c>
      <c r="M3809" t="s">
        <v>172</v>
      </c>
      <c r="N3809">
        <v>37</v>
      </c>
      <c r="O3809" t="s">
        <v>184</v>
      </c>
      <c r="P3809" t="s">
        <v>174</v>
      </c>
      <c r="Q3809" t="s">
        <v>175</v>
      </c>
    </row>
    <row r="3810" spans="1:17" x14ac:dyDescent="0.25">
      <c r="A3810" t="s">
        <v>4041</v>
      </c>
      <c r="B3810" s="1">
        <v>46154</v>
      </c>
      <c r="C3810" s="1">
        <v>46155</v>
      </c>
      <c r="D3810" t="s">
        <v>96</v>
      </c>
      <c r="E3810" t="s">
        <v>286</v>
      </c>
      <c r="F3810" s="2">
        <v>0.77083333333333337</v>
      </c>
      <c r="G3810">
        <v>3</v>
      </c>
      <c r="H3810">
        <v>1</v>
      </c>
      <c r="I3810">
        <v>440</v>
      </c>
      <c r="J3810">
        <v>24</v>
      </c>
      <c r="K3810">
        <v>0</v>
      </c>
      <c r="L3810" t="s">
        <v>188</v>
      </c>
      <c r="M3810" t="s">
        <v>172</v>
      </c>
      <c r="N3810">
        <v>24</v>
      </c>
      <c r="O3810" t="s">
        <v>179</v>
      </c>
      <c r="P3810" t="s">
        <v>174</v>
      </c>
      <c r="Q3810" t="s">
        <v>180</v>
      </c>
    </row>
    <row r="3811" spans="1:17" x14ac:dyDescent="0.25">
      <c r="A3811" t="s">
        <v>4042</v>
      </c>
      <c r="B3811" s="1">
        <v>46174</v>
      </c>
      <c r="C3811" s="1">
        <v>46179</v>
      </c>
      <c r="D3811" t="s">
        <v>77</v>
      </c>
      <c r="E3811" t="s">
        <v>170</v>
      </c>
      <c r="F3811" s="2">
        <v>0.77083333333333337</v>
      </c>
      <c r="G3811">
        <v>2</v>
      </c>
      <c r="H3811">
        <v>2</v>
      </c>
      <c r="I3811">
        <v>340</v>
      </c>
      <c r="J3811">
        <v>30</v>
      </c>
      <c r="K3811">
        <v>20</v>
      </c>
      <c r="L3811" t="s">
        <v>188</v>
      </c>
      <c r="M3811" t="s">
        <v>172</v>
      </c>
      <c r="N3811">
        <v>28</v>
      </c>
      <c r="O3811" t="s">
        <v>184</v>
      </c>
      <c r="P3811" t="s">
        <v>185</v>
      </c>
      <c r="Q3811" t="s">
        <v>180</v>
      </c>
    </row>
    <row r="3812" spans="1:17" x14ac:dyDescent="0.25">
      <c r="A3812" t="s">
        <v>4043</v>
      </c>
      <c r="B3812" s="1">
        <v>46076</v>
      </c>
      <c r="C3812" s="1">
        <v>46081</v>
      </c>
      <c r="D3812" t="s">
        <v>21</v>
      </c>
      <c r="E3812" t="s">
        <v>205</v>
      </c>
      <c r="F3812" s="2">
        <v>0.53125</v>
      </c>
      <c r="G3812">
        <v>1</v>
      </c>
      <c r="H3812">
        <v>3</v>
      </c>
      <c r="I3812">
        <v>200</v>
      </c>
      <c r="J3812">
        <v>36</v>
      </c>
      <c r="K3812">
        <v>40</v>
      </c>
      <c r="L3812" t="s">
        <v>193</v>
      </c>
      <c r="M3812" t="s">
        <v>263</v>
      </c>
      <c r="N3812">
        <v>36</v>
      </c>
      <c r="O3812" t="s">
        <v>179</v>
      </c>
      <c r="P3812" t="s">
        <v>174</v>
      </c>
      <c r="Q3812" t="s">
        <v>175</v>
      </c>
    </row>
    <row r="3813" spans="1:17" x14ac:dyDescent="0.25">
      <c r="A3813" t="s">
        <v>4044</v>
      </c>
      <c r="B3813" s="1">
        <v>46120</v>
      </c>
      <c r="C3813" s="1">
        <v>46123</v>
      </c>
      <c r="D3813" t="s">
        <v>140</v>
      </c>
      <c r="E3813" t="s">
        <v>335</v>
      </c>
      <c r="F3813" s="2">
        <v>0.53125</v>
      </c>
      <c r="G3813">
        <v>2</v>
      </c>
      <c r="H3813">
        <v>2</v>
      </c>
      <c r="I3813">
        <v>280</v>
      </c>
      <c r="J3813">
        <v>30</v>
      </c>
      <c r="K3813">
        <v>40</v>
      </c>
      <c r="L3813" t="s">
        <v>171</v>
      </c>
      <c r="M3813" t="s">
        <v>172</v>
      </c>
      <c r="N3813">
        <v>34</v>
      </c>
      <c r="O3813" t="s">
        <v>179</v>
      </c>
      <c r="P3813" t="s">
        <v>185</v>
      </c>
      <c r="Q3813" t="s">
        <v>175</v>
      </c>
    </row>
    <row r="3814" spans="1:17" x14ac:dyDescent="0.25">
      <c r="A3814" t="s">
        <v>4045</v>
      </c>
      <c r="B3814" s="1">
        <v>46100</v>
      </c>
      <c r="C3814" s="1">
        <v>46101</v>
      </c>
      <c r="D3814" t="s">
        <v>68</v>
      </c>
      <c r="E3814" t="s">
        <v>241</v>
      </c>
      <c r="F3814" s="2">
        <v>0.77083333333333337</v>
      </c>
      <c r="G3814">
        <v>5</v>
      </c>
      <c r="H3814">
        <v>3</v>
      </c>
      <c r="I3814">
        <v>420</v>
      </c>
      <c r="J3814">
        <v>36</v>
      </c>
      <c r="K3814">
        <v>0</v>
      </c>
      <c r="L3814" t="s">
        <v>183</v>
      </c>
      <c r="M3814" t="s">
        <v>172</v>
      </c>
      <c r="N3814">
        <v>20</v>
      </c>
      <c r="O3814" t="s">
        <v>173</v>
      </c>
      <c r="P3814" t="s">
        <v>185</v>
      </c>
      <c r="Q3814" t="s">
        <v>180</v>
      </c>
    </row>
    <row r="3815" spans="1:17" x14ac:dyDescent="0.25">
      <c r="A3815" t="s">
        <v>4046</v>
      </c>
      <c r="B3815" s="1">
        <v>46110</v>
      </c>
      <c r="C3815" s="1">
        <v>46110</v>
      </c>
      <c r="D3815" t="s">
        <v>29</v>
      </c>
      <c r="E3815" t="s">
        <v>280</v>
      </c>
      <c r="F3815" s="2">
        <v>0.9375</v>
      </c>
      <c r="G3815">
        <v>1</v>
      </c>
      <c r="H3815">
        <v>2</v>
      </c>
      <c r="I3815">
        <v>240</v>
      </c>
      <c r="J3815">
        <v>30</v>
      </c>
      <c r="K3815">
        <v>0</v>
      </c>
      <c r="L3815" t="s">
        <v>171</v>
      </c>
      <c r="M3815" t="s">
        <v>172</v>
      </c>
      <c r="N3815">
        <v>54</v>
      </c>
      <c r="O3815" t="s">
        <v>173</v>
      </c>
      <c r="P3815" t="s">
        <v>174</v>
      </c>
      <c r="Q3815" t="s">
        <v>175</v>
      </c>
    </row>
    <row r="3816" spans="1:17" x14ac:dyDescent="0.25">
      <c r="A3816" t="s">
        <v>4047</v>
      </c>
      <c r="B3816" s="1">
        <v>46132</v>
      </c>
      <c r="C3816" s="1">
        <v>46134</v>
      </c>
      <c r="D3816" t="s">
        <v>49</v>
      </c>
      <c r="E3816" t="s">
        <v>201</v>
      </c>
      <c r="F3816" s="2">
        <v>0.9375</v>
      </c>
      <c r="G3816">
        <v>7</v>
      </c>
      <c r="H3816">
        <v>3</v>
      </c>
      <c r="I3816">
        <v>360</v>
      </c>
      <c r="J3816">
        <v>36</v>
      </c>
      <c r="K3816">
        <v>0</v>
      </c>
      <c r="L3816" t="s">
        <v>178</v>
      </c>
      <c r="M3816" t="s">
        <v>172</v>
      </c>
      <c r="N3816">
        <v>33</v>
      </c>
      <c r="O3816" t="s">
        <v>179</v>
      </c>
      <c r="P3816" t="s">
        <v>174</v>
      </c>
      <c r="Q3816" t="s">
        <v>180</v>
      </c>
    </row>
    <row r="3817" spans="1:17" x14ac:dyDescent="0.25">
      <c r="A3817" t="s">
        <v>4048</v>
      </c>
      <c r="B3817" s="1">
        <v>46078</v>
      </c>
      <c r="C3817" s="1">
        <v>46084</v>
      </c>
      <c r="D3817" t="s">
        <v>21</v>
      </c>
      <c r="E3817" t="s">
        <v>266</v>
      </c>
      <c r="F3817" s="2">
        <v>0.39583333333333331</v>
      </c>
      <c r="G3817">
        <v>4</v>
      </c>
      <c r="H3817">
        <v>3</v>
      </c>
      <c r="I3817">
        <v>340</v>
      </c>
      <c r="J3817">
        <v>36</v>
      </c>
      <c r="K3817">
        <v>0</v>
      </c>
      <c r="L3817" t="s">
        <v>188</v>
      </c>
      <c r="M3817" t="s">
        <v>172</v>
      </c>
      <c r="N3817">
        <v>45</v>
      </c>
      <c r="O3817" t="s">
        <v>184</v>
      </c>
      <c r="P3817" t="s">
        <v>185</v>
      </c>
      <c r="Q3817" t="s">
        <v>229</v>
      </c>
    </row>
    <row r="3818" spans="1:17" x14ac:dyDescent="0.25">
      <c r="A3818" t="s">
        <v>4049</v>
      </c>
      <c r="B3818" s="1">
        <v>46084</v>
      </c>
      <c r="C3818" s="1">
        <v>46087</v>
      </c>
      <c r="D3818" t="s">
        <v>61</v>
      </c>
      <c r="E3818" t="s">
        <v>249</v>
      </c>
      <c r="F3818" s="2">
        <v>0.77083333333333337</v>
      </c>
      <c r="G3818">
        <v>1</v>
      </c>
      <c r="H3818">
        <v>4</v>
      </c>
      <c r="I3818">
        <v>240</v>
      </c>
      <c r="J3818">
        <v>42</v>
      </c>
      <c r="K3818">
        <v>60</v>
      </c>
      <c r="L3818" t="s">
        <v>183</v>
      </c>
      <c r="M3818" t="s">
        <v>172</v>
      </c>
      <c r="N3818">
        <v>42</v>
      </c>
      <c r="O3818" t="s">
        <v>184</v>
      </c>
      <c r="P3818" t="s">
        <v>185</v>
      </c>
      <c r="Q3818" t="s">
        <v>229</v>
      </c>
    </row>
    <row r="3819" spans="1:17" x14ac:dyDescent="0.25">
      <c r="A3819" t="s">
        <v>4050</v>
      </c>
      <c r="B3819" s="1">
        <v>46146</v>
      </c>
      <c r="C3819" s="1">
        <v>46146</v>
      </c>
      <c r="D3819" t="s">
        <v>53</v>
      </c>
      <c r="E3819" t="s">
        <v>289</v>
      </c>
      <c r="F3819" s="2">
        <v>0.88541666666666663</v>
      </c>
      <c r="G3819">
        <v>3</v>
      </c>
      <c r="H3819">
        <v>4</v>
      </c>
      <c r="I3819">
        <v>280</v>
      </c>
      <c r="J3819">
        <v>42</v>
      </c>
      <c r="K3819">
        <v>0</v>
      </c>
      <c r="L3819" t="s">
        <v>188</v>
      </c>
      <c r="M3819" t="s">
        <v>172</v>
      </c>
      <c r="N3819">
        <v>51</v>
      </c>
      <c r="O3819" t="s">
        <v>173</v>
      </c>
      <c r="P3819" t="s">
        <v>185</v>
      </c>
      <c r="Q3819" t="s">
        <v>175</v>
      </c>
    </row>
    <row r="3820" spans="1:17" x14ac:dyDescent="0.25">
      <c r="A3820" t="s">
        <v>4051</v>
      </c>
      <c r="B3820" s="1">
        <v>46182</v>
      </c>
      <c r="C3820" s="1">
        <v>46189</v>
      </c>
      <c r="D3820" t="s">
        <v>24</v>
      </c>
      <c r="E3820" t="s">
        <v>270</v>
      </c>
      <c r="F3820" s="2">
        <v>0.88541666666666663</v>
      </c>
      <c r="G3820">
        <v>7</v>
      </c>
      <c r="H3820">
        <v>3</v>
      </c>
      <c r="I3820">
        <v>360</v>
      </c>
      <c r="J3820">
        <v>36</v>
      </c>
      <c r="K3820">
        <v>0</v>
      </c>
      <c r="L3820" t="s">
        <v>183</v>
      </c>
      <c r="M3820" t="s">
        <v>172</v>
      </c>
      <c r="N3820">
        <v>23</v>
      </c>
      <c r="O3820" t="s">
        <v>173</v>
      </c>
      <c r="P3820" t="s">
        <v>174</v>
      </c>
      <c r="Q3820" t="s">
        <v>229</v>
      </c>
    </row>
    <row r="3821" spans="1:17" x14ac:dyDescent="0.25">
      <c r="A3821" t="s">
        <v>4052</v>
      </c>
      <c r="B3821" s="1">
        <v>46039</v>
      </c>
      <c r="C3821" s="1">
        <v>46040</v>
      </c>
      <c r="D3821" t="s">
        <v>93</v>
      </c>
      <c r="E3821" t="s">
        <v>328</v>
      </c>
      <c r="F3821" s="2">
        <v>0.77083333333333337</v>
      </c>
      <c r="G3821">
        <v>5</v>
      </c>
      <c r="H3821">
        <v>5</v>
      </c>
      <c r="I3821">
        <v>400</v>
      </c>
      <c r="J3821">
        <v>48</v>
      </c>
      <c r="K3821">
        <v>40</v>
      </c>
      <c r="L3821" t="s">
        <v>193</v>
      </c>
      <c r="M3821" t="s">
        <v>172</v>
      </c>
      <c r="N3821">
        <v>53</v>
      </c>
      <c r="O3821" t="s">
        <v>184</v>
      </c>
      <c r="P3821" t="s">
        <v>174</v>
      </c>
      <c r="Q3821" t="s">
        <v>180</v>
      </c>
    </row>
    <row r="3822" spans="1:17" x14ac:dyDescent="0.25">
      <c r="A3822" t="s">
        <v>4053</v>
      </c>
      <c r="B3822" s="1">
        <v>46052</v>
      </c>
      <c r="C3822" s="1">
        <v>46054</v>
      </c>
      <c r="D3822" t="s">
        <v>90</v>
      </c>
      <c r="E3822" t="s">
        <v>246</v>
      </c>
      <c r="F3822" s="2">
        <v>0.64583333333333337</v>
      </c>
      <c r="G3822">
        <v>7</v>
      </c>
      <c r="H3822">
        <v>5</v>
      </c>
      <c r="I3822">
        <v>280</v>
      </c>
      <c r="J3822">
        <v>48</v>
      </c>
      <c r="K3822">
        <v>20</v>
      </c>
      <c r="L3822" t="s">
        <v>188</v>
      </c>
      <c r="M3822" t="s">
        <v>172</v>
      </c>
      <c r="N3822">
        <v>18</v>
      </c>
      <c r="O3822" t="s">
        <v>184</v>
      </c>
      <c r="P3822" t="s">
        <v>174</v>
      </c>
      <c r="Q3822" t="s">
        <v>175</v>
      </c>
    </row>
    <row r="3823" spans="1:17" x14ac:dyDescent="0.25">
      <c r="A3823" t="s">
        <v>4054</v>
      </c>
      <c r="B3823" s="1">
        <v>46098</v>
      </c>
      <c r="C3823" s="1">
        <v>46101</v>
      </c>
      <c r="D3823" t="s">
        <v>77</v>
      </c>
      <c r="E3823" t="s">
        <v>170</v>
      </c>
      <c r="F3823" s="2">
        <v>0.77083333333333337</v>
      </c>
      <c r="G3823">
        <v>6</v>
      </c>
      <c r="H3823">
        <v>1</v>
      </c>
      <c r="I3823">
        <v>160</v>
      </c>
      <c r="J3823">
        <v>24</v>
      </c>
      <c r="K3823">
        <v>40</v>
      </c>
      <c r="L3823" t="s">
        <v>178</v>
      </c>
      <c r="M3823" t="s">
        <v>172</v>
      </c>
      <c r="N3823">
        <v>42</v>
      </c>
      <c r="O3823" t="s">
        <v>184</v>
      </c>
      <c r="P3823" t="s">
        <v>185</v>
      </c>
      <c r="Q3823" t="s">
        <v>175</v>
      </c>
    </row>
    <row r="3824" spans="1:17" x14ac:dyDescent="0.25">
      <c r="A3824" t="s">
        <v>4055</v>
      </c>
      <c r="B3824" s="1">
        <v>46130</v>
      </c>
      <c r="C3824" s="1">
        <v>46130</v>
      </c>
      <c r="D3824" t="s">
        <v>84</v>
      </c>
      <c r="E3824" t="s">
        <v>239</v>
      </c>
      <c r="F3824" s="2">
        <v>0.64583333333333337</v>
      </c>
      <c r="G3824">
        <v>7</v>
      </c>
      <c r="H3824">
        <v>2</v>
      </c>
      <c r="I3824">
        <v>240</v>
      </c>
      <c r="J3824">
        <v>30</v>
      </c>
      <c r="K3824">
        <v>150</v>
      </c>
      <c r="L3824" t="s">
        <v>183</v>
      </c>
      <c r="M3824" t="s">
        <v>172</v>
      </c>
      <c r="N3824">
        <v>57</v>
      </c>
      <c r="O3824" t="s">
        <v>184</v>
      </c>
      <c r="P3824" t="s">
        <v>174</v>
      </c>
      <c r="Q3824" t="s">
        <v>175</v>
      </c>
    </row>
    <row r="3825" spans="1:17" x14ac:dyDescent="0.25">
      <c r="A3825" t="s">
        <v>4056</v>
      </c>
      <c r="B3825" s="1">
        <v>46078</v>
      </c>
      <c r="C3825" s="1">
        <v>46083</v>
      </c>
      <c r="D3825" t="s">
        <v>93</v>
      </c>
      <c r="E3825" t="s">
        <v>268</v>
      </c>
      <c r="F3825" s="2">
        <v>0.53125</v>
      </c>
      <c r="G3825">
        <v>10</v>
      </c>
      <c r="H3825">
        <v>4</v>
      </c>
      <c r="I3825">
        <v>460</v>
      </c>
      <c r="J3825">
        <v>42</v>
      </c>
      <c r="K3825">
        <v>0</v>
      </c>
      <c r="L3825" t="s">
        <v>171</v>
      </c>
      <c r="M3825" t="s">
        <v>172</v>
      </c>
      <c r="N3825">
        <v>31</v>
      </c>
      <c r="O3825" t="s">
        <v>184</v>
      </c>
      <c r="P3825" t="s">
        <v>185</v>
      </c>
      <c r="Q3825" t="s">
        <v>180</v>
      </c>
    </row>
    <row r="3826" spans="1:17" x14ac:dyDescent="0.25">
      <c r="A3826" t="s">
        <v>4057</v>
      </c>
      <c r="B3826" s="1">
        <v>46154</v>
      </c>
      <c r="C3826" s="1">
        <v>46157</v>
      </c>
      <c r="D3826" t="s">
        <v>133</v>
      </c>
      <c r="E3826" t="s">
        <v>228</v>
      </c>
      <c r="F3826" s="2">
        <v>0.88541666666666663</v>
      </c>
      <c r="G3826">
        <v>5</v>
      </c>
      <c r="H3826">
        <v>5</v>
      </c>
      <c r="I3826">
        <v>200</v>
      </c>
      <c r="J3826">
        <v>48</v>
      </c>
      <c r="K3826">
        <v>20</v>
      </c>
      <c r="L3826" t="s">
        <v>188</v>
      </c>
      <c r="M3826" t="s">
        <v>172</v>
      </c>
      <c r="N3826">
        <v>41</v>
      </c>
      <c r="O3826" t="s">
        <v>173</v>
      </c>
      <c r="P3826" t="s">
        <v>185</v>
      </c>
      <c r="Q3826" t="s">
        <v>175</v>
      </c>
    </row>
    <row r="3827" spans="1:17" x14ac:dyDescent="0.25">
      <c r="A3827" t="s">
        <v>4058</v>
      </c>
      <c r="B3827" s="1">
        <v>46142</v>
      </c>
      <c r="C3827" s="1">
        <v>46148</v>
      </c>
      <c r="D3827" t="s">
        <v>35</v>
      </c>
      <c r="E3827" t="s">
        <v>289</v>
      </c>
      <c r="F3827" s="2">
        <v>0.53125</v>
      </c>
      <c r="G3827">
        <v>3</v>
      </c>
      <c r="H3827">
        <v>5</v>
      </c>
      <c r="I3827">
        <v>460</v>
      </c>
      <c r="J3827">
        <v>48</v>
      </c>
      <c r="K3827">
        <v>40</v>
      </c>
      <c r="L3827" t="s">
        <v>178</v>
      </c>
      <c r="M3827" t="s">
        <v>172</v>
      </c>
      <c r="N3827">
        <v>27</v>
      </c>
      <c r="O3827" t="s">
        <v>179</v>
      </c>
      <c r="P3827" t="s">
        <v>185</v>
      </c>
      <c r="Q3827" t="s">
        <v>180</v>
      </c>
    </row>
    <row r="3828" spans="1:17" x14ac:dyDescent="0.25">
      <c r="A3828" t="s">
        <v>4059</v>
      </c>
      <c r="B3828" s="1">
        <v>46200</v>
      </c>
      <c r="C3828" s="1">
        <v>46206</v>
      </c>
      <c r="D3828" t="s">
        <v>29</v>
      </c>
      <c r="E3828" t="s">
        <v>187</v>
      </c>
      <c r="F3828" s="2">
        <v>0.77083333333333337</v>
      </c>
      <c r="G3828">
        <v>3</v>
      </c>
      <c r="H3828">
        <v>3</v>
      </c>
      <c r="I3828">
        <v>160</v>
      </c>
      <c r="J3828">
        <v>36</v>
      </c>
      <c r="K3828">
        <v>0</v>
      </c>
      <c r="L3828" t="s">
        <v>183</v>
      </c>
      <c r="M3828" t="s">
        <v>172</v>
      </c>
      <c r="N3828">
        <v>25</v>
      </c>
      <c r="O3828" t="s">
        <v>173</v>
      </c>
      <c r="P3828" t="s">
        <v>185</v>
      </c>
      <c r="Q3828" t="s">
        <v>175</v>
      </c>
    </row>
    <row r="3829" spans="1:17" x14ac:dyDescent="0.25">
      <c r="A3829" t="s">
        <v>4060</v>
      </c>
      <c r="B3829" s="1">
        <v>46175</v>
      </c>
      <c r="C3829" s="1">
        <v>46180</v>
      </c>
      <c r="D3829" t="s">
        <v>45</v>
      </c>
      <c r="E3829" t="s">
        <v>335</v>
      </c>
      <c r="F3829" s="2">
        <v>0.88541666666666663</v>
      </c>
      <c r="G3829">
        <v>5</v>
      </c>
      <c r="H3829">
        <v>2</v>
      </c>
      <c r="I3829">
        <v>460</v>
      </c>
      <c r="J3829">
        <v>30</v>
      </c>
      <c r="K3829">
        <v>0</v>
      </c>
      <c r="L3829" t="s">
        <v>171</v>
      </c>
      <c r="M3829" t="s">
        <v>172</v>
      </c>
      <c r="N3829">
        <v>60</v>
      </c>
      <c r="O3829" t="s">
        <v>184</v>
      </c>
      <c r="P3829" t="s">
        <v>174</v>
      </c>
      <c r="Q3829" t="s">
        <v>180</v>
      </c>
    </row>
    <row r="3830" spans="1:17" x14ac:dyDescent="0.25">
      <c r="A3830" t="s">
        <v>4061</v>
      </c>
      <c r="B3830" s="1">
        <v>46178</v>
      </c>
      <c r="C3830" s="1">
        <v>46182</v>
      </c>
      <c r="D3830" t="s">
        <v>75</v>
      </c>
      <c r="E3830" t="s">
        <v>237</v>
      </c>
      <c r="F3830" s="2">
        <v>0.64583333333333337</v>
      </c>
      <c r="G3830">
        <v>3</v>
      </c>
      <c r="H3830">
        <v>3</v>
      </c>
      <c r="I3830">
        <v>260</v>
      </c>
      <c r="J3830">
        <v>36</v>
      </c>
      <c r="K3830">
        <v>40</v>
      </c>
      <c r="L3830" t="s">
        <v>178</v>
      </c>
      <c r="M3830" t="s">
        <v>172</v>
      </c>
      <c r="N3830">
        <v>51</v>
      </c>
      <c r="O3830" t="s">
        <v>179</v>
      </c>
      <c r="P3830" t="s">
        <v>185</v>
      </c>
      <c r="Q3830" t="s">
        <v>175</v>
      </c>
    </row>
    <row r="3831" spans="1:17" x14ac:dyDescent="0.25">
      <c r="A3831" t="s">
        <v>4062</v>
      </c>
      <c r="B3831" s="1">
        <v>46171</v>
      </c>
      <c r="C3831" s="1">
        <v>46174</v>
      </c>
      <c r="D3831" t="s">
        <v>103</v>
      </c>
      <c r="E3831" t="s">
        <v>300</v>
      </c>
      <c r="F3831" s="2">
        <v>0.64583333333333337</v>
      </c>
      <c r="G3831">
        <v>3</v>
      </c>
      <c r="H3831">
        <v>5</v>
      </c>
      <c r="I3831">
        <v>240</v>
      </c>
      <c r="J3831">
        <v>48</v>
      </c>
      <c r="K3831">
        <v>0</v>
      </c>
      <c r="L3831" t="s">
        <v>188</v>
      </c>
      <c r="M3831" t="s">
        <v>207</v>
      </c>
      <c r="N3831">
        <v>25</v>
      </c>
      <c r="O3831" t="s">
        <v>184</v>
      </c>
      <c r="P3831" t="s">
        <v>185</v>
      </c>
      <c r="Q3831" t="s">
        <v>175</v>
      </c>
    </row>
    <row r="3832" spans="1:17" x14ac:dyDescent="0.25">
      <c r="A3832" t="s">
        <v>4063</v>
      </c>
      <c r="B3832" s="1">
        <v>46102</v>
      </c>
      <c r="C3832" s="1">
        <v>46102</v>
      </c>
      <c r="D3832" t="s">
        <v>81</v>
      </c>
      <c r="E3832" t="s">
        <v>197</v>
      </c>
      <c r="F3832" s="2">
        <v>0.77083333333333337</v>
      </c>
      <c r="G3832">
        <v>5</v>
      </c>
      <c r="H3832">
        <v>2</v>
      </c>
      <c r="I3832">
        <v>260</v>
      </c>
      <c r="J3832">
        <v>30</v>
      </c>
      <c r="K3832">
        <v>100</v>
      </c>
      <c r="L3832" t="s">
        <v>188</v>
      </c>
      <c r="M3832" t="s">
        <v>172</v>
      </c>
      <c r="N3832">
        <v>41</v>
      </c>
      <c r="O3832" t="s">
        <v>184</v>
      </c>
      <c r="P3832" t="s">
        <v>174</v>
      </c>
      <c r="Q3832" t="s">
        <v>229</v>
      </c>
    </row>
    <row r="3833" spans="1:17" x14ac:dyDescent="0.25">
      <c r="A3833" t="s">
        <v>4064</v>
      </c>
      <c r="B3833" s="1">
        <v>46117</v>
      </c>
      <c r="C3833" s="1">
        <v>46119</v>
      </c>
      <c r="D3833" t="s">
        <v>110</v>
      </c>
      <c r="E3833" t="s">
        <v>218</v>
      </c>
      <c r="F3833" s="2">
        <v>0.53125</v>
      </c>
      <c r="G3833">
        <v>3</v>
      </c>
      <c r="H3833">
        <v>3</v>
      </c>
      <c r="I3833">
        <v>320</v>
      </c>
      <c r="J3833">
        <v>36</v>
      </c>
      <c r="K3833">
        <v>0</v>
      </c>
      <c r="L3833" t="s">
        <v>178</v>
      </c>
      <c r="M3833" t="s">
        <v>207</v>
      </c>
      <c r="N3833">
        <v>19</v>
      </c>
      <c r="O3833" t="s">
        <v>184</v>
      </c>
      <c r="P3833" t="s">
        <v>185</v>
      </c>
      <c r="Q3833" t="s">
        <v>229</v>
      </c>
    </row>
    <row r="3834" spans="1:17" x14ac:dyDescent="0.25">
      <c r="A3834" t="s">
        <v>4065</v>
      </c>
      <c r="B3834" s="1">
        <v>46120</v>
      </c>
      <c r="C3834" s="1">
        <v>46123</v>
      </c>
      <c r="D3834" t="s">
        <v>17</v>
      </c>
      <c r="E3834" t="s">
        <v>328</v>
      </c>
      <c r="F3834" s="2">
        <v>0.9375</v>
      </c>
      <c r="G3834">
        <v>1</v>
      </c>
      <c r="H3834">
        <v>3</v>
      </c>
      <c r="I3834">
        <v>300</v>
      </c>
      <c r="J3834">
        <v>36</v>
      </c>
      <c r="K3834">
        <v>40</v>
      </c>
      <c r="L3834" t="s">
        <v>171</v>
      </c>
      <c r="M3834" t="s">
        <v>172</v>
      </c>
      <c r="N3834">
        <v>60</v>
      </c>
      <c r="O3834" t="s">
        <v>179</v>
      </c>
      <c r="P3834" t="s">
        <v>185</v>
      </c>
      <c r="Q3834" t="s">
        <v>229</v>
      </c>
    </row>
    <row r="3835" spans="1:17" x14ac:dyDescent="0.25">
      <c r="A3835" t="s">
        <v>4066</v>
      </c>
      <c r="B3835" s="1">
        <v>46203</v>
      </c>
      <c r="C3835" s="1">
        <v>46208</v>
      </c>
      <c r="D3835" t="s">
        <v>113</v>
      </c>
      <c r="E3835" t="s">
        <v>274</v>
      </c>
      <c r="F3835" s="2">
        <v>0.64583333333333337</v>
      </c>
      <c r="G3835">
        <v>7</v>
      </c>
      <c r="H3835">
        <v>5</v>
      </c>
      <c r="I3835">
        <v>420</v>
      </c>
      <c r="J3835">
        <v>48</v>
      </c>
      <c r="K3835">
        <v>0</v>
      </c>
      <c r="L3835" t="s">
        <v>188</v>
      </c>
      <c r="M3835" t="s">
        <v>172</v>
      </c>
      <c r="N3835">
        <v>32</v>
      </c>
      <c r="O3835" t="s">
        <v>184</v>
      </c>
      <c r="P3835" t="s">
        <v>174</v>
      </c>
      <c r="Q3835" t="s">
        <v>180</v>
      </c>
    </row>
    <row r="3836" spans="1:17" x14ac:dyDescent="0.25">
      <c r="A3836" t="s">
        <v>4067</v>
      </c>
      <c r="B3836" s="1">
        <v>46092</v>
      </c>
      <c r="C3836" s="1">
        <v>46093</v>
      </c>
      <c r="D3836" t="s">
        <v>103</v>
      </c>
      <c r="E3836" t="s">
        <v>203</v>
      </c>
      <c r="F3836" s="2">
        <v>0.88541666666666663</v>
      </c>
      <c r="G3836">
        <v>2</v>
      </c>
      <c r="H3836">
        <v>1</v>
      </c>
      <c r="I3836">
        <v>280</v>
      </c>
      <c r="J3836">
        <v>24</v>
      </c>
      <c r="K3836">
        <v>0</v>
      </c>
      <c r="L3836" t="s">
        <v>178</v>
      </c>
      <c r="M3836" t="s">
        <v>172</v>
      </c>
      <c r="N3836">
        <v>21</v>
      </c>
      <c r="O3836" t="s">
        <v>179</v>
      </c>
      <c r="P3836" t="s">
        <v>174</v>
      </c>
      <c r="Q3836" t="s">
        <v>229</v>
      </c>
    </row>
    <row r="3837" spans="1:17" x14ac:dyDescent="0.25">
      <c r="A3837" t="s">
        <v>4068</v>
      </c>
      <c r="B3837" s="1">
        <v>46181</v>
      </c>
      <c r="C3837" s="1">
        <v>46181</v>
      </c>
      <c r="D3837" t="s">
        <v>10</v>
      </c>
      <c r="E3837" t="s">
        <v>214</v>
      </c>
      <c r="F3837" s="2">
        <v>0.64583333333333337</v>
      </c>
      <c r="G3837">
        <v>8</v>
      </c>
      <c r="H3837">
        <v>1</v>
      </c>
      <c r="I3837">
        <v>180</v>
      </c>
      <c r="J3837">
        <v>24</v>
      </c>
      <c r="K3837">
        <v>60</v>
      </c>
      <c r="L3837" t="s">
        <v>183</v>
      </c>
      <c r="M3837" t="s">
        <v>172</v>
      </c>
      <c r="N3837">
        <v>46</v>
      </c>
      <c r="O3837" t="s">
        <v>173</v>
      </c>
      <c r="P3837" t="s">
        <v>174</v>
      </c>
      <c r="Q3837" t="s">
        <v>175</v>
      </c>
    </row>
    <row r="3838" spans="1:17" x14ac:dyDescent="0.25">
      <c r="A3838" t="s">
        <v>4069</v>
      </c>
      <c r="B3838" s="1">
        <v>46111</v>
      </c>
      <c r="C3838" s="1">
        <v>46116</v>
      </c>
      <c r="D3838" t="s">
        <v>45</v>
      </c>
      <c r="E3838" t="s">
        <v>237</v>
      </c>
      <c r="F3838" s="2">
        <v>0.77083333333333337</v>
      </c>
      <c r="G3838">
        <v>3</v>
      </c>
      <c r="H3838">
        <v>3</v>
      </c>
      <c r="I3838">
        <v>340</v>
      </c>
      <c r="J3838">
        <v>36</v>
      </c>
      <c r="K3838">
        <v>40</v>
      </c>
      <c r="L3838" t="s">
        <v>193</v>
      </c>
      <c r="M3838" t="s">
        <v>172</v>
      </c>
      <c r="N3838">
        <v>57</v>
      </c>
      <c r="O3838" t="s">
        <v>173</v>
      </c>
      <c r="P3838" t="s">
        <v>185</v>
      </c>
      <c r="Q3838" t="s">
        <v>229</v>
      </c>
    </row>
    <row r="3839" spans="1:17" x14ac:dyDescent="0.25">
      <c r="A3839" t="s">
        <v>4070</v>
      </c>
      <c r="B3839" s="1">
        <v>46103</v>
      </c>
      <c r="C3839" s="1">
        <v>46109</v>
      </c>
      <c r="D3839" t="s">
        <v>140</v>
      </c>
      <c r="E3839" t="s">
        <v>201</v>
      </c>
      <c r="F3839" s="2">
        <v>0.9375</v>
      </c>
      <c r="G3839">
        <v>9</v>
      </c>
      <c r="H3839">
        <v>2</v>
      </c>
      <c r="I3839">
        <v>180</v>
      </c>
      <c r="J3839">
        <v>30</v>
      </c>
      <c r="K3839">
        <v>0</v>
      </c>
      <c r="L3839" t="s">
        <v>171</v>
      </c>
      <c r="M3839" t="s">
        <v>172</v>
      </c>
      <c r="N3839">
        <v>33</v>
      </c>
      <c r="O3839" t="s">
        <v>184</v>
      </c>
      <c r="P3839" t="s">
        <v>185</v>
      </c>
      <c r="Q3839" t="s">
        <v>175</v>
      </c>
    </row>
    <row r="3840" spans="1:17" x14ac:dyDescent="0.25">
      <c r="A3840" t="s">
        <v>4071</v>
      </c>
      <c r="B3840" s="1">
        <v>46110</v>
      </c>
      <c r="C3840" s="1">
        <v>46111</v>
      </c>
      <c r="D3840" t="s">
        <v>81</v>
      </c>
      <c r="E3840" t="s">
        <v>232</v>
      </c>
      <c r="F3840" s="2">
        <v>0.53125</v>
      </c>
      <c r="G3840">
        <v>5</v>
      </c>
      <c r="H3840">
        <v>4</v>
      </c>
      <c r="I3840">
        <v>240</v>
      </c>
      <c r="J3840">
        <v>42</v>
      </c>
      <c r="K3840">
        <v>20</v>
      </c>
      <c r="L3840" t="s">
        <v>188</v>
      </c>
      <c r="M3840" t="s">
        <v>172</v>
      </c>
      <c r="N3840">
        <v>53</v>
      </c>
      <c r="O3840" t="s">
        <v>179</v>
      </c>
      <c r="P3840" t="s">
        <v>174</v>
      </c>
      <c r="Q3840" t="s">
        <v>175</v>
      </c>
    </row>
    <row r="3841" spans="1:17" x14ac:dyDescent="0.25">
      <c r="A3841" t="s">
        <v>4072</v>
      </c>
      <c r="B3841" s="1">
        <v>46053</v>
      </c>
      <c r="C3841" s="1">
        <v>46059</v>
      </c>
      <c r="D3841" t="s">
        <v>117</v>
      </c>
      <c r="E3841" t="s">
        <v>187</v>
      </c>
      <c r="F3841" s="2">
        <v>0.53125</v>
      </c>
      <c r="G3841">
        <v>3</v>
      </c>
      <c r="H3841">
        <v>3</v>
      </c>
      <c r="I3841">
        <v>160</v>
      </c>
      <c r="J3841">
        <v>36</v>
      </c>
      <c r="K3841">
        <v>40</v>
      </c>
      <c r="L3841" t="s">
        <v>171</v>
      </c>
      <c r="M3841" t="s">
        <v>172</v>
      </c>
      <c r="N3841">
        <v>20</v>
      </c>
      <c r="O3841" t="s">
        <v>179</v>
      </c>
      <c r="P3841" t="s">
        <v>185</v>
      </c>
      <c r="Q3841" t="s">
        <v>175</v>
      </c>
    </row>
    <row r="3842" spans="1:17" x14ac:dyDescent="0.25">
      <c r="A3842" t="s">
        <v>4073</v>
      </c>
      <c r="B3842" s="1">
        <v>46053</v>
      </c>
      <c r="C3842" s="1">
        <v>46060</v>
      </c>
      <c r="D3842" t="s">
        <v>99</v>
      </c>
      <c r="E3842" t="s">
        <v>216</v>
      </c>
      <c r="F3842" s="2">
        <v>0.39583333333333331</v>
      </c>
      <c r="G3842">
        <v>6</v>
      </c>
      <c r="H3842">
        <v>2</v>
      </c>
      <c r="I3842">
        <v>180</v>
      </c>
      <c r="J3842">
        <v>30</v>
      </c>
      <c r="K3842">
        <v>40</v>
      </c>
      <c r="L3842" t="s">
        <v>193</v>
      </c>
      <c r="M3842" t="s">
        <v>172</v>
      </c>
      <c r="N3842">
        <v>58</v>
      </c>
      <c r="O3842" t="s">
        <v>179</v>
      </c>
      <c r="P3842" t="s">
        <v>174</v>
      </c>
      <c r="Q3842" t="s">
        <v>175</v>
      </c>
    </row>
    <row r="3843" spans="1:17" x14ac:dyDescent="0.25">
      <c r="A3843" t="s">
        <v>4074</v>
      </c>
      <c r="B3843" s="1">
        <v>46048</v>
      </c>
      <c r="C3843" s="1">
        <v>46050</v>
      </c>
      <c r="D3843" t="s">
        <v>21</v>
      </c>
      <c r="E3843" t="s">
        <v>283</v>
      </c>
      <c r="F3843" s="2">
        <v>0.39583333333333331</v>
      </c>
      <c r="G3843">
        <v>4</v>
      </c>
      <c r="H3843">
        <v>5</v>
      </c>
      <c r="I3843">
        <v>200</v>
      </c>
      <c r="J3843">
        <v>48</v>
      </c>
      <c r="K3843">
        <v>40</v>
      </c>
      <c r="L3843" t="s">
        <v>193</v>
      </c>
      <c r="M3843" t="s">
        <v>172</v>
      </c>
      <c r="N3843">
        <v>32</v>
      </c>
      <c r="O3843" t="s">
        <v>173</v>
      </c>
      <c r="P3843" t="s">
        <v>174</v>
      </c>
      <c r="Q3843" t="s">
        <v>175</v>
      </c>
    </row>
    <row r="3844" spans="1:17" x14ac:dyDescent="0.25">
      <c r="A3844" t="s">
        <v>4075</v>
      </c>
      <c r="B3844" s="1">
        <v>46195</v>
      </c>
      <c r="C3844" s="1">
        <v>46196</v>
      </c>
      <c r="D3844" t="s">
        <v>96</v>
      </c>
      <c r="E3844" t="s">
        <v>249</v>
      </c>
      <c r="F3844" s="2">
        <v>0.88541666666666663</v>
      </c>
      <c r="G3844">
        <v>5</v>
      </c>
      <c r="H3844">
        <v>4</v>
      </c>
      <c r="I3844">
        <v>340</v>
      </c>
      <c r="J3844">
        <v>42</v>
      </c>
      <c r="K3844">
        <v>100</v>
      </c>
      <c r="L3844" t="s">
        <v>183</v>
      </c>
      <c r="M3844" t="s">
        <v>172</v>
      </c>
      <c r="N3844">
        <v>33</v>
      </c>
      <c r="O3844" t="s">
        <v>184</v>
      </c>
      <c r="P3844" t="s">
        <v>185</v>
      </c>
      <c r="Q3844" t="s">
        <v>180</v>
      </c>
    </row>
    <row r="3845" spans="1:17" x14ac:dyDescent="0.25">
      <c r="A3845" t="s">
        <v>4076</v>
      </c>
      <c r="B3845" s="1">
        <v>46024</v>
      </c>
      <c r="C3845" s="1">
        <v>46026</v>
      </c>
      <c r="D3845" t="s">
        <v>117</v>
      </c>
      <c r="E3845" t="s">
        <v>235</v>
      </c>
      <c r="F3845" s="2">
        <v>0.77083333333333337</v>
      </c>
      <c r="G3845">
        <v>3</v>
      </c>
      <c r="H3845">
        <v>3</v>
      </c>
      <c r="I3845">
        <v>280</v>
      </c>
      <c r="J3845">
        <v>36</v>
      </c>
      <c r="K3845">
        <v>100</v>
      </c>
      <c r="L3845" t="s">
        <v>178</v>
      </c>
      <c r="M3845" t="s">
        <v>172</v>
      </c>
      <c r="N3845">
        <v>40</v>
      </c>
      <c r="O3845" t="s">
        <v>173</v>
      </c>
      <c r="P3845" t="s">
        <v>174</v>
      </c>
      <c r="Q3845" t="s">
        <v>175</v>
      </c>
    </row>
    <row r="3846" spans="1:17" x14ac:dyDescent="0.25">
      <c r="A3846" t="s">
        <v>4077</v>
      </c>
      <c r="B3846" s="1">
        <v>46040</v>
      </c>
      <c r="C3846" s="1">
        <v>46043</v>
      </c>
      <c r="D3846" t="s">
        <v>45</v>
      </c>
      <c r="E3846" t="s">
        <v>328</v>
      </c>
      <c r="F3846" s="2">
        <v>0.53125</v>
      </c>
      <c r="G3846">
        <v>5</v>
      </c>
      <c r="H3846">
        <v>3</v>
      </c>
      <c r="I3846">
        <v>220</v>
      </c>
      <c r="J3846">
        <v>36</v>
      </c>
      <c r="K3846">
        <v>0</v>
      </c>
      <c r="L3846" t="s">
        <v>188</v>
      </c>
      <c r="M3846" t="s">
        <v>263</v>
      </c>
      <c r="N3846">
        <v>43</v>
      </c>
      <c r="O3846" t="s">
        <v>173</v>
      </c>
      <c r="P3846" t="s">
        <v>174</v>
      </c>
      <c r="Q3846" t="s">
        <v>175</v>
      </c>
    </row>
    <row r="3847" spans="1:17" x14ac:dyDescent="0.25">
      <c r="A3847" t="s">
        <v>4078</v>
      </c>
      <c r="B3847" s="1">
        <v>46082</v>
      </c>
      <c r="C3847" s="1">
        <v>46086</v>
      </c>
      <c r="D3847" t="s">
        <v>146</v>
      </c>
      <c r="E3847" t="s">
        <v>309</v>
      </c>
      <c r="F3847" s="2">
        <v>0.64583333333333337</v>
      </c>
      <c r="G3847">
        <v>6</v>
      </c>
      <c r="H3847">
        <v>2</v>
      </c>
      <c r="I3847">
        <v>160</v>
      </c>
      <c r="J3847">
        <v>30</v>
      </c>
      <c r="K3847">
        <v>20</v>
      </c>
      <c r="L3847" t="s">
        <v>188</v>
      </c>
      <c r="M3847" t="s">
        <v>172</v>
      </c>
      <c r="N3847">
        <v>22</v>
      </c>
      <c r="O3847" t="s">
        <v>173</v>
      </c>
      <c r="P3847" t="s">
        <v>174</v>
      </c>
      <c r="Q3847" t="s">
        <v>175</v>
      </c>
    </row>
    <row r="3848" spans="1:17" x14ac:dyDescent="0.25">
      <c r="A3848" t="s">
        <v>4079</v>
      </c>
      <c r="B3848" s="1">
        <v>46176</v>
      </c>
      <c r="C3848" s="1">
        <v>46176</v>
      </c>
      <c r="D3848" t="s">
        <v>93</v>
      </c>
      <c r="E3848" t="s">
        <v>300</v>
      </c>
      <c r="F3848" s="2">
        <v>0.53125</v>
      </c>
      <c r="G3848">
        <v>6</v>
      </c>
      <c r="H3848">
        <v>4</v>
      </c>
      <c r="I3848">
        <v>240</v>
      </c>
      <c r="J3848">
        <v>42</v>
      </c>
      <c r="K3848">
        <v>0</v>
      </c>
      <c r="L3848" t="s">
        <v>183</v>
      </c>
      <c r="M3848" t="s">
        <v>207</v>
      </c>
      <c r="N3848">
        <v>57</v>
      </c>
      <c r="O3848" t="s">
        <v>173</v>
      </c>
      <c r="P3848" t="s">
        <v>174</v>
      </c>
      <c r="Q3848" t="s">
        <v>175</v>
      </c>
    </row>
    <row r="3849" spans="1:17" x14ac:dyDescent="0.25">
      <c r="A3849" t="s">
        <v>4080</v>
      </c>
      <c r="B3849" s="1">
        <v>46029</v>
      </c>
      <c r="C3849" s="1">
        <v>46035</v>
      </c>
      <c r="D3849" t="s">
        <v>127</v>
      </c>
      <c r="E3849" t="s">
        <v>199</v>
      </c>
      <c r="F3849" s="2">
        <v>0.64583333333333337</v>
      </c>
      <c r="G3849">
        <v>2</v>
      </c>
      <c r="H3849">
        <v>2</v>
      </c>
      <c r="I3849">
        <v>180</v>
      </c>
      <c r="J3849">
        <v>30</v>
      </c>
      <c r="K3849">
        <v>100</v>
      </c>
      <c r="L3849" t="s">
        <v>178</v>
      </c>
      <c r="M3849" t="s">
        <v>172</v>
      </c>
      <c r="N3849">
        <v>42</v>
      </c>
      <c r="O3849" t="s">
        <v>173</v>
      </c>
      <c r="P3849" t="s">
        <v>174</v>
      </c>
      <c r="Q3849" t="s">
        <v>175</v>
      </c>
    </row>
    <row r="3850" spans="1:17" x14ac:dyDescent="0.25">
      <c r="A3850" t="s">
        <v>4081</v>
      </c>
      <c r="B3850" s="1">
        <v>46068</v>
      </c>
      <c r="C3850" s="1">
        <v>46072</v>
      </c>
      <c r="D3850" t="s">
        <v>81</v>
      </c>
      <c r="E3850" t="s">
        <v>187</v>
      </c>
      <c r="F3850" s="2">
        <v>0.64583333333333337</v>
      </c>
      <c r="G3850">
        <v>5</v>
      </c>
      <c r="H3850">
        <v>3</v>
      </c>
      <c r="I3850">
        <v>340</v>
      </c>
      <c r="J3850">
        <v>36</v>
      </c>
      <c r="K3850">
        <v>40</v>
      </c>
      <c r="L3850" t="s">
        <v>178</v>
      </c>
      <c r="M3850" t="s">
        <v>172</v>
      </c>
      <c r="N3850">
        <v>53</v>
      </c>
      <c r="O3850" t="s">
        <v>173</v>
      </c>
      <c r="P3850" t="s">
        <v>185</v>
      </c>
      <c r="Q3850" t="s">
        <v>180</v>
      </c>
    </row>
    <row r="3851" spans="1:17" x14ac:dyDescent="0.25">
      <c r="A3851" t="s">
        <v>4082</v>
      </c>
      <c r="B3851" s="1">
        <v>46069</v>
      </c>
      <c r="C3851" s="1">
        <v>46069</v>
      </c>
      <c r="D3851" t="s">
        <v>17</v>
      </c>
      <c r="E3851" t="s">
        <v>286</v>
      </c>
      <c r="F3851" s="2">
        <v>0.9375</v>
      </c>
      <c r="G3851">
        <v>3</v>
      </c>
      <c r="H3851">
        <v>6</v>
      </c>
      <c r="I3851">
        <v>260</v>
      </c>
      <c r="J3851">
        <v>54</v>
      </c>
      <c r="K3851">
        <v>0</v>
      </c>
      <c r="L3851" t="s">
        <v>178</v>
      </c>
      <c r="M3851" t="s">
        <v>207</v>
      </c>
      <c r="N3851">
        <v>41</v>
      </c>
      <c r="O3851" t="s">
        <v>184</v>
      </c>
      <c r="P3851" t="s">
        <v>185</v>
      </c>
      <c r="Q3851" t="s">
        <v>175</v>
      </c>
    </row>
    <row r="3852" spans="1:17" x14ac:dyDescent="0.25">
      <c r="A3852" t="s">
        <v>4083</v>
      </c>
      <c r="B3852" s="1">
        <v>46148</v>
      </c>
      <c r="C3852" s="1">
        <v>46150</v>
      </c>
      <c r="D3852" t="s">
        <v>10</v>
      </c>
      <c r="E3852" t="s">
        <v>220</v>
      </c>
      <c r="F3852" s="2">
        <v>0.77083333333333337</v>
      </c>
      <c r="G3852">
        <v>1</v>
      </c>
      <c r="H3852">
        <v>2</v>
      </c>
      <c r="I3852">
        <v>240</v>
      </c>
      <c r="J3852">
        <v>30</v>
      </c>
      <c r="K3852">
        <v>60</v>
      </c>
      <c r="L3852" t="s">
        <v>183</v>
      </c>
      <c r="M3852" t="s">
        <v>172</v>
      </c>
      <c r="N3852">
        <v>53</v>
      </c>
      <c r="O3852" t="s">
        <v>173</v>
      </c>
      <c r="P3852" t="s">
        <v>174</v>
      </c>
      <c r="Q3852" t="s">
        <v>175</v>
      </c>
    </row>
    <row r="3853" spans="1:17" x14ac:dyDescent="0.25">
      <c r="A3853" t="s">
        <v>4084</v>
      </c>
      <c r="B3853" s="1">
        <v>46066</v>
      </c>
      <c r="C3853" s="1">
        <v>46067</v>
      </c>
      <c r="D3853" t="s">
        <v>107</v>
      </c>
      <c r="E3853" t="s">
        <v>328</v>
      </c>
      <c r="F3853" s="2">
        <v>0.9375</v>
      </c>
      <c r="G3853">
        <v>9</v>
      </c>
      <c r="H3853">
        <v>2</v>
      </c>
      <c r="I3853">
        <v>300</v>
      </c>
      <c r="J3853">
        <v>30</v>
      </c>
      <c r="K3853">
        <v>40</v>
      </c>
      <c r="L3853" t="s">
        <v>183</v>
      </c>
      <c r="M3853" t="s">
        <v>172</v>
      </c>
      <c r="N3853">
        <v>34</v>
      </c>
      <c r="O3853" t="s">
        <v>173</v>
      </c>
      <c r="P3853" t="s">
        <v>174</v>
      </c>
      <c r="Q3853" t="s">
        <v>229</v>
      </c>
    </row>
    <row r="3854" spans="1:17" x14ac:dyDescent="0.25">
      <c r="A3854" t="s">
        <v>4085</v>
      </c>
      <c r="B3854" s="1">
        <v>46029</v>
      </c>
      <c r="C3854" s="1">
        <v>46032</v>
      </c>
      <c r="D3854" t="s">
        <v>29</v>
      </c>
      <c r="E3854" t="s">
        <v>218</v>
      </c>
      <c r="F3854" s="2">
        <v>0.88541666666666663</v>
      </c>
      <c r="G3854">
        <v>1</v>
      </c>
      <c r="H3854">
        <v>1</v>
      </c>
      <c r="I3854">
        <v>240</v>
      </c>
      <c r="J3854">
        <v>24</v>
      </c>
      <c r="K3854">
        <v>0</v>
      </c>
      <c r="L3854" t="s">
        <v>188</v>
      </c>
      <c r="M3854" t="s">
        <v>172</v>
      </c>
      <c r="N3854">
        <v>26</v>
      </c>
      <c r="O3854" t="s">
        <v>179</v>
      </c>
      <c r="P3854" t="s">
        <v>185</v>
      </c>
      <c r="Q3854" t="s">
        <v>175</v>
      </c>
    </row>
    <row r="3855" spans="1:17" x14ac:dyDescent="0.25">
      <c r="A3855" t="s">
        <v>4086</v>
      </c>
      <c r="B3855" s="1">
        <v>46067</v>
      </c>
      <c r="C3855" s="1">
        <v>46072</v>
      </c>
      <c r="D3855" t="s">
        <v>119</v>
      </c>
      <c r="E3855" t="s">
        <v>328</v>
      </c>
      <c r="F3855" s="2">
        <v>0.53125</v>
      </c>
      <c r="G3855">
        <v>8</v>
      </c>
      <c r="H3855">
        <v>6</v>
      </c>
      <c r="I3855">
        <v>220</v>
      </c>
      <c r="J3855">
        <v>54</v>
      </c>
      <c r="K3855">
        <v>100</v>
      </c>
      <c r="L3855" t="s">
        <v>188</v>
      </c>
      <c r="M3855" t="s">
        <v>172</v>
      </c>
      <c r="N3855">
        <v>45</v>
      </c>
      <c r="O3855" t="s">
        <v>173</v>
      </c>
      <c r="P3855" t="s">
        <v>174</v>
      </c>
      <c r="Q3855" t="s">
        <v>175</v>
      </c>
    </row>
    <row r="3856" spans="1:17" x14ac:dyDescent="0.25">
      <c r="A3856" t="s">
        <v>4087</v>
      </c>
      <c r="B3856" s="1">
        <v>46149</v>
      </c>
      <c r="C3856" s="1">
        <v>46155</v>
      </c>
      <c r="D3856" t="s">
        <v>113</v>
      </c>
      <c r="E3856" t="s">
        <v>302</v>
      </c>
      <c r="F3856" s="2">
        <v>0.39583333333333331</v>
      </c>
      <c r="G3856">
        <v>8</v>
      </c>
      <c r="H3856">
        <v>2</v>
      </c>
      <c r="I3856">
        <v>240</v>
      </c>
      <c r="J3856">
        <v>30</v>
      </c>
      <c r="K3856">
        <v>0</v>
      </c>
      <c r="L3856" t="s">
        <v>193</v>
      </c>
      <c r="M3856" t="s">
        <v>172</v>
      </c>
      <c r="N3856">
        <v>40</v>
      </c>
      <c r="O3856" t="s">
        <v>184</v>
      </c>
      <c r="P3856" t="s">
        <v>185</v>
      </c>
      <c r="Q3856" t="s">
        <v>175</v>
      </c>
    </row>
    <row r="3857" spans="1:17" x14ac:dyDescent="0.25">
      <c r="A3857" t="s">
        <v>4088</v>
      </c>
      <c r="B3857" s="1">
        <v>46159</v>
      </c>
      <c r="C3857" s="1">
        <v>46161</v>
      </c>
      <c r="D3857" t="s">
        <v>21</v>
      </c>
      <c r="E3857" t="s">
        <v>268</v>
      </c>
      <c r="F3857" s="2">
        <v>0.64583333333333337</v>
      </c>
      <c r="G3857">
        <v>6</v>
      </c>
      <c r="H3857">
        <v>2</v>
      </c>
      <c r="I3857">
        <v>360</v>
      </c>
      <c r="J3857">
        <v>30</v>
      </c>
      <c r="K3857">
        <v>0</v>
      </c>
      <c r="L3857" t="s">
        <v>171</v>
      </c>
      <c r="M3857" t="s">
        <v>172</v>
      </c>
      <c r="N3857">
        <v>31</v>
      </c>
      <c r="O3857" t="s">
        <v>173</v>
      </c>
      <c r="P3857" t="s">
        <v>185</v>
      </c>
      <c r="Q3857" t="s">
        <v>229</v>
      </c>
    </row>
    <row r="3858" spans="1:17" x14ac:dyDescent="0.25">
      <c r="A3858" t="s">
        <v>4089</v>
      </c>
      <c r="B3858" s="1">
        <v>46166</v>
      </c>
      <c r="C3858" s="1">
        <v>46168</v>
      </c>
      <c r="D3858" t="s">
        <v>90</v>
      </c>
      <c r="E3858" t="s">
        <v>289</v>
      </c>
      <c r="F3858" s="2">
        <v>0.88541666666666663</v>
      </c>
      <c r="G3858">
        <v>3</v>
      </c>
      <c r="H3858">
        <v>5</v>
      </c>
      <c r="I3858">
        <v>360</v>
      </c>
      <c r="J3858">
        <v>48</v>
      </c>
      <c r="K3858">
        <v>0</v>
      </c>
      <c r="L3858" t="s">
        <v>171</v>
      </c>
      <c r="M3858" t="s">
        <v>172</v>
      </c>
      <c r="N3858">
        <v>28</v>
      </c>
      <c r="O3858" t="s">
        <v>179</v>
      </c>
      <c r="P3858" t="s">
        <v>185</v>
      </c>
      <c r="Q3858" t="s">
        <v>229</v>
      </c>
    </row>
    <row r="3859" spans="1:17" x14ac:dyDescent="0.25">
      <c r="A3859" t="s">
        <v>4090</v>
      </c>
      <c r="B3859" s="1">
        <v>46099</v>
      </c>
      <c r="C3859" s="1">
        <v>46100</v>
      </c>
      <c r="D3859" t="s">
        <v>110</v>
      </c>
      <c r="E3859" t="s">
        <v>182</v>
      </c>
      <c r="F3859" s="2">
        <v>0.77083333333333337</v>
      </c>
      <c r="G3859">
        <v>9</v>
      </c>
      <c r="H3859">
        <v>5</v>
      </c>
      <c r="I3859">
        <v>240</v>
      </c>
      <c r="J3859">
        <v>48</v>
      </c>
      <c r="K3859">
        <v>60</v>
      </c>
      <c r="L3859" t="s">
        <v>183</v>
      </c>
      <c r="M3859" t="s">
        <v>172</v>
      </c>
      <c r="N3859">
        <v>30</v>
      </c>
      <c r="O3859" t="s">
        <v>184</v>
      </c>
      <c r="P3859" t="s">
        <v>185</v>
      </c>
      <c r="Q3859" t="s">
        <v>175</v>
      </c>
    </row>
    <row r="3860" spans="1:17" x14ac:dyDescent="0.25">
      <c r="A3860" t="s">
        <v>4091</v>
      </c>
      <c r="B3860" s="1">
        <v>46097</v>
      </c>
      <c r="C3860" s="1">
        <v>46102</v>
      </c>
      <c r="D3860" t="s">
        <v>77</v>
      </c>
      <c r="E3860" t="s">
        <v>228</v>
      </c>
      <c r="F3860" s="2">
        <v>0.9375</v>
      </c>
      <c r="G3860">
        <v>4</v>
      </c>
      <c r="H3860">
        <v>3</v>
      </c>
      <c r="I3860">
        <v>280</v>
      </c>
      <c r="J3860">
        <v>36</v>
      </c>
      <c r="K3860">
        <v>0</v>
      </c>
      <c r="L3860" t="s">
        <v>193</v>
      </c>
      <c r="M3860" t="s">
        <v>207</v>
      </c>
      <c r="N3860">
        <v>38</v>
      </c>
      <c r="O3860" t="s">
        <v>173</v>
      </c>
      <c r="P3860" t="s">
        <v>174</v>
      </c>
      <c r="Q3860" t="s">
        <v>229</v>
      </c>
    </row>
    <row r="3861" spans="1:17" x14ac:dyDescent="0.25">
      <c r="A3861" t="s">
        <v>4092</v>
      </c>
      <c r="B3861" s="1">
        <v>46105</v>
      </c>
      <c r="C3861" s="1">
        <v>46106</v>
      </c>
      <c r="D3861" t="s">
        <v>81</v>
      </c>
      <c r="E3861" t="s">
        <v>289</v>
      </c>
      <c r="F3861" s="2">
        <v>0.64583333333333337</v>
      </c>
      <c r="G3861">
        <v>3</v>
      </c>
      <c r="H3861">
        <v>2</v>
      </c>
      <c r="I3861">
        <v>280</v>
      </c>
      <c r="J3861">
        <v>30</v>
      </c>
      <c r="K3861">
        <v>20</v>
      </c>
      <c r="L3861" t="s">
        <v>188</v>
      </c>
      <c r="M3861" t="s">
        <v>172</v>
      </c>
      <c r="N3861">
        <v>44</v>
      </c>
      <c r="O3861" t="s">
        <v>179</v>
      </c>
      <c r="P3861" t="s">
        <v>185</v>
      </c>
      <c r="Q3861" t="s">
        <v>175</v>
      </c>
    </row>
    <row r="3862" spans="1:17" x14ac:dyDescent="0.25">
      <c r="A3862" t="s">
        <v>4093</v>
      </c>
      <c r="B3862" s="1">
        <v>46172</v>
      </c>
      <c r="C3862" s="1">
        <v>46172</v>
      </c>
      <c r="D3862" t="s">
        <v>39</v>
      </c>
      <c r="E3862" t="s">
        <v>306</v>
      </c>
      <c r="F3862" s="2">
        <v>0.77083333333333337</v>
      </c>
      <c r="G3862">
        <v>3</v>
      </c>
      <c r="H3862">
        <v>2</v>
      </c>
      <c r="I3862">
        <v>180</v>
      </c>
      <c r="J3862">
        <v>30</v>
      </c>
      <c r="K3862">
        <v>20</v>
      </c>
      <c r="L3862" t="s">
        <v>193</v>
      </c>
      <c r="M3862" t="s">
        <v>172</v>
      </c>
      <c r="N3862">
        <v>28</v>
      </c>
      <c r="O3862" t="s">
        <v>173</v>
      </c>
      <c r="P3862" t="s">
        <v>185</v>
      </c>
      <c r="Q3862" t="s">
        <v>175</v>
      </c>
    </row>
    <row r="3863" spans="1:17" x14ac:dyDescent="0.25">
      <c r="A3863" t="s">
        <v>4094</v>
      </c>
      <c r="B3863" s="1">
        <v>46181</v>
      </c>
      <c r="C3863" s="1">
        <v>46186</v>
      </c>
      <c r="D3863" t="s">
        <v>17</v>
      </c>
      <c r="E3863" t="s">
        <v>170</v>
      </c>
      <c r="F3863" s="2">
        <v>0.39583333333333331</v>
      </c>
      <c r="G3863">
        <v>7</v>
      </c>
      <c r="H3863">
        <v>1</v>
      </c>
      <c r="I3863">
        <v>340</v>
      </c>
      <c r="J3863">
        <v>24</v>
      </c>
      <c r="K3863">
        <v>60</v>
      </c>
      <c r="L3863" t="s">
        <v>183</v>
      </c>
      <c r="M3863" t="s">
        <v>172</v>
      </c>
      <c r="N3863">
        <v>44</v>
      </c>
      <c r="O3863" t="s">
        <v>173</v>
      </c>
      <c r="P3863" t="s">
        <v>174</v>
      </c>
      <c r="Q3863" t="s">
        <v>180</v>
      </c>
    </row>
    <row r="3864" spans="1:17" x14ac:dyDescent="0.25">
      <c r="A3864" t="s">
        <v>4095</v>
      </c>
      <c r="B3864" s="1">
        <v>46152</v>
      </c>
      <c r="C3864" s="1">
        <v>46157</v>
      </c>
      <c r="D3864" t="s">
        <v>10</v>
      </c>
      <c r="E3864" t="s">
        <v>201</v>
      </c>
      <c r="F3864" s="2">
        <v>0.9375</v>
      </c>
      <c r="G3864">
        <v>3</v>
      </c>
      <c r="H3864">
        <v>2</v>
      </c>
      <c r="I3864">
        <v>180</v>
      </c>
      <c r="J3864">
        <v>30</v>
      </c>
      <c r="K3864">
        <v>60</v>
      </c>
      <c r="L3864" t="s">
        <v>188</v>
      </c>
      <c r="M3864" t="s">
        <v>172</v>
      </c>
      <c r="N3864">
        <v>58</v>
      </c>
      <c r="O3864" t="s">
        <v>173</v>
      </c>
      <c r="P3864" t="s">
        <v>174</v>
      </c>
      <c r="Q3864" t="s">
        <v>175</v>
      </c>
    </row>
    <row r="3865" spans="1:17" x14ac:dyDescent="0.25">
      <c r="A3865" t="s">
        <v>4096</v>
      </c>
      <c r="B3865" s="1">
        <v>46069</v>
      </c>
      <c r="C3865" s="1">
        <v>46074</v>
      </c>
      <c r="D3865" t="s">
        <v>29</v>
      </c>
      <c r="E3865" t="s">
        <v>272</v>
      </c>
      <c r="F3865" s="2">
        <v>0.64583333333333337</v>
      </c>
      <c r="G3865">
        <v>4</v>
      </c>
      <c r="H3865">
        <v>3</v>
      </c>
      <c r="I3865">
        <v>200</v>
      </c>
      <c r="J3865">
        <v>36</v>
      </c>
      <c r="K3865">
        <v>0</v>
      </c>
      <c r="L3865" t="s">
        <v>183</v>
      </c>
      <c r="M3865" t="s">
        <v>172</v>
      </c>
      <c r="N3865">
        <v>36</v>
      </c>
      <c r="O3865" t="s">
        <v>184</v>
      </c>
      <c r="P3865" t="s">
        <v>185</v>
      </c>
      <c r="Q3865" t="s">
        <v>175</v>
      </c>
    </row>
    <row r="3866" spans="1:17" x14ac:dyDescent="0.25">
      <c r="A3866" t="s">
        <v>4097</v>
      </c>
      <c r="B3866" s="1">
        <v>46085</v>
      </c>
      <c r="C3866" s="1">
        <v>46090</v>
      </c>
      <c r="D3866" t="s">
        <v>143</v>
      </c>
      <c r="E3866" t="s">
        <v>274</v>
      </c>
      <c r="F3866" s="2">
        <v>0.39583333333333331</v>
      </c>
      <c r="G3866">
        <v>6</v>
      </c>
      <c r="H3866">
        <v>3</v>
      </c>
      <c r="I3866">
        <v>240</v>
      </c>
      <c r="J3866">
        <v>36</v>
      </c>
      <c r="K3866">
        <v>0</v>
      </c>
      <c r="L3866" t="s">
        <v>188</v>
      </c>
      <c r="M3866" t="s">
        <v>172</v>
      </c>
      <c r="N3866">
        <v>58</v>
      </c>
      <c r="O3866" t="s">
        <v>179</v>
      </c>
      <c r="P3866" t="s">
        <v>185</v>
      </c>
      <c r="Q3866" t="s">
        <v>175</v>
      </c>
    </row>
    <row r="3867" spans="1:17" x14ac:dyDescent="0.25">
      <c r="A3867" t="s">
        <v>4098</v>
      </c>
      <c r="B3867" s="1">
        <v>46093</v>
      </c>
      <c r="C3867" s="1">
        <v>46098</v>
      </c>
      <c r="D3867" t="s">
        <v>110</v>
      </c>
      <c r="E3867" t="s">
        <v>209</v>
      </c>
      <c r="F3867" s="2">
        <v>0.53125</v>
      </c>
      <c r="G3867">
        <v>3</v>
      </c>
      <c r="H3867">
        <v>2</v>
      </c>
      <c r="I3867">
        <v>400</v>
      </c>
      <c r="J3867">
        <v>30</v>
      </c>
      <c r="K3867">
        <v>150</v>
      </c>
      <c r="L3867" t="s">
        <v>171</v>
      </c>
      <c r="M3867" t="s">
        <v>172</v>
      </c>
      <c r="N3867">
        <v>58</v>
      </c>
      <c r="O3867" t="s">
        <v>173</v>
      </c>
      <c r="P3867" t="s">
        <v>185</v>
      </c>
      <c r="Q3867" t="s">
        <v>180</v>
      </c>
    </row>
    <row r="3868" spans="1:17" x14ac:dyDescent="0.25">
      <c r="A3868" t="s">
        <v>4099</v>
      </c>
      <c r="B3868" s="1">
        <v>46169</v>
      </c>
      <c r="C3868" s="1">
        <v>46170</v>
      </c>
      <c r="D3868" t="s">
        <v>58</v>
      </c>
      <c r="E3868" t="s">
        <v>246</v>
      </c>
      <c r="F3868" s="2">
        <v>0.9375</v>
      </c>
      <c r="G3868">
        <v>6</v>
      </c>
      <c r="H3868">
        <v>5</v>
      </c>
      <c r="I3868">
        <v>280</v>
      </c>
      <c r="J3868">
        <v>48</v>
      </c>
      <c r="K3868">
        <v>100</v>
      </c>
      <c r="L3868" t="s">
        <v>183</v>
      </c>
      <c r="M3868" t="s">
        <v>172</v>
      </c>
      <c r="N3868">
        <v>56</v>
      </c>
      <c r="O3868" t="s">
        <v>179</v>
      </c>
      <c r="P3868" t="s">
        <v>185</v>
      </c>
      <c r="Q3868" t="s">
        <v>175</v>
      </c>
    </row>
    <row r="3869" spans="1:17" x14ac:dyDescent="0.25">
      <c r="A3869" t="s">
        <v>4100</v>
      </c>
      <c r="B3869" s="1">
        <v>46189</v>
      </c>
      <c r="C3869" s="1">
        <v>46194</v>
      </c>
      <c r="D3869" t="s">
        <v>17</v>
      </c>
      <c r="E3869" t="s">
        <v>224</v>
      </c>
      <c r="F3869" s="2">
        <v>0.64583333333333337</v>
      </c>
      <c r="G3869">
        <v>10</v>
      </c>
      <c r="H3869">
        <v>4</v>
      </c>
      <c r="I3869">
        <v>420</v>
      </c>
      <c r="J3869">
        <v>42</v>
      </c>
      <c r="K3869">
        <v>0</v>
      </c>
      <c r="L3869" t="s">
        <v>193</v>
      </c>
      <c r="M3869" t="s">
        <v>172</v>
      </c>
      <c r="N3869">
        <v>60</v>
      </c>
      <c r="O3869" t="s">
        <v>179</v>
      </c>
      <c r="P3869" t="s">
        <v>174</v>
      </c>
      <c r="Q3869" t="s">
        <v>180</v>
      </c>
    </row>
    <row r="3870" spans="1:17" x14ac:dyDescent="0.25">
      <c r="A3870" t="s">
        <v>4101</v>
      </c>
      <c r="B3870" s="1">
        <v>46054</v>
      </c>
      <c r="C3870" s="1">
        <v>46055</v>
      </c>
      <c r="D3870" t="s">
        <v>39</v>
      </c>
      <c r="E3870" t="s">
        <v>270</v>
      </c>
      <c r="F3870" s="2">
        <v>0.88541666666666663</v>
      </c>
      <c r="G3870">
        <v>2</v>
      </c>
      <c r="H3870">
        <v>2</v>
      </c>
      <c r="I3870">
        <v>360</v>
      </c>
      <c r="J3870">
        <v>30</v>
      </c>
      <c r="K3870">
        <v>0</v>
      </c>
      <c r="L3870" t="s">
        <v>188</v>
      </c>
      <c r="M3870" t="s">
        <v>172</v>
      </c>
      <c r="N3870">
        <v>52</v>
      </c>
      <c r="O3870" t="s">
        <v>184</v>
      </c>
      <c r="P3870" t="s">
        <v>174</v>
      </c>
      <c r="Q3870" t="s">
        <v>229</v>
      </c>
    </row>
    <row r="3871" spans="1:17" x14ac:dyDescent="0.25">
      <c r="A3871" t="s">
        <v>4102</v>
      </c>
      <c r="B3871" s="1">
        <v>46095</v>
      </c>
      <c r="C3871" s="1">
        <v>46100</v>
      </c>
      <c r="D3871" t="s">
        <v>87</v>
      </c>
      <c r="E3871" t="s">
        <v>283</v>
      </c>
      <c r="F3871" s="2">
        <v>0.39583333333333331</v>
      </c>
      <c r="G3871">
        <v>1</v>
      </c>
      <c r="H3871">
        <v>3</v>
      </c>
      <c r="I3871">
        <v>200</v>
      </c>
      <c r="J3871">
        <v>36</v>
      </c>
      <c r="K3871">
        <v>20</v>
      </c>
      <c r="L3871" t="s">
        <v>178</v>
      </c>
      <c r="M3871" t="s">
        <v>172</v>
      </c>
      <c r="N3871">
        <v>35</v>
      </c>
      <c r="O3871" t="s">
        <v>173</v>
      </c>
      <c r="P3871" t="s">
        <v>185</v>
      </c>
      <c r="Q3871" t="s">
        <v>175</v>
      </c>
    </row>
    <row r="3872" spans="1:17" x14ac:dyDescent="0.25">
      <c r="A3872" t="s">
        <v>4103</v>
      </c>
      <c r="B3872" s="1">
        <v>46116</v>
      </c>
      <c r="C3872" s="1">
        <v>46119</v>
      </c>
      <c r="D3872" t="s">
        <v>35</v>
      </c>
      <c r="E3872" t="s">
        <v>286</v>
      </c>
      <c r="F3872" s="2">
        <v>0.9375</v>
      </c>
      <c r="G3872">
        <v>3</v>
      </c>
      <c r="H3872">
        <v>2</v>
      </c>
      <c r="I3872">
        <v>260</v>
      </c>
      <c r="J3872">
        <v>30</v>
      </c>
      <c r="K3872">
        <v>40</v>
      </c>
      <c r="L3872" t="s">
        <v>183</v>
      </c>
      <c r="M3872" t="s">
        <v>172</v>
      </c>
      <c r="N3872">
        <v>19</v>
      </c>
      <c r="O3872" t="s">
        <v>179</v>
      </c>
      <c r="P3872" t="s">
        <v>185</v>
      </c>
      <c r="Q3872" t="s">
        <v>175</v>
      </c>
    </row>
    <row r="3873" spans="1:17" x14ac:dyDescent="0.25">
      <c r="A3873" t="s">
        <v>4104</v>
      </c>
      <c r="B3873" s="1">
        <v>46045</v>
      </c>
      <c r="C3873" s="1">
        <v>46047</v>
      </c>
      <c r="D3873" t="s">
        <v>77</v>
      </c>
      <c r="E3873" t="s">
        <v>241</v>
      </c>
      <c r="F3873" s="2">
        <v>0.53125</v>
      </c>
      <c r="G3873">
        <v>3</v>
      </c>
      <c r="H3873">
        <v>2</v>
      </c>
      <c r="I3873">
        <v>240</v>
      </c>
      <c r="J3873">
        <v>30</v>
      </c>
      <c r="K3873">
        <v>0</v>
      </c>
      <c r="L3873" t="s">
        <v>178</v>
      </c>
      <c r="M3873" t="s">
        <v>172</v>
      </c>
      <c r="N3873">
        <v>46</v>
      </c>
      <c r="O3873" t="s">
        <v>179</v>
      </c>
      <c r="P3873" t="s">
        <v>185</v>
      </c>
      <c r="Q3873" t="s">
        <v>175</v>
      </c>
    </row>
    <row r="3874" spans="1:17" x14ac:dyDescent="0.25">
      <c r="A3874" t="s">
        <v>4105</v>
      </c>
      <c r="B3874" s="1">
        <v>46102</v>
      </c>
      <c r="C3874" s="1">
        <v>46103</v>
      </c>
      <c r="D3874" t="s">
        <v>45</v>
      </c>
      <c r="E3874" t="s">
        <v>226</v>
      </c>
      <c r="F3874" s="2">
        <v>0.77083333333333337</v>
      </c>
      <c r="G3874">
        <v>1</v>
      </c>
      <c r="H3874">
        <v>1</v>
      </c>
      <c r="I3874">
        <v>340</v>
      </c>
      <c r="J3874">
        <v>24</v>
      </c>
      <c r="K3874">
        <v>0</v>
      </c>
      <c r="L3874" t="s">
        <v>193</v>
      </c>
      <c r="M3874" t="s">
        <v>172</v>
      </c>
      <c r="N3874">
        <v>46</v>
      </c>
      <c r="O3874" t="s">
        <v>173</v>
      </c>
      <c r="P3874" t="s">
        <v>185</v>
      </c>
      <c r="Q3874" t="s">
        <v>180</v>
      </c>
    </row>
    <row r="3875" spans="1:17" x14ac:dyDescent="0.25">
      <c r="A3875" t="s">
        <v>4106</v>
      </c>
      <c r="B3875" s="1">
        <v>46191</v>
      </c>
      <c r="C3875" s="1">
        <v>46191</v>
      </c>
      <c r="D3875" t="s">
        <v>149</v>
      </c>
      <c r="E3875" t="s">
        <v>286</v>
      </c>
      <c r="F3875" s="2">
        <v>0.53125</v>
      </c>
      <c r="G3875">
        <v>3</v>
      </c>
      <c r="H3875">
        <v>1</v>
      </c>
      <c r="I3875">
        <v>340</v>
      </c>
      <c r="J3875">
        <v>24</v>
      </c>
      <c r="K3875">
        <v>40</v>
      </c>
      <c r="L3875" t="s">
        <v>188</v>
      </c>
      <c r="M3875" t="s">
        <v>172</v>
      </c>
      <c r="N3875">
        <v>25</v>
      </c>
      <c r="O3875" t="s">
        <v>179</v>
      </c>
      <c r="P3875" t="s">
        <v>185</v>
      </c>
      <c r="Q3875" t="s">
        <v>229</v>
      </c>
    </row>
    <row r="3876" spans="1:17" x14ac:dyDescent="0.25">
      <c r="A3876" t="s">
        <v>4107</v>
      </c>
      <c r="B3876" s="1">
        <v>46165</v>
      </c>
      <c r="C3876" s="1">
        <v>46168</v>
      </c>
      <c r="D3876" t="s">
        <v>49</v>
      </c>
      <c r="E3876" t="s">
        <v>270</v>
      </c>
      <c r="F3876" s="2">
        <v>0.88541666666666663</v>
      </c>
      <c r="G3876">
        <v>3</v>
      </c>
      <c r="H3876">
        <v>6</v>
      </c>
      <c r="I3876">
        <v>280</v>
      </c>
      <c r="J3876">
        <v>54</v>
      </c>
      <c r="K3876">
        <v>60</v>
      </c>
      <c r="L3876" t="s">
        <v>193</v>
      </c>
      <c r="M3876" t="s">
        <v>172</v>
      </c>
      <c r="N3876">
        <v>41</v>
      </c>
      <c r="O3876" t="s">
        <v>184</v>
      </c>
      <c r="P3876" t="s">
        <v>174</v>
      </c>
      <c r="Q3876" t="s">
        <v>175</v>
      </c>
    </row>
    <row r="3877" spans="1:17" x14ac:dyDescent="0.25">
      <c r="A3877" t="s">
        <v>4108</v>
      </c>
      <c r="B3877" s="1">
        <v>46200</v>
      </c>
      <c r="C3877" s="1">
        <v>46206</v>
      </c>
      <c r="D3877" t="s">
        <v>84</v>
      </c>
      <c r="E3877" t="s">
        <v>306</v>
      </c>
      <c r="F3877" s="2">
        <v>0.77083333333333337</v>
      </c>
      <c r="G3877">
        <v>3</v>
      </c>
      <c r="H3877">
        <v>2</v>
      </c>
      <c r="I3877">
        <v>180</v>
      </c>
      <c r="J3877">
        <v>30</v>
      </c>
      <c r="K3877">
        <v>60</v>
      </c>
      <c r="L3877" t="s">
        <v>171</v>
      </c>
      <c r="M3877" t="s">
        <v>172</v>
      </c>
      <c r="N3877">
        <v>41</v>
      </c>
      <c r="O3877" t="s">
        <v>179</v>
      </c>
      <c r="P3877" t="s">
        <v>185</v>
      </c>
      <c r="Q3877" t="s">
        <v>175</v>
      </c>
    </row>
    <row r="3878" spans="1:17" x14ac:dyDescent="0.25">
      <c r="A3878" t="s">
        <v>4109</v>
      </c>
      <c r="B3878" s="1">
        <v>46028</v>
      </c>
      <c r="C3878" s="1">
        <v>46030</v>
      </c>
      <c r="D3878" t="s">
        <v>68</v>
      </c>
      <c r="E3878" t="s">
        <v>226</v>
      </c>
      <c r="F3878" s="2">
        <v>0.9375</v>
      </c>
      <c r="G3878">
        <v>2</v>
      </c>
      <c r="H3878">
        <v>1</v>
      </c>
      <c r="I3878">
        <v>160</v>
      </c>
      <c r="J3878">
        <v>24</v>
      </c>
      <c r="K3878">
        <v>40</v>
      </c>
      <c r="L3878" t="s">
        <v>188</v>
      </c>
      <c r="M3878" t="s">
        <v>172</v>
      </c>
      <c r="N3878">
        <v>22</v>
      </c>
      <c r="O3878" t="s">
        <v>173</v>
      </c>
      <c r="P3878" t="s">
        <v>185</v>
      </c>
      <c r="Q3878" t="s">
        <v>175</v>
      </c>
    </row>
    <row r="3879" spans="1:17" x14ac:dyDescent="0.25">
      <c r="A3879" t="s">
        <v>4110</v>
      </c>
      <c r="B3879" s="1">
        <v>46116</v>
      </c>
      <c r="C3879" s="1">
        <v>46122</v>
      </c>
      <c r="D3879" t="s">
        <v>84</v>
      </c>
      <c r="E3879" t="s">
        <v>344</v>
      </c>
      <c r="F3879" s="2">
        <v>0.88541666666666663</v>
      </c>
      <c r="G3879">
        <v>3</v>
      </c>
      <c r="H3879">
        <v>2</v>
      </c>
      <c r="I3879">
        <v>280</v>
      </c>
      <c r="J3879">
        <v>30</v>
      </c>
      <c r="K3879">
        <v>0</v>
      </c>
      <c r="L3879" t="s">
        <v>193</v>
      </c>
      <c r="M3879" t="s">
        <v>172</v>
      </c>
      <c r="N3879">
        <v>30</v>
      </c>
      <c r="O3879" t="s">
        <v>179</v>
      </c>
      <c r="P3879" t="s">
        <v>174</v>
      </c>
      <c r="Q3879" t="s">
        <v>229</v>
      </c>
    </row>
    <row r="3880" spans="1:17" x14ac:dyDescent="0.25">
      <c r="A3880" t="s">
        <v>4111</v>
      </c>
      <c r="B3880" s="1">
        <v>46145</v>
      </c>
      <c r="C3880" s="1">
        <v>46150</v>
      </c>
      <c r="D3880" t="s">
        <v>81</v>
      </c>
      <c r="E3880" t="s">
        <v>280</v>
      </c>
      <c r="F3880" s="2">
        <v>0.9375</v>
      </c>
      <c r="G3880">
        <v>5</v>
      </c>
      <c r="H3880">
        <v>3</v>
      </c>
      <c r="I3880">
        <v>240</v>
      </c>
      <c r="J3880">
        <v>36</v>
      </c>
      <c r="K3880">
        <v>0</v>
      </c>
      <c r="L3880" t="s">
        <v>193</v>
      </c>
      <c r="M3880" t="s">
        <v>172</v>
      </c>
      <c r="N3880">
        <v>48</v>
      </c>
      <c r="O3880" t="s">
        <v>179</v>
      </c>
      <c r="P3880" t="s">
        <v>174</v>
      </c>
      <c r="Q3880" t="s">
        <v>175</v>
      </c>
    </row>
    <row r="3881" spans="1:17" x14ac:dyDescent="0.25">
      <c r="A3881" t="s">
        <v>4112</v>
      </c>
      <c r="B3881" s="1">
        <v>46166</v>
      </c>
      <c r="C3881" s="1">
        <v>46167</v>
      </c>
      <c r="D3881" t="s">
        <v>90</v>
      </c>
      <c r="E3881" t="s">
        <v>235</v>
      </c>
      <c r="F3881" s="2">
        <v>0.64583333333333337</v>
      </c>
      <c r="G3881">
        <v>6</v>
      </c>
      <c r="H3881">
        <v>1</v>
      </c>
      <c r="I3881">
        <v>280</v>
      </c>
      <c r="J3881">
        <v>24</v>
      </c>
      <c r="K3881">
        <v>0</v>
      </c>
      <c r="L3881" t="s">
        <v>183</v>
      </c>
      <c r="M3881" t="s">
        <v>172</v>
      </c>
      <c r="N3881">
        <v>57</v>
      </c>
      <c r="O3881" t="s">
        <v>179</v>
      </c>
      <c r="P3881" t="s">
        <v>174</v>
      </c>
      <c r="Q3881" t="s">
        <v>175</v>
      </c>
    </row>
    <row r="3882" spans="1:17" x14ac:dyDescent="0.25">
      <c r="A3882" t="s">
        <v>4113</v>
      </c>
      <c r="B3882" s="1">
        <v>46047</v>
      </c>
      <c r="C3882" s="1">
        <v>46051</v>
      </c>
      <c r="D3882" t="s">
        <v>31</v>
      </c>
      <c r="E3882" t="s">
        <v>220</v>
      </c>
      <c r="F3882" s="2">
        <v>0.53125</v>
      </c>
      <c r="G3882">
        <v>8</v>
      </c>
      <c r="H3882">
        <v>3</v>
      </c>
      <c r="I3882">
        <v>240</v>
      </c>
      <c r="J3882">
        <v>36</v>
      </c>
      <c r="K3882">
        <v>0</v>
      </c>
      <c r="L3882" t="s">
        <v>171</v>
      </c>
      <c r="M3882" t="s">
        <v>172</v>
      </c>
      <c r="N3882">
        <v>24</v>
      </c>
      <c r="O3882" t="s">
        <v>184</v>
      </c>
      <c r="P3882" t="s">
        <v>185</v>
      </c>
      <c r="Q3882" t="s">
        <v>175</v>
      </c>
    </row>
    <row r="3883" spans="1:17" x14ac:dyDescent="0.25">
      <c r="A3883" t="s">
        <v>4114</v>
      </c>
      <c r="B3883" s="1">
        <v>46084</v>
      </c>
      <c r="C3883" s="1">
        <v>46087</v>
      </c>
      <c r="D3883" t="s">
        <v>110</v>
      </c>
      <c r="E3883" t="s">
        <v>182</v>
      </c>
      <c r="F3883" s="2">
        <v>0.9375</v>
      </c>
      <c r="G3883">
        <v>3</v>
      </c>
      <c r="H3883">
        <v>3</v>
      </c>
      <c r="I3883">
        <v>420</v>
      </c>
      <c r="J3883">
        <v>36</v>
      </c>
      <c r="K3883">
        <v>60</v>
      </c>
      <c r="L3883" t="s">
        <v>183</v>
      </c>
      <c r="M3883" t="s">
        <v>172</v>
      </c>
      <c r="N3883">
        <v>30</v>
      </c>
      <c r="O3883" t="s">
        <v>173</v>
      </c>
      <c r="P3883" t="s">
        <v>174</v>
      </c>
      <c r="Q3883" t="s">
        <v>180</v>
      </c>
    </row>
    <row r="3884" spans="1:17" x14ac:dyDescent="0.25">
      <c r="A3884" t="s">
        <v>4115</v>
      </c>
      <c r="B3884" s="1">
        <v>46152</v>
      </c>
      <c r="C3884" s="1">
        <v>46154</v>
      </c>
      <c r="D3884" t="s">
        <v>29</v>
      </c>
      <c r="E3884" t="s">
        <v>195</v>
      </c>
      <c r="F3884" s="2">
        <v>0.64583333333333337</v>
      </c>
      <c r="G3884">
        <v>1</v>
      </c>
      <c r="H3884">
        <v>2</v>
      </c>
      <c r="I3884">
        <v>220</v>
      </c>
      <c r="J3884">
        <v>30</v>
      </c>
      <c r="K3884">
        <v>0</v>
      </c>
      <c r="L3884" t="s">
        <v>171</v>
      </c>
      <c r="M3884" t="s">
        <v>172</v>
      </c>
      <c r="N3884">
        <v>33</v>
      </c>
      <c r="O3884" t="s">
        <v>184</v>
      </c>
      <c r="P3884" t="s">
        <v>174</v>
      </c>
      <c r="Q3884" t="s">
        <v>175</v>
      </c>
    </row>
    <row r="3885" spans="1:17" x14ac:dyDescent="0.25">
      <c r="A3885" t="s">
        <v>4116</v>
      </c>
      <c r="B3885" s="1">
        <v>46129</v>
      </c>
      <c r="C3885" s="1">
        <v>46133</v>
      </c>
      <c r="D3885" t="s">
        <v>84</v>
      </c>
      <c r="E3885" t="s">
        <v>199</v>
      </c>
      <c r="F3885" s="2">
        <v>0.9375</v>
      </c>
      <c r="G3885">
        <v>3</v>
      </c>
      <c r="H3885">
        <v>4</v>
      </c>
      <c r="I3885">
        <v>180</v>
      </c>
      <c r="J3885">
        <v>42</v>
      </c>
      <c r="K3885">
        <v>0</v>
      </c>
      <c r="L3885" t="s">
        <v>171</v>
      </c>
      <c r="M3885" t="s">
        <v>172</v>
      </c>
      <c r="N3885">
        <v>27</v>
      </c>
      <c r="O3885" t="s">
        <v>173</v>
      </c>
      <c r="P3885" t="s">
        <v>174</v>
      </c>
      <c r="Q3885" t="s">
        <v>175</v>
      </c>
    </row>
    <row r="3886" spans="1:17" x14ac:dyDescent="0.25">
      <c r="A3886" t="s">
        <v>4117</v>
      </c>
      <c r="B3886" s="1">
        <v>46026</v>
      </c>
      <c r="C3886" s="1">
        <v>46028</v>
      </c>
      <c r="D3886" t="s">
        <v>72</v>
      </c>
      <c r="E3886" t="s">
        <v>268</v>
      </c>
      <c r="F3886" s="2">
        <v>0.88541666666666663</v>
      </c>
      <c r="G3886">
        <v>4</v>
      </c>
      <c r="H3886">
        <v>2</v>
      </c>
      <c r="I3886">
        <v>280</v>
      </c>
      <c r="J3886">
        <v>30</v>
      </c>
      <c r="K3886">
        <v>0</v>
      </c>
      <c r="L3886" t="s">
        <v>188</v>
      </c>
      <c r="M3886" t="s">
        <v>172</v>
      </c>
      <c r="N3886">
        <v>25</v>
      </c>
      <c r="O3886" t="s">
        <v>179</v>
      </c>
      <c r="P3886" t="s">
        <v>185</v>
      </c>
      <c r="Q3886" t="s">
        <v>175</v>
      </c>
    </row>
    <row r="3887" spans="1:17" x14ac:dyDescent="0.25">
      <c r="A3887" t="s">
        <v>4118</v>
      </c>
      <c r="B3887" s="1">
        <v>46149</v>
      </c>
      <c r="C3887" s="1">
        <v>46153</v>
      </c>
      <c r="D3887" t="s">
        <v>31</v>
      </c>
      <c r="E3887" t="s">
        <v>232</v>
      </c>
      <c r="F3887" s="2">
        <v>0.77083333333333337</v>
      </c>
      <c r="G3887">
        <v>3</v>
      </c>
      <c r="H3887">
        <v>6</v>
      </c>
      <c r="I3887">
        <v>240</v>
      </c>
      <c r="J3887">
        <v>54</v>
      </c>
      <c r="K3887">
        <v>100</v>
      </c>
      <c r="L3887" t="s">
        <v>178</v>
      </c>
      <c r="M3887" t="s">
        <v>172</v>
      </c>
      <c r="N3887">
        <v>60</v>
      </c>
      <c r="O3887" t="s">
        <v>173</v>
      </c>
      <c r="P3887" t="s">
        <v>174</v>
      </c>
      <c r="Q3887" t="s">
        <v>175</v>
      </c>
    </row>
    <row r="3888" spans="1:17" x14ac:dyDescent="0.25">
      <c r="A3888" t="s">
        <v>4119</v>
      </c>
      <c r="B3888" s="1">
        <v>46150</v>
      </c>
      <c r="C3888" s="1">
        <v>46153</v>
      </c>
      <c r="D3888" t="s">
        <v>31</v>
      </c>
      <c r="E3888" t="s">
        <v>246</v>
      </c>
      <c r="F3888" s="2">
        <v>0.39583333333333331</v>
      </c>
      <c r="G3888">
        <v>2</v>
      </c>
      <c r="H3888">
        <v>1</v>
      </c>
      <c r="I3888">
        <v>460</v>
      </c>
      <c r="J3888">
        <v>24</v>
      </c>
      <c r="K3888">
        <v>0</v>
      </c>
      <c r="L3888" t="s">
        <v>178</v>
      </c>
      <c r="M3888" t="s">
        <v>172</v>
      </c>
      <c r="N3888">
        <v>28</v>
      </c>
      <c r="O3888" t="s">
        <v>179</v>
      </c>
      <c r="P3888" t="s">
        <v>185</v>
      </c>
      <c r="Q3888" t="s">
        <v>180</v>
      </c>
    </row>
    <row r="3889" spans="1:17" x14ac:dyDescent="0.25">
      <c r="A3889" t="s">
        <v>4120</v>
      </c>
      <c r="B3889" s="1">
        <v>46180</v>
      </c>
      <c r="C3889" s="1">
        <v>46186</v>
      </c>
      <c r="D3889" t="s">
        <v>77</v>
      </c>
      <c r="E3889" t="s">
        <v>201</v>
      </c>
      <c r="F3889" s="2">
        <v>0.9375</v>
      </c>
      <c r="G3889">
        <v>1</v>
      </c>
      <c r="H3889">
        <v>2</v>
      </c>
      <c r="I3889">
        <v>260</v>
      </c>
      <c r="J3889">
        <v>30</v>
      </c>
      <c r="K3889">
        <v>0</v>
      </c>
      <c r="L3889" t="s">
        <v>193</v>
      </c>
      <c r="M3889" t="s">
        <v>207</v>
      </c>
      <c r="N3889">
        <v>18</v>
      </c>
      <c r="O3889" t="s">
        <v>179</v>
      </c>
      <c r="P3889" t="s">
        <v>174</v>
      </c>
      <c r="Q3889" t="s">
        <v>229</v>
      </c>
    </row>
    <row r="3890" spans="1:17" x14ac:dyDescent="0.25">
      <c r="A3890" t="s">
        <v>4121</v>
      </c>
      <c r="B3890" s="1">
        <v>46154</v>
      </c>
      <c r="C3890" s="1">
        <v>46156</v>
      </c>
      <c r="D3890" t="s">
        <v>143</v>
      </c>
      <c r="E3890" t="s">
        <v>306</v>
      </c>
      <c r="F3890" s="2">
        <v>0.64583333333333337</v>
      </c>
      <c r="G3890">
        <v>3</v>
      </c>
      <c r="H3890">
        <v>1</v>
      </c>
      <c r="I3890">
        <v>180</v>
      </c>
      <c r="J3890">
        <v>24</v>
      </c>
      <c r="K3890">
        <v>60</v>
      </c>
      <c r="L3890" t="s">
        <v>183</v>
      </c>
      <c r="M3890" t="s">
        <v>172</v>
      </c>
      <c r="N3890">
        <v>45</v>
      </c>
      <c r="O3890" t="s">
        <v>184</v>
      </c>
      <c r="P3890" t="s">
        <v>174</v>
      </c>
      <c r="Q3890" t="s">
        <v>175</v>
      </c>
    </row>
    <row r="3891" spans="1:17" x14ac:dyDescent="0.25">
      <c r="A3891" t="s">
        <v>4122</v>
      </c>
      <c r="B3891" s="1">
        <v>46170</v>
      </c>
      <c r="C3891" s="1">
        <v>46172</v>
      </c>
      <c r="D3891" t="s">
        <v>21</v>
      </c>
      <c r="E3891" t="s">
        <v>218</v>
      </c>
      <c r="F3891" s="2">
        <v>0.39583333333333331</v>
      </c>
      <c r="G3891">
        <v>2</v>
      </c>
      <c r="H3891">
        <v>5</v>
      </c>
      <c r="I3891">
        <v>240</v>
      </c>
      <c r="J3891">
        <v>48</v>
      </c>
      <c r="K3891">
        <v>0</v>
      </c>
      <c r="L3891" t="s">
        <v>178</v>
      </c>
      <c r="M3891" t="s">
        <v>172</v>
      </c>
      <c r="N3891">
        <v>24</v>
      </c>
      <c r="O3891" t="s">
        <v>184</v>
      </c>
      <c r="P3891" t="s">
        <v>185</v>
      </c>
      <c r="Q3891" t="s">
        <v>175</v>
      </c>
    </row>
    <row r="3892" spans="1:17" x14ac:dyDescent="0.25">
      <c r="A3892" t="s">
        <v>4123</v>
      </c>
      <c r="B3892" s="1">
        <v>46161</v>
      </c>
      <c r="C3892" s="1">
        <v>46166</v>
      </c>
      <c r="D3892" t="s">
        <v>10</v>
      </c>
      <c r="E3892" t="s">
        <v>306</v>
      </c>
      <c r="F3892" s="2">
        <v>0.88541666666666663</v>
      </c>
      <c r="G3892">
        <v>3</v>
      </c>
      <c r="H3892">
        <v>1</v>
      </c>
      <c r="I3892">
        <v>360</v>
      </c>
      <c r="J3892">
        <v>24</v>
      </c>
      <c r="K3892">
        <v>60</v>
      </c>
      <c r="L3892" t="s">
        <v>178</v>
      </c>
      <c r="M3892" t="s">
        <v>172</v>
      </c>
      <c r="N3892">
        <v>55</v>
      </c>
      <c r="O3892" t="s">
        <v>184</v>
      </c>
      <c r="P3892" t="s">
        <v>185</v>
      </c>
      <c r="Q3892" t="s">
        <v>180</v>
      </c>
    </row>
    <row r="3893" spans="1:17" x14ac:dyDescent="0.25">
      <c r="A3893" t="s">
        <v>4124</v>
      </c>
      <c r="B3893" s="1">
        <v>46175</v>
      </c>
      <c r="C3893" s="1">
        <v>46182</v>
      </c>
      <c r="D3893" t="s">
        <v>24</v>
      </c>
      <c r="E3893" t="s">
        <v>201</v>
      </c>
      <c r="F3893" s="2">
        <v>0.77083333333333337</v>
      </c>
      <c r="G3893">
        <v>5</v>
      </c>
      <c r="H3893">
        <v>4</v>
      </c>
      <c r="I3893">
        <v>260</v>
      </c>
      <c r="J3893">
        <v>42</v>
      </c>
      <c r="K3893">
        <v>40</v>
      </c>
      <c r="L3893" t="s">
        <v>178</v>
      </c>
      <c r="M3893" t="s">
        <v>172</v>
      </c>
      <c r="N3893">
        <v>36</v>
      </c>
      <c r="O3893" t="s">
        <v>179</v>
      </c>
      <c r="P3893" t="s">
        <v>174</v>
      </c>
      <c r="Q3893" t="s">
        <v>229</v>
      </c>
    </row>
    <row r="3894" spans="1:17" x14ac:dyDescent="0.25">
      <c r="A3894" t="s">
        <v>4125</v>
      </c>
      <c r="B3894" s="1">
        <v>46137</v>
      </c>
      <c r="C3894" s="1">
        <v>46142</v>
      </c>
      <c r="D3894" t="s">
        <v>53</v>
      </c>
      <c r="E3894" t="s">
        <v>192</v>
      </c>
      <c r="F3894" s="2">
        <v>0.39583333333333331</v>
      </c>
      <c r="G3894">
        <v>3</v>
      </c>
      <c r="H3894">
        <v>3</v>
      </c>
      <c r="I3894">
        <v>160</v>
      </c>
      <c r="J3894">
        <v>36</v>
      </c>
      <c r="K3894">
        <v>150</v>
      </c>
      <c r="L3894" t="s">
        <v>178</v>
      </c>
      <c r="M3894" t="s">
        <v>172</v>
      </c>
      <c r="N3894">
        <v>38</v>
      </c>
      <c r="O3894" t="s">
        <v>184</v>
      </c>
      <c r="P3894" t="s">
        <v>185</v>
      </c>
      <c r="Q3894" t="s">
        <v>175</v>
      </c>
    </row>
    <row r="3895" spans="1:17" x14ac:dyDescent="0.25">
      <c r="A3895" t="s">
        <v>4126</v>
      </c>
      <c r="B3895" s="1">
        <v>46130</v>
      </c>
      <c r="C3895" s="1">
        <v>46135</v>
      </c>
      <c r="D3895" t="s">
        <v>68</v>
      </c>
      <c r="E3895" t="s">
        <v>256</v>
      </c>
      <c r="F3895" s="2">
        <v>0.9375</v>
      </c>
      <c r="G3895">
        <v>5</v>
      </c>
      <c r="H3895">
        <v>4</v>
      </c>
      <c r="I3895">
        <v>240</v>
      </c>
      <c r="J3895">
        <v>42</v>
      </c>
      <c r="K3895">
        <v>40</v>
      </c>
      <c r="L3895" t="s">
        <v>171</v>
      </c>
      <c r="M3895" t="s">
        <v>172</v>
      </c>
      <c r="N3895">
        <v>26</v>
      </c>
      <c r="O3895" t="s">
        <v>173</v>
      </c>
      <c r="P3895" t="s">
        <v>185</v>
      </c>
      <c r="Q3895" t="s">
        <v>175</v>
      </c>
    </row>
    <row r="3896" spans="1:17" x14ac:dyDescent="0.25">
      <c r="A3896" t="s">
        <v>4127</v>
      </c>
      <c r="B3896" s="1">
        <v>46099</v>
      </c>
      <c r="C3896" s="1">
        <v>46105</v>
      </c>
      <c r="D3896" t="s">
        <v>39</v>
      </c>
      <c r="E3896" t="s">
        <v>249</v>
      </c>
      <c r="F3896" s="2">
        <v>0.77083333333333337</v>
      </c>
      <c r="G3896">
        <v>5</v>
      </c>
      <c r="H3896">
        <v>3</v>
      </c>
      <c r="I3896">
        <v>340</v>
      </c>
      <c r="J3896">
        <v>36</v>
      </c>
      <c r="K3896">
        <v>100</v>
      </c>
      <c r="L3896" t="s">
        <v>178</v>
      </c>
      <c r="M3896" t="s">
        <v>172</v>
      </c>
      <c r="N3896">
        <v>23</v>
      </c>
      <c r="O3896" t="s">
        <v>179</v>
      </c>
      <c r="P3896" t="s">
        <v>174</v>
      </c>
      <c r="Q3896" t="s">
        <v>180</v>
      </c>
    </row>
    <row r="3897" spans="1:17" x14ac:dyDescent="0.25">
      <c r="A3897" t="s">
        <v>4128</v>
      </c>
      <c r="B3897" s="1">
        <v>46083</v>
      </c>
      <c r="C3897" s="1">
        <v>46084</v>
      </c>
      <c r="D3897" t="s">
        <v>31</v>
      </c>
      <c r="E3897" t="s">
        <v>262</v>
      </c>
      <c r="F3897" s="2">
        <v>0.88541666666666663</v>
      </c>
      <c r="G3897">
        <v>4</v>
      </c>
      <c r="H3897">
        <v>3</v>
      </c>
      <c r="I3897">
        <v>360</v>
      </c>
      <c r="J3897">
        <v>36</v>
      </c>
      <c r="K3897">
        <v>20</v>
      </c>
      <c r="L3897" t="s">
        <v>193</v>
      </c>
      <c r="M3897" t="s">
        <v>172</v>
      </c>
      <c r="N3897">
        <v>32</v>
      </c>
      <c r="O3897" t="s">
        <v>184</v>
      </c>
      <c r="P3897" t="s">
        <v>185</v>
      </c>
      <c r="Q3897" t="s">
        <v>180</v>
      </c>
    </row>
    <row r="3898" spans="1:17" x14ac:dyDescent="0.25">
      <c r="A3898" t="s">
        <v>4129</v>
      </c>
      <c r="B3898" s="1">
        <v>46056</v>
      </c>
      <c r="C3898" s="1">
        <v>46063</v>
      </c>
      <c r="D3898" t="s">
        <v>107</v>
      </c>
      <c r="E3898" t="s">
        <v>289</v>
      </c>
      <c r="F3898" s="2">
        <v>0.39583333333333331</v>
      </c>
      <c r="G3898">
        <v>2</v>
      </c>
      <c r="H3898">
        <v>4</v>
      </c>
      <c r="I3898">
        <v>280</v>
      </c>
      <c r="J3898">
        <v>42</v>
      </c>
      <c r="K3898">
        <v>0</v>
      </c>
      <c r="L3898" t="s">
        <v>171</v>
      </c>
      <c r="M3898" t="s">
        <v>172</v>
      </c>
      <c r="N3898">
        <v>38</v>
      </c>
      <c r="O3898" t="s">
        <v>173</v>
      </c>
      <c r="P3898" t="s">
        <v>174</v>
      </c>
      <c r="Q3898" t="s">
        <v>175</v>
      </c>
    </row>
    <row r="3899" spans="1:17" x14ac:dyDescent="0.25">
      <c r="A3899" t="s">
        <v>4130</v>
      </c>
      <c r="B3899" s="1">
        <v>46093</v>
      </c>
      <c r="C3899" s="1">
        <v>46094</v>
      </c>
      <c r="D3899" t="s">
        <v>29</v>
      </c>
      <c r="E3899" t="s">
        <v>199</v>
      </c>
      <c r="F3899" s="2">
        <v>0.39583333333333331</v>
      </c>
      <c r="G3899">
        <v>4</v>
      </c>
      <c r="H3899">
        <v>2</v>
      </c>
      <c r="I3899">
        <v>180</v>
      </c>
      <c r="J3899">
        <v>30</v>
      </c>
      <c r="K3899">
        <v>150</v>
      </c>
      <c r="L3899" t="s">
        <v>178</v>
      </c>
      <c r="M3899" t="s">
        <v>172</v>
      </c>
      <c r="N3899">
        <v>27</v>
      </c>
      <c r="O3899" t="s">
        <v>179</v>
      </c>
      <c r="P3899" t="s">
        <v>185</v>
      </c>
      <c r="Q3899" t="s">
        <v>175</v>
      </c>
    </row>
    <row r="3900" spans="1:17" x14ac:dyDescent="0.25">
      <c r="A3900" t="s">
        <v>4131</v>
      </c>
      <c r="B3900" s="1">
        <v>46111</v>
      </c>
      <c r="C3900" s="1">
        <v>46114</v>
      </c>
      <c r="D3900" t="s">
        <v>124</v>
      </c>
      <c r="E3900" t="s">
        <v>195</v>
      </c>
      <c r="F3900" s="2">
        <v>0.88541666666666663</v>
      </c>
      <c r="G3900">
        <v>4</v>
      </c>
      <c r="H3900">
        <v>5</v>
      </c>
      <c r="I3900">
        <v>220</v>
      </c>
      <c r="J3900">
        <v>48</v>
      </c>
      <c r="K3900">
        <v>0</v>
      </c>
      <c r="L3900" t="s">
        <v>193</v>
      </c>
      <c r="M3900" t="s">
        <v>172</v>
      </c>
      <c r="N3900">
        <v>56</v>
      </c>
      <c r="O3900" t="s">
        <v>179</v>
      </c>
      <c r="P3900" t="s">
        <v>174</v>
      </c>
      <c r="Q3900" t="s">
        <v>175</v>
      </c>
    </row>
    <row r="3901" spans="1:17" x14ac:dyDescent="0.25">
      <c r="A3901" t="s">
        <v>4132</v>
      </c>
      <c r="B3901" s="1">
        <v>46118</v>
      </c>
      <c r="C3901" s="1">
        <v>46120</v>
      </c>
      <c r="D3901" t="s">
        <v>21</v>
      </c>
      <c r="E3901" t="s">
        <v>224</v>
      </c>
      <c r="F3901" s="2">
        <v>0.64583333333333337</v>
      </c>
      <c r="G3901">
        <v>6</v>
      </c>
      <c r="H3901">
        <v>2</v>
      </c>
      <c r="I3901">
        <v>420</v>
      </c>
      <c r="J3901">
        <v>30</v>
      </c>
      <c r="K3901">
        <v>20</v>
      </c>
      <c r="L3901" t="s">
        <v>171</v>
      </c>
      <c r="M3901" t="s">
        <v>263</v>
      </c>
      <c r="N3901">
        <v>47</v>
      </c>
      <c r="O3901" t="s">
        <v>179</v>
      </c>
      <c r="P3901" t="s">
        <v>185</v>
      </c>
      <c r="Q3901" t="s">
        <v>180</v>
      </c>
    </row>
    <row r="3902" spans="1:17" x14ac:dyDescent="0.25">
      <c r="A3902" t="s">
        <v>4133</v>
      </c>
      <c r="B3902" s="1">
        <v>46080</v>
      </c>
      <c r="C3902" s="1">
        <v>46082</v>
      </c>
      <c r="D3902" t="s">
        <v>143</v>
      </c>
      <c r="E3902" t="s">
        <v>256</v>
      </c>
      <c r="F3902" s="2">
        <v>0.9375</v>
      </c>
      <c r="G3902">
        <v>1</v>
      </c>
      <c r="H3902">
        <v>2</v>
      </c>
      <c r="I3902">
        <v>420</v>
      </c>
      <c r="J3902">
        <v>30</v>
      </c>
      <c r="K3902">
        <v>150</v>
      </c>
      <c r="L3902" t="s">
        <v>171</v>
      </c>
      <c r="M3902" t="s">
        <v>172</v>
      </c>
      <c r="N3902">
        <v>24</v>
      </c>
      <c r="O3902" t="s">
        <v>173</v>
      </c>
      <c r="P3902" t="s">
        <v>185</v>
      </c>
      <c r="Q3902" t="s">
        <v>180</v>
      </c>
    </row>
    <row r="3903" spans="1:17" x14ac:dyDescent="0.25">
      <c r="A3903" t="s">
        <v>4134</v>
      </c>
      <c r="B3903" s="1">
        <v>46152</v>
      </c>
      <c r="C3903" s="1">
        <v>46153</v>
      </c>
      <c r="D3903" t="s">
        <v>75</v>
      </c>
      <c r="E3903" t="s">
        <v>274</v>
      </c>
      <c r="F3903" s="2">
        <v>0.53125</v>
      </c>
      <c r="G3903">
        <v>5</v>
      </c>
      <c r="H3903">
        <v>3</v>
      </c>
      <c r="I3903">
        <v>420</v>
      </c>
      <c r="J3903">
        <v>36</v>
      </c>
      <c r="K3903">
        <v>0</v>
      </c>
      <c r="L3903" t="s">
        <v>183</v>
      </c>
      <c r="M3903" t="s">
        <v>172</v>
      </c>
      <c r="N3903">
        <v>53</v>
      </c>
      <c r="O3903" t="s">
        <v>173</v>
      </c>
      <c r="P3903" t="s">
        <v>174</v>
      </c>
      <c r="Q3903" t="s">
        <v>180</v>
      </c>
    </row>
    <row r="3904" spans="1:17" x14ac:dyDescent="0.25">
      <c r="A3904" t="s">
        <v>4135</v>
      </c>
      <c r="B3904" s="1">
        <v>46128</v>
      </c>
      <c r="C3904" s="1">
        <v>46132</v>
      </c>
      <c r="D3904" t="s">
        <v>29</v>
      </c>
      <c r="E3904" t="s">
        <v>235</v>
      </c>
      <c r="F3904" s="2">
        <v>0.64583333333333337</v>
      </c>
      <c r="G3904">
        <v>2</v>
      </c>
      <c r="H3904">
        <v>4</v>
      </c>
      <c r="I3904">
        <v>460</v>
      </c>
      <c r="J3904">
        <v>42</v>
      </c>
      <c r="K3904">
        <v>100</v>
      </c>
      <c r="L3904" t="s">
        <v>183</v>
      </c>
      <c r="M3904" t="s">
        <v>172</v>
      </c>
      <c r="N3904">
        <v>30</v>
      </c>
      <c r="O3904" t="s">
        <v>184</v>
      </c>
      <c r="P3904" t="s">
        <v>185</v>
      </c>
      <c r="Q3904" t="s">
        <v>180</v>
      </c>
    </row>
    <row r="3905" spans="1:17" x14ac:dyDescent="0.25">
      <c r="A3905" t="s">
        <v>4136</v>
      </c>
      <c r="B3905" s="1">
        <v>46048</v>
      </c>
      <c r="C3905" s="1">
        <v>46055</v>
      </c>
      <c r="D3905" t="s">
        <v>24</v>
      </c>
      <c r="E3905" t="s">
        <v>224</v>
      </c>
      <c r="F3905" s="2">
        <v>0.53125</v>
      </c>
      <c r="G3905">
        <v>5</v>
      </c>
      <c r="H3905">
        <v>1</v>
      </c>
      <c r="I3905">
        <v>240</v>
      </c>
      <c r="J3905">
        <v>24</v>
      </c>
      <c r="K3905">
        <v>100</v>
      </c>
      <c r="L3905" t="s">
        <v>183</v>
      </c>
      <c r="M3905" t="s">
        <v>172</v>
      </c>
      <c r="N3905">
        <v>31</v>
      </c>
      <c r="O3905" t="s">
        <v>184</v>
      </c>
      <c r="P3905" t="s">
        <v>174</v>
      </c>
      <c r="Q3905" t="s">
        <v>175</v>
      </c>
    </row>
    <row r="3906" spans="1:17" x14ac:dyDescent="0.25">
      <c r="A3906" t="s">
        <v>4137</v>
      </c>
      <c r="B3906" s="1">
        <v>46183</v>
      </c>
      <c r="C3906" s="1">
        <v>46183</v>
      </c>
      <c r="D3906" t="s">
        <v>130</v>
      </c>
      <c r="E3906" t="s">
        <v>300</v>
      </c>
      <c r="F3906" s="2">
        <v>0.77083333333333337</v>
      </c>
      <c r="G3906">
        <v>4</v>
      </c>
      <c r="H3906">
        <v>4</v>
      </c>
      <c r="I3906">
        <v>240</v>
      </c>
      <c r="J3906">
        <v>42</v>
      </c>
      <c r="K3906">
        <v>150</v>
      </c>
      <c r="L3906" t="s">
        <v>183</v>
      </c>
      <c r="M3906" t="s">
        <v>172</v>
      </c>
      <c r="N3906">
        <v>25</v>
      </c>
      <c r="O3906" t="s">
        <v>179</v>
      </c>
      <c r="P3906" t="s">
        <v>185</v>
      </c>
      <c r="Q3906" t="s">
        <v>175</v>
      </c>
    </row>
    <row r="3907" spans="1:17" x14ac:dyDescent="0.25">
      <c r="A3907" t="s">
        <v>4138</v>
      </c>
      <c r="B3907" s="1">
        <v>46188</v>
      </c>
      <c r="C3907" s="1">
        <v>46191</v>
      </c>
      <c r="D3907" t="s">
        <v>10</v>
      </c>
      <c r="E3907" t="s">
        <v>256</v>
      </c>
      <c r="F3907" s="2">
        <v>0.53125</v>
      </c>
      <c r="G3907">
        <v>7</v>
      </c>
      <c r="H3907">
        <v>4</v>
      </c>
      <c r="I3907">
        <v>320</v>
      </c>
      <c r="J3907">
        <v>42</v>
      </c>
      <c r="K3907">
        <v>0</v>
      </c>
      <c r="L3907" t="s">
        <v>171</v>
      </c>
      <c r="M3907" t="s">
        <v>172</v>
      </c>
      <c r="N3907">
        <v>50</v>
      </c>
      <c r="O3907" t="s">
        <v>173</v>
      </c>
      <c r="P3907" t="s">
        <v>174</v>
      </c>
      <c r="Q3907" t="s">
        <v>229</v>
      </c>
    </row>
    <row r="3908" spans="1:17" x14ac:dyDescent="0.25">
      <c r="A3908" t="s">
        <v>4139</v>
      </c>
      <c r="B3908" s="1">
        <v>46147</v>
      </c>
      <c r="C3908" s="1">
        <v>46148</v>
      </c>
      <c r="D3908" t="s">
        <v>133</v>
      </c>
      <c r="E3908" t="s">
        <v>239</v>
      </c>
      <c r="F3908" s="2">
        <v>0.77083333333333337</v>
      </c>
      <c r="G3908">
        <v>10</v>
      </c>
      <c r="H3908">
        <v>2</v>
      </c>
      <c r="I3908">
        <v>240</v>
      </c>
      <c r="J3908">
        <v>30</v>
      </c>
      <c r="K3908">
        <v>40</v>
      </c>
      <c r="L3908" t="s">
        <v>188</v>
      </c>
      <c r="M3908" t="s">
        <v>172</v>
      </c>
      <c r="N3908">
        <v>55</v>
      </c>
      <c r="O3908" t="s">
        <v>179</v>
      </c>
      <c r="P3908" t="s">
        <v>174</v>
      </c>
      <c r="Q3908" t="s">
        <v>175</v>
      </c>
    </row>
    <row r="3909" spans="1:17" x14ac:dyDescent="0.25">
      <c r="A3909" t="s">
        <v>4140</v>
      </c>
      <c r="B3909" s="1">
        <v>46100</v>
      </c>
      <c r="C3909" s="1">
        <v>46101</v>
      </c>
      <c r="D3909" t="s">
        <v>81</v>
      </c>
      <c r="E3909" t="s">
        <v>280</v>
      </c>
      <c r="F3909" s="2">
        <v>0.88541666666666663</v>
      </c>
      <c r="G3909">
        <v>3</v>
      </c>
      <c r="H3909">
        <v>3</v>
      </c>
      <c r="I3909">
        <v>240</v>
      </c>
      <c r="J3909">
        <v>36</v>
      </c>
      <c r="K3909">
        <v>0</v>
      </c>
      <c r="L3909" t="s">
        <v>183</v>
      </c>
      <c r="M3909" t="s">
        <v>172</v>
      </c>
      <c r="N3909">
        <v>59</v>
      </c>
      <c r="O3909" t="s">
        <v>179</v>
      </c>
      <c r="P3909" t="s">
        <v>185</v>
      </c>
      <c r="Q3909" t="s">
        <v>175</v>
      </c>
    </row>
    <row r="3910" spans="1:17" x14ac:dyDescent="0.25">
      <c r="A3910" t="s">
        <v>4141</v>
      </c>
      <c r="B3910" s="1">
        <v>46121</v>
      </c>
      <c r="C3910" s="1">
        <v>46122</v>
      </c>
      <c r="D3910" t="s">
        <v>45</v>
      </c>
      <c r="E3910" t="s">
        <v>177</v>
      </c>
      <c r="F3910" s="2">
        <v>0.88541666666666663</v>
      </c>
      <c r="G3910">
        <v>5</v>
      </c>
      <c r="H3910">
        <v>1</v>
      </c>
      <c r="I3910">
        <v>180</v>
      </c>
      <c r="J3910">
        <v>24</v>
      </c>
      <c r="K3910">
        <v>150</v>
      </c>
      <c r="L3910" t="s">
        <v>178</v>
      </c>
      <c r="M3910" t="s">
        <v>172</v>
      </c>
      <c r="N3910">
        <v>49</v>
      </c>
      <c r="O3910" t="s">
        <v>179</v>
      </c>
      <c r="P3910" t="s">
        <v>185</v>
      </c>
      <c r="Q3910" t="s">
        <v>175</v>
      </c>
    </row>
    <row r="3911" spans="1:17" x14ac:dyDescent="0.25">
      <c r="A3911" t="s">
        <v>4142</v>
      </c>
      <c r="B3911" s="1">
        <v>46126</v>
      </c>
      <c r="C3911" s="1">
        <v>46131</v>
      </c>
      <c r="D3911" t="s">
        <v>127</v>
      </c>
      <c r="E3911" t="s">
        <v>195</v>
      </c>
      <c r="F3911" s="2">
        <v>0.39583333333333331</v>
      </c>
      <c r="G3911">
        <v>2</v>
      </c>
      <c r="H3911">
        <v>5</v>
      </c>
      <c r="I3911">
        <v>220</v>
      </c>
      <c r="J3911">
        <v>48</v>
      </c>
      <c r="K3911">
        <v>0</v>
      </c>
      <c r="L3911" t="s">
        <v>193</v>
      </c>
      <c r="M3911" t="s">
        <v>172</v>
      </c>
      <c r="N3911">
        <v>36</v>
      </c>
      <c r="O3911" t="s">
        <v>184</v>
      </c>
      <c r="P3911" t="s">
        <v>185</v>
      </c>
      <c r="Q3911" t="s">
        <v>175</v>
      </c>
    </row>
    <row r="3912" spans="1:17" x14ac:dyDescent="0.25">
      <c r="A3912" t="s">
        <v>4143</v>
      </c>
      <c r="B3912" s="1">
        <v>46038</v>
      </c>
      <c r="C3912" s="1">
        <v>46039</v>
      </c>
      <c r="D3912" t="s">
        <v>96</v>
      </c>
      <c r="E3912" t="s">
        <v>306</v>
      </c>
      <c r="F3912" s="2">
        <v>0.39583333333333331</v>
      </c>
      <c r="G3912">
        <v>1</v>
      </c>
      <c r="H3912">
        <v>1</v>
      </c>
      <c r="I3912">
        <v>180</v>
      </c>
      <c r="J3912">
        <v>24</v>
      </c>
      <c r="K3912">
        <v>0</v>
      </c>
      <c r="L3912" t="s">
        <v>188</v>
      </c>
      <c r="M3912" t="s">
        <v>172</v>
      </c>
      <c r="N3912">
        <v>41</v>
      </c>
      <c r="O3912" t="s">
        <v>179</v>
      </c>
      <c r="P3912" t="s">
        <v>174</v>
      </c>
      <c r="Q3912" t="s">
        <v>175</v>
      </c>
    </row>
    <row r="3913" spans="1:17" x14ac:dyDescent="0.25">
      <c r="A3913" t="s">
        <v>4144</v>
      </c>
      <c r="B3913" s="1">
        <v>46121</v>
      </c>
      <c r="C3913" s="1">
        <v>46127</v>
      </c>
      <c r="D3913" t="s">
        <v>110</v>
      </c>
      <c r="E3913" t="s">
        <v>246</v>
      </c>
      <c r="F3913" s="2">
        <v>0.9375</v>
      </c>
      <c r="G3913">
        <v>4</v>
      </c>
      <c r="H3913">
        <v>5</v>
      </c>
      <c r="I3913">
        <v>360</v>
      </c>
      <c r="J3913">
        <v>48</v>
      </c>
      <c r="K3913">
        <v>0</v>
      </c>
      <c r="L3913" t="s">
        <v>171</v>
      </c>
      <c r="M3913" t="s">
        <v>172</v>
      </c>
      <c r="N3913">
        <v>48</v>
      </c>
      <c r="O3913" t="s">
        <v>184</v>
      </c>
      <c r="P3913" t="s">
        <v>185</v>
      </c>
      <c r="Q3913" t="s">
        <v>229</v>
      </c>
    </row>
    <row r="3914" spans="1:17" x14ac:dyDescent="0.25">
      <c r="A3914" t="s">
        <v>4145</v>
      </c>
      <c r="B3914" s="1">
        <v>46186</v>
      </c>
      <c r="C3914" s="1">
        <v>46187</v>
      </c>
      <c r="D3914" t="s">
        <v>110</v>
      </c>
      <c r="E3914" t="s">
        <v>177</v>
      </c>
      <c r="F3914" s="2">
        <v>0.53125</v>
      </c>
      <c r="G3914">
        <v>7</v>
      </c>
      <c r="H3914">
        <v>4</v>
      </c>
      <c r="I3914">
        <v>180</v>
      </c>
      <c r="J3914">
        <v>42</v>
      </c>
      <c r="K3914">
        <v>0</v>
      </c>
      <c r="L3914" t="s">
        <v>188</v>
      </c>
      <c r="M3914" t="s">
        <v>172</v>
      </c>
      <c r="N3914">
        <v>42</v>
      </c>
      <c r="O3914" t="s">
        <v>179</v>
      </c>
      <c r="P3914" t="s">
        <v>174</v>
      </c>
      <c r="Q3914" t="s">
        <v>175</v>
      </c>
    </row>
    <row r="3915" spans="1:17" x14ac:dyDescent="0.25">
      <c r="A3915" t="s">
        <v>4146</v>
      </c>
      <c r="B3915" s="1">
        <v>46067</v>
      </c>
      <c r="C3915" s="1">
        <v>46068</v>
      </c>
      <c r="D3915" t="s">
        <v>75</v>
      </c>
      <c r="E3915" t="s">
        <v>335</v>
      </c>
      <c r="F3915" s="2">
        <v>0.39583333333333331</v>
      </c>
      <c r="G3915">
        <v>1</v>
      </c>
      <c r="H3915">
        <v>2</v>
      </c>
      <c r="I3915">
        <v>360</v>
      </c>
      <c r="J3915">
        <v>30</v>
      </c>
      <c r="K3915">
        <v>100</v>
      </c>
      <c r="L3915" t="s">
        <v>183</v>
      </c>
      <c r="M3915" t="s">
        <v>263</v>
      </c>
      <c r="N3915">
        <v>39</v>
      </c>
      <c r="O3915" t="s">
        <v>173</v>
      </c>
      <c r="P3915" t="s">
        <v>174</v>
      </c>
      <c r="Q3915" t="s">
        <v>229</v>
      </c>
    </row>
    <row r="3916" spans="1:17" x14ac:dyDescent="0.25">
      <c r="A3916" t="s">
        <v>4147</v>
      </c>
      <c r="B3916" s="1">
        <v>46075</v>
      </c>
      <c r="C3916" s="1">
        <v>46076</v>
      </c>
      <c r="D3916" t="s">
        <v>17</v>
      </c>
      <c r="E3916" t="s">
        <v>283</v>
      </c>
      <c r="F3916" s="2">
        <v>0.9375</v>
      </c>
      <c r="G3916">
        <v>3</v>
      </c>
      <c r="H3916">
        <v>2</v>
      </c>
      <c r="I3916">
        <v>200</v>
      </c>
      <c r="J3916">
        <v>30</v>
      </c>
      <c r="K3916">
        <v>0</v>
      </c>
      <c r="L3916" t="s">
        <v>171</v>
      </c>
      <c r="M3916" t="s">
        <v>172</v>
      </c>
      <c r="N3916">
        <v>47</v>
      </c>
      <c r="O3916" t="s">
        <v>173</v>
      </c>
      <c r="P3916" t="s">
        <v>174</v>
      </c>
      <c r="Q3916" t="s">
        <v>175</v>
      </c>
    </row>
    <row r="3917" spans="1:17" x14ac:dyDescent="0.25">
      <c r="A3917" t="s">
        <v>4148</v>
      </c>
      <c r="B3917" s="1">
        <v>46196</v>
      </c>
      <c r="C3917" s="1">
        <v>46201</v>
      </c>
      <c r="D3917" t="s">
        <v>29</v>
      </c>
      <c r="E3917" t="s">
        <v>309</v>
      </c>
      <c r="F3917" s="2">
        <v>0.64583333333333337</v>
      </c>
      <c r="G3917">
        <v>5</v>
      </c>
      <c r="H3917">
        <v>2</v>
      </c>
      <c r="I3917">
        <v>340</v>
      </c>
      <c r="J3917">
        <v>30</v>
      </c>
      <c r="K3917">
        <v>0</v>
      </c>
      <c r="L3917" t="s">
        <v>193</v>
      </c>
      <c r="M3917" t="s">
        <v>207</v>
      </c>
      <c r="N3917">
        <v>43</v>
      </c>
      <c r="O3917" t="s">
        <v>184</v>
      </c>
      <c r="P3917" t="s">
        <v>174</v>
      </c>
      <c r="Q3917" t="s">
        <v>180</v>
      </c>
    </row>
    <row r="3918" spans="1:17" x14ac:dyDescent="0.25">
      <c r="A3918" t="s">
        <v>4149</v>
      </c>
      <c r="B3918" s="1">
        <v>46042</v>
      </c>
      <c r="C3918" s="1">
        <v>46048</v>
      </c>
      <c r="D3918" t="s">
        <v>87</v>
      </c>
      <c r="E3918" t="s">
        <v>228</v>
      </c>
      <c r="F3918" s="2">
        <v>0.77083333333333337</v>
      </c>
      <c r="G3918">
        <v>3</v>
      </c>
      <c r="H3918">
        <v>2</v>
      </c>
      <c r="I3918">
        <v>200</v>
      </c>
      <c r="J3918">
        <v>30</v>
      </c>
      <c r="K3918">
        <v>20</v>
      </c>
      <c r="L3918" t="s">
        <v>183</v>
      </c>
      <c r="M3918" t="s">
        <v>172</v>
      </c>
      <c r="N3918">
        <v>31</v>
      </c>
      <c r="O3918" t="s">
        <v>184</v>
      </c>
      <c r="P3918" t="s">
        <v>185</v>
      </c>
      <c r="Q3918" t="s">
        <v>175</v>
      </c>
    </row>
    <row r="3919" spans="1:17" x14ac:dyDescent="0.25">
      <c r="A3919" t="s">
        <v>4150</v>
      </c>
      <c r="B3919" s="1">
        <v>46063</v>
      </c>
      <c r="C3919" s="1">
        <v>46066</v>
      </c>
      <c r="D3919" t="s">
        <v>61</v>
      </c>
      <c r="E3919" t="s">
        <v>222</v>
      </c>
      <c r="F3919" s="2">
        <v>0.53125</v>
      </c>
      <c r="G3919">
        <v>7</v>
      </c>
      <c r="H3919">
        <v>3</v>
      </c>
      <c r="I3919">
        <v>320</v>
      </c>
      <c r="J3919">
        <v>36</v>
      </c>
      <c r="K3919">
        <v>100</v>
      </c>
      <c r="L3919" t="s">
        <v>193</v>
      </c>
      <c r="M3919" t="s">
        <v>172</v>
      </c>
      <c r="N3919">
        <v>26</v>
      </c>
      <c r="O3919" t="s">
        <v>184</v>
      </c>
      <c r="P3919" t="s">
        <v>174</v>
      </c>
      <c r="Q3919" t="s">
        <v>229</v>
      </c>
    </row>
    <row r="3920" spans="1:17" x14ac:dyDescent="0.25">
      <c r="A3920" t="s">
        <v>4151</v>
      </c>
      <c r="B3920" s="1">
        <v>46149</v>
      </c>
      <c r="C3920" s="1">
        <v>46153</v>
      </c>
      <c r="D3920" t="s">
        <v>93</v>
      </c>
      <c r="E3920" t="s">
        <v>214</v>
      </c>
      <c r="F3920" s="2">
        <v>0.53125</v>
      </c>
      <c r="G3920">
        <v>5</v>
      </c>
      <c r="H3920">
        <v>2</v>
      </c>
      <c r="I3920">
        <v>180</v>
      </c>
      <c r="J3920">
        <v>30</v>
      </c>
      <c r="K3920">
        <v>0</v>
      </c>
      <c r="L3920" t="s">
        <v>183</v>
      </c>
      <c r="M3920" t="s">
        <v>172</v>
      </c>
      <c r="N3920">
        <v>28</v>
      </c>
      <c r="O3920" t="s">
        <v>173</v>
      </c>
      <c r="P3920" t="s">
        <v>174</v>
      </c>
      <c r="Q3920" t="s">
        <v>175</v>
      </c>
    </row>
    <row r="3921" spans="1:17" x14ac:dyDescent="0.25">
      <c r="A3921" t="s">
        <v>4152</v>
      </c>
      <c r="B3921" s="1">
        <v>46115</v>
      </c>
      <c r="C3921" s="1">
        <v>46121</v>
      </c>
      <c r="D3921" t="s">
        <v>35</v>
      </c>
      <c r="E3921" t="s">
        <v>309</v>
      </c>
      <c r="F3921" s="2">
        <v>0.53125</v>
      </c>
      <c r="G3921">
        <v>8</v>
      </c>
      <c r="H3921">
        <v>2</v>
      </c>
      <c r="I3921">
        <v>160</v>
      </c>
      <c r="J3921">
        <v>30</v>
      </c>
      <c r="K3921">
        <v>0</v>
      </c>
      <c r="L3921" t="s">
        <v>188</v>
      </c>
      <c r="M3921" t="s">
        <v>172</v>
      </c>
      <c r="N3921">
        <v>35</v>
      </c>
      <c r="O3921" t="s">
        <v>173</v>
      </c>
      <c r="P3921" t="s">
        <v>185</v>
      </c>
      <c r="Q3921" t="s">
        <v>175</v>
      </c>
    </row>
    <row r="3922" spans="1:17" x14ac:dyDescent="0.25">
      <c r="A3922" t="s">
        <v>4153</v>
      </c>
      <c r="B3922" s="1">
        <v>46033</v>
      </c>
      <c r="C3922" s="1">
        <v>46036</v>
      </c>
      <c r="D3922" t="s">
        <v>39</v>
      </c>
      <c r="E3922" t="s">
        <v>280</v>
      </c>
      <c r="F3922" s="2">
        <v>0.39583333333333331</v>
      </c>
      <c r="G3922">
        <v>1</v>
      </c>
      <c r="H3922">
        <v>3</v>
      </c>
      <c r="I3922">
        <v>420</v>
      </c>
      <c r="J3922">
        <v>36</v>
      </c>
      <c r="K3922">
        <v>150</v>
      </c>
      <c r="L3922" t="s">
        <v>178</v>
      </c>
      <c r="M3922" t="s">
        <v>172</v>
      </c>
      <c r="N3922">
        <v>45</v>
      </c>
      <c r="O3922" t="s">
        <v>184</v>
      </c>
      <c r="P3922" t="s">
        <v>185</v>
      </c>
      <c r="Q3922" t="s">
        <v>180</v>
      </c>
    </row>
    <row r="3923" spans="1:17" x14ac:dyDescent="0.25">
      <c r="A3923" t="s">
        <v>4154</v>
      </c>
      <c r="B3923" s="1">
        <v>46083</v>
      </c>
      <c r="C3923" s="1">
        <v>46088</v>
      </c>
      <c r="D3923" t="s">
        <v>29</v>
      </c>
      <c r="E3923" t="s">
        <v>239</v>
      </c>
      <c r="F3923" s="2">
        <v>0.64583333333333337</v>
      </c>
      <c r="G3923">
        <v>3</v>
      </c>
      <c r="H3923">
        <v>4</v>
      </c>
      <c r="I3923">
        <v>240</v>
      </c>
      <c r="J3923">
        <v>42</v>
      </c>
      <c r="K3923">
        <v>0</v>
      </c>
      <c r="L3923" t="s">
        <v>178</v>
      </c>
      <c r="M3923" t="s">
        <v>207</v>
      </c>
      <c r="N3923">
        <v>38</v>
      </c>
      <c r="O3923" t="s">
        <v>179</v>
      </c>
      <c r="P3923" t="s">
        <v>174</v>
      </c>
      <c r="Q3923" t="s">
        <v>175</v>
      </c>
    </row>
    <row r="3924" spans="1:17" x14ac:dyDescent="0.25">
      <c r="A3924" t="s">
        <v>4155</v>
      </c>
      <c r="B3924" s="1">
        <v>46111</v>
      </c>
      <c r="C3924" s="1">
        <v>46111</v>
      </c>
      <c r="D3924" t="s">
        <v>96</v>
      </c>
      <c r="E3924" t="s">
        <v>222</v>
      </c>
      <c r="F3924" s="2">
        <v>0.9375</v>
      </c>
      <c r="G3924">
        <v>9</v>
      </c>
      <c r="H3924">
        <v>4</v>
      </c>
      <c r="I3924">
        <v>240</v>
      </c>
      <c r="J3924">
        <v>42</v>
      </c>
      <c r="K3924">
        <v>20</v>
      </c>
      <c r="L3924" t="s">
        <v>193</v>
      </c>
      <c r="M3924" t="s">
        <v>263</v>
      </c>
      <c r="N3924">
        <v>21</v>
      </c>
      <c r="O3924" t="s">
        <v>173</v>
      </c>
      <c r="P3924" t="s">
        <v>174</v>
      </c>
      <c r="Q3924" t="s">
        <v>175</v>
      </c>
    </row>
    <row r="3925" spans="1:17" x14ac:dyDescent="0.25">
      <c r="A3925" t="s">
        <v>4156</v>
      </c>
      <c r="B3925" s="1">
        <v>46158</v>
      </c>
      <c r="C3925" s="1">
        <v>46161</v>
      </c>
      <c r="D3925" t="s">
        <v>45</v>
      </c>
      <c r="E3925" t="s">
        <v>190</v>
      </c>
      <c r="F3925" s="2">
        <v>0.77083333333333337</v>
      </c>
      <c r="G3925">
        <v>5</v>
      </c>
      <c r="H3925">
        <v>5</v>
      </c>
      <c r="I3925">
        <v>280</v>
      </c>
      <c r="J3925">
        <v>48</v>
      </c>
      <c r="K3925">
        <v>150</v>
      </c>
      <c r="L3925" t="s">
        <v>178</v>
      </c>
      <c r="M3925" t="s">
        <v>172</v>
      </c>
      <c r="N3925">
        <v>32</v>
      </c>
      <c r="O3925" t="s">
        <v>184</v>
      </c>
      <c r="P3925" t="s">
        <v>185</v>
      </c>
      <c r="Q3925" t="s">
        <v>175</v>
      </c>
    </row>
    <row r="3926" spans="1:17" x14ac:dyDescent="0.25">
      <c r="A3926" t="s">
        <v>4157</v>
      </c>
      <c r="B3926" s="1">
        <v>46118</v>
      </c>
      <c r="C3926" s="1">
        <v>46125</v>
      </c>
      <c r="D3926" t="s">
        <v>81</v>
      </c>
      <c r="E3926" t="s">
        <v>190</v>
      </c>
      <c r="F3926" s="2">
        <v>0.9375</v>
      </c>
      <c r="G3926">
        <v>10</v>
      </c>
      <c r="H3926">
        <v>2</v>
      </c>
      <c r="I3926">
        <v>360</v>
      </c>
      <c r="J3926">
        <v>30</v>
      </c>
      <c r="K3926">
        <v>0</v>
      </c>
      <c r="L3926" t="s">
        <v>188</v>
      </c>
      <c r="M3926" t="s">
        <v>172</v>
      </c>
      <c r="N3926">
        <v>28</v>
      </c>
      <c r="O3926" t="s">
        <v>173</v>
      </c>
      <c r="P3926" t="s">
        <v>185</v>
      </c>
      <c r="Q3926" t="s">
        <v>229</v>
      </c>
    </row>
    <row r="3927" spans="1:17" x14ac:dyDescent="0.25">
      <c r="A3927" t="s">
        <v>4158</v>
      </c>
      <c r="B3927" s="1">
        <v>46077</v>
      </c>
      <c r="C3927" s="1">
        <v>46083</v>
      </c>
      <c r="D3927" t="s">
        <v>75</v>
      </c>
      <c r="E3927" t="s">
        <v>199</v>
      </c>
      <c r="F3927" s="2">
        <v>0.64583333333333337</v>
      </c>
      <c r="G3927">
        <v>1</v>
      </c>
      <c r="H3927">
        <v>2</v>
      </c>
      <c r="I3927">
        <v>180</v>
      </c>
      <c r="J3927">
        <v>30</v>
      </c>
      <c r="K3927">
        <v>0</v>
      </c>
      <c r="L3927" t="s">
        <v>193</v>
      </c>
      <c r="M3927" t="s">
        <v>263</v>
      </c>
      <c r="N3927">
        <v>51</v>
      </c>
      <c r="O3927" t="s">
        <v>173</v>
      </c>
      <c r="P3927" t="s">
        <v>185</v>
      </c>
      <c r="Q3927" t="s">
        <v>175</v>
      </c>
    </row>
    <row r="3928" spans="1:17" x14ac:dyDescent="0.25">
      <c r="A3928" t="s">
        <v>4159</v>
      </c>
      <c r="B3928" s="1">
        <v>46146</v>
      </c>
      <c r="C3928" s="1">
        <v>46148</v>
      </c>
      <c r="D3928" t="s">
        <v>113</v>
      </c>
      <c r="E3928" t="s">
        <v>266</v>
      </c>
      <c r="F3928" s="2">
        <v>0.77083333333333337</v>
      </c>
      <c r="G3928">
        <v>4</v>
      </c>
      <c r="H3928">
        <v>4</v>
      </c>
      <c r="I3928">
        <v>260</v>
      </c>
      <c r="J3928">
        <v>42</v>
      </c>
      <c r="K3928">
        <v>0</v>
      </c>
      <c r="L3928" t="s">
        <v>171</v>
      </c>
      <c r="M3928" t="s">
        <v>172</v>
      </c>
      <c r="N3928">
        <v>52</v>
      </c>
      <c r="O3928" t="s">
        <v>173</v>
      </c>
      <c r="P3928" t="s">
        <v>185</v>
      </c>
      <c r="Q3928" t="s">
        <v>175</v>
      </c>
    </row>
    <row r="3929" spans="1:17" x14ac:dyDescent="0.25">
      <c r="A3929" t="s">
        <v>4160</v>
      </c>
      <c r="B3929" s="1">
        <v>46118</v>
      </c>
      <c r="C3929" s="1">
        <v>46119</v>
      </c>
      <c r="D3929" t="s">
        <v>21</v>
      </c>
      <c r="E3929" t="s">
        <v>270</v>
      </c>
      <c r="F3929" s="2">
        <v>0.77083333333333337</v>
      </c>
      <c r="G3929">
        <v>2</v>
      </c>
      <c r="H3929">
        <v>4</v>
      </c>
      <c r="I3929">
        <v>280</v>
      </c>
      <c r="J3929">
        <v>42</v>
      </c>
      <c r="K3929">
        <v>100</v>
      </c>
      <c r="L3929" t="s">
        <v>171</v>
      </c>
      <c r="M3929" t="s">
        <v>172</v>
      </c>
      <c r="N3929">
        <v>44</v>
      </c>
      <c r="O3929" t="s">
        <v>173</v>
      </c>
      <c r="P3929" t="s">
        <v>174</v>
      </c>
      <c r="Q3929" t="s">
        <v>175</v>
      </c>
    </row>
    <row r="3930" spans="1:17" x14ac:dyDescent="0.25">
      <c r="A3930" t="s">
        <v>4161</v>
      </c>
      <c r="B3930" s="1">
        <v>46141</v>
      </c>
      <c r="C3930" s="1">
        <v>46146</v>
      </c>
      <c r="D3930" t="s">
        <v>29</v>
      </c>
      <c r="E3930" t="s">
        <v>328</v>
      </c>
      <c r="F3930" s="2">
        <v>0.64583333333333337</v>
      </c>
      <c r="G3930">
        <v>7</v>
      </c>
      <c r="H3930">
        <v>1</v>
      </c>
      <c r="I3930">
        <v>220</v>
      </c>
      <c r="J3930">
        <v>24</v>
      </c>
      <c r="K3930">
        <v>0</v>
      </c>
      <c r="L3930" t="s">
        <v>183</v>
      </c>
      <c r="M3930" t="s">
        <v>172</v>
      </c>
      <c r="N3930">
        <v>57</v>
      </c>
      <c r="O3930" t="s">
        <v>184</v>
      </c>
      <c r="P3930" t="s">
        <v>174</v>
      </c>
      <c r="Q3930" t="s">
        <v>175</v>
      </c>
    </row>
    <row r="3931" spans="1:17" x14ac:dyDescent="0.25">
      <c r="A3931" t="s">
        <v>4162</v>
      </c>
      <c r="B3931" s="1">
        <v>46166</v>
      </c>
      <c r="C3931" s="1">
        <v>46173</v>
      </c>
      <c r="D3931" t="s">
        <v>45</v>
      </c>
      <c r="E3931" t="s">
        <v>195</v>
      </c>
      <c r="F3931" s="2">
        <v>0.77083333333333337</v>
      </c>
      <c r="G3931">
        <v>1</v>
      </c>
      <c r="H3931">
        <v>2</v>
      </c>
      <c r="I3931">
        <v>220</v>
      </c>
      <c r="J3931">
        <v>30</v>
      </c>
      <c r="K3931">
        <v>0</v>
      </c>
      <c r="L3931" t="s">
        <v>183</v>
      </c>
      <c r="M3931" t="s">
        <v>172</v>
      </c>
      <c r="N3931">
        <v>33</v>
      </c>
      <c r="O3931" t="s">
        <v>173</v>
      </c>
      <c r="P3931" t="s">
        <v>174</v>
      </c>
      <c r="Q3931" t="s">
        <v>175</v>
      </c>
    </row>
    <row r="3932" spans="1:17" x14ac:dyDescent="0.25">
      <c r="A3932" t="s">
        <v>4163</v>
      </c>
      <c r="B3932" s="1">
        <v>46039</v>
      </c>
      <c r="C3932" s="1">
        <v>46043</v>
      </c>
      <c r="D3932" t="s">
        <v>39</v>
      </c>
      <c r="E3932" t="s">
        <v>241</v>
      </c>
      <c r="F3932" s="2">
        <v>0.9375</v>
      </c>
      <c r="G3932">
        <v>5</v>
      </c>
      <c r="H3932">
        <v>4</v>
      </c>
      <c r="I3932">
        <v>240</v>
      </c>
      <c r="J3932">
        <v>42</v>
      </c>
      <c r="K3932">
        <v>0</v>
      </c>
      <c r="L3932" t="s">
        <v>178</v>
      </c>
      <c r="M3932" t="s">
        <v>207</v>
      </c>
      <c r="N3932">
        <v>28</v>
      </c>
      <c r="O3932" t="s">
        <v>179</v>
      </c>
      <c r="P3932" t="s">
        <v>174</v>
      </c>
      <c r="Q3932" t="s">
        <v>175</v>
      </c>
    </row>
    <row r="3933" spans="1:17" x14ac:dyDescent="0.25">
      <c r="A3933" t="s">
        <v>4164</v>
      </c>
      <c r="B3933" s="1">
        <v>46077</v>
      </c>
      <c r="C3933" s="1">
        <v>46083</v>
      </c>
      <c r="D3933" t="s">
        <v>68</v>
      </c>
      <c r="E3933" t="s">
        <v>256</v>
      </c>
      <c r="F3933" s="2">
        <v>0.88541666666666663</v>
      </c>
      <c r="G3933">
        <v>3</v>
      </c>
      <c r="H3933">
        <v>2</v>
      </c>
      <c r="I3933">
        <v>240</v>
      </c>
      <c r="J3933">
        <v>30</v>
      </c>
      <c r="K3933">
        <v>60</v>
      </c>
      <c r="L3933" t="s">
        <v>188</v>
      </c>
      <c r="M3933" t="s">
        <v>172</v>
      </c>
      <c r="N3933">
        <v>51</v>
      </c>
      <c r="O3933" t="s">
        <v>179</v>
      </c>
      <c r="P3933" t="s">
        <v>174</v>
      </c>
      <c r="Q3933" t="s">
        <v>175</v>
      </c>
    </row>
    <row r="3934" spans="1:17" x14ac:dyDescent="0.25">
      <c r="A3934" t="s">
        <v>4165</v>
      </c>
      <c r="B3934" s="1">
        <v>46139</v>
      </c>
      <c r="C3934" s="1">
        <v>46140</v>
      </c>
      <c r="D3934" t="s">
        <v>124</v>
      </c>
      <c r="E3934" t="s">
        <v>232</v>
      </c>
      <c r="F3934" s="2">
        <v>0.88541666666666663</v>
      </c>
      <c r="G3934">
        <v>5</v>
      </c>
      <c r="H3934">
        <v>5</v>
      </c>
      <c r="I3934">
        <v>240</v>
      </c>
      <c r="J3934">
        <v>48</v>
      </c>
      <c r="K3934">
        <v>20</v>
      </c>
      <c r="L3934" t="s">
        <v>193</v>
      </c>
      <c r="M3934" t="s">
        <v>172</v>
      </c>
      <c r="N3934">
        <v>24</v>
      </c>
      <c r="O3934" t="s">
        <v>184</v>
      </c>
      <c r="P3934" t="s">
        <v>174</v>
      </c>
      <c r="Q3934" t="s">
        <v>175</v>
      </c>
    </row>
    <row r="3935" spans="1:17" x14ac:dyDescent="0.25">
      <c r="A3935" t="s">
        <v>4166</v>
      </c>
      <c r="B3935" s="1">
        <v>46164</v>
      </c>
      <c r="C3935" s="1">
        <v>46171</v>
      </c>
      <c r="D3935" t="s">
        <v>65</v>
      </c>
      <c r="E3935" t="s">
        <v>218</v>
      </c>
      <c r="F3935" s="2">
        <v>0.88541666666666663</v>
      </c>
      <c r="G3935">
        <v>2</v>
      </c>
      <c r="H3935">
        <v>3</v>
      </c>
      <c r="I3935">
        <v>240</v>
      </c>
      <c r="J3935">
        <v>36</v>
      </c>
      <c r="K3935">
        <v>150</v>
      </c>
      <c r="L3935" t="s">
        <v>193</v>
      </c>
      <c r="M3935" t="s">
        <v>172</v>
      </c>
      <c r="N3935">
        <v>44</v>
      </c>
      <c r="O3935" t="s">
        <v>184</v>
      </c>
      <c r="P3935" t="s">
        <v>174</v>
      </c>
      <c r="Q3935" t="s">
        <v>175</v>
      </c>
    </row>
    <row r="3936" spans="1:17" x14ac:dyDescent="0.25">
      <c r="A3936" t="s">
        <v>4167</v>
      </c>
      <c r="B3936" s="1">
        <v>46148</v>
      </c>
      <c r="C3936" s="1">
        <v>46152</v>
      </c>
      <c r="D3936" t="s">
        <v>53</v>
      </c>
      <c r="E3936" t="s">
        <v>195</v>
      </c>
      <c r="F3936" s="2">
        <v>0.77083333333333337</v>
      </c>
      <c r="G3936">
        <v>4</v>
      </c>
      <c r="H3936">
        <v>1</v>
      </c>
      <c r="I3936">
        <v>220</v>
      </c>
      <c r="J3936">
        <v>24</v>
      </c>
      <c r="K3936">
        <v>150</v>
      </c>
      <c r="L3936" t="s">
        <v>178</v>
      </c>
      <c r="M3936" t="s">
        <v>172</v>
      </c>
      <c r="N3936">
        <v>59</v>
      </c>
      <c r="O3936" t="s">
        <v>179</v>
      </c>
      <c r="P3936" t="s">
        <v>174</v>
      </c>
      <c r="Q3936" t="s">
        <v>175</v>
      </c>
    </row>
    <row r="3937" spans="1:17" x14ac:dyDescent="0.25">
      <c r="A3937" t="s">
        <v>4168</v>
      </c>
      <c r="B3937" s="1">
        <v>46175</v>
      </c>
      <c r="C3937" s="1">
        <v>46182</v>
      </c>
      <c r="D3937" t="s">
        <v>17</v>
      </c>
      <c r="E3937" t="s">
        <v>280</v>
      </c>
      <c r="F3937" s="2">
        <v>0.77083333333333337</v>
      </c>
      <c r="G3937">
        <v>6</v>
      </c>
      <c r="H3937">
        <v>2</v>
      </c>
      <c r="I3937">
        <v>240</v>
      </c>
      <c r="J3937">
        <v>30</v>
      </c>
      <c r="K3937">
        <v>40</v>
      </c>
      <c r="L3937" t="s">
        <v>188</v>
      </c>
      <c r="M3937" t="s">
        <v>172</v>
      </c>
      <c r="N3937">
        <v>43</v>
      </c>
      <c r="O3937" t="s">
        <v>173</v>
      </c>
      <c r="P3937" t="s">
        <v>174</v>
      </c>
      <c r="Q3937" t="s">
        <v>175</v>
      </c>
    </row>
    <row r="3938" spans="1:17" x14ac:dyDescent="0.25">
      <c r="A3938" t="s">
        <v>4169</v>
      </c>
      <c r="B3938" s="1">
        <v>46119</v>
      </c>
      <c r="C3938" s="1">
        <v>46120</v>
      </c>
      <c r="D3938" t="s">
        <v>10</v>
      </c>
      <c r="E3938" t="s">
        <v>344</v>
      </c>
      <c r="F3938" s="2">
        <v>0.39583333333333331</v>
      </c>
      <c r="G3938">
        <v>1</v>
      </c>
      <c r="H3938">
        <v>4</v>
      </c>
      <c r="I3938">
        <v>200</v>
      </c>
      <c r="J3938">
        <v>42</v>
      </c>
      <c r="K3938">
        <v>0</v>
      </c>
      <c r="L3938" t="s">
        <v>183</v>
      </c>
      <c r="M3938" t="s">
        <v>172</v>
      </c>
      <c r="N3938">
        <v>19</v>
      </c>
      <c r="O3938" t="s">
        <v>179</v>
      </c>
      <c r="P3938" t="s">
        <v>174</v>
      </c>
      <c r="Q3938" t="s">
        <v>175</v>
      </c>
    </row>
    <row r="3939" spans="1:17" x14ac:dyDescent="0.25">
      <c r="A3939" t="s">
        <v>4170</v>
      </c>
      <c r="B3939" s="1">
        <v>46052</v>
      </c>
      <c r="C3939" s="1">
        <v>46054</v>
      </c>
      <c r="D3939" t="s">
        <v>103</v>
      </c>
      <c r="E3939" t="s">
        <v>209</v>
      </c>
      <c r="F3939" s="2">
        <v>0.9375</v>
      </c>
      <c r="G3939">
        <v>1</v>
      </c>
      <c r="H3939">
        <v>5</v>
      </c>
      <c r="I3939">
        <v>220</v>
      </c>
      <c r="J3939">
        <v>48</v>
      </c>
      <c r="K3939">
        <v>150</v>
      </c>
      <c r="L3939" t="s">
        <v>188</v>
      </c>
      <c r="M3939" t="s">
        <v>172</v>
      </c>
      <c r="N3939">
        <v>24</v>
      </c>
      <c r="O3939" t="s">
        <v>179</v>
      </c>
      <c r="P3939" t="s">
        <v>174</v>
      </c>
      <c r="Q3939" t="s">
        <v>175</v>
      </c>
    </row>
    <row r="3940" spans="1:17" x14ac:dyDescent="0.25">
      <c r="A3940" t="s">
        <v>4171</v>
      </c>
      <c r="B3940" s="1">
        <v>46119</v>
      </c>
      <c r="C3940" s="1">
        <v>46122</v>
      </c>
      <c r="D3940" t="s">
        <v>117</v>
      </c>
      <c r="E3940" t="s">
        <v>170</v>
      </c>
      <c r="F3940" s="2">
        <v>0.88541666666666663</v>
      </c>
      <c r="G3940">
        <v>9</v>
      </c>
      <c r="H3940">
        <v>1</v>
      </c>
      <c r="I3940">
        <v>340</v>
      </c>
      <c r="J3940">
        <v>24</v>
      </c>
      <c r="K3940">
        <v>0</v>
      </c>
      <c r="L3940" t="s">
        <v>193</v>
      </c>
      <c r="M3940" t="s">
        <v>207</v>
      </c>
      <c r="N3940">
        <v>45</v>
      </c>
      <c r="O3940" t="s">
        <v>179</v>
      </c>
      <c r="P3940" t="s">
        <v>174</v>
      </c>
      <c r="Q3940" t="s">
        <v>180</v>
      </c>
    </row>
    <row r="3941" spans="1:17" x14ac:dyDescent="0.25">
      <c r="A3941" t="s">
        <v>4172</v>
      </c>
      <c r="B3941" s="1">
        <v>46051</v>
      </c>
      <c r="C3941" s="1">
        <v>46055</v>
      </c>
      <c r="D3941" t="s">
        <v>87</v>
      </c>
      <c r="E3941" t="s">
        <v>239</v>
      </c>
      <c r="F3941" s="2">
        <v>0.53125</v>
      </c>
      <c r="G3941">
        <v>9</v>
      </c>
      <c r="H3941">
        <v>4</v>
      </c>
      <c r="I3941">
        <v>240</v>
      </c>
      <c r="J3941">
        <v>42</v>
      </c>
      <c r="K3941">
        <v>150</v>
      </c>
      <c r="L3941" t="s">
        <v>183</v>
      </c>
      <c r="M3941" t="s">
        <v>263</v>
      </c>
      <c r="N3941">
        <v>32</v>
      </c>
      <c r="O3941" t="s">
        <v>173</v>
      </c>
      <c r="P3941" t="s">
        <v>174</v>
      </c>
      <c r="Q3941" t="s">
        <v>175</v>
      </c>
    </row>
    <row r="3942" spans="1:17" x14ac:dyDescent="0.25">
      <c r="A3942" t="s">
        <v>4173</v>
      </c>
      <c r="B3942" s="1">
        <v>46115</v>
      </c>
      <c r="C3942" s="1">
        <v>46116</v>
      </c>
      <c r="D3942" t="s">
        <v>81</v>
      </c>
      <c r="E3942" t="s">
        <v>222</v>
      </c>
      <c r="F3942" s="2">
        <v>0.9375</v>
      </c>
      <c r="G3942">
        <v>7</v>
      </c>
      <c r="H3942">
        <v>5</v>
      </c>
      <c r="I3942">
        <v>240</v>
      </c>
      <c r="J3942">
        <v>48</v>
      </c>
      <c r="K3942">
        <v>0</v>
      </c>
      <c r="L3942" t="s">
        <v>188</v>
      </c>
      <c r="M3942" t="s">
        <v>207</v>
      </c>
      <c r="N3942">
        <v>50</v>
      </c>
      <c r="O3942" t="s">
        <v>184</v>
      </c>
      <c r="P3942" t="s">
        <v>185</v>
      </c>
      <c r="Q3942" t="s">
        <v>175</v>
      </c>
    </row>
    <row r="3943" spans="1:17" x14ac:dyDescent="0.25">
      <c r="A3943" t="s">
        <v>4174</v>
      </c>
      <c r="B3943" s="1">
        <v>46060</v>
      </c>
      <c r="C3943" s="1">
        <v>46061</v>
      </c>
      <c r="D3943" t="s">
        <v>17</v>
      </c>
      <c r="E3943" t="s">
        <v>182</v>
      </c>
      <c r="F3943" s="2">
        <v>0.88541666666666663</v>
      </c>
      <c r="G3943">
        <v>7</v>
      </c>
      <c r="H3943">
        <v>5</v>
      </c>
      <c r="I3943">
        <v>240</v>
      </c>
      <c r="J3943">
        <v>48</v>
      </c>
      <c r="K3943">
        <v>0</v>
      </c>
      <c r="L3943" t="s">
        <v>178</v>
      </c>
      <c r="M3943" t="s">
        <v>172</v>
      </c>
      <c r="N3943">
        <v>37</v>
      </c>
      <c r="O3943" t="s">
        <v>184</v>
      </c>
      <c r="P3943" t="s">
        <v>174</v>
      </c>
      <c r="Q3943" t="s">
        <v>175</v>
      </c>
    </row>
    <row r="3944" spans="1:17" x14ac:dyDescent="0.25">
      <c r="A3944" t="s">
        <v>4175</v>
      </c>
      <c r="B3944" s="1">
        <v>46063</v>
      </c>
      <c r="C3944" s="1">
        <v>46067</v>
      </c>
      <c r="D3944" t="s">
        <v>140</v>
      </c>
      <c r="E3944" t="s">
        <v>268</v>
      </c>
      <c r="F3944" s="2">
        <v>0.64583333333333337</v>
      </c>
      <c r="G3944">
        <v>9</v>
      </c>
      <c r="H3944">
        <v>4</v>
      </c>
      <c r="I3944">
        <v>280</v>
      </c>
      <c r="J3944">
        <v>42</v>
      </c>
      <c r="K3944">
        <v>40</v>
      </c>
      <c r="L3944" t="s">
        <v>188</v>
      </c>
      <c r="M3944" t="s">
        <v>172</v>
      </c>
      <c r="N3944">
        <v>38</v>
      </c>
      <c r="O3944" t="s">
        <v>184</v>
      </c>
      <c r="P3944" t="s">
        <v>185</v>
      </c>
      <c r="Q3944" t="s">
        <v>175</v>
      </c>
    </row>
    <row r="3945" spans="1:17" x14ac:dyDescent="0.25">
      <c r="A3945" t="s">
        <v>4176</v>
      </c>
      <c r="B3945" s="1">
        <v>46111</v>
      </c>
      <c r="C3945" s="1">
        <v>46116</v>
      </c>
      <c r="D3945" t="s">
        <v>10</v>
      </c>
      <c r="E3945" t="s">
        <v>268</v>
      </c>
      <c r="F3945" s="2">
        <v>0.53125</v>
      </c>
      <c r="G3945">
        <v>4</v>
      </c>
      <c r="H3945">
        <v>2</v>
      </c>
      <c r="I3945">
        <v>280</v>
      </c>
      <c r="J3945">
        <v>30</v>
      </c>
      <c r="K3945">
        <v>0</v>
      </c>
      <c r="L3945" t="s">
        <v>178</v>
      </c>
      <c r="M3945" t="s">
        <v>172</v>
      </c>
      <c r="N3945">
        <v>44</v>
      </c>
      <c r="O3945" t="s">
        <v>179</v>
      </c>
      <c r="P3945" t="s">
        <v>174</v>
      </c>
      <c r="Q3945" t="s">
        <v>175</v>
      </c>
    </row>
    <row r="3946" spans="1:17" x14ac:dyDescent="0.25">
      <c r="A3946" t="s">
        <v>4177</v>
      </c>
      <c r="B3946" s="1">
        <v>46052</v>
      </c>
      <c r="C3946" s="1">
        <v>46059</v>
      </c>
      <c r="D3946" t="s">
        <v>90</v>
      </c>
      <c r="E3946" t="s">
        <v>201</v>
      </c>
      <c r="F3946" s="2">
        <v>0.53125</v>
      </c>
      <c r="G3946">
        <v>1</v>
      </c>
      <c r="H3946">
        <v>3</v>
      </c>
      <c r="I3946">
        <v>360</v>
      </c>
      <c r="J3946">
        <v>36</v>
      </c>
      <c r="K3946">
        <v>150</v>
      </c>
      <c r="L3946" t="s">
        <v>183</v>
      </c>
      <c r="M3946" t="s">
        <v>172</v>
      </c>
      <c r="N3946">
        <v>30</v>
      </c>
      <c r="O3946" t="s">
        <v>179</v>
      </c>
      <c r="P3946" t="s">
        <v>185</v>
      </c>
      <c r="Q3946" t="s">
        <v>180</v>
      </c>
    </row>
    <row r="3947" spans="1:17" x14ac:dyDescent="0.25">
      <c r="A3947" t="s">
        <v>4178</v>
      </c>
      <c r="B3947" s="1">
        <v>46046</v>
      </c>
      <c r="C3947" s="1">
        <v>46049</v>
      </c>
      <c r="D3947" t="s">
        <v>87</v>
      </c>
      <c r="E3947" t="s">
        <v>212</v>
      </c>
      <c r="F3947" s="2">
        <v>0.77083333333333337</v>
      </c>
      <c r="G3947">
        <v>4</v>
      </c>
      <c r="H3947">
        <v>1</v>
      </c>
      <c r="I3947">
        <v>220</v>
      </c>
      <c r="J3947">
        <v>24</v>
      </c>
      <c r="K3947">
        <v>0</v>
      </c>
      <c r="L3947" t="s">
        <v>178</v>
      </c>
      <c r="M3947" t="s">
        <v>172</v>
      </c>
      <c r="N3947">
        <v>46</v>
      </c>
      <c r="O3947" t="s">
        <v>184</v>
      </c>
      <c r="P3947" t="s">
        <v>174</v>
      </c>
      <c r="Q3947" t="s">
        <v>175</v>
      </c>
    </row>
    <row r="3948" spans="1:17" x14ac:dyDescent="0.25">
      <c r="A3948" t="s">
        <v>4179</v>
      </c>
      <c r="B3948" s="1">
        <v>46068</v>
      </c>
      <c r="C3948" s="1">
        <v>46075</v>
      </c>
      <c r="D3948" t="s">
        <v>77</v>
      </c>
      <c r="E3948" t="s">
        <v>182</v>
      </c>
      <c r="F3948" s="2">
        <v>0.88541666666666663</v>
      </c>
      <c r="G3948">
        <v>7</v>
      </c>
      <c r="H3948">
        <v>3</v>
      </c>
      <c r="I3948">
        <v>240</v>
      </c>
      <c r="J3948">
        <v>36</v>
      </c>
      <c r="K3948">
        <v>0</v>
      </c>
      <c r="L3948" t="s">
        <v>183</v>
      </c>
      <c r="M3948" t="s">
        <v>172</v>
      </c>
      <c r="N3948">
        <v>37</v>
      </c>
      <c r="O3948" t="s">
        <v>179</v>
      </c>
      <c r="P3948" t="s">
        <v>185</v>
      </c>
      <c r="Q3948" t="s">
        <v>175</v>
      </c>
    </row>
    <row r="3949" spans="1:17" x14ac:dyDescent="0.25">
      <c r="A3949" t="s">
        <v>4180</v>
      </c>
      <c r="B3949" s="1">
        <v>46129</v>
      </c>
      <c r="C3949" s="1">
        <v>46135</v>
      </c>
      <c r="D3949" t="s">
        <v>130</v>
      </c>
      <c r="E3949" t="s">
        <v>262</v>
      </c>
      <c r="F3949" s="2">
        <v>0.77083333333333337</v>
      </c>
      <c r="G3949">
        <v>5</v>
      </c>
      <c r="H3949">
        <v>3</v>
      </c>
      <c r="I3949">
        <v>180</v>
      </c>
      <c r="J3949">
        <v>36</v>
      </c>
      <c r="K3949">
        <v>0</v>
      </c>
      <c r="L3949" t="s">
        <v>171</v>
      </c>
      <c r="M3949" t="s">
        <v>172</v>
      </c>
      <c r="N3949">
        <v>56</v>
      </c>
      <c r="O3949" t="s">
        <v>173</v>
      </c>
      <c r="P3949" t="s">
        <v>174</v>
      </c>
      <c r="Q3949" t="s">
        <v>175</v>
      </c>
    </row>
    <row r="3950" spans="1:17" x14ac:dyDescent="0.25">
      <c r="A3950" t="s">
        <v>4181</v>
      </c>
      <c r="B3950" s="1">
        <v>46186</v>
      </c>
      <c r="C3950" s="1">
        <v>46186</v>
      </c>
      <c r="D3950" t="s">
        <v>35</v>
      </c>
      <c r="E3950" t="s">
        <v>190</v>
      </c>
      <c r="F3950" s="2">
        <v>0.64583333333333337</v>
      </c>
      <c r="G3950">
        <v>5</v>
      </c>
      <c r="H3950">
        <v>2</v>
      </c>
      <c r="I3950">
        <v>360</v>
      </c>
      <c r="J3950">
        <v>30</v>
      </c>
      <c r="K3950">
        <v>0</v>
      </c>
      <c r="L3950" t="s">
        <v>178</v>
      </c>
      <c r="M3950" t="s">
        <v>172</v>
      </c>
      <c r="N3950">
        <v>56</v>
      </c>
      <c r="O3950" t="s">
        <v>173</v>
      </c>
      <c r="P3950" t="s">
        <v>185</v>
      </c>
      <c r="Q3950" t="s">
        <v>229</v>
      </c>
    </row>
    <row r="3951" spans="1:17" x14ac:dyDescent="0.25">
      <c r="A3951" t="s">
        <v>4182</v>
      </c>
      <c r="B3951" s="1">
        <v>46100</v>
      </c>
      <c r="C3951" s="1">
        <v>46106</v>
      </c>
      <c r="D3951" t="s">
        <v>45</v>
      </c>
      <c r="E3951" t="s">
        <v>197</v>
      </c>
      <c r="F3951" s="2">
        <v>0.64583333333333337</v>
      </c>
      <c r="G3951">
        <v>4</v>
      </c>
      <c r="H3951">
        <v>2</v>
      </c>
      <c r="I3951">
        <v>180</v>
      </c>
      <c r="J3951">
        <v>30</v>
      </c>
      <c r="K3951">
        <v>60</v>
      </c>
      <c r="L3951" t="s">
        <v>178</v>
      </c>
      <c r="M3951" t="s">
        <v>172</v>
      </c>
      <c r="N3951">
        <v>25</v>
      </c>
      <c r="O3951" t="s">
        <v>179</v>
      </c>
      <c r="P3951" t="s">
        <v>185</v>
      </c>
      <c r="Q3951" t="s">
        <v>175</v>
      </c>
    </row>
    <row r="3952" spans="1:17" x14ac:dyDescent="0.25">
      <c r="A3952" t="s">
        <v>4183</v>
      </c>
      <c r="B3952" s="1">
        <v>46151</v>
      </c>
      <c r="C3952" s="1">
        <v>46154</v>
      </c>
      <c r="D3952" t="s">
        <v>90</v>
      </c>
      <c r="E3952" t="s">
        <v>272</v>
      </c>
      <c r="F3952" s="2">
        <v>0.77083333333333337</v>
      </c>
      <c r="G3952">
        <v>4</v>
      </c>
      <c r="H3952">
        <v>5</v>
      </c>
      <c r="I3952">
        <v>380</v>
      </c>
      <c r="J3952">
        <v>48</v>
      </c>
      <c r="K3952">
        <v>20</v>
      </c>
      <c r="L3952" t="s">
        <v>193</v>
      </c>
      <c r="M3952" t="s">
        <v>172</v>
      </c>
      <c r="N3952">
        <v>29</v>
      </c>
      <c r="O3952" t="s">
        <v>184</v>
      </c>
      <c r="P3952" t="s">
        <v>185</v>
      </c>
      <c r="Q3952" t="s">
        <v>180</v>
      </c>
    </row>
    <row r="3953" spans="1:17" x14ac:dyDescent="0.25">
      <c r="A3953" t="s">
        <v>4184</v>
      </c>
      <c r="B3953" s="1">
        <v>46159</v>
      </c>
      <c r="C3953" s="1">
        <v>46163</v>
      </c>
      <c r="D3953" t="s">
        <v>24</v>
      </c>
      <c r="E3953" t="s">
        <v>228</v>
      </c>
      <c r="F3953" s="2">
        <v>0.64583333333333337</v>
      </c>
      <c r="G3953">
        <v>6</v>
      </c>
      <c r="H3953">
        <v>4</v>
      </c>
      <c r="I3953">
        <v>380</v>
      </c>
      <c r="J3953">
        <v>42</v>
      </c>
      <c r="K3953">
        <v>0</v>
      </c>
      <c r="L3953" t="s">
        <v>178</v>
      </c>
      <c r="M3953" t="s">
        <v>172</v>
      </c>
      <c r="N3953">
        <v>37</v>
      </c>
      <c r="O3953" t="s">
        <v>173</v>
      </c>
      <c r="P3953" t="s">
        <v>174</v>
      </c>
      <c r="Q3953" t="s">
        <v>180</v>
      </c>
    </row>
    <row r="3954" spans="1:17" x14ac:dyDescent="0.25">
      <c r="A3954" t="s">
        <v>4185</v>
      </c>
      <c r="B3954" s="1">
        <v>46071</v>
      </c>
      <c r="C3954" s="1">
        <v>46071</v>
      </c>
      <c r="D3954" t="s">
        <v>107</v>
      </c>
      <c r="E3954" t="s">
        <v>309</v>
      </c>
      <c r="F3954" s="2">
        <v>0.64583333333333337</v>
      </c>
      <c r="G3954">
        <v>6</v>
      </c>
      <c r="H3954">
        <v>4</v>
      </c>
      <c r="I3954">
        <v>160</v>
      </c>
      <c r="J3954">
        <v>42</v>
      </c>
      <c r="K3954">
        <v>0</v>
      </c>
      <c r="L3954" t="s">
        <v>183</v>
      </c>
      <c r="M3954" t="s">
        <v>172</v>
      </c>
      <c r="N3954">
        <v>54</v>
      </c>
      <c r="O3954" t="s">
        <v>173</v>
      </c>
      <c r="P3954" t="s">
        <v>174</v>
      </c>
      <c r="Q3954" t="s">
        <v>175</v>
      </c>
    </row>
    <row r="3955" spans="1:17" x14ac:dyDescent="0.25">
      <c r="A3955" t="s">
        <v>4186</v>
      </c>
      <c r="B3955" s="1">
        <v>46078</v>
      </c>
      <c r="C3955" s="1">
        <v>46080</v>
      </c>
      <c r="D3955" t="s">
        <v>149</v>
      </c>
      <c r="E3955" t="s">
        <v>228</v>
      </c>
      <c r="F3955" s="2">
        <v>0.53125</v>
      </c>
      <c r="G3955">
        <v>2</v>
      </c>
      <c r="H3955">
        <v>4</v>
      </c>
      <c r="I3955">
        <v>200</v>
      </c>
      <c r="J3955">
        <v>42</v>
      </c>
      <c r="K3955">
        <v>0</v>
      </c>
      <c r="L3955" t="s">
        <v>171</v>
      </c>
      <c r="M3955" t="s">
        <v>172</v>
      </c>
      <c r="N3955">
        <v>50</v>
      </c>
      <c r="O3955" t="s">
        <v>173</v>
      </c>
      <c r="P3955" t="s">
        <v>185</v>
      </c>
      <c r="Q3955" t="s">
        <v>175</v>
      </c>
    </row>
    <row r="3956" spans="1:17" x14ac:dyDescent="0.25">
      <c r="A3956" t="s">
        <v>4187</v>
      </c>
      <c r="B3956" s="1">
        <v>46116</v>
      </c>
      <c r="C3956" s="1">
        <v>46123</v>
      </c>
      <c r="D3956" t="s">
        <v>96</v>
      </c>
      <c r="E3956" t="s">
        <v>228</v>
      </c>
      <c r="F3956" s="2">
        <v>0.9375</v>
      </c>
      <c r="G3956">
        <v>5</v>
      </c>
      <c r="H3956">
        <v>5</v>
      </c>
      <c r="I3956">
        <v>380</v>
      </c>
      <c r="J3956">
        <v>48</v>
      </c>
      <c r="K3956">
        <v>0</v>
      </c>
      <c r="L3956" t="s">
        <v>171</v>
      </c>
      <c r="M3956" t="s">
        <v>172</v>
      </c>
      <c r="N3956">
        <v>32</v>
      </c>
      <c r="O3956" t="s">
        <v>179</v>
      </c>
      <c r="P3956" t="s">
        <v>174</v>
      </c>
      <c r="Q3956" t="s">
        <v>180</v>
      </c>
    </row>
    <row r="3957" spans="1:17" x14ac:dyDescent="0.25">
      <c r="A3957" t="s">
        <v>4188</v>
      </c>
      <c r="B3957" s="1">
        <v>46074</v>
      </c>
      <c r="C3957" s="1">
        <v>46077</v>
      </c>
      <c r="D3957" t="s">
        <v>119</v>
      </c>
      <c r="E3957" t="s">
        <v>197</v>
      </c>
      <c r="F3957" s="2">
        <v>0.77083333333333337</v>
      </c>
      <c r="G3957">
        <v>1</v>
      </c>
      <c r="H3957">
        <v>1</v>
      </c>
      <c r="I3957">
        <v>260</v>
      </c>
      <c r="J3957">
        <v>24</v>
      </c>
      <c r="K3957">
        <v>0</v>
      </c>
      <c r="L3957" t="s">
        <v>188</v>
      </c>
      <c r="M3957" t="s">
        <v>207</v>
      </c>
      <c r="N3957">
        <v>47</v>
      </c>
      <c r="O3957" t="s">
        <v>184</v>
      </c>
      <c r="P3957" t="s">
        <v>174</v>
      </c>
      <c r="Q3957" t="s">
        <v>229</v>
      </c>
    </row>
    <row r="3958" spans="1:17" x14ac:dyDescent="0.25">
      <c r="A3958" t="s">
        <v>4189</v>
      </c>
      <c r="B3958" s="1">
        <v>46052</v>
      </c>
      <c r="C3958" s="1">
        <v>46053</v>
      </c>
      <c r="D3958" t="s">
        <v>45</v>
      </c>
      <c r="E3958" t="s">
        <v>256</v>
      </c>
      <c r="F3958" s="2">
        <v>0.53125</v>
      </c>
      <c r="G3958">
        <v>5</v>
      </c>
      <c r="H3958">
        <v>3</v>
      </c>
      <c r="I3958">
        <v>240</v>
      </c>
      <c r="J3958">
        <v>36</v>
      </c>
      <c r="K3958">
        <v>60</v>
      </c>
      <c r="L3958" t="s">
        <v>178</v>
      </c>
      <c r="M3958" t="s">
        <v>172</v>
      </c>
      <c r="N3958">
        <v>40</v>
      </c>
      <c r="O3958" t="s">
        <v>179</v>
      </c>
      <c r="P3958" t="s">
        <v>174</v>
      </c>
      <c r="Q3958" t="s">
        <v>175</v>
      </c>
    </row>
    <row r="3959" spans="1:17" x14ac:dyDescent="0.25">
      <c r="A3959" t="s">
        <v>4190</v>
      </c>
      <c r="B3959" s="1">
        <v>46051</v>
      </c>
      <c r="C3959" s="1">
        <v>46056</v>
      </c>
      <c r="D3959" t="s">
        <v>77</v>
      </c>
      <c r="E3959" t="s">
        <v>170</v>
      </c>
      <c r="F3959" s="2">
        <v>0.88541666666666663</v>
      </c>
      <c r="G3959">
        <v>8</v>
      </c>
      <c r="H3959">
        <v>2</v>
      </c>
      <c r="I3959">
        <v>240</v>
      </c>
      <c r="J3959">
        <v>30</v>
      </c>
      <c r="K3959">
        <v>20</v>
      </c>
      <c r="L3959" t="s">
        <v>178</v>
      </c>
      <c r="M3959" t="s">
        <v>172</v>
      </c>
      <c r="N3959">
        <v>30</v>
      </c>
      <c r="O3959" t="s">
        <v>179</v>
      </c>
      <c r="P3959" t="s">
        <v>185</v>
      </c>
      <c r="Q3959" t="s">
        <v>229</v>
      </c>
    </row>
    <row r="3960" spans="1:17" x14ac:dyDescent="0.25">
      <c r="A3960" t="s">
        <v>4191</v>
      </c>
      <c r="B3960" s="1">
        <v>46135</v>
      </c>
      <c r="C3960" s="1">
        <v>46137</v>
      </c>
      <c r="D3960" t="s">
        <v>24</v>
      </c>
      <c r="E3960" t="s">
        <v>289</v>
      </c>
      <c r="F3960" s="2">
        <v>0.39583333333333331</v>
      </c>
      <c r="G3960">
        <v>1</v>
      </c>
      <c r="H3960">
        <v>1</v>
      </c>
      <c r="I3960">
        <v>280</v>
      </c>
      <c r="J3960">
        <v>24</v>
      </c>
      <c r="K3960">
        <v>150</v>
      </c>
      <c r="L3960" t="s">
        <v>171</v>
      </c>
      <c r="M3960" t="s">
        <v>172</v>
      </c>
      <c r="N3960">
        <v>23</v>
      </c>
      <c r="O3960" t="s">
        <v>184</v>
      </c>
      <c r="P3960" t="s">
        <v>185</v>
      </c>
      <c r="Q3960" t="s">
        <v>175</v>
      </c>
    </row>
    <row r="3961" spans="1:17" x14ac:dyDescent="0.25">
      <c r="A3961" t="s">
        <v>4192</v>
      </c>
      <c r="B3961" s="1">
        <v>46079</v>
      </c>
      <c r="C3961" s="1">
        <v>46079</v>
      </c>
      <c r="D3961" t="s">
        <v>10</v>
      </c>
      <c r="E3961" t="s">
        <v>197</v>
      </c>
      <c r="F3961" s="2">
        <v>0.77083333333333337</v>
      </c>
      <c r="G3961">
        <v>5</v>
      </c>
      <c r="H3961">
        <v>2</v>
      </c>
      <c r="I3961">
        <v>260</v>
      </c>
      <c r="J3961">
        <v>30</v>
      </c>
      <c r="K3961">
        <v>60</v>
      </c>
      <c r="L3961" t="s">
        <v>183</v>
      </c>
      <c r="M3961" t="s">
        <v>172</v>
      </c>
      <c r="N3961">
        <v>39</v>
      </c>
      <c r="O3961" t="s">
        <v>184</v>
      </c>
      <c r="P3961" t="s">
        <v>185</v>
      </c>
      <c r="Q3961" t="s">
        <v>229</v>
      </c>
    </row>
    <row r="3962" spans="1:17" x14ac:dyDescent="0.25">
      <c r="A3962" t="s">
        <v>4193</v>
      </c>
      <c r="B3962" s="1">
        <v>46183</v>
      </c>
      <c r="C3962" s="1">
        <v>46186</v>
      </c>
      <c r="D3962" t="s">
        <v>77</v>
      </c>
      <c r="E3962" t="s">
        <v>212</v>
      </c>
      <c r="F3962" s="2">
        <v>0.77083333333333337</v>
      </c>
      <c r="G3962">
        <v>4</v>
      </c>
      <c r="H3962">
        <v>2</v>
      </c>
      <c r="I3962">
        <v>400</v>
      </c>
      <c r="J3962">
        <v>30</v>
      </c>
      <c r="K3962">
        <v>0</v>
      </c>
      <c r="L3962" t="s">
        <v>183</v>
      </c>
      <c r="M3962" t="s">
        <v>207</v>
      </c>
      <c r="N3962">
        <v>43</v>
      </c>
      <c r="O3962" t="s">
        <v>173</v>
      </c>
      <c r="P3962" t="s">
        <v>174</v>
      </c>
      <c r="Q3962" t="s">
        <v>180</v>
      </c>
    </row>
    <row r="3963" spans="1:17" x14ac:dyDescent="0.25">
      <c r="A3963" t="s">
        <v>4194</v>
      </c>
      <c r="B3963" s="1">
        <v>46045</v>
      </c>
      <c r="C3963" s="1">
        <v>46049</v>
      </c>
      <c r="D3963" t="s">
        <v>35</v>
      </c>
      <c r="E3963" t="s">
        <v>216</v>
      </c>
      <c r="F3963" s="2">
        <v>0.39583333333333331</v>
      </c>
      <c r="G3963">
        <v>3</v>
      </c>
      <c r="H3963">
        <v>3</v>
      </c>
      <c r="I3963">
        <v>180</v>
      </c>
      <c r="J3963">
        <v>36</v>
      </c>
      <c r="K3963">
        <v>0</v>
      </c>
      <c r="L3963" t="s">
        <v>188</v>
      </c>
      <c r="M3963" t="s">
        <v>172</v>
      </c>
      <c r="N3963">
        <v>48</v>
      </c>
      <c r="O3963" t="s">
        <v>184</v>
      </c>
      <c r="P3963" t="s">
        <v>174</v>
      </c>
      <c r="Q3963" t="s">
        <v>175</v>
      </c>
    </row>
    <row r="3964" spans="1:17" x14ac:dyDescent="0.25">
      <c r="A3964" t="s">
        <v>4195</v>
      </c>
      <c r="B3964" s="1">
        <v>46133</v>
      </c>
      <c r="C3964" s="1">
        <v>46137</v>
      </c>
      <c r="D3964" t="s">
        <v>24</v>
      </c>
      <c r="E3964" t="s">
        <v>266</v>
      </c>
      <c r="F3964" s="2">
        <v>0.39583333333333331</v>
      </c>
      <c r="G3964">
        <v>3</v>
      </c>
      <c r="H3964">
        <v>4</v>
      </c>
      <c r="I3964">
        <v>260</v>
      </c>
      <c r="J3964">
        <v>42</v>
      </c>
      <c r="K3964">
        <v>40</v>
      </c>
      <c r="L3964" t="s">
        <v>183</v>
      </c>
      <c r="M3964" t="s">
        <v>172</v>
      </c>
      <c r="N3964">
        <v>42</v>
      </c>
      <c r="O3964" t="s">
        <v>173</v>
      </c>
      <c r="P3964" t="s">
        <v>174</v>
      </c>
      <c r="Q3964" t="s">
        <v>175</v>
      </c>
    </row>
    <row r="3965" spans="1:17" x14ac:dyDescent="0.25">
      <c r="A3965" t="s">
        <v>4196</v>
      </c>
      <c r="B3965" s="1">
        <v>46152</v>
      </c>
      <c r="C3965" s="1">
        <v>46153</v>
      </c>
      <c r="D3965" t="s">
        <v>53</v>
      </c>
      <c r="E3965" t="s">
        <v>228</v>
      </c>
      <c r="F3965" s="2">
        <v>0.39583333333333331</v>
      </c>
      <c r="G3965">
        <v>3</v>
      </c>
      <c r="H3965">
        <v>4</v>
      </c>
      <c r="I3965">
        <v>200</v>
      </c>
      <c r="J3965">
        <v>42</v>
      </c>
      <c r="K3965">
        <v>40</v>
      </c>
      <c r="L3965" t="s">
        <v>171</v>
      </c>
      <c r="M3965" t="s">
        <v>172</v>
      </c>
      <c r="N3965">
        <v>37</v>
      </c>
      <c r="O3965" t="s">
        <v>184</v>
      </c>
      <c r="P3965" t="s">
        <v>185</v>
      </c>
      <c r="Q3965" t="s">
        <v>175</v>
      </c>
    </row>
    <row r="3966" spans="1:17" x14ac:dyDescent="0.25">
      <c r="A3966" t="s">
        <v>4197</v>
      </c>
      <c r="B3966" s="1">
        <v>46089</v>
      </c>
      <c r="C3966" s="1">
        <v>46092</v>
      </c>
      <c r="D3966" t="s">
        <v>77</v>
      </c>
      <c r="E3966" t="s">
        <v>214</v>
      </c>
      <c r="F3966" s="2">
        <v>0.77083333333333337</v>
      </c>
      <c r="G3966">
        <v>3</v>
      </c>
      <c r="H3966">
        <v>3</v>
      </c>
      <c r="I3966">
        <v>180</v>
      </c>
      <c r="J3966">
        <v>36</v>
      </c>
      <c r="K3966">
        <v>0</v>
      </c>
      <c r="L3966" t="s">
        <v>178</v>
      </c>
      <c r="M3966" t="s">
        <v>172</v>
      </c>
      <c r="N3966">
        <v>55</v>
      </c>
      <c r="O3966" t="s">
        <v>184</v>
      </c>
      <c r="P3966" t="s">
        <v>185</v>
      </c>
      <c r="Q3966" t="s">
        <v>175</v>
      </c>
    </row>
    <row r="3967" spans="1:17" x14ac:dyDescent="0.25">
      <c r="A3967" t="s">
        <v>4198</v>
      </c>
      <c r="B3967" s="1">
        <v>46167</v>
      </c>
      <c r="C3967" s="1">
        <v>46169</v>
      </c>
      <c r="D3967" t="s">
        <v>29</v>
      </c>
      <c r="E3967" t="s">
        <v>201</v>
      </c>
      <c r="F3967" s="2">
        <v>0.53125</v>
      </c>
      <c r="G3967">
        <v>2</v>
      </c>
      <c r="H3967">
        <v>2</v>
      </c>
      <c r="I3967">
        <v>180</v>
      </c>
      <c r="J3967">
        <v>30</v>
      </c>
      <c r="K3967">
        <v>0</v>
      </c>
      <c r="L3967" t="s">
        <v>188</v>
      </c>
      <c r="M3967" t="s">
        <v>172</v>
      </c>
      <c r="N3967">
        <v>35</v>
      </c>
      <c r="O3967" t="s">
        <v>179</v>
      </c>
      <c r="P3967" t="s">
        <v>174</v>
      </c>
      <c r="Q3967" t="s">
        <v>175</v>
      </c>
    </row>
    <row r="3968" spans="1:17" x14ac:dyDescent="0.25">
      <c r="A3968" t="s">
        <v>4199</v>
      </c>
      <c r="B3968" s="1">
        <v>46099</v>
      </c>
      <c r="C3968" s="1">
        <v>46105</v>
      </c>
      <c r="D3968" t="s">
        <v>21</v>
      </c>
      <c r="E3968" t="s">
        <v>199</v>
      </c>
      <c r="F3968" s="2">
        <v>0.9375</v>
      </c>
      <c r="G3968">
        <v>6</v>
      </c>
      <c r="H3968">
        <v>3</v>
      </c>
      <c r="I3968">
        <v>260</v>
      </c>
      <c r="J3968">
        <v>36</v>
      </c>
      <c r="K3968">
        <v>60</v>
      </c>
      <c r="L3968" t="s">
        <v>188</v>
      </c>
      <c r="M3968" t="s">
        <v>172</v>
      </c>
      <c r="N3968">
        <v>54</v>
      </c>
      <c r="O3968" t="s">
        <v>173</v>
      </c>
      <c r="P3968" t="s">
        <v>185</v>
      </c>
      <c r="Q3968" t="s">
        <v>229</v>
      </c>
    </row>
    <row r="3969" spans="1:17" x14ac:dyDescent="0.25">
      <c r="A3969" t="s">
        <v>4200</v>
      </c>
      <c r="B3969" s="1">
        <v>46135</v>
      </c>
      <c r="C3969" s="1">
        <v>46141</v>
      </c>
      <c r="D3969" t="s">
        <v>49</v>
      </c>
      <c r="E3969" t="s">
        <v>306</v>
      </c>
      <c r="F3969" s="2">
        <v>0.64583333333333337</v>
      </c>
      <c r="G3969">
        <v>2</v>
      </c>
      <c r="H3969">
        <v>3</v>
      </c>
      <c r="I3969">
        <v>260</v>
      </c>
      <c r="J3969">
        <v>36</v>
      </c>
      <c r="K3969">
        <v>60</v>
      </c>
      <c r="L3969" t="s">
        <v>188</v>
      </c>
      <c r="M3969" t="s">
        <v>172</v>
      </c>
      <c r="N3969">
        <v>54</v>
      </c>
      <c r="O3969" t="s">
        <v>179</v>
      </c>
      <c r="P3969" t="s">
        <v>174</v>
      </c>
      <c r="Q3969" t="s">
        <v>229</v>
      </c>
    </row>
    <row r="3970" spans="1:17" x14ac:dyDescent="0.25">
      <c r="A3970" t="s">
        <v>4201</v>
      </c>
      <c r="B3970" s="1">
        <v>46190</v>
      </c>
      <c r="C3970" s="1">
        <v>46195</v>
      </c>
      <c r="D3970" t="s">
        <v>107</v>
      </c>
      <c r="E3970" t="s">
        <v>335</v>
      </c>
      <c r="F3970" s="2">
        <v>0.77083333333333337</v>
      </c>
      <c r="G3970">
        <v>6</v>
      </c>
      <c r="H3970">
        <v>2</v>
      </c>
      <c r="I3970">
        <v>460</v>
      </c>
      <c r="J3970">
        <v>30</v>
      </c>
      <c r="K3970">
        <v>40</v>
      </c>
      <c r="L3970" t="s">
        <v>183</v>
      </c>
      <c r="M3970" t="s">
        <v>172</v>
      </c>
      <c r="N3970">
        <v>41</v>
      </c>
      <c r="O3970" t="s">
        <v>184</v>
      </c>
      <c r="P3970" t="s">
        <v>185</v>
      </c>
      <c r="Q3970" t="s">
        <v>180</v>
      </c>
    </row>
    <row r="3971" spans="1:17" x14ac:dyDescent="0.25">
      <c r="A3971" t="s">
        <v>4202</v>
      </c>
      <c r="B3971" s="1">
        <v>46194</v>
      </c>
      <c r="C3971" s="1">
        <v>46197</v>
      </c>
      <c r="D3971" t="s">
        <v>21</v>
      </c>
      <c r="E3971" t="s">
        <v>246</v>
      </c>
      <c r="F3971" s="2">
        <v>0.39583333333333331</v>
      </c>
      <c r="G3971">
        <v>4</v>
      </c>
      <c r="H3971">
        <v>2</v>
      </c>
      <c r="I3971">
        <v>280</v>
      </c>
      <c r="J3971">
        <v>30</v>
      </c>
      <c r="K3971">
        <v>20</v>
      </c>
      <c r="L3971" t="s">
        <v>188</v>
      </c>
      <c r="M3971" t="s">
        <v>172</v>
      </c>
      <c r="N3971">
        <v>20</v>
      </c>
      <c r="O3971" t="s">
        <v>173</v>
      </c>
      <c r="P3971" t="s">
        <v>174</v>
      </c>
      <c r="Q3971" t="s">
        <v>175</v>
      </c>
    </row>
    <row r="3972" spans="1:17" x14ac:dyDescent="0.25">
      <c r="A3972" t="s">
        <v>4203</v>
      </c>
      <c r="B3972" s="1">
        <v>46039</v>
      </c>
      <c r="C3972" s="1">
        <v>46046</v>
      </c>
      <c r="D3972" t="s">
        <v>45</v>
      </c>
      <c r="E3972" t="s">
        <v>182</v>
      </c>
      <c r="F3972" s="2">
        <v>0.64583333333333337</v>
      </c>
      <c r="G3972">
        <v>3</v>
      </c>
      <c r="H3972">
        <v>3</v>
      </c>
      <c r="I3972">
        <v>240</v>
      </c>
      <c r="J3972">
        <v>36</v>
      </c>
      <c r="K3972">
        <v>0</v>
      </c>
      <c r="L3972" t="s">
        <v>188</v>
      </c>
      <c r="M3972" t="s">
        <v>172</v>
      </c>
      <c r="N3972">
        <v>27</v>
      </c>
      <c r="O3972" t="s">
        <v>184</v>
      </c>
      <c r="P3972" t="s">
        <v>174</v>
      </c>
      <c r="Q3972" t="s">
        <v>175</v>
      </c>
    </row>
    <row r="3973" spans="1:17" x14ac:dyDescent="0.25">
      <c r="A3973" t="s">
        <v>4204</v>
      </c>
      <c r="B3973" s="1">
        <v>46109</v>
      </c>
      <c r="C3973" s="1">
        <v>46115</v>
      </c>
      <c r="D3973" t="s">
        <v>81</v>
      </c>
      <c r="E3973" t="s">
        <v>228</v>
      </c>
      <c r="F3973" s="2">
        <v>0.39583333333333331</v>
      </c>
      <c r="G3973">
        <v>2</v>
      </c>
      <c r="H3973">
        <v>3</v>
      </c>
      <c r="I3973">
        <v>200</v>
      </c>
      <c r="J3973">
        <v>36</v>
      </c>
      <c r="K3973">
        <v>100</v>
      </c>
      <c r="L3973" t="s">
        <v>178</v>
      </c>
      <c r="M3973" t="s">
        <v>172</v>
      </c>
      <c r="N3973">
        <v>47</v>
      </c>
      <c r="O3973" t="s">
        <v>173</v>
      </c>
      <c r="P3973" t="s">
        <v>174</v>
      </c>
      <c r="Q3973" t="s">
        <v>175</v>
      </c>
    </row>
    <row r="3974" spans="1:17" x14ac:dyDescent="0.25">
      <c r="A3974" t="s">
        <v>4205</v>
      </c>
      <c r="B3974" s="1">
        <v>46112</v>
      </c>
      <c r="C3974" s="1">
        <v>46113</v>
      </c>
      <c r="D3974" t="s">
        <v>136</v>
      </c>
      <c r="E3974" t="s">
        <v>246</v>
      </c>
      <c r="F3974" s="2">
        <v>0.77083333333333337</v>
      </c>
      <c r="G3974">
        <v>3</v>
      </c>
      <c r="H3974">
        <v>3</v>
      </c>
      <c r="I3974">
        <v>280</v>
      </c>
      <c r="J3974">
        <v>36</v>
      </c>
      <c r="K3974">
        <v>60</v>
      </c>
      <c r="L3974" t="s">
        <v>193</v>
      </c>
      <c r="M3974" t="s">
        <v>263</v>
      </c>
      <c r="N3974">
        <v>39</v>
      </c>
      <c r="O3974" t="s">
        <v>179</v>
      </c>
      <c r="P3974" t="s">
        <v>185</v>
      </c>
      <c r="Q3974" t="s">
        <v>175</v>
      </c>
    </row>
    <row r="3975" spans="1:17" x14ac:dyDescent="0.25">
      <c r="A3975" t="s">
        <v>4206</v>
      </c>
      <c r="B3975" s="1">
        <v>46094</v>
      </c>
      <c r="C3975" s="1">
        <v>46097</v>
      </c>
      <c r="D3975" t="s">
        <v>96</v>
      </c>
      <c r="E3975" t="s">
        <v>335</v>
      </c>
      <c r="F3975" s="2">
        <v>0.88541666666666663</v>
      </c>
      <c r="G3975">
        <v>2</v>
      </c>
      <c r="H3975">
        <v>3</v>
      </c>
      <c r="I3975">
        <v>280</v>
      </c>
      <c r="J3975">
        <v>36</v>
      </c>
      <c r="K3975">
        <v>60</v>
      </c>
      <c r="L3975" t="s">
        <v>171</v>
      </c>
      <c r="M3975" t="s">
        <v>172</v>
      </c>
      <c r="N3975">
        <v>56</v>
      </c>
      <c r="O3975" t="s">
        <v>184</v>
      </c>
      <c r="P3975" t="s">
        <v>185</v>
      </c>
      <c r="Q3975" t="s">
        <v>175</v>
      </c>
    </row>
    <row r="3976" spans="1:17" x14ac:dyDescent="0.25">
      <c r="A3976" t="s">
        <v>4207</v>
      </c>
      <c r="B3976" s="1">
        <v>46165</v>
      </c>
      <c r="C3976" s="1">
        <v>46169</v>
      </c>
      <c r="D3976" t="s">
        <v>24</v>
      </c>
      <c r="E3976" t="s">
        <v>218</v>
      </c>
      <c r="F3976" s="2">
        <v>0.77083333333333337</v>
      </c>
      <c r="G3976">
        <v>2</v>
      </c>
      <c r="H3976">
        <v>3</v>
      </c>
      <c r="I3976">
        <v>320</v>
      </c>
      <c r="J3976">
        <v>36</v>
      </c>
      <c r="K3976">
        <v>0</v>
      </c>
      <c r="L3976" t="s">
        <v>188</v>
      </c>
      <c r="M3976" t="s">
        <v>172</v>
      </c>
      <c r="N3976">
        <v>60</v>
      </c>
      <c r="O3976" t="s">
        <v>173</v>
      </c>
      <c r="P3976" t="s">
        <v>185</v>
      </c>
      <c r="Q3976" t="s">
        <v>229</v>
      </c>
    </row>
    <row r="3977" spans="1:17" x14ac:dyDescent="0.25">
      <c r="A3977" t="s">
        <v>4208</v>
      </c>
      <c r="B3977" s="1">
        <v>46113</v>
      </c>
      <c r="C3977" s="1">
        <v>46113</v>
      </c>
      <c r="D3977" t="s">
        <v>124</v>
      </c>
      <c r="E3977" t="s">
        <v>283</v>
      </c>
      <c r="F3977" s="2">
        <v>0.64583333333333337</v>
      </c>
      <c r="G3977">
        <v>4</v>
      </c>
      <c r="H3977">
        <v>3</v>
      </c>
      <c r="I3977">
        <v>380</v>
      </c>
      <c r="J3977">
        <v>36</v>
      </c>
      <c r="K3977">
        <v>40</v>
      </c>
      <c r="L3977" t="s">
        <v>171</v>
      </c>
      <c r="M3977" t="s">
        <v>172</v>
      </c>
      <c r="N3977">
        <v>52</v>
      </c>
      <c r="O3977" t="s">
        <v>184</v>
      </c>
      <c r="P3977" t="s">
        <v>185</v>
      </c>
      <c r="Q3977" t="s">
        <v>180</v>
      </c>
    </row>
    <row r="3978" spans="1:17" x14ac:dyDescent="0.25">
      <c r="A3978" t="s">
        <v>4209</v>
      </c>
      <c r="B3978" s="1">
        <v>46097</v>
      </c>
      <c r="C3978" s="1">
        <v>46098</v>
      </c>
      <c r="D3978" t="s">
        <v>58</v>
      </c>
      <c r="E3978" t="s">
        <v>192</v>
      </c>
      <c r="F3978" s="2">
        <v>0.77083333333333337</v>
      </c>
      <c r="G3978">
        <v>3</v>
      </c>
      <c r="H3978">
        <v>2</v>
      </c>
      <c r="I3978">
        <v>160</v>
      </c>
      <c r="J3978">
        <v>30</v>
      </c>
      <c r="K3978">
        <v>60</v>
      </c>
      <c r="L3978" t="s">
        <v>178</v>
      </c>
      <c r="M3978" t="s">
        <v>172</v>
      </c>
      <c r="N3978">
        <v>38</v>
      </c>
      <c r="O3978" t="s">
        <v>179</v>
      </c>
      <c r="P3978" t="s">
        <v>174</v>
      </c>
      <c r="Q3978" t="s">
        <v>175</v>
      </c>
    </row>
    <row r="3979" spans="1:17" x14ac:dyDescent="0.25">
      <c r="A3979" t="s">
        <v>4210</v>
      </c>
      <c r="B3979" s="1">
        <v>46122</v>
      </c>
      <c r="C3979" s="1">
        <v>46124</v>
      </c>
      <c r="D3979" t="s">
        <v>21</v>
      </c>
      <c r="E3979" t="s">
        <v>232</v>
      </c>
      <c r="F3979" s="2">
        <v>0.77083333333333337</v>
      </c>
      <c r="G3979">
        <v>4</v>
      </c>
      <c r="H3979">
        <v>4</v>
      </c>
      <c r="I3979">
        <v>320</v>
      </c>
      <c r="J3979">
        <v>42</v>
      </c>
      <c r="K3979">
        <v>40</v>
      </c>
      <c r="L3979" t="s">
        <v>183</v>
      </c>
      <c r="M3979" t="s">
        <v>172</v>
      </c>
      <c r="N3979">
        <v>33</v>
      </c>
      <c r="O3979" t="s">
        <v>179</v>
      </c>
      <c r="P3979" t="s">
        <v>185</v>
      </c>
      <c r="Q3979" t="s">
        <v>229</v>
      </c>
    </row>
    <row r="3980" spans="1:17" x14ac:dyDescent="0.25">
      <c r="A3980" t="s">
        <v>4211</v>
      </c>
      <c r="B3980" s="1">
        <v>46054</v>
      </c>
      <c r="C3980" s="1">
        <v>46059</v>
      </c>
      <c r="D3980" t="s">
        <v>130</v>
      </c>
      <c r="E3980" t="s">
        <v>309</v>
      </c>
      <c r="F3980" s="2">
        <v>0.53125</v>
      </c>
      <c r="G3980">
        <v>1</v>
      </c>
      <c r="H3980">
        <v>3</v>
      </c>
      <c r="I3980">
        <v>340</v>
      </c>
      <c r="J3980">
        <v>36</v>
      </c>
      <c r="K3980">
        <v>0</v>
      </c>
      <c r="L3980" t="s">
        <v>193</v>
      </c>
      <c r="M3980" t="s">
        <v>172</v>
      </c>
      <c r="N3980">
        <v>23</v>
      </c>
      <c r="O3980" t="s">
        <v>173</v>
      </c>
      <c r="P3980" t="s">
        <v>174</v>
      </c>
      <c r="Q3980" t="s">
        <v>180</v>
      </c>
    </row>
    <row r="3981" spans="1:17" x14ac:dyDescent="0.25">
      <c r="A3981" t="s">
        <v>4212</v>
      </c>
      <c r="B3981" s="1">
        <v>46181</v>
      </c>
      <c r="C3981" s="1">
        <v>46188</v>
      </c>
      <c r="D3981" t="s">
        <v>17</v>
      </c>
      <c r="E3981" t="s">
        <v>235</v>
      </c>
      <c r="F3981" s="2">
        <v>0.53125</v>
      </c>
      <c r="G3981">
        <v>1</v>
      </c>
      <c r="H3981">
        <v>3</v>
      </c>
      <c r="I3981">
        <v>280</v>
      </c>
      <c r="J3981">
        <v>36</v>
      </c>
      <c r="K3981">
        <v>0</v>
      </c>
      <c r="L3981" t="s">
        <v>188</v>
      </c>
      <c r="M3981" t="s">
        <v>207</v>
      </c>
      <c r="N3981">
        <v>37</v>
      </c>
      <c r="O3981" t="s">
        <v>184</v>
      </c>
      <c r="P3981" t="s">
        <v>185</v>
      </c>
      <c r="Q3981" t="s">
        <v>175</v>
      </c>
    </row>
    <row r="3982" spans="1:17" x14ac:dyDescent="0.25">
      <c r="A3982" t="s">
        <v>4213</v>
      </c>
      <c r="B3982" s="1">
        <v>46109</v>
      </c>
      <c r="C3982" s="1">
        <v>46116</v>
      </c>
      <c r="D3982" t="s">
        <v>107</v>
      </c>
      <c r="E3982" t="s">
        <v>199</v>
      </c>
      <c r="F3982" s="2">
        <v>0.39583333333333331</v>
      </c>
      <c r="G3982">
        <v>5</v>
      </c>
      <c r="H3982">
        <v>2</v>
      </c>
      <c r="I3982">
        <v>180</v>
      </c>
      <c r="J3982">
        <v>30</v>
      </c>
      <c r="K3982">
        <v>0</v>
      </c>
      <c r="L3982" t="s">
        <v>183</v>
      </c>
      <c r="M3982" t="s">
        <v>207</v>
      </c>
      <c r="N3982">
        <v>40</v>
      </c>
      <c r="O3982" t="s">
        <v>179</v>
      </c>
      <c r="P3982" t="s">
        <v>185</v>
      </c>
      <c r="Q3982" t="s">
        <v>175</v>
      </c>
    </row>
    <row r="3983" spans="1:17" x14ac:dyDescent="0.25">
      <c r="A3983" t="s">
        <v>4214</v>
      </c>
      <c r="B3983" s="1">
        <v>46085</v>
      </c>
      <c r="C3983" s="1">
        <v>46088</v>
      </c>
      <c r="D3983" t="s">
        <v>110</v>
      </c>
      <c r="E3983" t="s">
        <v>289</v>
      </c>
      <c r="F3983" s="2">
        <v>0.53125</v>
      </c>
      <c r="G3983">
        <v>1</v>
      </c>
      <c r="H3983">
        <v>5</v>
      </c>
      <c r="I3983">
        <v>280</v>
      </c>
      <c r="J3983">
        <v>48</v>
      </c>
      <c r="K3983">
        <v>150</v>
      </c>
      <c r="L3983" t="s">
        <v>178</v>
      </c>
      <c r="M3983" t="s">
        <v>172</v>
      </c>
      <c r="N3983">
        <v>45</v>
      </c>
      <c r="O3983" t="s">
        <v>184</v>
      </c>
      <c r="P3983" t="s">
        <v>185</v>
      </c>
      <c r="Q3983" t="s">
        <v>175</v>
      </c>
    </row>
    <row r="3984" spans="1:17" x14ac:dyDescent="0.25">
      <c r="A3984" t="s">
        <v>4215</v>
      </c>
      <c r="B3984" s="1">
        <v>46141</v>
      </c>
      <c r="C3984" s="1">
        <v>46147</v>
      </c>
      <c r="D3984" t="s">
        <v>53</v>
      </c>
      <c r="E3984" t="s">
        <v>195</v>
      </c>
      <c r="F3984" s="2">
        <v>0.39583333333333331</v>
      </c>
      <c r="G3984">
        <v>4</v>
      </c>
      <c r="H3984">
        <v>6</v>
      </c>
      <c r="I3984">
        <v>300</v>
      </c>
      <c r="J3984">
        <v>54</v>
      </c>
      <c r="K3984">
        <v>0</v>
      </c>
      <c r="L3984" t="s">
        <v>193</v>
      </c>
      <c r="M3984" t="s">
        <v>207</v>
      </c>
      <c r="N3984">
        <v>39</v>
      </c>
      <c r="O3984" t="s">
        <v>184</v>
      </c>
      <c r="P3984" t="s">
        <v>185</v>
      </c>
      <c r="Q3984" t="s">
        <v>229</v>
      </c>
    </row>
    <row r="3985" spans="1:17" x14ac:dyDescent="0.25">
      <c r="A3985" t="s">
        <v>4216</v>
      </c>
      <c r="B3985" s="1">
        <v>46034</v>
      </c>
      <c r="C3985" s="1">
        <v>46040</v>
      </c>
      <c r="D3985" t="s">
        <v>81</v>
      </c>
      <c r="E3985" t="s">
        <v>286</v>
      </c>
      <c r="F3985" s="2">
        <v>0.39583333333333331</v>
      </c>
      <c r="G3985">
        <v>1</v>
      </c>
      <c r="H3985">
        <v>1</v>
      </c>
      <c r="I3985">
        <v>260</v>
      </c>
      <c r="J3985">
        <v>24</v>
      </c>
      <c r="K3985">
        <v>150</v>
      </c>
      <c r="L3985" t="s">
        <v>193</v>
      </c>
      <c r="M3985" t="s">
        <v>172</v>
      </c>
      <c r="N3985">
        <v>45</v>
      </c>
      <c r="O3985" t="s">
        <v>173</v>
      </c>
      <c r="P3985" t="s">
        <v>185</v>
      </c>
      <c r="Q3985" t="s">
        <v>175</v>
      </c>
    </row>
    <row r="3986" spans="1:17" x14ac:dyDescent="0.25">
      <c r="A3986" t="s">
        <v>4217</v>
      </c>
      <c r="B3986" s="1">
        <v>46118</v>
      </c>
      <c r="C3986" s="1">
        <v>46123</v>
      </c>
      <c r="D3986" t="s">
        <v>127</v>
      </c>
      <c r="E3986" t="s">
        <v>216</v>
      </c>
      <c r="F3986" s="2">
        <v>0.39583333333333331</v>
      </c>
      <c r="G3986">
        <v>6</v>
      </c>
      <c r="H3986">
        <v>2</v>
      </c>
      <c r="I3986">
        <v>180</v>
      </c>
      <c r="J3986">
        <v>30</v>
      </c>
      <c r="K3986">
        <v>60</v>
      </c>
      <c r="L3986" t="s">
        <v>178</v>
      </c>
      <c r="M3986" t="s">
        <v>172</v>
      </c>
      <c r="N3986">
        <v>35</v>
      </c>
      <c r="O3986" t="s">
        <v>179</v>
      </c>
      <c r="P3986" t="s">
        <v>174</v>
      </c>
      <c r="Q3986" t="s">
        <v>175</v>
      </c>
    </row>
    <row r="3987" spans="1:17" x14ac:dyDescent="0.25">
      <c r="A3987" t="s">
        <v>4218</v>
      </c>
      <c r="B3987" s="1">
        <v>46195</v>
      </c>
      <c r="C3987" s="1">
        <v>46199</v>
      </c>
      <c r="D3987" t="s">
        <v>10</v>
      </c>
      <c r="E3987" t="s">
        <v>222</v>
      </c>
      <c r="F3987" s="2">
        <v>0.64583333333333337</v>
      </c>
      <c r="G3987">
        <v>7</v>
      </c>
      <c r="H3987">
        <v>3</v>
      </c>
      <c r="I3987">
        <v>240</v>
      </c>
      <c r="J3987">
        <v>36</v>
      </c>
      <c r="K3987">
        <v>20</v>
      </c>
      <c r="L3987" t="s">
        <v>188</v>
      </c>
      <c r="M3987" t="s">
        <v>172</v>
      </c>
      <c r="N3987">
        <v>31</v>
      </c>
      <c r="O3987" t="s">
        <v>179</v>
      </c>
      <c r="P3987" t="s">
        <v>174</v>
      </c>
      <c r="Q3987" t="s">
        <v>175</v>
      </c>
    </row>
    <row r="3988" spans="1:17" x14ac:dyDescent="0.25">
      <c r="A3988" t="s">
        <v>4219</v>
      </c>
      <c r="B3988" s="1">
        <v>46040</v>
      </c>
      <c r="C3988" s="1">
        <v>46042</v>
      </c>
      <c r="D3988" t="s">
        <v>10</v>
      </c>
      <c r="E3988" t="s">
        <v>280</v>
      </c>
      <c r="F3988" s="2">
        <v>0.39583333333333331</v>
      </c>
      <c r="G3988">
        <v>5</v>
      </c>
      <c r="H3988">
        <v>1</v>
      </c>
      <c r="I3988">
        <v>320</v>
      </c>
      <c r="J3988">
        <v>24</v>
      </c>
      <c r="K3988">
        <v>40</v>
      </c>
      <c r="L3988" t="s">
        <v>183</v>
      </c>
      <c r="M3988" t="s">
        <v>172</v>
      </c>
      <c r="N3988">
        <v>53</v>
      </c>
      <c r="O3988" t="s">
        <v>173</v>
      </c>
      <c r="P3988" t="s">
        <v>174</v>
      </c>
      <c r="Q3988" t="s">
        <v>229</v>
      </c>
    </row>
    <row r="3989" spans="1:17" x14ac:dyDescent="0.25">
      <c r="A3989" t="s">
        <v>4220</v>
      </c>
      <c r="B3989" s="1">
        <v>46145</v>
      </c>
      <c r="C3989" s="1">
        <v>46146</v>
      </c>
      <c r="D3989" t="s">
        <v>81</v>
      </c>
      <c r="E3989" t="s">
        <v>280</v>
      </c>
      <c r="F3989" s="2">
        <v>0.88541666666666663</v>
      </c>
      <c r="G3989">
        <v>5</v>
      </c>
      <c r="H3989">
        <v>3</v>
      </c>
      <c r="I3989">
        <v>420</v>
      </c>
      <c r="J3989">
        <v>36</v>
      </c>
      <c r="K3989">
        <v>0</v>
      </c>
      <c r="L3989" t="s">
        <v>193</v>
      </c>
      <c r="M3989" t="s">
        <v>172</v>
      </c>
      <c r="N3989">
        <v>24</v>
      </c>
      <c r="O3989" t="s">
        <v>173</v>
      </c>
      <c r="P3989" t="s">
        <v>174</v>
      </c>
      <c r="Q3989" t="s">
        <v>180</v>
      </c>
    </row>
    <row r="3990" spans="1:17" x14ac:dyDescent="0.25">
      <c r="A3990" t="s">
        <v>4221</v>
      </c>
      <c r="B3990" s="1">
        <v>46047</v>
      </c>
      <c r="C3990" s="1">
        <v>46053</v>
      </c>
      <c r="D3990" t="s">
        <v>45</v>
      </c>
      <c r="E3990" t="s">
        <v>274</v>
      </c>
      <c r="F3990" s="2">
        <v>0.9375</v>
      </c>
      <c r="G3990">
        <v>1</v>
      </c>
      <c r="H3990">
        <v>6</v>
      </c>
      <c r="I3990">
        <v>420</v>
      </c>
      <c r="J3990">
        <v>54</v>
      </c>
      <c r="K3990">
        <v>20</v>
      </c>
      <c r="L3990" t="s">
        <v>188</v>
      </c>
      <c r="M3990" t="s">
        <v>172</v>
      </c>
      <c r="N3990">
        <v>44</v>
      </c>
      <c r="O3990" t="s">
        <v>173</v>
      </c>
      <c r="P3990" t="s">
        <v>174</v>
      </c>
      <c r="Q3990" t="s">
        <v>180</v>
      </c>
    </row>
    <row r="3991" spans="1:17" x14ac:dyDescent="0.25">
      <c r="A3991" t="s">
        <v>4222</v>
      </c>
      <c r="B3991" s="1">
        <v>46156</v>
      </c>
      <c r="C3991" s="1">
        <v>46162</v>
      </c>
      <c r="D3991" t="s">
        <v>103</v>
      </c>
      <c r="E3991" t="s">
        <v>286</v>
      </c>
      <c r="F3991" s="2">
        <v>0.39583333333333331</v>
      </c>
      <c r="G3991">
        <v>3</v>
      </c>
      <c r="H3991">
        <v>4</v>
      </c>
      <c r="I3991">
        <v>260</v>
      </c>
      <c r="J3991">
        <v>42</v>
      </c>
      <c r="K3991">
        <v>0</v>
      </c>
      <c r="L3991" t="s">
        <v>183</v>
      </c>
      <c r="M3991" t="s">
        <v>172</v>
      </c>
      <c r="N3991">
        <v>56</v>
      </c>
      <c r="O3991" t="s">
        <v>173</v>
      </c>
      <c r="P3991" t="s">
        <v>174</v>
      </c>
      <c r="Q3991" t="s">
        <v>175</v>
      </c>
    </row>
    <row r="3992" spans="1:17" x14ac:dyDescent="0.25">
      <c r="A3992" t="s">
        <v>4223</v>
      </c>
      <c r="B3992" s="1">
        <v>46066</v>
      </c>
      <c r="C3992" s="1">
        <v>46067</v>
      </c>
      <c r="D3992" t="s">
        <v>136</v>
      </c>
      <c r="E3992" t="s">
        <v>187</v>
      </c>
      <c r="F3992" s="2">
        <v>0.53125</v>
      </c>
      <c r="G3992">
        <v>1</v>
      </c>
      <c r="H3992">
        <v>2</v>
      </c>
      <c r="I3992">
        <v>240</v>
      </c>
      <c r="J3992">
        <v>30</v>
      </c>
      <c r="K3992">
        <v>40</v>
      </c>
      <c r="L3992" t="s">
        <v>183</v>
      </c>
      <c r="M3992" t="s">
        <v>172</v>
      </c>
      <c r="N3992">
        <v>49</v>
      </c>
      <c r="O3992" t="s">
        <v>179</v>
      </c>
      <c r="P3992" t="s">
        <v>185</v>
      </c>
      <c r="Q3992" t="s">
        <v>229</v>
      </c>
    </row>
    <row r="3993" spans="1:17" x14ac:dyDescent="0.25">
      <c r="A3993" t="s">
        <v>4224</v>
      </c>
      <c r="B3993" s="1">
        <v>46097</v>
      </c>
      <c r="C3993" s="1">
        <v>46100</v>
      </c>
      <c r="D3993" t="s">
        <v>21</v>
      </c>
      <c r="E3993" t="s">
        <v>445</v>
      </c>
      <c r="F3993" s="2">
        <v>0.53125</v>
      </c>
      <c r="G3993">
        <v>6</v>
      </c>
      <c r="H3993">
        <v>4</v>
      </c>
      <c r="I3993">
        <v>240</v>
      </c>
      <c r="J3993">
        <v>42</v>
      </c>
      <c r="K3993">
        <v>60</v>
      </c>
      <c r="L3993" t="s">
        <v>178</v>
      </c>
      <c r="M3993" t="s">
        <v>172</v>
      </c>
      <c r="N3993">
        <v>45</v>
      </c>
      <c r="O3993" t="s">
        <v>173</v>
      </c>
      <c r="P3993" t="s">
        <v>174</v>
      </c>
      <c r="Q3993" t="s">
        <v>175</v>
      </c>
    </row>
    <row r="3994" spans="1:17" x14ac:dyDescent="0.25">
      <c r="A3994" t="s">
        <v>4225</v>
      </c>
      <c r="B3994" s="1">
        <v>46148</v>
      </c>
      <c r="C3994" s="1">
        <v>46154</v>
      </c>
      <c r="D3994" t="s">
        <v>93</v>
      </c>
      <c r="E3994" t="s">
        <v>203</v>
      </c>
      <c r="F3994" s="2">
        <v>0.9375</v>
      </c>
      <c r="G3994">
        <v>3</v>
      </c>
      <c r="H3994">
        <v>5</v>
      </c>
      <c r="I3994">
        <v>200</v>
      </c>
      <c r="J3994">
        <v>48</v>
      </c>
      <c r="K3994">
        <v>100</v>
      </c>
      <c r="L3994" t="s">
        <v>188</v>
      </c>
      <c r="M3994" t="s">
        <v>172</v>
      </c>
      <c r="N3994">
        <v>45</v>
      </c>
      <c r="O3994" t="s">
        <v>184</v>
      </c>
      <c r="P3994" t="s">
        <v>174</v>
      </c>
      <c r="Q3994" t="s">
        <v>175</v>
      </c>
    </row>
    <row r="3995" spans="1:17" x14ac:dyDescent="0.25">
      <c r="A3995" t="s">
        <v>4226</v>
      </c>
      <c r="B3995" s="1">
        <v>46175</v>
      </c>
      <c r="C3995" s="1">
        <v>46176</v>
      </c>
      <c r="D3995" t="s">
        <v>61</v>
      </c>
      <c r="E3995" t="s">
        <v>199</v>
      </c>
      <c r="F3995" s="2">
        <v>0.53125</v>
      </c>
      <c r="G3995">
        <v>5</v>
      </c>
      <c r="H3995">
        <v>4</v>
      </c>
      <c r="I3995">
        <v>180</v>
      </c>
      <c r="J3995">
        <v>42</v>
      </c>
      <c r="K3995">
        <v>0</v>
      </c>
      <c r="L3995" t="s">
        <v>188</v>
      </c>
      <c r="M3995" t="s">
        <v>172</v>
      </c>
      <c r="N3995">
        <v>44</v>
      </c>
      <c r="O3995" t="s">
        <v>173</v>
      </c>
      <c r="P3995" t="s">
        <v>174</v>
      </c>
      <c r="Q3995" t="s">
        <v>175</v>
      </c>
    </row>
    <row r="3996" spans="1:17" x14ac:dyDescent="0.25">
      <c r="A3996" t="s">
        <v>4227</v>
      </c>
      <c r="B3996" s="1">
        <v>46096</v>
      </c>
      <c r="C3996" s="1">
        <v>46097</v>
      </c>
      <c r="D3996" t="s">
        <v>31</v>
      </c>
      <c r="E3996" t="s">
        <v>344</v>
      </c>
      <c r="F3996" s="2">
        <v>0.64583333333333337</v>
      </c>
      <c r="G3996">
        <v>5</v>
      </c>
      <c r="H3996">
        <v>2</v>
      </c>
      <c r="I3996">
        <v>200</v>
      </c>
      <c r="J3996">
        <v>30</v>
      </c>
      <c r="K3996">
        <v>0</v>
      </c>
      <c r="L3996" t="s">
        <v>193</v>
      </c>
      <c r="M3996" t="s">
        <v>172</v>
      </c>
      <c r="N3996">
        <v>48</v>
      </c>
      <c r="O3996" t="s">
        <v>173</v>
      </c>
      <c r="P3996" t="s">
        <v>185</v>
      </c>
      <c r="Q3996" t="s">
        <v>175</v>
      </c>
    </row>
    <row r="3997" spans="1:17" x14ac:dyDescent="0.25">
      <c r="A3997" t="s">
        <v>4228</v>
      </c>
      <c r="B3997" s="1">
        <v>46106</v>
      </c>
      <c r="C3997" s="1">
        <v>46113</v>
      </c>
      <c r="D3997" t="s">
        <v>39</v>
      </c>
      <c r="E3997" t="s">
        <v>216</v>
      </c>
      <c r="F3997" s="2">
        <v>0.53125</v>
      </c>
      <c r="G3997">
        <v>1</v>
      </c>
      <c r="H3997">
        <v>3</v>
      </c>
      <c r="I3997">
        <v>180</v>
      </c>
      <c r="J3997">
        <v>36</v>
      </c>
      <c r="K3997">
        <v>0</v>
      </c>
      <c r="L3997" t="s">
        <v>171</v>
      </c>
      <c r="M3997" t="s">
        <v>172</v>
      </c>
      <c r="N3997">
        <v>52</v>
      </c>
      <c r="O3997" t="s">
        <v>184</v>
      </c>
      <c r="P3997" t="s">
        <v>174</v>
      </c>
      <c r="Q3997" t="s">
        <v>175</v>
      </c>
    </row>
    <row r="3998" spans="1:17" x14ac:dyDescent="0.25">
      <c r="A3998" t="s">
        <v>4229</v>
      </c>
      <c r="B3998" s="1">
        <v>46180</v>
      </c>
      <c r="C3998" s="1">
        <v>46182</v>
      </c>
      <c r="D3998" t="s">
        <v>21</v>
      </c>
      <c r="E3998" t="s">
        <v>306</v>
      </c>
      <c r="F3998" s="2">
        <v>0.64583333333333337</v>
      </c>
      <c r="G3998">
        <v>1</v>
      </c>
      <c r="H3998">
        <v>5</v>
      </c>
      <c r="I3998">
        <v>180</v>
      </c>
      <c r="J3998">
        <v>48</v>
      </c>
      <c r="K3998">
        <v>0</v>
      </c>
      <c r="L3998" t="s">
        <v>178</v>
      </c>
      <c r="M3998" t="s">
        <v>207</v>
      </c>
      <c r="N3998">
        <v>48</v>
      </c>
      <c r="O3998" t="s">
        <v>179</v>
      </c>
      <c r="P3998" t="s">
        <v>174</v>
      </c>
      <c r="Q3998" t="s">
        <v>175</v>
      </c>
    </row>
    <row r="3999" spans="1:17" x14ac:dyDescent="0.25">
      <c r="A3999" t="s">
        <v>4230</v>
      </c>
      <c r="B3999" s="1">
        <v>46039</v>
      </c>
      <c r="C3999" s="1">
        <v>46044</v>
      </c>
      <c r="D3999" t="s">
        <v>17</v>
      </c>
      <c r="E3999" t="s">
        <v>228</v>
      </c>
      <c r="F3999" s="2">
        <v>0.9375</v>
      </c>
      <c r="G3999">
        <v>4</v>
      </c>
      <c r="H3999">
        <v>2</v>
      </c>
      <c r="I3999">
        <v>280</v>
      </c>
      <c r="J3999">
        <v>30</v>
      </c>
      <c r="K3999">
        <v>20</v>
      </c>
      <c r="L3999" t="s">
        <v>171</v>
      </c>
      <c r="M3999" t="s">
        <v>172</v>
      </c>
      <c r="N3999">
        <v>38</v>
      </c>
      <c r="O3999" t="s">
        <v>173</v>
      </c>
      <c r="P3999" t="s">
        <v>185</v>
      </c>
      <c r="Q3999" t="s">
        <v>229</v>
      </c>
    </row>
    <row r="4000" spans="1:17" x14ac:dyDescent="0.25">
      <c r="A4000" t="s">
        <v>4231</v>
      </c>
      <c r="B4000" s="1">
        <v>46199</v>
      </c>
      <c r="C4000" s="1">
        <v>46202</v>
      </c>
      <c r="D4000" t="s">
        <v>77</v>
      </c>
      <c r="E4000" t="s">
        <v>220</v>
      </c>
      <c r="F4000" s="2">
        <v>0.53125</v>
      </c>
      <c r="G4000">
        <v>6</v>
      </c>
      <c r="H4000">
        <v>3</v>
      </c>
      <c r="I4000">
        <v>240</v>
      </c>
      <c r="J4000">
        <v>36</v>
      </c>
      <c r="K4000">
        <v>20</v>
      </c>
      <c r="L4000" t="s">
        <v>183</v>
      </c>
      <c r="M4000" t="s">
        <v>172</v>
      </c>
      <c r="N4000">
        <v>23</v>
      </c>
      <c r="O4000" t="s">
        <v>173</v>
      </c>
      <c r="P4000" t="s">
        <v>174</v>
      </c>
      <c r="Q4000" t="s">
        <v>175</v>
      </c>
    </row>
    <row r="4001" spans="1:17" x14ac:dyDescent="0.25">
      <c r="A4001" t="s">
        <v>4232</v>
      </c>
      <c r="B4001" s="1">
        <v>46090</v>
      </c>
      <c r="C4001" s="1">
        <v>46091</v>
      </c>
      <c r="D4001" t="s">
        <v>10</v>
      </c>
      <c r="E4001" t="s">
        <v>289</v>
      </c>
      <c r="F4001" s="2">
        <v>0.77083333333333337</v>
      </c>
      <c r="G4001">
        <v>4</v>
      </c>
      <c r="H4001">
        <v>4</v>
      </c>
      <c r="I4001">
        <v>360</v>
      </c>
      <c r="J4001">
        <v>42</v>
      </c>
      <c r="K4001">
        <v>0</v>
      </c>
      <c r="L4001" t="s">
        <v>193</v>
      </c>
      <c r="M4001" t="s">
        <v>172</v>
      </c>
      <c r="N4001">
        <v>57</v>
      </c>
      <c r="O4001" t="s">
        <v>184</v>
      </c>
      <c r="P4001" t="s">
        <v>185</v>
      </c>
      <c r="Q4001" t="s">
        <v>229</v>
      </c>
    </row>
    <row r="4002" spans="1:17" x14ac:dyDescent="0.25">
      <c r="A4002" t="s">
        <v>4233</v>
      </c>
      <c r="B4002" s="1">
        <v>46063</v>
      </c>
      <c r="C4002" s="1">
        <v>46063</v>
      </c>
      <c r="D4002" t="s">
        <v>130</v>
      </c>
      <c r="E4002" t="s">
        <v>182</v>
      </c>
      <c r="F4002" s="2">
        <v>0.77083333333333337</v>
      </c>
      <c r="G4002">
        <v>8</v>
      </c>
      <c r="H4002">
        <v>5</v>
      </c>
      <c r="I4002">
        <v>240</v>
      </c>
      <c r="J4002">
        <v>48</v>
      </c>
      <c r="K4002">
        <v>100</v>
      </c>
      <c r="L4002" t="s">
        <v>193</v>
      </c>
      <c r="M4002" t="s">
        <v>172</v>
      </c>
      <c r="N4002">
        <v>42</v>
      </c>
      <c r="O4002" t="s">
        <v>184</v>
      </c>
      <c r="P4002" t="s">
        <v>185</v>
      </c>
      <c r="Q4002" t="s">
        <v>175</v>
      </c>
    </row>
    <row r="4003" spans="1:17" x14ac:dyDescent="0.25">
      <c r="A4003" t="s">
        <v>4234</v>
      </c>
      <c r="B4003" s="1">
        <v>46047</v>
      </c>
      <c r="C4003" s="1">
        <v>46047</v>
      </c>
      <c r="D4003" t="s">
        <v>130</v>
      </c>
      <c r="E4003" t="s">
        <v>286</v>
      </c>
      <c r="F4003" s="2">
        <v>0.88541666666666663</v>
      </c>
      <c r="G4003">
        <v>2</v>
      </c>
      <c r="H4003">
        <v>2</v>
      </c>
      <c r="I4003">
        <v>440</v>
      </c>
      <c r="J4003">
        <v>30</v>
      </c>
      <c r="K4003">
        <v>0</v>
      </c>
      <c r="L4003" t="s">
        <v>188</v>
      </c>
      <c r="M4003" t="s">
        <v>207</v>
      </c>
      <c r="N4003">
        <v>25</v>
      </c>
      <c r="O4003" t="s">
        <v>179</v>
      </c>
      <c r="P4003" t="s">
        <v>174</v>
      </c>
      <c r="Q4003" t="s">
        <v>180</v>
      </c>
    </row>
    <row r="4004" spans="1:17" x14ac:dyDescent="0.25">
      <c r="A4004" t="s">
        <v>4235</v>
      </c>
      <c r="B4004" s="1">
        <v>46194</v>
      </c>
      <c r="C4004" s="1">
        <v>46198</v>
      </c>
      <c r="D4004" t="s">
        <v>10</v>
      </c>
      <c r="E4004" t="s">
        <v>216</v>
      </c>
      <c r="F4004" s="2">
        <v>0.77083333333333337</v>
      </c>
      <c r="G4004">
        <v>2</v>
      </c>
      <c r="H4004">
        <v>2</v>
      </c>
      <c r="I4004">
        <v>180</v>
      </c>
      <c r="J4004">
        <v>30</v>
      </c>
      <c r="K4004">
        <v>60</v>
      </c>
      <c r="L4004" t="s">
        <v>183</v>
      </c>
      <c r="M4004" t="s">
        <v>172</v>
      </c>
      <c r="N4004">
        <v>25</v>
      </c>
      <c r="O4004" t="s">
        <v>179</v>
      </c>
      <c r="P4004" t="s">
        <v>174</v>
      </c>
      <c r="Q4004" t="s">
        <v>175</v>
      </c>
    </row>
    <row r="4005" spans="1:17" x14ac:dyDescent="0.25">
      <c r="A4005" t="s">
        <v>4236</v>
      </c>
      <c r="B4005" s="1">
        <v>46043</v>
      </c>
      <c r="C4005" s="1">
        <v>46043</v>
      </c>
      <c r="D4005" t="s">
        <v>58</v>
      </c>
      <c r="E4005" t="s">
        <v>187</v>
      </c>
      <c r="F4005" s="2">
        <v>0.64583333333333337</v>
      </c>
      <c r="G4005">
        <v>4</v>
      </c>
      <c r="H4005">
        <v>5</v>
      </c>
      <c r="I4005">
        <v>160</v>
      </c>
      <c r="J4005">
        <v>48</v>
      </c>
      <c r="K4005">
        <v>40</v>
      </c>
      <c r="L4005" t="s">
        <v>171</v>
      </c>
      <c r="M4005" t="s">
        <v>172</v>
      </c>
      <c r="N4005">
        <v>50</v>
      </c>
      <c r="O4005" t="s">
        <v>173</v>
      </c>
      <c r="P4005" t="s">
        <v>185</v>
      </c>
      <c r="Q4005" t="s">
        <v>175</v>
      </c>
    </row>
    <row r="4006" spans="1:17" x14ac:dyDescent="0.25">
      <c r="A4006" t="s">
        <v>4237</v>
      </c>
      <c r="B4006" s="1">
        <v>46187</v>
      </c>
      <c r="C4006" s="1">
        <v>46194</v>
      </c>
      <c r="D4006" t="s">
        <v>75</v>
      </c>
      <c r="E4006" t="s">
        <v>280</v>
      </c>
      <c r="F4006" s="2">
        <v>0.88541666666666663</v>
      </c>
      <c r="G4006">
        <v>6</v>
      </c>
      <c r="H4006">
        <v>2</v>
      </c>
      <c r="I4006">
        <v>240</v>
      </c>
      <c r="J4006">
        <v>30</v>
      </c>
      <c r="K4006">
        <v>20</v>
      </c>
      <c r="L4006" t="s">
        <v>178</v>
      </c>
      <c r="M4006" t="s">
        <v>172</v>
      </c>
      <c r="N4006">
        <v>49</v>
      </c>
      <c r="O4006" t="s">
        <v>184</v>
      </c>
      <c r="P4006" t="s">
        <v>185</v>
      </c>
      <c r="Q4006" t="s">
        <v>175</v>
      </c>
    </row>
    <row r="4007" spans="1:17" x14ac:dyDescent="0.25">
      <c r="A4007" t="s">
        <v>4238</v>
      </c>
      <c r="B4007" s="1">
        <v>46044</v>
      </c>
      <c r="C4007" s="1">
        <v>46045</v>
      </c>
      <c r="D4007" t="s">
        <v>39</v>
      </c>
      <c r="E4007" t="s">
        <v>270</v>
      </c>
      <c r="F4007" s="2">
        <v>0.39583333333333331</v>
      </c>
      <c r="G4007">
        <v>1</v>
      </c>
      <c r="H4007">
        <v>3</v>
      </c>
      <c r="I4007">
        <v>280</v>
      </c>
      <c r="J4007">
        <v>36</v>
      </c>
      <c r="K4007">
        <v>150</v>
      </c>
      <c r="L4007" t="s">
        <v>193</v>
      </c>
      <c r="M4007" t="s">
        <v>172</v>
      </c>
      <c r="N4007">
        <v>44</v>
      </c>
      <c r="O4007" t="s">
        <v>173</v>
      </c>
      <c r="P4007" t="s">
        <v>174</v>
      </c>
      <c r="Q4007" t="s">
        <v>175</v>
      </c>
    </row>
    <row r="4008" spans="1:17" x14ac:dyDescent="0.25">
      <c r="A4008" t="s">
        <v>4239</v>
      </c>
      <c r="B4008" s="1">
        <v>46080</v>
      </c>
      <c r="C4008" s="1">
        <v>46085</v>
      </c>
      <c r="D4008" t="s">
        <v>21</v>
      </c>
      <c r="E4008" t="s">
        <v>177</v>
      </c>
      <c r="F4008" s="2">
        <v>0.77083333333333337</v>
      </c>
      <c r="G4008">
        <v>5</v>
      </c>
      <c r="H4008">
        <v>5</v>
      </c>
      <c r="I4008">
        <v>180</v>
      </c>
      <c r="J4008">
        <v>48</v>
      </c>
      <c r="K4008">
        <v>60</v>
      </c>
      <c r="L4008" t="s">
        <v>193</v>
      </c>
      <c r="M4008" t="s">
        <v>172</v>
      </c>
      <c r="N4008">
        <v>43</v>
      </c>
      <c r="O4008" t="s">
        <v>173</v>
      </c>
      <c r="P4008" t="s">
        <v>185</v>
      </c>
      <c r="Q4008" t="s">
        <v>175</v>
      </c>
    </row>
    <row r="4009" spans="1:17" x14ac:dyDescent="0.25">
      <c r="A4009" t="s">
        <v>4240</v>
      </c>
      <c r="B4009" s="1">
        <v>46060</v>
      </c>
      <c r="C4009" s="1">
        <v>46060</v>
      </c>
      <c r="D4009" t="s">
        <v>10</v>
      </c>
      <c r="E4009" t="s">
        <v>272</v>
      </c>
      <c r="F4009" s="2">
        <v>0.64583333333333337</v>
      </c>
      <c r="G4009">
        <v>2</v>
      </c>
      <c r="H4009">
        <v>5</v>
      </c>
      <c r="I4009">
        <v>280</v>
      </c>
      <c r="J4009">
        <v>48</v>
      </c>
      <c r="K4009">
        <v>0</v>
      </c>
      <c r="L4009" t="s">
        <v>178</v>
      </c>
      <c r="M4009" t="s">
        <v>172</v>
      </c>
      <c r="N4009">
        <v>21</v>
      </c>
      <c r="O4009" t="s">
        <v>179</v>
      </c>
      <c r="P4009" t="s">
        <v>174</v>
      </c>
      <c r="Q4009" t="s">
        <v>229</v>
      </c>
    </row>
    <row r="4010" spans="1:17" x14ac:dyDescent="0.25">
      <c r="A4010" t="s">
        <v>4241</v>
      </c>
      <c r="B4010" s="1">
        <v>46092</v>
      </c>
      <c r="C4010" s="1">
        <v>46094</v>
      </c>
      <c r="D4010" t="s">
        <v>10</v>
      </c>
      <c r="E4010" t="s">
        <v>328</v>
      </c>
      <c r="F4010" s="2">
        <v>0.64583333333333337</v>
      </c>
      <c r="G4010">
        <v>3</v>
      </c>
      <c r="H4010">
        <v>2</v>
      </c>
      <c r="I4010">
        <v>300</v>
      </c>
      <c r="J4010">
        <v>30</v>
      </c>
      <c r="K4010">
        <v>0</v>
      </c>
      <c r="L4010" t="s">
        <v>171</v>
      </c>
      <c r="M4010" t="s">
        <v>172</v>
      </c>
      <c r="N4010">
        <v>31</v>
      </c>
      <c r="O4010" t="s">
        <v>184</v>
      </c>
      <c r="P4010" t="s">
        <v>185</v>
      </c>
      <c r="Q4010" t="s">
        <v>229</v>
      </c>
    </row>
    <row r="4011" spans="1:17" x14ac:dyDescent="0.25">
      <c r="A4011" t="s">
        <v>4242</v>
      </c>
      <c r="B4011" s="1">
        <v>46144</v>
      </c>
      <c r="C4011" s="1">
        <v>46150</v>
      </c>
      <c r="D4011" t="s">
        <v>17</v>
      </c>
      <c r="E4011" t="s">
        <v>190</v>
      </c>
      <c r="F4011" s="2">
        <v>0.64583333333333337</v>
      </c>
      <c r="G4011">
        <v>10</v>
      </c>
      <c r="H4011">
        <v>2</v>
      </c>
      <c r="I4011">
        <v>460</v>
      </c>
      <c r="J4011">
        <v>30</v>
      </c>
      <c r="K4011">
        <v>40</v>
      </c>
      <c r="L4011" t="s">
        <v>183</v>
      </c>
      <c r="M4011" t="s">
        <v>263</v>
      </c>
      <c r="N4011">
        <v>52</v>
      </c>
      <c r="O4011" t="s">
        <v>173</v>
      </c>
      <c r="P4011" t="s">
        <v>185</v>
      </c>
      <c r="Q4011" t="s">
        <v>180</v>
      </c>
    </row>
    <row r="4012" spans="1:17" x14ac:dyDescent="0.25">
      <c r="A4012" t="s">
        <v>4243</v>
      </c>
      <c r="B4012" s="1">
        <v>46036</v>
      </c>
      <c r="C4012" s="1">
        <v>46040</v>
      </c>
      <c r="D4012" t="s">
        <v>113</v>
      </c>
      <c r="E4012" t="s">
        <v>205</v>
      </c>
      <c r="F4012" s="2">
        <v>0.9375</v>
      </c>
      <c r="G4012">
        <v>5</v>
      </c>
      <c r="H4012">
        <v>6</v>
      </c>
      <c r="I4012">
        <v>380</v>
      </c>
      <c r="J4012">
        <v>54</v>
      </c>
      <c r="K4012">
        <v>20</v>
      </c>
      <c r="L4012" t="s">
        <v>193</v>
      </c>
      <c r="M4012" t="s">
        <v>172</v>
      </c>
      <c r="N4012">
        <v>27</v>
      </c>
      <c r="O4012" t="s">
        <v>184</v>
      </c>
      <c r="P4012" t="s">
        <v>185</v>
      </c>
      <c r="Q4012" t="s">
        <v>180</v>
      </c>
    </row>
    <row r="4013" spans="1:17" x14ac:dyDescent="0.25">
      <c r="A4013" t="s">
        <v>4244</v>
      </c>
      <c r="B4013" s="1">
        <v>46119</v>
      </c>
      <c r="C4013" s="1">
        <v>46121</v>
      </c>
      <c r="D4013" t="s">
        <v>21</v>
      </c>
      <c r="E4013" t="s">
        <v>212</v>
      </c>
      <c r="F4013" s="2">
        <v>0.64583333333333337</v>
      </c>
      <c r="G4013">
        <v>2</v>
      </c>
      <c r="H4013">
        <v>2</v>
      </c>
      <c r="I4013">
        <v>220</v>
      </c>
      <c r="J4013">
        <v>30</v>
      </c>
      <c r="K4013">
        <v>40</v>
      </c>
      <c r="L4013" t="s">
        <v>188</v>
      </c>
      <c r="M4013" t="s">
        <v>172</v>
      </c>
      <c r="N4013">
        <v>22</v>
      </c>
      <c r="O4013" t="s">
        <v>184</v>
      </c>
      <c r="P4013" t="s">
        <v>174</v>
      </c>
      <c r="Q4013" t="s">
        <v>175</v>
      </c>
    </row>
    <row r="4014" spans="1:17" x14ac:dyDescent="0.25">
      <c r="A4014" t="s">
        <v>4245</v>
      </c>
      <c r="B4014" s="1">
        <v>46193</v>
      </c>
      <c r="C4014" s="1">
        <v>46196</v>
      </c>
      <c r="D4014" t="s">
        <v>99</v>
      </c>
      <c r="E4014" t="s">
        <v>228</v>
      </c>
      <c r="F4014" s="2">
        <v>0.53125</v>
      </c>
      <c r="G4014">
        <v>1</v>
      </c>
      <c r="H4014">
        <v>4</v>
      </c>
      <c r="I4014">
        <v>380</v>
      </c>
      <c r="J4014">
        <v>42</v>
      </c>
      <c r="K4014">
        <v>40</v>
      </c>
      <c r="L4014" t="s">
        <v>183</v>
      </c>
      <c r="M4014" t="s">
        <v>172</v>
      </c>
      <c r="N4014">
        <v>41</v>
      </c>
      <c r="O4014" t="s">
        <v>179</v>
      </c>
      <c r="P4014" t="s">
        <v>174</v>
      </c>
      <c r="Q4014" t="s">
        <v>180</v>
      </c>
    </row>
    <row r="4015" spans="1:17" x14ac:dyDescent="0.25">
      <c r="A4015" t="s">
        <v>4246</v>
      </c>
      <c r="B4015" s="1">
        <v>46156</v>
      </c>
      <c r="C4015" s="1">
        <v>46161</v>
      </c>
      <c r="D4015" t="s">
        <v>81</v>
      </c>
      <c r="E4015" t="s">
        <v>232</v>
      </c>
      <c r="F4015" s="2">
        <v>0.39583333333333331</v>
      </c>
      <c r="G4015">
        <v>8</v>
      </c>
      <c r="H4015">
        <v>1</v>
      </c>
      <c r="I4015">
        <v>240</v>
      </c>
      <c r="J4015">
        <v>24</v>
      </c>
      <c r="K4015">
        <v>60</v>
      </c>
      <c r="L4015" t="s">
        <v>188</v>
      </c>
      <c r="M4015" t="s">
        <v>172</v>
      </c>
      <c r="N4015">
        <v>35</v>
      </c>
      <c r="O4015" t="s">
        <v>179</v>
      </c>
      <c r="P4015" t="s">
        <v>185</v>
      </c>
      <c r="Q4015" t="s">
        <v>175</v>
      </c>
    </row>
    <row r="4016" spans="1:17" x14ac:dyDescent="0.25">
      <c r="A4016" t="s">
        <v>4247</v>
      </c>
      <c r="B4016" s="1">
        <v>46087</v>
      </c>
      <c r="C4016" s="1">
        <v>46089</v>
      </c>
      <c r="D4016" t="s">
        <v>133</v>
      </c>
      <c r="E4016" t="s">
        <v>182</v>
      </c>
      <c r="F4016" s="2">
        <v>0.64583333333333337</v>
      </c>
      <c r="G4016">
        <v>2</v>
      </c>
      <c r="H4016">
        <v>2</v>
      </c>
      <c r="I4016">
        <v>240</v>
      </c>
      <c r="J4016">
        <v>30</v>
      </c>
      <c r="K4016">
        <v>0</v>
      </c>
      <c r="L4016" t="s">
        <v>178</v>
      </c>
      <c r="M4016" t="s">
        <v>172</v>
      </c>
      <c r="N4016">
        <v>27</v>
      </c>
      <c r="O4016" t="s">
        <v>173</v>
      </c>
      <c r="P4016" t="s">
        <v>185</v>
      </c>
      <c r="Q4016" t="s">
        <v>175</v>
      </c>
    </row>
    <row r="4017" spans="1:17" x14ac:dyDescent="0.25">
      <c r="A4017" t="s">
        <v>4248</v>
      </c>
      <c r="B4017" s="1">
        <v>46054</v>
      </c>
      <c r="C4017" s="1">
        <v>46061</v>
      </c>
      <c r="D4017" t="s">
        <v>130</v>
      </c>
      <c r="E4017" t="s">
        <v>187</v>
      </c>
      <c r="F4017" s="2">
        <v>0.88541666666666663</v>
      </c>
      <c r="G4017">
        <v>7</v>
      </c>
      <c r="H4017">
        <v>4</v>
      </c>
      <c r="I4017">
        <v>160</v>
      </c>
      <c r="J4017">
        <v>42</v>
      </c>
      <c r="K4017">
        <v>60</v>
      </c>
      <c r="L4017" t="s">
        <v>178</v>
      </c>
      <c r="M4017" t="s">
        <v>172</v>
      </c>
      <c r="N4017">
        <v>48</v>
      </c>
      <c r="O4017" t="s">
        <v>173</v>
      </c>
      <c r="P4017" t="s">
        <v>174</v>
      </c>
      <c r="Q4017" t="s">
        <v>175</v>
      </c>
    </row>
    <row r="4018" spans="1:17" x14ac:dyDescent="0.25">
      <c r="A4018" t="s">
        <v>4249</v>
      </c>
      <c r="B4018" s="1">
        <v>46187</v>
      </c>
      <c r="C4018" s="1">
        <v>46189</v>
      </c>
      <c r="D4018" t="s">
        <v>21</v>
      </c>
      <c r="E4018" t="s">
        <v>274</v>
      </c>
      <c r="F4018" s="2">
        <v>0.39583333333333331</v>
      </c>
      <c r="G4018">
        <v>6</v>
      </c>
      <c r="H4018">
        <v>2</v>
      </c>
      <c r="I4018">
        <v>320</v>
      </c>
      <c r="J4018">
        <v>30</v>
      </c>
      <c r="K4018">
        <v>100</v>
      </c>
      <c r="L4018" t="s">
        <v>188</v>
      </c>
      <c r="M4018" t="s">
        <v>172</v>
      </c>
      <c r="N4018">
        <v>26</v>
      </c>
      <c r="O4018" t="s">
        <v>184</v>
      </c>
      <c r="P4018" t="s">
        <v>185</v>
      </c>
      <c r="Q4018" t="s">
        <v>229</v>
      </c>
    </row>
    <row r="4019" spans="1:17" x14ac:dyDescent="0.25">
      <c r="A4019" t="s">
        <v>4250</v>
      </c>
      <c r="B4019" s="1">
        <v>46028</v>
      </c>
      <c r="C4019" s="1">
        <v>46035</v>
      </c>
      <c r="D4019" t="s">
        <v>99</v>
      </c>
      <c r="E4019" t="s">
        <v>241</v>
      </c>
      <c r="F4019" s="2">
        <v>0.9375</v>
      </c>
      <c r="G4019">
        <v>3</v>
      </c>
      <c r="H4019">
        <v>1</v>
      </c>
      <c r="I4019">
        <v>240</v>
      </c>
      <c r="J4019">
        <v>24</v>
      </c>
      <c r="K4019">
        <v>0</v>
      </c>
      <c r="L4019" t="s">
        <v>171</v>
      </c>
      <c r="M4019" t="s">
        <v>172</v>
      </c>
      <c r="N4019">
        <v>60</v>
      </c>
      <c r="O4019" t="s">
        <v>184</v>
      </c>
      <c r="P4019" t="s">
        <v>174</v>
      </c>
      <c r="Q4019" t="s">
        <v>175</v>
      </c>
    </row>
    <row r="4020" spans="1:17" x14ac:dyDescent="0.25">
      <c r="A4020" t="s">
        <v>4251</v>
      </c>
      <c r="B4020" s="1">
        <v>46182</v>
      </c>
      <c r="C4020" s="1">
        <v>46188</v>
      </c>
      <c r="D4020" t="s">
        <v>99</v>
      </c>
      <c r="E4020" t="s">
        <v>212</v>
      </c>
      <c r="F4020" s="2">
        <v>0.64583333333333337</v>
      </c>
      <c r="G4020">
        <v>3</v>
      </c>
      <c r="H4020">
        <v>1</v>
      </c>
      <c r="I4020">
        <v>220</v>
      </c>
      <c r="J4020">
        <v>24</v>
      </c>
      <c r="K4020">
        <v>0</v>
      </c>
      <c r="L4020" t="s">
        <v>193</v>
      </c>
      <c r="M4020" t="s">
        <v>172</v>
      </c>
      <c r="N4020">
        <v>23</v>
      </c>
      <c r="O4020" t="s">
        <v>179</v>
      </c>
      <c r="P4020" t="s">
        <v>185</v>
      </c>
      <c r="Q4020" t="s">
        <v>175</v>
      </c>
    </row>
    <row r="4021" spans="1:17" x14ac:dyDescent="0.25">
      <c r="A4021" t="s">
        <v>4252</v>
      </c>
      <c r="B4021" s="1">
        <v>46104</v>
      </c>
      <c r="C4021" s="1">
        <v>46110</v>
      </c>
      <c r="D4021" t="s">
        <v>113</v>
      </c>
      <c r="E4021" t="s">
        <v>262</v>
      </c>
      <c r="F4021" s="2">
        <v>0.64583333333333337</v>
      </c>
      <c r="G4021">
        <v>8</v>
      </c>
      <c r="H4021">
        <v>4</v>
      </c>
      <c r="I4021">
        <v>180</v>
      </c>
      <c r="J4021">
        <v>42</v>
      </c>
      <c r="K4021">
        <v>100</v>
      </c>
      <c r="L4021" t="s">
        <v>193</v>
      </c>
      <c r="M4021" t="s">
        <v>172</v>
      </c>
      <c r="N4021">
        <v>50</v>
      </c>
      <c r="O4021" t="s">
        <v>179</v>
      </c>
      <c r="P4021" t="s">
        <v>185</v>
      </c>
      <c r="Q4021" t="s">
        <v>175</v>
      </c>
    </row>
    <row r="4022" spans="1:17" x14ac:dyDescent="0.25">
      <c r="A4022" t="s">
        <v>4253</v>
      </c>
      <c r="B4022" s="1">
        <v>46054</v>
      </c>
      <c r="C4022" s="1">
        <v>46056</v>
      </c>
      <c r="D4022" t="s">
        <v>17</v>
      </c>
      <c r="E4022" t="s">
        <v>214</v>
      </c>
      <c r="F4022" s="2">
        <v>0.39583333333333331</v>
      </c>
      <c r="G4022">
        <v>8</v>
      </c>
      <c r="H4022">
        <v>6</v>
      </c>
      <c r="I4022">
        <v>360</v>
      </c>
      <c r="J4022">
        <v>54</v>
      </c>
      <c r="K4022">
        <v>100</v>
      </c>
      <c r="L4022" t="s">
        <v>193</v>
      </c>
      <c r="M4022" t="s">
        <v>172</v>
      </c>
      <c r="N4022">
        <v>56</v>
      </c>
      <c r="O4022" t="s">
        <v>173</v>
      </c>
      <c r="P4022" t="s">
        <v>185</v>
      </c>
      <c r="Q4022" t="s">
        <v>180</v>
      </c>
    </row>
    <row r="4023" spans="1:17" x14ac:dyDescent="0.25">
      <c r="A4023" t="s">
        <v>4254</v>
      </c>
      <c r="B4023" s="1">
        <v>46023</v>
      </c>
      <c r="C4023" s="1">
        <v>46030</v>
      </c>
      <c r="D4023" t="s">
        <v>90</v>
      </c>
      <c r="E4023" t="s">
        <v>224</v>
      </c>
      <c r="F4023" s="2">
        <v>0.9375</v>
      </c>
      <c r="G4023">
        <v>5</v>
      </c>
      <c r="H4023">
        <v>2</v>
      </c>
      <c r="I4023">
        <v>240</v>
      </c>
      <c r="J4023">
        <v>30</v>
      </c>
      <c r="K4023">
        <v>0</v>
      </c>
      <c r="L4023" t="s">
        <v>178</v>
      </c>
      <c r="M4023" t="s">
        <v>172</v>
      </c>
      <c r="N4023">
        <v>28</v>
      </c>
      <c r="O4023" t="s">
        <v>184</v>
      </c>
      <c r="P4023" t="s">
        <v>174</v>
      </c>
      <c r="Q4023" t="s">
        <v>175</v>
      </c>
    </row>
    <row r="4024" spans="1:17" x14ac:dyDescent="0.25">
      <c r="A4024" t="s">
        <v>4255</v>
      </c>
      <c r="B4024" s="1">
        <v>46136</v>
      </c>
      <c r="C4024" s="1">
        <v>46140</v>
      </c>
      <c r="D4024" t="s">
        <v>143</v>
      </c>
      <c r="E4024" t="s">
        <v>224</v>
      </c>
      <c r="F4024" s="2">
        <v>0.77083333333333337</v>
      </c>
      <c r="G4024">
        <v>5</v>
      </c>
      <c r="H4024">
        <v>2</v>
      </c>
      <c r="I4024">
        <v>240</v>
      </c>
      <c r="J4024">
        <v>30</v>
      </c>
      <c r="K4024">
        <v>20</v>
      </c>
      <c r="L4024" t="s">
        <v>193</v>
      </c>
      <c r="M4024" t="s">
        <v>172</v>
      </c>
      <c r="N4024">
        <v>20</v>
      </c>
      <c r="O4024" t="s">
        <v>184</v>
      </c>
      <c r="P4024" t="s">
        <v>185</v>
      </c>
      <c r="Q4024" t="s">
        <v>175</v>
      </c>
    </row>
    <row r="4025" spans="1:17" x14ac:dyDescent="0.25">
      <c r="A4025" t="s">
        <v>4256</v>
      </c>
      <c r="B4025" s="1">
        <v>46175</v>
      </c>
      <c r="C4025" s="1">
        <v>46176</v>
      </c>
      <c r="D4025" t="s">
        <v>93</v>
      </c>
      <c r="E4025" t="s">
        <v>177</v>
      </c>
      <c r="F4025" s="2">
        <v>0.9375</v>
      </c>
      <c r="G4025">
        <v>5</v>
      </c>
      <c r="H4025">
        <v>3</v>
      </c>
      <c r="I4025">
        <v>260</v>
      </c>
      <c r="J4025">
        <v>36</v>
      </c>
      <c r="K4025">
        <v>40</v>
      </c>
      <c r="L4025" t="s">
        <v>193</v>
      </c>
      <c r="M4025" t="s">
        <v>172</v>
      </c>
      <c r="N4025">
        <v>56</v>
      </c>
      <c r="O4025" t="s">
        <v>173</v>
      </c>
      <c r="P4025" t="s">
        <v>185</v>
      </c>
      <c r="Q4025" t="s">
        <v>229</v>
      </c>
    </row>
    <row r="4026" spans="1:17" x14ac:dyDescent="0.25">
      <c r="A4026" t="s">
        <v>4257</v>
      </c>
      <c r="B4026" s="1">
        <v>46177</v>
      </c>
      <c r="C4026" s="1">
        <v>46180</v>
      </c>
      <c r="D4026" t="s">
        <v>99</v>
      </c>
      <c r="E4026" t="s">
        <v>224</v>
      </c>
      <c r="F4026" s="2">
        <v>0.88541666666666663</v>
      </c>
      <c r="G4026">
        <v>8</v>
      </c>
      <c r="H4026">
        <v>4</v>
      </c>
      <c r="I4026">
        <v>240</v>
      </c>
      <c r="J4026">
        <v>42</v>
      </c>
      <c r="K4026">
        <v>0</v>
      </c>
      <c r="L4026" t="s">
        <v>188</v>
      </c>
      <c r="M4026" t="s">
        <v>172</v>
      </c>
      <c r="N4026">
        <v>43</v>
      </c>
      <c r="O4026" t="s">
        <v>173</v>
      </c>
      <c r="P4026" t="s">
        <v>174</v>
      </c>
      <c r="Q4026" t="s">
        <v>175</v>
      </c>
    </row>
    <row r="4027" spans="1:17" x14ac:dyDescent="0.25">
      <c r="A4027" t="s">
        <v>4258</v>
      </c>
      <c r="B4027" s="1">
        <v>46143</v>
      </c>
      <c r="C4027" s="1">
        <v>46148</v>
      </c>
      <c r="D4027" t="s">
        <v>49</v>
      </c>
      <c r="E4027" t="s">
        <v>216</v>
      </c>
      <c r="F4027" s="2">
        <v>0.9375</v>
      </c>
      <c r="G4027">
        <v>6</v>
      </c>
      <c r="H4027">
        <v>3</v>
      </c>
      <c r="I4027">
        <v>260</v>
      </c>
      <c r="J4027">
        <v>36</v>
      </c>
      <c r="K4027">
        <v>60</v>
      </c>
      <c r="L4027" t="s">
        <v>193</v>
      </c>
      <c r="M4027" t="s">
        <v>172</v>
      </c>
      <c r="N4027">
        <v>48</v>
      </c>
      <c r="O4027" t="s">
        <v>184</v>
      </c>
      <c r="P4027" t="s">
        <v>174</v>
      </c>
      <c r="Q4027" t="s">
        <v>229</v>
      </c>
    </row>
    <row r="4028" spans="1:17" x14ac:dyDescent="0.25">
      <c r="A4028" t="s">
        <v>4259</v>
      </c>
      <c r="B4028" s="1">
        <v>46024</v>
      </c>
      <c r="C4028" s="1">
        <v>46026</v>
      </c>
      <c r="D4028" t="s">
        <v>35</v>
      </c>
      <c r="E4028" t="s">
        <v>241</v>
      </c>
      <c r="F4028" s="2">
        <v>0.53125</v>
      </c>
      <c r="G4028">
        <v>2</v>
      </c>
      <c r="H4028">
        <v>2</v>
      </c>
      <c r="I4028">
        <v>240</v>
      </c>
      <c r="J4028">
        <v>30</v>
      </c>
      <c r="K4028">
        <v>100</v>
      </c>
      <c r="L4028" t="s">
        <v>178</v>
      </c>
      <c r="M4028" t="s">
        <v>172</v>
      </c>
      <c r="N4028">
        <v>26</v>
      </c>
      <c r="O4028" t="s">
        <v>184</v>
      </c>
      <c r="P4028" t="s">
        <v>185</v>
      </c>
      <c r="Q4028" t="s">
        <v>175</v>
      </c>
    </row>
    <row r="4029" spans="1:17" x14ac:dyDescent="0.25">
      <c r="A4029" t="s">
        <v>4260</v>
      </c>
      <c r="B4029" s="1">
        <v>46027</v>
      </c>
      <c r="C4029" s="1">
        <v>46031</v>
      </c>
      <c r="D4029" t="s">
        <v>17</v>
      </c>
      <c r="E4029" t="s">
        <v>268</v>
      </c>
      <c r="F4029" s="2">
        <v>0.9375</v>
      </c>
      <c r="G4029">
        <v>1</v>
      </c>
      <c r="H4029">
        <v>2</v>
      </c>
      <c r="I4029">
        <v>360</v>
      </c>
      <c r="J4029">
        <v>30</v>
      </c>
      <c r="K4029">
        <v>60</v>
      </c>
      <c r="L4029" t="s">
        <v>171</v>
      </c>
      <c r="M4029" t="s">
        <v>172</v>
      </c>
      <c r="N4029">
        <v>41</v>
      </c>
      <c r="O4029" t="s">
        <v>184</v>
      </c>
      <c r="P4029" t="s">
        <v>185</v>
      </c>
      <c r="Q4029" t="s">
        <v>229</v>
      </c>
    </row>
    <row r="4030" spans="1:17" x14ac:dyDescent="0.25">
      <c r="A4030" t="s">
        <v>4261</v>
      </c>
      <c r="B4030" s="1">
        <v>46117</v>
      </c>
      <c r="C4030" s="1">
        <v>46124</v>
      </c>
      <c r="D4030" t="s">
        <v>31</v>
      </c>
      <c r="E4030" t="s">
        <v>201</v>
      </c>
      <c r="F4030" s="2">
        <v>0.9375</v>
      </c>
      <c r="G4030">
        <v>5</v>
      </c>
      <c r="H4030">
        <v>2</v>
      </c>
      <c r="I4030">
        <v>360</v>
      </c>
      <c r="J4030">
        <v>30</v>
      </c>
      <c r="K4030">
        <v>150</v>
      </c>
      <c r="L4030" t="s">
        <v>193</v>
      </c>
      <c r="M4030" t="s">
        <v>172</v>
      </c>
      <c r="N4030">
        <v>27</v>
      </c>
      <c r="O4030" t="s">
        <v>184</v>
      </c>
      <c r="P4030" t="s">
        <v>185</v>
      </c>
      <c r="Q4030" t="s">
        <v>180</v>
      </c>
    </row>
    <row r="4031" spans="1:17" x14ac:dyDescent="0.25">
      <c r="A4031" t="s">
        <v>4262</v>
      </c>
      <c r="B4031" s="1">
        <v>46023</v>
      </c>
      <c r="C4031" s="1">
        <v>46026</v>
      </c>
      <c r="D4031" t="s">
        <v>149</v>
      </c>
      <c r="E4031" t="s">
        <v>309</v>
      </c>
      <c r="F4031" s="2">
        <v>0.64583333333333337</v>
      </c>
      <c r="G4031">
        <v>6</v>
      </c>
      <c r="H4031">
        <v>1</v>
      </c>
      <c r="I4031">
        <v>340</v>
      </c>
      <c r="J4031">
        <v>24</v>
      </c>
      <c r="K4031">
        <v>150</v>
      </c>
      <c r="L4031" t="s">
        <v>171</v>
      </c>
      <c r="M4031" t="s">
        <v>172</v>
      </c>
      <c r="N4031">
        <v>27</v>
      </c>
      <c r="O4031" t="s">
        <v>173</v>
      </c>
      <c r="P4031" t="s">
        <v>185</v>
      </c>
      <c r="Q4031" t="s">
        <v>180</v>
      </c>
    </row>
    <row r="4032" spans="1:17" x14ac:dyDescent="0.25">
      <c r="A4032" t="s">
        <v>4263</v>
      </c>
      <c r="B4032" s="1">
        <v>46092</v>
      </c>
      <c r="C4032" s="1">
        <v>46093</v>
      </c>
      <c r="D4032" t="s">
        <v>90</v>
      </c>
      <c r="E4032" t="s">
        <v>302</v>
      </c>
      <c r="F4032" s="2">
        <v>0.88541666666666663</v>
      </c>
      <c r="G4032">
        <v>4</v>
      </c>
      <c r="H4032">
        <v>2</v>
      </c>
      <c r="I4032">
        <v>420</v>
      </c>
      <c r="J4032">
        <v>30</v>
      </c>
      <c r="K4032">
        <v>40</v>
      </c>
      <c r="L4032" t="s">
        <v>183</v>
      </c>
      <c r="M4032" t="s">
        <v>172</v>
      </c>
      <c r="N4032">
        <v>48</v>
      </c>
      <c r="O4032" t="s">
        <v>173</v>
      </c>
      <c r="P4032" t="s">
        <v>174</v>
      </c>
      <c r="Q4032" t="s">
        <v>180</v>
      </c>
    </row>
    <row r="4033" spans="1:17" x14ac:dyDescent="0.25">
      <c r="A4033" t="s">
        <v>4264</v>
      </c>
      <c r="B4033" s="1">
        <v>46085</v>
      </c>
      <c r="C4033" s="1">
        <v>46088</v>
      </c>
      <c r="D4033" t="s">
        <v>107</v>
      </c>
      <c r="E4033" t="s">
        <v>256</v>
      </c>
      <c r="F4033" s="2">
        <v>0.88541666666666663</v>
      </c>
      <c r="G4033">
        <v>5</v>
      </c>
      <c r="H4033">
        <v>4</v>
      </c>
      <c r="I4033">
        <v>320</v>
      </c>
      <c r="J4033">
        <v>42</v>
      </c>
      <c r="K4033">
        <v>20</v>
      </c>
      <c r="L4033" t="s">
        <v>171</v>
      </c>
      <c r="M4033" t="s">
        <v>172</v>
      </c>
      <c r="N4033">
        <v>43</v>
      </c>
      <c r="O4033" t="s">
        <v>179</v>
      </c>
      <c r="P4033" t="s">
        <v>185</v>
      </c>
      <c r="Q4033" t="s">
        <v>229</v>
      </c>
    </row>
    <row r="4034" spans="1:17" x14ac:dyDescent="0.25">
      <c r="A4034" t="s">
        <v>4265</v>
      </c>
      <c r="B4034" s="1">
        <v>46154</v>
      </c>
      <c r="C4034" s="1">
        <v>46155</v>
      </c>
      <c r="D4034" t="s">
        <v>143</v>
      </c>
      <c r="E4034" t="s">
        <v>205</v>
      </c>
      <c r="F4034" s="2">
        <v>0.64583333333333337</v>
      </c>
      <c r="G4034">
        <v>2</v>
      </c>
      <c r="H4034">
        <v>5</v>
      </c>
      <c r="I4034">
        <v>380</v>
      </c>
      <c r="J4034">
        <v>48</v>
      </c>
      <c r="K4034">
        <v>0</v>
      </c>
      <c r="L4034" t="s">
        <v>183</v>
      </c>
      <c r="M4034" t="s">
        <v>172</v>
      </c>
      <c r="N4034">
        <v>42</v>
      </c>
      <c r="O4034" t="s">
        <v>179</v>
      </c>
      <c r="P4034" t="s">
        <v>185</v>
      </c>
      <c r="Q4034" t="s">
        <v>180</v>
      </c>
    </row>
    <row r="4035" spans="1:17" x14ac:dyDescent="0.25">
      <c r="A4035" t="s">
        <v>4266</v>
      </c>
      <c r="B4035" s="1">
        <v>46032</v>
      </c>
      <c r="C4035" s="1">
        <v>46039</v>
      </c>
      <c r="D4035" t="s">
        <v>119</v>
      </c>
      <c r="E4035" t="s">
        <v>212</v>
      </c>
      <c r="F4035" s="2">
        <v>0.77083333333333337</v>
      </c>
      <c r="G4035">
        <v>2</v>
      </c>
      <c r="H4035">
        <v>4</v>
      </c>
      <c r="I4035">
        <v>400</v>
      </c>
      <c r="J4035">
        <v>42</v>
      </c>
      <c r="K4035">
        <v>40</v>
      </c>
      <c r="L4035" t="s">
        <v>178</v>
      </c>
      <c r="M4035" t="s">
        <v>172</v>
      </c>
      <c r="N4035">
        <v>52</v>
      </c>
      <c r="O4035" t="s">
        <v>179</v>
      </c>
      <c r="P4035" t="s">
        <v>174</v>
      </c>
      <c r="Q4035" t="s">
        <v>180</v>
      </c>
    </row>
    <row r="4036" spans="1:17" x14ac:dyDescent="0.25">
      <c r="A4036" t="s">
        <v>4267</v>
      </c>
      <c r="B4036" s="1">
        <v>46171</v>
      </c>
      <c r="C4036" s="1">
        <v>46171</v>
      </c>
      <c r="D4036" t="s">
        <v>49</v>
      </c>
      <c r="E4036" t="s">
        <v>256</v>
      </c>
      <c r="F4036" s="2">
        <v>0.53125</v>
      </c>
      <c r="G4036">
        <v>3</v>
      </c>
      <c r="H4036">
        <v>5</v>
      </c>
      <c r="I4036">
        <v>240</v>
      </c>
      <c r="J4036">
        <v>48</v>
      </c>
      <c r="K4036">
        <v>20</v>
      </c>
      <c r="L4036" t="s">
        <v>183</v>
      </c>
      <c r="M4036" t="s">
        <v>172</v>
      </c>
      <c r="N4036">
        <v>30</v>
      </c>
      <c r="O4036" t="s">
        <v>173</v>
      </c>
      <c r="P4036" t="s">
        <v>185</v>
      </c>
      <c r="Q4036" t="s">
        <v>175</v>
      </c>
    </row>
    <row r="4037" spans="1:17" x14ac:dyDescent="0.25">
      <c r="A4037" t="s">
        <v>4268</v>
      </c>
      <c r="B4037" s="1">
        <v>46037</v>
      </c>
      <c r="C4037" s="1">
        <v>46043</v>
      </c>
      <c r="D4037" t="s">
        <v>65</v>
      </c>
      <c r="E4037" t="s">
        <v>170</v>
      </c>
      <c r="F4037" s="2">
        <v>0.39583333333333331</v>
      </c>
      <c r="G4037">
        <v>8</v>
      </c>
      <c r="H4037">
        <v>2</v>
      </c>
      <c r="I4037">
        <v>160</v>
      </c>
      <c r="J4037">
        <v>30</v>
      </c>
      <c r="K4037">
        <v>40</v>
      </c>
      <c r="L4037" t="s">
        <v>193</v>
      </c>
      <c r="M4037" t="s">
        <v>172</v>
      </c>
      <c r="N4037">
        <v>23</v>
      </c>
      <c r="O4037" t="s">
        <v>184</v>
      </c>
      <c r="P4037" t="s">
        <v>185</v>
      </c>
      <c r="Q4037" t="s">
        <v>175</v>
      </c>
    </row>
    <row r="4038" spans="1:17" x14ac:dyDescent="0.25">
      <c r="A4038" t="s">
        <v>4269</v>
      </c>
      <c r="B4038" s="1">
        <v>46136</v>
      </c>
      <c r="C4038" s="1">
        <v>46142</v>
      </c>
      <c r="D4038" t="s">
        <v>146</v>
      </c>
      <c r="E4038" t="s">
        <v>235</v>
      </c>
      <c r="F4038" s="2">
        <v>0.88541666666666663</v>
      </c>
      <c r="G4038">
        <v>1</v>
      </c>
      <c r="H4038">
        <v>4</v>
      </c>
      <c r="I4038">
        <v>280</v>
      </c>
      <c r="J4038">
        <v>42</v>
      </c>
      <c r="K4038">
        <v>20</v>
      </c>
      <c r="L4038" t="s">
        <v>178</v>
      </c>
      <c r="M4038" t="s">
        <v>172</v>
      </c>
      <c r="N4038">
        <v>22</v>
      </c>
      <c r="O4038" t="s">
        <v>173</v>
      </c>
      <c r="P4038" t="s">
        <v>185</v>
      </c>
      <c r="Q4038" t="s">
        <v>175</v>
      </c>
    </row>
    <row r="4039" spans="1:17" x14ac:dyDescent="0.25">
      <c r="A4039" t="s">
        <v>4270</v>
      </c>
      <c r="B4039" s="1">
        <v>46090</v>
      </c>
      <c r="C4039" s="1">
        <v>46096</v>
      </c>
      <c r="D4039" t="s">
        <v>72</v>
      </c>
      <c r="E4039" t="s">
        <v>192</v>
      </c>
      <c r="F4039" s="2">
        <v>0.64583333333333337</v>
      </c>
      <c r="G4039">
        <v>1</v>
      </c>
      <c r="H4039">
        <v>2</v>
      </c>
      <c r="I4039">
        <v>340</v>
      </c>
      <c r="J4039">
        <v>30</v>
      </c>
      <c r="K4039">
        <v>0</v>
      </c>
      <c r="L4039" t="s">
        <v>193</v>
      </c>
      <c r="M4039" t="s">
        <v>172</v>
      </c>
      <c r="N4039">
        <v>49</v>
      </c>
      <c r="O4039" t="s">
        <v>179</v>
      </c>
      <c r="P4039" t="s">
        <v>185</v>
      </c>
      <c r="Q4039" t="s">
        <v>180</v>
      </c>
    </row>
    <row r="4040" spans="1:17" x14ac:dyDescent="0.25">
      <c r="A4040" t="s">
        <v>4271</v>
      </c>
      <c r="B4040" s="1">
        <v>46058</v>
      </c>
      <c r="C4040" s="1">
        <v>46064</v>
      </c>
      <c r="D4040" t="s">
        <v>21</v>
      </c>
      <c r="E4040" t="s">
        <v>190</v>
      </c>
      <c r="F4040" s="2">
        <v>0.77083333333333337</v>
      </c>
      <c r="G4040">
        <v>4</v>
      </c>
      <c r="H4040">
        <v>2</v>
      </c>
      <c r="I4040">
        <v>280</v>
      </c>
      <c r="J4040">
        <v>30</v>
      </c>
      <c r="K4040">
        <v>0</v>
      </c>
      <c r="L4040" t="s">
        <v>193</v>
      </c>
      <c r="M4040" t="s">
        <v>172</v>
      </c>
      <c r="N4040">
        <v>48</v>
      </c>
      <c r="O4040" t="s">
        <v>184</v>
      </c>
      <c r="P4040" t="s">
        <v>174</v>
      </c>
      <c r="Q4040" t="s">
        <v>175</v>
      </c>
    </row>
    <row r="4041" spans="1:17" x14ac:dyDescent="0.25">
      <c r="A4041" t="s">
        <v>4272</v>
      </c>
      <c r="B4041" s="1">
        <v>46158</v>
      </c>
      <c r="C4041" s="1">
        <v>46162</v>
      </c>
      <c r="D4041" t="s">
        <v>113</v>
      </c>
      <c r="E4041" t="s">
        <v>226</v>
      </c>
      <c r="F4041" s="2">
        <v>0.53125</v>
      </c>
      <c r="G4041">
        <v>5</v>
      </c>
      <c r="H4041">
        <v>3</v>
      </c>
      <c r="I4041">
        <v>340</v>
      </c>
      <c r="J4041">
        <v>36</v>
      </c>
      <c r="K4041">
        <v>0</v>
      </c>
      <c r="L4041" t="s">
        <v>178</v>
      </c>
      <c r="M4041" t="s">
        <v>172</v>
      </c>
      <c r="N4041">
        <v>31</v>
      </c>
      <c r="O4041" t="s">
        <v>179</v>
      </c>
      <c r="P4041" t="s">
        <v>185</v>
      </c>
      <c r="Q4041" t="s">
        <v>180</v>
      </c>
    </row>
    <row r="4042" spans="1:17" x14ac:dyDescent="0.25">
      <c r="A4042" t="s">
        <v>4273</v>
      </c>
      <c r="B4042" s="1">
        <v>46083</v>
      </c>
      <c r="C4042" s="1">
        <v>46088</v>
      </c>
      <c r="D4042" t="s">
        <v>146</v>
      </c>
      <c r="E4042" t="s">
        <v>272</v>
      </c>
      <c r="F4042" s="2">
        <v>0.77083333333333337</v>
      </c>
      <c r="G4042">
        <v>2</v>
      </c>
      <c r="H4042">
        <v>3</v>
      </c>
      <c r="I4042">
        <v>200</v>
      </c>
      <c r="J4042">
        <v>36</v>
      </c>
      <c r="K4042">
        <v>60</v>
      </c>
      <c r="L4042" t="s">
        <v>193</v>
      </c>
      <c r="M4042" t="s">
        <v>172</v>
      </c>
      <c r="N4042">
        <v>40</v>
      </c>
      <c r="O4042" t="s">
        <v>173</v>
      </c>
      <c r="P4042" t="s">
        <v>185</v>
      </c>
      <c r="Q4042" t="s">
        <v>175</v>
      </c>
    </row>
    <row r="4043" spans="1:17" x14ac:dyDescent="0.25">
      <c r="A4043" t="s">
        <v>4274</v>
      </c>
      <c r="B4043" s="1">
        <v>46031</v>
      </c>
      <c r="C4043" s="1">
        <v>46031</v>
      </c>
      <c r="D4043" t="s">
        <v>65</v>
      </c>
      <c r="E4043" t="s">
        <v>209</v>
      </c>
      <c r="F4043" s="2">
        <v>0.88541666666666663</v>
      </c>
      <c r="G4043">
        <v>1</v>
      </c>
      <c r="H4043">
        <v>4</v>
      </c>
      <c r="I4043">
        <v>220</v>
      </c>
      <c r="J4043">
        <v>42</v>
      </c>
      <c r="K4043">
        <v>20</v>
      </c>
      <c r="L4043" t="s">
        <v>188</v>
      </c>
      <c r="M4043" t="s">
        <v>172</v>
      </c>
      <c r="N4043">
        <v>40</v>
      </c>
      <c r="O4043" t="s">
        <v>173</v>
      </c>
      <c r="P4043" t="s">
        <v>185</v>
      </c>
      <c r="Q4043" t="s">
        <v>175</v>
      </c>
    </row>
    <row r="4044" spans="1:17" x14ac:dyDescent="0.25">
      <c r="A4044" t="s">
        <v>4275</v>
      </c>
      <c r="B4044" s="1">
        <v>46134</v>
      </c>
      <c r="C4044" s="1">
        <v>46136</v>
      </c>
      <c r="D4044" t="s">
        <v>117</v>
      </c>
      <c r="E4044" t="s">
        <v>220</v>
      </c>
      <c r="F4044" s="2">
        <v>0.88541666666666663</v>
      </c>
      <c r="G4044">
        <v>1</v>
      </c>
      <c r="H4044">
        <v>4</v>
      </c>
      <c r="I4044">
        <v>240</v>
      </c>
      <c r="J4044">
        <v>42</v>
      </c>
      <c r="K4044">
        <v>100</v>
      </c>
      <c r="L4044" t="s">
        <v>178</v>
      </c>
      <c r="M4044" t="s">
        <v>172</v>
      </c>
      <c r="N4044">
        <v>35</v>
      </c>
      <c r="O4044" t="s">
        <v>173</v>
      </c>
      <c r="P4044" t="s">
        <v>185</v>
      </c>
      <c r="Q4044" t="s">
        <v>175</v>
      </c>
    </row>
    <row r="4045" spans="1:17" x14ac:dyDescent="0.25">
      <c r="A4045" t="s">
        <v>4276</v>
      </c>
      <c r="B4045" s="1">
        <v>46080</v>
      </c>
      <c r="C4045" s="1">
        <v>46085</v>
      </c>
      <c r="D4045" t="s">
        <v>107</v>
      </c>
      <c r="E4045" t="s">
        <v>182</v>
      </c>
      <c r="F4045" s="2">
        <v>0.53125</v>
      </c>
      <c r="G4045">
        <v>7</v>
      </c>
      <c r="H4045">
        <v>2</v>
      </c>
      <c r="I4045">
        <v>240</v>
      </c>
      <c r="J4045">
        <v>30</v>
      </c>
      <c r="K4045">
        <v>0</v>
      </c>
      <c r="L4045" t="s">
        <v>178</v>
      </c>
      <c r="M4045" t="s">
        <v>207</v>
      </c>
      <c r="N4045">
        <v>38</v>
      </c>
      <c r="O4045" t="s">
        <v>173</v>
      </c>
      <c r="P4045" t="s">
        <v>185</v>
      </c>
      <c r="Q4045" t="s">
        <v>175</v>
      </c>
    </row>
    <row r="4046" spans="1:17" x14ac:dyDescent="0.25">
      <c r="A4046" t="s">
        <v>4277</v>
      </c>
      <c r="B4046" s="1">
        <v>46048</v>
      </c>
      <c r="C4046" s="1">
        <v>46048</v>
      </c>
      <c r="D4046" t="s">
        <v>68</v>
      </c>
      <c r="E4046" t="s">
        <v>170</v>
      </c>
      <c r="F4046" s="2">
        <v>0.53125</v>
      </c>
      <c r="G4046">
        <v>7</v>
      </c>
      <c r="H4046">
        <v>3</v>
      </c>
      <c r="I4046">
        <v>340</v>
      </c>
      <c r="J4046">
        <v>36</v>
      </c>
      <c r="K4046">
        <v>0</v>
      </c>
      <c r="L4046" t="s">
        <v>178</v>
      </c>
      <c r="M4046" t="s">
        <v>172</v>
      </c>
      <c r="N4046">
        <v>28</v>
      </c>
      <c r="O4046" t="s">
        <v>184</v>
      </c>
      <c r="P4046" t="s">
        <v>174</v>
      </c>
      <c r="Q4046" t="s">
        <v>180</v>
      </c>
    </row>
    <row r="4047" spans="1:17" x14ac:dyDescent="0.25">
      <c r="A4047" t="s">
        <v>4278</v>
      </c>
      <c r="B4047" s="1">
        <v>46105</v>
      </c>
      <c r="C4047" s="1">
        <v>46108</v>
      </c>
      <c r="D4047" t="s">
        <v>31</v>
      </c>
      <c r="E4047" t="s">
        <v>232</v>
      </c>
      <c r="F4047" s="2">
        <v>0.9375</v>
      </c>
      <c r="G4047">
        <v>1</v>
      </c>
      <c r="H4047">
        <v>2</v>
      </c>
      <c r="I4047">
        <v>240</v>
      </c>
      <c r="J4047">
        <v>30</v>
      </c>
      <c r="K4047">
        <v>0</v>
      </c>
      <c r="L4047" t="s">
        <v>193</v>
      </c>
      <c r="M4047" t="s">
        <v>172</v>
      </c>
      <c r="N4047">
        <v>41</v>
      </c>
      <c r="O4047" t="s">
        <v>184</v>
      </c>
      <c r="P4047" t="s">
        <v>185</v>
      </c>
      <c r="Q4047" t="s">
        <v>175</v>
      </c>
    </row>
    <row r="4048" spans="1:17" x14ac:dyDescent="0.25">
      <c r="A4048" t="s">
        <v>4279</v>
      </c>
      <c r="B4048" s="1">
        <v>46200</v>
      </c>
      <c r="C4048" s="1">
        <v>46206</v>
      </c>
      <c r="D4048" t="s">
        <v>99</v>
      </c>
      <c r="E4048" t="s">
        <v>237</v>
      </c>
      <c r="F4048" s="2">
        <v>0.53125</v>
      </c>
      <c r="G4048">
        <v>5</v>
      </c>
      <c r="H4048">
        <v>4</v>
      </c>
      <c r="I4048">
        <v>440</v>
      </c>
      <c r="J4048">
        <v>42</v>
      </c>
      <c r="K4048">
        <v>100</v>
      </c>
      <c r="L4048" t="s">
        <v>193</v>
      </c>
      <c r="M4048" t="s">
        <v>172</v>
      </c>
      <c r="N4048">
        <v>40</v>
      </c>
      <c r="O4048" t="s">
        <v>173</v>
      </c>
      <c r="P4048" t="s">
        <v>174</v>
      </c>
      <c r="Q4048" t="s">
        <v>180</v>
      </c>
    </row>
    <row r="4049" spans="1:17" x14ac:dyDescent="0.25">
      <c r="A4049" t="s">
        <v>4280</v>
      </c>
      <c r="B4049" s="1">
        <v>46052</v>
      </c>
      <c r="C4049" s="1">
        <v>46058</v>
      </c>
      <c r="D4049" t="s">
        <v>72</v>
      </c>
      <c r="E4049" t="s">
        <v>203</v>
      </c>
      <c r="F4049" s="2">
        <v>0.39583333333333331</v>
      </c>
      <c r="G4049">
        <v>1</v>
      </c>
      <c r="H4049">
        <v>4</v>
      </c>
      <c r="I4049">
        <v>200</v>
      </c>
      <c r="J4049">
        <v>42</v>
      </c>
      <c r="K4049">
        <v>100</v>
      </c>
      <c r="L4049" t="s">
        <v>193</v>
      </c>
      <c r="M4049" t="s">
        <v>172</v>
      </c>
      <c r="N4049">
        <v>18</v>
      </c>
      <c r="O4049" t="s">
        <v>173</v>
      </c>
      <c r="P4049" t="s">
        <v>174</v>
      </c>
      <c r="Q4049" t="s">
        <v>175</v>
      </c>
    </row>
    <row r="4050" spans="1:17" x14ac:dyDescent="0.25">
      <c r="A4050" t="s">
        <v>4281</v>
      </c>
      <c r="B4050" s="1">
        <v>46112</v>
      </c>
      <c r="C4050" s="1">
        <v>46117</v>
      </c>
      <c r="D4050" t="s">
        <v>75</v>
      </c>
      <c r="E4050" t="s">
        <v>246</v>
      </c>
      <c r="F4050" s="2">
        <v>0.64583333333333337</v>
      </c>
      <c r="G4050">
        <v>5</v>
      </c>
      <c r="H4050">
        <v>2</v>
      </c>
      <c r="I4050">
        <v>460</v>
      </c>
      <c r="J4050">
        <v>30</v>
      </c>
      <c r="K4050">
        <v>20</v>
      </c>
      <c r="L4050" t="s">
        <v>178</v>
      </c>
      <c r="M4050" t="s">
        <v>172</v>
      </c>
      <c r="N4050">
        <v>27</v>
      </c>
      <c r="O4050" t="s">
        <v>184</v>
      </c>
      <c r="P4050" t="s">
        <v>185</v>
      </c>
      <c r="Q4050" t="s">
        <v>180</v>
      </c>
    </row>
    <row r="4051" spans="1:17" x14ac:dyDescent="0.25">
      <c r="A4051" t="s">
        <v>4282</v>
      </c>
      <c r="B4051" s="1">
        <v>46109</v>
      </c>
      <c r="C4051" s="1">
        <v>46111</v>
      </c>
      <c r="D4051" t="s">
        <v>31</v>
      </c>
      <c r="E4051" t="s">
        <v>306</v>
      </c>
      <c r="F4051" s="2">
        <v>0.64583333333333337</v>
      </c>
      <c r="G4051">
        <v>1</v>
      </c>
      <c r="H4051">
        <v>2</v>
      </c>
      <c r="I4051">
        <v>180</v>
      </c>
      <c r="J4051">
        <v>30</v>
      </c>
      <c r="K4051">
        <v>150</v>
      </c>
      <c r="L4051" t="s">
        <v>183</v>
      </c>
      <c r="M4051" t="s">
        <v>263</v>
      </c>
      <c r="N4051">
        <v>37</v>
      </c>
      <c r="O4051" t="s">
        <v>173</v>
      </c>
      <c r="P4051" t="s">
        <v>185</v>
      </c>
      <c r="Q4051" t="s">
        <v>175</v>
      </c>
    </row>
    <row r="4052" spans="1:17" x14ac:dyDescent="0.25">
      <c r="A4052" t="s">
        <v>4283</v>
      </c>
      <c r="B4052" s="1">
        <v>46190</v>
      </c>
      <c r="C4052" s="1">
        <v>46191</v>
      </c>
      <c r="D4052" t="s">
        <v>136</v>
      </c>
      <c r="E4052" t="s">
        <v>187</v>
      </c>
      <c r="F4052" s="2">
        <v>0.39583333333333331</v>
      </c>
      <c r="G4052">
        <v>3</v>
      </c>
      <c r="H4052">
        <v>3</v>
      </c>
      <c r="I4052">
        <v>340</v>
      </c>
      <c r="J4052">
        <v>36</v>
      </c>
      <c r="K4052">
        <v>0</v>
      </c>
      <c r="L4052" t="s">
        <v>193</v>
      </c>
      <c r="M4052" t="s">
        <v>172</v>
      </c>
      <c r="N4052">
        <v>53</v>
      </c>
      <c r="O4052" t="s">
        <v>173</v>
      </c>
      <c r="P4052" t="s">
        <v>185</v>
      </c>
      <c r="Q4052" t="s">
        <v>180</v>
      </c>
    </row>
    <row r="4053" spans="1:17" x14ac:dyDescent="0.25">
      <c r="A4053" t="s">
        <v>4284</v>
      </c>
      <c r="B4053" s="1">
        <v>46173</v>
      </c>
      <c r="C4053" s="1">
        <v>46173</v>
      </c>
      <c r="D4053" t="s">
        <v>68</v>
      </c>
      <c r="E4053" t="s">
        <v>246</v>
      </c>
      <c r="F4053" s="2">
        <v>0.53125</v>
      </c>
      <c r="G4053">
        <v>7</v>
      </c>
      <c r="H4053">
        <v>3</v>
      </c>
      <c r="I4053">
        <v>360</v>
      </c>
      <c r="J4053">
        <v>36</v>
      </c>
      <c r="K4053">
        <v>40</v>
      </c>
      <c r="L4053" t="s">
        <v>188</v>
      </c>
      <c r="M4053" t="s">
        <v>172</v>
      </c>
      <c r="N4053">
        <v>45</v>
      </c>
      <c r="O4053" t="s">
        <v>173</v>
      </c>
      <c r="P4053" t="s">
        <v>174</v>
      </c>
      <c r="Q4053" t="s">
        <v>229</v>
      </c>
    </row>
    <row r="4054" spans="1:17" x14ac:dyDescent="0.25">
      <c r="A4054" t="s">
        <v>4285</v>
      </c>
      <c r="B4054" s="1">
        <v>46058</v>
      </c>
      <c r="C4054" s="1">
        <v>46065</v>
      </c>
      <c r="D4054" t="s">
        <v>39</v>
      </c>
      <c r="E4054" t="s">
        <v>190</v>
      </c>
      <c r="F4054" s="2">
        <v>0.9375</v>
      </c>
      <c r="G4054">
        <v>7</v>
      </c>
      <c r="H4054">
        <v>3</v>
      </c>
      <c r="I4054">
        <v>460</v>
      </c>
      <c r="J4054">
        <v>36</v>
      </c>
      <c r="K4054">
        <v>0</v>
      </c>
      <c r="L4054" t="s">
        <v>171</v>
      </c>
      <c r="M4054" t="s">
        <v>172</v>
      </c>
      <c r="N4054">
        <v>19</v>
      </c>
      <c r="O4054" t="s">
        <v>173</v>
      </c>
      <c r="P4054" t="s">
        <v>174</v>
      </c>
      <c r="Q4054" t="s">
        <v>180</v>
      </c>
    </row>
    <row r="4055" spans="1:17" x14ac:dyDescent="0.25">
      <c r="A4055" t="s">
        <v>4286</v>
      </c>
      <c r="B4055" s="1">
        <v>46158</v>
      </c>
      <c r="C4055" s="1">
        <v>46160</v>
      </c>
      <c r="D4055" t="s">
        <v>17</v>
      </c>
      <c r="E4055" t="s">
        <v>445</v>
      </c>
      <c r="F4055" s="2">
        <v>0.88541666666666663</v>
      </c>
      <c r="G4055">
        <v>7</v>
      </c>
      <c r="H4055">
        <v>3</v>
      </c>
      <c r="I4055">
        <v>240</v>
      </c>
      <c r="J4055">
        <v>36</v>
      </c>
      <c r="K4055">
        <v>100</v>
      </c>
      <c r="L4055" t="s">
        <v>183</v>
      </c>
      <c r="M4055" t="s">
        <v>172</v>
      </c>
      <c r="N4055">
        <v>55</v>
      </c>
      <c r="O4055" t="s">
        <v>173</v>
      </c>
      <c r="P4055" t="s">
        <v>174</v>
      </c>
      <c r="Q4055" t="s">
        <v>175</v>
      </c>
    </row>
    <row r="4056" spans="1:17" x14ac:dyDescent="0.25">
      <c r="A4056" t="s">
        <v>4287</v>
      </c>
      <c r="B4056" s="1">
        <v>46024</v>
      </c>
      <c r="C4056" s="1">
        <v>46026</v>
      </c>
      <c r="D4056" t="s">
        <v>77</v>
      </c>
      <c r="E4056" t="s">
        <v>195</v>
      </c>
      <c r="F4056" s="2">
        <v>0.39583333333333331</v>
      </c>
      <c r="G4056">
        <v>2</v>
      </c>
      <c r="H4056">
        <v>2</v>
      </c>
      <c r="I4056">
        <v>220</v>
      </c>
      <c r="J4056">
        <v>30</v>
      </c>
      <c r="K4056">
        <v>20</v>
      </c>
      <c r="L4056" t="s">
        <v>188</v>
      </c>
      <c r="M4056" t="s">
        <v>172</v>
      </c>
      <c r="N4056">
        <v>42</v>
      </c>
      <c r="O4056" t="s">
        <v>173</v>
      </c>
      <c r="P4056" t="s">
        <v>174</v>
      </c>
      <c r="Q4056" t="s">
        <v>175</v>
      </c>
    </row>
    <row r="4057" spans="1:17" x14ac:dyDescent="0.25">
      <c r="A4057" t="s">
        <v>4288</v>
      </c>
      <c r="B4057" s="1">
        <v>46061</v>
      </c>
      <c r="C4057" s="1">
        <v>46067</v>
      </c>
      <c r="D4057" t="s">
        <v>17</v>
      </c>
      <c r="E4057" t="s">
        <v>218</v>
      </c>
      <c r="F4057" s="2">
        <v>0.64583333333333337</v>
      </c>
      <c r="G4057">
        <v>1</v>
      </c>
      <c r="H4057">
        <v>2</v>
      </c>
      <c r="I4057">
        <v>420</v>
      </c>
      <c r="J4057">
        <v>30</v>
      </c>
      <c r="K4057">
        <v>150</v>
      </c>
      <c r="L4057" t="s">
        <v>171</v>
      </c>
      <c r="M4057" t="s">
        <v>172</v>
      </c>
      <c r="N4057">
        <v>38</v>
      </c>
      <c r="O4057" t="s">
        <v>184</v>
      </c>
      <c r="P4057" t="s">
        <v>185</v>
      </c>
      <c r="Q4057" t="s">
        <v>180</v>
      </c>
    </row>
    <row r="4058" spans="1:17" x14ac:dyDescent="0.25">
      <c r="A4058" t="s">
        <v>4289</v>
      </c>
      <c r="B4058" s="1">
        <v>46026</v>
      </c>
      <c r="C4058" s="1">
        <v>46029</v>
      </c>
      <c r="D4058" t="s">
        <v>77</v>
      </c>
      <c r="E4058" t="s">
        <v>262</v>
      </c>
      <c r="F4058" s="2">
        <v>0.77083333333333337</v>
      </c>
      <c r="G4058">
        <v>1</v>
      </c>
      <c r="H4058">
        <v>6</v>
      </c>
      <c r="I4058">
        <v>180</v>
      </c>
      <c r="J4058">
        <v>54</v>
      </c>
      <c r="K4058">
        <v>20</v>
      </c>
      <c r="L4058" t="s">
        <v>178</v>
      </c>
      <c r="M4058" t="s">
        <v>172</v>
      </c>
      <c r="N4058">
        <v>29</v>
      </c>
      <c r="O4058" t="s">
        <v>184</v>
      </c>
      <c r="P4058" t="s">
        <v>185</v>
      </c>
      <c r="Q4058" t="s">
        <v>175</v>
      </c>
    </row>
    <row r="4059" spans="1:17" x14ac:dyDescent="0.25">
      <c r="A4059" t="s">
        <v>4290</v>
      </c>
      <c r="B4059" s="1">
        <v>46101</v>
      </c>
      <c r="C4059" s="1">
        <v>46108</v>
      </c>
      <c r="D4059" t="s">
        <v>10</v>
      </c>
      <c r="E4059" t="s">
        <v>187</v>
      </c>
      <c r="F4059" s="2">
        <v>0.64583333333333337</v>
      </c>
      <c r="G4059">
        <v>4</v>
      </c>
      <c r="H4059">
        <v>2</v>
      </c>
      <c r="I4059">
        <v>240</v>
      </c>
      <c r="J4059">
        <v>30</v>
      </c>
      <c r="K4059">
        <v>0</v>
      </c>
      <c r="L4059" t="s">
        <v>188</v>
      </c>
      <c r="M4059" t="s">
        <v>172</v>
      </c>
      <c r="N4059">
        <v>21</v>
      </c>
      <c r="O4059" t="s">
        <v>173</v>
      </c>
      <c r="P4059" t="s">
        <v>185</v>
      </c>
      <c r="Q4059" t="s">
        <v>229</v>
      </c>
    </row>
    <row r="4060" spans="1:17" x14ac:dyDescent="0.25">
      <c r="A4060" t="s">
        <v>4291</v>
      </c>
      <c r="B4060" s="1">
        <v>46092</v>
      </c>
      <c r="C4060" s="1">
        <v>46098</v>
      </c>
      <c r="D4060" t="s">
        <v>130</v>
      </c>
      <c r="E4060" t="s">
        <v>289</v>
      </c>
      <c r="F4060" s="2">
        <v>0.64583333333333337</v>
      </c>
      <c r="G4060">
        <v>1</v>
      </c>
      <c r="H4060">
        <v>5</v>
      </c>
      <c r="I4060">
        <v>280</v>
      </c>
      <c r="J4060">
        <v>48</v>
      </c>
      <c r="K4060">
        <v>0</v>
      </c>
      <c r="L4060" t="s">
        <v>193</v>
      </c>
      <c r="M4060" t="s">
        <v>207</v>
      </c>
      <c r="N4060">
        <v>32</v>
      </c>
      <c r="O4060" t="s">
        <v>184</v>
      </c>
      <c r="P4060" t="s">
        <v>185</v>
      </c>
      <c r="Q4060" t="s">
        <v>175</v>
      </c>
    </row>
    <row r="4061" spans="1:17" x14ac:dyDescent="0.25">
      <c r="A4061" t="s">
        <v>4292</v>
      </c>
      <c r="B4061" s="1">
        <v>46119</v>
      </c>
      <c r="C4061" s="1">
        <v>46125</v>
      </c>
      <c r="D4061" t="s">
        <v>124</v>
      </c>
      <c r="E4061" t="s">
        <v>289</v>
      </c>
      <c r="F4061" s="2">
        <v>0.9375</v>
      </c>
      <c r="G4061">
        <v>3</v>
      </c>
      <c r="H4061">
        <v>6</v>
      </c>
      <c r="I4061">
        <v>280</v>
      </c>
      <c r="J4061">
        <v>54</v>
      </c>
      <c r="K4061">
        <v>40</v>
      </c>
      <c r="L4061" t="s">
        <v>193</v>
      </c>
      <c r="M4061" t="s">
        <v>172</v>
      </c>
      <c r="N4061">
        <v>41</v>
      </c>
      <c r="O4061" t="s">
        <v>184</v>
      </c>
      <c r="P4061" t="s">
        <v>185</v>
      </c>
      <c r="Q4061" t="s">
        <v>175</v>
      </c>
    </row>
    <row r="4062" spans="1:17" x14ac:dyDescent="0.25">
      <c r="A4062" t="s">
        <v>4293</v>
      </c>
      <c r="B4062" s="1">
        <v>46147</v>
      </c>
      <c r="C4062" s="1">
        <v>46150</v>
      </c>
      <c r="D4062" t="s">
        <v>124</v>
      </c>
      <c r="E4062" t="s">
        <v>199</v>
      </c>
      <c r="F4062" s="2">
        <v>0.64583333333333337</v>
      </c>
      <c r="G4062">
        <v>4</v>
      </c>
      <c r="H4062">
        <v>4</v>
      </c>
      <c r="I4062">
        <v>360</v>
      </c>
      <c r="J4062">
        <v>42</v>
      </c>
      <c r="K4062">
        <v>0</v>
      </c>
      <c r="L4062" t="s">
        <v>178</v>
      </c>
      <c r="M4062" t="s">
        <v>172</v>
      </c>
      <c r="N4062">
        <v>56</v>
      </c>
      <c r="O4062" t="s">
        <v>179</v>
      </c>
      <c r="P4062" t="s">
        <v>185</v>
      </c>
      <c r="Q4062" t="s">
        <v>180</v>
      </c>
    </row>
    <row r="4063" spans="1:17" x14ac:dyDescent="0.25">
      <c r="A4063" t="s">
        <v>4294</v>
      </c>
      <c r="B4063" s="1">
        <v>46061</v>
      </c>
      <c r="C4063" s="1">
        <v>46061</v>
      </c>
      <c r="D4063" t="s">
        <v>103</v>
      </c>
      <c r="E4063" t="s">
        <v>445</v>
      </c>
      <c r="F4063" s="2">
        <v>0.39583333333333331</v>
      </c>
      <c r="G4063">
        <v>2</v>
      </c>
      <c r="H4063">
        <v>1</v>
      </c>
      <c r="I4063">
        <v>240</v>
      </c>
      <c r="J4063">
        <v>24</v>
      </c>
      <c r="K4063">
        <v>60</v>
      </c>
      <c r="L4063" t="s">
        <v>188</v>
      </c>
      <c r="M4063" t="s">
        <v>172</v>
      </c>
      <c r="N4063">
        <v>42</v>
      </c>
      <c r="O4063" t="s">
        <v>179</v>
      </c>
      <c r="P4063" t="s">
        <v>185</v>
      </c>
      <c r="Q4063" t="s">
        <v>175</v>
      </c>
    </row>
    <row r="4064" spans="1:17" x14ac:dyDescent="0.25">
      <c r="A4064" t="s">
        <v>4295</v>
      </c>
      <c r="B4064" s="1">
        <v>46131</v>
      </c>
      <c r="C4064" s="1">
        <v>46135</v>
      </c>
      <c r="D4064" t="s">
        <v>68</v>
      </c>
      <c r="E4064" t="s">
        <v>228</v>
      </c>
      <c r="F4064" s="2">
        <v>0.39583333333333331</v>
      </c>
      <c r="G4064">
        <v>7</v>
      </c>
      <c r="H4064">
        <v>2</v>
      </c>
      <c r="I4064">
        <v>200</v>
      </c>
      <c r="J4064">
        <v>30</v>
      </c>
      <c r="K4064">
        <v>40</v>
      </c>
      <c r="L4064" t="s">
        <v>171</v>
      </c>
      <c r="M4064" t="s">
        <v>172</v>
      </c>
      <c r="N4064">
        <v>24</v>
      </c>
      <c r="O4064" t="s">
        <v>179</v>
      </c>
      <c r="P4064" t="s">
        <v>174</v>
      </c>
      <c r="Q4064" t="s">
        <v>175</v>
      </c>
    </row>
    <row r="4065" spans="1:17" x14ac:dyDescent="0.25">
      <c r="A4065" t="s">
        <v>4296</v>
      </c>
      <c r="B4065" s="1">
        <v>46134</v>
      </c>
      <c r="C4065" s="1">
        <v>46140</v>
      </c>
      <c r="D4065" t="s">
        <v>113</v>
      </c>
      <c r="E4065" t="s">
        <v>306</v>
      </c>
      <c r="F4065" s="2">
        <v>0.39583333333333331</v>
      </c>
      <c r="G4065">
        <v>2</v>
      </c>
      <c r="H4065">
        <v>3</v>
      </c>
      <c r="I4065">
        <v>180</v>
      </c>
      <c r="J4065">
        <v>36</v>
      </c>
      <c r="K4065">
        <v>0</v>
      </c>
      <c r="L4065" t="s">
        <v>183</v>
      </c>
      <c r="M4065" t="s">
        <v>172</v>
      </c>
      <c r="N4065">
        <v>53</v>
      </c>
      <c r="O4065" t="s">
        <v>179</v>
      </c>
      <c r="P4065" t="s">
        <v>174</v>
      </c>
      <c r="Q4065" t="s">
        <v>175</v>
      </c>
    </row>
    <row r="4066" spans="1:17" x14ac:dyDescent="0.25">
      <c r="A4066" t="s">
        <v>4297</v>
      </c>
      <c r="B4066" s="1">
        <v>46048</v>
      </c>
      <c r="C4066" s="1">
        <v>46052</v>
      </c>
      <c r="D4066" t="s">
        <v>49</v>
      </c>
      <c r="E4066" t="s">
        <v>268</v>
      </c>
      <c r="F4066" s="2">
        <v>0.64583333333333337</v>
      </c>
      <c r="G4066">
        <v>7</v>
      </c>
      <c r="H4066">
        <v>3</v>
      </c>
      <c r="I4066">
        <v>280</v>
      </c>
      <c r="J4066">
        <v>36</v>
      </c>
      <c r="K4066">
        <v>100</v>
      </c>
      <c r="L4066" t="s">
        <v>183</v>
      </c>
      <c r="M4066" t="s">
        <v>172</v>
      </c>
      <c r="N4066">
        <v>31</v>
      </c>
      <c r="O4066" t="s">
        <v>179</v>
      </c>
      <c r="P4066" t="s">
        <v>174</v>
      </c>
      <c r="Q4066" t="s">
        <v>175</v>
      </c>
    </row>
    <row r="4067" spans="1:17" x14ac:dyDescent="0.25">
      <c r="A4067" t="s">
        <v>4298</v>
      </c>
      <c r="B4067" s="1">
        <v>46154</v>
      </c>
      <c r="C4067" s="1">
        <v>46161</v>
      </c>
      <c r="D4067" t="s">
        <v>35</v>
      </c>
      <c r="E4067" t="s">
        <v>309</v>
      </c>
      <c r="F4067" s="2">
        <v>0.77083333333333337</v>
      </c>
      <c r="G4067">
        <v>7</v>
      </c>
      <c r="H4067">
        <v>2</v>
      </c>
      <c r="I4067">
        <v>160</v>
      </c>
      <c r="J4067">
        <v>30</v>
      </c>
      <c r="K4067">
        <v>0</v>
      </c>
      <c r="L4067" t="s">
        <v>171</v>
      </c>
      <c r="M4067" t="s">
        <v>207</v>
      </c>
      <c r="N4067">
        <v>53</v>
      </c>
      <c r="O4067" t="s">
        <v>179</v>
      </c>
      <c r="P4067" t="s">
        <v>185</v>
      </c>
      <c r="Q4067" t="s">
        <v>175</v>
      </c>
    </row>
    <row r="4068" spans="1:17" x14ac:dyDescent="0.25">
      <c r="A4068" t="s">
        <v>4299</v>
      </c>
      <c r="B4068" s="1">
        <v>46164</v>
      </c>
      <c r="C4068" s="1">
        <v>46164</v>
      </c>
      <c r="D4068" t="s">
        <v>10</v>
      </c>
      <c r="E4068" t="s">
        <v>190</v>
      </c>
      <c r="F4068" s="2">
        <v>0.88541666666666663</v>
      </c>
      <c r="G4068">
        <v>2</v>
      </c>
      <c r="H4068">
        <v>5</v>
      </c>
      <c r="I4068">
        <v>280</v>
      </c>
      <c r="J4068">
        <v>48</v>
      </c>
      <c r="K4068">
        <v>20</v>
      </c>
      <c r="L4068" t="s">
        <v>178</v>
      </c>
      <c r="M4068" t="s">
        <v>172</v>
      </c>
      <c r="N4068">
        <v>31</v>
      </c>
      <c r="O4068" t="s">
        <v>184</v>
      </c>
      <c r="P4068" t="s">
        <v>185</v>
      </c>
      <c r="Q4068" t="s">
        <v>175</v>
      </c>
    </row>
    <row r="4069" spans="1:17" x14ac:dyDescent="0.25">
      <c r="A4069" t="s">
        <v>4300</v>
      </c>
      <c r="B4069" s="1">
        <v>46036</v>
      </c>
      <c r="C4069" s="1">
        <v>46037</v>
      </c>
      <c r="D4069" t="s">
        <v>127</v>
      </c>
      <c r="E4069" t="s">
        <v>220</v>
      </c>
      <c r="F4069" s="2">
        <v>0.77083333333333337</v>
      </c>
      <c r="G4069">
        <v>9</v>
      </c>
      <c r="H4069">
        <v>4</v>
      </c>
      <c r="I4069">
        <v>240</v>
      </c>
      <c r="J4069">
        <v>42</v>
      </c>
      <c r="K4069">
        <v>150</v>
      </c>
      <c r="L4069" t="s">
        <v>188</v>
      </c>
      <c r="M4069" t="s">
        <v>172</v>
      </c>
      <c r="N4069">
        <v>39</v>
      </c>
      <c r="O4069" t="s">
        <v>173</v>
      </c>
      <c r="P4069" t="s">
        <v>174</v>
      </c>
      <c r="Q4069" t="s">
        <v>175</v>
      </c>
    </row>
    <row r="4070" spans="1:17" x14ac:dyDescent="0.25">
      <c r="A4070" t="s">
        <v>4301</v>
      </c>
      <c r="B4070" s="1">
        <v>46146</v>
      </c>
      <c r="C4070" s="1">
        <v>46153</v>
      </c>
      <c r="D4070" t="s">
        <v>90</v>
      </c>
      <c r="E4070" t="s">
        <v>190</v>
      </c>
      <c r="F4070" s="2">
        <v>0.88541666666666663</v>
      </c>
      <c r="G4070">
        <v>9</v>
      </c>
      <c r="H4070">
        <v>3</v>
      </c>
      <c r="I4070">
        <v>280</v>
      </c>
      <c r="J4070">
        <v>36</v>
      </c>
      <c r="K4070">
        <v>40</v>
      </c>
      <c r="L4070" t="s">
        <v>188</v>
      </c>
      <c r="M4070" t="s">
        <v>172</v>
      </c>
      <c r="N4070">
        <v>36</v>
      </c>
      <c r="O4070" t="s">
        <v>184</v>
      </c>
      <c r="P4070" t="s">
        <v>174</v>
      </c>
      <c r="Q4070" t="s">
        <v>175</v>
      </c>
    </row>
    <row r="4071" spans="1:17" x14ac:dyDescent="0.25">
      <c r="A4071" t="s">
        <v>4302</v>
      </c>
      <c r="B4071" s="1">
        <v>46098</v>
      </c>
      <c r="C4071" s="1">
        <v>46102</v>
      </c>
      <c r="D4071" t="s">
        <v>58</v>
      </c>
      <c r="E4071" t="s">
        <v>239</v>
      </c>
      <c r="F4071" s="2">
        <v>0.39583333333333331</v>
      </c>
      <c r="G4071">
        <v>1</v>
      </c>
      <c r="H4071">
        <v>3</v>
      </c>
      <c r="I4071">
        <v>420</v>
      </c>
      <c r="J4071">
        <v>36</v>
      </c>
      <c r="K4071">
        <v>0</v>
      </c>
      <c r="L4071" t="s">
        <v>193</v>
      </c>
      <c r="M4071" t="s">
        <v>172</v>
      </c>
      <c r="N4071">
        <v>23</v>
      </c>
      <c r="O4071" t="s">
        <v>184</v>
      </c>
      <c r="P4071" t="s">
        <v>185</v>
      </c>
      <c r="Q4071" t="s">
        <v>180</v>
      </c>
    </row>
    <row r="4072" spans="1:17" x14ac:dyDescent="0.25">
      <c r="A4072" t="s">
        <v>4303</v>
      </c>
      <c r="B4072" s="1">
        <v>46059</v>
      </c>
      <c r="C4072" s="1">
        <v>46065</v>
      </c>
      <c r="D4072" t="s">
        <v>49</v>
      </c>
      <c r="E4072" t="s">
        <v>177</v>
      </c>
      <c r="F4072" s="2">
        <v>0.53125</v>
      </c>
      <c r="G4072">
        <v>7</v>
      </c>
      <c r="H4072">
        <v>2</v>
      </c>
      <c r="I4072">
        <v>360</v>
      </c>
      <c r="J4072">
        <v>30</v>
      </c>
      <c r="K4072">
        <v>100</v>
      </c>
      <c r="L4072" t="s">
        <v>193</v>
      </c>
      <c r="M4072" t="s">
        <v>172</v>
      </c>
      <c r="N4072">
        <v>39</v>
      </c>
      <c r="O4072" t="s">
        <v>179</v>
      </c>
      <c r="P4072" t="s">
        <v>185</v>
      </c>
      <c r="Q4072" t="s">
        <v>180</v>
      </c>
    </row>
    <row r="4073" spans="1:17" x14ac:dyDescent="0.25">
      <c r="A4073" t="s">
        <v>4304</v>
      </c>
      <c r="B4073" s="1">
        <v>46150</v>
      </c>
      <c r="C4073" s="1">
        <v>46156</v>
      </c>
      <c r="D4073" t="s">
        <v>58</v>
      </c>
      <c r="E4073" t="s">
        <v>270</v>
      </c>
      <c r="F4073" s="2">
        <v>0.53125</v>
      </c>
      <c r="G4073">
        <v>5</v>
      </c>
      <c r="H4073">
        <v>5</v>
      </c>
      <c r="I4073">
        <v>460</v>
      </c>
      <c r="J4073">
        <v>48</v>
      </c>
      <c r="K4073">
        <v>40</v>
      </c>
      <c r="L4073" t="s">
        <v>178</v>
      </c>
      <c r="M4073" t="s">
        <v>172</v>
      </c>
      <c r="N4073">
        <v>60</v>
      </c>
      <c r="O4073" t="s">
        <v>179</v>
      </c>
      <c r="P4073" t="s">
        <v>174</v>
      </c>
      <c r="Q4073" t="s">
        <v>180</v>
      </c>
    </row>
    <row r="4074" spans="1:17" x14ac:dyDescent="0.25">
      <c r="A4074" t="s">
        <v>4305</v>
      </c>
      <c r="B4074" s="1">
        <v>46166</v>
      </c>
      <c r="C4074" s="1">
        <v>46167</v>
      </c>
      <c r="D4074" t="s">
        <v>124</v>
      </c>
      <c r="E4074" t="s">
        <v>272</v>
      </c>
      <c r="F4074" s="2">
        <v>0.88541666666666663</v>
      </c>
      <c r="G4074">
        <v>1</v>
      </c>
      <c r="H4074">
        <v>2</v>
      </c>
      <c r="I4074">
        <v>200</v>
      </c>
      <c r="J4074">
        <v>30</v>
      </c>
      <c r="K4074">
        <v>150</v>
      </c>
      <c r="L4074" t="s">
        <v>171</v>
      </c>
      <c r="M4074" t="s">
        <v>172</v>
      </c>
      <c r="N4074">
        <v>37</v>
      </c>
      <c r="O4074" t="s">
        <v>173</v>
      </c>
      <c r="P4074" t="s">
        <v>185</v>
      </c>
      <c r="Q4074" t="s">
        <v>175</v>
      </c>
    </row>
    <row r="4075" spans="1:17" x14ac:dyDescent="0.25">
      <c r="A4075" t="s">
        <v>4306</v>
      </c>
      <c r="B4075" s="1">
        <v>46047</v>
      </c>
      <c r="C4075" s="1">
        <v>46051</v>
      </c>
      <c r="D4075" t="s">
        <v>49</v>
      </c>
      <c r="E4075" t="s">
        <v>268</v>
      </c>
      <c r="F4075" s="2">
        <v>0.39583333333333331</v>
      </c>
      <c r="G4075">
        <v>6</v>
      </c>
      <c r="H4075">
        <v>3</v>
      </c>
      <c r="I4075">
        <v>460</v>
      </c>
      <c r="J4075">
        <v>36</v>
      </c>
      <c r="K4075">
        <v>0</v>
      </c>
      <c r="L4075" t="s">
        <v>183</v>
      </c>
      <c r="M4075" t="s">
        <v>172</v>
      </c>
      <c r="N4075">
        <v>52</v>
      </c>
      <c r="O4075" t="s">
        <v>179</v>
      </c>
      <c r="P4075" t="s">
        <v>174</v>
      </c>
      <c r="Q4075" t="s">
        <v>180</v>
      </c>
    </row>
    <row r="4076" spans="1:17" x14ac:dyDescent="0.25">
      <c r="A4076" t="s">
        <v>4307</v>
      </c>
      <c r="B4076" s="1">
        <v>46191</v>
      </c>
      <c r="C4076" s="1">
        <v>46196</v>
      </c>
      <c r="D4076" t="s">
        <v>21</v>
      </c>
      <c r="E4076" t="s">
        <v>335</v>
      </c>
      <c r="F4076" s="2">
        <v>0.77083333333333337</v>
      </c>
      <c r="G4076">
        <v>1</v>
      </c>
      <c r="H4076">
        <v>4</v>
      </c>
      <c r="I4076">
        <v>280</v>
      </c>
      <c r="J4076">
        <v>42</v>
      </c>
      <c r="K4076">
        <v>0</v>
      </c>
      <c r="L4076" t="s">
        <v>183</v>
      </c>
      <c r="M4076" t="s">
        <v>172</v>
      </c>
      <c r="N4076">
        <v>24</v>
      </c>
      <c r="O4076" t="s">
        <v>184</v>
      </c>
      <c r="P4076" t="s">
        <v>185</v>
      </c>
      <c r="Q4076" t="s">
        <v>175</v>
      </c>
    </row>
    <row r="4077" spans="1:17" x14ac:dyDescent="0.25">
      <c r="A4077" t="s">
        <v>4308</v>
      </c>
      <c r="B4077" s="1">
        <v>46144</v>
      </c>
      <c r="C4077" s="1">
        <v>46147</v>
      </c>
      <c r="D4077" t="s">
        <v>39</v>
      </c>
      <c r="E4077" t="s">
        <v>197</v>
      </c>
      <c r="F4077" s="2">
        <v>0.88541666666666663</v>
      </c>
      <c r="G4077">
        <v>2</v>
      </c>
      <c r="H4077">
        <v>4</v>
      </c>
      <c r="I4077">
        <v>360</v>
      </c>
      <c r="J4077">
        <v>42</v>
      </c>
      <c r="K4077">
        <v>0</v>
      </c>
      <c r="L4077" t="s">
        <v>193</v>
      </c>
      <c r="M4077" t="s">
        <v>172</v>
      </c>
      <c r="N4077">
        <v>32</v>
      </c>
      <c r="O4077" t="s">
        <v>184</v>
      </c>
      <c r="P4077" t="s">
        <v>174</v>
      </c>
      <c r="Q4077" t="s">
        <v>180</v>
      </c>
    </row>
    <row r="4078" spans="1:17" x14ac:dyDescent="0.25">
      <c r="A4078" t="s">
        <v>4309</v>
      </c>
      <c r="B4078" s="1">
        <v>46179</v>
      </c>
      <c r="C4078" s="1">
        <v>46185</v>
      </c>
      <c r="D4078" t="s">
        <v>77</v>
      </c>
      <c r="E4078" t="s">
        <v>268</v>
      </c>
      <c r="F4078" s="2">
        <v>0.9375</v>
      </c>
      <c r="G4078">
        <v>4</v>
      </c>
      <c r="H4078">
        <v>3</v>
      </c>
      <c r="I4078">
        <v>280</v>
      </c>
      <c r="J4078">
        <v>36</v>
      </c>
      <c r="K4078">
        <v>0</v>
      </c>
      <c r="L4078" t="s">
        <v>188</v>
      </c>
      <c r="M4078" t="s">
        <v>207</v>
      </c>
      <c r="N4078">
        <v>35</v>
      </c>
      <c r="O4078" t="s">
        <v>179</v>
      </c>
      <c r="P4078" t="s">
        <v>185</v>
      </c>
      <c r="Q4078" t="s">
        <v>175</v>
      </c>
    </row>
    <row r="4079" spans="1:17" x14ac:dyDescent="0.25">
      <c r="A4079" t="s">
        <v>4310</v>
      </c>
      <c r="B4079" s="1">
        <v>46201</v>
      </c>
      <c r="C4079" s="1">
        <v>46208</v>
      </c>
      <c r="D4079" t="s">
        <v>39</v>
      </c>
      <c r="E4079" t="s">
        <v>256</v>
      </c>
      <c r="F4079" s="2">
        <v>0.88541666666666663</v>
      </c>
      <c r="G4079">
        <v>4</v>
      </c>
      <c r="H4079">
        <v>2</v>
      </c>
      <c r="I4079">
        <v>320</v>
      </c>
      <c r="J4079">
        <v>30</v>
      </c>
      <c r="K4079">
        <v>0</v>
      </c>
      <c r="L4079" t="s">
        <v>183</v>
      </c>
      <c r="M4079" t="s">
        <v>172</v>
      </c>
      <c r="N4079">
        <v>30</v>
      </c>
      <c r="O4079" t="s">
        <v>173</v>
      </c>
      <c r="P4079" t="s">
        <v>185</v>
      </c>
      <c r="Q4079" t="s">
        <v>229</v>
      </c>
    </row>
    <row r="4080" spans="1:17" x14ac:dyDescent="0.25">
      <c r="A4080" t="s">
        <v>4311</v>
      </c>
      <c r="B4080" s="1">
        <v>46049</v>
      </c>
      <c r="C4080" s="1">
        <v>46056</v>
      </c>
      <c r="D4080" t="s">
        <v>45</v>
      </c>
      <c r="E4080" t="s">
        <v>344</v>
      </c>
      <c r="F4080" s="2">
        <v>0.39583333333333331</v>
      </c>
      <c r="G4080">
        <v>5</v>
      </c>
      <c r="H4080">
        <v>3</v>
      </c>
      <c r="I4080">
        <v>280</v>
      </c>
      <c r="J4080">
        <v>36</v>
      </c>
      <c r="K4080">
        <v>20</v>
      </c>
      <c r="L4080" t="s">
        <v>183</v>
      </c>
      <c r="M4080" t="s">
        <v>172</v>
      </c>
      <c r="N4080">
        <v>42</v>
      </c>
      <c r="O4080" t="s">
        <v>173</v>
      </c>
      <c r="P4080" t="s">
        <v>185</v>
      </c>
      <c r="Q4080" t="s">
        <v>229</v>
      </c>
    </row>
    <row r="4081" spans="1:17" x14ac:dyDescent="0.25">
      <c r="A4081" t="s">
        <v>4312</v>
      </c>
      <c r="B4081" s="1">
        <v>46090</v>
      </c>
      <c r="C4081" s="1">
        <v>46092</v>
      </c>
      <c r="D4081" t="s">
        <v>45</v>
      </c>
      <c r="E4081" t="s">
        <v>239</v>
      </c>
      <c r="F4081" s="2">
        <v>0.88541666666666663</v>
      </c>
      <c r="G4081">
        <v>3</v>
      </c>
      <c r="H4081">
        <v>1</v>
      </c>
      <c r="I4081">
        <v>420</v>
      </c>
      <c r="J4081">
        <v>24</v>
      </c>
      <c r="K4081">
        <v>0</v>
      </c>
      <c r="L4081" t="s">
        <v>178</v>
      </c>
      <c r="M4081" t="s">
        <v>172</v>
      </c>
      <c r="N4081">
        <v>22</v>
      </c>
      <c r="O4081" t="s">
        <v>179</v>
      </c>
      <c r="P4081" t="s">
        <v>185</v>
      </c>
      <c r="Q4081" t="s">
        <v>180</v>
      </c>
    </row>
    <row r="4082" spans="1:17" x14ac:dyDescent="0.25">
      <c r="A4082" t="s">
        <v>4313</v>
      </c>
      <c r="B4082" s="1">
        <v>46056</v>
      </c>
      <c r="C4082" s="1">
        <v>46062</v>
      </c>
      <c r="D4082" t="s">
        <v>31</v>
      </c>
      <c r="E4082" t="s">
        <v>209</v>
      </c>
      <c r="F4082" s="2">
        <v>0.9375</v>
      </c>
      <c r="G4082">
        <v>4</v>
      </c>
      <c r="H4082">
        <v>1</v>
      </c>
      <c r="I4082">
        <v>220</v>
      </c>
      <c r="J4082">
        <v>24</v>
      </c>
      <c r="K4082">
        <v>150</v>
      </c>
      <c r="L4082" t="s">
        <v>188</v>
      </c>
      <c r="M4082" t="s">
        <v>172</v>
      </c>
      <c r="N4082">
        <v>23</v>
      </c>
      <c r="O4082" t="s">
        <v>173</v>
      </c>
      <c r="P4082" t="s">
        <v>185</v>
      </c>
      <c r="Q4082" t="s">
        <v>175</v>
      </c>
    </row>
    <row r="4083" spans="1:17" x14ac:dyDescent="0.25">
      <c r="A4083" t="s">
        <v>4314</v>
      </c>
      <c r="B4083" s="1">
        <v>46087</v>
      </c>
      <c r="C4083" s="1">
        <v>46088</v>
      </c>
      <c r="D4083" t="s">
        <v>39</v>
      </c>
      <c r="E4083" t="s">
        <v>445</v>
      </c>
      <c r="F4083" s="2">
        <v>0.39583333333333331</v>
      </c>
      <c r="G4083">
        <v>2</v>
      </c>
      <c r="H4083">
        <v>6</v>
      </c>
      <c r="I4083">
        <v>240</v>
      </c>
      <c r="J4083">
        <v>54</v>
      </c>
      <c r="K4083">
        <v>20</v>
      </c>
      <c r="L4083" t="s">
        <v>178</v>
      </c>
      <c r="M4083" t="s">
        <v>263</v>
      </c>
      <c r="N4083">
        <v>29</v>
      </c>
      <c r="O4083" t="s">
        <v>184</v>
      </c>
      <c r="P4083" t="s">
        <v>174</v>
      </c>
      <c r="Q4083" t="s">
        <v>175</v>
      </c>
    </row>
    <row r="4084" spans="1:17" x14ac:dyDescent="0.25">
      <c r="A4084" t="s">
        <v>4315</v>
      </c>
      <c r="B4084" s="1">
        <v>46093</v>
      </c>
      <c r="C4084" s="1">
        <v>46099</v>
      </c>
      <c r="D4084" t="s">
        <v>143</v>
      </c>
      <c r="E4084" t="s">
        <v>274</v>
      </c>
      <c r="F4084" s="2">
        <v>0.53125</v>
      </c>
      <c r="G4084">
        <v>4</v>
      </c>
      <c r="H4084">
        <v>4</v>
      </c>
      <c r="I4084">
        <v>320</v>
      </c>
      <c r="J4084">
        <v>42</v>
      </c>
      <c r="K4084">
        <v>0</v>
      </c>
      <c r="L4084" t="s">
        <v>193</v>
      </c>
      <c r="M4084" t="s">
        <v>172</v>
      </c>
      <c r="N4084">
        <v>48</v>
      </c>
      <c r="O4084" t="s">
        <v>184</v>
      </c>
      <c r="P4084" t="s">
        <v>185</v>
      </c>
      <c r="Q4084" t="s">
        <v>229</v>
      </c>
    </row>
    <row r="4085" spans="1:17" x14ac:dyDescent="0.25">
      <c r="A4085" t="s">
        <v>4316</v>
      </c>
      <c r="B4085" s="1">
        <v>46024</v>
      </c>
      <c r="C4085" s="1">
        <v>46025</v>
      </c>
      <c r="D4085" t="s">
        <v>31</v>
      </c>
      <c r="E4085" t="s">
        <v>203</v>
      </c>
      <c r="F4085" s="2">
        <v>0.88541666666666663</v>
      </c>
      <c r="G4085">
        <v>3</v>
      </c>
      <c r="H4085">
        <v>3</v>
      </c>
      <c r="I4085">
        <v>280</v>
      </c>
      <c r="J4085">
        <v>36</v>
      </c>
      <c r="K4085">
        <v>0</v>
      </c>
      <c r="L4085" t="s">
        <v>193</v>
      </c>
      <c r="M4085" t="s">
        <v>172</v>
      </c>
      <c r="N4085">
        <v>25</v>
      </c>
      <c r="O4085" t="s">
        <v>173</v>
      </c>
      <c r="P4085" t="s">
        <v>174</v>
      </c>
      <c r="Q4085" t="s">
        <v>229</v>
      </c>
    </row>
    <row r="4086" spans="1:17" x14ac:dyDescent="0.25">
      <c r="A4086" t="s">
        <v>4317</v>
      </c>
      <c r="B4086" s="1">
        <v>46191</v>
      </c>
      <c r="C4086" s="1">
        <v>46195</v>
      </c>
      <c r="D4086" t="s">
        <v>136</v>
      </c>
      <c r="E4086" t="s">
        <v>274</v>
      </c>
      <c r="F4086" s="2">
        <v>0.64583333333333337</v>
      </c>
      <c r="G4086">
        <v>6</v>
      </c>
      <c r="H4086">
        <v>3</v>
      </c>
      <c r="I4086">
        <v>240</v>
      </c>
      <c r="J4086">
        <v>36</v>
      </c>
      <c r="K4086">
        <v>0</v>
      </c>
      <c r="L4086" t="s">
        <v>171</v>
      </c>
      <c r="M4086" t="s">
        <v>172</v>
      </c>
      <c r="N4086">
        <v>59</v>
      </c>
      <c r="O4086" t="s">
        <v>179</v>
      </c>
      <c r="P4086" t="s">
        <v>185</v>
      </c>
      <c r="Q4086" t="s">
        <v>175</v>
      </c>
    </row>
    <row r="4087" spans="1:17" x14ac:dyDescent="0.25">
      <c r="A4087" t="s">
        <v>4318</v>
      </c>
      <c r="B4087" s="1">
        <v>46077</v>
      </c>
      <c r="C4087" s="1">
        <v>46083</v>
      </c>
      <c r="D4087" t="s">
        <v>77</v>
      </c>
      <c r="E4087" t="s">
        <v>197</v>
      </c>
      <c r="F4087" s="2">
        <v>0.39583333333333331</v>
      </c>
      <c r="G4087">
        <v>9</v>
      </c>
      <c r="H4087">
        <v>3</v>
      </c>
      <c r="I4087">
        <v>180</v>
      </c>
      <c r="J4087">
        <v>36</v>
      </c>
      <c r="K4087">
        <v>0</v>
      </c>
      <c r="L4087" t="s">
        <v>178</v>
      </c>
      <c r="M4087" t="s">
        <v>172</v>
      </c>
      <c r="N4087">
        <v>51</v>
      </c>
      <c r="O4087" t="s">
        <v>179</v>
      </c>
      <c r="P4087" t="s">
        <v>174</v>
      </c>
      <c r="Q4087" t="s">
        <v>175</v>
      </c>
    </row>
    <row r="4088" spans="1:17" x14ac:dyDescent="0.25">
      <c r="A4088" t="s">
        <v>4319</v>
      </c>
      <c r="B4088" s="1">
        <v>46120</v>
      </c>
      <c r="C4088" s="1">
        <v>46124</v>
      </c>
      <c r="D4088" t="s">
        <v>75</v>
      </c>
      <c r="E4088" t="s">
        <v>197</v>
      </c>
      <c r="F4088" s="2">
        <v>0.88541666666666663</v>
      </c>
      <c r="G4088">
        <v>1</v>
      </c>
      <c r="H4088">
        <v>6</v>
      </c>
      <c r="I4088">
        <v>180</v>
      </c>
      <c r="J4088">
        <v>54</v>
      </c>
      <c r="K4088">
        <v>40</v>
      </c>
      <c r="L4088" t="s">
        <v>193</v>
      </c>
      <c r="M4088" t="s">
        <v>172</v>
      </c>
      <c r="N4088">
        <v>56</v>
      </c>
      <c r="O4088" t="s">
        <v>179</v>
      </c>
      <c r="P4088" t="s">
        <v>185</v>
      </c>
      <c r="Q4088" t="s">
        <v>175</v>
      </c>
    </row>
    <row r="4089" spans="1:17" x14ac:dyDescent="0.25">
      <c r="A4089" t="s">
        <v>4320</v>
      </c>
      <c r="B4089" s="1">
        <v>46121</v>
      </c>
      <c r="C4089" s="1">
        <v>46125</v>
      </c>
      <c r="D4089" t="s">
        <v>35</v>
      </c>
      <c r="E4089" t="s">
        <v>224</v>
      </c>
      <c r="F4089" s="2">
        <v>0.64583333333333337</v>
      </c>
      <c r="G4089">
        <v>2</v>
      </c>
      <c r="H4089">
        <v>1</v>
      </c>
      <c r="I4089">
        <v>240</v>
      </c>
      <c r="J4089">
        <v>24</v>
      </c>
      <c r="K4089">
        <v>0</v>
      </c>
      <c r="L4089" t="s">
        <v>171</v>
      </c>
      <c r="M4089" t="s">
        <v>172</v>
      </c>
      <c r="N4089">
        <v>34</v>
      </c>
      <c r="O4089" t="s">
        <v>173</v>
      </c>
      <c r="P4089" t="s">
        <v>174</v>
      </c>
      <c r="Q4089" t="s">
        <v>175</v>
      </c>
    </row>
    <row r="4090" spans="1:17" x14ac:dyDescent="0.25">
      <c r="A4090" t="s">
        <v>4321</v>
      </c>
      <c r="B4090" s="1">
        <v>46153</v>
      </c>
      <c r="C4090" s="1">
        <v>46154</v>
      </c>
      <c r="D4090" t="s">
        <v>124</v>
      </c>
      <c r="E4090" t="s">
        <v>199</v>
      </c>
      <c r="F4090" s="2">
        <v>0.53125</v>
      </c>
      <c r="G4090">
        <v>6</v>
      </c>
      <c r="H4090">
        <v>2</v>
      </c>
      <c r="I4090">
        <v>180</v>
      </c>
      <c r="J4090">
        <v>30</v>
      </c>
      <c r="K4090">
        <v>0</v>
      </c>
      <c r="L4090" t="s">
        <v>183</v>
      </c>
      <c r="M4090" t="s">
        <v>172</v>
      </c>
      <c r="N4090">
        <v>42</v>
      </c>
      <c r="O4090" t="s">
        <v>184</v>
      </c>
      <c r="P4090" t="s">
        <v>174</v>
      </c>
      <c r="Q4090" t="s">
        <v>175</v>
      </c>
    </row>
    <row r="4091" spans="1:17" x14ac:dyDescent="0.25">
      <c r="A4091" t="s">
        <v>4322</v>
      </c>
      <c r="B4091" s="1">
        <v>46065</v>
      </c>
      <c r="C4091" s="1">
        <v>46068</v>
      </c>
      <c r="D4091" t="s">
        <v>117</v>
      </c>
      <c r="E4091" t="s">
        <v>266</v>
      </c>
      <c r="F4091" s="2">
        <v>0.53125</v>
      </c>
      <c r="G4091">
        <v>6</v>
      </c>
      <c r="H4091">
        <v>3</v>
      </c>
      <c r="I4091">
        <v>340</v>
      </c>
      <c r="J4091">
        <v>36</v>
      </c>
      <c r="K4091">
        <v>0</v>
      </c>
      <c r="L4091" t="s">
        <v>193</v>
      </c>
      <c r="M4091" t="s">
        <v>172</v>
      </c>
      <c r="N4091">
        <v>31</v>
      </c>
      <c r="O4091" t="s">
        <v>179</v>
      </c>
      <c r="P4091" t="s">
        <v>185</v>
      </c>
      <c r="Q4091" t="s">
        <v>229</v>
      </c>
    </row>
    <row r="4092" spans="1:17" x14ac:dyDescent="0.25">
      <c r="A4092" t="s">
        <v>4323</v>
      </c>
      <c r="B4092" s="1">
        <v>46172</v>
      </c>
      <c r="C4092" s="1">
        <v>46172</v>
      </c>
      <c r="D4092" t="s">
        <v>35</v>
      </c>
      <c r="E4092" t="s">
        <v>266</v>
      </c>
      <c r="F4092" s="2">
        <v>0.64583333333333337</v>
      </c>
      <c r="G4092">
        <v>3</v>
      </c>
      <c r="H4092">
        <v>2</v>
      </c>
      <c r="I4092">
        <v>260</v>
      </c>
      <c r="J4092">
        <v>30</v>
      </c>
      <c r="K4092">
        <v>60</v>
      </c>
      <c r="L4092" t="s">
        <v>171</v>
      </c>
      <c r="M4092" t="s">
        <v>172</v>
      </c>
      <c r="N4092">
        <v>60</v>
      </c>
      <c r="O4092" t="s">
        <v>179</v>
      </c>
      <c r="P4092" t="s">
        <v>174</v>
      </c>
      <c r="Q4092" t="s">
        <v>175</v>
      </c>
    </row>
    <row r="4093" spans="1:17" x14ac:dyDescent="0.25">
      <c r="A4093" t="s">
        <v>4324</v>
      </c>
      <c r="B4093" s="1">
        <v>46111</v>
      </c>
      <c r="C4093" s="1">
        <v>46114</v>
      </c>
      <c r="D4093" t="s">
        <v>146</v>
      </c>
      <c r="E4093" t="s">
        <v>192</v>
      </c>
      <c r="F4093" s="2">
        <v>0.53125</v>
      </c>
      <c r="G4093">
        <v>3</v>
      </c>
      <c r="H4093">
        <v>5</v>
      </c>
      <c r="I4093">
        <v>240</v>
      </c>
      <c r="J4093">
        <v>48</v>
      </c>
      <c r="K4093">
        <v>60</v>
      </c>
      <c r="L4093" t="s">
        <v>171</v>
      </c>
      <c r="M4093" t="s">
        <v>172</v>
      </c>
      <c r="N4093">
        <v>24</v>
      </c>
      <c r="O4093" t="s">
        <v>173</v>
      </c>
      <c r="P4093" t="s">
        <v>185</v>
      </c>
      <c r="Q4093" t="s">
        <v>229</v>
      </c>
    </row>
    <row r="4094" spans="1:17" x14ac:dyDescent="0.25">
      <c r="A4094" t="s">
        <v>4325</v>
      </c>
      <c r="B4094" s="1">
        <v>46098</v>
      </c>
      <c r="C4094" s="1">
        <v>46100</v>
      </c>
      <c r="D4094" t="s">
        <v>58</v>
      </c>
      <c r="E4094" t="s">
        <v>212</v>
      </c>
      <c r="F4094" s="2">
        <v>0.9375</v>
      </c>
      <c r="G4094">
        <v>4</v>
      </c>
      <c r="H4094">
        <v>4</v>
      </c>
      <c r="I4094">
        <v>300</v>
      </c>
      <c r="J4094">
        <v>42</v>
      </c>
      <c r="K4094">
        <v>40</v>
      </c>
      <c r="L4094" t="s">
        <v>183</v>
      </c>
      <c r="M4094" t="s">
        <v>172</v>
      </c>
      <c r="N4094">
        <v>57</v>
      </c>
      <c r="O4094" t="s">
        <v>184</v>
      </c>
      <c r="P4094" t="s">
        <v>185</v>
      </c>
      <c r="Q4094" t="s">
        <v>229</v>
      </c>
    </row>
    <row r="4095" spans="1:17" x14ac:dyDescent="0.25">
      <c r="A4095" t="s">
        <v>4326</v>
      </c>
      <c r="B4095" s="1">
        <v>46025</v>
      </c>
      <c r="C4095" s="1">
        <v>46030</v>
      </c>
      <c r="D4095" t="s">
        <v>21</v>
      </c>
      <c r="E4095" t="s">
        <v>302</v>
      </c>
      <c r="F4095" s="2">
        <v>0.88541666666666663</v>
      </c>
      <c r="G4095">
        <v>2</v>
      </c>
      <c r="H4095">
        <v>1</v>
      </c>
      <c r="I4095">
        <v>240</v>
      </c>
      <c r="J4095">
        <v>24</v>
      </c>
      <c r="K4095">
        <v>100</v>
      </c>
      <c r="L4095" t="s">
        <v>183</v>
      </c>
      <c r="M4095" t="s">
        <v>172</v>
      </c>
      <c r="N4095">
        <v>22</v>
      </c>
      <c r="O4095" t="s">
        <v>184</v>
      </c>
      <c r="P4095" t="s">
        <v>185</v>
      </c>
      <c r="Q4095" t="s">
        <v>175</v>
      </c>
    </row>
    <row r="4096" spans="1:17" x14ac:dyDescent="0.25">
      <c r="A4096" t="s">
        <v>4327</v>
      </c>
      <c r="B4096" s="1">
        <v>46130</v>
      </c>
      <c r="C4096" s="1">
        <v>46134</v>
      </c>
      <c r="D4096" t="s">
        <v>103</v>
      </c>
      <c r="E4096" t="s">
        <v>302</v>
      </c>
      <c r="F4096" s="2">
        <v>0.77083333333333337</v>
      </c>
      <c r="G4096">
        <v>1</v>
      </c>
      <c r="H4096">
        <v>4</v>
      </c>
      <c r="I4096">
        <v>240</v>
      </c>
      <c r="J4096">
        <v>42</v>
      </c>
      <c r="K4096">
        <v>0</v>
      </c>
      <c r="L4096" t="s">
        <v>188</v>
      </c>
      <c r="M4096" t="s">
        <v>207</v>
      </c>
      <c r="N4096">
        <v>29</v>
      </c>
      <c r="O4096" t="s">
        <v>184</v>
      </c>
      <c r="P4096" t="s">
        <v>174</v>
      </c>
      <c r="Q4096" t="s">
        <v>175</v>
      </c>
    </row>
    <row r="4097" spans="1:17" x14ac:dyDescent="0.25">
      <c r="A4097" t="s">
        <v>4328</v>
      </c>
      <c r="B4097" s="1">
        <v>46161</v>
      </c>
      <c r="C4097" s="1">
        <v>46163</v>
      </c>
      <c r="D4097" t="s">
        <v>29</v>
      </c>
      <c r="E4097" t="s">
        <v>256</v>
      </c>
      <c r="F4097" s="2">
        <v>0.53125</v>
      </c>
      <c r="G4097">
        <v>5</v>
      </c>
      <c r="H4097">
        <v>2</v>
      </c>
      <c r="I4097">
        <v>240</v>
      </c>
      <c r="J4097">
        <v>30</v>
      </c>
      <c r="K4097">
        <v>100</v>
      </c>
      <c r="L4097" t="s">
        <v>171</v>
      </c>
      <c r="M4097" t="s">
        <v>172</v>
      </c>
      <c r="N4097">
        <v>57</v>
      </c>
      <c r="O4097" t="s">
        <v>184</v>
      </c>
      <c r="P4097" t="s">
        <v>185</v>
      </c>
      <c r="Q4097" t="s">
        <v>175</v>
      </c>
    </row>
    <row r="4098" spans="1:17" x14ac:dyDescent="0.25">
      <c r="A4098" t="s">
        <v>4329</v>
      </c>
      <c r="B4098" s="1">
        <v>46117</v>
      </c>
      <c r="C4098" s="1">
        <v>46119</v>
      </c>
      <c r="D4098" t="s">
        <v>24</v>
      </c>
      <c r="E4098" t="s">
        <v>203</v>
      </c>
      <c r="F4098" s="2">
        <v>0.88541666666666663</v>
      </c>
      <c r="G4098">
        <v>4</v>
      </c>
      <c r="H4098">
        <v>2</v>
      </c>
      <c r="I4098">
        <v>280</v>
      </c>
      <c r="J4098">
        <v>30</v>
      </c>
      <c r="K4098">
        <v>20</v>
      </c>
      <c r="L4098" t="s">
        <v>193</v>
      </c>
      <c r="M4098" t="s">
        <v>172</v>
      </c>
      <c r="N4098">
        <v>35</v>
      </c>
      <c r="O4098" t="s">
        <v>184</v>
      </c>
      <c r="P4098" t="s">
        <v>185</v>
      </c>
      <c r="Q4098" t="s">
        <v>229</v>
      </c>
    </row>
    <row r="4099" spans="1:17" x14ac:dyDescent="0.25">
      <c r="A4099" t="s">
        <v>4330</v>
      </c>
      <c r="B4099" s="1">
        <v>46116</v>
      </c>
      <c r="C4099" s="1">
        <v>46121</v>
      </c>
      <c r="D4099" t="s">
        <v>21</v>
      </c>
      <c r="E4099" t="s">
        <v>280</v>
      </c>
      <c r="F4099" s="2">
        <v>0.53125</v>
      </c>
      <c r="G4099">
        <v>5</v>
      </c>
      <c r="H4099">
        <v>4</v>
      </c>
      <c r="I4099">
        <v>420</v>
      </c>
      <c r="J4099">
        <v>42</v>
      </c>
      <c r="K4099">
        <v>40</v>
      </c>
      <c r="L4099" t="s">
        <v>183</v>
      </c>
      <c r="M4099" t="s">
        <v>172</v>
      </c>
      <c r="N4099">
        <v>45</v>
      </c>
      <c r="O4099" t="s">
        <v>184</v>
      </c>
      <c r="P4099" t="s">
        <v>185</v>
      </c>
      <c r="Q4099" t="s">
        <v>180</v>
      </c>
    </row>
    <row r="4100" spans="1:17" x14ac:dyDescent="0.25">
      <c r="A4100" t="s">
        <v>4331</v>
      </c>
      <c r="B4100" s="1">
        <v>46127</v>
      </c>
      <c r="C4100" s="1">
        <v>46133</v>
      </c>
      <c r="D4100" t="s">
        <v>45</v>
      </c>
      <c r="E4100" t="s">
        <v>197</v>
      </c>
      <c r="F4100" s="2">
        <v>0.9375</v>
      </c>
      <c r="G4100">
        <v>2</v>
      </c>
      <c r="H4100">
        <v>2</v>
      </c>
      <c r="I4100">
        <v>180</v>
      </c>
      <c r="J4100">
        <v>30</v>
      </c>
      <c r="K4100">
        <v>40</v>
      </c>
      <c r="L4100" t="s">
        <v>183</v>
      </c>
      <c r="M4100" t="s">
        <v>172</v>
      </c>
      <c r="N4100">
        <v>26</v>
      </c>
      <c r="O4100" t="s">
        <v>179</v>
      </c>
      <c r="P4100" t="s">
        <v>185</v>
      </c>
      <c r="Q4100" t="s">
        <v>175</v>
      </c>
    </row>
    <row r="4101" spans="1:17" x14ac:dyDescent="0.25">
      <c r="A4101" t="s">
        <v>4332</v>
      </c>
      <c r="B4101" s="1">
        <v>46114</v>
      </c>
      <c r="C4101" s="1">
        <v>46117</v>
      </c>
      <c r="D4101" t="s">
        <v>93</v>
      </c>
      <c r="E4101" t="s">
        <v>286</v>
      </c>
      <c r="F4101" s="2">
        <v>0.64583333333333337</v>
      </c>
      <c r="G4101">
        <v>3</v>
      </c>
      <c r="H4101">
        <v>2</v>
      </c>
      <c r="I4101">
        <v>260</v>
      </c>
      <c r="J4101">
        <v>30</v>
      </c>
      <c r="K4101">
        <v>0</v>
      </c>
      <c r="L4101" t="s">
        <v>178</v>
      </c>
      <c r="M4101" t="s">
        <v>172</v>
      </c>
      <c r="N4101">
        <v>31</v>
      </c>
      <c r="O4101" t="s">
        <v>184</v>
      </c>
      <c r="P4101" t="s">
        <v>185</v>
      </c>
      <c r="Q4101" t="s">
        <v>175</v>
      </c>
    </row>
    <row r="4102" spans="1:17" x14ac:dyDescent="0.25">
      <c r="A4102" t="s">
        <v>4333</v>
      </c>
      <c r="B4102" s="1">
        <v>46167</v>
      </c>
      <c r="C4102" s="1">
        <v>46170</v>
      </c>
      <c r="D4102" t="s">
        <v>87</v>
      </c>
      <c r="E4102" t="s">
        <v>256</v>
      </c>
      <c r="F4102" s="2">
        <v>0.53125</v>
      </c>
      <c r="G4102">
        <v>1</v>
      </c>
      <c r="H4102">
        <v>3</v>
      </c>
      <c r="I4102">
        <v>240</v>
      </c>
      <c r="J4102">
        <v>36</v>
      </c>
      <c r="K4102">
        <v>0</v>
      </c>
      <c r="L4102" t="s">
        <v>171</v>
      </c>
      <c r="M4102" t="s">
        <v>172</v>
      </c>
      <c r="N4102">
        <v>36</v>
      </c>
      <c r="O4102" t="s">
        <v>179</v>
      </c>
      <c r="P4102" t="s">
        <v>185</v>
      </c>
      <c r="Q4102" t="s">
        <v>175</v>
      </c>
    </row>
    <row r="4103" spans="1:17" x14ac:dyDescent="0.25">
      <c r="A4103" t="s">
        <v>4334</v>
      </c>
      <c r="B4103" s="1">
        <v>46199</v>
      </c>
      <c r="C4103" s="1">
        <v>46202</v>
      </c>
      <c r="D4103" t="s">
        <v>140</v>
      </c>
      <c r="E4103" t="s">
        <v>344</v>
      </c>
      <c r="F4103" s="2">
        <v>0.77083333333333337</v>
      </c>
      <c r="G4103">
        <v>4</v>
      </c>
      <c r="H4103">
        <v>6</v>
      </c>
      <c r="I4103">
        <v>200</v>
      </c>
      <c r="J4103">
        <v>54</v>
      </c>
      <c r="K4103">
        <v>0</v>
      </c>
      <c r="L4103" t="s">
        <v>188</v>
      </c>
      <c r="M4103" t="s">
        <v>172</v>
      </c>
      <c r="N4103">
        <v>36</v>
      </c>
      <c r="O4103" t="s">
        <v>184</v>
      </c>
      <c r="P4103" t="s">
        <v>174</v>
      </c>
      <c r="Q4103" t="s">
        <v>175</v>
      </c>
    </row>
    <row r="4104" spans="1:17" x14ac:dyDescent="0.25">
      <c r="A4104" t="s">
        <v>4335</v>
      </c>
      <c r="B4104" s="1">
        <v>46088</v>
      </c>
      <c r="C4104" s="1">
        <v>46095</v>
      </c>
      <c r="D4104" t="s">
        <v>21</v>
      </c>
      <c r="E4104" t="s">
        <v>246</v>
      </c>
      <c r="F4104" s="2">
        <v>0.39583333333333331</v>
      </c>
      <c r="G4104">
        <v>2</v>
      </c>
      <c r="H4104">
        <v>4</v>
      </c>
      <c r="I4104">
        <v>360</v>
      </c>
      <c r="J4104">
        <v>42</v>
      </c>
      <c r="K4104">
        <v>0</v>
      </c>
      <c r="L4104" t="s">
        <v>188</v>
      </c>
      <c r="M4104" t="s">
        <v>172</v>
      </c>
      <c r="N4104">
        <v>52</v>
      </c>
      <c r="O4104" t="s">
        <v>179</v>
      </c>
      <c r="P4104" t="s">
        <v>174</v>
      </c>
      <c r="Q4104" t="s">
        <v>229</v>
      </c>
    </row>
    <row r="4105" spans="1:17" x14ac:dyDescent="0.25">
      <c r="A4105" t="s">
        <v>4336</v>
      </c>
      <c r="B4105" s="1">
        <v>46064</v>
      </c>
      <c r="C4105" s="1">
        <v>46066</v>
      </c>
      <c r="D4105" t="s">
        <v>133</v>
      </c>
      <c r="E4105" t="s">
        <v>190</v>
      </c>
      <c r="F4105" s="2">
        <v>0.39583333333333331</v>
      </c>
      <c r="G4105">
        <v>7</v>
      </c>
      <c r="H4105">
        <v>2</v>
      </c>
      <c r="I4105">
        <v>280</v>
      </c>
      <c r="J4105">
        <v>30</v>
      </c>
      <c r="K4105">
        <v>0</v>
      </c>
      <c r="L4105" t="s">
        <v>171</v>
      </c>
      <c r="M4105" t="s">
        <v>172</v>
      </c>
      <c r="N4105">
        <v>29</v>
      </c>
      <c r="O4105" t="s">
        <v>173</v>
      </c>
      <c r="P4105" t="s">
        <v>174</v>
      </c>
      <c r="Q4105" t="s">
        <v>175</v>
      </c>
    </row>
    <row r="4106" spans="1:17" x14ac:dyDescent="0.25">
      <c r="A4106" t="s">
        <v>4337</v>
      </c>
      <c r="B4106" s="1">
        <v>46057</v>
      </c>
      <c r="C4106" s="1">
        <v>46060</v>
      </c>
      <c r="D4106" t="s">
        <v>24</v>
      </c>
      <c r="E4106" t="s">
        <v>246</v>
      </c>
      <c r="F4106" s="2">
        <v>0.53125</v>
      </c>
      <c r="G4106">
        <v>3</v>
      </c>
      <c r="H4106">
        <v>1</v>
      </c>
      <c r="I4106">
        <v>280</v>
      </c>
      <c r="J4106">
        <v>24</v>
      </c>
      <c r="K4106">
        <v>0</v>
      </c>
      <c r="L4106" t="s">
        <v>193</v>
      </c>
      <c r="M4106" t="s">
        <v>207</v>
      </c>
      <c r="N4106">
        <v>44</v>
      </c>
      <c r="O4106" t="s">
        <v>173</v>
      </c>
      <c r="P4106" t="s">
        <v>174</v>
      </c>
      <c r="Q4106" t="s">
        <v>175</v>
      </c>
    </row>
    <row r="4107" spans="1:17" x14ac:dyDescent="0.25">
      <c r="A4107" t="s">
        <v>4338</v>
      </c>
      <c r="B4107" s="1">
        <v>46052</v>
      </c>
      <c r="C4107" s="1">
        <v>46056</v>
      </c>
      <c r="D4107" t="s">
        <v>35</v>
      </c>
      <c r="E4107" t="s">
        <v>335</v>
      </c>
      <c r="F4107" s="2">
        <v>0.88541666666666663</v>
      </c>
      <c r="G4107">
        <v>4</v>
      </c>
      <c r="H4107">
        <v>1</v>
      </c>
      <c r="I4107">
        <v>360</v>
      </c>
      <c r="J4107">
        <v>24</v>
      </c>
      <c r="K4107">
        <v>40</v>
      </c>
      <c r="L4107" t="s">
        <v>193</v>
      </c>
      <c r="M4107" t="s">
        <v>172</v>
      </c>
      <c r="N4107">
        <v>25</v>
      </c>
      <c r="O4107" t="s">
        <v>173</v>
      </c>
      <c r="P4107" t="s">
        <v>185</v>
      </c>
      <c r="Q4107" t="s">
        <v>229</v>
      </c>
    </row>
    <row r="4108" spans="1:17" x14ac:dyDescent="0.25">
      <c r="A4108" t="s">
        <v>4339</v>
      </c>
      <c r="B4108" s="1">
        <v>46149</v>
      </c>
      <c r="C4108" s="1">
        <v>46149</v>
      </c>
      <c r="D4108" t="s">
        <v>113</v>
      </c>
      <c r="E4108" t="s">
        <v>239</v>
      </c>
      <c r="F4108" s="2">
        <v>0.77083333333333337</v>
      </c>
      <c r="G4108">
        <v>9</v>
      </c>
      <c r="H4108">
        <v>3</v>
      </c>
      <c r="I4108">
        <v>240</v>
      </c>
      <c r="J4108">
        <v>36</v>
      </c>
      <c r="K4108">
        <v>60</v>
      </c>
      <c r="L4108" t="s">
        <v>178</v>
      </c>
      <c r="M4108" t="s">
        <v>172</v>
      </c>
      <c r="N4108">
        <v>29</v>
      </c>
      <c r="O4108" t="s">
        <v>179</v>
      </c>
      <c r="P4108" t="s">
        <v>174</v>
      </c>
      <c r="Q4108" t="s">
        <v>175</v>
      </c>
    </row>
    <row r="4109" spans="1:17" x14ac:dyDescent="0.25">
      <c r="A4109" t="s">
        <v>4340</v>
      </c>
      <c r="B4109" s="1">
        <v>46067</v>
      </c>
      <c r="C4109" s="1">
        <v>46073</v>
      </c>
      <c r="D4109" t="s">
        <v>29</v>
      </c>
      <c r="E4109" t="s">
        <v>246</v>
      </c>
      <c r="F4109" s="2">
        <v>0.9375</v>
      </c>
      <c r="G4109">
        <v>10</v>
      </c>
      <c r="H4109">
        <v>2</v>
      </c>
      <c r="I4109">
        <v>280</v>
      </c>
      <c r="J4109">
        <v>30</v>
      </c>
      <c r="K4109">
        <v>40</v>
      </c>
      <c r="L4109" t="s">
        <v>183</v>
      </c>
      <c r="M4109" t="s">
        <v>172</v>
      </c>
      <c r="N4109">
        <v>42</v>
      </c>
      <c r="O4109" t="s">
        <v>179</v>
      </c>
      <c r="P4109" t="s">
        <v>174</v>
      </c>
      <c r="Q4109" t="s">
        <v>175</v>
      </c>
    </row>
    <row r="4110" spans="1:17" x14ac:dyDescent="0.25">
      <c r="A4110" t="s">
        <v>4341</v>
      </c>
      <c r="B4110" s="1">
        <v>46110</v>
      </c>
      <c r="C4110" s="1">
        <v>46117</v>
      </c>
      <c r="D4110" t="s">
        <v>21</v>
      </c>
      <c r="E4110" t="s">
        <v>197</v>
      </c>
      <c r="F4110" s="2">
        <v>0.64583333333333337</v>
      </c>
      <c r="G4110">
        <v>6</v>
      </c>
      <c r="H4110">
        <v>2</v>
      </c>
      <c r="I4110">
        <v>180</v>
      </c>
      <c r="J4110">
        <v>30</v>
      </c>
      <c r="K4110">
        <v>40</v>
      </c>
      <c r="L4110" t="s">
        <v>183</v>
      </c>
      <c r="M4110" t="s">
        <v>172</v>
      </c>
      <c r="N4110">
        <v>36</v>
      </c>
      <c r="O4110" t="s">
        <v>184</v>
      </c>
      <c r="P4110" t="s">
        <v>185</v>
      </c>
      <c r="Q4110" t="s">
        <v>175</v>
      </c>
    </row>
    <row r="4111" spans="1:17" x14ac:dyDescent="0.25">
      <c r="A4111" t="s">
        <v>4342</v>
      </c>
      <c r="B4111" s="1">
        <v>46134</v>
      </c>
      <c r="C4111" s="1">
        <v>46136</v>
      </c>
      <c r="D4111" t="s">
        <v>90</v>
      </c>
      <c r="E4111" t="s">
        <v>224</v>
      </c>
      <c r="F4111" s="2">
        <v>0.53125</v>
      </c>
      <c r="G4111">
        <v>1</v>
      </c>
      <c r="H4111">
        <v>5</v>
      </c>
      <c r="I4111">
        <v>240</v>
      </c>
      <c r="J4111">
        <v>48</v>
      </c>
      <c r="K4111">
        <v>0</v>
      </c>
      <c r="L4111" t="s">
        <v>171</v>
      </c>
      <c r="M4111" t="s">
        <v>172</v>
      </c>
      <c r="N4111">
        <v>55</v>
      </c>
      <c r="O4111" t="s">
        <v>173</v>
      </c>
      <c r="P4111" t="s">
        <v>185</v>
      </c>
      <c r="Q4111" t="s">
        <v>175</v>
      </c>
    </row>
    <row r="4112" spans="1:17" x14ac:dyDescent="0.25">
      <c r="A4112" t="s">
        <v>4343</v>
      </c>
      <c r="B4112" s="1">
        <v>46153</v>
      </c>
      <c r="C4112" s="1">
        <v>46154</v>
      </c>
      <c r="D4112" t="s">
        <v>84</v>
      </c>
      <c r="E4112" t="s">
        <v>289</v>
      </c>
      <c r="F4112" s="2">
        <v>0.77083333333333337</v>
      </c>
      <c r="G4112">
        <v>2</v>
      </c>
      <c r="H4112">
        <v>3</v>
      </c>
      <c r="I4112">
        <v>280</v>
      </c>
      <c r="J4112">
        <v>36</v>
      </c>
      <c r="K4112">
        <v>20</v>
      </c>
      <c r="L4112" t="s">
        <v>171</v>
      </c>
      <c r="M4112" t="s">
        <v>172</v>
      </c>
      <c r="N4112">
        <v>54</v>
      </c>
      <c r="O4112" t="s">
        <v>179</v>
      </c>
      <c r="P4112" t="s">
        <v>174</v>
      </c>
      <c r="Q4112" t="s">
        <v>175</v>
      </c>
    </row>
    <row r="4113" spans="1:17" x14ac:dyDescent="0.25">
      <c r="A4113" t="s">
        <v>4344</v>
      </c>
      <c r="B4113" s="1">
        <v>46183</v>
      </c>
      <c r="C4113" s="1">
        <v>46187</v>
      </c>
      <c r="D4113" t="s">
        <v>81</v>
      </c>
      <c r="E4113" t="s">
        <v>286</v>
      </c>
      <c r="F4113" s="2">
        <v>0.39583333333333331</v>
      </c>
      <c r="G4113">
        <v>1</v>
      </c>
      <c r="H4113">
        <v>2</v>
      </c>
      <c r="I4113">
        <v>340</v>
      </c>
      <c r="J4113">
        <v>30</v>
      </c>
      <c r="K4113">
        <v>0</v>
      </c>
      <c r="L4113" t="s">
        <v>188</v>
      </c>
      <c r="M4113" t="s">
        <v>172</v>
      </c>
      <c r="N4113">
        <v>60</v>
      </c>
      <c r="O4113" t="s">
        <v>179</v>
      </c>
      <c r="P4113" t="s">
        <v>185</v>
      </c>
      <c r="Q4113" t="s">
        <v>229</v>
      </c>
    </row>
    <row r="4114" spans="1:17" x14ac:dyDescent="0.25">
      <c r="A4114" t="s">
        <v>4345</v>
      </c>
      <c r="B4114" s="1">
        <v>46046</v>
      </c>
      <c r="C4114" s="1">
        <v>46051</v>
      </c>
      <c r="D4114" t="s">
        <v>45</v>
      </c>
      <c r="E4114" t="s">
        <v>182</v>
      </c>
      <c r="F4114" s="2">
        <v>0.53125</v>
      </c>
      <c r="G4114">
        <v>6</v>
      </c>
      <c r="H4114">
        <v>3</v>
      </c>
      <c r="I4114">
        <v>240</v>
      </c>
      <c r="J4114">
        <v>36</v>
      </c>
      <c r="K4114">
        <v>0</v>
      </c>
      <c r="L4114" t="s">
        <v>183</v>
      </c>
      <c r="M4114" t="s">
        <v>172</v>
      </c>
      <c r="N4114">
        <v>46</v>
      </c>
      <c r="O4114" t="s">
        <v>179</v>
      </c>
      <c r="P4114" t="s">
        <v>174</v>
      </c>
      <c r="Q4114" t="s">
        <v>175</v>
      </c>
    </row>
    <row r="4115" spans="1:17" x14ac:dyDescent="0.25">
      <c r="A4115" t="s">
        <v>4346</v>
      </c>
      <c r="B4115" s="1">
        <v>46144</v>
      </c>
      <c r="C4115" s="1">
        <v>46144</v>
      </c>
      <c r="D4115" t="s">
        <v>24</v>
      </c>
      <c r="E4115" t="s">
        <v>214</v>
      </c>
      <c r="F4115" s="2">
        <v>0.64583333333333337</v>
      </c>
      <c r="G4115">
        <v>9</v>
      </c>
      <c r="H4115">
        <v>2</v>
      </c>
      <c r="I4115">
        <v>360</v>
      </c>
      <c r="J4115">
        <v>30</v>
      </c>
      <c r="K4115">
        <v>150</v>
      </c>
      <c r="L4115" t="s">
        <v>178</v>
      </c>
      <c r="M4115" t="s">
        <v>172</v>
      </c>
      <c r="N4115">
        <v>52</v>
      </c>
      <c r="O4115" t="s">
        <v>179</v>
      </c>
      <c r="P4115" t="s">
        <v>174</v>
      </c>
      <c r="Q4115" t="s">
        <v>180</v>
      </c>
    </row>
    <row r="4116" spans="1:17" x14ac:dyDescent="0.25">
      <c r="A4116" t="s">
        <v>4347</v>
      </c>
      <c r="B4116" s="1">
        <v>46045</v>
      </c>
      <c r="C4116" s="1">
        <v>46051</v>
      </c>
      <c r="D4116" t="s">
        <v>29</v>
      </c>
      <c r="E4116" t="s">
        <v>203</v>
      </c>
      <c r="F4116" s="2">
        <v>0.64583333333333337</v>
      </c>
      <c r="G4116">
        <v>3</v>
      </c>
      <c r="H4116">
        <v>4</v>
      </c>
      <c r="I4116">
        <v>200</v>
      </c>
      <c r="J4116">
        <v>42</v>
      </c>
      <c r="K4116">
        <v>40</v>
      </c>
      <c r="L4116" t="s">
        <v>193</v>
      </c>
      <c r="M4116" t="s">
        <v>172</v>
      </c>
      <c r="N4116">
        <v>23</v>
      </c>
      <c r="O4116" t="s">
        <v>179</v>
      </c>
      <c r="P4116" t="s">
        <v>185</v>
      </c>
      <c r="Q4116" t="s">
        <v>175</v>
      </c>
    </row>
    <row r="4117" spans="1:17" x14ac:dyDescent="0.25">
      <c r="A4117" t="s">
        <v>4348</v>
      </c>
      <c r="B4117" s="1">
        <v>46116</v>
      </c>
      <c r="C4117" s="1">
        <v>46120</v>
      </c>
      <c r="D4117" t="s">
        <v>110</v>
      </c>
      <c r="E4117" t="s">
        <v>239</v>
      </c>
      <c r="F4117" s="2">
        <v>0.53125</v>
      </c>
      <c r="G4117">
        <v>1</v>
      </c>
      <c r="H4117">
        <v>2</v>
      </c>
      <c r="I4117">
        <v>240</v>
      </c>
      <c r="J4117">
        <v>30</v>
      </c>
      <c r="K4117">
        <v>0</v>
      </c>
      <c r="L4117" t="s">
        <v>183</v>
      </c>
      <c r="M4117" t="s">
        <v>172</v>
      </c>
      <c r="N4117">
        <v>20</v>
      </c>
      <c r="O4117" t="s">
        <v>184</v>
      </c>
      <c r="P4117" t="s">
        <v>185</v>
      </c>
      <c r="Q4117" t="s">
        <v>175</v>
      </c>
    </row>
    <row r="4118" spans="1:17" x14ac:dyDescent="0.25">
      <c r="A4118" t="s">
        <v>4349</v>
      </c>
      <c r="B4118" s="1">
        <v>46169</v>
      </c>
      <c r="C4118" s="1">
        <v>46175</v>
      </c>
      <c r="D4118" t="s">
        <v>17</v>
      </c>
      <c r="E4118" t="s">
        <v>212</v>
      </c>
      <c r="F4118" s="2">
        <v>0.77083333333333337</v>
      </c>
      <c r="G4118">
        <v>2</v>
      </c>
      <c r="H4118">
        <v>6</v>
      </c>
      <c r="I4118">
        <v>400</v>
      </c>
      <c r="J4118">
        <v>54</v>
      </c>
      <c r="K4118">
        <v>60</v>
      </c>
      <c r="L4118" t="s">
        <v>178</v>
      </c>
      <c r="M4118" t="s">
        <v>172</v>
      </c>
      <c r="N4118">
        <v>57</v>
      </c>
      <c r="O4118" t="s">
        <v>173</v>
      </c>
      <c r="P4118" t="s">
        <v>185</v>
      </c>
      <c r="Q4118" t="s">
        <v>180</v>
      </c>
    </row>
    <row r="4119" spans="1:17" x14ac:dyDescent="0.25">
      <c r="A4119" t="s">
        <v>4350</v>
      </c>
      <c r="B4119" s="1">
        <v>46075</v>
      </c>
      <c r="C4119" s="1">
        <v>46079</v>
      </c>
      <c r="D4119" t="s">
        <v>136</v>
      </c>
      <c r="E4119" t="s">
        <v>335</v>
      </c>
      <c r="F4119" s="2">
        <v>0.53125</v>
      </c>
      <c r="G4119">
        <v>3</v>
      </c>
      <c r="H4119">
        <v>2</v>
      </c>
      <c r="I4119">
        <v>280</v>
      </c>
      <c r="J4119">
        <v>30</v>
      </c>
      <c r="K4119">
        <v>0</v>
      </c>
      <c r="L4119" t="s">
        <v>171</v>
      </c>
      <c r="M4119" t="s">
        <v>172</v>
      </c>
      <c r="N4119">
        <v>24</v>
      </c>
      <c r="O4119" t="s">
        <v>184</v>
      </c>
      <c r="P4119" t="s">
        <v>174</v>
      </c>
      <c r="Q4119" t="s">
        <v>175</v>
      </c>
    </row>
    <row r="4120" spans="1:17" x14ac:dyDescent="0.25">
      <c r="A4120" t="s">
        <v>4351</v>
      </c>
      <c r="B4120" s="1">
        <v>46131</v>
      </c>
      <c r="C4120" s="1">
        <v>46133</v>
      </c>
      <c r="D4120" t="s">
        <v>93</v>
      </c>
      <c r="E4120" t="s">
        <v>224</v>
      </c>
      <c r="F4120" s="2">
        <v>0.39583333333333331</v>
      </c>
      <c r="G4120">
        <v>10</v>
      </c>
      <c r="H4120">
        <v>5</v>
      </c>
      <c r="I4120">
        <v>420</v>
      </c>
      <c r="J4120">
        <v>48</v>
      </c>
      <c r="K4120">
        <v>0</v>
      </c>
      <c r="L4120" t="s">
        <v>171</v>
      </c>
      <c r="M4120" t="s">
        <v>172</v>
      </c>
      <c r="N4120">
        <v>35</v>
      </c>
      <c r="O4120" t="s">
        <v>173</v>
      </c>
      <c r="P4120" t="s">
        <v>174</v>
      </c>
      <c r="Q4120" t="s">
        <v>180</v>
      </c>
    </row>
    <row r="4121" spans="1:17" x14ac:dyDescent="0.25">
      <c r="A4121" t="s">
        <v>4352</v>
      </c>
      <c r="B4121" s="1">
        <v>46104</v>
      </c>
      <c r="C4121" s="1">
        <v>46105</v>
      </c>
      <c r="D4121" t="s">
        <v>117</v>
      </c>
      <c r="E4121" t="s">
        <v>228</v>
      </c>
      <c r="F4121" s="2">
        <v>0.39583333333333331</v>
      </c>
      <c r="G4121">
        <v>6</v>
      </c>
      <c r="H4121">
        <v>2</v>
      </c>
      <c r="I4121">
        <v>200</v>
      </c>
      <c r="J4121">
        <v>30</v>
      </c>
      <c r="K4121">
        <v>0</v>
      </c>
      <c r="L4121" t="s">
        <v>188</v>
      </c>
      <c r="M4121" t="s">
        <v>172</v>
      </c>
      <c r="N4121">
        <v>40</v>
      </c>
      <c r="O4121" t="s">
        <v>173</v>
      </c>
      <c r="P4121" t="s">
        <v>174</v>
      </c>
      <c r="Q4121" t="s">
        <v>175</v>
      </c>
    </row>
    <row r="4122" spans="1:17" x14ac:dyDescent="0.25">
      <c r="A4122" t="s">
        <v>4353</v>
      </c>
      <c r="B4122" s="1">
        <v>46195</v>
      </c>
      <c r="C4122" s="1">
        <v>46199</v>
      </c>
      <c r="D4122" t="s">
        <v>65</v>
      </c>
      <c r="E4122" t="s">
        <v>220</v>
      </c>
      <c r="F4122" s="2">
        <v>0.64583333333333337</v>
      </c>
      <c r="G4122">
        <v>2</v>
      </c>
      <c r="H4122">
        <v>6</v>
      </c>
      <c r="I4122">
        <v>240</v>
      </c>
      <c r="J4122">
        <v>54</v>
      </c>
      <c r="K4122">
        <v>0</v>
      </c>
      <c r="L4122" t="s">
        <v>183</v>
      </c>
      <c r="M4122" t="s">
        <v>207</v>
      </c>
      <c r="N4122">
        <v>44</v>
      </c>
      <c r="O4122" t="s">
        <v>179</v>
      </c>
      <c r="P4122" t="s">
        <v>185</v>
      </c>
      <c r="Q4122" t="s">
        <v>175</v>
      </c>
    </row>
    <row r="4123" spans="1:17" x14ac:dyDescent="0.25">
      <c r="A4123" t="s">
        <v>4354</v>
      </c>
      <c r="B4123" s="1">
        <v>46100</v>
      </c>
      <c r="C4123" s="1">
        <v>46107</v>
      </c>
      <c r="D4123" t="s">
        <v>24</v>
      </c>
      <c r="E4123" t="s">
        <v>218</v>
      </c>
      <c r="F4123" s="2">
        <v>0.64583333333333337</v>
      </c>
      <c r="G4123">
        <v>3</v>
      </c>
      <c r="H4123">
        <v>4</v>
      </c>
      <c r="I4123">
        <v>240</v>
      </c>
      <c r="J4123">
        <v>42</v>
      </c>
      <c r="K4123">
        <v>40</v>
      </c>
      <c r="L4123" t="s">
        <v>183</v>
      </c>
      <c r="M4123" t="s">
        <v>172</v>
      </c>
      <c r="N4123">
        <v>29</v>
      </c>
      <c r="O4123" t="s">
        <v>173</v>
      </c>
      <c r="P4123" t="s">
        <v>185</v>
      </c>
      <c r="Q4123" t="s">
        <v>175</v>
      </c>
    </row>
    <row r="4124" spans="1:17" x14ac:dyDescent="0.25">
      <c r="A4124" t="s">
        <v>4355</v>
      </c>
      <c r="B4124" s="1">
        <v>46026</v>
      </c>
      <c r="C4124" s="1">
        <v>46030</v>
      </c>
      <c r="D4124" t="s">
        <v>24</v>
      </c>
      <c r="E4124" t="s">
        <v>249</v>
      </c>
      <c r="F4124" s="2">
        <v>0.53125</v>
      </c>
      <c r="G4124">
        <v>3</v>
      </c>
      <c r="H4124">
        <v>6</v>
      </c>
      <c r="I4124">
        <v>340</v>
      </c>
      <c r="J4124">
        <v>54</v>
      </c>
      <c r="K4124">
        <v>20</v>
      </c>
      <c r="L4124" t="s">
        <v>183</v>
      </c>
      <c r="M4124" t="s">
        <v>172</v>
      </c>
      <c r="N4124">
        <v>35</v>
      </c>
      <c r="O4124" t="s">
        <v>173</v>
      </c>
      <c r="P4124" t="s">
        <v>185</v>
      </c>
      <c r="Q4124" t="s">
        <v>180</v>
      </c>
    </row>
    <row r="4125" spans="1:17" x14ac:dyDescent="0.25">
      <c r="A4125" t="s">
        <v>4356</v>
      </c>
      <c r="B4125" s="1">
        <v>46158</v>
      </c>
      <c r="C4125" s="1">
        <v>46163</v>
      </c>
      <c r="D4125" t="s">
        <v>110</v>
      </c>
      <c r="E4125" t="s">
        <v>272</v>
      </c>
      <c r="F4125" s="2">
        <v>0.39583333333333331</v>
      </c>
      <c r="G4125">
        <v>1</v>
      </c>
      <c r="H4125">
        <v>4</v>
      </c>
      <c r="I4125">
        <v>280</v>
      </c>
      <c r="J4125">
        <v>42</v>
      </c>
      <c r="K4125">
        <v>150</v>
      </c>
      <c r="L4125" t="s">
        <v>171</v>
      </c>
      <c r="M4125" t="s">
        <v>172</v>
      </c>
      <c r="N4125">
        <v>29</v>
      </c>
      <c r="O4125" t="s">
        <v>173</v>
      </c>
      <c r="P4125" t="s">
        <v>174</v>
      </c>
      <c r="Q4125" t="s">
        <v>229</v>
      </c>
    </row>
    <row r="4126" spans="1:17" x14ac:dyDescent="0.25">
      <c r="A4126" t="s">
        <v>4357</v>
      </c>
      <c r="B4126" s="1">
        <v>46065</v>
      </c>
      <c r="C4126" s="1">
        <v>46067</v>
      </c>
      <c r="D4126" t="s">
        <v>39</v>
      </c>
      <c r="E4126" t="s">
        <v>283</v>
      </c>
      <c r="F4126" s="2">
        <v>0.39583333333333331</v>
      </c>
      <c r="G4126">
        <v>4</v>
      </c>
      <c r="H4126">
        <v>2</v>
      </c>
      <c r="I4126">
        <v>280</v>
      </c>
      <c r="J4126">
        <v>30</v>
      </c>
      <c r="K4126">
        <v>0</v>
      </c>
      <c r="L4126" t="s">
        <v>188</v>
      </c>
      <c r="M4126" t="s">
        <v>172</v>
      </c>
      <c r="N4126">
        <v>52</v>
      </c>
      <c r="O4126" t="s">
        <v>179</v>
      </c>
      <c r="P4126" t="s">
        <v>174</v>
      </c>
      <c r="Q4126" t="s">
        <v>229</v>
      </c>
    </row>
    <row r="4127" spans="1:17" x14ac:dyDescent="0.25">
      <c r="A4127" t="s">
        <v>4358</v>
      </c>
      <c r="B4127" s="1">
        <v>46178</v>
      </c>
      <c r="C4127" s="1">
        <v>46185</v>
      </c>
      <c r="D4127" t="s">
        <v>84</v>
      </c>
      <c r="E4127" t="s">
        <v>224</v>
      </c>
      <c r="F4127" s="2">
        <v>0.9375</v>
      </c>
      <c r="G4127">
        <v>6</v>
      </c>
      <c r="H4127">
        <v>3</v>
      </c>
      <c r="I4127">
        <v>420</v>
      </c>
      <c r="J4127">
        <v>36</v>
      </c>
      <c r="K4127">
        <v>0</v>
      </c>
      <c r="L4127" t="s">
        <v>171</v>
      </c>
      <c r="M4127" t="s">
        <v>172</v>
      </c>
      <c r="N4127">
        <v>24</v>
      </c>
      <c r="O4127" t="s">
        <v>179</v>
      </c>
      <c r="P4127" t="s">
        <v>174</v>
      </c>
      <c r="Q4127" t="s">
        <v>180</v>
      </c>
    </row>
    <row r="4128" spans="1:17" x14ac:dyDescent="0.25">
      <c r="A4128" t="s">
        <v>4359</v>
      </c>
      <c r="B4128" s="1">
        <v>46143</v>
      </c>
      <c r="C4128" s="1">
        <v>46148</v>
      </c>
      <c r="D4128" t="s">
        <v>93</v>
      </c>
      <c r="E4128" t="s">
        <v>237</v>
      </c>
      <c r="F4128" s="2">
        <v>0.53125</v>
      </c>
      <c r="G4128">
        <v>4</v>
      </c>
      <c r="H4128">
        <v>3</v>
      </c>
      <c r="I4128">
        <v>260</v>
      </c>
      <c r="J4128">
        <v>36</v>
      </c>
      <c r="K4128">
        <v>0</v>
      </c>
      <c r="L4128" t="s">
        <v>171</v>
      </c>
      <c r="M4128" t="s">
        <v>172</v>
      </c>
      <c r="N4128">
        <v>31</v>
      </c>
      <c r="O4128" t="s">
        <v>184</v>
      </c>
      <c r="P4128" t="s">
        <v>174</v>
      </c>
      <c r="Q4128" t="s">
        <v>175</v>
      </c>
    </row>
    <row r="4129" spans="1:17" x14ac:dyDescent="0.25">
      <c r="A4129" t="s">
        <v>4360</v>
      </c>
      <c r="B4129" s="1">
        <v>46159</v>
      </c>
      <c r="C4129" s="1">
        <v>46165</v>
      </c>
      <c r="D4129" t="s">
        <v>17</v>
      </c>
      <c r="E4129" t="s">
        <v>302</v>
      </c>
      <c r="F4129" s="2">
        <v>0.53125</v>
      </c>
      <c r="G4129">
        <v>6</v>
      </c>
      <c r="H4129">
        <v>3</v>
      </c>
      <c r="I4129">
        <v>240</v>
      </c>
      <c r="J4129">
        <v>36</v>
      </c>
      <c r="K4129">
        <v>20</v>
      </c>
      <c r="L4129" t="s">
        <v>183</v>
      </c>
      <c r="M4129" t="s">
        <v>172</v>
      </c>
      <c r="N4129">
        <v>47</v>
      </c>
      <c r="O4129" t="s">
        <v>184</v>
      </c>
      <c r="P4129" t="s">
        <v>174</v>
      </c>
      <c r="Q4129" t="s">
        <v>175</v>
      </c>
    </row>
    <row r="4130" spans="1:17" x14ac:dyDescent="0.25">
      <c r="A4130" t="s">
        <v>4361</v>
      </c>
      <c r="B4130" s="1">
        <v>46149</v>
      </c>
      <c r="C4130" s="1">
        <v>46151</v>
      </c>
      <c r="D4130" t="s">
        <v>10</v>
      </c>
      <c r="E4130" t="s">
        <v>226</v>
      </c>
      <c r="F4130" s="2">
        <v>0.64583333333333337</v>
      </c>
      <c r="G4130">
        <v>4</v>
      </c>
      <c r="H4130">
        <v>2</v>
      </c>
      <c r="I4130">
        <v>160</v>
      </c>
      <c r="J4130">
        <v>30</v>
      </c>
      <c r="K4130">
        <v>0</v>
      </c>
      <c r="L4130" t="s">
        <v>171</v>
      </c>
      <c r="M4130" t="s">
        <v>172</v>
      </c>
      <c r="N4130">
        <v>29</v>
      </c>
      <c r="O4130" t="s">
        <v>184</v>
      </c>
      <c r="P4130" t="s">
        <v>185</v>
      </c>
      <c r="Q4130" t="s">
        <v>175</v>
      </c>
    </row>
    <row r="4131" spans="1:17" x14ac:dyDescent="0.25">
      <c r="A4131" t="s">
        <v>4362</v>
      </c>
      <c r="B4131" s="1">
        <v>46136</v>
      </c>
      <c r="C4131" s="1">
        <v>46140</v>
      </c>
      <c r="D4131" t="s">
        <v>136</v>
      </c>
      <c r="E4131" t="s">
        <v>203</v>
      </c>
      <c r="F4131" s="2">
        <v>0.39583333333333331</v>
      </c>
      <c r="G4131">
        <v>4</v>
      </c>
      <c r="H4131">
        <v>5</v>
      </c>
      <c r="I4131">
        <v>200</v>
      </c>
      <c r="J4131">
        <v>48</v>
      </c>
      <c r="K4131">
        <v>0</v>
      </c>
      <c r="L4131" t="s">
        <v>171</v>
      </c>
      <c r="M4131" t="s">
        <v>207</v>
      </c>
      <c r="N4131">
        <v>40</v>
      </c>
      <c r="O4131" t="s">
        <v>179</v>
      </c>
      <c r="P4131" t="s">
        <v>185</v>
      </c>
      <c r="Q4131" t="s">
        <v>175</v>
      </c>
    </row>
    <row r="4132" spans="1:17" x14ac:dyDescent="0.25">
      <c r="A4132" t="s">
        <v>4363</v>
      </c>
      <c r="B4132" s="1">
        <v>46161</v>
      </c>
      <c r="C4132" s="1">
        <v>46165</v>
      </c>
      <c r="D4132" t="s">
        <v>24</v>
      </c>
      <c r="E4132" t="s">
        <v>241</v>
      </c>
      <c r="F4132" s="2">
        <v>0.88541666666666663</v>
      </c>
      <c r="G4132">
        <v>5</v>
      </c>
      <c r="H4132">
        <v>2</v>
      </c>
      <c r="I4132">
        <v>320</v>
      </c>
      <c r="J4132">
        <v>30</v>
      </c>
      <c r="K4132">
        <v>0</v>
      </c>
      <c r="L4132" t="s">
        <v>188</v>
      </c>
      <c r="M4132" t="s">
        <v>207</v>
      </c>
      <c r="N4132">
        <v>19</v>
      </c>
      <c r="O4132" t="s">
        <v>179</v>
      </c>
      <c r="P4132" t="s">
        <v>185</v>
      </c>
      <c r="Q4132" t="s">
        <v>229</v>
      </c>
    </row>
    <row r="4133" spans="1:17" x14ac:dyDescent="0.25">
      <c r="A4133" t="s">
        <v>4364</v>
      </c>
      <c r="B4133" s="1">
        <v>46200</v>
      </c>
      <c r="C4133" s="1">
        <v>46201</v>
      </c>
      <c r="D4133" t="s">
        <v>35</v>
      </c>
      <c r="E4133" t="s">
        <v>246</v>
      </c>
      <c r="F4133" s="2">
        <v>0.77083333333333337</v>
      </c>
      <c r="G4133">
        <v>8</v>
      </c>
      <c r="H4133">
        <v>3</v>
      </c>
      <c r="I4133">
        <v>360</v>
      </c>
      <c r="J4133">
        <v>36</v>
      </c>
      <c r="K4133">
        <v>0</v>
      </c>
      <c r="L4133" t="s">
        <v>188</v>
      </c>
      <c r="M4133" t="s">
        <v>172</v>
      </c>
      <c r="N4133">
        <v>42</v>
      </c>
      <c r="O4133" t="s">
        <v>179</v>
      </c>
      <c r="P4133" t="s">
        <v>185</v>
      </c>
      <c r="Q4133" t="s">
        <v>229</v>
      </c>
    </row>
    <row r="4134" spans="1:17" x14ac:dyDescent="0.25">
      <c r="A4134" t="s">
        <v>4365</v>
      </c>
      <c r="B4134" s="1">
        <v>46101</v>
      </c>
      <c r="C4134" s="1">
        <v>46107</v>
      </c>
      <c r="D4134" t="s">
        <v>133</v>
      </c>
      <c r="E4134" t="s">
        <v>190</v>
      </c>
      <c r="F4134" s="2">
        <v>0.53125</v>
      </c>
      <c r="G4134">
        <v>9</v>
      </c>
      <c r="H4134">
        <v>2</v>
      </c>
      <c r="I4134">
        <v>280</v>
      </c>
      <c r="J4134">
        <v>30</v>
      </c>
      <c r="K4134">
        <v>40</v>
      </c>
      <c r="L4134" t="s">
        <v>183</v>
      </c>
      <c r="M4134" t="s">
        <v>172</v>
      </c>
      <c r="N4134">
        <v>28</v>
      </c>
      <c r="O4134" t="s">
        <v>179</v>
      </c>
      <c r="P4134" t="s">
        <v>174</v>
      </c>
      <c r="Q4134" t="s">
        <v>175</v>
      </c>
    </row>
    <row r="4135" spans="1:17" x14ac:dyDescent="0.25">
      <c r="A4135" t="s">
        <v>4366</v>
      </c>
      <c r="B4135" s="1">
        <v>46106</v>
      </c>
      <c r="C4135" s="1">
        <v>46109</v>
      </c>
      <c r="D4135" t="s">
        <v>124</v>
      </c>
      <c r="E4135" t="s">
        <v>280</v>
      </c>
      <c r="F4135" s="2">
        <v>0.88541666666666663</v>
      </c>
      <c r="G4135">
        <v>2</v>
      </c>
      <c r="H4135">
        <v>4</v>
      </c>
      <c r="I4135">
        <v>240</v>
      </c>
      <c r="J4135">
        <v>42</v>
      </c>
      <c r="K4135">
        <v>60</v>
      </c>
      <c r="L4135" t="s">
        <v>178</v>
      </c>
      <c r="M4135" t="s">
        <v>172</v>
      </c>
      <c r="N4135">
        <v>57</v>
      </c>
      <c r="O4135" t="s">
        <v>173</v>
      </c>
      <c r="P4135" t="s">
        <v>185</v>
      </c>
      <c r="Q4135" t="s">
        <v>175</v>
      </c>
    </row>
    <row r="4136" spans="1:17" x14ac:dyDescent="0.25">
      <c r="A4136" t="s">
        <v>4367</v>
      </c>
      <c r="B4136" s="1">
        <v>46113</v>
      </c>
      <c r="C4136" s="1">
        <v>46120</v>
      </c>
      <c r="D4136" t="s">
        <v>61</v>
      </c>
      <c r="E4136" t="s">
        <v>209</v>
      </c>
      <c r="F4136" s="2">
        <v>0.88541666666666663</v>
      </c>
      <c r="G4136">
        <v>4</v>
      </c>
      <c r="H4136">
        <v>6</v>
      </c>
      <c r="I4136">
        <v>220</v>
      </c>
      <c r="J4136">
        <v>54</v>
      </c>
      <c r="K4136">
        <v>0</v>
      </c>
      <c r="L4136" t="s">
        <v>188</v>
      </c>
      <c r="M4136" t="s">
        <v>172</v>
      </c>
      <c r="N4136">
        <v>60</v>
      </c>
      <c r="O4136" t="s">
        <v>173</v>
      </c>
      <c r="P4136" t="s">
        <v>185</v>
      </c>
      <c r="Q4136" t="s">
        <v>175</v>
      </c>
    </row>
    <row r="4137" spans="1:17" x14ac:dyDescent="0.25">
      <c r="A4137" t="s">
        <v>4368</v>
      </c>
      <c r="B4137" s="1">
        <v>46098</v>
      </c>
      <c r="C4137" s="1">
        <v>46098</v>
      </c>
      <c r="D4137" t="s">
        <v>143</v>
      </c>
      <c r="E4137" t="s">
        <v>201</v>
      </c>
      <c r="F4137" s="2">
        <v>0.39583333333333331</v>
      </c>
      <c r="G4137">
        <v>6</v>
      </c>
      <c r="H4137">
        <v>2</v>
      </c>
      <c r="I4137">
        <v>180</v>
      </c>
      <c r="J4137">
        <v>30</v>
      </c>
      <c r="K4137">
        <v>0</v>
      </c>
      <c r="L4137" t="s">
        <v>178</v>
      </c>
      <c r="M4137" t="s">
        <v>207</v>
      </c>
      <c r="N4137">
        <v>59</v>
      </c>
      <c r="O4137" t="s">
        <v>179</v>
      </c>
      <c r="P4137" t="s">
        <v>174</v>
      </c>
      <c r="Q4137" t="s">
        <v>175</v>
      </c>
    </row>
    <row r="4138" spans="1:17" x14ac:dyDescent="0.25">
      <c r="A4138" t="s">
        <v>4369</v>
      </c>
      <c r="B4138" s="1">
        <v>46101</v>
      </c>
      <c r="C4138" s="1">
        <v>46105</v>
      </c>
      <c r="D4138" t="s">
        <v>146</v>
      </c>
      <c r="E4138" t="s">
        <v>280</v>
      </c>
      <c r="F4138" s="2">
        <v>0.39583333333333331</v>
      </c>
      <c r="G4138">
        <v>4</v>
      </c>
      <c r="H4138">
        <v>1</v>
      </c>
      <c r="I4138">
        <v>240</v>
      </c>
      <c r="J4138">
        <v>24</v>
      </c>
      <c r="K4138">
        <v>0</v>
      </c>
      <c r="L4138" t="s">
        <v>183</v>
      </c>
      <c r="M4138" t="s">
        <v>207</v>
      </c>
      <c r="N4138">
        <v>18</v>
      </c>
      <c r="O4138" t="s">
        <v>179</v>
      </c>
      <c r="P4138" t="s">
        <v>185</v>
      </c>
      <c r="Q4138" t="s">
        <v>175</v>
      </c>
    </row>
    <row r="4139" spans="1:17" x14ac:dyDescent="0.25">
      <c r="A4139" t="s">
        <v>4370</v>
      </c>
      <c r="B4139" s="1">
        <v>46185</v>
      </c>
      <c r="C4139" s="1">
        <v>46185</v>
      </c>
      <c r="D4139" t="s">
        <v>143</v>
      </c>
      <c r="E4139" t="s">
        <v>302</v>
      </c>
      <c r="F4139" s="2">
        <v>0.53125</v>
      </c>
      <c r="G4139">
        <v>7</v>
      </c>
      <c r="H4139">
        <v>3</v>
      </c>
      <c r="I4139">
        <v>240</v>
      </c>
      <c r="J4139">
        <v>36</v>
      </c>
      <c r="K4139">
        <v>0</v>
      </c>
      <c r="L4139" t="s">
        <v>171</v>
      </c>
      <c r="M4139" t="s">
        <v>172</v>
      </c>
      <c r="N4139">
        <v>40</v>
      </c>
      <c r="O4139" t="s">
        <v>173</v>
      </c>
      <c r="P4139" t="s">
        <v>185</v>
      </c>
      <c r="Q4139" t="s">
        <v>175</v>
      </c>
    </row>
    <row r="4140" spans="1:17" x14ac:dyDescent="0.25">
      <c r="A4140" t="s">
        <v>4371</v>
      </c>
      <c r="B4140" s="1">
        <v>46074</v>
      </c>
      <c r="C4140" s="1">
        <v>46080</v>
      </c>
      <c r="D4140" t="s">
        <v>140</v>
      </c>
      <c r="E4140" t="s">
        <v>268</v>
      </c>
      <c r="F4140" s="2">
        <v>0.64583333333333337</v>
      </c>
      <c r="G4140">
        <v>6</v>
      </c>
      <c r="H4140">
        <v>5</v>
      </c>
      <c r="I4140">
        <v>360</v>
      </c>
      <c r="J4140">
        <v>48</v>
      </c>
      <c r="K4140">
        <v>40</v>
      </c>
      <c r="L4140" t="s">
        <v>178</v>
      </c>
      <c r="M4140" t="s">
        <v>172</v>
      </c>
      <c r="N4140">
        <v>43</v>
      </c>
      <c r="O4140" t="s">
        <v>179</v>
      </c>
      <c r="P4140" t="s">
        <v>185</v>
      </c>
      <c r="Q4140" t="s">
        <v>229</v>
      </c>
    </row>
    <row r="4141" spans="1:17" x14ac:dyDescent="0.25">
      <c r="A4141" t="s">
        <v>4372</v>
      </c>
      <c r="B4141" s="1">
        <v>46147</v>
      </c>
      <c r="C4141" s="1">
        <v>46153</v>
      </c>
      <c r="D4141" t="s">
        <v>72</v>
      </c>
      <c r="E4141" t="s">
        <v>199</v>
      </c>
      <c r="F4141" s="2">
        <v>0.9375</v>
      </c>
      <c r="G4141">
        <v>2</v>
      </c>
      <c r="H4141">
        <v>6</v>
      </c>
      <c r="I4141">
        <v>360</v>
      </c>
      <c r="J4141">
        <v>54</v>
      </c>
      <c r="K4141">
        <v>20</v>
      </c>
      <c r="L4141" t="s">
        <v>193</v>
      </c>
      <c r="M4141" t="s">
        <v>172</v>
      </c>
      <c r="N4141">
        <v>48</v>
      </c>
      <c r="O4141" t="s">
        <v>173</v>
      </c>
      <c r="P4141" t="s">
        <v>185</v>
      </c>
      <c r="Q4141" t="s">
        <v>180</v>
      </c>
    </row>
    <row r="4142" spans="1:17" x14ac:dyDescent="0.25">
      <c r="A4142" t="s">
        <v>4373</v>
      </c>
      <c r="B4142" s="1">
        <v>46072</v>
      </c>
      <c r="C4142" s="1">
        <v>46072</v>
      </c>
      <c r="D4142" t="s">
        <v>133</v>
      </c>
      <c r="E4142" t="s">
        <v>239</v>
      </c>
      <c r="F4142" s="2">
        <v>0.9375</v>
      </c>
      <c r="G4142">
        <v>9</v>
      </c>
      <c r="H4142">
        <v>2</v>
      </c>
      <c r="I4142">
        <v>240</v>
      </c>
      <c r="J4142">
        <v>30</v>
      </c>
      <c r="K4142">
        <v>0</v>
      </c>
      <c r="L4142" t="s">
        <v>183</v>
      </c>
      <c r="M4142" t="s">
        <v>172</v>
      </c>
      <c r="N4142">
        <v>53</v>
      </c>
      <c r="O4142" t="s">
        <v>179</v>
      </c>
      <c r="P4142" t="s">
        <v>185</v>
      </c>
      <c r="Q4142" t="s">
        <v>175</v>
      </c>
    </row>
    <row r="4143" spans="1:17" x14ac:dyDescent="0.25">
      <c r="A4143" t="s">
        <v>4374</v>
      </c>
      <c r="B4143" s="1">
        <v>46023</v>
      </c>
      <c r="C4143" s="1">
        <v>46025</v>
      </c>
      <c r="D4143" t="s">
        <v>93</v>
      </c>
      <c r="E4143" t="s">
        <v>241</v>
      </c>
      <c r="F4143" s="2">
        <v>0.64583333333333337</v>
      </c>
      <c r="G4143">
        <v>5</v>
      </c>
      <c r="H4143">
        <v>2</v>
      </c>
      <c r="I4143">
        <v>320</v>
      </c>
      <c r="J4143">
        <v>30</v>
      </c>
      <c r="K4143">
        <v>20</v>
      </c>
      <c r="L4143" t="s">
        <v>188</v>
      </c>
      <c r="M4143" t="s">
        <v>172</v>
      </c>
      <c r="N4143">
        <v>56</v>
      </c>
      <c r="O4143" t="s">
        <v>173</v>
      </c>
      <c r="P4143" t="s">
        <v>185</v>
      </c>
      <c r="Q4143" t="s">
        <v>229</v>
      </c>
    </row>
    <row r="4144" spans="1:17" x14ac:dyDescent="0.25">
      <c r="A4144" t="s">
        <v>4375</v>
      </c>
      <c r="B4144" s="1">
        <v>46053</v>
      </c>
      <c r="C4144" s="1">
        <v>46057</v>
      </c>
      <c r="D4144" t="s">
        <v>107</v>
      </c>
      <c r="E4144" t="s">
        <v>246</v>
      </c>
      <c r="F4144" s="2">
        <v>0.88541666666666663</v>
      </c>
      <c r="G4144">
        <v>5</v>
      </c>
      <c r="H4144">
        <v>6</v>
      </c>
      <c r="I4144">
        <v>360</v>
      </c>
      <c r="J4144">
        <v>54</v>
      </c>
      <c r="K4144">
        <v>150</v>
      </c>
      <c r="L4144" t="s">
        <v>171</v>
      </c>
      <c r="M4144" t="s">
        <v>172</v>
      </c>
      <c r="N4144">
        <v>31</v>
      </c>
      <c r="O4144" t="s">
        <v>184</v>
      </c>
      <c r="P4144" t="s">
        <v>174</v>
      </c>
      <c r="Q4144" t="s">
        <v>229</v>
      </c>
    </row>
    <row r="4145" spans="1:17" x14ac:dyDescent="0.25">
      <c r="A4145" t="s">
        <v>4376</v>
      </c>
      <c r="B4145" s="1">
        <v>46124</v>
      </c>
      <c r="C4145" s="1">
        <v>46124</v>
      </c>
      <c r="D4145" t="s">
        <v>119</v>
      </c>
      <c r="E4145" t="s">
        <v>280</v>
      </c>
      <c r="F4145" s="2">
        <v>0.9375</v>
      </c>
      <c r="G4145">
        <v>4</v>
      </c>
      <c r="H4145">
        <v>4</v>
      </c>
      <c r="I4145">
        <v>240</v>
      </c>
      <c r="J4145">
        <v>42</v>
      </c>
      <c r="K4145">
        <v>150</v>
      </c>
      <c r="L4145" t="s">
        <v>188</v>
      </c>
      <c r="M4145" t="s">
        <v>172</v>
      </c>
      <c r="N4145">
        <v>38</v>
      </c>
      <c r="O4145" t="s">
        <v>184</v>
      </c>
      <c r="P4145" t="s">
        <v>174</v>
      </c>
      <c r="Q4145" t="s">
        <v>175</v>
      </c>
    </row>
    <row r="4146" spans="1:17" x14ac:dyDescent="0.25">
      <c r="A4146" t="s">
        <v>4377</v>
      </c>
      <c r="B4146" s="1">
        <v>46025</v>
      </c>
      <c r="C4146" s="1">
        <v>46031</v>
      </c>
      <c r="D4146" t="s">
        <v>49</v>
      </c>
      <c r="E4146" t="s">
        <v>286</v>
      </c>
      <c r="F4146" s="2">
        <v>0.77083333333333337</v>
      </c>
      <c r="G4146">
        <v>1</v>
      </c>
      <c r="H4146">
        <v>3</v>
      </c>
      <c r="I4146">
        <v>260</v>
      </c>
      <c r="J4146">
        <v>36</v>
      </c>
      <c r="K4146">
        <v>40</v>
      </c>
      <c r="L4146" t="s">
        <v>171</v>
      </c>
      <c r="M4146" t="s">
        <v>172</v>
      </c>
      <c r="N4146">
        <v>39</v>
      </c>
      <c r="O4146" t="s">
        <v>173</v>
      </c>
      <c r="P4146" t="s">
        <v>185</v>
      </c>
      <c r="Q4146" t="s">
        <v>175</v>
      </c>
    </row>
    <row r="4147" spans="1:17" x14ac:dyDescent="0.25">
      <c r="A4147" t="s">
        <v>4378</v>
      </c>
      <c r="B4147" s="1">
        <v>46034</v>
      </c>
      <c r="C4147" s="1">
        <v>46040</v>
      </c>
      <c r="D4147" t="s">
        <v>81</v>
      </c>
      <c r="E4147" t="s">
        <v>335</v>
      </c>
      <c r="F4147" s="2">
        <v>0.9375</v>
      </c>
      <c r="G4147">
        <v>7</v>
      </c>
      <c r="H4147">
        <v>4</v>
      </c>
      <c r="I4147">
        <v>280</v>
      </c>
      <c r="J4147">
        <v>42</v>
      </c>
      <c r="K4147">
        <v>100</v>
      </c>
      <c r="L4147" t="s">
        <v>188</v>
      </c>
      <c r="M4147" t="s">
        <v>172</v>
      </c>
      <c r="N4147">
        <v>48</v>
      </c>
      <c r="O4147" t="s">
        <v>179</v>
      </c>
      <c r="P4147" t="s">
        <v>174</v>
      </c>
      <c r="Q4147" t="s">
        <v>175</v>
      </c>
    </row>
    <row r="4148" spans="1:17" x14ac:dyDescent="0.25">
      <c r="A4148" t="s">
        <v>4379</v>
      </c>
      <c r="B4148" s="1">
        <v>46035</v>
      </c>
      <c r="C4148" s="1">
        <v>46037</v>
      </c>
      <c r="D4148" t="s">
        <v>65</v>
      </c>
      <c r="E4148" t="s">
        <v>249</v>
      </c>
      <c r="F4148" s="2">
        <v>0.9375</v>
      </c>
      <c r="G4148">
        <v>5</v>
      </c>
      <c r="H4148">
        <v>5</v>
      </c>
      <c r="I4148">
        <v>160</v>
      </c>
      <c r="J4148">
        <v>48</v>
      </c>
      <c r="K4148">
        <v>100</v>
      </c>
      <c r="L4148" t="s">
        <v>178</v>
      </c>
      <c r="M4148" t="s">
        <v>172</v>
      </c>
      <c r="N4148">
        <v>41</v>
      </c>
      <c r="O4148" t="s">
        <v>173</v>
      </c>
      <c r="P4148" t="s">
        <v>174</v>
      </c>
      <c r="Q4148" t="s">
        <v>175</v>
      </c>
    </row>
    <row r="4149" spans="1:17" x14ac:dyDescent="0.25">
      <c r="A4149" t="s">
        <v>4380</v>
      </c>
      <c r="B4149" s="1">
        <v>46200</v>
      </c>
      <c r="C4149" s="1">
        <v>46202</v>
      </c>
      <c r="D4149" t="s">
        <v>84</v>
      </c>
      <c r="E4149" t="s">
        <v>309</v>
      </c>
      <c r="F4149" s="2">
        <v>0.53125</v>
      </c>
      <c r="G4149">
        <v>6</v>
      </c>
      <c r="H4149">
        <v>3</v>
      </c>
      <c r="I4149">
        <v>160</v>
      </c>
      <c r="J4149">
        <v>36</v>
      </c>
      <c r="K4149">
        <v>0</v>
      </c>
      <c r="L4149" t="s">
        <v>171</v>
      </c>
      <c r="M4149" t="s">
        <v>172</v>
      </c>
      <c r="N4149">
        <v>31</v>
      </c>
      <c r="O4149" t="s">
        <v>179</v>
      </c>
      <c r="P4149" t="s">
        <v>174</v>
      </c>
      <c r="Q4149" t="s">
        <v>175</v>
      </c>
    </row>
    <row r="4150" spans="1:17" x14ac:dyDescent="0.25">
      <c r="A4150" t="s">
        <v>4381</v>
      </c>
      <c r="B4150" s="1">
        <v>46080</v>
      </c>
      <c r="C4150" s="1">
        <v>46085</v>
      </c>
      <c r="D4150" t="s">
        <v>17</v>
      </c>
      <c r="E4150" t="s">
        <v>218</v>
      </c>
      <c r="F4150" s="2">
        <v>0.77083333333333337</v>
      </c>
      <c r="G4150">
        <v>4</v>
      </c>
      <c r="H4150">
        <v>6</v>
      </c>
      <c r="I4150">
        <v>240</v>
      </c>
      <c r="J4150">
        <v>54</v>
      </c>
      <c r="K4150">
        <v>40</v>
      </c>
      <c r="L4150" t="s">
        <v>183</v>
      </c>
      <c r="M4150" t="s">
        <v>263</v>
      </c>
      <c r="N4150">
        <v>55</v>
      </c>
      <c r="O4150" t="s">
        <v>173</v>
      </c>
      <c r="P4150" t="s">
        <v>185</v>
      </c>
      <c r="Q4150" t="s">
        <v>175</v>
      </c>
    </row>
    <row r="4151" spans="1:17" x14ac:dyDescent="0.25">
      <c r="A4151" t="s">
        <v>4382</v>
      </c>
      <c r="B4151" s="1">
        <v>46177</v>
      </c>
      <c r="C4151" s="1">
        <v>46179</v>
      </c>
      <c r="D4151" t="s">
        <v>58</v>
      </c>
      <c r="E4151" t="s">
        <v>197</v>
      </c>
      <c r="F4151" s="2">
        <v>0.77083333333333337</v>
      </c>
      <c r="G4151">
        <v>1</v>
      </c>
      <c r="H4151">
        <v>6</v>
      </c>
      <c r="I4151">
        <v>260</v>
      </c>
      <c r="J4151">
        <v>54</v>
      </c>
      <c r="K4151">
        <v>150</v>
      </c>
      <c r="L4151" t="s">
        <v>171</v>
      </c>
      <c r="M4151" t="s">
        <v>172</v>
      </c>
      <c r="N4151">
        <v>33</v>
      </c>
      <c r="O4151" t="s">
        <v>173</v>
      </c>
      <c r="P4151" t="s">
        <v>185</v>
      </c>
      <c r="Q4151" t="s">
        <v>229</v>
      </c>
    </row>
    <row r="4152" spans="1:17" x14ac:dyDescent="0.25">
      <c r="A4152" t="s">
        <v>4383</v>
      </c>
      <c r="B4152" s="1">
        <v>46069</v>
      </c>
      <c r="C4152" s="1">
        <v>46071</v>
      </c>
      <c r="D4152" t="s">
        <v>84</v>
      </c>
      <c r="E4152" t="s">
        <v>283</v>
      </c>
      <c r="F4152" s="2">
        <v>0.77083333333333337</v>
      </c>
      <c r="G4152">
        <v>3</v>
      </c>
      <c r="H4152">
        <v>2</v>
      </c>
      <c r="I4152">
        <v>280</v>
      </c>
      <c r="J4152">
        <v>30</v>
      </c>
      <c r="K4152">
        <v>0</v>
      </c>
      <c r="L4152" t="s">
        <v>193</v>
      </c>
      <c r="M4152" t="s">
        <v>172</v>
      </c>
      <c r="N4152">
        <v>50</v>
      </c>
      <c r="O4152" t="s">
        <v>184</v>
      </c>
      <c r="P4152" t="s">
        <v>174</v>
      </c>
      <c r="Q4152" t="s">
        <v>229</v>
      </c>
    </row>
    <row r="4153" spans="1:17" x14ac:dyDescent="0.25">
      <c r="A4153" t="s">
        <v>4384</v>
      </c>
      <c r="B4153" s="1">
        <v>46029</v>
      </c>
      <c r="C4153" s="1">
        <v>46035</v>
      </c>
      <c r="D4153" t="s">
        <v>24</v>
      </c>
      <c r="E4153" t="s">
        <v>249</v>
      </c>
      <c r="F4153" s="2">
        <v>0.9375</v>
      </c>
      <c r="G4153">
        <v>3</v>
      </c>
      <c r="H4153">
        <v>3</v>
      </c>
      <c r="I4153">
        <v>240</v>
      </c>
      <c r="J4153">
        <v>36</v>
      </c>
      <c r="K4153">
        <v>0</v>
      </c>
      <c r="L4153" t="s">
        <v>171</v>
      </c>
      <c r="M4153" t="s">
        <v>172</v>
      </c>
      <c r="N4153">
        <v>53</v>
      </c>
      <c r="O4153" t="s">
        <v>173</v>
      </c>
      <c r="P4153" t="s">
        <v>174</v>
      </c>
      <c r="Q4153" t="s">
        <v>229</v>
      </c>
    </row>
    <row r="4154" spans="1:17" x14ac:dyDescent="0.25">
      <c r="A4154" t="s">
        <v>4385</v>
      </c>
      <c r="B4154" s="1">
        <v>46173</v>
      </c>
      <c r="C4154" s="1">
        <v>46180</v>
      </c>
      <c r="D4154" t="s">
        <v>24</v>
      </c>
      <c r="E4154" t="s">
        <v>272</v>
      </c>
      <c r="F4154" s="2">
        <v>0.88541666666666663</v>
      </c>
      <c r="G4154">
        <v>3</v>
      </c>
      <c r="H4154">
        <v>3</v>
      </c>
      <c r="I4154">
        <v>380</v>
      </c>
      <c r="J4154">
        <v>36</v>
      </c>
      <c r="K4154">
        <v>0</v>
      </c>
      <c r="L4154" t="s">
        <v>183</v>
      </c>
      <c r="M4154" t="s">
        <v>172</v>
      </c>
      <c r="N4154">
        <v>18</v>
      </c>
      <c r="O4154" t="s">
        <v>173</v>
      </c>
      <c r="P4154" t="s">
        <v>174</v>
      </c>
      <c r="Q4154" t="s">
        <v>180</v>
      </c>
    </row>
    <row r="4155" spans="1:17" x14ac:dyDescent="0.25">
      <c r="A4155" t="s">
        <v>4386</v>
      </c>
      <c r="B4155" s="1">
        <v>46172</v>
      </c>
      <c r="C4155" s="1">
        <v>46173</v>
      </c>
      <c r="D4155" t="s">
        <v>149</v>
      </c>
      <c r="E4155" t="s">
        <v>239</v>
      </c>
      <c r="F4155" s="2">
        <v>0.77083333333333337</v>
      </c>
      <c r="G4155">
        <v>10</v>
      </c>
      <c r="H4155">
        <v>4</v>
      </c>
      <c r="I4155">
        <v>420</v>
      </c>
      <c r="J4155">
        <v>42</v>
      </c>
      <c r="K4155">
        <v>0</v>
      </c>
      <c r="L4155" t="s">
        <v>193</v>
      </c>
      <c r="M4155" t="s">
        <v>263</v>
      </c>
      <c r="N4155">
        <v>58</v>
      </c>
      <c r="O4155" t="s">
        <v>179</v>
      </c>
      <c r="P4155" t="s">
        <v>174</v>
      </c>
      <c r="Q4155" t="s">
        <v>180</v>
      </c>
    </row>
    <row r="4156" spans="1:17" x14ac:dyDescent="0.25">
      <c r="A4156" t="s">
        <v>4387</v>
      </c>
      <c r="B4156" s="1">
        <v>46028</v>
      </c>
      <c r="C4156" s="1">
        <v>46033</v>
      </c>
      <c r="D4156" t="s">
        <v>149</v>
      </c>
      <c r="E4156" t="s">
        <v>197</v>
      </c>
      <c r="F4156" s="2">
        <v>0.53125</v>
      </c>
      <c r="G4156">
        <v>3</v>
      </c>
      <c r="H4156">
        <v>3</v>
      </c>
      <c r="I4156">
        <v>180</v>
      </c>
      <c r="J4156">
        <v>36</v>
      </c>
      <c r="K4156">
        <v>0</v>
      </c>
      <c r="L4156" t="s">
        <v>193</v>
      </c>
      <c r="M4156" t="s">
        <v>172</v>
      </c>
      <c r="N4156">
        <v>36</v>
      </c>
      <c r="O4156" t="s">
        <v>179</v>
      </c>
      <c r="P4156" t="s">
        <v>174</v>
      </c>
      <c r="Q4156" t="s">
        <v>175</v>
      </c>
    </row>
    <row r="4157" spans="1:17" x14ac:dyDescent="0.25">
      <c r="A4157" t="s">
        <v>4388</v>
      </c>
      <c r="B4157" s="1">
        <v>46169</v>
      </c>
      <c r="C4157" s="1">
        <v>46169</v>
      </c>
      <c r="D4157" t="s">
        <v>24</v>
      </c>
      <c r="E4157" t="s">
        <v>256</v>
      </c>
      <c r="F4157" s="2">
        <v>0.77083333333333337</v>
      </c>
      <c r="G4157">
        <v>1</v>
      </c>
      <c r="H4157">
        <v>6</v>
      </c>
      <c r="I4157">
        <v>240</v>
      </c>
      <c r="J4157">
        <v>54</v>
      </c>
      <c r="K4157">
        <v>40</v>
      </c>
      <c r="L4157" t="s">
        <v>193</v>
      </c>
      <c r="M4157" t="s">
        <v>172</v>
      </c>
      <c r="N4157">
        <v>25</v>
      </c>
      <c r="O4157" t="s">
        <v>173</v>
      </c>
      <c r="P4157" t="s">
        <v>174</v>
      </c>
      <c r="Q4157" t="s">
        <v>175</v>
      </c>
    </row>
    <row r="4158" spans="1:17" x14ac:dyDescent="0.25">
      <c r="A4158" t="s">
        <v>4389</v>
      </c>
      <c r="B4158" s="1">
        <v>46198</v>
      </c>
      <c r="C4158" s="1">
        <v>46204</v>
      </c>
      <c r="D4158" t="s">
        <v>119</v>
      </c>
      <c r="E4158" t="s">
        <v>220</v>
      </c>
      <c r="F4158" s="2">
        <v>0.9375</v>
      </c>
      <c r="G4158">
        <v>7</v>
      </c>
      <c r="H4158">
        <v>3</v>
      </c>
      <c r="I4158">
        <v>240</v>
      </c>
      <c r="J4158">
        <v>36</v>
      </c>
      <c r="K4158">
        <v>20</v>
      </c>
      <c r="L4158" t="s">
        <v>183</v>
      </c>
      <c r="M4158" t="s">
        <v>172</v>
      </c>
      <c r="N4158">
        <v>25</v>
      </c>
      <c r="O4158" t="s">
        <v>179</v>
      </c>
      <c r="P4158" t="s">
        <v>174</v>
      </c>
      <c r="Q4158" t="s">
        <v>175</v>
      </c>
    </row>
    <row r="4159" spans="1:17" x14ac:dyDescent="0.25">
      <c r="A4159" t="s">
        <v>4390</v>
      </c>
      <c r="B4159" s="1">
        <v>46152</v>
      </c>
      <c r="C4159" s="1">
        <v>46153</v>
      </c>
      <c r="D4159" t="s">
        <v>29</v>
      </c>
      <c r="E4159" t="s">
        <v>224</v>
      </c>
      <c r="F4159" s="2">
        <v>0.77083333333333337</v>
      </c>
      <c r="G4159">
        <v>7</v>
      </c>
      <c r="H4159">
        <v>3</v>
      </c>
      <c r="I4159">
        <v>240</v>
      </c>
      <c r="J4159">
        <v>36</v>
      </c>
      <c r="K4159">
        <v>40</v>
      </c>
      <c r="L4159" t="s">
        <v>183</v>
      </c>
      <c r="M4159" t="s">
        <v>172</v>
      </c>
      <c r="N4159">
        <v>33</v>
      </c>
      <c r="O4159" t="s">
        <v>179</v>
      </c>
      <c r="P4159" t="s">
        <v>185</v>
      </c>
      <c r="Q4159" t="s">
        <v>175</v>
      </c>
    </row>
    <row r="4160" spans="1:17" x14ac:dyDescent="0.25">
      <c r="A4160" t="s">
        <v>4391</v>
      </c>
      <c r="B4160" s="1">
        <v>46108</v>
      </c>
      <c r="C4160" s="1">
        <v>46112</v>
      </c>
      <c r="D4160" t="s">
        <v>24</v>
      </c>
      <c r="E4160" t="s">
        <v>445</v>
      </c>
      <c r="F4160" s="2">
        <v>0.64583333333333337</v>
      </c>
      <c r="G4160">
        <v>2</v>
      </c>
      <c r="H4160">
        <v>2</v>
      </c>
      <c r="I4160">
        <v>240</v>
      </c>
      <c r="J4160">
        <v>30</v>
      </c>
      <c r="K4160">
        <v>100</v>
      </c>
      <c r="L4160" t="s">
        <v>193</v>
      </c>
      <c r="M4160" t="s">
        <v>172</v>
      </c>
      <c r="N4160">
        <v>51</v>
      </c>
      <c r="O4160" t="s">
        <v>179</v>
      </c>
      <c r="P4160" t="s">
        <v>185</v>
      </c>
      <c r="Q4160" t="s">
        <v>175</v>
      </c>
    </row>
    <row r="4161" spans="1:17" x14ac:dyDescent="0.25">
      <c r="A4161" t="s">
        <v>4392</v>
      </c>
      <c r="B4161" s="1">
        <v>46149</v>
      </c>
      <c r="C4161" s="1">
        <v>46150</v>
      </c>
      <c r="D4161" t="s">
        <v>149</v>
      </c>
      <c r="E4161" t="s">
        <v>226</v>
      </c>
      <c r="F4161" s="2">
        <v>0.88541666666666663</v>
      </c>
      <c r="G4161">
        <v>3</v>
      </c>
      <c r="H4161">
        <v>2</v>
      </c>
      <c r="I4161">
        <v>240</v>
      </c>
      <c r="J4161">
        <v>30</v>
      </c>
      <c r="K4161">
        <v>60</v>
      </c>
      <c r="L4161" t="s">
        <v>193</v>
      </c>
      <c r="M4161" t="s">
        <v>172</v>
      </c>
      <c r="N4161">
        <v>44</v>
      </c>
      <c r="O4161" t="s">
        <v>179</v>
      </c>
      <c r="P4161" t="s">
        <v>174</v>
      </c>
      <c r="Q4161" t="s">
        <v>229</v>
      </c>
    </row>
    <row r="4162" spans="1:17" x14ac:dyDescent="0.25">
      <c r="A4162" t="s">
        <v>4393</v>
      </c>
      <c r="B4162" s="1">
        <v>46066</v>
      </c>
      <c r="C4162" s="1">
        <v>46066</v>
      </c>
      <c r="D4162" t="s">
        <v>117</v>
      </c>
      <c r="E4162" t="s">
        <v>274</v>
      </c>
      <c r="F4162" s="2">
        <v>0.88541666666666663</v>
      </c>
      <c r="G4162">
        <v>6</v>
      </c>
      <c r="H4162">
        <v>5</v>
      </c>
      <c r="I4162">
        <v>240</v>
      </c>
      <c r="J4162">
        <v>48</v>
      </c>
      <c r="K4162">
        <v>60</v>
      </c>
      <c r="L4162" t="s">
        <v>188</v>
      </c>
      <c r="M4162" t="s">
        <v>172</v>
      </c>
      <c r="N4162">
        <v>39</v>
      </c>
      <c r="O4162" t="s">
        <v>179</v>
      </c>
      <c r="P4162" t="s">
        <v>185</v>
      </c>
      <c r="Q4162" t="s">
        <v>175</v>
      </c>
    </row>
    <row r="4163" spans="1:17" x14ac:dyDescent="0.25">
      <c r="A4163" t="s">
        <v>4394</v>
      </c>
      <c r="B4163" s="1">
        <v>46157</v>
      </c>
      <c r="C4163" s="1">
        <v>46158</v>
      </c>
      <c r="D4163" t="s">
        <v>136</v>
      </c>
      <c r="E4163" t="s">
        <v>195</v>
      </c>
      <c r="F4163" s="2">
        <v>0.53125</v>
      </c>
      <c r="G4163">
        <v>3</v>
      </c>
      <c r="H4163">
        <v>2</v>
      </c>
      <c r="I4163">
        <v>220</v>
      </c>
      <c r="J4163">
        <v>30</v>
      </c>
      <c r="K4163">
        <v>0</v>
      </c>
      <c r="L4163" t="s">
        <v>171</v>
      </c>
      <c r="M4163" t="s">
        <v>172</v>
      </c>
      <c r="N4163">
        <v>41</v>
      </c>
      <c r="O4163" t="s">
        <v>184</v>
      </c>
      <c r="P4163" t="s">
        <v>174</v>
      </c>
      <c r="Q4163" t="s">
        <v>175</v>
      </c>
    </row>
    <row r="4164" spans="1:17" x14ac:dyDescent="0.25">
      <c r="A4164" t="s">
        <v>4395</v>
      </c>
      <c r="B4164" s="1">
        <v>46153</v>
      </c>
      <c r="C4164" s="1">
        <v>46153</v>
      </c>
      <c r="D4164" t="s">
        <v>21</v>
      </c>
      <c r="E4164" t="s">
        <v>220</v>
      </c>
      <c r="F4164" s="2">
        <v>0.77083333333333337</v>
      </c>
      <c r="G4164">
        <v>4</v>
      </c>
      <c r="H4164">
        <v>3</v>
      </c>
      <c r="I4164">
        <v>240</v>
      </c>
      <c r="J4164">
        <v>36</v>
      </c>
      <c r="K4164">
        <v>60</v>
      </c>
      <c r="L4164" t="s">
        <v>188</v>
      </c>
      <c r="M4164" t="s">
        <v>172</v>
      </c>
      <c r="N4164">
        <v>39</v>
      </c>
      <c r="O4164" t="s">
        <v>184</v>
      </c>
      <c r="P4164" t="s">
        <v>185</v>
      </c>
      <c r="Q4164" t="s">
        <v>175</v>
      </c>
    </row>
    <row r="4165" spans="1:17" x14ac:dyDescent="0.25">
      <c r="A4165" t="s">
        <v>4396</v>
      </c>
      <c r="B4165" s="1">
        <v>46120</v>
      </c>
      <c r="C4165" s="1">
        <v>46126</v>
      </c>
      <c r="D4165" t="s">
        <v>17</v>
      </c>
      <c r="E4165" t="s">
        <v>328</v>
      </c>
      <c r="F4165" s="2">
        <v>0.88541666666666663</v>
      </c>
      <c r="G4165">
        <v>9</v>
      </c>
      <c r="H4165">
        <v>2</v>
      </c>
      <c r="I4165">
        <v>220</v>
      </c>
      <c r="J4165">
        <v>30</v>
      </c>
      <c r="K4165">
        <v>20</v>
      </c>
      <c r="L4165" t="s">
        <v>178</v>
      </c>
      <c r="M4165" t="s">
        <v>172</v>
      </c>
      <c r="N4165">
        <v>58</v>
      </c>
      <c r="O4165" t="s">
        <v>184</v>
      </c>
      <c r="P4165" t="s">
        <v>185</v>
      </c>
      <c r="Q4165" t="s">
        <v>175</v>
      </c>
    </row>
    <row r="4166" spans="1:17" x14ac:dyDescent="0.25">
      <c r="A4166" t="s">
        <v>4397</v>
      </c>
      <c r="B4166" s="1">
        <v>46045</v>
      </c>
      <c r="C4166" s="1">
        <v>46046</v>
      </c>
      <c r="D4166" t="s">
        <v>127</v>
      </c>
      <c r="E4166" t="s">
        <v>335</v>
      </c>
      <c r="F4166" s="2">
        <v>0.64583333333333337</v>
      </c>
      <c r="G4166">
        <v>1</v>
      </c>
      <c r="H4166">
        <v>2</v>
      </c>
      <c r="I4166">
        <v>460</v>
      </c>
      <c r="J4166">
        <v>30</v>
      </c>
      <c r="K4166">
        <v>0</v>
      </c>
      <c r="L4166" t="s">
        <v>188</v>
      </c>
      <c r="M4166" t="s">
        <v>207</v>
      </c>
      <c r="N4166">
        <v>20</v>
      </c>
      <c r="O4166" t="s">
        <v>173</v>
      </c>
      <c r="P4166" t="s">
        <v>185</v>
      </c>
      <c r="Q4166" t="s">
        <v>180</v>
      </c>
    </row>
    <row r="4167" spans="1:17" x14ac:dyDescent="0.25">
      <c r="A4167" t="s">
        <v>4398</v>
      </c>
      <c r="B4167" s="1">
        <v>46144</v>
      </c>
      <c r="C4167" s="1">
        <v>46147</v>
      </c>
      <c r="D4167" t="s">
        <v>149</v>
      </c>
      <c r="E4167" t="s">
        <v>212</v>
      </c>
      <c r="F4167" s="2">
        <v>0.53125</v>
      </c>
      <c r="G4167">
        <v>1</v>
      </c>
      <c r="H4167">
        <v>1</v>
      </c>
      <c r="I4167">
        <v>400</v>
      </c>
      <c r="J4167">
        <v>24</v>
      </c>
      <c r="K4167">
        <v>150</v>
      </c>
      <c r="L4167" t="s">
        <v>188</v>
      </c>
      <c r="M4167" t="s">
        <v>172</v>
      </c>
      <c r="N4167">
        <v>24</v>
      </c>
      <c r="O4167" t="s">
        <v>173</v>
      </c>
      <c r="P4167" t="s">
        <v>185</v>
      </c>
      <c r="Q4167" t="s">
        <v>180</v>
      </c>
    </row>
    <row r="4168" spans="1:17" x14ac:dyDescent="0.25">
      <c r="A4168" t="s">
        <v>4399</v>
      </c>
      <c r="B4168" s="1">
        <v>46153</v>
      </c>
      <c r="C4168" s="1">
        <v>46155</v>
      </c>
      <c r="D4168" t="s">
        <v>39</v>
      </c>
      <c r="E4168" t="s">
        <v>239</v>
      </c>
      <c r="F4168" s="2">
        <v>0.77083333333333337</v>
      </c>
      <c r="G4168">
        <v>10</v>
      </c>
      <c r="H4168">
        <v>4</v>
      </c>
      <c r="I4168">
        <v>240</v>
      </c>
      <c r="J4168">
        <v>42</v>
      </c>
      <c r="K4168">
        <v>0</v>
      </c>
      <c r="L4168" t="s">
        <v>193</v>
      </c>
      <c r="M4168" t="s">
        <v>172</v>
      </c>
      <c r="N4168">
        <v>37</v>
      </c>
      <c r="O4168" t="s">
        <v>173</v>
      </c>
      <c r="P4168" t="s">
        <v>185</v>
      </c>
      <c r="Q4168" t="s">
        <v>175</v>
      </c>
    </row>
    <row r="4169" spans="1:17" x14ac:dyDescent="0.25">
      <c r="A4169" t="s">
        <v>4400</v>
      </c>
      <c r="B4169" s="1">
        <v>46060</v>
      </c>
      <c r="C4169" s="1">
        <v>46065</v>
      </c>
      <c r="D4169" t="s">
        <v>81</v>
      </c>
      <c r="E4169" t="s">
        <v>266</v>
      </c>
      <c r="F4169" s="2">
        <v>0.39583333333333331</v>
      </c>
      <c r="G4169">
        <v>5</v>
      </c>
      <c r="H4169">
        <v>3</v>
      </c>
      <c r="I4169">
        <v>260</v>
      </c>
      <c r="J4169">
        <v>36</v>
      </c>
      <c r="K4169">
        <v>60</v>
      </c>
      <c r="L4169" t="s">
        <v>193</v>
      </c>
      <c r="M4169" t="s">
        <v>172</v>
      </c>
      <c r="N4169">
        <v>19</v>
      </c>
      <c r="O4169" t="s">
        <v>184</v>
      </c>
      <c r="P4169" t="s">
        <v>174</v>
      </c>
      <c r="Q4169" t="s">
        <v>175</v>
      </c>
    </row>
    <row r="4170" spans="1:17" x14ac:dyDescent="0.25">
      <c r="A4170" t="s">
        <v>4401</v>
      </c>
      <c r="B4170" s="1">
        <v>46086</v>
      </c>
      <c r="C4170" s="1">
        <v>46090</v>
      </c>
      <c r="D4170" t="s">
        <v>45</v>
      </c>
      <c r="E4170" t="s">
        <v>195</v>
      </c>
      <c r="F4170" s="2">
        <v>0.9375</v>
      </c>
      <c r="G4170">
        <v>1</v>
      </c>
      <c r="H4170">
        <v>1</v>
      </c>
      <c r="I4170">
        <v>220</v>
      </c>
      <c r="J4170">
        <v>24</v>
      </c>
      <c r="K4170">
        <v>0</v>
      </c>
      <c r="L4170" t="s">
        <v>183</v>
      </c>
      <c r="M4170" t="s">
        <v>172</v>
      </c>
      <c r="N4170">
        <v>30</v>
      </c>
      <c r="O4170" t="s">
        <v>179</v>
      </c>
      <c r="P4170" t="s">
        <v>185</v>
      </c>
      <c r="Q4170" t="s">
        <v>175</v>
      </c>
    </row>
    <row r="4171" spans="1:17" x14ac:dyDescent="0.25">
      <c r="A4171" t="s">
        <v>4402</v>
      </c>
      <c r="B4171" s="1">
        <v>46122</v>
      </c>
      <c r="C4171" s="1">
        <v>46128</v>
      </c>
      <c r="D4171" t="s">
        <v>17</v>
      </c>
      <c r="E4171" t="s">
        <v>224</v>
      </c>
      <c r="F4171" s="2">
        <v>0.88541666666666663</v>
      </c>
      <c r="G4171">
        <v>5</v>
      </c>
      <c r="H4171">
        <v>4</v>
      </c>
      <c r="I4171">
        <v>320</v>
      </c>
      <c r="J4171">
        <v>42</v>
      </c>
      <c r="K4171">
        <v>0</v>
      </c>
      <c r="L4171" t="s">
        <v>193</v>
      </c>
      <c r="M4171" t="s">
        <v>172</v>
      </c>
      <c r="N4171">
        <v>43</v>
      </c>
      <c r="O4171" t="s">
        <v>184</v>
      </c>
      <c r="P4171" t="s">
        <v>174</v>
      </c>
      <c r="Q4171" t="s">
        <v>229</v>
      </c>
    </row>
    <row r="4172" spans="1:17" x14ac:dyDescent="0.25">
      <c r="A4172" t="s">
        <v>4403</v>
      </c>
      <c r="B4172" s="1">
        <v>46187</v>
      </c>
      <c r="C4172" s="1">
        <v>46187</v>
      </c>
      <c r="D4172" t="s">
        <v>140</v>
      </c>
      <c r="E4172" t="s">
        <v>256</v>
      </c>
      <c r="F4172" s="2">
        <v>0.88541666666666663</v>
      </c>
      <c r="G4172">
        <v>1</v>
      </c>
      <c r="H4172">
        <v>2</v>
      </c>
      <c r="I4172">
        <v>320</v>
      </c>
      <c r="J4172">
        <v>30</v>
      </c>
      <c r="K4172">
        <v>0</v>
      </c>
      <c r="L4172" t="s">
        <v>171</v>
      </c>
      <c r="M4172" t="s">
        <v>172</v>
      </c>
      <c r="N4172">
        <v>22</v>
      </c>
      <c r="O4172" t="s">
        <v>184</v>
      </c>
      <c r="P4172" t="s">
        <v>185</v>
      </c>
      <c r="Q4172" t="s">
        <v>229</v>
      </c>
    </row>
    <row r="4173" spans="1:17" x14ac:dyDescent="0.25">
      <c r="A4173" t="s">
        <v>4404</v>
      </c>
      <c r="B4173" s="1">
        <v>46177</v>
      </c>
      <c r="C4173" s="1">
        <v>46179</v>
      </c>
      <c r="D4173" t="s">
        <v>31</v>
      </c>
      <c r="E4173" t="s">
        <v>220</v>
      </c>
      <c r="F4173" s="2">
        <v>0.64583333333333337</v>
      </c>
      <c r="G4173">
        <v>8</v>
      </c>
      <c r="H4173">
        <v>5</v>
      </c>
      <c r="I4173">
        <v>240</v>
      </c>
      <c r="J4173">
        <v>48</v>
      </c>
      <c r="K4173">
        <v>0</v>
      </c>
      <c r="L4173" t="s">
        <v>193</v>
      </c>
      <c r="M4173" t="s">
        <v>172</v>
      </c>
      <c r="N4173">
        <v>27</v>
      </c>
      <c r="O4173" t="s">
        <v>179</v>
      </c>
      <c r="P4173" t="s">
        <v>174</v>
      </c>
      <c r="Q4173" t="s">
        <v>175</v>
      </c>
    </row>
    <row r="4174" spans="1:17" x14ac:dyDescent="0.25">
      <c r="A4174" t="s">
        <v>4405</v>
      </c>
      <c r="B4174" s="1">
        <v>46079</v>
      </c>
      <c r="C4174" s="1">
        <v>46085</v>
      </c>
      <c r="D4174" t="s">
        <v>127</v>
      </c>
      <c r="E4174" t="s">
        <v>302</v>
      </c>
      <c r="F4174" s="2">
        <v>0.39583333333333331</v>
      </c>
      <c r="G4174">
        <v>5</v>
      </c>
      <c r="H4174">
        <v>2</v>
      </c>
      <c r="I4174">
        <v>320</v>
      </c>
      <c r="J4174">
        <v>30</v>
      </c>
      <c r="K4174">
        <v>40</v>
      </c>
      <c r="L4174" t="s">
        <v>171</v>
      </c>
      <c r="M4174" t="s">
        <v>172</v>
      </c>
      <c r="N4174">
        <v>44</v>
      </c>
      <c r="O4174" t="s">
        <v>173</v>
      </c>
      <c r="P4174" t="s">
        <v>185</v>
      </c>
      <c r="Q4174" t="s">
        <v>229</v>
      </c>
    </row>
    <row r="4175" spans="1:17" x14ac:dyDescent="0.25">
      <c r="A4175" t="s">
        <v>4406</v>
      </c>
      <c r="B4175" s="1">
        <v>46051</v>
      </c>
      <c r="C4175" s="1">
        <v>46058</v>
      </c>
      <c r="D4175" t="s">
        <v>107</v>
      </c>
      <c r="E4175" t="s">
        <v>268</v>
      </c>
      <c r="F4175" s="2">
        <v>0.9375</v>
      </c>
      <c r="G4175">
        <v>7</v>
      </c>
      <c r="H4175">
        <v>1</v>
      </c>
      <c r="I4175">
        <v>280</v>
      </c>
      <c r="J4175">
        <v>24</v>
      </c>
      <c r="K4175">
        <v>40</v>
      </c>
      <c r="L4175" t="s">
        <v>193</v>
      </c>
      <c r="M4175" t="s">
        <v>172</v>
      </c>
      <c r="N4175">
        <v>21</v>
      </c>
      <c r="O4175" t="s">
        <v>173</v>
      </c>
      <c r="P4175" t="s">
        <v>185</v>
      </c>
      <c r="Q4175" t="s">
        <v>175</v>
      </c>
    </row>
    <row r="4176" spans="1:17" x14ac:dyDescent="0.25">
      <c r="A4176" t="s">
        <v>4407</v>
      </c>
      <c r="B4176" s="1">
        <v>46085</v>
      </c>
      <c r="C4176" s="1">
        <v>46092</v>
      </c>
      <c r="D4176" t="s">
        <v>24</v>
      </c>
      <c r="E4176" t="s">
        <v>218</v>
      </c>
      <c r="F4176" s="2">
        <v>0.88541666666666663</v>
      </c>
      <c r="G4176">
        <v>3</v>
      </c>
      <c r="H4176">
        <v>4</v>
      </c>
      <c r="I4176">
        <v>420</v>
      </c>
      <c r="J4176">
        <v>42</v>
      </c>
      <c r="K4176">
        <v>60</v>
      </c>
      <c r="L4176" t="s">
        <v>188</v>
      </c>
      <c r="M4176" t="s">
        <v>172</v>
      </c>
      <c r="N4176">
        <v>40</v>
      </c>
      <c r="O4176" t="s">
        <v>184</v>
      </c>
      <c r="P4176" t="s">
        <v>185</v>
      </c>
      <c r="Q4176" t="s">
        <v>180</v>
      </c>
    </row>
    <row r="4177" spans="1:17" x14ac:dyDescent="0.25">
      <c r="A4177" t="s">
        <v>4408</v>
      </c>
      <c r="B4177" s="1">
        <v>46033</v>
      </c>
      <c r="C4177" s="1">
        <v>46038</v>
      </c>
      <c r="D4177" t="s">
        <v>99</v>
      </c>
      <c r="E4177" t="s">
        <v>239</v>
      </c>
      <c r="F4177" s="2">
        <v>0.9375</v>
      </c>
      <c r="G4177">
        <v>5</v>
      </c>
      <c r="H4177">
        <v>4</v>
      </c>
      <c r="I4177">
        <v>240</v>
      </c>
      <c r="J4177">
        <v>42</v>
      </c>
      <c r="K4177">
        <v>0</v>
      </c>
      <c r="L4177" t="s">
        <v>188</v>
      </c>
      <c r="M4177" t="s">
        <v>263</v>
      </c>
      <c r="N4177">
        <v>42</v>
      </c>
      <c r="O4177" t="s">
        <v>173</v>
      </c>
      <c r="P4177" t="s">
        <v>185</v>
      </c>
      <c r="Q4177" t="s">
        <v>175</v>
      </c>
    </row>
    <row r="4178" spans="1:17" x14ac:dyDescent="0.25">
      <c r="A4178" t="s">
        <v>4409</v>
      </c>
      <c r="B4178" s="1">
        <v>46103</v>
      </c>
      <c r="C4178" s="1">
        <v>46109</v>
      </c>
      <c r="D4178" t="s">
        <v>49</v>
      </c>
      <c r="E4178" t="s">
        <v>197</v>
      </c>
      <c r="F4178" s="2">
        <v>0.39583333333333331</v>
      </c>
      <c r="G4178">
        <v>3</v>
      </c>
      <c r="H4178">
        <v>2</v>
      </c>
      <c r="I4178">
        <v>180</v>
      </c>
      <c r="J4178">
        <v>30</v>
      </c>
      <c r="K4178">
        <v>0</v>
      </c>
      <c r="L4178" t="s">
        <v>188</v>
      </c>
      <c r="M4178" t="s">
        <v>207</v>
      </c>
      <c r="N4178">
        <v>23</v>
      </c>
      <c r="O4178" t="s">
        <v>184</v>
      </c>
      <c r="P4178" t="s">
        <v>174</v>
      </c>
      <c r="Q4178" t="s">
        <v>175</v>
      </c>
    </row>
    <row r="4179" spans="1:17" x14ac:dyDescent="0.25">
      <c r="A4179" t="s">
        <v>4410</v>
      </c>
      <c r="B4179" s="1">
        <v>46049</v>
      </c>
      <c r="C4179" s="1">
        <v>46049</v>
      </c>
      <c r="D4179" t="s">
        <v>99</v>
      </c>
      <c r="E4179" t="s">
        <v>212</v>
      </c>
      <c r="F4179" s="2">
        <v>0.77083333333333337</v>
      </c>
      <c r="G4179">
        <v>2</v>
      </c>
      <c r="H4179">
        <v>4</v>
      </c>
      <c r="I4179">
        <v>400</v>
      </c>
      <c r="J4179">
        <v>42</v>
      </c>
      <c r="K4179">
        <v>0</v>
      </c>
      <c r="L4179" t="s">
        <v>193</v>
      </c>
      <c r="M4179" t="s">
        <v>172</v>
      </c>
      <c r="N4179">
        <v>45</v>
      </c>
      <c r="O4179" t="s">
        <v>179</v>
      </c>
      <c r="P4179" t="s">
        <v>185</v>
      </c>
      <c r="Q4179" t="s">
        <v>180</v>
      </c>
    </row>
    <row r="4180" spans="1:17" x14ac:dyDescent="0.25">
      <c r="A4180" t="s">
        <v>4411</v>
      </c>
      <c r="B4180" s="1">
        <v>46109</v>
      </c>
      <c r="C4180" s="1">
        <v>46111</v>
      </c>
      <c r="D4180" t="s">
        <v>45</v>
      </c>
      <c r="E4180" t="s">
        <v>241</v>
      </c>
      <c r="F4180" s="2">
        <v>0.53125</v>
      </c>
      <c r="G4180">
        <v>3</v>
      </c>
      <c r="H4180">
        <v>2</v>
      </c>
      <c r="I4180">
        <v>240</v>
      </c>
      <c r="J4180">
        <v>30</v>
      </c>
      <c r="K4180">
        <v>0</v>
      </c>
      <c r="L4180" t="s">
        <v>171</v>
      </c>
      <c r="M4180" t="s">
        <v>207</v>
      </c>
      <c r="N4180">
        <v>33</v>
      </c>
      <c r="O4180" t="s">
        <v>173</v>
      </c>
      <c r="P4180" t="s">
        <v>185</v>
      </c>
      <c r="Q4180" t="s">
        <v>175</v>
      </c>
    </row>
    <row r="4181" spans="1:17" x14ac:dyDescent="0.25">
      <c r="A4181" t="s">
        <v>4412</v>
      </c>
      <c r="B4181" s="1">
        <v>46160</v>
      </c>
      <c r="C4181" s="1">
        <v>46160</v>
      </c>
      <c r="D4181" t="s">
        <v>127</v>
      </c>
      <c r="E4181" t="s">
        <v>241</v>
      </c>
      <c r="F4181" s="2">
        <v>0.88541666666666663</v>
      </c>
      <c r="G4181">
        <v>2</v>
      </c>
      <c r="H4181">
        <v>3</v>
      </c>
      <c r="I4181">
        <v>240</v>
      </c>
      <c r="J4181">
        <v>36</v>
      </c>
      <c r="K4181">
        <v>40</v>
      </c>
      <c r="L4181" t="s">
        <v>188</v>
      </c>
      <c r="M4181" t="s">
        <v>172</v>
      </c>
      <c r="N4181">
        <v>58</v>
      </c>
      <c r="O4181" t="s">
        <v>184</v>
      </c>
      <c r="P4181" t="s">
        <v>174</v>
      </c>
      <c r="Q4181" t="s">
        <v>175</v>
      </c>
    </row>
    <row r="4182" spans="1:17" x14ac:dyDescent="0.25">
      <c r="A4182" t="s">
        <v>4413</v>
      </c>
      <c r="B4182" s="1">
        <v>46094</v>
      </c>
      <c r="C4182" s="1">
        <v>46096</v>
      </c>
      <c r="D4182" t="s">
        <v>29</v>
      </c>
      <c r="E4182" t="s">
        <v>270</v>
      </c>
      <c r="F4182" s="2">
        <v>0.9375</v>
      </c>
      <c r="G4182">
        <v>1</v>
      </c>
      <c r="H4182">
        <v>3</v>
      </c>
      <c r="I4182">
        <v>360</v>
      </c>
      <c r="J4182">
        <v>36</v>
      </c>
      <c r="K4182">
        <v>0</v>
      </c>
      <c r="L4182" t="s">
        <v>188</v>
      </c>
      <c r="M4182" t="s">
        <v>172</v>
      </c>
      <c r="N4182">
        <v>25</v>
      </c>
      <c r="O4182" t="s">
        <v>173</v>
      </c>
      <c r="P4182" t="s">
        <v>174</v>
      </c>
      <c r="Q4182" t="s">
        <v>229</v>
      </c>
    </row>
    <row r="4183" spans="1:17" x14ac:dyDescent="0.25">
      <c r="A4183" t="s">
        <v>4414</v>
      </c>
      <c r="B4183" s="1">
        <v>46079</v>
      </c>
      <c r="C4183" s="1">
        <v>46082</v>
      </c>
      <c r="D4183" t="s">
        <v>10</v>
      </c>
      <c r="E4183" t="s">
        <v>224</v>
      </c>
      <c r="F4183" s="2">
        <v>0.64583333333333337</v>
      </c>
      <c r="G4183">
        <v>9</v>
      </c>
      <c r="H4183">
        <v>1</v>
      </c>
      <c r="I4183">
        <v>240</v>
      </c>
      <c r="J4183">
        <v>24</v>
      </c>
      <c r="K4183">
        <v>0</v>
      </c>
      <c r="L4183" t="s">
        <v>178</v>
      </c>
      <c r="M4183" t="s">
        <v>207</v>
      </c>
      <c r="N4183">
        <v>44</v>
      </c>
      <c r="O4183" t="s">
        <v>173</v>
      </c>
      <c r="P4183" t="s">
        <v>174</v>
      </c>
      <c r="Q4183" t="s">
        <v>175</v>
      </c>
    </row>
    <row r="4184" spans="1:17" x14ac:dyDescent="0.25">
      <c r="A4184" t="s">
        <v>4415</v>
      </c>
      <c r="B4184" s="1">
        <v>46050</v>
      </c>
      <c r="C4184" s="1">
        <v>46054</v>
      </c>
      <c r="D4184" t="s">
        <v>17</v>
      </c>
      <c r="E4184" t="s">
        <v>344</v>
      </c>
      <c r="F4184" s="2">
        <v>0.88541666666666663</v>
      </c>
      <c r="G4184">
        <v>4</v>
      </c>
      <c r="H4184">
        <v>2</v>
      </c>
      <c r="I4184">
        <v>280</v>
      </c>
      <c r="J4184">
        <v>30</v>
      </c>
      <c r="K4184">
        <v>0</v>
      </c>
      <c r="L4184" t="s">
        <v>188</v>
      </c>
      <c r="M4184" t="s">
        <v>172</v>
      </c>
      <c r="N4184">
        <v>46</v>
      </c>
      <c r="O4184" t="s">
        <v>173</v>
      </c>
      <c r="P4184" t="s">
        <v>174</v>
      </c>
      <c r="Q4184" t="s">
        <v>229</v>
      </c>
    </row>
    <row r="4185" spans="1:17" x14ac:dyDescent="0.25">
      <c r="A4185" t="s">
        <v>4416</v>
      </c>
      <c r="B4185" s="1">
        <v>46179</v>
      </c>
      <c r="C4185" s="1">
        <v>46184</v>
      </c>
      <c r="D4185" t="s">
        <v>87</v>
      </c>
      <c r="E4185" t="s">
        <v>309</v>
      </c>
      <c r="F4185" s="2">
        <v>0.77083333333333337</v>
      </c>
      <c r="G4185">
        <v>10</v>
      </c>
      <c r="H4185">
        <v>4</v>
      </c>
      <c r="I4185">
        <v>240</v>
      </c>
      <c r="J4185">
        <v>42</v>
      </c>
      <c r="K4185">
        <v>20</v>
      </c>
      <c r="L4185" t="s">
        <v>188</v>
      </c>
      <c r="M4185" t="s">
        <v>172</v>
      </c>
      <c r="N4185">
        <v>30</v>
      </c>
      <c r="O4185" t="s">
        <v>173</v>
      </c>
      <c r="P4185" t="s">
        <v>174</v>
      </c>
      <c r="Q4185" t="s">
        <v>229</v>
      </c>
    </row>
    <row r="4186" spans="1:17" x14ac:dyDescent="0.25">
      <c r="A4186" t="s">
        <v>4417</v>
      </c>
      <c r="B4186" s="1">
        <v>46155</v>
      </c>
      <c r="C4186" s="1">
        <v>46158</v>
      </c>
      <c r="D4186" t="s">
        <v>113</v>
      </c>
      <c r="E4186" t="s">
        <v>241</v>
      </c>
      <c r="F4186" s="2">
        <v>0.88541666666666663</v>
      </c>
      <c r="G4186">
        <v>4</v>
      </c>
      <c r="H4186">
        <v>3</v>
      </c>
      <c r="I4186">
        <v>240</v>
      </c>
      <c r="J4186">
        <v>36</v>
      </c>
      <c r="K4186">
        <v>20</v>
      </c>
      <c r="L4186" t="s">
        <v>188</v>
      </c>
      <c r="M4186" t="s">
        <v>172</v>
      </c>
      <c r="N4186">
        <v>44</v>
      </c>
      <c r="O4186" t="s">
        <v>184</v>
      </c>
      <c r="P4186" t="s">
        <v>174</v>
      </c>
      <c r="Q4186" t="s">
        <v>175</v>
      </c>
    </row>
    <row r="4187" spans="1:17" x14ac:dyDescent="0.25">
      <c r="A4187" t="s">
        <v>4418</v>
      </c>
      <c r="B4187" s="1">
        <v>46122</v>
      </c>
      <c r="C4187" s="1">
        <v>46129</v>
      </c>
      <c r="D4187" t="s">
        <v>96</v>
      </c>
      <c r="E4187" t="s">
        <v>199</v>
      </c>
      <c r="F4187" s="2">
        <v>0.77083333333333337</v>
      </c>
      <c r="G4187">
        <v>6</v>
      </c>
      <c r="H4187">
        <v>3</v>
      </c>
      <c r="I4187">
        <v>180</v>
      </c>
      <c r="J4187">
        <v>36</v>
      </c>
      <c r="K4187">
        <v>40</v>
      </c>
      <c r="L4187" t="s">
        <v>171</v>
      </c>
      <c r="M4187" t="s">
        <v>172</v>
      </c>
      <c r="N4187">
        <v>56</v>
      </c>
      <c r="O4187" t="s">
        <v>173</v>
      </c>
      <c r="P4187" t="s">
        <v>185</v>
      </c>
      <c r="Q4187" t="s">
        <v>175</v>
      </c>
    </row>
    <row r="4188" spans="1:17" x14ac:dyDescent="0.25">
      <c r="A4188" t="s">
        <v>4419</v>
      </c>
      <c r="B4188" s="1">
        <v>46195</v>
      </c>
      <c r="C4188" s="1">
        <v>46197</v>
      </c>
      <c r="D4188" t="s">
        <v>99</v>
      </c>
      <c r="E4188" t="s">
        <v>300</v>
      </c>
      <c r="F4188" s="2">
        <v>0.77083333333333337</v>
      </c>
      <c r="G4188">
        <v>9</v>
      </c>
      <c r="H4188">
        <v>2</v>
      </c>
      <c r="I4188">
        <v>240</v>
      </c>
      <c r="J4188">
        <v>30</v>
      </c>
      <c r="K4188">
        <v>0</v>
      </c>
      <c r="L4188" t="s">
        <v>171</v>
      </c>
      <c r="M4188" t="s">
        <v>172</v>
      </c>
      <c r="N4188">
        <v>57</v>
      </c>
      <c r="O4188" t="s">
        <v>173</v>
      </c>
      <c r="P4188" t="s">
        <v>174</v>
      </c>
      <c r="Q4188" t="s">
        <v>175</v>
      </c>
    </row>
    <row r="4189" spans="1:17" x14ac:dyDescent="0.25">
      <c r="A4189" t="s">
        <v>4420</v>
      </c>
      <c r="B4189" s="1">
        <v>46194</v>
      </c>
      <c r="C4189" s="1">
        <v>46198</v>
      </c>
      <c r="D4189" t="s">
        <v>21</v>
      </c>
      <c r="E4189" t="s">
        <v>306</v>
      </c>
      <c r="F4189" s="2">
        <v>0.39583333333333331</v>
      </c>
      <c r="G4189">
        <v>3</v>
      </c>
      <c r="H4189">
        <v>2</v>
      </c>
      <c r="I4189">
        <v>180</v>
      </c>
      <c r="J4189">
        <v>30</v>
      </c>
      <c r="K4189">
        <v>0</v>
      </c>
      <c r="L4189" t="s">
        <v>188</v>
      </c>
      <c r="M4189" t="s">
        <v>172</v>
      </c>
      <c r="N4189">
        <v>48</v>
      </c>
      <c r="O4189" t="s">
        <v>173</v>
      </c>
      <c r="P4189" t="s">
        <v>185</v>
      </c>
      <c r="Q4189" t="s">
        <v>175</v>
      </c>
    </row>
    <row r="4190" spans="1:17" x14ac:dyDescent="0.25">
      <c r="A4190" t="s">
        <v>4421</v>
      </c>
      <c r="B4190" s="1">
        <v>46109</v>
      </c>
      <c r="C4190" s="1">
        <v>46114</v>
      </c>
      <c r="D4190" t="s">
        <v>17</v>
      </c>
      <c r="E4190" t="s">
        <v>262</v>
      </c>
      <c r="F4190" s="2">
        <v>0.9375</v>
      </c>
      <c r="G4190">
        <v>9</v>
      </c>
      <c r="H4190">
        <v>2</v>
      </c>
      <c r="I4190">
        <v>180</v>
      </c>
      <c r="J4190">
        <v>30</v>
      </c>
      <c r="K4190">
        <v>60</v>
      </c>
      <c r="L4190" t="s">
        <v>171</v>
      </c>
      <c r="M4190" t="s">
        <v>172</v>
      </c>
      <c r="N4190">
        <v>52</v>
      </c>
      <c r="O4190" t="s">
        <v>173</v>
      </c>
      <c r="P4190" t="s">
        <v>185</v>
      </c>
      <c r="Q4190" t="s">
        <v>175</v>
      </c>
    </row>
    <row r="4191" spans="1:17" x14ac:dyDescent="0.25">
      <c r="A4191" t="s">
        <v>4422</v>
      </c>
      <c r="B4191" s="1">
        <v>46136</v>
      </c>
      <c r="C4191" s="1">
        <v>46141</v>
      </c>
      <c r="D4191" t="s">
        <v>130</v>
      </c>
      <c r="E4191" t="s">
        <v>274</v>
      </c>
      <c r="F4191" s="2">
        <v>0.77083333333333337</v>
      </c>
      <c r="G4191">
        <v>1</v>
      </c>
      <c r="H4191">
        <v>5</v>
      </c>
      <c r="I4191">
        <v>240</v>
      </c>
      <c r="J4191">
        <v>48</v>
      </c>
      <c r="K4191">
        <v>0</v>
      </c>
      <c r="L4191" t="s">
        <v>193</v>
      </c>
      <c r="M4191" t="s">
        <v>172</v>
      </c>
      <c r="N4191">
        <v>51</v>
      </c>
      <c r="O4191" t="s">
        <v>184</v>
      </c>
      <c r="P4191" t="s">
        <v>174</v>
      </c>
      <c r="Q4191" t="s">
        <v>175</v>
      </c>
    </row>
    <row r="4192" spans="1:17" x14ac:dyDescent="0.25">
      <c r="A4192" t="s">
        <v>4423</v>
      </c>
      <c r="B4192" s="1">
        <v>46099</v>
      </c>
      <c r="C4192" s="1">
        <v>46101</v>
      </c>
      <c r="D4192" t="s">
        <v>10</v>
      </c>
      <c r="E4192" t="s">
        <v>237</v>
      </c>
      <c r="F4192" s="2">
        <v>0.53125</v>
      </c>
      <c r="G4192">
        <v>5</v>
      </c>
      <c r="H4192">
        <v>4</v>
      </c>
      <c r="I4192">
        <v>260</v>
      </c>
      <c r="J4192">
        <v>42</v>
      </c>
      <c r="K4192">
        <v>60</v>
      </c>
      <c r="L4192" t="s">
        <v>183</v>
      </c>
      <c r="M4192" t="s">
        <v>172</v>
      </c>
      <c r="N4192">
        <v>37</v>
      </c>
      <c r="O4192" t="s">
        <v>173</v>
      </c>
      <c r="P4192" t="s">
        <v>174</v>
      </c>
      <c r="Q4192" t="s">
        <v>175</v>
      </c>
    </row>
    <row r="4193" spans="1:17" x14ac:dyDescent="0.25">
      <c r="A4193" t="s">
        <v>4424</v>
      </c>
      <c r="B4193" s="1">
        <v>46102</v>
      </c>
      <c r="C4193" s="1">
        <v>46102</v>
      </c>
      <c r="D4193" t="s">
        <v>39</v>
      </c>
      <c r="E4193" t="s">
        <v>272</v>
      </c>
      <c r="F4193" s="2">
        <v>0.77083333333333337</v>
      </c>
      <c r="G4193">
        <v>2</v>
      </c>
      <c r="H4193">
        <v>3</v>
      </c>
      <c r="I4193">
        <v>200</v>
      </c>
      <c r="J4193">
        <v>36</v>
      </c>
      <c r="K4193">
        <v>0</v>
      </c>
      <c r="L4193" t="s">
        <v>183</v>
      </c>
      <c r="M4193" t="s">
        <v>172</v>
      </c>
      <c r="N4193">
        <v>40</v>
      </c>
      <c r="O4193" t="s">
        <v>184</v>
      </c>
      <c r="P4193" t="s">
        <v>174</v>
      </c>
      <c r="Q4193" t="s">
        <v>175</v>
      </c>
    </row>
    <row r="4194" spans="1:17" x14ac:dyDescent="0.25">
      <c r="A4194" t="s">
        <v>4425</v>
      </c>
      <c r="B4194" s="1">
        <v>46146</v>
      </c>
      <c r="C4194" s="1">
        <v>46149</v>
      </c>
      <c r="D4194" t="s">
        <v>31</v>
      </c>
      <c r="E4194" t="s">
        <v>280</v>
      </c>
      <c r="F4194" s="2">
        <v>0.77083333333333337</v>
      </c>
      <c r="G4194">
        <v>6</v>
      </c>
      <c r="H4194">
        <v>1</v>
      </c>
      <c r="I4194">
        <v>420</v>
      </c>
      <c r="J4194">
        <v>24</v>
      </c>
      <c r="K4194">
        <v>0</v>
      </c>
      <c r="L4194" t="s">
        <v>171</v>
      </c>
      <c r="M4194" t="s">
        <v>172</v>
      </c>
      <c r="N4194">
        <v>37</v>
      </c>
      <c r="O4194" t="s">
        <v>184</v>
      </c>
      <c r="P4194" t="s">
        <v>174</v>
      </c>
      <c r="Q4194" t="s">
        <v>180</v>
      </c>
    </row>
    <row r="4195" spans="1:17" x14ac:dyDescent="0.25">
      <c r="A4195" t="s">
        <v>4426</v>
      </c>
      <c r="B4195" s="1">
        <v>46068</v>
      </c>
      <c r="C4195" s="1">
        <v>46069</v>
      </c>
      <c r="D4195" t="s">
        <v>146</v>
      </c>
      <c r="E4195" t="s">
        <v>232</v>
      </c>
      <c r="F4195" s="2">
        <v>0.39583333333333331</v>
      </c>
      <c r="G4195">
        <v>8</v>
      </c>
      <c r="H4195">
        <v>2</v>
      </c>
      <c r="I4195">
        <v>420</v>
      </c>
      <c r="J4195">
        <v>30</v>
      </c>
      <c r="K4195">
        <v>150</v>
      </c>
      <c r="L4195" t="s">
        <v>193</v>
      </c>
      <c r="M4195" t="s">
        <v>172</v>
      </c>
      <c r="N4195">
        <v>44</v>
      </c>
      <c r="O4195" t="s">
        <v>173</v>
      </c>
      <c r="P4195" t="s">
        <v>174</v>
      </c>
      <c r="Q4195" t="s">
        <v>180</v>
      </c>
    </row>
    <row r="4196" spans="1:17" x14ac:dyDescent="0.25">
      <c r="A4196" t="s">
        <v>4427</v>
      </c>
      <c r="B4196" s="1">
        <v>46037</v>
      </c>
      <c r="C4196" s="1">
        <v>46044</v>
      </c>
      <c r="D4196" t="s">
        <v>81</v>
      </c>
      <c r="E4196" t="s">
        <v>224</v>
      </c>
      <c r="F4196" s="2">
        <v>0.9375</v>
      </c>
      <c r="G4196">
        <v>9</v>
      </c>
      <c r="H4196">
        <v>3</v>
      </c>
      <c r="I4196">
        <v>420</v>
      </c>
      <c r="J4196">
        <v>36</v>
      </c>
      <c r="K4196">
        <v>40</v>
      </c>
      <c r="L4196" t="s">
        <v>178</v>
      </c>
      <c r="M4196" t="s">
        <v>172</v>
      </c>
      <c r="N4196">
        <v>57</v>
      </c>
      <c r="O4196" t="s">
        <v>184</v>
      </c>
      <c r="P4196" t="s">
        <v>185</v>
      </c>
      <c r="Q4196" t="s">
        <v>180</v>
      </c>
    </row>
    <row r="4197" spans="1:17" x14ac:dyDescent="0.25">
      <c r="A4197" t="s">
        <v>4428</v>
      </c>
      <c r="B4197" s="1">
        <v>46130</v>
      </c>
      <c r="C4197" s="1">
        <v>46131</v>
      </c>
      <c r="D4197" t="s">
        <v>65</v>
      </c>
      <c r="E4197" t="s">
        <v>270</v>
      </c>
      <c r="F4197" s="2">
        <v>0.77083333333333337</v>
      </c>
      <c r="G4197">
        <v>3</v>
      </c>
      <c r="H4197">
        <v>2</v>
      </c>
      <c r="I4197">
        <v>460</v>
      </c>
      <c r="J4197">
        <v>30</v>
      </c>
      <c r="K4197">
        <v>0</v>
      </c>
      <c r="L4197" t="s">
        <v>178</v>
      </c>
      <c r="M4197" t="s">
        <v>172</v>
      </c>
      <c r="N4197">
        <v>40</v>
      </c>
      <c r="O4197" t="s">
        <v>184</v>
      </c>
      <c r="P4197" t="s">
        <v>185</v>
      </c>
      <c r="Q4197" t="s">
        <v>180</v>
      </c>
    </row>
    <row r="4198" spans="1:17" x14ac:dyDescent="0.25">
      <c r="A4198" t="s">
        <v>4429</v>
      </c>
      <c r="B4198" s="1">
        <v>46057</v>
      </c>
      <c r="C4198" s="1">
        <v>46058</v>
      </c>
      <c r="D4198" t="s">
        <v>17</v>
      </c>
      <c r="E4198" t="s">
        <v>170</v>
      </c>
      <c r="F4198" s="2">
        <v>0.9375</v>
      </c>
      <c r="G4198">
        <v>6</v>
      </c>
      <c r="H4198">
        <v>1</v>
      </c>
      <c r="I4198">
        <v>340</v>
      </c>
      <c r="J4198">
        <v>24</v>
      </c>
      <c r="K4198">
        <v>20</v>
      </c>
      <c r="L4198" t="s">
        <v>178</v>
      </c>
      <c r="M4198" t="s">
        <v>172</v>
      </c>
      <c r="N4198">
        <v>55</v>
      </c>
      <c r="O4198" t="s">
        <v>179</v>
      </c>
      <c r="P4198" t="s">
        <v>174</v>
      </c>
      <c r="Q4198" t="s">
        <v>180</v>
      </c>
    </row>
    <row r="4199" spans="1:17" x14ac:dyDescent="0.25">
      <c r="A4199" t="s">
        <v>4430</v>
      </c>
      <c r="B4199" s="1">
        <v>46037</v>
      </c>
      <c r="C4199" s="1">
        <v>46041</v>
      </c>
      <c r="D4199" t="s">
        <v>39</v>
      </c>
      <c r="E4199" t="s">
        <v>203</v>
      </c>
      <c r="F4199" s="2">
        <v>0.39583333333333331</v>
      </c>
      <c r="G4199">
        <v>3</v>
      </c>
      <c r="H4199">
        <v>3</v>
      </c>
      <c r="I4199">
        <v>200</v>
      </c>
      <c r="J4199">
        <v>36</v>
      </c>
      <c r="K4199">
        <v>60</v>
      </c>
      <c r="L4199" t="s">
        <v>193</v>
      </c>
      <c r="M4199" t="s">
        <v>172</v>
      </c>
      <c r="N4199">
        <v>33</v>
      </c>
      <c r="O4199" t="s">
        <v>179</v>
      </c>
      <c r="P4199" t="s">
        <v>185</v>
      </c>
      <c r="Q4199" t="s">
        <v>175</v>
      </c>
    </row>
    <row r="4200" spans="1:17" x14ac:dyDescent="0.25">
      <c r="A4200" t="s">
        <v>4431</v>
      </c>
      <c r="B4200" s="1">
        <v>46118</v>
      </c>
      <c r="C4200" s="1">
        <v>46124</v>
      </c>
      <c r="D4200" t="s">
        <v>24</v>
      </c>
      <c r="E4200" t="s">
        <v>272</v>
      </c>
      <c r="F4200" s="2">
        <v>0.88541666666666663</v>
      </c>
      <c r="G4200">
        <v>2</v>
      </c>
      <c r="H4200">
        <v>2</v>
      </c>
      <c r="I4200">
        <v>200</v>
      </c>
      <c r="J4200">
        <v>30</v>
      </c>
      <c r="K4200">
        <v>20</v>
      </c>
      <c r="L4200" t="s">
        <v>171</v>
      </c>
      <c r="M4200" t="s">
        <v>172</v>
      </c>
      <c r="N4200">
        <v>29</v>
      </c>
      <c r="O4200" t="s">
        <v>173</v>
      </c>
      <c r="P4200" t="s">
        <v>174</v>
      </c>
      <c r="Q4200" t="s">
        <v>175</v>
      </c>
    </row>
    <row r="4201" spans="1:17" x14ac:dyDescent="0.25">
      <c r="A4201" t="s">
        <v>4432</v>
      </c>
      <c r="B4201" s="1">
        <v>46105</v>
      </c>
      <c r="C4201" s="1">
        <v>46108</v>
      </c>
      <c r="D4201" t="s">
        <v>61</v>
      </c>
      <c r="E4201" t="s">
        <v>226</v>
      </c>
      <c r="F4201" s="2">
        <v>0.9375</v>
      </c>
      <c r="G4201">
        <v>4</v>
      </c>
      <c r="H4201">
        <v>3</v>
      </c>
      <c r="I4201">
        <v>160</v>
      </c>
      <c r="J4201">
        <v>36</v>
      </c>
      <c r="K4201">
        <v>40</v>
      </c>
      <c r="L4201" t="s">
        <v>183</v>
      </c>
      <c r="M4201" t="s">
        <v>172</v>
      </c>
      <c r="N4201">
        <v>19</v>
      </c>
      <c r="O4201" t="s">
        <v>179</v>
      </c>
      <c r="P4201" t="s">
        <v>174</v>
      </c>
      <c r="Q4201" t="s">
        <v>175</v>
      </c>
    </row>
    <row r="4202" spans="1:17" x14ac:dyDescent="0.25">
      <c r="A4202" t="s">
        <v>4433</v>
      </c>
      <c r="B4202" s="1">
        <v>46062</v>
      </c>
      <c r="C4202" s="1">
        <v>46066</v>
      </c>
      <c r="D4202" t="s">
        <v>72</v>
      </c>
      <c r="E4202" t="s">
        <v>270</v>
      </c>
      <c r="F4202" s="2">
        <v>0.64583333333333337</v>
      </c>
      <c r="G4202">
        <v>7</v>
      </c>
      <c r="H4202">
        <v>4</v>
      </c>
      <c r="I4202">
        <v>280</v>
      </c>
      <c r="J4202">
        <v>42</v>
      </c>
      <c r="K4202">
        <v>0</v>
      </c>
      <c r="L4202" t="s">
        <v>193</v>
      </c>
      <c r="M4202" t="s">
        <v>172</v>
      </c>
      <c r="N4202">
        <v>48</v>
      </c>
      <c r="O4202" t="s">
        <v>184</v>
      </c>
      <c r="P4202" t="s">
        <v>185</v>
      </c>
      <c r="Q4202" t="s">
        <v>175</v>
      </c>
    </row>
    <row r="4203" spans="1:17" x14ac:dyDescent="0.25">
      <c r="A4203" t="s">
        <v>4434</v>
      </c>
      <c r="B4203" s="1">
        <v>46119</v>
      </c>
      <c r="C4203" s="1">
        <v>46125</v>
      </c>
      <c r="D4203" t="s">
        <v>130</v>
      </c>
      <c r="E4203" t="s">
        <v>445</v>
      </c>
      <c r="F4203" s="2">
        <v>0.88541666666666663</v>
      </c>
      <c r="G4203">
        <v>5</v>
      </c>
      <c r="H4203">
        <v>4</v>
      </c>
      <c r="I4203">
        <v>240</v>
      </c>
      <c r="J4203">
        <v>42</v>
      </c>
      <c r="K4203">
        <v>0</v>
      </c>
      <c r="L4203" t="s">
        <v>183</v>
      </c>
      <c r="M4203" t="s">
        <v>263</v>
      </c>
      <c r="N4203">
        <v>36</v>
      </c>
      <c r="O4203" t="s">
        <v>184</v>
      </c>
      <c r="P4203" t="s">
        <v>174</v>
      </c>
      <c r="Q4203" t="s">
        <v>175</v>
      </c>
    </row>
    <row r="4204" spans="1:17" x14ac:dyDescent="0.25">
      <c r="A4204" t="s">
        <v>4435</v>
      </c>
      <c r="B4204" s="1">
        <v>46147</v>
      </c>
      <c r="C4204" s="1">
        <v>46154</v>
      </c>
      <c r="D4204" t="s">
        <v>45</v>
      </c>
      <c r="E4204" t="s">
        <v>212</v>
      </c>
      <c r="F4204" s="2">
        <v>0.88541666666666663</v>
      </c>
      <c r="G4204">
        <v>3</v>
      </c>
      <c r="H4204">
        <v>3</v>
      </c>
      <c r="I4204">
        <v>220</v>
      </c>
      <c r="J4204">
        <v>36</v>
      </c>
      <c r="K4204">
        <v>0</v>
      </c>
      <c r="L4204" t="s">
        <v>193</v>
      </c>
      <c r="M4204" t="s">
        <v>172</v>
      </c>
      <c r="N4204">
        <v>46</v>
      </c>
      <c r="O4204" t="s">
        <v>184</v>
      </c>
      <c r="P4204" t="s">
        <v>185</v>
      </c>
      <c r="Q4204" t="s">
        <v>175</v>
      </c>
    </row>
    <row r="4205" spans="1:17" x14ac:dyDescent="0.25">
      <c r="A4205" t="s">
        <v>4436</v>
      </c>
      <c r="B4205" s="1">
        <v>46045</v>
      </c>
      <c r="C4205" s="1">
        <v>46047</v>
      </c>
      <c r="D4205" t="s">
        <v>35</v>
      </c>
      <c r="E4205" t="s">
        <v>328</v>
      </c>
      <c r="F4205" s="2">
        <v>0.88541666666666663</v>
      </c>
      <c r="G4205">
        <v>9</v>
      </c>
      <c r="H4205">
        <v>2</v>
      </c>
      <c r="I4205">
        <v>400</v>
      </c>
      <c r="J4205">
        <v>30</v>
      </c>
      <c r="K4205">
        <v>0</v>
      </c>
      <c r="L4205" t="s">
        <v>178</v>
      </c>
      <c r="M4205" t="s">
        <v>172</v>
      </c>
      <c r="N4205">
        <v>59</v>
      </c>
      <c r="O4205" t="s">
        <v>179</v>
      </c>
      <c r="P4205" t="s">
        <v>185</v>
      </c>
      <c r="Q4205" t="s">
        <v>180</v>
      </c>
    </row>
    <row r="4206" spans="1:17" x14ac:dyDescent="0.25">
      <c r="A4206" t="s">
        <v>4437</v>
      </c>
      <c r="B4206" s="1">
        <v>46111</v>
      </c>
      <c r="C4206" s="1">
        <v>46113</v>
      </c>
      <c r="D4206" t="s">
        <v>29</v>
      </c>
      <c r="E4206" t="s">
        <v>256</v>
      </c>
      <c r="F4206" s="2">
        <v>0.77083333333333337</v>
      </c>
      <c r="G4206">
        <v>4</v>
      </c>
      <c r="H4206">
        <v>6</v>
      </c>
      <c r="I4206">
        <v>320</v>
      </c>
      <c r="J4206">
        <v>54</v>
      </c>
      <c r="K4206">
        <v>0</v>
      </c>
      <c r="L4206" t="s">
        <v>171</v>
      </c>
      <c r="M4206" t="s">
        <v>172</v>
      </c>
      <c r="N4206">
        <v>53</v>
      </c>
      <c r="O4206" t="s">
        <v>184</v>
      </c>
      <c r="P4206" t="s">
        <v>174</v>
      </c>
      <c r="Q4206" t="s">
        <v>229</v>
      </c>
    </row>
    <row r="4207" spans="1:17" x14ac:dyDescent="0.25">
      <c r="A4207" t="s">
        <v>4438</v>
      </c>
      <c r="B4207" s="1">
        <v>46089</v>
      </c>
      <c r="C4207" s="1">
        <v>46090</v>
      </c>
      <c r="D4207" t="s">
        <v>35</v>
      </c>
      <c r="E4207" t="s">
        <v>209</v>
      </c>
      <c r="F4207" s="2">
        <v>0.53125</v>
      </c>
      <c r="G4207">
        <v>5</v>
      </c>
      <c r="H4207">
        <v>3</v>
      </c>
      <c r="I4207">
        <v>300</v>
      </c>
      <c r="J4207">
        <v>36</v>
      </c>
      <c r="K4207">
        <v>0</v>
      </c>
      <c r="L4207" t="s">
        <v>193</v>
      </c>
      <c r="M4207" t="s">
        <v>172</v>
      </c>
      <c r="N4207">
        <v>44</v>
      </c>
      <c r="O4207" t="s">
        <v>173</v>
      </c>
      <c r="P4207" t="s">
        <v>174</v>
      </c>
      <c r="Q4207" t="s">
        <v>229</v>
      </c>
    </row>
    <row r="4208" spans="1:17" x14ac:dyDescent="0.25">
      <c r="A4208" t="s">
        <v>4439</v>
      </c>
      <c r="B4208" s="1">
        <v>46027</v>
      </c>
      <c r="C4208" s="1">
        <v>46030</v>
      </c>
      <c r="D4208" t="s">
        <v>17</v>
      </c>
      <c r="E4208" t="s">
        <v>177</v>
      </c>
      <c r="F4208" s="2">
        <v>0.77083333333333337</v>
      </c>
      <c r="G4208">
        <v>4</v>
      </c>
      <c r="H4208">
        <v>5</v>
      </c>
      <c r="I4208">
        <v>260</v>
      </c>
      <c r="J4208">
        <v>48</v>
      </c>
      <c r="K4208">
        <v>0</v>
      </c>
      <c r="L4208" t="s">
        <v>171</v>
      </c>
      <c r="M4208" t="s">
        <v>207</v>
      </c>
      <c r="N4208">
        <v>29</v>
      </c>
      <c r="O4208" t="s">
        <v>184</v>
      </c>
      <c r="P4208" t="s">
        <v>174</v>
      </c>
      <c r="Q4208" t="s">
        <v>229</v>
      </c>
    </row>
    <row r="4209" spans="1:17" x14ac:dyDescent="0.25">
      <c r="A4209" t="s">
        <v>4440</v>
      </c>
      <c r="B4209" s="1">
        <v>46127</v>
      </c>
      <c r="C4209" s="1">
        <v>46133</v>
      </c>
      <c r="D4209" t="s">
        <v>58</v>
      </c>
      <c r="E4209" t="s">
        <v>190</v>
      </c>
      <c r="F4209" s="2">
        <v>0.9375</v>
      </c>
      <c r="G4209">
        <v>6</v>
      </c>
      <c r="H4209">
        <v>4</v>
      </c>
      <c r="I4209">
        <v>280</v>
      </c>
      <c r="J4209">
        <v>42</v>
      </c>
      <c r="K4209">
        <v>0</v>
      </c>
      <c r="L4209" t="s">
        <v>193</v>
      </c>
      <c r="M4209" t="s">
        <v>172</v>
      </c>
      <c r="N4209">
        <v>19</v>
      </c>
      <c r="O4209" t="s">
        <v>173</v>
      </c>
      <c r="P4209" t="s">
        <v>185</v>
      </c>
      <c r="Q4209" t="s">
        <v>175</v>
      </c>
    </row>
    <row r="4210" spans="1:17" x14ac:dyDescent="0.25">
      <c r="A4210" t="s">
        <v>4441</v>
      </c>
      <c r="B4210" s="1">
        <v>46126</v>
      </c>
      <c r="C4210" s="1">
        <v>46128</v>
      </c>
      <c r="D4210" t="s">
        <v>24</v>
      </c>
      <c r="E4210" t="s">
        <v>203</v>
      </c>
      <c r="F4210" s="2">
        <v>0.9375</v>
      </c>
      <c r="G4210">
        <v>4</v>
      </c>
      <c r="H4210">
        <v>2</v>
      </c>
      <c r="I4210">
        <v>280</v>
      </c>
      <c r="J4210">
        <v>30</v>
      </c>
      <c r="K4210">
        <v>60</v>
      </c>
      <c r="L4210" t="s">
        <v>178</v>
      </c>
      <c r="M4210" t="s">
        <v>172</v>
      </c>
      <c r="N4210">
        <v>52</v>
      </c>
      <c r="O4210" t="s">
        <v>179</v>
      </c>
      <c r="P4210" t="s">
        <v>185</v>
      </c>
      <c r="Q4210" t="s">
        <v>229</v>
      </c>
    </row>
    <row r="4211" spans="1:17" x14ac:dyDescent="0.25">
      <c r="A4211" t="s">
        <v>4442</v>
      </c>
      <c r="B4211" s="1">
        <v>46082</v>
      </c>
      <c r="C4211" s="1">
        <v>46083</v>
      </c>
      <c r="D4211" t="s">
        <v>24</v>
      </c>
      <c r="E4211" t="s">
        <v>201</v>
      </c>
      <c r="F4211" s="2">
        <v>0.88541666666666663</v>
      </c>
      <c r="G4211">
        <v>9</v>
      </c>
      <c r="H4211">
        <v>4</v>
      </c>
      <c r="I4211">
        <v>180</v>
      </c>
      <c r="J4211">
        <v>42</v>
      </c>
      <c r="K4211">
        <v>0</v>
      </c>
      <c r="L4211" t="s">
        <v>193</v>
      </c>
      <c r="M4211" t="s">
        <v>172</v>
      </c>
      <c r="N4211">
        <v>58</v>
      </c>
      <c r="O4211" t="s">
        <v>173</v>
      </c>
      <c r="P4211" t="s">
        <v>174</v>
      </c>
      <c r="Q4211" t="s">
        <v>175</v>
      </c>
    </row>
    <row r="4212" spans="1:17" x14ac:dyDescent="0.25">
      <c r="A4212" t="s">
        <v>4443</v>
      </c>
      <c r="B4212" s="1">
        <v>46159</v>
      </c>
      <c r="C4212" s="1">
        <v>46165</v>
      </c>
      <c r="D4212" t="s">
        <v>96</v>
      </c>
      <c r="E4212" t="s">
        <v>262</v>
      </c>
      <c r="F4212" s="2">
        <v>0.39583333333333331</v>
      </c>
      <c r="G4212">
        <v>2</v>
      </c>
      <c r="H4212">
        <v>4</v>
      </c>
      <c r="I4212">
        <v>180</v>
      </c>
      <c r="J4212">
        <v>42</v>
      </c>
      <c r="K4212">
        <v>100</v>
      </c>
      <c r="L4212" t="s">
        <v>193</v>
      </c>
      <c r="M4212" t="s">
        <v>172</v>
      </c>
      <c r="N4212">
        <v>44</v>
      </c>
      <c r="O4212" t="s">
        <v>179</v>
      </c>
      <c r="P4212" t="s">
        <v>185</v>
      </c>
      <c r="Q4212" t="s">
        <v>175</v>
      </c>
    </row>
    <row r="4213" spans="1:17" x14ac:dyDescent="0.25">
      <c r="A4213" t="s">
        <v>4444</v>
      </c>
      <c r="B4213" s="1">
        <v>46168</v>
      </c>
      <c r="C4213" s="1">
        <v>46171</v>
      </c>
      <c r="D4213" t="s">
        <v>87</v>
      </c>
      <c r="E4213" t="s">
        <v>197</v>
      </c>
      <c r="F4213" s="2">
        <v>0.9375</v>
      </c>
      <c r="G4213">
        <v>3</v>
      </c>
      <c r="H4213">
        <v>1</v>
      </c>
      <c r="I4213">
        <v>180</v>
      </c>
      <c r="J4213">
        <v>24</v>
      </c>
      <c r="K4213">
        <v>100</v>
      </c>
      <c r="L4213" t="s">
        <v>183</v>
      </c>
      <c r="M4213" t="s">
        <v>172</v>
      </c>
      <c r="N4213">
        <v>41</v>
      </c>
      <c r="O4213" t="s">
        <v>184</v>
      </c>
      <c r="P4213" t="s">
        <v>185</v>
      </c>
      <c r="Q4213" t="s">
        <v>175</v>
      </c>
    </row>
    <row r="4214" spans="1:17" x14ac:dyDescent="0.25">
      <c r="A4214" t="s">
        <v>4445</v>
      </c>
      <c r="B4214" s="1">
        <v>46042</v>
      </c>
      <c r="C4214" s="1">
        <v>46044</v>
      </c>
      <c r="D4214" t="s">
        <v>35</v>
      </c>
      <c r="E4214" t="s">
        <v>283</v>
      </c>
      <c r="F4214" s="2">
        <v>0.64583333333333337</v>
      </c>
      <c r="G4214">
        <v>4</v>
      </c>
      <c r="H4214">
        <v>2</v>
      </c>
      <c r="I4214">
        <v>200</v>
      </c>
      <c r="J4214">
        <v>30</v>
      </c>
      <c r="K4214">
        <v>0</v>
      </c>
      <c r="L4214" t="s">
        <v>171</v>
      </c>
      <c r="M4214" t="s">
        <v>207</v>
      </c>
      <c r="N4214">
        <v>56</v>
      </c>
      <c r="O4214" t="s">
        <v>184</v>
      </c>
      <c r="P4214" t="s">
        <v>174</v>
      </c>
      <c r="Q4214" t="s">
        <v>175</v>
      </c>
    </row>
    <row r="4215" spans="1:17" x14ac:dyDescent="0.25">
      <c r="A4215" t="s">
        <v>4446</v>
      </c>
      <c r="B4215" s="1">
        <v>46104</v>
      </c>
      <c r="C4215" s="1">
        <v>46105</v>
      </c>
      <c r="D4215" t="s">
        <v>49</v>
      </c>
      <c r="E4215" t="s">
        <v>237</v>
      </c>
      <c r="F4215" s="2">
        <v>0.9375</v>
      </c>
      <c r="G4215">
        <v>1</v>
      </c>
      <c r="H4215">
        <v>1</v>
      </c>
      <c r="I4215">
        <v>260</v>
      </c>
      <c r="J4215">
        <v>24</v>
      </c>
      <c r="K4215">
        <v>60</v>
      </c>
      <c r="L4215" t="s">
        <v>188</v>
      </c>
      <c r="M4215" t="s">
        <v>172</v>
      </c>
      <c r="N4215">
        <v>47</v>
      </c>
      <c r="O4215" t="s">
        <v>179</v>
      </c>
      <c r="P4215" t="s">
        <v>174</v>
      </c>
      <c r="Q4215" t="s">
        <v>175</v>
      </c>
    </row>
    <row r="4216" spans="1:17" x14ac:dyDescent="0.25">
      <c r="A4216" t="s">
        <v>4447</v>
      </c>
      <c r="B4216" s="1">
        <v>46151</v>
      </c>
      <c r="C4216" s="1">
        <v>46151</v>
      </c>
      <c r="D4216" t="s">
        <v>17</v>
      </c>
      <c r="E4216" t="s">
        <v>239</v>
      </c>
      <c r="F4216" s="2">
        <v>0.64583333333333337</v>
      </c>
      <c r="G4216">
        <v>8</v>
      </c>
      <c r="H4216">
        <v>3</v>
      </c>
      <c r="I4216">
        <v>240</v>
      </c>
      <c r="J4216">
        <v>36</v>
      </c>
      <c r="K4216">
        <v>0</v>
      </c>
      <c r="L4216" t="s">
        <v>178</v>
      </c>
      <c r="M4216" t="s">
        <v>172</v>
      </c>
      <c r="N4216">
        <v>52</v>
      </c>
      <c r="O4216" t="s">
        <v>184</v>
      </c>
      <c r="P4216" t="s">
        <v>185</v>
      </c>
      <c r="Q4216" t="s">
        <v>175</v>
      </c>
    </row>
    <row r="4217" spans="1:17" x14ac:dyDescent="0.25">
      <c r="A4217" t="s">
        <v>4448</v>
      </c>
      <c r="B4217" s="1">
        <v>46137</v>
      </c>
      <c r="C4217" s="1">
        <v>46144</v>
      </c>
      <c r="D4217" t="s">
        <v>35</v>
      </c>
      <c r="E4217" t="s">
        <v>286</v>
      </c>
      <c r="F4217" s="2">
        <v>0.53125</v>
      </c>
      <c r="G4217">
        <v>2</v>
      </c>
      <c r="H4217">
        <v>2</v>
      </c>
      <c r="I4217">
        <v>260</v>
      </c>
      <c r="J4217">
        <v>30</v>
      </c>
      <c r="K4217">
        <v>0</v>
      </c>
      <c r="L4217" t="s">
        <v>188</v>
      </c>
      <c r="M4217" t="s">
        <v>207</v>
      </c>
      <c r="N4217">
        <v>22</v>
      </c>
      <c r="O4217" t="s">
        <v>173</v>
      </c>
      <c r="P4217" t="s">
        <v>174</v>
      </c>
      <c r="Q4217" t="s">
        <v>175</v>
      </c>
    </row>
    <row r="4218" spans="1:17" x14ac:dyDescent="0.25">
      <c r="A4218" t="s">
        <v>4449</v>
      </c>
      <c r="B4218" s="1">
        <v>46129</v>
      </c>
      <c r="C4218" s="1">
        <v>46135</v>
      </c>
      <c r="D4218" t="s">
        <v>84</v>
      </c>
      <c r="E4218" t="s">
        <v>170</v>
      </c>
      <c r="F4218" s="2">
        <v>0.39583333333333331</v>
      </c>
      <c r="G4218">
        <v>9</v>
      </c>
      <c r="H4218">
        <v>3</v>
      </c>
      <c r="I4218">
        <v>160</v>
      </c>
      <c r="J4218">
        <v>36</v>
      </c>
      <c r="K4218">
        <v>0</v>
      </c>
      <c r="L4218" t="s">
        <v>178</v>
      </c>
      <c r="M4218" t="s">
        <v>172</v>
      </c>
      <c r="N4218">
        <v>59</v>
      </c>
      <c r="O4218" t="s">
        <v>184</v>
      </c>
      <c r="P4218" t="s">
        <v>185</v>
      </c>
      <c r="Q4218" t="s">
        <v>175</v>
      </c>
    </row>
    <row r="4219" spans="1:17" x14ac:dyDescent="0.25">
      <c r="A4219" t="s">
        <v>4450</v>
      </c>
      <c r="B4219" s="1">
        <v>46075</v>
      </c>
      <c r="C4219" s="1">
        <v>46077</v>
      </c>
      <c r="D4219" t="s">
        <v>81</v>
      </c>
      <c r="E4219" t="s">
        <v>197</v>
      </c>
      <c r="F4219" s="2">
        <v>0.39583333333333331</v>
      </c>
      <c r="G4219">
        <v>4</v>
      </c>
      <c r="H4219">
        <v>3</v>
      </c>
      <c r="I4219">
        <v>180</v>
      </c>
      <c r="J4219">
        <v>36</v>
      </c>
      <c r="K4219">
        <v>60</v>
      </c>
      <c r="L4219" t="s">
        <v>193</v>
      </c>
      <c r="M4219" t="s">
        <v>172</v>
      </c>
      <c r="N4219">
        <v>48</v>
      </c>
      <c r="O4219" t="s">
        <v>179</v>
      </c>
      <c r="P4219" t="s">
        <v>174</v>
      </c>
      <c r="Q4219" t="s">
        <v>175</v>
      </c>
    </row>
    <row r="4220" spans="1:17" x14ac:dyDescent="0.25">
      <c r="A4220" t="s">
        <v>4451</v>
      </c>
      <c r="B4220" s="1">
        <v>46089</v>
      </c>
      <c r="C4220" s="1">
        <v>46093</v>
      </c>
      <c r="D4220" t="s">
        <v>49</v>
      </c>
      <c r="E4220" t="s">
        <v>300</v>
      </c>
      <c r="F4220" s="2">
        <v>0.88541666666666663</v>
      </c>
      <c r="G4220">
        <v>1</v>
      </c>
      <c r="H4220">
        <v>2</v>
      </c>
      <c r="I4220">
        <v>420</v>
      </c>
      <c r="J4220">
        <v>30</v>
      </c>
      <c r="K4220">
        <v>20</v>
      </c>
      <c r="L4220" t="s">
        <v>193</v>
      </c>
      <c r="M4220" t="s">
        <v>263</v>
      </c>
      <c r="N4220">
        <v>19</v>
      </c>
      <c r="O4220" t="s">
        <v>184</v>
      </c>
      <c r="P4220" t="s">
        <v>174</v>
      </c>
      <c r="Q4220" t="s">
        <v>180</v>
      </c>
    </row>
    <row r="4221" spans="1:17" x14ac:dyDescent="0.25">
      <c r="A4221" t="s">
        <v>4452</v>
      </c>
      <c r="B4221" s="1">
        <v>46169</v>
      </c>
      <c r="C4221" s="1">
        <v>46173</v>
      </c>
      <c r="D4221" t="s">
        <v>65</v>
      </c>
      <c r="E4221" t="s">
        <v>335</v>
      </c>
      <c r="F4221" s="2">
        <v>0.77083333333333337</v>
      </c>
      <c r="G4221">
        <v>6</v>
      </c>
      <c r="H4221">
        <v>4</v>
      </c>
      <c r="I4221">
        <v>280</v>
      </c>
      <c r="J4221">
        <v>42</v>
      </c>
      <c r="K4221">
        <v>0</v>
      </c>
      <c r="L4221" t="s">
        <v>178</v>
      </c>
      <c r="M4221" t="s">
        <v>172</v>
      </c>
      <c r="N4221">
        <v>36</v>
      </c>
      <c r="O4221" t="s">
        <v>173</v>
      </c>
      <c r="P4221" t="s">
        <v>185</v>
      </c>
      <c r="Q4221" t="s">
        <v>175</v>
      </c>
    </row>
    <row r="4222" spans="1:17" x14ac:dyDescent="0.25">
      <c r="A4222" t="s">
        <v>4453</v>
      </c>
      <c r="B4222" s="1">
        <v>46068</v>
      </c>
      <c r="C4222" s="1">
        <v>46072</v>
      </c>
      <c r="D4222" t="s">
        <v>35</v>
      </c>
      <c r="E4222" t="s">
        <v>228</v>
      </c>
      <c r="F4222" s="2">
        <v>0.9375</v>
      </c>
      <c r="G4222">
        <v>3</v>
      </c>
      <c r="H4222">
        <v>5</v>
      </c>
      <c r="I4222">
        <v>280</v>
      </c>
      <c r="J4222">
        <v>48</v>
      </c>
      <c r="K4222">
        <v>150</v>
      </c>
      <c r="L4222" t="s">
        <v>183</v>
      </c>
      <c r="M4222" t="s">
        <v>172</v>
      </c>
      <c r="N4222">
        <v>51</v>
      </c>
      <c r="O4222" t="s">
        <v>173</v>
      </c>
      <c r="P4222" t="s">
        <v>174</v>
      </c>
      <c r="Q4222" t="s">
        <v>229</v>
      </c>
    </row>
    <row r="4223" spans="1:17" x14ac:dyDescent="0.25">
      <c r="A4223" t="s">
        <v>4454</v>
      </c>
      <c r="B4223" s="1">
        <v>46171</v>
      </c>
      <c r="C4223" s="1">
        <v>46173</v>
      </c>
      <c r="D4223" t="s">
        <v>61</v>
      </c>
      <c r="E4223" t="s">
        <v>214</v>
      </c>
      <c r="F4223" s="2">
        <v>0.9375</v>
      </c>
      <c r="G4223">
        <v>2</v>
      </c>
      <c r="H4223">
        <v>4</v>
      </c>
      <c r="I4223">
        <v>180</v>
      </c>
      <c r="J4223">
        <v>42</v>
      </c>
      <c r="K4223">
        <v>60</v>
      </c>
      <c r="L4223" t="s">
        <v>183</v>
      </c>
      <c r="M4223" t="s">
        <v>172</v>
      </c>
      <c r="N4223">
        <v>23</v>
      </c>
      <c r="O4223" t="s">
        <v>179</v>
      </c>
      <c r="P4223" t="s">
        <v>174</v>
      </c>
      <c r="Q4223" t="s">
        <v>175</v>
      </c>
    </row>
    <row r="4224" spans="1:17" x14ac:dyDescent="0.25">
      <c r="A4224" t="s">
        <v>4455</v>
      </c>
      <c r="B4224" s="1">
        <v>46069</v>
      </c>
      <c r="C4224" s="1">
        <v>46070</v>
      </c>
      <c r="D4224" t="s">
        <v>45</v>
      </c>
      <c r="E4224" t="s">
        <v>274</v>
      </c>
      <c r="F4224" s="2">
        <v>0.88541666666666663</v>
      </c>
      <c r="G4224">
        <v>5</v>
      </c>
      <c r="H4224">
        <v>3</v>
      </c>
      <c r="I4224">
        <v>240</v>
      </c>
      <c r="J4224">
        <v>36</v>
      </c>
      <c r="K4224">
        <v>20</v>
      </c>
      <c r="L4224" t="s">
        <v>188</v>
      </c>
      <c r="M4224" t="s">
        <v>172</v>
      </c>
      <c r="N4224">
        <v>42</v>
      </c>
      <c r="O4224" t="s">
        <v>184</v>
      </c>
      <c r="P4224" t="s">
        <v>185</v>
      </c>
      <c r="Q4224" t="s">
        <v>175</v>
      </c>
    </row>
    <row r="4225" spans="1:17" x14ac:dyDescent="0.25">
      <c r="A4225" t="s">
        <v>4456</v>
      </c>
      <c r="B4225" s="1">
        <v>46050</v>
      </c>
      <c r="C4225" s="1">
        <v>46056</v>
      </c>
      <c r="D4225" t="s">
        <v>96</v>
      </c>
      <c r="E4225" t="s">
        <v>268</v>
      </c>
      <c r="F4225" s="2">
        <v>0.77083333333333337</v>
      </c>
      <c r="G4225">
        <v>8</v>
      </c>
      <c r="H4225">
        <v>3</v>
      </c>
      <c r="I4225">
        <v>280</v>
      </c>
      <c r="J4225">
        <v>36</v>
      </c>
      <c r="K4225">
        <v>0</v>
      </c>
      <c r="L4225" t="s">
        <v>178</v>
      </c>
      <c r="M4225" t="s">
        <v>172</v>
      </c>
      <c r="N4225">
        <v>46</v>
      </c>
      <c r="O4225" t="s">
        <v>179</v>
      </c>
      <c r="P4225" t="s">
        <v>174</v>
      </c>
      <c r="Q4225" t="s">
        <v>175</v>
      </c>
    </row>
    <row r="4226" spans="1:17" x14ac:dyDescent="0.25">
      <c r="A4226" t="s">
        <v>4457</v>
      </c>
      <c r="B4226" s="1">
        <v>46034</v>
      </c>
      <c r="C4226" s="1">
        <v>46037</v>
      </c>
      <c r="D4226" t="s">
        <v>29</v>
      </c>
      <c r="E4226" t="s">
        <v>170</v>
      </c>
      <c r="F4226" s="2">
        <v>0.88541666666666663</v>
      </c>
      <c r="G4226">
        <v>5</v>
      </c>
      <c r="H4226">
        <v>1</v>
      </c>
      <c r="I4226">
        <v>240</v>
      </c>
      <c r="J4226">
        <v>24</v>
      </c>
      <c r="K4226">
        <v>0</v>
      </c>
      <c r="L4226" t="s">
        <v>183</v>
      </c>
      <c r="M4226" t="s">
        <v>172</v>
      </c>
      <c r="N4226">
        <v>47</v>
      </c>
      <c r="O4226" t="s">
        <v>179</v>
      </c>
      <c r="P4226" t="s">
        <v>185</v>
      </c>
      <c r="Q4226" t="s">
        <v>229</v>
      </c>
    </row>
    <row r="4227" spans="1:17" x14ac:dyDescent="0.25">
      <c r="A4227" t="s">
        <v>4458</v>
      </c>
      <c r="B4227" s="1">
        <v>46142</v>
      </c>
      <c r="C4227" s="1">
        <v>46146</v>
      </c>
      <c r="D4227" t="s">
        <v>133</v>
      </c>
      <c r="E4227" t="s">
        <v>228</v>
      </c>
      <c r="F4227" s="2">
        <v>0.53125</v>
      </c>
      <c r="G4227">
        <v>2</v>
      </c>
      <c r="H4227">
        <v>2</v>
      </c>
      <c r="I4227">
        <v>280</v>
      </c>
      <c r="J4227">
        <v>30</v>
      </c>
      <c r="K4227">
        <v>40</v>
      </c>
      <c r="L4227" t="s">
        <v>183</v>
      </c>
      <c r="M4227" t="s">
        <v>172</v>
      </c>
      <c r="N4227">
        <v>21</v>
      </c>
      <c r="O4227" t="s">
        <v>179</v>
      </c>
      <c r="P4227" t="s">
        <v>185</v>
      </c>
      <c r="Q4227" t="s">
        <v>229</v>
      </c>
    </row>
    <row r="4228" spans="1:17" x14ac:dyDescent="0.25">
      <c r="A4228" t="s">
        <v>4459</v>
      </c>
      <c r="B4228" s="1">
        <v>46088</v>
      </c>
      <c r="C4228" s="1">
        <v>46091</v>
      </c>
      <c r="D4228" t="s">
        <v>61</v>
      </c>
      <c r="E4228" t="s">
        <v>262</v>
      </c>
      <c r="F4228" s="2">
        <v>0.53125</v>
      </c>
      <c r="G4228">
        <v>2</v>
      </c>
      <c r="H4228">
        <v>2</v>
      </c>
      <c r="I4228">
        <v>260</v>
      </c>
      <c r="J4228">
        <v>30</v>
      </c>
      <c r="K4228">
        <v>40</v>
      </c>
      <c r="L4228" t="s">
        <v>171</v>
      </c>
      <c r="M4228" t="s">
        <v>172</v>
      </c>
      <c r="N4228">
        <v>52</v>
      </c>
      <c r="O4228" t="s">
        <v>184</v>
      </c>
      <c r="P4228" t="s">
        <v>185</v>
      </c>
      <c r="Q4228" t="s">
        <v>229</v>
      </c>
    </row>
    <row r="4229" spans="1:17" x14ac:dyDescent="0.25">
      <c r="A4229" t="s">
        <v>4460</v>
      </c>
      <c r="B4229" s="1">
        <v>46110</v>
      </c>
      <c r="C4229" s="1">
        <v>46116</v>
      </c>
      <c r="D4229" t="s">
        <v>77</v>
      </c>
      <c r="E4229" t="s">
        <v>306</v>
      </c>
      <c r="F4229" s="2">
        <v>0.53125</v>
      </c>
      <c r="G4229">
        <v>3</v>
      </c>
      <c r="H4229">
        <v>2</v>
      </c>
      <c r="I4229">
        <v>180</v>
      </c>
      <c r="J4229">
        <v>30</v>
      </c>
      <c r="K4229">
        <v>100</v>
      </c>
      <c r="L4229" t="s">
        <v>178</v>
      </c>
      <c r="M4229" t="s">
        <v>172</v>
      </c>
      <c r="N4229">
        <v>23</v>
      </c>
      <c r="O4229" t="s">
        <v>173</v>
      </c>
      <c r="P4229" t="s">
        <v>174</v>
      </c>
      <c r="Q4229" t="s">
        <v>175</v>
      </c>
    </row>
    <row r="4230" spans="1:17" x14ac:dyDescent="0.25">
      <c r="A4230" t="s">
        <v>4461</v>
      </c>
      <c r="B4230" s="1">
        <v>46180</v>
      </c>
      <c r="C4230" s="1">
        <v>46182</v>
      </c>
      <c r="D4230" t="s">
        <v>99</v>
      </c>
      <c r="E4230" t="s">
        <v>249</v>
      </c>
      <c r="F4230" s="2">
        <v>0.77083333333333337</v>
      </c>
      <c r="G4230">
        <v>1</v>
      </c>
      <c r="H4230">
        <v>3</v>
      </c>
      <c r="I4230">
        <v>240</v>
      </c>
      <c r="J4230">
        <v>36</v>
      </c>
      <c r="K4230">
        <v>0</v>
      </c>
      <c r="L4230" t="s">
        <v>193</v>
      </c>
      <c r="M4230" t="s">
        <v>172</v>
      </c>
      <c r="N4230">
        <v>39</v>
      </c>
      <c r="O4230" t="s">
        <v>184</v>
      </c>
      <c r="P4230" t="s">
        <v>174</v>
      </c>
      <c r="Q4230" t="s">
        <v>229</v>
      </c>
    </row>
    <row r="4231" spans="1:17" x14ac:dyDescent="0.25">
      <c r="A4231" t="s">
        <v>4462</v>
      </c>
      <c r="B4231" s="1">
        <v>46140</v>
      </c>
      <c r="C4231" s="1">
        <v>46147</v>
      </c>
      <c r="D4231" t="s">
        <v>124</v>
      </c>
      <c r="E4231" t="s">
        <v>190</v>
      </c>
      <c r="F4231" s="2">
        <v>0.64583333333333337</v>
      </c>
      <c r="G4231">
        <v>8</v>
      </c>
      <c r="H4231">
        <v>4</v>
      </c>
      <c r="I4231">
        <v>280</v>
      </c>
      <c r="J4231">
        <v>42</v>
      </c>
      <c r="K4231">
        <v>0</v>
      </c>
      <c r="L4231" t="s">
        <v>178</v>
      </c>
      <c r="M4231" t="s">
        <v>207</v>
      </c>
      <c r="N4231">
        <v>39</v>
      </c>
      <c r="O4231" t="s">
        <v>173</v>
      </c>
      <c r="P4231" t="s">
        <v>185</v>
      </c>
      <c r="Q4231" t="s">
        <v>175</v>
      </c>
    </row>
    <row r="4232" spans="1:17" x14ac:dyDescent="0.25">
      <c r="A4232" t="s">
        <v>4463</v>
      </c>
      <c r="B4232" s="1">
        <v>46040</v>
      </c>
      <c r="C4232" s="1">
        <v>46041</v>
      </c>
      <c r="D4232" t="s">
        <v>31</v>
      </c>
      <c r="E4232" t="s">
        <v>226</v>
      </c>
      <c r="F4232" s="2">
        <v>0.77083333333333337</v>
      </c>
      <c r="G4232">
        <v>2</v>
      </c>
      <c r="H4232">
        <v>4</v>
      </c>
      <c r="I4232">
        <v>160</v>
      </c>
      <c r="J4232">
        <v>42</v>
      </c>
      <c r="K4232">
        <v>40</v>
      </c>
      <c r="L4232" t="s">
        <v>188</v>
      </c>
      <c r="M4232" t="s">
        <v>172</v>
      </c>
      <c r="N4232">
        <v>51</v>
      </c>
      <c r="O4232" t="s">
        <v>173</v>
      </c>
      <c r="P4232" t="s">
        <v>174</v>
      </c>
      <c r="Q4232" t="s">
        <v>175</v>
      </c>
    </row>
    <row r="4233" spans="1:17" x14ac:dyDescent="0.25">
      <c r="A4233" t="s">
        <v>4464</v>
      </c>
      <c r="B4233" s="1">
        <v>46056</v>
      </c>
      <c r="C4233" s="1">
        <v>46060</v>
      </c>
      <c r="D4233" t="s">
        <v>24</v>
      </c>
      <c r="E4233" t="s">
        <v>201</v>
      </c>
      <c r="F4233" s="2">
        <v>0.64583333333333337</v>
      </c>
      <c r="G4233">
        <v>7</v>
      </c>
      <c r="H4233">
        <v>3</v>
      </c>
      <c r="I4233">
        <v>180</v>
      </c>
      <c r="J4233">
        <v>36</v>
      </c>
      <c r="K4233">
        <v>0</v>
      </c>
      <c r="L4233" t="s">
        <v>171</v>
      </c>
      <c r="M4233" t="s">
        <v>207</v>
      </c>
      <c r="N4233">
        <v>54</v>
      </c>
      <c r="O4233" t="s">
        <v>184</v>
      </c>
      <c r="P4233" t="s">
        <v>185</v>
      </c>
      <c r="Q4233" t="s">
        <v>175</v>
      </c>
    </row>
    <row r="4234" spans="1:17" x14ac:dyDescent="0.25">
      <c r="A4234" t="s">
        <v>4465</v>
      </c>
      <c r="B4234" s="1">
        <v>46154</v>
      </c>
      <c r="C4234" s="1">
        <v>46157</v>
      </c>
      <c r="D4234" t="s">
        <v>103</v>
      </c>
      <c r="E4234" t="s">
        <v>224</v>
      </c>
      <c r="F4234" s="2">
        <v>0.88541666666666663</v>
      </c>
      <c r="G4234">
        <v>8</v>
      </c>
      <c r="H4234">
        <v>1</v>
      </c>
      <c r="I4234">
        <v>420</v>
      </c>
      <c r="J4234">
        <v>24</v>
      </c>
      <c r="K4234">
        <v>100</v>
      </c>
      <c r="L4234" t="s">
        <v>183</v>
      </c>
      <c r="M4234" t="s">
        <v>172</v>
      </c>
      <c r="N4234">
        <v>40</v>
      </c>
      <c r="O4234" t="s">
        <v>184</v>
      </c>
      <c r="P4234" t="s">
        <v>174</v>
      </c>
      <c r="Q4234" t="s">
        <v>180</v>
      </c>
    </row>
    <row r="4235" spans="1:17" x14ac:dyDescent="0.25">
      <c r="A4235" t="s">
        <v>4466</v>
      </c>
      <c r="B4235" s="1">
        <v>46197</v>
      </c>
      <c r="C4235" s="1">
        <v>46199</v>
      </c>
      <c r="D4235" t="s">
        <v>99</v>
      </c>
      <c r="E4235" t="s">
        <v>199</v>
      </c>
      <c r="F4235" s="2">
        <v>0.53125</v>
      </c>
      <c r="G4235">
        <v>4</v>
      </c>
      <c r="H4235">
        <v>1</v>
      </c>
      <c r="I4235">
        <v>180</v>
      </c>
      <c r="J4235">
        <v>24</v>
      </c>
      <c r="K4235">
        <v>0</v>
      </c>
      <c r="L4235" t="s">
        <v>178</v>
      </c>
      <c r="M4235" t="s">
        <v>172</v>
      </c>
      <c r="N4235">
        <v>56</v>
      </c>
      <c r="O4235" t="s">
        <v>179</v>
      </c>
      <c r="P4235" t="s">
        <v>174</v>
      </c>
      <c r="Q4235" t="s">
        <v>175</v>
      </c>
    </row>
    <row r="4236" spans="1:17" x14ac:dyDescent="0.25">
      <c r="A4236" t="s">
        <v>4467</v>
      </c>
      <c r="B4236" s="1">
        <v>46024</v>
      </c>
      <c r="C4236" s="1">
        <v>46026</v>
      </c>
      <c r="D4236" t="s">
        <v>31</v>
      </c>
      <c r="E4236" t="s">
        <v>328</v>
      </c>
      <c r="F4236" s="2">
        <v>0.77083333333333337</v>
      </c>
      <c r="G4236">
        <v>4</v>
      </c>
      <c r="H4236">
        <v>5</v>
      </c>
      <c r="I4236">
        <v>220</v>
      </c>
      <c r="J4236">
        <v>48</v>
      </c>
      <c r="K4236">
        <v>20</v>
      </c>
      <c r="L4236" t="s">
        <v>193</v>
      </c>
      <c r="M4236" t="s">
        <v>172</v>
      </c>
      <c r="N4236">
        <v>19</v>
      </c>
      <c r="O4236" t="s">
        <v>184</v>
      </c>
      <c r="P4236" t="s">
        <v>185</v>
      </c>
      <c r="Q4236" t="s">
        <v>175</v>
      </c>
    </row>
    <row r="4237" spans="1:17" x14ac:dyDescent="0.25">
      <c r="A4237" t="s">
        <v>4468</v>
      </c>
      <c r="B4237" s="1">
        <v>46168</v>
      </c>
      <c r="C4237" s="1">
        <v>46175</v>
      </c>
      <c r="D4237" t="s">
        <v>17</v>
      </c>
      <c r="E4237" t="s">
        <v>302</v>
      </c>
      <c r="F4237" s="2">
        <v>0.39583333333333331</v>
      </c>
      <c r="G4237">
        <v>7</v>
      </c>
      <c r="H4237">
        <v>4</v>
      </c>
      <c r="I4237">
        <v>420</v>
      </c>
      <c r="J4237">
        <v>42</v>
      </c>
      <c r="K4237">
        <v>20</v>
      </c>
      <c r="L4237" t="s">
        <v>178</v>
      </c>
      <c r="M4237" t="s">
        <v>172</v>
      </c>
      <c r="N4237">
        <v>58</v>
      </c>
      <c r="O4237" t="s">
        <v>179</v>
      </c>
      <c r="P4237" t="s">
        <v>174</v>
      </c>
      <c r="Q4237" t="s">
        <v>180</v>
      </c>
    </row>
    <row r="4238" spans="1:17" x14ac:dyDescent="0.25">
      <c r="A4238" t="s">
        <v>4469</v>
      </c>
      <c r="B4238" s="1">
        <v>46111</v>
      </c>
      <c r="C4238" s="1">
        <v>46117</v>
      </c>
      <c r="D4238" t="s">
        <v>24</v>
      </c>
      <c r="E4238" t="s">
        <v>214</v>
      </c>
      <c r="F4238" s="2">
        <v>0.88541666666666663</v>
      </c>
      <c r="G4238">
        <v>8</v>
      </c>
      <c r="H4238">
        <v>4</v>
      </c>
      <c r="I4238">
        <v>180</v>
      </c>
      <c r="J4238">
        <v>42</v>
      </c>
      <c r="K4238">
        <v>0</v>
      </c>
      <c r="L4238" t="s">
        <v>188</v>
      </c>
      <c r="M4238" t="s">
        <v>207</v>
      </c>
      <c r="N4238">
        <v>25</v>
      </c>
      <c r="O4238" t="s">
        <v>173</v>
      </c>
      <c r="P4238" t="s">
        <v>174</v>
      </c>
      <c r="Q4238" t="s">
        <v>175</v>
      </c>
    </row>
    <row r="4239" spans="1:17" x14ac:dyDescent="0.25">
      <c r="A4239" t="s">
        <v>4470</v>
      </c>
      <c r="B4239" s="1">
        <v>46024</v>
      </c>
      <c r="C4239" s="1">
        <v>46024</v>
      </c>
      <c r="D4239" t="s">
        <v>75</v>
      </c>
      <c r="E4239" t="s">
        <v>306</v>
      </c>
      <c r="F4239" s="2">
        <v>0.39583333333333331</v>
      </c>
      <c r="G4239">
        <v>2</v>
      </c>
      <c r="H4239">
        <v>2</v>
      </c>
      <c r="I4239">
        <v>180</v>
      </c>
      <c r="J4239">
        <v>30</v>
      </c>
      <c r="K4239">
        <v>0</v>
      </c>
      <c r="L4239" t="s">
        <v>171</v>
      </c>
      <c r="M4239" t="s">
        <v>172</v>
      </c>
      <c r="N4239">
        <v>28</v>
      </c>
      <c r="O4239" t="s">
        <v>173</v>
      </c>
      <c r="P4239" t="s">
        <v>185</v>
      </c>
      <c r="Q4239" t="s">
        <v>175</v>
      </c>
    </row>
    <row r="4240" spans="1:17" x14ac:dyDescent="0.25">
      <c r="A4240" t="s">
        <v>4471</v>
      </c>
      <c r="B4240" s="1">
        <v>46121</v>
      </c>
      <c r="C4240" s="1">
        <v>46121</v>
      </c>
      <c r="D4240" t="s">
        <v>75</v>
      </c>
      <c r="E4240" t="s">
        <v>256</v>
      </c>
      <c r="F4240" s="2">
        <v>0.39583333333333331</v>
      </c>
      <c r="G4240">
        <v>7</v>
      </c>
      <c r="H4240">
        <v>2</v>
      </c>
      <c r="I4240">
        <v>240</v>
      </c>
      <c r="J4240">
        <v>30</v>
      </c>
      <c r="K4240">
        <v>0</v>
      </c>
      <c r="L4240" t="s">
        <v>188</v>
      </c>
      <c r="M4240" t="s">
        <v>172</v>
      </c>
      <c r="N4240">
        <v>25</v>
      </c>
      <c r="O4240" t="s">
        <v>184</v>
      </c>
      <c r="P4240" t="s">
        <v>185</v>
      </c>
      <c r="Q4240" t="s">
        <v>175</v>
      </c>
    </row>
    <row r="4241" spans="1:17" x14ac:dyDescent="0.25">
      <c r="A4241" t="s">
        <v>4472</v>
      </c>
      <c r="B4241" s="1">
        <v>46160</v>
      </c>
      <c r="C4241" s="1">
        <v>46162</v>
      </c>
      <c r="D4241" t="s">
        <v>35</v>
      </c>
      <c r="E4241" t="s">
        <v>197</v>
      </c>
      <c r="F4241" s="2">
        <v>0.77083333333333337</v>
      </c>
      <c r="G4241">
        <v>4</v>
      </c>
      <c r="H4241">
        <v>5</v>
      </c>
      <c r="I4241">
        <v>180</v>
      </c>
      <c r="J4241">
        <v>48</v>
      </c>
      <c r="K4241">
        <v>40</v>
      </c>
      <c r="L4241" t="s">
        <v>171</v>
      </c>
      <c r="M4241" t="s">
        <v>172</v>
      </c>
      <c r="N4241">
        <v>25</v>
      </c>
      <c r="O4241" t="s">
        <v>179</v>
      </c>
      <c r="P4241" t="s">
        <v>185</v>
      </c>
      <c r="Q4241" t="s">
        <v>175</v>
      </c>
    </row>
    <row r="4242" spans="1:17" x14ac:dyDescent="0.25">
      <c r="A4242" t="s">
        <v>4473</v>
      </c>
      <c r="B4242" s="1">
        <v>46130</v>
      </c>
      <c r="C4242" s="1">
        <v>46135</v>
      </c>
      <c r="D4242" t="s">
        <v>17</v>
      </c>
      <c r="E4242" t="s">
        <v>187</v>
      </c>
      <c r="F4242" s="2">
        <v>0.39583333333333331</v>
      </c>
      <c r="G4242">
        <v>2</v>
      </c>
      <c r="H4242">
        <v>3</v>
      </c>
      <c r="I4242">
        <v>340</v>
      </c>
      <c r="J4242">
        <v>36</v>
      </c>
      <c r="K4242">
        <v>40</v>
      </c>
      <c r="L4242" t="s">
        <v>193</v>
      </c>
      <c r="M4242" t="s">
        <v>172</v>
      </c>
      <c r="N4242">
        <v>45</v>
      </c>
      <c r="O4242" t="s">
        <v>179</v>
      </c>
      <c r="P4242" t="s">
        <v>174</v>
      </c>
      <c r="Q4242" t="s">
        <v>180</v>
      </c>
    </row>
    <row r="4243" spans="1:17" x14ac:dyDescent="0.25">
      <c r="A4243" t="s">
        <v>4474</v>
      </c>
      <c r="B4243" s="1">
        <v>46131</v>
      </c>
      <c r="C4243" s="1">
        <v>46131</v>
      </c>
      <c r="D4243" t="s">
        <v>31</v>
      </c>
      <c r="E4243" t="s">
        <v>246</v>
      </c>
      <c r="F4243" s="2">
        <v>0.77083333333333337</v>
      </c>
      <c r="G4243">
        <v>4</v>
      </c>
      <c r="H4243">
        <v>2</v>
      </c>
      <c r="I4243">
        <v>280</v>
      </c>
      <c r="J4243">
        <v>30</v>
      </c>
      <c r="K4243">
        <v>0</v>
      </c>
      <c r="L4243" t="s">
        <v>183</v>
      </c>
      <c r="M4243" t="s">
        <v>172</v>
      </c>
      <c r="N4243">
        <v>18</v>
      </c>
      <c r="O4243" t="s">
        <v>173</v>
      </c>
      <c r="P4243" t="s">
        <v>185</v>
      </c>
      <c r="Q4243" t="s">
        <v>175</v>
      </c>
    </row>
    <row r="4244" spans="1:17" x14ac:dyDescent="0.25">
      <c r="A4244" t="s">
        <v>4475</v>
      </c>
      <c r="B4244" s="1">
        <v>46038</v>
      </c>
      <c r="C4244" s="1">
        <v>46043</v>
      </c>
      <c r="D4244" t="s">
        <v>24</v>
      </c>
      <c r="E4244" t="s">
        <v>220</v>
      </c>
      <c r="F4244" s="2">
        <v>0.9375</v>
      </c>
      <c r="G4244">
        <v>6</v>
      </c>
      <c r="H4244">
        <v>3</v>
      </c>
      <c r="I4244">
        <v>240</v>
      </c>
      <c r="J4244">
        <v>36</v>
      </c>
      <c r="K4244">
        <v>150</v>
      </c>
      <c r="L4244" t="s">
        <v>193</v>
      </c>
      <c r="M4244" t="s">
        <v>172</v>
      </c>
      <c r="N4244">
        <v>34</v>
      </c>
      <c r="O4244" t="s">
        <v>184</v>
      </c>
      <c r="P4244" t="s">
        <v>185</v>
      </c>
      <c r="Q4244" t="s">
        <v>175</v>
      </c>
    </row>
    <row r="4245" spans="1:17" x14ac:dyDescent="0.25">
      <c r="A4245" t="s">
        <v>4476</v>
      </c>
      <c r="B4245" s="1">
        <v>46160</v>
      </c>
      <c r="C4245" s="1">
        <v>46166</v>
      </c>
      <c r="D4245" t="s">
        <v>49</v>
      </c>
      <c r="E4245" t="s">
        <v>187</v>
      </c>
      <c r="F4245" s="2">
        <v>0.9375</v>
      </c>
      <c r="G4245">
        <v>5</v>
      </c>
      <c r="H4245">
        <v>2</v>
      </c>
      <c r="I4245">
        <v>160</v>
      </c>
      <c r="J4245">
        <v>30</v>
      </c>
      <c r="K4245">
        <v>100</v>
      </c>
      <c r="L4245" t="s">
        <v>178</v>
      </c>
      <c r="M4245" t="s">
        <v>172</v>
      </c>
      <c r="N4245">
        <v>28</v>
      </c>
      <c r="O4245" t="s">
        <v>179</v>
      </c>
      <c r="P4245" t="s">
        <v>174</v>
      </c>
      <c r="Q4245" t="s">
        <v>175</v>
      </c>
    </row>
    <row r="4246" spans="1:17" x14ac:dyDescent="0.25">
      <c r="A4246" t="s">
        <v>4477</v>
      </c>
      <c r="B4246" s="1">
        <v>46024</v>
      </c>
      <c r="C4246" s="1">
        <v>46024</v>
      </c>
      <c r="D4246" t="s">
        <v>124</v>
      </c>
      <c r="E4246" t="s">
        <v>226</v>
      </c>
      <c r="F4246" s="2">
        <v>0.88541666666666663</v>
      </c>
      <c r="G4246">
        <v>3</v>
      </c>
      <c r="H4246">
        <v>4</v>
      </c>
      <c r="I4246">
        <v>160</v>
      </c>
      <c r="J4246">
        <v>42</v>
      </c>
      <c r="K4246">
        <v>150</v>
      </c>
      <c r="L4246" t="s">
        <v>193</v>
      </c>
      <c r="M4246" t="s">
        <v>172</v>
      </c>
      <c r="N4246">
        <v>46</v>
      </c>
      <c r="O4246" t="s">
        <v>173</v>
      </c>
      <c r="P4246" t="s">
        <v>174</v>
      </c>
      <c r="Q4246" t="s">
        <v>175</v>
      </c>
    </row>
    <row r="4247" spans="1:17" x14ac:dyDescent="0.25">
      <c r="A4247" t="s">
        <v>4478</v>
      </c>
      <c r="B4247" s="1">
        <v>46027</v>
      </c>
      <c r="C4247" s="1">
        <v>46034</v>
      </c>
      <c r="D4247" t="s">
        <v>35</v>
      </c>
      <c r="E4247" t="s">
        <v>272</v>
      </c>
      <c r="F4247" s="2">
        <v>0.9375</v>
      </c>
      <c r="G4247">
        <v>2</v>
      </c>
      <c r="H4247">
        <v>6</v>
      </c>
      <c r="I4247">
        <v>200</v>
      </c>
      <c r="J4247">
        <v>54</v>
      </c>
      <c r="K4247">
        <v>0</v>
      </c>
      <c r="L4247" t="s">
        <v>183</v>
      </c>
      <c r="M4247" t="s">
        <v>172</v>
      </c>
      <c r="N4247">
        <v>60</v>
      </c>
      <c r="O4247" t="s">
        <v>184</v>
      </c>
      <c r="P4247" t="s">
        <v>185</v>
      </c>
      <c r="Q4247" t="s">
        <v>175</v>
      </c>
    </row>
    <row r="4248" spans="1:17" x14ac:dyDescent="0.25">
      <c r="A4248" t="s">
        <v>4479</v>
      </c>
      <c r="B4248" s="1">
        <v>46065</v>
      </c>
      <c r="C4248" s="1">
        <v>46067</v>
      </c>
      <c r="D4248" t="s">
        <v>130</v>
      </c>
      <c r="E4248" t="s">
        <v>205</v>
      </c>
      <c r="F4248" s="2">
        <v>0.77083333333333337</v>
      </c>
      <c r="G4248">
        <v>4</v>
      </c>
      <c r="H4248">
        <v>2</v>
      </c>
      <c r="I4248">
        <v>200</v>
      </c>
      <c r="J4248">
        <v>30</v>
      </c>
      <c r="K4248">
        <v>0</v>
      </c>
      <c r="L4248" t="s">
        <v>193</v>
      </c>
      <c r="M4248" t="s">
        <v>172</v>
      </c>
      <c r="N4248">
        <v>25</v>
      </c>
      <c r="O4248" t="s">
        <v>184</v>
      </c>
      <c r="P4248" t="s">
        <v>185</v>
      </c>
      <c r="Q4248" t="s">
        <v>175</v>
      </c>
    </row>
    <row r="4249" spans="1:17" x14ac:dyDescent="0.25">
      <c r="A4249" t="s">
        <v>4480</v>
      </c>
      <c r="B4249" s="1">
        <v>46160</v>
      </c>
      <c r="C4249" s="1">
        <v>46166</v>
      </c>
      <c r="D4249" t="s">
        <v>149</v>
      </c>
      <c r="E4249" t="s">
        <v>262</v>
      </c>
      <c r="F4249" s="2">
        <v>0.88541666666666663</v>
      </c>
      <c r="G4249">
        <v>2</v>
      </c>
      <c r="H4249">
        <v>1</v>
      </c>
      <c r="I4249">
        <v>180</v>
      </c>
      <c r="J4249">
        <v>24</v>
      </c>
      <c r="K4249">
        <v>40</v>
      </c>
      <c r="L4249" t="s">
        <v>188</v>
      </c>
      <c r="M4249" t="s">
        <v>172</v>
      </c>
      <c r="N4249">
        <v>40</v>
      </c>
      <c r="O4249" t="s">
        <v>173</v>
      </c>
      <c r="P4249" t="s">
        <v>185</v>
      </c>
      <c r="Q4249" t="s">
        <v>175</v>
      </c>
    </row>
    <row r="4250" spans="1:17" x14ac:dyDescent="0.25">
      <c r="A4250" t="s">
        <v>4481</v>
      </c>
      <c r="B4250" s="1">
        <v>46064</v>
      </c>
      <c r="C4250" s="1">
        <v>46068</v>
      </c>
      <c r="D4250" t="s">
        <v>68</v>
      </c>
      <c r="E4250" t="s">
        <v>237</v>
      </c>
      <c r="F4250" s="2">
        <v>0.9375</v>
      </c>
      <c r="G4250">
        <v>5</v>
      </c>
      <c r="H4250">
        <v>2</v>
      </c>
      <c r="I4250">
        <v>440</v>
      </c>
      <c r="J4250">
        <v>30</v>
      </c>
      <c r="K4250">
        <v>0</v>
      </c>
      <c r="L4250" t="s">
        <v>188</v>
      </c>
      <c r="M4250" t="s">
        <v>207</v>
      </c>
      <c r="N4250">
        <v>50</v>
      </c>
      <c r="O4250" t="s">
        <v>184</v>
      </c>
      <c r="P4250" t="s">
        <v>174</v>
      </c>
      <c r="Q4250" t="s">
        <v>180</v>
      </c>
    </row>
    <row r="4251" spans="1:17" x14ac:dyDescent="0.25">
      <c r="A4251" t="s">
        <v>4482</v>
      </c>
      <c r="B4251" s="1">
        <v>46055</v>
      </c>
      <c r="C4251" s="1">
        <v>46061</v>
      </c>
      <c r="D4251" t="s">
        <v>146</v>
      </c>
      <c r="E4251" t="s">
        <v>302</v>
      </c>
      <c r="F4251" s="2">
        <v>0.9375</v>
      </c>
      <c r="G4251">
        <v>6</v>
      </c>
      <c r="H4251">
        <v>6</v>
      </c>
      <c r="I4251">
        <v>320</v>
      </c>
      <c r="J4251">
        <v>54</v>
      </c>
      <c r="K4251">
        <v>100</v>
      </c>
      <c r="L4251" t="s">
        <v>178</v>
      </c>
      <c r="M4251" t="s">
        <v>172</v>
      </c>
      <c r="N4251">
        <v>38</v>
      </c>
      <c r="O4251" t="s">
        <v>173</v>
      </c>
      <c r="P4251" t="s">
        <v>174</v>
      </c>
      <c r="Q4251" t="s">
        <v>229</v>
      </c>
    </row>
    <row r="4252" spans="1:17" x14ac:dyDescent="0.25">
      <c r="A4252" t="s">
        <v>4483</v>
      </c>
      <c r="B4252" s="1">
        <v>46189</v>
      </c>
      <c r="C4252" s="1">
        <v>46189</v>
      </c>
      <c r="D4252" t="s">
        <v>72</v>
      </c>
      <c r="E4252" t="s">
        <v>289</v>
      </c>
      <c r="F4252" s="2">
        <v>0.39583333333333331</v>
      </c>
      <c r="G4252">
        <v>2</v>
      </c>
      <c r="H4252">
        <v>4</v>
      </c>
      <c r="I4252">
        <v>360</v>
      </c>
      <c r="J4252">
        <v>42</v>
      </c>
      <c r="K4252">
        <v>20</v>
      </c>
      <c r="L4252" t="s">
        <v>171</v>
      </c>
      <c r="M4252" t="s">
        <v>172</v>
      </c>
      <c r="N4252">
        <v>31</v>
      </c>
      <c r="O4252" t="s">
        <v>179</v>
      </c>
      <c r="P4252" t="s">
        <v>174</v>
      </c>
      <c r="Q4252" t="s">
        <v>229</v>
      </c>
    </row>
    <row r="4253" spans="1:17" x14ac:dyDescent="0.25">
      <c r="A4253" t="s">
        <v>4484</v>
      </c>
      <c r="B4253" s="1">
        <v>46148</v>
      </c>
      <c r="C4253" s="1">
        <v>46148</v>
      </c>
      <c r="D4253" t="s">
        <v>96</v>
      </c>
      <c r="E4253" t="s">
        <v>177</v>
      </c>
      <c r="F4253" s="2">
        <v>0.39583333333333331</v>
      </c>
      <c r="G4253">
        <v>1</v>
      </c>
      <c r="H4253">
        <v>2</v>
      </c>
      <c r="I4253">
        <v>180</v>
      </c>
      <c r="J4253">
        <v>30</v>
      </c>
      <c r="K4253">
        <v>0</v>
      </c>
      <c r="L4253" t="s">
        <v>183</v>
      </c>
      <c r="M4253" t="s">
        <v>207</v>
      </c>
      <c r="N4253">
        <v>38</v>
      </c>
      <c r="O4253" t="s">
        <v>173</v>
      </c>
      <c r="P4253" t="s">
        <v>174</v>
      </c>
      <c r="Q4253" t="s">
        <v>175</v>
      </c>
    </row>
    <row r="4254" spans="1:17" x14ac:dyDescent="0.25">
      <c r="A4254" t="s">
        <v>4485</v>
      </c>
      <c r="B4254" s="1">
        <v>46085</v>
      </c>
      <c r="C4254" s="1">
        <v>46090</v>
      </c>
      <c r="D4254" t="s">
        <v>103</v>
      </c>
      <c r="E4254" t="s">
        <v>286</v>
      </c>
      <c r="F4254" s="2">
        <v>0.53125</v>
      </c>
      <c r="G4254">
        <v>2</v>
      </c>
      <c r="H4254">
        <v>5</v>
      </c>
      <c r="I4254">
        <v>260</v>
      </c>
      <c r="J4254">
        <v>48</v>
      </c>
      <c r="K4254">
        <v>20</v>
      </c>
      <c r="L4254" t="s">
        <v>193</v>
      </c>
      <c r="M4254" t="s">
        <v>172</v>
      </c>
      <c r="N4254">
        <v>57</v>
      </c>
      <c r="O4254" t="s">
        <v>173</v>
      </c>
      <c r="P4254" t="s">
        <v>185</v>
      </c>
      <c r="Q4254" t="s">
        <v>175</v>
      </c>
    </row>
    <row r="4255" spans="1:17" x14ac:dyDescent="0.25">
      <c r="A4255" t="s">
        <v>4486</v>
      </c>
      <c r="B4255" s="1">
        <v>46105</v>
      </c>
      <c r="C4255" s="1">
        <v>46112</v>
      </c>
      <c r="D4255" t="s">
        <v>17</v>
      </c>
      <c r="E4255" t="s">
        <v>199</v>
      </c>
      <c r="F4255" s="2">
        <v>0.39583333333333331</v>
      </c>
      <c r="G4255">
        <v>1</v>
      </c>
      <c r="H4255">
        <v>2</v>
      </c>
      <c r="I4255">
        <v>260</v>
      </c>
      <c r="J4255">
        <v>30</v>
      </c>
      <c r="K4255">
        <v>60</v>
      </c>
      <c r="L4255" t="s">
        <v>193</v>
      </c>
      <c r="M4255" t="s">
        <v>172</v>
      </c>
      <c r="N4255">
        <v>20</v>
      </c>
      <c r="O4255" t="s">
        <v>184</v>
      </c>
      <c r="P4255" t="s">
        <v>174</v>
      </c>
      <c r="Q4255" t="s">
        <v>229</v>
      </c>
    </row>
    <row r="4256" spans="1:17" x14ac:dyDescent="0.25">
      <c r="A4256" t="s">
        <v>4487</v>
      </c>
      <c r="B4256" s="1">
        <v>46125</v>
      </c>
      <c r="C4256" s="1">
        <v>46125</v>
      </c>
      <c r="D4256" t="s">
        <v>45</v>
      </c>
      <c r="E4256" t="s">
        <v>170</v>
      </c>
      <c r="F4256" s="2">
        <v>0.9375</v>
      </c>
      <c r="G4256">
        <v>1</v>
      </c>
      <c r="H4256">
        <v>3</v>
      </c>
      <c r="I4256">
        <v>340</v>
      </c>
      <c r="J4256">
        <v>36</v>
      </c>
      <c r="K4256">
        <v>0</v>
      </c>
      <c r="L4256" t="s">
        <v>171</v>
      </c>
      <c r="M4256" t="s">
        <v>172</v>
      </c>
      <c r="N4256">
        <v>23</v>
      </c>
      <c r="O4256" t="s">
        <v>179</v>
      </c>
      <c r="P4256" t="s">
        <v>185</v>
      </c>
      <c r="Q4256" t="s">
        <v>180</v>
      </c>
    </row>
    <row r="4257" spans="1:17" x14ac:dyDescent="0.25">
      <c r="A4257" t="s">
        <v>4488</v>
      </c>
      <c r="B4257" s="1">
        <v>46065</v>
      </c>
      <c r="C4257" s="1">
        <v>46072</v>
      </c>
      <c r="D4257" t="s">
        <v>65</v>
      </c>
      <c r="E4257" t="s">
        <v>241</v>
      </c>
      <c r="F4257" s="2">
        <v>0.64583333333333337</v>
      </c>
      <c r="G4257">
        <v>1</v>
      </c>
      <c r="H4257">
        <v>3</v>
      </c>
      <c r="I4257">
        <v>420</v>
      </c>
      <c r="J4257">
        <v>36</v>
      </c>
      <c r="K4257">
        <v>40</v>
      </c>
      <c r="L4257" t="s">
        <v>171</v>
      </c>
      <c r="M4257" t="s">
        <v>172</v>
      </c>
      <c r="N4257">
        <v>19</v>
      </c>
      <c r="O4257" t="s">
        <v>184</v>
      </c>
      <c r="P4257" t="s">
        <v>185</v>
      </c>
      <c r="Q4257" t="s">
        <v>180</v>
      </c>
    </row>
    <row r="4258" spans="1:17" x14ac:dyDescent="0.25">
      <c r="A4258" t="s">
        <v>4489</v>
      </c>
      <c r="B4258" s="1">
        <v>46025</v>
      </c>
      <c r="C4258" s="1">
        <v>46030</v>
      </c>
      <c r="D4258" t="s">
        <v>49</v>
      </c>
      <c r="E4258" t="s">
        <v>274</v>
      </c>
      <c r="F4258" s="2">
        <v>0.53125</v>
      </c>
      <c r="G4258">
        <v>2</v>
      </c>
      <c r="H4258">
        <v>4</v>
      </c>
      <c r="I4258">
        <v>240</v>
      </c>
      <c r="J4258">
        <v>42</v>
      </c>
      <c r="K4258">
        <v>100</v>
      </c>
      <c r="L4258" t="s">
        <v>188</v>
      </c>
      <c r="M4258" t="s">
        <v>172</v>
      </c>
      <c r="N4258">
        <v>54</v>
      </c>
      <c r="O4258" t="s">
        <v>184</v>
      </c>
      <c r="P4258" t="s">
        <v>185</v>
      </c>
      <c r="Q4258" t="s">
        <v>175</v>
      </c>
    </row>
    <row r="4259" spans="1:17" x14ac:dyDescent="0.25">
      <c r="A4259" t="s">
        <v>4490</v>
      </c>
      <c r="B4259" s="1">
        <v>46151</v>
      </c>
      <c r="C4259" s="1">
        <v>46157</v>
      </c>
      <c r="D4259" t="s">
        <v>39</v>
      </c>
      <c r="E4259" t="s">
        <v>289</v>
      </c>
      <c r="F4259" s="2">
        <v>0.53125</v>
      </c>
      <c r="G4259">
        <v>4</v>
      </c>
      <c r="H4259">
        <v>4</v>
      </c>
      <c r="I4259">
        <v>460</v>
      </c>
      <c r="J4259">
        <v>42</v>
      </c>
      <c r="K4259">
        <v>0</v>
      </c>
      <c r="L4259" t="s">
        <v>183</v>
      </c>
      <c r="M4259" t="s">
        <v>172</v>
      </c>
      <c r="N4259">
        <v>32</v>
      </c>
      <c r="O4259" t="s">
        <v>179</v>
      </c>
      <c r="P4259" t="s">
        <v>185</v>
      </c>
      <c r="Q4259" t="s">
        <v>180</v>
      </c>
    </row>
    <row r="4260" spans="1:17" x14ac:dyDescent="0.25">
      <c r="A4260" t="s">
        <v>4491</v>
      </c>
      <c r="B4260" s="1">
        <v>46171</v>
      </c>
      <c r="C4260" s="1">
        <v>46173</v>
      </c>
      <c r="D4260" t="s">
        <v>72</v>
      </c>
      <c r="E4260" t="s">
        <v>214</v>
      </c>
      <c r="F4260" s="2">
        <v>0.9375</v>
      </c>
      <c r="G4260">
        <v>8</v>
      </c>
      <c r="H4260">
        <v>6</v>
      </c>
      <c r="I4260">
        <v>260</v>
      </c>
      <c r="J4260">
        <v>54</v>
      </c>
      <c r="K4260">
        <v>0</v>
      </c>
      <c r="L4260" t="s">
        <v>178</v>
      </c>
      <c r="M4260" t="s">
        <v>172</v>
      </c>
      <c r="N4260">
        <v>25</v>
      </c>
      <c r="O4260" t="s">
        <v>173</v>
      </c>
      <c r="P4260" t="s">
        <v>185</v>
      </c>
      <c r="Q4260" t="s">
        <v>229</v>
      </c>
    </row>
    <row r="4261" spans="1:17" x14ac:dyDescent="0.25">
      <c r="A4261" t="s">
        <v>4492</v>
      </c>
      <c r="B4261" s="1">
        <v>46162</v>
      </c>
      <c r="C4261" s="1">
        <v>46168</v>
      </c>
      <c r="D4261" t="s">
        <v>31</v>
      </c>
      <c r="E4261" t="s">
        <v>445</v>
      </c>
      <c r="F4261" s="2">
        <v>0.9375</v>
      </c>
      <c r="G4261">
        <v>3</v>
      </c>
      <c r="H4261">
        <v>4</v>
      </c>
      <c r="I4261">
        <v>240</v>
      </c>
      <c r="J4261">
        <v>42</v>
      </c>
      <c r="K4261">
        <v>0</v>
      </c>
      <c r="L4261" t="s">
        <v>183</v>
      </c>
      <c r="M4261" t="s">
        <v>207</v>
      </c>
      <c r="N4261">
        <v>60</v>
      </c>
      <c r="O4261" t="s">
        <v>179</v>
      </c>
      <c r="P4261" t="s">
        <v>185</v>
      </c>
      <c r="Q4261" t="s">
        <v>175</v>
      </c>
    </row>
    <row r="4262" spans="1:17" x14ac:dyDescent="0.25">
      <c r="A4262" t="s">
        <v>4493</v>
      </c>
      <c r="B4262" s="1">
        <v>46168</v>
      </c>
      <c r="C4262" s="1">
        <v>46170</v>
      </c>
      <c r="D4262" t="s">
        <v>45</v>
      </c>
      <c r="E4262" t="s">
        <v>344</v>
      </c>
      <c r="F4262" s="2">
        <v>0.88541666666666663</v>
      </c>
      <c r="G4262">
        <v>1</v>
      </c>
      <c r="H4262">
        <v>4</v>
      </c>
      <c r="I4262">
        <v>380</v>
      </c>
      <c r="J4262">
        <v>42</v>
      </c>
      <c r="K4262">
        <v>0</v>
      </c>
      <c r="L4262" t="s">
        <v>171</v>
      </c>
      <c r="M4262" t="s">
        <v>172</v>
      </c>
      <c r="N4262">
        <v>40</v>
      </c>
      <c r="O4262" t="s">
        <v>184</v>
      </c>
      <c r="P4262" t="s">
        <v>185</v>
      </c>
      <c r="Q4262" t="s">
        <v>180</v>
      </c>
    </row>
    <row r="4263" spans="1:17" x14ac:dyDescent="0.25">
      <c r="A4263" t="s">
        <v>4494</v>
      </c>
      <c r="B4263" s="1">
        <v>46126</v>
      </c>
      <c r="C4263" s="1">
        <v>46129</v>
      </c>
      <c r="D4263" t="s">
        <v>35</v>
      </c>
      <c r="E4263" t="s">
        <v>201</v>
      </c>
      <c r="F4263" s="2">
        <v>0.64583333333333337</v>
      </c>
      <c r="G4263">
        <v>4</v>
      </c>
      <c r="H4263">
        <v>1</v>
      </c>
      <c r="I4263">
        <v>360</v>
      </c>
      <c r="J4263">
        <v>24</v>
      </c>
      <c r="K4263">
        <v>100</v>
      </c>
      <c r="L4263" t="s">
        <v>178</v>
      </c>
      <c r="M4263" t="s">
        <v>172</v>
      </c>
      <c r="N4263">
        <v>51</v>
      </c>
      <c r="O4263" t="s">
        <v>173</v>
      </c>
      <c r="P4263" t="s">
        <v>174</v>
      </c>
      <c r="Q4263" t="s">
        <v>180</v>
      </c>
    </row>
    <row r="4264" spans="1:17" x14ac:dyDescent="0.25">
      <c r="A4264" t="s">
        <v>4495</v>
      </c>
      <c r="B4264" s="1">
        <v>46044</v>
      </c>
      <c r="C4264" s="1">
        <v>46046</v>
      </c>
      <c r="D4264" t="s">
        <v>61</v>
      </c>
      <c r="E4264" t="s">
        <v>268</v>
      </c>
      <c r="F4264" s="2">
        <v>0.64583333333333337</v>
      </c>
      <c r="G4264">
        <v>1</v>
      </c>
      <c r="H4264">
        <v>4</v>
      </c>
      <c r="I4264">
        <v>360</v>
      </c>
      <c r="J4264">
        <v>42</v>
      </c>
      <c r="K4264">
        <v>60</v>
      </c>
      <c r="L4264" t="s">
        <v>193</v>
      </c>
      <c r="M4264" t="s">
        <v>172</v>
      </c>
      <c r="N4264">
        <v>31</v>
      </c>
      <c r="O4264" t="s">
        <v>173</v>
      </c>
      <c r="P4264" t="s">
        <v>174</v>
      </c>
      <c r="Q4264" t="s">
        <v>229</v>
      </c>
    </row>
    <row r="4265" spans="1:17" x14ac:dyDescent="0.25">
      <c r="A4265" t="s">
        <v>4496</v>
      </c>
      <c r="B4265" s="1">
        <v>46058</v>
      </c>
      <c r="C4265" s="1">
        <v>46059</v>
      </c>
      <c r="D4265" t="s">
        <v>140</v>
      </c>
      <c r="E4265" t="s">
        <v>239</v>
      </c>
      <c r="F4265" s="2">
        <v>0.9375</v>
      </c>
      <c r="G4265">
        <v>2</v>
      </c>
      <c r="H4265">
        <v>3</v>
      </c>
      <c r="I4265">
        <v>320</v>
      </c>
      <c r="J4265">
        <v>36</v>
      </c>
      <c r="K4265">
        <v>0</v>
      </c>
      <c r="L4265" t="s">
        <v>188</v>
      </c>
      <c r="M4265" t="s">
        <v>263</v>
      </c>
      <c r="N4265">
        <v>46</v>
      </c>
      <c r="O4265" t="s">
        <v>179</v>
      </c>
      <c r="P4265" t="s">
        <v>174</v>
      </c>
      <c r="Q4265" t="s">
        <v>229</v>
      </c>
    </row>
    <row r="4266" spans="1:17" x14ac:dyDescent="0.25">
      <c r="A4266" t="s">
        <v>4497</v>
      </c>
      <c r="B4266" s="1">
        <v>46095</v>
      </c>
      <c r="C4266" s="1">
        <v>46095</v>
      </c>
      <c r="D4266" t="s">
        <v>29</v>
      </c>
      <c r="E4266" t="s">
        <v>182</v>
      </c>
      <c r="F4266" s="2">
        <v>0.39583333333333331</v>
      </c>
      <c r="G4266">
        <v>8</v>
      </c>
      <c r="H4266">
        <v>3</v>
      </c>
      <c r="I4266">
        <v>240</v>
      </c>
      <c r="J4266">
        <v>36</v>
      </c>
      <c r="K4266">
        <v>20</v>
      </c>
      <c r="L4266" t="s">
        <v>171</v>
      </c>
      <c r="M4266" t="s">
        <v>172</v>
      </c>
      <c r="N4266">
        <v>34</v>
      </c>
      <c r="O4266" t="s">
        <v>179</v>
      </c>
      <c r="P4266" t="s">
        <v>185</v>
      </c>
      <c r="Q4266" t="s">
        <v>175</v>
      </c>
    </row>
    <row r="4267" spans="1:17" x14ac:dyDescent="0.25">
      <c r="A4267" t="s">
        <v>4498</v>
      </c>
      <c r="B4267" s="1">
        <v>46186</v>
      </c>
      <c r="C4267" s="1">
        <v>46186</v>
      </c>
      <c r="D4267" t="s">
        <v>10</v>
      </c>
      <c r="E4267" t="s">
        <v>195</v>
      </c>
      <c r="F4267" s="2">
        <v>0.39583333333333331</v>
      </c>
      <c r="G4267">
        <v>2</v>
      </c>
      <c r="H4267">
        <v>4</v>
      </c>
      <c r="I4267">
        <v>220</v>
      </c>
      <c r="J4267">
        <v>42</v>
      </c>
      <c r="K4267">
        <v>100</v>
      </c>
      <c r="L4267" t="s">
        <v>188</v>
      </c>
      <c r="M4267" t="s">
        <v>172</v>
      </c>
      <c r="N4267">
        <v>33</v>
      </c>
      <c r="O4267" t="s">
        <v>184</v>
      </c>
      <c r="P4267" t="s">
        <v>174</v>
      </c>
      <c r="Q4267" t="s">
        <v>175</v>
      </c>
    </row>
    <row r="4268" spans="1:17" x14ac:dyDescent="0.25">
      <c r="A4268" t="s">
        <v>4499</v>
      </c>
      <c r="B4268" s="1">
        <v>46088</v>
      </c>
      <c r="C4268" s="1">
        <v>46088</v>
      </c>
      <c r="D4268" t="s">
        <v>17</v>
      </c>
      <c r="E4268" t="s">
        <v>170</v>
      </c>
      <c r="F4268" s="2">
        <v>0.64583333333333337</v>
      </c>
      <c r="G4268">
        <v>9</v>
      </c>
      <c r="H4268">
        <v>4</v>
      </c>
      <c r="I4268">
        <v>160</v>
      </c>
      <c r="J4268">
        <v>42</v>
      </c>
      <c r="K4268">
        <v>60</v>
      </c>
      <c r="L4268" t="s">
        <v>188</v>
      </c>
      <c r="M4268" t="s">
        <v>172</v>
      </c>
      <c r="N4268">
        <v>24</v>
      </c>
      <c r="O4268" t="s">
        <v>173</v>
      </c>
      <c r="P4268" t="s">
        <v>174</v>
      </c>
      <c r="Q4268" t="s">
        <v>175</v>
      </c>
    </row>
    <row r="4269" spans="1:17" x14ac:dyDescent="0.25">
      <c r="A4269" t="s">
        <v>4500</v>
      </c>
      <c r="B4269" s="1">
        <v>46142</v>
      </c>
      <c r="C4269" s="1">
        <v>46149</v>
      </c>
      <c r="D4269" t="s">
        <v>140</v>
      </c>
      <c r="E4269" t="s">
        <v>220</v>
      </c>
      <c r="F4269" s="2">
        <v>0.64583333333333337</v>
      </c>
      <c r="G4269">
        <v>7</v>
      </c>
      <c r="H4269">
        <v>2</v>
      </c>
      <c r="I4269">
        <v>240</v>
      </c>
      <c r="J4269">
        <v>30</v>
      </c>
      <c r="K4269">
        <v>0</v>
      </c>
      <c r="L4269" t="s">
        <v>188</v>
      </c>
      <c r="M4269" t="s">
        <v>172</v>
      </c>
      <c r="N4269">
        <v>36</v>
      </c>
      <c r="O4269" t="s">
        <v>173</v>
      </c>
      <c r="P4269" t="s">
        <v>185</v>
      </c>
      <c r="Q4269" t="s">
        <v>175</v>
      </c>
    </row>
    <row r="4270" spans="1:17" x14ac:dyDescent="0.25">
      <c r="A4270" t="s">
        <v>4501</v>
      </c>
      <c r="B4270" s="1">
        <v>46132</v>
      </c>
      <c r="C4270" s="1">
        <v>46133</v>
      </c>
      <c r="D4270" t="s">
        <v>49</v>
      </c>
      <c r="E4270" t="s">
        <v>218</v>
      </c>
      <c r="F4270" s="2">
        <v>0.88541666666666663</v>
      </c>
      <c r="G4270">
        <v>4</v>
      </c>
      <c r="H4270">
        <v>4</v>
      </c>
      <c r="I4270">
        <v>420</v>
      </c>
      <c r="J4270">
        <v>42</v>
      </c>
      <c r="K4270">
        <v>0</v>
      </c>
      <c r="L4270" t="s">
        <v>178</v>
      </c>
      <c r="M4270" t="s">
        <v>207</v>
      </c>
      <c r="N4270">
        <v>39</v>
      </c>
      <c r="O4270" t="s">
        <v>184</v>
      </c>
      <c r="P4270" t="s">
        <v>174</v>
      </c>
      <c r="Q4270" t="s">
        <v>180</v>
      </c>
    </row>
    <row r="4271" spans="1:17" x14ac:dyDescent="0.25">
      <c r="A4271" t="s">
        <v>4502</v>
      </c>
      <c r="B4271" s="1">
        <v>46184</v>
      </c>
      <c r="C4271" s="1">
        <v>46185</v>
      </c>
      <c r="D4271" t="s">
        <v>39</v>
      </c>
      <c r="E4271" t="s">
        <v>197</v>
      </c>
      <c r="F4271" s="2">
        <v>0.88541666666666663</v>
      </c>
      <c r="G4271">
        <v>4</v>
      </c>
      <c r="H4271">
        <v>3</v>
      </c>
      <c r="I4271">
        <v>180</v>
      </c>
      <c r="J4271">
        <v>36</v>
      </c>
      <c r="K4271">
        <v>40</v>
      </c>
      <c r="L4271" t="s">
        <v>183</v>
      </c>
      <c r="M4271" t="s">
        <v>172</v>
      </c>
      <c r="N4271">
        <v>18</v>
      </c>
      <c r="O4271" t="s">
        <v>173</v>
      </c>
      <c r="P4271" t="s">
        <v>174</v>
      </c>
      <c r="Q4271" t="s">
        <v>175</v>
      </c>
    </row>
    <row r="4272" spans="1:17" x14ac:dyDescent="0.25">
      <c r="A4272" t="s">
        <v>4503</v>
      </c>
      <c r="B4272" s="1">
        <v>46119</v>
      </c>
      <c r="C4272" s="1">
        <v>46124</v>
      </c>
      <c r="D4272" t="s">
        <v>58</v>
      </c>
      <c r="E4272" t="s">
        <v>192</v>
      </c>
      <c r="F4272" s="2">
        <v>0.39583333333333331</v>
      </c>
      <c r="G4272">
        <v>2</v>
      </c>
      <c r="H4272">
        <v>3</v>
      </c>
      <c r="I4272">
        <v>240</v>
      </c>
      <c r="J4272">
        <v>36</v>
      </c>
      <c r="K4272">
        <v>60</v>
      </c>
      <c r="L4272" t="s">
        <v>193</v>
      </c>
      <c r="M4272" t="s">
        <v>172</v>
      </c>
      <c r="N4272">
        <v>52</v>
      </c>
      <c r="O4272" t="s">
        <v>184</v>
      </c>
      <c r="P4272" t="s">
        <v>185</v>
      </c>
      <c r="Q4272" t="s">
        <v>229</v>
      </c>
    </row>
    <row r="4273" spans="1:17" x14ac:dyDescent="0.25">
      <c r="A4273" t="s">
        <v>4504</v>
      </c>
      <c r="B4273" s="1">
        <v>46197</v>
      </c>
      <c r="C4273" s="1">
        <v>46198</v>
      </c>
      <c r="D4273" t="s">
        <v>49</v>
      </c>
      <c r="E4273" t="s">
        <v>192</v>
      </c>
      <c r="F4273" s="2">
        <v>0.9375</v>
      </c>
      <c r="G4273">
        <v>1</v>
      </c>
      <c r="H4273">
        <v>5</v>
      </c>
      <c r="I4273">
        <v>340</v>
      </c>
      <c r="J4273">
        <v>48</v>
      </c>
      <c r="K4273">
        <v>40</v>
      </c>
      <c r="L4273" t="s">
        <v>171</v>
      </c>
      <c r="M4273" t="s">
        <v>263</v>
      </c>
      <c r="N4273">
        <v>46</v>
      </c>
      <c r="O4273" t="s">
        <v>173</v>
      </c>
      <c r="P4273" t="s">
        <v>185</v>
      </c>
      <c r="Q4273" t="s">
        <v>180</v>
      </c>
    </row>
    <row r="4274" spans="1:17" x14ac:dyDescent="0.25">
      <c r="A4274" t="s">
        <v>4505</v>
      </c>
      <c r="B4274" s="1">
        <v>46201</v>
      </c>
      <c r="C4274" s="1">
        <v>46207</v>
      </c>
      <c r="D4274" t="s">
        <v>45</v>
      </c>
      <c r="E4274" t="s">
        <v>201</v>
      </c>
      <c r="F4274" s="2">
        <v>0.9375</v>
      </c>
      <c r="G4274">
        <v>6</v>
      </c>
      <c r="H4274">
        <v>4</v>
      </c>
      <c r="I4274">
        <v>360</v>
      </c>
      <c r="J4274">
        <v>42</v>
      </c>
      <c r="K4274">
        <v>0</v>
      </c>
      <c r="L4274" t="s">
        <v>171</v>
      </c>
      <c r="M4274" t="s">
        <v>172</v>
      </c>
      <c r="N4274">
        <v>46</v>
      </c>
      <c r="O4274" t="s">
        <v>184</v>
      </c>
      <c r="P4274" t="s">
        <v>185</v>
      </c>
      <c r="Q4274" t="s">
        <v>180</v>
      </c>
    </row>
    <row r="4275" spans="1:17" x14ac:dyDescent="0.25">
      <c r="A4275" t="s">
        <v>4506</v>
      </c>
      <c r="B4275" s="1">
        <v>46134</v>
      </c>
      <c r="C4275" s="1">
        <v>46141</v>
      </c>
      <c r="D4275" t="s">
        <v>31</v>
      </c>
      <c r="E4275" t="s">
        <v>235</v>
      </c>
      <c r="F4275" s="2">
        <v>0.88541666666666663</v>
      </c>
      <c r="G4275">
        <v>2</v>
      </c>
      <c r="H4275">
        <v>1</v>
      </c>
      <c r="I4275">
        <v>460</v>
      </c>
      <c r="J4275">
        <v>24</v>
      </c>
      <c r="K4275">
        <v>100</v>
      </c>
      <c r="L4275" t="s">
        <v>183</v>
      </c>
      <c r="M4275" t="s">
        <v>172</v>
      </c>
      <c r="N4275">
        <v>44</v>
      </c>
      <c r="O4275" t="s">
        <v>173</v>
      </c>
      <c r="P4275" t="s">
        <v>174</v>
      </c>
      <c r="Q4275" t="s">
        <v>180</v>
      </c>
    </row>
    <row r="4276" spans="1:17" x14ac:dyDescent="0.25">
      <c r="A4276" t="s">
        <v>4507</v>
      </c>
      <c r="B4276" s="1">
        <v>46144</v>
      </c>
      <c r="C4276" s="1">
        <v>46147</v>
      </c>
      <c r="D4276" t="s">
        <v>124</v>
      </c>
      <c r="E4276" t="s">
        <v>266</v>
      </c>
      <c r="F4276" s="2">
        <v>0.9375</v>
      </c>
      <c r="G4276">
        <v>6</v>
      </c>
      <c r="H4276">
        <v>2</v>
      </c>
      <c r="I4276">
        <v>440</v>
      </c>
      <c r="J4276">
        <v>30</v>
      </c>
      <c r="K4276">
        <v>20</v>
      </c>
      <c r="L4276" t="s">
        <v>183</v>
      </c>
      <c r="M4276" t="s">
        <v>172</v>
      </c>
      <c r="N4276">
        <v>23</v>
      </c>
      <c r="O4276" t="s">
        <v>184</v>
      </c>
      <c r="P4276" t="s">
        <v>185</v>
      </c>
      <c r="Q4276" t="s">
        <v>180</v>
      </c>
    </row>
    <row r="4277" spans="1:17" x14ac:dyDescent="0.25">
      <c r="A4277" t="s">
        <v>4508</v>
      </c>
      <c r="B4277" s="1">
        <v>46166</v>
      </c>
      <c r="C4277" s="1">
        <v>46172</v>
      </c>
      <c r="D4277" t="s">
        <v>119</v>
      </c>
      <c r="E4277" t="s">
        <v>328</v>
      </c>
      <c r="F4277" s="2">
        <v>0.64583333333333337</v>
      </c>
      <c r="G4277">
        <v>7</v>
      </c>
      <c r="H4277">
        <v>3</v>
      </c>
      <c r="I4277">
        <v>220</v>
      </c>
      <c r="J4277">
        <v>36</v>
      </c>
      <c r="K4277">
        <v>40</v>
      </c>
      <c r="L4277" t="s">
        <v>188</v>
      </c>
      <c r="M4277" t="s">
        <v>172</v>
      </c>
      <c r="N4277">
        <v>41</v>
      </c>
      <c r="O4277" t="s">
        <v>173</v>
      </c>
      <c r="P4277" t="s">
        <v>185</v>
      </c>
      <c r="Q4277" t="s">
        <v>175</v>
      </c>
    </row>
    <row r="4278" spans="1:17" x14ac:dyDescent="0.25">
      <c r="A4278" t="s">
        <v>4509</v>
      </c>
      <c r="B4278" s="1">
        <v>46062</v>
      </c>
      <c r="C4278" s="1">
        <v>46063</v>
      </c>
      <c r="D4278" t="s">
        <v>146</v>
      </c>
      <c r="E4278" t="s">
        <v>205</v>
      </c>
      <c r="F4278" s="2">
        <v>0.77083333333333337</v>
      </c>
      <c r="G4278">
        <v>6</v>
      </c>
      <c r="H4278">
        <v>1</v>
      </c>
      <c r="I4278">
        <v>200</v>
      </c>
      <c r="J4278">
        <v>24</v>
      </c>
      <c r="K4278">
        <v>0</v>
      </c>
      <c r="L4278" t="s">
        <v>171</v>
      </c>
      <c r="M4278" t="s">
        <v>172</v>
      </c>
      <c r="N4278">
        <v>50</v>
      </c>
      <c r="O4278" t="s">
        <v>173</v>
      </c>
      <c r="P4278" t="s">
        <v>174</v>
      </c>
      <c r="Q4278" t="s">
        <v>175</v>
      </c>
    </row>
    <row r="4279" spans="1:17" x14ac:dyDescent="0.25">
      <c r="A4279" t="s">
        <v>4510</v>
      </c>
      <c r="B4279" s="1">
        <v>46183</v>
      </c>
      <c r="C4279" s="1">
        <v>46183</v>
      </c>
      <c r="D4279" t="s">
        <v>149</v>
      </c>
      <c r="E4279" t="s">
        <v>190</v>
      </c>
      <c r="F4279" s="2">
        <v>0.77083333333333337</v>
      </c>
      <c r="G4279">
        <v>10</v>
      </c>
      <c r="H4279">
        <v>3</v>
      </c>
      <c r="I4279">
        <v>280</v>
      </c>
      <c r="J4279">
        <v>36</v>
      </c>
      <c r="K4279">
        <v>60</v>
      </c>
      <c r="L4279" t="s">
        <v>183</v>
      </c>
      <c r="M4279" t="s">
        <v>172</v>
      </c>
      <c r="N4279">
        <v>49</v>
      </c>
      <c r="O4279" t="s">
        <v>179</v>
      </c>
      <c r="P4279" t="s">
        <v>174</v>
      </c>
      <c r="Q4279" t="s">
        <v>175</v>
      </c>
    </row>
    <row r="4280" spans="1:17" x14ac:dyDescent="0.25">
      <c r="A4280" t="s">
        <v>4511</v>
      </c>
      <c r="B4280" s="1">
        <v>46150</v>
      </c>
      <c r="C4280" s="1">
        <v>46150</v>
      </c>
      <c r="D4280" t="s">
        <v>58</v>
      </c>
      <c r="E4280" t="s">
        <v>170</v>
      </c>
      <c r="F4280" s="2">
        <v>0.77083333333333337</v>
      </c>
      <c r="G4280">
        <v>3</v>
      </c>
      <c r="H4280">
        <v>4</v>
      </c>
      <c r="I4280">
        <v>340</v>
      </c>
      <c r="J4280">
        <v>42</v>
      </c>
      <c r="K4280">
        <v>60</v>
      </c>
      <c r="L4280" t="s">
        <v>183</v>
      </c>
      <c r="M4280" t="s">
        <v>172</v>
      </c>
      <c r="N4280">
        <v>18</v>
      </c>
      <c r="O4280" t="s">
        <v>173</v>
      </c>
      <c r="P4280" t="s">
        <v>174</v>
      </c>
      <c r="Q4280" t="s">
        <v>180</v>
      </c>
    </row>
    <row r="4281" spans="1:17" x14ac:dyDescent="0.25">
      <c r="A4281" t="s">
        <v>4512</v>
      </c>
      <c r="B4281" s="1">
        <v>46111</v>
      </c>
      <c r="C4281" s="1">
        <v>46115</v>
      </c>
      <c r="D4281" t="s">
        <v>31</v>
      </c>
      <c r="E4281" t="s">
        <v>228</v>
      </c>
      <c r="F4281" s="2">
        <v>0.39583333333333331</v>
      </c>
      <c r="G4281">
        <v>6</v>
      </c>
      <c r="H4281">
        <v>3</v>
      </c>
      <c r="I4281">
        <v>200</v>
      </c>
      <c r="J4281">
        <v>36</v>
      </c>
      <c r="K4281">
        <v>20</v>
      </c>
      <c r="L4281" t="s">
        <v>171</v>
      </c>
      <c r="M4281" t="s">
        <v>172</v>
      </c>
      <c r="N4281">
        <v>47</v>
      </c>
      <c r="O4281" t="s">
        <v>184</v>
      </c>
      <c r="P4281" t="s">
        <v>185</v>
      </c>
      <c r="Q4281" t="s">
        <v>175</v>
      </c>
    </row>
    <row r="4282" spans="1:17" x14ac:dyDescent="0.25">
      <c r="A4282" t="s">
        <v>4513</v>
      </c>
      <c r="B4282" s="1">
        <v>46147</v>
      </c>
      <c r="C4282" s="1">
        <v>46148</v>
      </c>
      <c r="D4282" t="s">
        <v>21</v>
      </c>
      <c r="E4282" t="s">
        <v>328</v>
      </c>
      <c r="F4282" s="2">
        <v>0.77083333333333337</v>
      </c>
      <c r="G4282">
        <v>4</v>
      </c>
      <c r="H4282">
        <v>2</v>
      </c>
      <c r="I4282">
        <v>220</v>
      </c>
      <c r="J4282">
        <v>30</v>
      </c>
      <c r="K4282">
        <v>20</v>
      </c>
      <c r="L4282" t="s">
        <v>178</v>
      </c>
      <c r="M4282" t="s">
        <v>172</v>
      </c>
      <c r="N4282">
        <v>55</v>
      </c>
      <c r="O4282" t="s">
        <v>179</v>
      </c>
      <c r="P4282" t="s">
        <v>185</v>
      </c>
      <c r="Q4282" t="s">
        <v>175</v>
      </c>
    </row>
    <row r="4283" spans="1:17" x14ac:dyDescent="0.25">
      <c r="A4283" t="s">
        <v>4514</v>
      </c>
      <c r="B4283" s="1">
        <v>46118</v>
      </c>
      <c r="C4283" s="1">
        <v>46118</v>
      </c>
      <c r="D4283" t="s">
        <v>146</v>
      </c>
      <c r="E4283" t="s">
        <v>222</v>
      </c>
      <c r="F4283" s="2">
        <v>0.77083333333333337</v>
      </c>
      <c r="G4283">
        <v>3</v>
      </c>
      <c r="H4283">
        <v>2</v>
      </c>
      <c r="I4283">
        <v>240</v>
      </c>
      <c r="J4283">
        <v>30</v>
      </c>
      <c r="K4283">
        <v>0</v>
      </c>
      <c r="L4283" t="s">
        <v>178</v>
      </c>
      <c r="M4283" t="s">
        <v>172</v>
      </c>
      <c r="N4283">
        <v>43</v>
      </c>
      <c r="O4283" t="s">
        <v>179</v>
      </c>
      <c r="P4283" t="s">
        <v>185</v>
      </c>
      <c r="Q4283" t="s">
        <v>175</v>
      </c>
    </row>
    <row r="4284" spans="1:17" x14ac:dyDescent="0.25">
      <c r="A4284" t="s">
        <v>4515</v>
      </c>
      <c r="B4284" s="1">
        <v>46064</v>
      </c>
      <c r="C4284" s="1">
        <v>46071</v>
      </c>
      <c r="D4284" t="s">
        <v>17</v>
      </c>
      <c r="E4284" t="s">
        <v>190</v>
      </c>
      <c r="F4284" s="2">
        <v>0.77083333333333337</v>
      </c>
      <c r="G4284">
        <v>8</v>
      </c>
      <c r="H4284">
        <v>2</v>
      </c>
      <c r="I4284">
        <v>280</v>
      </c>
      <c r="J4284">
        <v>30</v>
      </c>
      <c r="K4284">
        <v>0</v>
      </c>
      <c r="L4284" t="s">
        <v>188</v>
      </c>
      <c r="M4284" t="s">
        <v>172</v>
      </c>
      <c r="N4284">
        <v>43</v>
      </c>
      <c r="O4284" t="s">
        <v>179</v>
      </c>
      <c r="P4284" t="s">
        <v>174</v>
      </c>
      <c r="Q4284" t="s">
        <v>175</v>
      </c>
    </row>
    <row r="4285" spans="1:17" x14ac:dyDescent="0.25">
      <c r="A4285" t="s">
        <v>4516</v>
      </c>
      <c r="B4285" s="1">
        <v>46153</v>
      </c>
      <c r="C4285" s="1">
        <v>46160</v>
      </c>
      <c r="D4285" t="s">
        <v>21</v>
      </c>
      <c r="E4285" t="s">
        <v>226</v>
      </c>
      <c r="F4285" s="2">
        <v>0.53125</v>
      </c>
      <c r="G4285">
        <v>1</v>
      </c>
      <c r="H4285">
        <v>2</v>
      </c>
      <c r="I4285">
        <v>160</v>
      </c>
      <c r="J4285">
        <v>30</v>
      </c>
      <c r="K4285">
        <v>0</v>
      </c>
      <c r="L4285" t="s">
        <v>193</v>
      </c>
      <c r="M4285" t="s">
        <v>172</v>
      </c>
      <c r="N4285">
        <v>56</v>
      </c>
      <c r="O4285" t="s">
        <v>179</v>
      </c>
      <c r="P4285" t="s">
        <v>174</v>
      </c>
      <c r="Q4285" t="s">
        <v>175</v>
      </c>
    </row>
    <row r="4286" spans="1:17" x14ac:dyDescent="0.25">
      <c r="A4286" t="s">
        <v>4517</v>
      </c>
      <c r="B4286" s="1">
        <v>46061</v>
      </c>
      <c r="C4286" s="1">
        <v>46063</v>
      </c>
      <c r="D4286" t="s">
        <v>17</v>
      </c>
      <c r="E4286" t="s">
        <v>274</v>
      </c>
      <c r="F4286" s="2">
        <v>0.64583333333333337</v>
      </c>
      <c r="G4286">
        <v>7</v>
      </c>
      <c r="H4286">
        <v>3</v>
      </c>
      <c r="I4286">
        <v>420</v>
      </c>
      <c r="J4286">
        <v>36</v>
      </c>
      <c r="K4286">
        <v>0</v>
      </c>
      <c r="L4286" t="s">
        <v>188</v>
      </c>
      <c r="M4286" t="s">
        <v>172</v>
      </c>
      <c r="N4286">
        <v>30</v>
      </c>
      <c r="O4286" t="s">
        <v>173</v>
      </c>
      <c r="P4286" t="s">
        <v>174</v>
      </c>
      <c r="Q4286" t="s">
        <v>180</v>
      </c>
    </row>
    <row r="4287" spans="1:17" x14ac:dyDescent="0.25">
      <c r="A4287" t="s">
        <v>4518</v>
      </c>
      <c r="B4287" s="1">
        <v>46144</v>
      </c>
      <c r="C4287" s="1">
        <v>46147</v>
      </c>
      <c r="D4287" t="s">
        <v>39</v>
      </c>
      <c r="E4287" t="s">
        <v>199</v>
      </c>
      <c r="F4287" s="2">
        <v>0.64583333333333337</v>
      </c>
      <c r="G4287">
        <v>3</v>
      </c>
      <c r="H4287">
        <v>5</v>
      </c>
      <c r="I4287">
        <v>180</v>
      </c>
      <c r="J4287">
        <v>48</v>
      </c>
      <c r="K4287">
        <v>0</v>
      </c>
      <c r="L4287" t="s">
        <v>178</v>
      </c>
      <c r="M4287" t="s">
        <v>172</v>
      </c>
      <c r="N4287">
        <v>40</v>
      </c>
      <c r="O4287" t="s">
        <v>179</v>
      </c>
      <c r="P4287" t="s">
        <v>174</v>
      </c>
      <c r="Q4287" t="s">
        <v>175</v>
      </c>
    </row>
    <row r="4288" spans="1:17" x14ac:dyDescent="0.25">
      <c r="A4288" t="s">
        <v>4519</v>
      </c>
      <c r="B4288" s="1">
        <v>46086</v>
      </c>
      <c r="C4288" s="1">
        <v>46089</v>
      </c>
      <c r="D4288" t="s">
        <v>140</v>
      </c>
      <c r="E4288" t="s">
        <v>344</v>
      </c>
      <c r="F4288" s="2">
        <v>0.9375</v>
      </c>
      <c r="G4288">
        <v>5</v>
      </c>
      <c r="H4288">
        <v>3</v>
      </c>
      <c r="I4288">
        <v>200</v>
      </c>
      <c r="J4288">
        <v>36</v>
      </c>
      <c r="K4288">
        <v>0</v>
      </c>
      <c r="L4288" t="s">
        <v>188</v>
      </c>
      <c r="M4288" t="s">
        <v>263</v>
      </c>
      <c r="N4288">
        <v>37</v>
      </c>
      <c r="O4288" t="s">
        <v>184</v>
      </c>
      <c r="P4288" t="s">
        <v>185</v>
      </c>
      <c r="Q4288" t="s">
        <v>175</v>
      </c>
    </row>
    <row r="4289" spans="1:17" x14ac:dyDescent="0.25">
      <c r="A4289" t="s">
        <v>4520</v>
      </c>
      <c r="B4289" s="1">
        <v>46126</v>
      </c>
      <c r="C4289" s="1">
        <v>46129</v>
      </c>
      <c r="D4289" t="s">
        <v>10</v>
      </c>
      <c r="E4289" t="s">
        <v>335</v>
      </c>
      <c r="F4289" s="2">
        <v>0.77083333333333337</v>
      </c>
      <c r="G4289">
        <v>3</v>
      </c>
      <c r="H4289">
        <v>2</v>
      </c>
      <c r="I4289">
        <v>360</v>
      </c>
      <c r="J4289">
        <v>30</v>
      </c>
      <c r="K4289">
        <v>20</v>
      </c>
      <c r="L4289" t="s">
        <v>188</v>
      </c>
      <c r="M4289" t="s">
        <v>172</v>
      </c>
      <c r="N4289">
        <v>50</v>
      </c>
      <c r="O4289" t="s">
        <v>179</v>
      </c>
      <c r="P4289" t="s">
        <v>185</v>
      </c>
      <c r="Q4289" t="s">
        <v>229</v>
      </c>
    </row>
    <row r="4290" spans="1:17" x14ac:dyDescent="0.25">
      <c r="A4290" t="s">
        <v>4521</v>
      </c>
      <c r="B4290" s="1">
        <v>46098</v>
      </c>
      <c r="C4290" s="1">
        <v>46102</v>
      </c>
      <c r="D4290" t="s">
        <v>31</v>
      </c>
      <c r="E4290" t="s">
        <v>272</v>
      </c>
      <c r="F4290" s="2">
        <v>0.77083333333333337</v>
      </c>
      <c r="G4290">
        <v>3</v>
      </c>
      <c r="H4290">
        <v>4</v>
      </c>
      <c r="I4290">
        <v>200</v>
      </c>
      <c r="J4290">
        <v>42</v>
      </c>
      <c r="K4290">
        <v>0</v>
      </c>
      <c r="L4290" t="s">
        <v>183</v>
      </c>
      <c r="M4290" t="s">
        <v>263</v>
      </c>
      <c r="N4290">
        <v>23</v>
      </c>
      <c r="O4290" t="s">
        <v>184</v>
      </c>
      <c r="P4290" t="s">
        <v>185</v>
      </c>
      <c r="Q4290" t="s">
        <v>175</v>
      </c>
    </row>
    <row r="4291" spans="1:17" x14ac:dyDescent="0.25">
      <c r="A4291" t="s">
        <v>4522</v>
      </c>
      <c r="B4291" s="1">
        <v>46141</v>
      </c>
      <c r="C4291" s="1">
        <v>46141</v>
      </c>
      <c r="D4291" t="s">
        <v>119</v>
      </c>
      <c r="E4291" t="s">
        <v>302</v>
      </c>
      <c r="F4291" s="2">
        <v>0.77083333333333337</v>
      </c>
      <c r="G4291">
        <v>2</v>
      </c>
      <c r="H4291">
        <v>3</v>
      </c>
      <c r="I4291">
        <v>320</v>
      </c>
      <c r="J4291">
        <v>36</v>
      </c>
      <c r="K4291">
        <v>60</v>
      </c>
      <c r="L4291" t="s">
        <v>183</v>
      </c>
      <c r="M4291" t="s">
        <v>172</v>
      </c>
      <c r="N4291">
        <v>48</v>
      </c>
      <c r="O4291" t="s">
        <v>184</v>
      </c>
      <c r="P4291" t="s">
        <v>174</v>
      </c>
      <c r="Q4291" t="s">
        <v>229</v>
      </c>
    </row>
    <row r="4292" spans="1:17" x14ac:dyDescent="0.25">
      <c r="A4292" t="s">
        <v>4523</v>
      </c>
      <c r="B4292" s="1">
        <v>46102</v>
      </c>
      <c r="C4292" s="1">
        <v>46107</v>
      </c>
      <c r="D4292" t="s">
        <v>24</v>
      </c>
      <c r="E4292" t="s">
        <v>220</v>
      </c>
      <c r="F4292" s="2">
        <v>0.53125</v>
      </c>
      <c r="G4292">
        <v>6</v>
      </c>
      <c r="H4292">
        <v>5</v>
      </c>
      <c r="I4292">
        <v>420</v>
      </c>
      <c r="J4292">
        <v>48</v>
      </c>
      <c r="K4292">
        <v>0</v>
      </c>
      <c r="L4292" t="s">
        <v>188</v>
      </c>
      <c r="M4292" t="s">
        <v>172</v>
      </c>
      <c r="N4292">
        <v>38</v>
      </c>
      <c r="O4292" t="s">
        <v>173</v>
      </c>
      <c r="P4292" t="s">
        <v>174</v>
      </c>
      <c r="Q4292" t="s">
        <v>180</v>
      </c>
    </row>
    <row r="4293" spans="1:17" x14ac:dyDescent="0.25">
      <c r="A4293" t="s">
        <v>4524</v>
      </c>
      <c r="B4293" s="1">
        <v>46194</v>
      </c>
      <c r="C4293" s="1">
        <v>46198</v>
      </c>
      <c r="D4293" t="s">
        <v>29</v>
      </c>
      <c r="E4293" t="s">
        <v>246</v>
      </c>
      <c r="F4293" s="2">
        <v>0.53125</v>
      </c>
      <c r="G4293">
        <v>10</v>
      </c>
      <c r="H4293">
        <v>4</v>
      </c>
      <c r="I4293">
        <v>280</v>
      </c>
      <c r="J4293">
        <v>42</v>
      </c>
      <c r="K4293">
        <v>0</v>
      </c>
      <c r="L4293" t="s">
        <v>183</v>
      </c>
      <c r="M4293" t="s">
        <v>207</v>
      </c>
      <c r="N4293">
        <v>42</v>
      </c>
      <c r="O4293" t="s">
        <v>173</v>
      </c>
      <c r="P4293" t="s">
        <v>185</v>
      </c>
      <c r="Q4293" t="s">
        <v>175</v>
      </c>
    </row>
    <row r="4294" spans="1:17" x14ac:dyDescent="0.25">
      <c r="A4294" t="s">
        <v>4525</v>
      </c>
      <c r="B4294" s="1">
        <v>46186</v>
      </c>
      <c r="C4294" s="1">
        <v>46192</v>
      </c>
      <c r="D4294" t="s">
        <v>49</v>
      </c>
      <c r="E4294" t="s">
        <v>205</v>
      </c>
      <c r="F4294" s="2">
        <v>0.9375</v>
      </c>
      <c r="G4294">
        <v>5</v>
      </c>
      <c r="H4294">
        <v>5</v>
      </c>
      <c r="I4294">
        <v>200</v>
      </c>
      <c r="J4294">
        <v>48</v>
      </c>
      <c r="K4294">
        <v>0</v>
      </c>
      <c r="L4294" t="s">
        <v>188</v>
      </c>
      <c r="M4294" t="s">
        <v>172</v>
      </c>
      <c r="N4294">
        <v>57</v>
      </c>
      <c r="O4294" t="s">
        <v>179</v>
      </c>
      <c r="P4294" t="s">
        <v>185</v>
      </c>
      <c r="Q4294" t="s">
        <v>175</v>
      </c>
    </row>
    <row r="4295" spans="1:17" x14ac:dyDescent="0.25">
      <c r="A4295" t="s">
        <v>4526</v>
      </c>
      <c r="B4295" s="1">
        <v>46094</v>
      </c>
      <c r="C4295" s="1">
        <v>46097</v>
      </c>
      <c r="D4295" t="s">
        <v>146</v>
      </c>
      <c r="E4295" t="s">
        <v>222</v>
      </c>
      <c r="F4295" s="2">
        <v>0.53125</v>
      </c>
      <c r="G4295">
        <v>1</v>
      </c>
      <c r="H4295">
        <v>4</v>
      </c>
      <c r="I4295">
        <v>320</v>
      </c>
      <c r="J4295">
        <v>42</v>
      </c>
      <c r="K4295">
        <v>40</v>
      </c>
      <c r="L4295" t="s">
        <v>178</v>
      </c>
      <c r="M4295" t="s">
        <v>172</v>
      </c>
      <c r="N4295">
        <v>54</v>
      </c>
      <c r="O4295" t="s">
        <v>179</v>
      </c>
      <c r="P4295" t="s">
        <v>174</v>
      </c>
      <c r="Q4295" t="s">
        <v>229</v>
      </c>
    </row>
    <row r="4296" spans="1:17" x14ac:dyDescent="0.25">
      <c r="A4296" t="s">
        <v>4527</v>
      </c>
      <c r="B4296" s="1">
        <v>46121</v>
      </c>
      <c r="C4296" s="1">
        <v>46124</v>
      </c>
      <c r="D4296" t="s">
        <v>31</v>
      </c>
      <c r="E4296" t="s">
        <v>286</v>
      </c>
      <c r="F4296" s="2">
        <v>0.64583333333333337</v>
      </c>
      <c r="G4296">
        <v>2</v>
      </c>
      <c r="H4296">
        <v>3</v>
      </c>
      <c r="I4296">
        <v>260</v>
      </c>
      <c r="J4296">
        <v>36</v>
      </c>
      <c r="K4296">
        <v>60</v>
      </c>
      <c r="L4296" t="s">
        <v>183</v>
      </c>
      <c r="M4296" t="s">
        <v>172</v>
      </c>
      <c r="N4296">
        <v>26</v>
      </c>
      <c r="O4296" t="s">
        <v>173</v>
      </c>
      <c r="P4296" t="s">
        <v>185</v>
      </c>
      <c r="Q4296" t="s">
        <v>175</v>
      </c>
    </row>
    <row r="4297" spans="1:17" x14ac:dyDescent="0.25">
      <c r="A4297" t="s">
        <v>4528</v>
      </c>
      <c r="B4297" s="1">
        <v>46115</v>
      </c>
      <c r="C4297" s="1">
        <v>46122</v>
      </c>
      <c r="D4297" t="s">
        <v>110</v>
      </c>
      <c r="E4297" t="s">
        <v>226</v>
      </c>
      <c r="F4297" s="2">
        <v>0.88541666666666663</v>
      </c>
      <c r="G4297">
        <v>1</v>
      </c>
      <c r="H4297">
        <v>6</v>
      </c>
      <c r="I4297">
        <v>160</v>
      </c>
      <c r="J4297">
        <v>54</v>
      </c>
      <c r="K4297">
        <v>100</v>
      </c>
      <c r="L4297" t="s">
        <v>183</v>
      </c>
      <c r="M4297" t="s">
        <v>172</v>
      </c>
      <c r="N4297">
        <v>36</v>
      </c>
      <c r="O4297" t="s">
        <v>173</v>
      </c>
      <c r="P4297" t="s">
        <v>174</v>
      </c>
      <c r="Q4297" t="s">
        <v>175</v>
      </c>
    </row>
    <row r="4298" spans="1:17" x14ac:dyDescent="0.25">
      <c r="A4298" t="s">
        <v>4529</v>
      </c>
      <c r="B4298" s="1">
        <v>46023</v>
      </c>
      <c r="C4298" s="1">
        <v>46023</v>
      </c>
      <c r="D4298" t="s">
        <v>58</v>
      </c>
      <c r="E4298" t="s">
        <v>237</v>
      </c>
      <c r="F4298" s="2">
        <v>0.88541666666666663</v>
      </c>
      <c r="G4298">
        <v>2</v>
      </c>
      <c r="H4298">
        <v>1</v>
      </c>
      <c r="I4298">
        <v>440</v>
      </c>
      <c r="J4298">
        <v>24</v>
      </c>
      <c r="K4298">
        <v>0</v>
      </c>
      <c r="L4298" t="s">
        <v>178</v>
      </c>
      <c r="M4298" t="s">
        <v>207</v>
      </c>
      <c r="N4298">
        <v>59</v>
      </c>
      <c r="O4298" t="s">
        <v>184</v>
      </c>
      <c r="P4298" t="s">
        <v>174</v>
      </c>
      <c r="Q4298" t="s">
        <v>180</v>
      </c>
    </row>
    <row r="4299" spans="1:17" x14ac:dyDescent="0.25">
      <c r="A4299" t="s">
        <v>4530</v>
      </c>
      <c r="B4299" s="1">
        <v>46129</v>
      </c>
      <c r="C4299" s="1">
        <v>46136</v>
      </c>
      <c r="D4299" t="s">
        <v>81</v>
      </c>
      <c r="E4299" t="s">
        <v>182</v>
      </c>
      <c r="F4299" s="2">
        <v>0.77083333333333337</v>
      </c>
      <c r="G4299">
        <v>2</v>
      </c>
      <c r="H4299">
        <v>2</v>
      </c>
      <c r="I4299">
        <v>320</v>
      </c>
      <c r="J4299">
        <v>30</v>
      </c>
      <c r="K4299">
        <v>40</v>
      </c>
      <c r="L4299" t="s">
        <v>188</v>
      </c>
      <c r="M4299" t="s">
        <v>172</v>
      </c>
      <c r="N4299">
        <v>18</v>
      </c>
      <c r="O4299" t="s">
        <v>184</v>
      </c>
      <c r="P4299" t="s">
        <v>174</v>
      </c>
      <c r="Q4299" t="s">
        <v>229</v>
      </c>
    </row>
    <row r="4300" spans="1:17" x14ac:dyDescent="0.25">
      <c r="A4300" t="s">
        <v>4531</v>
      </c>
      <c r="B4300" s="1">
        <v>46179</v>
      </c>
      <c r="C4300" s="1">
        <v>46181</v>
      </c>
      <c r="D4300" t="s">
        <v>31</v>
      </c>
      <c r="E4300" t="s">
        <v>190</v>
      </c>
      <c r="F4300" s="2">
        <v>0.39583333333333331</v>
      </c>
      <c r="G4300">
        <v>6</v>
      </c>
      <c r="H4300">
        <v>3</v>
      </c>
      <c r="I4300">
        <v>280</v>
      </c>
      <c r="J4300">
        <v>36</v>
      </c>
      <c r="K4300">
        <v>0</v>
      </c>
      <c r="L4300" t="s">
        <v>183</v>
      </c>
      <c r="M4300" t="s">
        <v>172</v>
      </c>
      <c r="N4300">
        <v>31</v>
      </c>
      <c r="O4300" t="s">
        <v>184</v>
      </c>
      <c r="P4300" t="s">
        <v>185</v>
      </c>
      <c r="Q4300" t="s">
        <v>175</v>
      </c>
    </row>
    <row r="4301" spans="1:17" x14ac:dyDescent="0.25">
      <c r="A4301" t="s">
        <v>4532</v>
      </c>
      <c r="B4301" s="1">
        <v>46065</v>
      </c>
      <c r="C4301" s="1">
        <v>46072</v>
      </c>
      <c r="D4301" t="s">
        <v>103</v>
      </c>
      <c r="E4301" t="s">
        <v>190</v>
      </c>
      <c r="F4301" s="2">
        <v>0.9375</v>
      </c>
      <c r="G4301">
        <v>1</v>
      </c>
      <c r="H4301">
        <v>6</v>
      </c>
      <c r="I4301">
        <v>280</v>
      </c>
      <c r="J4301">
        <v>54</v>
      </c>
      <c r="K4301">
        <v>40</v>
      </c>
      <c r="L4301" t="s">
        <v>171</v>
      </c>
      <c r="M4301" t="s">
        <v>172</v>
      </c>
      <c r="N4301">
        <v>35</v>
      </c>
      <c r="O4301" t="s">
        <v>184</v>
      </c>
      <c r="P4301" t="s">
        <v>174</v>
      </c>
      <c r="Q4301" t="s">
        <v>175</v>
      </c>
    </row>
    <row r="4302" spans="1:17" x14ac:dyDescent="0.25">
      <c r="A4302" t="s">
        <v>4533</v>
      </c>
      <c r="B4302" s="1">
        <v>46091</v>
      </c>
      <c r="C4302" s="1">
        <v>46098</v>
      </c>
      <c r="D4302" t="s">
        <v>96</v>
      </c>
      <c r="E4302" t="s">
        <v>239</v>
      </c>
      <c r="F4302" s="2">
        <v>0.39583333333333331</v>
      </c>
      <c r="G4302">
        <v>9</v>
      </c>
      <c r="H4302">
        <v>3</v>
      </c>
      <c r="I4302">
        <v>320</v>
      </c>
      <c r="J4302">
        <v>36</v>
      </c>
      <c r="K4302">
        <v>20</v>
      </c>
      <c r="L4302" t="s">
        <v>183</v>
      </c>
      <c r="M4302" t="s">
        <v>172</v>
      </c>
      <c r="N4302">
        <v>29</v>
      </c>
      <c r="O4302" t="s">
        <v>184</v>
      </c>
      <c r="P4302" t="s">
        <v>185</v>
      </c>
      <c r="Q4302" t="s">
        <v>229</v>
      </c>
    </row>
    <row r="4303" spans="1:17" x14ac:dyDescent="0.25">
      <c r="A4303" t="s">
        <v>4534</v>
      </c>
      <c r="B4303" s="1">
        <v>46121</v>
      </c>
      <c r="C4303" s="1">
        <v>46123</v>
      </c>
      <c r="D4303" t="s">
        <v>119</v>
      </c>
      <c r="E4303" t="s">
        <v>274</v>
      </c>
      <c r="F4303" s="2">
        <v>0.88541666666666663</v>
      </c>
      <c r="G4303">
        <v>7</v>
      </c>
      <c r="H4303">
        <v>2</v>
      </c>
      <c r="I4303">
        <v>320</v>
      </c>
      <c r="J4303">
        <v>30</v>
      </c>
      <c r="K4303">
        <v>0</v>
      </c>
      <c r="L4303" t="s">
        <v>178</v>
      </c>
      <c r="M4303" t="s">
        <v>172</v>
      </c>
      <c r="N4303">
        <v>31</v>
      </c>
      <c r="O4303" t="s">
        <v>173</v>
      </c>
      <c r="P4303" t="s">
        <v>185</v>
      </c>
      <c r="Q4303" t="s">
        <v>229</v>
      </c>
    </row>
    <row r="4304" spans="1:17" x14ac:dyDescent="0.25">
      <c r="A4304" t="s">
        <v>4535</v>
      </c>
      <c r="B4304" s="1">
        <v>46082</v>
      </c>
      <c r="C4304" s="1">
        <v>46084</v>
      </c>
      <c r="D4304" t="s">
        <v>146</v>
      </c>
      <c r="E4304" t="s">
        <v>268</v>
      </c>
      <c r="F4304" s="2">
        <v>0.53125</v>
      </c>
      <c r="G4304">
        <v>8</v>
      </c>
      <c r="H4304">
        <v>5</v>
      </c>
      <c r="I4304">
        <v>280</v>
      </c>
      <c r="J4304">
        <v>48</v>
      </c>
      <c r="K4304">
        <v>150</v>
      </c>
      <c r="L4304" t="s">
        <v>171</v>
      </c>
      <c r="M4304" t="s">
        <v>172</v>
      </c>
      <c r="N4304">
        <v>45</v>
      </c>
      <c r="O4304" t="s">
        <v>173</v>
      </c>
      <c r="P4304" t="s">
        <v>174</v>
      </c>
      <c r="Q4304" t="s">
        <v>175</v>
      </c>
    </row>
    <row r="4305" spans="1:17" x14ac:dyDescent="0.25">
      <c r="A4305" t="s">
        <v>4536</v>
      </c>
      <c r="B4305" s="1">
        <v>46123</v>
      </c>
      <c r="C4305" s="1">
        <v>46124</v>
      </c>
      <c r="D4305" t="s">
        <v>24</v>
      </c>
      <c r="E4305" t="s">
        <v>222</v>
      </c>
      <c r="F4305" s="2">
        <v>0.88541666666666663</v>
      </c>
      <c r="G4305">
        <v>5</v>
      </c>
      <c r="H4305">
        <v>2</v>
      </c>
      <c r="I4305">
        <v>240</v>
      </c>
      <c r="J4305">
        <v>30</v>
      </c>
      <c r="K4305">
        <v>0</v>
      </c>
      <c r="L4305" t="s">
        <v>193</v>
      </c>
      <c r="M4305" t="s">
        <v>207</v>
      </c>
      <c r="N4305">
        <v>49</v>
      </c>
      <c r="O4305" t="s">
        <v>184</v>
      </c>
      <c r="P4305" t="s">
        <v>174</v>
      </c>
      <c r="Q4305" t="s">
        <v>175</v>
      </c>
    </row>
    <row r="4306" spans="1:17" x14ac:dyDescent="0.25">
      <c r="A4306" t="s">
        <v>4537</v>
      </c>
      <c r="B4306" s="1">
        <v>46094</v>
      </c>
      <c r="C4306" s="1">
        <v>46098</v>
      </c>
      <c r="D4306" t="s">
        <v>65</v>
      </c>
      <c r="E4306" t="s">
        <v>218</v>
      </c>
      <c r="F4306" s="2">
        <v>0.39583333333333331</v>
      </c>
      <c r="G4306">
        <v>3</v>
      </c>
      <c r="H4306">
        <v>3</v>
      </c>
      <c r="I4306">
        <v>240</v>
      </c>
      <c r="J4306">
        <v>36</v>
      </c>
      <c r="K4306">
        <v>0</v>
      </c>
      <c r="L4306" t="s">
        <v>193</v>
      </c>
      <c r="M4306" t="s">
        <v>172</v>
      </c>
      <c r="N4306">
        <v>22</v>
      </c>
      <c r="O4306" t="s">
        <v>173</v>
      </c>
      <c r="P4306" t="s">
        <v>185</v>
      </c>
      <c r="Q4306" t="s">
        <v>175</v>
      </c>
    </row>
    <row r="4307" spans="1:17" x14ac:dyDescent="0.25">
      <c r="A4307" t="s">
        <v>4538</v>
      </c>
      <c r="B4307" s="1">
        <v>46193</v>
      </c>
      <c r="C4307" s="1">
        <v>46193</v>
      </c>
      <c r="D4307" t="s">
        <v>49</v>
      </c>
      <c r="E4307" t="s">
        <v>445</v>
      </c>
      <c r="F4307" s="2">
        <v>0.53125</v>
      </c>
      <c r="G4307">
        <v>5</v>
      </c>
      <c r="H4307">
        <v>4</v>
      </c>
      <c r="I4307">
        <v>240</v>
      </c>
      <c r="J4307">
        <v>42</v>
      </c>
      <c r="K4307">
        <v>0</v>
      </c>
      <c r="L4307" t="s">
        <v>178</v>
      </c>
      <c r="M4307" t="s">
        <v>172</v>
      </c>
      <c r="N4307">
        <v>58</v>
      </c>
      <c r="O4307" t="s">
        <v>184</v>
      </c>
      <c r="P4307" t="s">
        <v>174</v>
      </c>
      <c r="Q4307" t="s">
        <v>175</v>
      </c>
    </row>
    <row r="4308" spans="1:17" x14ac:dyDescent="0.25">
      <c r="A4308" t="s">
        <v>4539</v>
      </c>
      <c r="B4308" s="1">
        <v>46094</v>
      </c>
      <c r="C4308" s="1">
        <v>46099</v>
      </c>
      <c r="D4308" t="s">
        <v>21</v>
      </c>
      <c r="E4308" t="s">
        <v>214</v>
      </c>
      <c r="F4308" s="2">
        <v>0.77083333333333337</v>
      </c>
      <c r="G4308">
        <v>8</v>
      </c>
      <c r="H4308">
        <v>2</v>
      </c>
      <c r="I4308">
        <v>180</v>
      </c>
      <c r="J4308">
        <v>30</v>
      </c>
      <c r="K4308">
        <v>0</v>
      </c>
      <c r="L4308" t="s">
        <v>178</v>
      </c>
      <c r="M4308" t="s">
        <v>172</v>
      </c>
      <c r="N4308">
        <v>56</v>
      </c>
      <c r="O4308" t="s">
        <v>184</v>
      </c>
      <c r="P4308" t="s">
        <v>185</v>
      </c>
      <c r="Q4308" t="s">
        <v>175</v>
      </c>
    </row>
    <row r="4309" spans="1:17" x14ac:dyDescent="0.25">
      <c r="A4309" t="s">
        <v>4540</v>
      </c>
      <c r="B4309" s="1">
        <v>46057</v>
      </c>
      <c r="C4309" s="1">
        <v>46058</v>
      </c>
      <c r="D4309" t="s">
        <v>110</v>
      </c>
      <c r="E4309" t="s">
        <v>235</v>
      </c>
      <c r="F4309" s="2">
        <v>0.39583333333333331</v>
      </c>
      <c r="G4309">
        <v>6</v>
      </c>
      <c r="H4309">
        <v>1</v>
      </c>
      <c r="I4309">
        <v>360</v>
      </c>
      <c r="J4309">
        <v>24</v>
      </c>
      <c r="K4309">
        <v>0</v>
      </c>
      <c r="L4309" t="s">
        <v>193</v>
      </c>
      <c r="M4309" t="s">
        <v>172</v>
      </c>
      <c r="N4309">
        <v>18</v>
      </c>
      <c r="O4309" t="s">
        <v>179</v>
      </c>
      <c r="P4309" t="s">
        <v>174</v>
      </c>
      <c r="Q4309" t="s">
        <v>229</v>
      </c>
    </row>
    <row r="4310" spans="1:17" x14ac:dyDescent="0.25">
      <c r="A4310" t="s">
        <v>4541</v>
      </c>
      <c r="B4310" s="1">
        <v>46029</v>
      </c>
      <c r="C4310" s="1">
        <v>46033</v>
      </c>
      <c r="D4310" t="s">
        <v>29</v>
      </c>
      <c r="E4310" t="s">
        <v>328</v>
      </c>
      <c r="F4310" s="2">
        <v>0.77083333333333337</v>
      </c>
      <c r="G4310">
        <v>3</v>
      </c>
      <c r="H4310">
        <v>6</v>
      </c>
      <c r="I4310">
        <v>300</v>
      </c>
      <c r="J4310">
        <v>54</v>
      </c>
      <c r="K4310">
        <v>0</v>
      </c>
      <c r="L4310" t="s">
        <v>178</v>
      </c>
      <c r="M4310" t="s">
        <v>172</v>
      </c>
      <c r="N4310">
        <v>53</v>
      </c>
      <c r="O4310" t="s">
        <v>173</v>
      </c>
      <c r="P4310" t="s">
        <v>185</v>
      </c>
      <c r="Q4310" t="s">
        <v>229</v>
      </c>
    </row>
    <row r="4311" spans="1:17" x14ac:dyDescent="0.25">
      <c r="A4311" t="s">
        <v>4542</v>
      </c>
      <c r="B4311" s="1">
        <v>46172</v>
      </c>
      <c r="C4311" s="1">
        <v>46174</v>
      </c>
      <c r="D4311" t="s">
        <v>58</v>
      </c>
      <c r="E4311" t="s">
        <v>246</v>
      </c>
      <c r="F4311" s="2">
        <v>0.39583333333333331</v>
      </c>
      <c r="G4311">
        <v>6</v>
      </c>
      <c r="H4311">
        <v>5</v>
      </c>
      <c r="I4311">
        <v>280</v>
      </c>
      <c r="J4311">
        <v>48</v>
      </c>
      <c r="K4311">
        <v>100</v>
      </c>
      <c r="L4311" t="s">
        <v>193</v>
      </c>
      <c r="M4311" t="s">
        <v>172</v>
      </c>
      <c r="N4311">
        <v>33</v>
      </c>
      <c r="O4311" t="s">
        <v>173</v>
      </c>
      <c r="P4311" t="s">
        <v>174</v>
      </c>
      <c r="Q4311" t="s">
        <v>175</v>
      </c>
    </row>
    <row r="4312" spans="1:17" x14ac:dyDescent="0.25">
      <c r="A4312" t="s">
        <v>4543</v>
      </c>
      <c r="B4312" s="1">
        <v>46036</v>
      </c>
      <c r="C4312" s="1">
        <v>46036</v>
      </c>
      <c r="D4312" t="s">
        <v>72</v>
      </c>
      <c r="E4312" t="s">
        <v>249</v>
      </c>
      <c r="F4312" s="2">
        <v>0.53125</v>
      </c>
      <c r="G4312">
        <v>2</v>
      </c>
      <c r="H4312">
        <v>3</v>
      </c>
      <c r="I4312">
        <v>240</v>
      </c>
      <c r="J4312">
        <v>36</v>
      </c>
      <c r="K4312">
        <v>100</v>
      </c>
      <c r="L4312" t="s">
        <v>188</v>
      </c>
      <c r="M4312" t="s">
        <v>172</v>
      </c>
      <c r="N4312">
        <v>50</v>
      </c>
      <c r="O4312" t="s">
        <v>173</v>
      </c>
      <c r="P4312" t="s">
        <v>174</v>
      </c>
      <c r="Q4312" t="s">
        <v>229</v>
      </c>
    </row>
    <row r="4313" spans="1:17" x14ac:dyDescent="0.25">
      <c r="A4313" t="s">
        <v>4544</v>
      </c>
      <c r="B4313" s="1">
        <v>46114</v>
      </c>
      <c r="C4313" s="1">
        <v>46116</v>
      </c>
      <c r="D4313" t="s">
        <v>90</v>
      </c>
      <c r="E4313" t="s">
        <v>224</v>
      </c>
      <c r="F4313" s="2">
        <v>0.77083333333333337</v>
      </c>
      <c r="G4313">
        <v>10</v>
      </c>
      <c r="H4313">
        <v>2</v>
      </c>
      <c r="I4313">
        <v>420</v>
      </c>
      <c r="J4313">
        <v>30</v>
      </c>
      <c r="K4313">
        <v>0</v>
      </c>
      <c r="L4313" t="s">
        <v>188</v>
      </c>
      <c r="M4313" t="s">
        <v>172</v>
      </c>
      <c r="N4313">
        <v>34</v>
      </c>
      <c r="O4313" t="s">
        <v>179</v>
      </c>
      <c r="P4313" t="s">
        <v>174</v>
      </c>
      <c r="Q4313" t="s">
        <v>180</v>
      </c>
    </row>
    <row r="4314" spans="1:17" x14ac:dyDescent="0.25">
      <c r="A4314" t="s">
        <v>4545</v>
      </c>
      <c r="B4314" s="1">
        <v>46063</v>
      </c>
      <c r="C4314" s="1">
        <v>46070</v>
      </c>
      <c r="D4314" t="s">
        <v>130</v>
      </c>
      <c r="E4314" t="s">
        <v>214</v>
      </c>
      <c r="F4314" s="2">
        <v>0.39583333333333331</v>
      </c>
      <c r="G4314">
        <v>1</v>
      </c>
      <c r="H4314">
        <v>3</v>
      </c>
      <c r="I4314">
        <v>180</v>
      </c>
      <c r="J4314">
        <v>36</v>
      </c>
      <c r="K4314">
        <v>150</v>
      </c>
      <c r="L4314" t="s">
        <v>188</v>
      </c>
      <c r="M4314" t="s">
        <v>172</v>
      </c>
      <c r="N4314">
        <v>38</v>
      </c>
      <c r="O4314" t="s">
        <v>173</v>
      </c>
      <c r="P4314" t="s">
        <v>174</v>
      </c>
      <c r="Q4314" t="s">
        <v>175</v>
      </c>
    </row>
    <row r="4315" spans="1:17" x14ac:dyDescent="0.25">
      <c r="A4315" t="s">
        <v>4546</v>
      </c>
      <c r="B4315" s="1">
        <v>46066</v>
      </c>
      <c r="C4315" s="1">
        <v>46073</v>
      </c>
      <c r="D4315" t="s">
        <v>84</v>
      </c>
      <c r="E4315" t="s">
        <v>306</v>
      </c>
      <c r="F4315" s="2">
        <v>0.88541666666666663</v>
      </c>
      <c r="G4315">
        <v>2</v>
      </c>
      <c r="H4315">
        <v>4</v>
      </c>
      <c r="I4315">
        <v>180</v>
      </c>
      <c r="J4315">
        <v>42</v>
      </c>
      <c r="K4315">
        <v>20</v>
      </c>
      <c r="L4315" t="s">
        <v>178</v>
      </c>
      <c r="M4315" t="s">
        <v>172</v>
      </c>
      <c r="N4315">
        <v>50</v>
      </c>
      <c r="O4315" t="s">
        <v>173</v>
      </c>
      <c r="P4315" t="s">
        <v>185</v>
      </c>
      <c r="Q4315" t="s">
        <v>175</v>
      </c>
    </row>
    <row r="4316" spans="1:17" x14ac:dyDescent="0.25">
      <c r="A4316" t="s">
        <v>4547</v>
      </c>
      <c r="B4316" s="1">
        <v>46077</v>
      </c>
      <c r="C4316" s="1">
        <v>46079</v>
      </c>
      <c r="D4316" t="s">
        <v>58</v>
      </c>
      <c r="E4316" t="s">
        <v>232</v>
      </c>
      <c r="F4316" s="2">
        <v>0.9375</v>
      </c>
      <c r="G4316">
        <v>8</v>
      </c>
      <c r="H4316">
        <v>2</v>
      </c>
      <c r="I4316">
        <v>240</v>
      </c>
      <c r="J4316">
        <v>30</v>
      </c>
      <c r="K4316">
        <v>0</v>
      </c>
      <c r="L4316" t="s">
        <v>193</v>
      </c>
      <c r="M4316" t="s">
        <v>172</v>
      </c>
      <c r="N4316">
        <v>18</v>
      </c>
      <c r="O4316" t="s">
        <v>173</v>
      </c>
      <c r="P4316" t="s">
        <v>174</v>
      </c>
      <c r="Q4316" t="s">
        <v>175</v>
      </c>
    </row>
    <row r="4317" spans="1:17" x14ac:dyDescent="0.25">
      <c r="A4317" t="s">
        <v>4548</v>
      </c>
      <c r="B4317" s="1">
        <v>46026</v>
      </c>
      <c r="C4317" s="1">
        <v>46029</v>
      </c>
      <c r="D4317" t="s">
        <v>68</v>
      </c>
      <c r="E4317" t="s">
        <v>177</v>
      </c>
      <c r="F4317" s="2">
        <v>0.88541666666666663</v>
      </c>
      <c r="G4317">
        <v>3</v>
      </c>
      <c r="H4317">
        <v>3</v>
      </c>
      <c r="I4317">
        <v>180</v>
      </c>
      <c r="J4317">
        <v>36</v>
      </c>
      <c r="K4317">
        <v>60</v>
      </c>
      <c r="L4317" t="s">
        <v>183</v>
      </c>
      <c r="M4317" t="s">
        <v>172</v>
      </c>
      <c r="N4317">
        <v>42</v>
      </c>
      <c r="O4317" t="s">
        <v>184</v>
      </c>
      <c r="P4317" t="s">
        <v>185</v>
      </c>
      <c r="Q4317" t="s">
        <v>175</v>
      </c>
    </row>
    <row r="4318" spans="1:17" x14ac:dyDescent="0.25">
      <c r="A4318" t="s">
        <v>4549</v>
      </c>
      <c r="B4318" s="1">
        <v>46026</v>
      </c>
      <c r="C4318" s="1">
        <v>46031</v>
      </c>
      <c r="D4318" t="s">
        <v>124</v>
      </c>
      <c r="E4318" t="s">
        <v>268</v>
      </c>
      <c r="F4318" s="2">
        <v>0.53125</v>
      </c>
      <c r="G4318">
        <v>9</v>
      </c>
      <c r="H4318">
        <v>3</v>
      </c>
      <c r="I4318">
        <v>280</v>
      </c>
      <c r="J4318">
        <v>36</v>
      </c>
      <c r="K4318">
        <v>0</v>
      </c>
      <c r="L4318" t="s">
        <v>193</v>
      </c>
      <c r="M4318" t="s">
        <v>172</v>
      </c>
      <c r="N4318">
        <v>29</v>
      </c>
      <c r="O4318" t="s">
        <v>184</v>
      </c>
      <c r="P4318" t="s">
        <v>174</v>
      </c>
      <c r="Q4318" t="s">
        <v>175</v>
      </c>
    </row>
    <row r="4319" spans="1:17" x14ac:dyDescent="0.25">
      <c r="A4319" t="s">
        <v>4550</v>
      </c>
      <c r="B4319" s="1">
        <v>46028</v>
      </c>
      <c r="C4319" s="1">
        <v>46035</v>
      </c>
      <c r="D4319" t="s">
        <v>146</v>
      </c>
      <c r="E4319" t="s">
        <v>201</v>
      </c>
      <c r="F4319" s="2">
        <v>0.64583333333333337</v>
      </c>
      <c r="G4319">
        <v>1</v>
      </c>
      <c r="H4319">
        <v>2</v>
      </c>
      <c r="I4319">
        <v>360</v>
      </c>
      <c r="J4319">
        <v>30</v>
      </c>
      <c r="K4319">
        <v>0</v>
      </c>
      <c r="L4319" t="s">
        <v>183</v>
      </c>
      <c r="M4319" t="s">
        <v>172</v>
      </c>
      <c r="N4319">
        <v>25</v>
      </c>
      <c r="O4319" t="s">
        <v>184</v>
      </c>
      <c r="P4319" t="s">
        <v>185</v>
      </c>
      <c r="Q4319" t="s">
        <v>180</v>
      </c>
    </row>
    <row r="4320" spans="1:17" x14ac:dyDescent="0.25">
      <c r="A4320" t="s">
        <v>4551</v>
      </c>
      <c r="B4320" s="1">
        <v>46151</v>
      </c>
      <c r="C4320" s="1">
        <v>46158</v>
      </c>
      <c r="D4320" t="s">
        <v>35</v>
      </c>
      <c r="E4320" t="s">
        <v>306</v>
      </c>
      <c r="F4320" s="2">
        <v>0.53125</v>
      </c>
      <c r="G4320">
        <v>3</v>
      </c>
      <c r="H4320">
        <v>3</v>
      </c>
      <c r="I4320">
        <v>180</v>
      </c>
      <c r="J4320">
        <v>36</v>
      </c>
      <c r="K4320">
        <v>60</v>
      </c>
      <c r="L4320" t="s">
        <v>171</v>
      </c>
      <c r="M4320" t="s">
        <v>172</v>
      </c>
      <c r="N4320">
        <v>24</v>
      </c>
      <c r="O4320" t="s">
        <v>173</v>
      </c>
      <c r="P4320" t="s">
        <v>185</v>
      </c>
      <c r="Q4320" t="s">
        <v>175</v>
      </c>
    </row>
    <row r="4321" spans="1:17" x14ac:dyDescent="0.25">
      <c r="A4321" t="s">
        <v>4552</v>
      </c>
      <c r="B4321" s="1">
        <v>46152</v>
      </c>
      <c r="C4321" s="1">
        <v>46156</v>
      </c>
      <c r="D4321" t="s">
        <v>75</v>
      </c>
      <c r="E4321" t="s">
        <v>205</v>
      </c>
      <c r="F4321" s="2">
        <v>0.88541666666666663</v>
      </c>
      <c r="G4321">
        <v>6</v>
      </c>
      <c r="H4321">
        <v>4</v>
      </c>
      <c r="I4321">
        <v>200</v>
      </c>
      <c r="J4321">
        <v>42</v>
      </c>
      <c r="K4321">
        <v>40</v>
      </c>
      <c r="L4321" t="s">
        <v>193</v>
      </c>
      <c r="M4321" t="s">
        <v>263</v>
      </c>
      <c r="N4321">
        <v>46</v>
      </c>
      <c r="O4321" t="s">
        <v>173</v>
      </c>
      <c r="P4321" t="s">
        <v>185</v>
      </c>
      <c r="Q4321" t="s">
        <v>175</v>
      </c>
    </row>
    <row r="4322" spans="1:17" x14ac:dyDescent="0.25">
      <c r="A4322" t="s">
        <v>4553</v>
      </c>
      <c r="B4322" s="1">
        <v>46042</v>
      </c>
      <c r="C4322" s="1">
        <v>46047</v>
      </c>
      <c r="D4322" t="s">
        <v>39</v>
      </c>
      <c r="E4322" t="s">
        <v>235</v>
      </c>
      <c r="F4322" s="2">
        <v>0.9375</v>
      </c>
      <c r="G4322">
        <v>5</v>
      </c>
      <c r="H4322">
        <v>4</v>
      </c>
      <c r="I4322">
        <v>280</v>
      </c>
      <c r="J4322">
        <v>42</v>
      </c>
      <c r="K4322">
        <v>40</v>
      </c>
      <c r="L4322" t="s">
        <v>171</v>
      </c>
      <c r="M4322" t="s">
        <v>172</v>
      </c>
      <c r="N4322">
        <v>39</v>
      </c>
      <c r="O4322" t="s">
        <v>184</v>
      </c>
      <c r="P4322" t="s">
        <v>185</v>
      </c>
      <c r="Q4322" t="s">
        <v>175</v>
      </c>
    </row>
    <row r="4323" spans="1:17" x14ac:dyDescent="0.25">
      <c r="A4323" t="s">
        <v>4554</v>
      </c>
      <c r="B4323" s="1">
        <v>46043</v>
      </c>
      <c r="C4323" s="1">
        <v>46047</v>
      </c>
      <c r="D4323" t="s">
        <v>58</v>
      </c>
      <c r="E4323" t="s">
        <v>302</v>
      </c>
      <c r="F4323" s="2">
        <v>0.9375</v>
      </c>
      <c r="G4323">
        <v>1</v>
      </c>
      <c r="H4323">
        <v>1</v>
      </c>
      <c r="I4323">
        <v>320</v>
      </c>
      <c r="J4323">
        <v>24</v>
      </c>
      <c r="K4323">
        <v>20</v>
      </c>
      <c r="L4323" t="s">
        <v>183</v>
      </c>
      <c r="M4323" t="s">
        <v>172</v>
      </c>
      <c r="N4323">
        <v>23</v>
      </c>
      <c r="O4323" t="s">
        <v>184</v>
      </c>
      <c r="P4323" t="s">
        <v>174</v>
      </c>
      <c r="Q4323" t="s">
        <v>229</v>
      </c>
    </row>
    <row r="4324" spans="1:17" x14ac:dyDescent="0.25">
      <c r="A4324" t="s">
        <v>4555</v>
      </c>
      <c r="B4324" s="1">
        <v>46079</v>
      </c>
      <c r="C4324" s="1">
        <v>46085</v>
      </c>
      <c r="D4324" t="s">
        <v>119</v>
      </c>
      <c r="E4324" t="s">
        <v>246</v>
      </c>
      <c r="F4324" s="2">
        <v>0.64583333333333337</v>
      </c>
      <c r="G4324">
        <v>1</v>
      </c>
      <c r="H4324">
        <v>2</v>
      </c>
      <c r="I4324">
        <v>460</v>
      </c>
      <c r="J4324">
        <v>30</v>
      </c>
      <c r="K4324">
        <v>40</v>
      </c>
      <c r="L4324" t="s">
        <v>178</v>
      </c>
      <c r="M4324" t="s">
        <v>172</v>
      </c>
      <c r="N4324">
        <v>30</v>
      </c>
      <c r="O4324" t="s">
        <v>173</v>
      </c>
      <c r="P4324" t="s">
        <v>174</v>
      </c>
      <c r="Q4324" t="s">
        <v>180</v>
      </c>
    </row>
    <row r="4325" spans="1:17" x14ac:dyDescent="0.25">
      <c r="A4325" t="s">
        <v>4556</v>
      </c>
      <c r="B4325" s="1">
        <v>46118</v>
      </c>
      <c r="C4325" s="1">
        <v>46123</v>
      </c>
      <c r="D4325" t="s">
        <v>75</v>
      </c>
      <c r="E4325" t="s">
        <v>170</v>
      </c>
      <c r="F4325" s="2">
        <v>0.9375</v>
      </c>
      <c r="G4325">
        <v>5</v>
      </c>
      <c r="H4325">
        <v>3</v>
      </c>
      <c r="I4325">
        <v>340</v>
      </c>
      <c r="J4325">
        <v>36</v>
      </c>
      <c r="K4325">
        <v>0</v>
      </c>
      <c r="L4325" t="s">
        <v>183</v>
      </c>
      <c r="M4325" t="s">
        <v>172</v>
      </c>
      <c r="N4325">
        <v>25</v>
      </c>
      <c r="O4325" t="s">
        <v>173</v>
      </c>
      <c r="P4325" t="s">
        <v>185</v>
      </c>
      <c r="Q4325" t="s">
        <v>180</v>
      </c>
    </row>
    <row r="4326" spans="1:17" x14ac:dyDescent="0.25">
      <c r="A4326" t="s">
        <v>4557</v>
      </c>
      <c r="B4326" s="1">
        <v>46037</v>
      </c>
      <c r="C4326" s="1">
        <v>46043</v>
      </c>
      <c r="D4326" t="s">
        <v>21</v>
      </c>
      <c r="E4326" t="s">
        <v>344</v>
      </c>
      <c r="F4326" s="2">
        <v>0.88541666666666663</v>
      </c>
      <c r="G4326">
        <v>5</v>
      </c>
      <c r="H4326">
        <v>2</v>
      </c>
      <c r="I4326">
        <v>200</v>
      </c>
      <c r="J4326">
        <v>30</v>
      </c>
      <c r="K4326">
        <v>100</v>
      </c>
      <c r="L4326" t="s">
        <v>178</v>
      </c>
      <c r="M4326" t="s">
        <v>172</v>
      </c>
      <c r="N4326">
        <v>51</v>
      </c>
      <c r="O4326" t="s">
        <v>173</v>
      </c>
      <c r="P4326" t="s">
        <v>185</v>
      </c>
      <c r="Q4326" t="s">
        <v>175</v>
      </c>
    </row>
    <row r="4327" spans="1:17" x14ac:dyDescent="0.25">
      <c r="A4327" t="s">
        <v>4558</v>
      </c>
      <c r="B4327" s="1">
        <v>46175</v>
      </c>
      <c r="C4327" s="1">
        <v>46176</v>
      </c>
      <c r="D4327" t="s">
        <v>90</v>
      </c>
      <c r="E4327" t="s">
        <v>170</v>
      </c>
      <c r="F4327" s="2">
        <v>0.53125</v>
      </c>
      <c r="G4327">
        <v>7</v>
      </c>
      <c r="H4327">
        <v>2</v>
      </c>
      <c r="I4327">
        <v>240</v>
      </c>
      <c r="J4327">
        <v>30</v>
      </c>
      <c r="K4327">
        <v>20</v>
      </c>
      <c r="L4327" t="s">
        <v>193</v>
      </c>
      <c r="M4327" t="s">
        <v>172</v>
      </c>
      <c r="N4327">
        <v>31</v>
      </c>
      <c r="O4327" t="s">
        <v>184</v>
      </c>
      <c r="P4327" t="s">
        <v>185</v>
      </c>
      <c r="Q4327" t="s">
        <v>229</v>
      </c>
    </row>
    <row r="4328" spans="1:17" x14ac:dyDescent="0.25">
      <c r="A4328" t="s">
        <v>4559</v>
      </c>
      <c r="B4328" s="1">
        <v>46163</v>
      </c>
      <c r="C4328" s="1">
        <v>46164</v>
      </c>
      <c r="D4328" t="s">
        <v>35</v>
      </c>
      <c r="E4328" t="s">
        <v>239</v>
      </c>
      <c r="F4328" s="2">
        <v>0.9375</v>
      </c>
      <c r="G4328">
        <v>2</v>
      </c>
      <c r="H4328">
        <v>4</v>
      </c>
      <c r="I4328">
        <v>240</v>
      </c>
      <c r="J4328">
        <v>42</v>
      </c>
      <c r="K4328">
        <v>100</v>
      </c>
      <c r="L4328" t="s">
        <v>171</v>
      </c>
      <c r="M4328" t="s">
        <v>172</v>
      </c>
      <c r="N4328">
        <v>18</v>
      </c>
      <c r="O4328" t="s">
        <v>173</v>
      </c>
      <c r="P4328" t="s">
        <v>174</v>
      </c>
      <c r="Q4328" t="s">
        <v>175</v>
      </c>
    </row>
    <row r="4329" spans="1:17" x14ac:dyDescent="0.25">
      <c r="A4329" t="s">
        <v>4560</v>
      </c>
      <c r="B4329" s="1">
        <v>46052</v>
      </c>
      <c r="C4329" s="1">
        <v>46053</v>
      </c>
      <c r="D4329" t="s">
        <v>10</v>
      </c>
      <c r="E4329" t="s">
        <v>241</v>
      </c>
      <c r="F4329" s="2">
        <v>0.53125</v>
      </c>
      <c r="G4329">
        <v>4</v>
      </c>
      <c r="H4329">
        <v>3</v>
      </c>
      <c r="I4329">
        <v>240</v>
      </c>
      <c r="J4329">
        <v>36</v>
      </c>
      <c r="K4329">
        <v>0</v>
      </c>
      <c r="L4329" t="s">
        <v>178</v>
      </c>
      <c r="M4329" t="s">
        <v>172</v>
      </c>
      <c r="N4329">
        <v>33</v>
      </c>
      <c r="O4329" t="s">
        <v>184</v>
      </c>
      <c r="P4329" t="s">
        <v>185</v>
      </c>
      <c r="Q4329" t="s">
        <v>175</v>
      </c>
    </row>
    <row r="4330" spans="1:17" x14ac:dyDescent="0.25">
      <c r="A4330" t="s">
        <v>4561</v>
      </c>
      <c r="B4330" s="1">
        <v>46043</v>
      </c>
      <c r="C4330" s="1">
        <v>46044</v>
      </c>
      <c r="D4330" t="s">
        <v>93</v>
      </c>
      <c r="E4330" t="s">
        <v>182</v>
      </c>
      <c r="F4330" s="2">
        <v>0.88541666666666663</v>
      </c>
      <c r="G4330">
        <v>2</v>
      </c>
      <c r="H4330">
        <v>3</v>
      </c>
      <c r="I4330">
        <v>420</v>
      </c>
      <c r="J4330">
        <v>36</v>
      </c>
      <c r="K4330">
        <v>0</v>
      </c>
      <c r="L4330" t="s">
        <v>178</v>
      </c>
      <c r="M4330" t="s">
        <v>172</v>
      </c>
      <c r="N4330">
        <v>46</v>
      </c>
      <c r="O4330" t="s">
        <v>184</v>
      </c>
      <c r="P4330" t="s">
        <v>174</v>
      </c>
      <c r="Q4330" t="s">
        <v>180</v>
      </c>
    </row>
    <row r="4331" spans="1:17" x14ac:dyDescent="0.25">
      <c r="A4331" t="s">
        <v>4562</v>
      </c>
      <c r="B4331" s="1">
        <v>46125</v>
      </c>
      <c r="C4331" s="1">
        <v>46125</v>
      </c>
      <c r="D4331" t="s">
        <v>133</v>
      </c>
      <c r="E4331" t="s">
        <v>205</v>
      </c>
      <c r="F4331" s="2">
        <v>0.53125</v>
      </c>
      <c r="G4331">
        <v>1</v>
      </c>
      <c r="H4331">
        <v>2</v>
      </c>
      <c r="I4331">
        <v>200</v>
      </c>
      <c r="J4331">
        <v>30</v>
      </c>
      <c r="K4331">
        <v>40</v>
      </c>
      <c r="L4331" t="s">
        <v>178</v>
      </c>
      <c r="M4331" t="s">
        <v>172</v>
      </c>
      <c r="N4331">
        <v>56</v>
      </c>
      <c r="O4331" t="s">
        <v>173</v>
      </c>
      <c r="P4331" t="s">
        <v>185</v>
      </c>
      <c r="Q4331" t="s">
        <v>175</v>
      </c>
    </row>
    <row r="4332" spans="1:17" x14ac:dyDescent="0.25">
      <c r="A4332" t="s">
        <v>4563</v>
      </c>
      <c r="B4332" s="1">
        <v>46035</v>
      </c>
      <c r="C4332" s="1">
        <v>46035</v>
      </c>
      <c r="D4332" t="s">
        <v>87</v>
      </c>
      <c r="E4332" t="s">
        <v>203</v>
      </c>
      <c r="F4332" s="2">
        <v>0.88541666666666663</v>
      </c>
      <c r="G4332">
        <v>1</v>
      </c>
      <c r="H4332">
        <v>6</v>
      </c>
      <c r="I4332">
        <v>200</v>
      </c>
      <c r="J4332">
        <v>54</v>
      </c>
      <c r="K4332">
        <v>0</v>
      </c>
      <c r="L4332" t="s">
        <v>171</v>
      </c>
      <c r="M4332" t="s">
        <v>172</v>
      </c>
      <c r="N4332">
        <v>57</v>
      </c>
      <c r="O4332" t="s">
        <v>173</v>
      </c>
      <c r="P4332" t="s">
        <v>174</v>
      </c>
      <c r="Q4332" t="s">
        <v>175</v>
      </c>
    </row>
    <row r="4333" spans="1:17" x14ac:dyDescent="0.25">
      <c r="A4333" t="s">
        <v>4564</v>
      </c>
      <c r="B4333" s="1">
        <v>46071</v>
      </c>
      <c r="C4333" s="1">
        <v>46074</v>
      </c>
      <c r="D4333" t="s">
        <v>21</v>
      </c>
      <c r="E4333" t="s">
        <v>199</v>
      </c>
      <c r="F4333" s="2">
        <v>0.39583333333333331</v>
      </c>
      <c r="G4333">
        <v>6</v>
      </c>
      <c r="H4333">
        <v>6</v>
      </c>
      <c r="I4333">
        <v>360</v>
      </c>
      <c r="J4333">
        <v>54</v>
      </c>
      <c r="K4333">
        <v>0</v>
      </c>
      <c r="L4333" t="s">
        <v>183</v>
      </c>
      <c r="M4333" t="s">
        <v>172</v>
      </c>
      <c r="N4333">
        <v>36</v>
      </c>
      <c r="O4333" t="s">
        <v>173</v>
      </c>
      <c r="P4333" t="s">
        <v>174</v>
      </c>
      <c r="Q4333" t="s">
        <v>180</v>
      </c>
    </row>
    <row r="4334" spans="1:17" x14ac:dyDescent="0.25">
      <c r="A4334" t="s">
        <v>4565</v>
      </c>
      <c r="B4334" s="1">
        <v>46137</v>
      </c>
      <c r="C4334" s="1">
        <v>46142</v>
      </c>
      <c r="D4334" t="s">
        <v>10</v>
      </c>
      <c r="E4334" t="s">
        <v>192</v>
      </c>
      <c r="F4334" s="2">
        <v>0.88541666666666663</v>
      </c>
      <c r="G4334">
        <v>1</v>
      </c>
      <c r="H4334">
        <v>3</v>
      </c>
      <c r="I4334">
        <v>340</v>
      </c>
      <c r="J4334">
        <v>36</v>
      </c>
      <c r="K4334">
        <v>40</v>
      </c>
      <c r="L4334" t="s">
        <v>188</v>
      </c>
      <c r="M4334" t="s">
        <v>172</v>
      </c>
      <c r="N4334">
        <v>19</v>
      </c>
      <c r="O4334" t="s">
        <v>184</v>
      </c>
      <c r="P4334" t="s">
        <v>185</v>
      </c>
      <c r="Q4334" t="s">
        <v>180</v>
      </c>
    </row>
    <row r="4335" spans="1:17" x14ac:dyDescent="0.25">
      <c r="A4335" t="s">
        <v>4566</v>
      </c>
      <c r="B4335" s="1">
        <v>46051</v>
      </c>
      <c r="C4335" s="1">
        <v>46051</v>
      </c>
      <c r="D4335" t="s">
        <v>81</v>
      </c>
      <c r="E4335" t="s">
        <v>328</v>
      </c>
      <c r="F4335" s="2">
        <v>0.88541666666666663</v>
      </c>
      <c r="G4335">
        <v>3</v>
      </c>
      <c r="H4335">
        <v>2</v>
      </c>
      <c r="I4335">
        <v>400</v>
      </c>
      <c r="J4335">
        <v>30</v>
      </c>
      <c r="K4335">
        <v>0</v>
      </c>
      <c r="L4335" t="s">
        <v>188</v>
      </c>
      <c r="M4335" t="s">
        <v>172</v>
      </c>
      <c r="N4335">
        <v>38</v>
      </c>
      <c r="O4335" t="s">
        <v>173</v>
      </c>
      <c r="P4335" t="s">
        <v>185</v>
      </c>
      <c r="Q4335" t="s">
        <v>180</v>
      </c>
    </row>
    <row r="4336" spans="1:17" x14ac:dyDescent="0.25">
      <c r="A4336" t="s">
        <v>4567</v>
      </c>
      <c r="B4336" s="1">
        <v>46107</v>
      </c>
      <c r="C4336" s="1">
        <v>46110</v>
      </c>
      <c r="D4336" t="s">
        <v>107</v>
      </c>
      <c r="E4336" t="s">
        <v>201</v>
      </c>
      <c r="F4336" s="2">
        <v>0.88541666666666663</v>
      </c>
      <c r="G4336">
        <v>4</v>
      </c>
      <c r="H4336">
        <v>2</v>
      </c>
      <c r="I4336">
        <v>360</v>
      </c>
      <c r="J4336">
        <v>30</v>
      </c>
      <c r="K4336">
        <v>40</v>
      </c>
      <c r="L4336" t="s">
        <v>188</v>
      </c>
      <c r="M4336" t="s">
        <v>172</v>
      </c>
      <c r="N4336">
        <v>30</v>
      </c>
      <c r="O4336" t="s">
        <v>173</v>
      </c>
      <c r="P4336" t="s">
        <v>185</v>
      </c>
      <c r="Q4336" t="s">
        <v>180</v>
      </c>
    </row>
    <row r="4337" spans="1:17" x14ac:dyDescent="0.25">
      <c r="A4337" t="s">
        <v>4568</v>
      </c>
      <c r="B4337" s="1">
        <v>46134</v>
      </c>
      <c r="C4337" s="1">
        <v>46140</v>
      </c>
      <c r="D4337" t="s">
        <v>107</v>
      </c>
      <c r="E4337" t="s">
        <v>344</v>
      </c>
      <c r="F4337" s="2">
        <v>0.88541666666666663</v>
      </c>
      <c r="G4337">
        <v>1</v>
      </c>
      <c r="H4337">
        <v>5</v>
      </c>
      <c r="I4337">
        <v>200</v>
      </c>
      <c r="J4337">
        <v>48</v>
      </c>
      <c r="K4337">
        <v>150</v>
      </c>
      <c r="L4337" t="s">
        <v>183</v>
      </c>
      <c r="M4337" t="s">
        <v>172</v>
      </c>
      <c r="N4337">
        <v>47</v>
      </c>
      <c r="O4337" t="s">
        <v>184</v>
      </c>
      <c r="P4337" t="s">
        <v>174</v>
      </c>
      <c r="Q4337" t="s">
        <v>175</v>
      </c>
    </row>
    <row r="4338" spans="1:17" x14ac:dyDescent="0.25">
      <c r="A4338" t="s">
        <v>4569</v>
      </c>
      <c r="B4338" s="1">
        <v>46024</v>
      </c>
      <c r="C4338" s="1">
        <v>46031</v>
      </c>
      <c r="D4338" t="s">
        <v>90</v>
      </c>
      <c r="E4338" t="s">
        <v>212</v>
      </c>
      <c r="F4338" s="2">
        <v>0.53125</v>
      </c>
      <c r="G4338">
        <v>2</v>
      </c>
      <c r="H4338">
        <v>5</v>
      </c>
      <c r="I4338">
        <v>400</v>
      </c>
      <c r="J4338">
        <v>48</v>
      </c>
      <c r="K4338">
        <v>150</v>
      </c>
      <c r="L4338" t="s">
        <v>188</v>
      </c>
      <c r="M4338" t="s">
        <v>172</v>
      </c>
      <c r="N4338">
        <v>60</v>
      </c>
      <c r="O4338" t="s">
        <v>179</v>
      </c>
      <c r="P4338" t="s">
        <v>185</v>
      </c>
      <c r="Q4338" t="s">
        <v>180</v>
      </c>
    </row>
    <row r="4339" spans="1:17" x14ac:dyDescent="0.25">
      <c r="A4339" t="s">
        <v>4570</v>
      </c>
      <c r="B4339" s="1">
        <v>46033</v>
      </c>
      <c r="C4339" s="1">
        <v>46036</v>
      </c>
      <c r="D4339" t="s">
        <v>10</v>
      </c>
      <c r="E4339" t="s">
        <v>212</v>
      </c>
      <c r="F4339" s="2">
        <v>0.64583333333333337</v>
      </c>
      <c r="G4339">
        <v>3</v>
      </c>
      <c r="H4339">
        <v>2</v>
      </c>
      <c r="I4339">
        <v>400</v>
      </c>
      <c r="J4339">
        <v>30</v>
      </c>
      <c r="K4339">
        <v>40</v>
      </c>
      <c r="L4339" t="s">
        <v>171</v>
      </c>
      <c r="M4339" t="s">
        <v>172</v>
      </c>
      <c r="N4339">
        <v>29</v>
      </c>
      <c r="O4339" t="s">
        <v>173</v>
      </c>
      <c r="P4339" t="s">
        <v>174</v>
      </c>
      <c r="Q4339" t="s">
        <v>180</v>
      </c>
    </row>
    <row r="4340" spans="1:17" x14ac:dyDescent="0.25">
      <c r="A4340" t="s">
        <v>4571</v>
      </c>
      <c r="B4340" s="1">
        <v>46044</v>
      </c>
      <c r="C4340" s="1">
        <v>46045</v>
      </c>
      <c r="D4340" t="s">
        <v>29</v>
      </c>
      <c r="E4340" t="s">
        <v>328</v>
      </c>
      <c r="F4340" s="2">
        <v>0.39583333333333331</v>
      </c>
      <c r="G4340">
        <v>8</v>
      </c>
      <c r="H4340">
        <v>2</v>
      </c>
      <c r="I4340">
        <v>300</v>
      </c>
      <c r="J4340">
        <v>30</v>
      </c>
      <c r="K4340">
        <v>100</v>
      </c>
      <c r="L4340" t="s">
        <v>171</v>
      </c>
      <c r="M4340" t="s">
        <v>172</v>
      </c>
      <c r="N4340">
        <v>52</v>
      </c>
      <c r="O4340" t="s">
        <v>184</v>
      </c>
      <c r="P4340" t="s">
        <v>185</v>
      </c>
      <c r="Q4340" t="s">
        <v>229</v>
      </c>
    </row>
    <row r="4341" spans="1:17" x14ac:dyDescent="0.25">
      <c r="A4341" t="s">
        <v>4572</v>
      </c>
      <c r="B4341" s="1">
        <v>46055</v>
      </c>
      <c r="C4341" s="1">
        <v>46059</v>
      </c>
      <c r="D4341" t="s">
        <v>49</v>
      </c>
      <c r="E4341" t="s">
        <v>262</v>
      </c>
      <c r="F4341" s="2">
        <v>0.88541666666666663</v>
      </c>
      <c r="G4341">
        <v>8</v>
      </c>
      <c r="H4341">
        <v>1</v>
      </c>
      <c r="I4341">
        <v>180</v>
      </c>
      <c r="J4341">
        <v>24</v>
      </c>
      <c r="K4341">
        <v>0</v>
      </c>
      <c r="L4341" t="s">
        <v>193</v>
      </c>
      <c r="M4341" t="s">
        <v>207</v>
      </c>
      <c r="N4341">
        <v>40</v>
      </c>
      <c r="O4341" t="s">
        <v>184</v>
      </c>
      <c r="P4341" t="s">
        <v>185</v>
      </c>
      <c r="Q4341" t="s">
        <v>175</v>
      </c>
    </row>
    <row r="4342" spans="1:17" x14ac:dyDescent="0.25">
      <c r="A4342" t="s">
        <v>4573</v>
      </c>
      <c r="B4342" s="1">
        <v>46046</v>
      </c>
      <c r="C4342" s="1">
        <v>46048</v>
      </c>
      <c r="D4342" t="s">
        <v>45</v>
      </c>
      <c r="E4342" t="s">
        <v>228</v>
      </c>
      <c r="F4342" s="2">
        <v>0.64583333333333337</v>
      </c>
      <c r="G4342">
        <v>1</v>
      </c>
      <c r="H4342">
        <v>3</v>
      </c>
      <c r="I4342">
        <v>200</v>
      </c>
      <c r="J4342">
        <v>36</v>
      </c>
      <c r="K4342">
        <v>60</v>
      </c>
      <c r="L4342" t="s">
        <v>171</v>
      </c>
      <c r="M4342" t="s">
        <v>172</v>
      </c>
      <c r="N4342">
        <v>60</v>
      </c>
      <c r="O4342" t="s">
        <v>184</v>
      </c>
      <c r="P4342" t="s">
        <v>174</v>
      </c>
      <c r="Q4342" t="s">
        <v>175</v>
      </c>
    </row>
    <row r="4343" spans="1:17" x14ac:dyDescent="0.25">
      <c r="A4343" t="s">
        <v>4574</v>
      </c>
      <c r="B4343" s="1">
        <v>46088</v>
      </c>
      <c r="C4343" s="1">
        <v>46088</v>
      </c>
      <c r="D4343" t="s">
        <v>146</v>
      </c>
      <c r="E4343" t="s">
        <v>203</v>
      </c>
      <c r="F4343" s="2">
        <v>0.64583333333333337</v>
      </c>
      <c r="G4343">
        <v>3</v>
      </c>
      <c r="H4343">
        <v>1</v>
      </c>
      <c r="I4343">
        <v>200</v>
      </c>
      <c r="J4343">
        <v>24</v>
      </c>
      <c r="K4343">
        <v>0</v>
      </c>
      <c r="L4343" t="s">
        <v>178</v>
      </c>
      <c r="M4343" t="s">
        <v>207</v>
      </c>
      <c r="N4343">
        <v>39</v>
      </c>
      <c r="O4343" t="s">
        <v>173</v>
      </c>
      <c r="P4343" t="s">
        <v>185</v>
      </c>
      <c r="Q4343" t="s">
        <v>175</v>
      </c>
    </row>
    <row r="4344" spans="1:17" x14ac:dyDescent="0.25">
      <c r="A4344" t="s">
        <v>4575</v>
      </c>
      <c r="B4344" s="1">
        <v>46066</v>
      </c>
      <c r="C4344" s="1">
        <v>46071</v>
      </c>
      <c r="D4344" t="s">
        <v>24</v>
      </c>
      <c r="E4344" t="s">
        <v>226</v>
      </c>
      <c r="F4344" s="2">
        <v>0.9375</v>
      </c>
      <c r="G4344">
        <v>2</v>
      </c>
      <c r="H4344">
        <v>2</v>
      </c>
      <c r="I4344">
        <v>240</v>
      </c>
      <c r="J4344">
        <v>30</v>
      </c>
      <c r="K4344">
        <v>20</v>
      </c>
      <c r="L4344" t="s">
        <v>171</v>
      </c>
      <c r="M4344" t="s">
        <v>172</v>
      </c>
      <c r="N4344">
        <v>47</v>
      </c>
      <c r="O4344" t="s">
        <v>173</v>
      </c>
      <c r="P4344" t="s">
        <v>174</v>
      </c>
      <c r="Q4344" t="s">
        <v>229</v>
      </c>
    </row>
    <row r="4345" spans="1:17" x14ac:dyDescent="0.25">
      <c r="A4345" t="s">
        <v>4576</v>
      </c>
      <c r="B4345" s="1">
        <v>46140</v>
      </c>
      <c r="C4345" s="1">
        <v>46146</v>
      </c>
      <c r="D4345" t="s">
        <v>49</v>
      </c>
      <c r="E4345" t="s">
        <v>187</v>
      </c>
      <c r="F4345" s="2">
        <v>0.53125</v>
      </c>
      <c r="G4345">
        <v>1</v>
      </c>
      <c r="H4345">
        <v>2</v>
      </c>
      <c r="I4345">
        <v>240</v>
      </c>
      <c r="J4345">
        <v>30</v>
      </c>
      <c r="K4345">
        <v>0</v>
      </c>
      <c r="L4345" t="s">
        <v>183</v>
      </c>
      <c r="M4345" t="s">
        <v>172</v>
      </c>
      <c r="N4345">
        <v>37</v>
      </c>
      <c r="O4345" t="s">
        <v>179</v>
      </c>
      <c r="P4345" t="s">
        <v>185</v>
      </c>
      <c r="Q4345" t="s">
        <v>229</v>
      </c>
    </row>
    <row r="4346" spans="1:17" x14ac:dyDescent="0.25">
      <c r="A4346" t="s">
        <v>4577</v>
      </c>
      <c r="B4346" s="1">
        <v>46146</v>
      </c>
      <c r="C4346" s="1">
        <v>46153</v>
      </c>
      <c r="D4346" t="s">
        <v>10</v>
      </c>
      <c r="E4346" t="s">
        <v>246</v>
      </c>
      <c r="F4346" s="2">
        <v>0.77083333333333337</v>
      </c>
      <c r="G4346">
        <v>8</v>
      </c>
      <c r="H4346">
        <v>1</v>
      </c>
      <c r="I4346">
        <v>460</v>
      </c>
      <c r="J4346">
        <v>24</v>
      </c>
      <c r="K4346">
        <v>150</v>
      </c>
      <c r="L4346" t="s">
        <v>171</v>
      </c>
      <c r="M4346" t="s">
        <v>172</v>
      </c>
      <c r="N4346">
        <v>21</v>
      </c>
      <c r="O4346" t="s">
        <v>179</v>
      </c>
      <c r="P4346" t="s">
        <v>185</v>
      </c>
      <c r="Q4346" t="s">
        <v>180</v>
      </c>
    </row>
    <row r="4347" spans="1:17" x14ac:dyDescent="0.25">
      <c r="A4347" t="s">
        <v>4578</v>
      </c>
      <c r="B4347" s="1">
        <v>46080</v>
      </c>
      <c r="C4347" s="1">
        <v>46085</v>
      </c>
      <c r="D4347" t="s">
        <v>17</v>
      </c>
      <c r="E4347" t="s">
        <v>300</v>
      </c>
      <c r="F4347" s="2">
        <v>0.53125</v>
      </c>
      <c r="G4347">
        <v>8</v>
      </c>
      <c r="H4347">
        <v>4</v>
      </c>
      <c r="I4347">
        <v>320</v>
      </c>
      <c r="J4347">
        <v>42</v>
      </c>
      <c r="K4347">
        <v>0</v>
      </c>
      <c r="L4347" t="s">
        <v>188</v>
      </c>
      <c r="M4347" t="s">
        <v>172</v>
      </c>
      <c r="N4347">
        <v>26</v>
      </c>
      <c r="O4347" t="s">
        <v>184</v>
      </c>
      <c r="P4347" t="s">
        <v>185</v>
      </c>
      <c r="Q4347" t="s">
        <v>229</v>
      </c>
    </row>
    <row r="4348" spans="1:17" x14ac:dyDescent="0.25">
      <c r="A4348" t="s">
        <v>4579</v>
      </c>
      <c r="B4348" s="1">
        <v>46066</v>
      </c>
      <c r="C4348" s="1">
        <v>46069</v>
      </c>
      <c r="D4348" t="s">
        <v>127</v>
      </c>
      <c r="E4348" t="s">
        <v>270</v>
      </c>
      <c r="F4348" s="2">
        <v>0.9375</v>
      </c>
      <c r="G4348">
        <v>8</v>
      </c>
      <c r="H4348">
        <v>2</v>
      </c>
      <c r="I4348">
        <v>280</v>
      </c>
      <c r="J4348">
        <v>30</v>
      </c>
      <c r="K4348">
        <v>100</v>
      </c>
      <c r="L4348" t="s">
        <v>183</v>
      </c>
      <c r="M4348" t="s">
        <v>172</v>
      </c>
      <c r="N4348">
        <v>47</v>
      </c>
      <c r="O4348" t="s">
        <v>184</v>
      </c>
      <c r="P4348" t="s">
        <v>185</v>
      </c>
      <c r="Q4348" t="s">
        <v>175</v>
      </c>
    </row>
    <row r="4349" spans="1:17" x14ac:dyDescent="0.25">
      <c r="A4349" t="s">
        <v>4580</v>
      </c>
      <c r="B4349" s="1">
        <v>46108</v>
      </c>
      <c r="C4349" s="1">
        <v>46109</v>
      </c>
      <c r="D4349" t="s">
        <v>124</v>
      </c>
      <c r="E4349" t="s">
        <v>205</v>
      </c>
      <c r="F4349" s="2">
        <v>0.64583333333333337</v>
      </c>
      <c r="G4349">
        <v>2</v>
      </c>
      <c r="H4349">
        <v>4</v>
      </c>
      <c r="I4349">
        <v>200</v>
      </c>
      <c r="J4349">
        <v>42</v>
      </c>
      <c r="K4349">
        <v>0</v>
      </c>
      <c r="L4349" t="s">
        <v>193</v>
      </c>
      <c r="M4349" t="s">
        <v>172</v>
      </c>
      <c r="N4349">
        <v>59</v>
      </c>
      <c r="O4349" t="s">
        <v>179</v>
      </c>
      <c r="P4349" t="s">
        <v>174</v>
      </c>
      <c r="Q4349" t="s">
        <v>175</v>
      </c>
    </row>
    <row r="4350" spans="1:17" x14ac:dyDescent="0.25">
      <c r="A4350" t="s">
        <v>4581</v>
      </c>
      <c r="B4350" s="1">
        <v>46194</v>
      </c>
      <c r="C4350" s="1">
        <v>46196</v>
      </c>
      <c r="D4350" t="s">
        <v>31</v>
      </c>
      <c r="E4350" t="s">
        <v>302</v>
      </c>
      <c r="F4350" s="2">
        <v>0.9375</v>
      </c>
      <c r="G4350">
        <v>4</v>
      </c>
      <c r="H4350">
        <v>3</v>
      </c>
      <c r="I4350">
        <v>240</v>
      </c>
      <c r="J4350">
        <v>36</v>
      </c>
      <c r="K4350">
        <v>100</v>
      </c>
      <c r="L4350" t="s">
        <v>188</v>
      </c>
      <c r="M4350" t="s">
        <v>172</v>
      </c>
      <c r="N4350">
        <v>38</v>
      </c>
      <c r="O4350" t="s">
        <v>184</v>
      </c>
      <c r="P4350" t="s">
        <v>185</v>
      </c>
      <c r="Q4350" t="s">
        <v>175</v>
      </c>
    </row>
    <row r="4351" spans="1:17" x14ac:dyDescent="0.25">
      <c r="A4351" t="s">
        <v>4582</v>
      </c>
      <c r="B4351" s="1">
        <v>46143</v>
      </c>
      <c r="C4351" s="1">
        <v>46147</v>
      </c>
      <c r="D4351" t="s">
        <v>10</v>
      </c>
      <c r="E4351" t="s">
        <v>197</v>
      </c>
      <c r="F4351" s="2">
        <v>0.53125</v>
      </c>
      <c r="G4351">
        <v>4</v>
      </c>
      <c r="H4351">
        <v>3</v>
      </c>
      <c r="I4351">
        <v>180</v>
      </c>
      <c r="J4351">
        <v>36</v>
      </c>
      <c r="K4351">
        <v>60</v>
      </c>
      <c r="L4351" t="s">
        <v>188</v>
      </c>
      <c r="M4351" t="s">
        <v>172</v>
      </c>
      <c r="N4351">
        <v>41</v>
      </c>
      <c r="O4351" t="s">
        <v>179</v>
      </c>
      <c r="P4351" t="s">
        <v>185</v>
      </c>
      <c r="Q4351" t="s">
        <v>175</v>
      </c>
    </row>
    <row r="4352" spans="1:17" x14ac:dyDescent="0.25">
      <c r="A4352" t="s">
        <v>4583</v>
      </c>
      <c r="B4352" s="1">
        <v>46126</v>
      </c>
      <c r="C4352" s="1">
        <v>46130</v>
      </c>
      <c r="D4352" t="s">
        <v>99</v>
      </c>
      <c r="E4352" t="s">
        <v>266</v>
      </c>
      <c r="F4352" s="2">
        <v>0.77083333333333337</v>
      </c>
      <c r="G4352">
        <v>3</v>
      </c>
      <c r="H4352">
        <v>5</v>
      </c>
      <c r="I4352">
        <v>260</v>
      </c>
      <c r="J4352">
        <v>48</v>
      </c>
      <c r="K4352">
        <v>0</v>
      </c>
      <c r="L4352" t="s">
        <v>183</v>
      </c>
      <c r="M4352" t="s">
        <v>172</v>
      </c>
      <c r="N4352">
        <v>53</v>
      </c>
      <c r="O4352" t="s">
        <v>173</v>
      </c>
      <c r="P4352" t="s">
        <v>174</v>
      </c>
      <c r="Q4352" t="s">
        <v>175</v>
      </c>
    </row>
    <row r="4353" spans="1:17" x14ac:dyDescent="0.25">
      <c r="A4353" t="s">
        <v>4584</v>
      </c>
      <c r="B4353" s="1">
        <v>46153</v>
      </c>
      <c r="C4353" s="1">
        <v>46157</v>
      </c>
      <c r="D4353" t="s">
        <v>77</v>
      </c>
      <c r="E4353" t="s">
        <v>237</v>
      </c>
      <c r="F4353" s="2">
        <v>0.9375</v>
      </c>
      <c r="G4353">
        <v>5</v>
      </c>
      <c r="H4353">
        <v>2</v>
      </c>
      <c r="I4353">
        <v>260</v>
      </c>
      <c r="J4353">
        <v>30</v>
      </c>
      <c r="K4353">
        <v>20</v>
      </c>
      <c r="L4353" t="s">
        <v>193</v>
      </c>
      <c r="M4353" t="s">
        <v>172</v>
      </c>
      <c r="N4353">
        <v>27</v>
      </c>
      <c r="O4353" t="s">
        <v>184</v>
      </c>
      <c r="P4353" t="s">
        <v>185</v>
      </c>
      <c r="Q4353" t="s">
        <v>175</v>
      </c>
    </row>
    <row r="4354" spans="1:17" x14ac:dyDescent="0.25">
      <c r="A4354" t="s">
        <v>4585</v>
      </c>
      <c r="B4354" s="1">
        <v>46156</v>
      </c>
      <c r="C4354" s="1">
        <v>46163</v>
      </c>
      <c r="D4354" t="s">
        <v>110</v>
      </c>
      <c r="E4354" t="s">
        <v>283</v>
      </c>
      <c r="F4354" s="2">
        <v>0.53125</v>
      </c>
      <c r="G4354">
        <v>2</v>
      </c>
      <c r="H4354">
        <v>2</v>
      </c>
      <c r="I4354">
        <v>280</v>
      </c>
      <c r="J4354">
        <v>30</v>
      </c>
      <c r="K4354">
        <v>40</v>
      </c>
      <c r="L4354" t="s">
        <v>188</v>
      </c>
      <c r="M4354" t="s">
        <v>172</v>
      </c>
      <c r="N4354">
        <v>31</v>
      </c>
      <c r="O4354" t="s">
        <v>184</v>
      </c>
      <c r="P4354" t="s">
        <v>174</v>
      </c>
      <c r="Q4354" t="s">
        <v>229</v>
      </c>
    </row>
    <row r="4355" spans="1:17" x14ac:dyDescent="0.25">
      <c r="A4355" t="s">
        <v>4586</v>
      </c>
      <c r="B4355" s="1">
        <v>46142</v>
      </c>
      <c r="C4355" s="1">
        <v>46142</v>
      </c>
      <c r="D4355" t="s">
        <v>21</v>
      </c>
      <c r="E4355" t="s">
        <v>309</v>
      </c>
      <c r="F4355" s="2">
        <v>0.64583333333333337</v>
      </c>
      <c r="G4355">
        <v>8</v>
      </c>
      <c r="H4355">
        <v>4</v>
      </c>
      <c r="I4355">
        <v>160</v>
      </c>
      <c r="J4355">
        <v>42</v>
      </c>
      <c r="K4355">
        <v>60</v>
      </c>
      <c r="L4355" t="s">
        <v>178</v>
      </c>
      <c r="M4355" t="s">
        <v>172</v>
      </c>
      <c r="N4355">
        <v>39</v>
      </c>
      <c r="O4355" t="s">
        <v>173</v>
      </c>
      <c r="P4355" t="s">
        <v>174</v>
      </c>
      <c r="Q4355" t="s">
        <v>175</v>
      </c>
    </row>
    <row r="4356" spans="1:17" x14ac:dyDescent="0.25">
      <c r="A4356" t="s">
        <v>4587</v>
      </c>
      <c r="B4356" s="1">
        <v>46057</v>
      </c>
      <c r="C4356" s="1">
        <v>46062</v>
      </c>
      <c r="D4356" t="s">
        <v>21</v>
      </c>
      <c r="E4356" t="s">
        <v>274</v>
      </c>
      <c r="F4356" s="2">
        <v>0.39583333333333331</v>
      </c>
      <c r="G4356">
        <v>2</v>
      </c>
      <c r="H4356">
        <v>3</v>
      </c>
      <c r="I4356">
        <v>420</v>
      </c>
      <c r="J4356">
        <v>36</v>
      </c>
      <c r="K4356">
        <v>150</v>
      </c>
      <c r="L4356" t="s">
        <v>193</v>
      </c>
      <c r="M4356" t="s">
        <v>172</v>
      </c>
      <c r="N4356">
        <v>36</v>
      </c>
      <c r="O4356" t="s">
        <v>173</v>
      </c>
      <c r="P4356" t="s">
        <v>174</v>
      </c>
      <c r="Q4356" t="s">
        <v>180</v>
      </c>
    </row>
    <row r="4357" spans="1:17" x14ac:dyDescent="0.25">
      <c r="A4357" t="s">
        <v>4588</v>
      </c>
      <c r="B4357" s="1">
        <v>46174</v>
      </c>
      <c r="C4357" s="1">
        <v>46178</v>
      </c>
      <c r="D4357" t="s">
        <v>35</v>
      </c>
      <c r="E4357" t="s">
        <v>218</v>
      </c>
      <c r="F4357" s="2">
        <v>0.88541666666666663</v>
      </c>
      <c r="G4357">
        <v>4</v>
      </c>
      <c r="H4357">
        <v>3</v>
      </c>
      <c r="I4357">
        <v>240</v>
      </c>
      <c r="J4357">
        <v>36</v>
      </c>
      <c r="K4357">
        <v>0</v>
      </c>
      <c r="L4357" t="s">
        <v>183</v>
      </c>
      <c r="M4357" t="s">
        <v>207</v>
      </c>
      <c r="N4357">
        <v>42</v>
      </c>
      <c r="O4357" t="s">
        <v>184</v>
      </c>
      <c r="P4357" t="s">
        <v>174</v>
      </c>
      <c r="Q4357" t="s">
        <v>175</v>
      </c>
    </row>
    <row r="4358" spans="1:17" x14ac:dyDescent="0.25">
      <c r="A4358" t="s">
        <v>4589</v>
      </c>
      <c r="B4358" s="1">
        <v>46128</v>
      </c>
      <c r="C4358" s="1">
        <v>46135</v>
      </c>
      <c r="D4358" t="s">
        <v>124</v>
      </c>
      <c r="E4358" t="s">
        <v>274</v>
      </c>
      <c r="F4358" s="2">
        <v>0.9375</v>
      </c>
      <c r="G4358">
        <v>8</v>
      </c>
      <c r="H4358">
        <v>2</v>
      </c>
      <c r="I4358">
        <v>320</v>
      </c>
      <c r="J4358">
        <v>30</v>
      </c>
      <c r="K4358">
        <v>0</v>
      </c>
      <c r="L4358" t="s">
        <v>178</v>
      </c>
      <c r="M4358" t="s">
        <v>172</v>
      </c>
      <c r="N4358">
        <v>41</v>
      </c>
      <c r="O4358" t="s">
        <v>179</v>
      </c>
      <c r="P4358" t="s">
        <v>185</v>
      </c>
      <c r="Q4358" t="s">
        <v>229</v>
      </c>
    </row>
    <row r="4359" spans="1:17" x14ac:dyDescent="0.25">
      <c r="A4359" t="s">
        <v>4590</v>
      </c>
      <c r="B4359" s="1">
        <v>46110</v>
      </c>
      <c r="C4359" s="1">
        <v>46116</v>
      </c>
      <c r="D4359" t="s">
        <v>45</v>
      </c>
      <c r="E4359" t="s">
        <v>300</v>
      </c>
      <c r="F4359" s="2">
        <v>0.64583333333333337</v>
      </c>
      <c r="G4359">
        <v>3</v>
      </c>
      <c r="H4359">
        <v>2</v>
      </c>
      <c r="I4359">
        <v>240</v>
      </c>
      <c r="J4359">
        <v>30</v>
      </c>
      <c r="K4359">
        <v>0</v>
      </c>
      <c r="L4359" t="s">
        <v>183</v>
      </c>
      <c r="M4359" t="s">
        <v>207</v>
      </c>
      <c r="N4359">
        <v>29</v>
      </c>
      <c r="O4359" t="s">
        <v>179</v>
      </c>
      <c r="P4359" t="s">
        <v>185</v>
      </c>
      <c r="Q4359" t="s">
        <v>175</v>
      </c>
    </row>
    <row r="4360" spans="1:17" x14ac:dyDescent="0.25">
      <c r="A4360" t="s">
        <v>4591</v>
      </c>
      <c r="B4360" s="1">
        <v>46046</v>
      </c>
      <c r="C4360" s="1">
        <v>46052</v>
      </c>
      <c r="D4360" t="s">
        <v>149</v>
      </c>
      <c r="E4360" t="s">
        <v>228</v>
      </c>
      <c r="F4360" s="2">
        <v>0.39583333333333331</v>
      </c>
      <c r="G4360">
        <v>7</v>
      </c>
      <c r="H4360">
        <v>6</v>
      </c>
      <c r="I4360">
        <v>200</v>
      </c>
      <c r="J4360">
        <v>54</v>
      </c>
      <c r="K4360">
        <v>40</v>
      </c>
      <c r="L4360" t="s">
        <v>171</v>
      </c>
      <c r="M4360" t="s">
        <v>172</v>
      </c>
      <c r="N4360">
        <v>40</v>
      </c>
      <c r="O4360" t="s">
        <v>173</v>
      </c>
      <c r="P4360" t="s">
        <v>185</v>
      </c>
      <c r="Q4360" t="s">
        <v>175</v>
      </c>
    </row>
    <row r="4361" spans="1:17" x14ac:dyDescent="0.25">
      <c r="A4361" t="s">
        <v>4592</v>
      </c>
      <c r="B4361" s="1">
        <v>46183</v>
      </c>
      <c r="C4361" s="1">
        <v>46185</v>
      </c>
      <c r="D4361" t="s">
        <v>136</v>
      </c>
      <c r="E4361" t="s">
        <v>203</v>
      </c>
      <c r="F4361" s="2">
        <v>0.39583333333333331</v>
      </c>
      <c r="G4361">
        <v>2</v>
      </c>
      <c r="H4361">
        <v>2</v>
      </c>
      <c r="I4361">
        <v>200</v>
      </c>
      <c r="J4361">
        <v>30</v>
      </c>
      <c r="K4361">
        <v>150</v>
      </c>
      <c r="L4361" t="s">
        <v>188</v>
      </c>
      <c r="M4361" t="s">
        <v>172</v>
      </c>
      <c r="N4361">
        <v>46</v>
      </c>
      <c r="O4361" t="s">
        <v>184</v>
      </c>
      <c r="P4361" t="s">
        <v>185</v>
      </c>
      <c r="Q4361" t="s">
        <v>175</v>
      </c>
    </row>
    <row r="4362" spans="1:17" x14ac:dyDescent="0.25">
      <c r="A4362" t="s">
        <v>4593</v>
      </c>
      <c r="B4362" s="1">
        <v>46132</v>
      </c>
      <c r="C4362" s="1">
        <v>46136</v>
      </c>
      <c r="D4362" t="s">
        <v>24</v>
      </c>
      <c r="E4362" t="s">
        <v>212</v>
      </c>
      <c r="F4362" s="2">
        <v>0.39583333333333331</v>
      </c>
      <c r="G4362">
        <v>1</v>
      </c>
      <c r="H4362">
        <v>4</v>
      </c>
      <c r="I4362">
        <v>220</v>
      </c>
      <c r="J4362">
        <v>42</v>
      </c>
      <c r="K4362">
        <v>0</v>
      </c>
      <c r="L4362" t="s">
        <v>188</v>
      </c>
      <c r="M4362" t="s">
        <v>207</v>
      </c>
      <c r="N4362">
        <v>33</v>
      </c>
      <c r="O4362" t="s">
        <v>179</v>
      </c>
      <c r="P4362" t="s">
        <v>174</v>
      </c>
      <c r="Q4362" t="s">
        <v>175</v>
      </c>
    </row>
    <row r="4363" spans="1:17" x14ac:dyDescent="0.25">
      <c r="A4363" t="s">
        <v>4594</v>
      </c>
      <c r="B4363" s="1">
        <v>46030</v>
      </c>
      <c r="C4363" s="1">
        <v>46034</v>
      </c>
      <c r="D4363" t="s">
        <v>49</v>
      </c>
      <c r="E4363" t="s">
        <v>195</v>
      </c>
      <c r="F4363" s="2">
        <v>0.77083333333333337</v>
      </c>
      <c r="G4363">
        <v>4</v>
      </c>
      <c r="H4363">
        <v>2</v>
      </c>
      <c r="I4363">
        <v>220</v>
      </c>
      <c r="J4363">
        <v>30</v>
      </c>
      <c r="K4363">
        <v>100</v>
      </c>
      <c r="L4363" t="s">
        <v>171</v>
      </c>
      <c r="M4363" t="s">
        <v>172</v>
      </c>
      <c r="N4363">
        <v>39</v>
      </c>
      <c r="O4363" t="s">
        <v>184</v>
      </c>
      <c r="P4363" t="s">
        <v>185</v>
      </c>
      <c r="Q4363" t="s">
        <v>175</v>
      </c>
    </row>
    <row r="4364" spans="1:17" x14ac:dyDescent="0.25">
      <c r="A4364" t="s">
        <v>4595</v>
      </c>
      <c r="B4364" s="1">
        <v>46045</v>
      </c>
      <c r="C4364" s="1">
        <v>46045</v>
      </c>
      <c r="D4364" t="s">
        <v>31</v>
      </c>
      <c r="E4364" t="s">
        <v>270</v>
      </c>
      <c r="F4364" s="2">
        <v>0.9375</v>
      </c>
      <c r="G4364">
        <v>9</v>
      </c>
      <c r="H4364">
        <v>2</v>
      </c>
      <c r="I4364">
        <v>280</v>
      </c>
      <c r="J4364">
        <v>30</v>
      </c>
      <c r="K4364">
        <v>40</v>
      </c>
      <c r="L4364" t="s">
        <v>183</v>
      </c>
      <c r="M4364" t="s">
        <v>172</v>
      </c>
      <c r="N4364">
        <v>47</v>
      </c>
      <c r="O4364" t="s">
        <v>173</v>
      </c>
      <c r="P4364" t="s">
        <v>174</v>
      </c>
      <c r="Q4364" t="s">
        <v>175</v>
      </c>
    </row>
    <row r="4365" spans="1:17" x14ac:dyDescent="0.25">
      <c r="A4365" t="s">
        <v>4596</v>
      </c>
      <c r="B4365" s="1">
        <v>46176</v>
      </c>
      <c r="C4365" s="1">
        <v>46176</v>
      </c>
      <c r="D4365" t="s">
        <v>29</v>
      </c>
      <c r="E4365" t="s">
        <v>205</v>
      </c>
      <c r="F4365" s="2">
        <v>0.77083333333333337</v>
      </c>
      <c r="G4365">
        <v>4</v>
      </c>
      <c r="H4365">
        <v>2</v>
      </c>
      <c r="I4365">
        <v>200</v>
      </c>
      <c r="J4365">
        <v>30</v>
      </c>
      <c r="K4365">
        <v>20</v>
      </c>
      <c r="L4365" t="s">
        <v>171</v>
      </c>
      <c r="M4365" t="s">
        <v>172</v>
      </c>
      <c r="N4365">
        <v>19</v>
      </c>
      <c r="O4365" t="s">
        <v>173</v>
      </c>
      <c r="P4365" t="s">
        <v>185</v>
      </c>
      <c r="Q4365" t="s">
        <v>175</v>
      </c>
    </row>
    <row r="4366" spans="1:17" x14ac:dyDescent="0.25">
      <c r="A4366" t="s">
        <v>4597</v>
      </c>
      <c r="B4366" s="1">
        <v>46114</v>
      </c>
      <c r="C4366" s="1">
        <v>46121</v>
      </c>
      <c r="D4366" t="s">
        <v>65</v>
      </c>
      <c r="E4366" t="s">
        <v>187</v>
      </c>
      <c r="F4366" s="2">
        <v>0.88541666666666663</v>
      </c>
      <c r="G4366">
        <v>5</v>
      </c>
      <c r="H4366">
        <v>2</v>
      </c>
      <c r="I4366">
        <v>160</v>
      </c>
      <c r="J4366">
        <v>30</v>
      </c>
      <c r="K4366">
        <v>20</v>
      </c>
      <c r="L4366" t="s">
        <v>188</v>
      </c>
      <c r="M4366" t="s">
        <v>263</v>
      </c>
      <c r="N4366">
        <v>28</v>
      </c>
      <c r="O4366" t="s">
        <v>184</v>
      </c>
      <c r="P4366" t="s">
        <v>185</v>
      </c>
      <c r="Q4366" t="s">
        <v>175</v>
      </c>
    </row>
    <row r="4367" spans="1:17" x14ac:dyDescent="0.25">
      <c r="A4367" t="s">
        <v>4598</v>
      </c>
      <c r="B4367" s="1">
        <v>46083</v>
      </c>
      <c r="C4367" s="1">
        <v>46084</v>
      </c>
      <c r="D4367" t="s">
        <v>29</v>
      </c>
      <c r="E4367" t="s">
        <v>302</v>
      </c>
      <c r="F4367" s="2">
        <v>0.9375</v>
      </c>
      <c r="G4367">
        <v>2</v>
      </c>
      <c r="H4367">
        <v>2</v>
      </c>
      <c r="I4367">
        <v>240</v>
      </c>
      <c r="J4367">
        <v>30</v>
      </c>
      <c r="K4367">
        <v>0</v>
      </c>
      <c r="L4367" t="s">
        <v>188</v>
      </c>
      <c r="M4367" t="s">
        <v>172</v>
      </c>
      <c r="N4367">
        <v>55</v>
      </c>
      <c r="O4367" t="s">
        <v>184</v>
      </c>
      <c r="P4367" t="s">
        <v>174</v>
      </c>
      <c r="Q4367" t="s">
        <v>175</v>
      </c>
    </row>
    <row r="4368" spans="1:17" x14ac:dyDescent="0.25">
      <c r="A4368" t="s">
        <v>4599</v>
      </c>
      <c r="B4368" s="1">
        <v>46153</v>
      </c>
      <c r="C4368" s="1">
        <v>46157</v>
      </c>
      <c r="D4368" t="s">
        <v>96</v>
      </c>
      <c r="E4368" t="s">
        <v>197</v>
      </c>
      <c r="F4368" s="2">
        <v>0.53125</v>
      </c>
      <c r="G4368">
        <v>5</v>
      </c>
      <c r="H4368">
        <v>4</v>
      </c>
      <c r="I4368">
        <v>360</v>
      </c>
      <c r="J4368">
        <v>42</v>
      </c>
      <c r="K4368">
        <v>0</v>
      </c>
      <c r="L4368" t="s">
        <v>178</v>
      </c>
      <c r="M4368" t="s">
        <v>172</v>
      </c>
      <c r="N4368">
        <v>28</v>
      </c>
      <c r="O4368" t="s">
        <v>173</v>
      </c>
      <c r="P4368" t="s">
        <v>185</v>
      </c>
      <c r="Q4368" t="s">
        <v>180</v>
      </c>
    </row>
    <row r="4369" spans="1:17" x14ac:dyDescent="0.25">
      <c r="A4369" t="s">
        <v>4600</v>
      </c>
      <c r="B4369" s="1">
        <v>46094</v>
      </c>
      <c r="C4369" s="1">
        <v>46101</v>
      </c>
      <c r="D4369" t="s">
        <v>117</v>
      </c>
      <c r="E4369" t="s">
        <v>235</v>
      </c>
      <c r="F4369" s="2">
        <v>0.88541666666666663</v>
      </c>
      <c r="G4369">
        <v>6</v>
      </c>
      <c r="H4369">
        <v>3</v>
      </c>
      <c r="I4369">
        <v>280</v>
      </c>
      <c r="J4369">
        <v>36</v>
      </c>
      <c r="K4369">
        <v>20</v>
      </c>
      <c r="L4369" t="s">
        <v>178</v>
      </c>
      <c r="M4369" t="s">
        <v>172</v>
      </c>
      <c r="N4369">
        <v>43</v>
      </c>
      <c r="O4369" t="s">
        <v>184</v>
      </c>
      <c r="P4369" t="s">
        <v>185</v>
      </c>
      <c r="Q4369" t="s">
        <v>175</v>
      </c>
    </row>
    <row r="4370" spans="1:17" x14ac:dyDescent="0.25">
      <c r="A4370" t="s">
        <v>4601</v>
      </c>
      <c r="B4370" s="1">
        <v>46043</v>
      </c>
      <c r="C4370" s="1">
        <v>46047</v>
      </c>
      <c r="D4370" t="s">
        <v>29</v>
      </c>
      <c r="E4370" t="s">
        <v>212</v>
      </c>
      <c r="F4370" s="2">
        <v>0.53125</v>
      </c>
      <c r="G4370">
        <v>4</v>
      </c>
      <c r="H4370">
        <v>3</v>
      </c>
      <c r="I4370">
        <v>220</v>
      </c>
      <c r="J4370">
        <v>36</v>
      </c>
      <c r="K4370">
        <v>40</v>
      </c>
      <c r="L4370" t="s">
        <v>188</v>
      </c>
      <c r="M4370" t="s">
        <v>172</v>
      </c>
      <c r="N4370">
        <v>34</v>
      </c>
      <c r="O4370" t="s">
        <v>184</v>
      </c>
      <c r="P4370" t="s">
        <v>174</v>
      </c>
      <c r="Q4370" t="s">
        <v>175</v>
      </c>
    </row>
    <row r="4371" spans="1:17" x14ac:dyDescent="0.25">
      <c r="A4371" t="s">
        <v>4602</v>
      </c>
      <c r="B4371" s="1">
        <v>46079</v>
      </c>
      <c r="C4371" s="1">
        <v>46082</v>
      </c>
      <c r="D4371" t="s">
        <v>117</v>
      </c>
      <c r="E4371" t="s">
        <v>239</v>
      </c>
      <c r="F4371" s="2">
        <v>0.9375</v>
      </c>
      <c r="G4371">
        <v>7</v>
      </c>
      <c r="H4371">
        <v>2</v>
      </c>
      <c r="I4371">
        <v>240</v>
      </c>
      <c r="J4371">
        <v>30</v>
      </c>
      <c r="K4371">
        <v>20</v>
      </c>
      <c r="L4371" t="s">
        <v>188</v>
      </c>
      <c r="M4371" t="s">
        <v>172</v>
      </c>
      <c r="N4371">
        <v>36</v>
      </c>
      <c r="O4371" t="s">
        <v>179</v>
      </c>
      <c r="P4371" t="s">
        <v>174</v>
      </c>
      <c r="Q4371" t="s">
        <v>175</v>
      </c>
    </row>
    <row r="4372" spans="1:17" x14ac:dyDescent="0.25">
      <c r="A4372" t="s">
        <v>4603</v>
      </c>
      <c r="B4372" s="1">
        <v>46176</v>
      </c>
      <c r="C4372" s="1">
        <v>46181</v>
      </c>
      <c r="D4372" t="s">
        <v>45</v>
      </c>
      <c r="E4372" t="s">
        <v>289</v>
      </c>
      <c r="F4372" s="2">
        <v>0.77083333333333337</v>
      </c>
      <c r="G4372">
        <v>2</v>
      </c>
      <c r="H4372">
        <v>5</v>
      </c>
      <c r="I4372">
        <v>280</v>
      </c>
      <c r="J4372">
        <v>48</v>
      </c>
      <c r="K4372">
        <v>40</v>
      </c>
      <c r="L4372" t="s">
        <v>188</v>
      </c>
      <c r="M4372" t="s">
        <v>172</v>
      </c>
      <c r="N4372">
        <v>31</v>
      </c>
      <c r="O4372" t="s">
        <v>184</v>
      </c>
      <c r="P4372" t="s">
        <v>185</v>
      </c>
      <c r="Q4372" t="s">
        <v>175</v>
      </c>
    </row>
    <row r="4373" spans="1:17" x14ac:dyDescent="0.25">
      <c r="A4373" t="s">
        <v>4604</v>
      </c>
      <c r="B4373" s="1">
        <v>46135</v>
      </c>
      <c r="C4373" s="1">
        <v>46138</v>
      </c>
      <c r="D4373" t="s">
        <v>17</v>
      </c>
      <c r="E4373" t="s">
        <v>300</v>
      </c>
      <c r="F4373" s="2">
        <v>0.64583333333333337</v>
      </c>
      <c r="G4373">
        <v>7</v>
      </c>
      <c r="H4373">
        <v>3</v>
      </c>
      <c r="I4373">
        <v>320</v>
      </c>
      <c r="J4373">
        <v>36</v>
      </c>
      <c r="K4373">
        <v>0</v>
      </c>
      <c r="L4373" t="s">
        <v>171</v>
      </c>
      <c r="M4373" t="s">
        <v>172</v>
      </c>
      <c r="N4373">
        <v>31</v>
      </c>
      <c r="O4373" t="s">
        <v>184</v>
      </c>
      <c r="P4373" t="s">
        <v>174</v>
      </c>
      <c r="Q4373" t="s">
        <v>229</v>
      </c>
    </row>
    <row r="4374" spans="1:17" x14ac:dyDescent="0.25">
      <c r="A4374" t="s">
        <v>4605</v>
      </c>
      <c r="B4374" s="1">
        <v>46036</v>
      </c>
      <c r="C4374" s="1">
        <v>46043</v>
      </c>
      <c r="D4374" t="s">
        <v>45</v>
      </c>
      <c r="E4374" t="s">
        <v>205</v>
      </c>
      <c r="F4374" s="2">
        <v>0.88541666666666663</v>
      </c>
      <c r="G4374">
        <v>2</v>
      </c>
      <c r="H4374">
        <v>1</v>
      </c>
      <c r="I4374">
        <v>380</v>
      </c>
      <c r="J4374">
        <v>24</v>
      </c>
      <c r="K4374">
        <v>20</v>
      </c>
      <c r="L4374" t="s">
        <v>171</v>
      </c>
      <c r="M4374" t="s">
        <v>172</v>
      </c>
      <c r="N4374">
        <v>58</v>
      </c>
      <c r="O4374" t="s">
        <v>179</v>
      </c>
      <c r="P4374" t="s">
        <v>174</v>
      </c>
      <c r="Q4374" t="s">
        <v>180</v>
      </c>
    </row>
    <row r="4375" spans="1:17" x14ac:dyDescent="0.25">
      <c r="A4375" t="s">
        <v>4606</v>
      </c>
      <c r="B4375" s="1">
        <v>46153</v>
      </c>
      <c r="C4375" s="1">
        <v>46156</v>
      </c>
      <c r="D4375" t="s">
        <v>133</v>
      </c>
      <c r="E4375" t="s">
        <v>170</v>
      </c>
      <c r="F4375" s="2">
        <v>0.9375</v>
      </c>
      <c r="G4375">
        <v>6</v>
      </c>
      <c r="H4375">
        <v>1</v>
      </c>
      <c r="I4375">
        <v>160</v>
      </c>
      <c r="J4375">
        <v>24</v>
      </c>
      <c r="K4375">
        <v>0</v>
      </c>
      <c r="L4375" t="s">
        <v>178</v>
      </c>
      <c r="M4375" t="s">
        <v>172</v>
      </c>
      <c r="N4375">
        <v>52</v>
      </c>
      <c r="O4375" t="s">
        <v>179</v>
      </c>
      <c r="P4375" t="s">
        <v>185</v>
      </c>
      <c r="Q4375" t="s">
        <v>175</v>
      </c>
    </row>
    <row r="4376" spans="1:17" x14ac:dyDescent="0.25">
      <c r="A4376" t="s">
        <v>4607</v>
      </c>
      <c r="B4376" s="1">
        <v>46032</v>
      </c>
      <c r="C4376" s="1">
        <v>46038</v>
      </c>
      <c r="D4376" t="s">
        <v>72</v>
      </c>
      <c r="E4376" t="s">
        <v>246</v>
      </c>
      <c r="F4376" s="2">
        <v>0.64583333333333337</v>
      </c>
      <c r="G4376">
        <v>7</v>
      </c>
      <c r="H4376">
        <v>4</v>
      </c>
      <c r="I4376">
        <v>280</v>
      </c>
      <c r="J4376">
        <v>42</v>
      </c>
      <c r="K4376">
        <v>0</v>
      </c>
      <c r="L4376" t="s">
        <v>193</v>
      </c>
      <c r="M4376" t="s">
        <v>172</v>
      </c>
      <c r="N4376">
        <v>50</v>
      </c>
      <c r="O4376" t="s">
        <v>179</v>
      </c>
      <c r="P4376" t="s">
        <v>174</v>
      </c>
      <c r="Q4376" t="s">
        <v>175</v>
      </c>
    </row>
    <row r="4377" spans="1:17" x14ac:dyDescent="0.25">
      <c r="A4377" t="s">
        <v>4608</v>
      </c>
      <c r="B4377" s="1">
        <v>46143</v>
      </c>
      <c r="C4377" s="1">
        <v>46149</v>
      </c>
      <c r="D4377" t="s">
        <v>140</v>
      </c>
      <c r="E4377" t="s">
        <v>286</v>
      </c>
      <c r="F4377" s="2">
        <v>0.39583333333333331</v>
      </c>
      <c r="G4377">
        <v>3</v>
      </c>
      <c r="H4377">
        <v>5</v>
      </c>
      <c r="I4377">
        <v>340</v>
      </c>
      <c r="J4377">
        <v>48</v>
      </c>
      <c r="K4377">
        <v>0</v>
      </c>
      <c r="L4377" t="s">
        <v>178</v>
      </c>
      <c r="M4377" t="s">
        <v>172</v>
      </c>
      <c r="N4377">
        <v>50</v>
      </c>
      <c r="O4377" t="s">
        <v>184</v>
      </c>
      <c r="P4377" t="s">
        <v>185</v>
      </c>
      <c r="Q4377" t="s">
        <v>229</v>
      </c>
    </row>
    <row r="4378" spans="1:17" x14ac:dyDescent="0.25">
      <c r="A4378" t="s">
        <v>4609</v>
      </c>
      <c r="B4378" s="1">
        <v>46112</v>
      </c>
      <c r="C4378" s="1">
        <v>46113</v>
      </c>
      <c r="D4378" t="s">
        <v>103</v>
      </c>
      <c r="E4378" t="s">
        <v>220</v>
      </c>
      <c r="F4378" s="2">
        <v>0.64583333333333337</v>
      </c>
      <c r="G4378">
        <v>5</v>
      </c>
      <c r="H4378">
        <v>3</v>
      </c>
      <c r="I4378">
        <v>420</v>
      </c>
      <c r="J4378">
        <v>36</v>
      </c>
      <c r="K4378">
        <v>0</v>
      </c>
      <c r="L4378" t="s">
        <v>193</v>
      </c>
      <c r="M4378" t="s">
        <v>172</v>
      </c>
      <c r="N4378">
        <v>22</v>
      </c>
      <c r="O4378" t="s">
        <v>173</v>
      </c>
      <c r="P4378" t="s">
        <v>174</v>
      </c>
      <c r="Q4378" t="s">
        <v>180</v>
      </c>
    </row>
    <row r="4379" spans="1:17" x14ac:dyDescent="0.25">
      <c r="A4379" t="s">
        <v>4610</v>
      </c>
      <c r="B4379" s="1">
        <v>46085</v>
      </c>
      <c r="C4379" s="1">
        <v>46089</v>
      </c>
      <c r="D4379" t="s">
        <v>45</v>
      </c>
      <c r="E4379" t="s">
        <v>201</v>
      </c>
      <c r="F4379" s="2">
        <v>0.39583333333333331</v>
      </c>
      <c r="G4379">
        <v>9</v>
      </c>
      <c r="H4379">
        <v>4</v>
      </c>
      <c r="I4379">
        <v>180</v>
      </c>
      <c r="J4379">
        <v>42</v>
      </c>
      <c r="K4379">
        <v>0</v>
      </c>
      <c r="L4379" t="s">
        <v>171</v>
      </c>
      <c r="M4379" t="s">
        <v>172</v>
      </c>
      <c r="N4379">
        <v>26</v>
      </c>
      <c r="O4379" t="s">
        <v>184</v>
      </c>
      <c r="P4379" t="s">
        <v>174</v>
      </c>
      <c r="Q4379" t="s">
        <v>175</v>
      </c>
    </row>
    <row r="4380" spans="1:17" x14ac:dyDescent="0.25">
      <c r="A4380" t="s">
        <v>4611</v>
      </c>
      <c r="B4380" s="1">
        <v>46075</v>
      </c>
      <c r="C4380" s="1">
        <v>46076</v>
      </c>
      <c r="D4380" t="s">
        <v>24</v>
      </c>
      <c r="E4380" t="s">
        <v>195</v>
      </c>
      <c r="F4380" s="2">
        <v>0.88541666666666663</v>
      </c>
      <c r="G4380">
        <v>2</v>
      </c>
      <c r="H4380">
        <v>5</v>
      </c>
      <c r="I4380">
        <v>220</v>
      </c>
      <c r="J4380">
        <v>48</v>
      </c>
      <c r="K4380">
        <v>0</v>
      </c>
      <c r="L4380" t="s">
        <v>188</v>
      </c>
      <c r="M4380" t="s">
        <v>172</v>
      </c>
      <c r="N4380">
        <v>51</v>
      </c>
      <c r="O4380" t="s">
        <v>173</v>
      </c>
      <c r="P4380" t="s">
        <v>174</v>
      </c>
      <c r="Q4380" t="s">
        <v>175</v>
      </c>
    </row>
    <row r="4381" spans="1:17" x14ac:dyDescent="0.25">
      <c r="A4381" t="s">
        <v>4612</v>
      </c>
      <c r="B4381" s="1">
        <v>46190</v>
      </c>
      <c r="C4381" s="1">
        <v>46192</v>
      </c>
      <c r="D4381" t="s">
        <v>24</v>
      </c>
      <c r="E4381" t="s">
        <v>232</v>
      </c>
      <c r="F4381" s="2">
        <v>0.77083333333333337</v>
      </c>
      <c r="G4381">
        <v>7</v>
      </c>
      <c r="H4381">
        <v>4</v>
      </c>
      <c r="I4381">
        <v>240</v>
      </c>
      <c r="J4381">
        <v>42</v>
      </c>
      <c r="K4381">
        <v>100</v>
      </c>
      <c r="L4381" t="s">
        <v>171</v>
      </c>
      <c r="M4381" t="s">
        <v>172</v>
      </c>
      <c r="N4381">
        <v>49</v>
      </c>
      <c r="O4381" t="s">
        <v>184</v>
      </c>
      <c r="P4381" t="s">
        <v>174</v>
      </c>
      <c r="Q4381" t="s">
        <v>175</v>
      </c>
    </row>
    <row r="4382" spans="1:17" x14ac:dyDescent="0.25">
      <c r="A4382" t="s">
        <v>4613</v>
      </c>
      <c r="B4382" s="1">
        <v>46197</v>
      </c>
      <c r="C4382" s="1">
        <v>46203</v>
      </c>
      <c r="D4382" t="s">
        <v>130</v>
      </c>
      <c r="E4382" t="s">
        <v>335</v>
      </c>
      <c r="F4382" s="2">
        <v>0.64583333333333337</v>
      </c>
      <c r="G4382">
        <v>1</v>
      </c>
      <c r="H4382">
        <v>2</v>
      </c>
      <c r="I4382">
        <v>460</v>
      </c>
      <c r="J4382">
        <v>30</v>
      </c>
      <c r="K4382">
        <v>0</v>
      </c>
      <c r="L4382" t="s">
        <v>188</v>
      </c>
      <c r="M4382" t="s">
        <v>172</v>
      </c>
      <c r="N4382">
        <v>46</v>
      </c>
      <c r="O4382" t="s">
        <v>173</v>
      </c>
      <c r="P4382" t="s">
        <v>174</v>
      </c>
      <c r="Q4382" t="s">
        <v>180</v>
      </c>
    </row>
    <row r="4383" spans="1:17" x14ac:dyDescent="0.25">
      <c r="A4383" t="s">
        <v>4614</v>
      </c>
      <c r="B4383" s="1">
        <v>46176</v>
      </c>
      <c r="C4383" s="1">
        <v>46183</v>
      </c>
      <c r="D4383" t="s">
        <v>68</v>
      </c>
      <c r="E4383" t="s">
        <v>445</v>
      </c>
      <c r="F4383" s="2">
        <v>0.64583333333333337</v>
      </c>
      <c r="G4383">
        <v>1</v>
      </c>
      <c r="H4383">
        <v>3</v>
      </c>
      <c r="I4383">
        <v>240</v>
      </c>
      <c r="J4383">
        <v>36</v>
      </c>
      <c r="K4383">
        <v>0</v>
      </c>
      <c r="L4383" t="s">
        <v>188</v>
      </c>
      <c r="M4383" t="s">
        <v>172</v>
      </c>
      <c r="N4383">
        <v>56</v>
      </c>
      <c r="O4383" t="s">
        <v>179</v>
      </c>
      <c r="P4383" t="s">
        <v>174</v>
      </c>
      <c r="Q4383" t="s">
        <v>175</v>
      </c>
    </row>
    <row r="4384" spans="1:17" x14ac:dyDescent="0.25">
      <c r="A4384" t="s">
        <v>4615</v>
      </c>
      <c r="B4384" s="1">
        <v>46078</v>
      </c>
      <c r="C4384" s="1">
        <v>46083</v>
      </c>
      <c r="D4384" t="s">
        <v>45</v>
      </c>
      <c r="E4384" t="s">
        <v>335</v>
      </c>
      <c r="F4384" s="2">
        <v>0.77083333333333337</v>
      </c>
      <c r="G4384">
        <v>6</v>
      </c>
      <c r="H4384">
        <v>1</v>
      </c>
      <c r="I4384">
        <v>280</v>
      </c>
      <c r="J4384">
        <v>24</v>
      </c>
      <c r="K4384">
        <v>0</v>
      </c>
      <c r="L4384" t="s">
        <v>178</v>
      </c>
      <c r="M4384" t="s">
        <v>172</v>
      </c>
      <c r="N4384">
        <v>30</v>
      </c>
      <c r="O4384" t="s">
        <v>184</v>
      </c>
      <c r="P4384" t="s">
        <v>185</v>
      </c>
      <c r="Q4384" t="s">
        <v>175</v>
      </c>
    </row>
    <row r="4385" spans="1:17" x14ac:dyDescent="0.25">
      <c r="A4385" t="s">
        <v>4616</v>
      </c>
      <c r="B4385" s="1">
        <v>46171</v>
      </c>
      <c r="C4385" s="1">
        <v>46174</v>
      </c>
      <c r="D4385" t="s">
        <v>65</v>
      </c>
      <c r="E4385" t="s">
        <v>262</v>
      </c>
      <c r="F4385" s="2">
        <v>0.53125</v>
      </c>
      <c r="G4385">
        <v>2</v>
      </c>
      <c r="H4385">
        <v>3</v>
      </c>
      <c r="I4385">
        <v>260</v>
      </c>
      <c r="J4385">
        <v>36</v>
      </c>
      <c r="K4385">
        <v>100</v>
      </c>
      <c r="L4385" t="s">
        <v>178</v>
      </c>
      <c r="M4385" t="s">
        <v>172</v>
      </c>
      <c r="N4385">
        <v>19</v>
      </c>
      <c r="O4385" t="s">
        <v>173</v>
      </c>
      <c r="P4385" t="s">
        <v>174</v>
      </c>
      <c r="Q4385" t="s">
        <v>229</v>
      </c>
    </row>
    <row r="4386" spans="1:17" x14ac:dyDescent="0.25">
      <c r="A4386" t="s">
        <v>4617</v>
      </c>
      <c r="B4386" s="1">
        <v>46069</v>
      </c>
      <c r="C4386" s="1">
        <v>46070</v>
      </c>
      <c r="D4386" t="s">
        <v>17</v>
      </c>
      <c r="E4386" t="s">
        <v>170</v>
      </c>
      <c r="F4386" s="2">
        <v>0.53125</v>
      </c>
      <c r="G4386">
        <v>1</v>
      </c>
      <c r="H4386">
        <v>5</v>
      </c>
      <c r="I4386">
        <v>160</v>
      </c>
      <c r="J4386">
        <v>48</v>
      </c>
      <c r="K4386">
        <v>0</v>
      </c>
      <c r="L4386" t="s">
        <v>178</v>
      </c>
      <c r="M4386" t="s">
        <v>207</v>
      </c>
      <c r="N4386">
        <v>49</v>
      </c>
      <c r="O4386" t="s">
        <v>184</v>
      </c>
      <c r="P4386" t="s">
        <v>185</v>
      </c>
      <c r="Q4386" t="s">
        <v>175</v>
      </c>
    </row>
    <row r="4387" spans="1:17" x14ac:dyDescent="0.25">
      <c r="A4387" t="s">
        <v>4618</v>
      </c>
      <c r="B4387" s="1">
        <v>46081</v>
      </c>
      <c r="C4387" s="1">
        <v>46083</v>
      </c>
      <c r="D4387" t="s">
        <v>21</v>
      </c>
      <c r="E4387" t="s">
        <v>216</v>
      </c>
      <c r="F4387" s="2">
        <v>0.53125</v>
      </c>
      <c r="G4387">
        <v>4</v>
      </c>
      <c r="H4387">
        <v>4</v>
      </c>
      <c r="I4387">
        <v>360</v>
      </c>
      <c r="J4387">
        <v>42</v>
      </c>
      <c r="K4387">
        <v>100</v>
      </c>
      <c r="L4387" t="s">
        <v>171</v>
      </c>
      <c r="M4387" t="s">
        <v>172</v>
      </c>
      <c r="N4387">
        <v>18</v>
      </c>
      <c r="O4387" t="s">
        <v>184</v>
      </c>
      <c r="P4387" t="s">
        <v>185</v>
      </c>
      <c r="Q4387" t="s">
        <v>180</v>
      </c>
    </row>
    <row r="4388" spans="1:17" x14ac:dyDescent="0.25">
      <c r="A4388" t="s">
        <v>4619</v>
      </c>
      <c r="B4388" s="1">
        <v>46026</v>
      </c>
      <c r="C4388" s="1">
        <v>46031</v>
      </c>
      <c r="D4388" t="s">
        <v>146</v>
      </c>
      <c r="E4388" t="s">
        <v>205</v>
      </c>
      <c r="F4388" s="2">
        <v>0.64583333333333337</v>
      </c>
      <c r="G4388">
        <v>5</v>
      </c>
      <c r="H4388">
        <v>1</v>
      </c>
      <c r="I4388">
        <v>280</v>
      </c>
      <c r="J4388">
        <v>24</v>
      </c>
      <c r="K4388">
        <v>0</v>
      </c>
      <c r="L4388" t="s">
        <v>171</v>
      </c>
      <c r="M4388" t="s">
        <v>263</v>
      </c>
      <c r="N4388">
        <v>50</v>
      </c>
      <c r="O4388" t="s">
        <v>179</v>
      </c>
      <c r="P4388" t="s">
        <v>174</v>
      </c>
      <c r="Q4388" t="s">
        <v>229</v>
      </c>
    </row>
    <row r="4389" spans="1:17" x14ac:dyDescent="0.25">
      <c r="A4389" t="s">
        <v>4620</v>
      </c>
      <c r="B4389" s="1">
        <v>46159</v>
      </c>
      <c r="C4389" s="1">
        <v>46165</v>
      </c>
      <c r="D4389" t="s">
        <v>130</v>
      </c>
      <c r="E4389" t="s">
        <v>280</v>
      </c>
      <c r="F4389" s="2">
        <v>0.9375</v>
      </c>
      <c r="G4389">
        <v>2</v>
      </c>
      <c r="H4389">
        <v>3</v>
      </c>
      <c r="I4389">
        <v>420</v>
      </c>
      <c r="J4389">
        <v>36</v>
      </c>
      <c r="K4389">
        <v>0</v>
      </c>
      <c r="L4389" t="s">
        <v>171</v>
      </c>
      <c r="M4389" t="s">
        <v>172</v>
      </c>
      <c r="N4389">
        <v>39</v>
      </c>
      <c r="O4389" t="s">
        <v>184</v>
      </c>
      <c r="P4389" t="s">
        <v>185</v>
      </c>
      <c r="Q4389" t="s">
        <v>180</v>
      </c>
    </row>
    <row r="4390" spans="1:17" x14ac:dyDescent="0.25">
      <c r="A4390" t="s">
        <v>4621</v>
      </c>
      <c r="B4390" s="1">
        <v>46102</v>
      </c>
      <c r="C4390" s="1">
        <v>46105</v>
      </c>
      <c r="D4390" t="s">
        <v>10</v>
      </c>
      <c r="E4390" t="s">
        <v>272</v>
      </c>
      <c r="F4390" s="2">
        <v>0.77083333333333337</v>
      </c>
      <c r="G4390">
        <v>2</v>
      </c>
      <c r="H4390">
        <v>4</v>
      </c>
      <c r="I4390">
        <v>200</v>
      </c>
      <c r="J4390">
        <v>42</v>
      </c>
      <c r="K4390">
        <v>0</v>
      </c>
      <c r="L4390" t="s">
        <v>193</v>
      </c>
      <c r="M4390" t="s">
        <v>207</v>
      </c>
      <c r="N4390">
        <v>24</v>
      </c>
      <c r="O4390" t="s">
        <v>179</v>
      </c>
      <c r="P4390" t="s">
        <v>185</v>
      </c>
      <c r="Q4390" t="s">
        <v>175</v>
      </c>
    </row>
    <row r="4391" spans="1:17" x14ac:dyDescent="0.25">
      <c r="A4391" t="s">
        <v>4622</v>
      </c>
      <c r="B4391" s="1">
        <v>46186</v>
      </c>
      <c r="C4391" s="1">
        <v>46188</v>
      </c>
      <c r="D4391" t="s">
        <v>68</v>
      </c>
      <c r="E4391" t="s">
        <v>222</v>
      </c>
      <c r="F4391" s="2">
        <v>0.64583333333333337</v>
      </c>
      <c r="G4391">
        <v>1</v>
      </c>
      <c r="H4391">
        <v>5</v>
      </c>
      <c r="I4391">
        <v>240</v>
      </c>
      <c r="J4391">
        <v>48</v>
      </c>
      <c r="K4391">
        <v>0</v>
      </c>
      <c r="L4391" t="s">
        <v>183</v>
      </c>
      <c r="M4391" t="s">
        <v>263</v>
      </c>
      <c r="N4391">
        <v>58</v>
      </c>
      <c r="O4391" t="s">
        <v>173</v>
      </c>
      <c r="P4391" t="s">
        <v>185</v>
      </c>
      <c r="Q4391" t="s">
        <v>175</v>
      </c>
    </row>
    <row r="4392" spans="1:17" x14ac:dyDescent="0.25">
      <c r="A4392" t="s">
        <v>4623</v>
      </c>
      <c r="B4392" s="1">
        <v>46024</v>
      </c>
      <c r="C4392" s="1">
        <v>46031</v>
      </c>
      <c r="D4392" t="s">
        <v>81</v>
      </c>
      <c r="E4392" t="s">
        <v>266</v>
      </c>
      <c r="F4392" s="2">
        <v>0.39583333333333331</v>
      </c>
      <c r="G4392">
        <v>3</v>
      </c>
      <c r="H4392">
        <v>5</v>
      </c>
      <c r="I4392">
        <v>440</v>
      </c>
      <c r="J4392">
        <v>48</v>
      </c>
      <c r="K4392">
        <v>20</v>
      </c>
      <c r="L4392" t="s">
        <v>171</v>
      </c>
      <c r="M4392" t="s">
        <v>172</v>
      </c>
      <c r="N4392">
        <v>23</v>
      </c>
      <c r="O4392" t="s">
        <v>184</v>
      </c>
      <c r="P4392" t="s">
        <v>174</v>
      </c>
      <c r="Q4392" t="s">
        <v>180</v>
      </c>
    </row>
    <row r="4393" spans="1:17" x14ac:dyDescent="0.25">
      <c r="A4393" t="s">
        <v>4624</v>
      </c>
      <c r="B4393" s="1">
        <v>46112</v>
      </c>
      <c r="C4393" s="1">
        <v>46112</v>
      </c>
      <c r="D4393" t="s">
        <v>110</v>
      </c>
      <c r="E4393" t="s">
        <v>222</v>
      </c>
      <c r="F4393" s="2">
        <v>0.64583333333333337</v>
      </c>
      <c r="G4393">
        <v>1</v>
      </c>
      <c r="H4393">
        <v>5</v>
      </c>
      <c r="I4393">
        <v>240</v>
      </c>
      <c r="J4393">
        <v>48</v>
      </c>
      <c r="K4393">
        <v>0</v>
      </c>
      <c r="L4393" t="s">
        <v>178</v>
      </c>
      <c r="M4393" t="s">
        <v>172</v>
      </c>
      <c r="N4393">
        <v>51</v>
      </c>
      <c r="O4393" t="s">
        <v>179</v>
      </c>
      <c r="P4393" t="s">
        <v>185</v>
      </c>
      <c r="Q4393" t="s">
        <v>175</v>
      </c>
    </row>
    <row r="4394" spans="1:17" x14ac:dyDescent="0.25">
      <c r="A4394" t="s">
        <v>4625</v>
      </c>
      <c r="B4394" s="1">
        <v>46150</v>
      </c>
      <c r="C4394" s="1">
        <v>46151</v>
      </c>
      <c r="D4394" t="s">
        <v>35</v>
      </c>
      <c r="E4394" t="s">
        <v>286</v>
      </c>
      <c r="F4394" s="2">
        <v>0.88541666666666663</v>
      </c>
      <c r="G4394">
        <v>3</v>
      </c>
      <c r="H4394">
        <v>5</v>
      </c>
      <c r="I4394">
        <v>440</v>
      </c>
      <c r="J4394">
        <v>48</v>
      </c>
      <c r="K4394">
        <v>100</v>
      </c>
      <c r="L4394" t="s">
        <v>188</v>
      </c>
      <c r="M4394" t="s">
        <v>172</v>
      </c>
      <c r="N4394">
        <v>49</v>
      </c>
      <c r="O4394" t="s">
        <v>184</v>
      </c>
      <c r="P4394" t="s">
        <v>185</v>
      </c>
      <c r="Q4394" t="s">
        <v>180</v>
      </c>
    </row>
    <row r="4395" spans="1:17" x14ac:dyDescent="0.25">
      <c r="A4395" t="s">
        <v>4626</v>
      </c>
      <c r="B4395" s="1">
        <v>46179</v>
      </c>
      <c r="C4395" s="1">
        <v>46181</v>
      </c>
      <c r="D4395" t="s">
        <v>24</v>
      </c>
      <c r="E4395" t="s">
        <v>226</v>
      </c>
      <c r="F4395" s="2">
        <v>0.77083333333333337</v>
      </c>
      <c r="G4395">
        <v>5</v>
      </c>
      <c r="H4395">
        <v>3</v>
      </c>
      <c r="I4395">
        <v>160</v>
      </c>
      <c r="J4395">
        <v>36</v>
      </c>
      <c r="K4395">
        <v>60</v>
      </c>
      <c r="L4395" t="s">
        <v>171</v>
      </c>
      <c r="M4395" t="s">
        <v>172</v>
      </c>
      <c r="N4395">
        <v>22</v>
      </c>
      <c r="O4395" t="s">
        <v>184</v>
      </c>
      <c r="P4395" t="s">
        <v>174</v>
      </c>
      <c r="Q4395" t="s">
        <v>175</v>
      </c>
    </row>
    <row r="4396" spans="1:17" x14ac:dyDescent="0.25">
      <c r="A4396" t="s">
        <v>4627</v>
      </c>
      <c r="B4396" s="1">
        <v>46101</v>
      </c>
      <c r="C4396" s="1">
        <v>46108</v>
      </c>
      <c r="D4396" t="s">
        <v>127</v>
      </c>
      <c r="E4396" t="s">
        <v>218</v>
      </c>
      <c r="F4396" s="2">
        <v>0.64583333333333337</v>
      </c>
      <c r="G4396">
        <v>4</v>
      </c>
      <c r="H4396">
        <v>2</v>
      </c>
      <c r="I4396">
        <v>240</v>
      </c>
      <c r="J4396">
        <v>30</v>
      </c>
      <c r="K4396">
        <v>60</v>
      </c>
      <c r="L4396" t="s">
        <v>171</v>
      </c>
      <c r="M4396" t="s">
        <v>172</v>
      </c>
      <c r="N4396">
        <v>55</v>
      </c>
      <c r="O4396" t="s">
        <v>179</v>
      </c>
      <c r="P4396" t="s">
        <v>185</v>
      </c>
      <c r="Q4396" t="s">
        <v>175</v>
      </c>
    </row>
    <row r="4397" spans="1:17" x14ac:dyDescent="0.25">
      <c r="A4397" t="s">
        <v>4628</v>
      </c>
      <c r="B4397" s="1">
        <v>46049</v>
      </c>
      <c r="C4397" s="1">
        <v>46054</v>
      </c>
      <c r="D4397" t="s">
        <v>93</v>
      </c>
      <c r="E4397" t="s">
        <v>192</v>
      </c>
      <c r="F4397" s="2">
        <v>0.77083333333333337</v>
      </c>
      <c r="G4397">
        <v>4</v>
      </c>
      <c r="H4397">
        <v>4</v>
      </c>
      <c r="I4397">
        <v>160</v>
      </c>
      <c r="J4397">
        <v>42</v>
      </c>
      <c r="K4397">
        <v>100</v>
      </c>
      <c r="L4397" t="s">
        <v>193</v>
      </c>
      <c r="M4397" t="s">
        <v>172</v>
      </c>
      <c r="N4397">
        <v>47</v>
      </c>
      <c r="O4397" t="s">
        <v>184</v>
      </c>
      <c r="P4397" t="s">
        <v>174</v>
      </c>
      <c r="Q4397" t="s">
        <v>175</v>
      </c>
    </row>
    <row r="4398" spans="1:17" x14ac:dyDescent="0.25">
      <c r="A4398" t="s">
        <v>4629</v>
      </c>
      <c r="B4398" s="1">
        <v>46133</v>
      </c>
      <c r="C4398" s="1">
        <v>46138</v>
      </c>
      <c r="D4398" t="s">
        <v>35</v>
      </c>
      <c r="E4398" t="s">
        <v>328</v>
      </c>
      <c r="F4398" s="2">
        <v>0.88541666666666663</v>
      </c>
      <c r="G4398">
        <v>6</v>
      </c>
      <c r="H4398">
        <v>5</v>
      </c>
      <c r="I4398">
        <v>220</v>
      </c>
      <c r="J4398">
        <v>48</v>
      </c>
      <c r="K4398">
        <v>40</v>
      </c>
      <c r="L4398" t="s">
        <v>193</v>
      </c>
      <c r="M4398" t="s">
        <v>172</v>
      </c>
      <c r="N4398">
        <v>46</v>
      </c>
      <c r="O4398" t="s">
        <v>179</v>
      </c>
      <c r="P4398" t="s">
        <v>185</v>
      </c>
      <c r="Q4398" t="s">
        <v>175</v>
      </c>
    </row>
    <row r="4399" spans="1:17" x14ac:dyDescent="0.25">
      <c r="A4399" t="s">
        <v>4630</v>
      </c>
      <c r="B4399" s="1">
        <v>46048</v>
      </c>
      <c r="C4399" s="1">
        <v>46054</v>
      </c>
      <c r="D4399" t="s">
        <v>39</v>
      </c>
      <c r="E4399" t="s">
        <v>187</v>
      </c>
      <c r="F4399" s="2">
        <v>0.88541666666666663</v>
      </c>
      <c r="G4399">
        <v>3</v>
      </c>
      <c r="H4399">
        <v>3</v>
      </c>
      <c r="I4399">
        <v>160</v>
      </c>
      <c r="J4399">
        <v>36</v>
      </c>
      <c r="K4399">
        <v>40</v>
      </c>
      <c r="L4399" t="s">
        <v>171</v>
      </c>
      <c r="M4399" t="s">
        <v>172</v>
      </c>
      <c r="N4399">
        <v>43</v>
      </c>
      <c r="O4399" t="s">
        <v>184</v>
      </c>
      <c r="P4399" t="s">
        <v>174</v>
      </c>
      <c r="Q4399" t="s">
        <v>175</v>
      </c>
    </row>
    <row r="4400" spans="1:17" x14ac:dyDescent="0.25">
      <c r="A4400" t="s">
        <v>4631</v>
      </c>
      <c r="B4400" s="1">
        <v>46102</v>
      </c>
      <c r="C4400" s="1">
        <v>46103</v>
      </c>
      <c r="D4400" t="s">
        <v>136</v>
      </c>
      <c r="E4400" t="s">
        <v>226</v>
      </c>
      <c r="F4400" s="2">
        <v>0.77083333333333337</v>
      </c>
      <c r="G4400">
        <v>2</v>
      </c>
      <c r="H4400">
        <v>3</v>
      </c>
      <c r="I4400">
        <v>240</v>
      </c>
      <c r="J4400">
        <v>36</v>
      </c>
      <c r="K4400">
        <v>0</v>
      </c>
      <c r="L4400" t="s">
        <v>178</v>
      </c>
      <c r="M4400" t="s">
        <v>172</v>
      </c>
      <c r="N4400">
        <v>38</v>
      </c>
      <c r="O4400" t="s">
        <v>173</v>
      </c>
      <c r="P4400" t="s">
        <v>174</v>
      </c>
      <c r="Q4400" t="s">
        <v>229</v>
      </c>
    </row>
    <row r="4401" spans="1:17" x14ac:dyDescent="0.25">
      <c r="A4401" t="s">
        <v>4632</v>
      </c>
      <c r="B4401" s="1">
        <v>46067</v>
      </c>
      <c r="C4401" s="1">
        <v>46072</v>
      </c>
      <c r="D4401" t="s">
        <v>21</v>
      </c>
      <c r="E4401" t="s">
        <v>226</v>
      </c>
      <c r="F4401" s="2">
        <v>0.88541666666666663</v>
      </c>
      <c r="G4401">
        <v>2</v>
      </c>
      <c r="H4401">
        <v>1</v>
      </c>
      <c r="I4401">
        <v>160</v>
      </c>
      <c r="J4401">
        <v>24</v>
      </c>
      <c r="K4401">
        <v>40</v>
      </c>
      <c r="L4401" t="s">
        <v>188</v>
      </c>
      <c r="M4401" t="s">
        <v>172</v>
      </c>
      <c r="N4401">
        <v>53</v>
      </c>
      <c r="O4401" t="s">
        <v>184</v>
      </c>
      <c r="P4401" t="s">
        <v>174</v>
      </c>
      <c r="Q4401" t="s">
        <v>175</v>
      </c>
    </row>
    <row r="4402" spans="1:17" x14ac:dyDescent="0.25">
      <c r="A4402" t="s">
        <v>4633</v>
      </c>
      <c r="B4402" s="1">
        <v>46092</v>
      </c>
      <c r="C4402" s="1">
        <v>46093</v>
      </c>
      <c r="D4402" t="s">
        <v>17</v>
      </c>
      <c r="E4402" t="s">
        <v>239</v>
      </c>
      <c r="F4402" s="2">
        <v>0.77083333333333337</v>
      </c>
      <c r="G4402">
        <v>5</v>
      </c>
      <c r="H4402">
        <v>1</v>
      </c>
      <c r="I4402">
        <v>240</v>
      </c>
      <c r="J4402">
        <v>24</v>
      </c>
      <c r="K4402">
        <v>0</v>
      </c>
      <c r="L4402" t="s">
        <v>171</v>
      </c>
      <c r="M4402" t="s">
        <v>172</v>
      </c>
      <c r="N4402">
        <v>37</v>
      </c>
      <c r="O4402" t="s">
        <v>179</v>
      </c>
      <c r="P4402" t="s">
        <v>185</v>
      </c>
      <c r="Q4402" t="s">
        <v>175</v>
      </c>
    </row>
    <row r="4403" spans="1:17" x14ac:dyDescent="0.25">
      <c r="A4403" t="s">
        <v>4634</v>
      </c>
      <c r="B4403" s="1">
        <v>46198</v>
      </c>
      <c r="C4403" s="1">
        <v>46205</v>
      </c>
      <c r="D4403" t="s">
        <v>81</v>
      </c>
      <c r="E4403" t="s">
        <v>274</v>
      </c>
      <c r="F4403" s="2">
        <v>0.39583333333333331</v>
      </c>
      <c r="G4403">
        <v>3</v>
      </c>
      <c r="H4403">
        <v>5</v>
      </c>
      <c r="I4403">
        <v>420</v>
      </c>
      <c r="J4403">
        <v>48</v>
      </c>
      <c r="K4403">
        <v>0</v>
      </c>
      <c r="L4403" t="s">
        <v>188</v>
      </c>
      <c r="M4403" t="s">
        <v>172</v>
      </c>
      <c r="N4403">
        <v>50</v>
      </c>
      <c r="O4403" t="s">
        <v>179</v>
      </c>
      <c r="P4403" t="s">
        <v>185</v>
      </c>
      <c r="Q4403" t="s">
        <v>180</v>
      </c>
    </row>
    <row r="4404" spans="1:17" x14ac:dyDescent="0.25">
      <c r="A4404" t="s">
        <v>4635</v>
      </c>
      <c r="B4404" s="1">
        <v>46105</v>
      </c>
      <c r="C4404" s="1">
        <v>46107</v>
      </c>
      <c r="D4404" t="s">
        <v>35</v>
      </c>
      <c r="E4404" t="s">
        <v>199</v>
      </c>
      <c r="F4404" s="2">
        <v>0.53125</v>
      </c>
      <c r="G4404">
        <v>4</v>
      </c>
      <c r="H4404">
        <v>3</v>
      </c>
      <c r="I4404">
        <v>180</v>
      </c>
      <c r="J4404">
        <v>36</v>
      </c>
      <c r="K4404">
        <v>0</v>
      </c>
      <c r="L4404" t="s">
        <v>171</v>
      </c>
      <c r="M4404" t="s">
        <v>172</v>
      </c>
      <c r="N4404">
        <v>55</v>
      </c>
      <c r="O4404" t="s">
        <v>173</v>
      </c>
      <c r="P4404" t="s">
        <v>185</v>
      </c>
      <c r="Q4404" t="s">
        <v>175</v>
      </c>
    </row>
    <row r="4405" spans="1:17" x14ac:dyDescent="0.25">
      <c r="A4405" t="s">
        <v>4636</v>
      </c>
      <c r="B4405" s="1">
        <v>46137</v>
      </c>
      <c r="C4405" s="1">
        <v>46141</v>
      </c>
      <c r="D4405" t="s">
        <v>107</v>
      </c>
      <c r="E4405" t="s">
        <v>241</v>
      </c>
      <c r="F4405" s="2">
        <v>0.39583333333333331</v>
      </c>
      <c r="G4405">
        <v>2</v>
      </c>
      <c r="H4405">
        <v>2</v>
      </c>
      <c r="I4405">
        <v>240</v>
      </c>
      <c r="J4405">
        <v>30</v>
      </c>
      <c r="K4405">
        <v>0</v>
      </c>
      <c r="L4405" t="s">
        <v>193</v>
      </c>
      <c r="M4405" t="s">
        <v>172</v>
      </c>
      <c r="N4405">
        <v>47</v>
      </c>
      <c r="O4405" t="s">
        <v>173</v>
      </c>
      <c r="P4405" t="s">
        <v>174</v>
      </c>
      <c r="Q4405" t="s">
        <v>175</v>
      </c>
    </row>
    <row r="4406" spans="1:17" x14ac:dyDescent="0.25">
      <c r="A4406" t="s">
        <v>4637</v>
      </c>
      <c r="B4406" s="1">
        <v>46184</v>
      </c>
      <c r="C4406" s="1">
        <v>46189</v>
      </c>
      <c r="D4406" t="s">
        <v>124</v>
      </c>
      <c r="E4406" t="s">
        <v>235</v>
      </c>
      <c r="F4406" s="2">
        <v>0.77083333333333337</v>
      </c>
      <c r="G4406">
        <v>6</v>
      </c>
      <c r="H4406">
        <v>2</v>
      </c>
      <c r="I4406">
        <v>280</v>
      </c>
      <c r="J4406">
        <v>30</v>
      </c>
      <c r="K4406">
        <v>0</v>
      </c>
      <c r="L4406" t="s">
        <v>183</v>
      </c>
      <c r="M4406" t="s">
        <v>172</v>
      </c>
      <c r="N4406">
        <v>18</v>
      </c>
      <c r="O4406" t="s">
        <v>173</v>
      </c>
      <c r="P4406" t="s">
        <v>185</v>
      </c>
      <c r="Q4406" t="s">
        <v>175</v>
      </c>
    </row>
    <row r="4407" spans="1:17" x14ac:dyDescent="0.25">
      <c r="A4407" t="s">
        <v>4638</v>
      </c>
      <c r="B4407" s="1">
        <v>46061</v>
      </c>
      <c r="C4407" s="1">
        <v>46063</v>
      </c>
      <c r="D4407" t="s">
        <v>117</v>
      </c>
      <c r="E4407" t="s">
        <v>237</v>
      </c>
      <c r="F4407" s="2">
        <v>0.88541666666666663</v>
      </c>
      <c r="G4407">
        <v>4</v>
      </c>
      <c r="H4407">
        <v>4</v>
      </c>
      <c r="I4407">
        <v>260</v>
      </c>
      <c r="J4407">
        <v>42</v>
      </c>
      <c r="K4407">
        <v>20</v>
      </c>
      <c r="L4407" t="s">
        <v>183</v>
      </c>
      <c r="M4407" t="s">
        <v>172</v>
      </c>
      <c r="N4407">
        <v>19</v>
      </c>
      <c r="O4407" t="s">
        <v>179</v>
      </c>
      <c r="P4407" t="s">
        <v>185</v>
      </c>
      <c r="Q4407" t="s">
        <v>175</v>
      </c>
    </row>
    <row r="4408" spans="1:17" x14ac:dyDescent="0.25">
      <c r="A4408" t="s">
        <v>4639</v>
      </c>
      <c r="B4408" s="1">
        <v>46093</v>
      </c>
      <c r="C4408" s="1">
        <v>46098</v>
      </c>
      <c r="D4408" t="s">
        <v>31</v>
      </c>
      <c r="E4408" t="s">
        <v>328</v>
      </c>
      <c r="F4408" s="2">
        <v>0.39583333333333331</v>
      </c>
      <c r="G4408">
        <v>4</v>
      </c>
      <c r="H4408">
        <v>5</v>
      </c>
      <c r="I4408">
        <v>220</v>
      </c>
      <c r="J4408">
        <v>48</v>
      </c>
      <c r="K4408">
        <v>0</v>
      </c>
      <c r="L4408" t="s">
        <v>171</v>
      </c>
      <c r="M4408" t="s">
        <v>172</v>
      </c>
      <c r="N4408">
        <v>59</v>
      </c>
      <c r="O4408" t="s">
        <v>173</v>
      </c>
      <c r="P4408" t="s">
        <v>185</v>
      </c>
      <c r="Q4408" t="s">
        <v>175</v>
      </c>
    </row>
    <row r="4409" spans="1:17" x14ac:dyDescent="0.25">
      <c r="A4409" t="s">
        <v>4640</v>
      </c>
      <c r="B4409" s="1">
        <v>46122</v>
      </c>
      <c r="C4409" s="1">
        <v>46122</v>
      </c>
      <c r="D4409" t="s">
        <v>143</v>
      </c>
      <c r="E4409" t="s">
        <v>209</v>
      </c>
      <c r="F4409" s="2">
        <v>0.53125</v>
      </c>
      <c r="G4409">
        <v>4</v>
      </c>
      <c r="H4409">
        <v>2</v>
      </c>
      <c r="I4409">
        <v>220</v>
      </c>
      <c r="J4409">
        <v>30</v>
      </c>
      <c r="K4409">
        <v>150</v>
      </c>
      <c r="L4409" t="s">
        <v>183</v>
      </c>
      <c r="M4409" t="s">
        <v>172</v>
      </c>
      <c r="N4409">
        <v>51</v>
      </c>
      <c r="O4409" t="s">
        <v>173</v>
      </c>
      <c r="P4409" t="s">
        <v>185</v>
      </c>
      <c r="Q4409" t="s">
        <v>175</v>
      </c>
    </row>
    <row r="4410" spans="1:17" x14ac:dyDescent="0.25">
      <c r="A4410" t="s">
        <v>4641</v>
      </c>
      <c r="B4410" s="1">
        <v>46164</v>
      </c>
      <c r="C4410" s="1">
        <v>46168</v>
      </c>
      <c r="D4410" t="s">
        <v>87</v>
      </c>
      <c r="E4410" t="s">
        <v>201</v>
      </c>
      <c r="F4410" s="2">
        <v>0.88541666666666663</v>
      </c>
      <c r="G4410">
        <v>1</v>
      </c>
      <c r="H4410">
        <v>4</v>
      </c>
      <c r="I4410">
        <v>180</v>
      </c>
      <c r="J4410">
        <v>42</v>
      </c>
      <c r="K4410">
        <v>40</v>
      </c>
      <c r="L4410" t="s">
        <v>178</v>
      </c>
      <c r="M4410" t="s">
        <v>172</v>
      </c>
      <c r="N4410">
        <v>47</v>
      </c>
      <c r="O4410" t="s">
        <v>184</v>
      </c>
      <c r="P4410" t="s">
        <v>185</v>
      </c>
      <c r="Q4410" t="s">
        <v>175</v>
      </c>
    </row>
    <row r="4411" spans="1:17" x14ac:dyDescent="0.25">
      <c r="A4411" t="s">
        <v>4642</v>
      </c>
      <c r="B4411" s="1">
        <v>46106</v>
      </c>
      <c r="C4411" s="1">
        <v>46107</v>
      </c>
      <c r="D4411" t="s">
        <v>45</v>
      </c>
      <c r="E4411" t="s">
        <v>182</v>
      </c>
      <c r="F4411" s="2">
        <v>0.39583333333333331</v>
      </c>
      <c r="G4411">
        <v>9</v>
      </c>
      <c r="H4411">
        <v>2</v>
      </c>
      <c r="I4411">
        <v>420</v>
      </c>
      <c r="J4411">
        <v>30</v>
      </c>
      <c r="K4411">
        <v>100</v>
      </c>
      <c r="L4411" t="s">
        <v>183</v>
      </c>
      <c r="M4411" t="s">
        <v>172</v>
      </c>
      <c r="N4411">
        <v>45</v>
      </c>
      <c r="O4411" t="s">
        <v>179</v>
      </c>
      <c r="P4411" t="s">
        <v>174</v>
      </c>
      <c r="Q4411" t="s">
        <v>180</v>
      </c>
    </row>
    <row r="4412" spans="1:17" x14ac:dyDescent="0.25">
      <c r="A4412" t="s">
        <v>4643</v>
      </c>
      <c r="B4412" s="1">
        <v>46025</v>
      </c>
      <c r="C4412" s="1">
        <v>46025</v>
      </c>
      <c r="D4412" t="s">
        <v>10</v>
      </c>
      <c r="E4412" t="s">
        <v>212</v>
      </c>
      <c r="F4412" s="2">
        <v>0.9375</v>
      </c>
      <c r="G4412">
        <v>2</v>
      </c>
      <c r="H4412">
        <v>3</v>
      </c>
      <c r="I4412">
        <v>220</v>
      </c>
      <c r="J4412">
        <v>36</v>
      </c>
      <c r="K4412">
        <v>20</v>
      </c>
      <c r="L4412" t="s">
        <v>178</v>
      </c>
      <c r="M4412" t="s">
        <v>172</v>
      </c>
      <c r="N4412">
        <v>48</v>
      </c>
      <c r="O4412" t="s">
        <v>184</v>
      </c>
      <c r="P4412" t="s">
        <v>185</v>
      </c>
      <c r="Q4412" t="s">
        <v>175</v>
      </c>
    </row>
    <row r="4413" spans="1:17" x14ac:dyDescent="0.25">
      <c r="A4413" t="s">
        <v>4644</v>
      </c>
      <c r="B4413" s="1">
        <v>46184</v>
      </c>
      <c r="C4413" s="1">
        <v>46189</v>
      </c>
      <c r="D4413" t="s">
        <v>31</v>
      </c>
      <c r="E4413" t="s">
        <v>300</v>
      </c>
      <c r="F4413" s="2">
        <v>0.88541666666666663</v>
      </c>
      <c r="G4413">
        <v>2</v>
      </c>
      <c r="H4413">
        <v>2</v>
      </c>
      <c r="I4413">
        <v>240</v>
      </c>
      <c r="J4413">
        <v>30</v>
      </c>
      <c r="K4413">
        <v>150</v>
      </c>
      <c r="L4413" t="s">
        <v>193</v>
      </c>
      <c r="M4413" t="s">
        <v>172</v>
      </c>
      <c r="N4413">
        <v>50</v>
      </c>
      <c r="O4413" t="s">
        <v>173</v>
      </c>
      <c r="P4413" t="s">
        <v>174</v>
      </c>
      <c r="Q4413" t="s">
        <v>175</v>
      </c>
    </row>
    <row r="4414" spans="1:17" x14ac:dyDescent="0.25">
      <c r="A4414" t="s">
        <v>4645</v>
      </c>
      <c r="B4414" s="1">
        <v>46075</v>
      </c>
      <c r="C4414" s="1">
        <v>46080</v>
      </c>
      <c r="D4414" t="s">
        <v>119</v>
      </c>
      <c r="E4414" t="s">
        <v>205</v>
      </c>
      <c r="F4414" s="2">
        <v>0.53125</v>
      </c>
      <c r="G4414">
        <v>3</v>
      </c>
      <c r="H4414">
        <v>4</v>
      </c>
      <c r="I4414">
        <v>200</v>
      </c>
      <c r="J4414">
        <v>42</v>
      </c>
      <c r="K4414">
        <v>0</v>
      </c>
      <c r="L4414" t="s">
        <v>178</v>
      </c>
      <c r="M4414" t="s">
        <v>172</v>
      </c>
      <c r="N4414">
        <v>27</v>
      </c>
      <c r="O4414" t="s">
        <v>179</v>
      </c>
      <c r="P4414" t="s">
        <v>185</v>
      </c>
      <c r="Q4414" t="s">
        <v>175</v>
      </c>
    </row>
    <row r="4415" spans="1:17" x14ac:dyDescent="0.25">
      <c r="A4415" t="s">
        <v>4646</v>
      </c>
      <c r="B4415" s="1">
        <v>46041</v>
      </c>
      <c r="C4415" s="1">
        <v>46047</v>
      </c>
      <c r="D4415" t="s">
        <v>127</v>
      </c>
      <c r="E4415" t="s">
        <v>256</v>
      </c>
      <c r="F4415" s="2">
        <v>0.88541666666666663</v>
      </c>
      <c r="G4415">
        <v>5</v>
      </c>
      <c r="H4415">
        <v>3</v>
      </c>
      <c r="I4415">
        <v>240</v>
      </c>
      <c r="J4415">
        <v>36</v>
      </c>
      <c r="K4415">
        <v>150</v>
      </c>
      <c r="L4415" t="s">
        <v>171</v>
      </c>
      <c r="M4415" t="s">
        <v>172</v>
      </c>
      <c r="N4415">
        <v>34</v>
      </c>
      <c r="O4415" t="s">
        <v>184</v>
      </c>
      <c r="P4415" t="s">
        <v>174</v>
      </c>
      <c r="Q4415" t="s">
        <v>175</v>
      </c>
    </row>
    <row r="4416" spans="1:17" x14ac:dyDescent="0.25">
      <c r="A4416" t="s">
        <v>4647</v>
      </c>
      <c r="B4416" s="1">
        <v>46194</v>
      </c>
      <c r="C4416" s="1">
        <v>46196</v>
      </c>
      <c r="D4416" t="s">
        <v>31</v>
      </c>
      <c r="E4416" t="s">
        <v>335</v>
      </c>
      <c r="F4416" s="2">
        <v>0.39583333333333331</v>
      </c>
      <c r="G4416">
        <v>5</v>
      </c>
      <c r="H4416">
        <v>2</v>
      </c>
      <c r="I4416">
        <v>280</v>
      </c>
      <c r="J4416">
        <v>30</v>
      </c>
      <c r="K4416">
        <v>150</v>
      </c>
      <c r="L4416" t="s">
        <v>171</v>
      </c>
      <c r="M4416" t="s">
        <v>172</v>
      </c>
      <c r="N4416">
        <v>43</v>
      </c>
      <c r="O4416" t="s">
        <v>173</v>
      </c>
      <c r="P4416" t="s">
        <v>185</v>
      </c>
      <c r="Q4416" t="s">
        <v>175</v>
      </c>
    </row>
    <row r="4417" spans="1:17" x14ac:dyDescent="0.25">
      <c r="A4417" t="s">
        <v>4648</v>
      </c>
      <c r="B4417" s="1">
        <v>46043</v>
      </c>
      <c r="C4417" s="1">
        <v>46043</v>
      </c>
      <c r="D4417" t="s">
        <v>72</v>
      </c>
      <c r="E4417" t="s">
        <v>274</v>
      </c>
      <c r="F4417" s="2">
        <v>0.53125</v>
      </c>
      <c r="G4417">
        <v>4</v>
      </c>
      <c r="H4417">
        <v>2</v>
      </c>
      <c r="I4417">
        <v>420</v>
      </c>
      <c r="J4417">
        <v>30</v>
      </c>
      <c r="K4417">
        <v>0</v>
      </c>
      <c r="L4417" t="s">
        <v>193</v>
      </c>
      <c r="M4417" t="s">
        <v>207</v>
      </c>
      <c r="N4417">
        <v>25</v>
      </c>
      <c r="O4417" t="s">
        <v>173</v>
      </c>
      <c r="P4417" t="s">
        <v>185</v>
      </c>
      <c r="Q4417" t="s">
        <v>180</v>
      </c>
    </row>
    <row r="4418" spans="1:17" x14ac:dyDescent="0.25">
      <c r="A4418" t="s">
        <v>4649</v>
      </c>
      <c r="B4418" s="1">
        <v>46197</v>
      </c>
      <c r="C4418" s="1">
        <v>46199</v>
      </c>
      <c r="D4418" t="s">
        <v>21</v>
      </c>
      <c r="E4418" t="s">
        <v>222</v>
      </c>
      <c r="F4418" s="2">
        <v>0.53125</v>
      </c>
      <c r="G4418">
        <v>8</v>
      </c>
      <c r="H4418">
        <v>3</v>
      </c>
      <c r="I4418">
        <v>240</v>
      </c>
      <c r="J4418">
        <v>36</v>
      </c>
      <c r="K4418">
        <v>60</v>
      </c>
      <c r="L4418" t="s">
        <v>188</v>
      </c>
      <c r="M4418" t="s">
        <v>172</v>
      </c>
      <c r="N4418">
        <v>26</v>
      </c>
      <c r="O4418" t="s">
        <v>173</v>
      </c>
      <c r="P4418" t="s">
        <v>174</v>
      </c>
      <c r="Q4418" t="s">
        <v>175</v>
      </c>
    </row>
    <row r="4419" spans="1:17" x14ac:dyDescent="0.25">
      <c r="A4419" t="s">
        <v>4650</v>
      </c>
      <c r="B4419" s="1">
        <v>46090</v>
      </c>
      <c r="C4419" s="1">
        <v>46097</v>
      </c>
      <c r="D4419" t="s">
        <v>119</v>
      </c>
      <c r="E4419" t="s">
        <v>222</v>
      </c>
      <c r="F4419" s="2">
        <v>0.53125</v>
      </c>
      <c r="G4419">
        <v>1</v>
      </c>
      <c r="H4419">
        <v>5</v>
      </c>
      <c r="I4419">
        <v>240</v>
      </c>
      <c r="J4419">
        <v>48</v>
      </c>
      <c r="K4419">
        <v>40</v>
      </c>
      <c r="L4419" t="s">
        <v>183</v>
      </c>
      <c r="M4419" t="s">
        <v>172</v>
      </c>
      <c r="N4419">
        <v>46</v>
      </c>
      <c r="O4419" t="s">
        <v>184</v>
      </c>
      <c r="P4419" t="s">
        <v>185</v>
      </c>
      <c r="Q4419" t="s">
        <v>175</v>
      </c>
    </row>
    <row r="4420" spans="1:17" x14ac:dyDescent="0.25">
      <c r="A4420" t="s">
        <v>4651</v>
      </c>
      <c r="B4420" s="1">
        <v>46154</v>
      </c>
      <c r="C4420" s="1">
        <v>46159</v>
      </c>
      <c r="D4420" t="s">
        <v>93</v>
      </c>
      <c r="E4420" t="s">
        <v>256</v>
      </c>
      <c r="F4420" s="2">
        <v>0.53125</v>
      </c>
      <c r="G4420">
        <v>6</v>
      </c>
      <c r="H4420">
        <v>4</v>
      </c>
      <c r="I4420">
        <v>240</v>
      </c>
      <c r="J4420">
        <v>42</v>
      </c>
      <c r="K4420">
        <v>0</v>
      </c>
      <c r="L4420" t="s">
        <v>188</v>
      </c>
      <c r="M4420" t="s">
        <v>172</v>
      </c>
      <c r="N4420">
        <v>32</v>
      </c>
      <c r="O4420" t="s">
        <v>179</v>
      </c>
      <c r="P4420" t="s">
        <v>185</v>
      </c>
      <c r="Q4420" t="s">
        <v>175</v>
      </c>
    </row>
    <row r="4421" spans="1:17" x14ac:dyDescent="0.25">
      <c r="A4421" t="s">
        <v>4652</v>
      </c>
      <c r="B4421" s="1">
        <v>46191</v>
      </c>
      <c r="C4421" s="1">
        <v>46191</v>
      </c>
      <c r="D4421" t="s">
        <v>124</v>
      </c>
      <c r="E4421" t="s">
        <v>209</v>
      </c>
      <c r="F4421" s="2">
        <v>0.9375</v>
      </c>
      <c r="G4421">
        <v>4</v>
      </c>
      <c r="H4421">
        <v>1</v>
      </c>
      <c r="I4421">
        <v>220</v>
      </c>
      <c r="J4421">
        <v>24</v>
      </c>
      <c r="K4421">
        <v>150</v>
      </c>
      <c r="L4421" t="s">
        <v>193</v>
      </c>
      <c r="M4421" t="s">
        <v>172</v>
      </c>
      <c r="N4421">
        <v>45</v>
      </c>
      <c r="O4421" t="s">
        <v>184</v>
      </c>
      <c r="P4421" t="s">
        <v>185</v>
      </c>
      <c r="Q4421" t="s">
        <v>175</v>
      </c>
    </row>
    <row r="4422" spans="1:17" x14ac:dyDescent="0.25">
      <c r="A4422" t="s">
        <v>4653</v>
      </c>
      <c r="B4422" s="1">
        <v>46171</v>
      </c>
      <c r="C4422" s="1">
        <v>46178</v>
      </c>
      <c r="D4422" t="s">
        <v>136</v>
      </c>
      <c r="E4422" t="s">
        <v>239</v>
      </c>
      <c r="F4422" s="2">
        <v>0.88541666666666663</v>
      </c>
      <c r="G4422">
        <v>4</v>
      </c>
      <c r="H4422">
        <v>3</v>
      </c>
      <c r="I4422">
        <v>240</v>
      </c>
      <c r="J4422">
        <v>36</v>
      </c>
      <c r="K4422">
        <v>0</v>
      </c>
      <c r="L4422" t="s">
        <v>193</v>
      </c>
      <c r="M4422" t="s">
        <v>172</v>
      </c>
      <c r="N4422">
        <v>32</v>
      </c>
      <c r="O4422" t="s">
        <v>173</v>
      </c>
      <c r="P4422" t="s">
        <v>174</v>
      </c>
      <c r="Q4422" t="s">
        <v>175</v>
      </c>
    </row>
    <row r="4423" spans="1:17" x14ac:dyDescent="0.25">
      <c r="A4423" t="s">
        <v>4654</v>
      </c>
      <c r="B4423" s="1">
        <v>46070</v>
      </c>
      <c r="C4423" s="1">
        <v>46073</v>
      </c>
      <c r="D4423" t="s">
        <v>75</v>
      </c>
      <c r="E4423" t="s">
        <v>216</v>
      </c>
      <c r="F4423" s="2">
        <v>0.77083333333333337</v>
      </c>
      <c r="G4423">
        <v>5</v>
      </c>
      <c r="H4423">
        <v>5</v>
      </c>
      <c r="I4423">
        <v>360</v>
      </c>
      <c r="J4423">
        <v>48</v>
      </c>
      <c r="K4423">
        <v>0</v>
      </c>
      <c r="L4423" t="s">
        <v>178</v>
      </c>
      <c r="M4423" t="s">
        <v>172</v>
      </c>
      <c r="N4423">
        <v>38</v>
      </c>
      <c r="O4423" t="s">
        <v>173</v>
      </c>
      <c r="P4423" t="s">
        <v>185</v>
      </c>
      <c r="Q4423" t="s">
        <v>180</v>
      </c>
    </row>
    <row r="4424" spans="1:17" x14ac:dyDescent="0.25">
      <c r="A4424" t="s">
        <v>4655</v>
      </c>
      <c r="B4424" s="1">
        <v>46120</v>
      </c>
      <c r="C4424" s="1">
        <v>46121</v>
      </c>
      <c r="D4424" t="s">
        <v>143</v>
      </c>
      <c r="E4424" t="s">
        <v>268</v>
      </c>
      <c r="F4424" s="2">
        <v>0.77083333333333337</v>
      </c>
      <c r="G4424">
        <v>10</v>
      </c>
      <c r="H4424">
        <v>5</v>
      </c>
      <c r="I4424">
        <v>360</v>
      </c>
      <c r="J4424">
        <v>48</v>
      </c>
      <c r="K4424">
        <v>100</v>
      </c>
      <c r="L4424" t="s">
        <v>193</v>
      </c>
      <c r="M4424" t="s">
        <v>172</v>
      </c>
      <c r="N4424">
        <v>20</v>
      </c>
      <c r="O4424" t="s">
        <v>179</v>
      </c>
      <c r="P4424" t="s">
        <v>185</v>
      </c>
      <c r="Q4424" t="s">
        <v>229</v>
      </c>
    </row>
    <row r="4425" spans="1:17" x14ac:dyDescent="0.25">
      <c r="A4425" t="s">
        <v>4656</v>
      </c>
      <c r="B4425" s="1">
        <v>46161</v>
      </c>
      <c r="C4425" s="1">
        <v>46161</v>
      </c>
      <c r="D4425" t="s">
        <v>130</v>
      </c>
      <c r="E4425" t="s">
        <v>300</v>
      </c>
      <c r="F4425" s="2">
        <v>0.64583333333333337</v>
      </c>
      <c r="G4425">
        <v>7</v>
      </c>
      <c r="H4425">
        <v>2</v>
      </c>
      <c r="I4425">
        <v>240</v>
      </c>
      <c r="J4425">
        <v>30</v>
      </c>
      <c r="K4425">
        <v>0</v>
      </c>
      <c r="L4425" t="s">
        <v>188</v>
      </c>
      <c r="M4425" t="s">
        <v>172</v>
      </c>
      <c r="N4425">
        <v>47</v>
      </c>
      <c r="O4425" t="s">
        <v>184</v>
      </c>
      <c r="P4425" t="s">
        <v>174</v>
      </c>
      <c r="Q4425" t="s">
        <v>175</v>
      </c>
    </row>
    <row r="4426" spans="1:17" x14ac:dyDescent="0.25">
      <c r="A4426" t="s">
        <v>4657</v>
      </c>
      <c r="B4426" s="1">
        <v>46137</v>
      </c>
      <c r="C4426" s="1">
        <v>46139</v>
      </c>
      <c r="D4426" t="s">
        <v>17</v>
      </c>
      <c r="E4426" t="s">
        <v>199</v>
      </c>
      <c r="F4426" s="2">
        <v>0.9375</v>
      </c>
      <c r="G4426">
        <v>4</v>
      </c>
      <c r="H4426">
        <v>1</v>
      </c>
      <c r="I4426">
        <v>180</v>
      </c>
      <c r="J4426">
        <v>24</v>
      </c>
      <c r="K4426">
        <v>0</v>
      </c>
      <c r="L4426" t="s">
        <v>193</v>
      </c>
      <c r="M4426" t="s">
        <v>172</v>
      </c>
      <c r="N4426">
        <v>39</v>
      </c>
      <c r="O4426" t="s">
        <v>184</v>
      </c>
      <c r="P4426" t="s">
        <v>185</v>
      </c>
      <c r="Q4426" t="s">
        <v>175</v>
      </c>
    </row>
    <row r="4427" spans="1:17" x14ac:dyDescent="0.25">
      <c r="A4427" t="s">
        <v>4658</v>
      </c>
      <c r="B4427" s="1">
        <v>46145</v>
      </c>
      <c r="C4427" s="1">
        <v>46148</v>
      </c>
      <c r="D4427" t="s">
        <v>49</v>
      </c>
      <c r="E4427" t="s">
        <v>232</v>
      </c>
      <c r="F4427" s="2">
        <v>0.88541666666666663</v>
      </c>
      <c r="G4427">
        <v>9</v>
      </c>
      <c r="H4427">
        <v>3</v>
      </c>
      <c r="I4427">
        <v>320</v>
      </c>
      <c r="J4427">
        <v>36</v>
      </c>
      <c r="K4427">
        <v>0</v>
      </c>
      <c r="L4427" t="s">
        <v>171</v>
      </c>
      <c r="M4427" t="s">
        <v>172</v>
      </c>
      <c r="N4427">
        <v>56</v>
      </c>
      <c r="O4427" t="s">
        <v>179</v>
      </c>
      <c r="P4427" t="s">
        <v>185</v>
      </c>
      <c r="Q4427" t="s">
        <v>229</v>
      </c>
    </row>
    <row r="4428" spans="1:17" x14ac:dyDescent="0.25">
      <c r="A4428" t="s">
        <v>4659</v>
      </c>
      <c r="B4428" s="1">
        <v>46054</v>
      </c>
      <c r="C4428" s="1">
        <v>46060</v>
      </c>
      <c r="D4428" t="s">
        <v>68</v>
      </c>
      <c r="E4428" t="s">
        <v>182</v>
      </c>
      <c r="F4428" s="2">
        <v>0.39583333333333331</v>
      </c>
      <c r="G4428">
        <v>3</v>
      </c>
      <c r="H4428">
        <v>5</v>
      </c>
      <c r="I4428">
        <v>420</v>
      </c>
      <c r="J4428">
        <v>48</v>
      </c>
      <c r="K4428">
        <v>40</v>
      </c>
      <c r="L4428" t="s">
        <v>178</v>
      </c>
      <c r="M4428" t="s">
        <v>172</v>
      </c>
      <c r="N4428">
        <v>33</v>
      </c>
      <c r="O4428" t="s">
        <v>173</v>
      </c>
      <c r="P4428" t="s">
        <v>174</v>
      </c>
      <c r="Q4428" t="s">
        <v>180</v>
      </c>
    </row>
    <row r="4429" spans="1:17" x14ac:dyDescent="0.25">
      <c r="A4429" t="s">
        <v>4660</v>
      </c>
      <c r="B4429" s="1">
        <v>46079</v>
      </c>
      <c r="C4429" s="1">
        <v>46079</v>
      </c>
      <c r="D4429" t="s">
        <v>146</v>
      </c>
      <c r="E4429" t="s">
        <v>224</v>
      </c>
      <c r="F4429" s="2">
        <v>0.39583333333333331</v>
      </c>
      <c r="G4429">
        <v>6</v>
      </c>
      <c r="H4429">
        <v>2</v>
      </c>
      <c r="I4429">
        <v>420</v>
      </c>
      <c r="J4429">
        <v>30</v>
      </c>
      <c r="K4429">
        <v>0</v>
      </c>
      <c r="L4429" t="s">
        <v>178</v>
      </c>
      <c r="M4429" t="s">
        <v>207</v>
      </c>
      <c r="N4429">
        <v>48</v>
      </c>
      <c r="O4429" t="s">
        <v>173</v>
      </c>
      <c r="P4429" t="s">
        <v>174</v>
      </c>
      <c r="Q4429" t="s">
        <v>180</v>
      </c>
    </row>
    <row r="4430" spans="1:17" x14ac:dyDescent="0.25">
      <c r="A4430" t="s">
        <v>4661</v>
      </c>
      <c r="B4430" s="1">
        <v>46073</v>
      </c>
      <c r="C4430" s="1">
        <v>46076</v>
      </c>
      <c r="D4430" t="s">
        <v>17</v>
      </c>
      <c r="E4430" t="s">
        <v>266</v>
      </c>
      <c r="F4430" s="2">
        <v>0.64583333333333337</v>
      </c>
      <c r="G4430">
        <v>2</v>
      </c>
      <c r="H4430">
        <v>5</v>
      </c>
      <c r="I4430">
        <v>440</v>
      </c>
      <c r="J4430">
        <v>48</v>
      </c>
      <c r="K4430">
        <v>150</v>
      </c>
      <c r="L4430" t="s">
        <v>188</v>
      </c>
      <c r="M4430" t="s">
        <v>172</v>
      </c>
      <c r="N4430">
        <v>41</v>
      </c>
      <c r="O4430" t="s">
        <v>179</v>
      </c>
      <c r="P4430" t="s">
        <v>185</v>
      </c>
      <c r="Q4430" t="s">
        <v>180</v>
      </c>
    </row>
    <row r="4431" spans="1:17" x14ac:dyDescent="0.25">
      <c r="A4431" t="s">
        <v>4662</v>
      </c>
      <c r="B4431" s="1">
        <v>46079</v>
      </c>
      <c r="C4431" s="1">
        <v>46080</v>
      </c>
      <c r="D4431" t="s">
        <v>24</v>
      </c>
      <c r="E4431" t="s">
        <v>190</v>
      </c>
      <c r="F4431" s="2">
        <v>0.88541666666666663</v>
      </c>
      <c r="G4431">
        <v>9</v>
      </c>
      <c r="H4431">
        <v>2</v>
      </c>
      <c r="I4431">
        <v>460</v>
      </c>
      <c r="J4431">
        <v>30</v>
      </c>
      <c r="K4431">
        <v>40</v>
      </c>
      <c r="L4431" t="s">
        <v>171</v>
      </c>
      <c r="M4431" t="s">
        <v>172</v>
      </c>
      <c r="N4431">
        <v>35</v>
      </c>
      <c r="O4431" t="s">
        <v>179</v>
      </c>
      <c r="P4431" t="s">
        <v>185</v>
      </c>
      <c r="Q4431" t="s">
        <v>180</v>
      </c>
    </row>
    <row r="4432" spans="1:17" x14ac:dyDescent="0.25">
      <c r="A4432" t="s">
        <v>4663</v>
      </c>
      <c r="B4432" s="1">
        <v>46202</v>
      </c>
      <c r="C4432" s="1">
        <v>46207</v>
      </c>
      <c r="D4432" t="s">
        <v>81</v>
      </c>
      <c r="E4432" t="s">
        <v>192</v>
      </c>
      <c r="F4432" s="2">
        <v>0.77083333333333337</v>
      </c>
      <c r="G4432">
        <v>1</v>
      </c>
      <c r="H4432">
        <v>2</v>
      </c>
      <c r="I4432">
        <v>240</v>
      </c>
      <c r="J4432">
        <v>30</v>
      </c>
      <c r="K4432">
        <v>40</v>
      </c>
      <c r="L4432" t="s">
        <v>171</v>
      </c>
      <c r="M4432" t="s">
        <v>172</v>
      </c>
      <c r="N4432">
        <v>26</v>
      </c>
      <c r="O4432" t="s">
        <v>173</v>
      </c>
      <c r="P4432" t="s">
        <v>174</v>
      </c>
      <c r="Q4432" t="s">
        <v>229</v>
      </c>
    </row>
    <row r="4433" spans="1:17" x14ac:dyDescent="0.25">
      <c r="A4433" t="s">
        <v>4664</v>
      </c>
      <c r="B4433" s="1">
        <v>46156</v>
      </c>
      <c r="C4433" s="1">
        <v>46159</v>
      </c>
      <c r="D4433" t="s">
        <v>133</v>
      </c>
      <c r="E4433" t="s">
        <v>218</v>
      </c>
      <c r="F4433" s="2">
        <v>0.9375</v>
      </c>
      <c r="G4433">
        <v>1</v>
      </c>
      <c r="H4433">
        <v>4</v>
      </c>
      <c r="I4433">
        <v>420</v>
      </c>
      <c r="J4433">
        <v>42</v>
      </c>
      <c r="K4433">
        <v>0</v>
      </c>
      <c r="L4433" t="s">
        <v>193</v>
      </c>
      <c r="M4433" t="s">
        <v>172</v>
      </c>
      <c r="N4433">
        <v>24</v>
      </c>
      <c r="O4433" t="s">
        <v>179</v>
      </c>
      <c r="P4433" t="s">
        <v>174</v>
      </c>
      <c r="Q4433" t="s">
        <v>180</v>
      </c>
    </row>
    <row r="4434" spans="1:17" x14ac:dyDescent="0.25">
      <c r="A4434" t="s">
        <v>4665</v>
      </c>
      <c r="B4434" s="1">
        <v>46093</v>
      </c>
      <c r="C4434" s="1">
        <v>46099</v>
      </c>
      <c r="D4434" t="s">
        <v>124</v>
      </c>
      <c r="E4434" t="s">
        <v>209</v>
      </c>
      <c r="F4434" s="2">
        <v>0.39583333333333331</v>
      </c>
      <c r="G4434">
        <v>4</v>
      </c>
      <c r="H4434">
        <v>5</v>
      </c>
      <c r="I4434">
        <v>300</v>
      </c>
      <c r="J4434">
        <v>48</v>
      </c>
      <c r="K4434">
        <v>100</v>
      </c>
      <c r="L4434" t="s">
        <v>171</v>
      </c>
      <c r="M4434" t="s">
        <v>172</v>
      </c>
      <c r="N4434">
        <v>52</v>
      </c>
      <c r="O4434" t="s">
        <v>179</v>
      </c>
      <c r="P4434" t="s">
        <v>185</v>
      </c>
      <c r="Q4434" t="s">
        <v>229</v>
      </c>
    </row>
    <row r="4435" spans="1:17" x14ac:dyDescent="0.25">
      <c r="A4435" t="s">
        <v>4666</v>
      </c>
      <c r="B4435" s="1">
        <v>46162</v>
      </c>
      <c r="C4435" s="1">
        <v>46168</v>
      </c>
      <c r="D4435" t="s">
        <v>65</v>
      </c>
      <c r="E4435" t="s">
        <v>197</v>
      </c>
      <c r="F4435" s="2">
        <v>0.64583333333333337</v>
      </c>
      <c r="G4435">
        <v>5</v>
      </c>
      <c r="H4435">
        <v>4</v>
      </c>
      <c r="I4435">
        <v>260</v>
      </c>
      <c r="J4435">
        <v>42</v>
      </c>
      <c r="K4435">
        <v>150</v>
      </c>
      <c r="L4435" t="s">
        <v>171</v>
      </c>
      <c r="M4435" t="s">
        <v>172</v>
      </c>
      <c r="N4435">
        <v>34</v>
      </c>
      <c r="O4435" t="s">
        <v>179</v>
      </c>
      <c r="P4435" t="s">
        <v>174</v>
      </c>
      <c r="Q4435" t="s">
        <v>229</v>
      </c>
    </row>
    <row r="4436" spans="1:17" x14ac:dyDescent="0.25">
      <c r="A4436" t="s">
        <v>4667</v>
      </c>
      <c r="B4436" s="1">
        <v>46162</v>
      </c>
      <c r="C4436" s="1">
        <v>46167</v>
      </c>
      <c r="D4436" t="s">
        <v>21</v>
      </c>
      <c r="E4436" t="s">
        <v>274</v>
      </c>
      <c r="F4436" s="2">
        <v>0.64583333333333337</v>
      </c>
      <c r="G4436">
        <v>6</v>
      </c>
      <c r="H4436">
        <v>2</v>
      </c>
      <c r="I4436">
        <v>240</v>
      </c>
      <c r="J4436">
        <v>30</v>
      </c>
      <c r="K4436">
        <v>0</v>
      </c>
      <c r="L4436" t="s">
        <v>193</v>
      </c>
      <c r="M4436" t="s">
        <v>172</v>
      </c>
      <c r="N4436">
        <v>29</v>
      </c>
      <c r="O4436" t="s">
        <v>179</v>
      </c>
      <c r="P4436" t="s">
        <v>174</v>
      </c>
      <c r="Q4436" t="s">
        <v>175</v>
      </c>
    </row>
    <row r="4437" spans="1:17" x14ac:dyDescent="0.25">
      <c r="A4437" t="s">
        <v>4668</v>
      </c>
      <c r="B4437" s="1">
        <v>46049</v>
      </c>
      <c r="C4437" s="1">
        <v>46049</v>
      </c>
      <c r="D4437" t="s">
        <v>75</v>
      </c>
      <c r="E4437" t="s">
        <v>306</v>
      </c>
      <c r="F4437" s="2">
        <v>0.53125</v>
      </c>
      <c r="G4437">
        <v>4</v>
      </c>
      <c r="H4437">
        <v>3</v>
      </c>
      <c r="I4437">
        <v>180</v>
      </c>
      <c r="J4437">
        <v>36</v>
      </c>
      <c r="K4437">
        <v>0</v>
      </c>
      <c r="L4437" t="s">
        <v>183</v>
      </c>
      <c r="M4437" t="s">
        <v>172</v>
      </c>
      <c r="N4437">
        <v>26</v>
      </c>
      <c r="O4437" t="s">
        <v>184</v>
      </c>
      <c r="P4437" t="s">
        <v>185</v>
      </c>
      <c r="Q4437" t="s">
        <v>175</v>
      </c>
    </row>
    <row r="4438" spans="1:17" x14ac:dyDescent="0.25">
      <c r="A4438" t="s">
        <v>4669</v>
      </c>
      <c r="B4438" s="1">
        <v>46063</v>
      </c>
      <c r="C4438" s="1">
        <v>46064</v>
      </c>
      <c r="D4438" t="s">
        <v>99</v>
      </c>
      <c r="E4438" t="s">
        <v>268</v>
      </c>
      <c r="F4438" s="2">
        <v>0.53125</v>
      </c>
      <c r="G4438">
        <v>4</v>
      </c>
      <c r="H4438">
        <v>4</v>
      </c>
      <c r="I4438">
        <v>360</v>
      </c>
      <c r="J4438">
        <v>42</v>
      </c>
      <c r="K4438">
        <v>0</v>
      </c>
      <c r="L4438" t="s">
        <v>188</v>
      </c>
      <c r="M4438" t="s">
        <v>207</v>
      </c>
      <c r="N4438">
        <v>60</v>
      </c>
      <c r="O4438" t="s">
        <v>179</v>
      </c>
      <c r="P4438" t="s">
        <v>185</v>
      </c>
      <c r="Q4438" t="s">
        <v>229</v>
      </c>
    </row>
    <row r="4439" spans="1:17" x14ac:dyDescent="0.25">
      <c r="A4439" t="s">
        <v>4670</v>
      </c>
      <c r="B4439" s="1">
        <v>46079</v>
      </c>
      <c r="C4439" s="1">
        <v>46083</v>
      </c>
      <c r="D4439" t="s">
        <v>17</v>
      </c>
      <c r="E4439" t="s">
        <v>283</v>
      </c>
      <c r="F4439" s="2">
        <v>0.77083333333333337</v>
      </c>
      <c r="G4439">
        <v>3</v>
      </c>
      <c r="H4439">
        <v>6</v>
      </c>
      <c r="I4439">
        <v>280</v>
      </c>
      <c r="J4439">
        <v>54</v>
      </c>
      <c r="K4439">
        <v>0</v>
      </c>
      <c r="L4439" t="s">
        <v>171</v>
      </c>
      <c r="M4439" t="s">
        <v>172</v>
      </c>
      <c r="N4439">
        <v>47</v>
      </c>
      <c r="O4439" t="s">
        <v>184</v>
      </c>
      <c r="P4439" t="s">
        <v>174</v>
      </c>
      <c r="Q4439" t="s">
        <v>229</v>
      </c>
    </row>
    <row r="4440" spans="1:17" x14ac:dyDescent="0.25">
      <c r="A4440" t="s">
        <v>4671</v>
      </c>
      <c r="B4440" s="1">
        <v>46142</v>
      </c>
      <c r="C4440" s="1">
        <v>46149</v>
      </c>
      <c r="D4440" t="s">
        <v>65</v>
      </c>
      <c r="E4440" t="s">
        <v>302</v>
      </c>
      <c r="F4440" s="2">
        <v>0.9375</v>
      </c>
      <c r="G4440">
        <v>5</v>
      </c>
      <c r="H4440">
        <v>3</v>
      </c>
      <c r="I4440">
        <v>420</v>
      </c>
      <c r="J4440">
        <v>36</v>
      </c>
      <c r="K4440">
        <v>0</v>
      </c>
      <c r="L4440" t="s">
        <v>193</v>
      </c>
      <c r="M4440" t="s">
        <v>172</v>
      </c>
      <c r="N4440">
        <v>30</v>
      </c>
      <c r="O4440" t="s">
        <v>173</v>
      </c>
      <c r="P4440" t="s">
        <v>185</v>
      </c>
      <c r="Q4440" t="s">
        <v>180</v>
      </c>
    </row>
    <row r="4441" spans="1:17" x14ac:dyDescent="0.25">
      <c r="A4441" t="s">
        <v>4672</v>
      </c>
      <c r="B4441" s="1">
        <v>46186</v>
      </c>
      <c r="C4441" s="1">
        <v>46193</v>
      </c>
      <c r="D4441" t="s">
        <v>39</v>
      </c>
      <c r="E4441" t="s">
        <v>195</v>
      </c>
      <c r="F4441" s="2">
        <v>0.88541666666666663</v>
      </c>
      <c r="G4441">
        <v>4</v>
      </c>
      <c r="H4441">
        <v>2</v>
      </c>
      <c r="I4441">
        <v>400</v>
      </c>
      <c r="J4441">
        <v>30</v>
      </c>
      <c r="K4441">
        <v>20</v>
      </c>
      <c r="L4441" t="s">
        <v>171</v>
      </c>
      <c r="M4441" t="s">
        <v>172</v>
      </c>
      <c r="N4441">
        <v>59</v>
      </c>
      <c r="O4441" t="s">
        <v>173</v>
      </c>
      <c r="P4441" t="s">
        <v>185</v>
      </c>
      <c r="Q4441" t="s">
        <v>180</v>
      </c>
    </row>
    <row r="4442" spans="1:17" x14ac:dyDescent="0.25">
      <c r="A4442" t="s">
        <v>4673</v>
      </c>
      <c r="B4442" s="1">
        <v>46047</v>
      </c>
      <c r="C4442" s="1">
        <v>46053</v>
      </c>
      <c r="D4442" t="s">
        <v>99</v>
      </c>
      <c r="E4442" t="s">
        <v>187</v>
      </c>
      <c r="F4442" s="2">
        <v>0.53125</v>
      </c>
      <c r="G4442">
        <v>4</v>
      </c>
      <c r="H4442">
        <v>3</v>
      </c>
      <c r="I4442">
        <v>160</v>
      </c>
      <c r="J4442">
        <v>36</v>
      </c>
      <c r="K4442">
        <v>20</v>
      </c>
      <c r="L4442" t="s">
        <v>188</v>
      </c>
      <c r="M4442" t="s">
        <v>172</v>
      </c>
      <c r="N4442">
        <v>48</v>
      </c>
      <c r="O4442" t="s">
        <v>184</v>
      </c>
      <c r="P4442" t="s">
        <v>174</v>
      </c>
      <c r="Q4442" t="s">
        <v>175</v>
      </c>
    </row>
    <row r="4443" spans="1:17" x14ac:dyDescent="0.25">
      <c r="A4443" t="s">
        <v>4674</v>
      </c>
      <c r="B4443" s="1">
        <v>46175</v>
      </c>
      <c r="C4443" s="1">
        <v>46175</v>
      </c>
      <c r="D4443" t="s">
        <v>136</v>
      </c>
      <c r="E4443" t="s">
        <v>177</v>
      </c>
      <c r="F4443" s="2">
        <v>0.88541666666666663</v>
      </c>
      <c r="G4443">
        <v>2</v>
      </c>
      <c r="H4443">
        <v>1</v>
      </c>
      <c r="I4443">
        <v>180</v>
      </c>
      <c r="J4443">
        <v>24</v>
      </c>
      <c r="K4443">
        <v>0</v>
      </c>
      <c r="L4443" t="s">
        <v>188</v>
      </c>
      <c r="M4443" t="s">
        <v>172</v>
      </c>
      <c r="N4443">
        <v>48</v>
      </c>
      <c r="O4443" t="s">
        <v>173</v>
      </c>
      <c r="P4443" t="s">
        <v>174</v>
      </c>
      <c r="Q4443" t="s">
        <v>175</v>
      </c>
    </row>
    <row r="4444" spans="1:17" x14ac:dyDescent="0.25">
      <c r="A4444" t="s">
        <v>4675</v>
      </c>
      <c r="B4444" s="1">
        <v>46127</v>
      </c>
      <c r="C4444" s="1">
        <v>46130</v>
      </c>
      <c r="D4444" t="s">
        <v>65</v>
      </c>
      <c r="E4444" t="s">
        <v>222</v>
      </c>
      <c r="F4444" s="2">
        <v>0.53125</v>
      </c>
      <c r="G4444">
        <v>3</v>
      </c>
      <c r="H4444">
        <v>3</v>
      </c>
      <c r="I4444">
        <v>240</v>
      </c>
      <c r="J4444">
        <v>36</v>
      </c>
      <c r="K4444">
        <v>20</v>
      </c>
      <c r="L4444" t="s">
        <v>178</v>
      </c>
      <c r="M4444" t="s">
        <v>172</v>
      </c>
      <c r="N4444">
        <v>31</v>
      </c>
      <c r="O4444" t="s">
        <v>179</v>
      </c>
      <c r="P4444" t="s">
        <v>174</v>
      </c>
      <c r="Q4444" t="s">
        <v>175</v>
      </c>
    </row>
    <row r="4445" spans="1:17" x14ac:dyDescent="0.25">
      <c r="A4445" t="s">
        <v>4676</v>
      </c>
      <c r="B4445" s="1">
        <v>46182</v>
      </c>
      <c r="C4445" s="1">
        <v>46185</v>
      </c>
      <c r="D4445" t="s">
        <v>31</v>
      </c>
      <c r="E4445" t="s">
        <v>286</v>
      </c>
      <c r="F4445" s="2">
        <v>0.64583333333333337</v>
      </c>
      <c r="G4445">
        <v>3</v>
      </c>
      <c r="H4445">
        <v>2</v>
      </c>
      <c r="I4445">
        <v>260</v>
      </c>
      <c r="J4445">
        <v>30</v>
      </c>
      <c r="K4445">
        <v>150</v>
      </c>
      <c r="L4445" t="s">
        <v>178</v>
      </c>
      <c r="M4445" t="s">
        <v>172</v>
      </c>
      <c r="N4445">
        <v>36</v>
      </c>
      <c r="O4445" t="s">
        <v>173</v>
      </c>
      <c r="P4445" t="s">
        <v>185</v>
      </c>
      <c r="Q4445" t="s">
        <v>175</v>
      </c>
    </row>
    <row r="4446" spans="1:17" x14ac:dyDescent="0.25">
      <c r="A4446" t="s">
        <v>4677</v>
      </c>
      <c r="B4446" s="1">
        <v>46095</v>
      </c>
      <c r="C4446" s="1">
        <v>46102</v>
      </c>
      <c r="D4446" t="s">
        <v>143</v>
      </c>
      <c r="E4446" t="s">
        <v>328</v>
      </c>
      <c r="F4446" s="2">
        <v>0.64583333333333337</v>
      </c>
      <c r="G4446">
        <v>8</v>
      </c>
      <c r="H4446">
        <v>5</v>
      </c>
      <c r="I4446">
        <v>400</v>
      </c>
      <c r="J4446">
        <v>48</v>
      </c>
      <c r="K4446">
        <v>40</v>
      </c>
      <c r="L4446" t="s">
        <v>193</v>
      </c>
      <c r="M4446" t="s">
        <v>172</v>
      </c>
      <c r="N4446">
        <v>36</v>
      </c>
      <c r="O4446" t="s">
        <v>179</v>
      </c>
      <c r="P4446" t="s">
        <v>185</v>
      </c>
      <c r="Q4446" t="s">
        <v>180</v>
      </c>
    </row>
    <row r="4447" spans="1:17" x14ac:dyDescent="0.25">
      <c r="A4447" t="s">
        <v>4678</v>
      </c>
      <c r="B4447" s="1">
        <v>46102</v>
      </c>
      <c r="C4447" s="1">
        <v>46102</v>
      </c>
      <c r="D4447" t="s">
        <v>53</v>
      </c>
      <c r="E4447" t="s">
        <v>187</v>
      </c>
      <c r="F4447" s="2">
        <v>0.53125</v>
      </c>
      <c r="G4447">
        <v>7</v>
      </c>
      <c r="H4447">
        <v>2</v>
      </c>
      <c r="I4447">
        <v>340</v>
      </c>
      <c r="J4447">
        <v>30</v>
      </c>
      <c r="K4447">
        <v>20</v>
      </c>
      <c r="L4447" t="s">
        <v>188</v>
      </c>
      <c r="M4447" t="s">
        <v>172</v>
      </c>
      <c r="N4447">
        <v>34</v>
      </c>
      <c r="O4447" t="s">
        <v>173</v>
      </c>
      <c r="P4447" t="s">
        <v>185</v>
      </c>
      <c r="Q4447" t="s">
        <v>180</v>
      </c>
    </row>
    <row r="4448" spans="1:17" x14ac:dyDescent="0.25">
      <c r="A4448" t="s">
        <v>4679</v>
      </c>
      <c r="B4448" s="1">
        <v>46053</v>
      </c>
      <c r="C4448" s="1">
        <v>46056</v>
      </c>
      <c r="D4448" t="s">
        <v>65</v>
      </c>
      <c r="E4448" t="s">
        <v>270</v>
      </c>
      <c r="F4448" s="2">
        <v>0.53125</v>
      </c>
      <c r="G4448">
        <v>6</v>
      </c>
      <c r="H4448">
        <v>5</v>
      </c>
      <c r="I4448">
        <v>460</v>
      </c>
      <c r="J4448">
        <v>48</v>
      </c>
      <c r="K4448">
        <v>0</v>
      </c>
      <c r="L4448" t="s">
        <v>171</v>
      </c>
      <c r="M4448" t="s">
        <v>172</v>
      </c>
      <c r="N4448">
        <v>53</v>
      </c>
      <c r="O4448" t="s">
        <v>179</v>
      </c>
      <c r="P4448" t="s">
        <v>174</v>
      </c>
      <c r="Q4448" t="s">
        <v>180</v>
      </c>
    </row>
    <row r="4449" spans="1:17" x14ac:dyDescent="0.25">
      <c r="A4449" t="s">
        <v>4680</v>
      </c>
      <c r="B4449" s="1">
        <v>46162</v>
      </c>
      <c r="C4449" s="1">
        <v>46169</v>
      </c>
      <c r="D4449" t="s">
        <v>72</v>
      </c>
      <c r="E4449" t="s">
        <v>182</v>
      </c>
      <c r="F4449" s="2">
        <v>0.53125</v>
      </c>
      <c r="G4449">
        <v>2</v>
      </c>
      <c r="H4449">
        <v>1</v>
      </c>
      <c r="I4449">
        <v>420</v>
      </c>
      <c r="J4449">
        <v>24</v>
      </c>
      <c r="K4449">
        <v>0</v>
      </c>
      <c r="L4449" t="s">
        <v>183</v>
      </c>
      <c r="M4449" t="s">
        <v>172</v>
      </c>
      <c r="N4449">
        <v>22</v>
      </c>
      <c r="O4449" t="s">
        <v>184</v>
      </c>
      <c r="P4449" t="s">
        <v>174</v>
      </c>
      <c r="Q4449" t="s">
        <v>180</v>
      </c>
    </row>
    <row r="4450" spans="1:17" x14ac:dyDescent="0.25">
      <c r="A4450" t="s">
        <v>4681</v>
      </c>
      <c r="B4450" s="1">
        <v>46103</v>
      </c>
      <c r="C4450" s="1">
        <v>46104</v>
      </c>
      <c r="D4450" t="s">
        <v>49</v>
      </c>
      <c r="E4450" t="s">
        <v>199</v>
      </c>
      <c r="F4450" s="2">
        <v>0.9375</v>
      </c>
      <c r="G4450">
        <v>3</v>
      </c>
      <c r="H4450">
        <v>1</v>
      </c>
      <c r="I4450">
        <v>180</v>
      </c>
      <c r="J4450">
        <v>24</v>
      </c>
      <c r="K4450">
        <v>150</v>
      </c>
      <c r="L4450" t="s">
        <v>188</v>
      </c>
      <c r="M4450" t="s">
        <v>172</v>
      </c>
      <c r="N4450">
        <v>28</v>
      </c>
      <c r="O4450" t="s">
        <v>173</v>
      </c>
      <c r="P4450" t="s">
        <v>174</v>
      </c>
      <c r="Q4450" t="s">
        <v>175</v>
      </c>
    </row>
    <row r="4451" spans="1:17" x14ac:dyDescent="0.25">
      <c r="A4451" t="s">
        <v>4682</v>
      </c>
      <c r="B4451" s="1">
        <v>46072</v>
      </c>
      <c r="C4451" s="1">
        <v>46077</v>
      </c>
      <c r="D4451" t="s">
        <v>53</v>
      </c>
      <c r="E4451" t="s">
        <v>280</v>
      </c>
      <c r="F4451" s="2">
        <v>0.53125</v>
      </c>
      <c r="G4451">
        <v>5</v>
      </c>
      <c r="H4451">
        <v>2</v>
      </c>
      <c r="I4451">
        <v>240</v>
      </c>
      <c r="J4451">
        <v>30</v>
      </c>
      <c r="K4451">
        <v>20</v>
      </c>
      <c r="L4451" t="s">
        <v>178</v>
      </c>
      <c r="M4451" t="s">
        <v>172</v>
      </c>
      <c r="N4451">
        <v>52</v>
      </c>
      <c r="O4451" t="s">
        <v>179</v>
      </c>
      <c r="P4451" t="s">
        <v>174</v>
      </c>
      <c r="Q4451" t="s">
        <v>175</v>
      </c>
    </row>
    <row r="4452" spans="1:17" x14ac:dyDescent="0.25">
      <c r="A4452" t="s">
        <v>4683</v>
      </c>
      <c r="B4452" s="1">
        <v>46065</v>
      </c>
      <c r="C4452" s="1">
        <v>46070</v>
      </c>
      <c r="D4452" t="s">
        <v>133</v>
      </c>
      <c r="E4452" t="s">
        <v>306</v>
      </c>
      <c r="F4452" s="2">
        <v>0.88541666666666663</v>
      </c>
      <c r="G4452">
        <v>2</v>
      </c>
      <c r="H4452">
        <v>1</v>
      </c>
      <c r="I4452">
        <v>180</v>
      </c>
      <c r="J4452">
        <v>24</v>
      </c>
      <c r="K4452">
        <v>0</v>
      </c>
      <c r="L4452" t="s">
        <v>171</v>
      </c>
      <c r="M4452" t="s">
        <v>172</v>
      </c>
      <c r="N4452">
        <v>22</v>
      </c>
      <c r="O4452" t="s">
        <v>173</v>
      </c>
      <c r="P4452" t="s">
        <v>174</v>
      </c>
      <c r="Q4452" t="s">
        <v>175</v>
      </c>
    </row>
    <row r="4453" spans="1:17" x14ac:dyDescent="0.25">
      <c r="A4453" t="s">
        <v>4684</v>
      </c>
      <c r="B4453" s="1">
        <v>46062</v>
      </c>
      <c r="C4453" s="1">
        <v>46066</v>
      </c>
      <c r="D4453" t="s">
        <v>68</v>
      </c>
      <c r="E4453" t="s">
        <v>300</v>
      </c>
      <c r="F4453" s="2">
        <v>0.88541666666666663</v>
      </c>
      <c r="G4453">
        <v>4</v>
      </c>
      <c r="H4453">
        <v>3</v>
      </c>
      <c r="I4453">
        <v>320</v>
      </c>
      <c r="J4453">
        <v>36</v>
      </c>
      <c r="K4453">
        <v>0</v>
      </c>
      <c r="L4453" t="s">
        <v>188</v>
      </c>
      <c r="M4453" t="s">
        <v>172</v>
      </c>
      <c r="N4453">
        <v>47</v>
      </c>
      <c r="O4453" t="s">
        <v>179</v>
      </c>
      <c r="P4453" t="s">
        <v>174</v>
      </c>
      <c r="Q4453" t="s">
        <v>229</v>
      </c>
    </row>
    <row r="4454" spans="1:17" x14ac:dyDescent="0.25">
      <c r="A4454" t="s">
        <v>4685</v>
      </c>
      <c r="B4454" s="1">
        <v>46148</v>
      </c>
      <c r="C4454" s="1">
        <v>46150</v>
      </c>
      <c r="D4454" t="s">
        <v>84</v>
      </c>
      <c r="E4454" t="s">
        <v>220</v>
      </c>
      <c r="F4454" s="2">
        <v>0.39583333333333331</v>
      </c>
      <c r="G4454">
        <v>4</v>
      </c>
      <c r="H4454">
        <v>3</v>
      </c>
      <c r="I4454">
        <v>240</v>
      </c>
      <c r="J4454">
        <v>36</v>
      </c>
      <c r="K4454">
        <v>0</v>
      </c>
      <c r="L4454" t="s">
        <v>193</v>
      </c>
      <c r="M4454" t="s">
        <v>263</v>
      </c>
      <c r="N4454">
        <v>40</v>
      </c>
      <c r="O4454" t="s">
        <v>184</v>
      </c>
      <c r="P4454" t="s">
        <v>185</v>
      </c>
      <c r="Q4454" t="s">
        <v>175</v>
      </c>
    </row>
    <row r="4455" spans="1:17" x14ac:dyDescent="0.25">
      <c r="A4455" t="s">
        <v>4686</v>
      </c>
      <c r="B4455" s="1">
        <v>46158</v>
      </c>
      <c r="C4455" s="1">
        <v>46159</v>
      </c>
      <c r="D4455" t="s">
        <v>39</v>
      </c>
      <c r="E4455" t="s">
        <v>302</v>
      </c>
      <c r="F4455" s="2">
        <v>0.39583333333333331</v>
      </c>
      <c r="G4455">
        <v>5</v>
      </c>
      <c r="H4455">
        <v>4</v>
      </c>
      <c r="I4455">
        <v>240</v>
      </c>
      <c r="J4455">
        <v>42</v>
      </c>
      <c r="K4455">
        <v>40</v>
      </c>
      <c r="L4455" t="s">
        <v>178</v>
      </c>
      <c r="M4455" t="s">
        <v>172</v>
      </c>
      <c r="N4455">
        <v>57</v>
      </c>
      <c r="O4455" t="s">
        <v>179</v>
      </c>
      <c r="P4455" t="s">
        <v>174</v>
      </c>
      <c r="Q4455" t="s">
        <v>175</v>
      </c>
    </row>
    <row r="4456" spans="1:17" x14ac:dyDescent="0.25">
      <c r="A4456" t="s">
        <v>4687</v>
      </c>
      <c r="B4456" s="1">
        <v>46023</v>
      </c>
      <c r="C4456" s="1">
        <v>46027</v>
      </c>
      <c r="D4456" t="s">
        <v>149</v>
      </c>
      <c r="E4456" t="s">
        <v>216</v>
      </c>
      <c r="F4456" s="2">
        <v>0.64583333333333337</v>
      </c>
      <c r="G4456">
        <v>1</v>
      </c>
      <c r="H4456">
        <v>2</v>
      </c>
      <c r="I4456">
        <v>260</v>
      </c>
      <c r="J4456">
        <v>30</v>
      </c>
      <c r="K4456">
        <v>60</v>
      </c>
      <c r="L4456" t="s">
        <v>178</v>
      </c>
      <c r="M4456" t="s">
        <v>172</v>
      </c>
      <c r="N4456">
        <v>54</v>
      </c>
      <c r="O4456" t="s">
        <v>184</v>
      </c>
      <c r="P4456" t="s">
        <v>185</v>
      </c>
      <c r="Q4456" t="s">
        <v>229</v>
      </c>
    </row>
    <row r="4457" spans="1:17" x14ac:dyDescent="0.25">
      <c r="A4457" t="s">
        <v>4688</v>
      </c>
      <c r="B4457" s="1">
        <v>46197</v>
      </c>
      <c r="C4457" s="1">
        <v>46202</v>
      </c>
      <c r="D4457" t="s">
        <v>90</v>
      </c>
      <c r="E4457" t="s">
        <v>214</v>
      </c>
      <c r="F4457" s="2">
        <v>0.77083333333333337</v>
      </c>
      <c r="G4457">
        <v>6</v>
      </c>
      <c r="H4457">
        <v>4</v>
      </c>
      <c r="I4457">
        <v>180</v>
      </c>
      <c r="J4457">
        <v>42</v>
      </c>
      <c r="K4457">
        <v>0</v>
      </c>
      <c r="L4457" t="s">
        <v>183</v>
      </c>
      <c r="M4457" t="s">
        <v>172</v>
      </c>
      <c r="N4457">
        <v>21</v>
      </c>
      <c r="O4457" t="s">
        <v>173</v>
      </c>
      <c r="P4457" t="s">
        <v>185</v>
      </c>
      <c r="Q4457" t="s">
        <v>175</v>
      </c>
    </row>
    <row r="4458" spans="1:17" x14ac:dyDescent="0.25">
      <c r="A4458" t="s">
        <v>4689</v>
      </c>
      <c r="B4458" s="1">
        <v>46178</v>
      </c>
      <c r="C4458" s="1">
        <v>46185</v>
      </c>
      <c r="D4458" t="s">
        <v>29</v>
      </c>
      <c r="E4458" t="s">
        <v>344</v>
      </c>
      <c r="F4458" s="2">
        <v>0.53125</v>
      </c>
      <c r="G4458">
        <v>3</v>
      </c>
      <c r="H4458">
        <v>4</v>
      </c>
      <c r="I4458">
        <v>280</v>
      </c>
      <c r="J4458">
        <v>42</v>
      </c>
      <c r="K4458">
        <v>40</v>
      </c>
      <c r="L4458" t="s">
        <v>171</v>
      </c>
      <c r="M4458" t="s">
        <v>172</v>
      </c>
      <c r="N4458">
        <v>26</v>
      </c>
      <c r="O4458" t="s">
        <v>179</v>
      </c>
      <c r="P4458" t="s">
        <v>174</v>
      </c>
      <c r="Q4458" t="s">
        <v>229</v>
      </c>
    </row>
    <row r="4459" spans="1:17" x14ac:dyDescent="0.25">
      <c r="A4459" t="s">
        <v>4690</v>
      </c>
      <c r="B4459" s="1">
        <v>46192</v>
      </c>
      <c r="C4459" s="1">
        <v>46194</v>
      </c>
      <c r="D4459" t="s">
        <v>133</v>
      </c>
      <c r="E4459" t="s">
        <v>272</v>
      </c>
      <c r="F4459" s="2">
        <v>0.64583333333333337</v>
      </c>
      <c r="G4459">
        <v>3</v>
      </c>
      <c r="H4459">
        <v>2</v>
      </c>
      <c r="I4459">
        <v>280</v>
      </c>
      <c r="J4459">
        <v>30</v>
      </c>
      <c r="K4459">
        <v>0</v>
      </c>
      <c r="L4459" t="s">
        <v>188</v>
      </c>
      <c r="M4459" t="s">
        <v>172</v>
      </c>
      <c r="N4459">
        <v>54</v>
      </c>
      <c r="O4459" t="s">
        <v>179</v>
      </c>
      <c r="P4459" t="s">
        <v>174</v>
      </c>
      <c r="Q4459" t="s">
        <v>229</v>
      </c>
    </row>
    <row r="4460" spans="1:17" x14ac:dyDescent="0.25">
      <c r="A4460" t="s">
        <v>4691</v>
      </c>
      <c r="B4460" s="1">
        <v>46138</v>
      </c>
      <c r="C4460" s="1">
        <v>46143</v>
      </c>
      <c r="D4460" t="s">
        <v>77</v>
      </c>
      <c r="E4460" t="s">
        <v>344</v>
      </c>
      <c r="F4460" s="2">
        <v>0.88541666666666663</v>
      </c>
      <c r="G4460">
        <v>4</v>
      </c>
      <c r="H4460">
        <v>4</v>
      </c>
      <c r="I4460">
        <v>200</v>
      </c>
      <c r="J4460">
        <v>42</v>
      </c>
      <c r="K4460">
        <v>20</v>
      </c>
      <c r="L4460" t="s">
        <v>193</v>
      </c>
      <c r="M4460" t="s">
        <v>172</v>
      </c>
      <c r="N4460">
        <v>33</v>
      </c>
      <c r="O4460" t="s">
        <v>173</v>
      </c>
      <c r="P4460" t="s">
        <v>185</v>
      </c>
      <c r="Q4460" t="s">
        <v>175</v>
      </c>
    </row>
    <row r="4461" spans="1:17" x14ac:dyDescent="0.25">
      <c r="A4461" t="s">
        <v>4692</v>
      </c>
      <c r="B4461" s="1">
        <v>46156</v>
      </c>
      <c r="C4461" s="1">
        <v>46159</v>
      </c>
      <c r="D4461" t="s">
        <v>81</v>
      </c>
      <c r="E4461" t="s">
        <v>328</v>
      </c>
      <c r="F4461" s="2">
        <v>0.77083333333333337</v>
      </c>
      <c r="G4461">
        <v>3</v>
      </c>
      <c r="H4461">
        <v>5</v>
      </c>
      <c r="I4461">
        <v>220</v>
      </c>
      <c r="J4461">
        <v>48</v>
      </c>
      <c r="K4461">
        <v>0</v>
      </c>
      <c r="L4461" t="s">
        <v>193</v>
      </c>
      <c r="M4461" t="s">
        <v>172</v>
      </c>
      <c r="N4461">
        <v>43</v>
      </c>
      <c r="O4461" t="s">
        <v>184</v>
      </c>
      <c r="P4461" t="s">
        <v>185</v>
      </c>
      <c r="Q4461" t="s">
        <v>175</v>
      </c>
    </row>
    <row r="4462" spans="1:17" x14ac:dyDescent="0.25">
      <c r="A4462" t="s">
        <v>4693</v>
      </c>
      <c r="B4462" s="1">
        <v>46026</v>
      </c>
      <c r="C4462" s="1">
        <v>46026</v>
      </c>
      <c r="D4462" t="s">
        <v>61</v>
      </c>
      <c r="E4462" t="s">
        <v>197</v>
      </c>
      <c r="F4462" s="2">
        <v>0.64583333333333337</v>
      </c>
      <c r="G4462">
        <v>9</v>
      </c>
      <c r="H4462">
        <v>2</v>
      </c>
      <c r="I4462">
        <v>180</v>
      </c>
      <c r="J4462">
        <v>30</v>
      </c>
      <c r="K4462">
        <v>150</v>
      </c>
      <c r="L4462" t="s">
        <v>188</v>
      </c>
      <c r="M4462" t="s">
        <v>172</v>
      </c>
      <c r="N4462">
        <v>42</v>
      </c>
      <c r="O4462" t="s">
        <v>179</v>
      </c>
      <c r="P4462" t="s">
        <v>185</v>
      </c>
      <c r="Q4462" t="s">
        <v>175</v>
      </c>
    </row>
    <row r="4463" spans="1:17" x14ac:dyDescent="0.25">
      <c r="A4463" t="s">
        <v>4694</v>
      </c>
      <c r="B4463" s="1">
        <v>46040</v>
      </c>
      <c r="C4463" s="1">
        <v>46044</v>
      </c>
      <c r="D4463" t="s">
        <v>90</v>
      </c>
      <c r="E4463" t="s">
        <v>246</v>
      </c>
      <c r="F4463" s="2">
        <v>0.88541666666666663</v>
      </c>
      <c r="G4463">
        <v>6</v>
      </c>
      <c r="H4463">
        <v>2</v>
      </c>
      <c r="I4463">
        <v>280</v>
      </c>
      <c r="J4463">
        <v>30</v>
      </c>
      <c r="K4463">
        <v>40</v>
      </c>
      <c r="L4463" t="s">
        <v>193</v>
      </c>
      <c r="M4463" t="s">
        <v>172</v>
      </c>
      <c r="N4463">
        <v>23</v>
      </c>
      <c r="O4463" t="s">
        <v>184</v>
      </c>
      <c r="P4463" t="s">
        <v>174</v>
      </c>
      <c r="Q4463" t="s">
        <v>175</v>
      </c>
    </row>
    <row r="4464" spans="1:17" x14ac:dyDescent="0.25">
      <c r="A4464" t="s">
        <v>4695</v>
      </c>
      <c r="B4464" s="1">
        <v>46193</v>
      </c>
      <c r="C4464" s="1">
        <v>46198</v>
      </c>
      <c r="D4464" t="s">
        <v>110</v>
      </c>
      <c r="E4464" t="s">
        <v>220</v>
      </c>
      <c r="F4464" s="2">
        <v>0.53125</v>
      </c>
      <c r="G4464">
        <v>9</v>
      </c>
      <c r="H4464">
        <v>2</v>
      </c>
      <c r="I4464">
        <v>420</v>
      </c>
      <c r="J4464">
        <v>30</v>
      </c>
      <c r="K4464">
        <v>150</v>
      </c>
      <c r="L4464" t="s">
        <v>183</v>
      </c>
      <c r="M4464" t="s">
        <v>172</v>
      </c>
      <c r="N4464">
        <v>29</v>
      </c>
      <c r="O4464" t="s">
        <v>184</v>
      </c>
      <c r="P4464" t="s">
        <v>185</v>
      </c>
      <c r="Q4464" t="s">
        <v>180</v>
      </c>
    </row>
    <row r="4465" spans="1:17" x14ac:dyDescent="0.25">
      <c r="A4465" t="s">
        <v>4696</v>
      </c>
      <c r="B4465" s="1">
        <v>46031</v>
      </c>
      <c r="C4465" s="1">
        <v>46033</v>
      </c>
      <c r="D4465" t="s">
        <v>24</v>
      </c>
      <c r="E4465" t="s">
        <v>214</v>
      </c>
      <c r="F4465" s="2">
        <v>0.64583333333333337</v>
      </c>
      <c r="G4465">
        <v>9</v>
      </c>
      <c r="H4465">
        <v>6</v>
      </c>
      <c r="I4465">
        <v>180</v>
      </c>
      <c r="J4465">
        <v>54</v>
      </c>
      <c r="K4465">
        <v>100</v>
      </c>
      <c r="L4465" t="s">
        <v>193</v>
      </c>
      <c r="M4465" t="s">
        <v>172</v>
      </c>
      <c r="N4465">
        <v>49</v>
      </c>
      <c r="O4465" t="s">
        <v>179</v>
      </c>
      <c r="P4465" t="s">
        <v>185</v>
      </c>
      <c r="Q4465" t="s">
        <v>175</v>
      </c>
    </row>
    <row r="4466" spans="1:17" x14ac:dyDescent="0.25">
      <c r="A4466" t="s">
        <v>4697</v>
      </c>
      <c r="B4466" s="1">
        <v>46182</v>
      </c>
      <c r="C4466" s="1">
        <v>46185</v>
      </c>
      <c r="D4466" t="s">
        <v>140</v>
      </c>
      <c r="E4466" t="s">
        <v>216</v>
      </c>
      <c r="F4466" s="2">
        <v>0.39583333333333331</v>
      </c>
      <c r="G4466">
        <v>6</v>
      </c>
      <c r="H4466">
        <v>2</v>
      </c>
      <c r="I4466">
        <v>180</v>
      </c>
      <c r="J4466">
        <v>30</v>
      </c>
      <c r="K4466">
        <v>0</v>
      </c>
      <c r="L4466" t="s">
        <v>178</v>
      </c>
      <c r="M4466" t="s">
        <v>263</v>
      </c>
      <c r="N4466">
        <v>48</v>
      </c>
      <c r="O4466" t="s">
        <v>179</v>
      </c>
      <c r="P4466" t="s">
        <v>185</v>
      </c>
      <c r="Q4466" t="s">
        <v>175</v>
      </c>
    </row>
    <row r="4467" spans="1:17" x14ac:dyDescent="0.25">
      <c r="A4467" t="s">
        <v>4698</v>
      </c>
      <c r="B4467" s="1">
        <v>46194</v>
      </c>
      <c r="C4467" s="1">
        <v>46195</v>
      </c>
      <c r="D4467" t="s">
        <v>68</v>
      </c>
      <c r="E4467" t="s">
        <v>270</v>
      </c>
      <c r="F4467" s="2">
        <v>0.39583333333333331</v>
      </c>
      <c r="G4467">
        <v>9</v>
      </c>
      <c r="H4467">
        <v>1</v>
      </c>
      <c r="I4467">
        <v>280</v>
      </c>
      <c r="J4467">
        <v>24</v>
      </c>
      <c r="K4467">
        <v>0</v>
      </c>
      <c r="L4467" t="s">
        <v>178</v>
      </c>
      <c r="M4467" t="s">
        <v>207</v>
      </c>
      <c r="N4467">
        <v>22</v>
      </c>
      <c r="O4467" t="s">
        <v>184</v>
      </c>
      <c r="P4467" t="s">
        <v>185</v>
      </c>
      <c r="Q4467" t="s">
        <v>175</v>
      </c>
    </row>
    <row r="4468" spans="1:17" x14ac:dyDescent="0.25">
      <c r="A4468" t="s">
        <v>4699</v>
      </c>
      <c r="B4468" s="1">
        <v>46074</v>
      </c>
      <c r="C4468" s="1">
        <v>46075</v>
      </c>
      <c r="D4468" t="s">
        <v>110</v>
      </c>
      <c r="E4468" t="s">
        <v>222</v>
      </c>
      <c r="F4468" s="2">
        <v>0.77083333333333337</v>
      </c>
      <c r="G4468">
        <v>6</v>
      </c>
      <c r="H4468">
        <v>4</v>
      </c>
      <c r="I4468">
        <v>320</v>
      </c>
      <c r="J4468">
        <v>42</v>
      </c>
      <c r="K4468">
        <v>150</v>
      </c>
      <c r="L4468" t="s">
        <v>188</v>
      </c>
      <c r="M4468" t="s">
        <v>172</v>
      </c>
      <c r="N4468">
        <v>29</v>
      </c>
      <c r="O4468" t="s">
        <v>173</v>
      </c>
      <c r="P4468" t="s">
        <v>185</v>
      </c>
      <c r="Q4468" t="s">
        <v>229</v>
      </c>
    </row>
    <row r="4469" spans="1:17" x14ac:dyDescent="0.25">
      <c r="A4469" t="s">
        <v>4700</v>
      </c>
      <c r="B4469" s="1">
        <v>46115</v>
      </c>
      <c r="C4469" s="1">
        <v>46120</v>
      </c>
      <c r="D4469" t="s">
        <v>72</v>
      </c>
      <c r="E4469" t="s">
        <v>445</v>
      </c>
      <c r="F4469" s="2">
        <v>0.88541666666666663</v>
      </c>
      <c r="G4469">
        <v>2</v>
      </c>
      <c r="H4469">
        <v>5</v>
      </c>
      <c r="I4469">
        <v>240</v>
      </c>
      <c r="J4469">
        <v>48</v>
      </c>
      <c r="K4469">
        <v>20</v>
      </c>
      <c r="L4469" t="s">
        <v>193</v>
      </c>
      <c r="M4469" t="s">
        <v>172</v>
      </c>
      <c r="N4469">
        <v>52</v>
      </c>
      <c r="O4469" t="s">
        <v>173</v>
      </c>
      <c r="P4469" t="s">
        <v>185</v>
      </c>
      <c r="Q4469" t="s">
        <v>175</v>
      </c>
    </row>
    <row r="4470" spans="1:17" x14ac:dyDescent="0.25">
      <c r="A4470" t="s">
        <v>4701</v>
      </c>
      <c r="B4470" s="1">
        <v>46154</v>
      </c>
      <c r="C4470" s="1">
        <v>46154</v>
      </c>
      <c r="D4470" t="s">
        <v>90</v>
      </c>
      <c r="E4470" t="s">
        <v>344</v>
      </c>
      <c r="F4470" s="2">
        <v>0.88541666666666663</v>
      </c>
      <c r="G4470">
        <v>4</v>
      </c>
      <c r="H4470">
        <v>1</v>
      </c>
      <c r="I4470">
        <v>200</v>
      </c>
      <c r="J4470">
        <v>24</v>
      </c>
      <c r="K4470">
        <v>20</v>
      </c>
      <c r="L4470" t="s">
        <v>178</v>
      </c>
      <c r="M4470" t="s">
        <v>172</v>
      </c>
      <c r="N4470">
        <v>50</v>
      </c>
      <c r="O4470" t="s">
        <v>173</v>
      </c>
      <c r="P4470" t="s">
        <v>185</v>
      </c>
      <c r="Q4470" t="s">
        <v>175</v>
      </c>
    </row>
    <row r="4471" spans="1:17" x14ac:dyDescent="0.25">
      <c r="A4471" t="s">
        <v>4702</v>
      </c>
      <c r="B4471" s="1">
        <v>46203</v>
      </c>
      <c r="C4471" s="1">
        <v>46210</v>
      </c>
      <c r="D4471" t="s">
        <v>29</v>
      </c>
      <c r="E4471" t="s">
        <v>272</v>
      </c>
      <c r="F4471" s="2">
        <v>0.64583333333333337</v>
      </c>
      <c r="G4471">
        <v>3</v>
      </c>
      <c r="H4471">
        <v>3</v>
      </c>
      <c r="I4471">
        <v>200</v>
      </c>
      <c r="J4471">
        <v>36</v>
      </c>
      <c r="K4471">
        <v>20</v>
      </c>
      <c r="L4471" t="s">
        <v>193</v>
      </c>
      <c r="M4471" t="s">
        <v>172</v>
      </c>
      <c r="N4471">
        <v>38</v>
      </c>
      <c r="O4471" t="s">
        <v>184</v>
      </c>
      <c r="P4471" t="s">
        <v>185</v>
      </c>
      <c r="Q4471" t="s">
        <v>175</v>
      </c>
    </row>
    <row r="4472" spans="1:17" x14ac:dyDescent="0.25">
      <c r="A4472" t="s">
        <v>4703</v>
      </c>
      <c r="B4472" s="1">
        <v>46197</v>
      </c>
      <c r="C4472" s="1">
        <v>46204</v>
      </c>
      <c r="D4472" t="s">
        <v>10</v>
      </c>
      <c r="E4472" t="s">
        <v>232</v>
      </c>
      <c r="F4472" s="2">
        <v>0.9375</v>
      </c>
      <c r="G4472">
        <v>9</v>
      </c>
      <c r="H4472">
        <v>4</v>
      </c>
      <c r="I4472">
        <v>420</v>
      </c>
      <c r="J4472">
        <v>42</v>
      </c>
      <c r="K4472">
        <v>60</v>
      </c>
      <c r="L4472" t="s">
        <v>183</v>
      </c>
      <c r="M4472" t="s">
        <v>172</v>
      </c>
      <c r="N4472">
        <v>53</v>
      </c>
      <c r="O4472" t="s">
        <v>184</v>
      </c>
      <c r="P4472" t="s">
        <v>185</v>
      </c>
      <c r="Q4472" t="s">
        <v>180</v>
      </c>
    </row>
    <row r="4473" spans="1:17" x14ac:dyDescent="0.25">
      <c r="A4473" t="s">
        <v>4704</v>
      </c>
      <c r="B4473" s="1">
        <v>46129</v>
      </c>
      <c r="C4473" s="1">
        <v>46133</v>
      </c>
      <c r="D4473" t="s">
        <v>110</v>
      </c>
      <c r="E4473" t="s">
        <v>170</v>
      </c>
      <c r="F4473" s="2">
        <v>0.39583333333333331</v>
      </c>
      <c r="G4473">
        <v>2</v>
      </c>
      <c r="H4473">
        <v>5</v>
      </c>
      <c r="I4473">
        <v>160</v>
      </c>
      <c r="J4473">
        <v>48</v>
      </c>
      <c r="K4473">
        <v>100</v>
      </c>
      <c r="L4473" t="s">
        <v>178</v>
      </c>
      <c r="M4473" t="s">
        <v>172</v>
      </c>
      <c r="N4473">
        <v>37</v>
      </c>
      <c r="O4473" t="s">
        <v>184</v>
      </c>
      <c r="P4473" t="s">
        <v>185</v>
      </c>
      <c r="Q4473" t="s">
        <v>175</v>
      </c>
    </row>
    <row r="4474" spans="1:17" x14ac:dyDescent="0.25">
      <c r="A4474" t="s">
        <v>4705</v>
      </c>
      <c r="B4474" s="1">
        <v>46061</v>
      </c>
      <c r="C4474" s="1">
        <v>46068</v>
      </c>
      <c r="D4474" t="s">
        <v>61</v>
      </c>
      <c r="E4474" t="s">
        <v>239</v>
      </c>
      <c r="F4474" s="2">
        <v>0.88541666666666663</v>
      </c>
      <c r="G4474">
        <v>10</v>
      </c>
      <c r="H4474">
        <v>4</v>
      </c>
      <c r="I4474">
        <v>240</v>
      </c>
      <c r="J4474">
        <v>42</v>
      </c>
      <c r="K4474">
        <v>150</v>
      </c>
      <c r="L4474" t="s">
        <v>171</v>
      </c>
      <c r="M4474" t="s">
        <v>172</v>
      </c>
      <c r="N4474">
        <v>43</v>
      </c>
      <c r="O4474" t="s">
        <v>179</v>
      </c>
      <c r="P4474" t="s">
        <v>174</v>
      </c>
      <c r="Q4474" t="s">
        <v>175</v>
      </c>
    </row>
    <row r="4475" spans="1:17" x14ac:dyDescent="0.25">
      <c r="A4475" t="s">
        <v>4706</v>
      </c>
      <c r="B4475" s="1">
        <v>46117</v>
      </c>
      <c r="C4475" s="1">
        <v>46119</v>
      </c>
      <c r="D4475" t="s">
        <v>61</v>
      </c>
      <c r="E4475" t="s">
        <v>214</v>
      </c>
      <c r="F4475" s="2">
        <v>0.39583333333333331</v>
      </c>
      <c r="G4475">
        <v>7</v>
      </c>
      <c r="H4475">
        <v>1</v>
      </c>
      <c r="I4475">
        <v>180</v>
      </c>
      <c r="J4475">
        <v>24</v>
      </c>
      <c r="K4475">
        <v>20</v>
      </c>
      <c r="L4475" t="s">
        <v>178</v>
      </c>
      <c r="M4475" t="s">
        <v>172</v>
      </c>
      <c r="N4475">
        <v>33</v>
      </c>
      <c r="O4475" t="s">
        <v>173</v>
      </c>
      <c r="P4475" t="s">
        <v>185</v>
      </c>
      <c r="Q4475" t="s">
        <v>175</v>
      </c>
    </row>
    <row r="4476" spans="1:17" x14ac:dyDescent="0.25">
      <c r="A4476" t="s">
        <v>4707</v>
      </c>
      <c r="B4476" s="1">
        <v>46033</v>
      </c>
      <c r="C4476" s="1">
        <v>46039</v>
      </c>
      <c r="D4476" t="s">
        <v>146</v>
      </c>
      <c r="E4476" t="s">
        <v>187</v>
      </c>
      <c r="F4476" s="2">
        <v>0.64583333333333337</v>
      </c>
      <c r="G4476">
        <v>3</v>
      </c>
      <c r="H4476">
        <v>3</v>
      </c>
      <c r="I4476">
        <v>160</v>
      </c>
      <c r="J4476">
        <v>36</v>
      </c>
      <c r="K4476">
        <v>0</v>
      </c>
      <c r="L4476" t="s">
        <v>171</v>
      </c>
      <c r="M4476" t="s">
        <v>172</v>
      </c>
      <c r="N4476">
        <v>49</v>
      </c>
      <c r="O4476" t="s">
        <v>179</v>
      </c>
      <c r="P4476" t="s">
        <v>174</v>
      </c>
      <c r="Q4476" t="s">
        <v>175</v>
      </c>
    </row>
    <row r="4477" spans="1:17" x14ac:dyDescent="0.25">
      <c r="A4477" t="s">
        <v>4708</v>
      </c>
      <c r="B4477" s="1">
        <v>46080</v>
      </c>
      <c r="C4477" s="1">
        <v>46083</v>
      </c>
      <c r="D4477" t="s">
        <v>93</v>
      </c>
      <c r="E4477" t="s">
        <v>222</v>
      </c>
      <c r="F4477" s="2">
        <v>0.64583333333333337</v>
      </c>
      <c r="G4477">
        <v>3</v>
      </c>
      <c r="H4477">
        <v>2</v>
      </c>
      <c r="I4477">
        <v>420</v>
      </c>
      <c r="J4477">
        <v>30</v>
      </c>
      <c r="K4477">
        <v>0</v>
      </c>
      <c r="L4477" t="s">
        <v>171</v>
      </c>
      <c r="M4477" t="s">
        <v>172</v>
      </c>
      <c r="N4477">
        <v>50</v>
      </c>
      <c r="O4477" t="s">
        <v>173</v>
      </c>
      <c r="P4477" t="s">
        <v>174</v>
      </c>
      <c r="Q4477" t="s">
        <v>180</v>
      </c>
    </row>
    <row r="4478" spans="1:17" x14ac:dyDescent="0.25">
      <c r="A4478" t="s">
        <v>4709</v>
      </c>
      <c r="B4478" s="1">
        <v>46025</v>
      </c>
      <c r="C4478" s="1">
        <v>46031</v>
      </c>
      <c r="D4478" t="s">
        <v>58</v>
      </c>
      <c r="E4478" t="s">
        <v>445</v>
      </c>
      <c r="F4478" s="2">
        <v>0.39583333333333331</v>
      </c>
      <c r="G4478">
        <v>1</v>
      </c>
      <c r="H4478">
        <v>2</v>
      </c>
      <c r="I4478">
        <v>240</v>
      </c>
      <c r="J4478">
        <v>30</v>
      </c>
      <c r="K4478">
        <v>0</v>
      </c>
      <c r="L4478" t="s">
        <v>188</v>
      </c>
      <c r="M4478" t="s">
        <v>207</v>
      </c>
      <c r="N4478">
        <v>23</v>
      </c>
      <c r="O4478" t="s">
        <v>179</v>
      </c>
      <c r="P4478" t="s">
        <v>174</v>
      </c>
      <c r="Q4478" t="s">
        <v>175</v>
      </c>
    </row>
    <row r="4479" spans="1:17" x14ac:dyDescent="0.25">
      <c r="A4479" t="s">
        <v>4710</v>
      </c>
      <c r="B4479" s="1">
        <v>46023</v>
      </c>
      <c r="C4479" s="1">
        <v>46023</v>
      </c>
      <c r="D4479" t="s">
        <v>10</v>
      </c>
      <c r="E4479" t="s">
        <v>268</v>
      </c>
      <c r="F4479" s="2">
        <v>0.88541666666666663</v>
      </c>
      <c r="G4479">
        <v>9</v>
      </c>
      <c r="H4479">
        <v>2</v>
      </c>
      <c r="I4479">
        <v>360</v>
      </c>
      <c r="J4479">
        <v>30</v>
      </c>
      <c r="K4479">
        <v>60</v>
      </c>
      <c r="L4479" t="s">
        <v>193</v>
      </c>
      <c r="M4479" t="s">
        <v>172</v>
      </c>
      <c r="N4479">
        <v>18</v>
      </c>
      <c r="O4479" t="s">
        <v>184</v>
      </c>
      <c r="P4479" t="s">
        <v>185</v>
      </c>
      <c r="Q4479" t="s">
        <v>229</v>
      </c>
    </row>
    <row r="4480" spans="1:17" x14ac:dyDescent="0.25">
      <c r="A4480" t="s">
        <v>4711</v>
      </c>
      <c r="B4480" s="1">
        <v>46200</v>
      </c>
      <c r="C4480" s="1">
        <v>46201</v>
      </c>
      <c r="D4480" t="s">
        <v>49</v>
      </c>
      <c r="E4480" t="s">
        <v>309</v>
      </c>
      <c r="F4480" s="2">
        <v>0.9375</v>
      </c>
      <c r="G4480">
        <v>10</v>
      </c>
      <c r="H4480">
        <v>4</v>
      </c>
      <c r="I4480">
        <v>240</v>
      </c>
      <c r="J4480">
        <v>42</v>
      </c>
      <c r="K4480">
        <v>60</v>
      </c>
      <c r="L4480" t="s">
        <v>178</v>
      </c>
      <c r="M4480" t="s">
        <v>172</v>
      </c>
      <c r="N4480">
        <v>27</v>
      </c>
      <c r="O4480" t="s">
        <v>179</v>
      </c>
      <c r="P4480" t="s">
        <v>185</v>
      </c>
      <c r="Q4480" t="s">
        <v>229</v>
      </c>
    </row>
    <row r="4481" spans="1:17" x14ac:dyDescent="0.25">
      <c r="A4481" t="s">
        <v>4712</v>
      </c>
      <c r="B4481" s="1">
        <v>46038</v>
      </c>
      <c r="C4481" s="1">
        <v>46039</v>
      </c>
      <c r="D4481" t="s">
        <v>24</v>
      </c>
      <c r="E4481" t="s">
        <v>192</v>
      </c>
      <c r="F4481" s="2">
        <v>0.88541666666666663</v>
      </c>
      <c r="G4481">
        <v>2</v>
      </c>
      <c r="H4481">
        <v>2</v>
      </c>
      <c r="I4481">
        <v>160</v>
      </c>
      <c r="J4481">
        <v>30</v>
      </c>
      <c r="K4481">
        <v>0</v>
      </c>
      <c r="L4481" t="s">
        <v>193</v>
      </c>
      <c r="M4481" t="s">
        <v>172</v>
      </c>
      <c r="N4481">
        <v>38</v>
      </c>
      <c r="O4481" t="s">
        <v>179</v>
      </c>
      <c r="P4481" t="s">
        <v>185</v>
      </c>
      <c r="Q4481" t="s">
        <v>175</v>
      </c>
    </row>
    <row r="4482" spans="1:17" x14ac:dyDescent="0.25">
      <c r="A4482" t="s">
        <v>4713</v>
      </c>
      <c r="B4482" s="1">
        <v>46124</v>
      </c>
      <c r="C4482" s="1">
        <v>46130</v>
      </c>
      <c r="D4482" t="s">
        <v>136</v>
      </c>
      <c r="E4482" t="s">
        <v>283</v>
      </c>
      <c r="F4482" s="2">
        <v>0.88541666666666663</v>
      </c>
      <c r="G4482">
        <v>1</v>
      </c>
      <c r="H4482">
        <v>2</v>
      </c>
      <c r="I4482">
        <v>200</v>
      </c>
      <c r="J4482">
        <v>30</v>
      </c>
      <c r="K4482">
        <v>40</v>
      </c>
      <c r="L4482" t="s">
        <v>188</v>
      </c>
      <c r="M4482" t="s">
        <v>172</v>
      </c>
      <c r="N4482">
        <v>31</v>
      </c>
      <c r="O4482" t="s">
        <v>173</v>
      </c>
      <c r="P4482" t="s">
        <v>174</v>
      </c>
      <c r="Q4482" t="s">
        <v>175</v>
      </c>
    </row>
    <row r="4483" spans="1:17" x14ac:dyDescent="0.25">
      <c r="A4483" t="s">
        <v>4714</v>
      </c>
      <c r="B4483" s="1">
        <v>46144</v>
      </c>
      <c r="C4483" s="1">
        <v>46144</v>
      </c>
      <c r="D4483" t="s">
        <v>21</v>
      </c>
      <c r="E4483" t="s">
        <v>197</v>
      </c>
      <c r="F4483" s="2">
        <v>0.77083333333333337</v>
      </c>
      <c r="G4483">
        <v>5</v>
      </c>
      <c r="H4483">
        <v>2</v>
      </c>
      <c r="I4483">
        <v>180</v>
      </c>
      <c r="J4483">
        <v>30</v>
      </c>
      <c r="K4483">
        <v>0</v>
      </c>
      <c r="L4483" t="s">
        <v>171</v>
      </c>
      <c r="M4483" t="s">
        <v>172</v>
      </c>
      <c r="N4483">
        <v>53</v>
      </c>
      <c r="O4483" t="s">
        <v>179</v>
      </c>
      <c r="P4483" t="s">
        <v>185</v>
      </c>
      <c r="Q4483" t="s">
        <v>175</v>
      </c>
    </row>
    <row r="4484" spans="1:17" x14ac:dyDescent="0.25">
      <c r="A4484" t="s">
        <v>4715</v>
      </c>
      <c r="B4484" s="1">
        <v>46105</v>
      </c>
      <c r="C4484" s="1">
        <v>46105</v>
      </c>
      <c r="D4484" t="s">
        <v>61</v>
      </c>
      <c r="E4484" t="s">
        <v>335</v>
      </c>
      <c r="F4484" s="2">
        <v>0.9375</v>
      </c>
      <c r="G4484">
        <v>2</v>
      </c>
      <c r="H4484">
        <v>5</v>
      </c>
      <c r="I4484">
        <v>280</v>
      </c>
      <c r="J4484">
        <v>48</v>
      </c>
      <c r="K4484">
        <v>150</v>
      </c>
      <c r="L4484" t="s">
        <v>178</v>
      </c>
      <c r="M4484" t="s">
        <v>172</v>
      </c>
      <c r="N4484">
        <v>38</v>
      </c>
      <c r="O4484" t="s">
        <v>173</v>
      </c>
      <c r="P4484" t="s">
        <v>185</v>
      </c>
      <c r="Q4484" t="s">
        <v>175</v>
      </c>
    </row>
    <row r="4485" spans="1:17" x14ac:dyDescent="0.25">
      <c r="A4485" t="s">
        <v>4716</v>
      </c>
      <c r="B4485" s="1">
        <v>46119</v>
      </c>
      <c r="C4485" s="1">
        <v>46121</v>
      </c>
      <c r="D4485" t="s">
        <v>21</v>
      </c>
      <c r="E4485" t="s">
        <v>182</v>
      </c>
      <c r="F4485" s="2">
        <v>0.53125</v>
      </c>
      <c r="G4485">
        <v>8</v>
      </c>
      <c r="H4485">
        <v>1</v>
      </c>
      <c r="I4485">
        <v>240</v>
      </c>
      <c r="J4485">
        <v>24</v>
      </c>
      <c r="K4485">
        <v>0</v>
      </c>
      <c r="L4485" t="s">
        <v>178</v>
      </c>
      <c r="M4485" t="s">
        <v>172</v>
      </c>
      <c r="N4485">
        <v>58</v>
      </c>
      <c r="O4485" t="s">
        <v>179</v>
      </c>
      <c r="P4485" t="s">
        <v>185</v>
      </c>
      <c r="Q4485" t="s">
        <v>175</v>
      </c>
    </row>
    <row r="4486" spans="1:17" x14ac:dyDescent="0.25">
      <c r="A4486" t="s">
        <v>4717</v>
      </c>
      <c r="B4486" s="1">
        <v>46050</v>
      </c>
      <c r="C4486" s="1">
        <v>46056</v>
      </c>
      <c r="D4486" t="s">
        <v>39</v>
      </c>
      <c r="E4486" t="s">
        <v>170</v>
      </c>
      <c r="F4486" s="2">
        <v>0.53125</v>
      </c>
      <c r="G4486">
        <v>8</v>
      </c>
      <c r="H4486">
        <v>4</v>
      </c>
      <c r="I4486">
        <v>240</v>
      </c>
      <c r="J4486">
        <v>42</v>
      </c>
      <c r="K4486">
        <v>20</v>
      </c>
      <c r="L4486" t="s">
        <v>183</v>
      </c>
      <c r="M4486" t="s">
        <v>172</v>
      </c>
      <c r="N4486">
        <v>29</v>
      </c>
      <c r="O4486" t="s">
        <v>173</v>
      </c>
      <c r="P4486" t="s">
        <v>174</v>
      </c>
      <c r="Q4486" t="s">
        <v>229</v>
      </c>
    </row>
    <row r="4487" spans="1:17" x14ac:dyDescent="0.25">
      <c r="A4487" t="s">
        <v>4718</v>
      </c>
      <c r="B4487" s="1">
        <v>46136</v>
      </c>
      <c r="C4487" s="1">
        <v>46142</v>
      </c>
      <c r="D4487" t="s">
        <v>10</v>
      </c>
      <c r="E4487" t="s">
        <v>256</v>
      </c>
      <c r="F4487" s="2">
        <v>0.53125</v>
      </c>
      <c r="G4487">
        <v>3</v>
      </c>
      <c r="H4487">
        <v>4</v>
      </c>
      <c r="I4487">
        <v>240</v>
      </c>
      <c r="J4487">
        <v>42</v>
      </c>
      <c r="K4487">
        <v>150</v>
      </c>
      <c r="L4487" t="s">
        <v>178</v>
      </c>
      <c r="M4487" t="s">
        <v>172</v>
      </c>
      <c r="N4487">
        <v>44</v>
      </c>
      <c r="O4487" t="s">
        <v>184</v>
      </c>
      <c r="P4487" t="s">
        <v>174</v>
      </c>
      <c r="Q4487" t="s">
        <v>175</v>
      </c>
    </row>
    <row r="4488" spans="1:17" x14ac:dyDescent="0.25">
      <c r="A4488" t="s">
        <v>4719</v>
      </c>
      <c r="B4488" s="1">
        <v>46040</v>
      </c>
      <c r="C4488" s="1">
        <v>46042</v>
      </c>
      <c r="D4488" t="s">
        <v>17</v>
      </c>
      <c r="E4488" t="s">
        <v>270</v>
      </c>
      <c r="F4488" s="2">
        <v>0.64583333333333337</v>
      </c>
      <c r="G4488">
        <v>3</v>
      </c>
      <c r="H4488">
        <v>4</v>
      </c>
      <c r="I4488">
        <v>460</v>
      </c>
      <c r="J4488">
        <v>42</v>
      </c>
      <c r="K4488">
        <v>0</v>
      </c>
      <c r="L4488" t="s">
        <v>178</v>
      </c>
      <c r="M4488" t="s">
        <v>172</v>
      </c>
      <c r="N4488">
        <v>55</v>
      </c>
      <c r="O4488" t="s">
        <v>179</v>
      </c>
      <c r="P4488" t="s">
        <v>185</v>
      </c>
      <c r="Q4488" t="s">
        <v>180</v>
      </c>
    </row>
    <row r="4489" spans="1:17" x14ac:dyDescent="0.25">
      <c r="A4489" t="s">
        <v>4720</v>
      </c>
      <c r="B4489" s="1">
        <v>46170</v>
      </c>
      <c r="C4489" s="1">
        <v>46175</v>
      </c>
      <c r="D4489" t="s">
        <v>31</v>
      </c>
      <c r="E4489" t="s">
        <v>224</v>
      </c>
      <c r="F4489" s="2">
        <v>0.39583333333333331</v>
      </c>
      <c r="G4489">
        <v>6</v>
      </c>
      <c r="H4489">
        <v>4</v>
      </c>
      <c r="I4489">
        <v>240</v>
      </c>
      <c r="J4489">
        <v>42</v>
      </c>
      <c r="K4489">
        <v>0</v>
      </c>
      <c r="L4489" t="s">
        <v>171</v>
      </c>
      <c r="M4489" t="s">
        <v>172</v>
      </c>
      <c r="N4489">
        <v>49</v>
      </c>
      <c r="O4489" t="s">
        <v>184</v>
      </c>
      <c r="P4489" t="s">
        <v>185</v>
      </c>
      <c r="Q4489" t="s">
        <v>175</v>
      </c>
    </row>
    <row r="4490" spans="1:17" x14ac:dyDescent="0.25">
      <c r="A4490" t="s">
        <v>4721</v>
      </c>
      <c r="B4490" s="1">
        <v>46115</v>
      </c>
      <c r="C4490" s="1">
        <v>46116</v>
      </c>
      <c r="D4490" t="s">
        <v>35</v>
      </c>
      <c r="E4490" t="s">
        <v>309</v>
      </c>
      <c r="F4490" s="2">
        <v>0.88541666666666663</v>
      </c>
      <c r="G4490">
        <v>8</v>
      </c>
      <c r="H4490">
        <v>1</v>
      </c>
      <c r="I4490">
        <v>160</v>
      </c>
      <c r="J4490">
        <v>24</v>
      </c>
      <c r="K4490">
        <v>0</v>
      </c>
      <c r="L4490" t="s">
        <v>188</v>
      </c>
      <c r="M4490" t="s">
        <v>172</v>
      </c>
      <c r="N4490">
        <v>50</v>
      </c>
      <c r="O4490" t="s">
        <v>173</v>
      </c>
      <c r="P4490" t="s">
        <v>185</v>
      </c>
      <c r="Q4490" t="s">
        <v>175</v>
      </c>
    </row>
    <row r="4491" spans="1:17" x14ac:dyDescent="0.25">
      <c r="A4491" t="s">
        <v>4722</v>
      </c>
      <c r="B4491" s="1">
        <v>46041</v>
      </c>
      <c r="C4491" s="1">
        <v>46044</v>
      </c>
      <c r="D4491" t="s">
        <v>124</v>
      </c>
      <c r="E4491" t="s">
        <v>212</v>
      </c>
      <c r="F4491" s="2">
        <v>0.39583333333333331</v>
      </c>
      <c r="G4491">
        <v>1</v>
      </c>
      <c r="H4491">
        <v>1</v>
      </c>
      <c r="I4491">
        <v>300</v>
      </c>
      <c r="J4491">
        <v>24</v>
      </c>
      <c r="K4491">
        <v>0</v>
      </c>
      <c r="L4491" t="s">
        <v>188</v>
      </c>
      <c r="M4491" t="s">
        <v>172</v>
      </c>
      <c r="N4491">
        <v>27</v>
      </c>
      <c r="O4491" t="s">
        <v>184</v>
      </c>
      <c r="P4491" t="s">
        <v>185</v>
      </c>
      <c r="Q4491" t="s">
        <v>229</v>
      </c>
    </row>
    <row r="4492" spans="1:17" x14ac:dyDescent="0.25">
      <c r="A4492" t="s">
        <v>4723</v>
      </c>
      <c r="B4492" s="1">
        <v>46161</v>
      </c>
      <c r="C4492" s="1">
        <v>46168</v>
      </c>
      <c r="D4492" t="s">
        <v>87</v>
      </c>
      <c r="E4492" t="s">
        <v>246</v>
      </c>
      <c r="F4492" s="2">
        <v>0.77083333333333337</v>
      </c>
      <c r="G4492">
        <v>6</v>
      </c>
      <c r="H4492">
        <v>1</v>
      </c>
      <c r="I4492">
        <v>280</v>
      </c>
      <c r="J4492">
        <v>24</v>
      </c>
      <c r="K4492">
        <v>100</v>
      </c>
      <c r="L4492" t="s">
        <v>178</v>
      </c>
      <c r="M4492" t="s">
        <v>172</v>
      </c>
      <c r="N4492">
        <v>53</v>
      </c>
      <c r="O4492" t="s">
        <v>179</v>
      </c>
      <c r="P4492" t="s">
        <v>185</v>
      </c>
      <c r="Q4492" t="s">
        <v>175</v>
      </c>
    </row>
    <row r="4493" spans="1:17" x14ac:dyDescent="0.25">
      <c r="A4493" t="s">
        <v>4724</v>
      </c>
      <c r="B4493" s="1">
        <v>46196</v>
      </c>
      <c r="C4493" s="1">
        <v>46201</v>
      </c>
      <c r="D4493" t="s">
        <v>103</v>
      </c>
      <c r="E4493" t="s">
        <v>190</v>
      </c>
      <c r="F4493" s="2">
        <v>0.9375</v>
      </c>
      <c r="G4493">
        <v>6</v>
      </c>
      <c r="H4493">
        <v>2</v>
      </c>
      <c r="I4493">
        <v>460</v>
      </c>
      <c r="J4493">
        <v>30</v>
      </c>
      <c r="K4493">
        <v>0</v>
      </c>
      <c r="L4493" t="s">
        <v>178</v>
      </c>
      <c r="M4493" t="s">
        <v>172</v>
      </c>
      <c r="N4493">
        <v>21</v>
      </c>
      <c r="O4493" t="s">
        <v>184</v>
      </c>
      <c r="P4493" t="s">
        <v>174</v>
      </c>
      <c r="Q4493" t="s">
        <v>180</v>
      </c>
    </row>
    <row r="4494" spans="1:17" x14ac:dyDescent="0.25">
      <c r="A4494" t="s">
        <v>4725</v>
      </c>
      <c r="B4494" s="1">
        <v>46140</v>
      </c>
      <c r="C4494" s="1">
        <v>46141</v>
      </c>
      <c r="D4494" t="s">
        <v>10</v>
      </c>
      <c r="E4494" t="s">
        <v>283</v>
      </c>
      <c r="F4494" s="2">
        <v>0.77083333333333337</v>
      </c>
      <c r="G4494">
        <v>1</v>
      </c>
      <c r="H4494">
        <v>2</v>
      </c>
      <c r="I4494">
        <v>280</v>
      </c>
      <c r="J4494">
        <v>30</v>
      </c>
      <c r="K4494">
        <v>40</v>
      </c>
      <c r="L4494" t="s">
        <v>193</v>
      </c>
      <c r="M4494" t="s">
        <v>172</v>
      </c>
      <c r="N4494">
        <v>59</v>
      </c>
      <c r="O4494" t="s">
        <v>179</v>
      </c>
      <c r="P4494" t="s">
        <v>185</v>
      </c>
      <c r="Q4494" t="s">
        <v>229</v>
      </c>
    </row>
    <row r="4495" spans="1:17" x14ac:dyDescent="0.25">
      <c r="A4495" t="s">
        <v>4726</v>
      </c>
      <c r="B4495" s="1">
        <v>46087</v>
      </c>
      <c r="C4495" s="1">
        <v>46094</v>
      </c>
      <c r="D4495" t="s">
        <v>24</v>
      </c>
      <c r="E4495" t="s">
        <v>237</v>
      </c>
      <c r="F4495" s="2">
        <v>0.88541666666666663</v>
      </c>
      <c r="G4495">
        <v>6</v>
      </c>
      <c r="H4495">
        <v>4</v>
      </c>
      <c r="I4495">
        <v>260</v>
      </c>
      <c r="J4495">
        <v>42</v>
      </c>
      <c r="K4495">
        <v>150</v>
      </c>
      <c r="L4495" t="s">
        <v>171</v>
      </c>
      <c r="M4495" t="s">
        <v>263</v>
      </c>
      <c r="N4495">
        <v>30</v>
      </c>
      <c r="O4495" t="s">
        <v>173</v>
      </c>
      <c r="P4495" t="s">
        <v>185</v>
      </c>
      <c r="Q4495" t="s">
        <v>175</v>
      </c>
    </row>
    <row r="4496" spans="1:17" x14ac:dyDescent="0.25">
      <c r="A4496" t="s">
        <v>4727</v>
      </c>
      <c r="B4496" s="1">
        <v>46044</v>
      </c>
      <c r="C4496" s="1">
        <v>46051</v>
      </c>
      <c r="D4496" t="s">
        <v>130</v>
      </c>
      <c r="E4496" t="s">
        <v>212</v>
      </c>
      <c r="F4496" s="2">
        <v>0.88541666666666663</v>
      </c>
      <c r="G4496">
        <v>2</v>
      </c>
      <c r="H4496">
        <v>1</v>
      </c>
      <c r="I4496">
        <v>220</v>
      </c>
      <c r="J4496">
        <v>24</v>
      </c>
      <c r="K4496">
        <v>20</v>
      </c>
      <c r="L4496" t="s">
        <v>188</v>
      </c>
      <c r="M4496" t="s">
        <v>172</v>
      </c>
      <c r="N4496">
        <v>37</v>
      </c>
      <c r="O4496" t="s">
        <v>173</v>
      </c>
      <c r="P4496" t="s">
        <v>185</v>
      </c>
      <c r="Q4496" t="s">
        <v>175</v>
      </c>
    </row>
    <row r="4497" spans="1:17" x14ac:dyDescent="0.25">
      <c r="A4497" t="s">
        <v>4728</v>
      </c>
      <c r="B4497" s="1">
        <v>46123</v>
      </c>
      <c r="C4497" s="1">
        <v>46125</v>
      </c>
      <c r="D4497" t="s">
        <v>65</v>
      </c>
      <c r="E4497" t="s">
        <v>237</v>
      </c>
      <c r="F4497" s="2">
        <v>0.53125</v>
      </c>
      <c r="G4497">
        <v>5</v>
      </c>
      <c r="H4497">
        <v>2</v>
      </c>
      <c r="I4497">
        <v>260</v>
      </c>
      <c r="J4497">
        <v>30</v>
      </c>
      <c r="K4497">
        <v>0</v>
      </c>
      <c r="L4497" t="s">
        <v>183</v>
      </c>
      <c r="M4497" t="s">
        <v>172</v>
      </c>
      <c r="N4497">
        <v>37</v>
      </c>
      <c r="O4497" t="s">
        <v>179</v>
      </c>
      <c r="P4497" t="s">
        <v>185</v>
      </c>
      <c r="Q4497" t="s">
        <v>175</v>
      </c>
    </row>
    <row r="4498" spans="1:17" x14ac:dyDescent="0.25">
      <c r="A4498" t="s">
        <v>4729</v>
      </c>
      <c r="B4498" s="1">
        <v>46064</v>
      </c>
      <c r="C4498" s="1">
        <v>46066</v>
      </c>
      <c r="D4498" t="s">
        <v>45</v>
      </c>
      <c r="E4498" t="s">
        <v>262</v>
      </c>
      <c r="F4498" s="2">
        <v>0.53125</v>
      </c>
      <c r="G4498">
        <v>1</v>
      </c>
      <c r="H4498">
        <v>2</v>
      </c>
      <c r="I4498">
        <v>180</v>
      </c>
      <c r="J4498">
        <v>30</v>
      </c>
      <c r="K4498">
        <v>0</v>
      </c>
      <c r="L4498" t="s">
        <v>188</v>
      </c>
      <c r="M4498" t="s">
        <v>172</v>
      </c>
      <c r="N4498">
        <v>26</v>
      </c>
      <c r="O4498" t="s">
        <v>184</v>
      </c>
      <c r="P4498" t="s">
        <v>185</v>
      </c>
      <c r="Q4498" t="s">
        <v>175</v>
      </c>
    </row>
    <row r="4499" spans="1:17" x14ac:dyDescent="0.25">
      <c r="A4499" t="s">
        <v>4730</v>
      </c>
      <c r="B4499" s="1">
        <v>46088</v>
      </c>
      <c r="C4499" s="1">
        <v>46094</v>
      </c>
      <c r="D4499" t="s">
        <v>68</v>
      </c>
      <c r="E4499" t="s">
        <v>249</v>
      </c>
      <c r="F4499" s="2">
        <v>0.39583333333333331</v>
      </c>
      <c r="G4499">
        <v>5</v>
      </c>
      <c r="H4499">
        <v>3</v>
      </c>
      <c r="I4499">
        <v>160</v>
      </c>
      <c r="J4499">
        <v>36</v>
      </c>
      <c r="K4499">
        <v>60</v>
      </c>
      <c r="L4499" t="s">
        <v>178</v>
      </c>
      <c r="M4499" t="s">
        <v>263</v>
      </c>
      <c r="N4499">
        <v>36</v>
      </c>
      <c r="O4499" t="s">
        <v>173</v>
      </c>
      <c r="P4499" t="s">
        <v>174</v>
      </c>
      <c r="Q4499" t="s">
        <v>175</v>
      </c>
    </row>
    <row r="4500" spans="1:17" x14ac:dyDescent="0.25">
      <c r="A4500" t="s">
        <v>4731</v>
      </c>
      <c r="B4500" s="1">
        <v>46038</v>
      </c>
      <c r="C4500" s="1">
        <v>46041</v>
      </c>
      <c r="D4500" t="s">
        <v>84</v>
      </c>
      <c r="E4500" t="s">
        <v>274</v>
      </c>
      <c r="F4500" s="2">
        <v>0.64583333333333337</v>
      </c>
      <c r="G4500">
        <v>4</v>
      </c>
      <c r="H4500">
        <v>4</v>
      </c>
      <c r="I4500">
        <v>240</v>
      </c>
      <c r="J4500">
        <v>42</v>
      </c>
      <c r="K4500">
        <v>0</v>
      </c>
      <c r="L4500" t="s">
        <v>183</v>
      </c>
      <c r="M4500" t="s">
        <v>207</v>
      </c>
      <c r="N4500">
        <v>35</v>
      </c>
      <c r="O4500" t="s">
        <v>179</v>
      </c>
      <c r="P4500" t="s">
        <v>185</v>
      </c>
      <c r="Q4500" t="s">
        <v>175</v>
      </c>
    </row>
    <row r="4501" spans="1:17" x14ac:dyDescent="0.25">
      <c r="A4501" t="s">
        <v>4732</v>
      </c>
      <c r="B4501" s="1">
        <v>46034</v>
      </c>
      <c r="C4501" s="1">
        <v>46034</v>
      </c>
      <c r="D4501" t="s">
        <v>119</v>
      </c>
      <c r="E4501" t="s">
        <v>214</v>
      </c>
      <c r="F4501" s="2">
        <v>0.9375</v>
      </c>
      <c r="G4501">
        <v>1</v>
      </c>
      <c r="H4501">
        <v>4</v>
      </c>
      <c r="I4501">
        <v>180</v>
      </c>
      <c r="J4501">
        <v>42</v>
      </c>
      <c r="K4501">
        <v>0</v>
      </c>
      <c r="L4501" t="s">
        <v>188</v>
      </c>
      <c r="M4501" t="s">
        <v>172</v>
      </c>
      <c r="N4501">
        <v>44</v>
      </c>
      <c r="O4501" t="s">
        <v>173</v>
      </c>
      <c r="P4501" t="s">
        <v>185</v>
      </c>
      <c r="Q4501" t="s">
        <v>175</v>
      </c>
    </row>
    <row r="4502" spans="1:17" x14ac:dyDescent="0.25">
      <c r="A4502" t="s">
        <v>4733</v>
      </c>
      <c r="B4502" s="1">
        <v>46126</v>
      </c>
      <c r="C4502" s="1">
        <v>46130</v>
      </c>
      <c r="D4502" t="s">
        <v>96</v>
      </c>
      <c r="E4502" t="s">
        <v>187</v>
      </c>
      <c r="F4502" s="2">
        <v>0.53125</v>
      </c>
      <c r="G4502">
        <v>7</v>
      </c>
      <c r="H4502">
        <v>2</v>
      </c>
      <c r="I4502">
        <v>160</v>
      </c>
      <c r="J4502">
        <v>30</v>
      </c>
      <c r="K4502">
        <v>40</v>
      </c>
      <c r="L4502" t="s">
        <v>193</v>
      </c>
      <c r="M4502" t="s">
        <v>172</v>
      </c>
      <c r="N4502">
        <v>40</v>
      </c>
      <c r="O4502" t="s">
        <v>184</v>
      </c>
      <c r="P4502" t="s">
        <v>185</v>
      </c>
      <c r="Q4502" t="s">
        <v>175</v>
      </c>
    </row>
    <row r="4503" spans="1:17" x14ac:dyDescent="0.25">
      <c r="A4503" t="s">
        <v>4734</v>
      </c>
      <c r="B4503" s="1">
        <v>46156</v>
      </c>
      <c r="C4503" s="1">
        <v>46161</v>
      </c>
      <c r="D4503" t="s">
        <v>65</v>
      </c>
      <c r="E4503" t="s">
        <v>289</v>
      </c>
      <c r="F4503" s="2">
        <v>0.88541666666666663</v>
      </c>
      <c r="G4503">
        <v>2</v>
      </c>
      <c r="H4503">
        <v>4</v>
      </c>
      <c r="I4503">
        <v>360</v>
      </c>
      <c r="J4503">
        <v>42</v>
      </c>
      <c r="K4503">
        <v>100</v>
      </c>
      <c r="L4503" t="s">
        <v>193</v>
      </c>
      <c r="M4503" t="s">
        <v>172</v>
      </c>
      <c r="N4503">
        <v>27</v>
      </c>
      <c r="O4503" t="s">
        <v>184</v>
      </c>
      <c r="P4503" t="s">
        <v>185</v>
      </c>
      <c r="Q4503" t="s">
        <v>229</v>
      </c>
    </row>
    <row r="4504" spans="1:17" x14ac:dyDescent="0.25">
      <c r="A4504" t="s">
        <v>4735</v>
      </c>
      <c r="B4504" s="1">
        <v>46028</v>
      </c>
      <c r="C4504" s="1">
        <v>46029</v>
      </c>
      <c r="D4504" t="s">
        <v>87</v>
      </c>
      <c r="E4504" t="s">
        <v>309</v>
      </c>
      <c r="F4504" s="2">
        <v>0.64583333333333337</v>
      </c>
      <c r="G4504">
        <v>3</v>
      </c>
      <c r="H4504">
        <v>2</v>
      </c>
      <c r="I4504">
        <v>160</v>
      </c>
      <c r="J4504">
        <v>30</v>
      </c>
      <c r="K4504">
        <v>0</v>
      </c>
      <c r="L4504" t="s">
        <v>183</v>
      </c>
      <c r="M4504" t="s">
        <v>172</v>
      </c>
      <c r="N4504">
        <v>57</v>
      </c>
      <c r="O4504" t="s">
        <v>179</v>
      </c>
      <c r="P4504" t="s">
        <v>174</v>
      </c>
      <c r="Q4504" t="s">
        <v>175</v>
      </c>
    </row>
    <row r="4505" spans="1:17" x14ac:dyDescent="0.25">
      <c r="A4505" t="s">
        <v>4736</v>
      </c>
      <c r="B4505" s="1">
        <v>46131</v>
      </c>
      <c r="C4505" s="1">
        <v>46137</v>
      </c>
      <c r="D4505" t="s">
        <v>17</v>
      </c>
      <c r="E4505" t="s">
        <v>246</v>
      </c>
      <c r="F4505" s="2">
        <v>0.88541666666666663</v>
      </c>
      <c r="G4505">
        <v>8</v>
      </c>
      <c r="H4505">
        <v>2</v>
      </c>
      <c r="I4505">
        <v>280</v>
      </c>
      <c r="J4505">
        <v>30</v>
      </c>
      <c r="K4505">
        <v>60</v>
      </c>
      <c r="L4505" t="s">
        <v>188</v>
      </c>
      <c r="M4505" t="s">
        <v>263</v>
      </c>
      <c r="N4505">
        <v>56</v>
      </c>
      <c r="O4505" t="s">
        <v>173</v>
      </c>
      <c r="P4505" t="s">
        <v>185</v>
      </c>
      <c r="Q4505" t="s">
        <v>175</v>
      </c>
    </row>
    <row r="4506" spans="1:17" x14ac:dyDescent="0.25">
      <c r="A4506" t="s">
        <v>4737</v>
      </c>
      <c r="B4506" s="1">
        <v>46069</v>
      </c>
      <c r="C4506" s="1">
        <v>46069</v>
      </c>
      <c r="D4506" t="s">
        <v>107</v>
      </c>
      <c r="E4506" t="s">
        <v>218</v>
      </c>
      <c r="F4506" s="2">
        <v>0.53125</v>
      </c>
      <c r="G4506">
        <v>1</v>
      </c>
      <c r="H4506">
        <v>3</v>
      </c>
      <c r="I4506">
        <v>240</v>
      </c>
      <c r="J4506">
        <v>36</v>
      </c>
      <c r="K4506">
        <v>20</v>
      </c>
      <c r="L4506" t="s">
        <v>183</v>
      </c>
      <c r="M4506" t="s">
        <v>172</v>
      </c>
      <c r="N4506">
        <v>57</v>
      </c>
      <c r="O4506" t="s">
        <v>184</v>
      </c>
      <c r="P4506" t="s">
        <v>174</v>
      </c>
      <c r="Q4506" t="s">
        <v>175</v>
      </c>
    </row>
    <row r="4507" spans="1:17" x14ac:dyDescent="0.25">
      <c r="A4507" t="s">
        <v>4738</v>
      </c>
      <c r="B4507" s="1">
        <v>46097</v>
      </c>
      <c r="C4507" s="1">
        <v>46100</v>
      </c>
      <c r="D4507" t="s">
        <v>72</v>
      </c>
      <c r="E4507" t="s">
        <v>190</v>
      </c>
      <c r="F4507" s="2">
        <v>0.64583333333333337</v>
      </c>
      <c r="G4507">
        <v>6</v>
      </c>
      <c r="H4507">
        <v>2</v>
      </c>
      <c r="I4507">
        <v>280</v>
      </c>
      <c r="J4507">
        <v>30</v>
      </c>
      <c r="K4507">
        <v>60</v>
      </c>
      <c r="L4507" t="s">
        <v>183</v>
      </c>
      <c r="M4507" t="s">
        <v>263</v>
      </c>
      <c r="N4507">
        <v>49</v>
      </c>
      <c r="O4507" t="s">
        <v>179</v>
      </c>
      <c r="P4507" t="s">
        <v>185</v>
      </c>
      <c r="Q4507" t="s">
        <v>175</v>
      </c>
    </row>
    <row r="4508" spans="1:17" x14ac:dyDescent="0.25">
      <c r="A4508" t="s">
        <v>4739</v>
      </c>
      <c r="B4508" s="1">
        <v>46074</v>
      </c>
      <c r="C4508" s="1">
        <v>46078</v>
      </c>
      <c r="D4508" t="s">
        <v>136</v>
      </c>
      <c r="E4508" t="s">
        <v>197</v>
      </c>
      <c r="F4508" s="2">
        <v>0.64583333333333337</v>
      </c>
      <c r="G4508">
        <v>9</v>
      </c>
      <c r="H4508">
        <v>2</v>
      </c>
      <c r="I4508">
        <v>260</v>
      </c>
      <c r="J4508">
        <v>30</v>
      </c>
      <c r="K4508">
        <v>100</v>
      </c>
      <c r="L4508" t="s">
        <v>178</v>
      </c>
      <c r="M4508" t="s">
        <v>172</v>
      </c>
      <c r="N4508">
        <v>45</v>
      </c>
      <c r="O4508" t="s">
        <v>173</v>
      </c>
      <c r="P4508" t="s">
        <v>174</v>
      </c>
      <c r="Q4508" t="s">
        <v>229</v>
      </c>
    </row>
    <row r="4509" spans="1:17" x14ac:dyDescent="0.25">
      <c r="A4509" t="s">
        <v>4740</v>
      </c>
      <c r="B4509" s="1">
        <v>46139</v>
      </c>
      <c r="C4509" s="1">
        <v>46145</v>
      </c>
      <c r="D4509" t="s">
        <v>149</v>
      </c>
      <c r="E4509" t="s">
        <v>228</v>
      </c>
      <c r="F4509" s="2">
        <v>0.64583333333333337</v>
      </c>
      <c r="G4509">
        <v>6</v>
      </c>
      <c r="H4509">
        <v>5</v>
      </c>
      <c r="I4509">
        <v>280</v>
      </c>
      <c r="J4509">
        <v>48</v>
      </c>
      <c r="K4509">
        <v>100</v>
      </c>
      <c r="L4509" t="s">
        <v>171</v>
      </c>
      <c r="M4509" t="s">
        <v>172</v>
      </c>
      <c r="N4509">
        <v>22</v>
      </c>
      <c r="O4509" t="s">
        <v>173</v>
      </c>
      <c r="P4509" t="s">
        <v>185</v>
      </c>
      <c r="Q4509" t="s">
        <v>229</v>
      </c>
    </row>
    <row r="4510" spans="1:17" x14ac:dyDescent="0.25">
      <c r="A4510" t="s">
        <v>4741</v>
      </c>
      <c r="B4510" s="1">
        <v>46079</v>
      </c>
      <c r="C4510" s="1">
        <v>46079</v>
      </c>
      <c r="D4510" t="s">
        <v>93</v>
      </c>
      <c r="E4510" t="s">
        <v>190</v>
      </c>
      <c r="F4510" s="2">
        <v>0.64583333333333337</v>
      </c>
      <c r="G4510">
        <v>5</v>
      </c>
      <c r="H4510">
        <v>4</v>
      </c>
      <c r="I4510">
        <v>360</v>
      </c>
      <c r="J4510">
        <v>42</v>
      </c>
      <c r="K4510">
        <v>100</v>
      </c>
      <c r="L4510" t="s">
        <v>183</v>
      </c>
      <c r="M4510" t="s">
        <v>263</v>
      </c>
      <c r="N4510">
        <v>24</v>
      </c>
      <c r="O4510" t="s">
        <v>173</v>
      </c>
      <c r="P4510" t="s">
        <v>174</v>
      </c>
      <c r="Q4510" t="s">
        <v>229</v>
      </c>
    </row>
    <row r="4511" spans="1:17" x14ac:dyDescent="0.25">
      <c r="A4511" t="s">
        <v>4742</v>
      </c>
      <c r="B4511" s="1">
        <v>46127</v>
      </c>
      <c r="C4511" s="1">
        <v>46134</v>
      </c>
      <c r="D4511" t="s">
        <v>53</v>
      </c>
      <c r="E4511" t="s">
        <v>300</v>
      </c>
      <c r="F4511" s="2">
        <v>0.9375</v>
      </c>
      <c r="G4511">
        <v>6</v>
      </c>
      <c r="H4511">
        <v>3</v>
      </c>
      <c r="I4511">
        <v>240</v>
      </c>
      <c r="J4511">
        <v>36</v>
      </c>
      <c r="K4511">
        <v>0</v>
      </c>
      <c r="L4511" t="s">
        <v>178</v>
      </c>
      <c r="M4511" t="s">
        <v>172</v>
      </c>
      <c r="N4511">
        <v>24</v>
      </c>
      <c r="O4511" t="s">
        <v>184</v>
      </c>
      <c r="P4511" t="s">
        <v>174</v>
      </c>
      <c r="Q4511" t="s">
        <v>175</v>
      </c>
    </row>
    <row r="4512" spans="1:17" x14ac:dyDescent="0.25">
      <c r="A4512" t="s">
        <v>4743</v>
      </c>
      <c r="B4512" s="1">
        <v>46034</v>
      </c>
      <c r="C4512" s="1">
        <v>46041</v>
      </c>
      <c r="D4512" t="s">
        <v>140</v>
      </c>
      <c r="E4512" t="s">
        <v>270</v>
      </c>
      <c r="F4512" s="2">
        <v>0.77083333333333337</v>
      </c>
      <c r="G4512">
        <v>2</v>
      </c>
      <c r="H4512">
        <v>2</v>
      </c>
      <c r="I4512">
        <v>460</v>
      </c>
      <c r="J4512">
        <v>30</v>
      </c>
      <c r="K4512">
        <v>20</v>
      </c>
      <c r="L4512" t="s">
        <v>188</v>
      </c>
      <c r="M4512" t="s">
        <v>172</v>
      </c>
      <c r="N4512">
        <v>56</v>
      </c>
      <c r="O4512" t="s">
        <v>184</v>
      </c>
      <c r="P4512" t="s">
        <v>174</v>
      </c>
      <c r="Q4512" t="s">
        <v>180</v>
      </c>
    </row>
    <row r="4513" spans="1:17" x14ac:dyDescent="0.25">
      <c r="A4513" t="s">
        <v>4744</v>
      </c>
      <c r="B4513" s="1">
        <v>46039</v>
      </c>
      <c r="C4513" s="1">
        <v>46046</v>
      </c>
      <c r="D4513" t="s">
        <v>17</v>
      </c>
      <c r="E4513" t="s">
        <v>280</v>
      </c>
      <c r="F4513" s="2">
        <v>0.9375</v>
      </c>
      <c r="G4513">
        <v>2</v>
      </c>
      <c r="H4513">
        <v>4</v>
      </c>
      <c r="I4513">
        <v>320</v>
      </c>
      <c r="J4513">
        <v>42</v>
      </c>
      <c r="K4513">
        <v>0</v>
      </c>
      <c r="L4513" t="s">
        <v>193</v>
      </c>
      <c r="M4513" t="s">
        <v>207</v>
      </c>
      <c r="N4513">
        <v>23</v>
      </c>
      <c r="O4513" t="s">
        <v>173</v>
      </c>
      <c r="P4513" t="s">
        <v>174</v>
      </c>
      <c r="Q4513" t="s">
        <v>229</v>
      </c>
    </row>
    <row r="4514" spans="1:17" x14ac:dyDescent="0.25">
      <c r="A4514" t="s">
        <v>4745</v>
      </c>
      <c r="B4514" s="1">
        <v>46187</v>
      </c>
      <c r="C4514" s="1">
        <v>46188</v>
      </c>
      <c r="D4514" t="s">
        <v>45</v>
      </c>
      <c r="E4514" t="s">
        <v>187</v>
      </c>
      <c r="F4514" s="2">
        <v>0.64583333333333337</v>
      </c>
      <c r="G4514">
        <v>6</v>
      </c>
      <c r="H4514">
        <v>3</v>
      </c>
      <c r="I4514">
        <v>160</v>
      </c>
      <c r="J4514">
        <v>36</v>
      </c>
      <c r="K4514">
        <v>0</v>
      </c>
      <c r="L4514" t="s">
        <v>188</v>
      </c>
      <c r="M4514" t="s">
        <v>172</v>
      </c>
      <c r="N4514">
        <v>21</v>
      </c>
      <c r="O4514" t="s">
        <v>179</v>
      </c>
      <c r="P4514" t="s">
        <v>185</v>
      </c>
      <c r="Q4514" t="s">
        <v>175</v>
      </c>
    </row>
    <row r="4515" spans="1:17" x14ac:dyDescent="0.25">
      <c r="A4515" t="s">
        <v>4746</v>
      </c>
      <c r="B4515" s="1">
        <v>46182</v>
      </c>
      <c r="C4515" s="1">
        <v>46189</v>
      </c>
      <c r="D4515" t="s">
        <v>53</v>
      </c>
      <c r="E4515" t="s">
        <v>224</v>
      </c>
      <c r="F4515" s="2">
        <v>0.88541666666666663</v>
      </c>
      <c r="G4515">
        <v>3</v>
      </c>
      <c r="H4515">
        <v>2</v>
      </c>
      <c r="I4515">
        <v>240</v>
      </c>
      <c r="J4515">
        <v>30</v>
      </c>
      <c r="K4515">
        <v>0</v>
      </c>
      <c r="L4515" t="s">
        <v>188</v>
      </c>
      <c r="M4515" t="s">
        <v>172</v>
      </c>
      <c r="N4515">
        <v>43</v>
      </c>
      <c r="O4515" t="s">
        <v>173</v>
      </c>
      <c r="P4515" t="s">
        <v>185</v>
      </c>
      <c r="Q4515" t="s">
        <v>175</v>
      </c>
    </row>
    <row r="4516" spans="1:17" x14ac:dyDescent="0.25">
      <c r="A4516" t="s">
        <v>4747</v>
      </c>
      <c r="B4516" s="1">
        <v>46137</v>
      </c>
      <c r="C4516" s="1">
        <v>46138</v>
      </c>
      <c r="D4516" t="s">
        <v>84</v>
      </c>
      <c r="E4516" t="s">
        <v>224</v>
      </c>
      <c r="F4516" s="2">
        <v>0.9375</v>
      </c>
      <c r="G4516">
        <v>8</v>
      </c>
      <c r="H4516">
        <v>3</v>
      </c>
      <c r="I4516">
        <v>240</v>
      </c>
      <c r="J4516">
        <v>36</v>
      </c>
      <c r="K4516">
        <v>0</v>
      </c>
      <c r="L4516" t="s">
        <v>183</v>
      </c>
      <c r="M4516" t="s">
        <v>172</v>
      </c>
      <c r="N4516">
        <v>20</v>
      </c>
      <c r="O4516" t="s">
        <v>179</v>
      </c>
      <c r="P4516" t="s">
        <v>185</v>
      </c>
      <c r="Q4516" t="s">
        <v>175</v>
      </c>
    </row>
    <row r="4517" spans="1:17" x14ac:dyDescent="0.25">
      <c r="A4517" t="s">
        <v>4748</v>
      </c>
      <c r="B4517" s="1">
        <v>46138</v>
      </c>
      <c r="C4517" s="1">
        <v>46143</v>
      </c>
      <c r="D4517" t="s">
        <v>90</v>
      </c>
      <c r="E4517" t="s">
        <v>306</v>
      </c>
      <c r="F4517" s="2">
        <v>0.64583333333333337</v>
      </c>
      <c r="G4517">
        <v>1</v>
      </c>
      <c r="H4517">
        <v>5</v>
      </c>
      <c r="I4517">
        <v>180</v>
      </c>
      <c r="J4517">
        <v>48</v>
      </c>
      <c r="K4517">
        <v>0</v>
      </c>
      <c r="L4517" t="s">
        <v>178</v>
      </c>
      <c r="M4517" t="s">
        <v>172</v>
      </c>
      <c r="N4517">
        <v>30</v>
      </c>
      <c r="O4517" t="s">
        <v>184</v>
      </c>
      <c r="P4517" t="s">
        <v>185</v>
      </c>
      <c r="Q4517" t="s">
        <v>175</v>
      </c>
    </row>
    <row r="4518" spans="1:17" x14ac:dyDescent="0.25">
      <c r="A4518" t="s">
        <v>4749</v>
      </c>
      <c r="B4518" s="1">
        <v>46075</v>
      </c>
      <c r="C4518" s="1">
        <v>46076</v>
      </c>
      <c r="D4518" t="s">
        <v>61</v>
      </c>
      <c r="E4518" t="s">
        <v>239</v>
      </c>
      <c r="F4518" s="2">
        <v>0.39583333333333331</v>
      </c>
      <c r="G4518">
        <v>2</v>
      </c>
      <c r="H4518">
        <v>3</v>
      </c>
      <c r="I4518">
        <v>240</v>
      </c>
      <c r="J4518">
        <v>36</v>
      </c>
      <c r="K4518">
        <v>0</v>
      </c>
      <c r="L4518" t="s">
        <v>171</v>
      </c>
      <c r="M4518" t="s">
        <v>263</v>
      </c>
      <c r="N4518">
        <v>31</v>
      </c>
      <c r="O4518" t="s">
        <v>173</v>
      </c>
      <c r="P4518" t="s">
        <v>185</v>
      </c>
      <c r="Q4518" t="s">
        <v>175</v>
      </c>
    </row>
    <row r="4519" spans="1:17" x14ac:dyDescent="0.25">
      <c r="A4519" t="s">
        <v>4750</v>
      </c>
      <c r="B4519" s="1">
        <v>46139</v>
      </c>
      <c r="C4519" s="1">
        <v>46139</v>
      </c>
      <c r="D4519" t="s">
        <v>93</v>
      </c>
      <c r="E4519" t="s">
        <v>192</v>
      </c>
      <c r="F4519" s="2">
        <v>0.9375</v>
      </c>
      <c r="G4519">
        <v>3</v>
      </c>
      <c r="H4519">
        <v>3</v>
      </c>
      <c r="I4519">
        <v>340</v>
      </c>
      <c r="J4519">
        <v>36</v>
      </c>
      <c r="K4519">
        <v>150</v>
      </c>
      <c r="L4519" t="s">
        <v>178</v>
      </c>
      <c r="M4519" t="s">
        <v>172</v>
      </c>
      <c r="N4519">
        <v>19</v>
      </c>
      <c r="O4519" t="s">
        <v>184</v>
      </c>
      <c r="P4519" t="s">
        <v>185</v>
      </c>
      <c r="Q4519" t="s">
        <v>180</v>
      </c>
    </row>
    <row r="4520" spans="1:17" x14ac:dyDescent="0.25">
      <c r="A4520" t="s">
        <v>4751</v>
      </c>
      <c r="B4520" s="1">
        <v>46181</v>
      </c>
      <c r="C4520" s="1">
        <v>46184</v>
      </c>
      <c r="D4520" t="s">
        <v>21</v>
      </c>
      <c r="E4520" t="s">
        <v>274</v>
      </c>
      <c r="F4520" s="2">
        <v>0.39583333333333331</v>
      </c>
      <c r="G4520">
        <v>10</v>
      </c>
      <c r="H4520">
        <v>6</v>
      </c>
      <c r="I4520">
        <v>240</v>
      </c>
      <c r="J4520">
        <v>54</v>
      </c>
      <c r="K4520">
        <v>0</v>
      </c>
      <c r="L4520" t="s">
        <v>171</v>
      </c>
      <c r="M4520" t="s">
        <v>172</v>
      </c>
      <c r="N4520">
        <v>46</v>
      </c>
      <c r="O4520" t="s">
        <v>184</v>
      </c>
      <c r="P4520" t="s">
        <v>174</v>
      </c>
      <c r="Q4520" t="s">
        <v>175</v>
      </c>
    </row>
    <row r="4521" spans="1:17" x14ac:dyDescent="0.25">
      <c r="A4521" t="s">
        <v>4752</v>
      </c>
      <c r="B4521" s="1">
        <v>46088</v>
      </c>
      <c r="C4521" s="1">
        <v>46089</v>
      </c>
      <c r="D4521" t="s">
        <v>31</v>
      </c>
      <c r="E4521" t="s">
        <v>302</v>
      </c>
      <c r="F4521" s="2">
        <v>0.64583333333333337</v>
      </c>
      <c r="G4521">
        <v>8</v>
      </c>
      <c r="H4521">
        <v>5</v>
      </c>
      <c r="I4521">
        <v>240</v>
      </c>
      <c r="J4521">
        <v>48</v>
      </c>
      <c r="K4521">
        <v>0</v>
      </c>
      <c r="L4521" t="s">
        <v>188</v>
      </c>
      <c r="M4521" t="s">
        <v>172</v>
      </c>
      <c r="N4521">
        <v>44</v>
      </c>
      <c r="O4521" t="s">
        <v>173</v>
      </c>
      <c r="P4521" t="s">
        <v>185</v>
      </c>
      <c r="Q4521" t="s">
        <v>175</v>
      </c>
    </row>
    <row r="4522" spans="1:17" x14ac:dyDescent="0.25">
      <c r="A4522" t="s">
        <v>4753</v>
      </c>
      <c r="B4522" s="1">
        <v>46200</v>
      </c>
      <c r="C4522" s="1">
        <v>46202</v>
      </c>
      <c r="D4522" t="s">
        <v>90</v>
      </c>
      <c r="E4522" t="s">
        <v>220</v>
      </c>
      <c r="F4522" s="2">
        <v>0.64583333333333337</v>
      </c>
      <c r="G4522">
        <v>4</v>
      </c>
      <c r="H4522">
        <v>2</v>
      </c>
      <c r="I4522">
        <v>240</v>
      </c>
      <c r="J4522">
        <v>30</v>
      </c>
      <c r="K4522">
        <v>40</v>
      </c>
      <c r="L4522" t="s">
        <v>171</v>
      </c>
      <c r="M4522" t="s">
        <v>172</v>
      </c>
      <c r="N4522">
        <v>36</v>
      </c>
      <c r="O4522" t="s">
        <v>184</v>
      </c>
      <c r="P4522" t="s">
        <v>174</v>
      </c>
      <c r="Q4522" t="s">
        <v>175</v>
      </c>
    </row>
    <row r="4523" spans="1:17" x14ac:dyDescent="0.25">
      <c r="A4523" t="s">
        <v>4754</v>
      </c>
      <c r="B4523" s="1">
        <v>46142</v>
      </c>
      <c r="C4523" s="1">
        <v>46144</v>
      </c>
      <c r="D4523" t="s">
        <v>117</v>
      </c>
      <c r="E4523" t="s">
        <v>328</v>
      </c>
      <c r="F4523" s="2">
        <v>0.64583333333333337</v>
      </c>
      <c r="G4523">
        <v>6</v>
      </c>
      <c r="H4523">
        <v>5</v>
      </c>
      <c r="I4523">
        <v>400</v>
      </c>
      <c r="J4523">
        <v>48</v>
      </c>
      <c r="K4523">
        <v>40</v>
      </c>
      <c r="L4523" t="s">
        <v>171</v>
      </c>
      <c r="M4523" t="s">
        <v>172</v>
      </c>
      <c r="N4523">
        <v>51</v>
      </c>
      <c r="O4523" t="s">
        <v>184</v>
      </c>
      <c r="P4523" t="s">
        <v>174</v>
      </c>
      <c r="Q4523" t="s">
        <v>180</v>
      </c>
    </row>
    <row r="4524" spans="1:17" x14ac:dyDescent="0.25">
      <c r="A4524" t="s">
        <v>4755</v>
      </c>
      <c r="B4524" s="1">
        <v>46068</v>
      </c>
      <c r="C4524" s="1">
        <v>46070</v>
      </c>
      <c r="D4524" t="s">
        <v>29</v>
      </c>
      <c r="E4524" t="s">
        <v>170</v>
      </c>
      <c r="F4524" s="2">
        <v>0.39583333333333331</v>
      </c>
      <c r="G4524">
        <v>7</v>
      </c>
      <c r="H4524">
        <v>6</v>
      </c>
      <c r="I4524">
        <v>240</v>
      </c>
      <c r="J4524">
        <v>54</v>
      </c>
      <c r="K4524">
        <v>40</v>
      </c>
      <c r="L4524" t="s">
        <v>193</v>
      </c>
      <c r="M4524" t="s">
        <v>172</v>
      </c>
      <c r="N4524">
        <v>53</v>
      </c>
      <c r="O4524" t="s">
        <v>184</v>
      </c>
      <c r="P4524" t="s">
        <v>174</v>
      </c>
      <c r="Q4524" t="s">
        <v>229</v>
      </c>
    </row>
    <row r="4525" spans="1:17" x14ac:dyDescent="0.25">
      <c r="A4525" t="s">
        <v>4756</v>
      </c>
      <c r="B4525" s="1">
        <v>46108</v>
      </c>
      <c r="C4525" s="1">
        <v>46110</v>
      </c>
      <c r="D4525" t="s">
        <v>61</v>
      </c>
      <c r="E4525" t="s">
        <v>335</v>
      </c>
      <c r="F4525" s="2">
        <v>0.9375</v>
      </c>
      <c r="G4525">
        <v>7</v>
      </c>
      <c r="H4525">
        <v>2</v>
      </c>
      <c r="I4525">
        <v>280</v>
      </c>
      <c r="J4525">
        <v>30</v>
      </c>
      <c r="K4525">
        <v>0</v>
      </c>
      <c r="L4525" t="s">
        <v>171</v>
      </c>
      <c r="M4525" t="s">
        <v>207</v>
      </c>
      <c r="N4525">
        <v>25</v>
      </c>
      <c r="O4525" t="s">
        <v>179</v>
      </c>
      <c r="P4525" t="s">
        <v>185</v>
      </c>
      <c r="Q4525" t="s">
        <v>175</v>
      </c>
    </row>
    <row r="4526" spans="1:17" x14ac:dyDescent="0.25">
      <c r="A4526" t="s">
        <v>4757</v>
      </c>
      <c r="B4526" s="1">
        <v>46135</v>
      </c>
      <c r="C4526" s="1">
        <v>46142</v>
      </c>
      <c r="D4526" t="s">
        <v>39</v>
      </c>
      <c r="E4526" t="s">
        <v>309</v>
      </c>
      <c r="F4526" s="2">
        <v>0.53125</v>
      </c>
      <c r="G4526">
        <v>1</v>
      </c>
      <c r="H4526">
        <v>4</v>
      </c>
      <c r="I4526">
        <v>160</v>
      </c>
      <c r="J4526">
        <v>42</v>
      </c>
      <c r="K4526">
        <v>0</v>
      </c>
      <c r="L4526" t="s">
        <v>193</v>
      </c>
      <c r="M4526" t="s">
        <v>172</v>
      </c>
      <c r="N4526">
        <v>53</v>
      </c>
      <c r="O4526" t="s">
        <v>179</v>
      </c>
      <c r="P4526" t="s">
        <v>185</v>
      </c>
      <c r="Q4526" t="s">
        <v>175</v>
      </c>
    </row>
    <row r="4527" spans="1:17" x14ac:dyDescent="0.25">
      <c r="A4527" t="s">
        <v>4758</v>
      </c>
      <c r="B4527" s="1">
        <v>46098</v>
      </c>
      <c r="C4527" s="1">
        <v>46101</v>
      </c>
      <c r="D4527" t="s">
        <v>124</v>
      </c>
      <c r="E4527" t="s">
        <v>182</v>
      </c>
      <c r="F4527" s="2">
        <v>0.77083333333333337</v>
      </c>
      <c r="G4527">
        <v>6</v>
      </c>
      <c r="H4527">
        <v>1</v>
      </c>
      <c r="I4527">
        <v>240</v>
      </c>
      <c r="J4527">
        <v>24</v>
      </c>
      <c r="K4527">
        <v>40</v>
      </c>
      <c r="L4527" t="s">
        <v>178</v>
      </c>
      <c r="M4527" t="s">
        <v>172</v>
      </c>
      <c r="N4527">
        <v>39</v>
      </c>
      <c r="O4527" t="s">
        <v>179</v>
      </c>
      <c r="P4527" t="s">
        <v>174</v>
      </c>
      <c r="Q4527" t="s">
        <v>175</v>
      </c>
    </row>
    <row r="4528" spans="1:17" x14ac:dyDescent="0.25">
      <c r="A4528" t="s">
        <v>4759</v>
      </c>
      <c r="B4528" s="1">
        <v>46140</v>
      </c>
      <c r="C4528" s="1">
        <v>46143</v>
      </c>
      <c r="D4528" t="s">
        <v>45</v>
      </c>
      <c r="E4528" t="s">
        <v>218</v>
      </c>
      <c r="F4528" s="2">
        <v>0.77083333333333337</v>
      </c>
      <c r="G4528">
        <v>2</v>
      </c>
      <c r="H4528">
        <v>3</v>
      </c>
      <c r="I4528">
        <v>240</v>
      </c>
      <c r="J4528">
        <v>36</v>
      </c>
      <c r="K4528">
        <v>20</v>
      </c>
      <c r="L4528" t="s">
        <v>183</v>
      </c>
      <c r="M4528" t="s">
        <v>263</v>
      </c>
      <c r="N4528">
        <v>51</v>
      </c>
      <c r="O4528" t="s">
        <v>179</v>
      </c>
      <c r="P4528" t="s">
        <v>185</v>
      </c>
      <c r="Q4528" t="s">
        <v>175</v>
      </c>
    </row>
    <row r="4529" spans="1:17" x14ac:dyDescent="0.25">
      <c r="A4529" t="s">
        <v>4760</v>
      </c>
      <c r="B4529" s="1">
        <v>46079</v>
      </c>
      <c r="C4529" s="1">
        <v>46084</v>
      </c>
      <c r="D4529" t="s">
        <v>10</v>
      </c>
      <c r="E4529" t="s">
        <v>272</v>
      </c>
      <c r="F4529" s="2">
        <v>0.39583333333333331</v>
      </c>
      <c r="G4529">
        <v>2</v>
      </c>
      <c r="H4529">
        <v>5</v>
      </c>
      <c r="I4529">
        <v>280</v>
      </c>
      <c r="J4529">
        <v>48</v>
      </c>
      <c r="K4529">
        <v>0</v>
      </c>
      <c r="L4529" t="s">
        <v>183</v>
      </c>
      <c r="M4529" t="s">
        <v>172</v>
      </c>
      <c r="N4529">
        <v>55</v>
      </c>
      <c r="O4529" t="s">
        <v>173</v>
      </c>
      <c r="P4529" t="s">
        <v>185</v>
      </c>
      <c r="Q4529" t="s">
        <v>229</v>
      </c>
    </row>
    <row r="4530" spans="1:17" x14ac:dyDescent="0.25">
      <c r="A4530" t="s">
        <v>4761</v>
      </c>
      <c r="B4530" s="1">
        <v>46148</v>
      </c>
      <c r="C4530" s="1">
        <v>46149</v>
      </c>
      <c r="D4530" t="s">
        <v>31</v>
      </c>
      <c r="E4530" t="s">
        <v>199</v>
      </c>
      <c r="F4530" s="2">
        <v>0.9375</v>
      </c>
      <c r="G4530">
        <v>3</v>
      </c>
      <c r="H4530">
        <v>2</v>
      </c>
      <c r="I4530">
        <v>180</v>
      </c>
      <c r="J4530">
        <v>30</v>
      </c>
      <c r="K4530">
        <v>100</v>
      </c>
      <c r="L4530" t="s">
        <v>183</v>
      </c>
      <c r="M4530" t="s">
        <v>172</v>
      </c>
      <c r="N4530">
        <v>49</v>
      </c>
      <c r="O4530" t="s">
        <v>179</v>
      </c>
      <c r="P4530" t="s">
        <v>174</v>
      </c>
      <c r="Q4530" t="s">
        <v>175</v>
      </c>
    </row>
    <row r="4531" spans="1:17" x14ac:dyDescent="0.25">
      <c r="A4531" t="s">
        <v>4762</v>
      </c>
      <c r="B4531" s="1">
        <v>46044</v>
      </c>
      <c r="C4531" s="1">
        <v>46046</v>
      </c>
      <c r="D4531" t="s">
        <v>146</v>
      </c>
      <c r="E4531" t="s">
        <v>232</v>
      </c>
      <c r="F4531" s="2">
        <v>0.64583333333333337</v>
      </c>
      <c r="G4531">
        <v>3</v>
      </c>
      <c r="H4531">
        <v>4</v>
      </c>
      <c r="I4531">
        <v>240</v>
      </c>
      <c r="J4531">
        <v>42</v>
      </c>
      <c r="K4531">
        <v>0</v>
      </c>
      <c r="L4531" t="s">
        <v>188</v>
      </c>
      <c r="M4531" t="s">
        <v>172</v>
      </c>
      <c r="N4531">
        <v>60</v>
      </c>
      <c r="O4531" t="s">
        <v>179</v>
      </c>
      <c r="P4531" t="s">
        <v>174</v>
      </c>
      <c r="Q4531" t="s">
        <v>175</v>
      </c>
    </row>
    <row r="4532" spans="1:17" x14ac:dyDescent="0.25">
      <c r="A4532" t="s">
        <v>4763</v>
      </c>
      <c r="B4532" s="1">
        <v>46196</v>
      </c>
      <c r="C4532" s="1">
        <v>46203</v>
      </c>
      <c r="D4532" t="s">
        <v>93</v>
      </c>
      <c r="E4532" t="s">
        <v>209</v>
      </c>
      <c r="F4532" s="2">
        <v>0.39583333333333331</v>
      </c>
      <c r="G4532">
        <v>2</v>
      </c>
      <c r="H4532">
        <v>2</v>
      </c>
      <c r="I4532">
        <v>220</v>
      </c>
      <c r="J4532">
        <v>30</v>
      </c>
      <c r="K4532">
        <v>60</v>
      </c>
      <c r="L4532" t="s">
        <v>188</v>
      </c>
      <c r="M4532" t="s">
        <v>172</v>
      </c>
      <c r="N4532">
        <v>20</v>
      </c>
      <c r="O4532" t="s">
        <v>184</v>
      </c>
      <c r="P4532" t="s">
        <v>185</v>
      </c>
      <c r="Q4532" t="s">
        <v>175</v>
      </c>
    </row>
    <row r="4533" spans="1:17" x14ac:dyDescent="0.25">
      <c r="A4533" t="s">
        <v>4764</v>
      </c>
      <c r="B4533" s="1">
        <v>46084</v>
      </c>
      <c r="C4533" s="1">
        <v>46087</v>
      </c>
      <c r="D4533" t="s">
        <v>53</v>
      </c>
      <c r="E4533" t="s">
        <v>241</v>
      </c>
      <c r="F4533" s="2">
        <v>0.88541666666666663</v>
      </c>
      <c r="G4533">
        <v>4</v>
      </c>
      <c r="H4533">
        <v>2</v>
      </c>
      <c r="I4533">
        <v>420</v>
      </c>
      <c r="J4533">
        <v>30</v>
      </c>
      <c r="K4533">
        <v>60</v>
      </c>
      <c r="L4533" t="s">
        <v>171</v>
      </c>
      <c r="M4533" t="s">
        <v>172</v>
      </c>
      <c r="N4533">
        <v>39</v>
      </c>
      <c r="O4533" t="s">
        <v>184</v>
      </c>
      <c r="P4533" t="s">
        <v>174</v>
      </c>
      <c r="Q4533" t="s">
        <v>180</v>
      </c>
    </row>
    <row r="4534" spans="1:17" x14ac:dyDescent="0.25">
      <c r="A4534" t="s">
        <v>4765</v>
      </c>
      <c r="B4534" s="1">
        <v>46178</v>
      </c>
      <c r="C4534" s="1">
        <v>46185</v>
      </c>
      <c r="D4534" t="s">
        <v>77</v>
      </c>
      <c r="E4534" t="s">
        <v>445</v>
      </c>
      <c r="F4534" s="2">
        <v>0.64583333333333337</v>
      </c>
      <c r="G4534">
        <v>6</v>
      </c>
      <c r="H4534">
        <v>4</v>
      </c>
      <c r="I4534">
        <v>240</v>
      </c>
      <c r="J4534">
        <v>42</v>
      </c>
      <c r="K4534">
        <v>0</v>
      </c>
      <c r="L4534" t="s">
        <v>183</v>
      </c>
      <c r="M4534" t="s">
        <v>207</v>
      </c>
      <c r="N4534">
        <v>36</v>
      </c>
      <c r="O4534" t="s">
        <v>173</v>
      </c>
      <c r="P4534" t="s">
        <v>174</v>
      </c>
      <c r="Q4534" t="s">
        <v>175</v>
      </c>
    </row>
    <row r="4535" spans="1:17" x14ac:dyDescent="0.25">
      <c r="A4535" t="s">
        <v>4766</v>
      </c>
      <c r="B4535" s="1">
        <v>46175</v>
      </c>
      <c r="C4535" s="1">
        <v>46181</v>
      </c>
      <c r="D4535" t="s">
        <v>68</v>
      </c>
      <c r="E4535" t="s">
        <v>335</v>
      </c>
      <c r="F4535" s="2">
        <v>0.88541666666666663</v>
      </c>
      <c r="G4535">
        <v>2</v>
      </c>
      <c r="H4535">
        <v>5</v>
      </c>
      <c r="I4535">
        <v>360</v>
      </c>
      <c r="J4535">
        <v>48</v>
      </c>
      <c r="K4535">
        <v>20</v>
      </c>
      <c r="L4535" t="s">
        <v>188</v>
      </c>
      <c r="M4535" t="s">
        <v>172</v>
      </c>
      <c r="N4535">
        <v>27</v>
      </c>
      <c r="O4535" t="s">
        <v>173</v>
      </c>
      <c r="P4535" t="s">
        <v>185</v>
      </c>
      <c r="Q4535" t="s">
        <v>229</v>
      </c>
    </row>
    <row r="4536" spans="1:17" x14ac:dyDescent="0.25">
      <c r="A4536" t="s">
        <v>4767</v>
      </c>
      <c r="B4536" s="1">
        <v>46050</v>
      </c>
      <c r="C4536" s="1">
        <v>46056</v>
      </c>
      <c r="D4536" t="s">
        <v>143</v>
      </c>
      <c r="E4536" t="s">
        <v>187</v>
      </c>
      <c r="F4536" s="2">
        <v>0.88541666666666663</v>
      </c>
      <c r="G4536">
        <v>1</v>
      </c>
      <c r="H4536">
        <v>2</v>
      </c>
      <c r="I4536">
        <v>160</v>
      </c>
      <c r="J4536">
        <v>30</v>
      </c>
      <c r="K4536">
        <v>0</v>
      </c>
      <c r="L4536" t="s">
        <v>188</v>
      </c>
      <c r="M4536" t="s">
        <v>172</v>
      </c>
      <c r="N4536">
        <v>20</v>
      </c>
      <c r="O4536" t="s">
        <v>184</v>
      </c>
      <c r="P4536" t="s">
        <v>185</v>
      </c>
      <c r="Q4536" t="s">
        <v>175</v>
      </c>
    </row>
    <row r="4537" spans="1:17" x14ac:dyDescent="0.25">
      <c r="A4537" t="s">
        <v>4768</v>
      </c>
      <c r="B4537" s="1">
        <v>46051</v>
      </c>
      <c r="C4537" s="1">
        <v>46057</v>
      </c>
      <c r="D4537" t="s">
        <v>72</v>
      </c>
      <c r="E4537" t="s">
        <v>201</v>
      </c>
      <c r="F4537" s="2">
        <v>0.9375</v>
      </c>
      <c r="G4537">
        <v>2</v>
      </c>
      <c r="H4537">
        <v>4</v>
      </c>
      <c r="I4537">
        <v>360</v>
      </c>
      <c r="J4537">
        <v>42</v>
      </c>
      <c r="K4537">
        <v>20</v>
      </c>
      <c r="L4537" t="s">
        <v>188</v>
      </c>
      <c r="M4537" t="s">
        <v>172</v>
      </c>
      <c r="N4537">
        <v>34</v>
      </c>
      <c r="O4537" t="s">
        <v>173</v>
      </c>
      <c r="P4537" t="s">
        <v>185</v>
      </c>
      <c r="Q4537" t="s">
        <v>180</v>
      </c>
    </row>
    <row r="4538" spans="1:17" x14ac:dyDescent="0.25">
      <c r="A4538" t="s">
        <v>4769</v>
      </c>
      <c r="B4538" s="1">
        <v>46031</v>
      </c>
      <c r="C4538" s="1">
        <v>46037</v>
      </c>
      <c r="D4538" t="s">
        <v>49</v>
      </c>
      <c r="E4538" t="s">
        <v>220</v>
      </c>
      <c r="F4538" s="2">
        <v>0.77083333333333337</v>
      </c>
      <c r="G4538">
        <v>5</v>
      </c>
      <c r="H4538">
        <v>2</v>
      </c>
      <c r="I4538">
        <v>320</v>
      </c>
      <c r="J4538">
        <v>30</v>
      </c>
      <c r="K4538">
        <v>0</v>
      </c>
      <c r="L4538" t="s">
        <v>171</v>
      </c>
      <c r="M4538" t="s">
        <v>172</v>
      </c>
      <c r="N4538">
        <v>45</v>
      </c>
      <c r="O4538" t="s">
        <v>179</v>
      </c>
      <c r="P4538" t="s">
        <v>185</v>
      </c>
      <c r="Q4538" t="s">
        <v>229</v>
      </c>
    </row>
    <row r="4539" spans="1:17" x14ac:dyDescent="0.25">
      <c r="A4539" t="s">
        <v>4770</v>
      </c>
      <c r="B4539" s="1">
        <v>46114</v>
      </c>
      <c r="C4539" s="1">
        <v>46117</v>
      </c>
      <c r="D4539" t="s">
        <v>45</v>
      </c>
      <c r="E4539" t="s">
        <v>335</v>
      </c>
      <c r="F4539" s="2">
        <v>0.53125</v>
      </c>
      <c r="G4539">
        <v>2</v>
      </c>
      <c r="H4539">
        <v>2</v>
      </c>
      <c r="I4539">
        <v>460</v>
      </c>
      <c r="J4539">
        <v>30</v>
      </c>
      <c r="K4539">
        <v>150</v>
      </c>
      <c r="L4539" t="s">
        <v>178</v>
      </c>
      <c r="M4539" t="s">
        <v>172</v>
      </c>
      <c r="N4539">
        <v>54</v>
      </c>
      <c r="O4539" t="s">
        <v>173</v>
      </c>
      <c r="P4539" t="s">
        <v>185</v>
      </c>
      <c r="Q4539" t="s">
        <v>180</v>
      </c>
    </row>
    <row r="4540" spans="1:17" x14ac:dyDescent="0.25">
      <c r="A4540" t="s">
        <v>4771</v>
      </c>
      <c r="B4540" s="1">
        <v>46131</v>
      </c>
      <c r="C4540" s="1">
        <v>46136</v>
      </c>
      <c r="D4540" t="s">
        <v>21</v>
      </c>
      <c r="E4540" t="s">
        <v>218</v>
      </c>
      <c r="F4540" s="2">
        <v>0.88541666666666663</v>
      </c>
      <c r="G4540">
        <v>3</v>
      </c>
      <c r="H4540">
        <v>2</v>
      </c>
      <c r="I4540">
        <v>420</v>
      </c>
      <c r="J4540">
        <v>30</v>
      </c>
      <c r="K4540">
        <v>0</v>
      </c>
      <c r="L4540" t="s">
        <v>193</v>
      </c>
      <c r="M4540" t="s">
        <v>207</v>
      </c>
      <c r="N4540">
        <v>21</v>
      </c>
      <c r="O4540" t="s">
        <v>184</v>
      </c>
      <c r="P4540" t="s">
        <v>174</v>
      </c>
      <c r="Q4540" t="s">
        <v>180</v>
      </c>
    </row>
    <row r="4541" spans="1:17" x14ac:dyDescent="0.25">
      <c r="A4541" t="s">
        <v>4772</v>
      </c>
      <c r="B4541" s="1">
        <v>46110</v>
      </c>
      <c r="C4541" s="1">
        <v>46116</v>
      </c>
      <c r="D4541" t="s">
        <v>61</v>
      </c>
      <c r="E4541" t="s">
        <v>216</v>
      </c>
      <c r="F4541" s="2">
        <v>0.88541666666666663</v>
      </c>
      <c r="G4541">
        <v>6</v>
      </c>
      <c r="H4541">
        <v>3</v>
      </c>
      <c r="I4541">
        <v>180</v>
      </c>
      <c r="J4541">
        <v>36</v>
      </c>
      <c r="K4541">
        <v>0</v>
      </c>
      <c r="L4541" t="s">
        <v>183</v>
      </c>
      <c r="M4541" t="s">
        <v>172</v>
      </c>
      <c r="N4541">
        <v>54</v>
      </c>
      <c r="O4541" t="s">
        <v>179</v>
      </c>
      <c r="P4541" t="s">
        <v>185</v>
      </c>
      <c r="Q4541" t="s">
        <v>175</v>
      </c>
    </row>
    <row r="4542" spans="1:17" x14ac:dyDescent="0.25">
      <c r="A4542" t="s">
        <v>4773</v>
      </c>
      <c r="B4542" s="1">
        <v>46089</v>
      </c>
      <c r="C4542" s="1">
        <v>46090</v>
      </c>
      <c r="D4542" t="s">
        <v>39</v>
      </c>
      <c r="E4542" t="s">
        <v>182</v>
      </c>
      <c r="F4542" s="2">
        <v>0.88541666666666663</v>
      </c>
      <c r="G4542">
        <v>3</v>
      </c>
      <c r="H4542">
        <v>4</v>
      </c>
      <c r="I4542">
        <v>420</v>
      </c>
      <c r="J4542">
        <v>42</v>
      </c>
      <c r="K4542">
        <v>20</v>
      </c>
      <c r="L4542" t="s">
        <v>178</v>
      </c>
      <c r="M4542" t="s">
        <v>172</v>
      </c>
      <c r="N4542">
        <v>31</v>
      </c>
      <c r="O4542" t="s">
        <v>173</v>
      </c>
      <c r="P4542" t="s">
        <v>174</v>
      </c>
      <c r="Q4542" t="s">
        <v>180</v>
      </c>
    </row>
    <row r="4543" spans="1:17" x14ac:dyDescent="0.25">
      <c r="A4543" t="s">
        <v>4774</v>
      </c>
      <c r="B4543" s="1">
        <v>46180</v>
      </c>
      <c r="C4543" s="1">
        <v>46181</v>
      </c>
      <c r="D4543" t="s">
        <v>119</v>
      </c>
      <c r="E4543" t="s">
        <v>302</v>
      </c>
      <c r="F4543" s="2">
        <v>0.9375</v>
      </c>
      <c r="G4543">
        <v>3</v>
      </c>
      <c r="H4543">
        <v>2</v>
      </c>
      <c r="I4543">
        <v>420</v>
      </c>
      <c r="J4543">
        <v>30</v>
      </c>
      <c r="K4543">
        <v>20</v>
      </c>
      <c r="L4543" t="s">
        <v>171</v>
      </c>
      <c r="M4543" t="s">
        <v>172</v>
      </c>
      <c r="N4543">
        <v>39</v>
      </c>
      <c r="O4543" t="s">
        <v>179</v>
      </c>
      <c r="P4543" t="s">
        <v>174</v>
      </c>
      <c r="Q4543" t="s">
        <v>180</v>
      </c>
    </row>
    <row r="4544" spans="1:17" x14ac:dyDescent="0.25">
      <c r="A4544" t="s">
        <v>4775</v>
      </c>
      <c r="B4544" s="1">
        <v>46044</v>
      </c>
      <c r="C4544" s="1">
        <v>46045</v>
      </c>
      <c r="D4544" t="s">
        <v>103</v>
      </c>
      <c r="E4544" t="s">
        <v>218</v>
      </c>
      <c r="F4544" s="2">
        <v>0.77083333333333337</v>
      </c>
      <c r="G4544">
        <v>4</v>
      </c>
      <c r="H4544">
        <v>3</v>
      </c>
      <c r="I4544">
        <v>420</v>
      </c>
      <c r="J4544">
        <v>36</v>
      </c>
      <c r="K4544">
        <v>0</v>
      </c>
      <c r="L4544" t="s">
        <v>171</v>
      </c>
      <c r="M4544" t="s">
        <v>207</v>
      </c>
      <c r="N4544">
        <v>34</v>
      </c>
      <c r="O4544" t="s">
        <v>184</v>
      </c>
      <c r="P4544" t="s">
        <v>174</v>
      </c>
      <c r="Q4544" t="s">
        <v>180</v>
      </c>
    </row>
    <row r="4545" spans="1:17" x14ac:dyDescent="0.25">
      <c r="A4545" t="s">
        <v>4776</v>
      </c>
      <c r="B4545" s="1">
        <v>46056</v>
      </c>
      <c r="C4545" s="1">
        <v>46056</v>
      </c>
      <c r="D4545" t="s">
        <v>61</v>
      </c>
      <c r="E4545" t="s">
        <v>177</v>
      </c>
      <c r="F4545" s="2">
        <v>0.9375</v>
      </c>
      <c r="G4545">
        <v>5</v>
      </c>
      <c r="H4545">
        <v>6</v>
      </c>
      <c r="I4545">
        <v>180</v>
      </c>
      <c r="J4545">
        <v>54</v>
      </c>
      <c r="K4545">
        <v>0</v>
      </c>
      <c r="L4545" t="s">
        <v>183</v>
      </c>
      <c r="M4545" t="s">
        <v>172</v>
      </c>
      <c r="N4545">
        <v>25</v>
      </c>
      <c r="O4545" t="s">
        <v>184</v>
      </c>
      <c r="P4545" t="s">
        <v>185</v>
      </c>
      <c r="Q4545" t="s">
        <v>175</v>
      </c>
    </row>
    <row r="4546" spans="1:17" x14ac:dyDescent="0.25">
      <c r="A4546" t="s">
        <v>4777</v>
      </c>
      <c r="B4546" s="1">
        <v>46194</v>
      </c>
      <c r="C4546" s="1">
        <v>46195</v>
      </c>
      <c r="D4546" t="s">
        <v>72</v>
      </c>
      <c r="E4546" t="s">
        <v>197</v>
      </c>
      <c r="F4546" s="2">
        <v>0.9375</v>
      </c>
      <c r="G4546">
        <v>8</v>
      </c>
      <c r="H4546">
        <v>4</v>
      </c>
      <c r="I4546">
        <v>180</v>
      </c>
      <c r="J4546">
        <v>42</v>
      </c>
      <c r="K4546">
        <v>0</v>
      </c>
      <c r="L4546" t="s">
        <v>178</v>
      </c>
      <c r="M4546" t="s">
        <v>172</v>
      </c>
      <c r="N4546">
        <v>53</v>
      </c>
      <c r="O4546" t="s">
        <v>179</v>
      </c>
      <c r="P4546" t="s">
        <v>185</v>
      </c>
      <c r="Q4546" t="s">
        <v>175</v>
      </c>
    </row>
    <row r="4547" spans="1:17" x14ac:dyDescent="0.25">
      <c r="A4547" t="s">
        <v>4778</v>
      </c>
      <c r="B4547" s="1">
        <v>46092</v>
      </c>
      <c r="C4547" s="1">
        <v>46093</v>
      </c>
      <c r="D4547" t="s">
        <v>81</v>
      </c>
      <c r="E4547" t="s">
        <v>214</v>
      </c>
      <c r="F4547" s="2">
        <v>0.9375</v>
      </c>
      <c r="G4547">
        <v>6</v>
      </c>
      <c r="H4547">
        <v>3</v>
      </c>
      <c r="I4547">
        <v>360</v>
      </c>
      <c r="J4547">
        <v>36</v>
      </c>
      <c r="K4547">
        <v>40</v>
      </c>
      <c r="L4547" t="s">
        <v>188</v>
      </c>
      <c r="M4547" t="s">
        <v>172</v>
      </c>
      <c r="N4547">
        <v>52</v>
      </c>
      <c r="O4547" t="s">
        <v>179</v>
      </c>
      <c r="P4547" t="s">
        <v>185</v>
      </c>
      <c r="Q4547" t="s">
        <v>180</v>
      </c>
    </row>
    <row r="4548" spans="1:17" x14ac:dyDescent="0.25">
      <c r="A4548" t="s">
        <v>4779</v>
      </c>
      <c r="B4548" s="1">
        <v>46096</v>
      </c>
      <c r="C4548" s="1">
        <v>46098</v>
      </c>
      <c r="D4548" t="s">
        <v>49</v>
      </c>
      <c r="E4548" t="s">
        <v>228</v>
      </c>
      <c r="F4548" s="2">
        <v>0.39583333333333331</v>
      </c>
      <c r="G4548">
        <v>2</v>
      </c>
      <c r="H4548">
        <v>2</v>
      </c>
      <c r="I4548">
        <v>200</v>
      </c>
      <c r="J4548">
        <v>30</v>
      </c>
      <c r="K4548">
        <v>0</v>
      </c>
      <c r="L4548" t="s">
        <v>183</v>
      </c>
      <c r="M4548" t="s">
        <v>172</v>
      </c>
      <c r="N4548">
        <v>40</v>
      </c>
      <c r="O4548" t="s">
        <v>173</v>
      </c>
      <c r="P4548" t="s">
        <v>185</v>
      </c>
      <c r="Q4548" t="s">
        <v>175</v>
      </c>
    </row>
    <row r="4549" spans="1:17" x14ac:dyDescent="0.25">
      <c r="A4549" t="s">
        <v>4780</v>
      </c>
      <c r="B4549" s="1">
        <v>46151</v>
      </c>
      <c r="C4549" s="1">
        <v>46154</v>
      </c>
      <c r="D4549" t="s">
        <v>93</v>
      </c>
      <c r="E4549" t="s">
        <v>249</v>
      </c>
      <c r="F4549" s="2">
        <v>0.53125</v>
      </c>
      <c r="G4549">
        <v>1</v>
      </c>
      <c r="H4549">
        <v>1</v>
      </c>
      <c r="I4549">
        <v>340</v>
      </c>
      <c r="J4549">
        <v>24</v>
      </c>
      <c r="K4549">
        <v>40</v>
      </c>
      <c r="L4549" t="s">
        <v>171</v>
      </c>
      <c r="M4549" t="s">
        <v>172</v>
      </c>
      <c r="N4549">
        <v>35</v>
      </c>
      <c r="O4549" t="s">
        <v>173</v>
      </c>
      <c r="P4549" t="s">
        <v>174</v>
      </c>
      <c r="Q4549" t="s">
        <v>180</v>
      </c>
    </row>
    <row r="4550" spans="1:17" x14ac:dyDescent="0.25">
      <c r="A4550" t="s">
        <v>4781</v>
      </c>
      <c r="B4550" s="1">
        <v>46032</v>
      </c>
      <c r="C4550" s="1">
        <v>46032</v>
      </c>
      <c r="D4550" t="s">
        <v>39</v>
      </c>
      <c r="E4550" t="s">
        <v>214</v>
      </c>
      <c r="F4550" s="2">
        <v>0.88541666666666663</v>
      </c>
      <c r="G4550">
        <v>6</v>
      </c>
      <c r="H4550">
        <v>2</v>
      </c>
      <c r="I4550">
        <v>180</v>
      </c>
      <c r="J4550">
        <v>30</v>
      </c>
      <c r="K4550">
        <v>0</v>
      </c>
      <c r="L4550" t="s">
        <v>178</v>
      </c>
      <c r="M4550" t="s">
        <v>172</v>
      </c>
      <c r="N4550">
        <v>27</v>
      </c>
      <c r="O4550" t="s">
        <v>173</v>
      </c>
      <c r="P4550" t="s">
        <v>185</v>
      </c>
      <c r="Q4550" t="s">
        <v>175</v>
      </c>
    </row>
    <row r="4551" spans="1:17" x14ac:dyDescent="0.25">
      <c r="A4551" t="s">
        <v>4782</v>
      </c>
      <c r="B4551" s="1">
        <v>46068</v>
      </c>
      <c r="C4551" s="1">
        <v>46074</v>
      </c>
      <c r="D4551" t="s">
        <v>113</v>
      </c>
      <c r="E4551" t="s">
        <v>266</v>
      </c>
      <c r="F4551" s="2">
        <v>0.77083333333333337</v>
      </c>
      <c r="G4551">
        <v>4</v>
      </c>
      <c r="H4551">
        <v>3</v>
      </c>
      <c r="I4551">
        <v>260</v>
      </c>
      <c r="J4551">
        <v>36</v>
      </c>
      <c r="K4551">
        <v>0</v>
      </c>
      <c r="L4551" t="s">
        <v>193</v>
      </c>
      <c r="M4551" t="s">
        <v>172</v>
      </c>
      <c r="N4551">
        <v>53</v>
      </c>
      <c r="O4551" t="s">
        <v>179</v>
      </c>
      <c r="P4551" t="s">
        <v>185</v>
      </c>
      <c r="Q4551" t="s">
        <v>175</v>
      </c>
    </row>
    <row r="4552" spans="1:17" x14ac:dyDescent="0.25">
      <c r="A4552" t="s">
        <v>4783</v>
      </c>
      <c r="B4552" s="1">
        <v>46196</v>
      </c>
      <c r="C4552" s="1">
        <v>46198</v>
      </c>
      <c r="D4552" t="s">
        <v>107</v>
      </c>
      <c r="E4552" t="s">
        <v>246</v>
      </c>
      <c r="F4552" s="2">
        <v>0.39583333333333331</v>
      </c>
      <c r="G4552">
        <v>7</v>
      </c>
      <c r="H4552">
        <v>3</v>
      </c>
      <c r="I4552">
        <v>360</v>
      </c>
      <c r="J4552">
        <v>36</v>
      </c>
      <c r="K4552">
        <v>150</v>
      </c>
      <c r="L4552" t="s">
        <v>178</v>
      </c>
      <c r="M4552" t="s">
        <v>172</v>
      </c>
      <c r="N4552">
        <v>60</v>
      </c>
      <c r="O4552" t="s">
        <v>179</v>
      </c>
      <c r="P4552" t="s">
        <v>174</v>
      </c>
      <c r="Q4552" t="s">
        <v>229</v>
      </c>
    </row>
    <row r="4553" spans="1:17" x14ac:dyDescent="0.25">
      <c r="A4553" t="s">
        <v>4784</v>
      </c>
      <c r="B4553" s="1">
        <v>46079</v>
      </c>
      <c r="C4553" s="1">
        <v>46084</v>
      </c>
      <c r="D4553" t="s">
        <v>81</v>
      </c>
      <c r="E4553" t="s">
        <v>280</v>
      </c>
      <c r="F4553" s="2">
        <v>0.9375</v>
      </c>
      <c r="G4553">
        <v>1</v>
      </c>
      <c r="H4553">
        <v>4</v>
      </c>
      <c r="I4553">
        <v>240</v>
      </c>
      <c r="J4553">
        <v>42</v>
      </c>
      <c r="K4553">
        <v>20</v>
      </c>
      <c r="L4553" t="s">
        <v>171</v>
      </c>
      <c r="M4553" t="s">
        <v>172</v>
      </c>
      <c r="N4553">
        <v>57</v>
      </c>
      <c r="O4553" t="s">
        <v>173</v>
      </c>
      <c r="P4553" t="s">
        <v>185</v>
      </c>
      <c r="Q4553" t="s">
        <v>175</v>
      </c>
    </row>
    <row r="4554" spans="1:17" x14ac:dyDescent="0.25">
      <c r="A4554" t="s">
        <v>4785</v>
      </c>
      <c r="B4554" s="1">
        <v>46095</v>
      </c>
      <c r="C4554" s="1">
        <v>46099</v>
      </c>
      <c r="D4554" t="s">
        <v>17</v>
      </c>
      <c r="E4554" t="s">
        <v>272</v>
      </c>
      <c r="F4554" s="2">
        <v>0.88541666666666663</v>
      </c>
      <c r="G4554">
        <v>2</v>
      </c>
      <c r="H4554">
        <v>2</v>
      </c>
      <c r="I4554">
        <v>200</v>
      </c>
      <c r="J4554">
        <v>30</v>
      </c>
      <c r="K4554">
        <v>0</v>
      </c>
      <c r="L4554" t="s">
        <v>193</v>
      </c>
      <c r="M4554" t="s">
        <v>172</v>
      </c>
      <c r="N4554">
        <v>40</v>
      </c>
      <c r="O4554" t="s">
        <v>179</v>
      </c>
      <c r="P4554" t="s">
        <v>185</v>
      </c>
      <c r="Q4554" t="s">
        <v>175</v>
      </c>
    </row>
    <row r="4555" spans="1:17" x14ac:dyDescent="0.25">
      <c r="A4555" t="s">
        <v>4786</v>
      </c>
      <c r="B4555" s="1">
        <v>46060</v>
      </c>
      <c r="C4555" s="1">
        <v>46067</v>
      </c>
      <c r="D4555" t="s">
        <v>24</v>
      </c>
      <c r="E4555" t="s">
        <v>344</v>
      </c>
      <c r="F4555" s="2">
        <v>0.39583333333333331</v>
      </c>
      <c r="G4555">
        <v>1</v>
      </c>
      <c r="H4555">
        <v>2</v>
      </c>
      <c r="I4555">
        <v>200</v>
      </c>
      <c r="J4555">
        <v>30</v>
      </c>
      <c r="K4555">
        <v>40</v>
      </c>
      <c r="L4555" t="s">
        <v>183</v>
      </c>
      <c r="M4555" t="s">
        <v>172</v>
      </c>
      <c r="N4555">
        <v>42</v>
      </c>
      <c r="O4555" t="s">
        <v>173</v>
      </c>
      <c r="P4555" t="s">
        <v>185</v>
      </c>
      <c r="Q4555" t="s">
        <v>175</v>
      </c>
    </row>
    <row r="4556" spans="1:17" x14ac:dyDescent="0.25">
      <c r="A4556" t="s">
        <v>4787</v>
      </c>
      <c r="B4556" s="1">
        <v>46037</v>
      </c>
      <c r="C4556" s="1">
        <v>46042</v>
      </c>
      <c r="D4556" t="s">
        <v>65</v>
      </c>
      <c r="E4556" t="s">
        <v>262</v>
      </c>
      <c r="F4556" s="2">
        <v>0.64583333333333337</v>
      </c>
      <c r="G4556">
        <v>9</v>
      </c>
      <c r="H4556">
        <v>4</v>
      </c>
      <c r="I4556">
        <v>180</v>
      </c>
      <c r="J4556">
        <v>42</v>
      </c>
      <c r="K4556">
        <v>20</v>
      </c>
      <c r="L4556" t="s">
        <v>193</v>
      </c>
      <c r="M4556" t="s">
        <v>172</v>
      </c>
      <c r="N4556">
        <v>41</v>
      </c>
      <c r="O4556" t="s">
        <v>179</v>
      </c>
      <c r="P4556" t="s">
        <v>174</v>
      </c>
      <c r="Q4556" t="s">
        <v>175</v>
      </c>
    </row>
    <row r="4557" spans="1:17" x14ac:dyDescent="0.25">
      <c r="A4557" t="s">
        <v>4788</v>
      </c>
      <c r="B4557" s="1">
        <v>46168</v>
      </c>
      <c r="C4557" s="1">
        <v>46174</v>
      </c>
      <c r="D4557" t="s">
        <v>35</v>
      </c>
      <c r="E4557" t="s">
        <v>226</v>
      </c>
      <c r="F4557" s="2">
        <v>0.9375</v>
      </c>
      <c r="G4557">
        <v>3</v>
      </c>
      <c r="H4557">
        <v>2</v>
      </c>
      <c r="I4557">
        <v>160</v>
      </c>
      <c r="J4557">
        <v>30</v>
      </c>
      <c r="K4557">
        <v>40</v>
      </c>
      <c r="L4557" t="s">
        <v>193</v>
      </c>
      <c r="M4557" t="s">
        <v>172</v>
      </c>
      <c r="N4557">
        <v>50</v>
      </c>
      <c r="O4557" t="s">
        <v>173</v>
      </c>
      <c r="P4557" t="s">
        <v>174</v>
      </c>
      <c r="Q4557" t="s">
        <v>175</v>
      </c>
    </row>
    <row r="4558" spans="1:17" x14ac:dyDescent="0.25">
      <c r="A4558" t="s">
        <v>4789</v>
      </c>
      <c r="B4558" s="1">
        <v>46054</v>
      </c>
      <c r="C4558" s="1">
        <v>46060</v>
      </c>
      <c r="D4558" t="s">
        <v>119</v>
      </c>
      <c r="E4558" t="s">
        <v>280</v>
      </c>
      <c r="F4558" s="2">
        <v>0.88541666666666663</v>
      </c>
      <c r="G4558">
        <v>5</v>
      </c>
      <c r="H4558">
        <v>3</v>
      </c>
      <c r="I4558">
        <v>240</v>
      </c>
      <c r="J4558">
        <v>36</v>
      </c>
      <c r="K4558">
        <v>60</v>
      </c>
      <c r="L4558" t="s">
        <v>178</v>
      </c>
      <c r="M4558" t="s">
        <v>172</v>
      </c>
      <c r="N4558">
        <v>46</v>
      </c>
      <c r="O4558" t="s">
        <v>179</v>
      </c>
      <c r="P4558" t="s">
        <v>174</v>
      </c>
      <c r="Q4558" t="s">
        <v>175</v>
      </c>
    </row>
    <row r="4559" spans="1:17" x14ac:dyDescent="0.25">
      <c r="A4559" t="s">
        <v>4790</v>
      </c>
      <c r="B4559" s="1">
        <v>46101</v>
      </c>
      <c r="C4559" s="1">
        <v>46108</v>
      </c>
      <c r="D4559" t="s">
        <v>113</v>
      </c>
      <c r="E4559" t="s">
        <v>205</v>
      </c>
      <c r="F4559" s="2">
        <v>0.88541666666666663</v>
      </c>
      <c r="G4559">
        <v>5</v>
      </c>
      <c r="H4559">
        <v>2</v>
      </c>
      <c r="I4559">
        <v>380</v>
      </c>
      <c r="J4559">
        <v>30</v>
      </c>
      <c r="K4559">
        <v>0</v>
      </c>
      <c r="L4559" t="s">
        <v>171</v>
      </c>
      <c r="M4559" t="s">
        <v>172</v>
      </c>
      <c r="N4559">
        <v>22</v>
      </c>
      <c r="O4559" t="s">
        <v>179</v>
      </c>
      <c r="P4559" t="s">
        <v>174</v>
      </c>
      <c r="Q4559" t="s">
        <v>180</v>
      </c>
    </row>
    <row r="4560" spans="1:17" x14ac:dyDescent="0.25">
      <c r="A4560" t="s">
        <v>4791</v>
      </c>
      <c r="B4560" s="1">
        <v>46119</v>
      </c>
      <c r="C4560" s="1">
        <v>46119</v>
      </c>
      <c r="D4560" t="s">
        <v>35</v>
      </c>
      <c r="E4560" t="s">
        <v>177</v>
      </c>
      <c r="F4560" s="2">
        <v>0.64583333333333337</v>
      </c>
      <c r="G4560">
        <v>2</v>
      </c>
      <c r="H4560">
        <v>6</v>
      </c>
      <c r="I4560">
        <v>260</v>
      </c>
      <c r="J4560">
        <v>54</v>
      </c>
      <c r="K4560">
        <v>40</v>
      </c>
      <c r="L4560" t="s">
        <v>183</v>
      </c>
      <c r="M4560" t="s">
        <v>172</v>
      </c>
      <c r="N4560">
        <v>59</v>
      </c>
      <c r="O4560" t="s">
        <v>184</v>
      </c>
      <c r="P4560" t="s">
        <v>174</v>
      </c>
      <c r="Q4560" t="s">
        <v>229</v>
      </c>
    </row>
    <row r="4561" spans="1:17" x14ac:dyDescent="0.25">
      <c r="A4561" t="s">
        <v>4792</v>
      </c>
      <c r="B4561" s="1">
        <v>46138</v>
      </c>
      <c r="C4561" s="1">
        <v>46138</v>
      </c>
      <c r="D4561" t="s">
        <v>96</v>
      </c>
      <c r="E4561" t="s">
        <v>328</v>
      </c>
      <c r="F4561" s="2">
        <v>0.39583333333333331</v>
      </c>
      <c r="G4561">
        <v>8</v>
      </c>
      <c r="H4561">
        <v>3</v>
      </c>
      <c r="I4561">
        <v>220</v>
      </c>
      <c r="J4561">
        <v>36</v>
      </c>
      <c r="K4561">
        <v>20</v>
      </c>
      <c r="L4561" t="s">
        <v>178</v>
      </c>
      <c r="M4561" t="s">
        <v>172</v>
      </c>
      <c r="N4561">
        <v>52</v>
      </c>
      <c r="O4561" t="s">
        <v>184</v>
      </c>
      <c r="P4561" t="s">
        <v>174</v>
      </c>
      <c r="Q4561" t="s">
        <v>175</v>
      </c>
    </row>
    <row r="4562" spans="1:17" x14ac:dyDescent="0.25">
      <c r="A4562" t="s">
        <v>4793</v>
      </c>
      <c r="B4562" s="1">
        <v>46199</v>
      </c>
      <c r="C4562" s="1">
        <v>46201</v>
      </c>
      <c r="D4562" t="s">
        <v>10</v>
      </c>
      <c r="E4562" t="s">
        <v>241</v>
      </c>
      <c r="F4562" s="2">
        <v>0.9375</v>
      </c>
      <c r="G4562">
        <v>4</v>
      </c>
      <c r="H4562">
        <v>2</v>
      </c>
      <c r="I4562">
        <v>240</v>
      </c>
      <c r="J4562">
        <v>30</v>
      </c>
      <c r="K4562">
        <v>0</v>
      </c>
      <c r="L4562" t="s">
        <v>183</v>
      </c>
      <c r="M4562" t="s">
        <v>172</v>
      </c>
      <c r="N4562">
        <v>32</v>
      </c>
      <c r="O4562" t="s">
        <v>184</v>
      </c>
      <c r="P4562" t="s">
        <v>174</v>
      </c>
      <c r="Q4562" t="s">
        <v>175</v>
      </c>
    </row>
    <row r="4563" spans="1:17" x14ac:dyDescent="0.25">
      <c r="A4563" t="s">
        <v>4794</v>
      </c>
      <c r="B4563" s="1">
        <v>46203</v>
      </c>
      <c r="C4563" s="1">
        <v>46204</v>
      </c>
      <c r="D4563" t="s">
        <v>31</v>
      </c>
      <c r="E4563" t="s">
        <v>300</v>
      </c>
      <c r="F4563" s="2">
        <v>0.39583333333333331</v>
      </c>
      <c r="G4563">
        <v>5</v>
      </c>
      <c r="H4563">
        <v>4</v>
      </c>
      <c r="I4563">
        <v>240</v>
      </c>
      <c r="J4563">
        <v>42</v>
      </c>
      <c r="K4563">
        <v>0</v>
      </c>
      <c r="L4563" t="s">
        <v>183</v>
      </c>
      <c r="M4563" t="s">
        <v>207</v>
      </c>
      <c r="N4563">
        <v>31</v>
      </c>
      <c r="O4563" t="s">
        <v>179</v>
      </c>
      <c r="P4563" t="s">
        <v>174</v>
      </c>
      <c r="Q4563" t="s">
        <v>175</v>
      </c>
    </row>
    <row r="4564" spans="1:17" x14ac:dyDescent="0.25">
      <c r="A4564" t="s">
        <v>4795</v>
      </c>
      <c r="B4564" s="1">
        <v>46082</v>
      </c>
      <c r="C4564" s="1">
        <v>46089</v>
      </c>
      <c r="D4564" t="s">
        <v>84</v>
      </c>
      <c r="E4564" t="s">
        <v>192</v>
      </c>
      <c r="F4564" s="2">
        <v>0.77083333333333337</v>
      </c>
      <c r="G4564">
        <v>2</v>
      </c>
      <c r="H4564">
        <v>4</v>
      </c>
      <c r="I4564">
        <v>340</v>
      </c>
      <c r="J4564">
        <v>42</v>
      </c>
      <c r="K4564">
        <v>100</v>
      </c>
      <c r="L4564" t="s">
        <v>193</v>
      </c>
      <c r="M4564" t="s">
        <v>172</v>
      </c>
      <c r="N4564">
        <v>52</v>
      </c>
      <c r="O4564" t="s">
        <v>173</v>
      </c>
      <c r="P4564" t="s">
        <v>174</v>
      </c>
      <c r="Q4564" t="s">
        <v>180</v>
      </c>
    </row>
    <row r="4565" spans="1:17" x14ac:dyDescent="0.25">
      <c r="A4565" t="s">
        <v>4796</v>
      </c>
      <c r="B4565" s="1">
        <v>46046</v>
      </c>
      <c r="C4565" s="1">
        <v>46048</v>
      </c>
      <c r="D4565" t="s">
        <v>31</v>
      </c>
      <c r="E4565" t="s">
        <v>344</v>
      </c>
      <c r="F4565" s="2">
        <v>0.9375</v>
      </c>
      <c r="G4565">
        <v>4</v>
      </c>
      <c r="H4565">
        <v>4</v>
      </c>
      <c r="I4565">
        <v>280</v>
      </c>
      <c r="J4565">
        <v>42</v>
      </c>
      <c r="K4565">
        <v>0</v>
      </c>
      <c r="L4565" t="s">
        <v>193</v>
      </c>
      <c r="M4565" t="s">
        <v>207</v>
      </c>
      <c r="N4565">
        <v>31</v>
      </c>
      <c r="O4565" t="s">
        <v>173</v>
      </c>
      <c r="P4565" t="s">
        <v>185</v>
      </c>
      <c r="Q4565" t="s">
        <v>229</v>
      </c>
    </row>
    <row r="4566" spans="1:17" x14ac:dyDescent="0.25">
      <c r="A4566" t="s">
        <v>4797</v>
      </c>
      <c r="B4566" s="1">
        <v>46175</v>
      </c>
      <c r="C4566" s="1">
        <v>46175</v>
      </c>
      <c r="D4566" t="s">
        <v>21</v>
      </c>
      <c r="E4566" t="s">
        <v>270</v>
      </c>
      <c r="F4566" s="2">
        <v>0.39583333333333331</v>
      </c>
      <c r="G4566">
        <v>2</v>
      </c>
      <c r="H4566">
        <v>3</v>
      </c>
      <c r="I4566">
        <v>280</v>
      </c>
      <c r="J4566">
        <v>36</v>
      </c>
      <c r="K4566">
        <v>40</v>
      </c>
      <c r="L4566" t="s">
        <v>183</v>
      </c>
      <c r="M4566" t="s">
        <v>172</v>
      </c>
      <c r="N4566">
        <v>27</v>
      </c>
      <c r="O4566" t="s">
        <v>179</v>
      </c>
      <c r="P4566" t="s">
        <v>185</v>
      </c>
      <c r="Q4566" t="s">
        <v>175</v>
      </c>
    </row>
    <row r="4567" spans="1:17" x14ac:dyDescent="0.25">
      <c r="A4567" t="s">
        <v>4798</v>
      </c>
      <c r="B4567" s="1">
        <v>46026</v>
      </c>
      <c r="C4567" s="1">
        <v>46030</v>
      </c>
      <c r="D4567" t="s">
        <v>45</v>
      </c>
      <c r="E4567" t="s">
        <v>199</v>
      </c>
      <c r="F4567" s="2">
        <v>0.9375</v>
      </c>
      <c r="G4567">
        <v>4</v>
      </c>
      <c r="H4567">
        <v>4</v>
      </c>
      <c r="I4567">
        <v>180</v>
      </c>
      <c r="J4567">
        <v>42</v>
      </c>
      <c r="K4567">
        <v>0</v>
      </c>
      <c r="L4567" t="s">
        <v>178</v>
      </c>
      <c r="M4567" t="s">
        <v>207</v>
      </c>
      <c r="N4567">
        <v>21</v>
      </c>
      <c r="O4567" t="s">
        <v>173</v>
      </c>
      <c r="P4567" t="s">
        <v>174</v>
      </c>
      <c r="Q4567" t="s">
        <v>175</v>
      </c>
    </row>
    <row r="4568" spans="1:17" x14ac:dyDescent="0.25">
      <c r="A4568" t="s">
        <v>4799</v>
      </c>
      <c r="B4568" s="1">
        <v>46043</v>
      </c>
      <c r="C4568" s="1">
        <v>46046</v>
      </c>
      <c r="D4568" t="s">
        <v>87</v>
      </c>
      <c r="E4568" t="s">
        <v>177</v>
      </c>
      <c r="F4568" s="2">
        <v>0.88541666666666663</v>
      </c>
      <c r="G4568">
        <v>2</v>
      </c>
      <c r="H4568">
        <v>2</v>
      </c>
      <c r="I4568">
        <v>180</v>
      </c>
      <c r="J4568">
        <v>30</v>
      </c>
      <c r="K4568">
        <v>150</v>
      </c>
      <c r="L4568" t="s">
        <v>171</v>
      </c>
      <c r="M4568" t="s">
        <v>172</v>
      </c>
      <c r="N4568">
        <v>37</v>
      </c>
      <c r="O4568" t="s">
        <v>179</v>
      </c>
      <c r="P4568" t="s">
        <v>185</v>
      </c>
      <c r="Q4568" t="s">
        <v>175</v>
      </c>
    </row>
    <row r="4569" spans="1:17" x14ac:dyDescent="0.25">
      <c r="A4569" t="s">
        <v>4800</v>
      </c>
      <c r="B4569" s="1">
        <v>46166</v>
      </c>
      <c r="C4569" s="1">
        <v>46169</v>
      </c>
      <c r="D4569" t="s">
        <v>21</v>
      </c>
      <c r="E4569" t="s">
        <v>209</v>
      </c>
      <c r="F4569" s="2">
        <v>0.88541666666666663</v>
      </c>
      <c r="G4569">
        <v>2</v>
      </c>
      <c r="H4569">
        <v>4</v>
      </c>
      <c r="I4569">
        <v>220</v>
      </c>
      <c r="J4569">
        <v>42</v>
      </c>
      <c r="K4569">
        <v>40</v>
      </c>
      <c r="L4569" t="s">
        <v>183</v>
      </c>
      <c r="M4569" t="s">
        <v>172</v>
      </c>
      <c r="N4569">
        <v>33</v>
      </c>
      <c r="O4569" t="s">
        <v>184</v>
      </c>
      <c r="P4569" t="s">
        <v>185</v>
      </c>
      <c r="Q4569" t="s">
        <v>175</v>
      </c>
    </row>
    <row r="4570" spans="1:17" x14ac:dyDescent="0.25">
      <c r="A4570" t="s">
        <v>4801</v>
      </c>
      <c r="B4570" s="1">
        <v>46073</v>
      </c>
      <c r="C4570" s="1">
        <v>46079</v>
      </c>
      <c r="D4570" t="s">
        <v>17</v>
      </c>
      <c r="E4570" t="s">
        <v>170</v>
      </c>
      <c r="F4570" s="2">
        <v>0.64583333333333337</v>
      </c>
      <c r="G4570">
        <v>7</v>
      </c>
      <c r="H4570">
        <v>2</v>
      </c>
      <c r="I4570">
        <v>160</v>
      </c>
      <c r="J4570">
        <v>30</v>
      </c>
      <c r="K4570">
        <v>40</v>
      </c>
      <c r="L4570" t="s">
        <v>188</v>
      </c>
      <c r="M4570" t="s">
        <v>172</v>
      </c>
      <c r="N4570">
        <v>36</v>
      </c>
      <c r="O4570" t="s">
        <v>173</v>
      </c>
      <c r="P4570" t="s">
        <v>185</v>
      </c>
      <c r="Q4570" t="s">
        <v>175</v>
      </c>
    </row>
    <row r="4571" spans="1:17" x14ac:dyDescent="0.25">
      <c r="A4571" t="s">
        <v>4802</v>
      </c>
      <c r="B4571" s="1">
        <v>46160</v>
      </c>
      <c r="C4571" s="1">
        <v>46161</v>
      </c>
      <c r="D4571" t="s">
        <v>72</v>
      </c>
      <c r="E4571" t="s">
        <v>302</v>
      </c>
      <c r="F4571" s="2">
        <v>0.9375</v>
      </c>
      <c r="G4571">
        <v>3</v>
      </c>
      <c r="H4571">
        <v>1</v>
      </c>
      <c r="I4571">
        <v>240</v>
      </c>
      <c r="J4571">
        <v>24</v>
      </c>
      <c r="K4571">
        <v>40</v>
      </c>
      <c r="L4571" t="s">
        <v>171</v>
      </c>
      <c r="M4571" t="s">
        <v>172</v>
      </c>
      <c r="N4571">
        <v>36</v>
      </c>
      <c r="O4571" t="s">
        <v>179</v>
      </c>
      <c r="P4571" t="s">
        <v>174</v>
      </c>
      <c r="Q4571" t="s">
        <v>175</v>
      </c>
    </row>
    <row r="4572" spans="1:17" x14ac:dyDescent="0.25">
      <c r="A4572" t="s">
        <v>4803</v>
      </c>
      <c r="B4572" s="1">
        <v>46083</v>
      </c>
      <c r="C4572" s="1">
        <v>46084</v>
      </c>
      <c r="D4572" t="s">
        <v>110</v>
      </c>
      <c r="E4572" t="s">
        <v>182</v>
      </c>
      <c r="F4572" s="2">
        <v>0.88541666666666663</v>
      </c>
      <c r="G4572">
        <v>4</v>
      </c>
      <c r="H4572">
        <v>3</v>
      </c>
      <c r="I4572">
        <v>420</v>
      </c>
      <c r="J4572">
        <v>36</v>
      </c>
      <c r="K4572">
        <v>100</v>
      </c>
      <c r="L4572" t="s">
        <v>183</v>
      </c>
      <c r="M4572" t="s">
        <v>172</v>
      </c>
      <c r="N4572">
        <v>51</v>
      </c>
      <c r="O4572" t="s">
        <v>179</v>
      </c>
      <c r="P4572" t="s">
        <v>174</v>
      </c>
      <c r="Q4572" t="s">
        <v>180</v>
      </c>
    </row>
    <row r="4573" spans="1:17" x14ac:dyDescent="0.25">
      <c r="A4573" t="s">
        <v>4804</v>
      </c>
      <c r="B4573" s="1">
        <v>46032</v>
      </c>
      <c r="C4573" s="1">
        <v>46033</v>
      </c>
      <c r="D4573" t="s">
        <v>136</v>
      </c>
      <c r="E4573" t="s">
        <v>199</v>
      </c>
      <c r="F4573" s="2">
        <v>0.64583333333333337</v>
      </c>
      <c r="G4573">
        <v>6</v>
      </c>
      <c r="H4573">
        <v>2</v>
      </c>
      <c r="I4573">
        <v>180</v>
      </c>
      <c r="J4573">
        <v>30</v>
      </c>
      <c r="K4573">
        <v>40</v>
      </c>
      <c r="L4573" t="s">
        <v>193</v>
      </c>
      <c r="M4573" t="s">
        <v>172</v>
      </c>
      <c r="N4573">
        <v>49</v>
      </c>
      <c r="O4573" t="s">
        <v>173</v>
      </c>
      <c r="P4573" t="s">
        <v>174</v>
      </c>
      <c r="Q4573" t="s">
        <v>175</v>
      </c>
    </row>
    <row r="4574" spans="1:17" x14ac:dyDescent="0.25">
      <c r="A4574" t="s">
        <v>4805</v>
      </c>
      <c r="B4574" s="1">
        <v>46031</v>
      </c>
      <c r="C4574" s="1">
        <v>46032</v>
      </c>
      <c r="D4574" t="s">
        <v>90</v>
      </c>
      <c r="E4574" t="s">
        <v>228</v>
      </c>
      <c r="F4574" s="2">
        <v>0.64583333333333337</v>
      </c>
      <c r="G4574">
        <v>3</v>
      </c>
      <c r="H4574">
        <v>2</v>
      </c>
      <c r="I4574">
        <v>200</v>
      </c>
      <c r="J4574">
        <v>30</v>
      </c>
      <c r="K4574">
        <v>20</v>
      </c>
      <c r="L4574" t="s">
        <v>183</v>
      </c>
      <c r="M4574" t="s">
        <v>172</v>
      </c>
      <c r="N4574">
        <v>37</v>
      </c>
      <c r="O4574" t="s">
        <v>184</v>
      </c>
      <c r="P4574" t="s">
        <v>174</v>
      </c>
      <c r="Q4574" t="s">
        <v>175</v>
      </c>
    </row>
    <row r="4575" spans="1:17" x14ac:dyDescent="0.25">
      <c r="A4575" t="s">
        <v>4806</v>
      </c>
      <c r="B4575" s="1">
        <v>46147</v>
      </c>
      <c r="C4575" s="1">
        <v>46151</v>
      </c>
      <c r="D4575" t="s">
        <v>24</v>
      </c>
      <c r="E4575" t="s">
        <v>270</v>
      </c>
      <c r="F4575" s="2">
        <v>0.77083333333333337</v>
      </c>
      <c r="G4575">
        <v>8</v>
      </c>
      <c r="H4575">
        <v>1</v>
      </c>
      <c r="I4575">
        <v>280</v>
      </c>
      <c r="J4575">
        <v>24</v>
      </c>
      <c r="K4575">
        <v>20</v>
      </c>
      <c r="L4575" t="s">
        <v>188</v>
      </c>
      <c r="M4575" t="s">
        <v>172</v>
      </c>
      <c r="N4575">
        <v>34</v>
      </c>
      <c r="O4575" t="s">
        <v>179</v>
      </c>
      <c r="P4575" t="s">
        <v>174</v>
      </c>
      <c r="Q4575" t="s">
        <v>175</v>
      </c>
    </row>
    <row r="4576" spans="1:17" x14ac:dyDescent="0.25">
      <c r="A4576" t="s">
        <v>4807</v>
      </c>
      <c r="B4576" s="1">
        <v>46172</v>
      </c>
      <c r="C4576" s="1">
        <v>46174</v>
      </c>
      <c r="D4576" t="s">
        <v>72</v>
      </c>
      <c r="E4576" t="s">
        <v>212</v>
      </c>
      <c r="F4576" s="2">
        <v>0.88541666666666663</v>
      </c>
      <c r="G4576">
        <v>1</v>
      </c>
      <c r="H4576">
        <v>1</v>
      </c>
      <c r="I4576">
        <v>220</v>
      </c>
      <c r="J4576">
        <v>24</v>
      </c>
      <c r="K4576">
        <v>40</v>
      </c>
      <c r="L4576" t="s">
        <v>188</v>
      </c>
      <c r="M4576" t="s">
        <v>172</v>
      </c>
      <c r="N4576">
        <v>22</v>
      </c>
      <c r="O4576" t="s">
        <v>184</v>
      </c>
      <c r="P4576" t="s">
        <v>174</v>
      </c>
      <c r="Q4576" t="s">
        <v>175</v>
      </c>
    </row>
    <row r="4577" spans="1:17" x14ac:dyDescent="0.25">
      <c r="A4577" t="s">
        <v>4808</v>
      </c>
      <c r="B4577" s="1">
        <v>46174</v>
      </c>
      <c r="C4577" s="1">
        <v>46181</v>
      </c>
      <c r="D4577" t="s">
        <v>113</v>
      </c>
      <c r="E4577" t="s">
        <v>190</v>
      </c>
      <c r="F4577" s="2">
        <v>0.39583333333333331</v>
      </c>
      <c r="G4577">
        <v>3</v>
      </c>
      <c r="H4577">
        <v>5</v>
      </c>
      <c r="I4577">
        <v>280</v>
      </c>
      <c r="J4577">
        <v>48</v>
      </c>
      <c r="K4577">
        <v>0</v>
      </c>
      <c r="L4577" t="s">
        <v>178</v>
      </c>
      <c r="M4577" t="s">
        <v>172</v>
      </c>
      <c r="N4577">
        <v>23</v>
      </c>
      <c r="O4577" t="s">
        <v>179</v>
      </c>
      <c r="P4577" t="s">
        <v>185</v>
      </c>
      <c r="Q4577" t="s">
        <v>175</v>
      </c>
    </row>
    <row r="4578" spans="1:17" x14ac:dyDescent="0.25">
      <c r="A4578" t="s">
        <v>4809</v>
      </c>
      <c r="B4578" s="1">
        <v>46034</v>
      </c>
      <c r="C4578" s="1">
        <v>46039</v>
      </c>
      <c r="D4578" t="s">
        <v>87</v>
      </c>
      <c r="E4578" t="s">
        <v>283</v>
      </c>
      <c r="F4578" s="2">
        <v>0.88541666666666663</v>
      </c>
      <c r="G4578">
        <v>3</v>
      </c>
      <c r="H4578">
        <v>1</v>
      </c>
      <c r="I4578">
        <v>200</v>
      </c>
      <c r="J4578">
        <v>24</v>
      </c>
      <c r="K4578">
        <v>100</v>
      </c>
      <c r="L4578" t="s">
        <v>178</v>
      </c>
      <c r="M4578" t="s">
        <v>172</v>
      </c>
      <c r="N4578">
        <v>45</v>
      </c>
      <c r="O4578" t="s">
        <v>179</v>
      </c>
      <c r="P4578" t="s">
        <v>185</v>
      </c>
      <c r="Q4578" t="s">
        <v>175</v>
      </c>
    </row>
    <row r="4579" spans="1:17" x14ac:dyDescent="0.25">
      <c r="A4579" t="s">
        <v>4810</v>
      </c>
      <c r="B4579" s="1">
        <v>46142</v>
      </c>
      <c r="C4579" s="1">
        <v>46148</v>
      </c>
      <c r="D4579" t="s">
        <v>124</v>
      </c>
      <c r="E4579" t="s">
        <v>177</v>
      </c>
      <c r="F4579" s="2">
        <v>0.88541666666666663</v>
      </c>
      <c r="G4579">
        <v>4</v>
      </c>
      <c r="H4579">
        <v>2</v>
      </c>
      <c r="I4579">
        <v>360</v>
      </c>
      <c r="J4579">
        <v>30</v>
      </c>
      <c r="K4579">
        <v>0</v>
      </c>
      <c r="L4579" t="s">
        <v>183</v>
      </c>
      <c r="M4579" t="s">
        <v>207</v>
      </c>
      <c r="N4579">
        <v>58</v>
      </c>
      <c r="O4579" t="s">
        <v>173</v>
      </c>
      <c r="P4579" t="s">
        <v>185</v>
      </c>
      <c r="Q4579" t="s">
        <v>180</v>
      </c>
    </row>
    <row r="4580" spans="1:17" x14ac:dyDescent="0.25">
      <c r="A4580" t="s">
        <v>4811</v>
      </c>
      <c r="B4580" s="1">
        <v>46055</v>
      </c>
      <c r="C4580" s="1">
        <v>46055</v>
      </c>
      <c r="D4580" t="s">
        <v>39</v>
      </c>
      <c r="E4580" t="s">
        <v>214</v>
      </c>
      <c r="F4580" s="2">
        <v>0.39583333333333331</v>
      </c>
      <c r="G4580">
        <v>5</v>
      </c>
      <c r="H4580">
        <v>2</v>
      </c>
      <c r="I4580">
        <v>260</v>
      </c>
      <c r="J4580">
        <v>30</v>
      </c>
      <c r="K4580">
        <v>40</v>
      </c>
      <c r="L4580" t="s">
        <v>188</v>
      </c>
      <c r="M4580" t="s">
        <v>172</v>
      </c>
      <c r="N4580">
        <v>21</v>
      </c>
      <c r="O4580" t="s">
        <v>179</v>
      </c>
      <c r="P4580" t="s">
        <v>174</v>
      </c>
      <c r="Q4580" t="s">
        <v>229</v>
      </c>
    </row>
    <row r="4581" spans="1:17" x14ac:dyDescent="0.25">
      <c r="A4581" t="s">
        <v>4812</v>
      </c>
      <c r="B4581" s="1">
        <v>46157</v>
      </c>
      <c r="C4581" s="1">
        <v>46159</v>
      </c>
      <c r="D4581" t="s">
        <v>45</v>
      </c>
      <c r="E4581" t="s">
        <v>214</v>
      </c>
      <c r="F4581" s="2">
        <v>0.77083333333333337</v>
      </c>
      <c r="G4581">
        <v>9</v>
      </c>
      <c r="H4581">
        <v>2</v>
      </c>
      <c r="I4581">
        <v>180</v>
      </c>
      <c r="J4581">
        <v>30</v>
      </c>
      <c r="K4581">
        <v>0</v>
      </c>
      <c r="L4581" t="s">
        <v>183</v>
      </c>
      <c r="M4581" t="s">
        <v>172</v>
      </c>
      <c r="N4581">
        <v>48</v>
      </c>
      <c r="O4581" t="s">
        <v>184</v>
      </c>
      <c r="P4581" t="s">
        <v>174</v>
      </c>
      <c r="Q4581" t="s">
        <v>175</v>
      </c>
    </row>
    <row r="4582" spans="1:17" x14ac:dyDescent="0.25">
      <c r="A4582" t="s">
        <v>4813</v>
      </c>
      <c r="B4582" s="1">
        <v>46104</v>
      </c>
      <c r="C4582" s="1">
        <v>46106</v>
      </c>
      <c r="D4582" t="s">
        <v>133</v>
      </c>
      <c r="E4582" t="s">
        <v>280</v>
      </c>
      <c r="F4582" s="2">
        <v>0.39583333333333331</v>
      </c>
      <c r="G4582">
        <v>3</v>
      </c>
      <c r="H4582">
        <v>1</v>
      </c>
      <c r="I4582">
        <v>420</v>
      </c>
      <c r="J4582">
        <v>24</v>
      </c>
      <c r="K4582">
        <v>0</v>
      </c>
      <c r="L4582" t="s">
        <v>178</v>
      </c>
      <c r="M4582" t="s">
        <v>172</v>
      </c>
      <c r="N4582">
        <v>44</v>
      </c>
      <c r="O4582" t="s">
        <v>184</v>
      </c>
      <c r="P4582" t="s">
        <v>174</v>
      </c>
      <c r="Q4582" t="s">
        <v>180</v>
      </c>
    </row>
    <row r="4583" spans="1:17" x14ac:dyDescent="0.25">
      <c r="A4583" t="s">
        <v>4814</v>
      </c>
      <c r="B4583" s="1">
        <v>46118</v>
      </c>
      <c r="C4583" s="1">
        <v>46118</v>
      </c>
      <c r="D4583" t="s">
        <v>72</v>
      </c>
      <c r="E4583" t="s">
        <v>302</v>
      </c>
      <c r="F4583" s="2">
        <v>0.64583333333333337</v>
      </c>
      <c r="G4583">
        <v>3</v>
      </c>
      <c r="H4583">
        <v>4</v>
      </c>
      <c r="I4583">
        <v>420</v>
      </c>
      <c r="J4583">
        <v>42</v>
      </c>
      <c r="K4583">
        <v>40</v>
      </c>
      <c r="L4583" t="s">
        <v>188</v>
      </c>
      <c r="M4583" t="s">
        <v>172</v>
      </c>
      <c r="N4583">
        <v>18</v>
      </c>
      <c r="O4583" t="s">
        <v>184</v>
      </c>
      <c r="P4583" t="s">
        <v>185</v>
      </c>
      <c r="Q4583" t="s">
        <v>180</v>
      </c>
    </row>
    <row r="4584" spans="1:17" x14ac:dyDescent="0.25">
      <c r="A4584" t="s">
        <v>4815</v>
      </c>
      <c r="B4584" s="1">
        <v>46076</v>
      </c>
      <c r="C4584" s="1">
        <v>46076</v>
      </c>
      <c r="D4584" t="s">
        <v>133</v>
      </c>
      <c r="E4584" t="s">
        <v>328</v>
      </c>
      <c r="F4584" s="2">
        <v>0.53125</v>
      </c>
      <c r="G4584">
        <v>3</v>
      </c>
      <c r="H4584">
        <v>3</v>
      </c>
      <c r="I4584">
        <v>400</v>
      </c>
      <c r="J4584">
        <v>36</v>
      </c>
      <c r="K4584">
        <v>0</v>
      </c>
      <c r="L4584" t="s">
        <v>183</v>
      </c>
      <c r="M4584" t="s">
        <v>207</v>
      </c>
      <c r="N4584">
        <v>42</v>
      </c>
      <c r="O4584" t="s">
        <v>173</v>
      </c>
      <c r="P4584" t="s">
        <v>185</v>
      </c>
      <c r="Q4584" t="s">
        <v>180</v>
      </c>
    </row>
    <row r="4585" spans="1:17" x14ac:dyDescent="0.25">
      <c r="A4585" t="s">
        <v>4816</v>
      </c>
      <c r="B4585" s="1">
        <v>46098</v>
      </c>
      <c r="C4585" s="1">
        <v>46099</v>
      </c>
      <c r="D4585" t="s">
        <v>31</v>
      </c>
      <c r="E4585" t="s">
        <v>286</v>
      </c>
      <c r="F4585" s="2">
        <v>0.39583333333333331</v>
      </c>
      <c r="G4585">
        <v>2</v>
      </c>
      <c r="H4585">
        <v>2</v>
      </c>
      <c r="I4585">
        <v>260</v>
      </c>
      <c r="J4585">
        <v>30</v>
      </c>
      <c r="K4585">
        <v>40</v>
      </c>
      <c r="L4585" t="s">
        <v>193</v>
      </c>
      <c r="M4585" t="s">
        <v>172</v>
      </c>
      <c r="N4585">
        <v>22</v>
      </c>
      <c r="O4585" t="s">
        <v>173</v>
      </c>
      <c r="P4585" t="s">
        <v>185</v>
      </c>
      <c r="Q4585" t="s">
        <v>175</v>
      </c>
    </row>
    <row r="4586" spans="1:17" x14ac:dyDescent="0.25">
      <c r="A4586" t="s">
        <v>4817</v>
      </c>
      <c r="B4586" s="1">
        <v>46026</v>
      </c>
      <c r="C4586" s="1">
        <v>46026</v>
      </c>
      <c r="D4586" t="s">
        <v>24</v>
      </c>
      <c r="E4586" t="s">
        <v>205</v>
      </c>
      <c r="F4586" s="2">
        <v>0.77083333333333337</v>
      </c>
      <c r="G4586">
        <v>2</v>
      </c>
      <c r="H4586">
        <v>3</v>
      </c>
      <c r="I4586">
        <v>200</v>
      </c>
      <c r="J4586">
        <v>36</v>
      </c>
      <c r="K4586">
        <v>0</v>
      </c>
      <c r="L4586" t="s">
        <v>193</v>
      </c>
      <c r="M4586" t="s">
        <v>172</v>
      </c>
      <c r="N4586">
        <v>19</v>
      </c>
      <c r="O4586" t="s">
        <v>184</v>
      </c>
      <c r="P4586" t="s">
        <v>174</v>
      </c>
      <c r="Q4586" t="s">
        <v>175</v>
      </c>
    </row>
    <row r="4587" spans="1:17" x14ac:dyDescent="0.25">
      <c r="A4587" t="s">
        <v>4818</v>
      </c>
      <c r="B4587" s="1">
        <v>46117</v>
      </c>
      <c r="C4587" s="1">
        <v>46124</v>
      </c>
      <c r="D4587" t="s">
        <v>133</v>
      </c>
      <c r="E4587" t="s">
        <v>280</v>
      </c>
      <c r="F4587" s="2">
        <v>0.64583333333333337</v>
      </c>
      <c r="G4587">
        <v>1</v>
      </c>
      <c r="H4587">
        <v>2</v>
      </c>
      <c r="I4587">
        <v>420</v>
      </c>
      <c r="J4587">
        <v>30</v>
      </c>
      <c r="K4587">
        <v>20</v>
      </c>
      <c r="L4587" t="s">
        <v>193</v>
      </c>
      <c r="M4587" t="s">
        <v>172</v>
      </c>
      <c r="N4587">
        <v>20</v>
      </c>
      <c r="O4587" t="s">
        <v>179</v>
      </c>
      <c r="P4587" t="s">
        <v>185</v>
      </c>
      <c r="Q4587" t="s">
        <v>180</v>
      </c>
    </row>
    <row r="4588" spans="1:17" x14ac:dyDescent="0.25">
      <c r="A4588" t="s">
        <v>4819</v>
      </c>
      <c r="B4588" s="1">
        <v>46080</v>
      </c>
      <c r="C4588" s="1">
        <v>46085</v>
      </c>
      <c r="D4588" t="s">
        <v>124</v>
      </c>
      <c r="E4588" t="s">
        <v>266</v>
      </c>
      <c r="F4588" s="2">
        <v>0.88541666666666663</v>
      </c>
      <c r="G4588">
        <v>2</v>
      </c>
      <c r="H4588">
        <v>3</v>
      </c>
      <c r="I4588">
        <v>260</v>
      </c>
      <c r="J4588">
        <v>36</v>
      </c>
      <c r="K4588">
        <v>0</v>
      </c>
      <c r="L4588" t="s">
        <v>178</v>
      </c>
      <c r="M4588" t="s">
        <v>172</v>
      </c>
      <c r="N4588">
        <v>50</v>
      </c>
      <c r="O4588" t="s">
        <v>184</v>
      </c>
      <c r="P4588" t="s">
        <v>185</v>
      </c>
      <c r="Q4588" t="s">
        <v>175</v>
      </c>
    </row>
    <row r="4589" spans="1:17" x14ac:dyDescent="0.25">
      <c r="A4589" t="s">
        <v>4820</v>
      </c>
      <c r="B4589" s="1">
        <v>46138</v>
      </c>
      <c r="C4589" s="1">
        <v>46142</v>
      </c>
      <c r="D4589" t="s">
        <v>93</v>
      </c>
      <c r="E4589" t="s">
        <v>212</v>
      </c>
      <c r="F4589" s="2">
        <v>0.39583333333333331</v>
      </c>
      <c r="G4589">
        <v>2</v>
      </c>
      <c r="H4589">
        <v>4</v>
      </c>
      <c r="I4589">
        <v>220</v>
      </c>
      <c r="J4589">
        <v>42</v>
      </c>
      <c r="K4589">
        <v>0</v>
      </c>
      <c r="L4589" t="s">
        <v>188</v>
      </c>
      <c r="M4589" t="s">
        <v>172</v>
      </c>
      <c r="N4589">
        <v>35</v>
      </c>
      <c r="O4589" t="s">
        <v>173</v>
      </c>
      <c r="P4589" t="s">
        <v>185</v>
      </c>
      <c r="Q4589" t="s">
        <v>175</v>
      </c>
    </row>
    <row r="4590" spans="1:17" x14ac:dyDescent="0.25">
      <c r="A4590" t="s">
        <v>4821</v>
      </c>
      <c r="B4590" s="1">
        <v>46163</v>
      </c>
      <c r="C4590" s="1">
        <v>46164</v>
      </c>
      <c r="D4590" t="s">
        <v>72</v>
      </c>
      <c r="E4590" t="s">
        <v>289</v>
      </c>
      <c r="F4590" s="2">
        <v>0.53125</v>
      </c>
      <c r="G4590">
        <v>2</v>
      </c>
      <c r="H4590">
        <v>6</v>
      </c>
      <c r="I4590">
        <v>460</v>
      </c>
      <c r="J4590">
        <v>54</v>
      </c>
      <c r="K4590">
        <v>0</v>
      </c>
      <c r="L4590" t="s">
        <v>178</v>
      </c>
      <c r="M4590" t="s">
        <v>172</v>
      </c>
      <c r="N4590">
        <v>45</v>
      </c>
      <c r="O4590" t="s">
        <v>173</v>
      </c>
      <c r="P4590" t="s">
        <v>174</v>
      </c>
      <c r="Q4590" t="s">
        <v>180</v>
      </c>
    </row>
    <row r="4591" spans="1:17" x14ac:dyDescent="0.25">
      <c r="A4591" t="s">
        <v>4822</v>
      </c>
      <c r="B4591" s="1">
        <v>46175</v>
      </c>
      <c r="C4591" s="1">
        <v>46179</v>
      </c>
      <c r="D4591" t="s">
        <v>87</v>
      </c>
      <c r="E4591" t="s">
        <v>192</v>
      </c>
      <c r="F4591" s="2">
        <v>0.39583333333333331</v>
      </c>
      <c r="G4591">
        <v>2</v>
      </c>
      <c r="H4591">
        <v>4</v>
      </c>
      <c r="I4591">
        <v>160</v>
      </c>
      <c r="J4591">
        <v>42</v>
      </c>
      <c r="K4591">
        <v>0</v>
      </c>
      <c r="L4591" t="s">
        <v>171</v>
      </c>
      <c r="M4591" t="s">
        <v>172</v>
      </c>
      <c r="N4591">
        <v>31</v>
      </c>
      <c r="O4591" t="s">
        <v>179</v>
      </c>
      <c r="P4591" t="s">
        <v>185</v>
      </c>
      <c r="Q4591" t="s">
        <v>175</v>
      </c>
    </row>
    <row r="4592" spans="1:17" x14ac:dyDescent="0.25">
      <c r="A4592" t="s">
        <v>4823</v>
      </c>
      <c r="B4592" s="1">
        <v>46113</v>
      </c>
      <c r="C4592" s="1">
        <v>46118</v>
      </c>
      <c r="D4592" t="s">
        <v>53</v>
      </c>
      <c r="E4592" t="s">
        <v>209</v>
      </c>
      <c r="F4592" s="2">
        <v>0.39583333333333331</v>
      </c>
      <c r="G4592">
        <v>5</v>
      </c>
      <c r="H4592">
        <v>5</v>
      </c>
      <c r="I4592">
        <v>220</v>
      </c>
      <c r="J4592">
        <v>48</v>
      </c>
      <c r="K4592">
        <v>0</v>
      </c>
      <c r="L4592" t="s">
        <v>188</v>
      </c>
      <c r="M4592" t="s">
        <v>172</v>
      </c>
      <c r="N4592">
        <v>26</v>
      </c>
      <c r="O4592" t="s">
        <v>184</v>
      </c>
      <c r="P4592" t="s">
        <v>174</v>
      </c>
      <c r="Q4592" t="s">
        <v>175</v>
      </c>
    </row>
    <row r="4593" spans="1:17" x14ac:dyDescent="0.25">
      <c r="A4593" t="s">
        <v>4824</v>
      </c>
      <c r="B4593" s="1">
        <v>46162</v>
      </c>
      <c r="C4593" s="1">
        <v>46166</v>
      </c>
      <c r="D4593" t="s">
        <v>110</v>
      </c>
      <c r="E4593" t="s">
        <v>286</v>
      </c>
      <c r="F4593" s="2">
        <v>0.53125</v>
      </c>
      <c r="G4593">
        <v>2</v>
      </c>
      <c r="H4593">
        <v>5</v>
      </c>
      <c r="I4593">
        <v>440</v>
      </c>
      <c r="J4593">
        <v>48</v>
      </c>
      <c r="K4593">
        <v>0</v>
      </c>
      <c r="L4593" t="s">
        <v>178</v>
      </c>
      <c r="M4593" t="s">
        <v>172</v>
      </c>
      <c r="N4593">
        <v>22</v>
      </c>
      <c r="O4593" t="s">
        <v>184</v>
      </c>
      <c r="P4593" t="s">
        <v>185</v>
      </c>
      <c r="Q4593" t="s">
        <v>180</v>
      </c>
    </row>
    <row r="4594" spans="1:17" x14ac:dyDescent="0.25">
      <c r="A4594" t="s">
        <v>4825</v>
      </c>
      <c r="B4594" s="1">
        <v>46042</v>
      </c>
      <c r="C4594" s="1">
        <v>46045</v>
      </c>
      <c r="D4594" t="s">
        <v>99</v>
      </c>
      <c r="E4594" t="s">
        <v>270</v>
      </c>
      <c r="F4594" s="2">
        <v>0.9375</v>
      </c>
      <c r="G4594">
        <v>5</v>
      </c>
      <c r="H4594">
        <v>2</v>
      </c>
      <c r="I4594">
        <v>280</v>
      </c>
      <c r="J4594">
        <v>30</v>
      </c>
      <c r="K4594">
        <v>0</v>
      </c>
      <c r="L4594" t="s">
        <v>188</v>
      </c>
      <c r="M4594" t="s">
        <v>172</v>
      </c>
      <c r="N4594">
        <v>25</v>
      </c>
      <c r="O4594" t="s">
        <v>173</v>
      </c>
      <c r="P4594" t="s">
        <v>185</v>
      </c>
      <c r="Q4594" t="s">
        <v>175</v>
      </c>
    </row>
    <row r="4595" spans="1:17" x14ac:dyDescent="0.25">
      <c r="A4595" t="s">
        <v>4826</v>
      </c>
      <c r="B4595" s="1">
        <v>46173</v>
      </c>
      <c r="C4595" s="1">
        <v>46176</v>
      </c>
      <c r="D4595" t="s">
        <v>35</v>
      </c>
      <c r="E4595" t="s">
        <v>224</v>
      </c>
      <c r="F4595" s="2">
        <v>0.77083333333333337</v>
      </c>
      <c r="G4595">
        <v>1</v>
      </c>
      <c r="H4595">
        <v>4</v>
      </c>
      <c r="I4595">
        <v>320</v>
      </c>
      <c r="J4595">
        <v>42</v>
      </c>
      <c r="K4595">
        <v>60</v>
      </c>
      <c r="L4595" t="s">
        <v>188</v>
      </c>
      <c r="M4595" t="s">
        <v>172</v>
      </c>
      <c r="N4595">
        <v>59</v>
      </c>
      <c r="O4595" t="s">
        <v>173</v>
      </c>
      <c r="P4595" t="s">
        <v>174</v>
      </c>
      <c r="Q4595" t="s">
        <v>229</v>
      </c>
    </row>
    <row r="4596" spans="1:17" x14ac:dyDescent="0.25">
      <c r="A4596" t="s">
        <v>4827</v>
      </c>
      <c r="B4596" s="1">
        <v>46166</v>
      </c>
      <c r="C4596" s="1">
        <v>46169</v>
      </c>
      <c r="D4596" t="s">
        <v>113</v>
      </c>
      <c r="E4596" t="s">
        <v>328</v>
      </c>
      <c r="F4596" s="2">
        <v>0.53125</v>
      </c>
      <c r="G4596">
        <v>2</v>
      </c>
      <c r="H4596">
        <v>2</v>
      </c>
      <c r="I4596">
        <v>220</v>
      </c>
      <c r="J4596">
        <v>30</v>
      </c>
      <c r="K4596">
        <v>40</v>
      </c>
      <c r="L4596" t="s">
        <v>178</v>
      </c>
      <c r="M4596" t="s">
        <v>172</v>
      </c>
      <c r="N4596">
        <v>30</v>
      </c>
      <c r="O4596" t="s">
        <v>184</v>
      </c>
      <c r="P4596" t="s">
        <v>174</v>
      </c>
      <c r="Q4596" t="s">
        <v>175</v>
      </c>
    </row>
    <row r="4597" spans="1:17" x14ac:dyDescent="0.25">
      <c r="A4597" t="s">
        <v>4828</v>
      </c>
      <c r="B4597" s="1">
        <v>46189</v>
      </c>
      <c r="C4597" s="1">
        <v>46192</v>
      </c>
      <c r="D4597" t="s">
        <v>127</v>
      </c>
      <c r="E4597" t="s">
        <v>197</v>
      </c>
      <c r="F4597" s="2">
        <v>0.77083333333333337</v>
      </c>
      <c r="G4597">
        <v>2</v>
      </c>
      <c r="H4597">
        <v>2</v>
      </c>
      <c r="I4597">
        <v>180</v>
      </c>
      <c r="J4597">
        <v>30</v>
      </c>
      <c r="K4597">
        <v>20</v>
      </c>
      <c r="L4597" t="s">
        <v>183</v>
      </c>
      <c r="M4597" t="s">
        <v>172</v>
      </c>
      <c r="N4597">
        <v>52</v>
      </c>
      <c r="O4597" t="s">
        <v>173</v>
      </c>
      <c r="P4597" t="s">
        <v>174</v>
      </c>
      <c r="Q4597" t="s">
        <v>175</v>
      </c>
    </row>
    <row r="4598" spans="1:17" x14ac:dyDescent="0.25">
      <c r="A4598" t="s">
        <v>4829</v>
      </c>
      <c r="B4598" s="1">
        <v>46088</v>
      </c>
      <c r="C4598" s="1">
        <v>46088</v>
      </c>
      <c r="D4598" t="s">
        <v>133</v>
      </c>
      <c r="E4598" t="s">
        <v>302</v>
      </c>
      <c r="F4598" s="2">
        <v>0.88541666666666663</v>
      </c>
      <c r="G4598">
        <v>2</v>
      </c>
      <c r="H4598">
        <v>1</v>
      </c>
      <c r="I4598">
        <v>240</v>
      </c>
      <c r="J4598">
        <v>24</v>
      </c>
      <c r="K4598">
        <v>0</v>
      </c>
      <c r="L4598" t="s">
        <v>171</v>
      </c>
      <c r="M4598" t="s">
        <v>172</v>
      </c>
      <c r="N4598">
        <v>39</v>
      </c>
      <c r="O4598" t="s">
        <v>179</v>
      </c>
      <c r="P4598" t="s">
        <v>185</v>
      </c>
      <c r="Q4598" t="s">
        <v>175</v>
      </c>
    </row>
    <row r="4599" spans="1:17" x14ac:dyDescent="0.25">
      <c r="A4599" t="s">
        <v>4830</v>
      </c>
      <c r="B4599" s="1">
        <v>46032</v>
      </c>
      <c r="C4599" s="1">
        <v>46032</v>
      </c>
      <c r="D4599" t="s">
        <v>29</v>
      </c>
      <c r="E4599" t="s">
        <v>209</v>
      </c>
      <c r="F4599" s="2">
        <v>0.88541666666666663</v>
      </c>
      <c r="G4599">
        <v>4</v>
      </c>
      <c r="H4599">
        <v>6</v>
      </c>
      <c r="I4599">
        <v>300</v>
      </c>
      <c r="J4599">
        <v>54</v>
      </c>
      <c r="K4599">
        <v>0</v>
      </c>
      <c r="L4599" t="s">
        <v>178</v>
      </c>
      <c r="M4599" t="s">
        <v>263</v>
      </c>
      <c r="N4599">
        <v>51</v>
      </c>
      <c r="O4599" t="s">
        <v>173</v>
      </c>
      <c r="P4599" t="s">
        <v>185</v>
      </c>
      <c r="Q4599" t="s">
        <v>229</v>
      </c>
    </row>
    <row r="4600" spans="1:17" x14ac:dyDescent="0.25">
      <c r="A4600" t="s">
        <v>4831</v>
      </c>
      <c r="B4600" s="1">
        <v>46203</v>
      </c>
      <c r="C4600" s="1">
        <v>46207</v>
      </c>
      <c r="D4600" t="s">
        <v>130</v>
      </c>
      <c r="E4600" t="s">
        <v>266</v>
      </c>
      <c r="F4600" s="2">
        <v>0.77083333333333337</v>
      </c>
      <c r="G4600">
        <v>3</v>
      </c>
      <c r="H4600">
        <v>1</v>
      </c>
      <c r="I4600">
        <v>260</v>
      </c>
      <c r="J4600">
        <v>24</v>
      </c>
      <c r="K4600">
        <v>20</v>
      </c>
      <c r="L4600" t="s">
        <v>183</v>
      </c>
      <c r="M4600" t="s">
        <v>172</v>
      </c>
      <c r="N4600">
        <v>28</v>
      </c>
      <c r="O4600" t="s">
        <v>179</v>
      </c>
      <c r="P4600" t="s">
        <v>185</v>
      </c>
      <c r="Q4600" t="s">
        <v>175</v>
      </c>
    </row>
    <row r="4601" spans="1:17" x14ac:dyDescent="0.25">
      <c r="A4601" t="s">
        <v>4832</v>
      </c>
      <c r="B4601" s="1">
        <v>46172</v>
      </c>
      <c r="C4601" s="1">
        <v>46174</v>
      </c>
      <c r="D4601" t="s">
        <v>130</v>
      </c>
      <c r="E4601" t="s">
        <v>190</v>
      </c>
      <c r="F4601" s="2">
        <v>0.64583333333333337</v>
      </c>
      <c r="G4601">
        <v>8</v>
      </c>
      <c r="H4601">
        <v>2</v>
      </c>
      <c r="I4601">
        <v>460</v>
      </c>
      <c r="J4601">
        <v>30</v>
      </c>
      <c r="K4601">
        <v>0</v>
      </c>
      <c r="L4601" t="s">
        <v>193</v>
      </c>
      <c r="M4601" t="s">
        <v>172</v>
      </c>
      <c r="N4601">
        <v>35</v>
      </c>
      <c r="O4601" t="s">
        <v>173</v>
      </c>
      <c r="P4601" t="s">
        <v>174</v>
      </c>
      <c r="Q4601" t="s">
        <v>180</v>
      </c>
    </row>
    <row r="4602" spans="1:17" x14ac:dyDescent="0.25">
      <c r="A4602" t="s">
        <v>4833</v>
      </c>
      <c r="B4602" s="1">
        <v>46147</v>
      </c>
      <c r="C4602" s="1">
        <v>46153</v>
      </c>
      <c r="D4602" t="s">
        <v>87</v>
      </c>
      <c r="E4602" t="s">
        <v>216</v>
      </c>
      <c r="F4602" s="2">
        <v>0.64583333333333337</v>
      </c>
      <c r="G4602">
        <v>1</v>
      </c>
      <c r="H4602">
        <v>3</v>
      </c>
      <c r="I4602">
        <v>180</v>
      </c>
      <c r="J4602">
        <v>36</v>
      </c>
      <c r="K4602">
        <v>100</v>
      </c>
      <c r="L4602" t="s">
        <v>178</v>
      </c>
      <c r="M4602" t="s">
        <v>172</v>
      </c>
      <c r="N4602">
        <v>40</v>
      </c>
      <c r="O4602" t="s">
        <v>173</v>
      </c>
      <c r="P4602" t="s">
        <v>185</v>
      </c>
      <c r="Q4602" t="s">
        <v>175</v>
      </c>
    </row>
    <row r="4603" spans="1:17" x14ac:dyDescent="0.25">
      <c r="A4603" t="s">
        <v>4834</v>
      </c>
      <c r="B4603" s="1">
        <v>46024</v>
      </c>
      <c r="C4603" s="1">
        <v>46028</v>
      </c>
      <c r="D4603" t="s">
        <v>119</v>
      </c>
      <c r="E4603" t="s">
        <v>190</v>
      </c>
      <c r="F4603" s="2">
        <v>0.88541666666666663</v>
      </c>
      <c r="G4603">
        <v>5</v>
      </c>
      <c r="H4603">
        <v>4</v>
      </c>
      <c r="I4603">
        <v>280</v>
      </c>
      <c r="J4603">
        <v>42</v>
      </c>
      <c r="K4603">
        <v>0</v>
      </c>
      <c r="L4603" t="s">
        <v>171</v>
      </c>
      <c r="M4603" t="s">
        <v>172</v>
      </c>
      <c r="N4603">
        <v>34</v>
      </c>
      <c r="O4603" t="s">
        <v>179</v>
      </c>
      <c r="P4603" t="s">
        <v>185</v>
      </c>
      <c r="Q4603" t="s">
        <v>175</v>
      </c>
    </row>
    <row r="4604" spans="1:17" x14ac:dyDescent="0.25">
      <c r="A4604" t="s">
        <v>4835</v>
      </c>
      <c r="B4604" s="1">
        <v>46168</v>
      </c>
      <c r="C4604" s="1">
        <v>46170</v>
      </c>
      <c r="D4604" t="s">
        <v>99</v>
      </c>
      <c r="E4604" t="s">
        <v>256</v>
      </c>
      <c r="F4604" s="2">
        <v>0.39583333333333331</v>
      </c>
      <c r="G4604">
        <v>3</v>
      </c>
      <c r="H4604">
        <v>2</v>
      </c>
      <c r="I4604">
        <v>320</v>
      </c>
      <c r="J4604">
        <v>30</v>
      </c>
      <c r="K4604">
        <v>0</v>
      </c>
      <c r="L4604" t="s">
        <v>188</v>
      </c>
      <c r="M4604" t="s">
        <v>172</v>
      </c>
      <c r="N4604">
        <v>31</v>
      </c>
      <c r="O4604" t="s">
        <v>179</v>
      </c>
      <c r="P4604" t="s">
        <v>174</v>
      </c>
      <c r="Q4604" t="s">
        <v>229</v>
      </c>
    </row>
    <row r="4605" spans="1:17" x14ac:dyDescent="0.25">
      <c r="A4605" t="s">
        <v>4836</v>
      </c>
      <c r="B4605" s="1">
        <v>46081</v>
      </c>
      <c r="C4605" s="1">
        <v>46081</v>
      </c>
      <c r="D4605" t="s">
        <v>17</v>
      </c>
      <c r="E4605" t="s">
        <v>274</v>
      </c>
      <c r="F4605" s="2">
        <v>0.39583333333333331</v>
      </c>
      <c r="G4605">
        <v>8</v>
      </c>
      <c r="H4605">
        <v>2</v>
      </c>
      <c r="I4605">
        <v>240</v>
      </c>
      <c r="J4605">
        <v>30</v>
      </c>
      <c r="K4605">
        <v>0</v>
      </c>
      <c r="L4605" t="s">
        <v>178</v>
      </c>
      <c r="M4605" t="s">
        <v>172</v>
      </c>
      <c r="N4605">
        <v>37</v>
      </c>
      <c r="O4605" t="s">
        <v>184</v>
      </c>
      <c r="P4605" t="s">
        <v>185</v>
      </c>
      <c r="Q4605" t="s">
        <v>175</v>
      </c>
    </row>
    <row r="4606" spans="1:17" x14ac:dyDescent="0.25">
      <c r="A4606" t="s">
        <v>4837</v>
      </c>
      <c r="B4606" s="1">
        <v>46160</v>
      </c>
      <c r="C4606" s="1">
        <v>46166</v>
      </c>
      <c r="D4606" t="s">
        <v>29</v>
      </c>
      <c r="E4606" t="s">
        <v>241</v>
      </c>
      <c r="F4606" s="2">
        <v>0.53125</v>
      </c>
      <c r="G4606">
        <v>1</v>
      </c>
      <c r="H4606">
        <v>2</v>
      </c>
      <c r="I4606">
        <v>240</v>
      </c>
      <c r="J4606">
        <v>30</v>
      </c>
      <c r="K4606">
        <v>0</v>
      </c>
      <c r="L4606" t="s">
        <v>178</v>
      </c>
      <c r="M4606" t="s">
        <v>172</v>
      </c>
      <c r="N4606">
        <v>36</v>
      </c>
      <c r="O4606" t="s">
        <v>179</v>
      </c>
      <c r="P4606" t="s">
        <v>185</v>
      </c>
      <c r="Q4606" t="s">
        <v>175</v>
      </c>
    </row>
    <row r="4607" spans="1:17" x14ac:dyDescent="0.25">
      <c r="A4607" t="s">
        <v>4838</v>
      </c>
      <c r="B4607" s="1">
        <v>46089</v>
      </c>
      <c r="C4607" s="1">
        <v>46096</v>
      </c>
      <c r="D4607" t="s">
        <v>146</v>
      </c>
      <c r="E4607" t="s">
        <v>246</v>
      </c>
      <c r="F4607" s="2">
        <v>0.88541666666666663</v>
      </c>
      <c r="G4607">
        <v>9</v>
      </c>
      <c r="H4607">
        <v>4</v>
      </c>
      <c r="I4607">
        <v>280</v>
      </c>
      <c r="J4607">
        <v>42</v>
      </c>
      <c r="K4607">
        <v>0</v>
      </c>
      <c r="L4607" t="s">
        <v>171</v>
      </c>
      <c r="M4607" t="s">
        <v>172</v>
      </c>
      <c r="N4607">
        <v>27</v>
      </c>
      <c r="O4607" t="s">
        <v>179</v>
      </c>
      <c r="P4607" t="s">
        <v>185</v>
      </c>
      <c r="Q4607" t="s">
        <v>175</v>
      </c>
    </row>
    <row r="4608" spans="1:17" x14ac:dyDescent="0.25">
      <c r="A4608" t="s">
        <v>4839</v>
      </c>
      <c r="B4608" s="1">
        <v>46043</v>
      </c>
      <c r="C4608" s="1">
        <v>46046</v>
      </c>
      <c r="D4608" t="s">
        <v>143</v>
      </c>
      <c r="E4608" t="s">
        <v>302</v>
      </c>
      <c r="F4608" s="2">
        <v>0.77083333333333337</v>
      </c>
      <c r="G4608">
        <v>4</v>
      </c>
      <c r="H4608">
        <v>3</v>
      </c>
      <c r="I4608">
        <v>240</v>
      </c>
      <c r="J4608">
        <v>36</v>
      </c>
      <c r="K4608">
        <v>0</v>
      </c>
      <c r="L4608" t="s">
        <v>183</v>
      </c>
      <c r="M4608" t="s">
        <v>172</v>
      </c>
      <c r="N4608">
        <v>19</v>
      </c>
      <c r="O4608" t="s">
        <v>184</v>
      </c>
      <c r="P4608" t="s">
        <v>174</v>
      </c>
      <c r="Q4608" t="s">
        <v>175</v>
      </c>
    </row>
    <row r="4609" spans="1:17" x14ac:dyDescent="0.25">
      <c r="A4609" t="s">
        <v>4840</v>
      </c>
      <c r="B4609" s="1">
        <v>46101</v>
      </c>
      <c r="C4609" s="1">
        <v>46107</v>
      </c>
      <c r="D4609" t="s">
        <v>31</v>
      </c>
      <c r="E4609" t="s">
        <v>344</v>
      </c>
      <c r="F4609" s="2">
        <v>0.53125</v>
      </c>
      <c r="G4609">
        <v>5</v>
      </c>
      <c r="H4609">
        <v>2</v>
      </c>
      <c r="I4609">
        <v>200</v>
      </c>
      <c r="J4609">
        <v>30</v>
      </c>
      <c r="K4609">
        <v>0</v>
      </c>
      <c r="L4609" t="s">
        <v>193</v>
      </c>
      <c r="M4609" t="s">
        <v>172</v>
      </c>
      <c r="N4609">
        <v>44</v>
      </c>
      <c r="O4609" t="s">
        <v>179</v>
      </c>
      <c r="P4609" t="s">
        <v>174</v>
      </c>
      <c r="Q4609" t="s">
        <v>175</v>
      </c>
    </row>
    <row r="4610" spans="1:17" x14ac:dyDescent="0.25">
      <c r="A4610" t="s">
        <v>4841</v>
      </c>
      <c r="B4610" s="1">
        <v>46076</v>
      </c>
      <c r="C4610" s="1">
        <v>46078</v>
      </c>
      <c r="D4610" t="s">
        <v>29</v>
      </c>
      <c r="E4610" t="s">
        <v>266</v>
      </c>
      <c r="F4610" s="2">
        <v>0.53125</v>
      </c>
      <c r="G4610">
        <v>2</v>
      </c>
      <c r="H4610">
        <v>4</v>
      </c>
      <c r="I4610">
        <v>260</v>
      </c>
      <c r="J4610">
        <v>42</v>
      </c>
      <c r="K4610">
        <v>20</v>
      </c>
      <c r="L4610" t="s">
        <v>193</v>
      </c>
      <c r="M4610" t="s">
        <v>172</v>
      </c>
      <c r="N4610">
        <v>34</v>
      </c>
      <c r="O4610" t="s">
        <v>173</v>
      </c>
      <c r="P4610" t="s">
        <v>185</v>
      </c>
      <c r="Q4610" t="s">
        <v>175</v>
      </c>
    </row>
    <row r="4611" spans="1:17" x14ac:dyDescent="0.25">
      <c r="A4611" t="s">
        <v>4842</v>
      </c>
      <c r="B4611" s="1">
        <v>46030</v>
      </c>
      <c r="C4611" s="1">
        <v>46032</v>
      </c>
      <c r="D4611" t="s">
        <v>49</v>
      </c>
      <c r="E4611" t="s">
        <v>344</v>
      </c>
      <c r="F4611" s="2">
        <v>0.53125</v>
      </c>
      <c r="G4611">
        <v>2</v>
      </c>
      <c r="H4611">
        <v>2</v>
      </c>
      <c r="I4611">
        <v>380</v>
      </c>
      <c r="J4611">
        <v>30</v>
      </c>
      <c r="K4611">
        <v>0</v>
      </c>
      <c r="L4611" t="s">
        <v>183</v>
      </c>
      <c r="M4611" t="s">
        <v>172</v>
      </c>
      <c r="N4611">
        <v>21</v>
      </c>
      <c r="O4611" t="s">
        <v>179</v>
      </c>
      <c r="P4611" t="s">
        <v>174</v>
      </c>
      <c r="Q4611" t="s">
        <v>180</v>
      </c>
    </row>
    <row r="4612" spans="1:17" x14ac:dyDescent="0.25">
      <c r="A4612" t="s">
        <v>4843</v>
      </c>
      <c r="B4612" s="1">
        <v>46152</v>
      </c>
      <c r="C4612" s="1">
        <v>46153</v>
      </c>
      <c r="D4612" t="s">
        <v>72</v>
      </c>
      <c r="E4612" t="s">
        <v>302</v>
      </c>
      <c r="F4612" s="2">
        <v>0.64583333333333337</v>
      </c>
      <c r="G4612">
        <v>4</v>
      </c>
      <c r="H4612">
        <v>4</v>
      </c>
      <c r="I4612">
        <v>240</v>
      </c>
      <c r="J4612">
        <v>42</v>
      </c>
      <c r="K4612">
        <v>40</v>
      </c>
      <c r="L4612" t="s">
        <v>171</v>
      </c>
      <c r="M4612" t="s">
        <v>172</v>
      </c>
      <c r="N4612">
        <v>23</v>
      </c>
      <c r="O4612" t="s">
        <v>173</v>
      </c>
      <c r="P4612" t="s">
        <v>174</v>
      </c>
      <c r="Q4612" t="s">
        <v>175</v>
      </c>
    </row>
    <row r="4613" spans="1:17" x14ac:dyDescent="0.25">
      <c r="A4613" t="s">
        <v>4844</v>
      </c>
      <c r="B4613" s="1">
        <v>46144</v>
      </c>
      <c r="C4613" s="1">
        <v>46147</v>
      </c>
      <c r="D4613" t="s">
        <v>68</v>
      </c>
      <c r="E4613" t="s">
        <v>220</v>
      </c>
      <c r="F4613" s="2">
        <v>0.39583333333333331</v>
      </c>
      <c r="G4613">
        <v>9</v>
      </c>
      <c r="H4613">
        <v>1</v>
      </c>
      <c r="I4613">
        <v>420</v>
      </c>
      <c r="J4613">
        <v>24</v>
      </c>
      <c r="K4613">
        <v>20</v>
      </c>
      <c r="L4613" t="s">
        <v>188</v>
      </c>
      <c r="M4613" t="s">
        <v>172</v>
      </c>
      <c r="N4613">
        <v>49</v>
      </c>
      <c r="O4613" t="s">
        <v>173</v>
      </c>
      <c r="P4613" t="s">
        <v>174</v>
      </c>
      <c r="Q4613" t="s">
        <v>180</v>
      </c>
    </row>
    <row r="4614" spans="1:17" x14ac:dyDescent="0.25">
      <c r="A4614" t="s">
        <v>4845</v>
      </c>
      <c r="B4614" s="1">
        <v>46059</v>
      </c>
      <c r="C4614" s="1">
        <v>46063</v>
      </c>
      <c r="D4614" t="s">
        <v>110</v>
      </c>
      <c r="E4614" t="s">
        <v>241</v>
      </c>
      <c r="F4614" s="2">
        <v>0.53125</v>
      </c>
      <c r="G4614">
        <v>2</v>
      </c>
      <c r="H4614">
        <v>5</v>
      </c>
      <c r="I4614">
        <v>240</v>
      </c>
      <c r="J4614">
        <v>48</v>
      </c>
      <c r="K4614">
        <v>40</v>
      </c>
      <c r="L4614" t="s">
        <v>178</v>
      </c>
      <c r="M4614" t="s">
        <v>263</v>
      </c>
      <c r="N4614">
        <v>24</v>
      </c>
      <c r="O4614" t="s">
        <v>184</v>
      </c>
      <c r="P4614" t="s">
        <v>185</v>
      </c>
      <c r="Q4614" t="s">
        <v>175</v>
      </c>
    </row>
    <row r="4615" spans="1:17" x14ac:dyDescent="0.25">
      <c r="A4615" t="s">
        <v>4846</v>
      </c>
      <c r="B4615" s="1">
        <v>46071</v>
      </c>
      <c r="C4615" s="1">
        <v>46074</v>
      </c>
      <c r="D4615" t="s">
        <v>65</v>
      </c>
      <c r="E4615" t="s">
        <v>268</v>
      </c>
      <c r="F4615" s="2">
        <v>0.53125</v>
      </c>
      <c r="G4615">
        <v>5</v>
      </c>
      <c r="H4615">
        <v>2</v>
      </c>
      <c r="I4615">
        <v>280</v>
      </c>
      <c r="J4615">
        <v>30</v>
      </c>
      <c r="K4615">
        <v>60</v>
      </c>
      <c r="L4615" t="s">
        <v>171</v>
      </c>
      <c r="M4615" t="s">
        <v>172</v>
      </c>
      <c r="N4615">
        <v>43</v>
      </c>
      <c r="O4615" t="s">
        <v>179</v>
      </c>
      <c r="P4615" t="s">
        <v>185</v>
      </c>
      <c r="Q4615" t="s">
        <v>175</v>
      </c>
    </row>
    <row r="4616" spans="1:17" x14ac:dyDescent="0.25">
      <c r="A4616" t="s">
        <v>4847</v>
      </c>
      <c r="B4616" s="1">
        <v>46052</v>
      </c>
      <c r="C4616" s="1">
        <v>46057</v>
      </c>
      <c r="D4616" t="s">
        <v>65</v>
      </c>
      <c r="E4616" t="s">
        <v>197</v>
      </c>
      <c r="F4616" s="2">
        <v>0.88541666666666663</v>
      </c>
      <c r="G4616">
        <v>3</v>
      </c>
      <c r="H4616">
        <v>6</v>
      </c>
      <c r="I4616">
        <v>180</v>
      </c>
      <c r="J4616">
        <v>54</v>
      </c>
      <c r="K4616">
        <v>0</v>
      </c>
      <c r="L4616" t="s">
        <v>183</v>
      </c>
      <c r="M4616" t="s">
        <v>172</v>
      </c>
      <c r="N4616">
        <v>34</v>
      </c>
      <c r="O4616" t="s">
        <v>173</v>
      </c>
      <c r="P4616" t="s">
        <v>174</v>
      </c>
      <c r="Q4616" t="s">
        <v>175</v>
      </c>
    </row>
    <row r="4617" spans="1:17" x14ac:dyDescent="0.25">
      <c r="A4617" t="s">
        <v>4848</v>
      </c>
      <c r="B4617" s="1">
        <v>46181</v>
      </c>
      <c r="C4617" s="1">
        <v>46187</v>
      </c>
      <c r="D4617" t="s">
        <v>53</v>
      </c>
      <c r="E4617" t="s">
        <v>306</v>
      </c>
      <c r="F4617" s="2">
        <v>0.88541666666666663</v>
      </c>
      <c r="G4617">
        <v>1</v>
      </c>
      <c r="H4617">
        <v>3</v>
      </c>
      <c r="I4617">
        <v>360</v>
      </c>
      <c r="J4617">
        <v>36</v>
      </c>
      <c r="K4617">
        <v>40</v>
      </c>
      <c r="L4617" t="s">
        <v>171</v>
      </c>
      <c r="M4617" t="s">
        <v>172</v>
      </c>
      <c r="N4617">
        <v>24</v>
      </c>
      <c r="O4617" t="s">
        <v>179</v>
      </c>
      <c r="P4617" t="s">
        <v>185</v>
      </c>
      <c r="Q4617" t="s">
        <v>180</v>
      </c>
    </row>
    <row r="4618" spans="1:17" x14ac:dyDescent="0.25">
      <c r="A4618" t="s">
        <v>4849</v>
      </c>
      <c r="B4618" s="1">
        <v>46094</v>
      </c>
      <c r="C4618" s="1">
        <v>46099</v>
      </c>
      <c r="D4618" t="s">
        <v>93</v>
      </c>
      <c r="E4618" t="s">
        <v>220</v>
      </c>
      <c r="F4618" s="2">
        <v>0.53125</v>
      </c>
      <c r="G4618">
        <v>6</v>
      </c>
      <c r="H4618">
        <v>2</v>
      </c>
      <c r="I4618">
        <v>240</v>
      </c>
      <c r="J4618">
        <v>30</v>
      </c>
      <c r="K4618">
        <v>100</v>
      </c>
      <c r="L4618" t="s">
        <v>188</v>
      </c>
      <c r="M4618" t="s">
        <v>172</v>
      </c>
      <c r="N4618">
        <v>56</v>
      </c>
      <c r="O4618" t="s">
        <v>184</v>
      </c>
      <c r="P4618" t="s">
        <v>185</v>
      </c>
      <c r="Q4618" t="s">
        <v>175</v>
      </c>
    </row>
    <row r="4619" spans="1:17" x14ac:dyDescent="0.25">
      <c r="A4619" t="s">
        <v>4850</v>
      </c>
      <c r="B4619" s="1">
        <v>46071</v>
      </c>
      <c r="C4619" s="1">
        <v>46074</v>
      </c>
      <c r="D4619" t="s">
        <v>65</v>
      </c>
      <c r="E4619" t="s">
        <v>218</v>
      </c>
      <c r="F4619" s="2">
        <v>0.77083333333333337</v>
      </c>
      <c r="G4619">
        <v>1</v>
      </c>
      <c r="H4619">
        <v>2</v>
      </c>
      <c r="I4619">
        <v>240</v>
      </c>
      <c r="J4619">
        <v>30</v>
      </c>
      <c r="K4619">
        <v>60</v>
      </c>
      <c r="L4619" t="s">
        <v>183</v>
      </c>
      <c r="M4619" t="s">
        <v>172</v>
      </c>
      <c r="N4619">
        <v>32</v>
      </c>
      <c r="O4619" t="s">
        <v>179</v>
      </c>
      <c r="P4619" t="s">
        <v>185</v>
      </c>
      <c r="Q4619" t="s">
        <v>175</v>
      </c>
    </row>
    <row r="4620" spans="1:17" x14ac:dyDescent="0.25">
      <c r="A4620" t="s">
        <v>4851</v>
      </c>
      <c r="B4620" s="1">
        <v>46123</v>
      </c>
      <c r="C4620" s="1">
        <v>46126</v>
      </c>
      <c r="D4620" t="s">
        <v>17</v>
      </c>
      <c r="E4620" t="s">
        <v>195</v>
      </c>
      <c r="F4620" s="2">
        <v>0.64583333333333337</v>
      </c>
      <c r="G4620">
        <v>2</v>
      </c>
      <c r="H4620">
        <v>3</v>
      </c>
      <c r="I4620">
        <v>220</v>
      </c>
      <c r="J4620">
        <v>36</v>
      </c>
      <c r="K4620">
        <v>0</v>
      </c>
      <c r="L4620" t="s">
        <v>171</v>
      </c>
      <c r="M4620" t="s">
        <v>172</v>
      </c>
      <c r="N4620">
        <v>19</v>
      </c>
      <c r="O4620" t="s">
        <v>184</v>
      </c>
      <c r="P4620" t="s">
        <v>174</v>
      </c>
      <c r="Q4620" t="s">
        <v>175</v>
      </c>
    </row>
    <row r="4621" spans="1:17" x14ac:dyDescent="0.25">
      <c r="A4621" t="s">
        <v>4852</v>
      </c>
      <c r="B4621" s="1">
        <v>46061</v>
      </c>
      <c r="C4621" s="1">
        <v>46064</v>
      </c>
      <c r="D4621" t="s">
        <v>17</v>
      </c>
      <c r="E4621" t="s">
        <v>272</v>
      </c>
      <c r="F4621" s="2">
        <v>0.77083333333333337</v>
      </c>
      <c r="G4621">
        <v>3</v>
      </c>
      <c r="H4621">
        <v>2</v>
      </c>
      <c r="I4621">
        <v>280</v>
      </c>
      <c r="J4621">
        <v>30</v>
      </c>
      <c r="K4621">
        <v>0</v>
      </c>
      <c r="L4621" t="s">
        <v>178</v>
      </c>
      <c r="M4621" t="s">
        <v>263</v>
      </c>
      <c r="N4621">
        <v>36</v>
      </c>
      <c r="O4621" t="s">
        <v>173</v>
      </c>
      <c r="P4621" t="s">
        <v>174</v>
      </c>
      <c r="Q4621" t="s">
        <v>229</v>
      </c>
    </row>
    <row r="4622" spans="1:17" x14ac:dyDescent="0.25">
      <c r="A4622" t="s">
        <v>4853</v>
      </c>
      <c r="B4622" s="1">
        <v>46124</v>
      </c>
      <c r="C4622" s="1">
        <v>46130</v>
      </c>
      <c r="D4622" t="s">
        <v>68</v>
      </c>
      <c r="E4622" t="s">
        <v>445</v>
      </c>
      <c r="F4622" s="2">
        <v>0.53125</v>
      </c>
      <c r="G4622">
        <v>9</v>
      </c>
      <c r="H4622">
        <v>1</v>
      </c>
      <c r="I4622">
        <v>240</v>
      </c>
      <c r="J4622">
        <v>24</v>
      </c>
      <c r="K4622">
        <v>0</v>
      </c>
      <c r="L4622" t="s">
        <v>171</v>
      </c>
      <c r="M4622" t="s">
        <v>172</v>
      </c>
      <c r="N4622">
        <v>20</v>
      </c>
      <c r="O4622" t="s">
        <v>184</v>
      </c>
      <c r="P4622" t="s">
        <v>185</v>
      </c>
      <c r="Q4622" t="s">
        <v>175</v>
      </c>
    </row>
    <row r="4623" spans="1:17" x14ac:dyDescent="0.25">
      <c r="A4623" t="s">
        <v>4854</v>
      </c>
      <c r="B4623" s="1">
        <v>46023</v>
      </c>
      <c r="C4623" s="1">
        <v>46026</v>
      </c>
      <c r="D4623" t="s">
        <v>113</v>
      </c>
      <c r="E4623" t="s">
        <v>286</v>
      </c>
      <c r="F4623" s="2">
        <v>0.64583333333333337</v>
      </c>
      <c r="G4623">
        <v>4</v>
      </c>
      <c r="H4623">
        <v>2</v>
      </c>
      <c r="I4623">
        <v>440</v>
      </c>
      <c r="J4623">
        <v>30</v>
      </c>
      <c r="K4623">
        <v>100</v>
      </c>
      <c r="L4623" t="s">
        <v>171</v>
      </c>
      <c r="M4623" t="s">
        <v>172</v>
      </c>
      <c r="N4623">
        <v>43</v>
      </c>
      <c r="O4623" t="s">
        <v>179</v>
      </c>
      <c r="P4623" t="s">
        <v>185</v>
      </c>
      <c r="Q4623" t="s">
        <v>180</v>
      </c>
    </row>
    <row r="4624" spans="1:17" x14ac:dyDescent="0.25">
      <c r="A4624" t="s">
        <v>4855</v>
      </c>
      <c r="B4624" s="1">
        <v>46079</v>
      </c>
      <c r="C4624" s="1">
        <v>46084</v>
      </c>
      <c r="D4624" t="s">
        <v>130</v>
      </c>
      <c r="E4624" t="s">
        <v>268</v>
      </c>
      <c r="F4624" s="2">
        <v>0.53125</v>
      </c>
      <c r="G4624">
        <v>7</v>
      </c>
      <c r="H4624">
        <v>4</v>
      </c>
      <c r="I4624">
        <v>280</v>
      </c>
      <c r="J4624">
        <v>42</v>
      </c>
      <c r="K4624">
        <v>0</v>
      </c>
      <c r="L4624" t="s">
        <v>193</v>
      </c>
      <c r="M4624" t="s">
        <v>172</v>
      </c>
      <c r="N4624">
        <v>44</v>
      </c>
      <c r="O4624" t="s">
        <v>179</v>
      </c>
      <c r="P4624" t="s">
        <v>174</v>
      </c>
      <c r="Q4624" t="s">
        <v>175</v>
      </c>
    </row>
    <row r="4625" spans="1:17" x14ac:dyDescent="0.25">
      <c r="A4625" t="s">
        <v>4856</v>
      </c>
      <c r="B4625" s="1">
        <v>46127</v>
      </c>
      <c r="C4625" s="1">
        <v>46134</v>
      </c>
      <c r="D4625" t="s">
        <v>17</v>
      </c>
      <c r="E4625" t="s">
        <v>205</v>
      </c>
      <c r="F4625" s="2">
        <v>0.53125</v>
      </c>
      <c r="G4625">
        <v>2</v>
      </c>
      <c r="H4625">
        <v>1</v>
      </c>
      <c r="I4625">
        <v>280</v>
      </c>
      <c r="J4625">
        <v>24</v>
      </c>
      <c r="K4625">
        <v>0</v>
      </c>
      <c r="L4625" t="s">
        <v>188</v>
      </c>
      <c r="M4625" t="s">
        <v>172</v>
      </c>
      <c r="N4625">
        <v>32</v>
      </c>
      <c r="O4625" t="s">
        <v>173</v>
      </c>
      <c r="P4625" t="s">
        <v>185</v>
      </c>
      <c r="Q4625" t="s">
        <v>229</v>
      </c>
    </row>
    <row r="4626" spans="1:17" x14ac:dyDescent="0.25">
      <c r="A4626" t="s">
        <v>4857</v>
      </c>
      <c r="B4626" s="1">
        <v>46189</v>
      </c>
      <c r="C4626" s="1">
        <v>46196</v>
      </c>
      <c r="D4626" t="s">
        <v>149</v>
      </c>
      <c r="E4626" t="s">
        <v>214</v>
      </c>
      <c r="F4626" s="2">
        <v>0.39583333333333331</v>
      </c>
      <c r="G4626">
        <v>5</v>
      </c>
      <c r="H4626">
        <v>4</v>
      </c>
      <c r="I4626">
        <v>180</v>
      </c>
      <c r="J4626">
        <v>42</v>
      </c>
      <c r="K4626">
        <v>0</v>
      </c>
      <c r="L4626" t="s">
        <v>178</v>
      </c>
      <c r="M4626" t="s">
        <v>172</v>
      </c>
      <c r="N4626">
        <v>29</v>
      </c>
      <c r="O4626" t="s">
        <v>179</v>
      </c>
      <c r="P4626" t="s">
        <v>174</v>
      </c>
      <c r="Q4626" t="s">
        <v>175</v>
      </c>
    </row>
    <row r="4627" spans="1:17" x14ac:dyDescent="0.25">
      <c r="A4627" t="s">
        <v>4858</v>
      </c>
      <c r="B4627" s="1">
        <v>46136</v>
      </c>
      <c r="C4627" s="1">
        <v>46142</v>
      </c>
      <c r="D4627" t="s">
        <v>84</v>
      </c>
      <c r="E4627" t="s">
        <v>197</v>
      </c>
      <c r="F4627" s="2">
        <v>0.64583333333333337</v>
      </c>
      <c r="G4627">
        <v>4</v>
      </c>
      <c r="H4627">
        <v>1</v>
      </c>
      <c r="I4627">
        <v>360</v>
      </c>
      <c r="J4627">
        <v>24</v>
      </c>
      <c r="K4627">
        <v>0</v>
      </c>
      <c r="L4627" t="s">
        <v>171</v>
      </c>
      <c r="M4627" t="s">
        <v>172</v>
      </c>
      <c r="N4627">
        <v>27</v>
      </c>
      <c r="O4627" t="s">
        <v>184</v>
      </c>
      <c r="P4627" t="s">
        <v>174</v>
      </c>
      <c r="Q4627" t="s">
        <v>180</v>
      </c>
    </row>
    <row r="4628" spans="1:17" x14ac:dyDescent="0.25">
      <c r="A4628" t="s">
        <v>4859</v>
      </c>
      <c r="B4628" s="1">
        <v>46125</v>
      </c>
      <c r="C4628" s="1">
        <v>46128</v>
      </c>
      <c r="D4628" t="s">
        <v>10</v>
      </c>
      <c r="E4628" t="s">
        <v>197</v>
      </c>
      <c r="F4628" s="2">
        <v>0.9375</v>
      </c>
      <c r="G4628">
        <v>9</v>
      </c>
      <c r="H4628">
        <v>3</v>
      </c>
      <c r="I4628">
        <v>360</v>
      </c>
      <c r="J4628">
        <v>36</v>
      </c>
      <c r="K4628">
        <v>150</v>
      </c>
      <c r="L4628" t="s">
        <v>171</v>
      </c>
      <c r="M4628" t="s">
        <v>172</v>
      </c>
      <c r="N4628">
        <v>31</v>
      </c>
      <c r="O4628" t="s">
        <v>179</v>
      </c>
      <c r="P4628" t="s">
        <v>185</v>
      </c>
      <c r="Q4628" t="s">
        <v>180</v>
      </c>
    </row>
    <row r="4629" spans="1:17" x14ac:dyDescent="0.25">
      <c r="A4629" t="s">
        <v>4860</v>
      </c>
      <c r="B4629" s="1">
        <v>46151</v>
      </c>
      <c r="C4629" s="1">
        <v>46158</v>
      </c>
      <c r="D4629" t="s">
        <v>110</v>
      </c>
      <c r="E4629" t="s">
        <v>235</v>
      </c>
      <c r="F4629" s="2">
        <v>0.88541666666666663</v>
      </c>
      <c r="G4629">
        <v>4</v>
      </c>
      <c r="H4629">
        <v>5</v>
      </c>
      <c r="I4629">
        <v>280</v>
      </c>
      <c r="J4629">
        <v>48</v>
      </c>
      <c r="K4629">
        <v>0</v>
      </c>
      <c r="L4629" t="s">
        <v>171</v>
      </c>
      <c r="M4629" t="s">
        <v>172</v>
      </c>
      <c r="N4629">
        <v>24</v>
      </c>
      <c r="O4629" t="s">
        <v>179</v>
      </c>
      <c r="P4629" t="s">
        <v>185</v>
      </c>
      <c r="Q4629" t="s">
        <v>175</v>
      </c>
    </row>
    <row r="4630" spans="1:17" x14ac:dyDescent="0.25">
      <c r="A4630" t="s">
        <v>4861</v>
      </c>
      <c r="B4630" s="1">
        <v>46059</v>
      </c>
      <c r="C4630" s="1">
        <v>46065</v>
      </c>
      <c r="D4630" t="s">
        <v>93</v>
      </c>
      <c r="E4630" t="s">
        <v>192</v>
      </c>
      <c r="F4630" s="2">
        <v>0.39583333333333331</v>
      </c>
      <c r="G4630">
        <v>3</v>
      </c>
      <c r="H4630">
        <v>3</v>
      </c>
      <c r="I4630">
        <v>340</v>
      </c>
      <c r="J4630">
        <v>36</v>
      </c>
      <c r="K4630">
        <v>0</v>
      </c>
      <c r="L4630" t="s">
        <v>171</v>
      </c>
      <c r="M4630" t="s">
        <v>172</v>
      </c>
      <c r="N4630">
        <v>25</v>
      </c>
      <c r="O4630" t="s">
        <v>184</v>
      </c>
      <c r="P4630" t="s">
        <v>174</v>
      </c>
      <c r="Q4630" t="s">
        <v>180</v>
      </c>
    </row>
    <row r="4631" spans="1:17" x14ac:dyDescent="0.25">
      <c r="A4631" t="s">
        <v>4862</v>
      </c>
      <c r="B4631" s="1">
        <v>46099</v>
      </c>
      <c r="C4631" s="1">
        <v>46103</v>
      </c>
      <c r="D4631" t="s">
        <v>117</v>
      </c>
      <c r="E4631" t="s">
        <v>241</v>
      </c>
      <c r="F4631" s="2">
        <v>0.77083333333333337</v>
      </c>
      <c r="G4631">
        <v>5</v>
      </c>
      <c r="H4631">
        <v>2</v>
      </c>
      <c r="I4631">
        <v>420</v>
      </c>
      <c r="J4631">
        <v>30</v>
      </c>
      <c r="K4631">
        <v>150</v>
      </c>
      <c r="L4631" t="s">
        <v>178</v>
      </c>
      <c r="M4631" t="s">
        <v>172</v>
      </c>
      <c r="N4631">
        <v>36</v>
      </c>
      <c r="O4631" t="s">
        <v>184</v>
      </c>
      <c r="P4631" t="s">
        <v>174</v>
      </c>
      <c r="Q4631" t="s">
        <v>180</v>
      </c>
    </row>
    <row r="4632" spans="1:17" x14ac:dyDescent="0.25">
      <c r="A4632" t="s">
        <v>4863</v>
      </c>
      <c r="B4632" s="1">
        <v>46172</v>
      </c>
      <c r="C4632" s="1">
        <v>46175</v>
      </c>
      <c r="D4632" t="s">
        <v>127</v>
      </c>
      <c r="E4632" t="s">
        <v>187</v>
      </c>
      <c r="F4632" s="2">
        <v>0.39583333333333331</v>
      </c>
      <c r="G4632">
        <v>5</v>
      </c>
      <c r="H4632">
        <v>2</v>
      </c>
      <c r="I4632">
        <v>160</v>
      </c>
      <c r="J4632">
        <v>30</v>
      </c>
      <c r="K4632">
        <v>0</v>
      </c>
      <c r="L4632" t="s">
        <v>193</v>
      </c>
      <c r="M4632" t="s">
        <v>172</v>
      </c>
      <c r="N4632">
        <v>57</v>
      </c>
      <c r="O4632" t="s">
        <v>173</v>
      </c>
      <c r="P4632" t="s">
        <v>174</v>
      </c>
      <c r="Q4632" t="s">
        <v>175</v>
      </c>
    </row>
    <row r="4633" spans="1:17" x14ac:dyDescent="0.25">
      <c r="A4633" t="s">
        <v>4864</v>
      </c>
      <c r="B4633" s="1">
        <v>46168</v>
      </c>
      <c r="C4633" s="1">
        <v>46174</v>
      </c>
      <c r="D4633" t="s">
        <v>75</v>
      </c>
      <c r="E4633" t="s">
        <v>283</v>
      </c>
      <c r="F4633" s="2">
        <v>0.77083333333333337</v>
      </c>
      <c r="G4633">
        <v>4</v>
      </c>
      <c r="H4633">
        <v>3</v>
      </c>
      <c r="I4633">
        <v>200</v>
      </c>
      <c r="J4633">
        <v>36</v>
      </c>
      <c r="K4633">
        <v>100</v>
      </c>
      <c r="L4633" t="s">
        <v>183</v>
      </c>
      <c r="M4633" t="s">
        <v>172</v>
      </c>
      <c r="N4633">
        <v>49</v>
      </c>
      <c r="O4633" t="s">
        <v>173</v>
      </c>
      <c r="P4633" t="s">
        <v>185</v>
      </c>
      <c r="Q4633" t="s">
        <v>175</v>
      </c>
    </row>
    <row r="4634" spans="1:17" x14ac:dyDescent="0.25">
      <c r="A4634" t="s">
        <v>4865</v>
      </c>
      <c r="B4634" s="1">
        <v>46121</v>
      </c>
      <c r="C4634" s="1">
        <v>46124</v>
      </c>
      <c r="D4634" t="s">
        <v>130</v>
      </c>
      <c r="E4634" t="s">
        <v>306</v>
      </c>
      <c r="F4634" s="2">
        <v>0.64583333333333337</v>
      </c>
      <c r="G4634">
        <v>3</v>
      </c>
      <c r="H4634">
        <v>2</v>
      </c>
      <c r="I4634">
        <v>260</v>
      </c>
      <c r="J4634">
        <v>30</v>
      </c>
      <c r="K4634">
        <v>0</v>
      </c>
      <c r="L4634" t="s">
        <v>188</v>
      </c>
      <c r="M4634" t="s">
        <v>172</v>
      </c>
      <c r="N4634">
        <v>46</v>
      </c>
      <c r="O4634" t="s">
        <v>184</v>
      </c>
      <c r="P4634" t="s">
        <v>174</v>
      </c>
      <c r="Q4634" t="s">
        <v>229</v>
      </c>
    </row>
    <row r="4635" spans="1:17" x14ac:dyDescent="0.25">
      <c r="A4635" t="s">
        <v>4866</v>
      </c>
      <c r="B4635" s="1">
        <v>46189</v>
      </c>
      <c r="C4635" s="1">
        <v>46193</v>
      </c>
      <c r="D4635" t="s">
        <v>21</v>
      </c>
      <c r="E4635" t="s">
        <v>335</v>
      </c>
      <c r="F4635" s="2">
        <v>0.77083333333333337</v>
      </c>
      <c r="G4635">
        <v>3</v>
      </c>
      <c r="H4635">
        <v>2</v>
      </c>
      <c r="I4635">
        <v>460</v>
      </c>
      <c r="J4635">
        <v>30</v>
      </c>
      <c r="K4635">
        <v>20</v>
      </c>
      <c r="L4635" t="s">
        <v>183</v>
      </c>
      <c r="M4635" t="s">
        <v>172</v>
      </c>
      <c r="N4635">
        <v>22</v>
      </c>
      <c r="O4635" t="s">
        <v>173</v>
      </c>
      <c r="P4635" t="s">
        <v>174</v>
      </c>
      <c r="Q4635" t="s">
        <v>180</v>
      </c>
    </row>
    <row r="4636" spans="1:17" x14ac:dyDescent="0.25">
      <c r="A4636" t="s">
        <v>4867</v>
      </c>
      <c r="B4636" s="1">
        <v>46024</v>
      </c>
      <c r="C4636" s="1">
        <v>46031</v>
      </c>
      <c r="D4636" t="s">
        <v>84</v>
      </c>
      <c r="E4636" t="s">
        <v>182</v>
      </c>
      <c r="F4636" s="2">
        <v>0.9375</v>
      </c>
      <c r="G4636">
        <v>7</v>
      </c>
      <c r="H4636">
        <v>5</v>
      </c>
      <c r="I4636">
        <v>320</v>
      </c>
      <c r="J4636">
        <v>48</v>
      </c>
      <c r="K4636">
        <v>100</v>
      </c>
      <c r="L4636" t="s">
        <v>188</v>
      </c>
      <c r="M4636" t="s">
        <v>172</v>
      </c>
      <c r="N4636">
        <v>52</v>
      </c>
      <c r="O4636" t="s">
        <v>173</v>
      </c>
      <c r="P4636" t="s">
        <v>174</v>
      </c>
      <c r="Q4636" t="s">
        <v>229</v>
      </c>
    </row>
    <row r="4637" spans="1:17" x14ac:dyDescent="0.25">
      <c r="A4637" t="s">
        <v>4868</v>
      </c>
      <c r="B4637" s="1">
        <v>46118</v>
      </c>
      <c r="C4637" s="1">
        <v>46124</v>
      </c>
      <c r="D4637" t="s">
        <v>103</v>
      </c>
      <c r="E4637" t="s">
        <v>241</v>
      </c>
      <c r="F4637" s="2">
        <v>0.53125</v>
      </c>
      <c r="G4637">
        <v>5</v>
      </c>
      <c r="H4637">
        <v>2</v>
      </c>
      <c r="I4637">
        <v>320</v>
      </c>
      <c r="J4637">
        <v>30</v>
      </c>
      <c r="K4637">
        <v>100</v>
      </c>
      <c r="L4637" t="s">
        <v>188</v>
      </c>
      <c r="M4637" t="s">
        <v>172</v>
      </c>
      <c r="N4637">
        <v>18</v>
      </c>
      <c r="O4637" t="s">
        <v>179</v>
      </c>
      <c r="P4637" t="s">
        <v>174</v>
      </c>
      <c r="Q4637" t="s">
        <v>229</v>
      </c>
    </row>
    <row r="4638" spans="1:17" x14ac:dyDescent="0.25">
      <c r="A4638" t="s">
        <v>4869</v>
      </c>
      <c r="B4638" s="1">
        <v>46068</v>
      </c>
      <c r="C4638" s="1">
        <v>46072</v>
      </c>
      <c r="D4638" t="s">
        <v>39</v>
      </c>
      <c r="E4638" t="s">
        <v>283</v>
      </c>
      <c r="F4638" s="2">
        <v>0.9375</v>
      </c>
      <c r="G4638">
        <v>3</v>
      </c>
      <c r="H4638">
        <v>1</v>
      </c>
      <c r="I4638">
        <v>280</v>
      </c>
      <c r="J4638">
        <v>24</v>
      </c>
      <c r="K4638">
        <v>40</v>
      </c>
      <c r="L4638" t="s">
        <v>171</v>
      </c>
      <c r="M4638" t="s">
        <v>172</v>
      </c>
      <c r="N4638">
        <v>48</v>
      </c>
      <c r="O4638" t="s">
        <v>184</v>
      </c>
      <c r="P4638" t="s">
        <v>185</v>
      </c>
      <c r="Q4638" t="s">
        <v>229</v>
      </c>
    </row>
    <row r="4639" spans="1:17" x14ac:dyDescent="0.25">
      <c r="A4639" t="s">
        <v>4870</v>
      </c>
      <c r="B4639" s="1">
        <v>46127</v>
      </c>
      <c r="C4639" s="1">
        <v>46129</v>
      </c>
      <c r="D4639" t="s">
        <v>127</v>
      </c>
      <c r="E4639" t="s">
        <v>246</v>
      </c>
      <c r="F4639" s="2">
        <v>0.53125</v>
      </c>
      <c r="G4639">
        <v>4</v>
      </c>
      <c r="H4639">
        <v>4</v>
      </c>
      <c r="I4639">
        <v>360</v>
      </c>
      <c r="J4639">
        <v>42</v>
      </c>
      <c r="K4639">
        <v>0</v>
      </c>
      <c r="L4639" t="s">
        <v>171</v>
      </c>
      <c r="M4639" t="s">
        <v>172</v>
      </c>
      <c r="N4639">
        <v>51</v>
      </c>
      <c r="O4639" t="s">
        <v>179</v>
      </c>
      <c r="P4639" t="s">
        <v>174</v>
      </c>
      <c r="Q4639" t="s">
        <v>229</v>
      </c>
    </row>
    <row r="4640" spans="1:17" x14ac:dyDescent="0.25">
      <c r="A4640" t="s">
        <v>4871</v>
      </c>
      <c r="B4640" s="1">
        <v>46195</v>
      </c>
      <c r="C4640" s="1">
        <v>46199</v>
      </c>
      <c r="D4640" t="s">
        <v>10</v>
      </c>
      <c r="E4640" t="s">
        <v>192</v>
      </c>
      <c r="F4640" s="2">
        <v>0.77083333333333337</v>
      </c>
      <c r="G4640">
        <v>3</v>
      </c>
      <c r="H4640">
        <v>2</v>
      </c>
      <c r="I4640">
        <v>160</v>
      </c>
      <c r="J4640">
        <v>30</v>
      </c>
      <c r="K4640">
        <v>0</v>
      </c>
      <c r="L4640" t="s">
        <v>171</v>
      </c>
      <c r="M4640" t="s">
        <v>172</v>
      </c>
      <c r="N4640">
        <v>47</v>
      </c>
      <c r="O4640" t="s">
        <v>173</v>
      </c>
      <c r="P4640" t="s">
        <v>185</v>
      </c>
      <c r="Q4640" t="s">
        <v>175</v>
      </c>
    </row>
    <row r="4641" spans="1:17" x14ac:dyDescent="0.25">
      <c r="A4641" t="s">
        <v>4872</v>
      </c>
      <c r="B4641" s="1">
        <v>46137</v>
      </c>
      <c r="C4641" s="1">
        <v>46144</v>
      </c>
      <c r="D4641" t="s">
        <v>146</v>
      </c>
      <c r="E4641" t="s">
        <v>201</v>
      </c>
      <c r="F4641" s="2">
        <v>0.39583333333333331</v>
      </c>
      <c r="G4641">
        <v>8</v>
      </c>
      <c r="H4641">
        <v>3</v>
      </c>
      <c r="I4641">
        <v>180</v>
      </c>
      <c r="J4641">
        <v>36</v>
      </c>
      <c r="K4641">
        <v>60</v>
      </c>
      <c r="L4641" t="s">
        <v>188</v>
      </c>
      <c r="M4641" t="s">
        <v>172</v>
      </c>
      <c r="N4641">
        <v>34</v>
      </c>
      <c r="O4641" t="s">
        <v>173</v>
      </c>
      <c r="P4641" t="s">
        <v>185</v>
      </c>
      <c r="Q4641" t="s">
        <v>175</v>
      </c>
    </row>
    <row r="4642" spans="1:17" x14ac:dyDescent="0.25">
      <c r="A4642" t="s">
        <v>4873</v>
      </c>
      <c r="B4642" s="1">
        <v>46099</v>
      </c>
      <c r="C4642" s="1">
        <v>46106</v>
      </c>
      <c r="D4642" t="s">
        <v>24</v>
      </c>
      <c r="E4642" t="s">
        <v>300</v>
      </c>
      <c r="F4642" s="2">
        <v>0.53125</v>
      </c>
      <c r="G4642">
        <v>7</v>
      </c>
      <c r="H4642">
        <v>3</v>
      </c>
      <c r="I4642">
        <v>240</v>
      </c>
      <c r="J4642">
        <v>36</v>
      </c>
      <c r="K4642">
        <v>60</v>
      </c>
      <c r="L4642" t="s">
        <v>193</v>
      </c>
      <c r="M4642" t="s">
        <v>172</v>
      </c>
      <c r="N4642">
        <v>38</v>
      </c>
      <c r="O4642" t="s">
        <v>173</v>
      </c>
      <c r="P4642" t="s">
        <v>185</v>
      </c>
      <c r="Q4642" t="s">
        <v>175</v>
      </c>
    </row>
    <row r="4643" spans="1:17" x14ac:dyDescent="0.25">
      <c r="A4643" t="s">
        <v>4874</v>
      </c>
      <c r="B4643" s="1">
        <v>46143</v>
      </c>
      <c r="C4643" s="1">
        <v>46144</v>
      </c>
      <c r="D4643" t="s">
        <v>72</v>
      </c>
      <c r="E4643" t="s">
        <v>203</v>
      </c>
      <c r="F4643" s="2">
        <v>0.9375</v>
      </c>
      <c r="G4643">
        <v>1</v>
      </c>
      <c r="H4643">
        <v>2</v>
      </c>
      <c r="I4643">
        <v>280</v>
      </c>
      <c r="J4643">
        <v>30</v>
      </c>
      <c r="K4643">
        <v>0</v>
      </c>
      <c r="L4643" t="s">
        <v>188</v>
      </c>
      <c r="M4643" t="s">
        <v>172</v>
      </c>
      <c r="N4643">
        <v>25</v>
      </c>
      <c r="O4643" t="s">
        <v>179</v>
      </c>
      <c r="P4643" t="s">
        <v>185</v>
      </c>
      <c r="Q4643" t="s">
        <v>229</v>
      </c>
    </row>
    <row r="4644" spans="1:17" x14ac:dyDescent="0.25">
      <c r="A4644" t="s">
        <v>4875</v>
      </c>
      <c r="B4644" s="1">
        <v>46168</v>
      </c>
      <c r="C4644" s="1">
        <v>46175</v>
      </c>
      <c r="D4644" t="s">
        <v>65</v>
      </c>
      <c r="E4644" t="s">
        <v>283</v>
      </c>
      <c r="F4644" s="2">
        <v>0.9375</v>
      </c>
      <c r="G4644">
        <v>4</v>
      </c>
      <c r="H4644">
        <v>1</v>
      </c>
      <c r="I4644">
        <v>200</v>
      </c>
      <c r="J4644">
        <v>24</v>
      </c>
      <c r="K4644">
        <v>0</v>
      </c>
      <c r="L4644" t="s">
        <v>178</v>
      </c>
      <c r="M4644" t="s">
        <v>172</v>
      </c>
      <c r="N4644">
        <v>33</v>
      </c>
      <c r="O4644" t="s">
        <v>179</v>
      </c>
      <c r="P4644" t="s">
        <v>174</v>
      </c>
      <c r="Q4644" t="s">
        <v>175</v>
      </c>
    </row>
    <row r="4645" spans="1:17" x14ac:dyDescent="0.25">
      <c r="A4645" t="s">
        <v>4876</v>
      </c>
      <c r="B4645" s="1">
        <v>46153</v>
      </c>
      <c r="C4645" s="1">
        <v>46155</v>
      </c>
      <c r="D4645" t="s">
        <v>24</v>
      </c>
      <c r="E4645" t="s">
        <v>344</v>
      </c>
      <c r="F4645" s="2">
        <v>0.64583333333333337</v>
      </c>
      <c r="G4645">
        <v>3</v>
      </c>
      <c r="H4645">
        <v>2</v>
      </c>
      <c r="I4645">
        <v>200</v>
      </c>
      <c r="J4645">
        <v>30</v>
      </c>
      <c r="K4645">
        <v>0</v>
      </c>
      <c r="L4645" t="s">
        <v>193</v>
      </c>
      <c r="M4645" t="s">
        <v>172</v>
      </c>
      <c r="N4645">
        <v>28</v>
      </c>
      <c r="O4645" t="s">
        <v>179</v>
      </c>
      <c r="P4645" t="s">
        <v>174</v>
      </c>
      <c r="Q4645" t="s">
        <v>175</v>
      </c>
    </row>
    <row r="4646" spans="1:17" x14ac:dyDescent="0.25">
      <c r="A4646" t="s">
        <v>4877</v>
      </c>
      <c r="B4646" s="1">
        <v>46060</v>
      </c>
      <c r="C4646" s="1">
        <v>46060</v>
      </c>
      <c r="D4646" t="s">
        <v>29</v>
      </c>
      <c r="E4646" t="s">
        <v>222</v>
      </c>
      <c r="F4646" s="2">
        <v>0.77083333333333337</v>
      </c>
      <c r="G4646">
        <v>6</v>
      </c>
      <c r="H4646">
        <v>3</v>
      </c>
      <c r="I4646">
        <v>240</v>
      </c>
      <c r="J4646">
        <v>36</v>
      </c>
      <c r="K4646">
        <v>0</v>
      </c>
      <c r="L4646" t="s">
        <v>178</v>
      </c>
      <c r="M4646" t="s">
        <v>207</v>
      </c>
      <c r="N4646">
        <v>54</v>
      </c>
      <c r="O4646" t="s">
        <v>184</v>
      </c>
      <c r="P4646" t="s">
        <v>174</v>
      </c>
      <c r="Q4646" t="s">
        <v>175</v>
      </c>
    </row>
    <row r="4647" spans="1:17" x14ac:dyDescent="0.25">
      <c r="A4647" t="s">
        <v>4878</v>
      </c>
      <c r="B4647" s="1">
        <v>46107</v>
      </c>
      <c r="C4647" s="1">
        <v>46112</v>
      </c>
      <c r="D4647" t="s">
        <v>21</v>
      </c>
      <c r="E4647" t="s">
        <v>283</v>
      </c>
      <c r="F4647" s="2">
        <v>0.88541666666666663</v>
      </c>
      <c r="G4647">
        <v>3</v>
      </c>
      <c r="H4647">
        <v>2</v>
      </c>
      <c r="I4647">
        <v>200</v>
      </c>
      <c r="J4647">
        <v>30</v>
      </c>
      <c r="K4647">
        <v>40</v>
      </c>
      <c r="L4647" t="s">
        <v>188</v>
      </c>
      <c r="M4647" t="s">
        <v>172</v>
      </c>
      <c r="N4647">
        <v>37</v>
      </c>
      <c r="O4647" t="s">
        <v>173</v>
      </c>
      <c r="P4647" t="s">
        <v>174</v>
      </c>
      <c r="Q4647" t="s">
        <v>175</v>
      </c>
    </row>
    <row r="4648" spans="1:17" x14ac:dyDescent="0.25">
      <c r="A4648" t="s">
        <v>4879</v>
      </c>
      <c r="B4648" s="1">
        <v>46127</v>
      </c>
      <c r="C4648" s="1">
        <v>46129</v>
      </c>
      <c r="D4648" t="s">
        <v>72</v>
      </c>
      <c r="E4648" t="s">
        <v>300</v>
      </c>
      <c r="F4648" s="2">
        <v>0.9375</v>
      </c>
      <c r="G4648">
        <v>4</v>
      </c>
      <c r="H4648">
        <v>2</v>
      </c>
      <c r="I4648">
        <v>320</v>
      </c>
      <c r="J4648">
        <v>30</v>
      </c>
      <c r="K4648">
        <v>150</v>
      </c>
      <c r="L4648" t="s">
        <v>188</v>
      </c>
      <c r="M4648" t="s">
        <v>172</v>
      </c>
      <c r="N4648">
        <v>60</v>
      </c>
      <c r="O4648" t="s">
        <v>184</v>
      </c>
      <c r="P4648" t="s">
        <v>174</v>
      </c>
      <c r="Q4648" t="s">
        <v>229</v>
      </c>
    </row>
    <row r="4649" spans="1:17" x14ac:dyDescent="0.25">
      <c r="A4649" t="s">
        <v>4880</v>
      </c>
      <c r="B4649" s="1">
        <v>46025</v>
      </c>
      <c r="C4649" s="1">
        <v>46031</v>
      </c>
      <c r="D4649" t="s">
        <v>21</v>
      </c>
      <c r="E4649" t="s">
        <v>237</v>
      </c>
      <c r="F4649" s="2">
        <v>0.88541666666666663</v>
      </c>
      <c r="G4649">
        <v>3</v>
      </c>
      <c r="H4649">
        <v>3</v>
      </c>
      <c r="I4649">
        <v>260</v>
      </c>
      <c r="J4649">
        <v>36</v>
      </c>
      <c r="K4649">
        <v>0</v>
      </c>
      <c r="L4649" t="s">
        <v>193</v>
      </c>
      <c r="M4649" t="s">
        <v>207</v>
      </c>
      <c r="N4649">
        <v>54</v>
      </c>
      <c r="O4649" t="s">
        <v>179</v>
      </c>
      <c r="P4649" t="s">
        <v>174</v>
      </c>
      <c r="Q4649" t="s">
        <v>175</v>
      </c>
    </row>
    <row r="4650" spans="1:17" x14ac:dyDescent="0.25">
      <c r="A4650" t="s">
        <v>4881</v>
      </c>
      <c r="B4650" s="1">
        <v>46129</v>
      </c>
      <c r="C4650" s="1">
        <v>46130</v>
      </c>
      <c r="D4650" t="s">
        <v>77</v>
      </c>
      <c r="E4650" t="s">
        <v>306</v>
      </c>
      <c r="F4650" s="2">
        <v>0.88541666666666663</v>
      </c>
      <c r="G4650">
        <v>1</v>
      </c>
      <c r="H4650">
        <v>4</v>
      </c>
      <c r="I4650">
        <v>180</v>
      </c>
      <c r="J4650">
        <v>42</v>
      </c>
      <c r="K4650">
        <v>20</v>
      </c>
      <c r="L4650" t="s">
        <v>193</v>
      </c>
      <c r="M4650" t="s">
        <v>172</v>
      </c>
      <c r="N4650">
        <v>37</v>
      </c>
      <c r="O4650" t="s">
        <v>179</v>
      </c>
      <c r="P4650" t="s">
        <v>174</v>
      </c>
      <c r="Q4650" t="s">
        <v>175</v>
      </c>
    </row>
    <row r="4651" spans="1:17" x14ac:dyDescent="0.25">
      <c r="A4651" t="s">
        <v>4882</v>
      </c>
      <c r="B4651" s="1">
        <v>46080</v>
      </c>
      <c r="C4651" s="1">
        <v>46086</v>
      </c>
      <c r="D4651" t="s">
        <v>35</v>
      </c>
      <c r="E4651" t="s">
        <v>177</v>
      </c>
      <c r="F4651" s="2">
        <v>0.77083333333333337</v>
      </c>
      <c r="G4651">
        <v>5</v>
      </c>
      <c r="H4651">
        <v>1</v>
      </c>
      <c r="I4651">
        <v>360</v>
      </c>
      <c r="J4651">
        <v>24</v>
      </c>
      <c r="K4651">
        <v>150</v>
      </c>
      <c r="L4651" t="s">
        <v>178</v>
      </c>
      <c r="M4651" t="s">
        <v>172</v>
      </c>
      <c r="N4651">
        <v>51</v>
      </c>
      <c r="O4651" t="s">
        <v>173</v>
      </c>
      <c r="P4651" t="s">
        <v>174</v>
      </c>
      <c r="Q4651" t="s">
        <v>180</v>
      </c>
    </row>
    <row r="4652" spans="1:17" x14ac:dyDescent="0.25">
      <c r="A4652" t="s">
        <v>4883</v>
      </c>
      <c r="B4652" s="1">
        <v>46071</v>
      </c>
      <c r="C4652" s="1">
        <v>46072</v>
      </c>
      <c r="D4652" t="s">
        <v>24</v>
      </c>
      <c r="E4652" t="s">
        <v>197</v>
      </c>
      <c r="F4652" s="2">
        <v>0.88541666666666663</v>
      </c>
      <c r="G4652">
        <v>8</v>
      </c>
      <c r="H4652">
        <v>3</v>
      </c>
      <c r="I4652">
        <v>260</v>
      </c>
      <c r="J4652">
        <v>36</v>
      </c>
      <c r="K4652">
        <v>0</v>
      </c>
      <c r="L4652" t="s">
        <v>178</v>
      </c>
      <c r="M4652" t="s">
        <v>172</v>
      </c>
      <c r="N4652">
        <v>60</v>
      </c>
      <c r="O4652" t="s">
        <v>179</v>
      </c>
      <c r="P4652" t="s">
        <v>185</v>
      </c>
      <c r="Q4652" t="s">
        <v>229</v>
      </c>
    </row>
    <row r="4653" spans="1:17" x14ac:dyDescent="0.25">
      <c r="A4653" t="s">
        <v>4884</v>
      </c>
      <c r="B4653" s="1">
        <v>46077</v>
      </c>
      <c r="C4653" s="1">
        <v>46081</v>
      </c>
      <c r="D4653" t="s">
        <v>146</v>
      </c>
      <c r="E4653" t="s">
        <v>192</v>
      </c>
      <c r="F4653" s="2">
        <v>0.9375</v>
      </c>
      <c r="G4653">
        <v>4</v>
      </c>
      <c r="H4653">
        <v>3</v>
      </c>
      <c r="I4653">
        <v>240</v>
      </c>
      <c r="J4653">
        <v>36</v>
      </c>
      <c r="K4653">
        <v>0</v>
      </c>
      <c r="L4653" t="s">
        <v>183</v>
      </c>
      <c r="M4653" t="s">
        <v>172</v>
      </c>
      <c r="N4653">
        <v>47</v>
      </c>
      <c r="O4653" t="s">
        <v>179</v>
      </c>
      <c r="P4653" t="s">
        <v>174</v>
      </c>
      <c r="Q4653" t="s">
        <v>229</v>
      </c>
    </row>
    <row r="4654" spans="1:17" x14ac:dyDescent="0.25">
      <c r="A4654" t="s">
        <v>4885</v>
      </c>
      <c r="B4654" s="1">
        <v>46030</v>
      </c>
      <c r="C4654" s="1">
        <v>46034</v>
      </c>
      <c r="D4654" t="s">
        <v>136</v>
      </c>
      <c r="E4654" t="s">
        <v>222</v>
      </c>
      <c r="F4654" s="2">
        <v>0.9375</v>
      </c>
      <c r="G4654">
        <v>5</v>
      </c>
      <c r="H4654">
        <v>2</v>
      </c>
      <c r="I4654">
        <v>240</v>
      </c>
      <c r="J4654">
        <v>30</v>
      </c>
      <c r="K4654">
        <v>100</v>
      </c>
      <c r="L4654" t="s">
        <v>178</v>
      </c>
      <c r="M4654" t="s">
        <v>172</v>
      </c>
      <c r="N4654">
        <v>44</v>
      </c>
      <c r="O4654" t="s">
        <v>179</v>
      </c>
      <c r="P4654" t="s">
        <v>174</v>
      </c>
      <c r="Q4654" t="s">
        <v>175</v>
      </c>
    </row>
    <row r="4655" spans="1:17" x14ac:dyDescent="0.25">
      <c r="A4655" t="s">
        <v>4886</v>
      </c>
      <c r="B4655" s="1">
        <v>46090</v>
      </c>
      <c r="C4655" s="1">
        <v>46092</v>
      </c>
      <c r="D4655" t="s">
        <v>143</v>
      </c>
      <c r="E4655" t="s">
        <v>309</v>
      </c>
      <c r="F4655" s="2">
        <v>0.77083333333333337</v>
      </c>
      <c r="G4655">
        <v>6</v>
      </c>
      <c r="H4655">
        <v>1</v>
      </c>
      <c r="I4655">
        <v>160</v>
      </c>
      <c r="J4655">
        <v>24</v>
      </c>
      <c r="K4655">
        <v>150</v>
      </c>
      <c r="L4655" t="s">
        <v>171</v>
      </c>
      <c r="M4655" t="s">
        <v>172</v>
      </c>
      <c r="N4655">
        <v>53</v>
      </c>
      <c r="O4655" t="s">
        <v>184</v>
      </c>
      <c r="P4655" t="s">
        <v>174</v>
      </c>
      <c r="Q4655" t="s">
        <v>175</v>
      </c>
    </row>
    <row r="4656" spans="1:17" x14ac:dyDescent="0.25">
      <c r="A4656" t="s">
        <v>4887</v>
      </c>
      <c r="B4656" s="1">
        <v>46201</v>
      </c>
      <c r="C4656" s="1">
        <v>46204</v>
      </c>
      <c r="D4656" t="s">
        <v>140</v>
      </c>
      <c r="E4656" t="s">
        <v>222</v>
      </c>
      <c r="F4656" s="2">
        <v>0.39583333333333331</v>
      </c>
      <c r="G4656">
        <v>2</v>
      </c>
      <c r="H4656">
        <v>3</v>
      </c>
      <c r="I4656">
        <v>420</v>
      </c>
      <c r="J4656">
        <v>36</v>
      </c>
      <c r="K4656">
        <v>0</v>
      </c>
      <c r="L4656" t="s">
        <v>178</v>
      </c>
      <c r="M4656" t="s">
        <v>172</v>
      </c>
      <c r="N4656">
        <v>28</v>
      </c>
      <c r="O4656" t="s">
        <v>184</v>
      </c>
      <c r="P4656" t="s">
        <v>185</v>
      </c>
      <c r="Q4656" t="s">
        <v>180</v>
      </c>
    </row>
    <row r="4657" spans="1:17" x14ac:dyDescent="0.25">
      <c r="A4657" t="s">
        <v>4888</v>
      </c>
      <c r="B4657" s="1">
        <v>46124</v>
      </c>
      <c r="C4657" s="1">
        <v>46131</v>
      </c>
      <c r="D4657" t="s">
        <v>39</v>
      </c>
      <c r="E4657" t="s">
        <v>182</v>
      </c>
      <c r="F4657" s="2">
        <v>0.39583333333333331</v>
      </c>
      <c r="G4657">
        <v>6</v>
      </c>
      <c r="H4657">
        <v>2</v>
      </c>
      <c r="I4657">
        <v>240</v>
      </c>
      <c r="J4657">
        <v>30</v>
      </c>
      <c r="K4657">
        <v>0</v>
      </c>
      <c r="L4657" t="s">
        <v>193</v>
      </c>
      <c r="M4657" t="s">
        <v>172</v>
      </c>
      <c r="N4657">
        <v>34</v>
      </c>
      <c r="O4657" t="s">
        <v>179</v>
      </c>
      <c r="P4657" t="s">
        <v>185</v>
      </c>
      <c r="Q4657" t="s">
        <v>175</v>
      </c>
    </row>
    <row r="4658" spans="1:17" x14ac:dyDescent="0.25">
      <c r="A4658" t="s">
        <v>4889</v>
      </c>
      <c r="B4658" s="1">
        <v>46071</v>
      </c>
      <c r="C4658" s="1">
        <v>46072</v>
      </c>
      <c r="D4658" t="s">
        <v>29</v>
      </c>
      <c r="E4658" t="s">
        <v>266</v>
      </c>
      <c r="F4658" s="2">
        <v>0.64583333333333337</v>
      </c>
      <c r="G4658">
        <v>4</v>
      </c>
      <c r="H4658">
        <v>1</v>
      </c>
      <c r="I4658">
        <v>260</v>
      </c>
      <c r="J4658">
        <v>24</v>
      </c>
      <c r="K4658">
        <v>20</v>
      </c>
      <c r="L4658" t="s">
        <v>193</v>
      </c>
      <c r="M4658" t="s">
        <v>172</v>
      </c>
      <c r="N4658">
        <v>27</v>
      </c>
      <c r="O4658" t="s">
        <v>179</v>
      </c>
      <c r="P4658" t="s">
        <v>185</v>
      </c>
      <c r="Q4658" t="s">
        <v>175</v>
      </c>
    </row>
    <row r="4659" spans="1:17" x14ac:dyDescent="0.25">
      <c r="A4659" t="s">
        <v>4890</v>
      </c>
      <c r="B4659" s="1">
        <v>46093</v>
      </c>
      <c r="C4659" s="1">
        <v>46093</v>
      </c>
      <c r="D4659" t="s">
        <v>31</v>
      </c>
      <c r="E4659" t="s">
        <v>212</v>
      </c>
      <c r="F4659" s="2">
        <v>0.88541666666666663</v>
      </c>
      <c r="G4659">
        <v>3</v>
      </c>
      <c r="H4659">
        <v>4</v>
      </c>
      <c r="I4659">
        <v>220</v>
      </c>
      <c r="J4659">
        <v>42</v>
      </c>
      <c r="K4659">
        <v>0</v>
      </c>
      <c r="L4659" t="s">
        <v>188</v>
      </c>
      <c r="M4659" t="s">
        <v>172</v>
      </c>
      <c r="N4659">
        <v>42</v>
      </c>
      <c r="O4659" t="s">
        <v>184</v>
      </c>
      <c r="P4659" t="s">
        <v>174</v>
      </c>
      <c r="Q4659" t="s">
        <v>175</v>
      </c>
    </row>
    <row r="4660" spans="1:17" x14ac:dyDescent="0.25">
      <c r="A4660" t="s">
        <v>4891</v>
      </c>
      <c r="B4660" s="1">
        <v>46148</v>
      </c>
      <c r="C4660" s="1">
        <v>46151</v>
      </c>
      <c r="D4660" t="s">
        <v>35</v>
      </c>
      <c r="E4660" t="s">
        <v>187</v>
      </c>
      <c r="F4660" s="2">
        <v>0.53125</v>
      </c>
      <c r="G4660">
        <v>7</v>
      </c>
      <c r="H4660">
        <v>4</v>
      </c>
      <c r="I4660">
        <v>340</v>
      </c>
      <c r="J4660">
        <v>42</v>
      </c>
      <c r="K4660">
        <v>20</v>
      </c>
      <c r="L4660" t="s">
        <v>183</v>
      </c>
      <c r="M4660" t="s">
        <v>172</v>
      </c>
      <c r="N4660">
        <v>25</v>
      </c>
      <c r="O4660" t="s">
        <v>184</v>
      </c>
      <c r="P4660" t="s">
        <v>174</v>
      </c>
      <c r="Q4660" t="s">
        <v>180</v>
      </c>
    </row>
    <row r="4661" spans="1:17" x14ac:dyDescent="0.25">
      <c r="A4661" t="s">
        <v>4892</v>
      </c>
      <c r="B4661" s="1">
        <v>46024</v>
      </c>
      <c r="C4661" s="1">
        <v>46025</v>
      </c>
      <c r="D4661" t="s">
        <v>119</v>
      </c>
      <c r="E4661" t="s">
        <v>445</v>
      </c>
      <c r="F4661" s="2">
        <v>0.53125</v>
      </c>
      <c r="G4661">
        <v>3</v>
      </c>
      <c r="H4661">
        <v>5</v>
      </c>
      <c r="I4661">
        <v>240</v>
      </c>
      <c r="J4661">
        <v>48</v>
      </c>
      <c r="K4661">
        <v>20</v>
      </c>
      <c r="L4661" t="s">
        <v>171</v>
      </c>
      <c r="M4661" t="s">
        <v>172</v>
      </c>
      <c r="N4661">
        <v>55</v>
      </c>
      <c r="O4661" t="s">
        <v>173</v>
      </c>
      <c r="P4661" t="s">
        <v>174</v>
      </c>
      <c r="Q4661" t="s">
        <v>175</v>
      </c>
    </row>
    <row r="4662" spans="1:17" x14ac:dyDescent="0.25">
      <c r="A4662" t="s">
        <v>4893</v>
      </c>
      <c r="B4662" s="1">
        <v>46034</v>
      </c>
      <c r="C4662" s="1">
        <v>46036</v>
      </c>
      <c r="D4662" t="s">
        <v>24</v>
      </c>
      <c r="E4662" t="s">
        <v>266</v>
      </c>
      <c r="F4662" s="2">
        <v>0.53125</v>
      </c>
      <c r="G4662">
        <v>6</v>
      </c>
      <c r="H4662">
        <v>5</v>
      </c>
      <c r="I4662">
        <v>260</v>
      </c>
      <c r="J4662">
        <v>48</v>
      </c>
      <c r="K4662">
        <v>0</v>
      </c>
      <c r="L4662" t="s">
        <v>171</v>
      </c>
      <c r="M4662" t="s">
        <v>172</v>
      </c>
      <c r="N4662">
        <v>20</v>
      </c>
      <c r="O4662" t="s">
        <v>184</v>
      </c>
      <c r="P4662" t="s">
        <v>174</v>
      </c>
      <c r="Q4662" t="s">
        <v>175</v>
      </c>
    </row>
    <row r="4663" spans="1:17" x14ac:dyDescent="0.25">
      <c r="A4663" t="s">
        <v>4894</v>
      </c>
      <c r="B4663" s="1">
        <v>46150</v>
      </c>
      <c r="C4663" s="1">
        <v>46152</v>
      </c>
      <c r="D4663" t="s">
        <v>87</v>
      </c>
      <c r="E4663" t="s">
        <v>335</v>
      </c>
      <c r="F4663" s="2">
        <v>0.64583333333333337</v>
      </c>
      <c r="G4663">
        <v>1</v>
      </c>
      <c r="H4663">
        <v>2</v>
      </c>
      <c r="I4663">
        <v>280</v>
      </c>
      <c r="J4663">
        <v>30</v>
      </c>
      <c r="K4663">
        <v>20</v>
      </c>
      <c r="L4663" t="s">
        <v>183</v>
      </c>
      <c r="M4663" t="s">
        <v>172</v>
      </c>
      <c r="N4663">
        <v>35</v>
      </c>
      <c r="O4663" t="s">
        <v>173</v>
      </c>
      <c r="P4663" t="s">
        <v>185</v>
      </c>
      <c r="Q4663" t="s">
        <v>175</v>
      </c>
    </row>
    <row r="4664" spans="1:17" x14ac:dyDescent="0.25">
      <c r="A4664" t="s">
        <v>4895</v>
      </c>
      <c r="B4664" s="1">
        <v>46052</v>
      </c>
      <c r="C4664" s="1">
        <v>46059</v>
      </c>
      <c r="D4664" t="s">
        <v>96</v>
      </c>
      <c r="E4664" t="s">
        <v>309</v>
      </c>
      <c r="F4664" s="2">
        <v>0.9375</v>
      </c>
      <c r="G4664">
        <v>4</v>
      </c>
      <c r="H4664">
        <v>4</v>
      </c>
      <c r="I4664">
        <v>340</v>
      </c>
      <c r="J4664">
        <v>42</v>
      </c>
      <c r="K4664">
        <v>0</v>
      </c>
      <c r="L4664" t="s">
        <v>188</v>
      </c>
      <c r="M4664" t="s">
        <v>172</v>
      </c>
      <c r="N4664">
        <v>57</v>
      </c>
      <c r="O4664" t="s">
        <v>184</v>
      </c>
      <c r="P4664" t="s">
        <v>174</v>
      </c>
      <c r="Q4664" t="s">
        <v>180</v>
      </c>
    </row>
    <row r="4665" spans="1:17" x14ac:dyDescent="0.25">
      <c r="A4665" t="s">
        <v>4896</v>
      </c>
      <c r="B4665" s="1">
        <v>46188</v>
      </c>
      <c r="C4665" s="1">
        <v>46190</v>
      </c>
      <c r="D4665" t="s">
        <v>65</v>
      </c>
      <c r="E4665" t="s">
        <v>262</v>
      </c>
      <c r="F4665" s="2">
        <v>0.77083333333333337</v>
      </c>
      <c r="G4665">
        <v>6</v>
      </c>
      <c r="H4665">
        <v>6</v>
      </c>
      <c r="I4665">
        <v>180</v>
      </c>
      <c r="J4665">
        <v>54</v>
      </c>
      <c r="K4665">
        <v>40</v>
      </c>
      <c r="L4665" t="s">
        <v>193</v>
      </c>
      <c r="M4665" t="s">
        <v>172</v>
      </c>
      <c r="N4665">
        <v>46</v>
      </c>
      <c r="O4665" t="s">
        <v>173</v>
      </c>
      <c r="P4665" t="s">
        <v>174</v>
      </c>
      <c r="Q4665" t="s">
        <v>175</v>
      </c>
    </row>
    <row r="4666" spans="1:17" x14ac:dyDescent="0.25">
      <c r="A4666" t="s">
        <v>4897</v>
      </c>
      <c r="B4666" s="1">
        <v>46057</v>
      </c>
      <c r="C4666" s="1">
        <v>46057</v>
      </c>
      <c r="D4666" t="s">
        <v>149</v>
      </c>
      <c r="E4666" t="s">
        <v>241</v>
      </c>
      <c r="F4666" s="2">
        <v>0.39583333333333331</v>
      </c>
      <c r="G4666">
        <v>1</v>
      </c>
      <c r="H4666">
        <v>4</v>
      </c>
      <c r="I4666">
        <v>420</v>
      </c>
      <c r="J4666">
        <v>42</v>
      </c>
      <c r="K4666">
        <v>0</v>
      </c>
      <c r="L4666" t="s">
        <v>188</v>
      </c>
      <c r="M4666" t="s">
        <v>172</v>
      </c>
      <c r="N4666">
        <v>28</v>
      </c>
      <c r="O4666" t="s">
        <v>173</v>
      </c>
      <c r="P4666" t="s">
        <v>185</v>
      </c>
      <c r="Q4666" t="s">
        <v>180</v>
      </c>
    </row>
    <row r="4667" spans="1:17" x14ac:dyDescent="0.25">
      <c r="A4667" t="s">
        <v>4898</v>
      </c>
      <c r="B4667" s="1">
        <v>46077</v>
      </c>
      <c r="C4667" s="1">
        <v>46078</v>
      </c>
      <c r="D4667" t="s">
        <v>49</v>
      </c>
      <c r="E4667" t="s">
        <v>226</v>
      </c>
      <c r="F4667" s="2">
        <v>0.88541666666666663</v>
      </c>
      <c r="G4667">
        <v>4</v>
      </c>
      <c r="H4667">
        <v>2</v>
      </c>
      <c r="I4667">
        <v>160</v>
      </c>
      <c r="J4667">
        <v>30</v>
      </c>
      <c r="K4667">
        <v>0</v>
      </c>
      <c r="L4667" t="s">
        <v>188</v>
      </c>
      <c r="M4667" t="s">
        <v>172</v>
      </c>
      <c r="N4667">
        <v>39</v>
      </c>
      <c r="O4667" t="s">
        <v>179</v>
      </c>
      <c r="P4667" t="s">
        <v>185</v>
      </c>
      <c r="Q4667" t="s">
        <v>175</v>
      </c>
    </row>
    <row r="4668" spans="1:17" x14ac:dyDescent="0.25">
      <c r="A4668" t="s">
        <v>4899</v>
      </c>
      <c r="B4668" s="1">
        <v>46041</v>
      </c>
      <c r="C4668" s="1">
        <v>46042</v>
      </c>
      <c r="D4668" t="s">
        <v>149</v>
      </c>
      <c r="E4668" t="s">
        <v>306</v>
      </c>
      <c r="F4668" s="2">
        <v>0.39583333333333331</v>
      </c>
      <c r="G4668">
        <v>3</v>
      </c>
      <c r="H4668">
        <v>2</v>
      </c>
      <c r="I4668">
        <v>360</v>
      </c>
      <c r="J4668">
        <v>30</v>
      </c>
      <c r="K4668">
        <v>20</v>
      </c>
      <c r="L4668" t="s">
        <v>183</v>
      </c>
      <c r="M4668" t="s">
        <v>172</v>
      </c>
      <c r="N4668">
        <v>22</v>
      </c>
      <c r="O4668" t="s">
        <v>179</v>
      </c>
      <c r="P4668" t="s">
        <v>185</v>
      </c>
      <c r="Q4668" t="s">
        <v>180</v>
      </c>
    </row>
    <row r="4669" spans="1:17" x14ac:dyDescent="0.25">
      <c r="A4669" t="s">
        <v>4900</v>
      </c>
      <c r="B4669" s="1">
        <v>46183</v>
      </c>
      <c r="C4669" s="1">
        <v>46185</v>
      </c>
      <c r="D4669" t="s">
        <v>35</v>
      </c>
      <c r="E4669" t="s">
        <v>300</v>
      </c>
      <c r="F4669" s="2">
        <v>0.39583333333333331</v>
      </c>
      <c r="G4669">
        <v>9</v>
      </c>
      <c r="H4669">
        <v>2</v>
      </c>
      <c r="I4669">
        <v>320</v>
      </c>
      <c r="J4669">
        <v>30</v>
      </c>
      <c r="K4669">
        <v>60</v>
      </c>
      <c r="L4669" t="s">
        <v>178</v>
      </c>
      <c r="M4669" t="s">
        <v>172</v>
      </c>
      <c r="N4669">
        <v>40</v>
      </c>
      <c r="O4669" t="s">
        <v>184</v>
      </c>
      <c r="P4669" t="s">
        <v>185</v>
      </c>
      <c r="Q4669" t="s">
        <v>229</v>
      </c>
    </row>
    <row r="4670" spans="1:17" x14ac:dyDescent="0.25">
      <c r="A4670" t="s">
        <v>4901</v>
      </c>
      <c r="B4670" s="1">
        <v>46161</v>
      </c>
      <c r="C4670" s="1">
        <v>46166</v>
      </c>
      <c r="D4670" t="s">
        <v>87</v>
      </c>
      <c r="E4670" t="s">
        <v>212</v>
      </c>
      <c r="F4670" s="2">
        <v>0.77083333333333337</v>
      </c>
      <c r="G4670">
        <v>3</v>
      </c>
      <c r="H4670">
        <v>2</v>
      </c>
      <c r="I4670">
        <v>220</v>
      </c>
      <c r="J4670">
        <v>30</v>
      </c>
      <c r="K4670">
        <v>0</v>
      </c>
      <c r="L4670" t="s">
        <v>171</v>
      </c>
      <c r="M4670" t="s">
        <v>172</v>
      </c>
      <c r="N4670">
        <v>53</v>
      </c>
      <c r="O4670" t="s">
        <v>173</v>
      </c>
      <c r="P4670" t="s">
        <v>185</v>
      </c>
      <c r="Q4670" t="s">
        <v>175</v>
      </c>
    </row>
    <row r="4671" spans="1:17" x14ac:dyDescent="0.25">
      <c r="A4671" t="s">
        <v>4902</v>
      </c>
      <c r="B4671" s="1">
        <v>46094</v>
      </c>
      <c r="C4671" s="1">
        <v>46094</v>
      </c>
      <c r="D4671" t="s">
        <v>49</v>
      </c>
      <c r="E4671" t="s">
        <v>309</v>
      </c>
      <c r="F4671" s="2">
        <v>0.88541666666666663</v>
      </c>
      <c r="G4671">
        <v>5</v>
      </c>
      <c r="H4671">
        <v>3</v>
      </c>
      <c r="I4671">
        <v>240</v>
      </c>
      <c r="J4671">
        <v>36</v>
      </c>
      <c r="K4671">
        <v>150</v>
      </c>
      <c r="L4671" t="s">
        <v>188</v>
      </c>
      <c r="M4671" t="s">
        <v>172</v>
      </c>
      <c r="N4671">
        <v>41</v>
      </c>
      <c r="O4671" t="s">
        <v>184</v>
      </c>
      <c r="P4671" t="s">
        <v>174</v>
      </c>
      <c r="Q4671" t="s">
        <v>229</v>
      </c>
    </row>
    <row r="4672" spans="1:17" x14ac:dyDescent="0.25">
      <c r="A4672" t="s">
        <v>4903</v>
      </c>
      <c r="B4672" s="1">
        <v>46049</v>
      </c>
      <c r="C4672" s="1">
        <v>46049</v>
      </c>
      <c r="D4672" t="s">
        <v>29</v>
      </c>
      <c r="E4672" t="s">
        <v>224</v>
      </c>
      <c r="F4672" s="2">
        <v>0.39583333333333331</v>
      </c>
      <c r="G4672">
        <v>6</v>
      </c>
      <c r="H4672">
        <v>3</v>
      </c>
      <c r="I4672">
        <v>320</v>
      </c>
      <c r="J4672">
        <v>36</v>
      </c>
      <c r="K4672">
        <v>0</v>
      </c>
      <c r="L4672" t="s">
        <v>183</v>
      </c>
      <c r="M4672" t="s">
        <v>172</v>
      </c>
      <c r="N4672">
        <v>50</v>
      </c>
      <c r="O4672" t="s">
        <v>179</v>
      </c>
      <c r="P4672" t="s">
        <v>174</v>
      </c>
      <c r="Q4672" t="s">
        <v>229</v>
      </c>
    </row>
    <row r="4673" spans="1:17" x14ac:dyDescent="0.25">
      <c r="A4673" t="s">
        <v>4904</v>
      </c>
      <c r="B4673" s="1">
        <v>46171</v>
      </c>
      <c r="C4673" s="1">
        <v>46174</v>
      </c>
      <c r="D4673" t="s">
        <v>31</v>
      </c>
      <c r="E4673" t="s">
        <v>283</v>
      </c>
      <c r="F4673" s="2">
        <v>0.53125</v>
      </c>
      <c r="G4673">
        <v>3</v>
      </c>
      <c r="H4673">
        <v>3</v>
      </c>
      <c r="I4673">
        <v>280</v>
      </c>
      <c r="J4673">
        <v>36</v>
      </c>
      <c r="K4673">
        <v>0</v>
      </c>
      <c r="L4673" t="s">
        <v>183</v>
      </c>
      <c r="M4673" t="s">
        <v>172</v>
      </c>
      <c r="N4673">
        <v>55</v>
      </c>
      <c r="O4673" t="s">
        <v>173</v>
      </c>
      <c r="P4673" t="s">
        <v>185</v>
      </c>
      <c r="Q4673" t="s">
        <v>229</v>
      </c>
    </row>
    <row r="4674" spans="1:17" x14ac:dyDescent="0.25">
      <c r="A4674" t="s">
        <v>4905</v>
      </c>
      <c r="B4674" s="1">
        <v>46048</v>
      </c>
      <c r="C4674" s="1">
        <v>46050</v>
      </c>
      <c r="D4674" t="s">
        <v>140</v>
      </c>
      <c r="E4674" t="s">
        <v>218</v>
      </c>
      <c r="F4674" s="2">
        <v>0.53125</v>
      </c>
      <c r="G4674">
        <v>2</v>
      </c>
      <c r="H4674">
        <v>3</v>
      </c>
      <c r="I4674">
        <v>320</v>
      </c>
      <c r="J4674">
        <v>36</v>
      </c>
      <c r="K4674">
        <v>0</v>
      </c>
      <c r="L4674" t="s">
        <v>183</v>
      </c>
      <c r="M4674" t="s">
        <v>172</v>
      </c>
      <c r="N4674">
        <v>41</v>
      </c>
      <c r="O4674" t="s">
        <v>173</v>
      </c>
      <c r="P4674" t="s">
        <v>185</v>
      </c>
      <c r="Q4674" t="s">
        <v>229</v>
      </c>
    </row>
    <row r="4675" spans="1:17" x14ac:dyDescent="0.25">
      <c r="A4675" t="s">
        <v>4906</v>
      </c>
      <c r="B4675" s="1">
        <v>46156</v>
      </c>
      <c r="C4675" s="1">
        <v>46160</v>
      </c>
      <c r="D4675" t="s">
        <v>113</v>
      </c>
      <c r="E4675" t="s">
        <v>218</v>
      </c>
      <c r="F4675" s="2">
        <v>0.53125</v>
      </c>
      <c r="G4675">
        <v>2</v>
      </c>
      <c r="H4675">
        <v>2</v>
      </c>
      <c r="I4675">
        <v>240</v>
      </c>
      <c r="J4675">
        <v>30</v>
      </c>
      <c r="K4675">
        <v>0</v>
      </c>
      <c r="L4675" t="s">
        <v>188</v>
      </c>
      <c r="M4675" t="s">
        <v>172</v>
      </c>
      <c r="N4675">
        <v>35</v>
      </c>
      <c r="O4675" t="s">
        <v>179</v>
      </c>
      <c r="P4675" t="s">
        <v>174</v>
      </c>
      <c r="Q4675" t="s">
        <v>175</v>
      </c>
    </row>
    <row r="4676" spans="1:17" x14ac:dyDescent="0.25">
      <c r="A4676" t="s">
        <v>4907</v>
      </c>
      <c r="B4676" s="1">
        <v>46045</v>
      </c>
      <c r="C4676" s="1">
        <v>46050</v>
      </c>
      <c r="D4676" t="s">
        <v>39</v>
      </c>
      <c r="E4676" t="s">
        <v>220</v>
      </c>
      <c r="F4676" s="2">
        <v>0.9375</v>
      </c>
      <c r="G4676">
        <v>5</v>
      </c>
      <c r="H4676">
        <v>3</v>
      </c>
      <c r="I4676">
        <v>240</v>
      </c>
      <c r="J4676">
        <v>36</v>
      </c>
      <c r="K4676">
        <v>20</v>
      </c>
      <c r="L4676" t="s">
        <v>193</v>
      </c>
      <c r="M4676" t="s">
        <v>172</v>
      </c>
      <c r="N4676">
        <v>27</v>
      </c>
      <c r="O4676" t="s">
        <v>173</v>
      </c>
      <c r="P4676" t="s">
        <v>174</v>
      </c>
      <c r="Q4676" t="s">
        <v>175</v>
      </c>
    </row>
    <row r="4677" spans="1:17" x14ac:dyDescent="0.25">
      <c r="A4677" t="s">
        <v>4908</v>
      </c>
      <c r="B4677" s="1">
        <v>46027</v>
      </c>
      <c r="C4677" s="1">
        <v>46028</v>
      </c>
      <c r="D4677" t="s">
        <v>49</v>
      </c>
      <c r="E4677" t="s">
        <v>177</v>
      </c>
      <c r="F4677" s="2">
        <v>0.77083333333333337</v>
      </c>
      <c r="G4677">
        <v>6</v>
      </c>
      <c r="H4677">
        <v>5</v>
      </c>
      <c r="I4677">
        <v>180</v>
      </c>
      <c r="J4677">
        <v>48</v>
      </c>
      <c r="K4677">
        <v>20</v>
      </c>
      <c r="L4677" t="s">
        <v>171</v>
      </c>
      <c r="M4677" t="s">
        <v>172</v>
      </c>
      <c r="N4677">
        <v>48</v>
      </c>
      <c r="O4677" t="s">
        <v>173</v>
      </c>
      <c r="P4677" t="s">
        <v>185</v>
      </c>
      <c r="Q4677" t="s">
        <v>175</v>
      </c>
    </row>
    <row r="4678" spans="1:17" x14ac:dyDescent="0.25">
      <c r="A4678" t="s">
        <v>4909</v>
      </c>
      <c r="B4678" s="1">
        <v>46082</v>
      </c>
      <c r="C4678" s="1">
        <v>46082</v>
      </c>
      <c r="D4678" t="s">
        <v>143</v>
      </c>
      <c r="E4678" t="s">
        <v>212</v>
      </c>
      <c r="F4678" s="2">
        <v>0.39583333333333331</v>
      </c>
      <c r="G4678">
        <v>4</v>
      </c>
      <c r="H4678">
        <v>5</v>
      </c>
      <c r="I4678">
        <v>220</v>
      </c>
      <c r="J4678">
        <v>48</v>
      </c>
      <c r="K4678">
        <v>40</v>
      </c>
      <c r="L4678" t="s">
        <v>183</v>
      </c>
      <c r="M4678" t="s">
        <v>172</v>
      </c>
      <c r="N4678">
        <v>43</v>
      </c>
      <c r="O4678" t="s">
        <v>184</v>
      </c>
      <c r="P4678" t="s">
        <v>174</v>
      </c>
      <c r="Q4678" t="s">
        <v>175</v>
      </c>
    </row>
    <row r="4679" spans="1:17" x14ac:dyDescent="0.25">
      <c r="A4679" t="s">
        <v>4910</v>
      </c>
      <c r="B4679" s="1">
        <v>46037</v>
      </c>
      <c r="C4679" s="1">
        <v>46041</v>
      </c>
      <c r="D4679" t="s">
        <v>10</v>
      </c>
      <c r="E4679" t="s">
        <v>212</v>
      </c>
      <c r="F4679" s="2">
        <v>0.39583333333333331</v>
      </c>
      <c r="G4679">
        <v>1</v>
      </c>
      <c r="H4679">
        <v>5</v>
      </c>
      <c r="I4679">
        <v>220</v>
      </c>
      <c r="J4679">
        <v>48</v>
      </c>
      <c r="K4679">
        <v>60</v>
      </c>
      <c r="L4679" t="s">
        <v>183</v>
      </c>
      <c r="M4679" t="s">
        <v>172</v>
      </c>
      <c r="N4679">
        <v>37</v>
      </c>
      <c r="O4679" t="s">
        <v>179</v>
      </c>
      <c r="P4679" t="s">
        <v>185</v>
      </c>
      <c r="Q4679" t="s">
        <v>175</v>
      </c>
    </row>
    <row r="4680" spans="1:17" x14ac:dyDescent="0.25">
      <c r="A4680" t="s">
        <v>4911</v>
      </c>
      <c r="B4680" s="1">
        <v>46165</v>
      </c>
      <c r="C4680" s="1">
        <v>46170</v>
      </c>
      <c r="D4680" t="s">
        <v>143</v>
      </c>
      <c r="E4680" t="s">
        <v>190</v>
      </c>
      <c r="F4680" s="2">
        <v>0.64583333333333337</v>
      </c>
      <c r="G4680">
        <v>6</v>
      </c>
      <c r="H4680">
        <v>5</v>
      </c>
      <c r="I4680">
        <v>280</v>
      </c>
      <c r="J4680">
        <v>48</v>
      </c>
      <c r="K4680">
        <v>60</v>
      </c>
      <c r="L4680" t="s">
        <v>178</v>
      </c>
      <c r="M4680" t="s">
        <v>172</v>
      </c>
      <c r="N4680">
        <v>22</v>
      </c>
      <c r="O4680" t="s">
        <v>179</v>
      </c>
      <c r="P4680" t="s">
        <v>174</v>
      </c>
      <c r="Q4680" t="s">
        <v>175</v>
      </c>
    </row>
    <row r="4681" spans="1:17" x14ac:dyDescent="0.25">
      <c r="A4681" t="s">
        <v>4912</v>
      </c>
      <c r="B4681" s="1">
        <v>46063</v>
      </c>
      <c r="C4681" s="1">
        <v>46063</v>
      </c>
      <c r="D4681" t="s">
        <v>35</v>
      </c>
      <c r="E4681" t="s">
        <v>239</v>
      </c>
      <c r="F4681" s="2">
        <v>0.77083333333333337</v>
      </c>
      <c r="G4681">
        <v>8</v>
      </c>
      <c r="H4681">
        <v>3</v>
      </c>
      <c r="I4681">
        <v>240</v>
      </c>
      <c r="J4681">
        <v>36</v>
      </c>
      <c r="K4681">
        <v>0</v>
      </c>
      <c r="L4681" t="s">
        <v>178</v>
      </c>
      <c r="M4681" t="s">
        <v>172</v>
      </c>
      <c r="N4681">
        <v>45</v>
      </c>
      <c r="O4681" t="s">
        <v>184</v>
      </c>
      <c r="P4681" t="s">
        <v>185</v>
      </c>
      <c r="Q4681" t="s">
        <v>175</v>
      </c>
    </row>
    <row r="4682" spans="1:17" x14ac:dyDescent="0.25">
      <c r="A4682" t="s">
        <v>4913</v>
      </c>
      <c r="B4682" s="1">
        <v>46125</v>
      </c>
      <c r="C4682" s="1">
        <v>46128</v>
      </c>
      <c r="D4682" t="s">
        <v>49</v>
      </c>
      <c r="E4682" t="s">
        <v>205</v>
      </c>
      <c r="F4682" s="2">
        <v>0.88541666666666663</v>
      </c>
      <c r="G4682">
        <v>3</v>
      </c>
      <c r="H4682">
        <v>1</v>
      </c>
      <c r="I4682">
        <v>200</v>
      </c>
      <c r="J4682">
        <v>24</v>
      </c>
      <c r="K4682">
        <v>0</v>
      </c>
      <c r="L4682" t="s">
        <v>183</v>
      </c>
      <c r="M4682" t="s">
        <v>172</v>
      </c>
      <c r="N4682">
        <v>44</v>
      </c>
      <c r="O4682" t="s">
        <v>179</v>
      </c>
      <c r="P4682" t="s">
        <v>174</v>
      </c>
      <c r="Q4682" t="s">
        <v>175</v>
      </c>
    </row>
    <row r="4683" spans="1:17" x14ac:dyDescent="0.25">
      <c r="A4683" t="s">
        <v>4914</v>
      </c>
      <c r="B4683" s="1">
        <v>46199</v>
      </c>
      <c r="C4683" s="1">
        <v>46206</v>
      </c>
      <c r="D4683" t="s">
        <v>143</v>
      </c>
      <c r="E4683" t="s">
        <v>232</v>
      </c>
      <c r="F4683" s="2">
        <v>0.39583333333333331</v>
      </c>
      <c r="G4683">
        <v>3</v>
      </c>
      <c r="H4683">
        <v>4</v>
      </c>
      <c r="I4683">
        <v>240</v>
      </c>
      <c r="J4683">
        <v>42</v>
      </c>
      <c r="K4683">
        <v>0</v>
      </c>
      <c r="L4683" t="s">
        <v>193</v>
      </c>
      <c r="M4683" t="s">
        <v>207</v>
      </c>
      <c r="N4683">
        <v>48</v>
      </c>
      <c r="O4683" t="s">
        <v>173</v>
      </c>
      <c r="P4683" t="s">
        <v>174</v>
      </c>
      <c r="Q4683" t="s">
        <v>175</v>
      </c>
    </row>
    <row r="4684" spans="1:17" x14ac:dyDescent="0.25">
      <c r="A4684" t="s">
        <v>4915</v>
      </c>
      <c r="B4684" s="1">
        <v>46182</v>
      </c>
      <c r="C4684" s="1">
        <v>46184</v>
      </c>
      <c r="D4684" t="s">
        <v>35</v>
      </c>
      <c r="E4684" t="s">
        <v>283</v>
      </c>
      <c r="F4684" s="2">
        <v>0.64583333333333337</v>
      </c>
      <c r="G4684">
        <v>2</v>
      </c>
      <c r="H4684">
        <v>3</v>
      </c>
      <c r="I4684">
        <v>280</v>
      </c>
      <c r="J4684">
        <v>36</v>
      </c>
      <c r="K4684">
        <v>0</v>
      </c>
      <c r="L4684" t="s">
        <v>178</v>
      </c>
      <c r="M4684" t="s">
        <v>172</v>
      </c>
      <c r="N4684">
        <v>42</v>
      </c>
      <c r="O4684" t="s">
        <v>179</v>
      </c>
      <c r="P4684" t="s">
        <v>174</v>
      </c>
      <c r="Q4684" t="s">
        <v>229</v>
      </c>
    </row>
    <row r="4685" spans="1:17" x14ac:dyDescent="0.25">
      <c r="A4685" t="s">
        <v>4916</v>
      </c>
      <c r="B4685" s="1">
        <v>46083</v>
      </c>
      <c r="C4685" s="1">
        <v>46085</v>
      </c>
      <c r="D4685" t="s">
        <v>113</v>
      </c>
      <c r="E4685" t="s">
        <v>212</v>
      </c>
      <c r="F4685" s="2">
        <v>0.9375</v>
      </c>
      <c r="G4685">
        <v>3</v>
      </c>
      <c r="H4685">
        <v>3</v>
      </c>
      <c r="I4685">
        <v>220</v>
      </c>
      <c r="J4685">
        <v>36</v>
      </c>
      <c r="K4685">
        <v>60</v>
      </c>
      <c r="L4685" t="s">
        <v>193</v>
      </c>
      <c r="M4685" t="s">
        <v>172</v>
      </c>
      <c r="N4685">
        <v>58</v>
      </c>
      <c r="O4685" t="s">
        <v>173</v>
      </c>
      <c r="P4685" t="s">
        <v>185</v>
      </c>
      <c r="Q4685" t="s">
        <v>175</v>
      </c>
    </row>
    <row r="4686" spans="1:17" x14ac:dyDescent="0.25">
      <c r="A4686" t="s">
        <v>4917</v>
      </c>
      <c r="B4686" s="1">
        <v>46077</v>
      </c>
      <c r="C4686" s="1">
        <v>46079</v>
      </c>
      <c r="D4686" t="s">
        <v>35</v>
      </c>
      <c r="E4686" t="s">
        <v>268</v>
      </c>
      <c r="F4686" s="2">
        <v>0.53125</v>
      </c>
      <c r="G4686">
        <v>2</v>
      </c>
      <c r="H4686">
        <v>5</v>
      </c>
      <c r="I4686">
        <v>280</v>
      </c>
      <c r="J4686">
        <v>48</v>
      </c>
      <c r="K4686">
        <v>20</v>
      </c>
      <c r="L4686" t="s">
        <v>183</v>
      </c>
      <c r="M4686" t="s">
        <v>172</v>
      </c>
      <c r="N4686">
        <v>56</v>
      </c>
      <c r="O4686" t="s">
        <v>179</v>
      </c>
      <c r="P4686" t="s">
        <v>174</v>
      </c>
      <c r="Q4686" t="s">
        <v>175</v>
      </c>
    </row>
    <row r="4687" spans="1:17" x14ac:dyDescent="0.25">
      <c r="A4687" t="s">
        <v>4918</v>
      </c>
      <c r="B4687" s="1">
        <v>46101</v>
      </c>
      <c r="C4687" s="1">
        <v>46101</v>
      </c>
      <c r="D4687" t="s">
        <v>140</v>
      </c>
      <c r="E4687" t="s">
        <v>203</v>
      </c>
      <c r="F4687" s="2">
        <v>0.64583333333333337</v>
      </c>
      <c r="G4687">
        <v>4</v>
      </c>
      <c r="H4687">
        <v>2</v>
      </c>
      <c r="I4687">
        <v>380</v>
      </c>
      <c r="J4687">
        <v>30</v>
      </c>
      <c r="K4687">
        <v>40</v>
      </c>
      <c r="L4687" t="s">
        <v>171</v>
      </c>
      <c r="M4687" t="s">
        <v>172</v>
      </c>
      <c r="N4687">
        <v>19</v>
      </c>
      <c r="O4687" t="s">
        <v>179</v>
      </c>
      <c r="P4687" t="s">
        <v>185</v>
      </c>
      <c r="Q4687" t="s">
        <v>180</v>
      </c>
    </row>
    <row r="4688" spans="1:17" x14ac:dyDescent="0.25">
      <c r="A4688" t="s">
        <v>4919</v>
      </c>
      <c r="B4688" s="1">
        <v>46087</v>
      </c>
      <c r="C4688" s="1">
        <v>46092</v>
      </c>
      <c r="D4688" t="s">
        <v>10</v>
      </c>
      <c r="E4688" t="s">
        <v>289</v>
      </c>
      <c r="F4688" s="2">
        <v>0.77083333333333337</v>
      </c>
      <c r="G4688">
        <v>1</v>
      </c>
      <c r="H4688">
        <v>3</v>
      </c>
      <c r="I4688">
        <v>360</v>
      </c>
      <c r="J4688">
        <v>36</v>
      </c>
      <c r="K4688">
        <v>40</v>
      </c>
      <c r="L4688" t="s">
        <v>183</v>
      </c>
      <c r="M4688" t="s">
        <v>172</v>
      </c>
      <c r="N4688">
        <v>23</v>
      </c>
      <c r="O4688" t="s">
        <v>184</v>
      </c>
      <c r="P4688" t="s">
        <v>174</v>
      </c>
      <c r="Q4688" t="s">
        <v>229</v>
      </c>
    </row>
    <row r="4689" spans="1:17" x14ac:dyDescent="0.25">
      <c r="A4689" t="s">
        <v>4920</v>
      </c>
      <c r="B4689" s="1">
        <v>46183</v>
      </c>
      <c r="C4689" s="1">
        <v>46184</v>
      </c>
      <c r="D4689" t="s">
        <v>24</v>
      </c>
      <c r="E4689" t="s">
        <v>344</v>
      </c>
      <c r="F4689" s="2">
        <v>0.39583333333333331</v>
      </c>
      <c r="G4689">
        <v>5</v>
      </c>
      <c r="H4689">
        <v>5</v>
      </c>
      <c r="I4689">
        <v>380</v>
      </c>
      <c r="J4689">
        <v>48</v>
      </c>
      <c r="K4689">
        <v>0</v>
      </c>
      <c r="L4689" t="s">
        <v>193</v>
      </c>
      <c r="M4689" t="s">
        <v>172</v>
      </c>
      <c r="N4689">
        <v>28</v>
      </c>
      <c r="O4689" t="s">
        <v>184</v>
      </c>
      <c r="P4689" t="s">
        <v>185</v>
      </c>
      <c r="Q4689" t="s">
        <v>180</v>
      </c>
    </row>
    <row r="4690" spans="1:17" x14ac:dyDescent="0.25">
      <c r="A4690" t="s">
        <v>4921</v>
      </c>
      <c r="B4690" s="1">
        <v>46134</v>
      </c>
      <c r="C4690" s="1">
        <v>46134</v>
      </c>
      <c r="D4690" t="s">
        <v>39</v>
      </c>
      <c r="E4690" t="s">
        <v>228</v>
      </c>
      <c r="F4690" s="2">
        <v>0.64583333333333337</v>
      </c>
      <c r="G4690">
        <v>4</v>
      </c>
      <c r="H4690">
        <v>2</v>
      </c>
      <c r="I4690">
        <v>200</v>
      </c>
      <c r="J4690">
        <v>30</v>
      </c>
      <c r="K4690">
        <v>0</v>
      </c>
      <c r="L4690" t="s">
        <v>183</v>
      </c>
      <c r="M4690" t="s">
        <v>172</v>
      </c>
      <c r="N4690">
        <v>44</v>
      </c>
      <c r="O4690" t="s">
        <v>184</v>
      </c>
      <c r="P4690" t="s">
        <v>174</v>
      </c>
      <c r="Q4690" t="s">
        <v>175</v>
      </c>
    </row>
    <row r="4691" spans="1:17" x14ac:dyDescent="0.25">
      <c r="A4691" t="s">
        <v>4922</v>
      </c>
      <c r="B4691" s="1">
        <v>46124</v>
      </c>
      <c r="C4691" s="1">
        <v>46124</v>
      </c>
      <c r="D4691" t="s">
        <v>35</v>
      </c>
      <c r="E4691" t="s">
        <v>228</v>
      </c>
      <c r="F4691" s="2">
        <v>0.77083333333333337</v>
      </c>
      <c r="G4691">
        <v>4</v>
      </c>
      <c r="H4691">
        <v>1</v>
      </c>
      <c r="I4691">
        <v>200</v>
      </c>
      <c r="J4691">
        <v>24</v>
      </c>
      <c r="K4691">
        <v>40</v>
      </c>
      <c r="L4691" t="s">
        <v>193</v>
      </c>
      <c r="M4691" t="s">
        <v>172</v>
      </c>
      <c r="N4691">
        <v>37</v>
      </c>
      <c r="O4691" t="s">
        <v>173</v>
      </c>
      <c r="P4691" t="s">
        <v>174</v>
      </c>
      <c r="Q4691" t="s">
        <v>175</v>
      </c>
    </row>
    <row r="4692" spans="1:17" x14ac:dyDescent="0.25">
      <c r="A4692" t="s">
        <v>4923</v>
      </c>
      <c r="B4692" s="1">
        <v>46114</v>
      </c>
      <c r="C4692" s="1">
        <v>46117</v>
      </c>
      <c r="D4692" t="s">
        <v>17</v>
      </c>
      <c r="E4692" t="s">
        <v>205</v>
      </c>
      <c r="F4692" s="2">
        <v>0.77083333333333337</v>
      </c>
      <c r="G4692">
        <v>4</v>
      </c>
      <c r="H4692">
        <v>4</v>
      </c>
      <c r="I4692">
        <v>380</v>
      </c>
      <c r="J4692">
        <v>42</v>
      </c>
      <c r="K4692">
        <v>60</v>
      </c>
      <c r="L4692" t="s">
        <v>193</v>
      </c>
      <c r="M4692" t="s">
        <v>172</v>
      </c>
      <c r="N4692">
        <v>36</v>
      </c>
      <c r="O4692" t="s">
        <v>173</v>
      </c>
      <c r="P4692" t="s">
        <v>174</v>
      </c>
      <c r="Q4692" t="s">
        <v>180</v>
      </c>
    </row>
    <row r="4693" spans="1:17" x14ac:dyDescent="0.25">
      <c r="A4693" t="s">
        <v>4924</v>
      </c>
      <c r="B4693" s="1">
        <v>46149</v>
      </c>
      <c r="C4693" s="1">
        <v>46156</v>
      </c>
      <c r="D4693" t="s">
        <v>107</v>
      </c>
      <c r="E4693" t="s">
        <v>272</v>
      </c>
      <c r="F4693" s="2">
        <v>0.88541666666666663</v>
      </c>
      <c r="G4693">
        <v>3</v>
      </c>
      <c r="H4693">
        <v>4</v>
      </c>
      <c r="I4693">
        <v>200</v>
      </c>
      <c r="J4693">
        <v>42</v>
      </c>
      <c r="K4693">
        <v>0</v>
      </c>
      <c r="L4693" t="s">
        <v>188</v>
      </c>
      <c r="M4693" t="s">
        <v>172</v>
      </c>
      <c r="N4693">
        <v>48</v>
      </c>
      <c r="O4693" t="s">
        <v>179</v>
      </c>
      <c r="P4693" t="s">
        <v>185</v>
      </c>
      <c r="Q4693" t="s">
        <v>175</v>
      </c>
    </row>
    <row r="4694" spans="1:17" x14ac:dyDescent="0.25">
      <c r="A4694" t="s">
        <v>4925</v>
      </c>
      <c r="B4694" s="1">
        <v>46186</v>
      </c>
      <c r="C4694" s="1">
        <v>46192</v>
      </c>
      <c r="D4694" t="s">
        <v>113</v>
      </c>
      <c r="E4694" t="s">
        <v>274</v>
      </c>
      <c r="F4694" s="2">
        <v>0.53125</v>
      </c>
      <c r="G4694">
        <v>5</v>
      </c>
      <c r="H4694">
        <v>4</v>
      </c>
      <c r="I4694">
        <v>240</v>
      </c>
      <c r="J4694">
        <v>42</v>
      </c>
      <c r="K4694">
        <v>20</v>
      </c>
      <c r="L4694" t="s">
        <v>171</v>
      </c>
      <c r="M4694" t="s">
        <v>172</v>
      </c>
      <c r="N4694">
        <v>24</v>
      </c>
      <c r="O4694" t="s">
        <v>173</v>
      </c>
      <c r="P4694" t="s">
        <v>185</v>
      </c>
      <c r="Q4694" t="s">
        <v>175</v>
      </c>
    </row>
    <row r="4695" spans="1:17" x14ac:dyDescent="0.25">
      <c r="A4695" t="s">
        <v>4926</v>
      </c>
      <c r="B4695" s="1">
        <v>46137</v>
      </c>
      <c r="C4695" s="1">
        <v>46141</v>
      </c>
      <c r="D4695" t="s">
        <v>93</v>
      </c>
      <c r="E4695" t="s">
        <v>280</v>
      </c>
      <c r="F4695" s="2">
        <v>0.39583333333333331</v>
      </c>
      <c r="G4695">
        <v>2</v>
      </c>
      <c r="H4695">
        <v>3</v>
      </c>
      <c r="I4695">
        <v>240</v>
      </c>
      <c r="J4695">
        <v>36</v>
      </c>
      <c r="K4695">
        <v>40</v>
      </c>
      <c r="L4695" t="s">
        <v>193</v>
      </c>
      <c r="M4695" t="s">
        <v>172</v>
      </c>
      <c r="N4695">
        <v>53</v>
      </c>
      <c r="O4695" t="s">
        <v>184</v>
      </c>
      <c r="P4695" t="s">
        <v>185</v>
      </c>
      <c r="Q4695" t="s">
        <v>175</v>
      </c>
    </row>
    <row r="4696" spans="1:17" x14ac:dyDescent="0.25">
      <c r="A4696" t="s">
        <v>4927</v>
      </c>
      <c r="B4696" s="1">
        <v>46046</v>
      </c>
      <c r="C4696" s="1">
        <v>46046</v>
      </c>
      <c r="D4696" t="s">
        <v>39</v>
      </c>
      <c r="E4696" t="s">
        <v>232</v>
      </c>
      <c r="F4696" s="2">
        <v>0.88541666666666663</v>
      </c>
      <c r="G4696">
        <v>7</v>
      </c>
      <c r="H4696">
        <v>3</v>
      </c>
      <c r="I4696">
        <v>420</v>
      </c>
      <c r="J4696">
        <v>36</v>
      </c>
      <c r="K4696">
        <v>60</v>
      </c>
      <c r="L4696" t="s">
        <v>171</v>
      </c>
      <c r="M4696" t="s">
        <v>172</v>
      </c>
      <c r="N4696">
        <v>38</v>
      </c>
      <c r="O4696" t="s">
        <v>184</v>
      </c>
      <c r="P4696" t="s">
        <v>174</v>
      </c>
      <c r="Q4696" t="s">
        <v>180</v>
      </c>
    </row>
    <row r="4697" spans="1:17" x14ac:dyDescent="0.25">
      <c r="A4697" t="s">
        <v>4928</v>
      </c>
      <c r="B4697" s="1">
        <v>46030</v>
      </c>
      <c r="C4697" s="1">
        <v>46036</v>
      </c>
      <c r="D4697" t="s">
        <v>127</v>
      </c>
      <c r="E4697" t="s">
        <v>220</v>
      </c>
      <c r="F4697" s="2">
        <v>0.88541666666666663</v>
      </c>
      <c r="G4697">
        <v>4</v>
      </c>
      <c r="H4697">
        <v>1</v>
      </c>
      <c r="I4697">
        <v>320</v>
      </c>
      <c r="J4697">
        <v>24</v>
      </c>
      <c r="K4697">
        <v>150</v>
      </c>
      <c r="L4697" t="s">
        <v>171</v>
      </c>
      <c r="M4697" t="s">
        <v>172</v>
      </c>
      <c r="N4697">
        <v>43</v>
      </c>
      <c r="O4697" t="s">
        <v>173</v>
      </c>
      <c r="P4697" t="s">
        <v>185</v>
      </c>
      <c r="Q4697" t="s">
        <v>229</v>
      </c>
    </row>
    <row r="4698" spans="1:17" x14ac:dyDescent="0.25">
      <c r="A4698" t="s">
        <v>4929</v>
      </c>
      <c r="B4698" s="1">
        <v>46104</v>
      </c>
      <c r="C4698" s="1">
        <v>46105</v>
      </c>
      <c r="D4698" t="s">
        <v>140</v>
      </c>
      <c r="E4698" t="s">
        <v>249</v>
      </c>
      <c r="F4698" s="2">
        <v>0.9375</v>
      </c>
      <c r="G4698">
        <v>4</v>
      </c>
      <c r="H4698">
        <v>2</v>
      </c>
      <c r="I4698">
        <v>160</v>
      </c>
      <c r="J4698">
        <v>30</v>
      </c>
      <c r="K4698">
        <v>0</v>
      </c>
      <c r="L4698" t="s">
        <v>171</v>
      </c>
      <c r="M4698" t="s">
        <v>172</v>
      </c>
      <c r="N4698">
        <v>19</v>
      </c>
      <c r="O4698" t="s">
        <v>184</v>
      </c>
      <c r="P4698" t="s">
        <v>185</v>
      </c>
      <c r="Q4698" t="s">
        <v>175</v>
      </c>
    </row>
    <row r="4699" spans="1:17" x14ac:dyDescent="0.25">
      <c r="A4699" t="s">
        <v>4930</v>
      </c>
      <c r="B4699" s="1">
        <v>46141</v>
      </c>
      <c r="C4699" s="1">
        <v>46148</v>
      </c>
      <c r="D4699" t="s">
        <v>10</v>
      </c>
      <c r="E4699" t="s">
        <v>241</v>
      </c>
      <c r="F4699" s="2">
        <v>0.9375</v>
      </c>
      <c r="G4699">
        <v>2</v>
      </c>
      <c r="H4699">
        <v>2</v>
      </c>
      <c r="I4699">
        <v>420</v>
      </c>
      <c r="J4699">
        <v>30</v>
      </c>
      <c r="K4699">
        <v>0</v>
      </c>
      <c r="L4699" t="s">
        <v>183</v>
      </c>
      <c r="M4699" t="s">
        <v>172</v>
      </c>
      <c r="N4699">
        <v>27</v>
      </c>
      <c r="O4699" t="s">
        <v>184</v>
      </c>
      <c r="P4699" t="s">
        <v>174</v>
      </c>
      <c r="Q4699" t="s">
        <v>180</v>
      </c>
    </row>
    <row r="4700" spans="1:17" x14ac:dyDescent="0.25">
      <c r="A4700" t="s">
        <v>4931</v>
      </c>
      <c r="B4700" s="1">
        <v>46148</v>
      </c>
      <c r="C4700" s="1">
        <v>46148</v>
      </c>
      <c r="D4700" t="s">
        <v>53</v>
      </c>
      <c r="E4700" t="s">
        <v>237</v>
      </c>
      <c r="F4700" s="2">
        <v>0.77083333333333337</v>
      </c>
      <c r="G4700">
        <v>6</v>
      </c>
      <c r="H4700">
        <v>1</v>
      </c>
      <c r="I4700">
        <v>440</v>
      </c>
      <c r="J4700">
        <v>24</v>
      </c>
      <c r="K4700">
        <v>60</v>
      </c>
      <c r="L4700" t="s">
        <v>183</v>
      </c>
      <c r="M4700" t="s">
        <v>172</v>
      </c>
      <c r="N4700">
        <v>39</v>
      </c>
      <c r="O4700" t="s">
        <v>179</v>
      </c>
      <c r="P4700" t="s">
        <v>185</v>
      </c>
      <c r="Q4700" t="s">
        <v>180</v>
      </c>
    </row>
    <row r="4701" spans="1:17" x14ac:dyDescent="0.25">
      <c r="A4701" t="s">
        <v>4932</v>
      </c>
      <c r="B4701" s="1">
        <v>46098</v>
      </c>
      <c r="C4701" s="1">
        <v>46101</v>
      </c>
      <c r="D4701" t="s">
        <v>49</v>
      </c>
      <c r="E4701" t="s">
        <v>203</v>
      </c>
      <c r="F4701" s="2">
        <v>0.77083333333333337</v>
      </c>
      <c r="G4701">
        <v>2</v>
      </c>
      <c r="H4701">
        <v>3</v>
      </c>
      <c r="I4701">
        <v>200</v>
      </c>
      <c r="J4701">
        <v>36</v>
      </c>
      <c r="K4701">
        <v>0</v>
      </c>
      <c r="L4701" t="s">
        <v>171</v>
      </c>
      <c r="M4701" t="s">
        <v>172</v>
      </c>
      <c r="N4701">
        <v>54</v>
      </c>
      <c r="O4701" t="s">
        <v>184</v>
      </c>
      <c r="P4701" t="s">
        <v>185</v>
      </c>
      <c r="Q4701" t="s">
        <v>175</v>
      </c>
    </row>
    <row r="4702" spans="1:17" x14ac:dyDescent="0.25">
      <c r="A4702" t="s">
        <v>4933</v>
      </c>
      <c r="B4702" s="1">
        <v>46058</v>
      </c>
      <c r="C4702" s="1">
        <v>46062</v>
      </c>
      <c r="D4702" t="s">
        <v>119</v>
      </c>
      <c r="E4702" t="s">
        <v>195</v>
      </c>
      <c r="F4702" s="2">
        <v>0.9375</v>
      </c>
      <c r="G4702">
        <v>1</v>
      </c>
      <c r="H4702">
        <v>4</v>
      </c>
      <c r="I4702">
        <v>220</v>
      </c>
      <c r="J4702">
        <v>42</v>
      </c>
      <c r="K4702">
        <v>0</v>
      </c>
      <c r="L4702" t="s">
        <v>193</v>
      </c>
      <c r="M4702" t="s">
        <v>172</v>
      </c>
      <c r="N4702">
        <v>23</v>
      </c>
      <c r="O4702" t="s">
        <v>173</v>
      </c>
      <c r="P4702" t="s">
        <v>185</v>
      </c>
      <c r="Q4702" t="s">
        <v>175</v>
      </c>
    </row>
    <row r="4703" spans="1:17" x14ac:dyDescent="0.25">
      <c r="A4703" t="s">
        <v>4934</v>
      </c>
      <c r="B4703" s="1">
        <v>46127</v>
      </c>
      <c r="C4703" s="1">
        <v>46127</v>
      </c>
      <c r="D4703" t="s">
        <v>49</v>
      </c>
      <c r="E4703" t="s">
        <v>280</v>
      </c>
      <c r="F4703" s="2">
        <v>0.88541666666666663</v>
      </c>
      <c r="G4703">
        <v>6</v>
      </c>
      <c r="H4703">
        <v>3</v>
      </c>
      <c r="I4703">
        <v>240</v>
      </c>
      <c r="J4703">
        <v>36</v>
      </c>
      <c r="K4703">
        <v>20</v>
      </c>
      <c r="L4703" t="s">
        <v>171</v>
      </c>
      <c r="M4703" t="s">
        <v>172</v>
      </c>
      <c r="N4703">
        <v>31</v>
      </c>
      <c r="O4703" t="s">
        <v>179</v>
      </c>
      <c r="P4703" t="s">
        <v>185</v>
      </c>
      <c r="Q4703" t="s">
        <v>175</v>
      </c>
    </row>
    <row r="4704" spans="1:17" x14ac:dyDescent="0.25">
      <c r="A4704" t="s">
        <v>4935</v>
      </c>
      <c r="B4704" s="1">
        <v>46157</v>
      </c>
      <c r="C4704" s="1">
        <v>46160</v>
      </c>
      <c r="D4704" t="s">
        <v>29</v>
      </c>
      <c r="E4704" t="s">
        <v>289</v>
      </c>
      <c r="F4704" s="2">
        <v>0.77083333333333337</v>
      </c>
      <c r="G4704">
        <v>1</v>
      </c>
      <c r="H4704">
        <v>1</v>
      </c>
      <c r="I4704">
        <v>360</v>
      </c>
      <c r="J4704">
        <v>24</v>
      </c>
      <c r="K4704">
        <v>0</v>
      </c>
      <c r="L4704" t="s">
        <v>183</v>
      </c>
      <c r="M4704" t="s">
        <v>172</v>
      </c>
      <c r="N4704">
        <v>42</v>
      </c>
      <c r="O4704" t="s">
        <v>173</v>
      </c>
      <c r="P4704" t="s">
        <v>174</v>
      </c>
      <c r="Q4704" t="s">
        <v>229</v>
      </c>
    </row>
    <row r="4705" spans="1:17" x14ac:dyDescent="0.25">
      <c r="A4705" t="s">
        <v>4936</v>
      </c>
      <c r="B4705" s="1">
        <v>46157</v>
      </c>
      <c r="C4705" s="1">
        <v>46158</v>
      </c>
      <c r="D4705" t="s">
        <v>35</v>
      </c>
      <c r="E4705" t="s">
        <v>280</v>
      </c>
      <c r="F4705" s="2">
        <v>0.88541666666666663</v>
      </c>
      <c r="G4705">
        <v>6</v>
      </c>
      <c r="H4705">
        <v>2</v>
      </c>
      <c r="I4705">
        <v>420</v>
      </c>
      <c r="J4705">
        <v>30</v>
      </c>
      <c r="K4705">
        <v>0</v>
      </c>
      <c r="L4705" t="s">
        <v>188</v>
      </c>
      <c r="M4705" t="s">
        <v>172</v>
      </c>
      <c r="N4705">
        <v>60</v>
      </c>
      <c r="O4705" t="s">
        <v>173</v>
      </c>
      <c r="P4705" t="s">
        <v>185</v>
      </c>
      <c r="Q4705" t="s">
        <v>180</v>
      </c>
    </row>
    <row r="4706" spans="1:17" x14ac:dyDescent="0.25">
      <c r="A4706" t="s">
        <v>4937</v>
      </c>
      <c r="B4706" s="1">
        <v>46164</v>
      </c>
      <c r="C4706" s="1">
        <v>46165</v>
      </c>
      <c r="D4706" t="s">
        <v>143</v>
      </c>
      <c r="E4706" t="s">
        <v>289</v>
      </c>
      <c r="F4706" s="2">
        <v>0.39583333333333331</v>
      </c>
      <c r="G4706">
        <v>1</v>
      </c>
      <c r="H4706">
        <v>4</v>
      </c>
      <c r="I4706">
        <v>280</v>
      </c>
      <c r="J4706">
        <v>42</v>
      </c>
      <c r="K4706">
        <v>20</v>
      </c>
      <c r="L4706" t="s">
        <v>178</v>
      </c>
      <c r="M4706" t="s">
        <v>172</v>
      </c>
      <c r="N4706">
        <v>42</v>
      </c>
      <c r="O4706" t="s">
        <v>179</v>
      </c>
      <c r="P4706" t="s">
        <v>174</v>
      </c>
      <c r="Q4706" t="s">
        <v>175</v>
      </c>
    </row>
    <row r="4707" spans="1:17" x14ac:dyDescent="0.25">
      <c r="A4707" t="s">
        <v>4938</v>
      </c>
      <c r="B4707" s="1">
        <v>46079</v>
      </c>
      <c r="C4707" s="1">
        <v>46085</v>
      </c>
      <c r="D4707" t="s">
        <v>49</v>
      </c>
      <c r="E4707" t="s">
        <v>212</v>
      </c>
      <c r="F4707" s="2">
        <v>0.53125</v>
      </c>
      <c r="G4707">
        <v>1</v>
      </c>
      <c r="H4707">
        <v>2</v>
      </c>
      <c r="I4707">
        <v>220</v>
      </c>
      <c r="J4707">
        <v>30</v>
      </c>
      <c r="K4707">
        <v>0</v>
      </c>
      <c r="L4707" t="s">
        <v>183</v>
      </c>
      <c r="M4707" t="s">
        <v>172</v>
      </c>
      <c r="N4707">
        <v>36</v>
      </c>
      <c r="O4707" t="s">
        <v>184</v>
      </c>
      <c r="P4707" t="s">
        <v>174</v>
      </c>
      <c r="Q4707" t="s">
        <v>175</v>
      </c>
    </row>
    <row r="4708" spans="1:17" x14ac:dyDescent="0.25">
      <c r="A4708" t="s">
        <v>4939</v>
      </c>
      <c r="B4708" s="1">
        <v>46133</v>
      </c>
      <c r="C4708" s="1">
        <v>46140</v>
      </c>
      <c r="D4708" t="s">
        <v>77</v>
      </c>
      <c r="E4708" t="s">
        <v>220</v>
      </c>
      <c r="F4708" s="2">
        <v>0.39583333333333331</v>
      </c>
      <c r="G4708">
        <v>6</v>
      </c>
      <c r="H4708">
        <v>4</v>
      </c>
      <c r="I4708">
        <v>240</v>
      </c>
      <c r="J4708">
        <v>42</v>
      </c>
      <c r="K4708">
        <v>0</v>
      </c>
      <c r="L4708" t="s">
        <v>178</v>
      </c>
      <c r="M4708" t="s">
        <v>263</v>
      </c>
      <c r="N4708">
        <v>22</v>
      </c>
      <c r="O4708" t="s">
        <v>184</v>
      </c>
      <c r="P4708" t="s">
        <v>174</v>
      </c>
      <c r="Q4708" t="s">
        <v>175</v>
      </c>
    </row>
    <row r="4709" spans="1:17" x14ac:dyDescent="0.25">
      <c r="A4709" t="s">
        <v>4940</v>
      </c>
      <c r="B4709" s="1">
        <v>46127</v>
      </c>
      <c r="C4709" s="1">
        <v>46127</v>
      </c>
      <c r="D4709" t="s">
        <v>84</v>
      </c>
      <c r="E4709" t="s">
        <v>283</v>
      </c>
      <c r="F4709" s="2">
        <v>0.77083333333333337</v>
      </c>
      <c r="G4709">
        <v>1</v>
      </c>
      <c r="H4709">
        <v>4</v>
      </c>
      <c r="I4709">
        <v>200</v>
      </c>
      <c r="J4709">
        <v>42</v>
      </c>
      <c r="K4709">
        <v>0</v>
      </c>
      <c r="L4709" t="s">
        <v>188</v>
      </c>
      <c r="M4709" t="s">
        <v>172</v>
      </c>
      <c r="N4709">
        <v>45</v>
      </c>
      <c r="O4709" t="s">
        <v>184</v>
      </c>
      <c r="P4709" t="s">
        <v>174</v>
      </c>
      <c r="Q4709" t="s">
        <v>175</v>
      </c>
    </row>
    <row r="4710" spans="1:17" x14ac:dyDescent="0.25">
      <c r="A4710" t="s">
        <v>4941</v>
      </c>
      <c r="B4710" s="1">
        <v>46196</v>
      </c>
      <c r="C4710" s="1">
        <v>46202</v>
      </c>
      <c r="D4710" t="s">
        <v>127</v>
      </c>
      <c r="E4710" t="s">
        <v>201</v>
      </c>
      <c r="F4710" s="2">
        <v>0.53125</v>
      </c>
      <c r="G4710">
        <v>8</v>
      </c>
      <c r="H4710">
        <v>2</v>
      </c>
      <c r="I4710">
        <v>260</v>
      </c>
      <c r="J4710">
        <v>30</v>
      </c>
      <c r="K4710">
        <v>0</v>
      </c>
      <c r="L4710" t="s">
        <v>171</v>
      </c>
      <c r="M4710" t="s">
        <v>207</v>
      </c>
      <c r="N4710">
        <v>19</v>
      </c>
      <c r="O4710" t="s">
        <v>184</v>
      </c>
      <c r="P4710" t="s">
        <v>174</v>
      </c>
      <c r="Q4710" t="s">
        <v>229</v>
      </c>
    </row>
    <row r="4711" spans="1:17" x14ac:dyDescent="0.25">
      <c r="A4711" t="s">
        <v>4942</v>
      </c>
      <c r="B4711" s="1">
        <v>46150</v>
      </c>
      <c r="C4711" s="1">
        <v>46153</v>
      </c>
      <c r="D4711" t="s">
        <v>10</v>
      </c>
      <c r="E4711" t="s">
        <v>214</v>
      </c>
      <c r="F4711" s="2">
        <v>0.64583333333333337</v>
      </c>
      <c r="G4711">
        <v>3</v>
      </c>
      <c r="H4711">
        <v>3</v>
      </c>
      <c r="I4711">
        <v>360</v>
      </c>
      <c r="J4711">
        <v>36</v>
      </c>
      <c r="K4711">
        <v>60</v>
      </c>
      <c r="L4711" t="s">
        <v>188</v>
      </c>
      <c r="M4711" t="s">
        <v>172</v>
      </c>
      <c r="N4711">
        <v>43</v>
      </c>
      <c r="O4711" t="s">
        <v>184</v>
      </c>
      <c r="P4711" t="s">
        <v>185</v>
      </c>
      <c r="Q4711" t="s">
        <v>180</v>
      </c>
    </row>
    <row r="4712" spans="1:17" x14ac:dyDescent="0.25">
      <c r="A4712" t="s">
        <v>4943</v>
      </c>
      <c r="B4712" s="1">
        <v>46118</v>
      </c>
      <c r="C4712" s="1">
        <v>46124</v>
      </c>
      <c r="D4712" t="s">
        <v>39</v>
      </c>
      <c r="E4712" t="s">
        <v>214</v>
      </c>
      <c r="F4712" s="2">
        <v>0.64583333333333337</v>
      </c>
      <c r="G4712">
        <v>5</v>
      </c>
      <c r="H4712">
        <v>3</v>
      </c>
      <c r="I4712">
        <v>360</v>
      </c>
      <c r="J4712">
        <v>36</v>
      </c>
      <c r="K4712">
        <v>0</v>
      </c>
      <c r="L4712" t="s">
        <v>183</v>
      </c>
      <c r="M4712" t="s">
        <v>172</v>
      </c>
      <c r="N4712">
        <v>53</v>
      </c>
      <c r="O4712" t="s">
        <v>173</v>
      </c>
      <c r="P4712" t="s">
        <v>174</v>
      </c>
      <c r="Q4712" t="s">
        <v>180</v>
      </c>
    </row>
    <row r="4713" spans="1:17" x14ac:dyDescent="0.25">
      <c r="A4713" t="s">
        <v>4944</v>
      </c>
      <c r="B4713" s="1">
        <v>46193</v>
      </c>
      <c r="C4713" s="1">
        <v>46199</v>
      </c>
      <c r="D4713" t="s">
        <v>133</v>
      </c>
      <c r="E4713" t="s">
        <v>220</v>
      </c>
      <c r="F4713" s="2">
        <v>0.64583333333333337</v>
      </c>
      <c r="G4713">
        <v>8</v>
      </c>
      <c r="H4713">
        <v>4</v>
      </c>
      <c r="I4713">
        <v>240</v>
      </c>
      <c r="J4713">
        <v>42</v>
      </c>
      <c r="K4713">
        <v>0</v>
      </c>
      <c r="L4713" t="s">
        <v>183</v>
      </c>
      <c r="M4713" t="s">
        <v>207</v>
      </c>
      <c r="N4713">
        <v>40</v>
      </c>
      <c r="O4713" t="s">
        <v>173</v>
      </c>
      <c r="P4713" t="s">
        <v>174</v>
      </c>
      <c r="Q4713" t="s">
        <v>175</v>
      </c>
    </row>
    <row r="4714" spans="1:17" x14ac:dyDescent="0.25">
      <c r="A4714" t="s">
        <v>4945</v>
      </c>
      <c r="B4714" s="1">
        <v>46110</v>
      </c>
      <c r="C4714" s="1">
        <v>46116</v>
      </c>
      <c r="D4714" t="s">
        <v>103</v>
      </c>
      <c r="E4714" t="s">
        <v>192</v>
      </c>
      <c r="F4714" s="2">
        <v>0.77083333333333337</v>
      </c>
      <c r="G4714">
        <v>1</v>
      </c>
      <c r="H4714">
        <v>6</v>
      </c>
      <c r="I4714">
        <v>340</v>
      </c>
      <c r="J4714">
        <v>54</v>
      </c>
      <c r="K4714">
        <v>40</v>
      </c>
      <c r="L4714" t="s">
        <v>183</v>
      </c>
      <c r="M4714" t="s">
        <v>172</v>
      </c>
      <c r="N4714">
        <v>40</v>
      </c>
      <c r="O4714" t="s">
        <v>173</v>
      </c>
      <c r="P4714" t="s">
        <v>174</v>
      </c>
      <c r="Q4714" t="s">
        <v>180</v>
      </c>
    </row>
    <row r="4715" spans="1:17" x14ac:dyDescent="0.25">
      <c r="A4715" t="s">
        <v>4946</v>
      </c>
      <c r="B4715" s="1">
        <v>46055</v>
      </c>
      <c r="C4715" s="1">
        <v>46058</v>
      </c>
      <c r="D4715" t="s">
        <v>127</v>
      </c>
      <c r="E4715" t="s">
        <v>199</v>
      </c>
      <c r="F4715" s="2">
        <v>0.88541666666666663</v>
      </c>
      <c r="G4715">
        <v>3</v>
      </c>
      <c r="H4715">
        <v>2</v>
      </c>
      <c r="I4715">
        <v>260</v>
      </c>
      <c r="J4715">
        <v>30</v>
      </c>
      <c r="K4715">
        <v>100</v>
      </c>
      <c r="L4715" t="s">
        <v>171</v>
      </c>
      <c r="M4715" t="s">
        <v>172</v>
      </c>
      <c r="N4715">
        <v>58</v>
      </c>
      <c r="O4715" t="s">
        <v>184</v>
      </c>
      <c r="P4715" t="s">
        <v>174</v>
      </c>
      <c r="Q4715" t="s">
        <v>229</v>
      </c>
    </row>
    <row r="4716" spans="1:17" x14ac:dyDescent="0.25">
      <c r="A4716" t="s">
        <v>4947</v>
      </c>
      <c r="B4716" s="1">
        <v>46170</v>
      </c>
      <c r="C4716" s="1">
        <v>46177</v>
      </c>
      <c r="D4716" t="s">
        <v>49</v>
      </c>
      <c r="E4716" t="s">
        <v>197</v>
      </c>
      <c r="F4716" s="2">
        <v>0.39583333333333331</v>
      </c>
      <c r="G4716">
        <v>9</v>
      </c>
      <c r="H4716">
        <v>2</v>
      </c>
      <c r="I4716">
        <v>260</v>
      </c>
      <c r="J4716">
        <v>30</v>
      </c>
      <c r="K4716">
        <v>100</v>
      </c>
      <c r="L4716" t="s">
        <v>188</v>
      </c>
      <c r="M4716" t="s">
        <v>172</v>
      </c>
      <c r="N4716">
        <v>49</v>
      </c>
      <c r="O4716" t="s">
        <v>173</v>
      </c>
      <c r="P4716" t="s">
        <v>185</v>
      </c>
      <c r="Q4716" t="s">
        <v>229</v>
      </c>
    </row>
    <row r="4717" spans="1:17" x14ac:dyDescent="0.25">
      <c r="A4717" t="s">
        <v>4948</v>
      </c>
      <c r="B4717" s="1">
        <v>46114</v>
      </c>
      <c r="C4717" s="1">
        <v>46117</v>
      </c>
      <c r="D4717" t="s">
        <v>35</v>
      </c>
      <c r="E4717" t="s">
        <v>214</v>
      </c>
      <c r="F4717" s="2">
        <v>0.77083333333333337</v>
      </c>
      <c r="G4717">
        <v>6</v>
      </c>
      <c r="H4717">
        <v>1</v>
      </c>
      <c r="I4717">
        <v>260</v>
      </c>
      <c r="J4717">
        <v>24</v>
      </c>
      <c r="K4717">
        <v>0</v>
      </c>
      <c r="L4717" t="s">
        <v>188</v>
      </c>
      <c r="M4717" t="s">
        <v>207</v>
      </c>
      <c r="N4717">
        <v>57</v>
      </c>
      <c r="O4717" t="s">
        <v>179</v>
      </c>
      <c r="P4717" t="s">
        <v>185</v>
      </c>
      <c r="Q4717" t="s">
        <v>229</v>
      </c>
    </row>
    <row r="4718" spans="1:17" x14ac:dyDescent="0.25">
      <c r="A4718" t="s">
        <v>4949</v>
      </c>
      <c r="B4718" s="1">
        <v>46103</v>
      </c>
      <c r="C4718" s="1">
        <v>46109</v>
      </c>
      <c r="D4718" t="s">
        <v>143</v>
      </c>
      <c r="E4718" t="s">
        <v>201</v>
      </c>
      <c r="F4718" s="2">
        <v>0.39583333333333331</v>
      </c>
      <c r="G4718">
        <v>7</v>
      </c>
      <c r="H4718">
        <v>1</v>
      </c>
      <c r="I4718">
        <v>180</v>
      </c>
      <c r="J4718">
        <v>24</v>
      </c>
      <c r="K4718">
        <v>0</v>
      </c>
      <c r="L4718" t="s">
        <v>183</v>
      </c>
      <c r="M4718" t="s">
        <v>172</v>
      </c>
      <c r="N4718">
        <v>55</v>
      </c>
      <c r="O4718" t="s">
        <v>184</v>
      </c>
      <c r="P4718" t="s">
        <v>185</v>
      </c>
      <c r="Q4718" t="s">
        <v>175</v>
      </c>
    </row>
    <row r="4719" spans="1:17" x14ac:dyDescent="0.25">
      <c r="A4719" t="s">
        <v>4950</v>
      </c>
      <c r="B4719" s="1">
        <v>46181</v>
      </c>
      <c r="C4719" s="1">
        <v>46187</v>
      </c>
      <c r="D4719" t="s">
        <v>140</v>
      </c>
      <c r="E4719" t="s">
        <v>268</v>
      </c>
      <c r="F4719" s="2">
        <v>0.53125</v>
      </c>
      <c r="G4719">
        <v>3</v>
      </c>
      <c r="H4719">
        <v>4</v>
      </c>
      <c r="I4719">
        <v>360</v>
      </c>
      <c r="J4719">
        <v>42</v>
      </c>
      <c r="K4719">
        <v>20</v>
      </c>
      <c r="L4719" t="s">
        <v>183</v>
      </c>
      <c r="M4719" t="s">
        <v>172</v>
      </c>
      <c r="N4719">
        <v>33</v>
      </c>
      <c r="O4719" t="s">
        <v>184</v>
      </c>
      <c r="P4719" t="s">
        <v>174</v>
      </c>
      <c r="Q4719" t="s">
        <v>229</v>
      </c>
    </row>
    <row r="4720" spans="1:17" x14ac:dyDescent="0.25">
      <c r="A4720" t="s">
        <v>4951</v>
      </c>
      <c r="B4720" s="1">
        <v>46148</v>
      </c>
      <c r="C4720" s="1">
        <v>46151</v>
      </c>
      <c r="D4720" t="s">
        <v>17</v>
      </c>
      <c r="E4720" t="s">
        <v>241</v>
      </c>
      <c r="F4720" s="2">
        <v>0.53125</v>
      </c>
      <c r="G4720">
        <v>1</v>
      </c>
      <c r="H4720">
        <v>2</v>
      </c>
      <c r="I4720">
        <v>420</v>
      </c>
      <c r="J4720">
        <v>30</v>
      </c>
      <c r="K4720">
        <v>0</v>
      </c>
      <c r="L4720" t="s">
        <v>188</v>
      </c>
      <c r="M4720" t="s">
        <v>172</v>
      </c>
      <c r="N4720">
        <v>22</v>
      </c>
      <c r="O4720" t="s">
        <v>184</v>
      </c>
      <c r="P4720" t="s">
        <v>185</v>
      </c>
      <c r="Q4720" t="s">
        <v>180</v>
      </c>
    </row>
    <row r="4721" spans="1:17" x14ac:dyDescent="0.25">
      <c r="A4721" t="s">
        <v>4952</v>
      </c>
      <c r="B4721" s="1">
        <v>46165</v>
      </c>
      <c r="C4721" s="1">
        <v>46172</v>
      </c>
      <c r="D4721" t="s">
        <v>24</v>
      </c>
      <c r="E4721" t="s">
        <v>197</v>
      </c>
      <c r="F4721" s="2">
        <v>0.64583333333333337</v>
      </c>
      <c r="G4721">
        <v>8</v>
      </c>
      <c r="H4721">
        <v>6</v>
      </c>
      <c r="I4721">
        <v>180</v>
      </c>
      <c r="J4721">
        <v>54</v>
      </c>
      <c r="K4721">
        <v>150</v>
      </c>
      <c r="L4721" t="s">
        <v>188</v>
      </c>
      <c r="M4721" t="s">
        <v>172</v>
      </c>
      <c r="N4721">
        <v>58</v>
      </c>
      <c r="O4721" t="s">
        <v>179</v>
      </c>
      <c r="P4721" t="s">
        <v>174</v>
      </c>
      <c r="Q4721" t="s">
        <v>175</v>
      </c>
    </row>
    <row r="4722" spans="1:17" x14ac:dyDescent="0.25">
      <c r="A4722" t="s">
        <v>4953</v>
      </c>
      <c r="B4722" s="1">
        <v>46181</v>
      </c>
      <c r="C4722" s="1">
        <v>46184</v>
      </c>
      <c r="D4722" t="s">
        <v>143</v>
      </c>
      <c r="E4722" t="s">
        <v>214</v>
      </c>
      <c r="F4722" s="2">
        <v>0.64583333333333337</v>
      </c>
      <c r="G4722">
        <v>7</v>
      </c>
      <c r="H4722">
        <v>4</v>
      </c>
      <c r="I4722">
        <v>180</v>
      </c>
      <c r="J4722">
        <v>42</v>
      </c>
      <c r="K4722">
        <v>0</v>
      </c>
      <c r="L4722" t="s">
        <v>188</v>
      </c>
      <c r="M4722" t="s">
        <v>172</v>
      </c>
      <c r="N4722">
        <v>42</v>
      </c>
      <c r="O4722" t="s">
        <v>184</v>
      </c>
      <c r="P4722" t="s">
        <v>174</v>
      </c>
      <c r="Q4722" t="s">
        <v>175</v>
      </c>
    </row>
    <row r="4723" spans="1:17" x14ac:dyDescent="0.25">
      <c r="A4723" t="s">
        <v>4954</v>
      </c>
      <c r="B4723" s="1">
        <v>46112</v>
      </c>
      <c r="C4723" s="1">
        <v>46112</v>
      </c>
      <c r="D4723" t="s">
        <v>10</v>
      </c>
      <c r="E4723" t="s">
        <v>212</v>
      </c>
      <c r="F4723" s="2">
        <v>0.39583333333333331</v>
      </c>
      <c r="G4723">
        <v>1</v>
      </c>
      <c r="H4723">
        <v>2</v>
      </c>
      <c r="I4723">
        <v>300</v>
      </c>
      <c r="J4723">
        <v>30</v>
      </c>
      <c r="K4723">
        <v>0</v>
      </c>
      <c r="L4723" t="s">
        <v>178</v>
      </c>
      <c r="M4723" t="s">
        <v>172</v>
      </c>
      <c r="N4723">
        <v>30</v>
      </c>
      <c r="O4723" t="s">
        <v>184</v>
      </c>
      <c r="P4723" t="s">
        <v>185</v>
      </c>
      <c r="Q4723" t="s">
        <v>229</v>
      </c>
    </row>
    <row r="4724" spans="1:17" x14ac:dyDescent="0.25">
      <c r="A4724" t="s">
        <v>4955</v>
      </c>
      <c r="B4724" s="1">
        <v>46143</v>
      </c>
      <c r="C4724" s="1">
        <v>46149</v>
      </c>
      <c r="D4724" t="s">
        <v>75</v>
      </c>
      <c r="E4724" t="s">
        <v>344</v>
      </c>
      <c r="F4724" s="2">
        <v>0.39583333333333331</v>
      </c>
      <c r="G4724">
        <v>4</v>
      </c>
      <c r="H4724">
        <v>2</v>
      </c>
      <c r="I4724">
        <v>380</v>
      </c>
      <c r="J4724">
        <v>30</v>
      </c>
      <c r="K4724">
        <v>0</v>
      </c>
      <c r="L4724" t="s">
        <v>178</v>
      </c>
      <c r="M4724" t="s">
        <v>172</v>
      </c>
      <c r="N4724">
        <v>21</v>
      </c>
      <c r="O4724" t="s">
        <v>173</v>
      </c>
      <c r="P4724" t="s">
        <v>185</v>
      </c>
      <c r="Q4724" t="s">
        <v>180</v>
      </c>
    </row>
    <row r="4725" spans="1:17" x14ac:dyDescent="0.25">
      <c r="A4725" t="s">
        <v>4956</v>
      </c>
      <c r="B4725" s="1">
        <v>46188</v>
      </c>
      <c r="C4725" s="1">
        <v>46195</v>
      </c>
      <c r="D4725" t="s">
        <v>39</v>
      </c>
      <c r="E4725" t="s">
        <v>226</v>
      </c>
      <c r="F4725" s="2">
        <v>0.39583333333333331</v>
      </c>
      <c r="G4725">
        <v>2</v>
      </c>
      <c r="H4725">
        <v>2</v>
      </c>
      <c r="I4725">
        <v>160</v>
      </c>
      <c r="J4725">
        <v>30</v>
      </c>
      <c r="K4725">
        <v>40</v>
      </c>
      <c r="L4725" t="s">
        <v>178</v>
      </c>
      <c r="M4725" t="s">
        <v>172</v>
      </c>
      <c r="N4725">
        <v>60</v>
      </c>
      <c r="O4725" t="s">
        <v>179</v>
      </c>
      <c r="P4725" t="s">
        <v>174</v>
      </c>
      <c r="Q4725" t="s">
        <v>175</v>
      </c>
    </row>
    <row r="4726" spans="1:17" x14ac:dyDescent="0.25">
      <c r="A4726" t="s">
        <v>4957</v>
      </c>
      <c r="B4726" s="1">
        <v>46119</v>
      </c>
      <c r="C4726" s="1">
        <v>46126</v>
      </c>
      <c r="D4726" t="s">
        <v>127</v>
      </c>
      <c r="E4726" t="s">
        <v>272</v>
      </c>
      <c r="F4726" s="2">
        <v>0.77083333333333337</v>
      </c>
      <c r="G4726">
        <v>4</v>
      </c>
      <c r="H4726">
        <v>5</v>
      </c>
      <c r="I4726">
        <v>200</v>
      </c>
      <c r="J4726">
        <v>48</v>
      </c>
      <c r="K4726">
        <v>0</v>
      </c>
      <c r="L4726" t="s">
        <v>188</v>
      </c>
      <c r="M4726" t="s">
        <v>172</v>
      </c>
      <c r="N4726">
        <v>45</v>
      </c>
      <c r="O4726" t="s">
        <v>173</v>
      </c>
      <c r="P4726" t="s">
        <v>174</v>
      </c>
      <c r="Q4726" t="s">
        <v>175</v>
      </c>
    </row>
    <row r="4727" spans="1:17" x14ac:dyDescent="0.25">
      <c r="A4727" t="s">
        <v>4958</v>
      </c>
      <c r="B4727" s="1">
        <v>46148</v>
      </c>
      <c r="C4727" s="1">
        <v>46154</v>
      </c>
      <c r="D4727" t="s">
        <v>24</v>
      </c>
      <c r="E4727" t="s">
        <v>239</v>
      </c>
      <c r="F4727" s="2">
        <v>0.9375</v>
      </c>
      <c r="G4727">
        <v>6</v>
      </c>
      <c r="H4727">
        <v>3</v>
      </c>
      <c r="I4727">
        <v>320</v>
      </c>
      <c r="J4727">
        <v>36</v>
      </c>
      <c r="K4727">
        <v>0</v>
      </c>
      <c r="L4727" t="s">
        <v>171</v>
      </c>
      <c r="M4727" t="s">
        <v>172</v>
      </c>
      <c r="N4727">
        <v>42</v>
      </c>
      <c r="O4727" t="s">
        <v>179</v>
      </c>
      <c r="P4727" t="s">
        <v>185</v>
      </c>
      <c r="Q4727" t="s">
        <v>229</v>
      </c>
    </row>
    <row r="4728" spans="1:17" x14ac:dyDescent="0.25">
      <c r="A4728" t="s">
        <v>4959</v>
      </c>
      <c r="B4728" s="1">
        <v>46116</v>
      </c>
      <c r="C4728" s="1">
        <v>46116</v>
      </c>
      <c r="D4728" t="s">
        <v>110</v>
      </c>
      <c r="E4728" t="s">
        <v>286</v>
      </c>
      <c r="F4728" s="2">
        <v>0.53125</v>
      </c>
      <c r="G4728">
        <v>4</v>
      </c>
      <c r="H4728">
        <v>2</v>
      </c>
      <c r="I4728">
        <v>260</v>
      </c>
      <c r="J4728">
        <v>30</v>
      </c>
      <c r="K4728">
        <v>0</v>
      </c>
      <c r="L4728" t="s">
        <v>193</v>
      </c>
      <c r="M4728" t="s">
        <v>172</v>
      </c>
      <c r="N4728">
        <v>24</v>
      </c>
      <c r="O4728" t="s">
        <v>173</v>
      </c>
      <c r="P4728" t="s">
        <v>174</v>
      </c>
      <c r="Q4728" t="s">
        <v>175</v>
      </c>
    </row>
    <row r="4729" spans="1:17" x14ac:dyDescent="0.25">
      <c r="A4729" t="s">
        <v>4960</v>
      </c>
      <c r="B4729" s="1">
        <v>46065</v>
      </c>
      <c r="C4729" s="1">
        <v>46067</v>
      </c>
      <c r="D4729" t="s">
        <v>143</v>
      </c>
      <c r="E4729" t="s">
        <v>232</v>
      </c>
      <c r="F4729" s="2">
        <v>0.53125</v>
      </c>
      <c r="G4729">
        <v>1</v>
      </c>
      <c r="H4729">
        <v>2</v>
      </c>
      <c r="I4729">
        <v>420</v>
      </c>
      <c r="J4729">
        <v>30</v>
      </c>
      <c r="K4729">
        <v>0</v>
      </c>
      <c r="L4729" t="s">
        <v>178</v>
      </c>
      <c r="M4729" t="s">
        <v>172</v>
      </c>
      <c r="N4729">
        <v>24</v>
      </c>
      <c r="O4729" t="s">
        <v>179</v>
      </c>
      <c r="P4729" t="s">
        <v>185</v>
      </c>
      <c r="Q4729" t="s">
        <v>180</v>
      </c>
    </row>
    <row r="4730" spans="1:17" x14ac:dyDescent="0.25">
      <c r="A4730" t="s">
        <v>4961</v>
      </c>
      <c r="B4730" s="1">
        <v>46083</v>
      </c>
      <c r="C4730" s="1">
        <v>46087</v>
      </c>
      <c r="D4730" t="s">
        <v>68</v>
      </c>
      <c r="E4730" t="s">
        <v>335</v>
      </c>
      <c r="F4730" s="2">
        <v>0.9375</v>
      </c>
      <c r="G4730">
        <v>7</v>
      </c>
      <c r="H4730">
        <v>3</v>
      </c>
      <c r="I4730">
        <v>280</v>
      </c>
      <c r="J4730">
        <v>36</v>
      </c>
      <c r="K4730">
        <v>0</v>
      </c>
      <c r="L4730" t="s">
        <v>171</v>
      </c>
      <c r="M4730" t="s">
        <v>172</v>
      </c>
      <c r="N4730">
        <v>18</v>
      </c>
      <c r="O4730" t="s">
        <v>179</v>
      </c>
      <c r="P4730" t="s">
        <v>185</v>
      </c>
      <c r="Q4730" t="s">
        <v>175</v>
      </c>
    </row>
    <row r="4731" spans="1:17" x14ac:dyDescent="0.25">
      <c r="A4731" t="s">
        <v>4962</v>
      </c>
      <c r="B4731" s="1">
        <v>46201</v>
      </c>
      <c r="C4731" s="1">
        <v>46208</v>
      </c>
      <c r="D4731" t="s">
        <v>39</v>
      </c>
      <c r="E4731" t="s">
        <v>216</v>
      </c>
      <c r="F4731" s="2">
        <v>0.64583333333333337</v>
      </c>
      <c r="G4731">
        <v>3</v>
      </c>
      <c r="H4731">
        <v>3</v>
      </c>
      <c r="I4731">
        <v>260</v>
      </c>
      <c r="J4731">
        <v>36</v>
      </c>
      <c r="K4731">
        <v>0</v>
      </c>
      <c r="L4731" t="s">
        <v>188</v>
      </c>
      <c r="M4731" t="s">
        <v>207</v>
      </c>
      <c r="N4731">
        <v>37</v>
      </c>
      <c r="O4731" t="s">
        <v>173</v>
      </c>
      <c r="P4731" t="s">
        <v>185</v>
      </c>
      <c r="Q4731" t="s">
        <v>229</v>
      </c>
    </row>
    <row r="4732" spans="1:17" x14ac:dyDescent="0.25">
      <c r="A4732" t="s">
        <v>4963</v>
      </c>
      <c r="B4732" s="1">
        <v>46117</v>
      </c>
      <c r="C4732" s="1">
        <v>46123</v>
      </c>
      <c r="D4732" t="s">
        <v>58</v>
      </c>
      <c r="E4732" t="s">
        <v>283</v>
      </c>
      <c r="F4732" s="2">
        <v>0.53125</v>
      </c>
      <c r="G4732">
        <v>2</v>
      </c>
      <c r="H4732">
        <v>4</v>
      </c>
      <c r="I4732">
        <v>200</v>
      </c>
      <c r="J4732">
        <v>42</v>
      </c>
      <c r="K4732">
        <v>40</v>
      </c>
      <c r="L4732" t="s">
        <v>171</v>
      </c>
      <c r="M4732" t="s">
        <v>172</v>
      </c>
      <c r="N4732">
        <v>32</v>
      </c>
      <c r="O4732" t="s">
        <v>179</v>
      </c>
      <c r="P4732" t="s">
        <v>185</v>
      </c>
      <c r="Q4732" t="s">
        <v>175</v>
      </c>
    </row>
    <row r="4733" spans="1:17" x14ac:dyDescent="0.25">
      <c r="A4733" t="s">
        <v>4964</v>
      </c>
      <c r="B4733" s="1">
        <v>46025</v>
      </c>
      <c r="C4733" s="1">
        <v>46026</v>
      </c>
      <c r="D4733" t="s">
        <v>136</v>
      </c>
      <c r="E4733" t="s">
        <v>214</v>
      </c>
      <c r="F4733" s="2">
        <v>0.39583333333333331</v>
      </c>
      <c r="G4733">
        <v>7</v>
      </c>
      <c r="H4733">
        <v>4</v>
      </c>
      <c r="I4733">
        <v>260</v>
      </c>
      <c r="J4733">
        <v>42</v>
      </c>
      <c r="K4733">
        <v>0</v>
      </c>
      <c r="L4733" t="s">
        <v>178</v>
      </c>
      <c r="M4733" t="s">
        <v>172</v>
      </c>
      <c r="N4733">
        <v>26</v>
      </c>
      <c r="O4733" t="s">
        <v>173</v>
      </c>
      <c r="P4733" t="s">
        <v>174</v>
      </c>
      <c r="Q4733" t="s">
        <v>229</v>
      </c>
    </row>
    <row r="4734" spans="1:17" x14ac:dyDescent="0.25">
      <c r="A4734" t="s">
        <v>4965</v>
      </c>
      <c r="B4734" s="1">
        <v>46165</v>
      </c>
      <c r="C4734" s="1">
        <v>46172</v>
      </c>
      <c r="D4734" t="s">
        <v>24</v>
      </c>
      <c r="E4734" t="s">
        <v>235</v>
      </c>
      <c r="F4734" s="2">
        <v>0.9375</v>
      </c>
      <c r="G4734">
        <v>1</v>
      </c>
      <c r="H4734">
        <v>4</v>
      </c>
      <c r="I4734">
        <v>360</v>
      </c>
      <c r="J4734">
        <v>42</v>
      </c>
      <c r="K4734">
        <v>100</v>
      </c>
      <c r="L4734" t="s">
        <v>171</v>
      </c>
      <c r="M4734" t="s">
        <v>172</v>
      </c>
      <c r="N4734">
        <v>22</v>
      </c>
      <c r="O4734" t="s">
        <v>179</v>
      </c>
      <c r="P4734" t="s">
        <v>174</v>
      </c>
      <c r="Q4734" t="s">
        <v>229</v>
      </c>
    </row>
    <row r="4735" spans="1:17" x14ac:dyDescent="0.25">
      <c r="A4735" t="s">
        <v>4966</v>
      </c>
      <c r="B4735" s="1">
        <v>46196</v>
      </c>
      <c r="C4735" s="1">
        <v>46196</v>
      </c>
      <c r="D4735" t="s">
        <v>87</v>
      </c>
      <c r="E4735" t="s">
        <v>220</v>
      </c>
      <c r="F4735" s="2">
        <v>0.53125</v>
      </c>
      <c r="G4735">
        <v>2</v>
      </c>
      <c r="H4735">
        <v>3</v>
      </c>
      <c r="I4735">
        <v>240</v>
      </c>
      <c r="J4735">
        <v>36</v>
      </c>
      <c r="K4735">
        <v>0</v>
      </c>
      <c r="L4735" t="s">
        <v>171</v>
      </c>
      <c r="M4735" t="s">
        <v>172</v>
      </c>
      <c r="N4735">
        <v>48</v>
      </c>
      <c r="O4735" t="s">
        <v>179</v>
      </c>
      <c r="P4735" t="s">
        <v>174</v>
      </c>
      <c r="Q4735" t="s">
        <v>175</v>
      </c>
    </row>
    <row r="4736" spans="1:17" x14ac:dyDescent="0.25">
      <c r="A4736" t="s">
        <v>4967</v>
      </c>
      <c r="B4736" s="1">
        <v>46092</v>
      </c>
      <c r="C4736" s="1">
        <v>46094</v>
      </c>
      <c r="D4736" t="s">
        <v>113</v>
      </c>
      <c r="E4736" t="s">
        <v>232</v>
      </c>
      <c r="F4736" s="2">
        <v>0.53125</v>
      </c>
      <c r="G4736">
        <v>8</v>
      </c>
      <c r="H4736">
        <v>6</v>
      </c>
      <c r="I4736">
        <v>240</v>
      </c>
      <c r="J4736">
        <v>54</v>
      </c>
      <c r="K4736">
        <v>0</v>
      </c>
      <c r="L4736" t="s">
        <v>183</v>
      </c>
      <c r="M4736" t="s">
        <v>172</v>
      </c>
      <c r="N4736">
        <v>40</v>
      </c>
      <c r="O4736" t="s">
        <v>179</v>
      </c>
      <c r="P4736" t="s">
        <v>174</v>
      </c>
      <c r="Q4736" t="s">
        <v>175</v>
      </c>
    </row>
    <row r="4737" spans="1:17" x14ac:dyDescent="0.25">
      <c r="A4737" t="s">
        <v>4968</v>
      </c>
      <c r="B4737" s="1">
        <v>46163</v>
      </c>
      <c r="C4737" s="1">
        <v>46170</v>
      </c>
      <c r="D4737" t="s">
        <v>130</v>
      </c>
      <c r="E4737" t="s">
        <v>246</v>
      </c>
      <c r="F4737" s="2">
        <v>0.88541666666666663</v>
      </c>
      <c r="G4737">
        <v>7</v>
      </c>
      <c r="H4737">
        <v>3</v>
      </c>
      <c r="I4737">
        <v>360</v>
      </c>
      <c r="J4737">
        <v>36</v>
      </c>
      <c r="K4737">
        <v>0</v>
      </c>
      <c r="L4737" t="s">
        <v>178</v>
      </c>
      <c r="M4737" t="s">
        <v>172</v>
      </c>
      <c r="N4737">
        <v>28</v>
      </c>
      <c r="O4737" t="s">
        <v>173</v>
      </c>
      <c r="P4737" t="s">
        <v>174</v>
      </c>
      <c r="Q4737" t="s">
        <v>229</v>
      </c>
    </row>
    <row r="4738" spans="1:17" x14ac:dyDescent="0.25">
      <c r="A4738" t="s">
        <v>4969</v>
      </c>
      <c r="B4738" s="1">
        <v>46202</v>
      </c>
      <c r="C4738" s="1">
        <v>46205</v>
      </c>
      <c r="D4738" t="s">
        <v>146</v>
      </c>
      <c r="E4738" t="s">
        <v>256</v>
      </c>
      <c r="F4738" s="2">
        <v>0.88541666666666663</v>
      </c>
      <c r="G4738">
        <v>5</v>
      </c>
      <c r="H4738">
        <v>2</v>
      </c>
      <c r="I4738">
        <v>240</v>
      </c>
      <c r="J4738">
        <v>30</v>
      </c>
      <c r="K4738">
        <v>0</v>
      </c>
      <c r="L4738" t="s">
        <v>183</v>
      </c>
      <c r="M4738" t="s">
        <v>172</v>
      </c>
      <c r="N4738">
        <v>40</v>
      </c>
      <c r="O4738" t="s">
        <v>179</v>
      </c>
      <c r="P4738" t="s">
        <v>174</v>
      </c>
      <c r="Q4738" t="s">
        <v>175</v>
      </c>
    </row>
    <row r="4739" spans="1:17" x14ac:dyDescent="0.25">
      <c r="A4739" t="s">
        <v>4970</v>
      </c>
      <c r="B4739" s="1">
        <v>46090</v>
      </c>
      <c r="C4739" s="1">
        <v>46092</v>
      </c>
      <c r="D4739" t="s">
        <v>99</v>
      </c>
      <c r="E4739" t="s">
        <v>220</v>
      </c>
      <c r="F4739" s="2">
        <v>0.77083333333333337</v>
      </c>
      <c r="G4739">
        <v>2</v>
      </c>
      <c r="H4739">
        <v>4</v>
      </c>
      <c r="I4739">
        <v>240</v>
      </c>
      <c r="J4739">
        <v>42</v>
      </c>
      <c r="K4739">
        <v>0</v>
      </c>
      <c r="L4739" t="s">
        <v>178</v>
      </c>
      <c r="M4739" t="s">
        <v>172</v>
      </c>
      <c r="N4739">
        <v>43</v>
      </c>
      <c r="O4739" t="s">
        <v>173</v>
      </c>
      <c r="P4739" t="s">
        <v>174</v>
      </c>
      <c r="Q4739" t="s">
        <v>175</v>
      </c>
    </row>
    <row r="4740" spans="1:17" x14ac:dyDescent="0.25">
      <c r="A4740" t="s">
        <v>4971</v>
      </c>
      <c r="B4740" s="1">
        <v>46200</v>
      </c>
      <c r="C4740" s="1">
        <v>46202</v>
      </c>
      <c r="D4740" t="s">
        <v>24</v>
      </c>
      <c r="E4740" t="s">
        <v>214</v>
      </c>
      <c r="F4740" s="2">
        <v>0.77083333333333337</v>
      </c>
      <c r="G4740">
        <v>2</v>
      </c>
      <c r="H4740">
        <v>4</v>
      </c>
      <c r="I4740">
        <v>260</v>
      </c>
      <c r="J4740">
        <v>42</v>
      </c>
      <c r="K4740">
        <v>40</v>
      </c>
      <c r="L4740" t="s">
        <v>171</v>
      </c>
      <c r="M4740" t="s">
        <v>172</v>
      </c>
      <c r="N4740">
        <v>52</v>
      </c>
      <c r="O4740" t="s">
        <v>179</v>
      </c>
      <c r="P4740" t="s">
        <v>174</v>
      </c>
      <c r="Q4740" t="s">
        <v>229</v>
      </c>
    </row>
    <row r="4741" spans="1:17" x14ac:dyDescent="0.25">
      <c r="A4741" t="s">
        <v>4972</v>
      </c>
      <c r="B4741" s="1">
        <v>46112</v>
      </c>
      <c r="C4741" s="1">
        <v>46117</v>
      </c>
      <c r="D4741" t="s">
        <v>99</v>
      </c>
      <c r="E4741" t="s">
        <v>226</v>
      </c>
      <c r="F4741" s="2">
        <v>0.53125</v>
      </c>
      <c r="G4741">
        <v>3</v>
      </c>
      <c r="H4741">
        <v>2</v>
      </c>
      <c r="I4741">
        <v>160</v>
      </c>
      <c r="J4741">
        <v>30</v>
      </c>
      <c r="K4741">
        <v>60</v>
      </c>
      <c r="L4741" t="s">
        <v>178</v>
      </c>
      <c r="M4741" t="s">
        <v>172</v>
      </c>
      <c r="N4741">
        <v>48</v>
      </c>
      <c r="O4741" t="s">
        <v>184</v>
      </c>
      <c r="P4741" t="s">
        <v>174</v>
      </c>
      <c r="Q4741" t="s">
        <v>175</v>
      </c>
    </row>
    <row r="4742" spans="1:17" x14ac:dyDescent="0.25">
      <c r="A4742" t="s">
        <v>4973</v>
      </c>
      <c r="B4742" s="1">
        <v>46111</v>
      </c>
      <c r="C4742" s="1">
        <v>46112</v>
      </c>
      <c r="D4742" t="s">
        <v>72</v>
      </c>
      <c r="E4742" t="s">
        <v>195</v>
      </c>
      <c r="F4742" s="2">
        <v>0.88541666666666663</v>
      </c>
      <c r="G4742">
        <v>1</v>
      </c>
      <c r="H4742">
        <v>3</v>
      </c>
      <c r="I4742">
        <v>400</v>
      </c>
      <c r="J4742">
        <v>36</v>
      </c>
      <c r="K4742">
        <v>20</v>
      </c>
      <c r="L4742" t="s">
        <v>171</v>
      </c>
      <c r="M4742" t="s">
        <v>172</v>
      </c>
      <c r="N4742">
        <v>46</v>
      </c>
      <c r="O4742" t="s">
        <v>184</v>
      </c>
      <c r="P4742" t="s">
        <v>174</v>
      </c>
      <c r="Q4742" t="s">
        <v>180</v>
      </c>
    </row>
    <row r="4743" spans="1:17" x14ac:dyDescent="0.25">
      <c r="A4743" t="s">
        <v>4974</v>
      </c>
      <c r="B4743" s="1">
        <v>46074</v>
      </c>
      <c r="C4743" s="1">
        <v>46079</v>
      </c>
      <c r="D4743" t="s">
        <v>31</v>
      </c>
      <c r="E4743" t="s">
        <v>256</v>
      </c>
      <c r="F4743" s="2">
        <v>0.39583333333333331</v>
      </c>
      <c r="G4743">
        <v>6</v>
      </c>
      <c r="H4743">
        <v>3</v>
      </c>
      <c r="I4743">
        <v>240</v>
      </c>
      <c r="J4743">
        <v>36</v>
      </c>
      <c r="K4743">
        <v>0</v>
      </c>
      <c r="L4743" t="s">
        <v>178</v>
      </c>
      <c r="M4743" t="s">
        <v>263</v>
      </c>
      <c r="N4743">
        <v>27</v>
      </c>
      <c r="O4743" t="s">
        <v>184</v>
      </c>
      <c r="P4743" t="s">
        <v>174</v>
      </c>
      <c r="Q4743" t="s">
        <v>175</v>
      </c>
    </row>
    <row r="4744" spans="1:17" x14ac:dyDescent="0.25">
      <c r="A4744" t="s">
        <v>4975</v>
      </c>
      <c r="B4744" s="1">
        <v>46080</v>
      </c>
      <c r="C4744" s="1">
        <v>46086</v>
      </c>
      <c r="D4744" t="s">
        <v>49</v>
      </c>
      <c r="E4744" t="s">
        <v>289</v>
      </c>
      <c r="F4744" s="2">
        <v>0.77083333333333337</v>
      </c>
      <c r="G4744">
        <v>2</v>
      </c>
      <c r="H4744">
        <v>2</v>
      </c>
      <c r="I4744">
        <v>460</v>
      </c>
      <c r="J4744">
        <v>30</v>
      </c>
      <c r="K4744">
        <v>20</v>
      </c>
      <c r="L4744" t="s">
        <v>171</v>
      </c>
      <c r="M4744" t="s">
        <v>172</v>
      </c>
      <c r="N4744">
        <v>29</v>
      </c>
      <c r="O4744" t="s">
        <v>179</v>
      </c>
      <c r="P4744" t="s">
        <v>185</v>
      </c>
      <c r="Q4744" t="s">
        <v>180</v>
      </c>
    </row>
    <row r="4745" spans="1:17" x14ac:dyDescent="0.25">
      <c r="A4745" t="s">
        <v>4976</v>
      </c>
      <c r="B4745" s="1">
        <v>46133</v>
      </c>
      <c r="C4745" s="1">
        <v>46134</v>
      </c>
      <c r="D4745" t="s">
        <v>133</v>
      </c>
      <c r="E4745" t="s">
        <v>203</v>
      </c>
      <c r="F4745" s="2">
        <v>0.39583333333333331</v>
      </c>
      <c r="G4745">
        <v>2</v>
      </c>
      <c r="H4745">
        <v>2</v>
      </c>
      <c r="I4745">
        <v>280</v>
      </c>
      <c r="J4745">
        <v>30</v>
      </c>
      <c r="K4745">
        <v>0</v>
      </c>
      <c r="L4745" t="s">
        <v>193</v>
      </c>
      <c r="M4745" t="s">
        <v>263</v>
      </c>
      <c r="N4745">
        <v>48</v>
      </c>
      <c r="O4745" t="s">
        <v>173</v>
      </c>
      <c r="P4745" t="s">
        <v>174</v>
      </c>
      <c r="Q4745" t="s">
        <v>229</v>
      </c>
    </row>
    <row r="4746" spans="1:17" x14ac:dyDescent="0.25">
      <c r="A4746" t="s">
        <v>4977</v>
      </c>
      <c r="B4746" s="1">
        <v>46121</v>
      </c>
      <c r="C4746" s="1">
        <v>46128</v>
      </c>
      <c r="D4746" t="s">
        <v>21</v>
      </c>
      <c r="E4746" t="s">
        <v>218</v>
      </c>
      <c r="F4746" s="2">
        <v>0.39583333333333331</v>
      </c>
      <c r="G4746">
        <v>1</v>
      </c>
      <c r="H4746">
        <v>2</v>
      </c>
      <c r="I4746">
        <v>320</v>
      </c>
      <c r="J4746">
        <v>30</v>
      </c>
      <c r="K4746">
        <v>20</v>
      </c>
      <c r="L4746" t="s">
        <v>183</v>
      </c>
      <c r="M4746" t="s">
        <v>172</v>
      </c>
      <c r="N4746">
        <v>36</v>
      </c>
      <c r="O4746" t="s">
        <v>184</v>
      </c>
      <c r="P4746" t="s">
        <v>174</v>
      </c>
      <c r="Q4746" t="s">
        <v>229</v>
      </c>
    </row>
    <row r="4747" spans="1:17" x14ac:dyDescent="0.25">
      <c r="A4747" t="s">
        <v>4978</v>
      </c>
      <c r="B4747" s="1">
        <v>46047</v>
      </c>
      <c r="C4747" s="1">
        <v>46047</v>
      </c>
      <c r="D4747" t="s">
        <v>75</v>
      </c>
      <c r="E4747" t="s">
        <v>224</v>
      </c>
      <c r="F4747" s="2">
        <v>0.39583333333333331</v>
      </c>
      <c r="G4747">
        <v>5</v>
      </c>
      <c r="H4747">
        <v>2</v>
      </c>
      <c r="I4747">
        <v>420</v>
      </c>
      <c r="J4747">
        <v>30</v>
      </c>
      <c r="K4747">
        <v>0</v>
      </c>
      <c r="L4747" t="s">
        <v>183</v>
      </c>
      <c r="M4747" t="s">
        <v>172</v>
      </c>
      <c r="N4747">
        <v>55</v>
      </c>
      <c r="O4747" t="s">
        <v>173</v>
      </c>
      <c r="P4747" t="s">
        <v>174</v>
      </c>
      <c r="Q4747" t="s">
        <v>180</v>
      </c>
    </row>
    <row r="4748" spans="1:17" x14ac:dyDescent="0.25">
      <c r="A4748" t="s">
        <v>4979</v>
      </c>
      <c r="B4748" s="1">
        <v>46170</v>
      </c>
      <c r="C4748" s="1">
        <v>46173</v>
      </c>
      <c r="D4748" t="s">
        <v>75</v>
      </c>
      <c r="E4748" t="s">
        <v>222</v>
      </c>
      <c r="F4748" s="2">
        <v>0.9375</v>
      </c>
      <c r="G4748">
        <v>2</v>
      </c>
      <c r="H4748">
        <v>4</v>
      </c>
      <c r="I4748">
        <v>240</v>
      </c>
      <c r="J4748">
        <v>42</v>
      </c>
      <c r="K4748">
        <v>60</v>
      </c>
      <c r="L4748" t="s">
        <v>171</v>
      </c>
      <c r="M4748" t="s">
        <v>172</v>
      </c>
      <c r="N4748">
        <v>23</v>
      </c>
      <c r="O4748" t="s">
        <v>173</v>
      </c>
      <c r="P4748" t="s">
        <v>174</v>
      </c>
      <c r="Q4748" t="s">
        <v>175</v>
      </c>
    </row>
    <row r="4749" spans="1:17" x14ac:dyDescent="0.25">
      <c r="A4749" t="s">
        <v>4980</v>
      </c>
      <c r="B4749" s="1">
        <v>46081</v>
      </c>
      <c r="C4749" s="1">
        <v>46081</v>
      </c>
      <c r="D4749" t="s">
        <v>68</v>
      </c>
      <c r="E4749" t="s">
        <v>266</v>
      </c>
      <c r="F4749" s="2">
        <v>0.77083333333333337</v>
      </c>
      <c r="G4749">
        <v>2</v>
      </c>
      <c r="H4749">
        <v>2</v>
      </c>
      <c r="I4749">
        <v>260</v>
      </c>
      <c r="J4749">
        <v>30</v>
      </c>
      <c r="K4749">
        <v>20</v>
      </c>
      <c r="L4749" t="s">
        <v>171</v>
      </c>
      <c r="M4749" t="s">
        <v>172</v>
      </c>
      <c r="N4749">
        <v>51</v>
      </c>
      <c r="O4749" t="s">
        <v>184</v>
      </c>
      <c r="P4749" t="s">
        <v>185</v>
      </c>
      <c r="Q4749" t="s">
        <v>175</v>
      </c>
    </row>
    <row r="4750" spans="1:17" x14ac:dyDescent="0.25">
      <c r="A4750" t="s">
        <v>4981</v>
      </c>
      <c r="B4750" s="1">
        <v>46041</v>
      </c>
      <c r="C4750" s="1">
        <v>46044</v>
      </c>
      <c r="D4750" t="s">
        <v>136</v>
      </c>
      <c r="E4750" t="s">
        <v>216</v>
      </c>
      <c r="F4750" s="2">
        <v>0.77083333333333337</v>
      </c>
      <c r="G4750">
        <v>5</v>
      </c>
      <c r="H4750">
        <v>2</v>
      </c>
      <c r="I4750">
        <v>180</v>
      </c>
      <c r="J4750">
        <v>30</v>
      </c>
      <c r="K4750">
        <v>100</v>
      </c>
      <c r="L4750" t="s">
        <v>188</v>
      </c>
      <c r="M4750" t="s">
        <v>172</v>
      </c>
      <c r="N4750">
        <v>60</v>
      </c>
      <c r="O4750" t="s">
        <v>173</v>
      </c>
      <c r="P4750" t="s">
        <v>174</v>
      </c>
      <c r="Q4750" t="s">
        <v>175</v>
      </c>
    </row>
    <row r="4751" spans="1:17" x14ac:dyDescent="0.25">
      <c r="A4751" t="s">
        <v>4982</v>
      </c>
      <c r="B4751" s="1">
        <v>46026</v>
      </c>
      <c r="C4751" s="1">
        <v>46033</v>
      </c>
      <c r="D4751" t="s">
        <v>119</v>
      </c>
      <c r="E4751" t="s">
        <v>216</v>
      </c>
      <c r="F4751" s="2">
        <v>0.9375</v>
      </c>
      <c r="G4751">
        <v>1</v>
      </c>
      <c r="H4751">
        <v>3</v>
      </c>
      <c r="I4751">
        <v>260</v>
      </c>
      <c r="J4751">
        <v>36</v>
      </c>
      <c r="K4751">
        <v>0</v>
      </c>
      <c r="L4751" t="s">
        <v>171</v>
      </c>
      <c r="M4751" t="s">
        <v>172</v>
      </c>
      <c r="N4751">
        <v>47</v>
      </c>
      <c r="O4751" t="s">
        <v>184</v>
      </c>
      <c r="P4751" t="s">
        <v>185</v>
      </c>
      <c r="Q4751" t="s">
        <v>229</v>
      </c>
    </row>
    <row r="4752" spans="1:17" x14ac:dyDescent="0.25">
      <c r="A4752" t="s">
        <v>4983</v>
      </c>
      <c r="B4752" s="1">
        <v>46061</v>
      </c>
      <c r="C4752" s="1">
        <v>46066</v>
      </c>
      <c r="D4752" t="s">
        <v>35</v>
      </c>
      <c r="E4752" t="s">
        <v>214</v>
      </c>
      <c r="F4752" s="2">
        <v>0.39583333333333331</v>
      </c>
      <c r="G4752">
        <v>4</v>
      </c>
      <c r="H4752">
        <v>6</v>
      </c>
      <c r="I4752">
        <v>360</v>
      </c>
      <c r="J4752">
        <v>54</v>
      </c>
      <c r="K4752">
        <v>0</v>
      </c>
      <c r="L4752" t="s">
        <v>188</v>
      </c>
      <c r="M4752" t="s">
        <v>172</v>
      </c>
      <c r="N4752">
        <v>37</v>
      </c>
      <c r="O4752" t="s">
        <v>173</v>
      </c>
      <c r="P4752" t="s">
        <v>185</v>
      </c>
      <c r="Q4752" t="s">
        <v>180</v>
      </c>
    </row>
    <row r="4753" spans="1:17" x14ac:dyDescent="0.25">
      <c r="A4753" t="s">
        <v>4984</v>
      </c>
      <c r="B4753" s="1">
        <v>46183</v>
      </c>
      <c r="C4753" s="1">
        <v>46187</v>
      </c>
      <c r="D4753" t="s">
        <v>35</v>
      </c>
      <c r="E4753" t="s">
        <v>286</v>
      </c>
      <c r="F4753" s="2">
        <v>0.64583333333333337</v>
      </c>
      <c r="G4753">
        <v>2</v>
      </c>
      <c r="H4753">
        <v>4</v>
      </c>
      <c r="I4753">
        <v>260</v>
      </c>
      <c r="J4753">
        <v>42</v>
      </c>
      <c r="K4753">
        <v>0</v>
      </c>
      <c r="L4753" t="s">
        <v>183</v>
      </c>
      <c r="M4753" t="s">
        <v>172</v>
      </c>
      <c r="N4753">
        <v>34</v>
      </c>
      <c r="O4753" t="s">
        <v>179</v>
      </c>
      <c r="P4753" t="s">
        <v>185</v>
      </c>
      <c r="Q4753" t="s">
        <v>175</v>
      </c>
    </row>
    <row r="4754" spans="1:17" x14ac:dyDescent="0.25">
      <c r="A4754" t="s">
        <v>4985</v>
      </c>
      <c r="B4754" s="1">
        <v>46088</v>
      </c>
      <c r="C4754" s="1">
        <v>46088</v>
      </c>
      <c r="D4754" t="s">
        <v>29</v>
      </c>
      <c r="E4754" t="s">
        <v>190</v>
      </c>
      <c r="F4754" s="2">
        <v>0.39583333333333331</v>
      </c>
      <c r="G4754">
        <v>9</v>
      </c>
      <c r="H4754">
        <v>3</v>
      </c>
      <c r="I4754">
        <v>460</v>
      </c>
      <c r="J4754">
        <v>36</v>
      </c>
      <c r="K4754">
        <v>150</v>
      </c>
      <c r="L4754" t="s">
        <v>171</v>
      </c>
      <c r="M4754" t="s">
        <v>172</v>
      </c>
      <c r="N4754">
        <v>22</v>
      </c>
      <c r="O4754" t="s">
        <v>173</v>
      </c>
      <c r="P4754" t="s">
        <v>174</v>
      </c>
      <c r="Q4754" t="s">
        <v>180</v>
      </c>
    </row>
    <row r="4755" spans="1:17" x14ac:dyDescent="0.25">
      <c r="A4755" t="s">
        <v>4986</v>
      </c>
      <c r="B4755" s="1">
        <v>46185</v>
      </c>
      <c r="C4755" s="1">
        <v>46186</v>
      </c>
      <c r="D4755" t="s">
        <v>61</v>
      </c>
      <c r="E4755" t="s">
        <v>224</v>
      </c>
      <c r="F4755" s="2">
        <v>0.64583333333333337</v>
      </c>
      <c r="G4755">
        <v>10</v>
      </c>
      <c r="H4755">
        <v>3</v>
      </c>
      <c r="I4755">
        <v>420</v>
      </c>
      <c r="J4755">
        <v>36</v>
      </c>
      <c r="K4755">
        <v>0</v>
      </c>
      <c r="L4755" t="s">
        <v>171</v>
      </c>
      <c r="M4755" t="s">
        <v>172</v>
      </c>
      <c r="N4755">
        <v>23</v>
      </c>
      <c r="O4755" t="s">
        <v>184</v>
      </c>
      <c r="P4755" t="s">
        <v>185</v>
      </c>
      <c r="Q4755" t="s">
        <v>180</v>
      </c>
    </row>
    <row r="4756" spans="1:17" x14ac:dyDescent="0.25">
      <c r="A4756" t="s">
        <v>4987</v>
      </c>
      <c r="B4756" s="1">
        <v>46195</v>
      </c>
      <c r="C4756" s="1">
        <v>46201</v>
      </c>
      <c r="D4756" t="s">
        <v>99</v>
      </c>
      <c r="E4756" t="s">
        <v>209</v>
      </c>
      <c r="F4756" s="2">
        <v>0.77083333333333337</v>
      </c>
      <c r="G4756">
        <v>4</v>
      </c>
      <c r="H4756">
        <v>4</v>
      </c>
      <c r="I4756">
        <v>300</v>
      </c>
      <c r="J4756">
        <v>42</v>
      </c>
      <c r="K4756">
        <v>60</v>
      </c>
      <c r="L4756" t="s">
        <v>178</v>
      </c>
      <c r="M4756" t="s">
        <v>172</v>
      </c>
      <c r="N4756">
        <v>49</v>
      </c>
      <c r="O4756" t="s">
        <v>179</v>
      </c>
      <c r="P4756" t="s">
        <v>174</v>
      </c>
      <c r="Q4756" t="s">
        <v>229</v>
      </c>
    </row>
    <row r="4757" spans="1:17" x14ac:dyDescent="0.25">
      <c r="A4757" t="s">
        <v>4988</v>
      </c>
      <c r="B4757" s="1">
        <v>46138</v>
      </c>
      <c r="C4757" s="1">
        <v>46144</v>
      </c>
      <c r="D4757" t="s">
        <v>75</v>
      </c>
      <c r="E4757" t="s">
        <v>289</v>
      </c>
      <c r="F4757" s="2">
        <v>0.39583333333333331</v>
      </c>
      <c r="G4757">
        <v>1</v>
      </c>
      <c r="H4757">
        <v>2</v>
      </c>
      <c r="I4757">
        <v>280</v>
      </c>
      <c r="J4757">
        <v>30</v>
      </c>
      <c r="K4757">
        <v>20</v>
      </c>
      <c r="L4757" t="s">
        <v>193</v>
      </c>
      <c r="M4757" t="s">
        <v>172</v>
      </c>
      <c r="N4757">
        <v>25</v>
      </c>
      <c r="O4757" t="s">
        <v>179</v>
      </c>
      <c r="P4757" t="s">
        <v>174</v>
      </c>
      <c r="Q4757" t="s">
        <v>175</v>
      </c>
    </row>
    <row r="4758" spans="1:17" x14ac:dyDescent="0.25">
      <c r="A4758" t="s">
        <v>4989</v>
      </c>
      <c r="B4758" s="1">
        <v>46178</v>
      </c>
      <c r="C4758" s="1">
        <v>46185</v>
      </c>
      <c r="D4758" t="s">
        <v>35</v>
      </c>
      <c r="E4758" t="s">
        <v>201</v>
      </c>
      <c r="F4758" s="2">
        <v>0.9375</v>
      </c>
      <c r="G4758">
        <v>2</v>
      </c>
      <c r="H4758">
        <v>3</v>
      </c>
      <c r="I4758">
        <v>260</v>
      </c>
      <c r="J4758">
        <v>36</v>
      </c>
      <c r="K4758">
        <v>150</v>
      </c>
      <c r="L4758" t="s">
        <v>178</v>
      </c>
      <c r="M4758" t="s">
        <v>172</v>
      </c>
      <c r="N4758">
        <v>53</v>
      </c>
      <c r="O4758" t="s">
        <v>173</v>
      </c>
      <c r="P4758" t="s">
        <v>174</v>
      </c>
      <c r="Q4758" t="s">
        <v>229</v>
      </c>
    </row>
    <row r="4759" spans="1:17" x14ac:dyDescent="0.25">
      <c r="A4759" t="s">
        <v>4990</v>
      </c>
      <c r="B4759" s="1">
        <v>46122</v>
      </c>
      <c r="C4759" s="1">
        <v>46126</v>
      </c>
      <c r="D4759" t="s">
        <v>87</v>
      </c>
      <c r="E4759" t="s">
        <v>190</v>
      </c>
      <c r="F4759" s="2">
        <v>0.64583333333333337</v>
      </c>
      <c r="G4759">
        <v>2</v>
      </c>
      <c r="H4759">
        <v>1</v>
      </c>
      <c r="I4759">
        <v>460</v>
      </c>
      <c r="J4759">
        <v>24</v>
      </c>
      <c r="K4759">
        <v>0</v>
      </c>
      <c r="L4759" t="s">
        <v>171</v>
      </c>
      <c r="M4759" t="s">
        <v>172</v>
      </c>
      <c r="N4759">
        <v>35</v>
      </c>
      <c r="O4759" t="s">
        <v>173</v>
      </c>
      <c r="P4759" t="s">
        <v>185</v>
      </c>
      <c r="Q4759" t="s">
        <v>180</v>
      </c>
    </row>
    <row r="4760" spans="1:17" x14ac:dyDescent="0.25">
      <c r="A4760" t="s">
        <v>4991</v>
      </c>
      <c r="B4760" s="1">
        <v>46096</v>
      </c>
      <c r="C4760" s="1">
        <v>46098</v>
      </c>
      <c r="D4760" t="s">
        <v>31</v>
      </c>
      <c r="E4760" t="s">
        <v>249</v>
      </c>
      <c r="F4760" s="2">
        <v>0.39583333333333331</v>
      </c>
      <c r="G4760">
        <v>1</v>
      </c>
      <c r="H4760">
        <v>4</v>
      </c>
      <c r="I4760">
        <v>240</v>
      </c>
      <c r="J4760">
        <v>42</v>
      </c>
      <c r="K4760">
        <v>0</v>
      </c>
      <c r="L4760" t="s">
        <v>193</v>
      </c>
      <c r="M4760" t="s">
        <v>172</v>
      </c>
      <c r="N4760">
        <v>57</v>
      </c>
      <c r="O4760" t="s">
        <v>173</v>
      </c>
      <c r="P4760" t="s">
        <v>185</v>
      </c>
      <c r="Q4760" t="s">
        <v>229</v>
      </c>
    </row>
    <row r="4761" spans="1:17" x14ac:dyDescent="0.25">
      <c r="A4761" t="s">
        <v>4992</v>
      </c>
      <c r="B4761" s="1">
        <v>46155</v>
      </c>
      <c r="C4761" s="1">
        <v>46159</v>
      </c>
      <c r="D4761" t="s">
        <v>29</v>
      </c>
      <c r="E4761" t="s">
        <v>445</v>
      </c>
      <c r="F4761" s="2">
        <v>0.39583333333333331</v>
      </c>
      <c r="G4761">
        <v>4</v>
      </c>
      <c r="H4761">
        <v>2</v>
      </c>
      <c r="I4761">
        <v>240</v>
      </c>
      <c r="J4761">
        <v>30</v>
      </c>
      <c r="K4761">
        <v>0</v>
      </c>
      <c r="L4761" t="s">
        <v>188</v>
      </c>
      <c r="M4761" t="s">
        <v>207</v>
      </c>
      <c r="N4761">
        <v>47</v>
      </c>
      <c r="O4761" t="s">
        <v>184</v>
      </c>
      <c r="P4761" t="s">
        <v>185</v>
      </c>
      <c r="Q4761" t="s">
        <v>175</v>
      </c>
    </row>
    <row r="4762" spans="1:17" x14ac:dyDescent="0.25">
      <c r="A4762" t="s">
        <v>4993</v>
      </c>
      <c r="B4762" s="1">
        <v>46147</v>
      </c>
      <c r="C4762" s="1">
        <v>46150</v>
      </c>
      <c r="D4762" t="s">
        <v>99</v>
      </c>
      <c r="E4762" t="s">
        <v>249</v>
      </c>
      <c r="F4762" s="2">
        <v>0.88541666666666663</v>
      </c>
      <c r="G4762">
        <v>2</v>
      </c>
      <c r="H4762">
        <v>3</v>
      </c>
      <c r="I4762">
        <v>340</v>
      </c>
      <c r="J4762">
        <v>36</v>
      </c>
      <c r="K4762">
        <v>0</v>
      </c>
      <c r="L4762" t="s">
        <v>183</v>
      </c>
      <c r="M4762" t="s">
        <v>172</v>
      </c>
      <c r="N4762">
        <v>54</v>
      </c>
      <c r="O4762" t="s">
        <v>173</v>
      </c>
      <c r="P4762" t="s">
        <v>185</v>
      </c>
      <c r="Q4762" t="s">
        <v>180</v>
      </c>
    </row>
    <row r="4763" spans="1:17" x14ac:dyDescent="0.25">
      <c r="A4763" t="s">
        <v>4994</v>
      </c>
      <c r="B4763" s="1">
        <v>46076</v>
      </c>
      <c r="C4763" s="1">
        <v>46081</v>
      </c>
      <c r="D4763" t="s">
        <v>96</v>
      </c>
      <c r="E4763" t="s">
        <v>170</v>
      </c>
      <c r="F4763" s="2">
        <v>0.53125</v>
      </c>
      <c r="G4763">
        <v>2</v>
      </c>
      <c r="H4763">
        <v>5</v>
      </c>
      <c r="I4763">
        <v>160</v>
      </c>
      <c r="J4763">
        <v>48</v>
      </c>
      <c r="K4763">
        <v>150</v>
      </c>
      <c r="L4763" t="s">
        <v>193</v>
      </c>
      <c r="M4763" t="s">
        <v>172</v>
      </c>
      <c r="N4763">
        <v>30</v>
      </c>
      <c r="O4763" t="s">
        <v>173</v>
      </c>
      <c r="P4763" t="s">
        <v>185</v>
      </c>
      <c r="Q4763" t="s">
        <v>175</v>
      </c>
    </row>
    <row r="4764" spans="1:17" x14ac:dyDescent="0.25">
      <c r="A4764" t="s">
        <v>4995</v>
      </c>
      <c r="B4764" s="1">
        <v>46091</v>
      </c>
      <c r="C4764" s="1">
        <v>46094</v>
      </c>
      <c r="D4764" t="s">
        <v>24</v>
      </c>
      <c r="E4764" t="s">
        <v>272</v>
      </c>
      <c r="F4764" s="2">
        <v>0.88541666666666663</v>
      </c>
      <c r="G4764">
        <v>4</v>
      </c>
      <c r="H4764">
        <v>2</v>
      </c>
      <c r="I4764">
        <v>200</v>
      </c>
      <c r="J4764">
        <v>30</v>
      </c>
      <c r="K4764">
        <v>0</v>
      </c>
      <c r="L4764" t="s">
        <v>171</v>
      </c>
      <c r="M4764" t="s">
        <v>172</v>
      </c>
      <c r="N4764">
        <v>44</v>
      </c>
      <c r="O4764" t="s">
        <v>173</v>
      </c>
      <c r="P4764" t="s">
        <v>174</v>
      </c>
      <c r="Q4764" t="s">
        <v>175</v>
      </c>
    </row>
    <row r="4765" spans="1:17" x14ac:dyDescent="0.25">
      <c r="A4765" t="s">
        <v>4996</v>
      </c>
      <c r="B4765" s="1">
        <v>46191</v>
      </c>
      <c r="C4765" s="1">
        <v>46198</v>
      </c>
      <c r="D4765" t="s">
        <v>119</v>
      </c>
      <c r="E4765" t="s">
        <v>199</v>
      </c>
      <c r="F4765" s="2">
        <v>0.77083333333333337</v>
      </c>
      <c r="G4765">
        <v>1</v>
      </c>
      <c r="H4765">
        <v>4</v>
      </c>
      <c r="I4765">
        <v>260</v>
      </c>
      <c r="J4765">
        <v>42</v>
      </c>
      <c r="K4765">
        <v>60</v>
      </c>
      <c r="L4765" t="s">
        <v>171</v>
      </c>
      <c r="M4765" t="s">
        <v>172</v>
      </c>
      <c r="N4765">
        <v>54</v>
      </c>
      <c r="O4765" t="s">
        <v>173</v>
      </c>
      <c r="P4765" t="s">
        <v>185</v>
      </c>
      <c r="Q4765" t="s">
        <v>229</v>
      </c>
    </row>
    <row r="4766" spans="1:17" x14ac:dyDescent="0.25">
      <c r="A4766" t="s">
        <v>4997</v>
      </c>
      <c r="B4766" s="1">
        <v>46059</v>
      </c>
      <c r="C4766" s="1">
        <v>46066</v>
      </c>
      <c r="D4766" t="s">
        <v>127</v>
      </c>
      <c r="E4766" t="s">
        <v>216</v>
      </c>
      <c r="F4766" s="2">
        <v>0.64583333333333337</v>
      </c>
      <c r="G4766">
        <v>6</v>
      </c>
      <c r="H4766">
        <v>4</v>
      </c>
      <c r="I4766">
        <v>260</v>
      </c>
      <c r="J4766">
        <v>42</v>
      </c>
      <c r="K4766">
        <v>0</v>
      </c>
      <c r="L4766" t="s">
        <v>183</v>
      </c>
      <c r="M4766" t="s">
        <v>172</v>
      </c>
      <c r="N4766">
        <v>40</v>
      </c>
      <c r="O4766" t="s">
        <v>173</v>
      </c>
      <c r="P4766" t="s">
        <v>174</v>
      </c>
      <c r="Q4766" t="s">
        <v>229</v>
      </c>
    </row>
    <row r="4767" spans="1:17" x14ac:dyDescent="0.25">
      <c r="A4767" t="s">
        <v>4998</v>
      </c>
      <c r="B4767" s="1">
        <v>46156</v>
      </c>
      <c r="C4767" s="1">
        <v>46160</v>
      </c>
      <c r="D4767" t="s">
        <v>10</v>
      </c>
      <c r="E4767" t="s">
        <v>205</v>
      </c>
      <c r="F4767" s="2">
        <v>0.9375</v>
      </c>
      <c r="G4767">
        <v>3</v>
      </c>
      <c r="H4767">
        <v>3</v>
      </c>
      <c r="I4767">
        <v>200</v>
      </c>
      <c r="J4767">
        <v>36</v>
      </c>
      <c r="K4767">
        <v>150</v>
      </c>
      <c r="L4767" t="s">
        <v>178</v>
      </c>
      <c r="M4767" t="s">
        <v>172</v>
      </c>
      <c r="N4767">
        <v>41</v>
      </c>
      <c r="O4767" t="s">
        <v>179</v>
      </c>
      <c r="P4767" t="s">
        <v>185</v>
      </c>
      <c r="Q4767" t="s">
        <v>175</v>
      </c>
    </row>
    <row r="4768" spans="1:17" x14ac:dyDescent="0.25">
      <c r="A4768" t="s">
        <v>4999</v>
      </c>
      <c r="B4768" s="1">
        <v>46123</v>
      </c>
      <c r="C4768" s="1">
        <v>46127</v>
      </c>
      <c r="D4768" t="s">
        <v>24</v>
      </c>
      <c r="E4768" t="s">
        <v>205</v>
      </c>
      <c r="F4768" s="2">
        <v>0.88541666666666663</v>
      </c>
      <c r="G4768">
        <v>1</v>
      </c>
      <c r="H4768">
        <v>3</v>
      </c>
      <c r="I4768">
        <v>200</v>
      </c>
      <c r="J4768">
        <v>36</v>
      </c>
      <c r="K4768">
        <v>0</v>
      </c>
      <c r="L4768" t="s">
        <v>188</v>
      </c>
      <c r="M4768" t="s">
        <v>172</v>
      </c>
      <c r="N4768">
        <v>58</v>
      </c>
      <c r="O4768" t="s">
        <v>179</v>
      </c>
      <c r="P4768" t="s">
        <v>185</v>
      </c>
      <c r="Q4768" t="s">
        <v>175</v>
      </c>
    </row>
    <row r="4769" spans="1:17" x14ac:dyDescent="0.25">
      <c r="A4769" t="s">
        <v>5000</v>
      </c>
      <c r="B4769" s="1">
        <v>46067</v>
      </c>
      <c r="C4769" s="1">
        <v>46068</v>
      </c>
      <c r="D4769" t="s">
        <v>93</v>
      </c>
      <c r="E4769" t="s">
        <v>192</v>
      </c>
      <c r="F4769" s="2">
        <v>0.9375</v>
      </c>
      <c r="G4769">
        <v>1</v>
      </c>
      <c r="H4769">
        <v>4</v>
      </c>
      <c r="I4769">
        <v>340</v>
      </c>
      <c r="J4769">
        <v>42</v>
      </c>
      <c r="K4769">
        <v>0</v>
      </c>
      <c r="L4769" t="s">
        <v>178</v>
      </c>
      <c r="M4769" t="s">
        <v>207</v>
      </c>
      <c r="N4769">
        <v>20</v>
      </c>
      <c r="O4769" t="s">
        <v>184</v>
      </c>
      <c r="P4769" t="s">
        <v>185</v>
      </c>
      <c r="Q4769" t="s">
        <v>180</v>
      </c>
    </row>
    <row r="4770" spans="1:17" x14ac:dyDescent="0.25">
      <c r="A4770" t="s">
        <v>5001</v>
      </c>
      <c r="B4770" s="1">
        <v>46137</v>
      </c>
      <c r="C4770" s="1">
        <v>46139</v>
      </c>
      <c r="D4770" t="s">
        <v>96</v>
      </c>
      <c r="E4770" t="s">
        <v>177</v>
      </c>
      <c r="F4770" s="2">
        <v>0.77083333333333337</v>
      </c>
      <c r="G4770">
        <v>1</v>
      </c>
      <c r="H4770">
        <v>3</v>
      </c>
      <c r="I4770">
        <v>260</v>
      </c>
      <c r="J4770">
        <v>36</v>
      </c>
      <c r="K4770">
        <v>0</v>
      </c>
      <c r="L4770" t="s">
        <v>171</v>
      </c>
      <c r="M4770" t="s">
        <v>172</v>
      </c>
      <c r="N4770">
        <v>52</v>
      </c>
      <c r="O4770" t="s">
        <v>179</v>
      </c>
      <c r="P4770" t="s">
        <v>174</v>
      </c>
      <c r="Q4770" t="s">
        <v>229</v>
      </c>
    </row>
    <row r="4771" spans="1:17" x14ac:dyDescent="0.25">
      <c r="A4771" t="s">
        <v>5002</v>
      </c>
      <c r="B4771" s="1">
        <v>46133</v>
      </c>
      <c r="C4771" s="1">
        <v>46137</v>
      </c>
      <c r="D4771" t="s">
        <v>146</v>
      </c>
      <c r="E4771" t="s">
        <v>218</v>
      </c>
      <c r="F4771" s="2">
        <v>0.9375</v>
      </c>
      <c r="G4771">
        <v>1</v>
      </c>
      <c r="H4771">
        <v>3</v>
      </c>
      <c r="I4771">
        <v>320</v>
      </c>
      <c r="J4771">
        <v>36</v>
      </c>
      <c r="K4771">
        <v>150</v>
      </c>
      <c r="L4771" t="s">
        <v>171</v>
      </c>
      <c r="M4771" t="s">
        <v>172</v>
      </c>
      <c r="N4771">
        <v>41</v>
      </c>
      <c r="O4771" t="s">
        <v>184</v>
      </c>
      <c r="P4771" t="s">
        <v>174</v>
      </c>
      <c r="Q4771" t="s">
        <v>229</v>
      </c>
    </row>
    <row r="4772" spans="1:17" x14ac:dyDescent="0.25">
      <c r="A4772" t="s">
        <v>5003</v>
      </c>
      <c r="B4772" s="1">
        <v>46098</v>
      </c>
      <c r="C4772" s="1">
        <v>46105</v>
      </c>
      <c r="D4772" t="s">
        <v>136</v>
      </c>
      <c r="E4772" t="s">
        <v>237</v>
      </c>
      <c r="F4772" s="2">
        <v>0.64583333333333337</v>
      </c>
      <c r="G4772">
        <v>5</v>
      </c>
      <c r="H4772">
        <v>1</v>
      </c>
      <c r="I4772">
        <v>260</v>
      </c>
      <c r="J4772">
        <v>24</v>
      </c>
      <c r="K4772">
        <v>60</v>
      </c>
      <c r="L4772" t="s">
        <v>193</v>
      </c>
      <c r="M4772" t="s">
        <v>172</v>
      </c>
      <c r="N4772">
        <v>51</v>
      </c>
      <c r="O4772" t="s">
        <v>184</v>
      </c>
      <c r="P4772" t="s">
        <v>174</v>
      </c>
      <c r="Q4772" t="s">
        <v>175</v>
      </c>
    </row>
    <row r="4773" spans="1:17" x14ac:dyDescent="0.25">
      <c r="A4773" t="s">
        <v>5004</v>
      </c>
      <c r="B4773" s="1">
        <v>46122</v>
      </c>
      <c r="C4773" s="1">
        <v>46125</v>
      </c>
      <c r="D4773" t="s">
        <v>29</v>
      </c>
      <c r="E4773" t="s">
        <v>256</v>
      </c>
      <c r="F4773" s="2">
        <v>0.77083333333333337</v>
      </c>
      <c r="G4773">
        <v>4</v>
      </c>
      <c r="H4773">
        <v>2</v>
      </c>
      <c r="I4773">
        <v>240</v>
      </c>
      <c r="J4773">
        <v>30</v>
      </c>
      <c r="K4773">
        <v>0</v>
      </c>
      <c r="L4773" t="s">
        <v>188</v>
      </c>
      <c r="M4773" t="s">
        <v>207</v>
      </c>
      <c r="N4773">
        <v>32</v>
      </c>
      <c r="O4773" t="s">
        <v>179</v>
      </c>
      <c r="P4773" t="s">
        <v>174</v>
      </c>
      <c r="Q4773" t="s">
        <v>175</v>
      </c>
    </row>
    <row r="4774" spans="1:17" x14ac:dyDescent="0.25">
      <c r="A4774" t="s">
        <v>5005</v>
      </c>
      <c r="B4774" s="1">
        <v>46108</v>
      </c>
      <c r="C4774" s="1">
        <v>46110</v>
      </c>
      <c r="D4774" t="s">
        <v>130</v>
      </c>
      <c r="E4774" t="s">
        <v>170</v>
      </c>
      <c r="F4774" s="2">
        <v>0.39583333333333331</v>
      </c>
      <c r="G4774">
        <v>9</v>
      </c>
      <c r="H4774">
        <v>3</v>
      </c>
      <c r="I4774">
        <v>160</v>
      </c>
      <c r="J4774">
        <v>36</v>
      </c>
      <c r="K4774">
        <v>20</v>
      </c>
      <c r="L4774" t="s">
        <v>183</v>
      </c>
      <c r="M4774" t="s">
        <v>172</v>
      </c>
      <c r="N4774">
        <v>24</v>
      </c>
      <c r="O4774" t="s">
        <v>173</v>
      </c>
      <c r="P4774" t="s">
        <v>174</v>
      </c>
      <c r="Q4774" t="s">
        <v>175</v>
      </c>
    </row>
    <row r="4775" spans="1:17" x14ac:dyDescent="0.25">
      <c r="A4775" t="s">
        <v>5006</v>
      </c>
      <c r="B4775" s="1">
        <v>46086</v>
      </c>
      <c r="C4775" s="1">
        <v>46086</v>
      </c>
      <c r="D4775" t="s">
        <v>119</v>
      </c>
      <c r="E4775" t="s">
        <v>445</v>
      </c>
      <c r="F4775" s="2">
        <v>0.9375</v>
      </c>
      <c r="G4775">
        <v>9</v>
      </c>
      <c r="H4775">
        <v>1</v>
      </c>
      <c r="I4775">
        <v>240</v>
      </c>
      <c r="J4775">
        <v>24</v>
      </c>
      <c r="K4775">
        <v>20</v>
      </c>
      <c r="L4775" t="s">
        <v>188</v>
      </c>
      <c r="M4775" t="s">
        <v>172</v>
      </c>
      <c r="N4775">
        <v>40</v>
      </c>
      <c r="O4775" t="s">
        <v>184</v>
      </c>
      <c r="P4775" t="s">
        <v>185</v>
      </c>
      <c r="Q4775" t="s">
        <v>175</v>
      </c>
    </row>
    <row r="4776" spans="1:17" x14ac:dyDescent="0.25">
      <c r="A4776" t="s">
        <v>5007</v>
      </c>
      <c r="B4776" s="1">
        <v>46183</v>
      </c>
      <c r="C4776" s="1">
        <v>46189</v>
      </c>
      <c r="D4776" t="s">
        <v>96</v>
      </c>
      <c r="E4776" t="s">
        <v>190</v>
      </c>
      <c r="F4776" s="2">
        <v>0.88541666666666663</v>
      </c>
      <c r="G4776">
        <v>5</v>
      </c>
      <c r="H4776">
        <v>2</v>
      </c>
      <c r="I4776">
        <v>280</v>
      </c>
      <c r="J4776">
        <v>30</v>
      </c>
      <c r="K4776">
        <v>0</v>
      </c>
      <c r="L4776" t="s">
        <v>193</v>
      </c>
      <c r="M4776" t="s">
        <v>207</v>
      </c>
      <c r="N4776">
        <v>20</v>
      </c>
      <c r="O4776" t="s">
        <v>173</v>
      </c>
      <c r="P4776" t="s">
        <v>185</v>
      </c>
      <c r="Q4776" t="s">
        <v>175</v>
      </c>
    </row>
    <row r="4777" spans="1:17" x14ac:dyDescent="0.25">
      <c r="A4777" t="s">
        <v>5008</v>
      </c>
      <c r="B4777" s="1">
        <v>46126</v>
      </c>
      <c r="C4777" s="1">
        <v>46131</v>
      </c>
      <c r="D4777" t="s">
        <v>107</v>
      </c>
      <c r="E4777" t="s">
        <v>335</v>
      </c>
      <c r="F4777" s="2">
        <v>0.64583333333333337</v>
      </c>
      <c r="G4777">
        <v>5</v>
      </c>
      <c r="H4777">
        <v>4</v>
      </c>
      <c r="I4777">
        <v>280</v>
      </c>
      <c r="J4777">
        <v>42</v>
      </c>
      <c r="K4777">
        <v>0</v>
      </c>
      <c r="L4777" t="s">
        <v>183</v>
      </c>
      <c r="M4777" t="s">
        <v>172</v>
      </c>
      <c r="N4777">
        <v>35</v>
      </c>
      <c r="O4777" t="s">
        <v>173</v>
      </c>
      <c r="P4777" t="s">
        <v>185</v>
      </c>
      <c r="Q4777" t="s">
        <v>175</v>
      </c>
    </row>
    <row r="4778" spans="1:17" x14ac:dyDescent="0.25">
      <c r="A4778" t="s">
        <v>5009</v>
      </c>
      <c r="B4778" s="1">
        <v>46089</v>
      </c>
      <c r="C4778" s="1">
        <v>46095</v>
      </c>
      <c r="D4778" t="s">
        <v>124</v>
      </c>
      <c r="E4778" t="s">
        <v>199</v>
      </c>
      <c r="F4778" s="2">
        <v>0.64583333333333337</v>
      </c>
      <c r="G4778">
        <v>4</v>
      </c>
      <c r="H4778">
        <v>2</v>
      </c>
      <c r="I4778">
        <v>180</v>
      </c>
      <c r="J4778">
        <v>30</v>
      </c>
      <c r="K4778">
        <v>150</v>
      </c>
      <c r="L4778" t="s">
        <v>188</v>
      </c>
      <c r="M4778" t="s">
        <v>172</v>
      </c>
      <c r="N4778">
        <v>18</v>
      </c>
      <c r="O4778" t="s">
        <v>184</v>
      </c>
      <c r="P4778" t="s">
        <v>185</v>
      </c>
      <c r="Q4778" t="s">
        <v>175</v>
      </c>
    </row>
    <row r="4779" spans="1:17" x14ac:dyDescent="0.25">
      <c r="A4779" t="s">
        <v>5010</v>
      </c>
      <c r="B4779" s="1">
        <v>46061</v>
      </c>
      <c r="C4779" s="1">
        <v>46064</v>
      </c>
      <c r="D4779" t="s">
        <v>39</v>
      </c>
      <c r="E4779" t="s">
        <v>302</v>
      </c>
      <c r="F4779" s="2">
        <v>0.53125</v>
      </c>
      <c r="G4779">
        <v>2</v>
      </c>
      <c r="H4779">
        <v>2</v>
      </c>
      <c r="I4779">
        <v>240</v>
      </c>
      <c r="J4779">
        <v>30</v>
      </c>
      <c r="K4779">
        <v>40</v>
      </c>
      <c r="L4779" t="s">
        <v>171</v>
      </c>
      <c r="M4779" t="s">
        <v>172</v>
      </c>
      <c r="N4779">
        <v>25</v>
      </c>
      <c r="O4779" t="s">
        <v>184</v>
      </c>
      <c r="P4779" t="s">
        <v>174</v>
      </c>
      <c r="Q4779" t="s">
        <v>175</v>
      </c>
    </row>
    <row r="4780" spans="1:17" x14ac:dyDescent="0.25">
      <c r="A4780" t="s">
        <v>5011</v>
      </c>
      <c r="B4780" s="1">
        <v>46023</v>
      </c>
      <c r="C4780" s="1">
        <v>46024</v>
      </c>
      <c r="D4780" t="s">
        <v>21</v>
      </c>
      <c r="E4780" t="s">
        <v>214</v>
      </c>
      <c r="F4780" s="2">
        <v>0.88541666666666663</v>
      </c>
      <c r="G4780">
        <v>8</v>
      </c>
      <c r="H4780">
        <v>2</v>
      </c>
      <c r="I4780">
        <v>180</v>
      </c>
      <c r="J4780">
        <v>30</v>
      </c>
      <c r="K4780">
        <v>20</v>
      </c>
      <c r="L4780" t="s">
        <v>178</v>
      </c>
      <c r="M4780" t="s">
        <v>172</v>
      </c>
      <c r="N4780">
        <v>24</v>
      </c>
      <c r="O4780" t="s">
        <v>179</v>
      </c>
      <c r="P4780" t="s">
        <v>185</v>
      </c>
      <c r="Q4780" t="s">
        <v>175</v>
      </c>
    </row>
    <row r="4781" spans="1:17" x14ac:dyDescent="0.25">
      <c r="A4781" t="s">
        <v>5012</v>
      </c>
      <c r="B4781" s="1">
        <v>46121</v>
      </c>
      <c r="C4781" s="1">
        <v>46126</v>
      </c>
      <c r="D4781" t="s">
        <v>53</v>
      </c>
      <c r="E4781" t="s">
        <v>241</v>
      </c>
      <c r="F4781" s="2">
        <v>0.9375</v>
      </c>
      <c r="G4781">
        <v>4</v>
      </c>
      <c r="H4781">
        <v>3</v>
      </c>
      <c r="I4781">
        <v>240</v>
      </c>
      <c r="J4781">
        <v>36</v>
      </c>
      <c r="K4781">
        <v>20</v>
      </c>
      <c r="L4781" t="s">
        <v>183</v>
      </c>
      <c r="M4781" t="s">
        <v>172</v>
      </c>
      <c r="N4781">
        <v>33</v>
      </c>
      <c r="O4781" t="s">
        <v>184</v>
      </c>
      <c r="P4781" t="s">
        <v>185</v>
      </c>
      <c r="Q4781" t="s">
        <v>175</v>
      </c>
    </row>
    <row r="4782" spans="1:17" x14ac:dyDescent="0.25">
      <c r="A4782" t="s">
        <v>5013</v>
      </c>
      <c r="B4782" s="1">
        <v>46043</v>
      </c>
      <c r="C4782" s="1">
        <v>46047</v>
      </c>
      <c r="D4782" t="s">
        <v>31</v>
      </c>
      <c r="E4782" t="s">
        <v>237</v>
      </c>
      <c r="F4782" s="2">
        <v>0.53125</v>
      </c>
      <c r="G4782">
        <v>6</v>
      </c>
      <c r="H4782">
        <v>2</v>
      </c>
      <c r="I4782">
        <v>260</v>
      </c>
      <c r="J4782">
        <v>30</v>
      </c>
      <c r="K4782">
        <v>0</v>
      </c>
      <c r="L4782" t="s">
        <v>171</v>
      </c>
      <c r="M4782" t="s">
        <v>172</v>
      </c>
      <c r="N4782">
        <v>26</v>
      </c>
      <c r="O4782" t="s">
        <v>173</v>
      </c>
      <c r="P4782" t="s">
        <v>185</v>
      </c>
      <c r="Q4782" t="s">
        <v>175</v>
      </c>
    </row>
    <row r="4783" spans="1:17" x14ac:dyDescent="0.25">
      <c r="A4783" t="s">
        <v>5014</v>
      </c>
      <c r="B4783" s="1">
        <v>46140</v>
      </c>
      <c r="C4783" s="1">
        <v>46146</v>
      </c>
      <c r="D4783" t="s">
        <v>49</v>
      </c>
      <c r="E4783" t="s">
        <v>195</v>
      </c>
      <c r="F4783" s="2">
        <v>0.39583333333333331</v>
      </c>
      <c r="G4783">
        <v>1</v>
      </c>
      <c r="H4783">
        <v>3</v>
      </c>
      <c r="I4783">
        <v>400</v>
      </c>
      <c r="J4783">
        <v>36</v>
      </c>
      <c r="K4783">
        <v>0</v>
      </c>
      <c r="L4783" t="s">
        <v>183</v>
      </c>
      <c r="M4783" t="s">
        <v>207</v>
      </c>
      <c r="N4783">
        <v>54</v>
      </c>
      <c r="O4783" t="s">
        <v>184</v>
      </c>
      <c r="P4783" t="s">
        <v>174</v>
      </c>
      <c r="Q4783" t="s">
        <v>180</v>
      </c>
    </row>
    <row r="4784" spans="1:17" x14ac:dyDescent="0.25">
      <c r="A4784" t="s">
        <v>5015</v>
      </c>
      <c r="B4784" s="1">
        <v>46178</v>
      </c>
      <c r="C4784" s="1">
        <v>46181</v>
      </c>
      <c r="D4784" t="s">
        <v>49</v>
      </c>
      <c r="E4784" t="s">
        <v>274</v>
      </c>
      <c r="F4784" s="2">
        <v>0.88541666666666663</v>
      </c>
      <c r="G4784">
        <v>5</v>
      </c>
      <c r="H4784">
        <v>1</v>
      </c>
      <c r="I4784">
        <v>240</v>
      </c>
      <c r="J4784">
        <v>24</v>
      </c>
      <c r="K4784">
        <v>0</v>
      </c>
      <c r="L4784" t="s">
        <v>188</v>
      </c>
      <c r="M4784" t="s">
        <v>172</v>
      </c>
      <c r="N4784">
        <v>41</v>
      </c>
      <c r="O4784" t="s">
        <v>179</v>
      </c>
      <c r="P4784" t="s">
        <v>185</v>
      </c>
      <c r="Q4784" t="s">
        <v>175</v>
      </c>
    </row>
    <row r="4785" spans="1:17" x14ac:dyDescent="0.25">
      <c r="A4785" t="s">
        <v>5016</v>
      </c>
      <c r="B4785" s="1">
        <v>46153</v>
      </c>
      <c r="C4785" s="1">
        <v>46159</v>
      </c>
      <c r="D4785" t="s">
        <v>45</v>
      </c>
      <c r="E4785" t="s">
        <v>224</v>
      </c>
      <c r="F4785" s="2">
        <v>0.88541666666666663</v>
      </c>
      <c r="G4785">
        <v>6</v>
      </c>
      <c r="H4785">
        <v>2</v>
      </c>
      <c r="I4785">
        <v>420</v>
      </c>
      <c r="J4785">
        <v>30</v>
      </c>
      <c r="K4785">
        <v>20</v>
      </c>
      <c r="L4785" t="s">
        <v>193</v>
      </c>
      <c r="M4785" t="s">
        <v>172</v>
      </c>
      <c r="N4785">
        <v>35</v>
      </c>
      <c r="O4785" t="s">
        <v>173</v>
      </c>
      <c r="P4785" t="s">
        <v>185</v>
      </c>
      <c r="Q4785" t="s">
        <v>180</v>
      </c>
    </row>
    <row r="4786" spans="1:17" x14ac:dyDescent="0.25">
      <c r="A4786" t="s">
        <v>5017</v>
      </c>
      <c r="B4786" s="1">
        <v>46141</v>
      </c>
      <c r="C4786" s="1">
        <v>46146</v>
      </c>
      <c r="D4786" t="s">
        <v>49</v>
      </c>
      <c r="E4786" t="s">
        <v>203</v>
      </c>
      <c r="F4786" s="2">
        <v>0.53125</v>
      </c>
      <c r="G4786">
        <v>2</v>
      </c>
      <c r="H4786">
        <v>2</v>
      </c>
      <c r="I4786">
        <v>200</v>
      </c>
      <c r="J4786">
        <v>30</v>
      </c>
      <c r="K4786">
        <v>0</v>
      </c>
      <c r="L4786" t="s">
        <v>171</v>
      </c>
      <c r="M4786" t="s">
        <v>263</v>
      </c>
      <c r="N4786">
        <v>38</v>
      </c>
      <c r="O4786" t="s">
        <v>179</v>
      </c>
      <c r="P4786" t="s">
        <v>185</v>
      </c>
      <c r="Q4786" t="s">
        <v>175</v>
      </c>
    </row>
    <row r="4787" spans="1:17" x14ac:dyDescent="0.25">
      <c r="A4787" t="s">
        <v>5018</v>
      </c>
      <c r="B4787" s="1">
        <v>46029</v>
      </c>
      <c r="C4787" s="1">
        <v>46030</v>
      </c>
      <c r="D4787" t="s">
        <v>45</v>
      </c>
      <c r="E4787" t="s">
        <v>199</v>
      </c>
      <c r="F4787" s="2">
        <v>0.39583333333333331</v>
      </c>
      <c r="G4787">
        <v>2</v>
      </c>
      <c r="H4787">
        <v>2</v>
      </c>
      <c r="I4787">
        <v>260</v>
      </c>
      <c r="J4787">
        <v>30</v>
      </c>
      <c r="K4787">
        <v>40</v>
      </c>
      <c r="L4787" t="s">
        <v>188</v>
      </c>
      <c r="M4787" t="s">
        <v>172</v>
      </c>
      <c r="N4787">
        <v>19</v>
      </c>
      <c r="O4787" t="s">
        <v>184</v>
      </c>
      <c r="P4787" t="s">
        <v>174</v>
      </c>
      <c r="Q4787" t="s">
        <v>229</v>
      </c>
    </row>
    <row r="4788" spans="1:17" x14ac:dyDescent="0.25">
      <c r="A4788" t="s">
        <v>5019</v>
      </c>
      <c r="B4788" s="1">
        <v>46070</v>
      </c>
      <c r="C4788" s="1">
        <v>46070</v>
      </c>
      <c r="D4788" t="s">
        <v>84</v>
      </c>
      <c r="E4788" t="s">
        <v>266</v>
      </c>
      <c r="F4788" s="2">
        <v>0.39583333333333331</v>
      </c>
      <c r="G4788">
        <v>6</v>
      </c>
      <c r="H4788">
        <v>2</v>
      </c>
      <c r="I4788">
        <v>260</v>
      </c>
      <c r="J4788">
        <v>30</v>
      </c>
      <c r="K4788">
        <v>0</v>
      </c>
      <c r="L4788" t="s">
        <v>171</v>
      </c>
      <c r="M4788" t="s">
        <v>207</v>
      </c>
      <c r="N4788">
        <v>37</v>
      </c>
      <c r="O4788" t="s">
        <v>173</v>
      </c>
      <c r="P4788" t="s">
        <v>185</v>
      </c>
      <c r="Q4788" t="s">
        <v>175</v>
      </c>
    </row>
    <row r="4789" spans="1:17" x14ac:dyDescent="0.25">
      <c r="A4789" t="s">
        <v>5020</v>
      </c>
      <c r="B4789" s="1">
        <v>46141</v>
      </c>
      <c r="C4789" s="1">
        <v>46148</v>
      </c>
      <c r="D4789" t="s">
        <v>107</v>
      </c>
      <c r="E4789" t="s">
        <v>199</v>
      </c>
      <c r="F4789" s="2">
        <v>0.53125</v>
      </c>
      <c r="G4789">
        <v>2</v>
      </c>
      <c r="H4789">
        <v>2</v>
      </c>
      <c r="I4789">
        <v>180</v>
      </c>
      <c r="J4789">
        <v>30</v>
      </c>
      <c r="K4789">
        <v>40</v>
      </c>
      <c r="L4789" t="s">
        <v>188</v>
      </c>
      <c r="M4789" t="s">
        <v>172</v>
      </c>
      <c r="N4789">
        <v>46</v>
      </c>
      <c r="O4789" t="s">
        <v>173</v>
      </c>
      <c r="P4789" t="s">
        <v>185</v>
      </c>
      <c r="Q4789" t="s">
        <v>175</v>
      </c>
    </row>
    <row r="4790" spans="1:17" x14ac:dyDescent="0.25">
      <c r="A4790" t="s">
        <v>5021</v>
      </c>
      <c r="B4790" s="1">
        <v>46080</v>
      </c>
      <c r="C4790" s="1">
        <v>46085</v>
      </c>
      <c r="D4790" t="s">
        <v>68</v>
      </c>
      <c r="E4790" t="s">
        <v>212</v>
      </c>
      <c r="F4790" s="2">
        <v>0.88541666666666663</v>
      </c>
      <c r="G4790">
        <v>4</v>
      </c>
      <c r="H4790">
        <v>2</v>
      </c>
      <c r="I4790">
        <v>220</v>
      </c>
      <c r="J4790">
        <v>30</v>
      </c>
      <c r="K4790">
        <v>0</v>
      </c>
      <c r="L4790" t="s">
        <v>171</v>
      </c>
      <c r="M4790" t="s">
        <v>172</v>
      </c>
      <c r="N4790">
        <v>34</v>
      </c>
      <c r="O4790" t="s">
        <v>173</v>
      </c>
      <c r="P4790" t="s">
        <v>185</v>
      </c>
      <c r="Q4790" t="s">
        <v>175</v>
      </c>
    </row>
    <row r="4791" spans="1:17" x14ac:dyDescent="0.25">
      <c r="A4791" t="s">
        <v>5022</v>
      </c>
      <c r="B4791" s="1">
        <v>46076</v>
      </c>
      <c r="C4791" s="1">
        <v>46081</v>
      </c>
      <c r="D4791" t="s">
        <v>136</v>
      </c>
      <c r="E4791" t="s">
        <v>268</v>
      </c>
      <c r="F4791" s="2">
        <v>0.9375</v>
      </c>
      <c r="G4791">
        <v>10</v>
      </c>
      <c r="H4791">
        <v>3</v>
      </c>
      <c r="I4791">
        <v>280</v>
      </c>
      <c r="J4791">
        <v>36</v>
      </c>
      <c r="K4791">
        <v>100</v>
      </c>
      <c r="L4791" t="s">
        <v>171</v>
      </c>
      <c r="M4791" t="s">
        <v>172</v>
      </c>
      <c r="N4791">
        <v>38</v>
      </c>
      <c r="O4791" t="s">
        <v>184</v>
      </c>
      <c r="P4791" t="s">
        <v>174</v>
      </c>
      <c r="Q4791" t="s">
        <v>175</v>
      </c>
    </row>
    <row r="4792" spans="1:17" x14ac:dyDescent="0.25">
      <c r="A4792" t="s">
        <v>5023</v>
      </c>
      <c r="B4792" s="1">
        <v>46103</v>
      </c>
      <c r="C4792" s="1">
        <v>46107</v>
      </c>
      <c r="D4792" t="s">
        <v>21</v>
      </c>
      <c r="E4792" t="s">
        <v>201</v>
      </c>
      <c r="F4792" s="2">
        <v>0.53125</v>
      </c>
      <c r="G4792">
        <v>5</v>
      </c>
      <c r="H4792">
        <v>3</v>
      </c>
      <c r="I4792">
        <v>180</v>
      </c>
      <c r="J4792">
        <v>36</v>
      </c>
      <c r="K4792">
        <v>0</v>
      </c>
      <c r="L4792" t="s">
        <v>183</v>
      </c>
      <c r="M4792" t="s">
        <v>172</v>
      </c>
      <c r="N4792">
        <v>49</v>
      </c>
      <c r="O4792" t="s">
        <v>179</v>
      </c>
      <c r="P4792" t="s">
        <v>185</v>
      </c>
      <c r="Q4792" t="s">
        <v>175</v>
      </c>
    </row>
    <row r="4793" spans="1:17" x14ac:dyDescent="0.25">
      <c r="A4793" t="s">
        <v>5024</v>
      </c>
      <c r="B4793" s="1">
        <v>46165</v>
      </c>
      <c r="C4793" s="1">
        <v>46171</v>
      </c>
      <c r="D4793" t="s">
        <v>107</v>
      </c>
      <c r="E4793" t="s">
        <v>262</v>
      </c>
      <c r="F4793" s="2">
        <v>0.64583333333333337</v>
      </c>
      <c r="G4793">
        <v>1</v>
      </c>
      <c r="H4793">
        <v>3</v>
      </c>
      <c r="I4793">
        <v>180</v>
      </c>
      <c r="J4793">
        <v>36</v>
      </c>
      <c r="K4793">
        <v>100</v>
      </c>
      <c r="L4793" t="s">
        <v>171</v>
      </c>
      <c r="M4793" t="s">
        <v>172</v>
      </c>
      <c r="N4793">
        <v>27</v>
      </c>
      <c r="O4793" t="s">
        <v>173</v>
      </c>
      <c r="P4793" t="s">
        <v>185</v>
      </c>
      <c r="Q4793" t="s">
        <v>175</v>
      </c>
    </row>
    <row r="4794" spans="1:17" x14ac:dyDescent="0.25">
      <c r="A4794" t="s">
        <v>5025</v>
      </c>
      <c r="B4794" s="1">
        <v>46171</v>
      </c>
      <c r="C4794" s="1">
        <v>46174</v>
      </c>
      <c r="D4794" t="s">
        <v>35</v>
      </c>
      <c r="E4794" t="s">
        <v>182</v>
      </c>
      <c r="F4794" s="2">
        <v>0.64583333333333337</v>
      </c>
      <c r="G4794">
        <v>1</v>
      </c>
      <c r="H4794">
        <v>4</v>
      </c>
      <c r="I4794">
        <v>240</v>
      </c>
      <c r="J4794">
        <v>42</v>
      </c>
      <c r="K4794">
        <v>20</v>
      </c>
      <c r="L4794" t="s">
        <v>171</v>
      </c>
      <c r="M4794" t="s">
        <v>172</v>
      </c>
      <c r="N4794">
        <v>38</v>
      </c>
      <c r="O4794" t="s">
        <v>173</v>
      </c>
      <c r="P4794" t="s">
        <v>174</v>
      </c>
      <c r="Q4794" t="s">
        <v>175</v>
      </c>
    </row>
    <row r="4795" spans="1:17" x14ac:dyDescent="0.25">
      <c r="A4795" t="s">
        <v>5026</v>
      </c>
      <c r="B4795" s="1">
        <v>46132</v>
      </c>
      <c r="C4795" s="1">
        <v>46135</v>
      </c>
      <c r="D4795" t="s">
        <v>81</v>
      </c>
      <c r="E4795" t="s">
        <v>256</v>
      </c>
      <c r="F4795" s="2">
        <v>0.9375</v>
      </c>
      <c r="G4795">
        <v>2</v>
      </c>
      <c r="H4795">
        <v>2</v>
      </c>
      <c r="I4795">
        <v>240</v>
      </c>
      <c r="J4795">
        <v>30</v>
      </c>
      <c r="K4795">
        <v>0</v>
      </c>
      <c r="L4795" t="s">
        <v>171</v>
      </c>
      <c r="M4795" t="s">
        <v>172</v>
      </c>
      <c r="N4795">
        <v>60</v>
      </c>
      <c r="O4795" t="s">
        <v>184</v>
      </c>
      <c r="P4795" t="s">
        <v>185</v>
      </c>
      <c r="Q4795" t="s">
        <v>175</v>
      </c>
    </row>
    <row r="4796" spans="1:17" x14ac:dyDescent="0.25">
      <c r="A4796" t="s">
        <v>5027</v>
      </c>
      <c r="B4796" s="1">
        <v>46084</v>
      </c>
      <c r="C4796" s="1">
        <v>46091</v>
      </c>
      <c r="D4796" t="s">
        <v>17</v>
      </c>
      <c r="E4796" t="s">
        <v>222</v>
      </c>
      <c r="F4796" s="2">
        <v>0.64583333333333337</v>
      </c>
      <c r="G4796">
        <v>7</v>
      </c>
      <c r="H4796">
        <v>2</v>
      </c>
      <c r="I4796">
        <v>320</v>
      </c>
      <c r="J4796">
        <v>30</v>
      </c>
      <c r="K4796">
        <v>20</v>
      </c>
      <c r="L4796" t="s">
        <v>171</v>
      </c>
      <c r="M4796" t="s">
        <v>172</v>
      </c>
      <c r="N4796">
        <v>53</v>
      </c>
      <c r="O4796" t="s">
        <v>179</v>
      </c>
      <c r="P4796" t="s">
        <v>185</v>
      </c>
      <c r="Q4796" t="s">
        <v>229</v>
      </c>
    </row>
    <row r="4797" spans="1:17" x14ac:dyDescent="0.25">
      <c r="A4797" t="s">
        <v>5028</v>
      </c>
      <c r="B4797" s="1">
        <v>46036</v>
      </c>
      <c r="C4797" s="1">
        <v>46041</v>
      </c>
      <c r="D4797" t="s">
        <v>21</v>
      </c>
      <c r="E4797" t="s">
        <v>256</v>
      </c>
      <c r="F4797" s="2">
        <v>0.64583333333333337</v>
      </c>
      <c r="G4797">
        <v>3</v>
      </c>
      <c r="H4797">
        <v>2</v>
      </c>
      <c r="I4797">
        <v>240</v>
      </c>
      <c r="J4797">
        <v>30</v>
      </c>
      <c r="K4797">
        <v>150</v>
      </c>
      <c r="L4797" t="s">
        <v>193</v>
      </c>
      <c r="M4797" t="s">
        <v>172</v>
      </c>
      <c r="N4797">
        <v>41</v>
      </c>
      <c r="O4797" t="s">
        <v>173</v>
      </c>
      <c r="P4797" t="s">
        <v>174</v>
      </c>
      <c r="Q4797" t="s">
        <v>175</v>
      </c>
    </row>
    <row r="4798" spans="1:17" x14ac:dyDescent="0.25">
      <c r="A4798" t="s">
        <v>5029</v>
      </c>
      <c r="B4798" s="1">
        <v>46054</v>
      </c>
      <c r="C4798" s="1">
        <v>46058</v>
      </c>
      <c r="D4798" t="s">
        <v>29</v>
      </c>
      <c r="E4798" t="s">
        <v>214</v>
      </c>
      <c r="F4798" s="2">
        <v>0.77083333333333337</v>
      </c>
      <c r="G4798">
        <v>9</v>
      </c>
      <c r="H4798">
        <v>1</v>
      </c>
      <c r="I4798">
        <v>180</v>
      </c>
      <c r="J4798">
        <v>24</v>
      </c>
      <c r="K4798">
        <v>40</v>
      </c>
      <c r="L4798" t="s">
        <v>183</v>
      </c>
      <c r="M4798" t="s">
        <v>172</v>
      </c>
      <c r="N4798">
        <v>33</v>
      </c>
      <c r="O4798" t="s">
        <v>184</v>
      </c>
      <c r="P4798" t="s">
        <v>174</v>
      </c>
      <c r="Q4798" t="s">
        <v>175</v>
      </c>
    </row>
    <row r="4799" spans="1:17" x14ac:dyDescent="0.25">
      <c r="A4799" t="s">
        <v>5030</v>
      </c>
      <c r="B4799" s="1">
        <v>46062</v>
      </c>
      <c r="C4799" s="1">
        <v>46063</v>
      </c>
      <c r="D4799" t="s">
        <v>24</v>
      </c>
      <c r="E4799" t="s">
        <v>220</v>
      </c>
      <c r="F4799" s="2">
        <v>0.9375</v>
      </c>
      <c r="G4799">
        <v>5</v>
      </c>
      <c r="H4799">
        <v>2</v>
      </c>
      <c r="I4799">
        <v>240</v>
      </c>
      <c r="J4799">
        <v>30</v>
      </c>
      <c r="K4799">
        <v>20</v>
      </c>
      <c r="L4799" t="s">
        <v>193</v>
      </c>
      <c r="M4799" t="s">
        <v>172</v>
      </c>
      <c r="N4799">
        <v>58</v>
      </c>
      <c r="O4799" t="s">
        <v>179</v>
      </c>
      <c r="P4799" t="s">
        <v>185</v>
      </c>
      <c r="Q4799" t="s">
        <v>175</v>
      </c>
    </row>
    <row r="4800" spans="1:17" x14ac:dyDescent="0.25">
      <c r="A4800" t="s">
        <v>5031</v>
      </c>
      <c r="B4800" s="1">
        <v>46115</v>
      </c>
      <c r="C4800" s="1">
        <v>46118</v>
      </c>
      <c r="D4800" t="s">
        <v>136</v>
      </c>
      <c r="E4800" t="s">
        <v>212</v>
      </c>
      <c r="F4800" s="2">
        <v>0.53125</v>
      </c>
      <c r="G4800">
        <v>3</v>
      </c>
      <c r="H4800">
        <v>2</v>
      </c>
      <c r="I4800">
        <v>400</v>
      </c>
      <c r="J4800">
        <v>30</v>
      </c>
      <c r="K4800">
        <v>40</v>
      </c>
      <c r="L4800" t="s">
        <v>171</v>
      </c>
      <c r="M4800" t="s">
        <v>172</v>
      </c>
      <c r="N4800">
        <v>45</v>
      </c>
      <c r="O4800" t="s">
        <v>179</v>
      </c>
      <c r="P4800" t="s">
        <v>185</v>
      </c>
      <c r="Q4800" t="s">
        <v>180</v>
      </c>
    </row>
    <row r="4801" spans="1:17" x14ac:dyDescent="0.25">
      <c r="A4801" t="s">
        <v>5032</v>
      </c>
      <c r="B4801" s="1">
        <v>46119</v>
      </c>
      <c r="C4801" s="1">
        <v>46119</v>
      </c>
      <c r="D4801" t="s">
        <v>49</v>
      </c>
      <c r="E4801" t="s">
        <v>445</v>
      </c>
      <c r="F4801" s="2">
        <v>0.64583333333333337</v>
      </c>
      <c r="G4801">
        <v>6</v>
      </c>
      <c r="H4801">
        <v>3</v>
      </c>
      <c r="I4801">
        <v>320</v>
      </c>
      <c r="J4801">
        <v>36</v>
      </c>
      <c r="K4801">
        <v>0</v>
      </c>
      <c r="L4801" t="s">
        <v>178</v>
      </c>
      <c r="M4801" t="s">
        <v>172</v>
      </c>
      <c r="N4801">
        <v>20</v>
      </c>
      <c r="O4801" t="s">
        <v>173</v>
      </c>
      <c r="P4801" t="s">
        <v>185</v>
      </c>
      <c r="Q4801" t="s">
        <v>229</v>
      </c>
    </row>
    <row r="4802" spans="1:17" x14ac:dyDescent="0.25">
      <c r="A4802" t="s">
        <v>5033</v>
      </c>
      <c r="B4802" s="1">
        <v>46072</v>
      </c>
      <c r="C4802" s="1">
        <v>46078</v>
      </c>
      <c r="D4802" t="s">
        <v>149</v>
      </c>
      <c r="E4802" t="s">
        <v>266</v>
      </c>
      <c r="F4802" s="2">
        <v>0.39583333333333331</v>
      </c>
      <c r="G4802">
        <v>6</v>
      </c>
      <c r="H4802">
        <v>1</v>
      </c>
      <c r="I4802">
        <v>260</v>
      </c>
      <c r="J4802">
        <v>24</v>
      </c>
      <c r="K4802">
        <v>150</v>
      </c>
      <c r="L4802" t="s">
        <v>183</v>
      </c>
      <c r="M4802" t="s">
        <v>263</v>
      </c>
      <c r="N4802">
        <v>31</v>
      </c>
      <c r="O4802" t="s">
        <v>173</v>
      </c>
      <c r="P4802" t="s">
        <v>174</v>
      </c>
      <c r="Q4802" t="s">
        <v>175</v>
      </c>
    </row>
    <row r="4803" spans="1:17" x14ac:dyDescent="0.25">
      <c r="A4803" t="s">
        <v>5034</v>
      </c>
      <c r="B4803" s="1">
        <v>46034</v>
      </c>
      <c r="C4803" s="1">
        <v>46035</v>
      </c>
      <c r="D4803" t="s">
        <v>21</v>
      </c>
      <c r="E4803" t="s">
        <v>232</v>
      </c>
      <c r="F4803" s="2">
        <v>0.39583333333333331</v>
      </c>
      <c r="G4803">
        <v>1</v>
      </c>
      <c r="H4803">
        <v>3</v>
      </c>
      <c r="I4803">
        <v>240</v>
      </c>
      <c r="J4803">
        <v>36</v>
      </c>
      <c r="K4803">
        <v>0</v>
      </c>
      <c r="L4803" t="s">
        <v>193</v>
      </c>
      <c r="M4803" t="s">
        <v>207</v>
      </c>
      <c r="N4803">
        <v>53</v>
      </c>
      <c r="O4803" t="s">
        <v>173</v>
      </c>
      <c r="P4803" t="s">
        <v>185</v>
      </c>
      <c r="Q4803" t="s">
        <v>175</v>
      </c>
    </row>
    <row r="4804" spans="1:17" x14ac:dyDescent="0.25">
      <c r="A4804" t="s">
        <v>5035</v>
      </c>
      <c r="B4804" s="1">
        <v>46166</v>
      </c>
      <c r="C4804" s="1">
        <v>46167</v>
      </c>
      <c r="D4804" t="s">
        <v>127</v>
      </c>
      <c r="E4804" t="s">
        <v>218</v>
      </c>
      <c r="F4804" s="2">
        <v>0.77083333333333337</v>
      </c>
      <c r="G4804">
        <v>4</v>
      </c>
      <c r="H4804">
        <v>3</v>
      </c>
      <c r="I4804">
        <v>320</v>
      </c>
      <c r="J4804">
        <v>36</v>
      </c>
      <c r="K4804">
        <v>0</v>
      </c>
      <c r="L4804" t="s">
        <v>171</v>
      </c>
      <c r="M4804" t="s">
        <v>207</v>
      </c>
      <c r="N4804">
        <v>44</v>
      </c>
      <c r="O4804" t="s">
        <v>173</v>
      </c>
      <c r="P4804" t="s">
        <v>185</v>
      </c>
      <c r="Q4804" t="s">
        <v>229</v>
      </c>
    </row>
    <row r="4805" spans="1:17" x14ac:dyDescent="0.25">
      <c r="A4805" t="s">
        <v>5036</v>
      </c>
      <c r="B4805" s="1">
        <v>46074</v>
      </c>
      <c r="C4805" s="1">
        <v>46077</v>
      </c>
      <c r="D4805" t="s">
        <v>140</v>
      </c>
      <c r="E4805" t="s">
        <v>262</v>
      </c>
      <c r="F4805" s="2">
        <v>0.39583333333333331</v>
      </c>
      <c r="G4805">
        <v>3</v>
      </c>
      <c r="H4805">
        <v>1</v>
      </c>
      <c r="I4805">
        <v>180</v>
      </c>
      <c r="J4805">
        <v>24</v>
      </c>
      <c r="K4805">
        <v>20</v>
      </c>
      <c r="L4805" t="s">
        <v>193</v>
      </c>
      <c r="M4805" t="s">
        <v>172</v>
      </c>
      <c r="N4805">
        <v>52</v>
      </c>
      <c r="O4805" t="s">
        <v>179</v>
      </c>
      <c r="P4805" t="s">
        <v>185</v>
      </c>
      <c r="Q4805" t="s">
        <v>175</v>
      </c>
    </row>
    <row r="4806" spans="1:17" x14ac:dyDescent="0.25">
      <c r="A4806" t="s">
        <v>5037</v>
      </c>
      <c r="B4806" s="1">
        <v>46178</v>
      </c>
      <c r="C4806" s="1">
        <v>46178</v>
      </c>
      <c r="D4806" t="s">
        <v>21</v>
      </c>
      <c r="E4806" t="s">
        <v>220</v>
      </c>
      <c r="F4806" s="2">
        <v>0.77083333333333337</v>
      </c>
      <c r="G4806">
        <v>9</v>
      </c>
      <c r="H4806">
        <v>2</v>
      </c>
      <c r="I4806">
        <v>240</v>
      </c>
      <c r="J4806">
        <v>30</v>
      </c>
      <c r="K4806">
        <v>0</v>
      </c>
      <c r="L4806" t="s">
        <v>171</v>
      </c>
      <c r="M4806" t="s">
        <v>172</v>
      </c>
      <c r="N4806">
        <v>35</v>
      </c>
      <c r="O4806" t="s">
        <v>173</v>
      </c>
      <c r="P4806" t="s">
        <v>185</v>
      </c>
      <c r="Q4806" t="s">
        <v>175</v>
      </c>
    </row>
    <row r="4807" spans="1:17" x14ac:dyDescent="0.25">
      <c r="A4807" t="s">
        <v>5038</v>
      </c>
      <c r="B4807" s="1">
        <v>46145</v>
      </c>
      <c r="C4807" s="1">
        <v>46148</v>
      </c>
      <c r="D4807" t="s">
        <v>72</v>
      </c>
      <c r="E4807" t="s">
        <v>201</v>
      </c>
      <c r="F4807" s="2">
        <v>0.64583333333333337</v>
      </c>
      <c r="G4807">
        <v>9</v>
      </c>
      <c r="H4807">
        <v>3</v>
      </c>
      <c r="I4807">
        <v>180</v>
      </c>
      <c r="J4807">
        <v>36</v>
      </c>
      <c r="K4807">
        <v>60</v>
      </c>
      <c r="L4807" t="s">
        <v>188</v>
      </c>
      <c r="M4807" t="s">
        <v>172</v>
      </c>
      <c r="N4807">
        <v>29</v>
      </c>
      <c r="O4807" t="s">
        <v>179</v>
      </c>
      <c r="P4807" t="s">
        <v>185</v>
      </c>
      <c r="Q4807" t="s">
        <v>175</v>
      </c>
    </row>
    <row r="4808" spans="1:17" x14ac:dyDescent="0.25">
      <c r="A4808" t="s">
        <v>5039</v>
      </c>
      <c r="B4808" s="1">
        <v>46082</v>
      </c>
      <c r="C4808" s="1">
        <v>46087</v>
      </c>
      <c r="D4808" t="s">
        <v>75</v>
      </c>
      <c r="E4808" t="s">
        <v>192</v>
      </c>
      <c r="F4808" s="2">
        <v>0.39583333333333331</v>
      </c>
      <c r="G4808">
        <v>2</v>
      </c>
      <c r="H4808">
        <v>2</v>
      </c>
      <c r="I4808">
        <v>240</v>
      </c>
      <c r="J4808">
        <v>30</v>
      </c>
      <c r="K4808">
        <v>0</v>
      </c>
      <c r="L4808" t="s">
        <v>188</v>
      </c>
      <c r="M4808" t="s">
        <v>172</v>
      </c>
      <c r="N4808">
        <v>32</v>
      </c>
      <c r="O4808" t="s">
        <v>179</v>
      </c>
      <c r="P4808" t="s">
        <v>174</v>
      </c>
      <c r="Q4808" t="s">
        <v>229</v>
      </c>
    </row>
    <row r="4809" spans="1:17" x14ac:dyDescent="0.25">
      <c r="A4809" t="s">
        <v>5040</v>
      </c>
      <c r="B4809" s="1">
        <v>46120</v>
      </c>
      <c r="C4809" s="1">
        <v>46126</v>
      </c>
      <c r="D4809" t="s">
        <v>17</v>
      </c>
      <c r="E4809" t="s">
        <v>226</v>
      </c>
      <c r="F4809" s="2">
        <v>0.64583333333333337</v>
      </c>
      <c r="G4809">
        <v>1</v>
      </c>
      <c r="H4809">
        <v>2</v>
      </c>
      <c r="I4809">
        <v>240</v>
      </c>
      <c r="J4809">
        <v>30</v>
      </c>
      <c r="K4809">
        <v>0</v>
      </c>
      <c r="L4809" t="s">
        <v>178</v>
      </c>
      <c r="M4809" t="s">
        <v>172</v>
      </c>
      <c r="N4809">
        <v>41</v>
      </c>
      <c r="O4809" t="s">
        <v>179</v>
      </c>
      <c r="P4809" t="s">
        <v>174</v>
      </c>
      <c r="Q4809" t="s">
        <v>229</v>
      </c>
    </row>
    <row r="4810" spans="1:17" x14ac:dyDescent="0.25">
      <c r="A4810" t="s">
        <v>5041</v>
      </c>
      <c r="B4810" s="1">
        <v>46203</v>
      </c>
      <c r="C4810" s="1">
        <v>46210</v>
      </c>
      <c r="D4810" t="s">
        <v>127</v>
      </c>
      <c r="E4810" t="s">
        <v>283</v>
      </c>
      <c r="F4810" s="2">
        <v>0.64583333333333337</v>
      </c>
      <c r="G4810">
        <v>2</v>
      </c>
      <c r="H4810">
        <v>2</v>
      </c>
      <c r="I4810">
        <v>200</v>
      </c>
      <c r="J4810">
        <v>30</v>
      </c>
      <c r="K4810">
        <v>0</v>
      </c>
      <c r="L4810" t="s">
        <v>193</v>
      </c>
      <c r="M4810" t="s">
        <v>172</v>
      </c>
      <c r="N4810">
        <v>36</v>
      </c>
      <c r="O4810" t="s">
        <v>184</v>
      </c>
      <c r="P4810" t="s">
        <v>185</v>
      </c>
      <c r="Q4810" t="s">
        <v>175</v>
      </c>
    </row>
    <row r="4811" spans="1:17" x14ac:dyDescent="0.25">
      <c r="A4811" t="s">
        <v>5042</v>
      </c>
      <c r="B4811" s="1">
        <v>46203</v>
      </c>
      <c r="C4811" s="1">
        <v>46203</v>
      </c>
      <c r="D4811" t="s">
        <v>124</v>
      </c>
      <c r="E4811" t="s">
        <v>212</v>
      </c>
      <c r="F4811" s="2">
        <v>0.9375</v>
      </c>
      <c r="G4811">
        <v>4</v>
      </c>
      <c r="H4811">
        <v>1</v>
      </c>
      <c r="I4811">
        <v>220</v>
      </c>
      <c r="J4811">
        <v>24</v>
      </c>
      <c r="K4811">
        <v>20</v>
      </c>
      <c r="L4811" t="s">
        <v>178</v>
      </c>
      <c r="M4811" t="s">
        <v>172</v>
      </c>
      <c r="N4811">
        <v>29</v>
      </c>
      <c r="O4811" t="s">
        <v>173</v>
      </c>
      <c r="P4811" t="s">
        <v>174</v>
      </c>
      <c r="Q4811" t="s">
        <v>175</v>
      </c>
    </row>
    <row r="4812" spans="1:17" x14ac:dyDescent="0.25">
      <c r="A4812" t="s">
        <v>5043</v>
      </c>
      <c r="B4812" s="1">
        <v>46074</v>
      </c>
      <c r="C4812" s="1">
        <v>46079</v>
      </c>
      <c r="D4812" t="s">
        <v>93</v>
      </c>
      <c r="E4812" t="s">
        <v>199</v>
      </c>
      <c r="F4812" s="2">
        <v>0.64583333333333337</v>
      </c>
      <c r="G4812">
        <v>2</v>
      </c>
      <c r="H4812">
        <v>4</v>
      </c>
      <c r="I4812">
        <v>180</v>
      </c>
      <c r="J4812">
        <v>42</v>
      </c>
      <c r="K4812">
        <v>150</v>
      </c>
      <c r="L4812" t="s">
        <v>178</v>
      </c>
      <c r="M4812" t="s">
        <v>172</v>
      </c>
      <c r="N4812">
        <v>43</v>
      </c>
      <c r="O4812" t="s">
        <v>179</v>
      </c>
      <c r="P4812" t="s">
        <v>185</v>
      </c>
      <c r="Q4812" t="s">
        <v>175</v>
      </c>
    </row>
    <row r="4813" spans="1:17" x14ac:dyDescent="0.25">
      <c r="A4813" t="s">
        <v>5044</v>
      </c>
      <c r="B4813" s="1">
        <v>46109</v>
      </c>
      <c r="C4813" s="1">
        <v>46112</v>
      </c>
      <c r="D4813" t="s">
        <v>21</v>
      </c>
      <c r="E4813" t="s">
        <v>182</v>
      </c>
      <c r="F4813" s="2">
        <v>0.53125</v>
      </c>
      <c r="G4813">
        <v>6</v>
      </c>
      <c r="H4813">
        <v>5</v>
      </c>
      <c r="I4813">
        <v>420</v>
      </c>
      <c r="J4813">
        <v>48</v>
      </c>
      <c r="K4813">
        <v>0</v>
      </c>
      <c r="L4813" t="s">
        <v>193</v>
      </c>
      <c r="M4813" t="s">
        <v>172</v>
      </c>
      <c r="N4813">
        <v>46</v>
      </c>
      <c r="O4813" t="s">
        <v>184</v>
      </c>
      <c r="P4813" t="s">
        <v>185</v>
      </c>
      <c r="Q4813" t="s">
        <v>180</v>
      </c>
    </row>
    <row r="4814" spans="1:17" x14ac:dyDescent="0.25">
      <c r="A4814" t="s">
        <v>5045</v>
      </c>
      <c r="B4814" s="1">
        <v>46080</v>
      </c>
      <c r="C4814" s="1">
        <v>46083</v>
      </c>
      <c r="D4814" t="s">
        <v>68</v>
      </c>
      <c r="E4814" t="s">
        <v>222</v>
      </c>
      <c r="F4814" s="2">
        <v>0.39583333333333331</v>
      </c>
      <c r="G4814">
        <v>1</v>
      </c>
      <c r="H4814">
        <v>4</v>
      </c>
      <c r="I4814">
        <v>240</v>
      </c>
      <c r="J4814">
        <v>42</v>
      </c>
      <c r="K4814">
        <v>20</v>
      </c>
      <c r="L4814" t="s">
        <v>188</v>
      </c>
      <c r="M4814" t="s">
        <v>172</v>
      </c>
      <c r="N4814">
        <v>57</v>
      </c>
      <c r="O4814" t="s">
        <v>179</v>
      </c>
      <c r="P4814" t="s">
        <v>174</v>
      </c>
      <c r="Q4814" t="s">
        <v>175</v>
      </c>
    </row>
    <row r="4815" spans="1:17" x14ac:dyDescent="0.25">
      <c r="A4815" t="s">
        <v>5046</v>
      </c>
      <c r="B4815" s="1">
        <v>46087</v>
      </c>
      <c r="C4815" s="1">
        <v>46089</v>
      </c>
      <c r="D4815" t="s">
        <v>10</v>
      </c>
      <c r="E4815" t="s">
        <v>203</v>
      </c>
      <c r="F4815" s="2">
        <v>0.53125</v>
      </c>
      <c r="G4815">
        <v>3</v>
      </c>
      <c r="H4815">
        <v>3</v>
      </c>
      <c r="I4815">
        <v>200</v>
      </c>
      <c r="J4815">
        <v>36</v>
      </c>
      <c r="K4815">
        <v>0</v>
      </c>
      <c r="L4815" t="s">
        <v>171</v>
      </c>
      <c r="M4815" t="s">
        <v>172</v>
      </c>
      <c r="N4815">
        <v>43</v>
      </c>
      <c r="O4815" t="s">
        <v>184</v>
      </c>
      <c r="P4815" t="s">
        <v>185</v>
      </c>
      <c r="Q4815" t="s">
        <v>175</v>
      </c>
    </row>
    <row r="4816" spans="1:17" x14ac:dyDescent="0.25">
      <c r="A4816" t="s">
        <v>5047</v>
      </c>
      <c r="B4816" s="1">
        <v>46162</v>
      </c>
      <c r="C4816" s="1">
        <v>46169</v>
      </c>
      <c r="D4816" t="s">
        <v>39</v>
      </c>
      <c r="E4816" t="s">
        <v>226</v>
      </c>
      <c r="F4816" s="2">
        <v>0.39583333333333331</v>
      </c>
      <c r="G4816">
        <v>4</v>
      </c>
      <c r="H4816">
        <v>2</v>
      </c>
      <c r="I4816">
        <v>160</v>
      </c>
      <c r="J4816">
        <v>30</v>
      </c>
      <c r="K4816">
        <v>20</v>
      </c>
      <c r="L4816" t="s">
        <v>183</v>
      </c>
      <c r="M4816" t="s">
        <v>172</v>
      </c>
      <c r="N4816">
        <v>29</v>
      </c>
      <c r="O4816" t="s">
        <v>184</v>
      </c>
      <c r="P4816" t="s">
        <v>185</v>
      </c>
      <c r="Q4816" t="s">
        <v>175</v>
      </c>
    </row>
    <row r="4817" spans="1:17" x14ac:dyDescent="0.25">
      <c r="A4817" t="s">
        <v>5048</v>
      </c>
      <c r="B4817" s="1">
        <v>46184</v>
      </c>
      <c r="C4817" s="1">
        <v>46186</v>
      </c>
      <c r="D4817" t="s">
        <v>17</v>
      </c>
      <c r="E4817" t="s">
        <v>190</v>
      </c>
      <c r="F4817" s="2">
        <v>0.88541666666666663</v>
      </c>
      <c r="G4817">
        <v>10</v>
      </c>
      <c r="H4817">
        <v>2</v>
      </c>
      <c r="I4817">
        <v>460</v>
      </c>
      <c r="J4817">
        <v>30</v>
      </c>
      <c r="K4817">
        <v>0</v>
      </c>
      <c r="L4817" t="s">
        <v>188</v>
      </c>
      <c r="M4817" t="s">
        <v>207</v>
      </c>
      <c r="N4817">
        <v>48</v>
      </c>
      <c r="O4817" t="s">
        <v>179</v>
      </c>
      <c r="P4817" t="s">
        <v>185</v>
      </c>
      <c r="Q4817" t="s">
        <v>180</v>
      </c>
    </row>
    <row r="4818" spans="1:17" x14ac:dyDescent="0.25">
      <c r="A4818" t="s">
        <v>5049</v>
      </c>
      <c r="B4818" s="1">
        <v>46145</v>
      </c>
      <c r="C4818" s="1">
        <v>46146</v>
      </c>
      <c r="D4818" t="s">
        <v>58</v>
      </c>
      <c r="E4818" t="s">
        <v>212</v>
      </c>
      <c r="F4818" s="2">
        <v>0.9375</v>
      </c>
      <c r="G4818">
        <v>1</v>
      </c>
      <c r="H4818">
        <v>3</v>
      </c>
      <c r="I4818">
        <v>300</v>
      </c>
      <c r="J4818">
        <v>36</v>
      </c>
      <c r="K4818">
        <v>0</v>
      </c>
      <c r="L4818" t="s">
        <v>183</v>
      </c>
      <c r="M4818" t="s">
        <v>172</v>
      </c>
      <c r="N4818">
        <v>50</v>
      </c>
      <c r="O4818" t="s">
        <v>184</v>
      </c>
      <c r="P4818" t="s">
        <v>174</v>
      </c>
      <c r="Q4818" t="s">
        <v>229</v>
      </c>
    </row>
    <row r="4819" spans="1:17" x14ac:dyDescent="0.25">
      <c r="A4819" t="s">
        <v>5050</v>
      </c>
      <c r="B4819" s="1">
        <v>46199</v>
      </c>
      <c r="C4819" s="1">
        <v>46201</v>
      </c>
      <c r="D4819" t="s">
        <v>61</v>
      </c>
      <c r="E4819" t="s">
        <v>270</v>
      </c>
      <c r="F4819" s="2">
        <v>0.39583333333333331</v>
      </c>
      <c r="G4819">
        <v>8</v>
      </c>
      <c r="H4819">
        <v>1</v>
      </c>
      <c r="I4819">
        <v>280</v>
      </c>
      <c r="J4819">
        <v>24</v>
      </c>
      <c r="K4819">
        <v>0</v>
      </c>
      <c r="L4819" t="s">
        <v>183</v>
      </c>
      <c r="M4819" t="s">
        <v>207</v>
      </c>
      <c r="N4819">
        <v>40</v>
      </c>
      <c r="O4819" t="s">
        <v>179</v>
      </c>
      <c r="P4819" t="s">
        <v>174</v>
      </c>
      <c r="Q4819" t="s">
        <v>175</v>
      </c>
    </row>
    <row r="4820" spans="1:17" x14ac:dyDescent="0.25">
      <c r="A4820" t="s">
        <v>5051</v>
      </c>
      <c r="B4820" s="1">
        <v>46034</v>
      </c>
      <c r="C4820" s="1">
        <v>46041</v>
      </c>
      <c r="D4820" t="s">
        <v>17</v>
      </c>
      <c r="E4820" t="s">
        <v>280</v>
      </c>
      <c r="F4820" s="2">
        <v>0.64583333333333337</v>
      </c>
      <c r="G4820">
        <v>6</v>
      </c>
      <c r="H4820">
        <v>4</v>
      </c>
      <c r="I4820">
        <v>240</v>
      </c>
      <c r="J4820">
        <v>42</v>
      </c>
      <c r="K4820">
        <v>0</v>
      </c>
      <c r="L4820" t="s">
        <v>183</v>
      </c>
      <c r="M4820" t="s">
        <v>207</v>
      </c>
      <c r="N4820">
        <v>52</v>
      </c>
      <c r="O4820" t="s">
        <v>184</v>
      </c>
      <c r="P4820" t="s">
        <v>174</v>
      </c>
      <c r="Q4820" t="s">
        <v>175</v>
      </c>
    </row>
    <row r="4821" spans="1:17" x14ac:dyDescent="0.25">
      <c r="A4821" t="s">
        <v>5052</v>
      </c>
      <c r="B4821" s="1">
        <v>46097</v>
      </c>
      <c r="C4821" s="1">
        <v>46104</v>
      </c>
      <c r="D4821" t="s">
        <v>90</v>
      </c>
      <c r="E4821" t="s">
        <v>266</v>
      </c>
      <c r="F4821" s="2">
        <v>0.9375</v>
      </c>
      <c r="G4821">
        <v>3</v>
      </c>
      <c r="H4821">
        <v>2</v>
      </c>
      <c r="I4821">
        <v>260</v>
      </c>
      <c r="J4821">
        <v>30</v>
      </c>
      <c r="K4821">
        <v>0</v>
      </c>
      <c r="L4821" t="s">
        <v>193</v>
      </c>
      <c r="M4821" t="s">
        <v>172</v>
      </c>
      <c r="N4821">
        <v>31</v>
      </c>
      <c r="O4821" t="s">
        <v>184</v>
      </c>
      <c r="P4821" t="s">
        <v>185</v>
      </c>
      <c r="Q4821" t="s">
        <v>175</v>
      </c>
    </row>
    <row r="4822" spans="1:17" x14ac:dyDescent="0.25">
      <c r="A4822" t="s">
        <v>5053</v>
      </c>
      <c r="B4822" s="1">
        <v>46088</v>
      </c>
      <c r="C4822" s="1">
        <v>46094</v>
      </c>
      <c r="D4822" t="s">
        <v>127</v>
      </c>
      <c r="E4822" t="s">
        <v>192</v>
      </c>
      <c r="F4822" s="2">
        <v>0.53125</v>
      </c>
      <c r="G4822">
        <v>2</v>
      </c>
      <c r="H4822">
        <v>2</v>
      </c>
      <c r="I4822">
        <v>160</v>
      </c>
      <c r="J4822">
        <v>30</v>
      </c>
      <c r="K4822">
        <v>0</v>
      </c>
      <c r="L4822" t="s">
        <v>188</v>
      </c>
      <c r="M4822" t="s">
        <v>172</v>
      </c>
      <c r="N4822">
        <v>41</v>
      </c>
      <c r="O4822" t="s">
        <v>173</v>
      </c>
      <c r="P4822" t="s">
        <v>174</v>
      </c>
      <c r="Q4822" t="s">
        <v>175</v>
      </c>
    </row>
    <row r="4823" spans="1:17" x14ac:dyDescent="0.25">
      <c r="A4823" t="s">
        <v>5054</v>
      </c>
      <c r="B4823" s="1">
        <v>46112</v>
      </c>
      <c r="C4823" s="1">
        <v>46117</v>
      </c>
      <c r="D4823" t="s">
        <v>140</v>
      </c>
      <c r="E4823" t="s">
        <v>177</v>
      </c>
      <c r="F4823" s="2">
        <v>0.88541666666666663</v>
      </c>
      <c r="G4823">
        <v>4</v>
      </c>
      <c r="H4823">
        <v>2</v>
      </c>
      <c r="I4823">
        <v>180</v>
      </c>
      <c r="J4823">
        <v>30</v>
      </c>
      <c r="K4823">
        <v>0</v>
      </c>
      <c r="L4823" t="s">
        <v>193</v>
      </c>
      <c r="M4823" t="s">
        <v>263</v>
      </c>
      <c r="N4823">
        <v>53</v>
      </c>
      <c r="O4823" t="s">
        <v>179</v>
      </c>
      <c r="P4823" t="s">
        <v>174</v>
      </c>
      <c r="Q4823" t="s">
        <v>175</v>
      </c>
    </row>
    <row r="4824" spans="1:17" x14ac:dyDescent="0.25">
      <c r="A4824" t="s">
        <v>5055</v>
      </c>
      <c r="B4824" s="1">
        <v>46082</v>
      </c>
      <c r="C4824" s="1">
        <v>46084</v>
      </c>
      <c r="D4824" t="s">
        <v>31</v>
      </c>
      <c r="E4824" t="s">
        <v>289</v>
      </c>
      <c r="F4824" s="2">
        <v>0.53125</v>
      </c>
      <c r="G4824">
        <v>3</v>
      </c>
      <c r="H4824">
        <v>1</v>
      </c>
      <c r="I4824">
        <v>280</v>
      </c>
      <c r="J4824">
        <v>24</v>
      </c>
      <c r="K4824">
        <v>40</v>
      </c>
      <c r="L4824" t="s">
        <v>178</v>
      </c>
      <c r="M4824" t="s">
        <v>172</v>
      </c>
      <c r="N4824">
        <v>28</v>
      </c>
      <c r="O4824" t="s">
        <v>173</v>
      </c>
      <c r="P4824" t="s">
        <v>185</v>
      </c>
      <c r="Q4824" t="s">
        <v>175</v>
      </c>
    </row>
    <row r="4825" spans="1:17" x14ac:dyDescent="0.25">
      <c r="A4825" t="s">
        <v>5056</v>
      </c>
      <c r="B4825" s="1">
        <v>46115</v>
      </c>
      <c r="C4825" s="1">
        <v>46122</v>
      </c>
      <c r="D4825" t="s">
        <v>10</v>
      </c>
      <c r="E4825" t="s">
        <v>239</v>
      </c>
      <c r="F4825" s="2">
        <v>0.9375</v>
      </c>
      <c r="G4825">
        <v>4</v>
      </c>
      <c r="H4825">
        <v>2</v>
      </c>
      <c r="I4825">
        <v>320</v>
      </c>
      <c r="J4825">
        <v>30</v>
      </c>
      <c r="K4825">
        <v>40</v>
      </c>
      <c r="L4825" t="s">
        <v>183</v>
      </c>
      <c r="M4825" t="s">
        <v>172</v>
      </c>
      <c r="N4825">
        <v>23</v>
      </c>
      <c r="O4825" t="s">
        <v>184</v>
      </c>
      <c r="P4825" t="s">
        <v>185</v>
      </c>
      <c r="Q4825" t="s">
        <v>229</v>
      </c>
    </row>
    <row r="4826" spans="1:17" x14ac:dyDescent="0.25">
      <c r="A4826" t="s">
        <v>5057</v>
      </c>
      <c r="B4826" s="1">
        <v>46036</v>
      </c>
      <c r="C4826" s="1">
        <v>46043</v>
      </c>
      <c r="D4826" t="s">
        <v>29</v>
      </c>
      <c r="E4826" t="s">
        <v>280</v>
      </c>
      <c r="F4826" s="2">
        <v>0.64583333333333337</v>
      </c>
      <c r="G4826">
        <v>4</v>
      </c>
      <c r="H4826">
        <v>2</v>
      </c>
      <c r="I4826">
        <v>240</v>
      </c>
      <c r="J4826">
        <v>30</v>
      </c>
      <c r="K4826">
        <v>0</v>
      </c>
      <c r="L4826" t="s">
        <v>178</v>
      </c>
      <c r="M4826" t="s">
        <v>207</v>
      </c>
      <c r="N4826">
        <v>46</v>
      </c>
      <c r="O4826" t="s">
        <v>173</v>
      </c>
      <c r="P4826" t="s">
        <v>185</v>
      </c>
      <c r="Q4826" t="s">
        <v>175</v>
      </c>
    </row>
    <row r="4827" spans="1:17" x14ac:dyDescent="0.25">
      <c r="A4827" t="s">
        <v>5058</v>
      </c>
      <c r="B4827" s="1">
        <v>46197</v>
      </c>
      <c r="C4827" s="1">
        <v>46201</v>
      </c>
      <c r="D4827" t="s">
        <v>149</v>
      </c>
      <c r="E4827" t="s">
        <v>289</v>
      </c>
      <c r="F4827" s="2">
        <v>0.53125</v>
      </c>
      <c r="G4827">
        <v>1</v>
      </c>
      <c r="H4827">
        <v>6</v>
      </c>
      <c r="I4827">
        <v>280</v>
      </c>
      <c r="J4827">
        <v>54</v>
      </c>
      <c r="K4827">
        <v>0</v>
      </c>
      <c r="L4827" t="s">
        <v>188</v>
      </c>
      <c r="M4827" t="s">
        <v>207</v>
      </c>
      <c r="N4827">
        <v>59</v>
      </c>
      <c r="O4827" t="s">
        <v>184</v>
      </c>
      <c r="P4827" t="s">
        <v>185</v>
      </c>
      <c r="Q4827" t="s">
        <v>175</v>
      </c>
    </row>
    <row r="4828" spans="1:17" x14ac:dyDescent="0.25">
      <c r="A4828" t="s">
        <v>5059</v>
      </c>
      <c r="B4828" s="1">
        <v>46201</v>
      </c>
      <c r="C4828" s="1">
        <v>46205</v>
      </c>
      <c r="D4828" t="s">
        <v>127</v>
      </c>
      <c r="E4828" t="s">
        <v>197</v>
      </c>
      <c r="F4828" s="2">
        <v>0.9375</v>
      </c>
      <c r="G4828">
        <v>2</v>
      </c>
      <c r="H4828">
        <v>2</v>
      </c>
      <c r="I4828">
        <v>260</v>
      </c>
      <c r="J4828">
        <v>30</v>
      </c>
      <c r="K4828">
        <v>0</v>
      </c>
      <c r="L4828" t="s">
        <v>193</v>
      </c>
      <c r="M4828" t="s">
        <v>207</v>
      </c>
      <c r="N4828">
        <v>41</v>
      </c>
      <c r="O4828" t="s">
        <v>184</v>
      </c>
      <c r="P4828" t="s">
        <v>185</v>
      </c>
      <c r="Q4828" t="s">
        <v>229</v>
      </c>
    </row>
    <row r="4829" spans="1:17" x14ac:dyDescent="0.25">
      <c r="A4829" t="s">
        <v>5060</v>
      </c>
      <c r="B4829" s="1">
        <v>46108</v>
      </c>
      <c r="C4829" s="1">
        <v>46109</v>
      </c>
      <c r="D4829" t="s">
        <v>117</v>
      </c>
      <c r="E4829" t="s">
        <v>309</v>
      </c>
      <c r="F4829" s="2">
        <v>0.39583333333333331</v>
      </c>
      <c r="G4829">
        <v>2</v>
      </c>
      <c r="H4829">
        <v>2</v>
      </c>
      <c r="I4829">
        <v>340</v>
      </c>
      <c r="J4829">
        <v>30</v>
      </c>
      <c r="K4829">
        <v>0</v>
      </c>
      <c r="L4829" t="s">
        <v>193</v>
      </c>
      <c r="M4829" t="s">
        <v>172</v>
      </c>
      <c r="N4829">
        <v>45</v>
      </c>
      <c r="O4829" t="s">
        <v>179</v>
      </c>
      <c r="P4829" t="s">
        <v>185</v>
      </c>
      <c r="Q4829" t="s">
        <v>180</v>
      </c>
    </row>
    <row r="4830" spans="1:17" x14ac:dyDescent="0.25">
      <c r="A4830" t="s">
        <v>5061</v>
      </c>
      <c r="B4830" s="1">
        <v>46146</v>
      </c>
      <c r="C4830" s="1">
        <v>46148</v>
      </c>
      <c r="D4830" t="s">
        <v>130</v>
      </c>
      <c r="E4830" t="s">
        <v>272</v>
      </c>
      <c r="F4830" s="2">
        <v>0.64583333333333337</v>
      </c>
      <c r="G4830">
        <v>2</v>
      </c>
      <c r="H4830">
        <v>3</v>
      </c>
      <c r="I4830">
        <v>200</v>
      </c>
      <c r="J4830">
        <v>36</v>
      </c>
      <c r="K4830">
        <v>150</v>
      </c>
      <c r="L4830" t="s">
        <v>188</v>
      </c>
      <c r="M4830" t="s">
        <v>172</v>
      </c>
      <c r="N4830">
        <v>36</v>
      </c>
      <c r="O4830" t="s">
        <v>173</v>
      </c>
      <c r="P4830" t="s">
        <v>185</v>
      </c>
      <c r="Q4830" t="s">
        <v>175</v>
      </c>
    </row>
    <row r="4831" spans="1:17" x14ac:dyDescent="0.25">
      <c r="A4831" t="s">
        <v>5062</v>
      </c>
      <c r="B4831" s="1">
        <v>46203</v>
      </c>
      <c r="C4831" s="1">
        <v>46208</v>
      </c>
      <c r="D4831" t="s">
        <v>21</v>
      </c>
      <c r="E4831" t="s">
        <v>201</v>
      </c>
      <c r="F4831" s="2">
        <v>0.64583333333333337</v>
      </c>
      <c r="G4831">
        <v>1</v>
      </c>
      <c r="H4831">
        <v>5</v>
      </c>
      <c r="I4831">
        <v>180</v>
      </c>
      <c r="J4831">
        <v>48</v>
      </c>
      <c r="K4831">
        <v>0</v>
      </c>
      <c r="L4831" t="s">
        <v>188</v>
      </c>
      <c r="M4831" t="s">
        <v>172</v>
      </c>
      <c r="N4831">
        <v>39</v>
      </c>
      <c r="O4831" t="s">
        <v>173</v>
      </c>
      <c r="P4831" t="s">
        <v>185</v>
      </c>
      <c r="Q4831" t="s">
        <v>175</v>
      </c>
    </row>
    <row r="4832" spans="1:17" x14ac:dyDescent="0.25">
      <c r="A4832" t="s">
        <v>5063</v>
      </c>
      <c r="B4832" s="1">
        <v>46080</v>
      </c>
      <c r="C4832" s="1">
        <v>46080</v>
      </c>
      <c r="D4832" t="s">
        <v>96</v>
      </c>
      <c r="E4832" t="s">
        <v>270</v>
      </c>
      <c r="F4832" s="2">
        <v>0.88541666666666663</v>
      </c>
      <c r="G4832">
        <v>7</v>
      </c>
      <c r="H4832">
        <v>4</v>
      </c>
      <c r="I4832">
        <v>280</v>
      </c>
      <c r="J4832">
        <v>42</v>
      </c>
      <c r="K4832">
        <v>0</v>
      </c>
      <c r="L4832" t="s">
        <v>188</v>
      </c>
      <c r="M4832" t="s">
        <v>263</v>
      </c>
      <c r="N4832">
        <v>47</v>
      </c>
      <c r="O4832" t="s">
        <v>173</v>
      </c>
      <c r="P4832" t="s">
        <v>174</v>
      </c>
      <c r="Q4832" t="s">
        <v>175</v>
      </c>
    </row>
    <row r="4833" spans="1:17" x14ac:dyDescent="0.25">
      <c r="A4833" t="s">
        <v>5064</v>
      </c>
      <c r="B4833" s="1">
        <v>46184</v>
      </c>
      <c r="C4833" s="1">
        <v>46191</v>
      </c>
      <c r="D4833" t="s">
        <v>84</v>
      </c>
      <c r="E4833" t="s">
        <v>214</v>
      </c>
      <c r="F4833" s="2">
        <v>0.39583333333333331</v>
      </c>
      <c r="G4833">
        <v>9</v>
      </c>
      <c r="H4833">
        <v>2</v>
      </c>
      <c r="I4833">
        <v>260</v>
      </c>
      <c r="J4833">
        <v>30</v>
      </c>
      <c r="K4833">
        <v>20</v>
      </c>
      <c r="L4833" t="s">
        <v>193</v>
      </c>
      <c r="M4833" t="s">
        <v>172</v>
      </c>
      <c r="N4833">
        <v>24</v>
      </c>
      <c r="O4833" t="s">
        <v>179</v>
      </c>
      <c r="P4833" t="s">
        <v>185</v>
      </c>
      <c r="Q4833" t="s">
        <v>229</v>
      </c>
    </row>
    <row r="4834" spans="1:17" x14ac:dyDescent="0.25">
      <c r="A4834" t="s">
        <v>5065</v>
      </c>
      <c r="B4834" s="1">
        <v>46155</v>
      </c>
      <c r="C4834" s="1">
        <v>46156</v>
      </c>
      <c r="D4834" t="s">
        <v>45</v>
      </c>
      <c r="E4834" t="s">
        <v>222</v>
      </c>
      <c r="F4834" s="2">
        <v>0.77083333333333337</v>
      </c>
      <c r="G4834">
        <v>6</v>
      </c>
      <c r="H4834">
        <v>5</v>
      </c>
      <c r="I4834">
        <v>420</v>
      </c>
      <c r="J4834">
        <v>48</v>
      </c>
      <c r="K4834">
        <v>0</v>
      </c>
      <c r="L4834" t="s">
        <v>193</v>
      </c>
      <c r="M4834" t="s">
        <v>172</v>
      </c>
      <c r="N4834">
        <v>22</v>
      </c>
      <c r="O4834" t="s">
        <v>184</v>
      </c>
      <c r="P4834" t="s">
        <v>174</v>
      </c>
      <c r="Q4834" t="s">
        <v>180</v>
      </c>
    </row>
    <row r="4835" spans="1:17" x14ac:dyDescent="0.25">
      <c r="A4835" t="s">
        <v>5066</v>
      </c>
      <c r="B4835" s="1">
        <v>46195</v>
      </c>
      <c r="C4835" s="1">
        <v>46201</v>
      </c>
      <c r="D4835" t="s">
        <v>58</v>
      </c>
      <c r="E4835" t="s">
        <v>177</v>
      </c>
      <c r="F4835" s="2">
        <v>0.53125</v>
      </c>
      <c r="G4835">
        <v>5</v>
      </c>
      <c r="H4835">
        <v>2</v>
      </c>
      <c r="I4835">
        <v>360</v>
      </c>
      <c r="J4835">
        <v>30</v>
      </c>
      <c r="K4835">
        <v>40</v>
      </c>
      <c r="L4835" t="s">
        <v>178</v>
      </c>
      <c r="M4835" t="s">
        <v>172</v>
      </c>
      <c r="N4835">
        <v>19</v>
      </c>
      <c r="O4835" t="s">
        <v>179</v>
      </c>
      <c r="P4835" t="s">
        <v>185</v>
      </c>
      <c r="Q4835" t="s">
        <v>180</v>
      </c>
    </row>
    <row r="4836" spans="1:17" x14ac:dyDescent="0.25">
      <c r="A4836" t="s">
        <v>5067</v>
      </c>
      <c r="B4836" s="1">
        <v>46142</v>
      </c>
      <c r="C4836" s="1">
        <v>46146</v>
      </c>
      <c r="D4836" t="s">
        <v>119</v>
      </c>
      <c r="E4836" t="s">
        <v>203</v>
      </c>
      <c r="F4836" s="2">
        <v>0.64583333333333337</v>
      </c>
      <c r="G4836">
        <v>1</v>
      </c>
      <c r="H4836">
        <v>5</v>
      </c>
      <c r="I4836">
        <v>200</v>
      </c>
      <c r="J4836">
        <v>48</v>
      </c>
      <c r="K4836">
        <v>0</v>
      </c>
      <c r="L4836" t="s">
        <v>193</v>
      </c>
      <c r="M4836" t="s">
        <v>172</v>
      </c>
      <c r="N4836">
        <v>60</v>
      </c>
      <c r="O4836" t="s">
        <v>173</v>
      </c>
      <c r="P4836" t="s">
        <v>185</v>
      </c>
      <c r="Q4836" t="s">
        <v>175</v>
      </c>
    </row>
    <row r="4837" spans="1:17" x14ac:dyDescent="0.25">
      <c r="A4837" t="s">
        <v>5068</v>
      </c>
      <c r="B4837" s="1">
        <v>46045</v>
      </c>
      <c r="C4837" s="1">
        <v>46046</v>
      </c>
      <c r="D4837" t="s">
        <v>77</v>
      </c>
      <c r="E4837" t="s">
        <v>302</v>
      </c>
      <c r="F4837" s="2">
        <v>0.88541666666666663</v>
      </c>
      <c r="G4837">
        <v>8</v>
      </c>
      <c r="H4837">
        <v>1</v>
      </c>
      <c r="I4837">
        <v>240</v>
      </c>
      <c r="J4837">
        <v>24</v>
      </c>
      <c r="K4837">
        <v>40</v>
      </c>
      <c r="L4837" t="s">
        <v>183</v>
      </c>
      <c r="M4837" t="s">
        <v>172</v>
      </c>
      <c r="N4837">
        <v>49</v>
      </c>
      <c r="O4837" t="s">
        <v>184</v>
      </c>
      <c r="P4837" t="s">
        <v>174</v>
      </c>
      <c r="Q4837" t="s">
        <v>175</v>
      </c>
    </row>
    <row r="4838" spans="1:17" x14ac:dyDescent="0.25">
      <c r="A4838" t="s">
        <v>5069</v>
      </c>
      <c r="B4838" s="1">
        <v>46166</v>
      </c>
      <c r="C4838" s="1">
        <v>46171</v>
      </c>
      <c r="D4838" t="s">
        <v>21</v>
      </c>
      <c r="E4838" t="s">
        <v>222</v>
      </c>
      <c r="F4838" s="2">
        <v>0.9375</v>
      </c>
      <c r="G4838">
        <v>2</v>
      </c>
      <c r="H4838">
        <v>5</v>
      </c>
      <c r="I4838">
        <v>420</v>
      </c>
      <c r="J4838">
        <v>48</v>
      </c>
      <c r="K4838">
        <v>100</v>
      </c>
      <c r="L4838" t="s">
        <v>193</v>
      </c>
      <c r="M4838" t="s">
        <v>172</v>
      </c>
      <c r="N4838">
        <v>47</v>
      </c>
      <c r="O4838" t="s">
        <v>173</v>
      </c>
      <c r="P4838" t="s">
        <v>185</v>
      </c>
      <c r="Q4838" t="s">
        <v>180</v>
      </c>
    </row>
    <row r="4839" spans="1:17" x14ac:dyDescent="0.25">
      <c r="A4839" t="s">
        <v>5070</v>
      </c>
      <c r="B4839" s="1">
        <v>46097</v>
      </c>
      <c r="C4839" s="1">
        <v>46097</v>
      </c>
      <c r="D4839" t="s">
        <v>24</v>
      </c>
      <c r="E4839" t="s">
        <v>274</v>
      </c>
      <c r="F4839" s="2">
        <v>0.88541666666666663</v>
      </c>
      <c r="G4839">
        <v>4</v>
      </c>
      <c r="H4839">
        <v>4</v>
      </c>
      <c r="I4839">
        <v>240</v>
      </c>
      <c r="J4839">
        <v>42</v>
      </c>
      <c r="K4839">
        <v>0</v>
      </c>
      <c r="L4839" t="s">
        <v>171</v>
      </c>
      <c r="M4839" t="s">
        <v>172</v>
      </c>
      <c r="N4839">
        <v>42</v>
      </c>
      <c r="O4839" t="s">
        <v>173</v>
      </c>
      <c r="P4839" t="s">
        <v>185</v>
      </c>
      <c r="Q4839" t="s">
        <v>175</v>
      </c>
    </row>
    <row r="4840" spans="1:17" x14ac:dyDescent="0.25">
      <c r="A4840" t="s">
        <v>5071</v>
      </c>
      <c r="B4840" s="1">
        <v>46173</v>
      </c>
      <c r="C4840" s="1">
        <v>46178</v>
      </c>
      <c r="D4840" t="s">
        <v>65</v>
      </c>
      <c r="E4840" t="s">
        <v>266</v>
      </c>
      <c r="F4840" s="2">
        <v>0.88541666666666663</v>
      </c>
      <c r="G4840">
        <v>3</v>
      </c>
      <c r="H4840">
        <v>4</v>
      </c>
      <c r="I4840">
        <v>440</v>
      </c>
      <c r="J4840">
        <v>42</v>
      </c>
      <c r="K4840">
        <v>20</v>
      </c>
      <c r="L4840" t="s">
        <v>178</v>
      </c>
      <c r="M4840" t="s">
        <v>172</v>
      </c>
      <c r="N4840">
        <v>45</v>
      </c>
      <c r="O4840" t="s">
        <v>179</v>
      </c>
      <c r="P4840" t="s">
        <v>174</v>
      </c>
      <c r="Q4840" t="s">
        <v>180</v>
      </c>
    </row>
    <row r="4841" spans="1:17" x14ac:dyDescent="0.25">
      <c r="A4841" t="s">
        <v>5072</v>
      </c>
      <c r="B4841" s="1">
        <v>46066</v>
      </c>
      <c r="C4841" s="1">
        <v>46070</v>
      </c>
      <c r="D4841" t="s">
        <v>133</v>
      </c>
      <c r="E4841" t="s">
        <v>195</v>
      </c>
      <c r="F4841" s="2">
        <v>0.88541666666666663</v>
      </c>
      <c r="G4841">
        <v>2</v>
      </c>
      <c r="H4841">
        <v>2</v>
      </c>
      <c r="I4841">
        <v>220</v>
      </c>
      <c r="J4841">
        <v>30</v>
      </c>
      <c r="K4841">
        <v>60</v>
      </c>
      <c r="L4841" t="s">
        <v>188</v>
      </c>
      <c r="M4841" t="s">
        <v>172</v>
      </c>
      <c r="N4841">
        <v>52</v>
      </c>
      <c r="O4841" t="s">
        <v>179</v>
      </c>
      <c r="P4841" t="s">
        <v>174</v>
      </c>
      <c r="Q4841" t="s">
        <v>175</v>
      </c>
    </row>
    <row r="4842" spans="1:17" x14ac:dyDescent="0.25">
      <c r="A4842" t="s">
        <v>5073</v>
      </c>
      <c r="B4842" s="1">
        <v>46098</v>
      </c>
      <c r="C4842" s="1">
        <v>46105</v>
      </c>
      <c r="D4842" t="s">
        <v>49</v>
      </c>
      <c r="E4842" t="s">
        <v>195</v>
      </c>
      <c r="F4842" s="2">
        <v>0.9375</v>
      </c>
      <c r="G4842">
        <v>4</v>
      </c>
      <c r="H4842">
        <v>1</v>
      </c>
      <c r="I4842">
        <v>220</v>
      </c>
      <c r="J4842">
        <v>24</v>
      </c>
      <c r="K4842">
        <v>0</v>
      </c>
      <c r="L4842" t="s">
        <v>183</v>
      </c>
      <c r="M4842" t="s">
        <v>172</v>
      </c>
      <c r="N4842">
        <v>29</v>
      </c>
      <c r="O4842" t="s">
        <v>173</v>
      </c>
      <c r="P4842" t="s">
        <v>174</v>
      </c>
      <c r="Q4842" t="s">
        <v>175</v>
      </c>
    </row>
    <row r="4843" spans="1:17" x14ac:dyDescent="0.25">
      <c r="A4843" t="s">
        <v>5074</v>
      </c>
      <c r="B4843" s="1">
        <v>46061</v>
      </c>
      <c r="C4843" s="1">
        <v>46066</v>
      </c>
      <c r="D4843" t="s">
        <v>117</v>
      </c>
      <c r="E4843" t="s">
        <v>192</v>
      </c>
      <c r="F4843" s="2">
        <v>0.9375</v>
      </c>
      <c r="G4843">
        <v>3</v>
      </c>
      <c r="H4843">
        <v>2</v>
      </c>
      <c r="I4843">
        <v>160</v>
      </c>
      <c r="J4843">
        <v>30</v>
      </c>
      <c r="K4843">
        <v>0</v>
      </c>
      <c r="L4843" t="s">
        <v>183</v>
      </c>
      <c r="M4843" t="s">
        <v>172</v>
      </c>
      <c r="N4843">
        <v>18</v>
      </c>
      <c r="O4843" t="s">
        <v>179</v>
      </c>
      <c r="P4843" t="s">
        <v>185</v>
      </c>
      <c r="Q4843" t="s">
        <v>175</v>
      </c>
    </row>
    <row r="4844" spans="1:17" x14ac:dyDescent="0.25">
      <c r="A4844" t="s">
        <v>5075</v>
      </c>
      <c r="B4844" s="1">
        <v>46056</v>
      </c>
      <c r="C4844" s="1">
        <v>46063</v>
      </c>
      <c r="D4844" t="s">
        <v>119</v>
      </c>
      <c r="E4844" t="s">
        <v>232</v>
      </c>
      <c r="F4844" s="2">
        <v>0.9375</v>
      </c>
      <c r="G4844">
        <v>1</v>
      </c>
      <c r="H4844">
        <v>2</v>
      </c>
      <c r="I4844">
        <v>320</v>
      </c>
      <c r="J4844">
        <v>30</v>
      </c>
      <c r="K4844">
        <v>0</v>
      </c>
      <c r="L4844" t="s">
        <v>178</v>
      </c>
      <c r="M4844" t="s">
        <v>172</v>
      </c>
      <c r="N4844">
        <v>55</v>
      </c>
      <c r="O4844" t="s">
        <v>173</v>
      </c>
      <c r="P4844" t="s">
        <v>185</v>
      </c>
      <c r="Q4844" t="s">
        <v>229</v>
      </c>
    </row>
    <row r="4845" spans="1:17" x14ac:dyDescent="0.25">
      <c r="A4845" t="s">
        <v>5076</v>
      </c>
      <c r="B4845" s="1">
        <v>46077</v>
      </c>
      <c r="C4845" s="1">
        <v>46077</v>
      </c>
      <c r="D4845" t="s">
        <v>35</v>
      </c>
      <c r="E4845" t="s">
        <v>445</v>
      </c>
      <c r="F4845" s="2">
        <v>0.88541666666666663</v>
      </c>
      <c r="G4845">
        <v>9</v>
      </c>
      <c r="H4845">
        <v>3</v>
      </c>
      <c r="I4845">
        <v>240</v>
      </c>
      <c r="J4845">
        <v>36</v>
      </c>
      <c r="K4845">
        <v>0</v>
      </c>
      <c r="L4845" t="s">
        <v>183</v>
      </c>
      <c r="M4845" t="s">
        <v>263</v>
      </c>
      <c r="N4845">
        <v>21</v>
      </c>
      <c r="O4845" t="s">
        <v>179</v>
      </c>
      <c r="P4845" t="s">
        <v>185</v>
      </c>
      <c r="Q4845" t="s">
        <v>175</v>
      </c>
    </row>
    <row r="4846" spans="1:17" x14ac:dyDescent="0.25">
      <c r="A4846" t="s">
        <v>5077</v>
      </c>
      <c r="B4846" s="1">
        <v>46166</v>
      </c>
      <c r="C4846" s="1">
        <v>46168</v>
      </c>
      <c r="D4846" t="s">
        <v>81</v>
      </c>
      <c r="E4846" t="s">
        <v>256</v>
      </c>
      <c r="F4846" s="2">
        <v>0.9375</v>
      </c>
      <c r="G4846">
        <v>4</v>
      </c>
      <c r="H4846">
        <v>5</v>
      </c>
      <c r="I4846">
        <v>240</v>
      </c>
      <c r="J4846">
        <v>48</v>
      </c>
      <c r="K4846">
        <v>100</v>
      </c>
      <c r="L4846" t="s">
        <v>193</v>
      </c>
      <c r="M4846" t="s">
        <v>172</v>
      </c>
      <c r="N4846">
        <v>55</v>
      </c>
      <c r="O4846" t="s">
        <v>179</v>
      </c>
      <c r="P4846" t="s">
        <v>185</v>
      </c>
      <c r="Q4846" t="s">
        <v>175</v>
      </c>
    </row>
    <row r="4847" spans="1:17" x14ac:dyDescent="0.25">
      <c r="A4847" t="s">
        <v>5078</v>
      </c>
      <c r="B4847" s="1">
        <v>46057</v>
      </c>
      <c r="C4847" s="1">
        <v>46064</v>
      </c>
      <c r="D4847" t="s">
        <v>107</v>
      </c>
      <c r="E4847" t="s">
        <v>239</v>
      </c>
      <c r="F4847" s="2">
        <v>0.77083333333333337</v>
      </c>
      <c r="G4847">
        <v>10</v>
      </c>
      <c r="H4847">
        <v>5</v>
      </c>
      <c r="I4847">
        <v>420</v>
      </c>
      <c r="J4847">
        <v>48</v>
      </c>
      <c r="K4847">
        <v>0</v>
      </c>
      <c r="L4847" t="s">
        <v>171</v>
      </c>
      <c r="M4847" t="s">
        <v>207</v>
      </c>
      <c r="N4847">
        <v>31</v>
      </c>
      <c r="O4847" t="s">
        <v>179</v>
      </c>
      <c r="P4847" t="s">
        <v>174</v>
      </c>
      <c r="Q4847" t="s">
        <v>180</v>
      </c>
    </row>
    <row r="4848" spans="1:17" x14ac:dyDescent="0.25">
      <c r="A4848" t="s">
        <v>5079</v>
      </c>
      <c r="B4848" s="1">
        <v>46091</v>
      </c>
      <c r="C4848" s="1">
        <v>46098</v>
      </c>
      <c r="D4848" t="s">
        <v>24</v>
      </c>
      <c r="E4848" t="s">
        <v>268</v>
      </c>
      <c r="F4848" s="2">
        <v>0.88541666666666663</v>
      </c>
      <c r="G4848">
        <v>8</v>
      </c>
      <c r="H4848">
        <v>5</v>
      </c>
      <c r="I4848">
        <v>460</v>
      </c>
      <c r="J4848">
        <v>48</v>
      </c>
      <c r="K4848">
        <v>20</v>
      </c>
      <c r="L4848" t="s">
        <v>171</v>
      </c>
      <c r="M4848" t="s">
        <v>172</v>
      </c>
      <c r="N4848">
        <v>31</v>
      </c>
      <c r="O4848" t="s">
        <v>184</v>
      </c>
      <c r="P4848" t="s">
        <v>174</v>
      </c>
      <c r="Q4848" t="s">
        <v>180</v>
      </c>
    </row>
    <row r="4849" spans="1:17" x14ac:dyDescent="0.25">
      <c r="A4849" t="s">
        <v>5080</v>
      </c>
      <c r="B4849" s="1">
        <v>46166</v>
      </c>
      <c r="C4849" s="1">
        <v>46173</v>
      </c>
      <c r="D4849" t="s">
        <v>65</v>
      </c>
      <c r="E4849" t="s">
        <v>203</v>
      </c>
      <c r="F4849" s="2">
        <v>0.64583333333333337</v>
      </c>
      <c r="G4849">
        <v>3</v>
      </c>
      <c r="H4849">
        <v>3</v>
      </c>
      <c r="I4849">
        <v>200</v>
      </c>
      <c r="J4849">
        <v>36</v>
      </c>
      <c r="K4849">
        <v>100</v>
      </c>
      <c r="L4849" t="s">
        <v>183</v>
      </c>
      <c r="M4849" t="s">
        <v>172</v>
      </c>
      <c r="N4849">
        <v>29</v>
      </c>
      <c r="O4849" t="s">
        <v>179</v>
      </c>
      <c r="P4849" t="s">
        <v>174</v>
      </c>
      <c r="Q4849" t="s">
        <v>175</v>
      </c>
    </row>
    <row r="4850" spans="1:17" x14ac:dyDescent="0.25">
      <c r="A4850" t="s">
        <v>5081</v>
      </c>
      <c r="B4850" s="1">
        <v>46055</v>
      </c>
      <c r="C4850" s="1">
        <v>46058</v>
      </c>
      <c r="D4850" t="s">
        <v>119</v>
      </c>
      <c r="E4850" t="s">
        <v>274</v>
      </c>
      <c r="F4850" s="2">
        <v>0.39583333333333331</v>
      </c>
      <c r="G4850">
        <v>1</v>
      </c>
      <c r="H4850">
        <v>5</v>
      </c>
      <c r="I4850">
        <v>240</v>
      </c>
      <c r="J4850">
        <v>48</v>
      </c>
      <c r="K4850">
        <v>150</v>
      </c>
      <c r="L4850" t="s">
        <v>171</v>
      </c>
      <c r="M4850" t="s">
        <v>172</v>
      </c>
      <c r="N4850">
        <v>34</v>
      </c>
      <c r="O4850" t="s">
        <v>179</v>
      </c>
      <c r="P4850" t="s">
        <v>185</v>
      </c>
      <c r="Q4850" t="s">
        <v>175</v>
      </c>
    </row>
    <row r="4851" spans="1:17" x14ac:dyDescent="0.25">
      <c r="A4851" t="s">
        <v>5082</v>
      </c>
      <c r="B4851" s="1">
        <v>46193</v>
      </c>
      <c r="C4851" s="1">
        <v>46197</v>
      </c>
      <c r="D4851" t="s">
        <v>24</v>
      </c>
      <c r="E4851" t="s">
        <v>249</v>
      </c>
      <c r="F4851" s="2">
        <v>0.88541666666666663</v>
      </c>
      <c r="G4851">
        <v>1</v>
      </c>
      <c r="H4851">
        <v>3</v>
      </c>
      <c r="I4851">
        <v>340</v>
      </c>
      <c r="J4851">
        <v>36</v>
      </c>
      <c r="K4851">
        <v>0</v>
      </c>
      <c r="L4851" t="s">
        <v>183</v>
      </c>
      <c r="M4851" t="s">
        <v>172</v>
      </c>
      <c r="N4851">
        <v>25</v>
      </c>
      <c r="O4851" t="s">
        <v>184</v>
      </c>
      <c r="P4851" t="s">
        <v>174</v>
      </c>
      <c r="Q4851" t="s">
        <v>180</v>
      </c>
    </row>
    <row r="4852" spans="1:17" x14ac:dyDescent="0.25">
      <c r="A4852" t="s">
        <v>5083</v>
      </c>
      <c r="B4852" s="1">
        <v>46030</v>
      </c>
      <c r="C4852" s="1">
        <v>46037</v>
      </c>
      <c r="D4852" t="s">
        <v>21</v>
      </c>
      <c r="E4852" t="s">
        <v>177</v>
      </c>
      <c r="F4852" s="2">
        <v>0.64583333333333337</v>
      </c>
      <c r="G4852">
        <v>1</v>
      </c>
      <c r="H4852">
        <v>3</v>
      </c>
      <c r="I4852">
        <v>360</v>
      </c>
      <c r="J4852">
        <v>36</v>
      </c>
      <c r="K4852">
        <v>0</v>
      </c>
      <c r="L4852" t="s">
        <v>171</v>
      </c>
      <c r="M4852" t="s">
        <v>207</v>
      </c>
      <c r="N4852">
        <v>37</v>
      </c>
      <c r="O4852" t="s">
        <v>179</v>
      </c>
      <c r="P4852" t="s">
        <v>185</v>
      </c>
      <c r="Q4852" t="s">
        <v>180</v>
      </c>
    </row>
    <row r="4853" spans="1:17" x14ac:dyDescent="0.25">
      <c r="A4853" t="s">
        <v>5084</v>
      </c>
      <c r="B4853" s="1">
        <v>46186</v>
      </c>
      <c r="C4853" s="1">
        <v>46191</v>
      </c>
      <c r="D4853" t="s">
        <v>99</v>
      </c>
      <c r="E4853" t="s">
        <v>270</v>
      </c>
      <c r="F4853" s="2">
        <v>0.39583333333333331</v>
      </c>
      <c r="G4853">
        <v>8</v>
      </c>
      <c r="H4853">
        <v>4</v>
      </c>
      <c r="I4853">
        <v>460</v>
      </c>
      <c r="J4853">
        <v>42</v>
      </c>
      <c r="K4853">
        <v>0</v>
      </c>
      <c r="L4853" t="s">
        <v>178</v>
      </c>
      <c r="M4853" t="s">
        <v>172</v>
      </c>
      <c r="N4853">
        <v>53</v>
      </c>
      <c r="O4853" t="s">
        <v>173</v>
      </c>
      <c r="P4853" t="s">
        <v>185</v>
      </c>
      <c r="Q4853" t="s">
        <v>180</v>
      </c>
    </row>
    <row r="4854" spans="1:17" x14ac:dyDescent="0.25">
      <c r="A4854" t="s">
        <v>5085</v>
      </c>
      <c r="B4854" s="1">
        <v>46129</v>
      </c>
      <c r="C4854" s="1">
        <v>46136</v>
      </c>
      <c r="D4854" t="s">
        <v>35</v>
      </c>
      <c r="E4854" t="s">
        <v>309</v>
      </c>
      <c r="F4854" s="2">
        <v>0.53125</v>
      </c>
      <c r="G4854">
        <v>6</v>
      </c>
      <c r="H4854">
        <v>2</v>
      </c>
      <c r="I4854">
        <v>160</v>
      </c>
      <c r="J4854">
        <v>30</v>
      </c>
      <c r="K4854">
        <v>60</v>
      </c>
      <c r="L4854" t="s">
        <v>188</v>
      </c>
      <c r="M4854" t="s">
        <v>172</v>
      </c>
      <c r="N4854">
        <v>34</v>
      </c>
      <c r="O4854" t="s">
        <v>184</v>
      </c>
      <c r="P4854" t="s">
        <v>185</v>
      </c>
      <c r="Q4854" t="s">
        <v>175</v>
      </c>
    </row>
    <row r="4855" spans="1:17" x14ac:dyDescent="0.25">
      <c r="A4855" t="s">
        <v>5086</v>
      </c>
      <c r="B4855" s="1">
        <v>46094</v>
      </c>
      <c r="C4855" s="1">
        <v>46101</v>
      </c>
      <c r="D4855" t="s">
        <v>21</v>
      </c>
      <c r="E4855" t="s">
        <v>218</v>
      </c>
      <c r="F4855" s="2">
        <v>0.88541666666666663</v>
      </c>
      <c r="G4855">
        <v>3</v>
      </c>
      <c r="H4855">
        <v>2</v>
      </c>
      <c r="I4855">
        <v>320</v>
      </c>
      <c r="J4855">
        <v>30</v>
      </c>
      <c r="K4855">
        <v>0</v>
      </c>
      <c r="L4855" t="s">
        <v>188</v>
      </c>
      <c r="M4855" t="s">
        <v>172</v>
      </c>
      <c r="N4855">
        <v>52</v>
      </c>
      <c r="O4855" t="s">
        <v>184</v>
      </c>
      <c r="P4855" t="s">
        <v>185</v>
      </c>
      <c r="Q4855" t="s">
        <v>229</v>
      </c>
    </row>
    <row r="4856" spans="1:17" x14ac:dyDescent="0.25">
      <c r="A4856" t="s">
        <v>5087</v>
      </c>
      <c r="B4856" s="1">
        <v>46044</v>
      </c>
      <c r="C4856" s="1">
        <v>46046</v>
      </c>
      <c r="D4856" t="s">
        <v>35</v>
      </c>
      <c r="E4856" t="s">
        <v>249</v>
      </c>
      <c r="F4856" s="2">
        <v>0.9375</v>
      </c>
      <c r="G4856">
        <v>3</v>
      </c>
      <c r="H4856">
        <v>1</v>
      </c>
      <c r="I4856">
        <v>160</v>
      </c>
      <c r="J4856">
        <v>24</v>
      </c>
      <c r="K4856">
        <v>40</v>
      </c>
      <c r="L4856" t="s">
        <v>188</v>
      </c>
      <c r="M4856" t="s">
        <v>172</v>
      </c>
      <c r="N4856">
        <v>28</v>
      </c>
      <c r="O4856" t="s">
        <v>173</v>
      </c>
      <c r="P4856" t="s">
        <v>174</v>
      </c>
      <c r="Q4856" t="s">
        <v>175</v>
      </c>
    </row>
    <row r="4857" spans="1:17" x14ac:dyDescent="0.25">
      <c r="A4857" t="s">
        <v>5088</v>
      </c>
      <c r="B4857" s="1">
        <v>46048</v>
      </c>
      <c r="C4857" s="1">
        <v>46054</v>
      </c>
      <c r="D4857" t="s">
        <v>17</v>
      </c>
      <c r="E4857" t="s">
        <v>187</v>
      </c>
      <c r="F4857" s="2">
        <v>0.88541666666666663</v>
      </c>
      <c r="G4857">
        <v>6</v>
      </c>
      <c r="H4857">
        <v>4</v>
      </c>
      <c r="I4857">
        <v>160</v>
      </c>
      <c r="J4857">
        <v>42</v>
      </c>
      <c r="K4857">
        <v>0</v>
      </c>
      <c r="L4857" t="s">
        <v>183</v>
      </c>
      <c r="M4857" t="s">
        <v>207</v>
      </c>
      <c r="N4857">
        <v>43</v>
      </c>
      <c r="O4857" t="s">
        <v>184</v>
      </c>
      <c r="P4857" t="s">
        <v>174</v>
      </c>
      <c r="Q4857" t="s">
        <v>175</v>
      </c>
    </row>
    <row r="4858" spans="1:17" x14ac:dyDescent="0.25">
      <c r="A4858" t="s">
        <v>5089</v>
      </c>
      <c r="B4858" s="1">
        <v>46046</v>
      </c>
      <c r="C4858" s="1">
        <v>46052</v>
      </c>
      <c r="D4858" t="s">
        <v>81</v>
      </c>
      <c r="E4858" t="s">
        <v>199</v>
      </c>
      <c r="F4858" s="2">
        <v>0.64583333333333337</v>
      </c>
      <c r="G4858">
        <v>1</v>
      </c>
      <c r="H4858">
        <v>4</v>
      </c>
      <c r="I4858">
        <v>180</v>
      </c>
      <c r="J4858">
        <v>42</v>
      </c>
      <c r="K4858">
        <v>0</v>
      </c>
      <c r="L4858" t="s">
        <v>188</v>
      </c>
      <c r="M4858" t="s">
        <v>172</v>
      </c>
      <c r="N4858">
        <v>22</v>
      </c>
      <c r="O4858" t="s">
        <v>173</v>
      </c>
      <c r="P4858" t="s">
        <v>174</v>
      </c>
      <c r="Q4858" t="s">
        <v>175</v>
      </c>
    </row>
    <row r="4859" spans="1:17" x14ac:dyDescent="0.25">
      <c r="A4859" t="s">
        <v>5090</v>
      </c>
      <c r="B4859" s="1">
        <v>46094</v>
      </c>
      <c r="C4859" s="1">
        <v>46098</v>
      </c>
      <c r="D4859" t="s">
        <v>31</v>
      </c>
      <c r="E4859" t="s">
        <v>214</v>
      </c>
      <c r="F4859" s="2">
        <v>0.77083333333333337</v>
      </c>
      <c r="G4859">
        <v>9</v>
      </c>
      <c r="H4859">
        <v>4</v>
      </c>
      <c r="I4859">
        <v>180</v>
      </c>
      <c r="J4859">
        <v>42</v>
      </c>
      <c r="K4859">
        <v>150</v>
      </c>
      <c r="L4859" t="s">
        <v>193</v>
      </c>
      <c r="M4859" t="s">
        <v>172</v>
      </c>
      <c r="N4859">
        <v>40</v>
      </c>
      <c r="O4859" t="s">
        <v>184</v>
      </c>
      <c r="P4859" t="s">
        <v>174</v>
      </c>
      <c r="Q4859" t="s">
        <v>175</v>
      </c>
    </row>
    <row r="4860" spans="1:17" x14ac:dyDescent="0.25">
      <c r="A4860" t="s">
        <v>5091</v>
      </c>
      <c r="B4860" s="1">
        <v>46169</v>
      </c>
      <c r="C4860" s="1">
        <v>46175</v>
      </c>
      <c r="D4860" t="s">
        <v>110</v>
      </c>
      <c r="E4860" t="s">
        <v>190</v>
      </c>
      <c r="F4860" s="2">
        <v>0.53125</v>
      </c>
      <c r="G4860">
        <v>8</v>
      </c>
      <c r="H4860">
        <v>2</v>
      </c>
      <c r="I4860">
        <v>360</v>
      </c>
      <c r="J4860">
        <v>30</v>
      </c>
      <c r="K4860">
        <v>0</v>
      </c>
      <c r="L4860" t="s">
        <v>183</v>
      </c>
      <c r="M4860" t="s">
        <v>263</v>
      </c>
      <c r="N4860">
        <v>47</v>
      </c>
      <c r="O4860" t="s">
        <v>179</v>
      </c>
      <c r="P4860" t="s">
        <v>185</v>
      </c>
      <c r="Q4860" t="s">
        <v>229</v>
      </c>
    </row>
    <row r="4861" spans="1:17" x14ac:dyDescent="0.25">
      <c r="A4861" t="s">
        <v>5092</v>
      </c>
      <c r="B4861" s="1">
        <v>46032</v>
      </c>
      <c r="C4861" s="1">
        <v>46038</v>
      </c>
      <c r="D4861" t="s">
        <v>136</v>
      </c>
      <c r="E4861" t="s">
        <v>228</v>
      </c>
      <c r="F4861" s="2">
        <v>0.9375</v>
      </c>
      <c r="G4861">
        <v>3</v>
      </c>
      <c r="H4861">
        <v>2</v>
      </c>
      <c r="I4861">
        <v>200</v>
      </c>
      <c r="J4861">
        <v>30</v>
      </c>
      <c r="K4861">
        <v>0</v>
      </c>
      <c r="L4861" t="s">
        <v>193</v>
      </c>
      <c r="M4861" t="s">
        <v>172</v>
      </c>
      <c r="N4861">
        <v>36</v>
      </c>
      <c r="O4861" t="s">
        <v>179</v>
      </c>
      <c r="P4861" t="s">
        <v>174</v>
      </c>
      <c r="Q4861" t="s">
        <v>175</v>
      </c>
    </row>
    <row r="4862" spans="1:17" x14ac:dyDescent="0.25">
      <c r="A4862" t="s">
        <v>5093</v>
      </c>
      <c r="B4862" s="1">
        <v>46193</v>
      </c>
      <c r="C4862" s="1">
        <v>46199</v>
      </c>
      <c r="D4862" t="s">
        <v>96</v>
      </c>
      <c r="E4862" t="s">
        <v>335</v>
      </c>
      <c r="F4862" s="2">
        <v>0.39583333333333331</v>
      </c>
      <c r="G4862">
        <v>1</v>
      </c>
      <c r="H4862">
        <v>4</v>
      </c>
      <c r="I4862">
        <v>280</v>
      </c>
      <c r="J4862">
        <v>42</v>
      </c>
      <c r="K4862">
        <v>100</v>
      </c>
      <c r="L4862" t="s">
        <v>178</v>
      </c>
      <c r="M4862" t="s">
        <v>172</v>
      </c>
      <c r="N4862">
        <v>27</v>
      </c>
      <c r="O4862" t="s">
        <v>179</v>
      </c>
      <c r="P4862" t="s">
        <v>185</v>
      </c>
      <c r="Q4862" t="s">
        <v>175</v>
      </c>
    </row>
    <row r="4863" spans="1:17" x14ac:dyDescent="0.25">
      <c r="A4863" t="s">
        <v>5094</v>
      </c>
      <c r="B4863" s="1">
        <v>46190</v>
      </c>
      <c r="C4863" s="1">
        <v>46191</v>
      </c>
      <c r="D4863" t="s">
        <v>130</v>
      </c>
      <c r="E4863" t="s">
        <v>262</v>
      </c>
      <c r="F4863" s="2">
        <v>0.77083333333333337</v>
      </c>
      <c r="G4863">
        <v>1</v>
      </c>
      <c r="H4863">
        <v>4</v>
      </c>
      <c r="I4863">
        <v>260</v>
      </c>
      <c r="J4863">
        <v>42</v>
      </c>
      <c r="K4863">
        <v>20</v>
      </c>
      <c r="L4863" t="s">
        <v>183</v>
      </c>
      <c r="M4863" t="s">
        <v>172</v>
      </c>
      <c r="N4863">
        <v>18</v>
      </c>
      <c r="O4863" t="s">
        <v>173</v>
      </c>
      <c r="P4863" t="s">
        <v>174</v>
      </c>
      <c r="Q4863" t="s">
        <v>229</v>
      </c>
    </row>
    <row r="4864" spans="1:17" x14ac:dyDescent="0.25">
      <c r="A4864" t="s">
        <v>5095</v>
      </c>
      <c r="B4864" s="1">
        <v>46167</v>
      </c>
      <c r="C4864" s="1">
        <v>46171</v>
      </c>
      <c r="D4864" t="s">
        <v>29</v>
      </c>
      <c r="E4864" t="s">
        <v>226</v>
      </c>
      <c r="F4864" s="2">
        <v>0.9375</v>
      </c>
      <c r="G4864">
        <v>3</v>
      </c>
      <c r="H4864">
        <v>4</v>
      </c>
      <c r="I4864">
        <v>160</v>
      </c>
      <c r="J4864">
        <v>42</v>
      </c>
      <c r="K4864">
        <v>0</v>
      </c>
      <c r="L4864" t="s">
        <v>171</v>
      </c>
      <c r="M4864" t="s">
        <v>172</v>
      </c>
      <c r="N4864">
        <v>44</v>
      </c>
      <c r="O4864" t="s">
        <v>179</v>
      </c>
      <c r="P4864" t="s">
        <v>174</v>
      </c>
      <c r="Q4864" t="s">
        <v>175</v>
      </c>
    </row>
    <row r="4865" spans="1:17" x14ac:dyDescent="0.25">
      <c r="A4865" t="s">
        <v>5096</v>
      </c>
      <c r="B4865" s="1">
        <v>46055</v>
      </c>
      <c r="C4865" s="1">
        <v>46060</v>
      </c>
      <c r="D4865" t="s">
        <v>99</v>
      </c>
      <c r="E4865" t="s">
        <v>274</v>
      </c>
      <c r="F4865" s="2">
        <v>0.88541666666666663</v>
      </c>
      <c r="G4865">
        <v>10</v>
      </c>
      <c r="H4865">
        <v>4</v>
      </c>
      <c r="I4865">
        <v>320</v>
      </c>
      <c r="J4865">
        <v>42</v>
      </c>
      <c r="K4865">
        <v>0</v>
      </c>
      <c r="L4865" t="s">
        <v>178</v>
      </c>
      <c r="M4865" t="s">
        <v>172</v>
      </c>
      <c r="N4865">
        <v>35</v>
      </c>
      <c r="O4865" t="s">
        <v>179</v>
      </c>
      <c r="P4865" t="s">
        <v>185</v>
      </c>
      <c r="Q4865" t="s">
        <v>229</v>
      </c>
    </row>
    <row r="4866" spans="1:17" x14ac:dyDescent="0.25">
      <c r="A4866" t="s">
        <v>5097</v>
      </c>
      <c r="B4866" s="1">
        <v>46053</v>
      </c>
      <c r="C4866" s="1">
        <v>46057</v>
      </c>
      <c r="D4866" t="s">
        <v>31</v>
      </c>
      <c r="E4866" t="s">
        <v>220</v>
      </c>
      <c r="F4866" s="2">
        <v>0.77083333333333337</v>
      </c>
      <c r="G4866">
        <v>2</v>
      </c>
      <c r="H4866">
        <v>3</v>
      </c>
      <c r="I4866">
        <v>240</v>
      </c>
      <c r="J4866">
        <v>36</v>
      </c>
      <c r="K4866">
        <v>0</v>
      </c>
      <c r="L4866" t="s">
        <v>171</v>
      </c>
      <c r="M4866" t="s">
        <v>172</v>
      </c>
      <c r="N4866">
        <v>56</v>
      </c>
      <c r="O4866" t="s">
        <v>179</v>
      </c>
      <c r="P4866" t="s">
        <v>174</v>
      </c>
      <c r="Q4866" t="s">
        <v>175</v>
      </c>
    </row>
    <row r="4867" spans="1:17" x14ac:dyDescent="0.25">
      <c r="A4867" t="s">
        <v>5098</v>
      </c>
      <c r="B4867" s="1">
        <v>46058</v>
      </c>
      <c r="C4867" s="1">
        <v>46058</v>
      </c>
      <c r="D4867" t="s">
        <v>49</v>
      </c>
      <c r="E4867" t="s">
        <v>237</v>
      </c>
      <c r="F4867" s="2">
        <v>0.9375</v>
      </c>
      <c r="G4867">
        <v>4</v>
      </c>
      <c r="H4867">
        <v>5</v>
      </c>
      <c r="I4867">
        <v>260</v>
      </c>
      <c r="J4867">
        <v>48</v>
      </c>
      <c r="K4867">
        <v>20</v>
      </c>
      <c r="L4867" t="s">
        <v>171</v>
      </c>
      <c r="M4867" t="s">
        <v>172</v>
      </c>
      <c r="N4867">
        <v>57</v>
      </c>
      <c r="O4867" t="s">
        <v>184</v>
      </c>
      <c r="P4867" t="s">
        <v>185</v>
      </c>
      <c r="Q4867" t="s">
        <v>175</v>
      </c>
    </row>
    <row r="4868" spans="1:17" x14ac:dyDescent="0.25">
      <c r="A4868" t="s">
        <v>5099</v>
      </c>
      <c r="B4868" s="1">
        <v>46103</v>
      </c>
      <c r="C4868" s="1">
        <v>46109</v>
      </c>
      <c r="D4868" t="s">
        <v>65</v>
      </c>
      <c r="E4868" t="s">
        <v>241</v>
      </c>
      <c r="F4868" s="2">
        <v>0.64583333333333337</v>
      </c>
      <c r="G4868">
        <v>5</v>
      </c>
      <c r="H4868">
        <v>2</v>
      </c>
      <c r="I4868">
        <v>240</v>
      </c>
      <c r="J4868">
        <v>30</v>
      </c>
      <c r="K4868">
        <v>0</v>
      </c>
      <c r="L4868" t="s">
        <v>188</v>
      </c>
      <c r="M4868" t="s">
        <v>172</v>
      </c>
      <c r="N4868">
        <v>46</v>
      </c>
      <c r="O4868" t="s">
        <v>179</v>
      </c>
      <c r="P4868" t="s">
        <v>185</v>
      </c>
      <c r="Q4868" t="s">
        <v>175</v>
      </c>
    </row>
    <row r="4869" spans="1:17" x14ac:dyDescent="0.25">
      <c r="A4869" t="s">
        <v>5100</v>
      </c>
      <c r="B4869" s="1">
        <v>46202</v>
      </c>
      <c r="C4869" s="1">
        <v>46203</v>
      </c>
      <c r="D4869" t="s">
        <v>49</v>
      </c>
      <c r="E4869" t="s">
        <v>214</v>
      </c>
      <c r="F4869" s="2">
        <v>0.53125</v>
      </c>
      <c r="G4869">
        <v>2</v>
      </c>
      <c r="H4869">
        <v>5</v>
      </c>
      <c r="I4869">
        <v>180</v>
      </c>
      <c r="J4869">
        <v>48</v>
      </c>
      <c r="K4869">
        <v>0</v>
      </c>
      <c r="L4869" t="s">
        <v>193</v>
      </c>
      <c r="M4869" t="s">
        <v>172</v>
      </c>
      <c r="N4869">
        <v>27</v>
      </c>
      <c r="O4869" t="s">
        <v>173</v>
      </c>
      <c r="P4869" t="s">
        <v>185</v>
      </c>
      <c r="Q4869" t="s">
        <v>175</v>
      </c>
    </row>
    <row r="4870" spans="1:17" x14ac:dyDescent="0.25">
      <c r="A4870" t="s">
        <v>5101</v>
      </c>
      <c r="B4870" s="1">
        <v>46113</v>
      </c>
      <c r="C4870" s="1">
        <v>46116</v>
      </c>
      <c r="D4870" t="s">
        <v>103</v>
      </c>
      <c r="E4870" t="s">
        <v>286</v>
      </c>
      <c r="F4870" s="2">
        <v>0.64583333333333337</v>
      </c>
      <c r="G4870">
        <v>4</v>
      </c>
      <c r="H4870">
        <v>4</v>
      </c>
      <c r="I4870">
        <v>260</v>
      </c>
      <c r="J4870">
        <v>42</v>
      </c>
      <c r="K4870">
        <v>0</v>
      </c>
      <c r="L4870" t="s">
        <v>188</v>
      </c>
      <c r="M4870" t="s">
        <v>172</v>
      </c>
      <c r="N4870">
        <v>25</v>
      </c>
      <c r="O4870" t="s">
        <v>179</v>
      </c>
      <c r="P4870" t="s">
        <v>174</v>
      </c>
      <c r="Q4870" t="s">
        <v>175</v>
      </c>
    </row>
    <row r="4871" spans="1:17" x14ac:dyDescent="0.25">
      <c r="A4871" t="s">
        <v>5102</v>
      </c>
      <c r="B4871" s="1">
        <v>46095</v>
      </c>
      <c r="C4871" s="1">
        <v>46098</v>
      </c>
      <c r="D4871" t="s">
        <v>39</v>
      </c>
      <c r="E4871" t="s">
        <v>300</v>
      </c>
      <c r="F4871" s="2">
        <v>0.88541666666666663</v>
      </c>
      <c r="G4871">
        <v>4</v>
      </c>
      <c r="H4871">
        <v>4</v>
      </c>
      <c r="I4871">
        <v>240</v>
      </c>
      <c r="J4871">
        <v>42</v>
      </c>
      <c r="K4871">
        <v>0</v>
      </c>
      <c r="L4871" t="s">
        <v>193</v>
      </c>
      <c r="M4871" t="s">
        <v>172</v>
      </c>
      <c r="N4871">
        <v>57</v>
      </c>
      <c r="O4871" t="s">
        <v>184</v>
      </c>
      <c r="P4871" t="s">
        <v>174</v>
      </c>
      <c r="Q4871" t="s">
        <v>175</v>
      </c>
    </row>
    <row r="4872" spans="1:17" x14ac:dyDescent="0.25">
      <c r="A4872" t="s">
        <v>5103</v>
      </c>
      <c r="B4872" s="1">
        <v>46097</v>
      </c>
      <c r="C4872" s="1">
        <v>46103</v>
      </c>
      <c r="D4872" t="s">
        <v>84</v>
      </c>
      <c r="E4872" t="s">
        <v>445</v>
      </c>
      <c r="F4872" s="2">
        <v>0.64583333333333337</v>
      </c>
      <c r="G4872">
        <v>4</v>
      </c>
      <c r="H4872">
        <v>3</v>
      </c>
      <c r="I4872">
        <v>420</v>
      </c>
      <c r="J4872">
        <v>36</v>
      </c>
      <c r="K4872">
        <v>20</v>
      </c>
      <c r="L4872" t="s">
        <v>171</v>
      </c>
      <c r="M4872" t="s">
        <v>172</v>
      </c>
      <c r="N4872">
        <v>44</v>
      </c>
      <c r="O4872" t="s">
        <v>184</v>
      </c>
      <c r="P4872" t="s">
        <v>174</v>
      </c>
      <c r="Q4872" t="s">
        <v>180</v>
      </c>
    </row>
    <row r="4873" spans="1:17" x14ac:dyDescent="0.25">
      <c r="A4873" t="s">
        <v>5104</v>
      </c>
      <c r="B4873" s="1">
        <v>46032</v>
      </c>
      <c r="C4873" s="1">
        <v>46037</v>
      </c>
      <c r="D4873" t="s">
        <v>61</v>
      </c>
      <c r="E4873" t="s">
        <v>177</v>
      </c>
      <c r="F4873" s="2">
        <v>0.64583333333333337</v>
      </c>
      <c r="G4873">
        <v>1</v>
      </c>
      <c r="H4873">
        <v>4</v>
      </c>
      <c r="I4873">
        <v>180</v>
      </c>
      <c r="J4873">
        <v>42</v>
      </c>
      <c r="K4873">
        <v>0</v>
      </c>
      <c r="L4873" t="s">
        <v>171</v>
      </c>
      <c r="M4873" t="s">
        <v>172</v>
      </c>
      <c r="N4873">
        <v>49</v>
      </c>
      <c r="O4873" t="s">
        <v>184</v>
      </c>
      <c r="P4873" t="s">
        <v>174</v>
      </c>
      <c r="Q4873" t="s">
        <v>175</v>
      </c>
    </row>
    <row r="4874" spans="1:17" x14ac:dyDescent="0.25">
      <c r="A4874" t="s">
        <v>5105</v>
      </c>
      <c r="B4874" s="1">
        <v>46191</v>
      </c>
      <c r="C4874" s="1">
        <v>46194</v>
      </c>
      <c r="D4874" t="s">
        <v>149</v>
      </c>
      <c r="E4874" t="s">
        <v>220</v>
      </c>
      <c r="F4874" s="2">
        <v>0.53125</v>
      </c>
      <c r="G4874">
        <v>5</v>
      </c>
      <c r="H4874">
        <v>1</v>
      </c>
      <c r="I4874">
        <v>240</v>
      </c>
      <c r="J4874">
        <v>24</v>
      </c>
      <c r="K4874">
        <v>100</v>
      </c>
      <c r="L4874" t="s">
        <v>183</v>
      </c>
      <c r="M4874" t="s">
        <v>263</v>
      </c>
      <c r="N4874">
        <v>20</v>
      </c>
      <c r="O4874" t="s">
        <v>173</v>
      </c>
      <c r="P4874" t="s">
        <v>174</v>
      </c>
      <c r="Q4874" t="s">
        <v>175</v>
      </c>
    </row>
    <row r="4875" spans="1:17" x14ac:dyDescent="0.25">
      <c r="A4875" t="s">
        <v>5106</v>
      </c>
      <c r="B4875" s="1">
        <v>46199</v>
      </c>
      <c r="C4875" s="1">
        <v>46199</v>
      </c>
      <c r="D4875" t="s">
        <v>96</v>
      </c>
      <c r="E4875" t="s">
        <v>209</v>
      </c>
      <c r="F4875" s="2">
        <v>0.53125</v>
      </c>
      <c r="G4875">
        <v>1</v>
      </c>
      <c r="H4875">
        <v>3</v>
      </c>
      <c r="I4875">
        <v>220</v>
      </c>
      <c r="J4875">
        <v>36</v>
      </c>
      <c r="K4875">
        <v>0</v>
      </c>
      <c r="L4875" t="s">
        <v>178</v>
      </c>
      <c r="M4875" t="s">
        <v>172</v>
      </c>
      <c r="N4875">
        <v>24</v>
      </c>
      <c r="O4875" t="s">
        <v>184</v>
      </c>
      <c r="P4875" t="s">
        <v>185</v>
      </c>
      <c r="Q4875" t="s">
        <v>175</v>
      </c>
    </row>
    <row r="4876" spans="1:17" x14ac:dyDescent="0.25">
      <c r="A4876" t="s">
        <v>5107</v>
      </c>
      <c r="B4876" s="1">
        <v>46170</v>
      </c>
      <c r="C4876" s="1">
        <v>46175</v>
      </c>
      <c r="D4876" t="s">
        <v>81</v>
      </c>
      <c r="E4876" t="s">
        <v>272</v>
      </c>
      <c r="F4876" s="2">
        <v>0.64583333333333337</v>
      </c>
      <c r="G4876">
        <v>3</v>
      </c>
      <c r="H4876">
        <v>1</v>
      </c>
      <c r="I4876">
        <v>200</v>
      </c>
      <c r="J4876">
        <v>24</v>
      </c>
      <c r="K4876">
        <v>40</v>
      </c>
      <c r="L4876" t="s">
        <v>183</v>
      </c>
      <c r="M4876" t="s">
        <v>172</v>
      </c>
      <c r="N4876">
        <v>43</v>
      </c>
      <c r="O4876" t="s">
        <v>184</v>
      </c>
      <c r="P4876" t="s">
        <v>174</v>
      </c>
      <c r="Q4876" t="s">
        <v>175</v>
      </c>
    </row>
    <row r="4877" spans="1:17" x14ac:dyDescent="0.25">
      <c r="A4877" t="s">
        <v>5108</v>
      </c>
      <c r="B4877" s="1">
        <v>46053</v>
      </c>
      <c r="C4877" s="1">
        <v>46054</v>
      </c>
      <c r="D4877" t="s">
        <v>21</v>
      </c>
      <c r="E4877" t="s">
        <v>199</v>
      </c>
      <c r="F4877" s="2">
        <v>0.9375</v>
      </c>
      <c r="G4877">
        <v>3</v>
      </c>
      <c r="H4877">
        <v>2</v>
      </c>
      <c r="I4877">
        <v>180</v>
      </c>
      <c r="J4877">
        <v>30</v>
      </c>
      <c r="K4877">
        <v>20</v>
      </c>
      <c r="L4877" t="s">
        <v>183</v>
      </c>
      <c r="M4877" t="s">
        <v>172</v>
      </c>
      <c r="N4877">
        <v>27</v>
      </c>
      <c r="O4877" t="s">
        <v>173</v>
      </c>
      <c r="P4877" t="s">
        <v>174</v>
      </c>
      <c r="Q4877" t="s">
        <v>175</v>
      </c>
    </row>
    <row r="4878" spans="1:17" x14ac:dyDescent="0.25">
      <c r="A4878" t="s">
        <v>5109</v>
      </c>
      <c r="B4878" s="1">
        <v>46124</v>
      </c>
      <c r="C4878" s="1">
        <v>46125</v>
      </c>
      <c r="D4878" t="s">
        <v>130</v>
      </c>
      <c r="E4878" t="s">
        <v>220</v>
      </c>
      <c r="F4878" s="2">
        <v>0.77083333333333337</v>
      </c>
      <c r="G4878">
        <v>6</v>
      </c>
      <c r="H4878">
        <v>2</v>
      </c>
      <c r="I4878">
        <v>420</v>
      </c>
      <c r="J4878">
        <v>30</v>
      </c>
      <c r="K4878">
        <v>20</v>
      </c>
      <c r="L4878" t="s">
        <v>188</v>
      </c>
      <c r="M4878" t="s">
        <v>172</v>
      </c>
      <c r="N4878">
        <v>59</v>
      </c>
      <c r="O4878" t="s">
        <v>184</v>
      </c>
      <c r="P4878" t="s">
        <v>174</v>
      </c>
      <c r="Q4878" t="s">
        <v>180</v>
      </c>
    </row>
    <row r="4879" spans="1:17" x14ac:dyDescent="0.25">
      <c r="A4879" t="s">
        <v>5110</v>
      </c>
      <c r="B4879" s="1">
        <v>46039</v>
      </c>
      <c r="C4879" s="1">
        <v>46040</v>
      </c>
      <c r="D4879" t="s">
        <v>130</v>
      </c>
      <c r="E4879" t="s">
        <v>201</v>
      </c>
      <c r="F4879" s="2">
        <v>0.77083333333333337</v>
      </c>
      <c r="G4879">
        <v>4</v>
      </c>
      <c r="H4879">
        <v>3</v>
      </c>
      <c r="I4879">
        <v>260</v>
      </c>
      <c r="J4879">
        <v>36</v>
      </c>
      <c r="K4879">
        <v>150</v>
      </c>
      <c r="L4879" t="s">
        <v>193</v>
      </c>
      <c r="M4879" t="s">
        <v>172</v>
      </c>
      <c r="N4879">
        <v>25</v>
      </c>
      <c r="O4879" t="s">
        <v>179</v>
      </c>
      <c r="P4879" t="s">
        <v>174</v>
      </c>
      <c r="Q4879" t="s">
        <v>229</v>
      </c>
    </row>
    <row r="4880" spans="1:17" x14ac:dyDescent="0.25">
      <c r="A4880" t="s">
        <v>5111</v>
      </c>
      <c r="B4880" s="1">
        <v>46054</v>
      </c>
      <c r="C4880" s="1">
        <v>46059</v>
      </c>
      <c r="D4880" t="s">
        <v>31</v>
      </c>
      <c r="E4880" t="s">
        <v>222</v>
      </c>
      <c r="F4880" s="2">
        <v>0.88541666666666663</v>
      </c>
      <c r="G4880">
        <v>7</v>
      </c>
      <c r="H4880">
        <v>1</v>
      </c>
      <c r="I4880">
        <v>240</v>
      </c>
      <c r="J4880">
        <v>24</v>
      </c>
      <c r="K4880">
        <v>0</v>
      </c>
      <c r="L4880" t="s">
        <v>193</v>
      </c>
      <c r="M4880" t="s">
        <v>172</v>
      </c>
      <c r="N4880">
        <v>55</v>
      </c>
      <c r="O4880" t="s">
        <v>179</v>
      </c>
      <c r="P4880" t="s">
        <v>174</v>
      </c>
      <c r="Q4880" t="s">
        <v>175</v>
      </c>
    </row>
    <row r="4881" spans="1:17" x14ac:dyDescent="0.25">
      <c r="A4881" t="s">
        <v>5112</v>
      </c>
      <c r="B4881" s="1">
        <v>46073</v>
      </c>
      <c r="C4881" s="1">
        <v>46074</v>
      </c>
      <c r="D4881" t="s">
        <v>24</v>
      </c>
      <c r="E4881" t="s">
        <v>335</v>
      </c>
      <c r="F4881" s="2">
        <v>0.64583333333333337</v>
      </c>
      <c r="G4881">
        <v>6</v>
      </c>
      <c r="H4881">
        <v>6</v>
      </c>
      <c r="I4881">
        <v>280</v>
      </c>
      <c r="J4881">
        <v>54</v>
      </c>
      <c r="K4881">
        <v>100</v>
      </c>
      <c r="L4881" t="s">
        <v>193</v>
      </c>
      <c r="M4881" t="s">
        <v>172</v>
      </c>
      <c r="N4881">
        <v>30</v>
      </c>
      <c r="O4881" t="s">
        <v>184</v>
      </c>
      <c r="P4881" t="s">
        <v>185</v>
      </c>
      <c r="Q4881" t="s">
        <v>175</v>
      </c>
    </row>
    <row r="4882" spans="1:17" x14ac:dyDescent="0.25">
      <c r="A4882" t="s">
        <v>5113</v>
      </c>
      <c r="B4882" s="1">
        <v>46055</v>
      </c>
      <c r="C4882" s="1">
        <v>46056</v>
      </c>
      <c r="D4882" t="s">
        <v>146</v>
      </c>
      <c r="E4882" t="s">
        <v>218</v>
      </c>
      <c r="F4882" s="2">
        <v>0.64583333333333337</v>
      </c>
      <c r="G4882">
        <v>1</v>
      </c>
      <c r="H4882">
        <v>6</v>
      </c>
      <c r="I4882">
        <v>320</v>
      </c>
      <c r="J4882">
        <v>54</v>
      </c>
      <c r="K4882">
        <v>0</v>
      </c>
      <c r="L4882" t="s">
        <v>193</v>
      </c>
      <c r="M4882" t="s">
        <v>172</v>
      </c>
      <c r="N4882">
        <v>35</v>
      </c>
      <c r="O4882" t="s">
        <v>179</v>
      </c>
      <c r="P4882" t="s">
        <v>174</v>
      </c>
      <c r="Q4882" t="s">
        <v>229</v>
      </c>
    </row>
    <row r="4883" spans="1:17" x14ac:dyDescent="0.25">
      <c r="A4883" t="s">
        <v>5114</v>
      </c>
      <c r="B4883" s="1">
        <v>46097</v>
      </c>
      <c r="C4883" s="1">
        <v>46103</v>
      </c>
      <c r="D4883" t="s">
        <v>107</v>
      </c>
      <c r="E4883" t="s">
        <v>218</v>
      </c>
      <c r="F4883" s="2">
        <v>0.88541666666666663</v>
      </c>
      <c r="G4883">
        <v>3</v>
      </c>
      <c r="H4883">
        <v>1</v>
      </c>
      <c r="I4883">
        <v>240</v>
      </c>
      <c r="J4883">
        <v>24</v>
      </c>
      <c r="K4883">
        <v>40</v>
      </c>
      <c r="L4883" t="s">
        <v>178</v>
      </c>
      <c r="M4883" t="s">
        <v>172</v>
      </c>
      <c r="N4883">
        <v>56</v>
      </c>
      <c r="O4883" t="s">
        <v>184</v>
      </c>
      <c r="P4883" t="s">
        <v>185</v>
      </c>
      <c r="Q4883" t="s">
        <v>175</v>
      </c>
    </row>
    <row r="4884" spans="1:17" x14ac:dyDescent="0.25">
      <c r="A4884" t="s">
        <v>5115</v>
      </c>
      <c r="B4884" s="1">
        <v>46079</v>
      </c>
      <c r="C4884" s="1">
        <v>46082</v>
      </c>
      <c r="D4884" t="s">
        <v>58</v>
      </c>
      <c r="E4884" t="s">
        <v>195</v>
      </c>
      <c r="F4884" s="2">
        <v>0.64583333333333337</v>
      </c>
      <c r="G4884">
        <v>2</v>
      </c>
      <c r="H4884">
        <v>3</v>
      </c>
      <c r="I4884">
        <v>220</v>
      </c>
      <c r="J4884">
        <v>36</v>
      </c>
      <c r="K4884">
        <v>0</v>
      </c>
      <c r="L4884" t="s">
        <v>183</v>
      </c>
      <c r="M4884" t="s">
        <v>207</v>
      </c>
      <c r="N4884">
        <v>30</v>
      </c>
      <c r="O4884" t="s">
        <v>173</v>
      </c>
      <c r="P4884" t="s">
        <v>174</v>
      </c>
      <c r="Q4884" t="s">
        <v>175</v>
      </c>
    </row>
    <row r="4885" spans="1:17" x14ac:dyDescent="0.25">
      <c r="A4885" t="s">
        <v>5116</v>
      </c>
      <c r="B4885" s="1">
        <v>46132</v>
      </c>
      <c r="C4885" s="1">
        <v>46136</v>
      </c>
      <c r="D4885" t="s">
        <v>17</v>
      </c>
      <c r="E4885" t="s">
        <v>328</v>
      </c>
      <c r="F4885" s="2">
        <v>0.64583333333333337</v>
      </c>
      <c r="G4885">
        <v>7</v>
      </c>
      <c r="H4885">
        <v>1</v>
      </c>
      <c r="I4885">
        <v>220</v>
      </c>
      <c r="J4885">
        <v>24</v>
      </c>
      <c r="K4885">
        <v>0</v>
      </c>
      <c r="L4885" t="s">
        <v>178</v>
      </c>
      <c r="M4885" t="s">
        <v>172</v>
      </c>
      <c r="N4885">
        <v>60</v>
      </c>
      <c r="O4885" t="s">
        <v>173</v>
      </c>
      <c r="P4885" t="s">
        <v>174</v>
      </c>
      <c r="Q4885" t="s">
        <v>175</v>
      </c>
    </row>
    <row r="4886" spans="1:17" x14ac:dyDescent="0.25">
      <c r="A4886" t="s">
        <v>5117</v>
      </c>
      <c r="B4886" s="1">
        <v>46109</v>
      </c>
      <c r="C4886" s="1">
        <v>46114</v>
      </c>
      <c r="D4886" t="s">
        <v>35</v>
      </c>
      <c r="E4886" t="s">
        <v>216</v>
      </c>
      <c r="F4886" s="2">
        <v>0.39583333333333331</v>
      </c>
      <c r="G4886">
        <v>2</v>
      </c>
      <c r="H4886">
        <v>3</v>
      </c>
      <c r="I4886">
        <v>180</v>
      </c>
      <c r="J4886">
        <v>36</v>
      </c>
      <c r="K4886">
        <v>20</v>
      </c>
      <c r="L4886" t="s">
        <v>183</v>
      </c>
      <c r="M4886" t="s">
        <v>263</v>
      </c>
      <c r="N4886">
        <v>42</v>
      </c>
      <c r="O4886" t="s">
        <v>173</v>
      </c>
      <c r="P4886" t="s">
        <v>185</v>
      </c>
      <c r="Q4886" t="s">
        <v>175</v>
      </c>
    </row>
    <row r="4887" spans="1:17" x14ac:dyDescent="0.25">
      <c r="A4887" t="s">
        <v>5118</v>
      </c>
      <c r="B4887" s="1">
        <v>46156</v>
      </c>
      <c r="C4887" s="1">
        <v>46163</v>
      </c>
      <c r="D4887" t="s">
        <v>87</v>
      </c>
      <c r="E4887" t="s">
        <v>344</v>
      </c>
      <c r="F4887" s="2">
        <v>0.39583333333333331</v>
      </c>
      <c r="G4887">
        <v>4</v>
      </c>
      <c r="H4887">
        <v>3</v>
      </c>
      <c r="I4887">
        <v>200</v>
      </c>
      <c r="J4887">
        <v>36</v>
      </c>
      <c r="K4887">
        <v>0</v>
      </c>
      <c r="L4887" t="s">
        <v>183</v>
      </c>
      <c r="M4887" t="s">
        <v>172</v>
      </c>
      <c r="N4887">
        <v>56</v>
      </c>
      <c r="O4887" t="s">
        <v>173</v>
      </c>
      <c r="P4887" t="s">
        <v>185</v>
      </c>
      <c r="Q4887" t="s">
        <v>175</v>
      </c>
    </row>
    <row r="4888" spans="1:17" x14ac:dyDescent="0.25">
      <c r="A4888" t="s">
        <v>5119</v>
      </c>
      <c r="B4888" s="1">
        <v>46197</v>
      </c>
      <c r="C4888" s="1">
        <v>46202</v>
      </c>
      <c r="D4888" t="s">
        <v>49</v>
      </c>
      <c r="E4888" t="s">
        <v>237</v>
      </c>
      <c r="F4888" s="2">
        <v>0.88541666666666663</v>
      </c>
      <c r="G4888">
        <v>6</v>
      </c>
      <c r="H4888">
        <v>3</v>
      </c>
      <c r="I4888">
        <v>340</v>
      </c>
      <c r="J4888">
        <v>36</v>
      </c>
      <c r="K4888">
        <v>0</v>
      </c>
      <c r="L4888" t="s">
        <v>193</v>
      </c>
      <c r="M4888" t="s">
        <v>172</v>
      </c>
      <c r="N4888">
        <v>31</v>
      </c>
      <c r="O4888" t="s">
        <v>173</v>
      </c>
      <c r="P4888" t="s">
        <v>174</v>
      </c>
      <c r="Q4888" t="s">
        <v>229</v>
      </c>
    </row>
    <row r="4889" spans="1:17" x14ac:dyDescent="0.25">
      <c r="A4889" t="s">
        <v>5120</v>
      </c>
      <c r="B4889" s="1">
        <v>46199</v>
      </c>
      <c r="C4889" s="1">
        <v>46205</v>
      </c>
      <c r="D4889" t="s">
        <v>35</v>
      </c>
      <c r="E4889" t="s">
        <v>177</v>
      </c>
      <c r="F4889" s="2">
        <v>0.39583333333333331</v>
      </c>
      <c r="G4889">
        <v>2</v>
      </c>
      <c r="H4889">
        <v>3</v>
      </c>
      <c r="I4889">
        <v>360</v>
      </c>
      <c r="J4889">
        <v>36</v>
      </c>
      <c r="K4889">
        <v>0</v>
      </c>
      <c r="L4889" t="s">
        <v>188</v>
      </c>
      <c r="M4889" t="s">
        <v>172</v>
      </c>
      <c r="N4889">
        <v>60</v>
      </c>
      <c r="O4889" t="s">
        <v>184</v>
      </c>
      <c r="P4889" t="s">
        <v>174</v>
      </c>
      <c r="Q4889" t="s">
        <v>180</v>
      </c>
    </row>
    <row r="4890" spans="1:17" x14ac:dyDescent="0.25">
      <c r="A4890" t="s">
        <v>5121</v>
      </c>
      <c r="B4890" s="1">
        <v>46114</v>
      </c>
      <c r="C4890" s="1">
        <v>46117</v>
      </c>
      <c r="D4890" t="s">
        <v>133</v>
      </c>
      <c r="E4890" t="s">
        <v>266</v>
      </c>
      <c r="F4890" s="2">
        <v>0.9375</v>
      </c>
      <c r="G4890">
        <v>2</v>
      </c>
      <c r="H4890">
        <v>2</v>
      </c>
      <c r="I4890">
        <v>440</v>
      </c>
      <c r="J4890">
        <v>30</v>
      </c>
      <c r="K4890">
        <v>100</v>
      </c>
      <c r="L4890" t="s">
        <v>171</v>
      </c>
      <c r="M4890" t="s">
        <v>263</v>
      </c>
      <c r="N4890">
        <v>50</v>
      </c>
      <c r="O4890" t="s">
        <v>173</v>
      </c>
      <c r="P4890" t="s">
        <v>174</v>
      </c>
      <c r="Q4890" t="s">
        <v>180</v>
      </c>
    </row>
    <row r="4891" spans="1:17" x14ac:dyDescent="0.25">
      <c r="A4891" t="s">
        <v>5122</v>
      </c>
      <c r="B4891" s="1">
        <v>46112</v>
      </c>
      <c r="C4891" s="1">
        <v>46118</v>
      </c>
      <c r="D4891" t="s">
        <v>49</v>
      </c>
      <c r="E4891" t="s">
        <v>300</v>
      </c>
      <c r="F4891" s="2">
        <v>0.64583333333333337</v>
      </c>
      <c r="G4891">
        <v>5</v>
      </c>
      <c r="H4891">
        <v>1</v>
      </c>
      <c r="I4891">
        <v>320</v>
      </c>
      <c r="J4891">
        <v>24</v>
      </c>
      <c r="K4891">
        <v>0</v>
      </c>
      <c r="L4891" t="s">
        <v>193</v>
      </c>
      <c r="M4891" t="s">
        <v>172</v>
      </c>
      <c r="N4891">
        <v>47</v>
      </c>
      <c r="O4891" t="s">
        <v>184</v>
      </c>
      <c r="P4891" t="s">
        <v>174</v>
      </c>
      <c r="Q4891" t="s">
        <v>229</v>
      </c>
    </row>
    <row r="4892" spans="1:17" x14ac:dyDescent="0.25">
      <c r="A4892" t="s">
        <v>5123</v>
      </c>
      <c r="B4892" s="1">
        <v>46121</v>
      </c>
      <c r="C4892" s="1">
        <v>46125</v>
      </c>
      <c r="D4892" t="s">
        <v>77</v>
      </c>
      <c r="E4892" t="s">
        <v>205</v>
      </c>
      <c r="F4892" s="2">
        <v>0.88541666666666663</v>
      </c>
      <c r="G4892">
        <v>2</v>
      </c>
      <c r="H4892">
        <v>2</v>
      </c>
      <c r="I4892">
        <v>200</v>
      </c>
      <c r="J4892">
        <v>30</v>
      </c>
      <c r="K4892">
        <v>0</v>
      </c>
      <c r="L4892" t="s">
        <v>178</v>
      </c>
      <c r="M4892" t="s">
        <v>207</v>
      </c>
      <c r="N4892">
        <v>57</v>
      </c>
      <c r="O4892" t="s">
        <v>173</v>
      </c>
      <c r="P4892" t="s">
        <v>185</v>
      </c>
      <c r="Q4892" t="s">
        <v>175</v>
      </c>
    </row>
    <row r="4893" spans="1:17" x14ac:dyDescent="0.25">
      <c r="A4893" t="s">
        <v>5124</v>
      </c>
      <c r="B4893" s="1">
        <v>46056</v>
      </c>
      <c r="C4893" s="1">
        <v>46059</v>
      </c>
      <c r="D4893" t="s">
        <v>133</v>
      </c>
      <c r="E4893" t="s">
        <v>232</v>
      </c>
      <c r="F4893" s="2">
        <v>0.88541666666666663</v>
      </c>
      <c r="G4893">
        <v>4</v>
      </c>
      <c r="H4893">
        <v>3</v>
      </c>
      <c r="I4893">
        <v>320</v>
      </c>
      <c r="J4893">
        <v>36</v>
      </c>
      <c r="K4893">
        <v>0</v>
      </c>
      <c r="L4893" t="s">
        <v>171</v>
      </c>
      <c r="M4893" t="s">
        <v>172</v>
      </c>
      <c r="N4893">
        <v>33</v>
      </c>
      <c r="O4893" t="s">
        <v>184</v>
      </c>
      <c r="P4893" t="s">
        <v>174</v>
      </c>
      <c r="Q4893" t="s">
        <v>229</v>
      </c>
    </row>
    <row r="4894" spans="1:17" x14ac:dyDescent="0.25">
      <c r="A4894" t="s">
        <v>5125</v>
      </c>
      <c r="B4894" s="1">
        <v>46123</v>
      </c>
      <c r="C4894" s="1">
        <v>46125</v>
      </c>
      <c r="D4894" t="s">
        <v>130</v>
      </c>
      <c r="E4894" t="s">
        <v>335</v>
      </c>
      <c r="F4894" s="2">
        <v>0.88541666666666663</v>
      </c>
      <c r="G4894">
        <v>3</v>
      </c>
      <c r="H4894">
        <v>4</v>
      </c>
      <c r="I4894">
        <v>460</v>
      </c>
      <c r="J4894">
        <v>42</v>
      </c>
      <c r="K4894">
        <v>0</v>
      </c>
      <c r="L4894" t="s">
        <v>193</v>
      </c>
      <c r="M4894" t="s">
        <v>172</v>
      </c>
      <c r="N4894">
        <v>26</v>
      </c>
      <c r="O4894" t="s">
        <v>173</v>
      </c>
      <c r="P4894" t="s">
        <v>185</v>
      </c>
      <c r="Q4894" t="s">
        <v>180</v>
      </c>
    </row>
    <row r="4895" spans="1:17" x14ac:dyDescent="0.25">
      <c r="A4895" t="s">
        <v>5126</v>
      </c>
      <c r="B4895" s="1">
        <v>46094</v>
      </c>
      <c r="C4895" s="1">
        <v>46099</v>
      </c>
      <c r="D4895" t="s">
        <v>117</v>
      </c>
      <c r="E4895" t="s">
        <v>289</v>
      </c>
      <c r="F4895" s="2">
        <v>0.9375</v>
      </c>
      <c r="G4895">
        <v>1</v>
      </c>
      <c r="H4895">
        <v>4</v>
      </c>
      <c r="I4895">
        <v>360</v>
      </c>
      <c r="J4895">
        <v>42</v>
      </c>
      <c r="K4895">
        <v>40</v>
      </c>
      <c r="L4895" t="s">
        <v>171</v>
      </c>
      <c r="M4895" t="s">
        <v>172</v>
      </c>
      <c r="N4895">
        <v>30</v>
      </c>
      <c r="O4895" t="s">
        <v>184</v>
      </c>
      <c r="P4895" t="s">
        <v>185</v>
      </c>
      <c r="Q4895" t="s">
        <v>229</v>
      </c>
    </row>
    <row r="4896" spans="1:17" x14ac:dyDescent="0.25">
      <c r="A4896" t="s">
        <v>5127</v>
      </c>
      <c r="B4896" s="1">
        <v>46115</v>
      </c>
      <c r="C4896" s="1">
        <v>46117</v>
      </c>
      <c r="D4896" t="s">
        <v>65</v>
      </c>
      <c r="E4896" t="s">
        <v>270</v>
      </c>
      <c r="F4896" s="2">
        <v>0.9375</v>
      </c>
      <c r="G4896">
        <v>7</v>
      </c>
      <c r="H4896">
        <v>5</v>
      </c>
      <c r="I4896">
        <v>280</v>
      </c>
      <c r="J4896">
        <v>48</v>
      </c>
      <c r="K4896">
        <v>0</v>
      </c>
      <c r="L4896" t="s">
        <v>178</v>
      </c>
      <c r="M4896" t="s">
        <v>172</v>
      </c>
      <c r="N4896">
        <v>56</v>
      </c>
      <c r="O4896" t="s">
        <v>184</v>
      </c>
      <c r="P4896" t="s">
        <v>185</v>
      </c>
      <c r="Q4896" t="s">
        <v>175</v>
      </c>
    </row>
    <row r="4897" spans="1:17" x14ac:dyDescent="0.25">
      <c r="A4897" t="s">
        <v>5128</v>
      </c>
      <c r="B4897" s="1">
        <v>46156</v>
      </c>
      <c r="C4897" s="1">
        <v>46158</v>
      </c>
      <c r="D4897" t="s">
        <v>65</v>
      </c>
      <c r="E4897" t="s">
        <v>226</v>
      </c>
      <c r="F4897" s="2">
        <v>0.39583333333333331</v>
      </c>
      <c r="G4897">
        <v>5</v>
      </c>
      <c r="H4897">
        <v>4</v>
      </c>
      <c r="I4897">
        <v>340</v>
      </c>
      <c r="J4897">
        <v>42</v>
      </c>
      <c r="K4897">
        <v>0</v>
      </c>
      <c r="L4897" t="s">
        <v>171</v>
      </c>
      <c r="M4897" t="s">
        <v>172</v>
      </c>
      <c r="N4897">
        <v>58</v>
      </c>
      <c r="O4897" t="s">
        <v>184</v>
      </c>
      <c r="P4897" t="s">
        <v>174</v>
      </c>
      <c r="Q4897" t="s">
        <v>180</v>
      </c>
    </row>
    <row r="4898" spans="1:17" x14ac:dyDescent="0.25">
      <c r="A4898" t="s">
        <v>5129</v>
      </c>
      <c r="B4898" s="1">
        <v>46081</v>
      </c>
      <c r="C4898" s="1">
        <v>46087</v>
      </c>
      <c r="D4898" t="s">
        <v>39</v>
      </c>
      <c r="E4898" t="s">
        <v>286</v>
      </c>
      <c r="F4898" s="2">
        <v>0.64583333333333337</v>
      </c>
      <c r="G4898">
        <v>3</v>
      </c>
      <c r="H4898">
        <v>3</v>
      </c>
      <c r="I4898">
        <v>340</v>
      </c>
      <c r="J4898">
        <v>36</v>
      </c>
      <c r="K4898">
        <v>20</v>
      </c>
      <c r="L4898" t="s">
        <v>188</v>
      </c>
      <c r="M4898" t="s">
        <v>172</v>
      </c>
      <c r="N4898">
        <v>50</v>
      </c>
      <c r="O4898" t="s">
        <v>173</v>
      </c>
      <c r="P4898" t="s">
        <v>174</v>
      </c>
      <c r="Q4898" t="s">
        <v>229</v>
      </c>
    </row>
    <row r="4899" spans="1:17" x14ac:dyDescent="0.25">
      <c r="A4899" t="s">
        <v>5130</v>
      </c>
      <c r="B4899" s="1">
        <v>46088</v>
      </c>
      <c r="C4899" s="1">
        <v>46095</v>
      </c>
      <c r="D4899" t="s">
        <v>113</v>
      </c>
      <c r="E4899" t="s">
        <v>224</v>
      </c>
      <c r="F4899" s="2">
        <v>0.39583333333333331</v>
      </c>
      <c r="G4899">
        <v>8</v>
      </c>
      <c r="H4899">
        <v>2</v>
      </c>
      <c r="I4899">
        <v>420</v>
      </c>
      <c r="J4899">
        <v>30</v>
      </c>
      <c r="K4899">
        <v>0</v>
      </c>
      <c r="L4899" t="s">
        <v>183</v>
      </c>
      <c r="M4899" t="s">
        <v>172</v>
      </c>
      <c r="N4899">
        <v>42</v>
      </c>
      <c r="O4899" t="s">
        <v>184</v>
      </c>
      <c r="P4899" t="s">
        <v>174</v>
      </c>
      <c r="Q4899" t="s">
        <v>180</v>
      </c>
    </row>
    <row r="4900" spans="1:17" x14ac:dyDescent="0.25">
      <c r="A4900" t="s">
        <v>5131</v>
      </c>
      <c r="B4900" s="1">
        <v>46197</v>
      </c>
      <c r="C4900" s="1">
        <v>46201</v>
      </c>
      <c r="D4900" t="s">
        <v>99</v>
      </c>
      <c r="E4900" t="s">
        <v>170</v>
      </c>
      <c r="F4900" s="2">
        <v>0.39583333333333331</v>
      </c>
      <c r="G4900">
        <v>5</v>
      </c>
      <c r="H4900">
        <v>6</v>
      </c>
      <c r="I4900">
        <v>160</v>
      </c>
      <c r="J4900">
        <v>54</v>
      </c>
      <c r="K4900">
        <v>150</v>
      </c>
      <c r="L4900" t="s">
        <v>178</v>
      </c>
      <c r="M4900" t="s">
        <v>172</v>
      </c>
      <c r="N4900">
        <v>50</v>
      </c>
      <c r="O4900" t="s">
        <v>184</v>
      </c>
      <c r="P4900" t="s">
        <v>174</v>
      </c>
      <c r="Q4900" t="s">
        <v>175</v>
      </c>
    </row>
    <row r="4901" spans="1:17" x14ac:dyDescent="0.25">
      <c r="A4901" t="s">
        <v>5132</v>
      </c>
      <c r="B4901" s="1">
        <v>46067</v>
      </c>
      <c r="C4901" s="1">
        <v>46072</v>
      </c>
      <c r="D4901" t="s">
        <v>21</v>
      </c>
      <c r="E4901" t="s">
        <v>274</v>
      </c>
      <c r="F4901" s="2">
        <v>0.77083333333333337</v>
      </c>
      <c r="G4901">
        <v>6</v>
      </c>
      <c r="H4901">
        <v>5</v>
      </c>
      <c r="I4901">
        <v>320</v>
      </c>
      <c r="J4901">
        <v>48</v>
      </c>
      <c r="K4901">
        <v>60</v>
      </c>
      <c r="L4901" t="s">
        <v>193</v>
      </c>
      <c r="M4901" t="s">
        <v>172</v>
      </c>
      <c r="N4901">
        <v>37</v>
      </c>
      <c r="O4901" t="s">
        <v>173</v>
      </c>
      <c r="P4901" t="s">
        <v>174</v>
      </c>
      <c r="Q4901" t="s">
        <v>229</v>
      </c>
    </row>
    <row r="4902" spans="1:17" x14ac:dyDescent="0.25">
      <c r="A4902" t="s">
        <v>5133</v>
      </c>
      <c r="B4902" s="1">
        <v>46123</v>
      </c>
      <c r="C4902" s="1">
        <v>46128</v>
      </c>
      <c r="D4902" t="s">
        <v>24</v>
      </c>
      <c r="E4902" t="s">
        <v>280</v>
      </c>
      <c r="F4902" s="2">
        <v>0.9375</v>
      </c>
      <c r="G4902">
        <v>2</v>
      </c>
      <c r="H4902">
        <v>4</v>
      </c>
      <c r="I4902">
        <v>240</v>
      </c>
      <c r="J4902">
        <v>42</v>
      </c>
      <c r="K4902">
        <v>20</v>
      </c>
      <c r="L4902" t="s">
        <v>183</v>
      </c>
      <c r="M4902" t="s">
        <v>172</v>
      </c>
      <c r="N4902">
        <v>20</v>
      </c>
      <c r="O4902" t="s">
        <v>184</v>
      </c>
      <c r="P4902" t="s">
        <v>174</v>
      </c>
      <c r="Q4902" t="s">
        <v>175</v>
      </c>
    </row>
    <row r="4903" spans="1:17" x14ac:dyDescent="0.25">
      <c r="A4903" t="s">
        <v>5134</v>
      </c>
      <c r="B4903" s="1">
        <v>46190</v>
      </c>
      <c r="C4903" s="1">
        <v>46192</v>
      </c>
      <c r="D4903" t="s">
        <v>49</v>
      </c>
      <c r="E4903" t="s">
        <v>283</v>
      </c>
      <c r="F4903" s="2">
        <v>0.64583333333333337</v>
      </c>
      <c r="G4903">
        <v>1</v>
      </c>
      <c r="H4903">
        <v>2</v>
      </c>
      <c r="I4903">
        <v>380</v>
      </c>
      <c r="J4903">
        <v>30</v>
      </c>
      <c r="K4903">
        <v>40</v>
      </c>
      <c r="L4903" t="s">
        <v>183</v>
      </c>
      <c r="M4903" t="s">
        <v>172</v>
      </c>
      <c r="N4903">
        <v>32</v>
      </c>
      <c r="O4903" t="s">
        <v>173</v>
      </c>
      <c r="P4903" t="s">
        <v>185</v>
      </c>
      <c r="Q4903" t="s">
        <v>180</v>
      </c>
    </row>
    <row r="4904" spans="1:17" x14ac:dyDescent="0.25">
      <c r="A4904" t="s">
        <v>5135</v>
      </c>
      <c r="B4904" s="1">
        <v>46181</v>
      </c>
      <c r="C4904" s="1">
        <v>46186</v>
      </c>
      <c r="D4904" t="s">
        <v>21</v>
      </c>
      <c r="E4904" t="s">
        <v>286</v>
      </c>
      <c r="F4904" s="2">
        <v>0.39583333333333331</v>
      </c>
      <c r="G4904">
        <v>3</v>
      </c>
      <c r="H4904">
        <v>3</v>
      </c>
      <c r="I4904">
        <v>340</v>
      </c>
      <c r="J4904">
        <v>36</v>
      </c>
      <c r="K4904">
        <v>40</v>
      </c>
      <c r="L4904" t="s">
        <v>178</v>
      </c>
      <c r="M4904" t="s">
        <v>172</v>
      </c>
      <c r="N4904">
        <v>34</v>
      </c>
      <c r="O4904" t="s">
        <v>173</v>
      </c>
      <c r="P4904" t="s">
        <v>185</v>
      </c>
      <c r="Q4904" t="s">
        <v>229</v>
      </c>
    </row>
    <row r="4905" spans="1:17" x14ac:dyDescent="0.25">
      <c r="A4905" t="s">
        <v>5136</v>
      </c>
      <c r="B4905" s="1">
        <v>46067</v>
      </c>
      <c r="C4905" s="1">
        <v>46070</v>
      </c>
      <c r="D4905" t="s">
        <v>124</v>
      </c>
      <c r="E4905" t="s">
        <v>289</v>
      </c>
      <c r="F4905" s="2">
        <v>0.88541666666666663</v>
      </c>
      <c r="G4905">
        <v>3</v>
      </c>
      <c r="H4905">
        <v>1</v>
      </c>
      <c r="I4905">
        <v>460</v>
      </c>
      <c r="J4905">
        <v>24</v>
      </c>
      <c r="K4905">
        <v>100</v>
      </c>
      <c r="L4905" t="s">
        <v>178</v>
      </c>
      <c r="M4905" t="s">
        <v>263</v>
      </c>
      <c r="N4905">
        <v>57</v>
      </c>
      <c r="O4905" t="s">
        <v>179</v>
      </c>
      <c r="P4905" t="s">
        <v>174</v>
      </c>
      <c r="Q4905" t="s">
        <v>180</v>
      </c>
    </row>
    <row r="4906" spans="1:17" x14ac:dyDescent="0.25">
      <c r="A4906" t="s">
        <v>5137</v>
      </c>
      <c r="B4906" s="1">
        <v>46176</v>
      </c>
      <c r="C4906" s="1">
        <v>46178</v>
      </c>
      <c r="D4906" t="s">
        <v>87</v>
      </c>
      <c r="E4906" t="s">
        <v>199</v>
      </c>
      <c r="F4906" s="2">
        <v>0.64583333333333337</v>
      </c>
      <c r="G4906">
        <v>5</v>
      </c>
      <c r="H4906">
        <v>2</v>
      </c>
      <c r="I4906">
        <v>180</v>
      </c>
      <c r="J4906">
        <v>30</v>
      </c>
      <c r="K4906">
        <v>40</v>
      </c>
      <c r="L4906" t="s">
        <v>178</v>
      </c>
      <c r="M4906" t="s">
        <v>172</v>
      </c>
      <c r="N4906">
        <v>36</v>
      </c>
      <c r="O4906" t="s">
        <v>184</v>
      </c>
      <c r="P4906" t="s">
        <v>185</v>
      </c>
      <c r="Q4906" t="s">
        <v>175</v>
      </c>
    </row>
    <row r="4907" spans="1:17" x14ac:dyDescent="0.25">
      <c r="A4907" t="s">
        <v>5138</v>
      </c>
      <c r="B4907" s="1">
        <v>46057</v>
      </c>
      <c r="C4907" s="1">
        <v>46059</v>
      </c>
      <c r="D4907" t="s">
        <v>127</v>
      </c>
      <c r="E4907" t="s">
        <v>445</v>
      </c>
      <c r="F4907" s="2">
        <v>0.88541666666666663</v>
      </c>
      <c r="G4907">
        <v>2</v>
      </c>
      <c r="H4907">
        <v>4</v>
      </c>
      <c r="I4907">
        <v>240</v>
      </c>
      <c r="J4907">
        <v>42</v>
      </c>
      <c r="K4907">
        <v>0</v>
      </c>
      <c r="L4907" t="s">
        <v>183</v>
      </c>
      <c r="M4907" t="s">
        <v>207</v>
      </c>
      <c r="N4907">
        <v>29</v>
      </c>
      <c r="O4907" t="s">
        <v>173</v>
      </c>
      <c r="P4907" t="s">
        <v>185</v>
      </c>
      <c r="Q4907" t="s">
        <v>175</v>
      </c>
    </row>
    <row r="4908" spans="1:17" x14ac:dyDescent="0.25">
      <c r="A4908" t="s">
        <v>5139</v>
      </c>
      <c r="B4908" s="1">
        <v>46137</v>
      </c>
      <c r="C4908" s="1">
        <v>46140</v>
      </c>
      <c r="D4908" t="s">
        <v>35</v>
      </c>
      <c r="E4908" t="s">
        <v>289</v>
      </c>
      <c r="F4908" s="2">
        <v>0.53125</v>
      </c>
      <c r="G4908">
        <v>2</v>
      </c>
      <c r="H4908">
        <v>3</v>
      </c>
      <c r="I4908">
        <v>280</v>
      </c>
      <c r="J4908">
        <v>36</v>
      </c>
      <c r="K4908">
        <v>60</v>
      </c>
      <c r="L4908" t="s">
        <v>188</v>
      </c>
      <c r="M4908" t="s">
        <v>172</v>
      </c>
      <c r="N4908">
        <v>31</v>
      </c>
      <c r="O4908" t="s">
        <v>179</v>
      </c>
      <c r="P4908" t="s">
        <v>174</v>
      </c>
      <c r="Q4908" t="s">
        <v>175</v>
      </c>
    </row>
    <row r="4909" spans="1:17" x14ac:dyDescent="0.25">
      <c r="A4909" t="s">
        <v>5140</v>
      </c>
      <c r="B4909" s="1">
        <v>46135</v>
      </c>
      <c r="C4909" s="1">
        <v>46136</v>
      </c>
      <c r="D4909" t="s">
        <v>87</v>
      </c>
      <c r="E4909" t="s">
        <v>216</v>
      </c>
      <c r="F4909" s="2">
        <v>0.53125</v>
      </c>
      <c r="G4909">
        <v>2</v>
      </c>
      <c r="H4909">
        <v>6</v>
      </c>
      <c r="I4909">
        <v>180</v>
      </c>
      <c r="J4909">
        <v>54</v>
      </c>
      <c r="K4909">
        <v>0</v>
      </c>
      <c r="L4909" t="s">
        <v>171</v>
      </c>
      <c r="M4909" t="s">
        <v>172</v>
      </c>
      <c r="N4909">
        <v>45</v>
      </c>
      <c r="O4909" t="s">
        <v>184</v>
      </c>
      <c r="P4909" t="s">
        <v>174</v>
      </c>
      <c r="Q4909" t="s">
        <v>175</v>
      </c>
    </row>
    <row r="4910" spans="1:17" x14ac:dyDescent="0.25">
      <c r="A4910" t="s">
        <v>5141</v>
      </c>
      <c r="B4910" s="1">
        <v>46123</v>
      </c>
      <c r="C4910" s="1">
        <v>46129</v>
      </c>
      <c r="D4910" t="s">
        <v>24</v>
      </c>
      <c r="E4910" t="s">
        <v>246</v>
      </c>
      <c r="F4910" s="2">
        <v>0.9375</v>
      </c>
      <c r="G4910">
        <v>7</v>
      </c>
      <c r="H4910">
        <v>3</v>
      </c>
      <c r="I4910">
        <v>360</v>
      </c>
      <c r="J4910">
        <v>36</v>
      </c>
      <c r="K4910">
        <v>60</v>
      </c>
      <c r="L4910" t="s">
        <v>183</v>
      </c>
      <c r="M4910" t="s">
        <v>172</v>
      </c>
      <c r="N4910">
        <v>53</v>
      </c>
      <c r="O4910" t="s">
        <v>184</v>
      </c>
      <c r="P4910" t="s">
        <v>185</v>
      </c>
      <c r="Q4910" t="s">
        <v>229</v>
      </c>
    </row>
    <row r="4911" spans="1:17" x14ac:dyDescent="0.25">
      <c r="A4911" t="s">
        <v>5142</v>
      </c>
      <c r="B4911" s="1">
        <v>46148</v>
      </c>
      <c r="C4911" s="1">
        <v>46148</v>
      </c>
      <c r="D4911" t="s">
        <v>31</v>
      </c>
      <c r="E4911" t="s">
        <v>249</v>
      </c>
      <c r="F4911" s="2">
        <v>0.9375</v>
      </c>
      <c r="G4911">
        <v>6</v>
      </c>
      <c r="H4911">
        <v>2</v>
      </c>
      <c r="I4911">
        <v>160</v>
      </c>
      <c r="J4911">
        <v>30</v>
      </c>
      <c r="K4911">
        <v>0</v>
      </c>
      <c r="L4911" t="s">
        <v>188</v>
      </c>
      <c r="M4911" t="s">
        <v>172</v>
      </c>
      <c r="N4911">
        <v>45</v>
      </c>
      <c r="O4911" t="s">
        <v>179</v>
      </c>
      <c r="P4911" t="s">
        <v>185</v>
      </c>
      <c r="Q4911" t="s">
        <v>175</v>
      </c>
    </row>
    <row r="4912" spans="1:17" x14ac:dyDescent="0.25">
      <c r="A4912" t="s">
        <v>5143</v>
      </c>
      <c r="B4912" s="1">
        <v>46183</v>
      </c>
      <c r="C4912" s="1">
        <v>46190</v>
      </c>
      <c r="D4912" t="s">
        <v>124</v>
      </c>
      <c r="E4912" t="s">
        <v>286</v>
      </c>
      <c r="F4912" s="2">
        <v>0.64583333333333337</v>
      </c>
      <c r="G4912">
        <v>2</v>
      </c>
      <c r="H4912">
        <v>2</v>
      </c>
      <c r="I4912">
        <v>340</v>
      </c>
      <c r="J4912">
        <v>30</v>
      </c>
      <c r="K4912">
        <v>0</v>
      </c>
      <c r="L4912" t="s">
        <v>188</v>
      </c>
      <c r="M4912" t="s">
        <v>207</v>
      </c>
      <c r="N4912">
        <v>19</v>
      </c>
      <c r="O4912" t="s">
        <v>173</v>
      </c>
      <c r="P4912" t="s">
        <v>185</v>
      </c>
      <c r="Q4912" t="s">
        <v>229</v>
      </c>
    </row>
    <row r="4913" spans="1:17" x14ac:dyDescent="0.25">
      <c r="A4913" t="s">
        <v>5144</v>
      </c>
      <c r="B4913" s="1">
        <v>46107</v>
      </c>
      <c r="C4913" s="1">
        <v>46112</v>
      </c>
      <c r="D4913" t="s">
        <v>29</v>
      </c>
      <c r="E4913" t="s">
        <v>280</v>
      </c>
      <c r="F4913" s="2">
        <v>0.77083333333333337</v>
      </c>
      <c r="G4913">
        <v>3</v>
      </c>
      <c r="H4913">
        <v>3</v>
      </c>
      <c r="I4913">
        <v>420</v>
      </c>
      <c r="J4913">
        <v>36</v>
      </c>
      <c r="K4913">
        <v>0</v>
      </c>
      <c r="L4913" t="s">
        <v>193</v>
      </c>
      <c r="M4913" t="s">
        <v>172</v>
      </c>
      <c r="N4913">
        <v>28</v>
      </c>
      <c r="O4913" t="s">
        <v>179</v>
      </c>
      <c r="P4913" t="s">
        <v>174</v>
      </c>
      <c r="Q4913" t="s">
        <v>180</v>
      </c>
    </row>
    <row r="4914" spans="1:17" x14ac:dyDescent="0.25">
      <c r="A4914" t="s">
        <v>5145</v>
      </c>
      <c r="B4914" s="1">
        <v>46085</v>
      </c>
      <c r="C4914" s="1">
        <v>46089</v>
      </c>
      <c r="D4914" t="s">
        <v>21</v>
      </c>
      <c r="E4914" t="s">
        <v>289</v>
      </c>
      <c r="F4914" s="2">
        <v>0.39583333333333331</v>
      </c>
      <c r="G4914">
        <v>2</v>
      </c>
      <c r="H4914">
        <v>5</v>
      </c>
      <c r="I4914">
        <v>460</v>
      </c>
      <c r="J4914">
        <v>48</v>
      </c>
      <c r="K4914">
        <v>20</v>
      </c>
      <c r="L4914" t="s">
        <v>178</v>
      </c>
      <c r="M4914" t="s">
        <v>172</v>
      </c>
      <c r="N4914">
        <v>46</v>
      </c>
      <c r="O4914" t="s">
        <v>179</v>
      </c>
      <c r="P4914" t="s">
        <v>185</v>
      </c>
      <c r="Q4914" t="s">
        <v>180</v>
      </c>
    </row>
    <row r="4915" spans="1:17" x14ac:dyDescent="0.25">
      <c r="A4915" t="s">
        <v>5146</v>
      </c>
      <c r="B4915" s="1">
        <v>46045</v>
      </c>
      <c r="C4915" s="1">
        <v>46049</v>
      </c>
      <c r="D4915" t="s">
        <v>96</v>
      </c>
      <c r="E4915" t="s">
        <v>218</v>
      </c>
      <c r="F4915" s="2">
        <v>0.88541666666666663</v>
      </c>
      <c r="G4915">
        <v>4</v>
      </c>
      <c r="H4915">
        <v>3</v>
      </c>
      <c r="I4915">
        <v>420</v>
      </c>
      <c r="J4915">
        <v>36</v>
      </c>
      <c r="K4915">
        <v>0</v>
      </c>
      <c r="L4915" t="s">
        <v>188</v>
      </c>
      <c r="M4915" t="s">
        <v>172</v>
      </c>
      <c r="N4915">
        <v>19</v>
      </c>
      <c r="O4915" t="s">
        <v>184</v>
      </c>
      <c r="P4915" t="s">
        <v>185</v>
      </c>
      <c r="Q4915" t="s">
        <v>180</v>
      </c>
    </row>
    <row r="4916" spans="1:17" x14ac:dyDescent="0.25">
      <c r="A4916" t="s">
        <v>5147</v>
      </c>
      <c r="B4916" s="1">
        <v>46192</v>
      </c>
      <c r="C4916" s="1">
        <v>46196</v>
      </c>
      <c r="D4916" t="s">
        <v>17</v>
      </c>
      <c r="E4916" t="s">
        <v>218</v>
      </c>
      <c r="F4916" s="2">
        <v>0.53125</v>
      </c>
      <c r="G4916">
        <v>3</v>
      </c>
      <c r="H4916">
        <v>3</v>
      </c>
      <c r="I4916">
        <v>320</v>
      </c>
      <c r="J4916">
        <v>36</v>
      </c>
      <c r="K4916">
        <v>0</v>
      </c>
      <c r="L4916" t="s">
        <v>193</v>
      </c>
      <c r="M4916" t="s">
        <v>172</v>
      </c>
      <c r="N4916">
        <v>38</v>
      </c>
      <c r="O4916" t="s">
        <v>179</v>
      </c>
      <c r="P4916" t="s">
        <v>174</v>
      </c>
      <c r="Q4916" t="s">
        <v>229</v>
      </c>
    </row>
    <row r="4917" spans="1:17" x14ac:dyDescent="0.25">
      <c r="A4917" t="s">
        <v>5148</v>
      </c>
      <c r="B4917" s="1">
        <v>46106</v>
      </c>
      <c r="C4917" s="1">
        <v>46111</v>
      </c>
      <c r="D4917" t="s">
        <v>90</v>
      </c>
      <c r="E4917" t="s">
        <v>272</v>
      </c>
      <c r="F4917" s="2">
        <v>0.9375</v>
      </c>
      <c r="G4917">
        <v>2</v>
      </c>
      <c r="H4917">
        <v>3</v>
      </c>
      <c r="I4917">
        <v>200</v>
      </c>
      <c r="J4917">
        <v>36</v>
      </c>
      <c r="K4917">
        <v>0</v>
      </c>
      <c r="L4917" t="s">
        <v>188</v>
      </c>
      <c r="M4917" t="s">
        <v>207</v>
      </c>
      <c r="N4917">
        <v>53</v>
      </c>
      <c r="O4917" t="s">
        <v>179</v>
      </c>
      <c r="P4917" t="s">
        <v>185</v>
      </c>
      <c r="Q4917" t="s">
        <v>175</v>
      </c>
    </row>
    <row r="4918" spans="1:17" x14ac:dyDescent="0.25">
      <c r="A4918" t="s">
        <v>5149</v>
      </c>
      <c r="B4918" s="1">
        <v>46164</v>
      </c>
      <c r="C4918" s="1">
        <v>46165</v>
      </c>
      <c r="D4918" t="s">
        <v>21</v>
      </c>
      <c r="E4918" t="s">
        <v>249</v>
      </c>
      <c r="F4918" s="2">
        <v>0.39583333333333331</v>
      </c>
      <c r="G4918">
        <v>1</v>
      </c>
      <c r="H4918">
        <v>6</v>
      </c>
      <c r="I4918">
        <v>340</v>
      </c>
      <c r="J4918">
        <v>54</v>
      </c>
      <c r="K4918">
        <v>100</v>
      </c>
      <c r="L4918" t="s">
        <v>193</v>
      </c>
      <c r="M4918" t="s">
        <v>172</v>
      </c>
      <c r="N4918">
        <v>30</v>
      </c>
      <c r="O4918" t="s">
        <v>173</v>
      </c>
      <c r="P4918" t="s">
        <v>185</v>
      </c>
      <c r="Q4918" t="s">
        <v>180</v>
      </c>
    </row>
    <row r="4919" spans="1:17" x14ac:dyDescent="0.25">
      <c r="A4919" t="s">
        <v>5150</v>
      </c>
      <c r="B4919" s="1">
        <v>46185</v>
      </c>
      <c r="C4919" s="1">
        <v>46186</v>
      </c>
      <c r="D4919" t="s">
        <v>45</v>
      </c>
      <c r="E4919" t="s">
        <v>306</v>
      </c>
      <c r="F4919" s="2">
        <v>0.39583333333333331</v>
      </c>
      <c r="G4919">
        <v>4</v>
      </c>
      <c r="H4919">
        <v>5</v>
      </c>
      <c r="I4919">
        <v>180</v>
      </c>
      <c r="J4919">
        <v>48</v>
      </c>
      <c r="K4919">
        <v>150</v>
      </c>
      <c r="L4919" t="s">
        <v>188</v>
      </c>
      <c r="M4919" t="s">
        <v>172</v>
      </c>
      <c r="N4919">
        <v>38</v>
      </c>
      <c r="O4919" t="s">
        <v>173</v>
      </c>
      <c r="P4919" t="s">
        <v>185</v>
      </c>
      <c r="Q4919" t="s">
        <v>175</v>
      </c>
    </row>
    <row r="4920" spans="1:17" x14ac:dyDescent="0.25">
      <c r="A4920" t="s">
        <v>5151</v>
      </c>
      <c r="B4920" s="1">
        <v>46042</v>
      </c>
      <c r="C4920" s="1">
        <v>46045</v>
      </c>
      <c r="D4920" t="s">
        <v>68</v>
      </c>
      <c r="E4920" t="s">
        <v>283</v>
      </c>
      <c r="F4920" s="2">
        <v>0.77083333333333337</v>
      </c>
      <c r="G4920">
        <v>1</v>
      </c>
      <c r="H4920">
        <v>4</v>
      </c>
      <c r="I4920">
        <v>280</v>
      </c>
      <c r="J4920">
        <v>42</v>
      </c>
      <c r="K4920">
        <v>0</v>
      </c>
      <c r="L4920" t="s">
        <v>193</v>
      </c>
      <c r="M4920" t="s">
        <v>172</v>
      </c>
      <c r="N4920">
        <v>21</v>
      </c>
      <c r="O4920" t="s">
        <v>179</v>
      </c>
      <c r="P4920" t="s">
        <v>185</v>
      </c>
      <c r="Q4920" t="s">
        <v>229</v>
      </c>
    </row>
    <row r="4921" spans="1:17" x14ac:dyDescent="0.25">
      <c r="A4921" t="s">
        <v>5152</v>
      </c>
      <c r="B4921" s="1">
        <v>46038</v>
      </c>
      <c r="C4921" s="1">
        <v>46044</v>
      </c>
      <c r="D4921" t="s">
        <v>39</v>
      </c>
      <c r="E4921" t="s">
        <v>246</v>
      </c>
      <c r="F4921" s="2">
        <v>0.39583333333333331</v>
      </c>
      <c r="G4921">
        <v>2</v>
      </c>
      <c r="H4921">
        <v>1</v>
      </c>
      <c r="I4921">
        <v>280</v>
      </c>
      <c r="J4921">
        <v>24</v>
      </c>
      <c r="K4921">
        <v>0</v>
      </c>
      <c r="L4921" t="s">
        <v>178</v>
      </c>
      <c r="M4921" t="s">
        <v>172</v>
      </c>
      <c r="N4921">
        <v>35</v>
      </c>
      <c r="O4921" t="s">
        <v>173</v>
      </c>
      <c r="P4921" t="s">
        <v>185</v>
      </c>
      <c r="Q4921" t="s">
        <v>175</v>
      </c>
    </row>
    <row r="4922" spans="1:17" x14ac:dyDescent="0.25">
      <c r="A4922" t="s">
        <v>5153</v>
      </c>
      <c r="B4922" s="1">
        <v>46033</v>
      </c>
      <c r="C4922" s="1">
        <v>46040</v>
      </c>
      <c r="D4922" t="s">
        <v>90</v>
      </c>
      <c r="E4922" t="s">
        <v>220</v>
      </c>
      <c r="F4922" s="2">
        <v>0.64583333333333337</v>
      </c>
      <c r="G4922">
        <v>4</v>
      </c>
      <c r="H4922">
        <v>5</v>
      </c>
      <c r="I4922">
        <v>240</v>
      </c>
      <c r="J4922">
        <v>48</v>
      </c>
      <c r="K4922">
        <v>0</v>
      </c>
      <c r="L4922" t="s">
        <v>188</v>
      </c>
      <c r="M4922" t="s">
        <v>207</v>
      </c>
      <c r="N4922">
        <v>30</v>
      </c>
      <c r="O4922" t="s">
        <v>184</v>
      </c>
      <c r="P4922" t="s">
        <v>174</v>
      </c>
      <c r="Q4922" t="s">
        <v>175</v>
      </c>
    </row>
    <row r="4923" spans="1:17" x14ac:dyDescent="0.25">
      <c r="A4923" t="s">
        <v>5154</v>
      </c>
      <c r="B4923" s="1">
        <v>46060</v>
      </c>
      <c r="C4923" s="1">
        <v>46064</v>
      </c>
      <c r="D4923" t="s">
        <v>58</v>
      </c>
      <c r="E4923" t="s">
        <v>246</v>
      </c>
      <c r="F4923" s="2">
        <v>0.53125</v>
      </c>
      <c r="G4923">
        <v>5</v>
      </c>
      <c r="H4923">
        <v>2</v>
      </c>
      <c r="I4923">
        <v>280</v>
      </c>
      <c r="J4923">
        <v>30</v>
      </c>
      <c r="K4923">
        <v>0</v>
      </c>
      <c r="L4923" t="s">
        <v>188</v>
      </c>
      <c r="M4923" t="s">
        <v>172</v>
      </c>
      <c r="N4923">
        <v>22</v>
      </c>
      <c r="O4923" t="s">
        <v>184</v>
      </c>
      <c r="P4923" t="s">
        <v>174</v>
      </c>
      <c r="Q4923" t="s">
        <v>175</v>
      </c>
    </row>
    <row r="4924" spans="1:17" x14ac:dyDescent="0.25">
      <c r="A4924" t="s">
        <v>5155</v>
      </c>
      <c r="B4924" s="1">
        <v>46058</v>
      </c>
      <c r="C4924" s="1">
        <v>46064</v>
      </c>
      <c r="D4924" t="s">
        <v>107</v>
      </c>
      <c r="E4924" t="s">
        <v>192</v>
      </c>
      <c r="F4924" s="2">
        <v>0.64583333333333337</v>
      </c>
      <c r="G4924">
        <v>2</v>
      </c>
      <c r="H4924">
        <v>5</v>
      </c>
      <c r="I4924">
        <v>160</v>
      </c>
      <c r="J4924">
        <v>48</v>
      </c>
      <c r="K4924">
        <v>0</v>
      </c>
      <c r="L4924" t="s">
        <v>193</v>
      </c>
      <c r="M4924" t="s">
        <v>172</v>
      </c>
      <c r="N4924">
        <v>32</v>
      </c>
      <c r="O4924" t="s">
        <v>179</v>
      </c>
      <c r="P4924" t="s">
        <v>174</v>
      </c>
      <c r="Q4924" t="s">
        <v>175</v>
      </c>
    </row>
    <row r="4925" spans="1:17" x14ac:dyDescent="0.25">
      <c r="A4925" t="s">
        <v>5156</v>
      </c>
      <c r="B4925" s="1">
        <v>46189</v>
      </c>
      <c r="C4925" s="1">
        <v>46195</v>
      </c>
      <c r="D4925" t="s">
        <v>117</v>
      </c>
      <c r="E4925" t="s">
        <v>177</v>
      </c>
      <c r="F4925" s="2">
        <v>0.64583333333333337</v>
      </c>
      <c r="G4925">
        <v>3</v>
      </c>
      <c r="H4925">
        <v>2</v>
      </c>
      <c r="I4925">
        <v>180</v>
      </c>
      <c r="J4925">
        <v>30</v>
      </c>
      <c r="K4925">
        <v>40</v>
      </c>
      <c r="L4925" t="s">
        <v>193</v>
      </c>
      <c r="M4925" t="s">
        <v>172</v>
      </c>
      <c r="N4925">
        <v>57</v>
      </c>
      <c r="O4925" t="s">
        <v>173</v>
      </c>
      <c r="P4925" t="s">
        <v>185</v>
      </c>
      <c r="Q4925" t="s">
        <v>175</v>
      </c>
    </row>
    <row r="4926" spans="1:17" x14ac:dyDescent="0.25">
      <c r="A4926" t="s">
        <v>5157</v>
      </c>
      <c r="B4926" s="1">
        <v>46135</v>
      </c>
      <c r="C4926" s="1">
        <v>46135</v>
      </c>
      <c r="D4926" t="s">
        <v>146</v>
      </c>
      <c r="E4926" t="s">
        <v>205</v>
      </c>
      <c r="F4926" s="2">
        <v>0.64583333333333337</v>
      </c>
      <c r="G4926">
        <v>5</v>
      </c>
      <c r="H4926">
        <v>3</v>
      </c>
      <c r="I4926">
        <v>200</v>
      </c>
      <c r="J4926">
        <v>36</v>
      </c>
      <c r="K4926">
        <v>20</v>
      </c>
      <c r="L4926" t="s">
        <v>188</v>
      </c>
      <c r="M4926" t="s">
        <v>172</v>
      </c>
      <c r="N4926">
        <v>45</v>
      </c>
      <c r="O4926" t="s">
        <v>179</v>
      </c>
      <c r="P4926" t="s">
        <v>174</v>
      </c>
      <c r="Q4926" t="s">
        <v>175</v>
      </c>
    </row>
    <row r="4927" spans="1:17" x14ac:dyDescent="0.25">
      <c r="A4927" t="s">
        <v>5158</v>
      </c>
      <c r="B4927" s="1">
        <v>46175</v>
      </c>
      <c r="C4927" s="1">
        <v>46179</v>
      </c>
      <c r="D4927" t="s">
        <v>130</v>
      </c>
      <c r="E4927" t="s">
        <v>302</v>
      </c>
      <c r="F4927" s="2">
        <v>0.64583333333333337</v>
      </c>
      <c r="G4927">
        <v>6</v>
      </c>
      <c r="H4927">
        <v>2</v>
      </c>
      <c r="I4927">
        <v>420</v>
      </c>
      <c r="J4927">
        <v>30</v>
      </c>
      <c r="K4927">
        <v>0</v>
      </c>
      <c r="L4927" t="s">
        <v>193</v>
      </c>
      <c r="M4927" t="s">
        <v>172</v>
      </c>
      <c r="N4927">
        <v>53</v>
      </c>
      <c r="O4927" t="s">
        <v>173</v>
      </c>
      <c r="P4927" t="s">
        <v>185</v>
      </c>
      <c r="Q4927" t="s">
        <v>180</v>
      </c>
    </row>
    <row r="4928" spans="1:17" x14ac:dyDescent="0.25">
      <c r="A4928" t="s">
        <v>5159</v>
      </c>
      <c r="B4928" s="1">
        <v>46087</v>
      </c>
      <c r="C4928" s="1">
        <v>46087</v>
      </c>
      <c r="D4928" t="s">
        <v>107</v>
      </c>
      <c r="E4928" t="s">
        <v>268</v>
      </c>
      <c r="F4928" s="2">
        <v>0.9375</v>
      </c>
      <c r="G4928">
        <v>7</v>
      </c>
      <c r="H4928">
        <v>1</v>
      </c>
      <c r="I4928">
        <v>280</v>
      </c>
      <c r="J4928">
        <v>24</v>
      </c>
      <c r="K4928">
        <v>60</v>
      </c>
      <c r="L4928" t="s">
        <v>178</v>
      </c>
      <c r="M4928" t="s">
        <v>172</v>
      </c>
      <c r="N4928">
        <v>37</v>
      </c>
      <c r="O4928" t="s">
        <v>173</v>
      </c>
      <c r="P4928" t="s">
        <v>174</v>
      </c>
      <c r="Q4928" t="s">
        <v>175</v>
      </c>
    </row>
    <row r="4929" spans="1:17" x14ac:dyDescent="0.25">
      <c r="A4929" t="s">
        <v>5160</v>
      </c>
      <c r="B4929" s="1">
        <v>46190</v>
      </c>
      <c r="C4929" s="1">
        <v>46192</v>
      </c>
      <c r="D4929" t="s">
        <v>77</v>
      </c>
      <c r="E4929" t="s">
        <v>224</v>
      </c>
      <c r="F4929" s="2">
        <v>0.39583333333333331</v>
      </c>
      <c r="G4929">
        <v>1</v>
      </c>
      <c r="H4929">
        <v>6</v>
      </c>
      <c r="I4929">
        <v>240</v>
      </c>
      <c r="J4929">
        <v>54</v>
      </c>
      <c r="K4929">
        <v>20</v>
      </c>
      <c r="L4929" t="s">
        <v>171</v>
      </c>
      <c r="M4929" t="s">
        <v>172</v>
      </c>
      <c r="N4929">
        <v>57</v>
      </c>
      <c r="O4929" t="s">
        <v>179</v>
      </c>
      <c r="P4929" t="s">
        <v>174</v>
      </c>
      <c r="Q4929" t="s">
        <v>175</v>
      </c>
    </row>
    <row r="4930" spans="1:17" x14ac:dyDescent="0.25">
      <c r="A4930" t="s">
        <v>5161</v>
      </c>
      <c r="B4930" s="1">
        <v>46200</v>
      </c>
      <c r="C4930" s="1">
        <v>46203</v>
      </c>
      <c r="D4930" t="s">
        <v>65</v>
      </c>
      <c r="E4930" t="s">
        <v>195</v>
      </c>
      <c r="F4930" s="2">
        <v>0.9375</v>
      </c>
      <c r="G4930">
        <v>3</v>
      </c>
      <c r="H4930">
        <v>1</v>
      </c>
      <c r="I4930">
        <v>220</v>
      </c>
      <c r="J4930">
        <v>24</v>
      </c>
      <c r="K4930">
        <v>0</v>
      </c>
      <c r="L4930" t="s">
        <v>178</v>
      </c>
      <c r="M4930" t="s">
        <v>172</v>
      </c>
      <c r="N4930">
        <v>59</v>
      </c>
      <c r="O4930" t="s">
        <v>173</v>
      </c>
      <c r="P4930" t="s">
        <v>185</v>
      </c>
      <c r="Q4930" t="s">
        <v>175</v>
      </c>
    </row>
    <row r="4931" spans="1:17" x14ac:dyDescent="0.25">
      <c r="A4931" t="s">
        <v>5162</v>
      </c>
      <c r="B4931" s="1">
        <v>46088</v>
      </c>
      <c r="C4931" s="1">
        <v>46093</v>
      </c>
      <c r="D4931" t="s">
        <v>127</v>
      </c>
      <c r="E4931" t="s">
        <v>266</v>
      </c>
      <c r="F4931" s="2">
        <v>0.88541666666666663</v>
      </c>
      <c r="G4931">
        <v>6</v>
      </c>
      <c r="H4931">
        <v>2</v>
      </c>
      <c r="I4931">
        <v>260</v>
      </c>
      <c r="J4931">
        <v>30</v>
      </c>
      <c r="K4931">
        <v>20</v>
      </c>
      <c r="L4931" t="s">
        <v>178</v>
      </c>
      <c r="M4931" t="s">
        <v>172</v>
      </c>
      <c r="N4931">
        <v>22</v>
      </c>
      <c r="O4931" t="s">
        <v>179</v>
      </c>
      <c r="P4931" t="s">
        <v>174</v>
      </c>
      <c r="Q4931" t="s">
        <v>175</v>
      </c>
    </row>
    <row r="4932" spans="1:17" x14ac:dyDescent="0.25">
      <c r="A4932" t="s">
        <v>5163</v>
      </c>
      <c r="B4932" s="1">
        <v>46024</v>
      </c>
      <c r="C4932" s="1">
        <v>46028</v>
      </c>
      <c r="D4932" t="s">
        <v>49</v>
      </c>
      <c r="E4932" t="s">
        <v>286</v>
      </c>
      <c r="F4932" s="2">
        <v>0.39583333333333331</v>
      </c>
      <c r="G4932">
        <v>4</v>
      </c>
      <c r="H4932">
        <v>2</v>
      </c>
      <c r="I4932">
        <v>260</v>
      </c>
      <c r="J4932">
        <v>30</v>
      </c>
      <c r="K4932">
        <v>100</v>
      </c>
      <c r="L4932" t="s">
        <v>178</v>
      </c>
      <c r="M4932" t="s">
        <v>172</v>
      </c>
      <c r="N4932">
        <v>26</v>
      </c>
      <c r="O4932" t="s">
        <v>184</v>
      </c>
      <c r="P4932" t="s">
        <v>174</v>
      </c>
      <c r="Q4932" t="s">
        <v>175</v>
      </c>
    </row>
    <row r="4933" spans="1:17" x14ac:dyDescent="0.25">
      <c r="A4933" t="s">
        <v>5164</v>
      </c>
      <c r="B4933" s="1">
        <v>46099</v>
      </c>
      <c r="C4933" s="1">
        <v>46105</v>
      </c>
      <c r="D4933" t="s">
        <v>29</v>
      </c>
      <c r="E4933" t="s">
        <v>224</v>
      </c>
      <c r="F4933" s="2">
        <v>0.9375</v>
      </c>
      <c r="G4933">
        <v>8</v>
      </c>
      <c r="H4933">
        <v>1</v>
      </c>
      <c r="I4933">
        <v>240</v>
      </c>
      <c r="J4933">
        <v>24</v>
      </c>
      <c r="K4933">
        <v>150</v>
      </c>
      <c r="L4933" t="s">
        <v>193</v>
      </c>
      <c r="M4933" t="s">
        <v>172</v>
      </c>
      <c r="N4933">
        <v>51</v>
      </c>
      <c r="O4933" t="s">
        <v>184</v>
      </c>
      <c r="P4933" t="s">
        <v>174</v>
      </c>
      <c r="Q4933" t="s">
        <v>175</v>
      </c>
    </row>
    <row r="4934" spans="1:17" x14ac:dyDescent="0.25">
      <c r="A4934" t="s">
        <v>5165</v>
      </c>
      <c r="B4934" s="1">
        <v>46101</v>
      </c>
      <c r="C4934" s="1">
        <v>46104</v>
      </c>
      <c r="D4934" t="s">
        <v>61</v>
      </c>
      <c r="E4934" t="s">
        <v>328</v>
      </c>
      <c r="F4934" s="2">
        <v>0.88541666666666663</v>
      </c>
      <c r="G4934">
        <v>4</v>
      </c>
      <c r="H4934">
        <v>2</v>
      </c>
      <c r="I4934">
        <v>220</v>
      </c>
      <c r="J4934">
        <v>30</v>
      </c>
      <c r="K4934">
        <v>20</v>
      </c>
      <c r="L4934" t="s">
        <v>188</v>
      </c>
      <c r="M4934" t="s">
        <v>172</v>
      </c>
      <c r="N4934">
        <v>45</v>
      </c>
      <c r="O4934" t="s">
        <v>184</v>
      </c>
      <c r="P4934" t="s">
        <v>174</v>
      </c>
      <c r="Q4934" t="s">
        <v>175</v>
      </c>
    </row>
    <row r="4935" spans="1:17" x14ac:dyDescent="0.25">
      <c r="A4935" t="s">
        <v>5166</v>
      </c>
      <c r="B4935" s="1">
        <v>46113</v>
      </c>
      <c r="C4935" s="1">
        <v>46117</v>
      </c>
      <c r="D4935" t="s">
        <v>75</v>
      </c>
      <c r="E4935" t="s">
        <v>203</v>
      </c>
      <c r="F4935" s="2">
        <v>0.9375</v>
      </c>
      <c r="G4935">
        <v>1</v>
      </c>
      <c r="H4935">
        <v>4</v>
      </c>
      <c r="I4935">
        <v>200</v>
      </c>
      <c r="J4935">
        <v>42</v>
      </c>
      <c r="K4935">
        <v>20</v>
      </c>
      <c r="L4935" t="s">
        <v>171</v>
      </c>
      <c r="M4935" t="s">
        <v>172</v>
      </c>
      <c r="N4935">
        <v>44</v>
      </c>
      <c r="O4935" t="s">
        <v>173</v>
      </c>
      <c r="P4935" t="s">
        <v>174</v>
      </c>
      <c r="Q4935" t="s">
        <v>175</v>
      </c>
    </row>
    <row r="4936" spans="1:17" x14ac:dyDescent="0.25">
      <c r="A4936" t="s">
        <v>5167</v>
      </c>
      <c r="B4936" s="1">
        <v>46083</v>
      </c>
      <c r="C4936" s="1">
        <v>46090</v>
      </c>
      <c r="D4936" t="s">
        <v>143</v>
      </c>
      <c r="E4936" t="s">
        <v>328</v>
      </c>
      <c r="F4936" s="2">
        <v>0.9375</v>
      </c>
      <c r="G4936">
        <v>4</v>
      </c>
      <c r="H4936">
        <v>1</v>
      </c>
      <c r="I4936">
        <v>220</v>
      </c>
      <c r="J4936">
        <v>24</v>
      </c>
      <c r="K4936">
        <v>0</v>
      </c>
      <c r="L4936" t="s">
        <v>193</v>
      </c>
      <c r="M4936" t="s">
        <v>172</v>
      </c>
      <c r="N4936">
        <v>38</v>
      </c>
      <c r="O4936" t="s">
        <v>173</v>
      </c>
      <c r="P4936" t="s">
        <v>185</v>
      </c>
      <c r="Q4936" t="s">
        <v>175</v>
      </c>
    </row>
    <row r="4937" spans="1:17" x14ac:dyDescent="0.25">
      <c r="A4937" t="s">
        <v>5168</v>
      </c>
      <c r="B4937" s="1">
        <v>46171</v>
      </c>
      <c r="C4937" s="1">
        <v>46174</v>
      </c>
      <c r="D4937" t="s">
        <v>31</v>
      </c>
      <c r="E4937" t="s">
        <v>177</v>
      </c>
      <c r="F4937" s="2">
        <v>0.64583333333333337</v>
      </c>
      <c r="G4937">
        <v>5</v>
      </c>
      <c r="H4937">
        <v>1</v>
      </c>
      <c r="I4937">
        <v>180</v>
      </c>
      <c r="J4937">
        <v>24</v>
      </c>
      <c r="K4937">
        <v>150</v>
      </c>
      <c r="L4937" t="s">
        <v>178</v>
      </c>
      <c r="M4937" t="s">
        <v>172</v>
      </c>
      <c r="N4937">
        <v>58</v>
      </c>
      <c r="O4937" t="s">
        <v>179</v>
      </c>
      <c r="P4937" t="s">
        <v>174</v>
      </c>
      <c r="Q4937" t="s">
        <v>175</v>
      </c>
    </row>
    <row r="4938" spans="1:17" x14ac:dyDescent="0.25">
      <c r="A4938" t="s">
        <v>5169</v>
      </c>
      <c r="B4938" s="1">
        <v>46149</v>
      </c>
      <c r="C4938" s="1">
        <v>46153</v>
      </c>
      <c r="D4938" t="s">
        <v>140</v>
      </c>
      <c r="E4938" t="s">
        <v>262</v>
      </c>
      <c r="F4938" s="2">
        <v>0.88541666666666663</v>
      </c>
      <c r="G4938">
        <v>2</v>
      </c>
      <c r="H4938">
        <v>2</v>
      </c>
      <c r="I4938">
        <v>260</v>
      </c>
      <c r="J4938">
        <v>30</v>
      </c>
      <c r="K4938">
        <v>20</v>
      </c>
      <c r="L4938" t="s">
        <v>188</v>
      </c>
      <c r="M4938" t="s">
        <v>172</v>
      </c>
      <c r="N4938">
        <v>51</v>
      </c>
      <c r="O4938" t="s">
        <v>173</v>
      </c>
      <c r="P4938" t="s">
        <v>174</v>
      </c>
      <c r="Q4938" t="s">
        <v>229</v>
      </c>
    </row>
    <row r="4939" spans="1:17" x14ac:dyDescent="0.25">
      <c r="A4939" t="s">
        <v>5170</v>
      </c>
      <c r="B4939" s="1">
        <v>46047</v>
      </c>
      <c r="C4939" s="1">
        <v>46047</v>
      </c>
      <c r="D4939" t="s">
        <v>58</v>
      </c>
      <c r="E4939" t="s">
        <v>286</v>
      </c>
      <c r="F4939" s="2">
        <v>0.64583333333333337</v>
      </c>
      <c r="G4939">
        <v>4</v>
      </c>
      <c r="H4939">
        <v>2</v>
      </c>
      <c r="I4939">
        <v>260</v>
      </c>
      <c r="J4939">
        <v>30</v>
      </c>
      <c r="K4939">
        <v>150</v>
      </c>
      <c r="L4939" t="s">
        <v>188</v>
      </c>
      <c r="M4939" t="s">
        <v>172</v>
      </c>
      <c r="N4939">
        <v>41</v>
      </c>
      <c r="O4939" t="s">
        <v>184</v>
      </c>
      <c r="P4939" t="s">
        <v>174</v>
      </c>
      <c r="Q4939" t="s">
        <v>175</v>
      </c>
    </row>
    <row r="4940" spans="1:17" x14ac:dyDescent="0.25">
      <c r="A4940" t="s">
        <v>5171</v>
      </c>
      <c r="B4940" s="1">
        <v>46117</v>
      </c>
      <c r="C4940" s="1">
        <v>46120</v>
      </c>
      <c r="D4940" t="s">
        <v>99</v>
      </c>
      <c r="E4940" t="s">
        <v>197</v>
      </c>
      <c r="F4940" s="2">
        <v>0.53125</v>
      </c>
      <c r="G4940">
        <v>6</v>
      </c>
      <c r="H4940">
        <v>3</v>
      </c>
      <c r="I4940">
        <v>260</v>
      </c>
      <c r="J4940">
        <v>36</v>
      </c>
      <c r="K4940">
        <v>150</v>
      </c>
      <c r="L4940" t="s">
        <v>178</v>
      </c>
      <c r="M4940" t="s">
        <v>172</v>
      </c>
      <c r="N4940">
        <v>33</v>
      </c>
      <c r="O4940" t="s">
        <v>173</v>
      </c>
      <c r="P4940" t="s">
        <v>185</v>
      </c>
      <c r="Q4940" t="s">
        <v>229</v>
      </c>
    </row>
    <row r="4941" spans="1:17" x14ac:dyDescent="0.25">
      <c r="A4941" t="s">
        <v>5172</v>
      </c>
      <c r="B4941" s="1">
        <v>46120</v>
      </c>
      <c r="C4941" s="1">
        <v>46120</v>
      </c>
      <c r="D4941" t="s">
        <v>133</v>
      </c>
      <c r="E4941" t="s">
        <v>182</v>
      </c>
      <c r="F4941" s="2">
        <v>0.53125</v>
      </c>
      <c r="G4941">
        <v>4</v>
      </c>
      <c r="H4941">
        <v>2</v>
      </c>
      <c r="I4941">
        <v>240</v>
      </c>
      <c r="J4941">
        <v>30</v>
      </c>
      <c r="K4941">
        <v>40</v>
      </c>
      <c r="L4941" t="s">
        <v>171</v>
      </c>
      <c r="M4941" t="s">
        <v>172</v>
      </c>
      <c r="N4941">
        <v>49</v>
      </c>
      <c r="O4941" t="s">
        <v>179</v>
      </c>
      <c r="P4941" t="s">
        <v>185</v>
      </c>
      <c r="Q4941" t="s">
        <v>175</v>
      </c>
    </row>
    <row r="4942" spans="1:17" x14ac:dyDescent="0.25">
      <c r="A4942" t="s">
        <v>5173</v>
      </c>
      <c r="B4942" s="1">
        <v>46139</v>
      </c>
      <c r="C4942" s="1">
        <v>46140</v>
      </c>
      <c r="D4942" t="s">
        <v>146</v>
      </c>
      <c r="E4942" t="s">
        <v>226</v>
      </c>
      <c r="F4942" s="2">
        <v>0.53125</v>
      </c>
      <c r="G4942">
        <v>5</v>
      </c>
      <c r="H4942">
        <v>5</v>
      </c>
      <c r="I4942">
        <v>240</v>
      </c>
      <c r="J4942">
        <v>48</v>
      </c>
      <c r="K4942">
        <v>40</v>
      </c>
      <c r="L4942" t="s">
        <v>193</v>
      </c>
      <c r="M4942" t="s">
        <v>172</v>
      </c>
      <c r="N4942">
        <v>45</v>
      </c>
      <c r="O4942" t="s">
        <v>173</v>
      </c>
      <c r="P4942" t="s">
        <v>185</v>
      </c>
      <c r="Q4942" t="s">
        <v>229</v>
      </c>
    </row>
    <row r="4943" spans="1:17" x14ac:dyDescent="0.25">
      <c r="A4943" t="s">
        <v>5174</v>
      </c>
      <c r="B4943" s="1">
        <v>46156</v>
      </c>
      <c r="C4943" s="1">
        <v>46158</v>
      </c>
      <c r="D4943" t="s">
        <v>65</v>
      </c>
      <c r="E4943" t="s">
        <v>222</v>
      </c>
      <c r="F4943" s="2">
        <v>0.53125</v>
      </c>
      <c r="G4943">
        <v>7</v>
      </c>
      <c r="H4943">
        <v>3</v>
      </c>
      <c r="I4943">
        <v>240</v>
      </c>
      <c r="J4943">
        <v>36</v>
      </c>
      <c r="K4943">
        <v>100</v>
      </c>
      <c r="L4943" t="s">
        <v>171</v>
      </c>
      <c r="M4943" t="s">
        <v>172</v>
      </c>
      <c r="N4943">
        <v>34</v>
      </c>
      <c r="O4943" t="s">
        <v>184</v>
      </c>
      <c r="P4943" t="s">
        <v>185</v>
      </c>
      <c r="Q4943" t="s">
        <v>175</v>
      </c>
    </row>
    <row r="4944" spans="1:17" x14ac:dyDescent="0.25">
      <c r="A4944" t="s">
        <v>5175</v>
      </c>
      <c r="B4944" s="1">
        <v>46097</v>
      </c>
      <c r="C4944" s="1">
        <v>46103</v>
      </c>
      <c r="D4944" t="s">
        <v>124</v>
      </c>
      <c r="E4944" t="s">
        <v>212</v>
      </c>
      <c r="F4944" s="2">
        <v>0.88541666666666663</v>
      </c>
      <c r="G4944">
        <v>2</v>
      </c>
      <c r="H4944">
        <v>6</v>
      </c>
      <c r="I4944">
        <v>300</v>
      </c>
      <c r="J4944">
        <v>54</v>
      </c>
      <c r="K4944">
        <v>20</v>
      </c>
      <c r="L4944" t="s">
        <v>183</v>
      </c>
      <c r="M4944" t="s">
        <v>172</v>
      </c>
      <c r="N4944">
        <v>50</v>
      </c>
      <c r="O4944" t="s">
        <v>179</v>
      </c>
      <c r="P4944" t="s">
        <v>174</v>
      </c>
      <c r="Q4944" t="s">
        <v>229</v>
      </c>
    </row>
    <row r="4945" spans="1:17" x14ac:dyDescent="0.25">
      <c r="A4945" t="s">
        <v>5176</v>
      </c>
      <c r="B4945" s="1">
        <v>46194</v>
      </c>
      <c r="C4945" s="1">
        <v>46197</v>
      </c>
      <c r="D4945" t="s">
        <v>29</v>
      </c>
      <c r="E4945" t="s">
        <v>232</v>
      </c>
      <c r="F4945" s="2">
        <v>0.64583333333333337</v>
      </c>
      <c r="G4945">
        <v>9</v>
      </c>
      <c r="H4945">
        <v>2</v>
      </c>
      <c r="I4945">
        <v>240</v>
      </c>
      <c r="J4945">
        <v>30</v>
      </c>
      <c r="K4945">
        <v>0</v>
      </c>
      <c r="L4945" t="s">
        <v>178</v>
      </c>
      <c r="M4945" t="s">
        <v>172</v>
      </c>
      <c r="N4945">
        <v>31</v>
      </c>
      <c r="O4945" t="s">
        <v>184</v>
      </c>
      <c r="P4945" t="s">
        <v>185</v>
      </c>
      <c r="Q4945" t="s">
        <v>175</v>
      </c>
    </row>
    <row r="4946" spans="1:17" x14ac:dyDescent="0.25">
      <c r="A4946" t="s">
        <v>5177</v>
      </c>
      <c r="B4946" s="1">
        <v>46112</v>
      </c>
      <c r="C4946" s="1">
        <v>46112</v>
      </c>
      <c r="D4946" t="s">
        <v>39</v>
      </c>
      <c r="E4946" t="s">
        <v>241</v>
      </c>
      <c r="F4946" s="2">
        <v>0.64583333333333337</v>
      </c>
      <c r="G4946">
        <v>1</v>
      </c>
      <c r="H4946">
        <v>2</v>
      </c>
      <c r="I4946">
        <v>240</v>
      </c>
      <c r="J4946">
        <v>30</v>
      </c>
      <c r="K4946">
        <v>100</v>
      </c>
      <c r="L4946" t="s">
        <v>193</v>
      </c>
      <c r="M4946" t="s">
        <v>172</v>
      </c>
      <c r="N4946">
        <v>59</v>
      </c>
      <c r="O4946" t="s">
        <v>179</v>
      </c>
      <c r="P4946" t="s">
        <v>174</v>
      </c>
      <c r="Q4946" t="s">
        <v>175</v>
      </c>
    </row>
    <row r="4947" spans="1:17" x14ac:dyDescent="0.25">
      <c r="A4947" t="s">
        <v>5178</v>
      </c>
      <c r="B4947" s="1">
        <v>46131</v>
      </c>
      <c r="C4947" s="1">
        <v>46137</v>
      </c>
      <c r="D4947" t="s">
        <v>113</v>
      </c>
      <c r="E4947" t="s">
        <v>201</v>
      </c>
      <c r="F4947" s="2">
        <v>0.88541666666666663</v>
      </c>
      <c r="G4947">
        <v>1</v>
      </c>
      <c r="H4947">
        <v>3</v>
      </c>
      <c r="I4947">
        <v>180</v>
      </c>
      <c r="J4947">
        <v>36</v>
      </c>
      <c r="K4947">
        <v>0</v>
      </c>
      <c r="L4947" t="s">
        <v>178</v>
      </c>
      <c r="M4947" t="s">
        <v>172</v>
      </c>
      <c r="N4947">
        <v>46</v>
      </c>
      <c r="O4947" t="s">
        <v>184</v>
      </c>
      <c r="P4947" t="s">
        <v>185</v>
      </c>
      <c r="Q4947" t="s">
        <v>175</v>
      </c>
    </row>
    <row r="4948" spans="1:17" x14ac:dyDescent="0.25">
      <c r="A4948" t="s">
        <v>5179</v>
      </c>
      <c r="B4948" s="1">
        <v>46055</v>
      </c>
      <c r="C4948" s="1">
        <v>46056</v>
      </c>
      <c r="D4948" t="s">
        <v>24</v>
      </c>
      <c r="E4948" t="s">
        <v>232</v>
      </c>
      <c r="F4948" s="2">
        <v>0.39583333333333331</v>
      </c>
      <c r="G4948">
        <v>9</v>
      </c>
      <c r="H4948">
        <v>4</v>
      </c>
      <c r="I4948">
        <v>320</v>
      </c>
      <c r="J4948">
        <v>42</v>
      </c>
      <c r="K4948">
        <v>40</v>
      </c>
      <c r="L4948" t="s">
        <v>178</v>
      </c>
      <c r="M4948" t="s">
        <v>172</v>
      </c>
      <c r="N4948">
        <v>50</v>
      </c>
      <c r="O4948" t="s">
        <v>184</v>
      </c>
      <c r="P4948" t="s">
        <v>174</v>
      </c>
      <c r="Q4948" t="s">
        <v>229</v>
      </c>
    </row>
    <row r="4949" spans="1:17" x14ac:dyDescent="0.25">
      <c r="A4949" t="s">
        <v>5180</v>
      </c>
      <c r="B4949" s="1">
        <v>46056</v>
      </c>
      <c r="C4949" s="1">
        <v>46057</v>
      </c>
      <c r="D4949" t="s">
        <v>90</v>
      </c>
      <c r="E4949" t="s">
        <v>195</v>
      </c>
      <c r="F4949" s="2">
        <v>0.64583333333333337</v>
      </c>
      <c r="G4949">
        <v>2</v>
      </c>
      <c r="H4949">
        <v>5</v>
      </c>
      <c r="I4949">
        <v>400</v>
      </c>
      <c r="J4949">
        <v>48</v>
      </c>
      <c r="K4949">
        <v>20</v>
      </c>
      <c r="L4949" t="s">
        <v>188</v>
      </c>
      <c r="M4949" t="s">
        <v>172</v>
      </c>
      <c r="N4949">
        <v>27</v>
      </c>
      <c r="O4949" t="s">
        <v>184</v>
      </c>
      <c r="P4949" t="s">
        <v>185</v>
      </c>
      <c r="Q4949" t="s">
        <v>180</v>
      </c>
    </row>
    <row r="4950" spans="1:17" x14ac:dyDescent="0.25">
      <c r="A4950" t="s">
        <v>5181</v>
      </c>
      <c r="B4950" s="1">
        <v>46083</v>
      </c>
      <c r="C4950" s="1">
        <v>46083</v>
      </c>
      <c r="D4950" t="s">
        <v>146</v>
      </c>
      <c r="E4950" t="s">
        <v>209</v>
      </c>
      <c r="F4950" s="2">
        <v>0.77083333333333337</v>
      </c>
      <c r="G4950">
        <v>4</v>
      </c>
      <c r="H4950">
        <v>5</v>
      </c>
      <c r="I4950">
        <v>300</v>
      </c>
      <c r="J4950">
        <v>48</v>
      </c>
      <c r="K4950">
        <v>0</v>
      </c>
      <c r="L4950" t="s">
        <v>193</v>
      </c>
      <c r="M4950" t="s">
        <v>172</v>
      </c>
      <c r="N4950">
        <v>56</v>
      </c>
      <c r="O4950" t="s">
        <v>179</v>
      </c>
      <c r="P4950" t="s">
        <v>185</v>
      </c>
      <c r="Q4950" t="s">
        <v>229</v>
      </c>
    </row>
    <row r="4951" spans="1:17" x14ac:dyDescent="0.25">
      <c r="A4951" t="s">
        <v>5182</v>
      </c>
      <c r="B4951" s="1">
        <v>46181</v>
      </c>
      <c r="C4951" s="1">
        <v>46186</v>
      </c>
      <c r="D4951" t="s">
        <v>133</v>
      </c>
      <c r="E4951" t="s">
        <v>256</v>
      </c>
      <c r="F4951" s="2">
        <v>0.39583333333333331</v>
      </c>
      <c r="G4951">
        <v>5</v>
      </c>
      <c r="H4951">
        <v>6</v>
      </c>
      <c r="I4951">
        <v>320</v>
      </c>
      <c r="J4951">
        <v>54</v>
      </c>
      <c r="K4951">
        <v>0</v>
      </c>
      <c r="L4951" t="s">
        <v>178</v>
      </c>
      <c r="M4951" t="s">
        <v>172</v>
      </c>
      <c r="N4951">
        <v>20</v>
      </c>
      <c r="O4951" t="s">
        <v>173</v>
      </c>
      <c r="P4951" t="s">
        <v>185</v>
      </c>
      <c r="Q4951" t="s">
        <v>229</v>
      </c>
    </row>
    <row r="4952" spans="1:17" x14ac:dyDescent="0.25">
      <c r="A4952" t="s">
        <v>5183</v>
      </c>
      <c r="B4952" s="1">
        <v>46092</v>
      </c>
      <c r="C4952" s="1">
        <v>46093</v>
      </c>
      <c r="D4952" t="s">
        <v>103</v>
      </c>
      <c r="E4952" t="s">
        <v>218</v>
      </c>
      <c r="F4952" s="2">
        <v>0.53125</v>
      </c>
      <c r="G4952">
        <v>1</v>
      </c>
      <c r="H4952">
        <v>2</v>
      </c>
      <c r="I4952">
        <v>320</v>
      </c>
      <c r="J4952">
        <v>30</v>
      </c>
      <c r="K4952">
        <v>0</v>
      </c>
      <c r="L4952" t="s">
        <v>183</v>
      </c>
      <c r="M4952" t="s">
        <v>172</v>
      </c>
      <c r="N4952">
        <v>55</v>
      </c>
      <c r="O4952" t="s">
        <v>184</v>
      </c>
      <c r="P4952" t="s">
        <v>174</v>
      </c>
      <c r="Q4952" t="s">
        <v>229</v>
      </c>
    </row>
    <row r="4953" spans="1:17" x14ac:dyDescent="0.25">
      <c r="A4953" t="s">
        <v>5184</v>
      </c>
      <c r="B4953" s="1">
        <v>46177</v>
      </c>
      <c r="C4953" s="1">
        <v>46182</v>
      </c>
      <c r="D4953" t="s">
        <v>24</v>
      </c>
      <c r="E4953" t="s">
        <v>239</v>
      </c>
      <c r="F4953" s="2">
        <v>0.77083333333333337</v>
      </c>
      <c r="G4953">
        <v>9</v>
      </c>
      <c r="H4953">
        <v>2</v>
      </c>
      <c r="I4953">
        <v>320</v>
      </c>
      <c r="J4953">
        <v>30</v>
      </c>
      <c r="K4953">
        <v>0</v>
      </c>
      <c r="L4953" t="s">
        <v>183</v>
      </c>
      <c r="M4953" t="s">
        <v>172</v>
      </c>
      <c r="N4953">
        <v>55</v>
      </c>
      <c r="O4953" t="s">
        <v>173</v>
      </c>
      <c r="P4953" t="s">
        <v>185</v>
      </c>
      <c r="Q4953" t="s">
        <v>229</v>
      </c>
    </row>
    <row r="4954" spans="1:17" x14ac:dyDescent="0.25">
      <c r="A4954" t="s">
        <v>5185</v>
      </c>
      <c r="B4954" s="1">
        <v>46058</v>
      </c>
      <c r="C4954" s="1">
        <v>46058</v>
      </c>
      <c r="D4954" t="s">
        <v>149</v>
      </c>
      <c r="E4954" t="s">
        <v>262</v>
      </c>
      <c r="F4954" s="2">
        <v>0.39583333333333331</v>
      </c>
      <c r="G4954">
        <v>4</v>
      </c>
      <c r="H4954">
        <v>3</v>
      </c>
      <c r="I4954">
        <v>180</v>
      </c>
      <c r="J4954">
        <v>36</v>
      </c>
      <c r="K4954">
        <v>0</v>
      </c>
      <c r="L4954" t="s">
        <v>183</v>
      </c>
      <c r="M4954" t="s">
        <v>207</v>
      </c>
      <c r="N4954">
        <v>47</v>
      </c>
      <c r="O4954" t="s">
        <v>179</v>
      </c>
      <c r="P4954" t="s">
        <v>185</v>
      </c>
      <c r="Q4954" t="s">
        <v>175</v>
      </c>
    </row>
    <row r="4955" spans="1:17" x14ac:dyDescent="0.25">
      <c r="A4955" t="s">
        <v>5186</v>
      </c>
      <c r="B4955" s="1">
        <v>46164</v>
      </c>
      <c r="C4955" s="1">
        <v>46165</v>
      </c>
      <c r="D4955" t="s">
        <v>103</v>
      </c>
      <c r="E4955" t="s">
        <v>190</v>
      </c>
      <c r="F4955" s="2">
        <v>0.39583333333333331</v>
      </c>
      <c r="G4955">
        <v>5</v>
      </c>
      <c r="H4955">
        <v>2</v>
      </c>
      <c r="I4955">
        <v>360</v>
      </c>
      <c r="J4955">
        <v>30</v>
      </c>
      <c r="K4955">
        <v>20</v>
      </c>
      <c r="L4955" t="s">
        <v>183</v>
      </c>
      <c r="M4955" t="s">
        <v>172</v>
      </c>
      <c r="N4955">
        <v>19</v>
      </c>
      <c r="O4955" t="s">
        <v>184</v>
      </c>
      <c r="P4955" t="s">
        <v>174</v>
      </c>
      <c r="Q4955" t="s">
        <v>229</v>
      </c>
    </row>
    <row r="4956" spans="1:17" x14ac:dyDescent="0.25">
      <c r="A4956" t="s">
        <v>5187</v>
      </c>
      <c r="B4956" s="1">
        <v>46118</v>
      </c>
      <c r="C4956" s="1">
        <v>46124</v>
      </c>
      <c r="D4956" t="s">
        <v>81</v>
      </c>
      <c r="E4956" t="s">
        <v>235</v>
      </c>
      <c r="F4956" s="2">
        <v>0.39583333333333331</v>
      </c>
      <c r="G4956">
        <v>3</v>
      </c>
      <c r="H4956">
        <v>2</v>
      </c>
      <c r="I4956">
        <v>280</v>
      </c>
      <c r="J4956">
        <v>30</v>
      </c>
      <c r="K4956">
        <v>40</v>
      </c>
      <c r="L4956" t="s">
        <v>171</v>
      </c>
      <c r="M4956" t="s">
        <v>172</v>
      </c>
      <c r="N4956">
        <v>33</v>
      </c>
      <c r="O4956" t="s">
        <v>179</v>
      </c>
      <c r="P4956" t="s">
        <v>185</v>
      </c>
      <c r="Q4956" t="s">
        <v>175</v>
      </c>
    </row>
    <row r="4957" spans="1:17" x14ac:dyDescent="0.25">
      <c r="A4957" t="s">
        <v>5188</v>
      </c>
      <c r="B4957" s="1">
        <v>46200</v>
      </c>
      <c r="C4957" s="1">
        <v>46206</v>
      </c>
      <c r="D4957" t="s">
        <v>29</v>
      </c>
      <c r="E4957" t="s">
        <v>201</v>
      </c>
      <c r="F4957" s="2">
        <v>0.39583333333333331</v>
      </c>
      <c r="G4957">
        <v>7</v>
      </c>
      <c r="H4957">
        <v>2</v>
      </c>
      <c r="I4957">
        <v>180</v>
      </c>
      <c r="J4957">
        <v>30</v>
      </c>
      <c r="K4957">
        <v>0</v>
      </c>
      <c r="L4957" t="s">
        <v>188</v>
      </c>
      <c r="M4957" t="s">
        <v>172</v>
      </c>
      <c r="N4957">
        <v>22</v>
      </c>
      <c r="O4957" t="s">
        <v>173</v>
      </c>
      <c r="P4957" t="s">
        <v>185</v>
      </c>
      <c r="Q4957" t="s">
        <v>175</v>
      </c>
    </row>
    <row r="4958" spans="1:17" x14ac:dyDescent="0.25">
      <c r="A4958" t="s">
        <v>5189</v>
      </c>
      <c r="B4958" s="1">
        <v>46152</v>
      </c>
      <c r="C4958" s="1">
        <v>46153</v>
      </c>
      <c r="D4958" t="s">
        <v>117</v>
      </c>
      <c r="E4958" t="s">
        <v>239</v>
      </c>
      <c r="F4958" s="2">
        <v>0.77083333333333337</v>
      </c>
      <c r="G4958">
        <v>6</v>
      </c>
      <c r="H4958">
        <v>3</v>
      </c>
      <c r="I4958">
        <v>420</v>
      </c>
      <c r="J4958">
        <v>36</v>
      </c>
      <c r="K4958">
        <v>40</v>
      </c>
      <c r="L4958" t="s">
        <v>183</v>
      </c>
      <c r="M4958" t="s">
        <v>172</v>
      </c>
      <c r="N4958">
        <v>52</v>
      </c>
      <c r="O4958" t="s">
        <v>184</v>
      </c>
      <c r="P4958" t="s">
        <v>185</v>
      </c>
      <c r="Q4958" t="s">
        <v>180</v>
      </c>
    </row>
    <row r="4959" spans="1:17" x14ac:dyDescent="0.25">
      <c r="A4959" t="s">
        <v>5190</v>
      </c>
      <c r="B4959" s="1">
        <v>46051</v>
      </c>
      <c r="C4959" s="1">
        <v>46055</v>
      </c>
      <c r="D4959" t="s">
        <v>45</v>
      </c>
      <c r="E4959" t="s">
        <v>235</v>
      </c>
      <c r="F4959" s="2">
        <v>0.53125</v>
      </c>
      <c r="G4959">
        <v>4</v>
      </c>
      <c r="H4959">
        <v>3</v>
      </c>
      <c r="I4959">
        <v>280</v>
      </c>
      <c r="J4959">
        <v>36</v>
      </c>
      <c r="K4959">
        <v>20</v>
      </c>
      <c r="L4959" t="s">
        <v>178</v>
      </c>
      <c r="M4959" t="s">
        <v>172</v>
      </c>
      <c r="N4959">
        <v>21</v>
      </c>
      <c r="O4959" t="s">
        <v>173</v>
      </c>
      <c r="P4959" t="s">
        <v>174</v>
      </c>
      <c r="Q4959" t="s">
        <v>175</v>
      </c>
    </row>
    <row r="4960" spans="1:17" x14ac:dyDescent="0.25">
      <c r="A4960" t="s">
        <v>5191</v>
      </c>
      <c r="B4960" s="1">
        <v>46121</v>
      </c>
      <c r="C4960" s="1">
        <v>46122</v>
      </c>
      <c r="D4960" t="s">
        <v>29</v>
      </c>
      <c r="E4960" t="s">
        <v>203</v>
      </c>
      <c r="F4960" s="2">
        <v>0.39583333333333331</v>
      </c>
      <c r="G4960">
        <v>1</v>
      </c>
      <c r="H4960">
        <v>2</v>
      </c>
      <c r="I4960">
        <v>200</v>
      </c>
      <c r="J4960">
        <v>30</v>
      </c>
      <c r="K4960">
        <v>40</v>
      </c>
      <c r="L4960" t="s">
        <v>183</v>
      </c>
      <c r="M4960" t="s">
        <v>172</v>
      </c>
      <c r="N4960">
        <v>42</v>
      </c>
      <c r="O4960" t="s">
        <v>184</v>
      </c>
      <c r="P4960" t="s">
        <v>174</v>
      </c>
      <c r="Q4960" t="s">
        <v>175</v>
      </c>
    </row>
    <row r="4961" spans="1:17" x14ac:dyDescent="0.25">
      <c r="A4961" t="s">
        <v>5192</v>
      </c>
      <c r="B4961" s="1">
        <v>46106</v>
      </c>
      <c r="C4961" s="1">
        <v>46108</v>
      </c>
      <c r="D4961" t="s">
        <v>17</v>
      </c>
      <c r="E4961" t="s">
        <v>239</v>
      </c>
      <c r="F4961" s="2">
        <v>0.39583333333333331</v>
      </c>
      <c r="G4961">
        <v>1</v>
      </c>
      <c r="H4961">
        <v>2</v>
      </c>
      <c r="I4961">
        <v>420</v>
      </c>
      <c r="J4961">
        <v>30</v>
      </c>
      <c r="K4961">
        <v>60</v>
      </c>
      <c r="L4961" t="s">
        <v>193</v>
      </c>
      <c r="M4961" t="s">
        <v>172</v>
      </c>
      <c r="N4961">
        <v>31</v>
      </c>
      <c r="O4961" t="s">
        <v>179</v>
      </c>
      <c r="P4961" t="s">
        <v>174</v>
      </c>
      <c r="Q4961" t="s">
        <v>180</v>
      </c>
    </row>
    <row r="4962" spans="1:17" x14ac:dyDescent="0.25">
      <c r="A4962" t="s">
        <v>5193</v>
      </c>
      <c r="B4962" s="1">
        <v>46189</v>
      </c>
      <c r="C4962" s="1">
        <v>46191</v>
      </c>
      <c r="D4962" t="s">
        <v>119</v>
      </c>
      <c r="E4962" t="s">
        <v>280</v>
      </c>
      <c r="F4962" s="2">
        <v>0.53125</v>
      </c>
      <c r="G4962">
        <v>4</v>
      </c>
      <c r="H4962">
        <v>3</v>
      </c>
      <c r="I4962">
        <v>420</v>
      </c>
      <c r="J4962">
        <v>36</v>
      </c>
      <c r="K4962">
        <v>60</v>
      </c>
      <c r="L4962" t="s">
        <v>193</v>
      </c>
      <c r="M4962" t="s">
        <v>172</v>
      </c>
      <c r="N4962">
        <v>47</v>
      </c>
      <c r="O4962" t="s">
        <v>184</v>
      </c>
      <c r="P4962" t="s">
        <v>185</v>
      </c>
      <c r="Q4962" t="s">
        <v>180</v>
      </c>
    </row>
    <row r="4963" spans="1:17" x14ac:dyDescent="0.25">
      <c r="A4963" t="s">
        <v>5194</v>
      </c>
      <c r="B4963" s="1">
        <v>46199</v>
      </c>
      <c r="C4963" s="1">
        <v>46203</v>
      </c>
      <c r="D4963" t="s">
        <v>93</v>
      </c>
      <c r="E4963" t="s">
        <v>249</v>
      </c>
      <c r="F4963" s="2">
        <v>0.53125</v>
      </c>
      <c r="G4963">
        <v>3</v>
      </c>
      <c r="H4963">
        <v>3</v>
      </c>
      <c r="I4963">
        <v>340</v>
      </c>
      <c r="J4963">
        <v>36</v>
      </c>
      <c r="K4963">
        <v>0</v>
      </c>
      <c r="L4963" t="s">
        <v>171</v>
      </c>
      <c r="M4963" t="s">
        <v>172</v>
      </c>
      <c r="N4963">
        <v>48</v>
      </c>
      <c r="O4963" t="s">
        <v>184</v>
      </c>
      <c r="P4963" t="s">
        <v>174</v>
      </c>
      <c r="Q4963" t="s">
        <v>180</v>
      </c>
    </row>
    <row r="4964" spans="1:17" x14ac:dyDescent="0.25">
      <c r="A4964" t="s">
        <v>5195</v>
      </c>
      <c r="B4964" s="1">
        <v>46072</v>
      </c>
      <c r="C4964" s="1">
        <v>46079</v>
      </c>
      <c r="D4964" t="s">
        <v>49</v>
      </c>
      <c r="E4964" t="s">
        <v>214</v>
      </c>
      <c r="F4964" s="2">
        <v>0.88541666666666663</v>
      </c>
      <c r="G4964">
        <v>9</v>
      </c>
      <c r="H4964">
        <v>4</v>
      </c>
      <c r="I4964">
        <v>180</v>
      </c>
      <c r="J4964">
        <v>42</v>
      </c>
      <c r="K4964">
        <v>0</v>
      </c>
      <c r="L4964" t="s">
        <v>178</v>
      </c>
      <c r="M4964" t="s">
        <v>172</v>
      </c>
      <c r="N4964">
        <v>19</v>
      </c>
      <c r="O4964" t="s">
        <v>173</v>
      </c>
      <c r="P4964" t="s">
        <v>185</v>
      </c>
      <c r="Q4964" t="s">
        <v>175</v>
      </c>
    </row>
    <row r="4965" spans="1:17" x14ac:dyDescent="0.25">
      <c r="A4965" t="s">
        <v>5196</v>
      </c>
      <c r="B4965" s="1">
        <v>46115</v>
      </c>
      <c r="C4965" s="1">
        <v>46117</v>
      </c>
      <c r="D4965" t="s">
        <v>103</v>
      </c>
      <c r="E4965" t="s">
        <v>306</v>
      </c>
      <c r="F4965" s="2">
        <v>0.53125</v>
      </c>
      <c r="G4965">
        <v>2</v>
      </c>
      <c r="H4965">
        <v>2</v>
      </c>
      <c r="I4965">
        <v>180</v>
      </c>
      <c r="J4965">
        <v>30</v>
      </c>
      <c r="K4965">
        <v>150</v>
      </c>
      <c r="L4965" t="s">
        <v>171</v>
      </c>
      <c r="M4965" t="s">
        <v>172</v>
      </c>
      <c r="N4965">
        <v>34</v>
      </c>
      <c r="O4965" t="s">
        <v>184</v>
      </c>
      <c r="P4965" t="s">
        <v>174</v>
      </c>
      <c r="Q4965" t="s">
        <v>175</v>
      </c>
    </row>
    <row r="4966" spans="1:17" x14ac:dyDescent="0.25">
      <c r="A4966" t="s">
        <v>5197</v>
      </c>
      <c r="B4966" s="1">
        <v>46089</v>
      </c>
      <c r="C4966" s="1">
        <v>46090</v>
      </c>
      <c r="D4966" t="s">
        <v>133</v>
      </c>
      <c r="E4966" t="s">
        <v>187</v>
      </c>
      <c r="F4966" s="2">
        <v>0.39583333333333331</v>
      </c>
      <c r="G4966">
        <v>2</v>
      </c>
      <c r="H4966">
        <v>2</v>
      </c>
      <c r="I4966">
        <v>160</v>
      </c>
      <c r="J4966">
        <v>30</v>
      </c>
      <c r="K4966">
        <v>100</v>
      </c>
      <c r="L4966" t="s">
        <v>183</v>
      </c>
      <c r="M4966" t="s">
        <v>172</v>
      </c>
      <c r="N4966">
        <v>45</v>
      </c>
      <c r="O4966" t="s">
        <v>173</v>
      </c>
      <c r="P4966" t="s">
        <v>174</v>
      </c>
      <c r="Q4966" t="s">
        <v>175</v>
      </c>
    </row>
    <row r="4967" spans="1:17" x14ac:dyDescent="0.25">
      <c r="A4967" t="s">
        <v>5198</v>
      </c>
      <c r="B4967" s="1">
        <v>46190</v>
      </c>
      <c r="C4967" s="1">
        <v>46193</v>
      </c>
      <c r="D4967" t="s">
        <v>10</v>
      </c>
      <c r="E4967" t="s">
        <v>262</v>
      </c>
      <c r="F4967" s="2">
        <v>0.39583333333333331</v>
      </c>
      <c r="G4967">
        <v>4</v>
      </c>
      <c r="H4967">
        <v>4</v>
      </c>
      <c r="I4967">
        <v>180</v>
      </c>
      <c r="J4967">
        <v>42</v>
      </c>
      <c r="K4967">
        <v>40</v>
      </c>
      <c r="L4967" t="s">
        <v>193</v>
      </c>
      <c r="M4967" t="s">
        <v>172</v>
      </c>
      <c r="N4967">
        <v>22</v>
      </c>
      <c r="O4967" t="s">
        <v>179</v>
      </c>
      <c r="P4967" t="s">
        <v>174</v>
      </c>
      <c r="Q4967" t="s">
        <v>175</v>
      </c>
    </row>
    <row r="4968" spans="1:17" x14ac:dyDescent="0.25">
      <c r="A4968" t="s">
        <v>5199</v>
      </c>
      <c r="B4968" s="1">
        <v>46201</v>
      </c>
      <c r="C4968" s="1">
        <v>46207</v>
      </c>
      <c r="D4968" t="s">
        <v>65</v>
      </c>
      <c r="E4968" t="s">
        <v>218</v>
      </c>
      <c r="F4968" s="2">
        <v>0.9375</v>
      </c>
      <c r="G4968">
        <v>3</v>
      </c>
      <c r="H4968">
        <v>1</v>
      </c>
      <c r="I4968">
        <v>420</v>
      </c>
      <c r="J4968">
        <v>24</v>
      </c>
      <c r="K4968">
        <v>0</v>
      </c>
      <c r="L4968" t="s">
        <v>183</v>
      </c>
      <c r="M4968" t="s">
        <v>207</v>
      </c>
      <c r="N4968">
        <v>31</v>
      </c>
      <c r="O4968" t="s">
        <v>173</v>
      </c>
      <c r="P4968" t="s">
        <v>174</v>
      </c>
      <c r="Q4968" t="s">
        <v>180</v>
      </c>
    </row>
    <row r="4969" spans="1:17" x14ac:dyDescent="0.25">
      <c r="A4969" t="s">
        <v>5200</v>
      </c>
      <c r="B4969" s="1">
        <v>46042</v>
      </c>
      <c r="C4969" s="1">
        <v>46043</v>
      </c>
      <c r="D4969" t="s">
        <v>17</v>
      </c>
      <c r="E4969" t="s">
        <v>256</v>
      </c>
      <c r="F4969" s="2">
        <v>0.88541666666666663</v>
      </c>
      <c r="G4969">
        <v>4</v>
      </c>
      <c r="H4969">
        <v>1</v>
      </c>
      <c r="I4969">
        <v>420</v>
      </c>
      <c r="J4969">
        <v>24</v>
      </c>
      <c r="K4969">
        <v>20</v>
      </c>
      <c r="L4969" t="s">
        <v>171</v>
      </c>
      <c r="M4969" t="s">
        <v>172</v>
      </c>
      <c r="N4969">
        <v>21</v>
      </c>
      <c r="O4969" t="s">
        <v>173</v>
      </c>
      <c r="P4969" t="s">
        <v>174</v>
      </c>
      <c r="Q4969" t="s">
        <v>180</v>
      </c>
    </row>
    <row r="4970" spans="1:17" x14ac:dyDescent="0.25">
      <c r="A4970" t="s">
        <v>5201</v>
      </c>
      <c r="B4970" s="1">
        <v>46079</v>
      </c>
      <c r="C4970" s="1">
        <v>46082</v>
      </c>
      <c r="D4970" t="s">
        <v>17</v>
      </c>
      <c r="E4970" t="s">
        <v>302</v>
      </c>
      <c r="F4970" s="2">
        <v>0.9375</v>
      </c>
      <c r="G4970">
        <v>7</v>
      </c>
      <c r="H4970">
        <v>2</v>
      </c>
      <c r="I4970">
        <v>240</v>
      </c>
      <c r="J4970">
        <v>30</v>
      </c>
      <c r="K4970">
        <v>60</v>
      </c>
      <c r="L4970" t="s">
        <v>188</v>
      </c>
      <c r="M4970" t="s">
        <v>172</v>
      </c>
      <c r="N4970">
        <v>58</v>
      </c>
      <c r="O4970" t="s">
        <v>179</v>
      </c>
      <c r="P4970" t="s">
        <v>174</v>
      </c>
      <c r="Q4970" t="s">
        <v>175</v>
      </c>
    </row>
    <row r="4971" spans="1:17" x14ac:dyDescent="0.25">
      <c r="A4971" t="s">
        <v>5202</v>
      </c>
      <c r="B4971" s="1">
        <v>46153</v>
      </c>
      <c r="C4971" s="1">
        <v>46155</v>
      </c>
      <c r="D4971" t="s">
        <v>81</v>
      </c>
      <c r="E4971" t="s">
        <v>241</v>
      </c>
      <c r="F4971" s="2">
        <v>0.64583333333333337</v>
      </c>
      <c r="G4971">
        <v>5</v>
      </c>
      <c r="H4971">
        <v>3</v>
      </c>
      <c r="I4971">
        <v>420</v>
      </c>
      <c r="J4971">
        <v>36</v>
      </c>
      <c r="K4971">
        <v>20</v>
      </c>
      <c r="L4971" t="s">
        <v>193</v>
      </c>
      <c r="M4971" t="s">
        <v>172</v>
      </c>
      <c r="N4971">
        <v>31</v>
      </c>
      <c r="O4971" t="s">
        <v>179</v>
      </c>
      <c r="P4971" t="s">
        <v>174</v>
      </c>
      <c r="Q4971" t="s">
        <v>180</v>
      </c>
    </row>
    <row r="4972" spans="1:17" x14ac:dyDescent="0.25">
      <c r="A4972" t="s">
        <v>5203</v>
      </c>
      <c r="B4972" s="1">
        <v>46117</v>
      </c>
      <c r="C4972" s="1">
        <v>46117</v>
      </c>
      <c r="D4972" t="s">
        <v>49</v>
      </c>
      <c r="E4972" t="s">
        <v>177</v>
      </c>
      <c r="F4972" s="2">
        <v>0.77083333333333337</v>
      </c>
      <c r="G4972">
        <v>5</v>
      </c>
      <c r="H4972">
        <v>6</v>
      </c>
      <c r="I4972">
        <v>360</v>
      </c>
      <c r="J4972">
        <v>54</v>
      </c>
      <c r="K4972">
        <v>20</v>
      </c>
      <c r="L4972" t="s">
        <v>188</v>
      </c>
      <c r="M4972" t="s">
        <v>172</v>
      </c>
      <c r="N4972">
        <v>55</v>
      </c>
      <c r="O4972" t="s">
        <v>184</v>
      </c>
      <c r="P4972" t="s">
        <v>185</v>
      </c>
      <c r="Q4972" t="s">
        <v>180</v>
      </c>
    </row>
    <row r="4973" spans="1:17" x14ac:dyDescent="0.25">
      <c r="A4973" t="s">
        <v>5204</v>
      </c>
      <c r="B4973" s="1">
        <v>46165</v>
      </c>
      <c r="C4973" s="1">
        <v>46172</v>
      </c>
      <c r="D4973" t="s">
        <v>81</v>
      </c>
      <c r="E4973" t="s">
        <v>272</v>
      </c>
      <c r="F4973" s="2">
        <v>0.9375</v>
      </c>
      <c r="G4973">
        <v>3</v>
      </c>
      <c r="H4973">
        <v>2</v>
      </c>
      <c r="I4973">
        <v>200</v>
      </c>
      <c r="J4973">
        <v>30</v>
      </c>
      <c r="K4973">
        <v>0</v>
      </c>
      <c r="L4973" t="s">
        <v>171</v>
      </c>
      <c r="M4973" t="s">
        <v>172</v>
      </c>
      <c r="N4973">
        <v>30</v>
      </c>
      <c r="O4973" t="s">
        <v>173</v>
      </c>
      <c r="P4973" t="s">
        <v>185</v>
      </c>
      <c r="Q4973" t="s">
        <v>175</v>
      </c>
    </row>
    <row r="4974" spans="1:17" x14ac:dyDescent="0.25">
      <c r="A4974" t="s">
        <v>5205</v>
      </c>
      <c r="B4974" s="1">
        <v>46092</v>
      </c>
      <c r="C4974" s="1">
        <v>46096</v>
      </c>
      <c r="D4974" t="s">
        <v>10</v>
      </c>
      <c r="E4974" t="s">
        <v>170</v>
      </c>
      <c r="F4974" s="2">
        <v>0.88541666666666663</v>
      </c>
      <c r="G4974">
        <v>1</v>
      </c>
      <c r="H4974">
        <v>2</v>
      </c>
      <c r="I4974">
        <v>340</v>
      </c>
      <c r="J4974">
        <v>30</v>
      </c>
      <c r="K4974">
        <v>60</v>
      </c>
      <c r="L4974" t="s">
        <v>193</v>
      </c>
      <c r="M4974" t="s">
        <v>172</v>
      </c>
      <c r="N4974">
        <v>27</v>
      </c>
      <c r="O4974" t="s">
        <v>184</v>
      </c>
      <c r="P4974" t="s">
        <v>185</v>
      </c>
      <c r="Q4974" t="s">
        <v>180</v>
      </c>
    </row>
    <row r="4975" spans="1:17" x14ac:dyDescent="0.25">
      <c r="A4975" t="s">
        <v>5206</v>
      </c>
      <c r="B4975" s="1">
        <v>46060</v>
      </c>
      <c r="C4975" s="1">
        <v>46062</v>
      </c>
      <c r="D4975" t="s">
        <v>140</v>
      </c>
      <c r="E4975" t="s">
        <v>212</v>
      </c>
      <c r="F4975" s="2">
        <v>0.77083333333333337</v>
      </c>
      <c r="G4975">
        <v>2</v>
      </c>
      <c r="H4975">
        <v>3</v>
      </c>
      <c r="I4975">
        <v>220</v>
      </c>
      <c r="J4975">
        <v>36</v>
      </c>
      <c r="K4975">
        <v>20</v>
      </c>
      <c r="L4975" t="s">
        <v>193</v>
      </c>
      <c r="M4975" t="s">
        <v>172</v>
      </c>
      <c r="N4975">
        <v>47</v>
      </c>
      <c r="O4975" t="s">
        <v>179</v>
      </c>
      <c r="P4975" t="s">
        <v>174</v>
      </c>
      <c r="Q4975" t="s">
        <v>175</v>
      </c>
    </row>
    <row r="4976" spans="1:17" x14ac:dyDescent="0.25">
      <c r="A4976" t="s">
        <v>5207</v>
      </c>
      <c r="B4976" s="1">
        <v>46108</v>
      </c>
      <c r="C4976" s="1">
        <v>46114</v>
      </c>
      <c r="D4976" t="s">
        <v>45</v>
      </c>
      <c r="E4976" t="s">
        <v>280</v>
      </c>
      <c r="F4976" s="2">
        <v>0.39583333333333331</v>
      </c>
      <c r="G4976">
        <v>2</v>
      </c>
      <c r="H4976">
        <v>2</v>
      </c>
      <c r="I4976">
        <v>320</v>
      </c>
      <c r="J4976">
        <v>30</v>
      </c>
      <c r="K4976">
        <v>0</v>
      </c>
      <c r="L4976" t="s">
        <v>178</v>
      </c>
      <c r="M4976" t="s">
        <v>207</v>
      </c>
      <c r="N4976">
        <v>35</v>
      </c>
      <c r="O4976" t="s">
        <v>173</v>
      </c>
      <c r="P4976" t="s">
        <v>185</v>
      </c>
      <c r="Q4976" t="s">
        <v>229</v>
      </c>
    </row>
    <row r="4977" spans="1:17" x14ac:dyDescent="0.25">
      <c r="A4977" t="s">
        <v>5208</v>
      </c>
      <c r="B4977" s="1">
        <v>46110</v>
      </c>
      <c r="C4977" s="1">
        <v>46114</v>
      </c>
      <c r="D4977" t="s">
        <v>45</v>
      </c>
      <c r="E4977" t="s">
        <v>241</v>
      </c>
      <c r="F4977" s="2">
        <v>0.77083333333333337</v>
      </c>
      <c r="G4977">
        <v>2</v>
      </c>
      <c r="H4977">
        <v>3</v>
      </c>
      <c r="I4977">
        <v>320</v>
      </c>
      <c r="J4977">
        <v>36</v>
      </c>
      <c r="K4977">
        <v>100</v>
      </c>
      <c r="L4977" t="s">
        <v>183</v>
      </c>
      <c r="M4977" t="s">
        <v>172</v>
      </c>
      <c r="N4977">
        <v>29</v>
      </c>
      <c r="O4977" t="s">
        <v>184</v>
      </c>
      <c r="P4977" t="s">
        <v>185</v>
      </c>
      <c r="Q4977" t="s">
        <v>229</v>
      </c>
    </row>
    <row r="4978" spans="1:17" x14ac:dyDescent="0.25">
      <c r="A4978" t="s">
        <v>5209</v>
      </c>
      <c r="B4978" s="1">
        <v>46197</v>
      </c>
      <c r="C4978" s="1">
        <v>46204</v>
      </c>
      <c r="D4978" t="s">
        <v>17</v>
      </c>
      <c r="E4978" t="s">
        <v>235</v>
      </c>
      <c r="F4978" s="2">
        <v>0.77083333333333337</v>
      </c>
      <c r="G4978">
        <v>4</v>
      </c>
      <c r="H4978">
        <v>1</v>
      </c>
      <c r="I4978">
        <v>280</v>
      </c>
      <c r="J4978">
        <v>24</v>
      </c>
      <c r="K4978">
        <v>20</v>
      </c>
      <c r="L4978" t="s">
        <v>188</v>
      </c>
      <c r="M4978" t="s">
        <v>263</v>
      </c>
      <c r="N4978">
        <v>55</v>
      </c>
      <c r="O4978" t="s">
        <v>173</v>
      </c>
      <c r="P4978" t="s">
        <v>185</v>
      </c>
      <c r="Q4978" t="s">
        <v>175</v>
      </c>
    </row>
    <row r="4979" spans="1:17" x14ac:dyDescent="0.25">
      <c r="A4979" t="s">
        <v>5210</v>
      </c>
      <c r="B4979" s="1">
        <v>46101</v>
      </c>
      <c r="C4979" s="1">
        <v>46107</v>
      </c>
      <c r="D4979" t="s">
        <v>49</v>
      </c>
      <c r="E4979" t="s">
        <v>256</v>
      </c>
      <c r="F4979" s="2">
        <v>0.77083333333333337</v>
      </c>
      <c r="G4979">
        <v>1</v>
      </c>
      <c r="H4979">
        <v>5</v>
      </c>
      <c r="I4979">
        <v>240</v>
      </c>
      <c r="J4979">
        <v>48</v>
      </c>
      <c r="K4979">
        <v>0</v>
      </c>
      <c r="L4979" t="s">
        <v>188</v>
      </c>
      <c r="M4979" t="s">
        <v>172</v>
      </c>
      <c r="N4979">
        <v>40</v>
      </c>
      <c r="O4979" t="s">
        <v>184</v>
      </c>
      <c r="P4979" t="s">
        <v>174</v>
      </c>
      <c r="Q4979" t="s">
        <v>175</v>
      </c>
    </row>
    <row r="4980" spans="1:17" x14ac:dyDescent="0.25">
      <c r="A4980" t="s">
        <v>5211</v>
      </c>
      <c r="B4980" s="1">
        <v>46121</v>
      </c>
      <c r="C4980" s="1">
        <v>46122</v>
      </c>
      <c r="D4980" t="s">
        <v>21</v>
      </c>
      <c r="E4980" t="s">
        <v>224</v>
      </c>
      <c r="F4980" s="2">
        <v>0.77083333333333337</v>
      </c>
      <c r="G4980">
        <v>1</v>
      </c>
      <c r="H4980">
        <v>2</v>
      </c>
      <c r="I4980">
        <v>240</v>
      </c>
      <c r="J4980">
        <v>30</v>
      </c>
      <c r="K4980">
        <v>0</v>
      </c>
      <c r="L4980" t="s">
        <v>193</v>
      </c>
      <c r="M4980" t="s">
        <v>172</v>
      </c>
      <c r="N4980">
        <v>55</v>
      </c>
      <c r="O4980" t="s">
        <v>184</v>
      </c>
      <c r="P4980" t="s">
        <v>185</v>
      </c>
      <c r="Q4980" t="s">
        <v>175</v>
      </c>
    </row>
    <row r="4981" spans="1:17" x14ac:dyDescent="0.25">
      <c r="A4981" t="s">
        <v>5212</v>
      </c>
      <c r="B4981" s="1">
        <v>46113</v>
      </c>
      <c r="C4981" s="1">
        <v>46115</v>
      </c>
      <c r="D4981" t="s">
        <v>29</v>
      </c>
      <c r="E4981" t="s">
        <v>214</v>
      </c>
      <c r="F4981" s="2">
        <v>0.39583333333333331</v>
      </c>
      <c r="G4981">
        <v>5</v>
      </c>
      <c r="H4981">
        <v>1</v>
      </c>
      <c r="I4981">
        <v>180</v>
      </c>
      <c r="J4981">
        <v>24</v>
      </c>
      <c r="K4981">
        <v>40</v>
      </c>
      <c r="L4981" t="s">
        <v>171</v>
      </c>
      <c r="M4981" t="s">
        <v>172</v>
      </c>
      <c r="N4981">
        <v>45</v>
      </c>
      <c r="O4981" t="s">
        <v>173</v>
      </c>
      <c r="P4981" t="s">
        <v>185</v>
      </c>
      <c r="Q4981" t="s">
        <v>175</v>
      </c>
    </row>
    <row r="4982" spans="1:17" x14ac:dyDescent="0.25">
      <c r="A4982" t="s">
        <v>5213</v>
      </c>
      <c r="B4982" s="1">
        <v>46159</v>
      </c>
      <c r="C4982" s="1">
        <v>46165</v>
      </c>
      <c r="D4982" t="s">
        <v>103</v>
      </c>
      <c r="E4982" t="s">
        <v>203</v>
      </c>
      <c r="F4982" s="2">
        <v>0.77083333333333337</v>
      </c>
      <c r="G4982">
        <v>4</v>
      </c>
      <c r="H4982">
        <v>1</v>
      </c>
      <c r="I4982">
        <v>380</v>
      </c>
      <c r="J4982">
        <v>24</v>
      </c>
      <c r="K4982">
        <v>0</v>
      </c>
      <c r="L4982" t="s">
        <v>171</v>
      </c>
      <c r="M4982" t="s">
        <v>172</v>
      </c>
      <c r="N4982">
        <v>38</v>
      </c>
      <c r="O4982" t="s">
        <v>179</v>
      </c>
      <c r="P4982" t="s">
        <v>185</v>
      </c>
      <c r="Q4982" t="s">
        <v>180</v>
      </c>
    </row>
    <row r="4983" spans="1:17" x14ac:dyDescent="0.25">
      <c r="A4983" t="s">
        <v>5214</v>
      </c>
      <c r="B4983" s="1">
        <v>46189</v>
      </c>
      <c r="C4983" s="1">
        <v>46192</v>
      </c>
      <c r="D4983" t="s">
        <v>117</v>
      </c>
      <c r="E4983" t="s">
        <v>270</v>
      </c>
      <c r="F4983" s="2">
        <v>0.53125</v>
      </c>
      <c r="G4983">
        <v>1</v>
      </c>
      <c r="H4983">
        <v>3</v>
      </c>
      <c r="I4983">
        <v>280</v>
      </c>
      <c r="J4983">
        <v>36</v>
      </c>
      <c r="K4983">
        <v>100</v>
      </c>
      <c r="L4983" t="s">
        <v>183</v>
      </c>
      <c r="M4983" t="s">
        <v>172</v>
      </c>
      <c r="N4983">
        <v>48</v>
      </c>
      <c r="O4983" t="s">
        <v>184</v>
      </c>
      <c r="P4983" t="s">
        <v>185</v>
      </c>
      <c r="Q4983" t="s">
        <v>175</v>
      </c>
    </row>
    <row r="4984" spans="1:17" x14ac:dyDescent="0.25">
      <c r="A4984" t="s">
        <v>5215</v>
      </c>
      <c r="B4984" s="1">
        <v>46180</v>
      </c>
      <c r="C4984" s="1">
        <v>46180</v>
      </c>
      <c r="D4984" t="s">
        <v>65</v>
      </c>
      <c r="E4984" t="s">
        <v>220</v>
      </c>
      <c r="F4984" s="2">
        <v>0.39583333333333331</v>
      </c>
      <c r="G4984">
        <v>8</v>
      </c>
      <c r="H4984">
        <v>3</v>
      </c>
      <c r="I4984">
        <v>320</v>
      </c>
      <c r="J4984">
        <v>36</v>
      </c>
      <c r="K4984">
        <v>150</v>
      </c>
      <c r="L4984" t="s">
        <v>188</v>
      </c>
      <c r="M4984" t="s">
        <v>172</v>
      </c>
      <c r="N4984">
        <v>37</v>
      </c>
      <c r="O4984" t="s">
        <v>184</v>
      </c>
      <c r="P4984" t="s">
        <v>185</v>
      </c>
      <c r="Q4984" t="s">
        <v>229</v>
      </c>
    </row>
    <row r="4985" spans="1:17" x14ac:dyDescent="0.25">
      <c r="A4985" t="s">
        <v>5216</v>
      </c>
      <c r="B4985" s="1">
        <v>46109</v>
      </c>
      <c r="C4985" s="1">
        <v>46109</v>
      </c>
      <c r="D4985" t="s">
        <v>21</v>
      </c>
      <c r="E4985" t="s">
        <v>286</v>
      </c>
      <c r="F4985" s="2">
        <v>0.53125</v>
      </c>
      <c r="G4985">
        <v>1</v>
      </c>
      <c r="H4985">
        <v>2</v>
      </c>
      <c r="I4985">
        <v>260</v>
      </c>
      <c r="J4985">
        <v>30</v>
      </c>
      <c r="K4985">
        <v>0</v>
      </c>
      <c r="L4985" t="s">
        <v>193</v>
      </c>
      <c r="M4985" t="s">
        <v>207</v>
      </c>
      <c r="N4985">
        <v>36</v>
      </c>
      <c r="O4985" t="s">
        <v>173</v>
      </c>
      <c r="P4985" t="s">
        <v>174</v>
      </c>
      <c r="Q4985" t="s">
        <v>175</v>
      </c>
    </row>
    <row r="4986" spans="1:17" x14ac:dyDescent="0.25">
      <c r="A4986" t="s">
        <v>5217</v>
      </c>
      <c r="B4986" s="1">
        <v>46198</v>
      </c>
      <c r="C4986" s="1">
        <v>46205</v>
      </c>
      <c r="D4986" t="s">
        <v>99</v>
      </c>
      <c r="E4986" t="s">
        <v>300</v>
      </c>
      <c r="F4986" s="2">
        <v>0.53125</v>
      </c>
      <c r="G4986">
        <v>5</v>
      </c>
      <c r="H4986">
        <v>4</v>
      </c>
      <c r="I4986">
        <v>320</v>
      </c>
      <c r="J4986">
        <v>42</v>
      </c>
      <c r="K4986">
        <v>0</v>
      </c>
      <c r="L4986" t="s">
        <v>188</v>
      </c>
      <c r="M4986" t="s">
        <v>263</v>
      </c>
      <c r="N4986">
        <v>40</v>
      </c>
      <c r="O4986" t="s">
        <v>179</v>
      </c>
      <c r="P4986" t="s">
        <v>185</v>
      </c>
      <c r="Q4986" t="s">
        <v>229</v>
      </c>
    </row>
    <row r="4987" spans="1:17" x14ac:dyDescent="0.25">
      <c r="A4987" t="s">
        <v>5218</v>
      </c>
      <c r="B4987" s="1">
        <v>46054</v>
      </c>
      <c r="C4987" s="1">
        <v>46054</v>
      </c>
      <c r="D4987" t="s">
        <v>24</v>
      </c>
      <c r="E4987" t="s">
        <v>216</v>
      </c>
      <c r="F4987" s="2">
        <v>0.53125</v>
      </c>
      <c r="G4987">
        <v>2</v>
      </c>
      <c r="H4987">
        <v>4</v>
      </c>
      <c r="I4987">
        <v>360</v>
      </c>
      <c r="J4987">
        <v>42</v>
      </c>
      <c r="K4987">
        <v>150</v>
      </c>
      <c r="L4987" t="s">
        <v>188</v>
      </c>
      <c r="M4987" t="s">
        <v>172</v>
      </c>
      <c r="N4987">
        <v>31</v>
      </c>
      <c r="O4987" t="s">
        <v>179</v>
      </c>
      <c r="P4987" t="s">
        <v>185</v>
      </c>
      <c r="Q4987" t="s">
        <v>180</v>
      </c>
    </row>
    <row r="4988" spans="1:17" x14ac:dyDescent="0.25">
      <c r="A4988" t="s">
        <v>5219</v>
      </c>
      <c r="B4988" s="1">
        <v>46202</v>
      </c>
      <c r="C4988" s="1">
        <v>46207</v>
      </c>
      <c r="D4988" t="s">
        <v>65</v>
      </c>
      <c r="E4988" t="s">
        <v>280</v>
      </c>
      <c r="F4988" s="2">
        <v>0.53125</v>
      </c>
      <c r="G4988">
        <v>1</v>
      </c>
      <c r="H4988">
        <v>2</v>
      </c>
      <c r="I4988">
        <v>420</v>
      </c>
      <c r="J4988">
        <v>30</v>
      </c>
      <c r="K4988">
        <v>0</v>
      </c>
      <c r="L4988" t="s">
        <v>188</v>
      </c>
      <c r="M4988" t="s">
        <v>172</v>
      </c>
      <c r="N4988">
        <v>36</v>
      </c>
      <c r="O4988" t="s">
        <v>179</v>
      </c>
      <c r="P4988" t="s">
        <v>185</v>
      </c>
      <c r="Q4988" t="s">
        <v>180</v>
      </c>
    </row>
    <row r="4989" spans="1:17" x14ac:dyDescent="0.25">
      <c r="A4989" t="s">
        <v>5220</v>
      </c>
      <c r="B4989" s="1">
        <v>46123</v>
      </c>
      <c r="C4989" s="1">
        <v>46125</v>
      </c>
      <c r="D4989" t="s">
        <v>65</v>
      </c>
      <c r="E4989" t="s">
        <v>187</v>
      </c>
      <c r="F4989" s="2">
        <v>0.39583333333333331</v>
      </c>
      <c r="G4989">
        <v>3</v>
      </c>
      <c r="H4989">
        <v>4</v>
      </c>
      <c r="I4989">
        <v>160</v>
      </c>
      <c r="J4989">
        <v>42</v>
      </c>
      <c r="K4989">
        <v>0</v>
      </c>
      <c r="L4989" t="s">
        <v>171</v>
      </c>
      <c r="M4989" t="s">
        <v>172</v>
      </c>
      <c r="N4989">
        <v>52</v>
      </c>
      <c r="O4989" t="s">
        <v>184</v>
      </c>
      <c r="P4989" t="s">
        <v>185</v>
      </c>
      <c r="Q4989" t="s">
        <v>175</v>
      </c>
    </row>
    <row r="4990" spans="1:17" x14ac:dyDescent="0.25">
      <c r="A4990" t="s">
        <v>5221</v>
      </c>
      <c r="B4990" s="1">
        <v>46088</v>
      </c>
      <c r="C4990" s="1">
        <v>46089</v>
      </c>
      <c r="D4990" t="s">
        <v>77</v>
      </c>
      <c r="E4990" t="s">
        <v>203</v>
      </c>
      <c r="F4990" s="2">
        <v>0.9375</v>
      </c>
      <c r="G4990">
        <v>1</v>
      </c>
      <c r="H4990">
        <v>4</v>
      </c>
      <c r="I4990">
        <v>380</v>
      </c>
      <c r="J4990">
        <v>42</v>
      </c>
      <c r="K4990">
        <v>0</v>
      </c>
      <c r="L4990" t="s">
        <v>183</v>
      </c>
      <c r="M4990" t="s">
        <v>172</v>
      </c>
      <c r="N4990">
        <v>40</v>
      </c>
      <c r="O4990" t="s">
        <v>179</v>
      </c>
      <c r="P4990" t="s">
        <v>185</v>
      </c>
      <c r="Q4990" t="s">
        <v>180</v>
      </c>
    </row>
    <row r="4991" spans="1:17" x14ac:dyDescent="0.25">
      <c r="A4991" t="s">
        <v>5222</v>
      </c>
      <c r="B4991" s="1">
        <v>46157</v>
      </c>
      <c r="C4991" s="1">
        <v>46159</v>
      </c>
      <c r="D4991" t="s">
        <v>110</v>
      </c>
      <c r="E4991" t="s">
        <v>209</v>
      </c>
      <c r="F4991" s="2">
        <v>0.64583333333333337</v>
      </c>
      <c r="G4991">
        <v>4</v>
      </c>
      <c r="H4991">
        <v>3</v>
      </c>
      <c r="I4991">
        <v>220</v>
      </c>
      <c r="J4991">
        <v>36</v>
      </c>
      <c r="K4991">
        <v>40</v>
      </c>
      <c r="L4991" t="s">
        <v>183</v>
      </c>
      <c r="M4991" t="s">
        <v>172</v>
      </c>
      <c r="N4991">
        <v>56</v>
      </c>
      <c r="O4991" t="s">
        <v>184</v>
      </c>
      <c r="P4991" t="s">
        <v>185</v>
      </c>
      <c r="Q4991" t="s">
        <v>175</v>
      </c>
    </row>
    <row r="4992" spans="1:17" x14ac:dyDescent="0.25">
      <c r="A4992" t="s">
        <v>5223</v>
      </c>
      <c r="B4992" s="1">
        <v>46049</v>
      </c>
      <c r="C4992" s="1">
        <v>46055</v>
      </c>
      <c r="D4992" t="s">
        <v>90</v>
      </c>
      <c r="E4992" t="s">
        <v>335</v>
      </c>
      <c r="F4992" s="2">
        <v>0.64583333333333337</v>
      </c>
      <c r="G4992">
        <v>3</v>
      </c>
      <c r="H4992">
        <v>6</v>
      </c>
      <c r="I4992">
        <v>280</v>
      </c>
      <c r="J4992">
        <v>54</v>
      </c>
      <c r="K4992">
        <v>20</v>
      </c>
      <c r="L4992" t="s">
        <v>193</v>
      </c>
      <c r="M4992" t="s">
        <v>172</v>
      </c>
      <c r="N4992">
        <v>47</v>
      </c>
      <c r="O4992" t="s">
        <v>179</v>
      </c>
      <c r="P4992" t="s">
        <v>185</v>
      </c>
      <c r="Q4992" t="s">
        <v>175</v>
      </c>
    </row>
    <row r="4993" spans="1:17" x14ac:dyDescent="0.25">
      <c r="A4993" t="s">
        <v>5224</v>
      </c>
      <c r="B4993" s="1">
        <v>46200</v>
      </c>
      <c r="C4993" s="1">
        <v>46207</v>
      </c>
      <c r="D4993" t="s">
        <v>29</v>
      </c>
      <c r="E4993" t="s">
        <v>222</v>
      </c>
      <c r="F4993" s="2">
        <v>0.88541666666666663</v>
      </c>
      <c r="G4993">
        <v>9</v>
      </c>
      <c r="H4993">
        <v>3</v>
      </c>
      <c r="I4993">
        <v>320</v>
      </c>
      <c r="J4993">
        <v>36</v>
      </c>
      <c r="K4993">
        <v>0</v>
      </c>
      <c r="L4993" t="s">
        <v>188</v>
      </c>
      <c r="M4993" t="s">
        <v>172</v>
      </c>
      <c r="N4993">
        <v>59</v>
      </c>
      <c r="O4993" t="s">
        <v>184</v>
      </c>
      <c r="P4993" t="s">
        <v>174</v>
      </c>
      <c r="Q4993" t="s">
        <v>229</v>
      </c>
    </row>
    <row r="4994" spans="1:17" x14ac:dyDescent="0.25">
      <c r="A4994" t="s">
        <v>5225</v>
      </c>
      <c r="B4994" s="1">
        <v>46055</v>
      </c>
      <c r="C4994" s="1">
        <v>46058</v>
      </c>
      <c r="D4994" t="s">
        <v>29</v>
      </c>
      <c r="E4994" t="s">
        <v>328</v>
      </c>
      <c r="F4994" s="2">
        <v>0.64583333333333337</v>
      </c>
      <c r="G4994">
        <v>3</v>
      </c>
      <c r="H4994">
        <v>1</v>
      </c>
      <c r="I4994">
        <v>400</v>
      </c>
      <c r="J4994">
        <v>24</v>
      </c>
      <c r="K4994">
        <v>0</v>
      </c>
      <c r="L4994" t="s">
        <v>183</v>
      </c>
      <c r="M4994" t="s">
        <v>172</v>
      </c>
      <c r="N4994">
        <v>40</v>
      </c>
      <c r="O4994" t="s">
        <v>184</v>
      </c>
      <c r="P4994" t="s">
        <v>174</v>
      </c>
      <c r="Q4994" t="s">
        <v>180</v>
      </c>
    </row>
    <row r="4995" spans="1:17" x14ac:dyDescent="0.25">
      <c r="A4995" t="s">
        <v>5226</v>
      </c>
      <c r="B4995" s="1">
        <v>46173</v>
      </c>
      <c r="C4995" s="1">
        <v>46180</v>
      </c>
      <c r="D4995" t="s">
        <v>61</v>
      </c>
      <c r="E4995" t="s">
        <v>218</v>
      </c>
      <c r="F4995" s="2">
        <v>0.88541666666666663</v>
      </c>
      <c r="G4995">
        <v>4</v>
      </c>
      <c r="H4995">
        <v>2</v>
      </c>
      <c r="I4995">
        <v>240</v>
      </c>
      <c r="J4995">
        <v>30</v>
      </c>
      <c r="K4995">
        <v>0</v>
      </c>
      <c r="L4995" t="s">
        <v>188</v>
      </c>
      <c r="M4995" t="s">
        <v>172</v>
      </c>
      <c r="N4995">
        <v>39</v>
      </c>
      <c r="O4995" t="s">
        <v>179</v>
      </c>
      <c r="P4995" t="s">
        <v>185</v>
      </c>
      <c r="Q4995" t="s">
        <v>175</v>
      </c>
    </row>
    <row r="4996" spans="1:17" x14ac:dyDescent="0.25">
      <c r="A4996" t="s">
        <v>5227</v>
      </c>
      <c r="B4996" s="1">
        <v>46092</v>
      </c>
      <c r="C4996" s="1">
        <v>46095</v>
      </c>
      <c r="D4996" t="s">
        <v>24</v>
      </c>
      <c r="E4996" t="s">
        <v>289</v>
      </c>
      <c r="F4996" s="2">
        <v>0.53125</v>
      </c>
      <c r="G4996">
        <v>4</v>
      </c>
      <c r="H4996">
        <v>4</v>
      </c>
      <c r="I4996">
        <v>460</v>
      </c>
      <c r="J4996">
        <v>42</v>
      </c>
      <c r="K4996">
        <v>100</v>
      </c>
      <c r="L4996" t="s">
        <v>193</v>
      </c>
      <c r="M4996" t="s">
        <v>172</v>
      </c>
      <c r="N4996">
        <v>33</v>
      </c>
      <c r="O4996" t="s">
        <v>184</v>
      </c>
      <c r="P4996" t="s">
        <v>185</v>
      </c>
      <c r="Q4996" t="s">
        <v>180</v>
      </c>
    </row>
    <row r="4997" spans="1:17" x14ac:dyDescent="0.25">
      <c r="A4997" t="s">
        <v>5228</v>
      </c>
      <c r="B4997" s="1">
        <v>46089</v>
      </c>
      <c r="C4997" s="1">
        <v>46093</v>
      </c>
      <c r="D4997" t="s">
        <v>10</v>
      </c>
      <c r="E4997" t="s">
        <v>224</v>
      </c>
      <c r="F4997" s="2">
        <v>0.88541666666666663</v>
      </c>
      <c r="G4997">
        <v>8</v>
      </c>
      <c r="H4997">
        <v>2</v>
      </c>
      <c r="I4997">
        <v>240</v>
      </c>
      <c r="J4997">
        <v>30</v>
      </c>
      <c r="K4997">
        <v>60</v>
      </c>
      <c r="L4997" t="s">
        <v>171</v>
      </c>
      <c r="M4997" t="s">
        <v>263</v>
      </c>
      <c r="N4997">
        <v>56</v>
      </c>
      <c r="O4997" t="s">
        <v>173</v>
      </c>
      <c r="P4997" t="s">
        <v>185</v>
      </c>
      <c r="Q4997" t="s">
        <v>175</v>
      </c>
    </row>
    <row r="4998" spans="1:17" x14ac:dyDescent="0.25">
      <c r="A4998" t="s">
        <v>5229</v>
      </c>
      <c r="B4998" s="1">
        <v>46140</v>
      </c>
      <c r="C4998" s="1">
        <v>46146</v>
      </c>
      <c r="D4998" t="s">
        <v>103</v>
      </c>
      <c r="E4998" t="s">
        <v>203</v>
      </c>
      <c r="F4998" s="2">
        <v>0.9375</v>
      </c>
      <c r="G4998">
        <v>4</v>
      </c>
      <c r="H4998">
        <v>2</v>
      </c>
      <c r="I4998">
        <v>380</v>
      </c>
      <c r="J4998">
        <v>30</v>
      </c>
      <c r="K4998">
        <v>0</v>
      </c>
      <c r="L4998" t="s">
        <v>171</v>
      </c>
      <c r="M4998" t="s">
        <v>172</v>
      </c>
      <c r="N4998">
        <v>42</v>
      </c>
      <c r="O4998" t="s">
        <v>179</v>
      </c>
      <c r="P4998" t="s">
        <v>174</v>
      </c>
      <c r="Q4998" t="s">
        <v>180</v>
      </c>
    </row>
    <row r="4999" spans="1:17" x14ac:dyDescent="0.25">
      <c r="A4999" t="s">
        <v>5230</v>
      </c>
      <c r="B4999" s="1">
        <v>46149</v>
      </c>
      <c r="C4999" s="1">
        <v>46152</v>
      </c>
      <c r="D4999" t="s">
        <v>49</v>
      </c>
      <c r="E4999" t="s">
        <v>190</v>
      </c>
      <c r="F4999" s="2">
        <v>0.88541666666666663</v>
      </c>
      <c r="G4999">
        <v>10</v>
      </c>
      <c r="H4999">
        <v>5</v>
      </c>
      <c r="I4999">
        <v>280</v>
      </c>
      <c r="J4999">
        <v>48</v>
      </c>
      <c r="K4999">
        <v>0</v>
      </c>
      <c r="L4999" t="s">
        <v>188</v>
      </c>
      <c r="M4999" t="s">
        <v>207</v>
      </c>
      <c r="N4999">
        <v>55</v>
      </c>
      <c r="O4999" t="s">
        <v>173</v>
      </c>
      <c r="P4999" t="s">
        <v>185</v>
      </c>
      <c r="Q4999" t="s">
        <v>175</v>
      </c>
    </row>
    <row r="5000" spans="1:17" x14ac:dyDescent="0.25">
      <c r="A5000" t="s">
        <v>5231</v>
      </c>
      <c r="B5000" s="1">
        <v>46197</v>
      </c>
      <c r="C5000" s="1">
        <v>46199</v>
      </c>
      <c r="D5000" t="s">
        <v>119</v>
      </c>
      <c r="E5000" t="s">
        <v>182</v>
      </c>
      <c r="F5000" s="2">
        <v>0.88541666666666663</v>
      </c>
      <c r="G5000">
        <v>2</v>
      </c>
      <c r="H5000">
        <v>3</v>
      </c>
      <c r="I5000">
        <v>420</v>
      </c>
      <c r="J5000">
        <v>36</v>
      </c>
      <c r="K5000">
        <v>0</v>
      </c>
      <c r="L5000" t="s">
        <v>188</v>
      </c>
      <c r="M5000" t="s">
        <v>263</v>
      </c>
      <c r="N5000">
        <v>33</v>
      </c>
      <c r="O5000" t="s">
        <v>179</v>
      </c>
      <c r="P5000" t="s">
        <v>174</v>
      </c>
      <c r="Q5000" t="s">
        <v>180</v>
      </c>
    </row>
    <row r="5001" spans="1:17" x14ac:dyDescent="0.25">
      <c r="A5001" t="s">
        <v>5232</v>
      </c>
      <c r="B5001" s="1">
        <v>46126</v>
      </c>
      <c r="C5001" s="1">
        <v>46128</v>
      </c>
      <c r="D5001" t="s">
        <v>39</v>
      </c>
      <c r="E5001" t="s">
        <v>280</v>
      </c>
      <c r="F5001" s="2">
        <v>0.64583333333333337</v>
      </c>
      <c r="G5001">
        <v>4</v>
      </c>
      <c r="H5001">
        <v>1</v>
      </c>
      <c r="I5001">
        <v>240</v>
      </c>
      <c r="J5001">
        <v>24</v>
      </c>
      <c r="K5001">
        <v>0</v>
      </c>
      <c r="L5001" t="s">
        <v>193</v>
      </c>
      <c r="M5001" t="s">
        <v>172</v>
      </c>
      <c r="N5001">
        <v>42</v>
      </c>
      <c r="O5001" t="s">
        <v>184</v>
      </c>
      <c r="P5001" t="s">
        <v>185</v>
      </c>
      <c r="Q5001" t="s">
        <v>175</v>
      </c>
    </row>
    <row r="5002" spans="1:17" x14ac:dyDescent="0.25">
      <c r="A5002" t="s">
        <v>5233</v>
      </c>
      <c r="B5002" s="1">
        <v>46105</v>
      </c>
      <c r="C5002" s="1">
        <v>46111</v>
      </c>
      <c r="D5002" t="s">
        <v>99</v>
      </c>
      <c r="E5002" t="s">
        <v>335</v>
      </c>
      <c r="F5002" s="2">
        <v>0.64583333333333337</v>
      </c>
      <c r="G5002">
        <v>3</v>
      </c>
      <c r="H5002">
        <v>2</v>
      </c>
      <c r="I5002">
        <v>280</v>
      </c>
      <c r="J5002">
        <v>30</v>
      </c>
      <c r="K5002">
        <v>40</v>
      </c>
      <c r="L5002" t="s">
        <v>193</v>
      </c>
      <c r="M5002" t="s">
        <v>172</v>
      </c>
      <c r="N5002">
        <v>19</v>
      </c>
      <c r="O5002" t="s">
        <v>184</v>
      </c>
      <c r="P5002" t="s">
        <v>185</v>
      </c>
      <c r="Q5002" t="s">
        <v>175</v>
      </c>
    </row>
    <row r="5003" spans="1:17" x14ac:dyDescent="0.25">
      <c r="A5003" t="s">
        <v>5234</v>
      </c>
      <c r="B5003" s="1">
        <v>46151</v>
      </c>
      <c r="C5003" s="1">
        <v>46151</v>
      </c>
      <c r="D5003" t="s">
        <v>110</v>
      </c>
      <c r="E5003" t="s">
        <v>289</v>
      </c>
      <c r="F5003" s="2">
        <v>0.53125</v>
      </c>
      <c r="G5003">
        <v>2</v>
      </c>
      <c r="H5003">
        <v>2</v>
      </c>
      <c r="I5003">
        <v>460</v>
      </c>
      <c r="J5003">
        <v>30</v>
      </c>
      <c r="K5003">
        <v>20</v>
      </c>
      <c r="L5003" t="s">
        <v>183</v>
      </c>
      <c r="M5003" t="s">
        <v>172</v>
      </c>
      <c r="N5003">
        <v>19</v>
      </c>
      <c r="O5003" t="s">
        <v>184</v>
      </c>
      <c r="P5003" t="s">
        <v>174</v>
      </c>
      <c r="Q5003" t="s">
        <v>180</v>
      </c>
    </row>
    <row r="5004" spans="1:17" x14ac:dyDescent="0.25">
      <c r="A5004" t="s">
        <v>5235</v>
      </c>
      <c r="B5004" s="1">
        <v>46192</v>
      </c>
      <c r="C5004" s="1">
        <v>46199</v>
      </c>
      <c r="D5004" t="s">
        <v>130</v>
      </c>
      <c r="E5004" t="s">
        <v>274</v>
      </c>
      <c r="F5004" s="2">
        <v>0.9375</v>
      </c>
      <c r="G5004">
        <v>9</v>
      </c>
      <c r="H5004">
        <v>5</v>
      </c>
      <c r="I5004">
        <v>240</v>
      </c>
      <c r="J5004">
        <v>48</v>
      </c>
      <c r="K5004">
        <v>100</v>
      </c>
      <c r="L5004" t="s">
        <v>188</v>
      </c>
      <c r="M5004" t="s">
        <v>172</v>
      </c>
      <c r="N5004">
        <v>50</v>
      </c>
      <c r="O5004" t="s">
        <v>179</v>
      </c>
      <c r="P5004" t="s">
        <v>174</v>
      </c>
      <c r="Q5004" t="s">
        <v>175</v>
      </c>
    </row>
    <row r="5005" spans="1:17" x14ac:dyDescent="0.25">
      <c r="A5005" t="s">
        <v>5236</v>
      </c>
      <c r="B5005" s="1">
        <v>46141</v>
      </c>
      <c r="C5005" s="1">
        <v>46143</v>
      </c>
      <c r="D5005" t="s">
        <v>96</v>
      </c>
      <c r="E5005" t="s">
        <v>270</v>
      </c>
      <c r="F5005" s="2">
        <v>0.77083333333333337</v>
      </c>
      <c r="G5005">
        <v>7</v>
      </c>
      <c r="H5005">
        <v>3</v>
      </c>
      <c r="I5005">
        <v>280</v>
      </c>
      <c r="J5005">
        <v>36</v>
      </c>
      <c r="K5005">
        <v>100</v>
      </c>
      <c r="L5005" t="s">
        <v>178</v>
      </c>
      <c r="M5005" t="s">
        <v>172</v>
      </c>
      <c r="N5005">
        <v>54</v>
      </c>
      <c r="O5005" t="s">
        <v>184</v>
      </c>
      <c r="P5005" t="s">
        <v>174</v>
      </c>
      <c r="Q5005" t="s">
        <v>175</v>
      </c>
    </row>
    <row r="5006" spans="1:17" x14ac:dyDescent="0.25">
      <c r="A5006" t="s">
        <v>5237</v>
      </c>
      <c r="B5006" s="1">
        <v>46158</v>
      </c>
      <c r="C5006" s="1">
        <v>46163</v>
      </c>
      <c r="D5006" t="s">
        <v>31</v>
      </c>
      <c r="E5006" t="s">
        <v>197</v>
      </c>
      <c r="F5006" s="2">
        <v>0.77083333333333337</v>
      </c>
      <c r="G5006">
        <v>3</v>
      </c>
      <c r="H5006">
        <v>4</v>
      </c>
      <c r="I5006">
        <v>180</v>
      </c>
      <c r="J5006">
        <v>42</v>
      </c>
      <c r="K5006">
        <v>0</v>
      </c>
      <c r="L5006" t="s">
        <v>188</v>
      </c>
      <c r="M5006" t="s">
        <v>207</v>
      </c>
      <c r="N5006">
        <v>18</v>
      </c>
      <c r="O5006" t="s">
        <v>184</v>
      </c>
      <c r="P5006" t="s">
        <v>174</v>
      </c>
      <c r="Q5006" t="s">
        <v>175</v>
      </c>
    </row>
    <row r="5007" spans="1:17" x14ac:dyDescent="0.25">
      <c r="A5007" t="s">
        <v>5238</v>
      </c>
      <c r="B5007" s="1">
        <v>46107</v>
      </c>
      <c r="C5007" s="1">
        <v>46113</v>
      </c>
      <c r="D5007" t="s">
        <v>10</v>
      </c>
      <c r="E5007" t="s">
        <v>272</v>
      </c>
      <c r="F5007" s="2">
        <v>0.9375</v>
      </c>
      <c r="G5007">
        <v>1</v>
      </c>
      <c r="H5007">
        <v>2</v>
      </c>
      <c r="I5007">
        <v>200</v>
      </c>
      <c r="J5007">
        <v>30</v>
      </c>
      <c r="K5007">
        <v>40</v>
      </c>
      <c r="L5007" t="s">
        <v>183</v>
      </c>
      <c r="M5007" t="s">
        <v>172</v>
      </c>
      <c r="N5007">
        <v>59</v>
      </c>
      <c r="O5007" t="s">
        <v>173</v>
      </c>
      <c r="P5007" t="s">
        <v>174</v>
      </c>
      <c r="Q5007" t="s">
        <v>175</v>
      </c>
    </row>
    <row r="5008" spans="1:17" x14ac:dyDescent="0.25">
      <c r="A5008" t="s">
        <v>5239</v>
      </c>
      <c r="B5008" s="1">
        <v>46141</v>
      </c>
      <c r="C5008" s="1">
        <v>46141</v>
      </c>
      <c r="D5008" t="s">
        <v>17</v>
      </c>
      <c r="E5008" t="s">
        <v>177</v>
      </c>
      <c r="F5008" s="2">
        <v>0.88541666666666663</v>
      </c>
      <c r="G5008">
        <v>7</v>
      </c>
      <c r="H5008">
        <v>1</v>
      </c>
      <c r="I5008">
        <v>180</v>
      </c>
      <c r="J5008">
        <v>24</v>
      </c>
      <c r="K5008">
        <v>40</v>
      </c>
      <c r="L5008" t="s">
        <v>183</v>
      </c>
      <c r="M5008" t="s">
        <v>172</v>
      </c>
      <c r="N5008">
        <v>27</v>
      </c>
      <c r="O5008" t="s">
        <v>173</v>
      </c>
      <c r="P5008" t="s">
        <v>185</v>
      </c>
      <c r="Q5008" t="s">
        <v>175</v>
      </c>
    </row>
    <row r="5009" spans="1:17" x14ac:dyDescent="0.25">
      <c r="A5009" t="s">
        <v>5240</v>
      </c>
      <c r="B5009" s="1">
        <v>46106</v>
      </c>
      <c r="C5009" s="1">
        <v>46111</v>
      </c>
      <c r="D5009" t="s">
        <v>10</v>
      </c>
      <c r="E5009" t="s">
        <v>212</v>
      </c>
      <c r="F5009" s="2">
        <v>0.39583333333333331</v>
      </c>
      <c r="G5009">
        <v>2</v>
      </c>
      <c r="H5009">
        <v>2</v>
      </c>
      <c r="I5009">
        <v>400</v>
      </c>
      <c r="J5009">
        <v>30</v>
      </c>
      <c r="K5009">
        <v>60</v>
      </c>
      <c r="L5009" t="s">
        <v>183</v>
      </c>
      <c r="M5009" t="s">
        <v>172</v>
      </c>
      <c r="N5009">
        <v>18</v>
      </c>
      <c r="O5009" t="s">
        <v>184</v>
      </c>
      <c r="P5009" t="s">
        <v>185</v>
      </c>
      <c r="Q5009" t="s">
        <v>180</v>
      </c>
    </row>
    <row r="5010" spans="1:17" x14ac:dyDescent="0.25">
      <c r="A5010" t="s">
        <v>5241</v>
      </c>
      <c r="B5010" s="1">
        <v>46197</v>
      </c>
      <c r="C5010" s="1">
        <v>46198</v>
      </c>
      <c r="D5010" t="s">
        <v>31</v>
      </c>
      <c r="E5010" t="s">
        <v>212</v>
      </c>
      <c r="F5010" s="2">
        <v>0.77083333333333337</v>
      </c>
      <c r="G5010">
        <v>1</v>
      </c>
      <c r="H5010">
        <v>4</v>
      </c>
      <c r="I5010">
        <v>300</v>
      </c>
      <c r="J5010">
        <v>42</v>
      </c>
      <c r="K5010">
        <v>0</v>
      </c>
      <c r="L5010" t="s">
        <v>178</v>
      </c>
      <c r="M5010" t="s">
        <v>172</v>
      </c>
      <c r="N5010">
        <v>60</v>
      </c>
      <c r="O5010" t="s">
        <v>179</v>
      </c>
      <c r="P5010" t="s">
        <v>174</v>
      </c>
      <c r="Q5010" t="s">
        <v>229</v>
      </c>
    </row>
    <row r="5011" spans="1:17" x14ac:dyDescent="0.25">
      <c r="A5011" t="s">
        <v>5242</v>
      </c>
      <c r="B5011" s="1">
        <v>46127</v>
      </c>
      <c r="C5011" s="1">
        <v>46131</v>
      </c>
      <c r="D5011" t="s">
        <v>10</v>
      </c>
      <c r="E5011" t="s">
        <v>283</v>
      </c>
      <c r="F5011" s="2">
        <v>0.88541666666666663</v>
      </c>
      <c r="G5011">
        <v>2</v>
      </c>
      <c r="H5011">
        <v>6</v>
      </c>
      <c r="I5011">
        <v>200</v>
      </c>
      <c r="J5011">
        <v>54</v>
      </c>
      <c r="K5011">
        <v>0</v>
      </c>
      <c r="L5011" t="s">
        <v>183</v>
      </c>
      <c r="M5011" t="s">
        <v>172</v>
      </c>
      <c r="N5011">
        <v>25</v>
      </c>
      <c r="O5011" t="s">
        <v>179</v>
      </c>
      <c r="P5011" t="s">
        <v>185</v>
      </c>
      <c r="Q5011" t="s">
        <v>175</v>
      </c>
    </row>
    <row r="5012" spans="1:17" x14ac:dyDescent="0.25">
      <c r="A5012" t="s">
        <v>5243</v>
      </c>
      <c r="B5012" s="1">
        <v>46051</v>
      </c>
      <c r="C5012" s="1">
        <v>46054</v>
      </c>
      <c r="D5012" t="s">
        <v>96</v>
      </c>
      <c r="E5012" t="s">
        <v>268</v>
      </c>
      <c r="F5012" s="2">
        <v>0.53125</v>
      </c>
      <c r="G5012">
        <v>3</v>
      </c>
      <c r="H5012">
        <v>2</v>
      </c>
      <c r="I5012">
        <v>460</v>
      </c>
      <c r="J5012">
        <v>30</v>
      </c>
      <c r="K5012">
        <v>0</v>
      </c>
      <c r="L5012" t="s">
        <v>188</v>
      </c>
      <c r="M5012" t="s">
        <v>172</v>
      </c>
      <c r="N5012">
        <v>29</v>
      </c>
      <c r="O5012" t="s">
        <v>179</v>
      </c>
      <c r="P5012" t="s">
        <v>174</v>
      </c>
      <c r="Q5012" t="s">
        <v>180</v>
      </c>
    </row>
    <row r="5013" spans="1:17" x14ac:dyDescent="0.25">
      <c r="A5013" t="s">
        <v>5244</v>
      </c>
      <c r="B5013" s="1">
        <v>46161</v>
      </c>
      <c r="C5013" s="1">
        <v>46166</v>
      </c>
      <c r="D5013" t="s">
        <v>140</v>
      </c>
      <c r="E5013" t="s">
        <v>280</v>
      </c>
      <c r="F5013" s="2">
        <v>0.53125</v>
      </c>
      <c r="G5013">
        <v>2</v>
      </c>
      <c r="H5013">
        <v>2</v>
      </c>
      <c r="I5013">
        <v>240</v>
      </c>
      <c r="J5013">
        <v>30</v>
      </c>
      <c r="K5013">
        <v>0</v>
      </c>
      <c r="L5013" t="s">
        <v>188</v>
      </c>
      <c r="M5013" t="s">
        <v>172</v>
      </c>
      <c r="N5013">
        <v>20</v>
      </c>
      <c r="O5013" t="s">
        <v>173</v>
      </c>
      <c r="P5013" t="s">
        <v>185</v>
      </c>
      <c r="Q5013" t="s">
        <v>175</v>
      </c>
    </row>
    <row r="5014" spans="1:17" x14ac:dyDescent="0.25">
      <c r="A5014" t="s">
        <v>5245</v>
      </c>
      <c r="B5014" s="1">
        <v>46181</v>
      </c>
      <c r="C5014" s="1">
        <v>46182</v>
      </c>
      <c r="D5014" t="s">
        <v>49</v>
      </c>
      <c r="E5014" t="s">
        <v>239</v>
      </c>
      <c r="F5014" s="2">
        <v>0.64583333333333337</v>
      </c>
      <c r="G5014">
        <v>4</v>
      </c>
      <c r="H5014">
        <v>4</v>
      </c>
      <c r="I5014">
        <v>240</v>
      </c>
      <c r="J5014">
        <v>42</v>
      </c>
      <c r="K5014">
        <v>0</v>
      </c>
      <c r="L5014" t="s">
        <v>183</v>
      </c>
      <c r="M5014" t="s">
        <v>172</v>
      </c>
      <c r="N5014">
        <v>55</v>
      </c>
      <c r="O5014" t="s">
        <v>179</v>
      </c>
      <c r="P5014" t="s">
        <v>174</v>
      </c>
      <c r="Q5014" t="s">
        <v>175</v>
      </c>
    </row>
    <row r="5015" spans="1:17" x14ac:dyDescent="0.25">
      <c r="A5015" t="s">
        <v>5246</v>
      </c>
      <c r="B5015" s="1">
        <v>46107</v>
      </c>
      <c r="C5015" s="1">
        <v>46114</v>
      </c>
      <c r="D5015" t="s">
        <v>72</v>
      </c>
      <c r="E5015" t="s">
        <v>228</v>
      </c>
      <c r="F5015" s="2">
        <v>0.64583333333333337</v>
      </c>
      <c r="G5015">
        <v>6</v>
      </c>
      <c r="H5015">
        <v>4</v>
      </c>
      <c r="I5015">
        <v>200</v>
      </c>
      <c r="J5015">
        <v>42</v>
      </c>
      <c r="K5015">
        <v>100</v>
      </c>
      <c r="L5015" t="s">
        <v>183</v>
      </c>
      <c r="M5015" t="s">
        <v>172</v>
      </c>
      <c r="N5015">
        <v>23</v>
      </c>
      <c r="O5015" t="s">
        <v>173</v>
      </c>
      <c r="P5015" t="s">
        <v>185</v>
      </c>
      <c r="Q5015" t="s">
        <v>175</v>
      </c>
    </row>
    <row r="5016" spans="1:17" x14ac:dyDescent="0.25">
      <c r="A5016" t="s">
        <v>5247</v>
      </c>
      <c r="B5016" s="1">
        <v>46053</v>
      </c>
      <c r="C5016" s="1">
        <v>46057</v>
      </c>
      <c r="D5016" t="s">
        <v>99</v>
      </c>
      <c r="E5016" t="s">
        <v>226</v>
      </c>
      <c r="F5016" s="2">
        <v>0.39583333333333331</v>
      </c>
      <c r="G5016">
        <v>4</v>
      </c>
      <c r="H5016">
        <v>5</v>
      </c>
      <c r="I5016">
        <v>340</v>
      </c>
      <c r="J5016">
        <v>48</v>
      </c>
      <c r="K5016">
        <v>20</v>
      </c>
      <c r="L5016" t="s">
        <v>193</v>
      </c>
      <c r="M5016" t="s">
        <v>172</v>
      </c>
      <c r="N5016">
        <v>52</v>
      </c>
      <c r="O5016" t="s">
        <v>179</v>
      </c>
      <c r="P5016" t="s">
        <v>174</v>
      </c>
      <c r="Q5016" t="s">
        <v>180</v>
      </c>
    </row>
    <row r="5017" spans="1:17" x14ac:dyDescent="0.25">
      <c r="A5017" t="s">
        <v>5248</v>
      </c>
      <c r="B5017" s="1">
        <v>46193</v>
      </c>
      <c r="C5017" s="1">
        <v>46194</v>
      </c>
      <c r="D5017" t="s">
        <v>84</v>
      </c>
      <c r="E5017" t="s">
        <v>302</v>
      </c>
      <c r="F5017" s="2">
        <v>0.77083333333333337</v>
      </c>
      <c r="G5017">
        <v>8</v>
      </c>
      <c r="H5017">
        <v>1</v>
      </c>
      <c r="I5017">
        <v>240</v>
      </c>
      <c r="J5017">
        <v>24</v>
      </c>
      <c r="K5017">
        <v>0</v>
      </c>
      <c r="L5017" t="s">
        <v>188</v>
      </c>
      <c r="M5017" t="s">
        <v>207</v>
      </c>
      <c r="N5017">
        <v>25</v>
      </c>
      <c r="O5017" t="s">
        <v>179</v>
      </c>
      <c r="P5017" t="s">
        <v>185</v>
      </c>
      <c r="Q5017" t="s">
        <v>175</v>
      </c>
    </row>
    <row r="5018" spans="1:17" x14ac:dyDescent="0.25">
      <c r="A5018" t="s">
        <v>5249</v>
      </c>
      <c r="B5018" s="1">
        <v>46051</v>
      </c>
      <c r="C5018" s="1">
        <v>46051</v>
      </c>
      <c r="D5018" t="s">
        <v>140</v>
      </c>
      <c r="E5018" t="s">
        <v>228</v>
      </c>
      <c r="F5018" s="2">
        <v>0.64583333333333337</v>
      </c>
      <c r="G5018">
        <v>4</v>
      </c>
      <c r="H5018">
        <v>3</v>
      </c>
      <c r="I5018">
        <v>380</v>
      </c>
      <c r="J5018">
        <v>36</v>
      </c>
      <c r="K5018">
        <v>60</v>
      </c>
      <c r="L5018" t="s">
        <v>183</v>
      </c>
      <c r="M5018" t="s">
        <v>172</v>
      </c>
      <c r="N5018">
        <v>60</v>
      </c>
      <c r="O5018" t="s">
        <v>173</v>
      </c>
      <c r="P5018" t="s">
        <v>174</v>
      </c>
      <c r="Q5018" t="s">
        <v>180</v>
      </c>
    </row>
    <row r="5019" spans="1:17" x14ac:dyDescent="0.25">
      <c r="A5019" t="s">
        <v>5250</v>
      </c>
      <c r="B5019" s="1">
        <v>46184</v>
      </c>
      <c r="C5019" s="1">
        <v>46184</v>
      </c>
      <c r="D5019" t="s">
        <v>87</v>
      </c>
      <c r="E5019" t="s">
        <v>335</v>
      </c>
      <c r="F5019" s="2">
        <v>0.9375</v>
      </c>
      <c r="G5019">
        <v>6</v>
      </c>
      <c r="H5019">
        <v>4</v>
      </c>
      <c r="I5019">
        <v>280</v>
      </c>
      <c r="J5019">
        <v>42</v>
      </c>
      <c r="K5019">
        <v>0</v>
      </c>
      <c r="L5019" t="s">
        <v>171</v>
      </c>
      <c r="M5019" t="s">
        <v>172</v>
      </c>
      <c r="N5019">
        <v>27</v>
      </c>
      <c r="O5019" t="s">
        <v>179</v>
      </c>
      <c r="P5019" t="s">
        <v>185</v>
      </c>
      <c r="Q5019" t="s">
        <v>175</v>
      </c>
    </row>
    <row r="5020" spans="1:17" x14ac:dyDescent="0.25">
      <c r="A5020" t="s">
        <v>5251</v>
      </c>
      <c r="B5020" s="1">
        <v>46056</v>
      </c>
      <c r="C5020" s="1">
        <v>46061</v>
      </c>
      <c r="D5020" t="s">
        <v>149</v>
      </c>
      <c r="E5020" t="s">
        <v>170</v>
      </c>
      <c r="F5020" s="2">
        <v>0.77083333333333337</v>
      </c>
      <c r="G5020">
        <v>8</v>
      </c>
      <c r="H5020">
        <v>1</v>
      </c>
      <c r="I5020">
        <v>160</v>
      </c>
      <c r="J5020">
        <v>24</v>
      </c>
      <c r="K5020">
        <v>150</v>
      </c>
      <c r="L5020" t="s">
        <v>171</v>
      </c>
      <c r="M5020" t="s">
        <v>172</v>
      </c>
      <c r="N5020">
        <v>40</v>
      </c>
      <c r="O5020" t="s">
        <v>173</v>
      </c>
      <c r="P5020" t="s">
        <v>174</v>
      </c>
      <c r="Q5020" t="s">
        <v>175</v>
      </c>
    </row>
    <row r="5021" spans="1:17" x14ac:dyDescent="0.25">
      <c r="A5021" t="s">
        <v>5252</v>
      </c>
      <c r="B5021" s="1">
        <v>46131</v>
      </c>
      <c r="C5021" s="1">
        <v>46138</v>
      </c>
      <c r="D5021" t="s">
        <v>143</v>
      </c>
      <c r="E5021" t="s">
        <v>203</v>
      </c>
      <c r="F5021" s="2">
        <v>0.64583333333333337</v>
      </c>
      <c r="G5021">
        <v>1</v>
      </c>
      <c r="H5021">
        <v>3</v>
      </c>
      <c r="I5021">
        <v>200</v>
      </c>
      <c r="J5021">
        <v>36</v>
      </c>
      <c r="K5021">
        <v>0</v>
      </c>
      <c r="L5021" t="s">
        <v>188</v>
      </c>
      <c r="M5021" t="s">
        <v>207</v>
      </c>
      <c r="N5021">
        <v>37</v>
      </c>
      <c r="O5021" t="s">
        <v>179</v>
      </c>
      <c r="P5021" t="s">
        <v>174</v>
      </c>
      <c r="Q5021" t="s">
        <v>175</v>
      </c>
    </row>
    <row r="5022" spans="1:17" x14ac:dyDescent="0.25">
      <c r="A5022" t="s">
        <v>5253</v>
      </c>
      <c r="B5022" s="1">
        <v>46112</v>
      </c>
      <c r="C5022" s="1">
        <v>46119</v>
      </c>
      <c r="D5022" t="s">
        <v>24</v>
      </c>
      <c r="E5022" t="s">
        <v>335</v>
      </c>
      <c r="F5022" s="2">
        <v>0.77083333333333337</v>
      </c>
      <c r="G5022">
        <v>7</v>
      </c>
      <c r="H5022">
        <v>3</v>
      </c>
      <c r="I5022">
        <v>280</v>
      </c>
      <c r="J5022">
        <v>36</v>
      </c>
      <c r="K5022">
        <v>0</v>
      </c>
      <c r="L5022" t="s">
        <v>188</v>
      </c>
      <c r="M5022" t="s">
        <v>172</v>
      </c>
      <c r="N5022">
        <v>55</v>
      </c>
      <c r="O5022" t="s">
        <v>184</v>
      </c>
      <c r="P5022" t="s">
        <v>174</v>
      </c>
      <c r="Q5022" t="s">
        <v>175</v>
      </c>
    </row>
    <row r="5023" spans="1:17" x14ac:dyDescent="0.25">
      <c r="A5023" t="s">
        <v>5254</v>
      </c>
      <c r="B5023" s="1">
        <v>46027</v>
      </c>
      <c r="C5023" s="1">
        <v>46033</v>
      </c>
      <c r="D5023" t="s">
        <v>77</v>
      </c>
      <c r="E5023" t="s">
        <v>209</v>
      </c>
      <c r="F5023" s="2">
        <v>0.88541666666666663</v>
      </c>
      <c r="G5023">
        <v>2</v>
      </c>
      <c r="H5023">
        <v>3</v>
      </c>
      <c r="I5023">
        <v>400</v>
      </c>
      <c r="J5023">
        <v>36</v>
      </c>
      <c r="K5023">
        <v>20</v>
      </c>
      <c r="L5023" t="s">
        <v>188</v>
      </c>
      <c r="M5023" t="s">
        <v>172</v>
      </c>
      <c r="N5023">
        <v>25</v>
      </c>
      <c r="O5023" t="s">
        <v>173</v>
      </c>
      <c r="P5023" t="s">
        <v>174</v>
      </c>
      <c r="Q5023" t="s">
        <v>180</v>
      </c>
    </row>
    <row r="5024" spans="1:17" x14ac:dyDescent="0.25">
      <c r="A5024" t="s">
        <v>5255</v>
      </c>
      <c r="B5024" s="1">
        <v>46200</v>
      </c>
      <c r="C5024" s="1">
        <v>46202</v>
      </c>
      <c r="D5024" t="s">
        <v>77</v>
      </c>
      <c r="E5024" t="s">
        <v>246</v>
      </c>
      <c r="F5024" s="2">
        <v>0.77083333333333337</v>
      </c>
      <c r="G5024">
        <v>7</v>
      </c>
      <c r="H5024">
        <v>1</v>
      </c>
      <c r="I5024">
        <v>280</v>
      </c>
      <c r="J5024">
        <v>24</v>
      </c>
      <c r="K5024">
        <v>0</v>
      </c>
      <c r="L5024" t="s">
        <v>171</v>
      </c>
      <c r="M5024" t="s">
        <v>172</v>
      </c>
      <c r="N5024">
        <v>23</v>
      </c>
      <c r="O5024" t="s">
        <v>173</v>
      </c>
      <c r="P5024" t="s">
        <v>185</v>
      </c>
      <c r="Q5024" t="s">
        <v>175</v>
      </c>
    </row>
    <row r="5025" spans="1:17" x14ac:dyDescent="0.25">
      <c r="A5025" t="s">
        <v>5256</v>
      </c>
      <c r="B5025" s="1">
        <v>46104</v>
      </c>
      <c r="C5025" s="1">
        <v>46104</v>
      </c>
      <c r="D5025" t="s">
        <v>21</v>
      </c>
      <c r="E5025" t="s">
        <v>262</v>
      </c>
      <c r="F5025" s="2">
        <v>0.88541666666666663</v>
      </c>
      <c r="G5025">
        <v>1</v>
      </c>
      <c r="H5025">
        <v>2</v>
      </c>
      <c r="I5025">
        <v>180</v>
      </c>
      <c r="J5025">
        <v>30</v>
      </c>
      <c r="K5025">
        <v>60</v>
      </c>
      <c r="L5025" t="s">
        <v>193</v>
      </c>
      <c r="M5025" t="s">
        <v>172</v>
      </c>
      <c r="N5025">
        <v>25</v>
      </c>
      <c r="O5025" t="s">
        <v>179</v>
      </c>
      <c r="P5025" t="s">
        <v>185</v>
      </c>
      <c r="Q5025" t="s">
        <v>175</v>
      </c>
    </row>
    <row r="5026" spans="1:17" x14ac:dyDescent="0.25">
      <c r="A5026" t="s">
        <v>5257</v>
      </c>
      <c r="B5026" s="1">
        <v>46108</v>
      </c>
      <c r="C5026" s="1">
        <v>46110</v>
      </c>
      <c r="D5026" t="s">
        <v>103</v>
      </c>
      <c r="E5026" t="s">
        <v>209</v>
      </c>
      <c r="F5026" s="2">
        <v>0.9375</v>
      </c>
      <c r="G5026">
        <v>4</v>
      </c>
      <c r="H5026">
        <v>2</v>
      </c>
      <c r="I5026">
        <v>220</v>
      </c>
      <c r="J5026">
        <v>30</v>
      </c>
      <c r="K5026">
        <v>20</v>
      </c>
      <c r="L5026" t="s">
        <v>178</v>
      </c>
      <c r="M5026" t="s">
        <v>172</v>
      </c>
      <c r="N5026">
        <v>60</v>
      </c>
      <c r="O5026" t="s">
        <v>173</v>
      </c>
      <c r="P5026" t="s">
        <v>185</v>
      </c>
      <c r="Q5026" t="s">
        <v>175</v>
      </c>
    </row>
    <row r="5027" spans="1:17" x14ac:dyDescent="0.25">
      <c r="A5027" t="s">
        <v>5258</v>
      </c>
      <c r="B5027" s="1">
        <v>46196</v>
      </c>
      <c r="C5027" s="1">
        <v>46197</v>
      </c>
      <c r="D5027" t="s">
        <v>127</v>
      </c>
      <c r="E5027" t="s">
        <v>309</v>
      </c>
      <c r="F5027" s="2">
        <v>0.53125</v>
      </c>
      <c r="G5027">
        <v>4</v>
      </c>
      <c r="H5027">
        <v>2</v>
      </c>
      <c r="I5027">
        <v>340</v>
      </c>
      <c r="J5027">
        <v>30</v>
      </c>
      <c r="K5027">
        <v>0</v>
      </c>
      <c r="L5027" t="s">
        <v>178</v>
      </c>
      <c r="M5027" t="s">
        <v>172</v>
      </c>
      <c r="N5027">
        <v>38</v>
      </c>
      <c r="O5027" t="s">
        <v>184</v>
      </c>
      <c r="P5027" t="s">
        <v>174</v>
      </c>
      <c r="Q5027" t="s">
        <v>180</v>
      </c>
    </row>
    <row r="5028" spans="1:17" x14ac:dyDescent="0.25">
      <c r="A5028" t="s">
        <v>5259</v>
      </c>
      <c r="B5028" s="1">
        <v>46072</v>
      </c>
      <c r="C5028" s="1">
        <v>46076</v>
      </c>
      <c r="D5028" t="s">
        <v>119</v>
      </c>
      <c r="E5028" t="s">
        <v>249</v>
      </c>
      <c r="F5028" s="2">
        <v>0.9375</v>
      </c>
      <c r="G5028">
        <v>2</v>
      </c>
      <c r="H5028">
        <v>3</v>
      </c>
      <c r="I5028">
        <v>340</v>
      </c>
      <c r="J5028">
        <v>36</v>
      </c>
      <c r="K5028">
        <v>0</v>
      </c>
      <c r="L5028" t="s">
        <v>183</v>
      </c>
      <c r="M5028" t="s">
        <v>172</v>
      </c>
      <c r="N5028">
        <v>50</v>
      </c>
      <c r="O5028" t="s">
        <v>179</v>
      </c>
      <c r="P5028" t="s">
        <v>174</v>
      </c>
      <c r="Q5028" t="s">
        <v>180</v>
      </c>
    </row>
    <row r="5029" spans="1:17" x14ac:dyDescent="0.25">
      <c r="A5029" t="s">
        <v>5260</v>
      </c>
      <c r="B5029" s="1">
        <v>46068</v>
      </c>
      <c r="C5029" s="1">
        <v>46068</v>
      </c>
      <c r="D5029" t="s">
        <v>72</v>
      </c>
      <c r="E5029" t="s">
        <v>218</v>
      </c>
      <c r="F5029" s="2">
        <v>0.88541666666666663</v>
      </c>
      <c r="G5029">
        <v>1</v>
      </c>
      <c r="H5029">
        <v>1</v>
      </c>
      <c r="I5029">
        <v>240</v>
      </c>
      <c r="J5029">
        <v>24</v>
      </c>
      <c r="K5029">
        <v>0</v>
      </c>
      <c r="L5029" t="s">
        <v>183</v>
      </c>
      <c r="M5029" t="s">
        <v>172</v>
      </c>
      <c r="N5029">
        <v>57</v>
      </c>
      <c r="O5029" t="s">
        <v>184</v>
      </c>
      <c r="P5029" t="s">
        <v>185</v>
      </c>
      <c r="Q5029" t="s">
        <v>175</v>
      </c>
    </row>
    <row r="5030" spans="1:17" x14ac:dyDescent="0.25">
      <c r="A5030" t="s">
        <v>5261</v>
      </c>
      <c r="B5030" s="1">
        <v>46036</v>
      </c>
      <c r="C5030" s="1">
        <v>46041</v>
      </c>
      <c r="D5030" t="s">
        <v>75</v>
      </c>
      <c r="E5030" t="s">
        <v>246</v>
      </c>
      <c r="F5030" s="2">
        <v>0.77083333333333337</v>
      </c>
      <c r="G5030">
        <v>5</v>
      </c>
      <c r="H5030">
        <v>2</v>
      </c>
      <c r="I5030">
        <v>360</v>
      </c>
      <c r="J5030">
        <v>30</v>
      </c>
      <c r="K5030">
        <v>40</v>
      </c>
      <c r="L5030" t="s">
        <v>183</v>
      </c>
      <c r="M5030" t="s">
        <v>172</v>
      </c>
      <c r="N5030">
        <v>55</v>
      </c>
      <c r="O5030" t="s">
        <v>173</v>
      </c>
      <c r="P5030" t="s">
        <v>185</v>
      </c>
      <c r="Q5030" t="s">
        <v>229</v>
      </c>
    </row>
    <row r="5031" spans="1:17" x14ac:dyDescent="0.25">
      <c r="A5031" t="s">
        <v>5262</v>
      </c>
      <c r="B5031" s="1">
        <v>46031</v>
      </c>
      <c r="C5031" s="1">
        <v>46035</v>
      </c>
      <c r="D5031" t="s">
        <v>149</v>
      </c>
      <c r="E5031" t="s">
        <v>201</v>
      </c>
      <c r="F5031" s="2">
        <v>0.9375</v>
      </c>
      <c r="G5031">
        <v>1</v>
      </c>
      <c r="H5031">
        <v>5</v>
      </c>
      <c r="I5031">
        <v>180</v>
      </c>
      <c r="J5031">
        <v>48</v>
      </c>
      <c r="K5031">
        <v>40</v>
      </c>
      <c r="L5031" t="s">
        <v>171</v>
      </c>
      <c r="M5031" t="s">
        <v>172</v>
      </c>
      <c r="N5031">
        <v>26</v>
      </c>
      <c r="O5031" t="s">
        <v>184</v>
      </c>
      <c r="P5031" t="s">
        <v>185</v>
      </c>
      <c r="Q5031" t="s">
        <v>175</v>
      </c>
    </row>
    <row r="5032" spans="1:17" x14ac:dyDescent="0.25">
      <c r="A5032" t="s">
        <v>5263</v>
      </c>
      <c r="B5032" s="1">
        <v>46104</v>
      </c>
      <c r="C5032" s="1">
        <v>46109</v>
      </c>
      <c r="D5032" t="s">
        <v>35</v>
      </c>
      <c r="E5032" t="s">
        <v>270</v>
      </c>
      <c r="F5032" s="2">
        <v>0.77083333333333337</v>
      </c>
      <c r="G5032">
        <v>5</v>
      </c>
      <c r="H5032">
        <v>2</v>
      </c>
      <c r="I5032">
        <v>280</v>
      </c>
      <c r="J5032">
        <v>30</v>
      </c>
      <c r="K5032">
        <v>20</v>
      </c>
      <c r="L5032" t="s">
        <v>171</v>
      </c>
      <c r="M5032" t="s">
        <v>172</v>
      </c>
      <c r="N5032">
        <v>24</v>
      </c>
      <c r="O5032" t="s">
        <v>184</v>
      </c>
      <c r="P5032" t="s">
        <v>185</v>
      </c>
      <c r="Q5032" t="s">
        <v>175</v>
      </c>
    </row>
    <row r="5033" spans="1:17" x14ac:dyDescent="0.25">
      <c r="A5033" t="s">
        <v>5264</v>
      </c>
      <c r="B5033" s="1">
        <v>46056</v>
      </c>
      <c r="C5033" s="1">
        <v>46058</v>
      </c>
      <c r="D5033" t="s">
        <v>124</v>
      </c>
      <c r="E5033" t="s">
        <v>237</v>
      </c>
      <c r="F5033" s="2">
        <v>0.64583333333333337</v>
      </c>
      <c r="G5033">
        <v>2</v>
      </c>
      <c r="H5033">
        <v>3</v>
      </c>
      <c r="I5033">
        <v>260</v>
      </c>
      <c r="J5033">
        <v>36</v>
      </c>
      <c r="K5033">
        <v>20</v>
      </c>
      <c r="L5033" t="s">
        <v>193</v>
      </c>
      <c r="M5033" t="s">
        <v>172</v>
      </c>
      <c r="N5033">
        <v>47</v>
      </c>
      <c r="O5033" t="s">
        <v>173</v>
      </c>
      <c r="P5033" t="s">
        <v>185</v>
      </c>
      <c r="Q5033" t="s">
        <v>175</v>
      </c>
    </row>
    <row r="5034" spans="1:17" x14ac:dyDescent="0.25">
      <c r="A5034" t="s">
        <v>5265</v>
      </c>
      <c r="B5034" s="1">
        <v>46079</v>
      </c>
      <c r="C5034" s="1">
        <v>46079</v>
      </c>
      <c r="D5034" t="s">
        <v>127</v>
      </c>
      <c r="E5034" t="s">
        <v>300</v>
      </c>
      <c r="F5034" s="2">
        <v>0.77083333333333337</v>
      </c>
      <c r="G5034">
        <v>9</v>
      </c>
      <c r="H5034">
        <v>4</v>
      </c>
      <c r="I5034">
        <v>240</v>
      </c>
      <c r="J5034">
        <v>42</v>
      </c>
      <c r="K5034">
        <v>0</v>
      </c>
      <c r="L5034" t="s">
        <v>193</v>
      </c>
      <c r="M5034" t="s">
        <v>172</v>
      </c>
      <c r="N5034">
        <v>37</v>
      </c>
      <c r="O5034" t="s">
        <v>173</v>
      </c>
      <c r="P5034" t="s">
        <v>185</v>
      </c>
      <c r="Q5034" t="s">
        <v>175</v>
      </c>
    </row>
    <row r="5035" spans="1:17" x14ac:dyDescent="0.25">
      <c r="A5035" t="s">
        <v>5266</v>
      </c>
      <c r="B5035" s="1">
        <v>46040</v>
      </c>
      <c r="C5035" s="1">
        <v>46046</v>
      </c>
      <c r="D5035" t="s">
        <v>29</v>
      </c>
      <c r="E5035" t="s">
        <v>209</v>
      </c>
      <c r="F5035" s="2">
        <v>0.9375</v>
      </c>
      <c r="G5035">
        <v>5</v>
      </c>
      <c r="H5035">
        <v>3</v>
      </c>
      <c r="I5035">
        <v>220</v>
      </c>
      <c r="J5035">
        <v>36</v>
      </c>
      <c r="K5035">
        <v>100</v>
      </c>
      <c r="L5035" t="s">
        <v>183</v>
      </c>
      <c r="M5035" t="s">
        <v>172</v>
      </c>
      <c r="N5035">
        <v>39</v>
      </c>
      <c r="O5035" t="s">
        <v>184</v>
      </c>
      <c r="P5035" t="s">
        <v>174</v>
      </c>
      <c r="Q5035" t="s">
        <v>175</v>
      </c>
    </row>
    <row r="5036" spans="1:17" x14ac:dyDescent="0.25">
      <c r="A5036" t="s">
        <v>5267</v>
      </c>
      <c r="B5036" s="1">
        <v>46065</v>
      </c>
      <c r="C5036" s="1">
        <v>46066</v>
      </c>
      <c r="D5036" t="s">
        <v>24</v>
      </c>
      <c r="E5036" t="s">
        <v>280</v>
      </c>
      <c r="F5036" s="2">
        <v>0.39583333333333331</v>
      </c>
      <c r="G5036">
        <v>4</v>
      </c>
      <c r="H5036">
        <v>4</v>
      </c>
      <c r="I5036">
        <v>420</v>
      </c>
      <c r="J5036">
        <v>42</v>
      </c>
      <c r="K5036">
        <v>0</v>
      </c>
      <c r="L5036" t="s">
        <v>193</v>
      </c>
      <c r="M5036" t="s">
        <v>172</v>
      </c>
      <c r="N5036">
        <v>24</v>
      </c>
      <c r="O5036" t="s">
        <v>184</v>
      </c>
      <c r="P5036" t="s">
        <v>185</v>
      </c>
      <c r="Q5036" t="s">
        <v>180</v>
      </c>
    </row>
    <row r="5037" spans="1:17" x14ac:dyDescent="0.25">
      <c r="A5037" t="s">
        <v>5268</v>
      </c>
      <c r="B5037" s="1">
        <v>46122</v>
      </c>
      <c r="C5037" s="1">
        <v>46125</v>
      </c>
      <c r="D5037" t="s">
        <v>133</v>
      </c>
      <c r="E5037" t="s">
        <v>262</v>
      </c>
      <c r="F5037" s="2">
        <v>0.53125</v>
      </c>
      <c r="G5037">
        <v>6</v>
      </c>
      <c r="H5037">
        <v>1</v>
      </c>
      <c r="I5037">
        <v>180</v>
      </c>
      <c r="J5037">
        <v>24</v>
      </c>
      <c r="K5037">
        <v>150</v>
      </c>
      <c r="L5037" t="s">
        <v>171</v>
      </c>
      <c r="M5037" t="s">
        <v>172</v>
      </c>
      <c r="N5037">
        <v>30</v>
      </c>
      <c r="O5037" t="s">
        <v>179</v>
      </c>
      <c r="P5037" t="s">
        <v>174</v>
      </c>
      <c r="Q5037" t="s">
        <v>175</v>
      </c>
    </row>
    <row r="5038" spans="1:17" x14ac:dyDescent="0.25">
      <c r="A5038" t="s">
        <v>5269</v>
      </c>
      <c r="B5038" s="1">
        <v>46112</v>
      </c>
      <c r="C5038" s="1">
        <v>46118</v>
      </c>
      <c r="D5038" t="s">
        <v>124</v>
      </c>
      <c r="E5038" t="s">
        <v>224</v>
      </c>
      <c r="F5038" s="2">
        <v>0.9375</v>
      </c>
      <c r="G5038">
        <v>7</v>
      </c>
      <c r="H5038">
        <v>3</v>
      </c>
      <c r="I5038">
        <v>320</v>
      </c>
      <c r="J5038">
        <v>36</v>
      </c>
      <c r="K5038">
        <v>40</v>
      </c>
      <c r="L5038" t="s">
        <v>171</v>
      </c>
      <c r="M5038" t="s">
        <v>172</v>
      </c>
      <c r="N5038">
        <v>39</v>
      </c>
      <c r="O5038" t="s">
        <v>184</v>
      </c>
      <c r="P5038" t="s">
        <v>174</v>
      </c>
      <c r="Q5038" t="s">
        <v>229</v>
      </c>
    </row>
    <row r="5039" spans="1:17" x14ac:dyDescent="0.25">
      <c r="A5039" t="s">
        <v>5270</v>
      </c>
      <c r="B5039" s="1">
        <v>46090</v>
      </c>
      <c r="C5039" s="1">
        <v>46096</v>
      </c>
      <c r="D5039" t="s">
        <v>146</v>
      </c>
      <c r="E5039" t="s">
        <v>328</v>
      </c>
      <c r="F5039" s="2">
        <v>0.53125</v>
      </c>
      <c r="G5039">
        <v>7</v>
      </c>
      <c r="H5039">
        <v>2</v>
      </c>
      <c r="I5039">
        <v>220</v>
      </c>
      <c r="J5039">
        <v>30</v>
      </c>
      <c r="K5039">
        <v>150</v>
      </c>
      <c r="L5039" t="s">
        <v>183</v>
      </c>
      <c r="M5039" t="s">
        <v>172</v>
      </c>
      <c r="N5039">
        <v>50</v>
      </c>
      <c r="O5039" t="s">
        <v>184</v>
      </c>
      <c r="P5039" t="s">
        <v>185</v>
      </c>
      <c r="Q5039" t="s">
        <v>175</v>
      </c>
    </row>
    <row r="5040" spans="1:17" x14ac:dyDescent="0.25">
      <c r="A5040" t="s">
        <v>5271</v>
      </c>
      <c r="B5040" s="1">
        <v>46140</v>
      </c>
      <c r="C5040" s="1">
        <v>46144</v>
      </c>
      <c r="D5040" t="s">
        <v>103</v>
      </c>
      <c r="E5040" t="s">
        <v>235</v>
      </c>
      <c r="F5040" s="2">
        <v>0.77083333333333337</v>
      </c>
      <c r="G5040">
        <v>6</v>
      </c>
      <c r="H5040">
        <v>2</v>
      </c>
      <c r="I5040">
        <v>360</v>
      </c>
      <c r="J5040">
        <v>30</v>
      </c>
      <c r="K5040">
        <v>60</v>
      </c>
      <c r="L5040" t="s">
        <v>193</v>
      </c>
      <c r="M5040" t="s">
        <v>172</v>
      </c>
      <c r="N5040">
        <v>41</v>
      </c>
      <c r="O5040" t="s">
        <v>184</v>
      </c>
      <c r="P5040" t="s">
        <v>185</v>
      </c>
      <c r="Q5040" t="s">
        <v>229</v>
      </c>
    </row>
    <row r="5041" spans="1:17" x14ac:dyDescent="0.25">
      <c r="A5041" t="s">
        <v>5272</v>
      </c>
      <c r="B5041" s="1">
        <v>46125</v>
      </c>
      <c r="C5041" s="1">
        <v>46129</v>
      </c>
      <c r="D5041" t="s">
        <v>10</v>
      </c>
      <c r="E5041" t="s">
        <v>205</v>
      </c>
      <c r="F5041" s="2">
        <v>0.39583333333333331</v>
      </c>
      <c r="G5041">
        <v>1</v>
      </c>
      <c r="H5041">
        <v>2</v>
      </c>
      <c r="I5041">
        <v>200</v>
      </c>
      <c r="J5041">
        <v>30</v>
      </c>
      <c r="K5041">
        <v>0</v>
      </c>
      <c r="L5041" t="s">
        <v>188</v>
      </c>
      <c r="M5041" t="s">
        <v>172</v>
      </c>
      <c r="N5041">
        <v>46</v>
      </c>
      <c r="O5041" t="s">
        <v>184</v>
      </c>
      <c r="P5041" t="s">
        <v>185</v>
      </c>
      <c r="Q5041" t="s">
        <v>175</v>
      </c>
    </row>
    <row r="5042" spans="1:17" x14ac:dyDescent="0.25">
      <c r="A5042" t="s">
        <v>5273</v>
      </c>
      <c r="B5042" s="1">
        <v>46140</v>
      </c>
      <c r="C5042" s="1">
        <v>46146</v>
      </c>
      <c r="D5042" t="s">
        <v>84</v>
      </c>
      <c r="E5042" t="s">
        <v>300</v>
      </c>
      <c r="F5042" s="2">
        <v>0.53125</v>
      </c>
      <c r="G5042">
        <v>5</v>
      </c>
      <c r="H5042">
        <v>2</v>
      </c>
      <c r="I5042">
        <v>240</v>
      </c>
      <c r="J5042">
        <v>30</v>
      </c>
      <c r="K5042">
        <v>20</v>
      </c>
      <c r="L5042" t="s">
        <v>178</v>
      </c>
      <c r="M5042" t="s">
        <v>172</v>
      </c>
      <c r="N5042">
        <v>27</v>
      </c>
      <c r="O5042" t="s">
        <v>179</v>
      </c>
      <c r="P5042" t="s">
        <v>185</v>
      </c>
      <c r="Q5042" t="s">
        <v>175</v>
      </c>
    </row>
    <row r="5043" spans="1:17" x14ac:dyDescent="0.25">
      <c r="A5043" t="s">
        <v>5274</v>
      </c>
      <c r="B5043" s="1">
        <v>46176</v>
      </c>
      <c r="C5043" s="1">
        <v>46178</v>
      </c>
      <c r="D5043" t="s">
        <v>72</v>
      </c>
      <c r="E5043" t="s">
        <v>445</v>
      </c>
      <c r="F5043" s="2">
        <v>0.88541666666666663</v>
      </c>
      <c r="G5043">
        <v>5</v>
      </c>
      <c r="H5043">
        <v>2</v>
      </c>
      <c r="I5043">
        <v>240</v>
      </c>
      <c r="J5043">
        <v>30</v>
      </c>
      <c r="K5043">
        <v>0</v>
      </c>
      <c r="L5043" t="s">
        <v>193</v>
      </c>
      <c r="M5043" t="s">
        <v>172</v>
      </c>
      <c r="N5043">
        <v>49</v>
      </c>
      <c r="O5043" t="s">
        <v>184</v>
      </c>
      <c r="P5043" t="s">
        <v>185</v>
      </c>
      <c r="Q5043" t="s">
        <v>175</v>
      </c>
    </row>
    <row r="5044" spans="1:17" x14ac:dyDescent="0.25">
      <c r="A5044" t="s">
        <v>5275</v>
      </c>
      <c r="B5044" s="1">
        <v>46040</v>
      </c>
      <c r="C5044" s="1">
        <v>46047</v>
      </c>
      <c r="D5044" t="s">
        <v>107</v>
      </c>
      <c r="E5044" t="s">
        <v>266</v>
      </c>
      <c r="F5044" s="2">
        <v>0.88541666666666663</v>
      </c>
      <c r="G5044">
        <v>4</v>
      </c>
      <c r="H5044">
        <v>2</v>
      </c>
      <c r="I5044">
        <v>260</v>
      </c>
      <c r="J5044">
        <v>30</v>
      </c>
      <c r="K5044">
        <v>150</v>
      </c>
      <c r="L5044" t="s">
        <v>193</v>
      </c>
      <c r="M5044" t="s">
        <v>172</v>
      </c>
      <c r="N5044">
        <v>48</v>
      </c>
      <c r="O5044" t="s">
        <v>184</v>
      </c>
      <c r="P5044" t="s">
        <v>174</v>
      </c>
      <c r="Q5044" t="s">
        <v>175</v>
      </c>
    </row>
    <row r="5045" spans="1:17" x14ac:dyDescent="0.25">
      <c r="A5045" t="s">
        <v>5276</v>
      </c>
      <c r="B5045" s="1">
        <v>46117</v>
      </c>
      <c r="C5045" s="1">
        <v>46120</v>
      </c>
      <c r="D5045" t="s">
        <v>39</v>
      </c>
      <c r="E5045" t="s">
        <v>344</v>
      </c>
      <c r="F5045" s="2">
        <v>0.77083333333333337</v>
      </c>
      <c r="G5045">
        <v>3</v>
      </c>
      <c r="H5045">
        <v>2</v>
      </c>
      <c r="I5045">
        <v>200</v>
      </c>
      <c r="J5045">
        <v>30</v>
      </c>
      <c r="K5045">
        <v>150</v>
      </c>
      <c r="L5045" t="s">
        <v>178</v>
      </c>
      <c r="M5045" t="s">
        <v>172</v>
      </c>
      <c r="N5045">
        <v>24</v>
      </c>
      <c r="O5045" t="s">
        <v>173</v>
      </c>
      <c r="P5045" t="s">
        <v>174</v>
      </c>
      <c r="Q5045" t="s">
        <v>175</v>
      </c>
    </row>
    <row r="5046" spans="1:17" x14ac:dyDescent="0.25">
      <c r="A5046" t="s">
        <v>5277</v>
      </c>
      <c r="B5046" s="1">
        <v>46183</v>
      </c>
      <c r="C5046" s="1">
        <v>46189</v>
      </c>
      <c r="D5046" t="s">
        <v>21</v>
      </c>
      <c r="E5046" t="s">
        <v>228</v>
      </c>
      <c r="F5046" s="2">
        <v>0.88541666666666663</v>
      </c>
      <c r="G5046">
        <v>6</v>
      </c>
      <c r="H5046">
        <v>2</v>
      </c>
      <c r="I5046">
        <v>280</v>
      </c>
      <c r="J5046">
        <v>30</v>
      </c>
      <c r="K5046">
        <v>60</v>
      </c>
      <c r="L5046" t="s">
        <v>178</v>
      </c>
      <c r="M5046" t="s">
        <v>172</v>
      </c>
      <c r="N5046">
        <v>18</v>
      </c>
      <c r="O5046" t="s">
        <v>184</v>
      </c>
      <c r="P5046" t="s">
        <v>185</v>
      </c>
      <c r="Q5046" t="s">
        <v>229</v>
      </c>
    </row>
    <row r="5047" spans="1:17" x14ac:dyDescent="0.25">
      <c r="A5047" t="s">
        <v>5278</v>
      </c>
      <c r="B5047" s="1">
        <v>46101</v>
      </c>
      <c r="C5047" s="1">
        <v>46107</v>
      </c>
      <c r="D5047" t="s">
        <v>117</v>
      </c>
      <c r="E5047" t="s">
        <v>249</v>
      </c>
      <c r="F5047" s="2">
        <v>0.64583333333333337</v>
      </c>
      <c r="G5047">
        <v>2</v>
      </c>
      <c r="H5047">
        <v>5</v>
      </c>
      <c r="I5047">
        <v>160</v>
      </c>
      <c r="J5047">
        <v>48</v>
      </c>
      <c r="K5047">
        <v>100</v>
      </c>
      <c r="L5047" t="s">
        <v>171</v>
      </c>
      <c r="M5047" t="s">
        <v>172</v>
      </c>
      <c r="N5047">
        <v>28</v>
      </c>
      <c r="O5047" t="s">
        <v>184</v>
      </c>
      <c r="P5047" t="s">
        <v>185</v>
      </c>
      <c r="Q5047" t="s">
        <v>175</v>
      </c>
    </row>
    <row r="5048" spans="1:17" x14ac:dyDescent="0.25">
      <c r="A5048" t="s">
        <v>5279</v>
      </c>
      <c r="B5048" s="1">
        <v>46068</v>
      </c>
      <c r="C5048" s="1">
        <v>46070</v>
      </c>
      <c r="D5048" t="s">
        <v>68</v>
      </c>
      <c r="E5048" t="s">
        <v>300</v>
      </c>
      <c r="F5048" s="2">
        <v>0.77083333333333337</v>
      </c>
      <c r="G5048">
        <v>7</v>
      </c>
      <c r="H5048">
        <v>1</v>
      </c>
      <c r="I5048">
        <v>240</v>
      </c>
      <c r="J5048">
        <v>24</v>
      </c>
      <c r="K5048">
        <v>0</v>
      </c>
      <c r="L5048" t="s">
        <v>193</v>
      </c>
      <c r="M5048" t="s">
        <v>172</v>
      </c>
      <c r="N5048">
        <v>39</v>
      </c>
      <c r="O5048" t="s">
        <v>179</v>
      </c>
      <c r="P5048" t="s">
        <v>174</v>
      </c>
      <c r="Q5048" t="s">
        <v>175</v>
      </c>
    </row>
    <row r="5049" spans="1:17" x14ac:dyDescent="0.25">
      <c r="A5049" t="s">
        <v>5280</v>
      </c>
      <c r="B5049" s="1">
        <v>46119</v>
      </c>
      <c r="C5049" s="1">
        <v>46119</v>
      </c>
      <c r="D5049" t="s">
        <v>140</v>
      </c>
      <c r="E5049" t="s">
        <v>268</v>
      </c>
      <c r="F5049" s="2">
        <v>0.53125</v>
      </c>
      <c r="G5049">
        <v>7</v>
      </c>
      <c r="H5049">
        <v>4</v>
      </c>
      <c r="I5049">
        <v>360</v>
      </c>
      <c r="J5049">
        <v>42</v>
      </c>
      <c r="K5049">
        <v>0</v>
      </c>
      <c r="L5049" t="s">
        <v>178</v>
      </c>
      <c r="M5049" t="s">
        <v>207</v>
      </c>
      <c r="N5049">
        <v>60</v>
      </c>
      <c r="O5049" t="s">
        <v>173</v>
      </c>
      <c r="P5049" t="s">
        <v>185</v>
      </c>
      <c r="Q5049" t="s">
        <v>229</v>
      </c>
    </row>
    <row r="5050" spans="1:17" x14ac:dyDescent="0.25">
      <c r="A5050" t="s">
        <v>5281</v>
      </c>
      <c r="B5050" s="1">
        <v>46128</v>
      </c>
      <c r="C5050" s="1">
        <v>46129</v>
      </c>
      <c r="D5050" t="s">
        <v>143</v>
      </c>
      <c r="E5050" t="s">
        <v>197</v>
      </c>
      <c r="F5050" s="2">
        <v>0.9375</v>
      </c>
      <c r="G5050">
        <v>2</v>
      </c>
      <c r="H5050">
        <v>2</v>
      </c>
      <c r="I5050">
        <v>260</v>
      </c>
      <c r="J5050">
        <v>30</v>
      </c>
      <c r="K5050">
        <v>40</v>
      </c>
      <c r="L5050" t="s">
        <v>193</v>
      </c>
      <c r="M5050" t="s">
        <v>172</v>
      </c>
      <c r="N5050">
        <v>48</v>
      </c>
      <c r="O5050" t="s">
        <v>184</v>
      </c>
      <c r="P5050" t="s">
        <v>174</v>
      </c>
      <c r="Q5050" t="s">
        <v>229</v>
      </c>
    </row>
    <row r="5051" spans="1:17" x14ac:dyDescent="0.25">
      <c r="A5051" t="s">
        <v>5282</v>
      </c>
      <c r="B5051" s="1">
        <v>46063</v>
      </c>
      <c r="C5051" s="1">
        <v>46065</v>
      </c>
      <c r="D5051" t="s">
        <v>49</v>
      </c>
      <c r="E5051" t="s">
        <v>190</v>
      </c>
      <c r="F5051" s="2">
        <v>0.64583333333333337</v>
      </c>
      <c r="G5051">
        <v>8</v>
      </c>
      <c r="H5051">
        <v>4</v>
      </c>
      <c r="I5051">
        <v>280</v>
      </c>
      <c r="J5051">
        <v>42</v>
      </c>
      <c r="K5051">
        <v>0</v>
      </c>
      <c r="L5051" t="s">
        <v>183</v>
      </c>
      <c r="M5051" t="s">
        <v>207</v>
      </c>
      <c r="N5051">
        <v>34</v>
      </c>
      <c r="O5051" t="s">
        <v>184</v>
      </c>
      <c r="P5051" t="s">
        <v>185</v>
      </c>
      <c r="Q5051" t="s">
        <v>175</v>
      </c>
    </row>
    <row r="5052" spans="1:17" x14ac:dyDescent="0.25">
      <c r="A5052" t="s">
        <v>5283</v>
      </c>
      <c r="B5052" s="1">
        <v>46175</v>
      </c>
      <c r="C5052" s="1">
        <v>46176</v>
      </c>
      <c r="D5052" t="s">
        <v>61</v>
      </c>
      <c r="E5052" t="s">
        <v>220</v>
      </c>
      <c r="F5052" s="2">
        <v>0.9375</v>
      </c>
      <c r="G5052">
        <v>2</v>
      </c>
      <c r="H5052">
        <v>4</v>
      </c>
      <c r="I5052">
        <v>420</v>
      </c>
      <c r="J5052">
        <v>42</v>
      </c>
      <c r="K5052">
        <v>0</v>
      </c>
      <c r="L5052" t="s">
        <v>188</v>
      </c>
      <c r="M5052" t="s">
        <v>172</v>
      </c>
      <c r="N5052">
        <v>51</v>
      </c>
      <c r="O5052" t="s">
        <v>173</v>
      </c>
      <c r="P5052" t="s">
        <v>185</v>
      </c>
      <c r="Q5052" t="s">
        <v>180</v>
      </c>
    </row>
    <row r="5053" spans="1:17" x14ac:dyDescent="0.25">
      <c r="A5053" t="s">
        <v>5284</v>
      </c>
      <c r="B5053" s="1">
        <v>46188</v>
      </c>
      <c r="C5053" s="1">
        <v>46195</v>
      </c>
      <c r="D5053" t="s">
        <v>72</v>
      </c>
      <c r="E5053" t="s">
        <v>203</v>
      </c>
      <c r="F5053" s="2">
        <v>0.39583333333333331</v>
      </c>
      <c r="G5053">
        <v>2</v>
      </c>
      <c r="H5053">
        <v>2</v>
      </c>
      <c r="I5053">
        <v>380</v>
      </c>
      <c r="J5053">
        <v>30</v>
      </c>
      <c r="K5053">
        <v>20</v>
      </c>
      <c r="L5053" t="s">
        <v>183</v>
      </c>
      <c r="M5053" t="s">
        <v>172</v>
      </c>
      <c r="N5053">
        <v>49</v>
      </c>
      <c r="O5053" t="s">
        <v>173</v>
      </c>
      <c r="P5053" t="s">
        <v>174</v>
      </c>
      <c r="Q5053" t="s">
        <v>180</v>
      </c>
    </row>
    <row r="5054" spans="1:17" x14ac:dyDescent="0.25">
      <c r="A5054" t="s">
        <v>5285</v>
      </c>
      <c r="B5054" s="1">
        <v>46112</v>
      </c>
      <c r="C5054" s="1">
        <v>46118</v>
      </c>
      <c r="D5054" t="s">
        <v>113</v>
      </c>
      <c r="E5054" t="s">
        <v>199</v>
      </c>
      <c r="F5054" s="2">
        <v>0.39583333333333331</v>
      </c>
      <c r="G5054">
        <v>5</v>
      </c>
      <c r="H5054">
        <v>2</v>
      </c>
      <c r="I5054">
        <v>180</v>
      </c>
      <c r="J5054">
        <v>30</v>
      </c>
      <c r="K5054">
        <v>60</v>
      </c>
      <c r="L5054" t="s">
        <v>178</v>
      </c>
      <c r="M5054" t="s">
        <v>172</v>
      </c>
      <c r="N5054">
        <v>60</v>
      </c>
      <c r="O5054" t="s">
        <v>179</v>
      </c>
      <c r="P5054" t="s">
        <v>174</v>
      </c>
      <c r="Q5054" t="s">
        <v>175</v>
      </c>
    </row>
    <row r="5055" spans="1:17" x14ac:dyDescent="0.25">
      <c r="A5055" t="s">
        <v>5286</v>
      </c>
      <c r="B5055" s="1">
        <v>46162</v>
      </c>
      <c r="C5055" s="1">
        <v>46168</v>
      </c>
      <c r="D5055" t="s">
        <v>17</v>
      </c>
      <c r="E5055" t="s">
        <v>192</v>
      </c>
      <c r="F5055" s="2">
        <v>0.64583333333333337</v>
      </c>
      <c r="G5055">
        <v>4</v>
      </c>
      <c r="H5055">
        <v>4</v>
      </c>
      <c r="I5055">
        <v>240</v>
      </c>
      <c r="J5055">
        <v>42</v>
      </c>
      <c r="K5055">
        <v>0</v>
      </c>
      <c r="L5055" t="s">
        <v>171</v>
      </c>
      <c r="M5055" t="s">
        <v>172</v>
      </c>
      <c r="N5055">
        <v>56</v>
      </c>
      <c r="O5055" t="s">
        <v>179</v>
      </c>
      <c r="P5055" t="s">
        <v>174</v>
      </c>
      <c r="Q5055" t="s">
        <v>229</v>
      </c>
    </row>
    <row r="5056" spans="1:17" x14ac:dyDescent="0.25">
      <c r="A5056" t="s">
        <v>5287</v>
      </c>
      <c r="B5056" s="1">
        <v>46033</v>
      </c>
      <c r="C5056" s="1">
        <v>46036</v>
      </c>
      <c r="D5056" t="s">
        <v>10</v>
      </c>
      <c r="E5056" t="s">
        <v>177</v>
      </c>
      <c r="F5056" s="2">
        <v>0.9375</v>
      </c>
      <c r="G5056">
        <v>6</v>
      </c>
      <c r="H5056">
        <v>3</v>
      </c>
      <c r="I5056">
        <v>360</v>
      </c>
      <c r="J5056">
        <v>36</v>
      </c>
      <c r="K5056">
        <v>0</v>
      </c>
      <c r="L5056" t="s">
        <v>188</v>
      </c>
      <c r="M5056" t="s">
        <v>172</v>
      </c>
      <c r="N5056">
        <v>53</v>
      </c>
      <c r="O5056" t="s">
        <v>184</v>
      </c>
      <c r="P5056" t="s">
        <v>174</v>
      </c>
      <c r="Q5056" t="s">
        <v>180</v>
      </c>
    </row>
    <row r="5057" spans="1:17" x14ac:dyDescent="0.25">
      <c r="A5057" t="s">
        <v>5288</v>
      </c>
      <c r="B5057" s="1">
        <v>46098</v>
      </c>
      <c r="C5057" s="1">
        <v>46102</v>
      </c>
      <c r="D5057" t="s">
        <v>21</v>
      </c>
      <c r="E5057" t="s">
        <v>283</v>
      </c>
      <c r="F5057" s="2">
        <v>0.53125</v>
      </c>
      <c r="G5057">
        <v>1</v>
      </c>
      <c r="H5057">
        <v>2</v>
      </c>
      <c r="I5057">
        <v>200</v>
      </c>
      <c r="J5057">
        <v>30</v>
      </c>
      <c r="K5057">
        <v>40</v>
      </c>
      <c r="L5057" t="s">
        <v>193</v>
      </c>
      <c r="M5057" t="s">
        <v>263</v>
      </c>
      <c r="N5057">
        <v>24</v>
      </c>
      <c r="O5057" t="s">
        <v>179</v>
      </c>
      <c r="P5057" t="s">
        <v>185</v>
      </c>
      <c r="Q5057" t="s">
        <v>175</v>
      </c>
    </row>
    <row r="5058" spans="1:17" x14ac:dyDescent="0.25">
      <c r="A5058" t="s">
        <v>5289</v>
      </c>
      <c r="B5058" s="1">
        <v>46095</v>
      </c>
      <c r="C5058" s="1">
        <v>46100</v>
      </c>
      <c r="D5058" t="s">
        <v>29</v>
      </c>
      <c r="E5058" t="s">
        <v>241</v>
      </c>
      <c r="F5058" s="2">
        <v>0.64583333333333337</v>
      </c>
      <c r="G5058">
        <v>5</v>
      </c>
      <c r="H5058">
        <v>3</v>
      </c>
      <c r="I5058">
        <v>240</v>
      </c>
      <c r="J5058">
        <v>36</v>
      </c>
      <c r="K5058">
        <v>60</v>
      </c>
      <c r="L5058" t="s">
        <v>188</v>
      </c>
      <c r="M5058" t="s">
        <v>172</v>
      </c>
      <c r="N5058">
        <v>18</v>
      </c>
      <c r="O5058" t="s">
        <v>173</v>
      </c>
      <c r="P5058" t="s">
        <v>174</v>
      </c>
      <c r="Q5058" t="s">
        <v>175</v>
      </c>
    </row>
    <row r="5059" spans="1:17" x14ac:dyDescent="0.25">
      <c r="A5059" t="s">
        <v>5290</v>
      </c>
      <c r="B5059" s="1">
        <v>46103</v>
      </c>
      <c r="C5059" s="1">
        <v>46110</v>
      </c>
      <c r="D5059" t="s">
        <v>133</v>
      </c>
      <c r="E5059" t="s">
        <v>286</v>
      </c>
      <c r="F5059" s="2">
        <v>0.9375</v>
      </c>
      <c r="G5059">
        <v>1</v>
      </c>
      <c r="H5059">
        <v>3</v>
      </c>
      <c r="I5059">
        <v>440</v>
      </c>
      <c r="J5059">
        <v>36</v>
      </c>
      <c r="K5059">
        <v>40</v>
      </c>
      <c r="L5059" t="s">
        <v>183</v>
      </c>
      <c r="M5059" t="s">
        <v>172</v>
      </c>
      <c r="N5059">
        <v>34</v>
      </c>
      <c r="O5059" t="s">
        <v>184</v>
      </c>
      <c r="P5059" t="s">
        <v>174</v>
      </c>
      <c r="Q5059" t="s">
        <v>180</v>
      </c>
    </row>
    <row r="5060" spans="1:17" x14ac:dyDescent="0.25">
      <c r="A5060" t="s">
        <v>5291</v>
      </c>
      <c r="B5060" s="1">
        <v>46151</v>
      </c>
      <c r="C5060" s="1">
        <v>46158</v>
      </c>
      <c r="D5060" t="s">
        <v>17</v>
      </c>
      <c r="E5060" t="s">
        <v>205</v>
      </c>
      <c r="F5060" s="2">
        <v>0.64583333333333337</v>
      </c>
      <c r="G5060">
        <v>6</v>
      </c>
      <c r="H5060">
        <v>3</v>
      </c>
      <c r="I5060">
        <v>380</v>
      </c>
      <c r="J5060">
        <v>36</v>
      </c>
      <c r="K5060">
        <v>60</v>
      </c>
      <c r="L5060" t="s">
        <v>178</v>
      </c>
      <c r="M5060" t="s">
        <v>172</v>
      </c>
      <c r="N5060">
        <v>32</v>
      </c>
      <c r="O5060" t="s">
        <v>184</v>
      </c>
      <c r="P5060" t="s">
        <v>185</v>
      </c>
      <c r="Q5060" t="s">
        <v>180</v>
      </c>
    </row>
    <row r="5061" spans="1:17" x14ac:dyDescent="0.25">
      <c r="A5061" t="s">
        <v>5292</v>
      </c>
      <c r="B5061" s="1">
        <v>46109</v>
      </c>
      <c r="C5061" s="1">
        <v>46109</v>
      </c>
      <c r="D5061" t="s">
        <v>45</v>
      </c>
      <c r="E5061" t="s">
        <v>216</v>
      </c>
      <c r="F5061" s="2">
        <v>0.88541666666666663</v>
      </c>
      <c r="G5061">
        <v>6</v>
      </c>
      <c r="H5061">
        <v>5</v>
      </c>
      <c r="I5061">
        <v>260</v>
      </c>
      <c r="J5061">
        <v>48</v>
      </c>
      <c r="K5061">
        <v>0</v>
      </c>
      <c r="L5061" t="s">
        <v>171</v>
      </c>
      <c r="M5061" t="s">
        <v>172</v>
      </c>
      <c r="N5061">
        <v>25</v>
      </c>
      <c r="O5061" t="s">
        <v>184</v>
      </c>
      <c r="P5061" t="s">
        <v>174</v>
      </c>
      <c r="Q5061" t="s">
        <v>229</v>
      </c>
    </row>
    <row r="5062" spans="1:17" x14ac:dyDescent="0.25">
      <c r="A5062" t="s">
        <v>5293</v>
      </c>
      <c r="B5062" s="1">
        <v>46124</v>
      </c>
      <c r="C5062" s="1">
        <v>46125</v>
      </c>
      <c r="D5062" t="s">
        <v>113</v>
      </c>
      <c r="E5062" t="s">
        <v>218</v>
      </c>
      <c r="F5062" s="2">
        <v>0.64583333333333337</v>
      </c>
      <c r="G5062">
        <v>4</v>
      </c>
      <c r="H5062">
        <v>4</v>
      </c>
      <c r="I5062">
        <v>240</v>
      </c>
      <c r="J5062">
        <v>42</v>
      </c>
      <c r="K5062">
        <v>0</v>
      </c>
      <c r="L5062" t="s">
        <v>193</v>
      </c>
      <c r="M5062" t="s">
        <v>172</v>
      </c>
      <c r="N5062">
        <v>36</v>
      </c>
      <c r="O5062" t="s">
        <v>179</v>
      </c>
      <c r="P5062" t="s">
        <v>185</v>
      </c>
      <c r="Q5062" t="s">
        <v>175</v>
      </c>
    </row>
    <row r="5063" spans="1:17" x14ac:dyDescent="0.25">
      <c r="A5063" t="s">
        <v>5294</v>
      </c>
      <c r="B5063" s="1">
        <v>46077</v>
      </c>
      <c r="C5063" s="1">
        <v>46077</v>
      </c>
      <c r="D5063" t="s">
        <v>45</v>
      </c>
      <c r="E5063" t="s">
        <v>306</v>
      </c>
      <c r="F5063" s="2">
        <v>0.88541666666666663</v>
      </c>
      <c r="G5063">
        <v>4</v>
      </c>
      <c r="H5063">
        <v>5</v>
      </c>
      <c r="I5063">
        <v>360</v>
      </c>
      <c r="J5063">
        <v>48</v>
      </c>
      <c r="K5063">
        <v>0</v>
      </c>
      <c r="L5063" t="s">
        <v>183</v>
      </c>
      <c r="M5063" t="s">
        <v>172</v>
      </c>
      <c r="N5063">
        <v>57</v>
      </c>
      <c r="O5063" t="s">
        <v>179</v>
      </c>
      <c r="P5063" t="s">
        <v>185</v>
      </c>
      <c r="Q5063" t="s">
        <v>180</v>
      </c>
    </row>
    <row r="5064" spans="1:17" x14ac:dyDescent="0.25">
      <c r="A5064" t="s">
        <v>5295</v>
      </c>
      <c r="B5064" s="1">
        <v>46085</v>
      </c>
      <c r="C5064" s="1">
        <v>46088</v>
      </c>
      <c r="D5064" t="s">
        <v>110</v>
      </c>
      <c r="E5064" t="s">
        <v>335</v>
      </c>
      <c r="F5064" s="2">
        <v>0.88541666666666663</v>
      </c>
      <c r="G5064">
        <v>7</v>
      </c>
      <c r="H5064">
        <v>4</v>
      </c>
      <c r="I5064">
        <v>460</v>
      </c>
      <c r="J5064">
        <v>42</v>
      </c>
      <c r="K5064">
        <v>0</v>
      </c>
      <c r="L5064" t="s">
        <v>178</v>
      </c>
      <c r="M5064" t="s">
        <v>172</v>
      </c>
      <c r="N5064">
        <v>43</v>
      </c>
      <c r="O5064" t="s">
        <v>184</v>
      </c>
      <c r="P5064" t="s">
        <v>174</v>
      </c>
      <c r="Q5064" t="s">
        <v>180</v>
      </c>
    </row>
    <row r="5065" spans="1:17" x14ac:dyDescent="0.25">
      <c r="A5065" t="s">
        <v>5296</v>
      </c>
      <c r="B5065" s="1">
        <v>46184</v>
      </c>
      <c r="C5065" s="1">
        <v>46184</v>
      </c>
      <c r="D5065" t="s">
        <v>117</v>
      </c>
      <c r="E5065" t="s">
        <v>344</v>
      </c>
      <c r="F5065" s="2">
        <v>0.53125</v>
      </c>
      <c r="G5065">
        <v>5</v>
      </c>
      <c r="H5065">
        <v>4</v>
      </c>
      <c r="I5065">
        <v>200</v>
      </c>
      <c r="J5065">
        <v>42</v>
      </c>
      <c r="K5065">
        <v>0</v>
      </c>
      <c r="L5065" t="s">
        <v>183</v>
      </c>
      <c r="M5065" t="s">
        <v>172</v>
      </c>
      <c r="N5065">
        <v>45</v>
      </c>
      <c r="O5065" t="s">
        <v>179</v>
      </c>
      <c r="P5065" t="s">
        <v>185</v>
      </c>
      <c r="Q5065" t="s">
        <v>175</v>
      </c>
    </row>
    <row r="5066" spans="1:17" x14ac:dyDescent="0.25">
      <c r="A5066" t="s">
        <v>5297</v>
      </c>
      <c r="B5066" s="1">
        <v>46126</v>
      </c>
      <c r="C5066" s="1">
        <v>46128</v>
      </c>
      <c r="D5066" t="s">
        <v>24</v>
      </c>
      <c r="E5066" t="s">
        <v>237</v>
      </c>
      <c r="F5066" s="2">
        <v>0.53125</v>
      </c>
      <c r="G5066">
        <v>1</v>
      </c>
      <c r="H5066">
        <v>4</v>
      </c>
      <c r="I5066">
        <v>260</v>
      </c>
      <c r="J5066">
        <v>42</v>
      </c>
      <c r="K5066">
        <v>0</v>
      </c>
      <c r="L5066" t="s">
        <v>178</v>
      </c>
      <c r="M5066" t="s">
        <v>207</v>
      </c>
      <c r="N5066">
        <v>23</v>
      </c>
      <c r="O5066" t="s">
        <v>184</v>
      </c>
      <c r="P5066" t="s">
        <v>185</v>
      </c>
      <c r="Q5066" t="s">
        <v>175</v>
      </c>
    </row>
    <row r="5067" spans="1:17" x14ac:dyDescent="0.25">
      <c r="A5067" t="s">
        <v>5298</v>
      </c>
      <c r="B5067" s="1">
        <v>46180</v>
      </c>
      <c r="C5067" s="1">
        <v>46182</v>
      </c>
      <c r="D5067" t="s">
        <v>124</v>
      </c>
      <c r="E5067" t="s">
        <v>266</v>
      </c>
      <c r="F5067" s="2">
        <v>0.77083333333333337</v>
      </c>
      <c r="G5067">
        <v>2</v>
      </c>
      <c r="H5067">
        <v>3</v>
      </c>
      <c r="I5067">
        <v>440</v>
      </c>
      <c r="J5067">
        <v>36</v>
      </c>
      <c r="K5067">
        <v>0</v>
      </c>
      <c r="L5067" t="s">
        <v>171</v>
      </c>
      <c r="M5067" t="s">
        <v>172</v>
      </c>
      <c r="N5067">
        <v>57</v>
      </c>
      <c r="O5067" t="s">
        <v>184</v>
      </c>
      <c r="P5067" t="s">
        <v>174</v>
      </c>
      <c r="Q5067" t="s">
        <v>180</v>
      </c>
    </row>
    <row r="5068" spans="1:17" x14ac:dyDescent="0.25">
      <c r="A5068" t="s">
        <v>5299</v>
      </c>
      <c r="B5068" s="1">
        <v>46059</v>
      </c>
      <c r="C5068" s="1">
        <v>46063</v>
      </c>
      <c r="D5068" t="s">
        <v>49</v>
      </c>
      <c r="E5068" t="s">
        <v>228</v>
      </c>
      <c r="F5068" s="2">
        <v>0.77083333333333337</v>
      </c>
      <c r="G5068">
        <v>4</v>
      </c>
      <c r="H5068">
        <v>5</v>
      </c>
      <c r="I5068">
        <v>200</v>
      </c>
      <c r="J5068">
        <v>48</v>
      </c>
      <c r="K5068">
        <v>0</v>
      </c>
      <c r="L5068" t="s">
        <v>171</v>
      </c>
      <c r="M5068" t="s">
        <v>172</v>
      </c>
      <c r="N5068">
        <v>21</v>
      </c>
      <c r="O5068" t="s">
        <v>173</v>
      </c>
      <c r="P5068" t="s">
        <v>174</v>
      </c>
      <c r="Q5068" t="s">
        <v>175</v>
      </c>
    </row>
    <row r="5069" spans="1:17" x14ac:dyDescent="0.25">
      <c r="A5069" t="s">
        <v>5300</v>
      </c>
      <c r="B5069" s="1">
        <v>46145</v>
      </c>
      <c r="C5069" s="1">
        <v>46145</v>
      </c>
      <c r="D5069" t="s">
        <v>10</v>
      </c>
      <c r="E5069" t="s">
        <v>286</v>
      </c>
      <c r="F5069" s="2">
        <v>0.64583333333333337</v>
      </c>
      <c r="G5069">
        <v>2</v>
      </c>
      <c r="H5069">
        <v>2</v>
      </c>
      <c r="I5069">
        <v>440</v>
      </c>
      <c r="J5069">
        <v>30</v>
      </c>
      <c r="K5069">
        <v>20</v>
      </c>
      <c r="L5069" t="s">
        <v>178</v>
      </c>
      <c r="M5069" t="s">
        <v>172</v>
      </c>
      <c r="N5069">
        <v>37</v>
      </c>
      <c r="O5069" t="s">
        <v>173</v>
      </c>
      <c r="P5069" t="s">
        <v>174</v>
      </c>
      <c r="Q5069" t="s">
        <v>180</v>
      </c>
    </row>
    <row r="5070" spans="1:17" x14ac:dyDescent="0.25">
      <c r="A5070" t="s">
        <v>5301</v>
      </c>
      <c r="B5070" s="1">
        <v>46094</v>
      </c>
      <c r="C5070" s="1">
        <v>46099</v>
      </c>
      <c r="D5070" t="s">
        <v>143</v>
      </c>
      <c r="E5070" t="s">
        <v>182</v>
      </c>
      <c r="F5070" s="2">
        <v>0.9375</v>
      </c>
      <c r="G5070">
        <v>7</v>
      </c>
      <c r="H5070">
        <v>2</v>
      </c>
      <c r="I5070">
        <v>240</v>
      </c>
      <c r="J5070">
        <v>30</v>
      </c>
      <c r="K5070">
        <v>0</v>
      </c>
      <c r="L5070" t="s">
        <v>183</v>
      </c>
      <c r="M5070" t="s">
        <v>207</v>
      </c>
      <c r="N5070">
        <v>41</v>
      </c>
      <c r="O5070" t="s">
        <v>179</v>
      </c>
      <c r="P5070" t="s">
        <v>185</v>
      </c>
      <c r="Q5070" t="s">
        <v>175</v>
      </c>
    </row>
    <row r="5071" spans="1:17" x14ac:dyDescent="0.25">
      <c r="A5071" t="s">
        <v>5302</v>
      </c>
      <c r="B5071" s="1">
        <v>46027</v>
      </c>
      <c r="C5071" s="1">
        <v>46033</v>
      </c>
      <c r="D5071" t="s">
        <v>96</v>
      </c>
      <c r="E5071" t="s">
        <v>239</v>
      </c>
      <c r="F5071" s="2">
        <v>0.53125</v>
      </c>
      <c r="G5071">
        <v>2</v>
      </c>
      <c r="H5071">
        <v>4</v>
      </c>
      <c r="I5071">
        <v>240</v>
      </c>
      <c r="J5071">
        <v>42</v>
      </c>
      <c r="K5071">
        <v>40</v>
      </c>
      <c r="L5071" t="s">
        <v>183</v>
      </c>
      <c r="M5071" t="s">
        <v>172</v>
      </c>
      <c r="N5071">
        <v>28</v>
      </c>
      <c r="O5071" t="s">
        <v>179</v>
      </c>
      <c r="P5071" t="s">
        <v>174</v>
      </c>
      <c r="Q5071" t="s">
        <v>175</v>
      </c>
    </row>
    <row r="5072" spans="1:17" x14ac:dyDescent="0.25">
      <c r="A5072" t="s">
        <v>5303</v>
      </c>
      <c r="B5072" s="1">
        <v>46081</v>
      </c>
      <c r="C5072" s="1">
        <v>46087</v>
      </c>
      <c r="D5072" t="s">
        <v>68</v>
      </c>
      <c r="E5072" t="s">
        <v>262</v>
      </c>
      <c r="F5072" s="2">
        <v>0.39583333333333331</v>
      </c>
      <c r="G5072">
        <v>7</v>
      </c>
      <c r="H5072">
        <v>2</v>
      </c>
      <c r="I5072">
        <v>360</v>
      </c>
      <c r="J5072">
        <v>30</v>
      </c>
      <c r="K5072">
        <v>0</v>
      </c>
      <c r="L5072" t="s">
        <v>171</v>
      </c>
      <c r="M5072" t="s">
        <v>263</v>
      </c>
      <c r="N5072">
        <v>52</v>
      </c>
      <c r="O5072" t="s">
        <v>179</v>
      </c>
      <c r="P5072" t="s">
        <v>174</v>
      </c>
      <c r="Q5072" t="s">
        <v>180</v>
      </c>
    </row>
    <row r="5073" spans="1:17" x14ac:dyDescent="0.25">
      <c r="A5073" t="s">
        <v>5304</v>
      </c>
      <c r="B5073" s="1">
        <v>46110</v>
      </c>
      <c r="C5073" s="1">
        <v>46110</v>
      </c>
      <c r="D5073" t="s">
        <v>31</v>
      </c>
      <c r="E5073" t="s">
        <v>216</v>
      </c>
      <c r="F5073" s="2">
        <v>0.64583333333333337</v>
      </c>
      <c r="G5073">
        <v>6</v>
      </c>
      <c r="H5073">
        <v>6</v>
      </c>
      <c r="I5073">
        <v>180</v>
      </c>
      <c r="J5073">
        <v>54</v>
      </c>
      <c r="K5073">
        <v>0</v>
      </c>
      <c r="L5073" t="s">
        <v>171</v>
      </c>
      <c r="M5073" t="s">
        <v>172</v>
      </c>
      <c r="N5073">
        <v>57</v>
      </c>
      <c r="O5073" t="s">
        <v>173</v>
      </c>
      <c r="P5073" t="s">
        <v>174</v>
      </c>
      <c r="Q5073" t="s">
        <v>175</v>
      </c>
    </row>
    <row r="5074" spans="1:17" x14ac:dyDescent="0.25">
      <c r="A5074" t="s">
        <v>5305</v>
      </c>
      <c r="B5074" s="1">
        <v>46093</v>
      </c>
      <c r="C5074" s="1">
        <v>46095</v>
      </c>
      <c r="D5074" t="s">
        <v>39</v>
      </c>
      <c r="E5074" t="s">
        <v>209</v>
      </c>
      <c r="F5074" s="2">
        <v>0.77083333333333337</v>
      </c>
      <c r="G5074">
        <v>5</v>
      </c>
      <c r="H5074">
        <v>4</v>
      </c>
      <c r="I5074">
        <v>220</v>
      </c>
      <c r="J5074">
        <v>42</v>
      </c>
      <c r="K5074">
        <v>100</v>
      </c>
      <c r="L5074" t="s">
        <v>171</v>
      </c>
      <c r="M5074" t="s">
        <v>172</v>
      </c>
      <c r="N5074">
        <v>60</v>
      </c>
      <c r="O5074" t="s">
        <v>173</v>
      </c>
      <c r="P5074" t="s">
        <v>174</v>
      </c>
      <c r="Q5074" t="s">
        <v>175</v>
      </c>
    </row>
    <row r="5075" spans="1:17" x14ac:dyDescent="0.25">
      <c r="A5075" t="s">
        <v>5306</v>
      </c>
      <c r="B5075" s="1">
        <v>46172</v>
      </c>
      <c r="C5075" s="1">
        <v>46174</v>
      </c>
      <c r="D5075" t="s">
        <v>17</v>
      </c>
      <c r="E5075" t="s">
        <v>203</v>
      </c>
      <c r="F5075" s="2">
        <v>0.88541666666666663</v>
      </c>
      <c r="G5075">
        <v>4</v>
      </c>
      <c r="H5075">
        <v>4</v>
      </c>
      <c r="I5075">
        <v>200</v>
      </c>
      <c r="J5075">
        <v>42</v>
      </c>
      <c r="K5075">
        <v>40</v>
      </c>
      <c r="L5075" t="s">
        <v>183</v>
      </c>
      <c r="M5075" t="s">
        <v>172</v>
      </c>
      <c r="N5075">
        <v>40</v>
      </c>
      <c r="O5075" t="s">
        <v>179</v>
      </c>
      <c r="P5075" t="s">
        <v>185</v>
      </c>
      <c r="Q5075" t="s">
        <v>175</v>
      </c>
    </row>
    <row r="5076" spans="1:17" x14ac:dyDescent="0.25">
      <c r="A5076" t="s">
        <v>5307</v>
      </c>
      <c r="B5076" s="1">
        <v>46121</v>
      </c>
      <c r="C5076" s="1">
        <v>46127</v>
      </c>
      <c r="D5076" t="s">
        <v>140</v>
      </c>
      <c r="E5076" t="s">
        <v>199</v>
      </c>
      <c r="F5076" s="2">
        <v>0.39583333333333331</v>
      </c>
      <c r="G5076">
        <v>1</v>
      </c>
      <c r="H5076">
        <v>5</v>
      </c>
      <c r="I5076">
        <v>260</v>
      </c>
      <c r="J5076">
        <v>48</v>
      </c>
      <c r="K5076">
        <v>0</v>
      </c>
      <c r="L5076" t="s">
        <v>193</v>
      </c>
      <c r="M5076" t="s">
        <v>172</v>
      </c>
      <c r="N5076">
        <v>31</v>
      </c>
      <c r="O5076" t="s">
        <v>179</v>
      </c>
      <c r="P5076" t="s">
        <v>185</v>
      </c>
      <c r="Q5076" t="s">
        <v>229</v>
      </c>
    </row>
    <row r="5077" spans="1:17" x14ac:dyDescent="0.25">
      <c r="A5077" t="s">
        <v>5308</v>
      </c>
      <c r="B5077" s="1">
        <v>46026</v>
      </c>
      <c r="C5077" s="1">
        <v>46029</v>
      </c>
      <c r="D5077" t="s">
        <v>136</v>
      </c>
      <c r="E5077" t="s">
        <v>328</v>
      </c>
      <c r="F5077" s="2">
        <v>0.88541666666666663</v>
      </c>
      <c r="G5077">
        <v>6</v>
      </c>
      <c r="H5077">
        <v>2</v>
      </c>
      <c r="I5077">
        <v>300</v>
      </c>
      <c r="J5077">
        <v>30</v>
      </c>
      <c r="K5077">
        <v>0</v>
      </c>
      <c r="L5077" t="s">
        <v>188</v>
      </c>
      <c r="M5077" t="s">
        <v>263</v>
      </c>
      <c r="N5077">
        <v>32</v>
      </c>
      <c r="O5077" t="s">
        <v>173</v>
      </c>
      <c r="P5077" t="s">
        <v>174</v>
      </c>
      <c r="Q5077" t="s">
        <v>229</v>
      </c>
    </row>
    <row r="5078" spans="1:17" x14ac:dyDescent="0.25">
      <c r="A5078" t="s">
        <v>5309</v>
      </c>
      <c r="B5078" s="1">
        <v>46118</v>
      </c>
      <c r="C5078" s="1">
        <v>46125</v>
      </c>
      <c r="D5078" t="s">
        <v>10</v>
      </c>
      <c r="E5078" t="s">
        <v>220</v>
      </c>
      <c r="F5078" s="2">
        <v>0.9375</v>
      </c>
      <c r="G5078">
        <v>9</v>
      </c>
      <c r="H5078">
        <v>4</v>
      </c>
      <c r="I5078">
        <v>240</v>
      </c>
      <c r="J5078">
        <v>42</v>
      </c>
      <c r="K5078">
        <v>0</v>
      </c>
      <c r="L5078" t="s">
        <v>171</v>
      </c>
      <c r="M5078" t="s">
        <v>172</v>
      </c>
      <c r="N5078">
        <v>41</v>
      </c>
      <c r="O5078" t="s">
        <v>184</v>
      </c>
      <c r="P5078" t="s">
        <v>185</v>
      </c>
      <c r="Q5078" t="s">
        <v>175</v>
      </c>
    </row>
    <row r="5079" spans="1:17" x14ac:dyDescent="0.25">
      <c r="A5079" t="s">
        <v>5310</v>
      </c>
      <c r="B5079" s="1">
        <v>46067</v>
      </c>
      <c r="C5079" s="1">
        <v>46068</v>
      </c>
      <c r="D5079" t="s">
        <v>17</v>
      </c>
      <c r="E5079" t="s">
        <v>220</v>
      </c>
      <c r="F5079" s="2">
        <v>0.88541666666666663</v>
      </c>
      <c r="G5079">
        <v>5</v>
      </c>
      <c r="H5079">
        <v>5</v>
      </c>
      <c r="I5079">
        <v>240</v>
      </c>
      <c r="J5079">
        <v>48</v>
      </c>
      <c r="K5079">
        <v>0</v>
      </c>
      <c r="L5079" t="s">
        <v>171</v>
      </c>
      <c r="M5079" t="s">
        <v>172</v>
      </c>
      <c r="N5079">
        <v>47</v>
      </c>
      <c r="O5079" t="s">
        <v>173</v>
      </c>
      <c r="P5079" t="s">
        <v>174</v>
      </c>
      <c r="Q5079" t="s">
        <v>175</v>
      </c>
    </row>
    <row r="5080" spans="1:17" x14ac:dyDescent="0.25">
      <c r="A5080" t="s">
        <v>5311</v>
      </c>
      <c r="B5080" s="1">
        <v>46024</v>
      </c>
      <c r="C5080" s="1">
        <v>46025</v>
      </c>
      <c r="D5080" t="s">
        <v>75</v>
      </c>
      <c r="E5080" t="s">
        <v>262</v>
      </c>
      <c r="F5080" s="2">
        <v>0.9375</v>
      </c>
      <c r="G5080">
        <v>4</v>
      </c>
      <c r="H5080">
        <v>5</v>
      </c>
      <c r="I5080">
        <v>180</v>
      </c>
      <c r="J5080">
        <v>48</v>
      </c>
      <c r="K5080">
        <v>0</v>
      </c>
      <c r="L5080" t="s">
        <v>171</v>
      </c>
      <c r="M5080" t="s">
        <v>172</v>
      </c>
      <c r="N5080">
        <v>41</v>
      </c>
      <c r="O5080" t="s">
        <v>179</v>
      </c>
      <c r="P5080" t="s">
        <v>185</v>
      </c>
      <c r="Q5080" t="s">
        <v>175</v>
      </c>
    </row>
    <row r="5081" spans="1:17" x14ac:dyDescent="0.25">
      <c r="A5081" t="s">
        <v>5312</v>
      </c>
      <c r="B5081" s="1">
        <v>46119</v>
      </c>
      <c r="C5081" s="1">
        <v>46126</v>
      </c>
      <c r="D5081" t="s">
        <v>113</v>
      </c>
      <c r="E5081" t="s">
        <v>262</v>
      </c>
      <c r="F5081" s="2">
        <v>0.77083333333333337</v>
      </c>
      <c r="G5081">
        <v>1</v>
      </c>
      <c r="H5081">
        <v>6</v>
      </c>
      <c r="I5081">
        <v>180</v>
      </c>
      <c r="J5081">
        <v>54</v>
      </c>
      <c r="K5081">
        <v>100</v>
      </c>
      <c r="L5081" t="s">
        <v>171</v>
      </c>
      <c r="M5081" t="s">
        <v>172</v>
      </c>
      <c r="N5081">
        <v>29</v>
      </c>
      <c r="O5081" t="s">
        <v>173</v>
      </c>
      <c r="P5081" t="s">
        <v>174</v>
      </c>
      <c r="Q5081" t="s">
        <v>175</v>
      </c>
    </row>
    <row r="5082" spans="1:17" x14ac:dyDescent="0.25">
      <c r="A5082" t="s">
        <v>5313</v>
      </c>
      <c r="B5082" s="1">
        <v>46177</v>
      </c>
      <c r="C5082" s="1">
        <v>46183</v>
      </c>
      <c r="D5082" t="s">
        <v>110</v>
      </c>
      <c r="E5082" t="s">
        <v>344</v>
      </c>
      <c r="F5082" s="2">
        <v>0.64583333333333337</v>
      </c>
      <c r="G5082">
        <v>2</v>
      </c>
      <c r="H5082">
        <v>4</v>
      </c>
      <c r="I5082">
        <v>200</v>
      </c>
      <c r="J5082">
        <v>42</v>
      </c>
      <c r="K5082">
        <v>100</v>
      </c>
      <c r="L5082" t="s">
        <v>183</v>
      </c>
      <c r="M5082" t="s">
        <v>172</v>
      </c>
      <c r="N5082">
        <v>55</v>
      </c>
      <c r="O5082" t="s">
        <v>173</v>
      </c>
      <c r="P5082" t="s">
        <v>174</v>
      </c>
      <c r="Q5082" t="s">
        <v>175</v>
      </c>
    </row>
    <row r="5083" spans="1:17" x14ac:dyDescent="0.25">
      <c r="A5083" t="s">
        <v>5314</v>
      </c>
      <c r="B5083" s="1">
        <v>46116</v>
      </c>
      <c r="C5083" s="1">
        <v>46119</v>
      </c>
      <c r="D5083" t="s">
        <v>140</v>
      </c>
      <c r="E5083" t="s">
        <v>241</v>
      </c>
      <c r="F5083" s="2">
        <v>0.77083333333333337</v>
      </c>
      <c r="G5083">
        <v>5</v>
      </c>
      <c r="H5083">
        <v>2</v>
      </c>
      <c r="I5083">
        <v>240</v>
      </c>
      <c r="J5083">
        <v>30</v>
      </c>
      <c r="K5083">
        <v>60</v>
      </c>
      <c r="L5083" t="s">
        <v>188</v>
      </c>
      <c r="M5083" t="s">
        <v>172</v>
      </c>
      <c r="N5083">
        <v>42</v>
      </c>
      <c r="O5083" t="s">
        <v>184</v>
      </c>
      <c r="P5083" t="s">
        <v>185</v>
      </c>
      <c r="Q5083" t="s">
        <v>175</v>
      </c>
    </row>
    <row r="5084" spans="1:17" x14ac:dyDescent="0.25">
      <c r="A5084" t="s">
        <v>5315</v>
      </c>
      <c r="B5084" s="1">
        <v>46189</v>
      </c>
      <c r="C5084" s="1">
        <v>46189</v>
      </c>
      <c r="D5084" t="s">
        <v>45</v>
      </c>
      <c r="E5084" t="s">
        <v>286</v>
      </c>
      <c r="F5084" s="2">
        <v>0.88541666666666663</v>
      </c>
      <c r="G5084">
        <v>2</v>
      </c>
      <c r="H5084">
        <v>2</v>
      </c>
      <c r="I5084">
        <v>260</v>
      </c>
      <c r="J5084">
        <v>30</v>
      </c>
      <c r="K5084">
        <v>60</v>
      </c>
      <c r="L5084" t="s">
        <v>178</v>
      </c>
      <c r="M5084" t="s">
        <v>172</v>
      </c>
      <c r="N5084">
        <v>41</v>
      </c>
      <c r="O5084" t="s">
        <v>173</v>
      </c>
      <c r="P5084" t="s">
        <v>174</v>
      </c>
      <c r="Q5084" t="s">
        <v>175</v>
      </c>
    </row>
    <row r="5085" spans="1:17" x14ac:dyDescent="0.25">
      <c r="A5085" t="s">
        <v>5316</v>
      </c>
      <c r="B5085" s="1">
        <v>46096</v>
      </c>
      <c r="C5085" s="1">
        <v>46096</v>
      </c>
      <c r="D5085" t="s">
        <v>77</v>
      </c>
      <c r="E5085" t="s">
        <v>222</v>
      </c>
      <c r="F5085" s="2">
        <v>0.39583333333333331</v>
      </c>
      <c r="G5085">
        <v>1</v>
      </c>
      <c r="H5085">
        <v>3</v>
      </c>
      <c r="I5085">
        <v>240</v>
      </c>
      <c r="J5085">
        <v>36</v>
      </c>
      <c r="K5085">
        <v>0</v>
      </c>
      <c r="L5085" t="s">
        <v>178</v>
      </c>
      <c r="M5085" t="s">
        <v>172</v>
      </c>
      <c r="N5085">
        <v>30</v>
      </c>
      <c r="O5085" t="s">
        <v>173</v>
      </c>
      <c r="P5085" t="s">
        <v>185</v>
      </c>
      <c r="Q5085" t="s">
        <v>175</v>
      </c>
    </row>
    <row r="5086" spans="1:17" x14ac:dyDescent="0.25">
      <c r="A5086" t="s">
        <v>5317</v>
      </c>
      <c r="B5086" s="1">
        <v>46122</v>
      </c>
      <c r="C5086" s="1">
        <v>46128</v>
      </c>
      <c r="D5086" t="s">
        <v>119</v>
      </c>
      <c r="E5086" t="s">
        <v>170</v>
      </c>
      <c r="F5086" s="2">
        <v>0.77083333333333337</v>
      </c>
      <c r="G5086">
        <v>6</v>
      </c>
      <c r="H5086">
        <v>4</v>
      </c>
      <c r="I5086">
        <v>160</v>
      </c>
      <c r="J5086">
        <v>42</v>
      </c>
      <c r="K5086">
        <v>0</v>
      </c>
      <c r="L5086" t="s">
        <v>193</v>
      </c>
      <c r="M5086" t="s">
        <v>207</v>
      </c>
      <c r="N5086">
        <v>23</v>
      </c>
      <c r="O5086" t="s">
        <v>179</v>
      </c>
      <c r="P5086" t="s">
        <v>185</v>
      </c>
      <c r="Q5086" t="s">
        <v>175</v>
      </c>
    </row>
    <row r="5087" spans="1:17" x14ac:dyDescent="0.25">
      <c r="A5087" t="s">
        <v>5318</v>
      </c>
      <c r="B5087" s="1">
        <v>46049</v>
      </c>
      <c r="C5087" s="1">
        <v>46056</v>
      </c>
      <c r="D5087" t="s">
        <v>136</v>
      </c>
      <c r="E5087" t="s">
        <v>286</v>
      </c>
      <c r="F5087" s="2">
        <v>0.39583333333333331</v>
      </c>
      <c r="G5087">
        <v>3</v>
      </c>
      <c r="H5087">
        <v>4</v>
      </c>
      <c r="I5087">
        <v>340</v>
      </c>
      <c r="J5087">
        <v>42</v>
      </c>
      <c r="K5087">
        <v>150</v>
      </c>
      <c r="L5087" t="s">
        <v>193</v>
      </c>
      <c r="M5087" t="s">
        <v>172</v>
      </c>
      <c r="N5087">
        <v>25</v>
      </c>
      <c r="O5087" t="s">
        <v>184</v>
      </c>
      <c r="P5087" t="s">
        <v>174</v>
      </c>
      <c r="Q5087" t="s">
        <v>229</v>
      </c>
    </row>
    <row r="5088" spans="1:17" x14ac:dyDescent="0.25">
      <c r="A5088" t="s">
        <v>5319</v>
      </c>
      <c r="B5088" s="1">
        <v>46056</v>
      </c>
      <c r="C5088" s="1">
        <v>46062</v>
      </c>
      <c r="D5088" t="s">
        <v>136</v>
      </c>
      <c r="E5088" t="s">
        <v>220</v>
      </c>
      <c r="F5088" s="2">
        <v>0.9375</v>
      </c>
      <c r="G5088">
        <v>8</v>
      </c>
      <c r="H5088">
        <v>2</v>
      </c>
      <c r="I5088">
        <v>320</v>
      </c>
      <c r="J5088">
        <v>30</v>
      </c>
      <c r="K5088">
        <v>100</v>
      </c>
      <c r="L5088" t="s">
        <v>171</v>
      </c>
      <c r="M5088" t="s">
        <v>172</v>
      </c>
      <c r="N5088">
        <v>39</v>
      </c>
      <c r="O5088" t="s">
        <v>173</v>
      </c>
      <c r="P5088" t="s">
        <v>185</v>
      </c>
      <c r="Q5088" t="s">
        <v>229</v>
      </c>
    </row>
    <row r="5089" spans="1:17" x14ac:dyDescent="0.25">
      <c r="A5089" t="s">
        <v>5320</v>
      </c>
      <c r="B5089" s="1">
        <v>46109</v>
      </c>
      <c r="C5089" s="1">
        <v>46112</v>
      </c>
      <c r="D5089" t="s">
        <v>45</v>
      </c>
      <c r="E5089" t="s">
        <v>209</v>
      </c>
      <c r="F5089" s="2">
        <v>0.53125</v>
      </c>
      <c r="G5089">
        <v>2</v>
      </c>
      <c r="H5089">
        <v>2</v>
      </c>
      <c r="I5089">
        <v>300</v>
      </c>
      <c r="J5089">
        <v>30</v>
      </c>
      <c r="K5089">
        <v>20</v>
      </c>
      <c r="L5089" t="s">
        <v>188</v>
      </c>
      <c r="M5089" t="s">
        <v>172</v>
      </c>
      <c r="N5089">
        <v>19</v>
      </c>
      <c r="O5089" t="s">
        <v>179</v>
      </c>
      <c r="P5089" t="s">
        <v>174</v>
      </c>
      <c r="Q5089" t="s">
        <v>229</v>
      </c>
    </row>
    <row r="5090" spans="1:17" x14ac:dyDescent="0.25">
      <c r="A5090" t="s">
        <v>5321</v>
      </c>
      <c r="B5090" s="1">
        <v>46093</v>
      </c>
      <c r="C5090" s="1">
        <v>46098</v>
      </c>
      <c r="D5090" t="s">
        <v>81</v>
      </c>
      <c r="E5090" t="s">
        <v>239</v>
      </c>
      <c r="F5090" s="2">
        <v>0.64583333333333337</v>
      </c>
      <c r="G5090">
        <v>5</v>
      </c>
      <c r="H5090">
        <v>5</v>
      </c>
      <c r="I5090">
        <v>240</v>
      </c>
      <c r="J5090">
        <v>48</v>
      </c>
      <c r="K5090">
        <v>20</v>
      </c>
      <c r="L5090" t="s">
        <v>188</v>
      </c>
      <c r="M5090" t="s">
        <v>172</v>
      </c>
      <c r="N5090">
        <v>50</v>
      </c>
      <c r="O5090" t="s">
        <v>173</v>
      </c>
      <c r="P5090" t="s">
        <v>185</v>
      </c>
      <c r="Q5090" t="s">
        <v>175</v>
      </c>
    </row>
    <row r="5091" spans="1:17" x14ac:dyDescent="0.25">
      <c r="A5091" t="s">
        <v>5322</v>
      </c>
      <c r="B5091" s="1">
        <v>46039</v>
      </c>
      <c r="C5091" s="1">
        <v>46045</v>
      </c>
      <c r="D5091" t="s">
        <v>72</v>
      </c>
      <c r="E5091" t="s">
        <v>218</v>
      </c>
      <c r="F5091" s="2">
        <v>0.88541666666666663</v>
      </c>
      <c r="G5091">
        <v>1</v>
      </c>
      <c r="H5091">
        <v>3</v>
      </c>
      <c r="I5091">
        <v>240</v>
      </c>
      <c r="J5091">
        <v>36</v>
      </c>
      <c r="K5091">
        <v>0</v>
      </c>
      <c r="L5091" t="s">
        <v>171</v>
      </c>
      <c r="M5091" t="s">
        <v>172</v>
      </c>
      <c r="N5091">
        <v>52</v>
      </c>
      <c r="O5091" t="s">
        <v>179</v>
      </c>
      <c r="P5091" t="s">
        <v>174</v>
      </c>
      <c r="Q5091" t="s">
        <v>175</v>
      </c>
    </row>
    <row r="5092" spans="1:17" x14ac:dyDescent="0.25">
      <c r="A5092" t="s">
        <v>5323</v>
      </c>
      <c r="B5092" s="1">
        <v>46147</v>
      </c>
      <c r="C5092" s="1">
        <v>46148</v>
      </c>
      <c r="D5092" t="s">
        <v>10</v>
      </c>
      <c r="E5092" t="s">
        <v>214</v>
      </c>
      <c r="F5092" s="2">
        <v>0.88541666666666663</v>
      </c>
      <c r="G5092">
        <v>1</v>
      </c>
      <c r="H5092">
        <v>1</v>
      </c>
      <c r="I5092">
        <v>260</v>
      </c>
      <c r="J5092">
        <v>24</v>
      </c>
      <c r="K5092">
        <v>0</v>
      </c>
      <c r="L5092" t="s">
        <v>178</v>
      </c>
      <c r="M5092" t="s">
        <v>172</v>
      </c>
      <c r="N5092">
        <v>56</v>
      </c>
      <c r="O5092" t="s">
        <v>184</v>
      </c>
      <c r="P5092" t="s">
        <v>174</v>
      </c>
      <c r="Q5092" t="s">
        <v>229</v>
      </c>
    </row>
    <row r="5093" spans="1:17" x14ac:dyDescent="0.25">
      <c r="A5093" t="s">
        <v>5324</v>
      </c>
      <c r="B5093" s="1">
        <v>46061</v>
      </c>
      <c r="C5093" s="1">
        <v>46068</v>
      </c>
      <c r="D5093" t="s">
        <v>117</v>
      </c>
      <c r="E5093" t="s">
        <v>272</v>
      </c>
      <c r="F5093" s="2">
        <v>0.88541666666666663</v>
      </c>
      <c r="G5093">
        <v>1</v>
      </c>
      <c r="H5093">
        <v>2</v>
      </c>
      <c r="I5093">
        <v>200</v>
      </c>
      <c r="J5093">
        <v>30</v>
      </c>
      <c r="K5093">
        <v>40</v>
      </c>
      <c r="L5093" t="s">
        <v>188</v>
      </c>
      <c r="M5093" t="s">
        <v>172</v>
      </c>
      <c r="N5093">
        <v>38</v>
      </c>
      <c r="O5093" t="s">
        <v>184</v>
      </c>
      <c r="P5093" t="s">
        <v>174</v>
      </c>
      <c r="Q5093" t="s">
        <v>175</v>
      </c>
    </row>
    <row r="5094" spans="1:17" x14ac:dyDescent="0.25">
      <c r="A5094" t="s">
        <v>5325</v>
      </c>
      <c r="B5094" s="1">
        <v>46111</v>
      </c>
      <c r="C5094" s="1">
        <v>46117</v>
      </c>
      <c r="D5094" t="s">
        <v>136</v>
      </c>
      <c r="E5094" t="s">
        <v>300</v>
      </c>
      <c r="F5094" s="2">
        <v>0.9375</v>
      </c>
      <c r="G5094">
        <v>8</v>
      </c>
      <c r="H5094">
        <v>5</v>
      </c>
      <c r="I5094">
        <v>320</v>
      </c>
      <c r="J5094">
        <v>48</v>
      </c>
      <c r="K5094">
        <v>20</v>
      </c>
      <c r="L5094" t="s">
        <v>193</v>
      </c>
      <c r="M5094" t="s">
        <v>172</v>
      </c>
      <c r="N5094">
        <v>35</v>
      </c>
      <c r="O5094" t="s">
        <v>184</v>
      </c>
      <c r="P5094" t="s">
        <v>174</v>
      </c>
      <c r="Q5094" t="s">
        <v>229</v>
      </c>
    </row>
    <row r="5095" spans="1:17" x14ac:dyDescent="0.25">
      <c r="A5095" t="s">
        <v>5326</v>
      </c>
      <c r="B5095" s="1">
        <v>46121</v>
      </c>
      <c r="C5095" s="1">
        <v>46124</v>
      </c>
      <c r="D5095" t="s">
        <v>21</v>
      </c>
      <c r="E5095" t="s">
        <v>445</v>
      </c>
      <c r="F5095" s="2">
        <v>0.53125</v>
      </c>
      <c r="G5095">
        <v>8</v>
      </c>
      <c r="H5095">
        <v>6</v>
      </c>
      <c r="I5095">
        <v>420</v>
      </c>
      <c r="J5095">
        <v>54</v>
      </c>
      <c r="K5095">
        <v>20</v>
      </c>
      <c r="L5095" t="s">
        <v>171</v>
      </c>
      <c r="M5095" t="s">
        <v>172</v>
      </c>
      <c r="N5095">
        <v>43</v>
      </c>
      <c r="O5095" t="s">
        <v>184</v>
      </c>
      <c r="P5095" t="s">
        <v>174</v>
      </c>
      <c r="Q5095" t="s">
        <v>180</v>
      </c>
    </row>
    <row r="5096" spans="1:17" x14ac:dyDescent="0.25">
      <c r="A5096" t="s">
        <v>5327</v>
      </c>
      <c r="B5096" s="1">
        <v>46046</v>
      </c>
      <c r="C5096" s="1">
        <v>46047</v>
      </c>
      <c r="D5096" t="s">
        <v>81</v>
      </c>
      <c r="E5096" t="s">
        <v>209</v>
      </c>
      <c r="F5096" s="2">
        <v>0.39583333333333331</v>
      </c>
      <c r="G5096">
        <v>2</v>
      </c>
      <c r="H5096">
        <v>4</v>
      </c>
      <c r="I5096">
        <v>220</v>
      </c>
      <c r="J5096">
        <v>42</v>
      </c>
      <c r="K5096">
        <v>0</v>
      </c>
      <c r="L5096" t="s">
        <v>193</v>
      </c>
      <c r="M5096" t="s">
        <v>172</v>
      </c>
      <c r="N5096">
        <v>35</v>
      </c>
      <c r="O5096" t="s">
        <v>173</v>
      </c>
      <c r="P5096" t="s">
        <v>174</v>
      </c>
      <c r="Q5096" t="s">
        <v>175</v>
      </c>
    </row>
    <row r="5097" spans="1:17" x14ac:dyDescent="0.25">
      <c r="A5097" t="s">
        <v>5328</v>
      </c>
      <c r="B5097" s="1">
        <v>46194</v>
      </c>
      <c r="C5097" s="1">
        <v>46197</v>
      </c>
      <c r="D5097" t="s">
        <v>45</v>
      </c>
      <c r="E5097" t="s">
        <v>209</v>
      </c>
      <c r="F5097" s="2">
        <v>0.64583333333333337</v>
      </c>
      <c r="G5097">
        <v>3</v>
      </c>
      <c r="H5097">
        <v>4</v>
      </c>
      <c r="I5097">
        <v>400</v>
      </c>
      <c r="J5097">
        <v>42</v>
      </c>
      <c r="K5097">
        <v>20</v>
      </c>
      <c r="L5097" t="s">
        <v>188</v>
      </c>
      <c r="M5097" t="s">
        <v>172</v>
      </c>
      <c r="N5097">
        <v>31</v>
      </c>
      <c r="O5097" t="s">
        <v>173</v>
      </c>
      <c r="P5097" t="s">
        <v>185</v>
      </c>
      <c r="Q5097" t="s">
        <v>180</v>
      </c>
    </row>
    <row r="5098" spans="1:17" x14ac:dyDescent="0.25">
      <c r="A5098" t="s">
        <v>5329</v>
      </c>
      <c r="B5098" s="1">
        <v>46163</v>
      </c>
      <c r="C5098" s="1">
        <v>46167</v>
      </c>
      <c r="D5098" t="s">
        <v>24</v>
      </c>
      <c r="E5098" t="s">
        <v>224</v>
      </c>
      <c r="F5098" s="2">
        <v>0.53125</v>
      </c>
      <c r="G5098">
        <v>9</v>
      </c>
      <c r="H5098">
        <v>3</v>
      </c>
      <c r="I5098">
        <v>240</v>
      </c>
      <c r="J5098">
        <v>36</v>
      </c>
      <c r="K5098">
        <v>0</v>
      </c>
      <c r="L5098" t="s">
        <v>193</v>
      </c>
      <c r="M5098" t="s">
        <v>172</v>
      </c>
      <c r="N5098">
        <v>57</v>
      </c>
      <c r="O5098" t="s">
        <v>184</v>
      </c>
      <c r="P5098" t="s">
        <v>185</v>
      </c>
      <c r="Q5098" t="s">
        <v>175</v>
      </c>
    </row>
    <row r="5099" spans="1:17" x14ac:dyDescent="0.25">
      <c r="A5099" t="s">
        <v>5330</v>
      </c>
      <c r="B5099" s="1">
        <v>46194</v>
      </c>
      <c r="C5099" s="1">
        <v>46199</v>
      </c>
      <c r="D5099" t="s">
        <v>58</v>
      </c>
      <c r="E5099" t="s">
        <v>445</v>
      </c>
      <c r="F5099" s="2">
        <v>0.64583333333333337</v>
      </c>
      <c r="G5099">
        <v>6</v>
      </c>
      <c r="H5099">
        <v>4</v>
      </c>
      <c r="I5099">
        <v>240</v>
      </c>
      <c r="J5099">
        <v>42</v>
      </c>
      <c r="K5099">
        <v>0</v>
      </c>
      <c r="L5099" t="s">
        <v>183</v>
      </c>
      <c r="M5099" t="s">
        <v>172</v>
      </c>
      <c r="N5099">
        <v>22</v>
      </c>
      <c r="O5099" t="s">
        <v>173</v>
      </c>
      <c r="P5099" t="s">
        <v>174</v>
      </c>
      <c r="Q5099" t="s">
        <v>175</v>
      </c>
    </row>
    <row r="5100" spans="1:17" x14ac:dyDescent="0.25">
      <c r="A5100" t="s">
        <v>5331</v>
      </c>
      <c r="B5100" s="1">
        <v>46195</v>
      </c>
      <c r="C5100" s="1">
        <v>46199</v>
      </c>
      <c r="D5100" t="s">
        <v>119</v>
      </c>
      <c r="E5100" t="s">
        <v>335</v>
      </c>
      <c r="F5100" s="2">
        <v>0.9375</v>
      </c>
      <c r="G5100">
        <v>3</v>
      </c>
      <c r="H5100">
        <v>3</v>
      </c>
      <c r="I5100">
        <v>280</v>
      </c>
      <c r="J5100">
        <v>36</v>
      </c>
      <c r="K5100">
        <v>0</v>
      </c>
      <c r="L5100" t="s">
        <v>188</v>
      </c>
      <c r="M5100" t="s">
        <v>172</v>
      </c>
      <c r="N5100">
        <v>43</v>
      </c>
      <c r="O5100" t="s">
        <v>173</v>
      </c>
      <c r="P5100" t="s">
        <v>174</v>
      </c>
      <c r="Q5100" t="s">
        <v>175</v>
      </c>
    </row>
    <row r="5101" spans="1:17" x14ac:dyDescent="0.25">
      <c r="A5101" t="s">
        <v>5332</v>
      </c>
      <c r="B5101" s="1">
        <v>46176</v>
      </c>
      <c r="C5101" s="1">
        <v>46180</v>
      </c>
      <c r="D5101" t="s">
        <v>39</v>
      </c>
      <c r="E5101" t="s">
        <v>209</v>
      </c>
      <c r="F5101" s="2">
        <v>0.64583333333333337</v>
      </c>
      <c r="G5101">
        <v>2</v>
      </c>
      <c r="H5101">
        <v>6</v>
      </c>
      <c r="I5101">
        <v>400</v>
      </c>
      <c r="J5101">
        <v>54</v>
      </c>
      <c r="K5101">
        <v>60</v>
      </c>
      <c r="L5101" t="s">
        <v>193</v>
      </c>
      <c r="M5101" t="s">
        <v>172</v>
      </c>
      <c r="N5101">
        <v>51</v>
      </c>
      <c r="O5101" t="s">
        <v>179</v>
      </c>
      <c r="P5101" t="s">
        <v>185</v>
      </c>
      <c r="Q5101" t="s">
        <v>180</v>
      </c>
    </row>
    <row r="5102" spans="1:17" x14ac:dyDescent="0.25">
      <c r="A5102" t="s">
        <v>5333</v>
      </c>
      <c r="B5102" s="1">
        <v>46179</v>
      </c>
      <c r="C5102" s="1">
        <v>46180</v>
      </c>
      <c r="D5102" t="s">
        <v>81</v>
      </c>
      <c r="E5102" t="s">
        <v>306</v>
      </c>
      <c r="F5102" s="2">
        <v>0.9375</v>
      </c>
      <c r="G5102">
        <v>3</v>
      </c>
      <c r="H5102">
        <v>2</v>
      </c>
      <c r="I5102">
        <v>180</v>
      </c>
      <c r="J5102">
        <v>30</v>
      </c>
      <c r="K5102">
        <v>150</v>
      </c>
      <c r="L5102" t="s">
        <v>171</v>
      </c>
      <c r="M5102" t="s">
        <v>172</v>
      </c>
      <c r="N5102">
        <v>34</v>
      </c>
      <c r="O5102" t="s">
        <v>179</v>
      </c>
      <c r="P5102" t="s">
        <v>185</v>
      </c>
      <c r="Q5102" t="s">
        <v>175</v>
      </c>
    </row>
    <row r="5103" spans="1:17" x14ac:dyDescent="0.25">
      <c r="A5103" t="s">
        <v>5334</v>
      </c>
      <c r="B5103" s="1">
        <v>46043</v>
      </c>
      <c r="C5103" s="1">
        <v>46045</v>
      </c>
      <c r="D5103" t="s">
        <v>10</v>
      </c>
      <c r="E5103" t="s">
        <v>445</v>
      </c>
      <c r="F5103" s="2">
        <v>0.88541666666666663</v>
      </c>
      <c r="G5103">
        <v>1</v>
      </c>
      <c r="H5103">
        <v>4</v>
      </c>
      <c r="I5103">
        <v>240</v>
      </c>
      <c r="J5103">
        <v>42</v>
      </c>
      <c r="K5103">
        <v>20</v>
      </c>
      <c r="L5103" t="s">
        <v>193</v>
      </c>
      <c r="M5103" t="s">
        <v>172</v>
      </c>
      <c r="N5103">
        <v>25</v>
      </c>
      <c r="O5103" t="s">
        <v>179</v>
      </c>
      <c r="P5103" t="s">
        <v>185</v>
      </c>
      <c r="Q5103" t="s">
        <v>175</v>
      </c>
    </row>
    <row r="5104" spans="1:17" x14ac:dyDescent="0.25">
      <c r="A5104" t="s">
        <v>5335</v>
      </c>
      <c r="B5104" s="1">
        <v>46132</v>
      </c>
      <c r="C5104" s="1">
        <v>46137</v>
      </c>
      <c r="D5104" t="s">
        <v>24</v>
      </c>
      <c r="E5104" t="s">
        <v>203</v>
      </c>
      <c r="F5104" s="2">
        <v>0.53125</v>
      </c>
      <c r="G5104">
        <v>4</v>
      </c>
      <c r="H5104">
        <v>5</v>
      </c>
      <c r="I5104">
        <v>200</v>
      </c>
      <c r="J5104">
        <v>48</v>
      </c>
      <c r="K5104">
        <v>0</v>
      </c>
      <c r="L5104" t="s">
        <v>193</v>
      </c>
      <c r="M5104" t="s">
        <v>172</v>
      </c>
      <c r="N5104">
        <v>36</v>
      </c>
      <c r="O5104" t="s">
        <v>179</v>
      </c>
      <c r="P5104" t="s">
        <v>174</v>
      </c>
      <c r="Q5104" t="s">
        <v>175</v>
      </c>
    </row>
    <row r="5105" spans="1:17" x14ac:dyDescent="0.25">
      <c r="A5105" t="s">
        <v>5336</v>
      </c>
      <c r="B5105" s="1">
        <v>46032</v>
      </c>
      <c r="C5105" s="1">
        <v>46038</v>
      </c>
      <c r="D5105" t="s">
        <v>53</v>
      </c>
      <c r="E5105" t="s">
        <v>246</v>
      </c>
      <c r="F5105" s="2">
        <v>0.77083333333333337</v>
      </c>
      <c r="G5105">
        <v>8</v>
      </c>
      <c r="H5105">
        <v>2</v>
      </c>
      <c r="I5105">
        <v>280</v>
      </c>
      <c r="J5105">
        <v>30</v>
      </c>
      <c r="K5105">
        <v>0</v>
      </c>
      <c r="L5105" t="s">
        <v>188</v>
      </c>
      <c r="M5105" t="s">
        <v>172</v>
      </c>
      <c r="N5105">
        <v>58</v>
      </c>
      <c r="O5105" t="s">
        <v>179</v>
      </c>
      <c r="P5105" t="s">
        <v>185</v>
      </c>
      <c r="Q5105" t="s">
        <v>175</v>
      </c>
    </row>
    <row r="5106" spans="1:17" x14ac:dyDescent="0.25">
      <c r="A5106" t="s">
        <v>5337</v>
      </c>
      <c r="B5106" s="1">
        <v>46035</v>
      </c>
      <c r="C5106" s="1">
        <v>46042</v>
      </c>
      <c r="D5106" t="s">
        <v>17</v>
      </c>
      <c r="E5106" t="s">
        <v>195</v>
      </c>
      <c r="F5106" s="2">
        <v>0.77083333333333337</v>
      </c>
      <c r="G5106">
        <v>3</v>
      </c>
      <c r="H5106">
        <v>5</v>
      </c>
      <c r="I5106">
        <v>400</v>
      </c>
      <c r="J5106">
        <v>48</v>
      </c>
      <c r="K5106">
        <v>0</v>
      </c>
      <c r="L5106" t="s">
        <v>183</v>
      </c>
      <c r="M5106" t="s">
        <v>207</v>
      </c>
      <c r="N5106">
        <v>41</v>
      </c>
      <c r="O5106" t="s">
        <v>173</v>
      </c>
      <c r="P5106" t="s">
        <v>174</v>
      </c>
      <c r="Q5106" t="s">
        <v>180</v>
      </c>
    </row>
    <row r="5107" spans="1:17" x14ac:dyDescent="0.25">
      <c r="A5107" t="s">
        <v>5338</v>
      </c>
      <c r="B5107" s="1">
        <v>46110</v>
      </c>
      <c r="C5107" s="1">
        <v>46117</v>
      </c>
      <c r="D5107" t="s">
        <v>77</v>
      </c>
      <c r="E5107" t="s">
        <v>218</v>
      </c>
      <c r="F5107" s="2">
        <v>0.9375</v>
      </c>
      <c r="G5107">
        <v>3</v>
      </c>
      <c r="H5107">
        <v>3</v>
      </c>
      <c r="I5107">
        <v>240</v>
      </c>
      <c r="J5107">
        <v>36</v>
      </c>
      <c r="K5107">
        <v>150</v>
      </c>
      <c r="L5107" t="s">
        <v>193</v>
      </c>
      <c r="M5107" t="s">
        <v>172</v>
      </c>
      <c r="N5107">
        <v>22</v>
      </c>
      <c r="O5107" t="s">
        <v>173</v>
      </c>
      <c r="P5107" t="s">
        <v>174</v>
      </c>
      <c r="Q5107" t="s">
        <v>175</v>
      </c>
    </row>
    <row r="5108" spans="1:17" x14ac:dyDescent="0.25">
      <c r="A5108" t="s">
        <v>5339</v>
      </c>
      <c r="B5108" s="1">
        <v>46199</v>
      </c>
      <c r="C5108" s="1">
        <v>46200</v>
      </c>
      <c r="D5108" t="s">
        <v>103</v>
      </c>
      <c r="E5108" t="s">
        <v>199</v>
      </c>
      <c r="F5108" s="2">
        <v>0.39583333333333331</v>
      </c>
      <c r="G5108">
        <v>3</v>
      </c>
      <c r="H5108">
        <v>1</v>
      </c>
      <c r="I5108">
        <v>360</v>
      </c>
      <c r="J5108">
        <v>24</v>
      </c>
      <c r="K5108">
        <v>20</v>
      </c>
      <c r="L5108" t="s">
        <v>171</v>
      </c>
      <c r="M5108" t="s">
        <v>172</v>
      </c>
      <c r="N5108">
        <v>50</v>
      </c>
      <c r="O5108" t="s">
        <v>173</v>
      </c>
      <c r="P5108" t="s">
        <v>174</v>
      </c>
      <c r="Q5108" t="s">
        <v>180</v>
      </c>
    </row>
    <row r="5109" spans="1:17" x14ac:dyDescent="0.25">
      <c r="A5109" t="s">
        <v>5340</v>
      </c>
      <c r="B5109" s="1">
        <v>46158</v>
      </c>
      <c r="C5109" s="1">
        <v>46164</v>
      </c>
      <c r="D5109" t="s">
        <v>24</v>
      </c>
      <c r="E5109" t="s">
        <v>270</v>
      </c>
      <c r="F5109" s="2">
        <v>0.39583333333333331</v>
      </c>
      <c r="G5109">
        <v>6</v>
      </c>
      <c r="H5109">
        <v>3</v>
      </c>
      <c r="I5109">
        <v>280</v>
      </c>
      <c r="J5109">
        <v>36</v>
      </c>
      <c r="K5109">
        <v>0</v>
      </c>
      <c r="L5109" t="s">
        <v>193</v>
      </c>
      <c r="M5109" t="s">
        <v>172</v>
      </c>
      <c r="N5109">
        <v>47</v>
      </c>
      <c r="O5109" t="s">
        <v>179</v>
      </c>
      <c r="P5109" t="s">
        <v>185</v>
      </c>
      <c r="Q5109" t="s">
        <v>175</v>
      </c>
    </row>
    <row r="5110" spans="1:17" x14ac:dyDescent="0.25">
      <c r="A5110" t="s">
        <v>5341</v>
      </c>
      <c r="B5110" s="1">
        <v>46125</v>
      </c>
      <c r="C5110" s="1">
        <v>46127</v>
      </c>
      <c r="D5110" t="s">
        <v>113</v>
      </c>
      <c r="E5110" t="s">
        <v>224</v>
      </c>
      <c r="F5110" s="2">
        <v>0.88541666666666663</v>
      </c>
      <c r="G5110">
        <v>5</v>
      </c>
      <c r="H5110">
        <v>4</v>
      </c>
      <c r="I5110">
        <v>240</v>
      </c>
      <c r="J5110">
        <v>42</v>
      </c>
      <c r="K5110">
        <v>0</v>
      </c>
      <c r="L5110" t="s">
        <v>188</v>
      </c>
      <c r="M5110" t="s">
        <v>172</v>
      </c>
      <c r="N5110">
        <v>22</v>
      </c>
      <c r="O5110" t="s">
        <v>184</v>
      </c>
      <c r="P5110" t="s">
        <v>185</v>
      </c>
      <c r="Q5110" t="s">
        <v>175</v>
      </c>
    </row>
    <row r="5111" spans="1:17" x14ac:dyDescent="0.25">
      <c r="A5111" t="s">
        <v>5342</v>
      </c>
      <c r="B5111" s="1">
        <v>46133</v>
      </c>
      <c r="C5111" s="1">
        <v>46138</v>
      </c>
      <c r="D5111" t="s">
        <v>119</v>
      </c>
      <c r="E5111" t="s">
        <v>232</v>
      </c>
      <c r="F5111" s="2">
        <v>0.77083333333333337</v>
      </c>
      <c r="G5111">
        <v>2</v>
      </c>
      <c r="H5111">
        <v>2</v>
      </c>
      <c r="I5111">
        <v>240</v>
      </c>
      <c r="J5111">
        <v>30</v>
      </c>
      <c r="K5111">
        <v>0</v>
      </c>
      <c r="L5111" t="s">
        <v>178</v>
      </c>
      <c r="M5111" t="s">
        <v>172</v>
      </c>
      <c r="N5111">
        <v>52</v>
      </c>
      <c r="O5111" t="s">
        <v>184</v>
      </c>
      <c r="P5111" t="s">
        <v>174</v>
      </c>
      <c r="Q5111" t="s">
        <v>175</v>
      </c>
    </row>
    <row r="5112" spans="1:17" x14ac:dyDescent="0.25">
      <c r="A5112" t="s">
        <v>5343</v>
      </c>
      <c r="B5112" s="1">
        <v>46173</v>
      </c>
      <c r="C5112" s="1">
        <v>46174</v>
      </c>
      <c r="D5112" t="s">
        <v>17</v>
      </c>
      <c r="E5112" t="s">
        <v>197</v>
      </c>
      <c r="F5112" s="2">
        <v>0.77083333333333337</v>
      </c>
      <c r="G5112">
        <v>7</v>
      </c>
      <c r="H5112">
        <v>2</v>
      </c>
      <c r="I5112">
        <v>180</v>
      </c>
      <c r="J5112">
        <v>30</v>
      </c>
      <c r="K5112">
        <v>20</v>
      </c>
      <c r="L5112" t="s">
        <v>183</v>
      </c>
      <c r="M5112" t="s">
        <v>263</v>
      </c>
      <c r="N5112">
        <v>30</v>
      </c>
      <c r="O5112" t="s">
        <v>179</v>
      </c>
      <c r="P5112" t="s">
        <v>174</v>
      </c>
      <c r="Q5112" t="s">
        <v>175</v>
      </c>
    </row>
    <row r="5113" spans="1:17" x14ac:dyDescent="0.25">
      <c r="A5113" t="s">
        <v>5344</v>
      </c>
      <c r="B5113" s="1">
        <v>46093</v>
      </c>
      <c r="C5113" s="1">
        <v>46100</v>
      </c>
      <c r="D5113" t="s">
        <v>10</v>
      </c>
      <c r="E5113" t="s">
        <v>239</v>
      </c>
      <c r="F5113" s="2">
        <v>0.9375</v>
      </c>
      <c r="G5113">
        <v>3</v>
      </c>
      <c r="H5113">
        <v>2</v>
      </c>
      <c r="I5113">
        <v>240</v>
      </c>
      <c r="J5113">
        <v>30</v>
      </c>
      <c r="K5113">
        <v>0</v>
      </c>
      <c r="L5113" t="s">
        <v>171</v>
      </c>
      <c r="M5113" t="s">
        <v>172</v>
      </c>
      <c r="N5113">
        <v>44</v>
      </c>
      <c r="O5113" t="s">
        <v>179</v>
      </c>
      <c r="P5113" t="s">
        <v>185</v>
      </c>
      <c r="Q5113" t="s">
        <v>175</v>
      </c>
    </row>
    <row r="5114" spans="1:17" x14ac:dyDescent="0.25">
      <c r="A5114" t="s">
        <v>5345</v>
      </c>
      <c r="B5114" s="1">
        <v>46122</v>
      </c>
      <c r="C5114" s="1">
        <v>46124</v>
      </c>
      <c r="D5114" t="s">
        <v>133</v>
      </c>
      <c r="E5114" t="s">
        <v>283</v>
      </c>
      <c r="F5114" s="2">
        <v>0.53125</v>
      </c>
      <c r="G5114">
        <v>1</v>
      </c>
      <c r="H5114">
        <v>1</v>
      </c>
      <c r="I5114">
        <v>200</v>
      </c>
      <c r="J5114">
        <v>24</v>
      </c>
      <c r="K5114">
        <v>0</v>
      </c>
      <c r="L5114" t="s">
        <v>178</v>
      </c>
      <c r="M5114" t="s">
        <v>263</v>
      </c>
      <c r="N5114">
        <v>36</v>
      </c>
      <c r="O5114" t="s">
        <v>173</v>
      </c>
      <c r="P5114" t="s">
        <v>185</v>
      </c>
      <c r="Q5114" t="s">
        <v>175</v>
      </c>
    </row>
    <row r="5115" spans="1:17" x14ac:dyDescent="0.25">
      <c r="A5115" t="s">
        <v>5346</v>
      </c>
      <c r="B5115" s="1">
        <v>46134</v>
      </c>
      <c r="C5115" s="1">
        <v>46137</v>
      </c>
      <c r="D5115" t="s">
        <v>10</v>
      </c>
      <c r="E5115" t="s">
        <v>190</v>
      </c>
      <c r="F5115" s="2">
        <v>0.39583333333333331</v>
      </c>
      <c r="G5115">
        <v>9</v>
      </c>
      <c r="H5115">
        <v>3</v>
      </c>
      <c r="I5115">
        <v>460</v>
      </c>
      <c r="J5115">
        <v>36</v>
      </c>
      <c r="K5115">
        <v>150</v>
      </c>
      <c r="L5115" t="s">
        <v>188</v>
      </c>
      <c r="M5115" t="s">
        <v>263</v>
      </c>
      <c r="N5115">
        <v>25</v>
      </c>
      <c r="O5115" t="s">
        <v>179</v>
      </c>
      <c r="P5115" t="s">
        <v>174</v>
      </c>
      <c r="Q5115" t="s">
        <v>180</v>
      </c>
    </row>
    <row r="5116" spans="1:17" x14ac:dyDescent="0.25">
      <c r="A5116" t="s">
        <v>5347</v>
      </c>
      <c r="B5116" s="1">
        <v>46173</v>
      </c>
      <c r="C5116" s="1">
        <v>46179</v>
      </c>
      <c r="D5116" t="s">
        <v>99</v>
      </c>
      <c r="E5116" t="s">
        <v>177</v>
      </c>
      <c r="F5116" s="2">
        <v>0.88541666666666663</v>
      </c>
      <c r="G5116">
        <v>2</v>
      </c>
      <c r="H5116">
        <v>2</v>
      </c>
      <c r="I5116">
        <v>180</v>
      </c>
      <c r="J5116">
        <v>30</v>
      </c>
      <c r="K5116">
        <v>20</v>
      </c>
      <c r="L5116" t="s">
        <v>193</v>
      </c>
      <c r="M5116" t="s">
        <v>172</v>
      </c>
      <c r="N5116">
        <v>40</v>
      </c>
      <c r="O5116" t="s">
        <v>179</v>
      </c>
      <c r="P5116" t="s">
        <v>185</v>
      </c>
      <c r="Q5116" t="s">
        <v>175</v>
      </c>
    </row>
    <row r="5117" spans="1:17" x14ac:dyDescent="0.25">
      <c r="A5117" t="s">
        <v>5348</v>
      </c>
      <c r="B5117" s="1">
        <v>46095</v>
      </c>
      <c r="C5117" s="1">
        <v>46102</v>
      </c>
      <c r="D5117" t="s">
        <v>75</v>
      </c>
      <c r="E5117" t="s">
        <v>256</v>
      </c>
      <c r="F5117" s="2">
        <v>0.88541666666666663</v>
      </c>
      <c r="G5117">
        <v>5</v>
      </c>
      <c r="H5117">
        <v>5</v>
      </c>
      <c r="I5117">
        <v>420</v>
      </c>
      <c r="J5117">
        <v>48</v>
      </c>
      <c r="K5117">
        <v>0</v>
      </c>
      <c r="L5117" t="s">
        <v>193</v>
      </c>
      <c r="M5117" t="s">
        <v>172</v>
      </c>
      <c r="N5117">
        <v>25</v>
      </c>
      <c r="O5117" t="s">
        <v>173</v>
      </c>
      <c r="P5117" t="s">
        <v>174</v>
      </c>
      <c r="Q5117" t="s">
        <v>180</v>
      </c>
    </row>
    <row r="5118" spans="1:17" x14ac:dyDescent="0.25">
      <c r="A5118" t="s">
        <v>5349</v>
      </c>
      <c r="B5118" s="1">
        <v>46078</v>
      </c>
      <c r="C5118" s="1">
        <v>46081</v>
      </c>
      <c r="D5118" t="s">
        <v>81</v>
      </c>
      <c r="E5118" t="s">
        <v>182</v>
      </c>
      <c r="F5118" s="2">
        <v>0.53125</v>
      </c>
      <c r="G5118">
        <v>3</v>
      </c>
      <c r="H5118">
        <v>2</v>
      </c>
      <c r="I5118">
        <v>240</v>
      </c>
      <c r="J5118">
        <v>30</v>
      </c>
      <c r="K5118">
        <v>0</v>
      </c>
      <c r="L5118" t="s">
        <v>193</v>
      </c>
      <c r="M5118" t="s">
        <v>172</v>
      </c>
      <c r="N5118">
        <v>59</v>
      </c>
      <c r="O5118" t="s">
        <v>184</v>
      </c>
      <c r="P5118" t="s">
        <v>185</v>
      </c>
      <c r="Q5118" t="s">
        <v>175</v>
      </c>
    </row>
    <row r="5119" spans="1:17" x14ac:dyDescent="0.25">
      <c r="A5119" t="s">
        <v>5350</v>
      </c>
      <c r="B5119" s="1">
        <v>46046</v>
      </c>
      <c r="C5119" s="1">
        <v>46049</v>
      </c>
      <c r="D5119" t="s">
        <v>133</v>
      </c>
      <c r="E5119" t="s">
        <v>199</v>
      </c>
      <c r="F5119" s="2">
        <v>0.64583333333333337</v>
      </c>
      <c r="G5119">
        <v>6</v>
      </c>
      <c r="H5119">
        <v>2</v>
      </c>
      <c r="I5119">
        <v>180</v>
      </c>
      <c r="J5119">
        <v>30</v>
      </c>
      <c r="K5119">
        <v>0</v>
      </c>
      <c r="L5119" t="s">
        <v>178</v>
      </c>
      <c r="M5119" t="s">
        <v>172</v>
      </c>
      <c r="N5119">
        <v>19</v>
      </c>
      <c r="O5119" t="s">
        <v>184</v>
      </c>
      <c r="P5119" t="s">
        <v>185</v>
      </c>
      <c r="Q5119" t="s">
        <v>175</v>
      </c>
    </row>
    <row r="5120" spans="1:17" x14ac:dyDescent="0.25">
      <c r="A5120" t="s">
        <v>5351</v>
      </c>
      <c r="B5120" s="1">
        <v>46113</v>
      </c>
      <c r="C5120" s="1">
        <v>46116</v>
      </c>
      <c r="D5120" t="s">
        <v>29</v>
      </c>
      <c r="E5120" t="s">
        <v>226</v>
      </c>
      <c r="F5120" s="2">
        <v>0.39583333333333331</v>
      </c>
      <c r="G5120">
        <v>2</v>
      </c>
      <c r="H5120">
        <v>3</v>
      </c>
      <c r="I5120">
        <v>160</v>
      </c>
      <c r="J5120">
        <v>36</v>
      </c>
      <c r="K5120">
        <v>60</v>
      </c>
      <c r="L5120" t="s">
        <v>178</v>
      </c>
      <c r="M5120" t="s">
        <v>172</v>
      </c>
      <c r="N5120">
        <v>48</v>
      </c>
      <c r="O5120" t="s">
        <v>173</v>
      </c>
      <c r="P5120" t="s">
        <v>174</v>
      </c>
      <c r="Q5120" t="s">
        <v>175</v>
      </c>
    </row>
    <row r="5121" spans="1:17" x14ac:dyDescent="0.25">
      <c r="A5121" t="s">
        <v>5352</v>
      </c>
      <c r="B5121" s="1">
        <v>46094</v>
      </c>
      <c r="C5121" s="1">
        <v>46095</v>
      </c>
      <c r="D5121" t="s">
        <v>10</v>
      </c>
      <c r="E5121" t="s">
        <v>199</v>
      </c>
      <c r="F5121" s="2">
        <v>0.77083333333333337</v>
      </c>
      <c r="G5121">
        <v>3</v>
      </c>
      <c r="H5121">
        <v>3</v>
      </c>
      <c r="I5121">
        <v>180</v>
      </c>
      <c r="J5121">
        <v>36</v>
      </c>
      <c r="K5121">
        <v>20</v>
      </c>
      <c r="L5121" t="s">
        <v>183</v>
      </c>
      <c r="M5121" t="s">
        <v>172</v>
      </c>
      <c r="N5121">
        <v>44</v>
      </c>
      <c r="O5121" t="s">
        <v>173</v>
      </c>
      <c r="P5121" t="s">
        <v>185</v>
      </c>
      <c r="Q5121" t="s">
        <v>175</v>
      </c>
    </row>
    <row r="5122" spans="1:17" x14ac:dyDescent="0.25">
      <c r="A5122" t="s">
        <v>5353</v>
      </c>
      <c r="B5122" s="1">
        <v>46025</v>
      </c>
      <c r="C5122" s="1">
        <v>46025</v>
      </c>
      <c r="D5122" t="s">
        <v>35</v>
      </c>
      <c r="E5122" t="s">
        <v>445</v>
      </c>
      <c r="F5122" s="2">
        <v>0.53125</v>
      </c>
      <c r="G5122">
        <v>8</v>
      </c>
      <c r="H5122">
        <v>2</v>
      </c>
      <c r="I5122">
        <v>240</v>
      </c>
      <c r="J5122">
        <v>30</v>
      </c>
      <c r="K5122">
        <v>40</v>
      </c>
      <c r="L5122" t="s">
        <v>183</v>
      </c>
      <c r="M5122" t="s">
        <v>172</v>
      </c>
      <c r="N5122">
        <v>41</v>
      </c>
      <c r="O5122" t="s">
        <v>184</v>
      </c>
      <c r="P5122" t="s">
        <v>174</v>
      </c>
      <c r="Q5122" t="s">
        <v>175</v>
      </c>
    </row>
    <row r="5123" spans="1:17" x14ac:dyDescent="0.25">
      <c r="A5123" t="s">
        <v>5354</v>
      </c>
      <c r="B5123" s="1">
        <v>46065</v>
      </c>
      <c r="C5123" s="1">
        <v>46071</v>
      </c>
      <c r="D5123" t="s">
        <v>127</v>
      </c>
      <c r="E5123" t="s">
        <v>218</v>
      </c>
      <c r="F5123" s="2">
        <v>0.64583333333333337</v>
      </c>
      <c r="G5123">
        <v>4</v>
      </c>
      <c r="H5123">
        <v>5</v>
      </c>
      <c r="I5123">
        <v>420</v>
      </c>
      <c r="J5123">
        <v>48</v>
      </c>
      <c r="K5123">
        <v>0</v>
      </c>
      <c r="L5123" t="s">
        <v>188</v>
      </c>
      <c r="M5123" t="s">
        <v>172</v>
      </c>
      <c r="N5123">
        <v>37</v>
      </c>
      <c r="O5123" t="s">
        <v>179</v>
      </c>
      <c r="P5123" t="s">
        <v>174</v>
      </c>
      <c r="Q5123" t="s">
        <v>180</v>
      </c>
    </row>
    <row r="5124" spans="1:17" x14ac:dyDescent="0.25">
      <c r="A5124" t="s">
        <v>5355</v>
      </c>
      <c r="B5124" s="1">
        <v>46119</v>
      </c>
      <c r="C5124" s="1">
        <v>46124</v>
      </c>
      <c r="D5124" t="s">
        <v>140</v>
      </c>
      <c r="E5124" t="s">
        <v>201</v>
      </c>
      <c r="F5124" s="2">
        <v>0.88541666666666663</v>
      </c>
      <c r="G5124">
        <v>2</v>
      </c>
      <c r="H5124">
        <v>2</v>
      </c>
      <c r="I5124">
        <v>180</v>
      </c>
      <c r="J5124">
        <v>30</v>
      </c>
      <c r="K5124">
        <v>0</v>
      </c>
      <c r="L5124" t="s">
        <v>183</v>
      </c>
      <c r="M5124" t="s">
        <v>172</v>
      </c>
      <c r="N5124">
        <v>21</v>
      </c>
      <c r="O5124" t="s">
        <v>184</v>
      </c>
      <c r="P5124" t="s">
        <v>185</v>
      </c>
      <c r="Q5124" t="s">
        <v>175</v>
      </c>
    </row>
    <row r="5125" spans="1:17" x14ac:dyDescent="0.25">
      <c r="A5125" t="s">
        <v>5356</v>
      </c>
      <c r="B5125" s="1">
        <v>46083</v>
      </c>
      <c r="C5125" s="1">
        <v>46087</v>
      </c>
      <c r="D5125" t="s">
        <v>110</v>
      </c>
      <c r="E5125" t="s">
        <v>195</v>
      </c>
      <c r="F5125" s="2">
        <v>0.64583333333333337</v>
      </c>
      <c r="G5125">
        <v>2</v>
      </c>
      <c r="H5125">
        <v>3</v>
      </c>
      <c r="I5125">
        <v>220</v>
      </c>
      <c r="J5125">
        <v>36</v>
      </c>
      <c r="K5125">
        <v>100</v>
      </c>
      <c r="L5125" t="s">
        <v>171</v>
      </c>
      <c r="M5125" t="s">
        <v>172</v>
      </c>
      <c r="N5125">
        <v>54</v>
      </c>
      <c r="O5125" t="s">
        <v>173</v>
      </c>
      <c r="P5125" t="s">
        <v>185</v>
      </c>
      <c r="Q5125" t="s">
        <v>175</v>
      </c>
    </row>
    <row r="5126" spans="1:17" x14ac:dyDescent="0.25">
      <c r="A5126" t="s">
        <v>5357</v>
      </c>
      <c r="B5126" s="1">
        <v>46028</v>
      </c>
      <c r="C5126" s="1">
        <v>46034</v>
      </c>
      <c r="D5126" t="s">
        <v>96</v>
      </c>
      <c r="E5126" t="s">
        <v>232</v>
      </c>
      <c r="F5126" s="2">
        <v>0.77083333333333337</v>
      </c>
      <c r="G5126">
        <v>8</v>
      </c>
      <c r="H5126">
        <v>2</v>
      </c>
      <c r="I5126">
        <v>240</v>
      </c>
      <c r="J5126">
        <v>30</v>
      </c>
      <c r="K5126">
        <v>100</v>
      </c>
      <c r="L5126" t="s">
        <v>171</v>
      </c>
      <c r="M5126" t="s">
        <v>172</v>
      </c>
      <c r="N5126">
        <v>54</v>
      </c>
      <c r="O5126" t="s">
        <v>179</v>
      </c>
      <c r="P5126" t="s">
        <v>185</v>
      </c>
      <c r="Q5126" t="s">
        <v>175</v>
      </c>
    </row>
    <row r="5127" spans="1:17" x14ac:dyDescent="0.25">
      <c r="A5127" t="s">
        <v>5358</v>
      </c>
      <c r="B5127" s="1">
        <v>46079</v>
      </c>
      <c r="C5127" s="1">
        <v>46086</v>
      </c>
      <c r="D5127" t="s">
        <v>49</v>
      </c>
      <c r="E5127" t="s">
        <v>306</v>
      </c>
      <c r="F5127" s="2">
        <v>0.9375</v>
      </c>
      <c r="G5127">
        <v>2</v>
      </c>
      <c r="H5127">
        <v>2</v>
      </c>
      <c r="I5127">
        <v>180</v>
      </c>
      <c r="J5127">
        <v>30</v>
      </c>
      <c r="K5127">
        <v>0</v>
      </c>
      <c r="L5127" t="s">
        <v>188</v>
      </c>
      <c r="M5127" t="s">
        <v>172</v>
      </c>
      <c r="N5127">
        <v>54</v>
      </c>
      <c r="O5127" t="s">
        <v>173</v>
      </c>
      <c r="P5127" t="s">
        <v>174</v>
      </c>
      <c r="Q5127" t="s">
        <v>175</v>
      </c>
    </row>
    <row r="5128" spans="1:17" x14ac:dyDescent="0.25">
      <c r="A5128" t="s">
        <v>5359</v>
      </c>
      <c r="B5128" s="1">
        <v>46098</v>
      </c>
      <c r="C5128" s="1">
        <v>46102</v>
      </c>
      <c r="D5128" t="s">
        <v>113</v>
      </c>
      <c r="E5128" t="s">
        <v>270</v>
      </c>
      <c r="F5128" s="2">
        <v>0.39583333333333331</v>
      </c>
      <c r="G5128">
        <v>6</v>
      </c>
      <c r="H5128">
        <v>6</v>
      </c>
      <c r="I5128">
        <v>280</v>
      </c>
      <c r="J5128">
        <v>54</v>
      </c>
      <c r="K5128">
        <v>0</v>
      </c>
      <c r="L5128" t="s">
        <v>171</v>
      </c>
      <c r="M5128" t="s">
        <v>172</v>
      </c>
      <c r="N5128">
        <v>38</v>
      </c>
      <c r="O5128" t="s">
        <v>184</v>
      </c>
      <c r="P5128" t="s">
        <v>174</v>
      </c>
      <c r="Q5128" t="s">
        <v>175</v>
      </c>
    </row>
    <row r="5129" spans="1:17" x14ac:dyDescent="0.25">
      <c r="A5129" t="s">
        <v>5360</v>
      </c>
      <c r="B5129" s="1">
        <v>46127</v>
      </c>
      <c r="C5129" s="1">
        <v>46127</v>
      </c>
      <c r="D5129" t="s">
        <v>35</v>
      </c>
      <c r="E5129" t="s">
        <v>344</v>
      </c>
      <c r="F5129" s="2">
        <v>0.77083333333333337</v>
      </c>
      <c r="G5129">
        <v>1</v>
      </c>
      <c r="H5129">
        <v>3</v>
      </c>
      <c r="I5129">
        <v>280</v>
      </c>
      <c r="J5129">
        <v>36</v>
      </c>
      <c r="K5129">
        <v>150</v>
      </c>
      <c r="L5129" t="s">
        <v>188</v>
      </c>
      <c r="M5129" t="s">
        <v>172</v>
      </c>
      <c r="N5129">
        <v>18</v>
      </c>
      <c r="O5129" t="s">
        <v>173</v>
      </c>
      <c r="P5129" t="s">
        <v>185</v>
      </c>
      <c r="Q5129" t="s">
        <v>229</v>
      </c>
    </row>
    <row r="5130" spans="1:17" x14ac:dyDescent="0.25">
      <c r="A5130" t="s">
        <v>5361</v>
      </c>
      <c r="B5130" s="1">
        <v>46033</v>
      </c>
      <c r="C5130" s="1">
        <v>46033</v>
      </c>
      <c r="D5130" t="s">
        <v>149</v>
      </c>
      <c r="E5130" t="s">
        <v>270</v>
      </c>
      <c r="F5130" s="2">
        <v>0.64583333333333337</v>
      </c>
      <c r="G5130">
        <v>4</v>
      </c>
      <c r="H5130">
        <v>3</v>
      </c>
      <c r="I5130">
        <v>280</v>
      </c>
      <c r="J5130">
        <v>36</v>
      </c>
      <c r="K5130">
        <v>0</v>
      </c>
      <c r="L5130" t="s">
        <v>193</v>
      </c>
      <c r="M5130" t="s">
        <v>207</v>
      </c>
      <c r="N5130">
        <v>58</v>
      </c>
      <c r="O5130" t="s">
        <v>179</v>
      </c>
      <c r="P5130" t="s">
        <v>174</v>
      </c>
      <c r="Q5130" t="s">
        <v>175</v>
      </c>
    </row>
    <row r="5131" spans="1:17" x14ac:dyDescent="0.25">
      <c r="A5131" t="s">
        <v>5362</v>
      </c>
      <c r="B5131" s="1">
        <v>46141</v>
      </c>
      <c r="C5131" s="1">
        <v>46148</v>
      </c>
      <c r="D5131" t="s">
        <v>149</v>
      </c>
      <c r="E5131" t="s">
        <v>222</v>
      </c>
      <c r="F5131" s="2">
        <v>0.77083333333333337</v>
      </c>
      <c r="G5131">
        <v>6</v>
      </c>
      <c r="H5131">
        <v>3</v>
      </c>
      <c r="I5131">
        <v>240</v>
      </c>
      <c r="J5131">
        <v>36</v>
      </c>
      <c r="K5131">
        <v>20</v>
      </c>
      <c r="L5131" t="s">
        <v>183</v>
      </c>
      <c r="M5131" t="s">
        <v>172</v>
      </c>
      <c r="N5131">
        <v>54</v>
      </c>
      <c r="O5131" t="s">
        <v>179</v>
      </c>
      <c r="P5131" t="s">
        <v>174</v>
      </c>
      <c r="Q5131" t="s">
        <v>175</v>
      </c>
    </row>
    <row r="5132" spans="1:17" x14ac:dyDescent="0.25">
      <c r="A5132" t="s">
        <v>5363</v>
      </c>
      <c r="B5132" s="1">
        <v>46115</v>
      </c>
      <c r="C5132" s="1">
        <v>46119</v>
      </c>
      <c r="D5132" t="s">
        <v>45</v>
      </c>
      <c r="E5132" t="s">
        <v>216</v>
      </c>
      <c r="F5132" s="2">
        <v>0.88541666666666663</v>
      </c>
      <c r="G5132">
        <v>5</v>
      </c>
      <c r="H5132">
        <v>3</v>
      </c>
      <c r="I5132">
        <v>180</v>
      </c>
      <c r="J5132">
        <v>36</v>
      </c>
      <c r="K5132">
        <v>0</v>
      </c>
      <c r="L5132" t="s">
        <v>183</v>
      </c>
      <c r="M5132" t="s">
        <v>172</v>
      </c>
      <c r="N5132">
        <v>59</v>
      </c>
      <c r="O5132" t="s">
        <v>173</v>
      </c>
      <c r="P5132" t="s">
        <v>174</v>
      </c>
      <c r="Q5132" t="s">
        <v>175</v>
      </c>
    </row>
    <row r="5133" spans="1:17" x14ac:dyDescent="0.25">
      <c r="A5133" t="s">
        <v>5364</v>
      </c>
      <c r="B5133" s="1">
        <v>46121</v>
      </c>
      <c r="C5133" s="1">
        <v>46128</v>
      </c>
      <c r="D5133" t="s">
        <v>146</v>
      </c>
      <c r="E5133" t="s">
        <v>232</v>
      </c>
      <c r="F5133" s="2">
        <v>0.88541666666666663</v>
      </c>
      <c r="G5133">
        <v>7</v>
      </c>
      <c r="H5133">
        <v>3</v>
      </c>
      <c r="I5133">
        <v>420</v>
      </c>
      <c r="J5133">
        <v>36</v>
      </c>
      <c r="K5133">
        <v>60</v>
      </c>
      <c r="L5133" t="s">
        <v>171</v>
      </c>
      <c r="M5133" t="s">
        <v>172</v>
      </c>
      <c r="N5133">
        <v>53</v>
      </c>
      <c r="O5133" t="s">
        <v>179</v>
      </c>
      <c r="P5133" t="s">
        <v>185</v>
      </c>
      <c r="Q5133" t="s">
        <v>180</v>
      </c>
    </row>
    <row r="5134" spans="1:17" x14ac:dyDescent="0.25">
      <c r="A5134" t="s">
        <v>5365</v>
      </c>
      <c r="B5134" s="1">
        <v>46113</v>
      </c>
      <c r="C5134" s="1">
        <v>46120</v>
      </c>
      <c r="D5134" t="s">
        <v>140</v>
      </c>
      <c r="E5134" t="s">
        <v>214</v>
      </c>
      <c r="F5134" s="2">
        <v>0.39583333333333331</v>
      </c>
      <c r="G5134">
        <v>8</v>
      </c>
      <c r="H5134">
        <v>3</v>
      </c>
      <c r="I5134">
        <v>360</v>
      </c>
      <c r="J5134">
        <v>36</v>
      </c>
      <c r="K5134">
        <v>60</v>
      </c>
      <c r="L5134" t="s">
        <v>178</v>
      </c>
      <c r="M5134" t="s">
        <v>172</v>
      </c>
      <c r="N5134">
        <v>30</v>
      </c>
      <c r="O5134" t="s">
        <v>173</v>
      </c>
      <c r="P5134" t="s">
        <v>185</v>
      </c>
      <c r="Q5134" t="s">
        <v>180</v>
      </c>
    </row>
    <row r="5135" spans="1:17" x14ac:dyDescent="0.25">
      <c r="A5135" t="s">
        <v>5366</v>
      </c>
      <c r="B5135" s="1">
        <v>46144</v>
      </c>
      <c r="C5135" s="1">
        <v>46150</v>
      </c>
      <c r="D5135" t="s">
        <v>124</v>
      </c>
      <c r="E5135" t="s">
        <v>274</v>
      </c>
      <c r="F5135" s="2">
        <v>0.39583333333333331</v>
      </c>
      <c r="G5135">
        <v>1</v>
      </c>
      <c r="H5135">
        <v>2</v>
      </c>
      <c r="I5135">
        <v>320</v>
      </c>
      <c r="J5135">
        <v>30</v>
      </c>
      <c r="K5135">
        <v>20</v>
      </c>
      <c r="L5135" t="s">
        <v>171</v>
      </c>
      <c r="M5135" t="s">
        <v>172</v>
      </c>
      <c r="N5135">
        <v>30</v>
      </c>
      <c r="O5135" t="s">
        <v>179</v>
      </c>
      <c r="P5135" t="s">
        <v>174</v>
      </c>
      <c r="Q5135" t="s">
        <v>229</v>
      </c>
    </row>
    <row r="5136" spans="1:17" x14ac:dyDescent="0.25">
      <c r="A5136" t="s">
        <v>5367</v>
      </c>
      <c r="B5136" s="1">
        <v>46065</v>
      </c>
      <c r="C5136" s="1">
        <v>46065</v>
      </c>
      <c r="D5136" t="s">
        <v>53</v>
      </c>
      <c r="E5136" t="s">
        <v>187</v>
      </c>
      <c r="F5136" s="2">
        <v>0.88541666666666663</v>
      </c>
      <c r="G5136">
        <v>2</v>
      </c>
      <c r="H5136">
        <v>1</v>
      </c>
      <c r="I5136">
        <v>160</v>
      </c>
      <c r="J5136">
        <v>24</v>
      </c>
      <c r="K5136">
        <v>40</v>
      </c>
      <c r="L5136" t="s">
        <v>193</v>
      </c>
      <c r="M5136" t="s">
        <v>172</v>
      </c>
      <c r="N5136">
        <v>57</v>
      </c>
      <c r="O5136" t="s">
        <v>179</v>
      </c>
      <c r="P5136" t="s">
        <v>185</v>
      </c>
      <c r="Q5136" t="s">
        <v>175</v>
      </c>
    </row>
    <row r="5137" spans="1:17" x14ac:dyDescent="0.25">
      <c r="A5137" t="s">
        <v>5368</v>
      </c>
      <c r="B5137" s="1">
        <v>46044</v>
      </c>
      <c r="C5137" s="1">
        <v>46044</v>
      </c>
      <c r="D5137" t="s">
        <v>29</v>
      </c>
      <c r="E5137" t="s">
        <v>280</v>
      </c>
      <c r="F5137" s="2">
        <v>0.53125</v>
      </c>
      <c r="G5137">
        <v>4</v>
      </c>
      <c r="H5137">
        <v>3</v>
      </c>
      <c r="I5137">
        <v>240</v>
      </c>
      <c r="J5137">
        <v>36</v>
      </c>
      <c r="K5137">
        <v>0</v>
      </c>
      <c r="L5137" t="s">
        <v>178</v>
      </c>
      <c r="M5137" t="s">
        <v>172</v>
      </c>
      <c r="N5137">
        <v>18</v>
      </c>
      <c r="O5137" t="s">
        <v>173</v>
      </c>
      <c r="P5137" t="s">
        <v>174</v>
      </c>
      <c r="Q5137" t="s">
        <v>175</v>
      </c>
    </row>
    <row r="5138" spans="1:17" x14ac:dyDescent="0.25">
      <c r="A5138" t="s">
        <v>5369</v>
      </c>
      <c r="B5138" s="1">
        <v>46166</v>
      </c>
      <c r="C5138" s="1">
        <v>46166</v>
      </c>
      <c r="D5138" t="s">
        <v>31</v>
      </c>
      <c r="E5138" t="s">
        <v>246</v>
      </c>
      <c r="F5138" s="2">
        <v>0.9375</v>
      </c>
      <c r="G5138">
        <v>9</v>
      </c>
      <c r="H5138">
        <v>3</v>
      </c>
      <c r="I5138">
        <v>280</v>
      </c>
      <c r="J5138">
        <v>36</v>
      </c>
      <c r="K5138">
        <v>0</v>
      </c>
      <c r="L5138" t="s">
        <v>188</v>
      </c>
      <c r="M5138" t="s">
        <v>172</v>
      </c>
      <c r="N5138">
        <v>38</v>
      </c>
      <c r="O5138" t="s">
        <v>173</v>
      </c>
      <c r="P5138" t="s">
        <v>185</v>
      </c>
      <c r="Q5138" t="s">
        <v>175</v>
      </c>
    </row>
    <row r="5139" spans="1:17" x14ac:dyDescent="0.25">
      <c r="A5139" t="s">
        <v>5370</v>
      </c>
      <c r="B5139" s="1">
        <v>46141</v>
      </c>
      <c r="C5139" s="1">
        <v>46143</v>
      </c>
      <c r="D5139" t="s">
        <v>84</v>
      </c>
      <c r="E5139" t="s">
        <v>302</v>
      </c>
      <c r="F5139" s="2">
        <v>0.88541666666666663</v>
      </c>
      <c r="G5139">
        <v>2</v>
      </c>
      <c r="H5139">
        <v>2</v>
      </c>
      <c r="I5139">
        <v>240</v>
      </c>
      <c r="J5139">
        <v>30</v>
      </c>
      <c r="K5139">
        <v>20</v>
      </c>
      <c r="L5139" t="s">
        <v>183</v>
      </c>
      <c r="M5139" t="s">
        <v>172</v>
      </c>
      <c r="N5139">
        <v>44</v>
      </c>
      <c r="O5139" t="s">
        <v>179</v>
      </c>
      <c r="P5139" t="s">
        <v>174</v>
      </c>
      <c r="Q5139" t="s">
        <v>175</v>
      </c>
    </row>
    <row r="5140" spans="1:17" x14ac:dyDescent="0.25">
      <c r="A5140" t="s">
        <v>5371</v>
      </c>
      <c r="B5140" s="1">
        <v>46106</v>
      </c>
      <c r="C5140" s="1">
        <v>46109</v>
      </c>
      <c r="D5140" t="s">
        <v>24</v>
      </c>
      <c r="E5140" t="s">
        <v>445</v>
      </c>
      <c r="F5140" s="2">
        <v>0.9375</v>
      </c>
      <c r="G5140">
        <v>2</v>
      </c>
      <c r="H5140">
        <v>3</v>
      </c>
      <c r="I5140">
        <v>240</v>
      </c>
      <c r="J5140">
        <v>36</v>
      </c>
      <c r="K5140">
        <v>0</v>
      </c>
      <c r="L5140" t="s">
        <v>183</v>
      </c>
      <c r="M5140" t="s">
        <v>172</v>
      </c>
      <c r="N5140">
        <v>52</v>
      </c>
      <c r="O5140" t="s">
        <v>179</v>
      </c>
      <c r="P5140" t="s">
        <v>174</v>
      </c>
      <c r="Q5140" t="s">
        <v>175</v>
      </c>
    </row>
    <row r="5141" spans="1:17" x14ac:dyDescent="0.25">
      <c r="A5141" t="s">
        <v>5372</v>
      </c>
      <c r="B5141" s="1">
        <v>46145</v>
      </c>
      <c r="C5141" s="1">
        <v>46148</v>
      </c>
      <c r="D5141" t="s">
        <v>75</v>
      </c>
      <c r="E5141" t="s">
        <v>209</v>
      </c>
      <c r="F5141" s="2">
        <v>0.53125</v>
      </c>
      <c r="G5141">
        <v>3</v>
      </c>
      <c r="H5141">
        <v>5</v>
      </c>
      <c r="I5141">
        <v>220</v>
      </c>
      <c r="J5141">
        <v>48</v>
      </c>
      <c r="K5141">
        <v>0</v>
      </c>
      <c r="L5141" t="s">
        <v>183</v>
      </c>
      <c r="M5141" t="s">
        <v>172</v>
      </c>
      <c r="N5141">
        <v>23</v>
      </c>
      <c r="O5141" t="s">
        <v>173</v>
      </c>
      <c r="P5141" t="s">
        <v>185</v>
      </c>
      <c r="Q5141" t="s">
        <v>175</v>
      </c>
    </row>
    <row r="5142" spans="1:17" x14ac:dyDescent="0.25">
      <c r="A5142" t="s">
        <v>5373</v>
      </c>
      <c r="B5142" s="1">
        <v>46112</v>
      </c>
      <c r="C5142" s="1">
        <v>46114</v>
      </c>
      <c r="D5142" t="s">
        <v>143</v>
      </c>
      <c r="E5142" t="s">
        <v>274</v>
      </c>
      <c r="F5142" s="2">
        <v>0.53125</v>
      </c>
      <c r="G5142">
        <v>1</v>
      </c>
      <c r="H5142">
        <v>1</v>
      </c>
      <c r="I5142">
        <v>240</v>
      </c>
      <c r="J5142">
        <v>24</v>
      </c>
      <c r="K5142">
        <v>0</v>
      </c>
      <c r="L5142" t="s">
        <v>178</v>
      </c>
      <c r="M5142" t="s">
        <v>172</v>
      </c>
      <c r="N5142">
        <v>39</v>
      </c>
      <c r="O5142" t="s">
        <v>173</v>
      </c>
      <c r="P5142" t="s">
        <v>174</v>
      </c>
      <c r="Q5142" t="s">
        <v>175</v>
      </c>
    </row>
    <row r="5143" spans="1:17" x14ac:dyDescent="0.25">
      <c r="A5143" t="s">
        <v>5374</v>
      </c>
      <c r="B5143" s="1">
        <v>46031</v>
      </c>
      <c r="C5143" s="1">
        <v>46032</v>
      </c>
      <c r="D5143" t="s">
        <v>17</v>
      </c>
      <c r="E5143" t="s">
        <v>212</v>
      </c>
      <c r="F5143" s="2">
        <v>0.9375</v>
      </c>
      <c r="G5143">
        <v>1</v>
      </c>
      <c r="H5143">
        <v>1</v>
      </c>
      <c r="I5143">
        <v>300</v>
      </c>
      <c r="J5143">
        <v>24</v>
      </c>
      <c r="K5143">
        <v>20</v>
      </c>
      <c r="L5143" t="s">
        <v>188</v>
      </c>
      <c r="M5143" t="s">
        <v>172</v>
      </c>
      <c r="N5143">
        <v>41</v>
      </c>
      <c r="O5143" t="s">
        <v>173</v>
      </c>
      <c r="P5143" t="s">
        <v>174</v>
      </c>
      <c r="Q5143" t="s">
        <v>229</v>
      </c>
    </row>
    <row r="5144" spans="1:17" x14ac:dyDescent="0.25">
      <c r="A5144" t="s">
        <v>5375</v>
      </c>
      <c r="B5144" s="1">
        <v>46105</v>
      </c>
      <c r="C5144" s="1">
        <v>46105</v>
      </c>
      <c r="D5144" t="s">
        <v>96</v>
      </c>
      <c r="E5144" t="s">
        <v>228</v>
      </c>
      <c r="F5144" s="2">
        <v>0.39583333333333331</v>
      </c>
      <c r="G5144">
        <v>1</v>
      </c>
      <c r="H5144">
        <v>2</v>
      </c>
      <c r="I5144">
        <v>200</v>
      </c>
      <c r="J5144">
        <v>30</v>
      </c>
      <c r="K5144">
        <v>0</v>
      </c>
      <c r="L5144" t="s">
        <v>183</v>
      </c>
      <c r="M5144" t="s">
        <v>172</v>
      </c>
      <c r="N5144">
        <v>21</v>
      </c>
      <c r="O5144" t="s">
        <v>173</v>
      </c>
      <c r="P5144" t="s">
        <v>185</v>
      </c>
      <c r="Q5144" t="s">
        <v>175</v>
      </c>
    </row>
    <row r="5145" spans="1:17" x14ac:dyDescent="0.25">
      <c r="A5145" t="s">
        <v>5376</v>
      </c>
      <c r="B5145" s="1">
        <v>46107</v>
      </c>
      <c r="C5145" s="1">
        <v>46107</v>
      </c>
      <c r="D5145" t="s">
        <v>149</v>
      </c>
      <c r="E5145" t="s">
        <v>272</v>
      </c>
      <c r="F5145" s="2">
        <v>0.77083333333333337</v>
      </c>
      <c r="G5145">
        <v>2</v>
      </c>
      <c r="H5145">
        <v>3</v>
      </c>
      <c r="I5145">
        <v>280</v>
      </c>
      <c r="J5145">
        <v>36</v>
      </c>
      <c r="K5145">
        <v>0</v>
      </c>
      <c r="L5145" t="s">
        <v>171</v>
      </c>
      <c r="M5145" t="s">
        <v>172</v>
      </c>
      <c r="N5145">
        <v>55</v>
      </c>
      <c r="O5145" t="s">
        <v>179</v>
      </c>
      <c r="P5145" t="s">
        <v>185</v>
      </c>
      <c r="Q5145" t="s">
        <v>229</v>
      </c>
    </row>
    <row r="5146" spans="1:17" x14ac:dyDescent="0.25">
      <c r="A5146" t="s">
        <v>5377</v>
      </c>
      <c r="B5146" s="1">
        <v>46180</v>
      </c>
      <c r="C5146" s="1">
        <v>46181</v>
      </c>
      <c r="D5146" t="s">
        <v>39</v>
      </c>
      <c r="E5146" t="s">
        <v>237</v>
      </c>
      <c r="F5146" s="2">
        <v>0.64583333333333337</v>
      </c>
      <c r="G5146">
        <v>3</v>
      </c>
      <c r="H5146">
        <v>5</v>
      </c>
      <c r="I5146">
        <v>340</v>
      </c>
      <c r="J5146">
        <v>48</v>
      </c>
      <c r="K5146">
        <v>150</v>
      </c>
      <c r="L5146" t="s">
        <v>188</v>
      </c>
      <c r="M5146" t="s">
        <v>172</v>
      </c>
      <c r="N5146">
        <v>20</v>
      </c>
      <c r="O5146" t="s">
        <v>184</v>
      </c>
      <c r="P5146" t="s">
        <v>174</v>
      </c>
      <c r="Q5146" t="s">
        <v>229</v>
      </c>
    </row>
    <row r="5147" spans="1:17" x14ac:dyDescent="0.25">
      <c r="A5147" t="s">
        <v>5378</v>
      </c>
      <c r="B5147" s="1">
        <v>46088</v>
      </c>
      <c r="C5147" s="1">
        <v>46094</v>
      </c>
      <c r="D5147" t="s">
        <v>103</v>
      </c>
      <c r="E5147" t="s">
        <v>280</v>
      </c>
      <c r="F5147" s="2">
        <v>0.88541666666666663</v>
      </c>
      <c r="G5147">
        <v>3</v>
      </c>
      <c r="H5147">
        <v>4</v>
      </c>
      <c r="I5147">
        <v>240</v>
      </c>
      <c r="J5147">
        <v>42</v>
      </c>
      <c r="K5147">
        <v>0</v>
      </c>
      <c r="L5147" t="s">
        <v>171</v>
      </c>
      <c r="M5147" t="s">
        <v>172</v>
      </c>
      <c r="N5147">
        <v>20</v>
      </c>
      <c r="O5147" t="s">
        <v>179</v>
      </c>
      <c r="P5147" t="s">
        <v>185</v>
      </c>
      <c r="Q5147" t="s">
        <v>175</v>
      </c>
    </row>
    <row r="5148" spans="1:17" x14ac:dyDescent="0.25">
      <c r="A5148" t="s">
        <v>5379</v>
      </c>
      <c r="B5148" s="1">
        <v>46161</v>
      </c>
      <c r="C5148" s="1">
        <v>46164</v>
      </c>
      <c r="D5148" t="s">
        <v>45</v>
      </c>
      <c r="E5148" t="s">
        <v>270</v>
      </c>
      <c r="F5148" s="2">
        <v>0.9375</v>
      </c>
      <c r="G5148">
        <v>3</v>
      </c>
      <c r="H5148">
        <v>4</v>
      </c>
      <c r="I5148">
        <v>280</v>
      </c>
      <c r="J5148">
        <v>42</v>
      </c>
      <c r="K5148">
        <v>20</v>
      </c>
      <c r="L5148" t="s">
        <v>178</v>
      </c>
      <c r="M5148" t="s">
        <v>172</v>
      </c>
      <c r="N5148">
        <v>44</v>
      </c>
      <c r="O5148" t="s">
        <v>184</v>
      </c>
      <c r="P5148" t="s">
        <v>174</v>
      </c>
      <c r="Q5148" t="s">
        <v>175</v>
      </c>
    </row>
    <row r="5149" spans="1:17" x14ac:dyDescent="0.25">
      <c r="A5149" t="s">
        <v>5380</v>
      </c>
      <c r="B5149" s="1">
        <v>46113</v>
      </c>
      <c r="C5149" s="1">
        <v>46115</v>
      </c>
      <c r="D5149" t="s">
        <v>113</v>
      </c>
      <c r="E5149" t="s">
        <v>286</v>
      </c>
      <c r="F5149" s="2">
        <v>0.39583333333333331</v>
      </c>
      <c r="G5149">
        <v>1</v>
      </c>
      <c r="H5149">
        <v>5</v>
      </c>
      <c r="I5149">
        <v>260</v>
      </c>
      <c r="J5149">
        <v>48</v>
      </c>
      <c r="K5149">
        <v>40</v>
      </c>
      <c r="L5149" t="s">
        <v>193</v>
      </c>
      <c r="M5149" t="s">
        <v>172</v>
      </c>
      <c r="N5149">
        <v>39</v>
      </c>
      <c r="O5149" t="s">
        <v>173</v>
      </c>
      <c r="P5149" t="s">
        <v>174</v>
      </c>
      <c r="Q5149" t="s">
        <v>175</v>
      </c>
    </row>
    <row r="5150" spans="1:17" x14ac:dyDescent="0.25">
      <c r="A5150" t="s">
        <v>5381</v>
      </c>
      <c r="B5150" s="1">
        <v>46114</v>
      </c>
      <c r="C5150" s="1">
        <v>46120</v>
      </c>
      <c r="D5150" t="s">
        <v>29</v>
      </c>
      <c r="E5150" t="s">
        <v>302</v>
      </c>
      <c r="F5150" s="2">
        <v>0.9375</v>
      </c>
      <c r="G5150">
        <v>6</v>
      </c>
      <c r="H5150">
        <v>5</v>
      </c>
      <c r="I5150">
        <v>320</v>
      </c>
      <c r="J5150">
        <v>48</v>
      </c>
      <c r="K5150">
        <v>0</v>
      </c>
      <c r="L5150" t="s">
        <v>171</v>
      </c>
      <c r="M5150" t="s">
        <v>172</v>
      </c>
      <c r="N5150">
        <v>58</v>
      </c>
      <c r="O5150" t="s">
        <v>184</v>
      </c>
      <c r="P5150" t="s">
        <v>174</v>
      </c>
      <c r="Q5150" t="s">
        <v>229</v>
      </c>
    </row>
    <row r="5151" spans="1:17" x14ac:dyDescent="0.25">
      <c r="A5151" t="s">
        <v>5382</v>
      </c>
      <c r="B5151" s="1">
        <v>46048</v>
      </c>
      <c r="C5151" s="1">
        <v>46053</v>
      </c>
      <c r="D5151" t="s">
        <v>45</v>
      </c>
      <c r="E5151" t="s">
        <v>199</v>
      </c>
      <c r="F5151" s="2">
        <v>0.77083333333333337</v>
      </c>
      <c r="G5151">
        <v>4</v>
      </c>
      <c r="H5151">
        <v>3</v>
      </c>
      <c r="I5151">
        <v>180</v>
      </c>
      <c r="J5151">
        <v>36</v>
      </c>
      <c r="K5151">
        <v>0</v>
      </c>
      <c r="L5151" t="s">
        <v>193</v>
      </c>
      <c r="M5151" t="s">
        <v>172</v>
      </c>
      <c r="N5151">
        <v>41</v>
      </c>
      <c r="O5151" t="s">
        <v>179</v>
      </c>
      <c r="P5151" t="s">
        <v>185</v>
      </c>
      <c r="Q5151" t="s">
        <v>175</v>
      </c>
    </row>
    <row r="5152" spans="1:17" x14ac:dyDescent="0.25">
      <c r="A5152" t="s">
        <v>5383</v>
      </c>
      <c r="B5152" s="1">
        <v>46041</v>
      </c>
      <c r="C5152" s="1">
        <v>46041</v>
      </c>
      <c r="D5152" t="s">
        <v>127</v>
      </c>
      <c r="E5152" t="s">
        <v>190</v>
      </c>
      <c r="F5152" s="2">
        <v>0.53125</v>
      </c>
      <c r="G5152">
        <v>1</v>
      </c>
      <c r="H5152">
        <v>1</v>
      </c>
      <c r="I5152">
        <v>360</v>
      </c>
      <c r="J5152">
        <v>24</v>
      </c>
      <c r="K5152">
        <v>0</v>
      </c>
      <c r="L5152" t="s">
        <v>193</v>
      </c>
      <c r="M5152" t="s">
        <v>172</v>
      </c>
      <c r="N5152">
        <v>20</v>
      </c>
      <c r="O5152" t="s">
        <v>179</v>
      </c>
      <c r="P5152" t="s">
        <v>185</v>
      </c>
      <c r="Q5152" t="s">
        <v>229</v>
      </c>
    </row>
    <row r="5153" spans="1:17" x14ac:dyDescent="0.25">
      <c r="A5153" t="s">
        <v>5384</v>
      </c>
      <c r="B5153" s="1">
        <v>46082</v>
      </c>
      <c r="C5153" s="1">
        <v>46088</v>
      </c>
      <c r="D5153" t="s">
        <v>75</v>
      </c>
      <c r="E5153" t="s">
        <v>280</v>
      </c>
      <c r="F5153" s="2">
        <v>0.39583333333333331</v>
      </c>
      <c r="G5153">
        <v>6</v>
      </c>
      <c r="H5153">
        <v>2</v>
      </c>
      <c r="I5153">
        <v>240</v>
      </c>
      <c r="J5153">
        <v>30</v>
      </c>
      <c r="K5153">
        <v>60</v>
      </c>
      <c r="L5153" t="s">
        <v>193</v>
      </c>
      <c r="M5153" t="s">
        <v>172</v>
      </c>
      <c r="N5153">
        <v>19</v>
      </c>
      <c r="O5153" t="s">
        <v>173</v>
      </c>
      <c r="P5153" t="s">
        <v>185</v>
      </c>
      <c r="Q5153" t="s">
        <v>175</v>
      </c>
    </row>
    <row r="5154" spans="1:17" x14ac:dyDescent="0.25">
      <c r="A5154" t="s">
        <v>5385</v>
      </c>
      <c r="B5154" s="1">
        <v>46052</v>
      </c>
      <c r="C5154" s="1">
        <v>46058</v>
      </c>
      <c r="D5154" t="s">
        <v>87</v>
      </c>
      <c r="E5154" t="s">
        <v>195</v>
      </c>
      <c r="F5154" s="2">
        <v>0.39583333333333331</v>
      </c>
      <c r="G5154">
        <v>4</v>
      </c>
      <c r="H5154">
        <v>2</v>
      </c>
      <c r="I5154">
        <v>400</v>
      </c>
      <c r="J5154">
        <v>30</v>
      </c>
      <c r="K5154">
        <v>0</v>
      </c>
      <c r="L5154" t="s">
        <v>178</v>
      </c>
      <c r="M5154" t="s">
        <v>172</v>
      </c>
      <c r="N5154">
        <v>38</v>
      </c>
      <c r="O5154" t="s">
        <v>173</v>
      </c>
      <c r="P5154" t="s">
        <v>174</v>
      </c>
      <c r="Q5154" t="s">
        <v>180</v>
      </c>
    </row>
    <row r="5155" spans="1:17" x14ac:dyDescent="0.25">
      <c r="A5155" t="s">
        <v>5386</v>
      </c>
      <c r="B5155" s="1">
        <v>46089</v>
      </c>
      <c r="C5155" s="1">
        <v>46093</v>
      </c>
      <c r="D5155" t="s">
        <v>140</v>
      </c>
      <c r="E5155" t="s">
        <v>237</v>
      </c>
      <c r="F5155" s="2">
        <v>0.77083333333333337</v>
      </c>
      <c r="G5155">
        <v>2</v>
      </c>
      <c r="H5155">
        <v>2</v>
      </c>
      <c r="I5155">
        <v>440</v>
      </c>
      <c r="J5155">
        <v>30</v>
      </c>
      <c r="K5155">
        <v>0</v>
      </c>
      <c r="L5155" t="s">
        <v>193</v>
      </c>
      <c r="M5155" t="s">
        <v>172</v>
      </c>
      <c r="N5155">
        <v>43</v>
      </c>
      <c r="O5155" t="s">
        <v>179</v>
      </c>
      <c r="P5155" t="s">
        <v>185</v>
      </c>
      <c r="Q5155" t="s">
        <v>180</v>
      </c>
    </row>
    <row r="5156" spans="1:17" x14ac:dyDescent="0.25">
      <c r="A5156" t="s">
        <v>5387</v>
      </c>
      <c r="B5156" s="1">
        <v>46047</v>
      </c>
      <c r="C5156" s="1">
        <v>46048</v>
      </c>
      <c r="D5156" t="s">
        <v>103</v>
      </c>
      <c r="E5156" t="s">
        <v>266</v>
      </c>
      <c r="F5156" s="2">
        <v>0.9375</v>
      </c>
      <c r="G5156">
        <v>3</v>
      </c>
      <c r="H5156">
        <v>5</v>
      </c>
      <c r="I5156">
        <v>440</v>
      </c>
      <c r="J5156">
        <v>48</v>
      </c>
      <c r="K5156">
        <v>0</v>
      </c>
      <c r="L5156" t="s">
        <v>188</v>
      </c>
      <c r="M5156" t="s">
        <v>172</v>
      </c>
      <c r="N5156">
        <v>57</v>
      </c>
      <c r="O5156" t="s">
        <v>184</v>
      </c>
      <c r="P5156" t="s">
        <v>185</v>
      </c>
      <c r="Q5156" t="s">
        <v>180</v>
      </c>
    </row>
    <row r="5157" spans="1:17" x14ac:dyDescent="0.25">
      <c r="A5157" t="s">
        <v>5388</v>
      </c>
      <c r="B5157" s="1">
        <v>46069</v>
      </c>
      <c r="C5157" s="1">
        <v>46071</v>
      </c>
      <c r="D5157" t="s">
        <v>65</v>
      </c>
      <c r="E5157" t="s">
        <v>199</v>
      </c>
      <c r="F5157" s="2">
        <v>0.77083333333333337</v>
      </c>
      <c r="G5157">
        <v>1</v>
      </c>
      <c r="H5157">
        <v>1</v>
      </c>
      <c r="I5157">
        <v>260</v>
      </c>
      <c r="J5157">
        <v>24</v>
      </c>
      <c r="K5157">
        <v>0</v>
      </c>
      <c r="L5157" t="s">
        <v>193</v>
      </c>
      <c r="M5157" t="s">
        <v>172</v>
      </c>
      <c r="N5157">
        <v>59</v>
      </c>
      <c r="O5157" t="s">
        <v>179</v>
      </c>
      <c r="P5157" t="s">
        <v>174</v>
      </c>
      <c r="Q5157" t="s">
        <v>229</v>
      </c>
    </row>
    <row r="5158" spans="1:17" x14ac:dyDescent="0.25">
      <c r="A5158" t="s">
        <v>5389</v>
      </c>
      <c r="B5158" s="1">
        <v>46043</v>
      </c>
      <c r="C5158" s="1">
        <v>46046</v>
      </c>
      <c r="D5158" t="s">
        <v>21</v>
      </c>
      <c r="E5158" t="s">
        <v>237</v>
      </c>
      <c r="F5158" s="2">
        <v>0.9375</v>
      </c>
      <c r="G5158">
        <v>5</v>
      </c>
      <c r="H5158">
        <v>3</v>
      </c>
      <c r="I5158">
        <v>340</v>
      </c>
      <c r="J5158">
        <v>36</v>
      </c>
      <c r="K5158">
        <v>0</v>
      </c>
      <c r="L5158" t="s">
        <v>193</v>
      </c>
      <c r="M5158" t="s">
        <v>207</v>
      </c>
      <c r="N5158">
        <v>48</v>
      </c>
      <c r="O5158" t="s">
        <v>173</v>
      </c>
      <c r="P5158" t="s">
        <v>174</v>
      </c>
      <c r="Q5158" t="s">
        <v>229</v>
      </c>
    </row>
    <row r="5159" spans="1:17" x14ac:dyDescent="0.25">
      <c r="A5159" t="s">
        <v>5390</v>
      </c>
      <c r="B5159" s="1">
        <v>46169</v>
      </c>
      <c r="C5159" s="1">
        <v>46172</v>
      </c>
      <c r="D5159" t="s">
        <v>17</v>
      </c>
      <c r="E5159" t="s">
        <v>195</v>
      </c>
      <c r="F5159" s="2">
        <v>0.39583333333333331</v>
      </c>
      <c r="G5159">
        <v>1</v>
      </c>
      <c r="H5159">
        <v>6</v>
      </c>
      <c r="I5159">
        <v>300</v>
      </c>
      <c r="J5159">
        <v>54</v>
      </c>
      <c r="K5159">
        <v>0</v>
      </c>
      <c r="L5159" t="s">
        <v>171</v>
      </c>
      <c r="M5159" t="s">
        <v>172</v>
      </c>
      <c r="N5159">
        <v>37</v>
      </c>
      <c r="O5159" t="s">
        <v>173</v>
      </c>
      <c r="P5159" t="s">
        <v>174</v>
      </c>
      <c r="Q5159" t="s">
        <v>229</v>
      </c>
    </row>
    <row r="5160" spans="1:17" x14ac:dyDescent="0.25">
      <c r="A5160" t="s">
        <v>5391</v>
      </c>
      <c r="B5160" s="1">
        <v>46129</v>
      </c>
      <c r="C5160" s="1">
        <v>46131</v>
      </c>
      <c r="D5160" t="s">
        <v>90</v>
      </c>
      <c r="E5160" t="s">
        <v>249</v>
      </c>
      <c r="F5160" s="2">
        <v>0.77083333333333337</v>
      </c>
      <c r="G5160">
        <v>1</v>
      </c>
      <c r="H5160">
        <v>6</v>
      </c>
      <c r="I5160">
        <v>340</v>
      </c>
      <c r="J5160">
        <v>54</v>
      </c>
      <c r="K5160">
        <v>0</v>
      </c>
      <c r="L5160" t="s">
        <v>178</v>
      </c>
      <c r="M5160" t="s">
        <v>172</v>
      </c>
      <c r="N5160">
        <v>60</v>
      </c>
      <c r="O5160" t="s">
        <v>179</v>
      </c>
      <c r="P5160" t="s">
        <v>185</v>
      </c>
      <c r="Q5160" t="s">
        <v>180</v>
      </c>
    </row>
    <row r="5161" spans="1:17" x14ac:dyDescent="0.25">
      <c r="A5161" t="s">
        <v>5392</v>
      </c>
      <c r="B5161" s="1">
        <v>46155</v>
      </c>
      <c r="C5161" s="1">
        <v>46155</v>
      </c>
      <c r="D5161" t="s">
        <v>140</v>
      </c>
      <c r="E5161" t="s">
        <v>272</v>
      </c>
      <c r="F5161" s="2">
        <v>0.88541666666666663</v>
      </c>
      <c r="G5161">
        <v>4</v>
      </c>
      <c r="H5161">
        <v>4</v>
      </c>
      <c r="I5161">
        <v>200</v>
      </c>
      <c r="J5161">
        <v>42</v>
      </c>
      <c r="K5161">
        <v>40</v>
      </c>
      <c r="L5161" t="s">
        <v>183</v>
      </c>
      <c r="M5161" t="s">
        <v>172</v>
      </c>
      <c r="N5161">
        <v>51</v>
      </c>
      <c r="O5161" t="s">
        <v>184</v>
      </c>
      <c r="P5161" t="s">
        <v>185</v>
      </c>
      <c r="Q5161" t="s">
        <v>175</v>
      </c>
    </row>
    <row r="5162" spans="1:17" x14ac:dyDescent="0.25">
      <c r="A5162" t="s">
        <v>5393</v>
      </c>
      <c r="B5162" s="1">
        <v>46029</v>
      </c>
      <c r="C5162" s="1">
        <v>46036</v>
      </c>
      <c r="D5162" t="s">
        <v>93</v>
      </c>
      <c r="E5162" t="s">
        <v>222</v>
      </c>
      <c r="F5162" s="2">
        <v>0.77083333333333337</v>
      </c>
      <c r="G5162">
        <v>2</v>
      </c>
      <c r="H5162">
        <v>3</v>
      </c>
      <c r="I5162">
        <v>240</v>
      </c>
      <c r="J5162">
        <v>36</v>
      </c>
      <c r="K5162">
        <v>0</v>
      </c>
      <c r="L5162" t="s">
        <v>193</v>
      </c>
      <c r="M5162" t="s">
        <v>172</v>
      </c>
      <c r="N5162">
        <v>25</v>
      </c>
      <c r="O5162" t="s">
        <v>184</v>
      </c>
      <c r="P5162" t="s">
        <v>174</v>
      </c>
      <c r="Q5162" t="s">
        <v>175</v>
      </c>
    </row>
    <row r="5163" spans="1:17" x14ac:dyDescent="0.25">
      <c r="A5163" t="s">
        <v>5394</v>
      </c>
      <c r="B5163" s="1">
        <v>46071</v>
      </c>
      <c r="C5163" s="1">
        <v>46078</v>
      </c>
      <c r="D5163" t="s">
        <v>81</v>
      </c>
      <c r="E5163" t="s">
        <v>328</v>
      </c>
      <c r="F5163" s="2">
        <v>0.53125</v>
      </c>
      <c r="G5163">
        <v>1</v>
      </c>
      <c r="H5163">
        <v>1</v>
      </c>
      <c r="I5163">
        <v>220</v>
      </c>
      <c r="J5163">
        <v>24</v>
      </c>
      <c r="K5163">
        <v>60</v>
      </c>
      <c r="L5163" t="s">
        <v>188</v>
      </c>
      <c r="M5163" t="s">
        <v>172</v>
      </c>
      <c r="N5163">
        <v>32</v>
      </c>
      <c r="O5163" t="s">
        <v>173</v>
      </c>
      <c r="P5163" t="s">
        <v>174</v>
      </c>
      <c r="Q5163" t="s">
        <v>175</v>
      </c>
    </row>
    <row r="5164" spans="1:17" x14ac:dyDescent="0.25">
      <c r="A5164" t="s">
        <v>5395</v>
      </c>
      <c r="B5164" s="1">
        <v>46107</v>
      </c>
      <c r="C5164" s="1">
        <v>46108</v>
      </c>
      <c r="D5164" t="s">
        <v>127</v>
      </c>
      <c r="E5164" t="s">
        <v>256</v>
      </c>
      <c r="F5164" s="2">
        <v>0.39583333333333331</v>
      </c>
      <c r="G5164">
        <v>2</v>
      </c>
      <c r="H5164">
        <v>2</v>
      </c>
      <c r="I5164">
        <v>320</v>
      </c>
      <c r="J5164">
        <v>30</v>
      </c>
      <c r="K5164">
        <v>0</v>
      </c>
      <c r="L5164" t="s">
        <v>183</v>
      </c>
      <c r="M5164" t="s">
        <v>172</v>
      </c>
      <c r="N5164">
        <v>38</v>
      </c>
      <c r="O5164" t="s">
        <v>179</v>
      </c>
      <c r="P5164" t="s">
        <v>174</v>
      </c>
      <c r="Q5164" t="s">
        <v>229</v>
      </c>
    </row>
    <row r="5165" spans="1:17" x14ac:dyDescent="0.25">
      <c r="A5165" t="s">
        <v>5396</v>
      </c>
      <c r="B5165" s="1">
        <v>46138</v>
      </c>
      <c r="C5165" s="1">
        <v>46142</v>
      </c>
      <c r="D5165" t="s">
        <v>103</v>
      </c>
      <c r="E5165" t="s">
        <v>182</v>
      </c>
      <c r="F5165" s="2">
        <v>0.77083333333333337</v>
      </c>
      <c r="G5165">
        <v>2</v>
      </c>
      <c r="H5165">
        <v>5</v>
      </c>
      <c r="I5165">
        <v>240</v>
      </c>
      <c r="J5165">
        <v>48</v>
      </c>
      <c r="K5165">
        <v>100</v>
      </c>
      <c r="L5165" t="s">
        <v>178</v>
      </c>
      <c r="M5165" t="s">
        <v>172</v>
      </c>
      <c r="N5165">
        <v>31</v>
      </c>
      <c r="O5165" t="s">
        <v>173</v>
      </c>
      <c r="P5165" t="s">
        <v>174</v>
      </c>
      <c r="Q5165" t="s">
        <v>175</v>
      </c>
    </row>
    <row r="5166" spans="1:17" x14ac:dyDescent="0.25">
      <c r="A5166" t="s">
        <v>5397</v>
      </c>
      <c r="B5166" s="1">
        <v>46025</v>
      </c>
      <c r="C5166" s="1">
        <v>46032</v>
      </c>
      <c r="D5166" t="s">
        <v>35</v>
      </c>
      <c r="E5166" t="s">
        <v>280</v>
      </c>
      <c r="F5166" s="2">
        <v>0.39583333333333331</v>
      </c>
      <c r="G5166">
        <v>2</v>
      </c>
      <c r="H5166">
        <v>5</v>
      </c>
      <c r="I5166">
        <v>240</v>
      </c>
      <c r="J5166">
        <v>48</v>
      </c>
      <c r="K5166">
        <v>0</v>
      </c>
      <c r="L5166" t="s">
        <v>188</v>
      </c>
      <c r="M5166" t="s">
        <v>172</v>
      </c>
      <c r="N5166">
        <v>21</v>
      </c>
      <c r="O5166" t="s">
        <v>179</v>
      </c>
      <c r="P5166" t="s">
        <v>174</v>
      </c>
      <c r="Q5166" t="s">
        <v>175</v>
      </c>
    </row>
    <row r="5167" spans="1:17" x14ac:dyDescent="0.25">
      <c r="A5167" t="s">
        <v>5398</v>
      </c>
      <c r="B5167" s="1">
        <v>46104</v>
      </c>
      <c r="C5167" s="1">
        <v>46106</v>
      </c>
      <c r="D5167" t="s">
        <v>53</v>
      </c>
      <c r="E5167" t="s">
        <v>272</v>
      </c>
      <c r="F5167" s="2">
        <v>0.88541666666666663</v>
      </c>
      <c r="G5167">
        <v>3</v>
      </c>
      <c r="H5167">
        <v>3</v>
      </c>
      <c r="I5167">
        <v>200</v>
      </c>
      <c r="J5167">
        <v>36</v>
      </c>
      <c r="K5167">
        <v>100</v>
      </c>
      <c r="L5167" t="s">
        <v>193</v>
      </c>
      <c r="M5167" t="s">
        <v>172</v>
      </c>
      <c r="N5167">
        <v>48</v>
      </c>
      <c r="O5167" t="s">
        <v>184</v>
      </c>
      <c r="P5167" t="s">
        <v>185</v>
      </c>
      <c r="Q5167" t="s">
        <v>175</v>
      </c>
    </row>
    <row r="5168" spans="1:17" x14ac:dyDescent="0.25">
      <c r="A5168" t="s">
        <v>5399</v>
      </c>
      <c r="B5168" s="1">
        <v>46049</v>
      </c>
      <c r="C5168" s="1">
        <v>46055</v>
      </c>
      <c r="D5168" t="s">
        <v>133</v>
      </c>
      <c r="E5168" t="s">
        <v>328</v>
      </c>
      <c r="F5168" s="2">
        <v>0.77083333333333337</v>
      </c>
      <c r="G5168">
        <v>4</v>
      </c>
      <c r="H5168">
        <v>2</v>
      </c>
      <c r="I5168">
        <v>220</v>
      </c>
      <c r="J5168">
        <v>30</v>
      </c>
      <c r="K5168">
        <v>60</v>
      </c>
      <c r="L5168" t="s">
        <v>193</v>
      </c>
      <c r="M5168" t="s">
        <v>172</v>
      </c>
      <c r="N5168">
        <v>56</v>
      </c>
      <c r="O5168" t="s">
        <v>184</v>
      </c>
      <c r="P5168" t="s">
        <v>185</v>
      </c>
      <c r="Q5168" t="s">
        <v>175</v>
      </c>
    </row>
    <row r="5169" spans="1:17" x14ac:dyDescent="0.25">
      <c r="A5169" t="s">
        <v>5400</v>
      </c>
      <c r="B5169" s="1">
        <v>46187</v>
      </c>
      <c r="C5169" s="1">
        <v>46191</v>
      </c>
      <c r="D5169" t="s">
        <v>84</v>
      </c>
      <c r="E5169" t="s">
        <v>309</v>
      </c>
      <c r="F5169" s="2">
        <v>0.88541666666666663</v>
      </c>
      <c r="G5169">
        <v>2</v>
      </c>
      <c r="H5169">
        <v>1</v>
      </c>
      <c r="I5169">
        <v>160</v>
      </c>
      <c r="J5169">
        <v>24</v>
      </c>
      <c r="K5169">
        <v>0</v>
      </c>
      <c r="L5169" t="s">
        <v>193</v>
      </c>
      <c r="M5169" t="s">
        <v>172</v>
      </c>
      <c r="N5169">
        <v>58</v>
      </c>
      <c r="O5169" t="s">
        <v>173</v>
      </c>
      <c r="P5169" t="s">
        <v>174</v>
      </c>
      <c r="Q5169" t="s">
        <v>175</v>
      </c>
    </row>
    <row r="5170" spans="1:17" x14ac:dyDescent="0.25">
      <c r="A5170" t="s">
        <v>5401</v>
      </c>
      <c r="B5170" s="1">
        <v>46043</v>
      </c>
      <c r="C5170" s="1">
        <v>46046</v>
      </c>
      <c r="D5170" t="s">
        <v>45</v>
      </c>
      <c r="E5170" t="s">
        <v>197</v>
      </c>
      <c r="F5170" s="2">
        <v>0.77083333333333337</v>
      </c>
      <c r="G5170">
        <v>2</v>
      </c>
      <c r="H5170">
        <v>5</v>
      </c>
      <c r="I5170">
        <v>180</v>
      </c>
      <c r="J5170">
        <v>48</v>
      </c>
      <c r="K5170">
        <v>0</v>
      </c>
      <c r="L5170" t="s">
        <v>193</v>
      </c>
      <c r="M5170" t="s">
        <v>172</v>
      </c>
      <c r="N5170">
        <v>44</v>
      </c>
      <c r="O5170" t="s">
        <v>184</v>
      </c>
      <c r="P5170" t="s">
        <v>185</v>
      </c>
      <c r="Q5170" t="s">
        <v>175</v>
      </c>
    </row>
    <row r="5171" spans="1:17" x14ac:dyDescent="0.25">
      <c r="A5171" t="s">
        <v>5402</v>
      </c>
      <c r="B5171" s="1">
        <v>46152</v>
      </c>
      <c r="C5171" s="1">
        <v>46153</v>
      </c>
      <c r="D5171" t="s">
        <v>75</v>
      </c>
      <c r="E5171" t="s">
        <v>280</v>
      </c>
      <c r="F5171" s="2">
        <v>0.39583333333333331</v>
      </c>
      <c r="G5171">
        <v>6</v>
      </c>
      <c r="H5171">
        <v>4</v>
      </c>
      <c r="I5171">
        <v>240</v>
      </c>
      <c r="J5171">
        <v>42</v>
      </c>
      <c r="K5171">
        <v>60</v>
      </c>
      <c r="L5171" t="s">
        <v>193</v>
      </c>
      <c r="M5171" t="s">
        <v>263</v>
      </c>
      <c r="N5171">
        <v>44</v>
      </c>
      <c r="O5171" t="s">
        <v>179</v>
      </c>
      <c r="P5171" t="s">
        <v>174</v>
      </c>
      <c r="Q5171" t="s">
        <v>175</v>
      </c>
    </row>
    <row r="5172" spans="1:17" x14ac:dyDescent="0.25">
      <c r="A5172" t="s">
        <v>5403</v>
      </c>
      <c r="B5172" s="1">
        <v>46113</v>
      </c>
      <c r="C5172" s="1">
        <v>46118</v>
      </c>
      <c r="D5172" t="s">
        <v>99</v>
      </c>
      <c r="E5172" t="s">
        <v>328</v>
      </c>
      <c r="F5172" s="2">
        <v>0.77083333333333337</v>
      </c>
      <c r="G5172">
        <v>9</v>
      </c>
      <c r="H5172">
        <v>3</v>
      </c>
      <c r="I5172">
        <v>220</v>
      </c>
      <c r="J5172">
        <v>36</v>
      </c>
      <c r="K5172">
        <v>20</v>
      </c>
      <c r="L5172" t="s">
        <v>183</v>
      </c>
      <c r="M5172" t="s">
        <v>172</v>
      </c>
      <c r="N5172">
        <v>60</v>
      </c>
      <c r="O5172" t="s">
        <v>184</v>
      </c>
      <c r="P5172" t="s">
        <v>185</v>
      </c>
      <c r="Q5172" t="s">
        <v>175</v>
      </c>
    </row>
    <row r="5173" spans="1:17" x14ac:dyDescent="0.25">
      <c r="A5173" t="s">
        <v>5404</v>
      </c>
      <c r="B5173" s="1">
        <v>46037</v>
      </c>
      <c r="C5173" s="1">
        <v>46040</v>
      </c>
      <c r="D5173" t="s">
        <v>35</v>
      </c>
      <c r="E5173" t="s">
        <v>235</v>
      </c>
      <c r="F5173" s="2">
        <v>0.88541666666666663</v>
      </c>
      <c r="G5173">
        <v>3</v>
      </c>
      <c r="H5173">
        <v>2</v>
      </c>
      <c r="I5173">
        <v>280</v>
      </c>
      <c r="J5173">
        <v>30</v>
      </c>
      <c r="K5173">
        <v>0</v>
      </c>
      <c r="L5173" t="s">
        <v>178</v>
      </c>
      <c r="M5173" t="s">
        <v>172</v>
      </c>
      <c r="N5173">
        <v>51</v>
      </c>
      <c r="O5173" t="s">
        <v>173</v>
      </c>
      <c r="P5173" t="s">
        <v>174</v>
      </c>
      <c r="Q5173" t="s">
        <v>175</v>
      </c>
    </row>
    <row r="5174" spans="1:17" x14ac:dyDescent="0.25">
      <c r="A5174" t="s">
        <v>5405</v>
      </c>
      <c r="B5174" s="1">
        <v>46037</v>
      </c>
      <c r="C5174" s="1">
        <v>46044</v>
      </c>
      <c r="D5174" t="s">
        <v>61</v>
      </c>
      <c r="E5174" t="s">
        <v>182</v>
      </c>
      <c r="F5174" s="2">
        <v>0.77083333333333337</v>
      </c>
      <c r="G5174">
        <v>1</v>
      </c>
      <c r="H5174">
        <v>4</v>
      </c>
      <c r="I5174">
        <v>240</v>
      </c>
      <c r="J5174">
        <v>42</v>
      </c>
      <c r="K5174">
        <v>0</v>
      </c>
      <c r="L5174" t="s">
        <v>183</v>
      </c>
      <c r="M5174" t="s">
        <v>172</v>
      </c>
      <c r="N5174">
        <v>38</v>
      </c>
      <c r="O5174" t="s">
        <v>173</v>
      </c>
      <c r="P5174" t="s">
        <v>174</v>
      </c>
      <c r="Q5174" t="s">
        <v>175</v>
      </c>
    </row>
    <row r="5175" spans="1:17" x14ac:dyDescent="0.25">
      <c r="A5175" t="s">
        <v>5406</v>
      </c>
      <c r="B5175" s="1">
        <v>46160</v>
      </c>
      <c r="C5175" s="1">
        <v>46166</v>
      </c>
      <c r="D5175" t="s">
        <v>113</v>
      </c>
      <c r="E5175" t="s">
        <v>335</v>
      </c>
      <c r="F5175" s="2">
        <v>0.9375</v>
      </c>
      <c r="G5175">
        <v>6</v>
      </c>
      <c r="H5175">
        <v>1</v>
      </c>
      <c r="I5175">
        <v>280</v>
      </c>
      <c r="J5175">
        <v>24</v>
      </c>
      <c r="K5175">
        <v>20</v>
      </c>
      <c r="L5175" t="s">
        <v>193</v>
      </c>
      <c r="M5175" t="s">
        <v>172</v>
      </c>
      <c r="N5175">
        <v>53</v>
      </c>
      <c r="O5175" t="s">
        <v>184</v>
      </c>
      <c r="P5175" t="s">
        <v>185</v>
      </c>
      <c r="Q5175" t="s">
        <v>175</v>
      </c>
    </row>
    <row r="5176" spans="1:17" x14ac:dyDescent="0.25">
      <c r="A5176" t="s">
        <v>5407</v>
      </c>
      <c r="B5176" s="1">
        <v>46082</v>
      </c>
      <c r="C5176" s="1">
        <v>46089</v>
      </c>
      <c r="D5176" t="s">
        <v>10</v>
      </c>
      <c r="E5176" t="s">
        <v>226</v>
      </c>
      <c r="F5176" s="2">
        <v>0.88541666666666663</v>
      </c>
      <c r="G5176">
        <v>4</v>
      </c>
      <c r="H5176">
        <v>6</v>
      </c>
      <c r="I5176">
        <v>160</v>
      </c>
      <c r="J5176">
        <v>54</v>
      </c>
      <c r="K5176">
        <v>60</v>
      </c>
      <c r="L5176" t="s">
        <v>183</v>
      </c>
      <c r="M5176" t="s">
        <v>172</v>
      </c>
      <c r="N5176">
        <v>51</v>
      </c>
      <c r="O5176" t="s">
        <v>179</v>
      </c>
      <c r="P5176" t="s">
        <v>185</v>
      </c>
      <c r="Q5176" t="s">
        <v>175</v>
      </c>
    </row>
    <row r="5177" spans="1:17" x14ac:dyDescent="0.25">
      <c r="A5177" t="s">
        <v>5408</v>
      </c>
      <c r="B5177" s="1">
        <v>46169</v>
      </c>
      <c r="C5177" s="1">
        <v>46176</v>
      </c>
      <c r="D5177" t="s">
        <v>53</v>
      </c>
      <c r="E5177" t="s">
        <v>300</v>
      </c>
      <c r="F5177" s="2">
        <v>0.39583333333333331</v>
      </c>
      <c r="G5177">
        <v>2</v>
      </c>
      <c r="H5177">
        <v>2</v>
      </c>
      <c r="I5177">
        <v>240</v>
      </c>
      <c r="J5177">
        <v>30</v>
      </c>
      <c r="K5177">
        <v>20</v>
      </c>
      <c r="L5177" t="s">
        <v>183</v>
      </c>
      <c r="M5177" t="s">
        <v>172</v>
      </c>
      <c r="N5177">
        <v>42</v>
      </c>
      <c r="O5177" t="s">
        <v>179</v>
      </c>
      <c r="P5177" t="s">
        <v>174</v>
      </c>
      <c r="Q5177" t="s">
        <v>175</v>
      </c>
    </row>
    <row r="5178" spans="1:17" x14ac:dyDescent="0.25">
      <c r="A5178" t="s">
        <v>5409</v>
      </c>
      <c r="B5178" s="1">
        <v>46182</v>
      </c>
      <c r="C5178" s="1">
        <v>46188</v>
      </c>
      <c r="D5178" t="s">
        <v>24</v>
      </c>
      <c r="E5178" t="s">
        <v>289</v>
      </c>
      <c r="F5178" s="2">
        <v>0.39583333333333331</v>
      </c>
      <c r="G5178">
        <v>2</v>
      </c>
      <c r="H5178">
        <v>1</v>
      </c>
      <c r="I5178">
        <v>280</v>
      </c>
      <c r="J5178">
        <v>24</v>
      </c>
      <c r="K5178">
        <v>0</v>
      </c>
      <c r="L5178" t="s">
        <v>193</v>
      </c>
      <c r="M5178" t="s">
        <v>172</v>
      </c>
      <c r="N5178">
        <v>49</v>
      </c>
      <c r="O5178" t="s">
        <v>184</v>
      </c>
      <c r="P5178" t="s">
        <v>174</v>
      </c>
      <c r="Q5178" t="s">
        <v>175</v>
      </c>
    </row>
    <row r="5179" spans="1:17" x14ac:dyDescent="0.25">
      <c r="A5179" t="s">
        <v>5410</v>
      </c>
      <c r="B5179" s="1">
        <v>46069</v>
      </c>
      <c r="C5179" s="1">
        <v>46076</v>
      </c>
      <c r="D5179" t="s">
        <v>21</v>
      </c>
      <c r="E5179" t="s">
        <v>224</v>
      </c>
      <c r="F5179" s="2">
        <v>0.64583333333333337</v>
      </c>
      <c r="G5179">
        <v>7</v>
      </c>
      <c r="H5179">
        <v>3</v>
      </c>
      <c r="I5179">
        <v>320</v>
      </c>
      <c r="J5179">
        <v>36</v>
      </c>
      <c r="K5179">
        <v>0</v>
      </c>
      <c r="L5179" t="s">
        <v>178</v>
      </c>
      <c r="M5179" t="s">
        <v>172</v>
      </c>
      <c r="N5179">
        <v>45</v>
      </c>
      <c r="O5179" t="s">
        <v>173</v>
      </c>
      <c r="P5179" t="s">
        <v>185</v>
      </c>
      <c r="Q5179" t="s">
        <v>229</v>
      </c>
    </row>
    <row r="5180" spans="1:17" x14ac:dyDescent="0.25">
      <c r="A5180" t="s">
        <v>5411</v>
      </c>
      <c r="B5180" s="1">
        <v>46031</v>
      </c>
      <c r="C5180" s="1">
        <v>46035</v>
      </c>
      <c r="D5180" t="s">
        <v>29</v>
      </c>
      <c r="E5180" t="s">
        <v>190</v>
      </c>
      <c r="F5180" s="2">
        <v>0.88541666666666663</v>
      </c>
      <c r="G5180">
        <v>8</v>
      </c>
      <c r="H5180">
        <v>1</v>
      </c>
      <c r="I5180">
        <v>460</v>
      </c>
      <c r="J5180">
        <v>24</v>
      </c>
      <c r="K5180">
        <v>0</v>
      </c>
      <c r="L5180" t="s">
        <v>183</v>
      </c>
      <c r="M5180" t="s">
        <v>172</v>
      </c>
      <c r="N5180">
        <v>35</v>
      </c>
      <c r="O5180" t="s">
        <v>184</v>
      </c>
      <c r="P5180" t="s">
        <v>185</v>
      </c>
      <c r="Q5180" t="s">
        <v>180</v>
      </c>
    </row>
    <row r="5181" spans="1:17" x14ac:dyDescent="0.25">
      <c r="A5181" t="s">
        <v>5412</v>
      </c>
      <c r="B5181" s="1">
        <v>46115</v>
      </c>
      <c r="C5181" s="1">
        <v>46121</v>
      </c>
      <c r="D5181" t="s">
        <v>68</v>
      </c>
      <c r="E5181" t="s">
        <v>203</v>
      </c>
      <c r="F5181" s="2">
        <v>0.9375</v>
      </c>
      <c r="G5181">
        <v>4</v>
      </c>
      <c r="H5181">
        <v>4</v>
      </c>
      <c r="I5181">
        <v>200</v>
      </c>
      <c r="J5181">
        <v>42</v>
      </c>
      <c r="K5181">
        <v>40</v>
      </c>
      <c r="L5181" t="s">
        <v>193</v>
      </c>
      <c r="M5181" t="s">
        <v>172</v>
      </c>
      <c r="N5181">
        <v>53</v>
      </c>
      <c r="O5181" t="s">
        <v>173</v>
      </c>
      <c r="P5181" t="s">
        <v>185</v>
      </c>
      <c r="Q5181" t="s">
        <v>175</v>
      </c>
    </row>
    <row r="5182" spans="1:17" x14ac:dyDescent="0.25">
      <c r="A5182" t="s">
        <v>5413</v>
      </c>
      <c r="B5182" s="1">
        <v>46042</v>
      </c>
      <c r="C5182" s="1">
        <v>46047</v>
      </c>
      <c r="D5182" t="s">
        <v>45</v>
      </c>
      <c r="E5182" t="s">
        <v>216</v>
      </c>
      <c r="F5182" s="2">
        <v>0.9375</v>
      </c>
      <c r="G5182">
        <v>5</v>
      </c>
      <c r="H5182">
        <v>2</v>
      </c>
      <c r="I5182">
        <v>180</v>
      </c>
      <c r="J5182">
        <v>30</v>
      </c>
      <c r="K5182">
        <v>0</v>
      </c>
      <c r="L5182" t="s">
        <v>188</v>
      </c>
      <c r="M5182" t="s">
        <v>207</v>
      </c>
      <c r="N5182">
        <v>22</v>
      </c>
      <c r="O5182" t="s">
        <v>179</v>
      </c>
      <c r="P5182" t="s">
        <v>185</v>
      </c>
      <c r="Q5182" t="s">
        <v>175</v>
      </c>
    </row>
    <row r="5183" spans="1:17" x14ac:dyDescent="0.25">
      <c r="A5183" t="s">
        <v>5414</v>
      </c>
      <c r="B5183" s="1">
        <v>46157</v>
      </c>
      <c r="C5183" s="1">
        <v>46160</v>
      </c>
      <c r="D5183" t="s">
        <v>119</v>
      </c>
      <c r="E5183" t="s">
        <v>218</v>
      </c>
      <c r="F5183" s="2">
        <v>0.77083333333333337</v>
      </c>
      <c r="G5183">
        <v>4</v>
      </c>
      <c r="H5183">
        <v>2</v>
      </c>
      <c r="I5183">
        <v>240</v>
      </c>
      <c r="J5183">
        <v>30</v>
      </c>
      <c r="K5183">
        <v>60</v>
      </c>
      <c r="L5183" t="s">
        <v>183</v>
      </c>
      <c r="M5183" t="s">
        <v>172</v>
      </c>
      <c r="N5183">
        <v>46</v>
      </c>
      <c r="O5183" t="s">
        <v>179</v>
      </c>
      <c r="P5183" t="s">
        <v>174</v>
      </c>
      <c r="Q5183" t="s">
        <v>175</v>
      </c>
    </row>
    <row r="5184" spans="1:17" x14ac:dyDescent="0.25">
      <c r="A5184" t="s">
        <v>5415</v>
      </c>
      <c r="B5184" s="1">
        <v>46149</v>
      </c>
      <c r="C5184" s="1">
        <v>46150</v>
      </c>
      <c r="D5184" t="s">
        <v>113</v>
      </c>
      <c r="E5184" t="s">
        <v>302</v>
      </c>
      <c r="F5184" s="2">
        <v>0.53125</v>
      </c>
      <c r="G5184">
        <v>7</v>
      </c>
      <c r="H5184">
        <v>2</v>
      </c>
      <c r="I5184">
        <v>240</v>
      </c>
      <c r="J5184">
        <v>30</v>
      </c>
      <c r="K5184">
        <v>0</v>
      </c>
      <c r="L5184" t="s">
        <v>193</v>
      </c>
      <c r="M5184" t="s">
        <v>172</v>
      </c>
      <c r="N5184">
        <v>32</v>
      </c>
      <c r="O5184" t="s">
        <v>173</v>
      </c>
      <c r="P5184" t="s">
        <v>185</v>
      </c>
      <c r="Q5184" t="s">
        <v>175</v>
      </c>
    </row>
    <row r="5185" spans="1:17" x14ac:dyDescent="0.25">
      <c r="A5185" t="s">
        <v>5416</v>
      </c>
      <c r="B5185" s="1">
        <v>46178</v>
      </c>
      <c r="C5185" s="1">
        <v>46182</v>
      </c>
      <c r="D5185" t="s">
        <v>87</v>
      </c>
      <c r="E5185" t="s">
        <v>182</v>
      </c>
      <c r="F5185" s="2">
        <v>0.53125</v>
      </c>
      <c r="G5185">
        <v>3</v>
      </c>
      <c r="H5185">
        <v>2</v>
      </c>
      <c r="I5185">
        <v>420</v>
      </c>
      <c r="J5185">
        <v>30</v>
      </c>
      <c r="K5185">
        <v>20</v>
      </c>
      <c r="L5185" t="s">
        <v>178</v>
      </c>
      <c r="M5185" t="s">
        <v>172</v>
      </c>
      <c r="N5185">
        <v>49</v>
      </c>
      <c r="O5185" t="s">
        <v>184</v>
      </c>
      <c r="P5185" t="s">
        <v>185</v>
      </c>
      <c r="Q5185" t="s">
        <v>180</v>
      </c>
    </row>
    <row r="5186" spans="1:17" x14ac:dyDescent="0.25">
      <c r="A5186" t="s">
        <v>5417</v>
      </c>
      <c r="B5186" s="1">
        <v>46052</v>
      </c>
      <c r="C5186" s="1">
        <v>46057</v>
      </c>
      <c r="D5186" t="s">
        <v>143</v>
      </c>
      <c r="E5186" t="s">
        <v>289</v>
      </c>
      <c r="F5186" s="2">
        <v>0.53125</v>
      </c>
      <c r="G5186">
        <v>4</v>
      </c>
      <c r="H5186">
        <v>3</v>
      </c>
      <c r="I5186">
        <v>280</v>
      </c>
      <c r="J5186">
        <v>36</v>
      </c>
      <c r="K5186">
        <v>150</v>
      </c>
      <c r="L5186" t="s">
        <v>193</v>
      </c>
      <c r="M5186" t="s">
        <v>172</v>
      </c>
      <c r="N5186">
        <v>48</v>
      </c>
      <c r="O5186" t="s">
        <v>179</v>
      </c>
      <c r="P5186" t="s">
        <v>185</v>
      </c>
      <c r="Q5186" t="s">
        <v>175</v>
      </c>
    </row>
    <row r="5187" spans="1:17" x14ac:dyDescent="0.25">
      <c r="A5187" t="s">
        <v>5418</v>
      </c>
      <c r="B5187" s="1">
        <v>46040</v>
      </c>
      <c r="C5187" s="1">
        <v>46042</v>
      </c>
      <c r="D5187" t="s">
        <v>133</v>
      </c>
      <c r="E5187" t="s">
        <v>239</v>
      </c>
      <c r="F5187" s="2">
        <v>0.88541666666666663</v>
      </c>
      <c r="G5187">
        <v>5</v>
      </c>
      <c r="H5187">
        <v>3</v>
      </c>
      <c r="I5187">
        <v>320</v>
      </c>
      <c r="J5187">
        <v>36</v>
      </c>
      <c r="K5187">
        <v>20</v>
      </c>
      <c r="L5187" t="s">
        <v>178</v>
      </c>
      <c r="M5187" t="s">
        <v>172</v>
      </c>
      <c r="N5187">
        <v>55</v>
      </c>
      <c r="O5187" t="s">
        <v>184</v>
      </c>
      <c r="P5187" t="s">
        <v>174</v>
      </c>
      <c r="Q5187" t="s">
        <v>229</v>
      </c>
    </row>
    <row r="5188" spans="1:17" x14ac:dyDescent="0.25">
      <c r="A5188" t="s">
        <v>5419</v>
      </c>
      <c r="B5188" s="1">
        <v>46188</v>
      </c>
      <c r="C5188" s="1">
        <v>46191</v>
      </c>
      <c r="D5188" t="s">
        <v>84</v>
      </c>
      <c r="E5188" t="s">
        <v>205</v>
      </c>
      <c r="F5188" s="2">
        <v>0.88541666666666663</v>
      </c>
      <c r="G5188">
        <v>6</v>
      </c>
      <c r="H5188">
        <v>2</v>
      </c>
      <c r="I5188">
        <v>200</v>
      </c>
      <c r="J5188">
        <v>30</v>
      </c>
      <c r="K5188">
        <v>0</v>
      </c>
      <c r="L5188" t="s">
        <v>178</v>
      </c>
      <c r="M5188" t="s">
        <v>172</v>
      </c>
      <c r="N5188">
        <v>28</v>
      </c>
      <c r="O5188" t="s">
        <v>184</v>
      </c>
      <c r="P5188" t="s">
        <v>185</v>
      </c>
      <c r="Q5188" t="s">
        <v>175</v>
      </c>
    </row>
    <row r="5189" spans="1:17" x14ac:dyDescent="0.25">
      <c r="A5189" t="s">
        <v>5420</v>
      </c>
      <c r="B5189" s="1">
        <v>46143</v>
      </c>
      <c r="C5189" s="1">
        <v>46144</v>
      </c>
      <c r="D5189" t="s">
        <v>29</v>
      </c>
      <c r="E5189" t="s">
        <v>232</v>
      </c>
      <c r="F5189" s="2">
        <v>0.88541666666666663</v>
      </c>
      <c r="G5189">
        <v>1</v>
      </c>
      <c r="H5189">
        <v>2</v>
      </c>
      <c r="I5189">
        <v>320</v>
      </c>
      <c r="J5189">
        <v>30</v>
      </c>
      <c r="K5189">
        <v>150</v>
      </c>
      <c r="L5189" t="s">
        <v>193</v>
      </c>
      <c r="M5189" t="s">
        <v>172</v>
      </c>
      <c r="N5189">
        <v>20</v>
      </c>
      <c r="O5189" t="s">
        <v>173</v>
      </c>
      <c r="P5189" t="s">
        <v>174</v>
      </c>
      <c r="Q5189" t="s">
        <v>229</v>
      </c>
    </row>
    <row r="5190" spans="1:17" x14ac:dyDescent="0.25">
      <c r="A5190" t="s">
        <v>5421</v>
      </c>
      <c r="B5190" s="1">
        <v>46092</v>
      </c>
      <c r="C5190" s="1">
        <v>46094</v>
      </c>
      <c r="D5190" t="s">
        <v>35</v>
      </c>
      <c r="E5190" t="s">
        <v>212</v>
      </c>
      <c r="F5190" s="2">
        <v>0.53125</v>
      </c>
      <c r="G5190">
        <v>2</v>
      </c>
      <c r="H5190">
        <v>3</v>
      </c>
      <c r="I5190">
        <v>400</v>
      </c>
      <c r="J5190">
        <v>36</v>
      </c>
      <c r="K5190">
        <v>0</v>
      </c>
      <c r="L5190" t="s">
        <v>171</v>
      </c>
      <c r="M5190" t="s">
        <v>172</v>
      </c>
      <c r="N5190">
        <v>38</v>
      </c>
      <c r="O5190" t="s">
        <v>173</v>
      </c>
      <c r="P5190" t="s">
        <v>174</v>
      </c>
      <c r="Q5190" t="s">
        <v>180</v>
      </c>
    </row>
    <row r="5191" spans="1:17" x14ac:dyDescent="0.25">
      <c r="A5191" t="s">
        <v>5422</v>
      </c>
      <c r="B5191" s="1">
        <v>46170</v>
      </c>
      <c r="C5191" s="1">
        <v>46171</v>
      </c>
      <c r="D5191" t="s">
        <v>77</v>
      </c>
      <c r="E5191" t="s">
        <v>218</v>
      </c>
      <c r="F5191" s="2">
        <v>0.39583333333333331</v>
      </c>
      <c r="G5191">
        <v>3</v>
      </c>
      <c r="H5191">
        <v>3</v>
      </c>
      <c r="I5191">
        <v>240</v>
      </c>
      <c r="J5191">
        <v>36</v>
      </c>
      <c r="K5191">
        <v>0</v>
      </c>
      <c r="L5191" t="s">
        <v>171</v>
      </c>
      <c r="M5191" t="s">
        <v>172</v>
      </c>
      <c r="N5191">
        <v>37</v>
      </c>
      <c r="O5191" t="s">
        <v>179</v>
      </c>
      <c r="P5191" t="s">
        <v>185</v>
      </c>
      <c r="Q5191" t="s">
        <v>175</v>
      </c>
    </row>
    <row r="5192" spans="1:17" x14ac:dyDescent="0.25">
      <c r="A5192" t="s">
        <v>5423</v>
      </c>
      <c r="B5192" s="1">
        <v>46129</v>
      </c>
      <c r="C5192" s="1">
        <v>46133</v>
      </c>
      <c r="D5192" t="s">
        <v>99</v>
      </c>
      <c r="E5192" t="s">
        <v>226</v>
      </c>
      <c r="F5192" s="2">
        <v>0.77083333333333337</v>
      </c>
      <c r="G5192">
        <v>4</v>
      </c>
      <c r="H5192">
        <v>5</v>
      </c>
      <c r="I5192">
        <v>160</v>
      </c>
      <c r="J5192">
        <v>48</v>
      </c>
      <c r="K5192">
        <v>20</v>
      </c>
      <c r="L5192" t="s">
        <v>188</v>
      </c>
      <c r="M5192" t="s">
        <v>172</v>
      </c>
      <c r="N5192">
        <v>35</v>
      </c>
      <c r="O5192" t="s">
        <v>173</v>
      </c>
      <c r="P5192" t="s">
        <v>174</v>
      </c>
      <c r="Q5192" t="s">
        <v>175</v>
      </c>
    </row>
    <row r="5193" spans="1:17" x14ac:dyDescent="0.25">
      <c r="A5193" t="s">
        <v>5424</v>
      </c>
      <c r="B5193" s="1">
        <v>46131</v>
      </c>
      <c r="C5193" s="1">
        <v>46132</v>
      </c>
      <c r="D5193" t="s">
        <v>110</v>
      </c>
      <c r="E5193" t="s">
        <v>270</v>
      </c>
      <c r="F5193" s="2">
        <v>0.39583333333333331</v>
      </c>
      <c r="G5193">
        <v>7</v>
      </c>
      <c r="H5193">
        <v>3</v>
      </c>
      <c r="I5193">
        <v>280</v>
      </c>
      <c r="J5193">
        <v>36</v>
      </c>
      <c r="K5193">
        <v>0</v>
      </c>
      <c r="L5193" t="s">
        <v>183</v>
      </c>
      <c r="M5193" t="s">
        <v>172</v>
      </c>
      <c r="N5193">
        <v>22</v>
      </c>
      <c r="O5193" t="s">
        <v>184</v>
      </c>
      <c r="P5193" t="s">
        <v>174</v>
      </c>
      <c r="Q5193" t="s">
        <v>175</v>
      </c>
    </row>
    <row r="5194" spans="1:17" x14ac:dyDescent="0.25">
      <c r="A5194" t="s">
        <v>5425</v>
      </c>
      <c r="B5194" s="1">
        <v>46198</v>
      </c>
      <c r="C5194" s="1">
        <v>46205</v>
      </c>
      <c r="D5194" t="s">
        <v>29</v>
      </c>
      <c r="E5194" t="s">
        <v>209</v>
      </c>
      <c r="F5194" s="2">
        <v>0.53125</v>
      </c>
      <c r="G5194">
        <v>3</v>
      </c>
      <c r="H5194">
        <v>1</v>
      </c>
      <c r="I5194">
        <v>220</v>
      </c>
      <c r="J5194">
        <v>24</v>
      </c>
      <c r="K5194">
        <v>0</v>
      </c>
      <c r="L5194" t="s">
        <v>188</v>
      </c>
      <c r="M5194" t="s">
        <v>172</v>
      </c>
      <c r="N5194">
        <v>43</v>
      </c>
      <c r="O5194" t="s">
        <v>184</v>
      </c>
      <c r="P5194" t="s">
        <v>185</v>
      </c>
      <c r="Q5194" t="s">
        <v>175</v>
      </c>
    </row>
    <row r="5195" spans="1:17" x14ac:dyDescent="0.25">
      <c r="A5195" t="s">
        <v>5426</v>
      </c>
      <c r="B5195" s="1">
        <v>46122</v>
      </c>
      <c r="C5195" s="1">
        <v>46126</v>
      </c>
      <c r="D5195" t="s">
        <v>87</v>
      </c>
      <c r="E5195" t="s">
        <v>445</v>
      </c>
      <c r="F5195" s="2">
        <v>0.64583333333333337</v>
      </c>
      <c r="G5195">
        <v>1</v>
      </c>
      <c r="H5195">
        <v>1</v>
      </c>
      <c r="I5195">
        <v>420</v>
      </c>
      <c r="J5195">
        <v>24</v>
      </c>
      <c r="K5195">
        <v>0</v>
      </c>
      <c r="L5195" t="s">
        <v>188</v>
      </c>
      <c r="M5195" t="s">
        <v>172</v>
      </c>
      <c r="N5195">
        <v>28</v>
      </c>
      <c r="O5195" t="s">
        <v>179</v>
      </c>
      <c r="P5195" t="s">
        <v>185</v>
      </c>
      <c r="Q5195" t="s">
        <v>180</v>
      </c>
    </row>
    <row r="5196" spans="1:17" x14ac:dyDescent="0.25">
      <c r="A5196" t="s">
        <v>5427</v>
      </c>
      <c r="B5196" s="1">
        <v>46116</v>
      </c>
      <c r="C5196" s="1">
        <v>46121</v>
      </c>
      <c r="D5196" t="s">
        <v>10</v>
      </c>
      <c r="E5196" t="s">
        <v>214</v>
      </c>
      <c r="F5196" s="2">
        <v>0.77083333333333337</v>
      </c>
      <c r="G5196">
        <v>8</v>
      </c>
      <c r="H5196">
        <v>2</v>
      </c>
      <c r="I5196">
        <v>180</v>
      </c>
      <c r="J5196">
        <v>30</v>
      </c>
      <c r="K5196">
        <v>20</v>
      </c>
      <c r="L5196" t="s">
        <v>188</v>
      </c>
      <c r="M5196" t="s">
        <v>172</v>
      </c>
      <c r="N5196">
        <v>27</v>
      </c>
      <c r="O5196" t="s">
        <v>179</v>
      </c>
      <c r="P5196" t="s">
        <v>185</v>
      </c>
      <c r="Q5196" t="s">
        <v>175</v>
      </c>
    </row>
    <row r="5197" spans="1:17" x14ac:dyDescent="0.25">
      <c r="A5197" t="s">
        <v>5428</v>
      </c>
      <c r="B5197" s="1">
        <v>46084</v>
      </c>
      <c r="C5197" s="1">
        <v>46087</v>
      </c>
      <c r="D5197" t="s">
        <v>143</v>
      </c>
      <c r="E5197" t="s">
        <v>256</v>
      </c>
      <c r="F5197" s="2">
        <v>0.53125</v>
      </c>
      <c r="G5197">
        <v>5</v>
      </c>
      <c r="H5197">
        <v>3</v>
      </c>
      <c r="I5197">
        <v>320</v>
      </c>
      <c r="J5197">
        <v>36</v>
      </c>
      <c r="K5197">
        <v>0</v>
      </c>
      <c r="L5197" t="s">
        <v>188</v>
      </c>
      <c r="M5197" t="s">
        <v>172</v>
      </c>
      <c r="N5197">
        <v>55</v>
      </c>
      <c r="O5197" t="s">
        <v>179</v>
      </c>
      <c r="P5197" t="s">
        <v>174</v>
      </c>
      <c r="Q5197" t="s">
        <v>229</v>
      </c>
    </row>
    <row r="5198" spans="1:17" x14ac:dyDescent="0.25">
      <c r="A5198" t="s">
        <v>5429</v>
      </c>
      <c r="B5198" s="1">
        <v>46151</v>
      </c>
      <c r="C5198" s="1">
        <v>46152</v>
      </c>
      <c r="D5198" t="s">
        <v>107</v>
      </c>
      <c r="E5198" t="s">
        <v>239</v>
      </c>
      <c r="F5198" s="2">
        <v>0.39583333333333331</v>
      </c>
      <c r="G5198">
        <v>8</v>
      </c>
      <c r="H5198">
        <v>6</v>
      </c>
      <c r="I5198">
        <v>420</v>
      </c>
      <c r="J5198">
        <v>54</v>
      </c>
      <c r="K5198">
        <v>0</v>
      </c>
      <c r="L5198" t="s">
        <v>178</v>
      </c>
      <c r="M5198" t="s">
        <v>172</v>
      </c>
      <c r="N5198">
        <v>20</v>
      </c>
      <c r="O5198" t="s">
        <v>179</v>
      </c>
      <c r="P5198" t="s">
        <v>174</v>
      </c>
      <c r="Q5198" t="s">
        <v>180</v>
      </c>
    </row>
    <row r="5199" spans="1:17" x14ac:dyDescent="0.25">
      <c r="A5199" t="s">
        <v>5430</v>
      </c>
      <c r="B5199" s="1">
        <v>46121</v>
      </c>
      <c r="C5199" s="1">
        <v>46123</v>
      </c>
      <c r="D5199" t="s">
        <v>75</v>
      </c>
      <c r="E5199" t="s">
        <v>170</v>
      </c>
      <c r="F5199" s="2">
        <v>0.39583333333333331</v>
      </c>
      <c r="G5199">
        <v>4</v>
      </c>
      <c r="H5199">
        <v>2</v>
      </c>
      <c r="I5199">
        <v>160</v>
      </c>
      <c r="J5199">
        <v>30</v>
      </c>
      <c r="K5199">
        <v>150</v>
      </c>
      <c r="L5199" t="s">
        <v>178</v>
      </c>
      <c r="M5199" t="s">
        <v>172</v>
      </c>
      <c r="N5199">
        <v>42</v>
      </c>
      <c r="O5199" t="s">
        <v>184</v>
      </c>
      <c r="P5199" t="s">
        <v>185</v>
      </c>
      <c r="Q5199" t="s">
        <v>175</v>
      </c>
    </row>
    <row r="5200" spans="1:17" x14ac:dyDescent="0.25">
      <c r="A5200" t="s">
        <v>5431</v>
      </c>
      <c r="B5200" s="1">
        <v>46058</v>
      </c>
      <c r="C5200" s="1">
        <v>46062</v>
      </c>
      <c r="D5200" t="s">
        <v>35</v>
      </c>
      <c r="E5200" t="s">
        <v>309</v>
      </c>
      <c r="F5200" s="2">
        <v>0.64583333333333337</v>
      </c>
      <c r="G5200">
        <v>8</v>
      </c>
      <c r="H5200">
        <v>4</v>
      </c>
      <c r="I5200">
        <v>160</v>
      </c>
      <c r="J5200">
        <v>42</v>
      </c>
      <c r="K5200">
        <v>0</v>
      </c>
      <c r="L5200" t="s">
        <v>183</v>
      </c>
      <c r="M5200" t="s">
        <v>172</v>
      </c>
      <c r="N5200">
        <v>45</v>
      </c>
      <c r="O5200" t="s">
        <v>173</v>
      </c>
      <c r="P5200" t="s">
        <v>174</v>
      </c>
      <c r="Q5200" t="s">
        <v>175</v>
      </c>
    </row>
    <row r="5201" spans="1:17" x14ac:dyDescent="0.25">
      <c r="A5201" t="s">
        <v>5432</v>
      </c>
      <c r="B5201" s="1">
        <v>46187</v>
      </c>
      <c r="C5201" s="1">
        <v>46190</v>
      </c>
      <c r="D5201" t="s">
        <v>31</v>
      </c>
      <c r="E5201" t="s">
        <v>216</v>
      </c>
      <c r="F5201" s="2">
        <v>0.53125</v>
      </c>
      <c r="G5201">
        <v>2</v>
      </c>
      <c r="H5201">
        <v>2</v>
      </c>
      <c r="I5201">
        <v>180</v>
      </c>
      <c r="J5201">
        <v>30</v>
      </c>
      <c r="K5201">
        <v>0</v>
      </c>
      <c r="L5201" t="s">
        <v>183</v>
      </c>
      <c r="M5201" t="s">
        <v>172</v>
      </c>
      <c r="N5201">
        <v>31</v>
      </c>
      <c r="O5201" t="s">
        <v>173</v>
      </c>
      <c r="P5201" t="s">
        <v>185</v>
      </c>
      <c r="Q5201" t="s">
        <v>175</v>
      </c>
    </row>
    <row r="5202" spans="1:17" x14ac:dyDescent="0.25">
      <c r="A5202" t="s">
        <v>5433</v>
      </c>
      <c r="B5202" s="1">
        <v>46107</v>
      </c>
      <c r="C5202" s="1">
        <v>46113</v>
      </c>
      <c r="D5202" t="s">
        <v>21</v>
      </c>
      <c r="E5202" t="s">
        <v>302</v>
      </c>
      <c r="F5202" s="2">
        <v>0.77083333333333337</v>
      </c>
      <c r="G5202">
        <v>4</v>
      </c>
      <c r="H5202">
        <v>3</v>
      </c>
      <c r="I5202">
        <v>240</v>
      </c>
      <c r="J5202">
        <v>36</v>
      </c>
      <c r="K5202">
        <v>0</v>
      </c>
      <c r="L5202" t="s">
        <v>188</v>
      </c>
      <c r="M5202" t="s">
        <v>172</v>
      </c>
      <c r="N5202">
        <v>22</v>
      </c>
      <c r="O5202" t="s">
        <v>173</v>
      </c>
      <c r="P5202" t="s">
        <v>174</v>
      </c>
      <c r="Q5202" t="s">
        <v>175</v>
      </c>
    </row>
    <row r="5203" spans="1:17" x14ac:dyDescent="0.25">
      <c r="A5203" t="s">
        <v>5434</v>
      </c>
      <c r="B5203" s="1">
        <v>46154</v>
      </c>
      <c r="C5203" s="1">
        <v>46155</v>
      </c>
      <c r="D5203" t="s">
        <v>103</v>
      </c>
      <c r="E5203" t="s">
        <v>192</v>
      </c>
      <c r="F5203" s="2">
        <v>0.39583333333333331</v>
      </c>
      <c r="G5203">
        <v>2</v>
      </c>
      <c r="H5203">
        <v>2</v>
      </c>
      <c r="I5203">
        <v>160</v>
      </c>
      <c r="J5203">
        <v>30</v>
      </c>
      <c r="K5203">
        <v>100</v>
      </c>
      <c r="L5203" t="s">
        <v>171</v>
      </c>
      <c r="M5203" t="s">
        <v>172</v>
      </c>
      <c r="N5203">
        <v>35</v>
      </c>
      <c r="O5203" t="s">
        <v>184</v>
      </c>
      <c r="P5203" t="s">
        <v>174</v>
      </c>
      <c r="Q5203" t="s">
        <v>175</v>
      </c>
    </row>
    <row r="5204" spans="1:17" x14ac:dyDescent="0.25">
      <c r="A5204" t="s">
        <v>5435</v>
      </c>
      <c r="B5204" s="1">
        <v>46114</v>
      </c>
      <c r="C5204" s="1">
        <v>46121</v>
      </c>
      <c r="D5204" t="s">
        <v>49</v>
      </c>
      <c r="E5204" t="s">
        <v>306</v>
      </c>
      <c r="F5204" s="2">
        <v>0.53125</v>
      </c>
      <c r="G5204">
        <v>4</v>
      </c>
      <c r="H5204">
        <v>4</v>
      </c>
      <c r="I5204">
        <v>360</v>
      </c>
      <c r="J5204">
        <v>42</v>
      </c>
      <c r="K5204">
        <v>0</v>
      </c>
      <c r="L5204" t="s">
        <v>178</v>
      </c>
      <c r="M5204" t="s">
        <v>172</v>
      </c>
      <c r="N5204">
        <v>57</v>
      </c>
      <c r="O5204" t="s">
        <v>173</v>
      </c>
      <c r="P5204" t="s">
        <v>174</v>
      </c>
      <c r="Q5204" t="s">
        <v>180</v>
      </c>
    </row>
    <row r="5205" spans="1:17" x14ac:dyDescent="0.25">
      <c r="A5205" t="s">
        <v>5436</v>
      </c>
      <c r="B5205" s="1">
        <v>46029</v>
      </c>
      <c r="C5205" s="1">
        <v>46031</v>
      </c>
      <c r="D5205" t="s">
        <v>87</v>
      </c>
      <c r="E5205" t="s">
        <v>241</v>
      </c>
      <c r="F5205" s="2">
        <v>0.64583333333333337</v>
      </c>
      <c r="G5205">
        <v>3</v>
      </c>
      <c r="H5205">
        <v>3</v>
      </c>
      <c r="I5205">
        <v>320</v>
      </c>
      <c r="J5205">
        <v>36</v>
      </c>
      <c r="K5205">
        <v>0</v>
      </c>
      <c r="L5205" t="s">
        <v>171</v>
      </c>
      <c r="M5205" t="s">
        <v>172</v>
      </c>
      <c r="N5205">
        <v>40</v>
      </c>
      <c r="O5205" t="s">
        <v>184</v>
      </c>
      <c r="P5205" t="s">
        <v>185</v>
      </c>
      <c r="Q5205" t="s">
        <v>229</v>
      </c>
    </row>
    <row r="5206" spans="1:17" x14ac:dyDescent="0.25">
      <c r="A5206" t="s">
        <v>5437</v>
      </c>
      <c r="B5206" s="1">
        <v>46092</v>
      </c>
      <c r="C5206" s="1">
        <v>46096</v>
      </c>
      <c r="D5206" t="s">
        <v>24</v>
      </c>
      <c r="E5206" t="s">
        <v>270</v>
      </c>
      <c r="F5206" s="2">
        <v>0.53125</v>
      </c>
      <c r="G5206">
        <v>4</v>
      </c>
      <c r="H5206">
        <v>5</v>
      </c>
      <c r="I5206">
        <v>360</v>
      </c>
      <c r="J5206">
        <v>48</v>
      </c>
      <c r="K5206">
        <v>20</v>
      </c>
      <c r="L5206" t="s">
        <v>183</v>
      </c>
      <c r="M5206" t="s">
        <v>172</v>
      </c>
      <c r="N5206">
        <v>30</v>
      </c>
      <c r="O5206" t="s">
        <v>184</v>
      </c>
      <c r="P5206" t="s">
        <v>174</v>
      </c>
      <c r="Q5206" t="s">
        <v>229</v>
      </c>
    </row>
    <row r="5207" spans="1:17" x14ac:dyDescent="0.25">
      <c r="A5207" t="s">
        <v>5438</v>
      </c>
      <c r="B5207" s="1">
        <v>46074</v>
      </c>
      <c r="C5207" s="1">
        <v>46081</v>
      </c>
      <c r="D5207" t="s">
        <v>96</v>
      </c>
      <c r="E5207" t="s">
        <v>289</v>
      </c>
      <c r="F5207" s="2">
        <v>0.88541666666666663</v>
      </c>
      <c r="G5207">
        <v>3</v>
      </c>
      <c r="H5207">
        <v>3</v>
      </c>
      <c r="I5207">
        <v>360</v>
      </c>
      <c r="J5207">
        <v>36</v>
      </c>
      <c r="K5207">
        <v>60</v>
      </c>
      <c r="L5207" t="s">
        <v>188</v>
      </c>
      <c r="M5207" t="s">
        <v>172</v>
      </c>
      <c r="N5207">
        <v>49</v>
      </c>
      <c r="O5207" t="s">
        <v>179</v>
      </c>
      <c r="P5207" t="s">
        <v>174</v>
      </c>
      <c r="Q5207" t="s">
        <v>229</v>
      </c>
    </row>
    <row r="5208" spans="1:17" x14ac:dyDescent="0.25">
      <c r="A5208" t="s">
        <v>5439</v>
      </c>
      <c r="B5208" s="1">
        <v>46042</v>
      </c>
      <c r="C5208" s="1">
        <v>46043</v>
      </c>
      <c r="D5208" t="s">
        <v>130</v>
      </c>
      <c r="E5208" t="s">
        <v>283</v>
      </c>
      <c r="F5208" s="2">
        <v>0.64583333333333337</v>
      </c>
      <c r="G5208">
        <v>4</v>
      </c>
      <c r="H5208">
        <v>2</v>
      </c>
      <c r="I5208">
        <v>200</v>
      </c>
      <c r="J5208">
        <v>30</v>
      </c>
      <c r="K5208">
        <v>0</v>
      </c>
      <c r="L5208" t="s">
        <v>171</v>
      </c>
      <c r="M5208" t="s">
        <v>207</v>
      </c>
      <c r="N5208">
        <v>34</v>
      </c>
      <c r="O5208" t="s">
        <v>184</v>
      </c>
      <c r="P5208" t="s">
        <v>185</v>
      </c>
      <c r="Q5208" t="s">
        <v>175</v>
      </c>
    </row>
    <row r="5209" spans="1:17" x14ac:dyDescent="0.25">
      <c r="A5209" t="s">
        <v>5440</v>
      </c>
      <c r="B5209" s="1">
        <v>46113</v>
      </c>
      <c r="C5209" s="1">
        <v>46120</v>
      </c>
      <c r="D5209" t="s">
        <v>10</v>
      </c>
      <c r="E5209" t="s">
        <v>199</v>
      </c>
      <c r="F5209" s="2">
        <v>0.39583333333333331</v>
      </c>
      <c r="G5209">
        <v>6</v>
      </c>
      <c r="H5209">
        <v>4</v>
      </c>
      <c r="I5209">
        <v>180</v>
      </c>
      <c r="J5209">
        <v>42</v>
      </c>
      <c r="K5209">
        <v>20</v>
      </c>
      <c r="L5209" t="s">
        <v>171</v>
      </c>
      <c r="M5209" t="s">
        <v>172</v>
      </c>
      <c r="N5209">
        <v>59</v>
      </c>
      <c r="O5209" t="s">
        <v>179</v>
      </c>
      <c r="P5209" t="s">
        <v>174</v>
      </c>
      <c r="Q5209" t="s">
        <v>175</v>
      </c>
    </row>
    <row r="5210" spans="1:17" x14ac:dyDescent="0.25">
      <c r="A5210" t="s">
        <v>5441</v>
      </c>
      <c r="B5210" s="1">
        <v>46080</v>
      </c>
      <c r="C5210" s="1">
        <v>46083</v>
      </c>
      <c r="D5210" t="s">
        <v>49</v>
      </c>
      <c r="E5210" t="s">
        <v>268</v>
      </c>
      <c r="F5210" s="2">
        <v>0.64583333333333337</v>
      </c>
      <c r="G5210">
        <v>2</v>
      </c>
      <c r="H5210">
        <v>2</v>
      </c>
      <c r="I5210">
        <v>280</v>
      </c>
      <c r="J5210">
        <v>30</v>
      </c>
      <c r="K5210">
        <v>0</v>
      </c>
      <c r="L5210" t="s">
        <v>188</v>
      </c>
      <c r="M5210" t="s">
        <v>172</v>
      </c>
      <c r="N5210">
        <v>53</v>
      </c>
      <c r="O5210" t="s">
        <v>173</v>
      </c>
      <c r="P5210" t="s">
        <v>174</v>
      </c>
      <c r="Q5210" t="s">
        <v>175</v>
      </c>
    </row>
    <row r="5211" spans="1:17" x14ac:dyDescent="0.25">
      <c r="A5211" t="s">
        <v>5442</v>
      </c>
      <c r="B5211" s="1">
        <v>46089</v>
      </c>
      <c r="C5211" s="1">
        <v>46090</v>
      </c>
      <c r="D5211" t="s">
        <v>17</v>
      </c>
      <c r="E5211" t="s">
        <v>266</v>
      </c>
      <c r="F5211" s="2">
        <v>0.9375</v>
      </c>
      <c r="G5211">
        <v>6</v>
      </c>
      <c r="H5211">
        <v>2</v>
      </c>
      <c r="I5211">
        <v>340</v>
      </c>
      <c r="J5211">
        <v>30</v>
      </c>
      <c r="K5211">
        <v>40</v>
      </c>
      <c r="L5211" t="s">
        <v>183</v>
      </c>
      <c r="M5211" t="s">
        <v>172</v>
      </c>
      <c r="N5211">
        <v>60</v>
      </c>
      <c r="O5211" t="s">
        <v>179</v>
      </c>
      <c r="P5211" t="s">
        <v>174</v>
      </c>
      <c r="Q5211" t="s">
        <v>229</v>
      </c>
    </row>
    <row r="5212" spans="1:17" x14ac:dyDescent="0.25">
      <c r="A5212" t="s">
        <v>5443</v>
      </c>
      <c r="B5212" s="1">
        <v>46044</v>
      </c>
      <c r="C5212" s="1">
        <v>46051</v>
      </c>
      <c r="D5212" t="s">
        <v>31</v>
      </c>
      <c r="E5212" t="s">
        <v>177</v>
      </c>
      <c r="F5212" s="2">
        <v>0.77083333333333337</v>
      </c>
      <c r="G5212">
        <v>5</v>
      </c>
      <c r="H5212">
        <v>5</v>
      </c>
      <c r="I5212">
        <v>180</v>
      </c>
      <c r="J5212">
        <v>48</v>
      </c>
      <c r="K5212">
        <v>40</v>
      </c>
      <c r="L5212" t="s">
        <v>193</v>
      </c>
      <c r="M5212" t="s">
        <v>172</v>
      </c>
      <c r="N5212">
        <v>20</v>
      </c>
      <c r="O5212" t="s">
        <v>173</v>
      </c>
      <c r="P5212" t="s">
        <v>185</v>
      </c>
      <c r="Q5212" t="s">
        <v>175</v>
      </c>
    </row>
    <row r="5213" spans="1:17" x14ac:dyDescent="0.25">
      <c r="A5213" t="s">
        <v>5444</v>
      </c>
      <c r="B5213" s="1">
        <v>46130</v>
      </c>
      <c r="C5213" s="1">
        <v>46133</v>
      </c>
      <c r="D5213" t="s">
        <v>10</v>
      </c>
      <c r="E5213" t="s">
        <v>199</v>
      </c>
      <c r="F5213" s="2">
        <v>0.88541666666666663</v>
      </c>
      <c r="G5213">
        <v>4</v>
      </c>
      <c r="H5213">
        <v>3</v>
      </c>
      <c r="I5213">
        <v>180</v>
      </c>
      <c r="J5213">
        <v>36</v>
      </c>
      <c r="K5213">
        <v>150</v>
      </c>
      <c r="L5213" t="s">
        <v>183</v>
      </c>
      <c r="M5213" t="s">
        <v>172</v>
      </c>
      <c r="N5213">
        <v>52</v>
      </c>
      <c r="O5213" t="s">
        <v>173</v>
      </c>
      <c r="P5213" t="s">
        <v>185</v>
      </c>
      <c r="Q5213" t="s">
        <v>175</v>
      </c>
    </row>
    <row r="5214" spans="1:17" x14ac:dyDescent="0.25">
      <c r="A5214" t="s">
        <v>5445</v>
      </c>
      <c r="B5214" s="1">
        <v>46103</v>
      </c>
      <c r="C5214" s="1">
        <v>46109</v>
      </c>
      <c r="D5214" t="s">
        <v>81</v>
      </c>
      <c r="E5214" t="s">
        <v>274</v>
      </c>
      <c r="F5214" s="2">
        <v>0.39583333333333331</v>
      </c>
      <c r="G5214">
        <v>1</v>
      </c>
      <c r="H5214">
        <v>2</v>
      </c>
      <c r="I5214">
        <v>420</v>
      </c>
      <c r="J5214">
        <v>30</v>
      </c>
      <c r="K5214">
        <v>20</v>
      </c>
      <c r="L5214" t="s">
        <v>183</v>
      </c>
      <c r="M5214" t="s">
        <v>172</v>
      </c>
      <c r="N5214">
        <v>23</v>
      </c>
      <c r="O5214" t="s">
        <v>173</v>
      </c>
      <c r="P5214" t="s">
        <v>185</v>
      </c>
      <c r="Q5214" t="s">
        <v>180</v>
      </c>
    </row>
    <row r="5215" spans="1:17" x14ac:dyDescent="0.25">
      <c r="A5215" t="s">
        <v>5446</v>
      </c>
      <c r="B5215" s="1">
        <v>46171</v>
      </c>
      <c r="C5215" s="1">
        <v>46174</v>
      </c>
      <c r="D5215" t="s">
        <v>75</v>
      </c>
      <c r="E5215" t="s">
        <v>335</v>
      </c>
      <c r="F5215" s="2">
        <v>0.64583333333333337</v>
      </c>
      <c r="G5215">
        <v>2</v>
      </c>
      <c r="H5215">
        <v>1</v>
      </c>
      <c r="I5215">
        <v>280</v>
      </c>
      <c r="J5215">
        <v>24</v>
      </c>
      <c r="K5215">
        <v>20</v>
      </c>
      <c r="L5215" t="s">
        <v>183</v>
      </c>
      <c r="M5215" t="s">
        <v>172</v>
      </c>
      <c r="N5215">
        <v>46</v>
      </c>
      <c r="O5215" t="s">
        <v>173</v>
      </c>
      <c r="P5215" t="s">
        <v>185</v>
      </c>
      <c r="Q5215" t="s">
        <v>175</v>
      </c>
    </row>
    <row r="5216" spans="1:17" x14ac:dyDescent="0.25">
      <c r="A5216" t="s">
        <v>5447</v>
      </c>
      <c r="B5216" s="1">
        <v>46178</v>
      </c>
      <c r="C5216" s="1">
        <v>46182</v>
      </c>
      <c r="D5216" t="s">
        <v>127</v>
      </c>
      <c r="E5216" t="s">
        <v>216</v>
      </c>
      <c r="F5216" s="2">
        <v>0.53125</v>
      </c>
      <c r="G5216">
        <v>6</v>
      </c>
      <c r="H5216">
        <v>2</v>
      </c>
      <c r="I5216">
        <v>260</v>
      </c>
      <c r="J5216">
        <v>30</v>
      </c>
      <c r="K5216">
        <v>40</v>
      </c>
      <c r="L5216" t="s">
        <v>188</v>
      </c>
      <c r="M5216" t="s">
        <v>172</v>
      </c>
      <c r="N5216">
        <v>23</v>
      </c>
      <c r="O5216" t="s">
        <v>184</v>
      </c>
      <c r="P5216" t="s">
        <v>185</v>
      </c>
      <c r="Q5216" t="s">
        <v>229</v>
      </c>
    </row>
    <row r="5217" spans="1:17" x14ac:dyDescent="0.25">
      <c r="A5217" t="s">
        <v>5448</v>
      </c>
      <c r="B5217" s="1">
        <v>46073</v>
      </c>
      <c r="C5217" s="1">
        <v>46076</v>
      </c>
      <c r="D5217" t="s">
        <v>29</v>
      </c>
      <c r="E5217" t="s">
        <v>270</v>
      </c>
      <c r="F5217" s="2">
        <v>0.9375</v>
      </c>
      <c r="G5217">
        <v>9</v>
      </c>
      <c r="H5217">
        <v>5</v>
      </c>
      <c r="I5217">
        <v>360</v>
      </c>
      <c r="J5217">
        <v>48</v>
      </c>
      <c r="K5217">
        <v>150</v>
      </c>
      <c r="L5217" t="s">
        <v>193</v>
      </c>
      <c r="M5217" t="s">
        <v>172</v>
      </c>
      <c r="N5217">
        <v>24</v>
      </c>
      <c r="O5217" t="s">
        <v>184</v>
      </c>
      <c r="P5217" t="s">
        <v>185</v>
      </c>
      <c r="Q5217" t="s">
        <v>229</v>
      </c>
    </row>
    <row r="5218" spans="1:17" x14ac:dyDescent="0.25">
      <c r="A5218" t="s">
        <v>5449</v>
      </c>
      <c r="B5218" s="1">
        <v>46197</v>
      </c>
      <c r="C5218" s="1">
        <v>46198</v>
      </c>
      <c r="D5218" t="s">
        <v>149</v>
      </c>
      <c r="E5218" t="s">
        <v>344</v>
      </c>
      <c r="F5218" s="2">
        <v>0.64583333333333337</v>
      </c>
      <c r="G5218">
        <v>4</v>
      </c>
      <c r="H5218">
        <v>6</v>
      </c>
      <c r="I5218">
        <v>200</v>
      </c>
      <c r="J5218">
        <v>54</v>
      </c>
      <c r="K5218">
        <v>0</v>
      </c>
      <c r="L5218" t="s">
        <v>178</v>
      </c>
      <c r="M5218" t="s">
        <v>172</v>
      </c>
      <c r="N5218">
        <v>60</v>
      </c>
      <c r="O5218" t="s">
        <v>173</v>
      </c>
      <c r="P5218" t="s">
        <v>174</v>
      </c>
      <c r="Q5218" t="s">
        <v>175</v>
      </c>
    </row>
    <row r="5219" spans="1:17" x14ac:dyDescent="0.25">
      <c r="A5219" t="s">
        <v>5450</v>
      </c>
      <c r="B5219" s="1">
        <v>46072</v>
      </c>
      <c r="C5219" s="1">
        <v>46078</v>
      </c>
      <c r="D5219" t="s">
        <v>113</v>
      </c>
      <c r="E5219" t="s">
        <v>270</v>
      </c>
      <c r="F5219" s="2">
        <v>0.39583333333333331</v>
      </c>
      <c r="G5219">
        <v>1</v>
      </c>
      <c r="H5219">
        <v>3</v>
      </c>
      <c r="I5219">
        <v>360</v>
      </c>
      <c r="J5219">
        <v>36</v>
      </c>
      <c r="K5219">
        <v>0</v>
      </c>
      <c r="L5219" t="s">
        <v>178</v>
      </c>
      <c r="M5219" t="s">
        <v>172</v>
      </c>
      <c r="N5219">
        <v>51</v>
      </c>
      <c r="O5219" t="s">
        <v>184</v>
      </c>
      <c r="P5219" t="s">
        <v>174</v>
      </c>
      <c r="Q5219" t="s">
        <v>229</v>
      </c>
    </row>
    <row r="5220" spans="1:17" x14ac:dyDescent="0.25">
      <c r="A5220" t="s">
        <v>5451</v>
      </c>
      <c r="B5220" s="1">
        <v>46073</v>
      </c>
      <c r="C5220" s="1">
        <v>46075</v>
      </c>
      <c r="D5220" t="s">
        <v>29</v>
      </c>
      <c r="E5220" t="s">
        <v>232</v>
      </c>
      <c r="F5220" s="2">
        <v>0.9375</v>
      </c>
      <c r="G5220">
        <v>4</v>
      </c>
      <c r="H5220">
        <v>4</v>
      </c>
      <c r="I5220">
        <v>240</v>
      </c>
      <c r="J5220">
        <v>42</v>
      </c>
      <c r="K5220">
        <v>20</v>
      </c>
      <c r="L5220" t="s">
        <v>171</v>
      </c>
      <c r="M5220" t="s">
        <v>172</v>
      </c>
      <c r="N5220">
        <v>37</v>
      </c>
      <c r="O5220" t="s">
        <v>179</v>
      </c>
      <c r="P5220" t="s">
        <v>174</v>
      </c>
      <c r="Q5220" t="s">
        <v>175</v>
      </c>
    </row>
    <row r="5221" spans="1:17" x14ac:dyDescent="0.25">
      <c r="A5221" t="s">
        <v>5452</v>
      </c>
      <c r="B5221" s="1">
        <v>46200</v>
      </c>
      <c r="C5221" s="1">
        <v>46204</v>
      </c>
      <c r="D5221" t="s">
        <v>87</v>
      </c>
      <c r="E5221" t="s">
        <v>237</v>
      </c>
      <c r="F5221" s="2">
        <v>0.88541666666666663</v>
      </c>
      <c r="G5221">
        <v>5</v>
      </c>
      <c r="H5221">
        <v>5</v>
      </c>
      <c r="I5221">
        <v>260</v>
      </c>
      <c r="J5221">
        <v>48</v>
      </c>
      <c r="K5221">
        <v>60</v>
      </c>
      <c r="L5221" t="s">
        <v>171</v>
      </c>
      <c r="M5221" t="s">
        <v>263</v>
      </c>
      <c r="N5221">
        <v>31</v>
      </c>
      <c r="O5221" t="s">
        <v>173</v>
      </c>
      <c r="P5221" t="s">
        <v>174</v>
      </c>
      <c r="Q5221" t="s">
        <v>175</v>
      </c>
    </row>
    <row r="5222" spans="1:17" x14ac:dyDescent="0.25">
      <c r="A5222" t="s">
        <v>5453</v>
      </c>
      <c r="B5222" s="1">
        <v>46048</v>
      </c>
      <c r="C5222" s="1">
        <v>46050</v>
      </c>
      <c r="D5222" t="s">
        <v>90</v>
      </c>
      <c r="E5222" t="s">
        <v>224</v>
      </c>
      <c r="F5222" s="2">
        <v>0.53125</v>
      </c>
      <c r="G5222">
        <v>7</v>
      </c>
      <c r="H5222">
        <v>5</v>
      </c>
      <c r="I5222">
        <v>240</v>
      </c>
      <c r="J5222">
        <v>48</v>
      </c>
      <c r="K5222">
        <v>40</v>
      </c>
      <c r="L5222" t="s">
        <v>188</v>
      </c>
      <c r="M5222" t="s">
        <v>172</v>
      </c>
      <c r="N5222">
        <v>27</v>
      </c>
      <c r="O5222" t="s">
        <v>184</v>
      </c>
      <c r="P5222" t="s">
        <v>174</v>
      </c>
      <c r="Q5222" t="s">
        <v>175</v>
      </c>
    </row>
    <row r="5223" spans="1:17" x14ac:dyDescent="0.25">
      <c r="A5223" t="s">
        <v>5454</v>
      </c>
      <c r="B5223" s="1">
        <v>46044</v>
      </c>
      <c r="C5223" s="1">
        <v>46044</v>
      </c>
      <c r="D5223" t="s">
        <v>96</v>
      </c>
      <c r="E5223" t="s">
        <v>300</v>
      </c>
      <c r="F5223" s="2">
        <v>0.53125</v>
      </c>
      <c r="G5223">
        <v>9</v>
      </c>
      <c r="H5223">
        <v>2</v>
      </c>
      <c r="I5223">
        <v>320</v>
      </c>
      <c r="J5223">
        <v>30</v>
      </c>
      <c r="K5223">
        <v>150</v>
      </c>
      <c r="L5223" t="s">
        <v>183</v>
      </c>
      <c r="M5223" t="s">
        <v>172</v>
      </c>
      <c r="N5223">
        <v>58</v>
      </c>
      <c r="O5223" t="s">
        <v>179</v>
      </c>
      <c r="P5223" t="s">
        <v>174</v>
      </c>
      <c r="Q5223" t="s">
        <v>229</v>
      </c>
    </row>
    <row r="5224" spans="1:17" x14ac:dyDescent="0.25">
      <c r="A5224" t="s">
        <v>5455</v>
      </c>
      <c r="B5224" s="1">
        <v>46186</v>
      </c>
      <c r="C5224" s="1">
        <v>46187</v>
      </c>
      <c r="D5224" t="s">
        <v>10</v>
      </c>
      <c r="E5224" t="s">
        <v>289</v>
      </c>
      <c r="F5224" s="2">
        <v>0.77083333333333337</v>
      </c>
      <c r="G5224">
        <v>3</v>
      </c>
      <c r="H5224">
        <v>1</v>
      </c>
      <c r="I5224">
        <v>280</v>
      </c>
      <c r="J5224">
        <v>24</v>
      </c>
      <c r="K5224">
        <v>0</v>
      </c>
      <c r="L5224" t="s">
        <v>171</v>
      </c>
      <c r="M5224" t="s">
        <v>172</v>
      </c>
      <c r="N5224">
        <v>56</v>
      </c>
      <c r="O5224" t="s">
        <v>184</v>
      </c>
      <c r="P5224" t="s">
        <v>174</v>
      </c>
      <c r="Q5224" t="s">
        <v>175</v>
      </c>
    </row>
    <row r="5225" spans="1:17" x14ac:dyDescent="0.25">
      <c r="A5225" t="s">
        <v>5456</v>
      </c>
      <c r="B5225" s="1">
        <v>46095</v>
      </c>
      <c r="C5225" s="1">
        <v>46097</v>
      </c>
      <c r="D5225" t="s">
        <v>99</v>
      </c>
      <c r="E5225" t="s">
        <v>214</v>
      </c>
      <c r="F5225" s="2">
        <v>0.77083333333333337</v>
      </c>
      <c r="G5225">
        <v>4</v>
      </c>
      <c r="H5225">
        <v>4</v>
      </c>
      <c r="I5225">
        <v>260</v>
      </c>
      <c r="J5225">
        <v>42</v>
      </c>
      <c r="K5225">
        <v>150</v>
      </c>
      <c r="L5225" t="s">
        <v>188</v>
      </c>
      <c r="M5225" t="s">
        <v>172</v>
      </c>
      <c r="N5225">
        <v>43</v>
      </c>
      <c r="O5225" t="s">
        <v>179</v>
      </c>
      <c r="P5225" t="s">
        <v>174</v>
      </c>
      <c r="Q5225" t="s">
        <v>229</v>
      </c>
    </row>
    <row r="5226" spans="1:17" x14ac:dyDescent="0.25">
      <c r="A5226" t="s">
        <v>5457</v>
      </c>
      <c r="B5226" s="1">
        <v>46177</v>
      </c>
      <c r="C5226" s="1">
        <v>46181</v>
      </c>
      <c r="D5226" t="s">
        <v>45</v>
      </c>
      <c r="E5226" t="s">
        <v>203</v>
      </c>
      <c r="F5226" s="2">
        <v>0.53125</v>
      </c>
      <c r="G5226">
        <v>2</v>
      </c>
      <c r="H5226">
        <v>4</v>
      </c>
      <c r="I5226">
        <v>380</v>
      </c>
      <c r="J5226">
        <v>42</v>
      </c>
      <c r="K5226">
        <v>60</v>
      </c>
      <c r="L5226" t="s">
        <v>183</v>
      </c>
      <c r="M5226" t="s">
        <v>172</v>
      </c>
      <c r="N5226">
        <v>35</v>
      </c>
      <c r="O5226" t="s">
        <v>184</v>
      </c>
      <c r="P5226" t="s">
        <v>185</v>
      </c>
      <c r="Q5226" t="s">
        <v>180</v>
      </c>
    </row>
    <row r="5227" spans="1:17" x14ac:dyDescent="0.25">
      <c r="A5227" t="s">
        <v>5458</v>
      </c>
      <c r="B5227" s="1">
        <v>46084</v>
      </c>
      <c r="C5227" s="1">
        <v>46086</v>
      </c>
      <c r="D5227" t="s">
        <v>65</v>
      </c>
      <c r="E5227" t="s">
        <v>222</v>
      </c>
      <c r="F5227" s="2">
        <v>0.77083333333333337</v>
      </c>
      <c r="G5227">
        <v>7</v>
      </c>
      <c r="H5227">
        <v>4</v>
      </c>
      <c r="I5227">
        <v>320</v>
      </c>
      <c r="J5227">
        <v>42</v>
      </c>
      <c r="K5227">
        <v>0</v>
      </c>
      <c r="L5227" t="s">
        <v>183</v>
      </c>
      <c r="M5227" t="s">
        <v>172</v>
      </c>
      <c r="N5227">
        <v>18</v>
      </c>
      <c r="O5227" t="s">
        <v>179</v>
      </c>
      <c r="P5227" t="s">
        <v>174</v>
      </c>
      <c r="Q5227" t="s">
        <v>229</v>
      </c>
    </row>
    <row r="5228" spans="1:17" x14ac:dyDescent="0.25">
      <c r="A5228" t="s">
        <v>5459</v>
      </c>
      <c r="B5228" s="1">
        <v>46055</v>
      </c>
      <c r="C5228" s="1">
        <v>46062</v>
      </c>
      <c r="D5228" t="s">
        <v>136</v>
      </c>
      <c r="E5228" t="s">
        <v>289</v>
      </c>
      <c r="F5228" s="2">
        <v>0.88541666666666663</v>
      </c>
      <c r="G5228">
        <v>2</v>
      </c>
      <c r="H5228">
        <v>3</v>
      </c>
      <c r="I5228">
        <v>280</v>
      </c>
      <c r="J5228">
        <v>36</v>
      </c>
      <c r="K5228">
        <v>0</v>
      </c>
      <c r="L5228" t="s">
        <v>188</v>
      </c>
      <c r="M5228" t="s">
        <v>172</v>
      </c>
      <c r="N5228">
        <v>34</v>
      </c>
      <c r="O5228" t="s">
        <v>184</v>
      </c>
      <c r="P5228" t="s">
        <v>185</v>
      </c>
      <c r="Q5228" t="s">
        <v>175</v>
      </c>
    </row>
    <row r="5229" spans="1:17" x14ac:dyDescent="0.25">
      <c r="A5229" t="s">
        <v>5460</v>
      </c>
      <c r="B5229" s="1">
        <v>46171</v>
      </c>
      <c r="C5229" s="1">
        <v>46174</v>
      </c>
      <c r="D5229" t="s">
        <v>149</v>
      </c>
      <c r="E5229" t="s">
        <v>224</v>
      </c>
      <c r="F5229" s="2">
        <v>0.53125</v>
      </c>
      <c r="G5229">
        <v>1</v>
      </c>
      <c r="H5229">
        <v>2</v>
      </c>
      <c r="I5229">
        <v>240</v>
      </c>
      <c r="J5229">
        <v>30</v>
      </c>
      <c r="K5229">
        <v>0</v>
      </c>
      <c r="L5229" t="s">
        <v>193</v>
      </c>
      <c r="M5229" t="s">
        <v>172</v>
      </c>
      <c r="N5229">
        <v>42</v>
      </c>
      <c r="O5229" t="s">
        <v>179</v>
      </c>
      <c r="P5229" t="s">
        <v>185</v>
      </c>
      <c r="Q5229" t="s">
        <v>175</v>
      </c>
    </row>
    <row r="5230" spans="1:17" x14ac:dyDescent="0.25">
      <c r="A5230" t="s">
        <v>5461</v>
      </c>
      <c r="B5230" s="1">
        <v>46064</v>
      </c>
      <c r="C5230" s="1">
        <v>46066</v>
      </c>
      <c r="D5230" t="s">
        <v>127</v>
      </c>
      <c r="E5230" t="s">
        <v>235</v>
      </c>
      <c r="F5230" s="2">
        <v>0.53125</v>
      </c>
      <c r="G5230">
        <v>5</v>
      </c>
      <c r="H5230">
        <v>3</v>
      </c>
      <c r="I5230">
        <v>280</v>
      </c>
      <c r="J5230">
        <v>36</v>
      </c>
      <c r="K5230">
        <v>20</v>
      </c>
      <c r="L5230" t="s">
        <v>188</v>
      </c>
      <c r="M5230" t="s">
        <v>172</v>
      </c>
      <c r="N5230">
        <v>43</v>
      </c>
      <c r="O5230" t="s">
        <v>184</v>
      </c>
      <c r="P5230" t="s">
        <v>174</v>
      </c>
      <c r="Q5230" t="s">
        <v>175</v>
      </c>
    </row>
    <row r="5231" spans="1:17" x14ac:dyDescent="0.25">
      <c r="A5231" t="s">
        <v>5462</v>
      </c>
      <c r="B5231" s="1">
        <v>46049</v>
      </c>
      <c r="C5231" s="1">
        <v>46052</v>
      </c>
      <c r="D5231" t="s">
        <v>117</v>
      </c>
      <c r="E5231" t="s">
        <v>300</v>
      </c>
      <c r="F5231" s="2">
        <v>0.88541666666666663</v>
      </c>
      <c r="G5231">
        <v>9</v>
      </c>
      <c r="H5231">
        <v>3</v>
      </c>
      <c r="I5231">
        <v>420</v>
      </c>
      <c r="J5231">
        <v>36</v>
      </c>
      <c r="K5231">
        <v>0</v>
      </c>
      <c r="L5231" t="s">
        <v>183</v>
      </c>
      <c r="M5231" t="s">
        <v>172</v>
      </c>
      <c r="N5231">
        <v>46</v>
      </c>
      <c r="O5231" t="s">
        <v>179</v>
      </c>
      <c r="P5231" t="s">
        <v>174</v>
      </c>
      <c r="Q5231" t="s">
        <v>180</v>
      </c>
    </row>
    <row r="5232" spans="1:17" x14ac:dyDescent="0.25">
      <c r="A5232" t="s">
        <v>5463</v>
      </c>
      <c r="B5232" s="1">
        <v>46082</v>
      </c>
      <c r="C5232" s="1">
        <v>46087</v>
      </c>
      <c r="D5232" t="s">
        <v>75</v>
      </c>
      <c r="E5232" t="s">
        <v>306</v>
      </c>
      <c r="F5232" s="2">
        <v>0.64583333333333337</v>
      </c>
      <c r="G5232">
        <v>2</v>
      </c>
      <c r="H5232">
        <v>2</v>
      </c>
      <c r="I5232">
        <v>180</v>
      </c>
      <c r="J5232">
        <v>30</v>
      </c>
      <c r="K5232">
        <v>100</v>
      </c>
      <c r="L5232" t="s">
        <v>183</v>
      </c>
      <c r="M5232" t="s">
        <v>172</v>
      </c>
      <c r="N5232">
        <v>32</v>
      </c>
      <c r="O5232" t="s">
        <v>184</v>
      </c>
      <c r="P5232" t="s">
        <v>185</v>
      </c>
      <c r="Q5232" t="s">
        <v>175</v>
      </c>
    </row>
    <row r="5233" spans="1:17" x14ac:dyDescent="0.25">
      <c r="A5233" t="s">
        <v>5464</v>
      </c>
      <c r="B5233" s="1">
        <v>46042</v>
      </c>
      <c r="C5233" s="1">
        <v>46042</v>
      </c>
      <c r="D5233" t="s">
        <v>24</v>
      </c>
      <c r="E5233" t="s">
        <v>212</v>
      </c>
      <c r="F5233" s="2">
        <v>0.77083333333333337</v>
      </c>
      <c r="G5233">
        <v>4</v>
      </c>
      <c r="H5233">
        <v>6</v>
      </c>
      <c r="I5233">
        <v>220</v>
      </c>
      <c r="J5233">
        <v>54</v>
      </c>
      <c r="K5233">
        <v>0</v>
      </c>
      <c r="L5233" t="s">
        <v>178</v>
      </c>
      <c r="M5233" t="s">
        <v>207</v>
      </c>
      <c r="N5233">
        <v>41</v>
      </c>
      <c r="O5233" t="s">
        <v>184</v>
      </c>
      <c r="P5233" t="s">
        <v>185</v>
      </c>
      <c r="Q5233" t="s">
        <v>175</v>
      </c>
    </row>
    <row r="5234" spans="1:17" x14ac:dyDescent="0.25">
      <c r="A5234" t="s">
        <v>5465</v>
      </c>
      <c r="B5234" s="1">
        <v>46130</v>
      </c>
      <c r="C5234" s="1">
        <v>46130</v>
      </c>
      <c r="D5234" t="s">
        <v>107</v>
      </c>
      <c r="E5234" t="s">
        <v>187</v>
      </c>
      <c r="F5234" s="2">
        <v>0.64583333333333337</v>
      </c>
      <c r="G5234">
        <v>2</v>
      </c>
      <c r="H5234">
        <v>3</v>
      </c>
      <c r="I5234">
        <v>160</v>
      </c>
      <c r="J5234">
        <v>36</v>
      </c>
      <c r="K5234">
        <v>0</v>
      </c>
      <c r="L5234" t="s">
        <v>178</v>
      </c>
      <c r="M5234" t="s">
        <v>263</v>
      </c>
      <c r="N5234">
        <v>49</v>
      </c>
      <c r="O5234" t="s">
        <v>179</v>
      </c>
      <c r="P5234" t="s">
        <v>174</v>
      </c>
      <c r="Q5234" t="s">
        <v>175</v>
      </c>
    </row>
    <row r="5235" spans="1:17" x14ac:dyDescent="0.25">
      <c r="A5235" t="s">
        <v>5466</v>
      </c>
      <c r="B5235" s="1">
        <v>46030</v>
      </c>
      <c r="C5235" s="1">
        <v>46034</v>
      </c>
      <c r="D5235" t="s">
        <v>31</v>
      </c>
      <c r="E5235" t="s">
        <v>300</v>
      </c>
      <c r="F5235" s="2">
        <v>0.39583333333333331</v>
      </c>
      <c r="G5235">
        <v>4</v>
      </c>
      <c r="H5235">
        <v>4</v>
      </c>
      <c r="I5235">
        <v>420</v>
      </c>
      <c r="J5235">
        <v>42</v>
      </c>
      <c r="K5235">
        <v>0</v>
      </c>
      <c r="L5235" t="s">
        <v>188</v>
      </c>
      <c r="M5235" t="s">
        <v>207</v>
      </c>
      <c r="N5235">
        <v>54</v>
      </c>
      <c r="O5235" t="s">
        <v>184</v>
      </c>
      <c r="P5235" t="s">
        <v>185</v>
      </c>
      <c r="Q5235" t="s">
        <v>180</v>
      </c>
    </row>
    <row r="5236" spans="1:17" x14ac:dyDescent="0.25">
      <c r="A5236" t="s">
        <v>5467</v>
      </c>
      <c r="B5236" s="1">
        <v>46089</v>
      </c>
      <c r="C5236" s="1">
        <v>46095</v>
      </c>
      <c r="D5236" t="s">
        <v>58</v>
      </c>
      <c r="E5236" t="s">
        <v>256</v>
      </c>
      <c r="F5236" s="2">
        <v>0.9375</v>
      </c>
      <c r="G5236">
        <v>5</v>
      </c>
      <c r="H5236">
        <v>4</v>
      </c>
      <c r="I5236">
        <v>240</v>
      </c>
      <c r="J5236">
        <v>42</v>
      </c>
      <c r="K5236">
        <v>0</v>
      </c>
      <c r="L5236" t="s">
        <v>193</v>
      </c>
      <c r="M5236" t="s">
        <v>172</v>
      </c>
      <c r="N5236">
        <v>60</v>
      </c>
      <c r="O5236" t="s">
        <v>184</v>
      </c>
      <c r="P5236" t="s">
        <v>185</v>
      </c>
      <c r="Q5236" t="s">
        <v>175</v>
      </c>
    </row>
    <row r="5237" spans="1:17" x14ac:dyDescent="0.25">
      <c r="A5237" t="s">
        <v>5468</v>
      </c>
      <c r="B5237" s="1">
        <v>46051</v>
      </c>
      <c r="C5237" s="1">
        <v>46052</v>
      </c>
      <c r="D5237" t="s">
        <v>61</v>
      </c>
      <c r="E5237" t="s">
        <v>262</v>
      </c>
      <c r="F5237" s="2">
        <v>0.9375</v>
      </c>
      <c r="G5237">
        <v>9</v>
      </c>
      <c r="H5237">
        <v>1</v>
      </c>
      <c r="I5237">
        <v>260</v>
      </c>
      <c r="J5237">
        <v>24</v>
      </c>
      <c r="K5237">
        <v>0</v>
      </c>
      <c r="L5237" t="s">
        <v>178</v>
      </c>
      <c r="M5237" t="s">
        <v>207</v>
      </c>
      <c r="N5237">
        <v>42</v>
      </c>
      <c r="O5237" t="s">
        <v>173</v>
      </c>
      <c r="P5237" t="s">
        <v>185</v>
      </c>
      <c r="Q5237" t="s">
        <v>229</v>
      </c>
    </row>
    <row r="5238" spans="1:17" x14ac:dyDescent="0.25">
      <c r="A5238" t="s">
        <v>5469</v>
      </c>
      <c r="B5238" s="1">
        <v>46119</v>
      </c>
      <c r="C5238" s="1">
        <v>46125</v>
      </c>
      <c r="D5238" t="s">
        <v>39</v>
      </c>
      <c r="E5238" t="s">
        <v>262</v>
      </c>
      <c r="F5238" s="2">
        <v>0.39583333333333331</v>
      </c>
      <c r="G5238">
        <v>3</v>
      </c>
      <c r="H5238">
        <v>2</v>
      </c>
      <c r="I5238">
        <v>360</v>
      </c>
      <c r="J5238">
        <v>30</v>
      </c>
      <c r="K5238">
        <v>0</v>
      </c>
      <c r="L5238" t="s">
        <v>171</v>
      </c>
      <c r="M5238" t="s">
        <v>172</v>
      </c>
      <c r="N5238">
        <v>58</v>
      </c>
      <c r="O5238" t="s">
        <v>179</v>
      </c>
      <c r="P5238" t="s">
        <v>185</v>
      </c>
      <c r="Q5238" t="s">
        <v>180</v>
      </c>
    </row>
    <row r="5239" spans="1:17" x14ac:dyDescent="0.25">
      <c r="A5239" t="s">
        <v>5470</v>
      </c>
      <c r="B5239" s="1">
        <v>46139</v>
      </c>
      <c r="C5239" s="1">
        <v>46143</v>
      </c>
      <c r="D5239" t="s">
        <v>53</v>
      </c>
      <c r="E5239" t="s">
        <v>220</v>
      </c>
      <c r="F5239" s="2">
        <v>0.77083333333333337</v>
      </c>
      <c r="G5239">
        <v>4</v>
      </c>
      <c r="H5239">
        <v>2</v>
      </c>
      <c r="I5239">
        <v>420</v>
      </c>
      <c r="J5239">
        <v>30</v>
      </c>
      <c r="K5239">
        <v>40</v>
      </c>
      <c r="L5239" t="s">
        <v>178</v>
      </c>
      <c r="M5239" t="s">
        <v>172</v>
      </c>
      <c r="N5239">
        <v>47</v>
      </c>
      <c r="O5239" t="s">
        <v>184</v>
      </c>
      <c r="P5239" t="s">
        <v>185</v>
      </c>
      <c r="Q5239" t="s">
        <v>180</v>
      </c>
    </row>
    <row r="5240" spans="1:17" x14ac:dyDescent="0.25">
      <c r="A5240" t="s">
        <v>5471</v>
      </c>
      <c r="B5240" s="1">
        <v>46194</v>
      </c>
      <c r="C5240" s="1">
        <v>46196</v>
      </c>
      <c r="D5240" t="s">
        <v>17</v>
      </c>
      <c r="E5240" t="s">
        <v>274</v>
      </c>
      <c r="F5240" s="2">
        <v>0.9375</v>
      </c>
      <c r="G5240">
        <v>9</v>
      </c>
      <c r="H5240">
        <v>3</v>
      </c>
      <c r="I5240">
        <v>240</v>
      </c>
      <c r="J5240">
        <v>36</v>
      </c>
      <c r="K5240">
        <v>0</v>
      </c>
      <c r="L5240" t="s">
        <v>188</v>
      </c>
      <c r="M5240" t="s">
        <v>172</v>
      </c>
      <c r="N5240">
        <v>28</v>
      </c>
      <c r="O5240" t="s">
        <v>179</v>
      </c>
      <c r="P5240" t="s">
        <v>185</v>
      </c>
      <c r="Q5240" t="s">
        <v>175</v>
      </c>
    </row>
    <row r="5241" spans="1:17" x14ac:dyDescent="0.25">
      <c r="A5241" t="s">
        <v>5472</v>
      </c>
      <c r="B5241" s="1">
        <v>46056</v>
      </c>
      <c r="C5241" s="1">
        <v>46060</v>
      </c>
      <c r="D5241" t="s">
        <v>29</v>
      </c>
      <c r="E5241" t="s">
        <v>232</v>
      </c>
      <c r="F5241" s="2">
        <v>0.53125</v>
      </c>
      <c r="G5241">
        <v>2</v>
      </c>
      <c r="H5241">
        <v>2</v>
      </c>
      <c r="I5241">
        <v>240</v>
      </c>
      <c r="J5241">
        <v>30</v>
      </c>
      <c r="K5241">
        <v>0</v>
      </c>
      <c r="L5241" t="s">
        <v>193</v>
      </c>
      <c r="M5241" t="s">
        <v>207</v>
      </c>
      <c r="N5241">
        <v>38</v>
      </c>
      <c r="O5241" t="s">
        <v>173</v>
      </c>
      <c r="P5241" t="s">
        <v>174</v>
      </c>
      <c r="Q5241" t="s">
        <v>175</v>
      </c>
    </row>
    <row r="5242" spans="1:17" x14ac:dyDescent="0.25">
      <c r="A5242" t="s">
        <v>5473</v>
      </c>
      <c r="B5242" s="1">
        <v>46109</v>
      </c>
      <c r="C5242" s="1">
        <v>46116</v>
      </c>
      <c r="D5242" t="s">
        <v>24</v>
      </c>
      <c r="E5242" t="s">
        <v>182</v>
      </c>
      <c r="F5242" s="2">
        <v>0.53125</v>
      </c>
      <c r="G5242">
        <v>1</v>
      </c>
      <c r="H5242">
        <v>3</v>
      </c>
      <c r="I5242">
        <v>320</v>
      </c>
      <c r="J5242">
        <v>36</v>
      </c>
      <c r="K5242">
        <v>0</v>
      </c>
      <c r="L5242" t="s">
        <v>183</v>
      </c>
      <c r="M5242" t="s">
        <v>172</v>
      </c>
      <c r="N5242">
        <v>21</v>
      </c>
      <c r="O5242" t="s">
        <v>179</v>
      </c>
      <c r="P5242" t="s">
        <v>185</v>
      </c>
      <c r="Q5242" t="s">
        <v>229</v>
      </c>
    </row>
    <row r="5243" spans="1:17" x14ac:dyDescent="0.25">
      <c r="A5243" t="s">
        <v>5474</v>
      </c>
      <c r="B5243" s="1">
        <v>46071</v>
      </c>
      <c r="C5243" s="1">
        <v>46074</v>
      </c>
      <c r="D5243" t="s">
        <v>17</v>
      </c>
      <c r="E5243" t="s">
        <v>182</v>
      </c>
      <c r="F5243" s="2">
        <v>0.53125</v>
      </c>
      <c r="G5243">
        <v>2</v>
      </c>
      <c r="H5243">
        <v>3</v>
      </c>
      <c r="I5243">
        <v>320</v>
      </c>
      <c r="J5243">
        <v>36</v>
      </c>
      <c r="K5243">
        <v>0</v>
      </c>
      <c r="L5243" t="s">
        <v>178</v>
      </c>
      <c r="M5243" t="s">
        <v>172</v>
      </c>
      <c r="N5243">
        <v>23</v>
      </c>
      <c r="O5243" t="s">
        <v>179</v>
      </c>
      <c r="P5243" t="s">
        <v>174</v>
      </c>
      <c r="Q5243" t="s">
        <v>229</v>
      </c>
    </row>
    <row r="5244" spans="1:17" x14ac:dyDescent="0.25">
      <c r="A5244" t="s">
        <v>5475</v>
      </c>
      <c r="B5244" s="1">
        <v>46086</v>
      </c>
      <c r="C5244" s="1">
        <v>46090</v>
      </c>
      <c r="D5244" t="s">
        <v>17</v>
      </c>
      <c r="E5244" t="s">
        <v>192</v>
      </c>
      <c r="F5244" s="2">
        <v>0.53125</v>
      </c>
      <c r="G5244">
        <v>4</v>
      </c>
      <c r="H5244">
        <v>2</v>
      </c>
      <c r="I5244">
        <v>340</v>
      </c>
      <c r="J5244">
        <v>30</v>
      </c>
      <c r="K5244">
        <v>0</v>
      </c>
      <c r="L5244" t="s">
        <v>188</v>
      </c>
      <c r="M5244" t="s">
        <v>207</v>
      </c>
      <c r="N5244">
        <v>45</v>
      </c>
      <c r="O5244" t="s">
        <v>173</v>
      </c>
      <c r="P5244" t="s">
        <v>174</v>
      </c>
      <c r="Q5244" t="s">
        <v>180</v>
      </c>
    </row>
    <row r="5245" spans="1:17" x14ac:dyDescent="0.25">
      <c r="A5245" t="s">
        <v>5476</v>
      </c>
      <c r="B5245" s="1">
        <v>46036</v>
      </c>
      <c r="C5245" s="1">
        <v>46042</v>
      </c>
      <c r="D5245" t="s">
        <v>29</v>
      </c>
      <c r="E5245" t="s">
        <v>270</v>
      </c>
      <c r="F5245" s="2">
        <v>0.77083333333333337</v>
      </c>
      <c r="G5245">
        <v>8</v>
      </c>
      <c r="H5245">
        <v>2</v>
      </c>
      <c r="I5245">
        <v>460</v>
      </c>
      <c r="J5245">
        <v>30</v>
      </c>
      <c r="K5245">
        <v>0</v>
      </c>
      <c r="L5245" t="s">
        <v>193</v>
      </c>
      <c r="M5245" t="s">
        <v>172</v>
      </c>
      <c r="N5245">
        <v>45</v>
      </c>
      <c r="O5245" t="s">
        <v>184</v>
      </c>
      <c r="P5245" t="s">
        <v>185</v>
      </c>
      <c r="Q5245" t="s">
        <v>180</v>
      </c>
    </row>
    <row r="5246" spans="1:17" x14ac:dyDescent="0.25">
      <c r="A5246" t="s">
        <v>5477</v>
      </c>
      <c r="B5246" s="1">
        <v>46058</v>
      </c>
      <c r="C5246" s="1">
        <v>46058</v>
      </c>
      <c r="D5246" t="s">
        <v>96</v>
      </c>
      <c r="E5246" t="s">
        <v>190</v>
      </c>
      <c r="F5246" s="2">
        <v>0.64583333333333337</v>
      </c>
      <c r="G5246">
        <v>5</v>
      </c>
      <c r="H5246">
        <v>2</v>
      </c>
      <c r="I5246">
        <v>360</v>
      </c>
      <c r="J5246">
        <v>30</v>
      </c>
      <c r="K5246">
        <v>0</v>
      </c>
      <c r="L5246" t="s">
        <v>193</v>
      </c>
      <c r="M5246" t="s">
        <v>172</v>
      </c>
      <c r="N5246">
        <v>43</v>
      </c>
      <c r="O5246" t="s">
        <v>179</v>
      </c>
      <c r="P5246" t="s">
        <v>185</v>
      </c>
      <c r="Q5246" t="s">
        <v>229</v>
      </c>
    </row>
    <row r="5247" spans="1:17" x14ac:dyDescent="0.25">
      <c r="A5247" t="s">
        <v>5478</v>
      </c>
      <c r="B5247" s="1">
        <v>46032</v>
      </c>
      <c r="C5247" s="1">
        <v>46036</v>
      </c>
      <c r="D5247" t="s">
        <v>29</v>
      </c>
      <c r="E5247" t="s">
        <v>302</v>
      </c>
      <c r="F5247" s="2">
        <v>0.77083333333333337</v>
      </c>
      <c r="G5247">
        <v>8</v>
      </c>
      <c r="H5247">
        <v>4</v>
      </c>
      <c r="I5247">
        <v>240</v>
      </c>
      <c r="J5247">
        <v>42</v>
      </c>
      <c r="K5247">
        <v>0</v>
      </c>
      <c r="L5247" t="s">
        <v>171</v>
      </c>
      <c r="M5247" t="s">
        <v>172</v>
      </c>
      <c r="N5247">
        <v>53</v>
      </c>
      <c r="O5247" t="s">
        <v>184</v>
      </c>
      <c r="P5247" t="s">
        <v>174</v>
      </c>
      <c r="Q5247" t="s">
        <v>175</v>
      </c>
    </row>
    <row r="5248" spans="1:17" x14ac:dyDescent="0.25">
      <c r="A5248" t="s">
        <v>5479</v>
      </c>
      <c r="B5248" s="1">
        <v>46029</v>
      </c>
      <c r="C5248" s="1">
        <v>46029</v>
      </c>
      <c r="D5248" t="s">
        <v>81</v>
      </c>
      <c r="E5248" t="s">
        <v>344</v>
      </c>
      <c r="F5248" s="2">
        <v>0.64583333333333337</v>
      </c>
      <c r="G5248">
        <v>4</v>
      </c>
      <c r="H5248">
        <v>5</v>
      </c>
      <c r="I5248">
        <v>200</v>
      </c>
      <c r="J5248">
        <v>48</v>
      </c>
      <c r="K5248">
        <v>0</v>
      </c>
      <c r="L5248" t="s">
        <v>193</v>
      </c>
      <c r="M5248" t="s">
        <v>172</v>
      </c>
      <c r="N5248">
        <v>31</v>
      </c>
      <c r="O5248" t="s">
        <v>179</v>
      </c>
      <c r="P5248" t="s">
        <v>174</v>
      </c>
      <c r="Q5248" t="s">
        <v>175</v>
      </c>
    </row>
    <row r="5249" spans="1:17" x14ac:dyDescent="0.25">
      <c r="A5249" t="s">
        <v>5480</v>
      </c>
      <c r="B5249" s="1">
        <v>46154</v>
      </c>
      <c r="C5249" s="1">
        <v>46155</v>
      </c>
      <c r="D5249" t="s">
        <v>29</v>
      </c>
      <c r="E5249" t="s">
        <v>445</v>
      </c>
      <c r="F5249" s="2">
        <v>0.53125</v>
      </c>
      <c r="G5249">
        <v>7</v>
      </c>
      <c r="H5249">
        <v>5</v>
      </c>
      <c r="I5249">
        <v>240</v>
      </c>
      <c r="J5249">
        <v>48</v>
      </c>
      <c r="K5249">
        <v>150</v>
      </c>
      <c r="L5249" t="s">
        <v>188</v>
      </c>
      <c r="M5249" t="s">
        <v>263</v>
      </c>
      <c r="N5249">
        <v>59</v>
      </c>
      <c r="O5249" t="s">
        <v>184</v>
      </c>
      <c r="P5249" t="s">
        <v>174</v>
      </c>
      <c r="Q5249" t="s">
        <v>175</v>
      </c>
    </row>
    <row r="5250" spans="1:17" x14ac:dyDescent="0.25">
      <c r="A5250" t="s">
        <v>5481</v>
      </c>
      <c r="B5250" s="1">
        <v>46024</v>
      </c>
      <c r="C5250" s="1">
        <v>46027</v>
      </c>
      <c r="D5250" t="s">
        <v>68</v>
      </c>
      <c r="E5250" t="s">
        <v>241</v>
      </c>
      <c r="F5250" s="2">
        <v>0.77083333333333337</v>
      </c>
      <c r="G5250">
        <v>2</v>
      </c>
      <c r="H5250">
        <v>2</v>
      </c>
      <c r="I5250">
        <v>240</v>
      </c>
      <c r="J5250">
        <v>30</v>
      </c>
      <c r="K5250">
        <v>60</v>
      </c>
      <c r="L5250" t="s">
        <v>193</v>
      </c>
      <c r="M5250" t="s">
        <v>172</v>
      </c>
      <c r="N5250">
        <v>20</v>
      </c>
      <c r="O5250" t="s">
        <v>179</v>
      </c>
      <c r="P5250" t="s">
        <v>185</v>
      </c>
      <c r="Q5250" t="s">
        <v>175</v>
      </c>
    </row>
    <row r="5251" spans="1:17" x14ac:dyDescent="0.25">
      <c r="A5251" t="s">
        <v>5482</v>
      </c>
      <c r="B5251" s="1">
        <v>46130</v>
      </c>
      <c r="C5251" s="1">
        <v>46130</v>
      </c>
      <c r="D5251" t="s">
        <v>35</v>
      </c>
      <c r="E5251" t="s">
        <v>262</v>
      </c>
      <c r="F5251" s="2">
        <v>0.39583333333333331</v>
      </c>
      <c r="G5251">
        <v>5</v>
      </c>
      <c r="H5251">
        <v>3</v>
      </c>
      <c r="I5251">
        <v>360</v>
      </c>
      <c r="J5251">
        <v>36</v>
      </c>
      <c r="K5251">
        <v>0</v>
      </c>
      <c r="L5251" t="s">
        <v>193</v>
      </c>
      <c r="M5251" t="s">
        <v>172</v>
      </c>
      <c r="N5251">
        <v>56</v>
      </c>
      <c r="O5251" t="s">
        <v>173</v>
      </c>
      <c r="P5251" t="s">
        <v>185</v>
      </c>
      <c r="Q5251" t="s">
        <v>180</v>
      </c>
    </row>
    <row r="5252" spans="1:17" x14ac:dyDescent="0.25">
      <c r="A5252" t="s">
        <v>5483</v>
      </c>
      <c r="B5252" s="1">
        <v>46028</v>
      </c>
      <c r="C5252" s="1">
        <v>46028</v>
      </c>
      <c r="D5252" t="s">
        <v>45</v>
      </c>
      <c r="E5252" t="s">
        <v>214</v>
      </c>
      <c r="F5252" s="2">
        <v>0.64583333333333337</v>
      </c>
      <c r="G5252">
        <v>5</v>
      </c>
      <c r="H5252">
        <v>4</v>
      </c>
      <c r="I5252">
        <v>180</v>
      </c>
      <c r="J5252">
        <v>42</v>
      </c>
      <c r="K5252">
        <v>20</v>
      </c>
      <c r="L5252" t="s">
        <v>171</v>
      </c>
      <c r="M5252" t="s">
        <v>172</v>
      </c>
      <c r="N5252">
        <v>30</v>
      </c>
      <c r="O5252" t="s">
        <v>173</v>
      </c>
      <c r="P5252" t="s">
        <v>174</v>
      </c>
      <c r="Q5252" t="s">
        <v>175</v>
      </c>
    </row>
    <row r="5253" spans="1:17" x14ac:dyDescent="0.25">
      <c r="A5253" t="s">
        <v>5484</v>
      </c>
      <c r="B5253" s="1">
        <v>46190</v>
      </c>
      <c r="C5253" s="1">
        <v>46196</v>
      </c>
      <c r="D5253" t="s">
        <v>21</v>
      </c>
      <c r="E5253" t="s">
        <v>300</v>
      </c>
      <c r="F5253" s="2">
        <v>0.53125</v>
      </c>
      <c r="G5253">
        <v>7</v>
      </c>
      <c r="H5253">
        <v>2</v>
      </c>
      <c r="I5253">
        <v>240</v>
      </c>
      <c r="J5253">
        <v>30</v>
      </c>
      <c r="K5253">
        <v>20</v>
      </c>
      <c r="L5253" t="s">
        <v>183</v>
      </c>
      <c r="M5253" t="s">
        <v>172</v>
      </c>
      <c r="N5253">
        <v>53</v>
      </c>
      <c r="O5253" t="s">
        <v>179</v>
      </c>
      <c r="P5253" t="s">
        <v>185</v>
      </c>
      <c r="Q5253" t="s">
        <v>175</v>
      </c>
    </row>
    <row r="5254" spans="1:17" x14ac:dyDescent="0.25">
      <c r="A5254" t="s">
        <v>5485</v>
      </c>
      <c r="B5254" s="1">
        <v>46109</v>
      </c>
      <c r="C5254" s="1">
        <v>46114</v>
      </c>
      <c r="D5254" t="s">
        <v>61</v>
      </c>
      <c r="E5254" t="s">
        <v>228</v>
      </c>
      <c r="F5254" s="2">
        <v>0.39583333333333331</v>
      </c>
      <c r="G5254">
        <v>5</v>
      </c>
      <c r="H5254">
        <v>3</v>
      </c>
      <c r="I5254">
        <v>200</v>
      </c>
      <c r="J5254">
        <v>36</v>
      </c>
      <c r="K5254">
        <v>0</v>
      </c>
      <c r="L5254" t="s">
        <v>171</v>
      </c>
      <c r="M5254" t="s">
        <v>172</v>
      </c>
      <c r="N5254">
        <v>58</v>
      </c>
      <c r="O5254" t="s">
        <v>179</v>
      </c>
      <c r="P5254" t="s">
        <v>185</v>
      </c>
      <c r="Q5254" t="s">
        <v>175</v>
      </c>
    </row>
    <row r="5255" spans="1:17" x14ac:dyDescent="0.25">
      <c r="A5255" t="s">
        <v>5486</v>
      </c>
      <c r="B5255" s="1">
        <v>46121</v>
      </c>
      <c r="C5255" s="1">
        <v>46121</v>
      </c>
      <c r="D5255" t="s">
        <v>31</v>
      </c>
      <c r="E5255" t="s">
        <v>266</v>
      </c>
      <c r="F5255" s="2">
        <v>0.39583333333333331</v>
      </c>
      <c r="G5255">
        <v>4</v>
      </c>
      <c r="H5255">
        <v>1</v>
      </c>
      <c r="I5255">
        <v>260</v>
      </c>
      <c r="J5255">
        <v>24</v>
      </c>
      <c r="K5255">
        <v>40</v>
      </c>
      <c r="L5255" t="s">
        <v>171</v>
      </c>
      <c r="M5255" t="s">
        <v>172</v>
      </c>
      <c r="N5255">
        <v>42</v>
      </c>
      <c r="O5255" t="s">
        <v>179</v>
      </c>
      <c r="P5255" t="s">
        <v>174</v>
      </c>
      <c r="Q5255" t="s">
        <v>175</v>
      </c>
    </row>
    <row r="5256" spans="1:17" x14ac:dyDescent="0.25">
      <c r="A5256" t="s">
        <v>5487</v>
      </c>
      <c r="B5256" s="1">
        <v>46085</v>
      </c>
      <c r="C5256" s="1">
        <v>46088</v>
      </c>
      <c r="D5256" t="s">
        <v>35</v>
      </c>
      <c r="E5256" t="s">
        <v>335</v>
      </c>
      <c r="F5256" s="2">
        <v>0.9375</v>
      </c>
      <c r="G5256">
        <v>2</v>
      </c>
      <c r="H5256">
        <v>2</v>
      </c>
      <c r="I5256">
        <v>280</v>
      </c>
      <c r="J5256">
        <v>30</v>
      </c>
      <c r="K5256">
        <v>60</v>
      </c>
      <c r="L5256" t="s">
        <v>183</v>
      </c>
      <c r="M5256" t="s">
        <v>172</v>
      </c>
      <c r="N5256">
        <v>35</v>
      </c>
      <c r="O5256" t="s">
        <v>179</v>
      </c>
      <c r="P5256" t="s">
        <v>185</v>
      </c>
      <c r="Q5256" t="s">
        <v>175</v>
      </c>
    </row>
    <row r="5257" spans="1:17" x14ac:dyDescent="0.25">
      <c r="A5257" t="s">
        <v>5488</v>
      </c>
      <c r="B5257" s="1">
        <v>46088</v>
      </c>
      <c r="C5257" s="1">
        <v>46092</v>
      </c>
      <c r="D5257" t="s">
        <v>35</v>
      </c>
      <c r="E5257" t="s">
        <v>289</v>
      </c>
      <c r="F5257" s="2">
        <v>0.39583333333333331</v>
      </c>
      <c r="G5257">
        <v>3</v>
      </c>
      <c r="H5257">
        <v>1</v>
      </c>
      <c r="I5257">
        <v>460</v>
      </c>
      <c r="J5257">
        <v>24</v>
      </c>
      <c r="K5257">
        <v>0</v>
      </c>
      <c r="L5257" t="s">
        <v>183</v>
      </c>
      <c r="M5257" t="s">
        <v>263</v>
      </c>
      <c r="N5257">
        <v>44</v>
      </c>
      <c r="O5257" t="s">
        <v>173</v>
      </c>
      <c r="P5257" t="s">
        <v>185</v>
      </c>
      <c r="Q5257" t="s">
        <v>180</v>
      </c>
    </row>
    <row r="5258" spans="1:17" x14ac:dyDescent="0.25">
      <c r="A5258" t="s">
        <v>5489</v>
      </c>
      <c r="B5258" s="1">
        <v>46164</v>
      </c>
      <c r="C5258" s="1">
        <v>46165</v>
      </c>
      <c r="D5258" t="s">
        <v>45</v>
      </c>
      <c r="E5258" t="s">
        <v>300</v>
      </c>
      <c r="F5258" s="2">
        <v>0.9375</v>
      </c>
      <c r="G5258">
        <v>8</v>
      </c>
      <c r="H5258">
        <v>2</v>
      </c>
      <c r="I5258">
        <v>240</v>
      </c>
      <c r="J5258">
        <v>30</v>
      </c>
      <c r="K5258">
        <v>20</v>
      </c>
      <c r="L5258" t="s">
        <v>171</v>
      </c>
      <c r="M5258" t="s">
        <v>172</v>
      </c>
      <c r="N5258">
        <v>19</v>
      </c>
      <c r="O5258" t="s">
        <v>184</v>
      </c>
      <c r="P5258" t="s">
        <v>174</v>
      </c>
      <c r="Q5258" t="s">
        <v>175</v>
      </c>
    </row>
    <row r="5259" spans="1:17" x14ac:dyDescent="0.25">
      <c r="A5259" t="s">
        <v>5490</v>
      </c>
      <c r="B5259" s="1">
        <v>46135</v>
      </c>
      <c r="C5259" s="1">
        <v>46135</v>
      </c>
      <c r="D5259" t="s">
        <v>58</v>
      </c>
      <c r="E5259" t="s">
        <v>235</v>
      </c>
      <c r="F5259" s="2">
        <v>0.77083333333333337</v>
      </c>
      <c r="G5259">
        <v>1</v>
      </c>
      <c r="H5259">
        <v>6</v>
      </c>
      <c r="I5259">
        <v>460</v>
      </c>
      <c r="J5259">
        <v>54</v>
      </c>
      <c r="K5259">
        <v>0</v>
      </c>
      <c r="L5259" t="s">
        <v>183</v>
      </c>
      <c r="M5259" t="s">
        <v>172</v>
      </c>
      <c r="N5259">
        <v>21</v>
      </c>
      <c r="O5259" t="s">
        <v>173</v>
      </c>
      <c r="P5259" t="s">
        <v>174</v>
      </c>
      <c r="Q5259" t="s">
        <v>180</v>
      </c>
    </row>
    <row r="5260" spans="1:17" x14ac:dyDescent="0.25">
      <c r="A5260" t="s">
        <v>5491</v>
      </c>
      <c r="B5260" s="1">
        <v>46060</v>
      </c>
      <c r="C5260" s="1">
        <v>46064</v>
      </c>
      <c r="D5260" t="s">
        <v>136</v>
      </c>
      <c r="E5260" t="s">
        <v>214</v>
      </c>
      <c r="F5260" s="2">
        <v>0.64583333333333337</v>
      </c>
      <c r="G5260">
        <v>10</v>
      </c>
      <c r="H5260">
        <v>1</v>
      </c>
      <c r="I5260">
        <v>260</v>
      </c>
      <c r="J5260">
        <v>24</v>
      </c>
      <c r="K5260">
        <v>20</v>
      </c>
      <c r="L5260" t="s">
        <v>193</v>
      </c>
      <c r="M5260" t="s">
        <v>263</v>
      </c>
      <c r="N5260">
        <v>49</v>
      </c>
      <c r="O5260" t="s">
        <v>184</v>
      </c>
      <c r="P5260" t="s">
        <v>174</v>
      </c>
      <c r="Q5260" t="s">
        <v>229</v>
      </c>
    </row>
    <row r="5261" spans="1:17" x14ac:dyDescent="0.25">
      <c r="A5261" t="s">
        <v>5492</v>
      </c>
      <c r="B5261" s="1">
        <v>46027</v>
      </c>
      <c r="C5261" s="1">
        <v>46027</v>
      </c>
      <c r="D5261" t="s">
        <v>29</v>
      </c>
      <c r="E5261" t="s">
        <v>226</v>
      </c>
      <c r="F5261" s="2">
        <v>0.64583333333333337</v>
      </c>
      <c r="G5261">
        <v>4</v>
      </c>
      <c r="H5261">
        <v>4</v>
      </c>
      <c r="I5261">
        <v>340</v>
      </c>
      <c r="J5261">
        <v>42</v>
      </c>
      <c r="K5261">
        <v>0</v>
      </c>
      <c r="L5261" t="s">
        <v>188</v>
      </c>
      <c r="M5261" t="s">
        <v>207</v>
      </c>
      <c r="N5261">
        <v>44</v>
      </c>
      <c r="O5261" t="s">
        <v>173</v>
      </c>
      <c r="P5261" t="s">
        <v>185</v>
      </c>
      <c r="Q5261" t="s">
        <v>180</v>
      </c>
    </row>
    <row r="5262" spans="1:17" x14ac:dyDescent="0.25">
      <c r="A5262" t="s">
        <v>5493</v>
      </c>
      <c r="B5262" s="1">
        <v>46199</v>
      </c>
      <c r="C5262" s="1">
        <v>46205</v>
      </c>
      <c r="D5262" t="s">
        <v>96</v>
      </c>
      <c r="E5262" t="s">
        <v>239</v>
      </c>
      <c r="F5262" s="2">
        <v>0.53125</v>
      </c>
      <c r="G5262">
        <v>6</v>
      </c>
      <c r="H5262">
        <v>2</v>
      </c>
      <c r="I5262">
        <v>320</v>
      </c>
      <c r="J5262">
        <v>30</v>
      </c>
      <c r="K5262">
        <v>0</v>
      </c>
      <c r="L5262" t="s">
        <v>193</v>
      </c>
      <c r="M5262" t="s">
        <v>172</v>
      </c>
      <c r="N5262">
        <v>44</v>
      </c>
      <c r="O5262" t="s">
        <v>173</v>
      </c>
      <c r="P5262" t="s">
        <v>185</v>
      </c>
      <c r="Q5262" t="s">
        <v>229</v>
      </c>
    </row>
    <row r="5263" spans="1:17" x14ac:dyDescent="0.25">
      <c r="A5263" t="s">
        <v>5494</v>
      </c>
      <c r="B5263" s="1">
        <v>46039</v>
      </c>
      <c r="C5263" s="1">
        <v>46041</v>
      </c>
      <c r="D5263" t="s">
        <v>127</v>
      </c>
      <c r="E5263" t="s">
        <v>203</v>
      </c>
      <c r="F5263" s="2">
        <v>0.39583333333333331</v>
      </c>
      <c r="G5263">
        <v>2</v>
      </c>
      <c r="H5263">
        <v>4</v>
      </c>
      <c r="I5263">
        <v>280</v>
      </c>
      <c r="J5263">
        <v>42</v>
      </c>
      <c r="K5263">
        <v>100</v>
      </c>
      <c r="L5263" t="s">
        <v>193</v>
      </c>
      <c r="M5263" t="s">
        <v>172</v>
      </c>
      <c r="N5263">
        <v>58</v>
      </c>
      <c r="O5263" t="s">
        <v>179</v>
      </c>
      <c r="P5263" t="s">
        <v>185</v>
      </c>
      <c r="Q5263" t="s">
        <v>229</v>
      </c>
    </row>
    <row r="5264" spans="1:17" x14ac:dyDescent="0.25">
      <c r="A5264" t="s">
        <v>5495</v>
      </c>
      <c r="B5264" s="1">
        <v>46068</v>
      </c>
      <c r="C5264" s="1">
        <v>46070</v>
      </c>
      <c r="D5264" t="s">
        <v>119</v>
      </c>
      <c r="E5264" t="s">
        <v>235</v>
      </c>
      <c r="F5264" s="2">
        <v>0.39583333333333331</v>
      </c>
      <c r="G5264">
        <v>2</v>
      </c>
      <c r="H5264">
        <v>3</v>
      </c>
      <c r="I5264">
        <v>280</v>
      </c>
      <c r="J5264">
        <v>36</v>
      </c>
      <c r="K5264">
        <v>0</v>
      </c>
      <c r="L5264" t="s">
        <v>193</v>
      </c>
      <c r="M5264" t="s">
        <v>172</v>
      </c>
      <c r="N5264">
        <v>40</v>
      </c>
      <c r="O5264" t="s">
        <v>173</v>
      </c>
      <c r="P5264" t="s">
        <v>174</v>
      </c>
      <c r="Q5264" t="s">
        <v>175</v>
      </c>
    </row>
    <row r="5265" spans="1:17" x14ac:dyDescent="0.25">
      <c r="A5265" t="s">
        <v>5496</v>
      </c>
      <c r="B5265" s="1">
        <v>46178</v>
      </c>
      <c r="C5265" s="1">
        <v>46182</v>
      </c>
      <c r="D5265" t="s">
        <v>133</v>
      </c>
      <c r="E5265" t="s">
        <v>177</v>
      </c>
      <c r="F5265" s="2">
        <v>0.9375</v>
      </c>
      <c r="G5265">
        <v>5</v>
      </c>
      <c r="H5265">
        <v>3</v>
      </c>
      <c r="I5265">
        <v>180</v>
      </c>
      <c r="J5265">
        <v>36</v>
      </c>
      <c r="K5265">
        <v>0</v>
      </c>
      <c r="L5265" t="s">
        <v>188</v>
      </c>
      <c r="M5265" t="s">
        <v>172</v>
      </c>
      <c r="N5265">
        <v>39</v>
      </c>
      <c r="O5265" t="s">
        <v>179</v>
      </c>
      <c r="P5265" t="s">
        <v>174</v>
      </c>
      <c r="Q5265" t="s">
        <v>175</v>
      </c>
    </row>
    <row r="5266" spans="1:17" x14ac:dyDescent="0.25">
      <c r="A5266" t="s">
        <v>5497</v>
      </c>
      <c r="B5266" s="1">
        <v>46138</v>
      </c>
      <c r="C5266" s="1">
        <v>46140</v>
      </c>
      <c r="D5266" t="s">
        <v>87</v>
      </c>
      <c r="E5266" t="s">
        <v>328</v>
      </c>
      <c r="F5266" s="2">
        <v>0.88541666666666663</v>
      </c>
      <c r="G5266">
        <v>1</v>
      </c>
      <c r="H5266">
        <v>2</v>
      </c>
      <c r="I5266">
        <v>220</v>
      </c>
      <c r="J5266">
        <v>30</v>
      </c>
      <c r="K5266">
        <v>0</v>
      </c>
      <c r="L5266" t="s">
        <v>178</v>
      </c>
      <c r="M5266" t="s">
        <v>172</v>
      </c>
      <c r="N5266">
        <v>29</v>
      </c>
      <c r="O5266" t="s">
        <v>173</v>
      </c>
      <c r="P5266" t="s">
        <v>185</v>
      </c>
      <c r="Q5266" t="s">
        <v>175</v>
      </c>
    </row>
    <row r="5267" spans="1:17" x14ac:dyDescent="0.25">
      <c r="A5267" t="s">
        <v>5498</v>
      </c>
      <c r="B5267" s="1">
        <v>46040</v>
      </c>
      <c r="C5267" s="1">
        <v>46043</v>
      </c>
      <c r="D5267" t="s">
        <v>143</v>
      </c>
      <c r="E5267" t="s">
        <v>212</v>
      </c>
      <c r="F5267" s="2">
        <v>0.53125</v>
      </c>
      <c r="G5267">
        <v>3</v>
      </c>
      <c r="H5267">
        <v>2</v>
      </c>
      <c r="I5267">
        <v>220</v>
      </c>
      <c r="J5267">
        <v>30</v>
      </c>
      <c r="K5267">
        <v>100</v>
      </c>
      <c r="L5267" t="s">
        <v>171</v>
      </c>
      <c r="M5267" t="s">
        <v>172</v>
      </c>
      <c r="N5267">
        <v>23</v>
      </c>
      <c r="O5267" t="s">
        <v>184</v>
      </c>
      <c r="P5267" t="s">
        <v>185</v>
      </c>
      <c r="Q5267" t="s">
        <v>175</v>
      </c>
    </row>
    <row r="5268" spans="1:17" x14ac:dyDescent="0.25">
      <c r="A5268" t="s">
        <v>5499</v>
      </c>
      <c r="B5268" s="1">
        <v>46030</v>
      </c>
      <c r="C5268" s="1">
        <v>46037</v>
      </c>
      <c r="D5268" t="s">
        <v>72</v>
      </c>
      <c r="E5268" t="s">
        <v>170</v>
      </c>
      <c r="F5268" s="2">
        <v>0.39583333333333331</v>
      </c>
      <c r="G5268">
        <v>4</v>
      </c>
      <c r="H5268">
        <v>2</v>
      </c>
      <c r="I5268">
        <v>340</v>
      </c>
      <c r="J5268">
        <v>30</v>
      </c>
      <c r="K5268">
        <v>0</v>
      </c>
      <c r="L5268" t="s">
        <v>171</v>
      </c>
      <c r="M5268" t="s">
        <v>207</v>
      </c>
      <c r="N5268">
        <v>26</v>
      </c>
      <c r="O5268" t="s">
        <v>184</v>
      </c>
      <c r="P5268" t="s">
        <v>174</v>
      </c>
      <c r="Q5268" t="s">
        <v>180</v>
      </c>
    </row>
    <row r="5269" spans="1:17" x14ac:dyDescent="0.25">
      <c r="A5269" t="s">
        <v>5500</v>
      </c>
      <c r="B5269" s="1">
        <v>46057</v>
      </c>
      <c r="C5269" s="1">
        <v>46059</v>
      </c>
      <c r="D5269" t="s">
        <v>140</v>
      </c>
      <c r="E5269" t="s">
        <v>205</v>
      </c>
      <c r="F5269" s="2">
        <v>0.39583333333333331</v>
      </c>
      <c r="G5269">
        <v>1</v>
      </c>
      <c r="H5269">
        <v>6</v>
      </c>
      <c r="I5269">
        <v>200</v>
      </c>
      <c r="J5269">
        <v>54</v>
      </c>
      <c r="K5269">
        <v>0</v>
      </c>
      <c r="L5269" t="s">
        <v>178</v>
      </c>
      <c r="M5269" t="s">
        <v>172</v>
      </c>
      <c r="N5269">
        <v>32</v>
      </c>
      <c r="O5269" t="s">
        <v>184</v>
      </c>
      <c r="P5269" t="s">
        <v>185</v>
      </c>
      <c r="Q5269" t="s">
        <v>175</v>
      </c>
    </row>
    <row r="5270" spans="1:17" x14ac:dyDescent="0.25">
      <c r="A5270" t="s">
        <v>5501</v>
      </c>
      <c r="B5270" s="1">
        <v>46171</v>
      </c>
      <c r="C5270" s="1">
        <v>46178</v>
      </c>
      <c r="D5270" t="s">
        <v>90</v>
      </c>
      <c r="E5270" t="s">
        <v>224</v>
      </c>
      <c r="F5270" s="2">
        <v>0.9375</v>
      </c>
      <c r="G5270">
        <v>9</v>
      </c>
      <c r="H5270">
        <v>5</v>
      </c>
      <c r="I5270">
        <v>240</v>
      </c>
      <c r="J5270">
        <v>48</v>
      </c>
      <c r="K5270">
        <v>40</v>
      </c>
      <c r="L5270" t="s">
        <v>183</v>
      </c>
      <c r="M5270" t="s">
        <v>172</v>
      </c>
      <c r="N5270">
        <v>52</v>
      </c>
      <c r="O5270" t="s">
        <v>179</v>
      </c>
      <c r="P5270" t="s">
        <v>174</v>
      </c>
      <c r="Q5270" t="s">
        <v>175</v>
      </c>
    </row>
    <row r="5271" spans="1:17" x14ac:dyDescent="0.25">
      <c r="A5271" t="s">
        <v>5502</v>
      </c>
      <c r="B5271" s="1">
        <v>46027</v>
      </c>
      <c r="C5271" s="1">
        <v>46033</v>
      </c>
      <c r="D5271" t="s">
        <v>96</v>
      </c>
      <c r="E5271" t="s">
        <v>445</v>
      </c>
      <c r="F5271" s="2">
        <v>0.88541666666666663</v>
      </c>
      <c r="G5271">
        <v>5</v>
      </c>
      <c r="H5271">
        <v>3</v>
      </c>
      <c r="I5271">
        <v>240</v>
      </c>
      <c r="J5271">
        <v>36</v>
      </c>
      <c r="K5271">
        <v>100</v>
      </c>
      <c r="L5271" t="s">
        <v>178</v>
      </c>
      <c r="M5271" t="s">
        <v>172</v>
      </c>
      <c r="N5271">
        <v>28</v>
      </c>
      <c r="O5271" t="s">
        <v>173</v>
      </c>
      <c r="P5271" t="s">
        <v>174</v>
      </c>
      <c r="Q5271" t="s">
        <v>175</v>
      </c>
    </row>
    <row r="5272" spans="1:17" x14ac:dyDescent="0.25">
      <c r="A5272" t="s">
        <v>5503</v>
      </c>
      <c r="B5272" s="1">
        <v>46056</v>
      </c>
      <c r="C5272" s="1">
        <v>46059</v>
      </c>
      <c r="D5272" t="s">
        <v>75</v>
      </c>
      <c r="E5272" t="s">
        <v>218</v>
      </c>
      <c r="F5272" s="2">
        <v>0.64583333333333337</v>
      </c>
      <c r="G5272">
        <v>1</v>
      </c>
      <c r="H5272">
        <v>5</v>
      </c>
      <c r="I5272">
        <v>420</v>
      </c>
      <c r="J5272">
        <v>48</v>
      </c>
      <c r="K5272">
        <v>0</v>
      </c>
      <c r="L5272" t="s">
        <v>178</v>
      </c>
      <c r="M5272" t="s">
        <v>172</v>
      </c>
      <c r="N5272">
        <v>46</v>
      </c>
      <c r="O5272" t="s">
        <v>173</v>
      </c>
      <c r="P5272" t="s">
        <v>185</v>
      </c>
      <c r="Q5272" t="s">
        <v>180</v>
      </c>
    </row>
    <row r="5273" spans="1:17" x14ac:dyDescent="0.25">
      <c r="A5273" t="s">
        <v>5504</v>
      </c>
      <c r="B5273" s="1">
        <v>46129</v>
      </c>
      <c r="C5273" s="1">
        <v>46133</v>
      </c>
      <c r="D5273" t="s">
        <v>29</v>
      </c>
      <c r="E5273" t="s">
        <v>205</v>
      </c>
      <c r="F5273" s="2">
        <v>0.88541666666666663</v>
      </c>
      <c r="G5273">
        <v>5</v>
      </c>
      <c r="H5273">
        <v>5</v>
      </c>
      <c r="I5273">
        <v>200</v>
      </c>
      <c r="J5273">
        <v>48</v>
      </c>
      <c r="K5273">
        <v>20</v>
      </c>
      <c r="L5273" t="s">
        <v>193</v>
      </c>
      <c r="M5273" t="s">
        <v>172</v>
      </c>
      <c r="N5273">
        <v>24</v>
      </c>
      <c r="O5273" t="s">
        <v>179</v>
      </c>
      <c r="P5273" t="s">
        <v>185</v>
      </c>
      <c r="Q5273" t="s">
        <v>175</v>
      </c>
    </row>
    <row r="5274" spans="1:17" x14ac:dyDescent="0.25">
      <c r="A5274" t="s">
        <v>5505</v>
      </c>
      <c r="B5274" s="1">
        <v>46186</v>
      </c>
      <c r="C5274" s="1">
        <v>46189</v>
      </c>
      <c r="D5274" t="s">
        <v>24</v>
      </c>
      <c r="E5274" t="s">
        <v>192</v>
      </c>
      <c r="F5274" s="2">
        <v>0.88541666666666663</v>
      </c>
      <c r="G5274">
        <v>1</v>
      </c>
      <c r="H5274">
        <v>4</v>
      </c>
      <c r="I5274">
        <v>160</v>
      </c>
      <c r="J5274">
        <v>42</v>
      </c>
      <c r="K5274">
        <v>0</v>
      </c>
      <c r="L5274" t="s">
        <v>188</v>
      </c>
      <c r="M5274" t="s">
        <v>172</v>
      </c>
      <c r="N5274">
        <v>29</v>
      </c>
      <c r="O5274" t="s">
        <v>184</v>
      </c>
      <c r="P5274" t="s">
        <v>174</v>
      </c>
      <c r="Q5274" t="s">
        <v>175</v>
      </c>
    </row>
    <row r="5275" spans="1:17" x14ac:dyDescent="0.25">
      <c r="A5275" t="s">
        <v>5506</v>
      </c>
      <c r="B5275" s="1">
        <v>46141</v>
      </c>
      <c r="C5275" s="1">
        <v>46144</v>
      </c>
      <c r="D5275" t="s">
        <v>146</v>
      </c>
      <c r="E5275" t="s">
        <v>256</v>
      </c>
      <c r="F5275" s="2">
        <v>0.9375</v>
      </c>
      <c r="G5275">
        <v>6</v>
      </c>
      <c r="H5275">
        <v>4</v>
      </c>
      <c r="I5275">
        <v>240</v>
      </c>
      <c r="J5275">
        <v>42</v>
      </c>
      <c r="K5275">
        <v>20</v>
      </c>
      <c r="L5275" t="s">
        <v>188</v>
      </c>
      <c r="M5275" t="s">
        <v>172</v>
      </c>
      <c r="N5275">
        <v>59</v>
      </c>
      <c r="O5275" t="s">
        <v>184</v>
      </c>
      <c r="P5275" t="s">
        <v>185</v>
      </c>
      <c r="Q5275" t="s">
        <v>175</v>
      </c>
    </row>
    <row r="5276" spans="1:17" x14ac:dyDescent="0.25">
      <c r="A5276" t="s">
        <v>5507</v>
      </c>
      <c r="B5276" s="1">
        <v>46061</v>
      </c>
      <c r="C5276" s="1">
        <v>46062</v>
      </c>
      <c r="D5276" t="s">
        <v>72</v>
      </c>
      <c r="E5276" t="s">
        <v>209</v>
      </c>
      <c r="F5276" s="2">
        <v>0.9375</v>
      </c>
      <c r="G5276">
        <v>1</v>
      </c>
      <c r="H5276">
        <v>6</v>
      </c>
      <c r="I5276">
        <v>400</v>
      </c>
      <c r="J5276">
        <v>54</v>
      </c>
      <c r="K5276">
        <v>0</v>
      </c>
      <c r="L5276" t="s">
        <v>178</v>
      </c>
      <c r="M5276" t="s">
        <v>207</v>
      </c>
      <c r="N5276">
        <v>40</v>
      </c>
      <c r="O5276" t="s">
        <v>184</v>
      </c>
      <c r="P5276" t="s">
        <v>185</v>
      </c>
      <c r="Q5276" t="s">
        <v>180</v>
      </c>
    </row>
    <row r="5277" spans="1:17" x14ac:dyDescent="0.25">
      <c r="A5277" t="s">
        <v>5508</v>
      </c>
      <c r="B5277" s="1">
        <v>46117</v>
      </c>
      <c r="C5277" s="1">
        <v>46120</v>
      </c>
      <c r="D5277" t="s">
        <v>35</v>
      </c>
      <c r="E5277" t="s">
        <v>249</v>
      </c>
      <c r="F5277" s="2">
        <v>0.77083333333333337</v>
      </c>
      <c r="G5277">
        <v>1</v>
      </c>
      <c r="H5277">
        <v>4</v>
      </c>
      <c r="I5277">
        <v>160</v>
      </c>
      <c r="J5277">
        <v>42</v>
      </c>
      <c r="K5277">
        <v>0</v>
      </c>
      <c r="L5277" t="s">
        <v>193</v>
      </c>
      <c r="M5277" t="s">
        <v>207</v>
      </c>
      <c r="N5277">
        <v>23</v>
      </c>
      <c r="O5277" t="s">
        <v>179</v>
      </c>
      <c r="P5277" t="s">
        <v>185</v>
      </c>
      <c r="Q5277" t="s">
        <v>175</v>
      </c>
    </row>
    <row r="5278" spans="1:17" x14ac:dyDescent="0.25">
      <c r="A5278" t="s">
        <v>5509</v>
      </c>
      <c r="B5278" s="1">
        <v>46136</v>
      </c>
      <c r="C5278" s="1">
        <v>46141</v>
      </c>
      <c r="D5278" t="s">
        <v>31</v>
      </c>
      <c r="E5278" t="s">
        <v>300</v>
      </c>
      <c r="F5278" s="2">
        <v>0.9375</v>
      </c>
      <c r="G5278">
        <v>7</v>
      </c>
      <c r="H5278">
        <v>5</v>
      </c>
      <c r="I5278">
        <v>420</v>
      </c>
      <c r="J5278">
        <v>48</v>
      </c>
      <c r="K5278">
        <v>0</v>
      </c>
      <c r="L5278" t="s">
        <v>188</v>
      </c>
      <c r="M5278" t="s">
        <v>172</v>
      </c>
      <c r="N5278">
        <v>23</v>
      </c>
      <c r="O5278" t="s">
        <v>179</v>
      </c>
      <c r="P5278" t="s">
        <v>185</v>
      </c>
      <c r="Q5278" t="s">
        <v>180</v>
      </c>
    </row>
    <row r="5279" spans="1:17" x14ac:dyDescent="0.25">
      <c r="A5279" t="s">
        <v>5510</v>
      </c>
      <c r="B5279" s="1">
        <v>46174</v>
      </c>
      <c r="C5279" s="1">
        <v>46175</v>
      </c>
      <c r="D5279" t="s">
        <v>133</v>
      </c>
      <c r="E5279" t="s">
        <v>190</v>
      </c>
      <c r="F5279" s="2">
        <v>0.88541666666666663</v>
      </c>
      <c r="G5279">
        <v>4</v>
      </c>
      <c r="H5279">
        <v>3</v>
      </c>
      <c r="I5279">
        <v>280</v>
      </c>
      <c r="J5279">
        <v>36</v>
      </c>
      <c r="K5279">
        <v>0</v>
      </c>
      <c r="L5279" t="s">
        <v>188</v>
      </c>
      <c r="M5279" t="s">
        <v>172</v>
      </c>
      <c r="N5279">
        <v>29</v>
      </c>
      <c r="O5279" t="s">
        <v>179</v>
      </c>
      <c r="P5279" t="s">
        <v>185</v>
      </c>
      <c r="Q5279" t="s">
        <v>175</v>
      </c>
    </row>
    <row r="5280" spans="1:17" x14ac:dyDescent="0.25">
      <c r="A5280" t="s">
        <v>5511</v>
      </c>
      <c r="B5280" s="1">
        <v>46196</v>
      </c>
      <c r="C5280" s="1">
        <v>46200</v>
      </c>
      <c r="D5280" t="s">
        <v>87</v>
      </c>
      <c r="E5280" t="s">
        <v>268</v>
      </c>
      <c r="F5280" s="2">
        <v>0.77083333333333337</v>
      </c>
      <c r="G5280">
        <v>2</v>
      </c>
      <c r="H5280">
        <v>2</v>
      </c>
      <c r="I5280">
        <v>460</v>
      </c>
      <c r="J5280">
        <v>30</v>
      </c>
      <c r="K5280">
        <v>60</v>
      </c>
      <c r="L5280" t="s">
        <v>193</v>
      </c>
      <c r="M5280" t="s">
        <v>172</v>
      </c>
      <c r="N5280">
        <v>47</v>
      </c>
      <c r="O5280" t="s">
        <v>184</v>
      </c>
      <c r="P5280" t="s">
        <v>174</v>
      </c>
      <c r="Q5280" t="s">
        <v>180</v>
      </c>
    </row>
    <row r="5281" spans="1:17" x14ac:dyDescent="0.25">
      <c r="A5281" t="s">
        <v>5512</v>
      </c>
      <c r="B5281" s="1">
        <v>46052</v>
      </c>
      <c r="C5281" s="1">
        <v>46057</v>
      </c>
      <c r="D5281" t="s">
        <v>65</v>
      </c>
      <c r="E5281" t="s">
        <v>216</v>
      </c>
      <c r="F5281" s="2">
        <v>0.77083333333333337</v>
      </c>
      <c r="G5281">
        <v>2</v>
      </c>
      <c r="H5281">
        <v>1</v>
      </c>
      <c r="I5281">
        <v>180</v>
      </c>
      <c r="J5281">
        <v>24</v>
      </c>
      <c r="K5281">
        <v>0</v>
      </c>
      <c r="L5281" t="s">
        <v>193</v>
      </c>
      <c r="M5281" t="s">
        <v>172</v>
      </c>
      <c r="N5281">
        <v>21</v>
      </c>
      <c r="O5281" t="s">
        <v>173</v>
      </c>
      <c r="P5281" t="s">
        <v>185</v>
      </c>
      <c r="Q5281" t="s">
        <v>175</v>
      </c>
    </row>
    <row r="5282" spans="1:17" x14ac:dyDescent="0.25">
      <c r="A5282" t="s">
        <v>5513</v>
      </c>
      <c r="B5282" s="1">
        <v>46125</v>
      </c>
      <c r="C5282" s="1">
        <v>46130</v>
      </c>
      <c r="D5282" t="s">
        <v>45</v>
      </c>
      <c r="E5282" t="s">
        <v>199</v>
      </c>
      <c r="F5282" s="2">
        <v>0.88541666666666663</v>
      </c>
      <c r="G5282">
        <v>1</v>
      </c>
      <c r="H5282">
        <v>3</v>
      </c>
      <c r="I5282">
        <v>180</v>
      </c>
      <c r="J5282">
        <v>36</v>
      </c>
      <c r="K5282">
        <v>150</v>
      </c>
      <c r="L5282" t="s">
        <v>183</v>
      </c>
      <c r="M5282" t="s">
        <v>172</v>
      </c>
      <c r="N5282">
        <v>28</v>
      </c>
      <c r="O5282" t="s">
        <v>184</v>
      </c>
      <c r="P5282" t="s">
        <v>174</v>
      </c>
      <c r="Q5282" t="s">
        <v>175</v>
      </c>
    </row>
    <row r="5283" spans="1:17" x14ac:dyDescent="0.25">
      <c r="A5283" t="s">
        <v>5514</v>
      </c>
      <c r="B5283" s="1">
        <v>46190</v>
      </c>
      <c r="C5283" s="1">
        <v>46193</v>
      </c>
      <c r="D5283" t="s">
        <v>77</v>
      </c>
      <c r="E5283" t="s">
        <v>445</v>
      </c>
      <c r="F5283" s="2">
        <v>0.9375</v>
      </c>
      <c r="G5283">
        <v>4</v>
      </c>
      <c r="H5283">
        <v>3</v>
      </c>
      <c r="I5283">
        <v>240</v>
      </c>
      <c r="J5283">
        <v>36</v>
      </c>
      <c r="K5283">
        <v>150</v>
      </c>
      <c r="L5283" t="s">
        <v>193</v>
      </c>
      <c r="M5283" t="s">
        <v>263</v>
      </c>
      <c r="N5283">
        <v>60</v>
      </c>
      <c r="O5283" t="s">
        <v>179</v>
      </c>
      <c r="P5283" t="s">
        <v>185</v>
      </c>
      <c r="Q5283" t="s">
        <v>175</v>
      </c>
    </row>
    <row r="5284" spans="1:17" x14ac:dyDescent="0.25">
      <c r="A5284" t="s">
        <v>5515</v>
      </c>
      <c r="B5284" s="1">
        <v>46066</v>
      </c>
      <c r="C5284" s="1">
        <v>46071</v>
      </c>
      <c r="D5284" t="s">
        <v>124</v>
      </c>
      <c r="E5284" t="s">
        <v>190</v>
      </c>
      <c r="F5284" s="2">
        <v>0.39583333333333331</v>
      </c>
      <c r="G5284">
        <v>3</v>
      </c>
      <c r="H5284">
        <v>2</v>
      </c>
      <c r="I5284">
        <v>280</v>
      </c>
      <c r="J5284">
        <v>30</v>
      </c>
      <c r="K5284">
        <v>0</v>
      </c>
      <c r="L5284" t="s">
        <v>188</v>
      </c>
      <c r="M5284" t="s">
        <v>172</v>
      </c>
      <c r="N5284">
        <v>32</v>
      </c>
      <c r="O5284" t="s">
        <v>173</v>
      </c>
      <c r="P5284" t="s">
        <v>185</v>
      </c>
      <c r="Q5284" t="s">
        <v>175</v>
      </c>
    </row>
    <row r="5285" spans="1:17" x14ac:dyDescent="0.25">
      <c r="A5285" t="s">
        <v>5516</v>
      </c>
      <c r="B5285" s="1">
        <v>46042</v>
      </c>
      <c r="C5285" s="1">
        <v>46042</v>
      </c>
      <c r="D5285" t="s">
        <v>10</v>
      </c>
      <c r="E5285" t="s">
        <v>270</v>
      </c>
      <c r="F5285" s="2">
        <v>0.9375</v>
      </c>
      <c r="G5285">
        <v>5</v>
      </c>
      <c r="H5285">
        <v>1</v>
      </c>
      <c r="I5285">
        <v>460</v>
      </c>
      <c r="J5285">
        <v>24</v>
      </c>
      <c r="K5285">
        <v>40</v>
      </c>
      <c r="L5285" t="s">
        <v>171</v>
      </c>
      <c r="M5285" t="s">
        <v>172</v>
      </c>
      <c r="N5285">
        <v>29</v>
      </c>
      <c r="O5285" t="s">
        <v>184</v>
      </c>
      <c r="P5285" t="s">
        <v>174</v>
      </c>
      <c r="Q5285" t="s">
        <v>180</v>
      </c>
    </row>
    <row r="5286" spans="1:17" x14ac:dyDescent="0.25">
      <c r="A5286" t="s">
        <v>5517</v>
      </c>
      <c r="B5286" s="1">
        <v>46078</v>
      </c>
      <c r="C5286" s="1">
        <v>46079</v>
      </c>
      <c r="D5286" t="s">
        <v>21</v>
      </c>
      <c r="E5286" t="s">
        <v>335</v>
      </c>
      <c r="F5286" s="2">
        <v>0.39583333333333331</v>
      </c>
      <c r="G5286">
        <v>5</v>
      </c>
      <c r="H5286">
        <v>5</v>
      </c>
      <c r="I5286">
        <v>280</v>
      </c>
      <c r="J5286">
        <v>48</v>
      </c>
      <c r="K5286">
        <v>0</v>
      </c>
      <c r="L5286" t="s">
        <v>188</v>
      </c>
      <c r="M5286" t="s">
        <v>172</v>
      </c>
      <c r="N5286">
        <v>23</v>
      </c>
      <c r="O5286" t="s">
        <v>179</v>
      </c>
      <c r="P5286" t="s">
        <v>174</v>
      </c>
      <c r="Q5286" t="s">
        <v>175</v>
      </c>
    </row>
    <row r="5287" spans="1:17" x14ac:dyDescent="0.25">
      <c r="A5287" t="s">
        <v>5518</v>
      </c>
      <c r="B5287" s="1">
        <v>46198</v>
      </c>
      <c r="C5287" s="1">
        <v>46202</v>
      </c>
      <c r="D5287" t="s">
        <v>103</v>
      </c>
      <c r="E5287" t="s">
        <v>286</v>
      </c>
      <c r="F5287" s="2">
        <v>0.53125</v>
      </c>
      <c r="G5287">
        <v>3</v>
      </c>
      <c r="H5287">
        <v>2</v>
      </c>
      <c r="I5287">
        <v>440</v>
      </c>
      <c r="J5287">
        <v>30</v>
      </c>
      <c r="K5287">
        <v>20</v>
      </c>
      <c r="L5287" t="s">
        <v>178</v>
      </c>
      <c r="M5287" t="s">
        <v>172</v>
      </c>
      <c r="N5287">
        <v>42</v>
      </c>
      <c r="O5287" t="s">
        <v>179</v>
      </c>
      <c r="P5287" t="s">
        <v>185</v>
      </c>
      <c r="Q5287" t="s">
        <v>180</v>
      </c>
    </row>
    <row r="5288" spans="1:17" x14ac:dyDescent="0.25">
      <c r="A5288" t="s">
        <v>5519</v>
      </c>
      <c r="B5288" s="1">
        <v>46093</v>
      </c>
      <c r="C5288" s="1">
        <v>46099</v>
      </c>
      <c r="D5288" t="s">
        <v>77</v>
      </c>
      <c r="E5288" t="s">
        <v>226</v>
      </c>
      <c r="F5288" s="2">
        <v>0.39583333333333331</v>
      </c>
      <c r="G5288">
        <v>2</v>
      </c>
      <c r="H5288">
        <v>2</v>
      </c>
      <c r="I5288">
        <v>340</v>
      </c>
      <c r="J5288">
        <v>30</v>
      </c>
      <c r="K5288">
        <v>0</v>
      </c>
      <c r="L5288" t="s">
        <v>193</v>
      </c>
      <c r="M5288" t="s">
        <v>172</v>
      </c>
      <c r="N5288">
        <v>21</v>
      </c>
      <c r="O5288" t="s">
        <v>179</v>
      </c>
      <c r="P5288" t="s">
        <v>185</v>
      </c>
      <c r="Q5288" t="s">
        <v>180</v>
      </c>
    </row>
    <row r="5289" spans="1:17" x14ac:dyDescent="0.25">
      <c r="A5289" t="s">
        <v>5520</v>
      </c>
      <c r="B5289" s="1">
        <v>46073</v>
      </c>
      <c r="C5289" s="1">
        <v>46080</v>
      </c>
      <c r="D5289" t="s">
        <v>113</v>
      </c>
      <c r="E5289" t="s">
        <v>286</v>
      </c>
      <c r="F5289" s="2">
        <v>0.64583333333333337</v>
      </c>
      <c r="G5289">
        <v>1</v>
      </c>
      <c r="H5289">
        <v>3</v>
      </c>
      <c r="I5289">
        <v>260</v>
      </c>
      <c r="J5289">
        <v>36</v>
      </c>
      <c r="K5289">
        <v>60</v>
      </c>
      <c r="L5289" t="s">
        <v>171</v>
      </c>
      <c r="M5289" t="s">
        <v>172</v>
      </c>
      <c r="N5289">
        <v>22</v>
      </c>
      <c r="O5289" t="s">
        <v>173</v>
      </c>
      <c r="P5289" t="s">
        <v>174</v>
      </c>
      <c r="Q5289" t="s">
        <v>175</v>
      </c>
    </row>
    <row r="5290" spans="1:17" x14ac:dyDescent="0.25">
      <c r="A5290" t="s">
        <v>5521</v>
      </c>
      <c r="B5290" s="1">
        <v>46139</v>
      </c>
      <c r="C5290" s="1">
        <v>46146</v>
      </c>
      <c r="D5290" t="s">
        <v>130</v>
      </c>
      <c r="E5290" t="s">
        <v>177</v>
      </c>
      <c r="F5290" s="2">
        <v>0.64583333333333337</v>
      </c>
      <c r="G5290">
        <v>6</v>
      </c>
      <c r="H5290">
        <v>2</v>
      </c>
      <c r="I5290">
        <v>180</v>
      </c>
      <c r="J5290">
        <v>30</v>
      </c>
      <c r="K5290">
        <v>0</v>
      </c>
      <c r="L5290" t="s">
        <v>178</v>
      </c>
      <c r="M5290" t="s">
        <v>172</v>
      </c>
      <c r="N5290">
        <v>22</v>
      </c>
      <c r="O5290" t="s">
        <v>184</v>
      </c>
      <c r="P5290" t="s">
        <v>185</v>
      </c>
      <c r="Q5290" t="s">
        <v>175</v>
      </c>
    </row>
    <row r="5291" spans="1:17" x14ac:dyDescent="0.25">
      <c r="A5291" t="s">
        <v>5522</v>
      </c>
      <c r="B5291" s="1">
        <v>46113</v>
      </c>
      <c r="C5291" s="1">
        <v>46118</v>
      </c>
      <c r="D5291" t="s">
        <v>61</v>
      </c>
      <c r="E5291" t="s">
        <v>266</v>
      </c>
      <c r="F5291" s="2">
        <v>0.77083333333333337</v>
      </c>
      <c r="G5291">
        <v>5</v>
      </c>
      <c r="H5291">
        <v>1</v>
      </c>
      <c r="I5291">
        <v>260</v>
      </c>
      <c r="J5291">
        <v>24</v>
      </c>
      <c r="K5291">
        <v>0</v>
      </c>
      <c r="L5291" t="s">
        <v>171</v>
      </c>
      <c r="M5291" t="s">
        <v>172</v>
      </c>
      <c r="N5291">
        <v>44</v>
      </c>
      <c r="O5291" t="s">
        <v>173</v>
      </c>
      <c r="P5291" t="s">
        <v>185</v>
      </c>
      <c r="Q5291" t="s">
        <v>175</v>
      </c>
    </row>
    <row r="5292" spans="1:17" x14ac:dyDescent="0.25">
      <c r="A5292" t="s">
        <v>5523</v>
      </c>
      <c r="B5292" s="1">
        <v>46102</v>
      </c>
      <c r="C5292" s="1">
        <v>46104</v>
      </c>
      <c r="D5292" t="s">
        <v>65</v>
      </c>
      <c r="E5292" t="s">
        <v>328</v>
      </c>
      <c r="F5292" s="2">
        <v>0.64583333333333337</v>
      </c>
      <c r="G5292">
        <v>3</v>
      </c>
      <c r="H5292">
        <v>2</v>
      </c>
      <c r="I5292">
        <v>220</v>
      </c>
      <c r="J5292">
        <v>30</v>
      </c>
      <c r="K5292">
        <v>20</v>
      </c>
      <c r="L5292" t="s">
        <v>171</v>
      </c>
      <c r="M5292" t="s">
        <v>172</v>
      </c>
      <c r="N5292">
        <v>41</v>
      </c>
      <c r="O5292" t="s">
        <v>179</v>
      </c>
      <c r="P5292" t="s">
        <v>185</v>
      </c>
      <c r="Q5292" t="s">
        <v>175</v>
      </c>
    </row>
    <row r="5293" spans="1:17" x14ac:dyDescent="0.25">
      <c r="A5293" t="s">
        <v>5524</v>
      </c>
      <c r="B5293" s="1">
        <v>46111</v>
      </c>
      <c r="C5293" s="1">
        <v>46114</v>
      </c>
      <c r="D5293" t="s">
        <v>117</v>
      </c>
      <c r="E5293" t="s">
        <v>182</v>
      </c>
      <c r="F5293" s="2">
        <v>0.9375</v>
      </c>
      <c r="G5293">
        <v>6</v>
      </c>
      <c r="H5293">
        <v>2</v>
      </c>
      <c r="I5293">
        <v>420</v>
      </c>
      <c r="J5293">
        <v>30</v>
      </c>
      <c r="K5293">
        <v>20</v>
      </c>
      <c r="L5293" t="s">
        <v>171</v>
      </c>
      <c r="M5293" t="s">
        <v>172</v>
      </c>
      <c r="N5293">
        <v>60</v>
      </c>
      <c r="O5293" t="s">
        <v>173</v>
      </c>
      <c r="P5293" t="s">
        <v>185</v>
      </c>
      <c r="Q5293" t="s">
        <v>180</v>
      </c>
    </row>
    <row r="5294" spans="1:17" x14ac:dyDescent="0.25">
      <c r="A5294" t="s">
        <v>5525</v>
      </c>
      <c r="B5294" s="1">
        <v>46129</v>
      </c>
      <c r="C5294" s="1">
        <v>46133</v>
      </c>
      <c r="D5294" t="s">
        <v>140</v>
      </c>
      <c r="E5294" t="s">
        <v>268</v>
      </c>
      <c r="F5294" s="2">
        <v>0.88541666666666663</v>
      </c>
      <c r="G5294">
        <v>4</v>
      </c>
      <c r="H5294">
        <v>4</v>
      </c>
      <c r="I5294">
        <v>360</v>
      </c>
      <c r="J5294">
        <v>42</v>
      </c>
      <c r="K5294">
        <v>0</v>
      </c>
      <c r="L5294" t="s">
        <v>183</v>
      </c>
      <c r="M5294" t="s">
        <v>172</v>
      </c>
      <c r="N5294">
        <v>28</v>
      </c>
      <c r="O5294" t="s">
        <v>184</v>
      </c>
      <c r="P5294" t="s">
        <v>174</v>
      </c>
      <c r="Q5294" t="s">
        <v>229</v>
      </c>
    </row>
    <row r="5295" spans="1:17" x14ac:dyDescent="0.25">
      <c r="A5295" t="s">
        <v>5526</v>
      </c>
      <c r="B5295" s="1">
        <v>46058</v>
      </c>
      <c r="C5295" s="1">
        <v>46061</v>
      </c>
      <c r="D5295" t="s">
        <v>10</v>
      </c>
      <c r="E5295" t="s">
        <v>256</v>
      </c>
      <c r="F5295" s="2">
        <v>0.64583333333333337</v>
      </c>
      <c r="G5295">
        <v>2</v>
      </c>
      <c r="H5295">
        <v>5</v>
      </c>
      <c r="I5295">
        <v>420</v>
      </c>
      <c r="J5295">
        <v>48</v>
      </c>
      <c r="K5295">
        <v>40</v>
      </c>
      <c r="L5295" t="s">
        <v>171</v>
      </c>
      <c r="M5295" t="s">
        <v>172</v>
      </c>
      <c r="N5295">
        <v>55</v>
      </c>
      <c r="O5295" t="s">
        <v>184</v>
      </c>
      <c r="P5295" t="s">
        <v>174</v>
      </c>
      <c r="Q5295" t="s">
        <v>180</v>
      </c>
    </row>
    <row r="5296" spans="1:17" x14ac:dyDescent="0.25">
      <c r="A5296" t="s">
        <v>5527</v>
      </c>
      <c r="B5296" s="1">
        <v>46103</v>
      </c>
      <c r="C5296" s="1">
        <v>46103</v>
      </c>
      <c r="D5296" t="s">
        <v>21</v>
      </c>
      <c r="E5296" t="s">
        <v>309</v>
      </c>
      <c r="F5296" s="2">
        <v>0.39583333333333331</v>
      </c>
      <c r="G5296">
        <v>1</v>
      </c>
      <c r="H5296">
        <v>3</v>
      </c>
      <c r="I5296">
        <v>160</v>
      </c>
      <c r="J5296">
        <v>36</v>
      </c>
      <c r="K5296">
        <v>0</v>
      </c>
      <c r="L5296" t="s">
        <v>171</v>
      </c>
      <c r="M5296" t="s">
        <v>172</v>
      </c>
      <c r="N5296">
        <v>55</v>
      </c>
      <c r="O5296" t="s">
        <v>184</v>
      </c>
      <c r="P5296" t="s">
        <v>174</v>
      </c>
      <c r="Q5296" t="s">
        <v>175</v>
      </c>
    </row>
    <row r="5297" spans="1:17" x14ac:dyDescent="0.25">
      <c r="A5297" t="s">
        <v>5528</v>
      </c>
      <c r="B5297" s="1">
        <v>46054</v>
      </c>
      <c r="C5297" s="1">
        <v>46061</v>
      </c>
      <c r="D5297" t="s">
        <v>124</v>
      </c>
      <c r="E5297" t="s">
        <v>170</v>
      </c>
      <c r="F5297" s="2">
        <v>0.53125</v>
      </c>
      <c r="G5297">
        <v>3</v>
      </c>
      <c r="H5297">
        <v>3</v>
      </c>
      <c r="I5297">
        <v>160</v>
      </c>
      <c r="J5297">
        <v>36</v>
      </c>
      <c r="K5297">
        <v>100</v>
      </c>
      <c r="L5297" t="s">
        <v>178</v>
      </c>
      <c r="M5297" t="s">
        <v>172</v>
      </c>
      <c r="N5297">
        <v>50</v>
      </c>
      <c r="O5297" t="s">
        <v>173</v>
      </c>
      <c r="P5297" t="s">
        <v>185</v>
      </c>
      <c r="Q5297" t="s">
        <v>175</v>
      </c>
    </row>
    <row r="5298" spans="1:17" x14ac:dyDescent="0.25">
      <c r="A5298" t="s">
        <v>5529</v>
      </c>
      <c r="B5298" s="1">
        <v>46047</v>
      </c>
      <c r="C5298" s="1">
        <v>46048</v>
      </c>
      <c r="D5298" t="s">
        <v>10</v>
      </c>
      <c r="E5298" t="s">
        <v>190</v>
      </c>
      <c r="F5298" s="2">
        <v>0.64583333333333337</v>
      </c>
      <c r="G5298">
        <v>10</v>
      </c>
      <c r="H5298">
        <v>5</v>
      </c>
      <c r="I5298">
        <v>360</v>
      </c>
      <c r="J5298">
        <v>48</v>
      </c>
      <c r="K5298">
        <v>60</v>
      </c>
      <c r="L5298" t="s">
        <v>188</v>
      </c>
      <c r="M5298" t="s">
        <v>172</v>
      </c>
      <c r="N5298">
        <v>29</v>
      </c>
      <c r="O5298" t="s">
        <v>179</v>
      </c>
      <c r="P5298" t="s">
        <v>185</v>
      </c>
      <c r="Q5298" t="s">
        <v>229</v>
      </c>
    </row>
    <row r="5299" spans="1:17" x14ac:dyDescent="0.25">
      <c r="A5299" t="s">
        <v>5530</v>
      </c>
      <c r="B5299" s="1">
        <v>46170</v>
      </c>
      <c r="C5299" s="1">
        <v>46173</v>
      </c>
      <c r="D5299" t="s">
        <v>117</v>
      </c>
      <c r="E5299" t="s">
        <v>170</v>
      </c>
      <c r="F5299" s="2">
        <v>0.88541666666666663</v>
      </c>
      <c r="G5299">
        <v>8</v>
      </c>
      <c r="H5299">
        <v>3</v>
      </c>
      <c r="I5299">
        <v>240</v>
      </c>
      <c r="J5299">
        <v>36</v>
      </c>
      <c r="K5299">
        <v>60</v>
      </c>
      <c r="L5299" t="s">
        <v>178</v>
      </c>
      <c r="M5299" t="s">
        <v>172</v>
      </c>
      <c r="N5299">
        <v>27</v>
      </c>
      <c r="O5299" t="s">
        <v>173</v>
      </c>
      <c r="P5299" t="s">
        <v>185</v>
      </c>
      <c r="Q5299" t="s">
        <v>229</v>
      </c>
    </row>
    <row r="5300" spans="1:17" x14ac:dyDescent="0.25">
      <c r="A5300" t="s">
        <v>5531</v>
      </c>
      <c r="B5300" s="1">
        <v>46135</v>
      </c>
      <c r="C5300" s="1">
        <v>46138</v>
      </c>
      <c r="D5300" t="s">
        <v>136</v>
      </c>
      <c r="E5300" t="s">
        <v>218</v>
      </c>
      <c r="F5300" s="2">
        <v>0.88541666666666663</v>
      </c>
      <c r="G5300">
        <v>2</v>
      </c>
      <c r="H5300">
        <v>2</v>
      </c>
      <c r="I5300">
        <v>320</v>
      </c>
      <c r="J5300">
        <v>30</v>
      </c>
      <c r="K5300">
        <v>150</v>
      </c>
      <c r="L5300" t="s">
        <v>188</v>
      </c>
      <c r="M5300" t="s">
        <v>172</v>
      </c>
      <c r="N5300">
        <v>49</v>
      </c>
      <c r="O5300" t="s">
        <v>173</v>
      </c>
      <c r="P5300" t="s">
        <v>174</v>
      </c>
      <c r="Q5300" t="s">
        <v>229</v>
      </c>
    </row>
    <row r="5301" spans="1:17" x14ac:dyDescent="0.25">
      <c r="A5301" t="s">
        <v>5532</v>
      </c>
      <c r="B5301" s="1">
        <v>46146</v>
      </c>
      <c r="C5301" s="1">
        <v>46146</v>
      </c>
      <c r="D5301" t="s">
        <v>103</v>
      </c>
      <c r="E5301" t="s">
        <v>195</v>
      </c>
      <c r="F5301" s="2">
        <v>0.64583333333333337</v>
      </c>
      <c r="G5301">
        <v>2</v>
      </c>
      <c r="H5301">
        <v>4</v>
      </c>
      <c r="I5301">
        <v>300</v>
      </c>
      <c r="J5301">
        <v>42</v>
      </c>
      <c r="K5301">
        <v>0</v>
      </c>
      <c r="L5301" t="s">
        <v>171</v>
      </c>
      <c r="M5301" t="s">
        <v>207</v>
      </c>
      <c r="N5301">
        <v>43</v>
      </c>
      <c r="O5301" t="s">
        <v>184</v>
      </c>
      <c r="P5301" t="s">
        <v>174</v>
      </c>
      <c r="Q5301" t="s">
        <v>229</v>
      </c>
    </row>
    <row r="5302" spans="1:17" x14ac:dyDescent="0.25">
      <c r="A5302" t="s">
        <v>5533</v>
      </c>
      <c r="B5302" s="1">
        <v>46100</v>
      </c>
      <c r="C5302" s="1">
        <v>46105</v>
      </c>
      <c r="D5302" t="s">
        <v>96</v>
      </c>
      <c r="E5302" t="s">
        <v>283</v>
      </c>
      <c r="F5302" s="2">
        <v>0.53125</v>
      </c>
      <c r="G5302">
        <v>1</v>
      </c>
      <c r="H5302">
        <v>4</v>
      </c>
      <c r="I5302">
        <v>200</v>
      </c>
      <c r="J5302">
        <v>42</v>
      </c>
      <c r="K5302">
        <v>0</v>
      </c>
      <c r="L5302" t="s">
        <v>188</v>
      </c>
      <c r="M5302" t="s">
        <v>172</v>
      </c>
      <c r="N5302">
        <v>47</v>
      </c>
      <c r="O5302" t="s">
        <v>179</v>
      </c>
      <c r="P5302" t="s">
        <v>174</v>
      </c>
      <c r="Q5302" t="s">
        <v>175</v>
      </c>
    </row>
    <row r="5303" spans="1:17" x14ac:dyDescent="0.25">
      <c r="A5303" t="s">
        <v>5534</v>
      </c>
      <c r="B5303" s="1">
        <v>46116</v>
      </c>
      <c r="C5303" s="1">
        <v>46120</v>
      </c>
      <c r="D5303" t="s">
        <v>107</v>
      </c>
      <c r="E5303" t="s">
        <v>272</v>
      </c>
      <c r="F5303" s="2">
        <v>0.64583333333333337</v>
      </c>
      <c r="G5303">
        <v>2</v>
      </c>
      <c r="H5303">
        <v>3</v>
      </c>
      <c r="I5303">
        <v>200</v>
      </c>
      <c r="J5303">
        <v>36</v>
      </c>
      <c r="K5303">
        <v>20</v>
      </c>
      <c r="L5303" t="s">
        <v>188</v>
      </c>
      <c r="M5303" t="s">
        <v>172</v>
      </c>
      <c r="N5303">
        <v>36</v>
      </c>
      <c r="O5303" t="s">
        <v>179</v>
      </c>
      <c r="P5303" t="s">
        <v>174</v>
      </c>
      <c r="Q5303" t="s">
        <v>175</v>
      </c>
    </row>
    <row r="5304" spans="1:17" x14ac:dyDescent="0.25">
      <c r="A5304" t="s">
        <v>5535</v>
      </c>
      <c r="B5304" s="1">
        <v>46160</v>
      </c>
      <c r="C5304" s="1">
        <v>46161</v>
      </c>
      <c r="D5304" t="s">
        <v>130</v>
      </c>
      <c r="E5304" t="s">
        <v>289</v>
      </c>
      <c r="F5304" s="2">
        <v>0.9375</v>
      </c>
      <c r="G5304">
        <v>2</v>
      </c>
      <c r="H5304">
        <v>1</v>
      </c>
      <c r="I5304">
        <v>360</v>
      </c>
      <c r="J5304">
        <v>24</v>
      </c>
      <c r="K5304">
        <v>0</v>
      </c>
      <c r="L5304" t="s">
        <v>171</v>
      </c>
      <c r="M5304" t="s">
        <v>172</v>
      </c>
      <c r="N5304">
        <v>33</v>
      </c>
      <c r="O5304" t="s">
        <v>173</v>
      </c>
      <c r="P5304" t="s">
        <v>174</v>
      </c>
      <c r="Q5304" t="s">
        <v>229</v>
      </c>
    </row>
    <row r="5305" spans="1:17" x14ac:dyDescent="0.25">
      <c r="A5305" t="s">
        <v>5536</v>
      </c>
      <c r="B5305" s="1">
        <v>46097</v>
      </c>
      <c r="C5305" s="1">
        <v>46103</v>
      </c>
      <c r="D5305" t="s">
        <v>10</v>
      </c>
      <c r="E5305" t="s">
        <v>256</v>
      </c>
      <c r="F5305" s="2">
        <v>0.39583333333333331</v>
      </c>
      <c r="G5305">
        <v>4</v>
      </c>
      <c r="H5305">
        <v>2</v>
      </c>
      <c r="I5305">
        <v>240</v>
      </c>
      <c r="J5305">
        <v>30</v>
      </c>
      <c r="K5305">
        <v>100</v>
      </c>
      <c r="L5305" t="s">
        <v>183</v>
      </c>
      <c r="M5305" t="s">
        <v>172</v>
      </c>
      <c r="N5305">
        <v>37</v>
      </c>
      <c r="O5305" t="s">
        <v>184</v>
      </c>
      <c r="P5305" t="s">
        <v>174</v>
      </c>
      <c r="Q5305" t="s">
        <v>175</v>
      </c>
    </row>
    <row r="5306" spans="1:17" x14ac:dyDescent="0.25">
      <c r="A5306" t="s">
        <v>5537</v>
      </c>
      <c r="B5306" s="1">
        <v>46050</v>
      </c>
      <c r="C5306" s="1">
        <v>46057</v>
      </c>
      <c r="D5306" t="s">
        <v>90</v>
      </c>
      <c r="E5306" t="s">
        <v>270</v>
      </c>
      <c r="F5306" s="2">
        <v>0.88541666666666663</v>
      </c>
      <c r="G5306">
        <v>5</v>
      </c>
      <c r="H5306">
        <v>1</v>
      </c>
      <c r="I5306">
        <v>360</v>
      </c>
      <c r="J5306">
        <v>24</v>
      </c>
      <c r="K5306">
        <v>0</v>
      </c>
      <c r="L5306" t="s">
        <v>171</v>
      </c>
      <c r="M5306" t="s">
        <v>207</v>
      </c>
      <c r="N5306">
        <v>19</v>
      </c>
      <c r="O5306" t="s">
        <v>179</v>
      </c>
      <c r="P5306" t="s">
        <v>185</v>
      </c>
      <c r="Q5306" t="s">
        <v>229</v>
      </c>
    </row>
    <row r="5307" spans="1:17" x14ac:dyDescent="0.25">
      <c r="A5307" t="s">
        <v>5538</v>
      </c>
      <c r="B5307" s="1">
        <v>46201</v>
      </c>
      <c r="C5307" s="1">
        <v>46203</v>
      </c>
      <c r="D5307" t="s">
        <v>68</v>
      </c>
      <c r="E5307" t="s">
        <v>218</v>
      </c>
      <c r="F5307" s="2">
        <v>0.9375</v>
      </c>
      <c r="G5307">
        <v>1</v>
      </c>
      <c r="H5307">
        <v>1</v>
      </c>
      <c r="I5307">
        <v>240</v>
      </c>
      <c r="J5307">
        <v>24</v>
      </c>
      <c r="K5307">
        <v>40</v>
      </c>
      <c r="L5307" t="s">
        <v>193</v>
      </c>
      <c r="M5307" t="s">
        <v>172</v>
      </c>
      <c r="N5307">
        <v>38</v>
      </c>
      <c r="O5307" t="s">
        <v>173</v>
      </c>
      <c r="P5307" t="s">
        <v>174</v>
      </c>
      <c r="Q5307" t="s">
        <v>175</v>
      </c>
    </row>
    <row r="5308" spans="1:17" x14ac:dyDescent="0.25">
      <c r="A5308" t="s">
        <v>5539</v>
      </c>
      <c r="B5308" s="1">
        <v>46131</v>
      </c>
      <c r="C5308" s="1">
        <v>46132</v>
      </c>
      <c r="D5308" t="s">
        <v>127</v>
      </c>
      <c r="E5308" t="s">
        <v>237</v>
      </c>
      <c r="F5308" s="2">
        <v>0.53125</v>
      </c>
      <c r="G5308">
        <v>2</v>
      </c>
      <c r="H5308">
        <v>1</v>
      </c>
      <c r="I5308">
        <v>260</v>
      </c>
      <c r="J5308">
        <v>24</v>
      </c>
      <c r="K5308">
        <v>0</v>
      </c>
      <c r="L5308" t="s">
        <v>183</v>
      </c>
      <c r="M5308" t="s">
        <v>172</v>
      </c>
      <c r="N5308">
        <v>43</v>
      </c>
      <c r="O5308" t="s">
        <v>179</v>
      </c>
      <c r="P5308" t="s">
        <v>185</v>
      </c>
      <c r="Q5308" t="s">
        <v>175</v>
      </c>
    </row>
    <row r="5309" spans="1:17" x14ac:dyDescent="0.25">
      <c r="A5309" t="s">
        <v>5540</v>
      </c>
      <c r="B5309" s="1">
        <v>46067</v>
      </c>
      <c r="C5309" s="1">
        <v>46068</v>
      </c>
      <c r="D5309" t="s">
        <v>93</v>
      </c>
      <c r="E5309" t="s">
        <v>190</v>
      </c>
      <c r="F5309" s="2">
        <v>0.39583333333333331</v>
      </c>
      <c r="G5309">
        <v>2</v>
      </c>
      <c r="H5309">
        <v>4</v>
      </c>
      <c r="I5309">
        <v>460</v>
      </c>
      <c r="J5309">
        <v>42</v>
      </c>
      <c r="K5309">
        <v>20</v>
      </c>
      <c r="L5309" t="s">
        <v>183</v>
      </c>
      <c r="M5309" t="s">
        <v>172</v>
      </c>
      <c r="N5309">
        <v>23</v>
      </c>
      <c r="O5309" t="s">
        <v>179</v>
      </c>
      <c r="P5309" t="s">
        <v>185</v>
      </c>
      <c r="Q5309" t="s">
        <v>180</v>
      </c>
    </row>
    <row r="5310" spans="1:17" x14ac:dyDescent="0.25">
      <c r="A5310" t="s">
        <v>5541</v>
      </c>
      <c r="B5310" s="1">
        <v>46081</v>
      </c>
      <c r="C5310" s="1">
        <v>46087</v>
      </c>
      <c r="D5310" t="s">
        <v>49</v>
      </c>
      <c r="E5310" t="s">
        <v>270</v>
      </c>
      <c r="F5310" s="2">
        <v>0.88541666666666663</v>
      </c>
      <c r="G5310">
        <v>8</v>
      </c>
      <c r="H5310">
        <v>3</v>
      </c>
      <c r="I5310">
        <v>360</v>
      </c>
      <c r="J5310">
        <v>36</v>
      </c>
      <c r="K5310">
        <v>0</v>
      </c>
      <c r="L5310" t="s">
        <v>171</v>
      </c>
      <c r="M5310" t="s">
        <v>172</v>
      </c>
      <c r="N5310">
        <v>45</v>
      </c>
      <c r="O5310" t="s">
        <v>179</v>
      </c>
      <c r="P5310" t="s">
        <v>185</v>
      </c>
      <c r="Q5310" t="s">
        <v>229</v>
      </c>
    </row>
    <row r="5311" spans="1:17" x14ac:dyDescent="0.25">
      <c r="A5311" t="s">
        <v>5542</v>
      </c>
      <c r="B5311" s="1">
        <v>46067</v>
      </c>
      <c r="C5311" s="1">
        <v>46073</v>
      </c>
      <c r="D5311" t="s">
        <v>49</v>
      </c>
      <c r="E5311" t="s">
        <v>274</v>
      </c>
      <c r="F5311" s="2">
        <v>0.9375</v>
      </c>
      <c r="G5311">
        <v>6</v>
      </c>
      <c r="H5311">
        <v>1</v>
      </c>
      <c r="I5311">
        <v>240</v>
      </c>
      <c r="J5311">
        <v>24</v>
      </c>
      <c r="K5311">
        <v>60</v>
      </c>
      <c r="L5311" t="s">
        <v>171</v>
      </c>
      <c r="M5311" t="s">
        <v>172</v>
      </c>
      <c r="N5311">
        <v>60</v>
      </c>
      <c r="O5311" t="s">
        <v>184</v>
      </c>
      <c r="P5311" t="s">
        <v>174</v>
      </c>
      <c r="Q5311" t="s">
        <v>175</v>
      </c>
    </row>
    <row r="5312" spans="1:17" x14ac:dyDescent="0.25">
      <c r="A5312" t="s">
        <v>5543</v>
      </c>
      <c r="B5312" s="1">
        <v>46036</v>
      </c>
      <c r="C5312" s="1">
        <v>46043</v>
      </c>
      <c r="D5312" t="s">
        <v>31</v>
      </c>
      <c r="E5312" t="s">
        <v>268</v>
      </c>
      <c r="F5312" s="2">
        <v>0.39583333333333331</v>
      </c>
      <c r="G5312">
        <v>6</v>
      </c>
      <c r="H5312">
        <v>6</v>
      </c>
      <c r="I5312">
        <v>280</v>
      </c>
      <c r="J5312">
        <v>54</v>
      </c>
      <c r="K5312">
        <v>0</v>
      </c>
      <c r="L5312" t="s">
        <v>188</v>
      </c>
      <c r="M5312" t="s">
        <v>172</v>
      </c>
      <c r="N5312">
        <v>26</v>
      </c>
      <c r="O5312" t="s">
        <v>173</v>
      </c>
      <c r="P5312" t="s">
        <v>185</v>
      </c>
      <c r="Q5312" t="s">
        <v>175</v>
      </c>
    </row>
    <row r="5313" spans="1:17" x14ac:dyDescent="0.25">
      <c r="A5313" t="s">
        <v>5544</v>
      </c>
      <c r="B5313" s="1">
        <v>46189</v>
      </c>
      <c r="C5313" s="1">
        <v>46189</v>
      </c>
      <c r="D5313" t="s">
        <v>87</v>
      </c>
      <c r="E5313" t="s">
        <v>187</v>
      </c>
      <c r="F5313" s="2">
        <v>0.64583333333333337</v>
      </c>
      <c r="G5313">
        <v>5</v>
      </c>
      <c r="H5313">
        <v>3</v>
      </c>
      <c r="I5313">
        <v>160</v>
      </c>
      <c r="J5313">
        <v>36</v>
      </c>
      <c r="K5313">
        <v>0</v>
      </c>
      <c r="L5313" t="s">
        <v>171</v>
      </c>
      <c r="M5313" t="s">
        <v>172</v>
      </c>
      <c r="N5313">
        <v>31</v>
      </c>
      <c r="O5313" t="s">
        <v>179</v>
      </c>
      <c r="P5313" t="s">
        <v>185</v>
      </c>
      <c r="Q5313" t="s">
        <v>175</v>
      </c>
    </row>
    <row r="5314" spans="1:17" x14ac:dyDescent="0.25">
      <c r="A5314" t="s">
        <v>5545</v>
      </c>
      <c r="B5314" s="1">
        <v>46059</v>
      </c>
      <c r="C5314" s="1">
        <v>46065</v>
      </c>
      <c r="D5314" t="s">
        <v>68</v>
      </c>
      <c r="E5314" t="s">
        <v>241</v>
      </c>
      <c r="F5314" s="2">
        <v>0.64583333333333337</v>
      </c>
      <c r="G5314">
        <v>5</v>
      </c>
      <c r="H5314">
        <v>4</v>
      </c>
      <c r="I5314">
        <v>240</v>
      </c>
      <c r="J5314">
        <v>42</v>
      </c>
      <c r="K5314">
        <v>20</v>
      </c>
      <c r="L5314" t="s">
        <v>178</v>
      </c>
      <c r="M5314" t="s">
        <v>172</v>
      </c>
      <c r="N5314">
        <v>38</v>
      </c>
      <c r="O5314" t="s">
        <v>173</v>
      </c>
      <c r="P5314" t="s">
        <v>174</v>
      </c>
      <c r="Q5314" t="s">
        <v>175</v>
      </c>
    </row>
    <row r="5315" spans="1:17" x14ac:dyDescent="0.25">
      <c r="A5315" t="s">
        <v>5546</v>
      </c>
      <c r="B5315" s="1">
        <v>46055</v>
      </c>
      <c r="C5315" s="1">
        <v>46055</v>
      </c>
      <c r="D5315" t="s">
        <v>53</v>
      </c>
      <c r="E5315" t="s">
        <v>306</v>
      </c>
      <c r="F5315" s="2">
        <v>0.39583333333333331</v>
      </c>
      <c r="G5315">
        <v>3</v>
      </c>
      <c r="H5315">
        <v>3</v>
      </c>
      <c r="I5315">
        <v>260</v>
      </c>
      <c r="J5315">
        <v>36</v>
      </c>
      <c r="K5315">
        <v>20</v>
      </c>
      <c r="L5315" t="s">
        <v>178</v>
      </c>
      <c r="M5315" t="s">
        <v>172</v>
      </c>
      <c r="N5315">
        <v>18</v>
      </c>
      <c r="O5315" t="s">
        <v>173</v>
      </c>
      <c r="P5315" t="s">
        <v>185</v>
      </c>
      <c r="Q5315" t="s">
        <v>229</v>
      </c>
    </row>
    <row r="5316" spans="1:17" x14ac:dyDescent="0.25">
      <c r="A5316" t="s">
        <v>5547</v>
      </c>
      <c r="B5316" s="1">
        <v>46146</v>
      </c>
      <c r="C5316" s="1">
        <v>46147</v>
      </c>
      <c r="D5316" t="s">
        <v>136</v>
      </c>
      <c r="E5316" t="s">
        <v>218</v>
      </c>
      <c r="F5316" s="2">
        <v>0.77083333333333337</v>
      </c>
      <c r="G5316">
        <v>1</v>
      </c>
      <c r="H5316">
        <v>3</v>
      </c>
      <c r="I5316">
        <v>240</v>
      </c>
      <c r="J5316">
        <v>36</v>
      </c>
      <c r="K5316">
        <v>100</v>
      </c>
      <c r="L5316" t="s">
        <v>183</v>
      </c>
      <c r="M5316" t="s">
        <v>172</v>
      </c>
      <c r="N5316">
        <v>26</v>
      </c>
      <c r="O5316" t="s">
        <v>173</v>
      </c>
      <c r="P5316" t="s">
        <v>185</v>
      </c>
      <c r="Q5316" t="s">
        <v>175</v>
      </c>
    </row>
    <row r="5317" spans="1:17" x14ac:dyDescent="0.25">
      <c r="A5317" t="s">
        <v>5548</v>
      </c>
      <c r="B5317" s="1">
        <v>46175</v>
      </c>
      <c r="C5317" s="1">
        <v>46178</v>
      </c>
      <c r="D5317" t="s">
        <v>31</v>
      </c>
      <c r="E5317" t="s">
        <v>192</v>
      </c>
      <c r="F5317" s="2">
        <v>0.53125</v>
      </c>
      <c r="G5317">
        <v>4</v>
      </c>
      <c r="H5317">
        <v>1</v>
      </c>
      <c r="I5317">
        <v>340</v>
      </c>
      <c r="J5317">
        <v>24</v>
      </c>
      <c r="K5317">
        <v>20</v>
      </c>
      <c r="L5317" t="s">
        <v>171</v>
      </c>
      <c r="M5317" t="s">
        <v>172</v>
      </c>
      <c r="N5317">
        <v>55</v>
      </c>
      <c r="O5317" t="s">
        <v>184</v>
      </c>
      <c r="P5317" t="s">
        <v>185</v>
      </c>
      <c r="Q5317" t="s">
        <v>180</v>
      </c>
    </row>
    <row r="5318" spans="1:17" x14ac:dyDescent="0.25">
      <c r="A5318" t="s">
        <v>5549</v>
      </c>
      <c r="B5318" s="1">
        <v>46063</v>
      </c>
      <c r="C5318" s="1">
        <v>46064</v>
      </c>
      <c r="D5318" t="s">
        <v>39</v>
      </c>
      <c r="E5318" t="s">
        <v>239</v>
      </c>
      <c r="F5318" s="2">
        <v>0.9375</v>
      </c>
      <c r="G5318">
        <v>2</v>
      </c>
      <c r="H5318">
        <v>4</v>
      </c>
      <c r="I5318">
        <v>240</v>
      </c>
      <c r="J5318">
        <v>42</v>
      </c>
      <c r="K5318">
        <v>0</v>
      </c>
      <c r="L5318" t="s">
        <v>183</v>
      </c>
      <c r="M5318" t="s">
        <v>263</v>
      </c>
      <c r="N5318">
        <v>55</v>
      </c>
      <c r="O5318" t="s">
        <v>173</v>
      </c>
      <c r="P5318" t="s">
        <v>174</v>
      </c>
      <c r="Q5318" t="s">
        <v>175</v>
      </c>
    </row>
    <row r="5319" spans="1:17" x14ac:dyDescent="0.25">
      <c r="A5319" t="s">
        <v>5550</v>
      </c>
      <c r="B5319" s="1">
        <v>46145</v>
      </c>
      <c r="C5319" s="1">
        <v>46152</v>
      </c>
      <c r="D5319" t="s">
        <v>39</v>
      </c>
      <c r="E5319" t="s">
        <v>235</v>
      </c>
      <c r="F5319" s="2">
        <v>0.77083333333333337</v>
      </c>
      <c r="G5319">
        <v>4</v>
      </c>
      <c r="H5319">
        <v>2</v>
      </c>
      <c r="I5319">
        <v>280</v>
      </c>
      <c r="J5319">
        <v>30</v>
      </c>
      <c r="K5319">
        <v>20</v>
      </c>
      <c r="L5319" t="s">
        <v>193</v>
      </c>
      <c r="M5319" t="s">
        <v>172</v>
      </c>
      <c r="N5319">
        <v>31</v>
      </c>
      <c r="O5319" t="s">
        <v>179</v>
      </c>
      <c r="P5319" t="s">
        <v>174</v>
      </c>
      <c r="Q5319" t="s">
        <v>175</v>
      </c>
    </row>
    <row r="5320" spans="1:17" x14ac:dyDescent="0.25">
      <c r="A5320" t="s">
        <v>5551</v>
      </c>
      <c r="B5320" s="1">
        <v>46130</v>
      </c>
      <c r="C5320" s="1">
        <v>46134</v>
      </c>
      <c r="D5320" t="s">
        <v>149</v>
      </c>
      <c r="E5320" t="s">
        <v>268</v>
      </c>
      <c r="F5320" s="2">
        <v>0.39583333333333331</v>
      </c>
      <c r="G5320">
        <v>5</v>
      </c>
      <c r="H5320">
        <v>3</v>
      </c>
      <c r="I5320">
        <v>360</v>
      </c>
      <c r="J5320">
        <v>36</v>
      </c>
      <c r="K5320">
        <v>60</v>
      </c>
      <c r="L5320" t="s">
        <v>183</v>
      </c>
      <c r="M5320" t="s">
        <v>172</v>
      </c>
      <c r="N5320">
        <v>19</v>
      </c>
      <c r="O5320" t="s">
        <v>179</v>
      </c>
      <c r="P5320" t="s">
        <v>185</v>
      </c>
      <c r="Q5320" t="s">
        <v>229</v>
      </c>
    </row>
    <row r="5321" spans="1:17" x14ac:dyDescent="0.25">
      <c r="A5321" t="s">
        <v>5552</v>
      </c>
      <c r="B5321" s="1">
        <v>46191</v>
      </c>
      <c r="C5321" s="1">
        <v>46193</v>
      </c>
      <c r="D5321" t="s">
        <v>68</v>
      </c>
      <c r="E5321" t="s">
        <v>300</v>
      </c>
      <c r="F5321" s="2">
        <v>0.9375</v>
      </c>
      <c r="G5321">
        <v>7</v>
      </c>
      <c r="H5321">
        <v>2</v>
      </c>
      <c r="I5321">
        <v>240</v>
      </c>
      <c r="J5321">
        <v>30</v>
      </c>
      <c r="K5321">
        <v>0</v>
      </c>
      <c r="L5321" t="s">
        <v>183</v>
      </c>
      <c r="M5321" t="s">
        <v>207</v>
      </c>
      <c r="N5321">
        <v>22</v>
      </c>
      <c r="O5321" t="s">
        <v>173</v>
      </c>
      <c r="P5321" t="s">
        <v>185</v>
      </c>
      <c r="Q5321" t="s">
        <v>175</v>
      </c>
    </row>
    <row r="5322" spans="1:17" x14ac:dyDescent="0.25">
      <c r="A5322" t="s">
        <v>5553</v>
      </c>
      <c r="B5322" s="1">
        <v>46125</v>
      </c>
      <c r="C5322" s="1">
        <v>46131</v>
      </c>
      <c r="D5322" t="s">
        <v>35</v>
      </c>
      <c r="E5322" t="s">
        <v>256</v>
      </c>
      <c r="F5322" s="2">
        <v>0.39583333333333331</v>
      </c>
      <c r="G5322">
        <v>2</v>
      </c>
      <c r="H5322">
        <v>3</v>
      </c>
      <c r="I5322">
        <v>240</v>
      </c>
      <c r="J5322">
        <v>36</v>
      </c>
      <c r="K5322">
        <v>0</v>
      </c>
      <c r="L5322" t="s">
        <v>188</v>
      </c>
      <c r="M5322" t="s">
        <v>172</v>
      </c>
      <c r="N5322">
        <v>34</v>
      </c>
      <c r="O5322" t="s">
        <v>173</v>
      </c>
      <c r="P5322" t="s">
        <v>174</v>
      </c>
      <c r="Q5322" t="s">
        <v>175</v>
      </c>
    </row>
    <row r="5323" spans="1:17" x14ac:dyDescent="0.25">
      <c r="A5323" t="s">
        <v>5554</v>
      </c>
      <c r="B5323" s="1">
        <v>46125</v>
      </c>
      <c r="C5323" s="1">
        <v>46131</v>
      </c>
      <c r="D5323" t="s">
        <v>49</v>
      </c>
      <c r="E5323" t="s">
        <v>232</v>
      </c>
      <c r="F5323" s="2">
        <v>0.64583333333333337</v>
      </c>
      <c r="G5323">
        <v>2</v>
      </c>
      <c r="H5323">
        <v>3</v>
      </c>
      <c r="I5323">
        <v>240</v>
      </c>
      <c r="J5323">
        <v>36</v>
      </c>
      <c r="K5323">
        <v>100</v>
      </c>
      <c r="L5323" t="s">
        <v>183</v>
      </c>
      <c r="M5323" t="s">
        <v>172</v>
      </c>
      <c r="N5323">
        <v>37</v>
      </c>
      <c r="O5323" t="s">
        <v>173</v>
      </c>
      <c r="P5323" t="s">
        <v>185</v>
      </c>
      <c r="Q5323" t="s">
        <v>175</v>
      </c>
    </row>
    <row r="5324" spans="1:17" x14ac:dyDescent="0.25">
      <c r="A5324" t="s">
        <v>5555</v>
      </c>
      <c r="B5324" s="1">
        <v>46128</v>
      </c>
      <c r="C5324" s="1">
        <v>46128</v>
      </c>
      <c r="D5324" t="s">
        <v>87</v>
      </c>
      <c r="E5324" t="s">
        <v>195</v>
      </c>
      <c r="F5324" s="2">
        <v>0.39583333333333331</v>
      </c>
      <c r="G5324">
        <v>1</v>
      </c>
      <c r="H5324">
        <v>3</v>
      </c>
      <c r="I5324">
        <v>220</v>
      </c>
      <c r="J5324">
        <v>36</v>
      </c>
      <c r="K5324">
        <v>60</v>
      </c>
      <c r="L5324" t="s">
        <v>193</v>
      </c>
      <c r="M5324" t="s">
        <v>172</v>
      </c>
      <c r="N5324">
        <v>53</v>
      </c>
      <c r="O5324" t="s">
        <v>173</v>
      </c>
      <c r="P5324" t="s">
        <v>185</v>
      </c>
      <c r="Q5324" t="s">
        <v>175</v>
      </c>
    </row>
    <row r="5325" spans="1:17" x14ac:dyDescent="0.25">
      <c r="A5325" t="s">
        <v>5556</v>
      </c>
      <c r="B5325" s="1">
        <v>46174</v>
      </c>
      <c r="C5325" s="1">
        <v>46179</v>
      </c>
      <c r="D5325" t="s">
        <v>99</v>
      </c>
      <c r="E5325" t="s">
        <v>205</v>
      </c>
      <c r="F5325" s="2">
        <v>0.53125</v>
      </c>
      <c r="G5325">
        <v>4</v>
      </c>
      <c r="H5325">
        <v>4</v>
      </c>
      <c r="I5325">
        <v>280</v>
      </c>
      <c r="J5325">
        <v>42</v>
      </c>
      <c r="K5325">
        <v>40</v>
      </c>
      <c r="L5325" t="s">
        <v>178</v>
      </c>
      <c r="M5325" t="s">
        <v>172</v>
      </c>
      <c r="N5325">
        <v>28</v>
      </c>
      <c r="O5325" t="s">
        <v>179</v>
      </c>
      <c r="P5325" t="s">
        <v>185</v>
      </c>
      <c r="Q5325" t="s">
        <v>229</v>
      </c>
    </row>
    <row r="5326" spans="1:17" x14ac:dyDescent="0.25">
      <c r="A5326" t="s">
        <v>5557</v>
      </c>
      <c r="B5326" s="1">
        <v>46184</v>
      </c>
      <c r="C5326" s="1">
        <v>46188</v>
      </c>
      <c r="D5326" t="s">
        <v>31</v>
      </c>
      <c r="E5326" t="s">
        <v>272</v>
      </c>
      <c r="F5326" s="2">
        <v>0.9375</v>
      </c>
      <c r="G5326">
        <v>2</v>
      </c>
      <c r="H5326">
        <v>1</v>
      </c>
      <c r="I5326">
        <v>280</v>
      </c>
      <c r="J5326">
        <v>24</v>
      </c>
      <c r="K5326">
        <v>0</v>
      </c>
      <c r="L5326" t="s">
        <v>178</v>
      </c>
      <c r="M5326" t="s">
        <v>172</v>
      </c>
      <c r="N5326">
        <v>42</v>
      </c>
      <c r="O5326" t="s">
        <v>179</v>
      </c>
      <c r="P5326" t="s">
        <v>185</v>
      </c>
      <c r="Q5326" t="s">
        <v>229</v>
      </c>
    </row>
    <row r="5327" spans="1:17" x14ac:dyDescent="0.25">
      <c r="A5327" t="s">
        <v>5558</v>
      </c>
      <c r="B5327" s="1">
        <v>46199</v>
      </c>
      <c r="C5327" s="1">
        <v>46202</v>
      </c>
      <c r="D5327" t="s">
        <v>143</v>
      </c>
      <c r="E5327" t="s">
        <v>344</v>
      </c>
      <c r="F5327" s="2">
        <v>0.9375</v>
      </c>
      <c r="G5327">
        <v>1</v>
      </c>
      <c r="H5327">
        <v>4</v>
      </c>
      <c r="I5327">
        <v>380</v>
      </c>
      <c r="J5327">
        <v>42</v>
      </c>
      <c r="K5327">
        <v>0</v>
      </c>
      <c r="L5327" t="s">
        <v>183</v>
      </c>
      <c r="M5327" t="s">
        <v>172</v>
      </c>
      <c r="N5327">
        <v>48</v>
      </c>
      <c r="O5327" t="s">
        <v>179</v>
      </c>
      <c r="P5327" t="s">
        <v>174</v>
      </c>
      <c r="Q5327" t="s">
        <v>180</v>
      </c>
    </row>
    <row r="5328" spans="1:17" x14ac:dyDescent="0.25">
      <c r="A5328" t="s">
        <v>5559</v>
      </c>
      <c r="B5328" s="1">
        <v>46143</v>
      </c>
      <c r="C5328" s="1">
        <v>46144</v>
      </c>
      <c r="D5328" t="s">
        <v>17</v>
      </c>
      <c r="E5328" t="s">
        <v>344</v>
      </c>
      <c r="F5328" s="2">
        <v>0.39583333333333331</v>
      </c>
      <c r="G5328">
        <v>3</v>
      </c>
      <c r="H5328">
        <v>2</v>
      </c>
      <c r="I5328">
        <v>280</v>
      </c>
      <c r="J5328">
        <v>30</v>
      </c>
      <c r="K5328">
        <v>40</v>
      </c>
      <c r="L5328" t="s">
        <v>171</v>
      </c>
      <c r="M5328" t="s">
        <v>172</v>
      </c>
      <c r="N5328">
        <v>37</v>
      </c>
      <c r="O5328" t="s">
        <v>184</v>
      </c>
      <c r="P5328" t="s">
        <v>185</v>
      </c>
      <c r="Q5328" t="s">
        <v>229</v>
      </c>
    </row>
    <row r="5329" spans="1:17" x14ac:dyDescent="0.25">
      <c r="A5329" t="s">
        <v>5560</v>
      </c>
      <c r="B5329" s="1">
        <v>46179</v>
      </c>
      <c r="C5329" s="1">
        <v>46184</v>
      </c>
      <c r="D5329" t="s">
        <v>96</v>
      </c>
      <c r="E5329" t="s">
        <v>201</v>
      </c>
      <c r="F5329" s="2">
        <v>0.64583333333333337</v>
      </c>
      <c r="G5329">
        <v>6</v>
      </c>
      <c r="H5329">
        <v>3</v>
      </c>
      <c r="I5329">
        <v>180</v>
      </c>
      <c r="J5329">
        <v>36</v>
      </c>
      <c r="K5329">
        <v>20</v>
      </c>
      <c r="L5329" t="s">
        <v>188</v>
      </c>
      <c r="M5329" t="s">
        <v>172</v>
      </c>
      <c r="N5329">
        <v>24</v>
      </c>
      <c r="O5329" t="s">
        <v>184</v>
      </c>
      <c r="P5329" t="s">
        <v>185</v>
      </c>
      <c r="Q5329" t="s">
        <v>175</v>
      </c>
    </row>
    <row r="5330" spans="1:17" x14ac:dyDescent="0.25">
      <c r="A5330" t="s">
        <v>5561</v>
      </c>
      <c r="B5330" s="1">
        <v>46148</v>
      </c>
      <c r="C5330" s="1">
        <v>46154</v>
      </c>
      <c r="D5330" t="s">
        <v>35</v>
      </c>
      <c r="E5330" t="s">
        <v>192</v>
      </c>
      <c r="F5330" s="2">
        <v>0.64583333333333337</v>
      </c>
      <c r="G5330">
        <v>1</v>
      </c>
      <c r="H5330">
        <v>3</v>
      </c>
      <c r="I5330">
        <v>240</v>
      </c>
      <c r="J5330">
        <v>36</v>
      </c>
      <c r="K5330">
        <v>100</v>
      </c>
      <c r="L5330" t="s">
        <v>171</v>
      </c>
      <c r="M5330" t="s">
        <v>172</v>
      </c>
      <c r="N5330">
        <v>24</v>
      </c>
      <c r="O5330" t="s">
        <v>184</v>
      </c>
      <c r="P5330" t="s">
        <v>185</v>
      </c>
      <c r="Q5330" t="s">
        <v>229</v>
      </c>
    </row>
    <row r="5331" spans="1:17" x14ac:dyDescent="0.25">
      <c r="A5331" t="s">
        <v>5562</v>
      </c>
      <c r="B5331" s="1">
        <v>46065</v>
      </c>
      <c r="C5331" s="1">
        <v>46069</v>
      </c>
      <c r="D5331" t="s">
        <v>103</v>
      </c>
      <c r="E5331" t="s">
        <v>195</v>
      </c>
      <c r="F5331" s="2">
        <v>0.39583333333333331</v>
      </c>
      <c r="G5331">
        <v>1</v>
      </c>
      <c r="H5331">
        <v>4</v>
      </c>
      <c r="I5331">
        <v>220</v>
      </c>
      <c r="J5331">
        <v>42</v>
      </c>
      <c r="K5331">
        <v>0</v>
      </c>
      <c r="L5331" t="s">
        <v>193</v>
      </c>
      <c r="M5331" t="s">
        <v>172</v>
      </c>
      <c r="N5331">
        <v>38</v>
      </c>
      <c r="O5331" t="s">
        <v>179</v>
      </c>
      <c r="P5331" t="s">
        <v>174</v>
      </c>
      <c r="Q5331" t="s">
        <v>175</v>
      </c>
    </row>
    <row r="5332" spans="1:17" x14ac:dyDescent="0.25">
      <c r="A5332" t="s">
        <v>5563</v>
      </c>
      <c r="B5332" s="1">
        <v>46186</v>
      </c>
      <c r="C5332" s="1">
        <v>46188</v>
      </c>
      <c r="D5332" t="s">
        <v>103</v>
      </c>
      <c r="E5332" t="s">
        <v>309</v>
      </c>
      <c r="F5332" s="2">
        <v>0.77083333333333337</v>
      </c>
      <c r="G5332">
        <v>10</v>
      </c>
      <c r="H5332">
        <v>4</v>
      </c>
      <c r="I5332">
        <v>240</v>
      </c>
      <c r="J5332">
        <v>42</v>
      </c>
      <c r="K5332">
        <v>0</v>
      </c>
      <c r="L5332" t="s">
        <v>171</v>
      </c>
      <c r="M5332" t="s">
        <v>207</v>
      </c>
      <c r="N5332">
        <v>45</v>
      </c>
      <c r="O5332" t="s">
        <v>179</v>
      </c>
      <c r="P5332" t="s">
        <v>185</v>
      </c>
      <c r="Q5332" t="s">
        <v>229</v>
      </c>
    </row>
    <row r="5333" spans="1:17" x14ac:dyDescent="0.25">
      <c r="A5333" t="s">
        <v>5564</v>
      </c>
      <c r="B5333" s="1">
        <v>46119</v>
      </c>
      <c r="C5333" s="1">
        <v>46121</v>
      </c>
      <c r="D5333" t="s">
        <v>39</v>
      </c>
      <c r="E5333" t="s">
        <v>220</v>
      </c>
      <c r="F5333" s="2">
        <v>0.64583333333333337</v>
      </c>
      <c r="G5333">
        <v>9</v>
      </c>
      <c r="H5333">
        <v>5</v>
      </c>
      <c r="I5333">
        <v>240</v>
      </c>
      <c r="J5333">
        <v>48</v>
      </c>
      <c r="K5333">
        <v>60</v>
      </c>
      <c r="L5333" t="s">
        <v>188</v>
      </c>
      <c r="M5333" t="s">
        <v>263</v>
      </c>
      <c r="N5333">
        <v>22</v>
      </c>
      <c r="O5333" t="s">
        <v>173</v>
      </c>
      <c r="P5333" t="s">
        <v>185</v>
      </c>
      <c r="Q5333" t="s">
        <v>175</v>
      </c>
    </row>
    <row r="5334" spans="1:17" x14ac:dyDescent="0.25">
      <c r="A5334" t="s">
        <v>5565</v>
      </c>
      <c r="B5334" s="1">
        <v>46115</v>
      </c>
      <c r="C5334" s="1">
        <v>46121</v>
      </c>
      <c r="D5334" t="s">
        <v>21</v>
      </c>
      <c r="E5334" t="s">
        <v>241</v>
      </c>
      <c r="F5334" s="2">
        <v>0.9375</v>
      </c>
      <c r="G5334">
        <v>1</v>
      </c>
      <c r="H5334">
        <v>2</v>
      </c>
      <c r="I5334">
        <v>420</v>
      </c>
      <c r="J5334">
        <v>30</v>
      </c>
      <c r="K5334">
        <v>150</v>
      </c>
      <c r="L5334" t="s">
        <v>171</v>
      </c>
      <c r="M5334" t="s">
        <v>172</v>
      </c>
      <c r="N5334">
        <v>25</v>
      </c>
      <c r="O5334" t="s">
        <v>179</v>
      </c>
      <c r="P5334" t="s">
        <v>185</v>
      </c>
      <c r="Q5334" t="s">
        <v>180</v>
      </c>
    </row>
    <row r="5335" spans="1:17" x14ac:dyDescent="0.25">
      <c r="A5335" t="s">
        <v>5566</v>
      </c>
      <c r="B5335" s="1">
        <v>46160</v>
      </c>
      <c r="C5335" s="1">
        <v>46167</v>
      </c>
      <c r="D5335" t="s">
        <v>110</v>
      </c>
      <c r="E5335" t="s">
        <v>199</v>
      </c>
      <c r="F5335" s="2">
        <v>0.77083333333333337</v>
      </c>
      <c r="G5335">
        <v>4</v>
      </c>
      <c r="H5335">
        <v>6</v>
      </c>
      <c r="I5335">
        <v>180</v>
      </c>
      <c r="J5335">
        <v>54</v>
      </c>
      <c r="K5335">
        <v>0</v>
      </c>
      <c r="L5335" t="s">
        <v>193</v>
      </c>
      <c r="M5335" t="s">
        <v>172</v>
      </c>
      <c r="N5335">
        <v>50</v>
      </c>
      <c r="O5335" t="s">
        <v>179</v>
      </c>
      <c r="P5335" t="s">
        <v>185</v>
      </c>
      <c r="Q5335" t="s">
        <v>175</v>
      </c>
    </row>
    <row r="5336" spans="1:17" x14ac:dyDescent="0.25">
      <c r="A5336" t="s">
        <v>5567</v>
      </c>
      <c r="B5336" s="1">
        <v>46091</v>
      </c>
      <c r="C5336" s="1">
        <v>46095</v>
      </c>
      <c r="D5336" t="s">
        <v>140</v>
      </c>
      <c r="E5336" t="s">
        <v>203</v>
      </c>
      <c r="F5336" s="2">
        <v>0.39583333333333331</v>
      </c>
      <c r="G5336">
        <v>3</v>
      </c>
      <c r="H5336">
        <v>2</v>
      </c>
      <c r="I5336">
        <v>380</v>
      </c>
      <c r="J5336">
        <v>30</v>
      </c>
      <c r="K5336">
        <v>0</v>
      </c>
      <c r="L5336" t="s">
        <v>188</v>
      </c>
      <c r="M5336" t="s">
        <v>172</v>
      </c>
      <c r="N5336">
        <v>56</v>
      </c>
      <c r="O5336" t="s">
        <v>173</v>
      </c>
      <c r="P5336" t="s">
        <v>174</v>
      </c>
      <c r="Q5336" t="s">
        <v>180</v>
      </c>
    </row>
    <row r="5337" spans="1:17" x14ac:dyDescent="0.25">
      <c r="A5337" t="s">
        <v>5568</v>
      </c>
      <c r="B5337" s="1">
        <v>46152</v>
      </c>
      <c r="C5337" s="1">
        <v>46158</v>
      </c>
      <c r="D5337" t="s">
        <v>24</v>
      </c>
      <c r="E5337" t="s">
        <v>170</v>
      </c>
      <c r="F5337" s="2">
        <v>0.9375</v>
      </c>
      <c r="G5337">
        <v>8</v>
      </c>
      <c r="H5337">
        <v>4</v>
      </c>
      <c r="I5337">
        <v>340</v>
      </c>
      <c r="J5337">
        <v>42</v>
      </c>
      <c r="K5337">
        <v>40</v>
      </c>
      <c r="L5337" t="s">
        <v>188</v>
      </c>
      <c r="M5337" t="s">
        <v>172</v>
      </c>
      <c r="N5337">
        <v>38</v>
      </c>
      <c r="O5337" t="s">
        <v>184</v>
      </c>
      <c r="P5337" t="s">
        <v>174</v>
      </c>
      <c r="Q5337" t="s">
        <v>180</v>
      </c>
    </row>
    <row r="5338" spans="1:17" x14ac:dyDescent="0.25">
      <c r="A5338" t="s">
        <v>5569</v>
      </c>
      <c r="B5338" s="1">
        <v>46142</v>
      </c>
      <c r="C5338" s="1">
        <v>46142</v>
      </c>
      <c r="D5338" t="s">
        <v>84</v>
      </c>
      <c r="E5338" t="s">
        <v>239</v>
      </c>
      <c r="F5338" s="2">
        <v>0.64583333333333337</v>
      </c>
      <c r="G5338">
        <v>10</v>
      </c>
      <c r="H5338">
        <v>1</v>
      </c>
      <c r="I5338">
        <v>420</v>
      </c>
      <c r="J5338">
        <v>24</v>
      </c>
      <c r="K5338">
        <v>0</v>
      </c>
      <c r="L5338" t="s">
        <v>178</v>
      </c>
      <c r="M5338" t="s">
        <v>172</v>
      </c>
      <c r="N5338">
        <v>27</v>
      </c>
      <c r="O5338" t="s">
        <v>179</v>
      </c>
      <c r="P5338" t="s">
        <v>185</v>
      </c>
      <c r="Q5338" t="s">
        <v>180</v>
      </c>
    </row>
    <row r="5339" spans="1:17" x14ac:dyDescent="0.25">
      <c r="A5339" t="s">
        <v>5570</v>
      </c>
      <c r="B5339" s="1">
        <v>46077</v>
      </c>
      <c r="C5339" s="1">
        <v>46079</v>
      </c>
      <c r="D5339" t="s">
        <v>103</v>
      </c>
      <c r="E5339" t="s">
        <v>201</v>
      </c>
      <c r="F5339" s="2">
        <v>0.9375</v>
      </c>
      <c r="G5339">
        <v>1</v>
      </c>
      <c r="H5339">
        <v>2</v>
      </c>
      <c r="I5339">
        <v>180</v>
      </c>
      <c r="J5339">
        <v>30</v>
      </c>
      <c r="K5339">
        <v>0</v>
      </c>
      <c r="L5339" t="s">
        <v>193</v>
      </c>
      <c r="M5339" t="s">
        <v>172</v>
      </c>
      <c r="N5339">
        <v>29</v>
      </c>
      <c r="O5339" t="s">
        <v>173</v>
      </c>
      <c r="P5339" t="s">
        <v>185</v>
      </c>
      <c r="Q5339" t="s">
        <v>175</v>
      </c>
    </row>
    <row r="5340" spans="1:17" x14ac:dyDescent="0.25">
      <c r="A5340" t="s">
        <v>5571</v>
      </c>
      <c r="B5340" s="1">
        <v>46123</v>
      </c>
      <c r="C5340" s="1">
        <v>46129</v>
      </c>
      <c r="D5340" t="s">
        <v>117</v>
      </c>
      <c r="E5340" t="s">
        <v>232</v>
      </c>
      <c r="F5340" s="2">
        <v>0.39583333333333331</v>
      </c>
      <c r="G5340">
        <v>2</v>
      </c>
      <c r="H5340">
        <v>1</v>
      </c>
      <c r="I5340">
        <v>420</v>
      </c>
      <c r="J5340">
        <v>24</v>
      </c>
      <c r="K5340">
        <v>0</v>
      </c>
      <c r="L5340" t="s">
        <v>188</v>
      </c>
      <c r="M5340" t="s">
        <v>172</v>
      </c>
      <c r="N5340">
        <v>37</v>
      </c>
      <c r="O5340" t="s">
        <v>173</v>
      </c>
      <c r="P5340" t="s">
        <v>174</v>
      </c>
      <c r="Q5340" t="s">
        <v>180</v>
      </c>
    </row>
    <row r="5341" spans="1:17" x14ac:dyDescent="0.25">
      <c r="A5341" t="s">
        <v>5572</v>
      </c>
      <c r="B5341" s="1">
        <v>46185</v>
      </c>
      <c r="C5341" s="1">
        <v>46187</v>
      </c>
      <c r="D5341" t="s">
        <v>10</v>
      </c>
      <c r="E5341" t="s">
        <v>246</v>
      </c>
      <c r="F5341" s="2">
        <v>0.64583333333333337</v>
      </c>
      <c r="G5341">
        <v>5</v>
      </c>
      <c r="H5341">
        <v>2</v>
      </c>
      <c r="I5341">
        <v>280</v>
      </c>
      <c r="J5341">
        <v>30</v>
      </c>
      <c r="K5341">
        <v>0</v>
      </c>
      <c r="L5341" t="s">
        <v>183</v>
      </c>
      <c r="M5341" t="s">
        <v>172</v>
      </c>
      <c r="N5341">
        <v>39</v>
      </c>
      <c r="O5341" t="s">
        <v>184</v>
      </c>
      <c r="P5341" t="s">
        <v>185</v>
      </c>
      <c r="Q5341" t="s">
        <v>175</v>
      </c>
    </row>
    <row r="5342" spans="1:17" x14ac:dyDescent="0.25">
      <c r="A5342" t="s">
        <v>5573</v>
      </c>
      <c r="B5342" s="1">
        <v>46194</v>
      </c>
      <c r="C5342" s="1">
        <v>46195</v>
      </c>
      <c r="D5342" t="s">
        <v>93</v>
      </c>
      <c r="E5342" t="s">
        <v>203</v>
      </c>
      <c r="F5342" s="2">
        <v>0.77083333333333337</v>
      </c>
      <c r="G5342">
        <v>4</v>
      </c>
      <c r="H5342">
        <v>2</v>
      </c>
      <c r="I5342">
        <v>200</v>
      </c>
      <c r="J5342">
        <v>30</v>
      </c>
      <c r="K5342">
        <v>0</v>
      </c>
      <c r="L5342" t="s">
        <v>178</v>
      </c>
      <c r="M5342" t="s">
        <v>172</v>
      </c>
      <c r="N5342">
        <v>52</v>
      </c>
      <c r="O5342" t="s">
        <v>173</v>
      </c>
      <c r="P5342" t="s">
        <v>185</v>
      </c>
      <c r="Q5342" t="s">
        <v>175</v>
      </c>
    </row>
    <row r="5343" spans="1:17" x14ac:dyDescent="0.25">
      <c r="A5343" t="s">
        <v>5574</v>
      </c>
      <c r="B5343" s="1">
        <v>46152</v>
      </c>
      <c r="C5343" s="1">
        <v>46152</v>
      </c>
      <c r="D5343" t="s">
        <v>119</v>
      </c>
      <c r="E5343" t="s">
        <v>300</v>
      </c>
      <c r="F5343" s="2">
        <v>0.53125</v>
      </c>
      <c r="G5343">
        <v>7</v>
      </c>
      <c r="H5343">
        <v>4</v>
      </c>
      <c r="I5343">
        <v>240</v>
      </c>
      <c r="J5343">
        <v>42</v>
      </c>
      <c r="K5343">
        <v>0</v>
      </c>
      <c r="L5343" t="s">
        <v>188</v>
      </c>
      <c r="M5343" t="s">
        <v>172</v>
      </c>
      <c r="N5343">
        <v>38</v>
      </c>
      <c r="O5343" t="s">
        <v>184</v>
      </c>
      <c r="P5343" t="s">
        <v>174</v>
      </c>
      <c r="Q5343" t="s">
        <v>175</v>
      </c>
    </row>
    <row r="5344" spans="1:17" x14ac:dyDescent="0.25">
      <c r="A5344" t="s">
        <v>5575</v>
      </c>
      <c r="B5344" s="1">
        <v>46151</v>
      </c>
      <c r="C5344" s="1">
        <v>46156</v>
      </c>
      <c r="D5344" t="s">
        <v>124</v>
      </c>
      <c r="E5344" t="s">
        <v>170</v>
      </c>
      <c r="F5344" s="2">
        <v>0.88541666666666663</v>
      </c>
      <c r="G5344">
        <v>2</v>
      </c>
      <c r="H5344">
        <v>2</v>
      </c>
      <c r="I5344">
        <v>240</v>
      </c>
      <c r="J5344">
        <v>30</v>
      </c>
      <c r="K5344">
        <v>0</v>
      </c>
      <c r="L5344" t="s">
        <v>188</v>
      </c>
      <c r="M5344" t="s">
        <v>172</v>
      </c>
      <c r="N5344">
        <v>27</v>
      </c>
      <c r="O5344" t="s">
        <v>179</v>
      </c>
      <c r="P5344" t="s">
        <v>174</v>
      </c>
      <c r="Q5344" t="s">
        <v>229</v>
      </c>
    </row>
    <row r="5345" spans="1:17" x14ac:dyDescent="0.25">
      <c r="A5345" t="s">
        <v>5576</v>
      </c>
      <c r="B5345" s="1">
        <v>46076</v>
      </c>
      <c r="C5345" s="1">
        <v>46077</v>
      </c>
      <c r="D5345" t="s">
        <v>39</v>
      </c>
      <c r="E5345" t="s">
        <v>209</v>
      </c>
      <c r="F5345" s="2">
        <v>0.53125</v>
      </c>
      <c r="G5345">
        <v>5</v>
      </c>
      <c r="H5345">
        <v>2</v>
      </c>
      <c r="I5345">
        <v>400</v>
      </c>
      <c r="J5345">
        <v>30</v>
      </c>
      <c r="K5345">
        <v>0</v>
      </c>
      <c r="L5345" t="s">
        <v>178</v>
      </c>
      <c r="M5345" t="s">
        <v>172</v>
      </c>
      <c r="N5345">
        <v>20</v>
      </c>
      <c r="O5345" t="s">
        <v>184</v>
      </c>
      <c r="P5345" t="s">
        <v>185</v>
      </c>
      <c r="Q5345" t="s">
        <v>180</v>
      </c>
    </row>
    <row r="5346" spans="1:17" x14ac:dyDescent="0.25">
      <c r="A5346" t="s">
        <v>5577</v>
      </c>
      <c r="B5346" s="1">
        <v>46162</v>
      </c>
      <c r="C5346" s="1">
        <v>46167</v>
      </c>
      <c r="D5346" t="s">
        <v>110</v>
      </c>
      <c r="E5346" t="s">
        <v>192</v>
      </c>
      <c r="F5346" s="2">
        <v>0.64583333333333337</v>
      </c>
      <c r="G5346">
        <v>4</v>
      </c>
      <c r="H5346">
        <v>3</v>
      </c>
      <c r="I5346">
        <v>340</v>
      </c>
      <c r="J5346">
        <v>36</v>
      </c>
      <c r="K5346">
        <v>0</v>
      </c>
      <c r="L5346" t="s">
        <v>188</v>
      </c>
      <c r="M5346" t="s">
        <v>207</v>
      </c>
      <c r="N5346">
        <v>44</v>
      </c>
      <c r="O5346" t="s">
        <v>179</v>
      </c>
      <c r="P5346" t="s">
        <v>185</v>
      </c>
      <c r="Q5346" t="s">
        <v>180</v>
      </c>
    </row>
    <row r="5347" spans="1:17" x14ac:dyDescent="0.25">
      <c r="A5347" t="s">
        <v>5578</v>
      </c>
      <c r="B5347" s="1">
        <v>46128</v>
      </c>
      <c r="C5347" s="1">
        <v>46130</v>
      </c>
      <c r="D5347" t="s">
        <v>75</v>
      </c>
      <c r="E5347" t="s">
        <v>201</v>
      </c>
      <c r="F5347" s="2">
        <v>0.88541666666666663</v>
      </c>
      <c r="G5347">
        <v>1</v>
      </c>
      <c r="H5347">
        <v>5</v>
      </c>
      <c r="I5347">
        <v>180</v>
      </c>
      <c r="J5347">
        <v>48</v>
      </c>
      <c r="K5347">
        <v>0</v>
      </c>
      <c r="L5347" t="s">
        <v>171</v>
      </c>
      <c r="M5347" t="s">
        <v>172</v>
      </c>
      <c r="N5347">
        <v>27</v>
      </c>
      <c r="O5347" t="s">
        <v>179</v>
      </c>
      <c r="P5347" t="s">
        <v>174</v>
      </c>
      <c r="Q5347" t="s">
        <v>175</v>
      </c>
    </row>
    <row r="5348" spans="1:17" x14ac:dyDescent="0.25">
      <c r="A5348" t="s">
        <v>5579</v>
      </c>
      <c r="B5348" s="1">
        <v>46132</v>
      </c>
      <c r="C5348" s="1">
        <v>46132</v>
      </c>
      <c r="D5348" t="s">
        <v>103</v>
      </c>
      <c r="E5348" t="s">
        <v>270</v>
      </c>
      <c r="F5348" s="2">
        <v>0.9375</v>
      </c>
      <c r="G5348">
        <v>7</v>
      </c>
      <c r="H5348">
        <v>2</v>
      </c>
      <c r="I5348">
        <v>360</v>
      </c>
      <c r="J5348">
        <v>30</v>
      </c>
      <c r="K5348">
        <v>40</v>
      </c>
      <c r="L5348" t="s">
        <v>188</v>
      </c>
      <c r="M5348" t="s">
        <v>172</v>
      </c>
      <c r="N5348">
        <v>38</v>
      </c>
      <c r="O5348" t="s">
        <v>179</v>
      </c>
      <c r="P5348" t="s">
        <v>185</v>
      </c>
      <c r="Q5348" t="s">
        <v>229</v>
      </c>
    </row>
    <row r="5349" spans="1:17" x14ac:dyDescent="0.25">
      <c r="A5349" t="s">
        <v>5580</v>
      </c>
      <c r="B5349" s="1">
        <v>46046</v>
      </c>
      <c r="C5349" s="1">
        <v>46051</v>
      </c>
      <c r="D5349" t="s">
        <v>117</v>
      </c>
      <c r="E5349" t="s">
        <v>224</v>
      </c>
      <c r="F5349" s="2">
        <v>0.9375</v>
      </c>
      <c r="G5349">
        <v>3</v>
      </c>
      <c r="H5349">
        <v>2</v>
      </c>
      <c r="I5349">
        <v>240</v>
      </c>
      <c r="J5349">
        <v>30</v>
      </c>
      <c r="K5349">
        <v>0</v>
      </c>
      <c r="L5349" t="s">
        <v>188</v>
      </c>
      <c r="M5349" t="s">
        <v>172</v>
      </c>
      <c r="N5349">
        <v>54</v>
      </c>
      <c r="O5349" t="s">
        <v>179</v>
      </c>
      <c r="P5349" t="s">
        <v>174</v>
      </c>
      <c r="Q5349" t="s">
        <v>175</v>
      </c>
    </row>
    <row r="5350" spans="1:17" x14ac:dyDescent="0.25">
      <c r="A5350" t="s">
        <v>5581</v>
      </c>
      <c r="B5350" s="1">
        <v>46181</v>
      </c>
      <c r="C5350" s="1">
        <v>46187</v>
      </c>
      <c r="D5350" t="s">
        <v>140</v>
      </c>
      <c r="E5350" t="s">
        <v>280</v>
      </c>
      <c r="F5350" s="2">
        <v>0.77083333333333337</v>
      </c>
      <c r="G5350">
        <v>1</v>
      </c>
      <c r="H5350">
        <v>1</v>
      </c>
      <c r="I5350">
        <v>320</v>
      </c>
      <c r="J5350">
        <v>24</v>
      </c>
      <c r="K5350">
        <v>40</v>
      </c>
      <c r="L5350" t="s">
        <v>178</v>
      </c>
      <c r="M5350" t="s">
        <v>172</v>
      </c>
      <c r="N5350">
        <v>38</v>
      </c>
      <c r="O5350" t="s">
        <v>184</v>
      </c>
      <c r="P5350" t="s">
        <v>185</v>
      </c>
      <c r="Q5350" t="s">
        <v>229</v>
      </c>
    </row>
    <row r="5351" spans="1:17" x14ac:dyDescent="0.25">
      <c r="A5351" t="s">
        <v>5582</v>
      </c>
      <c r="B5351" s="1">
        <v>46121</v>
      </c>
      <c r="C5351" s="1">
        <v>46123</v>
      </c>
      <c r="D5351" t="s">
        <v>149</v>
      </c>
      <c r="E5351" t="s">
        <v>335</v>
      </c>
      <c r="F5351" s="2">
        <v>0.9375</v>
      </c>
      <c r="G5351">
        <v>5</v>
      </c>
      <c r="H5351">
        <v>4</v>
      </c>
      <c r="I5351">
        <v>460</v>
      </c>
      <c r="J5351">
        <v>42</v>
      </c>
      <c r="K5351">
        <v>20</v>
      </c>
      <c r="L5351" t="s">
        <v>188</v>
      </c>
      <c r="M5351" t="s">
        <v>172</v>
      </c>
      <c r="N5351">
        <v>44</v>
      </c>
      <c r="O5351" t="s">
        <v>173</v>
      </c>
      <c r="P5351" t="s">
        <v>185</v>
      </c>
      <c r="Q5351" t="s">
        <v>180</v>
      </c>
    </row>
    <row r="5352" spans="1:17" x14ac:dyDescent="0.25">
      <c r="A5352" t="s">
        <v>5583</v>
      </c>
      <c r="B5352" s="1">
        <v>46109</v>
      </c>
      <c r="C5352" s="1">
        <v>46116</v>
      </c>
      <c r="D5352" t="s">
        <v>72</v>
      </c>
      <c r="E5352" t="s">
        <v>289</v>
      </c>
      <c r="F5352" s="2">
        <v>0.88541666666666663</v>
      </c>
      <c r="G5352">
        <v>3</v>
      </c>
      <c r="H5352">
        <v>4</v>
      </c>
      <c r="I5352">
        <v>460</v>
      </c>
      <c r="J5352">
        <v>42</v>
      </c>
      <c r="K5352">
        <v>100</v>
      </c>
      <c r="L5352" t="s">
        <v>188</v>
      </c>
      <c r="M5352" t="s">
        <v>172</v>
      </c>
      <c r="N5352">
        <v>18</v>
      </c>
      <c r="O5352" t="s">
        <v>173</v>
      </c>
      <c r="P5352" t="s">
        <v>174</v>
      </c>
      <c r="Q5352" t="s">
        <v>180</v>
      </c>
    </row>
    <row r="5353" spans="1:17" x14ac:dyDescent="0.25">
      <c r="A5353" t="s">
        <v>5584</v>
      </c>
      <c r="B5353" s="1">
        <v>46173</v>
      </c>
      <c r="C5353" s="1">
        <v>46178</v>
      </c>
      <c r="D5353" t="s">
        <v>84</v>
      </c>
      <c r="E5353" t="s">
        <v>195</v>
      </c>
      <c r="F5353" s="2">
        <v>0.77083333333333337</v>
      </c>
      <c r="G5353">
        <v>2</v>
      </c>
      <c r="H5353">
        <v>2</v>
      </c>
      <c r="I5353">
        <v>220</v>
      </c>
      <c r="J5353">
        <v>30</v>
      </c>
      <c r="K5353">
        <v>100</v>
      </c>
      <c r="L5353" t="s">
        <v>178</v>
      </c>
      <c r="M5353" t="s">
        <v>172</v>
      </c>
      <c r="N5353">
        <v>42</v>
      </c>
      <c r="O5353" t="s">
        <v>173</v>
      </c>
      <c r="P5353" t="s">
        <v>174</v>
      </c>
      <c r="Q5353" t="s">
        <v>175</v>
      </c>
    </row>
    <row r="5354" spans="1:17" x14ac:dyDescent="0.25">
      <c r="A5354" t="s">
        <v>5585</v>
      </c>
      <c r="B5354" s="1">
        <v>46037</v>
      </c>
      <c r="C5354" s="1">
        <v>46040</v>
      </c>
      <c r="D5354" t="s">
        <v>21</v>
      </c>
      <c r="E5354" t="s">
        <v>237</v>
      </c>
      <c r="F5354" s="2">
        <v>0.53125</v>
      </c>
      <c r="G5354">
        <v>3</v>
      </c>
      <c r="H5354">
        <v>3</v>
      </c>
      <c r="I5354">
        <v>260</v>
      </c>
      <c r="J5354">
        <v>36</v>
      </c>
      <c r="K5354">
        <v>60</v>
      </c>
      <c r="L5354" t="s">
        <v>193</v>
      </c>
      <c r="M5354" t="s">
        <v>172</v>
      </c>
      <c r="N5354">
        <v>18</v>
      </c>
      <c r="O5354" t="s">
        <v>184</v>
      </c>
      <c r="P5354" t="s">
        <v>185</v>
      </c>
      <c r="Q5354" t="s">
        <v>175</v>
      </c>
    </row>
    <row r="5355" spans="1:17" x14ac:dyDescent="0.25">
      <c r="A5355" t="s">
        <v>5586</v>
      </c>
      <c r="B5355" s="1">
        <v>46130</v>
      </c>
      <c r="C5355" s="1">
        <v>46136</v>
      </c>
      <c r="D5355" t="s">
        <v>77</v>
      </c>
      <c r="E5355" t="s">
        <v>209</v>
      </c>
      <c r="F5355" s="2">
        <v>0.88541666666666663</v>
      </c>
      <c r="G5355">
        <v>1</v>
      </c>
      <c r="H5355">
        <v>4</v>
      </c>
      <c r="I5355">
        <v>300</v>
      </c>
      <c r="J5355">
        <v>42</v>
      </c>
      <c r="K5355">
        <v>0</v>
      </c>
      <c r="L5355" t="s">
        <v>171</v>
      </c>
      <c r="M5355" t="s">
        <v>172</v>
      </c>
      <c r="N5355">
        <v>21</v>
      </c>
      <c r="O5355" t="s">
        <v>173</v>
      </c>
      <c r="P5355" t="s">
        <v>174</v>
      </c>
      <c r="Q5355" t="s">
        <v>229</v>
      </c>
    </row>
    <row r="5356" spans="1:17" x14ac:dyDescent="0.25">
      <c r="A5356" t="s">
        <v>5587</v>
      </c>
      <c r="B5356" s="1">
        <v>46024</v>
      </c>
      <c r="C5356" s="1">
        <v>46031</v>
      </c>
      <c r="D5356" t="s">
        <v>93</v>
      </c>
      <c r="E5356" t="s">
        <v>192</v>
      </c>
      <c r="F5356" s="2">
        <v>0.64583333333333337</v>
      </c>
      <c r="G5356">
        <v>3</v>
      </c>
      <c r="H5356">
        <v>4</v>
      </c>
      <c r="I5356">
        <v>340</v>
      </c>
      <c r="J5356">
        <v>42</v>
      </c>
      <c r="K5356">
        <v>20</v>
      </c>
      <c r="L5356" t="s">
        <v>188</v>
      </c>
      <c r="M5356" t="s">
        <v>172</v>
      </c>
      <c r="N5356">
        <v>51</v>
      </c>
      <c r="O5356" t="s">
        <v>184</v>
      </c>
      <c r="P5356" t="s">
        <v>185</v>
      </c>
      <c r="Q5356" t="s">
        <v>180</v>
      </c>
    </row>
    <row r="5357" spans="1:17" x14ac:dyDescent="0.25">
      <c r="A5357" t="s">
        <v>5588</v>
      </c>
      <c r="B5357" s="1">
        <v>46032</v>
      </c>
      <c r="C5357" s="1">
        <v>46035</v>
      </c>
      <c r="D5357" t="s">
        <v>35</v>
      </c>
      <c r="E5357" t="s">
        <v>201</v>
      </c>
      <c r="F5357" s="2">
        <v>0.39583333333333331</v>
      </c>
      <c r="G5357">
        <v>4</v>
      </c>
      <c r="H5357">
        <v>1</v>
      </c>
      <c r="I5357">
        <v>360</v>
      </c>
      <c r="J5357">
        <v>24</v>
      </c>
      <c r="K5357">
        <v>60</v>
      </c>
      <c r="L5357" t="s">
        <v>178</v>
      </c>
      <c r="M5357" t="s">
        <v>172</v>
      </c>
      <c r="N5357">
        <v>21</v>
      </c>
      <c r="O5357" t="s">
        <v>184</v>
      </c>
      <c r="P5357" t="s">
        <v>174</v>
      </c>
      <c r="Q5357" t="s">
        <v>180</v>
      </c>
    </row>
    <row r="5358" spans="1:17" x14ac:dyDescent="0.25">
      <c r="A5358" t="s">
        <v>5589</v>
      </c>
      <c r="B5358" s="1">
        <v>46108</v>
      </c>
      <c r="C5358" s="1">
        <v>46111</v>
      </c>
      <c r="D5358" t="s">
        <v>93</v>
      </c>
      <c r="E5358" t="s">
        <v>302</v>
      </c>
      <c r="F5358" s="2">
        <v>0.64583333333333337</v>
      </c>
      <c r="G5358">
        <v>8</v>
      </c>
      <c r="H5358">
        <v>4</v>
      </c>
      <c r="I5358">
        <v>240</v>
      </c>
      <c r="J5358">
        <v>42</v>
      </c>
      <c r="K5358">
        <v>150</v>
      </c>
      <c r="L5358" t="s">
        <v>178</v>
      </c>
      <c r="M5358" t="s">
        <v>172</v>
      </c>
      <c r="N5358">
        <v>49</v>
      </c>
      <c r="O5358" t="s">
        <v>179</v>
      </c>
      <c r="P5358" t="s">
        <v>185</v>
      </c>
      <c r="Q5358" t="s">
        <v>175</v>
      </c>
    </row>
    <row r="5359" spans="1:17" x14ac:dyDescent="0.25">
      <c r="A5359" t="s">
        <v>5590</v>
      </c>
      <c r="B5359" s="1">
        <v>46076</v>
      </c>
      <c r="C5359" s="1">
        <v>46082</v>
      </c>
      <c r="D5359" t="s">
        <v>133</v>
      </c>
      <c r="E5359" t="s">
        <v>344</v>
      </c>
      <c r="F5359" s="2">
        <v>0.88541666666666663</v>
      </c>
      <c r="G5359">
        <v>4</v>
      </c>
      <c r="H5359">
        <v>3</v>
      </c>
      <c r="I5359">
        <v>200</v>
      </c>
      <c r="J5359">
        <v>36</v>
      </c>
      <c r="K5359">
        <v>100</v>
      </c>
      <c r="L5359" t="s">
        <v>183</v>
      </c>
      <c r="M5359" t="s">
        <v>172</v>
      </c>
      <c r="N5359">
        <v>29</v>
      </c>
      <c r="O5359" t="s">
        <v>184</v>
      </c>
      <c r="P5359" t="s">
        <v>174</v>
      </c>
      <c r="Q5359" t="s">
        <v>175</v>
      </c>
    </row>
    <row r="5360" spans="1:17" x14ac:dyDescent="0.25">
      <c r="A5360" t="s">
        <v>5591</v>
      </c>
      <c r="B5360" s="1">
        <v>46087</v>
      </c>
      <c r="C5360" s="1">
        <v>46088</v>
      </c>
      <c r="D5360" t="s">
        <v>146</v>
      </c>
      <c r="E5360" t="s">
        <v>289</v>
      </c>
      <c r="F5360" s="2">
        <v>0.64583333333333337</v>
      </c>
      <c r="G5360">
        <v>1</v>
      </c>
      <c r="H5360">
        <v>2</v>
      </c>
      <c r="I5360">
        <v>280</v>
      </c>
      <c r="J5360">
        <v>30</v>
      </c>
      <c r="K5360">
        <v>0</v>
      </c>
      <c r="L5360" t="s">
        <v>193</v>
      </c>
      <c r="M5360" t="s">
        <v>172</v>
      </c>
      <c r="N5360">
        <v>43</v>
      </c>
      <c r="O5360" t="s">
        <v>184</v>
      </c>
      <c r="P5360" t="s">
        <v>174</v>
      </c>
      <c r="Q5360" t="s">
        <v>175</v>
      </c>
    </row>
    <row r="5361" spans="1:17" x14ac:dyDescent="0.25">
      <c r="A5361" t="s">
        <v>5592</v>
      </c>
      <c r="B5361" s="1">
        <v>46203</v>
      </c>
      <c r="C5361" s="1">
        <v>46206</v>
      </c>
      <c r="D5361" t="s">
        <v>124</v>
      </c>
      <c r="E5361" t="s">
        <v>249</v>
      </c>
      <c r="F5361" s="2">
        <v>0.64583333333333337</v>
      </c>
      <c r="G5361">
        <v>1</v>
      </c>
      <c r="H5361">
        <v>2</v>
      </c>
      <c r="I5361">
        <v>160</v>
      </c>
      <c r="J5361">
        <v>30</v>
      </c>
      <c r="K5361">
        <v>60</v>
      </c>
      <c r="L5361" t="s">
        <v>178</v>
      </c>
      <c r="M5361" t="s">
        <v>172</v>
      </c>
      <c r="N5361">
        <v>45</v>
      </c>
      <c r="O5361" t="s">
        <v>173</v>
      </c>
      <c r="P5361" t="s">
        <v>174</v>
      </c>
      <c r="Q5361" t="s">
        <v>175</v>
      </c>
    </row>
    <row r="5362" spans="1:17" x14ac:dyDescent="0.25">
      <c r="A5362" t="s">
        <v>5593</v>
      </c>
      <c r="B5362" s="1">
        <v>46121</v>
      </c>
      <c r="C5362" s="1">
        <v>46123</v>
      </c>
      <c r="D5362" t="s">
        <v>61</v>
      </c>
      <c r="E5362" t="s">
        <v>344</v>
      </c>
      <c r="F5362" s="2">
        <v>0.53125</v>
      </c>
      <c r="G5362">
        <v>1</v>
      </c>
      <c r="H5362">
        <v>4</v>
      </c>
      <c r="I5362">
        <v>280</v>
      </c>
      <c r="J5362">
        <v>42</v>
      </c>
      <c r="K5362">
        <v>150</v>
      </c>
      <c r="L5362" t="s">
        <v>188</v>
      </c>
      <c r="M5362" t="s">
        <v>172</v>
      </c>
      <c r="N5362">
        <v>57</v>
      </c>
      <c r="O5362" t="s">
        <v>173</v>
      </c>
      <c r="P5362" t="s">
        <v>174</v>
      </c>
      <c r="Q5362" t="s">
        <v>229</v>
      </c>
    </row>
    <row r="5363" spans="1:17" x14ac:dyDescent="0.25">
      <c r="A5363" t="s">
        <v>5594</v>
      </c>
      <c r="B5363" s="1">
        <v>46197</v>
      </c>
      <c r="C5363" s="1">
        <v>46199</v>
      </c>
      <c r="D5363" t="s">
        <v>35</v>
      </c>
      <c r="E5363" t="s">
        <v>203</v>
      </c>
      <c r="F5363" s="2">
        <v>0.77083333333333337</v>
      </c>
      <c r="G5363">
        <v>4</v>
      </c>
      <c r="H5363">
        <v>3</v>
      </c>
      <c r="I5363">
        <v>200</v>
      </c>
      <c r="J5363">
        <v>36</v>
      </c>
      <c r="K5363">
        <v>0</v>
      </c>
      <c r="L5363" t="s">
        <v>183</v>
      </c>
      <c r="M5363" t="s">
        <v>172</v>
      </c>
      <c r="N5363">
        <v>30</v>
      </c>
      <c r="O5363" t="s">
        <v>179</v>
      </c>
      <c r="P5363" t="s">
        <v>185</v>
      </c>
      <c r="Q5363" t="s">
        <v>175</v>
      </c>
    </row>
    <row r="5364" spans="1:17" x14ac:dyDescent="0.25">
      <c r="A5364" t="s">
        <v>5595</v>
      </c>
      <c r="B5364" s="1">
        <v>46097</v>
      </c>
      <c r="C5364" s="1">
        <v>46099</v>
      </c>
      <c r="D5364" t="s">
        <v>117</v>
      </c>
      <c r="E5364" t="s">
        <v>274</v>
      </c>
      <c r="F5364" s="2">
        <v>0.9375</v>
      </c>
      <c r="G5364">
        <v>3</v>
      </c>
      <c r="H5364">
        <v>2</v>
      </c>
      <c r="I5364">
        <v>240</v>
      </c>
      <c r="J5364">
        <v>30</v>
      </c>
      <c r="K5364">
        <v>60</v>
      </c>
      <c r="L5364" t="s">
        <v>193</v>
      </c>
      <c r="M5364" t="s">
        <v>172</v>
      </c>
      <c r="N5364">
        <v>55</v>
      </c>
      <c r="O5364" t="s">
        <v>173</v>
      </c>
      <c r="P5364" t="s">
        <v>174</v>
      </c>
      <c r="Q5364" t="s">
        <v>175</v>
      </c>
    </row>
    <row r="5365" spans="1:17" x14ac:dyDescent="0.25">
      <c r="A5365" t="s">
        <v>5596</v>
      </c>
      <c r="B5365" s="1">
        <v>46130</v>
      </c>
      <c r="C5365" s="1">
        <v>46130</v>
      </c>
      <c r="D5365" t="s">
        <v>81</v>
      </c>
      <c r="E5365" t="s">
        <v>182</v>
      </c>
      <c r="F5365" s="2">
        <v>0.39583333333333331</v>
      </c>
      <c r="G5365">
        <v>4</v>
      </c>
      <c r="H5365">
        <v>3</v>
      </c>
      <c r="I5365">
        <v>240</v>
      </c>
      <c r="J5365">
        <v>36</v>
      </c>
      <c r="K5365">
        <v>100</v>
      </c>
      <c r="L5365" t="s">
        <v>188</v>
      </c>
      <c r="M5365" t="s">
        <v>172</v>
      </c>
      <c r="N5365">
        <v>41</v>
      </c>
      <c r="O5365" t="s">
        <v>179</v>
      </c>
      <c r="P5365" t="s">
        <v>174</v>
      </c>
      <c r="Q5365" t="s">
        <v>175</v>
      </c>
    </row>
    <row r="5366" spans="1:17" x14ac:dyDescent="0.25">
      <c r="A5366" t="s">
        <v>5597</v>
      </c>
      <c r="B5366" s="1">
        <v>46184</v>
      </c>
      <c r="C5366" s="1">
        <v>46190</v>
      </c>
      <c r="D5366" t="s">
        <v>113</v>
      </c>
      <c r="E5366" t="s">
        <v>256</v>
      </c>
      <c r="F5366" s="2">
        <v>0.39583333333333331</v>
      </c>
      <c r="G5366">
        <v>6</v>
      </c>
      <c r="H5366">
        <v>2</v>
      </c>
      <c r="I5366">
        <v>320</v>
      </c>
      <c r="J5366">
        <v>30</v>
      </c>
      <c r="K5366">
        <v>20</v>
      </c>
      <c r="L5366" t="s">
        <v>193</v>
      </c>
      <c r="M5366" t="s">
        <v>172</v>
      </c>
      <c r="N5366">
        <v>32</v>
      </c>
      <c r="O5366" t="s">
        <v>184</v>
      </c>
      <c r="P5366" t="s">
        <v>185</v>
      </c>
      <c r="Q5366" t="s">
        <v>229</v>
      </c>
    </row>
    <row r="5367" spans="1:17" x14ac:dyDescent="0.25">
      <c r="A5367" t="s">
        <v>5598</v>
      </c>
      <c r="B5367" s="1">
        <v>46138</v>
      </c>
      <c r="C5367" s="1">
        <v>46142</v>
      </c>
      <c r="D5367" t="s">
        <v>39</v>
      </c>
      <c r="E5367" t="s">
        <v>197</v>
      </c>
      <c r="F5367" s="2">
        <v>0.64583333333333337</v>
      </c>
      <c r="G5367">
        <v>7</v>
      </c>
      <c r="H5367">
        <v>1</v>
      </c>
      <c r="I5367">
        <v>260</v>
      </c>
      <c r="J5367">
        <v>24</v>
      </c>
      <c r="K5367">
        <v>0</v>
      </c>
      <c r="L5367" t="s">
        <v>183</v>
      </c>
      <c r="M5367" t="s">
        <v>263</v>
      </c>
      <c r="N5367">
        <v>26</v>
      </c>
      <c r="O5367" t="s">
        <v>173</v>
      </c>
      <c r="P5367" t="s">
        <v>185</v>
      </c>
      <c r="Q5367" t="s">
        <v>229</v>
      </c>
    </row>
    <row r="5368" spans="1:17" x14ac:dyDescent="0.25">
      <c r="A5368" t="s">
        <v>5599</v>
      </c>
      <c r="B5368" s="1">
        <v>46040</v>
      </c>
      <c r="C5368" s="1">
        <v>46046</v>
      </c>
      <c r="D5368" t="s">
        <v>10</v>
      </c>
      <c r="E5368" t="s">
        <v>335</v>
      </c>
      <c r="F5368" s="2">
        <v>0.64583333333333337</v>
      </c>
      <c r="G5368">
        <v>2</v>
      </c>
      <c r="H5368">
        <v>2</v>
      </c>
      <c r="I5368">
        <v>280</v>
      </c>
      <c r="J5368">
        <v>30</v>
      </c>
      <c r="K5368">
        <v>60</v>
      </c>
      <c r="L5368" t="s">
        <v>183</v>
      </c>
      <c r="M5368" t="s">
        <v>263</v>
      </c>
      <c r="N5368">
        <v>37</v>
      </c>
      <c r="O5368" t="s">
        <v>173</v>
      </c>
      <c r="P5368" t="s">
        <v>174</v>
      </c>
      <c r="Q5368" t="s">
        <v>175</v>
      </c>
    </row>
    <row r="5369" spans="1:17" x14ac:dyDescent="0.25">
      <c r="A5369" t="s">
        <v>5600</v>
      </c>
      <c r="B5369" s="1">
        <v>46102</v>
      </c>
      <c r="C5369" s="1">
        <v>46107</v>
      </c>
      <c r="D5369" t="s">
        <v>127</v>
      </c>
      <c r="E5369" t="s">
        <v>195</v>
      </c>
      <c r="F5369" s="2">
        <v>0.77083333333333337</v>
      </c>
      <c r="G5369">
        <v>3</v>
      </c>
      <c r="H5369">
        <v>2</v>
      </c>
      <c r="I5369">
        <v>220</v>
      </c>
      <c r="J5369">
        <v>30</v>
      </c>
      <c r="K5369">
        <v>40</v>
      </c>
      <c r="L5369" t="s">
        <v>183</v>
      </c>
      <c r="M5369" t="s">
        <v>172</v>
      </c>
      <c r="N5369">
        <v>34</v>
      </c>
      <c r="O5369" t="s">
        <v>179</v>
      </c>
      <c r="P5369" t="s">
        <v>185</v>
      </c>
      <c r="Q5369" t="s">
        <v>175</v>
      </c>
    </row>
    <row r="5370" spans="1:17" x14ac:dyDescent="0.25">
      <c r="A5370" t="s">
        <v>5601</v>
      </c>
      <c r="B5370" s="1">
        <v>46117</v>
      </c>
      <c r="C5370" s="1">
        <v>46119</v>
      </c>
      <c r="D5370" t="s">
        <v>130</v>
      </c>
      <c r="E5370" t="s">
        <v>182</v>
      </c>
      <c r="F5370" s="2">
        <v>0.64583333333333337</v>
      </c>
      <c r="G5370">
        <v>5</v>
      </c>
      <c r="H5370">
        <v>5</v>
      </c>
      <c r="I5370">
        <v>240</v>
      </c>
      <c r="J5370">
        <v>48</v>
      </c>
      <c r="K5370">
        <v>0</v>
      </c>
      <c r="L5370" t="s">
        <v>188</v>
      </c>
      <c r="M5370" t="s">
        <v>172</v>
      </c>
      <c r="N5370">
        <v>48</v>
      </c>
      <c r="O5370" t="s">
        <v>173</v>
      </c>
      <c r="P5370" t="s">
        <v>174</v>
      </c>
      <c r="Q5370" t="s">
        <v>175</v>
      </c>
    </row>
    <row r="5371" spans="1:17" x14ac:dyDescent="0.25">
      <c r="A5371" t="s">
        <v>5602</v>
      </c>
      <c r="B5371" s="1">
        <v>46098</v>
      </c>
      <c r="C5371" s="1">
        <v>46104</v>
      </c>
      <c r="D5371" t="s">
        <v>29</v>
      </c>
      <c r="E5371" t="s">
        <v>235</v>
      </c>
      <c r="F5371" s="2">
        <v>0.64583333333333337</v>
      </c>
      <c r="G5371">
        <v>3</v>
      </c>
      <c r="H5371">
        <v>3</v>
      </c>
      <c r="I5371">
        <v>360</v>
      </c>
      <c r="J5371">
        <v>36</v>
      </c>
      <c r="K5371">
        <v>0</v>
      </c>
      <c r="L5371" t="s">
        <v>183</v>
      </c>
      <c r="M5371" t="s">
        <v>172</v>
      </c>
      <c r="N5371">
        <v>50</v>
      </c>
      <c r="O5371" t="s">
        <v>173</v>
      </c>
      <c r="P5371" t="s">
        <v>174</v>
      </c>
      <c r="Q5371" t="s">
        <v>229</v>
      </c>
    </row>
    <row r="5372" spans="1:17" x14ac:dyDescent="0.25">
      <c r="A5372" t="s">
        <v>5603</v>
      </c>
      <c r="B5372" s="1">
        <v>46065</v>
      </c>
      <c r="C5372" s="1">
        <v>46066</v>
      </c>
      <c r="D5372" t="s">
        <v>136</v>
      </c>
      <c r="E5372" t="s">
        <v>262</v>
      </c>
      <c r="F5372" s="2">
        <v>0.9375</v>
      </c>
      <c r="G5372">
        <v>9</v>
      </c>
      <c r="H5372">
        <v>4</v>
      </c>
      <c r="I5372">
        <v>260</v>
      </c>
      <c r="J5372">
        <v>42</v>
      </c>
      <c r="K5372">
        <v>100</v>
      </c>
      <c r="L5372" t="s">
        <v>171</v>
      </c>
      <c r="M5372" t="s">
        <v>172</v>
      </c>
      <c r="N5372">
        <v>19</v>
      </c>
      <c r="O5372" t="s">
        <v>179</v>
      </c>
      <c r="P5372" t="s">
        <v>185</v>
      </c>
      <c r="Q5372" t="s">
        <v>229</v>
      </c>
    </row>
    <row r="5373" spans="1:17" x14ac:dyDescent="0.25">
      <c r="A5373" t="s">
        <v>5604</v>
      </c>
      <c r="B5373" s="1">
        <v>46161</v>
      </c>
      <c r="C5373" s="1">
        <v>46168</v>
      </c>
      <c r="D5373" t="s">
        <v>17</v>
      </c>
      <c r="E5373" t="s">
        <v>199</v>
      </c>
      <c r="F5373" s="2">
        <v>0.9375</v>
      </c>
      <c r="G5373">
        <v>4</v>
      </c>
      <c r="H5373">
        <v>1</v>
      </c>
      <c r="I5373">
        <v>180</v>
      </c>
      <c r="J5373">
        <v>24</v>
      </c>
      <c r="K5373">
        <v>0</v>
      </c>
      <c r="L5373" t="s">
        <v>178</v>
      </c>
      <c r="M5373" t="s">
        <v>172</v>
      </c>
      <c r="N5373">
        <v>34</v>
      </c>
      <c r="O5373" t="s">
        <v>184</v>
      </c>
      <c r="P5373" t="s">
        <v>174</v>
      </c>
      <c r="Q5373" t="s">
        <v>175</v>
      </c>
    </row>
    <row r="5374" spans="1:17" x14ac:dyDescent="0.25">
      <c r="A5374" t="s">
        <v>5605</v>
      </c>
      <c r="B5374" s="1">
        <v>46038</v>
      </c>
      <c r="C5374" s="1">
        <v>46038</v>
      </c>
      <c r="D5374" t="s">
        <v>39</v>
      </c>
      <c r="E5374" t="s">
        <v>286</v>
      </c>
      <c r="F5374" s="2">
        <v>0.53125</v>
      </c>
      <c r="G5374">
        <v>4</v>
      </c>
      <c r="H5374">
        <v>3</v>
      </c>
      <c r="I5374">
        <v>260</v>
      </c>
      <c r="J5374">
        <v>36</v>
      </c>
      <c r="K5374">
        <v>150</v>
      </c>
      <c r="L5374" t="s">
        <v>178</v>
      </c>
      <c r="M5374" t="s">
        <v>172</v>
      </c>
      <c r="N5374">
        <v>26</v>
      </c>
      <c r="O5374" t="s">
        <v>173</v>
      </c>
      <c r="P5374" t="s">
        <v>174</v>
      </c>
      <c r="Q5374" t="s">
        <v>175</v>
      </c>
    </row>
    <row r="5375" spans="1:17" x14ac:dyDescent="0.25">
      <c r="A5375" t="s">
        <v>5606</v>
      </c>
      <c r="B5375" s="1">
        <v>46079</v>
      </c>
      <c r="C5375" s="1">
        <v>46081</v>
      </c>
      <c r="D5375" t="s">
        <v>61</v>
      </c>
      <c r="E5375" t="s">
        <v>228</v>
      </c>
      <c r="F5375" s="2">
        <v>0.53125</v>
      </c>
      <c r="G5375">
        <v>5</v>
      </c>
      <c r="H5375">
        <v>4</v>
      </c>
      <c r="I5375">
        <v>200</v>
      </c>
      <c r="J5375">
        <v>42</v>
      </c>
      <c r="K5375">
        <v>40</v>
      </c>
      <c r="L5375" t="s">
        <v>171</v>
      </c>
      <c r="M5375" t="s">
        <v>172</v>
      </c>
      <c r="N5375">
        <v>20</v>
      </c>
      <c r="O5375" t="s">
        <v>179</v>
      </c>
      <c r="P5375" t="s">
        <v>185</v>
      </c>
      <c r="Q5375" t="s">
        <v>175</v>
      </c>
    </row>
    <row r="5376" spans="1:17" x14ac:dyDescent="0.25">
      <c r="A5376" t="s">
        <v>5607</v>
      </c>
      <c r="B5376" s="1">
        <v>46146</v>
      </c>
      <c r="C5376" s="1">
        <v>46152</v>
      </c>
      <c r="D5376" t="s">
        <v>93</v>
      </c>
      <c r="E5376" t="s">
        <v>300</v>
      </c>
      <c r="F5376" s="2">
        <v>0.53125</v>
      </c>
      <c r="G5376">
        <v>8</v>
      </c>
      <c r="H5376">
        <v>2</v>
      </c>
      <c r="I5376">
        <v>420</v>
      </c>
      <c r="J5376">
        <v>30</v>
      </c>
      <c r="K5376">
        <v>40</v>
      </c>
      <c r="L5376" t="s">
        <v>193</v>
      </c>
      <c r="M5376" t="s">
        <v>172</v>
      </c>
      <c r="N5376">
        <v>38</v>
      </c>
      <c r="O5376" t="s">
        <v>173</v>
      </c>
      <c r="P5376" t="s">
        <v>185</v>
      </c>
      <c r="Q5376" t="s">
        <v>180</v>
      </c>
    </row>
    <row r="5377" spans="1:17" x14ac:dyDescent="0.25">
      <c r="A5377" t="s">
        <v>5608</v>
      </c>
      <c r="B5377" s="1">
        <v>46069</v>
      </c>
      <c r="C5377" s="1">
        <v>46071</v>
      </c>
      <c r="D5377" t="s">
        <v>93</v>
      </c>
      <c r="E5377" t="s">
        <v>328</v>
      </c>
      <c r="F5377" s="2">
        <v>0.39583333333333331</v>
      </c>
      <c r="G5377">
        <v>5</v>
      </c>
      <c r="H5377">
        <v>2</v>
      </c>
      <c r="I5377">
        <v>220</v>
      </c>
      <c r="J5377">
        <v>30</v>
      </c>
      <c r="K5377">
        <v>20</v>
      </c>
      <c r="L5377" t="s">
        <v>178</v>
      </c>
      <c r="M5377" t="s">
        <v>172</v>
      </c>
      <c r="N5377">
        <v>40</v>
      </c>
      <c r="O5377" t="s">
        <v>184</v>
      </c>
      <c r="P5377" t="s">
        <v>185</v>
      </c>
      <c r="Q5377" t="s">
        <v>175</v>
      </c>
    </row>
    <row r="5378" spans="1:17" x14ac:dyDescent="0.25">
      <c r="A5378" t="s">
        <v>5609</v>
      </c>
      <c r="B5378" s="1">
        <v>46057</v>
      </c>
      <c r="C5378" s="1">
        <v>46063</v>
      </c>
      <c r="D5378" t="s">
        <v>10</v>
      </c>
      <c r="E5378" t="s">
        <v>344</v>
      </c>
      <c r="F5378" s="2">
        <v>0.88541666666666663</v>
      </c>
      <c r="G5378">
        <v>3</v>
      </c>
      <c r="H5378">
        <v>3</v>
      </c>
      <c r="I5378">
        <v>200</v>
      </c>
      <c r="J5378">
        <v>36</v>
      </c>
      <c r="K5378">
        <v>0</v>
      </c>
      <c r="L5378" t="s">
        <v>171</v>
      </c>
      <c r="M5378" t="s">
        <v>172</v>
      </c>
      <c r="N5378">
        <v>52</v>
      </c>
      <c r="O5378" t="s">
        <v>173</v>
      </c>
      <c r="P5378" t="s">
        <v>174</v>
      </c>
      <c r="Q5378" t="s">
        <v>175</v>
      </c>
    </row>
    <row r="5379" spans="1:17" x14ac:dyDescent="0.25">
      <c r="A5379" t="s">
        <v>5610</v>
      </c>
      <c r="B5379" s="1">
        <v>46185</v>
      </c>
      <c r="C5379" s="1">
        <v>46185</v>
      </c>
      <c r="D5379" t="s">
        <v>31</v>
      </c>
      <c r="E5379" t="s">
        <v>220</v>
      </c>
      <c r="F5379" s="2">
        <v>0.88541666666666663</v>
      </c>
      <c r="G5379">
        <v>6</v>
      </c>
      <c r="H5379">
        <v>3</v>
      </c>
      <c r="I5379">
        <v>320</v>
      </c>
      <c r="J5379">
        <v>36</v>
      </c>
      <c r="K5379">
        <v>150</v>
      </c>
      <c r="L5379" t="s">
        <v>171</v>
      </c>
      <c r="M5379" t="s">
        <v>172</v>
      </c>
      <c r="N5379">
        <v>57</v>
      </c>
      <c r="O5379" t="s">
        <v>184</v>
      </c>
      <c r="P5379" t="s">
        <v>174</v>
      </c>
      <c r="Q5379" t="s">
        <v>229</v>
      </c>
    </row>
    <row r="5380" spans="1:17" x14ac:dyDescent="0.25">
      <c r="A5380" t="s">
        <v>5611</v>
      </c>
      <c r="B5380" s="1">
        <v>46203</v>
      </c>
      <c r="C5380" s="1">
        <v>46204</v>
      </c>
      <c r="D5380" t="s">
        <v>24</v>
      </c>
      <c r="E5380" t="s">
        <v>203</v>
      </c>
      <c r="F5380" s="2">
        <v>0.9375</v>
      </c>
      <c r="G5380">
        <v>1</v>
      </c>
      <c r="H5380">
        <v>5</v>
      </c>
      <c r="I5380">
        <v>200</v>
      </c>
      <c r="J5380">
        <v>48</v>
      </c>
      <c r="K5380">
        <v>60</v>
      </c>
      <c r="L5380" t="s">
        <v>183</v>
      </c>
      <c r="M5380" t="s">
        <v>172</v>
      </c>
      <c r="N5380">
        <v>27</v>
      </c>
      <c r="O5380" t="s">
        <v>179</v>
      </c>
      <c r="P5380" t="s">
        <v>185</v>
      </c>
      <c r="Q5380" t="s">
        <v>175</v>
      </c>
    </row>
    <row r="5381" spans="1:17" x14ac:dyDescent="0.25">
      <c r="A5381" t="s">
        <v>5612</v>
      </c>
      <c r="B5381" s="1">
        <v>46048</v>
      </c>
      <c r="C5381" s="1">
        <v>46055</v>
      </c>
      <c r="D5381" t="s">
        <v>53</v>
      </c>
      <c r="E5381" t="s">
        <v>246</v>
      </c>
      <c r="F5381" s="2">
        <v>0.9375</v>
      </c>
      <c r="G5381">
        <v>1</v>
      </c>
      <c r="H5381">
        <v>4</v>
      </c>
      <c r="I5381">
        <v>280</v>
      </c>
      <c r="J5381">
        <v>42</v>
      </c>
      <c r="K5381">
        <v>20</v>
      </c>
      <c r="L5381" t="s">
        <v>183</v>
      </c>
      <c r="M5381" t="s">
        <v>172</v>
      </c>
      <c r="N5381">
        <v>24</v>
      </c>
      <c r="O5381" t="s">
        <v>173</v>
      </c>
      <c r="P5381" t="s">
        <v>174</v>
      </c>
      <c r="Q5381" t="s">
        <v>175</v>
      </c>
    </row>
    <row r="5382" spans="1:17" x14ac:dyDescent="0.25">
      <c r="A5382" t="s">
        <v>5613</v>
      </c>
      <c r="B5382" s="1">
        <v>46078</v>
      </c>
      <c r="C5382" s="1">
        <v>46079</v>
      </c>
      <c r="D5382" t="s">
        <v>24</v>
      </c>
      <c r="E5382" t="s">
        <v>445</v>
      </c>
      <c r="F5382" s="2">
        <v>0.64583333333333337</v>
      </c>
      <c r="G5382">
        <v>9</v>
      </c>
      <c r="H5382">
        <v>3</v>
      </c>
      <c r="I5382">
        <v>240</v>
      </c>
      <c r="J5382">
        <v>36</v>
      </c>
      <c r="K5382">
        <v>0</v>
      </c>
      <c r="L5382" t="s">
        <v>171</v>
      </c>
      <c r="M5382" t="s">
        <v>263</v>
      </c>
      <c r="N5382">
        <v>46</v>
      </c>
      <c r="O5382" t="s">
        <v>173</v>
      </c>
      <c r="P5382" t="s">
        <v>185</v>
      </c>
      <c r="Q5382" t="s">
        <v>175</v>
      </c>
    </row>
    <row r="5383" spans="1:17" x14ac:dyDescent="0.25">
      <c r="A5383" t="s">
        <v>5614</v>
      </c>
      <c r="B5383" s="1">
        <v>46042</v>
      </c>
      <c r="C5383" s="1">
        <v>46042</v>
      </c>
      <c r="D5383" t="s">
        <v>45</v>
      </c>
      <c r="E5383" t="s">
        <v>256</v>
      </c>
      <c r="F5383" s="2">
        <v>0.39583333333333331</v>
      </c>
      <c r="G5383">
        <v>1</v>
      </c>
      <c r="H5383">
        <v>1</v>
      </c>
      <c r="I5383">
        <v>240</v>
      </c>
      <c r="J5383">
        <v>24</v>
      </c>
      <c r="K5383">
        <v>60</v>
      </c>
      <c r="L5383" t="s">
        <v>171</v>
      </c>
      <c r="M5383" t="s">
        <v>172</v>
      </c>
      <c r="N5383">
        <v>53</v>
      </c>
      <c r="O5383" t="s">
        <v>184</v>
      </c>
      <c r="P5383" t="s">
        <v>185</v>
      </c>
      <c r="Q5383" t="s">
        <v>175</v>
      </c>
    </row>
    <row r="5384" spans="1:17" x14ac:dyDescent="0.25">
      <c r="A5384" t="s">
        <v>5615</v>
      </c>
      <c r="B5384" s="1">
        <v>46128</v>
      </c>
      <c r="C5384" s="1">
        <v>46133</v>
      </c>
      <c r="D5384" t="s">
        <v>72</v>
      </c>
      <c r="E5384" t="s">
        <v>302</v>
      </c>
      <c r="F5384" s="2">
        <v>0.53125</v>
      </c>
      <c r="G5384">
        <v>3</v>
      </c>
      <c r="H5384">
        <v>2</v>
      </c>
      <c r="I5384">
        <v>240</v>
      </c>
      <c r="J5384">
        <v>30</v>
      </c>
      <c r="K5384">
        <v>0</v>
      </c>
      <c r="L5384" t="s">
        <v>183</v>
      </c>
      <c r="M5384" t="s">
        <v>172</v>
      </c>
      <c r="N5384">
        <v>42</v>
      </c>
      <c r="O5384" t="s">
        <v>179</v>
      </c>
      <c r="P5384" t="s">
        <v>174</v>
      </c>
      <c r="Q5384" t="s">
        <v>175</v>
      </c>
    </row>
    <row r="5385" spans="1:17" x14ac:dyDescent="0.25">
      <c r="A5385" t="s">
        <v>5616</v>
      </c>
      <c r="B5385" s="1">
        <v>46121</v>
      </c>
      <c r="C5385" s="1">
        <v>46125</v>
      </c>
      <c r="D5385" t="s">
        <v>113</v>
      </c>
      <c r="E5385" t="s">
        <v>192</v>
      </c>
      <c r="F5385" s="2">
        <v>0.9375</v>
      </c>
      <c r="G5385">
        <v>2</v>
      </c>
      <c r="H5385">
        <v>2</v>
      </c>
      <c r="I5385">
        <v>160</v>
      </c>
      <c r="J5385">
        <v>30</v>
      </c>
      <c r="K5385">
        <v>40</v>
      </c>
      <c r="L5385" t="s">
        <v>188</v>
      </c>
      <c r="M5385" t="s">
        <v>172</v>
      </c>
      <c r="N5385">
        <v>41</v>
      </c>
      <c r="O5385" t="s">
        <v>184</v>
      </c>
      <c r="P5385" t="s">
        <v>185</v>
      </c>
      <c r="Q5385" t="s">
        <v>175</v>
      </c>
    </row>
    <row r="5386" spans="1:17" x14ac:dyDescent="0.25">
      <c r="A5386" t="s">
        <v>5617</v>
      </c>
      <c r="B5386" s="1">
        <v>46156</v>
      </c>
      <c r="C5386" s="1">
        <v>46161</v>
      </c>
      <c r="D5386" t="s">
        <v>17</v>
      </c>
      <c r="E5386" t="s">
        <v>205</v>
      </c>
      <c r="F5386" s="2">
        <v>0.9375</v>
      </c>
      <c r="G5386">
        <v>5</v>
      </c>
      <c r="H5386">
        <v>2</v>
      </c>
      <c r="I5386">
        <v>200</v>
      </c>
      <c r="J5386">
        <v>30</v>
      </c>
      <c r="K5386">
        <v>40</v>
      </c>
      <c r="L5386" t="s">
        <v>188</v>
      </c>
      <c r="M5386" t="s">
        <v>172</v>
      </c>
      <c r="N5386">
        <v>60</v>
      </c>
      <c r="O5386" t="s">
        <v>184</v>
      </c>
      <c r="P5386" t="s">
        <v>185</v>
      </c>
      <c r="Q5386" t="s">
        <v>175</v>
      </c>
    </row>
    <row r="5387" spans="1:17" x14ac:dyDescent="0.25">
      <c r="A5387" t="s">
        <v>5618</v>
      </c>
      <c r="B5387" s="1">
        <v>46065</v>
      </c>
      <c r="C5387" s="1">
        <v>46071</v>
      </c>
      <c r="D5387" t="s">
        <v>87</v>
      </c>
      <c r="E5387" t="s">
        <v>289</v>
      </c>
      <c r="F5387" s="2">
        <v>0.77083333333333337</v>
      </c>
      <c r="G5387">
        <v>4</v>
      </c>
      <c r="H5387">
        <v>2</v>
      </c>
      <c r="I5387">
        <v>280</v>
      </c>
      <c r="J5387">
        <v>30</v>
      </c>
      <c r="K5387">
        <v>0</v>
      </c>
      <c r="L5387" t="s">
        <v>183</v>
      </c>
      <c r="M5387" t="s">
        <v>172</v>
      </c>
      <c r="N5387">
        <v>59</v>
      </c>
      <c r="O5387" t="s">
        <v>184</v>
      </c>
      <c r="P5387" t="s">
        <v>174</v>
      </c>
      <c r="Q5387" t="s">
        <v>175</v>
      </c>
    </row>
    <row r="5388" spans="1:17" x14ac:dyDescent="0.25">
      <c r="A5388" t="s">
        <v>5619</v>
      </c>
      <c r="B5388" s="1">
        <v>46110</v>
      </c>
      <c r="C5388" s="1">
        <v>46110</v>
      </c>
      <c r="D5388" t="s">
        <v>68</v>
      </c>
      <c r="E5388" t="s">
        <v>203</v>
      </c>
      <c r="F5388" s="2">
        <v>0.77083333333333337</v>
      </c>
      <c r="G5388">
        <v>3</v>
      </c>
      <c r="H5388">
        <v>4</v>
      </c>
      <c r="I5388">
        <v>200</v>
      </c>
      <c r="J5388">
        <v>42</v>
      </c>
      <c r="K5388">
        <v>0</v>
      </c>
      <c r="L5388" t="s">
        <v>171</v>
      </c>
      <c r="M5388" t="s">
        <v>172</v>
      </c>
      <c r="N5388">
        <v>20</v>
      </c>
      <c r="O5388" t="s">
        <v>173</v>
      </c>
      <c r="P5388" t="s">
        <v>174</v>
      </c>
      <c r="Q5388" t="s">
        <v>175</v>
      </c>
    </row>
    <row r="5389" spans="1:17" x14ac:dyDescent="0.25">
      <c r="A5389" t="s">
        <v>5620</v>
      </c>
      <c r="B5389" s="1">
        <v>46056</v>
      </c>
      <c r="C5389" s="1">
        <v>46058</v>
      </c>
      <c r="D5389" t="s">
        <v>65</v>
      </c>
      <c r="E5389" t="s">
        <v>286</v>
      </c>
      <c r="F5389" s="2">
        <v>0.77083333333333337</v>
      </c>
      <c r="G5389">
        <v>3</v>
      </c>
      <c r="H5389">
        <v>3</v>
      </c>
      <c r="I5389">
        <v>260</v>
      </c>
      <c r="J5389">
        <v>36</v>
      </c>
      <c r="K5389">
        <v>20</v>
      </c>
      <c r="L5389" t="s">
        <v>171</v>
      </c>
      <c r="M5389" t="s">
        <v>172</v>
      </c>
      <c r="N5389">
        <v>22</v>
      </c>
      <c r="O5389" t="s">
        <v>184</v>
      </c>
      <c r="P5389" t="s">
        <v>185</v>
      </c>
      <c r="Q5389" t="s">
        <v>175</v>
      </c>
    </row>
    <row r="5390" spans="1:17" x14ac:dyDescent="0.25">
      <c r="A5390" t="s">
        <v>5621</v>
      </c>
      <c r="B5390" s="1">
        <v>46075</v>
      </c>
      <c r="C5390" s="1">
        <v>46079</v>
      </c>
      <c r="D5390" t="s">
        <v>17</v>
      </c>
      <c r="E5390" t="s">
        <v>246</v>
      </c>
      <c r="F5390" s="2">
        <v>0.77083333333333337</v>
      </c>
      <c r="G5390">
        <v>8</v>
      </c>
      <c r="H5390">
        <v>3</v>
      </c>
      <c r="I5390">
        <v>280</v>
      </c>
      <c r="J5390">
        <v>36</v>
      </c>
      <c r="K5390">
        <v>100</v>
      </c>
      <c r="L5390" t="s">
        <v>188</v>
      </c>
      <c r="M5390" t="s">
        <v>263</v>
      </c>
      <c r="N5390">
        <v>43</v>
      </c>
      <c r="O5390" t="s">
        <v>173</v>
      </c>
      <c r="P5390" t="s">
        <v>174</v>
      </c>
      <c r="Q5390" t="s">
        <v>175</v>
      </c>
    </row>
    <row r="5391" spans="1:17" x14ac:dyDescent="0.25">
      <c r="A5391" t="s">
        <v>5622</v>
      </c>
      <c r="B5391" s="1">
        <v>46146</v>
      </c>
      <c r="C5391" s="1">
        <v>46149</v>
      </c>
      <c r="D5391" t="s">
        <v>61</v>
      </c>
      <c r="E5391" t="s">
        <v>187</v>
      </c>
      <c r="F5391" s="2">
        <v>0.77083333333333337</v>
      </c>
      <c r="G5391">
        <v>1</v>
      </c>
      <c r="H5391">
        <v>4</v>
      </c>
      <c r="I5391">
        <v>240</v>
      </c>
      <c r="J5391">
        <v>42</v>
      </c>
      <c r="K5391">
        <v>20</v>
      </c>
      <c r="L5391" t="s">
        <v>171</v>
      </c>
      <c r="M5391" t="s">
        <v>172</v>
      </c>
      <c r="N5391">
        <v>44</v>
      </c>
      <c r="O5391" t="s">
        <v>173</v>
      </c>
      <c r="P5391" t="s">
        <v>185</v>
      </c>
      <c r="Q5391" t="s">
        <v>229</v>
      </c>
    </row>
    <row r="5392" spans="1:17" x14ac:dyDescent="0.25">
      <c r="A5392" t="s">
        <v>5623</v>
      </c>
      <c r="B5392" s="1">
        <v>46198</v>
      </c>
      <c r="C5392" s="1">
        <v>46204</v>
      </c>
      <c r="D5392" t="s">
        <v>110</v>
      </c>
      <c r="E5392" t="s">
        <v>232</v>
      </c>
      <c r="F5392" s="2">
        <v>0.53125</v>
      </c>
      <c r="G5392">
        <v>4</v>
      </c>
      <c r="H5392">
        <v>2</v>
      </c>
      <c r="I5392">
        <v>240</v>
      </c>
      <c r="J5392">
        <v>30</v>
      </c>
      <c r="K5392">
        <v>150</v>
      </c>
      <c r="L5392" t="s">
        <v>171</v>
      </c>
      <c r="M5392" t="s">
        <v>172</v>
      </c>
      <c r="N5392">
        <v>27</v>
      </c>
      <c r="O5392" t="s">
        <v>184</v>
      </c>
      <c r="P5392" t="s">
        <v>185</v>
      </c>
      <c r="Q5392" t="s">
        <v>175</v>
      </c>
    </row>
    <row r="5393" spans="1:17" x14ac:dyDescent="0.25">
      <c r="A5393" t="s">
        <v>5624</v>
      </c>
      <c r="B5393" s="1">
        <v>46032</v>
      </c>
      <c r="C5393" s="1">
        <v>46035</v>
      </c>
      <c r="D5393" t="s">
        <v>39</v>
      </c>
      <c r="E5393" t="s">
        <v>262</v>
      </c>
      <c r="F5393" s="2">
        <v>0.64583333333333337</v>
      </c>
      <c r="G5393">
        <v>5</v>
      </c>
      <c r="H5393">
        <v>2</v>
      </c>
      <c r="I5393">
        <v>180</v>
      </c>
      <c r="J5393">
        <v>30</v>
      </c>
      <c r="K5393">
        <v>40</v>
      </c>
      <c r="L5393" t="s">
        <v>188</v>
      </c>
      <c r="M5393" t="s">
        <v>172</v>
      </c>
      <c r="N5393">
        <v>43</v>
      </c>
      <c r="O5393" t="s">
        <v>184</v>
      </c>
      <c r="P5393" t="s">
        <v>185</v>
      </c>
      <c r="Q5393" t="s">
        <v>175</v>
      </c>
    </row>
    <row r="5394" spans="1:17" x14ac:dyDescent="0.25">
      <c r="A5394" t="s">
        <v>5625</v>
      </c>
      <c r="B5394" s="1">
        <v>46148</v>
      </c>
      <c r="C5394" s="1">
        <v>46155</v>
      </c>
      <c r="D5394" t="s">
        <v>140</v>
      </c>
      <c r="E5394" t="s">
        <v>201</v>
      </c>
      <c r="F5394" s="2">
        <v>0.53125</v>
      </c>
      <c r="G5394">
        <v>7</v>
      </c>
      <c r="H5394">
        <v>3</v>
      </c>
      <c r="I5394">
        <v>180</v>
      </c>
      <c r="J5394">
        <v>36</v>
      </c>
      <c r="K5394">
        <v>20</v>
      </c>
      <c r="L5394" t="s">
        <v>171</v>
      </c>
      <c r="M5394" t="s">
        <v>172</v>
      </c>
      <c r="N5394">
        <v>52</v>
      </c>
      <c r="O5394" t="s">
        <v>173</v>
      </c>
      <c r="P5394" t="s">
        <v>174</v>
      </c>
      <c r="Q5394" t="s">
        <v>175</v>
      </c>
    </row>
    <row r="5395" spans="1:17" x14ac:dyDescent="0.25">
      <c r="A5395" t="s">
        <v>5626</v>
      </c>
      <c r="B5395" s="1">
        <v>46161</v>
      </c>
      <c r="C5395" s="1">
        <v>46161</v>
      </c>
      <c r="D5395" t="s">
        <v>84</v>
      </c>
      <c r="E5395" t="s">
        <v>335</v>
      </c>
      <c r="F5395" s="2">
        <v>0.39583333333333331</v>
      </c>
      <c r="G5395">
        <v>4</v>
      </c>
      <c r="H5395">
        <v>1</v>
      </c>
      <c r="I5395">
        <v>280</v>
      </c>
      <c r="J5395">
        <v>24</v>
      </c>
      <c r="K5395">
        <v>20</v>
      </c>
      <c r="L5395" t="s">
        <v>178</v>
      </c>
      <c r="M5395" t="s">
        <v>172</v>
      </c>
      <c r="N5395">
        <v>51</v>
      </c>
      <c r="O5395" t="s">
        <v>184</v>
      </c>
      <c r="P5395" t="s">
        <v>174</v>
      </c>
      <c r="Q5395" t="s">
        <v>175</v>
      </c>
    </row>
    <row r="5396" spans="1:17" x14ac:dyDescent="0.25">
      <c r="A5396" t="s">
        <v>5627</v>
      </c>
      <c r="B5396" s="1">
        <v>46108</v>
      </c>
      <c r="C5396" s="1">
        <v>46111</v>
      </c>
      <c r="D5396" t="s">
        <v>87</v>
      </c>
      <c r="E5396" t="s">
        <v>203</v>
      </c>
      <c r="F5396" s="2">
        <v>0.39583333333333331</v>
      </c>
      <c r="G5396">
        <v>1</v>
      </c>
      <c r="H5396">
        <v>4</v>
      </c>
      <c r="I5396">
        <v>200</v>
      </c>
      <c r="J5396">
        <v>42</v>
      </c>
      <c r="K5396">
        <v>150</v>
      </c>
      <c r="L5396" t="s">
        <v>183</v>
      </c>
      <c r="M5396" t="s">
        <v>172</v>
      </c>
      <c r="N5396">
        <v>38</v>
      </c>
      <c r="O5396" t="s">
        <v>179</v>
      </c>
      <c r="P5396" t="s">
        <v>185</v>
      </c>
      <c r="Q5396" t="s">
        <v>175</v>
      </c>
    </row>
    <row r="5397" spans="1:17" x14ac:dyDescent="0.25">
      <c r="A5397" t="s">
        <v>5628</v>
      </c>
      <c r="B5397" s="1">
        <v>46074</v>
      </c>
      <c r="C5397" s="1">
        <v>46081</v>
      </c>
      <c r="D5397" t="s">
        <v>130</v>
      </c>
      <c r="E5397" t="s">
        <v>195</v>
      </c>
      <c r="F5397" s="2">
        <v>0.53125</v>
      </c>
      <c r="G5397">
        <v>2</v>
      </c>
      <c r="H5397">
        <v>3</v>
      </c>
      <c r="I5397">
        <v>220</v>
      </c>
      <c r="J5397">
        <v>36</v>
      </c>
      <c r="K5397">
        <v>20</v>
      </c>
      <c r="L5397" t="s">
        <v>188</v>
      </c>
      <c r="M5397" t="s">
        <v>172</v>
      </c>
      <c r="N5397">
        <v>30</v>
      </c>
      <c r="O5397" t="s">
        <v>173</v>
      </c>
      <c r="P5397" t="s">
        <v>185</v>
      </c>
      <c r="Q5397" t="s">
        <v>175</v>
      </c>
    </row>
    <row r="5398" spans="1:17" x14ac:dyDescent="0.25">
      <c r="A5398" t="s">
        <v>5629</v>
      </c>
      <c r="B5398" s="1">
        <v>46151</v>
      </c>
      <c r="C5398" s="1">
        <v>46154</v>
      </c>
      <c r="D5398" t="s">
        <v>90</v>
      </c>
      <c r="E5398" t="s">
        <v>205</v>
      </c>
      <c r="F5398" s="2">
        <v>0.88541666666666663</v>
      </c>
      <c r="G5398">
        <v>6</v>
      </c>
      <c r="H5398">
        <v>2</v>
      </c>
      <c r="I5398">
        <v>200</v>
      </c>
      <c r="J5398">
        <v>30</v>
      </c>
      <c r="K5398">
        <v>100</v>
      </c>
      <c r="L5398" t="s">
        <v>193</v>
      </c>
      <c r="M5398" t="s">
        <v>172</v>
      </c>
      <c r="N5398">
        <v>40</v>
      </c>
      <c r="O5398" t="s">
        <v>184</v>
      </c>
      <c r="P5398" t="s">
        <v>185</v>
      </c>
      <c r="Q5398" t="s">
        <v>175</v>
      </c>
    </row>
    <row r="5399" spans="1:17" x14ac:dyDescent="0.25">
      <c r="A5399" t="s">
        <v>5630</v>
      </c>
      <c r="B5399" s="1">
        <v>46080</v>
      </c>
      <c r="C5399" s="1">
        <v>46086</v>
      </c>
      <c r="D5399" t="s">
        <v>10</v>
      </c>
      <c r="E5399" t="s">
        <v>280</v>
      </c>
      <c r="F5399" s="2">
        <v>0.9375</v>
      </c>
      <c r="G5399">
        <v>6</v>
      </c>
      <c r="H5399">
        <v>3</v>
      </c>
      <c r="I5399">
        <v>420</v>
      </c>
      <c r="J5399">
        <v>36</v>
      </c>
      <c r="K5399">
        <v>0</v>
      </c>
      <c r="L5399" t="s">
        <v>188</v>
      </c>
      <c r="M5399" t="s">
        <v>172</v>
      </c>
      <c r="N5399">
        <v>53</v>
      </c>
      <c r="O5399" t="s">
        <v>184</v>
      </c>
      <c r="P5399" t="s">
        <v>185</v>
      </c>
      <c r="Q5399" t="s">
        <v>180</v>
      </c>
    </row>
    <row r="5400" spans="1:17" x14ac:dyDescent="0.25">
      <c r="A5400" t="s">
        <v>5631</v>
      </c>
      <c r="B5400" s="1">
        <v>46024</v>
      </c>
      <c r="C5400" s="1">
        <v>46030</v>
      </c>
      <c r="D5400" t="s">
        <v>140</v>
      </c>
      <c r="E5400" t="s">
        <v>232</v>
      </c>
      <c r="F5400" s="2">
        <v>0.88541666666666663</v>
      </c>
      <c r="G5400">
        <v>9</v>
      </c>
      <c r="H5400">
        <v>2</v>
      </c>
      <c r="I5400">
        <v>420</v>
      </c>
      <c r="J5400">
        <v>30</v>
      </c>
      <c r="K5400">
        <v>150</v>
      </c>
      <c r="L5400" t="s">
        <v>171</v>
      </c>
      <c r="M5400" t="s">
        <v>263</v>
      </c>
      <c r="N5400">
        <v>22</v>
      </c>
      <c r="O5400" t="s">
        <v>179</v>
      </c>
      <c r="P5400" t="s">
        <v>185</v>
      </c>
      <c r="Q5400" t="s">
        <v>180</v>
      </c>
    </row>
    <row r="5401" spans="1:17" x14ac:dyDescent="0.25">
      <c r="A5401" t="s">
        <v>5632</v>
      </c>
      <c r="B5401" s="1">
        <v>46195</v>
      </c>
      <c r="C5401" s="1">
        <v>46200</v>
      </c>
      <c r="D5401" t="s">
        <v>17</v>
      </c>
      <c r="E5401" t="s">
        <v>266</v>
      </c>
      <c r="F5401" s="2">
        <v>0.77083333333333337</v>
      </c>
      <c r="G5401">
        <v>4</v>
      </c>
      <c r="H5401">
        <v>3</v>
      </c>
      <c r="I5401">
        <v>260</v>
      </c>
      <c r="J5401">
        <v>36</v>
      </c>
      <c r="K5401">
        <v>100</v>
      </c>
      <c r="L5401" t="s">
        <v>183</v>
      </c>
      <c r="M5401" t="s">
        <v>172</v>
      </c>
      <c r="N5401">
        <v>54</v>
      </c>
      <c r="O5401" t="s">
        <v>179</v>
      </c>
      <c r="P5401" t="s">
        <v>185</v>
      </c>
      <c r="Q5401" t="s">
        <v>175</v>
      </c>
    </row>
    <row r="5402" spans="1:17" x14ac:dyDescent="0.25">
      <c r="A5402" t="s">
        <v>5633</v>
      </c>
      <c r="B5402" s="1">
        <v>46087</v>
      </c>
      <c r="C5402" s="1">
        <v>46093</v>
      </c>
      <c r="D5402" t="s">
        <v>119</v>
      </c>
      <c r="E5402" t="s">
        <v>209</v>
      </c>
      <c r="F5402" s="2">
        <v>0.39583333333333331</v>
      </c>
      <c r="G5402">
        <v>1</v>
      </c>
      <c r="H5402">
        <v>4</v>
      </c>
      <c r="I5402">
        <v>300</v>
      </c>
      <c r="J5402">
        <v>42</v>
      </c>
      <c r="K5402">
        <v>20</v>
      </c>
      <c r="L5402" t="s">
        <v>193</v>
      </c>
      <c r="M5402" t="s">
        <v>172</v>
      </c>
      <c r="N5402">
        <v>42</v>
      </c>
      <c r="O5402" t="s">
        <v>173</v>
      </c>
      <c r="P5402" t="s">
        <v>174</v>
      </c>
      <c r="Q5402" t="s">
        <v>229</v>
      </c>
    </row>
    <row r="5403" spans="1:17" x14ac:dyDescent="0.25">
      <c r="A5403" t="s">
        <v>5634</v>
      </c>
      <c r="B5403" s="1">
        <v>46066</v>
      </c>
      <c r="C5403" s="1">
        <v>46073</v>
      </c>
      <c r="D5403" t="s">
        <v>61</v>
      </c>
      <c r="E5403" t="s">
        <v>270</v>
      </c>
      <c r="F5403" s="2">
        <v>0.88541666666666663</v>
      </c>
      <c r="G5403">
        <v>9</v>
      </c>
      <c r="H5403">
        <v>3</v>
      </c>
      <c r="I5403">
        <v>280</v>
      </c>
      <c r="J5403">
        <v>36</v>
      </c>
      <c r="K5403">
        <v>20</v>
      </c>
      <c r="L5403" t="s">
        <v>171</v>
      </c>
      <c r="M5403" t="s">
        <v>172</v>
      </c>
      <c r="N5403">
        <v>38</v>
      </c>
      <c r="O5403" t="s">
        <v>179</v>
      </c>
      <c r="P5403" t="s">
        <v>174</v>
      </c>
      <c r="Q5403" t="s">
        <v>175</v>
      </c>
    </row>
    <row r="5404" spans="1:17" x14ac:dyDescent="0.25">
      <c r="A5404" t="s">
        <v>5635</v>
      </c>
      <c r="B5404" s="1">
        <v>46176</v>
      </c>
      <c r="C5404" s="1">
        <v>46177</v>
      </c>
      <c r="D5404" t="s">
        <v>53</v>
      </c>
      <c r="E5404" t="s">
        <v>309</v>
      </c>
      <c r="F5404" s="2">
        <v>0.39583333333333331</v>
      </c>
      <c r="G5404">
        <v>9</v>
      </c>
      <c r="H5404">
        <v>1</v>
      </c>
      <c r="I5404">
        <v>240</v>
      </c>
      <c r="J5404">
        <v>24</v>
      </c>
      <c r="K5404">
        <v>40</v>
      </c>
      <c r="L5404" t="s">
        <v>178</v>
      </c>
      <c r="M5404" t="s">
        <v>172</v>
      </c>
      <c r="N5404">
        <v>59</v>
      </c>
      <c r="O5404" t="s">
        <v>184</v>
      </c>
      <c r="P5404" t="s">
        <v>174</v>
      </c>
      <c r="Q5404" t="s">
        <v>229</v>
      </c>
    </row>
    <row r="5405" spans="1:17" x14ac:dyDescent="0.25">
      <c r="A5405" t="s">
        <v>5636</v>
      </c>
      <c r="B5405" s="1">
        <v>46083</v>
      </c>
      <c r="C5405" s="1">
        <v>46086</v>
      </c>
      <c r="D5405" t="s">
        <v>136</v>
      </c>
      <c r="E5405" t="s">
        <v>177</v>
      </c>
      <c r="F5405" s="2">
        <v>0.53125</v>
      </c>
      <c r="G5405">
        <v>4</v>
      </c>
      <c r="H5405">
        <v>1</v>
      </c>
      <c r="I5405">
        <v>180</v>
      </c>
      <c r="J5405">
        <v>24</v>
      </c>
      <c r="K5405">
        <v>20</v>
      </c>
      <c r="L5405" t="s">
        <v>183</v>
      </c>
      <c r="M5405" t="s">
        <v>172</v>
      </c>
      <c r="N5405">
        <v>20</v>
      </c>
      <c r="O5405" t="s">
        <v>173</v>
      </c>
      <c r="P5405" t="s">
        <v>185</v>
      </c>
      <c r="Q5405" t="s">
        <v>175</v>
      </c>
    </row>
    <row r="5406" spans="1:17" x14ac:dyDescent="0.25">
      <c r="A5406" t="s">
        <v>5637</v>
      </c>
      <c r="B5406" s="1">
        <v>46187</v>
      </c>
      <c r="C5406" s="1">
        <v>46194</v>
      </c>
      <c r="D5406" t="s">
        <v>130</v>
      </c>
      <c r="E5406" t="s">
        <v>216</v>
      </c>
      <c r="F5406" s="2">
        <v>0.39583333333333331</v>
      </c>
      <c r="G5406">
        <v>2</v>
      </c>
      <c r="H5406">
        <v>3</v>
      </c>
      <c r="I5406">
        <v>360</v>
      </c>
      <c r="J5406">
        <v>36</v>
      </c>
      <c r="K5406">
        <v>0</v>
      </c>
      <c r="L5406" t="s">
        <v>188</v>
      </c>
      <c r="M5406" t="s">
        <v>172</v>
      </c>
      <c r="N5406">
        <v>40</v>
      </c>
      <c r="O5406" t="s">
        <v>184</v>
      </c>
      <c r="P5406" t="s">
        <v>185</v>
      </c>
      <c r="Q5406" t="s">
        <v>180</v>
      </c>
    </row>
    <row r="5407" spans="1:17" x14ac:dyDescent="0.25">
      <c r="A5407" t="s">
        <v>5638</v>
      </c>
      <c r="B5407" s="1">
        <v>46106</v>
      </c>
      <c r="C5407" s="1">
        <v>46111</v>
      </c>
      <c r="D5407" t="s">
        <v>24</v>
      </c>
      <c r="E5407" t="s">
        <v>270</v>
      </c>
      <c r="F5407" s="2">
        <v>0.9375</v>
      </c>
      <c r="G5407">
        <v>1</v>
      </c>
      <c r="H5407">
        <v>3</v>
      </c>
      <c r="I5407">
        <v>280</v>
      </c>
      <c r="J5407">
        <v>36</v>
      </c>
      <c r="K5407">
        <v>0</v>
      </c>
      <c r="L5407" t="s">
        <v>178</v>
      </c>
      <c r="M5407" t="s">
        <v>172</v>
      </c>
      <c r="N5407">
        <v>28</v>
      </c>
      <c r="O5407" t="s">
        <v>184</v>
      </c>
      <c r="P5407" t="s">
        <v>174</v>
      </c>
      <c r="Q5407" t="s">
        <v>175</v>
      </c>
    </row>
    <row r="5408" spans="1:17" x14ac:dyDescent="0.25">
      <c r="A5408" t="s">
        <v>5639</v>
      </c>
      <c r="B5408" s="1">
        <v>46164</v>
      </c>
      <c r="C5408" s="1">
        <v>46167</v>
      </c>
      <c r="D5408" t="s">
        <v>84</v>
      </c>
      <c r="E5408" t="s">
        <v>306</v>
      </c>
      <c r="F5408" s="2">
        <v>0.39583333333333331</v>
      </c>
      <c r="G5408">
        <v>4</v>
      </c>
      <c r="H5408">
        <v>2</v>
      </c>
      <c r="I5408">
        <v>180</v>
      </c>
      <c r="J5408">
        <v>30</v>
      </c>
      <c r="K5408">
        <v>60</v>
      </c>
      <c r="L5408" t="s">
        <v>171</v>
      </c>
      <c r="M5408" t="s">
        <v>172</v>
      </c>
      <c r="N5408">
        <v>31</v>
      </c>
      <c r="O5408" t="s">
        <v>179</v>
      </c>
      <c r="P5408" t="s">
        <v>185</v>
      </c>
      <c r="Q5408" t="s">
        <v>175</v>
      </c>
    </row>
    <row r="5409" spans="1:17" x14ac:dyDescent="0.25">
      <c r="A5409" t="s">
        <v>5640</v>
      </c>
      <c r="B5409" s="1">
        <v>46039</v>
      </c>
      <c r="C5409" s="1">
        <v>46045</v>
      </c>
      <c r="D5409" t="s">
        <v>117</v>
      </c>
      <c r="E5409" t="s">
        <v>309</v>
      </c>
      <c r="F5409" s="2">
        <v>0.64583333333333337</v>
      </c>
      <c r="G5409">
        <v>8</v>
      </c>
      <c r="H5409">
        <v>2</v>
      </c>
      <c r="I5409">
        <v>340</v>
      </c>
      <c r="J5409">
        <v>30</v>
      </c>
      <c r="K5409">
        <v>40</v>
      </c>
      <c r="L5409" t="s">
        <v>171</v>
      </c>
      <c r="M5409" t="s">
        <v>172</v>
      </c>
      <c r="N5409">
        <v>58</v>
      </c>
      <c r="O5409" t="s">
        <v>173</v>
      </c>
      <c r="P5409" t="s">
        <v>174</v>
      </c>
      <c r="Q5409" t="s">
        <v>180</v>
      </c>
    </row>
    <row r="5410" spans="1:17" x14ac:dyDescent="0.25">
      <c r="A5410" t="s">
        <v>5641</v>
      </c>
      <c r="B5410" s="1">
        <v>46200</v>
      </c>
      <c r="C5410" s="1">
        <v>46202</v>
      </c>
      <c r="D5410" t="s">
        <v>29</v>
      </c>
      <c r="E5410" t="s">
        <v>226</v>
      </c>
      <c r="F5410" s="2">
        <v>0.88541666666666663</v>
      </c>
      <c r="G5410">
        <v>2</v>
      </c>
      <c r="H5410">
        <v>6</v>
      </c>
      <c r="I5410">
        <v>240</v>
      </c>
      <c r="J5410">
        <v>54</v>
      </c>
      <c r="K5410">
        <v>60</v>
      </c>
      <c r="L5410" t="s">
        <v>178</v>
      </c>
      <c r="M5410" t="s">
        <v>172</v>
      </c>
      <c r="N5410">
        <v>57</v>
      </c>
      <c r="O5410" t="s">
        <v>184</v>
      </c>
      <c r="P5410" t="s">
        <v>174</v>
      </c>
      <c r="Q5410" t="s">
        <v>229</v>
      </c>
    </row>
    <row r="5411" spans="1:17" x14ac:dyDescent="0.25">
      <c r="A5411" t="s">
        <v>5642</v>
      </c>
      <c r="B5411" s="1">
        <v>46196</v>
      </c>
      <c r="C5411" s="1">
        <v>46197</v>
      </c>
      <c r="D5411" t="s">
        <v>149</v>
      </c>
      <c r="E5411" t="s">
        <v>201</v>
      </c>
      <c r="F5411" s="2">
        <v>0.88541666666666663</v>
      </c>
      <c r="G5411">
        <v>1</v>
      </c>
      <c r="H5411">
        <v>5</v>
      </c>
      <c r="I5411">
        <v>180</v>
      </c>
      <c r="J5411">
        <v>48</v>
      </c>
      <c r="K5411">
        <v>40</v>
      </c>
      <c r="L5411" t="s">
        <v>178</v>
      </c>
      <c r="M5411" t="s">
        <v>172</v>
      </c>
      <c r="N5411">
        <v>21</v>
      </c>
      <c r="O5411" t="s">
        <v>179</v>
      </c>
      <c r="P5411" t="s">
        <v>174</v>
      </c>
      <c r="Q5411" t="s">
        <v>175</v>
      </c>
    </row>
    <row r="5412" spans="1:17" x14ac:dyDescent="0.25">
      <c r="A5412" t="s">
        <v>5643</v>
      </c>
      <c r="B5412" s="1">
        <v>46140</v>
      </c>
      <c r="C5412" s="1">
        <v>46146</v>
      </c>
      <c r="D5412" t="s">
        <v>17</v>
      </c>
      <c r="E5412" t="s">
        <v>182</v>
      </c>
      <c r="F5412" s="2">
        <v>0.88541666666666663</v>
      </c>
      <c r="G5412">
        <v>4</v>
      </c>
      <c r="H5412">
        <v>5</v>
      </c>
      <c r="I5412">
        <v>420</v>
      </c>
      <c r="J5412">
        <v>48</v>
      </c>
      <c r="K5412">
        <v>0</v>
      </c>
      <c r="L5412" t="s">
        <v>183</v>
      </c>
      <c r="M5412" t="s">
        <v>172</v>
      </c>
      <c r="N5412">
        <v>50</v>
      </c>
      <c r="O5412" t="s">
        <v>179</v>
      </c>
      <c r="P5412" t="s">
        <v>174</v>
      </c>
      <c r="Q5412" t="s">
        <v>180</v>
      </c>
    </row>
    <row r="5413" spans="1:17" x14ac:dyDescent="0.25">
      <c r="A5413" t="s">
        <v>5644</v>
      </c>
      <c r="B5413" s="1">
        <v>46093</v>
      </c>
      <c r="C5413" s="1">
        <v>46098</v>
      </c>
      <c r="D5413" t="s">
        <v>35</v>
      </c>
      <c r="E5413" t="s">
        <v>235</v>
      </c>
      <c r="F5413" s="2">
        <v>0.9375</v>
      </c>
      <c r="G5413">
        <v>4</v>
      </c>
      <c r="H5413">
        <v>4</v>
      </c>
      <c r="I5413">
        <v>280</v>
      </c>
      <c r="J5413">
        <v>42</v>
      </c>
      <c r="K5413">
        <v>0</v>
      </c>
      <c r="L5413" t="s">
        <v>171</v>
      </c>
      <c r="M5413" t="s">
        <v>172</v>
      </c>
      <c r="N5413">
        <v>48</v>
      </c>
      <c r="O5413" t="s">
        <v>179</v>
      </c>
      <c r="P5413" t="s">
        <v>185</v>
      </c>
      <c r="Q5413" t="s">
        <v>175</v>
      </c>
    </row>
    <row r="5414" spans="1:17" x14ac:dyDescent="0.25">
      <c r="A5414" t="s">
        <v>5645</v>
      </c>
      <c r="B5414" s="1">
        <v>46068</v>
      </c>
      <c r="C5414" s="1">
        <v>46069</v>
      </c>
      <c r="D5414" t="s">
        <v>107</v>
      </c>
      <c r="E5414" t="s">
        <v>268</v>
      </c>
      <c r="F5414" s="2">
        <v>0.77083333333333337</v>
      </c>
      <c r="G5414">
        <v>7</v>
      </c>
      <c r="H5414">
        <v>2</v>
      </c>
      <c r="I5414">
        <v>360</v>
      </c>
      <c r="J5414">
        <v>30</v>
      </c>
      <c r="K5414">
        <v>40</v>
      </c>
      <c r="L5414" t="s">
        <v>183</v>
      </c>
      <c r="M5414" t="s">
        <v>172</v>
      </c>
      <c r="N5414">
        <v>19</v>
      </c>
      <c r="O5414" t="s">
        <v>179</v>
      </c>
      <c r="P5414" t="s">
        <v>185</v>
      </c>
      <c r="Q5414" t="s">
        <v>229</v>
      </c>
    </row>
    <row r="5415" spans="1:17" x14ac:dyDescent="0.25">
      <c r="A5415" t="s">
        <v>5646</v>
      </c>
      <c r="B5415" s="1">
        <v>46053</v>
      </c>
      <c r="C5415" s="1">
        <v>46059</v>
      </c>
      <c r="D5415" t="s">
        <v>31</v>
      </c>
      <c r="E5415" t="s">
        <v>445</v>
      </c>
      <c r="F5415" s="2">
        <v>0.77083333333333337</v>
      </c>
      <c r="G5415">
        <v>2</v>
      </c>
      <c r="H5415">
        <v>4</v>
      </c>
      <c r="I5415">
        <v>240</v>
      </c>
      <c r="J5415">
        <v>42</v>
      </c>
      <c r="K5415">
        <v>0</v>
      </c>
      <c r="L5415" t="s">
        <v>188</v>
      </c>
      <c r="M5415" t="s">
        <v>172</v>
      </c>
      <c r="N5415">
        <v>19</v>
      </c>
      <c r="O5415" t="s">
        <v>184</v>
      </c>
      <c r="P5415" t="s">
        <v>174</v>
      </c>
      <c r="Q5415" t="s">
        <v>175</v>
      </c>
    </row>
    <row r="5416" spans="1:17" x14ac:dyDescent="0.25">
      <c r="A5416" t="s">
        <v>5647</v>
      </c>
      <c r="B5416" s="1">
        <v>46034</v>
      </c>
      <c r="C5416" s="1">
        <v>46040</v>
      </c>
      <c r="D5416" t="s">
        <v>143</v>
      </c>
      <c r="E5416" t="s">
        <v>445</v>
      </c>
      <c r="F5416" s="2">
        <v>0.64583333333333337</v>
      </c>
      <c r="G5416">
        <v>2</v>
      </c>
      <c r="H5416">
        <v>5</v>
      </c>
      <c r="I5416">
        <v>240</v>
      </c>
      <c r="J5416">
        <v>48</v>
      </c>
      <c r="K5416">
        <v>0</v>
      </c>
      <c r="L5416" t="s">
        <v>183</v>
      </c>
      <c r="M5416" t="s">
        <v>172</v>
      </c>
      <c r="N5416">
        <v>54</v>
      </c>
      <c r="O5416" t="s">
        <v>184</v>
      </c>
      <c r="P5416" t="s">
        <v>185</v>
      </c>
      <c r="Q5416" t="s">
        <v>175</v>
      </c>
    </row>
    <row r="5417" spans="1:17" x14ac:dyDescent="0.25">
      <c r="A5417" t="s">
        <v>5648</v>
      </c>
      <c r="B5417" s="1">
        <v>46114</v>
      </c>
      <c r="C5417" s="1">
        <v>46115</v>
      </c>
      <c r="D5417" t="s">
        <v>49</v>
      </c>
      <c r="E5417" t="s">
        <v>270</v>
      </c>
      <c r="F5417" s="2">
        <v>0.88541666666666663</v>
      </c>
      <c r="G5417">
        <v>3</v>
      </c>
      <c r="H5417">
        <v>4</v>
      </c>
      <c r="I5417">
        <v>280</v>
      </c>
      <c r="J5417">
        <v>42</v>
      </c>
      <c r="K5417">
        <v>0</v>
      </c>
      <c r="L5417" t="s">
        <v>183</v>
      </c>
      <c r="M5417" t="s">
        <v>172</v>
      </c>
      <c r="N5417">
        <v>18</v>
      </c>
      <c r="O5417" t="s">
        <v>173</v>
      </c>
      <c r="P5417" t="s">
        <v>185</v>
      </c>
      <c r="Q5417" t="s">
        <v>175</v>
      </c>
    </row>
    <row r="5418" spans="1:17" x14ac:dyDescent="0.25">
      <c r="A5418" t="s">
        <v>5649</v>
      </c>
      <c r="B5418" s="1">
        <v>46178</v>
      </c>
      <c r="C5418" s="1">
        <v>46181</v>
      </c>
      <c r="D5418" t="s">
        <v>119</v>
      </c>
      <c r="E5418" t="s">
        <v>272</v>
      </c>
      <c r="F5418" s="2">
        <v>0.77083333333333337</v>
      </c>
      <c r="G5418">
        <v>4</v>
      </c>
      <c r="H5418">
        <v>2</v>
      </c>
      <c r="I5418">
        <v>200</v>
      </c>
      <c r="J5418">
        <v>30</v>
      </c>
      <c r="K5418">
        <v>40</v>
      </c>
      <c r="L5418" t="s">
        <v>188</v>
      </c>
      <c r="M5418" t="s">
        <v>172</v>
      </c>
      <c r="N5418">
        <v>42</v>
      </c>
      <c r="O5418" t="s">
        <v>173</v>
      </c>
      <c r="P5418" t="s">
        <v>185</v>
      </c>
      <c r="Q5418" t="s">
        <v>175</v>
      </c>
    </row>
    <row r="5419" spans="1:17" x14ac:dyDescent="0.25">
      <c r="A5419" t="s">
        <v>5650</v>
      </c>
      <c r="B5419" s="1">
        <v>46075</v>
      </c>
      <c r="C5419" s="1">
        <v>46079</v>
      </c>
      <c r="D5419" t="s">
        <v>149</v>
      </c>
      <c r="E5419" t="s">
        <v>246</v>
      </c>
      <c r="F5419" s="2">
        <v>0.88541666666666663</v>
      </c>
      <c r="G5419">
        <v>9</v>
      </c>
      <c r="H5419">
        <v>3</v>
      </c>
      <c r="I5419">
        <v>280</v>
      </c>
      <c r="J5419">
        <v>36</v>
      </c>
      <c r="K5419">
        <v>0</v>
      </c>
      <c r="L5419" t="s">
        <v>188</v>
      </c>
      <c r="M5419" t="s">
        <v>172</v>
      </c>
      <c r="N5419">
        <v>38</v>
      </c>
      <c r="O5419" t="s">
        <v>173</v>
      </c>
      <c r="P5419" t="s">
        <v>174</v>
      </c>
      <c r="Q5419" t="s">
        <v>175</v>
      </c>
    </row>
    <row r="5420" spans="1:17" x14ac:dyDescent="0.25">
      <c r="A5420" t="s">
        <v>5651</v>
      </c>
      <c r="B5420" s="1">
        <v>46053</v>
      </c>
      <c r="C5420" s="1">
        <v>46058</v>
      </c>
      <c r="D5420" t="s">
        <v>49</v>
      </c>
      <c r="E5420" t="s">
        <v>246</v>
      </c>
      <c r="F5420" s="2">
        <v>0.88541666666666663</v>
      </c>
      <c r="G5420">
        <v>8</v>
      </c>
      <c r="H5420">
        <v>2</v>
      </c>
      <c r="I5420">
        <v>280</v>
      </c>
      <c r="J5420">
        <v>30</v>
      </c>
      <c r="K5420">
        <v>20</v>
      </c>
      <c r="L5420" t="s">
        <v>188</v>
      </c>
      <c r="M5420" t="s">
        <v>172</v>
      </c>
      <c r="N5420">
        <v>18</v>
      </c>
      <c r="O5420" t="s">
        <v>179</v>
      </c>
      <c r="P5420" t="s">
        <v>174</v>
      </c>
      <c r="Q5420" t="s">
        <v>175</v>
      </c>
    </row>
    <row r="5421" spans="1:17" x14ac:dyDescent="0.25">
      <c r="A5421" t="s">
        <v>5652</v>
      </c>
      <c r="B5421" s="1">
        <v>46049</v>
      </c>
      <c r="C5421" s="1">
        <v>46055</v>
      </c>
      <c r="D5421" t="s">
        <v>21</v>
      </c>
      <c r="E5421" t="s">
        <v>209</v>
      </c>
      <c r="F5421" s="2">
        <v>0.39583333333333331</v>
      </c>
      <c r="G5421">
        <v>2</v>
      </c>
      <c r="H5421">
        <v>6</v>
      </c>
      <c r="I5421">
        <v>400</v>
      </c>
      <c r="J5421">
        <v>54</v>
      </c>
      <c r="K5421">
        <v>0</v>
      </c>
      <c r="L5421" t="s">
        <v>188</v>
      </c>
      <c r="M5421" t="s">
        <v>207</v>
      </c>
      <c r="N5421">
        <v>22</v>
      </c>
      <c r="O5421" t="s">
        <v>173</v>
      </c>
      <c r="P5421" t="s">
        <v>174</v>
      </c>
      <c r="Q5421" t="s">
        <v>180</v>
      </c>
    </row>
    <row r="5422" spans="1:17" x14ac:dyDescent="0.25">
      <c r="A5422" t="s">
        <v>5653</v>
      </c>
      <c r="B5422" s="1">
        <v>46121</v>
      </c>
      <c r="C5422" s="1">
        <v>46122</v>
      </c>
      <c r="D5422" t="s">
        <v>17</v>
      </c>
      <c r="E5422" t="s">
        <v>235</v>
      </c>
      <c r="F5422" s="2">
        <v>0.9375</v>
      </c>
      <c r="G5422">
        <v>5</v>
      </c>
      <c r="H5422">
        <v>3</v>
      </c>
      <c r="I5422">
        <v>280</v>
      </c>
      <c r="J5422">
        <v>36</v>
      </c>
      <c r="K5422">
        <v>0</v>
      </c>
      <c r="L5422" t="s">
        <v>193</v>
      </c>
      <c r="M5422" t="s">
        <v>172</v>
      </c>
      <c r="N5422">
        <v>26</v>
      </c>
      <c r="O5422" t="s">
        <v>184</v>
      </c>
      <c r="P5422" t="s">
        <v>185</v>
      </c>
      <c r="Q5422" t="s">
        <v>175</v>
      </c>
    </row>
    <row r="5423" spans="1:17" x14ac:dyDescent="0.25">
      <c r="A5423" t="s">
        <v>5654</v>
      </c>
      <c r="B5423" s="1">
        <v>46130</v>
      </c>
      <c r="C5423" s="1">
        <v>46137</v>
      </c>
      <c r="D5423" t="s">
        <v>58</v>
      </c>
      <c r="E5423" t="s">
        <v>249</v>
      </c>
      <c r="F5423" s="2">
        <v>0.9375</v>
      </c>
      <c r="G5423">
        <v>5</v>
      </c>
      <c r="H5423">
        <v>2</v>
      </c>
      <c r="I5423">
        <v>160</v>
      </c>
      <c r="J5423">
        <v>30</v>
      </c>
      <c r="K5423">
        <v>60</v>
      </c>
      <c r="L5423" t="s">
        <v>183</v>
      </c>
      <c r="M5423" t="s">
        <v>172</v>
      </c>
      <c r="N5423">
        <v>32</v>
      </c>
      <c r="O5423" t="s">
        <v>173</v>
      </c>
      <c r="P5423" t="s">
        <v>185</v>
      </c>
      <c r="Q5423" t="s">
        <v>175</v>
      </c>
    </row>
    <row r="5424" spans="1:17" x14ac:dyDescent="0.25">
      <c r="A5424" t="s">
        <v>5655</v>
      </c>
      <c r="B5424" s="1">
        <v>46162</v>
      </c>
      <c r="C5424" s="1">
        <v>46165</v>
      </c>
      <c r="D5424" t="s">
        <v>49</v>
      </c>
      <c r="E5424" t="s">
        <v>328</v>
      </c>
      <c r="F5424" s="2">
        <v>0.39583333333333331</v>
      </c>
      <c r="G5424">
        <v>8</v>
      </c>
      <c r="H5424">
        <v>3</v>
      </c>
      <c r="I5424">
        <v>220</v>
      </c>
      <c r="J5424">
        <v>36</v>
      </c>
      <c r="K5424">
        <v>20</v>
      </c>
      <c r="L5424" t="s">
        <v>193</v>
      </c>
      <c r="M5424" t="s">
        <v>172</v>
      </c>
      <c r="N5424">
        <v>49</v>
      </c>
      <c r="O5424" t="s">
        <v>179</v>
      </c>
      <c r="P5424" t="s">
        <v>185</v>
      </c>
      <c r="Q5424" t="s">
        <v>175</v>
      </c>
    </row>
    <row r="5425" spans="1:17" x14ac:dyDescent="0.25">
      <c r="A5425" t="s">
        <v>5656</v>
      </c>
      <c r="B5425" s="1">
        <v>46108</v>
      </c>
      <c r="C5425" s="1">
        <v>46114</v>
      </c>
      <c r="D5425" t="s">
        <v>39</v>
      </c>
      <c r="E5425" t="s">
        <v>192</v>
      </c>
      <c r="F5425" s="2">
        <v>0.88541666666666663</v>
      </c>
      <c r="G5425">
        <v>4</v>
      </c>
      <c r="H5425">
        <v>2</v>
      </c>
      <c r="I5425">
        <v>240</v>
      </c>
      <c r="J5425">
        <v>30</v>
      </c>
      <c r="K5425">
        <v>0</v>
      </c>
      <c r="L5425" t="s">
        <v>183</v>
      </c>
      <c r="M5425" t="s">
        <v>172</v>
      </c>
      <c r="N5425">
        <v>43</v>
      </c>
      <c r="O5425" t="s">
        <v>179</v>
      </c>
      <c r="P5425" t="s">
        <v>174</v>
      </c>
      <c r="Q5425" t="s">
        <v>229</v>
      </c>
    </row>
    <row r="5426" spans="1:17" x14ac:dyDescent="0.25">
      <c r="A5426" t="s">
        <v>5657</v>
      </c>
      <c r="B5426" s="1">
        <v>46106</v>
      </c>
      <c r="C5426" s="1">
        <v>46112</v>
      </c>
      <c r="D5426" t="s">
        <v>10</v>
      </c>
      <c r="E5426" t="s">
        <v>300</v>
      </c>
      <c r="F5426" s="2">
        <v>0.64583333333333337</v>
      </c>
      <c r="G5426">
        <v>4</v>
      </c>
      <c r="H5426">
        <v>4</v>
      </c>
      <c r="I5426">
        <v>240</v>
      </c>
      <c r="J5426">
        <v>42</v>
      </c>
      <c r="K5426">
        <v>40</v>
      </c>
      <c r="L5426" t="s">
        <v>188</v>
      </c>
      <c r="M5426" t="s">
        <v>172</v>
      </c>
      <c r="N5426">
        <v>30</v>
      </c>
      <c r="O5426" t="s">
        <v>173</v>
      </c>
      <c r="P5426" t="s">
        <v>174</v>
      </c>
      <c r="Q5426" t="s">
        <v>175</v>
      </c>
    </row>
    <row r="5427" spans="1:17" x14ac:dyDescent="0.25">
      <c r="A5427" t="s">
        <v>5658</v>
      </c>
      <c r="B5427" s="1">
        <v>46133</v>
      </c>
      <c r="C5427" s="1">
        <v>46135</v>
      </c>
      <c r="D5427" t="s">
        <v>10</v>
      </c>
      <c r="E5427" t="s">
        <v>201</v>
      </c>
      <c r="F5427" s="2">
        <v>0.53125</v>
      </c>
      <c r="G5427">
        <v>2</v>
      </c>
      <c r="H5427">
        <v>2</v>
      </c>
      <c r="I5427">
        <v>360</v>
      </c>
      <c r="J5427">
        <v>30</v>
      </c>
      <c r="K5427">
        <v>0</v>
      </c>
      <c r="L5427" t="s">
        <v>193</v>
      </c>
      <c r="M5427" t="s">
        <v>172</v>
      </c>
      <c r="N5427">
        <v>40</v>
      </c>
      <c r="O5427" t="s">
        <v>179</v>
      </c>
      <c r="P5427" t="s">
        <v>174</v>
      </c>
      <c r="Q5427" t="s">
        <v>180</v>
      </c>
    </row>
    <row r="5428" spans="1:17" x14ac:dyDescent="0.25">
      <c r="A5428" t="s">
        <v>5659</v>
      </c>
      <c r="B5428" s="1">
        <v>46035</v>
      </c>
      <c r="C5428" s="1">
        <v>46036</v>
      </c>
      <c r="D5428" t="s">
        <v>93</v>
      </c>
      <c r="E5428" t="s">
        <v>300</v>
      </c>
      <c r="F5428" s="2">
        <v>0.77083333333333337</v>
      </c>
      <c r="G5428">
        <v>2</v>
      </c>
      <c r="H5428">
        <v>2</v>
      </c>
      <c r="I5428">
        <v>320</v>
      </c>
      <c r="J5428">
        <v>30</v>
      </c>
      <c r="K5428">
        <v>0</v>
      </c>
      <c r="L5428" t="s">
        <v>178</v>
      </c>
      <c r="M5428" t="s">
        <v>172</v>
      </c>
      <c r="N5428">
        <v>36</v>
      </c>
      <c r="O5428" t="s">
        <v>173</v>
      </c>
      <c r="P5428" t="s">
        <v>174</v>
      </c>
      <c r="Q5428" t="s">
        <v>229</v>
      </c>
    </row>
    <row r="5429" spans="1:17" x14ac:dyDescent="0.25">
      <c r="A5429" t="s">
        <v>5660</v>
      </c>
      <c r="B5429" s="1">
        <v>46110</v>
      </c>
      <c r="C5429" s="1">
        <v>46116</v>
      </c>
      <c r="D5429" t="s">
        <v>113</v>
      </c>
      <c r="E5429" t="s">
        <v>266</v>
      </c>
      <c r="F5429" s="2">
        <v>0.53125</v>
      </c>
      <c r="G5429">
        <v>5</v>
      </c>
      <c r="H5429">
        <v>1</v>
      </c>
      <c r="I5429">
        <v>440</v>
      </c>
      <c r="J5429">
        <v>24</v>
      </c>
      <c r="K5429">
        <v>0</v>
      </c>
      <c r="L5429" t="s">
        <v>188</v>
      </c>
      <c r="M5429" t="s">
        <v>172</v>
      </c>
      <c r="N5429">
        <v>46</v>
      </c>
      <c r="O5429" t="s">
        <v>173</v>
      </c>
      <c r="P5429" t="s">
        <v>185</v>
      </c>
      <c r="Q5429" t="s">
        <v>180</v>
      </c>
    </row>
    <row r="5430" spans="1:17" x14ac:dyDescent="0.25">
      <c r="A5430" t="s">
        <v>5661</v>
      </c>
      <c r="B5430" s="1">
        <v>46187</v>
      </c>
      <c r="C5430" s="1">
        <v>46191</v>
      </c>
      <c r="D5430" t="s">
        <v>10</v>
      </c>
      <c r="E5430" t="s">
        <v>237</v>
      </c>
      <c r="F5430" s="2">
        <v>0.64583333333333337</v>
      </c>
      <c r="G5430">
        <v>6</v>
      </c>
      <c r="H5430">
        <v>2</v>
      </c>
      <c r="I5430">
        <v>260</v>
      </c>
      <c r="J5430">
        <v>30</v>
      </c>
      <c r="K5430">
        <v>0</v>
      </c>
      <c r="L5430" t="s">
        <v>193</v>
      </c>
      <c r="M5430" t="s">
        <v>207</v>
      </c>
      <c r="N5430">
        <v>53</v>
      </c>
      <c r="O5430" t="s">
        <v>173</v>
      </c>
      <c r="P5430" t="s">
        <v>174</v>
      </c>
      <c r="Q5430" t="s">
        <v>175</v>
      </c>
    </row>
    <row r="5431" spans="1:17" x14ac:dyDescent="0.25">
      <c r="A5431" t="s">
        <v>5662</v>
      </c>
      <c r="B5431" s="1">
        <v>46093</v>
      </c>
      <c r="C5431" s="1">
        <v>46099</v>
      </c>
      <c r="D5431" t="s">
        <v>87</v>
      </c>
      <c r="E5431" t="s">
        <v>256</v>
      </c>
      <c r="F5431" s="2">
        <v>0.77083333333333337</v>
      </c>
      <c r="G5431">
        <v>1</v>
      </c>
      <c r="H5431">
        <v>4</v>
      </c>
      <c r="I5431">
        <v>320</v>
      </c>
      <c r="J5431">
        <v>42</v>
      </c>
      <c r="K5431">
        <v>0</v>
      </c>
      <c r="L5431" t="s">
        <v>188</v>
      </c>
      <c r="M5431" t="s">
        <v>172</v>
      </c>
      <c r="N5431">
        <v>56</v>
      </c>
      <c r="O5431" t="s">
        <v>184</v>
      </c>
      <c r="P5431" t="s">
        <v>185</v>
      </c>
      <c r="Q5431" t="s">
        <v>229</v>
      </c>
    </row>
    <row r="5432" spans="1:17" x14ac:dyDescent="0.25">
      <c r="A5432" t="s">
        <v>5663</v>
      </c>
      <c r="B5432" s="1">
        <v>46061</v>
      </c>
      <c r="C5432" s="1">
        <v>46063</v>
      </c>
      <c r="D5432" t="s">
        <v>143</v>
      </c>
      <c r="E5432" t="s">
        <v>212</v>
      </c>
      <c r="F5432" s="2">
        <v>0.64583333333333337</v>
      </c>
      <c r="G5432">
        <v>4</v>
      </c>
      <c r="H5432">
        <v>1</v>
      </c>
      <c r="I5432">
        <v>300</v>
      </c>
      <c r="J5432">
        <v>24</v>
      </c>
      <c r="K5432">
        <v>150</v>
      </c>
      <c r="L5432" t="s">
        <v>193</v>
      </c>
      <c r="M5432" t="s">
        <v>172</v>
      </c>
      <c r="N5432">
        <v>41</v>
      </c>
      <c r="O5432" t="s">
        <v>173</v>
      </c>
      <c r="P5432" t="s">
        <v>174</v>
      </c>
      <c r="Q5432" t="s">
        <v>229</v>
      </c>
    </row>
    <row r="5433" spans="1:17" x14ac:dyDescent="0.25">
      <c r="A5433" t="s">
        <v>5664</v>
      </c>
      <c r="B5433" s="1">
        <v>46031</v>
      </c>
      <c r="C5433" s="1">
        <v>46031</v>
      </c>
      <c r="D5433" t="s">
        <v>107</v>
      </c>
      <c r="E5433" t="s">
        <v>218</v>
      </c>
      <c r="F5433" s="2">
        <v>0.39583333333333331</v>
      </c>
      <c r="G5433">
        <v>4</v>
      </c>
      <c r="H5433">
        <v>2</v>
      </c>
      <c r="I5433">
        <v>240</v>
      </c>
      <c r="J5433">
        <v>30</v>
      </c>
      <c r="K5433">
        <v>20</v>
      </c>
      <c r="L5433" t="s">
        <v>178</v>
      </c>
      <c r="M5433" t="s">
        <v>172</v>
      </c>
      <c r="N5433">
        <v>56</v>
      </c>
      <c r="O5433" t="s">
        <v>179</v>
      </c>
      <c r="P5433" t="s">
        <v>185</v>
      </c>
      <c r="Q5433" t="s">
        <v>175</v>
      </c>
    </row>
    <row r="5434" spans="1:17" x14ac:dyDescent="0.25">
      <c r="A5434" t="s">
        <v>5665</v>
      </c>
      <c r="B5434" s="1">
        <v>46085</v>
      </c>
      <c r="C5434" s="1">
        <v>46087</v>
      </c>
      <c r="D5434" t="s">
        <v>10</v>
      </c>
      <c r="E5434" t="s">
        <v>177</v>
      </c>
      <c r="F5434" s="2">
        <v>0.64583333333333337</v>
      </c>
      <c r="G5434">
        <v>6</v>
      </c>
      <c r="H5434">
        <v>3</v>
      </c>
      <c r="I5434">
        <v>260</v>
      </c>
      <c r="J5434">
        <v>36</v>
      </c>
      <c r="K5434">
        <v>20</v>
      </c>
      <c r="L5434" t="s">
        <v>178</v>
      </c>
      <c r="M5434" t="s">
        <v>172</v>
      </c>
      <c r="N5434">
        <v>54</v>
      </c>
      <c r="O5434" t="s">
        <v>173</v>
      </c>
      <c r="P5434" t="s">
        <v>174</v>
      </c>
      <c r="Q5434" t="s">
        <v>229</v>
      </c>
    </row>
    <row r="5435" spans="1:17" x14ac:dyDescent="0.25">
      <c r="A5435" t="s">
        <v>5666</v>
      </c>
      <c r="B5435" s="1">
        <v>46040</v>
      </c>
      <c r="C5435" s="1">
        <v>46045</v>
      </c>
      <c r="D5435" t="s">
        <v>31</v>
      </c>
      <c r="E5435" t="s">
        <v>224</v>
      </c>
      <c r="F5435" s="2">
        <v>0.53125</v>
      </c>
      <c r="G5435">
        <v>7</v>
      </c>
      <c r="H5435">
        <v>1</v>
      </c>
      <c r="I5435">
        <v>420</v>
      </c>
      <c r="J5435">
        <v>24</v>
      </c>
      <c r="K5435">
        <v>40</v>
      </c>
      <c r="L5435" t="s">
        <v>193</v>
      </c>
      <c r="M5435" t="s">
        <v>172</v>
      </c>
      <c r="N5435">
        <v>46</v>
      </c>
      <c r="O5435" t="s">
        <v>179</v>
      </c>
      <c r="P5435" t="s">
        <v>174</v>
      </c>
      <c r="Q5435" t="s">
        <v>180</v>
      </c>
    </row>
    <row r="5436" spans="1:17" x14ac:dyDescent="0.25">
      <c r="A5436" t="s">
        <v>5667</v>
      </c>
      <c r="B5436" s="1">
        <v>46127</v>
      </c>
      <c r="C5436" s="1">
        <v>46129</v>
      </c>
      <c r="D5436" t="s">
        <v>68</v>
      </c>
      <c r="E5436" t="s">
        <v>222</v>
      </c>
      <c r="F5436" s="2">
        <v>0.77083333333333337</v>
      </c>
      <c r="G5436">
        <v>5</v>
      </c>
      <c r="H5436">
        <v>3</v>
      </c>
      <c r="I5436">
        <v>240</v>
      </c>
      <c r="J5436">
        <v>36</v>
      </c>
      <c r="K5436">
        <v>0</v>
      </c>
      <c r="L5436" t="s">
        <v>178</v>
      </c>
      <c r="M5436" t="s">
        <v>172</v>
      </c>
      <c r="N5436">
        <v>45</v>
      </c>
      <c r="O5436" t="s">
        <v>179</v>
      </c>
      <c r="P5436" t="s">
        <v>185</v>
      </c>
      <c r="Q5436" t="s">
        <v>175</v>
      </c>
    </row>
    <row r="5437" spans="1:17" x14ac:dyDescent="0.25">
      <c r="A5437" t="s">
        <v>5668</v>
      </c>
      <c r="B5437" s="1">
        <v>46039</v>
      </c>
      <c r="C5437" s="1">
        <v>46045</v>
      </c>
      <c r="D5437" t="s">
        <v>24</v>
      </c>
      <c r="E5437" t="s">
        <v>214</v>
      </c>
      <c r="F5437" s="2">
        <v>0.9375</v>
      </c>
      <c r="G5437">
        <v>6</v>
      </c>
      <c r="H5437">
        <v>5</v>
      </c>
      <c r="I5437">
        <v>180</v>
      </c>
      <c r="J5437">
        <v>48</v>
      </c>
      <c r="K5437">
        <v>0</v>
      </c>
      <c r="L5437" t="s">
        <v>178</v>
      </c>
      <c r="M5437" t="s">
        <v>172</v>
      </c>
      <c r="N5437">
        <v>40</v>
      </c>
      <c r="O5437" t="s">
        <v>173</v>
      </c>
      <c r="P5437" t="s">
        <v>185</v>
      </c>
      <c r="Q5437" t="s">
        <v>175</v>
      </c>
    </row>
    <row r="5438" spans="1:17" x14ac:dyDescent="0.25">
      <c r="A5438" t="s">
        <v>5669</v>
      </c>
      <c r="B5438" s="1">
        <v>46109</v>
      </c>
      <c r="C5438" s="1">
        <v>46116</v>
      </c>
      <c r="D5438" t="s">
        <v>53</v>
      </c>
      <c r="E5438" t="s">
        <v>235</v>
      </c>
      <c r="F5438" s="2">
        <v>0.39583333333333331</v>
      </c>
      <c r="G5438">
        <v>3</v>
      </c>
      <c r="H5438">
        <v>2</v>
      </c>
      <c r="I5438">
        <v>460</v>
      </c>
      <c r="J5438">
        <v>30</v>
      </c>
      <c r="K5438">
        <v>0</v>
      </c>
      <c r="L5438" t="s">
        <v>193</v>
      </c>
      <c r="M5438" t="s">
        <v>172</v>
      </c>
      <c r="N5438">
        <v>18</v>
      </c>
      <c r="O5438" t="s">
        <v>184</v>
      </c>
      <c r="P5438" t="s">
        <v>185</v>
      </c>
      <c r="Q5438" t="s">
        <v>180</v>
      </c>
    </row>
    <row r="5439" spans="1:17" x14ac:dyDescent="0.25">
      <c r="A5439" t="s">
        <v>5670</v>
      </c>
      <c r="B5439" s="1">
        <v>46111</v>
      </c>
      <c r="C5439" s="1">
        <v>46114</v>
      </c>
      <c r="D5439" t="s">
        <v>17</v>
      </c>
      <c r="E5439" t="s">
        <v>235</v>
      </c>
      <c r="F5439" s="2">
        <v>0.88541666666666663</v>
      </c>
      <c r="G5439">
        <v>2</v>
      </c>
      <c r="H5439">
        <v>1</v>
      </c>
      <c r="I5439">
        <v>280</v>
      </c>
      <c r="J5439">
        <v>24</v>
      </c>
      <c r="K5439">
        <v>60</v>
      </c>
      <c r="L5439" t="s">
        <v>171</v>
      </c>
      <c r="M5439" t="s">
        <v>172</v>
      </c>
      <c r="N5439">
        <v>58</v>
      </c>
      <c r="O5439" t="s">
        <v>184</v>
      </c>
      <c r="P5439" t="s">
        <v>174</v>
      </c>
      <c r="Q5439" t="s">
        <v>175</v>
      </c>
    </row>
    <row r="5440" spans="1:17" x14ac:dyDescent="0.25">
      <c r="A5440" t="s">
        <v>5671</v>
      </c>
      <c r="B5440" s="1">
        <v>46192</v>
      </c>
      <c r="C5440" s="1">
        <v>46199</v>
      </c>
      <c r="D5440" t="s">
        <v>127</v>
      </c>
      <c r="E5440" t="s">
        <v>199</v>
      </c>
      <c r="F5440" s="2">
        <v>0.53125</v>
      </c>
      <c r="G5440">
        <v>3</v>
      </c>
      <c r="H5440">
        <v>3</v>
      </c>
      <c r="I5440">
        <v>180</v>
      </c>
      <c r="J5440">
        <v>36</v>
      </c>
      <c r="K5440">
        <v>0</v>
      </c>
      <c r="L5440" t="s">
        <v>183</v>
      </c>
      <c r="M5440" t="s">
        <v>172</v>
      </c>
      <c r="N5440">
        <v>59</v>
      </c>
      <c r="O5440" t="s">
        <v>179</v>
      </c>
      <c r="P5440" t="s">
        <v>185</v>
      </c>
      <c r="Q5440" t="s">
        <v>175</v>
      </c>
    </row>
    <row r="5441" spans="1:17" x14ac:dyDescent="0.25">
      <c r="A5441" t="s">
        <v>5672</v>
      </c>
      <c r="B5441" s="1">
        <v>46087</v>
      </c>
      <c r="C5441" s="1">
        <v>46089</v>
      </c>
      <c r="D5441" t="s">
        <v>35</v>
      </c>
      <c r="E5441" t="s">
        <v>309</v>
      </c>
      <c r="F5441" s="2">
        <v>0.77083333333333337</v>
      </c>
      <c r="G5441">
        <v>4</v>
      </c>
      <c r="H5441">
        <v>3</v>
      </c>
      <c r="I5441">
        <v>340</v>
      </c>
      <c r="J5441">
        <v>36</v>
      </c>
      <c r="K5441">
        <v>0</v>
      </c>
      <c r="L5441" t="s">
        <v>193</v>
      </c>
      <c r="M5441" t="s">
        <v>172</v>
      </c>
      <c r="N5441">
        <v>20</v>
      </c>
      <c r="O5441" t="s">
        <v>173</v>
      </c>
      <c r="P5441" t="s">
        <v>174</v>
      </c>
      <c r="Q5441" t="s">
        <v>180</v>
      </c>
    </row>
    <row r="5442" spans="1:17" x14ac:dyDescent="0.25">
      <c r="A5442" t="s">
        <v>5673</v>
      </c>
      <c r="B5442" s="1">
        <v>46199</v>
      </c>
      <c r="C5442" s="1">
        <v>46200</v>
      </c>
      <c r="D5442" t="s">
        <v>77</v>
      </c>
      <c r="E5442" t="s">
        <v>256</v>
      </c>
      <c r="F5442" s="2">
        <v>0.64583333333333337</v>
      </c>
      <c r="G5442">
        <v>2</v>
      </c>
      <c r="H5442">
        <v>4</v>
      </c>
      <c r="I5442">
        <v>420</v>
      </c>
      <c r="J5442">
        <v>42</v>
      </c>
      <c r="K5442">
        <v>20</v>
      </c>
      <c r="L5442" t="s">
        <v>178</v>
      </c>
      <c r="M5442" t="s">
        <v>172</v>
      </c>
      <c r="N5442">
        <v>39</v>
      </c>
      <c r="O5442" t="s">
        <v>173</v>
      </c>
      <c r="P5442" t="s">
        <v>185</v>
      </c>
      <c r="Q5442" t="s">
        <v>180</v>
      </c>
    </row>
    <row r="5443" spans="1:17" x14ac:dyDescent="0.25">
      <c r="A5443" t="s">
        <v>5674</v>
      </c>
      <c r="B5443" s="1">
        <v>46150</v>
      </c>
      <c r="C5443" s="1">
        <v>46151</v>
      </c>
      <c r="D5443" t="s">
        <v>24</v>
      </c>
      <c r="E5443" t="s">
        <v>209</v>
      </c>
      <c r="F5443" s="2">
        <v>0.64583333333333337</v>
      </c>
      <c r="G5443">
        <v>5</v>
      </c>
      <c r="H5443">
        <v>1</v>
      </c>
      <c r="I5443">
        <v>220</v>
      </c>
      <c r="J5443">
        <v>24</v>
      </c>
      <c r="K5443">
        <v>0</v>
      </c>
      <c r="L5443" t="s">
        <v>171</v>
      </c>
      <c r="M5443" t="s">
        <v>172</v>
      </c>
      <c r="N5443">
        <v>21</v>
      </c>
      <c r="O5443" t="s">
        <v>184</v>
      </c>
      <c r="P5443" t="s">
        <v>174</v>
      </c>
      <c r="Q5443" t="s">
        <v>175</v>
      </c>
    </row>
    <row r="5444" spans="1:17" x14ac:dyDescent="0.25">
      <c r="A5444" t="s">
        <v>5675</v>
      </c>
      <c r="B5444" s="1">
        <v>46087</v>
      </c>
      <c r="C5444" s="1">
        <v>46088</v>
      </c>
      <c r="D5444" t="s">
        <v>81</v>
      </c>
      <c r="E5444" t="s">
        <v>226</v>
      </c>
      <c r="F5444" s="2">
        <v>0.64583333333333337</v>
      </c>
      <c r="G5444">
        <v>1</v>
      </c>
      <c r="H5444">
        <v>3</v>
      </c>
      <c r="I5444">
        <v>340</v>
      </c>
      <c r="J5444">
        <v>36</v>
      </c>
      <c r="K5444">
        <v>0</v>
      </c>
      <c r="L5444" t="s">
        <v>171</v>
      </c>
      <c r="M5444" t="s">
        <v>172</v>
      </c>
      <c r="N5444">
        <v>30</v>
      </c>
      <c r="O5444" t="s">
        <v>184</v>
      </c>
      <c r="P5444" t="s">
        <v>174</v>
      </c>
      <c r="Q5444" t="s">
        <v>180</v>
      </c>
    </row>
    <row r="5445" spans="1:17" x14ac:dyDescent="0.25">
      <c r="A5445" t="s">
        <v>5676</v>
      </c>
      <c r="B5445" s="1">
        <v>46180</v>
      </c>
      <c r="C5445" s="1">
        <v>46186</v>
      </c>
      <c r="D5445" t="s">
        <v>146</v>
      </c>
      <c r="E5445" t="s">
        <v>335</v>
      </c>
      <c r="F5445" s="2">
        <v>0.9375</v>
      </c>
      <c r="G5445">
        <v>6</v>
      </c>
      <c r="H5445">
        <v>2</v>
      </c>
      <c r="I5445">
        <v>280</v>
      </c>
      <c r="J5445">
        <v>30</v>
      </c>
      <c r="K5445">
        <v>0</v>
      </c>
      <c r="L5445" t="s">
        <v>183</v>
      </c>
      <c r="M5445" t="s">
        <v>172</v>
      </c>
      <c r="N5445">
        <v>54</v>
      </c>
      <c r="O5445" t="s">
        <v>173</v>
      </c>
      <c r="P5445" t="s">
        <v>174</v>
      </c>
      <c r="Q5445" t="s">
        <v>175</v>
      </c>
    </row>
    <row r="5446" spans="1:17" x14ac:dyDescent="0.25">
      <c r="A5446" t="s">
        <v>5677</v>
      </c>
      <c r="B5446" s="1">
        <v>46085</v>
      </c>
      <c r="C5446" s="1">
        <v>46088</v>
      </c>
      <c r="D5446" t="s">
        <v>31</v>
      </c>
      <c r="E5446" t="s">
        <v>286</v>
      </c>
      <c r="F5446" s="2">
        <v>0.39583333333333331</v>
      </c>
      <c r="G5446">
        <v>3</v>
      </c>
      <c r="H5446">
        <v>3</v>
      </c>
      <c r="I5446">
        <v>440</v>
      </c>
      <c r="J5446">
        <v>36</v>
      </c>
      <c r="K5446">
        <v>40</v>
      </c>
      <c r="L5446" t="s">
        <v>171</v>
      </c>
      <c r="M5446" t="s">
        <v>172</v>
      </c>
      <c r="N5446">
        <v>51</v>
      </c>
      <c r="O5446" t="s">
        <v>179</v>
      </c>
      <c r="P5446" t="s">
        <v>185</v>
      </c>
      <c r="Q5446" t="s">
        <v>180</v>
      </c>
    </row>
    <row r="5447" spans="1:17" x14ac:dyDescent="0.25">
      <c r="A5447" t="s">
        <v>5678</v>
      </c>
      <c r="B5447" s="1">
        <v>46168</v>
      </c>
      <c r="C5447" s="1">
        <v>46169</v>
      </c>
      <c r="D5447" t="s">
        <v>39</v>
      </c>
      <c r="E5447" t="s">
        <v>256</v>
      </c>
      <c r="F5447" s="2">
        <v>0.64583333333333337</v>
      </c>
      <c r="G5447">
        <v>4</v>
      </c>
      <c r="H5447">
        <v>1</v>
      </c>
      <c r="I5447">
        <v>420</v>
      </c>
      <c r="J5447">
        <v>24</v>
      </c>
      <c r="K5447">
        <v>150</v>
      </c>
      <c r="L5447" t="s">
        <v>193</v>
      </c>
      <c r="M5447" t="s">
        <v>172</v>
      </c>
      <c r="N5447">
        <v>40</v>
      </c>
      <c r="O5447" t="s">
        <v>184</v>
      </c>
      <c r="P5447" t="s">
        <v>185</v>
      </c>
      <c r="Q5447" t="s">
        <v>180</v>
      </c>
    </row>
    <row r="5448" spans="1:17" x14ac:dyDescent="0.25">
      <c r="A5448" t="s">
        <v>5679</v>
      </c>
      <c r="B5448" s="1">
        <v>46100</v>
      </c>
      <c r="C5448" s="1">
        <v>46102</v>
      </c>
      <c r="D5448" t="s">
        <v>127</v>
      </c>
      <c r="E5448" t="s">
        <v>272</v>
      </c>
      <c r="F5448" s="2">
        <v>0.77083333333333337</v>
      </c>
      <c r="G5448">
        <v>1</v>
      </c>
      <c r="H5448">
        <v>2</v>
      </c>
      <c r="I5448">
        <v>280</v>
      </c>
      <c r="J5448">
        <v>30</v>
      </c>
      <c r="K5448">
        <v>0</v>
      </c>
      <c r="L5448" t="s">
        <v>178</v>
      </c>
      <c r="M5448" t="s">
        <v>172</v>
      </c>
      <c r="N5448">
        <v>36</v>
      </c>
      <c r="O5448" t="s">
        <v>173</v>
      </c>
      <c r="P5448" t="s">
        <v>185</v>
      </c>
      <c r="Q5448" t="s">
        <v>229</v>
      </c>
    </row>
    <row r="5449" spans="1:17" x14ac:dyDescent="0.25">
      <c r="A5449" t="s">
        <v>5680</v>
      </c>
      <c r="B5449" s="1">
        <v>46038</v>
      </c>
      <c r="C5449" s="1">
        <v>46042</v>
      </c>
      <c r="D5449" t="s">
        <v>124</v>
      </c>
      <c r="E5449" t="s">
        <v>256</v>
      </c>
      <c r="F5449" s="2">
        <v>0.39583333333333331</v>
      </c>
      <c r="G5449">
        <v>5</v>
      </c>
      <c r="H5449">
        <v>6</v>
      </c>
      <c r="I5449">
        <v>240</v>
      </c>
      <c r="J5449">
        <v>54</v>
      </c>
      <c r="K5449">
        <v>100</v>
      </c>
      <c r="L5449" t="s">
        <v>183</v>
      </c>
      <c r="M5449" t="s">
        <v>172</v>
      </c>
      <c r="N5449">
        <v>57</v>
      </c>
      <c r="O5449" t="s">
        <v>173</v>
      </c>
      <c r="P5449" t="s">
        <v>185</v>
      </c>
      <c r="Q5449" t="s">
        <v>175</v>
      </c>
    </row>
    <row r="5450" spans="1:17" x14ac:dyDescent="0.25">
      <c r="A5450" t="s">
        <v>5681</v>
      </c>
      <c r="B5450" s="1">
        <v>46184</v>
      </c>
      <c r="C5450" s="1">
        <v>46188</v>
      </c>
      <c r="D5450" t="s">
        <v>61</v>
      </c>
      <c r="E5450" t="s">
        <v>205</v>
      </c>
      <c r="F5450" s="2">
        <v>0.53125</v>
      </c>
      <c r="G5450">
        <v>5</v>
      </c>
      <c r="H5450">
        <v>3</v>
      </c>
      <c r="I5450">
        <v>200</v>
      </c>
      <c r="J5450">
        <v>36</v>
      </c>
      <c r="K5450">
        <v>20</v>
      </c>
      <c r="L5450" t="s">
        <v>188</v>
      </c>
      <c r="M5450" t="s">
        <v>172</v>
      </c>
      <c r="N5450">
        <v>54</v>
      </c>
      <c r="O5450" t="s">
        <v>184</v>
      </c>
      <c r="P5450" t="s">
        <v>185</v>
      </c>
      <c r="Q5450" t="s">
        <v>175</v>
      </c>
    </row>
    <row r="5451" spans="1:17" x14ac:dyDescent="0.25">
      <c r="A5451" t="s">
        <v>5682</v>
      </c>
      <c r="B5451" s="1">
        <v>46033</v>
      </c>
      <c r="C5451" s="1">
        <v>46034</v>
      </c>
      <c r="D5451" t="s">
        <v>35</v>
      </c>
      <c r="E5451" t="s">
        <v>224</v>
      </c>
      <c r="F5451" s="2">
        <v>0.88541666666666663</v>
      </c>
      <c r="G5451">
        <v>2</v>
      </c>
      <c r="H5451">
        <v>6</v>
      </c>
      <c r="I5451">
        <v>240</v>
      </c>
      <c r="J5451">
        <v>54</v>
      </c>
      <c r="K5451">
        <v>0</v>
      </c>
      <c r="L5451" t="s">
        <v>171</v>
      </c>
      <c r="M5451" t="s">
        <v>172</v>
      </c>
      <c r="N5451">
        <v>35</v>
      </c>
      <c r="O5451" t="s">
        <v>179</v>
      </c>
      <c r="P5451" t="s">
        <v>185</v>
      </c>
      <c r="Q5451" t="s">
        <v>175</v>
      </c>
    </row>
    <row r="5452" spans="1:17" x14ac:dyDescent="0.25">
      <c r="A5452" t="s">
        <v>5683</v>
      </c>
      <c r="B5452" s="1">
        <v>46175</v>
      </c>
      <c r="C5452" s="1">
        <v>46182</v>
      </c>
      <c r="D5452" t="s">
        <v>10</v>
      </c>
      <c r="E5452" t="s">
        <v>344</v>
      </c>
      <c r="F5452" s="2">
        <v>0.39583333333333331</v>
      </c>
      <c r="G5452">
        <v>5</v>
      </c>
      <c r="H5452">
        <v>3</v>
      </c>
      <c r="I5452">
        <v>280</v>
      </c>
      <c r="J5452">
        <v>36</v>
      </c>
      <c r="K5452">
        <v>60</v>
      </c>
      <c r="L5452" t="s">
        <v>188</v>
      </c>
      <c r="M5452" t="s">
        <v>172</v>
      </c>
      <c r="N5452">
        <v>24</v>
      </c>
      <c r="O5452" t="s">
        <v>173</v>
      </c>
      <c r="P5452" t="s">
        <v>174</v>
      </c>
      <c r="Q5452" t="s">
        <v>229</v>
      </c>
    </row>
    <row r="5453" spans="1:17" x14ac:dyDescent="0.25">
      <c r="A5453" t="s">
        <v>5684</v>
      </c>
      <c r="B5453" s="1">
        <v>46147</v>
      </c>
      <c r="C5453" s="1">
        <v>46148</v>
      </c>
      <c r="D5453" t="s">
        <v>146</v>
      </c>
      <c r="E5453" t="s">
        <v>262</v>
      </c>
      <c r="F5453" s="2">
        <v>0.88541666666666663</v>
      </c>
      <c r="G5453">
        <v>5</v>
      </c>
      <c r="H5453">
        <v>4</v>
      </c>
      <c r="I5453">
        <v>180</v>
      </c>
      <c r="J5453">
        <v>42</v>
      </c>
      <c r="K5453">
        <v>0</v>
      </c>
      <c r="L5453" t="s">
        <v>188</v>
      </c>
      <c r="M5453" t="s">
        <v>172</v>
      </c>
      <c r="N5453">
        <v>49</v>
      </c>
      <c r="O5453" t="s">
        <v>173</v>
      </c>
      <c r="P5453" t="s">
        <v>174</v>
      </c>
      <c r="Q5453" t="s">
        <v>175</v>
      </c>
    </row>
    <row r="5454" spans="1:17" x14ac:dyDescent="0.25">
      <c r="A5454" t="s">
        <v>5685</v>
      </c>
      <c r="B5454" s="1">
        <v>46086</v>
      </c>
      <c r="C5454" s="1">
        <v>46088</v>
      </c>
      <c r="D5454" t="s">
        <v>24</v>
      </c>
      <c r="E5454" t="s">
        <v>203</v>
      </c>
      <c r="F5454" s="2">
        <v>0.9375</v>
      </c>
      <c r="G5454">
        <v>1</v>
      </c>
      <c r="H5454">
        <v>2</v>
      </c>
      <c r="I5454">
        <v>200</v>
      </c>
      <c r="J5454">
        <v>30</v>
      </c>
      <c r="K5454">
        <v>40</v>
      </c>
      <c r="L5454" t="s">
        <v>171</v>
      </c>
      <c r="M5454" t="s">
        <v>172</v>
      </c>
      <c r="N5454">
        <v>57</v>
      </c>
      <c r="O5454" t="s">
        <v>184</v>
      </c>
      <c r="P5454" t="s">
        <v>185</v>
      </c>
      <c r="Q5454" t="s">
        <v>175</v>
      </c>
    </row>
    <row r="5455" spans="1:17" x14ac:dyDescent="0.25">
      <c r="A5455" t="s">
        <v>5686</v>
      </c>
      <c r="B5455" s="1">
        <v>46030</v>
      </c>
      <c r="C5455" s="1">
        <v>46037</v>
      </c>
      <c r="D5455" t="s">
        <v>10</v>
      </c>
      <c r="E5455" t="s">
        <v>228</v>
      </c>
      <c r="F5455" s="2">
        <v>0.53125</v>
      </c>
      <c r="G5455">
        <v>7</v>
      </c>
      <c r="H5455">
        <v>4</v>
      </c>
      <c r="I5455">
        <v>200</v>
      </c>
      <c r="J5455">
        <v>42</v>
      </c>
      <c r="K5455">
        <v>20</v>
      </c>
      <c r="L5455" t="s">
        <v>178</v>
      </c>
      <c r="M5455" t="s">
        <v>263</v>
      </c>
      <c r="N5455">
        <v>49</v>
      </c>
      <c r="O5455" t="s">
        <v>179</v>
      </c>
      <c r="P5455" t="s">
        <v>185</v>
      </c>
      <c r="Q5455" t="s">
        <v>175</v>
      </c>
    </row>
    <row r="5456" spans="1:17" x14ac:dyDescent="0.25">
      <c r="A5456" t="s">
        <v>5687</v>
      </c>
      <c r="B5456" s="1">
        <v>46165</v>
      </c>
      <c r="C5456" s="1">
        <v>46170</v>
      </c>
      <c r="D5456" t="s">
        <v>110</v>
      </c>
      <c r="E5456" t="s">
        <v>235</v>
      </c>
      <c r="F5456" s="2">
        <v>0.88541666666666663</v>
      </c>
      <c r="G5456">
        <v>6</v>
      </c>
      <c r="H5456">
        <v>2</v>
      </c>
      <c r="I5456">
        <v>280</v>
      </c>
      <c r="J5456">
        <v>30</v>
      </c>
      <c r="K5456">
        <v>60</v>
      </c>
      <c r="L5456" t="s">
        <v>188</v>
      </c>
      <c r="M5456" t="s">
        <v>172</v>
      </c>
      <c r="N5456">
        <v>54</v>
      </c>
      <c r="O5456" t="s">
        <v>173</v>
      </c>
      <c r="P5456" t="s">
        <v>174</v>
      </c>
      <c r="Q5456" t="s">
        <v>175</v>
      </c>
    </row>
    <row r="5457" spans="1:17" x14ac:dyDescent="0.25">
      <c r="A5457" t="s">
        <v>5688</v>
      </c>
      <c r="B5457" s="1">
        <v>46112</v>
      </c>
      <c r="C5457" s="1">
        <v>46115</v>
      </c>
      <c r="D5457" t="s">
        <v>107</v>
      </c>
      <c r="E5457" t="s">
        <v>228</v>
      </c>
      <c r="F5457" s="2">
        <v>0.53125</v>
      </c>
      <c r="G5457">
        <v>7</v>
      </c>
      <c r="H5457">
        <v>2</v>
      </c>
      <c r="I5457">
        <v>200</v>
      </c>
      <c r="J5457">
        <v>30</v>
      </c>
      <c r="K5457">
        <v>0</v>
      </c>
      <c r="L5457" t="s">
        <v>183</v>
      </c>
      <c r="M5457" t="s">
        <v>172</v>
      </c>
      <c r="N5457">
        <v>54</v>
      </c>
      <c r="O5457" t="s">
        <v>179</v>
      </c>
      <c r="P5457" t="s">
        <v>174</v>
      </c>
      <c r="Q5457" t="s">
        <v>175</v>
      </c>
    </row>
    <row r="5458" spans="1:17" x14ac:dyDescent="0.25">
      <c r="A5458" t="s">
        <v>5689</v>
      </c>
      <c r="B5458" s="1">
        <v>46035</v>
      </c>
      <c r="C5458" s="1">
        <v>46042</v>
      </c>
      <c r="D5458" t="s">
        <v>107</v>
      </c>
      <c r="E5458" t="s">
        <v>214</v>
      </c>
      <c r="F5458" s="2">
        <v>0.88541666666666663</v>
      </c>
      <c r="G5458">
        <v>1</v>
      </c>
      <c r="H5458">
        <v>2</v>
      </c>
      <c r="I5458">
        <v>180</v>
      </c>
      <c r="J5458">
        <v>30</v>
      </c>
      <c r="K5458">
        <v>0</v>
      </c>
      <c r="L5458" t="s">
        <v>193</v>
      </c>
      <c r="M5458" t="s">
        <v>172</v>
      </c>
      <c r="N5458">
        <v>32</v>
      </c>
      <c r="O5458" t="s">
        <v>173</v>
      </c>
      <c r="P5458" t="s">
        <v>174</v>
      </c>
      <c r="Q5458" t="s">
        <v>175</v>
      </c>
    </row>
    <row r="5459" spans="1:17" x14ac:dyDescent="0.25">
      <c r="A5459" t="s">
        <v>5690</v>
      </c>
      <c r="B5459" s="1">
        <v>46122</v>
      </c>
      <c r="C5459" s="1">
        <v>46129</v>
      </c>
      <c r="D5459" t="s">
        <v>124</v>
      </c>
      <c r="E5459" t="s">
        <v>235</v>
      </c>
      <c r="F5459" s="2">
        <v>0.64583333333333337</v>
      </c>
      <c r="G5459">
        <v>6</v>
      </c>
      <c r="H5459">
        <v>4</v>
      </c>
      <c r="I5459">
        <v>280</v>
      </c>
      <c r="J5459">
        <v>42</v>
      </c>
      <c r="K5459">
        <v>40</v>
      </c>
      <c r="L5459" t="s">
        <v>171</v>
      </c>
      <c r="M5459" t="s">
        <v>172</v>
      </c>
      <c r="N5459">
        <v>26</v>
      </c>
      <c r="O5459" t="s">
        <v>173</v>
      </c>
      <c r="P5459" t="s">
        <v>174</v>
      </c>
      <c r="Q5459" t="s">
        <v>175</v>
      </c>
    </row>
    <row r="5460" spans="1:17" x14ac:dyDescent="0.25">
      <c r="A5460" t="s">
        <v>5691</v>
      </c>
      <c r="B5460" s="1">
        <v>46135</v>
      </c>
      <c r="C5460" s="1">
        <v>46135</v>
      </c>
      <c r="D5460" t="s">
        <v>93</v>
      </c>
      <c r="E5460" t="s">
        <v>272</v>
      </c>
      <c r="F5460" s="2">
        <v>0.77083333333333337</v>
      </c>
      <c r="G5460">
        <v>2</v>
      </c>
      <c r="H5460">
        <v>1</v>
      </c>
      <c r="I5460">
        <v>280</v>
      </c>
      <c r="J5460">
        <v>24</v>
      </c>
      <c r="K5460">
        <v>0</v>
      </c>
      <c r="L5460" t="s">
        <v>183</v>
      </c>
      <c r="M5460" t="s">
        <v>172</v>
      </c>
      <c r="N5460">
        <v>33</v>
      </c>
      <c r="O5460" t="s">
        <v>184</v>
      </c>
      <c r="P5460" t="s">
        <v>174</v>
      </c>
      <c r="Q5460" t="s">
        <v>229</v>
      </c>
    </row>
    <row r="5461" spans="1:17" x14ac:dyDescent="0.25">
      <c r="A5461" t="s">
        <v>5692</v>
      </c>
      <c r="B5461" s="1">
        <v>46158</v>
      </c>
      <c r="C5461" s="1">
        <v>46164</v>
      </c>
      <c r="D5461" t="s">
        <v>21</v>
      </c>
      <c r="E5461" t="s">
        <v>197</v>
      </c>
      <c r="F5461" s="2">
        <v>0.53125</v>
      </c>
      <c r="G5461">
        <v>6</v>
      </c>
      <c r="H5461">
        <v>2</v>
      </c>
      <c r="I5461">
        <v>180</v>
      </c>
      <c r="J5461">
        <v>30</v>
      </c>
      <c r="K5461">
        <v>0</v>
      </c>
      <c r="L5461" t="s">
        <v>171</v>
      </c>
      <c r="M5461" t="s">
        <v>172</v>
      </c>
      <c r="N5461">
        <v>53</v>
      </c>
      <c r="O5461" t="s">
        <v>179</v>
      </c>
      <c r="P5461" t="s">
        <v>185</v>
      </c>
      <c r="Q5461" t="s">
        <v>175</v>
      </c>
    </row>
    <row r="5462" spans="1:17" x14ac:dyDescent="0.25">
      <c r="A5462" t="s">
        <v>5693</v>
      </c>
      <c r="B5462" s="1">
        <v>46152</v>
      </c>
      <c r="C5462" s="1">
        <v>46153</v>
      </c>
      <c r="D5462" t="s">
        <v>10</v>
      </c>
      <c r="E5462" t="s">
        <v>246</v>
      </c>
      <c r="F5462" s="2">
        <v>0.77083333333333337</v>
      </c>
      <c r="G5462">
        <v>9</v>
      </c>
      <c r="H5462">
        <v>2</v>
      </c>
      <c r="I5462">
        <v>280</v>
      </c>
      <c r="J5462">
        <v>30</v>
      </c>
      <c r="K5462">
        <v>150</v>
      </c>
      <c r="L5462" t="s">
        <v>183</v>
      </c>
      <c r="M5462" t="s">
        <v>172</v>
      </c>
      <c r="N5462">
        <v>38</v>
      </c>
      <c r="O5462" t="s">
        <v>184</v>
      </c>
      <c r="P5462" t="s">
        <v>185</v>
      </c>
      <c r="Q5462" t="s">
        <v>175</v>
      </c>
    </row>
    <row r="5463" spans="1:17" x14ac:dyDescent="0.25">
      <c r="A5463" t="s">
        <v>5694</v>
      </c>
      <c r="B5463" s="1">
        <v>46068</v>
      </c>
      <c r="C5463" s="1">
        <v>46069</v>
      </c>
      <c r="D5463" t="s">
        <v>110</v>
      </c>
      <c r="E5463" t="s">
        <v>190</v>
      </c>
      <c r="F5463" s="2">
        <v>0.88541666666666663</v>
      </c>
      <c r="G5463">
        <v>7</v>
      </c>
      <c r="H5463">
        <v>5</v>
      </c>
      <c r="I5463">
        <v>280</v>
      </c>
      <c r="J5463">
        <v>48</v>
      </c>
      <c r="K5463">
        <v>40</v>
      </c>
      <c r="L5463" t="s">
        <v>188</v>
      </c>
      <c r="M5463" t="s">
        <v>172</v>
      </c>
      <c r="N5463">
        <v>48</v>
      </c>
      <c r="O5463" t="s">
        <v>184</v>
      </c>
      <c r="P5463" t="s">
        <v>185</v>
      </c>
      <c r="Q5463" t="s">
        <v>175</v>
      </c>
    </row>
    <row r="5464" spans="1:17" x14ac:dyDescent="0.25">
      <c r="A5464" t="s">
        <v>5695</v>
      </c>
      <c r="B5464" s="1">
        <v>46098</v>
      </c>
      <c r="C5464" s="1">
        <v>46098</v>
      </c>
      <c r="D5464" t="s">
        <v>17</v>
      </c>
      <c r="E5464" t="s">
        <v>197</v>
      </c>
      <c r="F5464" s="2">
        <v>0.64583333333333337</v>
      </c>
      <c r="G5464">
        <v>3</v>
      </c>
      <c r="H5464">
        <v>3</v>
      </c>
      <c r="I5464">
        <v>360</v>
      </c>
      <c r="J5464">
        <v>36</v>
      </c>
      <c r="K5464">
        <v>40</v>
      </c>
      <c r="L5464" t="s">
        <v>183</v>
      </c>
      <c r="M5464" t="s">
        <v>172</v>
      </c>
      <c r="N5464">
        <v>23</v>
      </c>
      <c r="O5464" t="s">
        <v>184</v>
      </c>
      <c r="P5464" t="s">
        <v>174</v>
      </c>
      <c r="Q5464" t="s">
        <v>180</v>
      </c>
    </row>
    <row r="5465" spans="1:17" x14ac:dyDescent="0.25">
      <c r="A5465" t="s">
        <v>5696</v>
      </c>
      <c r="B5465" s="1">
        <v>46051</v>
      </c>
      <c r="C5465" s="1">
        <v>46051</v>
      </c>
      <c r="D5465" t="s">
        <v>96</v>
      </c>
      <c r="E5465" t="s">
        <v>228</v>
      </c>
      <c r="F5465" s="2">
        <v>0.39583333333333331</v>
      </c>
      <c r="G5465">
        <v>2</v>
      </c>
      <c r="H5465">
        <v>2</v>
      </c>
      <c r="I5465">
        <v>280</v>
      </c>
      <c r="J5465">
        <v>30</v>
      </c>
      <c r="K5465">
        <v>150</v>
      </c>
      <c r="L5465" t="s">
        <v>188</v>
      </c>
      <c r="M5465" t="s">
        <v>172</v>
      </c>
      <c r="N5465">
        <v>33</v>
      </c>
      <c r="O5465" t="s">
        <v>179</v>
      </c>
      <c r="P5465" t="s">
        <v>185</v>
      </c>
      <c r="Q5465" t="s">
        <v>229</v>
      </c>
    </row>
    <row r="5466" spans="1:17" x14ac:dyDescent="0.25">
      <c r="A5466" t="s">
        <v>5697</v>
      </c>
      <c r="B5466" s="1">
        <v>46160</v>
      </c>
      <c r="C5466" s="1">
        <v>46166</v>
      </c>
      <c r="D5466" t="s">
        <v>117</v>
      </c>
      <c r="E5466" t="s">
        <v>302</v>
      </c>
      <c r="F5466" s="2">
        <v>0.9375</v>
      </c>
      <c r="G5466">
        <v>5</v>
      </c>
      <c r="H5466">
        <v>2</v>
      </c>
      <c r="I5466">
        <v>240</v>
      </c>
      <c r="J5466">
        <v>30</v>
      </c>
      <c r="K5466">
        <v>0</v>
      </c>
      <c r="L5466" t="s">
        <v>183</v>
      </c>
      <c r="M5466" t="s">
        <v>172</v>
      </c>
      <c r="N5466">
        <v>19</v>
      </c>
      <c r="O5466" t="s">
        <v>179</v>
      </c>
      <c r="P5466" t="s">
        <v>185</v>
      </c>
      <c r="Q5466" t="s">
        <v>175</v>
      </c>
    </row>
    <row r="5467" spans="1:17" x14ac:dyDescent="0.25">
      <c r="A5467" t="s">
        <v>5698</v>
      </c>
      <c r="B5467" s="1">
        <v>46142</v>
      </c>
      <c r="C5467" s="1">
        <v>46142</v>
      </c>
      <c r="D5467" t="s">
        <v>35</v>
      </c>
      <c r="E5467" t="s">
        <v>256</v>
      </c>
      <c r="F5467" s="2">
        <v>0.77083333333333337</v>
      </c>
      <c r="G5467">
        <v>4</v>
      </c>
      <c r="H5467">
        <v>3</v>
      </c>
      <c r="I5467">
        <v>240</v>
      </c>
      <c r="J5467">
        <v>36</v>
      </c>
      <c r="K5467">
        <v>0</v>
      </c>
      <c r="L5467" t="s">
        <v>183</v>
      </c>
      <c r="M5467" t="s">
        <v>263</v>
      </c>
      <c r="N5467">
        <v>30</v>
      </c>
      <c r="O5467" t="s">
        <v>184</v>
      </c>
      <c r="P5467" t="s">
        <v>185</v>
      </c>
      <c r="Q5467" t="s">
        <v>175</v>
      </c>
    </row>
    <row r="5468" spans="1:17" x14ac:dyDescent="0.25">
      <c r="A5468" t="s">
        <v>5699</v>
      </c>
      <c r="B5468" s="1">
        <v>46028</v>
      </c>
      <c r="C5468" s="1">
        <v>46031</v>
      </c>
      <c r="D5468" t="s">
        <v>24</v>
      </c>
      <c r="E5468" t="s">
        <v>195</v>
      </c>
      <c r="F5468" s="2">
        <v>0.64583333333333337</v>
      </c>
      <c r="G5468">
        <v>2</v>
      </c>
      <c r="H5468">
        <v>3</v>
      </c>
      <c r="I5468">
        <v>220</v>
      </c>
      <c r="J5468">
        <v>36</v>
      </c>
      <c r="K5468">
        <v>100</v>
      </c>
      <c r="L5468" t="s">
        <v>188</v>
      </c>
      <c r="M5468" t="s">
        <v>172</v>
      </c>
      <c r="N5468">
        <v>46</v>
      </c>
      <c r="O5468" t="s">
        <v>173</v>
      </c>
      <c r="P5468" t="s">
        <v>174</v>
      </c>
      <c r="Q5468" t="s">
        <v>175</v>
      </c>
    </row>
    <row r="5469" spans="1:17" x14ac:dyDescent="0.25">
      <c r="A5469" t="s">
        <v>5700</v>
      </c>
      <c r="B5469" s="1">
        <v>46063</v>
      </c>
      <c r="C5469" s="1">
        <v>46069</v>
      </c>
      <c r="D5469" t="s">
        <v>87</v>
      </c>
      <c r="E5469" t="s">
        <v>220</v>
      </c>
      <c r="F5469" s="2">
        <v>0.9375</v>
      </c>
      <c r="G5469">
        <v>3</v>
      </c>
      <c r="H5469">
        <v>2</v>
      </c>
      <c r="I5469">
        <v>320</v>
      </c>
      <c r="J5469">
        <v>30</v>
      </c>
      <c r="K5469">
        <v>0</v>
      </c>
      <c r="L5469" t="s">
        <v>188</v>
      </c>
      <c r="M5469" t="s">
        <v>172</v>
      </c>
      <c r="N5469">
        <v>25</v>
      </c>
      <c r="O5469" t="s">
        <v>173</v>
      </c>
      <c r="P5469" t="s">
        <v>185</v>
      </c>
      <c r="Q5469" t="s">
        <v>229</v>
      </c>
    </row>
    <row r="5470" spans="1:17" x14ac:dyDescent="0.25">
      <c r="A5470" t="s">
        <v>5701</v>
      </c>
      <c r="B5470" s="1">
        <v>46134</v>
      </c>
      <c r="C5470" s="1">
        <v>46139</v>
      </c>
      <c r="D5470" t="s">
        <v>136</v>
      </c>
      <c r="E5470" t="s">
        <v>205</v>
      </c>
      <c r="F5470" s="2">
        <v>0.88541666666666663</v>
      </c>
      <c r="G5470">
        <v>4</v>
      </c>
      <c r="H5470">
        <v>3</v>
      </c>
      <c r="I5470">
        <v>200</v>
      </c>
      <c r="J5470">
        <v>36</v>
      </c>
      <c r="K5470">
        <v>0</v>
      </c>
      <c r="L5470" t="s">
        <v>183</v>
      </c>
      <c r="M5470" t="s">
        <v>207</v>
      </c>
      <c r="N5470">
        <v>48</v>
      </c>
      <c r="O5470" t="s">
        <v>179</v>
      </c>
      <c r="P5470" t="s">
        <v>174</v>
      </c>
      <c r="Q5470" t="s">
        <v>175</v>
      </c>
    </row>
    <row r="5471" spans="1:17" x14ac:dyDescent="0.25">
      <c r="A5471" t="s">
        <v>5702</v>
      </c>
      <c r="B5471" s="1">
        <v>46140</v>
      </c>
      <c r="C5471" s="1">
        <v>46147</v>
      </c>
      <c r="D5471" t="s">
        <v>87</v>
      </c>
      <c r="E5471" t="s">
        <v>222</v>
      </c>
      <c r="F5471" s="2">
        <v>0.64583333333333337</v>
      </c>
      <c r="G5471">
        <v>3</v>
      </c>
      <c r="H5471">
        <v>2</v>
      </c>
      <c r="I5471">
        <v>420</v>
      </c>
      <c r="J5471">
        <v>30</v>
      </c>
      <c r="K5471">
        <v>20</v>
      </c>
      <c r="L5471" t="s">
        <v>193</v>
      </c>
      <c r="M5471" t="s">
        <v>172</v>
      </c>
      <c r="N5471">
        <v>49</v>
      </c>
      <c r="O5471" t="s">
        <v>173</v>
      </c>
      <c r="P5471" t="s">
        <v>174</v>
      </c>
      <c r="Q5471" t="s">
        <v>180</v>
      </c>
    </row>
    <row r="5472" spans="1:17" x14ac:dyDescent="0.25">
      <c r="A5472" t="s">
        <v>5703</v>
      </c>
      <c r="B5472" s="1">
        <v>46053</v>
      </c>
      <c r="C5472" s="1">
        <v>46060</v>
      </c>
      <c r="D5472" t="s">
        <v>45</v>
      </c>
      <c r="E5472" t="s">
        <v>274</v>
      </c>
      <c r="F5472" s="2">
        <v>0.53125</v>
      </c>
      <c r="G5472">
        <v>2</v>
      </c>
      <c r="H5472">
        <v>3</v>
      </c>
      <c r="I5472">
        <v>320</v>
      </c>
      <c r="J5472">
        <v>36</v>
      </c>
      <c r="K5472">
        <v>0</v>
      </c>
      <c r="L5472" t="s">
        <v>193</v>
      </c>
      <c r="M5472" t="s">
        <v>172</v>
      </c>
      <c r="N5472">
        <v>20</v>
      </c>
      <c r="O5472" t="s">
        <v>173</v>
      </c>
      <c r="P5472" t="s">
        <v>174</v>
      </c>
      <c r="Q5472" t="s">
        <v>229</v>
      </c>
    </row>
    <row r="5473" spans="1:17" x14ac:dyDescent="0.25">
      <c r="A5473" t="s">
        <v>5704</v>
      </c>
      <c r="B5473" s="1">
        <v>46114</v>
      </c>
      <c r="C5473" s="1">
        <v>46121</v>
      </c>
      <c r="D5473" t="s">
        <v>29</v>
      </c>
      <c r="E5473" t="s">
        <v>262</v>
      </c>
      <c r="F5473" s="2">
        <v>0.88541666666666663</v>
      </c>
      <c r="G5473">
        <v>1</v>
      </c>
      <c r="H5473">
        <v>4</v>
      </c>
      <c r="I5473">
        <v>180</v>
      </c>
      <c r="J5473">
        <v>42</v>
      </c>
      <c r="K5473">
        <v>40</v>
      </c>
      <c r="L5473" t="s">
        <v>188</v>
      </c>
      <c r="M5473" t="s">
        <v>172</v>
      </c>
      <c r="N5473">
        <v>44</v>
      </c>
      <c r="O5473" t="s">
        <v>179</v>
      </c>
      <c r="P5473" t="s">
        <v>174</v>
      </c>
      <c r="Q5473" t="s">
        <v>175</v>
      </c>
    </row>
    <row r="5474" spans="1:17" x14ac:dyDescent="0.25">
      <c r="A5474" t="s">
        <v>5705</v>
      </c>
      <c r="B5474" s="1">
        <v>46027</v>
      </c>
      <c r="C5474" s="1">
        <v>46030</v>
      </c>
      <c r="D5474" t="s">
        <v>81</v>
      </c>
      <c r="E5474" t="s">
        <v>256</v>
      </c>
      <c r="F5474" s="2">
        <v>0.77083333333333337</v>
      </c>
      <c r="G5474">
        <v>4</v>
      </c>
      <c r="H5474">
        <v>4</v>
      </c>
      <c r="I5474">
        <v>240</v>
      </c>
      <c r="J5474">
        <v>42</v>
      </c>
      <c r="K5474">
        <v>20</v>
      </c>
      <c r="L5474" t="s">
        <v>178</v>
      </c>
      <c r="M5474" t="s">
        <v>172</v>
      </c>
      <c r="N5474">
        <v>37</v>
      </c>
      <c r="O5474" t="s">
        <v>173</v>
      </c>
      <c r="P5474" t="s">
        <v>185</v>
      </c>
      <c r="Q5474" t="s">
        <v>175</v>
      </c>
    </row>
    <row r="5475" spans="1:17" x14ac:dyDescent="0.25">
      <c r="A5475" t="s">
        <v>5706</v>
      </c>
      <c r="B5475" s="1">
        <v>46098</v>
      </c>
      <c r="C5475" s="1">
        <v>46102</v>
      </c>
      <c r="D5475" t="s">
        <v>133</v>
      </c>
      <c r="E5475" t="s">
        <v>209</v>
      </c>
      <c r="F5475" s="2">
        <v>0.53125</v>
      </c>
      <c r="G5475">
        <v>1</v>
      </c>
      <c r="H5475">
        <v>3</v>
      </c>
      <c r="I5475">
        <v>400</v>
      </c>
      <c r="J5475">
        <v>36</v>
      </c>
      <c r="K5475">
        <v>0</v>
      </c>
      <c r="L5475" t="s">
        <v>171</v>
      </c>
      <c r="M5475" t="s">
        <v>172</v>
      </c>
      <c r="N5475">
        <v>49</v>
      </c>
      <c r="O5475" t="s">
        <v>179</v>
      </c>
      <c r="P5475" t="s">
        <v>174</v>
      </c>
      <c r="Q5475" t="s">
        <v>180</v>
      </c>
    </row>
    <row r="5476" spans="1:17" x14ac:dyDescent="0.25">
      <c r="A5476" t="s">
        <v>5707</v>
      </c>
      <c r="B5476" s="1">
        <v>46101</v>
      </c>
      <c r="C5476" s="1">
        <v>46102</v>
      </c>
      <c r="D5476" t="s">
        <v>77</v>
      </c>
      <c r="E5476" t="s">
        <v>249</v>
      </c>
      <c r="F5476" s="2">
        <v>0.39583333333333331</v>
      </c>
      <c r="G5476">
        <v>6</v>
      </c>
      <c r="H5476">
        <v>3</v>
      </c>
      <c r="I5476">
        <v>340</v>
      </c>
      <c r="J5476">
        <v>36</v>
      </c>
      <c r="K5476">
        <v>20</v>
      </c>
      <c r="L5476" t="s">
        <v>178</v>
      </c>
      <c r="M5476" t="s">
        <v>172</v>
      </c>
      <c r="N5476">
        <v>44</v>
      </c>
      <c r="O5476" t="s">
        <v>184</v>
      </c>
      <c r="P5476" t="s">
        <v>174</v>
      </c>
      <c r="Q5476" t="s">
        <v>180</v>
      </c>
    </row>
    <row r="5477" spans="1:17" x14ac:dyDescent="0.25">
      <c r="A5477" t="s">
        <v>5708</v>
      </c>
      <c r="B5477" s="1">
        <v>46037</v>
      </c>
      <c r="C5477" s="1">
        <v>46044</v>
      </c>
      <c r="D5477" t="s">
        <v>31</v>
      </c>
      <c r="E5477" t="s">
        <v>209</v>
      </c>
      <c r="F5477" s="2">
        <v>0.53125</v>
      </c>
      <c r="G5477">
        <v>3</v>
      </c>
      <c r="H5477">
        <v>2</v>
      </c>
      <c r="I5477">
        <v>220</v>
      </c>
      <c r="J5477">
        <v>30</v>
      </c>
      <c r="K5477">
        <v>0</v>
      </c>
      <c r="L5477" t="s">
        <v>183</v>
      </c>
      <c r="M5477" t="s">
        <v>172</v>
      </c>
      <c r="N5477">
        <v>43</v>
      </c>
      <c r="O5477" t="s">
        <v>173</v>
      </c>
      <c r="P5477" t="s">
        <v>185</v>
      </c>
      <c r="Q5477" t="s">
        <v>175</v>
      </c>
    </row>
    <row r="5478" spans="1:17" x14ac:dyDescent="0.25">
      <c r="A5478" t="s">
        <v>5709</v>
      </c>
      <c r="B5478" s="1">
        <v>46130</v>
      </c>
      <c r="C5478" s="1">
        <v>46132</v>
      </c>
      <c r="D5478" t="s">
        <v>90</v>
      </c>
      <c r="E5478" t="s">
        <v>306</v>
      </c>
      <c r="F5478" s="2">
        <v>0.53125</v>
      </c>
      <c r="G5478">
        <v>2</v>
      </c>
      <c r="H5478">
        <v>3</v>
      </c>
      <c r="I5478">
        <v>180</v>
      </c>
      <c r="J5478">
        <v>36</v>
      </c>
      <c r="K5478">
        <v>0</v>
      </c>
      <c r="L5478" t="s">
        <v>171</v>
      </c>
      <c r="M5478" t="s">
        <v>172</v>
      </c>
      <c r="N5478">
        <v>37</v>
      </c>
      <c r="O5478" t="s">
        <v>173</v>
      </c>
      <c r="P5478" t="s">
        <v>185</v>
      </c>
      <c r="Q5478" t="s">
        <v>175</v>
      </c>
    </row>
    <row r="5479" spans="1:17" x14ac:dyDescent="0.25">
      <c r="A5479" t="s">
        <v>5710</v>
      </c>
      <c r="B5479" s="1">
        <v>46106</v>
      </c>
      <c r="C5479" s="1">
        <v>46113</v>
      </c>
      <c r="D5479" t="s">
        <v>45</v>
      </c>
      <c r="E5479" t="s">
        <v>237</v>
      </c>
      <c r="F5479" s="2">
        <v>0.39583333333333331</v>
      </c>
      <c r="G5479">
        <v>2</v>
      </c>
      <c r="H5479">
        <v>2</v>
      </c>
      <c r="I5479">
        <v>440</v>
      </c>
      <c r="J5479">
        <v>30</v>
      </c>
      <c r="K5479">
        <v>0</v>
      </c>
      <c r="L5479" t="s">
        <v>171</v>
      </c>
      <c r="M5479" t="s">
        <v>207</v>
      </c>
      <c r="N5479">
        <v>34</v>
      </c>
      <c r="O5479" t="s">
        <v>179</v>
      </c>
      <c r="P5479" t="s">
        <v>185</v>
      </c>
      <c r="Q5479" t="s">
        <v>180</v>
      </c>
    </row>
    <row r="5480" spans="1:17" x14ac:dyDescent="0.25">
      <c r="A5480" t="s">
        <v>5711</v>
      </c>
      <c r="B5480" s="1">
        <v>46186</v>
      </c>
      <c r="C5480" s="1">
        <v>46190</v>
      </c>
      <c r="D5480" t="s">
        <v>130</v>
      </c>
      <c r="E5480" t="s">
        <v>237</v>
      </c>
      <c r="F5480" s="2">
        <v>0.53125</v>
      </c>
      <c r="G5480">
        <v>2</v>
      </c>
      <c r="H5480">
        <v>3</v>
      </c>
      <c r="I5480">
        <v>260</v>
      </c>
      <c r="J5480">
        <v>36</v>
      </c>
      <c r="K5480">
        <v>20</v>
      </c>
      <c r="L5480" t="s">
        <v>183</v>
      </c>
      <c r="M5480" t="s">
        <v>172</v>
      </c>
      <c r="N5480">
        <v>18</v>
      </c>
      <c r="O5480" t="s">
        <v>179</v>
      </c>
      <c r="P5480" t="s">
        <v>174</v>
      </c>
      <c r="Q5480" t="s">
        <v>175</v>
      </c>
    </row>
    <row r="5481" spans="1:17" x14ac:dyDescent="0.25">
      <c r="A5481" t="s">
        <v>5712</v>
      </c>
      <c r="B5481" s="1">
        <v>46083</v>
      </c>
      <c r="C5481" s="1">
        <v>46090</v>
      </c>
      <c r="D5481" t="s">
        <v>133</v>
      </c>
      <c r="E5481" t="s">
        <v>224</v>
      </c>
      <c r="F5481" s="2">
        <v>0.88541666666666663</v>
      </c>
      <c r="G5481">
        <v>9</v>
      </c>
      <c r="H5481">
        <v>2</v>
      </c>
      <c r="I5481">
        <v>240</v>
      </c>
      <c r="J5481">
        <v>30</v>
      </c>
      <c r="K5481">
        <v>60</v>
      </c>
      <c r="L5481" t="s">
        <v>171</v>
      </c>
      <c r="M5481" t="s">
        <v>172</v>
      </c>
      <c r="N5481">
        <v>51</v>
      </c>
      <c r="O5481" t="s">
        <v>173</v>
      </c>
      <c r="P5481" t="s">
        <v>185</v>
      </c>
      <c r="Q5481" t="s">
        <v>175</v>
      </c>
    </row>
    <row r="5482" spans="1:17" x14ac:dyDescent="0.25">
      <c r="A5482" t="s">
        <v>5713</v>
      </c>
      <c r="B5482" s="1">
        <v>46038</v>
      </c>
      <c r="C5482" s="1">
        <v>46040</v>
      </c>
      <c r="D5482" t="s">
        <v>149</v>
      </c>
      <c r="E5482" t="s">
        <v>216</v>
      </c>
      <c r="F5482" s="2">
        <v>0.39583333333333331</v>
      </c>
      <c r="G5482">
        <v>1</v>
      </c>
      <c r="H5482">
        <v>1</v>
      </c>
      <c r="I5482">
        <v>260</v>
      </c>
      <c r="J5482">
        <v>24</v>
      </c>
      <c r="K5482">
        <v>40</v>
      </c>
      <c r="L5482" t="s">
        <v>171</v>
      </c>
      <c r="M5482" t="s">
        <v>172</v>
      </c>
      <c r="N5482">
        <v>45</v>
      </c>
      <c r="O5482" t="s">
        <v>184</v>
      </c>
      <c r="P5482" t="s">
        <v>174</v>
      </c>
      <c r="Q5482" t="s">
        <v>229</v>
      </c>
    </row>
    <row r="5483" spans="1:17" x14ac:dyDescent="0.25">
      <c r="A5483" t="s">
        <v>5714</v>
      </c>
      <c r="B5483" s="1">
        <v>46029</v>
      </c>
      <c r="C5483" s="1">
        <v>46035</v>
      </c>
      <c r="D5483" t="s">
        <v>113</v>
      </c>
      <c r="E5483" t="s">
        <v>235</v>
      </c>
      <c r="F5483" s="2">
        <v>0.53125</v>
      </c>
      <c r="G5483">
        <v>5</v>
      </c>
      <c r="H5483">
        <v>3</v>
      </c>
      <c r="I5483">
        <v>360</v>
      </c>
      <c r="J5483">
        <v>36</v>
      </c>
      <c r="K5483">
        <v>40</v>
      </c>
      <c r="L5483" t="s">
        <v>193</v>
      </c>
      <c r="M5483" t="s">
        <v>172</v>
      </c>
      <c r="N5483">
        <v>26</v>
      </c>
      <c r="O5483" t="s">
        <v>179</v>
      </c>
      <c r="P5483" t="s">
        <v>185</v>
      </c>
      <c r="Q5483" t="s">
        <v>229</v>
      </c>
    </row>
    <row r="5484" spans="1:17" x14ac:dyDescent="0.25">
      <c r="A5484" t="s">
        <v>5715</v>
      </c>
      <c r="B5484" s="1">
        <v>46143</v>
      </c>
      <c r="C5484" s="1">
        <v>46146</v>
      </c>
      <c r="D5484" t="s">
        <v>140</v>
      </c>
      <c r="E5484" t="s">
        <v>170</v>
      </c>
      <c r="F5484" s="2">
        <v>0.77083333333333337</v>
      </c>
      <c r="G5484">
        <v>3</v>
      </c>
      <c r="H5484">
        <v>2</v>
      </c>
      <c r="I5484">
        <v>160</v>
      </c>
      <c r="J5484">
        <v>30</v>
      </c>
      <c r="K5484">
        <v>0</v>
      </c>
      <c r="L5484" t="s">
        <v>183</v>
      </c>
      <c r="M5484" t="s">
        <v>172</v>
      </c>
      <c r="N5484">
        <v>60</v>
      </c>
      <c r="O5484" t="s">
        <v>173</v>
      </c>
      <c r="P5484" t="s">
        <v>174</v>
      </c>
      <c r="Q5484" t="s">
        <v>175</v>
      </c>
    </row>
    <row r="5485" spans="1:17" x14ac:dyDescent="0.25">
      <c r="A5485" t="s">
        <v>5716</v>
      </c>
      <c r="B5485" s="1">
        <v>46091</v>
      </c>
      <c r="C5485" s="1">
        <v>46094</v>
      </c>
      <c r="D5485" t="s">
        <v>49</v>
      </c>
      <c r="E5485" t="s">
        <v>239</v>
      </c>
      <c r="F5485" s="2">
        <v>0.88541666666666663</v>
      </c>
      <c r="G5485">
        <v>1</v>
      </c>
      <c r="H5485">
        <v>6</v>
      </c>
      <c r="I5485">
        <v>320</v>
      </c>
      <c r="J5485">
        <v>54</v>
      </c>
      <c r="K5485">
        <v>0</v>
      </c>
      <c r="L5485" t="s">
        <v>171</v>
      </c>
      <c r="M5485" t="s">
        <v>172</v>
      </c>
      <c r="N5485">
        <v>31</v>
      </c>
      <c r="O5485" t="s">
        <v>184</v>
      </c>
      <c r="P5485" t="s">
        <v>174</v>
      </c>
      <c r="Q5485" t="s">
        <v>229</v>
      </c>
    </row>
    <row r="5486" spans="1:17" x14ac:dyDescent="0.25">
      <c r="A5486" t="s">
        <v>5717</v>
      </c>
      <c r="B5486" s="1">
        <v>46171</v>
      </c>
      <c r="C5486" s="1">
        <v>46172</v>
      </c>
      <c r="D5486" t="s">
        <v>75</v>
      </c>
      <c r="E5486" t="s">
        <v>192</v>
      </c>
      <c r="F5486" s="2">
        <v>0.9375</v>
      </c>
      <c r="G5486">
        <v>4</v>
      </c>
      <c r="H5486">
        <v>1</v>
      </c>
      <c r="I5486">
        <v>340</v>
      </c>
      <c r="J5486">
        <v>24</v>
      </c>
      <c r="K5486">
        <v>20</v>
      </c>
      <c r="L5486" t="s">
        <v>178</v>
      </c>
      <c r="M5486" t="s">
        <v>172</v>
      </c>
      <c r="N5486">
        <v>26</v>
      </c>
      <c r="O5486" t="s">
        <v>173</v>
      </c>
      <c r="P5486" t="s">
        <v>174</v>
      </c>
      <c r="Q5486" t="s">
        <v>180</v>
      </c>
    </row>
    <row r="5487" spans="1:17" x14ac:dyDescent="0.25">
      <c r="A5487" t="s">
        <v>5718</v>
      </c>
      <c r="B5487" s="1">
        <v>46149</v>
      </c>
      <c r="C5487" s="1">
        <v>46149</v>
      </c>
      <c r="D5487" t="s">
        <v>133</v>
      </c>
      <c r="E5487" t="s">
        <v>222</v>
      </c>
      <c r="F5487" s="2">
        <v>0.53125</v>
      </c>
      <c r="G5487">
        <v>9</v>
      </c>
      <c r="H5487">
        <v>5</v>
      </c>
      <c r="I5487">
        <v>240</v>
      </c>
      <c r="J5487">
        <v>48</v>
      </c>
      <c r="K5487">
        <v>0</v>
      </c>
      <c r="L5487" t="s">
        <v>193</v>
      </c>
      <c r="M5487" t="s">
        <v>172</v>
      </c>
      <c r="N5487">
        <v>42</v>
      </c>
      <c r="O5487" t="s">
        <v>184</v>
      </c>
      <c r="P5487" t="s">
        <v>174</v>
      </c>
      <c r="Q5487" t="s">
        <v>175</v>
      </c>
    </row>
    <row r="5488" spans="1:17" x14ac:dyDescent="0.25">
      <c r="A5488" t="s">
        <v>5719</v>
      </c>
      <c r="B5488" s="1">
        <v>46040</v>
      </c>
      <c r="C5488" s="1">
        <v>46046</v>
      </c>
      <c r="D5488" t="s">
        <v>133</v>
      </c>
      <c r="E5488" t="s">
        <v>306</v>
      </c>
      <c r="F5488" s="2">
        <v>0.53125</v>
      </c>
      <c r="G5488">
        <v>1</v>
      </c>
      <c r="H5488">
        <v>3</v>
      </c>
      <c r="I5488">
        <v>260</v>
      </c>
      <c r="J5488">
        <v>36</v>
      </c>
      <c r="K5488">
        <v>0</v>
      </c>
      <c r="L5488" t="s">
        <v>183</v>
      </c>
      <c r="M5488" t="s">
        <v>207</v>
      </c>
      <c r="N5488">
        <v>56</v>
      </c>
      <c r="O5488" t="s">
        <v>173</v>
      </c>
      <c r="P5488" t="s">
        <v>185</v>
      </c>
      <c r="Q5488" t="s">
        <v>229</v>
      </c>
    </row>
    <row r="5489" spans="1:17" x14ac:dyDescent="0.25">
      <c r="A5489" t="s">
        <v>5720</v>
      </c>
      <c r="B5489" s="1">
        <v>46190</v>
      </c>
      <c r="C5489" s="1">
        <v>46194</v>
      </c>
      <c r="D5489" t="s">
        <v>84</v>
      </c>
      <c r="E5489" t="s">
        <v>237</v>
      </c>
      <c r="F5489" s="2">
        <v>0.88541666666666663</v>
      </c>
      <c r="G5489">
        <v>4</v>
      </c>
      <c r="H5489">
        <v>4</v>
      </c>
      <c r="I5489">
        <v>340</v>
      </c>
      <c r="J5489">
        <v>42</v>
      </c>
      <c r="K5489">
        <v>20</v>
      </c>
      <c r="L5489" t="s">
        <v>183</v>
      </c>
      <c r="M5489" t="s">
        <v>172</v>
      </c>
      <c r="N5489">
        <v>51</v>
      </c>
      <c r="O5489" t="s">
        <v>173</v>
      </c>
      <c r="P5489" t="s">
        <v>174</v>
      </c>
      <c r="Q5489" t="s">
        <v>229</v>
      </c>
    </row>
    <row r="5490" spans="1:17" x14ac:dyDescent="0.25">
      <c r="A5490" t="s">
        <v>5721</v>
      </c>
      <c r="B5490" s="1">
        <v>46041</v>
      </c>
      <c r="C5490" s="1">
        <v>46041</v>
      </c>
      <c r="D5490" t="s">
        <v>17</v>
      </c>
      <c r="E5490" t="s">
        <v>239</v>
      </c>
      <c r="F5490" s="2">
        <v>0.64583333333333337</v>
      </c>
      <c r="G5490">
        <v>5</v>
      </c>
      <c r="H5490">
        <v>2</v>
      </c>
      <c r="I5490">
        <v>420</v>
      </c>
      <c r="J5490">
        <v>30</v>
      </c>
      <c r="K5490">
        <v>0</v>
      </c>
      <c r="L5490" t="s">
        <v>171</v>
      </c>
      <c r="M5490" t="s">
        <v>172</v>
      </c>
      <c r="N5490">
        <v>49</v>
      </c>
      <c r="O5490" t="s">
        <v>184</v>
      </c>
      <c r="P5490" t="s">
        <v>174</v>
      </c>
      <c r="Q5490" t="s">
        <v>180</v>
      </c>
    </row>
    <row r="5491" spans="1:17" x14ac:dyDescent="0.25">
      <c r="A5491" t="s">
        <v>5722</v>
      </c>
      <c r="B5491" s="1">
        <v>46079</v>
      </c>
      <c r="C5491" s="1">
        <v>46080</v>
      </c>
      <c r="D5491" t="s">
        <v>99</v>
      </c>
      <c r="E5491" t="s">
        <v>182</v>
      </c>
      <c r="F5491" s="2">
        <v>0.77083333333333337</v>
      </c>
      <c r="G5491">
        <v>3</v>
      </c>
      <c r="H5491">
        <v>3</v>
      </c>
      <c r="I5491">
        <v>240</v>
      </c>
      <c r="J5491">
        <v>36</v>
      </c>
      <c r="K5491">
        <v>0</v>
      </c>
      <c r="L5491" t="s">
        <v>183</v>
      </c>
      <c r="M5491" t="s">
        <v>172</v>
      </c>
      <c r="N5491">
        <v>19</v>
      </c>
      <c r="O5491" t="s">
        <v>179</v>
      </c>
      <c r="P5491" t="s">
        <v>185</v>
      </c>
      <c r="Q5491" t="s">
        <v>175</v>
      </c>
    </row>
    <row r="5492" spans="1:17" x14ac:dyDescent="0.25">
      <c r="A5492" t="s">
        <v>5723</v>
      </c>
      <c r="B5492" s="1">
        <v>46074</v>
      </c>
      <c r="C5492" s="1">
        <v>46077</v>
      </c>
      <c r="D5492" t="s">
        <v>133</v>
      </c>
      <c r="E5492" t="s">
        <v>237</v>
      </c>
      <c r="F5492" s="2">
        <v>0.77083333333333337</v>
      </c>
      <c r="G5492">
        <v>2</v>
      </c>
      <c r="H5492">
        <v>2</v>
      </c>
      <c r="I5492">
        <v>340</v>
      </c>
      <c r="J5492">
        <v>30</v>
      </c>
      <c r="K5492">
        <v>0</v>
      </c>
      <c r="L5492" t="s">
        <v>188</v>
      </c>
      <c r="M5492" t="s">
        <v>172</v>
      </c>
      <c r="N5492">
        <v>46</v>
      </c>
      <c r="O5492" t="s">
        <v>173</v>
      </c>
      <c r="P5492" t="s">
        <v>185</v>
      </c>
      <c r="Q5492" t="s">
        <v>229</v>
      </c>
    </row>
    <row r="5493" spans="1:17" x14ac:dyDescent="0.25">
      <c r="A5493" t="s">
        <v>5724</v>
      </c>
      <c r="B5493" s="1">
        <v>46065</v>
      </c>
      <c r="C5493" s="1">
        <v>46071</v>
      </c>
      <c r="D5493" t="s">
        <v>136</v>
      </c>
      <c r="E5493" t="s">
        <v>270</v>
      </c>
      <c r="F5493" s="2">
        <v>0.64583333333333337</v>
      </c>
      <c r="G5493">
        <v>3</v>
      </c>
      <c r="H5493">
        <v>2</v>
      </c>
      <c r="I5493">
        <v>280</v>
      </c>
      <c r="J5493">
        <v>30</v>
      </c>
      <c r="K5493">
        <v>20</v>
      </c>
      <c r="L5493" t="s">
        <v>188</v>
      </c>
      <c r="M5493" t="s">
        <v>172</v>
      </c>
      <c r="N5493">
        <v>50</v>
      </c>
      <c r="O5493" t="s">
        <v>173</v>
      </c>
      <c r="P5493" t="s">
        <v>185</v>
      </c>
      <c r="Q5493" t="s">
        <v>175</v>
      </c>
    </row>
    <row r="5494" spans="1:17" x14ac:dyDescent="0.25">
      <c r="A5494" t="s">
        <v>5725</v>
      </c>
      <c r="B5494" s="1">
        <v>46059</v>
      </c>
      <c r="C5494" s="1">
        <v>46064</v>
      </c>
      <c r="D5494" t="s">
        <v>31</v>
      </c>
      <c r="E5494" t="s">
        <v>246</v>
      </c>
      <c r="F5494" s="2">
        <v>0.64583333333333337</v>
      </c>
      <c r="G5494">
        <v>3</v>
      </c>
      <c r="H5494">
        <v>2</v>
      </c>
      <c r="I5494">
        <v>360</v>
      </c>
      <c r="J5494">
        <v>30</v>
      </c>
      <c r="K5494">
        <v>0</v>
      </c>
      <c r="L5494" t="s">
        <v>183</v>
      </c>
      <c r="M5494" t="s">
        <v>172</v>
      </c>
      <c r="N5494">
        <v>49</v>
      </c>
      <c r="O5494" t="s">
        <v>184</v>
      </c>
      <c r="P5494" t="s">
        <v>174</v>
      </c>
      <c r="Q5494" t="s">
        <v>229</v>
      </c>
    </row>
    <row r="5495" spans="1:17" x14ac:dyDescent="0.25">
      <c r="A5495" t="s">
        <v>5726</v>
      </c>
      <c r="B5495" s="1">
        <v>46097</v>
      </c>
      <c r="C5495" s="1">
        <v>46097</v>
      </c>
      <c r="D5495" t="s">
        <v>84</v>
      </c>
      <c r="E5495" t="s">
        <v>335</v>
      </c>
      <c r="F5495" s="2">
        <v>0.77083333333333337</v>
      </c>
      <c r="G5495">
        <v>2</v>
      </c>
      <c r="H5495">
        <v>2</v>
      </c>
      <c r="I5495">
        <v>280</v>
      </c>
      <c r="J5495">
        <v>30</v>
      </c>
      <c r="K5495">
        <v>60</v>
      </c>
      <c r="L5495" t="s">
        <v>178</v>
      </c>
      <c r="M5495" t="s">
        <v>172</v>
      </c>
      <c r="N5495">
        <v>28</v>
      </c>
      <c r="O5495" t="s">
        <v>184</v>
      </c>
      <c r="P5495" t="s">
        <v>185</v>
      </c>
      <c r="Q5495" t="s">
        <v>175</v>
      </c>
    </row>
    <row r="5496" spans="1:17" x14ac:dyDescent="0.25">
      <c r="A5496" t="s">
        <v>5727</v>
      </c>
      <c r="B5496" s="1">
        <v>46166</v>
      </c>
      <c r="C5496" s="1">
        <v>46169</v>
      </c>
      <c r="D5496" t="s">
        <v>10</v>
      </c>
      <c r="E5496" t="s">
        <v>226</v>
      </c>
      <c r="F5496" s="2">
        <v>0.88541666666666663</v>
      </c>
      <c r="G5496">
        <v>4</v>
      </c>
      <c r="H5496">
        <v>4</v>
      </c>
      <c r="I5496">
        <v>160</v>
      </c>
      <c r="J5496">
        <v>42</v>
      </c>
      <c r="K5496">
        <v>150</v>
      </c>
      <c r="L5496" t="s">
        <v>188</v>
      </c>
      <c r="M5496" t="s">
        <v>172</v>
      </c>
      <c r="N5496">
        <v>51</v>
      </c>
      <c r="O5496" t="s">
        <v>179</v>
      </c>
      <c r="P5496" t="s">
        <v>174</v>
      </c>
      <c r="Q5496" t="s">
        <v>175</v>
      </c>
    </row>
    <row r="5497" spans="1:17" x14ac:dyDescent="0.25">
      <c r="A5497" t="s">
        <v>5728</v>
      </c>
      <c r="B5497" s="1">
        <v>46186</v>
      </c>
      <c r="C5497" s="1">
        <v>46193</v>
      </c>
      <c r="D5497" t="s">
        <v>68</v>
      </c>
      <c r="E5497" t="s">
        <v>268</v>
      </c>
      <c r="F5497" s="2">
        <v>0.77083333333333337</v>
      </c>
      <c r="G5497">
        <v>9</v>
      </c>
      <c r="H5497">
        <v>2</v>
      </c>
      <c r="I5497">
        <v>460</v>
      </c>
      <c r="J5497">
        <v>30</v>
      </c>
      <c r="K5497">
        <v>20</v>
      </c>
      <c r="L5497" t="s">
        <v>188</v>
      </c>
      <c r="M5497" t="s">
        <v>172</v>
      </c>
      <c r="N5497">
        <v>45</v>
      </c>
      <c r="O5497" t="s">
        <v>184</v>
      </c>
      <c r="P5497" t="s">
        <v>174</v>
      </c>
      <c r="Q5497" t="s">
        <v>180</v>
      </c>
    </row>
    <row r="5498" spans="1:17" x14ac:dyDescent="0.25">
      <c r="A5498" t="s">
        <v>5729</v>
      </c>
      <c r="B5498" s="1">
        <v>46102</v>
      </c>
      <c r="C5498" s="1">
        <v>46107</v>
      </c>
      <c r="D5498" t="s">
        <v>99</v>
      </c>
      <c r="E5498" t="s">
        <v>216</v>
      </c>
      <c r="F5498" s="2">
        <v>0.39583333333333331</v>
      </c>
      <c r="G5498">
        <v>4</v>
      </c>
      <c r="H5498">
        <v>4</v>
      </c>
      <c r="I5498">
        <v>260</v>
      </c>
      <c r="J5498">
        <v>42</v>
      </c>
      <c r="K5498">
        <v>0</v>
      </c>
      <c r="L5498" t="s">
        <v>178</v>
      </c>
      <c r="M5498" t="s">
        <v>172</v>
      </c>
      <c r="N5498">
        <v>50</v>
      </c>
      <c r="O5498" t="s">
        <v>184</v>
      </c>
      <c r="P5498" t="s">
        <v>174</v>
      </c>
      <c r="Q5498" t="s">
        <v>229</v>
      </c>
    </row>
    <row r="5499" spans="1:17" x14ac:dyDescent="0.25">
      <c r="A5499" t="s">
        <v>5730</v>
      </c>
      <c r="B5499" s="1">
        <v>46067</v>
      </c>
      <c r="C5499" s="1">
        <v>46073</v>
      </c>
      <c r="D5499" t="s">
        <v>39</v>
      </c>
      <c r="E5499" t="s">
        <v>306</v>
      </c>
      <c r="F5499" s="2">
        <v>0.53125</v>
      </c>
      <c r="G5499">
        <v>1</v>
      </c>
      <c r="H5499">
        <v>2</v>
      </c>
      <c r="I5499">
        <v>180</v>
      </c>
      <c r="J5499">
        <v>30</v>
      </c>
      <c r="K5499">
        <v>0</v>
      </c>
      <c r="L5499" t="s">
        <v>183</v>
      </c>
      <c r="M5499" t="s">
        <v>172</v>
      </c>
      <c r="N5499">
        <v>36</v>
      </c>
      <c r="O5499" t="s">
        <v>179</v>
      </c>
      <c r="P5499" t="s">
        <v>185</v>
      </c>
      <c r="Q5499" t="s">
        <v>175</v>
      </c>
    </row>
    <row r="5500" spans="1:17" x14ac:dyDescent="0.25">
      <c r="A5500" t="s">
        <v>5731</v>
      </c>
      <c r="B5500" s="1">
        <v>46124</v>
      </c>
      <c r="C5500" s="1">
        <v>46129</v>
      </c>
      <c r="D5500" t="s">
        <v>149</v>
      </c>
      <c r="E5500" t="s">
        <v>192</v>
      </c>
      <c r="F5500" s="2">
        <v>0.9375</v>
      </c>
      <c r="G5500">
        <v>2</v>
      </c>
      <c r="H5500">
        <v>6</v>
      </c>
      <c r="I5500">
        <v>240</v>
      </c>
      <c r="J5500">
        <v>54</v>
      </c>
      <c r="K5500">
        <v>60</v>
      </c>
      <c r="L5500" t="s">
        <v>178</v>
      </c>
      <c r="M5500" t="s">
        <v>172</v>
      </c>
      <c r="N5500">
        <v>23</v>
      </c>
      <c r="O5500" t="s">
        <v>179</v>
      </c>
      <c r="P5500" t="s">
        <v>185</v>
      </c>
      <c r="Q5500" t="s">
        <v>229</v>
      </c>
    </row>
    <row r="5501" spans="1:17" x14ac:dyDescent="0.25">
      <c r="A5501" t="s">
        <v>5732</v>
      </c>
      <c r="B5501" s="1">
        <v>46200</v>
      </c>
      <c r="C5501" s="1">
        <v>46204</v>
      </c>
      <c r="D5501" t="s">
        <v>65</v>
      </c>
      <c r="E5501" t="s">
        <v>328</v>
      </c>
      <c r="F5501" s="2">
        <v>0.77083333333333337</v>
      </c>
      <c r="G5501">
        <v>7</v>
      </c>
      <c r="H5501">
        <v>4</v>
      </c>
      <c r="I5501">
        <v>300</v>
      </c>
      <c r="J5501">
        <v>42</v>
      </c>
      <c r="K5501">
        <v>0</v>
      </c>
      <c r="L5501" t="s">
        <v>183</v>
      </c>
      <c r="M5501" t="s">
        <v>172</v>
      </c>
      <c r="N5501">
        <v>54</v>
      </c>
      <c r="O5501" t="s">
        <v>184</v>
      </c>
      <c r="P5501" t="s">
        <v>185</v>
      </c>
      <c r="Q5501" t="s">
        <v>229</v>
      </c>
    </row>
    <row r="5502" spans="1:17" x14ac:dyDescent="0.25">
      <c r="A5502" t="s">
        <v>5733</v>
      </c>
      <c r="B5502" s="1">
        <v>46053</v>
      </c>
      <c r="C5502" s="1">
        <v>46055</v>
      </c>
      <c r="D5502" t="s">
        <v>146</v>
      </c>
      <c r="E5502" t="s">
        <v>224</v>
      </c>
      <c r="F5502" s="2">
        <v>0.77083333333333337</v>
      </c>
      <c r="G5502">
        <v>5</v>
      </c>
      <c r="H5502">
        <v>6</v>
      </c>
      <c r="I5502">
        <v>240</v>
      </c>
      <c r="J5502">
        <v>54</v>
      </c>
      <c r="K5502">
        <v>150</v>
      </c>
      <c r="L5502" t="s">
        <v>188</v>
      </c>
      <c r="M5502" t="s">
        <v>172</v>
      </c>
      <c r="N5502">
        <v>44</v>
      </c>
      <c r="O5502" t="s">
        <v>184</v>
      </c>
      <c r="P5502" t="s">
        <v>185</v>
      </c>
      <c r="Q5502" t="s">
        <v>175</v>
      </c>
    </row>
    <row r="5503" spans="1:17" x14ac:dyDescent="0.25">
      <c r="A5503" t="s">
        <v>5734</v>
      </c>
      <c r="B5503" s="1">
        <v>46030</v>
      </c>
      <c r="C5503" s="1">
        <v>46036</v>
      </c>
      <c r="D5503" t="s">
        <v>117</v>
      </c>
      <c r="E5503" t="s">
        <v>302</v>
      </c>
      <c r="F5503" s="2">
        <v>0.9375</v>
      </c>
      <c r="G5503">
        <v>2</v>
      </c>
      <c r="H5503">
        <v>2</v>
      </c>
      <c r="I5503">
        <v>420</v>
      </c>
      <c r="J5503">
        <v>30</v>
      </c>
      <c r="K5503">
        <v>60</v>
      </c>
      <c r="L5503" t="s">
        <v>188</v>
      </c>
      <c r="M5503" t="s">
        <v>172</v>
      </c>
      <c r="N5503">
        <v>56</v>
      </c>
      <c r="O5503" t="s">
        <v>184</v>
      </c>
      <c r="P5503" t="s">
        <v>185</v>
      </c>
      <c r="Q5503" t="s">
        <v>180</v>
      </c>
    </row>
    <row r="5504" spans="1:17" x14ac:dyDescent="0.25">
      <c r="A5504" t="s">
        <v>5735</v>
      </c>
      <c r="B5504" s="1">
        <v>46132</v>
      </c>
      <c r="C5504" s="1">
        <v>46137</v>
      </c>
      <c r="D5504" t="s">
        <v>146</v>
      </c>
      <c r="E5504" t="s">
        <v>272</v>
      </c>
      <c r="F5504" s="2">
        <v>0.53125</v>
      </c>
      <c r="G5504">
        <v>4</v>
      </c>
      <c r="H5504">
        <v>5</v>
      </c>
      <c r="I5504">
        <v>380</v>
      </c>
      <c r="J5504">
        <v>48</v>
      </c>
      <c r="K5504">
        <v>20</v>
      </c>
      <c r="L5504" t="s">
        <v>183</v>
      </c>
      <c r="M5504" t="s">
        <v>172</v>
      </c>
      <c r="N5504">
        <v>58</v>
      </c>
      <c r="O5504" t="s">
        <v>184</v>
      </c>
      <c r="P5504" t="s">
        <v>174</v>
      </c>
      <c r="Q5504" t="s">
        <v>180</v>
      </c>
    </row>
    <row r="5505" spans="1:17" x14ac:dyDescent="0.25">
      <c r="A5505" t="s">
        <v>5736</v>
      </c>
      <c r="B5505" s="1">
        <v>46091</v>
      </c>
      <c r="C5505" s="1">
        <v>46097</v>
      </c>
      <c r="D5505" t="s">
        <v>68</v>
      </c>
      <c r="E5505" t="s">
        <v>270</v>
      </c>
      <c r="F5505" s="2">
        <v>0.53125</v>
      </c>
      <c r="G5505">
        <v>8</v>
      </c>
      <c r="H5505">
        <v>5</v>
      </c>
      <c r="I5505">
        <v>280</v>
      </c>
      <c r="J5505">
        <v>48</v>
      </c>
      <c r="K5505">
        <v>20</v>
      </c>
      <c r="L5505" t="s">
        <v>171</v>
      </c>
      <c r="M5505" t="s">
        <v>172</v>
      </c>
      <c r="N5505">
        <v>21</v>
      </c>
      <c r="O5505" t="s">
        <v>184</v>
      </c>
      <c r="P5505" t="s">
        <v>174</v>
      </c>
      <c r="Q5505" t="s">
        <v>175</v>
      </c>
    </row>
    <row r="5506" spans="1:17" x14ac:dyDescent="0.25">
      <c r="A5506" t="s">
        <v>5737</v>
      </c>
      <c r="B5506" s="1">
        <v>46195</v>
      </c>
      <c r="C5506" s="1">
        <v>46201</v>
      </c>
      <c r="D5506" t="s">
        <v>31</v>
      </c>
      <c r="E5506" t="s">
        <v>286</v>
      </c>
      <c r="F5506" s="2">
        <v>0.53125</v>
      </c>
      <c r="G5506">
        <v>4</v>
      </c>
      <c r="H5506">
        <v>2</v>
      </c>
      <c r="I5506">
        <v>260</v>
      </c>
      <c r="J5506">
        <v>30</v>
      </c>
      <c r="K5506">
        <v>0</v>
      </c>
      <c r="L5506" t="s">
        <v>171</v>
      </c>
      <c r="M5506" t="s">
        <v>172</v>
      </c>
      <c r="N5506">
        <v>20</v>
      </c>
      <c r="O5506" t="s">
        <v>184</v>
      </c>
      <c r="P5506" t="s">
        <v>174</v>
      </c>
      <c r="Q5506" t="s">
        <v>175</v>
      </c>
    </row>
    <row r="5507" spans="1:17" x14ac:dyDescent="0.25">
      <c r="A5507" t="s">
        <v>5738</v>
      </c>
      <c r="B5507" s="1">
        <v>46099</v>
      </c>
      <c r="C5507" s="1">
        <v>46100</v>
      </c>
      <c r="D5507" t="s">
        <v>29</v>
      </c>
      <c r="E5507" t="s">
        <v>203</v>
      </c>
      <c r="F5507" s="2">
        <v>0.53125</v>
      </c>
      <c r="G5507">
        <v>4</v>
      </c>
      <c r="H5507">
        <v>4</v>
      </c>
      <c r="I5507">
        <v>200</v>
      </c>
      <c r="J5507">
        <v>42</v>
      </c>
      <c r="K5507">
        <v>0</v>
      </c>
      <c r="L5507" t="s">
        <v>171</v>
      </c>
      <c r="M5507" t="s">
        <v>172</v>
      </c>
      <c r="N5507">
        <v>49</v>
      </c>
      <c r="O5507" t="s">
        <v>184</v>
      </c>
      <c r="P5507" t="s">
        <v>174</v>
      </c>
      <c r="Q5507" t="s">
        <v>175</v>
      </c>
    </row>
    <row r="5508" spans="1:17" x14ac:dyDescent="0.25">
      <c r="A5508" t="s">
        <v>5739</v>
      </c>
      <c r="B5508" s="1">
        <v>46196</v>
      </c>
      <c r="C5508" s="1">
        <v>46199</v>
      </c>
      <c r="D5508" t="s">
        <v>61</v>
      </c>
      <c r="E5508" t="s">
        <v>302</v>
      </c>
      <c r="F5508" s="2">
        <v>0.64583333333333337</v>
      </c>
      <c r="G5508">
        <v>5</v>
      </c>
      <c r="H5508">
        <v>5</v>
      </c>
      <c r="I5508">
        <v>240</v>
      </c>
      <c r="J5508">
        <v>48</v>
      </c>
      <c r="K5508">
        <v>20</v>
      </c>
      <c r="L5508" t="s">
        <v>171</v>
      </c>
      <c r="M5508" t="s">
        <v>172</v>
      </c>
      <c r="N5508">
        <v>39</v>
      </c>
      <c r="O5508" t="s">
        <v>173</v>
      </c>
      <c r="P5508" t="s">
        <v>185</v>
      </c>
      <c r="Q5508" t="s">
        <v>175</v>
      </c>
    </row>
    <row r="5509" spans="1:17" x14ac:dyDescent="0.25">
      <c r="A5509" t="s">
        <v>5740</v>
      </c>
      <c r="B5509" s="1">
        <v>46071</v>
      </c>
      <c r="C5509" s="1">
        <v>46075</v>
      </c>
      <c r="D5509" t="s">
        <v>10</v>
      </c>
      <c r="E5509" t="s">
        <v>256</v>
      </c>
      <c r="F5509" s="2">
        <v>0.53125</v>
      </c>
      <c r="G5509">
        <v>3</v>
      </c>
      <c r="H5509">
        <v>1</v>
      </c>
      <c r="I5509">
        <v>240</v>
      </c>
      <c r="J5509">
        <v>24</v>
      </c>
      <c r="K5509">
        <v>0</v>
      </c>
      <c r="L5509" t="s">
        <v>188</v>
      </c>
      <c r="M5509" t="s">
        <v>172</v>
      </c>
      <c r="N5509">
        <v>23</v>
      </c>
      <c r="O5509" t="s">
        <v>173</v>
      </c>
      <c r="P5509" t="s">
        <v>185</v>
      </c>
      <c r="Q5509" t="s">
        <v>175</v>
      </c>
    </row>
    <row r="5510" spans="1:17" x14ac:dyDescent="0.25">
      <c r="A5510" t="s">
        <v>5741</v>
      </c>
      <c r="B5510" s="1">
        <v>46131</v>
      </c>
      <c r="C5510" s="1">
        <v>46137</v>
      </c>
      <c r="D5510" t="s">
        <v>68</v>
      </c>
      <c r="E5510" t="s">
        <v>283</v>
      </c>
      <c r="F5510" s="2">
        <v>0.64583333333333337</v>
      </c>
      <c r="G5510">
        <v>2</v>
      </c>
      <c r="H5510">
        <v>3</v>
      </c>
      <c r="I5510">
        <v>200</v>
      </c>
      <c r="J5510">
        <v>36</v>
      </c>
      <c r="K5510">
        <v>0</v>
      </c>
      <c r="L5510" t="s">
        <v>183</v>
      </c>
      <c r="M5510" t="s">
        <v>263</v>
      </c>
      <c r="N5510">
        <v>36</v>
      </c>
      <c r="O5510" t="s">
        <v>173</v>
      </c>
      <c r="P5510" t="s">
        <v>174</v>
      </c>
      <c r="Q5510" t="s">
        <v>175</v>
      </c>
    </row>
    <row r="5511" spans="1:17" x14ac:dyDescent="0.25">
      <c r="A5511" t="s">
        <v>5742</v>
      </c>
      <c r="B5511" s="1">
        <v>46139</v>
      </c>
      <c r="C5511" s="1">
        <v>46142</v>
      </c>
      <c r="D5511" t="s">
        <v>31</v>
      </c>
      <c r="E5511" t="s">
        <v>232</v>
      </c>
      <c r="F5511" s="2">
        <v>0.53125</v>
      </c>
      <c r="G5511">
        <v>2</v>
      </c>
      <c r="H5511">
        <v>4</v>
      </c>
      <c r="I5511">
        <v>320</v>
      </c>
      <c r="J5511">
        <v>42</v>
      </c>
      <c r="K5511">
        <v>60</v>
      </c>
      <c r="L5511" t="s">
        <v>188</v>
      </c>
      <c r="M5511" t="s">
        <v>172</v>
      </c>
      <c r="N5511">
        <v>19</v>
      </c>
      <c r="O5511" t="s">
        <v>184</v>
      </c>
      <c r="P5511" t="s">
        <v>185</v>
      </c>
      <c r="Q5511" t="s">
        <v>229</v>
      </c>
    </row>
    <row r="5512" spans="1:17" x14ac:dyDescent="0.25">
      <c r="A5512" t="s">
        <v>5743</v>
      </c>
      <c r="B5512" s="1">
        <v>46140</v>
      </c>
      <c r="C5512" s="1">
        <v>46143</v>
      </c>
      <c r="D5512" t="s">
        <v>93</v>
      </c>
      <c r="E5512" t="s">
        <v>237</v>
      </c>
      <c r="F5512" s="2">
        <v>0.39583333333333331</v>
      </c>
      <c r="G5512">
        <v>2</v>
      </c>
      <c r="H5512">
        <v>3</v>
      </c>
      <c r="I5512">
        <v>260</v>
      </c>
      <c r="J5512">
        <v>36</v>
      </c>
      <c r="K5512">
        <v>0</v>
      </c>
      <c r="L5512" t="s">
        <v>193</v>
      </c>
      <c r="M5512" t="s">
        <v>172</v>
      </c>
      <c r="N5512">
        <v>37</v>
      </c>
      <c r="O5512" t="s">
        <v>184</v>
      </c>
      <c r="P5512" t="s">
        <v>185</v>
      </c>
      <c r="Q5512" t="s">
        <v>175</v>
      </c>
    </row>
    <row r="5513" spans="1:17" x14ac:dyDescent="0.25">
      <c r="A5513" t="s">
        <v>5744</v>
      </c>
      <c r="B5513" s="1">
        <v>46168</v>
      </c>
      <c r="C5513" s="1">
        <v>46168</v>
      </c>
      <c r="D5513" t="s">
        <v>29</v>
      </c>
      <c r="E5513" t="s">
        <v>306</v>
      </c>
      <c r="F5513" s="2">
        <v>0.64583333333333337</v>
      </c>
      <c r="G5513">
        <v>1</v>
      </c>
      <c r="H5513">
        <v>3</v>
      </c>
      <c r="I5513">
        <v>180</v>
      </c>
      <c r="J5513">
        <v>36</v>
      </c>
      <c r="K5513">
        <v>60</v>
      </c>
      <c r="L5513" t="s">
        <v>183</v>
      </c>
      <c r="M5513" t="s">
        <v>172</v>
      </c>
      <c r="N5513">
        <v>28</v>
      </c>
      <c r="O5513" t="s">
        <v>179</v>
      </c>
      <c r="P5513" t="s">
        <v>185</v>
      </c>
      <c r="Q5513" t="s">
        <v>175</v>
      </c>
    </row>
    <row r="5514" spans="1:17" x14ac:dyDescent="0.25">
      <c r="A5514" t="s">
        <v>5745</v>
      </c>
      <c r="B5514" s="1">
        <v>46114</v>
      </c>
      <c r="C5514" s="1">
        <v>46119</v>
      </c>
      <c r="D5514" t="s">
        <v>39</v>
      </c>
      <c r="E5514" t="s">
        <v>216</v>
      </c>
      <c r="F5514" s="2">
        <v>0.64583333333333337</v>
      </c>
      <c r="G5514">
        <v>6</v>
      </c>
      <c r="H5514">
        <v>3</v>
      </c>
      <c r="I5514">
        <v>260</v>
      </c>
      <c r="J5514">
        <v>36</v>
      </c>
      <c r="K5514">
        <v>40</v>
      </c>
      <c r="L5514" t="s">
        <v>171</v>
      </c>
      <c r="M5514" t="s">
        <v>172</v>
      </c>
      <c r="N5514">
        <v>48</v>
      </c>
      <c r="O5514" t="s">
        <v>184</v>
      </c>
      <c r="P5514" t="s">
        <v>174</v>
      </c>
      <c r="Q5514" t="s">
        <v>229</v>
      </c>
    </row>
    <row r="5515" spans="1:17" x14ac:dyDescent="0.25">
      <c r="A5515" t="s">
        <v>5746</v>
      </c>
      <c r="B5515" s="1">
        <v>46048</v>
      </c>
      <c r="C5515" s="1">
        <v>46050</v>
      </c>
      <c r="D5515" t="s">
        <v>117</v>
      </c>
      <c r="E5515" t="s">
        <v>256</v>
      </c>
      <c r="F5515" s="2">
        <v>0.39583333333333331</v>
      </c>
      <c r="G5515">
        <v>4</v>
      </c>
      <c r="H5515">
        <v>6</v>
      </c>
      <c r="I5515">
        <v>240</v>
      </c>
      <c r="J5515">
        <v>54</v>
      </c>
      <c r="K5515">
        <v>20</v>
      </c>
      <c r="L5515" t="s">
        <v>183</v>
      </c>
      <c r="M5515" t="s">
        <v>172</v>
      </c>
      <c r="N5515">
        <v>24</v>
      </c>
      <c r="O5515" t="s">
        <v>173</v>
      </c>
      <c r="P5515" t="s">
        <v>185</v>
      </c>
      <c r="Q5515" t="s">
        <v>175</v>
      </c>
    </row>
    <row r="5516" spans="1:17" x14ac:dyDescent="0.25">
      <c r="A5516" t="s">
        <v>5747</v>
      </c>
      <c r="B5516" s="1">
        <v>46041</v>
      </c>
      <c r="C5516" s="1">
        <v>46041</v>
      </c>
      <c r="D5516" t="s">
        <v>21</v>
      </c>
      <c r="E5516" t="s">
        <v>256</v>
      </c>
      <c r="F5516" s="2">
        <v>0.53125</v>
      </c>
      <c r="G5516">
        <v>7</v>
      </c>
      <c r="H5516">
        <v>1</v>
      </c>
      <c r="I5516">
        <v>240</v>
      </c>
      <c r="J5516">
        <v>24</v>
      </c>
      <c r="K5516">
        <v>0</v>
      </c>
      <c r="L5516" t="s">
        <v>193</v>
      </c>
      <c r="M5516" t="s">
        <v>172</v>
      </c>
      <c r="N5516">
        <v>58</v>
      </c>
      <c r="O5516" t="s">
        <v>173</v>
      </c>
      <c r="P5516" t="s">
        <v>174</v>
      </c>
      <c r="Q5516" t="s">
        <v>175</v>
      </c>
    </row>
    <row r="5517" spans="1:17" x14ac:dyDescent="0.25">
      <c r="A5517" t="s">
        <v>5748</v>
      </c>
      <c r="B5517" s="1">
        <v>46034</v>
      </c>
      <c r="C5517" s="1">
        <v>46039</v>
      </c>
      <c r="D5517" t="s">
        <v>53</v>
      </c>
      <c r="E5517" t="s">
        <v>232</v>
      </c>
      <c r="F5517" s="2">
        <v>0.64583333333333337</v>
      </c>
      <c r="G5517">
        <v>2</v>
      </c>
      <c r="H5517">
        <v>3</v>
      </c>
      <c r="I5517">
        <v>420</v>
      </c>
      <c r="J5517">
        <v>36</v>
      </c>
      <c r="K5517">
        <v>0</v>
      </c>
      <c r="L5517" t="s">
        <v>171</v>
      </c>
      <c r="M5517" t="s">
        <v>172</v>
      </c>
      <c r="N5517">
        <v>60</v>
      </c>
      <c r="O5517" t="s">
        <v>184</v>
      </c>
      <c r="P5517" t="s">
        <v>174</v>
      </c>
      <c r="Q5517" t="s">
        <v>180</v>
      </c>
    </row>
    <row r="5518" spans="1:17" x14ac:dyDescent="0.25">
      <c r="A5518" t="s">
        <v>5749</v>
      </c>
      <c r="B5518" s="1">
        <v>46162</v>
      </c>
      <c r="C5518" s="1">
        <v>46166</v>
      </c>
      <c r="D5518" t="s">
        <v>119</v>
      </c>
      <c r="E5518" t="s">
        <v>270</v>
      </c>
      <c r="F5518" s="2">
        <v>0.77083333333333337</v>
      </c>
      <c r="G5518">
        <v>3</v>
      </c>
      <c r="H5518">
        <v>2</v>
      </c>
      <c r="I5518">
        <v>280</v>
      </c>
      <c r="J5518">
        <v>30</v>
      </c>
      <c r="K5518">
        <v>0</v>
      </c>
      <c r="L5518" t="s">
        <v>183</v>
      </c>
      <c r="M5518" t="s">
        <v>172</v>
      </c>
      <c r="N5518">
        <v>41</v>
      </c>
      <c r="O5518" t="s">
        <v>179</v>
      </c>
      <c r="P5518" t="s">
        <v>174</v>
      </c>
      <c r="Q5518" t="s">
        <v>175</v>
      </c>
    </row>
    <row r="5519" spans="1:17" x14ac:dyDescent="0.25">
      <c r="A5519" t="s">
        <v>5750</v>
      </c>
      <c r="B5519" s="1">
        <v>46161</v>
      </c>
      <c r="C5519" s="1">
        <v>46164</v>
      </c>
      <c r="D5519" t="s">
        <v>81</v>
      </c>
      <c r="E5519" t="s">
        <v>199</v>
      </c>
      <c r="F5519" s="2">
        <v>0.88541666666666663</v>
      </c>
      <c r="G5519">
        <v>2</v>
      </c>
      <c r="H5519">
        <v>4</v>
      </c>
      <c r="I5519">
        <v>260</v>
      </c>
      <c r="J5519">
        <v>42</v>
      </c>
      <c r="K5519">
        <v>100</v>
      </c>
      <c r="L5519" t="s">
        <v>183</v>
      </c>
      <c r="M5519" t="s">
        <v>172</v>
      </c>
      <c r="N5519">
        <v>51</v>
      </c>
      <c r="O5519" t="s">
        <v>184</v>
      </c>
      <c r="P5519" t="s">
        <v>185</v>
      </c>
      <c r="Q5519" t="s">
        <v>229</v>
      </c>
    </row>
    <row r="5520" spans="1:17" x14ac:dyDescent="0.25">
      <c r="A5520" t="s">
        <v>5751</v>
      </c>
      <c r="B5520" s="1">
        <v>46055</v>
      </c>
      <c r="C5520" s="1">
        <v>46059</v>
      </c>
      <c r="D5520" t="s">
        <v>21</v>
      </c>
      <c r="E5520" t="s">
        <v>246</v>
      </c>
      <c r="F5520" s="2">
        <v>0.88541666666666663</v>
      </c>
      <c r="G5520">
        <v>10</v>
      </c>
      <c r="H5520">
        <v>3</v>
      </c>
      <c r="I5520">
        <v>280</v>
      </c>
      <c r="J5520">
        <v>36</v>
      </c>
      <c r="K5520">
        <v>60</v>
      </c>
      <c r="L5520" t="s">
        <v>183</v>
      </c>
      <c r="M5520" t="s">
        <v>172</v>
      </c>
      <c r="N5520">
        <v>24</v>
      </c>
      <c r="O5520" t="s">
        <v>184</v>
      </c>
      <c r="P5520" t="s">
        <v>185</v>
      </c>
      <c r="Q5520" t="s">
        <v>175</v>
      </c>
    </row>
    <row r="5521" spans="1:17" x14ac:dyDescent="0.25">
      <c r="A5521" t="s">
        <v>5752</v>
      </c>
      <c r="B5521" s="1">
        <v>46181</v>
      </c>
      <c r="C5521" s="1">
        <v>46186</v>
      </c>
      <c r="D5521" t="s">
        <v>53</v>
      </c>
      <c r="E5521" t="s">
        <v>199</v>
      </c>
      <c r="F5521" s="2">
        <v>0.9375</v>
      </c>
      <c r="G5521">
        <v>5</v>
      </c>
      <c r="H5521">
        <v>2</v>
      </c>
      <c r="I5521">
        <v>360</v>
      </c>
      <c r="J5521">
        <v>30</v>
      </c>
      <c r="K5521">
        <v>40</v>
      </c>
      <c r="L5521" t="s">
        <v>171</v>
      </c>
      <c r="M5521" t="s">
        <v>172</v>
      </c>
      <c r="N5521">
        <v>47</v>
      </c>
      <c r="O5521" t="s">
        <v>184</v>
      </c>
      <c r="P5521" t="s">
        <v>185</v>
      </c>
      <c r="Q5521" t="s">
        <v>180</v>
      </c>
    </row>
    <row r="5522" spans="1:17" x14ac:dyDescent="0.25">
      <c r="A5522" t="s">
        <v>5753</v>
      </c>
      <c r="B5522" s="1">
        <v>46159</v>
      </c>
      <c r="C5522" s="1">
        <v>46159</v>
      </c>
      <c r="D5522" t="s">
        <v>107</v>
      </c>
      <c r="E5522" t="s">
        <v>256</v>
      </c>
      <c r="F5522" s="2">
        <v>0.64583333333333337</v>
      </c>
      <c r="G5522">
        <v>2</v>
      </c>
      <c r="H5522">
        <v>4</v>
      </c>
      <c r="I5522">
        <v>240</v>
      </c>
      <c r="J5522">
        <v>42</v>
      </c>
      <c r="K5522">
        <v>20</v>
      </c>
      <c r="L5522" t="s">
        <v>188</v>
      </c>
      <c r="M5522" t="s">
        <v>263</v>
      </c>
      <c r="N5522">
        <v>45</v>
      </c>
      <c r="O5522" t="s">
        <v>184</v>
      </c>
      <c r="P5522" t="s">
        <v>174</v>
      </c>
      <c r="Q5522" t="s">
        <v>175</v>
      </c>
    </row>
    <row r="5523" spans="1:17" x14ac:dyDescent="0.25">
      <c r="A5523" t="s">
        <v>5754</v>
      </c>
      <c r="B5523" s="1">
        <v>46199</v>
      </c>
      <c r="C5523" s="1">
        <v>46203</v>
      </c>
      <c r="D5523" t="s">
        <v>75</v>
      </c>
      <c r="E5523" t="s">
        <v>209</v>
      </c>
      <c r="F5523" s="2">
        <v>0.39583333333333331</v>
      </c>
      <c r="G5523">
        <v>1</v>
      </c>
      <c r="H5523">
        <v>4</v>
      </c>
      <c r="I5523">
        <v>300</v>
      </c>
      <c r="J5523">
        <v>42</v>
      </c>
      <c r="K5523">
        <v>0</v>
      </c>
      <c r="L5523" t="s">
        <v>188</v>
      </c>
      <c r="M5523" t="s">
        <v>207</v>
      </c>
      <c r="N5523">
        <v>51</v>
      </c>
      <c r="O5523" t="s">
        <v>184</v>
      </c>
      <c r="P5523" t="s">
        <v>174</v>
      </c>
      <c r="Q5523" t="s">
        <v>229</v>
      </c>
    </row>
    <row r="5524" spans="1:17" x14ac:dyDescent="0.25">
      <c r="A5524" t="s">
        <v>5755</v>
      </c>
      <c r="B5524" s="1">
        <v>46189</v>
      </c>
      <c r="C5524" s="1">
        <v>46190</v>
      </c>
      <c r="D5524" t="s">
        <v>72</v>
      </c>
      <c r="E5524" t="s">
        <v>306</v>
      </c>
      <c r="F5524" s="2">
        <v>0.39583333333333331</v>
      </c>
      <c r="G5524">
        <v>3</v>
      </c>
      <c r="H5524">
        <v>5</v>
      </c>
      <c r="I5524">
        <v>260</v>
      </c>
      <c r="J5524">
        <v>48</v>
      </c>
      <c r="K5524">
        <v>0</v>
      </c>
      <c r="L5524" t="s">
        <v>171</v>
      </c>
      <c r="M5524" t="s">
        <v>172</v>
      </c>
      <c r="N5524">
        <v>27</v>
      </c>
      <c r="O5524" t="s">
        <v>179</v>
      </c>
      <c r="P5524" t="s">
        <v>185</v>
      </c>
      <c r="Q5524" t="s">
        <v>229</v>
      </c>
    </row>
    <row r="5525" spans="1:17" x14ac:dyDescent="0.25">
      <c r="A5525" t="s">
        <v>5756</v>
      </c>
      <c r="B5525" s="1">
        <v>46171</v>
      </c>
      <c r="C5525" s="1">
        <v>46176</v>
      </c>
      <c r="D5525" t="s">
        <v>90</v>
      </c>
      <c r="E5525" t="s">
        <v>209</v>
      </c>
      <c r="F5525" s="2">
        <v>0.53125</v>
      </c>
      <c r="G5525">
        <v>4</v>
      </c>
      <c r="H5525">
        <v>1</v>
      </c>
      <c r="I5525">
        <v>400</v>
      </c>
      <c r="J5525">
        <v>24</v>
      </c>
      <c r="K5525">
        <v>20</v>
      </c>
      <c r="L5525" t="s">
        <v>183</v>
      </c>
      <c r="M5525" t="s">
        <v>172</v>
      </c>
      <c r="N5525">
        <v>42</v>
      </c>
      <c r="O5525" t="s">
        <v>173</v>
      </c>
      <c r="P5525" t="s">
        <v>174</v>
      </c>
      <c r="Q5525" t="s">
        <v>180</v>
      </c>
    </row>
    <row r="5526" spans="1:17" x14ac:dyDescent="0.25">
      <c r="A5526" t="s">
        <v>5757</v>
      </c>
      <c r="B5526" s="1">
        <v>46136</v>
      </c>
      <c r="C5526" s="1">
        <v>46142</v>
      </c>
      <c r="D5526" t="s">
        <v>146</v>
      </c>
      <c r="E5526" t="s">
        <v>249</v>
      </c>
      <c r="F5526" s="2">
        <v>0.39583333333333331</v>
      </c>
      <c r="G5526">
        <v>5</v>
      </c>
      <c r="H5526">
        <v>4</v>
      </c>
      <c r="I5526">
        <v>240</v>
      </c>
      <c r="J5526">
        <v>42</v>
      </c>
      <c r="K5526">
        <v>20</v>
      </c>
      <c r="L5526" t="s">
        <v>188</v>
      </c>
      <c r="M5526" t="s">
        <v>172</v>
      </c>
      <c r="N5526">
        <v>41</v>
      </c>
      <c r="O5526" t="s">
        <v>173</v>
      </c>
      <c r="P5526" t="s">
        <v>185</v>
      </c>
      <c r="Q5526" t="s">
        <v>229</v>
      </c>
    </row>
    <row r="5527" spans="1:17" x14ac:dyDescent="0.25">
      <c r="A5527" t="s">
        <v>5758</v>
      </c>
      <c r="B5527" s="1">
        <v>46190</v>
      </c>
      <c r="C5527" s="1">
        <v>46192</v>
      </c>
      <c r="D5527" t="s">
        <v>130</v>
      </c>
      <c r="E5527" t="s">
        <v>274</v>
      </c>
      <c r="F5527" s="2">
        <v>0.88541666666666663</v>
      </c>
      <c r="G5527">
        <v>6</v>
      </c>
      <c r="H5527">
        <v>3</v>
      </c>
      <c r="I5527">
        <v>240</v>
      </c>
      <c r="J5527">
        <v>36</v>
      </c>
      <c r="K5527">
        <v>40</v>
      </c>
      <c r="L5527" t="s">
        <v>193</v>
      </c>
      <c r="M5527" t="s">
        <v>172</v>
      </c>
      <c r="N5527">
        <v>21</v>
      </c>
      <c r="O5527" t="s">
        <v>173</v>
      </c>
      <c r="P5527" t="s">
        <v>174</v>
      </c>
      <c r="Q5527" t="s">
        <v>175</v>
      </c>
    </row>
    <row r="5528" spans="1:17" x14ac:dyDescent="0.25">
      <c r="A5528" t="s">
        <v>5759</v>
      </c>
      <c r="B5528" s="1">
        <v>46119</v>
      </c>
      <c r="C5528" s="1">
        <v>46122</v>
      </c>
      <c r="D5528" t="s">
        <v>107</v>
      </c>
      <c r="E5528" t="s">
        <v>237</v>
      </c>
      <c r="F5528" s="2">
        <v>0.77083333333333337</v>
      </c>
      <c r="G5528">
        <v>6</v>
      </c>
      <c r="H5528">
        <v>4</v>
      </c>
      <c r="I5528">
        <v>260</v>
      </c>
      <c r="J5528">
        <v>42</v>
      </c>
      <c r="K5528">
        <v>0</v>
      </c>
      <c r="L5528" t="s">
        <v>178</v>
      </c>
      <c r="M5528" t="s">
        <v>172</v>
      </c>
      <c r="N5528">
        <v>33</v>
      </c>
      <c r="O5528" t="s">
        <v>173</v>
      </c>
      <c r="P5528" t="s">
        <v>185</v>
      </c>
      <c r="Q5528" t="s">
        <v>175</v>
      </c>
    </row>
    <row r="5529" spans="1:17" x14ac:dyDescent="0.25">
      <c r="A5529" t="s">
        <v>5760</v>
      </c>
      <c r="B5529" s="1">
        <v>46035</v>
      </c>
      <c r="C5529" s="1">
        <v>46036</v>
      </c>
      <c r="D5529" t="s">
        <v>110</v>
      </c>
      <c r="E5529" t="s">
        <v>170</v>
      </c>
      <c r="F5529" s="2">
        <v>0.9375</v>
      </c>
      <c r="G5529">
        <v>3</v>
      </c>
      <c r="H5529">
        <v>2</v>
      </c>
      <c r="I5529">
        <v>240</v>
      </c>
      <c r="J5529">
        <v>30</v>
      </c>
      <c r="K5529">
        <v>0</v>
      </c>
      <c r="L5529" t="s">
        <v>193</v>
      </c>
      <c r="M5529" t="s">
        <v>172</v>
      </c>
      <c r="N5529">
        <v>19</v>
      </c>
      <c r="O5529" t="s">
        <v>179</v>
      </c>
      <c r="P5529" t="s">
        <v>174</v>
      </c>
      <c r="Q5529" t="s">
        <v>229</v>
      </c>
    </row>
    <row r="5530" spans="1:17" x14ac:dyDescent="0.25">
      <c r="A5530" t="s">
        <v>5761</v>
      </c>
      <c r="B5530" s="1">
        <v>46052</v>
      </c>
      <c r="C5530" s="1">
        <v>46058</v>
      </c>
      <c r="D5530" t="s">
        <v>35</v>
      </c>
      <c r="E5530" t="s">
        <v>203</v>
      </c>
      <c r="F5530" s="2">
        <v>0.53125</v>
      </c>
      <c r="G5530">
        <v>2</v>
      </c>
      <c r="H5530">
        <v>2</v>
      </c>
      <c r="I5530">
        <v>280</v>
      </c>
      <c r="J5530">
        <v>30</v>
      </c>
      <c r="K5530">
        <v>40</v>
      </c>
      <c r="L5530" t="s">
        <v>193</v>
      </c>
      <c r="M5530" t="s">
        <v>172</v>
      </c>
      <c r="N5530">
        <v>56</v>
      </c>
      <c r="O5530" t="s">
        <v>179</v>
      </c>
      <c r="P5530" t="s">
        <v>174</v>
      </c>
      <c r="Q5530" t="s">
        <v>229</v>
      </c>
    </row>
    <row r="5531" spans="1:17" x14ac:dyDescent="0.25">
      <c r="A5531" t="s">
        <v>5762</v>
      </c>
      <c r="B5531" s="1">
        <v>46094</v>
      </c>
      <c r="C5531" s="1">
        <v>46094</v>
      </c>
      <c r="D5531" t="s">
        <v>87</v>
      </c>
      <c r="E5531" t="s">
        <v>344</v>
      </c>
      <c r="F5531" s="2">
        <v>0.53125</v>
      </c>
      <c r="G5531">
        <v>2</v>
      </c>
      <c r="H5531">
        <v>2</v>
      </c>
      <c r="I5531">
        <v>380</v>
      </c>
      <c r="J5531">
        <v>30</v>
      </c>
      <c r="K5531">
        <v>0</v>
      </c>
      <c r="L5531" t="s">
        <v>193</v>
      </c>
      <c r="M5531" t="s">
        <v>172</v>
      </c>
      <c r="N5531">
        <v>29</v>
      </c>
      <c r="O5531" t="s">
        <v>184</v>
      </c>
      <c r="P5531" t="s">
        <v>174</v>
      </c>
      <c r="Q5531" t="s">
        <v>180</v>
      </c>
    </row>
    <row r="5532" spans="1:17" x14ac:dyDescent="0.25">
      <c r="A5532" t="s">
        <v>5763</v>
      </c>
      <c r="B5532" s="1">
        <v>46088</v>
      </c>
      <c r="C5532" s="1">
        <v>46090</v>
      </c>
      <c r="D5532" t="s">
        <v>84</v>
      </c>
      <c r="E5532" t="s">
        <v>214</v>
      </c>
      <c r="F5532" s="2">
        <v>0.39583333333333331</v>
      </c>
      <c r="G5532">
        <v>8</v>
      </c>
      <c r="H5532">
        <v>6</v>
      </c>
      <c r="I5532">
        <v>260</v>
      </c>
      <c r="J5532">
        <v>54</v>
      </c>
      <c r="K5532">
        <v>150</v>
      </c>
      <c r="L5532" t="s">
        <v>178</v>
      </c>
      <c r="M5532" t="s">
        <v>172</v>
      </c>
      <c r="N5532">
        <v>55</v>
      </c>
      <c r="O5532" t="s">
        <v>179</v>
      </c>
      <c r="P5532" t="s">
        <v>185</v>
      </c>
      <c r="Q5532" t="s">
        <v>229</v>
      </c>
    </row>
    <row r="5533" spans="1:17" x14ac:dyDescent="0.25">
      <c r="A5533" t="s">
        <v>5764</v>
      </c>
      <c r="B5533" s="1">
        <v>46131</v>
      </c>
      <c r="C5533" s="1">
        <v>46134</v>
      </c>
      <c r="D5533" t="s">
        <v>31</v>
      </c>
      <c r="E5533" t="s">
        <v>212</v>
      </c>
      <c r="F5533" s="2">
        <v>0.39583333333333331</v>
      </c>
      <c r="G5533">
        <v>2</v>
      </c>
      <c r="H5533">
        <v>1</v>
      </c>
      <c r="I5533">
        <v>400</v>
      </c>
      <c r="J5533">
        <v>24</v>
      </c>
      <c r="K5533">
        <v>0</v>
      </c>
      <c r="L5533" t="s">
        <v>183</v>
      </c>
      <c r="M5533" t="s">
        <v>172</v>
      </c>
      <c r="N5533">
        <v>19</v>
      </c>
      <c r="O5533" t="s">
        <v>173</v>
      </c>
      <c r="P5533" t="s">
        <v>185</v>
      </c>
      <c r="Q5533" t="s">
        <v>180</v>
      </c>
    </row>
    <row r="5534" spans="1:17" x14ac:dyDescent="0.25">
      <c r="A5534" t="s">
        <v>5765</v>
      </c>
      <c r="B5534" s="1">
        <v>46037</v>
      </c>
      <c r="C5534" s="1">
        <v>46043</v>
      </c>
      <c r="D5534" t="s">
        <v>10</v>
      </c>
      <c r="E5534" t="s">
        <v>286</v>
      </c>
      <c r="F5534" s="2">
        <v>0.77083333333333337</v>
      </c>
      <c r="G5534">
        <v>1</v>
      </c>
      <c r="H5534">
        <v>1</v>
      </c>
      <c r="I5534">
        <v>260</v>
      </c>
      <c r="J5534">
        <v>24</v>
      </c>
      <c r="K5534">
        <v>0</v>
      </c>
      <c r="L5534" t="s">
        <v>183</v>
      </c>
      <c r="M5534" t="s">
        <v>172</v>
      </c>
      <c r="N5534">
        <v>33</v>
      </c>
      <c r="O5534" t="s">
        <v>179</v>
      </c>
      <c r="P5534" t="s">
        <v>174</v>
      </c>
      <c r="Q5534" t="s">
        <v>175</v>
      </c>
    </row>
    <row r="5535" spans="1:17" x14ac:dyDescent="0.25">
      <c r="A5535" t="s">
        <v>5766</v>
      </c>
      <c r="B5535" s="1">
        <v>46074</v>
      </c>
      <c r="C5535" s="1">
        <v>46075</v>
      </c>
      <c r="D5535" t="s">
        <v>77</v>
      </c>
      <c r="E5535" t="s">
        <v>222</v>
      </c>
      <c r="F5535" s="2">
        <v>0.77083333333333337</v>
      </c>
      <c r="G5535">
        <v>6</v>
      </c>
      <c r="H5535">
        <v>6</v>
      </c>
      <c r="I5535">
        <v>240</v>
      </c>
      <c r="J5535">
        <v>54</v>
      </c>
      <c r="K5535">
        <v>0</v>
      </c>
      <c r="L5535" t="s">
        <v>188</v>
      </c>
      <c r="M5535" t="s">
        <v>172</v>
      </c>
      <c r="N5535">
        <v>55</v>
      </c>
      <c r="O5535" t="s">
        <v>173</v>
      </c>
      <c r="P5535" t="s">
        <v>185</v>
      </c>
      <c r="Q5535" t="s">
        <v>175</v>
      </c>
    </row>
    <row r="5536" spans="1:17" x14ac:dyDescent="0.25">
      <c r="A5536" t="s">
        <v>5767</v>
      </c>
      <c r="B5536" s="1">
        <v>46063</v>
      </c>
      <c r="C5536" s="1">
        <v>46066</v>
      </c>
      <c r="D5536" t="s">
        <v>113</v>
      </c>
      <c r="E5536" t="s">
        <v>286</v>
      </c>
      <c r="F5536" s="2">
        <v>0.77083333333333337</v>
      </c>
      <c r="G5536">
        <v>1</v>
      </c>
      <c r="H5536">
        <v>3</v>
      </c>
      <c r="I5536">
        <v>260</v>
      </c>
      <c r="J5536">
        <v>36</v>
      </c>
      <c r="K5536">
        <v>0</v>
      </c>
      <c r="L5536" t="s">
        <v>183</v>
      </c>
      <c r="M5536" t="s">
        <v>172</v>
      </c>
      <c r="N5536">
        <v>42</v>
      </c>
      <c r="O5536" t="s">
        <v>179</v>
      </c>
      <c r="P5536" t="s">
        <v>174</v>
      </c>
      <c r="Q5536" t="s">
        <v>175</v>
      </c>
    </row>
    <row r="5537" spans="1:17" x14ac:dyDescent="0.25">
      <c r="A5537" t="s">
        <v>5768</v>
      </c>
      <c r="B5537" s="1">
        <v>46197</v>
      </c>
      <c r="C5537" s="1">
        <v>46200</v>
      </c>
      <c r="D5537" t="s">
        <v>61</v>
      </c>
      <c r="E5537" t="s">
        <v>190</v>
      </c>
      <c r="F5537" s="2">
        <v>0.77083333333333337</v>
      </c>
      <c r="G5537">
        <v>5</v>
      </c>
      <c r="H5537">
        <v>3</v>
      </c>
      <c r="I5537">
        <v>280</v>
      </c>
      <c r="J5537">
        <v>36</v>
      </c>
      <c r="K5537">
        <v>100</v>
      </c>
      <c r="L5537" t="s">
        <v>178</v>
      </c>
      <c r="M5537" t="s">
        <v>172</v>
      </c>
      <c r="N5537">
        <v>37</v>
      </c>
      <c r="O5537" t="s">
        <v>179</v>
      </c>
      <c r="P5537" t="s">
        <v>174</v>
      </c>
      <c r="Q5537" t="s">
        <v>175</v>
      </c>
    </row>
    <row r="5538" spans="1:17" x14ac:dyDescent="0.25">
      <c r="A5538" t="s">
        <v>5769</v>
      </c>
      <c r="B5538" s="1">
        <v>46202</v>
      </c>
      <c r="C5538" s="1">
        <v>46203</v>
      </c>
      <c r="D5538" t="s">
        <v>45</v>
      </c>
      <c r="E5538" t="s">
        <v>266</v>
      </c>
      <c r="F5538" s="2">
        <v>0.9375</v>
      </c>
      <c r="G5538">
        <v>2</v>
      </c>
      <c r="H5538">
        <v>3</v>
      </c>
      <c r="I5538">
        <v>260</v>
      </c>
      <c r="J5538">
        <v>36</v>
      </c>
      <c r="K5538">
        <v>0</v>
      </c>
      <c r="L5538" t="s">
        <v>193</v>
      </c>
      <c r="M5538" t="s">
        <v>172</v>
      </c>
      <c r="N5538">
        <v>30</v>
      </c>
      <c r="O5538" t="s">
        <v>184</v>
      </c>
      <c r="P5538" t="s">
        <v>174</v>
      </c>
      <c r="Q5538" t="s">
        <v>175</v>
      </c>
    </row>
    <row r="5539" spans="1:17" x14ac:dyDescent="0.25">
      <c r="A5539" t="s">
        <v>5770</v>
      </c>
      <c r="B5539" s="1">
        <v>46180</v>
      </c>
      <c r="C5539" s="1">
        <v>46180</v>
      </c>
      <c r="D5539" t="s">
        <v>21</v>
      </c>
      <c r="E5539" t="s">
        <v>256</v>
      </c>
      <c r="F5539" s="2">
        <v>0.9375</v>
      </c>
      <c r="G5539">
        <v>4</v>
      </c>
      <c r="H5539">
        <v>3</v>
      </c>
      <c r="I5539">
        <v>240</v>
      </c>
      <c r="J5539">
        <v>36</v>
      </c>
      <c r="K5539">
        <v>40</v>
      </c>
      <c r="L5539" t="s">
        <v>178</v>
      </c>
      <c r="M5539" t="s">
        <v>172</v>
      </c>
      <c r="N5539">
        <v>32</v>
      </c>
      <c r="O5539" t="s">
        <v>184</v>
      </c>
      <c r="P5539" t="s">
        <v>174</v>
      </c>
      <c r="Q5539" t="s">
        <v>175</v>
      </c>
    </row>
    <row r="5540" spans="1:17" x14ac:dyDescent="0.25">
      <c r="A5540" t="s">
        <v>5771</v>
      </c>
      <c r="B5540" s="1">
        <v>46086</v>
      </c>
      <c r="C5540" s="1">
        <v>46086</v>
      </c>
      <c r="D5540" t="s">
        <v>113</v>
      </c>
      <c r="E5540" t="s">
        <v>283</v>
      </c>
      <c r="F5540" s="2">
        <v>0.9375</v>
      </c>
      <c r="G5540">
        <v>2</v>
      </c>
      <c r="H5540">
        <v>5</v>
      </c>
      <c r="I5540">
        <v>280</v>
      </c>
      <c r="J5540">
        <v>48</v>
      </c>
      <c r="K5540">
        <v>150</v>
      </c>
      <c r="L5540" t="s">
        <v>178</v>
      </c>
      <c r="M5540" t="s">
        <v>172</v>
      </c>
      <c r="N5540">
        <v>22</v>
      </c>
      <c r="O5540" t="s">
        <v>184</v>
      </c>
      <c r="P5540" t="s">
        <v>174</v>
      </c>
      <c r="Q5540" t="s">
        <v>229</v>
      </c>
    </row>
    <row r="5541" spans="1:17" x14ac:dyDescent="0.25">
      <c r="A5541" t="s">
        <v>5772</v>
      </c>
      <c r="B5541" s="1">
        <v>46120</v>
      </c>
      <c r="C5541" s="1">
        <v>46120</v>
      </c>
      <c r="D5541" t="s">
        <v>49</v>
      </c>
      <c r="E5541" t="s">
        <v>187</v>
      </c>
      <c r="F5541" s="2">
        <v>0.77083333333333337</v>
      </c>
      <c r="G5541">
        <v>2</v>
      </c>
      <c r="H5541">
        <v>2</v>
      </c>
      <c r="I5541">
        <v>160</v>
      </c>
      <c r="J5541">
        <v>30</v>
      </c>
      <c r="K5541">
        <v>40</v>
      </c>
      <c r="L5541" t="s">
        <v>193</v>
      </c>
      <c r="M5541" t="s">
        <v>172</v>
      </c>
      <c r="N5541">
        <v>37</v>
      </c>
      <c r="O5541" t="s">
        <v>184</v>
      </c>
      <c r="P5541" t="s">
        <v>174</v>
      </c>
      <c r="Q5541" t="s">
        <v>175</v>
      </c>
    </row>
    <row r="5542" spans="1:17" x14ac:dyDescent="0.25">
      <c r="A5542" t="s">
        <v>5773</v>
      </c>
      <c r="B5542" s="1">
        <v>46077</v>
      </c>
      <c r="C5542" s="1">
        <v>46081</v>
      </c>
      <c r="D5542" t="s">
        <v>127</v>
      </c>
      <c r="E5542" t="s">
        <v>262</v>
      </c>
      <c r="F5542" s="2">
        <v>0.64583333333333337</v>
      </c>
      <c r="G5542">
        <v>4</v>
      </c>
      <c r="H5542">
        <v>3</v>
      </c>
      <c r="I5542">
        <v>360</v>
      </c>
      <c r="J5542">
        <v>36</v>
      </c>
      <c r="K5542">
        <v>40</v>
      </c>
      <c r="L5542" t="s">
        <v>171</v>
      </c>
      <c r="M5542" t="s">
        <v>172</v>
      </c>
      <c r="N5542">
        <v>48</v>
      </c>
      <c r="O5542" t="s">
        <v>184</v>
      </c>
      <c r="P5542" t="s">
        <v>185</v>
      </c>
      <c r="Q5542" t="s">
        <v>180</v>
      </c>
    </row>
    <row r="5543" spans="1:17" x14ac:dyDescent="0.25">
      <c r="A5543" t="s">
        <v>5774</v>
      </c>
      <c r="B5543" s="1">
        <v>46163</v>
      </c>
      <c r="C5543" s="1">
        <v>46170</v>
      </c>
      <c r="D5543" t="s">
        <v>103</v>
      </c>
      <c r="E5543" t="s">
        <v>328</v>
      </c>
      <c r="F5543" s="2">
        <v>0.88541666666666663</v>
      </c>
      <c r="G5543">
        <v>1</v>
      </c>
      <c r="H5543">
        <v>4</v>
      </c>
      <c r="I5543">
        <v>220</v>
      </c>
      <c r="J5543">
        <v>42</v>
      </c>
      <c r="K5543">
        <v>0</v>
      </c>
      <c r="L5543" t="s">
        <v>171</v>
      </c>
      <c r="M5543" t="s">
        <v>263</v>
      </c>
      <c r="N5543">
        <v>24</v>
      </c>
      <c r="O5543" t="s">
        <v>173</v>
      </c>
      <c r="P5543" t="s">
        <v>174</v>
      </c>
      <c r="Q5543" t="s">
        <v>175</v>
      </c>
    </row>
    <row r="5544" spans="1:17" x14ac:dyDescent="0.25">
      <c r="A5544" t="s">
        <v>5775</v>
      </c>
      <c r="B5544" s="1">
        <v>46050</v>
      </c>
      <c r="C5544" s="1">
        <v>46056</v>
      </c>
      <c r="D5544" t="s">
        <v>140</v>
      </c>
      <c r="E5544" t="s">
        <v>270</v>
      </c>
      <c r="F5544" s="2">
        <v>0.88541666666666663</v>
      </c>
      <c r="G5544">
        <v>6</v>
      </c>
      <c r="H5544">
        <v>2</v>
      </c>
      <c r="I5544">
        <v>460</v>
      </c>
      <c r="J5544">
        <v>30</v>
      </c>
      <c r="K5544">
        <v>100</v>
      </c>
      <c r="L5544" t="s">
        <v>183</v>
      </c>
      <c r="M5544" t="s">
        <v>172</v>
      </c>
      <c r="N5544">
        <v>49</v>
      </c>
      <c r="O5544" t="s">
        <v>173</v>
      </c>
      <c r="P5544" t="s">
        <v>185</v>
      </c>
      <c r="Q5544" t="s">
        <v>180</v>
      </c>
    </row>
    <row r="5545" spans="1:17" x14ac:dyDescent="0.25">
      <c r="A5545" t="s">
        <v>5776</v>
      </c>
      <c r="B5545" s="1">
        <v>46057</v>
      </c>
      <c r="C5545" s="1">
        <v>46057</v>
      </c>
      <c r="D5545" t="s">
        <v>45</v>
      </c>
      <c r="E5545" t="s">
        <v>187</v>
      </c>
      <c r="F5545" s="2">
        <v>0.77083333333333337</v>
      </c>
      <c r="G5545">
        <v>4</v>
      </c>
      <c r="H5545">
        <v>1</v>
      </c>
      <c r="I5545">
        <v>340</v>
      </c>
      <c r="J5545">
        <v>24</v>
      </c>
      <c r="K5545">
        <v>0</v>
      </c>
      <c r="L5545" t="s">
        <v>178</v>
      </c>
      <c r="M5545" t="s">
        <v>207</v>
      </c>
      <c r="N5545">
        <v>28</v>
      </c>
      <c r="O5545" t="s">
        <v>184</v>
      </c>
      <c r="P5545" t="s">
        <v>185</v>
      </c>
      <c r="Q5545" t="s">
        <v>180</v>
      </c>
    </row>
    <row r="5546" spans="1:17" x14ac:dyDescent="0.25">
      <c r="A5546" t="s">
        <v>5777</v>
      </c>
      <c r="B5546" s="1">
        <v>46068</v>
      </c>
      <c r="C5546" s="1">
        <v>46068</v>
      </c>
      <c r="D5546" t="s">
        <v>49</v>
      </c>
      <c r="E5546" t="s">
        <v>302</v>
      </c>
      <c r="F5546" s="2">
        <v>0.64583333333333337</v>
      </c>
      <c r="G5546">
        <v>7</v>
      </c>
      <c r="H5546">
        <v>4</v>
      </c>
      <c r="I5546">
        <v>240</v>
      </c>
      <c r="J5546">
        <v>42</v>
      </c>
      <c r="K5546">
        <v>0</v>
      </c>
      <c r="L5546" t="s">
        <v>188</v>
      </c>
      <c r="M5546" t="s">
        <v>172</v>
      </c>
      <c r="N5546">
        <v>19</v>
      </c>
      <c r="O5546" t="s">
        <v>173</v>
      </c>
      <c r="P5546" t="s">
        <v>185</v>
      </c>
      <c r="Q5546" t="s">
        <v>175</v>
      </c>
    </row>
    <row r="5547" spans="1:17" x14ac:dyDescent="0.25">
      <c r="A5547" t="s">
        <v>5778</v>
      </c>
      <c r="B5547" s="1">
        <v>46050</v>
      </c>
      <c r="C5547" s="1">
        <v>46050</v>
      </c>
      <c r="D5547" t="s">
        <v>143</v>
      </c>
      <c r="E5547" t="s">
        <v>274</v>
      </c>
      <c r="F5547" s="2">
        <v>0.9375</v>
      </c>
      <c r="G5547">
        <v>8</v>
      </c>
      <c r="H5547">
        <v>4</v>
      </c>
      <c r="I5547">
        <v>420</v>
      </c>
      <c r="J5547">
        <v>42</v>
      </c>
      <c r="K5547">
        <v>0</v>
      </c>
      <c r="L5547" t="s">
        <v>183</v>
      </c>
      <c r="M5547" t="s">
        <v>172</v>
      </c>
      <c r="N5547">
        <v>53</v>
      </c>
      <c r="O5547" t="s">
        <v>184</v>
      </c>
      <c r="P5547" t="s">
        <v>185</v>
      </c>
      <c r="Q5547" t="s">
        <v>180</v>
      </c>
    </row>
    <row r="5548" spans="1:17" x14ac:dyDescent="0.25">
      <c r="A5548" t="s">
        <v>5779</v>
      </c>
      <c r="B5548" s="1">
        <v>46130</v>
      </c>
      <c r="C5548" s="1">
        <v>46132</v>
      </c>
      <c r="D5548" t="s">
        <v>61</v>
      </c>
      <c r="E5548" t="s">
        <v>241</v>
      </c>
      <c r="F5548" s="2">
        <v>0.53125</v>
      </c>
      <c r="G5548">
        <v>3</v>
      </c>
      <c r="H5548">
        <v>2</v>
      </c>
      <c r="I5548">
        <v>320</v>
      </c>
      <c r="J5548">
        <v>30</v>
      </c>
      <c r="K5548">
        <v>0</v>
      </c>
      <c r="L5548" t="s">
        <v>178</v>
      </c>
      <c r="M5548" t="s">
        <v>172</v>
      </c>
      <c r="N5548">
        <v>54</v>
      </c>
      <c r="O5548" t="s">
        <v>179</v>
      </c>
      <c r="P5548" t="s">
        <v>185</v>
      </c>
      <c r="Q5548" t="s">
        <v>229</v>
      </c>
    </row>
    <row r="5549" spans="1:17" x14ac:dyDescent="0.25">
      <c r="A5549" t="s">
        <v>5780</v>
      </c>
      <c r="B5549" s="1">
        <v>46150</v>
      </c>
      <c r="C5549" s="1">
        <v>46152</v>
      </c>
      <c r="D5549" t="s">
        <v>31</v>
      </c>
      <c r="E5549" t="s">
        <v>182</v>
      </c>
      <c r="F5549" s="2">
        <v>0.9375</v>
      </c>
      <c r="G5549">
        <v>6</v>
      </c>
      <c r="H5549">
        <v>2</v>
      </c>
      <c r="I5549">
        <v>240</v>
      </c>
      <c r="J5549">
        <v>30</v>
      </c>
      <c r="K5549">
        <v>60</v>
      </c>
      <c r="L5549" t="s">
        <v>171</v>
      </c>
      <c r="M5549" t="s">
        <v>263</v>
      </c>
      <c r="N5549">
        <v>27</v>
      </c>
      <c r="O5549" t="s">
        <v>173</v>
      </c>
      <c r="P5549" t="s">
        <v>174</v>
      </c>
      <c r="Q5549" t="s">
        <v>175</v>
      </c>
    </row>
    <row r="5550" spans="1:17" x14ac:dyDescent="0.25">
      <c r="A5550" t="s">
        <v>5781</v>
      </c>
      <c r="B5550" s="1">
        <v>46182</v>
      </c>
      <c r="C5550" s="1">
        <v>46187</v>
      </c>
      <c r="D5550" t="s">
        <v>87</v>
      </c>
      <c r="E5550" t="s">
        <v>182</v>
      </c>
      <c r="F5550" s="2">
        <v>0.77083333333333337</v>
      </c>
      <c r="G5550">
        <v>6</v>
      </c>
      <c r="H5550">
        <v>3</v>
      </c>
      <c r="I5550">
        <v>240</v>
      </c>
      <c r="J5550">
        <v>36</v>
      </c>
      <c r="K5550">
        <v>0</v>
      </c>
      <c r="L5550" t="s">
        <v>193</v>
      </c>
      <c r="M5550" t="s">
        <v>172</v>
      </c>
      <c r="N5550">
        <v>36</v>
      </c>
      <c r="O5550" t="s">
        <v>179</v>
      </c>
      <c r="P5550" t="s">
        <v>174</v>
      </c>
      <c r="Q5550" t="s">
        <v>175</v>
      </c>
    </row>
    <row r="5551" spans="1:17" x14ac:dyDescent="0.25">
      <c r="A5551" t="s">
        <v>5782</v>
      </c>
      <c r="B5551" s="1">
        <v>46124</v>
      </c>
      <c r="C5551" s="1">
        <v>46124</v>
      </c>
      <c r="D5551" t="s">
        <v>117</v>
      </c>
      <c r="E5551" t="s">
        <v>272</v>
      </c>
      <c r="F5551" s="2">
        <v>0.88541666666666663</v>
      </c>
      <c r="G5551">
        <v>4</v>
      </c>
      <c r="H5551">
        <v>3</v>
      </c>
      <c r="I5551">
        <v>380</v>
      </c>
      <c r="J5551">
        <v>36</v>
      </c>
      <c r="K5551">
        <v>0</v>
      </c>
      <c r="L5551" t="s">
        <v>171</v>
      </c>
      <c r="M5551" t="s">
        <v>207</v>
      </c>
      <c r="N5551">
        <v>60</v>
      </c>
      <c r="O5551" t="s">
        <v>173</v>
      </c>
      <c r="P5551" t="s">
        <v>185</v>
      </c>
      <c r="Q5551" t="s">
        <v>180</v>
      </c>
    </row>
    <row r="5552" spans="1:17" x14ac:dyDescent="0.25">
      <c r="A5552" t="s">
        <v>5783</v>
      </c>
      <c r="B5552" s="1">
        <v>46049</v>
      </c>
      <c r="C5552" s="1">
        <v>46056</v>
      </c>
      <c r="D5552" t="s">
        <v>24</v>
      </c>
      <c r="E5552" t="s">
        <v>266</v>
      </c>
      <c r="F5552" s="2">
        <v>0.39583333333333331</v>
      </c>
      <c r="G5552">
        <v>6</v>
      </c>
      <c r="H5552">
        <v>2</v>
      </c>
      <c r="I5552">
        <v>260</v>
      </c>
      <c r="J5552">
        <v>30</v>
      </c>
      <c r="K5552">
        <v>20</v>
      </c>
      <c r="L5552" t="s">
        <v>171</v>
      </c>
      <c r="M5552" t="s">
        <v>172</v>
      </c>
      <c r="N5552">
        <v>50</v>
      </c>
      <c r="O5552" t="s">
        <v>179</v>
      </c>
      <c r="P5552" t="s">
        <v>174</v>
      </c>
      <c r="Q5552" t="s">
        <v>175</v>
      </c>
    </row>
    <row r="5553" spans="1:17" x14ac:dyDescent="0.25">
      <c r="A5553" t="s">
        <v>5784</v>
      </c>
      <c r="B5553" s="1">
        <v>46047</v>
      </c>
      <c r="C5553" s="1">
        <v>46051</v>
      </c>
      <c r="D5553" t="s">
        <v>29</v>
      </c>
      <c r="E5553" t="s">
        <v>235</v>
      </c>
      <c r="F5553" s="2">
        <v>0.9375</v>
      </c>
      <c r="G5553">
        <v>2</v>
      </c>
      <c r="H5553">
        <v>3</v>
      </c>
      <c r="I5553">
        <v>280</v>
      </c>
      <c r="J5553">
        <v>36</v>
      </c>
      <c r="K5553">
        <v>0</v>
      </c>
      <c r="L5553" t="s">
        <v>171</v>
      </c>
      <c r="M5553" t="s">
        <v>172</v>
      </c>
      <c r="N5553">
        <v>18</v>
      </c>
      <c r="O5553" t="s">
        <v>173</v>
      </c>
      <c r="P5553" t="s">
        <v>174</v>
      </c>
      <c r="Q5553" t="s">
        <v>175</v>
      </c>
    </row>
    <row r="5554" spans="1:17" x14ac:dyDescent="0.25">
      <c r="A5554" t="s">
        <v>5785</v>
      </c>
      <c r="B5554" s="1">
        <v>46097</v>
      </c>
      <c r="C5554" s="1">
        <v>46099</v>
      </c>
      <c r="D5554" t="s">
        <v>96</v>
      </c>
      <c r="E5554" t="s">
        <v>192</v>
      </c>
      <c r="F5554" s="2">
        <v>0.53125</v>
      </c>
      <c r="G5554">
        <v>3</v>
      </c>
      <c r="H5554">
        <v>1</v>
      </c>
      <c r="I5554">
        <v>340</v>
      </c>
      <c r="J5554">
        <v>24</v>
      </c>
      <c r="K5554">
        <v>20</v>
      </c>
      <c r="L5554" t="s">
        <v>193</v>
      </c>
      <c r="M5554" t="s">
        <v>172</v>
      </c>
      <c r="N5554">
        <v>38</v>
      </c>
      <c r="O5554" t="s">
        <v>184</v>
      </c>
      <c r="P5554" t="s">
        <v>174</v>
      </c>
      <c r="Q5554" t="s">
        <v>180</v>
      </c>
    </row>
    <row r="5555" spans="1:17" x14ac:dyDescent="0.25">
      <c r="A5555" t="s">
        <v>5786</v>
      </c>
      <c r="B5555" s="1">
        <v>46173</v>
      </c>
      <c r="C5555" s="1">
        <v>46180</v>
      </c>
      <c r="D5555" t="s">
        <v>133</v>
      </c>
      <c r="E5555" t="s">
        <v>280</v>
      </c>
      <c r="F5555" s="2">
        <v>0.53125</v>
      </c>
      <c r="G5555">
        <v>1</v>
      </c>
      <c r="H5555">
        <v>3</v>
      </c>
      <c r="I5555">
        <v>240</v>
      </c>
      <c r="J5555">
        <v>36</v>
      </c>
      <c r="K5555">
        <v>60</v>
      </c>
      <c r="L5555" t="s">
        <v>183</v>
      </c>
      <c r="M5555" t="s">
        <v>172</v>
      </c>
      <c r="N5555">
        <v>22</v>
      </c>
      <c r="O5555" t="s">
        <v>179</v>
      </c>
      <c r="P5555" t="s">
        <v>185</v>
      </c>
      <c r="Q5555" t="s">
        <v>175</v>
      </c>
    </row>
    <row r="5556" spans="1:17" x14ac:dyDescent="0.25">
      <c r="A5556" t="s">
        <v>5787</v>
      </c>
      <c r="B5556" s="1">
        <v>46158</v>
      </c>
      <c r="C5556" s="1">
        <v>46159</v>
      </c>
      <c r="D5556" t="s">
        <v>58</v>
      </c>
      <c r="E5556" t="s">
        <v>272</v>
      </c>
      <c r="F5556" s="2">
        <v>0.53125</v>
      </c>
      <c r="G5556">
        <v>2</v>
      </c>
      <c r="H5556">
        <v>3</v>
      </c>
      <c r="I5556">
        <v>280</v>
      </c>
      <c r="J5556">
        <v>36</v>
      </c>
      <c r="K5556">
        <v>0</v>
      </c>
      <c r="L5556" t="s">
        <v>183</v>
      </c>
      <c r="M5556" t="s">
        <v>172</v>
      </c>
      <c r="N5556">
        <v>35</v>
      </c>
      <c r="O5556" t="s">
        <v>179</v>
      </c>
      <c r="P5556" t="s">
        <v>185</v>
      </c>
      <c r="Q5556" t="s">
        <v>229</v>
      </c>
    </row>
    <row r="5557" spans="1:17" x14ac:dyDescent="0.25">
      <c r="A5557" t="s">
        <v>5788</v>
      </c>
      <c r="B5557" s="1">
        <v>46100</v>
      </c>
      <c r="C5557" s="1">
        <v>46104</v>
      </c>
      <c r="D5557" t="s">
        <v>49</v>
      </c>
      <c r="E5557" t="s">
        <v>239</v>
      </c>
      <c r="F5557" s="2">
        <v>0.9375</v>
      </c>
      <c r="G5557">
        <v>6</v>
      </c>
      <c r="H5557">
        <v>3</v>
      </c>
      <c r="I5557">
        <v>320</v>
      </c>
      <c r="J5557">
        <v>36</v>
      </c>
      <c r="K5557">
        <v>60</v>
      </c>
      <c r="L5557" t="s">
        <v>193</v>
      </c>
      <c r="M5557" t="s">
        <v>172</v>
      </c>
      <c r="N5557">
        <v>56</v>
      </c>
      <c r="O5557" t="s">
        <v>179</v>
      </c>
      <c r="P5557" t="s">
        <v>174</v>
      </c>
      <c r="Q5557" t="s">
        <v>229</v>
      </c>
    </row>
    <row r="5558" spans="1:17" x14ac:dyDescent="0.25">
      <c r="A5558" t="s">
        <v>5789</v>
      </c>
      <c r="B5558" s="1">
        <v>46135</v>
      </c>
      <c r="C5558" s="1">
        <v>46135</v>
      </c>
      <c r="D5558" t="s">
        <v>39</v>
      </c>
      <c r="E5558" t="s">
        <v>222</v>
      </c>
      <c r="F5558" s="2">
        <v>0.39583333333333331</v>
      </c>
      <c r="G5558">
        <v>5</v>
      </c>
      <c r="H5558">
        <v>3</v>
      </c>
      <c r="I5558">
        <v>240</v>
      </c>
      <c r="J5558">
        <v>36</v>
      </c>
      <c r="K5558">
        <v>0</v>
      </c>
      <c r="L5558" t="s">
        <v>178</v>
      </c>
      <c r="M5558" t="s">
        <v>207</v>
      </c>
      <c r="N5558">
        <v>42</v>
      </c>
      <c r="O5558" t="s">
        <v>179</v>
      </c>
      <c r="P5558" t="s">
        <v>174</v>
      </c>
      <c r="Q5558" t="s">
        <v>175</v>
      </c>
    </row>
    <row r="5559" spans="1:17" x14ac:dyDescent="0.25">
      <c r="A5559" t="s">
        <v>5790</v>
      </c>
      <c r="B5559" s="1">
        <v>46041</v>
      </c>
      <c r="C5559" s="1">
        <v>46044</v>
      </c>
      <c r="D5559" t="s">
        <v>24</v>
      </c>
      <c r="E5559" t="s">
        <v>286</v>
      </c>
      <c r="F5559" s="2">
        <v>0.64583333333333337</v>
      </c>
      <c r="G5559">
        <v>1</v>
      </c>
      <c r="H5559">
        <v>1</v>
      </c>
      <c r="I5559">
        <v>440</v>
      </c>
      <c r="J5559">
        <v>24</v>
      </c>
      <c r="K5559">
        <v>0</v>
      </c>
      <c r="L5559" t="s">
        <v>178</v>
      </c>
      <c r="M5559" t="s">
        <v>172</v>
      </c>
      <c r="N5559">
        <v>20</v>
      </c>
      <c r="O5559" t="s">
        <v>184</v>
      </c>
      <c r="P5559" t="s">
        <v>174</v>
      </c>
      <c r="Q5559" t="s">
        <v>180</v>
      </c>
    </row>
    <row r="5560" spans="1:17" x14ac:dyDescent="0.25">
      <c r="A5560" t="s">
        <v>5791</v>
      </c>
      <c r="B5560" s="1">
        <v>46025</v>
      </c>
      <c r="C5560" s="1">
        <v>46025</v>
      </c>
      <c r="D5560" t="s">
        <v>140</v>
      </c>
      <c r="E5560" t="s">
        <v>306</v>
      </c>
      <c r="F5560" s="2">
        <v>0.39583333333333331</v>
      </c>
      <c r="G5560">
        <v>4</v>
      </c>
      <c r="H5560">
        <v>1</v>
      </c>
      <c r="I5560">
        <v>260</v>
      </c>
      <c r="J5560">
        <v>24</v>
      </c>
      <c r="K5560">
        <v>150</v>
      </c>
      <c r="L5560" t="s">
        <v>178</v>
      </c>
      <c r="M5560" t="s">
        <v>172</v>
      </c>
      <c r="N5560">
        <v>40</v>
      </c>
      <c r="O5560" t="s">
        <v>173</v>
      </c>
      <c r="P5560" t="s">
        <v>174</v>
      </c>
      <c r="Q5560" t="s">
        <v>229</v>
      </c>
    </row>
    <row r="5561" spans="1:17" x14ac:dyDescent="0.25">
      <c r="A5561" t="s">
        <v>5792</v>
      </c>
      <c r="B5561" s="1">
        <v>46187</v>
      </c>
      <c r="C5561" s="1">
        <v>46193</v>
      </c>
      <c r="D5561" t="s">
        <v>39</v>
      </c>
      <c r="E5561" t="s">
        <v>195</v>
      </c>
      <c r="F5561" s="2">
        <v>0.64583333333333337</v>
      </c>
      <c r="G5561">
        <v>3</v>
      </c>
      <c r="H5561">
        <v>3</v>
      </c>
      <c r="I5561">
        <v>220</v>
      </c>
      <c r="J5561">
        <v>36</v>
      </c>
      <c r="K5561">
        <v>100</v>
      </c>
      <c r="L5561" t="s">
        <v>188</v>
      </c>
      <c r="M5561" t="s">
        <v>263</v>
      </c>
      <c r="N5561">
        <v>36</v>
      </c>
      <c r="O5561" t="s">
        <v>173</v>
      </c>
      <c r="P5561" t="s">
        <v>174</v>
      </c>
      <c r="Q5561" t="s">
        <v>175</v>
      </c>
    </row>
    <row r="5562" spans="1:17" x14ac:dyDescent="0.25">
      <c r="A5562" t="s">
        <v>5793</v>
      </c>
      <c r="B5562" s="1">
        <v>46151</v>
      </c>
      <c r="C5562" s="1">
        <v>46153</v>
      </c>
      <c r="D5562" t="s">
        <v>149</v>
      </c>
      <c r="E5562" t="s">
        <v>306</v>
      </c>
      <c r="F5562" s="2">
        <v>0.39583333333333331</v>
      </c>
      <c r="G5562">
        <v>1</v>
      </c>
      <c r="H5562">
        <v>2</v>
      </c>
      <c r="I5562">
        <v>360</v>
      </c>
      <c r="J5562">
        <v>30</v>
      </c>
      <c r="K5562">
        <v>0</v>
      </c>
      <c r="L5562" t="s">
        <v>193</v>
      </c>
      <c r="M5562" t="s">
        <v>172</v>
      </c>
      <c r="N5562">
        <v>52</v>
      </c>
      <c r="O5562" t="s">
        <v>184</v>
      </c>
      <c r="P5562" t="s">
        <v>185</v>
      </c>
      <c r="Q5562" t="s">
        <v>180</v>
      </c>
    </row>
    <row r="5563" spans="1:17" x14ac:dyDescent="0.25">
      <c r="A5563" t="s">
        <v>5794</v>
      </c>
      <c r="B5563" s="1">
        <v>46175</v>
      </c>
      <c r="C5563" s="1">
        <v>46182</v>
      </c>
      <c r="D5563" t="s">
        <v>29</v>
      </c>
      <c r="E5563" t="s">
        <v>220</v>
      </c>
      <c r="F5563" s="2">
        <v>0.64583333333333337</v>
      </c>
      <c r="G5563">
        <v>8</v>
      </c>
      <c r="H5563">
        <v>4</v>
      </c>
      <c r="I5563">
        <v>420</v>
      </c>
      <c r="J5563">
        <v>42</v>
      </c>
      <c r="K5563">
        <v>60</v>
      </c>
      <c r="L5563" t="s">
        <v>178</v>
      </c>
      <c r="M5563" t="s">
        <v>172</v>
      </c>
      <c r="N5563">
        <v>56</v>
      </c>
      <c r="O5563" t="s">
        <v>173</v>
      </c>
      <c r="P5563" t="s">
        <v>185</v>
      </c>
      <c r="Q5563" t="s">
        <v>180</v>
      </c>
    </row>
    <row r="5564" spans="1:17" x14ac:dyDescent="0.25">
      <c r="A5564" t="s">
        <v>5795</v>
      </c>
      <c r="B5564" s="1">
        <v>46182</v>
      </c>
      <c r="C5564" s="1">
        <v>46183</v>
      </c>
      <c r="D5564" t="s">
        <v>110</v>
      </c>
      <c r="E5564" t="s">
        <v>266</v>
      </c>
      <c r="F5564" s="2">
        <v>0.53125</v>
      </c>
      <c r="G5564">
        <v>3</v>
      </c>
      <c r="H5564">
        <v>5</v>
      </c>
      <c r="I5564">
        <v>260</v>
      </c>
      <c r="J5564">
        <v>48</v>
      </c>
      <c r="K5564">
        <v>0</v>
      </c>
      <c r="L5564" t="s">
        <v>178</v>
      </c>
      <c r="M5564" t="s">
        <v>172</v>
      </c>
      <c r="N5564">
        <v>30</v>
      </c>
      <c r="O5564" t="s">
        <v>173</v>
      </c>
      <c r="P5564" t="s">
        <v>174</v>
      </c>
      <c r="Q5564" t="s">
        <v>175</v>
      </c>
    </row>
    <row r="5565" spans="1:17" x14ac:dyDescent="0.25">
      <c r="A5565" t="s">
        <v>5796</v>
      </c>
      <c r="B5565" s="1">
        <v>46076</v>
      </c>
      <c r="C5565" s="1">
        <v>46077</v>
      </c>
      <c r="D5565" t="s">
        <v>72</v>
      </c>
      <c r="E5565" t="s">
        <v>226</v>
      </c>
      <c r="F5565" s="2">
        <v>0.77083333333333337</v>
      </c>
      <c r="G5565">
        <v>5</v>
      </c>
      <c r="H5565">
        <v>3</v>
      </c>
      <c r="I5565">
        <v>240</v>
      </c>
      <c r="J5565">
        <v>36</v>
      </c>
      <c r="K5565">
        <v>0</v>
      </c>
      <c r="L5565" t="s">
        <v>171</v>
      </c>
      <c r="M5565" t="s">
        <v>172</v>
      </c>
      <c r="N5565">
        <v>40</v>
      </c>
      <c r="O5565" t="s">
        <v>173</v>
      </c>
      <c r="P5565" t="s">
        <v>174</v>
      </c>
      <c r="Q5565" t="s">
        <v>229</v>
      </c>
    </row>
    <row r="5566" spans="1:17" x14ac:dyDescent="0.25">
      <c r="A5566" t="s">
        <v>5797</v>
      </c>
      <c r="B5566" s="1">
        <v>46177</v>
      </c>
      <c r="C5566" s="1">
        <v>46179</v>
      </c>
      <c r="D5566" t="s">
        <v>39</v>
      </c>
      <c r="E5566" t="s">
        <v>197</v>
      </c>
      <c r="F5566" s="2">
        <v>0.88541666666666663</v>
      </c>
      <c r="G5566">
        <v>8</v>
      </c>
      <c r="H5566">
        <v>3</v>
      </c>
      <c r="I5566">
        <v>260</v>
      </c>
      <c r="J5566">
        <v>36</v>
      </c>
      <c r="K5566">
        <v>20</v>
      </c>
      <c r="L5566" t="s">
        <v>178</v>
      </c>
      <c r="M5566" t="s">
        <v>172</v>
      </c>
      <c r="N5566">
        <v>60</v>
      </c>
      <c r="O5566" t="s">
        <v>173</v>
      </c>
      <c r="P5566" t="s">
        <v>174</v>
      </c>
      <c r="Q5566" t="s">
        <v>229</v>
      </c>
    </row>
    <row r="5567" spans="1:17" x14ac:dyDescent="0.25">
      <c r="A5567" t="s">
        <v>5798</v>
      </c>
      <c r="B5567" s="1">
        <v>46071</v>
      </c>
      <c r="C5567" s="1">
        <v>46072</v>
      </c>
      <c r="D5567" t="s">
        <v>45</v>
      </c>
      <c r="E5567" t="s">
        <v>220</v>
      </c>
      <c r="F5567" s="2">
        <v>0.39583333333333331</v>
      </c>
      <c r="G5567">
        <v>4</v>
      </c>
      <c r="H5567">
        <v>2</v>
      </c>
      <c r="I5567">
        <v>320</v>
      </c>
      <c r="J5567">
        <v>30</v>
      </c>
      <c r="K5567">
        <v>20</v>
      </c>
      <c r="L5567" t="s">
        <v>193</v>
      </c>
      <c r="M5567" t="s">
        <v>172</v>
      </c>
      <c r="N5567">
        <v>27</v>
      </c>
      <c r="O5567" t="s">
        <v>179</v>
      </c>
      <c r="P5567" t="s">
        <v>185</v>
      </c>
      <c r="Q5567" t="s">
        <v>229</v>
      </c>
    </row>
    <row r="5568" spans="1:17" x14ac:dyDescent="0.25">
      <c r="A5568" t="s">
        <v>5799</v>
      </c>
      <c r="B5568" s="1">
        <v>46060</v>
      </c>
      <c r="C5568" s="1">
        <v>46064</v>
      </c>
      <c r="D5568" t="s">
        <v>124</v>
      </c>
      <c r="E5568" t="s">
        <v>214</v>
      </c>
      <c r="F5568" s="2">
        <v>0.53125</v>
      </c>
      <c r="G5568">
        <v>5</v>
      </c>
      <c r="H5568">
        <v>5</v>
      </c>
      <c r="I5568">
        <v>180</v>
      </c>
      <c r="J5568">
        <v>48</v>
      </c>
      <c r="K5568">
        <v>0</v>
      </c>
      <c r="L5568" t="s">
        <v>178</v>
      </c>
      <c r="M5568" t="s">
        <v>207</v>
      </c>
      <c r="N5568">
        <v>49</v>
      </c>
      <c r="O5568" t="s">
        <v>184</v>
      </c>
      <c r="P5568" t="s">
        <v>185</v>
      </c>
      <c r="Q5568" t="s">
        <v>175</v>
      </c>
    </row>
    <row r="5569" spans="1:17" x14ac:dyDescent="0.25">
      <c r="A5569" t="s">
        <v>5800</v>
      </c>
      <c r="B5569" s="1">
        <v>46122</v>
      </c>
      <c r="C5569" s="1">
        <v>46129</v>
      </c>
      <c r="D5569" t="s">
        <v>39</v>
      </c>
      <c r="E5569" t="s">
        <v>274</v>
      </c>
      <c r="F5569" s="2">
        <v>0.9375</v>
      </c>
      <c r="G5569">
        <v>4</v>
      </c>
      <c r="H5569">
        <v>2</v>
      </c>
      <c r="I5569">
        <v>420</v>
      </c>
      <c r="J5569">
        <v>30</v>
      </c>
      <c r="K5569">
        <v>20</v>
      </c>
      <c r="L5569" t="s">
        <v>193</v>
      </c>
      <c r="M5569" t="s">
        <v>172</v>
      </c>
      <c r="N5569">
        <v>30</v>
      </c>
      <c r="O5569" t="s">
        <v>179</v>
      </c>
      <c r="P5569" t="s">
        <v>185</v>
      </c>
      <c r="Q5569" t="s">
        <v>180</v>
      </c>
    </row>
    <row r="5570" spans="1:17" x14ac:dyDescent="0.25">
      <c r="A5570" t="s">
        <v>5801</v>
      </c>
      <c r="B5570" s="1">
        <v>46030</v>
      </c>
      <c r="C5570" s="1">
        <v>46031</v>
      </c>
      <c r="D5570" t="s">
        <v>39</v>
      </c>
      <c r="E5570" t="s">
        <v>220</v>
      </c>
      <c r="F5570" s="2">
        <v>0.9375</v>
      </c>
      <c r="G5570">
        <v>8</v>
      </c>
      <c r="H5570">
        <v>1</v>
      </c>
      <c r="I5570">
        <v>320</v>
      </c>
      <c r="J5570">
        <v>24</v>
      </c>
      <c r="K5570">
        <v>150</v>
      </c>
      <c r="L5570" t="s">
        <v>193</v>
      </c>
      <c r="M5570" t="s">
        <v>172</v>
      </c>
      <c r="N5570">
        <v>54</v>
      </c>
      <c r="O5570" t="s">
        <v>173</v>
      </c>
      <c r="P5570" t="s">
        <v>174</v>
      </c>
      <c r="Q5570" t="s">
        <v>229</v>
      </c>
    </row>
    <row r="5571" spans="1:17" x14ac:dyDescent="0.25">
      <c r="A5571" t="s">
        <v>5802</v>
      </c>
      <c r="B5571" s="1">
        <v>46170</v>
      </c>
      <c r="C5571" s="1">
        <v>46174</v>
      </c>
      <c r="D5571" t="s">
        <v>140</v>
      </c>
      <c r="E5571" t="s">
        <v>220</v>
      </c>
      <c r="F5571" s="2">
        <v>0.64583333333333337</v>
      </c>
      <c r="G5571">
        <v>1</v>
      </c>
      <c r="H5571">
        <v>3</v>
      </c>
      <c r="I5571">
        <v>240</v>
      </c>
      <c r="J5571">
        <v>36</v>
      </c>
      <c r="K5571">
        <v>150</v>
      </c>
      <c r="L5571" t="s">
        <v>171</v>
      </c>
      <c r="M5571" t="s">
        <v>172</v>
      </c>
      <c r="N5571">
        <v>23</v>
      </c>
      <c r="O5571" t="s">
        <v>184</v>
      </c>
      <c r="P5571" t="s">
        <v>185</v>
      </c>
      <c r="Q5571" t="s">
        <v>175</v>
      </c>
    </row>
    <row r="5572" spans="1:17" x14ac:dyDescent="0.25">
      <c r="A5572" t="s">
        <v>5803</v>
      </c>
      <c r="B5572" s="1">
        <v>46102</v>
      </c>
      <c r="C5572" s="1">
        <v>46103</v>
      </c>
      <c r="D5572" t="s">
        <v>136</v>
      </c>
      <c r="E5572" t="s">
        <v>201</v>
      </c>
      <c r="F5572" s="2">
        <v>0.64583333333333337</v>
      </c>
      <c r="G5572">
        <v>4</v>
      </c>
      <c r="H5572">
        <v>4</v>
      </c>
      <c r="I5572">
        <v>180</v>
      </c>
      <c r="J5572">
        <v>42</v>
      </c>
      <c r="K5572">
        <v>0</v>
      </c>
      <c r="L5572" t="s">
        <v>178</v>
      </c>
      <c r="M5572" t="s">
        <v>172</v>
      </c>
      <c r="N5572">
        <v>19</v>
      </c>
      <c r="O5572" t="s">
        <v>179</v>
      </c>
      <c r="P5572" t="s">
        <v>174</v>
      </c>
      <c r="Q5572" t="s">
        <v>175</v>
      </c>
    </row>
    <row r="5573" spans="1:17" x14ac:dyDescent="0.25">
      <c r="A5573" t="s">
        <v>5804</v>
      </c>
      <c r="B5573" s="1">
        <v>46067</v>
      </c>
      <c r="C5573" s="1">
        <v>46069</v>
      </c>
      <c r="D5573" t="s">
        <v>149</v>
      </c>
      <c r="E5573" t="s">
        <v>187</v>
      </c>
      <c r="F5573" s="2">
        <v>0.77083333333333337</v>
      </c>
      <c r="G5573">
        <v>2</v>
      </c>
      <c r="H5573">
        <v>4</v>
      </c>
      <c r="I5573">
        <v>340</v>
      </c>
      <c r="J5573">
        <v>42</v>
      </c>
      <c r="K5573">
        <v>0</v>
      </c>
      <c r="L5573" t="s">
        <v>188</v>
      </c>
      <c r="M5573" t="s">
        <v>172</v>
      </c>
      <c r="N5573">
        <v>38</v>
      </c>
      <c r="O5573" t="s">
        <v>173</v>
      </c>
      <c r="P5573" t="s">
        <v>185</v>
      </c>
      <c r="Q5573" t="s">
        <v>180</v>
      </c>
    </row>
    <row r="5574" spans="1:17" x14ac:dyDescent="0.25">
      <c r="A5574" t="s">
        <v>5805</v>
      </c>
      <c r="B5574" s="1">
        <v>46094</v>
      </c>
      <c r="C5574" s="1">
        <v>46099</v>
      </c>
      <c r="D5574" t="s">
        <v>119</v>
      </c>
      <c r="E5574" t="s">
        <v>286</v>
      </c>
      <c r="F5574" s="2">
        <v>0.39583333333333331</v>
      </c>
      <c r="G5574">
        <v>4</v>
      </c>
      <c r="H5574">
        <v>2</v>
      </c>
      <c r="I5574">
        <v>260</v>
      </c>
      <c r="J5574">
        <v>30</v>
      </c>
      <c r="K5574">
        <v>0</v>
      </c>
      <c r="L5574" t="s">
        <v>178</v>
      </c>
      <c r="M5574" t="s">
        <v>172</v>
      </c>
      <c r="N5574">
        <v>57</v>
      </c>
      <c r="O5574" t="s">
        <v>173</v>
      </c>
      <c r="P5574" t="s">
        <v>174</v>
      </c>
      <c r="Q5574" t="s">
        <v>175</v>
      </c>
    </row>
    <row r="5575" spans="1:17" x14ac:dyDescent="0.25">
      <c r="A5575" t="s">
        <v>5806</v>
      </c>
      <c r="B5575" s="1">
        <v>46186</v>
      </c>
      <c r="C5575" s="1">
        <v>46190</v>
      </c>
      <c r="D5575" t="s">
        <v>45</v>
      </c>
      <c r="E5575" t="s">
        <v>268</v>
      </c>
      <c r="F5575" s="2">
        <v>0.39583333333333331</v>
      </c>
      <c r="G5575">
        <v>6</v>
      </c>
      <c r="H5575">
        <v>3</v>
      </c>
      <c r="I5575">
        <v>280</v>
      </c>
      <c r="J5575">
        <v>36</v>
      </c>
      <c r="K5575">
        <v>150</v>
      </c>
      <c r="L5575" t="s">
        <v>178</v>
      </c>
      <c r="M5575" t="s">
        <v>172</v>
      </c>
      <c r="N5575">
        <v>51</v>
      </c>
      <c r="O5575" t="s">
        <v>184</v>
      </c>
      <c r="P5575" t="s">
        <v>185</v>
      </c>
      <c r="Q5575" t="s">
        <v>175</v>
      </c>
    </row>
    <row r="5576" spans="1:17" x14ac:dyDescent="0.25">
      <c r="A5576" t="s">
        <v>5807</v>
      </c>
      <c r="B5576" s="1">
        <v>46036</v>
      </c>
      <c r="C5576" s="1">
        <v>46036</v>
      </c>
      <c r="D5576" t="s">
        <v>103</v>
      </c>
      <c r="E5576" t="s">
        <v>241</v>
      </c>
      <c r="F5576" s="2">
        <v>0.9375</v>
      </c>
      <c r="G5576">
        <v>2</v>
      </c>
      <c r="H5576">
        <v>3</v>
      </c>
      <c r="I5576">
        <v>420</v>
      </c>
      <c r="J5576">
        <v>36</v>
      </c>
      <c r="K5576">
        <v>150</v>
      </c>
      <c r="L5576" t="s">
        <v>171</v>
      </c>
      <c r="M5576" t="s">
        <v>172</v>
      </c>
      <c r="N5576">
        <v>18</v>
      </c>
      <c r="O5576" t="s">
        <v>184</v>
      </c>
      <c r="P5576" t="s">
        <v>174</v>
      </c>
      <c r="Q5576" t="s">
        <v>180</v>
      </c>
    </row>
    <row r="5577" spans="1:17" x14ac:dyDescent="0.25">
      <c r="A5577" t="s">
        <v>5808</v>
      </c>
      <c r="B5577" s="1">
        <v>46029</v>
      </c>
      <c r="C5577" s="1">
        <v>46034</v>
      </c>
      <c r="D5577" t="s">
        <v>107</v>
      </c>
      <c r="E5577" t="s">
        <v>302</v>
      </c>
      <c r="F5577" s="2">
        <v>0.77083333333333337</v>
      </c>
      <c r="G5577">
        <v>7</v>
      </c>
      <c r="H5577">
        <v>2</v>
      </c>
      <c r="I5577">
        <v>240</v>
      </c>
      <c r="J5577">
        <v>30</v>
      </c>
      <c r="K5577">
        <v>0</v>
      </c>
      <c r="L5577" t="s">
        <v>183</v>
      </c>
      <c r="M5577" t="s">
        <v>172</v>
      </c>
      <c r="N5577">
        <v>55</v>
      </c>
      <c r="O5577" t="s">
        <v>173</v>
      </c>
      <c r="P5577" t="s">
        <v>174</v>
      </c>
      <c r="Q5577" t="s">
        <v>175</v>
      </c>
    </row>
    <row r="5578" spans="1:17" x14ac:dyDescent="0.25">
      <c r="A5578" t="s">
        <v>5809</v>
      </c>
      <c r="B5578" s="1">
        <v>46136</v>
      </c>
      <c r="C5578" s="1">
        <v>46137</v>
      </c>
      <c r="D5578" t="s">
        <v>140</v>
      </c>
      <c r="E5578" t="s">
        <v>268</v>
      </c>
      <c r="F5578" s="2">
        <v>0.53125</v>
      </c>
      <c r="G5578">
        <v>2</v>
      </c>
      <c r="H5578">
        <v>3</v>
      </c>
      <c r="I5578">
        <v>460</v>
      </c>
      <c r="J5578">
        <v>36</v>
      </c>
      <c r="K5578">
        <v>100</v>
      </c>
      <c r="L5578" t="s">
        <v>188</v>
      </c>
      <c r="M5578" t="s">
        <v>172</v>
      </c>
      <c r="N5578">
        <v>44</v>
      </c>
      <c r="O5578" t="s">
        <v>173</v>
      </c>
      <c r="P5578" t="s">
        <v>185</v>
      </c>
      <c r="Q5578" t="s">
        <v>180</v>
      </c>
    </row>
    <row r="5579" spans="1:17" x14ac:dyDescent="0.25">
      <c r="A5579" t="s">
        <v>5810</v>
      </c>
      <c r="B5579" s="1">
        <v>46162</v>
      </c>
      <c r="C5579" s="1">
        <v>46169</v>
      </c>
      <c r="D5579" t="s">
        <v>136</v>
      </c>
      <c r="E5579" t="s">
        <v>289</v>
      </c>
      <c r="F5579" s="2">
        <v>0.88541666666666663</v>
      </c>
      <c r="G5579">
        <v>1</v>
      </c>
      <c r="H5579">
        <v>1</v>
      </c>
      <c r="I5579">
        <v>280</v>
      </c>
      <c r="J5579">
        <v>24</v>
      </c>
      <c r="K5579">
        <v>20</v>
      </c>
      <c r="L5579" t="s">
        <v>193</v>
      </c>
      <c r="M5579" t="s">
        <v>172</v>
      </c>
      <c r="N5579">
        <v>52</v>
      </c>
      <c r="O5579" t="s">
        <v>173</v>
      </c>
      <c r="P5579" t="s">
        <v>174</v>
      </c>
      <c r="Q5579" t="s">
        <v>175</v>
      </c>
    </row>
    <row r="5580" spans="1:17" x14ac:dyDescent="0.25">
      <c r="A5580" t="s">
        <v>5811</v>
      </c>
      <c r="B5580" s="1">
        <v>46025</v>
      </c>
      <c r="C5580" s="1">
        <v>46029</v>
      </c>
      <c r="D5580" t="s">
        <v>31</v>
      </c>
      <c r="E5580" t="s">
        <v>256</v>
      </c>
      <c r="F5580" s="2">
        <v>0.77083333333333337</v>
      </c>
      <c r="G5580">
        <v>3</v>
      </c>
      <c r="H5580">
        <v>2</v>
      </c>
      <c r="I5580">
        <v>240</v>
      </c>
      <c r="J5580">
        <v>30</v>
      </c>
      <c r="K5580">
        <v>20</v>
      </c>
      <c r="L5580" t="s">
        <v>183</v>
      </c>
      <c r="M5580" t="s">
        <v>172</v>
      </c>
      <c r="N5580">
        <v>47</v>
      </c>
      <c r="O5580" t="s">
        <v>173</v>
      </c>
      <c r="P5580" t="s">
        <v>185</v>
      </c>
      <c r="Q5580" t="s">
        <v>175</v>
      </c>
    </row>
    <row r="5581" spans="1:17" x14ac:dyDescent="0.25">
      <c r="A5581" t="s">
        <v>5812</v>
      </c>
      <c r="B5581" s="1">
        <v>46160</v>
      </c>
      <c r="C5581" s="1">
        <v>46164</v>
      </c>
      <c r="D5581" t="s">
        <v>29</v>
      </c>
      <c r="E5581" t="s">
        <v>177</v>
      </c>
      <c r="F5581" s="2">
        <v>0.39583333333333331</v>
      </c>
      <c r="G5581">
        <v>3</v>
      </c>
      <c r="H5581">
        <v>3</v>
      </c>
      <c r="I5581">
        <v>360</v>
      </c>
      <c r="J5581">
        <v>36</v>
      </c>
      <c r="K5581">
        <v>0</v>
      </c>
      <c r="L5581" t="s">
        <v>188</v>
      </c>
      <c r="M5581" t="s">
        <v>172</v>
      </c>
      <c r="N5581">
        <v>50</v>
      </c>
      <c r="O5581" t="s">
        <v>173</v>
      </c>
      <c r="P5581" t="s">
        <v>185</v>
      </c>
      <c r="Q5581" t="s">
        <v>180</v>
      </c>
    </row>
    <row r="5582" spans="1:17" x14ac:dyDescent="0.25">
      <c r="A5582" t="s">
        <v>5813</v>
      </c>
      <c r="B5582" s="1">
        <v>46106</v>
      </c>
      <c r="C5582" s="1">
        <v>46106</v>
      </c>
      <c r="D5582" t="s">
        <v>107</v>
      </c>
      <c r="E5582" t="s">
        <v>177</v>
      </c>
      <c r="F5582" s="2">
        <v>0.39583333333333331</v>
      </c>
      <c r="G5582">
        <v>4</v>
      </c>
      <c r="H5582">
        <v>4</v>
      </c>
      <c r="I5582">
        <v>180</v>
      </c>
      <c r="J5582">
        <v>42</v>
      </c>
      <c r="K5582">
        <v>100</v>
      </c>
      <c r="L5582" t="s">
        <v>178</v>
      </c>
      <c r="M5582" t="s">
        <v>172</v>
      </c>
      <c r="N5582">
        <v>31</v>
      </c>
      <c r="O5582" t="s">
        <v>184</v>
      </c>
      <c r="P5582" t="s">
        <v>174</v>
      </c>
      <c r="Q5582" t="s">
        <v>175</v>
      </c>
    </row>
    <row r="5583" spans="1:17" x14ac:dyDescent="0.25">
      <c r="A5583" t="s">
        <v>5814</v>
      </c>
      <c r="B5583" s="1">
        <v>46118</v>
      </c>
      <c r="C5583" s="1">
        <v>46122</v>
      </c>
      <c r="D5583" t="s">
        <v>77</v>
      </c>
      <c r="E5583" t="s">
        <v>209</v>
      </c>
      <c r="F5583" s="2">
        <v>0.9375</v>
      </c>
      <c r="G5583">
        <v>2</v>
      </c>
      <c r="H5583">
        <v>2</v>
      </c>
      <c r="I5583">
        <v>300</v>
      </c>
      <c r="J5583">
        <v>30</v>
      </c>
      <c r="K5583">
        <v>40</v>
      </c>
      <c r="L5583" t="s">
        <v>183</v>
      </c>
      <c r="M5583" t="s">
        <v>172</v>
      </c>
      <c r="N5583">
        <v>59</v>
      </c>
      <c r="O5583" t="s">
        <v>173</v>
      </c>
      <c r="P5583" t="s">
        <v>185</v>
      </c>
      <c r="Q5583" t="s">
        <v>229</v>
      </c>
    </row>
    <row r="5584" spans="1:17" x14ac:dyDescent="0.25">
      <c r="A5584" t="s">
        <v>5815</v>
      </c>
      <c r="B5584" s="1">
        <v>46111</v>
      </c>
      <c r="C5584" s="1">
        <v>46117</v>
      </c>
      <c r="D5584" t="s">
        <v>124</v>
      </c>
      <c r="E5584" t="s">
        <v>280</v>
      </c>
      <c r="F5584" s="2">
        <v>0.9375</v>
      </c>
      <c r="G5584">
        <v>4</v>
      </c>
      <c r="H5584">
        <v>2</v>
      </c>
      <c r="I5584">
        <v>420</v>
      </c>
      <c r="J5584">
        <v>30</v>
      </c>
      <c r="K5584">
        <v>0</v>
      </c>
      <c r="L5584" t="s">
        <v>188</v>
      </c>
      <c r="M5584" t="s">
        <v>263</v>
      </c>
      <c r="N5584">
        <v>22</v>
      </c>
      <c r="O5584" t="s">
        <v>179</v>
      </c>
      <c r="P5584" t="s">
        <v>174</v>
      </c>
      <c r="Q5584" t="s">
        <v>180</v>
      </c>
    </row>
    <row r="5585" spans="1:17" x14ac:dyDescent="0.25">
      <c r="A5585" t="s">
        <v>5816</v>
      </c>
      <c r="B5585" s="1">
        <v>46059</v>
      </c>
      <c r="C5585" s="1">
        <v>46060</v>
      </c>
      <c r="D5585" t="s">
        <v>81</v>
      </c>
      <c r="E5585" t="s">
        <v>195</v>
      </c>
      <c r="F5585" s="2">
        <v>0.9375</v>
      </c>
      <c r="G5585">
        <v>2</v>
      </c>
      <c r="H5585">
        <v>2</v>
      </c>
      <c r="I5585">
        <v>220</v>
      </c>
      <c r="J5585">
        <v>30</v>
      </c>
      <c r="K5585">
        <v>20</v>
      </c>
      <c r="L5585" t="s">
        <v>183</v>
      </c>
      <c r="M5585" t="s">
        <v>172</v>
      </c>
      <c r="N5585">
        <v>40</v>
      </c>
      <c r="O5585" t="s">
        <v>184</v>
      </c>
      <c r="P5585" t="s">
        <v>185</v>
      </c>
      <c r="Q5585" t="s">
        <v>175</v>
      </c>
    </row>
    <row r="5586" spans="1:17" x14ac:dyDescent="0.25">
      <c r="A5586" t="s">
        <v>5817</v>
      </c>
      <c r="B5586" s="1">
        <v>46161</v>
      </c>
      <c r="C5586" s="1">
        <v>46164</v>
      </c>
      <c r="D5586" t="s">
        <v>45</v>
      </c>
      <c r="E5586" t="s">
        <v>209</v>
      </c>
      <c r="F5586" s="2">
        <v>0.77083333333333337</v>
      </c>
      <c r="G5586">
        <v>5</v>
      </c>
      <c r="H5586">
        <v>2</v>
      </c>
      <c r="I5586">
        <v>220</v>
      </c>
      <c r="J5586">
        <v>30</v>
      </c>
      <c r="K5586">
        <v>20</v>
      </c>
      <c r="L5586" t="s">
        <v>188</v>
      </c>
      <c r="M5586" t="s">
        <v>172</v>
      </c>
      <c r="N5586">
        <v>44</v>
      </c>
      <c r="O5586" t="s">
        <v>179</v>
      </c>
      <c r="P5586" t="s">
        <v>174</v>
      </c>
      <c r="Q5586" t="s">
        <v>175</v>
      </c>
    </row>
    <row r="5587" spans="1:17" x14ac:dyDescent="0.25">
      <c r="A5587" t="s">
        <v>5818</v>
      </c>
      <c r="B5587" s="1">
        <v>46082</v>
      </c>
      <c r="C5587" s="1">
        <v>46083</v>
      </c>
      <c r="D5587" t="s">
        <v>130</v>
      </c>
      <c r="E5587" t="s">
        <v>170</v>
      </c>
      <c r="F5587" s="2">
        <v>0.9375</v>
      </c>
      <c r="G5587">
        <v>5</v>
      </c>
      <c r="H5587">
        <v>3</v>
      </c>
      <c r="I5587">
        <v>160</v>
      </c>
      <c r="J5587">
        <v>36</v>
      </c>
      <c r="K5587">
        <v>60</v>
      </c>
      <c r="L5587" t="s">
        <v>193</v>
      </c>
      <c r="M5587" t="s">
        <v>172</v>
      </c>
      <c r="N5587">
        <v>43</v>
      </c>
      <c r="O5587" t="s">
        <v>184</v>
      </c>
      <c r="P5587" t="s">
        <v>174</v>
      </c>
      <c r="Q5587" t="s">
        <v>175</v>
      </c>
    </row>
    <row r="5588" spans="1:17" x14ac:dyDescent="0.25">
      <c r="A5588" t="s">
        <v>5819</v>
      </c>
      <c r="B5588" s="1">
        <v>46085</v>
      </c>
      <c r="C5588" s="1">
        <v>46090</v>
      </c>
      <c r="D5588" t="s">
        <v>49</v>
      </c>
      <c r="E5588" t="s">
        <v>237</v>
      </c>
      <c r="F5588" s="2">
        <v>0.53125</v>
      </c>
      <c r="G5588">
        <v>2</v>
      </c>
      <c r="H5588">
        <v>3</v>
      </c>
      <c r="I5588">
        <v>440</v>
      </c>
      <c r="J5588">
        <v>36</v>
      </c>
      <c r="K5588">
        <v>100</v>
      </c>
      <c r="L5588" t="s">
        <v>193</v>
      </c>
      <c r="M5588" t="s">
        <v>172</v>
      </c>
      <c r="N5588">
        <v>50</v>
      </c>
      <c r="O5588" t="s">
        <v>179</v>
      </c>
      <c r="P5588" t="s">
        <v>185</v>
      </c>
      <c r="Q5588" t="s">
        <v>180</v>
      </c>
    </row>
    <row r="5589" spans="1:17" x14ac:dyDescent="0.25">
      <c r="A5589" t="s">
        <v>5820</v>
      </c>
      <c r="B5589" s="1">
        <v>46196</v>
      </c>
      <c r="C5589" s="1">
        <v>46203</v>
      </c>
      <c r="D5589" t="s">
        <v>68</v>
      </c>
      <c r="E5589" t="s">
        <v>182</v>
      </c>
      <c r="F5589" s="2">
        <v>0.88541666666666663</v>
      </c>
      <c r="G5589">
        <v>6</v>
      </c>
      <c r="H5589">
        <v>1</v>
      </c>
      <c r="I5589">
        <v>240</v>
      </c>
      <c r="J5589">
        <v>24</v>
      </c>
      <c r="K5589">
        <v>60</v>
      </c>
      <c r="L5589" t="s">
        <v>188</v>
      </c>
      <c r="M5589" t="s">
        <v>263</v>
      </c>
      <c r="N5589">
        <v>55</v>
      </c>
      <c r="O5589" t="s">
        <v>184</v>
      </c>
      <c r="P5589" t="s">
        <v>185</v>
      </c>
      <c r="Q5589" t="s">
        <v>175</v>
      </c>
    </row>
    <row r="5590" spans="1:17" x14ac:dyDescent="0.25">
      <c r="A5590" t="s">
        <v>5821</v>
      </c>
      <c r="B5590" s="1">
        <v>46032</v>
      </c>
      <c r="C5590" s="1">
        <v>46034</v>
      </c>
      <c r="D5590" t="s">
        <v>31</v>
      </c>
      <c r="E5590" t="s">
        <v>177</v>
      </c>
      <c r="F5590" s="2">
        <v>0.53125</v>
      </c>
      <c r="G5590">
        <v>4</v>
      </c>
      <c r="H5590">
        <v>4</v>
      </c>
      <c r="I5590">
        <v>180</v>
      </c>
      <c r="J5590">
        <v>42</v>
      </c>
      <c r="K5590">
        <v>40</v>
      </c>
      <c r="L5590" t="s">
        <v>183</v>
      </c>
      <c r="M5590" t="s">
        <v>172</v>
      </c>
      <c r="N5590">
        <v>45</v>
      </c>
      <c r="O5590" t="s">
        <v>179</v>
      </c>
      <c r="P5590" t="s">
        <v>174</v>
      </c>
      <c r="Q5590" t="s">
        <v>175</v>
      </c>
    </row>
    <row r="5591" spans="1:17" x14ac:dyDescent="0.25">
      <c r="A5591" t="s">
        <v>5822</v>
      </c>
      <c r="B5591" s="1">
        <v>46045</v>
      </c>
      <c r="C5591" s="1">
        <v>46050</v>
      </c>
      <c r="D5591" t="s">
        <v>119</v>
      </c>
      <c r="E5591" t="s">
        <v>283</v>
      </c>
      <c r="F5591" s="2">
        <v>0.9375</v>
      </c>
      <c r="G5591">
        <v>2</v>
      </c>
      <c r="H5591">
        <v>2</v>
      </c>
      <c r="I5591">
        <v>200</v>
      </c>
      <c r="J5591">
        <v>30</v>
      </c>
      <c r="K5591">
        <v>0</v>
      </c>
      <c r="L5591" t="s">
        <v>183</v>
      </c>
      <c r="M5591" t="s">
        <v>172</v>
      </c>
      <c r="N5591">
        <v>23</v>
      </c>
      <c r="O5591" t="s">
        <v>173</v>
      </c>
      <c r="P5591" t="s">
        <v>185</v>
      </c>
      <c r="Q5591" t="s">
        <v>175</v>
      </c>
    </row>
    <row r="5592" spans="1:17" x14ac:dyDescent="0.25">
      <c r="A5592" t="s">
        <v>5823</v>
      </c>
      <c r="B5592" s="1">
        <v>46196</v>
      </c>
      <c r="C5592" s="1">
        <v>46203</v>
      </c>
      <c r="D5592" t="s">
        <v>29</v>
      </c>
      <c r="E5592" t="s">
        <v>235</v>
      </c>
      <c r="F5592" s="2">
        <v>0.64583333333333337</v>
      </c>
      <c r="G5592">
        <v>5</v>
      </c>
      <c r="H5592">
        <v>2</v>
      </c>
      <c r="I5592">
        <v>460</v>
      </c>
      <c r="J5592">
        <v>30</v>
      </c>
      <c r="K5592">
        <v>0</v>
      </c>
      <c r="L5592" t="s">
        <v>183</v>
      </c>
      <c r="M5592" t="s">
        <v>172</v>
      </c>
      <c r="N5592">
        <v>54</v>
      </c>
      <c r="O5592" t="s">
        <v>173</v>
      </c>
      <c r="P5592" t="s">
        <v>185</v>
      </c>
      <c r="Q5592" t="s">
        <v>180</v>
      </c>
    </row>
    <row r="5593" spans="1:17" x14ac:dyDescent="0.25">
      <c r="A5593" t="s">
        <v>5824</v>
      </c>
      <c r="B5593" s="1">
        <v>46195</v>
      </c>
      <c r="C5593" s="1">
        <v>46200</v>
      </c>
      <c r="D5593" t="s">
        <v>96</v>
      </c>
      <c r="E5593" t="s">
        <v>226</v>
      </c>
      <c r="F5593" s="2">
        <v>0.39583333333333331</v>
      </c>
      <c r="G5593">
        <v>2</v>
      </c>
      <c r="H5593">
        <v>2</v>
      </c>
      <c r="I5593">
        <v>340</v>
      </c>
      <c r="J5593">
        <v>30</v>
      </c>
      <c r="K5593">
        <v>150</v>
      </c>
      <c r="L5593" t="s">
        <v>183</v>
      </c>
      <c r="M5593" t="s">
        <v>172</v>
      </c>
      <c r="N5593">
        <v>29</v>
      </c>
      <c r="O5593" t="s">
        <v>179</v>
      </c>
      <c r="P5593" t="s">
        <v>185</v>
      </c>
      <c r="Q5593" t="s">
        <v>180</v>
      </c>
    </row>
    <row r="5594" spans="1:17" x14ac:dyDescent="0.25">
      <c r="A5594" t="s">
        <v>5825</v>
      </c>
      <c r="B5594" s="1">
        <v>46184</v>
      </c>
      <c r="C5594" s="1">
        <v>46186</v>
      </c>
      <c r="D5594" t="s">
        <v>21</v>
      </c>
      <c r="E5594" t="s">
        <v>218</v>
      </c>
      <c r="F5594" s="2">
        <v>0.88541666666666663</v>
      </c>
      <c r="G5594">
        <v>2</v>
      </c>
      <c r="H5594">
        <v>1</v>
      </c>
      <c r="I5594">
        <v>420</v>
      </c>
      <c r="J5594">
        <v>24</v>
      </c>
      <c r="K5594">
        <v>150</v>
      </c>
      <c r="L5594" t="s">
        <v>188</v>
      </c>
      <c r="M5594" t="s">
        <v>172</v>
      </c>
      <c r="N5594">
        <v>37</v>
      </c>
      <c r="O5594" t="s">
        <v>179</v>
      </c>
      <c r="P5594" t="s">
        <v>185</v>
      </c>
      <c r="Q5594" t="s">
        <v>180</v>
      </c>
    </row>
    <row r="5595" spans="1:17" x14ac:dyDescent="0.25">
      <c r="A5595" t="s">
        <v>5826</v>
      </c>
      <c r="B5595" s="1">
        <v>46082</v>
      </c>
      <c r="C5595" s="1">
        <v>46087</v>
      </c>
      <c r="D5595" t="s">
        <v>107</v>
      </c>
      <c r="E5595" t="s">
        <v>270</v>
      </c>
      <c r="F5595" s="2">
        <v>0.77083333333333337</v>
      </c>
      <c r="G5595">
        <v>6</v>
      </c>
      <c r="H5595">
        <v>4</v>
      </c>
      <c r="I5595">
        <v>360</v>
      </c>
      <c r="J5595">
        <v>42</v>
      </c>
      <c r="K5595">
        <v>0</v>
      </c>
      <c r="L5595" t="s">
        <v>193</v>
      </c>
      <c r="M5595" t="s">
        <v>172</v>
      </c>
      <c r="N5595">
        <v>21</v>
      </c>
      <c r="O5595" t="s">
        <v>179</v>
      </c>
      <c r="P5595" t="s">
        <v>185</v>
      </c>
      <c r="Q5595" t="s">
        <v>229</v>
      </c>
    </row>
    <row r="5596" spans="1:17" x14ac:dyDescent="0.25">
      <c r="A5596" t="s">
        <v>5827</v>
      </c>
      <c r="B5596" s="1">
        <v>46071</v>
      </c>
      <c r="C5596" s="1">
        <v>46071</v>
      </c>
      <c r="D5596" t="s">
        <v>21</v>
      </c>
      <c r="E5596" t="s">
        <v>218</v>
      </c>
      <c r="F5596" s="2">
        <v>0.9375</v>
      </c>
      <c r="G5596">
        <v>3</v>
      </c>
      <c r="H5596">
        <v>3</v>
      </c>
      <c r="I5596">
        <v>240</v>
      </c>
      <c r="J5596">
        <v>36</v>
      </c>
      <c r="K5596">
        <v>100</v>
      </c>
      <c r="L5596" t="s">
        <v>178</v>
      </c>
      <c r="M5596" t="s">
        <v>172</v>
      </c>
      <c r="N5596">
        <v>29</v>
      </c>
      <c r="O5596" t="s">
        <v>184</v>
      </c>
      <c r="P5596" t="s">
        <v>174</v>
      </c>
      <c r="Q5596" t="s">
        <v>175</v>
      </c>
    </row>
    <row r="5597" spans="1:17" x14ac:dyDescent="0.25">
      <c r="A5597" t="s">
        <v>5828</v>
      </c>
      <c r="B5597" s="1">
        <v>46115</v>
      </c>
      <c r="C5597" s="1">
        <v>46118</v>
      </c>
      <c r="D5597" t="s">
        <v>58</v>
      </c>
      <c r="E5597" t="s">
        <v>187</v>
      </c>
      <c r="F5597" s="2">
        <v>0.39583333333333331</v>
      </c>
      <c r="G5597">
        <v>7</v>
      </c>
      <c r="H5597">
        <v>3</v>
      </c>
      <c r="I5597">
        <v>160</v>
      </c>
      <c r="J5597">
        <v>36</v>
      </c>
      <c r="K5597">
        <v>0</v>
      </c>
      <c r="L5597" t="s">
        <v>171</v>
      </c>
      <c r="M5597" t="s">
        <v>172</v>
      </c>
      <c r="N5597">
        <v>58</v>
      </c>
      <c r="O5597" t="s">
        <v>173</v>
      </c>
      <c r="P5597" t="s">
        <v>185</v>
      </c>
      <c r="Q5597" t="s">
        <v>175</v>
      </c>
    </row>
    <row r="5598" spans="1:17" x14ac:dyDescent="0.25">
      <c r="A5598" t="s">
        <v>5829</v>
      </c>
      <c r="B5598" s="1">
        <v>46198</v>
      </c>
      <c r="C5598" s="1">
        <v>46200</v>
      </c>
      <c r="D5598" t="s">
        <v>21</v>
      </c>
      <c r="E5598" t="s">
        <v>190</v>
      </c>
      <c r="F5598" s="2">
        <v>0.88541666666666663</v>
      </c>
      <c r="G5598">
        <v>3</v>
      </c>
      <c r="H5598">
        <v>2</v>
      </c>
      <c r="I5598">
        <v>360</v>
      </c>
      <c r="J5598">
        <v>30</v>
      </c>
      <c r="K5598">
        <v>60</v>
      </c>
      <c r="L5598" t="s">
        <v>183</v>
      </c>
      <c r="M5598" t="s">
        <v>172</v>
      </c>
      <c r="N5598">
        <v>27</v>
      </c>
      <c r="O5598" t="s">
        <v>173</v>
      </c>
      <c r="P5598" t="s">
        <v>185</v>
      </c>
      <c r="Q5598" t="s">
        <v>229</v>
      </c>
    </row>
    <row r="5599" spans="1:17" x14ac:dyDescent="0.25">
      <c r="A5599" t="s">
        <v>5830</v>
      </c>
      <c r="B5599" s="1">
        <v>46128</v>
      </c>
      <c r="C5599" s="1">
        <v>46135</v>
      </c>
      <c r="D5599" t="s">
        <v>21</v>
      </c>
      <c r="E5599" t="s">
        <v>228</v>
      </c>
      <c r="F5599" s="2">
        <v>0.64583333333333337</v>
      </c>
      <c r="G5599">
        <v>2</v>
      </c>
      <c r="H5599">
        <v>2</v>
      </c>
      <c r="I5599">
        <v>200</v>
      </c>
      <c r="J5599">
        <v>30</v>
      </c>
      <c r="K5599">
        <v>40</v>
      </c>
      <c r="L5599" t="s">
        <v>188</v>
      </c>
      <c r="M5599" t="s">
        <v>172</v>
      </c>
      <c r="N5599">
        <v>46</v>
      </c>
      <c r="O5599" t="s">
        <v>173</v>
      </c>
      <c r="P5599" t="s">
        <v>185</v>
      </c>
      <c r="Q5599" t="s">
        <v>175</v>
      </c>
    </row>
    <row r="5600" spans="1:17" x14ac:dyDescent="0.25">
      <c r="A5600" t="s">
        <v>5831</v>
      </c>
      <c r="B5600" s="1">
        <v>46123</v>
      </c>
      <c r="C5600" s="1">
        <v>46129</v>
      </c>
      <c r="D5600" t="s">
        <v>61</v>
      </c>
      <c r="E5600" t="s">
        <v>302</v>
      </c>
      <c r="F5600" s="2">
        <v>0.9375</v>
      </c>
      <c r="G5600">
        <v>5</v>
      </c>
      <c r="H5600">
        <v>3</v>
      </c>
      <c r="I5600">
        <v>240</v>
      </c>
      <c r="J5600">
        <v>36</v>
      </c>
      <c r="K5600">
        <v>150</v>
      </c>
      <c r="L5600" t="s">
        <v>193</v>
      </c>
      <c r="M5600" t="s">
        <v>172</v>
      </c>
      <c r="N5600">
        <v>51</v>
      </c>
      <c r="O5600" t="s">
        <v>173</v>
      </c>
      <c r="P5600" t="s">
        <v>185</v>
      </c>
      <c r="Q5600" t="s">
        <v>175</v>
      </c>
    </row>
    <row r="5601" spans="1:17" x14ac:dyDescent="0.25">
      <c r="A5601" t="s">
        <v>5832</v>
      </c>
      <c r="B5601" s="1">
        <v>46121</v>
      </c>
      <c r="C5601" s="1">
        <v>46126</v>
      </c>
      <c r="D5601" t="s">
        <v>29</v>
      </c>
      <c r="E5601" t="s">
        <v>192</v>
      </c>
      <c r="F5601" s="2">
        <v>0.88541666666666663</v>
      </c>
      <c r="G5601">
        <v>3</v>
      </c>
      <c r="H5601">
        <v>1</v>
      </c>
      <c r="I5601">
        <v>240</v>
      </c>
      <c r="J5601">
        <v>24</v>
      </c>
      <c r="K5601">
        <v>150</v>
      </c>
      <c r="L5601" t="s">
        <v>193</v>
      </c>
      <c r="M5601" t="s">
        <v>172</v>
      </c>
      <c r="N5601">
        <v>21</v>
      </c>
      <c r="O5601" t="s">
        <v>184</v>
      </c>
      <c r="P5601" t="s">
        <v>185</v>
      </c>
      <c r="Q5601" t="s">
        <v>229</v>
      </c>
    </row>
    <row r="5602" spans="1:17" x14ac:dyDescent="0.25">
      <c r="A5602" t="s">
        <v>5833</v>
      </c>
      <c r="B5602" s="1">
        <v>46202</v>
      </c>
      <c r="C5602" s="1">
        <v>46204</v>
      </c>
      <c r="D5602" t="s">
        <v>130</v>
      </c>
      <c r="E5602" t="s">
        <v>286</v>
      </c>
      <c r="F5602" s="2">
        <v>0.39583333333333331</v>
      </c>
      <c r="G5602">
        <v>1</v>
      </c>
      <c r="H5602">
        <v>2</v>
      </c>
      <c r="I5602">
        <v>260</v>
      </c>
      <c r="J5602">
        <v>30</v>
      </c>
      <c r="K5602">
        <v>0</v>
      </c>
      <c r="L5602" t="s">
        <v>183</v>
      </c>
      <c r="M5602" t="s">
        <v>172</v>
      </c>
      <c r="N5602">
        <v>47</v>
      </c>
      <c r="O5602" t="s">
        <v>173</v>
      </c>
      <c r="P5602" t="s">
        <v>174</v>
      </c>
      <c r="Q5602" t="s">
        <v>175</v>
      </c>
    </row>
    <row r="5603" spans="1:17" x14ac:dyDescent="0.25">
      <c r="A5603" t="s">
        <v>5834</v>
      </c>
      <c r="B5603" s="1">
        <v>46183</v>
      </c>
      <c r="C5603" s="1">
        <v>46187</v>
      </c>
      <c r="D5603" t="s">
        <v>90</v>
      </c>
      <c r="E5603" t="s">
        <v>237</v>
      </c>
      <c r="F5603" s="2">
        <v>0.9375</v>
      </c>
      <c r="G5603">
        <v>5</v>
      </c>
      <c r="H5603">
        <v>1</v>
      </c>
      <c r="I5603">
        <v>340</v>
      </c>
      <c r="J5603">
        <v>24</v>
      </c>
      <c r="K5603">
        <v>100</v>
      </c>
      <c r="L5603" t="s">
        <v>183</v>
      </c>
      <c r="M5603" t="s">
        <v>172</v>
      </c>
      <c r="N5603">
        <v>38</v>
      </c>
      <c r="O5603" t="s">
        <v>184</v>
      </c>
      <c r="P5603" t="s">
        <v>174</v>
      </c>
      <c r="Q5603" t="s">
        <v>229</v>
      </c>
    </row>
    <row r="5604" spans="1:17" x14ac:dyDescent="0.25">
      <c r="A5604" t="s">
        <v>5835</v>
      </c>
      <c r="B5604" s="1">
        <v>46174</v>
      </c>
      <c r="C5604" s="1">
        <v>46180</v>
      </c>
      <c r="D5604" t="s">
        <v>110</v>
      </c>
      <c r="E5604" t="s">
        <v>249</v>
      </c>
      <c r="F5604" s="2">
        <v>0.64583333333333337</v>
      </c>
      <c r="G5604">
        <v>2</v>
      </c>
      <c r="H5604">
        <v>2</v>
      </c>
      <c r="I5604">
        <v>240</v>
      </c>
      <c r="J5604">
        <v>30</v>
      </c>
      <c r="K5604">
        <v>20</v>
      </c>
      <c r="L5604" t="s">
        <v>183</v>
      </c>
      <c r="M5604" t="s">
        <v>172</v>
      </c>
      <c r="N5604">
        <v>47</v>
      </c>
      <c r="O5604" t="s">
        <v>179</v>
      </c>
      <c r="P5604" t="s">
        <v>185</v>
      </c>
      <c r="Q5604" t="s">
        <v>229</v>
      </c>
    </row>
    <row r="5605" spans="1:17" x14ac:dyDescent="0.25">
      <c r="A5605" t="s">
        <v>5836</v>
      </c>
      <c r="B5605" s="1">
        <v>46152</v>
      </c>
      <c r="C5605" s="1">
        <v>46152</v>
      </c>
      <c r="D5605" t="s">
        <v>53</v>
      </c>
      <c r="E5605" t="s">
        <v>182</v>
      </c>
      <c r="F5605" s="2">
        <v>0.53125</v>
      </c>
      <c r="G5605">
        <v>1</v>
      </c>
      <c r="H5605">
        <v>4</v>
      </c>
      <c r="I5605">
        <v>320</v>
      </c>
      <c r="J5605">
        <v>42</v>
      </c>
      <c r="K5605">
        <v>100</v>
      </c>
      <c r="L5605" t="s">
        <v>188</v>
      </c>
      <c r="M5605" t="s">
        <v>172</v>
      </c>
      <c r="N5605">
        <v>55</v>
      </c>
      <c r="O5605" t="s">
        <v>184</v>
      </c>
      <c r="P5605" t="s">
        <v>174</v>
      </c>
      <c r="Q5605" t="s">
        <v>229</v>
      </c>
    </row>
    <row r="5606" spans="1:17" x14ac:dyDescent="0.25">
      <c r="A5606" t="s">
        <v>5837</v>
      </c>
      <c r="B5606" s="1">
        <v>46199</v>
      </c>
      <c r="C5606" s="1">
        <v>46205</v>
      </c>
      <c r="D5606" t="s">
        <v>72</v>
      </c>
      <c r="E5606" t="s">
        <v>220</v>
      </c>
      <c r="F5606" s="2">
        <v>0.53125</v>
      </c>
      <c r="G5606">
        <v>7</v>
      </c>
      <c r="H5606">
        <v>5</v>
      </c>
      <c r="I5606">
        <v>240</v>
      </c>
      <c r="J5606">
        <v>48</v>
      </c>
      <c r="K5606">
        <v>100</v>
      </c>
      <c r="L5606" t="s">
        <v>188</v>
      </c>
      <c r="M5606" t="s">
        <v>172</v>
      </c>
      <c r="N5606">
        <v>33</v>
      </c>
      <c r="O5606" t="s">
        <v>173</v>
      </c>
      <c r="P5606" t="s">
        <v>174</v>
      </c>
      <c r="Q5606" t="s">
        <v>175</v>
      </c>
    </row>
    <row r="5607" spans="1:17" x14ac:dyDescent="0.25">
      <c r="A5607" t="s">
        <v>5838</v>
      </c>
      <c r="B5607" s="1">
        <v>46083</v>
      </c>
      <c r="C5607" s="1">
        <v>46088</v>
      </c>
      <c r="D5607" t="s">
        <v>45</v>
      </c>
      <c r="E5607" t="s">
        <v>270</v>
      </c>
      <c r="F5607" s="2">
        <v>0.88541666666666663</v>
      </c>
      <c r="G5607">
        <v>2</v>
      </c>
      <c r="H5607">
        <v>2</v>
      </c>
      <c r="I5607">
        <v>360</v>
      </c>
      <c r="J5607">
        <v>30</v>
      </c>
      <c r="K5607">
        <v>0</v>
      </c>
      <c r="L5607" t="s">
        <v>171</v>
      </c>
      <c r="M5607" t="s">
        <v>172</v>
      </c>
      <c r="N5607">
        <v>49</v>
      </c>
      <c r="O5607" t="s">
        <v>184</v>
      </c>
      <c r="P5607" t="s">
        <v>174</v>
      </c>
      <c r="Q5607" t="s">
        <v>229</v>
      </c>
    </row>
    <row r="5608" spans="1:17" x14ac:dyDescent="0.25">
      <c r="A5608" t="s">
        <v>5839</v>
      </c>
      <c r="B5608" s="1">
        <v>46100</v>
      </c>
      <c r="C5608" s="1">
        <v>46107</v>
      </c>
      <c r="D5608" t="s">
        <v>49</v>
      </c>
      <c r="E5608" t="s">
        <v>286</v>
      </c>
      <c r="F5608" s="2">
        <v>0.39583333333333331</v>
      </c>
      <c r="G5608">
        <v>3</v>
      </c>
      <c r="H5608">
        <v>3</v>
      </c>
      <c r="I5608">
        <v>260</v>
      </c>
      <c r="J5608">
        <v>36</v>
      </c>
      <c r="K5608">
        <v>0</v>
      </c>
      <c r="L5608" t="s">
        <v>193</v>
      </c>
      <c r="M5608" t="s">
        <v>172</v>
      </c>
      <c r="N5608">
        <v>49</v>
      </c>
      <c r="O5608" t="s">
        <v>179</v>
      </c>
      <c r="P5608" t="s">
        <v>185</v>
      </c>
      <c r="Q5608" t="s">
        <v>175</v>
      </c>
    </row>
    <row r="5609" spans="1:17" x14ac:dyDescent="0.25">
      <c r="A5609" t="s">
        <v>5840</v>
      </c>
      <c r="B5609" s="1">
        <v>46141</v>
      </c>
      <c r="C5609" s="1">
        <v>46148</v>
      </c>
      <c r="D5609" t="s">
        <v>21</v>
      </c>
      <c r="E5609" t="s">
        <v>216</v>
      </c>
      <c r="F5609" s="2">
        <v>0.77083333333333337</v>
      </c>
      <c r="G5609">
        <v>1</v>
      </c>
      <c r="H5609">
        <v>5</v>
      </c>
      <c r="I5609">
        <v>260</v>
      </c>
      <c r="J5609">
        <v>48</v>
      </c>
      <c r="K5609">
        <v>0</v>
      </c>
      <c r="L5609" t="s">
        <v>178</v>
      </c>
      <c r="M5609" t="s">
        <v>172</v>
      </c>
      <c r="N5609">
        <v>34</v>
      </c>
      <c r="O5609" t="s">
        <v>173</v>
      </c>
      <c r="P5609" t="s">
        <v>174</v>
      </c>
      <c r="Q5609" t="s">
        <v>229</v>
      </c>
    </row>
    <row r="5610" spans="1:17" x14ac:dyDescent="0.25">
      <c r="A5610" t="s">
        <v>5841</v>
      </c>
      <c r="B5610" s="1">
        <v>46061</v>
      </c>
      <c r="C5610" s="1">
        <v>46064</v>
      </c>
      <c r="D5610" t="s">
        <v>58</v>
      </c>
      <c r="E5610" t="s">
        <v>335</v>
      </c>
      <c r="F5610" s="2">
        <v>0.88541666666666663</v>
      </c>
      <c r="G5610">
        <v>4</v>
      </c>
      <c r="H5610">
        <v>2</v>
      </c>
      <c r="I5610">
        <v>280</v>
      </c>
      <c r="J5610">
        <v>30</v>
      </c>
      <c r="K5610">
        <v>0</v>
      </c>
      <c r="L5610" t="s">
        <v>171</v>
      </c>
      <c r="M5610" t="s">
        <v>172</v>
      </c>
      <c r="N5610">
        <v>28</v>
      </c>
      <c r="O5610" t="s">
        <v>173</v>
      </c>
      <c r="P5610" t="s">
        <v>174</v>
      </c>
      <c r="Q5610" t="s">
        <v>175</v>
      </c>
    </row>
    <row r="5611" spans="1:17" x14ac:dyDescent="0.25">
      <c r="A5611" t="s">
        <v>5842</v>
      </c>
      <c r="B5611" s="1">
        <v>46041</v>
      </c>
      <c r="C5611" s="1">
        <v>46044</v>
      </c>
      <c r="D5611" t="s">
        <v>113</v>
      </c>
      <c r="E5611" t="s">
        <v>182</v>
      </c>
      <c r="F5611" s="2">
        <v>0.53125</v>
      </c>
      <c r="G5611">
        <v>9</v>
      </c>
      <c r="H5611">
        <v>4</v>
      </c>
      <c r="I5611">
        <v>240</v>
      </c>
      <c r="J5611">
        <v>42</v>
      </c>
      <c r="K5611">
        <v>0</v>
      </c>
      <c r="L5611" t="s">
        <v>193</v>
      </c>
      <c r="M5611" t="s">
        <v>172</v>
      </c>
      <c r="N5611">
        <v>49</v>
      </c>
      <c r="O5611" t="s">
        <v>184</v>
      </c>
      <c r="P5611" t="s">
        <v>185</v>
      </c>
      <c r="Q5611" t="s">
        <v>175</v>
      </c>
    </row>
    <row r="5612" spans="1:17" x14ac:dyDescent="0.25">
      <c r="A5612" t="s">
        <v>5843</v>
      </c>
      <c r="B5612" s="1">
        <v>46111</v>
      </c>
      <c r="C5612" s="1">
        <v>46112</v>
      </c>
      <c r="D5612" t="s">
        <v>90</v>
      </c>
      <c r="E5612" t="s">
        <v>289</v>
      </c>
      <c r="F5612" s="2">
        <v>0.53125</v>
      </c>
      <c r="G5612">
        <v>2</v>
      </c>
      <c r="H5612">
        <v>3</v>
      </c>
      <c r="I5612">
        <v>280</v>
      </c>
      <c r="J5612">
        <v>36</v>
      </c>
      <c r="K5612">
        <v>0</v>
      </c>
      <c r="L5612" t="s">
        <v>193</v>
      </c>
      <c r="M5612" t="s">
        <v>172</v>
      </c>
      <c r="N5612">
        <v>19</v>
      </c>
      <c r="O5612" t="s">
        <v>184</v>
      </c>
      <c r="P5612" t="s">
        <v>174</v>
      </c>
      <c r="Q5612" t="s">
        <v>175</v>
      </c>
    </row>
    <row r="5613" spans="1:17" x14ac:dyDescent="0.25">
      <c r="A5613" t="s">
        <v>5844</v>
      </c>
      <c r="B5613" s="1">
        <v>46099</v>
      </c>
      <c r="C5613" s="1">
        <v>46102</v>
      </c>
      <c r="D5613" t="s">
        <v>140</v>
      </c>
      <c r="E5613" t="s">
        <v>237</v>
      </c>
      <c r="F5613" s="2">
        <v>0.53125</v>
      </c>
      <c r="G5613">
        <v>1</v>
      </c>
      <c r="H5613">
        <v>6</v>
      </c>
      <c r="I5613">
        <v>440</v>
      </c>
      <c r="J5613">
        <v>54</v>
      </c>
      <c r="K5613">
        <v>40</v>
      </c>
      <c r="L5613" t="s">
        <v>171</v>
      </c>
      <c r="M5613" t="s">
        <v>172</v>
      </c>
      <c r="N5613">
        <v>39</v>
      </c>
      <c r="O5613" t="s">
        <v>173</v>
      </c>
      <c r="P5613" t="s">
        <v>174</v>
      </c>
      <c r="Q5613" t="s">
        <v>180</v>
      </c>
    </row>
    <row r="5614" spans="1:17" x14ac:dyDescent="0.25">
      <c r="A5614" t="s">
        <v>5845</v>
      </c>
      <c r="B5614" s="1">
        <v>46077</v>
      </c>
      <c r="C5614" s="1">
        <v>46083</v>
      </c>
      <c r="D5614" t="s">
        <v>113</v>
      </c>
      <c r="E5614" t="s">
        <v>232</v>
      </c>
      <c r="F5614" s="2">
        <v>0.64583333333333337</v>
      </c>
      <c r="G5614">
        <v>2</v>
      </c>
      <c r="H5614">
        <v>2</v>
      </c>
      <c r="I5614">
        <v>240</v>
      </c>
      <c r="J5614">
        <v>30</v>
      </c>
      <c r="K5614">
        <v>150</v>
      </c>
      <c r="L5614" t="s">
        <v>188</v>
      </c>
      <c r="M5614" t="s">
        <v>172</v>
      </c>
      <c r="N5614">
        <v>25</v>
      </c>
      <c r="O5614" t="s">
        <v>173</v>
      </c>
      <c r="P5614" t="s">
        <v>174</v>
      </c>
      <c r="Q5614" t="s">
        <v>175</v>
      </c>
    </row>
    <row r="5615" spans="1:17" x14ac:dyDescent="0.25">
      <c r="A5615" t="s">
        <v>5846</v>
      </c>
      <c r="B5615" s="1">
        <v>46147</v>
      </c>
      <c r="C5615" s="1">
        <v>46147</v>
      </c>
      <c r="D5615" t="s">
        <v>35</v>
      </c>
      <c r="E5615" t="s">
        <v>216</v>
      </c>
      <c r="F5615" s="2">
        <v>0.39583333333333331</v>
      </c>
      <c r="G5615">
        <v>3</v>
      </c>
      <c r="H5615">
        <v>2</v>
      </c>
      <c r="I5615">
        <v>180</v>
      </c>
      <c r="J5615">
        <v>30</v>
      </c>
      <c r="K5615">
        <v>20</v>
      </c>
      <c r="L5615" t="s">
        <v>183</v>
      </c>
      <c r="M5615" t="s">
        <v>172</v>
      </c>
      <c r="N5615">
        <v>42</v>
      </c>
      <c r="O5615" t="s">
        <v>184</v>
      </c>
      <c r="P5615" t="s">
        <v>185</v>
      </c>
      <c r="Q5615" t="s">
        <v>175</v>
      </c>
    </row>
    <row r="5616" spans="1:17" x14ac:dyDescent="0.25">
      <c r="A5616" t="s">
        <v>5847</v>
      </c>
      <c r="B5616" s="1">
        <v>46111</v>
      </c>
      <c r="C5616" s="1">
        <v>46116</v>
      </c>
      <c r="D5616" t="s">
        <v>61</v>
      </c>
      <c r="E5616" t="s">
        <v>187</v>
      </c>
      <c r="F5616" s="2">
        <v>0.39583333333333331</v>
      </c>
      <c r="G5616">
        <v>5</v>
      </c>
      <c r="H5616">
        <v>4</v>
      </c>
      <c r="I5616">
        <v>240</v>
      </c>
      <c r="J5616">
        <v>42</v>
      </c>
      <c r="K5616">
        <v>100</v>
      </c>
      <c r="L5616" t="s">
        <v>188</v>
      </c>
      <c r="M5616" t="s">
        <v>172</v>
      </c>
      <c r="N5616">
        <v>37</v>
      </c>
      <c r="O5616" t="s">
        <v>173</v>
      </c>
      <c r="P5616" t="s">
        <v>174</v>
      </c>
      <c r="Q5616" t="s">
        <v>229</v>
      </c>
    </row>
    <row r="5617" spans="1:17" x14ac:dyDescent="0.25">
      <c r="A5617" t="s">
        <v>5848</v>
      </c>
      <c r="B5617" s="1">
        <v>46150</v>
      </c>
      <c r="C5617" s="1">
        <v>46155</v>
      </c>
      <c r="D5617" t="s">
        <v>149</v>
      </c>
      <c r="E5617" t="s">
        <v>220</v>
      </c>
      <c r="F5617" s="2">
        <v>0.77083333333333337</v>
      </c>
      <c r="G5617">
        <v>3</v>
      </c>
      <c r="H5617">
        <v>5</v>
      </c>
      <c r="I5617">
        <v>420</v>
      </c>
      <c r="J5617">
        <v>48</v>
      </c>
      <c r="K5617">
        <v>20</v>
      </c>
      <c r="L5617" t="s">
        <v>183</v>
      </c>
      <c r="M5617" t="s">
        <v>172</v>
      </c>
      <c r="N5617">
        <v>37</v>
      </c>
      <c r="O5617" t="s">
        <v>184</v>
      </c>
      <c r="P5617" t="s">
        <v>174</v>
      </c>
      <c r="Q5617" t="s">
        <v>180</v>
      </c>
    </row>
    <row r="5618" spans="1:17" x14ac:dyDescent="0.25">
      <c r="A5618" t="s">
        <v>5849</v>
      </c>
      <c r="B5618" s="1">
        <v>46044</v>
      </c>
      <c r="C5618" s="1">
        <v>46046</v>
      </c>
      <c r="D5618" t="s">
        <v>35</v>
      </c>
      <c r="E5618" t="s">
        <v>283</v>
      </c>
      <c r="F5618" s="2">
        <v>0.77083333333333337</v>
      </c>
      <c r="G5618">
        <v>2</v>
      </c>
      <c r="H5618">
        <v>2</v>
      </c>
      <c r="I5618">
        <v>280</v>
      </c>
      <c r="J5618">
        <v>30</v>
      </c>
      <c r="K5618">
        <v>0</v>
      </c>
      <c r="L5618" t="s">
        <v>183</v>
      </c>
      <c r="M5618" t="s">
        <v>172</v>
      </c>
      <c r="N5618">
        <v>58</v>
      </c>
      <c r="O5618" t="s">
        <v>184</v>
      </c>
      <c r="P5618" t="s">
        <v>174</v>
      </c>
      <c r="Q5618" t="s">
        <v>229</v>
      </c>
    </row>
    <row r="5619" spans="1:17" x14ac:dyDescent="0.25">
      <c r="A5619" t="s">
        <v>5850</v>
      </c>
      <c r="B5619" s="1">
        <v>46199</v>
      </c>
      <c r="C5619" s="1">
        <v>46200</v>
      </c>
      <c r="D5619" t="s">
        <v>87</v>
      </c>
      <c r="E5619" t="s">
        <v>445</v>
      </c>
      <c r="F5619" s="2">
        <v>0.77083333333333337</v>
      </c>
      <c r="G5619">
        <v>6</v>
      </c>
      <c r="H5619">
        <v>5</v>
      </c>
      <c r="I5619">
        <v>240</v>
      </c>
      <c r="J5619">
        <v>48</v>
      </c>
      <c r="K5619">
        <v>0</v>
      </c>
      <c r="L5619" t="s">
        <v>188</v>
      </c>
      <c r="M5619" t="s">
        <v>172</v>
      </c>
      <c r="N5619">
        <v>25</v>
      </c>
      <c r="O5619" t="s">
        <v>173</v>
      </c>
      <c r="P5619" t="s">
        <v>174</v>
      </c>
      <c r="Q5619" t="s">
        <v>175</v>
      </c>
    </row>
    <row r="5620" spans="1:17" x14ac:dyDescent="0.25">
      <c r="A5620" t="s">
        <v>5851</v>
      </c>
      <c r="B5620" s="1">
        <v>46142</v>
      </c>
      <c r="C5620" s="1">
        <v>46142</v>
      </c>
      <c r="D5620" t="s">
        <v>31</v>
      </c>
      <c r="E5620" t="s">
        <v>286</v>
      </c>
      <c r="F5620" s="2">
        <v>0.88541666666666663</v>
      </c>
      <c r="G5620">
        <v>1</v>
      </c>
      <c r="H5620">
        <v>2</v>
      </c>
      <c r="I5620">
        <v>340</v>
      </c>
      <c r="J5620">
        <v>30</v>
      </c>
      <c r="K5620">
        <v>0</v>
      </c>
      <c r="L5620" t="s">
        <v>193</v>
      </c>
      <c r="M5620" t="s">
        <v>172</v>
      </c>
      <c r="N5620">
        <v>27</v>
      </c>
      <c r="O5620" t="s">
        <v>173</v>
      </c>
      <c r="P5620" t="s">
        <v>185</v>
      </c>
      <c r="Q5620" t="s">
        <v>229</v>
      </c>
    </row>
    <row r="5621" spans="1:17" x14ac:dyDescent="0.25">
      <c r="A5621" t="s">
        <v>5852</v>
      </c>
      <c r="B5621" s="1">
        <v>46107</v>
      </c>
      <c r="C5621" s="1">
        <v>46110</v>
      </c>
      <c r="D5621" t="s">
        <v>119</v>
      </c>
      <c r="E5621" t="s">
        <v>190</v>
      </c>
      <c r="F5621" s="2">
        <v>0.9375</v>
      </c>
      <c r="G5621">
        <v>8</v>
      </c>
      <c r="H5621">
        <v>2</v>
      </c>
      <c r="I5621">
        <v>460</v>
      </c>
      <c r="J5621">
        <v>30</v>
      </c>
      <c r="K5621">
        <v>0</v>
      </c>
      <c r="L5621" t="s">
        <v>183</v>
      </c>
      <c r="M5621" t="s">
        <v>172</v>
      </c>
      <c r="N5621">
        <v>58</v>
      </c>
      <c r="O5621" t="s">
        <v>184</v>
      </c>
      <c r="P5621" t="s">
        <v>185</v>
      </c>
      <c r="Q5621" t="s">
        <v>180</v>
      </c>
    </row>
    <row r="5622" spans="1:17" x14ac:dyDescent="0.25">
      <c r="A5622" t="s">
        <v>5853</v>
      </c>
      <c r="B5622" s="1">
        <v>46186</v>
      </c>
      <c r="C5622" s="1">
        <v>46193</v>
      </c>
      <c r="D5622" t="s">
        <v>45</v>
      </c>
      <c r="E5622" t="s">
        <v>335</v>
      </c>
      <c r="F5622" s="2">
        <v>0.9375</v>
      </c>
      <c r="G5622">
        <v>6</v>
      </c>
      <c r="H5622">
        <v>4</v>
      </c>
      <c r="I5622">
        <v>460</v>
      </c>
      <c r="J5622">
        <v>42</v>
      </c>
      <c r="K5622">
        <v>20</v>
      </c>
      <c r="L5622" t="s">
        <v>183</v>
      </c>
      <c r="M5622" t="s">
        <v>172</v>
      </c>
      <c r="N5622">
        <v>55</v>
      </c>
      <c r="O5622" t="s">
        <v>173</v>
      </c>
      <c r="P5622" t="s">
        <v>174</v>
      </c>
      <c r="Q5622" t="s">
        <v>180</v>
      </c>
    </row>
    <row r="5623" spans="1:17" x14ac:dyDescent="0.25">
      <c r="A5623" t="s">
        <v>5854</v>
      </c>
      <c r="B5623" s="1">
        <v>46045</v>
      </c>
      <c r="C5623" s="1">
        <v>46049</v>
      </c>
      <c r="D5623" t="s">
        <v>133</v>
      </c>
      <c r="E5623" t="s">
        <v>256</v>
      </c>
      <c r="F5623" s="2">
        <v>0.88541666666666663</v>
      </c>
      <c r="G5623">
        <v>7</v>
      </c>
      <c r="H5623">
        <v>6</v>
      </c>
      <c r="I5623">
        <v>240</v>
      </c>
      <c r="J5623">
        <v>54</v>
      </c>
      <c r="K5623">
        <v>40</v>
      </c>
      <c r="L5623" t="s">
        <v>183</v>
      </c>
      <c r="M5623" t="s">
        <v>172</v>
      </c>
      <c r="N5623">
        <v>48</v>
      </c>
      <c r="O5623" t="s">
        <v>184</v>
      </c>
      <c r="P5623" t="s">
        <v>185</v>
      </c>
      <c r="Q5623" t="s">
        <v>175</v>
      </c>
    </row>
    <row r="5624" spans="1:17" x14ac:dyDescent="0.25">
      <c r="A5624" t="s">
        <v>5855</v>
      </c>
      <c r="B5624" s="1">
        <v>46159</v>
      </c>
      <c r="C5624" s="1">
        <v>46165</v>
      </c>
      <c r="D5624" t="s">
        <v>146</v>
      </c>
      <c r="E5624" t="s">
        <v>445</v>
      </c>
      <c r="F5624" s="2">
        <v>0.77083333333333337</v>
      </c>
      <c r="G5624">
        <v>6</v>
      </c>
      <c r="H5624">
        <v>2</v>
      </c>
      <c r="I5624">
        <v>240</v>
      </c>
      <c r="J5624">
        <v>30</v>
      </c>
      <c r="K5624">
        <v>0</v>
      </c>
      <c r="L5624" t="s">
        <v>178</v>
      </c>
      <c r="M5624" t="s">
        <v>172</v>
      </c>
      <c r="N5624">
        <v>23</v>
      </c>
      <c r="O5624" t="s">
        <v>173</v>
      </c>
      <c r="P5624" t="s">
        <v>185</v>
      </c>
      <c r="Q5624" t="s">
        <v>175</v>
      </c>
    </row>
    <row r="5625" spans="1:17" x14ac:dyDescent="0.25">
      <c r="A5625" t="s">
        <v>5856</v>
      </c>
      <c r="B5625" s="1">
        <v>46113</v>
      </c>
      <c r="C5625" s="1">
        <v>46114</v>
      </c>
      <c r="D5625" t="s">
        <v>21</v>
      </c>
      <c r="E5625" t="s">
        <v>249</v>
      </c>
      <c r="F5625" s="2">
        <v>0.9375</v>
      </c>
      <c r="G5625">
        <v>1</v>
      </c>
      <c r="H5625">
        <v>2</v>
      </c>
      <c r="I5625">
        <v>160</v>
      </c>
      <c r="J5625">
        <v>30</v>
      </c>
      <c r="K5625">
        <v>0</v>
      </c>
      <c r="L5625" t="s">
        <v>188</v>
      </c>
      <c r="M5625" t="s">
        <v>172</v>
      </c>
      <c r="N5625">
        <v>52</v>
      </c>
      <c r="O5625" t="s">
        <v>184</v>
      </c>
      <c r="P5625" t="s">
        <v>185</v>
      </c>
      <c r="Q5625" t="s">
        <v>175</v>
      </c>
    </row>
    <row r="5626" spans="1:17" x14ac:dyDescent="0.25">
      <c r="A5626" t="s">
        <v>5857</v>
      </c>
      <c r="B5626" s="1">
        <v>46190</v>
      </c>
      <c r="C5626" s="1">
        <v>46190</v>
      </c>
      <c r="D5626" t="s">
        <v>45</v>
      </c>
      <c r="E5626" t="s">
        <v>286</v>
      </c>
      <c r="F5626" s="2">
        <v>0.77083333333333337</v>
      </c>
      <c r="G5626">
        <v>1</v>
      </c>
      <c r="H5626">
        <v>3</v>
      </c>
      <c r="I5626">
        <v>340</v>
      </c>
      <c r="J5626">
        <v>36</v>
      </c>
      <c r="K5626">
        <v>60</v>
      </c>
      <c r="L5626" t="s">
        <v>188</v>
      </c>
      <c r="M5626" t="s">
        <v>172</v>
      </c>
      <c r="N5626">
        <v>30</v>
      </c>
      <c r="O5626" t="s">
        <v>173</v>
      </c>
      <c r="P5626" t="s">
        <v>185</v>
      </c>
      <c r="Q5626" t="s">
        <v>229</v>
      </c>
    </row>
    <row r="5627" spans="1:17" x14ac:dyDescent="0.25">
      <c r="A5627" t="s">
        <v>5858</v>
      </c>
      <c r="B5627" s="1">
        <v>46077</v>
      </c>
      <c r="C5627" s="1">
        <v>46077</v>
      </c>
      <c r="D5627" t="s">
        <v>136</v>
      </c>
      <c r="E5627" t="s">
        <v>170</v>
      </c>
      <c r="F5627" s="2">
        <v>0.77083333333333337</v>
      </c>
      <c r="G5627">
        <v>9</v>
      </c>
      <c r="H5627">
        <v>6</v>
      </c>
      <c r="I5627">
        <v>240</v>
      </c>
      <c r="J5627">
        <v>54</v>
      </c>
      <c r="K5627">
        <v>40</v>
      </c>
      <c r="L5627" t="s">
        <v>183</v>
      </c>
      <c r="M5627" t="s">
        <v>172</v>
      </c>
      <c r="N5627">
        <v>32</v>
      </c>
      <c r="O5627" t="s">
        <v>179</v>
      </c>
      <c r="P5627" t="s">
        <v>185</v>
      </c>
      <c r="Q5627" t="s">
        <v>229</v>
      </c>
    </row>
    <row r="5628" spans="1:17" x14ac:dyDescent="0.25">
      <c r="A5628" t="s">
        <v>5859</v>
      </c>
      <c r="B5628" s="1">
        <v>46172</v>
      </c>
      <c r="C5628" s="1">
        <v>46173</v>
      </c>
      <c r="D5628" t="s">
        <v>10</v>
      </c>
      <c r="E5628" t="s">
        <v>286</v>
      </c>
      <c r="F5628" s="2">
        <v>0.39583333333333331</v>
      </c>
      <c r="G5628">
        <v>1</v>
      </c>
      <c r="H5628">
        <v>4</v>
      </c>
      <c r="I5628">
        <v>440</v>
      </c>
      <c r="J5628">
        <v>42</v>
      </c>
      <c r="K5628">
        <v>20</v>
      </c>
      <c r="L5628" t="s">
        <v>193</v>
      </c>
      <c r="M5628" t="s">
        <v>172</v>
      </c>
      <c r="N5628">
        <v>28</v>
      </c>
      <c r="O5628" t="s">
        <v>179</v>
      </c>
      <c r="P5628" t="s">
        <v>174</v>
      </c>
      <c r="Q5628" t="s">
        <v>180</v>
      </c>
    </row>
    <row r="5629" spans="1:17" x14ac:dyDescent="0.25">
      <c r="A5629" t="s">
        <v>5860</v>
      </c>
      <c r="B5629" s="1">
        <v>46199</v>
      </c>
      <c r="C5629" s="1">
        <v>46200</v>
      </c>
      <c r="D5629" t="s">
        <v>58</v>
      </c>
      <c r="E5629" t="s">
        <v>239</v>
      </c>
      <c r="F5629" s="2">
        <v>0.39583333333333331</v>
      </c>
      <c r="G5629">
        <v>6</v>
      </c>
      <c r="H5629">
        <v>3</v>
      </c>
      <c r="I5629">
        <v>320</v>
      </c>
      <c r="J5629">
        <v>36</v>
      </c>
      <c r="K5629">
        <v>0</v>
      </c>
      <c r="L5629" t="s">
        <v>183</v>
      </c>
      <c r="M5629" t="s">
        <v>172</v>
      </c>
      <c r="N5629">
        <v>29</v>
      </c>
      <c r="O5629" t="s">
        <v>184</v>
      </c>
      <c r="P5629" t="s">
        <v>185</v>
      </c>
      <c r="Q5629" t="s">
        <v>229</v>
      </c>
    </row>
    <row r="5630" spans="1:17" x14ac:dyDescent="0.25">
      <c r="A5630" t="s">
        <v>5861</v>
      </c>
      <c r="B5630" s="1">
        <v>46193</v>
      </c>
      <c r="C5630" s="1">
        <v>46193</v>
      </c>
      <c r="D5630" t="s">
        <v>10</v>
      </c>
      <c r="E5630" t="s">
        <v>205</v>
      </c>
      <c r="F5630" s="2">
        <v>0.53125</v>
      </c>
      <c r="G5630">
        <v>1</v>
      </c>
      <c r="H5630">
        <v>3</v>
      </c>
      <c r="I5630">
        <v>200</v>
      </c>
      <c r="J5630">
        <v>36</v>
      </c>
      <c r="K5630">
        <v>100</v>
      </c>
      <c r="L5630" t="s">
        <v>188</v>
      </c>
      <c r="M5630" t="s">
        <v>172</v>
      </c>
      <c r="N5630">
        <v>21</v>
      </c>
      <c r="O5630" t="s">
        <v>173</v>
      </c>
      <c r="P5630" t="s">
        <v>185</v>
      </c>
      <c r="Q5630" t="s">
        <v>175</v>
      </c>
    </row>
    <row r="5631" spans="1:17" x14ac:dyDescent="0.25">
      <c r="A5631" t="s">
        <v>5862</v>
      </c>
      <c r="B5631" s="1">
        <v>46106</v>
      </c>
      <c r="C5631" s="1">
        <v>46111</v>
      </c>
      <c r="D5631" t="s">
        <v>10</v>
      </c>
      <c r="E5631" t="s">
        <v>274</v>
      </c>
      <c r="F5631" s="2">
        <v>0.9375</v>
      </c>
      <c r="G5631">
        <v>6</v>
      </c>
      <c r="H5631">
        <v>3</v>
      </c>
      <c r="I5631">
        <v>420</v>
      </c>
      <c r="J5631">
        <v>36</v>
      </c>
      <c r="K5631">
        <v>20</v>
      </c>
      <c r="L5631" t="s">
        <v>183</v>
      </c>
      <c r="M5631" t="s">
        <v>172</v>
      </c>
      <c r="N5631">
        <v>21</v>
      </c>
      <c r="O5631" t="s">
        <v>173</v>
      </c>
      <c r="P5631" t="s">
        <v>185</v>
      </c>
      <c r="Q5631" t="s">
        <v>180</v>
      </c>
    </row>
    <row r="5632" spans="1:17" x14ac:dyDescent="0.25">
      <c r="A5632" t="s">
        <v>5863</v>
      </c>
      <c r="B5632" s="1">
        <v>46059</v>
      </c>
      <c r="C5632" s="1">
        <v>46062</v>
      </c>
      <c r="D5632" t="s">
        <v>24</v>
      </c>
      <c r="E5632" t="s">
        <v>246</v>
      </c>
      <c r="F5632" s="2">
        <v>0.53125</v>
      </c>
      <c r="G5632">
        <v>4</v>
      </c>
      <c r="H5632">
        <v>5</v>
      </c>
      <c r="I5632">
        <v>280</v>
      </c>
      <c r="J5632">
        <v>48</v>
      </c>
      <c r="K5632">
        <v>0</v>
      </c>
      <c r="L5632" t="s">
        <v>183</v>
      </c>
      <c r="M5632" t="s">
        <v>172</v>
      </c>
      <c r="N5632">
        <v>56</v>
      </c>
      <c r="O5632" t="s">
        <v>173</v>
      </c>
      <c r="P5632" t="s">
        <v>174</v>
      </c>
      <c r="Q5632" t="s">
        <v>175</v>
      </c>
    </row>
    <row r="5633" spans="1:17" x14ac:dyDescent="0.25">
      <c r="A5633" t="s">
        <v>5864</v>
      </c>
      <c r="B5633" s="1">
        <v>46067</v>
      </c>
      <c r="C5633" s="1">
        <v>46071</v>
      </c>
      <c r="D5633" t="s">
        <v>29</v>
      </c>
      <c r="E5633" t="s">
        <v>224</v>
      </c>
      <c r="F5633" s="2">
        <v>0.9375</v>
      </c>
      <c r="G5633">
        <v>1</v>
      </c>
      <c r="H5633">
        <v>2</v>
      </c>
      <c r="I5633">
        <v>240</v>
      </c>
      <c r="J5633">
        <v>30</v>
      </c>
      <c r="K5633">
        <v>0</v>
      </c>
      <c r="L5633" t="s">
        <v>183</v>
      </c>
      <c r="M5633" t="s">
        <v>207</v>
      </c>
      <c r="N5633">
        <v>33</v>
      </c>
      <c r="O5633" t="s">
        <v>184</v>
      </c>
      <c r="P5633" t="s">
        <v>174</v>
      </c>
      <c r="Q5633" t="s">
        <v>175</v>
      </c>
    </row>
    <row r="5634" spans="1:17" x14ac:dyDescent="0.25">
      <c r="A5634" t="s">
        <v>5865</v>
      </c>
      <c r="B5634" s="1">
        <v>46084</v>
      </c>
      <c r="C5634" s="1">
        <v>46086</v>
      </c>
      <c r="D5634" t="s">
        <v>24</v>
      </c>
      <c r="E5634" t="s">
        <v>182</v>
      </c>
      <c r="F5634" s="2">
        <v>0.9375</v>
      </c>
      <c r="G5634">
        <v>8</v>
      </c>
      <c r="H5634">
        <v>4</v>
      </c>
      <c r="I5634">
        <v>320</v>
      </c>
      <c r="J5634">
        <v>42</v>
      </c>
      <c r="K5634">
        <v>0</v>
      </c>
      <c r="L5634" t="s">
        <v>178</v>
      </c>
      <c r="M5634" t="s">
        <v>172</v>
      </c>
      <c r="N5634">
        <v>59</v>
      </c>
      <c r="O5634" t="s">
        <v>184</v>
      </c>
      <c r="P5634" t="s">
        <v>185</v>
      </c>
      <c r="Q5634" t="s">
        <v>229</v>
      </c>
    </row>
    <row r="5635" spans="1:17" x14ac:dyDescent="0.25">
      <c r="A5635" t="s">
        <v>5866</v>
      </c>
      <c r="B5635" s="1">
        <v>46190</v>
      </c>
      <c r="C5635" s="1">
        <v>46193</v>
      </c>
      <c r="D5635" t="s">
        <v>10</v>
      </c>
      <c r="E5635" t="s">
        <v>212</v>
      </c>
      <c r="F5635" s="2">
        <v>0.9375</v>
      </c>
      <c r="G5635">
        <v>1</v>
      </c>
      <c r="H5635">
        <v>1</v>
      </c>
      <c r="I5635">
        <v>400</v>
      </c>
      <c r="J5635">
        <v>24</v>
      </c>
      <c r="K5635">
        <v>60</v>
      </c>
      <c r="L5635" t="s">
        <v>171</v>
      </c>
      <c r="M5635" t="s">
        <v>172</v>
      </c>
      <c r="N5635">
        <v>46</v>
      </c>
      <c r="O5635" t="s">
        <v>184</v>
      </c>
      <c r="P5635" t="s">
        <v>185</v>
      </c>
      <c r="Q5635" t="s">
        <v>180</v>
      </c>
    </row>
    <row r="5636" spans="1:17" x14ac:dyDescent="0.25">
      <c r="A5636" t="s">
        <v>5867</v>
      </c>
      <c r="B5636" s="1">
        <v>46120</v>
      </c>
      <c r="C5636" s="1">
        <v>46127</v>
      </c>
      <c r="D5636" t="s">
        <v>75</v>
      </c>
      <c r="E5636" t="s">
        <v>344</v>
      </c>
      <c r="F5636" s="2">
        <v>0.9375</v>
      </c>
      <c r="G5636">
        <v>2</v>
      </c>
      <c r="H5636">
        <v>6</v>
      </c>
      <c r="I5636">
        <v>200</v>
      </c>
      <c r="J5636">
        <v>54</v>
      </c>
      <c r="K5636">
        <v>0</v>
      </c>
      <c r="L5636" t="s">
        <v>178</v>
      </c>
      <c r="M5636" t="s">
        <v>172</v>
      </c>
      <c r="N5636">
        <v>30</v>
      </c>
      <c r="O5636" t="s">
        <v>173</v>
      </c>
      <c r="P5636" t="s">
        <v>185</v>
      </c>
      <c r="Q5636" t="s">
        <v>175</v>
      </c>
    </row>
    <row r="5637" spans="1:17" x14ac:dyDescent="0.25">
      <c r="A5637" t="s">
        <v>5868</v>
      </c>
      <c r="B5637" s="1">
        <v>46154</v>
      </c>
      <c r="C5637" s="1">
        <v>46158</v>
      </c>
      <c r="D5637" t="s">
        <v>31</v>
      </c>
      <c r="E5637" t="s">
        <v>232</v>
      </c>
      <c r="F5637" s="2">
        <v>0.53125</v>
      </c>
      <c r="G5637">
        <v>4</v>
      </c>
      <c r="H5637">
        <v>4</v>
      </c>
      <c r="I5637">
        <v>240</v>
      </c>
      <c r="J5637">
        <v>42</v>
      </c>
      <c r="K5637">
        <v>0</v>
      </c>
      <c r="L5637" t="s">
        <v>193</v>
      </c>
      <c r="M5637" t="s">
        <v>207</v>
      </c>
      <c r="N5637">
        <v>20</v>
      </c>
      <c r="O5637" t="s">
        <v>179</v>
      </c>
      <c r="P5637" t="s">
        <v>174</v>
      </c>
      <c r="Q5637" t="s">
        <v>175</v>
      </c>
    </row>
    <row r="5638" spans="1:17" x14ac:dyDescent="0.25">
      <c r="A5638" t="s">
        <v>5869</v>
      </c>
      <c r="B5638" s="1">
        <v>46123</v>
      </c>
      <c r="C5638" s="1">
        <v>46126</v>
      </c>
      <c r="D5638" t="s">
        <v>68</v>
      </c>
      <c r="E5638" t="s">
        <v>445</v>
      </c>
      <c r="F5638" s="2">
        <v>0.39583333333333331</v>
      </c>
      <c r="G5638">
        <v>2</v>
      </c>
      <c r="H5638">
        <v>3</v>
      </c>
      <c r="I5638">
        <v>240</v>
      </c>
      <c r="J5638">
        <v>36</v>
      </c>
      <c r="K5638">
        <v>0</v>
      </c>
      <c r="L5638" t="s">
        <v>193</v>
      </c>
      <c r="M5638" t="s">
        <v>172</v>
      </c>
      <c r="N5638">
        <v>41</v>
      </c>
      <c r="O5638" t="s">
        <v>179</v>
      </c>
      <c r="P5638" t="s">
        <v>185</v>
      </c>
      <c r="Q5638" t="s">
        <v>175</v>
      </c>
    </row>
    <row r="5639" spans="1:17" x14ac:dyDescent="0.25">
      <c r="A5639" t="s">
        <v>5870</v>
      </c>
      <c r="B5639" s="1">
        <v>46165</v>
      </c>
      <c r="C5639" s="1">
        <v>46169</v>
      </c>
      <c r="D5639" t="s">
        <v>149</v>
      </c>
      <c r="E5639" t="s">
        <v>246</v>
      </c>
      <c r="F5639" s="2">
        <v>0.64583333333333337</v>
      </c>
      <c r="G5639">
        <v>4</v>
      </c>
      <c r="H5639">
        <v>3</v>
      </c>
      <c r="I5639">
        <v>360</v>
      </c>
      <c r="J5639">
        <v>36</v>
      </c>
      <c r="K5639">
        <v>0</v>
      </c>
      <c r="L5639" t="s">
        <v>188</v>
      </c>
      <c r="M5639" t="s">
        <v>172</v>
      </c>
      <c r="N5639">
        <v>28</v>
      </c>
      <c r="O5639" t="s">
        <v>179</v>
      </c>
      <c r="P5639" t="s">
        <v>185</v>
      </c>
      <c r="Q5639" t="s">
        <v>229</v>
      </c>
    </row>
    <row r="5640" spans="1:17" x14ac:dyDescent="0.25">
      <c r="A5640" t="s">
        <v>5871</v>
      </c>
      <c r="B5640" s="1">
        <v>46192</v>
      </c>
      <c r="C5640" s="1">
        <v>46194</v>
      </c>
      <c r="D5640" t="s">
        <v>119</v>
      </c>
      <c r="E5640" t="s">
        <v>224</v>
      </c>
      <c r="F5640" s="2">
        <v>0.88541666666666663</v>
      </c>
      <c r="G5640">
        <v>10</v>
      </c>
      <c r="H5640">
        <v>3</v>
      </c>
      <c r="I5640">
        <v>240</v>
      </c>
      <c r="J5640">
        <v>36</v>
      </c>
      <c r="K5640">
        <v>0</v>
      </c>
      <c r="L5640" t="s">
        <v>183</v>
      </c>
      <c r="M5640" t="s">
        <v>207</v>
      </c>
      <c r="N5640">
        <v>43</v>
      </c>
      <c r="O5640" t="s">
        <v>184</v>
      </c>
      <c r="P5640" t="s">
        <v>174</v>
      </c>
      <c r="Q5640" t="s">
        <v>175</v>
      </c>
    </row>
    <row r="5641" spans="1:17" x14ac:dyDescent="0.25">
      <c r="A5641" t="s">
        <v>5872</v>
      </c>
      <c r="B5641" s="1">
        <v>46185</v>
      </c>
      <c r="C5641" s="1">
        <v>46192</v>
      </c>
      <c r="D5641" t="s">
        <v>10</v>
      </c>
      <c r="E5641" t="s">
        <v>272</v>
      </c>
      <c r="F5641" s="2">
        <v>0.64583333333333337</v>
      </c>
      <c r="G5641">
        <v>1</v>
      </c>
      <c r="H5641">
        <v>2</v>
      </c>
      <c r="I5641">
        <v>380</v>
      </c>
      <c r="J5641">
        <v>30</v>
      </c>
      <c r="K5641">
        <v>0</v>
      </c>
      <c r="L5641" t="s">
        <v>188</v>
      </c>
      <c r="M5641" t="s">
        <v>172</v>
      </c>
      <c r="N5641">
        <v>49</v>
      </c>
      <c r="O5641" t="s">
        <v>179</v>
      </c>
      <c r="P5641" t="s">
        <v>174</v>
      </c>
      <c r="Q5641" t="s">
        <v>180</v>
      </c>
    </row>
    <row r="5642" spans="1:17" x14ac:dyDescent="0.25">
      <c r="A5642" t="s">
        <v>5873</v>
      </c>
      <c r="B5642" s="1">
        <v>46168</v>
      </c>
      <c r="C5642" s="1">
        <v>46171</v>
      </c>
      <c r="D5642" t="s">
        <v>87</v>
      </c>
      <c r="E5642" t="s">
        <v>218</v>
      </c>
      <c r="F5642" s="2">
        <v>0.64583333333333337</v>
      </c>
      <c r="G5642">
        <v>4</v>
      </c>
      <c r="H5642">
        <v>6</v>
      </c>
      <c r="I5642">
        <v>240</v>
      </c>
      <c r="J5642">
        <v>54</v>
      </c>
      <c r="K5642">
        <v>20</v>
      </c>
      <c r="L5642" t="s">
        <v>193</v>
      </c>
      <c r="M5642" t="s">
        <v>172</v>
      </c>
      <c r="N5642">
        <v>44</v>
      </c>
      <c r="O5642" t="s">
        <v>173</v>
      </c>
      <c r="P5642" t="s">
        <v>185</v>
      </c>
      <c r="Q5642" t="s">
        <v>175</v>
      </c>
    </row>
    <row r="5643" spans="1:17" x14ac:dyDescent="0.25">
      <c r="A5643" t="s">
        <v>5874</v>
      </c>
      <c r="B5643" s="1">
        <v>46184</v>
      </c>
      <c r="C5643" s="1">
        <v>46190</v>
      </c>
      <c r="D5643" t="s">
        <v>35</v>
      </c>
      <c r="E5643" t="s">
        <v>216</v>
      </c>
      <c r="F5643" s="2">
        <v>0.77083333333333337</v>
      </c>
      <c r="G5643">
        <v>1</v>
      </c>
      <c r="H5643">
        <v>3</v>
      </c>
      <c r="I5643">
        <v>180</v>
      </c>
      <c r="J5643">
        <v>36</v>
      </c>
      <c r="K5643">
        <v>40</v>
      </c>
      <c r="L5643" t="s">
        <v>183</v>
      </c>
      <c r="M5643" t="s">
        <v>172</v>
      </c>
      <c r="N5643">
        <v>23</v>
      </c>
      <c r="O5643" t="s">
        <v>179</v>
      </c>
      <c r="P5643" t="s">
        <v>174</v>
      </c>
      <c r="Q5643" t="s">
        <v>175</v>
      </c>
    </row>
    <row r="5644" spans="1:17" x14ac:dyDescent="0.25">
      <c r="A5644" t="s">
        <v>5875</v>
      </c>
      <c r="B5644" s="1">
        <v>46064</v>
      </c>
      <c r="C5644" s="1">
        <v>46066</v>
      </c>
      <c r="D5644" t="s">
        <v>117</v>
      </c>
      <c r="E5644" t="s">
        <v>201</v>
      </c>
      <c r="F5644" s="2">
        <v>0.9375</v>
      </c>
      <c r="G5644">
        <v>4</v>
      </c>
      <c r="H5644">
        <v>2</v>
      </c>
      <c r="I5644">
        <v>180</v>
      </c>
      <c r="J5644">
        <v>30</v>
      </c>
      <c r="K5644">
        <v>0</v>
      </c>
      <c r="L5644" t="s">
        <v>183</v>
      </c>
      <c r="M5644" t="s">
        <v>172</v>
      </c>
      <c r="N5644">
        <v>36</v>
      </c>
      <c r="O5644" t="s">
        <v>179</v>
      </c>
      <c r="P5644" t="s">
        <v>174</v>
      </c>
      <c r="Q5644" t="s">
        <v>175</v>
      </c>
    </row>
    <row r="5645" spans="1:17" x14ac:dyDescent="0.25">
      <c r="A5645" t="s">
        <v>5876</v>
      </c>
      <c r="B5645" s="1">
        <v>46085</v>
      </c>
      <c r="C5645" s="1">
        <v>46088</v>
      </c>
      <c r="D5645" t="s">
        <v>113</v>
      </c>
      <c r="E5645" t="s">
        <v>195</v>
      </c>
      <c r="F5645" s="2">
        <v>0.39583333333333331</v>
      </c>
      <c r="G5645">
        <v>2</v>
      </c>
      <c r="H5645">
        <v>2</v>
      </c>
      <c r="I5645">
        <v>220</v>
      </c>
      <c r="J5645">
        <v>30</v>
      </c>
      <c r="K5645">
        <v>100</v>
      </c>
      <c r="L5645" t="s">
        <v>188</v>
      </c>
      <c r="M5645" t="s">
        <v>172</v>
      </c>
      <c r="N5645">
        <v>42</v>
      </c>
      <c r="O5645" t="s">
        <v>179</v>
      </c>
      <c r="P5645" t="s">
        <v>174</v>
      </c>
      <c r="Q5645" t="s">
        <v>175</v>
      </c>
    </row>
    <row r="5646" spans="1:17" x14ac:dyDescent="0.25">
      <c r="A5646" t="s">
        <v>5877</v>
      </c>
      <c r="B5646" s="1">
        <v>46197</v>
      </c>
      <c r="C5646" s="1">
        <v>46197</v>
      </c>
      <c r="D5646" t="s">
        <v>84</v>
      </c>
      <c r="E5646" t="s">
        <v>280</v>
      </c>
      <c r="F5646" s="2">
        <v>0.64583333333333337</v>
      </c>
      <c r="G5646">
        <v>2</v>
      </c>
      <c r="H5646">
        <v>3</v>
      </c>
      <c r="I5646">
        <v>320</v>
      </c>
      <c r="J5646">
        <v>36</v>
      </c>
      <c r="K5646">
        <v>0</v>
      </c>
      <c r="L5646" t="s">
        <v>188</v>
      </c>
      <c r="M5646" t="s">
        <v>172</v>
      </c>
      <c r="N5646">
        <v>46</v>
      </c>
      <c r="O5646" t="s">
        <v>179</v>
      </c>
      <c r="P5646" t="s">
        <v>174</v>
      </c>
      <c r="Q5646" t="s">
        <v>229</v>
      </c>
    </row>
    <row r="5647" spans="1:17" x14ac:dyDescent="0.25">
      <c r="A5647" t="s">
        <v>5878</v>
      </c>
      <c r="B5647" s="1">
        <v>46106</v>
      </c>
      <c r="C5647" s="1">
        <v>46111</v>
      </c>
      <c r="D5647" t="s">
        <v>49</v>
      </c>
      <c r="E5647" t="s">
        <v>205</v>
      </c>
      <c r="F5647" s="2">
        <v>0.53125</v>
      </c>
      <c r="G5647">
        <v>6</v>
      </c>
      <c r="H5647">
        <v>3</v>
      </c>
      <c r="I5647">
        <v>200</v>
      </c>
      <c r="J5647">
        <v>36</v>
      </c>
      <c r="K5647">
        <v>0</v>
      </c>
      <c r="L5647" t="s">
        <v>188</v>
      </c>
      <c r="M5647" t="s">
        <v>172</v>
      </c>
      <c r="N5647">
        <v>28</v>
      </c>
      <c r="O5647" t="s">
        <v>184</v>
      </c>
      <c r="P5647" t="s">
        <v>174</v>
      </c>
      <c r="Q5647" t="s">
        <v>175</v>
      </c>
    </row>
    <row r="5648" spans="1:17" x14ac:dyDescent="0.25">
      <c r="A5648" t="s">
        <v>5879</v>
      </c>
      <c r="B5648" s="1">
        <v>46157</v>
      </c>
      <c r="C5648" s="1">
        <v>46164</v>
      </c>
      <c r="D5648" t="s">
        <v>39</v>
      </c>
      <c r="E5648" t="s">
        <v>266</v>
      </c>
      <c r="F5648" s="2">
        <v>0.88541666666666663</v>
      </c>
      <c r="G5648">
        <v>4</v>
      </c>
      <c r="H5648">
        <v>5</v>
      </c>
      <c r="I5648">
        <v>340</v>
      </c>
      <c r="J5648">
        <v>48</v>
      </c>
      <c r="K5648">
        <v>0</v>
      </c>
      <c r="L5648" t="s">
        <v>183</v>
      </c>
      <c r="M5648" t="s">
        <v>172</v>
      </c>
      <c r="N5648">
        <v>40</v>
      </c>
      <c r="O5648" t="s">
        <v>184</v>
      </c>
      <c r="P5648" t="s">
        <v>185</v>
      </c>
      <c r="Q5648" t="s">
        <v>229</v>
      </c>
    </row>
    <row r="5649" spans="1:17" x14ac:dyDescent="0.25">
      <c r="A5649" t="s">
        <v>5880</v>
      </c>
      <c r="B5649" s="1">
        <v>46083</v>
      </c>
      <c r="C5649" s="1">
        <v>46083</v>
      </c>
      <c r="D5649" t="s">
        <v>10</v>
      </c>
      <c r="E5649" t="s">
        <v>214</v>
      </c>
      <c r="F5649" s="2">
        <v>0.64583333333333337</v>
      </c>
      <c r="G5649">
        <v>3</v>
      </c>
      <c r="H5649">
        <v>2</v>
      </c>
      <c r="I5649">
        <v>260</v>
      </c>
      <c r="J5649">
        <v>30</v>
      </c>
      <c r="K5649">
        <v>0</v>
      </c>
      <c r="L5649" t="s">
        <v>193</v>
      </c>
      <c r="M5649" t="s">
        <v>172</v>
      </c>
      <c r="N5649">
        <v>29</v>
      </c>
      <c r="O5649" t="s">
        <v>173</v>
      </c>
      <c r="P5649" t="s">
        <v>174</v>
      </c>
      <c r="Q5649" t="s">
        <v>229</v>
      </c>
    </row>
    <row r="5650" spans="1:17" x14ac:dyDescent="0.25">
      <c r="A5650" t="s">
        <v>5881</v>
      </c>
      <c r="B5650" s="1">
        <v>46178</v>
      </c>
      <c r="C5650" s="1">
        <v>46185</v>
      </c>
      <c r="D5650" t="s">
        <v>136</v>
      </c>
      <c r="E5650" t="s">
        <v>182</v>
      </c>
      <c r="F5650" s="2">
        <v>0.64583333333333337</v>
      </c>
      <c r="G5650">
        <v>3</v>
      </c>
      <c r="H5650">
        <v>3</v>
      </c>
      <c r="I5650">
        <v>240</v>
      </c>
      <c r="J5650">
        <v>36</v>
      </c>
      <c r="K5650">
        <v>0</v>
      </c>
      <c r="L5650" t="s">
        <v>188</v>
      </c>
      <c r="M5650" t="s">
        <v>207</v>
      </c>
      <c r="N5650">
        <v>24</v>
      </c>
      <c r="O5650" t="s">
        <v>179</v>
      </c>
      <c r="P5650" t="s">
        <v>185</v>
      </c>
      <c r="Q5650" t="s">
        <v>175</v>
      </c>
    </row>
    <row r="5651" spans="1:17" x14ac:dyDescent="0.25">
      <c r="A5651" t="s">
        <v>5882</v>
      </c>
      <c r="B5651" s="1">
        <v>46115</v>
      </c>
      <c r="C5651" s="1">
        <v>46121</v>
      </c>
      <c r="D5651" t="s">
        <v>87</v>
      </c>
      <c r="E5651" t="s">
        <v>228</v>
      </c>
      <c r="F5651" s="2">
        <v>0.39583333333333331</v>
      </c>
      <c r="G5651">
        <v>2</v>
      </c>
      <c r="H5651">
        <v>4</v>
      </c>
      <c r="I5651">
        <v>200</v>
      </c>
      <c r="J5651">
        <v>42</v>
      </c>
      <c r="K5651">
        <v>0</v>
      </c>
      <c r="L5651" t="s">
        <v>171</v>
      </c>
      <c r="M5651" t="s">
        <v>172</v>
      </c>
      <c r="N5651">
        <v>19</v>
      </c>
      <c r="O5651" t="s">
        <v>173</v>
      </c>
      <c r="P5651" t="s">
        <v>185</v>
      </c>
      <c r="Q5651" t="s">
        <v>175</v>
      </c>
    </row>
    <row r="5652" spans="1:17" x14ac:dyDescent="0.25">
      <c r="A5652" t="s">
        <v>5883</v>
      </c>
      <c r="B5652" s="1">
        <v>46201</v>
      </c>
      <c r="C5652" s="1">
        <v>46205</v>
      </c>
      <c r="D5652" t="s">
        <v>29</v>
      </c>
      <c r="E5652" t="s">
        <v>300</v>
      </c>
      <c r="F5652" s="2">
        <v>0.39583333333333331</v>
      </c>
      <c r="G5652">
        <v>9</v>
      </c>
      <c r="H5652">
        <v>2</v>
      </c>
      <c r="I5652">
        <v>240</v>
      </c>
      <c r="J5652">
        <v>30</v>
      </c>
      <c r="K5652">
        <v>60</v>
      </c>
      <c r="L5652" t="s">
        <v>171</v>
      </c>
      <c r="M5652" t="s">
        <v>172</v>
      </c>
      <c r="N5652">
        <v>47</v>
      </c>
      <c r="O5652" t="s">
        <v>184</v>
      </c>
      <c r="P5652" t="s">
        <v>174</v>
      </c>
      <c r="Q5652" t="s">
        <v>175</v>
      </c>
    </row>
    <row r="5653" spans="1:17" x14ac:dyDescent="0.25">
      <c r="A5653" t="s">
        <v>5884</v>
      </c>
      <c r="B5653" s="1">
        <v>46160</v>
      </c>
      <c r="C5653" s="1">
        <v>46164</v>
      </c>
      <c r="D5653" t="s">
        <v>10</v>
      </c>
      <c r="E5653" t="s">
        <v>177</v>
      </c>
      <c r="F5653" s="2">
        <v>0.9375</v>
      </c>
      <c r="G5653">
        <v>2</v>
      </c>
      <c r="H5653">
        <v>4</v>
      </c>
      <c r="I5653">
        <v>360</v>
      </c>
      <c r="J5653">
        <v>42</v>
      </c>
      <c r="K5653">
        <v>100</v>
      </c>
      <c r="L5653" t="s">
        <v>171</v>
      </c>
      <c r="M5653" t="s">
        <v>172</v>
      </c>
      <c r="N5653">
        <v>44</v>
      </c>
      <c r="O5653" t="s">
        <v>179</v>
      </c>
      <c r="P5653" t="s">
        <v>174</v>
      </c>
      <c r="Q5653" t="s">
        <v>180</v>
      </c>
    </row>
    <row r="5654" spans="1:17" x14ac:dyDescent="0.25">
      <c r="A5654" t="s">
        <v>5885</v>
      </c>
      <c r="B5654" s="1">
        <v>46191</v>
      </c>
      <c r="C5654" s="1">
        <v>46196</v>
      </c>
      <c r="D5654" t="s">
        <v>24</v>
      </c>
      <c r="E5654" t="s">
        <v>309</v>
      </c>
      <c r="F5654" s="2">
        <v>0.88541666666666663</v>
      </c>
      <c r="G5654">
        <v>6</v>
      </c>
      <c r="H5654">
        <v>1</v>
      </c>
      <c r="I5654">
        <v>160</v>
      </c>
      <c r="J5654">
        <v>24</v>
      </c>
      <c r="K5654">
        <v>0</v>
      </c>
      <c r="L5654" t="s">
        <v>188</v>
      </c>
      <c r="M5654" t="s">
        <v>172</v>
      </c>
      <c r="N5654">
        <v>35</v>
      </c>
      <c r="O5654" t="s">
        <v>184</v>
      </c>
      <c r="P5654" t="s">
        <v>185</v>
      </c>
      <c r="Q5654" t="s">
        <v>175</v>
      </c>
    </row>
    <row r="5655" spans="1:17" x14ac:dyDescent="0.25">
      <c r="A5655" t="s">
        <v>5886</v>
      </c>
      <c r="B5655" s="1">
        <v>46168</v>
      </c>
      <c r="C5655" s="1">
        <v>46174</v>
      </c>
      <c r="D5655" t="s">
        <v>35</v>
      </c>
      <c r="E5655" t="s">
        <v>199</v>
      </c>
      <c r="F5655" s="2">
        <v>0.77083333333333337</v>
      </c>
      <c r="G5655">
        <v>1</v>
      </c>
      <c r="H5655">
        <v>2</v>
      </c>
      <c r="I5655">
        <v>180</v>
      </c>
      <c r="J5655">
        <v>30</v>
      </c>
      <c r="K5655">
        <v>0</v>
      </c>
      <c r="L5655" t="s">
        <v>183</v>
      </c>
      <c r="M5655" t="s">
        <v>207</v>
      </c>
      <c r="N5655">
        <v>51</v>
      </c>
      <c r="O5655" t="s">
        <v>173</v>
      </c>
      <c r="P5655" t="s">
        <v>185</v>
      </c>
      <c r="Q5655" t="s">
        <v>175</v>
      </c>
    </row>
    <row r="5656" spans="1:17" x14ac:dyDescent="0.25">
      <c r="A5656" t="s">
        <v>5887</v>
      </c>
      <c r="B5656" s="1">
        <v>46033</v>
      </c>
      <c r="C5656" s="1">
        <v>46037</v>
      </c>
      <c r="D5656" t="s">
        <v>29</v>
      </c>
      <c r="E5656" t="s">
        <v>266</v>
      </c>
      <c r="F5656" s="2">
        <v>0.77083333333333337</v>
      </c>
      <c r="G5656">
        <v>5</v>
      </c>
      <c r="H5656">
        <v>3</v>
      </c>
      <c r="I5656">
        <v>260</v>
      </c>
      <c r="J5656">
        <v>36</v>
      </c>
      <c r="K5656">
        <v>0</v>
      </c>
      <c r="L5656" t="s">
        <v>171</v>
      </c>
      <c r="M5656" t="s">
        <v>172</v>
      </c>
      <c r="N5656">
        <v>22</v>
      </c>
      <c r="O5656" t="s">
        <v>173</v>
      </c>
      <c r="P5656" t="s">
        <v>174</v>
      </c>
      <c r="Q5656" t="s">
        <v>175</v>
      </c>
    </row>
    <row r="5657" spans="1:17" x14ac:dyDescent="0.25">
      <c r="A5657" t="s">
        <v>5888</v>
      </c>
      <c r="B5657" s="1">
        <v>46131</v>
      </c>
      <c r="C5657" s="1">
        <v>46132</v>
      </c>
      <c r="D5657" t="s">
        <v>31</v>
      </c>
      <c r="E5657" t="s">
        <v>212</v>
      </c>
      <c r="F5657" s="2">
        <v>0.53125</v>
      </c>
      <c r="G5657">
        <v>3</v>
      </c>
      <c r="H5657">
        <v>2</v>
      </c>
      <c r="I5657">
        <v>300</v>
      </c>
      <c r="J5657">
        <v>30</v>
      </c>
      <c r="K5657">
        <v>40</v>
      </c>
      <c r="L5657" t="s">
        <v>178</v>
      </c>
      <c r="M5657" t="s">
        <v>172</v>
      </c>
      <c r="N5657">
        <v>27</v>
      </c>
      <c r="O5657" t="s">
        <v>184</v>
      </c>
      <c r="P5657" t="s">
        <v>174</v>
      </c>
      <c r="Q5657" t="s">
        <v>229</v>
      </c>
    </row>
    <row r="5658" spans="1:17" x14ac:dyDescent="0.25">
      <c r="A5658" t="s">
        <v>5889</v>
      </c>
      <c r="B5658" s="1">
        <v>46132</v>
      </c>
      <c r="C5658" s="1">
        <v>46137</v>
      </c>
      <c r="D5658" t="s">
        <v>49</v>
      </c>
      <c r="E5658" t="s">
        <v>226</v>
      </c>
      <c r="F5658" s="2">
        <v>0.64583333333333337</v>
      </c>
      <c r="G5658">
        <v>3</v>
      </c>
      <c r="H5658">
        <v>3</v>
      </c>
      <c r="I5658">
        <v>160</v>
      </c>
      <c r="J5658">
        <v>36</v>
      </c>
      <c r="K5658">
        <v>40</v>
      </c>
      <c r="L5658" t="s">
        <v>188</v>
      </c>
      <c r="M5658" t="s">
        <v>172</v>
      </c>
      <c r="N5658">
        <v>32</v>
      </c>
      <c r="O5658" t="s">
        <v>184</v>
      </c>
      <c r="P5658" t="s">
        <v>174</v>
      </c>
      <c r="Q5658" t="s">
        <v>175</v>
      </c>
    </row>
    <row r="5659" spans="1:17" x14ac:dyDescent="0.25">
      <c r="A5659" t="s">
        <v>5890</v>
      </c>
      <c r="B5659" s="1">
        <v>46141</v>
      </c>
      <c r="C5659" s="1">
        <v>46145</v>
      </c>
      <c r="D5659" t="s">
        <v>143</v>
      </c>
      <c r="E5659" t="s">
        <v>209</v>
      </c>
      <c r="F5659" s="2">
        <v>0.64583333333333337</v>
      </c>
      <c r="G5659">
        <v>5</v>
      </c>
      <c r="H5659">
        <v>3</v>
      </c>
      <c r="I5659">
        <v>220</v>
      </c>
      <c r="J5659">
        <v>36</v>
      </c>
      <c r="K5659">
        <v>20</v>
      </c>
      <c r="L5659" t="s">
        <v>171</v>
      </c>
      <c r="M5659" t="s">
        <v>172</v>
      </c>
      <c r="N5659">
        <v>20</v>
      </c>
      <c r="O5659" t="s">
        <v>184</v>
      </c>
      <c r="P5659" t="s">
        <v>185</v>
      </c>
      <c r="Q5659" t="s">
        <v>175</v>
      </c>
    </row>
    <row r="5660" spans="1:17" x14ac:dyDescent="0.25">
      <c r="A5660" t="s">
        <v>5891</v>
      </c>
      <c r="B5660" s="1">
        <v>46119</v>
      </c>
      <c r="C5660" s="1">
        <v>46120</v>
      </c>
      <c r="D5660" t="s">
        <v>61</v>
      </c>
      <c r="E5660" t="s">
        <v>445</v>
      </c>
      <c r="F5660" s="2">
        <v>0.77083333333333337</v>
      </c>
      <c r="G5660">
        <v>1</v>
      </c>
      <c r="H5660">
        <v>2</v>
      </c>
      <c r="I5660">
        <v>240</v>
      </c>
      <c r="J5660">
        <v>30</v>
      </c>
      <c r="K5660">
        <v>0</v>
      </c>
      <c r="L5660" t="s">
        <v>193</v>
      </c>
      <c r="M5660" t="s">
        <v>172</v>
      </c>
      <c r="N5660">
        <v>36</v>
      </c>
      <c r="O5660" t="s">
        <v>173</v>
      </c>
      <c r="P5660" t="s">
        <v>185</v>
      </c>
      <c r="Q5660" t="s">
        <v>175</v>
      </c>
    </row>
    <row r="5661" spans="1:17" x14ac:dyDescent="0.25">
      <c r="A5661" t="s">
        <v>5892</v>
      </c>
      <c r="B5661" s="1">
        <v>46101</v>
      </c>
      <c r="C5661" s="1">
        <v>46101</v>
      </c>
      <c r="D5661" t="s">
        <v>87</v>
      </c>
      <c r="E5661" t="s">
        <v>203</v>
      </c>
      <c r="F5661" s="2">
        <v>0.39583333333333331</v>
      </c>
      <c r="G5661">
        <v>1</v>
      </c>
      <c r="H5661">
        <v>2</v>
      </c>
      <c r="I5661">
        <v>200</v>
      </c>
      <c r="J5661">
        <v>30</v>
      </c>
      <c r="K5661">
        <v>0</v>
      </c>
      <c r="L5661" t="s">
        <v>193</v>
      </c>
      <c r="M5661" t="s">
        <v>172</v>
      </c>
      <c r="N5661">
        <v>58</v>
      </c>
      <c r="O5661" t="s">
        <v>179</v>
      </c>
      <c r="P5661" t="s">
        <v>174</v>
      </c>
      <c r="Q5661" t="s">
        <v>175</v>
      </c>
    </row>
    <row r="5662" spans="1:17" x14ac:dyDescent="0.25">
      <c r="A5662" t="s">
        <v>5893</v>
      </c>
      <c r="B5662" s="1">
        <v>46029</v>
      </c>
      <c r="C5662" s="1">
        <v>46035</v>
      </c>
      <c r="D5662" t="s">
        <v>143</v>
      </c>
      <c r="E5662" t="s">
        <v>280</v>
      </c>
      <c r="F5662" s="2">
        <v>0.9375</v>
      </c>
      <c r="G5662">
        <v>5</v>
      </c>
      <c r="H5662">
        <v>5</v>
      </c>
      <c r="I5662">
        <v>240</v>
      </c>
      <c r="J5662">
        <v>48</v>
      </c>
      <c r="K5662">
        <v>0</v>
      </c>
      <c r="L5662" t="s">
        <v>193</v>
      </c>
      <c r="M5662" t="s">
        <v>172</v>
      </c>
      <c r="N5662">
        <v>40</v>
      </c>
      <c r="O5662" t="s">
        <v>173</v>
      </c>
      <c r="P5662" t="s">
        <v>174</v>
      </c>
      <c r="Q5662" t="s">
        <v>175</v>
      </c>
    </row>
    <row r="5663" spans="1:17" x14ac:dyDescent="0.25">
      <c r="A5663" t="s">
        <v>5894</v>
      </c>
      <c r="B5663" s="1">
        <v>46038</v>
      </c>
      <c r="C5663" s="1">
        <v>46039</v>
      </c>
      <c r="D5663" t="s">
        <v>39</v>
      </c>
      <c r="E5663" t="s">
        <v>228</v>
      </c>
      <c r="F5663" s="2">
        <v>0.64583333333333337</v>
      </c>
      <c r="G5663">
        <v>1</v>
      </c>
      <c r="H5663">
        <v>3</v>
      </c>
      <c r="I5663">
        <v>380</v>
      </c>
      <c r="J5663">
        <v>36</v>
      </c>
      <c r="K5663">
        <v>0</v>
      </c>
      <c r="L5663" t="s">
        <v>188</v>
      </c>
      <c r="M5663" t="s">
        <v>172</v>
      </c>
      <c r="N5663">
        <v>39</v>
      </c>
      <c r="O5663" t="s">
        <v>179</v>
      </c>
      <c r="P5663" t="s">
        <v>185</v>
      </c>
      <c r="Q5663" t="s">
        <v>180</v>
      </c>
    </row>
    <row r="5664" spans="1:17" x14ac:dyDescent="0.25">
      <c r="A5664" t="s">
        <v>5895</v>
      </c>
      <c r="B5664" s="1">
        <v>46067</v>
      </c>
      <c r="C5664" s="1">
        <v>46069</v>
      </c>
      <c r="D5664" t="s">
        <v>84</v>
      </c>
      <c r="E5664" t="s">
        <v>195</v>
      </c>
      <c r="F5664" s="2">
        <v>0.9375</v>
      </c>
      <c r="G5664">
        <v>1</v>
      </c>
      <c r="H5664">
        <v>4</v>
      </c>
      <c r="I5664">
        <v>300</v>
      </c>
      <c r="J5664">
        <v>42</v>
      </c>
      <c r="K5664">
        <v>0</v>
      </c>
      <c r="L5664" t="s">
        <v>193</v>
      </c>
      <c r="M5664" t="s">
        <v>172</v>
      </c>
      <c r="N5664">
        <v>29</v>
      </c>
      <c r="O5664" t="s">
        <v>173</v>
      </c>
      <c r="P5664" t="s">
        <v>174</v>
      </c>
      <c r="Q5664" t="s">
        <v>229</v>
      </c>
    </row>
    <row r="5665" spans="1:17" x14ac:dyDescent="0.25">
      <c r="A5665" t="s">
        <v>5896</v>
      </c>
      <c r="B5665" s="1">
        <v>46182</v>
      </c>
      <c r="C5665" s="1">
        <v>46187</v>
      </c>
      <c r="D5665" t="s">
        <v>124</v>
      </c>
      <c r="E5665" t="s">
        <v>218</v>
      </c>
      <c r="F5665" s="2">
        <v>0.53125</v>
      </c>
      <c r="G5665">
        <v>4</v>
      </c>
      <c r="H5665">
        <v>3</v>
      </c>
      <c r="I5665">
        <v>240</v>
      </c>
      <c r="J5665">
        <v>36</v>
      </c>
      <c r="K5665">
        <v>0</v>
      </c>
      <c r="L5665" t="s">
        <v>193</v>
      </c>
      <c r="M5665" t="s">
        <v>172</v>
      </c>
      <c r="N5665">
        <v>27</v>
      </c>
      <c r="O5665" t="s">
        <v>184</v>
      </c>
      <c r="P5665" t="s">
        <v>185</v>
      </c>
      <c r="Q5665" t="s">
        <v>175</v>
      </c>
    </row>
    <row r="5666" spans="1:17" x14ac:dyDescent="0.25">
      <c r="A5666" t="s">
        <v>5897</v>
      </c>
      <c r="B5666" s="1">
        <v>46139</v>
      </c>
      <c r="C5666" s="1">
        <v>46145</v>
      </c>
      <c r="D5666" t="s">
        <v>103</v>
      </c>
      <c r="E5666" t="s">
        <v>214</v>
      </c>
      <c r="F5666" s="2">
        <v>0.77083333333333337</v>
      </c>
      <c r="G5666">
        <v>9</v>
      </c>
      <c r="H5666">
        <v>4</v>
      </c>
      <c r="I5666">
        <v>180</v>
      </c>
      <c r="J5666">
        <v>42</v>
      </c>
      <c r="K5666">
        <v>20</v>
      </c>
      <c r="L5666" t="s">
        <v>178</v>
      </c>
      <c r="M5666" t="s">
        <v>172</v>
      </c>
      <c r="N5666">
        <v>53</v>
      </c>
      <c r="O5666" t="s">
        <v>184</v>
      </c>
      <c r="P5666" t="s">
        <v>185</v>
      </c>
      <c r="Q5666" t="s">
        <v>175</v>
      </c>
    </row>
    <row r="5667" spans="1:17" x14ac:dyDescent="0.25">
      <c r="A5667" t="s">
        <v>5898</v>
      </c>
      <c r="B5667" s="1">
        <v>46051</v>
      </c>
      <c r="C5667" s="1">
        <v>46052</v>
      </c>
      <c r="D5667" t="s">
        <v>113</v>
      </c>
      <c r="E5667" t="s">
        <v>300</v>
      </c>
      <c r="F5667" s="2">
        <v>0.88541666666666663</v>
      </c>
      <c r="G5667">
        <v>8</v>
      </c>
      <c r="H5667">
        <v>4</v>
      </c>
      <c r="I5667">
        <v>320</v>
      </c>
      <c r="J5667">
        <v>42</v>
      </c>
      <c r="K5667">
        <v>0</v>
      </c>
      <c r="L5667" t="s">
        <v>188</v>
      </c>
      <c r="M5667" t="s">
        <v>172</v>
      </c>
      <c r="N5667">
        <v>25</v>
      </c>
      <c r="O5667" t="s">
        <v>184</v>
      </c>
      <c r="P5667" t="s">
        <v>174</v>
      </c>
      <c r="Q5667" t="s">
        <v>229</v>
      </c>
    </row>
    <row r="5668" spans="1:17" x14ac:dyDescent="0.25">
      <c r="A5668" t="s">
        <v>5899</v>
      </c>
      <c r="B5668" s="1">
        <v>46078</v>
      </c>
      <c r="C5668" s="1">
        <v>46085</v>
      </c>
      <c r="D5668" t="s">
        <v>90</v>
      </c>
      <c r="E5668" t="s">
        <v>197</v>
      </c>
      <c r="F5668" s="2">
        <v>0.9375</v>
      </c>
      <c r="G5668">
        <v>4</v>
      </c>
      <c r="H5668">
        <v>6</v>
      </c>
      <c r="I5668">
        <v>180</v>
      </c>
      <c r="J5668">
        <v>54</v>
      </c>
      <c r="K5668">
        <v>0</v>
      </c>
      <c r="L5668" t="s">
        <v>183</v>
      </c>
      <c r="M5668" t="s">
        <v>172</v>
      </c>
      <c r="N5668">
        <v>46</v>
      </c>
      <c r="O5668" t="s">
        <v>184</v>
      </c>
      <c r="P5668" t="s">
        <v>174</v>
      </c>
      <c r="Q5668" t="s">
        <v>175</v>
      </c>
    </row>
    <row r="5669" spans="1:17" x14ac:dyDescent="0.25">
      <c r="A5669" t="s">
        <v>5900</v>
      </c>
      <c r="B5669" s="1">
        <v>46082</v>
      </c>
      <c r="C5669" s="1">
        <v>46088</v>
      </c>
      <c r="D5669" t="s">
        <v>17</v>
      </c>
      <c r="E5669" t="s">
        <v>235</v>
      </c>
      <c r="F5669" s="2">
        <v>0.53125</v>
      </c>
      <c r="G5669">
        <v>1</v>
      </c>
      <c r="H5669">
        <v>2</v>
      </c>
      <c r="I5669">
        <v>460</v>
      </c>
      <c r="J5669">
        <v>30</v>
      </c>
      <c r="K5669">
        <v>0</v>
      </c>
      <c r="L5669" t="s">
        <v>183</v>
      </c>
      <c r="M5669" t="s">
        <v>172</v>
      </c>
      <c r="N5669">
        <v>43</v>
      </c>
      <c r="O5669" t="s">
        <v>173</v>
      </c>
      <c r="P5669" t="s">
        <v>174</v>
      </c>
      <c r="Q5669" t="s">
        <v>180</v>
      </c>
    </row>
    <row r="5670" spans="1:17" x14ac:dyDescent="0.25">
      <c r="A5670" t="s">
        <v>5901</v>
      </c>
      <c r="B5670" s="1">
        <v>46030</v>
      </c>
      <c r="C5670" s="1">
        <v>46037</v>
      </c>
      <c r="D5670" t="s">
        <v>39</v>
      </c>
      <c r="E5670" t="s">
        <v>214</v>
      </c>
      <c r="F5670" s="2">
        <v>0.39583333333333331</v>
      </c>
      <c r="G5670">
        <v>4</v>
      </c>
      <c r="H5670">
        <v>4</v>
      </c>
      <c r="I5670">
        <v>180</v>
      </c>
      <c r="J5670">
        <v>42</v>
      </c>
      <c r="K5670">
        <v>0</v>
      </c>
      <c r="L5670" t="s">
        <v>183</v>
      </c>
      <c r="M5670" t="s">
        <v>172</v>
      </c>
      <c r="N5670">
        <v>35</v>
      </c>
      <c r="O5670" t="s">
        <v>184</v>
      </c>
      <c r="P5670" t="s">
        <v>185</v>
      </c>
      <c r="Q5670" t="s">
        <v>175</v>
      </c>
    </row>
    <row r="5671" spans="1:17" x14ac:dyDescent="0.25">
      <c r="A5671" t="s">
        <v>5902</v>
      </c>
      <c r="B5671" s="1">
        <v>46176</v>
      </c>
      <c r="C5671" s="1">
        <v>46177</v>
      </c>
      <c r="D5671" t="s">
        <v>107</v>
      </c>
      <c r="E5671" t="s">
        <v>237</v>
      </c>
      <c r="F5671" s="2">
        <v>0.64583333333333337</v>
      </c>
      <c r="G5671">
        <v>5</v>
      </c>
      <c r="H5671">
        <v>2</v>
      </c>
      <c r="I5671">
        <v>260</v>
      </c>
      <c r="J5671">
        <v>30</v>
      </c>
      <c r="K5671">
        <v>40</v>
      </c>
      <c r="L5671" t="s">
        <v>183</v>
      </c>
      <c r="M5671" t="s">
        <v>172</v>
      </c>
      <c r="N5671">
        <v>23</v>
      </c>
      <c r="O5671" t="s">
        <v>184</v>
      </c>
      <c r="P5671" t="s">
        <v>185</v>
      </c>
      <c r="Q5671" t="s">
        <v>175</v>
      </c>
    </row>
    <row r="5672" spans="1:17" x14ac:dyDescent="0.25">
      <c r="A5672" t="s">
        <v>5903</v>
      </c>
      <c r="B5672" s="1">
        <v>46110</v>
      </c>
      <c r="C5672" s="1">
        <v>46111</v>
      </c>
      <c r="D5672" t="s">
        <v>35</v>
      </c>
      <c r="E5672" t="s">
        <v>228</v>
      </c>
      <c r="F5672" s="2">
        <v>0.9375</v>
      </c>
      <c r="G5672">
        <v>4</v>
      </c>
      <c r="H5672">
        <v>3</v>
      </c>
      <c r="I5672">
        <v>200</v>
      </c>
      <c r="J5672">
        <v>36</v>
      </c>
      <c r="K5672">
        <v>0</v>
      </c>
      <c r="L5672" t="s">
        <v>171</v>
      </c>
      <c r="M5672" t="s">
        <v>172</v>
      </c>
      <c r="N5672">
        <v>51</v>
      </c>
      <c r="O5672" t="s">
        <v>173</v>
      </c>
      <c r="P5672" t="s">
        <v>174</v>
      </c>
      <c r="Q5672" t="s">
        <v>175</v>
      </c>
    </row>
    <row r="5673" spans="1:17" x14ac:dyDescent="0.25">
      <c r="A5673" t="s">
        <v>5904</v>
      </c>
      <c r="B5673" s="1">
        <v>46032</v>
      </c>
      <c r="C5673" s="1">
        <v>46037</v>
      </c>
      <c r="D5673" t="s">
        <v>17</v>
      </c>
      <c r="E5673" t="s">
        <v>335</v>
      </c>
      <c r="F5673" s="2">
        <v>0.9375</v>
      </c>
      <c r="G5673">
        <v>7</v>
      </c>
      <c r="H5673">
        <v>4</v>
      </c>
      <c r="I5673">
        <v>280</v>
      </c>
      <c r="J5673">
        <v>42</v>
      </c>
      <c r="K5673">
        <v>0</v>
      </c>
      <c r="L5673" t="s">
        <v>183</v>
      </c>
      <c r="M5673" t="s">
        <v>172</v>
      </c>
      <c r="N5673">
        <v>57</v>
      </c>
      <c r="O5673" t="s">
        <v>173</v>
      </c>
      <c r="P5673" t="s">
        <v>174</v>
      </c>
      <c r="Q5673" t="s">
        <v>175</v>
      </c>
    </row>
    <row r="5674" spans="1:17" x14ac:dyDescent="0.25">
      <c r="A5674" t="s">
        <v>5905</v>
      </c>
      <c r="B5674" s="1">
        <v>46095</v>
      </c>
      <c r="C5674" s="1">
        <v>46099</v>
      </c>
      <c r="D5674" t="s">
        <v>24</v>
      </c>
      <c r="E5674" t="s">
        <v>237</v>
      </c>
      <c r="F5674" s="2">
        <v>0.39583333333333331</v>
      </c>
      <c r="G5674">
        <v>4</v>
      </c>
      <c r="H5674">
        <v>4</v>
      </c>
      <c r="I5674">
        <v>260</v>
      </c>
      <c r="J5674">
        <v>42</v>
      </c>
      <c r="K5674">
        <v>150</v>
      </c>
      <c r="L5674" t="s">
        <v>188</v>
      </c>
      <c r="M5674" t="s">
        <v>263</v>
      </c>
      <c r="N5674">
        <v>46</v>
      </c>
      <c r="O5674" t="s">
        <v>184</v>
      </c>
      <c r="P5674" t="s">
        <v>185</v>
      </c>
      <c r="Q5674" t="s">
        <v>175</v>
      </c>
    </row>
    <row r="5675" spans="1:17" x14ac:dyDescent="0.25">
      <c r="A5675" t="s">
        <v>5906</v>
      </c>
      <c r="B5675" s="1">
        <v>46188</v>
      </c>
      <c r="C5675" s="1">
        <v>46189</v>
      </c>
      <c r="D5675" t="s">
        <v>35</v>
      </c>
      <c r="E5675" t="s">
        <v>199</v>
      </c>
      <c r="F5675" s="2">
        <v>0.77083333333333337</v>
      </c>
      <c r="G5675">
        <v>6</v>
      </c>
      <c r="H5675">
        <v>2</v>
      </c>
      <c r="I5675">
        <v>260</v>
      </c>
      <c r="J5675">
        <v>30</v>
      </c>
      <c r="K5675">
        <v>0</v>
      </c>
      <c r="L5675" t="s">
        <v>188</v>
      </c>
      <c r="M5675" t="s">
        <v>263</v>
      </c>
      <c r="N5675">
        <v>24</v>
      </c>
      <c r="O5675" t="s">
        <v>179</v>
      </c>
      <c r="P5675" t="s">
        <v>174</v>
      </c>
      <c r="Q5675" t="s">
        <v>229</v>
      </c>
    </row>
    <row r="5676" spans="1:17" x14ac:dyDescent="0.25">
      <c r="A5676" t="s">
        <v>5907</v>
      </c>
      <c r="B5676" s="1">
        <v>46102</v>
      </c>
      <c r="C5676" s="1">
        <v>46104</v>
      </c>
      <c r="D5676" t="s">
        <v>29</v>
      </c>
      <c r="E5676" t="s">
        <v>201</v>
      </c>
      <c r="F5676" s="2">
        <v>0.9375</v>
      </c>
      <c r="G5676">
        <v>2</v>
      </c>
      <c r="H5676">
        <v>6</v>
      </c>
      <c r="I5676">
        <v>180</v>
      </c>
      <c r="J5676">
        <v>54</v>
      </c>
      <c r="K5676">
        <v>150</v>
      </c>
      <c r="L5676" t="s">
        <v>188</v>
      </c>
      <c r="M5676" t="s">
        <v>172</v>
      </c>
      <c r="N5676">
        <v>27</v>
      </c>
      <c r="O5676" t="s">
        <v>184</v>
      </c>
      <c r="P5676" t="s">
        <v>174</v>
      </c>
      <c r="Q5676" t="s">
        <v>175</v>
      </c>
    </row>
    <row r="5677" spans="1:17" x14ac:dyDescent="0.25">
      <c r="A5677" t="s">
        <v>5908</v>
      </c>
      <c r="B5677" s="1">
        <v>46032</v>
      </c>
      <c r="C5677" s="1">
        <v>46037</v>
      </c>
      <c r="D5677" t="s">
        <v>29</v>
      </c>
      <c r="E5677" t="s">
        <v>445</v>
      </c>
      <c r="F5677" s="2">
        <v>0.39583333333333331</v>
      </c>
      <c r="G5677">
        <v>8</v>
      </c>
      <c r="H5677">
        <v>2</v>
      </c>
      <c r="I5677">
        <v>420</v>
      </c>
      <c r="J5677">
        <v>30</v>
      </c>
      <c r="K5677">
        <v>40</v>
      </c>
      <c r="L5677" t="s">
        <v>183</v>
      </c>
      <c r="M5677" t="s">
        <v>172</v>
      </c>
      <c r="N5677">
        <v>48</v>
      </c>
      <c r="O5677" t="s">
        <v>179</v>
      </c>
      <c r="P5677" t="s">
        <v>185</v>
      </c>
      <c r="Q5677" t="s">
        <v>180</v>
      </c>
    </row>
    <row r="5678" spans="1:17" x14ac:dyDescent="0.25">
      <c r="A5678" t="s">
        <v>5909</v>
      </c>
      <c r="B5678" s="1">
        <v>46027</v>
      </c>
      <c r="C5678" s="1">
        <v>46029</v>
      </c>
      <c r="D5678" t="s">
        <v>61</v>
      </c>
      <c r="E5678" t="s">
        <v>232</v>
      </c>
      <c r="F5678" s="2">
        <v>0.39583333333333331</v>
      </c>
      <c r="G5678">
        <v>8</v>
      </c>
      <c r="H5678">
        <v>2</v>
      </c>
      <c r="I5678">
        <v>420</v>
      </c>
      <c r="J5678">
        <v>30</v>
      </c>
      <c r="K5678">
        <v>150</v>
      </c>
      <c r="L5678" t="s">
        <v>188</v>
      </c>
      <c r="M5678" t="s">
        <v>172</v>
      </c>
      <c r="N5678">
        <v>25</v>
      </c>
      <c r="O5678" t="s">
        <v>184</v>
      </c>
      <c r="P5678" t="s">
        <v>185</v>
      </c>
      <c r="Q5678" t="s">
        <v>180</v>
      </c>
    </row>
    <row r="5679" spans="1:17" x14ac:dyDescent="0.25">
      <c r="A5679" t="s">
        <v>5910</v>
      </c>
      <c r="B5679" s="1">
        <v>46069</v>
      </c>
      <c r="C5679" s="1">
        <v>46074</v>
      </c>
      <c r="D5679" t="s">
        <v>133</v>
      </c>
      <c r="E5679" t="s">
        <v>187</v>
      </c>
      <c r="F5679" s="2">
        <v>0.64583333333333337</v>
      </c>
      <c r="G5679">
        <v>6</v>
      </c>
      <c r="H5679">
        <v>2</v>
      </c>
      <c r="I5679">
        <v>160</v>
      </c>
      <c r="J5679">
        <v>30</v>
      </c>
      <c r="K5679">
        <v>0</v>
      </c>
      <c r="L5679" t="s">
        <v>193</v>
      </c>
      <c r="M5679" t="s">
        <v>172</v>
      </c>
      <c r="N5679">
        <v>43</v>
      </c>
      <c r="O5679" t="s">
        <v>173</v>
      </c>
      <c r="P5679" t="s">
        <v>185</v>
      </c>
      <c r="Q5679" t="s">
        <v>175</v>
      </c>
    </row>
    <row r="5680" spans="1:17" x14ac:dyDescent="0.25">
      <c r="A5680" t="s">
        <v>5911</v>
      </c>
      <c r="B5680" s="1">
        <v>46188</v>
      </c>
      <c r="C5680" s="1">
        <v>46188</v>
      </c>
      <c r="D5680" t="s">
        <v>39</v>
      </c>
      <c r="E5680" t="s">
        <v>445</v>
      </c>
      <c r="F5680" s="2">
        <v>0.88541666666666663</v>
      </c>
      <c r="G5680">
        <v>6</v>
      </c>
      <c r="H5680">
        <v>3</v>
      </c>
      <c r="I5680">
        <v>320</v>
      </c>
      <c r="J5680">
        <v>36</v>
      </c>
      <c r="K5680">
        <v>0</v>
      </c>
      <c r="L5680" t="s">
        <v>183</v>
      </c>
      <c r="M5680" t="s">
        <v>172</v>
      </c>
      <c r="N5680">
        <v>28</v>
      </c>
      <c r="O5680" t="s">
        <v>184</v>
      </c>
      <c r="P5680" t="s">
        <v>185</v>
      </c>
      <c r="Q5680" t="s">
        <v>229</v>
      </c>
    </row>
    <row r="5681" spans="1:17" x14ac:dyDescent="0.25">
      <c r="A5681" t="s">
        <v>5912</v>
      </c>
      <c r="B5681" s="1">
        <v>46102</v>
      </c>
      <c r="C5681" s="1">
        <v>46104</v>
      </c>
      <c r="D5681" t="s">
        <v>77</v>
      </c>
      <c r="E5681" t="s">
        <v>203</v>
      </c>
      <c r="F5681" s="2">
        <v>0.9375</v>
      </c>
      <c r="G5681">
        <v>2</v>
      </c>
      <c r="H5681">
        <v>6</v>
      </c>
      <c r="I5681">
        <v>380</v>
      </c>
      <c r="J5681">
        <v>54</v>
      </c>
      <c r="K5681">
        <v>150</v>
      </c>
      <c r="L5681" t="s">
        <v>193</v>
      </c>
      <c r="M5681" t="s">
        <v>263</v>
      </c>
      <c r="N5681">
        <v>22</v>
      </c>
      <c r="O5681" t="s">
        <v>179</v>
      </c>
      <c r="P5681" t="s">
        <v>185</v>
      </c>
      <c r="Q5681" t="s">
        <v>180</v>
      </c>
    </row>
    <row r="5682" spans="1:17" x14ac:dyDescent="0.25">
      <c r="A5682" t="s">
        <v>5913</v>
      </c>
      <c r="B5682" s="1">
        <v>46096</v>
      </c>
      <c r="C5682" s="1">
        <v>46099</v>
      </c>
      <c r="D5682" t="s">
        <v>146</v>
      </c>
      <c r="E5682" t="s">
        <v>266</v>
      </c>
      <c r="F5682" s="2">
        <v>0.9375</v>
      </c>
      <c r="G5682">
        <v>1</v>
      </c>
      <c r="H5682">
        <v>5</v>
      </c>
      <c r="I5682">
        <v>260</v>
      </c>
      <c r="J5682">
        <v>48</v>
      </c>
      <c r="K5682">
        <v>0</v>
      </c>
      <c r="L5682" t="s">
        <v>193</v>
      </c>
      <c r="M5682" t="s">
        <v>172</v>
      </c>
      <c r="N5682">
        <v>49</v>
      </c>
      <c r="O5682" t="s">
        <v>173</v>
      </c>
      <c r="P5682" t="s">
        <v>185</v>
      </c>
      <c r="Q5682" t="s">
        <v>175</v>
      </c>
    </row>
    <row r="5683" spans="1:17" x14ac:dyDescent="0.25">
      <c r="A5683" t="s">
        <v>5914</v>
      </c>
      <c r="B5683" s="1">
        <v>46104</v>
      </c>
      <c r="C5683" s="1">
        <v>46108</v>
      </c>
      <c r="D5683" t="s">
        <v>68</v>
      </c>
      <c r="E5683" t="s">
        <v>256</v>
      </c>
      <c r="F5683" s="2">
        <v>0.64583333333333337</v>
      </c>
      <c r="G5683">
        <v>7</v>
      </c>
      <c r="H5683">
        <v>5</v>
      </c>
      <c r="I5683">
        <v>240</v>
      </c>
      <c r="J5683">
        <v>48</v>
      </c>
      <c r="K5683">
        <v>20</v>
      </c>
      <c r="L5683" t="s">
        <v>171</v>
      </c>
      <c r="M5683" t="s">
        <v>172</v>
      </c>
      <c r="N5683">
        <v>19</v>
      </c>
      <c r="O5683" t="s">
        <v>184</v>
      </c>
      <c r="P5683" t="s">
        <v>174</v>
      </c>
      <c r="Q5683" t="s">
        <v>175</v>
      </c>
    </row>
    <row r="5684" spans="1:17" x14ac:dyDescent="0.25">
      <c r="A5684" t="s">
        <v>5915</v>
      </c>
      <c r="B5684" s="1">
        <v>46027</v>
      </c>
      <c r="C5684" s="1">
        <v>46030</v>
      </c>
      <c r="D5684" t="s">
        <v>10</v>
      </c>
      <c r="E5684" t="s">
        <v>205</v>
      </c>
      <c r="F5684" s="2">
        <v>0.88541666666666663</v>
      </c>
      <c r="G5684">
        <v>3</v>
      </c>
      <c r="H5684">
        <v>4</v>
      </c>
      <c r="I5684">
        <v>200</v>
      </c>
      <c r="J5684">
        <v>42</v>
      </c>
      <c r="K5684">
        <v>20</v>
      </c>
      <c r="L5684" t="s">
        <v>188</v>
      </c>
      <c r="M5684" t="s">
        <v>172</v>
      </c>
      <c r="N5684">
        <v>22</v>
      </c>
      <c r="O5684" t="s">
        <v>179</v>
      </c>
      <c r="P5684" t="s">
        <v>185</v>
      </c>
      <c r="Q5684" t="s">
        <v>175</v>
      </c>
    </row>
    <row r="5685" spans="1:17" x14ac:dyDescent="0.25">
      <c r="A5685" t="s">
        <v>5916</v>
      </c>
      <c r="B5685" s="1">
        <v>46125</v>
      </c>
      <c r="C5685" s="1">
        <v>46132</v>
      </c>
      <c r="D5685" t="s">
        <v>17</v>
      </c>
      <c r="E5685" t="s">
        <v>262</v>
      </c>
      <c r="F5685" s="2">
        <v>0.9375</v>
      </c>
      <c r="G5685">
        <v>6</v>
      </c>
      <c r="H5685">
        <v>2</v>
      </c>
      <c r="I5685">
        <v>180</v>
      </c>
      <c r="J5685">
        <v>30</v>
      </c>
      <c r="K5685">
        <v>0</v>
      </c>
      <c r="L5685" t="s">
        <v>193</v>
      </c>
      <c r="M5685" t="s">
        <v>172</v>
      </c>
      <c r="N5685">
        <v>19</v>
      </c>
      <c r="O5685" t="s">
        <v>184</v>
      </c>
      <c r="P5685" t="s">
        <v>185</v>
      </c>
      <c r="Q5685" t="s">
        <v>175</v>
      </c>
    </row>
    <row r="5686" spans="1:17" x14ac:dyDescent="0.25">
      <c r="A5686" t="s">
        <v>5917</v>
      </c>
      <c r="B5686" s="1">
        <v>46189</v>
      </c>
      <c r="C5686" s="1">
        <v>46190</v>
      </c>
      <c r="D5686" t="s">
        <v>39</v>
      </c>
      <c r="E5686" t="s">
        <v>224</v>
      </c>
      <c r="F5686" s="2">
        <v>0.64583333333333337</v>
      </c>
      <c r="G5686">
        <v>3</v>
      </c>
      <c r="H5686">
        <v>3</v>
      </c>
      <c r="I5686">
        <v>320</v>
      </c>
      <c r="J5686">
        <v>36</v>
      </c>
      <c r="K5686">
        <v>0</v>
      </c>
      <c r="L5686" t="s">
        <v>171</v>
      </c>
      <c r="M5686" t="s">
        <v>172</v>
      </c>
      <c r="N5686">
        <v>40</v>
      </c>
      <c r="O5686" t="s">
        <v>184</v>
      </c>
      <c r="P5686" t="s">
        <v>174</v>
      </c>
      <c r="Q5686" t="s">
        <v>229</v>
      </c>
    </row>
    <row r="5687" spans="1:17" x14ac:dyDescent="0.25">
      <c r="A5687" t="s">
        <v>5918</v>
      </c>
      <c r="B5687" s="1">
        <v>46111</v>
      </c>
      <c r="C5687" s="1">
        <v>46118</v>
      </c>
      <c r="D5687" t="s">
        <v>39</v>
      </c>
      <c r="E5687" t="s">
        <v>209</v>
      </c>
      <c r="F5687" s="2">
        <v>0.64583333333333337</v>
      </c>
      <c r="G5687">
        <v>3</v>
      </c>
      <c r="H5687">
        <v>5</v>
      </c>
      <c r="I5687">
        <v>400</v>
      </c>
      <c r="J5687">
        <v>48</v>
      </c>
      <c r="K5687">
        <v>0</v>
      </c>
      <c r="L5687" t="s">
        <v>188</v>
      </c>
      <c r="M5687" t="s">
        <v>172</v>
      </c>
      <c r="N5687">
        <v>34</v>
      </c>
      <c r="O5687" t="s">
        <v>179</v>
      </c>
      <c r="P5687" t="s">
        <v>174</v>
      </c>
      <c r="Q5687" t="s">
        <v>180</v>
      </c>
    </row>
    <row r="5688" spans="1:17" x14ac:dyDescent="0.25">
      <c r="A5688" t="s">
        <v>5919</v>
      </c>
      <c r="B5688" s="1">
        <v>46103</v>
      </c>
      <c r="C5688" s="1">
        <v>46105</v>
      </c>
      <c r="D5688" t="s">
        <v>103</v>
      </c>
      <c r="E5688" t="s">
        <v>235</v>
      </c>
      <c r="F5688" s="2">
        <v>0.88541666666666663</v>
      </c>
      <c r="G5688">
        <v>1</v>
      </c>
      <c r="H5688">
        <v>2</v>
      </c>
      <c r="I5688">
        <v>280</v>
      </c>
      <c r="J5688">
        <v>30</v>
      </c>
      <c r="K5688">
        <v>0</v>
      </c>
      <c r="L5688" t="s">
        <v>193</v>
      </c>
      <c r="M5688" t="s">
        <v>172</v>
      </c>
      <c r="N5688">
        <v>33</v>
      </c>
      <c r="O5688" t="s">
        <v>179</v>
      </c>
      <c r="P5688" t="s">
        <v>185</v>
      </c>
      <c r="Q5688" t="s">
        <v>175</v>
      </c>
    </row>
    <row r="5689" spans="1:17" x14ac:dyDescent="0.25">
      <c r="A5689" t="s">
        <v>5920</v>
      </c>
      <c r="B5689" s="1">
        <v>46145</v>
      </c>
      <c r="C5689" s="1">
        <v>46145</v>
      </c>
      <c r="D5689" t="s">
        <v>39</v>
      </c>
      <c r="E5689" t="s">
        <v>205</v>
      </c>
      <c r="F5689" s="2">
        <v>0.39583333333333331</v>
      </c>
      <c r="G5689">
        <v>1</v>
      </c>
      <c r="H5689">
        <v>4</v>
      </c>
      <c r="I5689">
        <v>380</v>
      </c>
      <c r="J5689">
        <v>42</v>
      </c>
      <c r="K5689">
        <v>100</v>
      </c>
      <c r="L5689" t="s">
        <v>178</v>
      </c>
      <c r="M5689" t="s">
        <v>172</v>
      </c>
      <c r="N5689">
        <v>31</v>
      </c>
      <c r="O5689" t="s">
        <v>173</v>
      </c>
      <c r="P5689" t="s">
        <v>185</v>
      </c>
      <c r="Q5689" t="s">
        <v>180</v>
      </c>
    </row>
    <row r="5690" spans="1:17" x14ac:dyDescent="0.25">
      <c r="A5690" t="s">
        <v>5921</v>
      </c>
      <c r="B5690" s="1">
        <v>46030</v>
      </c>
      <c r="C5690" s="1">
        <v>46037</v>
      </c>
      <c r="D5690" t="s">
        <v>117</v>
      </c>
      <c r="E5690" t="s">
        <v>226</v>
      </c>
      <c r="F5690" s="2">
        <v>0.39583333333333331</v>
      </c>
      <c r="G5690">
        <v>4</v>
      </c>
      <c r="H5690">
        <v>1</v>
      </c>
      <c r="I5690">
        <v>160</v>
      </c>
      <c r="J5690">
        <v>24</v>
      </c>
      <c r="K5690">
        <v>0</v>
      </c>
      <c r="L5690" t="s">
        <v>171</v>
      </c>
      <c r="M5690" t="s">
        <v>172</v>
      </c>
      <c r="N5690">
        <v>47</v>
      </c>
      <c r="O5690" t="s">
        <v>179</v>
      </c>
      <c r="P5690" t="s">
        <v>185</v>
      </c>
      <c r="Q5690" t="s">
        <v>175</v>
      </c>
    </row>
    <row r="5691" spans="1:17" x14ac:dyDescent="0.25">
      <c r="A5691" t="s">
        <v>5922</v>
      </c>
      <c r="B5691" s="1">
        <v>46084</v>
      </c>
      <c r="C5691" s="1">
        <v>46087</v>
      </c>
      <c r="D5691" t="s">
        <v>77</v>
      </c>
      <c r="E5691" t="s">
        <v>274</v>
      </c>
      <c r="F5691" s="2">
        <v>0.64583333333333337</v>
      </c>
      <c r="G5691">
        <v>10</v>
      </c>
      <c r="H5691">
        <v>3</v>
      </c>
      <c r="I5691">
        <v>240</v>
      </c>
      <c r="J5691">
        <v>36</v>
      </c>
      <c r="K5691">
        <v>0</v>
      </c>
      <c r="L5691" t="s">
        <v>171</v>
      </c>
      <c r="M5691" t="s">
        <v>172</v>
      </c>
      <c r="N5691">
        <v>25</v>
      </c>
      <c r="O5691" t="s">
        <v>173</v>
      </c>
      <c r="P5691" t="s">
        <v>174</v>
      </c>
      <c r="Q5691" t="s">
        <v>175</v>
      </c>
    </row>
    <row r="5692" spans="1:17" x14ac:dyDescent="0.25">
      <c r="A5692" t="s">
        <v>5923</v>
      </c>
      <c r="B5692" s="1">
        <v>46052</v>
      </c>
      <c r="C5692" s="1">
        <v>46058</v>
      </c>
      <c r="D5692" t="s">
        <v>77</v>
      </c>
      <c r="E5692" t="s">
        <v>249</v>
      </c>
      <c r="F5692" s="2">
        <v>0.64583333333333337</v>
      </c>
      <c r="G5692">
        <v>4</v>
      </c>
      <c r="H5692">
        <v>6</v>
      </c>
      <c r="I5692">
        <v>340</v>
      </c>
      <c r="J5692">
        <v>54</v>
      </c>
      <c r="K5692">
        <v>150</v>
      </c>
      <c r="L5692" t="s">
        <v>171</v>
      </c>
      <c r="M5692" t="s">
        <v>172</v>
      </c>
      <c r="N5692">
        <v>56</v>
      </c>
      <c r="O5692" t="s">
        <v>179</v>
      </c>
      <c r="P5692" t="s">
        <v>174</v>
      </c>
      <c r="Q5692" t="s">
        <v>180</v>
      </c>
    </row>
    <row r="5693" spans="1:17" x14ac:dyDescent="0.25">
      <c r="A5693" t="s">
        <v>5924</v>
      </c>
      <c r="B5693" s="1">
        <v>46194</v>
      </c>
      <c r="C5693" s="1">
        <v>46200</v>
      </c>
      <c r="D5693" t="s">
        <v>136</v>
      </c>
      <c r="E5693" t="s">
        <v>222</v>
      </c>
      <c r="F5693" s="2">
        <v>0.39583333333333331</v>
      </c>
      <c r="G5693">
        <v>7</v>
      </c>
      <c r="H5693">
        <v>3</v>
      </c>
      <c r="I5693">
        <v>320</v>
      </c>
      <c r="J5693">
        <v>36</v>
      </c>
      <c r="K5693">
        <v>40</v>
      </c>
      <c r="L5693" t="s">
        <v>188</v>
      </c>
      <c r="M5693" t="s">
        <v>172</v>
      </c>
      <c r="N5693">
        <v>25</v>
      </c>
      <c r="O5693" t="s">
        <v>179</v>
      </c>
      <c r="P5693" t="s">
        <v>174</v>
      </c>
      <c r="Q5693" t="s">
        <v>229</v>
      </c>
    </row>
    <row r="5694" spans="1:17" x14ac:dyDescent="0.25">
      <c r="A5694" t="s">
        <v>5925</v>
      </c>
      <c r="B5694" s="1">
        <v>46156</v>
      </c>
      <c r="C5694" s="1">
        <v>46158</v>
      </c>
      <c r="D5694" t="s">
        <v>136</v>
      </c>
      <c r="E5694" t="s">
        <v>309</v>
      </c>
      <c r="F5694" s="2">
        <v>0.53125</v>
      </c>
      <c r="G5694">
        <v>8</v>
      </c>
      <c r="H5694">
        <v>3</v>
      </c>
      <c r="I5694">
        <v>160</v>
      </c>
      <c r="J5694">
        <v>36</v>
      </c>
      <c r="K5694">
        <v>40</v>
      </c>
      <c r="L5694" t="s">
        <v>178</v>
      </c>
      <c r="M5694" t="s">
        <v>172</v>
      </c>
      <c r="N5694">
        <v>41</v>
      </c>
      <c r="O5694" t="s">
        <v>184</v>
      </c>
      <c r="P5694" t="s">
        <v>185</v>
      </c>
      <c r="Q5694" t="s">
        <v>175</v>
      </c>
    </row>
    <row r="5695" spans="1:17" x14ac:dyDescent="0.25">
      <c r="A5695" t="s">
        <v>5926</v>
      </c>
      <c r="B5695" s="1">
        <v>46057</v>
      </c>
      <c r="C5695" s="1">
        <v>46064</v>
      </c>
      <c r="D5695" t="s">
        <v>99</v>
      </c>
      <c r="E5695" t="s">
        <v>344</v>
      </c>
      <c r="F5695" s="2">
        <v>0.88541666666666663</v>
      </c>
      <c r="G5695">
        <v>5</v>
      </c>
      <c r="H5695">
        <v>2</v>
      </c>
      <c r="I5695">
        <v>380</v>
      </c>
      <c r="J5695">
        <v>30</v>
      </c>
      <c r="K5695">
        <v>40</v>
      </c>
      <c r="L5695" t="s">
        <v>193</v>
      </c>
      <c r="M5695" t="s">
        <v>172</v>
      </c>
      <c r="N5695">
        <v>22</v>
      </c>
      <c r="O5695" t="s">
        <v>179</v>
      </c>
      <c r="P5695" t="s">
        <v>174</v>
      </c>
      <c r="Q5695" t="s">
        <v>180</v>
      </c>
    </row>
    <row r="5696" spans="1:17" x14ac:dyDescent="0.25">
      <c r="A5696" t="s">
        <v>5927</v>
      </c>
      <c r="B5696" s="1">
        <v>46127</v>
      </c>
      <c r="C5696" s="1">
        <v>46133</v>
      </c>
      <c r="D5696" t="s">
        <v>45</v>
      </c>
      <c r="E5696" t="s">
        <v>328</v>
      </c>
      <c r="F5696" s="2">
        <v>0.88541666666666663</v>
      </c>
      <c r="G5696">
        <v>9</v>
      </c>
      <c r="H5696">
        <v>2</v>
      </c>
      <c r="I5696">
        <v>300</v>
      </c>
      <c r="J5696">
        <v>30</v>
      </c>
      <c r="K5696">
        <v>150</v>
      </c>
      <c r="L5696" t="s">
        <v>193</v>
      </c>
      <c r="M5696" t="s">
        <v>172</v>
      </c>
      <c r="N5696">
        <v>47</v>
      </c>
      <c r="O5696" t="s">
        <v>179</v>
      </c>
      <c r="P5696" t="s">
        <v>174</v>
      </c>
      <c r="Q5696" t="s">
        <v>229</v>
      </c>
    </row>
    <row r="5697" spans="1:17" x14ac:dyDescent="0.25">
      <c r="A5697" t="s">
        <v>5928</v>
      </c>
      <c r="B5697" s="1">
        <v>46025</v>
      </c>
      <c r="C5697" s="1">
        <v>46029</v>
      </c>
      <c r="D5697" t="s">
        <v>119</v>
      </c>
      <c r="E5697" t="s">
        <v>280</v>
      </c>
      <c r="F5697" s="2">
        <v>0.9375</v>
      </c>
      <c r="G5697">
        <v>4</v>
      </c>
      <c r="H5697">
        <v>3</v>
      </c>
      <c r="I5697">
        <v>240</v>
      </c>
      <c r="J5697">
        <v>36</v>
      </c>
      <c r="K5697">
        <v>0</v>
      </c>
      <c r="L5697" t="s">
        <v>183</v>
      </c>
      <c r="M5697" t="s">
        <v>207</v>
      </c>
      <c r="N5697">
        <v>43</v>
      </c>
      <c r="O5697" t="s">
        <v>179</v>
      </c>
      <c r="P5697" t="s">
        <v>185</v>
      </c>
      <c r="Q5697" t="s">
        <v>175</v>
      </c>
    </row>
    <row r="5698" spans="1:17" x14ac:dyDescent="0.25">
      <c r="A5698" t="s">
        <v>5929</v>
      </c>
      <c r="B5698" s="1">
        <v>46132</v>
      </c>
      <c r="C5698" s="1">
        <v>46138</v>
      </c>
      <c r="D5698" t="s">
        <v>45</v>
      </c>
      <c r="E5698" t="s">
        <v>228</v>
      </c>
      <c r="F5698" s="2">
        <v>0.77083333333333337</v>
      </c>
      <c r="G5698">
        <v>4</v>
      </c>
      <c r="H5698">
        <v>5</v>
      </c>
      <c r="I5698">
        <v>380</v>
      </c>
      <c r="J5698">
        <v>48</v>
      </c>
      <c r="K5698">
        <v>20</v>
      </c>
      <c r="L5698" t="s">
        <v>188</v>
      </c>
      <c r="M5698" t="s">
        <v>172</v>
      </c>
      <c r="N5698">
        <v>33</v>
      </c>
      <c r="O5698" t="s">
        <v>184</v>
      </c>
      <c r="P5698" t="s">
        <v>174</v>
      </c>
      <c r="Q5698" t="s">
        <v>180</v>
      </c>
    </row>
    <row r="5699" spans="1:17" x14ac:dyDescent="0.25">
      <c r="A5699" t="s">
        <v>5930</v>
      </c>
      <c r="B5699" s="1">
        <v>46168</v>
      </c>
      <c r="C5699" s="1">
        <v>46175</v>
      </c>
      <c r="D5699" t="s">
        <v>136</v>
      </c>
      <c r="E5699" t="s">
        <v>224</v>
      </c>
      <c r="F5699" s="2">
        <v>0.9375</v>
      </c>
      <c r="G5699">
        <v>1</v>
      </c>
      <c r="H5699">
        <v>2</v>
      </c>
      <c r="I5699">
        <v>240</v>
      </c>
      <c r="J5699">
        <v>30</v>
      </c>
      <c r="K5699">
        <v>0</v>
      </c>
      <c r="L5699" t="s">
        <v>178</v>
      </c>
      <c r="M5699" t="s">
        <v>172</v>
      </c>
      <c r="N5699">
        <v>37</v>
      </c>
      <c r="O5699" t="s">
        <v>179</v>
      </c>
      <c r="P5699" t="s">
        <v>174</v>
      </c>
      <c r="Q5699" t="s">
        <v>175</v>
      </c>
    </row>
    <row r="5700" spans="1:17" x14ac:dyDescent="0.25">
      <c r="A5700" t="s">
        <v>5931</v>
      </c>
      <c r="B5700" s="1">
        <v>46045</v>
      </c>
      <c r="C5700" s="1">
        <v>46050</v>
      </c>
      <c r="D5700" t="s">
        <v>127</v>
      </c>
      <c r="E5700" t="s">
        <v>203</v>
      </c>
      <c r="F5700" s="2">
        <v>0.53125</v>
      </c>
      <c r="G5700">
        <v>3</v>
      </c>
      <c r="H5700">
        <v>6</v>
      </c>
      <c r="I5700">
        <v>200</v>
      </c>
      <c r="J5700">
        <v>54</v>
      </c>
      <c r="K5700">
        <v>0</v>
      </c>
      <c r="L5700" t="s">
        <v>183</v>
      </c>
      <c r="M5700" t="s">
        <v>172</v>
      </c>
      <c r="N5700">
        <v>52</v>
      </c>
      <c r="O5700" t="s">
        <v>184</v>
      </c>
      <c r="P5700" t="s">
        <v>185</v>
      </c>
      <c r="Q5700" t="s">
        <v>175</v>
      </c>
    </row>
    <row r="5701" spans="1:17" x14ac:dyDescent="0.25">
      <c r="A5701" t="s">
        <v>5932</v>
      </c>
      <c r="B5701" s="1">
        <v>46190</v>
      </c>
      <c r="C5701" s="1">
        <v>46194</v>
      </c>
      <c r="D5701" t="s">
        <v>117</v>
      </c>
      <c r="E5701" t="s">
        <v>344</v>
      </c>
      <c r="F5701" s="2">
        <v>0.9375</v>
      </c>
      <c r="G5701">
        <v>4</v>
      </c>
      <c r="H5701">
        <v>2</v>
      </c>
      <c r="I5701">
        <v>200</v>
      </c>
      <c r="J5701">
        <v>30</v>
      </c>
      <c r="K5701">
        <v>0</v>
      </c>
      <c r="L5701" t="s">
        <v>171</v>
      </c>
      <c r="M5701" t="s">
        <v>207</v>
      </c>
      <c r="N5701">
        <v>22</v>
      </c>
      <c r="O5701" t="s">
        <v>184</v>
      </c>
      <c r="P5701" t="s">
        <v>174</v>
      </c>
      <c r="Q5701" t="s">
        <v>175</v>
      </c>
    </row>
    <row r="5702" spans="1:17" x14ac:dyDescent="0.25">
      <c r="A5702" t="s">
        <v>5933</v>
      </c>
      <c r="B5702" s="1">
        <v>46138</v>
      </c>
      <c r="C5702" s="1">
        <v>46144</v>
      </c>
      <c r="D5702" t="s">
        <v>10</v>
      </c>
      <c r="E5702" t="s">
        <v>256</v>
      </c>
      <c r="F5702" s="2">
        <v>0.39583333333333331</v>
      </c>
      <c r="G5702">
        <v>6</v>
      </c>
      <c r="H5702">
        <v>2</v>
      </c>
      <c r="I5702">
        <v>240</v>
      </c>
      <c r="J5702">
        <v>30</v>
      </c>
      <c r="K5702">
        <v>0</v>
      </c>
      <c r="L5702" t="s">
        <v>193</v>
      </c>
      <c r="M5702" t="s">
        <v>172</v>
      </c>
      <c r="N5702">
        <v>50</v>
      </c>
      <c r="O5702" t="s">
        <v>173</v>
      </c>
      <c r="P5702" t="s">
        <v>185</v>
      </c>
      <c r="Q5702" t="s">
        <v>175</v>
      </c>
    </row>
    <row r="5703" spans="1:17" x14ac:dyDescent="0.25">
      <c r="A5703" t="s">
        <v>5934</v>
      </c>
      <c r="B5703" s="1">
        <v>46201</v>
      </c>
      <c r="C5703" s="1">
        <v>46204</v>
      </c>
      <c r="D5703" t="s">
        <v>93</v>
      </c>
      <c r="E5703" t="s">
        <v>289</v>
      </c>
      <c r="F5703" s="2">
        <v>0.53125</v>
      </c>
      <c r="G5703">
        <v>4</v>
      </c>
      <c r="H5703">
        <v>2</v>
      </c>
      <c r="I5703">
        <v>280</v>
      </c>
      <c r="J5703">
        <v>30</v>
      </c>
      <c r="K5703">
        <v>40</v>
      </c>
      <c r="L5703" t="s">
        <v>188</v>
      </c>
      <c r="M5703" t="s">
        <v>172</v>
      </c>
      <c r="N5703">
        <v>55</v>
      </c>
      <c r="O5703" t="s">
        <v>184</v>
      </c>
      <c r="P5703" t="s">
        <v>174</v>
      </c>
      <c r="Q5703" t="s">
        <v>175</v>
      </c>
    </row>
    <row r="5704" spans="1:17" x14ac:dyDescent="0.25">
      <c r="A5704" t="s">
        <v>5935</v>
      </c>
      <c r="B5704" s="1">
        <v>46106</v>
      </c>
      <c r="C5704" s="1">
        <v>46106</v>
      </c>
      <c r="D5704" t="s">
        <v>35</v>
      </c>
      <c r="E5704" t="s">
        <v>286</v>
      </c>
      <c r="F5704" s="2">
        <v>0.9375</v>
      </c>
      <c r="G5704">
        <v>1</v>
      </c>
      <c r="H5704">
        <v>1</v>
      </c>
      <c r="I5704">
        <v>260</v>
      </c>
      <c r="J5704">
        <v>24</v>
      </c>
      <c r="K5704">
        <v>0</v>
      </c>
      <c r="L5704" t="s">
        <v>171</v>
      </c>
      <c r="M5704" t="s">
        <v>207</v>
      </c>
      <c r="N5704">
        <v>38</v>
      </c>
      <c r="O5704" t="s">
        <v>173</v>
      </c>
      <c r="P5704" t="s">
        <v>185</v>
      </c>
      <c r="Q5704" t="s">
        <v>175</v>
      </c>
    </row>
    <row r="5705" spans="1:17" x14ac:dyDescent="0.25">
      <c r="A5705" t="s">
        <v>5936</v>
      </c>
      <c r="B5705" s="1">
        <v>46083</v>
      </c>
      <c r="C5705" s="1">
        <v>46085</v>
      </c>
      <c r="D5705" t="s">
        <v>35</v>
      </c>
      <c r="E5705" t="s">
        <v>228</v>
      </c>
      <c r="F5705" s="2">
        <v>0.53125</v>
      </c>
      <c r="G5705">
        <v>3</v>
      </c>
      <c r="H5705">
        <v>3</v>
      </c>
      <c r="I5705">
        <v>200</v>
      </c>
      <c r="J5705">
        <v>36</v>
      </c>
      <c r="K5705">
        <v>0</v>
      </c>
      <c r="L5705" t="s">
        <v>171</v>
      </c>
      <c r="M5705" t="s">
        <v>172</v>
      </c>
      <c r="N5705">
        <v>59</v>
      </c>
      <c r="O5705" t="s">
        <v>184</v>
      </c>
      <c r="P5705" t="s">
        <v>174</v>
      </c>
      <c r="Q5705" t="s">
        <v>175</v>
      </c>
    </row>
    <row r="5706" spans="1:17" x14ac:dyDescent="0.25">
      <c r="A5706" t="s">
        <v>5937</v>
      </c>
      <c r="B5706" s="1">
        <v>46063</v>
      </c>
      <c r="C5706" s="1">
        <v>46065</v>
      </c>
      <c r="D5706" t="s">
        <v>77</v>
      </c>
      <c r="E5706" t="s">
        <v>214</v>
      </c>
      <c r="F5706" s="2">
        <v>0.88541666666666663</v>
      </c>
      <c r="G5706">
        <v>3</v>
      </c>
      <c r="H5706">
        <v>2</v>
      </c>
      <c r="I5706">
        <v>180</v>
      </c>
      <c r="J5706">
        <v>30</v>
      </c>
      <c r="K5706">
        <v>60</v>
      </c>
      <c r="L5706" t="s">
        <v>188</v>
      </c>
      <c r="M5706" t="s">
        <v>172</v>
      </c>
      <c r="N5706">
        <v>58</v>
      </c>
      <c r="O5706" t="s">
        <v>179</v>
      </c>
      <c r="P5706" t="s">
        <v>185</v>
      </c>
      <c r="Q5706" t="s">
        <v>175</v>
      </c>
    </row>
    <row r="5707" spans="1:17" x14ac:dyDescent="0.25">
      <c r="A5707" t="s">
        <v>5938</v>
      </c>
      <c r="B5707" s="1">
        <v>46062</v>
      </c>
      <c r="C5707" s="1">
        <v>46068</v>
      </c>
      <c r="D5707" t="s">
        <v>77</v>
      </c>
      <c r="E5707" t="s">
        <v>246</v>
      </c>
      <c r="F5707" s="2">
        <v>0.64583333333333337</v>
      </c>
      <c r="G5707">
        <v>10</v>
      </c>
      <c r="H5707">
        <v>1</v>
      </c>
      <c r="I5707">
        <v>280</v>
      </c>
      <c r="J5707">
        <v>24</v>
      </c>
      <c r="K5707">
        <v>0</v>
      </c>
      <c r="L5707" t="s">
        <v>188</v>
      </c>
      <c r="M5707" t="s">
        <v>172</v>
      </c>
      <c r="N5707">
        <v>32</v>
      </c>
      <c r="O5707" t="s">
        <v>179</v>
      </c>
      <c r="P5707" t="s">
        <v>174</v>
      </c>
      <c r="Q5707" t="s">
        <v>175</v>
      </c>
    </row>
    <row r="5708" spans="1:17" x14ac:dyDescent="0.25">
      <c r="A5708" t="s">
        <v>5939</v>
      </c>
      <c r="B5708" s="1">
        <v>46069</v>
      </c>
      <c r="C5708" s="1">
        <v>46074</v>
      </c>
      <c r="D5708" t="s">
        <v>127</v>
      </c>
      <c r="E5708" t="s">
        <v>197</v>
      </c>
      <c r="F5708" s="2">
        <v>0.64583333333333337</v>
      </c>
      <c r="G5708">
        <v>9</v>
      </c>
      <c r="H5708">
        <v>3</v>
      </c>
      <c r="I5708">
        <v>180</v>
      </c>
      <c r="J5708">
        <v>36</v>
      </c>
      <c r="K5708">
        <v>0</v>
      </c>
      <c r="L5708" t="s">
        <v>183</v>
      </c>
      <c r="M5708" t="s">
        <v>172</v>
      </c>
      <c r="N5708">
        <v>23</v>
      </c>
      <c r="O5708" t="s">
        <v>179</v>
      </c>
      <c r="P5708" t="s">
        <v>185</v>
      </c>
      <c r="Q5708" t="s">
        <v>175</v>
      </c>
    </row>
    <row r="5709" spans="1:17" x14ac:dyDescent="0.25">
      <c r="A5709" t="s">
        <v>5940</v>
      </c>
      <c r="B5709" s="1">
        <v>46076</v>
      </c>
      <c r="C5709" s="1">
        <v>46076</v>
      </c>
      <c r="D5709" t="s">
        <v>29</v>
      </c>
      <c r="E5709" t="s">
        <v>344</v>
      </c>
      <c r="F5709" s="2">
        <v>0.77083333333333337</v>
      </c>
      <c r="G5709">
        <v>2</v>
      </c>
      <c r="H5709">
        <v>2</v>
      </c>
      <c r="I5709">
        <v>380</v>
      </c>
      <c r="J5709">
        <v>30</v>
      </c>
      <c r="K5709">
        <v>20</v>
      </c>
      <c r="L5709" t="s">
        <v>171</v>
      </c>
      <c r="M5709" t="s">
        <v>172</v>
      </c>
      <c r="N5709">
        <v>38</v>
      </c>
      <c r="O5709" t="s">
        <v>179</v>
      </c>
      <c r="P5709" t="s">
        <v>185</v>
      </c>
      <c r="Q5709" t="s">
        <v>180</v>
      </c>
    </row>
    <row r="5710" spans="1:17" x14ac:dyDescent="0.25">
      <c r="A5710" t="s">
        <v>5941</v>
      </c>
      <c r="B5710" s="1">
        <v>46091</v>
      </c>
      <c r="C5710" s="1">
        <v>46093</v>
      </c>
      <c r="D5710" t="s">
        <v>90</v>
      </c>
      <c r="E5710" t="s">
        <v>187</v>
      </c>
      <c r="F5710" s="2">
        <v>0.77083333333333337</v>
      </c>
      <c r="G5710">
        <v>2</v>
      </c>
      <c r="H5710">
        <v>3</v>
      </c>
      <c r="I5710">
        <v>160</v>
      </c>
      <c r="J5710">
        <v>36</v>
      </c>
      <c r="K5710">
        <v>0</v>
      </c>
      <c r="L5710" t="s">
        <v>178</v>
      </c>
      <c r="M5710" t="s">
        <v>172</v>
      </c>
      <c r="N5710">
        <v>60</v>
      </c>
      <c r="O5710" t="s">
        <v>173</v>
      </c>
      <c r="P5710" t="s">
        <v>174</v>
      </c>
      <c r="Q5710" t="s">
        <v>175</v>
      </c>
    </row>
    <row r="5711" spans="1:17" x14ac:dyDescent="0.25">
      <c r="A5711" t="s">
        <v>5942</v>
      </c>
      <c r="B5711" s="1">
        <v>46091</v>
      </c>
      <c r="C5711" s="1">
        <v>46094</v>
      </c>
      <c r="D5711" t="s">
        <v>127</v>
      </c>
      <c r="E5711" t="s">
        <v>445</v>
      </c>
      <c r="F5711" s="2">
        <v>0.77083333333333337</v>
      </c>
      <c r="G5711">
        <v>2</v>
      </c>
      <c r="H5711">
        <v>4</v>
      </c>
      <c r="I5711">
        <v>240</v>
      </c>
      <c r="J5711">
        <v>42</v>
      </c>
      <c r="K5711">
        <v>0</v>
      </c>
      <c r="L5711" t="s">
        <v>193</v>
      </c>
      <c r="M5711" t="s">
        <v>207</v>
      </c>
      <c r="N5711">
        <v>38</v>
      </c>
      <c r="O5711" t="s">
        <v>179</v>
      </c>
      <c r="P5711" t="s">
        <v>174</v>
      </c>
      <c r="Q5711" t="s">
        <v>175</v>
      </c>
    </row>
    <row r="5712" spans="1:17" x14ac:dyDescent="0.25">
      <c r="A5712" t="s">
        <v>5943</v>
      </c>
      <c r="B5712" s="1">
        <v>46143</v>
      </c>
      <c r="C5712" s="1">
        <v>46143</v>
      </c>
      <c r="D5712" t="s">
        <v>35</v>
      </c>
      <c r="E5712" t="s">
        <v>218</v>
      </c>
      <c r="F5712" s="2">
        <v>0.77083333333333337</v>
      </c>
      <c r="G5712">
        <v>2</v>
      </c>
      <c r="H5712">
        <v>3</v>
      </c>
      <c r="I5712">
        <v>320</v>
      </c>
      <c r="J5712">
        <v>36</v>
      </c>
      <c r="K5712">
        <v>60</v>
      </c>
      <c r="L5712" t="s">
        <v>193</v>
      </c>
      <c r="M5712" t="s">
        <v>172</v>
      </c>
      <c r="N5712">
        <v>31</v>
      </c>
      <c r="O5712" t="s">
        <v>179</v>
      </c>
      <c r="P5712" t="s">
        <v>174</v>
      </c>
      <c r="Q5712" t="s">
        <v>229</v>
      </c>
    </row>
    <row r="5713" spans="1:17" x14ac:dyDescent="0.25">
      <c r="A5713" t="s">
        <v>5944</v>
      </c>
      <c r="B5713" s="1">
        <v>46047</v>
      </c>
      <c r="C5713" s="1">
        <v>46052</v>
      </c>
      <c r="D5713" t="s">
        <v>133</v>
      </c>
      <c r="E5713" t="s">
        <v>272</v>
      </c>
      <c r="F5713" s="2">
        <v>0.39583333333333331</v>
      </c>
      <c r="G5713">
        <v>1</v>
      </c>
      <c r="H5713">
        <v>5</v>
      </c>
      <c r="I5713">
        <v>280</v>
      </c>
      <c r="J5713">
        <v>48</v>
      </c>
      <c r="K5713">
        <v>150</v>
      </c>
      <c r="L5713" t="s">
        <v>171</v>
      </c>
      <c r="M5713" t="s">
        <v>172</v>
      </c>
      <c r="N5713">
        <v>52</v>
      </c>
      <c r="O5713" t="s">
        <v>184</v>
      </c>
      <c r="P5713" t="s">
        <v>185</v>
      </c>
      <c r="Q5713" t="s">
        <v>229</v>
      </c>
    </row>
    <row r="5714" spans="1:17" x14ac:dyDescent="0.25">
      <c r="A5714" t="s">
        <v>5945</v>
      </c>
      <c r="B5714" s="1">
        <v>46162</v>
      </c>
      <c r="C5714" s="1">
        <v>46169</v>
      </c>
      <c r="D5714" t="s">
        <v>75</v>
      </c>
      <c r="E5714" t="s">
        <v>249</v>
      </c>
      <c r="F5714" s="2">
        <v>0.39583333333333331</v>
      </c>
      <c r="G5714">
        <v>5</v>
      </c>
      <c r="H5714">
        <v>2</v>
      </c>
      <c r="I5714">
        <v>160</v>
      </c>
      <c r="J5714">
        <v>30</v>
      </c>
      <c r="K5714">
        <v>0</v>
      </c>
      <c r="L5714" t="s">
        <v>188</v>
      </c>
      <c r="M5714" t="s">
        <v>172</v>
      </c>
      <c r="N5714">
        <v>36</v>
      </c>
      <c r="O5714" t="s">
        <v>179</v>
      </c>
      <c r="P5714" t="s">
        <v>174</v>
      </c>
      <c r="Q5714" t="s">
        <v>175</v>
      </c>
    </row>
    <row r="5715" spans="1:17" x14ac:dyDescent="0.25">
      <c r="A5715" t="s">
        <v>5946</v>
      </c>
      <c r="B5715" s="1">
        <v>46110</v>
      </c>
      <c r="C5715" s="1">
        <v>46115</v>
      </c>
      <c r="D5715" t="s">
        <v>140</v>
      </c>
      <c r="E5715" t="s">
        <v>197</v>
      </c>
      <c r="F5715" s="2">
        <v>0.53125</v>
      </c>
      <c r="G5715">
        <v>1</v>
      </c>
      <c r="H5715">
        <v>2</v>
      </c>
      <c r="I5715">
        <v>360</v>
      </c>
      <c r="J5715">
        <v>30</v>
      </c>
      <c r="K5715">
        <v>100</v>
      </c>
      <c r="L5715" t="s">
        <v>183</v>
      </c>
      <c r="M5715" t="s">
        <v>172</v>
      </c>
      <c r="N5715">
        <v>25</v>
      </c>
      <c r="O5715" t="s">
        <v>179</v>
      </c>
      <c r="P5715" t="s">
        <v>174</v>
      </c>
      <c r="Q5715" t="s">
        <v>180</v>
      </c>
    </row>
    <row r="5716" spans="1:17" x14ac:dyDescent="0.25">
      <c r="A5716" t="s">
        <v>5947</v>
      </c>
      <c r="B5716" s="1">
        <v>46082</v>
      </c>
      <c r="C5716" s="1">
        <v>46089</v>
      </c>
      <c r="D5716" t="s">
        <v>110</v>
      </c>
      <c r="E5716" t="s">
        <v>237</v>
      </c>
      <c r="F5716" s="2">
        <v>0.53125</v>
      </c>
      <c r="G5716">
        <v>6</v>
      </c>
      <c r="H5716">
        <v>2</v>
      </c>
      <c r="I5716">
        <v>260</v>
      </c>
      <c r="J5716">
        <v>30</v>
      </c>
      <c r="K5716">
        <v>100</v>
      </c>
      <c r="L5716" t="s">
        <v>178</v>
      </c>
      <c r="M5716" t="s">
        <v>172</v>
      </c>
      <c r="N5716">
        <v>32</v>
      </c>
      <c r="O5716" t="s">
        <v>179</v>
      </c>
      <c r="P5716" t="s">
        <v>174</v>
      </c>
      <c r="Q5716" t="s">
        <v>175</v>
      </c>
    </row>
    <row r="5717" spans="1:17" x14ac:dyDescent="0.25">
      <c r="A5717" t="s">
        <v>5948</v>
      </c>
      <c r="B5717" s="1">
        <v>46129</v>
      </c>
      <c r="C5717" s="1">
        <v>46133</v>
      </c>
      <c r="D5717" t="s">
        <v>146</v>
      </c>
      <c r="E5717" t="s">
        <v>286</v>
      </c>
      <c r="F5717" s="2">
        <v>0.39583333333333331</v>
      </c>
      <c r="G5717">
        <v>2</v>
      </c>
      <c r="H5717">
        <v>3</v>
      </c>
      <c r="I5717">
        <v>340</v>
      </c>
      <c r="J5717">
        <v>36</v>
      </c>
      <c r="K5717">
        <v>0</v>
      </c>
      <c r="L5717" t="s">
        <v>183</v>
      </c>
      <c r="M5717" t="s">
        <v>172</v>
      </c>
      <c r="N5717">
        <v>44</v>
      </c>
      <c r="O5717" t="s">
        <v>184</v>
      </c>
      <c r="P5717" t="s">
        <v>174</v>
      </c>
      <c r="Q5717" t="s">
        <v>229</v>
      </c>
    </row>
    <row r="5718" spans="1:17" x14ac:dyDescent="0.25">
      <c r="A5718" t="s">
        <v>5949</v>
      </c>
      <c r="B5718" s="1">
        <v>46181</v>
      </c>
      <c r="C5718" s="1">
        <v>46187</v>
      </c>
      <c r="D5718" t="s">
        <v>45</v>
      </c>
      <c r="E5718" t="s">
        <v>445</v>
      </c>
      <c r="F5718" s="2">
        <v>0.9375</v>
      </c>
      <c r="G5718">
        <v>5</v>
      </c>
      <c r="H5718">
        <v>1</v>
      </c>
      <c r="I5718">
        <v>240</v>
      </c>
      <c r="J5718">
        <v>24</v>
      </c>
      <c r="K5718">
        <v>40</v>
      </c>
      <c r="L5718" t="s">
        <v>193</v>
      </c>
      <c r="M5718" t="s">
        <v>172</v>
      </c>
      <c r="N5718">
        <v>22</v>
      </c>
      <c r="O5718" t="s">
        <v>184</v>
      </c>
      <c r="P5718" t="s">
        <v>185</v>
      </c>
      <c r="Q5718" t="s">
        <v>175</v>
      </c>
    </row>
    <row r="5719" spans="1:17" x14ac:dyDescent="0.25">
      <c r="A5719" t="s">
        <v>5950</v>
      </c>
      <c r="B5719" s="1">
        <v>46160</v>
      </c>
      <c r="C5719" s="1">
        <v>46161</v>
      </c>
      <c r="D5719" t="s">
        <v>81</v>
      </c>
      <c r="E5719" t="s">
        <v>235</v>
      </c>
      <c r="F5719" s="2">
        <v>0.77083333333333337</v>
      </c>
      <c r="G5719">
        <v>1</v>
      </c>
      <c r="H5719">
        <v>2</v>
      </c>
      <c r="I5719">
        <v>280</v>
      </c>
      <c r="J5719">
        <v>30</v>
      </c>
      <c r="K5719">
        <v>60</v>
      </c>
      <c r="L5719" t="s">
        <v>178</v>
      </c>
      <c r="M5719" t="s">
        <v>172</v>
      </c>
      <c r="N5719">
        <v>19</v>
      </c>
      <c r="O5719" t="s">
        <v>179</v>
      </c>
      <c r="P5719" t="s">
        <v>185</v>
      </c>
      <c r="Q5719" t="s">
        <v>175</v>
      </c>
    </row>
    <row r="5720" spans="1:17" x14ac:dyDescent="0.25">
      <c r="A5720" t="s">
        <v>5951</v>
      </c>
      <c r="B5720" s="1">
        <v>46030</v>
      </c>
      <c r="C5720" s="1">
        <v>46031</v>
      </c>
      <c r="D5720" t="s">
        <v>84</v>
      </c>
      <c r="E5720" t="s">
        <v>239</v>
      </c>
      <c r="F5720" s="2">
        <v>0.64583333333333337</v>
      </c>
      <c r="G5720">
        <v>1</v>
      </c>
      <c r="H5720">
        <v>3</v>
      </c>
      <c r="I5720">
        <v>320</v>
      </c>
      <c r="J5720">
        <v>36</v>
      </c>
      <c r="K5720">
        <v>100</v>
      </c>
      <c r="L5720" t="s">
        <v>178</v>
      </c>
      <c r="M5720" t="s">
        <v>172</v>
      </c>
      <c r="N5720">
        <v>54</v>
      </c>
      <c r="O5720" t="s">
        <v>184</v>
      </c>
      <c r="P5720" t="s">
        <v>174</v>
      </c>
      <c r="Q5720" t="s">
        <v>229</v>
      </c>
    </row>
    <row r="5721" spans="1:17" x14ac:dyDescent="0.25">
      <c r="A5721" t="s">
        <v>5952</v>
      </c>
      <c r="B5721" s="1">
        <v>46025</v>
      </c>
      <c r="C5721" s="1">
        <v>46031</v>
      </c>
      <c r="D5721" t="s">
        <v>29</v>
      </c>
      <c r="E5721" t="s">
        <v>445</v>
      </c>
      <c r="F5721" s="2">
        <v>0.39583333333333331</v>
      </c>
      <c r="G5721">
        <v>8</v>
      </c>
      <c r="H5721">
        <v>1</v>
      </c>
      <c r="I5721">
        <v>240</v>
      </c>
      <c r="J5721">
        <v>24</v>
      </c>
      <c r="K5721">
        <v>20</v>
      </c>
      <c r="L5721" t="s">
        <v>178</v>
      </c>
      <c r="M5721" t="s">
        <v>172</v>
      </c>
      <c r="N5721">
        <v>57</v>
      </c>
      <c r="O5721" t="s">
        <v>173</v>
      </c>
      <c r="P5721" t="s">
        <v>174</v>
      </c>
      <c r="Q5721" t="s">
        <v>175</v>
      </c>
    </row>
    <row r="5722" spans="1:17" x14ac:dyDescent="0.25">
      <c r="A5722" t="s">
        <v>5953</v>
      </c>
      <c r="B5722" s="1">
        <v>46176</v>
      </c>
      <c r="C5722" s="1">
        <v>46178</v>
      </c>
      <c r="D5722" t="s">
        <v>29</v>
      </c>
      <c r="E5722" t="s">
        <v>192</v>
      </c>
      <c r="F5722" s="2">
        <v>0.77083333333333337</v>
      </c>
      <c r="G5722">
        <v>1</v>
      </c>
      <c r="H5722">
        <v>2</v>
      </c>
      <c r="I5722">
        <v>160</v>
      </c>
      <c r="J5722">
        <v>30</v>
      </c>
      <c r="K5722">
        <v>0</v>
      </c>
      <c r="L5722" t="s">
        <v>193</v>
      </c>
      <c r="M5722" t="s">
        <v>172</v>
      </c>
      <c r="N5722">
        <v>35</v>
      </c>
      <c r="O5722" t="s">
        <v>173</v>
      </c>
      <c r="P5722" t="s">
        <v>174</v>
      </c>
      <c r="Q5722" t="s">
        <v>175</v>
      </c>
    </row>
    <row r="5723" spans="1:17" x14ac:dyDescent="0.25">
      <c r="A5723" t="s">
        <v>5954</v>
      </c>
      <c r="B5723" s="1">
        <v>46130</v>
      </c>
      <c r="C5723" s="1">
        <v>46136</v>
      </c>
      <c r="D5723" t="s">
        <v>17</v>
      </c>
      <c r="E5723" t="s">
        <v>246</v>
      </c>
      <c r="F5723" s="2">
        <v>0.88541666666666663</v>
      </c>
      <c r="G5723">
        <v>9</v>
      </c>
      <c r="H5723">
        <v>3</v>
      </c>
      <c r="I5723">
        <v>360</v>
      </c>
      <c r="J5723">
        <v>36</v>
      </c>
      <c r="K5723">
        <v>100</v>
      </c>
      <c r="L5723" t="s">
        <v>183</v>
      </c>
      <c r="M5723" t="s">
        <v>172</v>
      </c>
      <c r="N5723">
        <v>31</v>
      </c>
      <c r="O5723" t="s">
        <v>179</v>
      </c>
      <c r="P5723" t="s">
        <v>174</v>
      </c>
      <c r="Q5723" t="s">
        <v>229</v>
      </c>
    </row>
    <row r="5724" spans="1:17" x14ac:dyDescent="0.25">
      <c r="A5724" t="s">
        <v>5955</v>
      </c>
      <c r="B5724" s="1">
        <v>46063</v>
      </c>
      <c r="C5724" s="1">
        <v>46068</v>
      </c>
      <c r="D5724" t="s">
        <v>84</v>
      </c>
      <c r="E5724" t="s">
        <v>268</v>
      </c>
      <c r="F5724" s="2">
        <v>0.77083333333333337</v>
      </c>
      <c r="G5724">
        <v>1</v>
      </c>
      <c r="H5724">
        <v>5</v>
      </c>
      <c r="I5724">
        <v>280</v>
      </c>
      <c r="J5724">
        <v>48</v>
      </c>
      <c r="K5724">
        <v>0</v>
      </c>
      <c r="L5724" t="s">
        <v>188</v>
      </c>
      <c r="M5724" t="s">
        <v>172</v>
      </c>
      <c r="N5724">
        <v>52</v>
      </c>
      <c r="O5724" t="s">
        <v>184</v>
      </c>
      <c r="P5724" t="s">
        <v>174</v>
      </c>
      <c r="Q5724" t="s">
        <v>175</v>
      </c>
    </row>
    <row r="5725" spans="1:17" x14ac:dyDescent="0.25">
      <c r="A5725" t="s">
        <v>5956</v>
      </c>
      <c r="B5725" s="1">
        <v>46197</v>
      </c>
      <c r="C5725" s="1">
        <v>46201</v>
      </c>
      <c r="D5725" t="s">
        <v>99</v>
      </c>
      <c r="E5725" t="s">
        <v>220</v>
      </c>
      <c r="F5725" s="2">
        <v>0.77083333333333337</v>
      </c>
      <c r="G5725">
        <v>1</v>
      </c>
      <c r="H5725">
        <v>1</v>
      </c>
      <c r="I5725">
        <v>240</v>
      </c>
      <c r="J5725">
        <v>24</v>
      </c>
      <c r="K5725">
        <v>40</v>
      </c>
      <c r="L5725" t="s">
        <v>183</v>
      </c>
      <c r="M5725" t="s">
        <v>172</v>
      </c>
      <c r="N5725">
        <v>31</v>
      </c>
      <c r="O5725" t="s">
        <v>184</v>
      </c>
      <c r="P5725" t="s">
        <v>174</v>
      </c>
      <c r="Q5725" t="s">
        <v>175</v>
      </c>
    </row>
    <row r="5726" spans="1:17" x14ac:dyDescent="0.25">
      <c r="A5726" t="s">
        <v>5957</v>
      </c>
      <c r="B5726" s="1">
        <v>46161</v>
      </c>
      <c r="C5726" s="1">
        <v>46165</v>
      </c>
      <c r="D5726" t="s">
        <v>87</v>
      </c>
      <c r="E5726" t="s">
        <v>256</v>
      </c>
      <c r="F5726" s="2">
        <v>0.9375</v>
      </c>
      <c r="G5726">
        <v>4</v>
      </c>
      <c r="H5726">
        <v>2</v>
      </c>
      <c r="I5726">
        <v>240</v>
      </c>
      <c r="J5726">
        <v>30</v>
      </c>
      <c r="K5726">
        <v>0</v>
      </c>
      <c r="L5726" t="s">
        <v>178</v>
      </c>
      <c r="M5726" t="s">
        <v>172</v>
      </c>
      <c r="N5726">
        <v>26</v>
      </c>
      <c r="O5726" t="s">
        <v>179</v>
      </c>
      <c r="P5726" t="s">
        <v>174</v>
      </c>
      <c r="Q5726" t="s">
        <v>175</v>
      </c>
    </row>
    <row r="5727" spans="1:17" x14ac:dyDescent="0.25">
      <c r="A5727" t="s">
        <v>5958</v>
      </c>
      <c r="B5727" s="1">
        <v>46178</v>
      </c>
      <c r="C5727" s="1">
        <v>46179</v>
      </c>
      <c r="D5727" t="s">
        <v>127</v>
      </c>
      <c r="E5727" t="s">
        <v>274</v>
      </c>
      <c r="F5727" s="2">
        <v>0.39583333333333331</v>
      </c>
      <c r="G5727">
        <v>7</v>
      </c>
      <c r="H5727">
        <v>2</v>
      </c>
      <c r="I5727">
        <v>320</v>
      </c>
      <c r="J5727">
        <v>30</v>
      </c>
      <c r="K5727">
        <v>0</v>
      </c>
      <c r="L5727" t="s">
        <v>183</v>
      </c>
      <c r="M5727" t="s">
        <v>172</v>
      </c>
      <c r="N5727">
        <v>52</v>
      </c>
      <c r="O5727" t="s">
        <v>179</v>
      </c>
      <c r="P5727" t="s">
        <v>185</v>
      </c>
      <c r="Q5727" t="s">
        <v>229</v>
      </c>
    </row>
    <row r="5728" spans="1:17" x14ac:dyDescent="0.25">
      <c r="A5728" t="s">
        <v>5959</v>
      </c>
      <c r="B5728" s="1">
        <v>46056</v>
      </c>
      <c r="C5728" s="1">
        <v>46063</v>
      </c>
      <c r="D5728" t="s">
        <v>87</v>
      </c>
      <c r="E5728" t="s">
        <v>280</v>
      </c>
      <c r="F5728" s="2">
        <v>0.53125</v>
      </c>
      <c r="G5728">
        <v>2</v>
      </c>
      <c r="H5728">
        <v>1</v>
      </c>
      <c r="I5728">
        <v>320</v>
      </c>
      <c r="J5728">
        <v>24</v>
      </c>
      <c r="K5728">
        <v>0</v>
      </c>
      <c r="L5728" t="s">
        <v>183</v>
      </c>
      <c r="M5728" t="s">
        <v>172</v>
      </c>
      <c r="N5728">
        <v>56</v>
      </c>
      <c r="O5728" t="s">
        <v>179</v>
      </c>
      <c r="P5728" t="s">
        <v>174</v>
      </c>
      <c r="Q5728" t="s">
        <v>229</v>
      </c>
    </row>
    <row r="5729" spans="1:17" x14ac:dyDescent="0.25">
      <c r="A5729" t="s">
        <v>5960</v>
      </c>
      <c r="B5729" s="1">
        <v>46035</v>
      </c>
      <c r="C5729" s="1">
        <v>46041</v>
      </c>
      <c r="D5729" t="s">
        <v>113</v>
      </c>
      <c r="E5729" t="s">
        <v>272</v>
      </c>
      <c r="F5729" s="2">
        <v>0.64583333333333337</v>
      </c>
      <c r="G5729">
        <v>3</v>
      </c>
      <c r="H5729">
        <v>1</v>
      </c>
      <c r="I5729">
        <v>200</v>
      </c>
      <c r="J5729">
        <v>24</v>
      </c>
      <c r="K5729">
        <v>0</v>
      </c>
      <c r="L5729" t="s">
        <v>183</v>
      </c>
      <c r="M5729" t="s">
        <v>172</v>
      </c>
      <c r="N5729">
        <v>50</v>
      </c>
      <c r="O5729" t="s">
        <v>173</v>
      </c>
      <c r="P5729" t="s">
        <v>174</v>
      </c>
      <c r="Q5729" t="s">
        <v>175</v>
      </c>
    </row>
    <row r="5730" spans="1:17" x14ac:dyDescent="0.25">
      <c r="A5730" t="s">
        <v>5961</v>
      </c>
      <c r="B5730" s="1">
        <v>46075</v>
      </c>
      <c r="C5730" s="1">
        <v>46079</v>
      </c>
      <c r="D5730" t="s">
        <v>81</v>
      </c>
      <c r="E5730" t="s">
        <v>280</v>
      </c>
      <c r="F5730" s="2">
        <v>0.53125</v>
      </c>
      <c r="G5730">
        <v>2</v>
      </c>
      <c r="H5730">
        <v>4</v>
      </c>
      <c r="I5730">
        <v>240</v>
      </c>
      <c r="J5730">
        <v>42</v>
      </c>
      <c r="K5730">
        <v>0</v>
      </c>
      <c r="L5730" t="s">
        <v>193</v>
      </c>
      <c r="M5730" t="s">
        <v>172</v>
      </c>
      <c r="N5730">
        <v>27</v>
      </c>
      <c r="O5730" t="s">
        <v>184</v>
      </c>
      <c r="P5730" t="s">
        <v>174</v>
      </c>
      <c r="Q5730" t="s">
        <v>175</v>
      </c>
    </row>
    <row r="5731" spans="1:17" x14ac:dyDescent="0.25">
      <c r="A5731" t="s">
        <v>5962</v>
      </c>
      <c r="B5731" s="1">
        <v>46031</v>
      </c>
      <c r="C5731" s="1">
        <v>46034</v>
      </c>
      <c r="D5731" t="s">
        <v>77</v>
      </c>
      <c r="E5731" t="s">
        <v>226</v>
      </c>
      <c r="F5731" s="2">
        <v>0.9375</v>
      </c>
      <c r="G5731">
        <v>2</v>
      </c>
      <c r="H5731">
        <v>3</v>
      </c>
      <c r="I5731">
        <v>160</v>
      </c>
      <c r="J5731">
        <v>36</v>
      </c>
      <c r="K5731">
        <v>0</v>
      </c>
      <c r="L5731" t="s">
        <v>178</v>
      </c>
      <c r="M5731" t="s">
        <v>172</v>
      </c>
      <c r="N5731">
        <v>20</v>
      </c>
      <c r="O5731" t="s">
        <v>184</v>
      </c>
      <c r="P5731" t="s">
        <v>174</v>
      </c>
      <c r="Q5731" t="s">
        <v>175</v>
      </c>
    </row>
    <row r="5732" spans="1:17" x14ac:dyDescent="0.25">
      <c r="A5732" t="s">
        <v>5963</v>
      </c>
      <c r="B5732" s="1">
        <v>46085</v>
      </c>
      <c r="C5732" s="1">
        <v>46085</v>
      </c>
      <c r="D5732" t="s">
        <v>130</v>
      </c>
      <c r="E5732" t="s">
        <v>212</v>
      </c>
      <c r="F5732" s="2">
        <v>0.9375</v>
      </c>
      <c r="G5732">
        <v>4</v>
      </c>
      <c r="H5732">
        <v>3</v>
      </c>
      <c r="I5732">
        <v>400</v>
      </c>
      <c r="J5732">
        <v>36</v>
      </c>
      <c r="K5732">
        <v>60</v>
      </c>
      <c r="L5732" t="s">
        <v>178</v>
      </c>
      <c r="M5732" t="s">
        <v>172</v>
      </c>
      <c r="N5732">
        <v>29</v>
      </c>
      <c r="O5732" t="s">
        <v>173</v>
      </c>
      <c r="P5732" t="s">
        <v>185</v>
      </c>
      <c r="Q5732" t="s">
        <v>180</v>
      </c>
    </row>
    <row r="5733" spans="1:17" x14ac:dyDescent="0.25">
      <c r="A5733" t="s">
        <v>5964</v>
      </c>
      <c r="B5733" s="1">
        <v>46148</v>
      </c>
      <c r="C5733" s="1">
        <v>46148</v>
      </c>
      <c r="D5733" t="s">
        <v>65</v>
      </c>
      <c r="E5733" t="s">
        <v>205</v>
      </c>
      <c r="F5733" s="2">
        <v>0.53125</v>
      </c>
      <c r="G5733">
        <v>4</v>
      </c>
      <c r="H5733">
        <v>2</v>
      </c>
      <c r="I5733">
        <v>200</v>
      </c>
      <c r="J5733">
        <v>30</v>
      </c>
      <c r="K5733">
        <v>0</v>
      </c>
      <c r="L5733" t="s">
        <v>178</v>
      </c>
      <c r="M5733" t="s">
        <v>172</v>
      </c>
      <c r="N5733">
        <v>39</v>
      </c>
      <c r="O5733" t="s">
        <v>179</v>
      </c>
      <c r="P5733" t="s">
        <v>174</v>
      </c>
      <c r="Q5733" t="s">
        <v>175</v>
      </c>
    </row>
    <row r="5734" spans="1:17" x14ac:dyDescent="0.25">
      <c r="A5734" t="s">
        <v>5965</v>
      </c>
      <c r="B5734" s="1">
        <v>46125</v>
      </c>
      <c r="C5734" s="1">
        <v>46126</v>
      </c>
      <c r="D5734" t="s">
        <v>84</v>
      </c>
      <c r="E5734" t="s">
        <v>246</v>
      </c>
      <c r="F5734" s="2">
        <v>0.9375</v>
      </c>
      <c r="G5734">
        <v>10</v>
      </c>
      <c r="H5734">
        <v>2</v>
      </c>
      <c r="I5734">
        <v>360</v>
      </c>
      <c r="J5734">
        <v>30</v>
      </c>
      <c r="K5734">
        <v>20</v>
      </c>
      <c r="L5734" t="s">
        <v>188</v>
      </c>
      <c r="M5734" t="s">
        <v>172</v>
      </c>
      <c r="N5734">
        <v>25</v>
      </c>
      <c r="O5734" t="s">
        <v>184</v>
      </c>
      <c r="P5734" t="s">
        <v>185</v>
      </c>
      <c r="Q5734" t="s">
        <v>229</v>
      </c>
    </row>
    <row r="5735" spans="1:17" x14ac:dyDescent="0.25">
      <c r="A5735" t="s">
        <v>5966</v>
      </c>
      <c r="B5735" s="1">
        <v>46090</v>
      </c>
      <c r="C5735" s="1">
        <v>46090</v>
      </c>
      <c r="D5735" t="s">
        <v>58</v>
      </c>
      <c r="E5735" t="s">
        <v>228</v>
      </c>
      <c r="F5735" s="2">
        <v>0.39583333333333331</v>
      </c>
      <c r="G5735">
        <v>6</v>
      </c>
      <c r="H5735">
        <v>3</v>
      </c>
      <c r="I5735">
        <v>280</v>
      </c>
      <c r="J5735">
        <v>36</v>
      </c>
      <c r="K5735">
        <v>60</v>
      </c>
      <c r="L5735" t="s">
        <v>171</v>
      </c>
      <c r="M5735" t="s">
        <v>172</v>
      </c>
      <c r="N5735">
        <v>37</v>
      </c>
      <c r="O5735" t="s">
        <v>173</v>
      </c>
      <c r="P5735" t="s">
        <v>185</v>
      </c>
      <c r="Q5735" t="s">
        <v>229</v>
      </c>
    </row>
    <row r="5736" spans="1:17" x14ac:dyDescent="0.25">
      <c r="A5736" t="s">
        <v>5967</v>
      </c>
      <c r="B5736" s="1">
        <v>46132</v>
      </c>
      <c r="C5736" s="1">
        <v>46138</v>
      </c>
      <c r="D5736" t="s">
        <v>17</v>
      </c>
      <c r="E5736" t="s">
        <v>235</v>
      </c>
      <c r="F5736" s="2">
        <v>0.39583333333333331</v>
      </c>
      <c r="G5736">
        <v>4</v>
      </c>
      <c r="H5736">
        <v>5</v>
      </c>
      <c r="I5736">
        <v>280</v>
      </c>
      <c r="J5736">
        <v>48</v>
      </c>
      <c r="K5736">
        <v>100</v>
      </c>
      <c r="L5736" t="s">
        <v>178</v>
      </c>
      <c r="M5736" t="s">
        <v>172</v>
      </c>
      <c r="N5736">
        <v>21</v>
      </c>
      <c r="O5736" t="s">
        <v>173</v>
      </c>
      <c r="P5736" t="s">
        <v>174</v>
      </c>
      <c r="Q5736" t="s">
        <v>175</v>
      </c>
    </row>
    <row r="5737" spans="1:17" x14ac:dyDescent="0.25">
      <c r="A5737" t="s">
        <v>5968</v>
      </c>
      <c r="B5737" s="1">
        <v>46026</v>
      </c>
      <c r="C5737" s="1">
        <v>46032</v>
      </c>
      <c r="D5737" t="s">
        <v>21</v>
      </c>
      <c r="E5737" t="s">
        <v>232</v>
      </c>
      <c r="F5737" s="2">
        <v>0.77083333333333337</v>
      </c>
      <c r="G5737">
        <v>8</v>
      </c>
      <c r="H5737">
        <v>5</v>
      </c>
      <c r="I5737">
        <v>240</v>
      </c>
      <c r="J5737">
        <v>48</v>
      </c>
      <c r="K5737">
        <v>100</v>
      </c>
      <c r="L5737" t="s">
        <v>193</v>
      </c>
      <c r="M5737" t="s">
        <v>172</v>
      </c>
      <c r="N5737">
        <v>41</v>
      </c>
      <c r="O5737" t="s">
        <v>184</v>
      </c>
      <c r="P5737" t="s">
        <v>174</v>
      </c>
      <c r="Q5737" t="s">
        <v>175</v>
      </c>
    </row>
    <row r="5738" spans="1:17" x14ac:dyDescent="0.25">
      <c r="A5738" t="s">
        <v>5969</v>
      </c>
      <c r="B5738" s="1">
        <v>46052</v>
      </c>
      <c r="C5738" s="1">
        <v>46058</v>
      </c>
      <c r="D5738" t="s">
        <v>29</v>
      </c>
      <c r="E5738" t="s">
        <v>300</v>
      </c>
      <c r="F5738" s="2">
        <v>0.39583333333333331</v>
      </c>
      <c r="G5738">
        <v>8</v>
      </c>
      <c r="H5738">
        <v>3</v>
      </c>
      <c r="I5738">
        <v>240</v>
      </c>
      <c r="J5738">
        <v>36</v>
      </c>
      <c r="K5738">
        <v>40</v>
      </c>
      <c r="L5738" t="s">
        <v>193</v>
      </c>
      <c r="M5738" t="s">
        <v>172</v>
      </c>
      <c r="N5738">
        <v>40</v>
      </c>
      <c r="O5738" t="s">
        <v>184</v>
      </c>
      <c r="P5738" t="s">
        <v>185</v>
      </c>
      <c r="Q5738" t="s">
        <v>175</v>
      </c>
    </row>
    <row r="5739" spans="1:17" x14ac:dyDescent="0.25">
      <c r="A5739" t="s">
        <v>5970</v>
      </c>
      <c r="B5739" s="1">
        <v>46139</v>
      </c>
      <c r="C5739" s="1">
        <v>46140</v>
      </c>
      <c r="D5739" t="s">
        <v>117</v>
      </c>
      <c r="E5739" t="s">
        <v>289</v>
      </c>
      <c r="F5739" s="2">
        <v>0.9375</v>
      </c>
      <c r="G5739">
        <v>1</v>
      </c>
      <c r="H5739">
        <v>2</v>
      </c>
      <c r="I5739">
        <v>460</v>
      </c>
      <c r="J5739">
        <v>30</v>
      </c>
      <c r="K5739">
        <v>20</v>
      </c>
      <c r="L5739" t="s">
        <v>178</v>
      </c>
      <c r="M5739" t="s">
        <v>172</v>
      </c>
      <c r="N5739">
        <v>41</v>
      </c>
      <c r="O5739" t="s">
        <v>179</v>
      </c>
      <c r="P5739" t="s">
        <v>185</v>
      </c>
      <c r="Q5739" t="s">
        <v>180</v>
      </c>
    </row>
    <row r="5740" spans="1:17" x14ac:dyDescent="0.25">
      <c r="A5740" t="s">
        <v>5971</v>
      </c>
      <c r="B5740" s="1">
        <v>46151</v>
      </c>
      <c r="C5740" s="1">
        <v>46151</v>
      </c>
      <c r="D5740" t="s">
        <v>68</v>
      </c>
      <c r="E5740" t="s">
        <v>201</v>
      </c>
      <c r="F5740" s="2">
        <v>0.9375</v>
      </c>
      <c r="G5740">
        <v>4</v>
      </c>
      <c r="H5740">
        <v>2</v>
      </c>
      <c r="I5740">
        <v>180</v>
      </c>
      <c r="J5740">
        <v>30</v>
      </c>
      <c r="K5740">
        <v>0</v>
      </c>
      <c r="L5740" t="s">
        <v>193</v>
      </c>
      <c r="M5740" t="s">
        <v>172</v>
      </c>
      <c r="N5740">
        <v>48</v>
      </c>
      <c r="O5740" t="s">
        <v>179</v>
      </c>
      <c r="P5740" t="s">
        <v>174</v>
      </c>
      <c r="Q5740" t="s">
        <v>175</v>
      </c>
    </row>
    <row r="5741" spans="1:17" x14ac:dyDescent="0.25">
      <c r="A5741" t="s">
        <v>5972</v>
      </c>
      <c r="B5741" s="1">
        <v>46050</v>
      </c>
      <c r="C5741" s="1">
        <v>46054</v>
      </c>
      <c r="D5741" t="s">
        <v>45</v>
      </c>
      <c r="E5741" t="s">
        <v>237</v>
      </c>
      <c r="F5741" s="2">
        <v>0.53125</v>
      </c>
      <c r="G5741">
        <v>6</v>
      </c>
      <c r="H5741">
        <v>2</v>
      </c>
      <c r="I5741">
        <v>260</v>
      </c>
      <c r="J5741">
        <v>30</v>
      </c>
      <c r="K5741">
        <v>60</v>
      </c>
      <c r="L5741" t="s">
        <v>188</v>
      </c>
      <c r="M5741" t="s">
        <v>172</v>
      </c>
      <c r="N5741">
        <v>36</v>
      </c>
      <c r="O5741" t="s">
        <v>184</v>
      </c>
      <c r="P5741" t="s">
        <v>174</v>
      </c>
      <c r="Q5741" t="s">
        <v>175</v>
      </c>
    </row>
    <row r="5742" spans="1:17" x14ac:dyDescent="0.25">
      <c r="A5742" t="s">
        <v>5973</v>
      </c>
      <c r="B5742" s="1">
        <v>46147</v>
      </c>
      <c r="C5742" s="1">
        <v>46150</v>
      </c>
      <c r="D5742" t="s">
        <v>103</v>
      </c>
      <c r="E5742" t="s">
        <v>445</v>
      </c>
      <c r="F5742" s="2">
        <v>0.9375</v>
      </c>
      <c r="G5742">
        <v>9</v>
      </c>
      <c r="H5742">
        <v>3</v>
      </c>
      <c r="I5742">
        <v>240</v>
      </c>
      <c r="J5742">
        <v>36</v>
      </c>
      <c r="K5742">
        <v>0</v>
      </c>
      <c r="L5742" t="s">
        <v>178</v>
      </c>
      <c r="M5742" t="s">
        <v>172</v>
      </c>
      <c r="N5742">
        <v>22</v>
      </c>
      <c r="O5742" t="s">
        <v>184</v>
      </c>
      <c r="P5742" t="s">
        <v>185</v>
      </c>
      <c r="Q5742" t="s">
        <v>175</v>
      </c>
    </row>
    <row r="5743" spans="1:17" x14ac:dyDescent="0.25">
      <c r="A5743" t="s">
        <v>5974</v>
      </c>
      <c r="B5743" s="1">
        <v>46025</v>
      </c>
      <c r="C5743" s="1">
        <v>46025</v>
      </c>
      <c r="D5743" t="s">
        <v>35</v>
      </c>
      <c r="E5743" t="s">
        <v>344</v>
      </c>
      <c r="F5743" s="2">
        <v>0.53125</v>
      </c>
      <c r="G5743">
        <v>1</v>
      </c>
      <c r="H5743">
        <v>3</v>
      </c>
      <c r="I5743">
        <v>200</v>
      </c>
      <c r="J5743">
        <v>36</v>
      </c>
      <c r="K5743">
        <v>20</v>
      </c>
      <c r="L5743" t="s">
        <v>183</v>
      </c>
      <c r="M5743" t="s">
        <v>172</v>
      </c>
      <c r="N5743">
        <v>31</v>
      </c>
      <c r="O5743" t="s">
        <v>173</v>
      </c>
      <c r="P5743" t="s">
        <v>174</v>
      </c>
      <c r="Q5743" t="s">
        <v>175</v>
      </c>
    </row>
    <row r="5744" spans="1:17" x14ac:dyDescent="0.25">
      <c r="A5744" t="s">
        <v>5975</v>
      </c>
      <c r="B5744" s="1">
        <v>46120</v>
      </c>
      <c r="C5744" s="1">
        <v>46120</v>
      </c>
      <c r="D5744" t="s">
        <v>136</v>
      </c>
      <c r="E5744" t="s">
        <v>246</v>
      </c>
      <c r="F5744" s="2">
        <v>0.39583333333333331</v>
      </c>
      <c r="G5744">
        <v>2</v>
      </c>
      <c r="H5744">
        <v>2</v>
      </c>
      <c r="I5744">
        <v>360</v>
      </c>
      <c r="J5744">
        <v>30</v>
      </c>
      <c r="K5744">
        <v>60</v>
      </c>
      <c r="L5744" t="s">
        <v>178</v>
      </c>
      <c r="M5744" t="s">
        <v>172</v>
      </c>
      <c r="N5744">
        <v>30</v>
      </c>
      <c r="O5744" t="s">
        <v>173</v>
      </c>
      <c r="P5744" t="s">
        <v>185</v>
      </c>
      <c r="Q5744" t="s">
        <v>229</v>
      </c>
    </row>
    <row r="5745" spans="1:17" x14ac:dyDescent="0.25">
      <c r="A5745" t="s">
        <v>5976</v>
      </c>
      <c r="B5745" s="1">
        <v>46148</v>
      </c>
      <c r="C5745" s="1">
        <v>46154</v>
      </c>
      <c r="D5745" t="s">
        <v>99</v>
      </c>
      <c r="E5745" t="s">
        <v>237</v>
      </c>
      <c r="F5745" s="2">
        <v>0.39583333333333331</v>
      </c>
      <c r="G5745">
        <v>1</v>
      </c>
      <c r="H5745">
        <v>4</v>
      </c>
      <c r="I5745">
        <v>440</v>
      </c>
      <c r="J5745">
        <v>42</v>
      </c>
      <c r="K5745">
        <v>0</v>
      </c>
      <c r="L5745" t="s">
        <v>193</v>
      </c>
      <c r="M5745" t="s">
        <v>172</v>
      </c>
      <c r="N5745">
        <v>32</v>
      </c>
      <c r="O5745" t="s">
        <v>179</v>
      </c>
      <c r="P5745" t="s">
        <v>174</v>
      </c>
      <c r="Q5745" t="s">
        <v>180</v>
      </c>
    </row>
    <row r="5746" spans="1:17" x14ac:dyDescent="0.25">
      <c r="A5746" t="s">
        <v>5977</v>
      </c>
      <c r="B5746" s="1">
        <v>46071</v>
      </c>
      <c r="C5746" s="1">
        <v>46071</v>
      </c>
      <c r="D5746" t="s">
        <v>146</v>
      </c>
      <c r="E5746" t="s">
        <v>235</v>
      </c>
      <c r="F5746" s="2">
        <v>0.53125</v>
      </c>
      <c r="G5746">
        <v>4</v>
      </c>
      <c r="H5746">
        <v>3</v>
      </c>
      <c r="I5746">
        <v>280</v>
      </c>
      <c r="J5746">
        <v>36</v>
      </c>
      <c r="K5746">
        <v>60</v>
      </c>
      <c r="L5746" t="s">
        <v>183</v>
      </c>
      <c r="M5746" t="s">
        <v>172</v>
      </c>
      <c r="N5746">
        <v>35</v>
      </c>
      <c r="O5746" t="s">
        <v>173</v>
      </c>
      <c r="P5746" t="s">
        <v>185</v>
      </c>
      <c r="Q5746" t="s">
        <v>175</v>
      </c>
    </row>
    <row r="5747" spans="1:17" x14ac:dyDescent="0.25">
      <c r="A5747" t="s">
        <v>5978</v>
      </c>
      <c r="B5747" s="1">
        <v>46024</v>
      </c>
      <c r="C5747" s="1">
        <v>46029</v>
      </c>
      <c r="D5747" t="s">
        <v>39</v>
      </c>
      <c r="E5747" t="s">
        <v>182</v>
      </c>
      <c r="F5747" s="2">
        <v>0.88541666666666663</v>
      </c>
      <c r="G5747">
        <v>9</v>
      </c>
      <c r="H5747">
        <v>2</v>
      </c>
      <c r="I5747">
        <v>240</v>
      </c>
      <c r="J5747">
        <v>30</v>
      </c>
      <c r="K5747">
        <v>0</v>
      </c>
      <c r="L5747" t="s">
        <v>183</v>
      </c>
      <c r="M5747" t="s">
        <v>172</v>
      </c>
      <c r="N5747">
        <v>43</v>
      </c>
      <c r="O5747" t="s">
        <v>179</v>
      </c>
      <c r="P5747" t="s">
        <v>174</v>
      </c>
      <c r="Q5747" t="s">
        <v>175</v>
      </c>
    </row>
    <row r="5748" spans="1:17" x14ac:dyDescent="0.25">
      <c r="A5748" t="s">
        <v>5979</v>
      </c>
      <c r="B5748" s="1">
        <v>46178</v>
      </c>
      <c r="C5748" s="1">
        <v>46179</v>
      </c>
      <c r="D5748" t="s">
        <v>103</v>
      </c>
      <c r="E5748" t="s">
        <v>209</v>
      </c>
      <c r="F5748" s="2">
        <v>0.88541666666666663</v>
      </c>
      <c r="G5748">
        <v>1</v>
      </c>
      <c r="H5748">
        <v>2</v>
      </c>
      <c r="I5748">
        <v>220</v>
      </c>
      <c r="J5748">
        <v>30</v>
      </c>
      <c r="K5748">
        <v>100</v>
      </c>
      <c r="L5748" t="s">
        <v>193</v>
      </c>
      <c r="M5748" t="s">
        <v>172</v>
      </c>
      <c r="N5748">
        <v>22</v>
      </c>
      <c r="O5748" t="s">
        <v>184</v>
      </c>
      <c r="P5748" t="s">
        <v>174</v>
      </c>
      <c r="Q5748" t="s">
        <v>175</v>
      </c>
    </row>
    <row r="5749" spans="1:17" x14ac:dyDescent="0.25">
      <c r="A5749" t="s">
        <v>5980</v>
      </c>
      <c r="B5749" s="1">
        <v>46043</v>
      </c>
      <c r="C5749" s="1">
        <v>46045</v>
      </c>
      <c r="D5749" t="s">
        <v>124</v>
      </c>
      <c r="E5749" t="s">
        <v>197</v>
      </c>
      <c r="F5749" s="2">
        <v>0.9375</v>
      </c>
      <c r="G5749">
        <v>9</v>
      </c>
      <c r="H5749">
        <v>3</v>
      </c>
      <c r="I5749">
        <v>180</v>
      </c>
      <c r="J5749">
        <v>36</v>
      </c>
      <c r="K5749">
        <v>0</v>
      </c>
      <c r="L5749" t="s">
        <v>193</v>
      </c>
      <c r="M5749" t="s">
        <v>172</v>
      </c>
      <c r="N5749">
        <v>39</v>
      </c>
      <c r="O5749" t="s">
        <v>184</v>
      </c>
      <c r="P5749" t="s">
        <v>185</v>
      </c>
      <c r="Q5749" t="s">
        <v>175</v>
      </c>
    </row>
    <row r="5750" spans="1:17" x14ac:dyDescent="0.25">
      <c r="A5750" t="s">
        <v>5981</v>
      </c>
      <c r="B5750" s="1">
        <v>46054</v>
      </c>
      <c r="C5750" s="1">
        <v>46056</v>
      </c>
      <c r="D5750" t="s">
        <v>21</v>
      </c>
      <c r="E5750" t="s">
        <v>328</v>
      </c>
      <c r="F5750" s="2">
        <v>0.64583333333333337</v>
      </c>
      <c r="G5750">
        <v>2</v>
      </c>
      <c r="H5750">
        <v>4</v>
      </c>
      <c r="I5750">
        <v>300</v>
      </c>
      <c r="J5750">
        <v>42</v>
      </c>
      <c r="K5750">
        <v>40</v>
      </c>
      <c r="L5750" t="s">
        <v>178</v>
      </c>
      <c r="M5750" t="s">
        <v>263</v>
      </c>
      <c r="N5750">
        <v>34</v>
      </c>
      <c r="O5750" t="s">
        <v>184</v>
      </c>
      <c r="P5750" t="s">
        <v>185</v>
      </c>
      <c r="Q5750" t="s">
        <v>229</v>
      </c>
    </row>
    <row r="5751" spans="1:17" x14ac:dyDescent="0.25">
      <c r="A5751" t="s">
        <v>5982</v>
      </c>
      <c r="B5751" s="1">
        <v>46138</v>
      </c>
      <c r="C5751" s="1">
        <v>46142</v>
      </c>
      <c r="D5751" t="s">
        <v>31</v>
      </c>
      <c r="E5751" t="s">
        <v>199</v>
      </c>
      <c r="F5751" s="2">
        <v>0.88541666666666663</v>
      </c>
      <c r="G5751">
        <v>1</v>
      </c>
      <c r="H5751">
        <v>6</v>
      </c>
      <c r="I5751">
        <v>180</v>
      </c>
      <c r="J5751">
        <v>54</v>
      </c>
      <c r="K5751">
        <v>100</v>
      </c>
      <c r="L5751" t="s">
        <v>183</v>
      </c>
      <c r="M5751" t="s">
        <v>172</v>
      </c>
      <c r="N5751">
        <v>36</v>
      </c>
      <c r="O5751" t="s">
        <v>179</v>
      </c>
      <c r="P5751" t="s">
        <v>174</v>
      </c>
      <c r="Q5751" t="s">
        <v>175</v>
      </c>
    </row>
    <row r="5752" spans="1:17" x14ac:dyDescent="0.25">
      <c r="A5752" t="s">
        <v>5983</v>
      </c>
      <c r="B5752" s="1">
        <v>46152</v>
      </c>
      <c r="C5752" s="1">
        <v>46152</v>
      </c>
      <c r="D5752" t="s">
        <v>117</v>
      </c>
      <c r="E5752" t="s">
        <v>272</v>
      </c>
      <c r="F5752" s="2">
        <v>0.64583333333333337</v>
      </c>
      <c r="G5752">
        <v>4</v>
      </c>
      <c r="H5752">
        <v>4</v>
      </c>
      <c r="I5752">
        <v>380</v>
      </c>
      <c r="J5752">
        <v>42</v>
      </c>
      <c r="K5752">
        <v>0</v>
      </c>
      <c r="L5752" t="s">
        <v>183</v>
      </c>
      <c r="M5752" t="s">
        <v>172</v>
      </c>
      <c r="N5752">
        <v>35</v>
      </c>
      <c r="O5752" t="s">
        <v>184</v>
      </c>
      <c r="P5752" t="s">
        <v>174</v>
      </c>
      <c r="Q5752" t="s">
        <v>180</v>
      </c>
    </row>
    <row r="5753" spans="1:17" x14ac:dyDescent="0.25">
      <c r="A5753" t="s">
        <v>5984</v>
      </c>
      <c r="B5753" s="1">
        <v>46122</v>
      </c>
      <c r="C5753" s="1">
        <v>46126</v>
      </c>
      <c r="D5753" t="s">
        <v>10</v>
      </c>
      <c r="E5753" t="s">
        <v>328</v>
      </c>
      <c r="F5753" s="2">
        <v>0.39583333333333331</v>
      </c>
      <c r="G5753">
        <v>4</v>
      </c>
      <c r="H5753">
        <v>4</v>
      </c>
      <c r="I5753">
        <v>220</v>
      </c>
      <c r="J5753">
        <v>42</v>
      </c>
      <c r="K5753">
        <v>150</v>
      </c>
      <c r="L5753" t="s">
        <v>188</v>
      </c>
      <c r="M5753" t="s">
        <v>172</v>
      </c>
      <c r="N5753">
        <v>54</v>
      </c>
      <c r="O5753" t="s">
        <v>179</v>
      </c>
      <c r="P5753" t="s">
        <v>185</v>
      </c>
      <c r="Q5753" t="s">
        <v>175</v>
      </c>
    </row>
    <row r="5754" spans="1:17" x14ac:dyDescent="0.25">
      <c r="A5754" t="s">
        <v>5985</v>
      </c>
      <c r="B5754" s="1">
        <v>46133</v>
      </c>
      <c r="C5754" s="1">
        <v>46138</v>
      </c>
      <c r="D5754" t="s">
        <v>24</v>
      </c>
      <c r="E5754" t="s">
        <v>228</v>
      </c>
      <c r="F5754" s="2">
        <v>0.64583333333333337</v>
      </c>
      <c r="G5754">
        <v>7</v>
      </c>
      <c r="H5754">
        <v>6</v>
      </c>
      <c r="I5754">
        <v>200</v>
      </c>
      <c r="J5754">
        <v>54</v>
      </c>
      <c r="K5754">
        <v>0</v>
      </c>
      <c r="L5754" t="s">
        <v>183</v>
      </c>
      <c r="M5754" t="s">
        <v>172</v>
      </c>
      <c r="N5754">
        <v>38</v>
      </c>
      <c r="O5754" t="s">
        <v>179</v>
      </c>
      <c r="P5754" t="s">
        <v>174</v>
      </c>
      <c r="Q5754" t="s">
        <v>175</v>
      </c>
    </row>
    <row r="5755" spans="1:17" x14ac:dyDescent="0.25">
      <c r="A5755" t="s">
        <v>5986</v>
      </c>
      <c r="B5755" s="1">
        <v>46170</v>
      </c>
      <c r="C5755" s="1">
        <v>46170</v>
      </c>
      <c r="D5755" t="s">
        <v>31</v>
      </c>
      <c r="E5755" t="s">
        <v>272</v>
      </c>
      <c r="F5755" s="2">
        <v>0.53125</v>
      </c>
      <c r="G5755">
        <v>2</v>
      </c>
      <c r="H5755">
        <v>2</v>
      </c>
      <c r="I5755">
        <v>280</v>
      </c>
      <c r="J5755">
        <v>30</v>
      </c>
      <c r="K5755">
        <v>0</v>
      </c>
      <c r="L5755" t="s">
        <v>193</v>
      </c>
      <c r="M5755" t="s">
        <v>172</v>
      </c>
      <c r="N5755">
        <v>46</v>
      </c>
      <c r="O5755" t="s">
        <v>179</v>
      </c>
      <c r="P5755" t="s">
        <v>174</v>
      </c>
      <c r="Q5755" t="s">
        <v>229</v>
      </c>
    </row>
    <row r="5756" spans="1:17" x14ac:dyDescent="0.25">
      <c r="A5756" t="s">
        <v>5987</v>
      </c>
      <c r="B5756" s="1">
        <v>46138</v>
      </c>
      <c r="C5756" s="1">
        <v>46138</v>
      </c>
      <c r="D5756" t="s">
        <v>136</v>
      </c>
      <c r="E5756" t="s">
        <v>232</v>
      </c>
      <c r="F5756" s="2">
        <v>0.39583333333333331</v>
      </c>
      <c r="G5756">
        <v>3</v>
      </c>
      <c r="H5756">
        <v>2</v>
      </c>
      <c r="I5756">
        <v>420</v>
      </c>
      <c r="J5756">
        <v>30</v>
      </c>
      <c r="K5756">
        <v>0</v>
      </c>
      <c r="L5756" t="s">
        <v>183</v>
      </c>
      <c r="M5756" t="s">
        <v>172</v>
      </c>
      <c r="N5756">
        <v>56</v>
      </c>
      <c r="O5756" t="s">
        <v>179</v>
      </c>
      <c r="P5756" t="s">
        <v>185</v>
      </c>
      <c r="Q5756" t="s">
        <v>180</v>
      </c>
    </row>
    <row r="5757" spans="1:17" x14ac:dyDescent="0.25">
      <c r="A5757" t="s">
        <v>5988</v>
      </c>
      <c r="B5757" s="1">
        <v>46133</v>
      </c>
      <c r="C5757" s="1">
        <v>46134</v>
      </c>
      <c r="D5757" t="s">
        <v>45</v>
      </c>
      <c r="E5757" t="s">
        <v>222</v>
      </c>
      <c r="F5757" s="2">
        <v>0.77083333333333337</v>
      </c>
      <c r="G5757">
        <v>5</v>
      </c>
      <c r="H5757">
        <v>2</v>
      </c>
      <c r="I5757">
        <v>240</v>
      </c>
      <c r="J5757">
        <v>30</v>
      </c>
      <c r="K5757">
        <v>0</v>
      </c>
      <c r="L5757" t="s">
        <v>183</v>
      </c>
      <c r="M5757" t="s">
        <v>207</v>
      </c>
      <c r="N5757">
        <v>52</v>
      </c>
      <c r="O5757" t="s">
        <v>179</v>
      </c>
      <c r="P5757" t="s">
        <v>174</v>
      </c>
      <c r="Q5757" t="s">
        <v>175</v>
      </c>
    </row>
    <row r="5758" spans="1:17" x14ac:dyDescent="0.25">
      <c r="A5758" t="s">
        <v>5989</v>
      </c>
      <c r="B5758" s="1">
        <v>46053</v>
      </c>
      <c r="C5758" s="1">
        <v>46058</v>
      </c>
      <c r="D5758" t="s">
        <v>72</v>
      </c>
      <c r="E5758" t="s">
        <v>239</v>
      </c>
      <c r="F5758" s="2">
        <v>0.64583333333333337</v>
      </c>
      <c r="G5758">
        <v>1</v>
      </c>
      <c r="H5758">
        <v>2</v>
      </c>
      <c r="I5758">
        <v>240</v>
      </c>
      <c r="J5758">
        <v>30</v>
      </c>
      <c r="K5758">
        <v>20</v>
      </c>
      <c r="L5758" t="s">
        <v>171</v>
      </c>
      <c r="M5758" t="s">
        <v>172</v>
      </c>
      <c r="N5758">
        <v>30</v>
      </c>
      <c r="O5758" t="s">
        <v>184</v>
      </c>
      <c r="P5758" t="s">
        <v>174</v>
      </c>
      <c r="Q5758" t="s">
        <v>175</v>
      </c>
    </row>
    <row r="5759" spans="1:17" x14ac:dyDescent="0.25">
      <c r="A5759" t="s">
        <v>5990</v>
      </c>
      <c r="B5759" s="1">
        <v>46160</v>
      </c>
      <c r="C5759" s="1">
        <v>46161</v>
      </c>
      <c r="D5759" t="s">
        <v>35</v>
      </c>
      <c r="E5759" t="s">
        <v>177</v>
      </c>
      <c r="F5759" s="2">
        <v>0.9375</v>
      </c>
      <c r="G5759">
        <v>3</v>
      </c>
      <c r="H5759">
        <v>2</v>
      </c>
      <c r="I5759">
        <v>180</v>
      </c>
      <c r="J5759">
        <v>30</v>
      </c>
      <c r="K5759">
        <v>150</v>
      </c>
      <c r="L5759" t="s">
        <v>171</v>
      </c>
      <c r="M5759" t="s">
        <v>172</v>
      </c>
      <c r="N5759">
        <v>46</v>
      </c>
      <c r="O5759" t="s">
        <v>173</v>
      </c>
      <c r="P5759" t="s">
        <v>174</v>
      </c>
      <c r="Q5759" t="s">
        <v>175</v>
      </c>
    </row>
    <row r="5760" spans="1:17" x14ac:dyDescent="0.25">
      <c r="A5760" t="s">
        <v>5991</v>
      </c>
      <c r="B5760" s="1">
        <v>46166</v>
      </c>
      <c r="C5760" s="1">
        <v>46173</v>
      </c>
      <c r="D5760" t="s">
        <v>29</v>
      </c>
      <c r="E5760" t="s">
        <v>199</v>
      </c>
      <c r="F5760" s="2">
        <v>0.64583333333333337</v>
      </c>
      <c r="G5760">
        <v>2</v>
      </c>
      <c r="H5760">
        <v>5</v>
      </c>
      <c r="I5760">
        <v>360</v>
      </c>
      <c r="J5760">
        <v>48</v>
      </c>
      <c r="K5760">
        <v>0</v>
      </c>
      <c r="L5760" t="s">
        <v>171</v>
      </c>
      <c r="M5760" t="s">
        <v>172</v>
      </c>
      <c r="N5760">
        <v>45</v>
      </c>
      <c r="O5760" t="s">
        <v>184</v>
      </c>
      <c r="P5760" t="s">
        <v>185</v>
      </c>
      <c r="Q5760" t="s">
        <v>180</v>
      </c>
    </row>
    <row r="5761" spans="1:17" x14ac:dyDescent="0.25">
      <c r="A5761" t="s">
        <v>5992</v>
      </c>
      <c r="B5761" s="1">
        <v>46163</v>
      </c>
      <c r="C5761" s="1">
        <v>46168</v>
      </c>
      <c r="D5761" t="s">
        <v>24</v>
      </c>
      <c r="E5761" t="s">
        <v>309</v>
      </c>
      <c r="F5761" s="2">
        <v>0.9375</v>
      </c>
      <c r="G5761">
        <v>9</v>
      </c>
      <c r="H5761">
        <v>1</v>
      </c>
      <c r="I5761">
        <v>240</v>
      </c>
      <c r="J5761">
        <v>24</v>
      </c>
      <c r="K5761">
        <v>40</v>
      </c>
      <c r="L5761" t="s">
        <v>193</v>
      </c>
      <c r="M5761" t="s">
        <v>172</v>
      </c>
      <c r="N5761">
        <v>40</v>
      </c>
      <c r="O5761" t="s">
        <v>173</v>
      </c>
      <c r="P5761" t="s">
        <v>174</v>
      </c>
      <c r="Q5761" t="s">
        <v>229</v>
      </c>
    </row>
    <row r="5762" spans="1:17" x14ac:dyDescent="0.25">
      <c r="A5762" t="s">
        <v>5993</v>
      </c>
      <c r="B5762" s="1">
        <v>46138</v>
      </c>
      <c r="C5762" s="1">
        <v>46142</v>
      </c>
      <c r="D5762" t="s">
        <v>29</v>
      </c>
      <c r="E5762" t="s">
        <v>300</v>
      </c>
      <c r="F5762" s="2">
        <v>0.77083333333333337</v>
      </c>
      <c r="G5762">
        <v>2</v>
      </c>
      <c r="H5762">
        <v>4</v>
      </c>
      <c r="I5762">
        <v>240</v>
      </c>
      <c r="J5762">
        <v>42</v>
      </c>
      <c r="K5762">
        <v>0</v>
      </c>
      <c r="L5762" t="s">
        <v>188</v>
      </c>
      <c r="M5762" t="s">
        <v>172</v>
      </c>
      <c r="N5762">
        <v>25</v>
      </c>
      <c r="O5762" t="s">
        <v>179</v>
      </c>
      <c r="P5762" t="s">
        <v>174</v>
      </c>
      <c r="Q5762" t="s">
        <v>175</v>
      </c>
    </row>
    <row r="5763" spans="1:17" x14ac:dyDescent="0.25">
      <c r="A5763" t="s">
        <v>5994</v>
      </c>
      <c r="B5763" s="1">
        <v>46050</v>
      </c>
      <c r="C5763" s="1">
        <v>46051</v>
      </c>
      <c r="D5763" t="s">
        <v>143</v>
      </c>
      <c r="E5763" t="s">
        <v>182</v>
      </c>
      <c r="F5763" s="2">
        <v>0.9375</v>
      </c>
      <c r="G5763">
        <v>8</v>
      </c>
      <c r="H5763">
        <v>2</v>
      </c>
      <c r="I5763">
        <v>240</v>
      </c>
      <c r="J5763">
        <v>30</v>
      </c>
      <c r="K5763">
        <v>0</v>
      </c>
      <c r="L5763" t="s">
        <v>183</v>
      </c>
      <c r="M5763" t="s">
        <v>207</v>
      </c>
      <c r="N5763">
        <v>52</v>
      </c>
      <c r="O5763" t="s">
        <v>184</v>
      </c>
      <c r="P5763" t="s">
        <v>185</v>
      </c>
      <c r="Q5763" t="s">
        <v>175</v>
      </c>
    </row>
    <row r="5764" spans="1:17" x14ac:dyDescent="0.25">
      <c r="A5764" t="s">
        <v>5995</v>
      </c>
      <c r="B5764" s="1">
        <v>46153</v>
      </c>
      <c r="C5764" s="1">
        <v>46153</v>
      </c>
      <c r="D5764" t="s">
        <v>49</v>
      </c>
      <c r="E5764" t="s">
        <v>226</v>
      </c>
      <c r="F5764" s="2">
        <v>0.88541666666666663</v>
      </c>
      <c r="G5764">
        <v>4</v>
      </c>
      <c r="H5764">
        <v>4</v>
      </c>
      <c r="I5764">
        <v>240</v>
      </c>
      <c r="J5764">
        <v>42</v>
      </c>
      <c r="K5764">
        <v>0</v>
      </c>
      <c r="L5764" t="s">
        <v>188</v>
      </c>
      <c r="M5764" t="s">
        <v>172</v>
      </c>
      <c r="N5764">
        <v>33</v>
      </c>
      <c r="O5764" t="s">
        <v>173</v>
      </c>
      <c r="P5764" t="s">
        <v>174</v>
      </c>
      <c r="Q5764" t="s">
        <v>229</v>
      </c>
    </row>
    <row r="5765" spans="1:17" x14ac:dyDescent="0.25">
      <c r="A5765" t="s">
        <v>5996</v>
      </c>
      <c r="B5765" s="1">
        <v>46129</v>
      </c>
      <c r="C5765" s="1">
        <v>46132</v>
      </c>
      <c r="D5765" t="s">
        <v>146</v>
      </c>
      <c r="E5765" t="s">
        <v>262</v>
      </c>
      <c r="F5765" s="2">
        <v>0.77083333333333337</v>
      </c>
      <c r="G5765">
        <v>8</v>
      </c>
      <c r="H5765">
        <v>3</v>
      </c>
      <c r="I5765">
        <v>180</v>
      </c>
      <c r="J5765">
        <v>36</v>
      </c>
      <c r="K5765">
        <v>20</v>
      </c>
      <c r="L5765" t="s">
        <v>188</v>
      </c>
      <c r="M5765" t="s">
        <v>172</v>
      </c>
      <c r="N5765">
        <v>21</v>
      </c>
      <c r="O5765" t="s">
        <v>173</v>
      </c>
      <c r="P5765" t="s">
        <v>185</v>
      </c>
      <c r="Q5765" t="s">
        <v>175</v>
      </c>
    </row>
    <row r="5766" spans="1:17" x14ac:dyDescent="0.25">
      <c r="A5766" t="s">
        <v>5997</v>
      </c>
      <c r="B5766" s="1">
        <v>46191</v>
      </c>
      <c r="C5766" s="1">
        <v>46198</v>
      </c>
      <c r="D5766" t="s">
        <v>58</v>
      </c>
      <c r="E5766" t="s">
        <v>216</v>
      </c>
      <c r="F5766" s="2">
        <v>0.77083333333333337</v>
      </c>
      <c r="G5766">
        <v>3</v>
      </c>
      <c r="H5766">
        <v>1</v>
      </c>
      <c r="I5766">
        <v>180</v>
      </c>
      <c r="J5766">
        <v>24</v>
      </c>
      <c r="K5766">
        <v>0</v>
      </c>
      <c r="L5766" t="s">
        <v>171</v>
      </c>
      <c r="M5766" t="s">
        <v>263</v>
      </c>
      <c r="N5766">
        <v>21</v>
      </c>
      <c r="O5766" t="s">
        <v>184</v>
      </c>
      <c r="P5766" t="s">
        <v>185</v>
      </c>
      <c r="Q5766" t="s">
        <v>175</v>
      </c>
    </row>
    <row r="5767" spans="1:17" x14ac:dyDescent="0.25">
      <c r="A5767" t="s">
        <v>5998</v>
      </c>
      <c r="B5767" s="1">
        <v>46184</v>
      </c>
      <c r="C5767" s="1">
        <v>46188</v>
      </c>
      <c r="D5767" t="s">
        <v>35</v>
      </c>
      <c r="E5767" t="s">
        <v>306</v>
      </c>
      <c r="F5767" s="2">
        <v>0.88541666666666663</v>
      </c>
      <c r="G5767">
        <v>4</v>
      </c>
      <c r="H5767">
        <v>2</v>
      </c>
      <c r="I5767">
        <v>180</v>
      </c>
      <c r="J5767">
        <v>30</v>
      </c>
      <c r="K5767">
        <v>100</v>
      </c>
      <c r="L5767" t="s">
        <v>178</v>
      </c>
      <c r="M5767" t="s">
        <v>172</v>
      </c>
      <c r="N5767">
        <v>50</v>
      </c>
      <c r="O5767" t="s">
        <v>184</v>
      </c>
      <c r="P5767" t="s">
        <v>174</v>
      </c>
      <c r="Q5767" t="s">
        <v>175</v>
      </c>
    </row>
    <row r="5768" spans="1:17" x14ac:dyDescent="0.25">
      <c r="A5768" t="s">
        <v>5999</v>
      </c>
      <c r="B5768" s="1">
        <v>46151</v>
      </c>
      <c r="C5768" s="1">
        <v>46157</v>
      </c>
      <c r="D5768" t="s">
        <v>77</v>
      </c>
      <c r="E5768" t="s">
        <v>216</v>
      </c>
      <c r="F5768" s="2">
        <v>0.77083333333333337</v>
      </c>
      <c r="G5768">
        <v>4</v>
      </c>
      <c r="H5768">
        <v>2</v>
      </c>
      <c r="I5768">
        <v>180</v>
      </c>
      <c r="J5768">
        <v>30</v>
      </c>
      <c r="K5768">
        <v>0</v>
      </c>
      <c r="L5768" t="s">
        <v>193</v>
      </c>
      <c r="M5768" t="s">
        <v>172</v>
      </c>
      <c r="N5768">
        <v>29</v>
      </c>
      <c r="O5768" t="s">
        <v>184</v>
      </c>
      <c r="P5768" t="s">
        <v>174</v>
      </c>
      <c r="Q5768" t="s">
        <v>175</v>
      </c>
    </row>
    <row r="5769" spans="1:17" x14ac:dyDescent="0.25">
      <c r="A5769" t="s">
        <v>6000</v>
      </c>
      <c r="B5769" s="1">
        <v>46050</v>
      </c>
      <c r="C5769" s="1">
        <v>46055</v>
      </c>
      <c r="D5769" t="s">
        <v>49</v>
      </c>
      <c r="E5769" t="s">
        <v>445</v>
      </c>
      <c r="F5769" s="2">
        <v>0.53125</v>
      </c>
      <c r="G5769">
        <v>2</v>
      </c>
      <c r="H5769">
        <v>1</v>
      </c>
      <c r="I5769">
        <v>240</v>
      </c>
      <c r="J5769">
        <v>24</v>
      </c>
      <c r="K5769">
        <v>20</v>
      </c>
      <c r="L5769" t="s">
        <v>188</v>
      </c>
      <c r="M5769" t="s">
        <v>172</v>
      </c>
      <c r="N5769">
        <v>31</v>
      </c>
      <c r="O5769" t="s">
        <v>179</v>
      </c>
      <c r="P5769" t="s">
        <v>185</v>
      </c>
      <c r="Q5769" t="s">
        <v>175</v>
      </c>
    </row>
    <row r="5770" spans="1:17" x14ac:dyDescent="0.25">
      <c r="A5770" t="s">
        <v>6001</v>
      </c>
      <c r="B5770" s="1">
        <v>46160</v>
      </c>
      <c r="C5770" s="1">
        <v>46161</v>
      </c>
      <c r="D5770" t="s">
        <v>77</v>
      </c>
      <c r="E5770" t="s">
        <v>256</v>
      </c>
      <c r="F5770" s="2">
        <v>0.88541666666666663</v>
      </c>
      <c r="G5770">
        <v>6</v>
      </c>
      <c r="H5770">
        <v>1</v>
      </c>
      <c r="I5770">
        <v>240</v>
      </c>
      <c r="J5770">
        <v>24</v>
      </c>
      <c r="K5770">
        <v>150</v>
      </c>
      <c r="L5770" t="s">
        <v>178</v>
      </c>
      <c r="M5770" t="s">
        <v>172</v>
      </c>
      <c r="N5770">
        <v>38</v>
      </c>
      <c r="O5770" t="s">
        <v>184</v>
      </c>
      <c r="P5770" t="s">
        <v>185</v>
      </c>
      <c r="Q5770" t="s">
        <v>175</v>
      </c>
    </row>
    <row r="5771" spans="1:17" x14ac:dyDescent="0.25">
      <c r="A5771" t="s">
        <v>6002</v>
      </c>
      <c r="B5771" s="1">
        <v>46147</v>
      </c>
      <c r="C5771" s="1">
        <v>46148</v>
      </c>
      <c r="D5771" t="s">
        <v>10</v>
      </c>
      <c r="E5771" t="s">
        <v>289</v>
      </c>
      <c r="F5771" s="2">
        <v>0.77083333333333337</v>
      </c>
      <c r="G5771">
        <v>2</v>
      </c>
      <c r="H5771">
        <v>3</v>
      </c>
      <c r="I5771">
        <v>360</v>
      </c>
      <c r="J5771">
        <v>36</v>
      </c>
      <c r="K5771">
        <v>0</v>
      </c>
      <c r="L5771" t="s">
        <v>178</v>
      </c>
      <c r="M5771" t="s">
        <v>207</v>
      </c>
      <c r="N5771">
        <v>29</v>
      </c>
      <c r="O5771" t="s">
        <v>179</v>
      </c>
      <c r="P5771" t="s">
        <v>185</v>
      </c>
      <c r="Q5771" t="s">
        <v>229</v>
      </c>
    </row>
    <row r="5772" spans="1:17" x14ac:dyDescent="0.25">
      <c r="A5772" t="s">
        <v>6003</v>
      </c>
      <c r="B5772" s="1">
        <v>46069</v>
      </c>
      <c r="C5772" s="1">
        <v>46072</v>
      </c>
      <c r="D5772" t="s">
        <v>45</v>
      </c>
      <c r="E5772" t="s">
        <v>272</v>
      </c>
      <c r="F5772" s="2">
        <v>0.64583333333333337</v>
      </c>
      <c r="G5772">
        <v>2</v>
      </c>
      <c r="H5772">
        <v>5</v>
      </c>
      <c r="I5772">
        <v>380</v>
      </c>
      <c r="J5772">
        <v>48</v>
      </c>
      <c r="K5772">
        <v>40</v>
      </c>
      <c r="L5772" t="s">
        <v>178</v>
      </c>
      <c r="M5772" t="s">
        <v>172</v>
      </c>
      <c r="N5772">
        <v>19</v>
      </c>
      <c r="O5772" t="s">
        <v>179</v>
      </c>
      <c r="P5772" t="s">
        <v>174</v>
      </c>
      <c r="Q5772" t="s">
        <v>180</v>
      </c>
    </row>
    <row r="5773" spans="1:17" x14ac:dyDescent="0.25">
      <c r="A5773" t="s">
        <v>6004</v>
      </c>
      <c r="B5773" s="1">
        <v>46123</v>
      </c>
      <c r="C5773" s="1">
        <v>46125</v>
      </c>
      <c r="D5773" t="s">
        <v>65</v>
      </c>
      <c r="E5773" t="s">
        <v>272</v>
      </c>
      <c r="F5773" s="2">
        <v>0.39583333333333331</v>
      </c>
      <c r="G5773">
        <v>1</v>
      </c>
      <c r="H5773">
        <v>3</v>
      </c>
      <c r="I5773">
        <v>200</v>
      </c>
      <c r="J5773">
        <v>36</v>
      </c>
      <c r="K5773">
        <v>100</v>
      </c>
      <c r="L5773" t="s">
        <v>178</v>
      </c>
      <c r="M5773" t="s">
        <v>172</v>
      </c>
      <c r="N5773">
        <v>29</v>
      </c>
      <c r="O5773" t="s">
        <v>179</v>
      </c>
      <c r="P5773" t="s">
        <v>185</v>
      </c>
      <c r="Q5773" t="s">
        <v>175</v>
      </c>
    </row>
    <row r="5774" spans="1:17" x14ac:dyDescent="0.25">
      <c r="A5774" t="s">
        <v>6005</v>
      </c>
      <c r="B5774" s="1">
        <v>46151</v>
      </c>
      <c r="C5774" s="1">
        <v>46158</v>
      </c>
      <c r="D5774" t="s">
        <v>35</v>
      </c>
      <c r="E5774" t="s">
        <v>241</v>
      </c>
      <c r="F5774" s="2">
        <v>0.39583333333333331</v>
      </c>
      <c r="G5774">
        <v>4</v>
      </c>
      <c r="H5774">
        <v>2</v>
      </c>
      <c r="I5774">
        <v>240</v>
      </c>
      <c r="J5774">
        <v>30</v>
      </c>
      <c r="K5774">
        <v>60</v>
      </c>
      <c r="L5774" t="s">
        <v>183</v>
      </c>
      <c r="M5774" t="s">
        <v>172</v>
      </c>
      <c r="N5774">
        <v>28</v>
      </c>
      <c r="O5774" t="s">
        <v>184</v>
      </c>
      <c r="P5774" t="s">
        <v>185</v>
      </c>
      <c r="Q5774" t="s">
        <v>175</v>
      </c>
    </row>
    <row r="5775" spans="1:17" x14ac:dyDescent="0.25">
      <c r="A5775" t="s">
        <v>6006</v>
      </c>
      <c r="B5775" s="1">
        <v>46139</v>
      </c>
      <c r="C5775" s="1">
        <v>46142</v>
      </c>
      <c r="D5775" t="s">
        <v>35</v>
      </c>
      <c r="E5775" t="s">
        <v>190</v>
      </c>
      <c r="F5775" s="2">
        <v>0.9375</v>
      </c>
      <c r="G5775">
        <v>10</v>
      </c>
      <c r="H5775">
        <v>6</v>
      </c>
      <c r="I5775">
        <v>280</v>
      </c>
      <c r="J5775">
        <v>54</v>
      </c>
      <c r="K5775">
        <v>0</v>
      </c>
      <c r="L5775" t="s">
        <v>183</v>
      </c>
      <c r="M5775" t="s">
        <v>172</v>
      </c>
      <c r="N5775">
        <v>59</v>
      </c>
      <c r="O5775" t="s">
        <v>184</v>
      </c>
      <c r="P5775" t="s">
        <v>185</v>
      </c>
      <c r="Q5775" t="s">
        <v>175</v>
      </c>
    </row>
    <row r="5776" spans="1:17" x14ac:dyDescent="0.25">
      <c r="A5776" t="s">
        <v>6007</v>
      </c>
      <c r="B5776" s="1">
        <v>46062</v>
      </c>
      <c r="C5776" s="1">
        <v>46069</v>
      </c>
      <c r="D5776" t="s">
        <v>113</v>
      </c>
      <c r="E5776" t="s">
        <v>177</v>
      </c>
      <c r="F5776" s="2">
        <v>0.53125</v>
      </c>
      <c r="G5776">
        <v>2</v>
      </c>
      <c r="H5776">
        <v>2</v>
      </c>
      <c r="I5776">
        <v>180</v>
      </c>
      <c r="J5776">
        <v>30</v>
      </c>
      <c r="K5776">
        <v>40</v>
      </c>
      <c r="L5776" t="s">
        <v>178</v>
      </c>
      <c r="M5776" t="s">
        <v>172</v>
      </c>
      <c r="N5776">
        <v>40</v>
      </c>
      <c r="O5776" t="s">
        <v>173</v>
      </c>
      <c r="P5776" t="s">
        <v>185</v>
      </c>
      <c r="Q5776" t="s">
        <v>175</v>
      </c>
    </row>
    <row r="5777" spans="1:17" x14ac:dyDescent="0.25">
      <c r="A5777" t="s">
        <v>6008</v>
      </c>
      <c r="B5777" s="1">
        <v>46197</v>
      </c>
      <c r="C5777" s="1">
        <v>46202</v>
      </c>
      <c r="D5777" t="s">
        <v>84</v>
      </c>
      <c r="E5777" t="s">
        <v>237</v>
      </c>
      <c r="F5777" s="2">
        <v>0.39583333333333331</v>
      </c>
      <c r="G5777">
        <v>4</v>
      </c>
      <c r="H5777">
        <v>2</v>
      </c>
      <c r="I5777">
        <v>440</v>
      </c>
      <c r="J5777">
        <v>30</v>
      </c>
      <c r="K5777">
        <v>40</v>
      </c>
      <c r="L5777" t="s">
        <v>178</v>
      </c>
      <c r="M5777" t="s">
        <v>172</v>
      </c>
      <c r="N5777">
        <v>43</v>
      </c>
      <c r="O5777" t="s">
        <v>173</v>
      </c>
      <c r="P5777" t="s">
        <v>174</v>
      </c>
      <c r="Q5777" t="s">
        <v>180</v>
      </c>
    </row>
    <row r="5778" spans="1:17" x14ac:dyDescent="0.25">
      <c r="A5778" t="s">
        <v>6009</v>
      </c>
      <c r="B5778" s="1">
        <v>46123</v>
      </c>
      <c r="C5778" s="1">
        <v>46124</v>
      </c>
      <c r="D5778" t="s">
        <v>39</v>
      </c>
      <c r="E5778" t="s">
        <v>445</v>
      </c>
      <c r="F5778" s="2">
        <v>0.9375</v>
      </c>
      <c r="G5778">
        <v>5</v>
      </c>
      <c r="H5778">
        <v>1</v>
      </c>
      <c r="I5778">
        <v>320</v>
      </c>
      <c r="J5778">
        <v>24</v>
      </c>
      <c r="K5778">
        <v>60</v>
      </c>
      <c r="L5778" t="s">
        <v>193</v>
      </c>
      <c r="M5778" t="s">
        <v>172</v>
      </c>
      <c r="N5778">
        <v>21</v>
      </c>
      <c r="O5778" t="s">
        <v>173</v>
      </c>
      <c r="P5778" t="s">
        <v>185</v>
      </c>
      <c r="Q5778" t="s">
        <v>229</v>
      </c>
    </row>
    <row r="5779" spans="1:17" x14ac:dyDescent="0.25">
      <c r="A5779" t="s">
        <v>6010</v>
      </c>
      <c r="B5779" s="1">
        <v>46052</v>
      </c>
      <c r="C5779" s="1">
        <v>46052</v>
      </c>
      <c r="D5779" t="s">
        <v>39</v>
      </c>
      <c r="E5779" t="s">
        <v>220</v>
      </c>
      <c r="F5779" s="2">
        <v>0.88541666666666663</v>
      </c>
      <c r="G5779">
        <v>4</v>
      </c>
      <c r="H5779">
        <v>2</v>
      </c>
      <c r="I5779">
        <v>240</v>
      </c>
      <c r="J5779">
        <v>30</v>
      </c>
      <c r="K5779">
        <v>20</v>
      </c>
      <c r="L5779" t="s">
        <v>183</v>
      </c>
      <c r="M5779" t="s">
        <v>172</v>
      </c>
      <c r="N5779">
        <v>51</v>
      </c>
      <c r="O5779" t="s">
        <v>179</v>
      </c>
      <c r="P5779" t="s">
        <v>185</v>
      </c>
      <c r="Q5779" t="s">
        <v>175</v>
      </c>
    </row>
    <row r="5780" spans="1:17" x14ac:dyDescent="0.25">
      <c r="A5780" t="s">
        <v>6011</v>
      </c>
      <c r="B5780" s="1">
        <v>46145</v>
      </c>
      <c r="C5780" s="1">
        <v>46146</v>
      </c>
      <c r="D5780" t="s">
        <v>61</v>
      </c>
      <c r="E5780" t="s">
        <v>262</v>
      </c>
      <c r="F5780" s="2">
        <v>0.88541666666666663</v>
      </c>
      <c r="G5780">
        <v>5</v>
      </c>
      <c r="H5780">
        <v>4</v>
      </c>
      <c r="I5780">
        <v>360</v>
      </c>
      <c r="J5780">
        <v>42</v>
      </c>
      <c r="K5780">
        <v>0</v>
      </c>
      <c r="L5780" t="s">
        <v>188</v>
      </c>
      <c r="M5780" t="s">
        <v>172</v>
      </c>
      <c r="N5780">
        <v>35</v>
      </c>
      <c r="O5780" t="s">
        <v>173</v>
      </c>
      <c r="P5780" t="s">
        <v>185</v>
      </c>
      <c r="Q5780" t="s">
        <v>180</v>
      </c>
    </row>
    <row r="5781" spans="1:17" x14ac:dyDescent="0.25">
      <c r="A5781" t="s">
        <v>6012</v>
      </c>
      <c r="B5781" s="1">
        <v>46138</v>
      </c>
      <c r="C5781" s="1">
        <v>46145</v>
      </c>
      <c r="D5781" t="s">
        <v>146</v>
      </c>
      <c r="E5781" t="s">
        <v>199</v>
      </c>
      <c r="F5781" s="2">
        <v>0.77083333333333337</v>
      </c>
      <c r="G5781">
        <v>4</v>
      </c>
      <c r="H5781">
        <v>5</v>
      </c>
      <c r="I5781">
        <v>360</v>
      </c>
      <c r="J5781">
        <v>48</v>
      </c>
      <c r="K5781">
        <v>0</v>
      </c>
      <c r="L5781" t="s">
        <v>188</v>
      </c>
      <c r="M5781" t="s">
        <v>172</v>
      </c>
      <c r="N5781">
        <v>26</v>
      </c>
      <c r="O5781" t="s">
        <v>184</v>
      </c>
      <c r="P5781" t="s">
        <v>174</v>
      </c>
      <c r="Q5781" t="s">
        <v>180</v>
      </c>
    </row>
    <row r="5782" spans="1:17" x14ac:dyDescent="0.25">
      <c r="A5782" t="s">
        <v>6013</v>
      </c>
      <c r="B5782" s="1">
        <v>46029</v>
      </c>
      <c r="C5782" s="1">
        <v>46033</v>
      </c>
      <c r="D5782" t="s">
        <v>117</v>
      </c>
      <c r="E5782" t="s">
        <v>222</v>
      </c>
      <c r="F5782" s="2">
        <v>0.53125</v>
      </c>
      <c r="G5782">
        <v>7</v>
      </c>
      <c r="H5782">
        <v>3</v>
      </c>
      <c r="I5782">
        <v>240</v>
      </c>
      <c r="J5782">
        <v>36</v>
      </c>
      <c r="K5782">
        <v>40</v>
      </c>
      <c r="L5782" t="s">
        <v>188</v>
      </c>
      <c r="M5782" t="s">
        <v>172</v>
      </c>
      <c r="N5782">
        <v>48</v>
      </c>
      <c r="O5782" t="s">
        <v>173</v>
      </c>
      <c r="P5782" t="s">
        <v>185</v>
      </c>
      <c r="Q5782" t="s">
        <v>175</v>
      </c>
    </row>
    <row r="5783" spans="1:17" x14ac:dyDescent="0.25">
      <c r="A5783" t="s">
        <v>6014</v>
      </c>
      <c r="B5783" s="1">
        <v>46138</v>
      </c>
      <c r="C5783" s="1">
        <v>46143</v>
      </c>
      <c r="D5783" t="s">
        <v>24</v>
      </c>
      <c r="E5783" t="s">
        <v>289</v>
      </c>
      <c r="F5783" s="2">
        <v>0.39583333333333331</v>
      </c>
      <c r="G5783">
        <v>1</v>
      </c>
      <c r="H5783">
        <v>5</v>
      </c>
      <c r="I5783">
        <v>280</v>
      </c>
      <c r="J5783">
        <v>48</v>
      </c>
      <c r="K5783">
        <v>0</v>
      </c>
      <c r="L5783" t="s">
        <v>188</v>
      </c>
      <c r="M5783" t="s">
        <v>207</v>
      </c>
      <c r="N5783">
        <v>59</v>
      </c>
      <c r="O5783" t="s">
        <v>173</v>
      </c>
      <c r="P5783" t="s">
        <v>174</v>
      </c>
      <c r="Q5783" t="s">
        <v>175</v>
      </c>
    </row>
    <row r="5784" spans="1:17" x14ac:dyDescent="0.25">
      <c r="A5784" t="s">
        <v>6015</v>
      </c>
      <c r="B5784" s="1">
        <v>46157</v>
      </c>
      <c r="C5784" s="1">
        <v>46159</v>
      </c>
      <c r="D5784" t="s">
        <v>113</v>
      </c>
      <c r="E5784" t="s">
        <v>302</v>
      </c>
      <c r="F5784" s="2">
        <v>0.53125</v>
      </c>
      <c r="G5784">
        <v>2</v>
      </c>
      <c r="H5784">
        <v>2</v>
      </c>
      <c r="I5784">
        <v>420</v>
      </c>
      <c r="J5784">
        <v>30</v>
      </c>
      <c r="K5784">
        <v>0</v>
      </c>
      <c r="L5784" t="s">
        <v>188</v>
      </c>
      <c r="M5784" t="s">
        <v>207</v>
      </c>
      <c r="N5784">
        <v>38</v>
      </c>
      <c r="O5784" t="s">
        <v>173</v>
      </c>
      <c r="P5784" t="s">
        <v>174</v>
      </c>
      <c r="Q5784" t="s">
        <v>180</v>
      </c>
    </row>
    <row r="5785" spans="1:17" x14ac:dyDescent="0.25">
      <c r="A5785" t="s">
        <v>6016</v>
      </c>
      <c r="B5785" s="1">
        <v>46051</v>
      </c>
      <c r="C5785" s="1">
        <v>46056</v>
      </c>
      <c r="D5785" t="s">
        <v>81</v>
      </c>
      <c r="E5785" t="s">
        <v>228</v>
      </c>
      <c r="F5785" s="2">
        <v>0.88541666666666663</v>
      </c>
      <c r="G5785">
        <v>6</v>
      </c>
      <c r="H5785">
        <v>2</v>
      </c>
      <c r="I5785">
        <v>280</v>
      </c>
      <c r="J5785">
        <v>30</v>
      </c>
      <c r="K5785">
        <v>0</v>
      </c>
      <c r="L5785" t="s">
        <v>171</v>
      </c>
      <c r="M5785" t="s">
        <v>172</v>
      </c>
      <c r="N5785">
        <v>48</v>
      </c>
      <c r="O5785" t="s">
        <v>184</v>
      </c>
      <c r="P5785" t="s">
        <v>174</v>
      </c>
      <c r="Q5785" t="s">
        <v>229</v>
      </c>
    </row>
    <row r="5786" spans="1:17" x14ac:dyDescent="0.25">
      <c r="A5786" t="s">
        <v>6017</v>
      </c>
      <c r="B5786" s="1">
        <v>46135</v>
      </c>
      <c r="C5786" s="1">
        <v>46141</v>
      </c>
      <c r="D5786" t="s">
        <v>136</v>
      </c>
      <c r="E5786" t="s">
        <v>232</v>
      </c>
      <c r="F5786" s="2">
        <v>0.39583333333333331</v>
      </c>
      <c r="G5786">
        <v>6</v>
      </c>
      <c r="H5786">
        <v>3</v>
      </c>
      <c r="I5786">
        <v>240</v>
      </c>
      <c r="J5786">
        <v>36</v>
      </c>
      <c r="K5786">
        <v>0</v>
      </c>
      <c r="L5786" t="s">
        <v>183</v>
      </c>
      <c r="M5786" t="s">
        <v>172</v>
      </c>
      <c r="N5786">
        <v>59</v>
      </c>
      <c r="O5786" t="s">
        <v>179</v>
      </c>
      <c r="P5786" t="s">
        <v>185</v>
      </c>
      <c r="Q5786" t="s">
        <v>175</v>
      </c>
    </row>
    <row r="5787" spans="1:17" x14ac:dyDescent="0.25">
      <c r="A5787" t="s">
        <v>6018</v>
      </c>
      <c r="B5787" s="1">
        <v>46038</v>
      </c>
      <c r="C5787" s="1">
        <v>46039</v>
      </c>
      <c r="D5787" t="s">
        <v>84</v>
      </c>
      <c r="E5787" t="s">
        <v>237</v>
      </c>
      <c r="F5787" s="2">
        <v>0.9375</v>
      </c>
      <c r="G5787">
        <v>3</v>
      </c>
      <c r="H5787">
        <v>2</v>
      </c>
      <c r="I5787">
        <v>340</v>
      </c>
      <c r="J5787">
        <v>30</v>
      </c>
      <c r="K5787">
        <v>60</v>
      </c>
      <c r="L5787" t="s">
        <v>188</v>
      </c>
      <c r="M5787" t="s">
        <v>172</v>
      </c>
      <c r="N5787">
        <v>44</v>
      </c>
      <c r="O5787" t="s">
        <v>184</v>
      </c>
      <c r="P5787" t="s">
        <v>174</v>
      </c>
      <c r="Q5787" t="s">
        <v>229</v>
      </c>
    </row>
    <row r="5788" spans="1:17" x14ac:dyDescent="0.25">
      <c r="A5788" t="s">
        <v>6019</v>
      </c>
      <c r="B5788" s="1">
        <v>46127</v>
      </c>
      <c r="C5788" s="1">
        <v>46131</v>
      </c>
      <c r="D5788" t="s">
        <v>58</v>
      </c>
      <c r="E5788" t="s">
        <v>192</v>
      </c>
      <c r="F5788" s="2">
        <v>0.53125</v>
      </c>
      <c r="G5788">
        <v>1</v>
      </c>
      <c r="H5788">
        <v>4</v>
      </c>
      <c r="I5788">
        <v>240</v>
      </c>
      <c r="J5788">
        <v>42</v>
      </c>
      <c r="K5788">
        <v>20</v>
      </c>
      <c r="L5788" t="s">
        <v>171</v>
      </c>
      <c r="M5788" t="s">
        <v>172</v>
      </c>
      <c r="N5788">
        <v>39</v>
      </c>
      <c r="O5788" t="s">
        <v>179</v>
      </c>
      <c r="P5788" t="s">
        <v>174</v>
      </c>
      <c r="Q5788" t="s">
        <v>229</v>
      </c>
    </row>
    <row r="5789" spans="1:17" x14ac:dyDescent="0.25">
      <c r="A5789" t="s">
        <v>6020</v>
      </c>
      <c r="B5789" s="1">
        <v>46124</v>
      </c>
      <c r="C5789" s="1">
        <v>46131</v>
      </c>
      <c r="D5789" t="s">
        <v>24</v>
      </c>
      <c r="E5789" t="s">
        <v>445</v>
      </c>
      <c r="F5789" s="2">
        <v>0.77083333333333337</v>
      </c>
      <c r="G5789">
        <v>1</v>
      </c>
      <c r="H5789">
        <v>4</v>
      </c>
      <c r="I5789">
        <v>420</v>
      </c>
      <c r="J5789">
        <v>42</v>
      </c>
      <c r="K5789">
        <v>100</v>
      </c>
      <c r="L5789" t="s">
        <v>171</v>
      </c>
      <c r="M5789" t="s">
        <v>172</v>
      </c>
      <c r="N5789">
        <v>49</v>
      </c>
      <c r="O5789" t="s">
        <v>173</v>
      </c>
      <c r="P5789" t="s">
        <v>174</v>
      </c>
      <c r="Q5789" t="s">
        <v>180</v>
      </c>
    </row>
    <row r="5790" spans="1:17" x14ac:dyDescent="0.25">
      <c r="A5790" t="s">
        <v>6021</v>
      </c>
      <c r="B5790" s="1">
        <v>46029</v>
      </c>
      <c r="C5790" s="1">
        <v>46036</v>
      </c>
      <c r="D5790" t="s">
        <v>35</v>
      </c>
      <c r="E5790" t="s">
        <v>220</v>
      </c>
      <c r="F5790" s="2">
        <v>0.39583333333333331</v>
      </c>
      <c r="G5790">
        <v>8</v>
      </c>
      <c r="H5790">
        <v>1</v>
      </c>
      <c r="I5790">
        <v>320</v>
      </c>
      <c r="J5790">
        <v>24</v>
      </c>
      <c r="K5790">
        <v>40</v>
      </c>
      <c r="L5790" t="s">
        <v>193</v>
      </c>
      <c r="M5790" t="s">
        <v>172</v>
      </c>
      <c r="N5790">
        <v>34</v>
      </c>
      <c r="O5790" t="s">
        <v>173</v>
      </c>
      <c r="P5790" t="s">
        <v>185</v>
      </c>
      <c r="Q5790" t="s">
        <v>229</v>
      </c>
    </row>
    <row r="5791" spans="1:17" x14ac:dyDescent="0.25">
      <c r="A5791" t="s">
        <v>6022</v>
      </c>
      <c r="B5791" s="1">
        <v>46120</v>
      </c>
      <c r="C5791" s="1">
        <v>46124</v>
      </c>
      <c r="D5791" t="s">
        <v>35</v>
      </c>
      <c r="E5791" t="s">
        <v>270</v>
      </c>
      <c r="F5791" s="2">
        <v>0.64583333333333337</v>
      </c>
      <c r="G5791">
        <v>9</v>
      </c>
      <c r="H5791">
        <v>2</v>
      </c>
      <c r="I5791">
        <v>280</v>
      </c>
      <c r="J5791">
        <v>30</v>
      </c>
      <c r="K5791">
        <v>0</v>
      </c>
      <c r="L5791" t="s">
        <v>171</v>
      </c>
      <c r="M5791" t="s">
        <v>172</v>
      </c>
      <c r="N5791">
        <v>33</v>
      </c>
      <c r="O5791" t="s">
        <v>184</v>
      </c>
      <c r="P5791" t="s">
        <v>185</v>
      </c>
      <c r="Q5791" t="s">
        <v>175</v>
      </c>
    </row>
    <row r="5792" spans="1:17" x14ac:dyDescent="0.25">
      <c r="A5792" t="s">
        <v>6023</v>
      </c>
      <c r="B5792" s="1">
        <v>46101</v>
      </c>
      <c r="C5792" s="1">
        <v>46107</v>
      </c>
      <c r="D5792" t="s">
        <v>77</v>
      </c>
      <c r="E5792" t="s">
        <v>224</v>
      </c>
      <c r="F5792" s="2">
        <v>0.64583333333333337</v>
      </c>
      <c r="G5792">
        <v>7</v>
      </c>
      <c r="H5792">
        <v>2</v>
      </c>
      <c r="I5792">
        <v>240</v>
      </c>
      <c r="J5792">
        <v>30</v>
      </c>
      <c r="K5792">
        <v>0</v>
      </c>
      <c r="L5792" t="s">
        <v>178</v>
      </c>
      <c r="M5792" t="s">
        <v>172</v>
      </c>
      <c r="N5792">
        <v>45</v>
      </c>
      <c r="O5792" t="s">
        <v>179</v>
      </c>
      <c r="P5792" t="s">
        <v>174</v>
      </c>
      <c r="Q5792" t="s">
        <v>175</v>
      </c>
    </row>
    <row r="5793" spans="1:17" x14ac:dyDescent="0.25">
      <c r="A5793" t="s">
        <v>6024</v>
      </c>
      <c r="B5793" s="1">
        <v>46150</v>
      </c>
      <c r="C5793" s="1">
        <v>46155</v>
      </c>
      <c r="D5793" t="s">
        <v>99</v>
      </c>
      <c r="E5793" t="s">
        <v>300</v>
      </c>
      <c r="F5793" s="2">
        <v>0.64583333333333337</v>
      </c>
      <c r="G5793">
        <v>3</v>
      </c>
      <c r="H5793">
        <v>3</v>
      </c>
      <c r="I5793">
        <v>240</v>
      </c>
      <c r="J5793">
        <v>36</v>
      </c>
      <c r="K5793">
        <v>0</v>
      </c>
      <c r="L5793" t="s">
        <v>183</v>
      </c>
      <c r="M5793" t="s">
        <v>172</v>
      </c>
      <c r="N5793">
        <v>48</v>
      </c>
      <c r="O5793" t="s">
        <v>179</v>
      </c>
      <c r="P5793" t="s">
        <v>185</v>
      </c>
      <c r="Q5793" t="s">
        <v>175</v>
      </c>
    </row>
    <row r="5794" spans="1:17" x14ac:dyDescent="0.25">
      <c r="A5794" t="s">
        <v>6025</v>
      </c>
      <c r="B5794" s="1">
        <v>46191</v>
      </c>
      <c r="C5794" s="1">
        <v>46192</v>
      </c>
      <c r="D5794" t="s">
        <v>133</v>
      </c>
      <c r="E5794" t="s">
        <v>309</v>
      </c>
      <c r="F5794" s="2">
        <v>0.77083333333333337</v>
      </c>
      <c r="G5794">
        <v>1</v>
      </c>
      <c r="H5794">
        <v>4</v>
      </c>
      <c r="I5794">
        <v>340</v>
      </c>
      <c r="J5794">
        <v>42</v>
      </c>
      <c r="K5794">
        <v>0</v>
      </c>
      <c r="L5794" t="s">
        <v>183</v>
      </c>
      <c r="M5794" t="s">
        <v>207</v>
      </c>
      <c r="N5794">
        <v>58</v>
      </c>
      <c r="O5794" t="s">
        <v>184</v>
      </c>
      <c r="P5794" t="s">
        <v>185</v>
      </c>
      <c r="Q5794" t="s">
        <v>180</v>
      </c>
    </row>
    <row r="5795" spans="1:17" x14ac:dyDescent="0.25">
      <c r="A5795" t="s">
        <v>6026</v>
      </c>
      <c r="B5795" s="1">
        <v>46070</v>
      </c>
      <c r="C5795" s="1">
        <v>46076</v>
      </c>
      <c r="D5795" t="s">
        <v>130</v>
      </c>
      <c r="E5795" t="s">
        <v>241</v>
      </c>
      <c r="F5795" s="2">
        <v>0.77083333333333337</v>
      </c>
      <c r="G5795">
        <v>5</v>
      </c>
      <c r="H5795">
        <v>2</v>
      </c>
      <c r="I5795">
        <v>420</v>
      </c>
      <c r="J5795">
        <v>30</v>
      </c>
      <c r="K5795">
        <v>0</v>
      </c>
      <c r="L5795" t="s">
        <v>188</v>
      </c>
      <c r="M5795" t="s">
        <v>207</v>
      </c>
      <c r="N5795">
        <v>22</v>
      </c>
      <c r="O5795" t="s">
        <v>179</v>
      </c>
      <c r="P5795" t="s">
        <v>185</v>
      </c>
      <c r="Q5795" t="s">
        <v>180</v>
      </c>
    </row>
    <row r="5796" spans="1:17" x14ac:dyDescent="0.25">
      <c r="A5796" t="s">
        <v>6027</v>
      </c>
      <c r="B5796" s="1">
        <v>46120</v>
      </c>
      <c r="C5796" s="1">
        <v>46123</v>
      </c>
      <c r="D5796" t="s">
        <v>31</v>
      </c>
      <c r="E5796" t="s">
        <v>199</v>
      </c>
      <c r="F5796" s="2">
        <v>0.88541666666666663</v>
      </c>
      <c r="G5796">
        <v>5</v>
      </c>
      <c r="H5796">
        <v>2</v>
      </c>
      <c r="I5796">
        <v>260</v>
      </c>
      <c r="J5796">
        <v>30</v>
      </c>
      <c r="K5796">
        <v>60</v>
      </c>
      <c r="L5796" t="s">
        <v>178</v>
      </c>
      <c r="M5796" t="s">
        <v>172</v>
      </c>
      <c r="N5796">
        <v>31</v>
      </c>
      <c r="O5796" t="s">
        <v>173</v>
      </c>
      <c r="P5796" t="s">
        <v>174</v>
      </c>
      <c r="Q5796" t="s">
        <v>229</v>
      </c>
    </row>
    <row r="5797" spans="1:17" x14ac:dyDescent="0.25">
      <c r="A5797" t="s">
        <v>6028</v>
      </c>
      <c r="B5797" s="1">
        <v>46053</v>
      </c>
      <c r="C5797" s="1">
        <v>46060</v>
      </c>
      <c r="D5797" t="s">
        <v>24</v>
      </c>
      <c r="E5797" t="s">
        <v>309</v>
      </c>
      <c r="F5797" s="2">
        <v>0.39583333333333331</v>
      </c>
      <c r="G5797">
        <v>6</v>
      </c>
      <c r="H5797">
        <v>1</v>
      </c>
      <c r="I5797">
        <v>160</v>
      </c>
      <c r="J5797">
        <v>24</v>
      </c>
      <c r="K5797">
        <v>60</v>
      </c>
      <c r="L5797" t="s">
        <v>183</v>
      </c>
      <c r="M5797" t="s">
        <v>172</v>
      </c>
      <c r="N5797">
        <v>51</v>
      </c>
      <c r="O5797" t="s">
        <v>179</v>
      </c>
      <c r="P5797" t="s">
        <v>185</v>
      </c>
      <c r="Q5797" t="s">
        <v>175</v>
      </c>
    </row>
    <row r="5798" spans="1:17" x14ac:dyDescent="0.25">
      <c r="A5798" t="s">
        <v>6029</v>
      </c>
      <c r="B5798" s="1">
        <v>46133</v>
      </c>
      <c r="C5798" s="1">
        <v>46133</v>
      </c>
      <c r="D5798" t="s">
        <v>90</v>
      </c>
      <c r="E5798" t="s">
        <v>266</v>
      </c>
      <c r="F5798" s="2">
        <v>0.64583333333333337</v>
      </c>
      <c r="G5798">
        <v>3</v>
      </c>
      <c r="H5798">
        <v>3</v>
      </c>
      <c r="I5798">
        <v>440</v>
      </c>
      <c r="J5798">
        <v>36</v>
      </c>
      <c r="K5798">
        <v>40</v>
      </c>
      <c r="L5798" t="s">
        <v>183</v>
      </c>
      <c r="M5798" t="s">
        <v>172</v>
      </c>
      <c r="N5798">
        <v>39</v>
      </c>
      <c r="O5798" t="s">
        <v>179</v>
      </c>
      <c r="P5798" t="s">
        <v>185</v>
      </c>
      <c r="Q5798" t="s">
        <v>180</v>
      </c>
    </row>
    <row r="5799" spans="1:17" x14ac:dyDescent="0.25">
      <c r="A5799" t="s">
        <v>6030</v>
      </c>
      <c r="B5799" s="1">
        <v>46023</v>
      </c>
      <c r="C5799" s="1">
        <v>46026</v>
      </c>
      <c r="D5799" t="s">
        <v>87</v>
      </c>
      <c r="E5799" t="s">
        <v>212</v>
      </c>
      <c r="F5799" s="2">
        <v>0.88541666666666663</v>
      </c>
      <c r="G5799">
        <v>2</v>
      </c>
      <c r="H5799">
        <v>1</v>
      </c>
      <c r="I5799">
        <v>300</v>
      </c>
      <c r="J5799">
        <v>24</v>
      </c>
      <c r="K5799">
        <v>40</v>
      </c>
      <c r="L5799" t="s">
        <v>178</v>
      </c>
      <c r="M5799" t="s">
        <v>172</v>
      </c>
      <c r="N5799">
        <v>34</v>
      </c>
      <c r="O5799" t="s">
        <v>179</v>
      </c>
      <c r="P5799" t="s">
        <v>185</v>
      </c>
      <c r="Q5799" t="s">
        <v>229</v>
      </c>
    </row>
    <row r="5800" spans="1:17" x14ac:dyDescent="0.25">
      <c r="A5800" t="s">
        <v>6031</v>
      </c>
      <c r="B5800" s="1">
        <v>46048</v>
      </c>
      <c r="C5800" s="1">
        <v>46055</v>
      </c>
      <c r="D5800" t="s">
        <v>61</v>
      </c>
      <c r="E5800" t="s">
        <v>205</v>
      </c>
      <c r="F5800" s="2">
        <v>0.64583333333333337</v>
      </c>
      <c r="G5800">
        <v>5</v>
      </c>
      <c r="H5800">
        <v>2</v>
      </c>
      <c r="I5800">
        <v>380</v>
      </c>
      <c r="J5800">
        <v>30</v>
      </c>
      <c r="K5800">
        <v>20</v>
      </c>
      <c r="L5800" t="s">
        <v>193</v>
      </c>
      <c r="M5800" t="s">
        <v>172</v>
      </c>
      <c r="N5800">
        <v>33</v>
      </c>
      <c r="O5800" t="s">
        <v>184</v>
      </c>
      <c r="P5800" t="s">
        <v>185</v>
      </c>
      <c r="Q5800" t="s">
        <v>180</v>
      </c>
    </row>
    <row r="5801" spans="1:17" x14ac:dyDescent="0.25">
      <c r="A5801" t="s">
        <v>6032</v>
      </c>
      <c r="B5801" s="1">
        <v>46174</v>
      </c>
      <c r="C5801" s="1">
        <v>46180</v>
      </c>
      <c r="D5801" t="s">
        <v>103</v>
      </c>
      <c r="E5801" t="s">
        <v>209</v>
      </c>
      <c r="F5801" s="2">
        <v>0.39583333333333331</v>
      </c>
      <c r="G5801">
        <v>1</v>
      </c>
      <c r="H5801">
        <v>1</v>
      </c>
      <c r="I5801">
        <v>220</v>
      </c>
      <c r="J5801">
        <v>24</v>
      </c>
      <c r="K5801">
        <v>0</v>
      </c>
      <c r="L5801" t="s">
        <v>193</v>
      </c>
      <c r="M5801" t="s">
        <v>172</v>
      </c>
      <c r="N5801">
        <v>34</v>
      </c>
      <c r="O5801" t="s">
        <v>179</v>
      </c>
      <c r="P5801" t="s">
        <v>174</v>
      </c>
      <c r="Q5801" t="s">
        <v>175</v>
      </c>
    </row>
    <row r="5802" spans="1:17" x14ac:dyDescent="0.25">
      <c r="A5802" t="s">
        <v>6033</v>
      </c>
      <c r="B5802" s="1">
        <v>46166</v>
      </c>
      <c r="C5802" s="1">
        <v>46167</v>
      </c>
      <c r="D5802" t="s">
        <v>39</v>
      </c>
      <c r="E5802" t="s">
        <v>218</v>
      </c>
      <c r="F5802" s="2">
        <v>0.64583333333333337</v>
      </c>
      <c r="G5802">
        <v>4</v>
      </c>
      <c r="H5802">
        <v>4</v>
      </c>
      <c r="I5802">
        <v>240</v>
      </c>
      <c r="J5802">
        <v>42</v>
      </c>
      <c r="K5802">
        <v>0</v>
      </c>
      <c r="L5802" t="s">
        <v>193</v>
      </c>
      <c r="M5802" t="s">
        <v>207</v>
      </c>
      <c r="N5802">
        <v>27</v>
      </c>
      <c r="O5802" t="s">
        <v>184</v>
      </c>
      <c r="P5802" t="s">
        <v>174</v>
      </c>
      <c r="Q5802" t="s">
        <v>175</v>
      </c>
    </row>
    <row r="5803" spans="1:17" x14ac:dyDescent="0.25">
      <c r="A5803" t="s">
        <v>6034</v>
      </c>
      <c r="B5803" s="1">
        <v>46202</v>
      </c>
      <c r="C5803" s="1">
        <v>46202</v>
      </c>
      <c r="D5803" t="s">
        <v>130</v>
      </c>
      <c r="E5803" t="s">
        <v>201</v>
      </c>
      <c r="F5803" s="2">
        <v>0.39583333333333331</v>
      </c>
      <c r="G5803">
        <v>2</v>
      </c>
      <c r="H5803">
        <v>6</v>
      </c>
      <c r="I5803">
        <v>180</v>
      </c>
      <c r="J5803">
        <v>54</v>
      </c>
      <c r="K5803">
        <v>0</v>
      </c>
      <c r="L5803" t="s">
        <v>171</v>
      </c>
      <c r="M5803" t="s">
        <v>172</v>
      </c>
      <c r="N5803">
        <v>36</v>
      </c>
      <c r="O5803" t="s">
        <v>184</v>
      </c>
      <c r="P5803" t="s">
        <v>185</v>
      </c>
      <c r="Q5803" t="s">
        <v>175</v>
      </c>
    </row>
    <row r="5804" spans="1:17" x14ac:dyDescent="0.25">
      <c r="A5804" t="s">
        <v>6035</v>
      </c>
      <c r="B5804" s="1">
        <v>46080</v>
      </c>
      <c r="C5804" s="1">
        <v>46086</v>
      </c>
      <c r="D5804" t="s">
        <v>133</v>
      </c>
      <c r="E5804" t="s">
        <v>241</v>
      </c>
      <c r="F5804" s="2">
        <v>0.53125</v>
      </c>
      <c r="G5804">
        <v>1</v>
      </c>
      <c r="H5804">
        <v>2</v>
      </c>
      <c r="I5804">
        <v>240</v>
      </c>
      <c r="J5804">
        <v>30</v>
      </c>
      <c r="K5804">
        <v>0</v>
      </c>
      <c r="L5804" t="s">
        <v>188</v>
      </c>
      <c r="M5804" t="s">
        <v>172</v>
      </c>
      <c r="N5804">
        <v>23</v>
      </c>
      <c r="O5804" t="s">
        <v>184</v>
      </c>
      <c r="P5804" t="s">
        <v>185</v>
      </c>
      <c r="Q5804" t="s">
        <v>175</v>
      </c>
    </row>
    <row r="5805" spans="1:17" x14ac:dyDescent="0.25">
      <c r="A5805" t="s">
        <v>6036</v>
      </c>
      <c r="B5805" s="1">
        <v>46070</v>
      </c>
      <c r="C5805" s="1">
        <v>46073</v>
      </c>
      <c r="D5805" t="s">
        <v>81</v>
      </c>
      <c r="E5805" t="s">
        <v>205</v>
      </c>
      <c r="F5805" s="2">
        <v>0.53125</v>
      </c>
      <c r="G5805">
        <v>1</v>
      </c>
      <c r="H5805">
        <v>3</v>
      </c>
      <c r="I5805">
        <v>200</v>
      </c>
      <c r="J5805">
        <v>36</v>
      </c>
      <c r="K5805">
        <v>20</v>
      </c>
      <c r="L5805" t="s">
        <v>193</v>
      </c>
      <c r="M5805" t="s">
        <v>172</v>
      </c>
      <c r="N5805">
        <v>32</v>
      </c>
      <c r="O5805" t="s">
        <v>184</v>
      </c>
      <c r="P5805" t="s">
        <v>174</v>
      </c>
      <c r="Q5805" t="s">
        <v>175</v>
      </c>
    </row>
    <row r="5806" spans="1:17" x14ac:dyDescent="0.25">
      <c r="A5806" t="s">
        <v>6037</v>
      </c>
      <c r="B5806" s="1">
        <v>46130</v>
      </c>
      <c r="C5806" s="1">
        <v>46132</v>
      </c>
      <c r="D5806" t="s">
        <v>84</v>
      </c>
      <c r="E5806" t="s">
        <v>214</v>
      </c>
      <c r="F5806" s="2">
        <v>0.9375</v>
      </c>
      <c r="G5806">
        <v>8</v>
      </c>
      <c r="H5806">
        <v>6</v>
      </c>
      <c r="I5806">
        <v>260</v>
      </c>
      <c r="J5806">
        <v>54</v>
      </c>
      <c r="K5806">
        <v>40</v>
      </c>
      <c r="L5806" t="s">
        <v>178</v>
      </c>
      <c r="M5806" t="s">
        <v>172</v>
      </c>
      <c r="N5806">
        <v>22</v>
      </c>
      <c r="O5806" t="s">
        <v>184</v>
      </c>
      <c r="P5806" t="s">
        <v>174</v>
      </c>
      <c r="Q5806" t="s">
        <v>229</v>
      </c>
    </row>
    <row r="5807" spans="1:17" x14ac:dyDescent="0.25">
      <c r="A5807" t="s">
        <v>6038</v>
      </c>
      <c r="B5807" s="1">
        <v>46096</v>
      </c>
      <c r="C5807" s="1">
        <v>46100</v>
      </c>
      <c r="D5807" t="s">
        <v>119</v>
      </c>
      <c r="E5807" t="s">
        <v>302</v>
      </c>
      <c r="F5807" s="2">
        <v>0.39583333333333331</v>
      </c>
      <c r="G5807">
        <v>6</v>
      </c>
      <c r="H5807">
        <v>2</v>
      </c>
      <c r="I5807">
        <v>240</v>
      </c>
      <c r="J5807">
        <v>30</v>
      </c>
      <c r="K5807">
        <v>0</v>
      </c>
      <c r="L5807" t="s">
        <v>193</v>
      </c>
      <c r="M5807" t="s">
        <v>207</v>
      </c>
      <c r="N5807">
        <v>60</v>
      </c>
      <c r="O5807" t="s">
        <v>179</v>
      </c>
      <c r="P5807" t="s">
        <v>174</v>
      </c>
      <c r="Q5807" t="s">
        <v>175</v>
      </c>
    </row>
    <row r="5808" spans="1:17" x14ac:dyDescent="0.25">
      <c r="A5808" t="s">
        <v>6039</v>
      </c>
      <c r="B5808" s="1">
        <v>46078</v>
      </c>
      <c r="C5808" s="1">
        <v>46080</v>
      </c>
      <c r="D5808" t="s">
        <v>39</v>
      </c>
      <c r="E5808" t="s">
        <v>182</v>
      </c>
      <c r="F5808" s="2">
        <v>0.88541666666666663</v>
      </c>
      <c r="G5808">
        <v>3</v>
      </c>
      <c r="H5808">
        <v>5</v>
      </c>
      <c r="I5808">
        <v>240</v>
      </c>
      <c r="J5808">
        <v>48</v>
      </c>
      <c r="K5808">
        <v>150</v>
      </c>
      <c r="L5808" t="s">
        <v>193</v>
      </c>
      <c r="M5808" t="s">
        <v>172</v>
      </c>
      <c r="N5808">
        <v>48</v>
      </c>
      <c r="O5808" t="s">
        <v>179</v>
      </c>
      <c r="P5808" t="s">
        <v>185</v>
      </c>
      <c r="Q5808" t="s">
        <v>175</v>
      </c>
    </row>
    <row r="5809" spans="1:17" x14ac:dyDescent="0.25">
      <c r="A5809" t="s">
        <v>6040</v>
      </c>
      <c r="B5809" s="1">
        <v>46113</v>
      </c>
      <c r="C5809" s="1">
        <v>46114</v>
      </c>
      <c r="D5809" t="s">
        <v>31</v>
      </c>
      <c r="E5809" t="s">
        <v>195</v>
      </c>
      <c r="F5809" s="2">
        <v>0.88541666666666663</v>
      </c>
      <c r="G5809">
        <v>4</v>
      </c>
      <c r="H5809">
        <v>4</v>
      </c>
      <c r="I5809">
        <v>220</v>
      </c>
      <c r="J5809">
        <v>42</v>
      </c>
      <c r="K5809">
        <v>40</v>
      </c>
      <c r="L5809" t="s">
        <v>171</v>
      </c>
      <c r="M5809" t="s">
        <v>172</v>
      </c>
      <c r="N5809">
        <v>46</v>
      </c>
      <c r="O5809" t="s">
        <v>173</v>
      </c>
      <c r="P5809" t="s">
        <v>174</v>
      </c>
      <c r="Q5809" t="s">
        <v>175</v>
      </c>
    </row>
    <row r="5810" spans="1:17" x14ac:dyDescent="0.25">
      <c r="A5810" t="s">
        <v>6041</v>
      </c>
      <c r="B5810" s="1">
        <v>46166</v>
      </c>
      <c r="C5810" s="1">
        <v>46173</v>
      </c>
      <c r="D5810" t="s">
        <v>72</v>
      </c>
      <c r="E5810" t="s">
        <v>201</v>
      </c>
      <c r="F5810" s="2">
        <v>0.88541666666666663</v>
      </c>
      <c r="G5810">
        <v>4</v>
      </c>
      <c r="H5810">
        <v>3</v>
      </c>
      <c r="I5810">
        <v>180</v>
      </c>
      <c r="J5810">
        <v>36</v>
      </c>
      <c r="K5810">
        <v>150</v>
      </c>
      <c r="L5810" t="s">
        <v>171</v>
      </c>
      <c r="M5810" t="s">
        <v>263</v>
      </c>
      <c r="N5810">
        <v>48</v>
      </c>
      <c r="O5810" t="s">
        <v>179</v>
      </c>
      <c r="P5810" t="s">
        <v>185</v>
      </c>
      <c r="Q5810" t="s">
        <v>175</v>
      </c>
    </row>
    <row r="5811" spans="1:17" x14ac:dyDescent="0.25">
      <c r="A5811" t="s">
        <v>6042</v>
      </c>
      <c r="B5811" s="1">
        <v>46175</v>
      </c>
      <c r="C5811" s="1">
        <v>46178</v>
      </c>
      <c r="D5811" t="s">
        <v>81</v>
      </c>
      <c r="E5811" t="s">
        <v>216</v>
      </c>
      <c r="F5811" s="2">
        <v>0.53125</v>
      </c>
      <c r="G5811">
        <v>1</v>
      </c>
      <c r="H5811">
        <v>3</v>
      </c>
      <c r="I5811">
        <v>360</v>
      </c>
      <c r="J5811">
        <v>36</v>
      </c>
      <c r="K5811">
        <v>0</v>
      </c>
      <c r="L5811" t="s">
        <v>183</v>
      </c>
      <c r="M5811" t="s">
        <v>172</v>
      </c>
      <c r="N5811">
        <v>19</v>
      </c>
      <c r="O5811" t="s">
        <v>184</v>
      </c>
      <c r="P5811" t="s">
        <v>174</v>
      </c>
      <c r="Q5811" t="s">
        <v>180</v>
      </c>
    </row>
    <row r="5812" spans="1:17" x14ac:dyDescent="0.25">
      <c r="A5812" t="s">
        <v>6043</v>
      </c>
      <c r="B5812" s="1">
        <v>46054</v>
      </c>
      <c r="C5812" s="1">
        <v>46054</v>
      </c>
      <c r="D5812" t="s">
        <v>39</v>
      </c>
      <c r="E5812" t="s">
        <v>274</v>
      </c>
      <c r="F5812" s="2">
        <v>0.39583333333333331</v>
      </c>
      <c r="G5812">
        <v>4</v>
      </c>
      <c r="H5812">
        <v>4</v>
      </c>
      <c r="I5812">
        <v>240</v>
      </c>
      <c r="J5812">
        <v>42</v>
      </c>
      <c r="K5812">
        <v>0</v>
      </c>
      <c r="L5812" t="s">
        <v>171</v>
      </c>
      <c r="M5812" t="s">
        <v>172</v>
      </c>
      <c r="N5812">
        <v>58</v>
      </c>
      <c r="O5812" t="s">
        <v>173</v>
      </c>
      <c r="P5812" t="s">
        <v>174</v>
      </c>
      <c r="Q5812" t="s">
        <v>175</v>
      </c>
    </row>
    <row r="5813" spans="1:17" x14ac:dyDescent="0.25">
      <c r="A5813" t="s">
        <v>6044</v>
      </c>
      <c r="B5813" s="1">
        <v>46085</v>
      </c>
      <c r="C5813" s="1">
        <v>46086</v>
      </c>
      <c r="D5813" t="s">
        <v>31</v>
      </c>
      <c r="E5813" t="s">
        <v>262</v>
      </c>
      <c r="F5813" s="2">
        <v>0.53125</v>
      </c>
      <c r="G5813">
        <v>6</v>
      </c>
      <c r="H5813">
        <v>4</v>
      </c>
      <c r="I5813">
        <v>180</v>
      </c>
      <c r="J5813">
        <v>42</v>
      </c>
      <c r="K5813">
        <v>40</v>
      </c>
      <c r="L5813" t="s">
        <v>183</v>
      </c>
      <c r="M5813" t="s">
        <v>172</v>
      </c>
      <c r="N5813">
        <v>26</v>
      </c>
      <c r="O5813" t="s">
        <v>173</v>
      </c>
      <c r="P5813" t="s">
        <v>185</v>
      </c>
      <c r="Q5813" t="s">
        <v>175</v>
      </c>
    </row>
    <row r="5814" spans="1:17" x14ac:dyDescent="0.25">
      <c r="A5814" t="s">
        <v>6045</v>
      </c>
      <c r="B5814" s="1">
        <v>46178</v>
      </c>
      <c r="C5814" s="1">
        <v>46181</v>
      </c>
      <c r="D5814" t="s">
        <v>68</v>
      </c>
      <c r="E5814" t="s">
        <v>226</v>
      </c>
      <c r="F5814" s="2">
        <v>0.64583333333333337</v>
      </c>
      <c r="G5814">
        <v>1</v>
      </c>
      <c r="H5814">
        <v>5</v>
      </c>
      <c r="I5814">
        <v>160</v>
      </c>
      <c r="J5814">
        <v>48</v>
      </c>
      <c r="K5814">
        <v>0</v>
      </c>
      <c r="L5814" t="s">
        <v>188</v>
      </c>
      <c r="M5814" t="s">
        <v>172</v>
      </c>
      <c r="N5814">
        <v>53</v>
      </c>
      <c r="O5814" t="s">
        <v>179</v>
      </c>
      <c r="P5814" t="s">
        <v>174</v>
      </c>
      <c r="Q5814" t="s">
        <v>175</v>
      </c>
    </row>
    <row r="5815" spans="1:17" x14ac:dyDescent="0.25">
      <c r="A5815" t="s">
        <v>6046</v>
      </c>
      <c r="B5815" s="1">
        <v>46041</v>
      </c>
      <c r="C5815" s="1">
        <v>46047</v>
      </c>
      <c r="D5815" t="s">
        <v>35</v>
      </c>
      <c r="E5815" t="s">
        <v>232</v>
      </c>
      <c r="F5815" s="2">
        <v>0.77083333333333337</v>
      </c>
      <c r="G5815">
        <v>3</v>
      </c>
      <c r="H5815">
        <v>1</v>
      </c>
      <c r="I5815">
        <v>240</v>
      </c>
      <c r="J5815">
        <v>24</v>
      </c>
      <c r="K5815">
        <v>150</v>
      </c>
      <c r="L5815" t="s">
        <v>188</v>
      </c>
      <c r="M5815" t="s">
        <v>172</v>
      </c>
      <c r="N5815">
        <v>60</v>
      </c>
      <c r="O5815" t="s">
        <v>179</v>
      </c>
      <c r="P5815" t="s">
        <v>174</v>
      </c>
      <c r="Q5815" t="s">
        <v>175</v>
      </c>
    </row>
    <row r="5816" spans="1:17" x14ac:dyDescent="0.25">
      <c r="A5816" t="s">
        <v>6047</v>
      </c>
      <c r="B5816" s="1">
        <v>46134</v>
      </c>
      <c r="C5816" s="1">
        <v>46134</v>
      </c>
      <c r="D5816" t="s">
        <v>35</v>
      </c>
      <c r="E5816" t="s">
        <v>280</v>
      </c>
      <c r="F5816" s="2">
        <v>0.88541666666666663</v>
      </c>
      <c r="G5816">
        <v>5</v>
      </c>
      <c r="H5816">
        <v>1</v>
      </c>
      <c r="I5816">
        <v>420</v>
      </c>
      <c r="J5816">
        <v>24</v>
      </c>
      <c r="K5816">
        <v>0</v>
      </c>
      <c r="L5816" t="s">
        <v>188</v>
      </c>
      <c r="M5816" t="s">
        <v>172</v>
      </c>
      <c r="N5816">
        <v>22</v>
      </c>
      <c r="O5816" t="s">
        <v>179</v>
      </c>
      <c r="P5816" t="s">
        <v>174</v>
      </c>
      <c r="Q5816" t="s">
        <v>180</v>
      </c>
    </row>
    <row r="5817" spans="1:17" x14ac:dyDescent="0.25">
      <c r="A5817" t="s">
        <v>6048</v>
      </c>
      <c r="B5817" s="1">
        <v>46119</v>
      </c>
      <c r="C5817" s="1">
        <v>46121</v>
      </c>
      <c r="D5817" t="s">
        <v>119</v>
      </c>
      <c r="E5817" t="s">
        <v>222</v>
      </c>
      <c r="F5817" s="2">
        <v>0.77083333333333337</v>
      </c>
      <c r="G5817">
        <v>7</v>
      </c>
      <c r="H5817">
        <v>1</v>
      </c>
      <c r="I5817">
        <v>240</v>
      </c>
      <c r="J5817">
        <v>24</v>
      </c>
      <c r="K5817">
        <v>0</v>
      </c>
      <c r="L5817" t="s">
        <v>178</v>
      </c>
      <c r="M5817" t="s">
        <v>172</v>
      </c>
      <c r="N5817">
        <v>60</v>
      </c>
      <c r="O5817" t="s">
        <v>173</v>
      </c>
      <c r="P5817" t="s">
        <v>174</v>
      </c>
      <c r="Q5817" t="s">
        <v>175</v>
      </c>
    </row>
    <row r="5818" spans="1:17" x14ac:dyDescent="0.25">
      <c r="A5818" t="s">
        <v>6049</v>
      </c>
      <c r="B5818" s="1">
        <v>46110</v>
      </c>
      <c r="C5818" s="1">
        <v>46110</v>
      </c>
      <c r="D5818" t="s">
        <v>87</v>
      </c>
      <c r="E5818" t="s">
        <v>289</v>
      </c>
      <c r="F5818" s="2">
        <v>0.39583333333333331</v>
      </c>
      <c r="G5818">
        <v>2</v>
      </c>
      <c r="H5818">
        <v>4</v>
      </c>
      <c r="I5818">
        <v>360</v>
      </c>
      <c r="J5818">
        <v>42</v>
      </c>
      <c r="K5818">
        <v>100</v>
      </c>
      <c r="L5818" t="s">
        <v>178</v>
      </c>
      <c r="M5818" t="s">
        <v>172</v>
      </c>
      <c r="N5818">
        <v>23</v>
      </c>
      <c r="O5818" t="s">
        <v>179</v>
      </c>
      <c r="P5818" t="s">
        <v>174</v>
      </c>
      <c r="Q5818" t="s">
        <v>229</v>
      </c>
    </row>
    <row r="5819" spans="1:17" x14ac:dyDescent="0.25">
      <c r="A5819" t="s">
        <v>6050</v>
      </c>
      <c r="B5819" s="1">
        <v>46109</v>
      </c>
      <c r="C5819" s="1">
        <v>46112</v>
      </c>
      <c r="D5819" t="s">
        <v>124</v>
      </c>
      <c r="E5819" t="s">
        <v>270</v>
      </c>
      <c r="F5819" s="2">
        <v>0.9375</v>
      </c>
      <c r="G5819">
        <v>9</v>
      </c>
      <c r="H5819">
        <v>4</v>
      </c>
      <c r="I5819">
        <v>280</v>
      </c>
      <c r="J5819">
        <v>42</v>
      </c>
      <c r="K5819">
        <v>0</v>
      </c>
      <c r="L5819" t="s">
        <v>183</v>
      </c>
      <c r="M5819" t="s">
        <v>172</v>
      </c>
      <c r="N5819">
        <v>26</v>
      </c>
      <c r="O5819" t="s">
        <v>179</v>
      </c>
      <c r="P5819" t="s">
        <v>174</v>
      </c>
      <c r="Q5819" t="s">
        <v>175</v>
      </c>
    </row>
    <row r="5820" spans="1:17" x14ac:dyDescent="0.25">
      <c r="A5820" t="s">
        <v>6051</v>
      </c>
      <c r="B5820" s="1">
        <v>46116</v>
      </c>
      <c r="C5820" s="1">
        <v>46122</v>
      </c>
      <c r="D5820" t="s">
        <v>35</v>
      </c>
      <c r="E5820" t="s">
        <v>190</v>
      </c>
      <c r="F5820" s="2">
        <v>0.9375</v>
      </c>
      <c r="G5820">
        <v>5</v>
      </c>
      <c r="H5820">
        <v>4</v>
      </c>
      <c r="I5820">
        <v>360</v>
      </c>
      <c r="J5820">
        <v>42</v>
      </c>
      <c r="K5820">
        <v>0</v>
      </c>
      <c r="L5820" t="s">
        <v>193</v>
      </c>
      <c r="M5820" t="s">
        <v>172</v>
      </c>
      <c r="N5820">
        <v>28</v>
      </c>
      <c r="O5820" t="s">
        <v>179</v>
      </c>
      <c r="P5820" t="s">
        <v>174</v>
      </c>
      <c r="Q5820" t="s">
        <v>229</v>
      </c>
    </row>
    <row r="5821" spans="1:17" x14ac:dyDescent="0.25">
      <c r="A5821" t="s">
        <v>6052</v>
      </c>
      <c r="B5821" s="1">
        <v>46169</v>
      </c>
      <c r="C5821" s="1">
        <v>46170</v>
      </c>
      <c r="D5821" t="s">
        <v>58</v>
      </c>
      <c r="E5821" t="s">
        <v>268</v>
      </c>
      <c r="F5821" s="2">
        <v>0.39583333333333331</v>
      </c>
      <c r="G5821">
        <v>9</v>
      </c>
      <c r="H5821">
        <v>4</v>
      </c>
      <c r="I5821">
        <v>360</v>
      </c>
      <c r="J5821">
        <v>42</v>
      </c>
      <c r="K5821">
        <v>100</v>
      </c>
      <c r="L5821" t="s">
        <v>193</v>
      </c>
      <c r="M5821" t="s">
        <v>172</v>
      </c>
      <c r="N5821">
        <v>30</v>
      </c>
      <c r="O5821" t="s">
        <v>173</v>
      </c>
      <c r="P5821" t="s">
        <v>174</v>
      </c>
      <c r="Q5821" t="s">
        <v>229</v>
      </c>
    </row>
    <row r="5822" spans="1:17" x14ac:dyDescent="0.25">
      <c r="A5822" t="s">
        <v>6053</v>
      </c>
      <c r="B5822" s="1">
        <v>46195</v>
      </c>
      <c r="C5822" s="1">
        <v>46199</v>
      </c>
      <c r="D5822" t="s">
        <v>130</v>
      </c>
      <c r="E5822" t="s">
        <v>266</v>
      </c>
      <c r="F5822" s="2">
        <v>0.9375</v>
      </c>
      <c r="G5822">
        <v>3</v>
      </c>
      <c r="H5822">
        <v>2</v>
      </c>
      <c r="I5822">
        <v>340</v>
      </c>
      <c r="J5822">
        <v>30</v>
      </c>
      <c r="K5822">
        <v>60</v>
      </c>
      <c r="L5822" t="s">
        <v>178</v>
      </c>
      <c r="M5822" t="s">
        <v>172</v>
      </c>
      <c r="N5822">
        <v>28</v>
      </c>
      <c r="O5822" t="s">
        <v>179</v>
      </c>
      <c r="P5822" t="s">
        <v>185</v>
      </c>
      <c r="Q5822" t="s">
        <v>229</v>
      </c>
    </row>
    <row r="5823" spans="1:17" x14ac:dyDescent="0.25">
      <c r="A5823" t="s">
        <v>6054</v>
      </c>
      <c r="B5823" s="1">
        <v>46091</v>
      </c>
      <c r="C5823" s="1">
        <v>46097</v>
      </c>
      <c r="D5823" t="s">
        <v>96</v>
      </c>
      <c r="E5823" t="s">
        <v>197</v>
      </c>
      <c r="F5823" s="2">
        <v>0.9375</v>
      </c>
      <c r="G5823">
        <v>6</v>
      </c>
      <c r="H5823">
        <v>2</v>
      </c>
      <c r="I5823">
        <v>260</v>
      </c>
      <c r="J5823">
        <v>30</v>
      </c>
      <c r="K5823">
        <v>0</v>
      </c>
      <c r="L5823" t="s">
        <v>183</v>
      </c>
      <c r="M5823" t="s">
        <v>172</v>
      </c>
      <c r="N5823">
        <v>49</v>
      </c>
      <c r="O5823" t="s">
        <v>179</v>
      </c>
      <c r="P5823" t="s">
        <v>174</v>
      </c>
      <c r="Q5823" t="s">
        <v>229</v>
      </c>
    </row>
    <row r="5824" spans="1:17" x14ac:dyDescent="0.25">
      <c r="A5824" t="s">
        <v>6055</v>
      </c>
      <c r="B5824" s="1">
        <v>46056</v>
      </c>
      <c r="C5824" s="1">
        <v>46059</v>
      </c>
      <c r="D5824" t="s">
        <v>90</v>
      </c>
      <c r="E5824" t="s">
        <v>445</v>
      </c>
      <c r="F5824" s="2">
        <v>0.39583333333333331</v>
      </c>
      <c r="G5824">
        <v>1</v>
      </c>
      <c r="H5824">
        <v>3</v>
      </c>
      <c r="I5824">
        <v>240</v>
      </c>
      <c r="J5824">
        <v>36</v>
      </c>
      <c r="K5824">
        <v>0</v>
      </c>
      <c r="L5824" t="s">
        <v>188</v>
      </c>
      <c r="M5824" t="s">
        <v>172</v>
      </c>
      <c r="N5824">
        <v>30</v>
      </c>
      <c r="O5824" t="s">
        <v>173</v>
      </c>
      <c r="P5824" t="s">
        <v>185</v>
      </c>
      <c r="Q5824" t="s">
        <v>175</v>
      </c>
    </row>
    <row r="5825" spans="1:17" x14ac:dyDescent="0.25">
      <c r="A5825" t="s">
        <v>6056</v>
      </c>
      <c r="B5825" s="1">
        <v>46180</v>
      </c>
      <c r="C5825" s="1">
        <v>46180</v>
      </c>
      <c r="D5825" t="s">
        <v>31</v>
      </c>
      <c r="E5825" t="s">
        <v>209</v>
      </c>
      <c r="F5825" s="2">
        <v>0.53125</v>
      </c>
      <c r="G5825">
        <v>5</v>
      </c>
      <c r="H5825">
        <v>2</v>
      </c>
      <c r="I5825">
        <v>220</v>
      </c>
      <c r="J5825">
        <v>30</v>
      </c>
      <c r="K5825">
        <v>0</v>
      </c>
      <c r="L5825" t="s">
        <v>183</v>
      </c>
      <c r="M5825" t="s">
        <v>172</v>
      </c>
      <c r="N5825">
        <v>28</v>
      </c>
      <c r="O5825" t="s">
        <v>184</v>
      </c>
      <c r="P5825" t="s">
        <v>174</v>
      </c>
      <c r="Q5825" t="s">
        <v>175</v>
      </c>
    </row>
    <row r="5826" spans="1:17" x14ac:dyDescent="0.25">
      <c r="A5826" t="s">
        <v>6057</v>
      </c>
      <c r="B5826" s="1">
        <v>46121</v>
      </c>
      <c r="C5826" s="1">
        <v>46125</v>
      </c>
      <c r="D5826" t="s">
        <v>146</v>
      </c>
      <c r="E5826" t="s">
        <v>289</v>
      </c>
      <c r="F5826" s="2">
        <v>0.39583333333333331</v>
      </c>
      <c r="G5826">
        <v>4</v>
      </c>
      <c r="H5826">
        <v>3</v>
      </c>
      <c r="I5826">
        <v>360</v>
      </c>
      <c r="J5826">
        <v>36</v>
      </c>
      <c r="K5826">
        <v>0</v>
      </c>
      <c r="L5826" t="s">
        <v>193</v>
      </c>
      <c r="M5826" t="s">
        <v>172</v>
      </c>
      <c r="N5826">
        <v>59</v>
      </c>
      <c r="O5826" t="s">
        <v>173</v>
      </c>
      <c r="P5826" t="s">
        <v>185</v>
      </c>
      <c r="Q5826" t="s">
        <v>229</v>
      </c>
    </row>
    <row r="5827" spans="1:17" x14ac:dyDescent="0.25">
      <c r="A5827" t="s">
        <v>6058</v>
      </c>
      <c r="B5827" s="1">
        <v>46163</v>
      </c>
      <c r="C5827" s="1">
        <v>46163</v>
      </c>
      <c r="D5827" t="s">
        <v>140</v>
      </c>
      <c r="E5827" t="s">
        <v>201</v>
      </c>
      <c r="F5827" s="2">
        <v>0.64583333333333337</v>
      </c>
      <c r="G5827">
        <v>7</v>
      </c>
      <c r="H5827">
        <v>2</v>
      </c>
      <c r="I5827">
        <v>360</v>
      </c>
      <c r="J5827">
        <v>30</v>
      </c>
      <c r="K5827">
        <v>100</v>
      </c>
      <c r="L5827" t="s">
        <v>178</v>
      </c>
      <c r="M5827" t="s">
        <v>263</v>
      </c>
      <c r="N5827">
        <v>37</v>
      </c>
      <c r="O5827" t="s">
        <v>179</v>
      </c>
      <c r="P5827" t="s">
        <v>185</v>
      </c>
      <c r="Q5827" t="s">
        <v>180</v>
      </c>
    </row>
    <row r="5828" spans="1:17" x14ac:dyDescent="0.25">
      <c r="A5828" t="s">
        <v>6059</v>
      </c>
      <c r="B5828" s="1">
        <v>46141</v>
      </c>
      <c r="C5828" s="1">
        <v>46142</v>
      </c>
      <c r="D5828" t="s">
        <v>68</v>
      </c>
      <c r="E5828" t="s">
        <v>192</v>
      </c>
      <c r="F5828" s="2">
        <v>0.88541666666666663</v>
      </c>
      <c r="G5828">
        <v>2</v>
      </c>
      <c r="H5828">
        <v>4</v>
      </c>
      <c r="I5828">
        <v>160</v>
      </c>
      <c r="J5828">
        <v>42</v>
      </c>
      <c r="K5828">
        <v>150</v>
      </c>
      <c r="L5828" t="s">
        <v>178</v>
      </c>
      <c r="M5828" t="s">
        <v>172</v>
      </c>
      <c r="N5828">
        <v>26</v>
      </c>
      <c r="O5828" t="s">
        <v>173</v>
      </c>
      <c r="P5828" t="s">
        <v>174</v>
      </c>
      <c r="Q5828" t="s">
        <v>175</v>
      </c>
    </row>
    <row r="5829" spans="1:17" x14ac:dyDescent="0.25">
      <c r="A5829" t="s">
        <v>6060</v>
      </c>
      <c r="B5829" s="1">
        <v>46160</v>
      </c>
      <c r="C5829" s="1">
        <v>46164</v>
      </c>
      <c r="D5829" t="s">
        <v>119</v>
      </c>
      <c r="E5829" t="s">
        <v>344</v>
      </c>
      <c r="F5829" s="2">
        <v>0.53125</v>
      </c>
      <c r="G5829">
        <v>5</v>
      </c>
      <c r="H5829">
        <v>4</v>
      </c>
      <c r="I5829">
        <v>200</v>
      </c>
      <c r="J5829">
        <v>42</v>
      </c>
      <c r="K5829">
        <v>100</v>
      </c>
      <c r="L5829" t="s">
        <v>171</v>
      </c>
      <c r="M5829" t="s">
        <v>172</v>
      </c>
      <c r="N5829">
        <v>59</v>
      </c>
      <c r="O5829" t="s">
        <v>179</v>
      </c>
      <c r="P5829" t="s">
        <v>174</v>
      </c>
      <c r="Q5829" t="s">
        <v>175</v>
      </c>
    </row>
    <row r="5830" spans="1:17" x14ac:dyDescent="0.25">
      <c r="A5830" t="s">
        <v>6061</v>
      </c>
      <c r="B5830" s="1">
        <v>46073</v>
      </c>
      <c r="C5830" s="1">
        <v>46080</v>
      </c>
      <c r="D5830" t="s">
        <v>146</v>
      </c>
      <c r="E5830" t="s">
        <v>286</v>
      </c>
      <c r="F5830" s="2">
        <v>0.64583333333333337</v>
      </c>
      <c r="G5830">
        <v>4</v>
      </c>
      <c r="H5830">
        <v>2</v>
      </c>
      <c r="I5830">
        <v>260</v>
      </c>
      <c r="J5830">
        <v>30</v>
      </c>
      <c r="K5830">
        <v>150</v>
      </c>
      <c r="L5830" t="s">
        <v>171</v>
      </c>
      <c r="M5830" t="s">
        <v>172</v>
      </c>
      <c r="N5830">
        <v>18</v>
      </c>
      <c r="O5830" t="s">
        <v>173</v>
      </c>
      <c r="P5830" t="s">
        <v>185</v>
      </c>
      <c r="Q5830" t="s">
        <v>175</v>
      </c>
    </row>
    <row r="5831" spans="1:17" x14ac:dyDescent="0.25">
      <c r="A5831" t="s">
        <v>6062</v>
      </c>
      <c r="B5831" s="1">
        <v>46144</v>
      </c>
      <c r="C5831" s="1">
        <v>46144</v>
      </c>
      <c r="D5831" t="s">
        <v>31</v>
      </c>
      <c r="E5831" t="s">
        <v>170</v>
      </c>
      <c r="F5831" s="2">
        <v>0.64583333333333337</v>
      </c>
      <c r="G5831">
        <v>3</v>
      </c>
      <c r="H5831">
        <v>4</v>
      </c>
      <c r="I5831">
        <v>240</v>
      </c>
      <c r="J5831">
        <v>42</v>
      </c>
      <c r="K5831">
        <v>100</v>
      </c>
      <c r="L5831" t="s">
        <v>183</v>
      </c>
      <c r="M5831" t="s">
        <v>172</v>
      </c>
      <c r="N5831">
        <v>37</v>
      </c>
      <c r="O5831" t="s">
        <v>179</v>
      </c>
      <c r="P5831" t="s">
        <v>185</v>
      </c>
      <c r="Q5831" t="s">
        <v>229</v>
      </c>
    </row>
    <row r="5832" spans="1:17" x14ac:dyDescent="0.25">
      <c r="A5832" t="s">
        <v>6063</v>
      </c>
      <c r="B5832" s="1">
        <v>46172</v>
      </c>
      <c r="C5832" s="1">
        <v>46178</v>
      </c>
      <c r="D5832" t="s">
        <v>124</v>
      </c>
      <c r="E5832" t="s">
        <v>256</v>
      </c>
      <c r="F5832" s="2">
        <v>0.88541666666666663</v>
      </c>
      <c r="G5832">
        <v>7</v>
      </c>
      <c r="H5832">
        <v>4</v>
      </c>
      <c r="I5832">
        <v>420</v>
      </c>
      <c r="J5832">
        <v>42</v>
      </c>
      <c r="K5832">
        <v>40</v>
      </c>
      <c r="L5832" t="s">
        <v>193</v>
      </c>
      <c r="M5832" t="s">
        <v>172</v>
      </c>
      <c r="N5832">
        <v>49</v>
      </c>
      <c r="O5832" t="s">
        <v>173</v>
      </c>
      <c r="P5832" t="s">
        <v>174</v>
      </c>
      <c r="Q5832" t="s">
        <v>180</v>
      </c>
    </row>
    <row r="5833" spans="1:17" x14ac:dyDescent="0.25">
      <c r="A5833" t="s">
        <v>6064</v>
      </c>
      <c r="B5833" s="1">
        <v>46098</v>
      </c>
      <c r="C5833" s="1">
        <v>46103</v>
      </c>
      <c r="D5833" t="s">
        <v>87</v>
      </c>
      <c r="E5833" t="s">
        <v>335</v>
      </c>
      <c r="F5833" s="2">
        <v>0.9375</v>
      </c>
      <c r="G5833">
        <v>1</v>
      </c>
      <c r="H5833">
        <v>3</v>
      </c>
      <c r="I5833">
        <v>280</v>
      </c>
      <c r="J5833">
        <v>36</v>
      </c>
      <c r="K5833">
        <v>0</v>
      </c>
      <c r="L5833" t="s">
        <v>178</v>
      </c>
      <c r="M5833" t="s">
        <v>207</v>
      </c>
      <c r="N5833">
        <v>30</v>
      </c>
      <c r="O5833" t="s">
        <v>179</v>
      </c>
      <c r="P5833" t="s">
        <v>185</v>
      </c>
      <c r="Q5833" t="s">
        <v>175</v>
      </c>
    </row>
    <row r="5834" spans="1:17" x14ac:dyDescent="0.25">
      <c r="A5834" t="s">
        <v>6065</v>
      </c>
      <c r="B5834" s="1">
        <v>46031</v>
      </c>
      <c r="C5834" s="1">
        <v>46036</v>
      </c>
      <c r="D5834" t="s">
        <v>99</v>
      </c>
      <c r="E5834" t="s">
        <v>197</v>
      </c>
      <c r="F5834" s="2">
        <v>0.39583333333333331</v>
      </c>
      <c r="G5834">
        <v>1</v>
      </c>
      <c r="H5834">
        <v>2</v>
      </c>
      <c r="I5834">
        <v>360</v>
      </c>
      <c r="J5834">
        <v>30</v>
      </c>
      <c r="K5834">
        <v>0</v>
      </c>
      <c r="L5834" t="s">
        <v>188</v>
      </c>
      <c r="M5834" t="s">
        <v>172</v>
      </c>
      <c r="N5834">
        <v>51</v>
      </c>
      <c r="O5834" t="s">
        <v>179</v>
      </c>
      <c r="P5834" t="s">
        <v>185</v>
      </c>
      <c r="Q5834" t="s">
        <v>180</v>
      </c>
    </row>
    <row r="5835" spans="1:17" x14ac:dyDescent="0.25">
      <c r="A5835" t="s">
        <v>6066</v>
      </c>
      <c r="B5835" s="1">
        <v>46101</v>
      </c>
      <c r="C5835" s="1">
        <v>46105</v>
      </c>
      <c r="D5835" t="s">
        <v>61</v>
      </c>
      <c r="E5835" t="s">
        <v>203</v>
      </c>
      <c r="F5835" s="2">
        <v>0.9375</v>
      </c>
      <c r="G5835">
        <v>3</v>
      </c>
      <c r="H5835">
        <v>2</v>
      </c>
      <c r="I5835">
        <v>200</v>
      </c>
      <c r="J5835">
        <v>30</v>
      </c>
      <c r="K5835">
        <v>0</v>
      </c>
      <c r="L5835" t="s">
        <v>171</v>
      </c>
      <c r="M5835" t="s">
        <v>172</v>
      </c>
      <c r="N5835">
        <v>54</v>
      </c>
      <c r="O5835" t="s">
        <v>179</v>
      </c>
      <c r="P5835" t="s">
        <v>174</v>
      </c>
      <c r="Q5835" t="s">
        <v>175</v>
      </c>
    </row>
    <row r="5836" spans="1:17" x14ac:dyDescent="0.25">
      <c r="A5836" t="s">
        <v>6067</v>
      </c>
      <c r="B5836" s="1">
        <v>46060</v>
      </c>
      <c r="C5836" s="1">
        <v>46060</v>
      </c>
      <c r="D5836" t="s">
        <v>119</v>
      </c>
      <c r="E5836" t="s">
        <v>266</v>
      </c>
      <c r="F5836" s="2">
        <v>0.77083333333333337</v>
      </c>
      <c r="G5836">
        <v>5</v>
      </c>
      <c r="H5836">
        <v>5</v>
      </c>
      <c r="I5836">
        <v>260</v>
      </c>
      <c r="J5836">
        <v>48</v>
      </c>
      <c r="K5836">
        <v>20</v>
      </c>
      <c r="L5836" t="s">
        <v>171</v>
      </c>
      <c r="M5836" t="s">
        <v>172</v>
      </c>
      <c r="N5836">
        <v>21</v>
      </c>
      <c r="O5836" t="s">
        <v>184</v>
      </c>
      <c r="P5836" t="s">
        <v>174</v>
      </c>
      <c r="Q5836" t="s">
        <v>175</v>
      </c>
    </row>
    <row r="5837" spans="1:17" x14ac:dyDescent="0.25">
      <c r="A5837" t="s">
        <v>6068</v>
      </c>
      <c r="B5837" s="1">
        <v>46145</v>
      </c>
      <c r="C5837" s="1">
        <v>46148</v>
      </c>
      <c r="D5837" t="s">
        <v>117</v>
      </c>
      <c r="E5837" t="s">
        <v>235</v>
      </c>
      <c r="F5837" s="2">
        <v>0.9375</v>
      </c>
      <c r="G5837">
        <v>3</v>
      </c>
      <c r="H5837">
        <v>2</v>
      </c>
      <c r="I5837">
        <v>280</v>
      </c>
      <c r="J5837">
        <v>30</v>
      </c>
      <c r="K5837">
        <v>0</v>
      </c>
      <c r="L5837" t="s">
        <v>193</v>
      </c>
      <c r="M5837" t="s">
        <v>172</v>
      </c>
      <c r="N5837">
        <v>41</v>
      </c>
      <c r="O5837" t="s">
        <v>179</v>
      </c>
      <c r="P5837" t="s">
        <v>174</v>
      </c>
      <c r="Q5837" t="s">
        <v>175</v>
      </c>
    </row>
    <row r="5838" spans="1:17" x14ac:dyDescent="0.25">
      <c r="A5838" t="s">
        <v>6069</v>
      </c>
      <c r="B5838" s="1">
        <v>46068</v>
      </c>
      <c r="C5838" s="1">
        <v>46070</v>
      </c>
      <c r="D5838" t="s">
        <v>29</v>
      </c>
      <c r="E5838" t="s">
        <v>218</v>
      </c>
      <c r="F5838" s="2">
        <v>0.64583333333333337</v>
      </c>
      <c r="G5838">
        <v>2</v>
      </c>
      <c r="H5838">
        <v>2</v>
      </c>
      <c r="I5838">
        <v>240</v>
      </c>
      <c r="J5838">
        <v>30</v>
      </c>
      <c r="K5838">
        <v>0</v>
      </c>
      <c r="L5838" t="s">
        <v>193</v>
      </c>
      <c r="M5838" t="s">
        <v>172</v>
      </c>
      <c r="N5838">
        <v>40</v>
      </c>
      <c r="O5838" t="s">
        <v>173</v>
      </c>
      <c r="P5838" t="s">
        <v>174</v>
      </c>
      <c r="Q5838" t="s">
        <v>175</v>
      </c>
    </row>
    <row r="5839" spans="1:17" x14ac:dyDescent="0.25">
      <c r="A5839" t="s">
        <v>6070</v>
      </c>
      <c r="B5839" s="1">
        <v>46065</v>
      </c>
      <c r="C5839" s="1">
        <v>46065</v>
      </c>
      <c r="D5839" t="s">
        <v>136</v>
      </c>
      <c r="E5839" t="s">
        <v>300</v>
      </c>
      <c r="F5839" s="2">
        <v>0.64583333333333337</v>
      </c>
      <c r="G5839">
        <v>9</v>
      </c>
      <c r="H5839">
        <v>4</v>
      </c>
      <c r="I5839">
        <v>420</v>
      </c>
      <c r="J5839">
        <v>42</v>
      </c>
      <c r="K5839">
        <v>0</v>
      </c>
      <c r="L5839" t="s">
        <v>183</v>
      </c>
      <c r="M5839" t="s">
        <v>172</v>
      </c>
      <c r="N5839">
        <v>31</v>
      </c>
      <c r="O5839" t="s">
        <v>173</v>
      </c>
      <c r="P5839" t="s">
        <v>174</v>
      </c>
      <c r="Q5839" t="s">
        <v>180</v>
      </c>
    </row>
    <row r="5840" spans="1:17" x14ac:dyDescent="0.25">
      <c r="A5840" t="s">
        <v>6071</v>
      </c>
      <c r="B5840" s="1">
        <v>46130</v>
      </c>
      <c r="C5840" s="1">
        <v>46131</v>
      </c>
      <c r="D5840" t="s">
        <v>103</v>
      </c>
      <c r="E5840" t="s">
        <v>220</v>
      </c>
      <c r="F5840" s="2">
        <v>0.64583333333333337</v>
      </c>
      <c r="G5840">
        <v>8</v>
      </c>
      <c r="H5840">
        <v>2</v>
      </c>
      <c r="I5840">
        <v>240</v>
      </c>
      <c r="J5840">
        <v>30</v>
      </c>
      <c r="K5840">
        <v>40</v>
      </c>
      <c r="L5840" t="s">
        <v>183</v>
      </c>
      <c r="M5840" t="s">
        <v>172</v>
      </c>
      <c r="N5840">
        <v>50</v>
      </c>
      <c r="O5840" t="s">
        <v>179</v>
      </c>
      <c r="P5840" t="s">
        <v>174</v>
      </c>
      <c r="Q5840" t="s">
        <v>175</v>
      </c>
    </row>
    <row r="5841" spans="1:17" x14ac:dyDescent="0.25">
      <c r="A5841" t="s">
        <v>6072</v>
      </c>
      <c r="B5841" s="1">
        <v>46076</v>
      </c>
      <c r="C5841" s="1">
        <v>46080</v>
      </c>
      <c r="D5841" t="s">
        <v>77</v>
      </c>
      <c r="E5841" t="s">
        <v>199</v>
      </c>
      <c r="F5841" s="2">
        <v>0.88541666666666663</v>
      </c>
      <c r="G5841">
        <v>6</v>
      </c>
      <c r="H5841">
        <v>1</v>
      </c>
      <c r="I5841">
        <v>260</v>
      </c>
      <c r="J5841">
        <v>24</v>
      </c>
      <c r="K5841">
        <v>0</v>
      </c>
      <c r="L5841" t="s">
        <v>188</v>
      </c>
      <c r="M5841" t="s">
        <v>172</v>
      </c>
      <c r="N5841">
        <v>59</v>
      </c>
      <c r="O5841" t="s">
        <v>173</v>
      </c>
      <c r="P5841" t="s">
        <v>174</v>
      </c>
      <c r="Q5841" t="s">
        <v>229</v>
      </c>
    </row>
    <row r="5842" spans="1:17" x14ac:dyDescent="0.25">
      <c r="A5842" t="s">
        <v>6073</v>
      </c>
      <c r="B5842" s="1">
        <v>46054</v>
      </c>
      <c r="C5842" s="1">
        <v>46057</v>
      </c>
      <c r="D5842" t="s">
        <v>110</v>
      </c>
      <c r="E5842" t="s">
        <v>232</v>
      </c>
      <c r="F5842" s="2">
        <v>0.53125</v>
      </c>
      <c r="G5842">
        <v>2</v>
      </c>
      <c r="H5842">
        <v>3</v>
      </c>
      <c r="I5842">
        <v>240</v>
      </c>
      <c r="J5842">
        <v>36</v>
      </c>
      <c r="K5842">
        <v>60</v>
      </c>
      <c r="L5842" t="s">
        <v>193</v>
      </c>
      <c r="M5842" t="s">
        <v>172</v>
      </c>
      <c r="N5842">
        <v>18</v>
      </c>
      <c r="O5842" t="s">
        <v>173</v>
      </c>
      <c r="P5842" t="s">
        <v>185</v>
      </c>
      <c r="Q5842" t="s">
        <v>175</v>
      </c>
    </row>
    <row r="5843" spans="1:17" x14ac:dyDescent="0.25">
      <c r="A5843" t="s">
        <v>6074</v>
      </c>
      <c r="B5843" s="1">
        <v>46186</v>
      </c>
      <c r="C5843" s="1">
        <v>46193</v>
      </c>
      <c r="D5843" t="s">
        <v>117</v>
      </c>
      <c r="E5843" t="s">
        <v>237</v>
      </c>
      <c r="F5843" s="2">
        <v>0.9375</v>
      </c>
      <c r="G5843">
        <v>4</v>
      </c>
      <c r="H5843">
        <v>1</v>
      </c>
      <c r="I5843">
        <v>260</v>
      </c>
      <c r="J5843">
        <v>24</v>
      </c>
      <c r="K5843">
        <v>0</v>
      </c>
      <c r="L5843" t="s">
        <v>193</v>
      </c>
      <c r="M5843" t="s">
        <v>207</v>
      </c>
      <c r="N5843">
        <v>41</v>
      </c>
      <c r="O5843" t="s">
        <v>173</v>
      </c>
      <c r="P5843" t="s">
        <v>185</v>
      </c>
      <c r="Q5843" t="s">
        <v>175</v>
      </c>
    </row>
    <row r="5844" spans="1:17" x14ac:dyDescent="0.25">
      <c r="A5844" t="s">
        <v>6075</v>
      </c>
      <c r="B5844" s="1">
        <v>46044</v>
      </c>
      <c r="C5844" s="1">
        <v>46049</v>
      </c>
      <c r="D5844" t="s">
        <v>136</v>
      </c>
      <c r="E5844" t="s">
        <v>309</v>
      </c>
      <c r="F5844" s="2">
        <v>0.88541666666666663</v>
      </c>
      <c r="G5844">
        <v>3</v>
      </c>
      <c r="H5844">
        <v>3</v>
      </c>
      <c r="I5844">
        <v>160</v>
      </c>
      <c r="J5844">
        <v>36</v>
      </c>
      <c r="K5844">
        <v>0</v>
      </c>
      <c r="L5844" t="s">
        <v>188</v>
      </c>
      <c r="M5844" t="s">
        <v>207</v>
      </c>
      <c r="N5844">
        <v>56</v>
      </c>
      <c r="O5844" t="s">
        <v>173</v>
      </c>
      <c r="P5844" t="s">
        <v>185</v>
      </c>
      <c r="Q5844" t="s">
        <v>175</v>
      </c>
    </row>
    <row r="5845" spans="1:17" x14ac:dyDescent="0.25">
      <c r="A5845" t="s">
        <v>6076</v>
      </c>
      <c r="B5845" s="1">
        <v>46052</v>
      </c>
      <c r="C5845" s="1">
        <v>46057</v>
      </c>
      <c r="D5845" t="s">
        <v>21</v>
      </c>
      <c r="E5845" t="s">
        <v>241</v>
      </c>
      <c r="F5845" s="2">
        <v>0.88541666666666663</v>
      </c>
      <c r="G5845">
        <v>3</v>
      </c>
      <c r="H5845">
        <v>3</v>
      </c>
      <c r="I5845">
        <v>240</v>
      </c>
      <c r="J5845">
        <v>36</v>
      </c>
      <c r="K5845">
        <v>0</v>
      </c>
      <c r="L5845" t="s">
        <v>178</v>
      </c>
      <c r="M5845" t="s">
        <v>172</v>
      </c>
      <c r="N5845">
        <v>19</v>
      </c>
      <c r="O5845" t="s">
        <v>179</v>
      </c>
      <c r="P5845" t="s">
        <v>174</v>
      </c>
      <c r="Q5845" t="s">
        <v>175</v>
      </c>
    </row>
    <row r="5846" spans="1:17" x14ac:dyDescent="0.25">
      <c r="A5846" t="s">
        <v>6077</v>
      </c>
      <c r="B5846" s="1">
        <v>46038</v>
      </c>
      <c r="C5846" s="1">
        <v>46041</v>
      </c>
      <c r="D5846" t="s">
        <v>24</v>
      </c>
      <c r="E5846" t="s">
        <v>246</v>
      </c>
      <c r="F5846" s="2">
        <v>0.53125</v>
      </c>
      <c r="G5846">
        <v>10</v>
      </c>
      <c r="H5846">
        <v>2</v>
      </c>
      <c r="I5846">
        <v>280</v>
      </c>
      <c r="J5846">
        <v>30</v>
      </c>
      <c r="K5846">
        <v>0</v>
      </c>
      <c r="L5846" t="s">
        <v>193</v>
      </c>
      <c r="M5846" t="s">
        <v>172</v>
      </c>
      <c r="N5846">
        <v>41</v>
      </c>
      <c r="O5846" t="s">
        <v>179</v>
      </c>
      <c r="P5846" t="s">
        <v>174</v>
      </c>
      <c r="Q5846" t="s">
        <v>175</v>
      </c>
    </row>
    <row r="5847" spans="1:17" x14ac:dyDescent="0.25">
      <c r="A5847" t="s">
        <v>6078</v>
      </c>
      <c r="B5847" s="1">
        <v>46203</v>
      </c>
      <c r="C5847" s="1">
        <v>46208</v>
      </c>
      <c r="D5847" t="s">
        <v>119</v>
      </c>
      <c r="E5847" t="s">
        <v>249</v>
      </c>
      <c r="F5847" s="2">
        <v>0.39583333333333331</v>
      </c>
      <c r="G5847">
        <v>5</v>
      </c>
      <c r="H5847">
        <v>3</v>
      </c>
      <c r="I5847">
        <v>160</v>
      </c>
      <c r="J5847">
        <v>36</v>
      </c>
      <c r="K5847">
        <v>40</v>
      </c>
      <c r="L5847" t="s">
        <v>183</v>
      </c>
      <c r="M5847" t="s">
        <v>263</v>
      </c>
      <c r="N5847">
        <v>26</v>
      </c>
      <c r="O5847" t="s">
        <v>179</v>
      </c>
      <c r="P5847" t="s">
        <v>185</v>
      </c>
      <c r="Q5847" t="s">
        <v>175</v>
      </c>
    </row>
    <row r="5848" spans="1:17" x14ac:dyDescent="0.25">
      <c r="A5848" t="s">
        <v>6079</v>
      </c>
      <c r="B5848" s="1">
        <v>46168</v>
      </c>
      <c r="C5848" s="1">
        <v>46175</v>
      </c>
      <c r="D5848" t="s">
        <v>119</v>
      </c>
      <c r="E5848" t="s">
        <v>300</v>
      </c>
      <c r="F5848" s="2">
        <v>0.39583333333333331</v>
      </c>
      <c r="G5848">
        <v>7</v>
      </c>
      <c r="H5848">
        <v>3</v>
      </c>
      <c r="I5848">
        <v>320</v>
      </c>
      <c r="J5848">
        <v>36</v>
      </c>
      <c r="K5848">
        <v>0</v>
      </c>
      <c r="L5848" t="s">
        <v>188</v>
      </c>
      <c r="M5848" t="s">
        <v>172</v>
      </c>
      <c r="N5848">
        <v>23</v>
      </c>
      <c r="O5848" t="s">
        <v>179</v>
      </c>
      <c r="P5848" t="s">
        <v>174</v>
      </c>
      <c r="Q5848" t="s">
        <v>229</v>
      </c>
    </row>
    <row r="5849" spans="1:17" x14ac:dyDescent="0.25">
      <c r="A5849" t="s">
        <v>6080</v>
      </c>
      <c r="B5849" s="1">
        <v>46203</v>
      </c>
      <c r="C5849" s="1">
        <v>46206</v>
      </c>
      <c r="D5849" t="s">
        <v>90</v>
      </c>
      <c r="E5849" t="s">
        <v>224</v>
      </c>
      <c r="F5849" s="2">
        <v>0.64583333333333337</v>
      </c>
      <c r="G5849">
        <v>5</v>
      </c>
      <c r="H5849">
        <v>2</v>
      </c>
      <c r="I5849">
        <v>240</v>
      </c>
      <c r="J5849">
        <v>30</v>
      </c>
      <c r="K5849">
        <v>0</v>
      </c>
      <c r="L5849" t="s">
        <v>183</v>
      </c>
      <c r="M5849" t="s">
        <v>172</v>
      </c>
      <c r="N5849">
        <v>33</v>
      </c>
      <c r="O5849" t="s">
        <v>179</v>
      </c>
      <c r="P5849" t="s">
        <v>185</v>
      </c>
      <c r="Q5849" t="s">
        <v>175</v>
      </c>
    </row>
    <row r="5850" spans="1:17" x14ac:dyDescent="0.25">
      <c r="A5850" t="s">
        <v>6081</v>
      </c>
      <c r="B5850" s="1">
        <v>46089</v>
      </c>
      <c r="C5850" s="1">
        <v>46094</v>
      </c>
      <c r="D5850" t="s">
        <v>31</v>
      </c>
      <c r="E5850" t="s">
        <v>262</v>
      </c>
      <c r="F5850" s="2">
        <v>0.39583333333333331</v>
      </c>
      <c r="G5850">
        <v>3</v>
      </c>
      <c r="H5850">
        <v>2</v>
      </c>
      <c r="I5850">
        <v>180</v>
      </c>
      <c r="J5850">
        <v>30</v>
      </c>
      <c r="K5850">
        <v>60</v>
      </c>
      <c r="L5850" t="s">
        <v>188</v>
      </c>
      <c r="M5850" t="s">
        <v>172</v>
      </c>
      <c r="N5850">
        <v>37</v>
      </c>
      <c r="O5850" t="s">
        <v>184</v>
      </c>
      <c r="P5850" t="s">
        <v>174</v>
      </c>
      <c r="Q5850" t="s">
        <v>175</v>
      </c>
    </row>
    <row r="5851" spans="1:17" x14ac:dyDescent="0.25">
      <c r="A5851" t="s">
        <v>6082</v>
      </c>
      <c r="B5851" s="1">
        <v>46153</v>
      </c>
      <c r="C5851" s="1">
        <v>46155</v>
      </c>
      <c r="D5851" t="s">
        <v>35</v>
      </c>
      <c r="E5851" t="s">
        <v>214</v>
      </c>
      <c r="F5851" s="2">
        <v>0.9375</v>
      </c>
      <c r="G5851">
        <v>8</v>
      </c>
      <c r="H5851">
        <v>5</v>
      </c>
      <c r="I5851">
        <v>260</v>
      </c>
      <c r="J5851">
        <v>48</v>
      </c>
      <c r="K5851">
        <v>0</v>
      </c>
      <c r="L5851" t="s">
        <v>183</v>
      </c>
      <c r="M5851" t="s">
        <v>207</v>
      </c>
      <c r="N5851">
        <v>57</v>
      </c>
      <c r="O5851" t="s">
        <v>184</v>
      </c>
      <c r="P5851" t="s">
        <v>185</v>
      </c>
      <c r="Q5851" t="s">
        <v>229</v>
      </c>
    </row>
    <row r="5852" spans="1:17" x14ac:dyDescent="0.25">
      <c r="A5852" t="s">
        <v>6083</v>
      </c>
      <c r="B5852" s="1">
        <v>46078</v>
      </c>
      <c r="C5852" s="1">
        <v>46084</v>
      </c>
      <c r="D5852" t="s">
        <v>107</v>
      </c>
      <c r="E5852" t="s">
        <v>218</v>
      </c>
      <c r="F5852" s="2">
        <v>0.88541666666666663</v>
      </c>
      <c r="G5852">
        <v>2</v>
      </c>
      <c r="H5852">
        <v>3</v>
      </c>
      <c r="I5852">
        <v>240</v>
      </c>
      <c r="J5852">
        <v>36</v>
      </c>
      <c r="K5852">
        <v>20</v>
      </c>
      <c r="L5852" t="s">
        <v>171</v>
      </c>
      <c r="M5852" t="s">
        <v>172</v>
      </c>
      <c r="N5852">
        <v>47</v>
      </c>
      <c r="O5852" t="s">
        <v>179</v>
      </c>
      <c r="P5852" t="s">
        <v>174</v>
      </c>
      <c r="Q5852" t="s">
        <v>175</v>
      </c>
    </row>
    <row r="5853" spans="1:17" x14ac:dyDescent="0.25">
      <c r="A5853" t="s">
        <v>6084</v>
      </c>
      <c r="B5853" s="1">
        <v>46112</v>
      </c>
      <c r="C5853" s="1">
        <v>46113</v>
      </c>
      <c r="D5853" t="s">
        <v>45</v>
      </c>
      <c r="E5853" t="s">
        <v>249</v>
      </c>
      <c r="F5853" s="2">
        <v>0.39583333333333331</v>
      </c>
      <c r="G5853">
        <v>4</v>
      </c>
      <c r="H5853">
        <v>1</v>
      </c>
      <c r="I5853">
        <v>240</v>
      </c>
      <c r="J5853">
        <v>24</v>
      </c>
      <c r="K5853">
        <v>0</v>
      </c>
      <c r="L5853" t="s">
        <v>178</v>
      </c>
      <c r="M5853" t="s">
        <v>207</v>
      </c>
      <c r="N5853">
        <v>51</v>
      </c>
      <c r="O5853" t="s">
        <v>179</v>
      </c>
      <c r="P5853" t="s">
        <v>185</v>
      </c>
      <c r="Q5853" t="s">
        <v>229</v>
      </c>
    </row>
    <row r="5854" spans="1:17" x14ac:dyDescent="0.25">
      <c r="A5854" t="s">
        <v>6085</v>
      </c>
      <c r="B5854" s="1">
        <v>46170</v>
      </c>
      <c r="C5854" s="1">
        <v>46175</v>
      </c>
      <c r="D5854" t="s">
        <v>107</v>
      </c>
      <c r="E5854" t="s">
        <v>203</v>
      </c>
      <c r="F5854" s="2">
        <v>0.9375</v>
      </c>
      <c r="G5854">
        <v>2</v>
      </c>
      <c r="H5854">
        <v>3</v>
      </c>
      <c r="I5854">
        <v>200</v>
      </c>
      <c r="J5854">
        <v>36</v>
      </c>
      <c r="K5854">
        <v>0</v>
      </c>
      <c r="L5854" t="s">
        <v>171</v>
      </c>
      <c r="M5854" t="s">
        <v>172</v>
      </c>
      <c r="N5854">
        <v>21</v>
      </c>
      <c r="O5854" t="s">
        <v>179</v>
      </c>
      <c r="P5854" t="s">
        <v>185</v>
      </c>
      <c r="Q5854" t="s">
        <v>175</v>
      </c>
    </row>
    <row r="5855" spans="1:17" x14ac:dyDescent="0.25">
      <c r="A5855" t="s">
        <v>6086</v>
      </c>
      <c r="B5855" s="1">
        <v>46083</v>
      </c>
      <c r="C5855" s="1">
        <v>46087</v>
      </c>
      <c r="D5855" t="s">
        <v>24</v>
      </c>
      <c r="E5855" t="s">
        <v>220</v>
      </c>
      <c r="F5855" s="2">
        <v>0.9375</v>
      </c>
      <c r="G5855">
        <v>9</v>
      </c>
      <c r="H5855">
        <v>2</v>
      </c>
      <c r="I5855">
        <v>420</v>
      </c>
      <c r="J5855">
        <v>30</v>
      </c>
      <c r="K5855">
        <v>40</v>
      </c>
      <c r="L5855" t="s">
        <v>188</v>
      </c>
      <c r="M5855" t="s">
        <v>172</v>
      </c>
      <c r="N5855">
        <v>28</v>
      </c>
      <c r="O5855" t="s">
        <v>179</v>
      </c>
      <c r="P5855" t="s">
        <v>185</v>
      </c>
      <c r="Q5855" t="s">
        <v>180</v>
      </c>
    </row>
    <row r="5856" spans="1:17" x14ac:dyDescent="0.25">
      <c r="A5856" t="s">
        <v>6087</v>
      </c>
      <c r="B5856" s="1">
        <v>46090</v>
      </c>
      <c r="C5856" s="1">
        <v>46096</v>
      </c>
      <c r="D5856" t="s">
        <v>24</v>
      </c>
      <c r="E5856" t="s">
        <v>212</v>
      </c>
      <c r="F5856" s="2">
        <v>0.9375</v>
      </c>
      <c r="G5856">
        <v>2</v>
      </c>
      <c r="H5856">
        <v>3</v>
      </c>
      <c r="I5856">
        <v>220</v>
      </c>
      <c r="J5856">
        <v>36</v>
      </c>
      <c r="K5856">
        <v>20</v>
      </c>
      <c r="L5856" t="s">
        <v>178</v>
      </c>
      <c r="M5856" t="s">
        <v>172</v>
      </c>
      <c r="N5856">
        <v>31</v>
      </c>
      <c r="O5856" t="s">
        <v>184</v>
      </c>
      <c r="P5856" t="s">
        <v>185</v>
      </c>
      <c r="Q5856" t="s">
        <v>175</v>
      </c>
    </row>
    <row r="5857" spans="1:17" x14ac:dyDescent="0.25">
      <c r="A5857" t="s">
        <v>6088</v>
      </c>
      <c r="B5857" s="1">
        <v>46199</v>
      </c>
      <c r="C5857" s="1">
        <v>46203</v>
      </c>
      <c r="D5857" t="s">
        <v>87</v>
      </c>
      <c r="E5857" t="s">
        <v>268</v>
      </c>
      <c r="F5857" s="2">
        <v>0.9375</v>
      </c>
      <c r="G5857">
        <v>10</v>
      </c>
      <c r="H5857">
        <v>5</v>
      </c>
      <c r="I5857">
        <v>460</v>
      </c>
      <c r="J5857">
        <v>48</v>
      </c>
      <c r="K5857">
        <v>0</v>
      </c>
      <c r="L5857" t="s">
        <v>171</v>
      </c>
      <c r="M5857" t="s">
        <v>172</v>
      </c>
      <c r="N5857">
        <v>57</v>
      </c>
      <c r="O5857" t="s">
        <v>184</v>
      </c>
      <c r="P5857" t="s">
        <v>174</v>
      </c>
      <c r="Q5857" t="s">
        <v>180</v>
      </c>
    </row>
    <row r="5858" spans="1:17" x14ac:dyDescent="0.25">
      <c r="A5858" t="s">
        <v>6089</v>
      </c>
      <c r="B5858" s="1">
        <v>46049</v>
      </c>
      <c r="C5858" s="1">
        <v>46051</v>
      </c>
      <c r="D5858" t="s">
        <v>103</v>
      </c>
      <c r="E5858" t="s">
        <v>283</v>
      </c>
      <c r="F5858" s="2">
        <v>0.64583333333333337</v>
      </c>
      <c r="G5858">
        <v>4</v>
      </c>
      <c r="H5858">
        <v>4</v>
      </c>
      <c r="I5858">
        <v>380</v>
      </c>
      <c r="J5858">
        <v>42</v>
      </c>
      <c r="K5858">
        <v>0</v>
      </c>
      <c r="L5858" t="s">
        <v>193</v>
      </c>
      <c r="M5858" t="s">
        <v>172</v>
      </c>
      <c r="N5858">
        <v>38</v>
      </c>
      <c r="O5858" t="s">
        <v>184</v>
      </c>
      <c r="P5858" t="s">
        <v>174</v>
      </c>
      <c r="Q5858" t="s">
        <v>180</v>
      </c>
    </row>
    <row r="5859" spans="1:17" x14ac:dyDescent="0.25">
      <c r="A5859" t="s">
        <v>6090</v>
      </c>
      <c r="B5859" s="1">
        <v>46096</v>
      </c>
      <c r="C5859" s="1">
        <v>46100</v>
      </c>
      <c r="D5859" t="s">
        <v>39</v>
      </c>
      <c r="E5859" t="s">
        <v>216</v>
      </c>
      <c r="F5859" s="2">
        <v>0.53125</v>
      </c>
      <c r="G5859">
        <v>3</v>
      </c>
      <c r="H5859">
        <v>2</v>
      </c>
      <c r="I5859">
        <v>360</v>
      </c>
      <c r="J5859">
        <v>30</v>
      </c>
      <c r="K5859">
        <v>0</v>
      </c>
      <c r="L5859" t="s">
        <v>178</v>
      </c>
      <c r="M5859" t="s">
        <v>207</v>
      </c>
      <c r="N5859">
        <v>30</v>
      </c>
      <c r="O5859" t="s">
        <v>179</v>
      </c>
      <c r="P5859" t="s">
        <v>174</v>
      </c>
      <c r="Q5859" t="s">
        <v>180</v>
      </c>
    </row>
    <row r="5860" spans="1:17" x14ac:dyDescent="0.25">
      <c r="A5860" t="s">
        <v>6091</v>
      </c>
      <c r="B5860" s="1">
        <v>46119</v>
      </c>
      <c r="C5860" s="1">
        <v>46125</v>
      </c>
      <c r="D5860" t="s">
        <v>117</v>
      </c>
      <c r="E5860" t="s">
        <v>170</v>
      </c>
      <c r="F5860" s="2">
        <v>0.53125</v>
      </c>
      <c r="G5860">
        <v>8</v>
      </c>
      <c r="H5860">
        <v>1</v>
      </c>
      <c r="I5860">
        <v>340</v>
      </c>
      <c r="J5860">
        <v>24</v>
      </c>
      <c r="K5860">
        <v>40</v>
      </c>
      <c r="L5860" t="s">
        <v>183</v>
      </c>
      <c r="M5860" t="s">
        <v>172</v>
      </c>
      <c r="N5860">
        <v>46</v>
      </c>
      <c r="O5860" t="s">
        <v>179</v>
      </c>
      <c r="P5860" t="s">
        <v>174</v>
      </c>
      <c r="Q5860" t="s">
        <v>180</v>
      </c>
    </row>
    <row r="5861" spans="1:17" x14ac:dyDescent="0.25">
      <c r="A5861" t="s">
        <v>6092</v>
      </c>
      <c r="B5861" s="1">
        <v>46134</v>
      </c>
      <c r="C5861" s="1">
        <v>46134</v>
      </c>
      <c r="D5861" t="s">
        <v>77</v>
      </c>
      <c r="E5861" t="s">
        <v>262</v>
      </c>
      <c r="F5861" s="2">
        <v>0.77083333333333337</v>
      </c>
      <c r="G5861">
        <v>6</v>
      </c>
      <c r="H5861">
        <v>2</v>
      </c>
      <c r="I5861">
        <v>180</v>
      </c>
      <c r="J5861">
        <v>30</v>
      </c>
      <c r="K5861">
        <v>0</v>
      </c>
      <c r="L5861" t="s">
        <v>188</v>
      </c>
      <c r="M5861" t="s">
        <v>172</v>
      </c>
      <c r="N5861">
        <v>22</v>
      </c>
      <c r="O5861" t="s">
        <v>179</v>
      </c>
      <c r="P5861" t="s">
        <v>174</v>
      </c>
      <c r="Q5861" t="s">
        <v>175</v>
      </c>
    </row>
    <row r="5862" spans="1:17" x14ac:dyDescent="0.25">
      <c r="A5862" t="s">
        <v>6093</v>
      </c>
      <c r="B5862" s="1">
        <v>46093</v>
      </c>
      <c r="C5862" s="1">
        <v>46093</v>
      </c>
      <c r="D5862" t="s">
        <v>39</v>
      </c>
      <c r="E5862" t="s">
        <v>235</v>
      </c>
      <c r="F5862" s="2">
        <v>0.77083333333333337</v>
      </c>
      <c r="G5862">
        <v>4</v>
      </c>
      <c r="H5862">
        <v>4</v>
      </c>
      <c r="I5862">
        <v>280</v>
      </c>
      <c r="J5862">
        <v>42</v>
      </c>
      <c r="K5862">
        <v>0</v>
      </c>
      <c r="L5862" t="s">
        <v>188</v>
      </c>
      <c r="M5862" t="s">
        <v>263</v>
      </c>
      <c r="N5862">
        <v>24</v>
      </c>
      <c r="O5862" t="s">
        <v>173</v>
      </c>
      <c r="P5862" t="s">
        <v>185</v>
      </c>
      <c r="Q5862" t="s">
        <v>175</v>
      </c>
    </row>
    <row r="5863" spans="1:17" x14ac:dyDescent="0.25">
      <c r="A5863" t="s">
        <v>6094</v>
      </c>
      <c r="B5863" s="1">
        <v>46052</v>
      </c>
      <c r="C5863" s="1">
        <v>46055</v>
      </c>
      <c r="D5863" t="s">
        <v>136</v>
      </c>
      <c r="E5863" t="s">
        <v>199</v>
      </c>
      <c r="F5863" s="2">
        <v>0.64583333333333337</v>
      </c>
      <c r="G5863">
        <v>4</v>
      </c>
      <c r="H5863">
        <v>4</v>
      </c>
      <c r="I5863">
        <v>260</v>
      </c>
      <c r="J5863">
        <v>42</v>
      </c>
      <c r="K5863">
        <v>0</v>
      </c>
      <c r="L5863" t="s">
        <v>188</v>
      </c>
      <c r="M5863" t="s">
        <v>172</v>
      </c>
      <c r="N5863">
        <v>19</v>
      </c>
      <c r="O5863" t="s">
        <v>184</v>
      </c>
      <c r="P5863" t="s">
        <v>174</v>
      </c>
      <c r="Q5863" t="s">
        <v>229</v>
      </c>
    </row>
    <row r="5864" spans="1:17" x14ac:dyDescent="0.25">
      <c r="A5864" t="s">
        <v>6095</v>
      </c>
      <c r="B5864" s="1">
        <v>46034</v>
      </c>
      <c r="C5864" s="1">
        <v>46040</v>
      </c>
      <c r="D5864" t="s">
        <v>119</v>
      </c>
      <c r="E5864" t="s">
        <v>170</v>
      </c>
      <c r="F5864" s="2">
        <v>0.9375</v>
      </c>
      <c r="G5864">
        <v>5</v>
      </c>
      <c r="H5864">
        <v>3</v>
      </c>
      <c r="I5864">
        <v>160</v>
      </c>
      <c r="J5864">
        <v>36</v>
      </c>
      <c r="K5864">
        <v>20</v>
      </c>
      <c r="L5864" t="s">
        <v>183</v>
      </c>
      <c r="M5864" t="s">
        <v>172</v>
      </c>
      <c r="N5864">
        <v>55</v>
      </c>
      <c r="O5864" t="s">
        <v>179</v>
      </c>
      <c r="P5864" t="s">
        <v>174</v>
      </c>
      <c r="Q5864" t="s">
        <v>175</v>
      </c>
    </row>
    <row r="5865" spans="1:17" x14ac:dyDescent="0.25">
      <c r="A5865" t="s">
        <v>6096</v>
      </c>
      <c r="B5865" s="1">
        <v>46061</v>
      </c>
      <c r="C5865" s="1">
        <v>46063</v>
      </c>
      <c r="D5865" t="s">
        <v>49</v>
      </c>
      <c r="E5865" t="s">
        <v>228</v>
      </c>
      <c r="F5865" s="2">
        <v>0.39583333333333331</v>
      </c>
      <c r="G5865">
        <v>5</v>
      </c>
      <c r="H5865">
        <v>2</v>
      </c>
      <c r="I5865">
        <v>200</v>
      </c>
      <c r="J5865">
        <v>30</v>
      </c>
      <c r="K5865">
        <v>40</v>
      </c>
      <c r="L5865" t="s">
        <v>193</v>
      </c>
      <c r="M5865" t="s">
        <v>172</v>
      </c>
      <c r="N5865">
        <v>30</v>
      </c>
      <c r="O5865" t="s">
        <v>179</v>
      </c>
      <c r="P5865" t="s">
        <v>185</v>
      </c>
      <c r="Q5865" t="s">
        <v>175</v>
      </c>
    </row>
    <row r="5866" spans="1:17" x14ac:dyDescent="0.25">
      <c r="A5866" t="s">
        <v>6097</v>
      </c>
      <c r="B5866" s="1">
        <v>46033</v>
      </c>
      <c r="C5866" s="1">
        <v>46035</v>
      </c>
      <c r="D5866" t="s">
        <v>136</v>
      </c>
      <c r="E5866" t="s">
        <v>203</v>
      </c>
      <c r="F5866" s="2">
        <v>0.53125</v>
      </c>
      <c r="G5866">
        <v>2</v>
      </c>
      <c r="H5866">
        <v>5</v>
      </c>
      <c r="I5866">
        <v>280</v>
      </c>
      <c r="J5866">
        <v>48</v>
      </c>
      <c r="K5866">
        <v>0</v>
      </c>
      <c r="L5866" t="s">
        <v>178</v>
      </c>
      <c r="M5866" t="s">
        <v>207</v>
      </c>
      <c r="N5866">
        <v>32</v>
      </c>
      <c r="O5866" t="s">
        <v>179</v>
      </c>
      <c r="P5866" t="s">
        <v>185</v>
      </c>
      <c r="Q5866" t="s">
        <v>229</v>
      </c>
    </row>
    <row r="5867" spans="1:17" x14ac:dyDescent="0.25">
      <c r="A5867" t="s">
        <v>6098</v>
      </c>
      <c r="B5867" s="1">
        <v>46185</v>
      </c>
      <c r="C5867" s="1">
        <v>46185</v>
      </c>
      <c r="D5867" t="s">
        <v>133</v>
      </c>
      <c r="E5867" t="s">
        <v>182</v>
      </c>
      <c r="F5867" s="2">
        <v>0.77083333333333337</v>
      </c>
      <c r="G5867">
        <v>3</v>
      </c>
      <c r="H5867">
        <v>3</v>
      </c>
      <c r="I5867">
        <v>240</v>
      </c>
      <c r="J5867">
        <v>36</v>
      </c>
      <c r="K5867">
        <v>20</v>
      </c>
      <c r="L5867" t="s">
        <v>183</v>
      </c>
      <c r="M5867" t="s">
        <v>172</v>
      </c>
      <c r="N5867">
        <v>23</v>
      </c>
      <c r="O5867" t="s">
        <v>179</v>
      </c>
      <c r="P5867" t="s">
        <v>185</v>
      </c>
      <c r="Q5867" t="s">
        <v>175</v>
      </c>
    </row>
    <row r="5868" spans="1:17" x14ac:dyDescent="0.25">
      <c r="A5868" t="s">
        <v>6099</v>
      </c>
      <c r="B5868" s="1">
        <v>46188</v>
      </c>
      <c r="C5868" s="1">
        <v>46190</v>
      </c>
      <c r="D5868" t="s">
        <v>72</v>
      </c>
      <c r="E5868" t="s">
        <v>220</v>
      </c>
      <c r="F5868" s="2">
        <v>0.53125</v>
      </c>
      <c r="G5868">
        <v>3</v>
      </c>
      <c r="H5868">
        <v>5</v>
      </c>
      <c r="I5868">
        <v>240</v>
      </c>
      <c r="J5868">
        <v>48</v>
      </c>
      <c r="K5868">
        <v>0</v>
      </c>
      <c r="L5868" t="s">
        <v>183</v>
      </c>
      <c r="M5868" t="s">
        <v>172</v>
      </c>
      <c r="N5868">
        <v>30</v>
      </c>
      <c r="O5868" t="s">
        <v>184</v>
      </c>
      <c r="P5868" t="s">
        <v>185</v>
      </c>
      <c r="Q5868" t="s">
        <v>175</v>
      </c>
    </row>
    <row r="5869" spans="1:17" x14ac:dyDescent="0.25">
      <c r="A5869" t="s">
        <v>6100</v>
      </c>
      <c r="B5869" s="1">
        <v>46028</v>
      </c>
      <c r="C5869" s="1">
        <v>46031</v>
      </c>
      <c r="D5869" t="s">
        <v>84</v>
      </c>
      <c r="E5869" t="s">
        <v>272</v>
      </c>
      <c r="F5869" s="2">
        <v>0.88541666666666663</v>
      </c>
      <c r="G5869">
        <v>1</v>
      </c>
      <c r="H5869">
        <v>3</v>
      </c>
      <c r="I5869">
        <v>200</v>
      </c>
      <c r="J5869">
        <v>36</v>
      </c>
      <c r="K5869">
        <v>0</v>
      </c>
      <c r="L5869" t="s">
        <v>193</v>
      </c>
      <c r="M5869" t="s">
        <v>207</v>
      </c>
      <c r="N5869">
        <v>38</v>
      </c>
      <c r="O5869" t="s">
        <v>184</v>
      </c>
      <c r="P5869" t="s">
        <v>174</v>
      </c>
      <c r="Q5869" t="s">
        <v>175</v>
      </c>
    </row>
    <row r="5870" spans="1:17" x14ac:dyDescent="0.25">
      <c r="A5870" t="s">
        <v>6101</v>
      </c>
      <c r="B5870" s="1">
        <v>46183</v>
      </c>
      <c r="C5870" s="1">
        <v>46188</v>
      </c>
      <c r="D5870" t="s">
        <v>117</v>
      </c>
      <c r="E5870" t="s">
        <v>216</v>
      </c>
      <c r="F5870" s="2">
        <v>0.39583333333333331</v>
      </c>
      <c r="G5870">
        <v>5</v>
      </c>
      <c r="H5870">
        <v>2</v>
      </c>
      <c r="I5870">
        <v>180</v>
      </c>
      <c r="J5870">
        <v>30</v>
      </c>
      <c r="K5870">
        <v>20</v>
      </c>
      <c r="L5870" t="s">
        <v>188</v>
      </c>
      <c r="M5870" t="s">
        <v>172</v>
      </c>
      <c r="N5870">
        <v>33</v>
      </c>
      <c r="O5870" t="s">
        <v>184</v>
      </c>
      <c r="P5870" t="s">
        <v>174</v>
      </c>
      <c r="Q5870" t="s">
        <v>175</v>
      </c>
    </row>
    <row r="5871" spans="1:17" x14ac:dyDescent="0.25">
      <c r="A5871" t="s">
        <v>6102</v>
      </c>
      <c r="B5871" s="1">
        <v>46025</v>
      </c>
      <c r="C5871" s="1">
        <v>46032</v>
      </c>
      <c r="D5871" t="s">
        <v>49</v>
      </c>
      <c r="E5871" t="s">
        <v>249</v>
      </c>
      <c r="F5871" s="2">
        <v>0.77083333333333337</v>
      </c>
      <c r="G5871">
        <v>2</v>
      </c>
      <c r="H5871">
        <v>5</v>
      </c>
      <c r="I5871">
        <v>160</v>
      </c>
      <c r="J5871">
        <v>48</v>
      </c>
      <c r="K5871">
        <v>0</v>
      </c>
      <c r="L5871" t="s">
        <v>188</v>
      </c>
      <c r="M5871" t="s">
        <v>172</v>
      </c>
      <c r="N5871">
        <v>49</v>
      </c>
      <c r="O5871" t="s">
        <v>173</v>
      </c>
      <c r="P5871" t="s">
        <v>185</v>
      </c>
      <c r="Q5871" t="s">
        <v>175</v>
      </c>
    </row>
    <row r="5872" spans="1:17" x14ac:dyDescent="0.25">
      <c r="A5872" t="s">
        <v>6103</v>
      </c>
      <c r="B5872" s="1">
        <v>46182</v>
      </c>
      <c r="C5872" s="1">
        <v>46185</v>
      </c>
      <c r="D5872" t="s">
        <v>130</v>
      </c>
      <c r="E5872" t="s">
        <v>197</v>
      </c>
      <c r="F5872" s="2">
        <v>0.9375</v>
      </c>
      <c r="G5872">
        <v>1</v>
      </c>
      <c r="H5872">
        <v>2</v>
      </c>
      <c r="I5872">
        <v>180</v>
      </c>
      <c r="J5872">
        <v>30</v>
      </c>
      <c r="K5872">
        <v>0</v>
      </c>
      <c r="L5872" t="s">
        <v>171</v>
      </c>
      <c r="M5872" t="s">
        <v>172</v>
      </c>
      <c r="N5872">
        <v>34</v>
      </c>
      <c r="O5872" t="s">
        <v>184</v>
      </c>
      <c r="P5872" t="s">
        <v>174</v>
      </c>
      <c r="Q5872" t="s">
        <v>175</v>
      </c>
    </row>
    <row r="5873" spans="1:17" x14ac:dyDescent="0.25">
      <c r="A5873" t="s">
        <v>6104</v>
      </c>
      <c r="B5873" s="1">
        <v>46072</v>
      </c>
      <c r="C5873" s="1">
        <v>46074</v>
      </c>
      <c r="D5873" t="s">
        <v>93</v>
      </c>
      <c r="E5873" t="s">
        <v>286</v>
      </c>
      <c r="F5873" s="2">
        <v>0.77083333333333337</v>
      </c>
      <c r="G5873">
        <v>3</v>
      </c>
      <c r="H5873">
        <v>6</v>
      </c>
      <c r="I5873">
        <v>260</v>
      </c>
      <c r="J5873">
        <v>54</v>
      </c>
      <c r="K5873">
        <v>0</v>
      </c>
      <c r="L5873" t="s">
        <v>178</v>
      </c>
      <c r="M5873" t="s">
        <v>172</v>
      </c>
      <c r="N5873">
        <v>19</v>
      </c>
      <c r="O5873" t="s">
        <v>179</v>
      </c>
      <c r="P5873" t="s">
        <v>174</v>
      </c>
      <c r="Q5873" t="s">
        <v>175</v>
      </c>
    </row>
    <row r="5874" spans="1:17" x14ac:dyDescent="0.25">
      <c r="A5874" t="s">
        <v>6105</v>
      </c>
      <c r="B5874" s="1">
        <v>46155</v>
      </c>
      <c r="C5874" s="1">
        <v>46155</v>
      </c>
      <c r="D5874" t="s">
        <v>29</v>
      </c>
      <c r="E5874" t="s">
        <v>220</v>
      </c>
      <c r="F5874" s="2">
        <v>0.39583333333333331</v>
      </c>
      <c r="G5874">
        <v>7</v>
      </c>
      <c r="H5874">
        <v>4</v>
      </c>
      <c r="I5874">
        <v>320</v>
      </c>
      <c r="J5874">
        <v>42</v>
      </c>
      <c r="K5874">
        <v>40</v>
      </c>
      <c r="L5874" t="s">
        <v>193</v>
      </c>
      <c r="M5874" t="s">
        <v>172</v>
      </c>
      <c r="N5874">
        <v>52</v>
      </c>
      <c r="O5874" t="s">
        <v>184</v>
      </c>
      <c r="P5874" t="s">
        <v>185</v>
      </c>
      <c r="Q5874" t="s">
        <v>229</v>
      </c>
    </row>
    <row r="5875" spans="1:17" x14ac:dyDescent="0.25">
      <c r="A5875" t="s">
        <v>6106</v>
      </c>
      <c r="B5875" s="1">
        <v>46164</v>
      </c>
      <c r="C5875" s="1">
        <v>46169</v>
      </c>
      <c r="D5875" t="s">
        <v>149</v>
      </c>
      <c r="E5875" t="s">
        <v>241</v>
      </c>
      <c r="F5875" s="2">
        <v>0.53125</v>
      </c>
      <c r="G5875">
        <v>4</v>
      </c>
      <c r="H5875">
        <v>4</v>
      </c>
      <c r="I5875">
        <v>320</v>
      </c>
      <c r="J5875">
        <v>42</v>
      </c>
      <c r="K5875">
        <v>40</v>
      </c>
      <c r="L5875" t="s">
        <v>171</v>
      </c>
      <c r="M5875" t="s">
        <v>172</v>
      </c>
      <c r="N5875">
        <v>56</v>
      </c>
      <c r="O5875" t="s">
        <v>184</v>
      </c>
      <c r="P5875" t="s">
        <v>185</v>
      </c>
      <c r="Q5875" t="s">
        <v>229</v>
      </c>
    </row>
    <row r="5876" spans="1:17" x14ac:dyDescent="0.25">
      <c r="A5876" t="s">
        <v>6107</v>
      </c>
      <c r="B5876" s="1">
        <v>46051</v>
      </c>
      <c r="C5876" s="1">
        <v>46053</v>
      </c>
      <c r="D5876" t="s">
        <v>68</v>
      </c>
      <c r="E5876" t="s">
        <v>195</v>
      </c>
      <c r="F5876" s="2">
        <v>0.53125</v>
      </c>
      <c r="G5876">
        <v>4</v>
      </c>
      <c r="H5876">
        <v>1</v>
      </c>
      <c r="I5876">
        <v>220</v>
      </c>
      <c r="J5876">
        <v>24</v>
      </c>
      <c r="K5876">
        <v>40</v>
      </c>
      <c r="L5876" t="s">
        <v>188</v>
      </c>
      <c r="M5876" t="s">
        <v>172</v>
      </c>
      <c r="N5876">
        <v>43</v>
      </c>
      <c r="O5876" t="s">
        <v>173</v>
      </c>
      <c r="P5876" t="s">
        <v>185</v>
      </c>
      <c r="Q5876" t="s">
        <v>175</v>
      </c>
    </row>
    <row r="5877" spans="1:17" x14ac:dyDescent="0.25">
      <c r="A5877" t="s">
        <v>6108</v>
      </c>
      <c r="B5877" s="1">
        <v>46109</v>
      </c>
      <c r="C5877" s="1">
        <v>46113</v>
      </c>
      <c r="D5877" t="s">
        <v>45</v>
      </c>
      <c r="E5877" t="s">
        <v>190</v>
      </c>
      <c r="F5877" s="2">
        <v>0.53125</v>
      </c>
      <c r="G5877">
        <v>4</v>
      </c>
      <c r="H5877">
        <v>1</v>
      </c>
      <c r="I5877">
        <v>280</v>
      </c>
      <c r="J5877">
        <v>24</v>
      </c>
      <c r="K5877">
        <v>0</v>
      </c>
      <c r="L5877" t="s">
        <v>171</v>
      </c>
      <c r="M5877" t="s">
        <v>172</v>
      </c>
      <c r="N5877">
        <v>35</v>
      </c>
      <c r="O5877" t="s">
        <v>184</v>
      </c>
      <c r="P5877" t="s">
        <v>174</v>
      </c>
      <c r="Q5877" t="s">
        <v>175</v>
      </c>
    </row>
    <row r="5878" spans="1:17" x14ac:dyDescent="0.25">
      <c r="A5878" t="s">
        <v>6109</v>
      </c>
      <c r="B5878" s="1">
        <v>46101</v>
      </c>
      <c r="C5878" s="1">
        <v>46106</v>
      </c>
      <c r="D5878" t="s">
        <v>10</v>
      </c>
      <c r="E5878" t="s">
        <v>228</v>
      </c>
      <c r="F5878" s="2">
        <v>0.88541666666666663</v>
      </c>
      <c r="G5878">
        <v>1</v>
      </c>
      <c r="H5878">
        <v>2</v>
      </c>
      <c r="I5878">
        <v>200</v>
      </c>
      <c r="J5878">
        <v>30</v>
      </c>
      <c r="K5878">
        <v>40</v>
      </c>
      <c r="L5878" t="s">
        <v>178</v>
      </c>
      <c r="M5878" t="s">
        <v>172</v>
      </c>
      <c r="N5878">
        <v>40</v>
      </c>
      <c r="O5878" t="s">
        <v>173</v>
      </c>
      <c r="P5878" t="s">
        <v>174</v>
      </c>
      <c r="Q5878" t="s">
        <v>175</v>
      </c>
    </row>
    <row r="5879" spans="1:17" x14ac:dyDescent="0.25">
      <c r="A5879" t="s">
        <v>6110</v>
      </c>
      <c r="B5879" s="1">
        <v>46044</v>
      </c>
      <c r="C5879" s="1">
        <v>46044</v>
      </c>
      <c r="D5879" t="s">
        <v>146</v>
      </c>
      <c r="E5879" t="s">
        <v>235</v>
      </c>
      <c r="F5879" s="2">
        <v>0.9375</v>
      </c>
      <c r="G5879">
        <v>2</v>
      </c>
      <c r="H5879">
        <v>3</v>
      </c>
      <c r="I5879">
        <v>280</v>
      </c>
      <c r="J5879">
        <v>36</v>
      </c>
      <c r="K5879">
        <v>0</v>
      </c>
      <c r="L5879" t="s">
        <v>171</v>
      </c>
      <c r="M5879" t="s">
        <v>172</v>
      </c>
      <c r="N5879">
        <v>37</v>
      </c>
      <c r="O5879" t="s">
        <v>179</v>
      </c>
      <c r="P5879" t="s">
        <v>185</v>
      </c>
      <c r="Q5879" t="s">
        <v>175</v>
      </c>
    </row>
    <row r="5880" spans="1:17" x14ac:dyDescent="0.25">
      <c r="A5880" t="s">
        <v>6111</v>
      </c>
      <c r="B5880" s="1">
        <v>46101</v>
      </c>
      <c r="C5880" s="1">
        <v>46106</v>
      </c>
      <c r="D5880" t="s">
        <v>72</v>
      </c>
      <c r="E5880" t="s">
        <v>170</v>
      </c>
      <c r="F5880" s="2">
        <v>0.9375</v>
      </c>
      <c r="G5880">
        <v>4</v>
      </c>
      <c r="H5880">
        <v>3</v>
      </c>
      <c r="I5880">
        <v>160</v>
      </c>
      <c r="J5880">
        <v>36</v>
      </c>
      <c r="K5880">
        <v>20</v>
      </c>
      <c r="L5880" t="s">
        <v>178</v>
      </c>
      <c r="M5880" t="s">
        <v>172</v>
      </c>
      <c r="N5880">
        <v>43</v>
      </c>
      <c r="O5880" t="s">
        <v>184</v>
      </c>
      <c r="P5880" t="s">
        <v>174</v>
      </c>
      <c r="Q5880" t="s">
        <v>175</v>
      </c>
    </row>
    <row r="5881" spans="1:17" x14ac:dyDescent="0.25">
      <c r="A5881" t="s">
        <v>6112</v>
      </c>
      <c r="B5881" s="1">
        <v>46171</v>
      </c>
      <c r="C5881" s="1">
        <v>46178</v>
      </c>
      <c r="D5881" t="s">
        <v>117</v>
      </c>
      <c r="E5881" t="s">
        <v>187</v>
      </c>
      <c r="F5881" s="2">
        <v>0.88541666666666663</v>
      </c>
      <c r="G5881">
        <v>2</v>
      </c>
      <c r="H5881">
        <v>2</v>
      </c>
      <c r="I5881">
        <v>160</v>
      </c>
      <c r="J5881">
        <v>30</v>
      </c>
      <c r="K5881">
        <v>0</v>
      </c>
      <c r="L5881" t="s">
        <v>178</v>
      </c>
      <c r="M5881" t="s">
        <v>172</v>
      </c>
      <c r="N5881">
        <v>41</v>
      </c>
      <c r="O5881" t="s">
        <v>184</v>
      </c>
      <c r="P5881" t="s">
        <v>185</v>
      </c>
      <c r="Q5881" t="s">
        <v>175</v>
      </c>
    </row>
    <row r="5882" spans="1:17" x14ac:dyDescent="0.25">
      <c r="A5882" t="s">
        <v>6113</v>
      </c>
      <c r="B5882" s="1">
        <v>46165</v>
      </c>
      <c r="C5882" s="1">
        <v>46167</v>
      </c>
      <c r="D5882" t="s">
        <v>99</v>
      </c>
      <c r="E5882" t="s">
        <v>445</v>
      </c>
      <c r="F5882" s="2">
        <v>0.39583333333333331</v>
      </c>
      <c r="G5882">
        <v>6</v>
      </c>
      <c r="H5882">
        <v>5</v>
      </c>
      <c r="I5882">
        <v>420</v>
      </c>
      <c r="J5882">
        <v>48</v>
      </c>
      <c r="K5882">
        <v>0</v>
      </c>
      <c r="L5882" t="s">
        <v>188</v>
      </c>
      <c r="M5882" t="s">
        <v>172</v>
      </c>
      <c r="N5882">
        <v>27</v>
      </c>
      <c r="O5882" t="s">
        <v>179</v>
      </c>
      <c r="P5882" t="s">
        <v>174</v>
      </c>
      <c r="Q5882" t="s">
        <v>180</v>
      </c>
    </row>
    <row r="5883" spans="1:17" x14ac:dyDescent="0.25">
      <c r="A5883" t="s">
        <v>6114</v>
      </c>
      <c r="B5883" s="1">
        <v>46121</v>
      </c>
      <c r="C5883" s="1">
        <v>46121</v>
      </c>
      <c r="D5883" t="s">
        <v>10</v>
      </c>
      <c r="E5883" t="s">
        <v>306</v>
      </c>
      <c r="F5883" s="2">
        <v>0.77083333333333337</v>
      </c>
      <c r="G5883">
        <v>4</v>
      </c>
      <c r="H5883">
        <v>3</v>
      </c>
      <c r="I5883">
        <v>260</v>
      </c>
      <c r="J5883">
        <v>36</v>
      </c>
      <c r="K5883">
        <v>40</v>
      </c>
      <c r="L5883" t="s">
        <v>188</v>
      </c>
      <c r="M5883" t="s">
        <v>172</v>
      </c>
      <c r="N5883">
        <v>47</v>
      </c>
      <c r="O5883" t="s">
        <v>173</v>
      </c>
      <c r="P5883" t="s">
        <v>174</v>
      </c>
      <c r="Q5883" t="s">
        <v>229</v>
      </c>
    </row>
    <row r="5884" spans="1:17" x14ac:dyDescent="0.25">
      <c r="A5884" t="s">
        <v>6115</v>
      </c>
      <c r="B5884" s="1">
        <v>46035</v>
      </c>
      <c r="C5884" s="1">
        <v>46037</v>
      </c>
      <c r="D5884" t="s">
        <v>81</v>
      </c>
      <c r="E5884" t="s">
        <v>197</v>
      </c>
      <c r="F5884" s="2">
        <v>0.9375</v>
      </c>
      <c r="G5884">
        <v>8</v>
      </c>
      <c r="H5884">
        <v>2</v>
      </c>
      <c r="I5884">
        <v>260</v>
      </c>
      <c r="J5884">
        <v>30</v>
      </c>
      <c r="K5884">
        <v>0</v>
      </c>
      <c r="L5884" t="s">
        <v>171</v>
      </c>
      <c r="M5884" t="s">
        <v>172</v>
      </c>
      <c r="N5884">
        <v>41</v>
      </c>
      <c r="O5884" t="s">
        <v>184</v>
      </c>
      <c r="P5884" t="s">
        <v>174</v>
      </c>
      <c r="Q5884" t="s">
        <v>229</v>
      </c>
    </row>
    <row r="5885" spans="1:17" x14ac:dyDescent="0.25">
      <c r="A5885" t="s">
        <v>6116</v>
      </c>
      <c r="B5885" s="1">
        <v>46049</v>
      </c>
      <c r="C5885" s="1">
        <v>46052</v>
      </c>
      <c r="D5885" t="s">
        <v>127</v>
      </c>
      <c r="E5885" t="s">
        <v>283</v>
      </c>
      <c r="F5885" s="2">
        <v>0.53125</v>
      </c>
      <c r="G5885">
        <v>3</v>
      </c>
      <c r="H5885">
        <v>5</v>
      </c>
      <c r="I5885">
        <v>280</v>
      </c>
      <c r="J5885">
        <v>48</v>
      </c>
      <c r="K5885">
        <v>0</v>
      </c>
      <c r="L5885" t="s">
        <v>183</v>
      </c>
      <c r="M5885" t="s">
        <v>172</v>
      </c>
      <c r="N5885">
        <v>40</v>
      </c>
      <c r="O5885" t="s">
        <v>179</v>
      </c>
      <c r="P5885" t="s">
        <v>174</v>
      </c>
      <c r="Q5885" t="s">
        <v>229</v>
      </c>
    </row>
    <row r="5886" spans="1:17" x14ac:dyDescent="0.25">
      <c r="A5886" t="s">
        <v>6117</v>
      </c>
      <c r="B5886" s="1">
        <v>46166</v>
      </c>
      <c r="C5886" s="1">
        <v>46172</v>
      </c>
      <c r="D5886" t="s">
        <v>29</v>
      </c>
      <c r="E5886" t="s">
        <v>192</v>
      </c>
      <c r="F5886" s="2">
        <v>0.9375</v>
      </c>
      <c r="G5886">
        <v>4</v>
      </c>
      <c r="H5886">
        <v>3</v>
      </c>
      <c r="I5886">
        <v>160</v>
      </c>
      <c r="J5886">
        <v>36</v>
      </c>
      <c r="K5886">
        <v>40</v>
      </c>
      <c r="L5886" t="s">
        <v>178</v>
      </c>
      <c r="M5886" t="s">
        <v>172</v>
      </c>
      <c r="N5886">
        <v>60</v>
      </c>
      <c r="O5886" t="s">
        <v>173</v>
      </c>
      <c r="P5886" t="s">
        <v>174</v>
      </c>
      <c r="Q5886" t="s">
        <v>175</v>
      </c>
    </row>
    <row r="5887" spans="1:17" x14ac:dyDescent="0.25">
      <c r="A5887" t="s">
        <v>6118</v>
      </c>
      <c r="B5887" s="1">
        <v>46183</v>
      </c>
      <c r="C5887" s="1">
        <v>46190</v>
      </c>
      <c r="D5887" t="s">
        <v>90</v>
      </c>
      <c r="E5887" t="s">
        <v>199</v>
      </c>
      <c r="F5887" s="2">
        <v>0.88541666666666663</v>
      </c>
      <c r="G5887">
        <v>6</v>
      </c>
      <c r="H5887">
        <v>6</v>
      </c>
      <c r="I5887">
        <v>180</v>
      </c>
      <c r="J5887">
        <v>54</v>
      </c>
      <c r="K5887">
        <v>0</v>
      </c>
      <c r="L5887" t="s">
        <v>193</v>
      </c>
      <c r="M5887" t="s">
        <v>172</v>
      </c>
      <c r="N5887">
        <v>38</v>
      </c>
      <c r="O5887" t="s">
        <v>179</v>
      </c>
      <c r="P5887" t="s">
        <v>174</v>
      </c>
      <c r="Q5887" t="s">
        <v>175</v>
      </c>
    </row>
    <row r="5888" spans="1:17" x14ac:dyDescent="0.25">
      <c r="A5888" t="s">
        <v>6119</v>
      </c>
      <c r="B5888" s="1">
        <v>46143</v>
      </c>
      <c r="C5888" s="1">
        <v>46144</v>
      </c>
      <c r="D5888" t="s">
        <v>146</v>
      </c>
      <c r="E5888" t="s">
        <v>256</v>
      </c>
      <c r="F5888" s="2">
        <v>0.88541666666666663</v>
      </c>
      <c r="G5888">
        <v>3</v>
      </c>
      <c r="H5888">
        <v>5</v>
      </c>
      <c r="I5888">
        <v>420</v>
      </c>
      <c r="J5888">
        <v>48</v>
      </c>
      <c r="K5888">
        <v>20</v>
      </c>
      <c r="L5888" t="s">
        <v>178</v>
      </c>
      <c r="M5888" t="s">
        <v>172</v>
      </c>
      <c r="N5888">
        <v>60</v>
      </c>
      <c r="O5888" t="s">
        <v>173</v>
      </c>
      <c r="P5888" t="s">
        <v>174</v>
      </c>
      <c r="Q5888" t="s">
        <v>180</v>
      </c>
    </row>
    <row r="5889" spans="1:17" x14ac:dyDescent="0.25">
      <c r="A5889" t="s">
        <v>6120</v>
      </c>
      <c r="B5889" s="1">
        <v>46136</v>
      </c>
      <c r="C5889" s="1">
        <v>46140</v>
      </c>
      <c r="D5889" t="s">
        <v>136</v>
      </c>
      <c r="E5889" t="s">
        <v>237</v>
      </c>
      <c r="F5889" s="2">
        <v>0.77083333333333337</v>
      </c>
      <c r="G5889">
        <v>3</v>
      </c>
      <c r="H5889">
        <v>2</v>
      </c>
      <c r="I5889">
        <v>440</v>
      </c>
      <c r="J5889">
        <v>30</v>
      </c>
      <c r="K5889">
        <v>0</v>
      </c>
      <c r="L5889" t="s">
        <v>193</v>
      </c>
      <c r="M5889" t="s">
        <v>172</v>
      </c>
      <c r="N5889">
        <v>31</v>
      </c>
      <c r="O5889" t="s">
        <v>173</v>
      </c>
      <c r="P5889" t="s">
        <v>174</v>
      </c>
      <c r="Q5889" t="s">
        <v>180</v>
      </c>
    </row>
    <row r="5890" spans="1:17" x14ac:dyDescent="0.25">
      <c r="A5890" t="s">
        <v>6121</v>
      </c>
      <c r="B5890" s="1">
        <v>46188</v>
      </c>
      <c r="C5890" s="1">
        <v>46193</v>
      </c>
      <c r="D5890" t="s">
        <v>17</v>
      </c>
      <c r="E5890" t="s">
        <v>192</v>
      </c>
      <c r="F5890" s="2">
        <v>0.64583333333333337</v>
      </c>
      <c r="G5890">
        <v>4</v>
      </c>
      <c r="H5890">
        <v>3</v>
      </c>
      <c r="I5890">
        <v>240</v>
      </c>
      <c r="J5890">
        <v>36</v>
      </c>
      <c r="K5890">
        <v>0</v>
      </c>
      <c r="L5890" t="s">
        <v>178</v>
      </c>
      <c r="M5890" t="s">
        <v>172</v>
      </c>
      <c r="N5890">
        <v>43</v>
      </c>
      <c r="O5890" t="s">
        <v>179</v>
      </c>
      <c r="P5890" t="s">
        <v>185</v>
      </c>
      <c r="Q5890" t="s">
        <v>229</v>
      </c>
    </row>
    <row r="5891" spans="1:17" x14ac:dyDescent="0.25">
      <c r="A5891" t="s">
        <v>6122</v>
      </c>
      <c r="B5891" s="1">
        <v>46117</v>
      </c>
      <c r="C5891" s="1">
        <v>46117</v>
      </c>
      <c r="D5891" t="s">
        <v>31</v>
      </c>
      <c r="E5891" t="s">
        <v>445</v>
      </c>
      <c r="F5891" s="2">
        <v>0.64583333333333337</v>
      </c>
      <c r="G5891">
        <v>8</v>
      </c>
      <c r="H5891">
        <v>2</v>
      </c>
      <c r="I5891">
        <v>240</v>
      </c>
      <c r="J5891">
        <v>30</v>
      </c>
      <c r="K5891">
        <v>100</v>
      </c>
      <c r="L5891" t="s">
        <v>188</v>
      </c>
      <c r="M5891" t="s">
        <v>172</v>
      </c>
      <c r="N5891">
        <v>38</v>
      </c>
      <c r="O5891" t="s">
        <v>184</v>
      </c>
      <c r="P5891" t="s">
        <v>185</v>
      </c>
      <c r="Q5891" t="s">
        <v>175</v>
      </c>
    </row>
    <row r="5892" spans="1:17" x14ac:dyDescent="0.25">
      <c r="A5892" t="s">
        <v>6123</v>
      </c>
      <c r="B5892" s="1">
        <v>46153</v>
      </c>
      <c r="C5892" s="1">
        <v>46160</v>
      </c>
      <c r="D5892" t="s">
        <v>96</v>
      </c>
      <c r="E5892" t="s">
        <v>306</v>
      </c>
      <c r="F5892" s="2">
        <v>0.64583333333333337</v>
      </c>
      <c r="G5892">
        <v>4</v>
      </c>
      <c r="H5892">
        <v>3</v>
      </c>
      <c r="I5892">
        <v>180</v>
      </c>
      <c r="J5892">
        <v>36</v>
      </c>
      <c r="K5892">
        <v>40</v>
      </c>
      <c r="L5892" t="s">
        <v>193</v>
      </c>
      <c r="M5892" t="s">
        <v>172</v>
      </c>
      <c r="N5892">
        <v>33</v>
      </c>
      <c r="O5892" t="s">
        <v>173</v>
      </c>
      <c r="P5892" t="s">
        <v>185</v>
      </c>
      <c r="Q5892" t="s">
        <v>175</v>
      </c>
    </row>
    <row r="5893" spans="1:17" x14ac:dyDescent="0.25">
      <c r="A5893" t="s">
        <v>6124</v>
      </c>
      <c r="B5893" s="1">
        <v>46134</v>
      </c>
      <c r="C5893" s="1">
        <v>46138</v>
      </c>
      <c r="D5893" t="s">
        <v>24</v>
      </c>
      <c r="E5893" t="s">
        <v>241</v>
      </c>
      <c r="F5893" s="2">
        <v>0.88541666666666663</v>
      </c>
      <c r="G5893">
        <v>1</v>
      </c>
      <c r="H5893">
        <v>2</v>
      </c>
      <c r="I5893">
        <v>240</v>
      </c>
      <c r="J5893">
        <v>30</v>
      </c>
      <c r="K5893">
        <v>60</v>
      </c>
      <c r="L5893" t="s">
        <v>171</v>
      </c>
      <c r="M5893" t="s">
        <v>172</v>
      </c>
      <c r="N5893">
        <v>59</v>
      </c>
      <c r="O5893" t="s">
        <v>184</v>
      </c>
      <c r="P5893" t="s">
        <v>185</v>
      </c>
      <c r="Q5893" t="s">
        <v>175</v>
      </c>
    </row>
    <row r="5894" spans="1:17" x14ac:dyDescent="0.25">
      <c r="A5894" t="s">
        <v>6125</v>
      </c>
      <c r="B5894" s="1">
        <v>46143</v>
      </c>
      <c r="C5894" s="1">
        <v>46144</v>
      </c>
      <c r="D5894" t="s">
        <v>68</v>
      </c>
      <c r="E5894" t="s">
        <v>328</v>
      </c>
      <c r="F5894" s="2">
        <v>0.64583333333333337</v>
      </c>
      <c r="G5894">
        <v>5</v>
      </c>
      <c r="H5894">
        <v>5</v>
      </c>
      <c r="I5894">
        <v>220</v>
      </c>
      <c r="J5894">
        <v>48</v>
      </c>
      <c r="K5894">
        <v>0</v>
      </c>
      <c r="L5894" t="s">
        <v>171</v>
      </c>
      <c r="M5894" t="s">
        <v>172</v>
      </c>
      <c r="N5894">
        <v>49</v>
      </c>
      <c r="O5894" t="s">
        <v>173</v>
      </c>
      <c r="P5894" t="s">
        <v>185</v>
      </c>
      <c r="Q5894" t="s">
        <v>175</v>
      </c>
    </row>
    <row r="5895" spans="1:17" x14ac:dyDescent="0.25">
      <c r="A5895" t="s">
        <v>6126</v>
      </c>
      <c r="B5895" s="1">
        <v>46053</v>
      </c>
      <c r="C5895" s="1">
        <v>46058</v>
      </c>
      <c r="D5895" t="s">
        <v>127</v>
      </c>
      <c r="E5895" t="s">
        <v>235</v>
      </c>
      <c r="F5895" s="2">
        <v>0.64583333333333337</v>
      </c>
      <c r="G5895">
        <v>6</v>
      </c>
      <c r="H5895">
        <v>1</v>
      </c>
      <c r="I5895">
        <v>360</v>
      </c>
      <c r="J5895">
        <v>24</v>
      </c>
      <c r="K5895">
        <v>20</v>
      </c>
      <c r="L5895" t="s">
        <v>171</v>
      </c>
      <c r="M5895" t="s">
        <v>172</v>
      </c>
      <c r="N5895">
        <v>31</v>
      </c>
      <c r="O5895" t="s">
        <v>179</v>
      </c>
      <c r="P5895" t="s">
        <v>185</v>
      </c>
      <c r="Q5895" t="s">
        <v>229</v>
      </c>
    </row>
    <row r="5896" spans="1:17" x14ac:dyDescent="0.25">
      <c r="A5896" t="s">
        <v>6127</v>
      </c>
      <c r="B5896" s="1">
        <v>46050</v>
      </c>
      <c r="C5896" s="1">
        <v>46050</v>
      </c>
      <c r="D5896" t="s">
        <v>17</v>
      </c>
      <c r="E5896" t="s">
        <v>235</v>
      </c>
      <c r="F5896" s="2">
        <v>0.39583333333333331</v>
      </c>
      <c r="G5896">
        <v>2</v>
      </c>
      <c r="H5896">
        <v>1</v>
      </c>
      <c r="I5896">
        <v>360</v>
      </c>
      <c r="J5896">
        <v>24</v>
      </c>
      <c r="K5896">
        <v>100</v>
      </c>
      <c r="L5896" t="s">
        <v>178</v>
      </c>
      <c r="M5896" t="s">
        <v>172</v>
      </c>
      <c r="N5896">
        <v>45</v>
      </c>
      <c r="O5896" t="s">
        <v>184</v>
      </c>
      <c r="P5896" t="s">
        <v>174</v>
      </c>
      <c r="Q5896" t="s">
        <v>229</v>
      </c>
    </row>
    <row r="5897" spans="1:17" x14ac:dyDescent="0.25">
      <c r="A5897" t="s">
        <v>6128</v>
      </c>
      <c r="B5897" s="1">
        <v>46027</v>
      </c>
      <c r="C5897" s="1">
        <v>46027</v>
      </c>
      <c r="D5897" t="s">
        <v>93</v>
      </c>
      <c r="E5897" t="s">
        <v>218</v>
      </c>
      <c r="F5897" s="2">
        <v>0.64583333333333337</v>
      </c>
      <c r="G5897">
        <v>2</v>
      </c>
      <c r="H5897">
        <v>3</v>
      </c>
      <c r="I5897">
        <v>320</v>
      </c>
      <c r="J5897">
        <v>36</v>
      </c>
      <c r="K5897">
        <v>0</v>
      </c>
      <c r="L5897" t="s">
        <v>188</v>
      </c>
      <c r="M5897" t="s">
        <v>172</v>
      </c>
      <c r="N5897">
        <v>48</v>
      </c>
      <c r="O5897" t="s">
        <v>179</v>
      </c>
      <c r="P5897" t="s">
        <v>174</v>
      </c>
      <c r="Q5897" t="s">
        <v>229</v>
      </c>
    </row>
    <row r="5898" spans="1:17" x14ac:dyDescent="0.25">
      <c r="A5898" t="s">
        <v>6129</v>
      </c>
      <c r="B5898" s="1">
        <v>46085</v>
      </c>
      <c r="C5898" s="1">
        <v>46088</v>
      </c>
      <c r="D5898" t="s">
        <v>143</v>
      </c>
      <c r="E5898" t="s">
        <v>270</v>
      </c>
      <c r="F5898" s="2">
        <v>0.39583333333333331</v>
      </c>
      <c r="G5898">
        <v>9</v>
      </c>
      <c r="H5898">
        <v>2</v>
      </c>
      <c r="I5898">
        <v>280</v>
      </c>
      <c r="J5898">
        <v>30</v>
      </c>
      <c r="K5898">
        <v>150</v>
      </c>
      <c r="L5898" t="s">
        <v>193</v>
      </c>
      <c r="M5898" t="s">
        <v>172</v>
      </c>
      <c r="N5898">
        <v>53</v>
      </c>
      <c r="O5898" t="s">
        <v>173</v>
      </c>
      <c r="P5898" t="s">
        <v>185</v>
      </c>
      <c r="Q5898" t="s">
        <v>175</v>
      </c>
    </row>
    <row r="5899" spans="1:17" x14ac:dyDescent="0.25">
      <c r="A5899" t="s">
        <v>6130</v>
      </c>
      <c r="B5899" s="1">
        <v>46071</v>
      </c>
      <c r="C5899" s="1">
        <v>46078</v>
      </c>
      <c r="D5899" t="s">
        <v>146</v>
      </c>
      <c r="E5899" t="s">
        <v>274</v>
      </c>
      <c r="F5899" s="2">
        <v>0.9375</v>
      </c>
      <c r="G5899">
        <v>8</v>
      </c>
      <c r="H5899">
        <v>4</v>
      </c>
      <c r="I5899">
        <v>240</v>
      </c>
      <c r="J5899">
        <v>42</v>
      </c>
      <c r="K5899">
        <v>0</v>
      </c>
      <c r="L5899" t="s">
        <v>178</v>
      </c>
      <c r="M5899" t="s">
        <v>207</v>
      </c>
      <c r="N5899">
        <v>45</v>
      </c>
      <c r="O5899" t="s">
        <v>184</v>
      </c>
      <c r="P5899" t="s">
        <v>185</v>
      </c>
      <c r="Q5899" t="s">
        <v>175</v>
      </c>
    </row>
    <row r="5900" spans="1:17" x14ac:dyDescent="0.25">
      <c r="A5900" t="s">
        <v>6131</v>
      </c>
      <c r="B5900" s="1">
        <v>46041</v>
      </c>
      <c r="C5900" s="1">
        <v>46045</v>
      </c>
      <c r="D5900" t="s">
        <v>24</v>
      </c>
      <c r="E5900" t="s">
        <v>249</v>
      </c>
      <c r="F5900" s="2">
        <v>0.88541666666666663</v>
      </c>
      <c r="G5900">
        <v>2</v>
      </c>
      <c r="H5900">
        <v>2</v>
      </c>
      <c r="I5900">
        <v>240</v>
      </c>
      <c r="J5900">
        <v>30</v>
      </c>
      <c r="K5900">
        <v>60</v>
      </c>
      <c r="L5900" t="s">
        <v>188</v>
      </c>
      <c r="M5900" t="s">
        <v>172</v>
      </c>
      <c r="N5900">
        <v>47</v>
      </c>
      <c r="O5900" t="s">
        <v>179</v>
      </c>
      <c r="P5900" t="s">
        <v>174</v>
      </c>
      <c r="Q5900" t="s">
        <v>229</v>
      </c>
    </row>
    <row r="5901" spans="1:17" x14ac:dyDescent="0.25">
      <c r="A5901" t="s">
        <v>6132</v>
      </c>
      <c r="B5901" s="1">
        <v>46112</v>
      </c>
      <c r="C5901" s="1">
        <v>46115</v>
      </c>
      <c r="D5901" t="s">
        <v>113</v>
      </c>
      <c r="E5901" t="s">
        <v>262</v>
      </c>
      <c r="F5901" s="2">
        <v>0.88541666666666663</v>
      </c>
      <c r="G5901">
        <v>5</v>
      </c>
      <c r="H5901">
        <v>4</v>
      </c>
      <c r="I5901">
        <v>180</v>
      </c>
      <c r="J5901">
        <v>42</v>
      </c>
      <c r="K5901">
        <v>0</v>
      </c>
      <c r="L5901" t="s">
        <v>171</v>
      </c>
      <c r="M5901" t="s">
        <v>172</v>
      </c>
      <c r="N5901">
        <v>30</v>
      </c>
      <c r="O5901" t="s">
        <v>179</v>
      </c>
      <c r="P5901" t="s">
        <v>174</v>
      </c>
      <c r="Q5901" t="s">
        <v>175</v>
      </c>
    </row>
    <row r="5902" spans="1:17" x14ac:dyDescent="0.25">
      <c r="A5902" t="s">
        <v>6133</v>
      </c>
      <c r="B5902" s="1">
        <v>46025</v>
      </c>
      <c r="C5902" s="1">
        <v>46027</v>
      </c>
      <c r="D5902" t="s">
        <v>143</v>
      </c>
      <c r="E5902" t="s">
        <v>274</v>
      </c>
      <c r="F5902" s="2">
        <v>0.88541666666666663</v>
      </c>
      <c r="G5902">
        <v>6</v>
      </c>
      <c r="H5902">
        <v>3</v>
      </c>
      <c r="I5902">
        <v>240</v>
      </c>
      <c r="J5902">
        <v>36</v>
      </c>
      <c r="K5902">
        <v>0</v>
      </c>
      <c r="L5902" t="s">
        <v>178</v>
      </c>
      <c r="M5902" t="s">
        <v>172</v>
      </c>
      <c r="N5902">
        <v>22</v>
      </c>
      <c r="O5902" t="s">
        <v>184</v>
      </c>
      <c r="P5902" t="s">
        <v>185</v>
      </c>
      <c r="Q5902" t="s">
        <v>175</v>
      </c>
    </row>
    <row r="5903" spans="1:17" x14ac:dyDescent="0.25">
      <c r="A5903" t="s">
        <v>6134</v>
      </c>
      <c r="B5903" s="1">
        <v>46061</v>
      </c>
      <c r="C5903" s="1">
        <v>46064</v>
      </c>
      <c r="D5903" t="s">
        <v>84</v>
      </c>
      <c r="E5903" t="s">
        <v>235</v>
      </c>
      <c r="F5903" s="2">
        <v>0.77083333333333337</v>
      </c>
      <c r="G5903">
        <v>1</v>
      </c>
      <c r="H5903">
        <v>6</v>
      </c>
      <c r="I5903">
        <v>280</v>
      </c>
      <c r="J5903">
        <v>54</v>
      </c>
      <c r="K5903">
        <v>0</v>
      </c>
      <c r="L5903" t="s">
        <v>188</v>
      </c>
      <c r="M5903" t="s">
        <v>172</v>
      </c>
      <c r="N5903">
        <v>20</v>
      </c>
      <c r="O5903" t="s">
        <v>179</v>
      </c>
      <c r="P5903" t="s">
        <v>174</v>
      </c>
      <c r="Q5903" t="s">
        <v>175</v>
      </c>
    </row>
    <row r="5904" spans="1:17" x14ac:dyDescent="0.25">
      <c r="A5904" t="s">
        <v>6135</v>
      </c>
      <c r="B5904" s="1">
        <v>46190</v>
      </c>
      <c r="C5904" s="1">
        <v>46195</v>
      </c>
      <c r="D5904" t="s">
        <v>17</v>
      </c>
      <c r="E5904" t="s">
        <v>262</v>
      </c>
      <c r="F5904" s="2">
        <v>0.64583333333333337</v>
      </c>
      <c r="G5904">
        <v>9</v>
      </c>
      <c r="H5904">
        <v>2</v>
      </c>
      <c r="I5904">
        <v>180</v>
      </c>
      <c r="J5904">
        <v>30</v>
      </c>
      <c r="K5904">
        <v>150</v>
      </c>
      <c r="L5904" t="s">
        <v>171</v>
      </c>
      <c r="M5904" t="s">
        <v>172</v>
      </c>
      <c r="N5904">
        <v>52</v>
      </c>
      <c r="O5904" t="s">
        <v>184</v>
      </c>
      <c r="P5904" t="s">
        <v>185</v>
      </c>
      <c r="Q5904" t="s">
        <v>175</v>
      </c>
    </row>
    <row r="5905" spans="1:17" x14ac:dyDescent="0.25">
      <c r="A5905" t="s">
        <v>6136</v>
      </c>
      <c r="B5905" s="1">
        <v>46140</v>
      </c>
      <c r="C5905" s="1">
        <v>46146</v>
      </c>
      <c r="D5905" t="s">
        <v>29</v>
      </c>
      <c r="E5905" t="s">
        <v>262</v>
      </c>
      <c r="F5905" s="2">
        <v>0.77083333333333337</v>
      </c>
      <c r="G5905">
        <v>8</v>
      </c>
      <c r="H5905">
        <v>4</v>
      </c>
      <c r="I5905">
        <v>360</v>
      </c>
      <c r="J5905">
        <v>42</v>
      </c>
      <c r="K5905">
        <v>0</v>
      </c>
      <c r="L5905" t="s">
        <v>183</v>
      </c>
      <c r="M5905" t="s">
        <v>207</v>
      </c>
      <c r="N5905">
        <v>50</v>
      </c>
      <c r="O5905" t="s">
        <v>184</v>
      </c>
      <c r="P5905" t="s">
        <v>174</v>
      </c>
      <c r="Q5905" t="s">
        <v>180</v>
      </c>
    </row>
    <row r="5906" spans="1:17" x14ac:dyDescent="0.25">
      <c r="A5906" t="s">
        <v>6137</v>
      </c>
      <c r="B5906" s="1">
        <v>46196</v>
      </c>
      <c r="C5906" s="1">
        <v>46198</v>
      </c>
      <c r="D5906" t="s">
        <v>21</v>
      </c>
      <c r="E5906" t="s">
        <v>270</v>
      </c>
      <c r="F5906" s="2">
        <v>0.53125</v>
      </c>
      <c r="G5906">
        <v>7</v>
      </c>
      <c r="H5906">
        <v>2</v>
      </c>
      <c r="I5906">
        <v>360</v>
      </c>
      <c r="J5906">
        <v>30</v>
      </c>
      <c r="K5906">
        <v>0</v>
      </c>
      <c r="L5906" t="s">
        <v>178</v>
      </c>
      <c r="M5906" t="s">
        <v>172</v>
      </c>
      <c r="N5906">
        <v>30</v>
      </c>
      <c r="O5906" t="s">
        <v>173</v>
      </c>
      <c r="P5906" t="s">
        <v>174</v>
      </c>
      <c r="Q5906" t="s">
        <v>229</v>
      </c>
    </row>
    <row r="5907" spans="1:17" x14ac:dyDescent="0.25">
      <c r="A5907" t="s">
        <v>6138</v>
      </c>
      <c r="B5907" s="1">
        <v>46146</v>
      </c>
      <c r="C5907" s="1">
        <v>46148</v>
      </c>
      <c r="D5907" t="s">
        <v>119</v>
      </c>
      <c r="E5907" t="s">
        <v>272</v>
      </c>
      <c r="F5907" s="2">
        <v>0.64583333333333337</v>
      </c>
      <c r="G5907">
        <v>1</v>
      </c>
      <c r="H5907">
        <v>2</v>
      </c>
      <c r="I5907">
        <v>200</v>
      </c>
      <c r="J5907">
        <v>30</v>
      </c>
      <c r="K5907">
        <v>0</v>
      </c>
      <c r="L5907" t="s">
        <v>188</v>
      </c>
      <c r="M5907" t="s">
        <v>172</v>
      </c>
      <c r="N5907">
        <v>50</v>
      </c>
      <c r="O5907" t="s">
        <v>173</v>
      </c>
      <c r="P5907" t="s">
        <v>174</v>
      </c>
      <c r="Q5907" t="s">
        <v>175</v>
      </c>
    </row>
    <row r="5908" spans="1:17" x14ac:dyDescent="0.25">
      <c r="A5908" t="s">
        <v>6139</v>
      </c>
      <c r="B5908" s="1">
        <v>46172</v>
      </c>
      <c r="C5908" s="1">
        <v>46172</v>
      </c>
      <c r="D5908" t="s">
        <v>87</v>
      </c>
      <c r="E5908" t="s">
        <v>224</v>
      </c>
      <c r="F5908" s="2">
        <v>0.9375</v>
      </c>
      <c r="G5908">
        <v>1</v>
      </c>
      <c r="H5908">
        <v>1</v>
      </c>
      <c r="I5908">
        <v>240</v>
      </c>
      <c r="J5908">
        <v>24</v>
      </c>
      <c r="K5908">
        <v>0</v>
      </c>
      <c r="L5908" t="s">
        <v>188</v>
      </c>
      <c r="M5908" t="s">
        <v>172</v>
      </c>
      <c r="N5908">
        <v>55</v>
      </c>
      <c r="O5908" t="s">
        <v>173</v>
      </c>
      <c r="P5908" t="s">
        <v>174</v>
      </c>
      <c r="Q5908" t="s">
        <v>175</v>
      </c>
    </row>
    <row r="5909" spans="1:17" x14ac:dyDescent="0.25">
      <c r="A5909" t="s">
        <v>6140</v>
      </c>
      <c r="B5909" s="1">
        <v>46177</v>
      </c>
      <c r="C5909" s="1">
        <v>46177</v>
      </c>
      <c r="D5909" t="s">
        <v>61</v>
      </c>
      <c r="E5909" t="s">
        <v>266</v>
      </c>
      <c r="F5909" s="2">
        <v>0.39583333333333331</v>
      </c>
      <c r="G5909">
        <v>2</v>
      </c>
      <c r="H5909">
        <v>5</v>
      </c>
      <c r="I5909">
        <v>440</v>
      </c>
      <c r="J5909">
        <v>48</v>
      </c>
      <c r="K5909">
        <v>20</v>
      </c>
      <c r="L5909" t="s">
        <v>171</v>
      </c>
      <c r="M5909" t="s">
        <v>172</v>
      </c>
      <c r="N5909">
        <v>37</v>
      </c>
      <c r="O5909" t="s">
        <v>179</v>
      </c>
      <c r="P5909" t="s">
        <v>185</v>
      </c>
      <c r="Q5909" t="s">
        <v>180</v>
      </c>
    </row>
    <row r="5910" spans="1:17" x14ac:dyDescent="0.25">
      <c r="A5910" t="s">
        <v>6141</v>
      </c>
      <c r="B5910" s="1">
        <v>46196</v>
      </c>
      <c r="C5910" s="1">
        <v>46196</v>
      </c>
      <c r="D5910" t="s">
        <v>61</v>
      </c>
      <c r="E5910" t="s">
        <v>199</v>
      </c>
      <c r="F5910" s="2">
        <v>0.77083333333333337</v>
      </c>
      <c r="G5910">
        <v>1</v>
      </c>
      <c r="H5910">
        <v>5</v>
      </c>
      <c r="I5910">
        <v>180</v>
      </c>
      <c r="J5910">
        <v>48</v>
      </c>
      <c r="K5910">
        <v>150</v>
      </c>
      <c r="L5910" t="s">
        <v>183</v>
      </c>
      <c r="M5910" t="s">
        <v>172</v>
      </c>
      <c r="N5910">
        <v>56</v>
      </c>
      <c r="O5910" t="s">
        <v>184</v>
      </c>
      <c r="P5910" t="s">
        <v>185</v>
      </c>
      <c r="Q5910" t="s">
        <v>175</v>
      </c>
    </row>
    <row r="5911" spans="1:17" x14ac:dyDescent="0.25">
      <c r="A5911" t="s">
        <v>6142</v>
      </c>
      <c r="B5911" s="1">
        <v>46037</v>
      </c>
      <c r="C5911" s="1">
        <v>46042</v>
      </c>
      <c r="D5911" t="s">
        <v>77</v>
      </c>
      <c r="E5911" t="s">
        <v>212</v>
      </c>
      <c r="F5911" s="2">
        <v>0.77083333333333337</v>
      </c>
      <c r="G5911">
        <v>3</v>
      </c>
      <c r="H5911">
        <v>4</v>
      </c>
      <c r="I5911">
        <v>400</v>
      </c>
      <c r="J5911">
        <v>42</v>
      </c>
      <c r="K5911">
        <v>40</v>
      </c>
      <c r="L5911" t="s">
        <v>183</v>
      </c>
      <c r="M5911" t="s">
        <v>172</v>
      </c>
      <c r="N5911">
        <v>34</v>
      </c>
      <c r="O5911" t="s">
        <v>173</v>
      </c>
      <c r="P5911" t="s">
        <v>185</v>
      </c>
      <c r="Q5911" t="s">
        <v>180</v>
      </c>
    </row>
    <row r="5912" spans="1:17" x14ac:dyDescent="0.25">
      <c r="A5912" t="s">
        <v>6143</v>
      </c>
      <c r="B5912" s="1">
        <v>46097</v>
      </c>
      <c r="C5912" s="1">
        <v>46099</v>
      </c>
      <c r="D5912" t="s">
        <v>24</v>
      </c>
      <c r="E5912" t="s">
        <v>182</v>
      </c>
      <c r="F5912" s="2">
        <v>0.9375</v>
      </c>
      <c r="G5912">
        <v>3</v>
      </c>
      <c r="H5912">
        <v>3</v>
      </c>
      <c r="I5912">
        <v>320</v>
      </c>
      <c r="J5912">
        <v>36</v>
      </c>
      <c r="K5912">
        <v>40</v>
      </c>
      <c r="L5912" t="s">
        <v>188</v>
      </c>
      <c r="M5912" t="s">
        <v>172</v>
      </c>
      <c r="N5912">
        <v>37</v>
      </c>
      <c r="O5912" t="s">
        <v>184</v>
      </c>
      <c r="P5912" t="s">
        <v>185</v>
      </c>
      <c r="Q5912" t="s">
        <v>229</v>
      </c>
    </row>
    <row r="5913" spans="1:17" x14ac:dyDescent="0.25">
      <c r="A5913" t="s">
        <v>6144</v>
      </c>
      <c r="B5913" s="1">
        <v>46075</v>
      </c>
      <c r="C5913" s="1">
        <v>46077</v>
      </c>
      <c r="D5913" t="s">
        <v>140</v>
      </c>
      <c r="E5913" t="s">
        <v>335</v>
      </c>
      <c r="F5913" s="2">
        <v>0.88541666666666663</v>
      </c>
      <c r="G5913">
        <v>2</v>
      </c>
      <c r="H5913">
        <v>2</v>
      </c>
      <c r="I5913">
        <v>280</v>
      </c>
      <c r="J5913">
        <v>30</v>
      </c>
      <c r="K5913">
        <v>0</v>
      </c>
      <c r="L5913" t="s">
        <v>171</v>
      </c>
      <c r="M5913" t="s">
        <v>207</v>
      </c>
      <c r="N5913">
        <v>22</v>
      </c>
      <c r="O5913" t="s">
        <v>184</v>
      </c>
      <c r="P5913" t="s">
        <v>174</v>
      </c>
      <c r="Q5913" t="s">
        <v>175</v>
      </c>
    </row>
    <row r="5914" spans="1:17" x14ac:dyDescent="0.25">
      <c r="A5914" t="s">
        <v>6145</v>
      </c>
      <c r="B5914" s="1">
        <v>46057</v>
      </c>
      <c r="C5914" s="1">
        <v>46063</v>
      </c>
      <c r="D5914" t="s">
        <v>65</v>
      </c>
      <c r="E5914" t="s">
        <v>272</v>
      </c>
      <c r="F5914" s="2">
        <v>0.53125</v>
      </c>
      <c r="G5914">
        <v>4</v>
      </c>
      <c r="H5914">
        <v>2</v>
      </c>
      <c r="I5914">
        <v>200</v>
      </c>
      <c r="J5914">
        <v>30</v>
      </c>
      <c r="K5914">
        <v>0</v>
      </c>
      <c r="L5914" t="s">
        <v>188</v>
      </c>
      <c r="M5914" t="s">
        <v>172</v>
      </c>
      <c r="N5914">
        <v>36</v>
      </c>
      <c r="O5914" t="s">
        <v>184</v>
      </c>
      <c r="P5914" t="s">
        <v>185</v>
      </c>
      <c r="Q5914" t="s">
        <v>175</v>
      </c>
    </row>
    <row r="5915" spans="1:17" x14ac:dyDescent="0.25">
      <c r="A5915" t="s">
        <v>6146</v>
      </c>
      <c r="B5915" s="1">
        <v>46106</v>
      </c>
      <c r="C5915" s="1">
        <v>46112</v>
      </c>
      <c r="D5915" t="s">
        <v>24</v>
      </c>
      <c r="E5915" t="s">
        <v>328</v>
      </c>
      <c r="F5915" s="2">
        <v>0.39583333333333331</v>
      </c>
      <c r="G5915">
        <v>9</v>
      </c>
      <c r="H5915">
        <v>3</v>
      </c>
      <c r="I5915">
        <v>400</v>
      </c>
      <c r="J5915">
        <v>36</v>
      </c>
      <c r="K5915">
        <v>0</v>
      </c>
      <c r="L5915" t="s">
        <v>178</v>
      </c>
      <c r="M5915" t="s">
        <v>172</v>
      </c>
      <c r="N5915">
        <v>31</v>
      </c>
      <c r="O5915" t="s">
        <v>184</v>
      </c>
      <c r="P5915" t="s">
        <v>185</v>
      </c>
      <c r="Q5915" t="s">
        <v>180</v>
      </c>
    </row>
    <row r="5916" spans="1:17" x14ac:dyDescent="0.25">
      <c r="A5916" t="s">
        <v>6147</v>
      </c>
      <c r="B5916" s="1">
        <v>46203</v>
      </c>
      <c r="C5916" s="1">
        <v>46209</v>
      </c>
      <c r="D5916" t="s">
        <v>84</v>
      </c>
      <c r="E5916" t="s">
        <v>228</v>
      </c>
      <c r="F5916" s="2">
        <v>0.77083333333333337</v>
      </c>
      <c r="G5916">
        <v>1</v>
      </c>
      <c r="H5916">
        <v>3</v>
      </c>
      <c r="I5916">
        <v>380</v>
      </c>
      <c r="J5916">
        <v>36</v>
      </c>
      <c r="K5916">
        <v>0</v>
      </c>
      <c r="L5916" t="s">
        <v>193</v>
      </c>
      <c r="M5916" t="s">
        <v>172</v>
      </c>
      <c r="N5916">
        <v>36</v>
      </c>
      <c r="O5916" t="s">
        <v>173</v>
      </c>
      <c r="P5916" t="s">
        <v>174</v>
      </c>
      <c r="Q5916" t="s">
        <v>180</v>
      </c>
    </row>
    <row r="5917" spans="1:17" x14ac:dyDescent="0.25">
      <c r="A5917" t="s">
        <v>6148</v>
      </c>
      <c r="B5917" s="1">
        <v>46050</v>
      </c>
      <c r="C5917" s="1">
        <v>46057</v>
      </c>
      <c r="D5917" t="s">
        <v>61</v>
      </c>
      <c r="E5917" t="s">
        <v>195</v>
      </c>
      <c r="F5917" s="2">
        <v>0.39583333333333331</v>
      </c>
      <c r="G5917">
        <v>4</v>
      </c>
      <c r="H5917">
        <v>4</v>
      </c>
      <c r="I5917">
        <v>400</v>
      </c>
      <c r="J5917">
        <v>42</v>
      </c>
      <c r="K5917">
        <v>150</v>
      </c>
      <c r="L5917" t="s">
        <v>178</v>
      </c>
      <c r="M5917" t="s">
        <v>172</v>
      </c>
      <c r="N5917">
        <v>34</v>
      </c>
      <c r="O5917" t="s">
        <v>179</v>
      </c>
      <c r="P5917" t="s">
        <v>174</v>
      </c>
      <c r="Q5917" t="s">
        <v>180</v>
      </c>
    </row>
    <row r="5918" spans="1:17" x14ac:dyDescent="0.25">
      <c r="A5918" t="s">
        <v>6149</v>
      </c>
      <c r="B5918" s="1">
        <v>46060</v>
      </c>
      <c r="C5918" s="1">
        <v>46063</v>
      </c>
      <c r="D5918" t="s">
        <v>49</v>
      </c>
      <c r="E5918" t="s">
        <v>170</v>
      </c>
      <c r="F5918" s="2">
        <v>0.39583333333333331</v>
      </c>
      <c r="G5918">
        <v>5</v>
      </c>
      <c r="H5918">
        <v>4</v>
      </c>
      <c r="I5918">
        <v>160</v>
      </c>
      <c r="J5918">
        <v>42</v>
      </c>
      <c r="K5918">
        <v>0</v>
      </c>
      <c r="L5918" t="s">
        <v>183</v>
      </c>
      <c r="M5918" t="s">
        <v>172</v>
      </c>
      <c r="N5918">
        <v>47</v>
      </c>
      <c r="O5918" t="s">
        <v>179</v>
      </c>
      <c r="P5918" t="s">
        <v>174</v>
      </c>
      <c r="Q5918" t="s">
        <v>175</v>
      </c>
    </row>
    <row r="5919" spans="1:17" x14ac:dyDescent="0.25">
      <c r="A5919" t="s">
        <v>6150</v>
      </c>
      <c r="B5919" s="1">
        <v>46104</v>
      </c>
      <c r="C5919" s="1">
        <v>46108</v>
      </c>
      <c r="D5919" t="s">
        <v>35</v>
      </c>
      <c r="E5919" t="s">
        <v>216</v>
      </c>
      <c r="F5919" s="2">
        <v>0.88541666666666663</v>
      </c>
      <c r="G5919">
        <v>6</v>
      </c>
      <c r="H5919">
        <v>2</v>
      </c>
      <c r="I5919">
        <v>180</v>
      </c>
      <c r="J5919">
        <v>30</v>
      </c>
      <c r="K5919">
        <v>0</v>
      </c>
      <c r="L5919" t="s">
        <v>193</v>
      </c>
      <c r="M5919" t="s">
        <v>172</v>
      </c>
      <c r="N5919">
        <v>34</v>
      </c>
      <c r="O5919" t="s">
        <v>173</v>
      </c>
      <c r="P5919" t="s">
        <v>174</v>
      </c>
      <c r="Q5919" t="s">
        <v>175</v>
      </c>
    </row>
    <row r="5920" spans="1:17" x14ac:dyDescent="0.25">
      <c r="A5920" t="s">
        <v>6151</v>
      </c>
      <c r="B5920" s="1">
        <v>46062</v>
      </c>
      <c r="C5920" s="1">
        <v>46063</v>
      </c>
      <c r="D5920" t="s">
        <v>17</v>
      </c>
      <c r="E5920" t="s">
        <v>177</v>
      </c>
      <c r="F5920" s="2">
        <v>0.88541666666666663</v>
      </c>
      <c r="G5920">
        <v>7</v>
      </c>
      <c r="H5920">
        <v>3</v>
      </c>
      <c r="I5920">
        <v>180</v>
      </c>
      <c r="J5920">
        <v>36</v>
      </c>
      <c r="K5920">
        <v>20</v>
      </c>
      <c r="L5920" t="s">
        <v>178</v>
      </c>
      <c r="M5920" t="s">
        <v>172</v>
      </c>
      <c r="N5920">
        <v>60</v>
      </c>
      <c r="O5920" t="s">
        <v>173</v>
      </c>
      <c r="P5920" t="s">
        <v>174</v>
      </c>
      <c r="Q5920" t="s">
        <v>175</v>
      </c>
    </row>
    <row r="5921" spans="1:17" x14ac:dyDescent="0.25">
      <c r="A5921" t="s">
        <v>6152</v>
      </c>
      <c r="B5921" s="1">
        <v>46196</v>
      </c>
      <c r="C5921" s="1">
        <v>46198</v>
      </c>
      <c r="D5921" t="s">
        <v>72</v>
      </c>
      <c r="E5921" t="s">
        <v>286</v>
      </c>
      <c r="F5921" s="2">
        <v>0.77083333333333337</v>
      </c>
      <c r="G5921">
        <v>1</v>
      </c>
      <c r="H5921">
        <v>1</v>
      </c>
      <c r="I5921">
        <v>260</v>
      </c>
      <c r="J5921">
        <v>24</v>
      </c>
      <c r="K5921">
        <v>100</v>
      </c>
      <c r="L5921" t="s">
        <v>183</v>
      </c>
      <c r="M5921" t="s">
        <v>172</v>
      </c>
      <c r="N5921">
        <v>55</v>
      </c>
      <c r="O5921" t="s">
        <v>173</v>
      </c>
      <c r="P5921" t="s">
        <v>174</v>
      </c>
      <c r="Q5921" t="s">
        <v>175</v>
      </c>
    </row>
    <row r="5922" spans="1:17" x14ac:dyDescent="0.25">
      <c r="A5922" t="s">
        <v>6153</v>
      </c>
      <c r="B5922" s="1">
        <v>46089</v>
      </c>
      <c r="C5922" s="1">
        <v>46096</v>
      </c>
      <c r="D5922" t="s">
        <v>146</v>
      </c>
      <c r="E5922" t="s">
        <v>256</v>
      </c>
      <c r="F5922" s="2">
        <v>0.39583333333333331</v>
      </c>
      <c r="G5922">
        <v>3</v>
      </c>
      <c r="H5922">
        <v>2</v>
      </c>
      <c r="I5922">
        <v>320</v>
      </c>
      <c r="J5922">
        <v>30</v>
      </c>
      <c r="K5922">
        <v>0</v>
      </c>
      <c r="L5922" t="s">
        <v>188</v>
      </c>
      <c r="M5922" t="s">
        <v>172</v>
      </c>
      <c r="N5922">
        <v>43</v>
      </c>
      <c r="O5922" t="s">
        <v>179</v>
      </c>
      <c r="P5922" t="s">
        <v>185</v>
      </c>
      <c r="Q5922" t="s">
        <v>229</v>
      </c>
    </row>
    <row r="5923" spans="1:17" x14ac:dyDescent="0.25">
      <c r="A5923" t="s">
        <v>6154</v>
      </c>
      <c r="B5923" s="1">
        <v>46028</v>
      </c>
      <c r="C5923" s="1">
        <v>46033</v>
      </c>
      <c r="D5923" t="s">
        <v>10</v>
      </c>
      <c r="E5923" t="s">
        <v>445</v>
      </c>
      <c r="F5923" s="2">
        <v>0.9375</v>
      </c>
      <c r="G5923">
        <v>8</v>
      </c>
      <c r="H5923">
        <v>5</v>
      </c>
      <c r="I5923">
        <v>240</v>
      </c>
      <c r="J5923">
        <v>48</v>
      </c>
      <c r="K5923">
        <v>100</v>
      </c>
      <c r="L5923" t="s">
        <v>171</v>
      </c>
      <c r="M5923" t="s">
        <v>172</v>
      </c>
      <c r="N5923">
        <v>18</v>
      </c>
      <c r="O5923" t="s">
        <v>184</v>
      </c>
      <c r="P5923" t="s">
        <v>174</v>
      </c>
      <c r="Q5923" t="s">
        <v>175</v>
      </c>
    </row>
    <row r="5924" spans="1:17" x14ac:dyDescent="0.25">
      <c r="A5924" t="s">
        <v>6155</v>
      </c>
      <c r="B5924" s="1">
        <v>46047</v>
      </c>
      <c r="C5924" s="1">
        <v>46051</v>
      </c>
      <c r="D5924" t="s">
        <v>10</v>
      </c>
      <c r="E5924" t="s">
        <v>197</v>
      </c>
      <c r="F5924" s="2">
        <v>0.39583333333333331</v>
      </c>
      <c r="G5924">
        <v>1</v>
      </c>
      <c r="H5924">
        <v>3</v>
      </c>
      <c r="I5924">
        <v>260</v>
      </c>
      <c r="J5924">
        <v>36</v>
      </c>
      <c r="K5924">
        <v>0</v>
      </c>
      <c r="L5924" t="s">
        <v>171</v>
      </c>
      <c r="M5924" t="s">
        <v>207</v>
      </c>
      <c r="N5924">
        <v>47</v>
      </c>
      <c r="O5924" t="s">
        <v>179</v>
      </c>
      <c r="P5924" t="s">
        <v>185</v>
      </c>
      <c r="Q5924" t="s">
        <v>229</v>
      </c>
    </row>
    <row r="5925" spans="1:17" x14ac:dyDescent="0.25">
      <c r="A5925" t="s">
        <v>6156</v>
      </c>
      <c r="B5925" s="1">
        <v>46071</v>
      </c>
      <c r="C5925" s="1">
        <v>46078</v>
      </c>
      <c r="D5925" t="s">
        <v>143</v>
      </c>
      <c r="E5925" t="s">
        <v>286</v>
      </c>
      <c r="F5925" s="2">
        <v>0.39583333333333331</v>
      </c>
      <c r="G5925">
        <v>4</v>
      </c>
      <c r="H5925">
        <v>4</v>
      </c>
      <c r="I5925">
        <v>340</v>
      </c>
      <c r="J5925">
        <v>42</v>
      </c>
      <c r="K5925">
        <v>0</v>
      </c>
      <c r="L5925" t="s">
        <v>178</v>
      </c>
      <c r="M5925" t="s">
        <v>172</v>
      </c>
      <c r="N5925">
        <v>40</v>
      </c>
      <c r="O5925" t="s">
        <v>184</v>
      </c>
      <c r="P5925" t="s">
        <v>185</v>
      </c>
      <c r="Q5925" t="s">
        <v>229</v>
      </c>
    </row>
    <row r="5926" spans="1:17" x14ac:dyDescent="0.25">
      <c r="A5926" t="s">
        <v>6157</v>
      </c>
      <c r="B5926" s="1">
        <v>46065</v>
      </c>
      <c r="C5926" s="1">
        <v>46066</v>
      </c>
      <c r="D5926" t="s">
        <v>81</v>
      </c>
      <c r="E5926" t="s">
        <v>192</v>
      </c>
      <c r="F5926" s="2">
        <v>0.88541666666666663</v>
      </c>
      <c r="G5926">
        <v>2</v>
      </c>
      <c r="H5926">
        <v>5</v>
      </c>
      <c r="I5926">
        <v>160</v>
      </c>
      <c r="J5926">
        <v>48</v>
      </c>
      <c r="K5926">
        <v>20</v>
      </c>
      <c r="L5926" t="s">
        <v>188</v>
      </c>
      <c r="M5926" t="s">
        <v>172</v>
      </c>
      <c r="N5926">
        <v>38</v>
      </c>
      <c r="O5926" t="s">
        <v>179</v>
      </c>
      <c r="P5926" t="s">
        <v>185</v>
      </c>
      <c r="Q5926" t="s">
        <v>175</v>
      </c>
    </row>
    <row r="5927" spans="1:17" x14ac:dyDescent="0.25">
      <c r="A5927" t="s">
        <v>6158</v>
      </c>
      <c r="B5927" s="1">
        <v>46152</v>
      </c>
      <c r="C5927" s="1">
        <v>46156</v>
      </c>
      <c r="D5927" t="s">
        <v>81</v>
      </c>
      <c r="E5927" t="s">
        <v>195</v>
      </c>
      <c r="F5927" s="2">
        <v>0.39583333333333331</v>
      </c>
      <c r="G5927">
        <v>1</v>
      </c>
      <c r="H5927">
        <v>1</v>
      </c>
      <c r="I5927">
        <v>300</v>
      </c>
      <c r="J5927">
        <v>24</v>
      </c>
      <c r="K5927">
        <v>20</v>
      </c>
      <c r="L5927" t="s">
        <v>193</v>
      </c>
      <c r="M5927" t="s">
        <v>172</v>
      </c>
      <c r="N5927">
        <v>38</v>
      </c>
      <c r="O5927" t="s">
        <v>179</v>
      </c>
      <c r="P5927" t="s">
        <v>185</v>
      </c>
      <c r="Q5927" t="s">
        <v>229</v>
      </c>
    </row>
    <row r="5928" spans="1:17" x14ac:dyDescent="0.25">
      <c r="A5928" t="s">
        <v>6159</v>
      </c>
      <c r="B5928" s="1">
        <v>46098</v>
      </c>
      <c r="C5928" s="1">
        <v>46098</v>
      </c>
      <c r="D5928" t="s">
        <v>130</v>
      </c>
      <c r="E5928" t="s">
        <v>201</v>
      </c>
      <c r="F5928" s="2">
        <v>0.77083333333333337</v>
      </c>
      <c r="G5928">
        <v>4</v>
      </c>
      <c r="H5928">
        <v>3</v>
      </c>
      <c r="I5928">
        <v>180</v>
      </c>
      <c r="J5928">
        <v>36</v>
      </c>
      <c r="K5928">
        <v>20</v>
      </c>
      <c r="L5928" t="s">
        <v>188</v>
      </c>
      <c r="M5928" t="s">
        <v>172</v>
      </c>
      <c r="N5928">
        <v>43</v>
      </c>
      <c r="O5928" t="s">
        <v>173</v>
      </c>
      <c r="P5928" t="s">
        <v>174</v>
      </c>
      <c r="Q5928" t="s">
        <v>175</v>
      </c>
    </row>
    <row r="5929" spans="1:17" x14ac:dyDescent="0.25">
      <c r="A5929" t="s">
        <v>6160</v>
      </c>
      <c r="B5929" s="1">
        <v>46035</v>
      </c>
      <c r="C5929" s="1">
        <v>46036</v>
      </c>
      <c r="D5929" t="s">
        <v>65</v>
      </c>
      <c r="E5929" t="s">
        <v>283</v>
      </c>
      <c r="F5929" s="2">
        <v>0.77083333333333337</v>
      </c>
      <c r="G5929">
        <v>1</v>
      </c>
      <c r="H5929">
        <v>5</v>
      </c>
      <c r="I5929">
        <v>200</v>
      </c>
      <c r="J5929">
        <v>48</v>
      </c>
      <c r="K5929">
        <v>0</v>
      </c>
      <c r="L5929" t="s">
        <v>178</v>
      </c>
      <c r="M5929" t="s">
        <v>172</v>
      </c>
      <c r="N5929">
        <v>26</v>
      </c>
      <c r="O5929" t="s">
        <v>184</v>
      </c>
      <c r="P5929" t="s">
        <v>174</v>
      </c>
      <c r="Q5929" t="s">
        <v>175</v>
      </c>
    </row>
    <row r="5930" spans="1:17" x14ac:dyDescent="0.25">
      <c r="A5930" t="s">
        <v>6161</v>
      </c>
      <c r="B5930" s="1">
        <v>46181</v>
      </c>
      <c r="C5930" s="1">
        <v>46186</v>
      </c>
      <c r="D5930" t="s">
        <v>53</v>
      </c>
      <c r="E5930" t="s">
        <v>239</v>
      </c>
      <c r="F5930" s="2">
        <v>0.39583333333333331</v>
      </c>
      <c r="G5930">
        <v>1</v>
      </c>
      <c r="H5930">
        <v>2</v>
      </c>
      <c r="I5930">
        <v>240</v>
      </c>
      <c r="J5930">
        <v>30</v>
      </c>
      <c r="K5930">
        <v>100</v>
      </c>
      <c r="L5930" t="s">
        <v>183</v>
      </c>
      <c r="M5930" t="s">
        <v>172</v>
      </c>
      <c r="N5930">
        <v>25</v>
      </c>
      <c r="O5930" t="s">
        <v>179</v>
      </c>
      <c r="P5930" t="s">
        <v>185</v>
      </c>
      <c r="Q5930" t="s">
        <v>175</v>
      </c>
    </row>
    <row r="5931" spans="1:17" x14ac:dyDescent="0.25">
      <c r="A5931" t="s">
        <v>6162</v>
      </c>
      <c r="B5931" s="1">
        <v>46186</v>
      </c>
      <c r="C5931" s="1">
        <v>46191</v>
      </c>
      <c r="D5931" t="s">
        <v>31</v>
      </c>
      <c r="E5931" t="s">
        <v>192</v>
      </c>
      <c r="F5931" s="2">
        <v>0.39583333333333331</v>
      </c>
      <c r="G5931">
        <v>4</v>
      </c>
      <c r="H5931">
        <v>1</v>
      </c>
      <c r="I5931">
        <v>160</v>
      </c>
      <c r="J5931">
        <v>24</v>
      </c>
      <c r="K5931">
        <v>20</v>
      </c>
      <c r="L5931" t="s">
        <v>178</v>
      </c>
      <c r="M5931" t="s">
        <v>172</v>
      </c>
      <c r="N5931">
        <v>27</v>
      </c>
      <c r="O5931" t="s">
        <v>173</v>
      </c>
      <c r="P5931" t="s">
        <v>174</v>
      </c>
      <c r="Q5931" t="s">
        <v>175</v>
      </c>
    </row>
    <row r="5932" spans="1:17" x14ac:dyDescent="0.25">
      <c r="A5932" t="s">
        <v>6163</v>
      </c>
      <c r="B5932" s="1">
        <v>46044</v>
      </c>
      <c r="C5932" s="1">
        <v>46049</v>
      </c>
      <c r="D5932" t="s">
        <v>107</v>
      </c>
      <c r="E5932" t="s">
        <v>199</v>
      </c>
      <c r="F5932" s="2">
        <v>0.9375</v>
      </c>
      <c r="G5932">
        <v>5</v>
      </c>
      <c r="H5932">
        <v>4</v>
      </c>
      <c r="I5932">
        <v>360</v>
      </c>
      <c r="J5932">
        <v>42</v>
      </c>
      <c r="K5932">
        <v>150</v>
      </c>
      <c r="L5932" t="s">
        <v>171</v>
      </c>
      <c r="M5932" t="s">
        <v>172</v>
      </c>
      <c r="N5932">
        <v>46</v>
      </c>
      <c r="O5932" t="s">
        <v>184</v>
      </c>
      <c r="P5932" t="s">
        <v>174</v>
      </c>
      <c r="Q5932" t="s">
        <v>180</v>
      </c>
    </row>
    <row r="5933" spans="1:17" x14ac:dyDescent="0.25">
      <c r="A5933" t="s">
        <v>6164</v>
      </c>
      <c r="B5933" s="1">
        <v>46136</v>
      </c>
      <c r="C5933" s="1">
        <v>46138</v>
      </c>
      <c r="D5933" t="s">
        <v>149</v>
      </c>
      <c r="E5933" t="s">
        <v>195</v>
      </c>
      <c r="F5933" s="2">
        <v>0.53125</v>
      </c>
      <c r="G5933">
        <v>3</v>
      </c>
      <c r="H5933">
        <v>5</v>
      </c>
      <c r="I5933">
        <v>300</v>
      </c>
      <c r="J5933">
        <v>48</v>
      </c>
      <c r="K5933">
        <v>40</v>
      </c>
      <c r="L5933" t="s">
        <v>171</v>
      </c>
      <c r="M5933" t="s">
        <v>172</v>
      </c>
      <c r="N5933">
        <v>52</v>
      </c>
      <c r="O5933" t="s">
        <v>179</v>
      </c>
      <c r="P5933" t="s">
        <v>185</v>
      </c>
      <c r="Q5933" t="s">
        <v>229</v>
      </c>
    </row>
    <row r="5934" spans="1:17" x14ac:dyDescent="0.25">
      <c r="A5934" t="s">
        <v>6165</v>
      </c>
      <c r="B5934" s="1">
        <v>46185</v>
      </c>
      <c r="C5934" s="1">
        <v>46187</v>
      </c>
      <c r="D5934" t="s">
        <v>87</v>
      </c>
      <c r="E5934" t="s">
        <v>274</v>
      </c>
      <c r="F5934" s="2">
        <v>0.64583333333333337</v>
      </c>
      <c r="G5934">
        <v>1</v>
      </c>
      <c r="H5934">
        <v>1</v>
      </c>
      <c r="I5934">
        <v>240</v>
      </c>
      <c r="J5934">
        <v>24</v>
      </c>
      <c r="K5934">
        <v>40</v>
      </c>
      <c r="L5934" t="s">
        <v>171</v>
      </c>
      <c r="M5934" t="s">
        <v>172</v>
      </c>
      <c r="N5934">
        <v>28</v>
      </c>
      <c r="O5934" t="s">
        <v>184</v>
      </c>
      <c r="P5934" t="s">
        <v>174</v>
      </c>
      <c r="Q5934" t="s">
        <v>175</v>
      </c>
    </row>
    <row r="5935" spans="1:17" x14ac:dyDescent="0.25">
      <c r="A5935" t="s">
        <v>6166</v>
      </c>
      <c r="B5935" s="1">
        <v>46094</v>
      </c>
      <c r="C5935" s="1">
        <v>46096</v>
      </c>
      <c r="D5935" t="s">
        <v>21</v>
      </c>
      <c r="E5935" t="s">
        <v>170</v>
      </c>
      <c r="F5935" s="2">
        <v>0.88541666666666663</v>
      </c>
      <c r="G5935">
        <v>9</v>
      </c>
      <c r="H5935">
        <v>6</v>
      </c>
      <c r="I5935">
        <v>160</v>
      </c>
      <c r="J5935">
        <v>54</v>
      </c>
      <c r="K5935">
        <v>0</v>
      </c>
      <c r="L5935" t="s">
        <v>183</v>
      </c>
      <c r="M5935" t="s">
        <v>172</v>
      </c>
      <c r="N5935">
        <v>29</v>
      </c>
      <c r="O5935" t="s">
        <v>173</v>
      </c>
      <c r="P5935" t="s">
        <v>174</v>
      </c>
      <c r="Q5935" t="s">
        <v>175</v>
      </c>
    </row>
    <row r="5936" spans="1:17" x14ac:dyDescent="0.25">
      <c r="A5936" t="s">
        <v>6167</v>
      </c>
      <c r="B5936" s="1">
        <v>46089</v>
      </c>
      <c r="C5936" s="1">
        <v>46094</v>
      </c>
      <c r="D5936" t="s">
        <v>39</v>
      </c>
      <c r="E5936" t="s">
        <v>197</v>
      </c>
      <c r="F5936" s="2">
        <v>0.53125</v>
      </c>
      <c r="G5936">
        <v>3</v>
      </c>
      <c r="H5936">
        <v>3</v>
      </c>
      <c r="I5936">
        <v>180</v>
      </c>
      <c r="J5936">
        <v>36</v>
      </c>
      <c r="K5936">
        <v>0</v>
      </c>
      <c r="L5936" t="s">
        <v>188</v>
      </c>
      <c r="M5936" t="s">
        <v>207</v>
      </c>
      <c r="N5936">
        <v>33</v>
      </c>
      <c r="O5936" t="s">
        <v>179</v>
      </c>
      <c r="P5936" t="s">
        <v>185</v>
      </c>
      <c r="Q5936" t="s">
        <v>175</v>
      </c>
    </row>
    <row r="5937" spans="1:17" x14ac:dyDescent="0.25">
      <c r="A5937" t="s">
        <v>6168</v>
      </c>
      <c r="B5937" s="1">
        <v>46173</v>
      </c>
      <c r="C5937" s="1">
        <v>46178</v>
      </c>
      <c r="D5937" t="s">
        <v>93</v>
      </c>
      <c r="E5937" t="s">
        <v>201</v>
      </c>
      <c r="F5937" s="2">
        <v>0.9375</v>
      </c>
      <c r="G5937">
        <v>3</v>
      </c>
      <c r="H5937">
        <v>2</v>
      </c>
      <c r="I5937">
        <v>180</v>
      </c>
      <c r="J5937">
        <v>30</v>
      </c>
      <c r="K5937">
        <v>40</v>
      </c>
      <c r="L5937" t="s">
        <v>183</v>
      </c>
      <c r="M5937" t="s">
        <v>172</v>
      </c>
      <c r="N5937">
        <v>31</v>
      </c>
      <c r="O5937" t="s">
        <v>179</v>
      </c>
      <c r="P5937" t="s">
        <v>185</v>
      </c>
      <c r="Q5937" t="s">
        <v>175</v>
      </c>
    </row>
    <row r="5938" spans="1:17" x14ac:dyDescent="0.25">
      <c r="A5938" t="s">
        <v>6169</v>
      </c>
      <c r="B5938" s="1">
        <v>46154</v>
      </c>
      <c r="C5938" s="1">
        <v>46155</v>
      </c>
      <c r="D5938" t="s">
        <v>119</v>
      </c>
      <c r="E5938" t="s">
        <v>344</v>
      </c>
      <c r="F5938" s="2">
        <v>0.9375</v>
      </c>
      <c r="G5938">
        <v>3</v>
      </c>
      <c r="H5938">
        <v>4</v>
      </c>
      <c r="I5938">
        <v>200</v>
      </c>
      <c r="J5938">
        <v>42</v>
      </c>
      <c r="K5938">
        <v>20</v>
      </c>
      <c r="L5938" t="s">
        <v>188</v>
      </c>
      <c r="M5938" t="s">
        <v>172</v>
      </c>
      <c r="N5938">
        <v>56</v>
      </c>
      <c r="O5938" t="s">
        <v>173</v>
      </c>
      <c r="P5938" t="s">
        <v>174</v>
      </c>
      <c r="Q5938" t="s">
        <v>175</v>
      </c>
    </row>
    <row r="5939" spans="1:17" x14ac:dyDescent="0.25">
      <c r="A5939" t="s">
        <v>6170</v>
      </c>
      <c r="B5939" s="1">
        <v>46126</v>
      </c>
      <c r="C5939" s="1">
        <v>46133</v>
      </c>
      <c r="D5939" t="s">
        <v>29</v>
      </c>
      <c r="E5939" t="s">
        <v>205</v>
      </c>
      <c r="F5939" s="2">
        <v>0.77083333333333337</v>
      </c>
      <c r="G5939">
        <v>2</v>
      </c>
      <c r="H5939">
        <v>3</v>
      </c>
      <c r="I5939">
        <v>280</v>
      </c>
      <c r="J5939">
        <v>36</v>
      </c>
      <c r="K5939">
        <v>0</v>
      </c>
      <c r="L5939" t="s">
        <v>171</v>
      </c>
      <c r="M5939" t="s">
        <v>172</v>
      </c>
      <c r="N5939">
        <v>20</v>
      </c>
      <c r="O5939" t="s">
        <v>184</v>
      </c>
      <c r="P5939" t="s">
        <v>174</v>
      </c>
      <c r="Q5939" t="s">
        <v>229</v>
      </c>
    </row>
    <row r="5940" spans="1:17" x14ac:dyDescent="0.25">
      <c r="A5940" t="s">
        <v>6171</v>
      </c>
      <c r="B5940" s="1">
        <v>46104</v>
      </c>
      <c r="C5940" s="1">
        <v>46107</v>
      </c>
      <c r="D5940" t="s">
        <v>39</v>
      </c>
      <c r="E5940" t="s">
        <v>205</v>
      </c>
      <c r="F5940" s="2">
        <v>0.64583333333333337</v>
      </c>
      <c r="G5940">
        <v>3</v>
      </c>
      <c r="H5940">
        <v>3</v>
      </c>
      <c r="I5940">
        <v>200</v>
      </c>
      <c r="J5940">
        <v>36</v>
      </c>
      <c r="K5940">
        <v>100</v>
      </c>
      <c r="L5940" t="s">
        <v>188</v>
      </c>
      <c r="M5940" t="s">
        <v>172</v>
      </c>
      <c r="N5940">
        <v>22</v>
      </c>
      <c r="O5940" t="s">
        <v>173</v>
      </c>
      <c r="P5940" t="s">
        <v>185</v>
      </c>
      <c r="Q5940" t="s">
        <v>175</v>
      </c>
    </row>
    <row r="5941" spans="1:17" x14ac:dyDescent="0.25">
      <c r="A5941" t="s">
        <v>6172</v>
      </c>
      <c r="B5941" s="1">
        <v>46130</v>
      </c>
      <c r="C5941" s="1">
        <v>46131</v>
      </c>
      <c r="D5941" t="s">
        <v>61</v>
      </c>
      <c r="E5941" t="s">
        <v>289</v>
      </c>
      <c r="F5941" s="2">
        <v>0.39583333333333331</v>
      </c>
      <c r="G5941">
        <v>4</v>
      </c>
      <c r="H5941">
        <v>2</v>
      </c>
      <c r="I5941">
        <v>280</v>
      </c>
      <c r="J5941">
        <v>30</v>
      </c>
      <c r="K5941">
        <v>60</v>
      </c>
      <c r="L5941" t="s">
        <v>188</v>
      </c>
      <c r="M5941" t="s">
        <v>172</v>
      </c>
      <c r="N5941">
        <v>20</v>
      </c>
      <c r="O5941" t="s">
        <v>173</v>
      </c>
      <c r="P5941" t="s">
        <v>185</v>
      </c>
      <c r="Q5941" t="s">
        <v>175</v>
      </c>
    </row>
    <row r="5942" spans="1:17" x14ac:dyDescent="0.25">
      <c r="A5942" t="s">
        <v>6173</v>
      </c>
      <c r="B5942" s="1">
        <v>46045</v>
      </c>
      <c r="C5942" s="1">
        <v>46048</v>
      </c>
      <c r="D5942" t="s">
        <v>119</v>
      </c>
      <c r="E5942" t="s">
        <v>224</v>
      </c>
      <c r="F5942" s="2">
        <v>0.53125</v>
      </c>
      <c r="G5942">
        <v>10</v>
      </c>
      <c r="H5942">
        <v>2</v>
      </c>
      <c r="I5942">
        <v>240</v>
      </c>
      <c r="J5942">
        <v>30</v>
      </c>
      <c r="K5942">
        <v>0</v>
      </c>
      <c r="L5942" t="s">
        <v>171</v>
      </c>
      <c r="M5942" t="s">
        <v>172</v>
      </c>
      <c r="N5942">
        <v>24</v>
      </c>
      <c r="O5942" t="s">
        <v>179</v>
      </c>
      <c r="P5942" t="s">
        <v>185</v>
      </c>
      <c r="Q5942" t="s">
        <v>175</v>
      </c>
    </row>
    <row r="5943" spans="1:17" x14ac:dyDescent="0.25">
      <c r="A5943" t="s">
        <v>6174</v>
      </c>
      <c r="B5943" s="1">
        <v>46061</v>
      </c>
      <c r="C5943" s="1">
        <v>46064</v>
      </c>
      <c r="D5943" t="s">
        <v>113</v>
      </c>
      <c r="E5943" t="s">
        <v>283</v>
      </c>
      <c r="F5943" s="2">
        <v>0.77083333333333337</v>
      </c>
      <c r="G5943">
        <v>4</v>
      </c>
      <c r="H5943">
        <v>3</v>
      </c>
      <c r="I5943">
        <v>200</v>
      </c>
      <c r="J5943">
        <v>36</v>
      </c>
      <c r="K5943">
        <v>0</v>
      </c>
      <c r="L5943" t="s">
        <v>178</v>
      </c>
      <c r="M5943" t="s">
        <v>172</v>
      </c>
      <c r="N5943">
        <v>47</v>
      </c>
      <c r="O5943" t="s">
        <v>179</v>
      </c>
      <c r="P5943" t="s">
        <v>174</v>
      </c>
      <c r="Q5943" t="s">
        <v>175</v>
      </c>
    </row>
    <row r="5944" spans="1:17" x14ac:dyDescent="0.25">
      <c r="A5944" t="s">
        <v>6175</v>
      </c>
      <c r="B5944" s="1">
        <v>46142</v>
      </c>
      <c r="C5944" s="1">
        <v>46147</v>
      </c>
      <c r="D5944" t="s">
        <v>10</v>
      </c>
      <c r="E5944" t="s">
        <v>192</v>
      </c>
      <c r="F5944" s="2">
        <v>0.53125</v>
      </c>
      <c r="G5944">
        <v>2</v>
      </c>
      <c r="H5944">
        <v>3</v>
      </c>
      <c r="I5944">
        <v>160</v>
      </c>
      <c r="J5944">
        <v>36</v>
      </c>
      <c r="K5944">
        <v>100</v>
      </c>
      <c r="L5944" t="s">
        <v>188</v>
      </c>
      <c r="M5944" t="s">
        <v>172</v>
      </c>
      <c r="N5944">
        <v>40</v>
      </c>
      <c r="O5944" t="s">
        <v>179</v>
      </c>
      <c r="P5944" t="s">
        <v>174</v>
      </c>
      <c r="Q5944" t="s">
        <v>175</v>
      </c>
    </row>
    <row r="5945" spans="1:17" x14ac:dyDescent="0.25">
      <c r="A5945" t="s">
        <v>6176</v>
      </c>
      <c r="B5945" s="1">
        <v>46200</v>
      </c>
      <c r="C5945" s="1">
        <v>46205</v>
      </c>
      <c r="D5945" t="s">
        <v>90</v>
      </c>
      <c r="E5945" t="s">
        <v>249</v>
      </c>
      <c r="F5945" s="2">
        <v>0.39583333333333331</v>
      </c>
      <c r="G5945">
        <v>1</v>
      </c>
      <c r="H5945">
        <v>2</v>
      </c>
      <c r="I5945">
        <v>160</v>
      </c>
      <c r="J5945">
        <v>30</v>
      </c>
      <c r="K5945">
        <v>0</v>
      </c>
      <c r="L5945" t="s">
        <v>183</v>
      </c>
      <c r="M5945" t="s">
        <v>172</v>
      </c>
      <c r="N5945">
        <v>21</v>
      </c>
      <c r="O5945" t="s">
        <v>184</v>
      </c>
      <c r="P5945" t="s">
        <v>174</v>
      </c>
      <c r="Q5945" t="s">
        <v>175</v>
      </c>
    </row>
    <row r="5946" spans="1:17" x14ac:dyDescent="0.25">
      <c r="A5946" t="s">
        <v>6177</v>
      </c>
      <c r="B5946" s="1">
        <v>46094</v>
      </c>
      <c r="C5946" s="1">
        <v>46095</v>
      </c>
      <c r="D5946" t="s">
        <v>90</v>
      </c>
      <c r="E5946" t="s">
        <v>246</v>
      </c>
      <c r="F5946" s="2">
        <v>0.39583333333333331</v>
      </c>
      <c r="G5946">
        <v>6</v>
      </c>
      <c r="H5946">
        <v>5</v>
      </c>
      <c r="I5946">
        <v>460</v>
      </c>
      <c r="J5946">
        <v>48</v>
      </c>
      <c r="K5946">
        <v>150</v>
      </c>
      <c r="L5946" t="s">
        <v>188</v>
      </c>
      <c r="M5946" t="s">
        <v>172</v>
      </c>
      <c r="N5946">
        <v>28</v>
      </c>
      <c r="O5946" t="s">
        <v>179</v>
      </c>
      <c r="P5946" t="s">
        <v>174</v>
      </c>
      <c r="Q5946" t="s">
        <v>180</v>
      </c>
    </row>
    <row r="5947" spans="1:17" x14ac:dyDescent="0.25">
      <c r="A5947" t="s">
        <v>6178</v>
      </c>
      <c r="B5947" s="1">
        <v>46164</v>
      </c>
      <c r="C5947" s="1">
        <v>46164</v>
      </c>
      <c r="D5947" t="s">
        <v>103</v>
      </c>
      <c r="E5947" t="s">
        <v>177</v>
      </c>
      <c r="F5947" s="2">
        <v>0.88541666666666663</v>
      </c>
      <c r="G5947">
        <v>7</v>
      </c>
      <c r="H5947">
        <v>2</v>
      </c>
      <c r="I5947">
        <v>360</v>
      </c>
      <c r="J5947">
        <v>30</v>
      </c>
      <c r="K5947">
        <v>0</v>
      </c>
      <c r="L5947" t="s">
        <v>183</v>
      </c>
      <c r="M5947" t="s">
        <v>172</v>
      </c>
      <c r="N5947">
        <v>41</v>
      </c>
      <c r="O5947" t="s">
        <v>184</v>
      </c>
      <c r="P5947" t="s">
        <v>185</v>
      </c>
      <c r="Q5947" t="s">
        <v>180</v>
      </c>
    </row>
    <row r="5948" spans="1:17" x14ac:dyDescent="0.25">
      <c r="A5948" t="s">
        <v>6179</v>
      </c>
      <c r="B5948" s="1">
        <v>46047</v>
      </c>
      <c r="C5948" s="1">
        <v>46051</v>
      </c>
      <c r="D5948" t="s">
        <v>130</v>
      </c>
      <c r="E5948" t="s">
        <v>249</v>
      </c>
      <c r="F5948" s="2">
        <v>0.88541666666666663</v>
      </c>
      <c r="G5948">
        <v>4</v>
      </c>
      <c r="H5948">
        <v>4</v>
      </c>
      <c r="I5948">
        <v>340</v>
      </c>
      <c r="J5948">
        <v>42</v>
      </c>
      <c r="K5948">
        <v>0</v>
      </c>
      <c r="L5948" t="s">
        <v>188</v>
      </c>
      <c r="M5948" t="s">
        <v>172</v>
      </c>
      <c r="N5948">
        <v>59</v>
      </c>
      <c r="O5948" t="s">
        <v>184</v>
      </c>
      <c r="P5948" t="s">
        <v>174</v>
      </c>
      <c r="Q5948" t="s">
        <v>180</v>
      </c>
    </row>
    <row r="5949" spans="1:17" x14ac:dyDescent="0.25">
      <c r="A5949" t="s">
        <v>6180</v>
      </c>
      <c r="B5949" s="1">
        <v>46045</v>
      </c>
      <c r="C5949" s="1">
        <v>46052</v>
      </c>
      <c r="D5949" t="s">
        <v>107</v>
      </c>
      <c r="E5949" t="s">
        <v>222</v>
      </c>
      <c r="F5949" s="2">
        <v>0.9375</v>
      </c>
      <c r="G5949">
        <v>6</v>
      </c>
      <c r="H5949">
        <v>4</v>
      </c>
      <c r="I5949">
        <v>320</v>
      </c>
      <c r="J5949">
        <v>42</v>
      </c>
      <c r="K5949">
        <v>100</v>
      </c>
      <c r="L5949" t="s">
        <v>183</v>
      </c>
      <c r="M5949" t="s">
        <v>172</v>
      </c>
      <c r="N5949">
        <v>60</v>
      </c>
      <c r="O5949" t="s">
        <v>179</v>
      </c>
      <c r="P5949" t="s">
        <v>185</v>
      </c>
      <c r="Q5949" t="s">
        <v>229</v>
      </c>
    </row>
    <row r="5950" spans="1:17" x14ac:dyDescent="0.25">
      <c r="A5950" t="s">
        <v>6181</v>
      </c>
      <c r="B5950" s="1">
        <v>46178</v>
      </c>
      <c r="C5950" s="1">
        <v>46182</v>
      </c>
      <c r="D5950" t="s">
        <v>96</v>
      </c>
      <c r="E5950" t="s">
        <v>302</v>
      </c>
      <c r="F5950" s="2">
        <v>0.77083333333333337</v>
      </c>
      <c r="G5950">
        <v>1</v>
      </c>
      <c r="H5950">
        <v>3</v>
      </c>
      <c r="I5950">
        <v>420</v>
      </c>
      <c r="J5950">
        <v>36</v>
      </c>
      <c r="K5950">
        <v>0</v>
      </c>
      <c r="L5950" t="s">
        <v>188</v>
      </c>
      <c r="M5950" t="s">
        <v>172</v>
      </c>
      <c r="N5950">
        <v>25</v>
      </c>
      <c r="O5950" t="s">
        <v>184</v>
      </c>
      <c r="P5950" t="s">
        <v>185</v>
      </c>
      <c r="Q5950" t="s">
        <v>180</v>
      </c>
    </row>
    <row r="5951" spans="1:17" x14ac:dyDescent="0.25">
      <c r="A5951" t="s">
        <v>6182</v>
      </c>
      <c r="B5951" s="1">
        <v>46168</v>
      </c>
      <c r="C5951" s="1">
        <v>46172</v>
      </c>
      <c r="D5951" t="s">
        <v>21</v>
      </c>
      <c r="E5951" t="s">
        <v>241</v>
      </c>
      <c r="F5951" s="2">
        <v>0.64583333333333337</v>
      </c>
      <c r="G5951">
        <v>2</v>
      </c>
      <c r="H5951">
        <v>4</v>
      </c>
      <c r="I5951">
        <v>240</v>
      </c>
      <c r="J5951">
        <v>42</v>
      </c>
      <c r="K5951">
        <v>20</v>
      </c>
      <c r="L5951" t="s">
        <v>171</v>
      </c>
      <c r="M5951" t="s">
        <v>172</v>
      </c>
      <c r="N5951">
        <v>22</v>
      </c>
      <c r="O5951" t="s">
        <v>184</v>
      </c>
      <c r="P5951" t="s">
        <v>174</v>
      </c>
      <c r="Q5951" t="s">
        <v>175</v>
      </c>
    </row>
    <row r="5952" spans="1:17" x14ac:dyDescent="0.25">
      <c r="A5952" t="s">
        <v>6183</v>
      </c>
      <c r="B5952" s="1">
        <v>46129</v>
      </c>
      <c r="C5952" s="1">
        <v>46132</v>
      </c>
      <c r="D5952" t="s">
        <v>110</v>
      </c>
      <c r="E5952" t="s">
        <v>344</v>
      </c>
      <c r="F5952" s="2">
        <v>0.77083333333333337</v>
      </c>
      <c r="G5952">
        <v>5</v>
      </c>
      <c r="H5952">
        <v>1</v>
      </c>
      <c r="I5952">
        <v>200</v>
      </c>
      <c r="J5952">
        <v>24</v>
      </c>
      <c r="K5952">
        <v>0</v>
      </c>
      <c r="L5952" t="s">
        <v>178</v>
      </c>
      <c r="M5952" t="s">
        <v>207</v>
      </c>
      <c r="N5952">
        <v>45</v>
      </c>
      <c r="O5952" t="s">
        <v>179</v>
      </c>
      <c r="P5952" t="s">
        <v>174</v>
      </c>
      <c r="Q5952" t="s">
        <v>175</v>
      </c>
    </row>
    <row r="5953" spans="1:17" x14ac:dyDescent="0.25">
      <c r="A5953" t="s">
        <v>6184</v>
      </c>
      <c r="B5953" s="1">
        <v>46093</v>
      </c>
      <c r="C5953" s="1">
        <v>46097</v>
      </c>
      <c r="D5953" t="s">
        <v>39</v>
      </c>
      <c r="E5953" t="s">
        <v>197</v>
      </c>
      <c r="F5953" s="2">
        <v>0.88541666666666663</v>
      </c>
      <c r="G5953">
        <v>7</v>
      </c>
      <c r="H5953">
        <v>3</v>
      </c>
      <c r="I5953">
        <v>180</v>
      </c>
      <c r="J5953">
        <v>36</v>
      </c>
      <c r="K5953">
        <v>0</v>
      </c>
      <c r="L5953" t="s">
        <v>183</v>
      </c>
      <c r="M5953" t="s">
        <v>207</v>
      </c>
      <c r="N5953">
        <v>22</v>
      </c>
      <c r="O5953" t="s">
        <v>179</v>
      </c>
      <c r="P5953" t="s">
        <v>185</v>
      </c>
      <c r="Q5953" t="s">
        <v>175</v>
      </c>
    </row>
    <row r="5954" spans="1:17" x14ac:dyDescent="0.25">
      <c r="A5954" t="s">
        <v>6185</v>
      </c>
      <c r="B5954" s="1">
        <v>46076</v>
      </c>
      <c r="C5954" s="1">
        <v>46079</v>
      </c>
      <c r="D5954" t="s">
        <v>39</v>
      </c>
      <c r="E5954" t="s">
        <v>177</v>
      </c>
      <c r="F5954" s="2">
        <v>0.88541666666666663</v>
      </c>
      <c r="G5954">
        <v>6</v>
      </c>
      <c r="H5954">
        <v>1</v>
      </c>
      <c r="I5954">
        <v>180</v>
      </c>
      <c r="J5954">
        <v>24</v>
      </c>
      <c r="K5954">
        <v>0</v>
      </c>
      <c r="L5954" t="s">
        <v>188</v>
      </c>
      <c r="M5954" t="s">
        <v>207</v>
      </c>
      <c r="N5954">
        <v>34</v>
      </c>
      <c r="O5954" t="s">
        <v>184</v>
      </c>
      <c r="P5954" t="s">
        <v>174</v>
      </c>
      <c r="Q5954" t="s">
        <v>175</v>
      </c>
    </row>
    <row r="5955" spans="1:17" x14ac:dyDescent="0.25">
      <c r="A5955" t="s">
        <v>6186</v>
      </c>
      <c r="B5955" s="1">
        <v>46130</v>
      </c>
      <c r="C5955" s="1">
        <v>46135</v>
      </c>
      <c r="D5955" t="s">
        <v>29</v>
      </c>
      <c r="E5955" t="s">
        <v>249</v>
      </c>
      <c r="F5955" s="2">
        <v>0.88541666666666663</v>
      </c>
      <c r="G5955">
        <v>5</v>
      </c>
      <c r="H5955">
        <v>3</v>
      </c>
      <c r="I5955">
        <v>160</v>
      </c>
      <c r="J5955">
        <v>36</v>
      </c>
      <c r="K5955">
        <v>0</v>
      </c>
      <c r="L5955" t="s">
        <v>183</v>
      </c>
      <c r="M5955" t="s">
        <v>172</v>
      </c>
      <c r="N5955">
        <v>54</v>
      </c>
      <c r="O5955" t="s">
        <v>179</v>
      </c>
      <c r="P5955" t="s">
        <v>174</v>
      </c>
      <c r="Q5955" t="s">
        <v>175</v>
      </c>
    </row>
    <row r="5956" spans="1:17" x14ac:dyDescent="0.25">
      <c r="A5956" t="s">
        <v>6187</v>
      </c>
      <c r="B5956" s="1">
        <v>46170</v>
      </c>
      <c r="C5956" s="1">
        <v>46177</v>
      </c>
      <c r="D5956" t="s">
        <v>113</v>
      </c>
      <c r="E5956" t="s">
        <v>187</v>
      </c>
      <c r="F5956" s="2">
        <v>0.64583333333333337</v>
      </c>
      <c r="G5956">
        <v>4</v>
      </c>
      <c r="H5956">
        <v>6</v>
      </c>
      <c r="I5956">
        <v>160</v>
      </c>
      <c r="J5956">
        <v>54</v>
      </c>
      <c r="K5956">
        <v>0</v>
      </c>
      <c r="L5956" t="s">
        <v>171</v>
      </c>
      <c r="M5956" t="s">
        <v>172</v>
      </c>
      <c r="N5956">
        <v>27</v>
      </c>
      <c r="O5956" t="s">
        <v>179</v>
      </c>
      <c r="P5956" t="s">
        <v>174</v>
      </c>
      <c r="Q5956" t="s">
        <v>175</v>
      </c>
    </row>
    <row r="5957" spans="1:17" x14ac:dyDescent="0.25">
      <c r="A5957" t="s">
        <v>6188</v>
      </c>
      <c r="B5957" s="1">
        <v>46157</v>
      </c>
      <c r="C5957" s="1">
        <v>46164</v>
      </c>
      <c r="D5957" t="s">
        <v>90</v>
      </c>
      <c r="E5957" t="s">
        <v>239</v>
      </c>
      <c r="F5957" s="2">
        <v>0.53125</v>
      </c>
      <c r="G5957">
        <v>9</v>
      </c>
      <c r="H5957">
        <v>3</v>
      </c>
      <c r="I5957">
        <v>420</v>
      </c>
      <c r="J5957">
        <v>36</v>
      </c>
      <c r="K5957">
        <v>40</v>
      </c>
      <c r="L5957" t="s">
        <v>171</v>
      </c>
      <c r="M5957" t="s">
        <v>172</v>
      </c>
      <c r="N5957">
        <v>23</v>
      </c>
      <c r="O5957" t="s">
        <v>179</v>
      </c>
      <c r="P5957" t="s">
        <v>174</v>
      </c>
      <c r="Q5957" t="s">
        <v>180</v>
      </c>
    </row>
    <row r="5958" spans="1:17" x14ac:dyDescent="0.25">
      <c r="A5958" t="s">
        <v>6189</v>
      </c>
      <c r="B5958" s="1">
        <v>46056</v>
      </c>
      <c r="C5958" s="1">
        <v>46056</v>
      </c>
      <c r="D5958" t="s">
        <v>77</v>
      </c>
      <c r="E5958" t="s">
        <v>190</v>
      </c>
      <c r="F5958" s="2">
        <v>0.77083333333333337</v>
      </c>
      <c r="G5958">
        <v>6</v>
      </c>
      <c r="H5958">
        <v>1</v>
      </c>
      <c r="I5958">
        <v>280</v>
      </c>
      <c r="J5958">
        <v>24</v>
      </c>
      <c r="K5958">
        <v>150</v>
      </c>
      <c r="L5958" t="s">
        <v>188</v>
      </c>
      <c r="M5958" t="s">
        <v>172</v>
      </c>
      <c r="N5958">
        <v>32</v>
      </c>
      <c r="O5958" t="s">
        <v>179</v>
      </c>
      <c r="P5958" t="s">
        <v>174</v>
      </c>
      <c r="Q5958" t="s">
        <v>175</v>
      </c>
    </row>
    <row r="5959" spans="1:17" x14ac:dyDescent="0.25">
      <c r="A5959" t="s">
        <v>6190</v>
      </c>
      <c r="B5959" s="1">
        <v>46039</v>
      </c>
      <c r="C5959" s="1">
        <v>46039</v>
      </c>
      <c r="D5959" t="s">
        <v>75</v>
      </c>
      <c r="E5959" t="s">
        <v>197</v>
      </c>
      <c r="F5959" s="2">
        <v>0.53125</v>
      </c>
      <c r="G5959">
        <v>3</v>
      </c>
      <c r="H5959">
        <v>5</v>
      </c>
      <c r="I5959">
        <v>360</v>
      </c>
      <c r="J5959">
        <v>48</v>
      </c>
      <c r="K5959">
        <v>20</v>
      </c>
      <c r="L5959" t="s">
        <v>188</v>
      </c>
      <c r="M5959" t="s">
        <v>172</v>
      </c>
      <c r="N5959">
        <v>35</v>
      </c>
      <c r="O5959" t="s">
        <v>173</v>
      </c>
      <c r="P5959" t="s">
        <v>185</v>
      </c>
      <c r="Q5959" t="s">
        <v>180</v>
      </c>
    </row>
    <row r="5960" spans="1:17" x14ac:dyDescent="0.25">
      <c r="A5960" t="s">
        <v>6191</v>
      </c>
      <c r="B5960" s="1">
        <v>46114</v>
      </c>
      <c r="C5960" s="1">
        <v>46116</v>
      </c>
      <c r="D5960" t="s">
        <v>119</v>
      </c>
      <c r="E5960" t="s">
        <v>197</v>
      </c>
      <c r="F5960" s="2">
        <v>0.64583333333333337</v>
      </c>
      <c r="G5960">
        <v>7</v>
      </c>
      <c r="H5960">
        <v>2</v>
      </c>
      <c r="I5960">
        <v>260</v>
      </c>
      <c r="J5960">
        <v>30</v>
      </c>
      <c r="K5960">
        <v>20</v>
      </c>
      <c r="L5960" t="s">
        <v>183</v>
      </c>
      <c r="M5960" t="s">
        <v>172</v>
      </c>
      <c r="N5960">
        <v>29</v>
      </c>
      <c r="O5960" t="s">
        <v>184</v>
      </c>
      <c r="P5960" t="s">
        <v>174</v>
      </c>
      <c r="Q5960" t="s">
        <v>229</v>
      </c>
    </row>
    <row r="5961" spans="1:17" x14ac:dyDescent="0.25">
      <c r="A5961" t="s">
        <v>6192</v>
      </c>
      <c r="B5961" s="1">
        <v>46045</v>
      </c>
      <c r="C5961" s="1">
        <v>46051</v>
      </c>
      <c r="D5961" t="s">
        <v>149</v>
      </c>
      <c r="E5961" t="s">
        <v>195</v>
      </c>
      <c r="F5961" s="2">
        <v>0.88541666666666663</v>
      </c>
      <c r="G5961">
        <v>3</v>
      </c>
      <c r="H5961">
        <v>3</v>
      </c>
      <c r="I5961">
        <v>400</v>
      </c>
      <c r="J5961">
        <v>36</v>
      </c>
      <c r="K5961">
        <v>100</v>
      </c>
      <c r="L5961" t="s">
        <v>178</v>
      </c>
      <c r="M5961" t="s">
        <v>172</v>
      </c>
      <c r="N5961">
        <v>59</v>
      </c>
      <c r="O5961" t="s">
        <v>184</v>
      </c>
      <c r="P5961" t="s">
        <v>185</v>
      </c>
      <c r="Q5961" t="s">
        <v>180</v>
      </c>
    </row>
    <row r="5962" spans="1:17" x14ac:dyDescent="0.25">
      <c r="A5962" t="s">
        <v>6193</v>
      </c>
      <c r="B5962" s="1">
        <v>46173</v>
      </c>
      <c r="C5962" s="1">
        <v>46180</v>
      </c>
      <c r="D5962" t="s">
        <v>35</v>
      </c>
      <c r="E5962" t="s">
        <v>222</v>
      </c>
      <c r="F5962" s="2">
        <v>0.77083333333333337</v>
      </c>
      <c r="G5962">
        <v>2</v>
      </c>
      <c r="H5962">
        <v>3</v>
      </c>
      <c r="I5962">
        <v>240</v>
      </c>
      <c r="J5962">
        <v>36</v>
      </c>
      <c r="K5962">
        <v>0</v>
      </c>
      <c r="L5962" t="s">
        <v>171</v>
      </c>
      <c r="M5962" t="s">
        <v>172</v>
      </c>
      <c r="N5962">
        <v>51</v>
      </c>
      <c r="O5962" t="s">
        <v>173</v>
      </c>
      <c r="P5962" t="s">
        <v>174</v>
      </c>
      <c r="Q5962" t="s">
        <v>175</v>
      </c>
    </row>
    <row r="5963" spans="1:17" x14ac:dyDescent="0.25">
      <c r="A5963" t="s">
        <v>6194</v>
      </c>
      <c r="B5963" s="1">
        <v>46135</v>
      </c>
      <c r="C5963" s="1">
        <v>46137</v>
      </c>
      <c r="D5963" t="s">
        <v>53</v>
      </c>
      <c r="E5963" t="s">
        <v>224</v>
      </c>
      <c r="F5963" s="2">
        <v>0.88541666666666663</v>
      </c>
      <c r="G5963">
        <v>7</v>
      </c>
      <c r="H5963">
        <v>2</v>
      </c>
      <c r="I5963">
        <v>320</v>
      </c>
      <c r="J5963">
        <v>30</v>
      </c>
      <c r="K5963">
        <v>0</v>
      </c>
      <c r="L5963" t="s">
        <v>193</v>
      </c>
      <c r="M5963" t="s">
        <v>172</v>
      </c>
      <c r="N5963">
        <v>57</v>
      </c>
      <c r="O5963" t="s">
        <v>179</v>
      </c>
      <c r="P5963" t="s">
        <v>174</v>
      </c>
      <c r="Q5963" t="s">
        <v>229</v>
      </c>
    </row>
    <row r="5964" spans="1:17" x14ac:dyDescent="0.25">
      <c r="A5964" t="s">
        <v>6195</v>
      </c>
      <c r="B5964" s="1">
        <v>46101</v>
      </c>
      <c r="C5964" s="1">
        <v>46102</v>
      </c>
      <c r="D5964" t="s">
        <v>119</v>
      </c>
      <c r="E5964" t="s">
        <v>170</v>
      </c>
      <c r="F5964" s="2">
        <v>0.64583333333333337</v>
      </c>
      <c r="G5964">
        <v>3</v>
      </c>
      <c r="H5964">
        <v>3</v>
      </c>
      <c r="I5964">
        <v>340</v>
      </c>
      <c r="J5964">
        <v>36</v>
      </c>
      <c r="K5964">
        <v>40</v>
      </c>
      <c r="L5964" t="s">
        <v>171</v>
      </c>
      <c r="M5964" t="s">
        <v>172</v>
      </c>
      <c r="N5964">
        <v>20</v>
      </c>
      <c r="O5964" t="s">
        <v>173</v>
      </c>
      <c r="P5964" t="s">
        <v>185</v>
      </c>
      <c r="Q5964" t="s">
        <v>180</v>
      </c>
    </row>
    <row r="5965" spans="1:17" x14ac:dyDescent="0.25">
      <c r="A5965" t="s">
        <v>6196</v>
      </c>
      <c r="B5965" s="1">
        <v>46153</v>
      </c>
      <c r="C5965" s="1">
        <v>46155</v>
      </c>
      <c r="D5965" t="s">
        <v>45</v>
      </c>
      <c r="E5965" t="s">
        <v>192</v>
      </c>
      <c r="F5965" s="2">
        <v>0.39583333333333331</v>
      </c>
      <c r="G5965">
        <v>3</v>
      </c>
      <c r="H5965">
        <v>2</v>
      </c>
      <c r="I5965">
        <v>340</v>
      </c>
      <c r="J5965">
        <v>30</v>
      </c>
      <c r="K5965">
        <v>0</v>
      </c>
      <c r="L5965" t="s">
        <v>178</v>
      </c>
      <c r="M5965" t="s">
        <v>172</v>
      </c>
      <c r="N5965">
        <v>36</v>
      </c>
      <c r="O5965" t="s">
        <v>179</v>
      </c>
      <c r="P5965" t="s">
        <v>185</v>
      </c>
      <c r="Q5965" t="s">
        <v>180</v>
      </c>
    </row>
    <row r="5966" spans="1:17" x14ac:dyDescent="0.25">
      <c r="A5966" t="s">
        <v>6197</v>
      </c>
      <c r="B5966" s="1">
        <v>46144</v>
      </c>
      <c r="C5966" s="1">
        <v>46145</v>
      </c>
      <c r="D5966" t="s">
        <v>65</v>
      </c>
      <c r="E5966" t="s">
        <v>268</v>
      </c>
      <c r="F5966" s="2">
        <v>0.88541666666666663</v>
      </c>
      <c r="G5966">
        <v>3</v>
      </c>
      <c r="H5966">
        <v>3</v>
      </c>
      <c r="I5966">
        <v>360</v>
      </c>
      <c r="J5966">
        <v>36</v>
      </c>
      <c r="K5966">
        <v>20</v>
      </c>
      <c r="L5966" t="s">
        <v>178</v>
      </c>
      <c r="M5966" t="s">
        <v>172</v>
      </c>
      <c r="N5966">
        <v>52</v>
      </c>
      <c r="O5966" t="s">
        <v>184</v>
      </c>
      <c r="P5966" t="s">
        <v>185</v>
      </c>
      <c r="Q5966" t="s">
        <v>229</v>
      </c>
    </row>
    <row r="5967" spans="1:17" x14ac:dyDescent="0.25">
      <c r="A5967" t="s">
        <v>6198</v>
      </c>
      <c r="B5967" s="1">
        <v>46112</v>
      </c>
      <c r="C5967" s="1">
        <v>46117</v>
      </c>
      <c r="D5967" t="s">
        <v>127</v>
      </c>
      <c r="E5967" t="s">
        <v>203</v>
      </c>
      <c r="F5967" s="2">
        <v>0.39583333333333331</v>
      </c>
      <c r="G5967">
        <v>3</v>
      </c>
      <c r="H5967">
        <v>3</v>
      </c>
      <c r="I5967">
        <v>200</v>
      </c>
      <c r="J5967">
        <v>36</v>
      </c>
      <c r="K5967">
        <v>0</v>
      </c>
      <c r="L5967" t="s">
        <v>183</v>
      </c>
      <c r="M5967" t="s">
        <v>172</v>
      </c>
      <c r="N5967">
        <v>32</v>
      </c>
      <c r="O5967" t="s">
        <v>179</v>
      </c>
      <c r="P5967" t="s">
        <v>185</v>
      </c>
      <c r="Q5967" t="s">
        <v>175</v>
      </c>
    </row>
    <row r="5968" spans="1:17" x14ac:dyDescent="0.25">
      <c r="A5968" t="s">
        <v>6199</v>
      </c>
      <c r="B5968" s="1">
        <v>46081</v>
      </c>
      <c r="C5968" s="1">
        <v>46083</v>
      </c>
      <c r="D5968" t="s">
        <v>21</v>
      </c>
      <c r="E5968" t="s">
        <v>192</v>
      </c>
      <c r="F5968" s="2">
        <v>0.39583333333333331</v>
      </c>
      <c r="G5968">
        <v>3</v>
      </c>
      <c r="H5968">
        <v>1</v>
      </c>
      <c r="I5968">
        <v>160</v>
      </c>
      <c r="J5968">
        <v>24</v>
      </c>
      <c r="K5968">
        <v>40</v>
      </c>
      <c r="L5968" t="s">
        <v>171</v>
      </c>
      <c r="M5968" t="s">
        <v>172</v>
      </c>
      <c r="N5968">
        <v>33</v>
      </c>
      <c r="O5968" t="s">
        <v>173</v>
      </c>
      <c r="P5968" t="s">
        <v>185</v>
      </c>
      <c r="Q5968" t="s">
        <v>175</v>
      </c>
    </row>
    <row r="5969" spans="1:17" x14ac:dyDescent="0.25">
      <c r="A5969" t="s">
        <v>6200</v>
      </c>
      <c r="B5969" s="1">
        <v>46117</v>
      </c>
      <c r="C5969" s="1">
        <v>46121</v>
      </c>
      <c r="D5969" t="s">
        <v>77</v>
      </c>
      <c r="E5969" t="s">
        <v>266</v>
      </c>
      <c r="F5969" s="2">
        <v>0.77083333333333337</v>
      </c>
      <c r="G5969">
        <v>3</v>
      </c>
      <c r="H5969">
        <v>3</v>
      </c>
      <c r="I5969">
        <v>440</v>
      </c>
      <c r="J5969">
        <v>36</v>
      </c>
      <c r="K5969">
        <v>0</v>
      </c>
      <c r="L5969" t="s">
        <v>183</v>
      </c>
      <c r="M5969" t="s">
        <v>172</v>
      </c>
      <c r="N5969">
        <v>24</v>
      </c>
      <c r="O5969" t="s">
        <v>184</v>
      </c>
      <c r="P5969" t="s">
        <v>174</v>
      </c>
      <c r="Q5969" t="s">
        <v>180</v>
      </c>
    </row>
    <row r="5970" spans="1:17" x14ac:dyDescent="0.25">
      <c r="A5970" t="s">
        <v>6201</v>
      </c>
      <c r="B5970" s="1">
        <v>46154</v>
      </c>
      <c r="C5970" s="1">
        <v>46160</v>
      </c>
      <c r="D5970" t="s">
        <v>90</v>
      </c>
      <c r="E5970" t="s">
        <v>216</v>
      </c>
      <c r="F5970" s="2">
        <v>0.39583333333333331</v>
      </c>
      <c r="G5970">
        <v>4</v>
      </c>
      <c r="H5970">
        <v>3</v>
      </c>
      <c r="I5970">
        <v>180</v>
      </c>
      <c r="J5970">
        <v>36</v>
      </c>
      <c r="K5970">
        <v>0</v>
      </c>
      <c r="L5970" t="s">
        <v>178</v>
      </c>
      <c r="M5970" t="s">
        <v>207</v>
      </c>
      <c r="N5970">
        <v>48</v>
      </c>
      <c r="O5970" t="s">
        <v>173</v>
      </c>
      <c r="P5970" t="s">
        <v>174</v>
      </c>
      <c r="Q5970" t="s">
        <v>175</v>
      </c>
    </row>
    <row r="5971" spans="1:17" x14ac:dyDescent="0.25">
      <c r="A5971" t="s">
        <v>6202</v>
      </c>
      <c r="B5971" s="1">
        <v>46099</v>
      </c>
      <c r="C5971" s="1">
        <v>46099</v>
      </c>
      <c r="D5971" t="s">
        <v>87</v>
      </c>
      <c r="E5971" t="s">
        <v>218</v>
      </c>
      <c r="F5971" s="2">
        <v>0.88541666666666663</v>
      </c>
      <c r="G5971">
        <v>2</v>
      </c>
      <c r="H5971">
        <v>3</v>
      </c>
      <c r="I5971">
        <v>240</v>
      </c>
      <c r="J5971">
        <v>36</v>
      </c>
      <c r="K5971">
        <v>0</v>
      </c>
      <c r="L5971" t="s">
        <v>178</v>
      </c>
      <c r="M5971" t="s">
        <v>172</v>
      </c>
      <c r="N5971">
        <v>59</v>
      </c>
      <c r="O5971" t="s">
        <v>184</v>
      </c>
      <c r="P5971" t="s">
        <v>185</v>
      </c>
      <c r="Q5971" t="s">
        <v>175</v>
      </c>
    </row>
    <row r="5972" spans="1:17" x14ac:dyDescent="0.25">
      <c r="A5972" t="s">
        <v>6203</v>
      </c>
      <c r="B5972" s="1">
        <v>46193</v>
      </c>
      <c r="C5972" s="1">
        <v>46198</v>
      </c>
      <c r="D5972" t="s">
        <v>119</v>
      </c>
      <c r="E5972" t="s">
        <v>232</v>
      </c>
      <c r="F5972" s="2">
        <v>0.9375</v>
      </c>
      <c r="G5972">
        <v>1</v>
      </c>
      <c r="H5972">
        <v>2</v>
      </c>
      <c r="I5972">
        <v>240</v>
      </c>
      <c r="J5972">
        <v>30</v>
      </c>
      <c r="K5972">
        <v>100</v>
      </c>
      <c r="L5972" t="s">
        <v>188</v>
      </c>
      <c r="M5972" t="s">
        <v>172</v>
      </c>
      <c r="N5972">
        <v>40</v>
      </c>
      <c r="O5972" t="s">
        <v>173</v>
      </c>
      <c r="P5972" t="s">
        <v>185</v>
      </c>
      <c r="Q5972" t="s">
        <v>175</v>
      </c>
    </row>
    <row r="5973" spans="1:17" x14ac:dyDescent="0.25">
      <c r="A5973" t="s">
        <v>6204</v>
      </c>
      <c r="B5973" s="1">
        <v>46032</v>
      </c>
      <c r="C5973" s="1">
        <v>46035</v>
      </c>
      <c r="D5973" t="s">
        <v>10</v>
      </c>
      <c r="E5973" t="s">
        <v>182</v>
      </c>
      <c r="F5973" s="2">
        <v>0.88541666666666663</v>
      </c>
      <c r="G5973">
        <v>7</v>
      </c>
      <c r="H5973">
        <v>3</v>
      </c>
      <c r="I5973">
        <v>420</v>
      </c>
      <c r="J5973">
        <v>36</v>
      </c>
      <c r="K5973">
        <v>0</v>
      </c>
      <c r="L5973" t="s">
        <v>188</v>
      </c>
      <c r="M5973" t="s">
        <v>172</v>
      </c>
      <c r="N5973">
        <v>35</v>
      </c>
      <c r="O5973" t="s">
        <v>184</v>
      </c>
      <c r="P5973" t="s">
        <v>185</v>
      </c>
      <c r="Q5973" t="s">
        <v>180</v>
      </c>
    </row>
    <row r="5974" spans="1:17" x14ac:dyDescent="0.25">
      <c r="A5974" t="s">
        <v>6205</v>
      </c>
      <c r="B5974" s="1">
        <v>46104</v>
      </c>
      <c r="C5974" s="1">
        <v>46111</v>
      </c>
      <c r="D5974" t="s">
        <v>87</v>
      </c>
      <c r="E5974" t="s">
        <v>335</v>
      </c>
      <c r="F5974" s="2">
        <v>0.88541666666666663</v>
      </c>
      <c r="G5974">
        <v>6</v>
      </c>
      <c r="H5974">
        <v>4</v>
      </c>
      <c r="I5974">
        <v>280</v>
      </c>
      <c r="J5974">
        <v>42</v>
      </c>
      <c r="K5974">
        <v>100</v>
      </c>
      <c r="L5974" t="s">
        <v>183</v>
      </c>
      <c r="M5974" t="s">
        <v>172</v>
      </c>
      <c r="N5974">
        <v>43</v>
      </c>
      <c r="O5974" t="s">
        <v>173</v>
      </c>
      <c r="P5974" t="s">
        <v>185</v>
      </c>
      <c r="Q5974" t="s">
        <v>175</v>
      </c>
    </row>
    <row r="5975" spans="1:17" x14ac:dyDescent="0.25">
      <c r="A5975" t="s">
        <v>6206</v>
      </c>
      <c r="B5975" s="1">
        <v>46041</v>
      </c>
      <c r="C5975" s="1">
        <v>46044</v>
      </c>
      <c r="D5975" t="s">
        <v>146</v>
      </c>
      <c r="E5975" t="s">
        <v>199</v>
      </c>
      <c r="F5975" s="2">
        <v>0.53125</v>
      </c>
      <c r="G5975">
        <v>1</v>
      </c>
      <c r="H5975">
        <v>3</v>
      </c>
      <c r="I5975">
        <v>180</v>
      </c>
      <c r="J5975">
        <v>36</v>
      </c>
      <c r="K5975">
        <v>20</v>
      </c>
      <c r="L5975" t="s">
        <v>188</v>
      </c>
      <c r="M5975" t="s">
        <v>172</v>
      </c>
      <c r="N5975">
        <v>60</v>
      </c>
      <c r="O5975" t="s">
        <v>184</v>
      </c>
      <c r="P5975" t="s">
        <v>174</v>
      </c>
      <c r="Q5975" t="s">
        <v>175</v>
      </c>
    </row>
    <row r="5976" spans="1:17" x14ac:dyDescent="0.25">
      <c r="A5976" t="s">
        <v>6207</v>
      </c>
      <c r="B5976" s="1">
        <v>46051</v>
      </c>
      <c r="C5976" s="1">
        <v>46053</v>
      </c>
      <c r="D5976" t="s">
        <v>136</v>
      </c>
      <c r="E5976" t="s">
        <v>212</v>
      </c>
      <c r="F5976" s="2">
        <v>0.9375</v>
      </c>
      <c r="G5976">
        <v>1</v>
      </c>
      <c r="H5976">
        <v>3</v>
      </c>
      <c r="I5976">
        <v>220</v>
      </c>
      <c r="J5976">
        <v>36</v>
      </c>
      <c r="K5976">
        <v>0</v>
      </c>
      <c r="L5976" t="s">
        <v>193</v>
      </c>
      <c r="M5976" t="s">
        <v>172</v>
      </c>
      <c r="N5976">
        <v>28</v>
      </c>
      <c r="O5976" t="s">
        <v>173</v>
      </c>
      <c r="P5976" t="s">
        <v>185</v>
      </c>
      <c r="Q5976" t="s">
        <v>175</v>
      </c>
    </row>
    <row r="5977" spans="1:17" x14ac:dyDescent="0.25">
      <c r="A5977" t="s">
        <v>6208</v>
      </c>
      <c r="B5977" s="1">
        <v>46130</v>
      </c>
      <c r="C5977" s="1">
        <v>46134</v>
      </c>
      <c r="D5977" t="s">
        <v>124</v>
      </c>
      <c r="E5977" t="s">
        <v>302</v>
      </c>
      <c r="F5977" s="2">
        <v>0.64583333333333337</v>
      </c>
      <c r="G5977">
        <v>3</v>
      </c>
      <c r="H5977">
        <v>3</v>
      </c>
      <c r="I5977">
        <v>320</v>
      </c>
      <c r="J5977">
        <v>36</v>
      </c>
      <c r="K5977">
        <v>60</v>
      </c>
      <c r="L5977" t="s">
        <v>188</v>
      </c>
      <c r="M5977" t="s">
        <v>172</v>
      </c>
      <c r="N5977">
        <v>49</v>
      </c>
      <c r="O5977" t="s">
        <v>184</v>
      </c>
      <c r="P5977" t="s">
        <v>174</v>
      </c>
      <c r="Q5977" t="s">
        <v>229</v>
      </c>
    </row>
    <row r="5978" spans="1:17" x14ac:dyDescent="0.25">
      <c r="A5978" t="s">
        <v>6209</v>
      </c>
      <c r="B5978" s="1">
        <v>46188</v>
      </c>
      <c r="C5978" s="1">
        <v>46188</v>
      </c>
      <c r="D5978" t="s">
        <v>75</v>
      </c>
      <c r="E5978" t="s">
        <v>224</v>
      </c>
      <c r="F5978" s="2">
        <v>0.9375</v>
      </c>
      <c r="G5978">
        <v>7</v>
      </c>
      <c r="H5978">
        <v>1</v>
      </c>
      <c r="I5978">
        <v>240</v>
      </c>
      <c r="J5978">
        <v>24</v>
      </c>
      <c r="K5978">
        <v>40</v>
      </c>
      <c r="L5978" t="s">
        <v>183</v>
      </c>
      <c r="M5978" t="s">
        <v>172</v>
      </c>
      <c r="N5978">
        <v>18</v>
      </c>
      <c r="O5978" t="s">
        <v>179</v>
      </c>
      <c r="P5978" t="s">
        <v>174</v>
      </c>
      <c r="Q5978" t="s">
        <v>175</v>
      </c>
    </row>
    <row r="5979" spans="1:17" x14ac:dyDescent="0.25">
      <c r="A5979" t="s">
        <v>6210</v>
      </c>
      <c r="B5979" s="1">
        <v>46054</v>
      </c>
      <c r="C5979" s="1">
        <v>46054</v>
      </c>
      <c r="D5979" t="s">
        <v>117</v>
      </c>
      <c r="E5979" t="s">
        <v>177</v>
      </c>
      <c r="F5979" s="2">
        <v>0.88541666666666663</v>
      </c>
      <c r="G5979">
        <v>1</v>
      </c>
      <c r="H5979">
        <v>3</v>
      </c>
      <c r="I5979">
        <v>360</v>
      </c>
      <c r="J5979">
        <v>36</v>
      </c>
      <c r="K5979">
        <v>0</v>
      </c>
      <c r="L5979" t="s">
        <v>178</v>
      </c>
      <c r="M5979" t="s">
        <v>172</v>
      </c>
      <c r="N5979">
        <v>20</v>
      </c>
      <c r="O5979" t="s">
        <v>179</v>
      </c>
      <c r="P5979" t="s">
        <v>174</v>
      </c>
      <c r="Q5979" t="s">
        <v>180</v>
      </c>
    </row>
    <row r="5980" spans="1:17" x14ac:dyDescent="0.25">
      <c r="A5980" t="s">
        <v>6211</v>
      </c>
      <c r="B5980" s="1">
        <v>46061</v>
      </c>
      <c r="C5980" s="1">
        <v>46067</v>
      </c>
      <c r="D5980" t="s">
        <v>107</v>
      </c>
      <c r="E5980" t="s">
        <v>241</v>
      </c>
      <c r="F5980" s="2">
        <v>0.9375</v>
      </c>
      <c r="G5980">
        <v>3</v>
      </c>
      <c r="H5980">
        <v>4</v>
      </c>
      <c r="I5980">
        <v>240</v>
      </c>
      <c r="J5980">
        <v>42</v>
      </c>
      <c r="K5980">
        <v>0</v>
      </c>
      <c r="L5980" t="s">
        <v>188</v>
      </c>
      <c r="M5980" t="s">
        <v>172</v>
      </c>
      <c r="N5980">
        <v>20</v>
      </c>
      <c r="O5980" t="s">
        <v>173</v>
      </c>
      <c r="P5980" t="s">
        <v>185</v>
      </c>
      <c r="Q5980" t="s">
        <v>175</v>
      </c>
    </row>
    <row r="5981" spans="1:17" x14ac:dyDescent="0.25">
      <c r="A5981" t="s">
        <v>6212</v>
      </c>
      <c r="B5981" s="1">
        <v>46174</v>
      </c>
      <c r="C5981" s="1">
        <v>46178</v>
      </c>
      <c r="D5981" t="s">
        <v>119</v>
      </c>
      <c r="E5981" t="s">
        <v>302</v>
      </c>
      <c r="F5981" s="2">
        <v>0.53125</v>
      </c>
      <c r="G5981">
        <v>6</v>
      </c>
      <c r="H5981">
        <v>4</v>
      </c>
      <c r="I5981">
        <v>240</v>
      </c>
      <c r="J5981">
        <v>42</v>
      </c>
      <c r="K5981">
        <v>0</v>
      </c>
      <c r="L5981" t="s">
        <v>183</v>
      </c>
      <c r="M5981" t="s">
        <v>172</v>
      </c>
      <c r="N5981">
        <v>22</v>
      </c>
      <c r="O5981" t="s">
        <v>179</v>
      </c>
      <c r="P5981" t="s">
        <v>185</v>
      </c>
      <c r="Q5981" t="s">
        <v>175</v>
      </c>
    </row>
    <row r="5982" spans="1:17" x14ac:dyDescent="0.25">
      <c r="A5982" t="s">
        <v>6213</v>
      </c>
      <c r="B5982" s="1">
        <v>46128</v>
      </c>
      <c r="C5982" s="1">
        <v>46132</v>
      </c>
      <c r="D5982" t="s">
        <v>143</v>
      </c>
      <c r="E5982" t="s">
        <v>237</v>
      </c>
      <c r="F5982" s="2">
        <v>0.9375</v>
      </c>
      <c r="G5982">
        <v>5</v>
      </c>
      <c r="H5982">
        <v>3</v>
      </c>
      <c r="I5982">
        <v>260</v>
      </c>
      <c r="J5982">
        <v>36</v>
      </c>
      <c r="K5982">
        <v>0</v>
      </c>
      <c r="L5982" t="s">
        <v>183</v>
      </c>
      <c r="M5982" t="s">
        <v>172</v>
      </c>
      <c r="N5982">
        <v>25</v>
      </c>
      <c r="O5982" t="s">
        <v>173</v>
      </c>
      <c r="P5982" t="s">
        <v>185</v>
      </c>
      <c r="Q5982" t="s">
        <v>175</v>
      </c>
    </row>
    <row r="5983" spans="1:17" x14ac:dyDescent="0.25">
      <c r="A5983" t="s">
        <v>6214</v>
      </c>
      <c r="B5983" s="1">
        <v>46033</v>
      </c>
      <c r="C5983" s="1">
        <v>46034</v>
      </c>
      <c r="D5983" t="s">
        <v>117</v>
      </c>
      <c r="E5983" t="s">
        <v>197</v>
      </c>
      <c r="F5983" s="2">
        <v>0.53125</v>
      </c>
      <c r="G5983">
        <v>2</v>
      </c>
      <c r="H5983">
        <v>2</v>
      </c>
      <c r="I5983">
        <v>260</v>
      </c>
      <c r="J5983">
        <v>30</v>
      </c>
      <c r="K5983">
        <v>0</v>
      </c>
      <c r="L5983" t="s">
        <v>178</v>
      </c>
      <c r="M5983" t="s">
        <v>172</v>
      </c>
      <c r="N5983">
        <v>45</v>
      </c>
      <c r="O5983" t="s">
        <v>173</v>
      </c>
      <c r="P5983" t="s">
        <v>185</v>
      </c>
      <c r="Q5983" t="s">
        <v>229</v>
      </c>
    </row>
    <row r="5984" spans="1:17" x14ac:dyDescent="0.25">
      <c r="A5984" t="s">
        <v>6215</v>
      </c>
      <c r="B5984" s="1">
        <v>46167</v>
      </c>
      <c r="C5984" s="1">
        <v>46171</v>
      </c>
      <c r="D5984" t="s">
        <v>96</v>
      </c>
      <c r="E5984" t="s">
        <v>256</v>
      </c>
      <c r="F5984" s="2">
        <v>0.88541666666666663</v>
      </c>
      <c r="G5984">
        <v>6</v>
      </c>
      <c r="H5984">
        <v>3</v>
      </c>
      <c r="I5984">
        <v>240</v>
      </c>
      <c r="J5984">
        <v>36</v>
      </c>
      <c r="K5984">
        <v>0</v>
      </c>
      <c r="L5984" t="s">
        <v>183</v>
      </c>
      <c r="M5984" t="s">
        <v>172</v>
      </c>
      <c r="N5984">
        <v>59</v>
      </c>
      <c r="O5984" t="s">
        <v>184</v>
      </c>
      <c r="P5984" t="s">
        <v>174</v>
      </c>
      <c r="Q5984" t="s">
        <v>175</v>
      </c>
    </row>
    <row r="5985" spans="1:17" x14ac:dyDescent="0.25">
      <c r="A5985" t="s">
        <v>6216</v>
      </c>
      <c r="B5985" s="1">
        <v>46149</v>
      </c>
      <c r="C5985" s="1">
        <v>46154</v>
      </c>
      <c r="D5985" t="s">
        <v>49</v>
      </c>
      <c r="E5985" t="s">
        <v>268</v>
      </c>
      <c r="F5985" s="2">
        <v>0.9375</v>
      </c>
      <c r="G5985">
        <v>2</v>
      </c>
      <c r="H5985">
        <v>3</v>
      </c>
      <c r="I5985">
        <v>360</v>
      </c>
      <c r="J5985">
        <v>36</v>
      </c>
      <c r="K5985">
        <v>60</v>
      </c>
      <c r="L5985" t="s">
        <v>178</v>
      </c>
      <c r="M5985" t="s">
        <v>172</v>
      </c>
      <c r="N5985">
        <v>34</v>
      </c>
      <c r="O5985" t="s">
        <v>184</v>
      </c>
      <c r="P5985" t="s">
        <v>174</v>
      </c>
      <c r="Q5985" t="s">
        <v>229</v>
      </c>
    </row>
    <row r="5986" spans="1:17" x14ac:dyDescent="0.25">
      <c r="A5986" t="s">
        <v>6217</v>
      </c>
      <c r="B5986" s="1">
        <v>46045</v>
      </c>
      <c r="C5986" s="1">
        <v>46049</v>
      </c>
      <c r="D5986" t="s">
        <v>45</v>
      </c>
      <c r="E5986" t="s">
        <v>197</v>
      </c>
      <c r="F5986" s="2">
        <v>0.53125</v>
      </c>
      <c r="G5986">
        <v>4</v>
      </c>
      <c r="H5986">
        <v>1</v>
      </c>
      <c r="I5986">
        <v>180</v>
      </c>
      <c r="J5986">
        <v>24</v>
      </c>
      <c r="K5986">
        <v>40</v>
      </c>
      <c r="L5986" t="s">
        <v>193</v>
      </c>
      <c r="M5986" t="s">
        <v>172</v>
      </c>
      <c r="N5986">
        <v>49</v>
      </c>
      <c r="O5986" t="s">
        <v>184</v>
      </c>
      <c r="P5986" t="s">
        <v>174</v>
      </c>
      <c r="Q5986" t="s">
        <v>175</v>
      </c>
    </row>
    <row r="5987" spans="1:17" x14ac:dyDescent="0.25">
      <c r="A5987" t="s">
        <v>6218</v>
      </c>
      <c r="B5987" s="1">
        <v>46049</v>
      </c>
      <c r="C5987" s="1">
        <v>46051</v>
      </c>
      <c r="D5987" t="s">
        <v>75</v>
      </c>
      <c r="E5987" t="s">
        <v>241</v>
      </c>
      <c r="F5987" s="2">
        <v>0.88541666666666663</v>
      </c>
      <c r="G5987">
        <v>3</v>
      </c>
      <c r="H5987">
        <v>2</v>
      </c>
      <c r="I5987">
        <v>240</v>
      </c>
      <c r="J5987">
        <v>30</v>
      </c>
      <c r="K5987">
        <v>60</v>
      </c>
      <c r="L5987" t="s">
        <v>178</v>
      </c>
      <c r="M5987" t="s">
        <v>172</v>
      </c>
      <c r="N5987">
        <v>31</v>
      </c>
      <c r="O5987" t="s">
        <v>184</v>
      </c>
      <c r="P5987" t="s">
        <v>174</v>
      </c>
      <c r="Q5987" t="s">
        <v>175</v>
      </c>
    </row>
    <row r="5988" spans="1:17" x14ac:dyDescent="0.25">
      <c r="A5988" t="s">
        <v>6219</v>
      </c>
      <c r="B5988" s="1">
        <v>46046</v>
      </c>
      <c r="C5988" s="1">
        <v>46052</v>
      </c>
      <c r="D5988" t="s">
        <v>10</v>
      </c>
      <c r="E5988" t="s">
        <v>262</v>
      </c>
      <c r="F5988" s="2">
        <v>0.88541666666666663</v>
      </c>
      <c r="G5988">
        <v>5</v>
      </c>
      <c r="H5988">
        <v>3</v>
      </c>
      <c r="I5988">
        <v>180</v>
      </c>
      <c r="J5988">
        <v>36</v>
      </c>
      <c r="K5988">
        <v>40</v>
      </c>
      <c r="L5988" t="s">
        <v>183</v>
      </c>
      <c r="M5988" t="s">
        <v>172</v>
      </c>
      <c r="N5988">
        <v>41</v>
      </c>
      <c r="O5988" t="s">
        <v>184</v>
      </c>
      <c r="P5988" t="s">
        <v>174</v>
      </c>
      <c r="Q5988" t="s">
        <v>175</v>
      </c>
    </row>
    <row r="5989" spans="1:17" x14ac:dyDescent="0.25">
      <c r="A5989" t="s">
        <v>6220</v>
      </c>
      <c r="B5989" s="1">
        <v>46106</v>
      </c>
      <c r="C5989" s="1">
        <v>46108</v>
      </c>
      <c r="D5989" t="s">
        <v>130</v>
      </c>
      <c r="E5989" t="s">
        <v>237</v>
      </c>
      <c r="F5989" s="2">
        <v>0.64583333333333337</v>
      </c>
      <c r="G5989">
        <v>5</v>
      </c>
      <c r="H5989">
        <v>1</v>
      </c>
      <c r="I5989">
        <v>340</v>
      </c>
      <c r="J5989">
        <v>24</v>
      </c>
      <c r="K5989">
        <v>0</v>
      </c>
      <c r="L5989" t="s">
        <v>171</v>
      </c>
      <c r="M5989" t="s">
        <v>172</v>
      </c>
      <c r="N5989">
        <v>42</v>
      </c>
      <c r="O5989" t="s">
        <v>173</v>
      </c>
      <c r="P5989" t="s">
        <v>185</v>
      </c>
      <c r="Q5989" t="s">
        <v>229</v>
      </c>
    </row>
    <row r="5990" spans="1:17" x14ac:dyDescent="0.25">
      <c r="A5990" t="s">
        <v>6221</v>
      </c>
      <c r="B5990" s="1">
        <v>46189</v>
      </c>
      <c r="C5990" s="1">
        <v>46193</v>
      </c>
      <c r="D5990" t="s">
        <v>143</v>
      </c>
      <c r="E5990" t="s">
        <v>224</v>
      </c>
      <c r="F5990" s="2">
        <v>0.88541666666666663</v>
      </c>
      <c r="G5990">
        <v>3</v>
      </c>
      <c r="H5990">
        <v>6</v>
      </c>
      <c r="I5990">
        <v>420</v>
      </c>
      <c r="J5990">
        <v>54</v>
      </c>
      <c r="K5990">
        <v>40</v>
      </c>
      <c r="L5990" t="s">
        <v>171</v>
      </c>
      <c r="M5990" t="s">
        <v>172</v>
      </c>
      <c r="N5990">
        <v>53</v>
      </c>
      <c r="O5990" t="s">
        <v>179</v>
      </c>
      <c r="P5990" t="s">
        <v>174</v>
      </c>
      <c r="Q5990" t="s">
        <v>180</v>
      </c>
    </row>
    <row r="5991" spans="1:17" x14ac:dyDescent="0.25">
      <c r="A5991" t="s">
        <v>6222</v>
      </c>
      <c r="B5991" s="1">
        <v>46188</v>
      </c>
      <c r="C5991" s="1">
        <v>46193</v>
      </c>
      <c r="D5991" t="s">
        <v>117</v>
      </c>
      <c r="E5991" t="s">
        <v>214</v>
      </c>
      <c r="F5991" s="2">
        <v>0.77083333333333337</v>
      </c>
      <c r="G5991">
        <v>3</v>
      </c>
      <c r="H5991">
        <v>2</v>
      </c>
      <c r="I5991">
        <v>260</v>
      </c>
      <c r="J5991">
        <v>30</v>
      </c>
      <c r="K5991">
        <v>0</v>
      </c>
      <c r="L5991" t="s">
        <v>178</v>
      </c>
      <c r="M5991" t="s">
        <v>172</v>
      </c>
      <c r="N5991">
        <v>48</v>
      </c>
      <c r="O5991" t="s">
        <v>179</v>
      </c>
      <c r="P5991" t="s">
        <v>174</v>
      </c>
      <c r="Q5991" t="s">
        <v>229</v>
      </c>
    </row>
    <row r="5992" spans="1:17" x14ac:dyDescent="0.25">
      <c r="A5992" t="s">
        <v>6223</v>
      </c>
      <c r="B5992" s="1">
        <v>46072</v>
      </c>
      <c r="C5992" s="1">
        <v>46077</v>
      </c>
      <c r="D5992" t="s">
        <v>35</v>
      </c>
      <c r="E5992" t="s">
        <v>214</v>
      </c>
      <c r="F5992" s="2">
        <v>0.88541666666666663</v>
      </c>
      <c r="G5992">
        <v>7</v>
      </c>
      <c r="H5992">
        <v>6</v>
      </c>
      <c r="I5992">
        <v>180</v>
      </c>
      <c r="J5992">
        <v>54</v>
      </c>
      <c r="K5992">
        <v>0</v>
      </c>
      <c r="L5992" t="s">
        <v>178</v>
      </c>
      <c r="M5992" t="s">
        <v>172</v>
      </c>
      <c r="N5992">
        <v>56</v>
      </c>
      <c r="O5992" t="s">
        <v>173</v>
      </c>
      <c r="P5992" t="s">
        <v>174</v>
      </c>
      <c r="Q5992" t="s">
        <v>175</v>
      </c>
    </row>
    <row r="5993" spans="1:17" x14ac:dyDescent="0.25">
      <c r="A5993" t="s">
        <v>6224</v>
      </c>
      <c r="B5993" s="1">
        <v>46117</v>
      </c>
      <c r="C5993" s="1">
        <v>46121</v>
      </c>
      <c r="D5993" t="s">
        <v>35</v>
      </c>
      <c r="E5993" t="s">
        <v>300</v>
      </c>
      <c r="F5993" s="2">
        <v>0.53125</v>
      </c>
      <c r="G5993">
        <v>9</v>
      </c>
      <c r="H5993">
        <v>1</v>
      </c>
      <c r="I5993">
        <v>320</v>
      </c>
      <c r="J5993">
        <v>24</v>
      </c>
      <c r="K5993">
        <v>0</v>
      </c>
      <c r="L5993" t="s">
        <v>171</v>
      </c>
      <c r="M5993" t="s">
        <v>172</v>
      </c>
      <c r="N5993">
        <v>41</v>
      </c>
      <c r="O5993" t="s">
        <v>179</v>
      </c>
      <c r="P5993" t="s">
        <v>174</v>
      </c>
      <c r="Q5993" t="s">
        <v>229</v>
      </c>
    </row>
    <row r="5994" spans="1:17" x14ac:dyDescent="0.25">
      <c r="A5994" t="s">
        <v>6225</v>
      </c>
      <c r="B5994" s="1">
        <v>46084</v>
      </c>
      <c r="C5994" s="1">
        <v>46088</v>
      </c>
      <c r="D5994" t="s">
        <v>10</v>
      </c>
      <c r="E5994" t="s">
        <v>226</v>
      </c>
      <c r="F5994" s="2">
        <v>0.77083333333333337</v>
      </c>
      <c r="G5994">
        <v>3</v>
      </c>
      <c r="H5994">
        <v>1</v>
      </c>
      <c r="I5994">
        <v>240</v>
      </c>
      <c r="J5994">
        <v>24</v>
      </c>
      <c r="K5994">
        <v>20</v>
      </c>
      <c r="L5994" t="s">
        <v>183</v>
      </c>
      <c r="M5994" t="s">
        <v>172</v>
      </c>
      <c r="N5994">
        <v>38</v>
      </c>
      <c r="O5994" t="s">
        <v>173</v>
      </c>
      <c r="P5994" t="s">
        <v>174</v>
      </c>
      <c r="Q5994" t="s">
        <v>229</v>
      </c>
    </row>
    <row r="5995" spans="1:17" x14ac:dyDescent="0.25">
      <c r="A5995" t="s">
        <v>6226</v>
      </c>
      <c r="B5995" s="1">
        <v>46132</v>
      </c>
      <c r="C5995" s="1">
        <v>46139</v>
      </c>
      <c r="D5995" t="s">
        <v>75</v>
      </c>
      <c r="E5995" t="s">
        <v>209</v>
      </c>
      <c r="F5995" s="2">
        <v>0.77083333333333337</v>
      </c>
      <c r="G5995">
        <v>5</v>
      </c>
      <c r="H5995">
        <v>3</v>
      </c>
      <c r="I5995">
        <v>220</v>
      </c>
      <c r="J5995">
        <v>36</v>
      </c>
      <c r="K5995">
        <v>20</v>
      </c>
      <c r="L5995" t="s">
        <v>188</v>
      </c>
      <c r="M5995" t="s">
        <v>172</v>
      </c>
      <c r="N5995">
        <v>46</v>
      </c>
      <c r="O5995" t="s">
        <v>184</v>
      </c>
      <c r="P5995" t="s">
        <v>174</v>
      </c>
      <c r="Q5995" t="s">
        <v>175</v>
      </c>
    </row>
    <row r="5996" spans="1:17" x14ac:dyDescent="0.25">
      <c r="A5996" t="s">
        <v>6227</v>
      </c>
      <c r="B5996" s="1">
        <v>46034</v>
      </c>
      <c r="C5996" s="1">
        <v>46039</v>
      </c>
      <c r="D5996" t="s">
        <v>24</v>
      </c>
      <c r="E5996" t="s">
        <v>266</v>
      </c>
      <c r="F5996" s="2">
        <v>0.53125</v>
      </c>
      <c r="G5996">
        <v>2</v>
      </c>
      <c r="H5996">
        <v>2</v>
      </c>
      <c r="I5996">
        <v>260</v>
      </c>
      <c r="J5996">
        <v>30</v>
      </c>
      <c r="K5996">
        <v>20</v>
      </c>
      <c r="L5996" t="s">
        <v>171</v>
      </c>
      <c r="M5996" t="s">
        <v>172</v>
      </c>
      <c r="N5996">
        <v>57</v>
      </c>
      <c r="O5996" t="s">
        <v>184</v>
      </c>
      <c r="P5996" t="s">
        <v>174</v>
      </c>
      <c r="Q5996" t="s">
        <v>175</v>
      </c>
    </row>
    <row r="5997" spans="1:17" x14ac:dyDescent="0.25">
      <c r="A5997" t="s">
        <v>6228</v>
      </c>
      <c r="B5997" s="1">
        <v>46090</v>
      </c>
      <c r="C5997" s="1">
        <v>46095</v>
      </c>
      <c r="D5997" t="s">
        <v>72</v>
      </c>
      <c r="E5997" t="s">
        <v>268</v>
      </c>
      <c r="F5997" s="2">
        <v>0.64583333333333337</v>
      </c>
      <c r="G5997">
        <v>9</v>
      </c>
      <c r="H5997">
        <v>2</v>
      </c>
      <c r="I5997">
        <v>280</v>
      </c>
      <c r="J5997">
        <v>30</v>
      </c>
      <c r="K5997">
        <v>0</v>
      </c>
      <c r="L5997" t="s">
        <v>178</v>
      </c>
      <c r="M5997" t="s">
        <v>172</v>
      </c>
      <c r="N5997">
        <v>51</v>
      </c>
      <c r="O5997" t="s">
        <v>173</v>
      </c>
      <c r="P5997" t="s">
        <v>174</v>
      </c>
      <c r="Q5997" t="s">
        <v>175</v>
      </c>
    </row>
    <row r="5998" spans="1:17" x14ac:dyDescent="0.25">
      <c r="A5998" t="s">
        <v>6229</v>
      </c>
      <c r="B5998" s="1">
        <v>46050</v>
      </c>
      <c r="C5998" s="1">
        <v>46054</v>
      </c>
      <c r="D5998" t="s">
        <v>127</v>
      </c>
      <c r="E5998" t="s">
        <v>182</v>
      </c>
      <c r="F5998" s="2">
        <v>0.88541666666666663</v>
      </c>
      <c r="G5998">
        <v>9</v>
      </c>
      <c r="H5998">
        <v>3</v>
      </c>
      <c r="I5998">
        <v>240</v>
      </c>
      <c r="J5998">
        <v>36</v>
      </c>
      <c r="K5998">
        <v>0</v>
      </c>
      <c r="L5998" t="s">
        <v>188</v>
      </c>
      <c r="M5998" t="s">
        <v>207</v>
      </c>
      <c r="N5998">
        <v>44</v>
      </c>
      <c r="O5998" t="s">
        <v>184</v>
      </c>
      <c r="P5998" t="s">
        <v>174</v>
      </c>
      <c r="Q5998" t="s">
        <v>175</v>
      </c>
    </row>
    <row r="5999" spans="1:17" x14ac:dyDescent="0.25">
      <c r="A5999" t="s">
        <v>6230</v>
      </c>
      <c r="B5999" s="1">
        <v>46200</v>
      </c>
      <c r="C5999" s="1">
        <v>46207</v>
      </c>
      <c r="D5999" t="s">
        <v>39</v>
      </c>
      <c r="E5999" t="s">
        <v>274</v>
      </c>
      <c r="F5999" s="2">
        <v>0.9375</v>
      </c>
      <c r="G5999">
        <v>8</v>
      </c>
      <c r="H5999">
        <v>2</v>
      </c>
      <c r="I5999">
        <v>240</v>
      </c>
      <c r="J5999">
        <v>30</v>
      </c>
      <c r="K5999">
        <v>0</v>
      </c>
      <c r="L5999" t="s">
        <v>188</v>
      </c>
      <c r="M5999" t="s">
        <v>172</v>
      </c>
      <c r="N5999">
        <v>51</v>
      </c>
      <c r="O5999" t="s">
        <v>179</v>
      </c>
      <c r="P5999" t="s">
        <v>174</v>
      </c>
      <c r="Q5999" t="s">
        <v>175</v>
      </c>
    </row>
    <row r="6000" spans="1:17" x14ac:dyDescent="0.25">
      <c r="A6000" t="s">
        <v>6231</v>
      </c>
      <c r="B6000" s="1">
        <v>46029</v>
      </c>
      <c r="C6000" s="1">
        <v>46032</v>
      </c>
      <c r="D6000" t="s">
        <v>10</v>
      </c>
      <c r="E6000" t="s">
        <v>195</v>
      </c>
      <c r="F6000" s="2">
        <v>0.39583333333333331</v>
      </c>
      <c r="G6000">
        <v>4</v>
      </c>
      <c r="H6000">
        <v>2</v>
      </c>
      <c r="I6000">
        <v>220</v>
      </c>
      <c r="J6000">
        <v>30</v>
      </c>
      <c r="K6000">
        <v>0</v>
      </c>
      <c r="L6000" t="s">
        <v>183</v>
      </c>
      <c r="M6000" t="s">
        <v>172</v>
      </c>
      <c r="N6000">
        <v>38</v>
      </c>
      <c r="O6000" t="s">
        <v>173</v>
      </c>
      <c r="P6000" t="s">
        <v>185</v>
      </c>
      <c r="Q6000" t="s">
        <v>175</v>
      </c>
    </row>
    <row r="6001" spans="1:17" x14ac:dyDescent="0.25">
      <c r="A6001" t="s">
        <v>6232</v>
      </c>
      <c r="B6001" s="1">
        <v>46079</v>
      </c>
      <c r="C6001" s="1">
        <v>46081</v>
      </c>
      <c r="D6001" t="s">
        <v>35</v>
      </c>
      <c r="E6001" t="s">
        <v>228</v>
      </c>
      <c r="F6001" s="2">
        <v>0.77083333333333337</v>
      </c>
      <c r="G6001">
        <v>7</v>
      </c>
      <c r="H6001">
        <v>3</v>
      </c>
      <c r="I6001">
        <v>380</v>
      </c>
      <c r="J6001">
        <v>36</v>
      </c>
      <c r="K6001">
        <v>60</v>
      </c>
      <c r="L6001" t="s">
        <v>188</v>
      </c>
      <c r="M6001" t="s">
        <v>172</v>
      </c>
      <c r="N6001">
        <v>33</v>
      </c>
      <c r="O6001" t="s">
        <v>173</v>
      </c>
      <c r="P6001" t="s">
        <v>174</v>
      </c>
      <c r="Q6001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1611-66FF-456B-9A62-FC31E458B887}">
  <dimension ref="A1:I49"/>
  <sheetViews>
    <sheetView topLeftCell="A33" workbookViewId="0">
      <selection activeCell="I55" sqref="I55"/>
    </sheetView>
  </sheetViews>
  <sheetFormatPr defaultRowHeight="15" x14ac:dyDescent="0.25"/>
  <cols>
    <col min="9" max="9" width="28.140625" bestFit="1" customWidth="1"/>
    <col min="10" max="10" width="19.140625" bestFit="1" customWidth="1"/>
  </cols>
  <sheetData>
    <row r="1" spans="1:9" x14ac:dyDescent="0.25">
      <c r="A1" s="15" t="s">
        <v>156</v>
      </c>
      <c r="B1" s="15" t="s">
        <v>6233</v>
      </c>
      <c r="C1" s="15" t="s">
        <v>6234</v>
      </c>
      <c r="D1" s="15" t="s">
        <v>6235</v>
      </c>
      <c r="E1" s="15" t="s">
        <v>6236</v>
      </c>
      <c r="F1" s="15" t="s">
        <v>6237</v>
      </c>
      <c r="G1" s="15" t="s">
        <v>6238</v>
      </c>
      <c r="H1" s="15" t="s">
        <v>6239</v>
      </c>
      <c r="I1" s="15" t="s">
        <v>6319</v>
      </c>
    </row>
    <row r="2" spans="1:9" x14ac:dyDescent="0.25">
      <c r="A2" t="s">
        <v>224</v>
      </c>
      <c r="B2" t="s">
        <v>6240</v>
      </c>
      <c r="C2" t="s">
        <v>6241</v>
      </c>
      <c r="D2" t="s">
        <v>6242</v>
      </c>
      <c r="E2" t="s">
        <v>6243</v>
      </c>
      <c r="F2">
        <v>10</v>
      </c>
      <c r="G2">
        <v>1520</v>
      </c>
      <c r="H2">
        <v>240</v>
      </c>
      <c r="I2" t="str">
        <f>_xlfn.TEXTBEFORE(B2,",")</f>
        <v>Cinepolis City Centre</v>
      </c>
    </row>
    <row r="3" spans="1:9" x14ac:dyDescent="0.25">
      <c r="A3" t="s">
        <v>249</v>
      </c>
      <c r="B3" t="s">
        <v>6244</v>
      </c>
      <c r="C3" t="s">
        <v>6241</v>
      </c>
      <c r="D3" t="s">
        <v>6242</v>
      </c>
      <c r="E3" t="s">
        <v>6243</v>
      </c>
      <c r="F3">
        <v>6</v>
      </c>
      <c r="G3">
        <v>1086</v>
      </c>
      <c r="H3">
        <v>160</v>
      </c>
      <c r="I3" t="str">
        <f t="shared" ref="I3:I49" si="0">_xlfn.TEXTBEFORE(B3,",")</f>
        <v>Miraj Cinemas Grand Mall</v>
      </c>
    </row>
    <row r="4" spans="1:9" x14ac:dyDescent="0.25">
      <c r="A4" t="s">
        <v>232</v>
      </c>
      <c r="B4" t="s">
        <v>6245</v>
      </c>
      <c r="C4" t="s">
        <v>6241</v>
      </c>
      <c r="D4" t="s">
        <v>6242</v>
      </c>
      <c r="E4" t="s">
        <v>6243</v>
      </c>
      <c r="F4">
        <v>9</v>
      </c>
      <c r="G4">
        <v>1431</v>
      </c>
      <c r="H4">
        <v>240</v>
      </c>
      <c r="I4" t="str">
        <f t="shared" si="0"/>
        <v>Mukta A2 Cinemas Forum Mall</v>
      </c>
    </row>
    <row r="5" spans="1:9" x14ac:dyDescent="0.25">
      <c r="A5" t="s">
        <v>195</v>
      </c>
      <c r="B5" t="s">
        <v>6246</v>
      </c>
      <c r="C5" t="s">
        <v>6247</v>
      </c>
      <c r="D5" t="s">
        <v>6242</v>
      </c>
      <c r="E5" t="s">
        <v>6243</v>
      </c>
      <c r="F5">
        <v>4</v>
      </c>
      <c r="G5">
        <v>756</v>
      </c>
      <c r="H5">
        <v>220</v>
      </c>
      <c r="I5" t="str">
        <f t="shared" si="0"/>
        <v>Miraj Cinemas City Centre</v>
      </c>
    </row>
    <row r="6" spans="1:9" x14ac:dyDescent="0.25">
      <c r="A6" t="s">
        <v>203</v>
      </c>
      <c r="B6" t="s">
        <v>6248</v>
      </c>
      <c r="C6" t="s">
        <v>6247</v>
      </c>
      <c r="D6" t="s">
        <v>6242</v>
      </c>
      <c r="E6" t="s">
        <v>6243</v>
      </c>
      <c r="F6">
        <v>4</v>
      </c>
      <c r="G6">
        <v>660</v>
      </c>
      <c r="H6">
        <v>200</v>
      </c>
      <c r="I6" t="str">
        <f t="shared" si="0"/>
        <v>Mukta A2 Cinemas Grand Mall</v>
      </c>
    </row>
    <row r="7" spans="1:9" x14ac:dyDescent="0.25">
      <c r="A7" t="s">
        <v>239</v>
      </c>
      <c r="B7" t="s">
        <v>6249</v>
      </c>
      <c r="C7" t="s">
        <v>6247</v>
      </c>
      <c r="D7" t="s">
        <v>6242</v>
      </c>
      <c r="E7" t="s">
        <v>6243</v>
      </c>
      <c r="F7">
        <v>10</v>
      </c>
      <c r="G7">
        <v>1700</v>
      </c>
      <c r="H7">
        <v>240</v>
      </c>
      <c r="I7" t="str">
        <f t="shared" si="0"/>
        <v>MovieMax Forum Mall</v>
      </c>
    </row>
    <row r="8" spans="1:9" x14ac:dyDescent="0.25">
      <c r="A8" t="s">
        <v>274</v>
      </c>
      <c r="B8" t="s">
        <v>6250</v>
      </c>
      <c r="C8" t="s">
        <v>6251</v>
      </c>
      <c r="D8" t="s">
        <v>6242</v>
      </c>
      <c r="E8" t="s">
        <v>6243</v>
      </c>
      <c r="F8">
        <v>10</v>
      </c>
      <c r="G8">
        <v>1530</v>
      </c>
      <c r="H8">
        <v>240</v>
      </c>
      <c r="I8" t="str">
        <f t="shared" si="0"/>
        <v>Mukta A2 Cinemas City Centre</v>
      </c>
    </row>
    <row r="9" spans="1:9" x14ac:dyDescent="0.25">
      <c r="A9" t="s">
        <v>226</v>
      </c>
      <c r="B9" t="s">
        <v>6252</v>
      </c>
      <c r="C9" t="s">
        <v>6251</v>
      </c>
      <c r="D9" t="s">
        <v>6242</v>
      </c>
      <c r="E9" t="s">
        <v>6243</v>
      </c>
      <c r="F9">
        <v>5</v>
      </c>
      <c r="G9">
        <v>875</v>
      </c>
      <c r="H9">
        <v>160</v>
      </c>
      <c r="I9" t="str">
        <f t="shared" si="0"/>
        <v>MovieMax Grand Mall</v>
      </c>
    </row>
    <row r="10" spans="1:9" x14ac:dyDescent="0.25">
      <c r="A10" t="s">
        <v>306</v>
      </c>
      <c r="B10" t="s">
        <v>6253</v>
      </c>
      <c r="C10" t="s">
        <v>6251</v>
      </c>
      <c r="D10" t="s">
        <v>6242</v>
      </c>
      <c r="E10" t="s">
        <v>6243</v>
      </c>
      <c r="F10">
        <v>4</v>
      </c>
      <c r="G10">
        <v>688</v>
      </c>
      <c r="H10">
        <v>180</v>
      </c>
      <c r="I10" t="str">
        <f t="shared" si="0"/>
        <v>Asian Cinemas Forum Mall</v>
      </c>
    </row>
    <row r="11" spans="1:9" x14ac:dyDescent="0.25">
      <c r="A11" t="s">
        <v>309</v>
      </c>
      <c r="B11" t="s">
        <v>6254</v>
      </c>
      <c r="C11" t="s">
        <v>6255</v>
      </c>
      <c r="D11" t="s">
        <v>6242</v>
      </c>
      <c r="E11" t="s">
        <v>6243</v>
      </c>
      <c r="F11">
        <v>10</v>
      </c>
      <c r="G11">
        <v>1480</v>
      </c>
      <c r="H11">
        <v>160</v>
      </c>
      <c r="I11" t="str">
        <f t="shared" si="0"/>
        <v>MovieMax City Centre</v>
      </c>
    </row>
    <row r="12" spans="1:9" x14ac:dyDescent="0.25">
      <c r="A12" t="s">
        <v>268</v>
      </c>
      <c r="B12" t="s">
        <v>6256</v>
      </c>
      <c r="C12" t="s">
        <v>6255</v>
      </c>
      <c r="D12" t="s">
        <v>6242</v>
      </c>
      <c r="E12" t="s">
        <v>6243</v>
      </c>
      <c r="F12">
        <v>10</v>
      </c>
      <c r="G12">
        <v>1440</v>
      </c>
      <c r="H12">
        <v>280</v>
      </c>
      <c r="I12" t="str">
        <f t="shared" si="0"/>
        <v>Asian Cinemas Grand Mall</v>
      </c>
    </row>
    <row r="13" spans="1:9" x14ac:dyDescent="0.25">
      <c r="A13" t="s">
        <v>272</v>
      </c>
      <c r="B13" t="s">
        <v>6257</v>
      </c>
      <c r="C13" t="s">
        <v>6255</v>
      </c>
      <c r="D13" t="s">
        <v>6242</v>
      </c>
      <c r="E13" t="s">
        <v>6243</v>
      </c>
      <c r="F13">
        <v>4</v>
      </c>
      <c r="G13">
        <v>616</v>
      </c>
      <c r="H13">
        <v>200</v>
      </c>
      <c r="I13" t="str">
        <f t="shared" si="0"/>
        <v>City Pride Forum Mall</v>
      </c>
    </row>
    <row r="14" spans="1:9" x14ac:dyDescent="0.25">
      <c r="A14" t="s">
        <v>335</v>
      </c>
      <c r="B14" t="s">
        <v>6258</v>
      </c>
      <c r="C14" t="s">
        <v>6259</v>
      </c>
      <c r="D14" t="s">
        <v>6260</v>
      </c>
      <c r="E14" t="s">
        <v>6243</v>
      </c>
      <c r="F14">
        <v>7</v>
      </c>
      <c r="G14">
        <v>1190</v>
      </c>
      <c r="H14">
        <v>280</v>
      </c>
      <c r="I14" t="str">
        <f t="shared" si="0"/>
        <v>Asian Cinemas City Centre</v>
      </c>
    </row>
    <row r="15" spans="1:9" x14ac:dyDescent="0.25">
      <c r="A15" t="s">
        <v>205</v>
      </c>
      <c r="B15" t="s">
        <v>6261</v>
      </c>
      <c r="C15" t="s">
        <v>6259</v>
      </c>
      <c r="D15" t="s">
        <v>6260</v>
      </c>
      <c r="E15" t="s">
        <v>6243</v>
      </c>
      <c r="F15">
        <v>6</v>
      </c>
      <c r="G15">
        <v>840</v>
      </c>
      <c r="H15">
        <v>200</v>
      </c>
      <c r="I15" t="str">
        <f t="shared" si="0"/>
        <v>City Pride Grand Mall</v>
      </c>
    </row>
    <row r="16" spans="1:9" x14ac:dyDescent="0.25">
      <c r="A16" t="s">
        <v>266</v>
      </c>
      <c r="B16" t="s">
        <v>6262</v>
      </c>
      <c r="C16" t="s">
        <v>6259</v>
      </c>
      <c r="D16" t="s">
        <v>6260</v>
      </c>
      <c r="E16" t="s">
        <v>6243</v>
      </c>
      <c r="F16">
        <v>6</v>
      </c>
      <c r="G16">
        <v>858</v>
      </c>
      <c r="H16">
        <v>260</v>
      </c>
      <c r="I16" t="str">
        <f t="shared" si="0"/>
        <v>PVR Forum Mall</v>
      </c>
    </row>
    <row r="17" spans="1:9" x14ac:dyDescent="0.25">
      <c r="A17" t="s">
        <v>237</v>
      </c>
      <c r="B17" t="s">
        <v>6263</v>
      </c>
      <c r="C17" t="s">
        <v>6264</v>
      </c>
      <c r="D17" t="s">
        <v>6260</v>
      </c>
      <c r="E17" t="s">
        <v>6243</v>
      </c>
      <c r="F17">
        <v>6</v>
      </c>
      <c r="G17">
        <v>1044</v>
      </c>
      <c r="H17">
        <v>260</v>
      </c>
      <c r="I17" t="str">
        <f t="shared" si="0"/>
        <v>City Pride City Centre</v>
      </c>
    </row>
    <row r="18" spans="1:9" x14ac:dyDescent="0.25">
      <c r="A18" t="s">
        <v>222</v>
      </c>
      <c r="B18" t="s">
        <v>6265</v>
      </c>
      <c r="C18" t="s">
        <v>6264</v>
      </c>
      <c r="D18" t="s">
        <v>6260</v>
      </c>
      <c r="E18" t="s">
        <v>6243</v>
      </c>
      <c r="F18">
        <v>9</v>
      </c>
      <c r="G18">
        <v>1206</v>
      </c>
      <c r="H18">
        <v>240</v>
      </c>
      <c r="I18" t="str">
        <f t="shared" si="0"/>
        <v>PVR Grand Mall</v>
      </c>
    </row>
    <row r="19" spans="1:9" x14ac:dyDescent="0.25">
      <c r="A19" t="s">
        <v>220</v>
      </c>
      <c r="B19" t="s">
        <v>6266</v>
      </c>
      <c r="C19" t="s">
        <v>6264</v>
      </c>
      <c r="D19" t="s">
        <v>6260</v>
      </c>
      <c r="E19" t="s">
        <v>6243</v>
      </c>
      <c r="F19">
        <v>9</v>
      </c>
      <c r="G19">
        <v>1260</v>
      </c>
      <c r="H19">
        <v>240</v>
      </c>
      <c r="I19" t="str">
        <f t="shared" si="0"/>
        <v>INOX Forum Mall</v>
      </c>
    </row>
    <row r="20" spans="1:9" x14ac:dyDescent="0.25">
      <c r="A20" t="s">
        <v>201</v>
      </c>
      <c r="B20" t="s">
        <v>6267</v>
      </c>
      <c r="C20" t="s">
        <v>6268</v>
      </c>
      <c r="D20" t="s">
        <v>6269</v>
      </c>
      <c r="E20" t="s">
        <v>6243</v>
      </c>
      <c r="F20">
        <v>9</v>
      </c>
      <c r="G20">
        <v>1305</v>
      </c>
      <c r="H20">
        <v>180</v>
      </c>
      <c r="I20" t="str">
        <f t="shared" si="0"/>
        <v>PVR City Centre</v>
      </c>
    </row>
    <row r="21" spans="1:9" x14ac:dyDescent="0.25">
      <c r="A21" t="s">
        <v>228</v>
      </c>
      <c r="B21" t="s">
        <v>6270</v>
      </c>
      <c r="C21" t="s">
        <v>6268</v>
      </c>
      <c r="D21" t="s">
        <v>6269</v>
      </c>
      <c r="E21" t="s">
        <v>6243</v>
      </c>
      <c r="F21">
        <v>7</v>
      </c>
      <c r="G21">
        <v>1078</v>
      </c>
      <c r="H21">
        <v>200</v>
      </c>
      <c r="I21" t="str">
        <f t="shared" si="0"/>
        <v>INOX Grand Mall</v>
      </c>
    </row>
    <row r="22" spans="1:9" x14ac:dyDescent="0.25">
      <c r="A22" t="s">
        <v>445</v>
      </c>
      <c r="B22" t="s">
        <v>6271</v>
      </c>
      <c r="C22" t="s">
        <v>6268</v>
      </c>
      <c r="D22" t="s">
        <v>6269</v>
      </c>
      <c r="E22" t="s">
        <v>6243</v>
      </c>
      <c r="F22">
        <v>9</v>
      </c>
      <c r="G22">
        <v>1566</v>
      </c>
      <c r="H22">
        <v>240</v>
      </c>
      <c r="I22" t="str">
        <f t="shared" si="0"/>
        <v>Cinepolis Forum Mall</v>
      </c>
    </row>
    <row r="23" spans="1:9" x14ac:dyDescent="0.25">
      <c r="A23" t="s">
        <v>344</v>
      </c>
      <c r="B23" t="s">
        <v>6272</v>
      </c>
      <c r="C23" t="s">
        <v>6273</v>
      </c>
      <c r="D23" t="s">
        <v>6274</v>
      </c>
      <c r="E23" t="s">
        <v>6243</v>
      </c>
      <c r="F23">
        <v>5</v>
      </c>
      <c r="G23">
        <v>865</v>
      </c>
      <c r="H23">
        <v>200</v>
      </c>
      <c r="I23" t="str">
        <f t="shared" si="0"/>
        <v>INOX City Centre</v>
      </c>
    </row>
    <row r="24" spans="1:9" x14ac:dyDescent="0.25">
      <c r="A24" t="s">
        <v>246</v>
      </c>
      <c r="B24" t="s">
        <v>6275</v>
      </c>
      <c r="C24" t="s">
        <v>6273</v>
      </c>
      <c r="D24" t="s">
        <v>6274</v>
      </c>
      <c r="E24" t="s">
        <v>6243</v>
      </c>
      <c r="F24">
        <v>10</v>
      </c>
      <c r="G24">
        <v>1790</v>
      </c>
      <c r="H24">
        <v>280</v>
      </c>
      <c r="I24" t="str">
        <f t="shared" si="0"/>
        <v>Cinepolis Grand Mall</v>
      </c>
    </row>
    <row r="25" spans="1:9" x14ac:dyDescent="0.25">
      <c r="A25" t="s">
        <v>289</v>
      </c>
      <c r="B25" t="s">
        <v>6276</v>
      </c>
      <c r="C25" t="s">
        <v>6273</v>
      </c>
      <c r="D25" t="s">
        <v>6274</v>
      </c>
      <c r="E25" t="s">
        <v>6243</v>
      </c>
      <c r="F25">
        <v>4</v>
      </c>
      <c r="G25">
        <v>576</v>
      </c>
      <c r="H25">
        <v>280</v>
      </c>
      <c r="I25" t="str">
        <f t="shared" si="0"/>
        <v>Miraj Cinemas Forum Mall</v>
      </c>
    </row>
    <row r="26" spans="1:9" x14ac:dyDescent="0.25">
      <c r="A26" t="s">
        <v>283</v>
      </c>
      <c r="B26" t="s">
        <v>6277</v>
      </c>
      <c r="C26" t="s">
        <v>6278</v>
      </c>
      <c r="D26" t="s">
        <v>6279</v>
      </c>
      <c r="E26" t="s">
        <v>6243</v>
      </c>
      <c r="F26">
        <v>4</v>
      </c>
      <c r="G26">
        <v>724</v>
      </c>
      <c r="H26">
        <v>200</v>
      </c>
      <c r="I26" t="str">
        <f t="shared" si="0"/>
        <v>Cinepolis City Centre</v>
      </c>
    </row>
    <row r="27" spans="1:9" x14ac:dyDescent="0.25">
      <c r="A27" t="s">
        <v>187</v>
      </c>
      <c r="B27" t="s">
        <v>6280</v>
      </c>
      <c r="C27" t="s">
        <v>6278</v>
      </c>
      <c r="D27" t="s">
        <v>6279</v>
      </c>
      <c r="E27" t="s">
        <v>6243</v>
      </c>
      <c r="F27">
        <v>7</v>
      </c>
      <c r="G27">
        <v>1029</v>
      </c>
      <c r="H27">
        <v>160</v>
      </c>
      <c r="I27" t="str">
        <f t="shared" si="0"/>
        <v>Miraj Cinemas Grand Mall</v>
      </c>
    </row>
    <row r="28" spans="1:9" x14ac:dyDescent="0.25">
      <c r="A28" t="s">
        <v>241</v>
      </c>
      <c r="B28" t="s">
        <v>6281</v>
      </c>
      <c r="C28" t="s">
        <v>6278</v>
      </c>
      <c r="D28" t="s">
        <v>6279</v>
      </c>
      <c r="E28" t="s">
        <v>6243</v>
      </c>
      <c r="F28">
        <v>5</v>
      </c>
      <c r="G28">
        <v>940</v>
      </c>
      <c r="H28">
        <v>240</v>
      </c>
      <c r="I28" t="str">
        <f t="shared" si="0"/>
        <v>Mukta A2 Cinemas Forum Mall</v>
      </c>
    </row>
    <row r="29" spans="1:9" x14ac:dyDescent="0.25">
      <c r="A29" t="s">
        <v>262</v>
      </c>
      <c r="B29" t="s">
        <v>6282</v>
      </c>
      <c r="C29" t="s">
        <v>6283</v>
      </c>
      <c r="D29" t="s">
        <v>6279</v>
      </c>
      <c r="E29" t="s">
        <v>6243</v>
      </c>
      <c r="F29">
        <v>9</v>
      </c>
      <c r="G29">
        <v>1350</v>
      </c>
      <c r="H29">
        <v>180</v>
      </c>
      <c r="I29" t="str">
        <f t="shared" si="0"/>
        <v>Miraj Cinemas City Centre</v>
      </c>
    </row>
    <row r="30" spans="1:9" x14ac:dyDescent="0.25">
      <c r="A30" t="s">
        <v>328</v>
      </c>
      <c r="B30" t="s">
        <v>6284</v>
      </c>
      <c r="C30" t="s">
        <v>6283</v>
      </c>
      <c r="D30" t="s">
        <v>6279</v>
      </c>
      <c r="E30" t="s">
        <v>6243</v>
      </c>
      <c r="F30">
        <v>9</v>
      </c>
      <c r="G30">
        <v>1449</v>
      </c>
      <c r="H30">
        <v>220</v>
      </c>
      <c r="I30" t="str">
        <f t="shared" si="0"/>
        <v>Mukta A2 Cinemas Grand Mall</v>
      </c>
    </row>
    <row r="31" spans="1:9" x14ac:dyDescent="0.25">
      <c r="A31" t="s">
        <v>197</v>
      </c>
      <c r="B31" t="s">
        <v>6285</v>
      </c>
      <c r="C31" t="s">
        <v>6283</v>
      </c>
      <c r="D31" t="s">
        <v>6279</v>
      </c>
      <c r="E31" t="s">
        <v>6243</v>
      </c>
      <c r="F31">
        <v>9</v>
      </c>
      <c r="G31">
        <v>1431</v>
      </c>
      <c r="H31">
        <v>180</v>
      </c>
      <c r="I31" t="str">
        <f t="shared" si="0"/>
        <v>MovieMax Forum Mall</v>
      </c>
    </row>
    <row r="32" spans="1:9" x14ac:dyDescent="0.25">
      <c r="A32" t="s">
        <v>199</v>
      </c>
      <c r="B32" t="s">
        <v>6286</v>
      </c>
      <c r="C32" t="s">
        <v>6287</v>
      </c>
      <c r="D32" t="s">
        <v>6287</v>
      </c>
      <c r="E32" t="s">
        <v>6243</v>
      </c>
      <c r="F32">
        <v>6</v>
      </c>
      <c r="G32">
        <v>828</v>
      </c>
      <c r="H32">
        <v>180</v>
      </c>
      <c r="I32" t="str">
        <f t="shared" si="0"/>
        <v>Mukta A2 Cinemas City Centre</v>
      </c>
    </row>
    <row r="33" spans="1:9" x14ac:dyDescent="0.25">
      <c r="A33" t="s">
        <v>182</v>
      </c>
      <c r="B33" t="s">
        <v>6288</v>
      </c>
      <c r="C33" t="s">
        <v>6287</v>
      </c>
      <c r="D33" t="s">
        <v>6287</v>
      </c>
      <c r="E33" t="s">
        <v>6243</v>
      </c>
      <c r="F33">
        <v>9</v>
      </c>
      <c r="G33">
        <v>1485</v>
      </c>
      <c r="H33">
        <v>240</v>
      </c>
      <c r="I33" t="str">
        <f t="shared" si="0"/>
        <v>MovieMax Grand Mall</v>
      </c>
    </row>
    <row r="34" spans="1:9" x14ac:dyDescent="0.25">
      <c r="A34" t="s">
        <v>280</v>
      </c>
      <c r="B34" t="s">
        <v>6289</v>
      </c>
      <c r="C34" t="s">
        <v>6287</v>
      </c>
      <c r="D34" t="s">
        <v>6287</v>
      </c>
      <c r="E34" t="s">
        <v>6243</v>
      </c>
      <c r="F34">
        <v>6</v>
      </c>
      <c r="G34">
        <v>1062</v>
      </c>
      <c r="H34">
        <v>240</v>
      </c>
      <c r="I34" t="str">
        <f t="shared" si="0"/>
        <v>Asian Cinemas Forum Mall</v>
      </c>
    </row>
    <row r="35" spans="1:9" x14ac:dyDescent="0.25">
      <c r="A35" t="s">
        <v>256</v>
      </c>
      <c r="B35" t="s">
        <v>6290</v>
      </c>
      <c r="C35" t="s">
        <v>6291</v>
      </c>
      <c r="D35" t="s">
        <v>6292</v>
      </c>
      <c r="E35" t="s">
        <v>6243</v>
      </c>
      <c r="F35">
        <v>7</v>
      </c>
      <c r="G35">
        <v>1309</v>
      </c>
      <c r="H35">
        <v>240</v>
      </c>
      <c r="I35" t="str">
        <f t="shared" si="0"/>
        <v>MovieMax City Centre</v>
      </c>
    </row>
    <row r="36" spans="1:9" x14ac:dyDescent="0.25">
      <c r="A36" t="s">
        <v>177</v>
      </c>
      <c r="B36" t="s">
        <v>6293</v>
      </c>
      <c r="C36" t="s">
        <v>6291</v>
      </c>
      <c r="D36" t="s">
        <v>6292</v>
      </c>
      <c r="E36" t="s">
        <v>6243</v>
      </c>
      <c r="F36">
        <v>7</v>
      </c>
      <c r="G36">
        <v>1071</v>
      </c>
      <c r="H36">
        <v>180</v>
      </c>
      <c r="I36" t="str">
        <f t="shared" si="0"/>
        <v>Asian Cinemas Grand Mall</v>
      </c>
    </row>
    <row r="37" spans="1:9" x14ac:dyDescent="0.25">
      <c r="A37" t="s">
        <v>209</v>
      </c>
      <c r="B37" t="s">
        <v>6294</v>
      </c>
      <c r="C37" t="s">
        <v>6291</v>
      </c>
      <c r="D37" t="s">
        <v>6292</v>
      </c>
      <c r="E37" t="s">
        <v>6243</v>
      </c>
      <c r="F37">
        <v>5</v>
      </c>
      <c r="G37">
        <v>810</v>
      </c>
      <c r="H37">
        <v>220</v>
      </c>
      <c r="I37" t="str">
        <f t="shared" si="0"/>
        <v>City Pride Forum Mall</v>
      </c>
    </row>
    <row r="38" spans="1:9" x14ac:dyDescent="0.25">
      <c r="A38" t="s">
        <v>192</v>
      </c>
      <c r="B38" t="s">
        <v>6295</v>
      </c>
      <c r="C38" t="s">
        <v>6296</v>
      </c>
      <c r="D38" t="s">
        <v>6297</v>
      </c>
      <c r="E38" t="s">
        <v>6243</v>
      </c>
      <c r="F38">
        <v>4</v>
      </c>
      <c r="G38">
        <v>712</v>
      </c>
      <c r="H38">
        <v>160</v>
      </c>
      <c r="I38" t="str">
        <f t="shared" si="0"/>
        <v>Asian Cinemas City Centre</v>
      </c>
    </row>
    <row r="39" spans="1:9" x14ac:dyDescent="0.25">
      <c r="A39" t="s">
        <v>214</v>
      </c>
      <c r="B39" t="s">
        <v>6298</v>
      </c>
      <c r="C39" t="s">
        <v>6296</v>
      </c>
      <c r="D39" t="s">
        <v>6297</v>
      </c>
      <c r="E39" t="s">
        <v>6243</v>
      </c>
      <c r="F39">
        <v>10</v>
      </c>
      <c r="G39">
        <v>1370</v>
      </c>
      <c r="H39">
        <v>180</v>
      </c>
      <c r="I39" t="str">
        <f t="shared" si="0"/>
        <v>City Pride Grand Mall</v>
      </c>
    </row>
    <row r="40" spans="1:9" x14ac:dyDescent="0.25">
      <c r="A40" t="s">
        <v>270</v>
      </c>
      <c r="B40" t="s">
        <v>6299</v>
      </c>
      <c r="C40" t="s">
        <v>6296</v>
      </c>
      <c r="D40" t="s">
        <v>6297</v>
      </c>
      <c r="E40" t="s">
        <v>6243</v>
      </c>
      <c r="F40">
        <v>9</v>
      </c>
      <c r="G40">
        <v>1260</v>
      </c>
      <c r="H40">
        <v>280</v>
      </c>
      <c r="I40" t="str">
        <f t="shared" si="0"/>
        <v>PVR Forum Mall</v>
      </c>
    </row>
    <row r="41" spans="1:9" x14ac:dyDescent="0.25">
      <c r="A41" t="s">
        <v>300</v>
      </c>
      <c r="B41" t="s">
        <v>6300</v>
      </c>
      <c r="C41" t="s">
        <v>6301</v>
      </c>
      <c r="D41" t="s">
        <v>6302</v>
      </c>
      <c r="E41" t="s">
        <v>6243</v>
      </c>
      <c r="F41">
        <v>9</v>
      </c>
      <c r="G41">
        <v>1413</v>
      </c>
      <c r="H41">
        <v>240</v>
      </c>
      <c r="I41" t="str">
        <f t="shared" si="0"/>
        <v>City Pride City Centre</v>
      </c>
    </row>
    <row r="42" spans="1:9" x14ac:dyDescent="0.25">
      <c r="A42" t="s">
        <v>212</v>
      </c>
      <c r="B42" t="s">
        <v>6303</v>
      </c>
      <c r="C42" t="s">
        <v>6301</v>
      </c>
      <c r="D42" t="s">
        <v>6302</v>
      </c>
      <c r="E42" t="s">
        <v>6243</v>
      </c>
      <c r="F42">
        <v>4</v>
      </c>
      <c r="G42">
        <v>616</v>
      </c>
      <c r="H42">
        <v>220</v>
      </c>
      <c r="I42" t="str">
        <f t="shared" si="0"/>
        <v>PVR Grand Mall</v>
      </c>
    </row>
    <row r="43" spans="1:9" x14ac:dyDescent="0.25">
      <c r="A43" t="s">
        <v>302</v>
      </c>
      <c r="B43" t="s">
        <v>6304</v>
      </c>
      <c r="C43" t="s">
        <v>6301</v>
      </c>
      <c r="D43" t="s">
        <v>6302</v>
      </c>
      <c r="E43" t="s">
        <v>6243</v>
      </c>
      <c r="F43">
        <v>8</v>
      </c>
      <c r="G43">
        <v>1272</v>
      </c>
      <c r="H43">
        <v>240</v>
      </c>
      <c r="I43" t="str">
        <f t="shared" si="0"/>
        <v>INOX Forum Mall</v>
      </c>
    </row>
    <row r="44" spans="1:9" x14ac:dyDescent="0.25">
      <c r="A44" t="s">
        <v>235</v>
      </c>
      <c r="B44" t="s">
        <v>6305</v>
      </c>
      <c r="C44" t="s">
        <v>6306</v>
      </c>
      <c r="D44" t="s">
        <v>6307</v>
      </c>
      <c r="E44" t="s">
        <v>6243</v>
      </c>
      <c r="F44">
        <v>6</v>
      </c>
      <c r="G44">
        <v>990</v>
      </c>
      <c r="H44">
        <v>280</v>
      </c>
      <c r="I44" t="str">
        <f t="shared" si="0"/>
        <v>PVR City Centre</v>
      </c>
    </row>
    <row r="45" spans="1:9" x14ac:dyDescent="0.25">
      <c r="A45" t="s">
        <v>286</v>
      </c>
      <c r="B45" t="s">
        <v>6308</v>
      </c>
      <c r="C45" t="s">
        <v>6306</v>
      </c>
      <c r="D45" t="s">
        <v>6307</v>
      </c>
      <c r="E45" t="s">
        <v>6243</v>
      </c>
      <c r="F45">
        <v>4</v>
      </c>
      <c r="G45">
        <v>692</v>
      </c>
      <c r="H45">
        <v>260</v>
      </c>
      <c r="I45" t="str">
        <f t="shared" si="0"/>
        <v>INOX Grand Mall</v>
      </c>
    </row>
    <row r="46" spans="1:9" x14ac:dyDescent="0.25">
      <c r="A46" t="s">
        <v>218</v>
      </c>
      <c r="B46" t="s">
        <v>6309</v>
      </c>
      <c r="C46" t="s">
        <v>6306</v>
      </c>
      <c r="D46" t="s">
        <v>6307</v>
      </c>
      <c r="E46" t="s">
        <v>6243</v>
      </c>
      <c r="F46">
        <v>4</v>
      </c>
      <c r="G46">
        <v>692</v>
      </c>
      <c r="H46">
        <v>240</v>
      </c>
      <c r="I46" t="str">
        <f t="shared" si="0"/>
        <v>Cinepolis Forum Mall</v>
      </c>
    </row>
    <row r="47" spans="1:9" x14ac:dyDescent="0.25">
      <c r="A47" t="s">
        <v>190</v>
      </c>
      <c r="B47" t="s">
        <v>6310</v>
      </c>
      <c r="C47" t="s">
        <v>6311</v>
      </c>
      <c r="D47" t="s">
        <v>6307</v>
      </c>
      <c r="E47" t="s">
        <v>6243</v>
      </c>
      <c r="F47">
        <v>10</v>
      </c>
      <c r="G47">
        <v>1470</v>
      </c>
      <c r="H47">
        <v>280</v>
      </c>
      <c r="I47" t="str">
        <f t="shared" si="0"/>
        <v>INOX City Centre</v>
      </c>
    </row>
    <row r="48" spans="1:9" x14ac:dyDescent="0.25">
      <c r="A48" t="s">
        <v>170</v>
      </c>
      <c r="B48" t="s">
        <v>6312</v>
      </c>
      <c r="C48" t="s">
        <v>6311</v>
      </c>
      <c r="D48" t="s">
        <v>6307</v>
      </c>
      <c r="E48" t="s">
        <v>6243</v>
      </c>
      <c r="F48">
        <v>9</v>
      </c>
      <c r="G48">
        <v>1359</v>
      </c>
      <c r="H48">
        <v>160</v>
      </c>
      <c r="I48" t="str">
        <f t="shared" si="0"/>
        <v>Cinepolis Grand Mall</v>
      </c>
    </row>
    <row r="49" spans="1:9" x14ac:dyDescent="0.25">
      <c r="A49" t="s">
        <v>216</v>
      </c>
      <c r="B49" t="s">
        <v>6313</v>
      </c>
      <c r="C49" t="s">
        <v>6311</v>
      </c>
      <c r="D49" t="s">
        <v>6307</v>
      </c>
      <c r="E49" t="s">
        <v>6243</v>
      </c>
      <c r="F49">
        <v>6</v>
      </c>
      <c r="G49">
        <v>942</v>
      </c>
      <c r="H49">
        <v>180</v>
      </c>
      <c r="I49" t="str">
        <f t="shared" si="0"/>
        <v>Miraj Cinemas Forum Mall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5B9C-A8C8-4E0A-B452-C6D5DB8FA55E}">
  <dimension ref="A2:D28"/>
  <sheetViews>
    <sheetView workbookViewId="0">
      <selection activeCell="E24" sqref="E24"/>
    </sheetView>
  </sheetViews>
  <sheetFormatPr defaultRowHeight="15" x14ac:dyDescent="0.25"/>
  <cols>
    <col min="1" max="1" width="28.140625" bestFit="1" customWidth="1"/>
    <col min="2" max="2" width="9" bestFit="1" customWidth="1"/>
    <col min="3" max="3" width="19.42578125" bestFit="1" customWidth="1"/>
  </cols>
  <sheetData>
    <row r="2" spans="1:4" ht="15.75" x14ac:dyDescent="0.25">
      <c r="A2" s="11" t="s">
        <v>6356</v>
      </c>
      <c r="B2" s="11"/>
    </row>
    <row r="3" spans="1:4" x14ac:dyDescent="0.25">
      <c r="A3" s="3" t="s">
        <v>6354</v>
      </c>
      <c r="B3" t="s">
        <v>6355</v>
      </c>
    </row>
    <row r="4" spans="1:4" x14ac:dyDescent="0.25">
      <c r="A4" s="4" t="s">
        <v>6330</v>
      </c>
      <c r="B4">
        <v>219540</v>
      </c>
    </row>
    <row r="5" spans="1:4" x14ac:dyDescent="0.25">
      <c r="A5" s="4" t="s">
        <v>6331</v>
      </c>
      <c r="B5">
        <v>185780</v>
      </c>
    </row>
    <row r="6" spans="1:4" ht="15.75" x14ac:dyDescent="0.25">
      <c r="A6" s="4" t="s">
        <v>6332</v>
      </c>
      <c r="B6">
        <v>204800</v>
      </c>
      <c r="D6" s="5" t="s">
        <v>6387</v>
      </c>
    </row>
    <row r="7" spans="1:4" ht="15.75" x14ac:dyDescent="0.25">
      <c r="A7" s="4" t="s">
        <v>6333</v>
      </c>
      <c r="B7">
        <v>196540</v>
      </c>
      <c r="D7" s="5" t="s">
        <v>6388</v>
      </c>
    </row>
    <row r="8" spans="1:4" x14ac:dyDescent="0.25">
      <c r="A8" s="4" t="s">
        <v>6334</v>
      </c>
      <c r="B8">
        <v>217780</v>
      </c>
    </row>
    <row r="9" spans="1:4" x14ac:dyDescent="0.25">
      <c r="A9" s="4" t="s">
        <v>6335</v>
      </c>
      <c r="B9">
        <v>201920</v>
      </c>
    </row>
    <row r="10" spans="1:4" x14ac:dyDescent="0.25">
      <c r="A10" s="4" t="s">
        <v>6336</v>
      </c>
      <c r="B10">
        <v>201840</v>
      </c>
    </row>
    <row r="11" spans="1:4" x14ac:dyDescent="0.25">
      <c r="A11" s="4" t="s">
        <v>6337</v>
      </c>
      <c r="B11">
        <v>184560</v>
      </c>
    </row>
    <row r="12" spans="1:4" x14ac:dyDescent="0.25">
      <c r="A12" s="4" t="s">
        <v>6338</v>
      </c>
      <c r="B12">
        <v>182340</v>
      </c>
    </row>
    <row r="13" spans="1:4" x14ac:dyDescent="0.25">
      <c r="A13" s="4" t="s">
        <v>6339</v>
      </c>
      <c r="B13">
        <v>224240</v>
      </c>
    </row>
    <row r="14" spans="1:4" x14ac:dyDescent="0.25">
      <c r="A14" s="4" t="s">
        <v>6340</v>
      </c>
      <c r="B14">
        <v>223940</v>
      </c>
    </row>
    <row r="15" spans="1:4" x14ac:dyDescent="0.25">
      <c r="A15" s="4" t="s">
        <v>6341</v>
      </c>
      <c r="B15">
        <v>230680</v>
      </c>
    </row>
    <row r="16" spans="1:4" x14ac:dyDescent="0.25">
      <c r="A16" s="4" t="s">
        <v>6342</v>
      </c>
      <c r="B16">
        <v>179000</v>
      </c>
    </row>
    <row r="17" spans="1:2" x14ac:dyDescent="0.25">
      <c r="A17" s="4" t="s">
        <v>6343</v>
      </c>
      <c r="B17">
        <v>211780</v>
      </c>
    </row>
    <row r="18" spans="1:2" x14ac:dyDescent="0.25">
      <c r="A18" s="4" t="s">
        <v>6344</v>
      </c>
      <c r="B18">
        <v>165380</v>
      </c>
    </row>
    <row r="19" spans="1:2" x14ac:dyDescent="0.25">
      <c r="A19" s="4" t="s">
        <v>6345</v>
      </c>
      <c r="B19">
        <v>170760</v>
      </c>
    </row>
    <row r="20" spans="1:2" x14ac:dyDescent="0.25">
      <c r="A20" s="4" t="s">
        <v>6346</v>
      </c>
      <c r="B20">
        <v>214980</v>
      </c>
    </row>
    <row r="21" spans="1:2" x14ac:dyDescent="0.25">
      <c r="A21" s="4" t="s">
        <v>6347</v>
      </c>
      <c r="B21">
        <v>186660</v>
      </c>
    </row>
    <row r="22" spans="1:2" x14ac:dyDescent="0.25">
      <c r="A22" s="4" t="s">
        <v>6348</v>
      </c>
      <c r="B22">
        <v>202180</v>
      </c>
    </row>
    <row r="23" spans="1:2" x14ac:dyDescent="0.25">
      <c r="A23" s="4" t="s">
        <v>6349</v>
      </c>
      <c r="B23">
        <v>197860</v>
      </c>
    </row>
    <row r="24" spans="1:2" x14ac:dyDescent="0.25">
      <c r="A24" s="4" t="s">
        <v>6350</v>
      </c>
      <c r="B24">
        <v>210060</v>
      </c>
    </row>
    <row r="25" spans="1:2" x14ac:dyDescent="0.25">
      <c r="A25" s="4" t="s">
        <v>6351</v>
      </c>
      <c r="B25">
        <v>187360</v>
      </c>
    </row>
    <row r="26" spans="1:2" x14ac:dyDescent="0.25">
      <c r="A26" s="4" t="s">
        <v>6352</v>
      </c>
      <c r="B26">
        <v>230720</v>
      </c>
    </row>
    <row r="27" spans="1:2" x14ac:dyDescent="0.25">
      <c r="A27" s="4" t="s">
        <v>6353</v>
      </c>
      <c r="B27">
        <v>219460</v>
      </c>
    </row>
    <row r="28" spans="1:2" x14ac:dyDescent="0.25">
      <c r="A28" s="4" t="s">
        <v>6327</v>
      </c>
      <c r="B28">
        <v>4850160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9038-481F-45B0-9FF2-B0A89D496857}">
  <dimension ref="A2:C12"/>
  <sheetViews>
    <sheetView workbookViewId="0">
      <selection activeCell="C15" sqref="C15"/>
    </sheetView>
  </sheetViews>
  <sheetFormatPr defaultRowHeight="15" x14ac:dyDescent="0.25"/>
  <cols>
    <col min="1" max="1" width="13.42578125" bestFit="1" customWidth="1"/>
    <col min="2" max="2" width="19.5703125" bestFit="1" customWidth="1"/>
    <col min="3" max="3" width="19.85546875" bestFit="1" customWidth="1"/>
  </cols>
  <sheetData>
    <row r="2" spans="1:3" ht="15.75" x14ac:dyDescent="0.25">
      <c r="A2" s="10" t="s">
        <v>6360</v>
      </c>
      <c r="B2" s="12"/>
      <c r="C2" s="12"/>
    </row>
    <row r="3" spans="1:3" x14ac:dyDescent="0.25">
      <c r="A3" s="3" t="s">
        <v>6383</v>
      </c>
      <c r="B3" t="s">
        <v>6328</v>
      </c>
      <c r="C3" t="s">
        <v>6329</v>
      </c>
    </row>
    <row r="4" spans="1:3" x14ac:dyDescent="0.25">
      <c r="A4" s="4" t="s">
        <v>6357</v>
      </c>
      <c r="B4">
        <v>2209</v>
      </c>
      <c r="C4">
        <v>1818440</v>
      </c>
    </row>
    <row r="5" spans="1:3" x14ac:dyDescent="0.25">
      <c r="A5" s="4" t="s">
        <v>6358</v>
      </c>
      <c r="B5">
        <v>2104</v>
      </c>
      <c r="C5">
        <v>1675940</v>
      </c>
    </row>
    <row r="6" spans="1:3" x14ac:dyDescent="0.25">
      <c r="A6" s="4" t="s">
        <v>6359</v>
      </c>
      <c r="B6">
        <v>1687</v>
      </c>
      <c r="C6">
        <v>1355780</v>
      </c>
    </row>
    <row r="7" spans="1:3" x14ac:dyDescent="0.25">
      <c r="A7" s="4" t="s">
        <v>6327</v>
      </c>
      <c r="B7">
        <v>6000</v>
      </c>
      <c r="C7">
        <v>4850160</v>
      </c>
    </row>
    <row r="10" spans="1:3" ht="15.75" x14ac:dyDescent="0.25">
      <c r="A10" s="5" t="s">
        <v>6386</v>
      </c>
    </row>
    <row r="11" spans="1:3" ht="15.75" x14ac:dyDescent="0.25">
      <c r="A11" s="5" t="s">
        <v>6384</v>
      </c>
    </row>
    <row r="12" spans="1:3" ht="15.75" x14ac:dyDescent="0.25">
      <c r="A12" s="5" t="s">
        <v>6385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EE8C-196C-4DAC-91BF-815E5674D116}">
  <dimension ref="A2:D20"/>
  <sheetViews>
    <sheetView workbookViewId="0">
      <selection activeCell="G14" sqref="G14"/>
    </sheetView>
  </sheetViews>
  <sheetFormatPr defaultRowHeight="15" x14ac:dyDescent="0.25"/>
  <cols>
    <col min="1" max="1" width="20" bestFit="1" customWidth="1"/>
    <col min="2" max="2" width="19.5703125" bestFit="1" customWidth="1"/>
  </cols>
  <sheetData>
    <row r="2" spans="1:4" ht="15.75" x14ac:dyDescent="0.25">
      <c r="A2" s="10" t="s">
        <v>6362</v>
      </c>
      <c r="B2" s="10"/>
    </row>
    <row r="3" spans="1:4" x14ac:dyDescent="0.25">
      <c r="A3" s="3" t="s">
        <v>6361</v>
      </c>
      <c r="B3" t="s">
        <v>6328</v>
      </c>
    </row>
    <row r="4" spans="1:4" x14ac:dyDescent="0.25">
      <c r="A4" s="4" t="s">
        <v>6301</v>
      </c>
      <c r="B4">
        <v>395</v>
      </c>
    </row>
    <row r="5" spans="1:4" x14ac:dyDescent="0.25">
      <c r="A5" s="4" t="s">
        <v>6259</v>
      </c>
      <c r="B5">
        <v>363</v>
      </c>
    </row>
    <row r="6" spans="1:4" ht="15.75" x14ac:dyDescent="0.25">
      <c r="A6" s="4" t="s">
        <v>6241</v>
      </c>
      <c r="B6">
        <v>368</v>
      </c>
      <c r="D6" s="5" t="s">
        <v>6381</v>
      </c>
    </row>
    <row r="7" spans="1:4" ht="15.75" x14ac:dyDescent="0.25">
      <c r="A7" s="4" t="s">
        <v>6247</v>
      </c>
      <c r="B7">
        <v>358</v>
      </c>
      <c r="D7" s="5" t="s">
        <v>6382</v>
      </c>
    </row>
    <row r="8" spans="1:4" ht="15.75" x14ac:dyDescent="0.25">
      <c r="A8" s="4" t="s">
        <v>6287</v>
      </c>
      <c r="B8">
        <v>383</v>
      </c>
      <c r="D8" s="5" t="s">
        <v>6380</v>
      </c>
    </row>
    <row r="9" spans="1:4" x14ac:dyDescent="0.25">
      <c r="A9" s="4" t="s">
        <v>6268</v>
      </c>
      <c r="B9">
        <v>353</v>
      </c>
    </row>
    <row r="10" spans="1:4" x14ac:dyDescent="0.25">
      <c r="A10" s="4" t="s">
        <v>6306</v>
      </c>
      <c r="B10">
        <v>397</v>
      </c>
    </row>
    <row r="11" spans="1:4" x14ac:dyDescent="0.25">
      <c r="A11" s="4" t="s">
        <v>6296</v>
      </c>
      <c r="B11">
        <v>404</v>
      </c>
    </row>
    <row r="12" spans="1:4" x14ac:dyDescent="0.25">
      <c r="A12" s="4" t="s">
        <v>6251</v>
      </c>
      <c r="B12">
        <v>361</v>
      </c>
    </row>
    <row r="13" spans="1:4" x14ac:dyDescent="0.25">
      <c r="A13" s="4" t="s">
        <v>6278</v>
      </c>
      <c r="B13">
        <v>370</v>
      </c>
    </row>
    <row r="14" spans="1:4" x14ac:dyDescent="0.25">
      <c r="A14" s="4" t="s">
        <v>6264</v>
      </c>
      <c r="B14">
        <v>370</v>
      </c>
    </row>
    <row r="15" spans="1:4" x14ac:dyDescent="0.25">
      <c r="A15" s="4" t="s">
        <v>6291</v>
      </c>
      <c r="B15">
        <v>350</v>
      </c>
    </row>
    <row r="16" spans="1:4" x14ac:dyDescent="0.25">
      <c r="A16" s="4" t="s">
        <v>6283</v>
      </c>
      <c r="B16">
        <v>428</v>
      </c>
    </row>
    <row r="17" spans="1:2" x14ac:dyDescent="0.25">
      <c r="A17" s="4" t="s">
        <v>6255</v>
      </c>
      <c r="B17">
        <v>337</v>
      </c>
    </row>
    <row r="18" spans="1:2" x14ac:dyDescent="0.25">
      <c r="A18" s="4" t="s">
        <v>6311</v>
      </c>
      <c r="B18">
        <v>383</v>
      </c>
    </row>
    <row r="19" spans="1:2" x14ac:dyDescent="0.25">
      <c r="A19" s="4" t="s">
        <v>6273</v>
      </c>
      <c r="B19">
        <v>380</v>
      </c>
    </row>
    <row r="20" spans="1:2" x14ac:dyDescent="0.25">
      <c r="A20" s="4" t="s">
        <v>6327</v>
      </c>
      <c r="B20">
        <v>6000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C967-1E52-4091-B037-ED9C821245CB}">
  <dimension ref="A2:B12"/>
  <sheetViews>
    <sheetView workbookViewId="0">
      <selection activeCell="C15" sqref="C15"/>
    </sheetView>
  </sheetViews>
  <sheetFormatPr defaultRowHeight="15" x14ac:dyDescent="0.25"/>
  <cols>
    <col min="1" max="1" width="18.5703125" bestFit="1" customWidth="1"/>
    <col min="2" max="2" width="19.5703125" bestFit="1" customWidth="1"/>
  </cols>
  <sheetData>
    <row r="2" spans="1:2" ht="15.75" x14ac:dyDescent="0.25">
      <c r="A2" s="10" t="s">
        <v>6366</v>
      </c>
      <c r="B2" s="10"/>
    </row>
    <row r="3" spans="1:2" x14ac:dyDescent="0.25">
      <c r="A3" s="3" t="s">
        <v>6365</v>
      </c>
      <c r="B3" t="s">
        <v>6328</v>
      </c>
    </row>
    <row r="4" spans="1:2" x14ac:dyDescent="0.25">
      <c r="A4" s="4" t="s">
        <v>183</v>
      </c>
      <c r="B4">
        <v>1219</v>
      </c>
    </row>
    <row r="5" spans="1:2" x14ac:dyDescent="0.25">
      <c r="A5" s="4" t="s">
        <v>178</v>
      </c>
      <c r="B5">
        <v>1177</v>
      </c>
    </row>
    <row r="6" spans="1:2" x14ac:dyDescent="0.25">
      <c r="A6" s="4" t="s">
        <v>193</v>
      </c>
      <c r="B6">
        <v>1181</v>
      </c>
    </row>
    <row r="7" spans="1:2" x14ac:dyDescent="0.25">
      <c r="A7" s="4" t="s">
        <v>188</v>
      </c>
      <c r="B7">
        <v>1216</v>
      </c>
    </row>
    <row r="8" spans="1:2" x14ac:dyDescent="0.25">
      <c r="A8" s="4" t="s">
        <v>171</v>
      </c>
      <c r="B8">
        <v>1207</v>
      </c>
    </row>
    <row r="9" spans="1:2" x14ac:dyDescent="0.25">
      <c r="A9" s="4" t="s">
        <v>6327</v>
      </c>
      <c r="B9">
        <v>6000</v>
      </c>
    </row>
    <row r="11" spans="1:2" ht="15.75" x14ac:dyDescent="0.25">
      <c r="A11" s="5" t="s">
        <v>6379</v>
      </c>
    </row>
    <row r="12" spans="1:2" ht="15.75" x14ac:dyDescent="0.25">
      <c r="A12" s="5" t="s">
        <v>6378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8306-FC2F-4901-93CD-54131963DA15}">
  <dimension ref="A2:F44"/>
  <sheetViews>
    <sheetView workbookViewId="0">
      <selection activeCell="C12" sqref="C12"/>
    </sheetView>
  </sheetViews>
  <sheetFormatPr defaultRowHeight="15" x14ac:dyDescent="0.25"/>
  <cols>
    <col min="1" max="1" width="30.28515625" bestFit="1" customWidth="1"/>
    <col min="2" max="2" width="19.85546875" bestFit="1" customWidth="1"/>
    <col min="3" max="3" width="19.5703125" bestFit="1" customWidth="1"/>
  </cols>
  <sheetData>
    <row r="2" spans="1:6" ht="15.75" x14ac:dyDescent="0.25">
      <c r="A2" s="10" t="s">
        <v>6368</v>
      </c>
      <c r="B2" s="10"/>
      <c r="C2" s="10"/>
    </row>
    <row r="3" spans="1:6" x14ac:dyDescent="0.25">
      <c r="A3" s="3" t="s">
        <v>6367</v>
      </c>
      <c r="B3" t="s">
        <v>6329</v>
      </c>
      <c r="C3" t="s">
        <v>6328</v>
      </c>
    </row>
    <row r="4" spans="1:6" x14ac:dyDescent="0.25">
      <c r="A4" s="4" t="s">
        <v>91</v>
      </c>
      <c r="B4">
        <v>99720</v>
      </c>
      <c r="C4">
        <v>124</v>
      </c>
    </row>
    <row r="5" spans="1:6" ht="15.75" x14ac:dyDescent="0.25">
      <c r="A5" s="4" t="s">
        <v>114</v>
      </c>
      <c r="B5">
        <v>106800</v>
      </c>
      <c r="C5">
        <v>131</v>
      </c>
      <c r="F5" s="5" t="s">
        <v>6377</v>
      </c>
    </row>
    <row r="6" spans="1:6" ht="15.75" x14ac:dyDescent="0.25">
      <c r="A6" s="4" t="s">
        <v>134</v>
      </c>
      <c r="B6">
        <v>86700</v>
      </c>
      <c r="C6">
        <v>122</v>
      </c>
      <c r="F6" s="5" t="s">
        <v>6375</v>
      </c>
    </row>
    <row r="7" spans="1:6" ht="15.75" x14ac:dyDescent="0.25">
      <c r="A7" s="4" t="s">
        <v>46</v>
      </c>
      <c r="B7">
        <v>174680</v>
      </c>
      <c r="C7">
        <v>217</v>
      </c>
      <c r="F7" s="5" t="s">
        <v>6376</v>
      </c>
    </row>
    <row r="8" spans="1:6" x14ac:dyDescent="0.25">
      <c r="A8" s="4" t="s">
        <v>82</v>
      </c>
      <c r="B8">
        <v>100320</v>
      </c>
      <c r="C8">
        <v>125</v>
      </c>
    </row>
    <row r="9" spans="1:6" x14ac:dyDescent="0.25">
      <c r="A9" s="4" t="s">
        <v>73</v>
      </c>
      <c r="B9">
        <v>99820</v>
      </c>
      <c r="C9">
        <v>111</v>
      </c>
    </row>
    <row r="10" spans="1:6" x14ac:dyDescent="0.25">
      <c r="A10" s="4" t="s">
        <v>137</v>
      </c>
      <c r="B10">
        <v>86320</v>
      </c>
      <c r="C10">
        <v>119</v>
      </c>
    </row>
    <row r="11" spans="1:6" x14ac:dyDescent="0.25">
      <c r="A11" s="4" t="s">
        <v>76</v>
      </c>
      <c r="B11">
        <v>105860</v>
      </c>
      <c r="C11">
        <v>120</v>
      </c>
    </row>
    <row r="12" spans="1:6" x14ac:dyDescent="0.25">
      <c r="A12" s="4" t="s">
        <v>120</v>
      </c>
      <c r="B12">
        <v>110520</v>
      </c>
      <c r="C12">
        <v>137</v>
      </c>
    </row>
    <row r="13" spans="1:6" x14ac:dyDescent="0.25">
      <c r="A13" s="4" t="s">
        <v>144</v>
      </c>
      <c r="B13">
        <v>105660</v>
      </c>
      <c r="C13">
        <v>124</v>
      </c>
    </row>
    <row r="14" spans="1:6" x14ac:dyDescent="0.25">
      <c r="A14" s="4" t="s">
        <v>97</v>
      </c>
      <c r="B14">
        <v>93880</v>
      </c>
      <c r="C14">
        <v>118</v>
      </c>
    </row>
    <row r="15" spans="1:6" x14ac:dyDescent="0.25">
      <c r="A15" s="4" t="s">
        <v>50</v>
      </c>
      <c r="B15">
        <v>185560</v>
      </c>
      <c r="C15">
        <v>237</v>
      </c>
    </row>
    <row r="16" spans="1:6" x14ac:dyDescent="0.25">
      <c r="A16" s="4" t="s">
        <v>104</v>
      </c>
      <c r="B16">
        <v>93900</v>
      </c>
      <c r="C16">
        <v>120</v>
      </c>
    </row>
    <row r="17" spans="1:3" x14ac:dyDescent="0.25">
      <c r="A17" s="4" t="s">
        <v>147</v>
      </c>
      <c r="B17">
        <v>103880</v>
      </c>
      <c r="C17">
        <v>113</v>
      </c>
    </row>
    <row r="18" spans="1:3" x14ac:dyDescent="0.25">
      <c r="A18" s="4" t="s">
        <v>36</v>
      </c>
      <c r="B18">
        <v>171980</v>
      </c>
      <c r="C18">
        <v>226</v>
      </c>
    </row>
    <row r="19" spans="1:3" x14ac:dyDescent="0.25">
      <c r="A19" s="4" t="s">
        <v>66</v>
      </c>
      <c r="B19">
        <v>92440</v>
      </c>
      <c r="C19">
        <v>115</v>
      </c>
    </row>
    <row r="20" spans="1:3" x14ac:dyDescent="0.25">
      <c r="A20" s="4" t="s">
        <v>150</v>
      </c>
      <c r="B20">
        <v>103560</v>
      </c>
      <c r="C20">
        <v>123</v>
      </c>
    </row>
    <row r="21" spans="1:3" x14ac:dyDescent="0.25">
      <c r="A21" s="4" t="s">
        <v>18</v>
      </c>
      <c r="B21">
        <v>222980</v>
      </c>
      <c r="C21">
        <v>267</v>
      </c>
    </row>
    <row r="22" spans="1:3" x14ac:dyDescent="0.25">
      <c r="A22" s="4" t="s">
        <v>85</v>
      </c>
      <c r="B22">
        <v>95780</v>
      </c>
      <c r="C22">
        <v>115</v>
      </c>
    </row>
    <row r="23" spans="1:3" x14ac:dyDescent="0.25">
      <c r="A23" s="4" t="s">
        <v>69</v>
      </c>
      <c r="B23">
        <v>96220</v>
      </c>
      <c r="C23">
        <v>124</v>
      </c>
    </row>
    <row r="24" spans="1:3" x14ac:dyDescent="0.25">
      <c r="A24" s="4" t="s">
        <v>111</v>
      </c>
      <c r="B24">
        <v>89760</v>
      </c>
      <c r="C24">
        <v>103</v>
      </c>
    </row>
    <row r="25" spans="1:3" x14ac:dyDescent="0.25">
      <c r="A25" s="4" t="s">
        <v>108</v>
      </c>
      <c r="B25">
        <v>101600</v>
      </c>
      <c r="C25">
        <v>118</v>
      </c>
    </row>
    <row r="26" spans="1:3" x14ac:dyDescent="0.25">
      <c r="A26" s="4" t="s">
        <v>118</v>
      </c>
      <c r="B26">
        <v>79580</v>
      </c>
      <c r="C26">
        <v>108</v>
      </c>
    </row>
    <row r="27" spans="1:3" x14ac:dyDescent="0.25">
      <c r="A27" s="4" t="s">
        <v>11</v>
      </c>
      <c r="B27">
        <v>197580</v>
      </c>
      <c r="C27">
        <v>257</v>
      </c>
    </row>
    <row r="28" spans="1:3" x14ac:dyDescent="0.25">
      <c r="A28" s="4" t="s">
        <v>40</v>
      </c>
      <c r="B28">
        <v>201040</v>
      </c>
      <c r="C28">
        <v>242</v>
      </c>
    </row>
    <row r="29" spans="1:3" x14ac:dyDescent="0.25">
      <c r="A29" s="4" t="s">
        <v>128</v>
      </c>
      <c r="B29">
        <v>97600</v>
      </c>
      <c r="C29">
        <v>123</v>
      </c>
    </row>
    <row r="30" spans="1:3" x14ac:dyDescent="0.25">
      <c r="A30" s="4" t="s">
        <v>32</v>
      </c>
      <c r="B30">
        <v>161160</v>
      </c>
      <c r="C30">
        <v>221</v>
      </c>
    </row>
    <row r="31" spans="1:3" x14ac:dyDescent="0.25">
      <c r="A31" s="4" t="s">
        <v>131</v>
      </c>
      <c r="B31">
        <v>87520</v>
      </c>
      <c r="C31">
        <v>110</v>
      </c>
    </row>
    <row r="32" spans="1:3" x14ac:dyDescent="0.25">
      <c r="A32" s="4" t="s">
        <v>141</v>
      </c>
      <c r="B32">
        <v>102780</v>
      </c>
      <c r="C32">
        <v>125</v>
      </c>
    </row>
    <row r="33" spans="1:3" x14ac:dyDescent="0.25">
      <c r="A33" s="4" t="s">
        <v>88</v>
      </c>
      <c r="B33">
        <v>91380</v>
      </c>
      <c r="C33">
        <v>120</v>
      </c>
    </row>
    <row r="34" spans="1:3" x14ac:dyDescent="0.25">
      <c r="A34" s="4" t="s">
        <v>25</v>
      </c>
      <c r="B34">
        <v>197980</v>
      </c>
      <c r="C34">
        <v>238</v>
      </c>
    </row>
    <row r="35" spans="1:3" x14ac:dyDescent="0.25">
      <c r="A35" s="4" t="s">
        <v>30</v>
      </c>
      <c r="B35">
        <v>197360</v>
      </c>
      <c r="C35">
        <v>247</v>
      </c>
    </row>
    <row r="36" spans="1:3" x14ac:dyDescent="0.25">
      <c r="A36" s="4" t="s">
        <v>125</v>
      </c>
      <c r="B36">
        <v>106260</v>
      </c>
      <c r="C36">
        <v>126</v>
      </c>
    </row>
    <row r="37" spans="1:3" x14ac:dyDescent="0.25">
      <c r="A37" s="4" t="s">
        <v>54</v>
      </c>
      <c r="B37">
        <v>76400</v>
      </c>
      <c r="C37">
        <v>93</v>
      </c>
    </row>
    <row r="38" spans="1:3" x14ac:dyDescent="0.25">
      <c r="A38" s="4" t="s">
        <v>100</v>
      </c>
      <c r="B38">
        <v>111940</v>
      </c>
      <c r="C38">
        <v>130</v>
      </c>
    </row>
    <row r="39" spans="1:3" x14ac:dyDescent="0.25">
      <c r="A39" s="4" t="s">
        <v>59</v>
      </c>
      <c r="B39">
        <v>99800</v>
      </c>
      <c r="C39">
        <v>121</v>
      </c>
    </row>
    <row r="40" spans="1:3" x14ac:dyDescent="0.25">
      <c r="A40" s="4" t="s">
        <v>62</v>
      </c>
      <c r="B40">
        <v>106520</v>
      </c>
      <c r="C40">
        <v>130</v>
      </c>
    </row>
    <row r="41" spans="1:3" x14ac:dyDescent="0.25">
      <c r="A41" s="4" t="s">
        <v>78</v>
      </c>
      <c r="B41">
        <v>101420</v>
      </c>
      <c r="C41">
        <v>130</v>
      </c>
    </row>
    <row r="42" spans="1:3" x14ac:dyDescent="0.25">
      <c r="A42" s="4" t="s">
        <v>94</v>
      </c>
      <c r="B42">
        <v>98880</v>
      </c>
      <c r="C42">
        <v>112</v>
      </c>
    </row>
    <row r="43" spans="1:3" x14ac:dyDescent="0.25">
      <c r="A43" s="4" t="s">
        <v>22</v>
      </c>
      <c r="B43">
        <v>207020</v>
      </c>
      <c r="C43">
        <v>258</v>
      </c>
    </row>
    <row r="44" spans="1:3" x14ac:dyDescent="0.25">
      <c r="A44" s="4" t="s">
        <v>6327</v>
      </c>
      <c r="B44">
        <v>4850160</v>
      </c>
      <c r="C44">
        <v>6000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408C-7E70-49B1-AEF6-2FE6F5627B07}">
  <dimension ref="A2:B10"/>
  <sheetViews>
    <sheetView workbookViewId="0">
      <selection activeCell="D5" sqref="D5"/>
    </sheetView>
  </sheetViews>
  <sheetFormatPr defaultRowHeight="15" x14ac:dyDescent="0.25"/>
  <cols>
    <col min="1" max="1" width="13.42578125" bestFit="1" customWidth="1"/>
    <col min="2" max="2" width="19.5703125" bestFit="1" customWidth="1"/>
  </cols>
  <sheetData>
    <row r="2" spans="1:2" ht="15.75" x14ac:dyDescent="0.25">
      <c r="A2" s="10" t="s">
        <v>6370</v>
      </c>
      <c r="B2" s="13"/>
    </row>
    <row r="3" spans="1:2" ht="15" customHeight="1" x14ac:dyDescent="0.25">
      <c r="A3" s="3" t="s">
        <v>6369</v>
      </c>
      <c r="B3" t="s">
        <v>6328</v>
      </c>
    </row>
    <row r="4" spans="1:2" ht="15" customHeight="1" x14ac:dyDescent="0.25">
      <c r="A4" s="4" t="s">
        <v>6363</v>
      </c>
      <c r="B4">
        <v>4296</v>
      </c>
    </row>
    <row r="5" spans="1:2" ht="15" customHeight="1" x14ac:dyDescent="0.25">
      <c r="A5" s="4" t="s">
        <v>6364</v>
      </c>
      <c r="B5">
        <v>1704</v>
      </c>
    </row>
    <row r="6" spans="1:2" ht="15" customHeight="1" x14ac:dyDescent="0.25">
      <c r="A6" s="4" t="s">
        <v>6327</v>
      </c>
      <c r="B6">
        <v>6000</v>
      </c>
    </row>
    <row r="8" spans="1:2" ht="15.75" x14ac:dyDescent="0.25">
      <c r="A8" s="6" t="s">
        <v>6371</v>
      </c>
      <c r="B8" s="5" t="s">
        <v>6372</v>
      </c>
    </row>
    <row r="9" spans="1:2" ht="15.75" x14ac:dyDescent="0.25">
      <c r="A9" s="5" t="s">
        <v>6373</v>
      </c>
      <c r="B9" s="5"/>
    </row>
    <row r="10" spans="1:2" ht="15.75" x14ac:dyDescent="0.25">
      <c r="A10" s="5" t="s">
        <v>6374</v>
      </c>
    </row>
  </sheetData>
  <mergeCells count="1"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3F51-E09E-4C3F-A39E-89F5CCA79132}">
  <dimension ref="A1:V6001"/>
  <sheetViews>
    <sheetView tabSelected="1" workbookViewId="0">
      <selection activeCell="A3" sqref="A3"/>
    </sheetView>
  </sheetViews>
  <sheetFormatPr defaultRowHeight="15" x14ac:dyDescent="0.25"/>
  <cols>
    <col min="1" max="1" width="13.42578125" customWidth="1"/>
    <col min="2" max="2" width="15.85546875" customWidth="1"/>
    <col min="3" max="3" width="15.7109375" bestFit="1" customWidth="1"/>
    <col min="4" max="4" width="13.42578125" customWidth="1"/>
    <col min="5" max="5" width="11.5703125" customWidth="1"/>
    <col min="7" max="7" width="11.28515625" customWidth="1"/>
    <col min="8" max="8" width="16.85546875" customWidth="1"/>
    <col min="10" max="10" width="11.85546875" customWidth="1"/>
    <col min="12" max="12" width="13" customWidth="1"/>
    <col min="13" max="13" width="28.140625" bestFit="1" customWidth="1"/>
    <col min="14" max="14" width="20" bestFit="1" customWidth="1"/>
    <col min="15" max="15" width="16.28515625" customWidth="1"/>
    <col min="16" max="16" width="14.42578125" customWidth="1"/>
    <col min="17" max="17" width="15.42578125" customWidth="1"/>
    <col min="18" max="18" width="19.42578125" customWidth="1"/>
    <col min="19" max="19" width="16.5703125" customWidth="1"/>
    <col min="20" max="20" width="9.85546875" customWidth="1"/>
    <col min="21" max="21" width="12.5703125" customWidth="1"/>
    <col min="22" max="22" width="19.42578125" customWidth="1"/>
  </cols>
  <sheetData>
    <row r="1" spans="1:22" ht="15.75" x14ac:dyDescent="0.25">
      <c r="A1" s="7" t="s">
        <v>153</v>
      </c>
      <c r="B1" s="8" t="s">
        <v>154</v>
      </c>
      <c r="C1" s="7" t="s">
        <v>155</v>
      </c>
      <c r="D1" s="7" t="s">
        <v>6317</v>
      </c>
      <c r="E1" s="7" t="s">
        <v>6315</v>
      </c>
      <c r="F1" s="7" t="s">
        <v>6316</v>
      </c>
      <c r="G1" s="7" t="s">
        <v>6314</v>
      </c>
      <c r="H1" s="7" t="s">
        <v>1</v>
      </c>
      <c r="I1" s="7" t="s">
        <v>3</v>
      </c>
      <c r="J1" s="7" t="s">
        <v>2</v>
      </c>
      <c r="K1" s="7" t="s">
        <v>7</v>
      </c>
      <c r="L1" s="7" t="s">
        <v>6318</v>
      </c>
      <c r="M1" s="7" t="s">
        <v>6319</v>
      </c>
      <c r="N1" s="7" t="s">
        <v>6234</v>
      </c>
      <c r="O1" s="7" t="s">
        <v>6320</v>
      </c>
      <c r="P1" s="7" t="s">
        <v>6321</v>
      </c>
      <c r="Q1" s="7" t="s">
        <v>6322</v>
      </c>
      <c r="R1" s="7" t="s">
        <v>6323</v>
      </c>
      <c r="S1" s="7" t="s">
        <v>165</v>
      </c>
      <c r="T1" s="7" t="s">
        <v>6324</v>
      </c>
      <c r="U1" s="7" t="s">
        <v>6325</v>
      </c>
      <c r="V1" s="7" t="s">
        <v>6326</v>
      </c>
    </row>
    <row r="2" spans="1:22" x14ac:dyDescent="0.25">
      <c r="A2" t="s">
        <v>169</v>
      </c>
      <c r="B2" s="1">
        <v>46139</v>
      </c>
      <c r="C2" s="1">
        <v>46139</v>
      </c>
      <c r="D2" s="9">
        <v>0.9375</v>
      </c>
      <c r="E2" t="str">
        <f>IF(WEEKDAY(B2,2)&lt;=5,"Weekday","Weekend")</f>
        <v>Weekday</v>
      </c>
      <c r="F2" t="str">
        <f>TEXT(B2,"mmm")</f>
        <v>Apr</v>
      </c>
      <c r="G2" t="str">
        <f>_xlfn.XLOOKUP(A2,Booking_data!$A$1:$A$6001,Booking_data!$D$1:$D$6001,"not found")</f>
        <v>M038</v>
      </c>
      <c r="H2" t="str">
        <f>_xlfn.XLOOKUP(G2,Movies_data!$A$1:$A$41,Movies_data!$B$1:$B$41,"not found")</f>
        <v>Barbie</v>
      </c>
      <c r="I2" t="str">
        <f>_xlfn.XLOOKUP(G2,Movies_data!$A$1:$A$41,Movies_data!$D$1:$D$41,"not found")</f>
        <v>Comedy</v>
      </c>
      <c r="J2" t="str">
        <f>_xlfn.XLOOKUP(G2,Movies_data!$A$1:$A$41,Movies_data!$C$1:$C$41,"not found")</f>
        <v>English</v>
      </c>
      <c r="K2">
        <f>_xlfn.XLOOKUP(G2,Movies_data!$A$1:$A$41,Movies_data!$H$1:$H$41,"Not Found")</f>
        <v>6.8</v>
      </c>
      <c r="L2" t="str">
        <f>_xlfn.XLOOKUP(A2,Booking_data!$A$1:$A$6001,Booking_data!$E$1:$E$6001,"not Found")</f>
        <v>C162</v>
      </c>
      <c r="M2" t="str">
        <f>_xlfn.XLOOKUP(L2,Cinemas_data!$A$1:$A$49,Cinemas_data!$I$1:$I$49,"not Found")</f>
        <v>Cinepolis Grand Mall</v>
      </c>
      <c r="N2" t="str">
        <f>_xlfn.XLOOKUP(L2,Cinemas_data!$A$1:$A$49,Cinemas_data!$C$1:$C$49,"not Found")</f>
        <v>Thiruvananthapuram</v>
      </c>
      <c r="O2">
        <f>_xlfn.XLOOKUP(A2,Booking_data!$A$1:$A$6001,Booking_data!$H$1:$H$6001,"not found")</f>
        <v>6</v>
      </c>
      <c r="P2">
        <f>_xlfn.XLOOKUP(A2,Booking_data!$A$1:$A$6001,Booking_data!$I$1:$I$6001,"not Found")</f>
        <v>160</v>
      </c>
      <c r="Q2">
        <f>O2*P2</f>
        <v>960</v>
      </c>
      <c r="R2" t="str">
        <f>_xlfn.XLOOKUP(A2,Booking_data!$A$1:$A$6001,Booking_data!$L$1:$L$6001,"Not Found")</f>
        <v>Wallet</v>
      </c>
      <c r="S2">
        <f>_xlfn.XLOOKUP(A2,Booking_data!$A$1:$A$6001,Booking_data!$N$1:$N$6001,"not Found")</f>
        <v>24</v>
      </c>
      <c r="T2" t="str">
        <f>_xlfn.XLOOKUP(A2,Booking_data!$A$1:$A$6001,Booking_data!$O$1:$O$6001,"Not Found")</f>
        <v>Other</v>
      </c>
      <c r="U2" t="str">
        <f>IF(S2&lt;18,"Below 18",IF(S2&lt;30,"Youngster",IF(S2&lt;45,"Middle Age","Above 45")))</f>
        <v>Youngster</v>
      </c>
      <c r="V2" t="str">
        <f>IF(O2&lt;=2,"Low Booking",IF(O2&lt;=4,"Medium Booking","High Booking"))</f>
        <v>High Booking</v>
      </c>
    </row>
    <row r="3" spans="1:22" x14ac:dyDescent="0.25">
      <c r="A3" t="s">
        <v>176</v>
      </c>
      <c r="B3" s="1">
        <v>46062</v>
      </c>
      <c r="C3" s="1">
        <v>46067</v>
      </c>
      <c r="D3" s="9">
        <v>0.64583333333333337</v>
      </c>
      <c r="E3" t="str">
        <f t="shared" ref="E3:E66" si="0">IF(WEEKDAY(B3,2)&lt;=5,"Weekday","Weekend")</f>
        <v>Weekday</v>
      </c>
      <c r="F3" t="str">
        <f t="shared" ref="F3:F66" si="1">TEXT(B3,"mmm")</f>
        <v>Feb</v>
      </c>
      <c r="G3" t="str">
        <f>_xlfn.XLOOKUP(A3,Booking_data!$A$1:$A$6001,Booking_data!$D$1:$D$6001,"not found")</f>
        <v>M029</v>
      </c>
      <c r="H3" t="str">
        <f>_xlfn.XLOOKUP(G3,Movies_data!$A$1:$A$41,Movies_data!$B$1:$B$41,"not found")</f>
        <v>777 Charlie</v>
      </c>
      <c r="I3" t="str">
        <f>_xlfn.XLOOKUP(G3,Movies_data!$A$1:$A$41,Movies_data!$D$1:$D$41,"not found")</f>
        <v>Adventure</v>
      </c>
      <c r="J3" t="str">
        <f>_xlfn.XLOOKUP(G3,Movies_data!$A$1:$A$41,Movies_data!$C$1:$C$41,"not found")</f>
        <v>Kannada</v>
      </c>
      <c r="K3">
        <f>_xlfn.XLOOKUP(G3,Movies_data!$A$1:$A$41,Movies_data!$H$1:$H$41,"Not Found")</f>
        <v>8.6999999999999993</v>
      </c>
      <c r="L3" t="str">
        <f>_xlfn.XLOOKUP(A3,Booking_data!$A$1:$A$6001,Booking_data!$E$1:$E$6001,"not Found")</f>
        <v>C122</v>
      </c>
      <c r="M3" t="str">
        <f>_xlfn.XLOOKUP(L3,Cinemas_data!$A$1:$A$49,Cinemas_data!$I$1:$I$49,"not Found")</f>
        <v>Asian Cinemas Grand Mall</v>
      </c>
      <c r="N3" t="str">
        <f>_xlfn.XLOOKUP(L3,Cinemas_data!$A$1:$A$49,Cinemas_data!$C$1:$C$49,"not Found")</f>
        <v>Noida</v>
      </c>
      <c r="O3">
        <f>_xlfn.XLOOKUP(A3,Booking_data!$A$1:$A$6001,Booking_data!$H$1:$H$6001,"not found")</f>
        <v>5</v>
      </c>
      <c r="P3">
        <f>_xlfn.XLOOKUP(A3,Booking_data!$A$1:$A$6001,Booking_data!$I$1:$I$6001,"not Found")</f>
        <v>360</v>
      </c>
      <c r="Q3">
        <f t="shared" ref="Q3:Q66" si="2">O3*P3</f>
        <v>1800</v>
      </c>
      <c r="R3" t="str">
        <f>_xlfn.XLOOKUP(A3,Booking_data!$A$1:$A$6001,Booking_data!$L$1:$L$6001,"Not Found")</f>
        <v>Debit Card</v>
      </c>
      <c r="S3">
        <f>_xlfn.XLOOKUP(A3,Booking_data!$A$1:$A$6001,Booking_data!$N$1:$N$6001,"not Found")</f>
        <v>25</v>
      </c>
      <c r="T3" t="str">
        <f>_xlfn.XLOOKUP(A3,Booking_data!$A$1:$A$6001,Booking_data!$O$1:$O$6001,"Not Found")</f>
        <v>Male</v>
      </c>
      <c r="U3" t="str">
        <f t="shared" ref="U3:U66" si="3">IF(S3&lt;18,"Below 18",IF(S3&lt;30,"Youngster",IF(S3&lt;45,"Middle Age","Above 45")))</f>
        <v>Youngster</v>
      </c>
      <c r="V3" t="str">
        <f t="shared" ref="V3:V66" si="4">IF(O3&lt;=2,"Low Booking",IF(O3&lt;=4,"Medium Booking","High Booking"))</f>
        <v>High Booking</v>
      </c>
    </row>
    <row r="4" spans="1:22" x14ac:dyDescent="0.25">
      <c r="A4" t="s">
        <v>181</v>
      </c>
      <c r="B4" s="1">
        <v>46084</v>
      </c>
      <c r="C4" s="1">
        <v>46085</v>
      </c>
      <c r="D4" s="9">
        <v>0.77083333333333337</v>
      </c>
      <c r="E4" t="str">
        <f t="shared" si="0"/>
        <v>Weekday</v>
      </c>
      <c r="F4" t="str">
        <f t="shared" si="1"/>
        <v>Mar</v>
      </c>
      <c r="G4" t="str">
        <f>_xlfn.XLOOKUP(A4,Booking_data!$A$1:$A$6001,Booking_data!$D$1:$D$6001,"not found")</f>
        <v>M003</v>
      </c>
      <c r="H4" t="str">
        <f>_xlfn.XLOOKUP(G4,Movies_data!$A$1:$A$41,Movies_data!$B$1:$B$41,"not found")</f>
        <v>Vikram</v>
      </c>
      <c r="I4" t="str">
        <f>_xlfn.XLOOKUP(G4,Movies_data!$A$1:$A$41,Movies_data!$D$1:$D$41,"not found")</f>
        <v>Action</v>
      </c>
      <c r="J4" t="str">
        <f>_xlfn.XLOOKUP(G4,Movies_data!$A$1:$A$41,Movies_data!$C$1:$C$41,"not found")</f>
        <v>Tamil</v>
      </c>
      <c r="K4">
        <f>_xlfn.XLOOKUP(G4,Movies_data!$A$1:$A$41,Movies_data!$H$1:$H$41,"Not Found")</f>
        <v>8.3000000000000007</v>
      </c>
      <c r="L4" t="str">
        <f>_xlfn.XLOOKUP(A4,Booking_data!$A$1:$A$6001,Booking_data!$E$1:$E$6001,"not Found")</f>
        <v>C112</v>
      </c>
      <c r="M4" t="str">
        <f>_xlfn.XLOOKUP(L4,Cinemas_data!$A$1:$A$49,Cinemas_data!$I$1:$I$49,"not Found")</f>
        <v>MovieMax Grand Mall</v>
      </c>
      <c r="N4" t="str">
        <f>_xlfn.XLOOKUP(L4,Cinemas_data!$A$1:$A$49,Cinemas_data!$C$1:$C$49,"not Found")</f>
        <v>Delhi</v>
      </c>
      <c r="O4">
        <f>_xlfn.XLOOKUP(A4,Booking_data!$A$1:$A$6001,Booking_data!$H$1:$H$6001,"not found")</f>
        <v>6</v>
      </c>
      <c r="P4">
        <f>_xlfn.XLOOKUP(A4,Booking_data!$A$1:$A$6001,Booking_data!$I$1:$I$6001,"not Found")</f>
        <v>240</v>
      </c>
      <c r="Q4">
        <f t="shared" si="2"/>
        <v>1440</v>
      </c>
      <c r="R4" t="str">
        <f>_xlfn.XLOOKUP(A4,Booking_data!$A$1:$A$6001,Booking_data!$L$1:$L$6001,"Not Found")</f>
        <v>Credit Card</v>
      </c>
      <c r="S4">
        <f>_xlfn.XLOOKUP(A4,Booking_data!$A$1:$A$6001,Booking_data!$N$1:$N$6001,"not Found")</f>
        <v>60</v>
      </c>
      <c r="T4" t="str">
        <f>_xlfn.XLOOKUP(A4,Booking_data!$A$1:$A$6001,Booking_data!$O$1:$O$6001,"Not Found")</f>
        <v>Female</v>
      </c>
      <c r="U4" t="str">
        <f t="shared" si="3"/>
        <v>Above 45</v>
      </c>
      <c r="V4" t="str">
        <f t="shared" si="4"/>
        <v>High Booking</v>
      </c>
    </row>
    <row r="5" spans="1:22" x14ac:dyDescent="0.25">
      <c r="A5" t="s">
        <v>186</v>
      </c>
      <c r="B5" s="1">
        <v>46084</v>
      </c>
      <c r="C5" s="1">
        <v>46080</v>
      </c>
      <c r="D5" s="9">
        <v>0.39583333333333331</v>
      </c>
      <c r="E5" t="str">
        <f t="shared" si="0"/>
        <v>Weekday</v>
      </c>
      <c r="F5" t="str">
        <f t="shared" si="1"/>
        <v>Mar</v>
      </c>
      <c r="G5" t="str">
        <f>_xlfn.XLOOKUP(A5,Booking_data!$A$1:$A$6001,Booking_data!$D$1:$D$6001,"not found")</f>
        <v>M026</v>
      </c>
      <c r="H5" t="str">
        <f>_xlfn.XLOOKUP(G5,Movies_data!$A$1:$A$41,Movies_data!$B$1:$B$41,"not found")</f>
        <v>Drishyam 2</v>
      </c>
      <c r="I5" t="str">
        <f>_xlfn.XLOOKUP(G5,Movies_data!$A$1:$A$41,Movies_data!$D$1:$D$41,"not found")</f>
        <v>Thriller</v>
      </c>
      <c r="J5" t="str">
        <f>_xlfn.XLOOKUP(G5,Movies_data!$A$1:$A$41,Movies_data!$C$1:$C$41,"not found")</f>
        <v>Hindi</v>
      </c>
      <c r="K5">
        <f>_xlfn.XLOOKUP(G5,Movies_data!$A$1:$A$41,Movies_data!$H$1:$H$41,"Not Found")</f>
        <v>8.1999999999999993</v>
      </c>
      <c r="L5" t="str">
        <f>_xlfn.XLOOKUP(A5,Booking_data!$A$1:$A$6001,Booking_data!$E$1:$E$6001,"not Found")</f>
        <v>C092</v>
      </c>
      <c r="M5" t="str">
        <f>_xlfn.XLOOKUP(L5,Cinemas_data!$A$1:$A$49,Cinemas_data!$I$1:$I$49,"not Found")</f>
        <v>Miraj Cinemas Grand Mall</v>
      </c>
      <c r="N5" t="str">
        <f>_xlfn.XLOOKUP(L5,Cinemas_data!$A$1:$A$49,Cinemas_data!$C$1:$C$49,"not Found")</f>
        <v>Mumbai</v>
      </c>
      <c r="O5">
        <f>_xlfn.XLOOKUP(A5,Booking_data!$A$1:$A$6001,Booking_data!$H$1:$H$6001,"not found")</f>
        <v>3</v>
      </c>
      <c r="P5">
        <f>_xlfn.XLOOKUP(A5,Booking_data!$A$1:$A$6001,Booking_data!$I$1:$I$6001,"not Found")</f>
        <v>160</v>
      </c>
      <c r="Q5">
        <f t="shared" si="2"/>
        <v>480</v>
      </c>
      <c r="R5" t="str">
        <f>_xlfn.XLOOKUP(A5,Booking_data!$A$1:$A$6001,Booking_data!$L$1:$L$6001,"Not Found")</f>
        <v>UPI</v>
      </c>
      <c r="S5">
        <f>_xlfn.XLOOKUP(A5,Booking_data!$A$1:$A$6001,Booking_data!$N$1:$N$6001,"not Found")</f>
        <v>32</v>
      </c>
      <c r="T5" t="str">
        <f>_xlfn.XLOOKUP(A5,Booking_data!$A$1:$A$6001,Booking_data!$O$1:$O$6001,"Not Found")</f>
        <v>Other</v>
      </c>
      <c r="U5" t="str">
        <f t="shared" si="3"/>
        <v>Middle Age</v>
      </c>
      <c r="V5" t="str">
        <f t="shared" si="4"/>
        <v>Medium Booking</v>
      </c>
    </row>
    <row r="6" spans="1:22" x14ac:dyDescent="0.25">
      <c r="A6" t="s">
        <v>189</v>
      </c>
      <c r="B6" s="1">
        <v>46084</v>
      </c>
      <c r="C6" s="1">
        <v>46176</v>
      </c>
      <c r="D6" s="9">
        <v>0.88541666666666663</v>
      </c>
      <c r="E6" t="str">
        <f t="shared" si="0"/>
        <v>Weekday</v>
      </c>
      <c r="F6" t="str">
        <f t="shared" si="1"/>
        <v>Mar</v>
      </c>
      <c r="G6" t="str">
        <f>_xlfn.XLOOKUP(A6,Booking_data!$A$1:$A$6001,Booking_data!$D$1:$D$6001,"not found")</f>
        <v>M001</v>
      </c>
      <c r="H6" t="str">
        <f>_xlfn.XLOOKUP(G6,Movies_data!$A$1:$A$41,Movies_data!$B$1:$B$41,"not found")</f>
        <v>Leo</v>
      </c>
      <c r="I6" t="str">
        <f>_xlfn.XLOOKUP(G6,Movies_data!$A$1:$A$41,Movies_data!$D$1:$D$41,"not found")</f>
        <v>Action</v>
      </c>
      <c r="J6" t="str">
        <f>_xlfn.XLOOKUP(G6,Movies_data!$A$1:$A$41,Movies_data!$C$1:$C$41,"not found")</f>
        <v>Tamil</v>
      </c>
      <c r="K6">
        <f>_xlfn.XLOOKUP(G6,Movies_data!$A$1:$A$41,Movies_data!$H$1:$H$41,"Not Found")</f>
        <v>8</v>
      </c>
      <c r="L6" t="str">
        <f>_xlfn.XLOOKUP(A6,Booking_data!$A$1:$A$6001,Booking_data!$E$1:$E$6001,"not Found")</f>
        <v>C161</v>
      </c>
      <c r="M6" t="str">
        <f>_xlfn.XLOOKUP(L6,Cinemas_data!$A$1:$A$49,Cinemas_data!$I$1:$I$49,"not Found")</f>
        <v>INOX City Centre</v>
      </c>
      <c r="N6" t="str">
        <f>_xlfn.XLOOKUP(L6,Cinemas_data!$A$1:$A$49,Cinemas_data!$C$1:$C$49,"not Found")</f>
        <v>Thiruvananthapuram</v>
      </c>
      <c r="O6">
        <f>_xlfn.XLOOKUP(A6,Booking_data!$A$1:$A$6001,Booking_data!$H$1:$H$6001,"not found")</f>
        <v>2</v>
      </c>
      <c r="P6">
        <f>_xlfn.XLOOKUP(A6,Booking_data!$A$1:$A$6001,Booking_data!$I$1:$I$6001,"not Found")</f>
        <v>280</v>
      </c>
      <c r="Q6">
        <f t="shared" si="2"/>
        <v>560</v>
      </c>
      <c r="R6" t="str">
        <f>_xlfn.XLOOKUP(A6,Booking_data!$A$1:$A$6001,Booking_data!$L$1:$L$6001,"Not Found")</f>
        <v>Debit Card</v>
      </c>
      <c r="S6">
        <f>_xlfn.XLOOKUP(A6,Booking_data!$A$1:$A$6001,Booking_data!$N$1:$N$6001,"not Found")</f>
        <v>22</v>
      </c>
      <c r="T6" t="str">
        <f>_xlfn.XLOOKUP(A6,Booking_data!$A$1:$A$6001,Booking_data!$O$1:$O$6001,"Not Found")</f>
        <v>Other</v>
      </c>
      <c r="U6" t="str">
        <f t="shared" si="3"/>
        <v>Youngster</v>
      </c>
      <c r="V6" t="str">
        <f t="shared" si="4"/>
        <v>Low Booking</v>
      </c>
    </row>
    <row r="7" spans="1:22" x14ac:dyDescent="0.25">
      <c r="A7" t="s">
        <v>191</v>
      </c>
      <c r="B7" s="1">
        <v>46084</v>
      </c>
      <c r="C7" s="1">
        <v>46079</v>
      </c>
      <c r="D7" s="9">
        <v>0.39583333333333331</v>
      </c>
      <c r="E7" t="str">
        <f t="shared" si="0"/>
        <v>Weekday</v>
      </c>
      <c r="F7" t="str">
        <f t="shared" si="1"/>
        <v>Mar</v>
      </c>
      <c r="G7" t="str">
        <f>_xlfn.XLOOKUP(A7,Booking_data!$A$1:$A$6001,Booking_data!$D$1:$D$6001,"not found")</f>
        <v>M027</v>
      </c>
      <c r="H7" t="str">
        <f>_xlfn.XLOOKUP(G7,Movies_data!$A$1:$A$41,Movies_data!$B$1:$B$41,"not found")</f>
        <v>KGF Chapter 2</v>
      </c>
      <c r="I7" t="str">
        <f>_xlfn.XLOOKUP(G7,Movies_data!$A$1:$A$41,Movies_data!$D$1:$D$41,"not found")</f>
        <v>Action</v>
      </c>
      <c r="J7" t="str">
        <f>_xlfn.XLOOKUP(G7,Movies_data!$A$1:$A$41,Movies_data!$C$1:$C$41,"not found")</f>
        <v>Kannada</v>
      </c>
      <c r="K7">
        <f>_xlfn.XLOOKUP(G7,Movies_data!$A$1:$A$41,Movies_data!$H$1:$H$41,"Not Found")</f>
        <v>8.3000000000000007</v>
      </c>
      <c r="L7" t="str">
        <f>_xlfn.XLOOKUP(A7,Booking_data!$A$1:$A$6001,Booking_data!$E$1:$E$6001,"not Found")</f>
        <v>C131</v>
      </c>
      <c r="M7" t="str">
        <f>_xlfn.XLOOKUP(L7,Cinemas_data!$A$1:$A$49,Cinemas_data!$I$1:$I$49,"not Found")</f>
        <v>Asian Cinemas City Centre</v>
      </c>
      <c r="N7" t="str">
        <f>_xlfn.XLOOKUP(L7,Cinemas_data!$A$1:$A$49,Cinemas_data!$C$1:$C$49,"not Found")</f>
        <v>Kolkata</v>
      </c>
      <c r="O7">
        <f>_xlfn.XLOOKUP(A7,Booking_data!$A$1:$A$6001,Booking_data!$H$1:$H$6001,"not found")</f>
        <v>3</v>
      </c>
      <c r="P7">
        <f>_xlfn.XLOOKUP(A7,Booking_data!$A$1:$A$6001,Booking_data!$I$1:$I$6001,"not Found")</f>
        <v>340</v>
      </c>
      <c r="Q7">
        <f t="shared" si="2"/>
        <v>1020</v>
      </c>
      <c r="R7" t="str">
        <f>_xlfn.XLOOKUP(A7,Booking_data!$A$1:$A$6001,Booking_data!$L$1:$L$6001,"Not Found")</f>
        <v>Net Banking</v>
      </c>
      <c r="S7">
        <f>_xlfn.XLOOKUP(A7,Booking_data!$A$1:$A$6001,Booking_data!$N$1:$N$6001,"not Found")</f>
        <v>30</v>
      </c>
      <c r="T7" t="str">
        <f>_xlfn.XLOOKUP(A7,Booking_data!$A$1:$A$6001,Booking_data!$O$1:$O$6001,"Not Found")</f>
        <v>Female</v>
      </c>
      <c r="U7" t="str">
        <f t="shared" si="3"/>
        <v>Middle Age</v>
      </c>
      <c r="V7" t="str">
        <f t="shared" si="4"/>
        <v>Medium Booking</v>
      </c>
    </row>
    <row r="8" spans="1:22" x14ac:dyDescent="0.25">
      <c r="A8" t="s">
        <v>194</v>
      </c>
      <c r="B8" s="1">
        <v>46084</v>
      </c>
      <c r="C8" s="1">
        <v>46135</v>
      </c>
      <c r="D8" s="9">
        <v>0.53125</v>
      </c>
      <c r="E8" t="str">
        <f t="shared" si="0"/>
        <v>Weekday</v>
      </c>
      <c r="F8" t="str">
        <f t="shared" si="1"/>
        <v>Mar</v>
      </c>
      <c r="G8" t="str">
        <f>_xlfn.XLOOKUP(A8,Booking_data!$A$1:$A$6001,Booking_data!$D$1:$D$6001,"not found")</f>
        <v>M034</v>
      </c>
      <c r="H8" t="str">
        <f>_xlfn.XLOOKUP(G8,Movies_data!$A$1:$A$41,Movies_data!$B$1:$B$41,"not found")</f>
        <v>Manjummel Boys</v>
      </c>
      <c r="I8" t="str">
        <f>_xlfn.XLOOKUP(G8,Movies_data!$A$1:$A$41,Movies_data!$D$1:$D$41,"not found")</f>
        <v>Adventure</v>
      </c>
      <c r="J8" t="str">
        <f>_xlfn.XLOOKUP(G8,Movies_data!$A$1:$A$41,Movies_data!$C$1:$C$41,"not found")</f>
        <v>Malayalam</v>
      </c>
      <c r="K8">
        <f>_xlfn.XLOOKUP(G8,Movies_data!$A$1:$A$41,Movies_data!$H$1:$H$41,"Not Found")</f>
        <v>8.3000000000000007</v>
      </c>
      <c r="L8" t="str">
        <f>_xlfn.XLOOKUP(A8,Booking_data!$A$1:$A$6001,Booking_data!$E$1:$E$6001,"not Found")</f>
        <v>C021</v>
      </c>
      <c r="M8" t="str">
        <f>_xlfn.XLOOKUP(L8,Cinemas_data!$A$1:$A$49,Cinemas_data!$I$1:$I$49,"not Found")</f>
        <v>Miraj Cinemas City Centre</v>
      </c>
      <c r="N8" t="str">
        <f>_xlfn.XLOOKUP(L8,Cinemas_data!$A$1:$A$49,Cinemas_data!$C$1:$C$49,"not Found")</f>
        <v>Coimbatore</v>
      </c>
      <c r="O8">
        <f>_xlfn.XLOOKUP(A8,Booking_data!$A$1:$A$6001,Booking_data!$H$1:$H$6001,"not found")</f>
        <v>1</v>
      </c>
      <c r="P8">
        <f>_xlfn.XLOOKUP(A8,Booking_data!$A$1:$A$6001,Booking_data!$I$1:$I$6001,"not Found")</f>
        <v>220</v>
      </c>
      <c r="Q8">
        <f t="shared" si="2"/>
        <v>220</v>
      </c>
      <c r="R8" t="str">
        <f>_xlfn.XLOOKUP(A8,Booking_data!$A$1:$A$6001,Booking_data!$L$1:$L$6001,"Not Found")</f>
        <v>Credit Card</v>
      </c>
      <c r="S8">
        <f>_xlfn.XLOOKUP(A8,Booking_data!$A$1:$A$6001,Booking_data!$N$1:$N$6001,"not Found")</f>
        <v>24</v>
      </c>
      <c r="T8" t="str">
        <f>_xlfn.XLOOKUP(A8,Booking_data!$A$1:$A$6001,Booking_data!$O$1:$O$6001,"Not Found")</f>
        <v>Other</v>
      </c>
      <c r="U8" t="str">
        <f t="shared" si="3"/>
        <v>Youngster</v>
      </c>
      <c r="V8" t="str">
        <f t="shared" si="4"/>
        <v>Low Booking</v>
      </c>
    </row>
    <row r="9" spans="1:22" x14ac:dyDescent="0.25">
      <c r="A9" t="s">
        <v>196</v>
      </c>
      <c r="B9" s="1">
        <v>46084</v>
      </c>
      <c r="C9" s="1">
        <v>46064</v>
      </c>
      <c r="D9" s="9">
        <v>0.39583333333333331</v>
      </c>
      <c r="E9" t="str">
        <f t="shared" si="0"/>
        <v>Weekday</v>
      </c>
      <c r="F9" t="str">
        <f t="shared" si="1"/>
        <v>Mar</v>
      </c>
      <c r="G9" t="str">
        <f>_xlfn.XLOOKUP(A9,Booking_data!$A$1:$A$6001,Booking_data!$D$1:$D$6001,"not found")</f>
        <v>M005</v>
      </c>
      <c r="H9" t="str">
        <f>_xlfn.XLOOKUP(G9,Movies_data!$A$1:$A$41,Movies_data!$B$1:$B$41,"not found")</f>
        <v>Ponniyin Selvan II</v>
      </c>
      <c r="I9" t="str">
        <f>_xlfn.XLOOKUP(G9,Movies_data!$A$1:$A$41,Movies_data!$D$1:$D$41,"not found")</f>
        <v>Drama</v>
      </c>
      <c r="J9" t="str">
        <f>_xlfn.XLOOKUP(G9,Movies_data!$A$1:$A$41,Movies_data!$C$1:$C$41,"not found")</f>
        <v>Tamil</v>
      </c>
      <c r="K9">
        <f>_xlfn.XLOOKUP(G9,Movies_data!$A$1:$A$41,Movies_data!$H$1:$H$41,"Not Found")</f>
        <v>7.3</v>
      </c>
      <c r="L9" t="str">
        <f>_xlfn.XLOOKUP(A9,Booking_data!$A$1:$A$6001,Booking_data!$E$1:$E$6001,"not Found")</f>
        <v>C103</v>
      </c>
      <c r="M9" t="str">
        <f>_xlfn.XLOOKUP(L9,Cinemas_data!$A$1:$A$49,Cinemas_data!$I$1:$I$49,"not Found")</f>
        <v>MovieMax Forum Mall</v>
      </c>
      <c r="N9" t="str">
        <f>_xlfn.XLOOKUP(L9,Cinemas_data!$A$1:$A$49,Cinemas_data!$C$1:$C$49,"not Found")</f>
        <v>Pune</v>
      </c>
      <c r="O9">
        <f>_xlfn.XLOOKUP(A9,Booking_data!$A$1:$A$6001,Booking_data!$H$1:$H$6001,"not found")</f>
        <v>5</v>
      </c>
      <c r="P9">
        <f>_xlfn.XLOOKUP(A9,Booking_data!$A$1:$A$6001,Booking_data!$I$1:$I$6001,"not Found")</f>
        <v>180</v>
      </c>
      <c r="Q9">
        <f t="shared" si="2"/>
        <v>900</v>
      </c>
      <c r="R9" t="str">
        <f>_xlfn.XLOOKUP(A9,Booking_data!$A$1:$A$6001,Booking_data!$L$1:$L$6001,"Not Found")</f>
        <v>Wallet</v>
      </c>
      <c r="S9">
        <f>_xlfn.XLOOKUP(A9,Booking_data!$A$1:$A$6001,Booking_data!$N$1:$N$6001,"not Found")</f>
        <v>53</v>
      </c>
      <c r="T9" t="str">
        <f>_xlfn.XLOOKUP(A9,Booking_data!$A$1:$A$6001,Booking_data!$O$1:$O$6001,"Not Found")</f>
        <v>Male</v>
      </c>
      <c r="U9" t="str">
        <f t="shared" si="3"/>
        <v>Above 45</v>
      </c>
      <c r="V9" t="str">
        <f t="shared" si="4"/>
        <v>High Booking</v>
      </c>
    </row>
    <row r="10" spans="1:22" x14ac:dyDescent="0.25">
      <c r="A10" t="s">
        <v>198</v>
      </c>
      <c r="B10" s="1">
        <v>46084</v>
      </c>
      <c r="C10" s="1">
        <v>46085</v>
      </c>
      <c r="D10" s="9">
        <v>0.77083333333333337</v>
      </c>
      <c r="E10" t="str">
        <f t="shared" si="0"/>
        <v>Weekday</v>
      </c>
      <c r="F10" t="str">
        <f t="shared" si="1"/>
        <v>Mar</v>
      </c>
      <c r="G10" t="str">
        <f>_xlfn.XLOOKUP(A10,Booking_data!$A$1:$A$6001,Booking_data!$D$1:$D$6001,"not found")</f>
        <v>M011</v>
      </c>
      <c r="H10" t="str">
        <f>_xlfn.XLOOKUP(G10,Movies_data!$A$1:$A$41,Movies_data!$B$1:$B$41,"not found")</f>
        <v>Pushpa 2</v>
      </c>
      <c r="I10" t="str">
        <f>_xlfn.XLOOKUP(G10,Movies_data!$A$1:$A$41,Movies_data!$D$1:$D$41,"not found")</f>
        <v>Action</v>
      </c>
      <c r="J10" t="str">
        <f>_xlfn.XLOOKUP(G10,Movies_data!$A$1:$A$41,Movies_data!$C$1:$C$41,"not found")</f>
        <v>Telugu</v>
      </c>
      <c r="K10">
        <f>_xlfn.XLOOKUP(G10,Movies_data!$A$1:$A$41,Movies_data!$H$1:$H$41,"Not Found")</f>
        <v>6.1</v>
      </c>
      <c r="L10" t="str">
        <f>_xlfn.XLOOKUP(A10,Booking_data!$A$1:$A$6001,Booking_data!$E$1:$E$6001,"not Found")</f>
        <v>C111</v>
      </c>
      <c r="M10" t="str">
        <f>_xlfn.XLOOKUP(L10,Cinemas_data!$A$1:$A$49,Cinemas_data!$I$1:$I$49,"not Found")</f>
        <v>Mukta A2 Cinemas City Centre</v>
      </c>
      <c r="N10" t="str">
        <f>_xlfn.XLOOKUP(L10,Cinemas_data!$A$1:$A$49,Cinemas_data!$C$1:$C$49,"not Found")</f>
        <v>Delhi</v>
      </c>
      <c r="O10">
        <f>_xlfn.XLOOKUP(A10,Booking_data!$A$1:$A$6001,Booking_data!$H$1:$H$6001,"not found")</f>
        <v>5</v>
      </c>
      <c r="P10">
        <f>_xlfn.XLOOKUP(A10,Booking_data!$A$1:$A$6001,Booking_data!$I$1:$I$6001,"not Found")</f>
        <v>180</v>
      </c>
      <c r="Q10">
        <f t="shared" si="2"/>
        <v>900</v>
      </c>
      <c r="R10" t="str">
        <f>_xlfn.XLOOKUP(A10,Booking_data!$A$1:$A$6001,Booking_data!$L$1:$L$6001,"Not Found")</f>
        <v>Net Banking</v>
      </c>
      <c r="S10">
        <f>_xlfn.XLOOKUP(A10,Booking_data!$A$1:$A$6001,Booking_data!$N$1:$N$6001,"not Found")</f>
        <v>18</v>
      </c>
      <c r="T10" t="str">
        <f>_xlfn.XLOOKUP(A10,Booking_data!$A$1:$A$6001,Booking_data!$O$1:$O$6001,"Not Found")</f>
        <v>Female</v>
      </c>
      <c r="U10" t="str">
        <f t="shared" si="3"/>
        <v>Youngster</v>
      </c>
      <c r="V10" t="str">
        <f t="shared" si="4"/>
        <v>High Booking</v>
      </c>
    </row>
    <row r="11" spans="1:22" x14ac:dyDescent="0.25">
      <c r="A11" t="s">
        <v>200</v>
      </c>
      <c r="B11" s="1">
        <v>46084</v>
      </c>
      <c r="C11" s="1">
        <v>46208</v>
      </c>
      <c r="D11" s="9">
        <v>0.39583333333333331</v>
      </c>
      <c r="E11" t="str">
        <f t="shared" si="0"/>
        <v>Weekday</v>
      </c>
      <c r="F11" t="str">
        <f t="shared" si="1"/>
        <v>Mar</v>
      </c>
      <c r="G11" t="str">
        <f>_xlfn.XLOOKUP(A11,Booking_data!$A$1:$A$6001,Booking_data!$D$1:$D$6001,"not found")</f>
        <v>M004</v>
      </c>
      <c r="H11" t="str">
        <f>_xlfn.XLOOKUP(G11,Movies_data!$A$1:$A$41,Movies_data!$B$1:$B$41,"not found")</f>
        <v>Ponniyin Selvan I</v>
      </c>
      <c r="I11" t="str">
        <f>_xlfn.XLOOKUP(G11,Movies_data!$A$1:$A$41,Movies_data!$D$1:$D$41,"not found")</f>
        <v>Drama</v>
      </c>
      <c r="J11" t="str">
        <f>_xlfn.XLOOKUP(G11,Movies_data!$A$1:$A$41,Movies_data!$C$1:$C$41,"not found")</f>
        <v>Tamil</v>
      </c>
      <c r="K11">
        <f>_xlfn.XLOOKUP(G11,Movies_data!$A$1:$A$41,Movies_data!$H$1:$H$41,"Not Found")</f>
        <v>7.6</v>
      </c>
      <c r="L11" t="str">
        <f>_xlfn.XLOOKUP(A11,Booking_data!$A$1:$A$6001,Booking_data!$E$1:$E$6001,"not Found")</f>
        <v>C071</v>
      </c>
      <c r="M11" t="str">
        <f>_xlfn.XLOOKUP(L11,Cinemas_data!$A$1:$A$49,Cinemas_data!$I$1:$I$49,"not Found")</f>
        <v>PVR City Centre</v>
      </c>
      <c r="N11" t="str">
        <f>_xlfn.XLOOKUP(L11,Cinemas_data!$A$1:$A$49,Cinemas_data!$C$1:$C$49,"not Found")</f>
        <v>Hyderabad</v>
      </c>
      <c r="O11">
        <f>_xlfn.XLOOKUP(A11,Booking_data!$A$1:$A$6001,Booking_data!$H$1:$H$6001,"not found")</f>
        <v>6</v>
      </c>
      <c r="P11">
        <f>_xlfn.XLOOKUP(A11,Booking_data!$A$1:$A$6001,Booking_data!$I$1:$I$6001,"not Found")</f>
        <v>180</v>
      </c>
      <c r="Q11">
        <f t="shared" si="2"/>
        <v>1080</v>
      </c>
      <c r="R11" t="str">
        <f>_xlfn.XLOOKUP(A11,Booking_data!$A$1:$A$6001,Booking_data!$L$1:$L$6001,"Not Found")</f>
        <v>Wallet</v>
      </c>
      <c r="S11">
        <f>_xlfn.XLOOKUP(A11,Booking_data!$A$1:$A$6001,Booking_data!$N$1:$N$6001,"not Found")</f>
        <v>38</v>
      </c>
      <c r="T11" t="str">
        <f>_xlfn.XLOOKUP(A11,Booking_data!$A$1:$A$6001,Booking_data!$O$1:$O$6001,"Not Found")</f>
        <v>Female</v>
      </c>
      <c r="U11" t="str">
        <f t="shared" si="3"/>
        <v>Middle Age</v>
      </c>
      <c r="V11" t="str">
        <f t="shared" si="4"/>
        <v>High Booking</v>
      </c>
    </row>
    <row r="12" spans="1:22" x14ac:dyDescent="0.25">
      <c r="A12" t="s">
        <v>202</v>
      </c>
      <c r="B12" s="1">
        <v>46084</v>
      </c>
      <c r="C12" s="1">
        <v>46038</v>
      </c>
      <c r="D12" s="9">
        <v>0.53125</v>
      </c>
      <c r="E12" t="str">
        <f t="shared" si="0"/>
        <v>Weekday</v>
      </c>
      <c r="F12" t="str">
        <f t="shared" si="1"/>
        <v>Mar</v>
      </c>
      <c r="G12" t="str">
        <f>_xlfn.XLOOKUP(A12,Booking_data!$A$1:$A$6001,Booking_data!$D$1:$D$6001,"not found")</f>
        <v>M033</v>
      </c>
      <c r="H12" t="str">
        <f>_xlfn.XLOOKUP(G12,Movies_data!$A$1:$A$41,Movies_data!$B$1:$B$41,"not found")</f>
        <v>Lucifer</v>
      </c>
      <c r="I12" t="str">
        <f>_xlfn.XLOOKUP(G12,Movies_data!$A$1:$A$41,Movies_data!$D$1:$D$41,"not found")</f>
        <v>Action</v>
      </c>
      <c r="J12" t="str">
        <f>_xlfn.XLOOKUP(G12,Movies_data!$A$1:$A$41,Movies_data!$C$1:$C$41,"not found")</f>
        <v>Malayalam</v>
      </c>
      <c r="K12">
        <f>_xlfn.XLOOKUP(G12,Movies_data!$A$1:$A$41,Movies_data!$H$1:$H$41,"Not Found")</f>
        <v>7.5</v>
      </c>
      <c r="L12" t="str">
        <f>_xlfn.XLOOKUP(A12,Booking_data!$A$1:$A$6001,Booking_data!$E$1:$E$6001,"not Found")</f>
        <v>C022</v>
      </c>
      <c r="M12" t="str">
        <f>_xlfn.XLOOKUP(L12,Cinemas_data!$A$1:$A$49,Cinemas_data!$I$1:$I$49,"not Found")</f>
        <v>Mukta A2 Cinemas Grand Mall</v>
      </c>
      <c r="N12" t="str">
        <f>_xlfn.XLOOKUP(L12,Cinemas_data!$A$1:$A$49,Cinemas_data!$C$1:$C$49,"not Found")</f>
        <v>Coimbatore</v>
      </c>
      <c r="O12">
        <f>_xlfn.XLOOKUP(A12,Booking_data!$A$1:$A$6001,Booking_data!$H$1:$H$6001,"not found")</f>
        <v>1</v>
      </c>
      <c r="P12">
        <f>_xlfn.XLOOKUP(A12,Booking_data!$A$1:$A$6001,Booking_data!$I$1:$I$6001,"not Found")</f>
        <v>380</v>
      </c>
      <c r="Q12">
        <f t="shared" si="2"/>
        <v>380</v>
      </c>
      <c r="R12" t="str">
        <f>_xlfn.XLOOKUP(A12,Booking_data!$A$1:$A$6001,Booking_data!$L$1:$L$6001,"Not Found")</f>
        <v>Wallet</v>
      </c>
      <c r="S12">
        <f>_xlfn.XLOOKUP(A12,Booking_data!$A$1:$A$6001,Booking_data!$N$1:$N$6001,"not Found")</f>
        <v>54</v>
      </c>
      <c r="T12" t="str">
        <f>_xlfn.XLOOKUP(A12,Booking_data!$A$1:$A$6001,Booking_data!$O$1:$O$6001,"Not Found")</f>
        <v>Male</v>
      </c>
      <c r="U12" t="str">
        <f t="shared" si="3"/>
        <v>Above 45</v>
      </c>
      <c r="V12" t="str">
        <f t="shared" si="4"/>
        <v>Low Booking</v>
      </c>
    </row>
    <row r="13" spans="1:22" x14ac:dyDescent="0.25">
      <c r="A13" t="s">
        <v>204</v>
      </c>
      <c r="B13" s="1">
        <v>46084</v>
      </c>
      <c r="C13" s="1">
        <v>46196</v>
      </c>
      <c r="D13" s="9">
        <v>0.77083333333333337</v>
      </c>
      <c r="E13" t="str">
        <f t="shared" si="0"/>
        <v>Weekday</v>
      </c>
      <c r="F13" t="str">
        <f t="shared" si="1"/>
        <v>Mar</v>
      </c>
      <c r="G13" t="str">
        <f>_xlfn.XLOOKUP(A13,Booking_data!$A$1:$A$6001,Booking_data!$D$1:$D$6001,"not found")</f>
        <v>M037</v>
      </c>
      <c r="H13" t="str">
        <f>_xlfn.XLOOKUP(G13,Movies_data!$A$1:$A$41,Movies_data!$B$1:$B$41,"not found")</f>
        <v>Oppenheimer</v>
      </c>
      <c r="I13" t="str">
        <f>_xlfn.XLOOKUP(G13,Movies_data!$A$1:$A$41,Movies_data!$D$1:$D$41,"not found")</f>
        <v>Biography</v>
      </c>
      <c r="J13" t="str">
        <f>_xlfn.XLOOKUP(G13,Movies_data!$A$1:$A$41,Movies_data!$C$1:$C$41,"not found")</f>
        <v>English</v>
      </c>
      <c r="K13">
        <f>_xlfn.XLOOKUP(G13,Movies_data!$A$1:$A$41,Movies_data!$H$1:$H$41,"Not Found")</f>
        <v>8.5</v>
      </c>
      <c r="L13" t="str">
        <f>_xlfn.XLOOKUP(A13,Booking_data!$A$1:$A$6001,Booking_data!$E$1:$E$6001,"not Found")</f>
        <v>C052</v>
      </c>
      <c r="M13" t="str">
        <f>_xlfn.XLOOKUP(L13,Cinemas_data!$A$1:$A$49,Cinemas_data!$I$1:$I$49,"not Found")</f>
        <v>City Pride Grand Mall</v>
      </c>
      <c r="N13" t="str">
        <f>_xlfn.XLOOKUP(L13,Cinemas_data!$A$1:$A$49,Cinemas_data!$C$1:$C$49,"not Found")</f>
        <v>Bengaluru</v>
      </c>
      <c r="O13">
        <f>_xlfn.XLOOKUP(A13,Booking_data!$A$1:$A$6001,Booking_data!$H$1:$H$6001,"not found")</f>
        <v>2</v>
      </c>
      <c r="P13">
        <f>_xlfn.XLOOKUP(A13,Booking_data!$A$1:$A$6001,Booking_data!$I$1:$I$6001,"not Found")</f>
        <v>200</v>
      </c>
      <c r="Q13">
        <f t="shared" si="2"/>
        <v>400</v>
      </c>
      <c r="R13" t="str">
        <f>_xlfn.XLOOKUP(A13,Booking_data!$A$1:$A$6001,Booking_data!$L$1:$L$6001,"Not Found")</f>
        <v>UPI</v>
      </c>
      <c r="S13">
        <f>_xlfn.XLOOKUP(A13,Booking_data!$A$1:$A$6001,Booking_data!$N$1:$N$6001,"not Found")</f>
        <v>37</v>
      </c>
      <c r="T13" t="str">
        <f>_xlfn.XLOOKUP(A13,Booking_data!$A$1:$A$6001,Booking_data!$O$1:$O$6001,"Not Found")</f>
        <v>Male</v>
      </c>
      <c r="U13" t="str">
        <f t="shared" si="3"/>
        <v>Middle Age</v>
      </c>
      <c r="V13" t="str">
        <f t="shared" si="4"/>
        <v>Low Booking</v>
      </c>
    </row>
    <row r="14" spans="1:22" x14ac:dyDescent="0.25">
      <c r="A14" t="s">
        <v>206</v>
      </c>
      <c r="B14" s="1">
        <v>46084</v>
      </c>
      <c r="C14" s="1">
        <v>46183</v>
      </c>
      <c r="D14" s="9">
        <v>0.64583333333333337</v>
      </c>
      <c r="E14" t="str">
        <f t="shared" si="0"/>
        <v>Weekday</v>
      </c>
      <c r="F14" t="str">
        <f t="shared" si="1"/>
        <v>Mar</v>
      </c>
      <c r="G14" t="str">
        <f>_xlfn.XLOOKUP(A14,Booking_data!$A$1:$A$6001,Booking_data!$D$1:$D$6001,"not found")</f>
        <v>M002</v>
      </c>
      <c r="H14" t="str">
        <f>_xlfn.XLOOKUP(G14,Movies_data!$A$1:$A$41,Movies_data!$B$1:$B$41,"not found")</f>
        <v>Jailer</v>
      </c>
      <c r="I14" t="str">
        <f>_xlfn.XLOOKUP(G14,Movies_data!$A$1:$A$41,Movies_data!$D$1:$D$41,"not found")</f>
        <v>Action</v>
      </c>
      <c r="J14" t="str">
        <f>_xlfn.XLOOKUP(G14,Movies_data!$A$1:$A$41,Movies_data!$C$1:$C$41,"not found")</f>
        <v>Tamil</v>
      </c>
      <c r="K14">
        <f>_xlfn.XLOOKUP(G14,Movies_data!$A$1:$A$41,Movies_data!$H$1:$H$41,"Not Found")</f>
        <v>7.1</v>
      </c>
      <c r="L14" t="str">
        <f>_xlfn.XLOOKUP(A14,Booking_data!$A$1:$A$6001,Booking_data!$E$1:$E$6001,"not Found")</f>
        <v>C052</v>
      </c>
      <c r="M14" t="str">
        <f>_xlfn.XLOOKUP(L14,Cinemas_data!$A$1:$A$49,Cinemas_data!$I$1:$I$49,"not Found")</f>
        <v>City Pride Grand Mall</v>
      </c>
      <c r="N14" t="str">
        <f>_xlfn.XLOOKUP(L14,Cinemas_data!$A$1:$A$49,Cinemas_data!$C$1:$C$49,"not Found")</f>
        <v>Bengaluru</v>
      </c>
      <c r="O14">
        <f>_xlfn.XLOOKUP(A14,Booking_data!$A$1:$A$6001,Booking_data!$H$1:$H$6001,"not found")</f>
        <v>2</v>
      </c>
      <c r="P14">
        <f>_xlfn.XLOOKUP(A14,Booking_data!$A$1:$A$6001,Booking_data!$I$1:$I$6001,"not Found")</f>
        <v>380</v>
      </c>
      <c r="Q14">
        <f t="shared" si="2"/>
        <v>760</v>
      </c>
      <c r="R14" t="str">
        <f>_xlfn.XLOOKUP(A14,Booking_data!$A$1:$A$6001,Booking_data!$L$1:$L$6001,"Not Found")</f>
        <v>Credit Card</v>
      </c>
      <c r="S14">
        <f>_xlfn.XLOOKUP(A14,Booking_data!$A$1:$A$6001,Booking_data!$N$1:$N$6001,"not Found")</f>
        <v>33</v>
      </c>
      <c r="T14" t="str">
        <f>_xlfn.XLOOKUP(A14,Booking_data!$A$1:$A$6001,Booking_data!$O$1:$O$6001,"Not Found")</f>
        <v>Female</v>
      </c>
      <c r="U14" t="str">
        <f t="shared" si="3"/>
        <v>Middle Age</v>
      </c>
      <c r="V14" t="str">
        <f t="shared" si="4"/>
        <v>Low Booking</v>
      </c>
    </row>
    <row r="15" spans="1:22" x14ac:dyDescent="0.25">
      <c r="A15" t="s">
        <v>208</v>
      </c>
      <c r="B15" s="1">
        <v>46084</v>
      </c>
      <c r="C15" s="1">
        <v>46179</v>
      </c>
      <c r="D15" s="9">
        <v>0.39583333333333331</v>
      </c>
      <c r="E15" t="str">
        <f t="shared" si="0"/>
        <v>Weekday</v>
      </c>
      <c r="F15" t="str">
        <f t="shared" si="1"/>
        <v>Mar</v>
      </c>
      <c r="G15" t="str">
        <f>_xlfn.XLOOKUP(A15,Booking_data!$A$1:$A$6001,Booking_data!$D$1:$D$6001,"not found")</f>
        <v>M024</v>
      </c>
      <c r="H15" t="str">
        <f>_xlfn.XLOOKUP(G15,Movies_data!$A$1:$A$41,Movies_data!$B$1:$B$41,"not found")</f>
        <v>Bhool Bhulaiyaa 2</v>
      </c>
      <c r="I15" t="str">
        <f>_xlfn.XLOOKUP(G15,Movies_data!$A$1:$A$41,Movies_data!$D$1:$D$41,"not found")</f>
        <v>Comedy</v>
      </c>
      <c r="J15" t="str">
        <f>_xlfn.XLOOKUP(G15,Movies_data!$A$1:$A$41,Movies_data!$C$1:$C$41,"not found")</f>
        <v>Hindi</v>
      </c>
      <c r="K15">
        <f>_xlfn.XLOOKUP(G15,Movies_data!$A$1:$A$41,Movies_data!$H$1:$H$41,"Not Found")</f>
        <v>5.9</v>
      </c>
      <c r="L15" t="str">
        <f>_xlfn.XLOOKUP(A15,Booking_data!$A$1:$A$6001,Booking_data!$E$1:$E$6001,"not Found")</f>
        <v>C123</v>
      </c>
      <c r="M15" t="str">
        <f>_xlfn.XLOOKUP(L15,Cinemas_data!$A$1:$A$49,Cinemas_data!$I$1:$I$49,"not Found")</f>
        <v>City Pride Forum Mall</v>
      </c>
      <c r="N15" t="str">
        <f>_xlfn.XLOOKUP(L15,Cinemas_data!$A$1:$A$49,Cinemas_data!$C$1:$C$49,"not Found")</f>
        <v>Noida</v>
      </c>
      <c r="O15">
        <f>_xlfn.XLOOKUP(A15,Booking_data!$A$1:$A$6001,Booking_data!$H$1:$H$6001,"not found")</f>
        <v>5</v>
      </c>
      <c r="P15">
        <f>_xlfn.XLOOKUP(A15,Booking_data!$A$1:$A$6001,Booking_data!$I$1:$I$6001,"not Found")</f>
        <v>220</v>
      </c>
      <c r="Q15">
        <f t="shared" si="2"/>
        <v>1100</v>
      </c>
      <c r="R15" t="str">
        <f>_xlfn.XLOOKUP(A15,Booking_data!$A$1:$A$6001,Booking_data!$L$1:$L$6001,"Not Found")</f>
        <v>Wallet</v>
      </c>
      <c r="S15">
        <f>_xlfn.XLOOKUP(A15,Booking_data!$A$1:$A$6001,Booking_data!$N$1:$N$6001,"not Found")</f>
        <v>34</v>
      </c>
      <c r="T15" t="str">
        <f>_xlfn.XLOOKUP(A15,Booking_data!$A$1:$A$6001,Booking_data!$O$1:$O$6001,"Not Found")</f>
        <v>Male</v>
      </c>
      <c r="U15" t="str">
        <f t="shared" si="3"/>
        <v>Middle Age</v>
      </c>
      <c r="V15" t="str">
        <f t="shared" si="4"/>
        <v>High Booking</v>
      </c>
    </row>
    <row r="16" spans="1:22" x14ac:dyDescent="0.25">
      <c r="A16" t="s">
        <v>210</v>
      </c>
      <c r="B16" s="1">
        <v>46084</v>
      </c>
      <c r="C16" s="1">
        <v>46098</v>
      </c>
      <c r="D16" s="9">
        <v>0.39583333333333331</v>
      </c>
      <c r="E16" t="str">
        <f t="shared" si="0"/>
        <v>Weekday</v>
      </c>
      <c r="F16" t="str">
        <f t="shared" si="1"/>
        <v>Mar</v>
      </c>
      <c r="G16" t="str">
        <f>_xlfn.XLOOKUP(A16,Booking_data!$A$1:$A$6001,Booking_data!$D$1:$D$6001,"not found")</f>
        <v>M026</v>
      </c>
      <c r="H16" t="str">
        <f>_xlfn.XLOOKUP(G16,Movies_data!$A$1:$A$41,Movies_data!$B$1:$B$41,"not found")</f>
        <v>Drishyam 2</v>
      </c>
      <c r="I16" t="str">
        <f>_xlfn.XLOOKUP(G16,Movies_data!$A$1:$A$41,Movies_data!$D$1:$D$41,"not found")</f>
        <v>Thriller</v>
      </c>
      <c r="J16" t="str">
        <f>_xlfn.XLOOKUP(G16,Movies_data!$A$1:$A$41,Movies_data!$C$1:$C$41,"not found")</f>
        <v>Hindi</v>
      </c>
      <c r="K16">
        <f>_xlfn.XLOOKUP(G16,Movies_data!$A$1:$A$41,Movies_data!$H$1:$H$41,"Not Found")</f>
        <v>8.1999999999999993</v>
      </c>
      <c r="L16" t="str">
        <f>_xlfn.XLOOKUP(A16,Booking_data!$A$1:$A$6001,Booking_data!$E$1:$E$6001,"not Found")</f>
        <v>C052</v>
      </c>
      <c r="M16" t="str">
        <f>_xlfn.XLOOKUP(L16,Cinemas_data!$A$1:$A$49,Cinemas_data!$I$1:$I$49,"not Found")</f>
        <v>City Pride Grand Mall</v>
      </c>
      <c r="N16" t="str">
        <f>_xlfn.XLOOKUP(L16,Cinemas_data!$A$1:$A$49,Cinemas_data!$C$1:$C$49,"not Found")</f>
        <v>Bengaluru</v>
      </c>
      <c r="O16">
        <f>_xlfn.XLOOKUP(A16,Booking_data!$A$1:$A$6001,Booking_data!$H$1:$H$6001,"not found")</f>
        <v>3</v>
      </c>
      <c r="P16">
        <f>_xlfn.XLOOKUP(A16,Booking_data!$A$1:$A$6001,Booking_data!$I$1:$I$6001,"not Found")</f>
        <v>200</v>
      </c>
      <c r="Q16">
        <f t="shared" si="2"/>
        <v>600</v>
      </c>
      <c r="R16" t="str">
        <f>_xlfn.XLOOKUP(A16,Booking_data!$A$1:$A$6001,Booking_data!$L$1:$L$6001,"Not Found")</f>
        <v>Net Banking</v>
      </c>
      <c r="S16">
        <f>_xlfn.XLOOKUP(A16,Booking_data!$A$1:$A$6001,Booking_data!$N$1:$N$6001,"not Found")</f>
        <v>21</v>
      </c>
      <c r="T16" t="str">
        <f>_xlfn.XLOOKUP(A16,Booking_data!$A$1:$A$6001,Booking_data!$O$1:$O$6001,"Not Found")</f>
        <v>Female</v>
      </c>
      <c r="U16" t="str">
        <f t="shared" si="3"/>
        <v>Youngster</v>
      </c>
      <c r="V16" t="str">
        <f t="shared" si="4"/>
        <v>Medium Booking</v>
      </c>
    </row>
    <row r="17" spans="1:22" x14ac:dyDescent="0.25">
      <c r="A17" t="s">
        <v>211</v>
      </c>
      <c r="B17" s="1">
        <v>46084</v>
      </c>
      <c r="C17" s="1">
        <v>46028</v>
      </c>
      <c r="D17" s="9">
        <v>0.39583333333333331</v>
      </c>
      <c r="E17" t="str">
        <f t="shared" si="0"/>
        <v>Weekday</v>
      </c>
      <c r="F17" t="str">
        <f t="shared" si="1"/>
        <v>Mar</v>
      </c>
      <c r="G17" t="str">
        <f>_xlfn.XLOOKUP(A17,Booking_data!$A$1:$A$6001,Booking_data!$D$1:$D$6001,"not found")</f>
        <v>M029</v>
      </c>
      <c r="H17" t="str">
        <f>_xlfn.XLOOKUP(G17,Movies_data!$A$1:$A$41,Movies_data!$B$1:$B$41,"not found")</f>
        <v>777 Charlie</v>
      </c>
      <c r="I17" t="str">
        <f>_xlfn.XLOOKUP(G17,Movies_data!$A$1:$A$41,Movies_data!$D$1:$D$41,"not found")</f>
        <v>Adventure</v>
      </c>
      <c r="J17" t="str">
        <f>_xlfn.XLOOKUP(G17,Movies_data!$A$1:$A$41,Movies_data!$C$1:$C$41,"not found")</f>
        <v>Kannada</v>
      </c>
      <c r="K17">
        <f>_xlfn.XLOOKUP(G17,Movies_data!$A$1:$A$41,Movies_data!$H$1:$H$41,"Not Found")</f>
        <v>8.6999999999999993</v>
      </c>
      <c r="L17" t="str">
        <f>_xlfn.XLOOKUP(A17,Booking_data!$A$1:$A$6001,Booking_data!$E$1:$E$6001,"not Found")</f>
        <v>C142</v>
      </c>
      <c r="M17" t="str">
        <f>_xlfn.XLOOKUP(L17,Cinemas_data!$A$1:$A$49,Cinemas_data!$I$1:$I$49,"not Found")</f>
        <v>PVR Grand Mall</v>
      </c>
      <c r="N17" t="str">
        <f>_xlfn.XLOOKUP(L17,Cinemas_data!$A$1:$A$49,Cinemas_data!$C$1:$C$49,"not Found")</f>
        <v>Ahmedabad</v>
      </c>
      <c r="O17">
        <f>_xlfn.XLOOKUP(A17,Booking_data!$A$1:$A$6001,Booking_data!$H$1:$H$6001,"not found")</f>
        <v>2</v>
      </c>
      <c r="P17">
        <f>_xlfn.XLOOKUP(A17,Booking_data!$A$1:$A$6001,Booking_data!$I$1:$I$6001,"not Found")</f>
        <v>220</v>
      </c>
      <c r="Q17">
        <f t="shared" si="2"/>
        <v>440</v>
      </c>
      <c r="R17" t="str">
        <f>_xlfn.XLOOKUP(A17,Booking_data!$A$1:$A$6001,Booking_data!$L$1:$L$6001,"Not Found")</f>
        <v>UPI</v>
      </c>
      <c r="S17">
        <f>_xlfn.XLOOKUP(A17,Booking_data!$A$1:$A$6001,Booking_data!$N$1:$N$6001,"not Found")</f>
        <v>53</v>
      </c>
      <c r="T17" t="str">
        <f>_xlfn.XLOOKUP(A17,Booking_data!$A$1:$A$6001,Booking_data!$O$1:$O$6001,"Not Found")</f>
        <v>Other</v>
      </c>
      <c r="U17" t="str">
        <f t="shared" si="3"/>
        <v>Above 45</v>
      </c>
      <c r="V17" t="str">
        <f t="shared" si="4"/>
        <v>Low Booking</v>
      </c>
    </row>
    <row r="18" spans="1:22" x14ac:dyDescent="0.25">
      <c r="A18" t="s">
        <v>213</v>
      </c>
      <c r="B18" s="1">
        <v>46084</v>
      </c>
      <c r="C18" s="1">
        <v>46162</v>
      </c>
      <c r="D18" s="9">
        <v>0.64583333333333337</v>
      </c>
      <c r="E18" t="str">
        <f t="shared" si="0"/>
        <v>Weekday</v>
      </c>
      <c r="F18" t="str">
        <f t="shared" si="1"/>
        <v>Mar</v>
      </c>
      <c r="G18" t="str">
        <f>_xlfn.XLOOKUP(A18,Booking_data!$A$1:$A$6001,Booking_data!$D$1:$D$6001,"not found")</f>
        <v>M032</v>
      </c>
      <c r="H18" t="str">
        <f>_xlfn.XLOOKUP(G18,Movies_data!$A$1:$A$41,Movies_data!$B$1:$B$41,"not found")</f>
        <v>Premam</v>
      </c>
      <c r="I18" t="str">
        <f>_xlfn.XLOOKUP(G18,Movies_data!$A$1:$A$41,Movies_data!$D$1:$D$41,"not found")</f>
        <v>Romance</v>
      </c>
      <c r="J18" t="str">
        <f>_xlfn.XLOOKUP(G18,Movies_data!$A$1:$A$41,Movies_data!$C$1:$C$41,"not found")</f>
        <v>Malayalam</v>
      </c>
      <c r="K18">
        <f>_xlfn.XLOOKUP(G18,Movies_data!$A$1:$A$41,Movies_data!$H$1:$H$41,"Not Found")</f>
        <v>8.3000000000000007</v>
      </c>
      <c r="L18" t="str">
        <f>_xlfn.XLOOKUP(A18,Booking_data!$A$1:$A$6001,Booking_data!$E$1:$E$6001,"not Found")</f>
        <v>C132</v>
      </c>
      <c r="M18" t="str">
        <f>_xlfn.XLOOKUP(L18,Cinemas_data!$A$1:$A$49,Cinemas_data!$I$1:$I$49,"not Found")</f>
        <v>City Pride Grand Mall</v>
      </c>
      <c r="N18" t="str">
        <f>_xlfn.XLOOKUP(L18,Cinemas_data!$A$1:$A$49,Cinemas_data!$C$1:$C$49,"not Found")</f>
        <v>Kolkata</v>
      </c>
      <c r="O18">
        <f>_xlfn.XLOOKUP(A18,Booking_data!$A$1:$A$6001,Booking_data!$H$1:$H$6001,"not found")</f>
        <v>2</v>
      </c>
      <c r="P18">
        <f>_xlfn.XLOOKUP(A18,Booking_data!$A$1:$A$6001,Booking_data!$I$1:$I$6001,"not Found")</f>
        <v>360</v>
      </c>
      <c r="Q18">
        <f t="shared" si="2"/>
        <v>720</v>
      </c>
      <c r="R18" t="str">
        <f>_xlfn.XLOOKUP(A18,Booking_data!$A$1:$A$6001,Booking_data!$L$1:$L$6001,"Not Found")</f>
        <v>Credit Card</v>
      </c>
      <c r="S18">
        <f>_xlfn.XLOOKUP(A18,Booking_data!$A$1:$A$6001,Booking_data!$N$1:$N$6001,"not Found")</f>
        <v>20</v>
      </c>
      <c r="T18" t="str">
        <f>_xlfn.XLOOKUP(A18,Booking_data!$A$1:$A$6001,Booking_data!$O$1:$O$6001,"Not Found")</f>
        <v>Other</v>
      </c>
      <c r="U18" t="str">
        <f t="shared" si="3"/>
        <v>Youngster</v>
      </c>
      <c r="V18" t="str">
        <f t="shared" si="4"/>
        <v>Low Booking</v>
      </c>
    </row>
    <row r="19" spans="1:22" x14ac:dyDescent="0.25">
      <c r="A19" t="s">
        <v>215</v>
      </c>
      <c r="B19" s="1">
        <v>46084</v>
      </c>
      <c r="C19" s="1">
        <v>46119</v>
      </c>
      <c r="D19" s="9">
        <v>0.77083333333333337</v>
      </c>
      <c r="E19" t="str">
        <f t="shared" si="0"/>
        <v>Weekday</v>
      </c>
      <c r="F19" t="str">
        <f t="shared" si="1"/>
        <v>Mar</v>
      </c>
      <c r="G19" t="str">
        <f>_xlfn.XLOOKUP(A19,Booking_data!$A$1:$A$6001,Booking_data!$D$1:$D$6001,"not found")</f>
        <v>M039</v>
      </c>
      <c r="H19" t="str">
        <f>_xlfn.XLOOKUP(G19,Movies_data!$A$1:$A$41,Movies_data!$B$1:$B$41,"not found")</f>
        <v>Dune: Part Two</v>
      </c>
      <c r="I19" t="str">
        <f>_xlfn.XLOOKUP(G19,Movies_data!$A$1:$A$41,Movies_data!$D$1:$D$41,"not found")</f>
        <v>Sci-Fi</v>
      </c>
      <c r="J19" t="str">
        <f>_xlfn.XLOOKUP(G19,Movies_data!$A$1:$A$41,Movies_data!$C$1:$C$41,"not found")</f>
        <v>English</v>
      </c>
      <c r="K19">
        <f>_xlfn.XLOOKUP(G19,Movies_data!$A$1:$A$41,Movies_data!$H$1:$H$41,"Not Found")</f>
        <v>8.5</v>
      </c>
      <c r="L19" t="str">
        <f>_xlfn.XLOOKUP(A19,Booking_data!$A$1:$A$6001,Booking_data!$E$1:$E$6001,"not Found")</f>
        <v>C163</v>
      </c>
      <c r="M19" t="str">
        <f>_xlfn.XLOOKUP(L19,Cinemas_data!$A$1:$A$49,Cinemas_data!$I$1:$I$49,"not Found")</f>
        <v>Miraj Cinemas Forum Mall</v>
      </c>
      <c r="N19" t="str">
        <f>_xlfn.XLOOKUP(L19,Cinemas_data!$A$1:$A$49,Cinemas_data!$C$1:$C$49,"not Found")</f>
        <v>Thiruvananthapuram</v>
      </c>
      <c r="O19">
        <f>_xlfn.XLOOKUP(A19,Booking_data!$A$1:$A$6001,Booking_data!$H$1:$H$6001,"not found")</f>
        <v>5</v>
      </c>
      <c r="P19">
        <f>_xlfn.XLOOKUP(A19,Booking_data!$A$1:$A$6001,Booking_data!$I$1:$I$6001,"not Found")</f>
        <v>180</v>
      </c>
      <c r="Q19">
        <f t="shared" si="2"/>
        <v>900</v>
      </c>
      <c r="R19" t="str">
        <f>_xlfn.XLOOKUP(A19,Booking_data!$A$1:$A$6001,Booking_data!$L$1:$L$6001,"Not Found")</f>
        <v>Credit Card</v>
      </c>
      <c r="S19">
        <f>_xlfn.XLOOKUP(A19,Booking_data!$A$1:$A$6001,Booking_data!$N$1:$N$6001,"not Found")</f>
        <v>29</v>
      </c>
      <c r="T19" t="str">
        <f>_xlfn.XLOOKUP(A19,Booking_data!$A$1:$A$6001,Booking_data!$O$1:$O$6001,"Not Found")</f>
        <v>Other</v>
      </c>
      <c r="U19" t="str">
        <f t="shared" si="3"/>
        <v>Youngster</v>
      </c>
      <c r="V19" t="str">
        <f t="shared" si="4"/>
        <v>High Booking</v>
      </c>
    </row>
    <row r="20" spans="1:22" x14ac:dyDescent="0.25">
      <c r="A20" t="s">
        <v>217</v>
      </c>
      <c r="B20" s="1">
        <v>46084</v>
      </c>
      <c r="C20" s="1">
        <v>46131</v>
      </c>
      <c r="D20" s="9">
        <v>0.77083333333333337</v>
      </c>
      <c r="E20" t="str">
        <f t="shared" si="0"/>
        <v>Weekday</v>
      </c>
      <c r="F20" t="str">
        <f t="shared" si="1"/>
        <v>Mar</v>
      </c>
      <c r="G20" t="str">
        <f>_xlfn.XLOOKUP(A20,Booking_data!$A$1:$A$6001,Booking_data!$D$1:$D$6001,"not found")</f>
        <v>M007</v>
      </c>
      <c r="H20" t="str">
        <f>_xlfn.XLOOKUP(G20,Movies_data!$A$1:$A$41,Movies_data!$B$1:$B$41,"not found")</f>
        <v>Good Night</v>
      </c>
      <c r="I20" t="str">
        <f>_xlfn.XLOOKUP(G20,Movies_data!$A$1:$A$41,Movies_data!$D$1:$D$41,"not found")</f>
        <v>Comedy</v>
      </c>
      <c r="J20" t="str">
        <f>_xlfn.XLOOKUP(G20,Movies_data!$A$1:$A$41,Movies_data!$C$1:$C$41,"not found")</f>
        <v>Tamil</v>
      </c>
      <c r="K20">
        <f>_xlfn.XLOOKUP(G20,Movies_data!$A$1:$A$41,Movies_data!$H$1:$H$41,"Not Found")</f>
        <v>8</v>
      </c>
      <c r="L20" t="str">
        <f>_xlfn.XLOOKUP(A20,Booking_data!$A$1:$A$6001,Booking_data!$E$1:$E$6001,"not Found")</f>
        <v>C153</v>
      </c>
      <c r="M20" t="str">
        <f>_xlfn.XLOOKUP(L20,Cinemas_data!$A$1:$A$49,Cinemas_data!$I$1:$I$49,"not Found")</f>
        <v>Cinepolis Forum Mall</v>
      </c>
      <c r="N20" t="str">
        <f>_xlfn.XLOOKUP(L20,Cinemas_data!$A$1:$A$49,Cinemas_data!$C$1:$C$49,"not Found")</f>
        <v>Kochi</v>
      </c>
      <c r="O20">
        <f>_xlfn.XLOOKUP(A20,Booking_data!$A$1:$A$6001,Booking_data!$H$1:$H$6001,"not found")</f>
        <v>2</v>
      </c>
      <c r="P20">
        <f>_xlfn.XLOOKUP(A20,Booking_data!$A$1:$A$6001,Booking_data!$I$1:$I$6001,"not Found")</f>
        <v>240</v>
      </c>
      <c r="Q20">
        <f t="shared" si="2"/>
        <v>480</v>
      </c>
      <c r="R20" t="str">
        <f>_xlfn.XLOOKUP(A20,Booking_data!$A$1:$A$6001,Booking_data!$L$1:$L$6001,"Not Found")</f>
        <v>Debit Card</v>
      </c>
      <c r="S20">
        <f>_xlfn.XLOOKUP(A20,Booking_data!$A$1:$A$6001,Booking_data!$N$1:$N$6001,"not Found")</f>
        <v>30</v>
      </c>
      <c r="T20" t="str">
        <f>_xlfn.XLOOKUP(A20,Booking_data!$A$1:$A$6001,Booking_data!$O$1:$O$6001,"Not Found")</f>
        <v>Male</v>
      </c>
      <c r="U20" t="str">
        <f t="shared" si="3"/>
        <v>Middle Age</v>
      </c>
      <c r="V20" t="str">
        <f t="shared" si="4"/>
        <v>Low Booking</v>
      </c>
    </row>
    <row r="21" spans="1:22" x14ac:dyDescent="0.25">
      <c r="A21" t="s">
        <v>219</v>
      </c>
      <c r="B21" s="1">
        <v>46084</v>
      </c>
      <c r="C21" s="1">
        <v>46032</v>
      </c>
      <c r="D21" s="9">
        <v>0.9375</v>
      </c>
      <c r="E21" t="str">
        <f t="shared" si="0"/>
        <v>Weekday</v>
      </c>
      <c r="F21" t="str">
        <f t="shared" si="1"/>
        <v>Mar</v>
      </c>
      <c r="G21" t="str">
        <f>_xlfn.XLOOKUP(A21,Booking_data!$A$1:$A$6001,Booking_data!$D$1:$D$6001,"not found")</f>
        <v>M010</v>
      </c>
      <c r="H21" t="str">
        <f>_xlfn.XLOOKUP(G21,Movies_data!$A$1:$A$41,Movies_data!$B$1:$B$41,"not found")</f>
        <v>Captain Miller</v>
      </c>
      <c r="I21" t="str">
        <f>_xlfn.XLOOKUP(G21,Movies_data!$A$1:$A$41,Movies_data!$D$1:$D$41,"not found")</f>
        <v>Action</v>
      </c>
      <c r="J21" t="str">
        <f>_xlfn.XLOOKUP(G21,Movies_data!$A$1:$A$41,Movies_data!$C$1:$C$41,"not found")</f>
        <v>Tamil</v>
      </c>
      <c r="K21">
        <f>_xlfn.XLOOKUP(G21,Movies_data!$A$1:$A$41,Movies_data!$H$1:$H$41,"Not Found")</f>
        <v>7</v>
      </c>
      <c r="L21" t="str">
        <f>_xlfn.XLOOKUP(A21,Booking_data!$A$1:$A$6001,Booking_data!$E$1:$E$6001,"not Found")</f>
        <v>C063</v>
      </c>
      <c r="M21" t="str">
        <f>_xlfn.XLOOKUP(L21,Cinemas_data!$A$1:$A$49,Cinemas_data!$I$1:$I$49,"not Found")</f>
        <v>INOX Forum Mall</v>
      </c>
      <c r="N21" t="str">
        <f>_xlfn.XLOOKUP(L21,Cinemas_data!$A$1:$A$49,Cinemas_data!$C$1:$C$49,"not Found")</f>
        <v>Mysuru</v>
      </c>
      <c r="O21">
        <f>_xlfn.XLOOKUP(A21,Booking_data!$A$1:$A$6001,Booking_data!$H$1:$H$6001,"not found")</f>
        <v>6</v>
      </c>
      <c r="P21">
        <f>_xlfn.XLOOKUP(A21,Booking_data!$A$1:$A$6001,Booking_data!$I$1:$I$6001,"not Found")</f>
        <v>240</v>
      </c>
      <c r="Q21">
        <f t="shared" si="2"/>
        <v>1440</v>
      </c>
      <c r="R21" t="str">
        <f>_xlfn.XLOOKUP(A21,Booking_data!$A$1:$A$6001,Booking_data!$L$1:$L$6001,"Not Found")</f>
        <v>Debit Card</v>
      </c>
      <c r="S21">
        <f>_xlfn.XLOOKUP(A21,Booking_data!$A$1:$A$6001,Booking_data!$N$1:$N$6001,"not Found")</f>
        <v>43</v>
      </c>
      <c r="T21" t="str">
        <f>_xlfn.XLOOKUP(A21,Booking_data!$A$1:$A$6001,Booking_data!$O$1:$O$6001,"Not Found")</f>
        <v>Male</v>
      </c>
      <c r="U21" t="str">
        <f t="shared" si="3"/>
        <v>Middle Age</v>
      </c>
      <c r="V21" t="str">
        <f t="shared" si="4"/>
        <v>High Booking</v>
      </c>
    </row>
    <row r="22" spans="1:22" x14ac:dyDescent="0.25">
      <c r="A22" t="s">
        <v>221</v>
      </c>
      <c r="B22" s="1">
        <v>46084</v>
      </c>
      <c r="C22" s="1">
        <v>46091</v>
      </c>
      <c r="D22" s="9">
        <v>0.77083333333333337</v>
      </c>
      <c r="E22" t="str">
        <f t="shared" si="0"/>
        <v>Weekday</v>
      </c>
      <c r="F22" t="str">
        <f t="shared" si="1"/>
        <v>Mar</v>
      </c>
      <c r="G22" t="str">
        <f>_xlfn.XLOOKUP(A22,Booking_data!$A$1:$A$6001,Booking_data!$D$1:$D$6001,"not found")</f>
        <v>M020</v>
      </c>
      <c r="H22" t="str">
        <f>_xlfn.XLOOKUP(G22,Movies_data!$A$1:$A$41,Movies_data!$B$1:$B$41,"not found")</f>
        <v>Jawan</v>
      </c>
      <c r="I22" t="str">
        <f>_xlfn.XLOOKUP(G22,Movies_data!$A$1:$A$41,Movies_data!$D$1:$D$41,"not found")</f>
        <v>Action</v>
      </c>
      <c r="J22" t="str">
        <f>_xlfn.XLOOKUP(G22,Movies_data!$A$1:$A$41,Movies_data!$C$1:$C$41,"not found")</f>
        <v>Hindi</v>
      </c>
      <c r="K22">
        <f>_xlfn.XLOOKUP(G22,Movies_data!$A$1:$A$41,Movies_data!$H$1:$H$41,"Not Found")</f>
        <v>7</v>
      </c>
      <c r="L22" t="str">
        <f>_xlfn.XLOOKUP(A22,Booking_data!$A$1:$A$6001,Booking_data!$E$1:$E$6001,"not Found")</f>
        <v>C062</v>
      </c>
      <c r="M22" t="str">
        <f>_xlfn.XLOOKUP(L22,Cinemas_data!$A$1:$A$49,Cinemas_data!$I$1:$I$49,"not Found")</f>
        <v>PVR Grand Mall</v>
      </c>
      <c r="N22" t="str">
        <f>_xlfn.XLOOKUP(L22,Cinemas_data!$A$1:$A$49,Cinemas_data!$C$1:$C$49,"not Found")</f>
        <v>Mysuru</v>
      </c>
      <c r="O22">
        <f>_xlfn.XLOOKUP(A22,Booking_data!$A$1:$A$6001,Booking_data!$H$1:$H$6001,"not found")</f>
        <v>1</v>
      </c>
      <c r="P22">
        <f>_xlfn.XLOOKUP(A22,Booking_data!$A$1:$A$6001,Booking_data!$I$1:$I$6001,"not Found")</f>
        <v>240</v>
      </c>
      <c r="Q22">
        <f t="shared" si="2"/>
        <v>240</v>
      </c>
      <c r="R22" t="str">
        <f>_xlfn.XLOOKUP(A22,Booking_data!$A$1:$A$6001,Booking_data!$L$1:$L$6001,"Not Found")</f>
        <v>UPI</v>
      </c>
      <c r="S22">
        <f>_xlfn.XLOOKUP(A22,Booking_data!$A$1:$A$6001,Booking_data!$N$1:$N$6001,"not Found")</f>
        <v>38</v>
      </c>
      <c r="T22" t="str">
        <f>_xlfn.XLOOKUP(A22,Booking_data!$A$1:$A$6001,Booking_data!$O$1:$O$6001,"Not Found")</f>
        <v>Female</v>
      </c>
      <c r="U22" t="str">
        <f t="shared" si="3"/>
        <v>Middle Age</v>
      </c>
      <c r="V22" t="str">
        <f t="shared" si="4"/>
        <v>Low Booking</v>
      </c>
    </row>
    <row r="23" spans="1:22" x14ac:dyDescent="0.25">
      <c r="A23" t="s">
        <v>223</v>
      </c>
      <c r="B23" s="1">
        <v>46084</v>
      </c>
      <c r="C23" s="1">
        <v>46088</v>
      </c>
      <c r="D23" s="9">
        <v>0.53125</v>
      </c>
      <c r="E23" t="str">
        <f t="shared" si="0"/>
        <v>Weekday</v>
      </c>
      <c r="F23" t="str">
        <f t="shared" si="1"/>
        <v>Mar</v>
      </c>
      <c r="G23" t="str">
        <f>_xlfn.XLOOKUP(A23,Booking_data!$A$1:$A$6001,Booking_data!$D$1:$D$6001,"not found")</f>
        <v>M026</v>
      </c>
      <c r="H23" t="str">
        <f>_xlfn.XLOOKUP(G23,Movies_data!$A$1:$A$41,Movies_data!$B$1:$B$41,"not found")</f>
        <v>Drishyam 2</v>
      </c>
      <c r="I23" t="str">
        <f>_xlfn.XLOOKUP(G23,Movies_data!$A$1:$A$41,Movies_data!$D$1:$D$41,"not found")</f>
        <v>Thriller</v>
      </c>
      <c r="J23" t="str">
        <f>_xlfn.XLOOKUP(G23,Movies_data!$A$1:$A$41,Movies_data!$C$1:$C$41,"not found")</f>
        <v>Hindi</v>
      </c>
      <c r="K23">
        <f>_xlfn.XLOOKUP(G23,Movies_data!$A$1:$A$41,Movies_data!$H$1:$H$41,"Not Found")</f>
        <v>8.1999999999999993</v>
      </c>
      <c r="L23" t="str">
        <f>_xlfn.XLOOKUP(A23,Booking_data!$A$1:$A$6001,Booking_data!$E$1:$E$6001,"not Found")</f>
        <v>C011</v>
      </c>
      <c r="M23" t="str">
        <f>_xlfn.XLOOKUP(L23,Cinemas_data!$A$1:$A$49,Cinemas_data!$I$1:$I$49,"not Found")</f>
        <v>Cinepolis City Centre</v>
      </c>
      <c r="N23" t="str">
        <f>_xlfn.XLOOKUP(L23,Cinemas_data!$A$1:$A$49,Cinemas_data!$C$1:$C$49,"not Found")</f>
        <v>Chennai</v>
      </c>
      <c r="O23">
        <f>_xlfn.XLOOKUP(A23,Booking_data!$A$1:$A$6001,Booking_data!$H$1:$H$6001,"not found")</f>
        <v>5</v>
      </c>
      <c r="P23">
        <f>_xlfn.XLOOKUP(A23,Booking_data!$A$1:$A$6001,Booking_data!$I$1:$I$6001,"not Found")</f>
        <v>420</v>
      </c>
      <c r="Q23">
        <f t="shared" si="2"/>
        <v>2100</v>
      </c>
      <c r="R23" t="str">
        <f>_xlfn.XLOOKUP(A23,Booking_data!$A$1:$A$6001,Booking_data!$L$1:$L$6001,"Not Found")</f>
        <v>Net Banking</v>
      </c>
      <c r="S23">
        <f>_xlfn.XLOOKUP(A23,Booking_data!$A$1:$A$6001,Booking_data!$N$1:$N$6001,"not Found")</f>
        <v>60</v>
      </c>
      <c r="T23" t="str">
        <f>_xlfn.XLOOKUP(A23,Booking_data!$A$1:$A$6001,Booking_data!$O$1:$O$6001,"Not Found")</f>
        <v>Male</v>
      </c>
      <c r="U23" t="str">
        <f t="shared" si="3"/>
        <v>Above 45</v>
      </c>
      <c r="V23" t="str">
        <f t="shared" si="4"/>
        <v>High Booking</v>
      </c>
    </row>
    <row r="24" spans="1:22" x14ac:dyDescent="0.25">
      <c r="A24" t="s">
        <v>225</v>
      </c>
      <c r="B24" s="1">
        <v>46084</v>
      </c>
      <c r="C24" s="1">
        <v>46187</v>
      </c>
      <c r="D24" s="9">
        <v>0.88541666666666663</v>
      </c>
      <c r="E24" t="str">
        <f t="shared" si="0"/>
        <v>Weekday</v>
      </c>
      <c r="F24" t="str">
        <f t="shared" si="1"/>
        <v>Mar</v>
      </c>
      <c r="G24" t="str">
        <f>_xlfn.XLOOKUP(A24,Booking_data!$A$1:$A$6001,Booking_data!$D$1:$D$6001,"not found")</f>
        <v>M024</v>
      </c>
      <c r="H24" t="str">
        <f>_xlfn.XLOOKUP(G24,Movies_data!$A$1:$A$41,Movies_data!$B$1:$B$41,"not found")</f>
        <v>Bhool Bhulaiyaa 2</v>
      </c>
      <c r="I24" t="str">
        <f>_xlfn.XLOOKUP(G24,Movies_data!$A$1:$A$41,Movies_data!$D$1:$D$41,"not found")</f>
        <v>Comedy</v>
      </c>
      <c r="J24" t="str">
        <f>_xlfn.XLOOKUP(G24,Movies_data!$A$1:$A$41,Movies_data!$C$1:$C$41,"not found")</f>
        <v>Hindi</v>
      </c>
      <c r="K24">
        <f>_xlfn.XLOOKUP(G24,Movies_data!$A$1:$A$41,Movies_data!$H$1:$H$41,"Not Found")</f>
        <v>5.9</v>
      </c>
      <c r="L24" t="str">
        <f>_xlfn.XLOOKUP(A24,Booking_data!$A$1:$A$6001,Booking_data!$E$1:$E$6001,"not Found")</f>
        <v>C032</v>
      </c>
      <c r="M24" t="str">
        <f>_xlfn.XLOOKUP(L24,Cinemas_data!$A$1:$A$49,Cinemas_data!$I$1:$I$49,"not Found")</f>
        <v>MovieMax Grand Mall</v>
      </c>
      <c r="N24" t="str">
        <f>_xlfn.XLOOKUP(L24,Cinemas_data!$A$1:$A$49,Cinemas_data!$C$1:$C$49,"not Found")</f>
        <v>Madurai</v>
      </c>
      <c r="O24">
        <f>_xlfn.XLOOKUP(A24,Booking_data!$A$1:$A$6001,Booking_data!$H$1:$H$6001,"not found")</f>
        <v>3</v>
      </c>
      <c r="P24">
        <f>_xlfn.XLOOKUP(A24,Booking_data!$A$1:$A$6001,Booking_data!$I$1:$I$6001,"not Found")</f>
        <v>160</v>
      </c>
      <c r="Q24">
        <f t="shared" si="2"/>
        <v>480</v>
      </c>
      <c r="R24" t="str">
        <f>_xlfn.XLOOKUP(A24,Booking_data!$A$1:$A$6001,Booking_data!$L$1:$L$6001,"Not Found")</f>
        <v>Credit Card</v>
      </c>
      <c r="S24">
        <f>_xlfn.XLOOKUP(A24,Booking_data!$A$1:$A$6001,Booking_data!$N$1:$N$6001,"not Found")</f>
        <v>36</v>
      </c>
      <c r="T24" t="str">
        <f>_xlfn.XLOOKUP(A24,Booking_data!$A$1:$A$6001,Booking_data!$O$1:$O$6001,"Not Found")</f>
        <v>Female</v>
      </c>
      <c r="U24" t="str">
        <f t="shared" si="3"/>
        <v>Middle Age</v>
      </c>
      <c r="V24" t="str">
        <f t="shared" si="4"/>
        <v>Medium Booking</v>
      </c>
    </row>
    <row r="25" spans="1:22" x14ac:dyDescent="0.25">
      <c r="A25" t="s">
        <v>227</v>
      </c>
      <c r="B25" s="1">
        <v>46084</v>
      </c>
      <c r="C25" s="1">
        <v>46198</v>
      </c>
      <c r="D25" s="9">
        <v>0.88541666666666663</v>
      </c>
      <c r="E25" t="str">
        <f t="shared" si="0"/>
        <v>Weekday</v>
      </c>
      <c r="F25" t="str">
        <f t="shared" si="1"/>
        <v>Mar</v>
      </c>
      <c r="G25" t="str">
        <f>_xlfn.XLOOKUP(A25,Booking_data!$A$1:$A$6001,Booking_data!$D$1:$D$6001,"not found")</f>
        <v>M021</v>
      </c>
      <c r="H25" t="str">
        <f>_xlfn.XLOOKUP(G25,Movies_data!$A$1:$A$41,Movies_data!$B$1:$B$41,"not found")</f>
        <v>Pathaan</v>
      </c>
      <c r="I25" t="str">
        <f>_xlfn.XLOOKUP(G25,Movies_data!$A$1:$A$41,Movies_data!$D$1:$D$41,"not found")</f>
        <v>Action</v>
      </c>
      <c r="J25" t="str">
        <f>_xlfn.XLOOKUP(G25,Movies_data!$A$1:$A$41,Movies_data!$C$1:$C$41,"not found")</f>
        <v>Hindi</v>
      </c>
      <c r="K25">
        <f>_xlfn.XLOOKUP(G25,Movies_data!$A$1:$A$41,Movies_data!$H$1:$H$41,"Not Found")</f>
        <v>5.9</v>
      </c>
      <c r="L25" t="str">
        <f>_xlfn.XLOOKUP(A25,Booking_data!$A$1:$A$6001,Booking_data!$E$1:$E$6001,"not Found")</f>
        <v>C072</v>
      </c>
      <c r="M25" t="str">
        <f>_xlfn.XLOOKUP(L25,Cinemas_data!$A$1:$A$49,Cinemas_data!$I$1:$I$49,"not Found")</f>
        <v>INOX Grand Mall</v>
      </c>
      <c r="N25" t="str">
        <f>_xlfn.XLOOKUP(L25,Cinemas_data!$A$1:$A$49,Cinemas_data!$C$1:$C$49,"not Found")</f>
        <v>Hyderabad</v>
      </c>
      <c r="O25">
        <f>_xlfn.XLOOKUP(A25,Booking_data!$A$1:$A$6001,Booking_data!$H$1:$H$6001,"not found")</f>
        <v>3</v>
      </c>
      <c r="P25">
        <f>_xlfn.XLOOKUP(A25,Booking_data!$A$1:$A$6001,Booking_data!$I$1:$I$6001,"not Found")</f>
        <v>280</v>
      </c>
      <c r="Q25">
        <f t="shared" si="2"/>
        <v>840</v>
      </c>
      <c r="R25" t="str">
        <f>_xlfn.XLOOKUP(A25,Booking_data!$A$1:$A$6001,Booking_data!$L$1:$L$6001,"Not Found")</f>
        <v>Debit Card</v>
      </c>
      <c r="S25">
        <f>_xlfn.XLOOKUP(A25,Booking_data!$A$1:$A$6001,Booking_data!$N$1:$N$6001,"not Found")</f>
        <v>45</v>
      </c>
      <c r="T25" t="str">
        <f>_xlfn.XLOOKUP(A25,Booking_data!$A$1:$A$6001,Booking_data!$O$1:$O$6001,"Not Found")</f>
        <v>Female</v>
      </c>
      <c r="U25" t="str">
        <f t="shared" si="3"/>
        <v>Above 45</v>
      </c>
      <c r="V25" t="str">
        <f t="shared" si="4"/>
        <v>Medium Booking</v>
      </c>
    </row>
    <row r="26" spans="1:22" x14ac:dyDescent="0.25">
      <c r="A26" t="s">
        <v>230</v>
      </c>
      <c r="B26" s="1">
        <v>46084</v>
      </c>
      <c r="C26" s="1">
        <v>46139</v>
      </c>
      <c r="D26" s="9">
        <v>0.64583333333333337</v>
      </c>
      <c r="E26" t="str">
        <f t="shared" si="0"/>
        <v>Weekday</v>
      </c>
      <c r="F26" t="str">
        <f t="shared" si="1"/>
        <v>Mar</v>
      </c>
      <c r="G26" t="str">
        <f>_xlfn.XLOOKUP(A26,Booking_data!$A$1:$A$6001,Booking_data!$D$1:$D$6001,"not found")</f>
        <v>M016</v>
      </c>
      <c r="H26" t="str">
        <f>_xlfn.XLOOKUP(G26,Movies_data!$A$1:$A$41,Movies_data!$B$1:$B$41,"not found")</f>
        <v>Arjun Reddy</v>
      </c>
      <c r="I26" t="str">
        <f>_xlfn.XLOOKUP(G26,Movies_data!$A$1:$A$41,Movies_data!$D$1:$D$41,"not found")</f>
        <v>Drama</v>
      </c>
      <c r="J26" t="str">
        <f>_xlfn.XLOOKUP(G26,Movies_data!$A$1:$A$41,Movies_data!$C$1:$C$41,"not found")</f>
        <v>Telugu</v>
      </c>
      <c r="K26">
        <f>_xlfn.XLOOKUP(G26,Movies_data!$A$1:$A$41,Movies_data!$H$1:$H$41,"Not Found")</f>
        <v>7.7</v>
      </c>
      <c r="L26" t="str">
        <f>_xlfn.XLOOKUP(A26,Booking_data!$A$1:$A$6001,Booking_data!$E$1:$E$6001,"not Found")</f>
        <v>C163</v>
      </c>
      <c r="M26" t="str">
        <f>_xlfn.XLOOKUP(L26,Cinemas_data!$A$1:$A$49,Cinemas_data!$I$1:$I$49,"not Found")</f>
        <v>Miraj Cinemas Forum Mall</v>
      </c>
      <c r="N26" t="str">
        <f>_xlfn.XLOOKUP(L26,Cinemas_data!$A$1:$A$49,Cinemas_data!$C$1:$C$49,"not Found")</f>
        <v>Thiruvananthapuram</v>
      </c>
      <c r="O26">
        <f>_xlfn.XLOOKUP(A26,Booking_data!$A$1:$A$6001,Booking_data!$H$1:$H$6001,"not found")</f>
        <v>3</v>
      </c>
      <c r="P26">
        <f>_xlfn.XLOOKUP(A26,Booking_data!$A$1:$A$6001,Booking_data!$I$1:$I$6001,"not Found")</f>
        <v>180</v>
      </c>
      <c r="Q26">
        <f t="shared" si="2"/>
        <v>540</v>
      </c>
      <c r="R26" t="str">
        <f>_xlfn.XLOOKUP(A26,Booking_data!$A$1:$A$6001,Booking_data!$L$1:$L$6001,"Not Found")</f>
        <v>Credit Card</v>
      </c>
      <c r="S26">
        <f>_xlfn.XLOOKUP(A26,Booking_data!$A$1:$A$6001,Booking_data!$N$1:$N$6001,"not Found")</f>
        <v>57</v>
      </c>
      <c r="T26" t="str">
        <f>_xlfn.XLOOKUP(A26,Booking_data!$A$1:$A$6001,Booking_data!$O$1:$O$6001,"Not Found")</f>
        <v>Other</v>
      </c>
      <c r="U26" t="str">
        <f t="shared" si="3"/>
        <v>Above 45</v>
      </c>
      <c r="V26" t="str">
        <f t="shared" si="4"/>
        <v>Medium Booking</v>
      </c>
    </row>
    <row r="27" spans="1:22" x14ac:dyDescent="0.25">
      <c r="A27" t="s">
        <v>231</v>
      </c>
      <c r="B27" s="1">
        <v>46084</v>
      </c>
      <c r="C27" s="1">
        <v>46083</v>
      </c>
      <c r="D27" s="9">
        <v>0.77083333333333337</v>
      </c>
      <c r="E27" t="str">
        <f t="shared" si="0"/>
        <v>Weekday</v>
      </c>
      <c r="F27" t="str">
        <f t="shared" si="1"/>
        <v>Mar</v>
      </c>
      <c r="G27" t="str">
        <f>_xlfn.XLOOKUP(A27,Booking_data!$A$1:$A$6001,Booking_data!$D$1:$D$6001,"not found")</f>
        <v>M004</v>
      </c>
      <c r="H27" t="str">
        <f>_xlfn.XLOOKUP(G27,Movies_data!$A$1:$A$41,Movies_data!$B$1:$B$41,"not found")</f>
        <v>Ponniyin Selvan I</v>
      </c>
      <c r="I27" t="str">
        <f>_xlfn.XLOOKUP(G27,Movies_data!$A$1:$A$41,Movies_data!$D$1:$D$41,"not found")</f>
        <v>Drama</v>
      </c>
      <c r="J27" t="str">
        <f>_xlfn.XLOOKUP(G27,Movies_data!$A$1:$A$41,Movies_data!$C$1:$C$41,"not found")</f>
        <v>Tamil</v>
      </c>
      <c r="K27">
        <f>_xlfn.XLOOKUP(G27,Movies_data!$A$1:$A$41,Movies_data!$H$1:$H$41,"Not Found")</f>
        <v>7.6</v>
      </c>
      <c r="L27" t="str">
        <f>_xlfn.XLOOKUP(A27,Booking_data!$A$1:$A$6001,Booking_data!$E$1:$E$6001,"not Found")</f>
        <v>C013</v>
      </c>
      <c r="M27" t="str">
        <f>_xlfn.XLOOKUP(L27,Cinemas_data!$A$1:$A$49,Cinemas_data!$I$1:$I$49,"not Found")</f>
        <v>Mukta A2 Cinemas Forum Mall</v>
      </c>
      <c r="N27" t="str">
        <f>_xlfn.XLOOKUP(L27,Cinemas_data!$A$1:$A$49,Cinemas_data!$C$1:$C$49,"not Found")</f>
        <v>Chennai</v>
      </c>
      <c r="O27">
        <f>_xlfn.XLOOKUP(A27,Booking_data!$A$1:$A$6001,Booking_data!$H$1:$H$6001,"not found")</f>
        <v>6</v>
      </c>
      <c r="P27">
        <f>_xlfn.XLOOKUP(A27,Booking_data!$A$1:$A$6001,Booking_data!$I$1:$I$6001,"not Found")</f>
        <v>240</v>
      </c>
      <c r="Q27">
        <f t="shared" si="2"/>
        <v>1440</v>
      </c>
      <c r="R27" t="str">
        <f>_xlfn.XLOOKUP(A27,Booking_data!$A$1:$A$6001,Booking_data!$L$1:$L$6001,"Not Found")</f>
        <v>Net Banking</v>
      </c>
      <c r="S27">
        <f>_xlfn.XLOOKUP(A27,Booking_data!$A$1:$A$6001,Booking_data!$N$1:$N$6001,"not Found")</f>
        <v>47</v>
      </c>
      <c r="T27" t="str">
        <f>_xlfn.XLOOKUP(A27,Booking_data!$A$1:$A$6001,Booking_data!$O$1:$O$6001,"Not Found")</f>
        <v>Female</v>
      </c>
      <c r="U27" t="str">
        <f t="shared" si="3"/>
        <v>Above 45</v>
      </c>
      <c r="V27" t="str">
        <f t="shared" si="4"/>
        <v>High Booking</v>
      </c>
    </row>
    <row r="28" spans="1:22" x14ac:dyDescent="0.25">
      <c r="A28" t="s">
        <v>233</v>
      </c>
      <c r="B28" s="1">
        <v>46084</v>
      </c>
      <c r="C28" s="1">
        <v>46087</v>
      </c>
      <c r="D28" s="9">
        <v>0.77083333333333337</v>
      </c>
      <c r="E28" t="str">
        <f t="shared" si="0"/>
        <v>Weekday</v>
      </c>
      <c r="F28" t="str">
        <f t="shared" si="1"/>
        <v>Mar</v>
      </c>
      <c r="G28" t="str">
        <f>_xlfn.XLOOKUP(A28,Booking_data!$A$1:$A$6001,Booking_data!$D$1:$D$6001,"not found")</f>
        <v>M023</v>
      </c>
      <c r="H28" t="str">
        <f>_xlfn.XLOOKUP(G28,Movies_data!$A$1:$A$41,Movies_data!$B$1:$B$41,"not found")</f>
        <v>Stree 2</v>
      </c>
      <c r="I28" t="str">
        <f>_xlfn.XLOOKUP(G28,Movies_data!$A$1:$A$41,Movies_data!$D$1:$D$41,"not found")</f>
        <v>Comedy</v>
      </c>
      <c r="J28" t="str">
        <f>_xlfn.XLOOKUP(G28,Movies_data!$A$1:$A$41,Movies_data!$C$1:$C$41,"not found")</f>
        <v>Hindi</v>
      </c>
      <c r="K28">
        <f>_xlfn.XLOOKUP(G28,Movies_data!$A$1:$A$41,Movies_data!$H$1:$H$41,"Not Found")</f>
        <v>6.9</v>
      </c>
      <c r="L28" t="str">
        <f>_xlfn.XLOOKUP(A28,Booking_data!$A$1:$A$6001,Booking_data!$E$1:$E$6001,"not Found")</f>
        <v>C011</v>
      </c>
      <c r="M28" t="str">
        <f>_xlfn.XLOOKUP(L28,Cinemas_data!$A$1:$A$49,Cinemas_data!$I$1:$I$49,"not Found")</f>
        <v>Cinepolis City Centre</v>
      </c>
      <c r="N28" t="str">
        <f>_xlfn.XLOOKUP(L28,Cinemas_data!$A$1:$A$49,Cinemas_data!$C$1:$C$49,"not Found")</f>
        <v>Chennai</v>
      </c>
      <c r="O28">
        <f>_xlfn.XLOOKUP(A28,Booking_data!$A$1:$A$6001,Booking_data!$H$1:$H$6001,"not found")</f>
        <v>4</v>
      </c>
      <c r="P28">
        <f>_xlfn.XLOOKUP(A28,Booking_data!$A$1:$A$6001,Booking_data!$I$1:$I$6001,"not Found")</f>
        <v>240</v>
      </c>
      <c r="Q28">
        <f t="shared" si="2"/>
        <v>960</v>
      </c>
      <c r="R28" t="str">
        <f>_xlfn.XLOOKUP(A28,Booking_data!$A$1:$A$6001,Booking_data!$L$1:$L$6001,"Not Found")</f>
        <v>Wallet</v>
      </c>
      <c r="S28">
        <f>_xlfn.XLOOKUP(A28,Booking_data!$A$1:$A$6001,Booking_data!$N$1:$N$6001,"not Found")</f>
        <v>51</v>
      </c>
      <c r="T28" t="str">
        <f>_xlfn.XLOOKUP(A28,Booking_data!$A$1:$A$6001,Booking_data!$O$1:$O$6001,"Not Found")</f>
        <v>Male</v>
      </c>
      <c r="U28" t="str">
        <f t="shared" si="3"/>
        <v>Above 45</v>
      </c>
      <c r="V28" t="str">
        <f t="shared" si="4"/>
        <v>Medium Booking</v>
      </c>
    </row>
    <row r="29" spans="1:22" x14ac:dyDescent="0.25">
      <c r="A29" t="s">
        <v>234</v>
      </c>
      <c r="B29" s="1">
        <v>46084</v>
      </c>
      <c r="C29" s="1">
        <v>46141</v>
      </c>
      <c r="D29" s="9">
        <v>0.88541666666666663</v>
      </c>
      <c r="E29" t="str">
        <f t="shared" si="0"/>
        <v>Weekday</v>
      </c>
      <c r="F29" t="str">
        <f t="shared" si="1"/>
        <v>Mar</v>
      </c>
      <c r="G29" t="str">
        <f>_xlfn.XLOOKUP(A29,Booking_data!$A$1:$A$6001,Booking_data!$D$1:$D$6001,"not found")</f>
        <v>M031</v>
      </c>
      <c r="H29" t="str">
        <f>_xlfn.XLOOKUP(G29,Movies_data!$A$1:$A$41,Movies_data!$B$1:$B$41,"not found")</f>
        <v>Bangalore Days</v>
      </c>
      <c r="I29" t="str">
        <f>_xlfn.XLOOKUP(G29,Movies_data!$A$1:$A$41,Movies_data!$D$1:$D$41,"not found")</f>
        <v>Drama</v>
      </c>
      <c r="J29" t="str">
        <f>_xlfn.XLOOKUP(G29,Movies_data!$A$1:$A$41,Movies_data!$C$1:$C$41,"not found")</f>
        <v>Malayalam</v>
      </c>
      <c r="K29">
        <f>_xlfn.XLOOKUP(G29,Movies_data!$A$1:$A$41,Movies_data!$H$1:$H$41,"Not Found")</f>
        <v>8.3000000000000007</v>
      </c>
      <c r="L29" t="str">
        <f>_xlfn.XLOOKUP(A29,Booking_data!$A$1:$A$6001,Booking_data!$E$1:$E$6001,"not Found")</f>
        <v>C151</v>
      </c>
      <c r="M29" t="str">
        <f>_xlfn.XLOOKUP(L29,Cinemas_data!$A$1:$A$49,Cinemas_data!$I$1:$I$49,"not Found")</f>
        <v>PVR City Centre</v>
      </c>
      <c r="N29" t="str">
        <f>_xlfn.XLOOKUP(L29,Cinemas_data!$A$1:$A$49,Cinemas_data!$C$1:$C$49,"not Found")</f>
        <v>Kochi</v>
      </c>
      <c r="O29">
        <f>_xlfn.XLOOKUP(A29,Booking_data!$A$1:$A$6001,Booking_data!$H$1:$H$6001,"not found")</f>
        <v>6</v>
      </c>
      <c r="P29">
        <f>_xlfn.XLOOKUP(A29,Booking_data!$A$1:$A$6001,Booking_data!$I$1:$I$6001,"not Found")</f>
        <v>460</v>
      </c>
      <c r="Q29">
        <f t="shared" si="2"/>
        <v>2760</v>
      </c>
      <c r="R29" t="str">
        <f>_xlfn.XLOOKUP(A29,Booking_data!$A$1:$A$6001,Booking_data!$L$1:$L$6001,"Not Found")</f>
        <v>Wallet</v>
      </c>
      <c r="S29">
        <f>_xlfn.XLOOKUP(A29,Booking_data!$A$1:$A$6001,Booking_data!$N$1:$N$6001,"not Found")</f>
        <v>46</v>
      </c>
      <c r="T29" t="str">
        <f>_xlfn.XLOOKUP(A29,Booking_data!$A$1:$A$6001,Booking_data!$O$1:$O$6001,"Not Found")</f>
        <v>Female</v>
      </c>
      <c r="U29" t="str">
        <f t="shared" si="3"/>
        <v>Above 45</v>
      </c>
      <c r="V29" t="str">
        <f t="shared" si="4"/>
        <v>High Booking</v>
      </c>
    </row>
    <row r="30" spans="1:22" x14ac:dyDescent="0.25">
      <c r="A30" t="s">
        <v>236</v>
      </c>
      <c r="B30" s="1">
        <v>46084</v>
      </c>
      <c r="C30" s="1">
        <v>46070</v>
      </c>
      <c r="D30" s="9">
        <v>0.77083333333333337</v>
      </c>
      <c r="E30" t="str">
        <f t="shared" si="0"/>
        <v>Weekday</v>
      </c>
      <c r="F30" t="str">
        <f t="shared" si="1"/>
        <v>Mar</v>
      </c>
      <c r="G30" t="str">
        <f>_xlfn.XLOOKUP(A30,Booking_data!$A$1:$A$6001,Booking_data!$D$1:$D$6001,"not found")</f>
        <v>M013</v>
      </c>
      <c r="H30" t="str">
        <f>_xlfn.XLOOKUP(G30,Movies_data!$A$1:$A$41,Movies_data!$B$1:$B$41,"not found")</f>
        <v>Salaar</v>
      </c>
      <c r="I30" t="str">
        <f>_xlfn.XLOOKUP(G30,Movies_data!$A$1:$A$41,Movies_data!$D$1:$D$41,"not found")</f>
        <v>Action</v>
      </c>
      <c r="J30" t="str">
        <f>_xlfn.XLOOKUP(G30,Movies_data!$A$1:$A$41,Movies_data!$C$1:$C$41,"not found")</f>
        <v>Telugu</v>
      </c>
      <c r="K30">
        <f>_xlfn.XLOOKUP(G30,Movies_data!$A$1:$A$41,Movies_data!$H$1:$H$41,"Not Found")</f>
        <v>6.5</v>
      </c>
      <c r="L30" t="str">
        <f>_xlfn.XLOOKUP(A30,Booking_data!$A$1:$A$6001,Booking_data!$E$1:$E$6001,"not Found")</f>
        <v>C061</v>
      </c>
      <c r="M30" t="str">
        <f>_xlfn.XLOOKUP(L30,Cinemas_data!$A$1:$A$49,Cinemas_data!$I$1:$I$49,"not Found")</f>
        <v>City Pride City Centre</v>
      </c>
      <c r="N30" t="str">
        <f>_xlfn.XLOOKUP(L30,Cinemas_data!$A$1:$A$49,Cinemas_data!$C$1:$C$49,"not Found")</f>
        <v>Mysuru</v>
      </c>
      <c r="O30">
        <f>_xlfn.XLOOKUP(A30,Booking_data!$A$1:$A$6001,Booking_data!$H$1:$H$6001,"not found")</f>
        <v>4</v>
      </c>
      <c r="P30">
        <f>_xlfn.XLOOKUP(A30,Booking_data!$A$1:$A$6001,Booking_data!$I$1:$I$6001,"not Found")</f>
        <v>260</v>
      </c>
      <c r="Q30">
        <f t="shared" si="2"/>
        <v>1040</v>
      </c>
      <c r="R30" t="str">
        <f>_xlfn.XLOOKUP(A30,Booking_data!$A$1:$A$6001,Booking_data!$L$1:$L$6001,"Not Found")</f>
        <v>Debit Card</v>
      </c>
      <c r="S30">
        <f>_xlfn.XLOOKUP(A30,Booking_data!$A$1:$A$6001,Booking_data!$N$1:$N$6001,"not Found")</f>
        <v>35</v>
      </c>
      <c r="T30" t="str">
        <f>_xlfn.XLOOKUP(A30,Booking_data!$A$1:$A$6001,Booking_data!$O$1:$O$6001,"Not Found")</f>
        <v>Male</v>
      </c>
      <c r="U30" t="str">
        <f t="shared" si="3"/>
        <v>Middle Age</v>
      </c>
      <c r="V30" t="str">
        <f t="shared" si="4"/>
        <v>Medium Booking</v>
      </c>
    </row>
    <row r="31" spans="1:22" x14ac:dyDescent="0.25">
      <c r="A31" t="s">
        <v>238</v>
      </c>
      <c r="B31" s="1">
        <v>46084</v>
      </c>
      <c r="C31" s="1">
        <v>46113</v>
      </c>
      <c r="D31" s="9">
        <v>0.39583333333333331</v>
      </c>
      <c r="E31" t="str">
        <f t="shared" si="0"/>
        <v>Weekday</v>
      </c>
      <c r="F31" t="str">
        <f t="shared" si="1"/>
        <v>Mar</v>
      </c>
      <c r="G31" t="str">
        <f>_xlfn.XLOOKUP(A31,Booking_data!$A$1:$A$6001,Booking_data!$D$1:$D$6001,"not found")</f>
        <v>M035</v>
      </c>
      <c r="H31" t="str">
        <f>_xlfn.XLOOKUP(G31,Movies_data!$A$1:$A$41,Movies_data!$B$1:$B$41,"not found")</f>
        <v>Aavesham</v>
      </c>
      <c r="I31" t="str">
        <f>_xlfn.XLOOKUP(G31,Movies_data!$A$1:$A$41,Movies_data!$D$1:$D$41,"not found")</f>
        <v>Comedy</v>
      </c>
      <c r="J31" t="str">
        <f>_xlfn.XLOOKUP(G31,Movies_data!$A$1:$A$41,Movies_data!$C$1:$C$41,"not found")</f>
        <v>Malayalam</v>
      </c>
      <c r="K31">
        <f>_xlfn.XLOOKUP(G31,Movies_data!$A$1:$A$41,Movies_data!$H$1:$H$41,"Not Found")</f>
        <v>7.8</v>
      </c>
      <c r="L31" t="str">
        <f>_xlfn.XLOOKUP(A31,Booking_data!$A$1:$A$6001,Booking_data!$E$1:$E$6001,"not Found")</f>
        <v>C023</v>
      </c>
      <c r="M31" t="str">
        <f>_xlfn.XLOOKUP(L31,Cinemas_data!$A$1:$A$49,Cinemas_data!$I$1:$I$49,"not Found")</f>
        <v>MovieMax Forum Mall</v>
      </c>
      <c r="N31" t="str">
        <f>_xlfn.XLOOKUP(L31,Cinemas_data!$A$1:$A$49,Cinemas_data!$C$1:$C$49,"not Found")</f>
        <v>Coimbatore</v>
      </c>
      <c r="O31">
        <f>_xlfn.XLOOKUP(A31,Booking_data!$A$1:$A$6001,Booking_data!$H$1:$H$6001,"not found")</f>
        <v>2</v>
      </c>
      <c r="P31">
        <f>_xlfn.XLOOKUP(A31,Booking_data!$A$1:$A$6001,Booking_data!$I$1:$I$6001,"not Found")</f>
        <v>240</v>
      </c>
      <c r="Q31">
        <f t="shared" si="2"/>
        <v>480</v>
      </c>
      <c r="R31" t="str">
        <f>_xlfn.XLOOKUP(A31,Booking_data!$A$1:$A$6001,Booking_data!$L$1:$L$6001,"Not Found")</f>
        <v>Net Banking</v>
      </c>
      <c r="S31">
        <f>_xlfn.XLOOKUP(A31,Booking_data!$A$1:$A$6001,Booking_data!$N$1:$N$6001,"not Found")</f>
        <v>31</v>
      </c>
      <c r="T31" t="str">
        <f>_xlfn.XLOOKUP(A31,Booking_data!$A$1:$A$6001,Booking_data!$O$1:$O$6001,"Not Found")</f>
        <v>Female</v>
      </c>
      <c r="U31" t="str">
        <f t="shared" si="3"/>
        <v>Middle Age</v>
      </c>
      <c r="V31" t="str">
        <f t="shared" si="4"/>
        <v>Low Booking</v>
      </c>
    </row>
    <row r="32" spans="1:22" x14ac:dyDescent="0.25">
      <c r="A32" t="s">
        <v>240</v>
      </c>
      <c r="B32" s="1">
        <v>46084</v>
      </c>
      <c r="C32" s="1">
        <v>46129</v>
      </c>
      <c r="D32" s="9">
        <v>0.77083333333333337</v>
      </c>
      <c r="E32" t="str">
        <f t="shared" si="0"/>
        <v>Weekday</v>
      </c>
      <c r="F32" t="str">
        <f t="shared" si="1"/>
        <v>Mar</v>
      </c>
      <c r="G32" t="str">
        <f>_xlfn.XLOOKUP(A32,Booking_data!$A$1:$A$6001,Booking_data!$D$1:$D$6001,"not found")</f>
        <v>M006</v>
      </c>
      <c r="H32" t="str">
        <f>_xlfn.XLOOKUP(G32,Movies_data!$A$1:$A$41,Movies_data!$B$1:$B$41,"not found")</f>
        <v>Maamannan</v>
      </c>
      <c r="I32" t="str">
        <f>_xlfn.XLOOKUP(G32,Movies_data!$A$1:$A$41,Movies_data!$D$1:$D$41,"not found")</f>
        <v>Drama</v>
      </c>
      <c r="J32" t="str">
        <f>_xlfn.XLOOKUP(G32,Movies_data!$A$1:$A$41,Movies_data!$C$1:$C$41,"not found")</f>
        <v>Tamil</v>
      </c>
      <c r="K32">
        <f>_xlfn.XLOOKUP(G32,Movies_data!$A$1:$A$41,Movies_data!$H$1:$H$41,"Not Found")</f>
        <v>7.3</v>
      </c>
      <c r="L32" t="str">
        <f>_xlfn.XLOOKUP(A32,Booking_data!$A$1:$A$6001,Booking_data!$E$1:$E$6001,"not Found")</f>
        <v>C093</v>
      </c>
      <c r="M32" t="str">
        <f>_xlfn.XLOOKUP(L32,Cinemas_data!$A$1:$A$49,Cinemas_data!$I$1:$I$49,"not Found")</f>
        <v>Mukta A2 Cinemas Forum Mall</v>
      </c>
      <c r="N32" t="str">
        <f>_xlfn.XLOOKUP(L32,Cinemas_data!$A$1:$A$49,Cinemas_data!$C$1:$C$49,"not Found")</f>
        <v>Mumbai</v>
      </c>
      <c r="O32">
        <f>_xlfn.XLOOKUP(A32,Booking_data!$A$1:$A$6001,Booking_data!$H$1:$H$6001,"not found")</f>
        <v>5</v>
      </c>
      <c r="P32">
        <f>_xlfn.XLOOKUP(A32,Booking_data!$A$1:$A$6001,Booking_data!$I$1:$I$6001,"not Found")</f>
        <v>320</v>
      </c>
      <c r="Q32">
        <f t="shared" si="2"/>
        <v>1600</v>
      </c>
      <c r="R32" t="str">
        <f>_xlfn.XLOOKUP(A32,Booking_data!$A$1:$A$6001,Booking_data!$L$1:$L$6001,"Not Found")</f>
        <v>UPI</v>
      </c>
      <c r="S32">
        <f>_xlfn.XLOOKUP(A32,Booking_data!$A$1:$A$6001,Booking_data!$N$1:$N$6001,"not Found")</f>
        <v>54</v>
      </c>
      <c r="T32" t="str">
        <f>_xlfn.XLOOKUP(A32,Booking_data!$A$1:$A$6001,Booking_data!$O$1:$O$6001,"Not Found")</f>
        <v>Female</v>
      </c>
      <c r="U32" t="str">
        <f t="shared" si="3"/>
        <v>Above 45</v>
      </c>
      <c r="V32" t="str">
        <f t="shared" si="4"/>
        <v>High Booking</v>
      </c>
    </row>
    <row r="33" spans="1:22" x14ac:dyDescent="0.25">
      <c r="A33" t="s">
        <v>242</v>
      </c>
      <c r="B33" s="1">
        <v>46084</v>
      </c>
      <c r="C33" s="1">
        <v>46128</v>
      </c>
      <c r="D33" s="9">
        <v>0.77083333333333337</v>
      </c>
      <c r="E33" t="str">
        <f t="shared" si="0"/>
        <v>Weekday</v>
      </c>
      <c r="F33" t="str">
        <f t="shared" si="1"/>
        <v>Mar</v>
      </c>
      <c r="G33" t="str">
        <f>_xlfn.XLOOKUP(A33,Booking_data!$A$1:$A$6001,Booking_data!$D$1:$D$6001,"not found")</f>
        <v>M017</v>
      </c>
      <c r="H33" t="str">
        <f>_xlfn.XLOOKUP(G33,Movies_data!$A$1:$A$41,Movies_data!$B$1:$B$41,"not found")</f>
        <v>Baahubali 2</v>
      </c>
      <c r="I33" t="str">
        <f>_xlfn.XLOOKUP(G33,Movies_data!$A$1:$A$41,Movies_data!$D$1:$D$41,"not found")</f>
        <v>Action</v>
      </c>
      <c r="J33" t="str">
        <f>_xlfn.XLOOKUP(G33,Movies_data!$A$1:$A$41,Movies_data!$C$1:$C$41,"not found")</f>
        <v>Telugu</v>
      </c>
      <c r="K33">
        <f>_xlfn.XLOOKUP(G33,Movies_data!$A$1:$A$41,Movies_data!$H$1:$H$41,"Not Found")</f>
        <v>8.1999999999999993</v>
      </c>
      <c r="L33" t="str">
        <f>_xlfn.XLOOKUP(A33,Booking_data!$A$1:$A$6001,Booking_data!$E$1:$E$6001,"not Found")</f>
        <v>C163</v>
      </c>
      <c r="M33" t="str">
        <f>_xlfn.XLOOKUP(L33,Cinemas_data!$A$1:$A$49,Cinemas_data!$I$1:$I$49,"not Found")</f>
        <v>Miraj Cinemas Forum Mall</v>
      </c>
      <c r="N33" t="str">
        <f>_xlfn.XLOOKUP(L33,Cinemas_data!$A$1:$A$49,Cinemas_data!$C$1:$C$49,"not Found")</f>
        <v>Thiruvananthapuram</v>
      </c>
      <c r="O33">
        <f>_xlfn.XLOOKUP(A33,Booking_data!$A$1:$A$6001,Booking_data!$H$1:$H$6001,"not found")</f>
        <v>4</v>
      </c>
      <c r="P33">
        <f>_xlfn.XLOOKUP(A33,Booking_data!$A$1:$A$6001,Booking_data!$I$1:$I$6001,"not Found")</f>
        <v>360</v>
      </c>
      <c r="Q33">
        <f t="shared" si="2"/>
        <v>1440</v>
      </c>
      <c r="R33" t="str">
        <f>_xlfn.XLOOKUP(A33,Booking_data!$A$1:$A$6001,Booking_data!$L$1:$L$6001,"Not Found")</f>
        <v>UPI</v>
      </c>
      <c r="S33">
        <f>_xlfn.XLOOKUP(A33,Booking_data!$A$1:$A$6001,Booking_data!$N$1:$N$6001,"not Found")</f>
        <v>35</v>
      </c>
      <c r="T33" t="str">
        <f>_xlfn.XLOOKUP(A33,Booking_data!$A$1:$A$6001,Booking_data!$O$1:$O$6001,"Not Found")</f>
        <v>Female</v>
      </c>
      <c r="U33" t="str">
        <f t="shared" si="3"/>
        <v>Middle Age</v>
      </c>
      <c r="V33" t="str">
        <f t="shared" si="4"/>
        <v>Medium Booking</v>
      </c>
    </row>
    <row r="34" spans="1:22" x14ac:dyDescent="0.25">
      <c r="A34" t="s">
        <v>243</v>
      </c>
      <c r="B34" s="1">
        <v>46084</v>
      </c>
      <c r="C34" s="1">
        <v>46200</v>
      </c>
      <c r="D34" s="9">
        <v>0.88541666666666663</v>
      </c>
      <c r="E34" t="str">
        <f t="shared" si="0"/>
        <v>Weekday</v>
      </c>
      <c r="F34" t="str">
        <f t="shared" si="1"/>
        <v>Mar</v>
      </c>
      <c r="G34" t="str">
        <f>_xlfn.XLOOKUP(A34,Booking_data!$A$1:$A$6001,Booking_data!$D$1:$D$6001,"not found")</f>
        <v>M027</v>
      </c>
      <c r="H34" t="str">
        <f>_xlfn.XLOOKUP(G34,Movies_data!$A$1:$A$41,Movies_data!$B$1:$B$41,"not found")</f>
        <v>KGF Chapter 2</v>
      </c>
      <c r="I34" t="str">
        <f>_xlfn.XLOOKUP(G34,Movies_data!$A$1:$A$41,Movies_data!$D$1:$D$41,"not found")</f>
        <v>Action</v>
      </c>
      <c r="J34" t="str">
        <f>_xlfn.XLOOKUP(G34,Movies_data!$A$1:$A$41,Movies_data!$C$1:$C$41,"not found")</f>
        <v>Kannada</v>
      </c>
      <c r="K34">
        <f>_xlfn.XLOOKUP(G34,Movies_data!$A$1:$A$41,Movies_data!$H$1:$H$41,"Not Found")</f>
        <v>8.3000000000000007</v>
      </c>
      <c r="L34" t="str">
        <f>_xlfn.XLOOKUP(A34,Booking_data!$A$1:$A$6001,Booking_data!$E$1:$E$6001,"not Found")</f>
        <v>C103</v>
      </c>
      <c r="M34" t="str">
        <f>_xlfn.XLOOKUP(L34,Cinemas_data!$A$1:$A$49,Cinemas_data!$I$1:$I$49,"not Found")</f>
        <v>MovieMax Forum Mall</v>
      </c>
      <c r="N34" t="str">
        <f>_xlfn.XLOOKUP(L34,Cinemas_data!$A$1:$A$49,Cinemas_data!$C$1:$C$49,"not Found")</f>
        <v>Pune</v>
      </c>
      <c r="O34">
        <f>_xlfn.XLOOKUP(A34,Booking_data!$A$1:$A$6001,Booking_data!$H$1:$H$6001,"not found")</f>
        <v>6</v>
      </c>
      <c r="P34">
        <f>_xlfn.XLOOKUP(A34,Booking_data!$A$1:$A$6001,Booking_data!$I$1:$I$6001,"not Found")</f>
        <v>180</v>
      </c>
      <c r="Q34">
        <f t="shared" si="2"/>
        <v>1080</v>
      </c>
      <c r="R34" t="str">
        <f>_xlfn.XLOOKUP(A34,Booking_data!$A$1:$A$6001,Booking_data!$L$1:$L$6001,"Not Found")</f>
        <v>UPI</v>
      </c>
      <c r="S34">
        <f>_xlfn.XLOOKUP(A34,Booking_data!$A$1:$A$6001,Booking_data!$N$1:$N$6001,"not Found")</f>
        <v>55</v>
      </c>
      <c r="T34" t="str">
        <f>_xlfn.XLOOKUP(A34,Booking_data!$A$1:$A$6001,Booking_data!$O$1:$O$6001,"Not Found")</f>
        <v>Other</v>
      </c>
      <c r="U34" t="str">
        <f t="shared" si="3"/>
        <v>Above 45</v>
      </c>
      <c r="V34" t="str">
        <f t="shared" si="4"/>
        <v>High Booking</v>
      </c>
    </row>
    <row r="35" spans="1:22" x14ac:dyDescent="0.25">
      <c r="A35" t="s">
        <v>244</v>
      </c>
      <c r="B35" s="1">
        <v>46084</v>
      </c>
      <c r="C35" s="1">
        <v>46064</v>
      </c>
      <c r="D35" s="9">
        <v>0.64583333333333337</v>
      </c>
      <c r="E35" t="str">
        <f t="shared" si="0"/>
        <v>Weekday</v>
      </c>
      <c r="F35" t="str">
        <f t="shared" si="1"/>
        <v>Mar</v>
      </c>
      <c r="G35" t="str">
        <f>_xlfn.XLOOKUP(A35,Booking_data!$A$1:$A$6001,Booking_data!$D$1:$D$6001,"not found")</f>
        <v>M005</v>
      </c>
      <c r="H35" t="str">
        <f>_xlfn.XLOOKUP(G35,Movies_data!$A$1:$A$41,Movies_data!$B$1:$B$41,"not found")</f>
        <v>Ponniyin Selvan II</v>
      </c>
      <c r="I35" t="str">
        <f>_xlfn.XLOOKUP(G35,Movies_data!$A$1:$A$41,Movies_data!$D$1:$D$41,"not found")</f>
        <v>Drama</v>
      </c>
      <c r="J35" t="str">
        <f>_xlfn.XLOOKUP(G35,Movies_data!$A$1:$A$41,Movies_data!$C$1:$C$41,"not found")</f>
        <v>Tamil</v>
      </c>
      <c r="K35">
        <f>_xlfn.XLOOKUP(G35,Movies_data!$A$1:$A$41,Movies_data!$H$1:$H$41,"Not Found")</f>
        <v>7.3</v>
      </c>
      <c r="L35" t="str">
        <f>_xlfn.XLOOKUP(A35,Booking_data!$A$1:$A$6001,Booking_data!$E$1:$E$6001,"not Found")</f>
        <v>C062</v>
      </c>
      <c r="M35" t="str">
        <f>_xlfn.XLOOKUP(L35,Cinemas_data!$A$1:$A$49,Cinemas_data!$I$1:$I$49,"not Found")</f>
        <v>PVR Grand Mall</v>
      </c>
      <c r="N35" t="str">
        <f>_xlfn.XLOOKUP(L35,Cinemas_data!$A$1:$A$49,Cinemas_data!$C$1:$C$49,"not Found")</f>
        <v>Mysuru</v>
      </c>
      <c r="O35">
        <f>_xlfn.XLOOKUP(A35,Booking_data!$A$1:$A$6001,Booking_data!$H$1:$H$6001,"not found")</f>
        <v>2</v>
      </c>
      <c r="P35">
        <f>_xlfn.XLOOKUP(A35,Booking_data!$A$1:$A$6001,Booking_data!$I$1:$I$6001,"not Found")</f>
        <v>320</v>
      </c>
      <c r="Q35">
        <f t="shared" si="2"/>
        <v>640</v>
      </c>
      <c r="R35" t="str">
        <f>_xlfn.XLOOKUP(A35,Booking_data!$A$1:$A$6001,Booking_data!$L$1:$L$6001,"Not Found")</f>
        <v>Debit Card</v>
      </c>
      <c r="S35">
        <f>_xlfn.XLOOKUP(A35,Booking_data!$A$1:$A$6001,Booking_data!$N$1:$N$6001,"not Found")</f>
        <v>42</v>
      </c>
      <c r="T35" t="str">
        <f>_xlfn.XLOOKUP(A35,Booking_data!$A$1:$A$6001,Booking_data!$O$1:$O$6001,"Not Found")</f>
        <v>Male</v>
      </c>
      <c r="U35" t="str">
        <f t="shared" si="3"/>
        <v>Middle Age</v>
      </c>
      <c r="V35" t="str">
        <f t="shared" si="4"/>
        <v>Low Booking</v>
      </c>
    </row>
    <row r="36" spans="1:22" x14ac:dyDescent="0.25">
      <c r="A36" t="s">
        <v>245</v>
      </c>
      <c r="B36" s="1">
        <v>46084</v>
      </c>
      <c r="C36" s="1">
        <v>46027</v>
      </c>
      <c r="D36" s="9">
        <v>0.53125</v>
      </c>
      <c r="E36" t="str">
        <f t="shared" si="0"/>
        <v>Weekday</v>
      </c>
      <c r="F36" t="str">
        <f t="shared" si="1"/>
        <v>Mar</v>
      </c>
      <c r="G36" t="str">
        <f>_xlfn.XLOOKUP(A36,Booking_data!$A$1:$A$6001,Booking_data!$D$1:$D$6001,"not found")</f>
        <v>M040</v>
      </c>
      <c r="H36" t="str">
        <f>_xlfn.XLOOKUP(G36,Movies_data!$A$1:$A$41,Movies_data!$B$1:$B$41,"not found")</f>
        <v>Inside Out 2</v>
      </c>
      <c r="I36" t="str">
        <f>_xlfn.XLOOKUP(G36,Movies_data!$A$1:$A$41,Movies_data!$D$1:$D$41,"not found")</f>
        <v>Animation</v>
      </c>
      <c r="J36" t="str">
        <f>_xlfn.XLOOKUP(G36,Movies_data!$A$1:$A$41,Movies_data!$C$1:$C$41,"not found")</f>
        <v>English</v>
      </c>
      <c r="K36">
        <f>_xlfn.XLOOKUP(G36,Movies_data!$A$1:$A$41,Movies_data!$H$1:$H$41,"Not Found")</f>
        <v>7.6</v>
      </c>
      <c r="L36" t="str">
        <f>_xlfn.XLOOKUP(A36,Booking_data!$A$1:$A$6001,Booking_data!$E$1:$E$6001,"not Found")</f>
        <v>C082</v>
      </c>
      <c r="M36" t="str">
        <f>_xlfn.XLOOKUP(L36,Cinemas_data!$A$1:$A$49,Cinemas_data!$I$1:$I$49,"not Found")</f>
        <v>Cinepolis Grand Mall</v>
      </c>
      <c r="N36" t="str">
        <f>_xlfn.XLOOKUP(L36,Cinemas_data!$A$1:$A$49,Cinemas_data!$C$1:$C$49,"not Found")</f>
        <v>Vijayawada</v>
      </c>
      <c r="O36">
        <f>_xlfn.XLOOKUP(A36,Booking_data!$A$1:$A$6001,Booking_data!$H$1:$H$6001,"not found")</f>
        <v>3</v>
      </c>
      <c r="P36">
        <f>_xlfn.XLOOKUP(A36,Booking_data!$A$1:$A$6001,Booking_data!$I$1:$I$6001,"not Found")</f>
        <v>280</v>
      </c>
      <c r="Q36">
        <f t="shared" si="2"/>
        <v>840</v>
      </c>
      <c r="R36" t="str">
        <f>_xlfn.XLOOKUP(A36,Booking_data!$A$1:$A$6001,Booking_data!$L$1:$L$6001,"Not Found")</f>
        <v>UPI</v>
      </c>
      <c r="S36">
        <f>_xlfn.XLOOKUP(A36,Booking_data!$A$1:$A$6001,Booking_data!$N$1:$N$6001,"not Found")</f>
        <v>19</v>
      </c>
      <c r="T36" t="str">
        <f>_xlfn.XLOOKUP(A36,Booking_data!$A$1:$A$6001,Booking_data!$O$1:$O$6001,"Not Found")</f>
        <v>Other</v>
      </c>
      <c r="U36" t="str">
        <f t="shared" si="3"/>
        <v>Youngster</v>
      </c>
      <c r="V36" t="str">
        <f t="shared" si="4"/>
        <v>Medium Booking</v>
      </c>
    </row>
    <row r="37" spans="1:22" x14ac:dyDescent="0.25">
      <c r="A37" t="s">
        <v>247</v>
      </c>
      <c r="B37" s="1">
        <v>46084</v>
      </c>
      <c r="C37" s="1">
        <v>46086</v>
      </c>
      <c r="D37" s="9">
        <v>0.53125</v>
      </c>
      <c r="E37" t="str">
        <f t="shared" si="0"/>
        <v>Weekday</v>
      </c>
      <c r="F37" t="str">
        <f t="shared" si="1"/>
        <v>Mar</v>
      </c>
      <c r="G37" t="str">
        <f>_xlfn.XLOOKUP(A37,Booking_data!$A$1:$A$6001,Booking_data!$D$1:$D$6001,"not found")</f>
        <v>M014</v>
      </c>
      <c r="H37" t="str">
        <f>_xlfn.XLOOKUP(G37,Movies_data!$A$1:$A$41,Movies_data!$B$1:$B$41,"not found")</f>
        <v>Hi Nanna</v>
      </c>
      <c r="I37" t="str">
        <f>_xlfn.XLOOKUP(G37,Movies_data!$A$1:$A$41,Movies_data!$D$1:$D$41,"not found")</f>
        <v>Romance</v>
      </c>
      <c r="J37" t="str">
        <f>_xlfn.XLOOKUP(G37,Movies_data!$A$1:$A$41,Movies_data!$C$1:$C$41,"not found")</f>
        <v>Telugu</v>
      </c>
      <c r="K37">
        <f>_xlfn.XLOOKUP(G37,Movies_data!$A$1:$A$41,Movies_data!$H$1:$H$41,"Not Found")</f>
        <v>8</v>
      </c>
      <c r="L37" t="str">
        <f>_xlfn.XLOOKUP(A37,Booking_data!$A$1:$A$6001,Booking_data!$E$1:$E$6001,"not Found")</f>
        <v>C032</v>
      </c>
      <c r="M37" t="str">
        <f>_xlfn.XLOOKUP(L37,Cinemas_data!$A$1:$A$49,Cinemas_data!$I$1:$I$49,"not Found")</f>
        <v>MovieMax Grand Mall</v>
      </c>
      <c r="N37" t="str">
        <f>_xlfn.XLOOKUP(L37,Cinemas_data!$A$1:$A$49,Cinemas_data!$C$1:$C$49,"not Found")</f>
        <v>Madurai</v>
      </c>
      <c r="O37">
        <f>_xlfn.XLOOKUP(A37,Booking_data!$A$1:$A$6001,Booking_data!$H$1:$H$6001,"not found")</f>
        <v>5</v>
      </c>
      <c r="P37">
        <f>_xlfn.XLOOKUP(A37,Booking_data!$A$1:$A$6001,Booking_data!$I$1:$I$6001,"not Found")</f>
        <v>340</v>
      </c>
      <c r="Q37">
        <f t="shared" si="2"/>
        <v>1700</v>
      </c>
      <c r="R37" t="str">
        <f>_xlfn.XLOOKUP(A37,Booking_data!$A$1:$A$6001,Booking_data!$L$1:$L$6001,"Not Found")</f>
        <v>Wallet</v>
      </c>
      <c r="S37">
        <f>_xlfn.XLOOKUP(A37,Booking_data!$A$1:$A$6001,Booking_data!$N$1:$N$6001,"not Found")</f>
        <v>41</v>
      </c>
      <c r="T37" t="str">
        <f>_xlfn.XLOOKUP(A37,Booking_data!$A$1:$A$6001,Booking_data!$O$1:$O$6001,"Not Found")</f>
        <v>Other</v>
      </c>
      <c r="U37" t="str">
        <f t="shared" si="3"/>
        <v>Middle Age</v>
      </c>
      <c r="V37" t="str">
        <f t="shared" si="4"/>
        <v>High Booking</v>
      </c>
    </row>
    <row r="38" spans="1:22" x14ac:dyDescent="0.25">
      <c r="A38" t="s">
        <v>248</v>
      </c>
      <c r="B38" s="1">
        <v>46084</v>
      </c>
      <c r="C38" s="1">
        <v>46068</v>
      </c>
      <c r="D38" s="9">
        <v>0.39583333333333331</v>
      </c>
      <c r="E38" t="str">
        <f t="shared" si="0"/>
        <v>Weekday</v>
      </c>
      <c r="F38" t="str">
        <f t="shared" si="1"/>
        <v>Mar</v>
      </c>
      <c r="G38" t="str">
        <f>_xlfn.XLOOKUP(A38,Booking_data!$A$1:$A$6001,Booking_data!$D$1:$D$6001,"not found")</f>
        <v>M003</v>
      </c>
      <c r="H38" t="str">
        <f>_xlfn.XLOOKUP(G38,Movies_data!$A$1:$A$41,Movies_data!$B$1:$B$41,"not found")</f>
        <v>Vikram</v>
      </c>
      <c r="I38" t="str">
        <f>_xlfn.XLOOKUP(G38,Movies_data!$A$1:$A$41,Movies_data!$D$1:$D$41,"not found")</f>
        <v>Action</v>
      </c>
      <c r="J38" t="str">
        <f>_xlfn.XLOOKUP(G38,Movies_data!$A$1:$A$41,Movies_data!$C$1:$C$41,"not found")</f>
        <v>Tamil</v>
      </c>
      <c r="K38">
        <f>_xlfn.XLOOKUP(G38,Movies_data!$A$1:$A$41,Movies_data!$H$1:$H$41,"Not Found")</f>
        <v>8.3000000000000007</v>
      </c>
      <c r="L38" t="str">
        <f>_xlfn.XLOOKUP(A38,Booking_data!$A$1:$A$6001,Booking_data!$E$1:$E$6001,"not Found")</f>
        <v>C012</v>
      </c>
      <c r="M38" t="str">
        <f>_xlfn.XLOOKUP(L38,Cinemas_data!$A$1:$A$49,Cinemas_data!$I$1:$I$49,"not Found")</f>
        <v>Miraj Cinemas Grand Mall</v>
      </c>
      <c r="N38" t="str">
        <f>_xlfn.XLOOKUP(L38,Cinemas_data!$A$1:$A$49,Cinemas_data!$C$1:$C$49,"not Found")</f>
        <v>Chennai</v>
      </c>
      <c r="O38">
        <f>_xlfn.XLOOKUP(A38,Booking_data!$A$1:$A$6001,Booking_data!$H$1:$H$6001,"not found")</f>
        <v>3</v>
      </c>
      <c r="P38">
        <f>_xlfn.XLOOKUP(A38,Booking_data!$A$1:$A$6001,Booking_data!$I$1:$I$6001,"not Found")</f>
        <v>160</v>
      </c>
      <c r="Q38">
        <f t="shared" si="2"/>
        <v>480</v>
      </c>
      <c r="R38" t="str">
        <f>_xlfn.XLOOKUP(A38,Booking_data!$A$1:$A$6001,Booking_data!$L$1:$L$6001,"Not Found")</f>
        <v>Credit Card</v>
      </c>
      <c r="S38">
        <f>_xlfn.XLOOKUP(A38,Booking_data!$A$1:$A$6001,Booking_data!$N$1:$N$6001,"not Found")</f>
        <v>30</v>
      </c>
      <c r="T38" t="str">
        <f>_xlfn.XLOOKUP(A38,Booking_data!$A$1:$A$6001,Booking_data!$O$1:$O$6001,"Not Found")</f>
        <v>Male</v>
      </c>
      <c r="U38" t="str">
        <f t="shared" si="3"/>
        <v>Middle Age</v>
      </c>
      <c r="V38" t="str">
        <f t="shared" si="4"/>
        <v>Medium Booking</v>
      </c>
    </row>
    <row r="39" spans="1:22" x14ac:dyDescent="0.25">
      <c r="A39" t="s">
        <v>250</v>
      </c>
      <c r="B39" s="1">
        <v>46084</v>
      </c>
      <c r="C39" s="1">
        <v>46199</v>
      </c>
      <c r="D39" s="9">
        <v>0.9375</v>
      </c>
      <c r="E39" t="str">
        <f t="shared" si="0"/>
        <v>Weekday</v>
      </c>
      <c r="F39" t="str">
        <f t="shared" si="1"/>
        <v>Mar</v>
      </c>
      <c r="G39" t="str">
        <f>_xlfn.XLOOKUP(A39,Booking_data!$A$1:$A$6001,Booking_data!$D$1:$D$6001,"not found")</f>
        <v>M030</v>
      </c>
      <c r="H39" t="str">
        <f>_xlfn.XLOOKUP(G39,Movies_data!$A$1:$A$41,Movies_data!$B$1:$B$41,"not found")</f>
        <v>Kirik Party</v>
      </c>
      <c r="I39" t="str">
        <f>_xlfn.XLOOKUP(G39,Movies_data!$A$1:$A$41,Movies_data!$D$1:$D$41,"not found")</f>
        <v>Comedy</v>
      </c>
      <c r="J39" t="str">
        <f>_xlfn.XLOOKUP(G39,Movies_data!$A$1:$A$41,Movies_data!$C$1:$C$41,"not found")</f>
        <v>Kannada</v>
      </c>
      <c r="K39">
        <f>_xlfn.XLOOKUP(G39,Movies_data!$A$1:$A$41,Movies_data!$H$1:$H$41,"Not Found")</f>
        <v>8</v>
      </c>
      <c r="L39" t="str">
        <f>_xlfn.XLOOKUP(A39,Booking_data!$A$1:$A$6001,Booking_data!$E$1:$E$6001,"not Found")</f>
        <v>C131</v>
      </c>
      <c r="M39" t="str">
        <f>_xlfn.XLOOKUP(L39,Cinemas_data!$A$1:$A$49,Cinemas_data!$I$1:$I$49,"not Found")</f>
        <v>Asian Cinemas City Centre</v>
      </c>
      <c r="N39" t="str">
        <f>_xlfn.XLOOKUP(L39,Cinemas_data!$A$1:$A$49,Cinemas_data!$C$1:$C$49,"not Found")</f>
        <v>Kolkata</v>
      </c>
      <c r="O39">
        <f>_xlfn.XLOOKUP(A39,Booking_data!$A$1:$A$6001,Booking_data!$H$1:$H$6001,"not found")</f>
        <v>2</v>
      </c>
      <c r="P39">
        <f>_xlfn.XLOOKUP(A39,Booking_data!$A$1:$A$6001,Booking_data!$I$1:$I$6001,"not Found")</f>
        <v>160</v>
      </c>
      <c r="Q39">
        <f t="shared" si="2"/>
        <v>320</v>
      </c>
      <c r="R39" t="str">
        <f>_xlfn.XLOOKUP(A39,Booking_data!$A$1:$A$6001,Booking_data!$L$1:$L$6001,"Not Found")</f>
        <v>UPI</v>
      </c>
      <c r="S39">
        <f>_xlfn.XLOOKUP(A39,Booking_data!$A$1:$A$6001,Booking_data!$N$1:$N$6001,"not Found")</f>
        <v>50</v>
      </c>
      <c r="T39" t="str">
        <f>_xlfn.XLOOKUP(A39,Booking_data!$A$1:$A$6001,Booking_data!$O$1:$O$6001,"Not Found")</f>
        <v>Female</v>
      </c>
      <c r="U39" t="str">
        <f t="shared" si="3"/>
        <v>Above 45</v>
      </c>
      <c r="V39" t="str">
        <f t="shared" si="4"/>
        <v>Low Booking</v>
      </c>
    </row>
    <row r="40" spans="1:22" x14ac:dyDescent="0.25">
      <c r="A40" t="s">
        <v>251</v>
      </c>
      <c r="B40" s="1">
        <v>46084</v>
      </c>
      <c r="C40" s="1">
        <v>46056</v>
      </c>
      <c r="D40" s="9">
        <v>0.64583333333333337</v>
      </c>
      <c r="E40" t="str">
        <f t="shared" si="0"/>
        <v>Weekday</v>
      </c>
      <c r="F40" t="str">
        <f t="shared" si="1"/>
        <v>Mar</v>
      </c>
      <c r="G40" t="str">
        <f>_xlfn.XLOOKUP(A40,Booking_data!$A$1:$A$6001,Booking_data!$D$1:$D$6001,"not found")</f>
        <v>M039</v>
      </c>
      <c r="H40" t="str">
        <f>_xlfn.XLOOKUP(G40,Movies_data!$A$1:$A$41,Movies_data!$B$1:$B$41,"not found")</f>
        <v>Dune: Part Two</v>
      </c>
      <c r="I40" t="str">
        <f>_xlfn.XLOOKUP(G40,Movies_data!$A$1:$A$41,Movies_data!$D$1:$D$41,"not found")</f>
        <v>Sci-Fi</v>
      </c>
      <c r="J40" t="str">
        <f>_xlfn.XLOOKUP(G40,Movies_data!$A$1:$A$41,Movies_data!$C$1:$C$41,"not found")</f>
        <v>English</v>
      </c>
      <c r="K40">
        <f>_xlfn.XLOOKUP(G40,Movies_data!$A$1:$A$41,Movies_data!$H$1:$H$41,"Not Found")</f>
        <v>8.5</v>
      </c>
      <c r="L40" t="str">
        <f>_xlfn.XLOOKUP(A40,Booking_data!$A$1:$A$6001,Booking_data!$E$1:$E$6001,"not Found")</f>
        <v>C142</v>
      </c>
      <c r="M40" t="str">
        <f>_xlfn.XLOOKUP(L40,Cinemas_data!$A$1:$A$49,Cinemas_data!$I$1:$I$49,"not Found")</f>
        <v>PVR Grand Mall</v>
      </c>
      <c r="N40" t="str">
        <f>_xlfn.XLOOKUP(L40,Cinemas_data!$A$1:$A$49,Cinemas_data!$C$1:$C$49,"not Found")</f>
        <v>Ahmedabad</v>
      </c>
      <c r="O40">
        <f>_xlfn.XLOOKUP(A40,Booking_data!$A$1:$A$6001,Booking_data!$H$1:$H$6001,"not found")</f>
        <v>4</v>
      </c>
      <c r="P40">
        <f>_xlfn.XLOOKUP(A40,Booking_data!$A$1:$A$6001,Booking_data!$I$1:$I$6001,"not Found")</f>
        <v>300</v>
      </c>
      <c r="Q40">
        <f t="shared" si="2"/>
        <v>1200</v>
      </c>
      <c r="R40" t="str">
        <f>_xlfn.XLOOKUP(A40,Booking_data!$A$1:$A$6001,Booking_data!$L$1:$L$6001,"Not Found")</f>
        <v>Net Banking</v>
      </c>
      <c r="S40">
        <f>_xlfn.XLOOKUP(A40,Booking_data!$A$1:$A$6001,Booking_data!$N$1:$N$6001,"not Found")</f>
        <v>59</v>
      </c>
      <c r="T40" t="str">
        <f>_xlfn.XLOOKUP(A40,Booking_data!$A$1:$A$6001,Booking_data!$O$1:$O$6001,"Not Found")</f>
        <v>Female</v>
      </c>
      <c r="U40" t="str">
        <f t="shared" si="3"/>
        <v>Above 45</v>
      </c>
      <c r="V40" t="str">
        <f t="shared" si="4"/>
        <v>Medium Booking</v>
      </c>
    </row>
    <row r="41" spans="1:22" x14ac:dyDescent="0.25">
      <c r="A41" t="s">
        <v>252</v>
      </c>
      <c r="B41" s="1">
        <v>46084</v>
      </c>
      <c r="C41" s="1">
        <v>46108</v>
      </c>
      <c r="D41" s="9">
        <v>0.9375</v>
      </c>
      <c r="E41" t="str">
        <f t="shared" si="0"/>
        <v>Weekday</v>
      </c>
      <c r="F41" t="str">
        <f t="shared" si="1"/>
        <v>Mar</v>
      </c>
      <c r="G41" t="str">
        <f>_xlfn.XLOOKUP(A41,Booking_data!$A$1:$A$6001,Booking_data!$D$1:$D$6001,"not found")</f>
        <v>M032</v>
      </c>
      <c r="H41" t="str">
        <f>_xlfn.XLOOKUP(G41,Movies_data!$A$1:$A$41,Movies_data!$B$1:$B$41,"not found")</f>
        <v>Premam</v>
      </c>
      <c r="I41" t="str">
        <f>_xlfn.XLOOKUP(G41,Movies_data!$A$1:$A$41,Movies_data!$D$1:$D$41,"not found")</f>
        <v>Romance</v>
      </c>
      <c r="J41" t="str">
        <f>_xlfn.XLOOKUP(G41,Movies_data!$A$1:$A$41,Movies_data!$C$1:$C$41,"not found")</f>
        <v>Malayalam</v>
      </c>
      <c r="K41">
        <f>_xlfn.XLOOKUP(G41,Movies_data!$A$1:$A$41,Movies_data!$H$1:$H$41,"Not Found")</f>
        <v>8.3000000000000007</v>
      </c>
      <c r="L41" t="str">
        <f>_xlfn.XLOOKUP(A41,Booking_data!$A$1:$A$6001,Booking_data!$E$1:$E$6001,"not Found")</f>
        <v>C023</v>
      </c>
      <c r="M41" t="str">
        <f>_xlfn.XLOOKUP(L41,Cinemas_data!$A$1:$A$49,Cinemas_data!$I$1:$I$49,"not Found")</f>
        <v>MovieMax Forum Mall</v>
      </c>
      <c r="N41" t="str">
        <f>_xlfn.XLOOKUP(L41,Cinemas_data!$A$1:$A$49,Cinemas_data!$C$1:$C$49,"not Found")</f>
        <v>Coimbatore</v>
      </c>
      <c r="O41">
        <f>_xlfn.XLOOKUP(A41,Booking_data!$A$1:$A$6001,Booking_data!$H$1:$H$6001,"not found")</f>
        <v>5</v>
      </c>
      <c r="P41">
        <f>_xlfn.XLOOKUP(A41,Booking_data!$A$1:$A$6001,Booking_data!$I$1:$I$6001,"not Found")</f>
        <v>240</v>
      </c>
      <c r="Q41">
        <f t="shared" si="2"/>
        <v>1200</v>
      </c>
      <c r="R41" t="str">
        <f>_xlfn.XLOOKUP(A41,Booking_data!$A$1:$A$6001,Booking_data!$L$1:$L$6001,"Not Found")</f>
        <v>Debit Card</v>
      </c>
      <c r="S41">
        <f>_xlfn.XLOOKUP(A41,Booking_data!$A$1:$A$6001,Booking_data!$N$1:$N$6001,"not Found")</f>
        <v>57</v>
      </c>
      <c r="T41" t="str">
        <f>_xlfn.XLOOKUP(A41,Booking_data!$A$1:$A$6001,Booking_data!$O$1:$O$6001,"Not Found")</f>
        <v>Male</v>
      </c>
      <c r="U41" t="str">
        <f t="shared" si="3"/>
        <v>Above 45</v>
      </c>
      <c r="V41" t="str">
        <f t="shared" si="4"/>
        <v>High Booking</v>
      </c>
    </row>
    <row r="42" spans="1:22" x14ac:dyDescent="0.25">
      <c r="A42" t="s">
        <v>253</v>
      </c>
      <c r="B42" s="1">
        <v>46084</v>
      </c>
      <c r="C42" s="1">
        <v>46108</v>
      </c>
      <c r="D42" s="9">
        <v>0.88541666666666663</v>
      </c>
      <c r="E42" t="str">
        <f t="shared" si="0"/>
        <v>Weekday</v>
      </c>
      <c r="F42" t="str">
        <f t="shared" si="1"/>
        <v>Mar</v>
      </c>
      <c r="G42" t="str">
        <f>_xlfn.XLOOKUP(A42,Booking_data!$A$1:$A$6001,Booking_data!$D$1:$D$6001,"not found")</f>
        <v>M015</v>
      </c>
      <c r="H42" t="str">
        <f>_xlfn.XLOOKUP(G42,Movies_data!$A$1:$A$41,Movies_data!$B$1:$B$41,"not found")</f>
        <v>Kalki 2898 AD</v>
      </c>
      <c r="I42" t="str">
        <f>_xlfn.XLOOKUP(G42,Movies_data!$A$1:$A$41,Movies_data!$D$1:$D$41,"not found")</f>
        <v>Sci-Fi</v>
      </c>
      <c r="J42" t="str">
        <f>_xlfn.XLOOKUP(G42,Movies_data!$A$1:$A$41,Movies_data!$C$1:$C$41,"not found")</f>
        <v>Telugu</v>
      </c>
      <c r="K42">
        <f>_xlfn.XLOOKUP(G42,Movies_data!$A$1:$A$41,Movies_data!$H$1:$H$41,"Not Found")</f>
        <v>7</v>
      </c>
      <c r="L42" t="str">
        <f>_xlfn.XLOOKUP(A42,Booking_data!$A$1:$A$6001,Booking_data!$E$1:$E$6001,"not Found")</f>
        <v>C082</v>
      </c>
      <c r="M42" t="str">
        <f>_xlfn.XLOOKUP(L42,Cinemas_data!$A$1:$A$49,Cinemas_data!$I$1:$I$49,"not Found")</f>
        <v>Cinepolis Grand Mall</v>
      </c>
      <c r="N42" t="str">
        <f>_xlfn.XLOOKUP(L42,Cinemas_data!$A$1:$A$49,Cinemas_data!$C$1:$C$49,"not Found")</f>
        <v>Vijayawada</v>
      </c>
      <c r="O42">
        <f>_xlfn.XLOOKUP(A42,Booking_data!$A$1:$A$6001,Booking_data!$H$1:$H$6001,"not found")</f>
        <v>2</v>
      </c>
      <c r="P42">
        <f>_xlfn.XLOOKUP(A42,Booking_data!$A$1:$A$6001,Booking_data!$I$1:$I$6001,"not Found")</f>
        <v>280</v>
      </c>
      <c r="Q42">
        <f t="shared" si="2"/>
        <v>560</v>
      </c>
      <c r="R42" t="str">
        <f>_xlfn.XLOOKUP(A42,Booking_data!$A$1:$A$6001,Booking_data!$L$1:$L$6001,"Not Found")</f>
        <v>Wallet</v>
      </c>
      <c r="S42">
        <f>_xlfn.XLOOKUP(A42,Booking_data!$A$1:$A$6001,Booking_data!$N$1:$N$6001,"not Found")</f>
        <v>35</v>
      </c>
      <c r="T42" t="str">
        <f>_xlfn.XLOOKUP(A42,Booking_data!$A$1:$A$6001,Booking_data!$O$1:$O$6001,"Not Found")</f>
        <v>Male</v>
      </c>
      <c r="U42" t="str">
        <f t="shared" si="3"/>
        <v>Middle Age</v>
      </c>
      <c r="V42" t="str">
        <f t="shared" si="4"/>
        <v>Low Booking</v>
      </c>
    </row>
    <row r="43" spans="1:22" x14ac:dyDescent="0.25">
      <c r="A43" t="s">
        <v>254</v>
      </c>
      <c r="B43" s="1">
        <v>46084</v>
      </c>
      <c r="C43" s="1">
        <v>46090</v>
      </c>
      <c r="D43" s="9">
        <v>0.64583333333333337</v>
      </c>
      <c r="E43" t="str">
        <f t="shared" si="0"/>
        <v>Weekday</v>
      </c>
      <c r="F43" t="str">
        <f t="shared" si="1"/>
        <v>Mar</v>
      </c>
      <c r="G43" t="str">
        <f>_xlfn.XLOOKUP(A43,Booking_data!$A$1:$A$6001,Booking_data!$D$1:$D$6001,"not found")</f>
        <v>M015</v>
      </c>
      <c r="H43" t="str">
        <f>_xlfn.XLOOKUP(G43,Movies_data!$A$1:$A$41,Movies_data!$B$1:$B$41,"not found")</f>
        <v>Kalki 2898 AD</v>
      </c>
      <c r="I43" t="str">
        <f>_xlfn.XLOOKUP(G43,Movies_data!$A$1:$A$41,Movies_data!$D$1:$D$41,"not found")</f>
        <v>Sci-Fi</v>
      </c>
      <c r="J43" t="str">
        <f>_xlfn.XLOOKUP(G43,Movies_data!$A$1:$A$41,Movies_data!$C$1:$C$41,"not found")</f>
        <v>Telugu</v>
      </c>
      <c r="K43">
        <f>_xlfn.XLOOKUP(G43,Movies_data!$A$1:$A$41,Movies_data!$H$1:$H$41,"Not Found")</f>
        <v>7</v>
      </c>
      <c r="L43" t="str">
        <f>_xlfn.XLOOKUP(A43,Booking_data!$A$1:$A$6001,Booking_data!$E$1:$E$6001,"not Found")</f>
        <v>C061</v>
      </c>
      <c r="M43" t="str">
        <f>_xlfn.XLOOKUP(L43,Cinemas_data!$A$1:$A$49,Cinemas_data!$I$1:$I$49,"not Found")</f>
        <v>City Pride City Centre</v>
      </c>
      <c r="N43" t="str">
        <f>_xlfn.XLOOKUP(L43,Cinemas_data!$A$1:$A$49,Cinemas_data!$C$1:$C$49,"not Found")</f>
        <v>Mysuru</v>
      </c>
      <c r="O43">
        <f>_xlfn.XLOOKUP(A43,Booking_data!$A$1:$A$6001,Booking_data!$H$1:$H$6001,"not found")</f>
        <v>3</v>
      </c>
      <c r="P43">
        <f>_xlfn.XLOOKUP(A43,Booking_data!$A$1:$A$6001,Booking_data!$I$1:$I$6001,"not Found")</f>
        <v>340</v>
      </c>
      <c r="Q43">
        <f t="shared" si="2"/>
        <v>1020</v>
      </c>
      <c r="R43" t="str">
        <f>_xlfn.XLOOKUP(A43,Booking_data!$A$1:$A$6001,Booking_data!$L$1:$L$6001,"Not Found")</f>
        <v>Net Banking</v>
      </c>
      <c r="S43">
        <f>_xlfn.XLOOKUP(A43,Booking_data!$A$1:$A$6001,Booking_data!$N$1:$N$6001,"not Found")</f>
        <v>23</v>
      </c>
      <c r="T43" t="str">
        <f>_xlfn.XLOOKUP(A43,Booking_data!$A$1:$A$6001,Booking_data!$O$1:$O$6001,"Not Found")</f>
        <v>Other</v>
      </c>
      <c r="U43" t="str">
        <f t="shared" si="3"/>
        <v>Youngster</v>
      </c>
      <c r="V43" t="str">
        <f t="shared" si="4"/>
        <v>Medium Booking</v>
      </c>
    </row>
    <row r="44" spans="1:22" x14ac:dyDescent="0.25">
      <c r="A44" t="s">
        <v>255</v>
      </c>
      <c r="B44" s="1">
        <v>46084</v>
      </c>
      <c r="C44" s="1">
        <v>46106</v>
      </c>
      <c r="D44" s="9">
        <v>0.64583333333333337</v>
      </c>
      <c r="E44" t="str">
        <f t="shared" si="0"/>
        <v>Weekday</v>
      </c>
      <c r="F44" t="str">
        <f t="shared" si="1"/>
        <v>Mar</v>
      </c>
      <c r="G44" t="str">
        <f>_xlfn.XLOOKUP(A44,Booking_data!$A$1:$A$6001,Booking_data!$D$1:$D$6001,"not found")</f>
        <v>M014</v>
      </c>
      <c r="H44" t="str">
        <f>_xlfn.XLOOKUP(G44,Movies_data!$A$1:$A$41,Movies_data!$B$1:$B$41,"not found")</f>
        <v>Hi Nanna</v>
      </c>
      <c r="I44" t="str">
        <f>_xlfn.XLOOKUP(G44,Movies_data!$A$1:$A$41,Movies_data!$D$1:$D$41,"not found")</f>
        <v>Romance</v>
      </c>
      <c r="J44" t="str">
        <f>_xlfn.XLOOKUP(G44,Movies_data!$A$1:$A$41,Movies_data!$C$1:$C$41,"not found")</f>
        <v>Telugu</v>
      </c>
      <c r="K44">
        <f>_xlfn.XLOOKUP(G44,Movies_data!$A$1:$A$41,Movies_data!$H$1:$H$41,"Not Found")</f>
        <v>8</v>
      </c>
      <c r="L44" t="str">
        <f>_xlfn.XLOOKUP(A44,Booking_data!$A$1:$A$6001,Booking_data!$E$1:$E$6001,"not Found")</f>
        <v>C121</v>
      </c>
      <c r="M44" t="str">
        <f>_xlfn.XLOOKUP(L44,Cinemas_data!$A$1:$A$49,Cinemas_data!$I$1:$I$49,"not Found")</f>
        <v>MovieMax City Centre</v>
      </c>
      <c r="N44" t="str">
        <f>_xlfn.XLOOKUP(L44,Cinemas_data!$A$1:$A$49,Cinemas_data!$C$1:$C$49,"not Found")</f>
        <v>Noida</v>
      </c>
      <c r="O44">
        <f>_xlfn.XLOOKUP(A44,Booking_data!$A$1:$A$6001,Booking_data!$H$1:$H$6001,"not found")</f>
        <v>3</v>
      </c>
      <c r="P44">
        <f>_xlfn.XLOOKUP(A44,Booking_data!$A$1:$A$6001,Booking_data!$I$1:$I$6001,"not Found")</f>
        <v>240</v>
      </c>
      <c r="Q44">
        <f t="shared" si="2"/>
        <v>720</v>
      </c>
      <c r="R44" t="str">
        <f>_xlfn.XLOOKUP(A44,Booking_data!$A$1:$A$6001,Booking_data!$L$1:$L$6001,"Not Found")</f>
        <v>Debit Card</v>
      </c>
      <c r="S44">
        <f>_xlfn.XLOOKUP(A44,Booking_data!$A$1:$A$6001,Booking_data!$N$1:$N$6001,"not Found")</f>
        <v>47</v>
      </c>
      <c r="T44" t="str">
        <f>_xlfn.XLOOKUP(A44,Booking_data!$A$1:$A$6001,Booking_data!$O$1:$O$6001,"Not Found")</f>
        <v>Male</v>
      </c>
      <c r="U44" t="str">
        <f t="shared" si="3"/>
        <v>Above 45</v>
      </c>
      <c r="V44" t="str">
        <f t="shared" si="4"/>
        <v>Medium Booking</v>
      </c>
    </row>
    <row r="45" spans="1:22" x14ac:dyDescent="0.25">
      <c r="A45" t="s">
        <v>257</v>
      </c>
      <c r="B45" s="1">
        <v>46084</v>
      </c>
      <c r="C45" s="1">
        <v>46077</v>
      </c>
      <c r="D45" s="9">
        <v>0.88541666666666663</v>
      </c>
      <c r="E45" t="str">
        <f t="shared" si="0"/>
        <v>Weekday</v>
      </c>
      <c r="F45" t="str">
        <f t="shared" si="1"/>
        <v>Mar</v>
      </c>
      <c r="G45" t="str">
        <f>_xlfn.XLOOKUP(A45,Booking_data!$A$1:$A$6001,Booking_data!$D$1:$D$6001,"not found")</f>
        <v>M003</v>
      </c>
      <c r="H45" t="str">
        <f>_xlfn.XLOOKUP(G45,Movies_data!$A$1:$A$41,Movies_data!$B$1:$B$41,"not found")</f>
        <v>Vikram</v>
      </c>
      <c r="I45" t="str">
        <f>_xlfn.XLOOKUP(G45,Movies_data!$A$1:$A$41,Movies_data!$D$1:$D$41,"not found")</f>
        <v>Action</v>
      </c>
      <c r="J45" t="str">
        <f>_xlfn.XLOOKUP(G45,Movies_data!$A$1:$A$41,Movies_data!$C$1:$C$41,"not found")</f>
        <v>Tamil</v>
      </c>
      <c r="K45">
        <f>_xlfn.XLOOKUP(G45,Movies_data!$A$1:$A$41,Movies_data!$H$1:$H$41,"Not Found")</f>
        <v>8.3000000000000007</v>
      </c>
      <c r="L45" t="str">
        <f>_xlfn.XLOOKUP(A45,Booking_data!$A$1:$A$6001,Booking_data!$E$1:$E$6001,"not Found")</f>
        <v>C122</v>
      </c>
      <c r="M45" t="str">
        <f>_xlfn.XLOOKUP(L45,Cinemas_data!$A$1:$A$49,Cinemas_data!$I$1:$I$49,"not Found")</f>
        <v>Asian Cinemas Grand Mall</v>
      </c>
      <c r="N45" t="str">
        <f>_xlfn.XLOOKUP(L45,Cinemas_data!$A$1:$A$49,Cinemas_data!$C$1:$C$49,"not Found")</f>
        <v>Noida</v>
      </c>
      <c r="O45">
        <f>_xlfn.XLOOKUP(A45,Booking_data!$A$1:$A$6001,Booking_data!$H$1:$H$6001,"not found")</f>
        <v>2</v>
      </c>
      <c r="P45">
        <f>_xlfn.XLOOKUP(A45,Booking_data!$A$1:$A$6001,Booking_data!$I$1:$I$6001,"not Found")</f>
        <v>180</v>
      </c>
      <c r="Q45">
        <f t="shared" si="2"/>
        <v>360</v>
      </c>
      <c r="R45" t="str">
        <f>_xlfn.XLOOKUP(A45,Booking_data!$A$1:$A$6001,Booking_data!$L$1:$L$6001,"Not Found")</f>
        <v>Debit Card</v>
      </c>
      <c r="S45">
        <f>_xlfn.XLOOKUP(A45,Booking_data!$A$1:$A$6001,Booking_data!$N$1:$N$6001,"not Found")</f>
        <v>55</v>
      </c>
      <c r="T45" t="str">
        <f>_xlfn.XLOOKUP(A45,Booking_data!$A$1:$A$6001,Booking_data!$O$1:$O$6001,"Not Found")</f>
        <v>Male</v>
      </c>
      <c r="U45" t="str">
        <f t="shared" si="3"/>
        <v>Above 45</v>
      </c>
      <c r="V45" t="str">
        <f t="shared" si="4"/>
        <v>Low Booking</v>
      </c>
    </row>
    <row r="46" spans="1:22" x14ac:dyDescent="0.25">
      <c r="A46" t="s">
        <v>258</v>
      </c>
      <c r="B46" s="1">
        <v>46084</v>
      </c>
      <c r="C46" s="1">
        <v>46101</v>
      </c>
      <c r="D46" s="9">
        <v>0.88541666666666663</v>
      </c>
      <c r="E46" t="str">
        <f t="shared" si="0"/>
        <v>Weekday</v>
      </c>
      <c r="F46" t="str">
        <f t="shared" si="1"/>
        <v>Mar</v>
      </c>
      <c r="G46" t="str">
        <f>_xlfn.XLOOKUP(A46,Booking_data!$A$1:$A$6001,Booking_data!$D$1:$D$6001,"not found")</f>
        <v>M010</v>
      </c>
      <c r="H46" t="str">
        <f>_xlfn.XLOOKUP(G46,Movies_data!$A$1:$A$41,Movies_data!$B$1:$B$41,"not found")</f>
        <v>Captain Miller</v>
      </c>
      <c r="I46" t="str">
        <f>_xlfn.XLOOKUP(G46,Movies_data!$A$1:$A$41,Movies_data!$D$1:$D$41,"not found")</f>
        <v>Action</v>
      </c>
      <c r="J46" t="str">
        <f>_xlfn.XLOOKUP(G46,Movies_data!$A$1:$A$41,Movies_data!$C$1:$C$41,"not found")</f>
        <v>Tamil</v>
      </c>
      <c r="K46">
        <f>_xlfn.XLOOKUP(G46,Movies_data!$A$1:$A$41,Movies_data!$H$1:$H$41,"Not Found")</f>
        <v>7</v>
      </c>
      <c r="L46" t="str">
        <f>_xlfn.XLOOKUP(A46,Booking_data!$A$1:$A$6001,Booking_data!$E$1:$E$6001,"not Found")</f>
        <v>C072</v>
      </c>
      <c r="M46" t="str">
        <f>_xlfn.XLOOKUP(L46,Cinemas_data!$A$1:$A$49,Cinemas_data!$I$1:$I$49,"not Found")</f>
        <v>INOX Grand Mall</v>
      </c>
      <c r="N46" t="str">
        <f>_xlfn.XLOOKUP(L46,Cinemas_data!$A$1:$A$49,Cinemas_data!$C$1:$C$49,"not Found")</f>
        <v>Hyderabad</v>
      </c>
      <c r="O46">
        <f>_xlfn.XLOOKUP(A46,Booking_data!$A$1:$A$6001,Booking_data!$H$1:$H$6001,"not found")</f>
        <v>4</v>
      </c>
      <c r="P46">
        <f>_xlfn.XLOOKUP(A46,Booking_data!$A$1:$A$6001,Booking_data!$I$1:$I$6001,"not Found")</f>
        <v>200</v>
      </c>
      <c r="Q46">
        <f t="shared" si="2"/>
        <v>800</v>
      </c>
      <c r="R46" t="str">
        <f>_xlfn.XLOOKUP(A46,Booking_data!$A$1:$A$6001,Booking_data!$L$1:$L$6001,"Not Found")</f>
        <v>Credit Card</v>
      </c>
      <c r="S46">
        <f>_xlfn.XLOOKUP(A46,Booking_data!$A$1:$A$6001,Booking_data!$N$1:$N$6001,"not Found")</f>
        <v>21</v>
      </c>
      <c r="T46" t="str">
        <f>_xlfn.XLOOKUP(A46,Booking_data!$A$1:$A$6001,Booking_data!$O$1:$O$6001,"Not Found")</f>
        <v>Other</v>
      </c>
      <c r="U46" t="str">
        <f t="shared" si="3"/>
        <v>Youngster</v>
      </c>
      <c r="V46" t="str">
        <f t="shared" si="4"/>
        <v>Medium Booking</v>
      </c>
    </row>
    <row r="47" spans="1:22" x14ac:dyDescent="0.25">
      <c r="A47" t="s">
        <v>259</v>
      </c>
      <c r="B47" s="1">
        <v>46084</v>
      </c>
      <c r="C47" s="1">
        <v>46049</v>
      </c>
      <c r="D47" s="9">
        <v>0.39583333333333331</v>
      </c>
      <c r="E47" t="str">
        <f t="shared" si="0"/>
        <v>Weekday</v>
      </c>
      <c r="F47" t="str">
        <f t="shared" si="1"/>
        <v>Mar</v>
      </c>
      <c r="G47" t="str">
        <f>_xlfn.XLOOKUP(A47,Booking_data!$A$1:$A$6001,Booking_data!$D$1:$D$6001,"not found")</f>
        <v>M019</v>
      </c>
      <c r="H47" t="str">
        <f>_xlfn.XLOOKUP(G47,Movies_data!$A$1:$A$41,Movies_data!$B$1:$B$41,"not found")</f>
        <v>Animal</v>
      </c>
      <c r="I47" t="str">
        <f>_xlfn.XLOOKUP(G47,Movies_data!$A$1:$A$41,Movies_data!$D$1:$D$41,"not found")</f>
        <v>Drama</v>
      </c>
      <c r="J47" t="str">
        <f>_xlfn.XLOOKUP(G47,Movies_data!$A$1:$A$41,Movies_data!$C$1:$C$41,"not found")</f>
        <v>Hindi</v>
      </c>
      <c r="K47">
        <f>_xlfn.XLOOKUP(G47,Movies_data!$A$1:$A$41,Movies_data!$H$1:$H$41,"Not Found")</f>
        <v>6.1</v>
      </c>
      <c r="L47" t="str">
        <f>_xlfn.XLOOKUP(A47,Booking_data!$A$1:$A$6001,Booking_data!$E$1:$E$6001,"not Found")</f>
        <v>C111</v>
      </c>
      <c r="M47" t="str">
        <f>_xlfn.XLOOKUP(L47,Cinemas_data!$A$1:$A$49,Cinemas_data!$I$1:$I$49,"not Found")</f>
        <v>Mukta A2 Cinemas City Centre</v>
      </c>
      <c r="N47" t="str">
        <f>_xlfn.XLOOKUP(L47,Cinemas_data!$A$1:$A$49,Cinemas_data!$C$1:$C$49,"not Found")</f>
        <v>Delhi</v>
      </c>
      <c r="O47">
        <f>_xlfn.XLOOKUP(A47,Booking_data!$A$1:$A$6001,Booking_data!$H$1:$H$6001,"not found")</f>
        <v>3</v>
      </c>
      <c r="P47">
        <f>_xlfn.XLOOKUP(A47,Booking_data!$A$1:$A$6001,Booking_data!$I$1:$I$6001,"not Found")</f>
        <v>260</v>
      </c>
      <c r="Q47">
        <f t="shared" si="2"/>
        <v>780</v>
      </c>
      <c r="R47" t="str">
        <f>_xlfn.XLOOKUP(A47,Booking_data!$A$1:$A$6001,Booking_data!$L$1:$L$6001,"Not Found")</f>
        <v>Net Banking</v>
      </c>
      <c r="S47">
        <f>_xlfn.XLOOKUP(A47,Booking_data!$A$1:$A$6001,Booking_data!$N$1:$N$6001,"not Found")</f>
        <v>48</v>
      </c>
      <c r="T47" t="str">
        <f>_xlfn.XLOOKUP(A47,Booking_data!$A$1:$A$6001,Booking_data!$O$1:$O$6001,"Not Found")</f>
        <v>Female</v>
      </c>
      <c r="U47" t="str">
        <f t="shared" si="3"/>
        <v>Above 45</v>
      </c>
      <c r="V47" t="str">
        <f t="shared" si="4"/>
        <v>Medium Booking</v>
      </c>
    </row>
    <row r="48" spans="1:22" x14ac:dyDescent="0.25">
      <c r="A48" t="s">
        <v>260</v>
      </c>
      <c r="B48" s="1">
        <v>46084</v>
      </c>
      <c r="C48" s="1">
        <v>46170</v>
      </c>
      <c r="D48" s="9">
        <v>0.88541666666666663</v>
      </c>
      <c r="E48" t="str">
        <f t="shared" si="0"/>
        <v>Weekday</v>
      </c>
      <c r="F48" t="str">
        <f t="shared" si="1"/>
        <v>Mar</v>
      </c>
      <c r="G48" t="str">
        <f>_xlfn.XLOOKUP(A48,Booking_data!$A$1:$A$6001,Booking_data!$D$1:$D$6001,"not found")</f>
        <v>M004</v>
      </c>
      <c r="H48" t="str">
        <f>_xlfn.XLOOKUP(G48,Movies_data!$A$1:$A$41,Movies_data!$B$1:$B$41,"not found")</f>
        <v>Ponniyin Selvan I</v>
      </c>
      <c r="I48" t="str">
        <f>_xlfn.XLOOKUP(G48,Movies_data!$A$1:$A$41,Movies_data!$D$1:$D$41,"not found")</f>
        <v>Drama</v>
      </c>
      <c r="J48" t="str">
        <f>_xlfn.XLOOKUP(G48,Movies_data!$A$1:$A$41,Movies_data!$C$1:$C$41,"not found")</f>
        <v>Tamil</v>
      </c>
      <c r="K48">
        <f>_xlfn.XLOOKUP(G48,Movies_data!$A$1:$A$41,Movies_data!$H$1:$H$41,"Not Found")</f>
        <v>7.6</v>
      </c>
      <c r="L48" t="str">
        <f>_xlfn.XLOOKUP(A48,Booking_data!$A$1:$A$6001,Booking_data!$E$1:$E$6001,"not Found")</f>
        <v>C131</v>
      </c>
      <c r="M48" t="str">
        <f>_xlfn.XLOOKUP(L48,Cinemas_data!$A$1:$A$49,Cinemas_data!$I$1:$I$49,"not Found")</f>
        <v>Asian Cinemas City Centre</v>
      </c>
      <c r="N48" t="str">
        <f>_xlfn.XLOOKUP(L48,Cinemas_data!$A$1:$A$49,Cinemas_data!$C$1:$C$49,"not Found")</f>
        <v>Kolkata</v>
      </c>
      <c r="O48">
        <f>_xlfn.XLOOKUP(A48,Booking_data!$A$1:$A$6001,Booking_data!$H$1:$H$6001,"not found")</f>
        <v>1</v>
      </c>
      <c r="P48">
        <f>_xlfn.XLOOKUP(A48,Booking_data!$A$1:$A$6001,Booking_data!$I$1:$I$6001,"not Found")</f>
        <v>160</v>
      </c>
      <c r="Q48">
        <f t="shared" si="2"/>
        <v>160</v>
      </c>
      <c r="R48" t="str">
        <f>_xlfn.XLOOKUP(A48,Booking_data!$A$1:$A$6001,Booking_data!$L$1:$L$6001,"Not Found")</f>
        <v>Wallet</v>
      </c>
      <c r="S48">
        <f>_xlfn.XLOOKUP(A48,Booking_data!$A$1:$A$6001,Booking_data!$N$1:$N$6001,"not Found")</f>
        <v>44</v>
      </c>
      <c r="T48" t="str">
        <f>_xlfn.XLOOKUP(A48,Booking_data!$A$1:$A$6001,Booking_data!$O$1:$O$6001,"Not Found")</f>
        <v>Female</v>
      </c>
      <c r="U48" t="str">
        <f t="shared" si="3"/>
        <v>Middle Age</v>
      </c>
      <c r="V48" t="str">
        <f t="shared" si="4"/>
        <v>Low Booking</v>
      </c>
    </row>
    <row r="49" spans="1:22" x14ac:dyDescent="0.25">
      <c r="A49" t="s">
        <v>261</v>
      </c>
      <c r="B49" s="1">
        <v>46084</v>
      </c>
      <c r="C49" s="1">
        <v>46140</v>
      </c>
      <c r="D49" s="9">
        <v>0.53125</v>
      </c>
      <c r="E49" t="str">
        <f t="shared" si="0"/>
        <v>Weekday</v>
      </c>
      <c r="F49" t="str">
        <f t="shared" si="1"/>
        <v>Mar</v>
      </c>
      <c r="G49" t="str">
        <f>_xlfn.XLOOKUP(A49,Booking_data!$A$1:$A$6001,Booking_data!$D$1:$D$6001,"not found")</f>
        <v>M034</v>
      </c>
      <c r="H49" t="str">
        <f>_xlfn.XLOOKUP(G49,Movies_data!$A$1:$A$41,Movies_data!$B$1:$B$41,"not found")</f>
        <v>Manjummel Boys</v>
      </c>
      <c r="I49" t="str">
        <f>_xlfn.XLOOKUP(G49,Movies_data!$A$1:$A$41,Movies_data!$D$1:$D$41,"not found")</f>
        <v>Adventure</v>
      </c>
      <c r="J49" t="str">
        <f>_xlfn.XLOOKUP(G49,Movies_data!$A$1:$A$41,Movies_data!$C$1:$C$41,"not found")</f>
        <v>Malayalam</v>
      </c>
      <c r="K49">
        <f>_xlfn.XLOOKUP(G49,Movies_data!$A$1:$A$41,Movies_data!$H$1:$H$41,"Not Found")</f>
        <v>8.3000000000000007</v>
      </c>
      <c r="L49" t="str">
        <f>_xlfn.XLOOKUP(A49,Booking_data!$A$1:$A$6001,Booking_data!$E$1:$E$6001,"not Found")</f>
        <v>C101</v>
      </c>
      <c r="M49" t="str">
        <f>_xlfn.XLOOKUP(L49,Cinemas_data!$A$1:$A$49,Cinemas_data!$I$1:$I$49,"not Found")</f>
        <v>Miraj Cinemas City Centre</v>
      </c>
      <c r="N49" t="str">
        <f>_xlfn.XLOOKUP(L49,Cinemas_data!$A$1:$A$49,Cinemas_data!$C$1:$C$49,"not Found")</f>
        <v>Pune</v>
      </c>
      <c r="O49">
        <f>_xlfn.XLOOKUP(A49,Booking_data!$A$1:$A$6001,Booking_data!$H$1:$H$6001,"not found")</f>
        <v>3</v>
      </c>
      <c r="P49">
        <f>_xlfn.XLOOKUP(A49,Booking_data!$A$1:$A$6001,Booking_data!$I$1:$I$6001,"not Found")</f>
        <v>180</v>
      </c>
      <c r="Q49">
        <f t="shared" si="2"/>
        <v>540</v>
      </c>
      <c r="R49" t="str">
        <f>_xlfn.XLOOKUP(A49,Booking_data!$A$1:$A$6001,Booking_data!$L$1:$L$6001,"Not Found")</f>
        <v>Debit Card</v>
      </c>
      <c r="S49">
        <f>_xlfn.XLOOKUP(A49,Booking_data!$A$1:$A$6001,Booking_data!$N$1:$N$6001,"not Found")</f>
        <v>24</v>
      </c>
      <c r="T49" t="str">
        <f>_xlfn.XLOOKUP(A49,Booking_data!$A$1:$A$6001,Booking_data!$O$1:$O$6001,"Not Found")</f>
        <v>Other</v>
      </c>
      <c r="U49" t="str">
        <f t="shared" si="3"/>
        <v>Youngster</v>
      </c>
      <c r="V49" t="str">
        <f t="shared" si="4"/>
        <v>Medium Booking</v>
      </c>
    </row>
    <row r="50" spans="1:22" x14ac:dyDescent="0.25">
      <c r="A50" t="s">
        <v>264</v>
      </c>
      <c r="B50" s="1">
        <v>46084</v>
      </c>
      <c r="C50" s="1">
        <v>46066</v>
      </c>
      <c r="D50" s="9">
        <v>0.39583333333333331</v>
      </c>
      <c r="E50" t="str">
        <f t="shared" si="0"/>
        <v>Weekday</v>
      </c>
      <c r="F50" t="str">
        <f t="shared" si="1"/>
        <v>Mar</v>
      </c>
      <c r="G50" t="str">
        <f>_xlfn.XLOOKUP(A50,Booking_data!$A$1:$A$6001,Booking_data!$D$1:$D$6001,"not found")</f>
        <v>M005</v>
      </c>
      <c r="H50" t="str">
        <f>_xlfn.XLOOKUP(G50,Movies_data!$A$1:$A$41,Movies_data!$B$1:$B$41,"not found")</f>
        <v>Ponniyin Selvan II</v>
      </c>
      <c r="I50" t="str">
        <f>_xlfn.XLOOKUP(G50,Movies_data!$A$1:$A$41,Movies_data!$D$1:$D$41,"not found")</f>
        <v>Drama</v>
      </c>
      <c r="J50" t="str">
        <f>_xlfn.XLOOKUP(G50,Movies_data!$A$1:$A$41,Movies_data!$C$1:$C$41,"not found")</f>
        <v>Tamil</v>
      </c>
      <c r="K50">
        <f>_xlfn.XLOOKUP(G50,Movies_data!$A$1:$A$41,Movies_data!$H$1:$H$41,"Not Found")</f>
        <v>7.3</v>
      </c>
      <c r="L50" t="str">
        <f>_xlfn.XLOOKUP(A50,Booking_data!$A$1:$A$6001,Booking_data!$E$1:$E$6001,"not Found")</f>
        <v>C022</v>
      </c>
      <c r="M50" t="str">
        <f>_xlfn.XLOOKUP(L50,Cinemas_data!$A$1:$A$49,Cinemas_data!$I$1:$I$49,"not Found")</f>
        <v>Mukta A2 Cinemas Grand Mall</v>
      </c>
      <c r="N50" t="str">
        <f>_xlfn.XLOOKUP(L50,Cinemas_data!$A$1:$A$49,Cinemas_data!$C$1:$C$49,"not Found")</f>
        <v>Coimbatore</v>
      </c>
      <c r="O50">
        <f>_xlfn.XLOOKUP(A50,Booking_data!$A$1:$A$6001,Booking_data!$H$1:$H$6001,"not found")</f>
        <v>1</v>
      </c>
      <c r="P50">
        <f>_xlfn.XLOOKUP(A50,Booking_data!$A$1:$A$6001,Booking_data!$I$1:$I$6001,"not Found")</f>
        <v>200</v>
      </c>
      <c r="Q50">
        <f t="shared" si="2"/>
        <v>200</v>
      </c>
      <c r="R50" t="str">
        <f>_xlfn.XLOOKUP(A50,Booking_data!$A$1:$A$6001,Booking_data!$L$1:$L$6001,"Not Found")</f>
        <v>Debit Card</v>
      </c>
      <c r="S50">
        <f>_xlfn.XLOOKUP(A50,Booking_data!$A$1:$A$6001,Booking_data!$N$1:$N$6001,"not Found")</f>
        <v>36</v>
      </c>
      <c r="T50" t="str">
        <f>_xlfn.XLOOKUP(A50,Booking_data!$A$1:$A$6001,Booking_data!$O$1:$O$6001,"Not Found")</f>
        <v>Other</v>
      </c>
      <c r="U50" t="str">
        <f t="shared" si="3"/>
        <v>Middle Age</v>
      </c>
      <c r="V50" t="str">
        <f t="shared" si="4"/>
        <v>Low Booking</v>
      </c>
    </row>
    <row r="51" spans="1:22" x14ac:dyDescent="0.25">
      <c r="A51" t="s">
        <v>265</v>
      </c>
      <c r="B51" s="1">
        <v>46084</v>
      </c>
      <c r="C51" s="1">
        <v>46209</v>
      </c>
      <c r="D51" s="9">
        <v>0.77083333333333337</v>
      </c>
      <c r="E51" t="str">
        <f t="shared" si="0"/>
        <v>Weekday</v>
      </c>
      <c r="F51" t="str">
        <f t="shared" si="1"/>
        <v>Mar</v>
      </c>
      <c r="G51" t="str">
        <f>_xlfn.XLOOKUP(A51,Booking_data!$A$1:$A$6001,Booking_data!$D$1:$D$6001,"not found")</f>
        <v>M002</v>
      </c>
      <c r="H51" t="str">
        <f>_xlfn.XLOOKUP(G51,Movies_data!$A$1:$A$41,Movies_data!$B$1:$B$41,"not found")</f>
        <v>Jailer</v>
      </c>
      <c r="I51" t="str">
        <f>_xlfn.XLOOKUP(G51,Movies_data!$A$1:$A$41,Movies_data!$D$1:$D$41,"not found")</f>
        <v>Action</v>
      </c>
      <c r="J51" t="str">
        <f>_xlfn.XLOOKUP(G51,Movies_data!$A$1:$A$41,Movies_data!$C$1:$C$41,"not found")</f>
        <v>Tamil</v>
      </c>
      <c r="K51">
        <f>_xlfn.XLOOKUP(G51,Movies_data!$A$1:$A$41,Movies_data!$H$1:$H$41,"Not Found")</f>
        <v>7.1</v>
      </c>
      <c r="L51" t="str">
        <f>_xlfn.XLOOKUP(A51,Booking_data!$A$1:$A$6001,Booking_data!$E$1:$E$6001,"not Found")</f>
        <v>C053</v>
      </c>
      <c r="M51" t="str">
        <f>_xlfn.XLOOKUP(L51,Cinemas_data!$A$1:$A$49,Cinemas_data!$I$1:$I$49,"not Found")</f>
        <v>PVR Forum Mall</v>
      </c>
      <c r="N51" t="str">
        <f>_xlfn.XLOOKUP(L51,Cinemas_data!$A$1:$A$49,Cinemas_data!$C$1:$C$49,"not Found")</f>
        <v>Bengaluru</v>
      </c>
      <c r="O51">
        <f>_xlfn.XLOOKUP(A51,Booking_data!$A$1:$A$6001,Booking_data!$H$1:$H$6001,"not found")</f>
        <v>4</v>
      </c>
      <c r="P51">
        <f>_xlfn.XLOOKUP(A51,Booking_data!$A$1:$A$6001,Booking_data!$I$1:$I$6001,"not Found")</f>
        <v>260</v>
      </c>
      <c r="Q51">
        <f t="shared" si="2"/>
        <v>1040</v>
      </c>
      <c r="R51" t="str">
        <f>_xlfn.XLOOKUP(A51,Booking_data!$A$1:$A$6001,Booking_data!$L$1:$L$6001,"Not Found")</f>
        <v>Wallet</v>
      </c>
      <c r="S51">
        <f>_xlfn.XLOOKUP(A51,Booking_data!$A$1:$A$6001,Booking_data!$N$1:$N$6001,"not Found")</f>
        <v>30</v>
      </c>
      <c r="T51" t="str">
        <f>_xlfn.XLOOKUP(A51,Booking_data!$A$1:$A$6001,Booking_data!$O$1:$O$6001,"Not Found")</f>
        <v>Male</v>
      </c>
      <c r="U51" t="str">
        <f t="shared" si="3"/>
        <v>Middle Age</v>
      </c>
      <c r="V51" t="str">
        <f t="shared" si="4"/>
        <v>Medium Booking</v>
      </c>
    </row>
    <row r="52" spans="1:22" x14ac:dyDescent="0.25">
      <c r="A52" t="s">
        <v>267</v>
      </c>
      <c r="B52" s="1">
        <v>46084</v>
      </c>
      <c r="C52" s="1">
        <v>46093</v>
      </c>
      <c r="D52" s="9">
        <v>0.39583333333333331</v>
      </c>
      <c r="E52" t="str">
        <f t="shared" si="0"/>
        <v>Weekday</v>
      </c>
      <c r="F52" t="str">
        <f t="shared" si="1"/>
        <v>Mar</v>
      </c>
      <c r="G52" t="str">
        <f>_xlfn.XLOOKUP(A52,Booking_data!$A$1:$A$6001,Booking_data!$D$1:$D$6001,"not found")</f>
        <v>M002</v>
      </c>
      <c r="H52" t="str">
        <f>_xlfn.XLOOKUP(G52,Movies_data!$A$1:$A$41,Movies_data!$B$1:$B$41,"not found")</f>
        <v>Jailer</v>
      </c>
      <c r="I52" t="str">
        <f>_xlfn.XLOOKUP(G52,Movies_data!$A$1:$A$41,Movies_data!$D$1:$D$41,"not found")</f>
        <v>Action</v>
      </c>
      <c r="J52" t="str">
        <f>_xlfn.XLOOKUP(G52,Movies_data!$A$1:$A$41,Movies_data!$C$1:$C$41,"not found")</f>
        <v>Tamil</v>
      </c>
      <c r="K52">
        <f>_xlfn.XLOOKUP(G52,Movies_data!$A$1:$A$41,Movies_data!$H$1:$H$41,"Not Found")</f>
        <v>7.1</v>
      </c>
      <c r="L52" t="str">
        <f>_xlfn.XLOOKUP(A52,Booking_data!$A$1:$A$6001,Booking_data!$E$1:$E$6001,"not Found")</f>
        <v>C042</v>
      </c>
      <c r="M52" t="str">
        <f>_xlfn.XLOOKUP(L52,Cinemas_data!$A$1:$A$49,Cinemas_data!$I$1:$I$49,"not Found")</f>
        <v>Asian Cinemas Grand Mall</v>
      </c>
      <c r="N52" t="str">
        <f>_xlfn.XLOOKUP(L52,Cinemas_data!$A$1:$A$49,Cinemas_data!$C$1:$C$49,"not Found")</f>
        <v>Salem</v>
      </c>
      <c r="O52">
        <f>_xlfn.XLOOKUP(A52,Booking_data!$A$1:$A$6001,Booking_data!$H$1:$H$6001,"not found")</f>
        <v>3</v>
      </c>
      <c r="P52">
        <f>_xlfn.XLOOKUP(A52,Booking_data!$A$1:$A$6001,Booking_data!$I$1:$I$6001,"not Found")</f>
        <v>280</v>
      </c>
      <c r="Q52">
        <f t="shared" si="2"/>
        <v>840</v>
      </c>
      <c r="R52" t="str">
        <f>_xlfn.XLOOKUP(A52,Booking_data!$A$1:$A$6001,Booking_data!$L$1:$L$6001,"Not Found")</f>
        <v>Debit Card</v>
      </c>
      <c r="S52">
        <f>_xlfn.XLOOKUP(A52,Booking_data!$A$1:$A$6001,Booking_data!$N$1:$N$6001,"not Found")</f>
        <v>46</v>
      </c>
      <c r="T52" t="str">
        <f>_xlfn.XLOOKUP(A52,Booking_data!$A$1:$A$6001,Booking_data!$O$1:$O$6001,"Not Found")</f>
        <v>Other</v>
      </c>
      <c r="U52" t="str">
        <f t="shared" si="3"/>
        <v>Above 45</v>
      </c>
      <c r="V52" t="str">
        <f t="shared" si="4"/>
        <v>Medium Booking</v>
      </c>
    </row>
    <row r="53" spans="1:22" x14ac:dyDescent="0.25">
      <c r="A53" t="s">
        <v>269</v>
      </c>
      <c r="B53" s="1">
        <v>46084</v>
      </c>
      <c r="C53" s="1">
        <v>46099</v>
      </c>
      <c r="D53" s="9">
        <v>0.39583333333333331</v>
      </c>
      <c r="E53" t="str">
        <f t="shared" si="0"/>
        <v>Weekday</v>
      </c>
      <c r="F53" t="str">
        <f t="shared" si="1"/>
        <v>Mar</v>
      </c>
      <c r="G53" t="str">
        <f>_xlfn.XLOOKUP(A53,Booking_data!$A$1:$A$6001,Booking_data!$D$1:$D$6001,"not found")</f>
        <v>M012</v>
      </c>
      <c r="H53" t="str">
        <f>_xlfn.XLOOKUP(G53,Movies_data!$A$1:$A$41,Movies_data!$B$1:$B$41,"not found")</f>
        <v>RRR</v>
      </c>
      <c r="I53" t="str">
        <f>_xlfn.XLOOKUP(G53,Movies_data!$A$1:$A$41,Movies_data!$D$1:$D$41,"not found")</f>
        <v>Action</v>
      </c>
      <c r="J53" t="str">
        <f>_xlfn.XLOOKUP(G53,Movies_data!$A$1:$A$41,Movies_data!$C$1:$C$41,"not found")</f>
        <v>Telugu</v>
      </c>
      <c r="K53">
        <f>_xlfn.XLOOKUP(G53,Movies_data!$A$1:$A$41,Movies_data!$H$1:$H$41,"Not Found")</f>
        <v>7.8</v>
      </c>
      <c r="L53" t="str">
        <f>_xlfn.XLOOKUP(A53,Booking_data!$A$1:$A$6001,Booking_data!$E$1:$E$6001,"not Found")</f>
        <v>C133</v>
      </c>
      <c r="M53" t="str">
        <f>_xlfn.XLOOKUP(L53,Cinemas_data!$A$1:$A$49,Cinemas_data!$I$1:$I$49,"not Found")</f>
        <v>PVR Forum Mall</v>
      </c>
      <c r="N53" t="str">
        <f>_xlfn.XLOOKUP(L53,Cinemas_data!$A$1:$A$49,Cinemas_data!$C$1:$C$49,"not Found")</f>
        <v>Kolkata</v>
      </c>
      <c r="O53">
        <f>_xlfn.XLOOKUP(A53,Booking_data!$A$1:$A$6001,Booking_data!$H$1:$H$6001,"not found")</f>
        <v>5</v>
      </c>
      <c r="P53">
        <f>_xlfn.XLOOKUP(A53,Booking_data!$A$1:$A$6001,Booking_data!$I$1:$I$6001,"not Found")</f>
        <v>280</v>
      </c>
      <c r="Q53">
        <f t="shared" si="2"/>
        <v>1400</v>
      </c>
      <c r="R53" t="str">
        <f>_xlfn.XLOOKUP(A53,Booking_data!$A$1:$A$6001,Booking_data!$L$1:$L$6001,"Not Found")</f>
        <v>Wallet</v>
      </c>
      <c r="S53">
        <f>_xlfn.XLOOKUP(A53,Booking_data!$A$1:$A$6001,Booking_data!$N$1:$N$6001,"not Found")</f>
        <v>19</v>
      </c>
      <c r="T53" t="str">
        <f>_xlfn.XLOOKUP(A53,Booking_data!$A$1:$A$6001,Booking_data!$O$1:$O$6001,"Not Found")</f>
        <v>Other</v>
      </c>
      <c r="U53" t="str">
        <f t="shared" si="3"/>
        <v>Youngster</v>
      </c>
      <c r="V53" t="str">
        <f t="shared" si="4"/>
        <v>High Booking</v>
      </c>
    </row>
    <row r="54" spans="1:22" x14ac:dyDescent="0.25">
      <c r="A54" t="s">
        <v>271</v>
      </c>
      <c r="B54" s="1">
        <v>46084</v>
      </c>
      <c r="C54" s="1">
        <v>46199</v>
      </c>
      <c r="D54" s="9">
        <v>0.77083333333333337</v>
      </c>
      <c r="E54" t="str">
        <f t="shared" si="0"/>
        <v>Weekday</v>
      </c>
      <c r="F54" t="str">
        <f t="shared" si="1"/>
        <v>Mar</v>
      </c>
      <c r="G54" t="str">
        <f>_xlfn.XLOOKUP(A54,Booking_data!$A$1:$A$6001,Booking_data!$D$1:$D$6001,"not found")</f>
        <v>M019</v>
      </c>
      <c r="H54" t="str">
        <f>_xlfn.XLOOKUP(G54,Movies_data!$A$1:$A$41,Movies_data!$B$1:$B$41,"not found")</f>
        <v>Animal</v>
      </c>
      <c r="I54" t="str">
        <f>_xlfn.XLOOKUP(G54,Movies_data!$A$1:$A$41,Movies_data!$D$1:$D$41,"not found")</f>
        <v>Drama</v>
      </c>
      <c r="J54" t="str">
        <f>_xlfn.XLOOKUP(G54,Movies_data!$A$1:$A$41,Movies_data!$C$1:$C$41,"not found")</f>
        <v>Hindi</v>
      </c>
      <c r="K54">
        <f>_xlfn.XLOOKUP(G54,Movies_data!$A$1:$A$41,Movies_data!$H$1:$H$41,"Not Found")</f>
        <v>6.1</v>
      </c>
      <c r="L54" t="str">
        <f>_xlfn.XLOOKUP(A54,Booking_data!$A$1:$A$6001,Booking_data!$E$1:$E$6001,"not Found")</f>
        <v>C043</v>
      </c>
      <c r="M54" t="str">
        <f>_xlfn.XLOOKUP(L54,Cinemas_data!$A$1:$A$49,Cinemas_data!$I$1:$I$49,"not Found")</f>
        <v>City Pride Forum Mall</v>
      </c>
      <c r="N54" t="str">
        <f>_xlfn.XLOOKUP(L54,Cinemas_data!$A$1:$A$49,Cinemas_data!$C$1:$C$49,"not Found")</f>
        <v>Salem</v>
      </c>
      <c r="O54">
        <f>_xlfn.XLOOKUP(A54,Booking_data!$A$1:$A$6001,Booking_data!$H$1:$H$6001,"not found")</f>
        <v>3</v>
      </c>
      <c r="P54">
        <f>_xlfn.XLOOKUP(A54,Booking_data!$A$1:$A$6001,Booking_data!$I$1:$I$6001,"not Found")</f>
        <v>280</v>
      </c>
      <c r="Q54">
        <f t="shared" si="2"/>
        <v>840</v>
      </c>
      <c r="R54" t="str">
        <f>_xlfn.XLOOKUP(A54,Booking_data!$A$1:$A$6001,Booking_data!$L$1:$L$6001,"Not Found")</f>
        <v>UPI</v>
      </c>
      <c r="S54">
        <f>_xlfn.XLOOKUP(A54,Booking_data!$A$1:$A$6001,Booking_data!$N$1:$N$6001,"not Found")</f>
        <v>55</v>
      </c>
      <c r="T54" t="str">
        <f>_xlfn.XLOOKUP(A54,Booking_data!$A$1:$A$6001,Booking_data!$O$1:$O$6001,"Not Found")</f>
        <v>Female</v>
      </c>
      <c r="U54" t="str">
        <f t="shared" si="3"/>
        <v>Above 45</v>
      </c>
      <c r="V54" t="str">
        <f t="shared" si="4"/>
        <v>Medium Booking</v>
      </c>
    </row>
    <row r="55" spans="1:22" x14ac:dyDescent="0.25">
      <c r="A55" t="s">
        <v>273</v>
      </c>
      <c r="B55" s="1">
        <v>46084</v>
      </c>
      <c r="C55" s="1">
        <v>46132</v>
      </c>
      <c r="D55" s="9">
        <v>0.88541666666666663</v>
      </c>
      <c r="E55" t="str">
        <f t="shared" si="0"/>
        <v>Weekday</v>
      </c>
      <c r="F55" t="str">
        <f t="shared" si="1"/>
        <v>Mar</v>
      </c>
      <c r="G55" t="str">
        <f>_xlfn.XLOOKUP(A55,Booking_data!$A$1:$A$6001,Booking_data!$D$1:$D$6001,"not found")</f>
        <v>M009</v>
      </c>
      <c r="H55" t="str">
        <f>_xlfn.XLOOKUP(G55,Movies_data!$A$1:$A$41,Movies_data!$B$1:$B$41,"not found")</f>
        <v>Amaran</v>
      </c>
      <c r="I55" t="str">
        <f>_xlfn.XLOOKUP(G55,Movies_data!$A$1:$A$41,Movies_data!$D$1:$D$41,"not found")</f>
        <v>Biography</v>
      </c>
      <c r="J55" t="str">
        <f>_xlfn.XLOOKUP(G55,Movies_data!$A$1:$A$41,Movies_data!$C$1:$C$41,"not found")</f>
        <v>Tamil</v>
      </c>
      <c r="K55">
        <f>_xlfn.XLOOKUP(G55,Movies_data!$A$1:$A$41,Movies_data!$H$1:$H$41,"Not Found")</f>
        <v>8.3000000000000007</v>
      </c>
      <c r="L55" t="str">
        <f>_xlfn.XLOOKUP(A55,Booking_data!$A$1:$A$6001,Booking_data!$E$1:$E$6001,"not Found")</f>
        <v>C031</v>
      </c>
      <c r="M55" t="str">
        <f>_xlfn.XLOOKUP(L55,Cinemas_data!$A$1:$A$49,Cinemas_data!$I$1:$I$49,"not Found")</f>
        <v>Mukta A2 Cinemas City Centre</v>
      </c>
      <c r="N55" t="str">
        <f>_xlfn.XLOOKUP(L55,Cinemas_data!$A$1:$A$49,Cinemas_data!$C$1:$C$49,"not Found")</f>
        <v>Madurai</v>
      </c>
      <c r="O55">
        <f>_xlfn.XLOOKUP(A55,Booking_data!$A$1:$A$6001,Booking_data!$H$1:$H$6001,"not found")</f>
        <v>2</v>
      </c>
      <c r="P55">
        <f>_xlfn.XLOOKUP(A55,Booking_data!$A$1:$A$6001,Booking_data!$I$1:$I$6001,"not Found")</f>
        <v>240</v>
      </c>
      <c r="Q55">
        <f t="shared" si="2"/>
        <v>480</v>
      </c>
      <c r="R55" t="str">
        <f>_xlfn.XLOOKUP(A55,Booking_data!$A$1:$A$6001,Booking_data!$L$1:$L$6001,"Not Found")</f>
        <v>Net Banking</v>
      </c>
      <c r="S55">
        <f>_xlfn.XLOOKUP(A55,Booking_data!$A$1:$A$6001,Booking_data!$N$1:$N$6001,"not Found")</f>
        <v>43</v>
      </c>
      <c r="T55" t="str">
        <f>_xlfn.XLOOKUP(A55,Booking_data!$A$1:$A$6001,Booking_data!$O$1:$O$6001,"Not Found")</f>
        <v>Male</v>
      </c>
      <c r="U55" t="str">
        <f t="shared" si="3"/>
        <v>Middle Age</v>
      </c>
      <c r="V55" t="str">
        <f t="shared" si="4"/>
        <v>Low Booking</v>
      </c>
    </row>
    <row r="56" spans="1:22" x14ac:dyDescent="0.25">
      <c r="A56" t="s">
        <v>275</v>
      </c>
      <c r="B56" s="1">
        <v>46084</v>
      </c>
      <c r="C56" s="1">
        <v>46092</v>
      </c>
      <c r="D56" s="9">
        <v>0.77083333333333337</v>
      </c>
      <c r="E56" t="str">
        <f t="shared" si="0"/>
        <v>Weekday</v>
      </c>
      <c r="F56" t="str">
        <f t="shared" si="1"/>
        <v>Mar</v>
      </c>
      <c r="G56" t="str">
        <f>_xlfn.XLOOKUP(A56,Booking_data!$A$1:$A$6001,Booking_data!$D$1:$D$6001,"not found")</f>
        <v>M003</v>
      </c>
      <c r="H56" t="str">
        <f>_xlfn.XLOOKUP(G56,Movies_data!$A$1:$A$41,Movies_data!$B$1:$B$41,"not found")</f>
        <v>Vikram</v>
      </c>
      <c r="I56" t="str">
        <f>_xlfn.XLOOKUP(G56,Movies_data!$A$1:$A$41,Movies_data!$D$1:$D$41,"not found")</f>
        <v>Action</v>
      </c>
      <c r="J56" t="str">
        <f>_xlfn.XLOOKUP(G56,Movies_data!$A$1:$A$41,Movies_data!$C$1:$C$41,"not found")</f>
        <v>Tamil</v>
      </c>
      <c r="K56">
        <f>_xlfn.XLOOKUP(G56,Movies_data!$A$1:$A$41,Movies_data!$H$1:$H$41,"Not Found")</f>
        <v>8.3000000000000007</v>
      </c>
      <c r="L56" t="str">
        <f>_xlfn.XLOOKUP(A56,Booking_data!$A$1:$A$6001,Booking_data!$E$1:$E$6001,"not Found")</f>
        <v>C092</v>
      </c>
      <c r="M56" t="str">
        <f>_xlfn.XLOOKUP(L56,Cinemas_data!$A$1:$A$49,Cinemas_data!$I$1:$I$49,"not Found")</f>
        <v>Miraj Cinemas Grand Mall</v>
      </c>
      <c r="N56" t="str">
        <f>_xlfn.XLOOKUP(L56,Cinemas_data!$A$1:$A$49,Cinemas_data!$C$1:$C$49,"not Found")</f>
        <v>Mumbai</v>
      </c>
      <c r="O56">
        <f>_xlfn.XLOOKUP(A56,Booking_data!$A$1:$A$6001,Booking_data!$H$1:$H$6001,"not found")</f>
        <v>4</v>
      </c>
      <c r="P56">
        <f>_xlfn.XLOOKUP(A56,Booking_data!$A$1:$A$6001,Booking_data!$I$1:$I$6001,"not Found")</f>
        <v>340</v>
      </c>
      <c r="Q56">
        <f t="shared" si="2"/>
        <v>1360</v>
      </c>
      <c r="R56" t="str">
        <f>_xlfn.XLOOKUP(A56,Booking_data!$A$1:$A$6001,Booking_data!$L$1:$L$6001,"Not Found")</f>
        <v>Credit Card</v>
      </c>
      <c r="S56">
        <f>_xlfn.XLOOKUP(A56,Booking_data!$A$1:$A$6001,Booking_data!$N$1:$N$6001,"not Found")</f>
        <v>47</v>
      </c>
      <c r="T56" t="str">
        <f>_xlfn.XLOOKUP(A56,Booking_data!$A$1:$A$6001,Booking_data!$O$1:$O$6001,"Not Found")</f>
        <v>Other</v>
      </c>
      <c r="U56" t="str">
        <f t="shared" si="3"/>
        <v>Above 45</v>
      </c>
      <c r="V56" t="str">
        <f t="shared" si="4"/>
        <v>Medium Booking</v>
      </c>
    </row>
    <row r="57" spans="1:22" x14ac:dyDescent="0.25">
      <c r="A57" t="s">
        <v>276</v>
      </c>
      <c r="B57" s="1">
        <v>46084</v>
      </c>
      <c r="C57" s="1">
        <v>46189</v>
      </c>
      <c r="D57" s="9">
        <v>0.39583333333333331</v>
      </c>
      <c r="E57" t="str">
        <f t="shared" si="0"/>
        <v>Weekday</v>
      </c>
      <c r="F57" t="str">
        <f t="shared" si="1"/>
        <v>Mar</v>
      </c>
      <c r="G57" t="str">
        <f>_xlfn.XLOOKUP(A57,Booking_data!$A$1:$A$6001,Booking_data!$D$1:$D$6001,"not found")</f>
        <v>M022</v>
      </c>
      <c r="H57" t="str">
        <f>_xlfn.XLOOKUP(G57,Movies_data!$A$1:$A$41,Movies_data!$B$1:$B$41,"not found")</f>
        <v>12th Fail</v>
      </c>
      <c r="I57" t="str">
        <f>_xlfn.XLOOKUP(G57,Movies_data!$A$1:$A$41,Movies_data!$D$1:$D$41,"not found")</f>
        <v>Drama</v>
      </c>
      <c r="J57" t="str">
        <f>_xlfn.XLOOKUP(G57,Movies_data!$A$1:$A$41,Movies_data!$C$1:$C$41,"not found")</f>
        <v>Hindi</v>
      </c>
      <c r="K57">
        <f>_xlfn.XLOOKUP(G57,Movies_data!$A$1:$A$41,Movies_data!$H$1:$H$41,"Not Found")</f>
        <v>9</v>
      </c>
      <c r="L57" t="str">
        <f>_xlfn.XLOOKUP(A57,Booking_data!$A$1:$A$6001,Booking_data!$E$1:$E$6001,"not Found")</f>
        <v>C021</v>
      </c>
      <c r="M57" t="str">
        <f>_xlfn.XLOOKUP(L57,Cinemas_data!$A$1:$A$49,Cinemas_data!$I$1:$I$49,"not Found")</f>
        <v>Miraj Cinemas City Centre</v>
      </c>
      <c r="N57" t="str">
        <f>_xlfn.XLOOKUP(L57,Cinemas_data!$A$1:$A$49,Cinemas_data!$C$1:$C$49,"not Found")</f>
        <v>Coimbatore</v>
      </c>
      <c r="O57">
        <f>_xlfn.XLOOKUP(A57,Booking_data!$A$1:$A$6001,Booking_data!$H$1:$H$6001,"not found")</f>
        <v>2</v>
      </c>
      <c r="P57">
        <f>_xlfn.XLOOKUP(A57,Booking_data!$A$1:$A$6001,Booking_data!$I$1:$I$6001,"not Found")</f>
        <v>220</v>
      </c>
      <c r="Q57">
        <f t="shared" si="2"/>
        <v>440</v>
      </c>
      <c r="R57" t="str">
        <f>_xlfn.XLOOKUP(A57,Booking_data!$A$1:$A$6001,Booking_data!$L$1:$L$6001,"Not Found")</f>
        <v>Wallet</v>
      </c>
      <c r="S57">
        <f>_xlfn.XLOOKUP(A57,Booking_data!$A$1:$A$6001,Booking_data!$N$1:$N$6001,"not Found")</f>
        <v>49</v>
      </c>
      <c r="T57" t="str">
        <f>_xlfn.XLOOKUP(A57,Booking_data!$A$1:$A$6001,Booking_data!$O$1:$O$6001,"Not Found")</f>
        <v>Male</v>
      </c>
      <c r="U57" t="str">
        <f t="shared" si="3"/>
        <v>Above 45</v>
      </c>
      <c r="V57" t="str">
        <f t="shared" si="4"/>
        <v>Low Booking</v>
      </c>
    </row>
    <row r="58" spans="1:22" x14ac:dyDescent="0.25">
      <c r="A58" t="s">
        <v>277</v>
      </c>
      <c r="B58" s="1">
        <v>46084</v>
      </c>
      <c r="C58" s="1">
        <v>46102</v>
      </c>
      <c r="D58" s="9">
        <v>0.9375</v>
      </c>
      <c r="E58" t="str">
        <f t="shared" si="0"/>
        <v>Weekday</v>
      </c>
      <c r="F58" t="str">
        <f t="shared" si="1"/>
        <v>Mar</v>
      </c>
      <c r="G58" t="str">
        <f>_xlfn.XLOOKUP(A58,Booking_data!$A$1:$A$6001,Booking_data!$D$1:$D$6001,"not found")</f>
        <v>M018</v>
      </c>
      <c r="H58" t="str">
        <f>_xlfn.XLOOKUP(G58,Movies_data!$A$1:$A$41,Movies_data!$B$1:$B$41,"not found")</f>
        <v>Sita Ramam</v>
      </c>
      <c r="I58" t="str">
        <f>_xlfn.XLOOKUP(G58,Movies_data!$A$1:$A$41,Movies_data!$D$1:$D$41,"not found")</f>
        <v>Romance</v>
      </c>
      <c r="J58" t="str">
        <f>_xlfn.XLOOKUP(G58,Movies_data!$A$1:$A$41,Movies_data!$C$1:$C$41,"not found")</f>
        <v>Telugu</v>
      </c>
      <c r="K58">
        <f>_xlfn.XLOOKUP(G58,Movies_data!$A$1:$A$41,Movies_data!$H$1:$H$41,"Not Found")</f>
        <v>8.5</v>
      </c>
      <c r="L58" t="str">
        <f>_xlfn.XLOOKUP(A58,Booking_data!$A$1:$A$6001,Booking_data!$E$1:$E$6001,"not Found")</f>
        <v>C023</v>
      </c>
      <c r="M58" t="str">
        <f>_xlfn.XLOOKUP(L58,Cinemas_data!$A$1:$A$49,Cinemas_data!$I$1:$I$49,"not Found")</f>
        <v>MovieMax Forum Mall</v>
      </c>
      <c r="N58" t="str">
        <f>_xlfn.XLOOKUP(L58,Cinemas_data!$A$1:$A$49,Cinemas_data!$C$1:$C$49,"not Found")</f>
        <v>Coimbatore</v>
      </c>
      <c r="O58">
        <f>_xlfn.XLOOKUP(A58,Booking_data!$A$1:$A$6001,Booking_data!$H$1:$H$6001,"not found")</f>
        <v>6</v>
      </c>
      <c r="P58">
        <f>_xlfn.XLOOKUP(A58,Booking_data!$A$1:$A$6001,Booking_data!$I$1:$I$6001,"not Found")</f>
        <v>240</v>
      </c>
      <c r="Q58">
        <f t="shared" si="2"/>
        <v>1440</v>
      </c>
      <c r="R58" t="str">
        <f>_xlfn.XLOOKUP(A58,Booking_data!$A$1:$A$6001,Booking_data!$L$1:$L$6001,"Not Found")</f>
        <v>Net Banking</v>
      </c>
      <c r="S58">
        <f>_xlfn.XLOOKUP(A58,Booking_data!$A$1:$A$6001,Booking_data!$N$1:$N$6001,"not Found")</f>
        <v>25</v>
      </c>
      <c r="T58" t="str">
        <f>_xlfn.XLOOKUP(A58,Booking_data!$A$1:$A$6001,Booking_data!$O$1:$O$6001,"Not Found")</f>
        <v>Other</v>
      </c>
      <c r="U58" t="str">
        <f t="shared" si="3"/>
        <v>Youngster</v>
      </c>
      <c r="V58" t="str">
        <f t="shared" si="4"/>
        <v>High Booking</v>
      </c>
    </row>
    <row r="59" spans="1:22" x14ac:dyDescent="0.25">
      <c r="A59" t="s">
        <v>278</v>
      </c>
      <c r="B59" s="1">
        <v>46084</v>
      </c>
      <c r="C59" s="1">
        <v>46157</v>
      </c>
      <c r="D59" s="9">
        <v>0.88541666666666663</v>
      </c>
      <c r="E59" t="str">
        <f t="shared" si="0"/>
        <v>Weekday</v>
      </c>
      <c r="F59" t="str">
        <f t="shared" si="1"/>
        <v>Mar</v>
      </c>
      <c r="G59" t="str">
        <f>_xlfn.XLOOKUP(A59,Booking_data!$A$1:$A$6001,Booking_data!$D$1:$D$6001,"not found")</f>
        <v>M011</v>
      </c>
      <c r="H59" t="str">
        <f>_xlfn.XLOOKUP(G59,Movies_data!$A$1:$A$41,Movies_data!$B$1:$B$41,"not found")</f>
        <v>Pushpa 2</v>
      </c>
      <c r="I59" t="str">
        <f>_xlfn.XLOOKUP(G59,Movies_data!$A$1:$A$41,Movies_data!$D$1:$D$41,"not found")</f>
        <v>Action</v>
      </c>
      <c r="J59" t="str">
        <f>_xlfn.XLOOKUP(G59,Movies_data!$A$1:$A$41,Movies_data!$C$1:$C$41,"not found")</f>
        <v>Telugu</v>
      </c>
      <c r="K59">
        <f>_xlfn.XLOOKUP(G59,Movies_data!$A$1:$A$41,Movies_data!$H$1:$H$41,"Not Found")</f>
        <v>6.1</v>
      </c>
      <c r="L59" t="str">
        <f>_xlfn.XLOOKUP(A59,Booking_data!$A$1:$A$6001,Booking_data!$E$1:$E$6001,"not Found")</f>
        <v>C111</v>
      </c>
      <c r="M59" t="str">
        <f>_xlfn.XLOOKUP(L59,Cinemas_data!$A$1:$A$49,Cinemas_data!$I$1:$I$49,"not Found")</f>
        <v>Mukta A2 Cinemas City Centre</v>
      </c>
      <c r="N59" t="str">
        <f>_xlfn.XLOOKUP(L59,Cinemas_data!$A$1:$A$49,Cinemas_data!$C$1:$C$49,"not Found")</f>
        <v>Delhi</v>
      </c>
      <c r="O59">
        <f>_xlfn.XLOOKUP(A59,Booking_data!$A$1:$A$6001,Booking_data!$H$1:$H$6001,"not found")</f>
        <v>2</v>
      </c>
      <c r="P59">
        <f>_xlfn.XLOOKUP(A59,Booking_data!$A$1:$A$6001,Booking_data!$I$1:$I$6001,"not Found")</f>
        <v>260</v>
      </c>
      <c r="Q59">
        <f t="shared" si="2"/>
        <v>520</v>
      </c>
      <c r="R59" t="str">
        <f>_xlfn.XLOOKUP(A59,Booking_data!$A$1:$A$6001,Booking_data!$L$1:$L$6001,"Not Found")</f>
        <v>Credit Card</v>
      </c>
      <c r="S59">
        <f>_xlfn.XLOOKUP(A59,Booking_data!$A$1:$A$6001,Booking_data!$N$1:$N$6001,"not Found")</f>
        <v>56</v>
      </c>
      <c r="T59" t="str">
        <f>_xlfn.XLOOKUP(A59,Booking_data!$A$1:$A$6001,Booking_data!$O$1:$O$6001,"Not Found")</f>
        <v>Male</v>
      </c>
      <c r="U59" t="str">
        <f t="shared" si="3"/>
        <v>Above 45</v>
      </c>
      <c r="V59" t="str">
        <f t="shared" si="4"/>
        <v>Low Booking</v>
      </c>
    </row>
    <row r="60" spans="1:22" x14ac:dyDescent="0.25">
      <c r="A60" t="s">
        <v>279</v>
      </c>
      <c r="B60" s="1">
        <v>46084</v>
      </c>
      <c r="C60" s="1">
        <v>46134</v>
      </c>
      <c r="D60" s="9">
        <v>0.88541666666666663</v>
      </c>
      <c r="E60" t="str">
        <f t="shared" si="0"/>
        <v>Weekday</v>
      </c>
      <c r="F60" t="str">
        <f t="shared" si="1"/>
        <v>Mar</v>
      </c>
      <c r="G60" t="str">
        <f>_xlfn.XLOOKUP(A60,Booking_data!$A$1:$A$6001,Booking_data!$D$1:$D$6001,"not found")</f>
        <v>M037</v>
      </c>
      <c r="H60" t="str">
        <f>_xlfn.XLOOKUP(G60,Movies_data!$A$1:$A$41,Movies_data!$B$1:$B$41,"not found")</f>
        <v>Oppenheimer</v>
      </c>
      <c r="I60" t="str">
        <f>_xlfn.XLOOKUP(G60,Movies_data!$A$1:$A$41,Movies_data!$D$1:$D$41,"not found")</f>
        <v>Biography</v>
      </c>
      <c r="J60" t="str">
        <f>_xlfn.XLOOKUP(G60,Movies_data!$A$1:$A$41,Movies_data!$C$1:$C$41,"not found")</f>
        <v>English</v>
      </c>
      <c r="K60">
        <f>_xlfn.XLOOKUP(G60,Movies_data!$A$1:$A$41,Movies_data!$H$1:$H$41,"Not Found")</f>
        <v>8.5</v>
      </c>
      <c r="L60" t="str">
        <f>_xlfn.XLOOKUP(A60,Booking_data!$A$1:$A$6001,Booking_data!$E$1:$E$6001,"not Found")</f>
        <v>C113</v>
      </c>
      <c r="M60" t="str">
        <f>_xlfn.XLOOKUP(L60,Cinemas_data!$A$1:$A$49,Cinemas_data!$I$1:$I$49,"not Found")</f>
        <v>Asian Cinemas Forum Mall</v>
      </c>
      <c r="N60" t="str">
        <f>_xlfn.XLOOKUP(L60,Cinemas_data!$A$1:$A$49,Cinemas_data!$C$1:$C$49,"not Found")</f>
        <v>Delhi</v>
      </c>
      <c r="O60">
        <f>_xlfn.XLOOKUP(A60,Booking_data!$A$1:$A$6001,Booking_data!$H$1:$H$6001,"not found")</f>
        <v>4</v>
      </c>
      <c r="P60">
        <f>_xlfn.XLOOKUP(A60,Booking_data!$A$1:$A$6001,Booking_data!$I$1:$I$6001,"not Found")</f>
        <v>240</v>
      </c>
      <c r="Q60">
        <f t="shared" si="2"/>
        <v>960</v>
      </c>
      <c r="R60" t="str">
        <f>_xlfn.XLOOKUP(A60,Booking_data!$A$1:$A$6001,Booking_data!$L$1:$L$6001,"Not Found")</f>
        <v>Net Banking</v>
      </c>
      <c r="S60">
        <f>_xlfn.XLOOKUP(A60,Booking_data!$A$1:$A$6001,Booking_data!$N$1:$N$6001,"not Found")</f>
        <v>55</v>
      </c>
      <c r="T60" t="str">
        <f>_xlfn.XLOOKUP(A60,Booking_data!$A$1:$A$6001,Booking_data!$O$1:$O$6001,"Not Found")</f>
        <v>Male</v>
      </c>
      <c r="U60" t="str">
        <f t="shared" si="3"/>
        <v>Above 45</v>
      </c>
      <c r="V60" t="str">
        <f t="shared" si="4"/>
        <v>Medium Booking</v>
      </c>
    </row>
    <row r="61" spans="1:22" x14ac:dyDescent="0.25">
      <c r="A61" t="s">
        <v>281</v>
      </c>
      <c r="B61" s="1">
        <v>46084</v>
      </c>
      <c r="C61" s="1">
        <v>46167</v>
      </c>
      <c r="D61" s="9">
        <v>0.88541666666666663</v>
      </c>
      <c r="E61" t="str">
        <f t="shared" si="0"/>
        <v>Weekday</v>
      </c>
      <c r="F61" t="str">
        <f t="shared" si="1"/>
        <v>Mar</v>
      </c>
      <c r="G61" t="str">
        <f>_xlfn.XLOOKUP(A61,Booking_data!$A$1:$A$6001,Booking_data!$D$1:$D$6001,"not found")</f>
        <v>M009</v>
      </c>
      <c r="H61" t="str">
        <f>_xlfn.XLOOKUP(G61,Movies_data!$A$1:$A$41,Movies_data!$B$1:$B$41,"not found")</f>
        <v>Amaran</v>
      </c>
      <c r="I61" t="str">
        <f>_xlfn.XLOOKUP(G61,Movies_data!$A$1:$A$41,Movies_data!$D$1:$D$41,"not found")</f>
        <v>Biography</v>
      </c>
      <c r="J61" t="str">
        <f>_xlfn.XLOOKUP(G61,Movies_data!$A$1:$A$41,Movies_data!$C$1:$C$41,"not found")</f>
        <v>Tamil</v>
      </c>
      <c r="K61">
        <f>_xlfn.XLOOKUP(G61,Movies_data!$A$1:$A$41,Movies_data!$H$1:$H$41,"Not Found")</f>
        <v>8.3000000000000007</v>
      </c>
      <c r="L61" t="str">
        <f>_xlfn.XLOOKUP(A61,Booking_data!$A$1:$A$6001,Booking_data!$E$1:$E$6001,"not Found")</f>
        <v>C123</v>
      </c>
      <c r="M61" t="str">
        <f>_xlfn.XLOOKUP(L61,Cinemas_data!$A$1:$A$49,Cinemas_data!$I$1:$I$49,"not Found")</f>
        <v>City Pride Forum Mall</v>
      </c>
      <c r="N61" t="str">
        <f>_xlfn.XLOOKUP(L61,Cinemas_data!$A$1:$A$49,Cinemas_data!$C$1:$C$49,"not Found")</f>
        <v>Noida</v>
      </c>
      <c r="O61">
        <f>_xlfn.XLOOKUP(A61,Booking_data!$A$1:$A$6001,Booking_data!$H$1:$H$6001,"not found")</f>
        <v>2</v>
      </c>
      <c r="P61">
        <f>_xlfn.XLOOKUP(A61,Booking_data!$A$1:$A$6001,Booking_data!$I$1:$I$6001,"not Found")</f>
        <v>400</v>
      </c>
      <c r="Q61">
        <f t="shared" si="2"/>
        <v>800</v>
      </c>
      <c r="R61" t="str">
        <f>_xlfn.XLOOKUP(A61,Booking_data!$A$1:$A$6001,Booking_data!$L$1:$L$6001,"Not Found")</f>
        <v>Credit Card</v>
      </c>
      <c r="S61">
        <f>_xlfn.XLOOKUP(A61,Booking_data!$A$1:$A$6001,Booking_data!$N$1:$N$6001,"not Found")</f>
        <v>33</v>
      </c>
      <c r="T61" t="str">
        <f>_xlfn.XLOOKUP(A61,Booking_data!$A$1:$A$6001,Booking_data!$O$1:$O$6001,"Not Found")</f>
        <v>Female</v>
      </c>
      <c r="U61" t="str">
        <f t="shared" si="3"/>
        <v>Middle Age</v>
      </c>
      <c r="V61" t="str">
        <f t="shared" si="4"/>
        <v>Low Booking</v>
      </c>
    </row>
    <row r="62" spans="1:22" x14ac:dyDescent="0.25">
      <c r="A62" t="s">
        <v>282</v>
      </c>
      <c r="B62" s="1">
        <v>46084</v>
      </c>
      <c r="C62" s="1">
        <v>46111</v>
      </c>
      <c r="D62" s="9">
        <v>0.77083333333333337</v>
      </c>
      <c r="E62" t="str">
        <f t="shared" si="0"/>
        <v>Weekday</v>
      </c>
      <c r="F62" t="str">
        <f t="shared" si="1"/>
        <v>Mar</v>
      </c>
      <c r="G62" t="str">
        <f>_xlfn.XLOOKUP(A62,Booking_data!$A$1:$A$6001,Booking_data!$D$1:$D$6001,"not found")</f>
        <v>M026</v>
      </c>
      <c r="H62" t="str">
        <f>_xlfn.XLOOKUP(G62,Movies_data!$A$1:$A$41,Movies_data!$B$1:$B$41,"not found")</f>
        <v>Drishyam 2</v>
      </c>
      <c r="I62" t="str">
        <f>_xlfn.XLOOKUP(G62,Movies_data!$A$1:$A$41,Movies_data!$D$1:$D$41,"not found")</f>
        <v>Thriller</v>
      </c>
      <c r="J62" t="str">
        <f>_xlfn.XLOOKUP(G62,Movies_data!$A$1:$A$41,Movies_data!$C$1:$C$41,"not found")</f>
        <v>Hindi</v>
      </c>
      <c r="K62">
        <f>_xlfn.XLOOKUP(G62,Movies_data!$A$1:$A$41,Movies_data!$H$1:$H$41,"Not Found")</f>
        <v>8.1999999999999993</v>
      </c>
      <c r="L62" t="str">
        <f>_xlfn.XLOOKUP(A62,Booking_data!$A$1:$A$6001,Booking_data!$E$1:$E$6001,"not Found")</f>
        <v>C091</v>
      </c>
      <c r="M62" t="str">
        <f>_xlfn.XLOOKUP(L62,Cinemas_data!$A$1:$A$49,Cinemas_data!$I$1:$I$49,"not Found")</f>
        <v>Cinepolis City Centre</v>
      </c>
      <c r="N62" t="str">
        <f>_xlfn.XLOOKUP(L62,Cinemas_data!$A$1:$A$49,Cinemas_data!$C$1:$C$49,"not Found")</f>
        <v>Mumbai</v>
      </c>
      <c r="O62">
        <f>_xlfn.XLOOKUP(A62,Booking_data!$A$1:$A$6001,Booking_data!$H$1:$H$6001,"not found")</f>
        <v>6</v>
      </c>
      <c r="P62">
        <f>_xlfn.XLOOKUP(A62,Booking_data!$A$1:$A$6001,Booking_data!$I$1:$I$6001,"not Found")</f>
        <v>280</v>
      </c>
      <c r="Q62">
        <f t="shared" si="2"/>
        <v>1680</v>
      </c>
      <c r="R62" t="str">
        <f>_xlfn.XLOOKUP(A62,Booking_data!$A$1:$A$6001,Booking_data!$L$1:$L$6001,"Not Found")</f>
        <v>Credit Card</v>
      </c>
      <c r="S62">
        <f>_xlfn.XLOOKUP(A62,Booking_data!$A$1:$A$6001,Booking_data!$N$1:$N$6001,"not Found")</f>
        <v>27</v>
      </c>
      <c r="T62" t="str">
        <f>_xlfn.XLOOKUP(A62,Booking_data!$A$1:$A$6001,Booking_data!$O$1:$O$6001,"Not Found")</f>
        <v>Other</v>
      </c>
      <c r="U62" t="str">
        <f t="shared" si="3"/>
        <v>Youngster</v>
      </c>
      <c r="V62" t="str">
        <f t="shared" si="4"/>
        <v>High Booking</v>
      </c>
    </row>
    <row r="63" spans="1:22" x14ac:dyDescent="0.25">
      <c r="A63" t="s">
        <v>284</v>
      </c>
      <c r="B63" s="1">
        <v>46084</v>
      </c>
      <c r="C63" s="1">
        <v>46055</v>
      </c>
      <c r="D63" s="9">
        <v>0.39583333333333331</v>
      </c>
      <c r="E63" t="str">
        <f t="shared" si="0"/>
        <v>Weekday</v>
      </c>
      <c r="F63" t="str">
        <f t="shared" si="1"/>
        <v>Mar</v>
      </c>
      <c r="G63" t="str">
        <f>_xlfn.XLOOKUP(A63,Booking_data!$A$1:$A$6001,Booking_data!$D$1:$D$6001,"not found")</f>
        <v>M003</v>
      </c>
      <c r="H63" t="str">
        <f>_xlfn.XLOOKUP(G63,Movies_data!$A$1:$A$41,Movies_data!$B$1:$B$41,"not found")</f>
        <v>Vikram</v>
      </c>
      <c r="I63" t="str">
        <f>_xlfn.XLOOKUP(G63,Movies_data!$A$1:$A$41,Movies_data!$D$1:$D$41,"not found")</f>
        <v>Action</v>
      </c>
      <c r="J63" t="str">
        <f>_xlfn.XLOOKUP(G63,Movies_data!$A$1:$A$41,Movies_data!$C$1:$C$41,"not found")</f>
        <v>Tamil</v>
      </c>
      <c r="K63">
        <f>_xlfn.XLOOKUP(G63,Movies_data!$A$1:$A$41,Movies_data!$H$1:$H$41,"Not Found")</f>
        <v>8.3000000000000007</v>
      </c>
      <c r="L63" t="str">
        <f>_xlfn.XLOOKUP(A63,Booking_data!$A$1:$A$6001,Booking_data!$E$1:$E$6001,"not Found")</f>
        <v>C103</v>
      </c>
      <c r="M63" t="str">
        <f>_xlfn.XLOOKUP(L63,Cinemas_data!$A$1:$A$49,Cinemas_data!$I$1:$I$49,"not Found")</f>
        <v>MovieMax Forum Mall</v>
      </c>
      <c r="N63" t="str">
        <f>_xlfn.XLOOKUP(L63,Cinemas_data!$A$1:$A$49,Cinemas_data!$C$1:$C$49,"not Found")</f>
        <v>Pune</v>
      </c>
      <c r="O63">
        <f>_xlfn.XLOOKUP(A63,Booking_data!$A$1:$A$6001,Booking_data!$H$1:$H$6001,"not found")</f>
        <v>4</v>
      </c>
      <c r="P63">
        <f>_xlfn.XLOOKUP(A63,Booking_data!$A$1:$A$6001,Booking_data!$I$1:$I$6001,"not Found")</f>
        <v>180</v>
      </c>
      <c r="Q63">
        <f t="shared" si="2"/>
        <v>720</v>
      </c>
      <c r="R63" t="str">
        <f>_xlfn.XLOOKUP(A63,Booking_data!$A$1:$A$6001,Booking_data!$L$1:$L$6001,"Not Found")</f>
        <v>Debit Card</v>
      </c>
      <c r="S63">
        <f>_xlfn.XLOOKUP(A63,Booking_data!$A$1:$A$6001,Booking_data!$N$1:$N$6001,"not Found")</f>
        <v>27</v>
      </c>
      <c r="T63" t="str">
        <f>_xlfn.XLOOKUP(A63,Booking_data!$A$1:$A$6001,Booking_data!$O$1:$O$6001,"Not Found")</f>
        <v>Female</v>
      </c>
      <c r="U63" t="str">
        <f t="shared" si="3"/>
        <v>Youngster</v>
      </c>
      <c r="V63" t="str">
        <f t="shared" si="4"/>
        <v>Medium Booking</v>
      </c>
    </row>
    <row r="64" spans="1:22" x14ac:dyDescent="0.25">
      <c r="A64" t="s">
        <v>285</v>
      </c>
      <c r="B64" s="1">
        <v>46084</v>
      </c>
      <c r="C64" s="1">
        <v>46190</v>
      </c>
      <c r="D64" s="9">
        <v>0.88541666666666663</v>
      </c>
      <c r="E64" t="str">
        <f t="shared" si="0"/>
        <v>Weekday</v>
      </c>
      <c r="F64" t="str">
        <f t="shared" si="1"/>
        <v>Mar</v>
      </c>
      <c r="G64" t="str">
        <f>_xlfn.XLOOKUP(A64,Booking_data!$A$1:$A$6001,Booking_data!$D$1:$D$6001,"not found")</f>
        <v>M033</v>
      </c>
      <c r="H64" t="str">
        <f>_xlfn.XLOOKUP(G64,Movies_data!$A$1:$A$41,Movies_data!$B$1:$B$41,"not found")</f>
        <v>Lucifer</v>
      </c>
      <c r="I64" t="str">
        <f>_xlfn.XLOOKUP(G64,Movies_data!$A$1:$A$41,Movies_data!$D$1:$D$41,"not found")</f>
        <v>Action</v>
      </c>
      <c r="J64" t="str">
        <f>_xlfn.XLOOKUP(G64,Movies_data!$A$1:$A$41,Movies_data!$C$1:$C$41,"not found")</f>
        <v>Malayalam</v>
      </c>
      <c r="K64">
        <f>_xlfn.XLOOKUP(G64,Movies_data!$A$1:$A$41,Movies_data!$H$1:$H$41,"Not Found")</f>
        <v>7.5</v>
      </c>
      <c r="L64" t="str">
        <f>_xlfn.XLOOKUP(A64,Booking_data!$A$1:$A$6001,Booking_data!$E$1:$E$6001,"not Found")</f>
        <v>C152</v>
      </c>
      <c r="M64" t="str">
        <f>_xlfn.XLOOKUP(L64,Cinemas_data!$A$1:$A$49,Cinemas_data!$I$1:$I$49,"not Found")</f>
        <v>INOX Grand Mall</v>
      </c>
      <c r="N64" t="str">
        <f>_xlfn.XLOOKUP(L64,Cinemas_data!$A$1:$A$49,Cinemas_data!$C$1:$C$49,"not Found")</f>
        <v>Kochi</v>
      </c>
      <c r="O64">
        <f>_xlfn.XLOOKUP(A64,Booking_data!$A$1:$A$6001,Booking_data!$H$1:$H$6001,"not found")</f>
        <v>2</v>
      </c>
      <c r="P64">
        <f>_xlfn.XLOOKUP(A64,Booking_data!$A$1:$A$6001,Booking_data!$I$1:$I$6001,"not Found")</f>
        <v>440</v>
      </c>
      <c r="Q64">
        <f t="shared" si="2"/>
        <v>880</v>
      </c>
      <c r="R64" t="str">
        <f>_xlfn.XLOOKUP(A64,Booking_data!$A$1:$A$6001,Booking_data!$L$1:$L$6001,"Not Found")</f>
        <v>Wallet</v>
      </c>
      <c r="S64">
        <f>_xlfn.XLOOKUP(A64,Booking_data!$A$1:$A$6001,Booking_data!$N$1:$N$6001,"not Found")</f>
        <v>49</v>
      </c>
      <c r="T64" t="str">
        <f>_xlfn.XLOOKUP(A64,Booking_data!$A$1:$A$6001,Booking_data!$O$1:$O$6001,"Not Found")</f>
        <v>Male</v>
      </c>
      <c r="U64" t="str">
        <f t="shared" si="3"/>
        <v>Above 45</v>
      </c>
      <c r="V64" t="str">
        <f t="shared" si="4"/>
        <v>Low Booking</v>
      </c>
    </row>
    <row r="65" spans="1:22" x14ac:dyDescent="0.25">
      <c r="A65" t="s">
        <v>287</v>
      </c>
      <c r="B65" s="1">
        <v>46084</v>
      </c>
      <c r="C65" s="1">
        <v>46188</v>
      </c>
      <c r="D65" s="9">
        <v>0.77083333333333337</v>
      </c>
      <c r="E65" t="str">
        <f t="shared" si="0"/>
        <v>Weekday</v>
      </c>
      <c r="F65" t="str">
        <f t="shared" si="1"/>
        <v>Mar</v>
      </c>
      <c r="G65" t="str">
        <f>_xlfn.XLOOKUP(A65,Booking_data!$A$1:$A$6001,Booking_data!$D$1:$D$6001,"not found")</f>
        <v>M040</v>
      </c>
      <c r="H65" t="str">
        <f>_xlfn.XLOOKUP(G65,Movies_data!$A$1:$A$41,Movies_data!$B$1:$B$41,"not found")</f>
        <v>Inside Out 2</v>
      </c>
      <c r="I65" t="str">
        <f>_xlfn.XLOOKUP(G65,Movies_data!$A$1:$A$41,Movies_data!$D$1:$D$41,"not found")</f>
        <v>Animation</v>
      </c>
      <c r="J65" t="str">
        <f>_xlfn.XLOOKUP(G65,Movies_data!$A$1:$A$41,Movies_data!$C$1:$C$41,"not found")</f>
        <v>English</v>
      </c>
      <c r="K65">
        <f>_xlfn.XLOOKUP(G65,Movies_data!$A$1:$A$41,Movies_data!$H$1:$H$41,"Not Found")</f>
        <v>7.6</v>
      </c>
      <c r="L65" t="str">
        <f>_xlfn.XLOOKUP(A65,Booking_data!$A$1:$A$6001,Booking_data!$E$1:$E$6001,"not Found")</f>
        <v>C163</v>
      </c>
      <c r="M65" t="str">
        <f>_xlfn.XLOOKUP(L65,Cinemas_data!$A$1:$A$49,Cinemas_data!$I$1:$I$49,"not Found")</f>
        <v>Miraj Cinemas Forum Mall</v>
      </c>
      <c r="N65" t="str">
        <f>_xlfn.XLOOKUP(L65,Cinemas_data!$A$1:$A$49,Cinemas_data!$C$1:$C$49,"not Found")</f>
        <v>Thiruvananthapuram</v>
      </c>
      <c r="O65">
        <f>_xlfn.XLOOKUP(A65,Booking_data!$A$1:$A$6001,Booking_data!$H$1:$H$6001,"not found")</f>
        <v>3</v>
      </c>
      <c r="P65">
        <f>_xlfn.XLOOKUP(A65,Booking_data!$A$1:$A$6001,Booking_data!$I$1:$I$6001,"not Found")</f>
        <v>180</v>
      </c>
      <c r="Q65">
        <f t="shared" si="2"/>
        <v>540</v>
      </c>
      <c r="R65" t="str">
        <f>_xlfn.XLOOKUP(A65,Booking_data!$A$1:$A$6001,Booking_data!$L$1:$L$6001,"Not Found")</f>
        <v>Debit Card</v>
      </c>
      <c r="S65">
        <f>_xlfn.XLOOKUP(A65,Booking_data!$A$1:$A$6001,Booking_data!$N$1:$N$6001,"not Found")</f>
        <v>24</v>
      </c>
      <c r="T65" t="str">
        <f>_xlfn.XLOOKUP(A65,Booking_data!$A$1:$A$6001,Booking_data!$O$1:$O$6001,"Not Found")</f>
        <v>Male</v>
      </c>
      <c r="U65" t="str">
        <f t="shared" si="3"/>
        <v>Youngster</v>
      </c>
      <c r="V65" t="str">
        <f t="shared" si="4"/>
        <v>Medium Booking</v>
      </c>
    </row>
    <row r="66" spans="1:22" x14ac:dyDescent="0.25">
      <c r="A66" t="s">
        <v>288</v>
      </c>
      <c r="B66" s="1">
        <v>46084</v>
      </c>
      <c r="C66" s="1">
        <v>46106</v>
      </c>
      <c r="D66" s="9">
        <v>0.53125</v>
      </c>
      <c r="E66" t="str">
        <f t="shared" si="0"/>
        <v>Weekday</v>
      </c>
      <c r="F66" t="str">
        <f t="shared" si="1"/>
        <v>Mar</v>
      </c>
      <c r="G66" t="str">
        <f>_xlfn.XLOOKUP(A66,Booking_data!$A$1:$A$6001,Booking_data!$D$1:$D$6001,"not found")</f>
        <v>M008</v>
      </c>
      <c r="H66" t="str">
        <f>_xlfn.XLOOKUP(G66,Movies_data!$A$1:$A$41,Movies_data!$B$1:$B$41,"not found")</f>
        <v>Love Today</v>
      </c>
      <c r="I66" t="str">
        <f>_xlfn.XLOOKUP(G66,Movies_data!$A$1:$A$41,Movies_data!$D$1:$D$41,"not found")</f>
        <v>Romance</v>
      </c>
      <c r="J66" t="str">
        <f>_xlfn.XLOOKUP(G66,Movies_data!$A$1:$A$41,Movies_data!$C$1:$C$41,"not found")</f>
        <v>Tamil</v>
      </c>
      <c r="K66">
        <f>_xlfn.XLOOKUP(G66,Movies_data!$A$1:$A$41,Movies_data!$H$1:$H$41,"Not Found")</f>
        <v>7.4</v>
      </c>
      <c r="L66" t="str">
        <f>_xlfn.XLOOKUP(A66,Booking_data!$A$1:$A$6001,Booking_data!$E$1:$E$6001,"not Found")</f>
        <v>C083</v>
      </c>
      <c r="M66" t="str">
        <f>_xlfn.XLOOKUP(L66,Cinemas_data!$A$1:$A$49,Cinemas_data!$I$1:$I$49,"not Found")</f>
        <v>Miraj Cinemas Forum Mall</v>
      </c>
      <c r="N66" t="str">
        <f>_xlfn.XLOOKUP(L66,Cinemas_data!$A$1:$A$49,Cinemas_data!$C$1:$C$49,"not Found")</f>
        <v>Vijayawada</v>
      </c>
      <c r="O66">
        <f>_xlfn.XLOOKUP(A66,Booking_data!$A$1:$A$6001,Booking_data!$H$1:$H$6001,"not found")</f>
        <v>2</v>
      </c>
      <c r="P66">
        <f>_xlfn.XLOOKUP(A66,Booking_data!$A$1:$A$6001,Booking_data!$I$1:$I$6001,"not Found")</f>
        <v>360</v>
      </c>
      <c r="Q66">
        <f t="shared" si="2"/>
        <v>720</v>
      </c>
      <c r="R66" t="str">
        <f>_xlfn.XLOOKUP(A66,Booking_data!$A$1:$A$6001,Booking_data!$L$1:$L$6001,"Not Found")</f>
        <v>UPI</v>
      </c>
      <c r="S66">
        <f>_xlfn.XLOOKUP(A66,Booking_data!$A$1:$A$6001,Booking_data!$N$1:$N$6001,"not Found")</f>
        <v>29</v>
      </c>
      <c r="T66" t="str">
        <f>_xlfn.XLOOKUP(A66,Booking_data!$A$1:$A$6001,Booking_data!$O$1:$O$6001,"Not Found")</f>
        <v>Other</v>
      </c>
      <c r="U66" t="str">
        <f t="shared" si="3"/>
        <v>Youngster</v>
      </c>
      <c r="V66" t="str">
        <f t="shared" si="4"/>
        <v>Low Booking</v>
      </c>
    </row>
    <row r="67" spans="1:22" x14ac:dyDescent="0.25">
      <c r="A67" t="s">
        <v>290</v>
      </c>
      <c r="B67" s="1">
        <v>46084</v>
      </c>
      <c r="C67" s="1">
        <v>46184</v>
      </c>
      <c r="D67" s="9">
        <v>0.39583333333333331</v>
      </c>
      <c r="E67" t="str">
        <f t="shared" ref="E67:E130" si="5">IF(WEEKDAY(B67,2)&lt;=5,"Weekday","Weekend")</f>
        <v>Weekday</v>
      </c>
      <c r="F67" t="str">
        <f t="shared" ref="F67:F130" si="6">TEXT(B67,"mmm")</f>
        <v>Mar</v>
      </c>
      <c r="G67" t="str">
        <f>_xlfn.XLOOKUP(A67,Booking_data!$A$1:$A$6001,Booking_data!$D$1:$D$6001,"not found")</f>
        <v>M015</v>
      </c>
      <c r="H67" t="str">
        <f>_xlfn.XLOOKUP(G67,Movies_data!$A$1:$A$41,Movies_data!$B$1:$B$41,"not found")</f>
        <v>Kalki 2898 AD</v>
      </c>
      <c r="I67" t="str">
        <f>_xlfn.XLOOKUP(G67,Movies_data!$A$1:$A$41,Movies_data!$D$1:$D$41,"not found")</f>
        <v>Sci-Fi</v>
      </c>
      <c r="J67" t="str">
        <f>_xlfn.XLOOKUP(G67,Movies_data!$A$1:$A$41,Movies_data!$C$1:$C$41,"not found")</f>
        <v>Telugu</v>
      </c>
      <c r="K67">
        <f>_xlfn.XLOOKUP(G67,Movies_data!$A$1:$A$41,Movies_data!$H$1:$H$41,"Not Found")</f>
        <v>7</v>
      </c>
      <c r="L67" t="str">
        <f>_xlfn.XLOOKUP(A67,Booking_data!$A$1:$A$6001,Booking_data!$E$1:$E$6001,"not Found")</f>
        <v>C132</v>
      </c>
      <c r="M67" t="str">
        <f>_xlfn.XLOOKUP(L67,Cinemas_data!$A$1:$A$49,Cinemas_data!$I$1:$I$49,"not Found")</f>
        <v>City Pride Grand Mall</v>
      </c>
      <c r="N67" t="str">
        <f>_xlfn.XLOOKUP(L67,Cinemas_data!$A$1:$A$49,Cinemas_data!$C$1:$C$49,"not Found")</f>
        <v>Kolkata</v>
      </c>
      <c r="O67">
        <f>_xlfn.XLOOKUP(A67,Booking_data!$A$1:$A$6001,Booking_data!$H$1:$H$6001,"not found")</f>
        <v>2</v>
      </c>
      <c r="P67">
        <f>_xlfn.XLOOKUP(A67,Booking_data!$A$1:$A$6001,Booking_data!$I$1:$I$6001,"not Found")</f>
        <v>180</v>
      </c>
      <c r="Q67">
        <f t="shared" ref="Q67:Q130" si="7">O67*P67</f>
        <v>360</v>
      </c>
      <c r="R67" t="str">
        <f>_xlfn.XLOOKUP(A67,Booking_data!$A$1:$A$6001,Booking_data!$L$1:$L$6001,"Not Found")</f>
        <v>Debit Card</v>
      </c>
      <c r="S67">
        <f>_xlfn.XLOOKUP(A67,Booking_data!$A$1:$A$6001,Booking_data!$N$1:$N$6001,"not Found")</f>
        <v>60</v>
      </c>
      <c r="T67" t="str">
        <f>_xlfn.XLOOKUP(A67,Booking_data!$A$1:$A$6001,Booking_data!$O$1:$O$6001,"Not Found")</f>
        <v>Other</v>
      </c>
      <c r="U67" t="str">
        <f t="shared" ref="U67:U130" si="8">IF(S67&lt;18,"Below 18",IF(S67&lt;30,"Youngster",IF(S67&lt;45,"Middle Age","Above 45")))</f>
        <v>Above 45</v>
      </c>
      <c r="V67" t="str">
        <f t="shared" ref="V67:V130" si="9">IF(O67&lt;=2,"Low Booking",IF(O67&lt;=4,"Medium Booking","High Booking"))</f>
        <v>Low Booking</v>
      </c>
    </row>
    <row r="68" spans="1:22" x14ac:dyDescent="0.25">
      <c r="A68" t="s">
        <v>291</v>
      </c>
      <c r="B68" s="1">
        <v>46084</v>
      </c>
      <c r="C68" s="1">
        <v>46048</v>
      </c>
      <c r="D68" s="9">
        <v>0.53125</v>
      </c>
      <c r="E68" t="str">
        <f t="shared" si="5"/>
        <v>Weekday</v>
      </c>
      <c r="F68" t="str">
        <f t="shared" si="6"/>
        <v>Mar</v>
      </c>
      <c r="G68" t="str">
        <f>_xlfn.XLOOKUP(A68,Booking_data!$A$1:$A$6001,Booking_data!$D$1:$D$6001,"not found")</f>
        <v>M038</v>
      </c>
      <c r="H68" t="str">
        <f>_xlfn.XLOOKUP(G68,Movies_data!$A$1:$A$41,Movies_data!$B$1:$B$41,"not found")</f>
        <v>Barbie</v>
      </c>
      <c r="I68" t="str">
        <f>_xlfn.XLOOKUP(G68,Movies_data!$A$1:$A$41,Movies_data!$D$1:$D$41,"not found")</f>
        <v>Comedy</v>
      </c>
      <c r="J68" t="str">
        <f>_xlfn.XLOOKUP(G68,Movies_data!$A$1:$A$41,Movies_data!$C$1:$C$41,"not found")</f>
        <v>English</v>
      </c>
      <c r="K68">
        <f>_xlfn.XLOOKUP(G68,Movies_data!$A$1:$A$41,Movies_data!$H$1:$H$41,"Not Found")</f>
        <v>6.8</v>
      </c>
      <c r="L68" t="str">
        <f>_xlfn.XLOOKUP(A68,Booking_data!$A$1:$A$6001,Booking_data!$E$1:$E$6001,"not Found")</f>
        <v>C132</v>
      </c>
      <c r="M68" t="str">
        <f>_xlfn.XLOOKUP(L68,Cinemas_data!$A$1:$A$49,Cinemas_data!$I$1:$I$49,"not Found")</f>
        <v>City Pride Grand Mall</v>
      </c>
      <c r="N68" t="str">
        <f>_xlfn.XLOOKUP(L68,Cinemas_data!$A$1:$A$49,Cinemas_data!$C$1:$C$49,"not Found")</f>
        <v>Kolkata</v>
      </c>
      <c r="O68">
        <f>_xlfn.XLOOKUP(A68,Booking_data!$A$1:$A$6001,Booking_data!$H$1:$H$6001,"not found")</f>
        <v>3</v>
      </c>
      <c r="P68">
        <f>_xlfn.XLOOKUP(A68,Booking_data!$A$1:$A$6001,Booking_data!$I$1:$I$6001,"not Found")</f>
        <v>180</v>
      </c>
      <c r="Q68">
        <f t="shared" si="7"/>
        <v>540</v>
      </c>
      <c r="R68" t="str">
        <f>_xlfn.XLOOKUP(A68,Booking_data!$A$1:$A$6001,Booking_data!$L$1:$L$6001,"Not Found")</f>
        <v>Net Banking</v>
      </c>
      <c r="S68">
        <f>_xlfn.XLOOKUP(A68,Booking_data!$A$1:$A$6001,Booking_data!$N$1:$N$6001,"not Found")</f>
        <v>37</v>
      </c>
      <c r="T68" t="str">
        <f>_xlfn.XLOOKUP(A68,Booking_data!$A$1:$A$6001,Booking_data!$O$1:$O$6001,"Not Found")</f>
        <v>Male</v>
      </c>
      <c r="U68" t="str">
        <f t="shared" si="8"/>
        <v>Middle Age</v>
      </c>
      <c r="V68" t="str">
        <f t="shared" si="9"/>
        <v>Medium Booking</v>
      </c>
    </row>
    <row r="69" spans="1:22" x14ac:dyDescent="0.25">
      <c r="A69" t="s">
        <v>292</v>
      </c>
      <c r="B69" s="1">
        <v>46084</v>
      </c>
      <c r="C69" s="1">
        <v>46125</v>
      </c>
      <c r="D69" s="9">
        <v>0.88541666666666663</v>
      </c>
      <c r="E69" t="str">
        <f t="shared" si="5"/>
        <v>Weekday</v>
      </c>
      <c r="F69" t="str">
        <f t="shared" si="6"/>
        <v>Mar</v>
      </c>
      <c r="G69" t="str">
        <f>_xlfn.XLOOKUP(A69,Booking_data!$A$1:$A$6001,Booking_data!$D$1:$D$6001,"not found")</f>
        <v>M019</v>
      </c>
      <c r="H69" t="str">
        <f>_xlfn.XLOOKUP(G69,Movies_data!$A$1:$A$41,Movies_data!$B$1:$B$41,"not found")</f>
        <v>Animal</v>
      </c>
      <c r="I69" t="str">
        <f>_xlfn.XLOOKUP(G69,Movies_data!$A$1:$A$41,Movies_data!$D$1:$D$41,"not found")</f>
        <v>Drama</v>
      </c>
      <c r="J69" t="str">
        <f>_xlfn.XLOOKUP(G69,Movies_data!$A$1:$A$41,Movies_data!$C$1:$C$41,"not found")</f>
        <v>Hindi</v>
      </c>
      <c r="K69">
        <f>_xlfn.XLOOKUP(G69,Movies_data!$A$1:$A$41,Movies_data!$H$1:$H$41,"Not Found")</f>
        <v>6.1</v>
      </c>
      <c r="L69" t="str">
        <f>_xlfn.XLOOKUP(A69,Booking_data!$A$1:$A$6001,Booking_data!$E$1:$E$6001,"not Found")</f>
        <v>C153</v>
      </c>
      <c r="M69" t="str">
        <f>_xlfn.XLOOKUP(L69,Cinemas_data!$A$1:$A$49,Cinemas_data!$I$1:$I$49,"not Found")</f>
        <v>Cinepolis Forum Mall</v>
      </c>
      <c r="N69" t="str">
        <f>_xlfn.XLOOKUP(L69,Cinemas_data!$A$1:$A$49,Cinemas_data!$C$1:$C$49,"not Found")</f>
        <v>Kochi</v>
      </c>
      <c r="O69">
        <f>_xlfn.XLOOKUP(A69,Booking_data!$A$1:$A$6001,Booking_data!$H$1:$H$6001,"not found")</f>
        <v>1</v>
      </c>
      <c r="P69">
        <f>_xlfn.XLOOKUP(A69,Booking_data!$A$1:$A$6001,Booking_data!$I$1:$I$6001,"not Found")</f>
        <v>240</v>
      </c>
      <c r="Q69">
        <f t="shared" si="7"/>
        <v>240</v>
      </c>
      <c r="R69" t="str">
        <f>_xlfn.XLOOKUP(A69,Booking_data!$A$1:$A$6001,Booking_data!$L$1:$L$6001,"Not Found")</f>
        <v>Wallet</v>
      </c>
      <c r="S69">
        <f>_xlfn.XLOOKUP(A69,Booking_data!$A$1:$A$6001,Booking_data!$N$1:$N$6001,"not Found")</f>
        <v>18</v>
      </c>
      <c r="T69" t="str">
        <f>_xlfn.XLOOKUP(A69,Booking_data!$A$1:$A$6001,Booking_data!$O$1:$O$6001,"Not Found")</f>
        <v>Other</v>
      </c>
      <c r="U69" t="str">
        <f t="shared" si="8"/>
        <v>Youngster</v>
      </c>
      <c r="V69" t="str">
        <f t="shared" si="9"/>
        <v>Low Booking</v>
      </c>
    </row>
    <row r="70" spans="1:22" x14ac:dyDescent="0.25">
      <c r="A70" t="s">
        <v>293</v>
      </c>
      <c r="B70" s="1">
        <v>46084</v>
      </c>
      <c r="C70" s="1">
        <v>46099</v>
      </c>
      <c r="D70" s="9">
        <v>0.9375</v>
      </c>
      <c r="E70" t="str">
        <f t="shared" si="5"/>
        <v>Weekday</v>
      </c>
      <c r="F70" t="str">
        <f t="shared" si="6"/>
        <v>Mar</v>
      </c>
      <c r="G70" t="str">
        <f>_xlfn.XLOOKUP(A70,Booking_data!$A$1:$A$6001,Booking_data!$D$1:$D$6001,"not found")</f>
        <v>M021</v>
      </c>
      <c r="H70" t="str">
        <f>_xlfn.XLOOKUP(G70,Movies_data!$A$1:$A$41,Movies_data!$B$1:$B$41,"not found")</f>
        <v>Pathaan</v>
      </c>
      <c r="I70" t="str">
        <f>_xlfn.XLOOKUP(G70,Movies_data!$A$1:$A$41,Movies_data!$D$1:$D$41,"not found")</f>
        <v>Action</v>
      </c>
      <c r="J70" t="str">
        <f>_xlfn.XLOOKUP(G70,Movies_data!$A$1:$A$41,Movies_data!$C$1:$C$41,"not found")</f>
        <v>Hindi</v>
      </c>
      <c r="K70">
        <f>_xlfn.XLOOKUP(G70,Movies_data!$A$1:$A$41,Movies_data!$H$1:$H$41,"Not Found")</f>
        <v>5.9</v>
      </c>
      <c r="L70" t="str">
        <f>_xlfn.XLOOKUP(A70,Booking_data!$A$1:$A$6001,Booking_data!$E$1:$E$6001,"not Found")</f>
        <v>C082</v>
      </c>
      <c r="M70" t="str">
        <f>_xlfn.XLOOKUP(L70,Cinemas_data!$A$1:$A$49,Cinemas_data!$I$1:$I$49,"not Found")</f>
        <v>Cinepolis Grand Mall</v>
      </c>
      <c r="N70" t="str">
        <f>_xlfn.XLOOKUP(L70,Cinemas_data!$A$1:$A$49,Cinemas_data!$C$1:$C$49,"not Found")</f>
        <v>Vijayawada</v>
      </c>
      <c r="O70">
        <f>_xlfn.XLOOKUP(A70,Booking_data!$A$1:$A$6001,Booking_data!$H$1:$H$6001,"not found")</f>
        <v>3</v>
      </c>
      <c r="P70">
        <f>_xlfn.XLOOKUP(A70,Booking_data!$A$1:$A$6001,Booking_data!$I$1:$I$6001,"not Found")</f>
        <v>280</v>
      </c>
      <c r="Q70">
        <f t="shared" si="7"/>
        <v>840</v>
      </c>
      <c r="R70" t="str">
        <f>_xlfn.XLOOKUP(A70,Booking_data!$A$1:$A$6001,Booking_data!$L$1:$L$6001,"Not Found")</f>
        <v>UPI</v>
      </c>
      <c r="S70">
        <f>_xlfn.XLOOKUP(A70,Booking_data!$A$1:$A$6001,Booking_data!$N$1:$N$6001,"not Found")</f>
        <v>60</v>
      </c>
      <c r="T70" t="str">
        <f>_xlfn.XLOOKUP(A70,Booking_data!$A$1:$A$6001,Booking_data!$O$1:$O$6001,"Not Found")</f>
        <v>Other</v>
      </c>
      <c r="U70" t="str">
        <f t="shared" si="8"/>
        <v>Above 45</v>
      </c>
      <c r="V70" t="str">
        <f t="shared" si="9"/>
        <v>Medium Booking</v>
      </c>
    </row>
    <row r="71" spans="1:22" x14ac:dyDescent="0.25">
      <c r="A71" t="s">
        <v>294</v>
      </c>
      <c r="B71" s="1">
        <v>46084</v>
      </c>
      <c r="C71" s="1">
        <v>46109</v>
      </c>
      <c r="D71" s="9">
        <v>0.53125</v>
      </c>
      <c r="E71" t="str">
        <f t="shared" si="5"/>
        <v>Weekday</v>
      </c>
      <c r="F71" t="str">
        <f t="shared" si="6"/>
        <v>Mar</v>
      </c>
      <c r="G71" t="str">
        <f>_xlfn.XLOOKUP(A71,Booking_data!$A$1:$A$6001,Booking_data!$D$1:$D$6001,"not found")</f>
        <v>M001</v>
      </c>
      <c r="H71" t="str">
        <f>_xlfn.XLOOKUP(G71,Movies_data!$A$1:$A$41,Movies_data!$B$1:$B$41,"not found")</f>
        <v>Leo</v>
      </c>
      <c r="I71" t="str">
        <f>_xlfn.XLOOKUP(G71,Movies_data!$A$1:$A$41,Movies_data!$D$1:$D$41,"not found")</f>
        <v>Action</v>
      </c>
      <c r="J71" t="str">
        <f>_xlfn.XLOOKUP(G71,Movies_data!$A$1:$A$41,Movies_data!$C$1:$C$41,"not found")</f>
        <v>Tamil</v>
      </c>
      <c r="K71">
        <f>_xlfn.XLOOKUP(G71,Movies_data!$A$1:$A$41,Movies_data!$H$1:$H$41,"Not Found")</f>
        <v>8</v>
      </c>
      <c r="L71" t="str">
        <f>_xlfn.XLOOKUP(A71,Booking_data!$A$1:$A$6001,Booking_data!$E$1:$E$6001,"not Found")</f>
        <v>C083</v>
      </c>
      <c r="M71" t="str">
        <f>_xlfn.XLOOKUP(L71,Cinemas_data!$A$1:$A$49,Cinemas_data!$I$1:$I$49,"not Found")</f>
        <v>Miraj Cinemas Forum Mall</v>
      </c>
      <c r="N71" t="str">
        <f>_xlfn.XLOOKUP(L71,Cinemas_data!$A$1:$A$49,Cinemas_data!$C$1:$C$49,"not Found")</f>
        <v>Vijayawada</v>
      </c>
      <c r="O71">
        <f>_xlfn.XLOOKUP(A71,Booking_data!$A$1:$A$6001,Booking_data!$H$1:$H$6001,"not found")</f>
        <v>1</v>
      </c>
      <c r="P71">
        <f>_xlfn.XLOOKUP(A71,Booking_data!$A$1:$A$6001,Booking_data!$I$1:$I$6001,"not Found")</f>
        <v>280</v>
      </c>
      <c r="Q71">
        <f t="shared" si="7"/>
        <v>280</v>
      </c>
      <c r="R71" t="str">
        <f>_xlfn.XLOOKUP(A71,Booking_data!$A$1:$A$6001,Booking_data!$L$1:$L$6001,"Not Found")</f>
        <v>Wallet</v>
      </c>
      <c r="S71">
        <f>_xlfn.XLOOKUP(A71,Booking_data!$A$1:$A$6001,Booking_data!$N$1:$N$6001,"not Found")</f>
        <v>29</v>
      </c>
      <c r="T71" t="str">
        <f>_xlfn.XLOOKUP(A71,Booking_data!$A$1:$A$6001,Booking_data!$O$1:$O$6001,"Not Found")</f>
        <v>Female</v>
      </c>
      <c r="U71" t="str">
        <f t="shared" si="8"/>
        <v>Youngster</v>
      </c>
      <c r="V71" t="str">
        <f t="shared" si="9"/>
        <v>Low Booking</v>
      </c>
    </row>
    <row r="72" spans="1:22" x14ac:dyDescent="0.25">
      <c r="A72" t="s">
        <v>295</v>
      </c>
      <c r="B72" s="1">
        <v>46084</v>
      </c>
      <c r="C72" s="1">
        <v>46069</v>
      </c>
      <c r="D72" s="9">
        <v>0.53125</v>
      </c>
      <c r="E72" t="str">
        <f t="shared" si="5"/>
        <v>Weekday</v>
      </c>
      <c r="F72" t="str">
        <f t="shared" si="6"/>
        <v>Mar</v>
      </c>
      <c r="G72" t="str">
        <f>_xlfn.XLOOKUP(A72,Booking_data!$A$1:$A$6001,Booking_data!$D$1:$D$6001,"not found")</f>
        <v>M036</v>
      </c>
      <c r="H72" t="str">
        <f>_xlfn.XLOOKUP(G72,Movies_data!$A$1:$A$41,Movies_data!$B$1:$B$41,"not found")</f>
        <v>Avengers Endgame</v>
      </c>
      <c r="I72" t="str">
        <f>_xlfn.XLOOKUP(G72,Movies_data!$A$1:$A$41,Movies_data!$D$1:$D$41,"not found")</f>
        <v>Action</v>
      </c>
      <c r="J72" t="str">
        <f>_xlfn.XLOOKUP(G72,Movies_data!$A$1:$A$41,Movies_data!$C$1:$C$41,"not found")</f>
        <v>English</v>
      </c>
      <c r="K72">
        <f>_xlfn.XLOOKUP(G72,Movies_data!$A$1:$A$41,Movies_data!$H$1:$H$41,"Not Found")</f>
        <v>8.4</v>
      </c>
      <c r="L72" t="str">
        <f>_xlfn.XLOOKUP(A72,Booking_data!$A$1:$A$6001,Booking_data!$E$1:$E$6001,"not Found")</f>
        <v>C111</v>
      </c>
      <c r="M72" t="str">
        <f>_xlfn.XLOOKUP(L72,Cinemas_data!$A$1:$A$49,Cinemas_data!$I$1:$I$49,"not Found")</f>
        <v>Mukta A2 Cinemas City Centre</v>
      </c>
      <c r="N72" t="str">
        <f>_xlfn.XLOOKUP(L72,Cinemas_data!$A$1:$A$49,Cinemas_data!$C$1:$C$49,"not Found")</f>
        <v>Delhi</v>
      </c>
      <c r="O72">
        <f>_xlfn.XLOOKUP(A72,Booking_data!$A$1:$A$6001,Booking_data!$H$1:$H$6001,"not found")</f>
        <v>4</v>
      </c>
      <c r="P72">
        <f>_xlfn.XLOOKUP(A72,Booking_data!$A$1:$A$6001,Booking_data!$I$1:$I$6001,"not Found")</f>
        <v>180</v>
      </c>
      <c r="Q72">
        <f t="shared" si="7"/>
        <v>720</v>
      </c>
      <c r="R72" t="str">
        <f>_xlfn.XLOOKUP(A72,Booking_data!$A$1:$A$6001,Booking_data!$L$1:$L$6001,"Not Found")</f>
        <v>Net Banking</v>
      </c>
      <c r="S72">
        <f>_xlfn.XLOOKUP(A72,Booking_data!$A$1:$A$6001,Booking_data!$N$1:$N$6001,"not Found")</f>
        <v>22</v>
      </c>
      <c r="T72" t="str">
        <f>_xlfn.XLOOKUP(A72,Booking_data!$A$1:$A$6001,Booking_data!$O$1:$O$6001,"Not Found")</f>
        <v>Other</v>
      </c>
      <c r="U72" t="str">
        <f t="shared" si="8"/>
        <v>Youngster</v>
      </c>
      <c r="V72" t="str">
        <f t="shared" si="9"/>
        <v>Medium Booking</v>
      </c>
    </row>
    <row r="73" spans="1:22" x14ac:dyDescent="0.25">
      <c r="A73" t="s">
        <v>296</v>
      </c>
      <c r="B73" s="1">
        <v>46084</v>
      </c>
      <c r="C73" s="1">
        <v>46052</v>
      </c>
      <c r="D73" s="9">
        <v>0.77083333333333337</v>
      </c>
      <c r="E73" t="str">
        <f t="shared" si="5"/>
        <v>Weekday</v>
      </c>
      <c r="F73" t="str">
        <f t="shared" si="6"/>
        <v>Mar</v>
      </c>
      <c r="G73" t="str">
        <f>_xlfn.XLOOKUP(A73,Booking_data!$A$1:$A$6001,Booking_data!$D$1:$D$6001,"not found")</f>
        <v>M001</v>
      </c>
      <c r="H73" t="str">
        <f>_xlfn.XLOOKUP(G73,Movies_data!$A$1:$A$41,Movies_data!$B$1:$B$41,"not found")</f>
        <v>Leo</v>
      </c>
      <c r="I73" t="str">
        <f>_xlfn.XLOOKUP(G73,Movies_data!$A$1:$A$41,Movies_data!$D$1:$D$41,"not found")</f>
        <v>Action</v>
      </c>
      <c r="J73" t="str">
        <f>_xlfn.XLOOKUP(G73,Movies_data!$A$1:$A$41,Movies_data!$C$1:$C$41,"not found")</f>
        <v>Tamil</v>
      </c>
      <c r="K73">
        <f>_xlfn.XLOOKUP(G73,Movies_data!$A$1:$A$41,Movies_data!$H$1:$H$41,"Not Found")</f>
        <v>8</v>
      </c>
      <c r="L73" t="str">
        <f>_xlfn.XLOOKUP(A73,Booking_data!$A$1:$A$6001,Booking_data!$E$1:$E$6001,"not Found")</f>
        <v>C122</v>
      </c>
      <c r="M73" t="str">
        <f>_xlfn.XLOOKUP(L73,Cinemas_data!$A$1:$A$49,Cinemas_data!$I$1:$I$49,"not Found")</f>
        <v>Asian Cinemas Grand Mall</v>
      </c>
      <c r="N73" t="str">
        <f>_xlfn.XLOOKUP(L73,Cinemas_data!$A$1:$A$49,Cinemas_data!$C$1:$C$49,"not Found")</f>
        <v>Noida</v>
      </c>
      <c r="O73">
        <f>_xlfn.XLOOKUP(A73,Booking_data!$A$1:$A$6001,Booking_data!$H$1:$H$6001,"not found")</f>
        <v>3</v>
      </c>
      <c r="P73">
        <f>_xlfn.XLOOKUP(A73,Booking_data!$A$1:$A$6001,Booking_data!$I$1:$I$6001,"not Found")</f>
        <v>180</v>
      </c>
      <c r="Q73">
        <f t="shared" si="7"/>
        <v>540</v>
      </c>
      <c r="R73" t="str">
        <f>_xlfn.XLOOKUP(A73,Booking_data!$A$1:$A$6001,Booking_data!$L$1:$L$6001,"Not Found")</f>
        <v>Debit Card</v>
      </c>
      <c r="S73">
        <f>_xlfn.XLOOKUP(A73,Booking_data!$A$1:$A$6001,Booking_data!$N$1:$N$6001,"not Found")</f>
        <v>55</v>
      </c>
      <c r="T73" t="str">
        <f>_xlfn.XLOOKUP(A73,Booking_data!$A$1:$A$6001,Booking_data!$O$1:$O$6001,"Not Found")</f>
        <v>Male</v>
      </c>
      <c r="U73" t="str">
        <f t="shared" si="8"/>
        <v>Above 45</v>
      </c>
      <c r="V73" t="str">
        <f t="shared" si="9"/>
        <v>Medium Booking</v>
      </c>
    </row>
    <row r="74" spans="1:22" x14ac:dyDescent="0.25">
      <c r="A74" t="s">
        <v>297</v>
      </c>
      <c r="B74" s="1">
        <v>46084</v>
      </c>
      <c r="C74" s="1">
        <v>46143</v>
      </c>
      <c r="D74" s="9">
        <v>0.9375</v>
      </c>
      <c r="E74" t="str">
        <f t="shared" si="5"/>
        <v>Weekday</v>
      </c>
      <c r="F74" t="str">
        <f t="shared" si="6"/>
        <v>Mar</v>
      </c>
      <c r="G74" t="str">
        <f>_xlfn.XLOOKUP(A74,Booking_data!$A$1:$A$6001,Booking_data!$D$1:$D$6001,"not found")</f>
        <v>M021</v>
      </c>
      <c r="H74" t="str">
        <f>_xlfn.XLOOKUP(G74,Movies_data!$A$1:$A$41,Movies_data!$B$1:$B$41,"not found")</f>
        <v>Pathaan</v>
      </c>
      <c r="I74" t="str">
        <f>_xlfn.XLOOKUP(G74,Movies_data!$A$1:$A$41,Movies_data!$D$1:$D$41,"not found")</f>
        <v>Action</v>
      </c>
      <c r="J74" t="str">
        <f>_xlfn.XLOOKUP(G74,Movies_data!$A$1:$A$41,Movies_data!$C$1:$C$41,"not found")</f>
        <v>Hindi</v>
      </c>
      <c r="K74">
        <f>_xlfn.XLOOKUP(G74,Movies_data!$A$1:$A$41,Movies_data!$H$1:$H$41,"Not Found")</f>
        <v>5.9</v>
      </c>
      <c r="L74" t="str">
        <f>_xlfn.XLOOKUP(A74,Booking_data!$A$1:$A$6001,Booking_data!$E$1:$E$6001,"not Found")</f>
        <v>C123</v>
      </c>
      <c r="M74" t="str">
        <f>_xlfn.XLOOKUP(L74,Cinemas_data!$A$1:$A$49,Cinemas_data!$I$1:$I$49,"not Found")</f>
        <v>City Pride Forum Mall</v>
      </c>
      <c r="N74" t="str">
        <f>_xlfn.XLOOKUP(L74,Cinemas_data!$A$1:$A$49,Cinemas_data!$C$1:$C$49,"not Found")</f>
        <v>Noida</v>
      </c>
      <c r="O74">
        <f>_xlfn.XLOOKUP(A74,Booking_data!$A$1:$A$6001,Booking_data!$H$1:$H$6001,"not found")</f>
        <v>5</v>
      </c>
      <c r="P74">
        <f>_xlfn.XLOOKUP(A74,Booking_data!$A$1:$A$6001,Booking_data!$I$1:$I$6001,"not Found")</f>
        <v>220</v>
      </c>
      <c r="Q74">
        <f t="shared" si="7"/>
        <v>1100</v>
      </c>
      <c r="R74" t="str">
        <f>_xlfn.XLOOKUP(A74,Booking_data!$A$1:$A$6001,Booking_data!$L$1:$L$6001,"Not Found")</f>
        <v>Net Banking</v>
      </c>
      <c r="S74">
        <f>_xlfn.XLOOKUP(A74,Booking_data!$A$1:$A$6001,Booking_data!$N$1:$N$6001,"not Found")</f>
        <v>47</v>
      </c>
      <c r="T74" t="str">
        <f>_xlfn.XLOOKUP(A74,Booking_data!$A$1:$A$6001,Booking_data!$O$1:$O$6001,"Not Found")</f>
        <v>Male</v>
      </c>
      <c r="U74" t="str">
        <f t="shared" si="8"/>
        <v>Above 45</v>
      </c>
      <c r="V74" t="str">
        <f t="shared" si="9"/>
        <v>High Booking</v>
      </c>
    </row>
    <row r="75" spans="1:22" x14ac:dyDescent="0.25">
      <c r="A75" t="s">
        <v>298</v>
      </c>
      <c r="B75" s="1">
        <v>46084</v>
      </c>
      <c r="C75" s="1">
        <v>46034</v>
      </c>
      <c r="D75" s="9">
        <v>0.64583333333333337</v>
      </c>
      <c r="E75" t="str">
        <f t="shared" si="5"/>
        <v>Weekday</v>
      </c>
      <c r="F75" t="str">
        <f t="shared" si="6"/>
        <v>Mar</v>
      </c>
      <c r="G75" t="str">
        <f>_xlfn.XLOOKUP(A75,Booking_data!$A$1:$A$6001,Booking_data!$D$1:$D$6001,"not found")</f>
        <v>M008</v>
      </c>
      <c r="H75" t="str">
        <f>_xlfn.XLOOKUP(G75,Movies_data!$A$1:$A$41,Movies_data!$B$1:$B$41,"not found")</f>
        <v>Love Today</v>
      </c>
      <c r="I75" t="str">
        <f>_xlfn.XLOOKUP(G75,Movies_data!$A$1:$A$41,Movies_data!$D$1:$D$41,"not found")</f>
        <v>Romance</v>
      </c>
      <c r="J75" t="str">
        <f>_xlfn.XLOOKUP(G75,Movies_data!$A$1:$A$41,Movies_data!$C$1:$C$41,"not found")</f>
        <v>Tamil</v>
      </c>
      <c r="K75">
        <f>_xlfn.XLOOKUP(G75,Movies_data!$A$1:$A$41,Movies_data!$H$1:$H$41,"Not Found")</f>
        <v>7.4</v>
      </c>
      <c r="L75" t="str">
        <f>_xlfn.XLOOKUP(A75,Booking_data!$A$1:$A$6001,Booking_data!$E$1:$E$6001,"not Found")</f>
        <v>C112</v>
      </c>
      <c r="M75" t="str">
        <f>_xlfn.XLOOKUP(L75,Cinemas_data!$A$1:$A$49,Cinemas_data!$I$1:$I$49,"not Found")</f>
        <v>MovieMax Grand Mall</v>
      </c>
      <c r="N75" t="str">
        <f>_xlfn.XLOOKUP(L75,Cinemas_data!$A$1:$A$49,Cinemas_data!$C$1:$C$49,"not Found")</f>
        <v>Delhi</v>
      </c>
      <c r="O75">
        <f>_xlfn.XLOOKUP(A75,Booking_data!$A$1:$A$6001,Booking_data!$H$1:$H$6001,"not found")</f>
        <v>1</v>
      </c>
      <c r="P75">
        <f>_xlfn.XLOOKUP(A75,Booking_data!$A$1:$A$6001,Booking_data!$I$1:$I$6001,"not Found")</f>
        <v>240</v>
      </c>
      <c r="Q75">
        <f t="shared" si="7"/>
        <v>240</v>
      </c>
      <c r="R75" t="str">
        <f>_xlfn.XLOOKUP(A75,Booking_data!$A$1:$A$6001,Booking_data!$L$1:$L$6001,"Not Found")</f>
        <v>Net Banking</v>
      </c>
      <c r="S75">
        <f>_xlfn.XLOOKUP(A75,Booking_data!$A$1:$A$6001,Booking_data!$N$1:$N$6001,"not Found")</f>
        <v>47</v>
      </c>
      <c r="T75" t="str">
        <f>_xlfn.XLOOKUP(A75,Booking_data!$A$1:$A$6001,Booking_data!$O$1:$O$6001,"Not Found")</f>
        <v>Other</v>
      </c>
      <c r="U75" t="str">
        <f t="shared" si="8"/>
        <v>Above 45</v>
      </c>
      <c r="V75" t="str">
        <f t="shared" si="9"/>
        <v>Low Booking</v>
      </c>
    </row>
    <row r="76" spans="1:22" x14ac:dyDescent="0.25">
      <c r="A76" t="s">
        <v>299</v>
      </c>
      <c r="B76" s="1">
        <v>46084</v>
      </c>
      <c r="C76" s="1">
        <v>46130</v>
      </c>
      <c r="D76" s="9">
        <v>0.77083333333333337</v>
      </c>
      <c r="E76" t="str">
        <f t="shared" si="5"/>
        <v>Weekday</v>
      </c>
      <c r="F76" t="str">
        <f t="shared" si="6"/>
        <v>Mar</v>
      </c>
      <c r="G76" t="str">
        <f>_xlfn.XLOOKUP(A76,Booking_data!$A$1:$A$6001,Booking_data!$D$1:$D$6001,"not found")</f>
        <v>M032</v>
      </c>
      <c r="H76" t="str">
        <f>_xlfn.XLOOKUP(G76,Movies_data!$A$1:$A$41,Movies_data!$B$1:$B$41,"not found")</f>
        <v>Premam</v>
      </c>
      <c r="I76" t="str">
        <f>_xlfn.XLOOKUP(G76,Movies_data!$A$1:$A$41,Movies_data!$D$1:$D$41,"not found")</f>
        <v>Romance</v>
      </c>
      <c r="J76" t="str">
        <f>_xlfn.XLOOKUP(G76,Movies_data!$A$1:$A$41,Movies_data!$C$1:$C$41,"not found")</f>
        <v>Malayalam</v>
      </c>
      <c r="K76">
        <f>_xlfn.XLOOKUP(G76,Movies_data!$A$1:$A$41,Movies_data!$H$1:$H$41,"Not Found")</f>
        <v>8.3000000000000007</v>
      </c>
      <c r="L76" t="str">
        <f>_xlfn.XLOOKUP(A76,Booking_data!$A$1:$A$6001,Booking_data!$E$1:$E$6001,"not Found")</f>
        <v>C141</v>
      </c>
      <c r="M76" t="str">
        <f>_xlfn.XLOOKUP(L76,Cinemas_data!$A$1:$A$49,Cinemas_data!$I$1:$I$49,"not Found")</f>
        <v>City Pride City Centre</v>
      </c>
      <c r="N76" t="str">
        <f>_xlfn.XLOOKUP(L76,Cinemas_data!$A$1:$A$49,Cinemas_data!$C$1:$C$49,"not Found")</f>
        <v>Ahmedabad</v>
      </c>
      <c r="O76">
        <f>_xlfn.XLOOKUP(A76,Booking_data!$A$1:$A$6001,Booking_data!$H$1:$H$6001,"not found")</f>
        <v>5</v>
      </c>
      <c r="P76">
        <f>_xlfn.XLOOKUP(A76,Booking_data!$A$1:$A$6001,Booking_data!$I$1:$I$6001,"not Found")</f>
        <v>320</v>
      </c>
      <c r="Q76">
        <f t="shared" si="7"/>
        <v>1600</v>
      </c>
      <c r="R76" t="str">
        <f>_xlfn.XLOOKUP(A76,Booking_data!$A$1:$A$6001,Booking_data!$L$1:$L$6001,"Not Found")</f>
        <v>Credit Card</v>
      </c>
      <c r="S76">
        <f>_xlfn.XLOOKUP(A76,Booking_data!$A$1:$A$6001,Booking_data!$N$1:$N$6001,"not Found")</f>
        <v>31</v>
      </c>
      <c r="T76" t="str">
        <f>_xlfn.XLOOKUP(A76,Booking_data!$A$1:$A$6001,Booking_data!$O$1:$O$6001,"Not Found")</f>
        <v>Female</v>
      </c>
      <c r="U76" t="str">
        <f t="shared" si="8"/>
        <v>Middle Age</v>
      </c>
      <c r="V76" t="str">
        <f t="shared" si="9"/>
        <v>High Booking</v>
      </c>
    </row>
    <row r="77" spans="1:22" x14ac:dyDescent="0.25">
      <c r="A77" t="s">
        <v>301</v>
      </c>
      <c r="B77" s="1">
        <v>46084</v>
      </c>
      <c r="C77" s="1">
        <v>46203</v>
      </c>
      <c r="D77" s="9">
        <v>0.39583333333333331</v>
      </c>
      <c r="E77" t="str">
        <f t="shared" si="5"/>
        <v>Weekday</v>
      </c>
      <c r="F77" t="str">
        <f t="shared" si="6"/>
        <v>Mar</v>
      </c>
      <c r="G77" t="str">
        <f>_xlfn.XLOOKUP(A77,Booking_data!$A$1:$A$6001,Booking_data!$D$1:$D$6001,"not found")</f>
        <v>M018</v>
      </c>
      <c r="H77" t="str">
        <f>_xlfn.XLOOKUP(G77,Movies_data!$A$1:$A$41,Movies_data!$B$1:$B$41,"not found")</f>
        <v>Sita Ramam</v>
      </c>
      <c r="I77" t="str">
        <f>_xlfn.XLOOKUP(G77,Movies_data!$A$1:$A$41,Movies_data!$D$1:$D$41,"not found")</f>
        <v>Romance</v>
      </c>
      <c r="J77" t="str">
        <f>_xlfn.XLOOKUP(G77,Movies_data!$A$1:$A$41,Movies_data!$C$1:$C$41,"not found")</f>
        <v>Telugu</v>
      </c>
      <c r="K77">
        <f>_xlfn.XLOOKUP(G77,Movies_data!$A$1:$A$41,Movies_data!$H$1:$H$41,"Not Found")</f>
        <v>8.5</v>
      </c>
      <c r="L77" t="str">
        <f>_xlfn.XLOOKUP(A77,Booking_data!$A$1:$A$6001,Booking_data!$E$1:$E$6001,"not Found")</f>
        <v>C143</v>
      </c>
      <c r="M77" t="str">
        <f>_xlfn.XLOOKUP(L77,Cinemas_data!$A$1:$A$49,Cinemas_data!$I$1:$I$49,"not Found")</f>
        <v>INOX Forum Mall</v>
      </c>
      <c r="N77" t="str">
        <f>_xlfn.XLOOKUP(L77,Cinemas_data!$A$1:$A$49,Cinemas_data!$C$1:$C$49,"not Found")</f>
        <v>Ahmedabad</v>
      </c>
      <c r="O77">
        <f>_xlfn.XLOOKUP(A77,Booking_data!$A$1:$A$6001,Booking_data!$H$1:$H$6001,"not found")</f>
        <v>1</v>
      </c>
      <c r="P77">
        <f>_xlfn.XLOOKUP(A77,Booking_data!$A$1:$A$6001,Booking_data!$I$1:$I$6001,"not Found")</f>
        <v>240</v>
      </c>
      <c r="Q77">
        <f t="shared" si="7"/>
        <v>240</v>
      </c>
      <c r="R77" t="str">
        <f>_xlfn.XLOOKUP(A77,Booking_data!$A$1:$A$6001,Booking_data!$L$1:$L$6001,"Not Found")</f>
        <v>Wallet</v>
      </c>
      <c r="S77">
        <f>_xlfn.XLOOKUP(A77,Booking_data!$A$1:$A$6001,Booking_data!$N$1:$N$6001,"not Found")</f>
        <v>47</v>
      </c>
      <c r="T77" t="str">
        <f>_xlfn.XLOOKUP(A77,Booking_data!$A$1:$A$6001,Booking_data!$O$1:$O$6001,"Not Found")</f>
        <v>Male</v>
      </c>
      <c r="U77" t="str">
        <f t="shared" si="8"/>
        <v>Above 45</v>
      </c>
      <c r="V77" t="str">
        <f t="shared" si="9"/>
        <v>Low Booking</v>
      </c>
    </row>
    <row r="78" spans="1:22" x14ac:dyDescent="0.25">
      <c r="A78" t="s">
        <v>303</v>
      </c>
      <c r="B78" s="1">
        <v>46084</v>
      </c>
      <c r="C78" s="1">
        <v>46111</v>
      </c>
      <c r="D78" s="9">
        <v>0.53125</v>
      </c>
      <c r="E78" t="str">
        <f t="shared" si="5"/>
        <v>Weekday</v>
      </c>
      <c r="F78" t="str">
        <f t="shared" si="6"/>
        <v>Mar</v>
      </c>
      <c r="G78" t="str">
        <f>_xlfn.XLOOKUP(A78,Booking_data!$A$1:$A$6001,Booking_data!$D$1:$D$6001,"not found")</f>
        <v>M040</v>
      </c>
      <c r="H78" t="str">
        <f>_xlfn.XLOOKUP(G78,Movies_data!$A$1:$A$41,Movies_data!$B$1:$B$41,"not found")</f>
        <v>Inside Out 2</v>
      </c>
      <c r="I78" t="str">
        <f>_xlfn.XLOOKUP(G78,Movies_data!$A$1:$A$41,Movies_data!$D$1:$D$41,"not found")</f>
        <v>Animation</v>
      </c>
      <c r="J78" t="str">
        <f>_xlfn.XLOOKUP(G78,Movies_data!$A$1:$A$41,Movies_data!$C$1:$C$41,"not found")</f>
        <v>English</v>
      </c>
      <c r="K78">
        <f>_xlfn.XLOOKUP(G78,Movies_data!$A$1:$A$41,Movies_data!$H$1:$H$41,"Not Found")</f>
        <v>7.6</v>
      </c>
      <c r="L78" t="str">
        <f>_xlfn.XLOOKUP(A78,Booking_data!$A$1:$A$6001,Booking_data!$E$1:$E$6001,"not Found")</f>
        <v>C131</v>
      </c>
      <c r="M78" t="str">
        <f>_xlfn.XLOOKUP(L78,Cinemas_data!$A$1:$A$49,Cinemas_data!$I$1:$I$49,"not Found")</f>
        <v>Asian Cinemas City Centre</v>
      </c>
      <c r="N78" t="str">
        <f>_xlfn.XLOOKUP(L78,Cinemas_data!$A$1:$A$49,Cinemas_data!$C$1:$C$49,"not Found")</f>
        <v>Kolkata</v>
      </c>
      <c r="O78">
        <f>_xlfn.XLOOKUP(A78,Booking_data!$A$1:$A$6001,Booking_data!$H$1:$H$6001,"not found")</f>
        <v>1</v>
      </c>
      <c r="P78">
        <f>_xlfn.XLOOKUP(A78,Booking_data!$A$1:$A$6001,Booking_data!$I$1:$I$6001,"not Found")</f>
        <v>160</v>
      </c>
      <c r="Q78">
        <f t="shared" si="7"/>
        <v>160</v>
      </c>
      <c r="R78" t="str">
        <f>_xlfn.XLOOKUP(A78,Booking_data!$A$1:$A$6001,Booking_data!$L$1:$L$6001,"Not Found")</f>
        <v>Credit Card</v>
      </c>
      <c r="S78">
        <f>_xlfn.XLOOKUP(A78,Booking_data!$A$1:$A$6001,Booking_data!$N$1:$N$6001,"not Found")</f>
        <v>31</v>
      </c>
      <c r="T78" t="str">
        <f>_xlfn.XLOOKUP(A78,Booking_data!$A$1:$A$6001,Booking_data!$O$1:$O$6001,"Not Found")</f>
        <v>Other</v>
      </c>
      <c r="U78" t="str">
        <f t="shared" si="8"/>
        <v>Middle Age</v>
      </c>
      <c r="V78" t="str">
        <f t="shared" si="9"/>
        <v>Low Booking</v>
      </c>
    </row>
    <row r="79" spans="1:22" x14ac:dyDescent="0.25">
      <c r="A79" t="s">
        <v>304</v>
      </c>
      <c r="B79" s="1">
        <v>46084</v>
      </c>
      <c r="C79" s="1">
        <v>46095</v>
      </c>
      <c r="D79" s="9">
        <v>0.39583333333333331</v>
      </c>
      <c r="E79" t="str">
        <f t="shared" si="5"/>
        <v>Weekday</v>
      </c>
      <c r="F79" t="str">
        <f t="shared" si="6"/>
        <v>Mar</v>
      </c>
      <c r="G79" t="str">
        <f>_xlfn.XLOOKUP(A79,Booking_data!$A$1:$A$6001,Booking_data!$D$1:$D$6001,"not found")</f>
        <v>M040</v>
      </c>
      <c r="H79" t="str">
        <f>_xlfn.XLOOKUP(G79,Movies_data!$A$1:$A$41,Movies_data!$B$1:$B$41,"not found")</f>
        <v>Inside Out 2</v>
      </c>
      <c r="I79" t="str">
        <f>_xlfn.XLOOKUP(G79,Movies_data!$A$1:$A$41,Movies_data!$D$1:$D$41,"not found")</f>
        <v>Animation</v>
      </c>
      <c r="J79" t="str">
        <f>_xlfn.XLOOKUP(G79,Movies_data!$A$1:$A$41,Movies_data!$C$1:$C$41,"not found")</f>
        <v>English</v>
      </c>
      <c r="K79">
        <f>_xlfn.XLOOKUP(G79,Movies_data!$A$1:$A$41,Movies_data!$H$1:$H$41,"Not Found")</f>
        <v>7.6</v>
      </c>
      <c r="L79" t="str">
        <f>_xlfn.XLOOKUP(A79,Booking_data!$A$1:$A$6001,Booking_data!$E$1:$E$6001,"not Found")</f>
        <v>C122</v>
      </c>
      <c r="M79" t="str">
        <f>_xlfn.XLOOKUP(L79,Cinemas_data!$A$1:$A$49,Cinemas_data!$I$1:$I$49,"not Found")</f>
        <v>Asian Cinemas Grand Mall</v>
      </c>
      <c r="N79" t="str">
        <f>_xlfn.XLOOKUP(L79,Cinemas_data!$A$1:$A$49,Cinemas_data!$C$1:$C$49,"not Found")</f>
        <v>Noida</v>
      </c>
      <c r="O79">
        <f>_xlfn.XLOOKUP(A79,Booking_data!$A$1:$A$6001,Booking_data!$H$1:$H$6001,"not found")</f>
        <v>4</v>
      </c>
      <c r="P79">
        <f>_xlfn.XLOOKUP(A79,Booking_data!$A$1:$A$6001,Booking_data!$I$1:$I$6001,"not Found")</f>
        <v>180</v>
      </c>
      <c r="Q79">
        <f t="shared" si="7"/>
        <v>720</v>
      </c>
      <c r="R79" t="str">
        <f>_xlfn.XLOOKUP(A79,Booking_data!$A$1:$A$6001,Booking_data!$L$1:$L$6001,"Not Found")</f>
        <v>Credit Card</v>
      </c>
      <c r="S79">
        <f>_xlfn.XLOOKUP(A79,Booking_data!$A$1:$A$6001,Booking_data!$N$1:$N$6001,"not Found")</f>
        <v>26</v>
      </c>
      <c r="T79" t="str">
        <f>_xlfn.XLOOKUP(A79,Booking_data!$A$1:$A$6001,Booking_data!$O$1:$O$6001,"Not Found")</f>
        <v>Other</v>
      </c>
      <c r="U79" t="str">
        <f t="shared" si="8"/>
        <v>Youngster</v>
      </c>
      <c r="V79" t="str">
        <f t="shared" si="9"/>
        <v>Medium Booking</v>
      </c>
    </row>
    <row r="80" spans="1:22" x14ac:dyDescent="0.25">
      <c r="A80" t="s">
        <v>305</v>
      </c>
      <c r="B80" s="1">
        <v>46084</v>
      </c>
      <c r="C80" s="1">
        <v>46029</v>
      </c>
      <c r="D80" s="9">
        <v>0.88541666666666663</v>
      </c>
      <c r="E80" t="str">
        <f t="shared" si="5"/>
        <v>Weekday</v>
      </c>
      <c r="F80" t="str">
        <f t="shared" si="6"/>
        <v>Mar</v>
      </c>
      <c r="G80" t="str">
        <f>_xlfn.XLOOKUP(A80,Booking_data!$A$1:$A$6001,Booking_data!$D$1:$D$6001,"not found")</f>
        <v>M007</v>
      </c>
      <c r="H80" t="str">
        <f>_xlfn.XLOOKUP(G80,Movies_data!$A$1:$A$41,Movies_data!$B$1:$B$41,"not found")</f>
        <v>Good Night</v>
      </c>
      <c r="I80" t="str">
        <f>_xlfn.XLOOKUP(G80,Movies_data!$A$1:$A$41,Movies_data!$D$1:$D$41,"not found")</f>
        <v>Comedy</v>
      </c>
      <c r="J80" t="str">
        <f>_xlfn.XLOOKUP(G80,Movies_data!$A$1:$A$41,Movies_data!$C$1:$C$41,"not found")</f>
        <v>Tamil</v>
      </c>
      <c r="K80">
        <f>_xlfn.XLOOKUP(G80,Movies_data!$A$1:$A$41,Movies_data!$H$1:$H$41,"Not Found")</f>
        <v>8</v>
      </c>
      <c r="L80" t="str">
        <f>_xlfn.XLOOKUP(A80,Booking_data!$A$1:$A$6001,Booking_data!$E$1:$E$6001,"not Found")</f>
        <v>C033</v>
      </c>
      <c r="M80" t="str">
        <f>_xlfn.XLOOKUP(L80,Cinemas_data!$A$1:$A$49,Cinemas_data!$I$1:$I$49,"not Found")</f>
        <v>Asian Cinemas Forum Mall</v>
      </c>
      <c r="N80" t="str">
        <f>_xlfn.XLOOKUP(L80,Cinemas_data!$A$1:$A$49,Cinemas_data!$C$1:$C$49,"not Found")</f>
        <v>Madurai</v>
      </c>
      <c r="O80">
        <f>_xlfn.XLOOKUP(A80,Booking_data!$A$1:$A$6001,Booking_data!$H$1:$H$6001,"not found")</f>
        <v>3</v>
      </c>
      <c r="P80">
        <f>_xlfn.XLOOKUP(A80,Booking_data!$A$1:$A$6001,Booking_data!$I$1:$I$6001,"not Found")</f>
        <v>260</v>
      </c>
      <c r="Q80">
        <f t="shared" si="7"/>
        <v>780</v>
      </c>
      <c r="R80" t="str">
        <f>_xlfn.XLOOKUP(A80,Booking_data!$A$1:$A$6001,Booking_data!$L$1:$L$6001,"Not Found")</f>
        <v>Net Banking</v>
      </c>
      <c r="S80">
        <f>_xlfn.XLOOKUP(A80,Booking_data!$A$1:$A$6001,Booking_data!$N$1:$N$6001,"not Found")</f>
        <v>41</v>
      </c>
      <c r="T80" t="str">
        <f>_xlfn.XLOOKUP(A80,Booking_data!$A$1:$A$6001,Booking_data!$O$1:$O$6001,"Not Found")</f>
        <v>Other</v>
      </c>
      <c r="U80" t="str">
        <f t="shared" si="8"/>
        <v>Middle Age</v>
      </c>
      <c r="V80" t="str">
        <f t="shared" si="9"/>
        <v>Medium Booking</v>
      </c>
    </row>
    <row r="81" spans="1:22" x14ac:dyDescent="0.25">
      <c r="A81" t="s">
        <v>307</v>
      </c>
      <c r="B81" s="1">
        <v>46084</v>
      </c>
      <c r="C81" s="1">
        <v>46180</v>
      </c>
      <c r="D81" s="9">
        <v>0.77083333333333337</v>
      </c>
      <c r="E81" t="str">
        <f t="shared" si="5"/>
        <v>Weekday</v>
      </c>
      <c r="F81" t="str">
        <f t="shared" si="6"/>
        <v>Mar</v>
      </c>
      <c r="G81" t="str">
        <f>_xlfn.XLOOKUP(A81,Booking_data!$A$1:$A$6001,Booking_data!$D$1:$D$6001,"not found")</f>
        <v>M027</v>
      </c>
      <c r="H81" t="str">
        <f>_xlfn.XLOOKUP(G81,Movies_data!$A$1:$A$41,Movies_data!$B$1:$B$41,"not found")</f>
        <v>KGF Chapter 2</v>
      </c>
      <c r="I81" t="str">
        <f>_xlfn.XLOOKUP(G81,Movies_data!$A$1:$A$41,Movies_data!$D$1:$D$41,"not found")</f>
        <v>Action</v>
      </c>
      <c r="J81" t="str">
        <f>_xlfn.XLOOKUP(G81,Movies_data!$A$1:$A$41,Movies_data!$C$1:$C$41,"not found")</f>
        <v>Kannada</v>
      </c>
      <c r="K81">
        <f>_xlfn.XLOOKUP(G81,Movies_data!$A$1:$A$41,Movies_data!$H$1:$H$41,"Not Found")</f>
        <v>8.3000000000000007</v>
      </c>
      <c r="L81" t="str">
        <f>_xlfn.XLOOKUP(A81,Booking_data!$A$1:$A$6001,Booking_data!$E$1:$E$6001,"not Found")</f>
        <v>C151</v>
      </c>
      <c r="M81" t="str">
        <f>_xlfn.XLOOKUP(L81,Cinemas_data!$A$1:$A$49,Cinemas_data!$I$1:$I$49,"not Found")</f>
        <v>PVR City Centre</v>
      </c>
      <c r="N81" t="str">
        <f>_xlfn.XLOOKUP(L81,Cinemas_data!$A$1:$A$49,Cinemas_data!$C$1:$C$49,"not Found")</f>
        <v>Kochi</v>
      </c>
      <c r="O81">
        <f>_xlfn.XLOOKUP(A81,Booking_data!$A$1:$A$6001,Booking_data!$H$1:$H$6001,"not found")</f>
        <v>2</v>
      </c>
      <c r="P81">
        <f>_xlfn.XLOOKUP(A81,Booking_data!$A$1:$A$6001,Booking_data!$I$1:$I$6001,"not Found")</f>
        <v>460</v>
      </c>
      <c r="Q81">
        <f t="shared" si="7"/>
        <v>920</v>
      </c>
      <c r="R81" t="str">
        <f>_xlfn.XLOOKUP(A81,Booking_data!$A$1:$A$6001,Booking_data!$L$1:$L$6001,"Not Found")</f>
        <v>UPI</v>
      </c>
      <c r="S81">
        <f>_xlfn.XLOOKUP(A81,Booking_data!$A$1:$A$6001,Booking_data!$N$1:$N$6001,"not Found")</f>
        <v>48</v>
      </c>
      <c r="T81" t="str">
        <f>_xlfn.XLOOKUP(A81,Booking_data!$A$1:$A$6001,Booking_data!$O$1:$O$6001,"Not Found")</f>
        <v>Female</v>
      </c>
      <c r="U81" t="str">
        <f t="shared" si="8"/>
        <v>Above 45</v>
      </c>
      <c r="V81" t="str">
        <f t="shared" si="9"/>
        <v>Low Booking</v>
      </c>
    </row>
    <row r="82" spans="1:22" x14ac:dyDescent="0.25">
      <c r="A82" t="s">
        <v>308</v>
      </c>
      <c r="B82" s="1">
        <v>46084</v>
      </c>
      <c r="C82" s="1">
        <v>46042</v>
      </c>
      <c r="D82" s="9">
        <v>0.77083333333333337</v>
      </c>
      <c r="E82" t="str">
        <f t="shared" si="5"/>
        <v>Weekday</v>
      </c>
      <c r="F82" t="str">
        <f t="shared" si="6"/>
        <v>Mar</v>
      </c>
      <c r="G82" t="str">
        <f>_xlfn.XLOOKUP(A82,Booking_data!$A$1:$A$6001,Booking_data!$D$1:$D$6001,"not found")</f>
        <v>M009</v>
      </c>
      <c r="H82" t="str">
        <f>_xlfn.XLOOKUP(G82,Movies_data!$A$1:$A$41,Movies_data!$B$1:$B$41,"not found")</f>
        <v>Amaran</v>
      </c>
      <c r="I82" t="str">
        <f>_xlfn.XLOOKUP(G82,Movies_data!$A$1:$A$41,Movies_data!$D$1:$D$41,"not found")</f>
        <v>Biography</v>
      </c>
      <c r="J82" t="str">
        <f>_xlfn.XLOOKUP(G82,Movies_data!$A$1:$A$41,Movies_data!$C$1:$C$41,"not found")</f>
        <v>Tamil</v>
      </c>
      <c r="K82">
        <f>_xlfn.XLOOKUP(G82,Movies_data!$A$1:$A$41,Movies_data!$H$1:$H$41,"Not Found")</f>
        <v>8.3000000000000007</v>
      </c>
      <c r="L82" t="str">
        <f>_xlfn.XLOOKUP(A82,Booking_data!$A$1:$A$6001,Booking_data!$E$1:$E$6001,"not Found")</f>
        <v>C041</v>
      </c>
      <c r="M82" t="str">
        <f>_xlfn.XLOOKUP(L82,Cinemas_data!$A$1:$A$49,Cinemas_data!$I$1:$I$49,"not Found")</f>
        <v>MovieMax City Centre</v>
      </c>
      <c r="N82" t="str">
        <f>_xlfn.XLOOKUP(L82,Cinemas_data!$A$1:$A$49,Cinemas_data!$C$1:$C$49,"not Found")</f>
        <v>Salem</v>
      </c>
      <c r="O82">
        <f>_xlfn.XLOOKUP(A82,Booking_data!$A$1:$A$6001,Booking_data!$H$1:$H$6001,"not found")</f>
        <v>2</v>
      </c>
      <c r="P82">
        <f>_xlfn.XLOOKUP(A82,Booking_data!$A$1:$A$6001,Booking_data!$I$1:$I$6001,"not Found")</f>
        <v>160</v>
      </c>
      <c r="Q82">
        <f t="shared" si="7"/>
        <v>320</v>
      </c>
      <c r="R82" t="str">
        <f>_xlfn.XLOOKUP(A82,Booking_data!$A$1:$A$6001,Booking_data!$L$1:$L$6001,"Not Found")</f>
        <v>Wallet</v>
      </c>
      <c r="S82">
        <f>_xlfn.XLOOKUP(A82,Booking_data!$A$1:$A$6001,Booking_data!$N$1:$N$6001,"not Found")</f>
        <v>38</v>
      </c>
      <c r="T82" t="str">
        <f>_xlfn.XLOOKUP(A82,Booking_data!$A$1:$A$6001,Booking_data!$O$1:$O$6001,"Not Found")</f>
        <v>Female</v>
      </c>
      <c r="U82" t="str">
        <f t="shared" si="8"/>
        <v>Middle Age</v>
      </c>
      <c r="V82" t="str">
        <f t="shared" si="9"/>
        <v>Low Booking</v>
      </c>
    </row>
    <row r="83" spans="1:22" x14ac:dyDescent="0.25">
      <c r="A83" t="s">
        <v>310</v>
      </c>
      <c r="B83" s="1">
        <v>46084</v>
      </c>
      <c r="C83" s="1">
        <v>46158</v>
      </c>
      <c r="D83" s="9">
        <v>0.77083333333333337</v>
      </c>
      <c r="E83" t="str">
        <f t="shared" si="5"/>
        <v>Weekday</v>
      </c>
      <c r="F83" t="str">
        <f t="shared" si="6"/>
        <v>Mar</v>
      </c>
      <c r="G83" t="str">
        <f>_xlfn.XLOOKUP(A83,Booking_data!$A$1:$A$6001,Booking_data!$D$1:$D$6001,"not found")</f>
        <v>M003</v>
      </c>
      <c r="H83" t="str">
        <f>_xlfn.XLOOKUP(G83,Movies_data!$A$1:$A$41,Movies_data!$B$1:$B$41,"not found")</f>
        <v>Vikram</v>
      </c>
      <c r="I83" t="str">
        <f>_xlfn.XLOOKUP(G83,Movies_data!$A$1:$A$41,Movies_data!$D$1:$D$41,"not found")</f>
        <v>Action</v>
      </c>
      <c r="J83" t="str">
        <f>_xlfn.XLOOKUP(G83,Movies_data!$A$1:$A$41,Movies_data!$C$1:$C$41,"not found")</f>
        <v>Tamil</v>
      </c>
      <c r="K83">
        <f>_xlfn.XLOOKUP(G83,Movies_data!$A$1:$A$41,Movies_data!$H$1:$H$41,"Not Found")</f>
        <v>8.3000000000000007</v>
      </c>
      <c r="L83" t="str">
        <f>_xlfn.XLOOKUP(A83,Booking_data!$A$1:$A$6001,Booking_data!$E$1:$E$6001,"not Found")</f>
        <v>C153</v>
      </c>
      <c r="M83" t="str">
        <f>_xlfn.XLOOKUP(L83,Cinemas_data!$A$1:$A$49,Cinemas_data!$I$1:$I$49,"not Found")</f>
        <v>Cinepolis Forum Mall</v>
      </c>
      <c r="N83" t="str">
        <f>_xlfn.XLOOKUP(L83,Cinemas_data!$A$1:$A$49,Cinemas_data!$C$1:$C$49,"not Found")</f>
        <v>Kochi</v>
      </c>
      <c r="O83">
        <f>_xlfn.XLOOKUP(A83,Booking_data!$A$1:$A$6001,Booking_data!$H$1:$H$6001,"not found")</f>
        <v>5</v>
      </c>
      <c r="P83">
        <f>_xlfn.XLOOKUP(A83,Booking_data!$A$1:$A$6001,Booking_data!$I$1:$I$6001,"not Found")</f>
        <v>240</v>
      </c>
      <c r="Q83">
        <f t="shared" si="7"/>
        <v>1200</v>
      </c>
      <c r="R83" t="str">
        <f>_xlfn.XLOOKUP(A83,Booking_data!$A$1:$A$6001,Booking_data!$L$1:$L$6001,"Not Found")</f>
        <v>Credit Card</v>
      </c>
      <c r="S83">
        <f>_xlfn.XLOOKUP(A83,Booking_data!$A$1:$A$6001,Booking_data!$N$1:$N$6001,"not Found")</f>
        <v>31</v>
      </c>
      <c r="T83" t="str">
        <f>_xlfn.XLOOKUP(A83,Booking_data!$A$1:$A$6001,Booking_data!$O$1:$O$6001,"Not Found")</f>
        <v>Female</v>
      </c>
      <c r="U83" t="str">
        <f t="shared" si="8"/>
        <v>Middle Age</v>
      </c>
      <c r="V83" t="str">
        <f t="shared" si="9"/>
        <v>High Booking</v>
      </c>
    </row>
    <row r="84" spans="1:22" x14ac:dyDescent="0.25">
      <c r="A84" t="s">
        <v>311</v>
      </c>
      <c r="B84" s="1">
        <v>46084</v>
      </c>
      <c r="C84" s="1">
        <v>46145</v>
      </c>
      <c r="D84" s="9">
        <v>0.9375</v>
      </c>
      <c r="E84" t="str">
        <f t="shared" si="5"/>
        <v>Weekday</v>
      </c>
      <c r="F84" t="str">
        <f t="shared" si="6"/>
        <v>Mar</v>
      </c>
      <c r="G84" t="str">
        <f>_xlfn.XLOOKUP(A84,Booking_data!$A$1:$A$6001,Booking_data!$D$1:$D$6001,"not found")</f>
        <v>M011</v>
      </c>
      <c r="H84" t="str">
        <f>_xlfn.XLOOKUP(G84,Movies_data!$A$1:$A$41,Movies_data!$B$1:$B$41,"not found")</f>
        <v>Pushpa 2</v>
      </c>
      <c r="I84" t="str">
        <f>_xlfn.XLOOKUP(G84,Movies_data!$A$1:$A$41,Movies_data!$D$1:$D$41,"not found")</f>
        <v>Action</v>
      </c>
      <c r="J84" t="str">
        <f>_xlfn.XLOOKUP(G84,Movies_data!$A$1:$A$41,Movies_data!$C$1:$C$41,"not found")</f>
        <v>Telugu</v>
      </c>
      <c r="K84">
        <f>_xlfn.XLOOKUP(G84,Movies_data!$A$1:$A$41,Movies_data!$H$1:$H$41,"Not Found")</f>
        <v>6.1</v>
      </c>
      <c r="L84" t="str">
        <f>_xlfn.XLOOKUP(A84,Booking_data!$A$1:$A$6001,Booking_data!$E$1:$E$6001,"not Found")</f>
        <v>C031</v>
      </c>
      <c r="M84" t="str">
        <f>_xlfn.XLOOKUP(L84,Cinemas_data!$A$1:$A$49,Cinemas_data!$I$1:$I$49,"not Found")</f>
        <v>Mukta A2 Cinemas City Centre</v>
      </c>
      <c r="N84" t="str">
        <f>_xlfn.XLOOKUP(L84,Cinemas_data!$A$1:$A$49,Cinemas_data!$C$1:$C$49,"not Found")</f>
        <v>Madurai</v>
      </c>
      <c r="O84">
        <f>_xlfn.XLOOKUP(A84,Booking_data!$A$1:$A$6001,Booking_data!$H$1:$H$6001,"not found")</f>
        <v>3</v>
      </c>
      <c r="P84">
        <f>_xlfn.XLOOKUP(A84,Booking_data!$A$1:$A$6001,Booking_data!$I$1:$I$6001,"not Found")</f>
        <v>240</v>
      </c>
      <c r="Q84">
        <f t="shared" si="7"/>
        <v>720</v>
      </c>
      <c r="R84" t="str">
        <f>_xlfn.XLOOKUP(A84,Booking_data!$A$1:$A$6001,Booking_data!$L$1:$L$6001,"Not Found")</f>
        <v>UPI</v>
      </c>
      <c r="S84">
        <f>_xlfn.XLOOKUP(A84,Booking_data!$A$1:$A$6001,Booking_data!$N$1:$N$6001,"not Found")</f>
        <v>27</v>
      </c>
      <c r="T84" t="str">
        <f>_xlfn.XLOOKUP(A84,Booking_data!$A$1:$A$6001,Booking_data!$O$1:$O$6001,"Not Found")</f>
        <v>Male</v>
      </c>
      <c r="U84" t="str">
        <f t="shared" si="8"/>
        <v>Youngster</v>
      </c>
      <c r="V84" t="str">
        <f t="shared" si="9"/>
        <v>Medium Booking</v>
      </c>
    </row>
    <row r="85" spans="1:22" x14ac:dyDescent="0.25">
      <c r="A85" t="s">
        <v>312</v>
      </c>
      <c r="B85" s="1">
        <v>46084</v>
      </c>
      <c r="C85" s="1">
        <v>46052</v>
      </c>
      <c r="D85" s="9">
        <v>0.88541666666666663</v>
      </c>
      <c r="E85" t="str">
        <f t="shared" si="5"/>
        <v>Weekday</v>
      </c>
      <c r="F85" t="str">
        <f t="shared" si="6"/>
        <v>Mar</v>
      </c>
      <c r="G85" t="str">
        <f>_xlfn.XLOOKUP(A85,Booking_data!$A$1:$A$6001,Booking_data!$D$1:$D$6001,"not found")</f>
        <v>M003</v>
      </c>
      <c r="H85" t="str">
        <f>_xlfn.XLOOKUP(G85,Movies_data!$A$1:$A$41,Movies_data!$B$1:$B$41,"not found")</f>
        <v>Vikram</v>
      </c>
      <c r="I85" t="str">
        <f>_xlfn.XLOOKUP(G85,Movies_data!$A$1:$A$41,Movies_data!$D$1:$D$41,"not found")</f>
        <v>Action</v>
      </c>
      <c r="J85" t="str">
        <f>_xlfn.XLOOKUP(G85,Movies_data!$A$1:$A$41,Movies_data!$C$1:$C$41,"not found")</f>
        <v>Tamil</v>
      </c>
      <c r="K85">
        <f>_xlfn.XLOOKUP(G85,Movies_data!$A$1:$A$41,Movies_data!$H$1:$H$41,"Not Found")</f>
        <v>8.3000000000000007</v>
      </c>
      <c r="L85" t="str">
        <f>_xlfn.XLOOKUP(A85,Booking_data!$A$1:$A$6001,Booking_data!$E$1:$E$6001,"not Found")</f>
        <v>C163</v>
      </c>
      <c r="M85" t="str">
        <f>_xlfn.XLOOKUP(L85,Cinemas_data!$A$1:$A$49,Cinemas_data!$I$1:$I$49,"not Found")</f>
        <v>Miraj Cinemas Forum Mall</v>
      </c>
      <c r="N85" t="str">
        <f>_xlfn.XLOOKUP(L85,Cinemas_data!$A$1:$A$49,Cinemas_data!$C$1:$C$49,"not Found")</f>
        <v>Thiruvananthapuram</v>
      </c>
      <c r="O85">
        <f>_xlfn.XLOOKUP(A85,Booking_data!$A$1:$A$6001,Booking_data!$H$1:$H$6001,"not found")</f>
        <v>4</v>
      </c>
      <c r="P85">
        <f>_xlfn.XLOOKUP(A85,Booking_data!$A$1:$A$6001,Booking_data!$I$1:$I$6001,"not Found")</f>
        <v>180</v>
      </c>
      <c r="Q85">
        <f t="shared" si="7"/>
        <v>720</v>
      </c>
      <c r="R85" t="str">
        <f>_xlfn.XLOOKUP(A85,Booking_data!$A$1:$A$6001,Booking_data!$L$1:$L$6001,"Not Found")</f>
        <v>UPI</v>
      </c>
      <c r="S85">
        <f>_xlfn.XLOOKUP(A85,Booking_data!$A$1:$A$6001,Booking_data!$N$1:$N$6001,"not Found")</f>
        <v>53</v>
      </c>
      <c r="T85" t="str">
        <f>_xlfn.XLOOKUP(A85,Booking_data!$A$1:$A$6001,Booking_data!$O$1:$O$6001,"Not Found")</f>
        <v>Female</v>
      </c>
      <c r="U85" t="str">
        <f t="shared" si="8"/>
        <v>Above 45</v>
      </c>
      <c r="V85" t="str">
        <f t="shared" si="9"/>
        <v>Medium Booking</v>
      </c>
    </row>
    <row r="86" spans="1:22" x14ac:dyDescent="0.25">
      <c r="A86" t="s">
        <v>313</v>
      </c>
      <c r="B86" s="1">
        <v>46084</v>
      </c>
      <c r="C86" s="1">
        <v>46199</v>
      </c>
      <c r="D86" s="9">
        <v>0.88541666666666663</v>
      </c>
      <c r="E86" t="str">
        <f t="shared" si="5"/>
        <v>Weekday</v>
      </c>
      <c r="F86" t="str">
        <f t="shared" si="6"/>
        <v>Mar</v>
      </c>
      <c r="G86" t="str">
        <f>_xlfn.XLOOKUP(A86,Booking_data!$A$1:$A$6001,Booking_data!$D$1:$D$6001,"not found")</f>
        <v>M034</v>
      </c>
      <c r="H86" t="str">
        <f>_xlfn.XLOOKUP(G86,Movies_data!$A$1:$A$41,Movies_data!$B$1:$B$41,"not found")</f>
        <v>Manjummel Boys</v>
      </c>
      <c r="I86" t="str">
        <f>_xlfn.XLOOKUP(G86,Movies_data!$A$1:$A$41,Movies_data!$D$1:$D$41,"not found")</f>
        <v>Adventure</v>
      </c>
      <c r="J86" t="str">
        <f>_xlfn.XLOOKUP(G86,Movies_data!$A$1:$A$41,Movies_data!$C$1:$C$41,"not found")</f>
        <v>Malayalam</v>
      </c>
      <c r="K86">
        <f>_xlfn.XLOOKUP(G86,Movies_data!$A$1:$A$41,Movies_data!$H$1:$H$41,"Not Found")</f>
        <v>8.3000000000000007</v>
      </c>
      <c r="L86" t="str">
        <f>_xlfn.XLOOKUP(A86,Booking_data!$A$1:$A$6001,Booking_data!$E$1:$E$6001,"not Found")</f>
        <v>C162</v>
      </c>
      <c r="M86" t="str">
        <f>_xlfn.XLOOKUP(L86,Cinemas_data!$A$1:$A$49,Cinemas_data!$I$1:$I$49,"not Found")</f>
        <v>Cinepolis Grand Mall</v>
      </c>
      <c r="N86" t="str">
        <f>_xlfn.XLOOKUP(L86,Cinemas_data!$A$1:$A$49,Cinemas_data!$C$1:$C$49,"not Found")</f>
        <v>Thiruvananthapuram</v>
      </c>
      <c r="O86">
        <f>_xlfn.XLOOKUP(A86,Booking_data!$A$1:$A$6001,Booking_data!$H$1:$H$6001,"not found")</f>
        <v>6</v>
      </c>
      <c r="P86">
        <f>_xlfn.XLOOKUP(A86,Booking_data!$A$1:$A$6001,Booking_data!$I$1:$I$6001,"not Found")</f>
        <v>160</v>
      </c>
      <c r="Q86">
        <f t="shared" si="7"/>
        <v>960</v>
      </c>
      <c r="R86" t="str">
        <f>_xlfn.XLOOKUP(A86,Booking_data!$A$1:$A$6001,Booking_data!$L$1:$L$6001,"Not Found")</f>
        <v>Credit Card</v>
      </c>
      <c r="S86">
        <f>_xlfn.XLOOKUP(A86,Booking_data!$A$1:$A$6001,Booking_data!$N$1:$N$6001,"not Found")</f>
        <v>54</v>
      </c>
      <c r="T86" t="str">
        <f>_xlfn.XLOOKUP(A86,Booking_data!$A$1:$A$6001,Booking_data!$O$1:$O$6001,"Not Found")</f>
        <v>Other</v>
      </c>
      <c r="U86" t="str">
        <f t="shared" si="8"/>
        <v>Above 45</v>
      </c>
      <c r="V86" t="str">
        <f t="shared" si="9"/>
        <v>High Booking</v>
      </c>
    </row>
    <row r="87" spans="1:22" x14ac:dyDescent="0.25">
      <c r="A87" t="s">
        <v>314</v>
      </c>
      <c r="B87" s="1">
        <v>46084</v>
      </c>
      <c r="C87" s="1">
        <v>46081</v>
      </c>
      <c r="D87" s="9">
        <v>0.88541666666666663</v>
      </c>
      <c r="E87" t="str">
        <f t="shared" si="5"/>
        <v>Weekday</v>
      </c>
      <c r="F87" t="str">
        <f t="shared" si="6"/>
        <v>Mar</v>
      </c>
      <c r="G87" t="str">
        <f>_xlfn.XLOOKUP(A87,Booking_data!$A$1:$A$6001,Booking_data!$D$1:$D$6001,"not found")</f>
        <v>M009</v>
      </c>
      <c r="H87" t="str">
        <f>_xlfn.XLOOKUP(G87,Movies_data!$A$1:$A$41,Movies_data!$B$1:$B$41,"not found")</f>
        <v>Amaran</v>
      </c>
      <c r="I87" t="str">
        <f>_xlfn.XLOOKUP(G87,Movies_data!$A$1:$A$41,Movies_data!$D$1:$D$41,"not found")</f>
        <v>Biography</v>
      </c>
      <c r="J87" t="str">
        <f>_xlfn.XLOOKUP(G87,Movies_data!$A$1:$A$41,Movies_data!$C$1:$C$41,"not found")</f>
        <v>Tamil</v>
      </c>
      <c r="K87">
        <f>_xlfn.XLOOKUP(G87,Movies_data!$A$1:$A$41,Movies_data!$H$1:$H$41,"Not Found")</f>
        <v>8.3000000000000007</v>
      </c>
      <c r="L87" t="str">
        <f>_xlfn.XLOOKUP(A87,Booking_data!$A$1:$A$6001,Booking_data!$E$1:$E$6001,"not Found")</f>
        <v>C123</v>
      </c>
      <c r="M87" t="str">
        <f>_xlfn.XLOOKUP(L87,Cinemas_data!$A$1:$A$49,Cinemas_data!$I$1:$I$49,"not Found")</f>
        <v>City Pride Forum Mall</v>
      </c>
      <c r="N87" t="str">
        <f>_xlfn.XLOOKUP(L87,Cinemas_data!$A$1:$A$49,Cinemas_data!$C$1:$C$49,"not Found")</f>
        <v>Noida</v>
      </c>
      <c r="O87">
        <f>_xlfn.XLOOKUP(A87,Booking_data!$A$1:$A$6001,Booking_data!$H$1:$H$6001,"not found")</f>
        <v>1</v>
      </c>
      <c r="P87">
        <f>_xlfn.XLOOKUP(A87,Booking_data!$A$1:$A$6001,Booking_data!$I$1:$I$6001,"not Found")</f>
        <v>220</v>
      </c>
      <c r="Q87">
        <f t="shared" si="7"/>
        <v>220</v>
      </c>
      <c r="R87" t="str">
        <f>_xlfn.XLOOKUP(A87,Booking_data!$A$1:$A$6001,Booking_data!$L$1:$L$6001,"Not Found")</f>
        <v>Wallet</v>
      </c>
      <c r="S87">
        <f>_xlfn.XLOOKUP(A87,Booking_data!$A$1:$A$6001,Booking_data!$N$1:$N$6001,"not Found")</f>
        <v>45</v>
      </c>
      <c r="T87" t="str">
        <f>_xlfn.XLOOKUP(A87,Booking_data!$A$1:$A$6001,Booking_data!$O$1:$O$6001,"Not Found")</f>
        <v>Other</v>
      </c>
      <c r="U87" t="str">
        <f t="shared" si="8"/>
        <v>Above 45</v>
      </c>
      <c r="V87" t="str">
        <f t="shared" si="9"/>
        <v>Low Booking</v>
      </c>
    </row>
    <row r="88" spans="1:22" x14ac:dyDescent="0.25">
      <c r="A88" t="s">
        <v>315</v>
      </c>
      <c r="B88" s="1">
        <v>46084</v>
      </c>
      <c r="C88" s="1">
        <v>46182</v>
      </c>
      <c r="D88" s="9">
        <v>0.88541666666666663</v>
      </c>
      <c r="E88" t="str">
        <f t="shared" si="5"/>
        <v>Weekday</v>
      </c>
      <c r="F88" t="str">
        <f t="shared" si="6"/>
        <v>Mar</v>
      </c>
      <c r="G88" t="str">
        <f>_xlfn.XLOOKUP(A88,Booking_data!$A$1:$A$6001,Booking_data!$D$1:$D$6001,"not found")</f>
        <v>M001</v>
      </c>
      <c r="H88" t="str">
        <f>_xlfn.XLOOKUP(G88,Movies_data!$A$1:$A$41,Movies_data!$B$1:$B$41,"not found")</f>
        <v>Leo</v>
      </c>
      <c r="I88" t="str">
        <f>_xlfn.XLOOKUP(G88,Movies_data!$A$1:$A$41,Movies_data!$D$1:$D$41,"not found")</f>
        <v>Action</v>
      </c>
      <c r="J88" t="str">
        <f>_xlfn.XLOOKUP(G88,Movies_data!$A$1:$A$41,Movies_data!$C$1:$C$41,"not found")</f>
        <v>Tamil</v>
      </c>
      <c r="K88">
        <f>_xlfn.XLOOKUP(G88,Movies_data!$A$1:$A$41,Movies_data!$H$1:$H$41,"Not Found")</f>
        <v>8</v>
      </c>
      <c r="L88" t="str">
        <f>_xlfn.XLOOKUP(A88,Booking_data!$A$1:$A$6001,Booking_data!$E$1:$E$6001,"not Found")</f>
        <v>C063</v>
      </c>
      <c r="M88" t="str">
        <f>_xlfn.XLOOKUP(L88,Cinemas_data!$A$1:$A$49,Cinemas_data!$I$1:$I$49,"not Found")</f>
        <v>INOX Forum Mall</v>
      </c>
      <c r="N88" t="str">
        <f>_xlfn.XLOOKUP(L88,Cinemas_data!$A$1:$A$49,Cinemas_data!$C$1:$C$49,"not Found")</f>
        <v>Mysuru</v>
      </c>
      <c r="O88">
        <f>_xlfn.XLOOKUP(A88,Booking_data!$A$1:$A$6001,Booking_data!$H$1:$H$6001,"not found")</f>
        <v>5</v>
      </c>
      <c r="P88">
        <f>_xlfn.XLOOKUP(A88,Booking_data!$A$1:$A$6001,Booking_data!$I$1:$I$6001,"not Found")</f>
        <v>240</v>
      </c>
      <c r="Q88">
        <f t="shared" si="7"/>
        <v>1200</v>
      </c>
      <c r="R88" t="str">
        <f>_xlfn.XLOOKUP(A88,Booking_data!$A$1:$A$6001,Booking_data!$L$1:$L$6001,"Not Found")</f>
        <v>UPI</v>
      </c>
      <c r="S88">
        <f>_xlfn.XLOOKUP(A88,Booking_data!$A$1:$A$6001,Booking_data!$N$1:$N$6001,"not Found")</f>
        <v>27</v>
      </c>
      <c r="T88" t="str">
        <f>_xlfn.XLOOKUP(A88,Booking_data!$A$1:$A$6001,Booking_data!$O$1:$O$6001,"Not Found")</f>
        <v>Male</v>
      </c>
      <c r="U88" t="str">
        <f t="shared" si="8"/>
        <v>Youngster</v>
      </c>
      <c r="V88" t="str">
        <f t="shared" si="9"/>
        <v>High Booking</v>
      </c>
    </row>
    <row r="89" spans="1:22" x14ac:dyDescent="0.25">
      <c r="A89" t="s">
        <v>316</v>
      </c>
      <c r="B89" s="1">
        <v>46084</v>
      </c>
      <c r="C89" s="1">
        <v>46049</v>
      </c>
      <c r="D89" s="9">
        <v>0.88541666666666663</v>
      </c>
      <c r="E89" t="str">
        <f t="shared" si="5"/>
        <v>Weekday</v>
      </c>
      <c r="F89" t="str">
        <f t="shared" si="6"/>
        <v>Mar</v>
      </c>
      <c r="G89" t="str">
        <f>_xlfn.XLOOKUP(A89,Booking_data!$A$1:$A$6001,Booking_data!$D$1:$D$6001,"not found")</f>
        <v>M010</v>
      </c>
      <c r="H89" t="str">
        <f>_xlfn.XLOOKUP(G89,Movies_data!$A$1:$A$41,Movies_data!$B$1:$B$41,"not found")</f>
        <v>Captain Miller</v>
      </c>
      <c r="I89" t="str">
        <f>_xlfn.XLOOKUP(G89,Movies_data!$A$1:$A$41,Movies_data!$D$1:$D$41,"not found")</f>
        <v>Action</v>
      </c>
      <c r="J89" t="str">
        <f>_xlfn.XLOOKUP(G89,Movies_data!$A$1:$A$41,Movies_data!$C$1:$C$41,"not found")</f>
        <v>Tamil</v>
      </c>
      <c r="K89">
        <f>_xlfn.XLOOKUP(G89,Movies_data!$A$1:$A$41,Movies_data!$H$1:$H$41,"Not Found")</f>
        <v>7</v>
      </c>
      <c r="L89" t="str">
        <f>_xlfn.XLOOKUP(A89,Booking_data!$A$1:$A$6001,Booking_data!$E$1:$E$6001,"not Found")</f>
        <v>C103</v>
      </c>
      <c r="M89" t="str">
        <f>_xlfn.XLOOKUP(L89,Cinemas_data!$A$1:$A$49,Cinemas_data!$I$1:$I$49,"not Found")</f>
        <v>MovieMax Forum Mall</v>
      </c>
      <c r="N89" t="str">
        <f>_xlfn.XLOOKUP(L89,Cinemas_data!$A$1:$A$49,Cinemas_data!$C$1:$C$49,"not Found")</f>
        <v>Pune</v>
      </c>
      <c r="O89">
        <f>_xlfn.XLOOKUP(A89,Booking_data!$A$1:$A$6001,Booking_data!$H$1:$H$6001,"not found")</f>
        <v>2</v>
      </c>
      <c r="P89">
        <f>_xlfn.XLOOKUP(A89,Booking_data!$A$1:$A$6001,Booking_data!$I$1:$I$6001,"not Found")</f>
        <v>180</v>
      </c>
      <c r="Q89">
        <f t="shared" si="7"/>
        <v>360</v>
      </c>
      <c r="R89" t="str">
        <f>_xlfn.XLOOKUP(A89,Booking_data!$A$1:$A$6001,Booking_data!$L$1:$L$6001,"Not Found")</f>
        <v>UPI</v>
      </c>
      <c r="S89">
        <f>_xlfn.XLOOKUP(A89,Booking_data!$A$1:$A$6001,Booking_data!$N$1:$N$6001,"not Found")</f>
        <v>54</v>
      </c>
      <c r="T89" t="str">
        <f>_xlfn.XLOOKUP(A89,Booking_data!$A$1:$A$6001,Booking_data!$O$1:$O$6001,"Not Found")</f>
        <v>Male</v>
      </c>
      <c r="U89" t="str">
        <f t="shared" si="8"/>
        <v>Above 45</v>
      </c>
      <c r="V89" t="str">
        <f t="shared" si="9"/>
        <v>Low Booking</v>
      </c>
    </row>
    <row r="90" spans="1:22" x14ac:dyDescent="0.25">
      <c r="A90" t="s">
        <v>317</v>
      </c>
      <c r="B90" s="1">
        <v>46084</v>
      </c>
      <c r="C90" s="1">
        <v>46181</v>
      </c>
      <c r="D90" s="9">
        <v>0.53125</v>
      </c>
      <c r="E90" t="str">
        <f t="shared" si="5"/>
        <v>Weekday</v>
      </c>
      <c r="F90" t="str">
        <f t="shared" si="6"/>
        <v>Mar</v>
      </c>
      <c r="G90" t="str">
        <f>_xlfn.XLOOKUP(A90,Booking_data!$A$1:$A$6001,Booking_data!$D$1:$D$6001,"not found")</f>
        <v>M024</v>
      </c>
      <c r="H90" t="str">
        <f>_xlfn.XLOOKUP(G90,Movies_data!$A$1:$A$41,Movies_data!$B$1:$B$41,"not found")</f>
        <v>Bhool Bhulaiyaa 2</v>
      </c>
      <c r="I90" t="str">
        <f>_xlfn.XLOOKUP(G90,Movies_data!$A$1:$A$41,Movies_data!$D$1:$D$41,"not found")</f>
        <v>Comedy</v>
      </c>
      <c r="J90" t="str">
        <f>_xlfn.XLOOKUP(G90,Movies_data!$A$1:$A$41,Movies_data!$C$1:$C$41,"not found")</f>
        <v>Hindi</v>
      </c>
      <c r="K90">
        <f>_xlfn.XLOOKUP(G90,Movies_data!$A$1:$A$41,Movies_data!$H$1:$H$41,"Not Found")</f>
        <v>5.9</v>
      </c>
      <c r="L90" t="str">
        <f>_xlfn.XLOOKUP(A90,Booking_data!$A$1:$A$6001,Booking_data!$E$1:$E$6001,"not Found")</f>
        <v>C063</v>
      </c>
      <c r="M90" t="str">
        <f>_xlfn.XLOOKUP(L90,Cinemas_data!$A$1:$A$49,Cinemas_data!$I$1:$I$49,"not Found")</f>
        <v>INOX Forum Mall</v>
      </c>
      <c r="N90" t="str">
        <f>_xlfn.XLOOKUP(L90,Cinemas_data!$A$1:$A$49,Cinemas_data!$C$1:$C$49,"not Found")</f>
        <v>Mysuru</v>
      </c>
      <c r="O90">
        <f>_xlfn.XLOOKUP(A90,Booking_data!$A$1:$A$6001,Booking_data!$H$1:$H$6001,"not found")</f>
        <v>3</v>
      </c>
      <c r="P90">
        <f>_xlfn.XLOOKUP(A90,Booking_data!$A$1:$A$6001,Booking_data!$I$1:$I$6001,"not Found")</f>
        <v>320</v>
      </c>
      <c r="Q90">
        <f t="shared" si="7"/>
        <v>960</v>
      </c>
      <c r="R90" t="str">
        <f>_xlfn.XLOOKUP(A90,Booking_data!$A$1:$A$6001,Booking_data!$L$1:$L$6001,"Not Found")</f>
        <v>UPI</v>
      </c>
      <c r="S90">
        <f>_xlfn.XLOOKUP(A90,Booking_data!$A$1:$A$6001,Booking_data!$N$1:$N$6001,"not Found")</f>
        <v>35</v>
      </c>
      <c r="T90" t="str">
        <f>_xlfn.XLOOKUP(A90,Booking_data!$A$1:$A$6001,Booking_data!$O$1:$O$6001,"Not Found")</f>
        <v>Female</v>
      </c>
      <c r="U90" t="str">
        <f t="shared" si="8"/>
        <v>Middle Age</v>
      </c>
      <c r="V90" t="str">
        <f t="shared" si="9"/>
        <v>Medium Booking</v>
      </c>
    </row>
    <row r="91" spans="1:22" x14ac:dyDescent="0.25">
      <c r="A91" t="s">
        <v>318</v>
      </c>
      <c r="B91" s="1">
        <v>46084</v>
      </c>
      <c r="C91" s="1">
        <v>46055</v>
      </c>
      <c r="D91" s="9">
        <v>0.39583333333333331</v>
      </c>
      <c r="E91" t="str">
        <f t="shared" si="5"/>
        <v>Weekday</v>
      </c>
      <c r="F91" t="str">
        <f t="shared" si="6"/>
        <v>Mar</v>
      </c>
      <c r="G91" t="str">
        <f>_xlfn.XLOOKUP(A91,Booking_data!$A$1:$A$6001,Booking_data!$D$1:$D$6001,"not found")</f>
        <v>M024</v>
      </c>
      <c r="H91" t="str">
        <f>_xlfn.XLOOKUP(G91,Movies_data!$A$1:$A$41,Movies_data!$B$1:$B$41,"not found")</f>
        <v>Bhool Bhulaiyaa 2</v>
      </c>
      <c r="I91" t="str">
        <f>_xlfn.XLOOKUP(G91,Movies_data!$A$1:$A$41,Movies_data!$D$1:$D$41,"not found")</f>
        <v>Comedy</v>
      </c>
      <c r="J91" t="str">
        <f>_xlfn.XLOOKUP(G91,Movies_data!$A$1:$A$41,Movies_data!$C$1:$C$41,"not found")</f>
        <v>Hindi</v>
      </c>
      <c r="K91">
        <f>_xlfn.XLOOKUP(G91,Movies_data!$A$1:$A$41,Movies_data!$H$1:$H$41,"Not Found")</f>
        <v>5.9</v>
      </c>
      <c r="L91" t="str">
        <f>_xlfn.XLOOKUP(A91,Booking_data!$A$1:$A$6001,Booking_data!$E$1:$E$6001,"not Found")</f>
        <v>C132</v>
      </c>
      <c r="M91" t="str">
        <f>_xlfn.XLOOKUP(L91,Cinemas_data!$A$1:$A$49,Cinemas_data!$I$1:$I$49,"not Found")</f>
        <v>City Pride Grand Mall</v>
      </c>
      <c r="N91" t="str">
        <f>_xlfn.XLOOKUP(L91,Cinemas_data!$A$1:$A$49,Cinemas_data!$C$1:$C$49,"not Found")</f>
        <v>Kolkata</v>
      </c>
      <c r="O91">
        <f>_xlfn.XLOOKUP(A91,Booking_data!$A$1:$A$6001,Booking_data!$H$1:$H$6001,"not found")</f>
        <v>3</v>
      </c>
      <c r="P91">
        <f>_xlfn.XLOOKUP(A91,Booking_data!$A$1:$A$6001,Booking_data!$I$1:$I$6001,"not Found")</f>
        <v>260</v>
      </c>
      <c r="Q91">
        <f t="shared" si="7"/>
        <v>780</v>
      </c>
      <c r="R91" t="str">
        <f>_xlfn.XLOOKUP(A91,Booking_data!$A$1:$A$6001,Booking_data!$L$1:$L$6001,"Not Found")</f>
        <v>Credit Card</v>
      </c>
      <c r="S91">
        <f>_xlfn.XLOOKUP(A91,Booking_data!$A$1:$A$6001,Booking_data!$N$1:$N$6001,"not Found")</f>
        <v>56</v>
      </c>
      <c r="T91" t="str">
        <f>_xlfn.XLOOKUP(A91,Booking_data!$A$1:$A$6001,Booking_data!$O$1:$O$6001,"Not Found")</f>
        <v>Female</v>
      </c>
      <c r="U91" t="str">
        <f t="shared" si="8"/>
        <v>Above 45</v>
      </c>
      <c r="V91" t="str">
        <f t="shared" si="9"/>
        <v>Medium Booking</v>
      </c>
    </row>
    <row r="92" spans="1:22" x14ac:dyDescent="0.25">
      <c r="A92" t="s">
        <v>319</v>
      </c>
      <c r="B92" s="1">
        <v>46084</v>
      </c>
      <c r="C92" s="1">
        <v>46062</v>
      </c>
      <c r="D92" s="9">
        <v>0.9375</v>
      </c>
      <c r="E92" t="str">
        <f t="shared" si="5"/>
        <v>Weekday</v>
      </c>
      <c r="F92" t="str">
        <f t="shared" si="6"/>
        <v>Mar</v>
      </c>
      <c r="G92" t="str">
        <f>_xlfn.XLOOKUP(A92,Booking_data!$A$1:$A$6001,Booking_data!$D$1:$D$6001,"not found")</f>
        <v>M008</v>
      </c>
      <c r="H92" t="str">
        <f>_xlfn.XLOOKUP(G92,Movies_data!$A$1:$A$41,Movies_data!$B$1:$B$41,"not found")</f>
        <v>Love Today</v>
      </c>
      <c r="I92" t="str">
        <f>_xlfn.XLOOKUP(G92,Movies_data!$A$1:$A$41,Movies_data!$D$1:$D$41,"not found")</f>
        <v>Romance</v>
      </c>
      <c r="J92" t="str">
        <f>_xlfn.XLOOKUP(G92,Movies_data!$A$1:$A$41,Movies_data!$C$1:$C$41,"not found")</f>
        <v>Tamil</v>
      </c>
      <c r="K92">
        <f>_xlfn.XLOOKUP(G92,Movies_data!$A$1:$A$41,Movies_data!$H$1:$H$41,"Not Found")</f>
        <v>7.4</v>
      </c>
      <c r="L92" t="str">
        <f>_xlfn.XLOOKUP(A92,Booking_data!$A$1:$A$6001,Booking_data!$E$1:$E$6001,"not Found")</f>
        <v>C032</v>
      </c>
      <c r="M92" t="str">
        <f>_xlfn.XLOOKUP(L92,Cinemas_data!$A$1:$A$49,Cinemas_data!$I$1:$I$49,"not Found")</f>
        <v>MovieMax Grand Mall</v>
      </c>
      <c r="N92" t="str">
        <f>_xlfn.XLOOKUP(L92,Cinemas_data!$A$1:$A$49,Cinemas_data!$C$1:$C$49,"not Found")</f>
        <v>Madurai</v>
      </c>
      <c r="O92">
        <f>_xlfn.XLOOKUP(A92,Booking_data!$A$1:$A$6001,Booking_data!$H$1:$H$6001,"not found")</f>
        <v>3</v>
      </c>
      <c r="P92">
        <f>_xlfn.XLOOKUP(A92,Booking_data!$A$1:$A$6001,Booking_data!$I$1:$I$6001,"not Found")</f>
        <v>160</v>
      </c>
      <c r="Q92">
        <f t="shared" si="7"/>
        <v>480</v>
      </c>
      <c r="R92" t="str">
        <f>_xlfn.XLOOKUP(A92,Booking_data!$A$1:$A$6001,Booking_data!$L$1:$L$6001,"Not Found")</f>
        <v>Wallet</v>
      </c>
      <c r="S92">
        <f>_xlfn.XLOOKUP(A92,Booking_data!$A$1:$A$6001,Booking_data!$N$1:$N$6001,"not Found")</f>
        <v>52</v>
      </c>
      <c r="T92" t="str">
        <f>_xlfn.XLOOKUP(A92,Booking_data!$A$1:$A$6001,Booking_data!$O$1:$O$6001,"Not Found")</f>
        <v>Other</v>
      </c>
      <c r="U92" t="str">
        <f t="shared" si="8"/>
        <v>Above 45</v>
      </c>
      <c r="V92" t="str">
        <f t="shared" si="9"/>
        <v>Medium Booking</v>
      </c>
    </row>
    <row r="93" spans="1:22" x14ac:dyDescent="0.25">
      <c r="A93" t="s">
        <v>320</v>
      </c>
      <c r="B93" s="1">
        <v>46084</v>
      </c>
      <c r="C93" s="1">
        <v>46047</v>
      </c>
      <c r="D93" s="9">
        <v>0.77083333333333337</v>
      </c>
      <c r="E93" t="str">
        <f t="shared" si="5"/>
        <v>Weekday</v>
      </c>
      <c r="F93" t="str">
        <f t="shared" si="6"/>
        <v>Mar</v>
      </c>
      <c r="G93" t="str">
        <f>_xlfn.XLOOKUP(A93,Booking_data!$A$1:$A$6001,Booking_data!$D$1:$D$6001,"not found")</f>
        <v>M034</v>
      </c>
      <c r="H93" t="str">
        <f>_xlfn.XLOOKUP(G93,Movies_data!$A$1:$A$41,Movies_data!$B$1:$B$41,"not found")</f>
        <v>Manjummel Boys</v>
      </c>
      <c r="I93" t="str">
        <f>_xlfn.XLOOKUP(G93,Movies_data!$A$1:$A$41,Movies_data!$D$1:$D$41,"not found")</f>
        <v>Adventure</v>
      </c>
      <c r="J93" t="str">
        <f>_xlfn.XLOOKUP(G93,Movies_data!$A$1:$A$41,Movies_data!$C$1:$C$41,"not found")</f>
        <v>Malayalam</v>
      </c>
      <c r="K93">
        <f>_xlfn.XLOOKUP(G93,Movies_data!$A$1:$A$41,Movies_data!$H$1:$H$41,"Not Found")</f>
        <v>8.3000000000000007</v>
      </c>
      <c r="L93" t="str">
        <f>_xlfn.XLOOKUP(A93,Booking_data!$A$1:$A$6001,Booking_data!$E$1:$E$6001,"not Found")</f>
        <v>C013</v>
      </c>
      <c r="M93" t="str">
        <f>_xlfn.XLOOKUP(L93,Cinemas_data!$A$1:$A$49,Cinemas_data!$I$1:$I$49,"not Found")</f>
        <v>Mukta A2 Cinemas Forum Mall</v>
      </c>
      <c r="N93" t="str">
        <f>_xlfn.XLOOKUP(L93,Cinemas_data!$A$1:$A$49,Cinemas_data!$C$1:$C$49,"not Found")</f>
        <v>Chennai</v>
      </c>
      <c r="O93">
        <f>_xlfn.XLOOKUP(A93,Booking_data!$A$1:$A$6001,Booking_data!$H$1:$H$6001,"not found")</f>
        <v>1</v>
      </c>
      <c r="P93">
        <f>_xlfn.XLOOKUP(A93,Booking_data!$A$1:$A$6001,Booking_data!$I$1:$I$6001,"not Found")</f>
        <v>320</v>
      </c>
      <c r="Q93">
        <f t="shared" si="7"/>
        <v>320</v>
      </c>
      <c r="R93" t="str">
        <f>_xlfn.XLOOKUP(A93,Booking_data!$A$1:$A$6001,Booking_data!$L$1:$L$6001,"Not Found")</f>
        <v>Net Banking</v>
      </c>
      <c r="S93">
        <f>_xlfn.XLOOKUP(A93,Booking_data!$A$1:$A$6001,Booking_data!$N$1:$N$6001,"not Found")</f>
        <v>54</v>
      </c>
      <c r="T93" t="str">
        <f>_xlfn.XLOOKUP(A93,Booking_data!$A$1:$A$6001,Booking_data!$O$1:$O$6001,"Not Found")</f>
        <v>Female</v>
      </c>
      <c r="U93" t="str">
        <f t="shared" si="8"/>
        <v>Above 45</v>
      </c>
      <c r="V93" t="str">
        <f t="shared" si="9"/>
        <v>Low Booking</v>
      </c>
    </row>
    <row r="94" spans="1:22" x14ac:dyDescent="0.25">
      <c r="A94" t="s">
        <v>321</v>
      </c>
      <c r="B94" s="1">
        <v>46084</v>
      </c>
      <c r="C94" s="1">
        <v>46126</v>
      </c>
      <c r="D94" s="9">
        <v>0.39583333333333331</v>
      </c>
      <c r="E94" t="str">
        <f t="shared" si="5"/>
        <v>Weekday</v>
      </c>
      <c r="F94" t="str">
        <f t="shared" si="6"/>
        <v>Mar</v>
      </c>
      <c r="G94" t="str">
        <f>_xlfn.XLOOKUP(A94,Booking_data!$A$1:$A$6001,Booking_data!$D$1:$D$6001,"not found")</f>
        <v>M039</v>
      </c>
      <c r="H94" t="str">
        <f>_xlfn.XLOOKUP(G94,Movies_data!$A$1:$A$41,Movies_data!$B$1:$B$41,"not found")</f>
        <v>Dune: Part Two</v>
      </c>
      <c r="I94" t="str">
        <f>_xlfn.XLOOKUP(G94,Movies_data!$A$1:$A$41,Movies_data!$D$1:$D$41,"not found")</f>
        <v>Sci-Fi</v>
      </c>
      <c r="J94" t="str">
        <f>_xlfn.XLOOKUP(G94,Movies_data!$A$1:$A$41,Movies_data!$C$1:$C$41,"not found")</f>
        <v>English</v>
      </c>
      <c r="K94">
        <f>_xlfn.XLOOKUP(G94,Movies_data!$A$1:$A$41,Movies_data!$H$1:$H$41,"Not Found")</f>
        <v>8.5</v>
      </c>
      <c r="L94" t="str">
        <f>_xlfn.XLOOKUP(A94,Booking_data!$A$1:$A$6001,Booking_data!$E$1:$E$6001,"not Found")</f>
        <v>C042</v>
      </c>
      <c r="M94" t="str">
        <f>_xlfn.XLOOKUP(L94,Cinemas_data!$A$1:$A$49,Cinemas_data!$I$1:$I$49,"not Found")</f>
        <v>Asian Cinemas Grand Mall</v>
      </c>
      <c r="N94" t="str">
        <f>_xlfn.XLOOKUP(L94,Cinemas_data!$A$1:$A$49,Cinemas_data!$C$1:$C$49,"not Found")</f>
        <v>Salem</v>
      </c>
      <c r="O94">
        <f>_xlfn.XLOOKUP(A94,Booking_data!$A$1:$A$6001,Booking_data!$H$1:$H$6001,"not found")</f>
        <v>3</v>
      </c>
      <c r="P94">
        <f>_xlfn.XLOOKUP(A94,Booking_data!$A$1:$A$6001,Booking_data!$I$1:$I$6001,"not Found")</f>
        <v>460</v>
      </c>
      <c r="Q94">
        <f t="shared" si="7"/>
        <v>1380</v>
      </c>
      <c r="R94" t="str">
        <f>_xlfn.XLOOKUP(A94,Booking_data!$A$1:$A$6001,Booking_data!$L$1:$L$6001,"Not Found")</f>
        <v>Net Banking</v>
      </c>
      <c r="S94">
        <f>_xlfn.XLOOKUP(A94,Booking_data!$A$1:$A$6001,Booking_data!$N$1:$N$6001,"not Found")</f>
        <v>45</v>
      </c>
      <c r="T94" t="str">
        <f>_xlfn.XLOOKUP(A94,Booking_data!$A$1:$A$6001,Booking_data!$O$1:$O$6001,"Not Found")</f>
        <v>Other</v>
      </c>
      <c r="U94" t="str">
        <f t="shared" si="8"/>
        <v>Above 45</v>
      </c>
      <c r="V94" t="str">
        <f t="shared" si="9"/>
        <v>Medium Booking</v>
      </c>
    </row>
    <row r="95" spans="1:22" x14ac:dyDescent="0.25">
      <c r="A95" t="s">
        <v>322</v>
      </c>
      <c r="B95" s="1">
        <v>46084</v>
      </c>
      <c r="C95" s="1">
        <v>46158</v>
      </c>
      <c r="D95" s="9">
        <v>0.39583333333333331</v>
      </c>
      <c r="E95" t="str">
        <f t="shared" si="5"/>
        <v>Weekday</v>
      </c>
      <c r="F95" t="str">
        <f t="shared" si="6"/>
        <v>Mar</v>
      </c>
      <c r="G95" t="str">
        <f>_xlfn.XLOOKUP(A95,Booking_data!$A$1:$A$6001,Booking_data!$D$1:$D$6001,"not found")</f>
        <v>M010</v>
      </c>
      <c r="H95" t="str">
        <f>_xlfn.XLOOKUP(G95,Movies_data!$A$1:$A$41,Movies_data!$B$1:$B$41,"not found")</f>
        <v>Captain Miller</v>
      </c>
      <c r="I95" t="str">
        <f>_xlfn.XLOOKUP(G95,Movies_data!$A$1:$A$41,Movies_data!$D$1:$D$41,"not found")</f>
        <v>Action</v>
      </c>
      <c r="J95" t="str">
        <f>_xlfn.XLOOKUP(G95,Movies_data!$A$1:$A$41,Movies_data!$C$1:$C$41,"not found")</f>
        <v>Tamil</v>
      </c>
      <c r="K95">
        <f>_xlfn.XLOOKUP(G95,Movies_data!$A$1:$A$41,Movies_data!$H$1:$H$41,"Not Found")</f>
        <v>7</v>
      </c>
      <c r="L95" t="str">
        <f>_xlfn.XLOOKUP(A95,Booking_data!$A$1:$A$6001,Booking_data!$E$1:$E$6001,"not Found")</f>
        <v>C072</v>
      </c>
      <c r="M95" t="str">
        <f>_xlfn.XLOOKUP(L95,Cinemas_data!$A$1:$A$49,Cinemas_data!$I$1:$I$49,"not Found")</f>
        <v>INOX Grand Mall</v>
      </c>
      <c r="N95" t="str">
        <f>_xlfn.XLOOKUP(L95,Cinemas_data!$A$1:$A$49,Cinemas_data!$C$1:$C$49,"not Found")</f>
        <v>Hyderabad</v>
      </c>
      <c r="O95">
        <f>_xlfn.XLOOKUP(A95,Booking_data!$A$1:$A$6001,Booking_data!$H$1:$H$6001,"not found")</f>
        <v>2</v>
      </c>
      <c r="P95">
        <f>_xlfn.XLOOKUP(A95,Booking_data!$A$1:$A$6001,Booking_data!$I$1:$I$6001,"not Found")</f>
        <v>200</v>
      </c>
      <c r="Q95">
        <f t="shared" si="7"/>
        <v>400</v>
      </c>
      <c r="R95" t="str">
        <f>_xlfn.XLOOKUP(A95,Booking_data!$A$1:$A$6001,Booking_data!$L$1:$L$6001,"Not Found")</f>
        <v>Wallet</v>
      </c>
      <c r="S95">
        <f>_xlfn.XLOOKUP(A95,Booking_data!$A$1:$A$6001,Booking_data!$N$1:$N$6001,"not Found")</f>
        <v>58</v>
      </c>
      <c r="T95" t="str">
        <f>_xlfn.XLOOKUP(A95,Booking_data!$A$1:$A$6001,Booking_data!$O$1:$O$6001,"Not Found")</f>
        <v>Male</v>
      </c>
      <c r="U95" t="str">
        <f t="shared" si="8"/>
        <v>Above 45</v>
      </c>
      <c r="V95" t="str">
        <f t="shared" si="9"/>
        <v>Low Booking</v>
      </c>
    </row>
    <row r="96" spans="1:22" x14ac:dyDescent="0.25">
      <c r="A96" t="s">
        <v>323</v>
      </c>
      <c r="B96" s="1">
        <v>46084</v>
      </c>
      <c r="C96" s="1">
        <v>46114</v>
      </c>
      <c r="D96" s="9">
        <v>0.39583333333333331</v>
      </c>
      <c r="E96" t="str">
        <f t="shared" si="5"/>
        <v>Weekday</v>
      </c>
      <c r="F96" t="str">
        <f t="shared" si="6"/>
        <v>Mar</v>
      </c>
      <c r="G96" t="str">
        <f>_xlfn.XLOOKUP(A96,Booking_data!$A$1:$A$6001,Booking_data!$D$1:$D$6001,"not found")</f>
        <v>M006</v>
      </c>
      <c r="H96" t="str">
        <f>_xlfn.XLOOKUP(G96,Movies_data!$A$1:$A$41,Movies_data!$B$1:$B$41,"not found")</f>
        <v>Maamannan</v>
      </c>
      <c r="I96" t="str">
        <f>_xlfn.XLOOKUP(G96,Movies_data!$A$1:$A$41,Movies_data!$D$1:$D$41,"not found")</f>
        <v>Drama</v>
      </c>
      <c r="J96" t="str">
        <f>_xlfn.XLOOKUP(G96,Movies_data!$A$1:$A$41,Movies_data!$C$1:$C$41,"not found")</f>
        <v>Tamil</v>
      </c>
      <c r="K96">
        <f>_xlfn.XLOOKUP(G96,Movies_data!$A$1:$A$41,Movies_data!$H$1:$H$41,"Not Found")</f>
        <v>7.3</v>
      </c>
      <c r="L96" t="str">
        <f>_xlfn.XLOOKUP(A96,Booking_data!$A$1:$A$6001,Booking_data!$E$1:$E$6001,"not Found")</f>
        <v>C041</v>
      </c>
      <c r="M96" t="str">
        <f>_xlfn.XLOOKUP(L96,Cinemas_data!$A$1:$A$49,Cinemas_data!$I$1:$I$49,"not Found")</f>
        <v>MovieMax City Centre</v>
      </c>
      <c r="N96" t="str">
        <f>_xlfn.XLOOKUP(L96,Cinemas_data!$A$1:$A$49,Cinemas_data!$C$1:$C$49,"not Found")</f>
        <v>Salem</v>
      </c>
      <c r="O96">
        <f>_xlfn.XLOOKUP(A96,Booking_data!$A$1:$A$6001,Booking_data!$H$1:$H$6001,"not found")</f>
        <v>2</v>
      </c>
      <c r="P96">
        <f>_xlfn.XLOOKUP(A96,Booking_data!$A$1:$A$6001,Booking_data!$I$1:$I$6001,"not Found")</f>
        <v>160</v>
      </c>
      <c r="Q96">
        <f t="shared" si="7"/>
        <v>320</v>
      </c>
      <c r="R96" t="str">
        <f>_xlfn.XLOOKUP(A96,Booking_data!$A$1:$A$6001,Booking_data!$L$1:$L$6001,"Not Found")</f>
        <v>Net Banking</v>
      </c>
      <c r="S96">
        <f>_xlfn.XLOOKUP(A96,Booking_data!$A$1:$A$6001,Booking_data!$N$1:$N$6001,"not Found")</f>
        <v>59</v>
      </c>
      <c r="T96" t="str">
        <f>_xlfn.XLOOKUP(A96,Booking_data!$A$1:$A$6001,Booking_data!$O$1:$O$6001,"Not Found")</f>
        <v>Female</v>
      </c>
      <c r="U96" t="str">
        <f t="shared" si="8"/>
        <v>Above 45</v>
      </c>
      <c r="V96" t="str">
        <f t="shared" si="9"/>
        <v>Low Booking</v>
      </c>
    </row>
    <row r="97" spans="1:22" x14ac:dyDescent="0.25">
      <c r="A97" t="s">
        <v>324</v>
      </c>
      <c r="B97" s="1">
        <v>46084</v>
      </c>
      <c r="C97" s="1">
        <v>46202</v>
      </c>
      <c r="D97" s="9">
        <v>0.64583333333333337</v>
      </c>
      <c r="E97" t="str">
        <f t="shared" si="5"/>
        <v>Weekday</v>
      </c>
      <c r="F97" t="str">
        <f t="shared" si="6"/>
        <v>Mar</v>
      </c>
      <c r="G97" t="str">
        <f>_xlfn.XLOOKUP(A97,Booking_data!$A$1:$A$6001,Booking_data!$D$1:$D$6001,"not found")</f>
        <v>M034</v>
      </c>
      <c r="H97" t="str">
        <f>_xlfn.XLOOKUP(G97,Movies_data!$A$1:$A$41,Movies_data!$B$1:$B$41,"not found")</f>
        <v>Manjummel Boys</v>
      </c>
      <c r="I97" t="str">
        <f>_xlfn.XLOOKUP(G97,Movies_data!$A$1:$A$41,Movies_data!$D$1:$D$41,"not found")</f>
        <v>Adventure</v>
      </c>
      <c r="J97" t="str">
        <f>_xlfn.XLOOKUP(G97,Movies_data!$A$1:$A$41,Movies_data!$C$1:$C$41,"not found")</f>
        <v>Malayalam</v>
      </c>
      <c r="K97">
        <f>_xlfn.XLOOKUP(G97,Movies_data!$A$1:$A$41,Movies_data!$H$1:$H$41,"Not Found")</f>
        <v>8.3000000000000007</v>
      </c>
      <c r="L97" t="str">
        <f>_xlfn.XLOOKUP(A97,Booking_data!$A$1:$A$6001,Booking_data!$E$1:$E$6001,"not Found")</f>
        <v>C142</v>
      </c>
      <c r="M97" t="str">
        <f>_xlfn.XLOOKUP(L97,Cinemas_data!$A$1:$A$49,Cinemas_data!$I$1:$I$49,"not Found")</f>
        <v>PVR Grand Mall</v>
      </c>
      <c r="N97" t="str">
        <f>_xlfn.XLOOKUP(L97,Cinemas_data!$A$1:$A$49,Cinemas_data!$C$1:$C$49,"not Found")</f>
        <v>Ahmedabad</v>
      </c>
      <c r="O97">
        <f>_xlfn.XLOOKUP(A97,Booking_data!$A$1:$A$6001,Booking_data!$H$1:$H$6001,"not found")</f>
        <v>2</v>
      </c>
      <c r="P97">
        <f>_xlfn.XLOOKUP(A97,Booking_data!$A$1:$A$6001,Booking_data!$I$1:$I$6001,"not Found")</f>
        <v>220</v>
      </c>
      <c r="Q97">
        <f t="shared" si="7"/>
        <v>440</v>
      </c>
      <c r="R97" t="str">
        <f>_xlfn.XLOOKUP(A97,Booking_data!$A$1:$A$6001,Booking_data!$L$1:$L$6001,"Not Found")</f>
        <v>Debit Card</v>
      </c>
      <c r="S97">
        <f>_xlfn.XLOOKUP(A97,Booking_data!$A$1:$A$6001,Booking_data!$N$1:$N$6001,"not Found")</f>
        <v>37</v>
      </c>
      <c r="T97" t="str">
        <f>_xlfn.XLOOKUP(A97,Booking_data!$A$1:$A$6001,Booking_data!$O$1:$O$6001,"Not Found")</f>
        <v>Other</v>
      </c>
      <c r="U97" t="str">
        <f t="shared" si="8"/>
        <v>Middle Age</v>
      </c>
      <c r="V97" t="str">
        <f t="shared" si="9"/>
        <v>Low Booking</v>
      </c>
    </row>
    <row r="98" spans="1:22" x14ac:dyDescent="0.25">
      <c r="A98" t="s">
        <v>325</v>
      </c>
      <c r="B98" s="1">
        <v>46084</v>
      </c>
      <c r="C98" s="1">
        <v>46109</v>
      </c>
      <c r="D98" s="9">
        <v>0.88541666666666663</v>
      </c>
      <c r="E98" t="str">
        <f t="shared" si="5"/>
        <v>Weekday</v>
      </c>
      <c r="F98" t="str">
        <f t="shared" si="6"/>
        <v>Mar</v>
      </c>
      <c r="G98" t="str">
        <f>_xlfn.XLOOKUP(A98,Booking_data!$A$1:$A$6001,Booking_data!$D$1:$D$6001,"not found")</f>
        <v>M013</v>
      </c>
      <c r="H98" t="str">
        <f>_xlfn.XLOOKUP(G98,Movies_data!$A$1:$A$41,Movies_data!$B$1:$B$41,"not found")</f>
        <v>Salaar</v>
      </c>
      <c r="I98" t="str">
        <f>_xlfn.XLOOKUP(G98,Movies_data!$A$1:$A$41,Movies_data!$D$1:$D$41,"not found")</f>
        <v>Action</v>
      </c>
      <c r="J98" t="str">
        <f>_xlfn.XLOOKUP(G98,Movies_data!$A$1:$A$41,Movies_data!$C$1:$C$41,"not found")</f>
        <v>Telugu</v>
      </c>
      <c r="K98">
        <f>_xlfn.XLOOKUP(G98,Movies_data!$A$1:$A$41,Movies_data!$H$1:$H$41,"Not Found")</f>
        <v>6.5</v>
      </c>
      <c r="L98" t="str">
        <f>_xlfn.XLOOKUP(A98,Booking_data!$A$1:$A$6001,Booking_data!$E$1:$E$6001,"not Found")</f>
        <v>C021</v>
      </c>
      <c r="M98" t="str">
        <f>_xlfn.XLOOKUP(L98,Cinemas_data!$A$1:$A$49,Cinemas_data!$I$1:$I$49,"not Found")</f>
        <v>Miraj Cinemas City Centre</v>
      </c>
      <c r="N98" t="str">
        <f>_xlfn.XLOOKUP(L98,Cinemas_data!$A$1:$A$49,Cinemas_data!$C$1:$C$49,"not Found")</f>
        <v>Coimbatore</v>
      </c>
      <c r="O98">
        <f>_xlfn.XLOOKUP(A98,Booking_data!$A$1:$A$6001,Booking_data!$H$1:$H$6001,"not found")</f>
        <v>4</v>
      </c>
      <c r="P98">
        <f>_xlfn.XLOOKUP(A98,Booking_data!$A$1:$A$6001,Booking_data!$I$1:$I$6001,"not Found")</f>
        <v>220</v>
      </c>
      <c r="Q98">
        <f t="shared" si="7"/>
        <v>880</v>
      </c>
      <c r="R98" t="str">
        <f>_xlfn.XLOOKUP(A98,Booking_data!$A$1:$A$6001,Booking_data!$L$1:$L$6001,"Not Found")</f>
        <v>Net Banking</v>
      </c>
      <c r="S98">
        <f>_xlfn.XLOOKUP(A98,Booking_data!$A$1:$A$6001,Booking_data!$N$1:$N$6001,"not Found")</f>
        <v>23</v>
      </c>
      <c r="T98" t="str">
        <f>_xlfn.XLOOKUP(A98,Booking_data!$A$1:$A$6001,Booking_data!$O$1:$O$6001,"Not Found")</f>
        <v>Other</v>
      </c>
      <c r="U98" t="str">
        <f t="shared" si="8"/>
        <v>Youngster</v>
      </c>
      <c r="V98" t="str">
        <f t="shared" si="9"/>
        <v>Medium Booking</v>
      </c>
    </row>
    <row r="99" spans="1:22" x14ac:dyDescent="0.25">
      <c r="A99" t="s">
        <v>326</v>
      </c>
      <c r="B99" s="1">
        <v>46084</v>
      </c>
      <c r="C99" s="1">
        <v>46141</v>
      </c>
      <c r="D99" s="9">
        <v>0.9375</v>
      </c>
      <c r="E99" t="str">
        <f t="shared" si="5"/>
        <v>Weekday</v>
      </c>
      <c r="F99" t="str">
        <f t="shared" si="6"/>
        <v>Mar</v>
      </c>
      <c r="G99" t="str">
        <f>_xlfn.XLOOKUP(A99,Booking_data!$A$1:$A$6001,Booking_data!$D$1:$D$6001,"not found")</f>
        <v>M009</v>
      </c>
      <c r="H99" t="str">
        <f>_xlfn.XLOOKUP(G99,Movies_data!$A$1:$A$41,Movies_data!$B$1:$B$41,"not found")</f>
        <v>Amaran</v>
      </c>
      <c r="I99" t="str">
        <f>_xlfn.XLOOKUP(G99,Movies_data!$A$1:$A$41,Movies_data!$D$1:$D$41,"not found")</f>
        <v>Biography</v>
      </c>
      <c r="J99" t="str">
        <f>_xlfn.XLOOKUP(G99,Movies_data!$A$1:$A$41,Movies_data!$C$1:$C$41,"not found")</f>
        <v>Tamil</v>
      </c>
      <c r="K99">
        <f>_xlfn.XLOOKUP(G99,Movies_data!$A$1:$A$41,Movies_data!$H$1:$H$41,"Not Found")</f>
        <v>8.3000000000000007</v>
      </c>
      <c r="L99" t="str">
        <f>_xlfn.XLOOKUP(A99,Booking_data!$A$1:$A$6001,Booking_data!$E$1:$E$6001,"not Found")</f>
        <v>C111</v>
      </c>
      <c r="M99" t="str">
        <f>_xlfn.XLOOKUP(L99,Cinemas_data!$A$1:$A$49,Cinemas_data!$I$1:$I$49,"not Found")</f>
        <v>Mukta A2 Cinemas City Centre</v>
      </c>
      <c r="N99" t="str">
        <f>_xlfn.XLOOKUP(L99,Cinemas_data!$A$1:$A$49,Cinemas_data!$C$1:$C$49,"not Found")</f>
        <v>Delhi</v>
      </c>
      <c r="O99">
        <f>_xlfn.XLOOKUP(A99,Booking_data!$A$1:$A$6001,Booking_data!$H$1:$H$6001,"not found")</f>
        <v>2</v>
      </c>
      <c r="P99">
        <f>_xlfn.XLOOKUP(A99,Booking_data!$A$1:$A$6001,Booking_data!$I$1:$I$6001,"not Found")</f>
        <v>360</v>
      </c>
      <c r="Q99">
        <f t="shared" si="7"/>
        <v>720</v>
      </c>
      <c r="R99" t="str">
        <f>_xlfn.XLOOKUP(A99,Booking_data!$A$1:$A$6001,Booking_data!$L$1:$L$6001,"Not Found")</f>
        <v>Wallet</v>
      </c>
      <c r="S99">
        <f>_xlfn.XLOOKUP(A99,Booking_data!$A$1:$A$6001,Booking_data!$N$1:$N$6001,"not Found")</f>
        <v>39</v>
      </c>
      <c r="T99" t="str">
        <f>_xlfn.XLOOKUP(A99,Booking_data!$A$1:$A$6001,Booking_data!$O$1:$O$6001,"Not Found")</f>
        <v>Other</v>
      </c>
      <c r="U99" t="str">
        <f t="shared" si="8"/>
        <v>Middle Age</v>
      </c>
      <c r="V99" t="str">
        <f t="shared" si="9"/>
        <v>Low Booking</v>
      </c>
    </row>
    <row r="100" spans="1:22" x14ac:dyDescent="0.25">
      <c r="A100" t="s">
        <v>327</v>
      </c>
      <c r="B100" s="1">
        <v>46084</v>
      </c>
      <c r="C100" s="1">
        <v>46036</v>
      </c>
      <c r="D100" s="9">
        <v>0.77083333333333337</v>
      </c>
      <c r="E100" t="str">
        <f t="shared" si="5"/>
        <v>Weekday</v>
      </c>
      <c r="F100" t="str">
        <f t="shared" si="6"/>
        <v>Mar</v>
      </c>
      <c r="G100" t="str">
        <f>_xlfn.XLOOKUP(A100,Booking_data!$A$1:$A$6001,Booking_data!$D$1:$D$6001,"not found")</f>
        <v>M026</v>
      </c>
      <c r="H100" t="str">
        <f>_xlfn.XLOOKUP(G100,Movies_data!$A$1:$A$41,Movies_data!$B$1:$B$41,"not found")</f>
        <v>Drishyam 2</v>
      </c>
      <c r="I100" t="str">
        <f>_xlfn.XLOOKUP(G100,Movies_data!$A$1:$A$41,Movies_data!$D$1:$D$41,"not found")</f>
        <v>Thriller</v>
      </c>
      <c r="J100" t="str">
        <f>_xlfn.XLOOKUP(G100,Movies_data!$A$1:$A$41,Movies_data!$C$1:$C$41,"not found")</f>
        <v>Hindi</v>
      </c>
      <c r="K100">
        <f>_xlfn.XLOOKUP(G100,Movies_data!$A$1:$A$41,Movies_data!$H$1:$H$41,"Not Found")</f>
        <v>8.1999999999999993</v>
      </c>
      <c r="L100" t="str">
        <f>_xlfn.XLOOKUP(A100,Booking_data!$A$1:$A$6001,Booking_data!$E$1:$E$6001,"not Found")</f>
        <v>C102</v>
      </c>
      <c r="M100" t="str">
        <f>_xlfn.XLOOKUP(L100,Cinemas_data!$A$1:$A$49,Cinemas_data!$I$1:$I$49,"not Found")</f>
        <v>Mukta A2 Cinemas Grand Mall</v>
      </c>
      <c r="N100" t="str">
        <f>_xlfn.XLOOKUP(L100,Cinemas_data!$A$1:$A$49,Cinemas_data!$C$1:$C$49,"not Found")</f>
        <v>Pune</v>
      </c>
      <c r="O100">
        <f>_xlfn.XLOOKUP(A100,Booking_data!$A$1:$A$6001,Booking_data!$H$1:$H$6001,"not found")</f>
        <v>3</v>
      </c>
      <c r="P100">
        <f>_xlfn.XLOOKUP(A100,Booking_data!$A$1:$A$6001,Booking_data!$I$1:$I$6001,"not Found")</f>
        <v>400</v>
      </c>
      <c r="Q100">
        <f t="shared" si="7"/>
        <v>1200</v>
      </c>
      <c r="R100" t="str">
        <f>_xlfn.XLOOKUP(A100,Booking_data!$A$1:$A$6001,Booking_data!$L$1:$L$6001,"Not Found")</f>
        <v>Debit Card</v>
      </c>
      <c r="S100">
        <f>_xlfn.XLOOKUP(A100,Booking_data!$A$1:$A$6001,Booking_data!$N$1:$N$6001,"not Found")</f>
        <v>36</v>
      </c>
      <c r="T100" t="str">
        <f>_xlfn.XLOOKUP(A100,Booking_data!$A$1:$A$6001,Booking_data!$O$1:$O$6001,"Not Found")</f>
        <v>Other</v>
      </c>
      <c r="U100" t="str">
        <f t="shared" si="8"/>
        <v>Middle Age</v>
      </c>
      <c r="V100" t="str">
        <f t="shared" si="9"/>
        <v>Medium Booking</v>
      </c>
    </row>
    <row r="101" spans="1:22" x14ac:dyDescent="0.25">
      <c r="A101" t="s">
        <v>329</v>
      </c>
      <c r="B101" s="1">
        <v>46084</v>
      </c>
      <c r="C101" s="1">
        <v>46189</v>
      </c>
      <c r="D101" s="9">
        <v>0.88541666666666663</v>
      </c>
      <c r="E101" t="str">
        <f t="shared" si="5"/>
        <v>Weekday</v>
      </c>
      <c r="F101" t="str">
        <f t="shared" si="6"/>
        <v>Mar</v>
      </c>
      <c r="G101" t="str">
        <f>_xlfn.XLOOKUP(A101,Booking_data!$A$1:$A$6001,Booking_data!$D$1:$D$6001,"not found")</f>
        <v>M002</v>
      </c>
      <c r="H101" t="str">
        <f>_xlfn.XLOOKUP(G101,Movies_data!$A$1:$A$41,Movies_data!$B$1:$B$41,"not found")</f>
        <v>Jailer</v>
      </c>
      <c r="I101" t="str">
        <f>_xlfn.XLOOKUP(G101,Movies_data!$A$1:$A$41,Movies_data!$D$1:$D$41,"not found")</f>
        <v>Action</v>
      </c>
      <c r="J101" t="str">
        <f>_xlfn.XLOOKUP(G101,Movies_data!$A$1:$A$41,Movies_data!$C$1:$C$41,"not found")</f>
        <v>Tamil</v>
      </c>
      <c r="K101">
        <f>_xlfn.XLOOKUP(G101,Movies_data!$A$1:$A$41,Movies_data!$H$1:$H$41,"Not Found")</f>
        <v>7.1</v>
      </c>
      <c r="L101" t="str">
        <f>_xlfn.XLOOKUP(A101,Booking_data!$A$1:$A$6001,Booking_data!$E$1:$E$6001,"not Found")</f>
        <v>C031</v>
      </c>
      <c r="M101" t="str">
        <f>_xlfn.XLOOKUP(L101,Cinemas_data!$A$1:$A$49,Cinemas_data!$I$1:$I$49,"not Found")</f>
        <v>Mukta A2 Cinemas City Centre</v>
      </c>
      <c r="N101" t="str">
        <f>_xlfn.XLOOKUP(L101,Cinemas_data!$A$1:$A$49,Cinemas_data!$C$1:$C$49,"not Found")</f>
        <v>Madurai</v>
      </c>
      <c r="O101">
        <f>_xlfn.XLOOKUP(A101,Booking_data!$A$1:$A$6001,Booking_data!$H$1:$H$6001,"not found")</f>
        <v>4</v>
      </c>
      <c r="P101">
        <f>_xlfn.XLOOKUP(A101,Booking_data!$A$1:$A$6001,Booking_data!$I$1:$I$6001,"not Found")</f>
        <v>420</v>
      </c>
      <c r="Q101">
        <f t="shared" si="7"/>
        <v>1680</v>
      </c>
      <c r="R101" t="str">
        <f>_xlfn.XLOOKUP(A101,Booking_data!$A$1:$A$6001,Booking_data!$L$1:$L$6001,"Not Found")</f>
        <v>Debit Card</v>
      </c>
      <c r="S101">
        <f>_xlfn.XLOOKUP(A101,Booking_data!$A$1:$A$6001,Booking_data!$N$1:$N$6001,"not Found")</f>
        <v>60</v>
      </c>
      <c r="T101" t="str">
        <f>_xlfn.XLOOKUP(A101,Booking_data!$A$1:$A$6001,Booking_data!$O$1:$O$6001,"Not Found")</f>
        <v>Male</v>
      </c>
      <c r="U101" t="str">
        <f t="shared" si="8"/>
        <v>Above 45</v>
      </c>
      <c r="V101" t="str">
        <f t="shared" si="9"/>
        <v>Medium Booking</v>
      </c>
    </row>
    <row r="102" spans="1:22" x14ac:dyDescent="0.25">
      <c r="A102" t="s">
        <v>330</v>
      </c>
      <c r="B102" s="1">
        <v>46084</v>
      </c>
      <c r="C102" s="1">
        <v>46116</v>
      </c>
      <c r="D102" s="9">
        <v>0.77083333333333337</v>
      </c>
      <c r="E102" t="str">
        <f t="shared" si="5"/>
        <v>Weekday</v>
      </c>
      <c r="F102" t="str">
        <f t="shared" si="6"/>
        <v>Mar</v>
      </c>
      <c r="G102" t="str">
        <f>_xlfn.XLOOKUP(A102,Booking_data!$A$1:$A$6001,Booking_data!$D$1:$D$6001,"not found")</f>
        <v>M039</v>
      </c>
      <c r="H102" t="str">
        <f>_xlfn.XLOOKUP(G102,Movies_data!$A$1:$A$41,Movies_data!$B$1:$B$41,"not found")</f>
        <v>Dune: Part Two</v>
      </c>
      <c r="I102" t="str">
        <f>_xlfn.XLOOKUP(G102,Movies_data!$A$1:$A$41,Movies_data!$D$1:$D$41,"not found")</f>
        <v>Sci-Fi</v>
      </c>
      <c r="J102" t="str">
        <f>_xlfn.XLOOKUP(G102,Movies_data!$A$1:$A$41,Movies_data!$C$1:$C$41,"not found")</f>
        <v>English</v>
      </c>
      <c r="K102">
        <f>_xlfn.XLOOKUP(G102,Movies_data!$A$1:$A$41,Movies_data!$H$1:$H$41,"Not Found")</f>
        <v>8.5</v>
      </c>
      <c r="L102" t="str">
        <f>_xlfn.XLOOKUP(A102,Booking_data!$A$1:$A$6001,Booking_data!$E$1:$E$6001,"not Found")</f>
        <v>C153</v>
      </c>
      <c r="M102" t="str">
        <f>_xlfn.XLOOKUP(L102,Cinemas_data!$A$1:$A$49,Cinemas_data!$I$1:$I$49,"not Found")</f>
        <v>Cinepolis Forum Mall</v>
      </c>
      <c r="N102" t="str">
        <f>_xlfn.XLOOKUP(L102,Cinemas_data!$A$1:$A$49,Cinemas_data!$C$1:$C$49,"not Found")</f>
        <v>Kochi</v>
      </c>
      <c r="O102">
        <f>_xlfn.XLOOKUP(A102,Booking_data!$A$1:$A$6001,Booking_data!$H$1:$H$6001,"not found")</f>
        <v>2</v>
      </c>
      <c r="P102">
        <f>_xlfn.XLOOKUP(A102,Booking_data!$A$1:$A$6001,Booking_data!$I$1:$I$6001,"not Found")</f>
        <v>320</v>
      </c>
      <c r="Q102">
        <f t="shared" si="7"/>
        <v>640</v>
      </c>
      <c r="R102" t="str">
        <f>_xlfn.XLOOKUP(A102,Booking_data!$A$1:$A$6001,Booking_data!$L$1:$L$6001,"Not Found")</f>
        <v>Credit Card</v>
      </c>
      <c r="S102">
        <f>_xlfn.XLOOKUP(A102,Booking_data!$A$1:$A$6001,Booking_data!$N$1:$N$6001,"not Found")</f>
        <v>53</v>
      </c>
      <c r="T102" t="str">
        <f>_xlfn.XLOOKUP(A102,Booking_data!$A$1:$A$6001,Booking_data!$O$1:$O$6001,"Not Found")</f>
        <v>Other</v>
      </c>
      <c r="U102" t="str">
        <f t="shared" si="8"/>
        <v>Above 45</v>
      </c>
      <c r="V102" t="str">
        <f t="shared" si="9"/>
        <v>Low Booking</v>
      </c>
    </row>
    <row r="103" spans="1:22" x14ac:dyDescent="0.25">
      <c r="A103" t="s">
        <v>331</v>
      </c>
      <c r="B103" s="1">
        <v>46084</v>
      </c>
      <c r="C103" s="1">
        <v>46194</v>
      </c>
      <c r="D103" s="9">
        <v>0.53125</v>
      </c>
      <c r="E103" t="str">
        <f t="shared" si="5"/>
        <v>Weekday</v>
      </c>
      <c r="F103" t="str">
        <f t="shared" si="6"/>
        <v>Mar</v>
      </c>
      <c r="G103" t="str">
        <f>_xlfn.XLOOKUP(A103,Booking_data!$A$1:$A$6001,Booking_data!$D$1:$D$6001,"not found")</f>
        <v>M016</v>
      </c>
      <c r="H103" t="str">
        <f>_xlfn.XLOOKUP(G103,Movies_data!$A$1:$A$41,Movies_data!$B$1:$B$41,"not found")</f>
        <v>Arjun Reddy</v>
      </c>
      <c r="I103" t="str">
        <f>_xlfn.XLOOKUP(G103,Movies_data!$A$1:$A$41,Movies_data!$D$1:$D$41,"not found")</f>
        <v>Drama</v>
      </c>
      <c r="J103" t="str">
        <f>_xlfn.XLOOKUP(G103,Movies_data!$A$1:$A$41,Movies_data!$C$1:$C$41,"not found")</f>
        <v>Telugu</v>
      </c>
      <c r="K103">
        <f>_xlfn.XLOOKUP(G103,Movies_data!$A$1:$A$41,Movies_data!$H$1:$H$41,"Not Found")</f>
        <v>7.7</v>
      </c>
      <c r="L103" t="str">
        <f>_xlfn.XLOOKUP(A103,Booking_data!$A$1:$A$6001,Booking_data!$E$1:$E$6001,"not Found")</f>
        <v>C012</v>
      </c>
      <c r="M103" t="str">
        <f>_xlfn.XLOOKUP(L103,Cinemas_data!$A$1:$A$49,Cinemas_data!$I$1:$I$49,"not Found")</f>
        <v>Miraj Cinemas Grand Mall</v>
      </c>
      <c r="N103" t="str">
        <f>_xlfn.XLOOKUP(L103,Cinemas_data!$A$1:$A$49,Cinemas_data!$C$1:$C$49,"not Found")</f>
        <v>Chennai</v>
      </c>
      <c r="O103">
        <f>_xlfn.XLOOKUP(A103,Booking_data!$A$1:$A$6001,Booking_data!$H$1:$H$6001,"not found")</f>
        <v>2</v>
      </c>
      <c r="P103">
        <f>_xlfn.XLOOKUP(A103,Booking_data!$A$1:$A$6001,Booking_data!$I$1:$I$6001,"not Found")</f>
        <v>160</v>
      </c>
      <c r="Q103">
        <f t="shared" si="7"/>
        <v>320</v>
      </c>
      <c r="R103" t="str">
        <f>_xlfn.XLOOKUP(A103,Booking_data!$A$1:$A$6001,Booking_data!$L$1:$L$6001,"Not Found")</f>
        <v>Credit Card</v>
      </c>
      <c r="S103">
        <f>_xlfn.XLOOKUP(A103,Booking_data!$A$1:$A$6001,Booking_data!$N$1:$N$6001,"not Found")</f>
        <v>49</v>
      </c>
      <c r="T103" t="str">
        <f>_xlfn.XLOOKUP(A103,Booking_data!$A$1:$A$6001,Booking_data!$O$1:$O$6001,"Not Found")</f>
        <v>Male</v>
      </c>
      <c r="U103" t="str">
        <f t="shared" si="8"/>
        <v>Above 45</v>
      </c>
      <c r="V103" t="str">
        <f t="shared" si="9"/>
        <v>Low Booking</v>
      </c>
    </row>
    <row r="104" spans="1:22" x14ac:dyDescent="0.25">
      <c r="A104" t="s">
        <v>332</v>
      </c>
      <c r="B104" s="1">
        <v>46084</v>
      </c>
      <c r="C104" s="1">
        <v>46099</v>
      </c>
      <c r="D104" s="9">
        <v>0.88541666666666663</v>
      </c>
      <c r="E104" t="str">
        <f t="shared" si="5"/>
        <v>Weekday</v>
      </c>
      <c r="F104" t="str">
        <f t="shared" si="6"/>
        <v>Mar</v>
      </c>
      <c r="G104" t="str">
        <f>_xlfn.XLOOKUP(A104,Booking_data!$A$1:$A$6001,Booking_data!$D$1:$D$6001,"not found")</f>
        <v>M016</v>
      </c>
      <c r="H104" t="str">
        <f>_xlfn.XLOOKUP(G104,Movies_data!$A$1:$A$41,Movies_data!$B$1:$B$41,"not found")</f>
        <v>Arjun Reddy</v>
      </c>
      <c r="I104" t="str">
        <f>_xlfn.XLOOKUP(G104,Movies_data!$A$1:$A$41,Movies_data!$D$1:$D$41,"not found")</f>
        <v>Drama</v>
      </c>
      <c r="J104" t="str">
        <f>_xlfn.XLOOKUP(G104,Movies_data!$A$1:$A$41,Movies_data!$C$1:$C$41,"not found")</f>
        <v>Telugu</v>
      </c>
      <c r="K104">
        <f>_xlfn.XLOOKUP(G104,Movies_data!$A$1:$A$41,Movies_data!$H$1:$H$41,"Not Found")</f>
        <v>7.7</v>
      </c>
      <c r="L104" t="str">
        <f>_xlfn.XLOOKUP(A104,Booking_data!$A$1:$A$6001,Booking_data!$E$1:$E$6001,"not Found")</f>
        <v>C122</v>
      </c>
      <c r="M104" t="str">
        <f>_xlfn.XLOOKUP(L104,Cinemas_data!$A$1:$A$49,Cinemas_data!$I$1:$I$49,"not Found")</f>
        <v>Asian Cinemas Grand Mall</v>
      </c>
      <c r="N104" t="str">
        <f>_xlfn.XLOOKUP(L104,Cinemas_data!$A$1:$A$49,Cinemas_data!$C$1:$C$49,"not Found")</f>
        <v>Noida</v>
      </c>
      <c r="O104">
        <f>_xlfn.XLOOKUP(A104,Booking_data!$A$1:$A$6001,Booking_data!$H$1:$H$6001,"not found")</f>
        <v>1</v>
      </c>
      <c r="P104">
        <f>_xlfn.XLOOKUP(A104,Booking_data!$A$1:$A$6001,Booking_data!$I$1:$I$6001,"not Found")</f>
        <v>360</v>
      </c>
      <c r="Q104">
        <f t="shared" si="7"/>
        <v>360</v>
      </c>
      <c r="R104" t="str">
        <f>_xlfn.XLOOKUP(A104,Booking_data!$A$1:$A$6001,Booking_data!$L$1:$L$6001,"Not Found")</f>
        <v>Credit Card</v>
      </c>
      <c r="S104">
        <f>_xlfn.XLOOKUP(A104,Booking_data!$A$1:$A$6001,Booking_data!$N$1:$N$6001,"not Found")</f>
        <v>26</v>
      </c>
      <c r="T104" t="str">
        <f>_xlfn.XLOOKUP(A104,Booking_data!$A$1:$A$6001,Booking_data!$O$1:$O$6001,"Not Found")</f>
        <v>Male</v>
      </c>
      <c r="U104" t="str">
        <f t="shared" si="8"/>
        <v>Youngster</v>
      </c>
      <c r="V104" t="str">
        <f t="shared" si="9"/>
        <v>Low Booking</v>
      </c>
    </row>
    <row r="105" spans="1:22" x14ac:dyDescent="0.25">
      <c r="A105" t="s">
        <v>333</v>
      </c>
      <c r="B105" s="1">
        <v>46084</v>
      </c>
      <c r="C105" s="1">
        <v>46202</v>
      </c>
      <c r="D105" s="9">
        <v>0.64583333333333337</v>
      </c>
      <c r="E105" t="str">
        <f t="shared" si="5"/>
        <v>Weekday</v>
      </c>
      <c r="F105" t="str">
        <f t="shared" si="6"/>
        <v>Mar</v>
      </c>
      <c r="G105" t="str">
        <f>_xlfn.XLOOKUP(A105,Booking_data!$A$1:$A$6001,Booking_data!$D$1:$D$6001,"not found")</f>
        <v>M027</v>
      </c>
      <c r="H105" t="str">
        <f>_xlfn.XLOOKUP(G105,Movies_data!$A$1:$A$41,Movies_data!$B$1:$B$41,"not found")</f>
        <v>KGF Chapter 2</v>
      </c>
      <c r="I105" t="str">
        <f>_xlfn.XLOOKUP(G105,Movies_data!$A$1:$A$41,Movies_data!$D$1:$D$41,"not found")</f>
        <v>Action</v>
      </c>
      <c r="J105" t="str">
        <f>_xlfn.XLOOKUP(G105,Movies_data!$A$1:$A$41,Movies_data!$C$1:$C$41,"not found")</f>
        <v>Kannada</v>
      </c>
      <c r="K105">
        <f>_xlfn.XLOOKUP(G105,Movies_data!$A$1:$A$41,Movies_data!$H$1:$H$41,"Not Found")</f>
        <v>8.3000000000000007</v>
      </c>
      <c r="L105" t="str">
        <f>_xlfn.XLOOKUP(A105,Booking_data!$A$1:$A$6001,Booking_data!$E$1:$E$6001,"not Found")</f>
        <v>C013</v>
      </c>
      <c r="M105" t="str">
        <f>_xlfn.XLOOKUP(L105,Cinemas_data!$A$1:$A$49,Cinemas_data!$I$1:$I$49,"not Found")</f>
        <v>Mukta A2 Cinemas Forum Mall</v>
      </c>
      <c r="N105" t="str">
        <f>_xlfn.XLOOKUP(L105,Cinemas_data!$A$1:$A$49,Cinemas_data!$C$1:$C$49,"not Found")</f>
        <v>Chennai</v>
      </c>
      <c r="O105">
        <f>_xlfn.XLOOKUP(A105,Booking_data!$A$1:$A$6001,Booking_data!$H$1:$H$6001,"not found")</f>
        <v>2</v>
      </c>
      <c r="P105">
        <f>_xlfn.XLOOKUP(A105,Booking_data!$A$1:$A$6001,Booking_data!$I$1:$I$6001,"not Found")</f>
        <v>320</v>
      </c>
      <c r="Q105">
        <f t="shared" si="7"/>
        <v>640</v>
      </c>
      <c r="R105" t="str">
        <f>_xlfn.XLOOKUP(A105,Booking_data!$A$1:$A$6001,Booking_data!$L$1:$L$6001,"Not Found")</f>
        <v>Credit Card</v>
      </c>
      <c r="S105">
        <f>_xlfn.XLOOKUP(A105,Booking_data!$A$1:$A$6001,Booking_data!$N$1:$N$6001,"not Found")</f>
        <v>57</v>
      </c>
      <c r="T105" t="str">
        <f>_xlfn.XLOOKUP(A105,Booking_data!$A$1:$A$6001,Booking_data!$O$1:$O$6001,"Not Found")</f>
        <v>Other</v>
      </c>
      <c r="U105" t="str">
        <f t="shared" si="8"/>
        <v>Above 45</v>
      </c>
      <c r="V105" t="str">
        <f t="shared" si="9"/>
        <v>Low Booking</v>
      </c>
    </row>
    <row r="106" spans="1:22" x14ac:dyDescent="0.25">
      <c r="A106" t="s">
        <v>334</v>
      </c>
      <c r="B106" s="1">
        <v>46084</v>
      </c>
      <c r="C106" s="1">
        <v>46109</v>
      </c>
      <c r="D106" s="9">
        <v>0.77083333333333337</v>
      </c>
      <c r="E106" t="str">
        <f t="shared" si="5"/>
        <v>Weekday</v>
      </c>
      <c r="F106" t="str">
        <f t="shared" si="6"/>
        <v>Mar</v>
      </c>
      <c r="G106" t="str">
        <f>_xlfn.XLOOKUP(A106,Booking_data!$A$1:$A$6001,Booking_data!$D$1:$D$6001,"not found")</f>
        <v>M036</v>
      </c>
      <c r="H106" t="str">
        <f>_xlfn.XLOOKUP(G106,Movies_data!$A$1:$A$41,Movies_data!$B$1:$B$41,"not found")</f>
        <v>Avengers Endgame</v>
      </c>
      <c r="I106" t="str">
        <f>_xlfn.XLOOKUP(G106,Movies_data!$A$1:$A$41,Movies_data!$D$1:$D$41,"not found")</f>
        <v>Action</v>
      </c>
      <c r="J106" t="str">
        <f>_xlfn.XLOOKUP(G106,Movies_data!$A$1:$A$41,Movies_data!$C$1:$C$41,"not found")</f>
        <v>English</v>
      </c>
      <c r="K106">
        <f>_xlfn.XLOOKUP(G106,Movies_data!$A$1:$A$41,Movies_data!$H$1:$H$41,"Not Found")</f>
        <v>8.4</v>
      </c>
      <c r="L106" t="str">
        <f>_xlfn.XLOOKUP(A106,Booking_data!$A$1:$A$6001,Booking_data!$E$1:$E$6001,"not Found")</f>
        <v>C051</v>
      </c>
      <c r="M106" t="str">
        <f>_xlfn.XLOOKUP(L106,Cinemas_data!$A$1:$A$49,Cinemas_data!$I$1:$I$49,"not Found")</f>
        <v>Asian Cinemas City Centre</v>
      </c>
      <c r="N106" t="str">
        <f>_xlfn.XLOOKUP(L106,Cinemas_data!$A$1:$A$49,Cinemas_data!$C$1:$C$49,"not Found")</f>
        <v>Bengaluru</v>
      </c>
      <c r="O106">
        <f>_xlfn.XLOOKUP(A106,Booking_data!$A$1:$A$6001,Booking_data!$H$1:$H$6001,"not found")</f>
        <v>4</v>
      </c>
      <c r="P106">
        <f>_xlfn.XLOOKUP(A106,Booking_data!$A$1:$A$6001,Booking_data!$I$1:$I$6001,"not Found")</f>
        <v>280</v>
      </c>
      <c r="Q106">
        <f t="shared" si="7"/>
        <v>1120</v>
      </c>
      <c r="R106" t="str">
        <f>_xlfn.XLOOKUP(A106,Booking_data!$A$1:$A$6001,Booking_data!$L$1:$L$6001,"Not Found")</f>
        <v>Wallet</v>
      </c>
      <c r="S106">
        <f>_xlfn.XLOOKUP(A106,Booking_data!$A$1:$A$6001,Booking_data!$N$1:$N$6001,"not Found")</f>
        <v>36</v>
      </c>
      <c r="T106" t="str">
        <f>_xlfn.XLOOKUP(A106,Booking_data!$A$1:$A$6001,Booking_data!$O$1:$O$6001,"Not Found")</f>
        <v>Female</v>
      </c>
      <c r="U106" t="str">
        <f t="shared" si="8"/>
        <v>Middle Age</v>
      </c>
      <c r="V106" t="str">
        <f t="shared" si="9"/>
        <v>Medium Booking</v>
      </c>
    </row>
    <row r="107" spans="1:22" x14ac:dyDescent="0.25">
      <c r="A107" t="s">
        <v>336</v>
      </c>
      <c r="B107" s="1">
        <v>46084</v>
      </c>
      <c r="C107" s="1">
        <v>46076</v>
      </c>
      <c r="D107" s="9">
        <v>0.39583333333333331</v>
      </c>
      <c r="E107" t="str">
        <f t="shared" si="5"/>
        <v>Weekday</v>
      </c>
      <c r="F107" t="str">
        <f t="shared" si="6"/>
        <v>Mar</v>
      </c>
      <c r="G107" t="str">
        <f>_xlfn.XLOOKUP(A107,Booking_data!$A$1:$A$6001,Booking_data!$D$1:$D$6001,"not found")</f>
        <v>M034</v>
      </c>
      <c r="H107" t="str">
        <f>_xlfn.XLOOKUP(G107,Movies_data!$A$1:$A$41,Movies_data!$B$1:$B$41,"not found")</f>
        <v>Manjummel Boys</v>
      </c>
      <c r="I107" t="str">
        <f>_xlfn.XLOOKUP(G107,Movies_data!$A$1:$A$41,Movies_data!$D$1:$D$41,"not found")</f>
        <v>Adventure</v>
      </c>
      <c r="J107" t="str">
        <f>_xlfn.XLOOKUP(G107,Movies_data!$A$1:$A$41,Movies_data!$C$1:$C$41,"not found")</f>
        <v>Malayalam</v>
      </c>
      <c r="K107">
        <f>_xlfn.XLOOKUP(G107,Movies_data!$A$1:$A$41,Movies_data!$H$1:$H$41,"Not Found")</f>
        <v>8.3000000000000007</v>
      </c>
      <c r="L107" t="str">
        <f>_xlfn.XLOOKUP(A107,Booking_data!$A$1:$A$6001,Booking_data!$E$1:$E$6001,"not Found")</f>
        <v>C021</v>
      </c>
      <c r="M107" t="str">
        <f>_xlfn.XLOOKUP(L107,Cinemas_data!$A$1:$A$49,Cinemas_data!$I$1:$I$49,"not Found")</f>
        <v>Miraj Cinemas City Centre</v>
      </c>
      <c r="N107" t="str">
        <f>_xlfn.XLOOKUP(L107,Cinemas_data!$A$1:$A$49,Cinemas_data!$C$1:$C$49,"not Found")</f>
        <v>Coimbatore</v>
      </c>
      <c r="O107">
        <f>_xlfn.XLOOKUP(A107,Booking_data!$A$1:$A$6001,Booking_data!$H$1:$H$6001,"not found")</f>
        <v>5</v>
      </c>
      <c r="P107">
        <f>_xlfn.XLOOKUP(A107,Booking_data!$A$1:$A$6001,Booking_data!$I$1:$I$6001,"not Found")</f>
        <v>300</v>
      </c>
      <c r="Q107">
        <f t="shared" si="7"/>
        <v>1500</v>
      </c>
      <c r="R107" t="str">
        <f>_xlfn.XLOOKUP(A107,Booking_data!$A$1:$A$6001,Booking_data!$L$1:$L$6001,"Not Found")</f>
        <v>UPI</v>
      </c>
      <c r="S107">
        <f>_xlfn.XLOOKUP(A107,Booking_data!$A$1:$A$6001,Booking_data!$N$1:$N$6001,"not Found")</f>
        <v>51</v>
      </c>
      <c r="T107" t="str">
        <f>_xlfn.XLOOKUP(A107,Booking_data!$A$1:$A$6001,Booking_data!$O$1:$O$6001,"Not Found")</f>
        <v>Male</v>
      </c>
      <c r="U107" t="str">
        <f t="shared" si="8"/>
        <v>Above 45</v>
      </c>
      <c r="V107" t="str">
        <f t="shared" si="9"/>
        <v>High Booking</v>
      </c>
    </row>
    <row r="108" spans="1:22" x14ac:dyDescent="0.25">
      <c r="A108" t="s">
        <v>337</v>
      </c>
      <c r="B108" s="1">
        <v>46084</v>
      </c>
      <c r="C108" s="1">
        <v>46140</v>
      </c>
      <c r="D108" s="9">
        <v>0.39583333333333331</v>
      </c>
      <c r="E108" t="str">
        <f t="shared" si="5"/>
        <v>Weekday</v>
      </c>
      <c r="F108" t="str">
        <f t="shared" si="6"/>
        <v>Mar</v>
      </c>
      <c r="G108" t="str">
        <f>_xlfn.XLOOKUP(A108,Booking_data!$A$1:$A$6001,Booking_data!$D$1:$D$6001,"not found")</f>
        <v>M032</v>
      </c>
      <c r="H108" t="str">
        <f>_xlfn.XLOOKUP(G108,Movies_data!$A$1:$A$41,Movies_data!$B$1:$B$41,"not found")</f>
        <v>Premam</v>
      </c>
      <c r="I108" t="str">
        <f>_xlfn.XLOOKUP(G108,Movies_data!$A$1:$A$41,Movies_data!$D$1:$D$41,"not found")</f>
        <v>Romance</v>
      </c>
      <c r="J108" t="str">
        <f>_xlfn.XLOOKUP(G108,Movies_data!$A$1:$A$41,Movies_data!$C$1:$C$41,"not found")</f>
        <v>Malayalam</v>
      </c>
      <c r="K108">
        <f>_xlfn.XLOOKUP(G108,Movies_data!$A$1:$A$41,Movies_data!$H$1:$H$41,"Not Found")</f>
        <v>8.3000000000000007</v>
      </c>
      <c r="L108" t="str">
        <f>_xlfn.XLOOKUP(A108,Booking_data!$A$1:$A$6001,Booking_data!$E$1:$E$6001,"not Found")</f>
        <v>C023</v>
      </c>
      <c r="M108" t="str">
        <f>_xlfn.XLOOKUP(L108,Cinemas_data!$A$1:$A$49,Cinemas_data!$I$1:$I$49,"not Found")</f>
        <v>MovieMax Forum Mall</v>
      </c>
      <c r="N108" t="str">
        <f>_xlfn.XLOOKUP(L108,Cinemas_data!$A$1:$A$49,Cinemas_data!$C$1:$C$49,"not Found")</f>
        <v>Coimbatore</v>
      </c>
      <c r="O108">
        <f>_xlfn.XLOOKUP(A108,Booking_data!$A$1:$A$6001,Booking_data!$H$1:$H$6001,"not found")</f>
        <v>4</v>
      </c>
      <c r="P108">
        <f>_xlfn.XLOOKUP(A108,Booking_data!$A$1:$A$6001,Booking_data!$I$1:$I$6001,"not Found")</f>
        <v>240</v>
      </c>
      <c r="Q108">
        <f t="shared" si="7"/>
        <v>960</v>
      </c>
      <c r="R108" t="str">
        <f>_xlfn.XLOOKUP(A108,Booking_data!$A$1:$A$6001,Booking_data!$L$1:$L$6001,"Not Found")</f>
        <v>Wallet</v>
      </c>
      <c r="S108">
        <f>_xlfn.XLOOKUP(A108,Booking_data!$A$1:$A$6001,Booking_data!$N$1:$N$6001,"not Found")</f>
        <v>44</v>
      </c>
      <c r="T108" t="str">
        <f>_xlfn.XLOOKUP(A108,Booking_data!$A$1:$A$6001,Booking_data!$O$1:$O$6001,"Not Found")</f>
        <v>Female</v>
      </c>
      <c r="U108" t="str">
        <f t="shared" si="8"/>
        <v>Middle Age</v>
      </c>
      <c r="V108" t="str">
        <f t="shared" si="9"/>
        <v>Medium Booking</v>
      </c>
    </row>
    <row r="109" spans="1:22" x14ac:dyDescent="0.25">
      <c r="A109" t="s">
        <v>338</v>
      </c>
      <c r="B109" s="1">
        <v>46084</v>
      </c>
      <c r="C109" s="1">
        <v>46122</v>
      </c>
      <c r="D109" s="9">
        <v>0.53125</v>
      </c>
      <c r="E109" t="str">
        <f t="shared" si="5"/>
        <v>Weekday</v>
      </c>
      <c r="F109" t="str">
        <f t="shared" si="6"/>
        <v>Mar</v>
      </c>
      <c r="G109" t="str">
        <f>_xlfn.XLOOKUP(A109,Booking_data!$A$1:$A$6001,Booking_data!$D$1:$D$6001,"not found")</f>
        <v>M010</v>
      </c>
      <c r="H109" t="str">
        <f>_xlfn.XLOOKUP(G109,Movies_data!$A$1:$A$41,Movies_data!$B$1:$B$41,"not found")</f>
        <v>Captain Miller</v>
      </c>
      <c r="I109" t="str">
        <f>_xlfn.XLOOKUP(G109,Movies_data!$A$1:$A$41,Movies_data!$D$1:$D$41,"not found")</f>
        <v>Action</v>
      </c>
      <c r="J109" t="str">
        <f>_xlfn.XLOOKUP(G109,Movies_data!$A$1:$A$41,Movies_data!$C$1:$C$41,"not found")</f>
        <v>Tamil</v>
      </c>
      <c r="K109">
        <f>_xlfn.XLOOKUP(G109,Movies_data!$A$1:$A$41,Movies_data!$H$1:$H$41,"Not Found")</f>
        <v>7</v>
      </c>
      <c r="L109" t="str">
        <f>_xlfn.XLOOKUP(A109,Booking_data!$A$1:$A$6001,Booking_data!$E$1:$E$6001,"not Found")</f>
        <v>C012</v>
      </c>
      <c r="M109" t="str">
        <f>_xlfn.XLOOKUP(L109,Cinemas_data!$A$1:$A$49,Cinemas_data!$I$1:$I$49,"not Found")</f>
        <v>Miraj Cinemas Grand Mall</v>
      </c>
      <c r="N109" t="str">
        <f>_xlfn.XLOOKUP(L109,Cinemas_data!$A$1:$A$49,Cinemas_data!$C$1:$C$49,"not Found")</f>
        <v>Chennai</v>
      </c>
      <c r="O109">
        <f>_xlfn.XLOOKUP(A109,Booking_data!$A$1:$A$6001,Booking_data!$H$1:$H$6001,"not found")</f>
        <v>5</v>
      </c>
      <c r="P109">
        <f>_xlfn.XLOOKUP(A109,Booking_data!$A$1:$A$6001,Booking_data!$I$1:$I$6001,"not Found")</f>
        <v>160</v>
      </c>
      <c r="Q109">
        <f t="shared" si="7"/>
        <v>800</v>
      </c>
      <c r="R109" t="str">
        <f>_xlfn.XLOOKUP(A109,Booking_data!$A$1:$A$6001,Booking_data!$L$1:$L$6001,"Not Found")</f>
        <v>Debit Card</v>
      </c>
      <c r="S109">
        <f>_xlfn.XLOOKUP(A109,Booking_data!$A$1:$A$6001,Booking_data!$N$1:$N$6001,"not Found")</f>
        <v>27</v>
      </c>
      <c r="T109" t="str">
        <f>_xlfn.XLOOKUP(A109,Booking_data!$A$1:$A$6001,Booking_data!$O$1:$O$6001,"Not Found")</f>
        <v>Female</v>
      </c>
      <c r="U109" t="str">
        <f t="shared" si="8"/>
        <v>Youngster</v>
      </c>
      <c r="V109" t="str">
        <f t="shared" si="9"/>
        <v>High Booking</v>
      </c>
    </row>
    <row r="110" spans="1:22" x14ac:dyDescent="0.25">
      <c r="A110" t="s">
        <v>339</v>
      </c>
      <c r="B110" s="1">
        <v>46084</v>
      </c>
      <c r="C110" s="1">
        <v>46210</v>
      </c>
      <c r="D110" s="9">
        <v>0.88541666666666663</v>
      </c>
      <c r="E110" t="str">
        <f t="shared" si="5"/>
        <v>Weekday</v>
      </c>
      <c r="F110" t="str">
        <f t="shared" si="6"/>
        <v>Mar</v>
      </c>
      <c r="G110" t="str">
        <f>_xlfn.XLOOKUP(A110,Booking_data!$A$1:$A$6001,Booking_data!$D$1:$D$6001,"not found")</f>
        <v>M013</v>
      </c>
      <c r="H110" t="str">
        <f>_xlfn.XLOOKUP(G110,Movies_data!$A$1:$A$41,Movies_data!$B$1:$B$41,"not found")</f>
        <v>Salaar</v>
      </c>
      <c r="I110" t="str">
        <f>_xlfn.XLOOKUP(G110,Movies_data!$A$1:$A$41,Movies_data!$D$1:$D$41,"not found")</f>
        <v>Action</v>
      </c>
      <c r="J110" t="str">
        <f>_xlfn.XLOOKUP(G110,Movies_data!$A$1:$A$41,Movies_data!$C$1:$C$41,"not found")</f>
        <v>Telugu</v>
      </c>
      <c r="K110">
        <f>_xlfn.XLOOKUP(G110,Movies_data!$A$1:$A$41,Movies_data!$H$1:$H$41,"Not Found")</f>
        <v>6.5</v>
      </c>
      <c r="L110" t="str">
        <f>_xlfn.XLOOKUP(A110,Booking_data!$A$1:$A$6001,Booking_data!$E$1:$E$6001,"not Found")</f>
        <v>C011</v>
      </c>
      <c r="M110" t="str">
        <f>_xlfn.XLOOKUP(L110,Cinemas_data!$A$1:$A$49,Cinemas_data!$I$1:$I$49,"not Found")</f>
        <v>Cinepolis City Centre</v>
      </c>
      <c r="N110" t="str">
        <f>_xlfn.XLOOKUP(L110,Cinemas_data!$A$1:$A$49,Cinemas_data!$C$1:$C$49,"not Found")</f>
        <v>Chennai</v>
      </c>
      <c r="O110">
        <f>_xlfn.XLOOKUP(A110,Booking_data!$A$1:$A$6001,Booking_data!$H$1:$H$6001,"not found")</f>
        <v>1</v>
      </c>
      <c r="P110">
        <f>_xlfn.XLOOKUP(A110,Booking_data!$A$1:$A$6001,Booking_data!$I$1:$I$6001,"not Found")</f>
        <v>240</v>
      </c>
      <c r="Q110">
        <f t="shared" si="7"/>
        <v>240</v>
      </c>
      <c r="R110" t="str">
        <f>_xlfn.XLOOKUP(A110,Booking_data!$A$1:$A$6001,Booking_data!$L$1:$L$6001,"Not Found")</f>
        <v>UPI</v>
      </c>
      <c r="S110">
        <f>_xlfn.XLOOKUP(A110,Booking_data!$A$1:$A$6001,Booking_data!$N$1:$N$6001,"not Found")</f>
        <v>56</v>
      </c>
      <c r="T110" t="str">
        <f>_xlfn.XLOOKUP(A110,Booking_data!$A$1:$A$6001,Booking_data!$O$1:$O$6001,"Not Found")</f>
        <v>Female</v>
      </c>
      <c r="U110" t="str">
        <f t="shared" si="8"/>
        <v>Above 45</v>
      </c>
      <c r="V110" t="str">
        <f t="shared" si="9"/>
        <v>Low Booking</v>
      </c>
    </row>
    <row r="111" spans="1:22" x14ac:dyDescent="0.25">
      <c r="A111" t="s">
        <v>340</v>
      </c>
      <c r="B111" s="1">
        <v>46084</v>
      </c>
      <c r="C111" s="1">
        <v>46101</v>
      </c>
      <c r="D111" s="9">
        <v>0.88541666666666663</v>
      </c>
      <c r="E111" t="str">
        <f t="shared" si="5"/>
        <v>Weekday</v>
      </c>
      <c r="F111" t="str">
        <f t="shared" si="6"/>
        <v>Mar</v>
      </c>
      <c r="G111" t="str">
        <f>_xlfn.XLOOKUP(A111,Booking_data!$A$1:$A$6001,Booking_data!$D$1:$D$6001,"not found")</f>
        <v>M002</v>
      </c>
      <c r="H111" t="str">
        <f>_xlfn.XLOOKUP(G111,Movies_data!$A$1:$A$41,Movies_data!$B$1:$B$41,"not found")</f>
        <v>Jailer</v>
      </c>
      <c r="I111" t="str">
        <f>_xlfn.XLOOKUP(G111,Movies_data!$A$1:$A$41,Movies_data!$D$1:$D$41,"not found")</f>
        <v>Action</v>
      </c>
      <c r="J111" t="str">
        <f>_xlfn.XLOOKUP(G111,Movies_data!$A$1:$A$41,Movies_data!$C$1:$C$41,"not found")</f>
        <v>Tamil</v>
      </c>
      <c r="K111">
        <f>_xlfn.XLOOKUP(G111,Movies_data!$A$1:$A$41,Movies_data!$H$1:$H$41,"Not Found")</f>
        <v>7.1</v>
      </c>
      <c r="L111" t="str">
        <f>_xlfn.XLOOKUP(A111,Booking_data!$A$1:$A$6001,Booking_data!$E$1:$E$6001,"not Found")</f>
        <v>C093</v>
      </c>
      <c r="M111" t="str">
        <f>_xlfn.XLOOKUP(L111,Cinemas_data!$A$1:$A$49,Cinemas_data!$I$1:$I$49,"not Found")</f>
        <v>Mukta A2 Cinemas Forum Mall</v>
      </c>
      <c r="N111" t="str">
        <f>_xlfn.XLOOKUP(L111,Cinemas_data!$A$1:$A$49,Cinemas_data!$C$1:$C$49,"not Found")</f>
        <v>Mumbai</v>
      </c>
      <c r="O111">
        <f>_xlfn.XLOOKUP(A111,Booking_data!$A$1:$A$6001,Booking_data!$H$1:$H$6001,"not found")</f>
        <v>3</v>
      </c>
      <c r="P111">
        <f>_xlfn.XLOOKUP(A111,Booking_data!$A$1:$A$6001,Booking_data!$I$1:$I$6001,"not Found")</f>
        <v>420</v>
      </c>
      <c r="Q111">
        <f t="shared" si="7"/>
        <v>1260</v>
      </c>
      <c r="R111" t="str">
        <f>_xlfn.XLOOKUP(A111,Booking_data!$A$1:$A$6001,Booking_data!$L$1:$L$6001,"Not Found")</f>
        <v>Wallet</v>
      </c>
      <c r="S111">
        <f>_xlfn.XLOOKUP(A111,Booking_data!$A$1:$A$6001,Booking_data!$N$1:$N$6001,"not Found")</f>
        <v>56</v>
      </c>
      <c r="T111" t="str">
        <f>_xlfn.XLOOKUP(A111,Booking_data!$A$1:$A$6001,Booking_data!$O$1:$O$6001,"Not Found")</f>
        <v>Other</v>
      </c>
      <c r="U111" t="str">
        <f t="shared" si="8"/>
        <v>Above 45</v>
      </c>
      <c r="V111" t="str">
        <f t="shared" si="9"/>
        <v>Medium Booking</v>
      </c>
    </row>
    <row r="112" spans="1:22" x14ac:dyDescent="0.25">
      <c r="A112" t="s">
        <v>341</v>
      </c>
      <c r="B112" s="1">
        <v>46084</v>
      </c>
      <c r="C112" s="1">
        <v>46063</v>
      </c>
      <c r="D112" s="9">
        <v>0.88541666666666663</v>
      </c>
      <c r="E112" t="str">
        <f t="shared" si="5"/>
        <v>Weekday</v>
      </c>
      <c r="F112" t="str">
        <f t="shared" si="6"/>
        <v>Mar</v>
      </c>
      <c r="G112" t="str">
        <f>_xlfn.XLOOKUP(A112,Booking_data!$A$1:$A$6001,Booking_data!$D$1:$D$6001,"not found")</f>
        <v>M012</v>
      </c>
      <c r="H112" t="str">
        <f>_xlfn.XLOOKUP(G112,Movies_data!$A$1:$A$41,Movies_data!$B$1:$B$41,"not found")</f>
        <v>RRR</v>
      </c>
      <c r="I112" t="str">
        <f>_xlfn.XLOOKUP(G112,Movies_data!$A$1:$A$41,Movies_data!$D$1:$D$41,"not found")</f>
        <v>Action</v>
      </c>
      <c r="J112" t="str">
        <f>_xlfn.XLOOKUP(G112,Movies_data!$A$1:$A$41,Movies_data!$C$1:$C$41,"not found")</f>
        <v>Telugu</v>
      </c>
      <c r="K112">
        <f>_xlfn.XLOOKUP(G112,Movies_data!$A$1:$A$41,Movies_data!$H$1:$H$41,"Not Found")</f>
        <v>7.8</v>
      </c>
      <c r="L112" t="str">
        <f>_xlfn.XLOOKUP(A112,Booking_data!$A$1:$A$6001,Booking_data!$E$1:$E$6001,"not Found")</f>
        <v>C141</v>
      </c>
      <c r="M112" t="str">
        <f>_xlfn.XLOOKUP(L112,Cinemas_data!$A$1:$A$49,Cinemas_data!$I$1:$I$49,"not Found")</f>
        <v>City Pride City Centre</v>
      </c>
      <c r="N112" t="str">
        <f>_xlfn.XLOOKUP(L112,Cinemas_data!$A$1:$A$49,Cinemas_data!$C$1:$C$49,"not Found")</f>
        <v>Ahmedabad</v>
      </c>
      <c r="O112">
        <f>_xlfn.XLOOKUP(A112,Booking_data!$A$1:$A$6001,Booking_data!$H$1:$H$6001,"not found")</f>
        <v>2</v>
      </c>
      <c r="P112">
        <f>_xlfn.XLOOKUP(A112,Booking_data!$A$1:$A$6001,Booking_data!$I$1:$I$6001,"not Found")</f>
        <v>240</v>
      </c>
      <c r="Q112">
        <f t="shared" si="7"/>
        <v>480</v>
      </c>
      <c r="R112" t="str">
        <f>_xlfn.XLOOKUP(A112,Booking_data!$A$1:$A$6001,Booking_data!$L$1:$L$6001,"Not Found")</f>
        <v>UPI</v>
      </c>
      <c r="S112">
        <f>_xlfn.XLOOKUP(A112,Booking_data!$A$1:$A$6001,Booking_data!$N$1:$N$6001,"not Found")</f>
        <v>23</v>
      </c>
      <c r="T112" t="str">
        <f>_xlfn.XLOOKUP(A112,Booking_data!$A$1:$A$6001,Booking_data!$O$1:$O$6001,"Not Found")</f>
        <v>Other</v>
      </c>
      <c r="U112" t="str">
        <f t="shared" si="8"/>
        <v>Youngster</v>
      </c>
      <c r="V112" t="str">
        <f t="shared" si="9"/>
        <v>Low Booking</v>
      </c>
    </row>
    <row r="113" spans="1:22" x14ac:dyDescent="0.25">
      <c r="A113" t="s">
        <v>342</v>
      </c>
      <c r="B113" s="1">
        <v>46084</v>
      </c>
      <c r="C113" s="1">
        <v>46129</v>
      </c>
      <c r="D113" s="9">
        <v>0.53125</v>
      </c>
      <c r="E113" t="str">
        <f t="shared" si="5"/>
        <v>Weekday</v>
      </c>
      <c r="F113" t="str">
        <f t="shared" si="6"/>
        <v>Mar</v>
      </c>
      <c r="G113" t="str">
        <f>_xlfn.XLOOKUP(A113,Booking_data!$A$1:$A$6001,Booking_data!$D$1:$D$6001,"not found")</f>
        <v>M002</v>
      </c>
      <c r="H113" t="str">
        <f>_xlfn.XLOOKUP(G113,Movies_data!$A$1:$A$41,Movies_data!$B$1:$B$41,"not found")</f>
        <v>Jailer</v>
      </c>
      <c r="I113" t="str">
        <f>_xlfn.XLOOKUP(G113,Movies_data!$A$1:$A$41,Movies_data!$D$1:$D$41,"not found")</f>
        <v>Action</v>
      </c>
      <c r="J113" t="str">
        <f>_xlfn.XLOOKUP(G113,Movies_data!$A$1:$A$41,Movies_data!$C$1:$C$41,"not found")</f>
        <v>Tamil</v>
      </c>
      <c r="K113">
        <f>_xlfn.XLOOKUP(G113,Movies_data!$A$1:$A$41,Movies_data!$H$1:$H$41,"Not Found")</f>
        <v>7.1</v>
      </c>
      <c r="L113" t="str">
        <f>_xlfn.XLOOKUP(A113,Booking_data!$A$1:$A$6001,Booking_data!$E$1:$E$6001,"not Found")</f>
        <v>C091</v>
      </c>
      <c r="M113" t="str">
        <f>_xlfn.XLOOKUP(L113,Cinemas_data!$A$1:$A$49,Cinemas_data!$I$1:$I$49,"not Found")</f>
        <v>Cinepolis City Centre</v>
      </c>
      <c r="N113" t="str">
        <f>_xlfn.XLOOKUP(L113,Cinemas_data!$A$1:$A$49,Cinemas_data!$C$1:$C$49,"not Found")</f>
        <v>Mumbai</v>
      </c>
      <c r="O113">
        <f>_xlfn.XLOOKUP(A113,Booking_data!$A$1:$A$6001,Booking_data!$H$1:$H$6001,"not found")</f>
        <v>2</v>
      </c>
      <c r="P113">
        <f>_xlfn.XLOOKUP(A113,Booking_data!$A$1:$A$6001,Booking_data!$I$1:$I$6001,"not Found")</f>
        <v>200</v>
      </c>
      <c r="Q113">
        <f t="shared" si="7"/>
        <v>400</v>
      </c>
      <c r="R113" t="str">
        <f>_xlfn.XLOOKUP(A113,Booking_data!$A$1:$A$6001,Booking_data!$L$1:$L$6001,"Not Found")</f>
        <v>Wallet</v>
      </c>
      <c r="S113">
        <f>_xlfn.XLOOKUP(A113,Booking_data!$A$1:$A$6001,Booking_data!$N$1:$N$6001,"not Found")</f>
        <v>40</v>
      </c>
      <c r="T113" t="str">
        <f>_xlfn.XLOOKUP(A113,Booking_data!$A$1:$A$6001,Booking_data!$O$1:$O$6001,"Not Found")</f>
        <v>Other</v>
      </c>
      <c r="U113" t="str">
        <f t="shared" si="8"/>
        <v>Middle Age</v>
      </c>
      <c r="V113" t="str">
        <f t="shared" si="9"/>
        <v>Low Booking</v>
      </c>
    </row>
    <row r="114" spans="1:22" x14ac:dyDescent="0.25">
      <c r="A114" t="s">
        <v>343</v>
      </c>
      <c r="B114" s="1">
        <v>46084</v>
      </c>
      <c r="C114" s="1">
        <v>46057</v>
      </c>
      <c r="D114" s="9">
        <v>0.9375</v>
      </c>
      <c r="E114" t="str">
        <f t="shared" si="5"/>
        <v>Weekday</v>
      </c>
      <c r="F114" t="str">
        <f t="shared" si="6"/>
        <v>Mar</v>
      </c>
      <c r="G114" t="str">
        <f>_xlfn.XLOOKUP(A114,Booking_data!$A$1:$A$6001,Booking_data!$D$1:$D$6001,"not found")</f>
        <v>M009</v>
      </c>
      <c r="H114" t="str">
        <f>_xlfn.XLOOKUP(G114,Movies_data!$A$1:$A$41,Movies_data!$B$1:$B$41,"not found")</f>
        <v>Amaran</v>
      </c>
      <c r="I114" t="str">
        <f>_xlfn.XLOOKUP(G114,Movies_data!$A$1:$A$41,Movies_data!$D$1:$D$41,"not found")</f>
        <v>Biography</v>
      </c>
      <c r="J114" t="str">
        <f>_xlfn.XLOOKUP(G114,Movies_data!$A$1:$A$41,Movies_data!$C$1:$C$41,"not found")</f>
        <v>Tamil</v>
      </c>
      <c r="K114">
        <f>_xlfn.XLOOKUP(G114,Movies_data!$A$1:$A$41,Movies_data!$H$1:$H$41,"Not Found")</f>
        <v>8.3000000000000007</v>
      </c>
      <c r="L114" t="str">
        <f>_xlfn.XLOOKUP(A114,Booking_data!$A$1:$A$6001,Booking_data!$E$1:$E$6001,"not Found")</f>
        <v>C081</v>
      </c>
      <c r="M114" t="str">
        <f>_xlfn.XLOOKUP(L114,Cinemas_data!$A$1:$A$49,Cinemas_data!$I$1:$I$49,"not Found")</f>
        <v>INOX City Centre</v>
      </c>
      <c r="N114" t="str">
        <f>_xlfn.XLOOKUP(L114,Cinemas_data!$A$1:$A$49,Cinemas_data!$C$1:$C$49,"not Found")</f>
        <v>Vijayawada</v>
      </c>
      <c r="O114">
        <f>_xlfn.XLOOKUP(A114,Booking_data!$A$1:$A$6001,Booking_data!$H$1:$H$6001,"not found")</f>
        <v>4</v>
      </c>
      <c r="P114">
        <f>_xlfn.XLOOKUP(A114,Booking_data!$A$1:$A$6001,Booking_data!$I$1:$I$6001,"not Found")</f>
        <v>200</v>
      </c>
      <c r="Q114">
        <f t="shared" si="7"/>
        <v>800</v>
      </c>
      <c r="R114" t="str">
        <f>_xlfn.XLOOKUP(A114,Booking_data!$A$1:$A$6001,Booking_data!$L$1:$L$6001,"Not Found")</f>
        <v>Credit Card</v>
      </c>
      <c r="S114">
        <f>_xlfn.XLOOKUP(A114,Booking_data!$A$1:$A$6001,Booking_data!$N$1:$N$6001,"not Found")</f>
        <v>48</v>
      </c>
      <c r="T114" t="str">
        <f>_xlfn.XLOOKUP(A114,Booking_data!$A$1:$A$6001,Booking_data!$O$1:$O$6001,"Not Found")</f>
        <v>Male</v>
      </c>
      <c r="U114" t="str">
        <f t="shared" si="8"/>
        <v>Above 45</v>
      </c>
      <c r="V114" t="str">
        <f t="shared" si="9"/>
        <v>Medium Booking</v>
      </c>
    </row>
    <row r="115" spans="1:22" x14ac:dyDescent="0.25">
      <c r="A115" t="s">
        <v>345</v>
      </c>
      <c r="B115" s="1">
        <v>46084</v>
      </c>
      <c r="C115" s="1">
        <v>46036</v>
      </c>
      <c r="D115" s="9">
        <v>0.77083333333333337</v>
      </c>
      <c r="E115" t="str">
        <f t="shared" si="5"/>
        <v>Weekday</v>
      </c>
      <c r="F115" t="str">
        <f t="shared" si="6"/>
        <v>Mar</v>
      </c>
      <c r="G115" t="str">
        <f>_xlfn.XLOOKUP(A115,Booking_data!$A$1:$A$6001,Booking_data!$D$1:$D$6001,"not found")</f>
        <v>M006</v>
      </c>
      <c r="H115" t="str">
        <f>_xlfn.XLOOKUP(G115,Movies_data!$A$1:$A$41,Movies_data!$B$1:$B$41,"not found")</f>
        <v>Maamannan</v>
      </c>
      <c r="I115" t="str">
        <f>_xlfn.XLOOKUP(G115,Movies_data!$A$1:$A$41,Movies_data!$D$1:$D$41,"not found")</f>
        <v>Drama</v>
      </c>
      <c r="J115" t="str">
        <f>_xlfn.XLOOKUP(G115,Movies_data!$A$1:$A$41,Movies_data!$C$1:$C$41,"not found")</f>
        <v>Tamil</v>
      </c>
      <c r="K115">
        <f>_xlfn.XLOOKUP(G115,Movies_data!$A$1:$A$41,Movies_data!$H$1:$H$41,"Not Found")</f>
        <v>7.3</v>
      </c>
      <c r="L115" t="str">
        <f>_xlfn.XLOOKUP(A115,Booking_data!$A$1:$A$6001,Booking_data!$E$1:$E$6001,"not Found")</f>
        <v>C051</v>
      </c>
      <c r="M115" t="str">
        <f>_xlfn.XLOOKUP(L115,Cinemas_data!$A$1:$A$49,Cinemas_data!$I$1:$I$49,"not Found")</f>
        <v>Asian Cinemas City Centre</v>
      </c>
      <c r="N115" t="str">
        <f>_xlfn.XLOOKUP(L115,Cinemas_data!$A$1:$A$49,Cinemas_data!$C$1:$C$49,"not Found")</f>
        <v>Bengaluru</v>
      </c>
      <c r="O115">
        <f>_xlfn.XLOOKUP(A115,Booking_data!$A$1:$A$6001,Booking_data!$H$1:$H$6001,"not found")</f>
        <v>2</v>
      </c>
      <c r="P115">
        <f>_xlfn.XLOOKUP(A115,Booking_data!$A$1:$A$6001,Booking_data!$I$1:$I$6001,"not Found")</f>
        <v>280</v>
      </c>
      <c r="Q115">
        <f t="shared" si="7"/>
        <v>560</v>
      </c>
      <c r="R115" t="str">
        <f>_xlfn.XLOOKUP(A115,Booking_data!$A$1:$A$6001,Booking_data!$L$1:$L$6001,"Not Found")</f>
        <v>UPI</v>
      </c>
      <c r="S115">
        <f>_xlfn.XLOOKUP(A115,Booking_data!$A$1:$A$6001,Booking_data!$N$1:$N$6001,"not Found")</f>
        <v>52</v>
      </c>
      <c r="T115" t="str">
        <f>_xlfn.XLOOKUP(A115,Booking_data!$A$1:$A$6001,Booking_data!$O$1:$O$6001,"Not Found")</f>
        <v>Other</v>
      </c>
      <c r="U115" t="str">
        <f t="shared" si="8"/>
        <v>Above 45</v>
      </c>
      <c r="V115" t="str">
        <f t="shared" si="9"/>
        <v>Low Booking</v>
      </c>
    </row>
    <row r="116" spans="1:22" x14ac:dyDescent="0.25">
      <c r="A116" t="s">
        <v>346</v>
      </c>
      <c r="B116" s="1">
        <v>46084</v>
      </c>
      <c r="C116" s="1">
        <v>46101</v>
      </c>
      <c r="D116" s="9">
        <v>0.9375</v>
      </c>
      <c r="E116" t="str">
        <f t="shared" si="5"/>
        <v>Weekday</v>
      </c>
      <c r="F116" t="str">
        <f t="shared" si="6"/>
        <v>Mar</v>
      </c>
      <c r="G116" t="str">
        <f>_xlfn.XLOOKUP(A116,Booking_data!$A$1:$A$6001,Booking_data!$D$1:$D$6001,"not found")</f>
        <v>M034</v>
      </c>
      <c r="H116" t="str">
        <f>_xlfn.XLOOKUP(G116,Movies_data!$A$1:$A$41,Movies_data!$B$1:$B$41,"not found")</f>
        <v>Manjummel Boys</v>
      </c>
      <c r="I116" t="str">
        <f>_xlfn.XLOOKUP(G116,Movies_data!$A$1:$A$41,Movies_data!$D$1:$D$41,"not found")</f>
        <v>Adventure</v>
      </c>
      <c r="J116" t="str">
        <f>_xlfn.XLOOKUP(G116,Movies_data!$A$1:$A$41,Movies_data!$C$1:$C$41,"not found")</f>
        <v>Malayalam</v>
      </c>
      <c r="K116">
        <f>_xlfn.XLOOKUP(G116,Movies_data!$A$1:$A$41,Movies_data!$H$1:$H$41,"Not Found")</f>
        <v>8.3000000000000007</v>
      </c>
      <c r="L116" t="str">
        <f>_xlfn.XLOOKUP(A116,Booking_data!$A$1:$A$6001,Booking_data!$E$1:$E$6001,"not Found")</f>
        <v>C021</v>
      </c>
      <c r="M116" t="str">
        <f>_xlfn.XLOOKUP(L116,Cinemas_data!$A$1:$A$49,Cinemas_data!$I$1:$I$49,"not Found")</f>
        <v>Miraj Cinemas City Centre</v>
      </c>
      <c r="N116" t="str">
        <f>_xlfn.XLOOKUP(L116,Cinemas_data!$A$1:$A$49,Cinemas_data!$C$1:$C$49,"not Found")</f>
        <v>Coimbatore</v>
      </c>
      <c r="O116">
        <f>_xlfn.XLOOKUP(A116,Booking_data!$A$1:$A$6001,Booking_data!$H$1:$H$6001,"not found")</f>
        <v>2</v>
      </c>
      <c r="P116">
        <f>_xlfn.XLOOKUP(A116,Booking_data!$A$1:$A$6001,Booking_data!$I$1:$I$6001,"not Found")</f>
        <v>220</v>
      </c>
      <c r="Q116">
        <f t="shared" si="7"/>
        <v>440</v>
      </c>
      <c r="R116" t="str">
        <f>_xlfn.XLOOKUP(A116,Booking_data!$A$1:$A$6001,Booking_data!$L$1:$L$6001,"Not Found")</f>
        <v>Net Banking</v>
      </c>
      <c r="S116">
        <f>_xlfn.XLOOKUP(A116,Booking_data!$A$1:$A$6001,Booking_data!$N$1:$N$6001,"not Found")</f>
        <v>43</v>
      </c>
      <c r="T116" t="str">
        <f>_xlfn.XLOOKUP(A116,Booking_data!$A$1:$A$6001,Booking_data!$O$1:$O$6001,"Not Found")</f>
        <v>Female</v>
      </c>
      <c r="U116" t="str">
        <f t="shared" si="8"/>
        <v>Middle Age</v>
      </c>
      <c r="V116" t="str">
        <f t="shared" si="9"/>
        <v>Low Booking</v>
      </c>
    </row>
    <row r="117" spans="1:22" x14ac:dyDescent="0.25">
      <c r="A117" t="s">
        <v>347</v>
      </c>
      <c r="B117" s="1">
        <v>46084</v>
      </c>
      <c r="C117" s="1">
        <v>46157</v>
      </c>
      <c r="D117" s="9">
        <v>0.53125</v>
      </c>
      <c r="E117" t="str">
        <f t="shared" si="5"/>
        <v>Weekday</v>
      </c>
      <c r="F117" t="str">
        <f t="shared" si="6"/>
        <v>Mar</v>
      </c>
      <c r="G117" t="str">
        <f>_xlfn.XLOOKUP(A117,Booking_data!$A$1:$A$6001,Booking_data!$D$1:$D$6001,"not found")</f>
        <v>M010</v>
      </c>
      <c r="H117" t="str">
        <f>_xlfn.XLOOKUP(G117,Movies_data!$A$1:$A$41,Movies_data!$B$1:$B$41,"not found")</f>
        <v>Captain Miller</v>
      </c>
      <c r="I117" t="str">
        <f>_xlfn.XLOOKUP(G117,Movies_data!$A$1:$A$41,Movies_data!$D$1:$D$41,"not found")</f>
        <v>Action</v>
      </c>
      <c r="J117" t="str">
        <f>_xlfn.XLOOKUP(G117,Movies_data!$A$1:$A$41,Movies_data!$C$1:$C$41,"not found")</f>
        <v>Tamil</v>
      </c>
      <c r="K117">
        <f>_xlfn.XLOOKUP(G117,Movies_data!$A$1:$A$41,Movies_data!$H$1:$H$41,"Not Found")</f>
        <v>7</v>
      </c>
      <c r="L117" t="str">
        <f>_xlfn.XLOOKUP(A117,Booking_data!$A$1:$A$6001,Booking_data!$E$1:$E$6001,"not Found")</f>
        <v>C121</v>
      </c>
      <c r="M117" t="str">
        <f>_xlfn.XLOOKUP(L117,Cinemas_data!$A$1:$A$49,Cinemas_data!$I$1:$I$49,"not Found")</f>
        <v>MovieMax City Centre</v>
      </c>
      <c r="N117" t="str">
        <f>_xlfn.XLOOKUP(L117,Cinemas_data!$A$1:$A$49,Cinemas_data!$C$1:$C$49,"not Found")</f>
        <v>Noida</v>
      </c>
      <c r="O117">
        <f>_xlfn.XLOOKUP(A117,Booking_data!$A$1:$A$6001,Booking_data!$H$1:$H$6001,"not found")</f>
        <v>4</v>
      </c>
      <c r="P117">
        <f>_xlfn.XLOOKUP(A117,Booking_data!$A$1:$A$6001,Booking_data!$I$1:$I$6001,"not Found")</f>
        <v>240</v>
      </c>
      <c r="Q117">
        <f t="shared" si="7"/>
        <v>960</v>
      </c>
      <c r="R117" t="str">
        <f>_xlfn.XLOOKUP(A117,Booking_data!$A$1:$A$6001,Booking_data!$L$1:$L$6001,"Not Found")</f>
        <v>Debit Card</v>
      </c>
      <c r="S117">
        <f>_xlfn.XLOOKUP(A117,Booking_data!$A$1:$A$6001,Booking_data!$N$1:$N$6001,"not Found")</f>
        <v>56</v>
      </c>
      <c r="T117" t="str">
        <f>_xlfn.XLOOKUP(A117,Booking_data!$A$1:$A$6001,Booking_data!$O$1:$O$6001,"Not Found")</f>
        <v>Female</v>
      </c>
      <c r="U117" t="str">
        <f t="shared" si="8"/>
        <v>Above 45</v>
      </c>
      <c r="V117" t="str">
        <f t="shared" si="9"/>
        <v>Medium Booking</v>
      </c>
    </row>
    <row r="118" spans="1:22" x14ac:dyDescent="0.25">
      <c r="A118" t="s">
        <v>348</v>
      </c>
      <c r="B118" s="1">
        <v>46084</v>
      </c>
      <c r="C118" s="1">
        <v>46048</v>
      </c>
      <c r="D118" s="9">
        <v>0.77083333333333337</v>
      </c>
      <c r="E118" t="str">
        <f t="shared" si="5"/>
        <v>Weekday</v>
      </c>
      <c r="F118" t="str">
        <f t="shared" si="6"/>
        <v>Mar</v>
      </c>
      <c r="G118" t="str">
        <f>_xlfn.XLOOKUP(A118,Booking_data!$A$1:$A$6001,Booking_data!$D$1:$D$6001,"not found")</f>
        <v>M024</v>
      </c>
      <c r="H118" t="str">
        <f>_xlfn.XLOOKUP(G118,Movies_data!$A$1:$A$41,Movies_data!$B$1:$B$41,"not found")</f>
        <v>Bhool Bhulaiyaa 2</v>
      </c>
      <c r="I118" t="str">
        <f>_xlfn.XLOOKUP(G118,Movies_data!$A$1:$A$41,Movies_data!$D$1:$D$41,"not found")</f>
        <v>Comedy</v>
      </c>
      <c r="J118" t="str">
        <f>_xlfn.XLOOKUP(G118,Movies_data!$A$1:$A$41,Movies_data!$C$1:$C$41,"not found")</f>
        <v>Hindi</v>
      </c>
      <c r="K118">
        <f>_xlfn.XLOOKUP(G118,Movies_data!$A$1:$A$41,Movies_data!$H$1:$H$41,"Not Found")</f>
        <v>5.9</v>
      </c>
      <c r="L118" t="str">
        <f>_xlfn.XLOOKUP(A118,Booking_data!$A$1:$A$6001,Booking_data!$E$1:$E$6001,"not Found")</f>
        <v>C072</v>
      </c>
      <c r="M118" t="str">
        <f>_xlfn.XLOOKUP(L118,Cinemas_data!$A$1:$A$49,Cinemas_data!$I$1:$I$49,"not Found")</f>
        <v>INOX Grand Mall</v>
      </c>
      <c r="N118" t="str">
        <f>_xlfn.XLOOKUP(L118,Cinemas_data!$A$1:$A$49,Cinemas_data!$C$1:$C$49,"not Found")</f>
        <v>Hyderabad</v>
      </c>
      <c r="O118">
        <f>_xlfn.XLOOKUP(A118,Booking_data!$A$1:$A$6001,Booking_data!$H$1:$H$6001,"not found")</f>
        <v>3</v>
      </c>
      <c r="P118">
        <f>_xlfn.XLOOKUP(A118,Booking_data!$A$1:$A$6001,Booking_data!$I$1:$I$6001,"not Found")</f>
        <v>280</v>
      </c>
      <c r="Q118">
        <f t="shared" si="7"/>
        <v>840</v>
      </c>
      <c r="R118" t="str">
        <f>_xlfn.XLOOKUP(A118,Booking_data!$A$1:$A$6001,Booking_data!$L$1:$L$6001,"Not Found")</f>
        <v>Debit Card</v>
      </c>
      <c r="S118">
        <f>_xlfn.XLOOKUP(A118,Booking_data!$A$1:$A$6001,Booking_data!$N$1:$N$6001,"not Found")</f>
        <v>40</v>
      </c>
      <c r="T118" t="str">
        <f>_xlfn.XLOOKUP(A118,Booking_data!$A$1:$A$6001,Booking_data!$O$1:$O$6001,"Not Found")</f>
        <v>Other</v>
      </c>
      <c r="U118" t="str">
        <f t="shared" si="8"/>
        <v>Middle Age</v>
      </c>
      <c r="V118" t="str">
        <f t="shared" si="9"/>
        <v>Medium Booking</v>
      </c>
    </row>
    <row r="119" spans="1:22" x14ac:dyDescent="0.25">
      <c r="A119" t="s">
        <v>349</v>
      </c>
      <c r="B119" s="1">
        <v>46084</v>
      </c>
      <c r="C119" s="1">
        <v>46093</v>
      </c>
      <c r="D119" s="9">
        <v>0.53125</v>
      </c>
      <c r="E119" t="str">
        <f t="shared" si="5"/>
        <v>Weekday</v>
      </c>
      <c r="F119" t="str">
        <f t="shared" si="6"/>
        <v>Mar</v>
      </c>
      <c r="G119" t="str">
        <f>_xlfn.XLOOKUP(A119,Booking_data!$A$1:$A$6001,Booking_data!$D$1:$D$6001,"not found")</f>
        <v>M002</v>
      </c>
      <c r="H119" t="str">
        <f>_xlfn.XLOOKUP(G119,Movies_data!$A$1:$A$41,Movies_data!$B$1:$B$41,"not found")</f>
        <v>Jailer</v>
      </c>
      <c r="I119" t="str">
        <f>_xlfn.XLOOKUP(G119,Movies_data!$A$1:$A$41,Movies_data!$D$1:$D$41,"not found")</f>
        <v>Action</v>
      </c>
      <c r="J119" t="str">
        <f>_xlfn.XLOOKUP(G119,Movies_data!$A$1:$A$41,Movies_data!$C$1:$C$41,"not found")</f>
        <v>Tamil</v>
      </c>
      <c r="K119">
        <f>_xlfn.XLOOKUP(G119,Movies_data!$A$1:$A$41,Movies_data!$H$1:$H$41,"Not Found")</f>
        <v>7.1</v>
      </c>
      <c r="L119" t="str">
        <f>_xlfn.XLOOKUP(A119,Booking_data!$A$1:$A$6001,Booking_data!$E$1:$E$6001,"not Found")</f>
        <v>C142</v>
      </c>
      <c r="M119" t="str">
        <f>_xlfn.XLOOKUP(L119,Cinemas_data!$A$1:$A$49,Cinemas_data!$I$1:$I$49,"not Found")</f>
        <v>PVR Grand Mall</v>
      </c>
      <c r="N119" t="str">
        <f>_xlfn.XLOOKUP(L119,Cinemas_data!$A$1:$A$49,Cinemas_data!$C$1:$C$49,"not Found")</f>
        <v>Ahmedabad</v>
      </c>
      <c r="O119">
        <f>_xlfn.XLOOKUP(A119,Booking_data!$A$1:$A$6001,Booking_data!$H$1:$H$6001,"not found")</f>
        <v>2</v>
      </c>
      <c r="P119">
        <f>_xlfn.XLOOKUP(A119,Booking_data!$A$1:$A$6001,Booking_data!$I$1:$I$6001,"not Found")</f>
        <v>300</v>
      </c>
      <c r="Q119">
        <f t="shared" si="7"/>
        <v>600</v>
      </c>
      <c r="R119" t="str">
        <f>_xlfn.XLOOKUP(A119,Booking_data!$A$1:$A$6001,Booking_data!$L$1:$L$6001,"Not Found")</f>
        <v>UPI</v>
      </c>
      <c r="S119">
        <f>_xlfn.XLOOKUP(A119,Booking_data!$A$1:$A$6001,Booking_data!$N$1:$N$6001,"not Found")</f>
        <v>19</v>
      </c>
      <c r="T119" t="str">
        <f>_xlfn.XLOOKUP(A119,Booking_data!$A$1:$A$6001,Booking_data!$O$1:$O$6001,"Not Found")</f>
        <v>Male</v>
      </c>
      <c r="U119" t="str">
        <f t="shared" si="8"/>
        <v>Youngster</v>
      </c>
      <c r="V119" t="str">
        <f t="shared" si="9"/>
        <v>Low Booking</v>
      </c>
    </row>
    <row r="120" spans="1:22" x14ac:dyDescent="0.25">
      <c r="A120" t="s">
        <v>350</v>
      </c>
      <c r="B120" s="1">
        <v>46084</v>
      </c>
      <c r="C120" s="1">
        <v>46088</v>
      </c>
      <c r="D120" s="9">
        <v>0.77083333333333337</v>
      </c>
      <c r="E120" t="str">
        <f t="shared" si="5"/>
        <v>Weekday</v>
      </c>
      <c r="F120" t="str">
        <f t="shared" si="6"/>
        <v>Mar</v>
      </c>
      <c r="G120" t="str">
        <f>_xlfn.XLOOKUP(A120,Booking_data!$A$1:$A$6001,Booking_data!$D$1:$D$6001,"not found")</f>
        <v>M010</v>
      </c>
      <c r="H120" t="str">
        <f>_xlfn.XLOOKUP(G120,Movies_data!$A$1:$A$41,Movies_data!$B$1:$B$41,"not found")</f>
        <v>Captain Miller</v>
      </c>
      <c r="I120" t="str">
        <f>_xlfn.XLOOKUP(G120,Movies_data!$A$1:$A$41,Movies_data!$D$1:$D$41,"not found")</f>
        <v>Action</v>
      </c>
      <c r="J120" t="str">
        <f>_xlfn.XLOOKUP(G120,Movies_data!$A$1:$A$41,Movies_data!$C$1:$C$41,"not found")</f>
        <v>Tamil</v>
      </c>
      <c r="K120">
        <f>_xlfn.XLOOKUP(G120,Movies_data!$A$1:$A$41,Movies_data!$H$1:$H$41,"Not Found")</f>
        <v>7</v>
      </c>
      <c r="L120" t="str">
        <f>_xlfn.XLOOKUP(A120,Booking_data!$A$1:$A$6001,Booking_data!$E$1:$E$6001,"not Found")</f>
        <v>C131</v>
      </c>
      <c r="M120" t="str">
        <f>_xlfn.XLOOKUP(L120,Cinemas_data!$A$1:$A$49,Cinemas_data!$I$1:$I$49,"not Found")</f>
        <v>Asian Cinemas City Centre</v>
      </c>
      <c r="N120" t="str">
        <f>_xlfn.XLOOKUP(L120,Cinemas_data!$A$1:$A$49,Cinemas_data!$C$1:$C$49,"not Found")</f>
        <v>Kolkata</v>
      </c>
      <c r="O120">
        <f>_xlfn.XLOOKUP(A120,Booking_data!$A$1:$A$6001,Booking_data!$H$1:$H$6001,"not found")</f>
        <v>3</v>
      </c>
      <c r="P120">
        <f>_xlfn.XLOOKUP(A120,Booking_data!$A$1:$A$6001,Booking_data!$I$1:$I$6001,"not Found")</f>
        <v>160</v>
      </c>
      <c r="Q120">
        <f t="shared" si="7"/>
        <v>480</v>
      </c>
      <c r="R120" t="str">
        <f>_xlfn.XLOOKUP(A120,Booking_data!$A$1:$A$6001,Booking_data!$L$1:$L$6001,"Not Found")</f>
        <v>Wallet</v>
      </c>
      <c r="S120">
        <f>_xlfn.XLOOKUP(A120,Booking_data!$A$1:$A$6001,Booking_data!$N$1:$N$6001,"not Found")</f>
        <v>41</v>
      </c>
      <c r="T120" t="str">
        <f>_xlfn.XLOOKUP(A120,Booking_data!$A$1:$A$6001,Booking_data!$O$1:$O$6001,"Not Found")</f>
        <v>Male</v>
      </c>
      <c r="U120" t="str">
        <f t="shared" si="8"/>
        <v>Middle Age</v>
      </c>
      <c r="V120" t="str">
        <f t="shared" si="9"/>
        <v>Medium Booking</v>
      </c>
    </row>
    <row r="121" spans="1:22" x14ac:dyDescent="0.25">
      <c r="A121" t="s">
        <v>351</v>
      </c>
      <c r="B121" s="1">
        <v>46084</v>
      </c>
      <c r="C121" s="1">
        <v>46129</v>
      </c>
      <c r="D121" s="9">
        <v>0.39583333333333331</v>
      </c>
      <c r="E121" t="str">
        <f t="shared" si="5"/>
        <v>Weekday</v>
      </c>
      <c r="F121" t="str">
        <f t="shared" si="6"/>
        <v>Mar</v>
      </c>
      <c r="G121" t="str">
        <f>_xlfn.XLOOKUP(A121,Booking_data!$A$1:$A$6001,Booking_data!$D$1:$D$6001,"not found")</f>
        <v>M023</v>
      </c>
      <c r="H121" t="str">
        <f>_xlfn.XLOOKUP(G121,Movies_data!$A$1:$A$41,Movies_data!$B$1:$B$41,"not found")</f>
        <v>Stree 2</v>
      </c>
      <c r="I121" t="str">
        <f>_xlfn.XLOOKUP(G121,Movies_data!$A$1:$A$41,Movies_data!$D$1:$D$41,"not found")</f>
        <v>Comedy</v>
      </c>
      <c r="J121" t="str">
        <f>_xlfn.XLOOKUP(G121,Movies_data!$A$1:$A$41,Movies_data!$C$1:$C$41,"not found")</f>
        <v>Hindi</v>
      </c>
      <c r="K121">
        <f>_xlfn.XLOOKUP(G121,Movies_data!$A$1:$A$41,Movies_data!$H$1:$H$41,"Not Found")</f>
        <v>6.9</v>
      </c>
      <c r="L121" t="str">
        <f>_xlfn.XLOOKUP(A121,Booking_data!$A$1:$A$6001,Booking_data!$E$1:$E$6001,"not Found")</f>
        <v>C061</v>
      </c>
      <c r="M121" t="str">
        <f>_xlfn.XLOOKUP(L121,Cinemas_data!$A$1:$A$49,Cinemas_data!$I$1:$I$49,"not Found")</f>
        <v>City Pride City Centre</v>
      </c>
      <c r="N121" t="str">
        <f>_xlfn.XLOOKUP(L121,Cinemas_data!$A$1:$A$49,Cinemas_data!$C$1:$C$49,"not Found")</f>
        <v>Mysuru</v>
      </c>
      <c r="O121">
        <f>_xlfn.XLOOKUP(A121,Booking_data!$A$1:$A$6001,Booking_data!$H$1:$H$6001,"not found")</f>
        <v>1</v>
      </c>
      <c r="P121">
        <f>_xlfn.XLOOKUP(A121,Booking_data!$A$1:$A$6001,Booking_data!$I$1:$I$6001,"not Found")</f>
        <v>260</v>
      </c>
      <c r="Q121">
        <f t="shared" si="7"/>
        <v>260</v>
      </c>
      <c r="R121" t="str">
        <f>_xlfn.XLOOKUP(A121,Booking_data!$A$1:$A$6001,Booking_data!$L$1:$L$6001,"Not Found")</f>
        <v>Debit Card</v>
      </c>
      <c r="S121">
        <f>_xlfn.XLOOKUP(A121,Booking_data!$A$1:$A$6001,Booking_data!$N$1:$N$6001,"not Found")</f>
        <v>53</v>
      </c>
      <c r="T121" t="str">
        <f>_xlfn.XLOOKUP(A121,Booking_data!$A$1:$A$6001,Booking_data!$O$1:$O$6001,"Not Found")</f>
        <v>Other</v>
      </c>
      <c r="U121" t="str">
        <f t="shared" si="8"/>
        <v>Above 45</v>
      </c>
      <c r="V121" t="str">
        <f t="shared" si="9"/>
        <v>Low Booking</v>
      </c>
    </row>
    <row r="122" spans="1:22" x14ac:dyDescent="0.25">
      <c r="A122" t="s">
        <v>352</v>
      </c>
      <c r="B122" s="1">
        <v>46084</v>
      </c>
      <c r="C122" s="1">
        <v>46081</v>
      </c>
      <c r="D122" s="9">
        <v>0.39583333333333331</v>
      </c>
      <c r="E122" t="str">
        <f t="shared" si="5"/>
        <v>Weekday</v>
      </c>
      <c r="F122" t="str">
        <f t="shared" si="6"/>
        <v>Mar</v>
      </c>
      <c r="G122" t="str">
        <f>_xlfn.XLOOKUP(A122,Booking_data!$A$1:$A$6001,Booking_data!$D$1:$D$6001,"not found")</f>
        <v>M025</v>
      </c>
      <c r="H122" t="str">
        <f>_xlfn.XLOOKUP(G122,Movies_data!$A$1:$A$41,Movies_data!$B$1:$B$41,"not found")</f>
        <v>Rocky Aur Rani Kii Prem Kahaani</v>
      </c>
      <c r="I122" t="str">
        <f>_xlfn.XLOOKUP(G122,Movies_data!$A$1:$A$41,Movies_data!$D$1:$D$41,"not found")</f>
        <v>Romance</v>
      </c>
      <c r="J122" t="str">
        <f>_xlfn.XLOOKUP(G122,Movies_data!$A$1:$A$41,Movies_data!$C$1:$C$41,"not found")</f>
        <v>Hindi</v>
      </c>
      <c r="K122">
        <f>_xlfn.XLOOKUP(G122,Movies_data!$A$1:$A$41,Movies_data!$H$1:$H$41,"Not Found")</f>
        <v>6.8</v>
      </c>
      <c r="L122" t="str">
        <f>_xlfn.XLOOKUP(A122,Booking_data!$A$1:$A$6001,Booking_data!$E$1:$E$6001,"not Found")</f>
        <v>C112</v>
      </c>
      <c r="M122" t="str">
        <f>_xlfn.XLOOKUP(L122,Cinemas_data!$A$1:$A$49,Cinemas_data!$I$1:$I$49,"not Found")</f>
        <v>MovieMax Grand Mall</v>
      </c>
      <c r="N122" t="str">
        <f>_xlfn.XLOOKUP(L122,Cinemas_data!$A$1:$A$49,Cinemas_data!$C$1:$C$49,"not Found")</f>
        <v>Delhi</v>
      </c>
      <c r="O122">
        <f>_xlfn.XLOOKUP(A122,Booking_data!$A$1:$A$6001,Booking_data!$H$1:$H$6001,"not found")</f>
        <v>2</v>
      </c>
      <c r="P122">
        <f>_xlfn.XLOOKUP(A122,Booking_data!$A$1:$A$6001,Booking_data!$I$1:$I$6001,"not Found")</f>
        <v>240</v>
      </c>
      <c r="Q122">
        <f t="shared" si="7"/>
        <v>480</v>
      </c>
      <c r="R122" t="str">
        <f>_xlfn.XLOOKUP(A122,Booking_data!$A$1:$A$6001,Booking_data!$L$1:$L$6001,"Not Found")</f>
        <v>Debit Card</v>
      </c>
      <c r="S122">
        <f>_xlfn.XLOOKUP(A122,Booking_data!$A$1:$A$6001,Booking_data!$N$1:$N$6001,"not Found")</f>
        <v>46</v>
      </c>
      <c r="T122" t="str">
        <f>_xlfn.XLOOKUP(A122,Booking_data!$A$1:$A$6001,Booking_data!$O$1:$O$6001,"Not Found")</f>
        <v>Other</v>
      </c>
      <c r="U122" t="str">
        <f t="shared" si="8"/>
        <v>Above 45</v>
      </c>
      <c r="V122" t="str">
        <f t="shared" si="9"/>
        <v>Low Booking</v>
      </c>
    </row>
    <row r="123" spans="1:22" x14ac:dyDescent="0.25">
      <c r="A123" t="s">
        <v>353</v>
      </c>
      <c r="B123" s="1">
        <v>46084</v>
      </c>
      <c r="C123" s="1">
        <v>46167</v>
      </c>
      <c r="D123" s="9">
        <v>0.53125</v>
      </c>
      <c r="E123" t="str">
        <f t="shared" si="5"/>
        <v>Weekday</v>
      </c>
      <c r="F123" t="str">
        <f t="shared" si="6"/>
        <v>Mar</v>
      </c>
      <c r="G123" t="str">
        <f>_xlfn.XLOOKUP(A123,Booking_data!$A$1:$A$6001,Booking_data!$D$1:$D$6001,"not found")</f>
        <v>M035</v>
      </c>
      <c r="H123" t="str">
        <f>_xlfn.XLOOKUP(G123,Movies_data!$A$1:$A$41,Movies_data!$B$1:$B$41,"not found")</f>
        <v>Aavesham</v>
      </c>
      <c r="I123" t="str">
        <f>_xlfn.XLOOKUP(G123,Movies_data!$A$1:$A$41,Movies_data!$D$1:$D$41,"not found")</f>
        <v>Comedy</v>
      </c>
      <c r="J123" t="str">
        <f>_xlfn.XLOOKUP(G123,Movies_data!$A$1:$A$41,Movies_data!$C$1:$C$41,"not found")</f>
        <v>Malayalam</v>
      </c>
      <c r="K123">
        <f>_xlfn.XLOOKUP(G123,Movies_data!$A$1:$A$41,Movies_data!$H$1:$H$41,"Not Found")</f>
        <v>7.8</v>
      </c>
      <c r="L123" t="str">
        <f>_xlfn.XLOOKUP(A123,Booking_data!$A$1:$A$6001,Booking_data!$E$1:$E$6001,"not Found")</f>
        <v>C042</v>
      </c>
      <c r="M123" t="str">
        <f>_xlfn.XLOOKUP(L123,Cinemas_data!$A$1:$A$49,Cinemas_data!$I$1:$I$49,"not Found")</f>
        <v>Asian Cinemas Grand Mall</v>
      </c>
      <c r="N123" t="str">
        <f>_xlfn.XLOOKUP(L123,Cinemas_data!$A$1:$A$49,Cinemas_data!$C$1:$C$49,"not Found")</f>
        <v>Salem</v>
      </c>
      <c r="O123">
        <f>_xlfn.XLOOKUP(A123,Booking_data!$A$1:$A$6001,Booking_data!$H$1:$H$6001,"not found")</f>
        <v>4</v>
      </c>
      <c r="P123">
        <f>_xlfn.XLOOKUP(A123,Booking_data!$A$1:$A$6001,Booking_data!$I$1:$I$6001,"not Found")</f>
        <v>280</v>
      </c>
      <c r="Q123">
        <f t="shared" si="7"/>
        <v>1120</v>
      </c>
      <c r="R123" t="str">
        <f>_xlfn.XLOOKUP(A123,Booking_data!$A$1:$A$6001,Booking_data!$L$1:$L$6001,"Not Found")</f>
        <v>Net Banking</v>
      </c>
      <c r="S123">
        <f>_xlfn.XLOOKUP(A123,Booking_data!$A$1:$A$6001,Booking_data!$N$1:$N$6001,"not Found")</f>
        <v>30</v>
      </c>
      <c r="T123" t="str">
        <f>_xlfn.XLOOKUP(A123,Booking_data!$A$1:$A$6001,Booking_data!$O$1:$O$6001,"Not Found")</f>
        <v>Male</v>
      </c>
      <c r="U123" t="str">
        <f t="shared" si="8"/>
        <v>Middle Age</v>
      </c>
      <c r="V123" t="str">
        <f t="shared" si="9"/>
        <v>Medium Booking</v>
      </c>
    </row>
    <row r="124" spans="1:22" x14ac:dyDescent="0.25">
      <c r="A124" t="s">
        <v>354</v>
      </c>
      <c r="B124" s="1">
        <v>46084</v>
      </c>
      <c r="C124" s="1">
        <v>46169</v>
      </c>
      <c r="D124" s="9">
        <v>0.88541666666666663</v>
      </c>
      <c r="E124" t="str">
        <f t="shared" si="5"/>
        <v>Weekday</v>
      </c>
      <c r="F124" t="str">
        <f t="shared" si="6"/>
        <v>Mar</v>
      </c>
      <c r="G124" t="str">
        <f>_xlfn.XLOOKUP(A124,Booking_data!$A$1:$A$6001,Booking_data!$D$1:$D$6001,"not found")</f>
        <v>M014</v>
      </c>
      <c r="H124" t="str">
        <f>_xlfn.XLOOKUP(G124,Movies_data!$A$1:$A$41,Movies_data!$B$1:$B$41,"not found")</f>
        <v>Hi Nanna</v>
      </c>
      <c r="I124" t="str">
        <f>_xlfn.XLOOKUP(G124,Movies_data!$A$1:$A$41,Movies_data!$D$1:$D$41,"not found")</f>
        <v>Romance</v>
      </c>
      <c r="J124" t="str">
        <f>_xlfn.XLOOKUP(G124,Movies_data!$A$1:$A$41,Movies_data!$C$1:$C$41,"not found")</f>
        <v>Telugu</v>
      </c>
      <c r="K124">
        <f>_xlfn.XLOOKUP(G124,Movies_data!$A$1:$A$41,Movies_data!$H$1:$H$41,"Not Found")</f>
        <v>8</v>
      </c>
      <c r="L124" t="str">
        <f>_xlfn.XLOOKUP(A124,Booking_data!$A$1:$A$6001,Booking_data!$E$1:$E$6001,"not Found")</f>
        <v>C123</v>
      </c>
      <c r="M124" t="str">
        <f>_xlfn.XLOOKUP(L124,Cinemas_data!$A$1:$A$49,Cinemas_data!$I$1:$I$49,"not Found")</f>
        <v>City Pride Forum Mall</v>
      </c>
      <c r="N124" t="str">
        <f>_xlfn.XLOOKUP(L124,Cinemas_data!$A$1:$A$49,Cinemas_data!$C$1:$C$49,"not Found")</f>
        <v>Noida</v>
      </c>
      <c r="O124">
        <f>_xlfn.XLOOKUP(A124,Booking_data!$A$1:$A$6001,Booking_data!$H$1:$H$6001,"not found")</f>
        <v>3</v>
      </c>
      <c r="P124">
        <f>_xlfn.XLOOKUP(A124,Booking_data!$A$1:$A$6001,Booking_data!$I$1:$I$6001,"not Found")</f>
        <v>220</v>
      </c>
      <c r="Q124">
        <f t="shared" si="7"/>
        <v>660</v>
      </c>
      <c r="R124" t="str">
        <f>_xlfn.XLOOKUP(A124,Booking_data!$A$1:$A$6001,Booking_data!$L$1:$L$6001,"Not Found")</f>
        <v>Net Banking</v>
      </c>
      <c r="S124">
        <f>_xlfn.XLOOKUP(A124,Booking_data!$A$1:$A$6001,Booking_data!$N$1:$N$6001,"not Found")</f>
        <v>48</v>
      </c>
      <c r="T124" t="str">
        <f>_xlfn.XLOOKUP(A124,Booking_data!$A$1:$A$6001,Booking_data!$O$1:$O$6001,"Not Found")</f>
        <v>Other</v>
      </c>
      <c r="U124" t="str">
        <f t="shared" si="8"/>
        <v>Above 45</v>
      </c>
      <c r="V124" t="str">
        <f t="shared" si="9"/>
        <v>Medium Booking</v>
      </c>
    </row>
    <row r="125" spans="1:22" x14ac:dyDescent="0.25">
      <c r="A125" t="s">
        <v>355</v>
      </c>
      <c r="B125" s="1">
        <v>46084</v>
      </c>
      <c r="C125" s="1">
        <v>46060</v>
      </c>
      <c r="D125" s="9">
        <v>0.9375</v>
      </c>
      <c r="E125" t="str">
        <f t="shared" si="5"/>
        <v>Weekday</v>
      </c>
      <c r="F125" t="str">
        <f t="shared" si="6"/>
        <v>Mar</v>
      </c>
      <c r="G125" t="str">
        <f>_xlfn.XLOOKUP(A125,Booking_data!$A$1:$A$6001,Booking_data!$D$1:$D$6001,"not found")</f>
        <v>M023</v>
      </c>
      <c r="H125" t="str">
        <f>_xlfn.XLOOKUP(G125,Movies_data!$A$1:$A$41,Movies_data!$B$1:$B$41,"not found")</f>
        <v>Stree 2</v>
      </c>
      <c r="I125" t="str">
        <f>_xlfn.XLOOKUP(G125,Movies_data!$A$1:$A$41,Movies_data!$D$1:$D$41,"not found")</f>
        <v>Comedy</v>
      </c>
      <c r="J125" t="str">
        <f>_xlfn.XLOOKUP(G125,Movies_data!$A$1:$A$41,Movies_data!$C$1:$C$41,"not found")</f>
        <v>Hindi</v>
      </c>
      <c r="K125">
        <f>_xlfn.XLOOKUP(G125,Movies_data!$A$1:$A$41,Movies_data!$H$1:$H$41,"Not Found")</f>
        <v>6.9</v>
      </c>
      <c r="L125" t="str">
        <f>_xlfn.XLOOKUP(A125,Booking_data!$A$1:$A$6001,Booking_data!$E$1:$E$6001,"not Found")</f>
        <v>C102</v>
      </c>
      <c r="M125" t="str">
        <f>_xlfn.XLOOKUP(L125,Cinemas_data!$A$1:$A$49,Cinemas_data!$I$1:$I$49,"not Found")</f>
        <v>Mukta A2 Cinemas Grand Mall</v>
      </c>
      <c r="N125" t="str">
        <f>_xlfn.XLOOKUP(L125,Cinemas_data!$A$1:$A$49,Cinemas_data!$C$1:$C$49,"not Found")</f>
        <v>Pune</v>
      </c>
      <c r="O125">
        <f>_xlfn.XLOOKUP(A125,Booking_data!$A$1:$A$6001,Booking_data!$H$1:$H$6001,"not found")</f>
        <v>4</v>
      </c>
      <c r="P125">
        <f>_xlfn.XLOOKUP(A125,Booking_data!$A$1:$A$6001,Booking_data!$I$1:$I$6001,"not Found")</f>
        <v>300</v>
      </c>
      <c r="Q125">
        <f t="shared" si="7"/>
        <v>1200</v>
      </c>
      <c r="R125" t="str">
        <f>_xlfn.XLOOKUP(A125,Booking_data!$A$1:$A$6001,Booking_data!$L$1:$L$6001,"Not Found")</f>
        <v>Credit Card</v>
      </c>
      <c r="S125">
        <f>_xlfn.XLOOKUP(A125,Booking_data!$A$1:$A$6001,Booking_data!$N$1:$N$6001,"not Found")</f>
        <v>53</v>
      </c>
      <c r="T125" t="str">
        <f>_xlfn.XLOOKUP(A125,Booking_data!$A$1:$A$6001,Booking_data!$O$1:$O$6001,"Not Found")</f>
        <v>Female</v>
      </c>
      <c r="U125" t="str">
        <f t="shared" si="8"/>
        <v>Above 45</v>
      </c>
      <c r="V125" t="str">
        <f t="shared" si="9"/>
        <v>Medium Booking</v>
      </c>
    </row>
    <row r="126" spans="1:22" x14ac:dyDescent="0.25">
      <c r="A126" t="s">
        <v>356</v>
      </c>
      <c r="B126" s="1">
        <v>46084</v>
      </c>
      <c r="C126" s="1">
        <v>46056</v>
      </c>
      <c r="D126" s="9">
        <v>0.64583333333333337</v>
      </c>
      <c r="E126" t="str">
        <f t="shared" si="5"/>
        <v>Weekday</v>
      </c>
      <c r="F126" t="str">
        <f t="shared" si="6"/>
        <v>Mar</v>
      </c>
      <c r="G126" t="str">
        <f>_xlfn.XLOOKUP(A126,Booking_data!$A$1:$A$6001,Booking_data!$D$1:$D$6001,"not found")</f>
        <v>M008</v>
      </c>
      <c r="H126" t="str">
        <f>_xlfn.XLOOKUP(G126,Movies_data!$A$1:$A$41,Movies_data!$B$1:$B$41,"not found")</f>
        <v>Love Today</v>
      </c>
      <c r="I126" t="str">
        <f>_xlfn.XLOOKUP(G126,Movies_data!$A$1:$A$41,Movies_data!$D$1:$D$41,"not found")</f>
        <v>Romance</v>
      </c>
      <c r="J126" t="str">
        <f>_xlfn.XLOOKUP(G126,Movies_data!$A$1:$A$41,Movies_data!$C$1:$C$41,"not found")</f>
        <v>Tamil</v>
      </c>
      <c r="K126">
        <f>_xlfn.XLOOKUP(G126,Movies_data!$A$1:$A$41,Movies_data!$H$1:$H$41,"Not Found")</f>
        <v>7.4</v>
      </c>
      <c r="L126" t="str">
        <f>_xlfn.XLOOKUP(A126,Booking_data!$A$1:$A$6001,Booking_data!$E$1:$E$6001,"not Found")</f>
        <v>C042</v>
      </c>
      <c r="M126" t="str">
        <f>_xlfn.XLOOKUP(L126,Cinemas_data!$A$1:$A$49,Cinemas_data!$I$1:$I$49,"not Found")</f>
        <v>Asian Cinemas Grand Mall</v>
      </c>
      <c r="N126" t="str">
        <f>_xlfn.XLOOKUP(L126,Cinemas_data!$A$1:$A$49,Cinemas_data!$C$1:$C$49,"not Found")</f>
        <v>Salem</v>
      </c>
      <c r="O126">
        <f>_xlfn.XLOOKUP(A126,Booking_data!$A$1:$A$6001,Booking_data!$H$1:$H$6001,"not found")</f>
        <v>5</v>
      </c>
      <c r="P126">
        <f>_xlfn.XLOOKUP(A126,Booking_data!$A$1:$A$6001,Booking_data!$I$1:$I$6001,"not Found")</f>
        <v>280</v>
      </c>
      <c r="Q126">
        <f t="shared" si="7"/>
        <v>1400</v>
      </c>
      <c r="R126" t="str">
        <f>_xlfn.XLOOKUP(A126,Booking_data!$A$1:$A$6001,Booking_data!$L$1:$L$6001,"Not Found")</f>
        <v>Debit Card</v>
      </c>
      <c r="S126">
        <f>_xlfn.XLOOKUP(A126,Booking_data!$A$1:$A$6001,Booking_data!$N$1:$N$6001,"not Found")</f>
        <v>51</v>
      </c>
      <c r="T126" t="str">
        <f>_xlfn.XLOOKUP(A126,Booking_data!$A$1:$A$6001,Booking_data!$O$1:$O$6001,"Not Found")</f>
        <v>Male</v>
      </c>
      <c r="U126" t="str">
        <f t="shared" si="8"/>
        <v>Above 45</v>
      </c>
      <c r="V126" t="str">
        <f t="shared" si="9"/>
        <v>High Booking</v>
      </c>
    </row>
    <row r="127" spans="1:22" x14ac:dyDescent="0.25">
      <c r="A127" t="s">
        <v>357</v>
      </c>
      <c r="B127" s="1">
        <v>46084</v>
      </c>
      <c r="C127" s="1">
        <v>46059</v>
      </c>
      <c r="D127" s="9">
        <v>0.9375</v>
      </c>
      <c r="E127" t="str">
        <f t="shared" si="5"/>
        <v>Weekday</v>
      </c>
      <c r="F127" t="str">
        <f t="shared" si="6"/>
        <v>Mar</v>
      </c>
      <c r="G127" t="str">
        <f>_xlfn.XLOOKUP(A127,Booking_data!$A$1:$A$6001,Booking_data!$D$1:$D$6001,"not found")</f>
        <v>M021</v>
      </c>
      <c r="H127" t="str">
        <f>_xlfn.XLOOKUP(G127,Movies_data!$A$1:$A$41,Movies_data!$B$1:$B$41,"not found")</f>
        <v>Pathaan</v>
      </c>
      <c r="I127" t="str">
        <f>_xlfn.XLOOKUP(G127,Movies_data!$A$1:$A$41,Movies_data!$D$1:$D$41,"not found")</f>
        <v>Action</v>
      </c>
      <c r="J127" t="str">
        <f>_xlfn.XLOOKUP(G127,Movies_data!$A$1:$A$41,Movies_data!$C$1:$C$41,"not found")</f>
        <v>Hindi</v>
      </c>
      <c r="K127">
        <f>_xlfn.XLOOKUP(G127,Movies_data!$A$1:$A$41,Movies_data!$H$1:$H$41,"Not Found")</f>
        <v>5.9</v>
      </c>
      <c r="L127" t="str">
        <f>_xlfn.XLOOKUP(A127,Booking_data!$A$1:$A$6001,Booking_data!$E$1:$E$6001,"not Found")</f>
        <v>C023</v>
      </c>
      <c r="M127" t="str">
        <f>_xlfn.XLOOKUP(L127,Cinemas_data!$A$1:$A$49,Cinemas_data!$I$1:$I$49,"not Found")</f>
        <v>MovieMax Forum Mall</v>
      </c>
      <c r="N127" t="str">
        <f>_xlfn.XLOOKUP(L127,Cinemas_data!$A$1:$A$49,Cinemas_data!$C$1:$C$49,"not Found")</f>
        <v>Coimbatore</v>
      </c>
      <c r="O127">
        <f>_xlfn.XLOOKUP(A127,Booking_data!$A$1:$A$6001,Booking_data!$H$1:$H$6001,"not found")</f>
        <v>3</v>
      </c>
      <c r="P127">
        <f>_xlfn.XLOOKUP(A127,Booking_data!$A$1:$A$6001,Booking_data!$I$1:$I$6001,"not Found")</f>
        <v>420</v>
      </c>
      <c r="Q127">
        <f t="shared" si="7"/>
        <v>1260</v>
      </c>
      <c r="R127" t="str">
        <f>_xlfn.XLOOKUP(A127,Booking_data!$A$1:$A$6001,Booking_data!$L$1:$L$6001,"Not Found")</f>
        <v>Wallet</v>
      </c>
      <c r="S127">
        <f>_xlfn.XLOOKUP(A127,Booking_data!$A$1:$A$6001,Booking_data!$N$1:$N$6001,"not Found")</f>
        <v>28</v>
      </c>
      <c r="T127" t="str">
        <f>_xlfn.XLOOKUP(A127,Booking_data!$A$1:$A$6001,Booking_data!$O$1:$O$6001,"Not Found")</f>
        <v>Female</v>
      </c>
      <c r="U127" t="str">
        <f t="shared" si="8"/>
        <v>Youngster</v>
      </c>
      <c r="V127" t="str">
        <f t="shared" si="9"/>
        <v>Medium Booking</v>
      </c>
    </row>
    <row r="128" spans="1:22" x14ac:dyDescent="0.25">
      <c r="A128" t="s">
        <v>358</v>
      </c>
      <c r="B128" s="1">
        <v>46084</v>
      </c>
      <c r="C128" s="1">
        <v>46031</v>
      </c>
      <c r="D128" s="9">
        <v>0.9375</v>
      </c>
      <c r="E128" t="str">
        <f t="shared" si="5"/>
        <v>Weekday</v>
      </c>
      <c r="F128" t="str">
        <f t="shared" si="6"/>
        <v>Mar</v>
      </c>
      <c r="G128" t="str">
        <f>_xlfn.XLOOKUP(A128,Booking_data!$A$1:$A$6001,Booking_data!$D$1:$D$6001,"not found")</f>
        <v>M002</v>
      </c>
      <c r="H128" t="str">
        <f>_xlfn.XLOOKUP(G128,Movies_data!$A$1:$A$41,Movies_data!$B$1:$B$41,"not found")</f>
        <v>Jailer</v>
      </c>
      <c r="I128" t="str">
        <f>_xlfn.XLOOKUP(G128,Movies_data!$A$1:$A$41,Movies_data!$D$1:$D$41,"not found")</f>
        <v>Action</v>
      </c>
      <c r="J128" t="str">
        <f>_xlfn.XLOOKUP(G128,Movies_data!$A$1:$A$41,Movies_data!$C$1:$C$41,"not found")</f>
        <v>Tamil</v>
      </c>
      <c r="K128">
        <f>_xlfn.XLOOKUP(G128,Movies_data!$A$1:$A$41,Movies_data!$H$1:$H$41,"Not Found")</f>
        <v>7.1</v>
      </c>
      <c r="L128" t="str">
        <f>_xlfn.XLOOKUP(A128,Booking_data!$A$1:$A$6001,Booking_data!$E$1:$E$6001,"not Found")</f>
        <v>C143</v>
      </c>
      <c r="M128" t="str">
        <f>_xlfn.XLOOKUP(L128,Cinemas_data!$A$1:$A$49,Cinemas_data!$I$1:$I$49,"not Found")</f>
        <v>INOX Forum Mall</v>
      </c>
      <c r="N128" t="str">
        <f>_xlfn.XLOOKUP(L128,Cinemas_data!$A$1:$A$49,Cinemas_data!$C$1:$C$49,"not Found")</f>
        <v>Ahmedabad</v>
      </c>
      <c r="O128">
        <f>_xlfn.XLOOKUP(A128,Booking_data!$A$1:$A$6001,Booking_data!$H$1:$H$6001,"not found")</f>
        <v>2</v>
      </c>
      <c r="P128">
        <f>_xlfn.XLOOKUP(A128,Booking_data!$A$1:$A$6001,Booking_data!$I$1:$I$6001,"not Found")</f>
        <v>420</v>
      </c>
      <c r="Q128">
        <f t="shared" si="7"/>
        <v>840</v>
      </c>
      <c r="R128" t="str">
        <f>_xlfn.XLOOKUP(A128,Booking_data!$A$1:$A$6001,Booking_data!$L$1:$L$6001,"Not Found")</f>
        <v>Net Banking</v>
      </c>
      <c r="S128">
        <f>_xlfn.XLOOKUP(A128,Booking_data!$A$1:$A$6001,Booking_data!$N$1:$N$6001,"not Found")</f>
        <v>57</v>
      </c>
      <c r="T128" t="str">
        <f>_xlfn.XLOOKUP(A128,Booking_data!$A$1:$A$6001,Booking_data!$O$1:$O$6001,"Not Found")</f>
        <v>Other</v>
      </c>
      <c r="U128" t="str">
        <f t="shared" si="8"/>
        <v>Above 45</v>
      </c>
      <c r="V128" t="str">
        <f t="shared" si="9"/>
        <v>Low Booking</v>
      </c>
    </row>
    <row r="129" spans="1:22" x14ac:dyDescent="0.25">
      <c r="A129" t="s">
        <v>359</v>
      </c>
      <c r="B129" s="1">
        <v>46084</v>
      </c>
      <c r="C129" s="1">
        <v>46191</v>
      </c>
      <c r="D129" s="9">
        <v>0.77083333333333337</v>
      </c>
      <c r="E129" t="str">
        <f t="shared" si="5"/>
        <v>Weekday</v>
      </c>
      <c r="F129" t="str">
        <f t="shared" si="6"/>
        <v>Mar</v>
      </c>
      <c r="G129" t="str">
        <f>_xlfn.XLOOKUP(A129,Booking_data!$A$1:$A$6001,Booking_data!$D$1:$D$6001,"not found")</f>
        <v>M015</v>
      </c>
      <c r="H129" t="str">
        <f>_xlfn.XLOOKUP(G129,Movies_data!$A$1:$A$41,Movies_data!$B$1:$B$41,"not found")</f>
        <v>Kalki 2898 AD</v>
      </c>
      <c r="I129" t="str">
        <f>_xlfn.XLOOKUP(G129,Movies_data!$A$1:$A$41,Movies_data!$D$1:$D$41,"not found")</f>
        <v>Sci-Fi</v>
      </c>
      <c r="J129" t="str">
        <f>_xlfn.XLOOKUP(G129,Movies_data!$A$1:$A$41,Movies_data!$C$1:$C$41,"not found")</f>
        <v>Telugu</v>
      </c>
      <c r="K129">
        <f>_xlfn.XLOOKUP(G129,Movies_data!$A$1:$A$41,Movies_data!$H$1:$H$41,"Not Found")</f>
        <v>7</v>
      </c>
      <c r="L129" t="str">
        <f>_xlfn.XLOOKUP(A129,Booking_data!$A$1:$A$6001,Booking_data!$E$1:$E$6001,"not Found")</f>
        <v>C152</v>
      </c>
      <c r="M129" t="str">
        <f>_xlfn.XLOOKUP(L129,Cinemas_data!$A$1:$A$49,Cinemas_data!$I$1:$I$49,"not Found")</f>
        <v>INOX Grand Mall</v>
      </c>
      <c r="N129" t="str">
        <f>_xlfn.XLOOKUP(L129,Cinemas_data!$A$1:$A$49,Cinemas_data!$C$1:$C$49,"not Found")</f>
        <v>Kochi</v>
      </c>
      <c r="O129">
        <f>_xlfn.XLOOKUP(A129,Booking_data!$A$1:$A$6001,Booking_data!$H$1:$H$6001,"not found")</f>
        <v>2</v>
      </c>
      <c r="P129">
        <f>_xlfn.XLOOKUP(A129,Booking_data!$A$1:$A$6001,Booking_data!$I$1:$I$6001,"not Found")</f>
        <v>340</v>
      </c>
      <c r="Q129">
        <f t="shared" si="7"/>
        <v>680</v>
      </c>
      <c r="R129" t="str">
        <f>_xlfn.XLOOKUP(A129,Booking_data!$A$1:$A$6001,Booking_data!$L$1:$L$6001,"Not Found")</f>
        <v>Net Banking</v>
      </c>
      <c r="S129">
        <f>_xlfn.XLOOKUP(A129,Booking_data!$A$1:$A$6001,Booking_data!$N$1:$N$6001,"not Found")</f>
        <v>46</v>
      </c>
      <c r="T129" t="str">
        <f>_xlfn.XLOOKUP(A129,Booking_data!$A$1:$A$6001,Booking_data!$O$1:$O$6001,"Not Found")</f>
        <v>Male</v>
      </c>
      <c r="U129" t="str">
        <f t="shared" si="8"/>
        <v>Above 45</v>
      </c>
      <c r="V129" t="str">
        <f t="shared" si="9"/>
        <v>Low Booking</v>
      </c>
    </row>
    <row r="130" spans="1:22" x14ac:dyDescent="0.25">
      <c r="A130" t="s">
        <v>360</v>
      </c>
      <c r="B130" s="1">
        <v>46084</v>
      </c>
      <c r="C130" s="1">
        <v>46180</v>
      </c>
      <c r="D130" s="9">
        <v>0.64583333333333337</v>
      </c>
      <c r="E130" t="str">
        <f t="shared" si="5"/>
        <v>Weekday</v>
      </c>
      <c r="F130" t="str">
        <f t="shared" si="6"/>
        <v>Mar</v>
      </c>
      <c r="G130" t="str">
        <f>_xlfn.XLOOKUP(A130,Booking_data!$A$1:$A$6001,Booking_data!$D$1:$D$6001,"not found")</f>
        <v>M008</v>
      </c>
      <c r="H130" t="str">
        <f>_xlfn.XLOOKUP(G130,Movies_data!$A$1:$A$41,Movies_data!$B$1:$B$41,"not found")</f>
        <v>Love Today</v>
      </c>
      <c r="I130" t="str">
        <f>_xlfn.XLOOKUP(G130,Movies_data!$A$1:$A$41,Movies_data!$D$1:$D$41,"not found")</f>
        <v>Romance</v>
      </c>
      <c r="J130" t="str">
        <f>_xlfn.XLOOKUP(G130,Movies_data!$A$1:$A$41,Movies_data!$C$1:$C$41,"not found")</f>
        <v>Tamil</v>
      </c>
      <c r="K130">
        <f>_xlfn.XLOOKUP(G130,Movies_data!$A$1:$A$41,Movies_data!$H$1:$H$41,"Not Found")</f>
        <v>7.4</v>
      </c>
      <c r="L130" t="str">
        <f>_xlfn.XLOOKUP(A130,Booking_data!$A$1:$A$6001,Booking_data!$E$1:$E$6001,"not Found")</f>
        <v>C161</v>
      </c>
      <c r="M130" t="str">
        <f>_xlfn.XLOOKUP(L130,Cinemas_data!$A$1:$A$49,Cinemas_data!$I$1:$I$49,"not Found")</f>
        <v>INOX City Centre</v>
      </c>
      <c r="N130" t="str">
        <f>_xlfn.XLOOKUP(L130,Cinemas_data!$A$1:$A$49,Cinemas_data!$C$1:$C$49,"not Found")</f>
        <v>Thiruvananthapuram</v>
      </c>
      <c r="O130">
        <f>_xlfn.XLOOKUP(A130,Booking_data!$A$1:$A$6001,Booking_data!$H$1:$H$6001,"not found")</f>
        <v>4</v>
      </c>
      <c r="P130">
        <f>_xlfn.XLOOKUP(A130,Booking_data!$A$1:$A$6001,Booking_data!$I$1:$I$6001,"not Found")</f>
        <v>280</v>
      </c>
      <c r="Q130">
        <f t="shared" si="7"/>
        <v>1120</v>
      </c>
      <c r="R130" t="str">
        <f>_xlfn.XLOOKUP(A130,Booking_data!$A$1:$A$6001,Booking_data!$L$1:$L$6001,"Not Found")</f>
        <v>Wallet</v>
      </c>
      <c r="S130">
        <f>_xlfn.XLOOKUP(A130,Booking_data!$A$1:$A$6001,Booking_data!$N$1:$N$6001,"not Found")</f>
        <v>26</v>
      </c>
      <c r="T130" t="str">
        <f>_xlfn.XLOOKUP(A130,Booking_data!$A$1:$A$6001,Booking_data!$O$1:$O$6001,"Not Found")</f>
        <v>Male</v>
      </c>
      <c r="U130" t="str">
        <f t="shared" si="8"/>
        <v>Youngster</v>
      </c>
      <c r="V130" t="str">
        <f t="shared" si="9"/>
        <v>Medium Booking</v>
      </c>
    </row>
    <row r="131" spans="1:22" x14ac:dyDescent="0.25">
      <c r="A131" t="s">
        <v>361</v>
      </c>
      <c r="B131" s="1">
        <v>46084</v>
      </c>
      <c r="C131" s="1">
        <v>46091</v>
      </c>
      <c r="D131" s="9">
        <v>0.77083333333333337</v>
      </c>
      <c r="E131" t="str">
        <f t="shared" ref="E131:E194" si="10">IF(WEEKDAY(B131,2)&lt;=5,"Weekday","Weekend")</f>
        <v>Weekday</v>
      </c>
      <c r="F131" t="str">
        <f t="shared" ref="F131:F194" si="11">TEXT(B131,"mmm")</f>
        <v>Mar</v>
      </c>
      <c r="G131" t="str">
        <f>_xlfn.XLOOKUP(A131,Booking_data!$A$1:$A$6001,Booking_data!$D$1:$D$6001,"not found")</f>
        <v>M004</v>
      </c>
      <c r="H131" t="str">
        <f>_xlfn.XLOOKUP(G131,Movies_data!$A$1:$A$41,Movies_data!$B$1:$B$41,"not found")</f>
        <v>Ponniyin Selvan I</v>
      </c>
      <c r="I131" t="str">
        <f>_xlfn.XLOOKUP(G131,Movies_data!$A$1:$A$41,Movies_data!$D$1:$D$41,"not found")</f>
        <v>Drama</v>
      </c>
      <c r="J131" t="str">
        <f>_xlfn.XLOOKUP(G131,Movies_data!$A$1:$A$41,Movies_data!$C$1:$C$41,"not found")</f>
        <v>Tamil</v>
      </c>
      <c r="K131">
        <f>_xlfn.XLOOKUP(G131,Movies_data!$A$1:$A$41,Movies_data!$H$1:$H$41,"Not Found")</f>
        <v>7.6</v>
      </c>
      <c r="L131" t="str">
        <f>_xlfn.XLOOKUP(A131,Booking_data!$A$1:$A$6001,Booking_data!$E$1:$E$6001,"not Found")</f>
        <v>C102</v>
      </c>
      <c r="M131" t="str">
        <f>_xlfn.XLOOKUP(L131,Cinemas_data!$A$1:$A$49,Cinemas_data!$I$1:$I$49,"not Found")</f>
        <v>Mukta A2 Cinemas Grand Mall</v>
      </c>
      <c r="N131" t="str">
        <f>_xlfn.XLOOKUP(L131,Cinemas_data!$A$1:$A$49,Cinemas_data!$C$1:$C$49,"not Found")</f>
        <v>Pune</v>
      </c>
      <c r="O131">
        <f>_xlfn.XLOOKUP(A131,Booking_data!$A$1:$A$6001,Booking_data!$H$1:$H$6001,"not found")</f>
        <v>2</v>
      </c>
      <c r="P131">
        <f>_xlfn.XLOOKUP(A131,Booking_data!$A$1:$A$6001,Booking_data!$I$1:$I$6001,"not Found")</f>
        <v>220</v>
      </c>
      <c r="Q131">
        <f t="shared" ref="Q131:Q194" si="12">O131*P131</f>
        <v>440</v>
      </c>
      <c r="R131" t="str">
        <f>_xlfn.XLOOKUP(A131,Booking_data!$A$1:$A$6001,Booking_data!$L$1:$L$6001,"Not Found")</f>
        <v>Credit Card</v>
      </c>
      <c r="S131">
        <f>_xlfn.XLOOKUP(A131,Booking_data!$A$1:$A$6001,Booking_data!$N$1:$N$6001,"not Found")</f>
        <v>57</v>
      </c>
      <c r="T131" t="str">
        <f>_xlfn.XLOOKUP(A131,Booking_data!$A$1:$A$6001,Booking_data!$O$1:$O$6001,"Not Found")</f>
        <v>Female</v>
      </c>
      <c r="U131" t="str">
        <f t="shared" ref="U131:U194" si="13">IF(S131&lt;18,"Below 18",IF(S131&lt;30,"Youngster",IF(S131&lt;45,"Middle Age","Above 45")))</f>
        <v>Above 45</v>
      </c>
      <c r="V131" t="str">
        <f t="shared" ref="V131:V194" si="14">IF(O131&lt;=2,"Low Booking",IF(O131&lt;=4,"Medium Booking","High Booking"))</f>
        <v>Low Booking</v>
      </c>
    </row>
    <row r="132" spans="1:22" x14ac:dyDescent="0.25">
      <c r="A132" t="s">
        <v>362</v>
      </c>
      <c r="B132" s="1">
        <v>46084</v>
      </c>
      <c r="C132" s="1">
        <v>46073</v>
      </c>
      <c r="D132" s="9">
        <v>0.88541666666666663</v>
      </c>
      <c r="E132" t="str">
        <f t="shared" si="10"/>
        <v>Weekday</v>
      </c>
      <c r="F132" t="str">
        <f t="shared" si="11"/>
        <v>Mar</v>
      </c>
      <c r="G132" t="str">
        <f>_xlfn.XLOOKUP(A132,Booking_data!$A$1:$A$6001,Booking_data!$D$1:$D$6001,"not found")</f>
        <v>M015</v>
      </c>
      <c r="H132" t="str">
        <f>_xlfn.XLOOKUP(G132,Movies_data!$A$1:$A$41,Movies_data!$B$1:$B$41,"not found")</f>
        <v>Kalki 2898 AD</v>
      </c>
      <c r="I132" t="str">
        <f>_xlfn.XLOOKUP(G132,Movies_data!$A$1:$A$41,Movies_data!$D$1:$D$41,"not found")</f>
        <v>Sci-Fi</v>
      </c>
      <c r="J132" t="str">
        <f>_xlfn.XLOOKUP(G132,Movies_data!$A$1:$A$41,Movies_data!$C$1:$C$41,"not found")</f>
        <v>Telugu</v>
      </c>
      <c r="K132">
        <f>_xlfn.XLOOKUP(G132,Movies_data!$A$1:$A$41,Movies_data!$H$1:$H$41,"Not Found")</f>
        <v>7</v>
      </c>
      <c r="L132" t="str">
        <f>_xlfn.XLOOKUP(A132,Booking_data!$A$1:$A$6001,Booking_data!$E$1:$E$6001,"not Found")</f>
        <v>C113</v>
      </c>
      <c r="M132" t="str">
        <f>_xlfn.XLOOKUP(L132,Cinemas_data!$A$1:$A$49,Cinemas_data!$I$1:$I$49,"not Found")</f>
        <v>Asian Cinemas Forum Mall</v>
      </c>
      <c r="N132" t="str">
        <f>_xlfn.XLOOKUP(L132,Cinemas_data!$A$1:$A$49,Cinemas_data!$C$1:$C$49,"not Found")</f>
        <v>Delhi</v>
      </c>
      <c r="O132">
        <f>_xlfn.XLOOKUP(A132,Booking_data!$A$1:$A$6001,Booking_data!$H$1:$H$6001,"not found")</f>
        <v>3</v>
      </c>
      <c r="P132">
        <f>_xlfn.XLOOKUP(A132,Booking_data!$A$1:$A$6001,Booking_data!$I$1:$I$6001,"not Found")</f>
        <v>320</v>
      </c>
      <c r="Q132">
        <f t="shared" si="12"/>
        <v>960</v>
      </c>
      <c r="R132" t="str">
        <f>_xlfn.XLOOKUP(A132,Booking_data!$A$1:$A$6001,Booking_data!$L$1:$L$6001,"Not Found")</f>
        <v>Credit Card</v>
      </c>
      <c r="S132">
        <f>_xlfn.XLOOKUP(A132,Booking_data!$A$1:$A$6001,Booking_data!$N$1:$N$6001,"not Found")</f>
        <v>43</v>
      </c>
      <c r="T132" t="str">
        <f>_xlfn.XLOOKUP(A132,Booking_data!$A$1:$A$6001,Booking_data!$O$1:$O$6001,"Not Found")</f>
        <v>Male</v>
      </c>
      <c r="U132" t="str">
        <f t="shared" si="13"/>
        <v>Middle Age</v>
      </c>
      <c r="V132" t="str">
        <f t="shared" si="14"/>
        <v>Medium Booking</v>
      </c>
    </row>
    <row r="133" spans="1:22" x14ac:dyDescent="0.25">
      <c r="A133" t="s">
        <v>363</v>
      </c>
      <c r="B133" s="1">
        <v>46084</v>
      </c>
      <c r="C133" s="1">
        <v>46035</v>
      </c>
      <c r="D133" s="9">
        <v>0.64583333333333337</v>
      </c>
      <c r="E133" t="str">
        <f t="shared" si="10"/>
        <v>Weekday</v>
      </c>
      <c r="F133" t="str">
        <f t="shared" si="11"/>
        <v>Mar</v>
      </c>
      <c r="G133" t="str">
        <f>_xlfn.XLOOKUP(A133,Booking_data!$A$1:$A$6001,Booking_data!$D$1:$D$6001,"not found")</f>
        <v>M008</v>
      </c>
      <c r="H133" t="str">
        <f>_xlfn.XLOOKUP(G133,Movies_data!$A$1:$A$41,Movies_data!$B$1:$B$41,"not found")</f>
        <v>Love Today</v>
      </c>
      <c r="I133" t="str">
        <f>_xlfn.XLOOKUP(G133,Movies_data!$A$1:$A$41,Movies_data!$D$1:$D$41,"not found")</f>
        <v>Romance</v>
      </c>
      <c r="J133" t="str">
        <f>_xlfn.XLOOKUP(G133,Movies_data!$A$1:$A$41,Movies_data!$C$1:$C$41,"not found")</f>
        <v>Tamil</v>
      </c>
      <c r="K133">
        <f>_xlfn.XLOOKUP(G133,Movies_data!$A$1:$A$41,Movies_data!$H$1:$H$41,"Not Found")</f>
        <v>7.4</v>
      </c>
      <c r="L133" t="str">
        <f>_xlfn.XLOOKUP(A133,Booking_data!$A$1:$A$6001,Booking_data!$E$1:$E$6001,"not Found")</f>
        <v>C133</v>
      </c>
      <c r="M133" t="str">
        <f>_xlfn.XLOOKUP(L133,Cinemas_data!$A$1:$A$49,Cinemas_data!$I$1:$I$49,"not Found")</f>
        <v>PVR Forum Mall</v>
      </c>
      <c r="N133" t="str">
        <f>_xlfn.XLOOKUP(L133,Cinemas_data!$A$1:$A$49,Cinemas_data!$C$1:$C$49,"not Found")</f>
        <v>Kolkata</v>
      </c>
      <c r="O133">
        <f>_xlfn.XLOOKUP(A133,Booking_data!$A$1:$A$6001,Booking_data!$H$1:$H$6001,"not found")</f>
        <v>2</v>
      </c>
      <c r="P133">
        <f>_xlfn.XLOOKUP(A133,Booking_data!$A$1:$A$6001,Booking_data!$I$1:$I$6001,"not Found")</f>
        <v>360</v>
      </c>
      <c r="Q133">
        <f t="shared" si="12"/>
        <v>720</v>
      </c>
      <c r="R133" t="str">
        <f>_xlfn.XLOOKUP(A133,Booking_data!$A$1:$A$6001,Booking_data!$L$1:$L$6001,"Not Found")</f>
        <v>Net Banking</v>
      </c>
      <c r="S133">
        <f>_xlfn.XLOOKUP(A133,Booking_data!$A$1:$A$6001,Booking_data!$N$1:$N$6001,"not Found")</f>
        <v>26</v>
      </c>
      <c r="T133" t="str">
        <f>_xlfn.XLOOKUP(A133,Booking_data!$A$1:$A$6001,Booking_data!$O$1:$O$6001,"Not Found")</f>
        <v>Female</v>
      </c>
      <c r="U133" t="str">
        <f t="shared" si="13"/>
        <v>Youngster</v>
      </c>
      <c r="V133" t="str">
        <f t="shared" si="14"/>
        <v>Low Booking</v>
      </c>
    </row>
    <row r="134" spans="1:22" x14ac:dyDescent="0.25">
      <c r="A134" t="s">
        <v>364</v>
      </c>
      <c r="B134" s="1">
        <v>46084</v>
      </c>
      <c r="C134" s="1">
        <v>46125</v>
      </c>
      <c r="D134" s="9">
        <v>0.64583333333333337</v>
      </c>
      <c r="E134" t="str">
        <f t="shared" si="10"/>
        <v>Weekday</v>
      </c>
      <c r="F134" t="str">
        <f t="shared" si="11"/>
        <v>Mar</v>
      </c>
      <c r="G134" t="str">
        <f>_xlfn.XLOOKUP(A134,Booking_data!$A$1:$A$6001,Booking_data!$D$1:$D$6001,"not found")</f>
        <v>M019</v>
      </c>
      <c r="H134" t="str">
        <f>_xlfn.XLOOKUP(G134,Movies_data!$A$1:$A$41,Movies_data!$B$1:$B$41,"not found")</f>
        <v>Animal</v>
      </c>
      <c r="I134" t="str">
        <f>_xlfn.XLOOKUP(G134,Movies_data!$A$1:$A$41,Movies_data!$D$1:$D$41,"not found")</f>
        <v>Drama</v>
      </c>
      <c r="J134" t="str">
        <f>_xlfn.XLOOKUP(G134,Movies_data!$A$1:$A$41,Movies_data!$C$1:$C$41,"not found")</f>
        <v>Hindi</v>
      </c>
      <c r="K134">
        <f>_xlfn.XLOOKUP(G134,Movies_data!$A$1:$A$41,Movies_data!$H$1:$H$41,"Not Found")</f>
        <v>6.1</v>
      </c>
      <c r="L134" t="str">
        <f>_xlfn.XLOOKUP(A134,Booking_data!$A$1:$A$6001,Booking_data!$E$1:$E$6001,"not Found")</f>
        <v>C051</v>
      </c>
      <c r="M134" t="str">
        <f>_xlfn.XLOOKUP(L134,Cinemas_data!$A$1:$A$49,Cinemas_data!$I$1:$I$49,"not Found")</f>
        <v>Asian Cinemas City Centre</v>
      </c>
      <c r="N134" t="str">
        <f>_xlfn.XLOOKUP(L134,Cinemas_data!$A$1:$A$49,Cinemas_data!$C$1:$C$49,"not Found")</f>
        <v>Bengaluru</v>
      </c>
      <c r="O134">
        <f>_xlfn.XLOOKUP(A134,Booking_data!$A$1:$A$6001,Booking_data!$H$1:$H$6001,"not found")</f>
        <v>3</v>
      </c>
      <c r="P134">
        <f>_xlfn.XLOOKUP(A134,Booking_data!$A$1:$A$6001,Booking_data!$I$1:$I$6001,"not Found")</f>
        <v>280</v>
      </c>
      <c r="Q134">
        <f t="shared" si="12"/>
        <v>840</v>
      </c>
      <c r="R134" t="str">
        <f>_xlfn.XLOOKUP(A134,Booking_data!$A$1:$A$6001,Booking_data!$L$1:$L$6001,"Not Found")</f>
        <v>Wallet</v>
      </c>
      <c r="S134">
        <f>_xlfn.XLOOKUP(A134,Booking_data!$A$1:$A$6001,Booking_data!$N$1:$N$6001,"not Found")</f>
        <v>53</v>
      </c>
      <c r="T134" t="str">
        <f>_xlfn.XLOOKUP(A134,Booking_data!$A$1:$A$6001,Booking_data!$O$1:$O$6001,"Not Found")</f>
        <v>Other</v>
      </c>
      <c r="U134" t="str">
        <f t="shared" si="13"/>
        <v>Above 45</v>
      </c>
      <c r="V134" t="str">
        <f t="shared" si="14"/>
        <v>Medium Booking</v>
      </c>
    </row>
    <row r="135" spans="1:22" x14ac:dyDescent="0.25">
      <c r="A135" t="s">
        <v>365</v>
      </c>
      <c r="B135" s="1">
        <v>46084</v>
      </c>
      <c r="C135" s="1">
        <v>46056</v>
      </c>
      <c r="D135" s="9">
        <v>0.77083333333333337</v>
      </c>
      <c r="E135" t="str">
        <f t="shared" si="10"/>
        <v>Weekday</v>
      </c>
      <c r="F135" t="str">
        <f t="shared" si="11"/>
        <v>Mar</v>
      </c>
      <c r="G135" t="str">
        <f>_xlfn.XLOOKUP(A135,Booking_data!$A$1:$A$6001,Booking_data!$D$1:$D$6001,"not found")</f>
        <v>M010</v>
      </c>
      <c r="H135" t="str">
        <f>_xlfn.XLOOKUP(G135,Movies_data!$A$1:$A$41,Movies_data!$B$1:$B$41,"not found")</f>
        <v>Captain Miller</v>
      </c>
      <c r="I135" t="str">
        <f>_xlfn.XLOOKUP(G135,Movies_data!$A$1:$A$41,Movies_data!$D$1:$D$41,"not found")</f>
        <v>Action</v>
      </c>
      <c r="J135" t="str">
        <f>_xlfn.XLOOKUP(G135,Movies_data!$A$1:$A$41,Movies_data!$C$1:$C$41,"not found")</f>
        <v>Tamil</v>
      </c>
      <c r="K135">
        <f>_xlfn.XLOOKUP(G135,Movies_data!$A$1:$A$41,Movies_data!$H$1:$H$41,"Not Found")</f>
        <v>7</v>
      </c>
      <c r="L135" t="str">
        <f>_xlfn.XLOOKUP(A135,Booking_data!$A$1:$A$6001,Booking_data!$E$1:$E$6001,"not Found")</f>
        <v>C081</v>
      </c>
      <c r="M135" t="str">
        <f>_xlfn.XLOOKUP(L135,Cinemas_data!$A$1:$A$49,Cinemas_data!$I$1:$I$49,"not Found")</f>
        <v>INOX City Centre</v>
      </c>
      <c r="N135" t="str">
        <f>_xlfn.XLOOKUP(L135,Cinemas_data!$A$1:$A$49,Cinemas_data!$C$1:$C$49,"not Found")</f>
        <v>Vijayawada</v>
      </c>
      <c r="O135">
        <f>_xlfn.XLOOKUP(A135,Booking_data!$A$1:$A$6001,Booking_data!$H$1:$H$6001,"not found")</f>
        <v>5</v>
      </c>
      <c r="P135">
        <f>_xlfn.XLOOKUP(A135,Booking_data!$A$1:$A$6001,Booking_data!$I$1:$I$6001,"not Found")</f>
        <v>380</v>
      </c>
      <c r="Q135">
        <f t="shared" si="12"/>
        <v>1900</v>
      </c>
      <c r="R135" t="str">
        <f>_xlfn.XLOOKUP(A135,Booking_data!$A$1:$A$6001,Booking_data!$L$1:$L$6001,"Not Found")</f>
        <v>UPI</v>
      </c>
      <c r="S135">
        <f>_xlfn.XLOOKUP(A135,Booking_data!$A$1:$A$6001,Booking_data!$N$1:$N$6001,"not Found")</f>
        <v>50</v>
      </c>
      <c r="T135" t="str">
        <f>_xlfn.XLOOKUP(A135,Booking_data!$A$1:$A$6001,Booking_data!$O$1:$O$6001,"Not Found")</f>
        <v>Male</v>
      </c>
      <c r="U135" t="str">
        <f t="shared" si="13"/>
        <v>Above 45</v>
      </c>
      <c r="V135" t="str">
        <f t="shared" si="14"/>
        <v>High Booking</v>
      </c>
    </row>
    <row r="136" spans="1:22" x14ac:dyDescent="0.25">
      <c r="A136" t="s">
        <v>366</v>
      </c>
      <c r="B136" s="1">
        <v>46084</v>
      </c>
      <c r="C136" s="1">
        <v>46063</v>
      </c>
      <c r="D136" s="9">
        <v>0.64583333333333337</v>
      </c>
      <c r="E136" t="str">
        <f t="shared" si="10"/>
        <v>Weekday</v>
      </c>
      <c r="F136" t="str">
        <f t="shared" si="11"/>
        <v>Mar</v>
      </c>
      <c r="G136" t="str">
        <f>_xlfn.XLOOKUP(A136,Booking_data!$A$1:$A$6001,Booking_data!$D$1:$D$6001,"not found")</f>
        <v>M031</v>
      </c>
      <c r="H136" t="str">
        <f>_xlfn.XLOOKUP(G136,Movies_data!$A$1:$A$41,Movies_data!$B$1:$B$41,"not found")</f>
        <v>Bangalore Days</v>
      </c>
      <c r="I136" t="str">
        <f>_xlfn.XLOOKUP(G136,Movies_data!$A$1:$A$41,Movies_data!$D$1:$D$41,"not found")</f>
        <v>Drama</v>
      </c>
      <c r="J136" t="str">
        <f>_xlfn.XLOOKUP(G136,Movies_data!$A$1:$A$41,Movies_data!$C$1:$C$41,"not found")</f>
        <v>Malayalam</v>
      </c>
      <c r="K136">
        <f>_xlfn.XLOOKUP(G136,Movies_data!$A$1:$A$41,Movies_data!$H$1:$H$41,"Not Found")</f>
        <v>8.3000000000000007</v>
      </c>
      <c r="L136" t="str">
        <f>_xlfn.XLOOKUP(A136,Booking_data!$A$1:$A$6001,Booking_data!$E$1:$E$6001,"not Found")</f>
        <v>C121</v>
      </c>
      <c r="M136" t="str">
        <f>_xlfn.XLOOKUP(L136,Cinemas_data!$A$1:$A$49,Cinemas_data!$I$1:$I$49,"not Found")</f>
        <v>MovieMax City Centre</v>
      </c>
      <c r="N136" t="str">
        <f>_xlfn.XLOOKUP(L136,Cinemas_data!$A$1:$A$49,Cinemas_data!$C$1:$C$49,"not Found")</f>
        <v>Noida</v>
      </c>
      <c r="O136">
        <f>_xlfn.XLOOKUP(A136,Booking_data!$A$1:$A$6001,Booking_data!$H$1:$H$6001,"not found")</f>
        <v>2</v>
      </c>
      <c r="P136">
        <f>_xlfn.XLOOKUP(A136,Booking_data!$A$1:$A$6001,Booking_data!$I$1:$I$6001,"not Found")</f>
        <v>320</v>
      </c>
      <c r="Q136">
        <f t="shared" si="12"/>
        <v>640</v>
      </c>
      <c r="R136" t="str">
        <f>_xlfn.XLOOKUP(A136,Booking_data!$A$1:$A$6001,Booking_data!$L$1:$L$6001,"Not Found")</f>
        <v>Net Banking</v>
      </c>
      <c r="S136">
        <f>_xlfn.XLOOKUP(A136,Booking_data!$A$1:$A$6001,Booking_data!$N$1:$N$6001,"not Found")</f>
        <v>57</v>
      </c>
      <c r="T136" t="str">
        <f>_xlfn.XLOOKUP(A136,Booking_data!$A$1:$A$6001,Booking_data!$O$1:$O$6001,"Not Found")</f>
        <v>Other</v>
      </c>
      <c r="U136" t="str">
        <f t="shared" si="13"/>
        <v>Above 45</v>
      </c>
      <c r="V136" t="str">
        <f t="shared" si="14"/>
        <v>Low Booking</v>
      </c>
    </row>
    <row r="137" spans="1:22" x14ac:dyDescent="0.25">
      <c r="A137" t="s">
        <v>367</v>
      </c>
      <c r="B137" s="1">
        <v>46084</v>
      </c>
      <c r="C137" s="1">
        <v>46179</v>
      </c>
      <c r="D137" s="9">
        <v>0.64583333333333337</v>
      </c>
      <c r="E137" t="str">
        <f t="shared" si="10"/>
        <v>Weekday</v>
      </c>
      <c r="F137" t="str">
        <f t="shared" si="11"/>
        <v>Mar</v>
      </c>
      <c r="G137" t="str">
        <f>_xlfn.XLOOKUP(A137,Booking_data!$A$1:$A$6001,Booking_data!$D$1:$D$6001,"not found")</f>
        <v>M016</v>
      </c>
      <c r="H137" t="str">
        <f>_xlfn.XLOOKUP(G137,Movies_data!$A$1:$A$41,Movies_data!$B$1:$B$41,"not found")</f>
        <v>Arjun Reddy</v>
      </c>
      <c r="I137" t="str">
        <f>_xlfn.XLOOKUP(G137,Movies_data!$A$1:$A$41,Movies_data!$D$1:$D$41,"not found")</f>
        <v>Drama</v>
      </c>
      <c r="J137" t="str">
        <f>_xlfn.XLOOKUP(G137,Movies_data!$A$1:$A$41,Movies_data!$C$1:$C$41,"not found")</f>
        <v>Telugu</v>
      </c>
      <c r="K137">
        <f>_xlfn.XLOOKUP(G137,Movies_data!$A$1:$A$41,Movies_data!$H$1:$H$41,"Not Found")</f>
        <v>7.7</v>
      </c>
      <c r="L137" t="str">
        <f>_xlfn.XLOOKUP(A137,Booking_data!$A$1:$A$6001,Booking_data!$E$1:$E$6001,"not Found")</f>
        <v>C113</v>
      </c>
      <c r="M137" t="str">
        <f>_xlfn.XLOOKUP(L137,Cinemas_data!$A$1:$A$49,Cinemas_data!$I$1:$I$49,"not Found")</f>
        <v>Asian Cinemas Forum Mall</v>
      </c>
      <c r="N137" t="str">
        <f>_xlfn.XLOOKUP(L137,Cinemas_data!$A$1:$A$49,Cinemas_data!$C$1:$C$49,"not Found")</f>
        <v>Delhi</v>
      </c>
      <c r="O137">
        <f>_xlfn.XLOOKUP(A137,Booking_data!$A$1:$A$6001,Booking_data!$H$1:$H$6001,"not found")</f>
        <v>3</v>
      </c>
      <c r="P137">
        <f>_xlfn.XLOOKUP(A137,Booking_data!$A$1:$A$6001,Booking_data!$I$1:$I$6001,"not Found")</f>
        <v>420</v>
      </c>
      <c r="Q137">
        <f t="shared" si="12"/>
        <v>1260</v>
      </c>
      <c r="R137" t="str">
        <f>_xlfn.XLOOKUP(A137,Booking_data!$A$1:$A$6001,Booking_data!$L$1:$L$6001,"Not Found")</f>
        <v>UPI</v>
      </c>
      <c r="S137">
        <f>_xlfn.XLOOKUP(A137,Booking_data!$A$1:$A$6001,Booking_data!$N$1:$N$6001,"not Found")</f>
        <v>19</v>
      </c>
      <c r="T137" t="str">
        <f>_xlfn.XLOOKUP(A137,Booking_data!$A$1:$A$6001,Booking_data!$O$1:$O$6001,"Not Found")</f>
        <v>Female</v>
      </c>
      <c r="U137" t="str">
        <f t="shared" si="13"/>
        <v>Youngster</v>
      </c>
      <c r="V137" t="str">
        <f t="shared" si="14"/>
        <v>Medium Booking</v>
      </c>
    </row>
    <row r="138" spans="1:22" x14ac:dyDescent="0.25">
      <c r="A138" t="s">
        <v>368</v>
      </c>
      <c r="B138" s="1">
        <v>46084</v>
      </c>
      <c r="C138" s="1">
        <v>46199</v>
      </c>
      <c r="D138" s="9">
        <v>0.88541666666666663</v>
      </c>
      <c r="E138" t="str">
        <f t="shared" si="10"/>
        <v>Weekday</v>
      </c>
      <c r="F138" t="str">
        <f t="shared" si="11"/>
        <v>Mar</v>
      </c>
      <c r="G138" t="str">
        <f>_xlfn.XLOOKUP(A138,Booking_data!$A$1:$A$6001,Booking_data!$D$1:$D$6001,"not found")</f>
        <v>M020</v>
      </c>
      <c r="H138" t="str">
        <f>_xlfn.XLOOKUP(G138,Movies_data!$A$1:$A$41,Movies_data!$B$1:$B$41,"not found")</f>
        <v>Jawan</v>
      </c>
      <c r="I138" t="str">
        <f>_xlfn.XLOOKUP(G138,Movies_data!$A$1:$A$41,Movies_data!$D$1:$D$41,"not found")</f>
        <v>Action</v>
      </c>
      <c r="J138" t="str">
        <f>_xlfn.XLOOKUP(G138,Movies_data!$A$1:$A$41,Movies_data!$C$1:$C$41,"not found")</f>
        <v>Hindi</v>
      </c>
      <c r="K138">
        <f>_xlfn.XLOOKUP(G138,Movies_data!$A$1:$A$41,Movies_data!$H$1:$H$41,"Not Found")</f>
        <v>7</v>
      </c>
      <c r="L138" t="str">
        <f>_xlfn.XLOOKUP(A138,Booking_data!$A$1:$A$6001,Booking_data!$E$1:$E$6001,"not Found")</f>
        <v>C062</v>
      </c>
      <c r="M138" t="str">
        <f>_xlfn.XLOOKUP(L138,Cinemas_data!$A$1:$A$49,Cinemas_data!$I$1:$I$49,"not Found")</f>
        <v>PVR Grand Mall</v>
      </c>
      <c r="N138" t="str">
        <f>_xlfn.XLOOKUP(L138,Cinemas_data!$A$1:$A$49,Cinemas_data!$C$1:$C$49,"not Found")</f>
        <v>Mysuru</v>
      </c>
      <c r="O138">
        <f>_xlfn.XLOOKUP(A138,Booking_data!$A$1:$A$6001,Booking_data!$H$1:$H$6001,"not found")</f>
        <v>3</v>
      </c>
      <c r="P138">
        <f>_xlfn.XLOOKUP(A138,Booking_data!$A$1:$A$6001,Booking_data!$I$1:$I$6001,"not Found")</f>
        <v>420</v>
      </c>
      <c r="Q138">
        <f t="shared" si="12"/>
        <v>1260</v>
      </c>
      <c r="R138" t="str">
        <f>_xlfn.XLOOKUP(A138,Booking_data!$A$1:$A$6001,Booking_data!$L$1:$L$6001,"Not Found")</f>
        <v>Credit Card</v>
      </c>
      <c r="S138">
        <f>_xlfn.XLOOKUP(A138,Booking_data!$A$1:$A$6001,Booking_data!$N$1:$N$6001,"not Found")</f>
        <v>28</v>
      </c>
      <c r="T138" t="str">
        <f>_xlfn.XLOOKUP(A138,Booking_data!$A$1:$A$6001,Booking_data!$O$1:$O$6001,"Not Found")</f>
        <v>Other</v>
      </c>
      <c r="U138" t="str">
        <f t="shared" si="13"/>
        <v>Youngster</v>
      </c>
      <c r="V138" t="str">
        <f t="shared" si="14"/>
        <v>Medium Booking</v>
      </c>
    </row>
    <row r="139" spans="1:22" x14ac:dyDescent="0.25">
      <c r="A139" t="s">
        <v>369</v>
      </c>
      <c r="B139" s="1">
        <v>46084</v>
      </c>
      <c r="C139" s="1">
        <v>46032</v>
      </c>
      <c r="D139" s="9">
        <v>0.88541666666666663</v>
      </c>
      <c r="E139" t="str">
        <f t="shared" si="10"/>
        <v>Weekday</v>
      </c>
      <c r="F139" t="str">
        <f t="shared" si="11"/>
        <v>Mar</v>
      </c>
      <c r="G139" t="str">
        <f>_xlfn.XLOOKUP(A139,Booking_data!$A$1:$A$6001,Booking_data!$D$1:$D$6001,"not found")</f>
        <v>M005</v>
      </c>
      <c r="H139" t="str">
        <f>_xlfn.XLOOKUP(G139,Movies_data!$A$1:$A$41,Movies_data!$B$1:$B$41,"not found")</f>
        <v>Ponniyin Selvan II</v>
      </c>
      <c r="I139" t="str">
        <f>_xlfn.XLOOKUP(G139,Movies_data!$A$1:$A$41,Movies_data!$D$1:$D$41,"not found")</f>
        <v>Drama</v>
      </c>
      <c r="J139" t="str">
        <f>_xlfn.XLOOKUP(G139,Movies_data!$A$1:$A$41,Movies_data!$C$1:$C$41,"not found")</f>
        <v>Tamil</v>
      </c>
      <c r="K139">
        <f>_xlfn.XLOOKUP(G139,Movies_data!$A$1:$A$41,Movies_data!$H$1:$H$41,"Not Found")</f>
        <v>7.3</v>
      </c>
      <c r="L139" t="str">
        <f>_xlfn.XLOOKUP(A139,Booking_data!$A$1:$A$6001,Booking_data!$E$1:$E$6001,"not Found")</f>
        <v>C102</v>
      </c>
      <c r="M139" t="str">
        <f>_xlfn.XLOOKUP(L139,Cinemas_data!$A$1:$A$49,Cinemas_data!$I$1:$I$49,"not Found")</f>
        <v>Mukta A2 Cinemas Grand Mall</v>
      </c>
      <c r="N139" t="str">
        <f>_xlfn.XLOOKUP(L139,Cinemas_data!$A$1:$A$49,Cinemas_data!$C$1:$C$49,"not Found")</f>
        <v>Pune</v>
      </c>
      <c r="O139">
        <f>_xlfn.XLOOKUP(A139,Booking_data!$A$1:$A$6001,Booking_data!$H$1:$H$6001,"not found")</f>
        <v>2</v>
      </c>
      <c r="P139">
        <f>_xlfn.XLOOKUP(A139,Booking_data!$A$1:$A$6001,Booking_data!$I$1:$I$6001,"not Found")</f>
        <v>220</v>
      </c>
      <c r="Q139">
        <f t="shared" si="12"/>
        <v>440</v>
      </c>
      <c r="R139" t="str">
        <f>_xlfn.XLOOKUP(A139,Booking_data!$A$1:$A$6001,Booking_data!$L$1:$L$6001,"Not Found")</f>
        <v>UPI</v>
      </c>
      <c r="S139">
        <f>_xlfn.XLOOKUP(A139,Booking_data!$A$1:$A$6001,Booking_data!$N$1:$N$6001,"not Found")</f>
        <v>50</v>
      </c>
      <c r="T139" t="str">
        <f>_xlfn.XLOOKUP(A139,Booking_data!$A$1:$A$6001,Booking_data!$O$1:$O$6001,"Not Found")</f>
        <v>Other</v>
      </c>
      <c r="U139" t="str">
        <f t="shared" si="13"/>
        <v>Above 45</v>
      </c>
      <c r="V139" t="str">
        <f t="shared" si="14"/>
        <v>Low Booking</v>
      </c>
    </row>
    <row r="140" spans="1:22" x14ac:dyDescent="0.25">
      <c r="A140" t="s">
        <v>370</v>
      </c>
      <c r="B140" s="1">
        <v>46084</v>
      </c>
      <c r="C140" s="1">
        <v>46158</v>
      </c>
      <c r="D140" s="9">
        <v>0.64583333333333337</v>
      </c>
      <c r="E140" t="str">
        <f t="shared" si="10"/>
        <v>Weekday</v>
      </c>
      <c r="F140" t="str">
        <f t="shared" si="11"/>
        <v>Mar</v>
      </c>
      <c r="G140" t="str">
        <f>_xlfn.XLOOKUP(A140,Booking_data!$A$1:$A$6001,Booking_data!$D$1:$D$6001,"not found")</f>
        <v>M019</v>
      </c>
      <c r="H140" t="str">
        <f>_xlfn.XLOOKUP(G140,Movies_data!$A$1:$A$41,Movies_data!$B$1:$B$41,"not found")</f>
        <v>Animal</v>
      </c>
      <c r="I140" t="str">
        <f>_xlfn.XLOOKUP(G140,Movies_data!$A$1:$A$41,Movies_data!$D$1:$D$41,"not found")</f>
        <v>Drama</v>
      </c>
      <c r="J140" t="str">
        <f>_xlfn.XLOOKUP(G140,Movies_data!$A$1:$A$41,Movies_data!$C$1:$C$41,"not found")</f>
        <v>Hindi</v>
      </c>
      <c r="K140">
        <f>_xlfn.XLOOKUP(G140,Movies_data!$A$1:$A$41,Movies_data!$H$1:$H$41,"Not Found")</f>
        <v>6.1</v>
      </c>
      <c r="L140" t="str">
        <f>_xlfn.XLOOKUP(A140,Booking_data!$A$1:$A$6001,Booking_data!$E$1:$E$6001,"not Found")</f>
        <v>C151</v>
      </c>
      <c r="M140" t="str">
        <f>_xlfn.XLOOKUP(L140,Cinemas_data!$A$1:$A$49,Cinemas_data!$I$1:$I$49,"not Found")</f>
        <v>PVR City Centre</v>
      </c>
      <c r="N140" t="str">
        <f>_xlfn.XLOOKUP(L140,Cinemas_data!$A$1:$A$49,Cinemas_data!$C$1:$C$49,"not Found")</f>
        <v>Kochi</v>
      </c>
      <c r="O140">
        <f>_xlfn.XLOOKUP(A140,Booking_data!$A$1:$A$6001,Booking_data!$H$1:$H$6001,"not found")</f>
        <v>3</v>
      </c>
      <c r="P140">
        <f>_xlfn.XLOOKUP(A140,Booking_data!$A$1:$A$6001,Booking_data!$I$1:$I$6001,"not Found")</f>
        <v>360</v>
      </c>
      <c r="Q140">
        <f t="shared" si="12"/>
        <v>1080</v>
      </c>
      <c r="R140" t="str">
        <f>_xlfn.XLOOKUP(A140,Booking_data!$A$1:$A$6001,Booking_data!$L$1:$L$6001,"Not Found")</f>
        <v>Debit Card</v>
      </c>
      <c r="S140">
        <f>_xlfn.XLOOKUP(A140,Booking_data!$A$1:$A$6001,Booking_data!$N$1:$N$6001,"not Found")</f>
        <v>52</v>
      </c>
      <c r="T140" t="str">
        <f>_xlfn.XLOOKUP(A140,Booking_data!$A$1:$A$6001,Booking_data!$O$1:$O$6001,"Not Found")</f>
        <v>Other</v>
      </c>
      <c r="U140" t="str">
        <f t="shared" si="13"/>
        <v>Above 45</v>
      </c>
      <c r="V140" t="str">
        <f t="shared" si="14"/>
        <v>Medium Booking</v>
      </c>
    </row>
    <row r="141" spans="1:22" x14ac:dyDescent="0.25">
      <c r="A141" t="s">
        <v>371</v>
      </c>
      <c r="B141" s="1">
        <v>46084</v>
      </c>
      <c r="C141" s="1">
        <v>46186</v>
      </c>
      <c r="D141" s="9">
        <v>0.64583333333333337</v>
      </c>
      <c r="E141" t="str">
        <f t="shared" si="10"/>
        <v>Weekday</v>
      </c>
      <c r="F141" t="str">
        <f t="shared" si="11"/>
        <v>Mar</v>
      </c>
      <c r="G141" t="str">
        <f>_xlfn.XLOOKUP(A141,Booking_data!$A$1:$A$6001,Booking_data!$D$1:$D$6001,"not found")</f>
        <v>M005</v>
      </c>
      <c r="H141" t="str">
        <f>_xlfn.XLOOKUP(G141,Movies_data!$A$1:$A$41,Movies_data!$B$1:$B$41,"not found")</f>
        <v>Ponniyin Selvan II</v>
      </c>
      <c r="I141" t="str">
        <f>_xlfn.XLOOKUP(G141,Movies_data!$A$1:$A$41,Movies_data!$D$1:$D$41,"not found")</f>
        <v>Drama</v>
      </c>
      <c r="J141" t="str">
        <f>_xlfn.XLOOKUP(G141,Movies_data!$A$1:$A$41,Movies_data!$C$1:$C$41,"not found")</f>
        <v>Tamil</v>
      </c>
      <c r="K141">
        <f>_xlfn.XLOOKUP(G141,Movies_data!$A$1:$A$41,Movies_data!$H$1:$H$41,"Not Found")</f>
        <v>7.3</v>
      </c>
      <c r="L141" t="str">
        <f>_xlfn.XLOOKUP(A141,Booking_data!$A$1:$A$6001,Booking_data!$E$1:$E$6001,"not Found")</f>
        <v>C061</v>
      </c>
      <c r="M141" t="str">
        <f>_xlfn.XLOOKUP(L141,Cinemas_data!$A$1:$A$49,Cinemas_data!$I$1:$I$49,"not Found")</f>
        <v>City Pride City Centre</v>
      </c>
      <c r="N141" t="str">
        <f>_xlfn.XLOOKUP(L141,Cinemas_data!$A$1:$A$49,Cinemas_data!$C$1:$C$49,"not Found")</f>
        <v>Mysuru</v>
      </c>
      <c r="O141">
        <f>_xlfn.XLOOKUP(A141,Booking_data!$A$1:$A$6001,Booking_data!$H$1:$H$6001,"not found")</f>
        <v>3</v>
      </c>
      <c r="P141">
        <f>_xlfn.XLOOKUP(A141,Booking_data!$A$1:$A$6001,Booking_data!$I$1:$I$6001,"not Found")</f>
        <v>260</v>
      </c>
      <c r="Q141">
        <f t="shared" si="12"/>
        <v>780</v>
      </c>
      <c r="R141" t="str">
        <f>_xlfn.XLOOKUP(A141,Booking_data!$A$1:$A$6001,Booking_data!$L$1:$L$6001,"Not Found")</f>
        <v>Credit Card</v>
      </c>
      <c r="S141">
        <f>_xlfn.XLOOKUP(A141,Booking_data!$A$1:$A$6001,Booking_data!$N$1:$N$6001,"not Found")</f>
        <v>37</v>
      </c>
      <c r="T141" t="str">
        <f>_xlfn.XLOOKUP(A141,Booking_data!$A$1:$A$6001,Booking_data!$O$1:$O$6001,"Not Found")</f>
        <v>Other</v>
      </c>
      <c r="U141" t="str">
        <f t="shared" si="13"/>
        <v>Middle Age</v>
      </c>
      <c r="V141" t="str">
        <f t="shared" si="14"/>
        <v>Medium Booking</v>
      </c>
    </row>
    <row r="142" spans="1:22" x14ac:dyDescent="0.25">
      <c r="A142" t="s">
        <v>372</v>
      </c>
      <c r="B142" s="1">
        <v>46084</v>
      </c>
      <c r="C142" s="1">
        <v>46111</v>
      </c>
      <c r="D142" s="9">
        <v>0.64583333333333337</v>
      </c>
      <c r="E142" t="str">
        <f t="shared" si="10"/>
        <v>Weekday</v>
      </c>
      <c r="F142" t="str">
        <f t="shared" si="11"/>
        <v>Mar</v>
      </c>
      <c r="G142" t="str">
        <f>_xlfn.XLOOKUP(A142,Booking_data!$A$1:$A$6001,Booking_data!$D$1:$D$6001,"not found")</f>
        <v>M009</v>
      </c>
      <c r="H142" t="str">
        <f>_xlfn.XLOOKUP(G142,Movies_data!$A$1:$A$41,Movies_data!$B$1:$B$41,"not found")</f>
        <v>Amaran</v>
      </c>
      <c r="I142" t="str">
        <f>_xlfn.XLOOKUP(G142,Movies_data!$A$1:$A$41,Movies_data!$D$1:$D$41,"not found")</f>
        <v>Biography</v>
      </c>
      <c r="J142" t="str">
        <f>_xlfn.XLOOKUP(G142,Movies_data!$A$1:$A$41,Movies_data!$C$1:$C$41,"not found")</f>
        <v>Tamil</v>
      </c>
      <c r="K142">
        <f>_xlfn.XLOOKUP(G142,Movies_data!$A$1:$A$41,Movies_data!$H$1:$H$41,"Not Found")</f>
        <v>8.3000000000000007</v>
      </c>
      <c r="L142" t="str">
        <f>_xlfn.XLOOKUP(A142,Booking_data!$A$1:$A$6001,Booking_data!$E$1:$E$6001,"not Found")</f>
        <v>C162</v>
      </c>
      <c r="M142" t="str">
        <f>_xlfn.XLOOKUP(L142,Cinemas_data!$A$1:$A$49,Cinemas_data!$I$1:$I$49,"not Found")</f>
        <v>Cinepolis Grand Mall</v>
      </c>
      <c r="N142" t="str">
        <f>_xlfn.XLOOKUP(L142,Cinemas_data!$A$1:$A$49,Cinemas_data!$C$1:$C$49,"not Found")</f>
        <v>Thiruvananthapuram</v>
      </c>
      <c r="O142">
        <f>_xlfn.XLOOKUP(A142,Booking_data!$A$1:$A$6001,Booking_data!$H$1:$H$6001,"not found")</f>
        <v>2</v>
      </c>
      <c r="P142">
        <f>_xlfn.XLOOKUP(A142,Booking_data!$A$1:$A$6001,Booking_data!$I$1:$I$6001,"not Found")</f>
        <v>160</v>
      </c>
      <c r="Q142">
        <f t="shared" si="12"/>
        <v>320</v>
      </c>
      <c r="R142" t="str">
        <f>_xlfn.XLOOKUP(A142,Booking_data!$A$1:$A$6001,Booking_data!$L$1:$L$6001,"Not Found")</f>
        <v>Debit Card</v>
      </c>
      <c r="S142">
        <f>_xlfn.XLOOKUP(A142,Booking_data!$A$1:$A$6001,Booking_data!$N$1:$N$6001,"not Found")</f>
        <v>43</v>
      </c>
      <c r="T142" t="str">
        <f>_xlfn.XLOOKUP(A142,Booking_data!$A$1:$A$6001,Booking_data!$O$1:$O$6001,"Not Found")</f>
        <v>Male</v>
      </c>
      <c r="U142" t="str">
        <f t="shared" si="13"/>
        <v>Middle Age</v>
      </c>
      <c r="V142" t="str">
        <f t="shared" si="14"/>
        <v>Low Booking</v>
      </c>
    </row>
    <row r="143" spans="1:22" x14ac:dyDescent="0.25">
      <c r="A143" t="s">
        <v>373</v>
      </c>
      <c r="B143" s="1">
        <v>46084</v>
      </c>
      <c r="C143" s="1">
        <v>46048</v>
      </c>
      <c r="D143" s="9">
        <v>0.88541666666666663</v>
      </c>
      <c r="E143" t="str">
        <f t="shared" si="10"/>
        <v>Weekday</v>
      </c>
      <c r="F143" t="str">
        <f t="shared" si="11"/>
        <v>Mar</v>
      </c>
      <c r="G143" t="str">
        <f>_xlfn.XLOOKUP(A143,Booking_data!$A$1:$A$6001,Booking_data!$D$1:$D$6001,"not found")</f>
        <v>M037</v>
      </c>
      <c r="H143" t="str">
        <f>_xlfn.XLOOKUP(G143,Movies_data!$A$1:$A$41,Movies_data!$B$1:$B$41,"not found")</f>
        <v>Oppenheimer</v>
      </c>
      <c r="I143" t="str">
        <f>_xlfn.XLOOKUP(G143,Movies_data!$A$1:$A$41,Movies_data!$D$1:$D$41,"not found")</f>
        <v>Biography</v>
      </c>
      <c r="J143" t="str">
        <f>_xlfn.XLOOKUP(G143,Movies_data!$A$1:$A$41,Movies_data!$C$1:$C$41,"not found")</f>
        <v>English</v>
      </c>
      <c r="K143">
        <f>_xlfn.XLOOKUP(G143,Movies_data!$A$1:$A$41,Movies_data!$H$1:$H$41,"Not Found")</f>
        <v>8.5</v>
      </c>
      <c r="L143" t="str">
        <f>_xlfn.XLOOKUP(A143,Booking_data!$A$1:$A$6001,Booking_data!$E$1:$E$6001,"not Found")</f>
        <v>C143</v>
      </c>
      <c r="M143" t="str">
        <f>_xlfn.XLOOKUP(L143,Cinemas_data!$A$1:$A$49,Cinemas_data!$I$1:$I$49,"not Found")</f>
        <v>INOX Forum Mall</v>
      </c>
      <c r="N143" t="str">
        <f>_xlfn.XLOOKUP(L143,Cinemas_data!$A$1:$A$49,Cinemas_data!$C$1:$C$49,"not Found")</f>
        <v>Ahmedabad</v>
      </c>
      <c r="O143">
        <f>_xlfn.XLOOKUP(A143,Booking_data!$A$1:$A$6001,Booking_data!$H$1:$H$6001,"not found")</f>
        <v>4</v>
      </c>
      <c r="P143">
        <f>_xlfn.XLOOKUP(A143,Booking_data!$A$1:$A$6001,Booking_data!$I$1:$I$6001,"not Found")</f>
        <v>240</v>
      </c>
      <c r="Q143">
        <f t="shared" si="12"/>
        <v>960</v>
      </c>
      <c r="R143" t="str">
        <f>_xlfn.XLOOKUP(A143,Booking_data!$A$1:$A$6001,Booking_data!$L$1:$L$6001,"Not Found")</f>
        <v>Credit Card</v>
      </c>
      <c r="S143">
        <f>_xlfn.XLOOKUP(A143,Booking_data!$A$1:$A$6001,Booking_data!$N$1:$N$6001,"not Found")</f>
        <v>35</v>
      </c>
      <c r="T143" t="str">
        <f>_xlfn.XLOOKUP(A143,Booking_data!$A$1:$A$6001,Booking_data!$O$1:$O$6001,"Not Found")</f>
        <v>Male</v>
      </c>
      <c r="U143" t="str">
        <f t="shared" si="13"/>
        <v>Middle Age</v>
      </c>
      <c r="V143" t="str">
        <f t="shared" si="14"/>
        <v>Medium Booking</v>
      </c>
    </row>
    <row r="144" spans="1:22" x14ac:dyDescent="0.25">
      <c r="A144" t="s">
        <v>374</v>
      </c>
      <c r="B144" s="1">
        <v>46084</v>
      </c>
      <c r="C144" s="1">
        <v>46085</v>
      </c>
      <c r="D144" s="9">
        <v>0.39583333333333331</v>
      </c>
      <c r="E144" t="str">
        <f t="shared" si="10"/>
        <v>Weekday</v>
      </c>
      <c r="F144" t="str">
        <f t="shared" si="11"/>
        <v>Mar</v>
      </c>
      <c r="G144" t="str">
        <f>_xlfn.XLOOKUP(A144,Booking_data!$A$1:$A$6001,Booking_data!$D$1:$D$6001,"not found")</f>
        <v>M024</v>
      </c>
      <c r="H144" t="str">
        <f>_xlfn.XLOOKUP(G144,Movies_data!$A$1:$A$41,Movies_data!$B$1:$B$41,"not found")</f>
        <v>Bhool Bhulaiyaa 2</v>
      </c>
      <c r="I144" t="str">
        <f>_xlfn.XLOOKUP(G144,Movies_data!$A$1:$A$41,Movies_data!$D$1:$D$41,"not found")</f>
        <v>Comedy</v>
      </c>
      <c r="J144" t="str">
        <f>_xlfn.XLOOKUP(G144,Movies_data!$A$1:$A$41,Movies_data!$C$1:$C$41,"not found")</f>
        <v>Hindi</v>
      </c>
      <c r="K144">
        <f>_xlfn.XLOOKUP(G144,Movies_data!$A$1:$A$41,Movies_data!$H$1:$H$41,"Not Found")</f>
        <v>5.9</v>
      </c>
      <c r="L144" t="str">
        <f>_xlfn.XLOOKUP(A144,Booking_data!$A$1:$A$6001,Booking_data!$E$1:$E$6001,"not Found")</f>
        <v>C121</v>
      </c>
      <c r="M144" t="str">
        <f>_xlfn.XLOOKUP(L144,Cinemas_data!$A$1:$A$49,Cinemas_data!$I$1:$I$49,"not Found")</f>
        <v>MovieMax City Centre</v>
      </c>
      <c r="N144" t="str">
        <f>_xlfn.XLOOKUP(L144,Cinemas_data!$A$1:$A$49,Cinemas_data!$C$1:$C$49,"not Found")</f>
        <v>Noida</v>
      </c>
      <c r="O144">
        <f>_xlfn.XLOOKUP(A144,Booking_data!$A$1:$A$6001,Booking_data!$H$1:$H$6001,"not found")</f>
        <v>3</v>
      </c>
      <c r="P144">
        <f>_xlfn.XLOOKUP(A144,Booking_data!$A$1:$A$6001,Booking_data!$I$1:$I$6001,"not Found")</f>
        <v>240</v>
      </c>
      <c r="Q144">
        <f t="shared" si="12"/>
        <v>720</v>
      </c>
      <c r="R144" t="str">
        <f>_xlfn.XLOOKUP(A144,Booking_data!$A$1:$A$6001,Booking_data!$L$1:$L$6001,"Not Found")</f>
        <v>Credit Card</v>
      </c>
      <c r="S144">
        <f>_xlfn.XLOOKUP(A144,Booking_data!$A$1:$A$6001,Booking_data!$N$1:$N$6001,"not Found")</f>
        <v>48</v>
      </c>
      <c r="T144" t="str">
        <f>_xlfn.XLOOKUP(A144,Booking_data!$A$1:$A$6001,Booking_data!$O$1:$O$6001,"Not Found")</f>
        <v>Male</v>
      </c>
      <c r="U144" t="str">
        <f t="shared" si="13"/>
        <v>Above 45</v>
      </c>
      <c r="V144" t="str">
        <f t="shared" si="14"/>
        <v>Medium Booking</v>
      </c>
    </row>
    <row r="145" spans="1:22" x14ac:dyDescent="0.25">
      <c r="A145" t="s">
        <v>375</v>
      </c>
      <c r="B145" s="1">
        <v>46084</v>
      </c>
      <c r="C145" s="1">
        <v>46134</v>
      </c>
      <c r="D145" s="9">
        <v>0.9375</v>
      </c>
      <c r="E145" t="str">
        <f t="shared" si="10"/>
        <v>Weekday</v>
      </c>
      <c r="F145" t="str">
        <f t="shared" si="11"/>
        <v>Mar</v>
      </c>
      <c r="G145" t="str">
        <f>_xlfn.XLOOKUP(A145,Booking_data!$A$1:$A$6001,Booking_data!$D$1:$D$6001,"not found")</f>
        <v>M014</v>
      </c>
      <c r="H145" t="str">
        <f>_xlfn.XLOOKUP(G145,Movies_data!$A$1:$A$41,Movies_data!$B$1:$B$41,"not found")</f>
        <v>Hi Nanna</v>
      </c>
      <c r="I145" t="str">
        <f>_xlfn.XLOOKUP(G145,Movies_data!$A$1:$A$41,Movies_data!$D$1:$D$41,"not found")</f>
        <v>Romance</v>
      </c>
      <c r="J145" t="str">
        <f>_xlfn.XLOOKUP(G145,Movies_data!$A$1:$A$41,Movies_data!$C$1:$C$41,"not found")</f>
        <v>Telugu</v>
      </c>
      <c r="K145">
        <f>_xlfn.XLOOKUP(G145,Movies_data!$A$1:$A$41,Movies_data!$H$1:$H$41,"Not Found")</f>
        <v>8</v>
      </c>
      <c r="L145" t="str">
        <f>_xlfn.XLOOKUP(A145,Booking_data!$A$1:$A$6001,Booking_data!$E$1:$E$6001,"not Found")</f>
        <v>C051</v>
      </c>
      <c r="M145" t="str">
        <f>_xlfn.XLOOKUP(L145,Cinemas_data!$A$1:$A$49,Cinemas_data!$I$1:$I$49,"not Found")</f>
        <v>Asian Cinemas City Centre</v>
      </c>
      <c r="N145" t="str">
        <f>_xlfn.XLOOKUP(L145,Cinemas_data!$A$1:$A$49,Cinemas_data!$C$1:$C$49,"not Found")</f>
        <v>Bengaluru</v>
      </c>
      <c r="O145">
        <f>_xlfn.XLOOKUP(A145,Booking_data!$A$1:$A$6001,Booking_data!$H$1:$H$6001,"not found")</f>
        <v>2</v>
      </c>
      <c r="P145">
        <f>_xlfn.XLOOKUP(A145,Booking_data!$A$1:$A$6001,Booking_data!$I$1:$I$6001,"not Found")</f>
        <v>280</v>
      </c>
      <c r="Q145">
        <f t="shared" si="12"/>
        <v>560</v>
      </c>
      <c r="R145" t="str">
        <f>_xlfn.XLOOKUP(A145,Booking_data!$A$1:$A$6001,Booking_data!$L$1:$L$6001,"Not Found")</f>
        <v>Credit Card</v>
      </c>
      <c r="S145">
        <f>_xlfn.XLOOKUP(A145,Booking_data!$A$1:$A$6001,Booking_data!$N$1:$N$6001,"not Found")</f>
        <v>23</v>
      </c>
      <c r="T145" t="str">
        <f>_xlfn.XLOOKUP(A145,Booking_data!$A$1:$A$6001,Booking_data!$O$1:$O$6001,"Not Found")</f>
        <v>Other</v>
      </c>
      <c r="U145" t="str">
        <f t="shared" si="13"/>
        <v>Youngster</v>
      </c>
      <c r="V145" t="str">
        <f t="shared" si="14"/>
        <v>Low Booking</v>
      </c>
    </row>
    <row r="146" spans="1:22" x14ac:dyDescent="0.25">
      <c r="A146" t="s">
        <v>376</v>
      </c>
      <c r="B146" s="1">
        <v>46084</v>
      </c>
      <c r="C146" s="1">
        <v>46073</v>
      </c>
      <c r="D146" s="9">
        <v>0.39583333333333331</v>
      </c>
      <c r="E146" t="str">
        <f t="shared" si="10"/>
        <v>Weekday</v>
      </c>
      <c r="F146" t="str">
        <f t="shared" si="11"/>
        <v>Mar</v>
      </c>
      <c r="G146" t="str">
        <f>_xlfn.XLOOKUP(A146,Booking_data!$A$1:$A$6001,Booking_data!$D$1:$D$6001,"not found")</f>
        <v>M035</v>
      </c>
      <c r="H146" t="str">
        <f>_xlfn.XLOOKUP(G146,Movies_data!$A$1:$A$41,Movies_data!$B$1:$B$41,"not found")</f>
        <v>Aavesham</v>
      </c>
      <c r="I146" t="str">
        <f>_xlfn.XLOOKUP(G146,Movies_data!$A$1:$A$41,Movies_data!$D$1:$D$41,"not found")</f>
        <v>Comedy</v>
      </c>
      <c r="J146" t="str">
        <f>_xlfn.XLOOKUP(G146,Movies_data!$A$1:$A$41,Movies_data!$C$1:$C$41,"not found")</f>
        <v>Malayalam</v>
      </c>
      <c r="K146">
        <f>_xlfn.XLOOKUP(G146,Movies_data!$A$1:$A$41,Movies_data!$H$1:$H$41,"Not Found")</f>
        <v>7.8</v>
      </c>
      <c r="L146" t="str">
        <f>_xlfn.XLOOKUP(A146,Booking_data!$A$1:$A$6001,Booking_data!$E$1:$E$6001,"not Found")</f>
        <v>C043</v>
      </c>
      <c r="M146" t="str">
        <f>_xlfn.XLOOKUP(L146,Cinemas_data!$A$1:$A$49,Cinemas_data!$I$1:$I$49,"not Found")</f>
        <v>City Pride Forum Mall</v>
      </c>
      <c r="N146" t="str">
        <f>_xlfn.XLOOKUP(L146,Cinemas_data!$A$1:$A$49,Cinemas_data!$C$1:$C$49,"not Found")</f>
        <v>Salem</v>
      </c>
      <c r="O146">
        <f>_xlfn.XLOOKUP(A146,Booking_data!$A$1:$A$6001,Booking_data!$H$1:$H$6001,"not found")</f>
        <v>6</v>
      </c>
      <c r="P146">
        <f>_xlfn.XLOOKUP(A146,Booking_data!$A$1:$A$6001,Booking_data!$I$1:$I$6001,"not Found")</f>
        <v>200</v>
      </c>
      <c r="Q146">
        <f t="shared" si="12"/>
        <v>1200</v>
      </c>
      <c r="R146" t="str">
        <f>_xlfn.XLOOKUP(A146,Booking_data!$A$1:$A$6001,Booking_data!$L$1:$L$6001,"Not Found")</f>
        <v>Debit Card</v>
      </c>
      <c r="S146">
        <f>_xlfn.XLOOKUP(A146,Booking_data!$A$1:$A$6001,Booking_data!$N$1:$N$6001,"not Found")</f>
        <v>36</v>
      </c>
      <c r="T146" t="str">
        <f>_xlfn.XLOOKUP(A146,Booking_data!$A$1:$A$6001,Booking_data!$O$1:$O$6001,"Not Found")</f>
        <v>Other</v>
      </c>
      <c r="U146" t="str">
        <f t="shared" si="13"/>
        <v>Middle Age</v>
      </c>
      <c r="V146" t="str">
        <f t="shared" si="14"/>
        <v>High Booking</v>
      </c>
    </row>
    <row r="147" spans="1:22" x14ac:dyDescent="0.25">
      <c r="A147" t="s">
        <v>377</v>
      </c>
      <c r="B147" s="1">
        <v>46084</v>
      </c>
      <c r="C147" s="1">
        <v>46112</v>
      </c>
      <c r="D147" s="9">
        <v>0.77083333333333337</v>
      </c>
      <c r="E147" t="str">
        <f t="shared" si="10"/>
        <v>Weekday</v>
      </c>
      <c r="F147" t="str">
        <f t="shared" si="11"/>
        <v>Mar</v>
      </c>
      <c r="G147" t="str">
        <f>_xlfn.XLOOKUP(A147,Booking_data!$A$1:$A$6001,Booking_data!$D$1:$D$6001,"not found")</f>
        <v>M013</v>
      </c>
      <c r="H147" t="str">
        <f>_xlfn.XLOOKUP(G147,Movies_data!$A$1:$A$41,Movies_data!$B$1:$B$41,"not found")</f>
        <v>Salaar</v>
      </c>
      <c r="I147" t="str">
        <f>_xlfn.XLOOKUP(G147,Movies_data!$A$1:$A$41,Movies_data!$D$1:$D$41,"not found")</f>
        <v>Action</v>
      </c>
      <c r="J147" t="str">
        <f>_xlfn.XLOOKUP(G147,Movies_data!$A$1:$A$41,Movies_data!$C$1:$C$41,"not found")</f>
        <v>Telugu</v>
      </c>
      <c r="K147">
        <f>_xlfn.XLOOKUP(G147,Movies_data!$A$1:$A$41,Movies_data!$H$1:$H$41,"Not Found")</f>
        <v>6.5</v>
      </c>
      <c r="L147" t="str">
        <f>_xlfn.XLOOKUP(A147,Booking_data!$A$1:$A$6001,Booking_data!$E$1:$E$6001,"not Found")</f>
        <v>C143</v>
      </c>
      <c r="M147" t="str">
        <f>_xlfn.XLOOKUP(L147,Cinemas_data!$A$1:$A$49,Cinemas_data!$I$1:$I$49,"not Found")</f>
        <v>INOX Forum Mall</v>
      </c>
      <c r="N147" t="str">
        <f>_xlfn.XLOOKUP(L147,Cinemas_data!$A$1:$A$49,Cinemas_data!$C$1:$C$49,"not Found")</f>
        <v>Ahmedabad</v>
      </c>
      <c r="O147">
        <f>_xlfn.XLOOKUP(A147,Booking_data!$A$1:$A$6001,Booking_data!$H$1:$H$6001,"not found")</f>
        <v>3</v>
      </c>
      <c r="P147">
        <f>_xlfn.XLOOKUP(A147,Booking_data!$A$1:$A$6001,Booking_data!$I$1:$I$6001,"not Found")</f>
        <v>420</v>
      </c>
      <c r="Q147">
        <f t="shared" si="12"/>
        <v>1260</v>
      </c>
      <c r="R147" t="str">
        <f>_xlfn.XLOOKUP(A147,Booking_data!$A$1:$A$6001,Booking_data!$L$1:$L$6001,"Not Found")</f>
        <v>Credit Card</v>
      </c>
      <c r="S147">
        <f>_xlfn.XLOOKUP(A147,Booking_data!$A$1:$A$6001,Booking_data!$N$1:$N$6001,"not Found")</f>
        <v>50</v>
      </c>
      <c r="T147" t="str">
        <f>_xlfn.XLOOKUP(A147,Booking_data!$A$1:$A$6001,Booking_data!$O$1:$O$6001,"Not Found")</f>
        <v>Male</v>
      </c>
      <c r="U147" t="str">
        <f t="shared" si="13"/>
        <v>Above 45</v>
      </c>
      <c r="V147" t="str">
        <f t="shared" si="14"/>
        <v>Medium Booking</v>
      </c>
    </row>
    <row r="148" spans="1:22" x14ac:dyDescent="0.25">
      <c r="A148" t="s">
        <v>378</v>
      </c>
      <c r="B148" s="1">
        <v>46084</v>
      </c>
      <c r="C148" s="1">
        <v>46071</v>
      </c>
      <c r="D148" s="9">
        <v>0.53125</v>
      </c>
      <c r="E148" t="str">
        <f t="shared" si="10"/>
        <v>Weekday</v>
      </c>
      <c r="F148" t="str">
        <f t="shared" si="11"/>
        <v>Mar</v>
      </c>
      <c r="G148" t="str">
        <f>_xlfn.XLOOKUP(A148,Booking_data!$A$1:$A$6001,Booking_data!$D$1:$D$6001,"not found")</f>
        <v>M023</v>
      </c>
      <c r="H148" t="str">
        <f>_xlfn.XLOOKUP(G148,Movies_data!$A$1:$A$41,Movies_data!$B$1:$B$41,"not found")</f>
        <v>Stree 2</v>
      </c>
      <c r="I148" t="str">
        <f>_xlfn.XLOOKUP(G148,Movies_data!$A$1:$A$41,Movies_data!$D$1:$D$41,"not found")</f>
        <v>Comedy</v>
      </c>
      <c r="J148" t="str">
        <f>_xlfn.XLOOKUP(G148,Movies_data!$A$1:$A$41,Movies_data!$C$1:$C$41,"not found")</f>
        <v>Hindi</v>
      </c>
      <c r="K148">
        <f>_xlfn.XLOOKUP(G148,Movies_data!$A$1:$A$41,Movies_data!$H$1:$H$41,"Not Found")</f>
        <v>6.9</v>
      </c>
      <c r="L148" t="str">
        <f>_xlfn.XLOOKUP(A148,Booking_data!$A$1:$A$6001,Booking_data!$E$1:$E$6001,"not Found")</f>
        <v>C161</v>
      </c>
      <c r="M148" t="str">
        <f>_xlfn.XLOOKUP(L148,Cinemas_data!$A$1:$A$49,Cinemas_data!$I$1:$I$49,"not Found")</f>
        <v>INOX City Centre</v>
      </c>
      <c r="N148" t="str">
        <f>_xlfn.XLOOKUP(L148,Cinemas_data!$A$1:$A$49,Cinemas_data!$C$1:$C$49,"not Found")</f>
        <v>Thiruvananthapuram</v>
      </c>
      <c r="O148">
        <f>_xlfn.XLOOKUP(A148,Booking_data!$A$1:$A$6001,Booking_data!$H$1:$H$6001,"not found")</f>
        <v>1</v>
      </c>
      <c r="P148">
        <f>_xlfn.XLOOKUP(A148,Booking_data!$A$1:$A$6001,Booking_data!$I$1:$I$6001,"not Found")</f>
        <v>280</v>
      </c>
      <c r="Q148">
        <f t="shared" si="12"/>
        <v>280</v>
      </c>
      <c r="R148" t="str">
        <f>_xlfn.XLOOKUP(A148,Booking_data!$A$1:$A$6001,Booking_data!$L$1:$L$6001,"Not Found")</f>
        <v>Net Banking</v>
      </c>
      <c r="S148">
        <f>_xlfn.XLOOKUP(A148,Booking_data!$A$1:$A$6001,Booking_data!$N$1:$N$6001,"not Found")</f>
        <v>30</v>
      </c>
      <c r="T148" t="str">
        <f>_xlfn.XLOOKUP(A148,Booking_data!$A$1:$A$6001,Booking_data!$O$1:$O$6001,"Not Found")</f>
        <v>Female</v>
      </c>
      <c r="U148" t="str">
        <f t="shared" si="13"/>
        <v>Middle Age</v>
      </c>
      <c r="V148" t="str">
        <f t="shared" si="14"/>
        <v>Low Booking</v>
      </c>
    </row>
    <row r="149" spans="1:22" x14ac:dyDescent="0.25">
      <c r="A149" t="s">
        <v>379</v>
      </c>
      <c r="B149" s="1">
        <v>46084</v>
      </c>
      <c r="C149" s="1">
        <v>46051</v>
      </c>
      <c r="D149" s="9">
        <v>0.53125</v>
      </c>
      <c r="E149" t="str">
        <f t="shared" si="10"/>
        <v>Weekday</v>
      </c>
      <c r="F149" t="str">
        <f t="shared" si="11"/>
        <v>Mar</v>
      </c>
      <c r="G149" t="str">
        <f>_xlfn.XLOOKUP(A149,Booking_data!$A$1:$A$6001,Booking_data!$D$1:$D$6001,"not found")</f>
        <v>M024</v>
      </c>
      <c r="H149" t="str">
        <f>_xlfn.XLOOKUP(G149,Movies_data!$A$1:$A$41,Movies_data!$B$1:$B$41,"not found")</f>
        <v>Bhool Bhulaiyaa 2</v>
      </c>
      <c r="I149" t="str">
        <f>_xlfn.XLOOKUP(G149,Movies_data!$A$1:$A$41,Movies_data!$D$1:$D$41,"not found")</f>
        <v>Comedy</v>
      </c>
      <c r="J149" t="str">
        <f>_xlfn.XLOOKUP(G149,Movies_data!$A$1:$A$41,Movies_data!$C$1:$C$41,"not found")</f>
        <v>Hindi</v>
      </c>
      <c r="K149">
        <f>_xlfn.XLOOKUP(G149,Movies_data!$A$1:$A$41,Movies_data!$H$1:$H$41,"Not Found")</f>
        <v>5.9</v>
      </c>
      <c r="L149" t="str">
        <f>_xlfn.XLOOKUP(A149,Booking_data!$A$1:$A$6001,Booking_data!$E$1:$E$6001,"not Found")</f>
        <v>C043</v>
      </c>
      <c r="M149" t="str">
        <f>_xlfn.XLOOKUP(L149,Cinemas_data!$A$1:$A$49,Cinemas_data!$I$1:$I$49,"not Found")</f>
        <v>City Pride Forum Mall</v>
      </c>
      <c r="N149" t="str">
        <f>_xlfn.XLOOKUP(L149,Cinemas_data!$A$1:$A$49,Cinemas_data!$C$1:$C$49,"not Found")</f>
        <v>Salem</v>
      </c>
      <c r="O149">
        <f>_xlfn.XLOOKUP(A149,Booking_data!$A$1:$A$6001,Booking_data!$H$1:$H$6001,"not found")</f>
        <v>3</v>
      </c>
      <c r="P149">
        <f>_xlfn.XLOOKUP(A149,Booking_data!$A$1:$A$6001,Booking_data!$I$1:$I$6001,"not Found")</f>
        <v>200</v>
      </c>
      <c r="Q149">
        <f t="shared" si="12"/>
        <v>600</v>
      </c>
      <c r="R149" t="str">
        <f>_xlfn.XLOOKUP(A149,Booking_data!$A$1:$A$6001,Booking_data!$L$1:$L$6001,"Not Found")</f>
        <v>Debit Card</v>
      </c>
      <c r="S149">
        <f>_xlfn.XLOOKUP(A149,Booking_data!$A$1:$A$6001,Booking_data!$N$1:$N$6001,"not Found")</f>
        <v>42</v>
      </c>
      <c r="T149" t="str">
        <f>_xlfn.XLOOKUP(A149,Booking_data!$A$1:$A$6001,Booking_data!$O$1:$O$6001,"Not Found")</f>
        <v>Female</v>
      </c>
      <c r="U149" t="str">
        <f t="shared" si="13"/>
        <v>Middle Age</v>
      </c>
      <c r="V149" t="str">
        <f t="shared" si="14"/>
        <v>Medium Booking</v>
      </c>
    </row>
    <row r="150" spans="1:22" x14ac:dyDescent="0.25">
      <c r="A150" t="s">
        <v>380</v>
      </c>
      <c r="B150" s="1">
        <v>46084</v>
      </c>
      <c r="C150" s="1">
        <v>46172</v>
      </c>
      <c r="D150" s="9">
        <v>0.9375</v>
      </c>
      <c r="E150" t="str">
        <f t="shared" si="10"/>
        <v>Weekday</v>
      </c>
      <c r="F150" t="str">
        <f t="shared" si="11"/>
        <v>Mar</v>
      </c>
      <c r="G150" t="str">
        <f>_xlfn.XLOOKUP(A150,Booking_data!$A$1:$A$6001,Booking_data!$D$1:$D$6001,"not found")</f>
        <v>M007</v>
      </c>
      <c r="H150" t="str">
        <f>_xlfn.XLOOKUP(G150,Movies_data!$A$1:$A$41,Movies_data!$B$1:$B$41,"not found")</f>
        <v>Good Night</v>
      </c>
      <c r="I150" t="str">
        <f>_xlfn.XLOOKUP(G150,Movies_data!$A$1:$A$41,Movies_data!$D$1:$D$41,"not found")</f>
        <v>Comedy</v>
      </c>
      <c r="J150" t="str">
        <f>_xlfn.XLOOKUP(G150,Movies_data!$A$1:$A$41,Movies_data!$C$1:$C$41,"not found")</f>
        <v>Tamil</v>
      </c>
      <c r="K150">
        <f>_xlfn.XLOOKUP(G150,Movies_data!$A$1:$A$41,Movies_data!$H$1:$H$41,"Not Found")</f>
        <v>8</v>
      </c>
      <c r="L150" t="str">
        <f>_xlfn.XLOOKUP(A150,Booking_data!$A$1:$A$6001,Booking_data!$E$1:$E$6001,"not Found")</f>
        <v>C083</v>
      </c>
      <c r="M150" t="str">
        <f>_xlfn.XLOOKUP(L150,Cinemas_data!$A$1:$A$49,Cinemas_data!$I$1:$I$49,"not Found")</f>
        <v>Miraj Cinemas Forum Mall</v>
      </c>
      <c r="N150" t="str">
        <f>_xlfn.XLOOKUP(L150,Cinemas_data!$A$1:$A$49,Cinemas_data!$C$1:$C$49,"not Found")</f>
        <v>Vijayawada</v>
      </c>
      <c r="O150">
        <f>_xlfn.XLOOKUP(A150,Booking_data!$A$1:$A$6001,Booking_data!$H$1:$H$6001,"not found")</f>
        <v>1</v>
      </c>
      <c r="P150">
        <f>_xlfn.XLOOKUP(A150,Booking_data!$A$1:$A$6001,Booking_data!$I$1:$I$6001,"not Found")</f>
        <v>280</v>
      </c>
      <c r="Q150">
        <f t="shared" si="12"/>
        <v>280</v>
      </c>
      <c r="R150" t="str">
        <f>_xlfn.XLOOKUP(A150,Booking_data!$A$1:$A$6001,Booking_data!$L$1:$L$6001,"Not Found")</f>
        <v>UPI</v>
      </c>
      <c r="S150">
        <f>_xlfn.XLOOKUP(A150,Booking_data!$A$1:$A$6001,Booking_data!$N$1:$N$6001,"not Found")</f>
        <v>43</v>
      </c>
      <c r="T150" t="str">
        <f>_xlfn.XLOOKUP(A150,Booking_data!$A$1:$A$6001,Booking_data!$O$1:$O$6001,"Not Found")</f>
        <v>Other</v>
      </c>
      <c r="U150" t="str">
        <f t="shared" si="13"/>
        <v>Middle Age</v>
      </c>
      <c r="V150" t="str">
        <f t="shared" si="14"/>
        <v>Low Booking</v>
      </c>
    </row>
    <row r="151" spans="1:22" x14ac:dyDescent="0.25">
      <c r="A151" t="s">
        <v>381</v>
      </c>
      <c r="B151" s="1">
        <v>46084</v>
      </c>
      <c r="C151" s="1">
        <v>46120</v>
      </c>
      <c r="D151" s="9">
        <v>0.9375</v>
      </c>
      <c r="E151" t="str">
        <f t="shared" si="10"/>
        <v>Weekday</v>
      </c>
      <c r="F151" t="str">
        <f t="shared" si="11"/>
        <v>Mar</v>
      </c>
      <c r="G151" t="str">
        <f>_xlfn.XLOOKUP(A151,Booking_data!$A$1:$A$6001,Booking_data!$D$1:$D$6001,"not found")</f>
        <v>M006</v>
      </c>
      <c r="H151" t="str">
        <f>_xlfn.XLOOKUP(G151,Movies_data!$A$1:$A$41,Movies_data!$B$1:$B$41,"not found")</f>
        <v>Maamannan</v>
      </c>
      <c r="I151" t="str">
        <f>_xlfn.XLOOKUP(G151,Movies_data!$A$1:$A$41,Movies_data!$D$1:$D$41,"not found")</f>
        <v>Drama</v>
      </c>
      <c r="J151" t="str">
        <f>_xlfn.XLOOKUP(G151,Movies_data!$A$1:$A$41,Movies_data!$C$1:$C$41,"not found")</f>
        <v>Tamil</v>
      </c>
      <c r="K151">
        <f>_xlfn.XLOOKUP(G151,Movies_data!$A$1:$A$41,Movies_data!$H$1:$H$41,"Not Found")</f>
        <v>7.3</v>
      </c>
      <c r="L151" t="str">
        <f>_xlfn.XLOOKUP(A151,Booking_data!$A$1:$A$6001,Booking_data!$E$1:$E$6001,"not Found")</f>
        <v>C033</v>
      </c>
      <c r="M151" t="str">
        <f>_xlfn.XLOOKUP(L151,Cinemas_data!$A$1:$A$49,Cinemas_data!$I$1:$I$49,"not Found")</f>
        <v>Asian Cinemas Forum Mall</v>
      </c>
      <c r="N151" t="str">
        <f>_xlfn.XLOOKUP(L151,Cinemas_data!$A$1:$A$49,Cinemas_data!$C$1:$C$49,"not Found")</f>
        <v>Madurai</v>
      </c>
      <c r="O151">
        <f>_xlfn.XLOOKUP(A151,Booking_data!$A$1:$A$6001,Booking_data!$H$1:$H$6001,"not found")</f>
        <v>2</v>
      </c>
      <c r="P151">
        <f>_xlfn.XLOOKUP(A151,Booking_data!$A$1:$A$6001,Booking_data!$I$1:$I$6001,"not Found")</f>
        <v>260</v>
      </c>
      <c r="Q151">
        <f t="shared" si="12"/>
        <v>520</v>
      </c>
      <c r="R151" t="str">
        <f>_xlfn.XLOOKUP(A151,Booking_data!$A$1:$A$6001,Booking_data!$L$1:$L$6001,"Not Found")</f>
        <v>Wallet</v>
      </c>
      <c r="S151">
        <f>_xlfn.XLOOKUP(A151,Booking_data!$A$1:$A$6001,Booking_data!$N$1:$N$6001,"not Found")</f>
        <v>44</v>
      </c>
      <c r="T151" t="str">
        <f>_xlfn.XLOOKUP(A151,Booking_data!$A$1:$A$6001,Booking_data!$O$1:$O$6001,"Not Found")</f>
        <v>Other</v>
      </c>
      <c r="U151" t="str">
        <f t="shared" si="13"/>
        <v>Middle Age</v>
      </c>
      <c r="V151" t="str">
        <f t="shared" si="14"/>
        <v>Low Booking</v>
      </c>
    </row>
    <row r="152" spans="1:22" x14ac:dyDescent="0.25">
      <c r="A152" t="s">
        <v>382</v>
      </c>
      <c r="B152" s="1">
        <v>46084</v>
      </c>
      <c r="C152" s="1">
        <v>46087</v>
      </c>
      <c r="D152" s="9">
        <v>0.88541666666666663</v>
      </c>
      <c r="E152" t="str">
        <f t="shared" si="10"/>
        <v>Weekday</v>
      </c>
      <c r="F152" t="str">
        <f t="shared" si="11"/>
        <v>Mar</v>
      </c>
      <c r="G152" t="str">
        <f>_xlfn.XLOOKUP(A152,Booking_data!$A$1:$A$6001,Booking_data!$D$1:$D$6001,"not found")</f>
        <v>M017</v>
      </c>
      <c r="H152" t="str">
        <f>_xlfn.XLOOKUP(G152,Movies_data!$A$1:$A$41,Movies_data!$B$1:$B$41,"not found")</f>
        <v>Baahubali 2</v>
      </c>
      <c r="I152" t="str">
        <f>_xlfn.XLOOKUP(G152,Movies_data!$A$1:$A$41,Movies_data!$D$1:$D$41,"not found")</f>
        <v>Action</v>
      </c>
      <c r="J152" t="str">
        <f>_xlfn.XLOOKUP(G152,Movies_data!$A$1:$A$41,Movies_data!$C$1:$C$41,"not found")</f>
        <v>Telugu</v>
      </c>
      <c r="K152">
        <f>_xlfn.XLOOKUP(G152,Movies_data!$A$1:$A$41,Movies_data!$H$1:$H$41,"Not Found")</f>
        <v>8.1999999999999993</v>
      </c>
      <c r="L152" t="str">
        <f>_xlfn.XLOOKUP(A152,Booking_data!$A$1:$A$6001,Booking_data!$E$1:$E$6001,"not Found")</f>
        <v>C121</v>
      </c>
      <c r="M152" t="str">
        <f>_xlfn.XLOOKUP(L152,Cinemas_data!$A$1:$A$49,Cinemas_data!$I$1:$I$49,"not Found")</f>
        <v>MovieMax City Centre</v>
      </c>
      <c r="N152" t="str">
        <f>_xlfn.XLOOKUP(L152,Cinemas_data!$A$1:$A$49,Cinemas_data!$C$1:$C$49,"not Found")</f>
        <v>Noida</v>
      </c>
      <c r="O152">
        <f>_xlfn.XLOOKUP(A152,Booking_data!$A$1:$A$6001,Booking_data!$H$1:$H$6001,"not found")</f>
        <v>1</v>
      </c>
      <c r="P152">
        <f>_xlfn.XLOOKUP(A152,Booking_data!$A$1:$A$6001,Booking_data!$I$1:$I$6001,"not Found")</f>
        <v>240</v>
      </c>
      <c r="Q152">
        <f t="shared" si="12"/>
        <v>240</v>
      </c>
      <c r="R152" t="str">
        <f>_xlfn.XLOOKUP(A152,Booking_data!$A$1:$A$6001,Booking_data!$L$1:$L$6001,"Not Found")</f>
        <v>Wallet</v>
      </c>
      <c r="S152">
        <f>_xlfn.XLOOKUP(A152,Booking_data!$A$1:$A$6001,Booking_data!$N$1:$N$6001,"not Found")</f>
        <v>53</v>
      </c>
      <c r="T152" t="str">
        <f>_xlfn.XLOOKUP(A152,Booking_data!$A$1:$A$6001,Booking_data!$O$1:$O$6001,"Not Found")</f>
        <v>Other</v>
      </c>
      <c r="U152" t="str">
        <f t="shared" si="13"/>
        <v>Above 45</v>
      </c>
      <c r="V152" t="str">
        <f t="shared" si="14"/>
        <v>Low Booking</v>
      </c>
    </row>
    <row r="153" spans="1:22" x14ac:dyDescent="0.25">
      <c r="A153" t="s">
        <v>383</v>
      </c>
      <c r="B153" s="1">
        <v>46084</v>
      </c>
      <c r="C153" s="1">
        <v>46070</v>
      </c>
      <c r="D153" s="9">
        <v>0.77083333333333337</v>
      </c>
      <c r="E153" t="str">
        <f t="shared" si="10"/>
        <v>Weekday</v>
      </c>
      <c r="F153" t="str">
        <f t="shared" si="11"/>
        <v>Mar</v>
      </c>
      <c r="G153" t="str">
        <f>_xlfn.XLOOKUP(A153,Booking_data!$A$1:$A$6001,Booking_data!$D$1:$D$6001,"not found")</f>
        <v>M033</v>
      </c>
      <c r="H153" t="str">
        <f>_xlfn.XLOOKUP(G153,Movies_data!$A$1:$A$41,Movies_data!$B$1:$B$41,"not found")</f>
        <v>Lucifer</v>
      </c>
      <c r="I153" t="str">
        <f>_xlfn.XLOOKUP(G153,Movies_data!$A$1:$A$41,Movies_data!$D$1:$D$41,"not found")</f>
        <v>Action</v>
      </c>
      <c r="J153" t="str">
        <f>_xlfn.XLOOKUP(G153,Movies_data!$A$1:$A$41,Movies_data!$C$1:$C$41,"not found")</f>
        <v>Malayalam</v>
      </c>
      <c r="K153">
        <f>_xlfn.XLOOKUP(G153,Movies_data!$A$1:$A$41,Movies_data!$H$1:$H$41,"Not Found")</f>
        <v>7.5</v>
      </c>
      <c r="L153" t="str">
        <f>_xlfn.XLOOKUP(A153,Booking_data!$A$1:$A$6001,Booking_data!$E$1:$E$6001,"not Found")</f>
        <v>C102</v>
      </c>
      <c r="M153" t="str">
        <f>_xlfn.XLOOKUP(L153,Cinemas_data!$A$1:$A$49,Cinemas_data!$I$1:$I$49,"not Found")</f>
        <v>Mukta A2 Cinemas Grand Mall</v>
      </c>
      <c r="N153" t="str">
        <f>_xlfn.XLOOKUP(L153,Cinemas_data!$A$1:$A$49,Cinemas_data!$C$1:$C$49,"not Found")</f>
        <v>Pune</v>
      </c>
      <c r="O153">
        <f>_xlfn.XLOOKUP(A153,Booking_data!$A$1:$A$6001,Booking_data!$H$1:$H$6001,"not found")</f>
        <v>4</v>
      </c>
      <c r="P153">
        <f>_xlfn.XLOOKUP(A153,Booking_data!$A$1:$A$6001,Booking_data!$I$1:$I$6001,"not Found")</f>
        <v>220</v>
      </c>
      <c r="Q153">
        <f t="shared" si="12"/>
        <v>880</v>
      </c>
      <c r="R153" t="str">
        <f>_xlfn.XLOOKUP(A153,Booking_data!$A$1:$A$6001,Booking_data!$L$1:$L$6001,"Not Found")</f>
        <v>Net Banking</v>
      </c>
      <c r="S153">
        <f>_xlfn.XLOOKUP(A153,Booking_data!$A$1:$A$6001,Booking_data!$N$1:$N$6001,"not Found")</f>
        <v>50</v>
      </c>
      <c r="T153" t="str">
        <f>_xlfn.XLOOKUP(A153,Booking_data!$A$1:$A$6001,Booking_data!$O$1:$O$6001,"Not Found")</f>
        <v>Male</v>
      </c>
      <c r="U153" t="str">
        <f t="shared" si="13"/>
        <v>Above 45</v>
      </c>
      <c r="V153" t="str">
        <f t="shared" si="14"/>
        <v>Medium Booking</v>
      </c>
    </row>
    <row r="154" spans="1:22" x14ac:dyDescent="0.25">
      <c r="A154" t="s">
        <v>384</v>
      </c>
      <c r="B154" s="1">
        <v>46084</v>
      </c>
      <c r="C154" s="1">
        <v>46139</v>
      </c>
      <c r="D154" s="9">
        <v>0.88541666666666663</v>
      </c>
      <c r="E154" t="str">
        <f t="shared" si="10"/>
        <v>Weekday</v>
      </c>
      <c r="F154" t="str">
        <f t="shared" si="11"/>
        <v>Mar</v>
      </c>
      <c r="G154" t="str">
        <f>_xlfn.XLOOKUP(A154,Booking_data!$A$1:$A$6001,Booking_data!$D$1:$D$6001,"not found")</f>
        <v>M018</v>
      </c>
      <c r="H154" t="str">
        <f>_xlfn.XLOOKUP(G154,Movies_data!$A$1:$A$41,Movies_data!$B$1:$B$41,"not found")</f>
        <v>Sita Ramam</v>
      </c>
      <c r="I154" t="str">
        <f>_xlfn.XLOOKUP(G154,Movies_data!$A$1:$A$41,Movies_data!$D$1:$D$41,"not found")</f>
        <v>Romance</v>
      </c>
      <c r="J154" t="str">
        <f>_xlfn.XLOOKUP(G154,Movies_data!$A$1:$A$41,Movies_data!$C$1:$C$41,"not found")</f>
        <v>Telugu</v>
      </c>
      <c r="K154">
        <f>_xlfn.XLOOKUP(G154,Movies_data!$A$1:$A$41,Movies_data!$H$1:$H$41,"Not Found")</f>
        <v>8.5</v>
      </c>
      <c r="L154" t="str">
        <f>_xlfn.XLOOKUP(A154,Booking_data!$A$1:$A$6001,Booking_data!$E$1:$E$6001,"not Found")</f>
        <v>C152</v>
      </c>
      <c r="M154" t="str">
        <f>_xlfn.XLOOKUP(L154,Cinemas_data!$A$1:$A$49,Cinemas_data!$I$1:$I$49,"not Found")</f>
        <v>INOX Grand Mall</v>
      </c>
      <c r="N154" t="str">
        <f>_xlfn.XLOOKUP(L154,Cinemas_data!$A$1:$A$49,Cinemas_data!$C$1:$C$49,"not Found")</f>
        <v>Kochi</v>
      </c>
      <c r="O154">
        <f>_xlfn.XLOOKUP(A154,Booking_data!$A$1:$A$6001,Booking_data!$H$1:$H$6001,"not found")</f>
        <v>4</v>
      </c>
      <c r="P154">
        <f>_xlfn.XLOOKUP(A154,Booking_data!$A$1:$A$6001,Booking_data!$I$1:$I$6001,"not Found")</f>
        <v>260</v>
      </c>
      <c r="Q154">
        <f t="shared" si="12"/>
        <v>1040</v>
      </c>
      <c r="R154" t="str">
        <f>_xlfn.XLOOKUP(A154,Booking_data!$A$1:$A$6001,Booking_data!$L$1:$L$6001,"Not Found")</f>
        <v>UPI</v>
      </c>
      <c r="S154">
        <f>_xlfn.XLOOKUP(A154,Booking_data!$A$1:$A$6001,Booking_data!$N$1:$N$6001,"not Found")</f>
        <v>31</v>
      </c>
      <c r="T154" t="str">
        <f>_xlfn.XLOOKUP(A154,Booking_data!$A$1:$A$6001,Booking_data!$O$1:$O$6001,"Not Found")</f>
        <v>Female</v>
      </c>
      <c r="U154" t="str">
        <f t="shared" si="13"/>
        <v>Middle Age</v>
      </c>
      <c r="V154" t="str">
        <f t="shared" si="14"/>
        <v>Medium Booking</v>
      </c>
    </row>
    <row r="155" spans="1:22" x14ac:dyDescent="0.25">
      <c r="A155" t="s">
        <v>385</v>
      </c>
      <c r="B155" s="1">
        <v>46084</v>
      </c>
      <c r="C155" s="1">
        <v>46203</v>
      </c>
      <c r="D155" s="9">
        <v>0.53125</v>
      </c>
      <c r="E155" t="str">
        <f t="shared" si="10"/>
        <v>Weekday</v>
      </c>
      <c r="F155" t="str">
        <f t="shared" si="11"/>
        <v>Mar</v>
      </c>
      <c r="G155" t="str">
        <f>_xlfn.XLOOKUP(A155,Booking_data!$A$1:$A$6001,Booking_data!$D$1:$D$6001,"not found")</f>
        <v>M018</v>
      </c>
      <c r="H155" t="str">
        <f>_xlfn.XLOOKUP(G155,Movies_data!$A$1:$A$41,Movies_data!$B$1:$B$41,"not found")</f>
        <v>Sita Ramam</v>
      </c>
      <c r="I155" t="str">
        <f>_xlfn.XLOOKUP(G155,Movies_data!$A$1:$A$41,Movies_data!$D$1:$D$41,"not found")</f>
        <v>Romance</v>
      </c>
      <c r="J155" t="str">
        <f>_xlfn.XLOOKUP(G155,Movies_data!$A$1:$A$41,Movies_data!$C$1:$C$41,"not found")</f>
        <v>Telugu</v>
      </c>
      <c r="K155">
        <f>_xlfn.XLOOKUP(G155,Movies_data!$A$1:$A$41,Movies_data!$H$1:$H$41,"Not Found")</f>
        <v>8.5</v>
      </c>
      <c r="L155" t="str">
        <f>_xlfn.XLOOKUP(A155,Booking_data!$A$1:$A$6001,Booking_data!$E$1:$E$6001,"not Found")</f>
        <v>C021</v>
      </c>
      <c r="M155" t="str">
        <f>_xlfn.XLOOKUP(L155,Cinemas_data!$A$1:$A$49,Cinemas_data!$I$1:$I$49,"not Found")</f>
        <v>Miraj Cinemas City Centre</v>
      </c>
      <c r="N155" t="str">
        <f>_xlfn.XLOOKUP(L155,Cinemas_data!$A$1:$A$49,Cinemas_data!$C$1:$C$49,"not Found")</f>
        <v>Coimbatore</v>
      </c>
      <c r="O155">
        <f>_xlfn.XLOOKUP(A155,Booking_data!$A$1:$A$6001,Booking_data!$H$1:$H$6001,"not found")</f>
        <v>6</v>
      </c>
      <c r="P155">
        <f>_xlfn.XLOOKUP(A155,Booking_data!$A$1:$A$6001,Booking_data!$I$1:$I$6001,"not Found")</f>
        <v>220</v>
      </c>
      <c r="Q155">
        <f t="shared" si="12"/>
        <v>1320</v>
      </c>
      <c r="R155" t="str">
        <f>_xlfn.XLOOKUP(A155,Booking_data!$A$1:$A$6001,Booking_data!$L$1:$L$6001,"Not Found")</f>
        <v>Debit Card</v>
      </c>
      <c r="S155">
        <f>_xlfn.XLOOKUP(A155,Booking_data!$A$1:$A$6001,Booking_data!$N$1:$N$6001,"not Found")</f>
        <v>29</v>
      </c>
      <c r="T155" t="str">
        <f>_xlfn.XLOOKUP(A155,Booking_data!$A$1:$A$6001,Booking_data!$O$1:$O$6001,"Not Found")</f>
        <v>Female</v>
      </c>
      <c r="U155" t="str">
        <f t="shared" si="13"/>
        <v>Youngster</v>
      </c>
      <c r="V155" t="str">
        <f t="shared" si="14"/>
        <v>High Booking</v>
      </c>
    </row>
    <row r="156" spans="1:22" x14ac:dyDescent="0.25">
      <c r="A156" t="s">
        <v>386</v>
      </c>
      <c r="B156" s="1">
        <v>46084</v>
      </c>
      <c r="C156" s="1">
        <v>46125</v>
      </c>
      <c r="D156" s="9">
        <v>0.77083333333333337</v>
      </c>
      <c r="E156" t="str">
        <f t="shared" si="10"/>
        <v>Weekday</v>
      </c>
      <c r="F156" t="str">
        <f t="shared" si="11"/>
        <v>Mar</v>
      </c>
      <c r="G156" t="str">
        <f>_xlfn.XLOOKUP(A156,Booking_data!$A$1:$A$6001,Booking_data!$D$1:$D$6001,"not found")</f>
        <v>M003</v>
      </c>
      <c r="H156" t="str">
        <f>_xlfn.XLOOKUP(G156,Movies_data!$A$1:$A$41,Movies_data!$B$1:$B$41,"not found")</f>
        <v>Vikram</v>
      </c>
      <c r="I156" t="str">
        <f>_xlfn.XLOOKUP(G156,Movies_data!$A$1:$A$41,Movies_data!$D$1:$D$41,"not found")</f>
        <v>Action</v>
      </c>
      <c r="J156" t="str">
        <f>_xlfn.XLOOKUP(G156,Movies_data!$A$1:$A$41,Movies_data!$C$1:$C$41,"not found")</f>
        <v>Tamil</v>
      </c>
      <c r="K156">
        <f>_xlfn.XLOOKUP(G156,Movies_data!$A$1:$A$41,Movies_data!$H$1:$H$41,"Not Found")</f>
        <v>8.3000000000000007</v>
      </c>
      <c r="L156" t="str">
        <f>_xlfn.XLOOKUP(A156,Booking_data!$A$1:$A$6001,Booking_data!$E$1:$E$6001,"not Found")</f>
        <v>C151</v>
      </c>
      <c r="M156" t="str">
        <f>_xlfn.XLOOKUP(L156,Cinemas_data!$A$1:$A$49,Cinemas_data!$I$1:$I$49,"not Found")</f>
        <v>PVR City Centre</v>
      </c>
      <c r="N156" t="str">
        <f>_xlfn.XLOOKUP(L156,Cinemas_data!$A$1:$A$49,Cinemas_data!$C$1:$C$49,"not Found")</f>
        <v>Kochi</v>
      </c>
      <c r="O156">
        <f>_xlfn.XLOOKUP(A156,Booking_data!$A$1:$A$6001,Booking_data!$H$1:$H$6001,"not found")</f>
        <v>2</v>
      </c>
      <c r="P156">
        <f>_xlfn.XLOOKUP(A156,Booking_data!$A$1:$A$6001,Booking_data!$I$1:$I$6001,"not Found")</f>
        <v>460</v>
      </c>
      <c r="Q156">
        <f t="shared" si="12"/>
        <v>920</v>
      </c>
      <c r="R156" t="str">
        <f>_xlfn.XLOOKUP(A156,Booking_data!$A$1:$A$6001,Booking_data!$L$1:$L$6001,"Not Found")</f>
        <v>Credit Card</v>
      </c>
      <c r="S156">
        <f>_xlfn.XLOOKUP(A156,Booking_data!$A$1:$A$6001,Booking_data!$N$1:$N$6001,"not Found")</f>
        <v>52</v>
      </c>
      <c r="T156" t="str">
        <f>_xlfn.XLOOKUP(A156,Booking_data!$A$1:$A$6001,Booking_data!$O$1:$O$6001,"Not Found")</f>
        <v>Other</v>
      </c>
      <c r="U156" t="str">
        <f t="shared" si="13"/>
        <v>Above 45</v>
      </c>
      <c r="V156" t="str">
        <f t="shared" si="14"/>
        <v>Low Booking</v>
      </c>
    </row>
    <row r="157" spans="1:22" x14ac:dyDescent="0.25">
      <c r="A157" t="s">
        <v>387</v>
      </c>
      <c r="B157" s="1">
        <v>46084</v>
      </c>
      <c r="C157" s="1">
        <v>46023</v>
      </c>
      <c r="D157" s="9">
        <v>0.64583333333333337</v>
      </c>
      <c r="E157" t="str">
        <f t="shared" si="10"/>
        <v>Weekday</v>
      </c>
      <c r="F157" t="str">
        <f t="shared" si="11"/>
        <v>Mar</v>
      </c>
      <c r="G157" t="str">
        <f>_xlfn.XLOOKUP(A157,Booking_data!$A$1:$A$6001,Booking_data!$D$1:$D$6001,"not found")</f>
        <v>M039</v>
      </c>
      <c r="H157" t="str">
        <f>_xlfn.XLOOKUP(G157,Movies_data!$A$1:$A$41,Movies_data!$B$1:$B$41,"not found")</f>
        <v>Dune: Part Two</v>
      </c>
      <c r="I157" t="str">
        <f>_xlfn.XLOOKUP(G157,Movies_data!$A$1:$A$41,Movies_data!$D$1:$D$41,"not found")</f>
        <v>Sci-Fi</v>
      </c>
      <c r="J157" t="str">
        <f>_xlfn.XLOOKUP(G157,Movies_data!$A$1:$A$41,Movies_data!$C$1:$C$41,"not found")</f>
        <v>English</v>
      </c>
      <c r="K157">
        <f>_xlfn.XLOOKUP(G157,Movies_data!$A$1:$A$41,Movies_data!$H$1:$H$41,"Not Found")</f>
        <v>8.5</v>
      </c>
      <c r="L157" t="str">
        <f>_xlfn.XLOOKUP(A157,Booking_data!$A$1:$A$6001,Booking_data!$E$1:$E$6001,"not Found")</f>
        <v>C103</v>
      </c>
      <c r="M157" t="str">
        <f>_xlfn.XLOOKUP(L157,Cinemas_data!$A$1:$A$49,Cinemas_data!$I$1:$I$49,"not Found")</f>
        <v>MovieMax Forum Mall</v>
      </c>
      <c r="N157" t="str">
        <f>_xlfn.XLOOKUP(L157,Cinemas_data!$A$1:$A$49,Cinemas_data!$C$1:$C$49,"not Found")</f>
        <v>Pune</v>
      </c>
      <c r="O157">
        <f>_xlfn.XLOOKUP(A157,Booking_data!$A$1:$A$6001,Booking_data!$H$1:$H$6001,"not found")</f>
        <v>3</v>
      </c>
      <c r="P157">
        <f>_xlfn.XLOOKUP(A157,Booking_data!$A$1:$A$6001,Booking_data!$I$1:$I$6001,"not Found")</f>
        <v>360</v>
      </c>
      <c r="Q157">
        <f t="shared" si="12"/>
        <v>1080</v>
      </c>
      <c r="R157" t="str">
        <f>_xlfn.XLOOKUP(A157,Booking_data!$A$1:$A$6001,Booking_data!$L$1:$L$6001,"Not Found")</f>
        <v>Debit Card</v>
      </c>
      <c r="S157">
        <f>_xlfn.XLOOKUP(A157,Booking_data!$A$1:$A$6001,Booking_data!$N$1:$N$6001,"not Found")</f>
        <v>47</v>
      </c>
      <c r="T157" t="str">
        <f>_xlfn.XLOOKUP(A157,Booking_data!$A$1:$A$6001,Booking_data!$O$1:$O$6001,"Not Found")</f>
        <v>Male</v>
      </c>
      <c r="U157" t="str">
        <f t="shared" si="13"/>
        <v>Above 45</v>
      </c>
      <c r="V157" t="str">
        <f t="shared" si="14"/>
        <v>Medium Booking</v>
      </c>
    </row>
    <row r="158" spans="1:22" x14ac:dyDescent="0.25">
      <c r="A158" t="s">
        <v>388</v>
      </c>
      <c r="B158" s="1">
        <v>46084</v>
      </c>
      <c r="C158" s="1">
        <v>46037</v>
      </c>
      <c r="D158" s="9">
        <v>0.9375</v>
      </c>
      <c r="E158" t="str">
        <f t="shared" si="10"/>
        <v>Weekday</v>
      </c>
      <c r="F158" t="str">
        <f t="shared" si="11"/>
        <v>Mar</v>
      </c>
      <c r="G158" t="str">
        <f>_xlfn.XLOOKUP(A158,Booking_data!$A$1:$A$6001,Booking_data!$D$1:$D$6001,"not found")</f>
        <v>M021</v>
      </c>
      <c r="H158" t="str">
        <f>_xlfn.XLOOKUP(G158,Movies_data!$A$1:$A$41,Movies_data!$B$1:$B$41,"not found")</f>
        <v>Pathaan</v>
      </c>
      <c r="I158" t="str">
        <f>_xlfn.XLOOKUP(G158,Movies_data!$A$1:$A$41,Movies_data!$D$1:$D$41,"not found")</f>
        <v>Action</v>
      </c>
      <c r="J158" t="str">
        <f>_xlfn.XLOOKUP(G158,Movies_data!$A$1:$A$41,Movies_data!$C$1:$C$41,"not found")</f>
        <v>Hindi</v>
      </c>
      <c r="K158">
        <f>_xlfn.XLOOKUP(G158,Movies_data!$A$1:$A$41,Movies_data!$H$1:$H$41,"Not Found")</f>
        <v>5.9</v>
      </c>
      <c r="L158" t="str">
        <f>_xlfn.XLOOKUP(A158,Booking_data!$A$1:$A$6001,Booking_data!$E$1:$E$6001,"not Found")</f>
        <v>C012</v>
      </c>
      <c r="M158" t="str">
        <f>_xlfn.XLOOKUP(L158,Cinemas_data!$A$1:$A$49,Cinemas_data!$I$1:$I$49,"not Found")</f>
        <v>Miraj Cinemas Grand Mall</v>
      </c>
      <c r="N158" t="str">
        <f>_xlfn.XLOOKUP(L158,Cinemas_data!$A$1:$A$49,Cinemas_data!$C$1:$C$49,"not Found")</f>
        <v>Chennai</v>
      </c>
      <c r="O158">
        <f>_xlfn.XLOOKUP(A158,Booking_data!$A$1:$A$6001,Booking_data!$H$1:$H$6001,"not found")</f>
        <v>2</v>
      </c>
      <c r="P158">
        <f>_xlfn.XLOOKUP(A158,Booking_data!$A$1:$A$6001,Booking_data!$I$1:$I$6001,"not Found")</f>
        <v>160</v>
      </c>
      <c r="Q158">
        <f t="shared" si="12"/>
        <v>320</v>
      </c>
      <c r="R158" t="str">
        <f>_xlfn.XLOOKUP(A158,Booking_data!$A$1:$A$6001,Booking_data!$L$1:$L$6001,"Not Found")</f>
        <v>UPI</v>
      </c>
      <c r="S158">
        <f>_xlfn.XLOOKUP(A158,Booking_data!$A$1:$A$6001,Booking_data!$N$1:$N$6001,"not Found")</f>
        <v>56</v>
      </c>
      <c r="T158" t="str">
        <f>_xlfn.XLOOKUP(A158,Booking_data!$A$1:$A$6001,Booking_data!$O$1:$O$6001,"Not Found")</f>
        <v>Male</v>
      </c>
      <c r="U158" t="str">
        <f t="shared" si="13"/>
        <v>Above 45</v>
      </c>
      <c r="V158" t="str">
        <f t="shared" si="14"/>
        <v>Low Booking</v>
      </c>
    </row>
    <row r="159" spans="1:22" x14ac:dyDescent="0.25">
      <c r="A159" t="s">
        <v>389</v>
      </c>
      <c r="B159" s="1">
        <v>46084</v>
      </c>
      <c r="C159" s="1">
        <v>46132</v>
      </c>
      <c r="D159" s="9">
        <v>0.64583333333333337</v>
      </c>
      <c r="E159" t="str">
        <f t="shared" si="10"/>
        <v>Weekday</v>
      </c>
      <c r="F159" t="str">
        <f t="shared" si="11"/>
        <v>Mar</v>
      </c>
      <c r="G159" t="str">
        <f>_xlfn.XLOOKUP(A159,Booking_data!$A$1:$A$6001,Booking_data!$D$1:$D$6001,"not found")</f>
        <v>M006</v>
      </c>
      <c r="H159" t="str">
        <f>_xlfn.XLOOKUP(G159,Movies_data!$A$1:$A$41,Movies_data!$B$1:$B$41,"not found")</f>
        <v>Maamannan</v>
      </c>
      <c r="I159" t="str">
        <f>_xlfn.XLOOKUP(G159,Movies_data!$A$1:$A$41,Movies_data!$D$1:$D$41,"not found")</f>
        <v>Drama</v>
      </c>
      <c r="J159" t="str">
        <f>_xlfn.XLOOKUP(G159,Movies_data!$A$1:$A$41,Movies_data!$C$1:$C$41,"not found")</f>
        <v>Tamil</v>
      </c>
      <c r="K159">
        <f>_xlfn.XLOOKUP(G159,Movies_data!$A$1:$A$41,Movies_data!$H$1:$H$41,"Not Found")</f>
        <v>7.3</v>
      </c>
      <c r="L159" t="str">
        <f>_xlfn.XLOOKUP(A159,Booking_data!$A$1:$A$6001,Booking_data!$E$1:$E$6001,"not Found")</f>
        <v>C052</v>
      </c>
      <c r="M159" t="str">
        <f>_xlfn.XLOOKUP(L159,Cinemas_data!$A$1:$A$49,Cinemas_data!$I$1:$I$49,"not Found")</f>
        <v>City Pride Grand Mall</v>
      </c>
      <c r="N159" t="str">
        <f>_xlfn.XLOOKUP(L159,Cinemas_data!$A$1:$A$49,Cinemas_data!$C$1:$C$49,"not Found")</f>
        <v>Bengaluru</v>
      </c>
      <c r="O159">
        <f>_xlfn.XLOOKUP(A159,Booking_data!$A$1:$A$6001,Booking_data!$H$1:$H$6001,"not found")</f>
        <v>2</v>
      </c>
      <c r="P159">
        <f>_xlfn.XLOOKUP(A159,Booking_data!$A$1:$A$6001,Booking_data!$I$1:$I$6001,"not Found")</f>
        <v>200</v>
      </c>
      <c r="Q159">
        <f t="shared" si="12"/>
        <v>400</v>
      </c>
      <c r="R159" t="str">
        <f>_xlfn.XLOOKUP(A159,Booking_data!$A$1:$A$6001,Booking_data!$L$1:$L$6001,"Not Found")</f>
        <v>Wallet</v>
      </c>
      <c r="S159">
        <f>_xlfn.XLOOKUP(A159,Booking_data!$A$1:$A$6001,Booking_data!$N$1:$N$6001,"not Found")</f>
        <v>54</v>
      </c>
      <c r="T159" t="str">
        <f>_xlfn.XLOOKUP(A159,Booking_data!$A$1:$A$6001,Booking_data!$O$1:$O$6001,"Not Found")</f>
        <v>Other</v>
      </c>
      <c r="U159" t="str">
        <f t="shared" si="13"/>
        <v>Above 45</v>
      </c>
      <c r="V159" t="str">
        <f t="shared" si="14"/>
        <v>Low Booking</v>
      </c>
    </row>
    <row r="160" spans="1:22" x14ac:dyDescent="0.25">
      <c r="A160" t="s">
        <v>390</v>
      </c>
      <c r="B160" s="1">
        <v>46084</v>
      </c>
      <c r="C160" s="1">
        <v>46087</v>
      </c>
      <c r="D160" s="9">
        <v>0.9375</v>
      </c>
      <c r="E160" t="str">
        <f t="shared" si="10"/>
        <v>Weekday</v>
      </c>
      <c r="F160" t="str">
        <f t="shared" si="11"/>
        <v>Mar</v>
      </c>
      <c r="G160" t="str">
        <f>_xlfn.XLOOKUP(A160,Booking_data!$A$1:$A$6001,Booking_data!$D$1:$D$6001,"not found")</f>
        <v>M034</v>
      </c>
      <c r="H160" t="str">
        <f>_xlfn.XLOOKUP(G160,Movies_data!$A$1:$A$41,Movies_data!$B$1:$B$41,"not found")</f>
        <v>Manjummel Boys</v>
      </c>
      <c r="I160" t="str">
        <f>_xlfn.XLOOKUP(G160,Movies_data!$A$1:$A$41,Movies_data!$D$1:$D$41,"not found")</f>
        <v>Adventure</v>
      </c>
      <c r="J160" t="str">
        <f>_xlfn.XLOOKUP(G160,Movies_data!$A$1:$A$41,Movies_data!$C$1:$C$41,"not found")</f>
        <v>Malayalam</v>
      </c>
      <c r="K160">
        <f>_xlfn.XLOOKUP(G160,Movies_data!$A$1:$A$41,Movies_data!$H$1:$H$41,"Not Found")</f>
        <v>8.3000000000000007</v>
      </c>
      <c r="L160" t="str">
        <f>_xlfn.XLOOKUP(A160,Booking_data!$A$1:$A$6001,Booking_data!$E$1:$E$6001,"not Found")</f>
        <v>C151</v>
      </c>
      <c r="M160" t="str">
        <f>_xlfn.XLOOKUP(L160,Cinemas_data!$A$1:$A$49,Cinemas_data!$I$1:$I$49,"not Found")</f>
        <v>PVR City Centre</v>
      </c>
      <c r="N160" t="str">
        <f>_xlfn.XLOOKUP(L160,Cinemas_data!$A$1:$A$49,Cinemas_data!$C$1:$C$49,"not Found")</f>
        <v>Kochi</v>
      </c>
      <c r="O160">
        <f>_xlfn.XLOOKUP(A160,Booking_data!$A$1:$A$6001,Booking_data!$H$1:$H$6001,"not found")</f>
        <v>2</v>
      </c>
      <c r="P160">
        <f>_xlfn.XLOOKUP(A160,Booking_data!$A$1:$A$6001,Booking_data!$I$1:$I$6001,"not Found")</f>
        <v>460</v>
      </c>
      <c r="Q160">
        <f t="shared" si="12"/>
        <v>920</v>
      </c>
      <c r="R160" t="str">
        <f>_xlfn.XLOOKUP(A160,Booking_data!$A$1:$A$6001,Booking_data!$L$1:$L$6001,"Not Found")</f>
        <v>Net Banking</v>
      </c>
      <c r="S160">
        <f>_xlfn.XLOOKUP(A160,Booking_data!$A$1:$A$6001,Booking_data!$N$1:$N$6001,"not Found")</f>
        <v>55</v>
      </c>
      <c r="T160" t="str">
        <f>_xlfn.XLOOKUP(A160,Booking_data!$A$1:$A$6001,Booking_data!$O$1:$O$6001,"Not Found")</f>
        <v>Other</v>
      </c>
      <c r="U160" t="str">
        <f t="shared" si="13"/>
        <v>Above 45</v>
      </c>
      <c r="V160" t="str">
        <f t="shared" si="14"/>
        <v>Low Booking</v>
      </c>
    </row>
    <row r="161" spans="1:22" x14ac:dyDescent="0.25">
      <c r="A161" t="s">
        <v>391</v>
      </c>
      <c r="B161" s="1">
        <v>46084</v>
      </c>
      <c r="C161" s="1">
        <v>46040</v>
      </c>
      <c r="D161" s="9">
        <v>0.64583333333333337</v>
      </c>
      <c r="E161" t="str">
        <f t="shared" si="10"/>
        <v>Weekday</v>
      </c>
      <c r="F161" t="str">
        <f t="shared" si="11"/>
        <v>Mar</v>
      </c>
      <c r="G161" t="str">
        <f>_xlfn.XLOOKUP(A161,Booking_data!$A$1:$A$6001,Booking_data!$D$1:$D$6001,"not found")</f>
        <v>M038</v>
      </c>
      <c r="H161" t="str">
        <f>_xlfn.XLOOKUP(G161,Movies_data!$A$1:$A$41,Movies_data!$B$1:$B$41,"not found")</f>
        <v>Barbie</v>
      </c>
      <c r="I161" t="str">
        <f>_xlfn.XLOOKUP(G161,Movies_data!$A$1:$A$41,Movies_data!$D$1:$D$41,"not found")</f>
        <v>Comedy</v>
      </c>
      <c r="J161" t="str">
        <f>_xlfn.XLOOKUP(G161,Movies_data!$A$1:$A$41,Movies_data!$C$1:$C$41,"not found")</f>
        <v>English</v>
      </c>
      <c r="K161">
        <f>_xlfn.XLOOKUP(G161,Movies_data!$A$1:$A$41,Movies_data!$H$1:$H$41,"Not Found")</f>
        <v>6.8</v>
      </c>
      <c r="L161" t="str">
        <f>_xlfn.XLOOKUP(A161,Booking_data!$A$1:$A$6001,Booking_data!$E$1:$E$6001,"not Found")</f>
        <v>C151</v>
      </c>
      <c r="M161" t="str">
        <f>_xlfn.XLOOKUP(L161,Cinemas_data!$A$1:$A$49,Cinemas_data!$I$1:$I$49,"not Found")</f>
        <v>PVR City Centre</v>
      </c>
      <c r="N161" t="str">
        <f>_xlfn.XLOOKUP(L161,Cinemas_data!$A$1:$A$49,Cinemas_data!$C$1:$C$49,"not Found")</f>
        <v>Kochi</v>
      </c>
      <c r="O161">
        <f>_xlfn.XLOOKUP(A161,Booking_data!$A$1:$A$6001,Booking_data!$H$1:$H$6001,"not found")</f>
        <v>4</v>
      </c>
      <c r="P161">
        <f>_xlfn.XLOOKUP(A161,Booking_data!$A$1:$A$6001,Booking_data!$I$1:$I$6001,"not Found")</f>
        <v>360</v>
      </c>
      <c r="Q161">
        <f t="shared" si="12"/>
        <v>1440</v>
      </c>
      <c r="R161" t="str">
        <f>_xlfn.XLOOKUP(A161,Booking_data!$A$1:$A$6001,Booking_data!$L$1:$L$6001,"Not Found")</f>
        <v>Credit Card</v>
      </c>
      <c r="S161">
        <f>_xlfn.XLOOKUP(A161,Booking_data!$A$1:$A$6001,Booking_data!$N$1:$N$6001,"not Found")</f>
        <v>27</v>
      </c>
      <c r="T161" t="str">
        <f>_xlfn.XLOOKUP(A161,Booking_data!$A$1:$A$6001,Booking_data!$O$1:$O$6001,"Not Found")</f>
        <v>Other</v>
      </c>
      <c r="U161" t="str">
        <f t="shared" si="13"/>
        <v>Youngster</v>
      </c>
      <c r="V161" t="str">
        <f t="shared" si="14"/>
        <v>Medium Booking</v>
      </c>
    </row>
    <row r="162" spans="1:22" x14ac:dyDescent="0.25">
      <c r="A162" t="s">
        <v>392</v>
      </c>
      <c r="B162" s="1">
        <v>46084</v>
      </c>
      <c r="C162" s="1">
        <v>46087</v>
      </c>
      <c r="D162" s="9">
        <v>0.88541666666666663</v>
      </c>
      <c r="E162" t="str">
        <f t="shared" si="10"/>
        <v>Weekday</v>
      </c>
      <c r="F162" t="str">
        <f t="shared" si="11"/>
        <v>Mar</v>
      </c>
      <c r="G162" t="str">
        <f>_xlfn.XLOOKUP(A162,Booking_data!$A$1:$A$6001,Booking_data!$D$1:$D$6001,"not found")</f>
        <v>M008</v>
      </c>
      <c r="H162" t="str">
        <f>_xlfn.XLOOKUP(G162,Movies_data!$A$1:$A$41,Movies_data!$B$1:$B$41,"not found")</f>
        <v>Love Today</v>
      </c>
      <c r="I162" t="str">
        <f>_xlfn.XLOOKUP(G162,Movies_data!$A$1:$A$41,Movies_data!$D$1:$D$41,"not found")</f>
        <v>Romance</v>
      </c>
      <c r="J162" t="str">
        <f>_xlfn.XLOOKUP(G162,Movies_data!$A$1:$A$41,Movies_data!$C$1:$C$41,"not found")</f>
        <v>Tamil</v>
      </c>
      <c r="K162">
        <f>_xlfn.XLOOKUP(G162,Movies_data!$A$1:$A$41,Movies_data!$H$1:$H$41,"Not Found")</f>
        <v>7.4</v>
      </c>
      <c r="L162" t="str">
        <f>_xlfn.XLOOKUP(A162,Booking_data!$A$1:$A$6001,Booking_data!$E$1:$E$6001,"not Found")</f>
        <v>C161</v>
      </c>
      <c r="M162" t="str">
        <f>_xlfn.XLOOKUP(L162,Cinemas_data!$A$1:$A$49,Cinemas_data!$I$1:$I$49,"not Found")</f>
        <v>INOX City Centre</v>
      </c>
      <c r="N162" t="str">
        <f>_xlfn.XLOOKUP(L162,Cinemas_data!$A$1:$A$49,Cinemas_data!$C$1:$C$49,"not Found")</f>
        <v>Thiruvananthapuram</v>
      </c>
      <c r="O162">
        <f>_xlfn.XLOOKUP(A162,Booking_data!$A$1:$A$6001,Booking_data!$H$1:$H$6001,"not found")</f>
        <v>4</v>
      </c>
      <c r="P162">
        <f>_xlfn.XLOOKUP(A162,Booking_data!$A$1:$A$6001,Booking_data!$I$1:$I$6001,"not Found")</f>
        <v>280</v>
      </c>
      <c r="Q162">
        <f t="shared" si="12"/>
        <v>1120</v>
      </c>
      <c r="R162" t="str">
        <f>_xlfn.XLOOKUP(A162,Booking_data!$A$1:$A$6001,Booking_data!$L$1:$L$6001,"Not Found")</f>
        <v>Credit Card</v>
      </c>
      <c r="S162">
        <f>_xlfn.XLOOKUP(A162,Booking_data!$A$1:$A$6001,Booking_data!$N$1:$N$6001,"not Found")</f>
        <v>44</v>
      </c>
      <c r="T162" t="str">
        <f>_xlfn.XLOOKUP(A162,Booking_data!$A$1:$A$6001,Booking_data!$O$1:$O$6001,"Not Found")</f>
        <v>Female</v>
      </c>
      <c r="U162" t="str">
        <f t="shared" si="13"/>
        <v>Middle Age</v>
      </c>
      <c r="V162" t="str">
        <f t="shared" si="14"/>
        <v>Medium Booking</v>
      </c>
    </row>
    <row r="163" spans="1:22" x14ac:dyDescent="0.25">
      <c r="A163" t="s">
        <v>393</v>
      </c>
      <c r="B163" s="1">
        <v>46084</v>
      </c>
      <c r="C163" s="1">
        <v>46091</v>
      </c>
      <c r="D163" s="9">
        <v>0.39583333333333331</v>
      </c>
      <c r="E163" t="str">
        <f t="shared" si="10"/>
        <v>Weekday</v>
      </c>
      <c r="F163" t="str">
        <f t="shared" si="11"/>
        <v>Mar</v>
      </c>
      <c r="G163" t="str">
        <f>_xlfn.XLOOKUP(A163,Booking_data!$A$1:$A$6001,Booking_data!$D$1:$D$6001,"not found")</f>
        <v>M009</v>
      </c>
      <c r="H163" t="str">
        <f>_xlfn.XLOOKUP(G163,Movies_data!$A$1:$A$41,Movies_data!$B$1:$B$41,"not found")</f>
        <v>Amaran</v>
      </c>
      <c r="I163" t="str">
        <f>_xlfn.XLOOKUP(G163,Movies_data!$A$1:$A$41,Movies_data!$D$1:$D$41,"not found")</f>
        <v>Biography</v>
      </c>
      <c r="J163" t="str">
        <f>_xlfn.XLOOKUP(G163,Movies_data!$A$1:$A$41,Movies_data!$C$1:$C$41,"not found")</f>
        <v>Tamil</v>
      </c>
      <c r="K163">
        <f>_xlfn.XLOOKUP(G163,Movies_data!$A$1:$A$41,Movies_data!$H$1:$H$41,"Not Found")</f>
        <v>8.3000000000000007</v>
      </c>
      <c r="L163" t="str">
        <f>_xlfn.XLOOKUP(A163,Booking_data!$A$1:$A$6001,Booking_data!$E$1:$E$6001,"not Found")</f>
        <v>C023</v>
      </c>
      <c r="M163" t="str">
        <f>_xlfn.XLOOKUP(L163,Cinemas_data!$A$1:$A$49,Cinemas_data!$I$1:$I$49,"not Found")</f>
        <v>MovieMax Forum Mall</v>
      </c>
      <c r="N163" t="str">
        <f>_xlfn.XLOOKUP(L163,Cinemas_data!$A$1:$A$49,Cinemas_data!$C$1:$C$49,"not Found")</f>
        <v>Coimbatore</v>
      </c>
      <c r="O163">
        <f>_xlfn.XLOOKUP(A163,Booking_data!$A$1:$A$6001,Booking_data!$H$1:$H$6001,"not found")</f>
        <v>4</v>
      </c>
      <c r="P163">
        <f>_xlfn.XLOOKUP(A163,Booking_data!$A$1:$A$6001,Booking_data!$I$1:$I$6001,"not Found")</f>
        <v>320</v>
      </c>
      <c r="Q163">
        <f t="shared" si="12"/>
        <v>1280</v>
      </c>
      <c r="R163" t="str">
        <f>_xlfn.XLOOKUP(A163,Booking_data!$A$1:$A$6001,Booking_data!$L$1:$L$6001,"Not Found")</f>
        <v>Net Banking</v>
      </c>
      <c r="S163">
        <f>_xlfn.XLOOKUP(A163,Booking_data!$A$1:$A$6001,Booking_data!$N$1:$N$6001,"not Found")</f>
        <v>30</v>
      </c>
      <c r="T163" t="str">
        <f>_xlfn.XLOOKUP(A163,Booking_data!$A$1:$A$6001,Booking_data!$O$1:$O$6001,"Not Found")</f>
        <v>Other</v>
      </c>
      <c r="U163" t="str">
        <f t="shared" si="13"/>
        <v>Middle Age</v>
      </c>
      <c r="V163" t="str">
        <f t="shared" si="14"/>
        <v>Medium Booking</v>
      </c>
    </row>
    <row r="164" spans="1:22" x14ac:dyDescent="0.25">
      <c r="A164" t="s">
        <v>394</v>
      </c>
      <c r="B164" s="1">
        <v>46084</v>
      </c>
      <c r="C164" s="1">
        <v>46044</v>
      </c>
      <c r="D164" s="9">
        <v>0.39583333333333331</v>
      </c>
      <c r="E164" t="str">
        <f t="shared" si="10"/>
        <v>Weekday</v>
      </c>
      <c r="F164" t="str">
        <f t="shared" si="11"/>
        <v>Mar</v>
      </c>
      <c r="G164" t="str">
        <f>_xlfn.XLOOKUP(A164,Booking_data!$A$1:$A$6001,Booking_data!$D$1:$D$6001,"not found")</f>
        <v>M031</v>
      </c>
      <c r="H164" t="str">
        <f>_xlfn.XLOOKUP(G164,Movies_data!$A$1:$A$41,Movies_data!$B$1:$B$41,"not found")</f>
        <v>Bangalore Days</v>
      </c>
      <c r="I164" t="str">
        <f>_xlfn.XLOOKUP(G164,Movies_data!$A$1:$A$41,Movies_data!$D$1:$D$41,"not found")</f>
        <v>Drama</v>
      </c>
      <c r="J164" t="str">
        <f>_xlfn.XLOOKUP(G164,Movies_data!$A$1:$A$41,Movies_data!$C$1:$C$41,"not found")</f>
        <v>Malayalam</v>
      </c>
      <c r="K164">
        <f>_xlfn.XLOOKUP(G164,Movies_data!$A$1:$A$41,Movies_data!$H$1:$H$41,"Not Found")</f>
        <v>8.3000000000000007</v>
      </c>
      <c r="L164" t="str">
        <f>_xlfn.XLOOKUP(A164,Booking_data!$A$1:$A$6001,Booking_data!$E$1:$E$6001,"not Found")</f>
        <v>C132</v>
      </c>
      <c r="M164" t="str">
        <f>_xlfn.XLOOKUP(L164,Cinemas_data!$A$1:$A$49,Cinemas_data!$I$1:$I$49,"not Found")</f>
        <v>City Pride Grand Mall</v>
      </c>
      <c r="N164" t="str">
        <f>_xlfn.XLOOKUP(L164,Cinemas_data!$A$1:$A$49,Cinemas_data!$C$1:$C$49,"not Found")</f>
        <v>Kolkata</v>
      </c>
      <c r="O164">
        <f>_xlfn.XLOOKUP(A164,Booking_data!$A$1:$A$6001,Booking_data!$H$1:$H$6001,"not found")</f>
        <v>2</v>
      </c>
      <c r="P164">
        <f>_xlfn.XLOOKUP(A164,Booking_data!$A$1:$A$6001,Booking_data!$I$1:$I$6001,"not Found")</f>
        <v>360</v>
      </c>
      <c r="Q164">
        <f t="shared" si="12"/>
        <v>720</v>
      </c>
      <c r="R164" t="str">
        <f>_xlfn.XLOOKUP(A164,Booking_data!$A$1:$A$6001,Booking_data!$L$1:$L$6001,"Not Found")</f>
        <v>Credit Card</v>
      </c>
      <c r="S164">
        <f>_xlfn.XLOOKUP(A164,Booking_data!$A$1:$A$6001,Booking_data!$N$1:$N$6001,"not Found")</f>
        <v>37</v>
      </c>
      <c r="T164" t="str">
        <f>_xlfn.XLOOKUP(A164,Booking_data!$A$1:$A$6001,Booking_data!$O$1:$O$6001,"Not Found")</f>
        <v>Other</v>
      </c>
      <c r="U164" t="str">
        <f t="shared" si="13"/>
        <v>Middle Age</v>
      </c>
      <c r="V164" t="str">
        <f t="shared" si="14"/>
        <v>Low Booking</v>
      </c>
    </row>
    <row r="165" spans="1:22" x14ac:dyDescent="0.25">
      <c r="A165" t="s">
        <v>395</v>
      </c>
      <c r="B165" s="1">
        <v>46084</v>
      </c>
      <c r="C165" s="1">
        <v>46148</v>
      </c>
      <c r="D165" s="9">
        <v>0.77083333333333337</v>
      </c>
      <c r="E165" t="str">
        <f t="shared" si="10"/>
        <v>Weekday</v>
      </c>
      <c r="F165" t="str">
        <f t="shared" si="11"/>
        <v>Mar</v>
      </c>
      <c r="G165" t="str">
        <f>_xlfn.XLOOKUP(A165,Booking_data!$A$1:$A$6001,Booking_data!$D$1:$D$6001,"not found")</f>
        <v>M025</v>
      </c>
      <c r="H165" t="str">
        <f>_xlfn.XLOOKUP(G165,Movies_data!$A$1:$A$41,Movies_data!$B$1:$B$41,"not found")</f>
        <v>Rocky Aur Rani Kii Prem Kahaani</v>
      </c>
      <c r="I165" t="str">
        <f>_xlfn.XLOOKUP(G165,Movies_data!$A$1:$A$41,Movies_data!$D$1:$D$41,"not found")</f>
        <v>Romance</v>
      </c>
      <c r="J165" t="str">
        <f>_xlfn.XLOOKUP(G165,Movies_data!$A$1:$A$41,Movies_data!$C$1:$C$41,"not found")</f>
        <v>Hindi</v>
      </c>
      <c r="K165">
        <f>_xlfn.XLOOKUP(G165,Movies_data!$A$1:$A$41,Movies_data!$H$1:$H$41,"Not Found")</f>
        <v>6.8</v>
      </c>
      <c r="L165" t="str">
        <f>_xlfn.XLOOKUP(A165,Booking_data!$A$1:$A$6001,Booking_data!$E$1:$E$6001,"not Found")</f>
        <v>C161</v>
      </c>
      <c r="M165" t="str">
        <f>_xlfn.XLOOKUP(L165,Cinemas_data!$A$1:$A$49,Cinemas_data!$I$1:$I$49,"not Found")</f>
        <v>INOX City Centre</v>
      </c>
      <c r="N165" t="str">
        <f>_xlfn.XLOOKUP(L165,Cinemas_data!$A$1:$A$49,Cinemas_data!$C$1:$C$49,"not Found")</f>
        <v>Thiruvananthapuram</v>
      </c>
      <c r="O165">
        <f>_xlfn.XLOOKUP(A165,Booking_data!$A$1:$A$6001,Booking_data!$H$1:$H$6001,"not found")</f>
        <v>2</v>
      </c>
      <c r="P165">
        <f>_xlfn.XLOOKUP(A165,Booking_data!$A$1:$A$6001,Booking_data!$I$1:$I$6001,"not Found")</f>
        <v>280</v>
      </c>
      <c r="Q165">
        <f t="shared" si="12"/>
        <v>560</v>
      </c>
      <c r="R165" t="str">
        <f>_xlfn.XLOOKUP(A165,Booking_data!$A$1:$A$6001,Booking_data!$L$1:$L$6001,"Not Found")</f>
        <v>Wallet</v>
      </c>
      <c r="S165">
        <f>_xlfn.XLOOKUP(A165,Booking_data!$A$1:$A$6001,Booking_data!$N$1:$N$6001,"not Found")</f>
        <v>36</v>
      </c>
      <c r="T165" t="str">
        <f>_xlfn.XLOOKUP(A165,Booking_data!$A$1:$A$6001,Booking_data!$O$1:$O$6001,"Not Found")</f>
        <v>Other</v>
      </c>
      <c r="U165" t="str">
        <f t="shared" si="13"/>
        <v>Middle Age</v>
      </c>
      <c r="V165" t="str">
        <f t="shared" si="14"/>
        <v>Low Booking</v>
      </c>
    </row>
    <row r="166" spans="1:22" x14ac:dyDescent="0.25">
      <c r="A166" t="s">
        <v>396</v>
      </c>
      <c r="B166" s="1">
        <v>46084</v>
      </c>
      <c r="C166" s="1">
        <v>46105</v>
      </c>
      <c r="D166" s="9">
        <v>0.53125</v>
      </c>
      <c r="E166" t="str">
        <f t="shared" si="10"/>
        <v>Weekday</v>
      </c>
      <c r="F166" t="str">
        <f t="shared" si="11"/>
        <v>Mar</v>
      </c>
      <c r="G166" t="str">
        <f>_xlfn.XLOOKUP(A166,Booking_data!$A$1:$A$6001,Booking_data!$D$1:$D$6001,"not found")</f>
        <v>M009</v>
      </c>
      <c r="H166" t="str">
        <f>_xlfn.XLOOKUP(G166,Movies_data!$A$1:$A$41,Movies_data!$B$1:$B$41,"not found")</f>
        <v>Amaran</v>
      </c>
      <c r="I166" t="str">
        <f>_xlfn.XLOOKUP(G166,Movies_data!$A$1:$A$41,Movies_data!$D$1:$D$41,"not found")</f>
        <v>Biography</v>
      </c>
      <c r="J166" t="str">
        <f>_xlfn.XLOOKUP(G166,Movies_data!$A$1:$A$41,Movies_data!$C$1:$C$41,"not found")</f>
        <v>Tamil</v>
      </c>
      <c r="K166">
        <f>_xlfn.XLOOKUP(G166,Movies_data!$A$1:$A$41,Movies_data!$H$1:$H$41,"Not Found")</f>
        <v>8.3000000000000007</v>
      </c>
      <c r="L166" t="str">
        <f>_xlfn.XLOOKUP(A166,Booking_data!$A$1:$A$6001,Booking_data!$E$1:$E$6001,"not Found")</f>
        <v>C112</v>
      </c>
      <c r="M166" t="str">
        <f>_xlfn.XLOOKUP(L166,Cinemas_data!$A$1:$A$49,Cinemas_data!$I$1:$I$49,"not Found")</f>
        <v>MovieMax Grand Mall</v>
      </c>
      <c r="N166" t="str">
        <f>_xlfn.XLOOKUP(L166,Cinemas_data!$A$1:$A$49,Cinemas_data!$C$1:$C$49,"not Found")</f>
        <v>Delhi</v>
      </c>
      <c r="O166">
        <f>_xlfn.XLOOKUP(A166,Booking_data!$A$1:$A$6001,Booking_data!$H$1:$H$6001,"not found")</f>
        <v>1</v>
      </c>
      <c r="P166">
        <f>_xlfn.XLOOKUP(A166,Booking_data!$A$1:$A$6001,Booking_data!$I$1:$I$6001,"not Found")</f>
        <v>320</v>
      </c>
      <c r="Q166">
        <f t="shared" si="12"/>
        <v>320</v>
      </c>
      <c r="R166" t="str">
        <f>_xlfn.XLOOKUP(A166,Booking_data!$A$1:$A$6001,Booking_data!$L$1:$L$6001,"Not Found")</f>
        <v>Debit Card</v>
      </c>
      <c r="S166">
        <f>_xlfn.XLOOKUP(A166,Booking_data!$A$1:$A$6001,Booking_data!$N$1:$N$6001,"not Found")</f>
        <v>38</v>
      </c>
      <c r="T166" t="str">
        <f>_xlfn.XLOOKUP(A166,Booking_data!$A$1:$A$6001,Booking_data!$O$1:$O$6001,"Not Found")</f>
        <v>Female</v>
      </c>
      <c r="U166" t="str">
        <f t="shared" si="13"/>
        <v>Middle Age</v>
      </c>
      <c r="V166" t="str">
        <f t="shared" si="14"/>
        <v>Low Booking</v>
      </c>
    </row>
    <row r="167" spans="1:22" x14ac:dyDescent="0.25">
      <c r="A167" t="s">
        <v>397</v>
      </c>
      <c r="B167" s="1">
        <v>46084</v>
      </c>
      <c r="C167" s="1">
        <v>46170</v>
      </c>
      <c r="D167" s="9">
        <v>0.53125</v>
      </c>
      <c r="E167" t="str">
        <f t="shared" si="10"/>
        <v>Weekday</v>
      </c>
      <c r="F167" t="str">
        <f t="shared" si="11"/>
        <v>Mar</v>
      </c>
      <c r="G167" t="str">
        <f>_xlfn.XLOOKUP(A167,Booking_data!$A$1:$A$6001,Booking_data!$D$1:$D$6001,"not found")</f>
        <v>M028</v>
      </c>
      <c r="H167" t="str">
        <f>_xlfn.XLOOKUP(G167,Movies_data!$A$1:$A$41,Movies_data!$B$1:$B$41,"not found")</f>
        <v>Kantara</v>
      </c>
      <c r="I167" t="str">
        <f>_xlfn.XLOOKUP(G167,Movies_data!$A$1:$A$41,Movies_data!$D$1:$D$41,"not found")</f>
        <v>Action</v>
      </c>
      <c r="J167" t="str">
        <f>_xlfn.XLOOKUP(G167,Movies_data!$A$1:$A$41,Movies_data!$C$1:$C$41,"not found")</f>
        <v>Kannada</v>
      </c>
      <c r="K167">
        <f>_xlfn.XLOOKUP(G167,Movies_data!$A$1:$A$41,Movies_data!$H$1:$H$41,"Not Found")</f>
        <v>8.1999999999999993</v>
      </c>
      <c r="L167" t="str">
        <f>_xlfn.XLOOKUP(A167,Booking_data!$A$1:$A$6001,Booking_data!$E$1:$E$6001,"not Found")</f>
        <v>C012</v>
      </c>
      <c r="M167" t="str">
        <f>_xlfn.XLOOKUP(L167,Cinemas_data!$A$1:$A$49,Cinemas_data!$I$1:$I$49,"not Found")</f>
        <v>Miraj Cinemas Grand Mall</v>
      </c>
      <c r="N167" t="str">
        <f>_xlfn.XLOOKUP(L167,Cinemas_data!$A$1:$A$49,Cinemas_data!$C$1:$C$49,"not Found")</f>
        <v>Chennai</v>
      </c>
      <c r="O167">
        <f>_xlfn.XLOOKUP(A167,Booking_data!$A$1:$A$6001,Booking_data!$H$1:$H$6001,"not found")</f>
        <v>3</v>
      </c>
      <c r="P167">
        <f>_xlfn.XLOOKUP(A167,Booking_data!$A$1:$A$6001,Booking_data!$I$1:$I$6001,"not Found")</f>
        <v>160</v>
      </c>
      <c r="Q167">
        <f t="shared" si="12"/>
        <v>480</v>
      </c>
      <c r="R167" t="str">
        <f>_xlfn.XLOOKUP(A167,Booking_data!$A$1:$A$6001,Booking_data!$L$1:$L$6001,"Not Found")</f>
        <v>Debit Card</v>
      </c>
      <c r="S167">
        <f>_xlfn.XLOOKUP(A167,Booking_data!$A$1:$A$6001,Booking_data!$N$1:$N$6001,"not Found")</f>
        <v>36</v>
      </c>
      <c r="T167" t="str">
        <f>_xlfn.XLOOKUP(A167,Booking_data!$A$1:$A$6001,Booking_data!$O$1:$O$6001,"Not Found")</f>
        <v>Male</v>
      </c>
      <c r="U167" t="str">
        <f t="shared" si="13"/>
        <v>Middle Age</v>
      </c>
      <c r="V167" t="str">
        <f t="shared" si="14"/>
        <v>Medium Booking</v>
      </c>
    </row>
    <row r="168" spans="1:22" x14ac:dyDescent="0.25">
      <c r="A168" t="s">
        <v>398</v>
      </c>
      <c r="B168" s="1">
        <v>46084</v>
      </c>
      <c r="C168" s="1">
        <v>46171</v>
      </c>
      <c r="D168" s="9">
        <v>0.9375</v>
      </c>
      <c r="E168" t="str">
        <f t="shared" si="10"/>
        <v>Weekday</v>
      </c>
      <c r="F168" t="str">
        <f t="shared" si="11"/>
        <v>Mar</v>
      </c>
      <c r="G168" t="str">
        <f>_xlfn.XLOOKUP(A168,Booking_data!$A$1:$A$6001,Booking_data!$D$1:$D$6001,"not found")</f>
        <v>M015</v>
      </c>
      <c r="H168" t="str">
        <f>_xlfn.XLOOKUP(G168,Movies_data!$A$1:$A$41,Movies_data!$B$1:$B$41,"not found")</f>
        <v>Kalki 2898 AD</v>
      </c>
      <c r="I168" t="str">
        <f>_xlfn.XLOOKUP(G168,Movies_data!$A$1:$A$41,Movies_data!$D$1:$D$41,"not found")</f>
        <v>Sci-Fi</v>
      </c>
      <c r="J168" t="str">
        <f>_xlfn.XLOOKUP(G168,Movies_data!$A$1:$A$41,Movies_data!$C$1:$C$41,"not found")</f>
        <v>Telugu</v>
      </c>
      <c r="K168">
        <f>_xlfn.XLOOKUP(G168,Movies_data!$A$1:$A$41,Movies_data!$H$1:$H$41,"Not Found")</f>
        <v>7</v>
      </c>
      <c r="L168" t="str">
        <f>_xlfn.XLOOKUP(A168,Booking_data!$A$1:$A$6001,Booking_data!$E$1:$E$6001,"not Found")</f>
        <v>C143</v>
      </c>
      <c r="M168" t="str">
        <f>_xlfn.XLOOKUP(L168,Cinemas_data!$A$1:$A$49,Cinemas_data!$I$1:$I$49,"not Found")</f>
        <v>INOX Forum Mall</v>
      </c>
      <c r="N168" t="str">
        <f>_xlfn.XLOOKUP(L168,Cinemas_data!$A$1:$A$49,Cinemas_data!$C$1:$C$49,"not Found")</f>
        <v>Ahmedabad</v>
      </c>
      <c r="O168">
        <f>_xlfn.XLOOKUP(A168,Booking_data!$A$1:$A$6001,Booking_data!$H$1:$H$6001,"not found")</f>
        <v>2</v>
      </c>
      <c r="P168">
        <f>_xlfn.XLOOKUP(A168,Booking_data!$A$1:$A$6001,Booking_data!$I$1:$I$6001,"not Found")</f>
        <v>240</v>
      </c>
      <c r="Q168">
        <f t="shared" si="12"/>
        <v>480</v>
      </c>
      <c r="R168" t="str">
        <f>_xlfn.XLOOKUP(A168,Booking_data!$A$1:$A$6001,Booking_data!$L$1:$L$6001,"Not Found")</f>
        <v>Net Banking</v>
      </c>
      <c r="S168">
        <f>_xlfn.XLOOKUP(A168,Booking_data!$A$1:$A$6001,Booking_data!$N$1:$N$6001,"not Found")</f>
        <v>59</v>
      </c>
      <c r="T168" t="str">
        <f>_xlfn.XLOOKUP(A168,Booking_data!$A$1:$A$6001,Booking_data!$O$1:$O$6001,"Not Found")</f>
        <v>Male</v>
      </c>
      <c r="U168" t="str">
        <f t="shared" si="13"/>
        <v>Above 45</v>
      </c>
      <c r="V168" t="str">
        <f t="shared" si="14"/>
        <v>Low Booking</v>
      </c>
    </row>
    <row r="169" spans="1:22" x14ac:dyDescent="0.25">
      <c r="A169" t="s">
        <v>399</v>
      </c>
      <c r="B169" s="1">
        <v>46084</v>
      </c>
      <c r="C169" s="1">
        <v>46068</v>
      </c>
      <c r="D169" s="9">
        <v>0.88541666666666663</v>
      </c>
      <c r="E169" t="str">
        <f t="shared" si="10"/>
        <v>Weekday</v>
      </c>
      <c r="F169" t="str">
        <f t="shared" si="11"/>
        <v>Mar</v>
      </c>
      <c r="G169" t="str">
        <f>_xlfn.XLOOKUP(A169,Booking_data!$A$1:$A$6001,Booking_data!$D$1:$D$6001,"not found")</f>
        <v>M027</v>
      </c>
      <c r="H169" t="str">
        <f>_xlfn.XLOOKUP(G169,Movies_data!$A$1:$A$41,Movies_data!$B$1:$B$41,"not found")</f>
        <v>KGF Chapter 2</v>
      </c>
      <c r="I169" t="str">
        <f>_xlfn.XLOOKUP(G169,Movies_data!$A$1:$A$41,Movies_data!$D$1:$D$41,"not found")</f>
        <v>Action</v>
      </c>
      <c r="J169" t="str">
        <f>_xlfn.XLOOKUP(G169,Movies_data!$A$1:$A$41,Movies_data!$C$1:$C$41,"not found")</f>
        <v>Kannada</v>
      </c>
      <c r="K169">
        <f>_xlfn.XLOOKUP(G169,Movies_data!$A$1:$A$41,Movies_data!$H$1:$H$41,"Not Found")</f>
        <v>8.3000000000000007</v>
      </c>
      <c r="L169" t="str">
        <f>_xlfn.XLOOKUP(A169,Booking_data!$A$1:$A$6001,Booking_data!$E$1:$E$6001,"not Found")</f>
        <v>C112</v>
      </c>
      <c r="M169" t="str">
        <f>_xlfn.XLOOKUP(L169,Cinemas_data!$A$1:$A$49,Cinemas_data!$I$1:$I$49,"not Found")</f>
        <v>MovieMax Grand Mall</v>
      </c>
      <c r="N169" t="str">
        <f>_xlfn.XLOOKUP(L169,Cinemas_data!$A$1:$A$49,Cinemas_data!$C$1:$C$49,"not Found")</f>
        <v>Delhi</v>
      </c>
      <c r="O169">
        <f>_xlfn.XLOOKUP(A169,Booking_data!$A$1:$A$6001,Booking_data!$H$1:$H$6001,"not found")</f>
        <v>5</v>
      </c>
      <c r="P169">
        <f>_xlfn.XLOOKUP(A169,Booking_data!$A$1:$A$6001,Booking_data!$I$1:$I$6001,"not Found")</f>
        <v>240</v>
      </c>
      <c r="Q169">
        <f t="shared" si="12"/>
        <v>1200</v>
      </c>
      <c r="R169" t="str">
        <f>_xlfn.XLOOKUP(A169,Booking_data!$A$1:$A$6001,Booking_data!$L$1:$L$6001,"Not Found")</f>
        <v>UPI</v>
      </c>
      <c r="S169">
        <f>_xlfn.XLOOKUP(A169,Booking_data!$A$1:$A$6001,Booking_data!$N$1:$N$6001,"not Found")</f>
        <v>21</v>
      </c>
      <c r="T169" t="str">
        <f>_xlfn.XLOOKUP(A169,Booking_data!$A$1:$A$6001,Booking_data!$O$1:$O$6001,"Not Found")</f>
        <v>Other</v>
      </c>
      <c r="U169" t="str">
        <f t="shared" si="13"/>
        <v>Youngster</v>
      </c>
      <c r="V169" t="str">
        <f t="shared" si="14"/>
        <v>High Booking</v>
      </c>
    </row>
    <row r="170" spans="1:22" x14ac:dyDescent="0.25">
      <c r="A170" t="s">
        <v>400</v>
      </c>
      <c r="B170" s="1">
        <v>46084</v>
      </c>
      <c r="C170" s="1">
        <v>46030</v>
      </c>
      <c r="D170" s="9">
        <v>0.64583333333333337</v>
      </c>
      <c r="E170" t="str">
        <f t="shared" si="10"/>
        <v>Weekday</v>
      </c>
      <c r="F170" t="str">
        <f t="shared" si="11"/>
        <v>Mar</v>
      </c>
      <c r="G170" t="str">
        <f>_xlfn.XLOOKUP(A170,Booking_data!$A$1:$A$6001,Booking_data!$D$1:$D$6001,"not found")</f>
        <v>M004</v>
      </c>
      <c r="H170" t="str">
        <f>_xlfn.XLOOKUP(G170,Movies_data!$A$1:$A$41,Movies_data!$B$1:$B$41,"not found")</f>
        <v>Ponniyin Selvan I</v>
      </c>
      <c r="I170" t="str">
        <f>_xlfn.XLOOKUP(G170,Movies_data!$A$1:$A$41,Movies_data!$D$1:$D$41,"not found")</f>
        <v>Drama</v>
      </c>
      <c r="J170" t="str">
        <f>_xlfn.XLOOKUP(G170,Movies_data!$A$1:$A$41,Movies_data!$C$1:$C$41,"not found")</f>
        <v>Tamil</v>
      </c>
      <c r="K170">
        <f>_xlfn.XLOOKUP(G170,Movies_data!$A$1:$A$41,Movies_data!$H$1:$H$41,"Not Found")</f>
        <v>7.6</v>
      </c>
      <c r="L170" t="str">
        <f>_xlfn.XLOOKUP(A170,Booking_data!$A$1:$A$6001,Booking_data!$E$1:$E$6001,"not Found")</f>
        <v>C142</v>
      </c>
      <c r="M170" t="str">
        <f>_xlfn.XLOOKUP(L170,Cinemas_data!$A$1:$A$49,Cinemas_data!$I$1:$I$49,"not Found")</f>
        <v>PVR Grand Mall</v>
      </c>
      <c r="N170" t="str">
        <f>_xlfn.XLOOKUP(L170,Cinemas_data!$A$1:$A$49,Cinemas_data!$C$1:$C$49,"not Found")</f>
        <v>Ahmedabad</v>
      </c>
      <c r="O170">
        <f>_xlfn.XLOOKUP(A170,Booking_data!$A$1:$A$6001,Booking_data!$H$1:$H$6001,"not found")</f>
        <v>1</v>
      </c>
      <c r="P170">
        <f>_xlfn.XLOOKUP(A170,Booking_data!$A$1:$A$6001,Booking_data!$I$1:$I$6001,"not Found")</f>
        <v>220</v>
      </c>
      <c r="Q170">
        <f t="shared" si="12"/>
        <v>220</v>
      </c>
      <c r="R170" t="str">
        <f>_xlfn.XLOOKUP(A170,Booking_data!$A$1:$A$6001,Booking_data!$L$1:$L$6001,"Not Found")</f>
        <v>Wallet</v>
      </c>
      <c r="S170">
        <f>_xlfn.XLOOKUP(A170,Booking_data!$A$1:$A$6001,Booking_data!$N$1:$N$6001,"not Found")</f>
        <v>47</v>
      </c>
      <c r="T170" t="str">
        <f>_xlfn.XLOOKUP(A170,Booking_data!$A$1:$A$6001,Booking_data!$O$1:$O$6001,"Not Found")</f>
        <v>Other</v>
      </c>
      <c r="U170" t="str">
        <f t="shared" si="13"/>
        <v>Above 45</v>
      </c>
      <c r="V170" t="str">
        <f t="shared" si="14"/>
        <v>Low Booking</v>
      </c>
    </row>
    <row r="171" spans="1:22" x14ac:dyDescent="0.25">
      <c r="A171" t="s">
        <v>401</v>
      </c>
      <c r="B171" s="1">
        <v>46084</v>
      </c>
      <c r="C171" s="1">
        <v>46198</v>
      </c>
      <c r="D171" s="9">
        <v>0.64583333333333337</v>
      </c>
      <c r="E171" t="str">
        <f t="shared" si="10"/>
        <v>Weekday</v>
      </c>
      <c r="F171" t="str">
        <f t="shared" si="11"/>
        <v>Mar</v>
      </c>
      <c r="G171" t="str">
        <f>_xlfn.XLOOKUP(A171,Booking_data!$A$1:$A$6001,Booking_data!$D$1:$D$6001,"not found")</f>
        <v>M001</v>
      </c>
      <c r="H171" t="str">
        <f>_xlfn.XLOOKUP(G171,Movies_data!$A$1:$A$41,Movies_data!$B$1:$B$41,"not found")</f>
        <v>Leo</v>
      </c>
      <c r="I171" t="str">
        <f>_xlfn.XLOOKUP(G171,Movies_data!$A$1:$A$41,Movies_data!$D$1:$D$41,"not found")</f>
        <v>Action</v>
      </c>
      <c r="J171" t="str">
        <f>_xlfn.XLOOKUP(G171,Movies_data!$A$1:$A$41,Movies_data!$C$1:$C$41,"not found")</f>
        <v>Tamil</v>
      </c>
      <c r="K171">
        <f>_xlfn.XLOOKUP(G171,Movies_data!$A$1:$A$41,Movies_data!$H$1:$H$41,"Not Found")</f>
        <v>8</v>
      </c>
      <c r="L171" t="str">
        <f>_xlfn.XLOOKUP(A171,Booking_data!$A$1:$A$6001,Booking_data!$E$1:$E$6001,"not Found")</f>
        <v>C122</v>
      </c>
      <c r="M171" t="str">
        <f>_xlfn.XLOOKUP(L171,Cinemas_data!$A$1:$A$49,Cinemas_data!$I$1:$I$49,"not Found")</f>
        <v>Asian Cinemas Grand Mall</v>
      </c>
      <c r="N171" t="str">
        <f>_xlfn.XLOOKUP(L171,Cinemas_data!$A$1:$A$49,Cinemas_data!$C$1:$C$49,"not Found")</f>
        <v>Noida</v>
      </c>
      <c r="O171">
        <f>_xlfn.XLOOKUP(A171,Booking_data!$A$1:$A$6001,Booking_data!$H$1:$H$6001,"not found")</f>
        <v>2</v>
      </c>
      <c r="P171">
        <f>_xlfn.XLOOKUP(A171,Booking_data!$A$1:$A$6001,Booking_data!$I$1:$I$6001,"not Found")</f>
        <v>360</v>
      </c>
      <c r="Q171">
        <f t="shared" si="12"/>
        <v>720</v>
      </c>
      <c r="R171" t="str">
        <f>_xlfn.XLOOKUP(A171,Booking_data!$A$1:$A$6001,Booking_data!$L$1:$L$6001,"Not Found")</f>
        <v>Wallet</v>
      </c>
      <c r="S171">
        <f>_xlfn.XLOOKUP(A171,Booking_data!$A$1:$A$6001,Booking_data!$N$1:$N$6001,"not Found")</f>
        <v>52</v>
      </c>
      <c r="T171" t="str">
        <f>_xlfn.XLOOKUP(A171,Booking_data!$A$1:$A$6001,Booking_data!$O$1:$O$6001,"Not Found")</f>
        <v>Other</v>
      </c>
      <c r="U171" t="str">
        <f t="shared" si="13"/>
        <v>Above 45</v>
      </c>
      <c r="V171" t="str">
        <f t="shared" si="14"/>
        <v>Low Booking</v>
      </c>
    </row>
    <row r="172" spans="1:22" x14ac:dyDescent="0.25">
      <c r="A172" t="s">
        <v>402</v>
      </c>
      <c r="B172" s="1">
        <v>46084</v>
      </c>
      <c r="C172" s="1">
        <v>46069</v>
      </c>
      <c r="D172" s="9">
        <v>0.64583333333333337</v>
      </c>
      <c r="E172" t="str">
        <f t="shared" si="10"/>
        <v>Weekday</v>
      </c>
      <c r="F172" t="str">
        <f t="shared" si="11"/>
        <v>Mar</v>
      </c>
      <c r="G172" t="str">
        <f>_xlfn.XLOOKUP(A172,Booking_data!$A$1:$A$6001,Booking_data!$D$1:$D$6001,"not found")</f>
        <v>M036</v>
      </c>
      <c r="H172" t="str">
        <f>_xlfn.XLOOKUP(G172,Movies_data!$A$1:$A$41,Movies_data!$B$1:$B$41,"not found")</f>
        <v>Avengers Endgame</v>
      </c>
      <c r="I172" t="str">
        <f>_xlfn.XLOOKUP(G172,Movies_data!$A$1:$A$41,Movies_data!$D$1:$D$41,"not found")</f>
        <v>Action</v>
      </c>
      <c r="J172" t="str">
        <f>_xlfn.XLOOKUP(G172,Movies_data!$A$1:$A$41,Movies_data!$C$1:$C$41,"not found")</f>
        <v>English</v>
      </c>
      <c r="K172">
        <f>_xlfn.XLOOKUP(G172,Movies_data!$A$1:$A$41,Movies_data!$H$1:$H$41,"Not Found")</f>
        <v>8.4</v>
      </c>
      <c r="L172" t="str">
        <f>_xlfn.XLOOKUP(A172,Booking_data!$A$1:$A$6001,Booking_data!$E$1:$E$6001,"not Found")</f>
        <v>C121</v>
      </c>
      <c r="M172" t="str">
        <f>_xlfn.XLOOKUP(L172,Cinemas_data!$A$1:$A$49,Cinemas_data!$I$1:$I$49,"not Found")</f>
        <v>MovieMax City Centre</v>
      </c>
      <c r="N172" t="str">
        <f>_xlfn.XLOOKUP(L172,Cinemas_data!$A$1:$A$49,Cinemas_data!$C$1:$C$49,"not Found")</f>
        <v>Noida</v>
      </c>
      <c r="O172">
        <f>_xlfn.XLOOKUP(A172,Booking_data!$A$1:$A$6001,Booking_data!$H$1:$H$6001,"not found")</f>
        <v>2</v>
      </c>
      <c r="P172">
        <f>_xlfn.XLOOKUP(A172,Booking_data!$A$1:$A$6001,Booking_data!$I$1:$I$6001,"not Found")</f>
        <v>240</v>
      </c>
      <c r="Q172">
        <f t="shared" si="12"/>
        <v>480</v>
      </c>
      <c r="R172" t="str">
        <f>_xlfn.XLOOKUP(A172,Booking_data!$A$1:$A$6001,Booking_data!$L$1:$L$6001,"Not Found")</f>
        <v>Net Banking</v>
      </c>
      <c r="S172">
        <f>_xlfn.XLOOKUP(A172,Booking_data!$A$1:$A$6001,Booking_data!$N$1:$N$6001,"not Found")</f>
        <v>40</v>
      </c>
      <c r="T172" t="str">
        <f>_xlfn.XLOOKUP(A172,Booking_data!$A$1:$A$6001,Booking_data!$O$1:$O$6001,"Not Found")</f>
        <v>Male</v>
      </c>
      <c r="U172" t="str">
        <f t="shared" si="13"/>
        <v>Middle Age</v>
      </c>
      <c r="V172" t="str">
        <f t="shared" si="14"/>
        <v>Low Booking</v>
      </c>
    </row>
    <row r="173" spans="1:22" x14ac:dyDescent="0.25">
      <c r="A173" t="s">
        <v>403</v>
      </c>
      <c r="B173" s="1">
        <v>46084</v>
      </c>
      <c r="C173" s="1">
        <v>46133</v>
      </c>
      <c r="D173" s="9">
        <v>0.39583333333333331</v>
      </c>
      <c r="E173" t="str">
        <f t="shared" si="10"/>
        <v>Weekday</v>
      </c>
      <c r="F173" t="str">
        <f t="shared" si="11"/>
        <v>Mar</v>
      </c>
      <c r="G173" t="str">
        <f>_xlfn.XLOOKUP(A173,Booking_data!$A$1:$A$6001,Booking_data!$D$1:$D$6001,"not found")</f>
        <v>M019</v>
      </c>
      <c r="H173" t="str">
        <f>_xlfn.XLOOKUP(G173,Movies_data!$A$1:$A$41,Movies_data!$B$1:$B$41,"not found")</f>
        <v>Animal</v>
      </c>
      <c r="I173" t="str">
        <f>_xlfn.XLOOKUP(G173,Movies_data!$A$1:$A$41,Movies_data!$D$1:$D$41,"not found")</f>
        <v>Drama</v>
      </c>
      <c r="J173" t="str">
        <f>_xlfn.XLOOKUP(G173,Movies_data!$A$1:$A$41,Movies_data!$C$1:$C$41,"not found")</f>
        <v>Hindi</v>
      </c>
      <c r="K173">
        <f>_xlfn.XLOOKUP(G173,Movies_data!$A$1:$A$41,Movies_data!$H$1:$H$41,"Not Found")</f>
        <v>6.1</v>
      </c>
      <c r="L173" t="str">
        <f>_xlfn.XLOOKUP(A173,Booking_data!$A$1:$A$6001,Booking_data!$E$1:$E$6001,"not Found")</f>
        <v>C153</v>
      </c>
      <c r="M173" t="str">
        <f>_xlfn.XLOOKUP(L173,Cinemas_data!$A$1:$A$49,Cinemas_data!$I$1:$I$49,"not Found")</f>
        <v>Cinepolis Forum Mall</v>
      </c>
      <c r="N173" t="str">
        <f>_xlfn.XLOOKUP(L173,Cinemas_data!$A$1:$A$49,Cinemas_data!$C$1:$C$49,"not Found")</f>
        <v>Kochi</v>
      </c>
      <c r="O173">
        <f>_xlfn.XLOOKUP(A173,Booking_data!$A$1:$A$6001,Booking_data!$H$1:$H$6001,"not found")</f>
        <v>2</v>
      </c>
      <c r="P173">
        <f>_xlfn.XLOOKUP(A173,Booking_data!$A$1:$A$6001,Booking_data!$I$1:$I$6001,"not Found")</f>
        <v>240</v>
      </c>
      <c r="Q173">
        <f t="shared" si="12"/>
        <v>480</v>
      </c>
      <c r="R173" t="str">
        <f>_xlfn.XLOOKUP(A173,Booking_data!$A$1:$A$6001,Booking_data!$L$1:$L$6001,"Not Found")</f>
        <v>Net Banking</v>
      </c>
      <c r="S173">
        <f>_xlfn.XLOOKUP(A173,Booking_data!$A$1:$A$6001,Booking_data!$N$1:$N$6001,"not Found")</f>
        <v>59</v>
      </c>
      <c r="T173" t="str">
        <f>_xlfn.XLOOKUP(A173,Booking_data!$A$1:$A$6001,Booking_data!$O$1:$O$6001,"Not Found")</f>
        <v>Female</v>
      </c>
      <c r="U173" t="str">
        <f t="shared" si="13"/>
        <v>Above 45</v>
      </c>
      <c r="V173" t="str">
        <f t="shared" si="14"/>
        <v>Low Booking</v>
      </c>
    </row>
    <row r="174" spans="1:22" x14ac:dyDescent="0.25">
      <c r="A174" t="s">
        <v>404</v>
      </c>
      <c r="B174" s="1">
        <v>46084</v>
      </c>
      <c r="C174" s="1">
        <v>46171</v>
      </c>
      <c r="D174" s="9">
        <v>0.88541666666666663</v>
      </c>
      <c r="E174" t="str">
        <f t="shared" si="10"/>
        <v>Weekday</v>
      </c>
      <c r="F174" t="str">
        <f t="shared" si="11"/>
        <v>Mar</v>
      </c>
      <c r="G174" t="str">
        <f>_xlfn.XLOOKUP(A174,Booking_data!$A$1:$A$6001,Booking_data!$D$1:$D$6001,"not found")</f>
        <v>M002</v>
      </c>
      <c r="H174" t="str">
        <f>_xlfn.XLOOKUP(G174,Movies_data!$A$1:$A$41,Movies_data!$B$1:$B$41,"not found")</f>
        <v>Jailer</v>
      </c>
      <c r="I174" t="str">
        <f>_xlfn.XLOOKUP(G174,Movies_data!$A$1:$A$41,Movies_data!$D$1:$D$41,"not found")</f>
        <v>Action</v>
      </c>
      <c r="J174" t="str">
        <f>_xlfn.XLOOKUP(G174,Movies_data!$A$1:$A$41,Movies_data!$C$1:$C$41,"not found")</f>
        <v>Tamil</v>
      </c>
      <c r="K174">
        <f>_xlfn.XLOOKUP(G174,Movies_data!$A$1:$A$41,Movies_data!$H$1:$H$41,"Not Found")</f>
        <v>7.1</v>
      </c>
      <c r="L174" t="str">
        <f>_xlfn.XLOOKUP(A174,Booking_data!$A$1:$A$6001,Booking_data!$E$1:$E$6001,"not Found")</f>
        <v>C011</v>
      </c>
      <c r="M174" t="str">
        <f>_xlfn.XLOOKUP(L174,Cinemas_data!$A$1:$A$49,Cinemas_data!$I$1:$I$49,"not Found")</f>
        <v>Cinepolis City Centre</v>
      </c>
      <c r="N174" t="str">
        <f>_xlfn.XLOOKUP(L174,Cinemas_data!$A$1:$A$49,Cinemas_data!$C$1:$C$49,"not Found")</f>
        <v>Chennai</v>
      </c>
      <c r="O174">
        <f>_xlfn.XLOOKUP(A174,Booking_data!$A$1:$A$6001,Booking_data!$H$1:$H$6001,"not found")</f>
        <v>1</v>
      </c>
      <c r="P174">
        <f>_xlfn.XLOOKUP(A174,Booking_data!$A$1:$A$6001,Booking_data!$I$1:$I$6001,"not Found")</f>
        <v>240</v>
      </c>
      <c r="Q174">
        <f t="shared" si="12"/>
        <v>240</v>
      </c>
      <c r="R174" t="str">
        <f>_xlfn.XLOOKUP(A174,Booking_data!$A$1:$A$6001,Booking_data!$L$1:$L$6001,"Not Found")</f>
        <v>Wallet</v>
      </c>
      <c r="S174">
        <f>_xlfn.XLOOKUP(A174,Booking_data!$A$1:$A$6001,Booking_data!$N$1:$N$6001,"not Found")</f>
        <v>39</v>
      </c>
      <c r="T174" t="str">
        <f>_xlfn.XLOOKUP(A174,Booking_data!$A$1:$A$6001,Booking_data!$O$1:$O$6001,"Not Found")</f>
        <v>Male</v>
      </c>
      <c r="U174" t="str">
        <f t="shared" si="13"/>
        <v>Middle Age</v>
      </c>
      <c r="V174" t="str">
        <f t="shared" si="14"/>
        <v>Low Booking</v>
      </c>
    </row>
    <row r="175" spans="1:22" x14ac:dyDescent="0.25">
      <c r="A175" t="s">
        <v>405</v>
      </c>
      <c r="B175" s="1">
        <v>46084</v>
      </c>
      <c r="C175" s="1">
        <v>46084</v>
      </c>
      <c r="D175" s="9">
        <v>0.39583333333333331</v>
      </c>
      <c r="E175" t="str">
        <f t="shared" si="10"/>
        <v>Weekday</v>
      </c>
      <c r="F175" t="str">
        <f t="shared" si="11"/>
        <v>Mar</v>
      </c>
      <c r="G175" t="str">
        <f>_xlfn.XLOOKUP(A175,Booking_data!$A$1:$A$6001,Booking_data!$D$1:$D$6001,"not found")</f>
        <v>M007</v>
      </c>
      <c r="H175" t="str">
        <f>_xlfn.XLOOKUP(G175,Movies_data!$A$1:$A$41,Movies_data!$B$1:$B$41,"not found")</f>
        <v>Good Night</v>
      </c>
      <c r="I175" t="str">
        <f>_xlfn.XLOOKUP(G175,Movies_data!$A$1:$A$41,Movies_data!$D$1:$D$41,"not found")</f>
        <v>Comedy</v>
      </c>
      <c r="J175" t="str">
        <f>_xlfn.XLOOKUP(G175,Movies_data!$A$1:$A$41,Movies_data!$C$1:$C$41,"not found")</f>
        <v>Tamil</v>
      </c>
      <c r="K175">
        <f>_xlfn.XLOOKUP(G175,Movies_data!$A$1:$A$41,Movies_data!$H$1:$H$41,"Not Found")</f>
        <v>8</v>
      </c>
      <c r="L175" t="str">
        <f>_xlfn.XLOOKUP(A175,Booking_data!$A$1:$A$6001,Booking_data!$E$1:$E$6001,"not Found")</f>
        <v>C022</v>
      </c>
      <c r="M175" t="str">
        <f>_xlfn.XLOOKUP(L175,Cinemas_data!$A$1:$A$49,Cinemas_data!$I$1:$I$49,"not Found")</f>
        <v>Mukta A2 Cinemas Grand Mall</v>
      </c>
      <c r="N175" t="str">
        <f>_xlfn.XLOOKUP(L175,Cinemas_data!$A$1:$A$49,Cinemas_data!$C$1:$C$49,"not Found")</f>
        <v>Coimbatore</v>
      </c>
      <c r="O175">
        <f>_xlfn.XLOOKUP(A175,Booking_data!$A$1:$A$6001,Booking_data!$H$1:$H$6001,"not found")</f>
        <v>5</v>
      </c>
      <c r="P175">
        <f>_xlfn.XLOOKUP(A175,Booking_data!$A$1:$A$6001,Booking_data!$I$1:$I$6001,"not Found")</f>
        <v>200</v>
      </c>
      <c r="Q175">
        <f t="shared" si="12"/>
        <v>1000</v>
      </c>
      <c r="R175" t="str">
        <f>_xlfn.XLOOKUP(A175,Booking_data!$A$1:$A$6001,Booking_data!$L$1:$L$6001,"Not Found")</f>
        <v>Wallet</v>
      </c>
      <c r="S175">
        <f>_xlfn.XLOOKUP(A175,Booking_data!$A$1:$A$6001,Booking_data!$N$1:$N$6001,"not Found")</f>
        <v>38</v>
      </c>
      <c r="T175" t="str">
        <f>_xlfn.XLOOKUP(A175,Booking_data!$A$1:$A$6001,Booking_data!$O$1:$O$6001,"Not Found")</f>
        <v>Male</v>
      </c>
      <c r="U175" t="str">
        <f t="shared" si="13"/>
        <v>Middle Age</v>
      </c>
      <c r="V175" t="str">
        <f t="shared" si="14"/>
        <v>High Booking</v>
      </c>
    </row>
    <row r="176" spans="1:22" x14ac:dyDescent="0.25">
      <c r="A176" t="s">
        <v>406</v>
      </c>
      <c r="B176" s="1">
        <v>46084</v>
      </c>
      <c r="C176" s="1">
        <v>46046</v>
      </c>
      <c r="D176" s="9">
        <v>0.77083333333333337</v>
      </c>
      <c r="E176" t="str">
        <f t="shared" si="10"/>
        <v>Weekday</v>
      </c>
      <c r="F176" t="str">
        <f t="shared" si="11"/>
        <v>Mar</v>
      </c>
      <c r="G176" t="str">
        <f>_xlfn.XLOOKUP(A176,Booking_data!$A$1:$A$6001,Booking_data!$D$1:$D$6001,"not found")</f>
        <v>M005</v>
      </c>
      <c r="H176" t="str">
        <f>_xlfn.XLOOKUP(G176,Movies_data!$A$1:$A$41,Movies_data!$B$1:$B$41,"not found")</f>
        <v>Ponniyin Selvan II</v>
      </c>
      <c r="I176" t="str">
        <f>_xlfn.XLOOKUP(G176,Movies_data!$A$1:$A$41,Movies_data!$D$1:$D$41,"not found")</f>
        <v>Drama</v>
      </c>
      <c r="J176" t="str">
        <f>_xlfn.XLOOKUP(G176,Movies_data!$A$1:$A$41,Movies_data!$C$1:$C$41,"not found")</f>
        <v>Tamil</v>
      </c>
      <c r="K176">
        <f>_xlfn.XLOOKUP(G176,Movies_data!$A$1:$A$41,Movies_data!$H$1:$H$41,"Not Found")</f>
        <v>7.3</v>
      </c>
      <c r="L176" t="str">
        <f>_xlfn.XLOOKUP(A176,Booking_data!$A$1:$A$6001,Booking_data!$E$1:$E$6001,"not Found")</f>
        <v>C061</v>
      </c>
      <c r="M176" t="str">
        <f>_xlfn.XLOOKUP(L176,Cinemas_data!$A$1:$A$49,Cinemas_data!$I$1:$I$49,"not Found")</f>
        <v>City Pride City Centre</v>
      </c>
      <c r="N176" t="str">
        <f>_xlfn.XLOOKUP(L176,Cinemas_data!$A$1:$A$49,Cinemas_data!$C$1:$C$49,"not Found")</f>
        <v>Mysuru</v>
      </c>
      <c r="O176">
        <f>_xlfn.XLOOKUP(A176,Booking_data!$A$1:$A$6001,Booking_data!$H$1:$H$6001,"not found")</f>
        <v>4</v>
      </c>
      <c r="P176">
        <f>_xlfn.XLOOKUP(A176,Booking_data!$A$1:$A$6001,Booking_data!$I$1:$I$6001,"not Found")</f>
        <v>440</v>
      </c>
      <c r="Q176">
        <f t="shared" si="12"/>
        <v>1760</v>
      </c>
      <c r="R176" t="str">
        <f>_xlfn.XLOOKUP(A176,Booking_data!$A$1:$A$6001,Booking_data!$L$1:$L$6001,"Not Found")</f>
        <v>Credit Card</v>
      </c>
      <c r="S176">
        <f>_xlfn.XLOOKUP(A176,Booking_data!$A$1:$A$6001,Booking_data!$N$1:$N$6001,"not Found")</f>
        <v>39</v>
      </c>
      <c r="T176" t="str">
        <f>_xlfn.XLOOKUP(A176,Booking_data!$A$1:$A$6001,Booking_data!$O$1:$O$6001,"Not Found")</f>
        <v>Other</v>
      </c>
      <c r="U176" t="str">
        <f t="shared" si="13"/>
        <v>Middle Age</v>
      </c>
      <c r="V176" t="str">
        <f t="shared" si="14"/>
        <v>Medium Booking</v>
      </c>
    </row>
    <row r="177" spans="1:22" x14ac:dyDescent="0.25">
      <c r="A177" t="s">
        <v>407</v>
      </c>
      <c r="B177" s="1">
        <v>46084</v>
      </c>
      <c r="C177" s="1">
        <v>46156</v>
      </c>
      <c r="D177" s="9">
        <v>0.77083333333333337</v>
      </c>
      <c r="E177" t="str">
        <f t="shared" si="10"/>
        <v>Weekday</v>
      </c>
      <c r="F177" t="str">
        <f t="shared" si="11"/>
        <v>Mar</v>
      </c>
      <c r="G177" t="str">
        <f>_xlfn.XLOOKUP(A177,Booking_data!$A$1:$A$6001,Booking_data!$D$1:$D$6001,"not found")</f>
        <v>M002</v>
      </c>
      <c r="H177" t="str">
        <f>_xlfn.XLOOKUP(G177,Movies_data!$A$1:$A$41,Movies_data!$B$1:$B$41,"not found")</f>
        <v>Jailer</v>
      </c>
      <c r="I177" t="str">
        <f>_xlfn.XLOOKUP(G177,Movies_data!$A$1:$A$41,Movies_data!$D$1:$D$41,"not found")</f>
        <v>Action</v>
      </c>
      <c r="J177" t="str">
        <f>_xlfn.XLOOKUP(G177,Movies_data!$A$1:$A$41,Movies_data!$C$1:$C$41,"not found")</f>
        <v>Tamil</v>
      </c>
      <c r="K177">
        <f>_xlfn.XLOOKUP(G177,Movies_data!$A$1:$A$41,Movies_data!$H$1:$H$41,"Not Found")</f>
        <v>7.1</v>
      </c>
      <c r="L177" t="str">
        <f>_xlfn.XLOOKUP(A177,Booking_data!$A$1:$A$6001,Booking_data!$E$1:$E$6001,"not Found")</f>
        <v>C101</v>
      </c>
      <c r="M177" t="str">
        <f>_xlfn.XLOOKUP(L177,Cinemas_data!$A$1:$A$49,Cinemas_data!$I$1:$I$49,"not Found")</f>
        <v>Miraj Cinemas City Centre</v>
      </c>
      <c r="N177" t="str">
        <f>_xlfn.XLOOKUP(L177,Cinemas_data!$A$1:$A$49,Cinemas_data!$C$1:$C$49,"not Found")</f>
        <v>Pune</v>
      </c>
      <c r="O177">
        <f>_xlfn.XLOOKUP(A177,Booking_data!$A$1:$A$6001,Booking_data!$H$1:$H$6001,"not found")</f>
        <v>4</v>
      </c>
      <c r="P177">
        <f>_xlfn.XLOOKUP(A177,Booking_data!$A$1:$A$6001,Booking_data!$I$1:$I$6001,"not Found")</f>
        <v>180</v>
      </c>
      <c r="Q177">
        <f t="shared" si="12"/>
        <v>720</v>
      </c>
      <c r="R177" t="str">
        <f>_xlfn.XLOOKUP(A177,Booking_data!$A$1:$A$6001,Booking_data!$L$1:$L$6001,"Not Found")</f>
        <v>UPI</v>
      </c>
      <c r="S177">
        <f>_xlfn.XLOOKUP(A177,Booking_data!$A$1:$A$6001,Booking_data!$N$1:$N$6001,"not Found")</f>
        <v>56</v>
      </c>
      <c r="T177" t="str">
        <f>_xlfn.XLOOKUP(A177,Booking_data!$A$1:$A$6001,Booking_data!$O$1:$O$6001,"Not Found")</f>
        <v>Other</v>
      </c>
      <c r="U177" t="str">
        <f t="shared" si="13"/>
        <v>Above 45</v>
      </c>
      <c r="V177" t="str">
        <f t="shared" si="14"/>
        <v>Medium Booking</v>
      </c>
    </row>
    <row r="178" spans="1:22" x14ac:dyDescent="0.25">
      <c r="A178" t="s">
        <v>408</v>
      </c>
      <c r="B178" s="1">
        <v>46084</v>
      </c>
      <c r="C178" s="1">
        <v>46145</v>
      </c>
      <c r="D178" s="9">
        <v>0.88541666666666663</v>
      </c>
      <c r="E178" t="str">
        <f t="shared" si="10"/>
        <v>Weekday</v>
      </c>
      <c r="F178" t="str">
        <f t="shared" si="11"/>
        <v>Mar</v>
      </c>
      <c r="G178" t="str">
        <f>_xlfn.XLOOKUP(A178,Booking_data!$A$1:$A$6001,Booking_data!$D$1:$D$6001,"not found")</f>
        <v>M006</v>
      </c>
      <c r="H178" t="str">
        <f>_xlfn.XLOOKUP(G178,Movies_data!$A$1:$A$41,Movies_data!$B$1:$B$41,"not found")</f>
        <v>Maamannan</v>
      </c>
      <c r="I178" t="str">
        <f>_xlfn.XLOOKUP(G178,Movies_data!$A$1:$A$41,Movies_data!$D$1:$D$41,"not found")</f>
        <v>Drama</v>
      </c>
      <c r="J178" t="str">
        <f>_xlfn.XLOOKUP(G178,Movies_data!$A$1:$A$41,Movies_data!$C$1:$C$41,"not found")</f>
        <v>Tamil</v>
      </c>
      <c r="K178">
        <f>_xlfn.XLOOKUP(G178,Movies_data!$A$1:$A$41,Movies_data!$H$1:$H$41,"Not Found")</f>
        <v>7.3</v>
      </c>
      <c r="L178" t="str">
        <f>_xlfn.XLOOKUP(A178,Booking_data!$A$1:$A$6001,Booking_data!$E$1:$E$6001,"not Found")</f>
        <v>C123</v>
      </c>
      <c r="M178" t="str">
        <f>_xlfn.XLOOKUP(L178,Cinemas_data!$A$1:$A$49,Cinemas_data!$I$1:$I$49,"not Found")</f>
        <v>City Pride Forum Mall</v>
      </c>
      <c r="N178" t="str">
        <f>_xlfn.XLOOKUP(L178,Cinemas_data!$A$1:$A$49,Cinemas_data!$C$1:$C$49,"not Found")</f>
        <v>Noida</v>
      </c>
      <c r="O178">
        <f>_xlfn.XLOOKUP(A178,Booking_data!$A$1:$A$6001,Booking_data!$H$1:$H$6001,"not found")</f>
        <v>3</v>
      </c>
      <c r="P178">
        <f>_xlfn.XLOOKUP(A178,Booking_data!$A$1:$A$6001,Booking_data!$I$1:$I$6001,"not Found")</f>
        <v>300</v>
      </c>
      <c r="Q178">
        <f t="shared" si="12"/>
        <v>900</v>
      </c>
      <c r="R178" t="str">
        <f>_xlfn.XLOOKUP(A178,Booking_data!$A$1:$A$6001,Booking_data!$L$1:$L$6001,"Not Found")</f>
        <v>Credit Card</v>
      </c>
      <c r="S178">
        <f>_xlfn.XLOOKUP(A178,Booking_data!$A$1:$A$6001,Booking_data!$N$1:$N$6001,"not Found")</f>
        <v>23</v>
      </c>
      <c r="T178" t="str">
        <f>_xlfn.XLOOKUP(A178,Booking_data!$A$1:$A$6001,Booking_data!$O$1:$O$6001,"Not Found")</f>
        <v>Other</v>
      </c>
      <c r="U178" t="str">
        <f t="shared" si="13"/>
        <v>Youngster</v>
      </c>
      <c r="V178" t="str">
        <f t="shared" si="14"/>
        <v>Medium Booking</v>
      </c>
    </row>
    <row r="179" spans="1:22" x14ac:dyDescent="0.25">
      <c r="A179" t="s">
        <v>409</v>
      </c>
      <c r="B179" s="1">
        <v>46084</v>
      </c>
      <c r="C179" s="1">
        <v>46048</v>
      </c>
      <c r="D179" s="9">
        <v>0.64583333333333337</v>
      </c>
      <c r="E179" t="str">
        <f t="shared" si="10"/>
        <v>Weekday</v>
      </c>
      <c r="F179" t="str">
        <f t="shared" si="11"/>
        <v>Mar</v>
      </c>
      <c r="G179" t="str">
        <f>_xlfn.XLOOKUP(A179,Booking_data!$A$1:$A$6001,Booking_data!$D$1:$D$6001,"not found")</f>
        <v>M004</v>
      </c>
      <c r="H179" t="str">
        <f>_xlfn.XLOOKUP(G179,Movies_data!$A$1:$A$41,Movies_data!$B$1:$B$41,"not found")</f>
        <v>Ponniyin Selvan I</v>
      </c>
      <c r="I179" t="str">
        <f>_xlfn.XLOOKUP(G179,Movies_data!$A$1:$A$41,Movies_data!$D$1:$D$41,"not found")</f>
        <v>Drama</v>
      </c>
      <c r="J179" t="str">
        <f>_xlfn.XLOOKUP(G179,Movies_data!$A$1:$A$41,Movies_data!$C$1:$C$41,"not found")</f>
        <v>Tamil</v>
      </c>
      <c r="K179">
        <f>_xlfn.XLOOKUP(G179,Movies_data!$A$1:$A$41,Movies_data!$H$1:$H$41,"Not Found")</f>
        <v>7.6</v>
      </c>
      <c r="L179" t="str">
        <f>_xlfn.XLOOKUP(A179,Booking_data!$A$1:$A$6001,Booking_data!$E$1:$E$6001,"not Found")</f>
        <v>C161</v>
      </c>
      <c r="M179" t="str">
        <f>_xlfn.XLOOKUP(L179,Cinemas_data!$A$1:$A$49,Cinemas_data!$I$1:$I$49,"not Found")</f>
        <v>INOX City Centre</v>
      </c>
      <c r="N179" t="str">
        <f>_xlfn.XLOOKUP(L179,Cinemas_data!$A$1:$A$49,Cinemas_data!$C$1:$C$49,"not Found")</f>
        <v>Thiruvananthapuram</v>
      </c>
      <c r="O179">
        <f>_xlfn.XLOOKUP(A179,Booking_data!$A$1:$A$6001,Booking_data!$H$1:$H$6001,"not found")</f>
        <v>4</v>
      </c>
      <c r="P179">
        <f>_xlfn.XLOOKUP(A179,Booking_data!$A$1:$A$6001,Booking_data!$I$1:$I$6001,"not Found")</f>
        <v>280</v>
      </c>
      <c r="Q179">
        <f t="shared" si="12"/>
        <v>1120</v>
      </c>
      <c r="R179" t="str">
        <f>_xlfn.XLOOKUP(A179,Booking_data!$A$1:$A$6001,Booking_data!$L$1:$L$6001,"Not Found")</f>
        <v>Debit Card</v>
      </c>
      <c r="S179">
        <f>_xlfn.XLOOKUP(A179,Booking_data!$A$1:$A$6001,Booking_data!$N$1:$N$6001,"not Found")</f>
        <v>18</v>
      </c>
      <c r="T179" t="str">
        <f>_xlfn.XLOOKUP(A179,Booking_data!$A$1:$A$6001,Booking_data!$O$1:$O$6001,"Not Found")</f>
        <v>Female</v>
      </c>
      <c r="U179" t="str">
        <f t="shared" si="13"/>
        <v>Youngster</v>
      </c>
      <c r="V179" t="str">
        <f t="shared" si="14"/>
        <v>Medium Booking</v>
      </c>
    </row>
    <row r="180" spans="1:22" x14ac:dyDescent="0.25">
      <c r="A180" t="s">
        <v>410</v>
      </c>
      <c r="B180" s="1">
        <v>46084</v>
      </c>
      <c r="C180" s="1">
        <v>46057</v>
      </c>
      <c r="D180" s="9">
        <v>0.88541666666666663</v>
      </c>
      <c r="E180" t="str">
        <f t="shared" si="10"/>
        <v>Weekday</v>
      </c>
      <c r="F180" t="str">
        <f t="shared" si="11"/>
        <v>Mar</v>
      </c>
      <c r="G180" t="str">
        <f>_xlfn.XLOOKUP(A180,Booking_data!$A$1:$A$6001,Booking_data!$D$1:$D$6001,"not found")</f>
        <v>M005</v>
      </c>
      <c r="H180" t="str">
        <f>_xlfn.XLOOKUP(G180,Movies_data!$A$1:$A$41,Movies_data!$B$1:$B$41,"not found")</f>
        <v>Ponniyin Selvan II</v>
      </c>
      <c r="I180" t="str">
        <f>_xlfn.XLOOKUP(G180,Movies_data!$A$1:$A$41,Movies_data!$D$1:$D$41,"not found")</f>
        <v>Drama</v>
      </c>
      <c r="J180" t="str">
        <f>_xlfn.XLOOKUP(G180,Movies_data!$A$1:$A$41,Movies_data!$C$1:$C$41,"not found")</f>
        <v>Tamil</v>
      </c>
      <c r="K180">
        <f>_xlfn.XLOOKUP(G180,Movies_data!$A$1:$A$41,Movies_data!$H$1:$H$41,"Not Found")</f>
        <v>7.3</v>
      </c>
      <c r="L180" t="str">
        <f>_xlfn.XLOOKUP(A180,Booking_data!$A$1:$A$6001,Booking_data!$E$1:$E$6001,"not Found")</f>
        <v>C102</v>
      </c>
      <c r="M180" t="str">
        <f>_xlfn.XLOOKUP(L180,Cinemas_data!$A$1:$A$49,Cinemas_data!$I$1:$I$49,"not Found")</f>
        <v>Mukta A2 Cinemas Grand Mall</v>
      </c>
      <c r="N180" t="str">
        <f>_xlfn.XLOOKUP(L180,Cinemas_data!$A$1:$A$49,Cinemas_data!$C$1:$C$49,"not Found")</f>
        <v>Pune</v>
      </c>
      <c r="O180">
        <f>_xlfn.XLOOKUP(A180,Booking_data!$A$1:$A$6001,Booking_data!$H$1:$H$6001,"not found")</f>
        <v>3</v>
      </c>
      <c r="P180">
        <f>_xlfn.XLOOKUP(A180,Booking_data!$A$1:$A$6001,Booking_data!$I$1:$I$6001,"not Found")</f>
        <v>400</v>
      </c>
      <c r="Q180">
        <f t="shared" si="12"/>
        <v>1200</v>
      </c>
      <c r="R180" t="str">
        <f>_xlfn.XLOOKUP(A180,Booking_data!$A$1:$A$6001,Booking_data!$L$1:$L$6001,"Not Found")</f>
        <v>Wallet</v>
      </c>
      <c r="S180">
        <f>_xlfn.XLOOKUP(A180,Booking_data!$A$1:$A$6001,Booking_data!$N$1:$N$6001,"not Found")</f>
        <v>40</v>
      </c>
      <c r="T180" t="str">
        <f>_xlfn.XLOOKUP(A180,Booking_data!$A$1:$A$6001,Booking_data!$O$1:$O$6001,"Not Found")</f>
        <v>Other</v>
      </c>
      <c r="U180" t="str">
        <f t="shared" si="13"/>
        <v>Middle Age</v>
      </c>
      <c r="V180" t="str">
        <f t="shared" si="14"/>
        <v>Medium Booking</v>
      </c>
    </row>
    <row r="181" spans="1:22" x14ac:dyDescent="0.25">
      <c r="A181" t="s">
        <v>411</v>
      </c>
      <c r="B181" s="1">
        <v>46084</v>
      </c>
      <c r="C181" s="1">
        <v>46121</v>
      </c>
      <c r="D181" s="9">
        <v>0.88541666666666663</v>
      </c>
      <c r="E181" t="str">
        <f t="shared" si="10"/>
        <v>Weekday</v>
      </c>
      <c r="F181" t="str">
        <f t="shared" si="11"/>
        <v>Mar</v>
      </c>
      <c r="G181" t="str">
        <f>_xlfn.XLOOKUP(A181,Booking_data!$A$1:$A$6001,Booking_data!$D$1:$D$6001,"not found")</f>
        <v>M008</v>
      </c>
      <c r="H181" t="str">
        <f>_xlfn.XLOOKUP(G181,Movies_data!$A$1:$A$41,Movies_data!$B$1:$B$41,"not found")</f>
        <v>Love Today</v>
      </c>
      <c r="I181" t="str">
        <f>_xlfn.XLOOKUP(G181,Movies_data!$A$1:$A$41,Movies_data!$D$1:$D$41,"not found")</f>
        <v>Romance</v>
      </c>
      <c r="J181" t="str">
        <f>_xlfn.XLOOKUP(G181,Movies_data!$A$1:$A$41,Movies_data!$C$1:$C$41,"not found")</f>
        <v>Tamil</v>
      </c>
      <c r="K181">
        <f>_xlfn.XLOOKUP(G181,Movies_data!$A$1:$A$41,Movies_data!$H$1:$H$41,"Not Found")</f>
        <v>7.4</v>
      </c>
      <c r="L181" t="str">
        <f>_xlfn.XLOOKUP(A181,Booking_data!$A$1:$A$6001,Booking_data!$E$1:$E$6001,"not Found")</f>
        <v>C091</v>
      </c>
      <c r="M181" t="str">
        <f>_xlfn.XLOOKUP(L181,Cinemas_data!$A$1:$A$49,Cinemas_data!$I$1:$I$49,"not Found")</f>
        <v>Cinepolis City Centre</v>
      </c>
      <c r="N181" t="str">
        <f>_xlfn.XLOOKUP(L181,Cinemas_data!$A$1:$A$49,Cinemas_data!$C$1:$C$49,"not Found")</f>
        <v>Mumbai</v>
      </c>
      <c r="O181">
        <f>_xlfn.XLOOKUP(A181,Booking_data!$A$1:$A$6001,Booking_data!$H$1:$H$6001,"not found")</f>
        <v>4</v>
      </c>
      <c r="P181">
        <f>_xlfn.XLOOKUP(A181,Booking_data!$A$1:$A$6001,Booking_data!$I$1:$I$6001,"not Found")</f>
        <v>200</v>
      </c>
      <c r="Q181">
        <f t="shared" si="12"/>
        <v>800</v>
      </c>
      <c r="R181" t="str">
        <f>_xlfn.XLOOKUP(A181,Booking_data!$A$1:$A$6001,Booking_data!$L$1:$L$6001,"Not Found")</f>
        <v>Net Banking</v>
      </c>
      <c r="S181">
        <f>_xlfn.XLOOKUP(A181,Booking_data!$A$1:$A$6001,Booking_data!$N$1:$N$6001,"not Found")</f>
        <v>33</v>
      </c>
      <c r="T181" t="str">
        <f>_xlfn.XLOOKUP(A181,Booking_data!$A$1:$A$6001,Booking_data!$O$1:$O$6001,"Not Found")</f>
        <v>Male</v>
      </c>
      <c r="U181" t="str">
        <f t="shared" si="13"/>
        <v>Middle Age</v>
      </c>
      <c r="V181" t="str">
        <f t="shared" si="14"/>
        <v>Medium Booking</v>
      </c>
    </row>
    <row r="182" spans="1:22" x14ac:dyDescent="0.25">
      <c r="A182" t="s">
        <v>412</v>
      </c>
      <c r="B182" s="1">
        <v>46084</v>
      </c>
      <c r="C182" s="1">
        <v>46095</v>
      </c>
      <c r="D182" s="9">
        <v>0.64583333333333337</v>
      </c>
      <c r="E182" t="str">
        <f t="shared" si="10"/>
        <v>Weekday</v>
      </c>
      <c r="F182" t="str">
        <f t="shared" si="11"/>
        <v>Mar</v>
      </c>
      <c r="G182" t="str">
        <f>_xlfn.XLOOKUP(A182,Booking_data!$A$1:$A$6001,Booking_data!$D$1:$D$6001,"not found")</f>
        <v>M007</v>
      </c>
      <c r="H182" t="str">
        <f>_xlfn.XLOOKUP(G182,Movies_data!$A$1:$A$41,Movies_data!$B$1:$B$41,"not found")</f>
        <v>Good Night</v>
      </c>
      <c r="I182" t="str">
        <f>_xlfn.XLOOKUP(G182,Movies_data!$A$1:$A$41,Movies_data!$D$1:$D$41,"not found")</f>
        <v>Comedy</v>
      </c>
      <c r="J182" t="str">
        <f>_xlfn.XLOOKUP(G182,Movies_data!$A$1:$A$41,Movies_data!$C$1:$C$41,"not found")</f>
        <v>Tamil</v>
      </c>
      <c r="K182">
        <f>_xlfn.XLOOKUP(G182,Movies_data!$A$1:$A$41,Movies_data!$H$1:$H$41,"Not Found")</f>
        <v>8</v>
      </c>
      <c r="L182" t="str">
        <f>_xlfn.XLOOKUP(A182,Booking_data!$A$1:$A$6001,Booking_data!$E$1:$E$6001,"not Found")</f>
        <v>C041</v>
      </c>
      <c r="M182" t="str">
        <f>_xlfn.XLOOKUP(L182,Cinemas_data!$A$1:$A$49,Cinemas_data!$I$1:$I$49,"not Found")</f>
        <v>MovieMax City Centre</v>
      </c>
      <c r="N182" t="str">
        <f>_xlfn.XLOOKUP(L182,Cinemas_data!$A$1:$A$49,Cinemas_data!$C$1:$C$49,"not Found")</f>
        <v>Salem</v>
      </c>
      <c r="O182">
        <f>_xlfn.XLOOKUP(A182,Booking_data!$A$1:$A$6001,Booking_data!$H$1:$H$6001,"not found")</f>
        <v>2</v>
      </c>
      <c r="P182">
        <f>_xlfn.XLOOKUP(A182,Booking_data!$A$1:$A$6001,Booking_data!$I$1:$I$6001,"not Found")</f>
        <v>160</v>
      </c>
      <c r="Q182">
        <f t="shared" si="12"/>
        <v>320</v>
      </c>
      <c r="R182" t="str">
        <f>_xlfn.XLOOKUP(A182,Booking_data!$A$1:$A$6001,Booking_data!$L$1:$L$6001,"Not Found")</f>
        <v>Credit Card</v>
      </c>
      <c r="S182">
        <f>_xlfn.XLOOKUP(A182,Booking_data!$A$1:$A$6001,Booking_data!$N$1:$N$6001,"not Found")</f>
        <v>22</v>
      </c>
      <c r="T182" t="str">
        <f>_xlfn.XLOOKUP(A182,Booking_data!$A$1:$A$6001,Booking_data!$O$1:$O$6001,"Not Found")</f>
        <v>Other</v>
      </c>
      <c r="U182" t="str">
        <f t="shared" si="13"/>
        <v>Youngster</v>
      </c>
      <c r="V182" t="str">
        <f t="shared" si="14"/>
        <v>Low Booking</v>
      </c>
    </row>
    <row r="183" spans="1:22" x14ac:dyDescent="0.25">
      <c r="A183" t="s">
        <v>413</v>
      </c>
      <c r="B183" s="1">
        <v>46084</v>
      </c>
      <c r="C183" s="1">
        <v>46178</v>
      </c>
      <c r="D183" s="9">
        <v>0.64583333333333337</v>
      </c>
      <c r="E183" t="str">
        <f t="shared" si="10"/>
        <v>Weekday</v>
      </c>
      <c r="F183" t="str">
        <f t="shared" si="11"/>
        <v>Mar</v>
      </c>
      <c r="G183" t="str">
        <f>_xlfn.XLOOKUP(A183,Booking_data!$A$1:$A$6001,Booking_data!$D$1:$D$6001,"not found")</f>
        <v>M013</v>
      </c>
      <c r="H183" t="str">
        <f>_xlfn.XLOOKUP(G183,Movies_data!$A$1:$A$41,Movies_data!$B$1:$B$41,"not found")</f>
        <v>Salaar</v>
      </c>
      <c r="I183" t="str">
        <f>_xlfn.XLOOKUP(G183,Movies_data!$A$1:$A$41,Movies_data!$D$1:$D$41,"not found")</f>
        <v>Action</v>
      </c>
      <c r="J183" t="str">
        <f>_xlfn.XLOOKUP(G183,Movies_data!$A$1:$A$41,Movies_data!$C$1:$C$41,"not found")</f>
        <v>Telugu</v>
      </c>
      <c r="K183">
        <f>_xlfn.XLOOKUP(G183,Movies_data!$A$1:$A$41,Movies_data!$H$1:$H$41,"Not Found")</f>
        <v>6.5</v>
      </c>
      <c r="L183" t="str">
        <f>_xlfn.XLOOKUP(A183,Booking_data!$A$1:$A$6001,Booking_data!$E$1:$E$6001,"not Found")</f>
        <v>C033</v>
      </c>
      <c r="M183" t="str">
        <f>_xlfn.XLOOKUP(L183,Cinemas_data!$A$1:$A$49,Cinemas_data!$I$1:$I$49,"not Found")</f>
        <v>Asian Cinemas Forum Mall</v>
      </c>
      <c r="N183" t="str">
        <f>_xlfn.XLOOKUP(L183,Cinemas_data!$A$1:$A$49,Cinemas_data!$C$1:$C$49,"not Found")</f>
        <v>Madurai</v>
      </c>
      <c r="O183">
        <f>_xlfn.XLOOKUP(A183,Booking_data!$A$1:$A$6001,Booking_data!$H$1:$H$6001,"not found")</f>
        <v>1</v>
      </c>
      <c r="P183">
        <f>_xlfn.XLOOKUP(A183,Booking_data!$A$1:$A$6001,Booking_data!$I$1:$I$6001,"not Found")</f>
        <v>180</v>
      </c>
      <c r="Q183">
        <f t="shared" si="12"/>
        <v>180</v>
      </c>
      <c r="R183" t="str">
        <f>_xlfn.XLOOKUP(A183,Booking_data!$A$1:$A$6001,Booking_data!$L$1:$L$6001,"Not Found")</f>
        <v>Debit Card</v>
      </c>
      <c r="S183">
        <f>_xlfn.XLOOKUP(A183,Booking_data!$A$1:$A$6001,Booking_data!$N$1:$N$6001,"not Found")</f>
        <v>42</v>
      </c>
      <c r="T183" t="str">
        <f>_xlfn.XLOOKUP(A183,Booking_data!$A$1:$A$6001,Booking_data!$O$1:$O$6001,"Not Found")</f>
        <v>Female</v>
      </c>
      <c r="U183" t="str">
        <f t="shared" si="13"/>
        <v>Middle Age</v>
      </c>
      <c r="V183" t="str">
        <f t="shared" si="14"/>
        <v>Low Booking</v>
      </c>
    </row>
    <row r="184" spans="1:22" x14ac:dyDescent="0.25">
      <c r="A184" t="s">
        <v>414</v>
      </c>
      <c r="B184" s="1">
        <v>46084</v>
      </c>
      <c r="C184" s="1">
        <v>46104</v>
      </c>
      <c r="D184" s="9">
        <v>0.64583333333333337</v>
      </c>
      <c r="E184" t="str">
        <f t="shared" si="10"/>
        <v>Weekday</v>
      </c>
      <c r="F184" t="str">
        <f t="shared" si="11"/>
        <v>Mar</v>
      </c>
      <c r="G184" t="str">
        <f>_xlfn.XLOOKUP(A184,Booking_data!$A$1:$A$6001,Booking_data!$D$1:$D$6001,"not found")</f>
        <v>M021</v>
      </c>
      <c r="H184" t="str">
        <f>_xlfn.XLOOKUP(G184,Movies_data!$A$1:$A$41,Movies_data!$B$1:$B$41,"not found")</f>
        <v>Pathaan</v>
      </c>
      <c r="I184" t="str">
        <f>_xlfn.XLOOKUP(G184,Movies_data!$A$1:$A$41,Movies_data!$D$1:$D$41,"not found")</f>
        <v>Action</v>
      </c>
      <c r="J184" t="str">
        <f>_xlfn.XLOOKUP(G184,Movies_data!$A$1:$A$41,Movies_data!$C$1:$C$41,"not found")</f>
        <v>Hindi</v>
      </c>
      <c r="K184">
        <f>_xlfn.XLOOKUP(G184,Movies_data!$A$1:$A$41,Movies_data!$H$1:$H$41,"Not Found")</f>
        <v>5.9</v>
      </c>
      <c r="L184" t="str">
        <f>_xlfn.XLOOKUP(A184,Booking_data!$A$1:$A$6001,Booking_data!$E$1:$E$6001,"not Found")</f>
        <v>C153</v>
      </c>
      <c r="M184" t="str">
        <f>_xlfn.XLOOKUP(L184,Cinemas_data!$A$1:$A$49,Cinemas_data!$I$1:$I$49,"not Found")</f>
        <v>Cinepolis Forum Mall</v>
      </c>
      <c r="N184" t="str">
        <f>_xlfn.XLOOKUP(L184,Cinemas_data!$A$1:$A$49,Cinemas_data!$C$1:$C$49,"not Found")</f>
        <v>Kochi</v>
      </c>
      <c r="O184">
        <f>_xlfn.XLOOKUP(A184,Booking_data!$A$1:$A$6001,Booking_data!$H$1:$H$6001,"not found")</f>
        <v>3</v>
      </c>
      <c r="P184">
        <f>_xlfn.XLOOKUP(A184,Booking_data!$A$1:$A$6001,Booking_data!$I$1:$I$6001,"not Found")</f>
        <v>240</v>
      </c>
      <c r="Q184">
        <f t="shared" si="12"/>
        <v>720</v>
      </c>
      <c r="R184" t="str">
        <f>_xlfn.XLOOKUP(A184,Booking_data!$A$1:$A$6001,Booking_data!$L$1:$L$6001,"Not Found")</f>
        <v>Wallet</v>
      </c>
      <c r="S184">
        <f>_xlfn.XLOOKUP(A184,Booking_data!$A$1:$A$6001,Booking_data!$N$1:$N$6001,"not Found")</f>
        <v>38</v>
      </c>
      <c r="T184" t="str">
        <f>_xlfn.XLOOKUP(A184,Booking_data!$A$1:$A$6001,Booking_data!$O$1:$O$6001,"Not Found")</f>
        <v>Male</v>
      </c>
      <c r="U184" t="str">
        <f t="shared" si="13"/>
        <v>Middle Age</v>
      </c>
      <c r="V184" t="str">
        <f t="shared" si="14"/>
        <v>Medium Booking</v>
      </c>
    </row>
    <row r="185" spans="1:22" x14ac:dyDescent="0.25">
      <c r="A185" t="s">
        <v>415</v>
      </c>
      <c r="B185" s="1">
        <v>46084</v>
      </c>
      <c r="C185" s="1">
        <v>46123</v>
      </c>
      <c r="D185" s="9">
        <v>0.53125</v>
      </c>
      <c r="E185" t="str">
        <f t="shared" si="10"/>
        <v>Weekday</v>
      </c>
      <c r="F185" t="str">
        <f t="shared" si="11"/>
        <v>Mar</v>
      </c>
      <c r="G185" t="str">
        <f>_xlfn.XLOOKUP(A185,Booking_data!$A$1:$A$6001,Booking_data!$D$1:$D$6001,"not found")</f>
        <v>M031</v>
      </c>
      <c r="H185" t="str">
        <f>_xlfn.XLOOKUP(G185,Movies_data!$A$1:$A$41,Movies_data!$B$1:$B$41,"not found")</f>
        <v>Bangalore Days</v>
      </c>
      <c r="I185" t="str">
        <f>_xlfn.XLOOKUP(G185,Movies_data!$A$1:$A$41,Movies_data!$D$1:$D$41,"not found")</f>
        <v>Drama</v>
      </c>
      <c r="J185" t="str">
        <f>_xlfn.XLOOKUP(G185,Movies_data!$A$1:$A$41,Movies_data!$C$1:$C$41,"not found")</f>
        <v>Malayalam</v>
      </c>
      <c r="K185">
        <f>_xlfn.XLOOKUP(G185,Movies_data!$A$1:$A$41,Movies_data!$H$1:$H$41,"Not Found")</f>
        <v>8.3000000000000007</v>
      </c>
      <c r="L185" t="str">
        <f>_xlfn.XLOOKUP(A185,Booking_data!$A$1:$A$6001,Booking_data!$E$1:$E$6001,"not Found")</f>
        <v>C092</v>
      </c>
      <c r="M185" t="str">
        <f>_xlfn.XLOOKUP(L185,Cinemas_data!$A$1:$A$49,Cinemas_data!$I$1:$I$49,"not Found")</f>
        <v>Miraj Cinemas Grand Mall</v>
      </c>
      <c r="N185" t="str">
        <f>_xlfn.XLOOKUP(L185,Cinemas_data!$A$1:$A$49,Cinemas_data!$C$1:$C$49,"not Found")</f>
        <v>Mumbai</v>
      </c>
      <c r="O185">
        <f>_xlfn.XLOOKUP(A185,Booking_data!$A$1:$A$6001,Booking_data!$H$1:$H$6001,"not found")</f>
        <v>1</v>
      </c>
      <c r="P185">
        <f>_xlfn.XLOOKUP(A185,Booking_data!$A$1:$A$6001,Booking_data!$I$1:$I$6001,"not Found")</f>
        <v>160</v>
      </c>
      <c r="Q185">
        <f t="shared" si="12"/>
        <v>160</v>
      </c>
      <c r="R185" t="str">
        <f>_xlfn.XLOOKUP(A185,Booking_data!$A$1:$A$6001,Booking_data!$L$1:$L$6001,"Not Found")</f>
        <v>Wallet</v>
      </c>
      <c r="S185">
        <f>_xlfn.XLOOKUP(A185,Booking_data!$A$1:$A$6001,Booking_data!$N$1:$N$6001,"not Found")</f>
        <v>52</v>
      </c>
      <c r="T185" t="str">
        <f>_xlfn.XLOOKUP(A185,Booking_data!$A$1:$A$6001,Booking_data!$O$1:$O$6001,"Not Found")</f>
        <v>Male</v>
      </c>
      <c r="U185" t="str">
        <f t="shared" si="13"/>
        <v>Above 45</v>
      </c>
      <c r="V185" t="str">
        <f t="shared" si="14"/>
        <v>Low Booking</v>
      </c>
    </row>
    <row r="186" spans="1:22" x14ac:dyDescent="0.25">
      <c r="A186" t="s">
        <v>416</v>
      </c>
      <c r="B186" s="1">
        <v>46084</v>
      </c>
      <c r="C186" s="1">
        <v>46083</v>
      </c>
      <c r="D186" s="9">
        <v>0.53125</v>
      </c>
      <c r="E186" t="str">
        <f t="shared" si="10"/>
        <v>Weekday</v>
      </c>
      <c r="F186" t="str">
        <f t="shared" si="11"/>
        <v>Mar</v>
      </c>
      <c r="G186" t="str">
        <f>_xlfn.XLOOKUP(A186,Booking_data!$A$1:$A$6001,Booking_data!$D$1:$D$6001,"not found")</f>
        <v>M030</v>
      </c>
      <c r="H186" t="str">
        <f>_xlfn.XLOOKUP(G186,Movies_data!$A$1:$A$41,Movies_data!$B$1:$B$41,"not found")</f>
        <v>Kirik Party</v>
      </c>
      <c r="I186" t="str">
        <f>_xlfn.XLOOKUP(G186,Movies_data!$A$1:$A$41,Movies_data!$D$1:$D$41,"not found")</f>
        <v>Comedy</v>
      </c>
      <c r="J186" t="str">
        <f>_xlfn.XLOOKUP(G186,Movies_data!$A$1:$A$41,Movies_data!$C$1:$C$41,"not found")</f>
        <v>Kannada</v>
      </c>
      <c r="K186">
        <f>_xlfn.XLOOKUP(G186,Movies_data!$A$1:$A$41,Movies_data!$H$1:$H$41,"Not Found")</f>
        <v>8</v>
      </c>
      <c r="L186" t="str">
        <f>_xlfn.XLOOKUP(A186,Booking_data!$A$1:$A$6001,Booking_data!$E$1:$E$6001,"not Found")</f>
        <v>C153</v>
      </c>
      <c r="M186" t="str">
        <f>_xlfn.XLOOKUP(L186,Cinemas_data!$A$1:$A$49,Cinemas_data!$I$1:$I$49,"not Found")</f>
        <v>Cinepolis Forum Mall</v>
      </c>
      <c r="N186" t="str">
        <f>_xlfn.XLOOKUP(L186,Cinemas_data!$A$1:$A$49,Cinemas_data!$C$1:$C$49,"not Found")</f>
        <v>Kochi</v>
      </c>
      <c r="O186">
        <f>_xlfn.XLOOKUP(A186,Booking_data!$A$1:$A$6001,Booking_data!$H$1:$H$6001,"not found")</f>
        <v>4</v>
      </c>
      <c r="P186">
        <f>_xlfn.XLOOKUP(A186,Booking_data!$A$1:$A$6001,Booking_data!$I$1:$I$6001,"not Found")</f>
        <v>240</v>
      </c>
      <c r="Q186">
        <f t="shared" si="12"/>
        <v>960</v>
      </c>
      <c r="R186" t="str">
        <f>_xlfn.XLOOKUP(A186,Booking_data!$A$1:$A$6001,Booking_data!$L$1:$L$6001,"Not Found")</f>
        <v>Credit Card</v>
      </c>
      <c r="S186">
        <f>_xlfn.XLOOKUP(A186,Booking_data!$A$1:$A$6001,Booking_data!$N$1:$N$6001,"not Found")</f>
        <v>49</v>
      </c>
      <c r="T186" t="str">
        <f>_xlfn.XLOOKUP(A186,Booking_data!$A$1:$A$6001,Booking_data!$O$1:$O$6001,"Not Found")</f>
        <v>Female</v>
      </c>
      <c r="U186" t="str">
        <f t="shared" si="13"/>
        <v>Above 45</v>
      </c>
      <c r="V186" t="str">
        <f t="shared" si="14"/>
        <v>Medium Booking</v>
      </c>
    </row>
    <row r="187" spans="1:22" x14ac:dyDescent="0.25">
      <c r="A187" t="s">
        <v>417</v>
      </c>
      <c r="B187" s="1">
        <v>46084</v>
      </c>
      <c r="C187" s="1">
        <v>46137</v>
      </c>
      <c r="D187" s="9">
        <v>0.88541666666666663</v>
      </c>
      <c r="E187" t="str">
        <f t="shared" si="10"/>
        <v>Weekday</v>
      </c>
      <c r="F187" t="str">
        <f t="shared" si="11"/>
        <v>Mar</v>
      </c>
      <c r="G187" t="str">
        <f>_xlfn.XLOOKUP(A187,Booking_data!$A$1:$A$6001,Booking_data!$D$1:$D$6001,"not found")</f>
        <v>M002</v>
      </c>
      <c r="H187" t="str">
        <f>_xlfn.XLOOKUP(G187,Movies_data!$A$1:$A$41,Movies_data!$B$1:$B$41,"not found")</f>
        <v>Jailer</v>
      </c>
      <c r="I187" t="str">
        <f>_xlfn.XLOOKUP(G187,Movies_data!$A$1:$A$41,Movies_data!$D$1:$D$41,"not found")</f>
        <v>Action</v>
      </c>
      <c r="J187" t="str">
        <f>_xlfn.XLOOKUP(G187,Movies_data!$A$1:$A$41,Movies_data!$C$1:$C$41,"not found")</f>
        <v>Tamil</v>
      </c>
      <c r="K187">
        <f>_xlfn.XLOOKUP(G187,Movies_data!$A$1:$A$41,Movies_data!$H$1:$H$41,"Not Found")</f>
        <v>7.1</v>
      </c>
      <c r="L187" t="str">
        <f>_xlfn.XLOOKUP(A187,Booking_data!$A$1:$A$6001,Booking_data!$E$1:$E$6001,"not Found")</f>
        <v>C133</v>
      </c>
      <c r="M187" t="str">
        <f>_xlfn.XLOOKUP(L187,Cinemas_data!$A$1:$A$49,Cinemas_data!$I$1:$I$49,"not Found")</f>
        <v>PVR Forum Mall</v>
      </c>
      <c r="N187" t="str">
        <f>_xlfn.XLOOKUP(L187,Cinemas_data!$A$1:$A$49,Cinemas_data!$C$1:$C$49,"not Found")</f>
        <v>Kolkata</v>
      </c>
      <c r="O187">
        <f>_xlfn.XLOOKUP(A187,Booking_data!$A$1:$A$6001,Booking_data!$H$1:$H$6001,"not found")</f>
        <v>3</v>
      </c>
      <c r="P187">
        <f>_xlfn.XLOOKUP(A187,Booking_data!$A$1:$A$6001,Booking_data!$I$1:$I$6001,"not Found")</f>
        <v>360</v>
      </c>
      <c r="Q187">
        <f t="shared" si="12"/>
        <v>1080</v>
      </c>
      <c r="R187" t="str">
        <f>_xlfn.XLOOKUP(A187,Booking_data!$A$1:$A$6001,Booking_data!$L$1:$L$6001,"Not Found")</f>
        <v>Debit Card</v>
      </c>
      <c r="S187">
        <f>_xlfn.XLOOKUP(A187,Booking_data!$A$1:$A$6001,Booking_data!$N$1:$N$6001,"not Found")</f>
        <v>44</v>
      </c>
      <c r="T187" t="str">
        <f>_xlfn.XLOOKUP(A187,Booking_data!$A$1:$A$6001,Booking_data!$O$1:$O$6001,"Not Found")</f>
        <v>Other</v>
      </c>
      <c r="U187" t="str">
        <f t="shared" si="13"/>
        <v>Middle Age</v>
      </c>
      <c r="V187" t="str">
        <f t="shared" si="14"/>
        <v>Medium Booking</v>
      </c>
    </row>
    <row r="188" spans="1:22" x14ac:dyDescent="0.25">
      <c r="A188" t="s">
        <v>418</v>
      </c>
      <c r="B188" s="1">
        <v>46084</v>
      </c>
      <c r="C188" s="1">
        <v>46053</v>
      </c>
      <c r="D188" s="9">
        <v>0.77083333333333337</v>
      </c>
      <c r="E188" t="str">
        <f t="shared" si="10"/>
        <v>Weekday</v>
      </c>
      <c r="F188" t="str">
        <f t="shared" si="11"/>
        <v>Mar</v>
      </c>
      <c r="G188" t="str">
        <f>_xlfn.XLOOKUP(A188,Booking_data!$A$1:$A$6001,Booking_data!$D$1:$D$6001,"not found")</f>
        <v>M023</v>
      </c>
      <c r="H188" t="str">
        <f>_xlfn.XLOOKUP(G188,Movies_data!$A$1:$A$41,Movies_data!$B$1:$B$41,"not found")</f>
        <v>Stree 2</v>
      </c>
      <c r="I188" t="str">
        <f>_xlfn.XLOOKUP(G188,Movies_data!$A$1:$A$41,Movies_data!$D$1:$D$41,"not found")</f>
        <v>Comedy</v>
      </c>
      <c r="J188" t="str">
        <f>_xlfn.XLOOKUP(G188,Movies_data!$A$1:$A$41,Movies_data!$C$1:$C$41,"not found")</f>
        <v>Hindi</v>
      </c>
      <c r="K188">
        <f>_xlfn.XLOOKUP(G188,Movies_data!$A$1:$A$41,Movies_data!$H$1:$H$41,"Not Found")</f>
        <v>6.9</v>
      </c>
      <c r="L188" t="str">
        <f>_xlfn.XLOOKUP(A188,Booking_data!$A$1:$A$6001,Booking_data!$E$1:$E$6001,"not Found")</f>
        <v>C082</v>
      </c>
      <c r="M188" t="str">
        <f>_xlfn.XLOOKUP(L188,Cinemas_data!$A$1:$A$49,Cinemas_data!$I$1:$I$49,"not Found")</f>
        <v>Cinepolis Grand Mall</v>
      </c>
      <c r="N188" t="str">
        <f>_xlfn.XLOOKUP(L188,Cinemas_data!$A$1:$A$49,Cinemas_data!$C$1:$C$49,"not Found")</f>
        <v>Vijayawada</v>
      </c>
      <c r="O188">
        <f>_xlfn.XLOOKUP(A188,Booking_data!$A$1:$A$6001,Booking_data!$H$1:$H$6001,"not found")</f>
        <v>3</v>
      </c>
      <c r="P188">
        <f>_xlfn.XLOOKUP(A188,Booking_data!$A$1:$A$6001,Booking_data!$I$1:$I$6001,"not Found")</f>
        <v>280</v>
      </c>
      <c r="Q188">
        <f t="shared" si="12"/>
        <v>840</v>
      </c>
      <c r="R188" t="str">
        <f>_xlfn.XLOOKUP(A188,Booking_data!$A$1:$A$6001,Booking_data!$L$1:$L$6001,"Not Found")</f>
        <v>Net Banking</v>
      </c>
      <c r="S188">
        <f>_xlfn.XLOOKUP(A188,Booking_data!$A$1:$A$6001,Booking_data!$N$1:$N$6001,"not Found")</f>
        <v>59</v>
      </c>
      <c r="T188" t="str">
        <f>_xlfn.XLOOKUP(A188,Booking_data!$A$1:$A$6001,Booking_data!$O$1:$O$6001,"Not Found")</f>
        <v>Male</v>
      </c>
      <c r="U188" t="str">
        <f t="shared" si="13"/>
        <v>Above 45</v>
      </c>
      <c r="V188" t="str">
        <f t="shared" si="14"/>
        <v>Medium Booking</v>
      </c>
    </row>
    <row r="189" spans="1:22" x14ac:dyDescent="0.25">
      <c r="A189" t="s">
        <v>419</v>
      </c>
      <c r="B189" s="1">
        <v>46084</v>
      </c>
      <c r="C189" s="1">
        <v>46052</v>
      </c>
      <c r="D189" s="9">
        <v>0.77083333333333337</v>
      </c>
      <c r="E189" t="str">
        <f t="shared" si="10"/>
        <v>Weekday</v>
      </c>
      <c r="F189" t="str">
        <f t="shared" si="11"/>
        <v>Mar</v>
      </c>
      <c r="G189" t="str">
        <f>_xlfn.XLOOKUP(A189,Booking_data!$A$1:$A$6001,Booking_data!$D$1:$D$6001,"not found")</f>
        <v>M006</v>
      </c>
      <c r="H189" t="str">
        <f>_xlfn.XLOOKUP(G189,Movies_data!$A$1:$A$41,Movies_data!$B$1:$B$41,"not found")</f>
        <v>Maamannan</v>
      </c>
      <c r="I189" t="str">
        <f>_xlfn.XLOOKUP(G189,Movies_data!$A$1:$A$41,Movies_data!$D$1:$D$41,"not found")</f>
        <v>Drama</v>
      </c>
      <c r="J189" t="str">
        <f>_xlfn.XLOOKUP(G189,Movies_data!$A$1:$A$41,Movies_data!$C$1:$C$41,"not found")</f>
        <v>Tamil</v>
      </c>
      <c r="K189">
        <f>_xlfn.XLOOKUP(G189,Movies_data!$A$1:$A$41,Movies_data!$H$1:$H$41,"Not Found")</f>
        <v>7.3</v>
      </c>
      <c r="L189" t="str">
        <f>_xlfn.XLOOKUP(A189,Booking_data!$A$1:$A$6001,Booking_data!$E$1:$E$6001,"not Found")</f>
        <v>C163</v>
      </c>
      <c r="M189" t="str">
        <f>_xlfn.XLOOKUP(L189,Cinemas_data!$A$1:$A$49,Cinemas_data!$I$1:$I$49,"not Found")</f>
        <v>Miraj Cinemas Forum Mall</v>
      </c>
      <c r="N189" t="str">
        <f>_xlfn.XLOOKUP(L189,Cinemas_data!$A$1:$A$49,Cinemas_data!$C$1:$C$49,"not Found")</f>
        <v>Thiruvananthapuram</v>
      </c>
      <c r="O189">
        <f>_xlfn.XLOOKUP(A189,Booking_data!$A$1:$A$6001,Booking_data!$H$1:$H$6001,"not found")</f>
        <v>3</v>
      </c>
      <c r="P189">
        <f>_xlfn.XLOOKUP(A189,Booking_data!$A$1:$A$6001,Booking_data!$I$1:$I$6001,"not Found")</f>
        <v>360</v>
      </c>
      <c r="Q189">
        <f t="shared" si="12"/>
        <v>1080</v>
      </c>
      <c r="R189" t="str">
        <f>_xlfn.XLOOKUP(A189,Booking_data!$A$1:$A$6001,Booking_data!$L$1:$L$6001,"Not Found")</f>
        <v>Wallet</v>
      </c>
      <c r="S189">
        <f>_xlfn.XLOOKUP(A189,Booking_data!$A$1:$A$6001,Booking_data!$N$1:$N$6001,"not Found")</f>
        <v>41</v>
      </c>
      <c r="T189" t="str">
        <f>_xlfn.XLOOKUP(A189,Booking_data!$A$1:$A$6001,Booking_data!$O$1:$O$6001,"Not Found")</f>
        <v>Other</v>
      </c>
      <c r="U189" t="str">
        <f t="shared" si="13"/>
        <v>Middle Age</v>
      </c>
      <c r="V189" t="str">
        <f t="shared" si="14"/>
        <v>Medium Booking</v>
      </c>
    </row>
    <row r="190" spans="1:22" x14ac:dyDescent="0.25">
      <c r="A190" t="s">
        <v>420</v>
      </c>
      <c r="B190" s="1">
        <v>46084</v>
      </c>
      <c r="C190" s="1">
        <v>46111</v>
      </c>
      <c r="D190" s="9">
        <v>0.64583333333333337</v>
      </c>
      <c r="E190" t="str">
        <f t="shared" si="10"/>
        <v>Weekday</v>
      </c>
      <c r="F190" t="str">
        <f t="shared" si="11"/>
        <v>Mar</v>
      </c>
      <c r="G190" t="str">
        <f>_xlfn.XLOOKUP(A190,Booking_data!$A$1:$A$6001,Booking_data!$D$1:$D$6001,"not found")</f>
        <v>M015</v>
      </c>
      <c r="H190" t="str">
        <f>_xlfn.XLOOKUP(G190,Movies_data!$A$1:$A$41,Movies_data!$B$1:$B$41,"not found")</f>
        <v>Kalki 2898 AD</v>
      </c>
      <c r="I190" t="str">
        <f>_xlfn.XLOOKUP(G190,Movies_data!$A$1:$A$41,Movies_data!$D$1:$D$41,"not found")</f>
        <v>Sci-Fi</v>
      </c>
      <c r="J190" t="str">
        <f>_xlfn.XLOOKUP(G190,Movies_data!$A$1:$A$41,Movies_data!$C$1:$C$41,"not found")</f>
        <v>Telugu</v>
      </c>
      <c r="K190">
        <f>_xlfn.XLOOKUP(G190,Movies_data!$A$1:$A$41,Movies_data!$H$1:$H$41,"Not Found")</f>
        <v>7</v>
      </c>
      <c r="L190" t="str">
        <f>_xlfn.XLOOKUP(A190,Booking_data!$A$1:$A$6001,Booking_data!$E$1:$E$6001,"not Found")</f>
        <v>C071</v>
      </c>
      <c r="M190" t="str">
        <f>_xlfn.XLOOKUP(L190,Cinemas_data!$A$1:$A$49,Cinemas_data!$I$1:$I$49,"not Found")</f>
        <v>PVR City Centre</v>
      </c>
      <c r="N190" t="str">
        <f>_xlfn.XLOOKUP(L190,Cinemas_data!$A$1:$A$49,Cinemas_data!$C$1:$C$49,"not Found")</f>
        <v>Hyderabad</v>
      </c>
      <c r="O190">
        <f>_xlfn.XLOOKUP(A190,Booking_data!$A$1:$A$6001,Booking_data!$H$1:$H$6001,"not found")</f>
        <v>5</v>
      </c>
      <c r="P190">
        <f>_xlfn.XLOOKUP(A190,Booking_data!$A$1:$A$6001,Booking_data!$I$1:$I$6001,"not Found")</f>
        <v>260</v>
      </c>
      <c r="Q190">
        <f t="shared" si="12"/>
        <v>1300</v>
      </c>
      <c r="R190" t="str">
        <f>_xlfn.XLOOKUP(A190,Booking_data!$A$1:$A$6001,Booking_data!$L$1:$L$6001,"Not Found")</f>
        <v>Debit Card</v>
      </c>
      <c r="S190">
        <f>_xlfn.XLOOKUP(A190,Booking_data!$A$1:$A$6001,Booking_data!$N$1:$N$6001,"not Found")</f>
        <v>27</v>
      </c>
      <c r="T190" t="str">
        <f>_xlfn.XLOOKUP(A190,Booking_data!$A$1:$A$6001,Booking_data!$O$1:$O$6001,"Not Found")</f>
        <v>Female</v>
      </c>
      <c r="U190" t="str">
        <f t="shared" si="13"/>
        <v>Youngster</v>
      </c>
      <c r="V190" t="str">
        <f t="shared" si="14"/>
        <v>High Booking</v>
      </c>
    </row>
    <row r="191" spans="1:22" x14ac:dyDescent="0.25">
      <c r="A191" t="s">
        <v>421</v>
      </c>
      <c r="B191" s="1">
        <v>46084</v>
      </c>
      <c r="C191" s="1">
        <v>46163</v>
      </c>
      <c r="D191" s="9">
        <v>0.9375</v>
      </c>
      <c r="E191" t="str">
        <f t="shared" si="10"/>
        <v>Weekday</v>
      </c>
      <c r="F191" t="str">
        <f t="shared" si="11"/>
        <v>Mar</v>
      </c>
      <c r="G191" t="str">
        <f>_xlfn.XLOOKUP(A191,Booking_data!$A$1:$A$6001,Booking_data!$D$1:$D$6001,"not found")</f>
        <v>M009</v>
      </c>
      <c r="H191" t="str">
        <f>_xlfn.XLOOKUP(G191,Movies_data!$A$1:$A$41,Movies_data!$B$1:$B$41,"not found")</f>
        <v>Amaran</v>
      </c>
      <c r="I191" t="str">
        <f>_xlfn.XLOOKUP(G191,Movies_data!$A$1:$A$41,Movies_data!$D$1:$D$41,"not found")</f>
        <v>Biography</v>
      </c>
      <c r="J191" t="str">
        <f>_xlfn.XLOOKUP(G191,Movies_data!$A$1:$A$41,Movies_data!$C$1:$C$41,"not found")</f>
        <v>Tamil</v>
      </c>
      <c r="K191">
        <f>_xlfn.XLOOKUP(G191,Movies_data!$A$1:$A$41,Movies_data!$H$1:$H$41,"Not Found")</f>
        <v>8.3000000000000007</v>
      </c>
      <c r="L191" t="str">
        <f>_xlfn.XLOOKUP(A191,Booking_data!$A$1:$A$6001,Booking_data!$E$1:$E$6001,"not Found")</f>
        <v>C031</v>
      </c>
      <c r="M191" t="str">
        <f>_xlfn.XLOOKUP(L191,Cinemas_data!$A$1:$A$49,Cinemas_data!$I$1:$I$49,"not Found")</f>
        <v>Mukta A2 Cinemas City Centre</v>
      </c>
      <c r="N191" t="str">
        <f>_xlfn.XLOOKUP(L191,Cinemas_data!$A$1:$A$49,Cinemas_data!$C$1:$C$49,"not Found")</f>
        <v>Madurai</v>
      </c>
      <c r="O191">
        <f>_xlfn.XLOOKUP(A191,Booking_data!$A$1:$A$6001,Booking_data!$H$1:$H$6001,"not found")</f>
        <v>4</v>
      </c>
      <c r="P191">
        <f>_xlfn.XLOOKUP(A191,Booking_data!$A$1:$A$6001,Booking_data!$I$1:$I$6001,"not Found")</f>
        <v>320</v>
      </c>
      <c r="Q191">
        <f t="shared" si="12"/>
        <v>1280</v>
      </c>
      <c r="R191" t="str">
        <f>_xlfn.XLOOKUP(A191,Booking_data!$A$1:$A$6001,Booking_data!$L$1:$L$6001,"Not Found")</f>
        <v>UPI</v>
      </c>
      <c r="S191">
        <f>_xlfn.XLOOKUP(A191,Booking_data!$A$1:$A$6001,Booking_data!$N$1:$N$6001,"not Found")</f>
        <v>20</v>
      </c>
      <c r="T191" t="str">
        <f>_xlfn.XLOOKUP(A191,Booking_data!$A$1:$A$6001,Booking_data!$O$1:$O$6001,"Not Found")</f>
        <v>Female</v>
      </c>
      <c r="U191" t="str">
        <f t="shared" si="13"/>
        <v>Youngster</v>
      </c>
      <c r="V191" t="str">
        <f t="shared" si="14"/>
        <v>Medium Booking</v>
      </c>
    </row>
    <row r="192" spans="1:22" x14ac:dyDescent="0.25">
      <c r="A192" t="s">
        <v>422</v>
      </c>
      <c r="B192" s="1">
        <v>46084</v>
      </c>
      <c r="C192" s="1">
        <v>46198</v>
      </c>
      <c r="D192" s="9">
        <v>0.77083333333333337</v>
      </c>
      <c r="E192" t="str">
        <f t="shared" si="10"/>
        <v>Weekday</v>
      </c>
      <c r="F192" t="str">
        <f t="shared" si="11"/>
        <v>Mar</v>
      </c>
      <c r="G192" t="str">
        <f>_xlfn.XLOOKUP(A192,Booking_data!$A$1:$A$6001,Booking_data!$D$1:$D$6001,"not found")</f>
        <v>M037</v>
      </c>
      <c r="H192" t="str">
        <f>_xlfn.XLOOKUP(G192,Movies_data!$A$1:$A$41,Movies_data!$B$1:$B$41,"not found")</f>
        <v>Oppenheimer</v>
      </c>
      <c r="I192" t="str">
        <f>_xlfn.XLOOKUP(G192,Movies_data!$A$1:$A$41,Movies_data!$D$1:$D$41,"not found")</f>
        <v>Biography</v>
      </c>
      <c r="J192" t="str">
        <f>_xlfn.XLOOKUP(G192,Movies_data!$A$1:$A$41,Movies_data!$C$1:$C$41,"not found")</f>
        <v>English</v>
      </c>
      <c r="K192">
        <f>_xlfn.XLOOKUP(G192,Movies_data!$A$1:$A$41,Movies_data!$H$1:$H$41,"Not Found")</f>
        <v>8.5</v>
      </c>
      <c r="L192" t="str">
        <f>_xlfn.XLOOKUP(A192,Booking_data!$A$1:$A$6001,Booking_data!$E$1:$E$6001,"not Found")</f>
        <v>C163</v>
      </c>
      <c r="M192" t="str">
        <f>_xlfn.XLOOKUP(L192,Cinemas_data!$A$1:$A$49,Cinemas_data!$I$1:$I$49,"not Found")</f>
        <v>Miraj Cinemas Forum Mall</v>
      </c>
      <c r="N192" t="str">
        <f>_xlfn.XLOOKUP(L192,Cinemas_data!$A$1:$A$49,Cinemas_data!$C$1:$C$49,"not Found")</f>
        <v>Thiruvananthapuram</v>
      </c>
      <c r="O192">
        <f>_xlfn.XLOOKUP(A192,Booking_data!$A$1:$A$6001,Booking_data!$H$1:$H$6001,"not found")</f>
        <v>3</v>
      </c>
      <c r="P192">
        <f>_xlfn.XLOOKUP(A192,Booking_data!$A$1:$A$6001,Booking_data!$I$1:$I$6001,"not Found")</f>
        <v>180</v>
      </c>
      <c r="Q192">
        <f t="shared" si="12"/>
        <v>540</v>
      </c>
      <c r="R192" t="str">
        <f>_xlfn.XLOOKUP(A192,Booking_data!$A$1:$A$6001,Booking_data!$L$1:$L$6001,"Not Found")</f>
        <v>Net Banking</v>
      </c>
      <c r="S192">
        <f>_xlfn.XLOOKUP(A192,Booking_data!$A$1:$A$6001,Booking_data!$N$1:$N$6001,"not Found")</f>
        <v>45</v>
      </c>
      <c r="T192" t="str">
        <f>_xlfn.XLOOKUP(A192,Booking_data!$A$1:$A$6001,Booking_data!$O$1:$O$6001,"Not Found")</f>
        <v>Other</v>
      </c>
      <c r="U192" t="str">
        <f t="shared" si="13"/>
        <v>Above 45</v>
      </c>
      <c r="V192" t="str">
        <f t="shared" si="14"/>
        <v>Medium Booking</v>
      </c>
    </row>
    <row r="193" spans="1:22" x14ac:dyDescent="0.25">
      <c r="A193" t="s">
        <v>423</v>
      </c>
      <c r="B193" s="1">
        <v>46084</v>
      </c>
      <c r="C193" s="1">
        <v>46076</v>
      </c>
      <c r="D193" s="9">
        <v>0.9375</v>
      </c>
      <c r="E193" t="str">
        <f t="shared" si="10"/>
        <v>Weekday</v>
      </c>
      <c r="F193" t="str">
        <f t="shared" si="11"/>
        <v>Mar</v>
      </c>
      <c r="G193" t="str">
        <f>_xlfn.XLOOKUP(A193,Booking_data!$A$1:$A$6001,Booking_data!$D$1:$D$6001,"not found")</f>
        <v>M010</v>
      </c>
      <c r="H193" t="str">
        <f>_xlfn.XLOOKUP(G193,Movies_data!$A$1:$A$41,Movies_data!$B$1:$B$41,"not found")</f>
        <v>Captain Miller</v>
      </c>
      <c r="I193" t="str">
        <f>_xlfn.XLOOKUP(G193,Movies_data!$A$1:$A$41,Movies_data!$D$1:$D$41,"not found")</f>
        <v>Action</v>
      </c>
      <c r="J193" t="str">
        <f>_xlfn.XLOOKUP(G193,Movies_data!$A$1:$A$41,Movies_data!$C$1:$C$41,"not found")</f>
        <v>Tamil</v>
      </c>
      <c r="K193">
        <f>_xlfn.XLOOKUP(G193,Movies_data!$A$1:$A$41,Movies_data!$H$1:$H$41,"Not Found")</f>
        <v>7</v>
      </c>
      <c r="L193" t="str">
        <f>_xlfn.XLOOKUP(A193,Booking_data!$A$1:$A$6001,Booking_data!$E$1:$E$6001,"not Found")</f>
        <v>C163</v>
      </c>
      <c r="M193" t="str">
        <f>_xlfn.XLOOKUP(L193,Cinemas_data!$A$1:$A$49,Cinemas_data!$I$1:$I$49,"not Found")</f>
        <v>Miraj Cinemas Forum Mall</v>
      </c>
      <c r="N193" t="str">
        <f>_xlfn.XLOOKUP(L193,Cinemas_data!$A$1:$A$49,Cinemas_data!$C$1:$C$49,"not Found")</f>
        <v>Thiruvananthapuram</v>
      </c>
      <c r="O193">
        <f>_xlfn.XLOOKUP(A193,Booking_data!$A$1:$A$6001,Booking_data!$H$1:$H$6001,"not found")</f>
        <v>5</v>
      </c>
      <c r="P193">
        <f>_xlfn.XLOOKUP(A193,Booking_data!$A$1:$A$6001,Booking_data!$I$1:$I$6001,"not Found")</f>
        <v>360</v>
      </c>
      <c r="Q193">
        <f t="shared" si="12"/>
        <v>1800</v>
      </c>
      <c r="R193" t="str">
        <f>_xlfn.XLOOKUP(A193,Booking_data!$A$1:$A$6001,Booking_data!$L$1:$L$6001,"Not Found")</f>
        <v>Credit Card</v>
      </c>
      <c r="S193">
        <f>_xlfn.XLOOKUP(A193,Booking_data!$A$1:$A$6001,Booking_data!$N$1:$N$6001,"not Found")</f>
        <v>18</v>
      </c>
      <c r="T193" t="str">
        <f>_xlfn.XLOOKUP(A193,Booking_data!$A$1:$A$6001,Booking_data!$O$1:$O$6001,"Not Found")</f>
        <v>Female</v>
      </c>
      <c r="U193" t="str">
        <f t="shared" si="13"/>
        <v>Youngster</v>
      </c>
      <c r="V193" t="str">
        <f t="shared" si="14"/>
        <v>High Booking</v>
      </c>
    </row>
    <row r="194" spans="1:22" x14ac:dyDescent="0.25">
      <c r="A194" t="s">
        <v>424</v>
      </c>
      <c r="B194" s="1">
        <v>46084</v>
      </c>
      <c r="C194" s="1">
        <v>46171</v>
      </c>
      <c r="D194" s="9">
        <v>0.77083333333333337</v>
      </c>
      <c r="E194" t="str">
        <f t="shared" si="10"/>
        <v>Weekday</v>
      </c>
      <c r="F194" t="str">
        <f t="shared" si="11"/>
        <v>Mar</v>
      </c>
      <c r="G194" t="str">
        <f>_xlfn.XLOOKUP(A194,Booking_data!$A$1:$A$6001,Booking_data!$D$1:$D$6001,"not found")</f>
        <v>M030</v>
      </c>
      <c r="H194" t="str">
        <f>_xlfn.XLOOKUP(G194,Movies_data!$A$1:$A$41,Movies_data!$B$1:$B$41,"not found")</f>
        <v>Kirik Party</v>
      </c>
      <c r="I194" t="str">
        <f>_xlfn.XLOOKUP(G194,Movies_data!$A$1:$A$41,Movies_data!$D$1:$D$41,"not found")</f>
        <v>Comedy</v>
      </c>
      <c r="J194" t="str">
        <f>_xlfn.XLOOKUP(G194,Movies_data!$A$1:$A$41,Movies_data!$C$1:$C$41,"not found")</f>
        <v>Kannada</v>
      </c>
      <c r="K194">
        <f>_xlfn.XLOOKUP(G194,Movies_data!$A$1:$A$41,Movies_data!$H$1:$H$41,"Not Found")</f>
        <v>8</v>
      </c>
      <c r="L194" t="str">
        <f>_xlfn.XLOOKUP(A194,Booking_data!$A$1:$A$6001,Booking_data!$E$1:$E$6001,"not Found")</f>
        <v>C122</v>
      </c>
      <c r="M194" t="str">
        <f>_xlfn.XLOOKUP(L194,Cinemas_data!$A$1:$A$49,Cinemas_data!$I$1:$I$49,"not Found")</f>
        <v>Asian Cinemas Grand Mall</v>
      </c>
      <c r="N194" t="str">
        <f>_xlfn.XLOOKUP(L194,Cinemas_data!$A$1:$A$49,Cinemas_data!$C$1:$C$49,"not Found")</f>
        <v>Noida</v>
      </c>
      <c r="O194">
        <f>_xlfn.XLOOKUP(A194,Booking_data!$A$1:$A$6001,Booking_data!$H$1:$H$6001,"not found")</f>
        <v>2</v>
      </c>
      <c r="P194">
        <f>_xlfn.XLOOKUP(A194,Booking_data!$A$1:$A$6001,Booking_data!$I$1:$I$6001,"not Found")</f>
        <v>180</v>
      </c>
      <c r="Q194">
        <f t="shared" si="12"/>
        <v>360</v>
      </c>
      <c r="R194" t="str">
        <f>_xlfn.XLOOKUP(A194,Booking_data!$A$1:$A$6001,Booking_data!$L$1:$L$6001,"Not Found")</f>
        <v>Debit Card</v>
      </c>
      <c r="S194">
        <f>_xlfn.XLOOKUP(A194,Booking_data!$A$1:$A$6001,Booking_data!$N$1:$N$6001,"not Found")</f>
        <v>60</v>
      </c>
      <c r="T194" t="str">
        <f>_xlfn.XLOOKUP(A194,Booking_data!$A$1:$A$6001,Booking_data!$O$1:$O$6001,"Not Found")</f>
        <v>Other</v>
      </c>
      <c r="U194" t="str">
        <f t="shared" si="13"/>
        <v>Above 45</v>
      </c>
      <c r="V194" t="str">
        <f t="shared" si="14"/>
        <v>Low Booking</v>
      </c>
    </row>
    <row r="195" spans="1:22" x14ac:dyDescent="0.25">
      <c r="A195" t="s">
        <v>425</v>
      </c>
      <c r="B195" s="1">
        <v>46084</v>
      </c>
      <c r="C195" s="1">
        <v>46185</v>
      </c>
      <c r="D195" s="9">
        <v>0.88541666666666663</v>
      </c>
      <c r="E195" t="str">
        <f t="shared" ref="E195:E258" si="15">IF(WEEKDAY(B195,2)&lt;=5,"Weekday","Weekend")</f>
        <v>Weekday</v>
      </c>
      <c r="F195" t="str">
        <f t="shared" ref="F195:F258" si="16">TEXT(B195,"mmm")</f>
        <v>Mar</v>
      </c>
      <c r="G195" t="str">
        <f>_xlfn.XLOOKUP(A195,Booking_data!$A$1:$A$6001,Booking_data!$D$1:$D$6001,"not found")</f>
        <v>M020</v>
      </c>
      <c r="H195" t="str">
        <f>_xlfn.XLOOKUP(G195,Movies_data!$A$1:$A$41,Movies_data!$B$1:$B$41,"not found")</f>
        <v>Jawan</v>
      </c>
      <c r="I195" t="str">
        <f>_xlfn.XLOOKUP(G195,Movies_data!$A$1:$A$41,Movies_data!$D$1:$D$41,"not found")</f>
        <v>Action</v>
      </c>
      <c r="J195" t="str">
        <f>_xlfn.XLOOKUP(G195,Movies_data!$A$1:$A$41,Movies_data!$C$1:$C$41,"not found")</f>
        <v>Hindi</v>
      </c>
      <c r="K195">
        <f>_xlfn.XLOOKUP(G195,Movies_data!$A$1:$A$41,Movies_data!$H$1:$H$41,"Not Found")</f>
        <v>7</v>
      </c>
      <c r="L195" t="str">
        <f>_xlfn.XLOOKUP(A195,Booking_data!$A$1:$A$6001,Booking_data!$E$1:$E$6001,"not Found")</f>
        <v>C082</v>
      </c>
      <c r="M195" t="str">
        <f>_xlfn.XLOOKUP(L195,Cinemas_data!$A$1:$A$49,Cinemas_data!$I$1:$I$49,"not Found")</f>
        <v>Cinepolis Grand Mall</v>
      </c>
      <c r="N195" t="str">
        <f>_xlfn.XLOOKUP(L195,Cinemas_data!$A$1:$A$49,Cinemas_data!$C$1:$C$49,"not Found")</f>
        <v>Vijayawada</v>
      </c>
      <c r="O195">
        <f>_xlfn.XLOOKUP(A195,Booking_data!$A$1:$A$6001,Booking_data!$H$1:$H$6001,"not found")</f>
        <v>4</v>
      </c>
      <c r="P195">
        <f>_xlfn.XLOOKUP(A195,Booking_data!$A$1:$A$6001,Booking_data!$I$1:$I$6001,"not Found")</f>
        <v>280</v>
      </c>
      <c r="Q195">
        <f t="shared" ref="Q195:Q258" si="17">O195*P195</f>
        <v>1120</v>
      </c>
      <c r="R195" t="str">
        <f>_xlfn.XLOOKUP(A195,Booking_data!$A$1:$A$6001,Booking_data!$L$1:$L$6001,"Not Found")</f>
        <v>UPI</v>
      </c>
      <c r="S195">
        <f>_xlfn.XLOOKUP(A195,Booking_data!$A$1:$A$6001,Booking_data!$N$1:$N$6001,"not Found")</f>
        <v>37</v>
      </c>
      <c r="T195" t="str">
        <f>_xlfn.XLOOKUP(A195,Booking_data!$A$1:$A$6001,Booking_data!$O$1:$O$6001,"Not Found")</f>
        <v>Other</v>
      </c>
      <c r="U195" t="str">
        <f t="shared" ref="U195:U258" si="18">IF(S195&lt;18,"Below 18",IF(S195&lt;30,"Youngster",IF(S195&lt;45,"Middle Age","Above 45")))</f>
        <v>Middle Age</v>
      </c>
      <c r="V195" t="str">
        <f t="shared" ref="V195:V258" si="19">IF(O195&lt;=2,"Low Booking",IF(O195&lt;=4,"Medium Booking","High Booking"))</f>
        <v>Medium Booking</v>
      </c>
    </row>
    <row r="196" spans="1:22" x14ac:dyDescent="0.25">
      <c r="A196" t="s">
        <v>426</v>
      </c>
      <c r="B196" s="1">
        <v>46084</v>
      </c>
      <c r="C196" s="1">
        <v>46104</v>
      </c>
      <c r="D196" s="9">
        <v>0.53125</v>
      </c>
      <c r="E196" t="str">
        <f t="shared" si="15"/>
        <v>Weekday</v>
      </c>
      <c r="F196" t="str">
        <f t="shared" si="16"/>
        <v>Mar</v>
      </c>
      <c r="G196" t="str">
        <f>_xlfn.XLOOKUP(A196,Booking_data!$A$1:$A$6001,Booking_data!$D$1:$D$6001,"not found")</f>
        <v>M006</v>
      </c>
      <c r="H196" t="str">
        <f>_xlfn.XLOOKUP(G196,Movies_data!$A$1:$A$41,Movies_data!$B$1:$B$41,"not found")</f>
        <v>Maamannan</v>
      </c>
      <c r="I196" t="str">
        <f>_xlfn.XLOOKUP(G196,Movies_data!$A$1:$A$41,Movies_data!$D$1:$D$41,"not found")</f>
        <v>Drama</v>
      </c>
      <c r="J196" t="str">
        <f>_xlfn.XLOOKUP(G196,Movies_data!$A$1:$A$41,Movies_data!$C$1:$C$41,"not found")</f>
        <v>Tamil</v>
      </c>
      <c r="K196">
        <f>_xlfn.XLOOKUP(G196,Movies_data!$A$1:$A$41,Movies_data!$H$1:$H$41,"Not Found")</f>
        <v>7.3</v>
      </c>
      <c r="L196" t="str">
        <f>_xlfn.XLOOKUP(A196,Booking_data!$A$1:$A$6001,Booking_data!$E$1:$E$6001,"not Found")</f>
        <v>C032</v>
      </c>
      <c r="M196" t="str">
        <f>_xlfn.XLOOKUP(L196,Cinemas_data!$A$1:$A$49,Cinemas_data!$I$1:$I$49,"not Found")</f>
        <v>MovieMax Grand Mall</v>
      </c>
      <c r="N196" t="str">
        <f>_xlfn.XLOOKUP(L196,Cinemas_data!$A$1:$A$49,Cinemas_data!$C$1:$C$49,"not Found")</f>
        <v>Madurai</v>
      </c>
      <c r="O196">
        <f>_xlfn.XLOOKUP(A196,Booking_data!$A$1:$A$6001,Booking_data!$H$1:$H$6001,"not found")</f>
        <v>2</v>
      </c>
      <c r="P196">
        <f>_xlfn.XLOOKUP(A196,Booking_data!$A$1:$A$6001,Booking_data!$I$1:$I$6001,"not Found")</f>
        <v>160</v>
      </c>
      <c r="Q196">
        <f t="shared" si="17"/>
        <v>320</v>
      </c>
      <c r="R196" t="str">
        <f>_xlfn.XLOOKUP(A196,Booking_data!$A$1:$A$6001,Booking_data!$L$1:$L$6001,"Not Found")</f>
        <v>Net Banking</v>
      </c>
      <c r="S196">
        <f>_xlfn.XLOOKUP(A196,Booking_data!$A$1:$A$6001,Booking_data!$N$1:$N$6001,"not Found")</f>
        <v>56</v>
      </c>
      <c r="T196" t="str">
        <f>_xlfn.XLOOKUP(A196,Booking_data!$A$1:$A$6001,Booking_data!$O$1:$O$6001,"Not Found")</f>
        <v>Female</v>
      </c>
      <c r="U196" t="str">
        <f t="shared" si="18"/>
        <v>Above 45</v>
      </c>
      <c r="V196" t="str">
        <f t="shared" si="19"/>
        <v>Low Booking</v>
      </c>
    </row>
    <row r="197" spans="1:22" x14ac:dyDescent="0.25">
      <c r="A197" t="s">
        <v>427</v>
      </c>
      <c r="B197" s="1">
        <v>46084</v>
      </c>
      <c r="C197" s="1">
        <v>46149</v>
      </c>
      <c r="D197" s="9">
        <v>0.64583333333333337</v>
      </c>
      <c r="E197" t="str">
        <f t="shared" si="15"/>
        <v>Weekday</v>
      </c>
      <c r="F197" t="str">
        <f t="shared" si="16"/>
        <v>Mar</v>
      </c>
      <c r="G197" t="str">
        <f>_xlfn.XLOOKUP(A197,Booking_data!$A$1:$A$6001,Booking_data!$D$1:$D$6001,"not found")</f>
        <v>M018</v>
      </c>
      <c r="H197" t="str">
        <f>_xlfn.XLOOKUP(G197,Movies_data!$A$1:$A$41,Movies_data!$B$1:$B$41,"not found")</f>
        <v>Sita Ramam</v>
      </c>
      <c r="I197" t="str">
        <f>_xlfn.XLOOKUP(G197,Movies_data!$A$1:$A$41,Movies_data!$D$1:$D$41,"not found")</f>
        <v>Romance</v>
      </c>
      <c r="J197" t="str">
        <f>_xlfn.XLOOKUP(G197,Movies_data!$A$1:$A$41,Movies_data!$C$1:$C$41,"not found")</f>
        <v>Telugu</v>
      </c>
      <c r="K197">
        <f>_xlfn.XLOOKUP(G197,Movies_data!$A$1:$A$41,Movies_data!$H$1:$H$41,"Not Found")</f>
        <v>8.5</v>
      </c>
      <c r="L197" t="str">
        <f>_xlfn.XLOOKUP(A197,Booking_data!$A$1:$A$6001,Booking_data!$E$1:$E$6001,"not Found")</f>
        <v>C112</v>
      </c>
      <c r="M197" t="str">
        <f>_xlfn.XLOOKUP(L197,Cinemas_data!$A$1:$A$49,Cinemas_data!$I$1:$I$49,"not Found")</f>
        <v>MovieMax Grand Mall</v>
      </c>
      <c r="N197" t="str">
        <f>_xlfn.XLOOKUP(L197,Cinemas_data!$A$1:$A$49,Cinemas_data!$C$1:$C$49,"not Found")</f>
        <v>Delhi</v>
      </c>
      <c r="O197">
        <f>_xlfn.XLOOKUP(A197,Booking_data!$A$1:$A$6001,Booking_data!$H$1:$H$6001,"not found")</f>
        <v>2</v>
      </c>
      <c r="P197">
        <f>_xlfn.XLOOKUP(A197,Booking_data!$A$1:$A$6001,Booking_data!$I$1:$I$6001,"not Found")</f>
        <v>240</v>
      </c>
      <c r="Q197">
        <f t="shared" si="17"/>
        <v>480</v>
      </c>
      <c r="R197" t="str">
        <f>_xlfn.XLOOKUP(A197,Booking_data!$A$1:$A$6001,Booking_data!$L$1:$L$6001,"Not Found")</f>
        <v>Net Banking</v>
      </c>
      <c r="S197">
        <f>_xlfn.XLOOKUP(A197,Booking_data!$A$1:$A$6001,Booking_data!$N$1:$N$6001,"not Found")</f>
        <v>21</v>
      </c>
      <c r="T197" t="str">
        <f>_xlfn.XLOOKUP(A197,Booking_data!$A$1:$A$6001,Booking_data!$O$1:$O$6001,"Not Found")</f>
        <v>Male</v>
      </c>
      <c r="U197" t="str">
        <f t="shared" si="18"/>
        <v>Youngster</v>
      </c>
      <c r="V197" t="str">
        <f t="shared" si="19"/>
        <v>Low Booking</v>
      </c>
    </row>
    <row r="198" spans="1:22" x14ac:dyDescent="0.25">
      <c r="A198" t="s">
        <v>428</v>
      </c>
      <c r="B198" s="1">
        <v>46084</v>
      </c>
      <c r="C198" s="1">
        <v>46128</v>
      </c>
      <c r="D198" s="9">
        <v>0.39583333333333331</v>
      </c>
      <c r="E198" t="str">
        <f t="shared" si="15"/>
        <v>Weekday</v>
      </c>
      <c r="F198" t="str">
        <f t="shared" si="16"/>
        <v>Mar</v>
      </c>
      <c r="G198" t="str">
        <f>_xlfn.XLOOKUP(A198,Booking_data!$A$1:$A$6001,Booking_data!$D$1:$D$6001,"not found")</f>
        <v>M011</v>
      </c>
      <c r="H198" t="str">
        <f>_xlfn.XLOOKUP(G198,Movies_data!$A$1:$A$41,Movies_data!$B$1:$B$41,"not found")</f>
        <v>Pushpa 2</v>
      </c>
      <c r="I198" t="str">
        <f>_xlfn.XLOOKUP(G198,Movies_data!$A$1:$A$41,Movies_data!$D$1:$D$41,"not found")</f>
        <v>Action</v>
      </c>
      <c r="J198" t="str">
        <f>_xlfn.XLOOKUP(G198,Movies_data!$A$1:$A$41,Movies_data!$C$1:$C$41,"not found")</f>
        <v>Telugu</v>
      </c>
      <c r="K198">
        <f>_xlfn.XLOOKUP(G198,Movies_data!$A$1:$A$41,Movies_data!$H$1:$H$41,"Not Found")</f>
        <v>6.1</v>
      </c>
      <c r="L198" t="str">
        <f>_xlfn.XLOOKUP(A198,Booking_data!$A$1:$A$6001,Booking_data!$E$1:$E$6001,"not Found")</f>
        <v>C112</v>
      </c>
      <c r="M198" t="str">
        <f>_xlfn.XLOOKUP(L198,Cinemas_data!$A$1:$A$49,Cinemas_data!$I$1:$I$49,"not Found")</f>
        <v>MovieMax Grand Mall</v>
      </c>
      <c r="N198" t="str">
        <f>_xlfn.XLOOKUP(L198,Cinemas_data!$A$1:$A$49,Cinemas_data!$C$1:$C$49,"not Found")</f>
        <v>Delhi</v>
      </c>
      <c r="O198">
        <f>_xlfn.XLOOKUP(A198,Booking_data!$A$1:$A$6001,Booking_data!$H$1:$H$6001,"not found")</f>
        <v>4</v>
      </c>
      <c r="P198">
        <f>_xlfn.XLOOKUP(A198,Booking_data!$A$1:$A$6001,Booking_data!$I$1:$I$6001,"not Found")</f>
        <v>320</v>
      </c>
      <c r="Q198">
        <f t="shared" si="17"/>
        <v>1280</v>
      </c>
      <c r="R198" t="str">
        <f>_xlfn.XLOOKUP(A198,Booking_data!$A$1:$A$6001,Booking_data!$L$1:$L$6001,"Not Found")</f>
        <v>Debit Card</v>
      </c>
      <c r="S198">
        <f>_xlfn.XLOOKUP(A198,Booking_data!$A$1:$A$6001,Booking_data!$N$1:$N$6001,"not Found")</f>
        <v>54</v>
      </c>
      <c r="T198" t="str">
        <f>_xlfn.XLOOKUP(A198,Booking_data!$A$1:$A$6001,Booking_data!$O$1:$O$6001,"Not Found")</f>
        <v>Male</v>
      </c>
      <c r="U198" t="str">
        <f t="shared" si="18"/>
        <v>Above 45</v>
      </c>
      <c r="V198" t="str">
        <f t="shared" si="19"/>
        <v>Medium Booking</v>
      </c>
    </row>
    <row r="199" spans="1:22" x14ac:dyDescent="0.25">
      <c r="A199" t="s">
        <v>429</v>
      </c>
      <c r="B199" s="1">
        <v>46084</v>
      </c>
      <c r="C199" s="1">
        <v>46084</v>
      </c>
      <c r="D199" s="9">
        <v>0.88541666666666663</v>
      </c>
      <c r="E199" t="str">
        <f t="shared" si="15"/>
        <v>Weekday</v>
      </c>
      <c r="F199" t="str">
        <f t="shared" si="16"/>
        <v>Mar</v>
      </c>
      <c r="G199" t="str">
        <f>_xlfn.XLOOKUP(A199,Booking_data!$A$1:$A$6001,Booking_data!$D$1:$D$6001,"not found")</f>
        <v>M005</v>
      </c>
      <c r="H199" t="str">
        <f>_xlfn.XLOOKUP(G199,Movies_data!$A$1:$A$41,Movies_data!$B$1:$B$41,"not found")</f>
        <v>Ponniyin Selvan II</v>
      </c>
      <c r="I199" t="str">
        <f>_xlfn.XLOOKUP(G199,Movies_data!$A$1:$A$41,Movies_data!$D$1:$D$41,"not found")</f>
        <v>Drama</v>
      </c>
      <c r="J199" t="str">
        <f>_xlfn.XLOOKUP(G199,Movies_data!$A$1:$A$41,Movies_data!$C$1:$C$41,"not found")</f>
        <v>Tamil</v>
      </c>
      <c r="K199">
        <f>_xlfn.XLOOKUP(G199,Movies_data!$A$1:$A$41,Movies_data!$H$1:$H$41,"Not Found")</f>
        <v>7.3</v>
      </c>
      <c r="L199" t="str">
        <f>_xlfn.XLOOKUP(A199,Booking_data!$A$1:$A$6001,Booking_data!$E$1:$E$6001,"not Found")</f>
        <v>C103</v>
      </c>
      <c r="M199" t="str">
        <f>_xlfn.XLOOKUP(L199,Cinemas_data!$A$1:$A$49,Cinemas_data!$I$1:$I$49,"not Found")</f>
        <v>MovieMax Forum Mall</v>
      </c>
      <c r="N199" t="str">
        <f>_xlfn.XLOOKUP(L199,Cinemas_data!$A$1:$A$49,Cinemas_data!$C$1:$C$49,"not Found")</f>
        <v>Pune</v>
      </c>
      <c r="O199">
        <f>_xlfn.XLOOKUP(A199,Booking_data!$A$1:$A$6001,Booking_data!$H$1:$H$6001,"not found")</f>
        <v>4</v>
      </c>
      <c r="P199">
        <f>_xlfn.XLOOKUP(A199,Booking_data!$A$1:$A$6001,Booking_data!$I$1:$I$6001,"not Found")</f>
        <v>360</v>
      </c>
      <c r="Q199">
        <f t="shared" si="17"/>
        <v>1440</v>
      </c>
      <c r="R199" t="str">
        <f>_xlfn.XLOOKUP(A199,Booking_data!$A$1:$A$6001,Booking_data!$L$1:$L$6001,"Not Found")</f>
        <v>Debit Card</v>
      </c>
      <c r="S199">
        <f>_xlfn.XLOOKUP(A199,Booking_data!$A$1:$A$6001,Booking_data!$N$1:$N$6001,"not Found")</f>
        <v>25</v>
      </c>
      <c r="T199" t="str">
        <f>_xlfn.XLOOKUP(A199,Booking_data!$A$1:$A$6001,Booking_data!$O$1:$O$6001,"Not Found")</f>
        <v>Other</v>
      </c>
      <c r="U199" t="str">
        <f t="shared" si="18"/>
        <v>Youngster</v>
      </c>
      <c r="V199" t="str">
        <f t="shared" si="19"/>
        <v>Medium Booking</v>
      </c>
    </row>
    <row r="200" spans="1:22" x14ac:dyDescent="0.25">
      <c r="A200" t="s">
        <v>430</v>
      </c>
      <c r="B200" s="1">
        <v>46084</v>
      </c>
      <c r="C200" s="1">
        <v>46161</v>
      </c>
      <c r="D200" s="9">
        <v>0.53125</v>
      </c>
      <c r="E200" t="str">
        <f t="shared" si="15"/>
        <v>Weekday</v>
      </c>
      <c r="F200" t="str">
        <f t="shared" si="16"/>
        <v>Mar</v>
      </c>
      <c r="G200" t="str">
        <f>_xlfn.XLOOKUP(A200,Booking_data!$A$1:$A$6001,Booking_data!$D$1:$D$6001,"not found")</f>
        <v>M029</v>
      </c>
      <c r="H200" t="str">
        <f>_xlfn.XLOOKUP(G200,Movies_data!$A$1:$A$41,Movies_data!$B$1:$B$41,"not found")</f>
        <v>777 Charlie</v>
      </c>
      <c r="I200" t="str">
        <f>_xlfn.XLOOKUP(G200,Movies_data!$A$1:$A$41,Movies_data!$D$1:$D$41,"not found")</f>
        <v>Adventure</v>
      </c>
      <c r="J200" t="str">
        <f>_xlfn.XLOOKUP(G200,Movies_data!$A$1:$A$41,Movies_data!$C$1:$C$41,"not found")</f>
        <v>Kannada</v>
      </c>
      <c r="K200">
        <f>_xlfn.XLOOKUP(G200,Movies_data!$A$1:$A$41,Movies_data!$H$1:$H$41,"Not Found")</f>
        <v>8.6999999999999993</v>
      </c>
      <c r="L200" t="str">
        <f>_xlfn.XLOOKUP(A200,Booking_data!$A$1:$A$6001,Booking_data!$E$1:$E$6001,"not Found")</f>
        <v>C102</v>
      </c>
      <c r="M200" t="str">
        <f>_xlfn.XLOOKUP(L200,Cinemas_data!$A$1:$A$49,Cinemas_data!$I$1:$I$49,"not Found")</f>
        <v>Mukta A2 Cinemas Grand Mall</v>
      </c>
      <c r="N200" t="str">
        <f>_xlfn.XLOOKUP(L200,Cinemas_data!$A$1:$A$49,Cinemas_data!$C$1:$C$49,"not Found")</f>
        <v>Pune</v>
      </c>
      <c r="O200">
        <f>_xlfn.XLOOKUP(A200,Booking_data!$A$1:$A$6001,Booking_data!$H$1:$H$6001,"not found")</f>
        <v>2</v>
      </c>
      <c r="P200">
        <f>_xlfn.XLOOKUP(A200,Booking_data!$A$1:$A$6001,Booking_data!$I$1:$I$6001,"not Found")</f>
        <v>400</v>
      </c>
      <c r="Q200">
        <f t="shared" si="17"/>
        <v>800</v>
      </c>
      <c r="R200" t="str">
        <f>_xlfn.XLOOKUP(A200,Booking_data!$A$1:$A$6001,Booking_data!$L$1:$L$6001,"Not Found")</f>
        <v>UPI</v>
      </c>
      <c r="S200">
        <f>_xlfn.XLOOKUP(A200,Booking_data!$A$1:$A$6001,Booking_data!$N$1:$N$6001,"not Found")</f>
        <v>59</v>
      </c>
      <c r="T200" t="str">
        <f>_xlfn.XLOOKUP(A200,Booking_data!$A$1:$A$6001,Booking_data!$O$1:$O$6001,"Not Found")</f>
        <v>Female</v>
      </c>
      <c r="U200" t="str">
        <f t="shared" si="18"/>
        <v>Above 45</v>
      </c>
      <c r="V200" t="str">
        <f t="shared" si="19"/>
        <v>Low Booking</v>
      </c>
    </row>
    <row r="201" spans="1:22" x14ac:dyDescent="0.25">
      <c r="A201" t="s">
        <v>431</v>
      </c>
      <c r="B201" s="1">
        <v>46084</v>
      </c>
      <c r="C201" s="1">
        <v>46113</v>
      </c>
      <c r="D201" s="9">
        <v>0.9375</v>
      </c>
      <c r="E201" t="str">
        <f t="shared" si="15"/>
        <v>Weekday</v>
      </c>
      <c r="F201" t="str">
        <f t="shared" si="16"/>
        <v>Mar</v>
      </c>
      <c r="G201" t="str">
        <f>_xlfn.XLOOKUP(A201,Booking_data!$A$1:$A$6001,Booking_data!$D$1:$D$6001,"not found")</f>
        <v>M012</v>
      </c>
      <c r="H201" t="str">
        <f>_xlfn.XLOOKUP(G201,Movies_data!$A$1:$A$41,Movies_data!$B$1:$B$41,"not found")</f>
        <v>RRR</v>
      </c>
      <c r="I201" t="str">
        <f>_xlfn.XLOOKUP(G201,Movies_data!$A$1:$A$41,Movies_data!$D$1:$D$41,"not found")</f>
        <v>Action</v>
      </c>
      <c r="J201" t="str">
        <f>_xlfn.XLOOKUP(G201,Movies_data!$A$1:$A$41,Movies_data!$C$1:$C$41,"not found")</f>
        <v>Telugu</v>
      </c>
      <c r="K201">
        <f>_xlfn.XLOOKUP(G201,Movies_data!$A$1:$A$41,Movies_data!$H$1:$H$41,"Not Found")</f>
        <v>7.8</v>
      </c>
      <c r="L201" t="str">
        <f>_xlfn.XLOOKUP(A201,Booking_data!$A$1:$A$6001,Booking_data!$E$1:$E$6001,"not Found")</f>
        <v>C032</v>
      </c>
      <c r="M201" t="str">
        <f>_xlfn.XLOOKUP(L201,Cinemas_data!$A$1:$A$49,Cinemas_data!$I$1:$I$49,"not Found")</f>
        <v>MovieMax Grand Mall</v>
      </c>
      <c r="N201" t="str">
        <f>_xlfn.XLOOKUP(L201,Cinemas_data!$A$1:$A$49,Cinemas_data!$C$1:$C$49,"not Found")</f>
        <v>Madurai</v>
      </c>
      <c r="O201">
        <f>_xlfn.XLOOKUP(A201,Booking_data!$A$1:$A$6001,Booking_data!$H$1:$H$6001,"not found")</f>
        <v>2</v>
      </c>
      <c r="P201">
        <f>_xlfn.XLOOKUP(A201,Booking_data!$A$1:$A$6001,Booking_data!$I$1:$I$6001,"not Found")</f>
        <v>160</v>
      </c>
      <c r="Q201">
        <f t="shared" si="17"/>
        <v>320</v>
      </c>
      <c r="R201" t="str">
        <f>_xlfn.XLOOKUP(A201,Booking_data!$A$1:$A$6001,Booking_data!$L$1:$L$6001,"Not Found")</f>
        <v>Credit Card</v>
      </c>
      <c r="S201">
        <f>_xlfn.XLOOKUP(A201,Booking_data!$A$1:$A$6001,Booking_data!$N$1:$N$6001,"not Found")</f>
        <v>57</v>
      </c>
      <c r="T201" t="str">
        <f>_xlfn.XLOOKUP(A201,Booking_data!$A$1:$A$6001,Booking_data!$O$1:$O$6001,"Not Found")</f>
        <v>Other</v>
      </c>
      <c r="U201" t="str">
        <f t="shared" si="18"/>
        <v>Above 45</v>
      </c>
      <c r="V201" t="str">
        <f t="shared" si="19"/>
        <v>Low Booking</v>
      </c>
    </row>
    <row r="202" spans="1:22" x14ac:dyDescent="0.25">
      <c r="A202" t="s">
        <v>432</v>
      </c>
      <c r="B202" s="1">
        <v>46084</v>
      </c>
      <c r="C202" s="1">
        <v>46078</v>
      </c>
      <c r="D202" s="9">
        <v>0.64583333333333337</v>
      </c>
      <c r="E202" t="str">
        <f t="shared" si="15"/>
        <v>Weekday</v>
      </c>
      <c r="F202" t="str">
        <f t="shared" si="16"/>
        <v>Mar</v>
      </c>
      <c r="G202" t="str">
        <f>_xlfn.XLOOKUP(A202,Booking_data!$A$1:$A$6001,Booking_data!$D$1:$D$6001,"not found")</f>
        <v>M031</v>
      </c>
      <c r="H202" t="str">
        <f>_xlfn.XLOOKUP(G202,Movies_data!$A$1:$A$41,Movies_data!$B$1:$B$41,"not found")</f>
        <v>Bangalore Days</v>
      </c>
      <c r="I202" t="str">
        <f>_xlfn.XLOOKUP(G202,Movies_data!$A$1:$A$41,Movies_data!$D$1:$D$41,"not found")</f>
        <v>Drama</v>
      </c>
      <c r="J202" t="str">
        <f>_xlfn.XLOOKUP(G202,Movies_data!$A$1:$A$41,Movies_data!$C$1:$C$41,"not found")</f>
        <v>Malayalam</v>
      </c>
      <c r="K202">
        <f>_xlfn.XLOOKUP(G202,Movies_data!$A$1:$A$41,Movies_data!$H$1:$H$41,"Not Found")</f>
        <v>8.3000000000000007</v>
      </c>
      <c r="L202" t="str">
        <f>_xlfn.XLOOKUP(A202,Booking_data!$A$1:$A$6001,Booking_data!$E$1:$E$6001,"not Found")</f>
        <v>C131</v>
      </c>
      <c r="M202" t="str">
        <f>_xlfn.XLOOKUP(L202,Cinemas_data!$A$1:$A$49,Cinemas_data!$I$1:$I$49,"not Found")</f>
        <v>Asian Cinemas City Centre</v>
      </c>
      <c r="N202" t="str">
        <f>_xlfn.XLOOKUP(L202,Cinemas_data!$A$1:$A$49,Cinemas_data!$C$1:$C$49,"not Found")</f>
        <v>Kolkata</v>
      </c>
      <c r="O202">
        <f>_xlfn.XLOOKUP(A202,Booking_data!$A$1:$A$6001,Booking_data!$H$1:$H$6001,"not found")</f>
        <v>3</v>
      </c>
      <c r="P202">
        <f>_xlfn.XLOOKUP(A202,Booking_data!$A$1:$A$6001,Booking_data!$I$1:$I$6001,"not Found")</f>
        <v>160</v>
      </c>
      <c r="Q202">
        <f t="shared" si="17"/>
        <v>480</v>
      </c>
      <c r="R202" t="str">
        <f>_xlfn.XLOOKUP(A202,Booking_data!$A$1:$A$6001,Booking_data!$L$1:$L$6001,"Not Found")</f>
        <v>Wallet</v>
      </c>
      <c r="S202">
        <f>_xlfn.XLOOKUP(A202,Booking_data!$A$1:$A$6001,Booking_data!$N$1:$N$6001,"not Found")</f>
        <v>36</v>
      </c>
      <c r="T202" t="str">
        <f>_xlfn.XLOOKUP(A202,Booking_data!$A$1:$A$6001,Booking_data!$O$1:$O$6001,"Not Found")</f>
        <v>Other</v>
      </c>
      <c r="U202" t="str">
        <f t="shared" si="18"/>
        <v>Middle Age</v>
      </c>
      <c r="V202" t="str">
        <f t="shared" si="19"/>
        <v>Medium Booking</v>
      </c>
    </row>
    <row r="203" spans="1:22" x14ac:dyDescent="0.25">
      <c r="A203" t="s">
        <v>433</v>
      </c>
      <c r="B203" s="1">
        <v>46084</v>
      </c>
      <c r="C203" s="1">
        <v>46063</v>
      </c>
      <c r="D203" s="9">
        <v>0.53125</v>
      </c>
      <c r="E203" t="str">
        <f t="shared" si="15"/>
        <v>Weekday</v>
      </c>
      <c r="F203" t="str">
        <f t="shared" si="16"/>
        <v>Mar</v>
      </c>
      <c r="G203" t="str">
        <f>_xlfn.XLOOKUP(A203,Booking_data!$A$1:$A$6001,Booking_data!$D$1:$D$6001,"not found")</f>
        <v>M036</v>
      </c>
      <c r="H203" t="str">
        <f>_xlfn.XLOOKUP(G203,Movies_data!$A$1:$A$41,Movies_data!$B$1:$B$41,"not found")</f>
        <v>Avengers Endgame</v>
      </c>
      <c r="I203" t="str">
        <f>_xlfn.XLOOKUP(G203,Movies_data!$A$1:$A$41,Movies_data!$D$1:$D$41,"not found")</f>
        <v>Action</v>
      </c>
      <c r="J203" t="str">
        <f>_xlfn.XLOOKUP(G203,Movies_data!$A$1:$A$41,Movies_data!$C$1:$C$41,"not found")</f>
        <v>English</v>
      </c>
      <c r="K203">
        <f>_xlfn.XLOOKUP(G203,Movies_data!$A$1:$A$41,Movies_data!$H$1:$H$41,"Not Found")</f>
        <v>8.4</v>
      </c>
      <c r="L203" t="str">
        <f>_xlfn.XLOOKUP(A203,Booking_data!$A$1:$A$6001,Booking_data!$E$1:$E$6001,"not Found")</f>
        <v>C063</v>
      </c>
      <c r="M203" t="str">
        <f>_xlfn.XLOOKUP(L203,Cinemas_data!$A$1:$A$49,Cinemas_data!$I$1:$I$49,"not Found")</f>
        <v>INOX Forum Mall</v>
      </c>
      <c r="N203" t="str">
        <f>_xlfn.XLOOKUP(L203,Cinemas_data!$A$1:$A$49,Cinemas_data!$C$1:$C$49,"not Found")</f>
        <v>Mysuru</v>
      </c>
      <c r="O203">
        <f>_xlfn.XLOOKUP(A203,Booking_data!$A$1:$A$6001,Booking_data!$H$1:$H$6001,"not found")</f>
        <v>4</v>
      </c>
      <c r="P203">
        <f>_xlfn.XLOOKUP(A203,Booking_data!$A$1:$A$6001,Booking_data!$I$1:$I$6001,"not Found")</f>
        <v>240</v>
      </c>
      <c r="Q203">
        <f t="shared" si="17"/>
        <v>960</v>
      </c>
      <c r="R203" t="str">
        <f>_xlfn.XLOOKUP(A203,Booking_data!$A$1:$A$6001,Booking_data!$L$1:$L$6001,"Not Found")</f>
        <v>Net Banking</v>
      </c>
      <c r="S203">
        <f>_xlfn.XLOOKUP(A203,Booking_data!$A$1:$A$6001,Booking_data!$N$1:$N$6001,"not Found")</f>
        <v>38</v>
      </c>
      <c r="T203" t="str">
        <f>_xlfn.XLOOKUP(A203,Booking_data!$A$1:$A$6001,Booking_data!$O$1:$O$6001,"Not Found")</f>
        <v>Male</v>
      </c>
      <c r="U203" t="str">
        <f t="shared" si="18"/>
        <v>Middle Age</v>
      </c>
      <c r="V203" t="str">
        <f t="shared" si="19"/>
        <v>Medium Booking</v>
      </c>
    </row>
    <row r="204" spans="1:22" x14ac:dyDescent="0.25">
      <c r="A204" t="s">
        <v>434</v>
      </c>
      <c r="B204" s="1">
        <v>46084</v>
      </c>
      <c r="C204" s="1">
        <v>46189</v>
      </c>
      <c r="D204" s="9">
        <v>0.77083333333333337</v>
      </c>
      <c r="E204" t="str">
        <f t="shared" si="15"/>
        <v>Weekday</v>
      </c>
      <c r="F204" t="str">
        <f t="shared" si="16"/>
        <v>Mar</v>
      </c>
      <c r="G204" t="str">
        <f>_xlfn.XLOOKUP(A204,Booking_data!$A$1:$A$6001,Booking_data!$D$1:$D$6001,"not found")</f>
        <v>M010</v>
      </c>
      <c r="H204" t="str">
        <f>_xlfn.XLOOKUP(G204,Movies_data!$A$1:$A$41,Movies_data!$B$1:$B$41,"not found")</f>
        <v>Captain Miller</v>
      </c>
      <c r="I204" t="str">
        <f>_xlfn.XLOOKUP(G204,Movies_data!$A$1:$A$41,Movies_data!$D$1:$D$41,"not found")</f>
        <v>Action</v>
      </c>
      <c r="J204" t="str">
        <f>_xlfn.XLOOKUP(G204,Movies_data!$A$1:$A$41,Movies_data!$C$1:$C$41,"not found")</f>
        <v>Tamil</v>
      </c>
      <c r="K204">
        <f>_xlfn.XLOOKUP(G204,Movies_data!$A$1:$A$41,Movies_data!$H$1:$H$41,"Not Found")</f>
        <v>7</v>
      </c>
      <c r="L204" t="str">
        <f>_xlfn.XLOOKUP(A204,Booking_data!$A$1:$A$6001,Booking_data!$E$1:$E$6001,"not Found")</f>
        <v>C022</v>
      </c>
      <c r="M204" t="str">
        <f>_xlfn.XLOOKUP(L204,Cinemas_data!$A$1:$A$49,Cinemas_data!$I$1:$I$49,"not Found")</f>
        <v>Mukta A2 Cinemas Grand Mall</v>
      </c>
      <c r="N204" t="str">
        <f>_xlfn.XLOOKUP(L204,Cinemas_data!$A$1:$A$49,Cinemas_data!$C$1:$C$49,"not Found")</f>
        <v>Coimbatore</v>
      </c>
      <c r="O204">
        <f>_xlfn.XLOOKUP(A204,Booking_data!$A$1:$A$6001,Booking_data!$H$1:$H$6001,"not found")</f>
        <v>2</v>
      </c>
      <c r="P204">
        <f>_xlfn.XLOOKUP(A204,Booking_data!$A$1:$A$6001,Booking_data!$I$1:$I$6001,"not Found")</f>
        <v>200</v>
      </c>
      <c r="Q204">
        <f t="shared" si="17"/>
        <v>400</v>
      </c>
      <c r="R204" t="str">
        <f>_xlfn.XLOOKUP(A204,Booking_data!$A$1:$A$6001,Booking_data!$L$1:$L$6001,"Not Found")</f>
        <v>Debit Card</v>
      </c>
      <c r="S204">
        <f>_xlfn.XLOOKUP(A204,Booking_data!$A$1:$A$6001,Booking_data!$N$1:$N$6001,"not Found")</f>
        <v>41</v>
      </c>
      <c r="T204" t="str">
        <f>_xlfn.XLOOKUP(A204,Booking_data!$A$1:$A$6001,Booking_data!$O$1:$O$6001,"Not Found")</f>
        <v>Other</v>
      </c>
      <c r="U204" t="str">
        <f t="shared" si="18"/>
        <v>Middle Age</v>
      </c>
      <c r="V204" t="str">
        <f t="shared" si="19"/>
        <v>Low Booking</v>
      </c>
    </row>
    <row r="205" spans="1:22" x14ac:dyDescent="0.25">
      <c r="A205" t="s">
        <v>435</v>
      </c>
      <c r="B205" s="1">
        <v>46084</v>
      </c>
      <c r="C205" s="1">
        <v>46053</v>
      </c>
      <c r="D205" s="9">
        <v>0.53125</v>
      </c>
      <c r="E205" t="str">
        <f t="shared" si="15"/>
        <v>Weekday</v>
      </c>
      <c r="F205" t="str">
        <f t="shared" si="16"/>
        <v>Mar</v>
      </c>
      <c r="G205" t="str">
        <f>_xlfn.XLOOKUP(A205,Booking_data!$A$1:$A$6001,Booking_data!$D$1:$D$6001,"not found")</f>
        <v>M022</v>
      </c>
      <c r="H205" t="str">
        <f>_xlfn.XLOOKUP(G205,Movies_data!$A$1:$A$41,Movies_data!$B$1:$B$41,"not found")</f>
        <v>12th Fail</v>
      </c>
      <c r="I205" t="str">
        <f>_xlfn.XLOOKUP(G205,Movies_data!$A$1:$A$41,Movies_data!$D$1:$D$41,"not found")</f>
        <v>Drama</v>
      </c>
      <c r="J205" t="str">
        <f>_xlfn.XLOOKUP(G205,Movies_data!$A$1:$A$41,Movies_data!$C$1:$C$41,"not found")</f>
        <v>Hindi</v>
      </c>
      <c r="K205">
        <f>_xlfn.XLOOKUP(G205,Movies_data!$A$1:$A$41,Movies_data!$H$1:$H$41,"Not Found")</f>
        <v>9</v>
      </c>
      <c r="L205" t="str">
        <f>_xlfn.XLOOKUP(A205,Booking_data!$A$1:$A$6001,Booking_data!$E$1:$E$6001,"not Found")</f>
        <v>C153</v>
      </c>
      <c r="M205" t="str">
        <f>_xlfn.XLOOKUP(L205,Cinemas_data!$A$1:$A$49,Cinemas_data!$I$1:$I$49,"not Found")</f>
        <v>Cinepolis Forum Mall</v>
      </c>
      <c r="N205" t="str">
        <f>_xlfn.XLOOKUP(L205,Cinemas_data!$A$1:$A$49,Cinemas_data!$C$1:$C$49,"not Found")</f>
        <v>Kochi</v>
      </c>
      <c r="O205">
        <f>_xlfn.XLOOKUP(A205,Booking_data!$A$1:$A$6001,Booking_data!$H$1:$H$6001,"not found")</f>
        <v>5</v>
      </c>
      <c r="P205">
        <f>_xlfn.XLOOKUP(A205,Booking_data!$A$1:$A$6001,Booking_data!$I$1:$I$6001,"not Found")</f>
        <v>240</v>
      </c>
      <c r="Q205">
        <f t="shared" si="17"/>
        <v>1200</v>
      </c>
      <c r="R205" t="str">
        <f>_xlfn.XLOOKUP(A205,Booking_data!$A$1:$A$6001,Booking_data!$L$1:$L$6001,"Not Found")</f>
        <v>Debit Card</v>
      </c>
      <c r="S205">
        <f>_xlfn.XLOOKUP(A205,Booking_data!$A$1:$A$6001,Booking_data!$N$1:$N$6001,"not Found")</f>
        <v>45</v>
      </c>
      <c r="T205" t="str">
        <f>_xlfn.XLOOKUP(A205,Booking_data!$A$1:$A$6001,Booking_data!$O$1:$O$6001,"Not Found")</f>
        <v>Female</v>
      </c>
      <c r="U205" t="str">
        <f t="shared" si="18"/>
        <v>Above 45</v>
      </c>
      <c r="V205" t="str">
        <f t="shared" si="19"/>
        <v>High Booking</v>
      </c>
    </row>
    <row r="206" spans="1:22" x14ac:dyDescent="0.25">
      <c r="A206" t="s">
        <v>436</v>
      </c>
      <c r="B206" s="1">
        <v>46084</v>
      </c>
      <c r="C206" s="1">
        <v>46111</v>
      </c>
      <c r="D206" s="9">
        <v>0.77083333333333337</v>
      </c>
      <c r="E206" t="str">
        <f t="shared" si="15"/>
        <v>Weekday</v>
      </c>
      <c r="F206" t="str">
        <f t="shared" si="16"/>
        <v>Mar</v>
      </c>
      <c r="G206" t="str">
        <f>_xlfn.XLOOKUP(A206,Booking_data!$A$1:$A$6001,Booking_data!$D$1:$D$6001,"not found")</f>
        <v>M019</v>
      </c>
      <c r="H206" t="str">
        <f>_xlfn.XLOOKUP(G206,Movies_data!$A$1:$A$41,Movies_data!$B$1:$B$41,"not found")</f>
        <v>Animal</v>
      </c>
      <c r="I206" t="str">
        <f>_xlfn.XLOOKUP(G206,Movies_data!$A$1:$A$41,Movies_data!$D$1:$D$41,"not found")</f>
        <v>Drama</v>
      </c>
      <c r="J206" t="str">
        <f>_xlfn.XLOOKUP(G206,Movies_data!$A$1:$A$41,Movies_data!$C$1:$C$41,"not found")</f>
        <v>Hindi</v>
      </c>
      <c r="K206">
        <f>_xlfn.XLOOKUP(G206,Movies_data!$A$1:$A$41,Movies_data!$H$1:$H$41,"Not Found")</f>
        <v>6.1</v>
      </c>
      <c r="L206" t="str">
        <f>_xlfn.XLOOKUP(A206,Booking_data!$A$1:$A$6001,Booking_data!$E$1:$E$6001,"not Found")</f>
        <v>C112</v>
      </c>
      <c r="M206" t="str">
        <f>_xlfn.XLOOKUP(L206,Cinemas_data!$A$1:$A$49,Cinemas_data!$I$1:$I$49,"not Found")</f>
        <v>MovieMax Grand Mall</v>
      </c>
      <c r="N206" t="str">
        <f>_xlfn.XLOOKUP(L206,Cinemas_data!$A$1:$A$49,Cinemas_data!$C$1:$C$49,"not Found")</f>
        <v>Delhi</v>
      </c>
      <c r="O206">
        <f>_xlfn.XLOOKUP(A206,Booking_data!$A$1:$A$6001,Booking_data!$H$1:$H$6001,"not found")</f>
        <v>5</v>
      </c>
      <c r="P206">
        <f>_xlfn.XLOOKUP(A206,Booking_data!$A$1:$A$6001,Booking_data!$I$1:$I$6001,"not Found")</f>
        <v>240</v>
      </c>
      <c r="Q206">
        <f t="shared" si="17"/>
        <v>1200</v>
      </c>
      <c r="R206" t="str">
        <f>_xlfn.XLOOKUP(A206,Booking_data!$A$1:$A$6001,Booking_data!$L$1:$L$6001,"Not Found")</f>
        <v>UPI</v>
      </c>
      <c r="S206">
        <f>_xlfn.XLOOKUP(A206,Booking_data!$A$1:$A$6001,Booking_data!$N$1:$N$6001,"not Found")</f>
        <v>58</v>
      </c>
      <c r="T206" t="str">
        <f>_xlfn.XLOOKUP(A206,Booking_data!$A$1:$A$6001,Booking_data!$O$1:$O$6001,"Not Found")</f>
        <v>Male</v>
      </c>
      <c r="U206" t="str">
        <f t="shared" si="18"/>
        <v>Above 45</v>
      </c>
      <c r="V206" t="str">
        <f t="shared" si="19"/>
        <v>High Booking</v>
      </c>
    </row>
    <row r="207" spans="1:22" x14ac:dyDescent="0.25">
      <c r="A207" t="s">
        <v>437</v>
      </c>
      <c r="B207" s="1">
        <v>46084</v>
      </c>
      <c r="C207" s="1">
        <v>46139</v>
      </c>
      <c r="D207" s="9">
        <v>0.53125</v>
      </c>
      <c r="E207" t="str">
        <f t="shared" si="15"/>
        <v>Weekday</v>
      </c>
      <c r="F207" t="str">
        <f t="shared" si="16"/>
        <v>Mar</v>
      </c>
      <c r="G207" t="str">
        <f>_xlfn.XLOOKUP(A207,Booking_data!$A$1:$A$6001,Booking_data!$D$1:$D$6001,"not found")</f>
        <v>M040</v>
      </c>
      <c r="H207" t="str">
        <f>_xlfn.XLOOKUP(G207,Movies_data!$A$1:$A$41,Movies_data!$B$1:$B$41,"not found")</f>
        <v>Inside Out 2</v>
      </c>
      <c r="I207" t="str">
        <f>_xlfn.XLOOKUP(G207,Movies_data!$A$1:$A$41,Movies_data!$D$1:$D$41,"not found")</f>
        <v>Animation</v>
      </c>
      <c r="J207" t="str">
        <f>_xlfn.XLOOKUP(G207,Movies_data!$A$1:$A$41,Movies_data!$C$1:$C$41,"not found")</f>
        <v>English</v>
      </c>
      <c r="K207">
        <f>_xlfn.XLOOKUP(G207,Movies_data!$A$1:$A$41,Movies_data!$H$1:$H$41,"Not Found")</f>
        <v>7.6</v>
      </c>
      <c r="L207" t="str">
        <f>_xlfn.XLOOKUP(A207,Booking_data!$A$1:$A$6001,Booking_data!$E$1:$E$6001,"not Found")</f>
        <v>C101</v>
      </c>
      <c r="M207" t="str">
        <f>_xlfn.XLOOKUP(L207,Cinemas_data!$A$1:$A$49,Cinemas_data!$I$1:$I$49,"not Found")</f>
        <v>Miraj Cinemas City Centre</v>
      </c>
      <c r="N207" t="str">
        <f>_xlfn.XLOOKUP(L207,Cinemas_data!$A$1:$A$49,Cinemas_data!$C$1:$C$49,"not Found")</f>
        <v>Pune</v>
      </c>
      <c r="O207">
        <f>_xlfn.XLOOKUP(A207,Booking_data!$A$1:$A$6001,Booking_data!$H$1:$H$6001,"not found")</f>
        <v>6</v>
      </c>
      <c r="P207">
        <f>_xlfn.XLOOKUP(A207,Booking_data!$A$1:$A$6001,Booking_data!$I$1:$I$6001,"not Found")</f>
        <v>180</v>
      </c>
      <c r="Q207">
        <f t="shared" si="17"/>
        <v>1080</v>
      </c>
      <c r="R207" t="str">
        <f>_xlfn.XLOOKUP(A207,Booking_data!$A$1:$A$6001,Booking_data!$L$1:$L$6001,"Not Found")</f>
        <v>UPI</v>
      </c>
      <c r="S207">
        <f>_xlfn.XLOOKUP(A207,Booking_data!$A$1:$A$6001,Booking_data!$N$1:$N$6001,"not Found")</f>
        <v>37</v>
      </c>
      <c r="T207" t="str">
        <f>_xlfn.XLOOKUP(A207,Booking_data!$A$1:$A$6001,Booking_data!$O$1:$O$6001,"Not Found")</f>
        <v>Other</v>
      </c>
      <c r="U207" t="str">
        <f t="shared" si="18"/>
        <v>Middle Age</v>
      </c>
      <c r="V207" t="str">
        <f t="shared" si="19"/>
        <v>High Booking</v>
      </c>
    </row>
    <row r="208" spans="1:22" x14ac:dyDescent="0.25">
      <c r="A208" t="s">
        <v>438</v>
      </c>
      <c r="B208" s="1">
        <v>46084</v>
      </c>
      <c r="C208" s="1">
        <v>46088</v>
      </c>
      <c r="D208" s="9">
        <v>0.77083333333333337</v>
      </c>
      <c r="E208" t="str">
        <f t="shared" si="15"/>
        <v>Weekday</v>
      </c>
      <c r="F208" t="str">
        <f t="shared" si="16"/>
        <v>Mar</v>
      </c>
      <c r="G208" t="str">
        <f>_xlfn.XLOOKUP(A208,Booking_data!$A$1:$A$6001,Booking_data!$D$1:$D$6001,"not found")</f>
        <v>M010</v>
      </c>
      <c r="H208" t="str">
        <f>_xlfn.XLOOKUP(G208,Movies_data!$A$1:$A$41,Movies_data!$B$1:$B$41,"not found")</f>
        <v>Captain Miller</v>
      </c>
      <c r="I208" t="str">
        <f>_xlfn.XLOOKUP(G208,Movies_data!$A$1:$A$41,Movies_data!$D$1:$D$41,"not found")</f>
        <v>Action</v>
      </c>
      <c r="J208" t="str">
        <f>_xlfn.XLOOKUP(G208,Movies_data!$A$1:$A$41,Movies_data!$C$1:$C$41,"not found")</f>
        <v>Tamil</v>
      </c>
      <c r="K208">
        <f>_xlfn.XLOOKUP(G208,Movies_data!$A$1:$A$41,Movies_data!$H$1:$H$41,"Not Found")</f>
        <v>7</v>
      </c>
      <c r="L208" t="str">
        <f>_xlfn.XLOOKUP(A208,Booking_data!$A$1:$A$6001,Booking_data!$E$1:$E$6001,"not Found")</f>
        <v>C143</v>
      </c>
      <c r="M208" t="str">
        <f>_xlfn.XLOOKUP(L208,Cinemas_data!$A$1:$A$49,Cinemas_data!$I$1:$I$49,"not Found")</f>
        <v>INOX Forum Mall</v>
      </c>
      <c r="N208" t="str">
        <f>_xlfn.XLOOKUP(L208,Cinemas_data!$A$1:$A$49,Cinemas_data!$C$1:$C$49,"not Found")</f>
        <v>Ahmedabad</v>
      </c>
      <c r="O208">
        <f>_xlfn.XLOOKUP(A208,Booking_data!$A$1:$A$6001,Booking_data!$H$1:$H$6001,"not found")</f>
        <v>1</v>
      </c>
      <c r="P208">
        <f>_xlfn.XLOOKUP(A208,Booking_data!$A$1:$A$6001,Booking_data!$I$1:$I$6001,"not Found")</f>
        <v>240</v>
      </c>
      <c r="Q208">
        <f t="shared" si="17"/>
        <v>240</v>
      </c>
      <c r="R208" t="str">
        <f>_xlfn.XLOOKUP(A208,Booking_data!$A$1:$A$6001,Booking_data!$L$1:$L$6001,"Not Found")</f>
        <v>UPI</v>
      </c>
      <c r="S208">
        <f>_xlfn.XLOOKUP(A208,Booking_data!$A$1:$A$6001,Booking_data!$N$1:$N$6001,"not Found")</f>
        <v>32</v>
      </c>
      <c r="T208" t="str">
        <f>_xlfn.XLOOKUP(A208,Booking_data!$A$1:$A$6001,Booking_data!$O$1:$O$6001,"Not Found")</f>
        <v>Male</v>
      </c>
      <c r="U208" t="str">
        <f t="shared" si="18"/>
        <v>Middle Age</v>
      </c>
      <c r="V208" t="str">
        <f t="shared" si="19"/>
        <v>Low Booking</v>
      </c>
    </row>
    <row r="209" spans="1:22" x14ac:dyDescent="0.25">
      <c r="A209" t="s">
        <v>439</v>
      </c>
      <c r="B209" s="1">
        <v>46084</v>
      </c>
      <c r="C209" s="1">
        <v>46146</v>
      </c>
      <c r="D209" s="9">
        <v>0.77083333333333337</v>
      </c>
      <c r="E209" t="str">
        <f t="shared" si="15"/>
        <v>Weekday</v>
      </c>
      <c r="F209" t="str">
        <f t="shared" si="16"/>
        <v>Mar</v>
      </c>
      <c r="G209" t="str">
        <f>_xlfn.XLOOKUP(A209,Booking_data!$A$1:$A$6001,Booking_data!$D$1:$D$6001,"not found")</f>
        <v>M004</v>
      </c>
      <c r="H209" t="str">
        <f>_xlfn.XLOOKUP(G209,Movies_data!$A$1:$A$41,Movies_data!$B$1:$B$41,"not found")</f>
        <v>Ponniyin Selvan I</v>
      </c>
      <c r="I209" t="str">
        <f>_xlfn.XLOOKUP(G209,Movies_data!$A$1:$A$41,Movies_data!$D$1:$D$41,"not found")</f>
        <v>Drama</v>
      </c>
      <c r="J209" t="str">
        <f>_xlfn.XLOOKUP(G209,Movies_data!$A$1:$A$41,Movies_data!$C$1:$C$41,"not found")</f>
        <v>Tamil</v>
      </c>
      <c r="K209">
        <f>_xlfn.XLOOKUP(G209,Movies_data!$A$1:$A$41,Movies_data!$H$1:$H$41,"Not Found")</f>
        <v>7.6</v>
      </c>
      <c r="L209" t="str">
        <f>_xlfn.XLOOKUP(A209,Booking_data!$A$1:$A$6001,Booking_data!$E$1:$E$6001,"not Found")</f>
        <v>C053</v>
      </c>
      <c r="M209" t="str">
        <f>_xlfn.XLOOKUP(L209,Cinemas_data!$A$1:$A$49,Cinemas_data!$I$1:$I$49,"not Found")</f>
        <v>PVR Forum Mall</v>
      </c>
      <c r="N209" t="str">
        <f>_xlfn.XLOOKUP(L209,Cinemas_data!$A$1:$A$49,Cinemas_data!$C$1:$C$49,"not Found")</f>
        <v>Bengaluru</v>
      </c>
      <c r="O209">
        <f>_xlfn.XLOOKUP(A209,Booking_data!$A$1:$A$6001,Booking_data!$H$1:$H$6001,"not found")</f>
        <v>4</v>
      </c>
      <c r="P209">
        <f>_xlfn.XLOOKUP(A209,Booking_data!$A$1:$A$6001,Booking_data!$I$1:$I$6001,"not Found")</f>
        <v>440</v>
      </c>
      <c r="Q209">
        <f t="shared" si="17"/>
        <v>1760</v>
      </c>
      <c r="R209" t="str">
        <f>_xlfn.XLOOKUP(A209,Booking_data!$A$1:$A$6001,Booking_data!$L$1:$L$6001,"Not Found")</f>
        <v>Credit Card</v>
      </c>
      <c r="S209">
        <f>_xlfn.XLOOKUP(A209,Booking_data!$A$1:$A$6001,Booking_data!$N$1:$N$6001,"not Found")</f>
        <v>25</v>
      </c>
      <c r="T209" t="str">
        <f>_xlfn.XLOOKUP(A209,Booking_data!$A$1:$A$6001,Booking_data!$O$1:$O$6001,"Not Found")</f>
        <v>Female</v>
      </c>
      <c r="U209" t="str">
        <f t="shared" si="18"/>
        <v>Youngster</v>
      </c>
      <c r="V209" t="str">
        <f t="shared" si="19"/>
        <v>Medium Booking</v>
      </c>
    </row>
    <row r="210" spans="1:22" x14ac:dyDescent="0.25">
      <c r="A210" t="s">
        <v>440</v>
      </c>
      <c r="B210" s="1">
        <v>46084</v>
      </c>
      <c r="C210" s="1">
        <v>46087</v>
      </c>
      <c r="D210" s="9">
        <v>0.9375</v>
      </c>
      <c r="E210" t="str">
        <f t="shared" si="15"/>
        <v>Weekday</v>
      </c>
      <c r="F210" t="str">
        <f t="shared" si="16"/>
        <v>Mar</v>
      </c>
      <c r="G210" t="str">
        <f>_xlfn.XLOOKUP(A210,Booking_data!$A$1:$A$6001,Booking_data!$D$1:$D$6001,"not found")</f>
        <v>M003</v>
      </c>
      <c r="H210" t="str">
        <f>_xlfn.XLOOKUP(G210,Movies_data!$A$1:$A$41,Movies_data!$B$1:$B$41,"not found")</f>
        <v>Vikram</v>
      </c>
      <c r="I210" t="str">
        <f>_xlfn.XLOOKUP(G210,Movies_data!$A$1:$A$41,Movies_data!$D$1:$D$41,"not found")</f>
        <v>Action</v>
      </c>
      <c r="J210" t="str">
        <f>_xlfn.XLOOKUP(G210,Movies_data!$A$1:$A$41,Movies_data!$C$1:$C$41,"not found")</f>
        <v>Tamil</v>
      </c>
      <c r="K210">
        <f>_xlfn.XLOOKUP(G210,Movies_data!$A$1:$A$41,Movies_data!$H$1:$H$41,"Not Found")</f>
        <v>8.3000000000000007</v>
      </c>
      <c r="L210" t="str">
        <f>_xlfn.XLOOKUP(A210,Booking_data!$A$1:$A$6001,Booking_data!$E$1:$E$6001,"not Found")</f>
        <v>C031</v>
      </c>
      <c r="M210" t="str">
        <f>_xlfn.XLOOKUP(L210,Cinemas_data!$A$1:$A$49,Cinemas_data!$I$1:$I$49,"not Found")</f>
        <v>Mukta A2 Cinemas City Centre</v>
      </c>
      <c r="N210" t="str">
        <f>_xlfn.XLOOKUP(L210,Cinemas_data!$A$1:$A$49,Cinemas_data!$C$1:$C$49,"not Found")</f>
        <v>Madurai</v>
      </c>
      <c r="O210">
        <f>_xlfn.XLOOKUP(A210,Booking_data!$A$1:$A$6001,Booking_data!$H$1:$H$6001,"not found")</f>
        <v>2</v>
      </c>
      <c r="P210">
        <f>_xlfn.XLOOKUP(A210,Booking_data!$A$1:$A$6001,Booking_data!$I$1:$I$6001,"not Found")</f>
        <v>240</v>
      </c>
      <c r="Q210">
        <f t="shared" si="17"/>
        <v>480</v>
      </c>
      <c r="R210" t="str">
        <f>_xlfn.XLOOKUP(A210,Booking_data!$A$1:$A$6001,Booking_data!$L$1:$L$6001,"Not Found")</f>
        <v>UPI</v>
      </c>
      <c r="S210">
        <f>_xlfn.XLOOKUP(A210,Booking_data!$A$1:$A$6001,Booking_data!$N$1:$N$6001,"not Found")</f>
        <v>26</v>
      </c>
      <c r="T210" t="str">
        <f>_xlfn.XLOOKUP(A210,Booking_data!$A$1:$A$6001,Booking_data!$O$1:$O$6001,"Not Found")</f>
        <v>Other</v>
      </c>
      <c r="U210" t="str">
        <f t="shared" si="18"/>
        <v>Youngster</v>
      </c>
      <c r="V210" t="str">
        <f t="shared" si="19"/>
        <v>Low Booking</v>
      </c>
    </row>
    <row r="211" spans="1:22" x14ac:dyDescent="0.25">
      <c r="A211" t="s">
        <v>441</v>
      </c>
      <c r="B211" s="1">
        <v>46084</v>
      </c>
      <c r="C211" s="1">
        <v>46181</v>
      </c>
      <c r="D211" s="9">
        <v>0.53125</v>
      </c>
      <c r="E211" t="str">
        <f t="shared" si="15"/>
        <v>Weekday</v>
      </c>
      <c r="F211" t="str">
        <f t="shared" si="16"/>
        <v>Mar</v>
      </c>
      <c r="G211" t="str">
        <f>_xlfn.XLOOKUP(A211,Booking_data!$A$1:$A$6001,Booking_data!$D$1:$D$6001,"not found")</f>
        <v>M013</v>
      </c>
      <c r="H211" t="str">
        <f>_xlfn.XLOOKUP(G211,Movies_data!$A$1:$A$41,Movies_data!$B$1:$B$41,"not found")</f>
        <v>Salaar</v>
      </c>
      <c r="I211" t="str">
        <f>_xlfn.XLOOKUP(G211,Movies_data!$A$1:$A$41,Movies_data!$D$1:$D$41,"not found")</f>
        <v>Action</v>
      </c>
      <c r="J211" t="str">
        <f>_xlfn.XLOOKUP(G211,Movies_data!$A$1:$A$41,Movies_data!$C$1:$C$41,"not found")</f>
        <v>Telugu</v>
      </c>
      <c r="K211">
        <f>_xlfn.XLOOKUP(G211,Movies_data!$A$1:$A$41,Movies_data!$H$1:$H$41,"Not Found")</f>
        <v>6.5</v>
      </c>
      <c r="L211" t="str">
        <f>_xlfn.XLOOKUP(A211,Booking_data!$A$1:$A$6001,Booking_data!$E$1:$E$6001,"not Found")</f>
        <v>C162</v>
      </c>
      <c r="M211" t="str">
        <f>_xlfn.XLOOKUP(L211,Cinemas_data!$A$1:$A$49,Cinemas_data!$I$1:$I$49,"not Found")</f>
        <v>Cinepolis Grand Mall</v>
      </c>
      <c r="N211" t="str">
        <f>_xlfn.XLOOKUP(L211,Cinemas_data!$A$1:$A$49,Cinemas_data!$C$1:$C$49,"not Found")</f>
        <v>Thiruvananthapuram</v>
      </c>
      <c r="O211">
        <f>_xlfn.XLOOKUP(A211,Booking_data!$A$1:$A$6001,Booking_data!$H$1:$H$6001,"not found")</f>
        <v>3</v>
      </c>
      <c r="P211">
        <f>_xlfn.XLOOKUP(A211,Booking_data!$A$1:$A$6001,Booking_data!$I$1:$I$6001,"not Found")</f>
        <v>160</v>
      </c>
      <c r="Q211">
        <f t="shared" si="17"/>
        <v>480</v>
      </c>
      <c r="R211" t="str">
        <f>_xlfn.XLOOKUP(A211,Booking_data!$A$1:$A$6001,Booking_data!$L$1:$L$6001,"Not Found")</f>
        <v>UPI</v>
      </c>
      <c r="S211">
        <f>_xlfn.XLOOKUP(A211,Booking_data!$A$1:$A$6001,Booking_data!$N$1:$N$6001,"not Found")</f>
        <v>46</v>
      </c>
      <c r="T211" t="str">
        <f>_xlfn.XLOOKUP(A211,Booking_data!$A$1:$A$6001,Booking_data!$O$1:$O$6001,"Not Found")</f>
        <v>Male</v>
      </c>
      <c r="U211" t="str">
        <f t="shared" si="18"/>
        <v>Above 45</v>
      </c>
      <c r="V211" t="str">
        <f t="shared" si="19"/>
        <v>Medium Booking</v>
      </c>
    </row>
    <row r="212" spans="1:22" x14ac:dyDescent="0.25">
      <c r="A212" t="s">
        <v>442</v>
      </c>
      <c r="B212" s="1">
        <v>46084</v>
      </c>
      <c r="C212" s="1">
        <v>46179</v>
      </c>
      <c r="D212" s="9">
        <v>0.88541666666666663</v>
      </c>
      <c r="E212" t="str">
        <f t="shared" si="15"/>
        <v>Weekday</v>
      </c>
      <c r="F212" t="str">
        <f t="shared" si="16"/>
        <v>Mar</v>
      </c>
      <c r="G212" t="str">
        <f>_xlfn.XLOOKUP(A212,Booking_data!$A$1:$A$6001,Booking_data!$D$1:$D$6001,"not found")</f>
        <v>M009</v>
      </c>
      <c r="H212" t="str">
        <f>_xlfn.XLOOKUP(G212,Movies_data!$A$1:$A$41,Movies_data!$B$1:$B$41,"not found")</f>
        <v>Amaran</v>
      </c>
      <c r="I212" t="str">
        <f>_xlfn.XLOOKUP(G212,Movies_data!$A$1:$A$41,Movies_data!$D$1:$D$41,"not found")</f>
        <v>Biography</v>
      </c>
      <c r="J212" t="str">
        <f>_xlfn.XLOOKUP(G212,Movies_data!$A$1:$A$41,Movies_data!$C$1:$C$41,"not found")</f>
        <v>Tamil</v>
      </c>
      <c r="K212">
        <f>_xlfn.XLOOKUP(G212,Movies_data!$A$1:$A$41,Movies_data!$H$1:$H$41,"Not Found")</f>
        <v>8.3000000000000007</v>
      </c>
      <c r="L212" t="str">
        <f>_xlfn.XLOOKUP(A212,Booking_data!$A$1:$A$6001,Booking_data!$E$1:$E$6001,"not Found")</f>
        <v>C101</v>
      </c>
      <c r="M212" t="str">
        <f>_xlfn.XLOOKUP(L212,Cinemas_data!$A$1:$A$49,Cinemas_data!$I$1:$I$49,"not Found")</f>
        <v>Miraj Cinemas City Centre</v>
      </c>
      <c r="N212" t="str">
        <f>_xlfn.XLOOKUP(L212,Cinemas_data!$A$1:$A$49,Cinemas_data!$C$1:$C$49,"not Found")</f>
        <v>Pune</v>
      </c>
      <c r="O212">
        <f>_xlfn.XLOOKUP(A212,Booking_data!$A$1:$A$6001,Booking_data!$H$1:$H$6001,"not found")</f>
        <v>4</v>
      </c>
      <c r="P212">
        <f>_xlfn.XLOOKUP(A212,Booking_data!$A$1:$A$6001,Booking_data!$I$1:$I$6001,"not Found")</f>
        <v>180</v>
      </c>
      <c r="Q212">
        <f t="shared" si="17"/>
        <v>720</v>
      </c>
      <c r="R212" t="str">
        <f>_xlfn.XLOOKUP(A212,Booking_data!$A$1:$A$6001,Booking_data!$L$1:$L$6001,"Not Found")</f>
        <v>UPI</v>
      </c>
      <c r="S212">
        <f>_xlfn.XLOOKUP(A212,Booking_data!$A$1:$A$6001,Booking_data!$N$1:$N$6001,"not Found")</f>
        <v>33</v>
      </c>
      <c r="T212" t="str">
        <f>_xlfn.XLOOKUP(A212,Booking_data!$A$1:$A$6001,Booking_data!$O$1:$O$6001,"Not Found")</f>
        <v>Other</v>
      </c>
      <c r="U212" t="str">
        <f t="shared" si="18"/>
        <v>Middle Age</v>
      </c>
      <c r="V212" t="str">
        <f t="shared" si="19"/>
        <v>Medium Booking</v>
      </c>
    </row>
    <row r="213" spans="1:22" x14ac:dyDescent="0.25">
      <c r="A213" t="s">
        <v>443</v>
      </c>
      <c r="B213" s="1">
        <v>46084</v>
      </c>
      <c r="C213" s="1">
        <v>46078</v>
      </c>
      <c r="D213" s="9">
        <v>0.39583333333333331</v>
      </c>
      <c r="E213" t="str">
        <f t="shared" si="15"/>
        <v>Weekday</v>
      </c>
      <c r="F213" t="str">
        <f t="shared" si="16"/>
        <v>Mar</v>
      </c>
      <c r="G213" t="str">
        <f>_xlfn.XLOOKUP(A213,Booking_data!$A$1:$A$6001,Booking_data!$D$1:$D$6001,"not found")</f>
        <v>M028</v>
      </c>
      <c r="H213" t="str">
        <f>_xlfn.XLOOKUP(G213,Movies_data!$A$1:$A$41,Movies_data!$B$1:$B$41,"not found")</f>
        <v>Kantara</v>
      </c>
      <c r="I213" t="str">
        <f>_xlfn.XLOOKUP(G213,Movies_data!$A$1:$A$41,Movies_data!$D$1:$D$41,"not found")</f>
        <v>Action</v>
      </c>
      <c r="J213" t="str">
        <f>_xlfn.XLOOKUP(G213,Movies_data!$A$1:$A$41,Movies_data!$C$1:$C$41,"not found")</f>
        <v>Kannada</v>
      </c>
      <c r="K213">
        <f>_xlfn.XLOOKUP(G213,Movies_data!$A$1:$A$41,Movies_data!$H$1:$H$41,"Not Found")</f>
        <v>8.1999999999999993</v>
      </c>
      <c r="L213" t="str">
        <f>_xlfn.XLOOKUP(A213,Booking_data!$A$1:$A$6001,Booking_data!$E$1:$E$6001,"not Found")</f>
        <v>C071</v>
      </c>
      <c r="M213" t="str">
        <f>_xlfn.XLOOKUP(L213,Cinemas_data!$A$1:$A$49,Cinemas_data!$I$1:$I$49,"not Found")</f>
        <v>PVR City Centre</v>
      </c>
      <c r="N213" t="str">
        <f>_xlfn.XLOOKUP(L213,Cinemas_data!$A$1:$A$49,Cinemas_data!$C$1:$C$49,"not Found")</f>
        <v>Hyderabad</v>
      </c>
      <c r="O213">
        <f>_xlfn.XLOOKUP(A213,Booking_data!$A$1:$A$6001,Booking_data!$H$1:$H$6001,"not found")</f>
        <v>4</v>
      </c>
      <c r="P213">
        <f>_xlfn.XLOOKUP(A213,Booking_data!$A$1:$A$6001,Booking_data!$I$1:$I$6001,"not Found")</f>
        <v>180</v>
      </c>
      <c r="Q213">
        <f t="shared" si="17"/>
        <v>720</v>
      </c>
      <c r="R213" t="str">
        <f>_xlfn.XLOOKUP(A213,Booking_data!$A$1:$A$6001,Booking_data!$L$1:$L$6001,"Not Found")</f>
        <v>Net Banking</v>
      </c>
      <c r="S213">
        <f>_xlfn.XLOOKUP(A213,Booking_data!$A$1:$A$6001,Booking_data!$N$1:$N$6001,"not Found")</f>
        <v>42</v>
      </c>
      <c r="T213" t="str">
        <f>_xlfn.XLOOKUP(A213,Booking_data!$A$1:$A$6001,Booking_data!$O$1:$O$6001,"Not Found")</f>
        <v>Other</v>
      </c>
      <c r="U213" t="str">
        <f t="shared" si="18"/>
        <v>Middle Age</v>
      </c>
      <c r="V213" t="str">
        <f t="shared" si="19"/>
        <v>Medium Booking</v>
      </c>
    </row>
    <row r="214" spans="1:22" x14ac:dyDescent="0.25">
      <c r="A214" t="s">
        <v>444</v>
      </c>
      <c r="B214" s="1">
        <v>46084</v>
      </c>
      <c r="C214" s="1">
        <v>46158</v>
      </c>
      <c r="D214" s="9">
        <v>0.9375</v>
      </c>
      <c r="E214" t="str">
        <f t="shared" si="15"/>
        <v>Weekday</v>
      </c>
      <c r="F214" t="str">
        <f t="shared" si="16"/>
        <v>Mar</v>
      </c>
      <c r="G214" t="str">
        <f>_xlfn.XLOOKUP(A214,Booking_data!$A$1:$A$6001,Booking_data!$D$1:$D$6001,"not found")</f>
        <v>M040</v>
      </c>
      <c r="H214" t="str">
        <f>_xlfn.XLOOKUP(G214,Movies_data!$A$1:$A$41,Movies_data!$B$1:$B$41,"not found")</f>
        <v>Inside Out 2</v>
      </c>
      <c r="I214" t="str">
        <f>_xlfn.XLOOKUP(G214,Movies_data!$A$1:$A$41,Movies_data!$D$1:$D$41,"not found")</f>
        <v>Animation</v>
      </c>
      <c r="J214" t="str">
        <f>_xlfn.XLOOKUP(G214,Movies_data!$A$1:$A$41,Movies_data!$C$1:$C$41,"not found")</f>
        <v>English</v>
      </c>
      <c r="K214">
        <f>_xlfn.XLOOKUP(G214,Movies_data!$A$1:$A$41,Movies_data!$H$1:$H$41,"Not Found")</f>
        <v>7.6</v>
      </c>
      <c r="L214" t="str">
        <f>_xlfn.XLOOKUP(A214,Booking_data!$A$1:$A$6001,Booking_data!$E$1:$E$6001,"not Found")</f>
        <v>C073</v>
      </c>
      <c r="M214" t="str">
        <f>_xlfn.XLOOKUP(L214,Cinemas_data!$A$1:$A$49,Cinemas_data!$I$1:$I$49,"not Found")</f>
        <v>Cinepolis Forum Mall</v>
      </c>
      <c r="N214" t="str">
        <f>_xlfn.XLOOKUP(L214,Cinemas_data!$A$1:$A$49,Cinemas_data!$C$1:$C$49,"not Found")</f>
        <v>Hyderabad</v>
      </c>
      <c r="O214">
        <f>_xlfn.XLOOKUP(A214,Booking_data!$A$1:$A$6001,Booking_data!$H$1:$H$6001,"not found")</f>
        <v>2</v>
      </c>
      <c r="P214">
        <f>_xlfn.XLOOKUP(A214,Booking_data!$A$1:$A$6001,Booking_data!$I$1:$I$6001,"not Found")</f>
        <v>240</v>
      </c>
      <c r="Q214">
        <f t="shared" si="17"/>
        <v>480</v>
      </c>
      <c r="R214" t="str">
        <f>_xlfn.XLOOKUP(A214,Booking_data!$A$1:$A$6001,Booking_data!$L$1:$L$6001,"Not Found")</f>
        <v>Net Banking</v>
      </c>
      <c r="S214">
        <f>_xlfn.XLOOKUP(A214,Booking_data!$A$1:$A$6001,Booking_data!$N$1:$N$6001,"not Found")</f>
        <v>52</v>
      </c>
      <c r="T214" t="str">
        <f>_xlfn.XLOOKUP(A214,Booking_data!$A$1:$A$6001,Booking_data!$O$1:$O$6001,"Not Found")</f>
        <v>Male</v>
      </c>
      <c r="U214" t="str">
        <f t="shared" si="18"/>
        <v>Above 45</v>
      </c>
      <c r="V214" t="str">
        <f t="shared" si="19"/>
        <v>Low Booking</v>
      </c>
    </row>
    <row r="215" spans="1:22" x14ac:dyDescent="0.25">
      <c r="A215" t="s">
        <v>446</v>
      </c>
      <c r="B215" s="1">
        <v>46084</v>
      </c>
      <c r="C215" s="1">
        <v>46174</v>
      </c>
      <c r="D215" s="9">
        <v>0.9375</v>
      </c>
      <c r="E215" t="str">
        <f t="shared" si="15"/>
        <v>Weekday</v>
      </c>
      <c r="F215" t="str">
        <f t="shared" si="16"/>
        <v>Mar</v>
      </c>
      <c r="G215" t="str">
        <f>_xlfn.XLOOKUP(A215,Booking_data!$A$1:$A$6001,Booking_data!$D$1:$D$6001,"not found")</f>
        <v>M001</v>
      </c>
      <c r="H215" t="str">
        <f>_xlfn.XLOOKUP(G215,Movies_data!$A$1:$A$41,Movies_data!$B$1:$B$41,"not found")</f>
        <v>Leo</v>
      </c>
      <c r="I215" t="str">
        <f>_xlfn.XLOOKUP(G215,Movies_data!$A$1:$A$41,Movies_data!$D$1:$D$41,"not found")</f>
        <v>Action</v>
      </c>
      <c r="J215" t="str">
        <f>_xlfn.XLOOKUP(G215,Movies_data!$A$1:$A$41,Movies_data!$C$1:$C$41,"not found")</f>
        <v>Tamil</v>
      </c>
      <c r="K215">
        <f>_xlfn.XLOOKUP(G215,Movies_data!$A$1:$A$41,Movies_data!$H$1:$H$41,"Not Found")</f>
        <v>8</v>
      </c>
      <c r="L215" t="str">
        <f>_xlfn.XLOOKUP(A215,Booking_data!$A$1:$A$6001,Booking_data!$E$1:$E$6001,"not Found")</f>
        <v>C052</v>
      </c>
      <c r="M215" t="str">
        <f>_xlfn.XLOOKUP(L215,Cinemas_data!$A$1:$A$49,Cinemas_data!$I$1:$I$49,"not Found")</f>
        <v>City Pride Grand Mall</v>
      </c>
      <c r="N215" t="str">
        <f>_xlfn.XLOOKUP(L215,Cinemas_data!$A$1:$A$49,Cinemas_data!$C$1:$C$49,"not Found")</f>
        <v>Bengaluru</v>
      </c>
      <c r="O215">
        <f>_xlfn.XLOOKUP(A215,Booking_data!$A$1:$A$6001,Booking_data!$H$1:$H$6001,"not found")</f>
        <v>5</v>
      </c>
      <c r="P215">
        <f>_xlfn.XLOOKUP(A215,Booking_data!$A$1:$A$6001,Booking_data!$I$1:$I$6001,"not Found")</f>
        <v>200</v>
      </c>
      <c r="Q215">
        <f t="shared" si="17"/>
        <v>1000</v>
      </c>
      <c r="R215" t="str">
        <f>_xlfn.XLOOKUP(A215,Booking_data!$A$1:$A$6001,Booking_data!$L$1:$L$6001,"Not Found")</f>
        <v>Wallet</v>
      </c>
      <c r="S215">
        <f>_xlfn.XLOOKUP(A215,Booking_data!$A$1:$A$6001,Booking_data!$N$1:$N$6001,"not Found")</f>
        <v>36</v>
      </c>
      <c r="T215" t="str">
        <f>_xlfn.XLOOKUP(A215,Booking_data!$A$1:$A$6001,Booking_data!$O$1:$O$6001,"Not Found")</f>
        <v>Female</v>
      </c>
      <c r="U215" t="str">
        <f t="shared" si="18"/>
        <v>Middle Age</v>
      </c>
      <c r="V215" t="str">
        <f t="shared" si="19"/>
        <v>High Booking</v>
      </c>
    </row>
    <row r="216" spans="1:22" x14ac:dyDescent="0.25">
      <c r="A216" t="s">
        <v>447</v>
      </c>
      <c r="B216" s="1">
        <v>46084</v>
      </c>
      <c r="C216" s="1">
        <v>46208</v>
      </c>
      <c r="D216" s="9">
        <v>0.53125</v>
      </c>
      <c r="E216" t="str">
        <f t="shared" si="15"/>
        <v>Weekday</v>
      </c>
      <c r="F216" t="str">
        <f t="shared" si="16"/>
        <v>Mar</v>
      </c>
      <c r="G216" t="str">
        <f>_xlfn.XLOOKUP(A216,Booking_data!$A$1:$A$6001,Booking_data!$D$1:$D$6001,"not found")</f>
        <v>M003</v>
      </c>
      <c r="H216" t="str">
        <f>_xlfn.XLOOKUP(G216,Movies_data!$A$1:$A$41,Movies_data!$B$1:$B$41,"not found")</f>
        <v>Vikram</v>
      </c>
      <c r="I216" t="str">
        <f>_xlfn.XLOOKUP(G216,Movies_data!$A$1:$A$41,Movies_data!$D$1:$D$41,"not found")</f>
        <v>Action</v>
      </c>
      <c r="J216" t="str">
        <f>_xlfn.XLOOKUP(G216,Movies_data!$A$1:$A$41,Movies_data!$C$1:$C$41,"not found")</f>
        <v>Tamil</v>
      </c>
      <c r="K216">
        <f>_xlfn.XLOOKUP(G216,Movies_data!$A$1:$A$41,Movies_data!$H$1:$H$41,"Not Found")</f>
        <v>8.3000000000000007</v>
      </c>
      <c r="L216" t="str">
        <f>_xlfn.XLOOKUP(A216,Booking_data!$A$1:$A$6001,Booking_data!$E$1:$E$6001,"not Found")</f>
        <v>C122</v>
      </c>
      <c r="M216" t="str">
        <f>_xlfn.XLOOKUP(L216,Cinemas_data!$A$1:$A$49,Cinemas_data!$I$1:$I$49,"not Found")</f>
        <v>Asian Cinemas Grand Mall</v>
      </c>
      <c r="N216" t="str">
        <f>_xlfn.XLOOKUP(L216,Cinemas_data!$A$1:$A$49,Cinemas_data!$C$1:$C$49,"not Found")</f>
        <v>Noida</v>
      </c>
      <c r="O216">
        <f>_xlfn.XLOOKUP(A216,Booking_data!$A$1:$A$6001,Booking_data!$H$1:$H$6001,"not found")</f>
        <v>3</v>
      </c>
      <c r="P216">
        <f>_xlfn.XLOOKUP(A216,Booking_data!$A$1:$A$6001,Booking_data!$I$1:$I$6001,"not Found")</f>
        <v>360</v>
      </c>
      <c r="Q216">
        <f t="shared" si="17"/>
        <v>1080</v>
      </c>
      <c r="R216" t="str">
        <f>_xlfn.XLOOKUP(A216,Booking_data!$A$1:$A$6001,Booking_data!$L$1:$L$6001,"Not Found")</f>
        <v>Credit Card</v>
      </c>
      <c r="S216">
        <f>_xlfn.XLOOKUP(A216,Booking_data!$A$1:$A$6001,Booking_data!$N$1:$N$6001,"not Found")</f>
        <v>50</v>
      </c>
      <c r="T216" t="str">
        <f>_xlfn.XLOOKUP(A216,Booking_data!$A$1:$A$6001,Booking_data!$O$1:$O$6001,"Not Found")</f>
        <v>Other</v>
      </c>
      <c r="U216" t="str">
        <f t="shared" si="18"/>
        <v>Above 45</v>
      </c>
      <c r="V216" t="str">
        <f t="shared" si="19"/>
        <v>Medium Booking</v>
      </c>
    </row>
    <row r="217" spans="1:22" x14ac:dyDescent="0.25">
      <c r="A217" t="s">
        <v>448</v>
      </c>
      <c r="B217" s="1">
        <v>46084</v>
      </c>
      <c r="C217" s="1">
        <v>46124</v>
      </c>
      <c r="D217" s="9">
        <v>0.88541666666666663</v>
      </c>
      <c r="E217" t="str">
        <f t="shared" si="15"/>
        <v>Weekday</v>
      </c>
      <c r="F217" t="str">
        <f t="shared" si="16"/>
        <v>Mar</v>
      </c>
      <c r="G217" t="str">
        <f>_xlfn.XLOOKUP(A217,Booking_data!$A$1:$A$6001,Booking_data!$D$1:$D$6001,"not found")</f>
        <v>M008</v>
      </c>
      <c r="H217" t="str">
        <f>_xlfn.XLOOKUP(G217,Movies_data!$A$1:$A$41,Movies_data!$B$1:$B$41,"not found")</f>
        <v>Love Today</v>
      </c>
      <c r="I217" t="str">
        <f>_xlfn.XLOOKUP(G217,Movies_data!$A$1:$A$41,Movies_data!$D$1:$D$41,"not found")</f>
        <v>Romance</v>
      </c>
      <c r="J217" t="str">
        <f>_xlfn.XLOOKUP(G217,Movies_data!$A$1:$A$41,Movies_data!$C$1:$C$41,"not found")</f>
        <v>Tamil</v>
      </c>
      <c r="K217">
        <f>_xlfn.XLOOKUP(G217,Movies_data!$A$1:$A$41,Movies_data!$H$1:$H$41,"Not Found")</f>
        <v>7.4</v>
      </c>
      <c r="L217" t="str">
        <f>_xlfn.XLOOKUP(A217,Booking_data!$A$1:$A$6001,Booking_data!$E$1:$E$6001,"not Found")</f>
        <v>C101</v>
      </c>
      <c r="M217" t="str">
        <f>_xlfn.XLOOKUP(L217,Cinemas_data!$A$1:$A$49,Cinemas_data!$I$1:$I$49,"not Found")</f>
        <v>Miraj Cinemas City Centre</v>
      </c>
      <c r="N217" t="str">
        <f>_xlfn.XLOOKUP(L217,Cinemas_data!$A$1:$A$49,Cinemas_data!$C$1:$C$49,"not Found")</f>
        <v>Pune</v>
      </c>
      <c r="O217">
        <f>_xlfn.XLOOKUP(A217,Booking_data!$A$1:$A$6001,Booking_data!$H$1:$H$6001,"not found")</f>
        <v>1</v>
      </c>
      <c r="P217">
        <f>_xlfn.XLOOKUP(A217,Booking_data!$A$1:$A$6001,Booking_data!$I$1:$I$6001,"not Found")</f>
        <v>180</v>
      </c>
      <c r="Q217">
        <f t="shared" si="17"/>
        <v>180</v>
      </c>
      <c r="R217" t="str">
        <f>_xlfn.XLOOKUP(A217,Booking_data!$A$1:$A$6001,Booking_data!$L$1:$L$6001,"Not Found")</f>
        <v>Debit Card</v>
      </c>
      <c r="S217">
        <f>_xlfn.XLOOKUP(A217,Booking_data!$A$1:$A$6001,Booking_data!$N$1:$N$6001,"not Found")</f>
        <v>47</v>
      </c>
      <c r="T217" t="str">
        <f>_xlfn.XLOOKUP(A217,Booking_data!$A$1:$A$6001,Booking_data!$O$1:$O$6001,"Not Found")</f>
        <v>Other</v>
      </c>
      <c r="U217" t="str">
        <f t="shared" si="18"/>
        <v>Above 45</v>
      </c>
      <c r="V217" t="str">
        <f t="shared" si="19"/>
        <v>Low Booking</v>
      </c>
    </row>
    <row r="218" spans="1:22" x14ac:dyDescent="0.25">
      <c r="A218" t="s">
        <v>449</v>
      </c>
      <c r="B218" s="1">
        <v>46084</v>
      </c>
      <c r="C218" s="1">
        <v>46053</v>
      </c>
      <c r="D218" s="9">
        <v>0.53125</v>
      </c>
      <c r="E218" t="str">
        <f t="shared" si="15"/>
        <v>Weekday</v>
      </c>
      <c r="F218" t="str">
        <f t="shared" si="16"/>
        <v>Mar</v>
      </c>
      <c r="G218" t="str">
        <f>_xlfn.XLOOKUP(A218,Booking_data!$A$1:$A$6001,Booking_data!$D$1:$D$6001,"not found")</f>
        <v>M026</v>
      </c>
      <c r="H218" t="str">
        <f>_xlfn.XLOOKUP(G218,Movies_data!$A$1:$A$41,Movies_data!$B$1:$B$41,"not found")</f>
        <v>Drishyam 2</v>
      </c>
      <c r="I218" t="str">
        <f>_xlfn.XLOOKUP(G218,Movies_data!$A$1:$A$41,Movies_data!$D$1:$D$41,"not found")</f>
        <v>Thriller</v>
      </c>
      <c r="J218" t="str">
        <f>_xlfn.XLOOKUP(G218,Movies_data!$A$1:$A$41,Movies_data!$C$1:$C$41,"not found")</f>
        <v>Hindi</v>
      </c>
      <c r="K218">
        <f>_xlfn.XLOOKUP(G218,Movies_data!$A$1:$A$41,Movies_data!$H$1:$H$41,"Not Found")</f>
        <v>8.1999999999999993</v>
      </c>
      <c r="L218" t="str">
        <f>_xlfn.XLOOKUP(A218,Booking_data!$A$1:$A$6001,Booking_data!$E$1:$E$6001,"not Found")</f>
        <v>C153</v>
      </c>
      <c r="M218" t="str">
        <f>_xlfn.XLOOKUP(L218,Cinemas_data!$A$1:$A$49,Cinemas_data!$I$1:$I$49,"not Found")</f>
        <v>Cinepolis Forum Mall</v>
      </c>
      <c r="N218" t="str">
        <f>_xlfn.XLOOKUP(L218,Cinemas_data!$A$1:$A$49,Cinemas_data!$C$1:$C$49,"not Found")</f>
        <v>Kochi</v>
      </c>
      <c r="O218">
        <f>_xlfn.XLOOKUP(A218,Booking_data!$A$1:$A$6001,Booking_data!$H$1:$H$6001,"not found")</f>
        <v>2</v>
      </c>
      <c r="P218">
        <f>_xlfn.XLOOKUP(A218,Booking_data!$A$1:$A$6001,Booking_data!$I$1:$I$6001,"not Found")</f>
        <v>240</v>
      </c>
      <c r="Q218">
        <f t="shared" si="17"/>
        <v>480</v>
      </c>
      <c r="R218" t="str">
        <f>_xlfn.XLOOKUP(A218,Booking_data!$A$1:$A$6001,Booking_data!$L$1:$L$6001,"Not Found")</f>
        <v>Credit Card</v>
      </c>
      <c r="S218">
        <f>_xlfn.XLOOKUP(A218,Booking_data!$A$1:$A$6001,Booking_data!$N$1:$N$6001,"not Found")</f>
        <v>34</v>
      </c>
      <c r="T218" t="str">
        <f>_xlfn.XLOOKUP(A218,Booking_data!$A$1:$A$6001,Booking_data!$O$1:$O$6001,"Not Found")</f>
        <v>Other</v>
      </c>
      <c r="U218" t="str">
        <f t="shared" si="18"/>
        <v>Middle Age</v>
      </c>
      <c r="V218" t="str">
        <f t="shared" si="19"/>
        <v>Low Booking</v>
      </c>
    </row>
    <row r="219" spans="1:22" x14ac:dyDescent="0.25">
      <c r="A219" t="s">
        <v>450</v>
      </c>
      <c r="B219" s="1">
        <v>46084</v>
      </c>
      <c r="C219" s="1">
        <v>46053</v>
      </c>
      <c r="D219" s="9">
        <v>0.39583333333333331</v>
      </c>
      <c r="E219" t="str">
        <f t="shared" si="15"/>
        <v>Weekday</v>
      </c>
      <c r="F219" t="str">
        <f t="shared" si="16"/>
        <v>Mar</v>
      </c>
      <c r="G219" t="str">
        <f>_xlfn.XLOOKUP(A219,Booking_data!$A$1:$A$6001,Booking_data!$D$1:$D$6001,"not found")</f>
        <v>M009</v>
      </c>
      <c r="H219" t="str">
        <f>_xlfn.XLOOKUP(G219,Movies_data!$A$1:$A$41,Movies_data!$B$1:$B$41,"not found")</f>
        <v>Amaran</v>
      </c>
      <c r="I219" t="str">
        <f>_xlfn.XLOOKUP(G219,Movies_data!$A$1:$A$41,Movies_data!$D$1:$D$41,"not found")</f>
        <v>Biography</v>
      </c>
      <c r="J219" t="str">
        <f>_xlfn.XLOOKUP(G219,Movies_data!$A$1:$A$41,Movies_data!$C$1:$C$41,"not found")</f>
        <v>Tamil</v>
      </c>
      <c r="K219">
        <f>_xlfn.XLOOKUP(G219,Movies_data!$A$1:$A$41,Movies_data!$H$1:$H$41,"Not Found")</f>
        <v>8.3000000000000007</v>
      </c>
      <c r="L219" t="str">
        <f>_xlfn.XLOOKUP(A219,Booking_data!$A$1:$A$6001,Booking_data!$E$1:$E$6001,"not Found")</f>
        <v>C101</v>
      </c>
      <c r="M219" t="str">
        <f>_xlfn.XLOOKUP(L219,Cinemas_data!$A$1:$A$49,Cinemas_data!$I$1:$I$49,"not Found")</f>
        <v>Miraj Cinemas City Centre</v>
      </c>
      <c r="N219" t="str">
        <f>_xlfn.XLOOKUP(L219,Cinemas_data!$A$1:$A$49,Cinemas_data!$C$1:$C$49,"not Found")</f>
        <v>Pune</v>
      </c>
      <c r="O219">
        <f>_xlfn.XLOOKUP(A219,Booking_data!$A$1:$A$6001,Booking_data!$H$1:$H$6001,"not found")</f>
        <v>3</v>
      </c>
      <c r="P219">
        <f>_xlfn.XLOOKUP(A219,Booking_data!$A$1:$A$6001,Booking_data!$I$1:$I$6001,"not Found")</f>
        <v>180</v>
      </c>
      <c r="Q219">
        <f t="shared" si="17"/>
        <v>540</v>
      </c>
      <c r="R219" t="str">
        <f>_xlfn.XLOOKUP(A219,Booking_data!$A$1:$A$6001,Booking_data!$L$1:$L$6001,"Not Found")</f>
        <v>Net Banking</v>
      </c>
      <c r="S219">
        <f>_xlfn.XLOOKUP(A219,Booking_data!$A$1:$A$6001,Booking_data!$N$1:$N$6001,"not Found")</f>
        <v>58</v>
      </c>
      <c r="T219" t="str">
        <f>_xlfn.XLOOKUP(A219,Booking_data!$A$1:$A$6001,Booking_data!$O$1:$O$6001,"Not Found")</f>
        <v>Other</v>
      </c>
      <c r="U219" t="str">
        <f t="shared" si="18"/>
        <v>Above 45</v>
      </c>
      <c r="V219" t="str">
        <f t="shared" si="19"/>
        <v>Medium Booking</v>
      </c>
    </row>
    <row r="220" spans="1:22" x14ac:dyDescent="0.25">
      <c r="A220" t="s">
        <v>451</v>
      </c>
      <c r="B220" s="1">
        <v>46084</v>
      </c>
      <c r="C220" s="1">
        <v>46044</v>
      </c>
      <c r="D220" s="9">
        <v>0.53125</v>
      </c>
      <c r="E220" t="str">
        <f t="shared" si="15"/>
        <v>Weekday</v>
      </c>
      <c r="F220" t="str">
        <f t="shared" si="16"/>
        <v>Mar</v>
      </c>
      <c r="G220" t="str">
        <f>_xlfn.XLOOKUP(A220,Booking_data!$A$1:$A$6001,Booking_data!$D$1:$D$6001,"not found")</f>
        <v>M033</v>
      </c>
      <c r="H220" t="str">
        <f>_xlfn.XLOOKUP(G220,Movies_data!$A$1:$A$41,Movies_data!$B$1:$B$41,"not found")</f>
        <v>Lucifer</v>
      </c>
      <c r="I220" t="str">
        <f>_xlfn.XLOOKUP(G220,Movies_data!$A$1:$A$41,Movies_data!$D$1:$D$41,"not found")</f>
        <v>Action</v>
      </c>
      <c r="J220" t="str">
        <f>_xlfn.XLOOKUP(G220,Movies_data!$A$1:$A$41,Movies_data!$C$1:$C$41,"not found")</f>
        <v>Malayalam</v>
      </c>
      <c r="K220">
        <f>_xlfn.XLOOKUP(G220,Movies_data!$A$1:$A$41,Movies_data!$H$1:$H$41,"Not Found")</f>
        <v>7.5</v>
      </c>
      <c r="L220" t="str">
        <f>_xlfn.XLOOKUP(A220,Booking_data!$A$1:$A$6001,Booking_data!$E$1:$E$6001,"not Found")</f>
        <v>C042</v>
      </c>
      <c r="M220" t="str">
        <f>_xlfn.XLOOKUP(L220,Cinemas_data!$A$1:$A$49,Cinemas_data!$I$1:$I$49,"not Found")</f>
        <v>Asian Cinemas Grand Mall</v>
      </c>
      <c r="N220" t="str">
        <f>_xlfn.XLOOKUP(L220,Cinemas_data!$A$1:$A$49,Cinemas_data!$C$1:$C$49,"not Found")</f>
        <v>Salem</v>
      </c>
      <c r="O220">
        <f>_xlfn.XLOOKUP(A220,Booking_data!$A$1:$A$6001,Booking_data!$H$1:$H$6001,"not found")</f>
        <v>2</v>
      </c>
      <c r="P220">
        <f>_xlfn.XLOOKUP(A220,Booking_data!$A$1:$A$6001,Booking_data!$I$1:$I$6001,"not Found")</f>
        <v>280</v>
      </c>
      <c r="Q220">
        <f t="shared" si="17"/>
        <v>560</v>
      </c>
      <c r="R220" t="str">
        <f>_xlfn.XLOOKUP(A220,Booking_data!$A$1:$A$6001,Booking_data!$L$1:$L$6001,"Not Found")</f>
        <v>UPI</v>
      </c>
      <c r="S220">
        <f>_xlfn.XLOOKUP(A220,Booking_data!$A$1:$A$6001,Booking_data!$N$1:$N$6001,"not Found")</f>
        <v>25</v>
      </c>
      <c r="T220" t="str">
        <f>_xlfn.XLOOKUP(A220,Booking_data!$A$1:$A$6001,Booking_data!$O$1:$O$6001,"Not Found")</f>
        <v>Male</v>
      </c>
      <c r="U220" t="str">
        <f t="shared" si="18"/>
        <v>Youngster</v>
      </c>
      <c r="V220" t="str">
        <f t="shared" si="19"/>
        <v>Low Booking</v>
      </c>
    </row>
    <row r="221" spans="1:22" x14ac:dyDescent="0.25">
      <c r="A221" t="s">
        <v>452</v>
      </c>
      <c r="B221" s="1">
        <v>46084</v>
      </c>
      <c r="C221" s="1">
        <v>46085</v>
      </c>
      <c r="D221" s="9">
        <v>0.77083333333333337</v>
      </c>
      <c r="E221" t="str">
        <f t="shared" si="15"/>
        <v>Weekday</v>
      </c>
      <c r="F221" t="str">
        <f t="shared" si="16"/>
        <v>Mar</v>
      </c>
      <c r="G221" t="str">
        <f>_xlfn.XLOOKUP(A221,Booking_data!$A$1:$A$6001,Booking_data!$D$1:$D$6001,"not found")</f>
        <v>M014</v>
      </c>
      <c r="H221" t="str">
        <f>_xlfn.XLOOKUP(G221,Movies_data!$A$1:$A$41,Movies_data!$B$1:$B$41,"not found")</f>
        <v>Hi Nanna</v>
      </c>
      <c r="I221" t="str">
        <f>_xlfn.XLOOKUP(G221,Movies_data!$A$1:$A$41,Movies_data!$D$1:$D$41,"not found")</f>
        <v>Romance</v>
      </c>
      <c r="J221" t="str">
        <f>_xlfn.XLOOKUP(G221,Movies_data!$A$1:$A$41,Movies_data!$C$1:$C$41,"not found")</f>
        <v>Telugu</v>
      </c>
      <c r="K221">
        <f>_xlfn.XLOOKUP(G221,Movies_data!$A$1:$A$41,Movies_data!$H$1:$H$41,"Not Found")</f>
        <v>8</v>
      </c>
      <c r="L221" t="str">
        <f>_xlfn.XLOOKUP(A221,Booking_data!$A$1:$A$6001,Booking_data!$E$1:$E$6001,"not Found")</f>
        <v>C091</v>
      </c>
      <c r="M221" t="str">
        <f>_xlfn.XLOOKUP(L221,Cinemas_data!$A$1:$A$49,Cinemas_data!$I$1:$I$49,"not Found")</f>
        <v>Cinepolis City Centre</v>
      </c>
      <c r="N221" t="str">
        <f>_xlfn.XLOOKUP(L221,Cinemas_data!$A$1:$A$49,Cinemas_data!$C$1:$C$49,"not Found")</f>
        <v>Mumbai</v>
      </c>
      <c r="O221">
        <f>_xlfn.XLOOKUP(A221,Booking_data!$A$1:$A$6001,Booking_data!$H$1:$H$6001,"not found")</f>
        <v>2</v>
      </c>
      <c r="P221">
        <f>_xlfn.XLOOKUP(A221,Booking_data!$A$1:$A$6001,Booking_data!$I$1:$I$6001,"not Found")</f>
        <v>200</v>
      </c>
      <c r="Q221">
        <f t="shared" si="17"/>
        <v>400</v>
      </c>
      <c r="R221" t="str">
        <f>_xlfn.XLOOKUP(A221,Booking_data!$A$1:$A$6001,Booking_data!$L$1:$L$6001,"Not Found")</f>
        <v>Debit Card</v>
      </c>
      <c r="S221">
        <f>_xlfn.XLOOKUP(A221,Booking_data!$A$1:$A$6001,Booking_data!$N$1:$N$6001,"not Found")</f>
        <v>59</v>
      </c>
      <c r="T221" t="str">
        <f>_xlfn.XLOOKUP(A221,Booking_data!$A$1:$A$6001,Booking_data!$O$1:$O$6001,"Not Found")</f>
        <v>Male</v>
      </c>
      <c r="U221" t="str">
        <f t="shared" si="18"/>
        <v>Above 45</v>
      </c>
      <c r="V221" t="str">
        <f t="shared" si="19"/>
        <v>Low Booking</v>
      </c>
    </row>
    <row r="222" spans="1:22" x14ac:dyDescent="0.25">
      <c r="A222" t="s">
        <v>453</v>
      </c>
      <c r="B222" s="1">
        <v>46084</v>
      </c>
      <c r="C222" s="1">
        <v>46108</v>
      </c>
      <c r="D222" s="9">
        <v>0.88541666666666663</v>
      </c>
      <c r="E222" t="str">
        <f t="shared" si="15"/>
        <v>Weekday</v>
      </c>
      <c r="F222" t="str">
        <f t="shared" si="16"/>
        <v>Mar</v>
      </c>
      <c r="G222" t="str">
        <f>_xlfn.XLOOKUP(A222,Booking_data!$A$1:$A$6001,Booking_data!$D$1:$D$6001,"not found")</f>
        <v>M032</v>
      </c>
      <c r="H222" t="str">
        <f>_xlfn.XLOOKUP(G222,Movies_data!$A$1:$A$41,Movies_data!$B$1:$B$41,"not found")</f>
        <v>Premam</v>
      </c>
      <c r="I222" t="str">
        <f>_xlfn.XLOOKUP(G222,Movies_data!$A$1:$A$41,Movies_data!$D$1:$D$41,"not found")</f>
        <v>Romance</v>
      </c>
      <c r="J222" t="str">
        <f>_xlfn.XLOOKUP(G222,Movies_data!$A$1:$A$41,Movies_data!$C$1:$C$41,"not found")</f>
        <v>Malayalam</v>
      </c>
      <c r="K222">
        <f>_xlfn.XLOOKUP(G222,Movies_data!$A$1:$A$41,Movies_data!$H$1:$H$41,"Not Found")</f>
        <v>8.3000000000000007</v>
      </c>
      <c r="L222" t="str">
        <f>_xlfn.XLOOKUP(A222,Booking_data!$A$1:$A$6001,Booking_data!$E$1:$E$6001,"not Found")</f>
        <v>C131</v>
      </c>
      <c r="M222" t="str">
        <f>_xlfn.XLOOKUP(L222,Cinemas_data!$A$1:$A$49,Cinemas_data!$I$1:$I$49,"not Found")</f>
        <v>Asian Cinemas City Centre</v>
      </c>
      <c r="N222" t="str">
        <f>_xlfn.XLOOKUP(L222,Cinemas_data!$A$1:$A$49,Cinemas_data!$C$1:$C$49,"not Found")</f>
        <v>Kolkata</v>
      </c>
      <c r="O222">
        <f>_xlfn.XLOOKUP(A222,Booking_data!$A$1:$A$6001,Booking_data!$H$1:$H$6001,"not found")</f>
        <v>1</v>
      </c>
      <c r="P222">
        <f>_xlfn.XLOOKUP(A222,Booking_data!$A$1:$A$6001,Booking_data!$I$1:$I$6001,"not Found")</f>
        <v>160</v>
      </c>
      <c r="Q222">
        <f t="shared" si="17"/>
        <v>160</v>
      </c>
      <c r="R222" t="str">
        <f>_xlfn.XLOOKUP(A222,Booking_data!$A$1:$A$6001,Booking_data!$L$1:$L$6001,"Not Found")</f>
        <v>Net Banking</v>
      </c>
      <c r="S222">
        <f>_xlfn.XLOOKUP(A222,Booking_data!$A$1:$A$6001,Booking_data!$N$1:$N$6001,"not Found")</f>
        <v>32</v>
      </c>
      <c r="T222" t="str">
        <f>_xlfn.XLOOKUP(A222,Booking_data!$A$1:$A$6001,Booking_data!$O$1:$O$6001,"Not Found")</f>
        <v>Male</v>
      </c>
      <c r="U222" t="str">
        <f t="shared" si="18"/>
        <v>Middle Age</v>
      </c>
      <c r="V222" t="str">
        <f t="shared" si="19"/>
        <v>Low Booking</v>
      </c>
    </row>
    <row r="223" spans="1:22" x14ac:dyDescent="0.25">
      <c r="A223" t="s">
        <v>454</v>
      </c>
      <c r="B223" s="1">
        <v>46084</v>
      </c>
      <c r="C223" s="1">
        <v>46099</v>
      </c>
      <c r="D223" s="9">
        <v>0.9375</v>
      </c>
      <c r="E223" t="str">
        <f t="shared" si="15"/>
        <v>Weekday</v>
      </c>
      <c r="F223" t="str">
        <f t="shared" si="16"/>
        <v>Mar</v>
      </c>
      <c r="G223" t="str">
        <f>_xlfn.XLOOKUP(A223,Booking_data!$A$1:$A$6001,Booking_data!$D$1:$D$6001,"not found")</f>
        <v>M009</v>
      </c>
      <c r="H223" t="str">
        <f>_xlfn.XLOOKUP(G223,Movies_data!$A$1:$A$41,Movies_data!$B$1:$B$41,"not found")</f>
        <v>Amaran</v>
      </c>
      <c r="I223" t="str">
        <f>_xlfn.XLOOKUP(G223,Movies_data!$A$1:$A$41,Movies_data!$D$1:$D$41,"not found")</f>
        <v>Biography</v>
      </c>
      <c r="J223" t="str">
        <f>_xlfn.XLOOKUP(G223,Movies_data!$A$1:$A$41,Movies_data!$C$1:$C$41,"not found")</f>
        <v>Tamil</v>
      </c>
      <c r="K223">
        <f>_xlfn.XLOOKUP(G223,Movies_data!$A$1:$A$41,Movies_data!$H$1:$H$41,"Not Found")</f>
        <v>8.3000000000000007</v>
      </c>
      <c r="L223" t="str">
        <f>_xlfn.XLOOKUP(A223,Booking_data!$A$1:$A$6001,Booking_data!$E$1:$E$6001,"not Found")</f>
        <v>C123</v>
      </c>
      <c r="M223" t="str">
        <f>_xlfn.XLOOKUP(L223,Cinemas_data!$A$1:$A$49,Cinemas_data!$I$1:$I$49,"not Found")</f>
        <v>City Pride Forum Mall</v>
      </c>
      <c r="N223" t="str">
        <f>_xlfn.XLOOKUP(L223,Cinemas_data!$A$1:$A$49,Cinemas_data!$C$1:$C$49,"not Found")</f>
        <v>Noida</v>
      </c>
      <c r="O223">
        <f>_xlfn.XLOOKUP(A223,Booking_data!$A$1:$A$6001,Booking_data!$H$1:$H$6001,"not found")</f>
        <v>1</v>
      </c>
      <c r="P223">
        <f>_xlfn.XLOOKUP(A223,Booking_data!$A$1:$A$6001,Booking_data!$I$1:$I$6001,"not Found")</f>
        <v>300</v>
      </c>
      <c r="Q223">
        <f t="shared" si="17"/>
        <v>300</v>
      </c>
      <c r="R223" t="str">
        <f>_xlfn.XLOOKUP(A223,Booking_data!$A$1:$A$6001,Booking_data!$L$1:$L$6001,"Not Found")</f>
        <v>Credit Card</v>
      </c>
      <c r="S223">
        <f>_xlfn.XLOOKUP(A223,Booking_data!$A$1:$A$6001,Booking_data!$N$1:$N$6001,"not Found")</f>
        <v>37</v>
      </c>
      <c r="T223" t="str">
        <f>_xlfn.XLOOKUP(A223,Booking_data!$A$1:$A$6001,Booking_data!$O$1:$O$6001,"Not Found")</f>
        <v>Female</v>
      </c>
      <c r="U223" t="str">
        <f t="shared" si="18"/>
        <v>Middle Age</v>
      </c>
      <c r="V223" t="str">
        <f t="shared" si="19"/>
        <v>Low Booking</v>
      </c>
    </row>
    <row r="224" spans="1:22" x14ac:dyDescent="0.25">
      <c r="A224" t="s">
        <v>455</v>
      </c>
      <c r="B224" s="1">
        <v>46084</v>
      </c>
      <c r="C224" s="1">
        <v>46181</v>
      </c>
      <c r="D224" s="9">
        <v>0.39583333333333331</v>
      </c>
      <c r="E224" t="str">
        <f t="shared" si="15"/>
        <v>Weekday</v>
      </c>
      <c r="F224" t="str">
        <f t="shared" si="16"/>
        <v>Mar</v>
      </c>
      <c r="G224" t="str">
        <f>_xlfn.XLOOKUP(A224,Booking_data!$A$1:$A$6001,Booking_data!$D$1:$D$6001,"not found")</f>
        <v>M040</v>
      </c>
      <c r="H224" t="str">
        <f>_xlfn.XLOOKUP(G224,Movies_data!$A$1:$A$41,Movies_data!$B$1:$B$41,"not found")</f>
        <v>Inside Out 2</v>
      </c>
      <c r="I224" t="str">
        <f>_xlfn.XLOOKUP(G224,Movies_data!$A$1:$A$41,Movies_data!$D$1:$D$41,"not found")</f>
        <v>Animation</v>
      </c>
      <c r="J224" t="str">
        <f>_xlfn.XLOOKUP(G224,Movies_data!$A$1:$A$41,Movies_data!$C$1:$C$41,"not found")</f>
        <v>English</v>
      </c>
      <c r="K224">
        <f>_xlfn.XLOOKUP(G224,Movies_data!$A$1:$A$41,Movies_data!$H$1:$H$41,"Not Found")</f>
        <v>7.6</v>
      </c>
      <c r="L224" t="str">
        <f>_xlfn.XLOOKUP(A224,Booking_data!$A$1:$A$6001,Booking_data!$E$1:$E$6001,"not Found")</f>
        <v>C051</v>
      </c>
      <c r="M224" t="str">
        <f>_xlfn.XLOOKUP(L224,Cinemas_data!$A$1:$A$49,Cinemas_data!$I$1:$I$49,"not Found")</f>
        <v>Asian Cinemas City Centre</v>
      </c>
      <c r="N224" t="str">
        <f>_xlfn.XLOOKUP(L224,Cinemas_data!$A$1:$A$49,Cinemas_data!$C$1:$C$49,"not Found")</f>
        <v>Bengaluru</v>
      </c>
      <c r="O224">
        <f>_xlfn.XLOOKUP(A224,Booking_data!$A$1:$A$6001,Booking_data!$H$1:$H$6001,"not found")</f>
        <v>4</v>
      </c>
      <c r="P224">
        <f>_xlfn.XLOOKUP(A224,Booking_data!$A$1:$A$6001,Booking_data!$I$1:$I$6001,"not Found")</f>
        <v>460</v>
      </c>
      <c r="Q224">
        <f t="shared" si="17"/>
        <v>1840</v>
      </c>
      <c r="R224" t="str">
        <f>_xlfn.XLOOKUP(A224,Booking_data!$A$1:$A$6001,Booking_data!$L$1:$L$6001,"Not Found")</f>
        <v>Wallet</v>
      </c>
      <c r="S224">
        <f>_xlfn.XLOOKUP(A224,Booking_data!$A$1:$A$6001,Booking_data!$N$1:$N$6001,"not Found")</f>
        <v>44</v>
      </c>
      <c r="T224" t="str">
        <f>_xlfn.XLOOKUP(A224,Booking_data!$A$1:$A$6001,Booking_data!$O$1:$O$6001,"Not Found")</f>
        <v>Female</v>
      </c>
      <c r="U224" t="str">
        <f t="shared" si="18"/>
        <v>Middle Age</v>
      </c>
      <c r="V224" t="str">
        <f t="shared" si="19"/>
        <v>Medium Booking</v>
      </c>
    </row>
    <row r="225" spans="1:22" x14ac:dyDescent="0.25">
      <c r="A225" t="s">
        <v>456</v>
      </c>
      <c r="B225" s="1">
        <v>46084</v>
      </c>
      <c r="C225" s="1">
        <v>46108</v>
      </c>
      <c r="D225" s="9">
        <v>0.39583333333333331</v>
      </c>
      <c r="E225" t="str">
        <f t="shared" si="15"/>
        <v>Weekday</v>
      </c>
      <c r="F225" t="str">
        <f t="shared" si="16"/>
        <v>Mar</v>
      </c>
      <c r="G225" t="str">
        <f>_xlfn.XLOOKUP(A225,Booking_data!$A$1:$A$6001,Booking_data!$D$1:$D$6001,"not found")</f>
        <v>M028</v>
      </c>
      <c r="H225" t="str">
        <f>_xlfn.XLOOKUP(G225,Movies_data!$A$1:$A$41,Movies_data!$B$1:$B$41,"not found")</f>
        <v>Kantara</v>
      </c>
      <c r="I225" t="str">
        <f>_xlfn.XLOOKUP(G225,Movies_data!$A$1:$A$41,Movies_data!$D$1:$D$41,"not found")</f>
        <v>Action</v>
      </c>
      <c r="J225" t="str">
        <f>_xlfn.XLOOKUP(G225,Movies_data!$A$1:$A$41,Movies_data!$C$1:$C$41,"not found")</f>
        <v>Kannada</v>
      </c>
      <c r="K225">
        <f>_xlfn.XLOOKUP(G225,Movies_data!$A$1:$A$41,Movies_data!$H$1:$H$41,"Not Found")</f>
        <v>8.1999999999999993</v>
      </c>
      <c r="L225" t="str">
        <f>_xlfn.XLOOKUP(A225,Booking_data!$A$1:$A$6001,Booking_data!$E$1:$E$6001,"not Found")</f>
        <v>C091</v>
      </c>
      <c r="M225" t="str">
        <f>_xlfn.XLOOKUP(L225,Cinemas_data!$A$1:$A$49,Cinemas_data!$I$1:$I$49,"not Found")</f>
        <v>Cinepolis City Centre</v>
      </c>
      <c r="N225" t="str">
        <f>_xlfn.XLOOKUP(L225,Cinemas_data!$A$1:$A$49,Cinemas_data!$C$1:$C$49,"not Found")</f>
        <v>Mumbai</v>
      </c>
      <c r="O225">
        <f>_xlfn.XLOOKUP(A225,Booking_data!$A$1:$A$6001,Booking_data!$H$1:$H$6001,"not found")</f>
        <v>1</v>
      </c>
      <c r="P225">
        <f>_xlfn.XLOOKUP(A225,Booking_data!$A$1:$A$6001,Booking_data!$I$1:$I$6001,"not Found")</f>
        <v>200</v>
      </c>
      <c r="Q225">
        <f t="shared" si="17"/>
        <v>200</v>
      </c>
      <c r="R225" t="str">
        <f>_xlfn.XLOOKUP(A225,Booking_data!$A$1:$A$6001,Booking_data!$L$1:$L$6001,"Not Found")</f>
        <v>Debit Card</v>
      </c>
      <c r="S225">
        <f>_xlfn.XLOOKUP(A225,Booking_data!$A$1:$A$6001,Booking_data!$N$1:$N$6001,"not Found")</f>
        <v>49</v>
      </c>
      <c r="T225" t="str">
        <f>_xlfn.XLOOKUP(A225,Booking_data!$A$1:$A$6001,Booking_data!$O$1:$O$6001,"Not Found")</f>
        <v>Male</v>
      </c>
      <c r="U225" t="str">
        <f t="shared" si="18"/>
        <v>Above 45</v>
      </c>
      <c r="V225" t="str">
        <f t="shared" si="19"/>
        <v>Low Booking</v>
      </c>
    </row>
    <row r="226" spans="1:22" x14ac:dyDescent="0.25">
      <c r="A226" t="s">
        <v>457</v>
      </c>
      <c r="B226" s="1">
        <v>46084</v>
      </c>
      <c r="C226" s="1">
        <v>46088</v>
      </c>
      <c r="D226" s="9">
        <v>0.9375</v>
      </c>
      <c r="E226" t="str">
        <f t="shared" si="15"/>
        <v>Weekday</v>
      </c>
      <c r="F226" t="str">
        <f t="shared" si="16"/>
        <v>Mar</v>
      </c>
      <c r="G226" t="str">
        <f>_xlfn.XLOOKUP(A226,Booking_data!$A$1:$A$6001,Booking_data!$D$1:$D$6001,"not found")</f>
        <v>M026</v>
      </c>
      <c r="H226" t="str">
        <f>_xlfn.XLOOKUP(G226,Movies_data!$A$1:$A$41,Movies_data!$B$1:$B$41,"not found")</f>
        <v>Drishyam 2</v>
      </c>
      <c r="I226" t="str">
        <f>_xlfn.XLOOKUP(G226,Movies_data!$A$1:$A$41,Movies_data!$D$1:$D$41,"not found")</f>
        <v>Thriller</v>
      </c>
      <c r="J226" t="str">
        <f>_xlfn.XLOOKUP(G226,Movies_data!$A$1:$A$41,Movies_data!$C$1:$C$41,"not found")</f>
        <v>Hindi</v>
      </c>
      <c r="K226">
        <f>_xlfn.XLOOKUP(G226,Movies_data!$A$1:$A$41,Movies_data!$H$1:$H$41,"Not Found")</f>
        <v>8.1999999999999993</v>
      </c>
      <c r="L226" t="str">
        <f>_xlfn.XLOOKUP(A226,Booking_data!$A$1:$A$6001,Booking_data!$E$1:$E$6001,"not Found")</f>
        <v>C083</v>
      </c>
      <c r="M226" t="str">
        <f>_xlfn.XLOOKUP(L226,Cinemas_data!$A$1:$A$49,Cinemas_data!$I$1:$I$49,"not Found")</f>
        <v>Miraj Cinemas Forum Mall</v>
      </c>
      <c r="N226" t="str">
        <f>_xlfn.XLOOKUP(L226,Cinemas_data!$A$1:$A$49,Cinemas_data!$C$1:$C$49,"not Found")</f>
        <v>Vijayawada</v>
      </c>
      <c r="O226">
        <f>_xlfn.XLOOKUP(A226,Booking_data!$A$1:$A$6001,Booking_data!$H$1:$H$6001,"not found")</f>
        <v>6</v>
      </c>
      <c r="P226">
        <f>_xlfn.XLOOKUP(A226,Booking_data!$A$1:$A$6001,Booking_data!$I$1:$I$6001,"not Found")</f>
        <v>360</v>
      </c>
      <c r="Q226">
        <f t="shared" si="17"/>
        <v>2160</v>
      </c>
      <c r="R226" t="str">
        <f>_xlfn.XLOOKUP(A226,Booking_data!$A$1:$A$6001,Booking_data!$L$1:$L$6001,"Not Found")</f>
        <v>UPI</v>
      </c>
      <c r="S226">
        <f>_xlfn.XLOOKUP(A226,Booking_data!$A$1:$A$6001,Booking_data!$N$1:$N$6001,"not Found")</f>
        <v>26</v>
      </c>
      <c r="T226" t="str">
        <f>_xlfn.XLOOKUP(A226,Booking_data!$A$1:$A$6001,Booking_data!$O$1:$O$6001,"Not Found")</f>
        <v>Other</v>
      </c>
      <c r="U226" t="str">
        <f t="shared" si="18"/>
        <v>Youngster</v>
      </c>
      <c r="V226" t="str">
        <f t="shared" si="19"/>
        <v>High Booking</v>
      </c>
    </row>
    <row r="227" spans="1:22" x14ac:dyDescent="0.25">
      <c r="A227" t="s">
        <v>458</v>
      </c>
      <c r="B227" s="1">
        <v>46084</v>
      </c>
      <c r="C227" s="1">
        <v>46136</v>
      </c>
      <c r="D227" s="9">
        <v>0.64583333333333337</v>
      </c>
      <c r="E227" t="str">
        <f t="shared" si="15"/>
        <v>Weekday</v>
      </c>
      <c r="F227" t="str">
        <f t="shared" si="16"/>
        <v>Mar</v>
      </c>
      <c r="G227" t="str">
        <f>_xlfn.XLOOKUP(A227,Booking_data!$A$1:$A$6001,Booking_data!$D$1:$D$6001,"not found")</f>
        <v>M006</v>
      </c>
      <c r="H227" t="str">
        <f>_xlfn.XLOOKUP(G227,Movies_data!$A$1:$A$41,Movies_data!$B$1:$B$41,"not found")</f>
        <v>Maamannan</v>
      </c>
      <c r="I227" t="str">
        <f>_xlfn.XLOOKUP(G227,Movies_data!$A$1:$A$41,Movies_data!$D$1:$D$41,"not found")</f>
        <v>Drama</v>
      </c>
      <c r="J227" t="str">
        <f>_xlfn.XLOOKUP(G227,Movies_data!$A$1:$A$41,Movies_data!$C$1:$C$41,"not found")</f>
        <v>Tamil</v>
      </c>
      <c r="K227">
        <f>_xlfn.XLOOKUP(G227,Movies_data!$A$1:$A$41,Movies_data!$H$1:$H$41,"Not Found")</f>
        <v>7.3</v>
      </c>
      <c r="L227" t="str">
        <f>_xlfn.XLOOKUP(A227,Booking_data!$A$1:$A$6001,Booking_data!$E$1:$E$6001,"not Found")</f>
        <v>C062</v>
      </c>
      <c r="M227" t="str">
        <f>_xlfn.XLOOKUP(L227,Cinemas_data!$A$1:$A$49,Cinemas_data!$I$1:$I$49,"not Found")</f>
        <v>PVR Grand Mall</v>
      </c>
      <c r="N227" t="str">
        <f>_xlfn.XLOOKUP(L227,Cinemas_data!$A$1:$A$49,Cinemas_data!$C$1:$C$49,"not Found")</f>
        <v>Mysuru</v>
      </c>
      <c r="O227">
        <f>_xlfn.XLOOKUP(A227,Booking_data!$A$1:$A$6001,Booking_data!$H$1:$H$6001,"not found")</f>
        <v>5</v>
      </c>
      <c r="P227">
        <f>_xlfn.XLOOKUP(A227,Booking_data!$A$1:$A$6001,Booking_data!$I$1:$I$6001,"not Found")</f>
        <v>240</v>
      </c>
      <c r="Q227">
        <f t="shared" si="17"/>
        <v>1200</v>
      </c>
      <c r="R227" t="str">
        <f>_xlfn.XLOOKUP(A227,Booking_data!$A$1:$A$6001,Booking_data!$L$1:$L$6001,"Not Found")</f>
        <v>Debit Card</v>
      </c>
      <c r="S227">
        <f>_xlfn.XLOOKUP(A227,Booking_data!$A$1:$A$6001,Booking_data!$N$1:$N$6001,"not Found")</f>
        <v>38</v>
      </c>
      <c r="T227" t="str">
        <f>_xlfn.XLOOKUP(A227,Booking_data!$A$1:$A$6001,Booking_data!$O$1:$O$6001,"Not Found")</f>
        <v>Male</v>
      </c>
      <c r="U227" t="str">
        <f t="shared" si="18"/>
        <v>Middle Age</v>
      </c>
      <c r="V227" t="str">
        <f t="shared" si="19"/>
        <v>High Booking</v>
      </c>
    </row>
    <row r="228" spans="1:22" x14ac:dyDescent="0.25">
      <c r="A228" t="s">
        <v>459</v>
      </c>
      <c r="B228" s="1">
        <v>46084</v>
      </c>
      <c r="C228" s="1">
        <v>46076</v>
      </c>
      <c r="D228" s="9">
        <v>0.39583333333333331</v>
      </c>
      <c r="E228" t="str">
        <f t="shared" si="15"/>
        <v>Weekday</v>
      </c>
      <c r="F228" t="str">
        <f t="shared" si="16"/>
        <v>Mar</v>
      </c>
      <c r="G228" t="str">
        <f>_xlfn.XLOOKUP(A228,Booking_data!$A$1:$A$6001,Booking_data!$D$1:$D$6001,"not found")</f>
        <v>M029</v>
      </c>
      <c r="H228" t="str">
        <f>_xlfn.XLOOKUP(G228,Movies_data!$A$1:$A$41,Movies_data!$B$1:$B$41,"not found")</f>
        <v>777 Charlie</v>
      </c>
      <c r="I228" t="str">
        <f>_xlfn.XLOOKUP(G228,Movies_data!$A$1:$A$41,Movies_data!$D$1:$D$41,"not found")</f>
        <v>Adventure</v>
      </c>
      <c r="J228" t="str">
        <f>_xlfn.XLOOKUP(G228,Movies_data!$A$1:$A$41,Movies_data!$C$1:$C$41,"not found")</f>
        <v>Kannada</v>
      </c>
      <c r="K228">
        <f>_xlfn.XLOOKUP(G228,Movies_data!$A$1:$A$41,Movies_data!$H$1:$H$41,"Not Found")</f>
        <v>8.6999999999999993</v>
      </c>
      <c r="L228" t="str">
        <f>_xlfn.XLOOKUP(A228,Booking_data!$A$1:$A$6001,Booking_data!$E$1:$E$6001,"not Found")</f>
        <v>C132</v>
      </c>
      <c r="M228" t="str">
        <f>_xlfn.XLOOKUP(L228,Cinemas_data!$A$1:$A$49,Cinemas_data!$I$1:$I$49,"not Found")</f>
        <v>City Pride Grand Mall</v>
      </c>
      <c r="N228" t="str">
        <f>_xlfn.XLOOKUP(L228,Cinemas_data!$A$1:$A$49,Cinemas_data!$C$1:$C$49,"not Found")</f>
        <v>Kolkata</v>
      </c>
      <c r="O228">
        <f>_xlfn.XLOOKUP(A228,Booking_data!$A$1:$A$6001,Booking_data!$H$1:$H$6001,"not found")</f>
        <v>2</v>
      </c>
      <c r="P228">
        <f>_xlfn.XLOOKUP(A228,Booking_data!$A$1:$A$6001,Booking_data!$I$1:$I$6001,"not Found")</f>
        <v>180</v>
      </c>
      <c r="Q228">
        <f t="shared" si="17"/>
        <v>360</v>
      </c>
      <c r="R228" t="str">
        <f>_xlfn.XLOOKUP(A228,Booking_data!$A$1:$A$6001,Booking_data!$L$1:$L$6001,"Not Found")</f>
        <v>Debit Card</v>
      </c>
      <c r="S228">
        <f>_xlfn.XLOOKUP(A228,Booking_data!$A$1:$A$6001,Booking_data!$N$1:$N$6001,"not Found")</f>
        <v>44</v>
      </c>
      <c r="T228" t="str">
        <f>_xlfn.XLOOKUP(A228,Booking_data!$A$1:$A$6001,Booking_data!$O$1:$O$6001,"Not Found")</f>
        <v>Male</v>
      </c>
      <c r="U228" t="str">
        <f t="shared" si="18"/>
        <v>Middle Age</v>
      </c>
      <c r="V228" t="str">
        <f t="shared" si="19"/>
        <v>Low Booking</v>
      </c>
    </row>
    <row r="229" spans="1:22" x14ac:dyDescent="0.25">
      <c r="A229" t="s">
        <v>460</v>
      </c>
      <c r="B229" s="1">
        <v>46084</v>
      </c>
      <c r="C229" s="1">
        <v>46108</v>
      </c>
      <c r="D229" s="9">
        <v>0.39583333333333331</v>
      </c>
      <c r="E229" t="str">
        <f t="shared" si="15"/>
        <v>Weekday</v>
      </c>
      <c r="F229" t="str">
        <f t="shared" si="16"/>
        <v>Mar</v>
      </c>
      <c r="G229" t="str">
        <f>_xlfn.XLOOKUP(A229,Booking_data!$A$1:$A$6001,Booking_data!$D$1:$D$6001,"not found")</f>
        <v>M007</v>
      </c>
      <c r="H229" t="str">
        <f>_xlfn.XLOOKUP(G229,Movies_data!$A$1:$A$41,Movies_data!$B$1:$B$41,"not found")</f>
        <v>Good Night</v>
      </c>
      <c r="I229" t="str">
        <f>_xlfn.XLOOKUP(G229,Movies_data!$A$1:$A$41,Movies_data!$D$1:$D$41,"not found")</f>
        <v>Comedy</v>
      </c>
      <c r="J229" t="str">
        <f>_xlfn.XLOOKUP(G229,Movies_data!$A$1:$A$41,Movies_data!$C$1:$C$41,"not found")</f>
        <v>Tamil</v>
      </c>
      <c r="K229">
        <f>_xlfn.XLOOKUP(G229,Movies_data!$A$1:$A$41,Movies_data!$H$1:$H$41,"Not Found")</f>
        <v>8</v>
      </c>
      <c r="L229" t="str">
        <f>_xlfn.XLOOKUP(A229,Booking_data!$A$1:$A$6001,Booking_data!$E$1:$E$6001,"not Found")</f>
        <v>C032</v>
      </c>
      <c r="M229" t="str">
        <f>_xlfn.XLOOKUP(L229,Cinemas_data!$A$1:$A$49,Cinemas_data!$I$1:$I$49,"not Found")</f>
        <v>MovieMax Grand Mall</v>
      </c>
      <c r="N229" t="str">
        <f>_xlfn.XLOOKUP(L229,Cinemas_data!$A$1:$A$49,Cinemas_data!$C$1:$C$49,"not Found")</f>
        <v>Madurai</v>
      </c>
      <c r="O229">
        <f>_xlfn.XLOOKUP(A229,Booking_data!$A$1:$A$6001,Booking_data!$H$1:$H$6001,"not found")</f>
        <v>2</v>
      </c>
      <c r="P229">
        <f>_xlfn.XLOOKUP(A229,Booking_data!$A$1:$A$6001,Booking_data!$I$1:$I$6001,"not Found")</f>
        <v>160</v>
      </c>
      <c r="Q229">
        <f t="shared" si="17"/>
        <v>320</v>
      </c>
      <c r="R229" t="str">
        <f>_xlfn.XLOOKUP(A229,Booking_data!$A$1:$A$6001,Booking_data!$L$1:$L$6001,"Not Found")</f>
        <v>Debit Card</v>
      </c>
      <c r="S229">
        <f>_xlfn.XLOOKUP(A229,Booking_data!$A$1:$A$6001,Booking_data!$N$1:$N$6001,"not Found")</f>
        <v>56</v>
      </c>
      <c r="T229" t="str">
        <f>_xlfn.XLOOKUP(A229,Booking_data!$A$1:$A$6001,Booking_data!$O$1:$O$6001,"Not Found")</f>
        <v>Male</v>
      </c>
      <c r="U229" t="str">
        <f t="shared" si="18"/>
        <v>Above 45</v>
      </c>
      <c r="V229" t="str">
        <f t="shared" si="19"/>
        <v>Low Booking</v>
      </c>
    </row>
    <row r="230" spans="1:22" x14ac:dyDescent="0.25">
      <c r="A230" t="s">
        <v>461</v>
      </c>
      <c r="B230" s="1">
        <v>46084</v>
      </c>
      <c r="C230" s="1">
        <v>46091</v>
      </c>
      <c r="D230" s="9">
        <v>0.77083333333333337</v>
      </c>
      <c r="E230" t="str">
        <f t="shared" si="15"/>
        <v>Weekday</v>
      </c>
      <c r="F230" t="str">
        <f t="shared" si="16"/>
        <v>Mar</v>
      </c>
      <c r="G230" t="str">
        <f>_xlfn.XLOOKUP(A230,Booking_data!$A$1:$A$6001,Booking_data!$D$1:$D$6001,"not found")</f>
        <v>M010</v>
      </c>
      <c r="H230" t="str">
        <f>_xlfn.XLOOKUP(G230,Movies_data!$A$1:$A$41,Movies_data!$B$1:$B$41,"not found")</f>
        <v>Captain Miller</v>
      </c>
      <c r="I230" t="str">
        <f>_xlfn.XLOOKUP(G230,Movies_data!$A$1:$A$41,Movies_data!$D$1:$D$41,"not found")</f>
        <v>Action</v>
      </c>
      <c r="J230" t="str">
        <f>_xlfn.XLOOKUP(G230,Movies_data!$A$1:$A$41,Movies_data!$C$1:$C$41,"not found")</f>
        <v>Tamil</v>
      </c>
      <c r="K230">
        <f>_xlfn.XLOOKUP(G230,Movies_data!$A$1:$A$41,Movies_data!$H$1:$H$41,"Not Found")</f>
        <v>7</v>
      </c>
      <c r="L230" t="str">
        <f>_xlfn.XLOOKUP(A230,Booking_data!$A$1:$A$6001,Booking_data!$E$1:$E$6001,"not Found")</f>
        <v>C021</v>
      </c>
      <c r="M230" t="str">
        <f>_xlfn.XLOOKUP(L230,Cinemas_data!$A$1:$A$49,Cinemas_data!$I$1:$I$49,"not Found")</f>
        <v>Miraj Cinemas City Centre</v>
      </c>
      <c r="N230" t="str">
        <f>_xlfn.XLOOKUP(L230,Cinemas_data!$A$1:$A$49,Cinemas_data!$C$1:$C$49,"not Found")</f>
        <v>Coimbatore</v>
      </c>
      <c r="O230">
        <f>_xlfn.XLOOKUP(A230,Booking_data!$A$1:$A$6001,Booking_data!$H$1:$H$6001,"not found")</f>
        <v>2</v>
      </c>
      <c r="P230">
        <f>_xlfn.XLOOKUP(A230,Booking_data!$A$1:$A$6001,Booking_data!$I$1:$I$6001,"not Found")</f>
        <v>220</v>
      </c>
      <c r="Q230">
        <f t="shared" si="17"/>
        <v>440</v>
      </c>
      <c r="R230" t="str">
        <f>_xlfn.XLOOKUP(A230,Booking_data!$A$1:$A$6001,Booking_data!$L$1:$L$6001,"Not Found")</f>
        <v>UPI</v>
      </c>
      <c r="S230">
        <f>_xlfn.XLOOKUP(A230,Booking_data!$A$1:$A$6001,Booking_data!$N$1:$N$6001,"not Found")</f>
        <v>43</v>
      </c>
      <c r="T230" t="str">
        <f>_xlfn.XLOOKUP(A230,Booking_data!$A$1:$A$6001,Booking_data!$O$1:$O$6001,"Not Found")</f>
        <v>Female</v>
      </c>
      <c r="U230" t="str">
        <f t="shared" si="18"/>
        <v>Middle Age</v>
      </c>
      <c r="V230" t="str">
        <f t="shared" si="19"/>
        <v>Low Booking</v>
      </c>
    </row>
    <row r="231" spans="1:22" x14ac:dyDescent="0.25">
      <c r="A231" t="s">
        <v>462</v>
      </c>
      <c r="B231" s="1">
        <v>46084</v>
      </c>
      <c r="C231" s="1">
        <v>46059</v>
      </c>
      <c r="D231" s="9">
        <v>0.39583333333333331</v>
      </c>
      <c r="E231" t="str">
        <f t="shared" si="15"/>
        <v>Weekday</v>
      </c>
      <c r="F231" t="str">
        <f t="shared" si="16"/>
        <v>Mar</v>
      </c>
      <c r="G231" t="str">
        <f>_xlfn.XLOOKUP(A231,Booking_data!$A$1:$A$6001,Booking_data!$D$1:$D$6001,"not found")</f>
        <v>M001</v>
      </c>
      <c r="H231" t="str">
        <f>_xlfn.XLOOKUP(G231,Movies_data!$A$1:$A$41,Movies_data!$B$1:$B$41,"not found")</f>
        <v>Leo</v>
      </c>
      <c r="I231" t="str">
        <f>_xlfn.XLOOKUP(G231,Movies_data!$A$1:$A$41,Movies_data!$D$1:$D$41,"not found")</f>
        <v>Action</v>
      </c>
      <c r="J231" t="str">
        <f>_xlfn.XLOOKUP(G231,Movies_data!$A$1:$A$41,Movies_data!$C$1:$C$41,"not found")</f>
        <v>Tamil</v>
      </c>
      <c r="K231">
        <f>_xlfn.XLOOKUP(G231,Movies_data!$A$1:$A$41,Movies_data!$H$1:$H$41,"Not Found")</f>
        <v>8</v>
      </c>
      <c r="L231" t="str">
        <f>_xlfn.XLOOKUP(A231,Booking_data!$A$1:$A$6001,Booking_data!$E$1:$E$6001,"not Found")</f>
        <v>C053</v>
      </c>
      <c r="M231" t="str">
        <f>_xlfn.XLOOKUP(L231,Cinemas_data!$A$1:$A$49,Cinemas_data!$I$1:$I$49,"not Found")</f>
        <v>PVR Forum Mall</v>
      </c>
      <c r="N231" t="str">
        <f>_xlfn.XLOOKUP(L231,Cinemas_data!$A$1:$A$49,Cinemas_data!$C$1:$C$49,"not Found")</f>
        <v>Bengaluru</v>
      </c>
      <c r="O231">
        <f>_xlfn.XLOOKUP(A231,Booking_data!$A$1:$A$6001,Booking_data!$H$1:$H$6001,"not found")</f>
        <v>2</v>
      </c>
      <c r="P231">
        <f>_xlfn.XLOOKUP(A231,Booking_data!$A$1:$A$6001,Booking_data!$I$1:$I$6001,"not Found")</f>
        <v>260</v>
      </c>
      <c r="Q231">
        <f t="shared" si="17"/>
        <v>520</v>
      </c>
      <c r="R231" t="str">
        <f>_xlfn.XLOOKUP(A231,Booking_data!$A$1:$A$6001,Booking_data!$L$1:$L$6001,"Not Found")</f>
        <v>Wallet</v>
      </c>
      <c r="S231">
        <f>_xlfn.XLOOKUP(A231,Booking_data!$A$1:$A$6001,Booking_data!$N$1:$N$6001,"not Found")</f>
        <v>59</v>
      </c>
      <c r="T231" t="str">
        <f>_xlfn.XLOOKUP(A231,Booking_data!$A$1:$A$6001,Booking_data!$O$1:$O$6001,"Not Found")</f>
        <v>Female</v>
      </c>
      <c r="U231" t="str">
        <f t="shared" si="18"/>
        <v>Above 45</v>
      </c>
      <c r="V231" t="str">
        <f t="shared" si="19"/>
        <v>Low Booking</v>
      </c>
    </row>
    <row r="232" spans="1:22" x14ac:dyDescent="0.25">
      <c r="A232" t="s">
        <v>463</v>
      </c>
      <c r="B232" s="1">
        <v>46084</v>
      </c>
      <c r="C232" s="1">
        <v>46029</v>
      </c>
      <c r="D232" s="9">
        <v>0.39583333333333331</v>
      </c>
      <c r="E232" t="str">
        <f t="shared" si="15"/>
        <v>Weekday</v>
      </c>
      <c r="F232" t="str">
        <f t="shared" si="16"/>
        <v>Mar</v>
      </c>
      <c r="G232" t="str">
        <f>_xlfn.XLOOKUP(A232,Booking_data!$A$1:$A$6001,Booking_data!$D$1:$D$6001,"not found")</f>
        <v>M005</v>
      </c>
      <c r="H232" t="str">
        <f>_xlfn.XLOOKUP(G232,Movies_data!$A$1:$A$41,Movies_data!$B$1:$B$41,"not found")</f>
        <v>Ponniyin Selvan II</v>
      </c>
      <c r="I232" t="str">
        <f>_xlfn.XLOOKUP(G232,Movies_data!$A$1:$A$41,Movies_data!$D$1:$D$41,"not found")</f>
        <v>Drama</v>
      </c>
      <c r="J232" t="str">
        <f>_xlfn.XLOOKUP(G232,Movies_data!$A$1:$A$41,Movies_data!$C$1:$C$41,"not found")</f>
        <v>Tamil</v>
      </c>
      <c r="K232">
        <f>_xlfn.XLOOKUP(G232,Movies_data!$A$1:$A$41,Movies_data!$H$1:$H$41,"Not Found")</f>
        <v>7.3</v>
      </c>
      <c r="L232" t="str">
        <f>_xlfn.XLOOKUP(A232,Booking_data!$A$1:$A$6001,Booking_data!$E$1:$E$6001,"not Found")</f>
        <v>C143</v>
      </c>
      <c r="M232" t="str">
        <f>_xlfn.XLOOKUP(L232,Cinemas_data!$A$1:$A$49,Cinemas_data!$I$1:$I$49,"not Found")</f>
        <v>INOX Forum Mall</v>
      </c>
      <c r="N232" t="str">
        <f>_xlfn.XLOOKUP(L232,Cinemas_data!$A$1:$A$49,Cinemas_data!$C$1:$C$49,"not Found")</f>
        <v>Ahmedabad</v>
      </c>
      <c r="O232">
        <f>_xlfn.XLOOKUP(A232,Booking_data!$A$1:$A$6001,Booking_data!$H$1:$H$6001,"not found")</f>
        <v>4</v>
      </c>
      <c r="P232">
        <f>_xlfn.XLOOKUP(A232,Booking_data!$A$1:$A$6001,Booking_data!$I$1:$I$6001,"not Found")</f>
        <v>320</v>
      </c>
      <c r="Q232">
        <f t="shared" si="17"/>
        <v>1280</v>
      </c>
      <c r="R232" t="str">
        <f>_xlfn.XLOOKUP(A232,Booking_data!$A$1:$A$6001,Booking_data!$L$1:$L$6001,"Not Found")</f>
        <v>Net Banking</v>
      </c>
      <c r="S232">
        <f>_xlfn.XLOOKUP(A232,Booking_data!$A$1:$A$6001,Booking_data!$N$1:$N$6001,"not Found")</f>
        <v>39</v>
      </c>
      <c r="T232" t="str">
        <f>_xlfn.XLOOKUP(A232,Booking_data!$A$1:$A$6001,Booking_data!$O$1:$O$6001,"Not Found")</f>
        <v>Male</v>
      </c>
      <c r="U232" t="str">
        <f t="shared" si="18"/>
        <v>Middle Age</v>
      </c>
      <c r="V232" t="str">
        <f t="shared" si="19"/>
        <v>Medium Booking</v>
      </c>
    </row>
    <row r="233" spans="1:22" x14ac:dyDescent="0.25">
      <c r="A233" t="s">
        <v>464</v>
      </c>
      <c r="B233" s="1">
        <v>46084</v>
      </c>
      <c r="C233" s="1">
        <v>46175</v>
      </c>
      <c r="D233" s="9">
        <v>0.53125</v>
      </c>
      <c r="E233" t="str">
        <f t="shared" si="15"/>
        <v>Weekday</v>
      </c>
      <c r="F233" t="str">
        <f t="shared" si="16"/>
        <v>Mar</v>
      </c>
      <c r="G233" t="str">
        <f>_xlfn.XLOOKUP(A233,Booking_data!$A$1:$A$6001,Booking_data!$D$1:$D$6001,"not found")</f>
        <v>M032</v>
      </c>
      <c r="H233" t="str">
        <f>_xlfn.XLOOKUP(G233,Movies_data!$A$1:$A$41,Movies_data!$B$1:$B$41,"not found")</f>
        <v>Premam</v>
      </c>
      <c r="I233" t="str">
        <f>_xlfn.XLOOKUP(G233,Movies_data!$A$1:$A$41,Movies_data!$D$1:$D$41,"not found")</f>
        <v>Romance</v>
      </c>
      <c r="J233" t="str">
        <f>_xlfn.XLOOKUP(G233,Movies_data!$A$1:$A$41,Movies_data!$C$1:$C$41,"not found")</f>
        <v>Malayalam</v>
      </c>
      <c r="K233">
        <f>_xlfn.XLOOKUP(G233,Movies_data!$A$1:$A$41,Movies_data!$H$1:$H$41,"Not Found")</f>
        <v>8.3000000000000007</v>
      </c>
      <c r="L233" t="str">
        <f>_xlfn.XLOOKUP(A233,Booking_data!$A$1:$A$6001,Booking_data!$E$1:$E$6001,"not Found")</f>
        <v>C092</v>
      </c>
      <c r="M233" t="str">
        <f>_xlfn.XLOOKUP(L233,Cinemas_data!$A$1:$A$49,Cinemas_data!$I$1:$I$49,"not Found")</f>
        <v>Miraj Cinemas Grand Mall</v>
      </c>
      <c r="N233" t="str">
        <f>_xlfn.XLOOKUP(L233,Cinemas_data!$A$1:$A$49,Cinemas_data!$C$1:$C$49,"not Found")</f>
        <v>Mumbai</v>
      </c>
      <c r="O233">
        <f>_xlfn.XLOOKUP(A233,Booking_data!$A$1:$A$6001,Booking_data!$H$1:$H$6001,"not found")</f>
        <v>1</v>
      </c>
      <c r="P233">
        <f>_xlfn.XLOOKUP(A233,Booking_data!$A$1:$A$6001,Booking_data!$I$1:$I$6001,"not Found")</f>
        <v>240</v>
      </c>
      <c r="Q233">
        <f t="shared" si="17"/>
        <v>240</v>
      </c>
      <c r="R233" t="str">
        <f>_xlfn.XLOOKUP(A233,Booking_data!$A$1:$A$6001,Booking_data!$L$1:$L$6001,"Not Found")</f>
        <v>Debit Card</v>
      </c>
      <c r="S233">
        <f>_xlfn.XLOOKUP(A233,Booking_data!$A$1:$A$6001,Booking_data!$N$1:$N$6001,"not Found")</f>
        <v>31</v>
      </c>
      <c r="T233" t="str">
        <f>_xlfn.XLOOKUP(A233,Booking_data!$A$1:$A$6001,Booking_data!$O$1:$O$6001,"Not Found")</f>
        <v>Female</v>
      </c>
      <c r="U233" t="str">
        <f t="shared" si="18"/>
        <v>Middle Age</v>
      </c>
      <c r="V233" t="str">
        <f t="shared" si="19"/>
        <v>Low Booking</v>
      </c>
    </row>
    <row r="234" spans="1:22" x14ac:dyDescent="0.25">
      <c r="A234" t="s">
        <v>465</v>
      </c>
      <c r="B234" s="1">
        <v>46084</v>
      </c>
      <c r="C234" s="1">
        <v>46034</v>
      </c>
      <c r="D234" s="9">
        <v>0.53125</v>
      </c>
      <c r="E234" t="str">
        <f t="shared" si="15"/>
        <v>Weekday</v>
      </c>
      <c r="F234" t="str">
        <f t="shared" si="16"/>
        <v>Mar</v>
      </c>
      <c r="G234" t="str">
        <f>_xlfn.XLOOKUP(A234,Booking_data!$A$1:$A$6001,Booking_data!$D$1:$D$6001,"not found")</f>
        <v>M023</v>
      </c>
      <c r="H234" t="str">
        <f>_xlfn.XLOOKUP(G234,Movies_data!$A$1:$A$41,Movies_data!$B$1:$B$41,"not found")</f>
        <v>Stree 2</v>
      </c>
      <c r="I234" t="str">
        <f>_xlfn.XLOOKUP(G234,Movies_data!$A$1:$A$41,Movies_data!$D$1:$D$41,"not found")</f>
        <v>Comedy</v>
      </c>
      <c r="J234" t="str">
        <f>_xlfn.XLOOKUP(G234,Movies_data!$A$1:$A$41,Movies_data!$C$1:$C$41,"not found")</f>
        <v>Hindi</v>
      </c>
      <c r="K234">
        <f>_xlfn.XLOOKUP(G234,Movies_data!$A$1:$A$41,Movies_data!$H$1:$H$41,"Not Found")</f>
        <v>6.9</v>
      </c>
      <c r="L234" t="str">
        <f>_xlfn.XLOOKUP(A234,Booking_data!$A$1:$A$6001,Booking_data!$E$1:$E$6001,"not Found")</f>
        <v>C112</v>
      </c>
      <c r="M234" t="str">
        <f>_xlfn.XLOOKUP(L234,Cinemas_data!$A$1:$A$49,Cinemas_data!$I$1:$I$49,"not Found")</f>
        <v>MovieMax Grand Mall</v>
      </c>
      <c r="N234" t="str">
        <f>_xlfn.XLOOKUP(L234,Cinemas_data!$A$1:$A$49,Cinemas_data!$C$1:$C$49,"not Found")</f>
        <v>Delhi</v>
      </c>
      <c r="O234">
        <f>_xlfn.XLOOKUP(A234,Booking_data!$A$1:$A$6001,Booking_data!$H$1:$H$6001,"not found")</f>
        <v>5</v>
      </c>
      <c r="P234">
        <f>_xlfn.XLOOKUP(A234,Booking_data!$A$1:$A$6001,Booking_data!$I$1:$I$6001,"not Found")</f>
        <v>320</v>
      </c>
      <c r="Q234">
        <f t="shared" si="17"/>
        <v>1600</v>
      </c>
      <c r="R234" t="str">
        <f>_xlfn.XLOOKUP(A234,Booking_data!$A$1:$A$6001,Booking_data!$L$1:$L$6001,"Not Found")</f>
        <v>Credit Card</v>
      </c>
      <c r="S234">
        <f>_xlfn.XLOOKUP(A234,Booking_data!$A$1:$A$6001,Booking_data!$N$1:$N$6001,"not Found")</f>
        <v>42</v>
      </c>
      <c r="T234" t="str">
        <f>_xlfn.XLOOKUP(A234,Booking_data!$A$1:$A$6001,Booking_data!$O$1:$O$6001,"Not Found")</f>
        <v>Other</v>
      </c>
      <c r="U234" t="str">
        <f t="shared" si="18"/>
        <v>Middle Age</v>
      </c>
      <c r="V234" t="str">
        <f t="shared" si="19"/>
        <v>High Booking</v>
      </c>
    </row>
    <row r="235" spans="1:22" x14ac:dyDescent="0.25">
      <c r="A235" t="s">
        <v>466</v>
      </c>
      <c r="B235" s="1">
        <v>46084</v>
      </c>
      <c r="C235" s="1">
        <v>46184</v>
      </c>
      <c r="D235" s="9">
        <v>0.88541666666666663</v>
      </c>
      <c r="E235" t="str">
        <f t="shared" si="15"/>
        <v>Weekday</v>
      </c>
      <c r="F235" t="str">
        <f t="shared" si="16"/>
        <v>Mar</v>
      </c>
      <c r="G235" t="str">
        <f>_xlfn.XLOOKUP(A235,Booking_data!$A$1:$A$6001,Booking_data!$D$1:$D$6001,"not found")</f>
        <v>M040</v>
      </c>
      <c r="H235" t="str">
        <f>_xlfn.XLOOKUP(G235,Movies_data!$A$1:$A$41,Movies_data!$B$1:$B$41,"not found")</f>
        <v>Inside Out 2</v>
      </c>
      <c r="I235" t="str">
        <f>_xlfn.XLOOKUP(G235,Movies_data!$A$1:$A$41,Movies_data!$D$1:$D$41,"not found")</f>
        <v>Animation</v>
      </c>
      <c r="J235" t="str">
        <f>_xlfn.XLOOKUP(G235,Movies_data!$A$1:$A$41,Movies_data!$C$1:$C$41,"not found")</f>
        <v>English</v>
      </c>
      <c r="K235">
        <f>_xlfn.XLOOKUP(G235,Movies_data!$A$1:$A$41,Movies_data!$H$1:$H$41,"Not Found")</f>
        <v>7.6</v>
      </c>
      <c r="L235" t="str">
        <f>_xlfn.XLOOKUP(A235,Booking_data!$A$1:$A$6001,Booking_data!$E$1:$E$6001,"not Found")</f>
        <v>C161</v>
      </c>
      <c r="M235" t="str">
        <f>_xlfn.XLOOKUP(L235,Cinemas_data!$A$1:$A$49,Cinemas_data!$I$1:$I$49,"not Found")</f>
        <v>INOX City Centre</v>
      </c>
      <c r="N235" t="str">
        <f>_xlfn.XLOOKUP(L235,Cinemas_data!$A$1:$A$49,Cinemas_data!$C$1:$C$49,"not Found")</f>
        <v>Thiruvananthapuram</v>
      </c>
      <c r="O235">
        <f>_xlfn.XLOOKUP(A235,Booking_data!$A$1:$A$6001,Booking_data!$H$1:$H$6001,"not found")</f>
        <v>3</v>
      </c>
      <c r="P235">
        <f>_xlfn.XLOOKUP(A235,Booking_data!$A$1:$A$6001,Booking_data!$I$1:$I$6001,"not Found")</f>
        <v>280</v>
      </c>
      <c r="Q235">
        <f t="shared" si="17"/>
        <v>840</v>
      </c>
      <c r="R235" t="str">
        <f>_xlfn.XLOOKUP(A235,Booking_data!$A$1:$A$6001,Booking_data!$L$1:$L$6001,"Not Found")</f>
        <v>Net Banking</v>
      </c>
      <c r="S235">
        <f>_xlfn.XLOOKUP(A235,Booking_data!$A$1:$A$6001,Booking_data!$N$1:$N$6001,"not Found")</f>
        <v>54</v>
      </c>
      <c r="T235" t="str">
        <f>_xlfn.XLOOKUP(A235,Booking_data!$A$1:$A$6001,Booking_data!$O$1:$O$6001,"Not Found")</f>
        <v>Female</v>
      </c>
      <c r="U235" t="str">
        <f t="shared" si="18"/>
        <v>Above 45</v>
      </c>
      <c r="V235" t="str">
        <f t="shared" si="19"/>
        <v>Medium Booking</v>
      </c>
    </row>
    <row r="236" spans="1:22" x14ac:dyDescent="0.25">
      <c r="A236" t="s">
        <v>467</v>
      </c>
      <c r="B236" s="1">
        <v>46084</v>
      </c>
      <c r="C236" s="1">
        <v>46034</v>
      </c>
      <c r="D236" s="9">
        <v>0.53125</v>
      </c>
      <c r="E236" t="str">
        <f t="shared" si="15"/>
        <v>Weekday</v>
      </c>
      <c r="F236" t="str">
        <f t="shared" si="16"/>
        <v>Mar</v>
      </c>
      <c r="G236" t="str">
        <f>_xlfn.XLOOKUP(A236,Booking_data!$A$1:$A$6001,Booking_data!$D$1:$D$6001,"not found")</f>
        <v>M020</v>
      </c>
      <c r="H236" t="str">
        <f>_xlfn.XLOOKUP(G236,Movies_data!$A$1:$A$41,Movies_data!$B$1:$B$41,"not found")</f>
        <v>Jawan</v>
      </c>
      <c r="I236" t="str">
        <f>_xlfn.XLOOKUP(G236,Movies_data!$A$1:$A$41,Movies_data!$D$1:$D$41,"not found")</f>
        <v>Action</v>
      </c>
      <c r="J236" t="str">
        <f>_xlfn.XLOOKUP(G236,Movies_data!$A$1:$A$41,Movies_data!$C$1:$C$41,"not found")</f>
        <v>Hindi</v>
      </c>
      <c r="K236">
        <f>_xlfn.XLOOKUP(G236,Movies_data!$A$1:$A$41,Movies_data!$H$1:$H$41,"Not Found")</f>
        <v>7</v>
      </c>
      <c r="L236" t="str">
        <f>_xlfn.XLOOKUP(A236,Booking_data!$A$1:$A$6001,Booking_data!$E$1:$E$6001,"not Found")</f>
        <v>C012</v>
      </c>
      <c r="M236" t="str">
        <f>_xlfn.XLOOKUP(L236,Cinemas_data!$A$1:$A$49,Cinemas_data!$I$1:$I$49,"not Found")</f>
        <v>Miraj Cinemas Grand Mall</v>
      </c>
      <c r="N236" t="str">
        <f>_xlfn.XLOOKUP(L236,Cinemas_data!$A$1:$A$49,Cinemas_data!$C$1:$C$49,"not Found")</f>
        <v>Chennai</v>
      </c>
      <c r="O236">
        <f>_xlfn.XLOOKUP(A236,Booking_data!$A$1:$A$6001,Booking_data!$H$1:$H$6001,"not found")</f>
        <v>1</v>
      </c>
      <c r="P236">
        <f>_xlfn.XLOOKUP(A236,Booking_data!$A$1:$A$6001,Booking_data!$I$1:$I$6001,"not Found")</f>
        <v>160</v>
      </c>
      <c r="Q236">
        <f t="shared" si="17"/>
        <v>160</v>
      </c>
      <c r="R236" t="str">
        <f>_xlfn.XLOOKUP(A236,Booking_data!$A$1:$A$6001,Booking_data!$L$1:$L$6001,"Not Found")</f>
        <v>UPI</v>
      </c>
      <c r="S236">
        <f>_xlfn.XLOOKUP(A236,Booking_data!$A$1:$A$6001,Booking_data!$N$1:$N$6001,"not Found")</f>
        <v>55</v>
      </c>
      <c r="T236" t="str">
        <f>_xlfn.XLOOKUP(A236,Booking_data!$A$1:$A$6001,Booking_data!$O$1:$O$6001,"Not Found")</f>
        <v>Male</v>
      </c>
      <c r="U236" t="str">
        <f t="shared" si="18"/>
        <v>Above 45</v>
      </c>
      <c r="V236" t="str">
        <f t="shared" si="19"/>
        <v>Low Booking</v>
      </c>
    </row>
    <row r="237" spans="1:22" x14ac:dyDescent="0.25">
      <c r="A237" t="s">
        <v>468</v>
      </c>
      <c r="B237" s="1">
        <v>46084</v>
      </c>
      <c r="C237" s="1">
        <v>46091</v>
      </c>
      <c r="D237" s="9">
        <v>0.53125</v>
      </c>
      <c r="E237" t="str">
        <f t="shared" si="15"/>
        <v>Weekday</v>
      </c>
      <c r="F237" t="str">
        <f t="shared" si="16"/>
        <v>Mar</v>
      </c>
      <c r="G237" t="str">
        <f>_xlfn.XLOOKUP(A237,Booking_data!$A$1:$A$6001,Booking_data!$D$1:$D$6001,"not found")</f>
        <v>M029</v>
      </c>
      <c r="H237" t="str">
        <f>_xlfn.XLOOKUP(G237,Movies_data!$A$1:$A$41,Movies_data!$B$1:$B$41,"not found")</f>
        <v>777 Charlie</v>
      </c>
      <c r="I237" t="str">
        <f>_xlfn.XLOOKUP(G237,Movies_data!$A$1:$A$41,Movies_data!$D$1:$D$41,"not found")</f>
        <v>Adventure</v>
      </c>
      <c r="J237" t="str">
        <f>_xlfn.XLOOKUP(G237,Movies_data!$A$1:$A$41,Movies_data!$C$1:$C$41,"not found")</f>
        <v>Kannada</v>
      </c>
      <c r="K237">
        <f>_xlfn.XLOOKUP(G237,Movies_data!$A$1:$A$41,Movies_data!$H$1:$H$41,"Not Found")</f>
        <v>8.6999999999999993</v>
      </c>
      <c r="L237" t="str">
        <f>_xlfn.XLOOKUP(A237,Booking_data!$A$1:$A$6001,Booking_data!$E$1:$E$6001,"not Found")</f>
        <v>C053</v>
      </c>
      <c r="M237" t="str">
        <f>_xlfn.XLOOKUP(L237,Cinemas_data!$A$1:$A$49,Cinemas_data!$I$1:$I$49,"not Found")</f>
        <v>PVR Forum Mall</v>
      </c>
      <c r="N237" t="str">
        <f>_xlfn.XLOOKUP(L237,Cinemas_data!$A$1:$A$49,Cinemas_data!$C$1:$C$49,"not Found")</f>
        <v>Bengaluru</v>
      </c>
      <c r="O237">
        <f>_xlfn.XLOOKUP(A237,Booking_data!$A$1:$A$6001,Booking_data!$H$1:$H$6001,"not found")</f>
        <v>4</v>
      </c>
      <c r="P237">
        <f>_xlfn.XLOOKUP(A237,Booking_data!$A$1:$A$6001,Booking_data!$I$1:$I$6001,"not Found")</f>
        <v>440</v>
      </c>
      <c r="Q237">
        <f t="shared" si="17"/>
        <v>1760</v>
      </c>
      <c r="R237" t="str">
        <f>_xlfn.XLOOKUP(A237,Booking_data!$A$1:$A$6001,Booking_data!$L$1:$L$6001,"Not Found")</f>
        <v>Wallet</v>
      </c>
      <c r="S237">
        <f>_xlfn.XLOOKUP(A237,Booking_data!$A$1:$A$6001,Booking_data!$N$1:$N$6001,"not Found")</f>
        <v>29</v>
      </c>
      <c r="T237" t="str">
        <f>_xlfn.XLOOKUP(A237,Booking_data!$A$1:$A$6001,Booking_data!$O$1:$O$6001,"Not Found")</f>
        <v>Female</v>
      </c>
      <c r="U237" t="str">
        <f t="shared" si="18"/>
        <v>Youngster</v>
      </c>
      <c r="V237" t="str">
        <f t="shared" si="19"/>
        <v>Medium Booking</v>
      </c>
    </row>
    <row r="238" spans="1:22" x14ac:dyDescent="0.25">
      <c r="A238" t="s">
        <v>469</v>
      </c>
      <c r="B238" s="1">
        <v>46084</v>
      </c>
      <c r="C238" s="1">
        <v>46174</v>
      </c>
      <c r="D238" s="9">
        <v>0.88541666666666663</v>
      </c>
      <c r="E238" t="str">
        <f t="shared" si="15"/>
        <v>Weekday</v>
      </c>
      <c r="F238" t="str">
        <f t="shared" si="16"/>
        <v>Mar</v>
      </c>
      <c r="G238" t="str">
        <f>_xlfn.XLOOKUP(A238,Booking_data!$A$1:$A$6001,Booking_data!$D$1:$D$6001,"not found")</f>
        <v>M026</v>
      </c>
      <c r="H238" t="str">
        <f>_xlfn.XLOOKUP(G238,Movies_data!$A$1:$A$41,Movies_data!$B$1:$B$41,"not found")</f>
        <v>Drishyam 2</v>
      </c>
      <c r="I238" t="str">
        <f>_xlfn.XLOOKUP(G238,Movies_data!$A$1:$A$41,Movies_data!$D$1:$D$41,"not found")</f>
        <v>Thriller</v>
      </c>
      <c r="J238" t="str">
        <f>_xlfn.XLOOKUP(G238,Movies_data!$A$1:$A$41,Movies_data!$C$1:$C$41,"not found")</f>
        <v>Hindi</v>
      </c>
      <c r="K238">
        <f>_xlfn.XLOOKUP(G238,Movies_data!$A$1:$A$41,Movies_data!$H$1:$H$41,"Not Found")</f>
        <v>8.1999999999999993</v>
      </c>
      <c r="L238" t="str">
        <f>_xlfn.XLOOKUP(A238,Booking_data!$A$1:$A$6001,Booking_data!$E$1:$E$6001,"not Found")</f>
        <v>C082</v>
      </c>
      <c r="M238" t="str">
        <f>_xlfn.XLOOKUP(L238,Cinemas_data!$A$1:$A$49,Cinemas_data!$I$1:$I$49,"not Found")</f>
        <v>Cinepolis Grand Mall</v>
      </c>
      <c r="N238" t="str">
        <f>_xlfn.XLOOKUP(L238,Cinemas_data!$A$1:$A$49,Cinemas_data!$C$1:$C$49,"not Found")</f>
        <v>Vijayawada</v>
      </c>
      <c r="O238">
        <f>_xlfn.XLOOKUP(A238,Booking_data!$A$1:$A$6001,Booking_data!$H$1:$H$6001,"not found")</f>
        <v>3</v>
      </c>
      <c r="P238">
        <f>_xlfn.XLOOKUP(A238,Booking_data!$A$1:$A$6001,Booking_data!$I$1:$I$6001,"not Found")</f>
        <v>460</v>
      </c>
      <c r="Q238">
        <f t="shared" si="17"/>
        <v>1380</v>
      </c>
      <c r="R238" t="str">
        <f>_xlfn.XLOOKUP(A238,Booking_data!$A$1:$A$6001,Booking_data!$L$1:$L$6001,"Not Found")</f>
        <v>Credit Card</v>
      </c>
      <c r="S238">
        <f>_xlfn.XLOOKUP(A238,Booking_data!$A$1:$A$6001,Booking_data!$N$1:$N$6001,"not Found")</f>
        <v>49</v>
      </c>
      <c r="T238" t="str">
        <f>_xlfn.XLOOKUP(A238,Booking_data!$A$1:$A$6001,Booking_data!$O$1:$O$6001,"Not Found")</f>
        <v>Female</v>
      </c>
      <c r="U238" t="str">
        <f t="shared" si="18"/>
        <v>Above 45</v>
      </c>
      <c r="V238" t="str">
        <f t="shared" si="19"/>
        <v>Medium Booking</v>
      </c>
    </row>
    <row r="239" spans="1:22" x14ac:dyDescent="0.25">
      <c r="A239" t="s">
        <v>470</v>
      </c>
      <c r="B239" s="1">
        <v>46084</v>
      </c>
      <c r="C239" s="1">
        <v>46046</v>
      </c>
      <c r="D239" s="9">
        <v>0.53125</v>
      </c>
      <c r="E239" t="str">
        <f t="shared" si="15"/>
        <v>Weekday</v>
      </c>
      <c r="F239" t="str">
        <f t="shared" si="16"/>
        <v>Mar</v>
      </c>
      <c r="G239" t="str">
        <f>_xlfn.XLOOKUP(A239,Booking_data!$A$1:$A$6001,Booking_data!$D$1:$D$6001,"not found")</f>
        <v>M006</v>
      </c>
      <c r="H239" t="str">
        <f>_xlfn.XLOOKUP(G239,Movies_data!$A$1:$A$41,Movies_data!$B$1:$B$41,"not found")</f>
        <v>Maamannan</v>
      </c>
      <c r="I239" t="str">
        <f>_xlfn.XLOOKUP(G239,Movies_data!$A$1:$A$41,Movies_data!$D$1:$D$41,"not found")</f>
        <v>Drama</v>
      </c>
      <c r="J239" t="str">
        <f>_xlfn.XLOOKUP(G239,Movies_data!$A$1:$A$41,Movies_data!$C$1:$C$41,"not found")</f>
        <v>Tamil</v>
      </c>
      <c r="K239">
        <f>_xlfn.XLOOKUP(G239,Movies_data!$A$1:$A$41,Movies_data!$H$1:$H$41,"Not Found")</f>
        <v>7.3</v>
      </c>
      <c r="L239" t="str">
        <f>_xlfn.XLOOKUP(A239,Booking_data!$A$1:$A$6001,Booking_data!$E$1:$E$6001,"not Found")</f>
        <v>C053</v>
      </c>
      <c r="M239" t="str">
        <f>_xlfn.XLOOKUP(L239,Cinemas_data!$A$1:$A$49,Cinemas_data!$I$1:$I$49,"not Found")</f>
        <v>PVR Forum Mall</v>
      </c>
      <c r="N239" t="str">
        <f>_xlfn.XLOOKUP(L239,Cinemas_data!$A$1:$A$49,Cinemas_data!$C$1:$C$49,"not Found")</f>
        <v>Bengaluru</v>
      </c>
      <c r="O239">
        <f>_xlfn.XLOOKUP(A239,Booking_data!$A$1:$A$6001,Booking_data!$H$1:$H$6001,"not found")</f>
        <v>3</v>
      </c>
      <c r="P239">
        <f>_xlfn.XLOOKUP(A239,Booking_data!$A$1:$A$6001,Booking_data!$I$1:$I$6001,"not Found")</f>
        <v>260</v>
      </c>
      <c r="Q239">
        <f t="shared" si="17"/>
        <v>780</v>
      </c>
      <c r="R239" t="str">
        <f>_xlfn.XLOOKUP(A239,Booking_data!$A$1:$A$6001,Booking_data!$L$1:$L$6001,"Not Found")</f>
        <v>Credit Card</v>
      </c>
      <c r="S239">
        <f>_xlfn.XLOOKUP(A239,Booking_data!$A$1:$A$6001,Booking_data!$N$1:$N$6001,"not Found")</f>
        <v>30</v>
      </c>
      <c r="T239" t="str">
        <f>_xlfn.XLOOKUP(A239,Booking_data!$A$1:$A$6001,Booking_data!$O$1:$O$6001,"Not Found")</f>
        <v>Female</v>
      </c>
      <c r="U239" t="str">
        <f t="shared" si="18"/>
        <v>Middle Age</v>
      </c>
      <c r="V239" t="str">
        <f t="shared" si="19"/>
        <v>Medium Booking</v>
      </c>
    </row>
    <row r="240" spans="1:22" x14ac:dyDescent="0.25">
      <c r="A240" t="s">
        <v>471</v>
      </c>
      <c r="B240" s="1">
        <v>46084</v>
      </c>
      <c r="C240" s="1">
        <v>46030</v>
      </c>
      <c r="D240" s="9">
        <v>0.9375</v>
      </c>
      <c r="E240" t="str">
        <f t="shared" si="15"/>
        <v>Weekday</v>
      </c>
      <c r="F240" t="str">
        <f t="shared" si="16"/>
        <v>Mar</v>
      </c>
      <c r="G240" t="str">
        <f>_xlfn.XLOOKUP(A240,Booking_data!$A$1:$A$6001,Booking_data!$D$1:$D$6001,"not found")</f>
        <v>M020</v>
      </c>
      <c r="H240" t="str">
        <f>_xlfn.XLOOKUP(G240,Movies_data!$A$1:$A$41,Movies_data!$B$1:$B$41,"not found")</f>
        <v>Jawan</v>
      </c>
      <c r="I240" t="str">
        <f>_xlfn.XLOOKUP(G240,Movies_data!$A$1:$A$41,Movies_data!$D$1:$D$41,"not found")</f>
        <v>Action</v>
      </c>
      <c r="J240" t="str">
        <f>_xlfn.XLOOKUP(G240,Movies_data!$A$1:$A$41,Movies_data!$C$1:$C$41,"not found")</f>
        <v>Hindi</v>
      </c>
      <c r="K240">
        <f>_xlfn.XLOOKUP(G240,Movies_data!$A$1:$A$41,Movies_data!$H$1:$H$41,"Not Found")</f>
        <v>7</v>
      </c>
      <c r="L240" t="str">
        <f>_xlfn.XLOOKUP(A240,Booking_data!$A$1:$A$6001,Booking_data!$E$1:$E$6001,"not Found")</f>
        <v>C041</v>
      </c>
      <c r="M240" t="str">
        <f>_xlfn.XLOOKUP(L240,Cinemas_data!$A$1:$A$49,Cinemas_data!$I$1:$I$49,"not Found")</f>
        <v>MovieMax City Centre</v>
      </c>
      <c r="N240" t="str">
        <f>_xlfn.XLOOKUP(L240,Cinemas_data!$A$1:$A$49,Cinemas_data!$C$1:$C$49,"not Found")</f>
        <v>Salem</v>
      </c>
      <c r="O240">
        <f>_xlfn.XLOOKUP(A240,Booking_data!$A$1:$A$6001,Booking_data!$H$1:$H$6001,"not found")</f>
        <v>4</v>
      </c>
      <c r="P240">
        <f>_xlfn.XLOOKUP(A240,Booking_data!$A$1:$A$6001,Booking_data!$I$1:$I$6001,"not Found")</f>
        <v>160</v>
      </c>
      <c r="Q240">
        <f t="shared" si="17"/>
        <v>640</v>
      </c>
      <c r="R240" t="str">
        <f>_xlfn.XLOOKUP(A240,Booking_data!$A$1:$A$6001,Booking_data!$L$1:$L$6001,"Not Found")</f>
        <v>Wallet</v>
      </c>
      <c r="S240">
        <f>_xlfn.XLOOKUP(A240,Booking_data!$A$1:$A$6001,Booking_data!$N$1:$N$6001,"not Found")</f>
        <v>41</v>
      </c>
      <c r="T240" t="str">
        <f>_xlfn.XLOOKUP(A240,Booking_data!$A$1:$A$6001,Booking_data!$O$1:$O$6001,"Not Found")</f>
        <v>Male</v>
      </c>
      <c r="U240" t="str">
        <f t="shared" si="18"/>
        <v>Middle Age</v>
      </c>
      <c r="V240" t="str">
        <f t="shared" si="19"/>
        <v>Medium Booking</v>
      </c>
    </row>
    <row r="241" spans="1:22" x14ac:dyDescent="0.25">
      <c r="A241" t="s">
        <v>472</v>
      </c>
      <c r="B241" s="1">
        <v>46084</v>
      </c>
      <c r="C241" s="1">
        <v>46105</v>
      </c>
      <c r="D241" s="9">
        <v>0.9375</v>
      </c>
      <c r="E241" t="str">
        <f t="shared" si="15"/>
        <v>Weekday</v>
      </c>
      <c r="F241" t="str">
        <f t="shared" si="16"/>
        <v>Mar</v>
      </c>
      <c r="G241" t="str">
        <f>_xlfn.XLOOKUP(A241,Booking_data!$A$1:$A$6001,Booking_data!$D$1:$D$6001,"not found")</f>
        <v>M004</v>
      </c>
      <c r="H241" t="str">
        <f>_xlfn.XLOOKUP(G241,Movies_data!$A$1:$A$41,Movies_data!$B$1:$B$41,"not found")</f>
        <v>Ponniyin Selvan I</v>
      </c>
      <c r="I241" t="str">
        <f>_xlfn.XLOOKUP(G241,Movies_data!$A$1:$A$41,Movies_data!$D$1:$D$41,"not found")</f>
        <v>Drama</v>
      </c>
      <c r="J241" t="str">
        <f>_xlfn.XLOOKUP(G241,Movies_data!$A$1:$A$41,Movies_data!$C$1:$C$41,"not found")</f>
        <v>Tamil</v>
      </c>
      <c r="K241">
        <f>_xlfn.XLOOKUP(G241,Movies_data!$A$1:$A$41,Movies_data!$H$1:$H$41,"Not Found")</f>
        <v>7.6</v>
      </c>
      <c r="L241" t="str">
        <f>_xlfn.XLOOKUP(A241,Booking_data!$A$1:$A$6001,Booking_data!$E$1:$E$6001,"not Found")</f>
        <v>C042</v>
      </c>
      <c r="M241" t="str">
        <f>_xlfn.XLOOKUP(L241,Cinemas_data!$A$1:$A$49,Cinemas_data!$I$1:$I$49,"not Found")</f>
        <v>Asian Cinemas Grand Mall</v>
      </c>
      <c r="N241" t="str">
        <f>_xlfn.XLOOKUP(L241,Cinemas_data!$A$1:$A$49,Cinemas_data!$C$1:$C$49,"not Found")</f>
        <v>Salem</v>
      </c>
      <c r="O241">
        <f>_xlfn.XLOOKUP(A241,Booking_data!$A$1:$A$6001,Booking_data!$H$1:$H$6001,"not found")</f>
        <v>4</v>
      </c>
      <c r="P241">
        <f>_xlfn.XLOOKUP(A241,Booking_data!$A$1:$A$6001,Booking_data!$I$1:$I$6001,"not Found")</f>
        <v>360</v>
      </c>
      <c r="Q241">
        <f t="shared" si="17"/>
        <v>1440</v>
      </c>
      <c r="R241" t="str">
        <f>_xlfn.XLOOKUP(A241,Booking_data!$A$1:$A$6001,Booking_data!$L$1:$L$6001,"Not Found")</f>
        <v>Wallet</v>
      </c>
      <c r="S241">
        <f>_xlfn.XLOOKUP(A241,Booking_data!$A$1:$A$6001,Booking_data!$N$1:$N$6001,"not Found")</f>
        <v>29</v>
      </c>
      <c r="T241" t="str">
        <f>_xlfn.XLOOKUP(A241,Booking_data!$A$1:$A$6001,Booking_data!$O$1:$O$6001,"Not Found")</f>
        <v>Female</v>
      </c>
      <c r="U241" t="str">
        <f t="shared" si="18"/>
        <v>Youngster</v>
      </c>
      <c r="V241" t="str">
        <f t="shared" si="19"/>
        <v>Medium Booking</v>
      </c>
    </row>
    <row r="242" spans="1:22" x14ac:dyDescent="0.25">
      <c r="A242" t="s">
        <v>473</v>
      </c>
      <c r="B242" s="1">
        <v>46084</v>
      </c>
      <c r="C242" s="1">
        <v>46195</v>
      </c>
      <c r="D242" s="9">
        <v>0.77083333333333337</v>
      </c>
      <c r="E242" t="str">
        <f t="shared" si="15"/>
        <v>Weekday</v>
      </c>
      <c r="F242" t="str">
        <f t="shared" si="16"/>
        <v>Mar</v>
      </c>
      <c r="G242" t="str">
        <f>_xlfn.XLOOKUP(A242,Booking_data!$A$1:$A$6001,Booking_data!$D$1:$D$6001,"not found")</f>
        <v>M010</v>
      </c>
      <c r="H242" t="str">
        <f>_xlfn.XLOOKUP(G242,Movies_data!$A$1:$A$41,Movies_data!$B$1:$B$41,"not found")</f>
        <v>Captain Miller</v>
      </c>
      <c r="I242" t="str">
        <f>_xlfn.XLOOKUP(G242,Movies_data!$A$1:$A$41,Movies_data!$D$1:$D$41,"not found")</f>
        <v>Action</v>
      </c>
      <c r="J242" t="str">
        <f>_xlfn.XLOOKUP(G242,Movies_data!$A$1:$A$41,Movies_data!$C$1:$C$41,"not found")</f>
        <v>Tamil</v>
      </c>
      <c r="K242">
        <f>_xlfn.XLOOKUP(G242,Movies_data!$A$1:$A$41,Movies_data!$H$1:$H$41,"Not Found")</f>
        <v>7</v>
      </c>
      <c r="L242" t="str">
        <f>_xlfn.XLOOKUP(A242,Booking_data!$A$1:$A$6001,Booking_data!$E$1:$E$6001,"not Found")</f>
        <v>C162</v>
      </c>
      <c r="M242" t="str">
        <f>_xlfn.XLOOKUP(L242,Cinemas_data!$A$1:$A$49,Cinemas_data!$I$1:$I$49,"not Found")</f>
        <v>Cinepolis Grand Mall</v>
      </c>
      <c r="N242" t="str">
        <f>_xlfn.XLOOKUP(L242,Cinemas_data!$A$1:$A$49,Cinemas_data!$C$1:$C$49,"not Found")</f>
        <v>Thiruvananthapuram</v>
      </c>
      <c r="O242">
        <f>_xlfn.XLOOKUP(A242,Booking_data!$A$1:$A$6001,Booking_data!$H$1:$H$6001,"not found")</f>
        <v>2</v>
      </c>
      <c r="P242">
        <f>_xlfn.XLOOKUP(A242,Booking_data!$A$1:$A$6001,Booking_data!$I$1:$I$6001,"not Found")</f>
        <v>160</v>
      </c>
      <c r="Q242">
        <f t="shared" si="17"/>
        <v>320</v>
      </c>
      <c r="R242" t="str">
        <f>_xlfn.XLOOKUP(A242,Booking_data!$A$1:$A$6001,Booking_data!$L$1:$L$6001,"Not Found")</f>
        <v>Credit Card</v>
      </c>
      <c r="S242">
        <f>_xlfn.XLOOKUP(A242,Booking_data!$A$1:$A$6001,Booking_data!$N$1:$N$6001,"not Found")</f>
        <v>54</v>
      </c>
      <c r="T242" t="str">
        <f>_xlfn.XLOOKUP(A242,Booking_data!$A$1:$A$6001,Booking_data!$O$1:$O$6001,"Not Found")</f>
        <v>Other</v>
      </c>
      <c r="U242" t="str">
        <f t="shared" si="18"/>
        <v>Above 45</v>
      </c>
      <c r="V242" t="str">
        <f t="shared" si="19"/>
        <v>Low Booking</v>
      </c>
    </row>
    <row r="243" spans="1:22" x14ac:dyDescent="0.25">
      <c r="A243" t="s">
        <v>474</v>
      </c>
      <c r="B243" s="1">
        <v>46084</v>
      </c>
      <c r="C243" s="1">
        <v>46182</v>
      </c>
      <c r="D243" s="9">
        <v>0.53125</v>
      </c>
      <c r="E243" t="str">
        <f t="shared" si="15"/>
        <v>Weekday</v>
      </c>
      <c r="F243" t="str">
        <f t="shared" si="16"/>
        <v>Mar</v>
      </c>
      <c r="G243" t="str">
        <f>_xlfn.XLOOKUP(A243,Booking_data!$A$1:$A$6001,Booking_data!$D$1:$D$6001,"not found")</f>
        <v>M022</v>
      </c>
      <c r="H243" t="str">
        <f>_xlfn.XLOOKUP(G243,Movies_data!$A$1:$A$41,Movies_data!$B$1:$B$41,"not found")</f>
        <v>12th Fail</v>
      </c>
      <c r="I243" t="str">
        <f>_xlfn.XLOOKUP(G243,Movies_data!$A$1:$A$41,Movies_data!$D$1:$D$41,"not found")</f>
        <v>Drama</v>
      </c>
      <c r="J243" t="str">
        <f>_xlfn.XLOOKUP(G243,Movies_data!$A$1:$A$41,Movies_data!$C$1:$C$41,"not found")</f>
        <v>Hindi</v>
      </c>
      <c r="K243">
        <f>_xlfn.XLOOKUP(G243,Movies_data!$A$1:$A$41,Movies_data!$H$1:$H$41,"Not Found")</f>
        <v>9</v>
      </c>
      <c r="L243" t="str">
        <f>_xlfn.XLOOKUP(A243,Booking_data!$A$1:$A$6001,Booking_data!$E$1:$E$6001,"not Found")</f>
        <v>C031</v>
      </c>
      <c r="M243" t="str">
        <f>_xlfn.XLOOKUP(L243,Cinemas_data!$A$1:$A$49,Cinemas_data!$I$1:$I$49,"not Found")</f>
        <v>Mukta A2 Cinemas City Centre</v>
      </c>
      <c r="N243" t="str">
        <f>_xlfn.XLOOKUP(L243,Cinemas_data!$A$1:$A$49,Cinemas_data!$C$1:$C$49,"not Found")</f>
        <v>Madurai</v>
      </c>
      <c r="O243">
        <f>_xlfn.XLOOKUP(A243,Booking_data!$A$1:$A$6001,Booking_data!$H$1:$H$6001,"not found")</f>
        <v>2</v>
      </c>
      <c r="P243">
        <f>_xlfn.XLOOKUP(A243,Booking_data!$A$1:$A$6001,Booking_data!$I$1:$I$6001,"not Found")</f>
        <v>320</v>
      </c>
      <c r="Q243">
        <f t="shared" si="17"/>
        <v>640</v>
      </c>
      <c r="R243" t="str">
        <f>_xlfn.XLOOKUP(A243,Booking_data!$A$1:$A$6001,Booking_data!$L$1:$L$6001,"Not Found")</f>
        <v>Debit Card</v>
      </c>
      <c r="S243">
        <f>_xlfn.XLOOKUP(A243,Booking_data!$A$1:$A$6001,Booking_data!$N$1:$N$6001,"not Found")</f>
        <v>38</v>
      </c>
      <c r="T243" t="str">
        <f>_xlfn.XLOOKUP(A243,Booking_data!$A$1:$A$6001,Booking_data!$O$1:$O$6001,"Not Found")</f>
        <v>Female</v>
      </c>
      <c r="U243" t="str">
        <f t="shared" si="18"/>
        <v>Middle Age</v>
      </c>
      <c r="V243" t="str">
        <f t="shared" si="19"/>
        <v>Low Booking</v>
      </c>
    </row>
    <row r="244" spans="1:22" x14ac:dyDescent="0.25">
      <c r="A244" t="s">
        <v>475</v>
      </c>
      <c r="B244" s="1">
        <v>46084</v>
      </c>
      <c r="C244" s="1">
        <v>46093</v>
      </c>
      <c r="D244" s="9">
        <v>0.77083333333333337</v>
      </c>
      <c r="E244" t="str">
        <f t="shared" si="15"/>
        <v>Weekday</v>
      </c>
      <c r="F244" t="str">
        <f t="shared" si="16"/>
        <v>Mar</v>
      </c>
      <c r="G244" t="str">
        <f>_xlfn.XLOOKUP(A244,Booking_data!$A$1:$A$6001,Booking_data!$D$1:$D$6001,"not found")</f>
        <v>M007</v>
      </c>
      <c r="H244" t="str">
        <f>_xlfn.XLOOKUP(G244,Movies_data!$A$1:$A$41,Movies_data!$B$1:$B$41,"not found")</f>
        <v>Good Night</v>
      </c>
      <c r="I244" t="str">
        <f>_xlfn.XLOOKUP(G244,Movies_data!$A$1:$A$41,Movies_data!$D$1:$D$41,"not found")</f>
        <v>Comedy</v>
      </c>
      <c r="J244" t="str">
        <f>_xlfn.XLOOKUP(G244,Movies_data!$A$1:$A$41,Movies_data!$C$1:$C$41,"not found")</f>
        <v>Tamil</v>
      </c>
      <c r="K244">
        <f>_xlfn.XLOOKUP(G244,Movies_data!$A$1:$A$41,Movies_data!$H$1:$H$41,"Not Found")</f>
        <v>8</v>
      </c>
      <c r="L244" t="str">
        <f>_xlfn.XLOOKUP(A244,Booking_data!$A$1:$A$6001,Booking_data!$E$1:$E$6001,"not Found")</f>
        <v>C022</v>
      </c>
      <c r="M244" t="str">
        <f>_xlfn.XLOOKUP(L244,Cinemas_data!$A$1:$A$49,Cinemas_data!$I$1:$I$49,"not Found")</f>
        <v>Mukta A2 Cinemas Grand Mall</v>
      </c>
      <c r="N244" t="str">
        <f>_xlfn.XLOOKUP(L244,Cinemas_data!$A$1:$A$49,Cinemas_data!$C$1:$C$49,"not Found")</f>
        <v>Coimbatore</v>
      </c>
      <c r="O244">
        <f>_xlfn.XLOOKUP(A244,Booking_data!$A$1:$A$6001,Booking_data!$H$1:$H$6001,"not found")</f>
        <v>2</v>
      </c>
      <c r="P244">
        <f>_xlfn.XLOOKUP(A244,Booking_data!$A$1:$A$6001,Booking_data!$I$1:$I$6001,"not Found")</f>
        <v>200</v>
      </c>
      <c r="Q244">
        <f t="shared" si="17"/>
        <v>400</v>
      </c>
      <c r="R244" t="str">
        <f>_xlfn.XLOOKUP(A244,Booking_data!$A$1:$A$6001,Booking_data!$L$1:$L$6001,"Not Found")</f>
        <v>Credit Card</v>
      </c>
      <c r="S244">
        <f>_xlfn.XLOOKUP(A244,Booking_data!$A$1:$A$6001,Booking_data!$N$1:$N$6001,"not Found")</f>
        <v>42</v>
      </c>
      <c r="T244" t="str">
        <f>_xlfn.XLOOKUP(A244,Booking_data!$A$1:$A$6001,Booking_data!$O$1:$O$6001,"Not Found")</f>
        <v>Female</v>
      </c>
      <c r="U244" t="str">
        <f t="shared" si="18"/>
        <v>Middle Age</v>
      </c>
      <c r="V244" t="str">
        <f t="shared" si="19"/>
        <v>Low Booking</v>
      </c>
    </row>
    <row r="245" spans="1:22" x14ac:dyDescent="0.25">
      <c r="A245" t="s">
        <v>476</v>
      </c>
      <c r="B245" s="1">
        <v>46084</v>
      </c>
      <c r="C245" s="1">
        <v>46124</v>
      </c>
      <c r="D245" s="9">
        <v>0.53125</v>
      </c>
      <c r="E245" t="str">
        <f t="shared" si="15"/>
        <v>Weekday</v>
      </c>
      <c r="F245" t="str">
        <f t="shared" si="16"/>
        <v>Mar</v>
      </c>
      <c r="G245" t="str">
        <f>_xlfn.XLOOKUP(A245,Booking_data!$A$1:$A$6001,Booking_data!$D$1:$D$6001,"not found")</f>
        <v>M018</v>
      </c>
      <c r="H245" t="str">
        <f>_xlfn.XLOOKUP(G245,Movies_data!$A$1:$A$41,Movies_data!$B$1:$B$41,"not found")</f>
        <v>Sita Ramam</v>
      </c>
      <c r="I245" t="str">
        <f>_xlfn.XLOOKUP(G245,Movies_data!$A$1:$A$41,Movies_data!$D$1:$D$41,"not found")</f>
        <v>Romance</v>
      </c>
      <c r="J245" t="str">
        <f>_xlfn.XLOOKUP(G245,Movies_data!$A$1:$A$41,Movies_data!$C$1:$C$41,"not found")</f>
        <v>Telugu</v>
      </c>
      <c r="K245">
        <f>_xlfn.XLOOKUP(G245,Movies_data!$A$1:$A$41,Movies_data!$H$1:$H$41,"Not Found")</f>
        <v>8.5</v>
      </c>
      <c r="L245" t="str">
        <f>_xlfn.XLOOKUP(A245,Booking_data!$A$1:$A$6001,Booking_data!$E$1:$E$6001,"not Found")</f>
        <v>C031</v>
      </c>
      <c r="M245" t="str">
        <f>_xlfn.XLOOKUP(L245,Cinemas_data!$A$1:$A$49,Cinemas_data!$I$1:$I$49,"not Found")</f>
        <v>Mukta A2 Cinemas City Centre</v>
      </c>
      <c r="N245" t="str">
        <f>_xlfn.XLOOKUP(L245,Cinemas_data!$A$1:$A$49,Cinemas_data!$C$1:$C$49,"not Found")</f>
        <v>Madurai</v>
      </c>
      <c r="O245">
        <f>_xlfn.XLOOKUP(A245,Booking_data!$A$1:$A$6001,Booking_data!$H$1:$H$6001,"not found")</f>
        <v>4</v>
      </c>
      <c r="P245">
        <f>_xlfn.XLOOKUP(A245,Booking_data!$A$1:$A$6001,Booking_data!$I$1:$I$6001,"not Found")</f>
        <v>320</v>
      </c>
      <c r="Q245">
        <f t="shared" si="17"/>
        <v>1280</v>
      </c>
      <c r="R245" t="str">
        <f>_xlfn.XLOOKUP(A245,Booking_data!$A$1:$A$6001,Booking_data!$L$1:$L$6001,"Not Found")</f>
        <v>UPI</v>
      </c>
      <c r="S245">
        <f>_xlfn.XLOOKUP(A245,Booking_data!$A$1:$A$6001,Booking_data!$N$1:$N$6001,"not Found")</f>
        <v>32</v>
      </c>
      <c r="T245" t="str">
        <f>_xlfn.XLOOKUP(A245,Booking_data!$A$1:$A$6001,Booking_data!$O$1:$O$6001,"Not Found")</f>
        <v>Male</v>
      </c>
      <c r="U245" t="str">
        <f t="shared" si="18"/>
        <v>Middle Age</v>
      </c>
      <c r="V245" t="str">
        <f t="shared" si="19"/>
        <v>Medium Booking</v>
      </c>
    </row>
    <row r="246" spans="1:22" x14ac:dyDescent="0.25">
      <c r="A246" t="s">
        <v>477</v>
      </c>
      <c r="B246" s="1">
        <v>46084</v>
      </c>
      <c r="C246" s="1">
        <v>46033</v>
      </c>
      <c r="D246" s="9">
        <v>0.88541666666666663</v>
      </c>
      <c r="E246" t="str">
        <f t="shared" si="15"/>
        <v>Weekday</v>
      </c>
      <c r="F246" t="str">
        <f t="shared" si="16"/>
        <v>Mar</v>
      </c>
      <c r="G246" t="str">
        <f>_xlfn.XLOOKUP(A246,Booking_data!$A$1:$A$6001,Booking_data!$D$1:$D$6001,"not found")</f>
        <v>M007</v>
      </c>
      <c r="H246" t="str">
        <f>_xlfn.XLOOKUP(G246,Movies_data!$A$1:$A$41,Movies_data!$B$1:$B$41,"not found")</f>
        <v>Good Night</v>
      </c>
      <c r="I246" t="str">
        <f>_xlfn.XLOOKUP(G246,Movies_data!$A$1:$A$41,Movies_data!$D$1:$D$41,"not found")</f>
        <v>Comedy</v>
      </c>
      <c r="J246" t="str">
        <f>_xlfn.XLOOKUP(G246,Movies_data!$A$1:$A$41,Movies_data!$C$1:$C$41,"not found")</f>
        <v>Tamil</v>
      </c>
      <c r="K246">
        <f>_xlfn.XLOOKUP(G246,Movies_data!$A$1:$A$41,Movies_data!$H$1:$H$41,"Not Found")</f>
        <v>8</v>
      </c>
      <c r="L246" t="str">
        <f>_xlfn.XLOOKUP(A246,Booking_data!$A$1:$A$6001,Booking_data!$E$1:$E$6001,"not Found")</f>
        <v>C031</v>
      </c>
      <c r="M246" t="str">
        <f>_xlfn.XLOOKUP(L246,Cinemas_data!$A$1:$A$49,Cinemas_data!$I$1:$I$49,"not Found")</f>
        <v>Mukta A2 Cinemas City Centre</v>
      </c>
      <c r="N246" t="str">
        <f>_xlfn.XLOOKUP(L246,Cinemas_data!$A$1:$A$49,Cinemas_data!$C$1:$C$49,"not Found")</f>
        <v>Madurai</v>
      </c>
      <c r="O246">
        <f>_xlfn.XLOOKUP(A246,Booking_data!$A$1:$A$6001,Booking_data!$H$1:$H$6001,"not found")</f>
        <v>2</v>
      </c>
      <c r="P246">
        <f>_xlfn.XLOOKUP(A246,Booking_data!$A$1:$A$6001,Booking_data!$I$1:$I$6001,"not Found")</f>
        <v>240</v>
      </c>
      <c r="Q246">
        <f t="shared" si="17"/>
        <v>480</v>
      </c>
      <c r="R246" t="str">
        <f>_xlfn.XLOOKUP(A246,Booking_data!$A$1:$A$6001,Booking_data!$L$1:$L$6001,"Not Found")</f>
        <v>Debit Card</v>
      </c>
      <c r="S246">
        <f>_xlfn.XLOOKUP(A246,Booking_data!$A$1:$A$6001,Booking_data!$N$1:$N$6001,"not Found")</f>
        <v>22</v>
      </c>
      <c r="T246" t="str">
        <f>_xlfn.XLOOKUP(A246,Booking_data!$A$1:$A$6001,Booking_data!$O$1:$O$6001,"Not Found")</f>
        <v>Other</v>
      </c>
      <c r="U246" t="str">
        <f t="shared" si="18"/>
        <v>Youngster</v>
      </c>
      <c r="V246" t="str">
        <f t="shared" si="19"/>
        <v>Low Booking</v>
      </c>
    </row>
    <row r="247" spans="1:22" x14ac:dyDescent="0.25">
      <c r="A247" t="s">
        <v>478</v>
      </c>
      <c r="B247" s="1">
        <v>46084</v>
      </c>
      <c r="C247" s="1">
        <v>46203</v>
      </c>
      <c r="D247" s="9">
        <v>0.53125</v>
      </c>
      <c r="E247" t="str">
        <f t="shared" si="15"/>
        <v>Weekday</v>
      </c>
      <c r="F247" t="str">
        <f t="shared" si="16"/>
        <v>Mar</v>
      </c>
      <c r="G247" t="str">
        <f>_xlfn.XLOOKUP(A247,Booking_data!$A$1:$A$6001,Booking_data!$D$1:$D$6001,"not found")</f>
        <v>M012</v>
      </c>
      <c r="H247" t="str">
        <f>_xlfn.XLOOKUP(G247,Movies_data!$A$1:$A$41,Movies_data!$B$1:$B$41,"not found")</f>
        <v>RRR</v>
      </c>
      <c r="I247" t="str">
        <f>_xlfn.XLOOKUP(G247,Movies_data!$A$1:$A$41,Movies_data!$D$1:$D$41,"not found")</f>
        <v>Action</v>
      </c>
      <c r="J247" t="str">
        <f>_xlfn.XLOOKUP(G247,Movies_data!$A$1:$A$41,Movies_data!$C$1:$C$41,"not found")</f>
        <v>Telugu</v>
      </c>
      <c r="K247">
        <f>_xlfn.XLOOKUP(G247,Movies_data!$A$1:$A$41,Movies_data!$H$1:$H$41,"Not Found")</f>
        <v>7.8</v>
      </c>
      <c r="L247" t="str">
        <f>_xlfn.XLOOKUP(A247,Booking_data!$A$1:$A$6001,Booking_data!$E$1:$E$6001,"not Found")</f>
        <v>C143</v>
      </c>
      <c r="M247" t="str">
        <f>_xlfn.XLOOKUP(L247,Cinemas_data!$A$1:$A$49,Cinemas_data!$I$1:$I$49,"not Found")</f>
        <v>INOX Forum Mall</v>
      </c>
      <c r="N247" t="str">
        <f>_xlfn.XLOOKUP(L247,Cinemas_data!$A$1:$A$49,Cinemas_data!$C$1:$C$49,"not Found")</f>
        <v>Ahmedabad</v>
      </c>
      <c r="O247">
        <f>_xlfn.XLOOKUP(A247,Booking_data!$A$1:$A$6001,Booking_data!$H$1:$H$6001,"not found")</f>
        <v>3</v>
      </c>
      <c r="P247">
        <f>_xlfn.XLOOKUP(A247,Booking_data!$A$1:$A$6001,Booking_data!$I$1:$I$6001,"not Found")</f>
        <v>240</v>
      </c>
      <c r="Q247">
        <f t="shared" si="17"/>
        <v>720</v>
      </c>
      <c r="R247" t="str">
        <f>_xlfn.XLOOKUP(A247,Booking_data!$A$1:$A$6001,Booking_data!$L$1:$L$6001,"Not Found")</f>
        <v>Net Banking</v>
      </c>
      <c r="S247">
        <f>_xlfn.XLOOKUP(A247,Booking_data!$A$1:$A$6001,Booking_data!$N$1:$N$6001,"not Found")</f>
        <v>39</v>
      </c>
      <c r="T247" t="str">
        <f>_xlfn.XLOOKUP(A247,Booking_data!$A$1:$A$6001,Booking_data!$O$1:$O$6001,"Not Found")</f>
        <v>Other</v>
      </c>
      <c r="U247" t="str">
        <f t="shared" si="18"/>
        <v>Middle Age</v>
      </c>
      <c r="V247" t="str">
        <f t="shared" si="19"/>
        <v>Medium Booking</v>
      </c>
    </row>
    <row r="248" spans="1:22" x14ac:dyDescent="0.25">
      <c r="A248" t="s">
        <v>479</v>
      </c>
      <c r="B248" s="1">
        <v>46084</v>
      </c>
      <c r="C248" s="1">
        <v>46196</v>
      </c>
      <c r="D248" s="9">
        <v>0.64583333333333337</v>
      </c>
      <c r="E248" t="str">
        <f t="shared" si="15"/>
        <v>Weekday</v>
      </c>
      <c r="F248" t="str">
        <f t="shared" si="16"/>
        <v>Mar</v>
      </c>
      <c r="G248" t="str">
        <f>_xlfn.XLOOKUP(A248,Booking_data!$A$1:$A$6001,Booking_data!$D$1:$D$6001,"not found")</f>
        <v>M008</v>
      </c>
      <c r="H248" t="str">
        <f>_xlfn.XLOOKUP(G248,Movies_data!$A$1:$A$41,Movies_data!$B$1:$B$41,"not found")</f>
        <v>Love Today</v>
      </c>
      <c r="I248" t="str">
        <f>_xlfn.XLOOKUP(G248,Movies_data!$A$1:$A$41,Movies_data!$D$1:$D$41,"not found")</f>
        <v>Romance</v>
      </c>
      <c r="J248" t="str">
        <f>_xlfn.XLOOKUP(G248,Movies_data!$A$1:$A$41,Movies_data!$C$1:$C$41,"not found")</f>
        <v>Tamil</v>
      </c>
      <c r="K248">
        <f>_xlfn.XLOOKUP(G248,Movies_data!$A$1:$A$41,Movies_data!$H$1:$H$41,"Not Found")</f>
        <v>7.4</v>
      </c>
      <c r="L248" t="str">
        <f>_xlfn.XLOOKUP(A248,Booking_data!$A$1:$A$6001,Booking_data!$E$1:$E$6001,"not Found")</f>
        <v>C031</v>
      </c>
      <c r="M248" t="str">
        <f>_xlfn.XLOOKUP(L248,Cinemas_data!$A$1:$A$49,Cinemas_data!$I$1:$I$49,"not Found")</f>
        <v>Mukta A2 Cinemas City Centre</v>
      </c>
      <c r="N248" t="str">
        <f>_xlfn.XLOOKUP(L248,Cinemas_data!$A$1:$A$49,Cinemas_data!$C$1:$C$49,"not Found")</f>
        <v>Madurai</v>
      </c>
      <c r="O248">
        <f>_xlfn.XLOOKUP(A248,Booking_data!$A$1:$A$6001,Booking_data!$H$1:$H$6001,"not found")</f>
        <v>2</v>
      </c>
      <c r="P248">
        <f>_xlfn.XLOOKUP(A248,Booking_data!$A$1:$A$6001,Booking_data!$I$1:$I$6001,"not Found")</f>
        <v>240</v>
      </c>
      <c r="Q248">
        <f t="shared" si="17"/>
        <v>480</v>
      </c>
      <c r="R248" t="str">
        <f>_xlfn.XLOOKUP(A248,Booking_data!$A$1:$A$6001,Booking_data!$L$1:$L$6001,"Not Found")</f>
        <v>Net Banking</v>
      </c>
      <c r="S248">
        <f>_xlfn.XLOOKUP(A248,Booking_data!$A$1:$A$6001,Booking_data!$N$1:$N$6001,"not Found")</f>
        <v>21</v>
      </c>
      <c r="T248" t="str">
        <f>_xlfn.XLOOKUP(A248,Booking_data!$A$1:$A$6001,Booking_data!$O$1:$O$6001,"Not Found")</f>
        <v>Male</v>
      </c>
      <c r="U248" t="str">
        <f t="shared" si="18"/>
        <v>Youngster</v>
      </c>
      <c r="V248" t="str">
        <f t="shared" si="19"/>
        <v>Low Booking</v>
      </c>
    </row>
    <row r="249" spans="1:22" x14ac:dyDescent="0.25">
      <c r="A249" t="s">
        <v>480</v>
      </c>
      <c r="B249" s="1">
        <v>46084</v>
      </c>
      <c r="C249" s="1">
        <v>46199</v>
      </c>
      <c r="D249" s="9">
        <v>0.64583333333333337</v>
      </c>
      <c r="E249" t="str">
        <f t="shared" si="15"/>
        <v>Weekday</v>
      </c>
      <c r="F249" t="str">
        <f t="shared" si="16"/>
        <v>Mar</v>
      </c>
      <c r="G249" t="str">
        <f>_xlfn.XLOOKUP(A249,Booking_data!$A$1:$A$6001,Booking_data!$D$1:$D$6001,"not found")</f>
        <v>M005</v>
      </c>
      <c r="H249" t="str">
        <f>_xlfn.XLOOKUP(G249,Movies_data!$A$1:$A$41,Movies_data!$B$1:$B$41,"not found")</f>
        <v>Ponniyin Selvan II</v>
      </c>
      <c r="I249" t="str">
        <f>_xlfn.XLOOKUP(G249,Movies_data!$A$1:$A$41,Movies_data!$D$1:$D$41,"not found")</f>
        <v>Drama</v>
      </c>
      <c r="J249" t="str">
        <f>_xlfn.XLOOKUP(G249,Movies_data!$A$1:$A$41,Movies_data!$C$1:$C$41,"not found")</f>
        <v>Tamil</v>
      </c>
      <c r="K249">
        <f>_xlfn.XLOOKUP(G249,Movies_data!$A$1:$A$41,Movies_data!$H$1:$H$41,"Not Found")</f>
        <v>7.3</v>
      </c>
      <c r="L249" t="str">
        <f>_xlfn.XLOOKUP(A249,Booking_data!$A$1:$A$6001,Booking_data!$E$1:$E$6001,"not Found")</f>
        <v>C012</v>
      </c>
      <c r="M249" t="str">
        <f>_xlfn.XLOOKUP(L249,Cinemas_data!$A$1:$A$49,Cinemas_data!$I$1:$I$49,"not Found")</f>
        <v>Miraj Cinemas Grand Mall</v>
      </c>
      <c r="N249" t="str">
        <f>_xlfn.XLOOKUP(L249,Cinemas_data!$A$1:$A$49,Cinemas_data!$C$1:$C$49,"not Found")</f>
        <v>Chennai</v>
      </c>
      <c r="O249">
        <f>_xlfn.XLOOKUP(A249,Booking_data!$A$1:$A$6001,Booking_data!$H$1:$H$6001,"not found")</f>
        <v>2</v>
      </c>
      <c r="P249">
        <f>_xlfn.XLOOKUP(A249,Booking_data!$A$1:$A$6001,Booking_data!$I$1:$I$6001,"not Found")</f>
        <v>160</v>
      </c>
      <c r="Q249">
        <f t="shared" si="17"/>
        <v>320</v>
      </c>
      <c r="R249" t="str">
        <f>_xlfn.XLOOKUP(A249,Booking_data!$A$1:$A$6001,Booking_data!$L$1:$L$6001,"Not Found")</f>
        <v>Net Banking</v>
      </c>
      <c r="S249">
        <f>_xlfn.XLOOKUP(A249,Booking_data!$A$1:$A$6001,Booking_data!$N$1:$N$6001,"not Found")</f>
        <v>25</v>
      </c>
      <c r="T249" t="str">
        <f>_xlfn.XLOOKUP(A249,Booking_data!$A$1:$A$6001,Booking_data!$O$1:$O$6001,"Not Found")</f>
        <v>Female</v>
      </c>
      <c r="U249" t="str">
        <f t="shared" si="18"/>
        <v>Youngster</v>
      </c>
      <c r="V249" t="str">
        <f t="shared" si="19"/>
        <v>Low Booking</v>
      </c>
    </row>
    <row r="250" spans="1:22" x14ac:dyDescent="0.25">
      <c r="A250" t="s">
        <v>481</v>
      </c>
      <c r="B250" s="1">
        <v>46084</v>
      </c>
      <c r="C250" s="1">
        <v>46052</v>
      </c>
      <c r="D250" s="9">
        <v>0.53125</v>
      </c>
      <c r="E250" t="str">
        <f t="shared" si="15"/>
        <v>Weekday</v>
      </c>
      <c r="F250" t="str">
        <f t="shared" si="16"/>
        <v>Mar</v>
      </c>
      <c r="G250" t="str">
        <f>_xlfn.XLOOKUP(A250,Booking_data!$A$1:$A$6001,Booking_data!$D$1:$D$6001,"not found")</f>
        <v>M005</v>
      </c>
      <c r="H250" t="str">
        <f>_xlfn.XLOOKUP(G250,Movies_data!$A$1:$A$41,Movies_data!$B$1:$B$41,"not found")</f>
        <v>Ponniyin Selvan II</v>
      </c>
      <c r="I250" t="str">
        <f>_xlfn.XLOOKUP(G250,Movies_data!$A$1:$A$41,Movies_data!$D$1:$D$41,"not found")</f>
        <v>Drama</v>
      </c>
      <c r="J250" t="str">
        <f>_xlfn.XLOOKUP(G250,Movies_data!$A$1:$A$41,Movies_data!$C$1:$C$41,"not found")</f>
        <v>Tamil</v>
      </c>
      <c r="K250">
        <f>_xlfn.XLOOKUP(G250,Movies_data!$A$1:$A$41,Movies_data!$H$1:$H$41,"Not Found")</f>
        <v>7.3</v>
      </c>
      <c r="L250" t="str">
        <f>_xlfn.XLOOKUP(A250,Booking_data!$A$1:$A$6001,Booking_data!$E$1:$E$6001,"not Found")</f>
        <v>C091</v>
      </c>
      <c r="M250" t="str">
        <f>_xlfn.XLOOKUP(L250,Cinemas_data!$A$1:$A$49,Cinemas_data!$I$1:$I$49,"not Found")</f>
        <v>Cinepolis City Centre</v>
      </c>
      <c r="N250" t="str">
        <f>_xlfn.XLOOKUP(L250,Cinemas_data!$A$1:$A$49,Cinemas_data!$C$1:$C$49,"not Found")</f>
        <v>Mumbai</v>
      </c>
      <c r="O250">
        <f>_xlfn.XLOOKUP(A250,Booking_data!$A$1:$A$6001,Booking_data!$H$1:$H$6001,"not found")</f>
        <v>2</v>
      </c>
      <c r="P250">
        <f>_xlfn.XLOOKUP(A250,Booking_data!$A$1:$A$6001,Booking_data!$I$1:$I$6001,"not Found")</f>
        <v>200</v>
      </c>
      <c r="Q250">
        <f t="shared" si="17"/>
        <v>400</v>
      </c>
      <c r="R250" t="str">
        <f>_xlfn.XLOOKUP(A250,Booking_data!$A$1:$A$6001,Booking_data!$L$1:$L$6001,"Not Found")</f>
        <v>Wallet</v>
      </c>
      <c r="S250">
        <f>_xlfn.XLOOKUP(A250,Booking_data!$A$1:$A$6001,Booking_data!$N$1:$N$6001,"not Found")</f>
        <v>34</v>
      </c>
      <c r="T250" t="str">
        <f>_xlfn.XLOOKUP(A250,Booking_data!$A$1:$A$6001,Booking_data!$O$1:$O$6001,"Not Found")</f>
        <v>Male</v>
      </c>
      <c r="U250" t="str">
        <f t="shared" si="18"/>
        <v>Middle Age</v>
      </c>
      <c r="V250" t="str">
        <f t="shared" si="19"/>
        <v>Low Booking</v>
      </c>
    </row>
    <row r="251" spans="1:22" x14ac:dyDescent="0.25">
      <c r="A251" t="s">
        <v>482</v>
      </c>
      <c r="B251" s="1">
        <v>46084</v>
      </c>
      <c r="C251" s="1">
        <v>46202</v>
      </c>
      <c r="D251" s="9">
        <v>0.77083333333333337</v>
      </c>
      <c r="E251" t="str">
        <f t="shared" si="15"/>
        <v>Weekday</v>
      </c>
      <c r="F251" t="str">
        <f t="shared" si="16"/>
        <v>Mar</v>
      </c>
      <c r="G251" t="str">
        <f>_xlfn.XLOOKUP(A251,Booking_data!$A$1:$A$6001,Booking_data!$D$1:$D$6001,"not found")</f>
        <v>M003</v>
      </c>
      <c r="H251" t="str">
        <f>_xlfn.XLOOKUP(G251,Movies_data!$A$1:$A$41,Movies_data!$B$1:$B$41,"not found")</f>
        <v>Vikram</v>
      </c>
      <c r="I251" t="str">
        <f>_xlfn.XLOOKUP(G251,Movies_data!$A$1:$A$41,Movies_data!$D$1:$D$41,"not found")</f>
        <v>Action</v>
      </c>
      <c r="J251" t="str">
        <f>_xlfn.XLOOKUP(G251,Movies_data!$A$1:$A$41,Movies_data!$C$1:$C$41,"not found")</f>
        <v>Tamil</v>
      </c>
      <c r="K251">
        <f>_xlfn.XLOOKUP(G251,Movies_data!$A$1:$A$41,Movies_data!$H$1:$H$41,"Not Found")</f>
        <v>8.3000000000000007</v>
      </c>
      <c r="L251" t="str">
        <f>_xlfn.XLOOKUP(A251,Booking_data!$A$1:$A$6001,Booking_data!$E$1:$E$6001,"not Found")</f>
        <v>C082</v>
      </c>
      <c r="M251" t="str">
        <f>_xlfn.XLOOKUP(L251,Cinemas_data!$A$1:$A$49,Cinemas_data!$I$1:$I$49,"not Found")</f>
        <v>Cinepolis Grand Mall</v>
      </c>
      <c r="N251" t="str">
        <f>_xlfn.XLOOKUP(L251,Cinemas_data!$A$1:$A$49,Cinemas_data!$C$1:$C$49,"not Found")</f>
        <v>Vijayawada</v>
      </c>
      <c r="O251">
        <f>_xlfn.XLOOKUP(A251,Booking_data!$A$1:$A$6001,Booking_data!$H$1:$H$6001,"not found")</f>
        <v>2</v>
      </c>
      <c r="P251">
        <f>_xlfn.XLOOKUP(A251,Booking_data!$A$1:$A$6001,Booking_data!$I$1:$I$6001,"not Found")</f>
        <v>460</v>
      </c>
      <c r="Q251">
        <f t="shared" si="17"/>
        <v>920</v>
      </c>
      <c r="R251" t="str">
        <f>_xlfn.XLOOKUP(A251,Booking_data!$A$1:$A$6001,Booking_data!$L$1:$L$6001,"Not Found")</f>
        <v>Net Banking</v>
      </c>
      <c r="S251">
        <f>_xlfn.XLOOKUP(A251,Booking_data!$A$1:$A$6001,Booking_data!$N$1:$N$6001,"not Found")</f>
        <v>21</v>
      </c>
      <c r="T251" t="str">
        <f>_xlfn.XLOOKUP(A251,Booking_data!$A$1:$A$6001,Booking_data!$O$1:$O$6001,"Not Found")</f>
        <v>Other</v>
      </c>
      <c r="U251" t="str">
        <f t="shared" si="18"/>
        <v>Youngster</v>
      </c>
      <c r="V251" t="str">
        <f t="shared" si="19"/>
        <v>Low Booking</v>
      </c>
    </row>
    <row r="252" spans="1:22" x14ac:dyDescent="0.25">
      <c r="A252" t="s">
        <v>483</v>
      </c>
      <c r="B252" s="1">
        <v>46084</v>
      </c>
      <c r="C252" s="1">
        <v>46172</v>
      </c>
      <c r="D252" s="9">
        <v>0.88541666666666663</v>
      </c>
      <c r="E252" t="str">
        <f t="shared" si="15"/>
        <v>Weekday</v>
      </c>
      <c r="F252" t="str">
        <f t="shared" si="16"/>
        <v>Mar</v>
      </c>
      <c r="G252" t="str">
        <f>_xlfn.XLOOKUP(A252,Booking_data!$A$1:$A$6001,Booking_data!$D$1:$D$6001,"not found")</f>
        <v>M014</v>
      </c>
      <c r="H252" t="str">
        <f>_xlfn.XLOOKUP(G252,Movies_data!$A$1:$A$41,Movies_data!$B$1:$B$41,"not found")</f>
        <v>Hi Nanna</v>
      </c>
      <c r="I252" t="str">
        <f>_xlfn.XLOOKUP(G252,Movies_data!$A$1:$A$41,Movies_data!$D$1:$D$41,"not found")</f>
        <v>Romance</v>
      </c>
      <c r="J252" t="str">
        <f>_xlfn.XLOOKUP(G252,Movies_data!$A$1:$A$41,Movies_data!$C$1:$C$41,"not found")</f>
        <v>Telugu</v>
      </c>
      <c r="K252">
        <f>_xlfn.XLOOKUP(G252,Movies_data!$A$1:$A$41,Movies_data!$H$1:$H$41,"Not Found")</f>
        <v>8</v>
      </c>
      <c r="L252" t="str">
        <f>_xlfn.XLOOKUP(A252,Booking_data!$A$1:$A$6001,Booking_data!$E$1:$E$6001,"not Found")</f>
        <v>C023</v>
      </c>
      <c r="M252" t="str">
        <f>_xlfn.XLOOKUP(L252,Cinemas_data!$A$1:$A$49,Cinemas_data!$I$1:$I$49,"not Found")</f>
        <v>MovieMax Forum Mall</v>
      </c>
      <c r="N252" t="str">
        <f>_xlfn.XLOOKUP(L252,Cinemas_data!$A$1:$A$49,Cinemas_data!$C$1:$C$49,"not Found")</f>
        <v>Coimbatore</v>
      </c>
      <c r="O252">
        <f>_xlfn.XLOOKUP(A252,Booking_data!$A$1:$A$6001,Booking_data!$H$1:$H$6001,"not found")</f>
        <v>5</v>
      </c>
      <c r="P252">
        <f>_xlfn.XLOOKUP(A252,Booking_data!$A$1:$A$6001,Booking_data!$I$1:$I$6001,"not Found")</f>
        <v>320</v>
      </c>
      <c r="Q252">
        <f t="shared" si="17"/>
        <v>1600</v>
      </c>
      <c r="R252" t="str">
        <f>_xlfn.XLOOKUP(A252,Booking_data!$A$1:$A$6001,Booking_data!$L$1:$L$6001,"Not Found")</f>
        <v>Credit Card</v>
      </c>
      <c r="S252">
        <f>_xlfn.XLOOKUP(A252,Booking_data!$A$1:$A$6001,Booking_data!$N$1:$N$6001,"not Found")</f>
        <v>51</v>
      </c>
      <c r="T252" t="str">
        <f>_xlfn.XLOOKUP(A252,Booking_data!$A$1:$A$6001,Booking_data!$O$1:$O$6001,"Not Found")</f>
        <v>Male</v>
      </c>
      <c r="U252" t="str">
        <f t="shared" si="18"/>
        <v>Above 45</v>
      </c>
      <c r="V252" t="str">
        <f t="shared" si="19"/>
        <v>High Booking</v>
      </c>
    </row>
    <row r="253" spans="1:22" x14ac:dyDescent="0.25">
      <c r="A253" t="s">
        <v>484</v>
      </c>
      <c r="B253" s="1">
        <v>46084</v>
      </c>
      <c r="C253" s="1">
        <v>46069</v>
      </c>
      <c r="D253" s="9">
        <v>0.9375</v>
      </c>
      <c r="E253" t="str">
        <f t="shared" si="15"/>
        <v>Weekday</v>
      </c>
      <c r="F253" t="str">
        <f t="shared" si="16"/>
        <v>Mar</v>
      </c>
      <c r="G253" t="str">
        <f>_xlfn.XLOOKUP(A253,Booking_data!$A$1:$A$6001,Booking_data!$D$1:$D$6001,"not found")</f>
        <v>M039</v>
      </c>
      <c r="H253" t="str">
        <f>_xlfn.XLOOKUP(G253,Movies_data!$A$1:$A$41,Movies_data!$B$1:$B$41,"not found")</f>
        <v>Dune: Part Two</v>
      </c>
      <c r="I253" t="str">
        <f>_xlfn.XLOOKUP(G253,Movies_data!$A$1:$A$41,Movies_data!$D$1:$D$41,"not found")</f>
        <v>Sci-Fi</v>
      </c>
      <c r="J253" t="str">
        <f>_xlfn.XLOOKUP(G253,Movies_data!$A$1:$A$41,Movies_data!$C$1:$C$41,"not found")</f>
        <v>English</v>
      </c>
      <c r="K253">
        <f>_xlfn.XLOOKUP(G253,Movies_data!$A$1:$A$41,Movies_data!$H$1:$H$41,"Not Found")</f>
        <v>8.5</v>
      </c>
      <c r="L253" t="str">
        <f>_xlfn.XLOOKUP(A253,Booking_data!$A$1:$A$6001,Booking_data!$E$1:$E$6001,"not Found")</f>
        <v>C051</v>
      </c>
      <c r="M253" t="str">
        <f>_xlfn.XLOOKUP(L253,Cinemas_data!$A$1:$A$49,Cinemas_data!$I$1:$I$49,"not Found")</f>
        <v>Asian Cinemas City Centre</v>
      </c>
      <c r="N253" t="str">
        <f>_xlfn.XLOOKUP(L253,Cinemas_data!$A$1:$A$49,Cinemas_data!$C$1:$C$49,"not Found")</f>
        <v>Bengaluru</v>
      </c>
      <c r="O253">
        <f>_xlfn.XLOOKUP(A253,Booking_data!$A$1:$A$6001,Booking_data!$H$1:$H$6001,"not found")</f>
        <v>1</v>
      </c>
      <c r="P253">
        <f>_xlfn.XLOOKUP(A253,Booking_data!$A$1:$A$6001,Booking_data!$I$1:$I$6001,"not Found")</f>
        <v>280</v>
      </c>
      <c r="Q253">
        <f t="shared" si="17"/>
        <v>280</v>
      </c>
      <c r="R253" t="str">
        <f>_xlfn.XLOOKUP(A253,Booking_data!$A$1:$A$6001,Booking_data!$L$1:$L$6001,"Not Found")</f>
        <v>Wallet</v>
      </c>
      <c r="S253">
        <f>_xlfn.XLOOKUP(A253,Booking_data!$A$1:$A$6001,Booking_data!$N$1:$N$6001,"not Found")</f>
        <v>30</v>
      </c>
      <c r="T253" t="str">
        <f>_xlfn.XLOOKUP(A253,Booking_data!$A$1:$A$6001,Booking_data!$O$1:$O$6001,"Not Found")</f>
        <v>Female</v>
      </c>
      <c r="U253" t="str">
        <f t="shared" si="18"/>
        <v>Middle Age</v>
      </c>
      <c r="V253" t="str">
        <f t="shared" si="19"/>
        <v>Low Booking</v>
      </c>
    </row>
    <row r="254" spans="1:22" x14ac:dyDescent="0.25">
      <c r="A254" t="s">
        <v>485</v>
      </c>
      <c r="B254" s="1">
        <v>46084</v>
      </c>
      <c r="C254" s="1">
        <v>46041</v>
      </c>
      <c r="D254" s="9">
        <v>0.9375</v>
      </c>
      <c r="E254" t="str">
        <f t="shared" si="15"/>
        <v>Weekday</v>
      </c>
      <c r="F254" t="str">
        <f t="shared" si="16"/>
        <v>Mar</v>
      </c>
      <c r="G254" t="str">
        <f>_xlfn.XLOOKUP(A254,Booking_data!$A$1:$A$6001,Booking_data!$D$1:$D$6001,"not found")</f>
        <v>M010</v>
      </c>
      <c r="H254" t="str">
        <f>_xlfn.XLOOKUP(G254,Movies_data!$A$1:$A$41,Movies_data!$B$1:$B$41,"not found")</f>
        <v>Captain Miller</v>
      </c>
      <c r="I254" t="str">
        <f>_xlfn.XLOOKUP(G254,Movies_data!$A$1:$A$41,Movies_data!$D$1:$D$41,"not found")</f>
        <v>Action</v>
      </c>
      <c r="J254" t="str">
        <f>_xlfn.XLOOKUP(G254,Movies_data!$A$1:$A$41,Movies_data!$C$1:$C$41,"not found")</f>
        <v>Tamil</v>
      </c>
      <c r="K254">
        <f>_xlfn.XLOOKUP(G254,Movies_data!$A$1:$A$41,Movies_data!$H$1:$H$41,"Not Found")</f>
        <v>7</v>
      </c>
      <c r="L254" t="str">
        <f>_xlfn.XLOOKUP(A254,Booking_data!$A$1:$A$6001,Booking_data!$E$1:$E$6001,"not Found")</f>
        <v>C092</v>
      </c>
      <c r="M254" t="str">
        <f>_xlfn.XLOOKUP(L254,Cinemas_data!$A$1:$A$49,Cinemas_data!$I$1:$I$49,"not Found")</f>
        <v>Miraj Cinemas Grand Mall</v>
      </c>
      <c r="N254" t="str">
        <f>_xlfn.XLOOKUP(L254,Cinemas_data!$A$1:$A$49,Cinemas_data!$C$1:$C$49,"not Found")</f>
        <v>Mumbai</v>
      </c>
      <c r="O254">
        <f>_xlfn.XLOOKUP(A254,Booking_data!$A$1:$A$6001,Booking_data!$H$1:$H$6001,"not found")</f>
        <v>2</v>
      </c>
      <c r="P254">
        <f>_xlfn.XLOOKUP(A254,Booking_data!$A$1:$A$6001,Booking_data!$I$1:$I$6001,"not Found")</f>
        <v>340</v>
      </c>
      <c r="Q254">
        <f t="shared" si="17"/>
        <v>680</v>
      </c>
      <c r="R254" t="str">
        <f>_xlfn.XLOOKUP(A254,Booking_data!$A$1:$A$6001,Booking_data!$L$1:$L$6001,"Not Found")</f>
        <v>Wallet</v>
      </c>
      <c r="S254">
        <f>_xlfn.XLOOKUP(A254,Booking_data!$A$1:$A$6001,Booking_data!$N$1:$N$6001,"not Found")</f>
        <v>18</v>
      </c>
      <c r="T254" t="str">
        <f>_xlfn.XLOOKUP(A254,Booking_data!$A$1:$A$6001,Booking_data!$O$1:$O$6001,"Not Found")</f>
        <v>Other</v>
      </c>
      <c r="U254" t="str">
        <f t="shared" si="18"/>
        <v>Youngster</v>
      </c>
      <c r="V254" t="str">
        <f t="shared" si="19"/>
        <v>Low Booking</v>
      </c>
    </row>
    <row r="255" spans="1:22" x14ac:dyDescent="0.25">
      <c r="A255" t="s">
        <v>486</v>
      </c>
      <c r="B255" s="1">
        <v>46084</v>
      </c>
      <c r="C255" s="1">
        <v>46057</v>
      </c>
      <c r="D255" s="9">
        <v>0.88541666666666663</v>
      </c>
      <c r="E255" t="str">
        <f t="shared" si="15"/>
        <v>Weekday</v>
      </c>
      <c r="F255" t="str">
        <f t="shared" si="16"/>
        <v>Mar</v>
      </c>
      <c r="G255" t="str">
        <f>_xlfn.XLOOKUP(A255,Booking_data!$A$1:$A$6001,Booking_data!$D$1:$D$6001,"not found")</f>
        <v>M004</v>
      </c>
      <c r="H255" t="str">
        <f>_xlfn.XLOOKUP(G255,Movies_data!$A$1:$A$41,Movies_data!$B$1:$B$41,"not found")</f>
        <v>Ponniyin Selvan I</v>
      </c>
      <c r="I255" t="str">
        <f>_xlfn.XLOOKUP(G255,Movies_data!$A$1:$A$41,Movies_data!$D$1:$D$41,"not found")</f>
        <v>Drama</v>
      </c>
      <c r="J255" t="str">
        <f>_xlfn.XLOOKUP(G255,Movies_data!$A$1:$A$41,Movies_data!$C$1:$C$41,"not found")</f>
        <v>Tamil</v>
      </c>
      <c r="K255">
        <f>_xlfn.XLOOKUP(G255,Movies_data!$A$1:$A$41,Movies_data!$H$1:$H$41,"Not Found")</f>
        <v>7.6</v>
      </c>
      <c r="L255" t="str">
        <f>_xlfn.XLOOKUP(A255,Booking_data!$A$1:$A$6001,Booking_data!$E$1:$E$6001,"not Found")</f>
        <v>C131</v>
      </c>
      <c r="M255" t="str">
        <f>_xlfn.XLOOKUP(L255,Cinemas_data!$A$1:$A$49,Cinemas_data!$I$1:$I$49,"not Found")</f>
        <v>Asian Cinemas City Centre</v>
      </c>
      <c r="N255" t="str">
        <f>_xlfn.XLOOKUP(L255,Cinemas_data!$A$1:$A$49,Cinemas_data!$C$1:$C$49,"not Found")</f>
        <v>Kolkata</v>
      </c>
      <c r="O255">
        <f>_xlfn.XLOOKUP(A255,Booking_data!$A$1:$A$6001,Booking_data!$H$1:$H$6001,"not found")</f>
        <v>3</v>
      </c>
      <c r="P255">
        <f>_xlfn.XLOOKUP(A255,Booking_data!$A$1:$A$6001,Booking_data!$I$1:$I$6001,"not Found")</f>
        <v>340</v>
      </c>
      <c r="Q255">
        <f t="shared" si="17"/>
        <v>1020</v>
      </c>
      <c r="R255" t="str">
        <f>_xlfn.XLOOKUP(A255,Booking_data!$A$1:$A$6001,Booking_data!$L$1:$L$6001,"Not Found")</f>
        <v>Debit Card</v>
      </c>
      <c r="S255">
        <f>_xlfn.XLOOKUP(A255,Booking_data!$A$1:$A$6001,Booking_data!$N$1:$N$6001,"not Found")</f>
        <v>24</v>
      </c>
      <c r="T255" t="str">
        <f>_xlfn.XLOOKUP(A255,Booking_data!$A$1:$A$6001,Booking_data!$O$1:$O$6001,"Not Found")</f>
        <v>Other</v>
      </c>
      <c r="U255" t="str">
        <f t="shared" si="18"/>
        <v>Youngster</v>
      </c>
      <c r="V255" t="str">
        <f t="shared" si="19"/>
        <v>Medium Booking</v>
      </c>
    </row>
    <row r="256" spans="1:22" x14ac:dyDescent="0.25">
      <c r="A256" t="s">
        <v>487</v>
      </c>
      <c r="B256" s="1">
        <v>46084</v>
      </c>
      <c r="C256" s="1">
        <v>46132</v>
      </c>
      <c r="D256" s="9">
        <v>0.88541666666666663</v>
      </c>
      <c r="E256" t="str">
        <f t="shared" si="15"/>
        <v>Weekday</v>
      </c>
      <c r="F256" t="str">
        <f t="shared" si="16"/>
        <v>Mar</v>
      </c>
      <c r="G256" t="str">
        <f>_xlfn.XLOOKUP(A256,Booking_data!$A$1:$A$6001,Booking_data!$D$1:$D$6001,"not found")</f>
        <v>M010</v>
      </c>
      <c r="H256" t="str">
        <f>_xlfn.XLOOKUP(G256,Movies_data!$A$1:$A$41,Movies_data!$B$1:$B$41,"not found")</f>
        <v>Captain Miller</v>
      </c>
      <c r="I256" t="str">
        <f>_xlfn.XLOOKUP(G256,Movies_data!$A$1:$A$41,Movies_data!$D$1:$D$41,"not found")</f>
        <v>Action</v>
      </c>
      <c r="J256" t="str">
        <f>_xlfn.XLOOKUP(G256,Movies_data!$A$1:$A$41,Movies_data!$C$1:$C$41,"not found")</f>
        <v>Tamil</v>
      </c>
      <c r="K256">
        <f>_xlfn.XLOOKUP(G256,Movies_data!$A$1:$A$41,Movies_data!$H$1:$H$41,"Not Found")</f>
        <v>7</v>
      </c>
      <c r="L256" t="str">
        <f>_xlfn.XLOOKUP(A256,Booking_data!$A$1:$A$6001,Booking_data!$E$1:$E$6001,"not Found")</f>
        <v>C112</v>
      </c>
      <c r="M256" t="str">
        <f>_xlfn.XLOOKUP(L256,Cinemas_data!$A$1:$A$49,Cinemas_data!$I$1:$I$49,"not Found")</f>
        <v>MovieMax Grand Mall</v>
      </c>
      <c r="N256" t="str">
        <f>_xlfn.XLOOKUP(L256,Cinemas_data!$A$1:$A$49,Cinemas_data!$C$1:$C$49,"not Found")</f>
        <v>Delhi</v>
      </c>
      <c r="O256">
        <f>_xlfn.XLOOKUP(A256,Booking_data!$A$1:$A$6001,Booking_data!$H$1:$H$6001,"not found")</f>
        <v>3</v>
      </c>
      <c r="P256">
        <f>_xlfn.XLOOKUP(A256,Booking_data!$A$1:$A$6001,Booking_data!$I$1:$I$6001,"not Found")</f>
        <v>420</v>
      </c>
      <c r="Q256">
        <f t="shared" si="17"/>
        <v>1260</v>
      </c>
      <c r="R256" t="str">
        <f>_xlfn.XLOOKUP(A256,Booking_data!$A$1:$A$6001,Booking_data!$L$1:$L$6001,"Not Found")</f>
        <v>UPI</v>
      </c>
      <c r="S256">
        <f>_xlfn.XLOOKUP(A256,Booking_data!$A$1:$A$6001,Booking_data!$N$1:$N$6001,"not Found")</f>
        <v>27</v>
      </c>
      <c r="T256" t="str">
        <f>_xlfn.XLOOKUP(A256,Booking_data!$A$1:$A$6001,Booking_data!$O$1:$O$6001,"Not Found")</f>
        <v>Female</v>
      </c>
      <c r="U256" t="str">
        <f t="shared" si="18"/>
        <v>Youngster</v>
      </c>
      <c r="V256" t="str">
        <f t="shared" si="19"/>
        <v>Medium Booking</v>
      </c>
    </row>
    <row r="257" spans="1:22" x14ac:dyDescent="0.25">
      <c r="A257" t="s">
        <v>488</v>
      </c>
      <c r="B257" s="1">
        <v>46084</v>
      </c>
      <c r="C257" s="1">
        <v>46202</v>
      </c>
      <c r="D257" s="9">
        <v>0.64583333333333337</v>
      </c>
      <c r="E257" t="str">
        <f t="shared" si="15"/>
        <v>Weekday</v>
      </c>
      <c r="F257" t="str">
        <f t="shared" si="16"/>
        <v>Mar</v>
      </c>
      <c r="G257" t="str">
        <f>_xlfn.XLOOKUP(A257,Booking_data!$A$1:$A$6001,Booking_data!$D$1:$D$6001,"not found")</f>
        <v>M002</v>
      </c>
      <c r="H257" t="str">
        <f>_xlfn.XLOOKUP(G257,Movies_data!$A$1:$A$41,Movies_data!$B$1:$B$41,"not found")</f>
        <v>Jailer</v>
      </c>
      <c r="I257" t="str">
        <f>_xlfn.XLOOKUP(G257,Movies_data!$A$1:$A$41,Movies_data!$D$1:$D$41,"not found")</f>
        <v>Action</v>
      </c>
      <c r="J257" t="str">
        <f>_xlfn.XLOOKUP(G257,Movies_data!$A$1:$A$41,Movies_data!$C$1:$C$41,"not found")</f>
        <v>Tamil</v>
      </c>
      <c r="K257">
        <f>_xlfn.XLOOKUP(G257,Movies_data!$A$1:$A$41,Movies_data!$H$1:$H$41,"Not Found")</f>
        <v>7.1</v>
      </c>
      <c r="L257" t="str">
        <f>_xlfn.XLOOKUP(A257,Booking_data!$A$1:$A$6001,Booking_data!$E$1:$E$6001,"not Found")</f>
        <v>C111</v>
      </c>
      <c r="M257" t="str">
        <f>_xlfn.XLOOKUP(L257,Cinemas_data!$A$1:$A$49,Cinemas_data!$I$1:$I$49,"not Found")</f>
        <v>Mukta A2 Cinemas City Centre</v>
      </c>
      <c r="N257" t="str">
        <f>_xlfn.XLOOKUP(L257,Cinemas_data!$A$1:$A$49,Cinemas_data!$C$1:$C$49,"not Found")</f>
        <v>Delhi</v>
      </c>
      <c r="O257">
        <f>_xlfn.XLOOKUP(A257,Booking_data!$A$1:$A$6001,Booking_data!$H$1:$H$6001,"not found")</f>
        <v>5</v>
      </c>
      <c r="P257">
        <f>_xlfn.XLOOKUP(A257,Booking_data!$A$1:$A$6001,Booking_data!$I$1:$I$6001,"not Found")</f>
        <v>180</v>
      </c>
      <c r="Q257">
        <f t="shared" si="17"/>
        <v>900</v>
      </c>
      <c r="R257" t="str">
        <f>_xlfn.XLOOKUP(A257,Booking_data!$A$1:$A$6001,Booking_data!$L$1:$L$6001,"Not Found")</f>
        <v>Net Banking</v>
      </c>
      <c r="S257">
        <f>_xlfn.XLOOKUP(A257,Booking_data!$A$1:$A$6001,Booking_data!$N$1:$N$6001,"not Found")</f>
        <v>37</v>
      </c>
      <c r="T257" t="str">
        <f>_xlfn.XLOOKUP(A257,Booking_data!$A$1:$A$6001,Booking_data!$O$1:$O$6001,"Not Found")</f>
        <v>Other</v>
      </c>
      <c r="U257" t="str">
        <f t="shared" si="18"/>
        <v>Middle Age</v>
      </c>
      <c r="V257" t="str">
        <f t="shared" si="19"/>
        <v>High Booking</v>
      </c>
    </row>
    <row r="258" spans="1:22" x14ac:dyDescent="0.25">
      <c r="A258" t="s">
        <v>489</v>
      </c>
      <c r="B258" s="1">
        <v>46084</v>
      </c>
      <c r="C258" s="1">
        <v>46083</v>
      </c>
      <c r="D258" s="9">
        <v>0.9375</v>
      </c>
      <c r="E258" t="str">
        <f t="shared" si="15"/>
        <v>Weekday</v>
      </c>
      <c r="F258" t="str">
        <f t="shared" si="16"/>
        <v>Mar</v>
      </c>
      <c r="G258" t="str">
        <f>_xlfn.XLOOKUP(A258,Booking_data!$A$1:$A$6001,Booking_data!$D$1:$D$6001,"not found")</f>
        <v>M008</v>
      </c>
      <c r="H258" t="str">
        <f>_xlfn.XLOOKUP(G258,Movies_data!$A$1:$A$41,Movies_data!$B$1:$B$41,"not found")</f>
        <v>Love Today</v>
      </c>
      <c r="I258" t="str">
        <f>_xlfn.XLOOKUP(G258,Movies_data!$A$1:$A$41,Movies_data!$D$1:$D$41,"not found")</f>
        <v>Romance</v>
      </c>
      <c r="J258" t="str">
        <f>_xlfn.XLOOKUP(G258,Movies_data!$A$1:$A$41,Movies_data!$C$1:$C$41,"not found")</f>
        <v>Tamil</v>
      </c>
      <c r="K258">
        <f>_xlfn.XLOOKUP(G258,Movies_data!$A$1:$A$41,Movies_data!$H$1:$H$41,"Not Found")</f>
        <v>7.4</v>
      </c>
      <c r="L258" t="str">
        <f>_xlfn.XLOOKUP(A258,Booking_data!$A$1:$A$6001,Booking_data!$E$1:$E$6001,"not Found")</f>
        <v>C163</v>
      </c>
      <c r="M258" t="str">
        <f>_xlfn.XLOOKUP(L258,Cinemas_data!$A$1:$A$49,Cinemas_data!$I$1:$I$49,"not Found")</f>
        <v>Miraj Cinemas Forum Mall</v>
      </c>
      <c r="N258" t="str">
        <f>_xlfn.XLOOKUP(L258,Cinemas_data!$A$1:$A$49,Cinemas_data!$C$1:$C$49,"not Found")</f>
        <v>Thiruvananthapuram</v>
      </c>
      <c r="O258">
        <f>_xlfn.XLOOKUP(A258,Booking_data!$A$1:$A$6001,Booking_data!$H$1:$H$6001,"not found")</f>
        <v>4</v>
      </c>
      <c r="P258">
        <f>_xlfn.XLOOKUP(A258,Booking_data!$A$1:$A$6001,Booking_data!$I$1:$I$6001,"not Found")</f>
        <v>260</v>
      </c>
      <c r="Q258">
        <f t="shared" si="17"/>
        <v>1040</v>
      </c>
      <c r="R258" t="str">
        <f>_xlfn.XLOOKUP(A258,Booking_data!$A$1:$A$6001,Booking_data!$L$1:$L$6001,"Not Found")</f>
        <v>Credit Card</v>
      </c>
      <c r="S258">
        <f>_xlfn.XLOOKUP(A258,Booking_data!$A$1:$A$6001,Booking_data!$N$1:$N$6001,"not Found")</f>
        <v>56</v>
      </c>
      <c r="T258" t="str">
        <f>_xlfn.XLOOKUP(A258,Booking_data!$A$1:$A$6001,Booking_data!$O$1:$O$6001,"Not Found")</f>
        <v>Female</v>
      </c>
      <c r="U258" t="str">
        <f t="shared" si="18"/>
        <v>Above 45</v>
      </c>
      <c r="V258" t="str">
        <f t="shared" si="19"/>
        <v>Medium Booking</v>
      </c>
    </row>
    <row r="259" spans="1:22" x14ac:dyDescent="0.25">
      <c r="A259" t="s">
        <v>490</v>
      </c>
      <c r="B259" s="1">
        <v>46084</v>
      </c>
      <c r="C259" s="1">
        <v>46134</v>
      </c>
      <c r="D259" s="9">
        <v>0.77083333333333337</v>
      </c>
      <c r="E259" t="str">
        <f t="shared" ref="E259:E322" si="20">IF(WEEKDAY(B259,2)&lt;=5,"Weekday","Weekend")</f>
        <v>Weekday</v>
      </c>
      <c r="F259" t="str">
        <f t="shared" ref="F259:F322" si="21">TEXT(B259,"mmm")</f>
        <v>Mar</v>
      </c>
      <c r="G259" t="str">
        <f>_xlfn.XLOOKUP(A259,Booking_data!$A$1:$A$6001,Booking_data!$D$1:$D$6001,"not found")</f>
        <v>M028</v>
      </c>
      <c r="H259" t="str">
        <f>_xlfn.XLOOKUP(G259,Movies_data!$A$1:$A$41,Movies_data!$B$1:$B$41,"not found")</f>
        <v>Kantara</v>
      </c>
      <c r="I259" t="str">
        <f>_xlfn.XLOOKUP(G259,Movies_data!$A$1:$A$41,Movies_data!$D$1:$D$41,"not found")</f>
        <v>Action</v>
      </c>
      <c r="J259" t="str">
        <f>_xlfn.XLOOKUP(G259,Movies_data!$A$1:$A$41,Movies_data!$C$1:$C$41,"not found")</f>
        <v>Kannada</v>
      </c>
      <c r="K259">
        <f>_xlfn.XLOOKUP(G259,Movies_data!$A$1:$A$41,Movies_data!$H$1:$H$41,"Not Found")</f>
        <v>8.1999999999999993</v>
      </c>
      <c r="L259" t="str">
        <f>_xlfn.XLOOKUP(A259,Booking_data!$A$1:$A$6001,Booking_data!$E$1:$E$6001,"not Found")</f>
        <v>C083</v>
      </c>
      <c r="M259" t="str">
        <f>_xlfn.XLOOKUP(L259,Cinemas_data!$A$1:$A$49,Cinemas_data!$I$1:$I$49,"not Found")</f>
        <v>Miraj Cinemas Forum Mall</v>
      </c>
      <c r="N259" t="str">
        <f>_xlfn.XLOOKUP(L259,Cinemas_data!$A$1:$A$49,Cinemas_data!$C$1:$C$49,"not Found")</f>
        <v>Vijayawada</v>
      </c>
      <c r="O259">
        <f>_xlfn.XLOOKUP(A259,Booking_data!$A$1:$A$6001,Booking_data!$H$1:$H$6001,"not found")</f>
        <v>3</v>
      </c>
      <c r="P259">
        <f>_xlfn.XLOOKUP(A259,Booking_data!$A$1:$A$6001,Booking_data!$I$1:$I$6001,"not Found")</f>
        <v>280</v>
      </c>
      <c r="Q259">
        <f t="shared" ref="Q259:Q322" si="22">O259*P259</f>
        <v>840</v>
      </c>
      <c r="R259" t="str">
        <f>_xlfn.XLOOKUP(A259,Booking_data!$A$1:$A$6001,Booking_data!$L$1:$L$6001,"Not Found")</f>
        <v>Wallet</v>
      </c>
      <c r="S259">
        <f>_xlfn.XLOOKUP(A259,Booking_data!$A$1:$A$6001,Booking_data!$N$1:$N$6001,"not Found")</f>
        <v>50</v>
      </c>
      <c r="T259" t="str">
        <f>_xlfn.XLOOKUP(A259,Booking_data!$A$1:$A$6001,Booking_data!$O$1:$O$6001,"Not Found")</f>
        <v>Other</v>
      </c>
      <c r="U259" t="str">
        <f t="shared" ref="U259:U322" si="23">IF(S259&lt;18,"Below 18",IF(S259&lt;30,"Youngster",IF(S259&lt;45,"Middle Age","Above 45")))</f>
        <v>Above 45</v>
      </c>
      <c r="V259" t="str">
        <f t="shared" ref="V259:V322" si="24">IF(O259&lt;=2,"Low Booking",IF(O259&lt;=4,"Medium Booking","High Booking"))</f>
        <v>Medium Booking</v>
      </c>
    </row>
    <row r="260" spans="1:22" x14ac:dyDescent="0.25">
      <c r="A260" t="s">
        <v>491</v>
      </c>
      <c r="B260" s="1">
        <v>46084</v>
      </c>
      <c r="C260" s="1">
        <v>46070</v>
      </c>
      <c r="D260" s="9">
        <v>0.64583333333333337</v>
      </c>
      <c r="E260" t="str">
        <f t="shared" si="20"/>
        <v>Weekday</v>
      </c>
      <c r="F260" t="str">
        <f t="shared" si="21"/>
        <v>Mar</v>
      </c>
      <c r="G260" t="str">
        <f>_xlfn.XLOOKUP(A260,Booking_data!$A$1:$A$6001,Booking_data!$D$1:$D$6001,"not found")</f>
        <v>M034</v>
      </c>
      <c r="H260" t="str">
        <f>_xlfn.XLOOKUP(G260,Movies_data!$A$1:$A$41,Movies_data!$B$1:$B$41,"not found")</f>
        <v>Manjummel Boys</v>
      </c>
      <c r="I260" t="str">
        <f>_xlfn.XLOOKUP(G260,Movies_data!$A$1:$A$41,Movies_data!$D$1:$D$41,"not found")</f>
        <v>Adventure</v>
      </c>
      <c r="J260" t="str">
        <f>_xlfn.XLOOKUP(G260,Movies_data!$A$1:$A$41,Movies_data!$C$1:$C$41,"not found")</f>
        <v>Malayalam</v>
      </c>
      <c r="K260">
        <f>_xlfn.XLOOKUP(G260,Movies_data!$A$1:$A$41,Movies_data!$H$1:$H$41,"Not Found")</f>
        <v>8.3000000000000007</v>
      </c>
      <c r="L260" t="str">
        <f>_xlfn.XLOOKUP(A260,Booking_data!$A$1:$A$6001,Booking_data!$E$1:$E$6001,"not Found")</f>
        <v>C051</v>
      </c>
      <c r="M260" t="str">
        <f>_xlfn.XLOOKUP(L260,Cinemas_data!$A$1:$A$49,Cinemas_data!$I$1:$I$49,"not Found")</f>
        <v>Asian Cinemas City Centre</v>
      </c>
      <c r="N260" t="str">
        <f>_xlfn.XLOOKUP(L260,Cinemas_data!$A$1:$A$49,Cinemas_data!$C$1:$C$49,"not Found")</f>
        <v>Bengaluru</v>
      </c>
      <c r="O260">
        <f>_xlfn.XLOOKUP(A260,Booking_data!$A$1:$A$6001,Booking_data!$H$1:$H$6001,"not found")</f>
        <v>2</v>
      </c>
      <c r="P260">
        <f>_xlfn.XLOOKUP(A260,Booking_data!$A$1:$A$6001,Booking_data!$I$1:$I$6001,"not Found")</f>
        <v>280</v>
      </c>
      <c r="Q260">
        <f t="shared" si="22"/>
        <v>560</v>
      </c>
      <c r="R260" t="str">
        <f>_xlfn.XLOOKUP(A260,Booking_data!$A$1:$A$6001,Booking_data!$L$1:$L$6001,"Not Found")</f>
        <v>Net Banking</v>
      </c>
      <c r="S260">
        <f>_xlfn.XLOOKUP(A260,Booking_data!$A$1:$A$6001,Booking_data!$N$1:$N$6001,"not Found")</f>
        <v>30</v>
      </c>
      <c r="T260" t="str">
        <f>_xlfn.XLOOKUP(A260,Booking_data!$A$1:$A$6001,Booking_data!$O$1:$O$6001,"Not Found")</f>
        <v>Other</v>
      </c>
      <c r="U260" t="str">
        <f t="shared" si="23"/>
        <v>Middle Age</v>
      </c>
      <c r="V260" t="str">
        <f t="shared" si="24"/>
        <v>Low Booking</v>
      </c>
    </row>
    <row r="261" spans="1:22" x14ac:dyDescent="0.25">
      <c r="A261" t="s">
        <v>492</v>
      </c>
      <c r="B261" s="1">
        <v>46084</v>
      </c>
      <c r="C261" s="1">
        <v>46186</v>
      </c>
      <c r="D261" s="9">
        <v>0.88541666666666663</v>
      </c>
      <c r="E261" t="str">
        <f t="shared" si="20"/>
        <v>Weekday</v>
      </c>
      <c r="F261" t="str">
        <f t="shared" si="21"/>
        <v>Mar</v>
      </c>
      <c r="G261" t="str">
        <f>_xlfn.XLOOKUP(A261,Booking_data!$A$1:$A$6001,Booking_data!$D$1:$D$6001,"not found")</f>
        <v>M025</v>
      </c>
      <c r="H261" t="str">
        <f>_xlfn.XLOOKUP(G261,Movies_data!$A$1:$A$41,Movies_data!$B$1:$B$41,"not found")</f>
        <v>Rocky Aur Rani Kii Prem Kahaani</v>
      </c>
      <c r="I261" t="str">
        <f>_xlfn.XLOOKUP(G261,Movies_data!$A$1:$A$41,Movies_data!$D$1:$D$41,"not found")</f>
        <v>Romance</v>
      </c>
      <c r="J261" t="str">
        <f>_xlfn.XLOOKUP(G261,Movies_data!$A$1:$A$41,Movies_data!$C$1:$C$41,"not found")</f>
        <v>Hindi</v>
      </c>
      <c r="K261">
        <f>_xlfn.XLOOKUP(G261,Movies_data!$A$1:$A$41,Movies_data!$H$1:$H$41,"Not Found")</f>
        <v>6.8</v>
      </c>
      <c r="L261" t="str">
        <f>_xlfn.XLOOKUP(A261,Booking_data!$A$1:$A$6001,Booking_data!$E$1:$E$6001,"not Found")</f>
        <v>C061</v>
      </c>
      <c r="M261" t="str">
        <f>_xlfn.XLOOKUP(L261,Cinemas_data!$A$1:$A$49,Cinemas_data!$I$1:$I$49,"not Found")</f>
        <v>City Pride City Centre</v>
      </c>
      <c r="N261" t="str">
        <f>_xlfn.XLOOKUP(L261,Cinemas_data!$A$1:$A$49,Cinemas_data!$C$1:$C$49,"not Found")</f>
        <v>Mysuru</v>
      </c>
      <c r="O261">
        <f>_xlfn.XLOOKUP(A261,Booking_data!$A$1:$A$6001,Booking_data!$H$1:$H$6001,"not found")</f>
        <v>3</v>
      </c>
      <c r="P261">
        <f>_xlfn.XLOOKUP(A261,Booking_data!$A$1:$A$6001,Booking_data!$I$1:$I$6001,"not Found")</f>
        <v>260</v>
      </c>
      <c r="Q261">
        <f t="shared" si="22"/>
        <v>780</v>
      </c>
      <c r="R261" t="str">
        <f>_xlfn.XLOOKUP(A261,Booking_data!$A$1:$A$6001,Booking_data!$L$1:$L$6001,"Not Found")</f>
        <v>Debit Card</v>
      </c>
      <c r="S261">
        <f>_xlfn.XLOOKUP(A261,Booking_data!$A$1:$A$6001,Booking_data!$N$1:$N$6001,"not Found")</f>
        <v>48</v>
      </c>
      <c r="T261" t="str">
        <f>_xlfn.XLOOKUP(A261,Booking_data!$A$1:$A$6001,Booking_data!$O$1:$O$6001,"Not Found")</f>
        <v>Female</v>
      </c>
      <c r="U261" t="str">
        <f t="shared" si="23"/>
        <v>Above 45</v>
      </c>
      <c r="V261" t="str">
        <f t="shared" si="24"/>
        <v>Medium Booking</v>
      </c>
    </row>
    <row r="262" spans="1:22" x14ac:dyDescent="0.25">
      <c r="A262" t="s">
        <v>493</v>
      </c>
      <c r="B262" s="1">
        <v>46084</v>
      </c>
      <c r="C262" s="1">
        <v>46090</v>
      </c>
      <c r="D262" s="9">
        <v>0.9375</v>
      </c>
      <c r="E262" t="str">
        <f t="shared" si="20"/>
        <v>Weekday</v>
      </c>
      <c r="F262" t="str">
        <f t="shared" si="21"/>
        <v>Mar</v>
      </c>
      <c r="G262" t="str">
        <f>_xlfn.XLOOKUP(A262,Booking_data!$A$1:$A$6001,Booking_data!$D$1:$D$6001,"not found")</f>
        <v>M008</v>
      </c>
      <c r="H262" t="str">
        <f>_xlfn.XLOOKUP(G262,Movies_data!$A$1:$A$41,Movies_data!$B$1:$B$41,"not found")</f>
        <v>Love Today</v>
      </c>
      <c r="I262" t="str">
        <f>_xlfn.XLOOKUP(G262,Movies_data!$A$1:$A$41,Movies_data!$D$1:$D$41,"not found")</f>
        <v>Romance</v>
      </c>
      <c r="J262" t="str">
        <f>_xlfn.XLOOKUP(G262,Movies_data!$A$1:$A$41,Movies_data!$C$1:$C$41,"not found")</f>
        <v>Tamil</v>
      </c>
      <c r="K262">
        <f>_xlfn.XLOOKUP(G262,Movies_data!$A$1:$A$41,Movies_data!$H$1:$H$41,"Not Found")</f>
        <v>7.4</v>
      </c>
      <c r="L262" t="str">
        <f>_xlfn.XLOOKUP(A262,Booking_data!$A$1:$A$6001,Booking_data!$E$1:$E$6001,"not Found")</f>
        <v>C091</v>
      </c>
      <c r="M262" t="str">
        <f>_xlfn.XLOOKUP(L262,Cinemas_data!$A$1:$A$49,Cinemas_data!$I$1:$I$49,"not Found")</f>
        <v>Cinepolis City Centre</v>
      </c>
      <c r="N262" t="str">
        <f>_xlfn.XLOOKUP(L262,Cinemas_data!$A$1:$A$49,Cinemas_data!$C$1:$C$49,"not Found")</f>
        <v>Mumbai</v>
      </c>
      <c r="O262">
        <f>_xlfn.XLOOKUP(A262,Booking_data!$A$1:$A$6001,Booking_data!$H$1:$H$6001,"not found")</f>
        <v>2</v>
      </c>
      <c r="P262">
        <f>_xlfn.XLOOKUP(A262,Booking_data!$A$1:$A$6001,Booking_data!$I$1:$I$6001,"not Found")</f>
        <v>200</v>
      </c>
      <c r="Q262">
        <f t="shared" si="22"/>
        <v>400</v>
      </c>
      <c r="R262" t="str">
        <f>_xlfn.XLOOKUP(A262,Booking_data!$A$1:$A$6001,Booking_data!$L$1:$L$6001,"Not Found")</f>
        <v>Credit Card</v>
      </c>
      <c r="S262">
        <f>_xlfn.XLOOKUP(A262,Booking_data!$A$1:$A$6001,Booking_data!$N$1:$N$6001,"not Found")</f>
        <v>32</v>
      </c>
      <c r="T262" t="str">
        <f>_xlfn.XLOOKUP(A262,Booking_data!$A$1:$A$6001,Booking_data!$O$1:$O$6001,"Not Found")</f>
        <v>Female</v>
      </c>
      <c r="U262" t="str">
        <f t="shared" si="23"/>
        <v>Middle Age</v>
      </c>
      <c r="V262" t="str">
        <f t="shared" si="24"/>
        <v>Low Booking</v>
      </c>
    </row>
    <row r="263" spans="1:22" x14ac:dyDescent="0.25">
      <c r="A263" t="s">
        <v>494</v>
      </c>
      <c r="B263" s="1">
        <v>46084</v>
      </c>
      <c r="C263" s="1">
        <v>46154</v>
      </c>
      <c r="D263" s="9">
        <v>0.53125</v>
      </c>
      <c r="E263" t="str">
        <f t="shared" si="20"/>
        <v>Weekday</v>
      </c>
      <c r="F263" t="str">
        <f t="shared" si="21"/>
        <v>Mar</v>
      </c>
      <c r="G263" t="str">
        <f>_xlfn.XLOOKUP(A263,Booking_data!$A$1:$A$6001,Booking_data!$D$1:$D$6001,"not found")</f>
        <v>M034</v>
      </c>
      <c r="H263" t="str">
        <f>_xlfn.XLOOKUP(G263,Movies_data!$A$1:$A$41,Movies_data!$B$1:$B$41,"not found")</f>
        <v>Manjummel Boys</v>
      </c>
      <c r="I263" t="str">
        <f>_xlfn.XLOOKUP(G263,Movies_data!$A$1:$A$41,Movies_data!$D$1:$D$41,"not found")</f>
        <v>Adventure</v>
      </c>
      <c r="J263" t="str">
        <f>_xlfn.XLOOKUP(G263,Movies_data!$A$1:$A$41,Movies_data!$C$1:$C$41,"not found")</f>
        <v>Malayalam</v>
      </c>
      <c r="K263">
        <f>_xlfn.XLOOKUP(G263,Movies_data!$A$1:$A$41,Movies_data!$H$1:$H$41,"Not Found")</f>
        <v>8.3000000000000007</v>
      </c>
      <c r="L263" t="str">
        <f>_xlfn.XLOOKUP(A263,Booking_data!$A$1:$A$6001,Booking_data!$E$1:$E$6001,"not Found")</f>
        <v>C152</v>
      </c>
      <c r="M263" t="str">
        <f>_xlfn.XLOOKUP(L263,Cinemas_data!$A$1:$A$49,Cinemas_data!$I$1:$I$49,"not Found")</f>
        <v>INOX Grand Mall</v>
      </c>
      <c r="N263" t="str">
        <f>_xlfn.XLOOKUP(L263,Cinemas_data!$A$1:$A$49,Cinemas_data!$C$1:$C$49,"not Found")</f>
        <v>Kochi</v>
      </c>
      <c r="O263">
        <f>_xlfn.XLOOKUP(A263,Booking_data!$A$1:$A$6001,Booking_data!$H$1:$H$6001,"not found")</f>
        <v>3</v>
      </c>
      <c r="P263">
        <f>_xlfn.XLOOKUP(A263,Booking_data!$A$1:$A$6001,Booking_data!$I$1:$I$6001,"not Found")</f>
        <v>260</v>
      </c>
      <c r="Q263">
        <f t="shared" si="22"/>
        <v>780</v>
      </c>
      <c r="R263" t="str">
        <f>_xlfn.XLOOKUP(A263,Booking_data!$A$1:$A$6001,Booking_data!$L$1:$L$6001,"Not Found")</f>
        <v>Wallet</v>
      </c>
      <c r="S263">
        <f>_xlfn.XLOOKUP(A263,Booking_data!$A$1:$A$6001,Booking_data!$N$1:$N$6001,"not Found")</f>
        <v>18</v>
      </c>
      <c r="T263" t="str">
        <f>_xlfn.XLOOKUP(A263,Booking_data!$A$1:$A$6001,Booking_data!$O$1:$O$6001,"Not Found")</f>
        <v>Female</v>
      </c>
      <c r="U263" t="str">
        <f t="shared" si="23"/>
        <v>Youngster</v>
      </c>
      <c r="V263" t="str">
        <f t="shared" si="24"/>
        <v>Medium Booking</v>
      </c>
    </row>
    <row r="264" spans="1:22" x14ac:dyDescent="0.25">
      <c r="A264" t="s">
        <v>495</v>
      </c>
      <c r="B264" s="1">
        <v>46084</v>
      </c>
      <c r="C264" s="1">
        <v>46137</v>
      </c>
      <c r="D264" s="9">
        <v>0.77083333333333337</v>
      </c>
      <c r="E264" t="str">
        <f t="shared" si="20"/>
        <v>Weekday</v>
      </c>
      <c r="F264" t="str">
        <f t="shared" si="21"/>
        <v>Mar</v>
      </c>
      <c r="G264" t="str">
        <f>_xlfn.XLOOKUP(A264,Booking_data!$A$1:$A$6001,Booking_data!$D$1:$D$6001,"not found")</f>
        <v>M033</v>
      </c>
      <c r="H264" t="str">
        <f>_xlfn.XLOOKUP(G264,Movies_data!$A$1:$A$41,Movies_data!$B$1:$B$41,"not found")</f>
        <v>Lucifer</v>
      </c>
      <c r="I264" t="str">
        <f>_xlfn.XLOOKUP(G264,Movies_data!$A$1:$A$41,Movies_data!$D$1:$D$41,"not found")</f>
        <v>Action</v>
      </c>
      <c r="J264" t="str">
        <f>_xlfn.XLOOKUP(G264,Movies_data!$A$1:$A$41,Movies_data!$C$1:$C$41,"not found")</f>
        <v>Malayalam</v>
      </c>
      <c r="K264">
        <f>_xlfn.XLOOKUP(G264,Movies_data!$A$1:$A$41,Movies_data!$H$1:$H$41,"Not Found")</f>
        <v>7.5</v>
      </c>
      <c r="L264" t="str">
        <f>_xlfn.XLOOKUP(A264,Booking_data!$A$1:$A$6001,Booking_data!$E$1:$E$6001,"not Found")</f>
        <v>C103</v>
      </c>
      <c r="M264" t="str">
        <f>_xlfn.XLOOKUP(L264,Cinemas_data!$A$1:$A$49,Cinemas_data!$I$1:$I$49,"not Found")</f>
        <v>MovieMax Forum Mall</v>
      </c>
      <c r="N264" t="str">
        <f>_xlfn.XLOOKUP(L264,Cinemas_data!$A$1:$A$49,Cinemas_data!$C$1:$C$49,"not Found")</f>
        <v>Pune</v>
      </c>
      <c r="O264">
        <f>_xlfn.XLOOKUP(A264,Booking_data!$A$1:$A$6001,Booking_data!$H$1:$H$6001,"not found")</f>
        <v>2</v>
      </c>
      <c r="P264">
        <f>_xlfn.XLOOKUP(A264,Booking_data!$A$1:$A$6001,Booking_data!$I$1:$I$6001,"not Found")</f>
        <v>180</v>
      </c>
      <c r="Q264">
        <f t="shared" si="22"/>
        <v>360</v>
      </c>
      <c r="R264" t="str">
        <f>_xlfn.XLOOKUP(A264,Booking_data!$A$1:$A$6001,Booking_data!$L$1:$L$6001,"Not Found")</f>
        <v>UPI</v>
      </c>
      <c r="S264">
        <f>_xlfn.XLOOKUP(A264,Booking_data!$A$1:$A$6001,Booking_data!$N$1:$N$6001,"not Found")</f>
        <v>57</v>
      </c>
      <c r="T264" t="str">
        <f>_xlfn.XLOOKUP(A264,Booking_data!$A$1:$A$6001,Booking_data!$O$1:$O$6001,"Not Found")</f>
        <v>Other</v>
      </c>
      <c r="U264" t="str">
        <f t="shared" si="23"/>
        <v>Above 45</v>
      </c>
      <c r="V264" t="str">
        <f t="shared" si="24"/>
        <v>Low Booking</v>
      </c>
    </row>
    <row r="265" spans="1:22" x14ac:dyDescent="0.25">
      <c r="A265" t="s">
        <v>496</v>
      </c>
      <c r="B265" s="1">
        <v>46084</v>
      </c>
      <c r="C265" s="1">
        <v>46170</v>
      </c>
      <c r="D265" s="9">
        <v>0.64583333333333337</v>
      </c>
      <c r="E265" t="str">
        <f t="shared" si="20"/>
        <v>Weekday</v>
      </c>
      <c r="F265" t="str">
        <f t="shared" si="21"/>
        <v>Mar</v>
      </c>
      <c r="G265" t="str">
        <f>_xlfn.XLOOKUP(A265,Booking_data!$A$1:$A$6001,Booking_data!$D$1:$D$6001,"not found")</f>
        <v>M008</v>
      </c>
      <c r="H265" t="str">
        <f>_xlfn.XLOOKUP(G265,Movies_data!$A$1:$A$41,Movies_data!$B$1:$B$41,"not found")</f>
        <v>Love Today</v>
      </c>
      <c r="I265" t="str">
        <f>_xlfn.XLOOKUP(G265,Movies_data!$A$1:$A$41,Movies_data!$D$1:$D$41,"not found")</f>
        <v>Romance</v>
      </c>
      <c r="J265" t="str">
        <f>_xlfn.XLOOKUP(G265,Movies_data!$A$1:$A$41,Movies_data!$C$1:$C$41,"not found")</f>
        <v>Tamil</v>
      </c>
      <c r="K265">
        <f>_xlfn.XLOOKUP(G265,Movies_data!$A$1:$A$41,Movies_data!$H$1:$H$41,"Not Found")</f>
        <v>7.4</v>
      </c>
      <c r="L265" t="str">
        <f>_xlfn.XLOOKUP(A265,Booking_data!$A$1:$A$6001,Booking_data!$E$1:$E$6001,"not Found")</f>
        <v>C031</v>
      </c>
      <c r="M265" t="str">
        <f>_xlfn.XLOOKUP(L265,Cinemas_data!$A$1:$A$49,Cinemas_data!$I$1:$I$49,"not Found")</f>
        <v>Mukta A2 Cinemas City Centre</v>
      </c>
      <c r="N265" t="str">
        <f>_xlfn.XLOOKUP(L265,Cinemas_data!$A$1:$A$49,Cinemas_data!$C$1:$C$49,"not Found")</f>
        <v>Madurai</v>
      </c>
      <c r="O265">
        <f>_xlfn.XLOOKUP(A265,Booking_data!$A$1:$A$6001,Booking_data!$H$1:$H$6001,"not found")</f>
        <v>1</v>
      </c>
      <c r="P265">
        <f>_xlfn.XLOOKUP(A265,Booking_data!$A$1:$A$6001,Booking_data!$I$1:$I$6001,"not Found")</f>
        <v>320</v>
      </c>
      <c r="Q265">
        <f t="shared" si="22"/>
        <v>320</v>
      </c>
      <c r="R265" t="str">
        <f>_xlfn.XLOOKUP(A265,Booking_data!$A$1:$A$6001,Booking_data!$L$1:$L$6001,"Not Found")</f>
        <v>Credit Card</v>
      </c>
      <c r="S265">
        <f>_xlfn.XLOOKUP(A265,Booking_data!$A$1:$A$6001,Booking_data!$N$1:$N$6001,"not Found")</f>
        <v>35</v>
      </c>
      <c r="T265" t="str">
        <f>_xlfn.XLOOKUP(A265,Booking_data!$A$1:$A$6001,Booking_data!$O$1:$O$6001,"Not Found")</f>
        <v>Male</v>
      </c>
      <c r="U265" t="str">
        <f t="shared" si="23"/>
        <v>Middle Age</v>
      </c>
      <c r="V265" t="str">
        <f t="shared" si="24"/>
        <v>Low Booking</v>
      </c>
    </row>
    <row r="266" spans="1:22" x14ac:dyDescent="0.25">
      <c r="A266" t="s">
        <v>497</v>
      </c>
      <c r="B266" s="1">
        <v>46084</v>
      </c>
      <c r="C266" s="1">
        <v>46043</v>
      </c>
      <c r="D266" s="9">
        <v>0.77083333333333337</v>
      </c>
      <c r="E266" t="str">
        <f t="shared" si="20"/>
        <v>Weekday</v>
      </c>
      <c r="F266" t="str">
        <f t="shared" si="21"/>
        <v>Mar</v>
      </c>
      <c r="G266" t="str">
        <f>_xlfn.XLOOKUP(A266,Booking_data!$A$1:$A$6001,Booking_data!$D$1:$D$6001,"not found")</f>
        <v>M024</v>
      </c>
      <c r="H266" t="str">
        <f>_xlfn.XLOOKUP(G266,Movies_data!$A$1:$A$41,Movies_data!$B$1:$B$41,"not found")</f>
        <v>Bhool Bhulaiyaa 2</v>
      </c>
      <c r="I266" t="str">
        <f>_xlfn.XLOOKUP(G266,Movies_data!$A$1:$A$41,Movies_data!$D$1:$D$41,"not found")</f>
        <v>Comedy</v>
      </c>
      <c r="J266" t="str">
        <f>_xlfn.XLOOKUP(G266,Movies_data!$A$1:$A$41,Movies_data!$C$1:$C$41,"not found")</f>
        <v>Hindi</v>
      </c>
      <c r="K266">
        <f>_xlfn.XLOOKUP(G266,Movies_data!$A$1:$A$41,Movies_data!$H$1:$H$41,"Not Found")</f>
        <v>5.9</v>
      </c>
      <c r="L266" t="str">
        <f>_xlfn.XLOOKUP(A266,Booking_data!$A$1:$A$6001,Booking_data!$E$1:$E$6001,"not Found")</f>
        <v>C152</v>
      </c>
      <c r="M266" t="str">
        <f>_xlfn.XLOOKUP(L266,Cinemas_data!$A$1:$A$49,Cinemas_data!$I$1:$I$49,"not Found")</f>
        <v>INOX Grand Mall</v>
      </c>
      <c r="N266" t="str">
        <f>_xlfn.XLOOKUP(L266,Cinemas_data!$A$1:$A$49,Cinemas_data!$C$1:$C$49,"not Found")</f>
        <v>Kochi</v>
      </c>
      <c r="O266">
        <f>_xlfn.XLOOKUP(A266,Booking_data!$A$1:$A$6001,Booking_data!$H$1:$H$6001,"not found")</f>
        <v>4</v>
      </c>
      <c r="P266">
        <f>_xlfn.XLOOKUP(A266,Booking_data!$A$1:$A$6001,Booking_data!$I$1:$I$6001,"not Found")</f>
        <v>260</v>
      </c>
      <c r="Q266">
        <f t="shared" si="22"/>
        <v>1040</v>
      </c>
      <c r="R266" t="str">
        <f>_xlfn.XLOOKUP(A266,Booking_data!$A$1:$A$6001,Booking_data!$L$1:$L$6001,"Not Found")</f>
        <v>Net Banking</v>
      </c>
      <c r="S266">
        <f>_xlfn.XLOOKUP(A266,Booking_data!$A$1:$A$6001,Booking_data!$N$1:$N$6001,"not Found")</f>
        <v>34</v>
      </c>
      <c r="T266" t="str">
        <f>_xlfn.XLOOKUP(A266,Booking_data!$A$1:$A$6001,Booking_data!$O$1:$O$6001,"Not Found")</f>
        <v>Other</v>
      </c>
      <c r="U266" t="str">
        <f t="shared" si="23"/>
        <v>Middle Age</v>
      </c>
      <c r="V266" t="str">
        <f t="shared" si="24"/>
        <v>Medium Booking</v>
      </c>
    </row>
    <row r="267" spans="1:22" x14ac:dyDescent="0.25">
      <c r="A267" t="s">
        <v>498</v>
      </c>
      <c r="B267" s="1">
        <v>46084</v>
      </c>
      <c r="C267" s="1">
        <v>46175</v>
      </c>
      <c r="D267" s="9">
        <v>0.64583333333333337</v>
      </c>
      <c r="E267" t="str">
        <f t="shared" si="20"/>
        <v>Weekday</v>
      </c>
      <c r="F267" t="str">
        <f t="shared" si="21"/>
        <v>Mar</v>
      </c>
      <c r="G267" t="str">
        <f>_xlfn.XLOOKUP(A267,Booking_data!$A$1:$A$6001,Booking_data!$D$1:$D$6001,"not found")</f>
        <v>M009</v>
      </c>
      <c r="H267" t="str">
        <f>_xlfn.XLOOKUP(G267,Movies_data!$A$1:$A$41,Movies_data!$B$1:$B$41,"not found")</f>
        <v>Amaran</v>
      </c>
      <c r="I267" t="str">
        <f>_xlfn.XLOOKUP(G267,Movies_data!$A$1:$A$41,Movies_data!$D$1:$D$41,"not found")</f>
        <v>Biography</v>
      </c>
      <c r="J267" t="str">
        <f>_xlfn.XLOOKUP(G267,Movies_data!$A$1:$A$41,Movies_data!$C$1:$C$41,"not found")</f>
        <v>Tamil</v>
      </c>
      <c r="K267">
        <f>_xlfn.XLOOKUP(G267,Movies_data!$A$1:$A$41,Movies_data!$H$1:$H$41,"Not Found")</f>
        <v>8.3000000000000007</v>
      </c>
      <c r="L267" t="str">
        <f>_xlfn.XLOOKUP(A267,Booking_data!$A$1:$A$6001,Booking_data!$E$1:$E$6001,"not Found")</f>
        <v>C161</v>
      </c>
      <c r="M267" t="str">
        <f>_xlfn.XLOOKUP(L267,Cinemas_data!$A$1:$A$49,Cinemas_data!$I$1:$I$49,"not Found")</f>
        <v>INOX City Centre</v>
      </c>
      <c r="N267" t="str">
        <f>_xlfn.XLOOKUP(L267,Cinemas_data!$A$1:$A$49,Cinemas_data!$C$1:$C$49,"not Found")</f>
        <v>Thiruvananthapuram</v>
      </c>
      <c r="O267">
        <f>_xlfn.XLOOKUP(A267,Booking_data!$A$1:$A$6001,Booking_data!$H$1:$H$6001,"not found")</f>
        <v>4</v>
      </c>
      <c r="P267">
        <f>_xlfn.XLOOKUP(A267,Booking_data!$A$1:$A$6001,Booking_data!$I$1:$I$6001,"not Found")</f>
        <v>280</v>
      </c>
      <c r="Q267">
        <f t="shared" si="22"/>
        <v>1120</v>
      </c>
      <c r="R267" t="str">
        <f>_xlfn.XLOOKUP(A267,Booking_data!$A$1:$A$6001,Booking_data!$L$1:$L$6001,"Not Found")</f>
        <v>Debit Card</v>
      </c>
      <c r="S267">
        <f>_xlfn.XLOOKUP(A267,Booking_data!$A$1:$A$6001,Booking_data!$N$1:$N$6001,"not Found")</f>
        <v>60</v>
      </c>
      <c r="T267" t="str">
        <f>_xlfn.XLOOKUP(A267,Booking_data!$A$1:$A$6001,Booking_data!$O$1:$O$6001,"Not Found")</f>
        <v>Male</v>
      </c>
      <c r="U267" t="str">
        <f t="shared" si="23"/>
        <v>Above 45</v>
      </c>
      <c r="V267" t="str">
        <f t="shared" si="24"/>
        <v>Medium Booking</v>
      </c>
    </row>
    <row r="268" spans="1:22" x14ac:dyDescent="0.25">
      <c r="A268" t="s">
        <v>499</v>
      </c>
      <c r="B268" s="1">
        <v>46084</v>
      </c>
      <c r="C268" s="1">
        <v>46099</v>
      </c>
      <c r="D268" s="9">
        <v>0.9375</v>
      </c>
      <c r="E268" t="str">
        <f t="shared" si="20"/>
        <v>Weekday</v>
      </c>
      <c r="F268" t="str">
        <f t="shared" si="21"/>
        <v>Mar</v>
      </c>
      <c r="G268" t="str">
        <f>_xlfn.XLOOKUP(A268,Booking_data!$A$1:$A$6001,Booking_data!$D$1:$D$6001,"not found")</f>
        <v>M014</v>
      </c>
      <c r="H268" t="str">
        <f>_xlfn.XLOOKUP(G268,Movies_data!$A$1:$A$41,Movies_data!$B$1:$B$41,"not found")</f>
        <v>Hi Nanna</v>
      </c>
      <c r="I268" t="str">
        <f>_xlfn.XLOOKUP(G268,Movies_data!$A$1:$A$41,Movies_data!$D$1:$D$41,"not found")</f>
        <v>Romance</v>
      </c>
      <c r="J268" t="str">
        <f>_xlfn.XLOOKUP(G268,Movies_data!$A$1:$A$41,Movies_data!$C$1:$C$41,"not found")</f>
        <v>Telugu</v>
      </c>
      <c r="K268">
        <f>_xlfn.XLOOKUP(G268,Movies_data!$A$1:$A$41,Movies_data!$H$1:$H$41,"Not Found")</f>
        <v>8</v>
      </c>
      <c r="L268" t="str">
        <f>_xlfn.XLOOKUP(A268,Booking_data!$A$1:$A$6001,Booking_data!$E$1:$E$6001,"not Found")</f>
        <v>C163</v>
      </c>
      <c r="M268" t="str">
        <f>_xlfn.XLOOKUP(L268,Cinemas_data!$A$1:$A$49,Cinemas_data!$I$1:$I$49,"not Found")</f>
        <v>Miraj Cinemas Forum Mall</v>
      </c>
      <c r="N268" t="str">
        <f>_xlfn.XLOOKUP(L268,Cinemas_data!$A$1:$A$49,Cinemas_data!$C$1:$C$49,"not Found")</f>
        <v>Thiruvananthapuram</v>
      </c>
      <c r="O268">
        <f>_xlfn.XLOOKUP(A268,Booking_data!$A$1:$A$6001,Booking_data!$H$1:$H$6001,"not found")</f>
        <v>4</v>
      </c>
      <c r="P268">
        <f>_xlfn.XLOOKUP(A268,Booking_data!$A$1:$A$6001,Booking_data!$I$1:$I$6001,"not Found")</f>
        <v>180</v>
      </c>
      <c r="Q268">
        <f t="shared" si="22"/>
        <v>720</v>
      </c>
      <c r="R268" t="str">
        <f>_xlfn.XLOOKUP(A268,Booking_data!$A$1:$A$6001,Booking_data!$L$1:$L$6001,"Not Found")</f>
        <v>Credit Card</v>
      </c>
      <c r="S268">
        <f>_xlfn.XLOOKUP(A268,Booking_data!$A$1:$A$6001,Booking_data!$N$1:$N$6001,"not Found")</f>
        <v>39</v>
      </c>
      <c r="T268" t="str">
        <f>_xlfn.XLOOKUP(A268,Booking_data!$A$1:$A$6001,Booking_data!$O$1:$O$6001,"Not Found")</f>
        <v>Female</v>
      </c>
      <c r="U268" t="str">
        <f t="shared" si="23"/>
        <v>Middle Age</v>
      </c>
      <c r="V268" t="str">
        <f t="shared" si="24"/>
        <v>Medium Booking</v>
      </c>
    </row>
    <row r="269" spans="1:22" x14ac:dyDescent="0.25">
      <c r="A269" t="s">
        <v>500</v>
      </c>
      <c r="B269" s="1">
        <v>46084</v>
      </c>
      <c r="C269" s="1">
        <v>46107</v>
      </c>
      <c r="D269" s="9">
        <v>0.39583333333333331</v>
      </c>
      <c r="E269" t="str">
        <f t="shared" si="20"/>
        <v>Weekday</v>
      </c>
      <c r="F269" t="str">
        <f t="shared" si="21"/>
        <v>Mar</v>
      </c>
      <c r="G269" t="str">
        <f>_xlfn.XLOOKUP(A269,Booking_data!$A$1:$A$6001,Booking_data!$D$1:$D$6001,"not found")</f>
        <v>M030</v>
      </c>
      <c r="H269" t="str">
        <f>_xlfn.XLOOKUP(G269,Movies_data!$A$1:$A$41,Movies_data!$B$1:$B$41,"not found")</f>
        <v>Kirik Party</v>
      </c>
      <c r="I269" t="str">
        <f>_xlfn.XLOOKUP(G269,Movies_data!$A$1:$A$41,Movies_data!$D$1:$D$41,"not found")</f>
        <v>Comedy</v>
      </c>
      <c r="J269" t="str">
        <f>_xlfn.XLOOKUP(G269,Movies_data!$A$1:$A$41,Movies_data!$C$1:$C$41,"not found")</f>
        <v>Kannada</v>
      </c>
      <c r="K269">
        <f>_xlfn.XLOOKUP(G269,Movies_data!$A$1:$A$41,Movies_data!$H$1:$H$41,"Not Found")</f>
        <v>8</v>
      </c>
      <c r="L269" t="str">
        <f>_xlfn.XLOOKUP(A269,Booking_data!$A$1:$A$6001,Booking_data!$E$1:$E$6001,"not Found")</f>
        <v>C081</v>
      </c>
      <c r="M269" t="str">
        <f>_xlfn.XLOOKUP(L269,Cinemas_data!$A$1:$A$49,Cinemas_data!$I$1:$I$49,"not Found")</f>
        <v>INOX City Centre</v>
      </c>
      <c r="N269" t="str">
        <f>_xlfn.XLOOKUP(L269,Cinemas_data!$A$1:$A$49,Cinemas_data!$C$1:$C$49,"not Found")</f>
        <v>Vijayawada</v>
      </c>
      <c r="O269">
        <f>_xlfn.XLOOKUP(A269,Booking_data!$A$1:$A$6001,Booking_data!$H$1:$H$6001,"not found")</f>
        <v>2</v>
      </c>
      <c r="P269">
        <f>_xlfn.XLOOKUP(A269,Booking_data!$A$1:$A$6001,Booking_data!$I$1:$I$6001,"not Found")</f>
        <v>200</v>
      </c>
      <c r="Q269">
        <f t="shared" si="22"/>
        <v>400</v>
      </c>
      <c r="R269" t="str">
        <f>_xlfn.XLOOKUP(A269,Booking_data!$A$1:$A$6001,Booking_data!$L$1:$L$6001,"Not Found")</f>
        <v>Wallet</v>
      </c>
      <c r="S269">
        <f>_xlfn.XLOOKUP(A269,Booking_data!$A$1:$A$6001,Booking_data!$N$1:$N$6001,"not Found")</f>
        <v>48</v>
      </c>
      <c r="T269" t="str">
        <f>_xlfn.XLOOKUP(A269,Booking_data!$A$1:$A$6001,Booking_data!$O$1:$O$6001,"Not Found")</f>
        <v>Other</v>
      </c>
      <c r="U269" t="str">
        <f t="shared" si="23"/>
        <v>Above 45</v>
      </c>
      <c r="V269" t="str">
        <f t="shared" si="24"/>
        <v>Low Booking</v>
      </c>
    </row>
    <row r="270" spans="1:22" x14ac:dyDescent="0.25">
      <c r="A270" t="s">
        <v>501</v>
      </c>
      <c r="B270" s="1">
        <v>46084</v>
      </c>
      <c r="C270" s="1">
        <v>46146</v>
      </c>
      <c r="D270" s="9">
        <v>0.53125</v>
      </c>
      <c r="E270" t="str">
        <f t="shared" si="20"/>
        <v>Weekday</v>
      </c>
      <c r="F270" t="str">
        <f t="shared" si="21"/>
        <v>Mar</v>
      </c>
      <c r="G270" t="str">
        <f>_xlfn.XLOOKUP(A270,Booking_data!$A$1:$A$6001,Booking_data!$D$1:$D$6001,"not found")</f>
        <v>M016</v>
      </c>
      <c r="H270" t="str">
        <f>_xlfn.XLOOKUP(G270,Movies_data!$A$1:$A$41,Movies_data!$B$1:$B$41,"not found")</f>
        <v>Arjun Reddy</v>
      </c>
      <c r="I270" t="str">
        <f>_xlfn.XLOOKUP(G270,Movies_data!$A$1:$A$41,Movies_data!$D$1:$D$41,"not found")</f>
        <v>Drama</v>
      </c>
      <c r="J270" t="str">
        <f>_xlfn.XLOOKUP(G270,Movies_data!$A$1:$A$41,Movies_data!$C$1:$C$41,"not found")</f>
        <v>Telugu</v>
      </c>
      <c r="K270">
        <f>_xlfn.XLOOKUP(G270,Movies_data!$A$1:$A$41,Movies_data!$H$1:$H$41,"Not Found")</f>
        <v>7.7</v>
      </c>
      <c r="L270" t="str">
        <f>_xlfn.XLOOKUP(A270,Booking_data!$A$1:$A$6001,Booking_data!$E$1:$E$6001,"not Found")</f>
        <v>C152</v>
      </c>
      <c r="M270" t="str">
        <f>_xlfn.XLOOKUP(L270,Cinemas_data!$A$1:$A$49,Cinemas_data!$I$1:$I$49,"not Found")</f>
        <v>INOX Grand Mall</v>
      </c>
      <c r="N270" t="str">
        <f>_xlfn.XLOOKUP(L270,Cinemas_data!$A$1:$A$49,Cinemas_data!$C$1:$C$49,"not Found")</f>
        <v>Kochi</v>
      </c>
      <c r="O270">
        <f>_xlfn.XLOOKUP(A270,Booking_data!$A$1:$A$6001,Booking_data!$H$1:$H$6001,"not found")</f>
        <v>3</v>
      </c>
      <c r="P270">
        <f>_xlfn.XLOOKUP(A270,Booking_data!$A$1:$A$6001,Booking_data!$I$1:$I$6001,"not Found")</f>
        <v>340</v>
      </c>
      <c r="Q270">
        <f t="shared" si="22"/>
        <v>1020</v>
      </c>
      <c r="R270" t="str">
        <f>_xlfn.XLOOKUP(A270,Booking_data!$A$1:$A$6001,Booking_data!$L$1:$L$6001,"Not Found")</f>
        <v>Debit Card</v>
      </c>
      <c r="S270">
        <f>_xlfn.XLOOKUP(A270,Booking_data!$A$1:$A$6001,Booking_data!$N$1:$N$6001,"not Found")</f>
        <v>27</v>
      </c>
      <c r="T270" t="str">
        <f>_xlfn.XLOOKUP(A270,Booking_data!$A$1:$A$6001,Booking_data!$O$1:$O$6001,"Not Found")</f>
        <v>Female</v>
      </c>
      <c r="U270" t="str">
        <f t="shared" si="23"/>
        <v>Youngster</v>
      </c>
      <c r="V270" t="str">
        <f t="shared" si="24"/>
        <v>Medium Booking</v>
      </c>
    </row>
    <row r="271" spans="1:22" x14ac:dyDescent="0.25">
      <c r="A271" t="s">
        <v>502</v>
      </c>
      <c r="B271" s="1">
        <v>46084</v>
      </c>
      <c r="C271" s="1">
        <v>46064</v>
      </c>
      <c r="D271" s="9">
        <v>0.39583333333333331</v>
      </c>
      <c r="E271" t="str">
        <f t="shared" si="20"/>
        <v>Weekday</v>
      </c>
      <c r="F271" t="str">
        <f t="shared" si="21"/>
        <v>Mar</v>
      </c>
      <c r="G271" t="str">
        <f>_xlfn.XLOOKUP(A271,Booking_data!$A$1:$A$6001,Booking_data!$D$1:$D$6001,"not found")</f>
        <v>M034</v>
      </c>
      <c r="H271" t="str">
        <f>_xlfn.XLOOKUP(G271,Movies_data!$A$1:$A$41,Movies_data!$B$1:$B$41,"not found")</f>
        <v>Manjummel Boys</v>
      </c>
      <c r="I271" t="str">
        <f>_xlfn.XLOOKUP(G271,Movies_data!$A$1:$A$41,Movies_data!$D$1:$D$41,"not found")</f>
        <v>Adventure</v>
      </c>
      <c r="J271" t="str">
        <f>_xlfn.XLOOKUP(G271,Movies_data!$A$1:$A$41,Movies_data!$C$1:$C$41,"not found")</f>
        <v>Malayalam</v>
      </c>
      <c r="K271">
        <f>_xlfn.XLOOKUP(G271,Movies_data!$A$1:$A$41,Movies_data!$H$1:$H$41,"Not Found")</f>
        <v>8.3000000000000007</v>
      </c>
      <c r="L271" t="str">
        <f>_xlfn.XLOOKUP(A271,Booking_data!$A$1:$A$6001,Booking_data!$E$1:$E$6001,"not Found")</f>
        <v>C043</v>
      </c>
      <c r="M271" t="str">
        <f>_xlfn.XLOOKUP(L271,Cinemas_data!$A$1:$A$49,Cinemas_data!$I$1:$I$49,"not Found")</f>
        <v>City Pride Forum Mall</v>
      </c>
      <c r="N271" t="str">
        <f>_xlfn.XLOOKUP(L271,Cinemas_data!$A$1:$A$49,Cinemas_data!$C$1:$C$49,"not Found")</f>
        <v>Salem</v>
      </c>
      <c r="O271">
        <f>_xlfn.XLOOKUP(A271,Booking_data!$A$1:$A$6001,Booking_data!$H$1:$H$6001,"not found")</f>
        <v>3</v>
      </c>
      <c r="P271">
        <f>_xlfn.XLOOKUP(A271,Booking_data!$A$1:$A$6001,Booking_data!$I$1:$I$6001,"not Found")</f>
        <v>200</v>
      </c>
      <c r="Q271">
        <f t="shared" si="22"/>
        <v>600</v>
      </c>
      <c r="R271" t="str">
        <f>_xlfn.XLOOKUP(A271,Booking_data!$A$1:$A$6001,Booking_data!$L$1:$L$6001,"Not Found")</f>
        <v>Net Banking</v>
      </c>
      <c r="S271">
        <f>_xlfn.XLOOKUP(A271,Booking_data!$A$1:$A$6001,Booking_data!$N$1:$N$6001,"not Found")</f>
        <v>58</v>
      </c>
      <c r="T271" t="str">
        <f>_xlfn.XLOOKUP(A271,Booking_data!$A$1:$A$6001,Booking_data!$O$1:$O$6001,"Not Found")</f>
        <v>Female</v>
      </c>
      <c r="U271" t="str">
        <f t="shared" si="23"/>
        <v>Above 45</v>
      </c>
      <c r="V271" t="str">
        <f t="shared" si="24"/>
        <v>Medium Booking</v>
      </c>
    </row>
    <row r="272" spans="1:22" x14ac:dyDescent="0.25">
      <c r="A272" t="s">
        <v>503</v>
      </c>
      <c r="B272" s="1">
        <v>46084</v>
      </c>
      <c r="C272" s="1">
        <v>46068</v>
      </c>
      <c r="D272" s="9">
        <v>0.77083333333333337</v>
      </c>
      <c r="E272" t="str">
        <f t="shared" si="20"/>
        <v>Weekday</v>
      </c>
      <c r="F272" t="str">
        <f t="shared" si="21"/>
        <v>Mar</v>
      </c>
      <c r="G272" t="str">
        <f>_xlfn.XLOOKUP(A272,Booking_data!$A$1:$A$6001,Booking_data!$D$1:$D$6001,"not found")</f>
        <v>M015</v>
      </c>
      <c r="H272" t="str">
        <f>_xlfn.XLOOKUP(G272,Movies_data!$A$1:$A$41,Movies_data!$B$1:$B$41,"not found")</f>
        <v>Kalki 2898 AD</v>
      </c>
      <c r="I272" t="str">
        <f>_xlfn.XLOOKUP(G272,Movies_data!$A$1:$A$41,Movies_data!$D$1:$D$41,"not found")</f>
        <v>Sci-Fi</v>
      </c>
      <c r="J272" t="str">
        <f>_xlfn.XLOOKUP(G272,Movies_data!$A$1:$A$41,Movies_data!$C$1:$C$41,"not found")</f>
        <v>Telugu</v>
      </c>
      <c r="K272">
        <f>_xlfn.XLOOKUP(G272,Movies_data!$A$1:$A$41,Movies_data!$H$1:$H$41,"Not Found")</f>
        <v>7</v>
      </c>
      <c r="L272" t="str">
        <f>_xlfn.XLOOKUP(A272,Booking_data!$A$1:$A$6001,Booking_data!$E$1:$E$6001,"not Found")</f>
        <v>C023</v>
      </c>
      <c r="M272" t="str">
        <f>_xlfn.XLOOKUP(L272,Cinemas_data!$A$1:$A$49,Cinemas_data!$I$1:$I$49,"not Found")</f>
        <v>MovieMax Forum Mall</v>
      </c>
      <c r="N272" t="str">
        <f>_xlfn.XLOOKUP(L272,Cinemas_data!$A$1:$A$49,Cinemas_data!$C$1:$C$49,"not Found")</f>
        <v>Coimbatore</v>
      </c>
      <c r="O272">
        <f>_xlfn.XLOOKUP(A272,Booking_data!$A$1:$A$6001,Booking_data!$H$1:$H$6001,"not found")</f>
        <v>3</v>
      </c>
      <c r="P272">
        <f>_xlfn.XLOOKUP(A272,Booking_data!$A$1:$A$6001,Booking_data!$I$1:$I$6001,"not Found")</f>
        <v>240</v>
      </c>
      <c r="Q272">
        <f t="shared" si="22"/>
        <v>720</v>
      </c>
      <c r="R272" t="str">
        <f>_xlfn.XLOOKUP(A272,Booking_data!$A$1:$A$6001,Booking_data!$L$1:$L$6001,"Not Found")</f>
        <v>UPI</v>
      </c>
      <c r="S272">
        <f>_xlfn.XLOOKUP(A272,Booking_data!$A$1:$A$6001,Booking_data!$N$1:$N$6001,"not Found")</f>
        <v>48</v>
      </c>
      <c r="T272" t="str">
        <f>_xlfn.XLOOKUP(A272,Booking_data!$A$1:$A$6001,Booking_data!$O$1:$O$6001,"Not Found")</f>
        <v>Other</v>
      </c>
      <c r="U272" t="str">
        <f t="shared" si="23"/>
        <v>Above 45</v>
      </c>
      <c r="V272" t="str">
        <f t="shared" si="24"/>
        <v>Medium Booking</v>
      </c>
    </row>
    <row r="273" spans="1:22" x14ac:dyDescent="0.25">
      <c r="A273" t="s">
        <v>504</v>
      </c>
      <c r="B273" s="1">
        <v>46084</v>
      </c>
      <c r="C273" s="1">
        <v>46118</v>
      </c>
      <c r="D273" s="9">
        <v>0.9375</v>
      </c>
      <c r="E273" t="str">
        <f t="shared" si="20"/>
        <v>Weekday</v>
      </c>
      <c r="F273" t="str">
        <f t="shared" si="21"/>
        <v>Mar</v>
      </c>
      <c r="G273" t="str">
        <f>_xlfn.XLOOKUP(A273,Booking_data!$A$1:$A$6001,Booking_data!$D$1:$D$6001,"not found")</f>
        <v>M035</v>
      </c>
      <c r="H273" t="str">
        <f>_xlfn.XLOOKUP(G273,Movies_data!$A$1:$A$41,Movies_data!$B$1:$B$41,"not found")</f>
        <v>Aavesham</v>
      </c>
      <c r="I273" t="str">
        <f>_xlfn.XLOOKUP(G273,Movies_data!$A$1:$A$41,Movies_data!$D$1:$D$41,"not found")</f>
        <v>Comedy</v>
      </c>
      <c r="J273" t="str">
        <f>_xlfn.XLOOKUP(G273,Movies_data!$A$1:$A$41,Movies_data!$C$1:$C$41,"not found")</f>
        <v>Malayalam</v>
      </c>
      <c r="K273">
        <f>_xlfn.XLOOKUP(G273,Movies_data!$A$1:$A$41,Movies_data!$H$1:$H$41,"Not Found")</f>
        <v>7.8</v>
      </c>
      <c r="L273" t="str">
        <f>_xlfn.XLOOKUP(A273,Booking_data!$A$1:$A$6001,Booking_data!$E$1:$E$6001,"not Found")</f>
        <v>C121</v>
      </c>
      <c r="M273" t="str">
        <f>_xlfn.XLOOKUP(L273,Cinemas_data!$A$1:$A$49,Cinemas_data!$I$1:$I$49,"not Found")</f>
        <v>MovieMax City Centre</v>
      </c>
      <c r="N273" t="str">
        <f>_xlfn.XLOOKUP(L273,Cinemas_data!$A$1:$A$49,Cinemas_data!$C$1:$C$49,"not Found")</f>
        <v>Noida</v>
      </c>
      <c r="O273">
        <f>_xlfn.XLOOKUP(A273,Booking_data!$A$1:$A$6001,Booking_data!$H$1:$H$6001,"not found")</f>
        <v>1</v>
      </c>
      <c r="P273">
        <f>_xlfn.XLOOKUP(A273,Booking_data!$A$1:$A$6001,Booking_data!$I$1:$I$6001,"not Found")</f>
        <v>240</v>
      </c>
      <c r="Q273">
        <f t="shared" si="22"/>
        <v>240</v>
      </c>
      <c r="R273" t="str">
        <f>_xlfn.XLOOKUP(A273,Booking_data!$A$1:$A$6001,Booking_data!$L$1:$L$6001,"Not Found")</f>
        <v>Debit Card</v>
      </c>
      <c r="S273">
        <f>_xlfn.XLOOKUP(A273,Booking_data!$A$1:$A$6001,Booking_data!$N$1:$N$6001,"not Found")</f>
        <v>32</v>
      </c>
      <c r="T273" t="str">
        <f>_xlfn.XLOOKUP(A273,Booking_data!$A$1:$A$6001,Booking_data!$O$1:$O$6001,"Not Found")</f>
        <v>Male</v>
      </c>
      <c r="U273" t="str">
        <f t="shared" si="23"/>
        <v>Middle Age</v>
      </c>
      <c r="V273" t="str">
        <f t="shared" si="24"/>
        <v>Low Booking</v>
      </c>
    </row>
    <row r="274" spans="1:22" x14ac:dyDescent="0.25">
      <c r="A274" t="s">
        <v>505</v>
      </c>
      <c r="B274" s="1">
        <v>46084</v>
      </c>
      <c r="C274" s="1">
        <v>46125</v>
      </c>
      <c r="D274" s="9">
        <v>0.64583333333333337</v>
      </c>
      <c r="E274" t="str">
        <f t="shared" si="20"/>
        <v>Weekday</v>
      </c>
      <c r="F274" t="str">
        <f t="shared" si="21"/>
        <v>Mar</v>
      </c>
      <c r="G274" t="str">
        <f>_xlfn.XLOOKUP(A274,Booking_data!$A$1:$A$6001,Booking_data!$D$1:$D$6001,"not found")</f>
        <v>M005</v>
      </c>
      <c r="H274" t="str">
        <f>_xlfn.XLOOKUP(G274,Movies_data!$A$1:$A$41,Movies_data!$B$1:$B$41,"not found")</f>
        <v>Ponniyin Selvan II</v>
      </c>
      <c r="I274" t="str">
        <f>_xlfn.XLOOKUP(G274,Movies_data!$A$1:$A$41,Movies_data!$D$1:$D$41,"not found")</f>
        <v>Drama</v>
      </c>
      <c r="J274" t="str">
        <f>_xlfn.XLOOKUP(G274,Movies_data!$A$1:$A$41,Movies_data!$C$1:$C$41,"not found")</f>
        <v>Tamil</v>
      </c>
      <c r="K274">
        <f>_xlfn.XLOOKUP(G274,Movies_data!$A$1:$A$41,Movies_data!$H$1:$H$41,"Not Found")</f>
        <v>7.3</v>
      </c>
      <c r="L274" t="str">
        <f>_xlfn.XLOOKUP(A274,Booking_data!$A$1:$A$6001,Booking_data!$E$1:$E$6001,"not Found")</f>
        <v>C013</v>
      </c>
      <c r="M274" t="str">
        <f>_xlfn.XLOOKUP(L274,Cinemas_data!$A$1:$A$49,Cinemas_data!$I$1:$I$49,"not Found")</f>
        <v>Mukta A2 Cinemas Forum Mall</v>
      </c>
      <c r="N274" t="str">
        <f>_xlfn.XLOOKUP(L274,Cinemas_data!$A$1:$A$49,Cinemas_data!$C$1:$C$49,"not Found")</f>
        <v>Chennai</v>
      </c>
      <c r="O274">
        <f>_xlfn.XLOOKUP(A274,Booking_data!$A$1:$A$6001,Booking_data!$H$1:$H$6001,"not found")</f>
        <v>5</v>
      </c>
      <c r="P274">
        <f>_xlfn.XLOOKUP(A274,Booking_data!$A$1:$A$6001,Booking_data!$I$1:$I$6001,"not Found")</f>
        <v>240</v>
      </c>
      <c r="Q274">
        <f t="shared" si="22"/>
        <v>1200</v>
      </c>
      <c r="R274" t="str">
        <f>_xlfn.XLOOKUP(A274,Booking_data!$A$1:$A$6001,Booking_data!$L$1:$L$6001,"Not Found")</f>
        <v>Credit Card</v>
      </c>
      <c r="S274">
        <f>_xlfn.XLOOKUP(A274,Booking_data!$A$1:$A$6001,Booking_data!$N$1:$N$6001,"not Found")</f>
        <v>51</v>
      </c>
      <c r="T274" t="str">
        <f>_xlfn.XLOOKUP(A274,Booking_data!$A$1:$A$6001,Booking_data!$O$1:$O$6001,"Not Found")</f>
        <v>Female</v>
      </c>
      <c r="U274" t="str">
        <f t="shared" si="23"/>
        <v>Above 45</v>
      </c>
      <c r="V274" t="str">
        <f t="shared" si="24"/>
        <v>High Booking</v>
      </c>
    </row>
    <row r="275" spans="1:22" x14ac:dyDescent="0.25">
      <c r="A275" t="s">
        <v>506</v>
      </c>
      <c r="B275" s="1">
        <v>46084</v>
      </c>
      <c r="C275" s="1">
        <v>46117</v>
      </c>
      <c r="D275" s="9">
        <v>0.88541666666666663</v>
      </c>
      <c r="E275" t="str">
        <f t="shared" si="20"/>
        <v>Weekday</v>
      </c>
      <c r="F275" t="str">
        <f t="shared" si="21"/>
        <v>Mar</v>
      </c>
      <c r="G275" t="str">
        <f>_xlfn.XLOOKUP(A275,Booking_data!$A$1:$A$6001,Booking_data!$D$1:$D$6001,"not found")</f>
        <v>M005</v>
      </c>
      <c r="H275" t="str">
        <f>_xlfn.XLOOKUP(G275,Movies_data!$A$1:$A$41,Movies_data!$B$1:$B$41,"not found")</f>
        <v>Ponniyin Selvan II</v>
      </c>
      <c r="I275" t="str">
        <f>_xlfn.XLOOKUP(G275,Movies_data!$A$1:$A$41,Movies_data!$D$1:$D$41,"not found")</f>
        <v>Drama</v>
      </c>
      <c r="J275" t="str">
        <f>_xlfn.XLOOKUP(G275,Movies_data!$A$1:$A$41,Movies_data!$C$1:$C$41,"not found")</f>
        <v>Tamil</v>
      </c>
      <c r="K275">
        <f>_xlfn.XLOOKUP(G275,Movies_data!$A$1:$A$41,Movies_data!$H$1:$H$41,"Not Found")</f>
        <v>7.3</v>
      </c>
      <c r="L275" t="str">
        <f>_xlfn.XLOOKUP(A275,Booking_data!$A$1:$A$6001,Booking_data!$E$1:$E$6001,"not Found")</f>
        <v>C092</v>
      </c>
      <c r="M275" t="str">
        <f>_xlfn.XLOOKUP(L275,Cinemas_data!$A$1:$A$49,Cinemas_data!$I$1:$I$49,"not Found")</f>
        <v>Miraj Cinemas Grand Mall</v>
      </c>
      <c r="N275" t="str">
        <f>_xlfn.XLOOKUP(L275,Cinemas_data!$A$1:$A$49,Cinemas_data!$C$1:$C$49,"not Found")</f>
        <v>Mumbai</v>
      </c>
      <c r="O275">
        <f>_xlfn.XLOOKUP(A275,Booking_data!$A$1:$A$6001,Booking_data!$H$1:$H$6001,"not found")</f>
        <v>2</v>
      </c>
      <c r="P275">
        <f>_xlfn.XLOOKUP(A275,Booking_data!$A$1:$A$6001,Booking_data!$I$1:$I$6001,"not Found")</f>
        <v>160</v>
      </c>
      <c r="Q275">
        <f t="shared" si="22"/>
        <v>320</v>
      </c>
      <c r="R275" t="str">
        <f>_xlfn.XLOOKUP(A275,Booking_data!$A$1:$A$6001,Booking_data!$L$1:$L$6001,"Not Found")</f>
        <v>Credit Card</v>
      </c>
      <c r="S275">
        <f>_xlfn.XLOOKUP(A275,Booking_data!$A$1:$A$6001,Booking_data!$N$1:$N$6001,"not Found")</f>
        <v>19</v>
      </c>
      <c r="T275" t="str">
        <f>_xlfn.XLOOKUP(A275,Booking_data!$A$1:$A$6001,Booking_data!$O$1:$O$6001,"Not Found")</f>
        <v>Male</v>
      </c>
      <c r="U275" t="str">
        <f t="shared" si="23"/>
        <v>Youngster</v>
      </c>
      <c r="V275" t="str">
        <f t="shared" si="24"/>
        <v>Low Booking</v>
      </c>
    </row>
    <row r="276" spans="1:22" x14ac:dyDescent="0.25">
      <c r="A276" t="s">
        <v>507</v>
      </c>
      <c r="B276" s="1">
        <v>46084</v>
      </c>
      <c r="C276" s="1">
        <v>46189</v>
      </c>
      <c r="D276" s="9">
        <v>0.9375</v>
      </c>
      <c r="E276" t="str">
        <f t="shared" si="20"/>
        <v>Weekday</v>
      </c>
      <c r="F276" t="str">
        <f t="shared" si="21"/>
        <v>Mar</v>
      </c>
      <c r="G276" t="str">
        <f>_xlfn.XLOOKUP(A276,Booking_data!$A$1:$A$6001,Booking_data!$D$1:$D$6001,"not found")</f>
        <v>M010</v>
      </c>
      <c r="H276" t="str">
        <f>_xlfn.XLOOKUP(G276,Movies_data!$A$1:$A$41,Movies_data!$B$1:$B$41,"not found")</f>
        <v>Captain Miller</v>
      </c>
      <c r="I276" t="str">
        <f>_xlfn.XLOOKUP(G276,Movies_data!$A$1:$A$41,Movies_data!$D$1:$D$41,"not found")</f>
        <v>Action</v>
      </c>
      <c r="J276" t="str">
        <f>_xlfn.XLOOKUP(G276,Movies_data!$A$1:$A$41,Movies_data!$C$1:$C$41,"not found")</f>
        <v>Tamil</v>
      </c>
      <c r="K276">
        <f>_xlfn.XLOOKUP(G276,Movies_data!$A$1:$A$41,Movies_data!$H$1:$H$41,"Not Found")</f>
        <v>7</v>
      </c>
      <c r="L276" t="str">
        <f>_xlfn.XLOOKUP(A276,Booking_data!$A$1:$A$6001,Booking_data!$E$1:$E$6001,"not Found")</f>
        <v>C142</v>
      </c>
      <c r="M276" t="str">
        <f>_xlfn.XLOOKUP(L276,Cinemas_data!$A$1:$A$49,Cinemas_data!$I$1:$I$49,"not Found")</f>
        <v>PVR Grand Mall</v>
      </c>
      <c r="N276" t="str">
        <f>_xlfn.XLOOKUP(L276,Cinemas_data!$A$1:$A$49,Cinemas_data!$C$1:$C$49,"not Found")</f>
        <v>Ahmedabad</v>
      </c>
      <c r="O276">
        <f>_xlfn.XLOOKUP(A276,Booking_data!$A$1:$A$6001,Booking_data!$H$1:$H$6001,"not found")</f>
        <v>4</v>
      </c>
      <c r="P276">
        <f>_xlfn.XLOOKUP(A276,Booking_data!$A$1:$A$6001,Booking_data!$I$1:$I$6001,"not Found")</f>
        <v>220</v>
      </c>
      <c r="Q276">
        <f t="shared" si="22"/>
        <v>880</v>
      </c>
      <c r="R276" t="str">
        <f>_xlfn.XLOOKUP(A276,Booking_data!$A$1:$A$6001,Booking_data!$L$1:$L$6001,"Not Found")</f>
        <v>UPI</v>
      </c>
      <c r="S276">
        <f>_xlfn.XLOOKUP(A276,Booking_data!$A$1:$A$6001,Booking_data!$N$1:$N$6001,"not Found")</f>
        <v>21</v>
      </c>
      <c r="T276" t="str">
        <f>_xlfn.XLOOKUP(A276,Booking_data!$A$1:$A$6001,Booking_data!$O$1:$O$6001,"Not Found")</f>
        <v>Male</v>
      </c>
      <c r="U276" t="str">
        <f t="shared" si="23"/>
        <v>Youngster</v>
      </c>
      <c r="V276" t="str">
        <f t="shared" si="24"/>
        <v>Medium Booking</v>
      </c>
    </row>
    <row r="277" spans="1:22" x14ac:dyDescent="0.25">
      <c r="A277" t="s">
        <v>508</v>
      </c>
      <c r="B277" s="1">
        <v>46084</v>
      </c>
      <c r="C277" s="1">
        <v>46136</v>
      </c>
      <c r="D277" s="9">
        <v>0.39583333333333331</v>
      </c>
      <c r="E277" t="str">
        <f t="shared" si="20"/>
        <v>Weekday</v>
      </c>
      <c r="F277" t="str">
        <f t="shared" si="21"/>
        <v>Mar</v>
      </c>
      <c r="G277" t="str">
        <f>_xlfn.XLOOKUP(A277,Booking_data!$A$1:$A$6001,Booking_data!$D$1:$D$6001,"not found")</f>
        <v>M010</v>
      </c>
      <c r="H277" t="str">
        <f>_xlfn.XLOOKUP(G277,Movies_data!$A$1:$A$41,Movies_data!$B$1:$B$41,"not found")</f>
        <v>Captain Miller</v>
      </c>
      <c r="I277" t="str">
        <f>_xlfn.XLOOKUP(G277,Movies_data!$A$1:$A$41,Movies_data!$D$1:$D$41,"not found")</f>
        <v>Action</v>
      </c>
      <c r="J277" t="str">
        <f>_xlfn.XLOOKUP(G277,Movies_data!$A$1:$A$41,Movies_data!$C$1:$C$41,"not found")</f>
        <v>Tamil</v>
      </c>
      <c r="K277">
        <f>_xlfn.XLOOKUP(G277,Movies_data!$A$1:$A$41,Movies_data!$H$1:$H$41,"Not Found")</f>
        <v>7</v>
      </c>
      <c r="L277" t="str">
        <f>_xlfn.XLOOKUP(A277,Booking_data!$A$1:$A$6001,Booking_data!$E$1:$E$6001,"not Found")</f>
        <v>C123</v>
      </c>
      <c r="M277" t="str">
        <f>_xlfn.XLOOKUP(L277,Cinemas_data!$A$1:$A$49,Cinemas_data!$I$1:$I$49,"not Found")</f>
        <v>City Pride Forum Mall</v>
      </c>
      <c r="N277" t="str">
        <f>_xlfn.XLOOKUP(L277,Cinemas_data!$A$1:$A$49,Cinemas_data!$C$1:$C$49,"not Found")</f>
        <v>Noida</v>
      </c>
      <c r="O277">
        <f>_xlfn.XLOOKUP(A277,Booking_data!$A$1:$A$6001,Booking_data!$H$1:$H$6001,"not found")</f>
        <v>3</v>
      </c>
      <c r="P277">
        <f>_xlfn.XLOOKUP(A277,Booking_data!$A$1:$A$6001,Booking_data!$I$1:$I$6001,"not Found")</f>
        <v>220</v>
      </c>
      <c r="Q277">
        <f t="shared" si="22"/>
        <v>660</v>
      </c>
      <c r="R277" t="str">
        <f>_xlfn.XLOOKUP(A277,Booking_data!$A$1:$A$6001,Booking_data!$L$1:$L$6001,"Not Found")</f>
        <v>Net Banking</v>
      </c>
      <c r="S277">
        <f>_xlfn.XLOOKUP(A277,Booking_data!$A$1:$A$6001,Booking_data!$N$1:$N$6001,"not Found")</f>
        <v>58</v>
      </c>
      <c r="T277" t="str">
        <f>_xlfn.XLOOKUP(A277,Booking_data!$A$1:$A$6001,Booking_data!$O$1:$O$6001,"Not Found")</f>
        <v>Other</v>
      </c>
      <c r="U277" t="str">
        <f t="shared" si="23"/>
        <v>Above 45</v>
      </c>
      <c r="V277" t="str">
        <f t="shared" si="24"/>
        <v>Medium Booking</v>
      </c>
    </row>
    <row r="278" spans="1:22" x14ac:dyDescent="0.25">
      <c r="A278" t="s">
        <v>509</v>
      </c>
      <c r="B278" s="1">
        <v>46084</v>
      </c>
      <c r="C278" s="1">
        <v>46196</v>
      </c>
      <c r="D278" s="9">
        <v>0.39583333333333331</v>
      </c>
      <c r="E278" t="str">
        <f t="shared" si="20"/>
        <v>Weekday</v>
      </c>
      <c r="F278" t="str">
        <f t="shared" si="21"/>
        <v>Mar</v>
      </c>
      <c r="G278" t="str">
        <f>_xlfn.XLOOKUP(A278,Booking_data!$A$1:$A$6001,Booking_data!$D$1:$D$6001,"not found")</f>
        <v>M022</v>
      </c>
      <c r="H278" t="str">
        <f>_xlfn.XLOOKUP(G278,Movies_data!$A$1:$A$41,Movies_data!$B$1:$B$41,"not found")</f>
        <v>12th Fail</v>
      </c>
      <c r="I278" t="str">
        <f>_xlfn.XLOOKUP(G278,Movies_data!$A$1:$A$41,Movies_data!$D$1:$D$41,"not found")</f>
        <v>Drama</v>
      </c>
      <c r="J278" t="str">
        <f>_xlfn.XLOOKUP(G278,Movies_data!$A$1:$A$41,Movies_data!$C$1:$C$41,"not found")</f>
        <v>Hindi</v>
      </c>
      <c r="K278">
        <f>_xlfn.XLOOKUP(G278,Movies_data!$A$1:$A$41,Movies_data!$H$1:$H$41,"Not Found")</f>
        <v>9</v>
      </c>
      <c r="L278" t="str">
        <f>_xlfn.XLOOKUP(A278,Booking_data!$A$1:$A$6001,Booking_data!$E$1:$E$6001,"not Found")</f>
        <v>C153</v>
      </c>
      <c r="M278" t="str">
        <f>_xlfn.XLOOKUP(L278,Cinemas_data!$A$1:$A$49,Cinemas_data!$I$1:$I$49,"not Found")</f>
        <v>Cinepolis Forum Mall</v>
      </c>
      <c r="N278" t="str">
        <f>_xlfn.XLOOKUP(L278,Cinemas_data!$A$1:$A$49,Cinemas_data!$C$1:$C$49,"not Found")</f>
        <v>Kochi</v>
      </c>
      <c r="O278">
        <f>_xlfn.XLOOKUP(A278,Booking_data!$A$1:$A$6001,Booking_data!$H$1:$H$6001,"not found")</f>
        <v>2</v>
      </c>
      <c r="P278">
        <f>_xlfn.XLOOKUP(A278,Booking_data!$A$1:$A$6001,Booking_data!$I$1:$I$6001,"not Found")</f>
        <v>240</v>
      </c>
      <c r="Q278">
        <f t="shared" si="22"/>
        <v>480</v>
      </c>
      <c r="R278" t="str">
        <f>_xlfn.XLOOKUP(A278,Booking_data!$A$1:$A$6001,Booking_data!$L$1:$L$6001,"Not Found")</f>
        <v>UPI</v>
      </c>
      <c r="S278">
        <f>_xlfn.XLOOKUP(A278,Booking_data!$A$1:$A$6001,Booking_data!$N$1:$N$6001,"not Found")</f>
        <v>57</v>
      </c>
      <c r="T278" t="str">
        <f>_xlfn.XLOOKUP(A278,Booking_data!$A$1:$A$6001,Booking_data!$O$1:$O$6001,"Not Found")</f>
        <v>Male</v>
      </c>
      <c r="U278" t="str">
        <f t="shared" si="23"/>
        <v>Above 45</v>
      </c>
      <c r="V278" t="str">
        <f t="shared" si="24"/>
        <v>Low Booking</v>
      </c>
    </row>
    <row r="279" spans="1:22" x14ac:dyDescent="0.25">
      <c r="A279" t="s">
        <v>510</v>
      </c>
      <c r="B279" s="1">
        <v>46084</v>
      </c>
      <c r="C279" s="1">
        <v>46076</v>
      </c>
      <c r="D279" s="9">
        <v>0.77083333333333337</v>
      </c>
      <c r="E279" t="str">
        <f t="shared" si="20"/>
        <v>Weekday</v>
      </c>
      <c r="F279" t="str">
        <f t="shared" si="21"/>
        <v>Mar</v>
      </c>
      <c r="G279" t="str">
        <f>_xlfn.XLOOKUP(A279,Booking_data!$A$1:$A$6001,Booking_data!$D$1:$D$6001,"not found")</f>
        <v>M029</v>
      </c>
      <c r="H279" t="str">
        <f>_xlfn.XLOOKUP(G279,Movies_data!$A$1:$A$41,Movies_data!$B$1:$B$41,"not found")</f>
        <v>777 Charlie</v>
      </c>
      <c r="I279" t="str">
        <f>_xlfn.XLOOKUP(G279,Movies_data!$A$1:$A$41,Movies_data!$D$1:$D$41,"not found")</f>
        <v>Adventure</v>
      </c>
      <c r="J279" t="str">
        <f>_xlfn.XLOOKUP(G279,Movies_data!$A$1:$A$41,Movies_data!$C$1:$C$41,"not found")</f>
        <v>Kannada</v>
      </c>
      <c r="K279">
        <f>_xlfn.XLOOKUP(G279,Movies_data!$A$1:$A$41,Movies_data!$H$1:$H$41,"Not Found")</f>
        <v>8.6999999999999993</v>
      </c>
      <c r="L279" t="str">
        <f>_xlfn.XLOOKUP(A279,Booking_data!$A$1:$A$6001,Booking_data!$E$1:$E$6001,"not Found")</f>
        <v>C121</v>
      </c>
      <c r="M279" t="str">
        <f>_xlfn.XLOOKUP(L279,Cinemas_data!$A$1:$A$49,Cinemas_data!$I$1:$I$49,"not Found")</f>
        <v>MovieMax City Centre</v>
      </c>
      <c r="N279" t="str">
        <f>_xlfn.XLOOKUP(L279,Cinemas_data!$A$1:$A$49,Cinemas_data!$C$1:$C$49,"not Found")</f>
        <v>Noida</v>
      </c>
      <c r="O279">
        <f>_xlfn.XLOOKUP(A279,Booking_data!$A$1:$A$6001,Booking_data!$H$1:$H$6001,"not found")</f>
        <v>2</v>
      </c>
      <c r="P279">
        <f>_xlfn.XLOOKUP(A279,Booking_data!$A$1:$A$6001,Booking_data!$I$1:$I$6001,"not Found")</f>
        <v>240</v>
      </c>
      <c r="Q279">
        <f t="shared" si="22"/>
        <v>480</v>
      </c>
      <c r="R279" t="str">
        <f>_xlfn.XLOOKUP(A279,Booking_data!$A$1:$A$6001,Booking_data!$L$1:$L$6001,"Not Found")</f>
        <v>Net Banking</v>
      </c>
      <c r="S279">
        <f>_xlfn.XLOOKUP(A279,Booking_data!$A$1:$A$6001,Booking_data!$N$1:$N$6001,"not Found")</f>
        <v>53</v>
      </c>
      <c r="T279" t="str">
        <f>_xlfn.XLOOKUP(A279,Booking_data!$A$1:$A$6001,Booking_data!$O$1:$O$6001,"Not Found")</f>
        <v>Female</v>
      </c>
      <c r="U279" t="str">
        <f t="shared" si="23"/>
        <v>Above 45</v>
      </c>
      <c r="V279" t="str">
        <f t="shared" si="24"/>
        <v>Low Booking</v>
      </c>
    </row>
    <row r="280" spans="1:22" x14ac:dyDescent="0.25">
      <c r="A280" t="s">
        <v>511</v>
      </c>
      <c r="B280" s="1">
        <v>46084</v>
      </c>
      <c r="C280" s="1">
        <v>46023</v>
      </c>
      <c r="D280" s="9">
        <v>0.39583333333333331</v>
      </c>
      <c r="E280" t="str">
        <f t="shared" si="20"/>
        <v>Weekday</v>
      </c>
      <c r="F280" t="str">
        <f t="shared" si="21"/>
        <v>Mar</v>
      </c>
      <c r="G280" t="str">
        <f>_xlfn.XLOOKUP(A280,Booking_data!$A$1:$A$6001,Booking_data!$D$1:$D$6001,"not found")</f>
        <v>M024</v>
      </c>
      <c r="H280" t="str">
        <f>_xlfn.XLOOKUP(G280,Movies_data!$A$1:$A$41,Movies_data!$B$1:$B$41,"not found")</f>
        <v>Bhool Bhulaiyaa 2</v>
      </c>
      <c r="I280" t="str">
        <f>_xlfn.XLOOKUP(G280,Movies_data!$A$1:$A$41,Movies_data!$D$1:$D$41,"not found")</f>
        <v>Comedy</v>
      </c>
      <c r="J280" t="str">
        <f>_xlfn.XLOOKUP(G280,Movies_data!$A$1:$A$41,Movies_data!$C$1:$C$41,"not found")</f>
        <v>Hindi</v>
      </c>
      <c r="K280">
        <f>_xlfn.XLOOKUP(G280,Movies_data!$A$1:$A$41,Movies_data!$H$1:$H$41,"Not Found")</f>
        <v>5.9</v>
      </c>
      <c r="L280" t="str">
        <f>_xlfn.XLOOKUP(A280,Booking_data!$A$1:$A$6001,Booking_data!$E$1:$E$6001,"not Found")</f>
        <v>C032</v>
      </c>
      <c r="M280" t="str">
        <f>_xlfn.XLOOKUP(L280,Cinemas_data!$A$1:$A$49,Cinemas_data!$I$1:$I$49,"not Found")</f>
        <v>MovieMax Grand Mall</v>
      </c>
      <c r="N280" t="str">
        <f>_xlfn.XLOOKUP(L280,Cinemas_data!$A$1:$A$49,Cinemas_data!$C$1:$C$49,"not Found")</f>
        <v>Madurai</v>
      </c>
      <c r="O280">
        <f>_xlfn.XLOOKUP(A280,Booking_data!$A$1:$A$6001,Booking_data!$H$1:$H$6001,"not found")</f>
        <v>3</v>
      </c>
      <c r="P280">
        <f>_xlfn.XLOOKUP(A280,Booking_data!$A$1:$A$6001,Booking_data!$I$1:$I$6001,"not Found")</f>
        <v>340</v>
      </c>
      <c r="Q280">
        <f t="shared" si="22"/>
        <v>1020</v>
      </c>
      <c r="R280" t="str">
        <f>_xlfn.XLOOKUP(A280,Booking_data!$A$1:$A$6001,Booking_data!$L$1:$L$6001,"Not Found")</f>
        <v>Debit Card</v>
      </c>
      <c r="S280">
        <f>_xlfn.XLOOKUP(A280,Booking_data!$A$1:$A$6001,Booking_data!$N$1:$N$6001,"not Found")</f>
        <v>50</v>
      </c>
      <c r="T280" t="str">
        <f>_xlfn.XLOOKUP(A280,Booking_data!$A$1:$A$6001,Booking_data!$O$1:$O$6001,"Not Found")</f>
        <v>Other</v>
      </c>
      <c r="U280" t="str">
        <f t="shared" si="23"/>
        <v>Above 45</v>
      </c>
      <c r="V280" t="str">
        <f t="shared" si="24"/>
        <v>Medium Booking</v>
      </c>
    </row>
    <row r="281" spans="1:22" x14ac:dyDescent="0.25">
      <c r="A281" t="s">
        <v>512</v>
      </c>
      <c r="B281" s="1">
        <v>46084</v>
      </c>
      <c r="C281" s="1">
        <v>46143</v>
      </c>
      <c r="D281" s="9">
        <v>0.9375</v>
      </c>
      <c r="E281" t="str">
        <f t="shared" si="20"/>
        <v>Weekday</v>
      </c>
      <c r="F281" t="str">
        <f t="shared" si="21"/>
        <v>Mar</v>
      </c>
      <c r="G281" t="str">
        <f>_xlfn.XLOOKUP(A281,Booking_data!$A$1:$A$6001,Booking_data!$D$1:$D$6001,"not found")</f>
        <v>M007</v>
      </c>
      <c r="H281" t="str">
        <f>_xlfn.XLOOKUP(G281,Movies_data!$A$1:$A$41,Movies_data!$B$1:$B$41,"not found")</f>
        <v>Good Night</v>
      </c>
      <c r="I281" t="str">
        <f>_xlfn.XLOOKUP(G281,Movies_data!$A$1:$A$41,Movies_data!$D$1:$D$41,"not found")</f>
        <v>Comedy</v>
      </c>
      <c r="J281" t="str">
        <f>_xlfn.XLOOKUP(G281,Movies_data!$A$1:$A$41,Movies_data!$C$1:$C$41,"not found")</f>
        <v>Tamil</v>
      </c>
      <c r="K281">
        <f>_xlfn.XLOOKUP(G281,Movies_data!$A$1:$A$41,Movies_data!$H$1:$H$41,"Not Found")</f>
        <v>8</v>
      </c>
      <c r="L281" t="str">
        <f>_xlfn.XLOOKUP(A281,Booking_data!$A$1:$A$6001,Booking_data!$E$1:$E$6001,"not Found")</f>
        <v>C021</v>
      </c>
      <c r="M281" t="str">
        <f>_xlfn.XLOOKUP(L281,Cinemas_data!$A$1:$A$49,Cinemas_data!$I$1:$I$49,"not Found")</f>
        <v>Miraj Cinemas City Centre</v>
      </c>
      <c r="N281" t="str">
        <f>_xlfn.XLOOKUP(L281,Cinemas_data!$A$1:$A$49,Cinemas_data!$C$1:$C$49,"not Found")</f>
        <v>Coimbatore</v>
      </c>
      <c r="O281">
        <f>_xlfn.XLOOKUP(A281,Booking_data!$A$1:$A$6001,Booking_data!$H$1:$H$6001,"not found")</f>
        <v>4</v>
      </c>
      <c r="P281">
        <f>_xlfn.XLOOKUP(A281,Booking_data!$A$1:$A$6001,Booking_data!$I$1:$I$6001,"not Found")</f>
        <v>220</v>
      </c>
      <c r="Q281">
        <f t="shared" si="22"/>
        <v>880</v>
      </c>
      <c r="R281" t="str">
        <f>_xlfn.XLOOKUP(A281,Booking_data!$A$1:$A$6001,Booking_data!$L$1:$L$6001,"Not Found")</f>
        <v>Net Banking</v>
      </c>
      <c r="S281">
        <f>_xlfn.XLOOKUP(A281,Booking_data!$A$1:$A$6001,Booking_data!$N$1:$N$6001,"not Found")</f>
        <v>41</v>
      </c>
      <c r="T281" t="str">
        <f>_xlfn.XLOOKUP(A281,Booking_data!$A$1:$A$6001,Booking_data!$O$1:$O$6001,"Not Found")</f>
        <v>Other</v>
      </c>
      <c r="U281" t="str">
        <f t="shared" si="23"/>
        <v>Middle Age</v>
      </c>
      <c r="V281" t="str">
        <f t="shared" si="24"/>
        <v>Medium Booking</v>
      </c>
    </row>
    <row r="282" spans="1:22" x14ac:dyDescent="0.25">
      <c r="A282" t="s">
        <v>513</v>
      </c>
      <c r="B282" s="1">
        <v>46084</v>
      </c>
      <c r="C282" s="1">
        <v>46047</v>
      </c>
      <c r="D282" s="9">
        <v>0.9375</v>
      </c>
      <c r="E282" t="str">
        <f t="shared" si="20"/>
        <v>Weekday</v>
      </c>
      <c r="F282" t="str">
        <f t="shared" si="21"/>
        <v>Mar</v>
      </c>
      <c r="G282" t="str">
        <f>_xlfn.XLOOKUP(A282,Booking_data!$A$1:$A$6001,Booking_data!$D$1:$D$6001,"not found")</f>
        <v>M001</v>
      </c>
      <c r="H282" t="str">
        <f>_xlfn.XLOOKUP(G282,Movies_data!$A$1:$A$41,Movies_data!$B$1:$B$41,"not found")</f>
        <v>Leo</v>
      </c>
      <c r="I282" t="str">
        <f>_xlfn.XLOOKUP(G282,Movies_data!$A$1:$A$41,Movies_data!$D$1:$D$41,"not found")</f>
        <v>Action</v>
      </c>
      <c r="J282" t="str">
        <f>_xlfn.XLOOKUP(G282,Movies_data!$A$1:$A$41,Movies_data!$C$1:$C$41,"not found")</f>
        <v>Tamil</v>
      </c>
      <c r="K282">
        <f>_xlfn.XLOOKUP(G282,Movies_data!$A$1:$A$41,Movies_data!$H$1:$H$41,"Not Found")</f>
        <v>8</v>
      </c>
      <c r="L282" t="str">
        <f>_xlfn.XLOOKUP(A282,Booking_data!$A$1:$A$6001,Booking_data!$E$1:$E$6001,"not Found")</f>
        <v>C033</v>
      </c>
      <c r="M282" t="str">
        <f>_xlfn.XLOOKUP(L282,Cinemas_data!$A$1:$A$49,Cinemas_data!$I$1:$I$49,"not Found")</f>
        <v>Asian Cinemas Forum Mall</v>
      </c>
      <c r="N282" t="str">
        <f>_xlfn.XLOOKUP(L282,Cinemas_data!$A$1:$A$49,Cinemas_data!$C$1:$C$49,"not Found")</f>
        <v>Madurai</v>
      </c>
      <c r="O282">
        <f>_xlfn.XLOOKUP(A282,Booking_data!$A$1:$A$6001,Booking_data!$H$1:$H$6001,"not found")</f>
        <v>2</v>
      </c>
      <c r="P282">
        <f>_xlfn.XLOOKUP(A282,Booking_data!$A$1:$A$6001,Booking_data!$I$1:$I$6001,"not Found")</f>
        <v>180</v>
      </c>
      <c r="Q282">
        <f t="shared" si="22"/>
        <v>360</v>
      </c>
      <c r="R282" t="str">
        <f>_xlfn.XLOOKUP(A282,Booking_data!$A$1:$A$6001,Booking_data!$L$1:$L$6001,"Not Found")</f>
        <v>Debit Card</v>
      </c>
      <c r="S282">
        <f>_xlfn.XLOOKUP(A282,Booking_data!$A$1:$A$6001,Booking_data!$N$1:$N$6001,"not Found")</f>
        <v>35</v>
      </c>
      <c r="T282" t="str">
        <f>_xlfn.XLOOKUP(A282,Booking_data!$A$1:$A$6001,Booking_data!$O$1:$O$6001,"Not Found")</f>
        <v>Female</v>
      </c>
      <c r="U282" t="str">
        <f t="shared" si="23"/>
        <v>Middle Age</v>
      </c>
      <c r="V282" t="str">
        <f t="shared" si="24"/>
        <v>Low Booking</v>
      </c>
    </row>
    <row r="283" spans="1:22" x14ac:dyDescent="0.25">
      <c r="A283" t="s">
        <v>514</v>
      </c>
      <c r="B283" s="1">
        <v>46084</v>
      </c>
      <c r="C283" s="1">
        <v>46058</v>
      </c>
      <c r="D283" s="9">
        <v>0.9375</v>
      </c>
      <c r="E283" t="str">
        <f t="shared" si="20"/>
        <v>Weekday</v>
      </c>
      <c r="F283" t="str">
        <f t="shared" si="21"/>
        <v>Mar</v>
      </c>
      <c r="G283" t="str">
        <f>_xlfn.XLOOKUP(A283,Booking_data!$A$1:$A$6001,Booking_data!$D$1:$D$6001,"not found")</f>
        <v>M011</v>
      </c>
      <c r="H283" t="str">
        <f>_xlfn.XLOOKUP(G283,Movies_data!$A$1:$A$41,Movies_data!$B$1:$B$41,"not found")</f>
        <v>Pushpa 2</v>
      </c>
      <c r="I283" t="str">
        <f>_xlfn.XLOOKUP(G283,Movies_data!$A$1:$A$41,Movies_data!$D$1:$D$41,"not found")</f>
        <v>Action</v>
      </c>
      <c r="J283" t="str">
        <f>_xlfn.XLOOKUP(G283,Movies_data!$A$1:$A$41,Movies_data!$C$1:$C$41,"not found")</f>
        <v>Telugu</v>
      </c>
      <c r="K283">
        <f>_xlfn.XLOOKUP(G283,Movies_data!$A$1:$A$41,Movies_data!$H$1:$H$41,"Not Found")</f>
        <v>6.1</v>
      </c>
      <c r="L283" t="str">
        <f>_xlfn.XLOOKUP(A283,Booking_data!$A$1:$A$6001,Booking_data!$E$1:$E$6001,"not Found")</f>
        <v>C103</v>
      </c>
      <c r="M283" t="str">
        <f>_xlfn.XLOOKUP(L283,Cinemas_data!$A$1:$A$49,Cinemas_data!$I$1:$I$49,"not Found")</f>
        <v>MovieMax Forum Mall</v>
      </c>
      <c r="N283" t="str">
        <f>_xlfn.XLOOKUP(L283,Cinemas_data!$A$1:$A$49,Cinemas_data!$C$1:$C$49,"not Found")</f>
        <v>Pune</v>
      </c>
      <c r="O283">
        <f>_xlfn.XLOOKUP(A283,Booking_data!$A$1:$A$6001,Booking_data!$H$1:$H$6001,"not found")</f>
        <v>4</v>
      </c>
      <c r="P283">
        <f>_xlfn.XLOOKUP(A283,Booking_data!$A$1:$A$6001,Booking_data!$I$1:$I$6001,"not Found")</f>
        <v>180</v>
      </c>
      <c r="Q283">
        <f t="shared" si="22"/>
        <v>720</v>
      </c>
      <c r="R283" t="str">
        <f>_xlfn.XLOOKUP(A283,Booking_data!$A$1:$A$6001,Booking_data!$L$1:$L$6001,"Not Found")</f>
        <v>UPI</v>
      </c>
      <c r="S283">
        <f>_xlfn.XLOOKUP(A283,Booking_data!$A$1:$A$6001,Booking_data!$N$1:$N$6001,"not Found")</f>
        <v>44</v>
      </c>
      <c r="T283" t="str">
        <f>_xlfn.XLOOKUP(A283,Booking_data!$A$1:$A$6001,Booking_data!$O$1:$O$6001,"Not Found")</f>
        <v>Male</v>
      </c>
      <c r="U283" t="str">
        <f t="shared" si="23"/>
        <v>Middle Age</v>
      </c>
      <c r="V283" t="str">
        <f t="shared" si="24"/>
        <v>Medium Booking</v>
      </c>
    </row>
    <row r="284" spans="1:22" x14ac:dyDescent="0.25">
      <c r="A284" t="s">
        <v>515</v>
      </c>
      <c r="B284" s="1">
        <v>46084</v>
      </c>
      <c r="C284" s="1">
        <v>46064</v>
      </c>
      <c r="D284" s="9">
        <v>0.64583333333333337</v>
      </c>
      <c r="E284" t="str">
        <f t="shared" si="20"/>
        <v>Weekday</v>
      </c>
      <c r="F284" t="str">
        <f t="shared" si="21"/>
        <v>Mar</v>
      </c>
      <c r="G284" t="str">
        <f>_xlfn.XLOOKUP(A284,Booking_data!$A$1:$A$6001,Booking_data!$D$1:$D$6001,"not found")</f>
        <v>M011</v>
      </c>
      <c r="H284" t="str">
        <f>_xlfn.XLOOKUP(G284,Movies_data!$A$1:$A$41,Movies_data!$B$1:$B$41,"not found")</f>
        <v>Pushpa 2</v>
      </c>
      <c r="I284" t="str">
        <f>_xlfn.XLOOKUP(G284,Movies_data!$A$1:$A$41,Movies_data!$D$1:$D$41,"not found")</f>
        <v>Action</v>
      </c>
      <c r="J284" t="str">
        <f>_xlfn.XLOOKUP(G284,Movies_data!$A$1:$A$41,Movies_data!$C$1:$C$41,"not found")</f>
        <v>Telugu</v>
      </c>
      <c r="K284">
        <f>_xlfn.XLOOKUP(G284,Movies_data!$A$1:$A$41,Movies_data!$H$1:$H$41,"Not Found")</f>
        <v>6.1</v>
      </c>
      <c r="L284" t="str">
        <f>_xlfn.XLOOKUP(A284,Booking_data!$A$1:$A$6001,Booking_data!$E$1:$E$6001,"not Found")</f>
        <v>C132</v>
      </c>
      <c r="M284" t="str">
        <f>_xlfn.XLOOKUP(L284,Cinemas_data!$A$1:$A$49,Cinemas_data!$I$1:$I$49,"not Found")</f>
        <v>City Pride Grand Mall</v>
      </c>
      <c r="N284" t="str">
        <f>_xlfn.XLOOKUP(L284,Cinemas_data!$A$1:$A$49,Cinemas_data!$C$1:$C$49,"not Found")</f>
        <v>Kolkata</v>
      </c>
      <c r="O284">
        <f>_xlfn.XLOOKUP(A284,Booking_data!$A$1:$A$6001,Booking_data!$H$1:$H$6001,"not found")</f>
        <v>4</v>
      </c>
      <c r="P284">
        <f>_xlfn.XLOOKUP(A284,Booking_data!$A$1:$A$6001,Booking_data!$I$1:$I$6001,"not Found")</f>
        <v>260</v>
      </c>
      <c r="Q284">
        <f t="shared" si="22"/>
        <v>1040</v>
      </c>
      <c r="R284" t="str">
        <f>_xlfn.XLOOKUP(A284,Booking_data!$A$1:$A$6001,Booking_data!$L$1:$L$6001,"Not Found")</f>
        <v>UPI</v>
      </c>
      <c r="S284">
        <f>_xlfn.XLOOKUP(A284,Booking_data!$A$1:$A$6001,Booking_data!$N$1:$N$6001,"not Found")</f>
        <v>42</v>
      </c>
      <c r="T284" t="str">
        <f>_xlfn.XLOOKUP(A284,Booking_data!$A$1:$A$6001,Booking_data!$O$1:$O$6001,"Not Found")</f>
        <v>Other</v>
      </c>
      <c r="U284" t="str">
        <f t="shared" si="23"/>
        <v>Middle Age</v>
      </c>
      <c r="V284" t="str">
        <f t="shared" si="24"/>
        <v>Medium Booking</v>
      </c>
    </row>
    <row r="285" spans="1:22" x14ac:dyDescent="0.25">
      <c r="A285" t="s">
        <v>516</v>
      </c>
      <c r="B285" s="1">
        <v>46084</v>
      </c>
      <c r="C285" s="1">
        <v>46153</v>
      </c>
      <c r="D285" s="9">
        <v>0.9375</v>
      </c>
      <c r="E285" t="str">
        <f t="shared" si="20"/>
        <v>Weekday</v>
      </c>
      <c r="F285" t="str">
        <f t="shared" si="21"/>
        <v>Mar</v>
      </c>
      <c r="G285" t="str">
        <f>_xlfn.XLOOKUP(A285,Booking_data!$A$1:$A$6001,Booking_data!$D$1:$D$6001,"not found")</f>
        <v>M003</v>
      </c>
      <c r="H285" t="str">
        <f>_xlfn.XLOOKUP(G285,Movies_data!$A$1:$A$41,Movies_data!$B$1:$B$41,"not found")</f>
        <v>Vikram</v>
      </c>
      <c r="I285" t="str">
        <f>_xlfn.XLOOKUP(G285,Movies_data!$A$1:$A$41,Movies_data!$D$1:$D$41,"not found")</f>
        <v>Action</v>
      </c>
      <c r="J285" t="str">
        <f>_xlfn.XLOOKUP(G285,Movies_data!$A$1:$A$41,Movies_data!$C$1:$C$41,"not found")</f>
        <v>Tamil</v>
      </c>
      <c r="K285">
        <f>_xlfn.XLOOKUP(G285,Movies_data!$A$1:$A$41,Movies_data!$H$1:$H$41,"Not Found")</f>
        <v>8.3000000000000007</v>
      </c>
      <c r="L285" t="str">
        <f>_xlfn.XLOOKUP(A285,Booking_data!$A$1:$A$6001,Booking_data!$E$1:$E$6001,"not Found")</f>
        <v>C093</v>
      </c>
      <c r="M285" t="str">
        <f>_xlfn.XLOOKUP(L285,Cinemas_data!$A$1:$A$49,Cinemas_data!$I$1:$I$49,"not Found")</f>
        <v>Mukta A2 Cinemas Forum Mall</v>
      </c>
      <c r="N285" t="str">
        <f>_xlfn.XLOOKUP(L285,Cinemas_data!$A$1:$A$49,Cinemas_data!$C$1:$C$49,"not Found")</f>
        <v>Mumbai</v>
      </c>
      <c r="O285">
        <f>_xlfn.XLOOKUP(A285,Booking_data!$A$1:$A$6001,Booking_data!$H$1:$H$6001,"not found")</f>
        <v>1</v>
      </c>
      <c r="P285">
        <f>_xlfn.XLOOKUP(A285,Booking_data!$A$1:$A$6001,Booking_data!$I$1:$I$6001,"not Found")</f>
        <v>320</v>
      </c>
      <c r="Q285">
        <f t="shared" si="22"/>
        <v>320</v>
      </c>
      <c r="R285" t="str">
        <f>_xlfn.XLOOKUP(A285,Booking_data!$A$1:$A$6001,Booking_data!$L$1:$L$6001,"Not Found")</f>
        <v>Wallet</v>
      </c>
      <c r="S285">
        <f>_xlfn.XLOOKUP(A285,Booking_data!$A$1:$A$6001,Booking_data!$N$1:$N$6001,"not Found")</f>
        <v>51</v>
      </c>
      <c r="T285" t="str">
        <f>_xlfn.XLOOKUP(A285,Booking_data!$A$1:$A$6001,Booking_data!$O$1:$O$6001,"Not Found")</f>
        <v>Male</v>
      </c>
      <c r="U285" t="str">
        <f t="shared" si="23"/>
        <v>Above 45</v>
      </c>
      <c r="V285" t="str">
        <f t="shared" si="24"/>
        <v>Low Booking</v>
      </c>
    </row>
    <row r="286" spans="1:22" x14ac:dyDescent="0.25">
      <c r="A286" t="s">
        <v>517</v>
      </c>
      <c r="B286" s="1">
        <v>46084</v>
      </c>
      <c r="C286" s="1">
        <v>46156</v>
      </c>
      <c r="D286" s="9">
        <v>0.88541666666666663</v>
      </c>
      <c r="E286" t="str">
        <f t="shared" si="20"/>
        <v>Weekday</v>
      </c>
      <c r="F286" t="str">
        <f t="shared" si="21"/>
        <v>Mar</v>
      </c>
      <c r="G286" t="str">
        <f>_xlfn.XLOOKUP(A286,Booking_data!$A$1:$A$6001,Booking_data!$D$1:$D$6001,"not found")</f>
        <v>M012</v>
      </c>
      <c r="H286" t="str">
        <f>_xlfn.XLOOKUP(G286,Movies_data!$A$1:$A$41,Movies_data!$B$1:$B$41,"not found")</f>
        <v>RRR</v>
      </c>
      <c r="I286" t="str">
        <f>_xlfn.XLOOKUP(G286,Movies_data!$A$1:$A$41,Movies_data!$D$1:$D$41,"not found")</f>
        <v>Action</v>
      </c>
      <c r="J286" t="str">
        <f>_xlfn.XLOOKUP(G286,Movies_data!$A$1:$A$41,Movies_data!$C$1:$C$41,"not found")</f>
        <v>Telugu</v>
      </c>
      <c r="K286">
        <f>_xlfn.XLOOKUP(G286,Movies_data!$A$1:$A$41,Movies_data!$H$1:$H$41,"Not Found")</f>
        <v>7.8</v>
      </c>
      <c r="L286" t="str">
        <f>_xlfn.XLOOKUP(A286,Booking_data!$A$1:$A$6001,Booking_data!$E$1:$E$6001,"not Found")</f>
        <v>C162</v>
      </c>
      <c r="M286" t="str">
        <f>_xlfn.XLOOKUP(L286,Cinemas_data!$A$1:$A$49,Cinemas_data!$I$1:$I$49,"not Found")</f>
        <v>Cinepolis Grand Mall</v>
      </c>
      <c r="N286" t="str">
        <f>_xlfn.XLOOKUP(L286,Cinemas_data!$A$1:$A$49,Cinemas_data!$C$1:$C$49,"not Found")</f>
        <v>Thiruvananthapuram</v>
      </c>
      <c r="O286">
        <f>_xlfn.XLOOKUP(A286,Booking_data!$A$1:$A$6001,Booking_data!$H$1:$H$6001,"not found")</f>
        <v>3</v>
      </c>
      <c r="P286">
        <f>_xlfn.XLOOKUP(A286,Booking_data!$A$1:$A$6001,Booking_data!$I$1:$I$6001,"not Found")</f>
        <v>160</v>
      </c>
      <c r="Q286">
        <f t="shared" si="22"/>
        <v>480</v>
      </c>
      <c r="R286" t="str">
        <f>_xlfn.XLOOKUP(A286,Booking_data!$A$1:$A$6001,Booking_data!$L$1:$L$6001,"Not Found")</f>
        <v>UPI</v>
      </c>
      <c r="S286">
        <f>_xlfn.XLOOKUP(A286,Booking_data!$A$1:$A$6001,Booking_data!$N$1:$N$6001,"not Found")</f>
        <v>27</v>
      </c>
      <c r="T286" t="str">
        <f>_xlfn.XLOOKUP(A286,Booking_data!$A$1:$A$6001,Booking_data!$O$1:$O$6001,"Not Found")</f>
        <v>Other</v>
      </c>
      <c r="U286" t="str">
        <f t="shared" si="23"/>
        <v>Youngster</v>
      </c>
      <c r="V286" t="str">
        <f t="shared" si="24"/>
        <v>Medium Booking</v>
      </c>
    </row>
    <row r="287" spans="1:22" x14ac:dyDescent="0.25">
      <c r="A287" t="s">
        <v>518</v>
      </c>
      <c r="B287" s="1">
        <v>46084</v>
      </c>
      <c r="C287" s="1">
        <v>46159</v>
      </c>
      <c r="D287" s="9">
        <v>0.39583333333333331</v>
      </c>
      <c r="E287" t="str">
        <f t="shared" si="20"/>
        <v>Weekday</v>
      </c>
      <c r="F287" t="str">
        <f t="shared" si="21"/>
        <v>Mar</v>
      </c>
      <c r="G287" t="str">
        <f>_xlfn.XLOOKUP(A287,Booking_data!$A$1:$A$6001,Booking_data!$D$1:$D$6001,"not found")</f>
        <v>M033</v>
      </c>
      <c r="H287" t="str">
        <f>_xlfn.XLOOKUP(G287,Movies_data!$A$1:$A$41,Movies_data!$B$1:$B$41,"not found")</f>
        <v>Lucifer</v>
      </c>
      <c r="I287" t="str">
        <f>_xlfn.XLOOKUP(G287,Movies_data!$A$1:$A$41,Movies_data!$D$1:$D$41,"not found")</f>
        <v>Action</v>
      </c>
      <c r="J287" t="str">
        <f>_xlfn.XLOOKUP(G287,Movies_data!$A$1:$A$41,Movies_data!$C$1:$C$41,"not found")</f>
        <v>Malayalam</v>
      </c>
      <c r="K287">
        <f>_xlfn.XLOOKUP(G287,Movies_data!$A$1:$A$41,Movies_data!$H$1:$H$41,"Not Found")</f>
        <v>7.5</v>
      </c>
      <c r="L287" t="str">
        <f>_xlfn.XLOOKUP(A287,Booking_data!$A$1:$A$6001,Booking_data!$E$1:$E$6001,"not Found")</f>
        <v>C042</v>
      </c>
      <c r="M287" t="str">
        <f>_xlfn.XLOOKUP(L287,Cinemas_data!$A$1:$A$49,Cinemas_data!$I$1:$I$49,"not Found")</f>
        <v>Asian Cinemas Grand Mall</v>
      </c>
      <c r="N287" t="str">
        <f>_xlfn.XLOOKUP(L287,Cinemas_data!$A$1:$A$49,Cinemas_data!$C$1:$C$49,"not Found")</f>
        <v>Salem</v>
      </c>
      <c r="O287">
        <f>_xlfn.XLOOKUP(A287,Booking_data!$A$1:$A$6001,Booking_data!$H$1:$H$6001,"not found")</f>
        <v>4</v>
      </c>
      <c r="P287">
        <f>_xlfn.XLOOKUP(A287,Booking_data!$A$1:$A$6001,Booking_data!$I$1:$I$6001,"not Found")</f>
        <v>280</v>
      </c>
      <c r="Q287">
        <f t="shared" si="22"/>
        <v>1120</v>
      </c>
      <c r="R287" t="str">
        <f>_xlfn.XLOOKUP(A287,Booking_data!$A$1:$A$6001,Booking_data!$L$1:$L$6001,"Not Found")</f>
        <v>Credit Card</v>
      </c>
      <c r="S287">
        <f>_xlfn.XLOOKUP(A287,Booking_data!$A$1:$A$6001,Booking_data!$N$1:$N$6001,"not Found")</f>
        <v>35</v>
      </c>
      <c r="T287" t="str">
        <f>_xlfn.XLOOKUP(A287,Booking_data!$A$1:$A$6001,Booking_data!$O$1:$O$6001,"Not Found")</f>
        <v>Other</v>
      </c>
      <c r="U287" t="str">
        <f t="shared" si="23"/>
        <v>Middle Age</v>
      </c>
      <c r="V287" t="str">
        <f t="shared" si="24"/>
        <v>Medium Booking</v>
      </c>
    </row>
    <row r="288" spans="1:22" x14ac:dyDescent="0.25">
      <c r="A288" t="s">
        <v>519</v>
      </c>
      <c r="B288" s="1">
        <v>46084</v>
      </c>
      <c r="C288" s="1">
        <v>46129</v>
      </c>
      <c r="D288" s="9">
        <v>0.77083333333333337</v>
      </c>
      <c r="E288" t="str">
        <f t="shared" si="20"/>
        <v>Weekday</v>
      </c>
      <c r="F288" t="str">
        <f t="shared" si="21"/>
        <v>Mar</v>
      </c>
      <c r="G288" t="str">
        <f>_xlfn.XLOOKUP(A288,Booking_data!$A$1:$A$6001,Booking_data!$D$1:$D$6001,"not found")</f>
        <v>M002</v>
      </c>
      <c r="H288" t="str">
        <f>_xlfn.XLOOKUP(G288,Movies_data!$A$1:$A$41,Movies_data!$B$1:$B$41,"not found")</f>
        <v>Jailer</v>
      </c>
      <c r="I288" t="str">
        <f>_xlfn.XLOOKUP(G288,Movies_data!$A$1:$A$41,Movies_data!$D$1:$D$41,"not found")</f>
        <v>Action</v>
      </c>
      <c r="J288" t="str">
        <f>_xlfn.XLOOKUP(G288,Movies_data!$A$1:$A$41,Movies_data!$C$1:$C$41,"not found")</f>
        <v>Tamil</v>
      </c>
      <c r="K288">
        <f>_xlfn.XLOOKUP(G288,Movies_data!$A$1:$A$41,Movies_data!$H$1:$H$41,"Not Found")</f>
        <v>7.1</v>
      </c>
      <c r="L288" t="str">
        <f>_xlfn.XLOOKUP(A288,Booking_data!$A$1:$A$6001,Booking_data!$E$1:$E$6001,"not Found")</f>
        <v>C102</v>
      </c>
      <c r="M288" t="str">
        <f>_xlfn.XLOOKUP(L288,Cinemas_data!$A$1:$A$49,Cinemas_data!$I$1:$I$49,"not Found")</f>
        <v>Mukta A2 Cinemas Grand Mall</v>
      </c>
      <c r="N288" t="str">
        <f>_xlfn.XLOOKUP(L288,Cinemas_data!$A$1:$A$49,Cinemas_data!$C$1:$C$49,"not Found")</f>
        <v>Pune</v>
      </c>
      <c r="O288">
        <f>_xlfn.XLOOKUP(A288,Booking_data!$A$1:$A$6001,Booking_data!$H$1:$H$6001,"not found")</f>
        <v>3</v>
      </c>
      <c r="P288">
        <f>_xlfn.XLOOKUP(A288,Booking_data!$A$1:$A$6001,Booking_data!$I$1:$I$6001,"not Found")</f>
        <v>400</v>
      </c>
      <c r="Q288">
        <f t="shared" si="22"/>
        <v>1200</v>
      </c>
      <c r="R288" t="str">
        <f>_xlfn.XLOOKUP(A288,Booking_data!$A$1:$A$6001,Booking_data!$L$1:$L$6001,"Not Found")</f>
        <v>UPI</v>
      </c>
      <c r="S288">
        <f>_xlfn.XLOOKUP(A288,Booking_data!$A$1:$A$6001,Booking_data!$N$1:$N$6001,"not Found")</f>
        <v>25</v>
      </c>
      <c r="T288" t="str">
        <f>_xlfn.XLOOKUP(A288,Booking_data!$A$1:$A$6001,Booking_data!$O$1:$O$6001,"Not Found")</f>
        <v>Female</v>
      </c>
      <c r="U288" t="str">
        <f t="shared" si="23"/>
        <v>Youngster</v>
      </c>
      <c r="V288" t="str">
        <f t="shared" si="24"/>
        <v>Medium Booking</v>
      </c>
    </row>
    <row r="289" spans="1:22" x14ac:dyDescent="0.25">
      <c r="A289" t="s">
        <v>520</v>
      </c>
      <c r="B289" s="1">
        <v>46084</v>
      </c>
      <c r="C289" s="1">
        <v>46032</v>
      </c>
      <c r="D289" s="9">
        <v>0.9375</v>
      </c>
      <c r="E289" t="str">
        <f t="shared" si="20"/>
        <v>Weekday</v>
      </c>
      <c r="F289" t="str">
        <f t="shared" si="21"/>
        <v>Mar</v>
      </c>
      <c r="G289" t="str">
        <f>_xlfn.XLOOKUP(A289,Booking_data!$A$1:$A$6001,Booking_data!$D$1:$D$6001,"not found")</f>
        <v>M032</v>
      </c>
      <c r="H289" t="str">
        <f>_xlfn.XLOOKUP(G289,Movies_data!$A$1:$A$41,Movies_data!$B$1:$B$41,"not found")</f>
        <v>Premam</v>
      </c>
      <c r="I289" t="str">
        <f>_xlfn.XLOOKUP(G289,Movies_data!$A$1:$A$41,Movies_data!$D$1:$D$41,"not found")</f>
        <v>Romance</v>
      </c>
      <c r="J289" t="str">
        <f>_xlfn.XLOOKUP(G289,Movies_data!$A$1:$A$41,Movies_data!$C$1:$C$41,"not found")</f>
        <v>Malayalam</v>
      </c>
      <c r="K289">
        <f>_xlfn.XLOOKUP(G289,Movies_data!$A$1:$A$41,Movies_data!$H$1:$H$41,"Not Found")</f>
        <v>8.3000000000000007</v>
      </c>
      <c r="L289" t="str">
        <f>_xlfn.XLOOKUP(A289,Booking_data!$A$1:$A$6001,Booking_data!$E$1:$E$6001,"not Found")</f>
        <v>C133</v>
      </c>
      <c r="M289" t="str">
        <f>_xlfn.XLOOKUP(L289,Cinemas_data!$A$1:$A$49,Cinemas_data!$I$1:$I$49,"not Found")</f>
        <v>PVR Forum Mall</v>
      </c>
      <c r="N289" t="str">
        <f>_xlfn.XLOOKUP(L289,Cinemas_data!$A$1:$A$49,Cinemas_data!$C$1:$C$49,"not Found")</f>
        <v>Kolkata</v>
      </c>
      <c r="O289">
        <f>_xlfn.XLOOKUP(A289,Booking_data!$A$1:$A$6001,Booking_data!$H$1:$H$6001,"not found")</f>
        <v>3</v>
      </c>
      <c r="P289">
        <f>_xlfn.XLOOKUP(A289,Booking_data!$A$1:$A$6001,Booking_data!$I$1:$I$6001,"not Found")</f>
        <v>460</v>
      </c>
      <c r="Q289">
        <f t="shared" si="22"/>
        <v>1380</v>
      </c>
      <c r="R289" t="str">
        <f>_xlfn.XLOOKUP(A289,Booking_data!$A$1:$A$6001,Booking_data!$L$1:$L$6001,"Not Found")</f>
        <v>Debit Card</v>
      </c>
      <c r="S289">
        <f>_xlfn.XLOOKUP(A289,Booking_data!$A$1:$A$6001,Booking_data!$N$1:$N$6001,"not Found")</f>
        <v>59</v>
      </c>
      <c r="T289" t="str">
        <f>_xlfn.XLOOKUP(A289,Booking_data!$A$1:$A$6001,Booking_data!$O$1:$O$6001,"Not Found")</f>
        <v>Female</v>
      </c>
      <c r="U289" t="str">
        <f t="shared" si="23"/>
        <v>Above 45</v>
      </c>
      <c r="V289" t="str">
        <f t="shared" si="24"/>
        <v>Medium Booking</v>
      </c>
    </row>
    <row r="290" spans="1:22" x14ac:dyDescent="0.25">
      <c r="A290" t="s">
        <v>521</v>
      </c>
      <c r="B290" s="1">
        <v>46084</v>
      </c>
      <c r="C290" s="1">
        <v>46087</v>
      </c>
      <c r="D290" s="9">
        <v>0.39583333333333331</v>
      </c>
      <c r="E290" t="str">
        <f t="shared" si="20"/>
        <v>Weekday</v>
      </c>
      <c r="F290" t="str">
        <f t="shared" si="21"/>
        <v>Mar</v>
      </c>
      <c r="G290" t="str">
        <f>_xlfn.XLOOKUP(A290,Booking_data!$A$1:$A$6001,Booking_data!$D$1:$D$6001,"not found")</f>
        <v>M009</v>
      </c>
      <c r="H290" t="str">
        <f>_xlfn.XLOOKUP(G290,Movies_data!$A$1:$A$41,Movies_data!$B$1:$B$41,"not found")</f>
        <v>Amaran</v>
      </c>
      <c r="I290" t="str">
        <f>_xlfn.XLOOKUP(G290,Movies_data!$A$1:$A$41,Movies_data!$D$1:$D$41,"not found")</f>
        <v>Biography</v>
      </c>
      <c r="J290" t="str">
        <f>_xlfn.XLOOKUP(G290,Movies_data!$A$1:$A$41,Movies_data!$C$1:$C$41,"not found")</f>
        <v>Tamil</v>
      </c>
      <c r="K290">
        <f>_xlfn.XLOOKUP(G290,Movies_data!$A$1:$A$41,Movies_data!$H$1:$H$41,"Not Found")</f>
        <v>8.3000000000000007</v>
      </c>
      <c r="L290" t="str">
        <f>_xlfn.XLOOKUP(A290,Booking_data!$A$1:$A$6001,Booking_data!$E$1:$E$6001,"not Found")</f>
        <v>C141</v>
      </c>
      <c r="M290" t="str">
        <f>_xlfn.XLOOKUP(L290,Cinemas_data!$A$1:$A$49,Cinemas_data!$I$1:$I$49,"not Found")</f>
        <v>City Pride City Centre</v>
      </c>
      <c r="N290" t="str">
        <f>_xlfn.XLOOKUP(L290,Cinemas_data!$A$1:$A$49,Cinemas_data!$C$1:$C$49,"not Found")</f>
        <v>Ahmedabad</v>
      </c>
      <c r="O290">
        <f>_xlfn.XLOOKUP(A290,Booking_data!$A$1:$A$6001,Booking_data!$H$1:$H$6001,"not found")</f>
        <v>3</v>
      </c>
      <c r="P290">
        <f>_xlfn.XLOOKUP(A290,Booking_data!$A$1:$A$6001,Booking_data!$I$1:$I$6001,"not Found")</f>
        <v>420</v>
      </c>
      <c r="Q290">
        <f t="shared" si="22"/>
        <v>1260</v>
      </c>
      <c r="R290" t="str">
        <f>_xlfn.XLOOKUP(A290,Booking_data!$A$1:$A$6001,Booking_data!$L$1:$L$6001,"Not Found")</f>
        <v>UPI</v>
      </c>
      <c r="S290">
        <f>_xlfn.XLOOKUP(A290,Booking_data!$A$1:$A$6001,Booking_data!$N$1:$N$6001,"not Found")</f>
        <v>25</v>
      </c>
      <c r="T290" t="str">
        <f>_xlfn.XLOOKUP(A290,Booking_data!$A$1:$A$6001,Booking_data!$O$1:$O$6001,"Not Found")</f>
        <v>Female</v>
      </c>
      <c r="U290" t="str">
        <f t="shared" si="23"/>
        <v>Youngster</v>
      </c>
      <c r="V290" t="str">
        <f t="shared" si="24"/>
        <v>Medium Booking</v>
      </c>
    </row>
    <row r="291" spans="1:22" x14ac:dyDescent="0.25">
      <c r="A291" t="s">
        <v>522</v>
      </c>
      <c r="B291" s="1">
        <v>46084</v>
      </c>
      <c r="C291" s="1">
        <v>46189</v>
      </c>
      <c r="D291" s="9">
        <v>0.39583333333333331</v>
      </c>
      <c r="E291" t="str">
        <f t="shared" si="20"/>
        <v>Weekday</v>
      </c>
      <c r="F291" t="str">
        <f t="shared" si="21"/>
        <v>Mar</v>
      </c>
      <c r="G291" t="str">
        <f>_xlfn.XLOOKUP(A291,Booking_data!$A$1:$A$6001,Booking_data!$D$1:$D$6001,"not found")</f>
        <v>M018</v>
      </c>
      <c r="H291" t="str">
        <f>_xlfn.XLOOKUP(G291,Movies_data!$A$1:$A$41,Movies_data!$B$1:$B$41,"not found")</f>
        <v>Sita Ramam</v>
      </c>
      <c r="I291" t="str">
        <f>_xlfn.XLOOKUP(G291,Movies_data!$A$1:$A$41,Movies_data!$D$1:$D$41,"not found")</f>
        <v>Romance</v>
      </c>
      <c r="J291" t="str">
        <f>_xlfn.XLOOKUP(G291,Movies_data!$A$1:$A$41,Movies_data!$C$1:$C$41,"not found")</f>
        <v>Telugu</v>
      </c>
      <c r="K291">
        <f>_xlfn.XLOOKUP(G291,Movies_data!$A$1:$A$41,Movies_data!$H$1:$H$41,"Not Found")</f>
        <v>8.5</v>
      </c>
      <c r="L291" t="str">
        <f>_xlfn.XLOOKUP(A291,Booking_data!$A$1:$A$6001,Booking_data!$E$1:$E$6001,"not Found")</f>
        <v>C083</v>
      </c>
      <c r="M291" t="str">
        <f>_xlfn.XLOOKUP(L291,Cinemas_data!$A$1:$A$49,Cinemas_data!$I$1:$I$49,"not Found")</f>
        <v>Miraj Cinemas Forum Mall</v>
      </c>
      <c r="N291" t="str">
        <f>_xlfn.XLOOKUP(L291,Cinemas_data!$A$1:$A$49,Cinemas_data!$C$1:$C$49,"not Found")</f>
        <v>Vijayawada</v>
      </c>
      <c r="O291">
        <f>_xlfn.XLOOKUP(A291,Booking_data!$A$1:$A$6001,Booking_data!$H$1:$H$6001,"not found")</f>
        <v>1</v>
      </c>
      <c r="P291">
        <f>_xlfn.XLOOKUP(A291,Booking_data!$A$1:$A$6001,Booking_data!$I$1:$I$6001,"not Found")</f>
        <v>280</v>
      </c>
      <c r="Q291">
        <f t="shared" si="22"/>
        <v>280</v>
      </c>
      <c r="R291" t="str">
        <f>_xlfn.XLOOKUP(A291,Booking_data!$A$1:$A$6001,Booking_data!$L$1:$L$6001,"Not Found")</f>
        <v>Wallet</v>
      </c>
      <c r="S291">
        <f>_xlfn.XLOOKUP(A291,Booking_data!$A$1:$A$6001,Booking_data!$N$1:$N$6001,"not Found")</f>
        <v>44</v>
      </c>
      <c r="T291" t="str">
        <f>_xlfn.XLOOKUP(A291,Booking_data!$A$1:$A$6001,Booking_data!$O$1:$O$6001,"Not Found")</f>
        <v>Male</v>
      </c>
      <c r="U291" t="str">
        <f t="shared" si="23"/>
        <v>Middle Age</v>
      </c>
      <c r="V291" t="str">
        <f t="shared" si="24"/>
        <v>Low Booking</v>
      </c>
    </row>
    <row r="292" spans="1:22" x14ac:dyDescent="0.25">
      <c r="A292" t="s">
        <v>523</v>
      </c>
      <c r="B292" s="1">
        <v>46084</v>
      </c>
      <c r="C292" s="1">
        <v>46059</v>
      </c>
      <c r="D292" s="9">
        <v>0.39583333333333331</v>
      </c>
      <c r="E292" t="str">
        <f t="shared" si="20"/>
        <v>Weekday</v>
      </c>
      <c r="F292" t="str">
        <f t="shared" si="21"/>
        <v>Mar</v>
      </c>
      <c r="G292" t="str">
        <f>_xlfn.XLOOKUP(A292,Booking_data!$A$1:$A$6001,Booking_data!$D$1:$D$6001,"not found")</f>
        <v>M006</v>
      </c>
      <c r="H292" t="str">
        <f>_xlfn.XLOOKUP(G292,Movies_data!$A$1:$A$41,Movies_data!$B$1:$B$41,"not found")</f>
        <v>Maamannan</v>
      </c>
      <c r="I292" t="str">
        <f>_xlfn.XLOOKUP(G292,Movies_data!$A$1:$A$41,Movies_data!$D$1:$D$41,"not found")</f>
        <v>Drama</v>
      </c>
      <c r="J292" t="str">
        <f>_xlfn.XLOOKUP(G292,Movies_data!$A$1:$A$41,Movies_data!$C$1:$C$41,"not found")</f>
        <v>Tamil</v>
      </c>
      <c r="K292">
        <f>_xlfn.XLOOKUP(G292,Movies_data!$A$1:$A$41,Movies_data!$H$1:$H$41,"Not Found")</f>
        <v>7.3</v>
      </c>
      <c r="L292" t="str">
        <f>_xlfn.XLOOKUP(A292,Booking_data!$A$1:$A$6001,Booking_data!$E$1:$E$6001,"not Found")</f>
        <v>C051</v>
      </c>
      <c r="M292" t="str">
        <f>_xlfn.XLOOKUP(L292,Cinemas_data!$A$1:$A$49,Cinemas_data!$I$1:$I$49,"not Found")</f>
        <v>Asian Cinemas City Centre</v>
      </c>
      <c r="N292" t="str">
        <f>_xlfn.XLOOKUP(L292,Cinemas_data!$A$1:$A$49,Cinemas_data!$C$1:$C$49,"not Found")</f>
        <v>Bengaluru</v>
      </c>
      <c r="O292">
        <f>_xlfn.XLOOKUP(A292,Booking_data!$A$1:$A$6001,Booking_data!$H$1:$H$6001,"not found")</f>
        <v>1</v>
      </c>
      <c r="P292">
        <f>_xlfn.XLOOKUP(A292,Booking_data!$A$1:$A$6001,Booking_data!$I$1:$I$6001,"not Found")</f>
        <v>280</v>
      </c>
      <c r="Q292">
        <f t="shared" si="22"/>
        <v>280</v>
      </c>
      <c r="R292" t="str">
        <f>_xlfn.XLOOKUP(A292,Booking_data!$A$1:$A$6001,Booking_data!$L$1:$L$6001,"Not Found")</f>
        <v>Net Banking</v>
      </c>
      <c r="S292">
        <f>_xlfn.XLOOKUP(A292,Booking_data!$A$1:$A$6001,Booking_data!$N$1:$N$6001,"not Found")</f>
        <v>55</v>
      </c>
      <c r="T292" t="str">
        <f>_xlfn.XLOOKUP(A292,Booking_data!$A$1:$A$6001,Booking_data!$O$1:$O$6001,"Not Found")</f>
        <v>Female</v>
      </c>
      <c r="U292" t="str">
        <f t="shared" si="23"/>
        <v>Above 45</v>
      </c>
      <c r="V292" t="str">
        <f t="shared" si="24"/>
        <v>Low Booking</v>
      </c>
    </row>
    <row r="293" spans="1:22" x14ac:dyDescent="0.25">
      <c r="A293" t="s">
        <v>524</v>
      </c>
      <c r="B293" s="1">
        <v>46084</v>
      </c>
      <c r="C293" s="1">
        <v>46150</v>
      </c>
      <c r="D293" s="9">
        <v>0.53125</v>
      </c>
      <c r="E293" t="str">
        <f t="shared" si="20"/>
        <v>Weekday</v>
      </c>
      <c r="F293" t="str">
        <f t="shared" si="21"/>
        <v>Mar</v>
      </c>
      <c r="G293" t="str">
        <f>_xlfn.XLOOKUP(A293,Booking_data!$A$1:$A$6001,Booking_data!$D$1:$D$6001,"not found")</f>
        <v>M017</v>
      </c>
      <c r="H293" t="str">
        <f>_xlfn.XLOOKUP(G293,Movies_data!$A$1:$A$41,Movies_data!$B$1:$B$41,"not found")</f>
        <v>Baahubali 2</v>
      </c>
      <c r="I293" t="str">
        <f>_xlfn.XLOOKUP(G293,Movies_data!$A$1:$A$41,Movies_data!$D$1:$D$41,"not found")</f>
        <v>Action</v>
      </c>
      <c r="J293" t="str">
        <f>_xlfn.XLOOKUP(G293,Movies_data!$A$1:$A$41,Movies_data!$C$1:$C$41,"not found")</f>
        <v>Telugu</v>
      </c>
      <c r="K293">
        <f>_xlfn.XLOOKUP(G293,Movies_data!$A$1:$A$41,Movies_data!$H$1:$H$41,"Not Found")</f>
        <v>8.1999999999999993</v>
      </c>
      <c r="L293" t="str">
        <f>_xlfn.XLOOKUP(A293,Booking_data!$A$1:$A$6001,Booking_data!$E$1:$E$6001,"not Found")</f>
        <v>C021</v>
      </c>
      <c r="M293" t="str">
        <f>_xlfn.XLOOKUP(L293,Cinemas_data!$A$1:$A$49,Cinemas_data!$I$1:$I$49,"not Found")</f>
        <v>Miraj Cinemas City Centre</v>
      </c>
      <c r="N293" t="str">
        <f>_xlfn.XLOOKUP(L293,Cinemas_data!$A$1:$A$49,Cinemas_data!$C$1:$C$49,"not Found")</f>
        <v>Coimbatore</v>
      </c>
      <c r="O293">
        <f>_xlfn.XLOOKUP(A293,Booking_data!$A$1:$A$6001,Booking_data!$H$1:$H$6001,"not found")</f>
        <v>5</v>
      </c>
      <c r="P293">
        <f>_xlfn.XLOOKUP(A293,Booking_data!$A$1:$A$6001,Booking_data!$I$1:$I$6001,"not Found")</f>
        <v>400</v>
      </c>
      <c r="Q293">
        <f t="shared" si="22"/>
        <v>2000</v>
      </c>
      <c r="R293" t="str">
        <f>_xlfn.XLOOKUP(A293,Booking_data!$A$1:$A$6001,Booking_data!$L$1:$L$6001,"Not Found")</f>
        <v>Credit Card</v>
      </c>
      <c r="S293">
        <f>_xlfn.XLOOKUP(A293,Booking_data!$A$1:$A$6001,Booking_data!$N$1:$N$6001,"not Found")</f>
        <v>50</v>
      </c>
      <c r="T293" t="str">
        <f>_xlfn.XLOOKUP(A293,Booking_data!$A$1:$A$6001,Booking_data!$O$1:$O$6001,"Not Found")</f>
        <v>Male</v>
      </c>
      <c r="U293" t="str">
        <f t="shared" si="23"/>
        <v>Above 45</v>
      </c>
      <c r="V293" t="str">
        <f t="shared" si="24"/>
        <v>High Booking</v>
      </c>
    </row>
    <row r="294" spans="1:22" x14ac:dyDescent="0.25">
      <c r="A294" t="s">
        <v>525</v>
      </c>
      <c r="B294" s="1">
        <v>46084</v>
      </c>
      <c r="C294" s="1">
        <v>46196</v>
      </c>
      <c r="D294" s="9">
        <v>0.77083333333333337</v>
      </c>
      <c r="E294" t="str">
        <f t="shared" si="20"/>
        <v>Weekday</v>
      </c>
      <c r="F294" t="str">
        <f t="shared" si="21"/>
        <v>Mar</v>
      </c>
      <c r="G294" t="str">
        <f>_xlfn.XLOOKUP(A294,Booking_data!$A$1:$A$6001,Booking_data!$D$1:$D$6001,"not found")</f>
        <v>M016</v>
      </c>
      <c r="H294" t="str">
        <f>_xlfn.XLOOKUP(G294,Movies_data!$A$1:$A$41,Movies_data!$B$1:$B$41,"not found")</f>
        <v>Arjun Reddy</v>
      </c>
      <c r="I294" t="str">
        <f>_xlfn.XLOOKUP(G294,Movies_data!$A$1:$A$41,Movies_data!$D$1:$D$41,"not found")</f>
        <v>Drama</v>
      </c>
      <c r="J294" t="str">
        <f>_xlfn.XLOOKUP(G294,Movies_data!$A$1:$A$41,Movies_data!$C$1:$C$41,"not found")</f>
        <v>Telugu</v>
      </c>
      <c r="K294">
        <f>_xlfn.XLOOKUP(G294,Movies_data!$A$1:$A$41,Movies_data!$H$1:$H$41,"Not Found")</f>
        <v>7.7</v>
      </c>
      <c r="L294" t="str">
        <f>_xlfn.XLOOKUP(A294,Booking_data!$A$1:$A$6001,Booking_data!$E$1:$E$6001,"not Found")</f>
        <v>C091</v>
      </c>
      <c r="M294" t="str">
        <f>_xlfn.XLOOKUP(L294,Cinemas_data!$A$1:$A$49,Cinemas_data!$I$1:$I$49,"not Found")</f>
        <v>Cinepolis City Centre</v>
      </c>
      <c r="N294" t="str">
        <f>_xlfn.XLOOKUP(L294,Cinemas_data!$A$1:$A$49,Cinemas_data!$C$1:$C$49,"not Found")</f>
        <v>Mumbai</v>
      </c>
      <c r="O294">
        <f>_xlfn.XLOOKUP(A294,Booking_data!$A$1:$A$6001,Booking_data!$H$1:$H$6001,"not found")</f>
        <v>6</v>
      </c>
      <c r="P294">
        <f>_xlfn.XLOOKUP(A294,Booking_data!$A$1:$A$6001,Booking_data!$I$1:$I$6001,"not Found")</f>
        <v>280</v>
      </c>
      <c r="Q294">
        <f t="shared" si="22"/>
        <v>1680</v>
      </c>
      <c r="R294" t="str">
        <f>_xlfn.XLOOKUP(A294,Booking_data!$A$1:$A$6001,Booking_data!$L$1:$L$6001,"Not Found")</f>
        <v>Debit Card</v>
      </c>
      <c r="S294">
        <f>_xlfn.XLOOKUP(A294,Booking_data!$A$1:$A$6001,Booking_data!$N$1:$N$6001,"not Found")</f>
        <v>35</v>
      </c>
      <c r="T294" t="str">
        <f>_xlfn.XLOOKUP(A294,Booking_data!$A$1:$A$6001,Booking_data!$O$1:$O$6001,"Not Found")</f>
        <v>Female</v>
      </c>
      <c r="U294" t="str">
        <f t="shared" si="23"/>
        <v>Middle Age</v>
      </c>
      <c r="V294" t="str">
        <f t="shared" si="24"/>
        <v>High Booking</v>
      </c>
    </row>
    <row r="295" spans="1:22" x14ac:dyDescent="0.25">
      <c r="A295" t="s">
        <v>526</v>
      </c>
      <c r="B295" s="1">
        <v>46084</v>
      </c>
      <c r="C295" s="1">
        <v>46064</v>
      </c>
      <c r="D295" s="9">
        <v>0.9375</v>
      </c>
      <c r="E295" t="str">
        <f t="shared" si="20"/>
        <v>Weekday</v>
      </c>
      <c r="F295" t="str">
        <f t="shared" si="21"/>
        <v>Mar</v>
      </c>
      <c r="G295" t="str">
        <f>_xlfn.XLOOKUP(A295,Booking_data!$A$1:$A$6001,Booking_data!$D$1:$D$6001,"not found")</f>
        <v>M021</v>
      </c>
      <c r="H295" t="str">
        <f>_xlfn.XLOOKUP(G295,Movies_data!$A$1:$A$41,Movies_data!$B$1:$B$41,"not found")</f>
        <v>Pathaan</v>
      </c>
      <c r="I295" t="str">
        <f>_xlfn.XLOOKUP(G295,Movies_data!$A$1:$A$41,Movies_data!$D$1:$D$41,"not found")</f>
        <v>Action</v>
      </c>
      <c r="J295" t="str">
        <f>_xlfn.XLOOKUP(G295,Movies_data!$A$1:$A$41,Movies_data!$C$1:$C$41,"not found")</f>
        <v>Hindi</v>
      </c>
      <c r="K295">
        <f>_xlfn.XLOOKUP(G295,Movies_data!$A$1:$A$41,Movies_data!$H$1:$H$41,"Not Found")</f>
        <v>5.9</v>
      </c>
      <c r="L295" t="str">
        <f>_xlfn.XLOOKUP(A295,Booking_data!$A$1:$A$6001,Booking_data!$E$1:$E$6001,"not Found")</f>
        <v>C163</v>
      </c>
      <c r="M295" t="str">
        <f>_xlfn.XLOOKUP(L295,Cinemas_data!$A$1:$A$49,Cinemas_data!$I$1:$I$49,"not Found")</f>
        <v>Miraj Cinemas Forum Mall</v>
      </c>
      <c r="N295" t="str">
        <f>_xlfn.XLOOKUP(L295,Cinemas_data!$A$1:$A$49,Cinemas_data!$C$1:$C$49,"not Found")</f>
        <v>Thiruvananthapuram</v>
      </c>
      <c r="O295">
        <f>_xlfn.XLOOKUP(A295,Booking_data!$A$1:$A$6001,Booking_data!$H$1:$H$6001,"not found")</f>
        <v>2</v>
      </c>
      <c r="P295">
        <f>_xlfn.XLOOKUP(A295,Booking_data!$A$1:$A$6001,Booking_data!$I$1:$I$6001,"not Found")</f>
        <v>360</v>
      </c>
      <c r="Q295">
        <f t="shared" si="22"/>
        <v>720</v>
      </c>
      <c r="R295" t="str">
        <f>_xlfn.XLOOKUP(A295,Booking_data!$A$1:$A$6001,Booking_data!$L$1:$L$6001,"Not Found")</f>
        <v>Credit Card</v>
      </c>
      <c r="S295">
        <f>_xlfn.XLOOKUP(A295,Booking_data!$A$1:$A$6001,Booking_data!$N$1:$N$6001,"not Found")</f>
        <v>53</v>
      </c>
      <c r="T295" t="str">
        <f>_xlfn.XLOOKUP(A295,Booking_data!$A$1:$A$6001,Booking_data!$O$1:$O$6001,"Not Found")</f>
        <v>Male</v>
      </c>
      <c r="U295" t="str">
        <f t="shared" si="23"/>
        <v>Above 45</v>
      </c>
      <c r="V295" t="str">
        <f t="shared" si="24"/>
        <v>Low Booking</v>
      </c>
    </row>
    <row r="296" spans="1:22" x14ac:dyDescent="0.25">
      <c r="A296" t="s">
        <v>527</v>
      </c>
      <c r="B296" s="1">
        <v>46084</v>
      </c>
      <c r="C296" s="1">
        <v>46203</v>
      </c>
      <c r="D296" s="9">
        <v>0.64583333333333337</v>
      </c>
      <c r="E296" t="str">
        <f t="shared" si="20"/>
        <v>Weekday</v>
      </c>
      <c r="F296" t="str">
        <f t="shared" si="21"/>
        <v>Mar</v>
      </c>
      <c r="G296" t="str">
        <f>_xlfn.XLOOKUP(A296,Booking_data!$A$1:$A$6001,Booking_data!$D$1:$D$6001,"not found")</f>
        <v>M037</v>
      </c>
      <c r="H296" t="str">
        <f>_xlfn.XLOOKUP(G296,Movies_data!$A$1:$A$41,Movies_data!$B$1:$B$41,"not found")</f>
        <v>Oppenheimer</v>
      </c>
      <c r="I296" t="str">
        <f>_xlfn.XLOOKUP(G296,Movies_data!$A$1:$A$41,Movies_data!$D$1:$D$41,"not found")</f>
        <v>Biography</v>
      </c>
      <c r="J296" t="str">
        <f>_xlfn.XLOOKUP(G296,Movies_data!$A$1:$A$41,Movies_data!$C$1:$C$41,"not found")</f>
        <v>English</v>
      </c>
      <c r="K296">
        <f>_xlfn.XLOOKUP(G296,Movies_data!$A$1:$A$41,Movies_data!$H$1:$H$41,"Not Found")</f>
        <v>8.5</v>
      </c>
      <c r="L296" t="str">
        <f>_xlfn.XLOOKUP(A296,Booking_data!$A$1:$A$6001,Booking_data!$E$1:$E$6001,"not Found")</f>
        <v>C033</v>
      </c>
      <c r="M296" t="str">
        <f>_xlfn.XLOOKUP(L296,Cinemas_data!$A$1:$A$49,Cinemas_data!$I$1:$I$49,"not Found")</f>
        <v>Asian Cinemas Forum Mall</v>
      </c>
      <c r="N296" t="str">
        <f>_xlfn.XLOOKUP(L296,Cinemas_data!$A$1:$A$49,Cinemas_data!$C$1:$C$49,"not Found")</f>
        <v>Madurai</v>
      </c>
      <c r="O296">
        <f>_xlfn.XLOOKUP(A296,Booking_data!$A$1:$A$6001,Booking_data!$H$1:$H$6001,"not found")</f>
        <v>3</v>
      </c>
      <c r="P296">
        <f>_xlfn.XLOOKUP(A296,Booking_data!$A$1:$A$6001,Booking_data!$I$1:$I$6001,"not Found")</f>
        <v>180</v>
      </c>
      <c r="Q296">
        <f t="shared" si="22"/>
        <v>540</v>
      </c>
      <c r="R296" t="str">
        <f>_xlfn.XLOOKUP(A296,Booking_data!$A$1:$A$6001,Booking_data!$L$1:$L$6001,"Not Found")</f>
        <v>Wallet</v>
      </c>
      <c r="S296">
        <f>_xlfn.XLOOKUP(A296,Booking_data!$A$1:$A$6001,Booking_data!$N$1:$N$6001,"not Found")</f>
        <v>25</v>
      </c>
      <c r="T296" t="str">
        <f>_xlfn.XLOOKUP(A296,Booking_data!$A$1:$A$6001,Booking_data!$O$1:$O$6001,"Not Found")</f>
        <v>Other</v>
      </c>
      <c r="U296" t="str">
        <f t="shared" si="23"/>
        <v>Youngster</v>
      </c>
      <c r="V296" t="str">
        <f t="shared" si="24"/>
        <v>Medium Booking</v>
      </c>
    </row>
    <row r="297" spans="1:22" x14ac:dyDescent="0.25">
      <c r="A297" t="s">
        <v>528</v>
      </c>
      <c r="B297" s="1">
        <v>46084</v>
      </c>
      <c r="C297" s="1">
        <v>46199</v>
      </c>
      <c r="D297" s="9">
        <v>0.39583333333333331</v>
      </c>
      <c r="E297" t="str">
        <f t="shared" si="20"/>
        <v>Weekday</v>
      </c>
      <c r="F297" t="str">
        <f t="shared" si="21"/>
        <v>Mar</v>
      </c>
      <c r="G297" t="str">
        <f>_xlfn.XLOOKUP(A297,Booking_data!$A$1:$A$6001,Booking_data!$D$1:$D$6001,"not found")</f>
        <v>M034</v>
      </c>
      <c r="H297" t="str">
        <f>_xlfn.XLOOKUP(G297,Movies_data!$A$1:$A$41,Movies_data!$B$1:$B$41,"not found")</f>
        <v>Manjummel Boys</v>
      </c>
      <c r="I297" t="str">
        <f>_xlfn.XLOOKUP(G297,Movies_data!$A$1:$A$41,Movies_data!$D$1:$D$41,"not found")</f>
        <v>Adventure</v>
      </c>
      <c r="J297" t="str">
        <f>_xlfn.XLOOKUP(G297,Movies_data!$A$1:$A$41,Movies_data!$C$1:$C$41,"not found")</f>
        <v>Malayalam</v>
      </c>
      <c r="K297">
        <f>_xlfn.XLOOKUP(G297,Movies_data!$A$1:$A$41,Movies_data!$H$1:$H$41,"Not Found")</f>
        <v>8.3000000000000007</v>
      </c>
      <c r="L297" t="str">
        <f>_xlfn.XLOOKUP(A297,Booking_data!$A$1:$A$6001,Booking_data!$E$1:$E$6001,"not Found")</f>
        <v>C101</v>
      </c>
      <c r="M297" t="str">
        <f>_xlfn.XLOOKUP(L297,Cinemas_data!$A$1:$A$49,Cinemas_data!$I$1:$I$49,"not Found")</f>
        <v>Miraj Cinemas City Centre</v>
      </c>
      <c r="N297" t="str">
        <f>_xlfn.XLOOKUP(L297,Cinemas_data!$A$1:$A$49,Cinemas_data!$C$1:$C$49,"not Found")</f>
        <v>Pune</v>
      </c>
      <c r="O297">
        <f>_xlfn.XLOOKUP(A297,Booking_data!$A$1:$A$6001,Booking_data!$H$1:$H$6001,"not found")</f>
        <v>3</v>
      </c>
      <c r="P297">
        <f>_xlfn.XLOOKUP(A297,Booking_data!$A$1:$A$6001,Booking_data!$I$1:$I$6001,"not Found")</f>
        <v>180</v>
      </c>
      <c r="Q297">
        <f t="shared" si="22"/>
        <v>540</v>
      </c>
      <c r="R297" t="str">
        <f>_xlfn.XLOOKUP(A297,Booking_data!$A$1:$A$6001,Booking_data!$L$1:$L$6001,"Not Found")</f>
        <v>Debit Card</v>
      </c>
      <c r="S297">
        <f>_xlfn.XLOOKUP(A297,Booking_data!$A$1:$A$6001,Booking_data!$N$1:$N$6001,"not Found")</f>
        <v>60</v>
      </c>
      <c r="T297" t="str">
        <f>_xlfn.XLOOKUP(A297,Booking_data!$A$1:$A$6001,Booking_data!$O$1:$O$6001,"Not Found")</f>
        <v>Male</v>
      </c>
      <c r="U297" t="str">
        <f t="shared" si="23"/>
        <v>Above 45</v>
      </c>
      <c r="V297" t="str">
        <f t="shared" si="24"/>
        <v>Medium Booking</v>
      </c>
    </row>
    <row r="298" spans="1:22" x14ac:dyDescent="0.25">
      <c r="A298" t="s">
        <v>529</v>
      </c>
      <c r="B298" s="1">
        <v>46084</v>
      </c>
      <c r="C298" s="1">
        <v>46201</v>
      </c>
      <c r="D298" s="9">
        <v>0.39583333333333331</v>
      </c>
      <c r="E298" t="str">
        <f t="shared" si="20"/>
        <v>Weekday</v>
      </c>
      <c r="F298" t="str">
        <f t="shared" si="21"/>
        <v>Mar</v>
      </c>
      <c r="G298" t="str">
        <f>_xlfn.XLOOKUP(A298,Booking_data!$A$1:$A$6001,Booking_data!$D$1:$D$6001,"not found")</f>
        <v>M004</v>
      </c>
      <c r="H298" t="str">
        <f>_xlfn.XLOOKUP(G298,Movies_data!$A$1:$A$41,Movies_data!$B$1:$B$41,"not found")</f>
        <v>Ponniyin Selvan I</v>
      </c>
      <c r="I298" t="str">
        <f>_xlfn.XLOOKUP(G298,Movies_data!$A$1:$A$41,Movies_data!$D$1:$D$41,"not found")</f>
        <v>Drama</v>
      </c>
      <c r="J298" t="str">
        <f>_xlfn.XLOOKUP(G298,Movies_data!$A$1:$A$41,Movies_data!$C$1:$C$41,"not found")</f>
        <v>Tamil</v>
      </c>
      <c r="K298">
        <f>_xlfn.XLOOKUP(G298,Movies_data!$A$1:$A$41,Movies_data!$H$1:$H$41,"Not Found")</f>
        <v>7.6</v>
      </c>
      <c r="L298" t="str">
        <f>_xlfn.XLOOKUP(A298,Booking_data!$A$1:$A$6001,Booking_data!$E$1:$E$6001,"not Found")</f>
        <v>C021</v>
      </c>
      <c r="M298" t="str">
        <f>_xlfn.XLOOKUP(L298,Cinemas_data!$A$1:$A$49,Cinemas_data!$I$1:$I$49,"not Found")</f>
        <v>Miraj Cinemas City Centre</v>
      </c>
      <c r="N298" t="str">
        <f>_xlfn.XLOOKUP(L298,Cinemas_data!$A$1:$A$49,Cinemas_data!$C$1:$C$49,"not Found")</f>
        <v>Coimbatore</v>
      </c>
      <c r="O298">
        <f>_xlfn.XLOOKUP(A298,Booking_data!$A$1:$A$6001,Booking_data!$H$1:$H$6001,"not found")</f>
        <v>2</v>
      </c>
      <c r="P298">
        <f>_xlfn.XLOOKUP(A298,Booking_data!$A$1:$A$6001,Booking_data!$I$1:$I$6001,"not Found")</f>
        <v>220</v>
      </c>
      <c r="Q298">
        <f t="shared" si="22"/>
        <v>440</v>
      </c>
      <c r="R298" t="str">
        <f>_xlfn.XLOOKUP(A298,Booking_data!$A$1:$A$6001,Booking_data!$L$1:$L$6001,"Not Found")</f>
        <v>Wallet</v>
      </c>
      <c r="S298">
        <f>_xlfn.XLOOKUP(A298,Booking_data!$A$1:$A$6001,Booking_data!$N$1:$N$6001,"not Found")</f>
        <v>46</v>
      </c>
      <c r="T298" t="str">
        <f>_xlfn.XLOOKUP(A298,Booking_data!$A$1:$A$6001,Booking_data!$O$1:$O$6001,"Not Found")</f>
        <v>Female</v>
      </c>
      <c r="U298" t="str">
        <f t="shared" si="23"/>
        <v>Above 45</v>
      </c>
      <c r="V298" t="str">
        <f t="shared" si="24"/>
        <v>Low Booking</v>
      </c>
    </row>
    <row r="299" spans="1:22" x14ac:dyDescent="0.25">
      <c r="A299" t="s">
        <v>530</v>
      </c>
      <c r="B299" s="1">
        <v>46084</v>
      </c>
      <c r="C299" s="1">
        <v>46157</v>
      </c>
      <c r="D299" s="9">
        <v>0.88541666666666663</v>
      </c>
      <c r="E299" t="str">
        <f t="shared" si="20"/>
        <v>Weekday</v>
      </c>
      <c r="F299" t="str">
        <f t="shared" si="21"/>
        <v>Mar</v>
      </c>
      <c r="G299" t="str">
        <f>_xlfn.XLOOKUP(A299,Booking_data!$A$1:$A$6001,Booking_data!$D$1:$D$6001,"not found")</f>
        <v>M025</v>
      </c>
      <c r="H299" t="str">
        <f>_xlfn.XLOOKUP(G299,Movies_data!$A$1:$A$41,Movies_data!$B$1:$B$41,"not found")</f>
        <v>Rocky Aur Rani Kii Prem Kahaani</v>
      </c>
      <c r="I299" t="str">
        <f>_xlfn.XLOOKUP(G299,Movies_data!$A$1:$A$41,Movies_data!$D$1:$D$41,"not found")</f>
        <v>Romance</v>
      </c>
      <c r="J299" t="str">
        <f>_xlfn.XLOOKUP(G299,Movies_data!$A$1:$A$41,Movies_data!$C$1:$C$41,"not found")</f>
        <v>Hindi</v>
      </c>
      <c r="K299">
        <f>_xlfn.XLOOKUP(G299,Movies_data!$A$1:$A$41,Movies_data!$H$1:$H$41,"Not Found")</f>
        <v>6.8</v>
      </c>
      <c r="L299" t="str">
        <f>_xlfn.XLOOKUP(A299,Booking_data!$A$1:$A$6001,Booking_data!$E$1:$E$6001,"not Found")</f>
        <v>C021</v>
      </c>
      <c r="M299" t="str">
        <f>_xlfn.XLOOKUP(L299,Cinemas_data!$A$1:$A$49,Cinemas_data!$I$1:$I$49,"not Found")</f>
        <v>Miraj Cinemas City Centre</v>
      </c>
      <c r="N299" t="str">
        <f>_xlfn.XLOOKUP(L299,Cinemas_data!$A$1:$A$49,Cinemas_data!$C$1:$C$49,"not Found")</f>
        <v>Coimbatore</v>
      </c>
      <c r="O299">
        <f>_xlfn.XLOOKUP(A299,Booking_data!$A$1:$A$6001,Booking_data!$H$1:$H$6001,"not found")</f>
        <v>2</v>
      </c>
      <c r="P299">
        <f>_xlfn.XLOOKUP(A299,Booking_data!$A$1:$A$6001,Booking_data!$I$1:$I$6001,"not Found")</f>
        <v>300</v>
      </c>
      <c r="Q299">
        <f t="shared" si="22"/>
        <v>600</v>
      </c>
      <c r="R299" t="str">
        <f>_xlfn.XLOOKUP(A299,Booking_data!$A$1:$A$6001,Booking_data!$L$1:$L$6001,"Not Found")</f>
        <v>UPI</v>
      </c>
      <c r="S299">
        <f>_xlfn.XLOOKUP(A299,Booking_data!$A$1:$A$6001,Booking_data!$N$1:$N$6001,"not Found")</f>
        <v>38</v>
      </c>
      <c r="T299" t="str">
        <f>_xlfn.XLOOKUP(A299,Booking_data!$A$1:$A$6001,Booking_data!$O$1:$O$6001,"Not Found")</f>
        <v>Other</v>
      </c>
      <c r="U299" t="str">
        <f t="shared" si="23"/>
        <v>Middle Age</v>
      </c>
      <c r="V299" t="str">
        <f t="shared" si="24"/>
        <v>Low Booking</v>
      </c>
    </row>
    <row r="300" spans="1:22" x14ac:dyDescent="0.25">
      <c r="A300" t="s">
        <v>531</v>
      </c>
      <c r="B300" s="1">
        <v>46084</v>
      </c>
      <c r="C300" s="1">
        <v>46081</v>
      </c>
      <c r="D300" s="9">
        <v>0.64583333333333337</v>
      </c>
      <c r="E300" t="str">
        <f t="shared" si="20"/>
        <v>Weekday</v>
      </c>
      <c r="F300" t="str">
        <f t="shared" si="21"/>
        <v>Mar</v>
      </c>
      <c r="G300" t="str">
        <f>_xlfn.XLOOKUP(A300,Booking_data!$A$1:$A$6001,Booking_data!$D$1:$D$6001,"not found")</f>
        <v>M032</v>
      </c>
      <c r="H300" t="str">
        <f>_xlfn.XLOOKUP(G300,Movies_data!$A$1:$A$41,Movies_data!$B$1:$B$41,"not found")</f>
        <v>Premam</v>
      </c>
      <c r="I300" t="str">
        <f>_xlfn.XLOOKUP(G300,Movies_data!$A$1:$A$41,Movies_data!$D$1:$D$41,"not found")</f>
        <v>Romance</v>
      </c>
      <c r="J300" t="str">
        <f>_xlfn.XLOOKUP(G300,Movies_data!$A$1:$A$41,Movies_data!$C$1:$C$41,"not found")</f>
        <v>Malayalam</v>
      </c>
      <c r="K300">
        <f>_xlfn.XLOOKUP(G300,Movies_data!$A$1:$A$41,Movies_data!$H$1:$H$41,"Not Found")</f>
        <v>8.3000000000000007</v>
      </c>
      <c r="L300" t="str">
        <f>_xlfn.XLOOKUP(A300,Booking_data!$A$1:$A$6001,Booking_data!$E$1:$E$6001,"not Found")</f>
        <v>C142</v>
      </c>
      <c r="M300" t="str">
        <f>_xlfn.XLOOKUP(L300,Cinemas_data!$A$1:$A$49,Cinemas_data!$I$1:$I$49,"not Found")</f>
        <v>PVR Grand Mall</v>
      </c>
      <c r="N300" t="str">
        <f>_xlfn.XLOOKUP(L300,Cinemas_data!$A$1:$A$49,Cinemas_data!$C$1:$C$49,"not Found")</f>
        <v>Ahmedabad</v>
      </c>
      <c r="O300">
        <f>_xlfn.XLOOKUP(A300,Booking_data!$A$1:$A$6001,Booking_data!$H$1:$H$6001,"not found")</f>
        <v>4</v>
      </c>
      <c r="P300">
        <f>_xlfn.XLOOKUP(A300,Booking_data!$A$1:$A$6001,Booking_data!$I$1:$I$6001,"not Found")</f>
        <v>220</v>
      </c>
      <c r="Q300">
        <f t="shared" si="22"/>
        <v>880</v>
      </c>
      <c r="R300" t="str">
        <f>_xlfn.XLOOKUP(A300,Booking_data!$A$1:$A$6001,Booking_data!$L$1:$L$6001,"Not Found")</f>
        <v>Credit Card</v>
      </c>
      <c r="S300">
        <f>_xlfn.XLOOKUP(A300,Booking_data!$A$1:$A$6001,Booking_data!$N$1:$N$6001,"not Found")</f>
        <v>30</v>
      </c>
      <c r="T300" t="str">
        <f>_xlfn.XLOOKUP(A300,Booking_data!$A$1:$A$6001,Booking_data!$O$1:$O$6001,"Not Found")</f>
        <v>Other</v>
      </c>
      <c r="U300" t="str">
        <f t="shared" si="23"/>
        <v>Middle Age</v>
      </c>
      <c r="V300" t="str">
        <f t="shared" si="24"/>
        <v>Medium Booking</v>
      </c>
    </row>
    <row r="301" spans="1:22" x14ac:dyDescent="0.25">
      <c r="A301" t="s">
        <v>532</v>
      </c>
      <c r="B301" s="1">
        <v>46084</v>
      </c>
      <c r="C301" s="1">
        <v>46072</v>
      </c>
      <c r="D301" s="9">
        <v>0.88541666666666663</v>
      </c>
      <c r="E301" t="str">
        <f t="shared" si="20"/>
        <v>Weekday</v>
      </c>
      <c r="F301" t="str">
        <f t="shared" si="21"/>
        <v>Mar</v>
      </c>
      <c r="G301" t="str">
        <f>_xlfn.XLOOKUP(A301,Booking_data!$A$1:$A$6001,Booking_data!$D$1:$D$6001,"not found")</f>
        <v>M027</v>
      </c>
      <c r="H301" t="str">
        <f>_xlfn.XLOOKUP(G301,Movies_data!$A$1:$A$41,Movies_data!$B$1:$B$41,"not found")</f>
        <v>KGF Chapter 2</v>
      </c>
      <c r="I301" t="str">
        <f>_xlfn.XLOOKUP(G301,Movies_data!$A$1:$A$41,Movies_data!$D$1:$D$41,"not found")</f>
        <v>Action</v>
      </c>
      <c r="J301" t="str">
        <f>_xlfn.XLOOKUP(G301,Movies_data!$A$1:$A$41,Movies_data!$C$1:$C$41,"not found")</f>
        <v>Kannada</v>
      </c>
      <c r="K301">
        <f>_xlfn.XLOOKUP(G301,Movies_data!$A$1:$A$41,Movies_data!$H$1:$H$41,"Not Found")</f>
        <v>8.3000000000000007</v>
      </c>
      <c r="L301" t="str">
        <f>_xlfn.XLOOKUP(A301,Booking_data!$A$1:$A$6001,Booking_data!$E$1:$E$6001,"not Found")</f>
        <v>C032</v>
      </c>
      <c r="M301" t="str">
        <f>_xlfn.XLOOKUP(L301,Cinemas_data!$A$1:$A$49,Cinemas_data!$I$1:$I$49,"not Found")</f>
        <v>MovieMax Grand Mall</v>
      </c>
      <c r="N301" t="str">
        <f>_xlfn.XLOOKUP(L301,Cinemas_data!$A$1:$A$49,Cinemas_data!$C$1:$C$49,"not Found")</f>
        <v>Madurai</v>
      </c>
      <c r="O301">
        <f>_xlfn.XLOOKUP(A301,Booking_data!$A$1:$A$6001,Booking_data!$H$1:$H$6001,"not found")</f>
        <v>1</v>
      </c>
      <c r="P301">
        <f>_xlfn.XLOOKUP(A301,Booking_data!$A$1:$A$6001,Booking_data!$I$1:$I$6001,"not Found")</f>
        <v>240</v>
      </c>
      <c r="Q301">
        <f t="shared" si="22"/>
        <v>240</v>
      </c>
      <c r="R301" t="str">
        <f>_xlfn.XLOOKUP(A301,Booking_data!$A$1:$A$6001,Booking_data!$L$1:$L$6001,"Not Found")</f>
        <v>UPI</v>
      </c>
      <c r="S301">
        <f>_xlfn.XLOOKUP(A301,Booking_data!$A$1:$A$6001,Booking_data!$N$1:$N$6001,"not Found")</f>
        <v>28</v>
      </c>
      <c r="T301" t="str">
        <f>_xlfn.XLOOKUP(A301,Booking_data!$A$1:$A$6001,Booking_data!$O$1:$O$6001,"Not Found")</f>
        <v>Female</v>
      </c>
      <c r="U301" t="str">
        <f t="shared" si="23"/>
        <v>Youngster</v>
      </c>
      <c r="V301" t="str">
        <f t="shared" si="24"/>
        <v>Low Booking</v>
      </c>
    </row>
    <row r="302" spans="1:22" x14ac:dyDescent="0.25">
      <c r="A302" t="s">
        <v>533</v>
      </c>
      <c r="B302" s="1">
        <v>46084</v>
      </c>
      <c r="C302" s="1">
        <v>46062</v>
      </c>
      <c r="D302" s="9">
        <v>0.64583333333333337</v>
      </c>
      <c r="E302" t="str">
        <f t="shared" si="20"/>
        <v>Weekday</v>
      </c>
      <c r="F302" t="str">
        <f t="shared" si="21"/>
        <v>Mar</v>
      </c>
      <c r="G302" t="str">
        <f>_xlfn.XLOOKUP(A302,Booking_data!$A$1:$A$6001,Booking_data!$D$1:$D$6001,"not found")</f>
        <v>M004</v>
      </c>
      <c r="H302" t="str">
        <f>_xlfn.XLOOKUP(G302,Movies_data!$A$1:$A$41,Movies_data!$B$1:$B$41,"not found")</f>
        <v>Ponniyin Selvan I</v>
      </c>
      <c r="I302" t="str">
        <f>_xlfn.XLOOKUP(G302,Movies_data!$A$1:$A$41,Movies_data!$D$1:$D$41,"not found")</f>
        <v>Drama</v>
      </c>
      <c r="J302" t="str">
        <f>_xlfn.XLOOKUP(G302,Movies_data!$A$1:$A$41,Movies_data!$C$1:$C$41,"not found")</f>
        <v>Tamil</v>
      </c>
      <c r="K302">
        <f>_xlfn.XLOOKUP(G302,Movies_data!$A$1:$A$41,Movies_data!$H$1:$H$41,"Not Found")</f>
        <v>7.6</v>
      </c>
      <c r="L302" t="str">
        <f>_xlfn.XLOOKUP(A302,Booking_data!$A$1:$A$6001,Booking_data!$E$1:$E$6001,"not Found")</f>
        <v>C073</v>
      </c>
      <c r="M302" t="str">
        <f>_xlfn.XLOOKUP(L302,Cinemas_data!$A$1:$A$49,Cinemas_data!$I$1:$I$49,"not Found")</f>
        <v>Cinepolis Forum Mall</v>
      </c>
      <c r="N302" t="str">
        <f>_xlfn.XLOOKUP(L302,Cinemas_data!$A$1:$A$49,Cinemas_data!$C$1:$C$49,"not Found")</f>
        <v>Hyderabad</v>
      </c>
      <c r="O302">
        <f>_xlfn.XLOOKUP(A302,Booking_data!$A$1:$A$6001,Booking_data!$H$1:$H$6001,"not found")</f>
        <v>1</v>
      </c>
      <c r="P302">
        <f>_xlfn.XLOOKUP(A302,Booking_data!$A$1:$A$6001,Booking_data!$I$1:$I$6001,"not Found")</f>
        <v>420</v>
      </c>
      <c r="Q302">
        <f t="shared" si="22"/>
        <v>420</v>
      </c>
      <c r="R302" t="str">
        <f>_xlfn.XLOOKUP(A302,Booking_data!$A$1:$A$6001,Booking_data!$L$1:$L$6001,"Not Found")</f>
        <v>Wallet</v>
      </c>
      <c r="S302">
        <f>_xlfn.XLOOKUP(A302,Booking_data!$A$1:$A$6001,Booking_data!$N$1:$N$6001,"not Found")</f>
        <v>60</v>
      </c>
      <c r="T302" t="str">
        <f>_xlfn.XLOOKUP(A302,Booking_data!$A$1:$A$6001,Booking_data!$O$1:$O$6001,"Not Found")</f>
        <v>Other</v>
      </c>
      <c r="U302" t="str">
        <f t="shared" si="23"/>
        <v>Above 45</v>
      </c>
      <c r="V302" t="str">
        <f t="shared" si="24"/>
        <v>Low Booking</v>
      </c>
    </row>
    <row r="303" spans="1:22" x14ac:dyDescent="0.25">
      <c r="A303" t="s">
        <v>534</v>
      </c>
      <c r="B303" s="1">
        <v>46084</v>
      </c>
      <c r="C303" s="1">
        <v>46046</v>
      </c>
      <c r="D303" s="9">
        <v>0.77083333333333337</v>
      </c>
      <c r="E303" t="str">
        <f t="shared" si="20"/>
        <v>Weekday</v>
      </c>
      <c r="F303" t="str">
        <f t="shared" si="21"/>
        <v>Mar</v>
      </c>
      <c r="G303" t="str">
        <f>_xlfn.XLOOKUP(A303,Booking_data!$A$1:$A$6001,Booking_data!$D$1:$D$6001,"not found")</f>
        <v>M017</v>
      </c>
      <c r="H303" t="str">
        <f>_xlfn.XLOOKUP(G303,Movies_data!$A$1:$A$41,Movies_data!$B$1:$B$41,"not found")</f>
        <v>Baahubali 2</v>
      </c>
      <c r="I303" t="str">
        <f>_xlfn.XLOOKUP(G303,Movies_data!$A$1:$A$41,Movies_data!$D$1:$D$41,"not found")</f>
        <v>Action</v>
      </c>
      <c r="J303" t="str">
        <f>_xlfn.XLOOKUP(G303,Movies_data!$A$1:$A$41,Movies_data!$C$1:$C$41,"not found")</f>
        <v>Telugu</v>
      </c>
      <c r="K303">
        <f>_xlfn.XLOOKUP(G303,Movies_data!$A$1:$A$41,Movies_data!$H$1:$H$41,"Not Found")</f>
        <v>8.1999999999999993</v>
      </c>
      <c r="L303" t="str">
        <f>_xlfn.XLOOKUP(A303,Booking_data!$A$1:$A$6001,Booking_data!$E$1:$E$6001,"not Found")</f>
        <v>C043</v>
      </c>
      <c r="M303" t="str">
        <f>_xlfn.XLOOKUP(L303,Cinemas_data!$A$1:$A$49,Cinemas_data!$I$1:$I$49,"not Found")</f>
        <v>City Pride Forum Mall</v>
      </c>
      <c r="N303" t="str">
        <f>_xlfn.XLOOKUP(L303,Cinemas_data!$A$1:$A$49,Cinemas_data!$C$1:$C$49,"not Found")</f>
        <v>Salem</v>
      </c>
      <c r="O303">
        <f>_xlfn.XLOOKUP(A303,Booking_data!$A$1:$A$6001,Booking_data!$H$1:$H$6001,"not found")</f>
        <v>1</v>
      </c>
      <c r="P303">
        <f>_xlfn.XLOOKUP(A303,Booking_data!$A$1:$A$6001,Booking_data!$I$1:$I$6001,"not Found")</f>
        <v>380</v>
      </c>
      <c r="Q303">
        <f t="shared" si="22"/>
        <v>380</v>
      </c>
      <c r="R303" t="str">
        <f>_xlfn.XLOOKUP(A303,Booking_data!$A$1:$A$6001,Booking_data!$L$1:$L$6001,"Not Found")</f>
        <v>Debit Card</v>
      </c>
      <c r="S303">
        <f>_xlfn.XLOOKUP(A303,Booking_data!$A$1:$A$6001,Booking_data!$N$1:$N$6001,"not Found")</f>
        <v>52</v>
      </c>
      <c r="T303" t="str">
        <f>_xlfn.XLOOKUP(A303,Booking_data!$A$1:$A$6001,Booking_data!$O$1:$O$6001,"Not Found")</f>
        <v>Male</v>
      </c>
      <c r="U303" t="str">
        <f t="shared" si="23"/>
        <v>Above 45</v>
      </c>
      <c r="V303" t="str">
        <f t="shared" si="24"/>
        <v>Low Booking</v>
      </c>
    </row>
    <row r="304" spans="1:22" x14ac:dyDescent="0.25">
      <c r="A304" t="s">
        <v>535</v>
      </c>
      <c r="B304" s="1">
        <v>46084</v>
      </c>
      <c r="C304" s="1">
        <v>46197</v>
      </c>
      <c r="D304" s="9">
        <v>0.9375</v>
      </c>
      <c r="E304" t="str">
        <f t="shared" si="20"/>
        <v>Weekday</v>
      </c>
      <c r="F304" t="str">
        <f t="shared" si="21"/>
        <v>Mar</v>
      </c>
      <c r="G304" t="str">
        <f>_xlfn.XLOOKUP(A304,Booking_data!$A$1:$A$6001,Booking_data!$D$1:$D$6001,"not found")</f>
        <v>M009</v>
      </c>
      <c r="H304" t="str">
        <f>_xlfn.XLOOKUP(G304,Movies_data!$A$1:$A$41,Movies_data!$B$1:$B$41,"not found")</f>
        <v>Amaran</v>
      </c>
      <c r="I304" t="str">
        <f>_xlfn.XLOOKUP(G304,Movies_data!$A$1:$A$41,Movies_data!$D$1:$D$41,"not found")</f>
        <v>Biography</v>
      </c>
      <c r="J304" t="str">
        <f>_xlfn.XLOOKUP(G304,Movies_data!$A$1:$A$41,Movies_data!$C$1:$C$41,"not found")</f>
        <v>Tamil</v>
      </c>
      <c r="K304">
        <f>_xlfn.XLOOKUP(G304,Movies_data!$A$1:$A$41,Movies_data!$H$1:$H$41,"Not Found")</f>
        <v>8.3000000000000007</v>
      </c>
      <c r="L304" t="str">
        <f>_xlfn.XLOOKUP(A304,Booking_data!$A$1:$A$6001,Booking_data!$E$1:$E$6001,"not Found")</f>
        <v>C071</v>
      </c>
      <c r="M304" t="str">
        <f>_xlfn.XLOOKUP(L304,Cinemas_data!$A$1:$A$49,Cinemas_data!$I$1:$I$49,"not Found")</f>
        <v>PVR City Centre</v>
      </c>
      <c r="N304" t="str">
        <f>_xlfn.XLOOKUP(L304,Cinemas_data!$A$1:$A$49,Cinemas_data!$C$1:$C$49,"not Found")</f>
        <v>Hyderabad</v>
      </c>
      <c r="O304">
        <f>_xlfn.XLOOKUP(A304,Booking_data!$A$1:$A$6001,Booking_data!$H$1:$H$6001,"not found")</f>
        <v>6</v>
      </c>
      <c r="P304">
        <f>_xlfn.XLOOKUP(A304,Booking_data!$A$1:$A$6001,Booking_data!$I$1:$I$6001,"not Found")</f>
        <v>180</v>
      </c>
      <c r="Q304">
        <f t="shared" si="22"/>
        <v>1080</v>
      </c>
      <c r="R304" t="str">
        <f>_xlfn.XLOOKUP(A304,Booking_data!$A$1:$A$6001,Booking_data!$L$1:$L$6001,"Not Found")</f>
        <v>UPI</v>
      </c>
      <c r="S304">
        <f>_xlfn.XLOOKUP(A304,Booking_data!$A$1:$A$6001,Booking_data!$N$1:$N$6001,"not Found")</f>
        <v>53</v>
      </c>
      <c r="T304" t="str">
        <f>_xlfn.XLOOKUP(A304,Booking_data!$A$1:$A$6001,Booking_data!$O$1:$O$6001,"Not Found")</f>
        <v>Other</v>
      </c>
      <c r="U304" t="str">
        <f t="shared" si="23"/>
        <v>Above 45</v>
      </c>
      <c r="V304" t="str">
        <f t="shared" si="24"/>
        <v>High Booking</v>
      </c>
    </row>
    <row r="305" spans="1:22" x14ac:dyDescent="0.25">
      <c r="A305" t="s">
        <v>536</v>
      </c>
      <c r="B305" s="1">
        <v>46084</v>
      </c>
      <c r="C305" s="1">
        <v>46140</v>
      </c>
      <c r="D305" s="9">
        <v>0.39583333333333331</v>
      </c>
      <c r="E305" t="str">
        <f t="shared" si="20"/>
        <v>Weekday</v>
      </c>
      <c r="F305" t="str">
        <f t="shared" si="21"/>
        <v>Mar</v>
      </c>
      <c r="G305" t="str">
        <f>_xlfn.XLOOKUP(A305,Booking_data!$A$1:$A$6001,Booking_data!$D$1:$D$6001,"not found")</f>
        <v>M036</v>
      </c>
      <c r="H305" t="str">
        <f>_xlfn.XLOOKUP(G305,Movies_data!$A$1:$A$41,Movies_data!$B$1:$B$41,"not found")</f>
        <v>Avengers Endgame</v>
      </c>
      <c r="I305" t="str">
        <f>_xlfn.XLOOKUP(G305,Movies_data!$A$1:$A$41,Movies_data!$D$1:$D$41,"not found")</f>
        <v>Action</v>
      </c>
      <c r="J305" t="str">
        <f>_xlfn.XLOOKUP(G305,Movies_data!$A$1:$A$41,Movies_data!$C$1:$C$41,"not found")</f>
        <v>English</v>
      </c>
      <c r="K305">
        <f>_xlfn.XLOOKUP(G305,Movies_data!$A$1:$A$41,Movies_data!$H$1:$H$41,"Not Found")</f>
        <v>8.4</v>
      </c>
      <c r="L305" t="str">
        <f>_xlfn.XLOOKUP(A305,Booking_data!$A$1:$A$6001,Booking_data!$E$1:$E$6001,"not Found")</f>
        <v>C141</v>
      </c>
      <c r="M305" t="str">
        <f>_xlfn.XLOOKUP(L305,Cinemas_data!$A$1:$A$49,Cinemas_data!$I$1:$I$49,"not Found")</f>
        <v>City Pride City Centre</v>
      </c>
      <c r="N305" t="str">
        <f>_xlfn.XLOOKUP(L305,Cinemas_data!$A$1:$A$49,Cinemas_data!$C$1:$C$49,"not Found")</f>
        <v>Ahmedabad</v>
      </c>
      <c r="O305">
        <f>_xlfn.XLOOKUP(A305,Booking_data!$A$1:$A$6001,Booking_data!$H$1:$H$6001,"not found")</f>
        <v>2</v>
      </c>
      <c r="P305">
        <f>_xlfn.XLOOKUP(A305,Booking_data!$A$1:$A$6001,Booking_data!$I$1:$I$6001,"not Found")</f>
        <v>420</v>
      </c>
      <c r="Q305">
        <f t="shared" si="22"/>
        <v>840</v>
      </c>
      <c r="R305" t="str">
        <f>_xlfn.XLOOKUP(A305,Booking_data!$A$1:$A$6001,Booking_data!$L$1:$L$6001,"Not Found")</f>
        <v>Debit Card</v>
      </c>
      <c r="S305">
        <f>_xlfn.XLOOKUP(A305,Booking_data!$A$1:$A$6001,Booking_data!$N$1:$N$6001,"not Found")</f>
        <v>42</v>
      </c>
      <c r="T305" t="str">
        <f>_xlfn.XLOOKUP(A305,Booking_data!$A$1:$A$6001,Booking_data!$O$1:$O$6001,"Not Found")</f>
        <v>Other</v>
      </c>
      <c r="U305" t="str">
        <f t="shared" si="23"/>
        <v>Middle Age</v>
      </c>
      <c r="V305" t="str">
        <f t="shared" si="24"/>
        <v>Low Booking</v>
      </c>
    </row>
    <row r="306" spans="1:22" x14ac:dyDescent="0.25">
      <c r="A306" t="s">
        <v>537</v>
      </c>
      <c r="B306" s="1">
        <v>46084</v>
      </c>
      <c r="C306" s="1">
        <v>46034</v>
      </c>
      <c r="D306" s="9">
        <v>0.88541666666666663</v>
      </c>
      <c r="E306" t="str">
        <f t="shared" si="20"/>
        <v>Weekday</v>
      </c>
      <c r="F306" t="str">
        <f t="shared" si="21"/>
        <v>Mar</v>
      </c>
      <c r="G306" t="str">
        <f>_xlfn.XLOOKUP(A306,Booking_data!$A$1:$A$6001,Booking_data!$D$1:$D$6001,"not found")</f>
        <v>M016</v>
      </c>
      <c r="H306" t="str">
        <f>_xlfn.XLOOKUP(G306,Movies_data!$A$1:$A$41,Movies_data!$B$1:$B$41,"not found")</f>
        <v>Arjun Reddy</v>
      </c>
      <c r="I306" t="str">
        <f>_xlfn.XLOOKUP(G306,Movies_data!$A$1:$A$41,Movies_data!$D$1:$D$41,"not found")</f>
        <v>Drama</v>
      </c>
      <c r="J306" t="str">
        <f>_xlfn.XLOOKUP(G306,Movies_data!$A$1:$A$41,Movies_data!$C$1:$C$41,"not found")</f>
        <v>Telugu</v>
      </c>
      <c r="K306">
        <f>_xlfn.XLOOKUP(G306,Movies_data!$A$1:$A$41,Movies_data!$H$1:$H$41,"Not Found")</f>
        <v>7.7</v>
      </c>
      <c r="L306" t="str">
        <f>_xlfn.XLOOKUP(A306,Booking_data!$A$1:$A$6001,Booking_data!$E$1:$E$6001,"not Found")</f>
        <v>C113</v>
      </c>
      <c r="M306" t="str">
        <f>_xlfn.XLOOKUP(L306,Cinemas_data!$A$1:$A$49,Cinemas_data!$I$1:$I$49,"not Found")</f>
        <v>Asian Cinemas Forum Mall</v>
      </c>
      <c r="N306" t="str">
        <f>_xlfn.XLOOKUP(L306,Cinemas_data!$A$1:$A$49,Cinemas_data!$C$1:$C$49,"not Found")</f>
        <v>Delhi</v>
      </c>
      <c r="O306">
        <f>_xlfn.XLOOKUP(A306,Booking_data!$A$1:$A$6001,Booking_data!$H$1:$H$6001,"not found")</f>
        <v>3</v>
      </c>
      <c r="P306">
        <f>_xlfn.XLOOKUP(A306,Booking_data!$A$1:$A$6001,Booking_data!$I$1:$I$6001,"not Found")</f>
        <v>320</v>
      </c>
      <c r="Q306">
        <f t="shared" si="22"/>
        <v>960</v>
      </c>
      <c r="R306" t="str">
        <f>_xlfn.XLOOKUP(A306,Booking_data!$A$1:$A$6001,Booking_data!$L$1:$L$6001,"Not Found")</f>
        <v>UPI</v>
      </c>
      <c r="S306">
        <f>_xlfn.XLOOKUP(A306,Booking_data!$A$1:$A$6001,Booking_data!$N$1:$N$6001,"not Found")</f>
        <v>38</v>
      </c>
      <c r="T306" t="str">
        <f>_xlfn.XLOOKUP(A306,Booking_data!$A$1:$A$6001,Booking_data!$O$1:$O$6001,"Not Found")</f>
        <v>Male</v>
      </c>
      <c r="U306" t="str">
        <f t="shared" si="23"/>
        <v>Middle Age</v>
      </c>
      <c r="V306" t="str">
        <f t="shared" si="24"/>
        <v>Medium Booking</v>
      </c>
    </row>
    <row r="307" spans="1:22" x14ac:dyDescent="0.25">
      <c r="A307" t="s">
        <v>538</v>
      </c>
      <c r="B307" s="1">
        <v>46084</v>
      </c>
      <c r="C307" s="1">
        <v>46184</v>
      </c>
      <c r="D307" s="9">
        <v>0.9375</v>
      </c>
      <c r="E307" t="str">
        <f t="shared" si="20"/>
        <v>Weekday</v>
      </c>
      <c r="F307" t="str">
        <f t="shared" si="21"/>
        <v>Mar</v>
      </c>
      <c r="G307" t="str">
        <f>_xlfn.XLOOKUP(A307,Booking_data!$A$1:$A$6001,Booking_data!$D$1:$D$6001,"not found")</f>
        <v>M006</v>
      </c>
      <c r="H307" t="str">
        <f>_xlfn.XLOOKUP(G307,Movies_data!$A$1:$A$41,Movies_data!$B$1:$B$41,"not found")</f>
        <v>Maamannan</v>
      </c>
      <c r="I307" t="str">
        <f>_xlfn.XLOOKUP(G307,Movies_data!$A$1:$A$41,Movies_data!$D$1:$D$41,"not found")</f>
        <v>Drama</v>
      </c>
      <c r="J307" t="str">
        <f>_xlfn.XLOOKUP(G307,Movies_data!$A$1:$A$41,Movies_data!$C$1:$C$41,"not found")</f>
        <v>Tamil</v>
      </c>
      <c r="K307">
        <f>_xlfn.XLOOKUP(G307,Movies_data!$A$1:$A$41,Movies_data!$H$1:$H$41,"Not Found")</f>
        <v>7.3</v>
      </c>
      <c r="L307" t="str">
        <f>_xlfn.XLOOKUP(A307,Booking_data!$A$1:$A$6001,Booking_data!$E$1:$E$6001,"not Found")</f>
        <v>C142</v>
      </c>
      <c r="M307" t="str">
        <f>_xlfn.XLOOKUP(L307,Cinemas_data!$A$1:$A$49,Cinemas_data!$I$1:$I$49,"not Found")</f>
        <v>PVR Grand Mall</v>
      </c>
      <c r="N307" t="str">
        <f>_xlfn.XLOOKUP(L307,Cinemas_data!$A$1:$A$49,Cinemas_data!$C$1:$C$49,"not Found")</f>
        <v>Ahmedabad</v>
      </c>
      <c r="O307">
        <f>_xlfn.XLOOKUP(A307,Booking_data!$A$1:$A$6001,Booking_data!$H$1:$H$6001,"not found")</f>
        <v>5</v>
      </c>
      <c r="P307">
        <f>_xlfn.XLOOKUP(A307,Booking_data!$A$1:$A$6001,Booking_data!$I$1:$I$6001,"not Found")</f>
        <v>220</v>
      </c>
      <c r="Q307">
        <f t="shared" si="22"/>
        <v>1100</v>
      </c>
      <c r="R307" t="str">
        <f>_xlfn.XLOOKUP(A307,Booking_data!$A$1:$A$6001,Booking_data!$L$1:$L$6001,"Not Found")</f>
        <v>UPI</v>
      </c>
      <c r="S307">
        <f>_xlfn.XLOOKUP(A307,Booking_data!$A$1:$A$6001,Booking_data!$N$1:$N$6001,"not Found")</f>
        <v>52</v>
      </c>
      <c r="T307" t="str">
        <f>_xlfn.XLOOKUP(A307,Booking_data!$A$1:$A$6001,Booking_data!$O$1:$O$6001,"Not Found")</f>
        <v>Other</v>
      </c>
      <c r="U307" t="str">
        <f t="shared" si="23"/>
        <v>Above 45</v>
      </c>
      <c r="V307" t="str">
        <f t="shared" si="24"/>
        <v>High Booking</v>
      </c>
    </row>
    <row r="308" spans="1:22" x14ac:dyDescent="0.25">
      <c r="A308" t="s">
        <v>539</v>
      </c>
      <c r="B308" s="1">
        <v>46084</v>
      </c>
      <c r="C308" s="1">
        <v>46036</v>
      </c>
      <c r="D308" s="9">
        <v>0.88541666666666663</v>
      </c>
      <c r="E308" t="str">
        <f t="shared" si="20"/>
        <v>Weekday</v>
      </c>
      <c r="F308" t="str">
        <f t="shared" si="21"/>
        <v>Mar</v>
      </c>
      <c r="G308" t="str">
        <f>_xlfn.XLOOKUP(A308,Booking_data!$A$1:$A$6001,Booking_data!$D$1:$D$6001,"not found")</f>
        <v>M026</v>
      </c>
      <c r="H308" t="str">
        <f>_xlfn.XLOOKUP(G308,Movies_data!$A$1:$A$41,Movies_data!$B$1:$B$41,"not found")</f>
        <v>Drishyam 2</v>
      </c>
      <c r="I308" t="str">
        <f>_xlfn.XLOOKUP(G308,Movies_data!$A$1:$A$41,Movies_data!$D$1:$D$41,"not found")</f>
        <v>Thriller</v>
      </c>
      <c r="J308" t="str">
        <f>_xlfn.XLOOKUP(G308,Movies_data!$A$1:$A$41,Movies_data!$C$1:$C$41,"not found")</f>
        <v>Hindi</v>
      </c>
      <c r="K308">
        <f>_xlfn.XLOOKUP(G308,Movies_data!$A$1:$A$41,Movies_data!$H$1:$H$41,"Not Found")</f>
        <v>8.1999999999999993</v>
      </c>
      <c r="L308" t="str">
        <f>_xlfn.XLOOKUP(A308,Booking_data!$A$1:$A$6001,Booking_data!$E$1:$E$6001,"not Found")</f>
        <v>C013</v>
      </c>
      <c r="M308" t="str">
        <f>_xlfn.XLOOKUP(L308,Cinemas_data!$A$1:$A$49,Cinemas_data!$I$1:$I$49,"not Found")</f>
        <v>Mukta A2 Cinemas Forum Mall</v>
      </c>
      <c r="N308" t="str">
        <f>_xlfn.XLOOKUP(L308,Cinemas_data!$A$1:$A$49,Cinemas_data!$C$1:$C$49,"not Found")</f>
        <v>Chennai</v>
      </c>
      <c r="O308">
        <f>_xlfn.XLOOKUP(A308,Booking_data!$A$1:$A$6001,Booking_data!$H$1:$H$6001,"not found")</f>
        <v>1</v>
      </c>
      <c r="P308">
        <f>_xlfn.XLOOKUP(A308,Booking_data!$A$1:$A$6001,Booking_data!$I$1:$I$6001,"not Found")</f>
        <v>240</v>
      </c>
      <c r="Q308">
        <f t="shared" si="22"/>
        <v>240</v>
      </c>
      <c r="R308" t="str">
        <f>_xlfn.XLOOKUP(A308,Booking_data!$A$1:$A$6001,Booking_data!$L$1:$L$6001,"Not Found")</f>
        <v>Debit Card</v>
      </c>
      <c r="S308">
        <f>_xlfn.XLOOKUP(A308,Booking_data!$A$1:$A$6001,Booking_data!$N$1:$N$6001,"not Found")</f>
        <v>22</v>
      </c>
      <c r="T308" t="str">
        <f>_xlfn.XLOOKUP(A308,Booking_data!$A$1:$A$6001,Booking_data!$O$1:$O$6001,"Not Found")</f>
        <v>Female</v>
      </c>
      <c r="U308" t="str">
        <f t="shared" si="23"/>
        <v>Youngster</v>
      </c>
      <c r="V308" t="str">
        <f t="shared" si="24"/>
        <v>Low Booking</v>
      </c>
    </row>
    <row r="309" spans="1:22" x14ac:dyDescent="0.25">
      <c r="A309" t="s">
        <v>540</v>
      </c>
      <c r="B309" s="1">
        <v>46084</v>
      </c>
      <c r="C309" s="1">
        <v>46144</v>
      </c>
      <c r="D309" s="9">
        <v>0.39583333333333331</v>
      </c>
      <c r="E309" t="str">
        <f t="shared" si="20"/>
        <v>Weekday</v>
      </c>
      <c r="F309" t="str">
        <f t="shared" si="21"/>
        <v>Mar</v>
      </c>
      <c r="G309" t="str">
        <f>_xlfn.XLOOKUP(A309,Booking_data!$A$1:$A$6001,Booking_data!$D$1:$D$6001,"not found")</f>
        <v>M012</v>
      </c>
      <c r="H309" t="str">
        <f>_xlfn.XLOOKUP(G309,Movies_data!$A$1:$A$41,Movies_data!$B$1:$B$41,"not found")</f>
        <v>RRR</v>
      </c>
      <c r="I309" t="str">
        <f>_xlfn.XLOOKUP(G309,Movies_data!$A$1:$A$41,Movies_data!$D$1:$D$41,"not found")</f>
        <v>Action</v>
      </c>
      <c r="J309" t="str">
        <f>_xlfn.XLOOKUP(G309,Movies_data!$A$1:$A$41,Movies_data!$C$1:$C$41,"not found")</f>
        <v>Telugu</v>
      </c>
      <c r="K309">
        <f>_xlfn.XLOOKUP(G309,Movies_data!$A$1:$A$41,Movies_data!$H$1:$H$41,"Not Found")</f>
        <v>7.8</v>
      </c>
      <c r="L309" t="str">
        <f>_xlfn.XLOOKUP(A309,Booking_data!$A$1:$A$6001,Booking_data!$E$1:$E$6001,"not Found")</f>
        <v>C012</v>
      </c>
      <c r="M309" t="str">
        <f>_xlfn.XLOOKUP(L309,Cinemas_data!$A$1:$A$49,Cinemas_data!$I$1:$I$49,"not Found")</f>
        <v>Miraj Cinemas Grand Mall</v>
      </c>
      <c r="N309" t="str">
        <f>_xlfn.XLOOKUP(L309,Cinemas_data!$A$1:$A$49,Cinemas_data!$C$1:$C$49,"not Found")</f>
        <v>Chennai</v>
      </c>
      <c r="O309">
        <f>_xlfn.XLOOKUP(A309,Booking_data!$A$1:$A$6001,Booking_data!$H$1:$H$6001,"not found")</f>
        <v>4</v>
      </c>
      <c r="P309">
        <f>_xlfn.XLOOKUP(A309,Booking_data!$A$1:$A$6001,Booking_data!$I$1:$I$6001,"not Found")</f>
        <v>240</v>
      </c>
      <c r="Q309">
        <f t="shared" si="22"/>
        <v>960</v>
      </c>
      <c r="R309" t="str">
        <f>_xlfn.XLOOKUP(A309,Booking_data!$A$1:$A$6001,Booking_data!$L$1:$L$6001,"Not Found")</f>
        <v>Wallet</v>
      </c>
      <c r="S309">
        <f>_xlfn.XLOOKUP(A309,Booking_data!$A$1:$A$6001,Booking_data!$N$1:$N$6001,"not Found")</f>
        <v>57</v>
      </c>
      <c r="T309" t="str">
        <f>_xlfn.XLOOKUP(A309,Booking_data!$A$1:$A$6001,Booking_data!$O$1:$O$6001,"Not Found")</f>
        <v>Male</v>
      </c>
      <c r="U309" t="str">
        <f t="shared" si="23"/>
        <v>Above 45</v>
      </c>
      <c r="V309" t="str">
        <f t="shared" si="24"/>
        <v>Medium Booking</v>
      </c>
    </row>
    <row r="310" spans="1:22" x14ac:dyDescent="0.25">
      <c r="A310" t="s">
        <v>541</v>
      </c>
      <c r="B310" s="1">
        <v>46084</v>
      </c>
      <c r="C310" s="1">
        <v>46115</v>
      </c>
      <c r="D310" s="9">
        <v>0.77083333333333337</v>
      </c>
      <c r="E310" t="str">
        <f t="shared" si="20"/>
        <v>Weekday</v>
      </c>
      <c r="F310" t="str">
        <f t="shared" si="21"/>
        <v>Mar</v>
      </c>
      <c r="G310" t="str">
        <f>_xlfn.XLOOKUP(A310,Booking_data!$A$1:$A$6001,Booking_data!$D$1:$D$6001,"not found")</f>
        <v>M008</v>
      </c>
      <c r="H310" t="str">
        <f>_xlfn.XLOOKUP(G310,Movies_data!$A$1:$A$41,Movies_data!$B$1:$B$41,"not found")</f>
        <v>Love Today</v>
      </c>
      <c r="I310" t="str">
        <f>_xlfn.XLOOKUP(G310,Movies_data!$A$1:$A$41,Movies_data!$D$1:$D$41,"not found")</f>
        <v>Romance</v>
      </c>
      <c r="J310" t="str">
        <f>_xlfn.XLOOKUP(G310,Movies_data!$A$1:$A$41,Movies_data!$C$1:$C$41,"not found")</f>
        <v>Tamil</v>
      </c>
      <c r="K310">
        <f>_xlfn.XLOOKUP(G310,Movies_data!$A$1:$A$41,Movies_data!$H$1:$H$41,"Not Found")</f>
        <v>7.4</v>
      </c>
      <c r="L310" t="str">
        <f>_xlfn.XLOOKUP(A310,Booking_data!$A$1:$A$6001,Booking_data!$E$1:$E$6001,"not Found")</f>
        <v>C152</v>
      </c>
      <c r="M310" t="str">
        <f>_xlfn.XLOOKUP(L310,Cinemas_data!$A$1:$A$49,Cinemas_data!$I$1:$I$49,"not Found")</f>
        <v>INOX Grand Mall</v>
      </c>
      <c r="N310" t="str">
        <f>_xlfn.XLOOKUP(L310,Cinemas_data!$A$1:$A$49,Cinemas_data!$C$1:$C$49,"not Found")</f>
        <v>Kochi</v>
      </c>
      <c r="O310">
        <f>_xlfn.XLOOKUP(A310,Booking_data!$A$1:$A$6001,Booking_data!$H$1:$H$6001,"not found")</f>
        <v>3</v>
      </c>
      <c r="P310">
        <f>_xlfn.XLOOKUP(A310,Booking_data!$A$1:$A$6001,Booking_data!$I$1:$I$6001,"not Found")</f>
        <v>260</v>
      </c>
      <c r="Q310">
        <f t="shared" si="22"/>
        <v>780</v>
      </c>
      <c r="R310" t="str">
        <f>_xlfn.XLOOKUP(A310,Booking_data!$A$1:$A$6001,Booking_data!$L$1:$L$6001,"Not Found")</f>
        <v>Net Banking</v>
      </c>
      <c r="S310">
        <f>_xlfn.XLOOKUP(A310,Booking_data!$A$1:$A$6001,Booking_data!$N$1:$N$6001,"not Found")</f>
        <v>42</v>
      </c>
      <c r="T310" t="str">
        <f>_xlfn.XLOOKUP(A310,Booking_data!$A$1:$A$6001,Booking_data!$O$1:$O$6001,"Not Found")</f>
        <v>Male</v>
      </c>
      <c r="U310" t="str">
        <f t="shared" si="23"/>
        <v>Middle Age</v>
      </c>
      <c r="V310" t="str">
        <f t="shared" si="24"/>
        <v>Medium Booking</v>
      </c>
    </row>
    <row r="311" spans="1:22" x14ac:dyDescent="0.25">
      <c r="A311" t="s">
        <v>542</v>
      </c>
      <c r="B311" s="1">
        <v>46084</v>
      </c>
      <c r="C311" s="1">
        <v>46063</v>
      </c>
      <c r="D311" s="9">
        <v>0.64583333333333337</v>
      </c>
      <c r="E311" t="str">
        <f t="shared" si="20"/>
        <v>Weekday</v>
      </c>
      <c r="F311" t="str">
        <f t="shared" si="21"/>
        <v>Mar</v>
      </c>
      <c r="G311" t="str">
        <f>_xlfn.XLOOKUP(A311,Booking_data!$A$1:$A$6001,Booking_data!$D$1:$D$6001,"not found")</f>
        <v>M030</v>
      </c>
      <c r="H311" t="str">
        <f>_xlfn.XLOOKUP(G311,Movies_data!$A$1:$A$41,Movies_data!$B$1:$B$41,"not found")</f>
        <v>Kirik Party</v>
      </c>
      <c r="I311" t="str">
        <f>_xlfn.XLOOKUP(G311,Movies_data!$A$1:$A$41,Movies_data!$D$1:$D$41,"not found")</f>
        <v>Comedy</v>
      </c>
      <c r="J311" t="str">
        <f>_xlfn.XLOOKUP(G311,Movies_data!$A$1:$A$41,Movies_data!$C$1:$C$41,"not found")</f>
        <v>Kannada</v>
      </c>
      <c r="K311">
        <f>_xlfn.XLOOKUP(G311,Movies_data!$A$1:$A$41,Movies_data!$H$1:$H$41,"Not Found")</f>
        <v>8</v>
      </c>
      <c r="L311" t="str">
        <f>_xlfn.XLOOKUP(A311,Booking_data!$A$1:$A$6001,Booking_data!$E$1:$E$6001,"not Found")</f>
        <v>C122</v>
      </c>
      <c r="M311" t="str">
        <f>_xlfn.XLOOKUP(L311,Cinemas_data!$A$1:$A$49,Cinemas_data!$I$1:$I$49,"not Found")</f>
        <v>Asian Cinemas Grand Mall</v>
      </c>
      <c r="N311" t="str">
        <f>_xlfn.XLOOKUP(L311,Cinemas_data!$A$1:$A$49,Cinemas_data!$C$1:$C$49,"not Found")</f>
        <v>Noida</v>
      </c>
      <c r="O311">
        <f>_xlfn.XLOOKUP(A311,Booking_data!$A$1:$A$6001,Booking_data!$H$1:$H$6001,"not found")</f>
        <v>6</v>
      </c>
      <c r="P311">
        <f>_xlfn.XLOOKUP(A311,Booking_data!$A$1:$A$6001,Booking_data!$I$1:$I$6001,"not Found")</f>
        <v>180</v>
      </c>
      <c r="Q311">
        <f t="shared" si="22"/>
        <v>1080</v>
      </c>
      <c r="R311" t="str">
        <f>_xlfn.XLOOKUP(A311,Booking_data!$A$1:$A$6001,Booking_data!$L$1:$L$6001,"Not Found")</f>
        <v>Wallet</v>
      </c>
      <c r="S311">
        <f>_xlfn.XLOOKUP(A311,Booking_data!$A$1:$A$6001,Booking_data!$N$1:$N$6001,"not Found")</f>
        <v>59</v>
      </c>
      <c r="T311" t="str">
        <f>_xlfn.XLOOKUP(A311,Booking_data!$A$1:$A$6001,Booking_data!$O$1:$O$6001,"Not Found")</f>
        <v>Other</v>
      </c>
      <c r="U311" t="str">
        <f t="shared" si="23"/>
        <v>Above 45</v>
      </c>
      <c r="V311" t="str">
        <f t="shared" si="24"/>
        <v>High Booking</v>
      </c>
    </row>
    <row r="312" spans="1:22" x14ac:dyDescent="0.25">
      <c r="A312" t="s">
        <v>543</v>
      </c>
      <c r="B312" s="1">
        <v>46084</v>
      </c>
      <c r="C312" s="1">
        <v>46054</v>
      </c>
      <c r="D312" s="9">
        <v>0.53125</v>
      </c>
      <c r="E312" t="str">
        <f t="shared" si="20"/>
        <v>Weekday</v>
      </c>
      <c r="F312" t="str">
        <f t="shared" si="21"/>
        <v>Mar</v>
      </c>
      <c r="G312" t="str">
        <f>_xlfn.XLOOKUP(A312,Booking_data!$A$1:$A$6001,Booking_data!$D$1:$D$6001,"not found")</f>
        <v>M001</v>
      </c>
      <c r="H312" t="str">
        <f>_xlfn.XLOOKUP(G312,Movies_data!$A$1:$A$41,Movies_data!$B$1:$B$41,"not found")</f>
        <v>Leo</v>
      </c>
      <c r="I312" t="str">
        <f>_xlfn.XLOOKUP(G312,Movies_data!$A$1:$A$41,Movies_data!$D$1:$D$41,"not found")</f>
        <v>Action</v>
      </c>
      <c r="J312" t="str">
        <f>_xlfn.XLOOKUP(G312,Movies_data!$A$1:$A$41,Movies_data!$C$1:$C$41,"not found")</f>
        <v>Tamil</v>
      </c>
      <c r="K312">
        <f>_xlfn.XLOOKUP(G312,Movies_data!$A$1:$A$41,Movies_data!$H$1:$H$41,"Not Found")</f>
        <v>8</v>
      </c>
      <c r="L312" t="str">
        <f>_xlfn.XLOOKUP(A312,Booking_data!$A$1:$A$6001,Booking_data!$E$1:$E$6001,"not Found")</f>
        <v>C133</v>
      </c>
      <c r="M312" t="str">
        <f>_xlfn.XLOOKUP(L312,Cinemas_data!$A$1:$A$49,Cinemas_data!$I$1:$I$49,"not Found")</f>
        <v>PVR Forum Mall</v>
      </c>
      <c r="N312" t="str">
        <f>_xlfn.XLOOKUP(L312,Cinemas_data!$A$1:$A$49,Cinemas_data!$C$1:$C$49,"not Found")</f>
        <v>Kolkata</v>
      </c>
      <c r="O312">
        <f>_xlfn.XLOOKUP(A312,Booking_data!$A$1:$A$6001,Booking_data!$H$1:$H$6001,"not found")</f>
        <v>3</v>
      </c>
      <c r="P312">
        <f>_xlfn.XLOOKUP(A312,Booking_data!$A$1:$A$6001,Booking_data!$I$1:$I$6001,"not Found")</f>
        <v>360</v>
      </c>
      <c r="Q312">
        <f t="shared" si="22"/>
        <v>1080</v>
      </c>
      <c r="R312" t="str">
        <f>_xlfn.XLOOKUP(A312,Booking_data!$A$1:$A$6001,Booking_data!$L$1:$L$6001,"Not Found")</f>
        <v>Wallet</v>
      </c>
      <c r="S312">
        <f>_xlfn.XLOOKUP(A312,Booking_data!$A$1:$A$6001,Booking_data!$N$1:$N$6001,"not Found")</f>
        <v>40</v>
      </c>
      <c r="T312" t="str">
        <f>_xlfn.XLOOKUP(A312,Booking_data!$A$1:$A$6001,Booking_data!$O$1:$O$6001,"Not Found")</f>
        <v>Male</v>
      </c>
      <c r="U312" t="str">
        <f t="shared" si="23"/>
        <v>Middle Age</v>
      </c>
      <c r="V312" t="str">
        <f t="shared" si="24"/>
        <v>Medium Booking</v>
      </c>
    </row>
    <row r="313" spans="1:22" x14ac:dyDescent="0.25">
      <c r="A313" t="s">
        <v>544</v>
      </c>
      <c r="B313" s="1">
        <v>46084</v>
      </c>
      <c r="C313" s="1">
        <v>46073</v>
      </c>
      <c r="D313" s="9">
        <v>0.88541666666666663</v>
      </c>
      <c r="E313" t="str">
        <f t="shared" si="20"/>
        <v>Weekday</v>
      </c>
      <c r="F313" t="str">
        <f t="shared" si="21"/>
        <v>Mar</v>
      </c>
      <c r="G313" t="str">
        <f>_xlfn.XLOOKUP(A313,Booking_data!$A$1:$A$6001,Booking_data!$D$1:$D$6001,"not found")</f>
        <v>M021</v>
      </c>
      <c r="H313" t="str">
        <f>_xlfn.XLOOKUP(G313,Movies_data!$A$1:$A$41,Movies_data!$B$1:$B$41,"not found")</f>
        <v>Pathaan</v>
      </c>
      <c r="I313" t="str">
        <f>_xlfn.XLOOKUP(G313,Movies_data!$A$1:$A$41,Movies_data!$D$1:$D$41,"not found")</f>
        <v>Action</v>
      </c>
      <c r="J313" t="str">
        <f>_xlfn.XLOOKUP(G313,Movies_data!$A$1:$A$41,Movies_data!$C$1:$C$41,"not found")</f>
        <v>Hindi</v>
      </c>
      <c r="K313">
        <f>_xlfn.XLOOKUP(G313,Movies_data!$A$1:$A$41,Movies_data!$H$1:$H$41,"Not Found")</f>
        <v>5.9</v>
      </c>
      <c r="L313" t="str">
        <f>_xlfn.XLOOKUP(A313,Booking_data!$A$1:$A$6001,Booking_data!$E$1:$E$6001,"not Found")</f>
        <v>C062</v>
      </c>
      <c r="M313" t="str">
        <f>_xlfn.XLOOKUP(L313,Cinemas_data!$A$1:$A$49,Cinemas_data!$I$1:$I$49,"not Found")</f>
        <v>PVR Grand Mall</v>
      </c>
      <c r="N313" t="str">
        <f>_xlfn.XLOOKUP(L313,Cinemas_data!$A$1:$A$49,Cinemas_data!$C$1:$C$49,"not Found")</f>
        <v>Mysuru</v>
      </c>
      <c r="O313">
        <f>_xlfn.XLOOKUP(A313,Booking_data!$A$1:$A$6001,Booking_data!$H$1:$H$6001,"not found")</f>
        <v>1</v>
      </c>
      <c r="P313">
        <f>_xlfn.XLOOKUP(A313,Booking_data!$A$1:$A$6001,Booking_data!$I$1:$I$6001,"not Found")</f>
        <v>240</v>
      </c>
      <c r="Q313">
        <f t="shared" si="22"/>
        <v>240</v>
      </c>
      <c r="R313" t="str">
        <f>_xlfn.XLOOKUP(A313,Booking_data!$A$1:$A$6001,Booking_data!$L$1:$L$6001,"Not Found")</f>
        <v>Wallet</v>
      </c>
      <c r="S313">
        <f>_xlfn.XLOOKUP(A313,Booking_data!$A$1:$A$6001,Booking_data!$N$1:$N$6001,"not Found")</f>
        <v>21</v>
      </c>
      <c r="T313" t="str">
        <f>_xlfn.XLOOKUP(A313,Booking_data!$A$1:$A$6001,Booking_data!$O$1:$O$6001,"Not Found")</f>
        <v>Male</v>
      </c>
      <c r="U313" t="str">
        <f t="shared" si="23"/>
        <v>Youngster</v>
      </c>
      <c r="V313" t="str">
        <f t="shared" si="24"/>
        <v>Low Booking</v>
      </c>
    </row>
    <row r="314" spans="1:22" x14ac:dyDescent="0.25">
      <c r="A314" t="s">
        <v>545</v>
      </c>
      <c r="B314" s="1">
        <v>46084</v>
      </c>
      <c r="C314" s="1">
        <v>46195</v>
      </c>
      <c r="D314" s="9">
        <v>0.53125</v>
      </c>
      <c r="E314" t="str">
        <f t="shared" si="20"/>
        <v>Weekday</v>
      </c>
      <c r="F314" t="str">
        <f t="shared" si="21"/>
        <v>Mar</v>
      </c>
      <c r="G314" t="str">
        <f>_xlfn.XLOOKUP(A314,Booking_data!$A$1:$A$6001,Booking_data!$D$1:$D$6001,"not found")</f>
        <v>M007</v>
      </c>
      <c r="H314" t="str">
        <f>_xlfn.XLOOKUP(G314,Movies_data!$A$1:$A$41,Movies_data!$B$1:$B$41,"not found")</f>
        <v>Good Night</v>
      </c>
      <c r="I314" t="str">
        <f>_xlfn.XLOOKUP(G314,Movies_data!$A$1:$A$41,Movies_data!$D$1:$D$41,"not found")</f>
        <v>Comedy</v>
      </c>
      <c r="J314" t="str">
        <f>_xlfn.XLOOKUP(G314,Movies_data!$A$1:$A$41,Movies_data!$C$1:$C$41,"not found")</f>
        <v>Tamil</v>
      </c>
      <c r="K314">
        <f>_xlfn.XLOOKUP(G314,Movies_data!$A$1:$A$41,Movies_data!$H$1:$H$41,"Not Found")</f>
        <v>8</v>
      </c>
      <c r="L314" t="str">
        <f>_xlfn.XLOOKUP(A314,Booking_data!$A$1:$A$6001,Booking_data!$E$1:$E$6001,"not Found")</f>
        <v>C051</v>
      </c>
      <c r="M314" t="str">
        <f>_xlfn.XLOOKUP(L314,Cinemas_data!$A$1:$A$49,Cinemas_data!$I$1:$I$49,"not Found")</f>
        <v>Asian Cinemas City Centre</v>
      </c>
      <c r="N314" t="str">
        <f>_xlfn.XLOOKUP(L314,Cinemas_data!$A$1:$A$49,Cinemas_data!$C$1:$C$49,"not Found")</f>
        <v>Bengaluru</v>
      </c>
      <c r="O314">
        <f>_xlfn.XLOOKUP(A314,Booking_data!$A$1:$A$6001,Booking_data!$H$1:$H$6001,"not found")</f>
        <v>3</v>
      </c>
      <c r="P314">
        <f>_xlfn.XLOOKUP(A314,Booking_data!$A$1:$A$6001,Booking_data!$I$1:$I$6001,"not Found")</f>
        <v>460</v>
      </c>
      <c r="Q314">
        <f t="shared" si="22"/>
        <v>1380</v>
      </c>
      <c r="R314" t="str">
        <f>_xlfn.XLOOKUP(A314,Booking_data!$A$1:$A$6001,Booking_data!$L$1:$L$6001,"Not Found")</f>
        <v>Debit Card</v>
      </c>
      <c r="S314">
        <f>_xlfn.XLOOKUP(A314,Booking_data!$A$1:$A$6001,Booking_data!$N$1:$N$6001,"not Found")</f>
        <v>59</v>
      </c>
      <c r="T314" t="str">
        <f>_xlfn.XLOOKUP(A314,Booking_data!$A$1:$A$6001,Booking_data!$O$1:$O$6001,"Not Found")</f>
        <v>Other</v>
      </c>
      <c r="U314" t="str">
        <f t="shared" si="23"/>
        <v>Above 45</v>
      </c>
      <c r="V314" t="str">
        <f t="shared" si="24"/>
        <v>Medium Booking</v>
      </c>
    </row>
    <row r="315" spans="1:22" x14ac:dyDescent="0.25">
      <c r="A315" t="s">
        <v>546</v>
      </c>
      <c r="B315" s="1">
        <v>46084</v>
      </c>
      <c r="C315" s="1">
        <v>46077</v>
      </c>
      <c r="D315" s="9">
        <v>0.64583333333333337</v>
      </c>
      <c r="E315" t="str">
        <f t="shared" si="20"/>
        <v>Weekday</v>
      </c>
      <c r="F315" t="str">
        <f t="shared" si="21"/>
        <v>Mar</v>
      </c>
      <c r="G315" t="str">
        <f>_xlfn.XLOOKUP(A315,Booking_data!$A$1:$A$6001,Booking_data!$D$1:$D$6001,"not found")</f>
        <v>M015</v>
      </c>
      <c r="H315" t="str">
        <f>_xlfn.XLOOKUP(G315,Movies_data!$A$1:$A$41,Movies_data!$B$1:$B$41,"not found")</f>
        <v>Kalki 2898 AD</v>
      </c>
      <c r="I315" t="str">
        <f>_xlfn.XLOOKUP(G315,Movies_data!$A$1:$A$41,Movies_data!$D$1:$D$41,"not found")</f>
        <v>Sci-Fi</v>
      </c>
      <c r="J315" t="str">
        <f>_xlfn.XLOOKUP(G315,Movies_data!$A$1:$A$41,Movies_data!$C$1:$C$41,"not found")</f>
        <v>Telugu</v>
      </c>
      <c r="K315">
        <f>_xlfn.XLOOKUP(G315,Movies_data!$A$1:$A$41,Movies_data!$H$1:$H$41,"Not Found")</f>
        <v>7</v>
      </c>
      <c r="L315" t="str">
        <f>_xlfn.XLOOKUP(A315,Booking_data!$A$1:$A$6001,Booking_data!$E$1:$E$6001,"not Found")</f>
        <v>C081</v>
      </c>
      <c r="M315" t="str">
        <f>_xlfn.XLOOKUP(L315,Cinemas_data!$A$1:$A$49,Cinemas_data!$I$1:$I$49,"not Found")</f>
        <v>INOX City Centre</v>
      </c>
      <c r="N315" t="str">
        <f>_xlfn.XLOOKUP(L315,Cinemas_data!$A$1:$A$49,Cinemas_data!$C$1:$C$49,"not Found")</f>
        <v>Vijayawada</v>
      </c>
      <c r="O315">
        <f>_xlfn.XLOOKUP(A315,Booking_data!$A$1:$A$6001,Booking_data!$H$1:$H$6001,"not found")</f>
        <v>3</v>
      </c>
      <c r="P315">
        <f>_xlfn.XLOOKUP(A315,Booking_data!$A$1:$A$6001,Booking_data!$I$1:$I$6001,"not Found")</f>
        <v>380</v>
      </c>
      <c r="Q315">
        <f t="shared" si="22"/>
        <v>1140</v>
      </c>
      <c r="R315" t="str">
        <f>_xlfn.XLOOKUP(A315,Booking_data!$A$1:$A$6001,Booking_data!$L$1:$L$6001,"Not Found")</f>
        <v>Net Banking</v>
      </c>
      <c r="S315">
        <f>_xlfn.XLOOKUP(A315,Booking_data!$A$1:$A$6001,Booking_data!$N$1:$N$6001,"not Found")</f>
        <v>54</v>
      </c>
      <c r="T315" t="str">
        <f>_xlfn.XLOOKUP(A315,Booking_data!$A$1:$A$6001,Booking_data!$O$1:$O$6001,"Not Found")</f>
        <v>Male</v>
      </c>
      <c r="U315" t="str">
        <f t="shared" si="23"/>
        <v>Above 45</v>
      </c>
      <c r="V315" t="str">
        <f t="shared" si="24"/>
        <v>Medium Booking</v>
      </c>
    </row>
    <row r="316" spans="1:22" x14ac:dyDescent="0.25">
      <c r="A316" t="s">
        <v>547</v>
      </c>
      <c r="B316" s="1">
        <v>46084</v>
      </c>
      <c r="C316" s="1">
        <v>46106</v>
      </c>
      <c r="D316" s="9">
        <v>0.77083333333333337</v>
      </c>
      <c r="E316" t="str">
        <f t="shared" si="20"/>
        <v>Weekday</v>
      </c>
      <c r="F316" t="str">
        <f t="shared" si="21"/>
        <v>Mar</v>
      </c>
      <c r="G316" t="str">
        <f>_xlfn.XLOOKUP(A316,Booking_data!$A$1:$A$6001,Booking_data!$D$1:$D$6001,"not found")</f>
        <v>M030</v>
      </c>
      <c r="H316" t="str">
        <f>_xlfn.XLOOKUP(G316,Movies_data!$A$1:$A$41,Movies_data!$B$1:$B$41,"not found")</f>
        <v>Kirik Party</v>
      </c>
      <c r="I316" t="str">
        <f>_xlfn.XLOOKUP(G316,Movies_data!$A$1:$A$41,Movies_data!$D$1:$D$41,"not found")</f>
        <v>Comedy</v>
      </c>
      <c r="J316" t="str">
        <f>_xlfn.XLOOKUP(G316,Movies_data!$A$1:$A$41,Movies_data!$C$1:$C$41,"not found")</f>
        <v>Kannada</v>
      </c>
      <c r="K316">
        <f>_xlfn.XLOOKUP(G316,Movies_data!$A$1:$A$41,Movies_data!$H$1:$H$41,"Not Found")</f>
        <v>8</v>
      </c>
      <c r="L316" t="str">
        <f>_xlfn.XLOOKUP(A316,Booking_data!$A$1:$A$6001,Booking_data!$E$1:$E$6001,"not Found")</f>
        <v>C161</v>
      </c>
      <c r="M316" t="str">
        <f>_xlfn.XLOOKUP(L316,Cinemas_data!$A$1:$A$49,Cinemas_data!$I$1:$I$49,"not Found")</f>
        <v>INOX City Centre</v>
      </c>
      <c r="N316" t="str">
        <f>_xlfn.XLOOKUP(L316,Cinemas_data!$A$1:$A$49,Cinemas_data!$C$1:$C$49,"not Found")</f>
        <v>Thiruvananthapuram</v>
      </c>
      <c r="O316">
        <f>_xlfn.XLOOKUP(A316,Booking_data!$A$1:$A$6001,Booking_data!$H$1:$H$6001,"not found")</f>
        <v>2</v>
      </c>
      <c r="P316">
        <f>_xlfn.XLOOKUP(A316,Booking_data!$A$1:$A$6001,Booking_data!$I$1:$I$6001,"not Found")</f>
        <v>360</v>
      </c>
      <c r="Q316">
        <f t="shared" si="22"/>
        <v>720</v>
      </c>
      <c r="R316" t="str">
        <f>_xlfn.XLOOKUP(A316,Booking_data!$A$1:$A$6001,Booking_data!$L$1:$L$6001,"Not Found")</f>
        <v>Net Banking</v>
      </c>
      <c r="S316">
        <f>_xlfn.XLOOKUP(A316,Booking_data!$A$1:$A$6001,Booking_data!$N$1:$N$6001,"not Found")</f>
        <v>39</v>
      </c>
      <c r="T316" t="str">
        <f>_xlfn.XLOOKUP(A316,Booking_data!$A$1:$A$6001,Booking_data!$O$1:$O$6001,"Not Found")</f>
        <v>Female</v>
      </c>
      <c r="U316" t="str">
        <f t="shared" si="23"/>
        <v>Middle Age</v>
      </c>
      <c r="V316" t="str">
        <f t="shared" si="24"/>
        <v>Low Booking</v>
      </c>
    </row>
    <row r="317" spans="1:22" x14ac:dyDescent="0.25">
      <c r="A317" t="s">
        <v>548</v>
      </c>
      <c r="B317" s="1">
        <v>46084</v>
      </c>
      <c r="C317" s="1">
        <v>46148</v>
      </c>
      <c r="D317" s="9">
        <v>0.53125</v>
      </c>
      <c r="E317" t="str">
        <f t="shared" si="20"/>
        <v>Weekday</v>
      </c>
      <c r="F317" t="str">
        <f t="shared" si="21"/>
        <v>Mar</v>
      </c>
      <c r="G317" t="str">
        <f>_xlfn.XLOOKUP(A317,Booking_data!$A$1:$A$6001,Booking_data!$D$1:$D$6001,"not found")</f>
        <v>M005</v>
      </c>
      <c r="H317" t="str">
        <f>_xlfn.XLOOKUP(G317,Movies_data!$A$1:$A$41,Movies_data!$B$1:$B$41,"not found")</f>
        <v>Ponniyin Selvan II</v>
      </c>
      <c r="I317" t="str">
        <f>_xlfn.XLOOKUP(G317,Movies_data!$A$1:$A$41,Movies_data!$D$1:$D$41,"not found")</f>
        <v>Drama</v>
      </c>
      <c r="J317" t="str">
        <f>_xlfn.XLOOKUP(G317,Movies_data!$A$1:$A$41,Movies_data!$C$1:$C$41,"not found")</f>
        <v>Tamil</v>
      </c>
      <c r="K317">
        <f>_xlfn.XLOOKUP(G317,Movies_data!$A$1:$A$41,Movies_data!$H$1:$H$41,"Not Found")</f>
        <v>7.3</v>
      </c>
      <c r="L317" t="str">
        <f>_xlfn.XLOOKUP(A317,Booking_data!$A$1:$A$6001,Booking_data!$E$1:$E$6001,"not Found")</f>
        <v>C133</v>
      </c>
      <c r="M317" t="str">
        <f>_xlfn.XLOOKUP(L317,Cinemas_data!$A$1:$A$49,Cinemas_data!$I$1:$I$49,"not Found")</f>
        <v>PVR Forum Mall</v>
      </c>
      <c r="N317" t="str">
        <f>_xlfn.XLOOKUP(L317,Cinemas_data!$A$1:$A$49,Cinemas_data!$C$1:$C$49,"not Found")</f>
        <v>Kolkata</v>
      </c>
      <c r="O317">
        <f>_xlfn.XLOOKUP(A317,Booking_data!$A$1:$A$6001,Booking_data!$H$1:$H$6001,"not found")</f>
        <v>4</v>
      </c>
      <c r="P317">
        <f>_xlfn.XLOOKUP(A317,Booking_data!$A$1:$A$6001,Booking_data!$I$1:$I$6001,"not Found")</f>
        <v>280</v>
      </c>
      <c r="Q317">
        <f t="shared" si="22"/>
        <v>1120</v>
      </c>
      <c r="R317" t="str">
        <f>_xlfn.XLOOKUP(A317,Booking_data!$A$1:$A$6001,Booking_data!$L$1:$L$6001,"Not Found")</f>
        <v>UPI</v>
      </c>
      <c r="S317">
        <f>_xlfn.XLOOKUP(A317,Booking_data!$A$1:$A$6001,Booking_data!$N$1:$N$6001,"not Found")</f>
        <v>52</v>
      </c>
      <c r="T317" t="str">
        <f>_xlfn.XLOOKUP(A317,Booking_data!$A$1:$A$6001,Booking_data!$O$1:$O$6001,"Not Found")</f>
        <v>Other</v>
      </c>
      <c r="U317" t="str">
        <f t="shared" si="23"/>
        <v>Above 45</v>
      </c>
      <c r="V317" t="str">
        <f t="shared" si="24"/>
        <v>Medium Booking</v>
      </c>
    </row>
    <row r="318" spans="1:22" x14ac:dyDescent="0.25">
      <c r="A318" t="s">
        <v>549</v>
      </c>
      <c r="B318" s="1">
        <v>46084</v>
      </c>
      <c r="C318" s="1">
        <v>46027</v>
      </c>
      <c r="D318" s="9">
        <v>0.88541666666666663</v>
      </c>
      <c r="E318" t="str">
        <f t="shared" si="20"/>
        <v>Weekday</v>
      </c>
      <c r="F318" t="str">
        <f t="shared" si="21"/>
        <v>Mar</v>
      </c>
      <c r="G318" t="str">
        <f>_xlfn.XLOOKUP(A318,Booking_data!$A$1:$A$6001,Booking_data!$D$1:$D$6001,"not found")</f>
        <v>M031</v>
      </c>
      <c r="H318" t="str">
        <f>_xlfn.XLOOKUP(G318,Movies_data!$A$1:$A$41,Movies_data!$B$1:$B$41,"not found")</f>
        <v>Bangalore Days</v>
      </c>
      <c r="I318" t="str">
        <f>_xlfn.XLOOKUP(G318,Movies_data!$A$1:$A$41,Movies_data!$D$1:$D$41,"not found")</f>
        <v>Drama</v>
      </c>
      <c r="J318" t="str">
        <f>_xlfn.XLOOKUP(G318,Movies_data!$A$1:$A$41,Movies_data!$C$1:$C$41,"not found")</f>
        <v>Malayalam</v>
      </c>
      <c r="K318">
        <f>_xlfn.XLOOKUP(G318,Movies_data!$A$1:$A$41,Movies_data!$H$1:$H$41,"Not Found")</f>
        <v>8.3000000000000007</v>
      </c>
      <c r="L318" t="str">
        <f>_xlfn.XLOOKUP(A318,Booking_data!$A$1:$A$6001,Booking_data!$E$1:$E$6001,"not Found")</f>
        <v>C132</v>
      </c>
      <c r="M318" t="str">
        <f>_xlfn.XLOOKUP(L318,Cinemas_data!$A$1:$A$49,Cinemas_data!$I$1:$I$49,"not Found")</f>
        <v>City Pride Grand Mall</v>
      </c>
      <c r="N318" t="str">
        <f>_xlfn.XLOOKUP(L318,Cinemas_data!$A$1:$A$49,Cinemas_data!$C$1:$C$49,"not Found")</f>
        <v>Kolkata</v>
      </c>
      <c r="O318">
        <f>_xlfn.XLOOKUP(A318,Booking_data!$A$1:$A$6001,Booking_data!$H$1:$H$6001,"not found")</f>
        <v>4</v>
      </c>
      <c r="P318">
        <f>_xlfn.XLOOKUP(A318,Booking_data!$A$1:$A$6001,Booking_data!$I$1:$I$6001,"not Found")</f>
        <v>260</v>
      </c>
      <c r="Q318">
        <f t="shared" si="22"/>
        <v>1040</v>
      </c>
      <c r="R318" t="str">
        <f>_xlfn.XLOOKUP(A318,Booking_data!$A$1:$A$6001,Booking_data!$L$1:$L$6001,"Not Found")</f>
        <v>Net Banking</v>
      </c>
      <c r="S318">
        <f>_xlfn.XLOOKUP(A318,Booking_data!$A$1:$A$6001,Booking_data!$N$1:$N$6001,"not Found")</f>
        <v>34</v>
      </c>
      <c r="T318" t="str">
        <f>_xlfn.XLOOKUP(A318,Booking_data!$A$1:$A$6001,Booking_data!$O$1:$O$6001,"Not Found")</f>
        <v>Other</v>
      </c>
      <c r="U318" t="str">
        <f t="shared" si="23"/>
        <v>Middle Age</v>
      </c>
      <c r="V318" t="str">
        <f t="shared" si="24"/>
        <v>Medium Booking</v>
      </c>
    </row>
    <row r="319" spans="1:22" x14ac:dyDescent="0.25">
      <c r="A319" t="s">
        <v>550</v>
      </c>
      <c r="B319" s="1">
        <v>46084</v>
      </c>
      <c r="C319" s="1">
        <v>46122</v>
      </c>
      <c r="D319" s="9">
        <v>0.88541666666666663</v>
      </c>
      <c r="E319" t="str">
        <f t="shared" si="20"/>
        <v>Weekday</v>
      </c>
      <c r="F319" t="str">
        <f t="shared" si="21"/>
        <v>Mar</v>
      </c>
      <c r="G319" t="str">
        <f>_xlfn.XLOOKUP(A319,Booking_data!$A$1:$A$6001,Booking_data!$D$1:$D$6001,"not found")</f>
        <v>M006</v>
      </c>
      <c r="H319" t="str">
        <f>_xlfn.XLOOKUP(G319,Movies_data!$A$1:$A$41,Movies_data!$B$1:$B$41,"not found")</f>
        <v>Maamannan</v>
      </c>
      <c r="I319" t="str">
        <f>_xlfn.XLOOKUP(G319,Movies_data!$A$1:$A$41,Movies_data!$D$1:$D$41,"not found")</f>
        <v>Drama</v>
      </c>
      <c r="J319" t="str">
        <f>_xlfn.XLOOKUP(G319,Movies_data!$A$1:$A$41,Movies_data!$C$1:$C$41,"not found")</f>
        <v>Tamil</v>
      </c>
      <c r="K319">
        <f>_xlfn.XLOOKUP(G319,Movies_data!$A$1:$A$41,Movies_data!$H$1:$H$41,"Not Found")</f>
        <v>7.3</v>
      </c>
      <c r="L319" t="str">
        <f>_xlfn.XLOOKUP(A319,Booking_data!$A$1:$A$6001,Booking_data!$E$1:$E$6001,"not Found")</f>
        <v>C132</v>
      </c>
      <c r="M319" t="str">
        <f>_xlfn.XLOOKUP(L319,Cinemas_data!$A$1:$A$49,Cinemas_data!$I$1:$I$49,"not Found")</f>
        <v>City Pride Grand Mall</v>
      </c>
      <c r="N319" t="str">
        <f>_xlfn.XLOOKUP(L319,Cinemas_data!$A$1:$A$49,Cinemas_data!$C$1:$C$49,"not Found")</f>
        <v>Kolkata</v>
      </c>
      <c r="O319">
        <f>_xlfn.XLOOKUP(A319,Booking_data!$A$1:$A$6001,Booking_data!$H$1:$H$6001,"not found")</f>
        <v>2</v>
      </c>
      <c r="P319">
        <f>_xlfn.XLOOKUP(A319,Booking_data!$A$1:$A$6001,Booking_data!$I$1:$I$6001,"not Found")</f>
        <v>180</v>
      </c>
      <c r="Q319">
        <f t="shared" si="22"/>
        <v>360</v>
      </c>
      <c r="R319" t="str">
        <f>_xlfn.XLOOKUP(A319,Booking_data!$A$1:$A$6001,Booking_data!$L$1:$L$6001,"Not Found")</f>
        <v>Credit Card</v>
      </c>
      <c r="S319">
        <f>_xlfn.XLOOKUP(A319,Booking_data!$A$1:$A$6001,Booking_data!$N$1:$N$6001,"not Found")</f>
        <v>41</v>
      </c>
      <c r="T319" t="str">
        <f>_xlfn.XLOOKUP(A319,Booking_data!$A$1:$A$6001,Booking_data!$O$1:$O$6001,"Not Found")</f>
        <v>Other</v>
      </c>
      <c r="U319" t="str">
        <f t="shared" si="23"/>
        <v>Middle Age</v>
      </c>
      <c r="V319" t="str">
        <f t="shared" si="24"/>
        <v>Low Booking</v>
      </c>
    </row>
    <row r="320" spans="1:22" x14ac:dyDescent="0.25">
      <c r="A320" t="s">
        <v>551</v>
      </c>
      <c r="B320" s="1">
        <v>46084</v>
      </c>
      <c r="C320" s="1">
        <v>46156</v>
      </c>
      <c r="D320" s="9">
        <v>0.64583333333333337</v>
      </c>
      <c r="E320" t="str">
        <f t="shared" si="20"/>
        <v>Weekday</v>
      </c>
      <c r="F320" t="str">
        <f t="shared" si="21"/>
        <v>Mar</v>
      </c>
      <c r="G320" t="str">
        <f>_xlfn.XLOOKUP(A320,Booking_data!$A$1:$A$6001,Booking_data!$D$1:$D$6001,"not found")</f>
        <v>M013</v>
      </c>
      <c r="H320" t="str">
        <f>_xlfn.XLOOKUP(G320,Movies_data!$A$1:$A$41,Movies_data!$B$1:$B$41,"not found")</f>
        <v>Salaar</v>
      </c>
      <c r="I320" t="str">
        <f>_xlfn.XLOOKUP(G320,Movies_data!$A$1:$A$41,Movies_data!$D$1:$D$41,"not found")</f>
        <v>Action</v>
      </c>
      <c r="J320" t="str">
        <f>_xlfn.XLOOKUP(G320,Movies_data!$A$1:$A$41,Movies_data!$C$1:$C$41,"not found")</f>
        <v>Telugu</v>
      </c>
      <c r="K320">
        <f>_xlfn.XLOOKUP(G320,Movies_data!$A$1:$A$41,Movies_data!$H$1:$H$41,"Not Found")</f>
        <v>6.5</v>
      </c>
      <c r="L320" t="str">
        <f>_xlfn.XLOOKUP(A320,Booking_data!$A$1:$A$6001,Booking_data!$E$1:$E$6001,"not Found")</f>
        <v>C043</v>
      </c>
      <c r="M320" t="str">
        <f>_xlfn.XLOOKUP(L320,Cinemas_data!$A$1:$A$49,Cinemas_data!$I$1:$I$49,"not Found")</f>
        <v>City Pride Forum Mall</v>
      </c>
      <c r="N320" t="str">
        <f>_xlfn.XLOOKUP(L320,Cinemas_data!$A$1:$A$49,Cinemas_data!$C$1:$C$49,"not Found")</f>
        <v>Salem</v>
      </c>
      <c r="O320">
        <f>_xlfn.XLOOKUP(A320,Booking_data!$A$1:$A$6001,Booking_data!$H$1:$H$6001,"not found")</f>
        <v>5</v>
      </c>
      <c r="P320">
        <f>_xlfn.XLOOKUP(A320,Booking_data!$A$1:$A$6001,Booking_data!$I$1:$I$6001,"not Found")</f>
        <v>380</v>
      </c>
      <c r="Q320">
        <f t="shared" si="22"/>
        <v>1900</v>
      </c>
      <c r="R320" t="str">
        <f>_xlfn.XLOOKUP(A320,Booking_data!$A$1:$A$6001,Booking_data!$L$1:$L$6001,"Not Found")</f>
        <v>Credit Card</v>
      </c>
      <c r="S320">
        <f>_xlfn.XLOOKUP(A320,Booking_data!$A$1:$A$6001,Booking_data!$N$1:$N$6001,"not Found")</f>
        <v>48</v>
      </c>
      <c r="T320" t="str">
        <f>_xlfn.XLOOKUP(A320,Booking_data!$A$1:$A$6001,Booking_data!$O$1:$O$6001,"Not Found")</f>
        <v>Female</v>
      </c>
      <c r="U320" t="str">
        <f t="shared" si="23"/>
        <v>Above 45</v>
      </c>
      <c r="V320" t="str">
        <f t="shared" si="24"/>
        <v>High Booking</v>
      </c>
    </row>
    <row r="321" spans="1:22" x14ac:dyDescent="0.25">
      <c r="A321" t="s">
        <v>552</v>
      </c>
      <c r="B321" s="1">
        <v>46084</v>
      </c>
      <c r="C321" s="1">
        <v>46043</v>
      </c>
      <c r="D321" s="9">
        <v>0.39583333333333331</v>
      </c>
      <c r="E321" t="str">
        <f t="shared" si="20"/>
        <v>Weekday</v>
      </c>
      <c r="F321" t="str">
        <f t="shared" si="21"/>
        <v>Mar</v>
      </c>
      <c r="G321" t="str">
        <f>_xlfn.XLOOKUP(A321,Booking_data!$A$1:$A$6001,Booking_data!$D$1:$D$6001,"not found")</f>
        <v>M010</v>
      </c>
      <c r="H321" t="str">
        <f>_xlfn.XLOOKUP(G321,Movies_data!$A$1:$A$41,Movies_data!$B$1:$B$41,"not found")</f>
        <v>Captain Miller</v>
      </c>
      <c r="I321" t="str">
        <f>_xlfn.XLOOKUP(G321,Movies_data!$A$1:$A$41,Movies_data!$D$1:$D$41,"not found")</f>
        <v>Action</v>
      </c>
      <c r="J321" t="str">
        <f>_xlfn.XLOOKUP(G321,Movies_data!$A$1:$A$41,Movies_data!$C$1:$C$41,"not found")</f>
        <v>Tamil</v>
      </c>
      <c r="K321">
        <f>_xlfn.XLOOKUP(G321,Movies_data!$A$1:$A$41,Movies_data!$H$1:$H$41,"Not Found")</f>
        <v>7</v>
      </c>
      <c r="L321" t="str">
        <f>_xlfn.XLOOKUP(A321,Booking_data!$A$1:$A$6001,Booking_data!$E$1:$E$6001,"not Found")</f>
        <v>C013</v>
      </c>
      <c r="M321" t="str">
        <f>_xlfn.XLOOKUP(L321,Cinemas_data!$A$1:$A$49,Cinemas_data!$I$1:$I$49,"not Found")</f>
        <v>Mukta A2 Cinemas Forum Mall</v>
      </c>
      <c r="N321" t="str">
        <f>_xlfn.XLOOKUP(L321,Cinemas_data!$A$1:$A$49,Cinemas_data!$C$1:$C$49,"not Found")</f>
        <v>Chennai</v>
      </c>
      <c r="O321">
        <f>_xlfn.XLOOKUP(A321,Booking_data!$A$1:$A$6001,Booking_data!$H$1:$H$6001,"not found")</f>
        <v>3</v>
      </c>
      <c r="P321">
        <f>_xlfn.XLOOKUP(A321,Booking_data!$A$1:$A$6001,Booking_data!$I$1:$I$6001,"not Found")</f>
        <v>240</v>
      </c>
      <c r="Q321">
        <f t="shared" si="22"/>
        <v>720</v>
      </c>
      <c r="R321" t="str">
        <f>_xlfn.XLOOKUP(A321,Booking_data!$A$1:$A$6001,Booking_data!$L$1:$L$6001,"Not Found")</f>
        <v>Debit Card</v>
      </c>
      <c r="S321">
        <f>_xlfn.XLOOKUP(A321,Booking_data!$A$1:$A$6001,Booking_data!$N$1:$N$6001,"not Found")</f>
        <v>47</v>
      </c>
      <c r="T321" t="str">
        <f>_xlfn.XLOOKUP(A321,Booking_data!$A$1:$A$6001,Booking_data!$O$1:$O$6001,"Not Found")</f>
        <v>Male</v>
      </c>
      <c r="U321" t="str">
        <f t="shared" si="23"/>
        <v>Above 45</v>
      </c>
      <c r="V321" t="str">
        <f t="shared" si="24"/>
        <v>Medium Booking</v>
      </c>
    </row>
    <row r="322" spans="1:22" x14ac:dyDescent="0.25">
      <c r="A322" t="s">
        <v>553</v>
      </c>
      <c r="B322" s="1">
        <v>46084</v>
      </c>
      <c r="C322" s="1">
        <v>46092</v>
      </c>
      <c r="D322" s="9">
        <v>0.77083333333333337</v>
      </c>
      <c r="E322" t="str">
        <f t="shared" si="20"/>
        <v>Weekday</v>
      </c>
      <c r="F322" t="str">
        <f t="shared" si="21"/>
        <v>Mar</v>
      </c>
      <c r="G322" t="str">
        <f>_xlfn.XLOOKUP(A322,Booking_data!$A$1:$A$6001,Booking_data!$D$1:$D$6001,"not found")</f>
        <v>M010</v>
      </c>
      <c r="H322" t="str">
        <f>_xlfn.XLOOKUP(G322,Movies_data!$A$1:$A$41,Movies_data!$B$1:$B$41,"not found")</f>
        <v>Captain Miller</v>
      </c>
      <c r="I322" t="str">
        <f>_xlfn.XLOOKUP(G322,Movies_data!$A$1:$A$41,Movies_data!$D$1:$D$41,"not found")</f>
        <v>Action</v>
      </c>
      <c r="J322" t="str">
        <f>_xlfn.XLOOKUP(G322,Movies_data!$A$1:$A$41,Movies_data!$C$1:$C$41,"not found")</f>
        <v>Tamil</v>
      </c>
      <c r="K322">
        <f>_xlfn.XLOOKUP(G322,Movies_data!$A$1:$A$41,Movies_data!$H$1:$H$41,"Not Found")</f>
        <v>7</v>
      </c>
      <c r="L322" t="str">
        <f>_xlfn.XLOOKUP(A322,Booking_data!$A$1:$A$6001,Booking_data!$E$1:$E$6001,"not Found")</f>
        <v>C091</v>
      </c>
      <c r="M322" t="str">
        <f>_xlfn.XLOOKUP(L322,Cinemas_data!$A$1:$A$49,Cinemas_data!$I$1:$I$49,"not Found")</f>
        <v>Cinepolis City Centre</v>
      </c>
      <c r="N322" t="str">
        <f>_xlfn.XLOOKUP(L322,Cinemas_data!$A$1:$A$49,Cinemas_data!$C$1:$C$49,"not Found")</f>
        <v>Mumbai</v>
      </c>
      <c r="O322">
        <f>_xlfn.XLOOKUP(A322,Booking_data!$A$1:$A$6001,Booking_data!$H$1:$H$6001,"not found")</f>
        <v>3</v>
      </c>
      <c r="P322">
        <f>_xlfn.XLOOKUP(A322,Booking_data!$A$1:$A$6001,Booking_data!$I$1:$I$6001,"not Found")</f>
        <v>200</v>
      </c>
      <c r="Q322">
        <f t="shared" si="22"/>
        <v>600</v>
      </c>
      <c r="R322" t="str">
        <f>_xlfn.XLOOKUP(A322,Booking_data!$A$1:$A$6001,Booking_data!$L$1:$L$6001,"Not Found")</f>
        <v>Wallet</v>
      </c>
      <c r="S322">
        <f>_xlfn.XLOOKUP(A322,Booking_data!$A$1:$A$6001,Booking_data!$N$1:$N$6001,"not Found")</f>
        <v>34</v>
      </c>
      <c r="T322" t="str">
        <f>_xlfn.XLOOKUP(A322,Booking_data!$A$1:$A$6001,Booking_data!$O$1:$O$6001,"Not Found")</f>
        <v>Female</v>
      </c>
      <c r="U322" t="str">
        <f t="shared" si="23"/>
        <v>Middle Age</v>
      </c>
      <c r="V322" t="str">
        <f t="shared" si="24"/>
        <v>Medium Booking</v>
      </c>
    </row>
    <row r="323" spans="1:22" x14ac:dyDescent="0.25">
      <c r="A323" t="s">
        <v>554</v>
      </c>
      <c r="B323" s="1">
        <v>46084</v>
      </c>
      <c r="C323" s="1">
        <v>46118</v>
      </c>
      <c r="D323" s="9">
        <v>0.88541666666666663</v>
      </c>
      <c r="E323" t="str">
        <f t="shared" ref="E323:E386" si="25">IF(WEEKDAY(B323,2)&lt;=5,"Weekday","Weekend")</f>
        <v>Weekday</v>
      </c>
      <c r="F323" t="str">
        <f t="shared" ref="F323:F386" si="26">TEXT(B323,"mmm")</f>
        <v>Mar</v>
      </c>
      <c r="G323" t="str">
        <f>_xlfn.XLOOKUP(A323,Booking_data!$A$1:$A$6001,Booking_data!$D$1:$D$6001,"not found")</f>
        <v>M030</v>
      </c>
      <c r="H323" t="str">
        <f>_xlfn.XLOOKUP(G323,Movies_data!$A$1:$A$41,Movies_data!$B$1:$B$41,"not found")</f>
        <v>Kirik Party</v>
      </c>
      <c r="I323" t="str">
        <f>_xlfn.XLOOKUP(G323,Movies_data!$A$1:$A$41,Movies_data!$D$1:$D$41,"not found")</f>
        <v>Comedy</v>
      </c>
      <c r="J323" t="str">
        <f>_xlfn.XLOOKUP(G323,Movies_data!$A$1:$A$41,Movies_data!$C$1:$C$41,"not found")</f>
        <v>Kannada</v>
      </c>
      <c r="K323">
        <f>_xlfn.XLOOKUP(G323,Movies_data!$A$1:$A$41,Movies_data!$H$1:$H$41,"Not Found")</f>
        <v>8</v>
      </c>
      <c r="L323" t="str">
        <f>_xlfn.XLOOKUP(A323,Booking_data!$A$1:$A$6001,Booking_data!$E$1:$E$6001,"not Found")</f>
        <v>C133</v>
      </c>
      <c r="M323" t="str">
        <f>_xlfn.XLOOKUP(L323,Cinemas_data!$A$1:$A$49,Cinemas_data!$I$1:$I$49,"not Found")</f>
        <v>PVR Forum Mall</v>
      </c>
      <c r="N323" t="str">
        <f>_xlfn.XLOOKUP(L323,Cinemas_data!$A$1:$A$49,Cinemas_data!$C$1:$C$49,"not Found")</f>
        <v>Kolkata</v>
      </c>
      <c r="O323">
        <f>_xlfn.XLOOKUP(A323,Booking_data!$A$1:$A$6001,Booking_data!$H$1:$H$6001,"not found")</f>
        <v>3</v>
      </c>
      <c r="P323">
        <f>_xlfn.XLOOKUP(A323,Booking_data!$A$1:$A$6001,Booking_data!$I$1:$I$6001,"not Found")</f>
        <v>280</v>
      </c>
      <c r="Q323">
        <f t="shared" ref="Q323:Q386" si="27">O323*P323</f>
        <v>840</v>
      </c>
      <c r="R323" t="str">
        <f>_xlfn.XLOOKUP(A323,Booking_data!$A$1:$A$6001,Booking_data!$L$1:$L$6001,"Not Found")</f>
        <v>Credit Card</v>
      </c>
      <c r="S323">
        <f>_xlfn.XLOOKUP(A323,Booking_data!$A$1:$A$6001,Booking_data!$N$1:$N$6001,"not Found")</f>
        <v>22</v>
      </c>
      <c r="T323" t="str">
        <f>_xlfn.XLOOKUP(A323,Booking_data!$A$1:$A$6001,Booking_data!$O$1:$O$6001,"Not Found")</f>
        <v>Male</v>
      </c>
      <c r="U323" t="str">
        <f t="shared" ref="U323:U386" si="28">IF(S323&lt;18,"Below 18",IF(S323&lt;30,"Youngster",IF(S323&lt;45,"Middle Age","Above 45")))</f>
        <v>Youngster</v>
      </c>
      <c r="V323" t="str">
        <f t="shared" ref="V323:V386" si="29">IF(O323&lt;=2,"Low Booking",IF(O323&lt;=4,"Medium Booking","High Booking"))</f>
        <v>Medium Booking</v>
      </c>
    </row>
    <row r="324" spans="1:22" x14ac:dyDescent="0.25">
      <c r="A324" t="s">
        <v>555</v>
      </c>
      <c r="B324" s="1">
        <v>46084</v>
      </c>
      <c r="C324" s="1">
        <v>46068</v>
      </c>
      <c r="D324" s="9">
        <v>0.77083333333333337</v>
      </c>
      <c r="E324" t="str">
        <f t="shared" si="25"/>
        <v>Weekday</v>
      </c>
      <c r="F324" t="str">
        <f t="shared" si="26"/>
        <v>Mar</v>
      </c>
      <c r="G324" t="str">
        <f>_xlfn.XLOOKUP(A324,Booking_data!$A$1:$A$6001,Booking_data!$D$1:$D$6001,"not found")</f>
        <v>M021</v>
      </c>
      <c r="H324" t="str">
        <f>_xlfn.XLOOKUP(G324,Movies_data!$A$1:$A$41,Movies_data!$B$1:$B$41,"not found")</f>
        <v>Pathaan</v>
      </c>
      <c r="I324" t="str">
        <f>_xlfn.XLOOKUP(G324,Movies_data!$A$1:$A$41,Movies_data!$D$1:$D$41,"not found")</f>
        <v>Action</v>
      </c>
      <c r="J324" t="str">
        <f>_xlfn.XLOOKUP(G324,Movies_data!$A$1:$A$41,Movies_data!$C$1:$C$41,"not found")</f>
        <v>Hindi</v>
      </c>
      <c r="K324">
        <f>_xlfn.XLOOKUP(G324,Movies_data!$A$1:$A$41,Movies_data!$H$1:$H$41,"Not Found")</f>
        <v>5.9</v>
      </c>
      <c r="L324" t="str">
        <f>_xlfn.XLOOKUP(A324,Booking_data!$A$1:$A$6001,Booking_data!$E$1:$E$6001,"not Found")</f>
        <v>C032</v>
      </c>
      <c r="M324" t="str">
        <f>_xlfn.XLOOKUP(L324,Cinemas_data!$A$1:$A$49,Cinemas_data!$I$1:$I$49,"not Found")</f>
        <v>MovieMax Grand Mall</v>
      </c>
      <c r="N324" t="str">
        <f>_xlfn.XLOOKUP(L324,Cinemas_data!$A$1:$A$49,Cinemas_data!$C$1:$C$49,"not Found")</f>
        <v>Madurai</v>
      </c>
      <c r="O324">
        <f>_xlfn.XLOOKUP(A324,Booking_data!$A$1:$A$6001,Booking_data!$H$1:$H$6001,"not found")</f>
        <v>2</v>
      </c>
      <c r="P324">
        <f>_xlfn.XLOOKUP(A324,Booking_data!$A$1:$A$6001,Booking_data!$I$1:$I$6001,"not Found")</f>
        <v>160</v>
      </c>
      <c r="Q324">
        <f t="shared" si="27"/>
        <v>320</v>
      </c>
      <c r="R324" t="str">
        <f>_xlfn.XLOOKUP(A324,Booking_data!$A$1:$A$6001,Booking_data!$L$1:$L$6001,"Not Found")</f>
        <v>Wallet</v>
      </c>
      <c r="S324">
        <f>_xlfn.XLOOKUP(A324,Booking_data!$A$1:$A$6001,Booking_data!$N$1:$N$6001,"not Found")</f>
        <v>48</v>
      </c>
      <c r="T324" t="str">
        <f>_xlfn.XLOOKUP(A324,Booking_data!$A$1:$A$6001,Booking_data!$O$1:$O$6001,"Not Found")</f>
        <v>Male</v>
      </c>
      <c r="U324" t="str">
        <f t="shared" si="28"/>
        <v>Above 45</v>
      </c>
      <c r="V324" t="str">
        <f t="shared" si="29"/>
        <v>Low Booking</v>
      </c>
    </row>
    <row r="325" spans="1:22" x14ac:dyDescent="0.25">
      <c r="A325" t="s">
        <v>556</v>
      </c>
      <c r="B325" s="1">
        <v>46084</v>
      </c>
      <c r="C325" s="1">
        <v>46031</v>
      </c>
      <c r="D325" s="9">
        <v>0.53125</v>
      </c>
      <c r="E325" t="str">
        <f t="shared" si="25"/>
        <v>Weekday</v>
      </c>
      <c r="F325" t="str">
        <f t="shared" si="26"/>
        <v>Mar</v>
      </c>
      <c r="G325" t="str">
        <f>_xlfn.XLOOKUP(A325,Booking_data!$A$1:$A$6001,Booking_data!$D$1:$D$6001,"not found")</f>
        <v>M002</v>
      </c>
      <c r="H325" t="str">
        <f>_xlfn.XLOOKUP(G325,Movies_data!$A$1:$A$41,Movies_data!$B$1:$B$41,"not found")</f>
        <v>Jailer</v>
      </c>
      <c r="I325" t="str">
        <f>_xlfn.XLOOKUP(G325,Movies_data!$A$1:$A$41,Movies_data!$D$1:$D$41,"not found")</f>
        <v>Action</v>
      </c>
      <c r="J325" t="str">
        <f>_xlfn.XLOOKUP(G325,Movies_data!$A$1:$A$41,Movies_data!$C$1:$C$41,"not found")</f>
        <v>Tamil</v>
      </c>
      <c r="K325">
        <f>_xlfn.XLOOKUP(G325,Movies_data!$A$1:$A$41,Movies_data!$H$1:$H$41,"Not Found")</f>
        <v>7.1</v>
      </c>
      <c r="L325" t="str">
        <f>_xlfn.XLOOKUP(A325,Booking_data!$A$1:$A$6001,Booking_data!$E$1:$E$6001,"not Found")</f>
        <v>C131</v>
      </c>
      <c r="M325" t="str">
        <f>_xlfn.XLOOKUP(L325,Cinemas_data!$A$1:$A$49,Cinemas_data!$I$1:$I$49,"not Found")</f>
        <v>Asian Cinemas City Centre</v>
      </c>
      <c r="N325" t="str">
        <f>_xlfn.XLOOKUP(L325,Cinemas_data!$A$1:$A$49,Cinemas_data!$C$1:$C$49,"not Found")</f>
        <v>Kolkata</v>
      </c>
      <c r="O325">
        <f>_xlfn.XLOOKUP(A325,Booking_data!$A$1:$A$6001,Booking_data!$H$1:$H$6001,"not found")</f>
        <v>2</v>
      </c>
      <c r="P325">
        <f>_xlfn.XLOOKUP(A325,Booking_data!$A$1:$A$6001,Booking_data!$I$1:$I$6001,"not Found")</f>
        <v>340</v>
      </c>
      <c r="Q325">
        <f t="shared" si="27"/>
        <v>680</v>
      </c>
      <c r="R325" t="str">
        <f>_xlfn.XLOOKUP(A325,Booking_data!$A$1:$A$6001,Booking_data!$L$1:$L$6001,"Not Found")</f>
        <v>Credit Card</v>
      </c>
      <c r="S325">
        <f>_xlfn.XLOOKUP(A325,Booking_data!$A$1:$A$6001,Booking_data!$N$1:$N$6001,"not Found")</f>
        <v>54</v>
      </c>
      <c r="T325" t="str">
        <f>_xlfn.XLOOKUP(A325,Booking_data!$A$1:$A$6001,Booking_data!$O$1:$O$6001,"Not Found")</f>
        <v>Female</v>
      </c>
      <c r="U325" t="str">
        <f t="shared" si="28"/>
        <v>Above 45</v>
      </c>
      <c r="V325" t="str">
        <f t="shared" si="29"/>
        <v>Low Booking</v>
      </c>
    </row>
    <row r="326" spans="1:22" x14ac:dyDescent="0.25">
      <c r="A326" t="s">
        <v>557</v>
      </c>
      <c r="B326" s="1">
        <v>46084</v>
      </c>
      <c r="C326" s="1">
        <v>46161</v>
      </c>
      <c r="D326" s="9">
        <v>0.53125</v>
      </c>
      <c r="E326" t="str">
        <f t="shared" si="25"/>
        <v>Weekday</v>
      </c>
      <c r="F326" t="str">
        <f t="shared" si="26"/>
        <v>Mar</v>
      </c>
      <c r="G326" t="str">
        <f>_xlfn.XLOOKUP(A326,Booking_data!$A$1:$A$6001,Booking_data!$D$1:$D$6001,"not found")</f>
        <v>M020</v>
      </c>
      <c r="H326" t="str">
        <f>_xlfn.XLOOKUP(G326,Movies_data!$A$1:$A$41,Movies_data!$B$1:$B$41,"not found")</f>
        <v>Jawan</v>
      </c>
      <c r="I326" t="str">
        <f>_xlfn.XLOOKUP(G326,Movies_data!$A$1:$A$41,Movies_data!$D$1:$D$41,"not found")</f>
        <v>Action</v>
      </c>
      <c r="J326" t="str">
        <f>_xlfn.XLOOKUP(G326,Movies_data!$A$1:$A$41,Movies_data!$C$1:$C$41,"not found")</f>
        <v>Hindi</v>
      </c>
      <c r="K326">
        <f>_xlfn.XLOOKUP(G326,Movies_data!$A$1:$A$41,Movies_data!$H$1:$H$41,"Not Found")</f>
        <v>7</v>
      </c>
      <c r="L326" t="str">
        <f>_xlfn.XLOOKUP(A326,Booking_data!$A$1:$A$6001,Booking_data!$E$1:$E$6001,"not Found")</f>
        <v>C131</v>
      </c>
      <c r="M326" t="str">
        <f>_xlfn.XLOOKUP(L326,Cinemas_data!$A$1:$A$49,Cinemas_data!$I$1:$I$49,"not Found")</f>
        <v>Asian Cinemas City Centre</v>
      </c>
      <c r="N326" t="str">
        <f>_xlfn.XLOOKUP(L326,Cinemas_data!$A$1:$A$49,Cinemas_data!$C$1:$C$49,"not Found")</f>
        <v>Kolkata</v>
      </c>
      <c r="O326">
        <f>_xlfn.XLOOKUP(A326,Booking_data!$A$1:$A$6001,Booking_data!$H$1:$H$6001,"not found")</f>
        <v>5</v>
      </c>
      <c r="P326">
        <f>_xlfn.XLOOKUP(A326,Booking_data!$A$1:$A$6001,Booking_data!$I$1:$I$6001,"not Found")</f>
        <v>160</v>
      </c>
      <c r="Q326">
        <f t="shared" si="27"/>
        <v>800</v>
      </c>
      <c r="R326" t="str">
        <f>_xlfn.XLOOKUP(A326,Booking_data!$A$1:$A$6001,Booking_data!$L$1:$L$6001,"Not Found")</f>
        <v>Wallet</v>
      </c>
      <c r="S326">
        <f>_xlfn.XLOOKUP(A326,Booking_data!$A$1:$A$6001,Booking_data!$N$1:$N$6001,"not Found")</f>
        <v>23</v>
      </c>
      <c r="T326" t="str">
        <f>_xlfn.XLOOKUP(A326,Booking_data!$A$1:$A$6001,Booking_data!$O$1:$O$6001,"Not Found")</f>
        <v>Female</v>
      </c>
      <c r="U326" t="str">
        <f t="shared" si="28"/>
        <v>Youngster</v>
      </c>
      <c r="V326" t="str">
        <f t="shared" si="29"/>
        <v>High Booking</v>
      </c>
    </row>
    <row r="327" spans="1:22" x14ac:dyDescent="0.25">
      <c r="A327" t="s">
        <v>558</v>
      </c>
      <c r="B327" s="1">
        <v>46084</v>
      </c>
      <c r="C327" s="1">
        <v>46069</v>
      </c>
      <c r="D327" s="9">
        <v>0.88541666666666663</v>
      </c>
      <c r="E327" t="str">
        <f t="shared" si="25"/>
        <v>Weekday</v>
      </c>
      <c r="F327" t="str">
        <f t="shared" si="26"/>
        <v>Mar</v>
      </c>
      <c r="G327" t="str">
        <f>_xlfn.XLOOKUP(A327,Booking_data!$A$1:$A$6001,Booking_data!$D$1:$D$6001,"not found")</f>
        <v>M032</v>
      </c>
      <c r="H327" t="str">
        <f>_xlfn.XLOOKUP(G327,Movies_data!$A$1:$A$41,Movies_data!$B$1:$B$41,"not found")</f>
        <v>Premam</v>
      </c>
      <c r="I327" t="str">
        <f>_xlfn.XLOOKUP(G327,Movies_data!$A$1:$A$41,Movies_data!$D$1:$D$41,"not found")</f>
        <v>Romance</v>
      </c>
      <c r="J327" t="str">
        <f>_xlfn.XLOOKUP(G327,Movies_data!$A$1:$A$41,Movies_data!$C$1:$C$41,"not found")</f>
        <v>Malayalam</v>
      </c>
      <c r="K327">
        <f>_xlfn.XLOOKUP(G327,Movies_data!$A$1:$A$41,Movies_data!$H$1:$H$41,"Not Found")</f>
        <v>8.3000000000000007</v>
      </c>
      <c r="L327" t="str">
        <f>_xlfn.XLOOKUP(A327,Booking_data!$A$1:$A$6001,Booking_data!$E$1:$E$6001,"not Found")</f>
        <v>C133</v>
      </c>
      <c r="M327" t="str">
        <f>_xlfn.XLOOKUP(L327,Cinemas_data!$A$1:$A$49,Cinemas_data!$I$1:$I$49,"not Found")</f>
        <v>PVR Forum Mall</v>
      </c>
      <c r="N327" t="str">
        <f>_xlfn.XLOOKUP(L327,Cinemas_data!$A$1:$A$49,Cinemas_data!$C$1:$C$49,"not Found")</f>
        <v>Kolkata</v>
      </c>
      <c r="O327">
        <f>_xlfn.XLOOKUP(A327,Booking_data!$A$1:$A$6001,Booking_data!$H$1:$H$6001,"not found")</f>
        <v>4</v>
      </c>
      <c r="P327">
        <f>_xlfn.XLOOKUP(A327,Booking_data!$A$1:$A$6001,Booking_data!$I$1:$I$6001,"not Found")</f>
        <v>280</v>
      </c>
      <c r="Q327">
        <f t="shared" si="27"/>
        <v>1120</v>
      </c>
      <c r="R327" t="str">
        <f>_xlfn.XLOOKUP(A327,Booking_data!$A$1:$A$6001,Booking_data!$L$1:$L$6001,"Not Found")</f>
        <v>Credit Card</v>
      </c>
      <c r="S327">
        <f>_xlfn.XLOOKUP(A327,Booking_data!$A$1:$A$6001,Booking_data!$N$1:$N$6001,"not Found")</f>
        <v>60</v>
      </c>
      <c r="T327" t="str">
        <f>_xlfn.XLOOKUP(A327,Booking_data!$A$1:$A$6001,Booking_data!$O$1:$O$6001,"Not Found")</f>
        <v>Other</v>
      </c>
      <c r="U327" t="str">
        <f t="shared" si="28"/>
        <v>Above 45</v>
      </c>
      <c r="V327" t="str">
        <f t="shared" si="29"/>
        <v>Medium Booking</v>
      </c>
    </row>
    <row r="328" spans="1:22" x14ac:dyDescent="0.25">
      <c r="A328" t="s">
        <v>559</v>
      </c>
      <c r="B328" s="1">
        <v>46084</v>
      </c>
      <c r="C328" s="1">
        <v>46140</v>
      </c>
      <c r="D328" s="9">
        <v>0.9375</v>
      </c>
      <c r="E328" t="str">
        <f t="shared" si="25"/>
        <v>Weekday</v>
      </c>
      <c r="F328" t="str">
        <f t="shared" si="26"/>
        <v>Mar</v>
      </c>
      <c r="G328" t="str">
        <f>_xlfn.XLOOKUP(A328,Booking_data!$A$1:$A$6001,Booking_data!$D$1:$D$6001,"not found")</f>
        <v>M006</v>
      </c>
      <c r="H328" t="str">
        <f>_xlfn.XLOOKUP(G328,Movies_data!$A$1:$A$41,Movies_data!$B$1:$B$41,"not found")</f>
        <v>Maamannan</v>
      </c>
      <c r="I328" t="str">
        <f>_xlfn.XLOOKUP(G328,Movies_data!$A$1:$A$41,Movies_data!$D$1:$D$41,"not found")</f>
        <v>Drama</v>
      </c>
      <c r="J328" t="str">
        <f>_xlfn.XLOOKUP(G328,Movies_data!$A$1:$A$41,Movies_data!$C$1:$C$41,"not found")</f>
        <v>Tamil</v>
      </c>
      <c r="K328">
        <f>_xlfn.XLOOKUP(G328,Movies_data!$A$1:$A$41,Movies_data!$H$1:$H$41,"Not Found")</f>
        <v>7.3</v>
      </c>
      <c r="L328" t="str">
        <f>_xlfn.XLOOKUP(A328,Booking_data!$A$1:$A$6001,Booking_data!$E$1:$E$6001,"not Found")</f>
        <v>C091</v>
      </c>
      <c r="M328" t="str">
        <f>_xlfn.XLOOKUP(L328,Cinemas_data!$A$1:$A$49,Cinemas_data!$I$1:$I$49,"not Found")</f>
        <v>Cinepolis City Centre</v>
      </c>
      <c r="N328" t="str">
        <f>_xlfn.XLOOKUP(L328,Cinemas_data!$A$1:$A$49,Cinemas_data!$C$1:$C$49,"not Found")</f>
        <v>Mumbai</v>
      </c>
      <c r="O328">
        <f>_xlfn.XLOOKUP(A328,Booking_data!$A$1:$A$6001,Booking_data!$H$1:$H$6001,"not found")</f>
        <v>1</v>
      </c>
      <c r="P328">
        <f>_xlfn.XLOOKUP(A328,Booking_data!$A$1:$A$6001,Booking_data!$I$1:$I$6001,"not Found")</f>
        <v>200</v>
      </c>
      <c r="Q328">
        <f t="shared" si="27"/>
        <v>200</v>
      </c>
      <c r="R328" t="str">
        <f>_xlfn.XLOOKUP(A328,Booking_data!$A$1:$A$6001,Booking_data!$L$1:$L$6001,"Not Found")</f>
        <v>Credit Card</v>
      </c>
      <c r="S328">
        <f>_xlfn.XLOOKUP(A328,Booking_data!$A$1:$A$6001,Booking_data!$N$1:$N$6001,"not Found")</f>
        <v>50</v>
      </c>
      <c r="T328" t="str">
        <f>_xlfn.XLOOKUP(A328,Booking_data!$A$1:$A$6001,Booking_data!$O$1:$O$6001,"Not Found")</f>
        <v>Other</v>
      </c>
      <c r="U328" t="str">
        <f t="shared" si="28"/>
        <v>Above 45</v>
      </c>
      <c r="V328" t="str">
        <f t="shared" si="29"/>
        <v>Low Booking</v>
      </c>
    </row>
    <row r="329" spans="1:22" x14ac:dyDescent="0.25">
      <c r="A329" t="s">
        <v>560</v>
      </c>
      <c r="B329" s="1">
        <v>46084</v>
      </c>
      <c r="C329" s="1">
        <v>46075</v>
      </c>
      <c r="D329" s="9">
        <v>0.77083333333333337</v>
      </c>
      <c r="E329" t="str">
        <f t="shared" si="25"/>
        <v>Weekday</v>
      </c>
      <c r="F329" t="str">
        <f t="shared" si="26"/>
        <v>Mar</v>
      </c>
      <c r="G329" t="str">
        <f>_xlfn.XLOOKUP(A329,Booking_data!$A$1:$A$6001,Booking_data!$D$1:$D$6001,"not found")</f>
        <v>M036</v>
      </c>
      <c r="H329" t="str">
        <f>_xlfn.XLOOKUP(G329,Movies_data!$A$1:$A$41,Movies_data!$B$1:$B$41,"not found")</f>
        <v>Avengers Endgame</v>
      </c>
      <c r="I329" t="str">
        <f>_xlfn.XLOOKUP(G329,Movies_data!$A$1:$A$41,Movies_data!$D$1:$D$41,"not found")</f>
        <v>Action</v>
      </c>
      <c r="J329" t="str">
        <f>_xlfn.XLOOKUP(G329,Movies_data!$A$1:$A$41,Movies_data!$C$1:$C$41,"not found")</f>
        <v>English</v>
      </c>
      <c r="K329">
        <f>_xlfn.XLOOKUP(G329,Movies_data!$A$1:$A$41,Movies_data!$H$1:$H$41,"Not Found")</f>
        <v>8.4</v>
      </c>
      <c r="L329" t="str">
        <f>_xlfn.XLOOKUP(A329,Booking_data!$A$1:$A$6001,Booking_data!$E$1:$E$6001,"not Found")</f>
        <v>C133</v>
      </c>
      <c r="M329" t="str">
        <f>_xlfn.XLOOKUP(L329,Cinemas_data!$A$1:$A$49,Cinemas_data!$I$1:$I$49,"not Found")</f>
        <v>PVR Forum Mall</v>
      </c>
      <c r="N329" t="str">
        <f>_xlfn.XLOOKUP(L329,Cinemas_data!$A$1:$A$49,Cinemas_data!$C$1:$C$49,"not Found")</f>
        <v>Kolkata</v>
      </c>
      <c r="O329">
        <f>_xlfn.XLOOKUP(A329,Booking_data!$A$1:$A$6001,Booking_data!$H$1:$H$6001,"not found")</f>
        <v>5</v>
      </c>
      <c r="P329">
        <f>_xlfn.XLOOKUP(A329,Booking_data!$A$1:$A$6001,Booking_data!$I$1:$I$6001,"not Found")</f>
        <v>280</v>
      </c>
      <c r="Q329">
        <f t="shared" si="27"/>
        <v>1400</v>
      </c>
      <c r="R329" t="str">
        <f>_xlfn.XLOOKUP(A329,Booking_data!$A$1:$A$6001,Booking_data!$L$1:$L$6001,"Not Found")</f>
        <v>Wallet</v>
      </c>
      <c r="S329">
        <f>_xlfn.XLOOKUP(A329,Booking_data!$A$1:$A$6001,Booking_data!$N$1:$N$6001,"not Found")</f>
        <v>23</v>
      </c>
      <c r="T329" t="str">
        <f>_xlfn.XLOOKUP(A329,Booking_data!$A$1:$A$6001,Booking_data!$O$1:$O$6001,"Not Found")</f>
        <v>Other</v>
      </c>
      <c r="U329" t="str">
        <f t="shared" si="28"/>
        <v>Youngster</v>
      </c>
      <c r="V329" t="str">
        <f t="shared" si="29"/>
        <v>High Booking</v>
      </c>
    </row>
    <row r="330" spans="1:22" x14ac:dyDescent="0.25">
      <c r="A330" t="s">
        <v>561</v>
      </c>
      <c r="B330" s="1">
        <v>46084</v>
      </c>
      <c r="C330" s="1">
        <v>46202</v>
      </c>
      <c r="D330" s="9">
        <v>0.77083333333333337</v>
      </c>
      <c r="E330" t="str">
        <f t="shared" si="25"/>
        <v>Weekday</v>
      </c>
      <c r="F330" t="str">
        <f t="shared" si="26"/>
        <v>Mar</v>
      </c>
      <c r="G330" t="str">
        <f>_xlfn.XLOOKUP(A330,Booking_data!$A$1:$A$6001,Booking_data!$D$1:$D$6001,"not found")</f>
        <v>M017</v>
      </c>
      <c r="H330" t="str">
        <f>_xlfn.XLOOKUP(G330,Movies_data!$A$1:$A$41,Movies_data!$B$1:$B$41,"not found")</f>
        <v>Baahubali 2</v>
      </c>
      <c r="I330" t="str">
        <f>_xlfn.XLOOKUP(G330,Movies_data!$A$1:$A$41,Movies_data!$D$1:$D$41,"not found")</f>
        <v>Action</v>
      </c>
      <c r="J330" t="str">
        <f>_xlfn.XLOOKUP(G330,Movies_data!$A$1:$A$41,Movies_data!$C$1:$C$41,"not found")</f>
        <v>Telugu</v>
      </c>
      <c r="K330">
        <f>_xlfn.XLOOKUP(G330,Movies_data!$A$1:$A$41,Movies_data!$H$1:$H$41,"Not Found")</f>
        <v>8.1999999999999993</v>
      </c>
      <c r="L330" t="str">
        <f>_xlfn.XLOOKUP(A330,Booking_data!$A$1:$A$6001,Booking_data!$E$1:$E$6001,"not Found")</f>
        <v>C083</v>
      </c>
      <c r="M330" t="str">
        <f>_xlfn.XLOOKUP(L330,Cinemas_data!$A$1:$A$49,Cinemas_data!$I$1:$I$49,"not Found")</f>
        <v>Miraj Cinemas Forum Mall</v>
      </c>
      <c r="N330" t="str">
        <f>_xlfn.XLOOKUP(L330,Cinemas_data!$A$1:$A$49,Cinemas_data!$C$1:$C$49,"not Found")</f>
        <v>Vijayawada</v>
      </c>
      <c r="O330">
        <f>_xlfn.XLOOKUP(A330,Booking_data!$A$1:$A$6001,Booking_data!$H$1:$H$6001,"not found")</f>
        <v>4</v>
      </c>
      <c r="P330">
        <f>_xlfn.XLOOKUP(A330,Booking_data!$A$1:$A$6001,Booking_data!$I$1:$I$6001,"not Found")</f>
        <v>280</v>
      </c>
      <c r="Q330">
        <f t="shared" si="27"/>
        <v>1120</v>
      </c>
      <c r="R330" t="str">
        <f>_xlfn.XLOOKUP(A330,Booking_data!$A$1:$A$6001,Booking_data!$L$1:$L$6001,"Not Found")</f>
        <v>Wallet</v>
      </c>
      <c r="S330">
        <f>_xlfn.XLOOKUP(A330,Booking_data!$A$1:$A$6001,Booking_data!$N$1:$N$6001,"not Found")</f>
        <v>48</v>
      </c>
      <c r="T330" t="str">
        <f>_xlfn.XLOOKUP(A330,Booking_data!$A$1:$A$6001,Booking_data!$O$1:$O$6001,"Not Found")</f>
        <v>Other</v>
      </c>
      <c r="U330" t="str">
        <f t="shared" si="28"/>
        <v>Above 45</v>
      </c>
      <c r="V330" t="str">
        <f t="shared" si="29"/>
        <v>Medium Booking</v>
      </c>
    </row>
    <row r="331" spans="1:22" x14ac:dyDescent="0.25">
      <c r="A331" t="s">
        <v>562</v>
      </c>
      <c r="B331" s="1">
        <v>46084</v>
      </c>
      <c r="C331" s="1">
        <v>46133</v>
      </c>
      <c r="D331" s="9">
        <v>0.39583333333333331</v>
      </c>
      <c r="E331" t="str">
        <f t="shared" si="25"/>
        <v>Weekday</v>
      </c>
      <c r="F331" t="str">
        <f t="shared" si="26"/>
        <v>Mar</v>
      </c>
      <c r="G331" t="str">
        <f>_xlfn.XLOOKUP(A331,Booking_data!$A$1:$A$6001,Booking_data!$D$1:$D$6001,"not found")</f>
        <v>M007</v>
      </c>
      <c r="H331" t="str">
        <f>_xlfn.XLOOKUP(G331,Movies_data!$A$1:$A$41,Movies_data!$B$1:$B$41,"not found")</f>
        <v>Good Night</v>
      </c>
      <c r="I331" t="str">
        <f>_xlfn.XLOOKUP(G331,Movies_data!$A$1:$A$41,Movies_data!$D$1:$D$41,"not found")</f>
        <v>Comedy</v>
      </c>
      <c r="J331" t="str">
        <f>_xlfn.XLOOKUP(G331,Movies_data!$A$1:$A$41,Movies_data!$C$1:$C$41,"not found")</f>
        <v>Tamil</v>
      </c>
      <c r="K331">
        <f>_xlfn.XLOOKUP(G331,Movies_data!$A$1:$A$41,Movies_data!$H$1:$H$41,"Not Found")</f>
        <v>8</v>
      </c>
      <c r="L331" t="str">
        <f>_xlfn.XLOOKUP(A331,Booking_data!$A$1:$A$6001,Booking_data!$E$1:$E$6001,"not Found")</f>
        <v>C053</v>
      </c>
      <c r="M331" t="str">
        <f>_xlfn.XLOOKUP(L331,Cinemas_data!$A$1:$A$49,Cinemas_data!$I$1:$I$49,"not Found")</f>
        <v>PVR Forum Mall</v>
      </c>
      <c r="N331" t="str">
        <f>_xlfn.XLOOKUP(L331,Cinemas_data!$A$1:$A$49,Cinemas_data!$C$1:$C$49,"not Found")</f>
        <v>Bengaluru</v>
      </c>
      <c r="O331">
        <f>_xlfn.XLOOKUP(A331,Booking_data!$A$1:$A$6001,Booking_data!$H$1:$H$6001,"not found")</f>
        <v>2</v>
      </c>
      <c r="P331">
        <f>_xlfn.XLOOKUP(A331,Booking_data!$A$1:$A$6001,Booking_data!$I$1:$I$6001,"not Found")</f>
        <v>260</v>
      </c>
      <c r="Q331">
        <f t="shared" si="27"/>
        <v>520</v>
      </c>
      <c r="R331" t="str">
        <f>_xlfn.XLOOKUP(A331,Booking_data!$A$1:$A$6001,Booking_data!$L$1:$L$6001,"Not Found")</f>
        <v>UPI</v>
      </c>
      <c r="S331">
        <f>_xlfn.XLOOKUP(A331,Booking_data!$A$1:$A$6001,Booking_data!$N$1:$N$6001,"not Found")</f>
        <v>30</v>
      </c>
      <c r="T331" t="str">
        <f>_xlfn.XLOOKUP(A331,Booking_data!$A$1:$A$6001,Booking_data!$O$1:$O$6001,"Not Found")</f>
        <v>Other</v>
      </c>
      <c r="U331" t="str">
        <f t="shared" si="28"/>
        <v>Middle Age</v>
      </c>
      <c r="V331" t="str">
        <f t="shared" si="29"/>
        <v>Low Booking</v>
      </c>
    </row>
    <row r="332" spans="1:22" x14ac:dyDescent="0.25">
      <c r="A332" t="s">
        <v>563</v>
      </c>
      <c r="B332" s="1">
        <v>46084</v>
      </c>
      <c r="C332" s="1">
        <v>46156</v>
      </c>
      <c r="D332" s="9">
        <v>0.64583333333333337</v>
      </c>
      <c r="E332" t="str">
        <f t="shared" si="25"/>
        <v>Weekday</v>
      </c>
      <c r="F332" t="str">
        <f t="shared" si="26"/>
        <v>Mar</v>
      </c>
      <c r="G332" t="str">
        <f>_xlfn.XLOOKUP(A332,Booking_data!$A$1:$A$6001,Booking_data!$D$1:$D$6001,"not found")</f>
        <v>M010</v>
      </c>
      <c r="H332" t="str">
        <f>_xlfn.XLOOKUP(G332,Movies_data!$A$1:$A$41,Movies_data!$B$1:$B$41,"not found")</f>
        <v>Captain Miller</v>
      </c>
      <c r="I332" t="str">
        <f>_xlfn.XLOOKUP(G332,Movies_data!$A$1:$A$41,Movies_data!$D$1:$D$41,"not found")</f>
        <v>Action</v>
      </c>
      <c r="J332" t="str">
        <f>_xlfn.XLOOKUP(G332,Movies_data!$A$1:$A$41,Movies_data!$C$1:$C$41,"not found")</f>
        <v>Tamil</v>
      </c>
      <c r="K332">
        <f>_xlfn.XLOOKUP(G332,Movies_data!$A$1:$A$41,Movies_data!$H$1:$H$41,"Not Found")</f>
        <v>7</v>
      </c>
      <c r="L332" t="str">
        <f>_xlfn.XLOOKUP(A332,Booking_data!$A$1:$A$6001,Booking_data!$E$1:$E$6001,"not Found")</f>
        <v>C052</v>
      </c>
      <c r="M332" t="str">
        <f>_xlfn.XLOOKUP(L332,Cinemas_data!$A$1:$A$49,Cinemas_data!$I$1:$I$49,"not Found")</f>
        <v>City Pride Grand Mall</v>
      </c>
      <c r="N332" t="str">
        <f>_xlfn.XLOOKUP(L332,Cinemas_data!$A$1:$A$49,Cinemas_data!$C$1:$C$49,"not Found")</f>
        <v>Bengaluru</v>
      </c>
      <c r="O332">
        <f>_xlfn.XLOOKUP(A332,Booking_data!$A$1:$A$6001,Booking_data!$H$1:$H$6001,"not found")</f>
        <v>2</v>
      </c>
      <c r="P332">
        <f>_xlfn.XLOOKUP(A332,Booking_data!$A$1:$A$6001,Booking_data!$I$1:$I$6001,"not Found")</f>
        <v>200</v>
      </c>
      <c r="Q332">
        <f t="shared" si="27"/>
        <v>400</v>
      </c>
      <c r="R332" t="str">
        <f>_xlfn.XLOOKUP(A332,Booking_data!$A$1:$A$6001,Booking_data!$L$1:$L$6001,"Not Found")</f>
        <v>Wallet</v>
      </c>
      <c r="S332">
        <f>_xlfn.XLOOKUP(A332,Booking_data!$A$1:$A$6001,Booking_data!$N$1:$N$6001,"not Found")</f>
        <v>55</v>
      </c>
      <c r="T332" t="str">
        <f>_xlfn.XLOOKUP(A332,Booking_data!$A$1:$A$6001,Booking_data!$O$1:$O$6001,"Not Found")</f>
        <v>Female</v>
      </c>
      <c r="U332" t="str">
        <f t="shared" si="28"/>
        <v>Above 45</v>
      </c>
      <c r="V332" t="str">
        <f t="shared" si="29"/>
        <v>Low Booking</v>
      </c>
    </row>
    <row r="333" spans="1:22" x14ac:dyDescent="0.25">
      <c r="A333" t="s">
        <v>564</v>
      </c>
      <c r="B333" s="1">
        <v>46084</v>
      </c>
      <c r="C333" s="1">
        <v>46183</v>
      </c>
      <c r="D333" s="9">
        <v>0.88541666666666663</v>
      </c>
      <c r="E333" t="str">
        <f t="shared" si="25"/>
        <v>Weekday</v>
      </c>
      <c r="F333" t="str">
        <f t="shared" si="26"/>
        <v>Mar</v>
      </c>
      <c r="G333" t="str">
        <f>_xlfn.XLOOKUP(A333,Booking_data!$A$1:$A$6001,Booking_data!$D$1:$D$6001,"not found")</f>
        <v>M040</v>
      </c>
      <c r="H333" t="str">
        <f>_xlfn.XLOOKUP(G333,Movies_data!$A$1:$A$41,Movies_data!$B$1:$B$41,"not found")</f>
        <v>Inside Out 2</v>
      </c>
      <c r="I333" t="str">
        <f>_xlfn.XLOOKUP(G333,Movies_data!$A$1:$A$41,Movies_data!$D$1:$D$41,"not found")</f>
        <v>Animation</v>
      </c>
      <c r="J333" t="str">
        <f>_xlfn.XLOOKUP(G333,Movies_data!$A$1:$A$41,Movies_data!$C$1:$C$41,"not found")</f>
        <v>English</v>
      </c>
      <c r="K333">
        <f>_xlfn.XLOOKUP(G333,Movies_data!$A$1:$A$41,Movies_data!$H$1:$H$41,"Not Found")</f>
        <v>7.6</v>
      </c>
      <c r="L333" t="str">
        <f>_xlfn.XLOOKUP(A333,Booking_data!$A$1:$A$6001,Booking_data!$E$1:$E$6001,"not Found")</f>
        <v>C092</v>
      </c>
      <c r="M333" t="str">
        <f>_xlfn.XLOOKUP(L333,Cinemas_data!$A$1:$A$49,Cinemas_data!$I$1:$I$49,"not Found")</f>
        <v>Miraj Cinemas Grand Mall</v>
      </c>
      <c r="N333" t="str">
        <f>_xlfn.XLOOKUP(L333,Cinemas_data!$A$1:$A$49,Cinemas_data!$C$1:$C$49,"not Found")</f>
        <v>Mumbai</v>
      </c>
      <c r="O333">
        <f>_xlfn.XLOOKUP(A333,Booking_data!$A$1:$A$6001,Booking_data!$H$1:$H$6001,"not found")</f>
        <v>2</v>
      </c>
      <c r="P333">
        <f>_xlfn.XLOOKUP(A333,Booking_data!$A$1:$A$6001,Booking_data!$I$1:$I$6001,"not Found")</f>
        <v>160</v>
      </c>
      <c r="Q333">
        <f t="shared" si="27"/>
        <v>320</v>
      </c>
      <c r="R333" t="str">
        <f>_xlfn.XLOOKUP(A333,Booking_data!$A$1:$A$6001,Booking_data!$L$1:$L$6001,"Not Found")</f>
        <v>Net Banking</v>
      </c>
      <c r="S333">
        <f>_xlfn.XLOOKUP(A333,Booking_data!$A$1:$A$6001,Booking_data!$N$1:$N$6001,"not Found")</f>
        <v>41</v>
      </c>
      <c r="T333" t="str">
        <f>_xlfn.XLOOKUP(A333,Booking_data!$A$1:$A$6001,Booking_data!$O$1:$O$6001,"Not Found")</f>
        <v>Female</v>
      </c>
      <c r="U333" t="str">
        <f t="shared" si="28"/>
        <v>Middle Age</v>
      </c>
      <c r="V333" t="str">
        <f t="shared" si="29"/>
        <v>Low Booking</v>
      </c>
    </row>
    <row r="334" spans="1:22" x14ac:dyDescent="0.25">
      <c r="A334" t="s">
        <v>565</v>
      </c>
      <c r="B334" s="1">
        <v>46084</v>
      </c>
      <c r="C334" s="1">
        <v>46175</v>
      </c>
      <c r="D334" s="9">
        <v>0.9375</v>
      </c>
      <c r="E334" t="str">
        <f t="shared" si="25"/>
        <v>Weekday</v>
      </c>
      <c r="F334" t="str">
        <f t="shared" si="26"/>
        <v>Mar</v>
      </c>
      <c r="G334" t="str">
        <f>_xlfn.XLOOKUP(A334,Booking_data!$A$1:$A$6001,Booking_data!$D$1:$D$6001,"not found")</f>
        <v>M029</v>
      </c>
      <c r="H334" t="str">
        <f>_xlfn.XLOOKUP(G334,Movies_data!$A$1:$A$41,Movies_data!$B$1:$B$41,"not found")</f>
        <v>777 Charlie</v>
      </c>
      <c r="I334" t="str">
        <f>_xlfn.XLOOKUP(G334,Movies_data!$A$1:$A$41,Movies_data!$D$1:$D$41,"not found")</f>
        <v>Adventure</v>
      </c>
      <c r="J334" t="str">
        <f>_xlfn.XLOOKUP(G334,Movies_data!$A$1:$A$41,Movies_data!$C$1:$C$41,"not found")</f>
        <v>Kannada</v>
      </c>
      <c r="K334">
        <f>_xlfn.XLOOKUP(G334,Movies_data!$A$1:$A$41,Movies_data!$H$1:$H$41,"Not Found")</f>
        <v>8.6999999999999993</v>
      </c>
      <c r="L334" t="str">
        <f>_xlfn.XLOOKUP(A334,Booking_data!$A$1:$A$6001,Booking_data!$E$1:$E$6001,"not Found")</f>
        <v>C092</v>
      </c>
      <c r="M334" t="str">
        <f>_xlfn.XLOOKUP(L334,Cinemas_data!$A$1:$A$49,Cinemas_data!$I$1:$I$49,"not Found")</f>
        <v>Miraj Cinemas Grand Mall</v>
      </c>
      <c r="N334" t="str">
        <f>_xlfn.XLOOKUP(L334,Cinemas_data!$A$1:$A$49,Cinemas_data!$C$1:$C$49,"not Found")</f>
        <v>Mumbai</v>
      </c>
      <c r="O334">
        <f>_xlfn.XLOOKUP(A334,Booking_data!$A$1:$A$6001,Booking_data!$H$1:$H$6001,"not found")</f>
        <v>5</v>
      </c>
      <c r="P334">
        <f>_xlfn.XLOOKUP(A334,Booking_data!$A$1:$A$6001,Booking_data!$I$1:$I$6001,"not Found")</f>
        <v>160</v>
      </c>
      <c r="Q334">
        <f t="shared" si="27"/>
        <v>800</v>
      </c>
      <c r="R334" t="str">
        <f>_xlfn.XLOOKUP(A334,Booking_data!$A$1:$A$6001,Booking_data!$L$1:$L$6001,"Not Found")</f>
        <v>UPI</v>
      </c>
      <c r="S334">
        <f>_xlfn.XLOOKUP(A334,Booking_data!$A$1:$A$6001,Booking_data!$N$1:$N$6001,"not Found")</f>
        <v>46</v>
      </c>
      <c r="T334" t="str">
        <f>_xlfn.XLOOKUP(A334,Booking_data!$A$1:$A$6001,Booking_data!$O$1:$O$6001,"Not Found")</f>
        <v>Male</v>
      </c>
      <c r="U334" t="str">
        <f t="shared" si="28"/>
        <v>Above 45</v>
      </c>
      <c r="V334" t="str">
        <f t="shared" si="29"/>
        <v>High Booking</v>
      </c>
    </row>
    <row r="335" spans="1:22" x14ac:dyDescent="0.25">
      <c r="A335" t="s">
        <v>566</v>
      </c>
      <c r="B335" s="1">
        <v>46084</v>
      </c>
      <c r="C335" s="1">
        <v>46109</v>
      </c>
      <c r="D335" s="9">
        <v>0.77083333333333337</v>
      </c>
      <c r="E335" t="str">
        <f t="shared" si="25"/>
        <v>Weekday</v>
      </c>
      <c r="F335" t="str">
        <f t="shared" si="26"/>
        <v>Mar</v>
      </c>
      <c r="G335" t="str">
        <f>_xlfn.XLOOKUP(A335,Booking_data!$A$1:$A$6001,Booking_data!$D$1:$D$6001,"not found")</f>
        <v>M005</v>
      </c>
      <c r="H335" t="str">
        <f>_xlfn.XLOOKUP(G335,Movies_data!$A$1:$A$41,Movies_data!$B$1:$B$41,"not found")</f>
        <v>Ponniyin Selvan II</v>
      </c>
      <c r="I335" t="str">
        <f>_xlfn.XLOOKUP(G335,Movies_data!$A$1:$A$41,Movies_data!$D$1:$D$41,"not found")</f>
        <v>Drama</v>
      </c>
      <c r="J335" t="str">
        <f>_xlfn.XLOOKUP(G335,Movies_data!$A$1:$A$41,Movies_data!$C$1:$C$41,"not found")</f>
        <v>Tamil</v>
      </c>
      <c r="K335">
        <f>_xlfn.XLOOKUP(G335,Movies_data!$A$1:$A$41,Movies_data!$H$1:$H$41,"Not Found")</f>
        <v>7.3</v>
      </c>
      <c r="L335" t="str">
        <f>_xlfn.XLOOKUP(A335,Booking_data!$A$1:$A$6001,Booking_data!$E$1:$E$6001,"not Found")</f>
        <v>C142</v>
      </c>
      <c r="M335" t="str">
        <f>_xlfn.XLOOKUP(L335,Cinemas_data!$A$1:$A$49,Cinemas_data!$I$1:$I$49,"not Found")</f>
        <v>PVR Grand Mall</v>
      </c>
      <c r="N335" t="str">
        <f>_xlfn.XLOOKUP(L335,Cinemas_data!$A$1:$A$49,Cinemas_data!$C$1:$C$49,"not Found")</f>
        <v>Ahmedabad</v>
      </c>
      <c r="O335">
        <f>_xlfn.XLOOKUP(A335,Booking_data!$A$1:$A$6001,Booking_data!$H$1:$H$6001,"not found")</f>
        <v>4</v>
      </c>
      <c r="P335">
        <f>_xlfn.XLOOKUP(A335,Booking_data!$A$1:$A$6001,Booking_data!$I$1:$I$6001,"not Found")</f>
        <v>220</v>
      </c>
      <c r="Q335">
        <f t="shared" si="27"/>
        <v>880</v>
      </c>
      <c r="R335" t="str">
        <f>_xlfn.XLOOKUP(A335,Booking_data!$A$1:$A$6001,Booking_data!$L$1:$L$6001,"Not Found")</f>
        <v>UPI</v>
      </c>
      <c r="S335">
        <f>_xlfn.XLOOKUP(A335,Booking_data!$A$1:$A$6001,Booking_data!$N$1:$N$6001,"not Found")</f>
        <v>56</v>
      </c>
      <c r="T335" t="str">
        <f>_xlfn.XLOOKUP(A335,Booking_data!$A$1:$A$6001,Booking_data!$O$1:$O$6001,"Not Found")</f>
        <v>Female</v>
      </c>
      <c r="U335" t="str">
        <f t="shared" si="28"/>
        <v>Above 45</v>
      </c>
      <c r="V335" t="str">
        <f t="shared" si="29"/>
        <v>Medium Booking</v>
      </c>
    </row>
    <row r="336" spans="1:22" x14ac:dyDescent="0.25">
      <c r="A336" t="s">
        <v>567</v>
      </c>
      <c r="B336" s="1">
        <v>46084</v>
      </c>
      <c r="C336" s="1">
        <v>46118</v>
      </c>
      <c r="D336" s="9">
        <v>0.9375</v>
      </c>
      <c r="E336" t="str">
        <f t="shared" si="25"/>
        <v>Weekday</v>
      </c>
      <c r="F336" t="str">
        <f t="shared" si="26"/>
        <v>Mar</v>
      </c>
      <c r="G336" t="str">
        <f>_xlfn.XLOOKUP(A336,Booking_data!$A$1:$A$6001,Booking_data!$D$1:$D$6001,"not found")</f>
        <v>M021</v>
      </c>
      <c r="H336" t="str">
        <f>_xlfn.XLOOKUP(G336,Movies_data!$A$1:$A$41,Movies_data!$B$1:$B$41,"not found")</f>
        <v>Pathaan</v>
      </c>
      <c r="I336" t="str">
        <f>_xlfn.XLOOKUP(G336,Movies_data!$A$1:$A$41,Movies_data!$D$1:$D$41,"not found")</f>
        <v>Action</v>
      </c>
      <c r="J336" t="str">
        <f>_xlfn.XLOOKUP(G336,Movies_data!$A$1:$A$41,Movies_data!$C$1:$C$41,"not found")</f>
        <v>Hindi</v>
      </c>
      <c r="K336">
        <f>_xlfn.XLOOKUP(G336,Movies_data!$A$1:$A$41,Movies_data!$H$1:$H$41,"Not Found")</f>
        <v>5.9</v>
      </c>
      <c r="L336" t="str">
        <f>_xlfn.XLOOKUP(A336,Booking_data!$A$1:$A$6001,Booking_data!$E$1:$E$6001,"not Found")</f>
        <v>C162</v>
      </c>
      <c r="M336" t="str">
        <f>_xlfn.XLOOKUP(L336,Cinemas_data!$A$1:$A$49,Cinemas_data!$I$1:$I$49,"not Found")</f>
        <v>Cinepolis Grand Mall</v>
      </c>
      <c r="N336" t="str">
        <f>_xlfn.XLOOKUP(L336,Cinemas_data!$A$1:$A$49,Cinemas_data!$C$1:$C$49,"not Found")</f>
        <v>Thiruvananthapuram</v>
      </c>
      <c r="O336">
        <f>_xlfn.XLOOKUP(A336,Booking_data!$A$1:$A$6001,Booking_data!$H$1:$H$6001,"not found")</f>
        <v>5</v>
      </c>
      <c r="P336">
        <f>_xlfn.XLOOKUP(A336,Booking_data!$A$1:$A$6001,Booking_data!$I$1:$I$6001,"not Found")</f>
        <v>240</v>
      </c>
      <c r="Q336">
        <f t="shared" si="27"/>
        <v>1200</v>
      </c>
      <c r="R336" t="str">
        <f>_xlfn.XLOOKUP(A336,Booking_data!$A$1:$A$6001,Booking_data!$L$1:$L$6001,"Not Found")</f>
        <v>Credit Card</v>
      </c>
      <c r="S336">
        <f>_xlfn.XLOOKUP(A336,Booking_data!$A$1:$A$6001,Booking_data!$N$1:$N$6001,"not Found")</f>
        <v>36</v>
      </c>
      <c r="T336" t="str">
        <f>_xlfn.XLOOKUP(A336,Booking_data!$A$1:$A$6001,Booking_data!$O$1:$O$6001,"Not Found")</f>
        <v>Other</v>
      </c>
      <c r="U336" t="str">
        <f t="shared" si="28"/>
        <v>Middle Age</v>
      </c>
      <c r="V336" t="str">
        <f t="shared" si="29"/>
        <v>High Booking</v>
      </c>
    </row>
    <row r="337" spans="1:22" x14ac:dyDescent="0.25">
      <c r="A337" t="s">
        <v>568</v>
      </c>
      <c r="B337" s="1">
        <v>46084</v>
      </c>
      <c r="C337" s="1">
        <v>46135</v>
      </c>
      <c r="D337" s="9">
        <v>0.9375</v>
      </c>
      <c r="E337" t="str">
        <f t="shared" si="25"/>
        <v>Weekday</v>
      </c>
      <c r="F337" t="str">
        <f t="shared" si="26"/>
        <v>Mar</v>
      </c>
      <c r="G337" t="str">
        <f>_xlfn.XLOOKUP(A337,Booking_data!$A$1:$A$6001,Booking_data!$D$1:$D$6001,"not found")</f>
        <v>M006</v>
      </c>
      <c r="H337" t="str">
        <f>_xlfn.XLOOKUP(G337,Movies_data!$A$1:$A$41,Movies_data!$B$1:$B$41,"not found")</f>
        <v>Maamannan</v>
      </c>
      <c r="I337" t="str">
        <f>_xlfn.XLOOKUP(G337,Movies_data!$A$1:$A$41,Movies_data!$D$1:$D$41,"not found")</f>
        <v>Drama</v>
      </c>
      <c r="J337" t="str">
        <f>_xlfn.XLOOKUP(G337,Movies_data!$A$1:$A$41,Movies_data!$C$1:$C$41,"not found")</f>
        <v>Tamil</v>
      </c>
      <c r="K337">
        <f>_xlfn.XLOOKUP(G337,Movies_data!$A$1:$A$41,Movies_data!$H$1:$H$41,"Not Found")</f>
        <v>7.3</v>
      </c>
      <c r="L337" t="str">
        <f>_xlfn.XLOOKUP(A337,Booking_data!$A$1:$A$6001,Booking_data!$E$1:$E$6001,"not Found")</f>
        <v>C151</v>
      </c>
      <c r="M337" t="str">
        <f>_xlfn.XLOOKUP(L337,Cinemas_data!$A$1:$A$49,Cinemas_data!$I$1:$I$49,"not Found")</f>
        <v>PVR City Centre</v>
      </c>
      <c r="N337" t="str">
        <f>_xlfn.XLOOKUP(L337,Cinemas_data!$A$1:$A$49,Cinemas_data!$C$1:$C$49,"not Found")</f>
        <v>Kochi</v>
      </c>
      <c r="O337">
        <f>_xlfn.XLOOKUP(A337,Booking_data!$A$1:$A$6001,Booking_data!$H$1:$H$6001,"not found")</f>
        <v>2</v>
      </c>
      <c r="P337">
        <f>_xlfn.XLOOKUP(A337,Booking_data!$A$1:$A$6001,Booking_data!$I$1:$I$6001,"not Found")</f>
        <v>460</v>
      </c>
      <c r="Q337">
        <f t="shared" si="27"/>
        <v>920</v>
      </c>
      <c r="R337" t="str">
        <f>_xlfn.XLOOKUP(A337,Booking_data!$A$1:$A$6001,Booking_data!$L$1:$L$6001,"Not Found")</f>
        <v>Wallet</v>
      </c>
      <c r="S337">
        <f>_xlfn.XLOOKUP(A337,Booking_data!$A$1:$A$6001,Booking_data!$N$1:$N$6001,"not Found")</f>
        <v>51</v>
      </c>
      <c r="T337" t="str">
        <f>_xlfn.XLOOKUP(A337,Booking_data!$A$1:$A$6001,Booking_data!$O$1:$O$6001,"Not Found")</f>
        <v>Male</v>
      </c>
      <c r="U337" t="str">
        <f t="shared" si="28"/>
        <v>Above 45</v>
      </c>
      <c r="V337" t="str">
        <f t="shared" si="29"/>
        <v>Low Booking</v>
      </c>
    </row>
    <row r="338" spans="1:22" x14ac:dyDescent="0.25">
      <c r="A338" t="s">
        <v>569</v>
      </c>
      <c r="B338" s="1">
        <v>46084</v>
      </c>
      <c r="C338" s="1">
        <v>46118</v>
      </c>
      <c r="D338" s="9">
        <v>0.77083333333333337</v>
      </c>
      <c r="E338" t="str">
        <f t="shared" si="25"/>
        <v>Weekday</v>
      </c>
      <c r="F338" t="str">
        <f t="shared" si="26"/>
        <v>Mar</v>
      </c>
      <c r="G338" t="str">
        <f>_xlfn.XLOOKUP(A338,Booking_data!$A$1:$A$6001,Booking_data!$D$1:$D$6001,"not found")</f>
        <v>M023</v>
      </c>
      <c r="H338" t="str">
        <f>_xlfn.XLOOKUP(G338,Movies_data!$A$1:$A$41,Movies_data!$B$1:$B$41,"not found")</f>
        <v>Stree 2</v>
      </c>
      <c r="I338" t="str">
        <f>_xlfn.XLOOKUP(G338,Movies_data!$A$1:$A$41,Movies_data!$D$1:$D$41,"not found")</f>
        <v>Comedy</v>
      </c>
      <c r="J338" t="str">
        <f>_xlfn.XLOOKUP(G338,Movies_data!$A$1:$A$41,Movies_data!$C$1:$C$41,"not found")</f>
        <v>Hindi</v>
      </c>
      <c r="K338">
        <f>_xlfn.XLOOKUP(G338,Movies_data!$A$1:$A$41,Movies_data!$H$1:$H$41,"Not Found")</f>
        <v>6.9</v>
      </c>
      <c r="L338" t="str">
        <f>_xlfn.XLOOKUP(A338,Booking_data!$A$1:$A$6001,Booking_data!$E$1:$E$6001,"not Found")</f>
        <v>C042</v>
      </c>
      <c r="M338" t="str">
        <f>_xlfn.XLOOKUP(L338,Cinemas_data!$A$1:$A$49,Cinemas_data!$I$1:$I$49,"not Found")</f>
        <v>Asian Cinemas Grand Mall</v>
      </c>
      <c r="N338" t="str">
        <f>_xlfn.XLOOKUP(L338,Cinemas_data!$A$1:$A$49,Cinemas_data!$C$1:$C$49,"not Found")</f>
        <v>Salem</v>
      </c>
      <c r="O338">
        <f>_xlfn.XLOOKUP(A338,Booking_data!$A$1:$A$6001,Booking_data!$H$1:$H$6001,"not found")</f>
        <v>6</v>
      </c>
      <c r="P338">
        <f>_xlfn.XLOOKUP(A338,Booking_data!$A$1:$A$6001,Booking_data!$I$1:$I$6001,"not Found")</f>
        <v>280</v>
      </c>
      <c r="Q338">
        <f t="shared" si="27"/>
        <v>1680</v>
      </c>
      <c r="R338" t="str">
        <f>_xlfn.XLOOKUP(A338,Booking_data!$A$1:$A$6001,Booking_data!$L$1:$L$6001,"Not Found")</f>
        <v>Credit Card</v>
      </c>
      <c r="S338">
        <f>_xlfn.XLOOKUP(A338,Booking_data!$A$1:$A$6001,Booking_data!$N$1:$N$6001,"not Found")</f>
        <v>43</v>
      </c>
      <c r="T338" t="str">
        <f>_xlfn.XLOOKUP(A338,Booking_data!$A$1:$A$6001,Booking_data!$O$1:$O$6001,"Not Found")</f>
        <v>Other</v>
      </c>
      <c r="U338" t="str">
        <f t="shared" si="28"/>
        <v>Middle Age</v>
      </c>
      <c r="V338" t="str">
        <f t="shared" si="29"/>
        <v>High Booking</v>
      </c>
    </row>
    <row r="339" spans="1:22" x14ac:dyDescent="0.25">
      <c r="A339" t="s">
        <v>570</v>
      </c>
      <c r="B339" s="1">
        <v>46084</v>
      </c>
      <c r="C339" s="1">
        <v>46204</v>
      </c>
      <c r="D339" s="9">
        <v>0.64583333333333337</v>
      </c>
      <c r="E339" t="str">
        <f t="shared" si="25"/>
        <v>Weekday</v>
      </c>
      <c r="F339" t="str">
        <f t="shared" si="26"/>
        <v>Mar</v>
      </c>
      <c r="G339" t="str">
        <f>_xlfn.XLOOKUP(A339,Booking_data!$A$1:$A$6001,Booking_data!$D$1:$D$6001,"not found")</f>
        <v>M036</v>
      </c>
      <c r="H339" t="str">
        <f>_xlfn.XLOOKUP(G339,Movies_data!$A$1:$A$41,Movies_data!$B$1:$B$41,"not found")</f>
        <v>Avengers Endgame</v>
      </c>
      <c r="I339" t="str">
        <f>_xlfn.XLOOKUP(G339,Movies_data!$A$1:$A$41,Movies_data!$D$1:$D$41,"not found")</f>
        <v>Action</v>
      </c>
      <c r="J339" t="str">
        <f>_xlfn.XLOOKUP(G339,Movies_data!$A$1:$A$41,Movies_data!$C$1:$C$41,"not found")</f>
        <v>English</v>
      </c>
      <c r="K339">
        <f>_xlfn.XLOOKUP(G339,Movies_data!$A$1:$A$41,Movies_data!$H$1:$H$41,"Not Found")</f>
        <v>8.4</v>
      </c>
      <c r="L339" t="str">
        <f>_xlfn.XLOOKUP(A339,Booking_data!$A$1:$A$6001,Booking_data!$E$1:$E$6001,"not Found")</f>
        <v>C123</v>
      </c>
      <c r="M339" t="str">
        <f>_xlfn.XLOOKUP(L339,Cinemas_data!$A$1:$A$49,Cinemas_data!$I$1:$I$49,"not Found")</f>
        <v>City Pride Forum Mall</v>
      </c>
      <c r="N339" t="str">
        <f>_xlfn.XLOOKUP(L339,Cinemas_data!$A$1:$A$49,Cinemas_data!$C$1:$C$49,"not Found")</f>
        <v>Noida</v>
      </c>
      <c r="O339">
        <f>_xlfn.XLOOKUP(A339,Booking_data!$A$1:$A$6001,Booking_data!$H$1:$H$6001,"not found")</f>
        <v>4</v>
      </c>
      <c r="P339">
        <f>_xlfn.XLOOKUP(A339,Booking_data!$A$1:$A$6001,Booking_data!$I$1:$I$6001,"not Found")</f>
        <v>220</v>
      </c>
      <c r="Q339">
        <f t="shared" si="27"/>
        <v>880</v>
      </c>
      <c r="R339" t="str">
        <f>_xlfn.XLOOKUP(A339,Booking_data!$A$1:$A$6001,Booking_data!$L$1:$L$6001,"Not Found")</f>
        <v>Wallet</v>
      </c>
      <c r="S339">
        <f>_xlfn.XLOOKUP(A339,Booking_data!$A$1:$A$6001,Booking_data!$N$1:$N$6001,"not Found")</f>
        <v>40</v>
      </c>
      <c r="T339" t="str">
        <f>_xlfn.XLOOKUP(A339,Booking_data!$A$1:$A$6001,Booking_data!$O$1:$O$6001,"Not Found")</f>
        <v>Male</v>
      </c>
      <c r="U339" t="str">
        <f t="shared" si="28"/>
        <v>Middle Age</v>
      </c>
      <c r="V339" t="str">
        <f t="shared" si="29"/>
        <v>Medium Booking</v>
      </c>
    </row>
    <row r="340" spans="1:22" x14ac:dyDescent="0.25">
      <c r="A340" t="s">
        <v>571</v>
      </c>
      <c r="B340" s="1">
        <v>46084</v>
      </c>
      <c r="C340" s="1">
        <v>46126</v>
      </c>
      <c r="D340" s="9">
        <v>0.88541666666666663</v>
      </c>
      <c r="E340" t="str">
        <f t="shared" si="25"/>
        <v>Weekday</v>
      </c>
      <c r="F340" t="str">
        <f t="shared" si="26"/>
        <v>Mar</v>
      </c>
      <c r="G340" t="str">
        <f>_xlfn.XLOOKUP(A340,Booking_data!$A$1:$A$6001,Booking_data!$D$1:$D$6001,"not found")</f>
        <v>M007</v>
      </c>
      <c r="H340" t="str">
        <f>_xlfn.XLOOKUP(G340,Movies_data!$A$1:$A$41,Movies_data!$B$1:$B$41,"not found")</f>
        <v>Good Night</v>
      </c>
      <c r="I340" t="str">
        <f>_xlfn.XLOOKUP(G340,Movies_data!$A$1:$A$41,Movies_data!$D$1:$D$41,"not found")</f>
        <v>Comedy</v>
      </c>
      <c r="J340" t="str">
        <f>_xlfn.XLOOKUP(G340,Movies_data!$A$1:$A$41,Movies_data!$C$1:$C$41,"not found")</f>
        <v>Tamil</v>
      </c>
      <c r="K340">
        <f>_xlfn.XLOOKUP(G340,Movies_data!$A$1:$A$41,Movies_data!$H$1:$H$41,"Not Found")</f>
        <v>8</v>
      </c>
      <c r="L340" t="str">
        <f>_xlfn.XLOOKUP(A340,Booking_data!$A$1:$A$6001,Booking_data!$E$1:$E$6001,"not Found")</f>
        <v>C093</v>
      </c>
      <c r="M340" t="str">
        <f>_xlfn.XLOOKUP(L340,Cinemas_data!$A$1:$A$49,Cinemas_data!$I$1:$I$49,"not Found")</f>
        <v>Mukta A2 Cinemas Forum Mall</v>
      </c>
      <c r="N340" t="str">
        <f>_xlfn.XLOOKUP(L340,Cinemas_data!$A$1:$A$49,Cinemas_data!$C$1:$C$49,"not Found")</f>
        <v>Mumbai</v>
      </c>
      <c r="O340">
        <f>_xlfn.XLOOKUP(A340,Booking_data!$A$1:$A$6001,Booking_data!$H$1:$H$6001,"not found")</f>
        <v>1</v>
      </c>
      <c r="P340">
        <f>_xlfn.XLOOKUP(A340,Booking_data!$A$1:$A$6001,Booking_data!$I$1:$I$6001,"not Found")</f>
        <v>420</v>
      </c>
      <c r="Q340">
        <f t="shared" si="27"/>
        <v>420</v>
      </c>
      <c r="R340" t="str">
        <f>_xlfn.XLOOKUP(A340,Booking_data!$A$1:$A$6001,Booking_data!$L$1:$L$6001,"Not Found")</f>
        <v>Wallet</v>
      </c>
      <c r="S340">
        <f>_xlfn.XLOOKUP(A340,Booking_data!$A$1:$A$6001,Booking_data!$N$1:$N$6001,"not Found")</f>
        <v>25</v>
      </c>
      <c r="T340" t="str">
        <f>_xlfn.XLOOKUP(A340,Booking_data!$A$1:$A$6001,Booking_data!$O$1:$O$6001,"Not Found")</f>
        <v>Other</v>
      </c>
      <c r="U340" t="str">
        <f t="shared" si="28"/>
        <v>Youngster</v>
      </c>
      <c r="V340" t="str">
        <f t="shared" si="29"/>
        <v>Low Booking</v>
      </c>
    </row>
    <row r="341" spans="1:22" x14ac:dyDescent="0.25">
      <c r="A341" t="s">
        <v>572</v>
      </c>
      <c r="B341" s="1">
        <v>46084</v>
      </c>
      <c r="C341" s="1">
        <v>46207</v>
      </c>
      <c r="D341" s="9">
        <v>0.9375</v>
      </c>
      <c r="E341" t="str">
        <f t="shared" si="25"/>
        <v>Weekday</v>
      </c>
      <c r="F341" t="str">
        <f t="shared" si="26"/>
        <v>Mar</v>
      </c>
      <c r="G341" t="str">
        <f>_xlfn.XLOOKUP(A341,Booking_data!$A$1:$A$6001,Booking_data!$D$1:$D$6001,"not found")</f>
        <v>M039</v>
      </c>
      <c r="H341" t="str">
        <f>_xlfn.XLOOKUP(G341,Movies_data!$A$1:$A$41,Movies_data!$B$1:$B$41,"not found")</f>
        <v>Dune: Part Two</v>
      </c>
      <c r="I341" t="str">
        <f>_xlfn.XLOOKUP(G341,Movies_data!$A$1:$A$41,Movies_data!$D$1:$D$41,"not found")</f>
        <v>Sci-Fi</v>
      </c>
      <c r="J341" t="str">
        <f>_xlfn.XLOOKUP(G341,Movies_data!$A$1:$A$41,Movies_data!$C$1:$C$41,"not found")</f>
        <v>English</v>
      </c>
      <c r="K341">
        <f>_xlfn.XLOOKUP(G341,Movies_data!$A$1:$A$41,Movies_data!$H$1:$H$41,"Not Found")</f>
        <v>8.5</v>
      </c>
      <c r="L341" t="str">
        <f>_xlfn.XLOOKUP(A341,Booking_data!$A$1:$A$6001,Booking_data!$E$1:$E$6001,"not Found")</f>
        <v>C131</v>
      </c>
      <c r="M341" t="str">
        <f>_xlfn.XLOOKUP(L341,Cinemas_data!$A$1:$A$49,Cinemas_data!$I$1:$I$49,"not Found")</f>
        <v>Asian Cinemas City Centre</v>
      </c>
      <c r="N341" t="str">
        <f>_xlfn.XLOOKUP(L341,Cinemas_data!$A$1:$A$49,Cinemas_data!$C$1:$C$49,"not Found")</f>
        <v>Kolkata</v>
      </c>
      <c r="O341">
        <f>_xlfn.XLOOKUP(A341,Booking_data!$A$1:$A$6001,Booking_data!$H$1:$H$6001,"not found")</f>
        <v>4</v>
      </c>
      <c r="P341">
        <f>_xlfn.XLOOKUP(A341,Booking_data!$A$1:$A$6001,Booking_data!$I$1:$I$6001,"not Found")</f>
        <v>240</v>
      </c>
      <c r="Q341">
        <f t="shared" si="27"/>
        <v>960</v>
      </c>
      <c r="R341" t="str">
        <f>_xlfn.XLOOKUP(A341,Booking_data!$A$1:$A$6001,Booking_data!$L$1:$L$6001,"Not Found")</f>
        <v>Wallet</v>
      </c>
      <c r="S341">
        <f>_xlfn.XLOOKUP(A341,Booking_data!$A$1:$A$6001,Booking_data!$N$1:$N$6001,"not Found")</f>
        <v>47</v>
      </c>
      <c r="T341" t="str">
        <f>_xlfn.XLOOKUP(A341,Booking_data!$A$1:$A$6001,Booking_data!$O$1:$O$6001,"Not Found")</f>
        <v>Male</v>
      </c>
      <c r="U341" t="str">
        <f t="shared" si="28"/>
        <v>Above 45</v>
      </c>
      <c r="V341" t="str">
        <f t="shared" si="29"/>
        <v>Medium Booking</v>
      </c>
    </row>
    <row r="342" spans="1:22" x14ac:dyDescent="0.25">
      <c r="A342" t="s">
        <v>573</v>
      </c>
      <c r="B342" s="1">
        <v>46084</v>
      </c>
      <c r="C342" s="1">
        <v>46056</v>
      </c>
      <c r="D342" s="9">
        <v>0.88541666666666663</v>
      </c>
      <c r="E342" t="str">
        <f t="shared" si="25"/>
        <v>Weekday</v>
      </c>
      <c r="F342" t="str">
        <f t="shared" si="26"/>
        <v>Mar</v>
      </c>
      <c r="G342" t="str">
        <f>_xlfn.XLOOKUP(A342,Booking_data!$A$1:$A$6001,Booking_data!$D$1:$D$6001,"not found")</f>
        <v>M002</v>
      </c>
      <c r="H342" t="str">
        <f>_xlfn.XLOOKUP(G342,Movies_data!$A$1:$A$41,Movies_data!$B$1:$B$41,"not found")</f>
        <v>Jailer</v>
      </c>
      <c r="I342" t="str">
        <f>_xlfn.XLOOKUP(G342,Movies_data!$A$1:$A$41,Movies_data!$D$1:$D$41,"not found")</f>
        <v>Action</v>
      </c>
      <c r="J342" t="str">
        <f>_xlfn.XLOOKUP(G342,Movies_data!$A$1:$A$41,Movies_data!$C$1:$C$41,"not found")</f>
        <v>Tamil</v>
      </c>
      <c r="K342">
        <f>_xlfn.XLOOKUP(G342,Movies_data!$A$1:$A$41,Movies_data!$H$1:$H$41,"Not Found")</f>
        <v>7.1</v>
      </c>
      <c r="L342" t="str">
        <f>_xlfn.XLOOKUP(A342,Booking_data!$A$1:$A$6001,Booking_data!$E$1:$E$6001,"not Found")</f>
        <v>C142</v>
      </c>
      <c r="M342" t="str">
        <f>_xlfn.XLOOKUP(L342,Cinemas_data!$A$1:$A$49,Cinemas_data!$I$1:$I$49,"not Found")</f>
        <v>PVR Grand Mall</v>
      </c>
      <c r="N342" t="str">
        <f>_xlfn.XLOOKUP(L342,Cinemas_data!$A$1:$A$49,Cinemas_data!$C$1:$C$49,"not Found")</f>
        <v>Ahmedabad</v>
      </c>
      <c r="O342">
        <f>_xlfn.XLOOKUP(A342,Booking_data!$A$1:$A$6001,Booking_data!$H$1:$H$6001,"not found")</f>
        <v>4</v>
      </c>
      <c r="P342">
        <f>_xlfn.XLOOKUP(A342,Booking_data!$A$1:$A$6001,Booking_data!$I$1:$I$6001,"not Found")</f>
        <v>220</v>
      </c>
      <c r="Q342">
        <f t="shared" si="27"/>
        <v>880</v>
      </c>
      <c r="R342" t="str">
        <f>_xlfn.XLOOKUP(A342,Booking_data!$A$1:$A$6001,Booking_data!$L$1:$L$6001,"Not Found")</f>
        <v>Debit Card</v>
      </c>
      <c r="S342">
        <f>_xlfn.XLOOKUP(A342,Booking_data!$A$1:$A$6001,Booking_data!$N$1:$N$6001,"not Found")</f>
        <v>40</v>
      </c>
      <c r="T342" t="str">
        <f>_xlfn.XLOOKUP(A342,Booking_data!$A$1:$A$6001,Booking_data!$O$1:$O$6001,"Not Found")</f>
        <v>Male</v>
      </c>
      <c r="U342" t="str">
        <f t="shared" si="28"/>
        <v>Middle Age</v>
      </c>
      <c r="V342" t="str">
        <f t="shared" si="29"/>
        <v>Medium Booking</v>
      </c>
    </row>
    <row r="343" spans="1:22" x14ac:dyDescent="0.25">
      <c r="A343" t="s">
        <v>574</v>
      </c>
      <c r="B343" s="1">
        <v>46084</v>
      </c>
      <c r="C343" s="1">
        <v>46052</v>
      </c>
      <c r="D343" s="9">
        <v>0.88541666666666663</v>
      </c>
      <c r="E343" t="str">
        <f t="shared" si="25"/>
        <v>Weekday</v>
      </c>
      <c r="F343" t="str">
        <f t="shared" si="26"/>
        <v>Mar</v>
      </c>
      <c r="G343" t="str">
        <f>_xlfn.XLOOKUP(A343,Booking_data!$A$1:$A$6001,Booking_data!$D$1:$D$6001,"not found")</f>
        <v>M024</v>
      </c>
      <c r="H343" t="str">
        <f>_xlfn.XLOOKUP(G343,Movies_data!$A$1:$A$41,Movies_data!$B$1:$B$41,"not found")</f>
        <v>Bhool Bhulaiyaa 2</v>
      </c>
      <c r="I343" t="str">
        <f>_xlfn.XLOOKUP(G343,Movies_data!$A$1:$A$41,Movies_data!$D$1:$D$41,"not found")</f>
        <v>Comedy</v>
      </c>
      <c r="J343" t="str">
        <f>_xlfn.XLOOKUP(G343,Movies_data!$A$1:$A$41,Movies_data!$C$1:$C$41,"not found")</f>
        <v>Hindi</v>
      </c>
      <c r="K343">
        <f>_xlfn.XLOOKUP(G343,Movies_data!$A$1:$A$41,Movies_data!$H$1:$H$41,"Not Found")</f>
        <v>5.9</v>
      </c>
      <c r="L343" t="str">
        <f>_xlfn.XLOOKUP(A343,Booking_data!$A$1:$A$6001,Booking_data!$E$1:$E$6001,"not Found")</f>
        <v>C081</v>
      </c>
      <c r="M343" t="str">
        <f>_xlfn.XLOOKUP(L343,Cinemas_data!$A$1:$A$49,Cinemas_data!$I$1:$I$49,"not Found")</f>
        <v>INOX City Centre</v>
      </c>
      <c r="N343" t="str">
        <f>_xlfn.XLOOKUP(L343,Cinemas_data!$A$1:$A$49,Cinemas_data!$C$1:$C$49,"not Found")</f>
        <v>Vijayawada</v>
      </c>
      <c r="O343">
        <f>_xlfn.XLOOKUP(A343,Booking_data!$A$1:$A$6001,Booking_data!$H$1:$H$6001,"not found")</f>
        <v>3</v>
      </c>
      <c r="P343">
        <f>_xlfn.XLOOKUP(A343,Booking_data!$A$1:$A$6001,Booking_data!$I$1:$I$6001,"not Found")</f>
        <v>200</v>
      </c>
      <c r="Q343">
        <f t="shared" si="27"/>
        <v>600</v>
      </c>
      <c r="R343" t="str">
        <f>_xlfn.XLOOKUP(A343,Booking_data!$A$1:$A$6001,Booking_data!$L$1:$L$6001,"Not Found")</f>
        <v>Credit Card</v>
      </c>
      <c r="S343">
        <f>_xlfn.XLOOKUP(A343,Booking_data!$A$1:$A$6001,Booking_data!$N$1:$N$6001,"not Found")</f>
        <v>31</v>
      </c>
      <c r="T343" t="str">
        <f>_xlfn.XLOOKUP(A343,Booking_data!$A$1:$A$6001,Booking_data!$O$1:$O$6001,"Not Found")</f>
        <v>Other</v>
      </c>
      <c r="U343" t="str">
        <f t="shared" si="28"/>
        <v>Middle Age</v>
      </c>
      <c r="V343" t="str">
        <f t="shared" si="29"/>
        <v>Medium Booking</v>
      </c>
    </row>
    <row r="344" spans="1:22" x14ac:dyDescent="0.25">
      <c r="A344" t="s">
        <v>575</v>
      </c>
      <c r="B344" s="1">
        <v>46084</v>
      </c>
      <c r="C344" s="1">
        <v>46153</v>
      </c>
      <c r="D344" s="9">
        <v>0.64583333333333337</v>
      </c>
      <c r="E344" t="str">
        <f t="shared" si="25"/>
        <v>Weekday</v>
      </c>
      <c r="F344" t="str">
        <f t="shared" si="26"/>
        <v>Mar</v>
      </c>
      <c r="G344" t="str">
        <f>_xlfn.XLOOKUP(A344,Booking_data!$A$1:$A$6001,Booking_data!$D$1:$D$6001,"not found")</f>
        <v>M006</v>
      </c>
      <c r="H344" t="str">
        <f>_xlfn.XLOOKUP(G344,Movies_data!$A$1:$A$41,Movies_data!$B$1:$B$41,"not found")</f>
        <v>Maamannan</v>
      </c>
      <c r="I344" t="str">
        <f>_xlfn.XLOOKUP(G344,Movies_data!$A$1:$A$41,Movies_data!$D$1:$D$41,"not found")</f>
        <v>Drama</v>
      </c>
      <c r="J344" t="str">
        <f>_xlfn.XLOOKUP(G344,Movies_data!$A$1:$A$41,Movies_data!$C$1:$C$41,"not found")</f>
        <v>Tamil</v>
      </c>
      <c r="K344">
        <f>_xlfn.XLOOKUP(G344,Movies_data!$A$1:$A$41,Movies_data!$H$1:$H$41,"Not Found")</f>
        <v>7.3</v>
      </c>
      <c r="L344" t="str">
        <f>_xlfn.XLOOKUP(A344,Booking_data!$A$1:$A$6001,Booking_data!$E$1:$E$6001,"not Found")</f>
        <v>C061</v>
      </c>
      <c r="M344" t="str">
        <f>_xlfn.XLOOKUP(L344,Cinemas_data!$A$1:$A$49,Cinemas_data!$I$1:$I$49,"not Found")</f>
        <v>City Pride City Centre</v>
      </c>
      <c r="N344" t="str">
        <f>_xlfn.XLOOKUP(L344,Cinemas_data!$A$1:$A$49,Cinemas_data!$C$1:$C$49,"not Found")</f>
        <v>Mysuru</v>
      </c>
      <c r="O344">
        <f>_xlfn.XLOOKUP(A344,Booking_data!$A$1:$A$6001,Booking_data!$H$1:$H$6001,"not found")</f>
        <v>2</v>
      </c>
      <c r="P344">
        <f>_xlfn.XLOOKUP(A344,Booking_data!$A$1:$A$6001,Booking_data!$I$1:$I$6001,"not Found")</f>
        <v>260</v>
      </c>
      <c r="Q344">
        <f t="shared" si="27"/>
        <v>520</v>
      </c>
      <c r="R344" t="str">
        <f>_xlfn.XLOOKUP(A344,Booking_data!$A$1:$A$6001,Booking_data!$L$1:$L$6001,"Not Found")</f>
        <v>UPI</v>
      </c>
      <c r="S344">
        <f>_xlfn.XLOOKUP(A344,Booking_data!$A$1:$A$6001,Booking_data!$N$1:$N$6001,"not Found")</f>
        <v>57</v>
      </c>
      <c r="T344" t="str">
        <f>_xlfn.XLOOKUP(A344,Booking_data!$A$1:$A$6001,Booking_data!$O$1:$O$6001,"Not Found")</f>
        <v>Male</v>
      </c>
      <c r="U344" t="str">
        <f t="shared" si="28"/>
        <v>Above 45</v>
      </c>
      <c r="V344" t="str">
        <f t="shared" si="29"/>
        <v>Low Booking</v>
      </c>
    </row>
    <row r="345" spans="1:22" x14ac:dyDescent="0.25">
      <c r="A345" t="s">
        <v>576</v>
      </c>
      <c r="B345" s="1">
        <v>46084</v>
      </c>
      <c r="C345" s="1">
        <v>46203</v>
      </c>
      <c r="D345" s="9">
        <v>0.64583333333333337</v>
      </c>
      <c r="E345" t="str">
        <f t="shared" si="25"/>
        <v>Weekday</v>
      </c>
      <c r="F345" t="str">
        <f t="shared" si="26"/>
        <v>Mar</v>
      </c>
      <c r="G345" t="str">
        <f>_xlfn.XLOOKUP(A345,Booking_data!$A$1:$A$6001,Booking_data!$D$1:$D$6001,"not found")</f>
        <v>M021</v>
      </c>
      <c r="H345" t="str">
        <f>_xlfn.XLOOKUP(G345,Movies_data!$A$1:$A$41,Movies_data!$B$1:$B$41,"not found")</f>
        <v>Pathaan</v>
      </c>
      <c r="I345" t="str">
        <f>_xlfn.XLOOKUP(G345,Movies_data!$A$1:$A$41,Movies_data!$D$1:$D$41,"not found")</f>
        <v>Action</v>
      </c>
      <c r="J345" t="str">
        <f>_xlfn.XLOOKUP(G345,Movies_data!$A$1:$A$41,Movies_data!$C$1:$C$41,"not found")</f>
        <v>Hindi</v>
      </c>
      <c r="K345">
        <f>_xlfn.XLOOKUP(G345,Movies_data!$A$1:$A$41,Movies_data!$H$1:$H$41,"Not Found")</f>
        <v>5.9</v>
      </c>
      <c r="L345" t="str">
        <f>_xlfn.XLOOKUP(A345,Booking_data!$A$1:$A$6001,Booking_data!$E$1:$E$6001,"not Found")</f>
        <v>C122</v>
      </c>
      <c r="M345" t="str">
        <f>_xlfn.XLOOKUP(L345,Cinemas_data!$A$1:$A$49,Cinemas_data!$I$1:$I$49,"not Found")</f>
        <v>Asian Cinemas Grand Mall</v>
      </c>
      <c r="N345" t="str">
        <f>_xlfn.XLOOKUP(L345,Cinemas_data!$A$1:$A$49,Cinemas_data!$C$1:$C$49,"not Found")</f>
        <v>Noida</v>
      </c>
      <c r="O345">
        <f>_xlfn.XLOOKUP(A345,Booking_data!$A$1:$A$6001,Booking_data!$H$1:$H$6001,"not found")</f>
        <v>4</v>
      </c>
      <c r="P345">
        <f>_xlfn.XLOOKUP(A345,Booking_data!$A$1:$A$6001,Booking_data!$I$1:$I$6001,"not Found")</f>
        <v>180</v>
      </c>
      <c r="Q345">
        <f t="shared" si="27"/>
        <v>720</v>
      </c>
      <c r="R345" t="str">
        <f>_xlfn.XLOOKUP(A345,Booking_data!$A$1:$A$6001,Booking_data!$L$1:$L$6001,"Not Found")</f>
        <v>Credit Card</v>
      </c>
      <c r="S345">
        <f>_xlfn.XLOOKUP(A345,Booking_data!$A$1:$A$6001,Booking_data!$N$1:$N$6001,"not Found")</f>
        <v>54</v>
      </c>
      <c r="T345" t="str">
        <f>_xlfn.XLOOKUP(A345,Booking_data!$A$1:$A$6001,Booking_data!$O$1:$O$6001,"Not Found")</f>
        <v>Other</v>
      </c>
      <c r="U345" t="str">
        <f t="shared" si="28"/>
        <v>Above 45</v>
      </c>
      <c r="V345" t="str">
        <f t="shared" si="29"/>
        <v>Medium Booking</v>
      </c>
    </row>
    <row r="346" spans="1:22" x14ac:dyDescent="0.25">
      <c r="A346" t="s">
        <v>577</v>
      </c>
      <c r="B346" s="1">
        <v>46084</v>
      </c>
      <c r="C346" s="1">
        <v>46127</v>
      </c>
      <c r="D346" s="9">
        <v>0.88541666666666663</v>
      </c>
      <c r="E346" t="str">
        <f t="shared" si="25"/>
        <v>Weekday</v>
      </c>
      <c r="F346" t="str">
        <f t="shared" si="26"/>
        <v>Mar</v>
      </c>
      <c r="G346" t="str">
        <f>_xlfn.XLOOKUP(A346,Booking_data!$A$1:$A$6001,Booking_data!$D$1:$D$6001,"not found")</f>
        <v>M028</v>
      </c>
      <c r="H346" t="str">
        <f>_xlfn.XLOOKUP(G346,Movies_data!$A$1:$A$41,Movies_data!$B$1:$B$41,"not found")</f>
        <v>Kantara</v>
      </c>
      <c r="I346" t="str">
        <f>_xlfn.XLOOKUP(G346,Movies_data!$A$1:$A$41,Movies_data!$D$1:$D$41,"not found")</f>
        <v>Action</v>
      </c>
      <c r="J346" t="str">
        <f>_xlfn.XLOOKUP(G346,Movies_data!$A$1:$A$41,Movies_data!$C$1:$C$41,"not found")</f>
        <v>Kannada</v>
      </c>
      <c r="K346">
        <f>_xlfn.XLOOKUP(G346,Movies_data!$A$1:$A$41,Movies_data!$H$1:$H$41,"Not Found")</f>
        <v>8.1999999999999993</v>
      </c>
      <c r="L346" t="str">
        <f>_xlfn.XLOOKUP(A346,Booking_data!$A$1:$A$6001,Booking_data!$E$1:$E$6001,"not Found")</f>
        <v>C033</v>
      </c>
      <c r="M346" t="str">
        <f>_xlfn.XLOOKUP(L346,Cinemas_data!$A$1:$A$49,Cinemas_data!$I$1:$I$49,"not Found")</f>
        <v>Asian Cinemas Forum Mall</v>
      </c>
      <c r="N346" t="str">
        <f>_xlfn.XLOOKUP(L346,Cinemas_data!$A$1:$A$49,Cinemas_data!$C$1:$C$49,"not Found")</f>
        <v>Madurai</v>
      </c>
      <c r="O346">
        <f>_xlfn.XLOOKUP(A346,Booking_data!$A$1:$A$6001,Booking_data!$H$1:$H$6001,"not found")</f>
        <v>3</v>
      </c>
      <c r="P346">
        <f>_xlfn.XLOOKUP(A346,Booking_data!$A$1:$A$6001,Booking_data!$I$1:$I$6001,"not Found")</f>
        <v>180</v>
      </c>
      <c r="Q346">
        <f t="shared" si="27"/>
        <v>540</v>
      </c>
      <c r="R346" t="str">
        <f>_xlfn.XLOOKUP(A346,Booking_data!$A$1:$A$6001,Booking_data!$L$1:$L$6001,"Not Found")</f>
        <v>Net Banking</v>
      </c>
      <c r="S346">
        <f>_xlfn.XLOOKUP(A346,Booking_data!$A$1:$A$6001,Booking_data!$N$1:$N$6001,"not Found")</f>
        <v>20</v>
      </c>
      <c r="T346" t="str">
        <f>_xlfn.XLOOKUP(A346,Booking_data!$A$1:$A$6001,Booking_data!$O$1:$O$6001,"Not Found")</f>
        <v>Other</v>
      </c>
      <c r="U346" t="str">
        <f t="shared" si="28"/>
        <v>Youngster</v>
      </c>
      <c r="V346" t="str">
        <f t="shared" si="29"/>
        <v>Medium Booking</v>
      </c>
    </row>
    <row r="347" spans="1:22" x14ac:dyDescent="0.25">
      <c r="A347" t="s">
        <v>578</v>
      </c>
      <c r="B347" s="1">
        <v>46084</v>
      </c>
      <c r="C347" s="1">
        <v>46141</v>
      </c>
      <c r="D347" s="9">
        <v>0.39583333333333331</v>
      </c>
      <c r="E347" t="str">
        <f t="shared" si="25"/>
        <v>Weekday</v>
      </c>
      <c r="F347" t="str">
        <f t="shared" si="26"/>
        <v>Mar</v>
      </c>
      <c r="G347" t="str">
        <f>_xlfn.XLOOKUP(A347,Booking_data!$A$1:$A$6001,Booking_data!$D$1:$D$6001,"not found")</f>
        <v>M025</v>
      </c>
      <c r="H347" t="str">
        <f>_xlfn.XLOOKUP(G347,Movies_data!$A$1:$A$41,Movies_data!$B$1:$B$41,"not found")</f>
        <v>Rocky Aur Rani Kii Prem Kahaani</v>
      </c>
      <c r="I347" t="str">
        <f>_xlfn.XLOOKUP(G347,Movies_data!$A$1:$A$41,Movies_data!$D$1:$D$41,"not found")</f>
        <v>Romance</v>
      </c>
      <c r="J347" t="str">
        <f>_xlfn.XLOOKUP(G347,Movies_data!$A$1:$A$41,Movies_data!$C$1:$C$41,"not found")</f>
        <v>Hindi</v>
      </c>
      <c r="K347">
        <f>_xlfn.XLOOKUP(G347,Movies_data!$A$1:$A$41,Movies_data!$H$1:$H$41,"Not Found")</f>
        <v>6.8</v>
      </c>
      <c r="L347" t="str">
        <f>_xlfn.XLOOKUP(A347,Booking_data!$A$1:$A$6001,Booking_data!$E$1:$E$6001,"not Found")</f>
        <v>C103</v>
      </c>
      <c r="M347" t="str">
        <f>_xlfn.XLOOKUP(L347,Cinemas_data!$A$1:$A$49,Cinemas_data!$I$1:$I$49,"not Found")</f>
        <v>MovieMax Forum Mall</v>
      </c>
      <c r="N347" t="str">
        <f>_xlfn.XLOOKUP(L347,Cinemas_data!$A$1:$A$49,Cinemas_data!$C$1:$C$49,"not Found")</f>
        <v>Pune</v>
      </c>
      <c r="O347">
        <f>_xlfn.XLOOKUP(A347,Booking_data!$A$1:$A$6001,Booking_data!$H$1:$H$6001,"not found")</f>
        <v>4</v>
      </c>
      <c r="P347">
        <f>_xlfn.XLOOKUP(A347,Booking_data!$A$1:$A$6001,Booking_data!$I$1:$I$6001,"not Found")</f>
        <v>180</v>
      </c>
      <c r="Q347">
        <f t="shared" si="27"/>
        <v>720</v>
      </c>
      <c r="R347" t="str">
        <f>_xlfn.XLOOKUP(A347,Booking_data!$A$1:$A$6001,Booking_data!$L$1:$L$6001,"Not Found")</f>
        <v>Debit Card</v>
      </c>
      <c r="S347">
        <f>_xlfn.XLOOKUP(A347,Booking_data!$A$1:$A$6001,Booking_data!$N$1:$N$6001,"not Found")</f>
        <v>55</v>
      </c>
      <c r="T347" t="str">
        <f>_xlfn.XLOOKUP(A347,Booking_data!$A$1:$A$6001,Booking_data!$O$1:$O$6001,"Not Found")</f>
        <v>Other</v>
      </c>
      <c r="U347" t="str">
        <f t="shared" si="28"/>
        <v>Above 45</v>
      </c>
      <c r="V347" t="str">
        <f t="shared" si="29"/>
        <v>Medium Booking</v>
      </c>
    </row>
    <row r="348" spans="1:22" x14ac:dyDescent="0.25">
      <c r="A348" t="s">
        <v>579</v>
      </c>
      <c r="B348" s="1">
        <v>46084</v>
      </c>
      <c r="C348" s="1">
        <v>46074</v>
      </c>
      <c r="D348" s="9">
        <v>0.9375</v>
      </c>
      <c r="E348" t="str">
        <f t="shared" si="25"/>
        <v>Weekday</v>
      </c>
      <c r="F348" t="str">
        <f t="shared" si="26"/>
        <v>Mar</v>
      </c>
      <c r="G348" t="str">
        <f>_xlfn.XLOOKUP(A348,Booking_data!$A$1:$A$6001,Booking_data!$D$1:$D$6001,"not found")</f>
        <v>M006</v>
      </c>
      <c r="H348" t="str">
        <f>_xlfn.XLOOKUP(G348,Movies_data!$A$1:$A$41,Movies_data!$B$1:$B$41,"not found")</f>
        <v>Maamannan</v>
      </c>
      <c r="I348" t="str">
        <f>_xlfn.XLOOKUP(G348,Movies_data!$A$1:$A$41,Movies_data!$D$1:$D$41,"not found")</f>
        <v>Drama</v>
      </c>
      <c r="J348" t="str">
        <f>_xlfn.XLOOKUP(G348,Movies_data!$A$1:$A$41,Movies_data!$C$1:$C$41,"not found")</f>
        <v>Tamil</v>
      </c>
      <c r="K348">
        <f>_xlfn.XLOOKUP(G348,Movies_data!$A$1:$A$41,Movies_data!$H$1:$H$41,"Not Found")</f>
        <v>7.3</v>
      </c>
      <c r="L348" t="str">
        <f>_xlfn.XLOOKUP(A348,Booking_data!$A$1:$A$6001,Booking_data!$E$1:$E$6001,"not Found")</f>
        <v>C111</v>
      </c>
      <c r="M348" t="str">
        <f>_xlfn.XLOOKUP(L348,Cinemas_data!$A$1:$A$49,Cinemas_data!$I$1:$I$49,"not Found")</f>
        <v>Mukta A2 Cinemas City Centre</v>
      </c>
      <c r="N348" t="str">
        <f>_xlfn.XLOOKUP(L348,Cinemas_data!$A$1:$A$49,Cinemas_data!$C$1:$C$49,"not Found")</f>
        <v>Delhi</v>
      </c>
      <c r="O348">
        <f>_xlfn.XLOOKUP(A348,Booking_data!$A$1:$A$6001,Booking_data!$H$1:$H$6001,"not found")</f>
        <v>2</v>
      </c>
      <c r="P348">
        <f>_xlfn.XLOOKUP(A348,Booking_data!$A$1:$A$6001,Booking_data!$I$1:$I$6001,"not Found")</f>
        <v>360</v>
      </c>
      <c r="Q348">
        <f t="shared" si="27"/>
        <v>720</v>
      </c>
      <c r="R348" t="str">
        <f>_xlfn.XLOOKUP(A348,Booking_data!$A$1:$A$6001,Booking_data!$L$1:$L$6001,"Not Found")</f>
        <v>Debit Card</v>
      </c>
      <c r="S348">
        <f>_xlfn.XLOOKUP(A348,Booking_data!$A$1:$A$6001,Booking_data!$N$1:$N$6001,"not Found")</f>
        <v>44</v>
      </c>
      <c r="T348" t="str">
        <f>_xlfn.XLOOKUP(A348,Booking_data!$A$1:$A$6001,Booking_data!$O$1:$O$6001,"Not Found")</f>
        <v>Female</v>
      </c>
      <c r="U348" t="str">
        <f t="shared" si="28"/>
        <v>Middle Age</v>
      </c>
      <c r="V348" t="str">
        <f t="shared" si="29"/>
        <v>Low Booking</v>
      </c>
    </row>
    <row r="349" spans="1:22" x14ac:dyDescent="0.25">
      <c r="A349" t="s">
        <v>580</v>
      </c>
      <c r="B349" s="1">
        <v>46084</v>
      </c>
      <c r="C349" s="1">
        <v>46140</v>
      </c>
      <c r="D349" s="9">
        <v>0.77083333333333337</v>
      </c>
      <c r="E349" t="str">
        <f t="shared" si="25"/>
        <v>Weekday</v>
      </c>
      <c r="F349" t="str">
        <f t="shared" si="26"/>
        <v>Mar</v>
      </c>
      <c r="G349" t="str">
        <f>_xlfn.XLOOKUP(A349,Booking_data!$A$1:$A$6001,Booking_data!$D$1:$D$6001,"not found")</f>
        <v>M019</v>
      </c>
      <c r="H349" t="str">
        <f>_xlfn.XLOOKUP(G349,Movies_data!$A$1:$A$41,Movies_data!$B$1:$B$41,"not found")</f>
        <v>Animal</v>
      </c>
      <c r="I349" t="str">
        <f>_xlfn.XLOOKUP(G349,Movies_data!$A$1:$A$41,Movies_data!$D$1:$D$41,"not found")</f>
        <v>Drama</v>
      </c>
      <c r="J349" t="str">
        <f>_xlfn.XLOOKUP(G349,Movies_data!$A$1:$A$41,Movies_data!$C$1:$C$41,"not found")</f>
        <v>Hindi</v>
      </c>
      <c r="K349">
        <f>_xlfn.XLOOKUP(G349,Movies_data!$A$1:$A$41,Movies_data!$H$1:$H$41,"Not Found")</f>
        <v>6.1</v>
      </c>
      <c r="L349" t="str">
        <f>_xlfn.XLOOKUP(A349,Booking_data!$A$1:$A$6001,Booking_data!$E$1:$E$6001,"not Found")</f>
        <v>C131</v>
      </c>
      <c r="M349" t="str">
        <f>_xlfn.XLOOKUP(L349,Cinemas_data!$A$1:$A$49,Cinemas_data!$I$1:$I$49,"not Found")</f>
        <v>Asian Cinemas City Centre</v>
      </c>
      <c r="N349" t="str">
        <f>_xlfn.XLOOKUP(L349,Cinemas_data!$A$1:$A$49,Cinemas_data!$C$1:$C$49,"not Found")</f>
        <v>Kolkata</v>
      </c>
      <c r="O349">
        <f>_xlfn.XLOOKUP(A349,Booking_data!$A$1:$A$6001,Booking_data!$H$1:$H$6001,"not found")</f>
        <v>4</v>
      </c>
      <c r="P349">
        <f>_xlfn.XLOOKUP(A349,Booking_data!$A$1:$A$6001,Booking_data!$I$1:$I$6001,"not Found")</f>
        <v>160</v>
      </c>
      <c r="Q349">
        <f t="shared" si="27"/>
        <v>640</v>
      </c>
      <c r="R349" t="str">
        <f>_xlfn.XLOOKUP(A349,Booking_data!$A$1:$A$6001,Booking_data!$L$1:$L$6001,"Not Found")</f>
        <v>Credit Card</v>
      </c>
      <c r="S349">
        <f>_xlfn.XLOOKUP(A349,Booking_data!$A$1:$A$6001,Booking_data!$N$1:$N$6001,"not Found")</f>
        <v>53</v>
      </c>
      <c r="T349" t="str">
        <f>_xlfn.XLOOKUP(A349,Booking_data!$A$1:$A$6001,Booking_data!$O$1:$O$6001,"Not Found")</f>
        <v>Male</v>
      </c>
      <c r="U349" t="str">
        <f t="shared" si="28"/>
        <v>Above 45</v>
      </c>
      <c r="V349" t="str">
        <f t="shared" si="29"/>
        <v>Medium Booking</v>
      </c>
    </row>
    <row r="350" spans="1:22" x14ac:dyDescent="0.25">
      <c r="A350" t="s">
        <v>581</v>
      </c>
      <c r="B350" s="1">
        <v>46084</v>
      </c>
      <c r="C350" s="1">
        <v>46144</v>
      </c>
      <c r="D350" s="9">
        <v>0.77083333333333337</v>
      </c>
      <c r="E350" t="str">
        <f t="shared" si="25"/>
        <v>Weekday</v>
      </c>
      <c r="F350" t="str">
        <f t="shared" si="26"/>
        <v>Mar</v>
      </c>
      <c r="G350" t="str">
        <f>_xlfn.XLOOKUP(A350,Booking_data!$A$1:$A$6001,Booking_data!$D$1:$D$6001,"not found")</f>
        <v>M005</v>
      </c>
      <c r="H350" t="str">
        <f>_xlfn.XLOOKUP(G350,Movies_data!$A$1:$A$41,Movies_data!$B$1:$B$41,"not found")</f>
        <v>Ponniyin Selvan II</v>
      </c>
      <c r="I350" t="str">
        <f>_xlfn.XLOOKUP(G350,Movies_data!$A$1:$A$41,Movies_data!$D$1:$D$41,"not found")</f>
        <v>Drama</v>
      </c>
      <c r="J350" t="str">
        <f>_xlfn.XLOOKUP(G350,Movies_data!$A$1:$A$41,Movies_data!$C$1:$C$41,"not found")</f>
        <v>Tamil</v>
      </c>
      <c r="K350">
        <f>_xlfn.XLOOKUP(G350,Movies_data!$A$1:$A$41,Movies_data!$H$1:$H$41,"Not Found")</f>
        <v>7.3</v>
      </c>
      <c r="L350" t="str">
        <f>_xlfn.XLOOKUP(A350,Booking_data!$A$1:$A$6001,Booking_data!$E$1:$E$6001,"not Found")</f>
        <v>C112</v>
      </c>
      <c r="M350" t="str">
        <f>_xlfn.XLOOKUP(L350,Cinemas_data!$A$1:$A$49,Cinemas_data!$I$1:$I$49,"not Found")</f>
        <v>MovieMax Grand Mall</v>
      </c>
      <c r="N350" t="str">
        <f>_xlfn.XLOOKUP(L350,Cinemas_data!$A$1:$A$49,Cinemas_data!$C$1:$C$49,"not Found")</f>
        <v>Delhi</v>
      </c>
      <c r="O350">
        <f>_xlfn.XLOOKUP(A350,Booking_data!$A$1:$A$6001,Booking_data!$H$1:$H$6001,"not found")</f>
        <v>6</v>
      </c>
      <c r="P350">
        <f>_xlfn.XLOOKUP(A350,Booking_data!$A$1:$A$6001,Booking_data!$I$1:$I$6001,"not Found")</f>
        <v>240</v>
      </c>
      <c r="Q350">
        <f t="shared" si="27"/>
        <v>1440</v>
      </c>
      <c r="R350" t="str">
        <f>_xlfn.XLOOKUP(A350,Booking_data!$A$1:$A$6001,Booking_data!$L$1:$L$6001,"Not Found")</f>
        <v>Debit Card</v>
      </c>
      <c r="S350">
        <f>_xlfn.XLOOKUP(A350,Booking_data!$A$1:$A$6001,Booking_data!$N$1:$N$6001,"not Found")</f>
        <v>38</v>
      </c>
      <c r="T350" t="str">
        <f>_xlfn.XLOOKUP(A350,Booking_data!$A$1:$A$6001,Booking_data!$O$1:$O$6001,"Not Found")</f>
        <v>Other</v>
      </c>
      <c r="U350" t="str">
        <f t="shared" si="28"/>
        <v>Middle Age</v>
      </c>
      <c r="V350" t="str">
        <f t="shared" si="29"/>
        <v>High Booking</v>
      </c>
    </row>
    <row r="351" spans="1:22" x14ac:dyDescent="0.25">
      <c r="A351" t="s">
        <v>582</v>
      </c>
      <c r="B351" s="1">
        <v>46084</v>
      </c>
      <c r="C351" s="1">
        <v>46125</v>
      </c>
      <c r="D351" s="9">
        <v>0.9375</v>
      </c>
      <c r="E351" t="str">
        <f t="shared" si="25"/>
        <v>Weekday</v>
      </c>
      <c r="F351" t="str">
        <f t="shared" si="26"/>
        <v>Mar</v>
      </c>
      <c r="G351" t="str">
        <f>_xlfn.XLOOKUP(A351,Booking_data!$A$1:$A$6001,Booking_data!$D$1:$D$6001,"not found")</f>
        <v>M025</v>
      </c>
      <c r="H351" t="str">
        <f>_xlfn.XLOOKUP(G351,Movies_data!$A$1:$A$41,Movies_data!$B$1:$B$41,"not found")</f>
        <v>Rocky Aur Rani Kii Prem Kahaani</v>
      </c>
      <c r="I351" t="str">
        <f>_xlfn.XLOOKUP(G351,Movies_data!$A$1:$A$41,Movies_data!$D$1:$D$41,"not found")</f>
        <v>Romance</v>
      </c>
      <c r="J351" t="str">
        <f>_xlfn.XLOOKUP(G351,Movies_data!$A$1:$A$41,Movies_data!$C$1:$C$41,"not found")</f>
        <v>Hindi</v>
      </c>
      <c r="K351">
        <f>_xlfn.XLOOKUP(G351,Movies_data!$A$1:$A$41,Movies_data!$H$1:$H$41,"Not Found")</f>
        <v>6.8</v>
      </c>
      <c r="L351" t="str">
        <f>_xlfn.XLOOKUP(A351,Booking_data!$A$1:$A$6001,Booking_data!$E$1:$E$6001,"not Found")</f>
        <v>C021</v>
      </c>
      <c r="M351" t="str">
        <f>_xlfn.XLOOKUP(L351,Cinemas_data!$A$1:$A$49,Cinemas_data!$I$1:$I$49,"not Found")</f>
        <v>Miraj Cinemas City Centre</v>
      </c>
      <c r="N351" t="str">
        <f>_xlfn.XLOOKUP(L351,Cinemas_data!$A$1:$A$49,Cinemas_data!$C$1:$C$49,"not Found")</f>
        <v>Coimbatore</v>
      </c>
      <c r="O351">
        <f>_xlfn.XLOOKUP(A351,Booking_data!$A$1:$A$6001,Booking_data!$H$1:$H$6001,"not found")</f>
        <v>4</v>
      </c>
      <c r="P351">
        <f>_xlfn.XLOOKUP(A351,Booking_data!$A$1:$A$6001,Booking_data!$I$1:$I$6001,"not Found")</f>
        <v>220</v>
      </c>
      <c r="Q351">
        <f t="shared" si="27"/>
        <v>880</v>
      </c>
      <c r="R351" t="str">
        <f>_xlfn.XLOOKUP(A351,Booking_data!$A$1:$A$6001,Booking_data!$L$1:$L$6001,"Not Found")</f>
        <v>Debit Card</v>
      </c>
      <c r="S351">
        <f>_xlfn.XLOOKUP(A351,Booking_data!$A$1:$A$6001,Booking_data!$N$1:$N$6001,"not Found")</f>
        <v>46</v>
      </c>
      <c r="T351" t="str">
        <f>_xlfn.XLOOKUP(A351,Booking_data!$A$1:$A$6001,Booking_data!$O$1:$O$6001,"Not Found")</f>
        <v>Female</v>
      </c>
      <c r="U351" t="str">
        <f t="shared" si="28"/>
        <v>Above 45</v>
      </c>
      <c r="V351" t="str">
        <f t="shared" si="29"/>
        <v>Medium Booking</v>
      </c>
    </row>
    <row r="352" spans="1:22" x14ac:dyDescent="0.25">
      <c r="A352" t="s">
        <v>583</v>
      </c>
      <c r="B352" s="1">
        <v>46084</v>
      </c>
      <c r="C352" s="1">
        <v>46170</v>
      </c>
      <c r="D352" s="9">
        <v>0.88541666666666663</v>
      </c>
      <c r="E352" t="str">
        <f t="shared" si="25"/>
        <v>Weekday</v>
      </c>
      <c r="F352" t="str">
        <f t="shared" si="26"/>
        <v>Mar</v>
      </c>
      <c r="G352" t="str">
        <f>_xlfn.XLOOKUP(A352,Booking_data!$A$1:$A$6001,Booking_data!$D$1:$D$6001,"not found")</f>
        <v>M009</v>
      </c>
      <c r="H352" t="str">
        <f>_xlfn.XLOOKUP(G352,Movies_data!$A$1:$A$41,Movies_data!$B$1:$B$41,"not found")</f>
        <v>Amaran</v>
      </c>
      <c r="I352" t="str">
        <f>_xlfn.XLOOKUP(G352,Movies_data!$A$1:$A$41,Movies_data!$D$1:$D$41,"not found")</f>
        <v>Biography</v>
      </c>
      <c r="J352" t="str">
        <f>_xlfn.XLOOKUP(G352,Movies_data!$A$1:$A$41,Movies_data!$C$1:$C$41,"not found")</f>
        <v>Tamil</v>
      </c>
      <c r="K352">
        <f>_xlfn.XLOOKUP(G352,Movies_data!$A$1:$A$41,Movies_data!$H$1:$H$41,"Not Found")</f>
        <v>8.3000000000000007</v>
      </c>
      <c r="L352" t="str">
        <f>_xlfn.XLOOKUP(A352,Booking_data!$A$1:$A$6001,Booking_data!$E$1:$E$6001,"not Found")</f>
        <v>C093</v>
      </c>
      <c r="M352" t="str">
        <f>_xlfn.XLOOKUP(L352,Cinemas_data!$A$1:$A$49,Cinemas_data!$I$1:$I$49,"not Found")</f>
        <v>Mukta A2 Cinemas Forum Mall</v>
      </c>
      <c r="N352" t="str">
        <f>_xlfn.XLOOKUP(L352,Cinemas_data!$A$1:$A$49,Cinemas_data!$C$1:$C$49,"not Found")</f>
        <v>Mumbai</v>
      </c>
      <c r="O352">
        <f>_xlfn.XLOOKUP(A352,Booking_data!$A$1:$A$6001,Booking_data!$H$1:$H$6001,"not found")</f>
        <v>2</v>
      </c>
      <c r="P352">
        <f>_xlfn.XLOOKUP(A352,Booking_data!$A$1:$A$6001,Booking_data!$I$1:$I$6001,"not Found")</f>
        <v>240</v>
      </c>
      <c r="Q352">
        <f t="shared" si="27"/>
        <v>480</v>
      </c>
      <c r="R352" t="str">
        <f>_xlfn.XLOOKUP(A352,Booking_data!$A$1:$A$6001,Booking_data!$L$1:$L$6001,"Not Found")</f>
        <v>Credit Card</v>
      </c>
      <c r="S352">
        <f>_xlfn.XLOOKUP(A352,Booking_data!$A$1:$A$6001,Booking_data!$N$1:$N$6001,"not Found")</f>
        <v>54</v>
      </c>
      <c r="T352" t="str">
        <f>_xlfn.XLOOKUP(A352,Booking_data!$A$1:$A$6001,Booking_data!$O$1:$O$6001,"Not Found")</f>
        <v>Female</v>
      </c>
      <c r="U352" t="str">
        <f t="shared" si="28"/>
        <v>Above 45</v>
      </c>
      <c r="V352" t="str">
        <f t="shared" si="29"/>
        <v>Low Booking</v>
      </c>
    </row>
    <row r="353" spans="1:22" x14ac:dyDescent="0.25">
      <c r="A353" t="s">
        <v>584</v>
      </c>
      <c r="B353" s="1">
        <v>46084</v>
      </c>
      <c r="C353" s="1">
        <v>46113</v>
      </c>
      <c r="D353" s="9">
        <v>0.53125</v>
      </c>
      <c r="E353" t="str">
        <f t="shared" si="25"/>
        <v>Weekday</v>
      </c>
      <c r="F353" t="str">
        <f t="shared" si="26"/>
        <v>Mar</v>
      </c>
      <c r="G353" t="str">
        <f>_xlfn.XLOOKUP(A353,Booking_data!$A$1:$A$6001,Booking_data!$D$1:$D$6001,"not found")</f>
        <v>M029</v>
      </c>
      <c r="H353" t="str">
        <f>_xlfn.XLOOKUP(G353,Movies_data!$A$1:$A$41,Movies_data!$B$1:$B$41,"not found")</f>
        <v>777 Charlie</v>
      </c>
      <c r="I353" t="str">
        <f>_xlfn.XLOOKUP(G353,Movies_data!$A$1:$A$41,Movies_data!$D$1:$D$41,"not found")</f>
        <v>Adventure</v>
      </c>
      <c r="J353" t="str">
        <f>_xlfn.XLOOKUP(G353,Movies_data!$A$1:$A$41,Movies_data!$C$1:$C$41,"not found")</f>
        <v>Kannada</v>
      </c>
      <c r="K353">
        <f>_xlfn.XLOOKUP(G353,Movies_data!$A$1:$A$41,Movies_data!$H$1:$H$41,"Not Found")</f>
        <v>8.6999999999999993</v>
      </c>
      <c r="L353" t="str">
        <f>_xlfn.XLOOKUP(A353,Booking_data!$A$1:$A$6001,Booking_data!$E$1:$E$6001,"not Found")</f>
        <v>C102</v>
      </c>
      <c r="M353" t="str">
        <f>_xlfn.XLOOKUP(L353,Cinemas_data!$A$1:$A$49,Cinemas_data!$I$1:$I$49,"not Found")</f>
        <v>Mukta A2 Cinemas Grand Mall</v>
      </c>
      <c r="N353" t="str">
        <f>_xlfn.XLOOKUP(L353,Cinemas_data!$A$1:$A$49,Cinemas_data!$C$1:$C$49,"not Found")</f>
        <v>Pune</v>
      </c>
      <c r="O353">
        <f>_xlfn.XLOOKUP(A353,Booking_data!$A$1:$A$6001,Booking_data!$H$1:$H$6001,"not found")</f>
        <v>2</v>
      </c>
      <c r="P353">
        <f>_xlfn.XLOOKUP(A353,Booking_data!$A$1:$A$6001,Booking_data!$I$1:$I$6001,"not Found")</f>
        <v>220</v>
      </c>
      <c r="Q353">
        <f t="shared" si="27"/>
        <v>440</v>
      </c>
      <c r="R353" t="str">
        <f>_xlfn.XLOOKUP(A353,Booking_data!$A$1:$A$6001,Booking_data!$L$1:$L$6001,"Not Found")</f>
        <v>Net Banking</v>
      </c>
      <c r="S353">
        <f>_xlfn.XLOOKUP(A353,Booking_data!$A$1:$A$6001,Booking_data!$N$1:$N$6001,"not Found")</f>
        <v>27</v>
      </c>
      <c r="T353" t="str">
        <f>_xlfn.XLOOKUP(A353,Booking_data!$A$1:$A$6001,Booking_data!$O$1:$O$6001,"Not Found")</f>
        <v>Other</v>
      </c>
      <c r="U353" t="str">
        <f t="shared" si="28"/>
        <v>Youngster</v>
      </c>
      <c r="V353" t="str">
        <f t="shared" si="29"/>
        <v>Low Booking</v>
      </c>
    </row>
    <row r="354" spans="1:22" x14ac:dyDescent="0.25">
      <c r="A354" t="s">
        <v>585</v>
      </c>
      <c r="B354" s="1">
        <v>46084</v>
      </c>
      <c r="C354" s="1">
        <v>46042</v>
      </c>
      <c r="D354" s="9">
        <v>0.77083333333333337</v>
      </c>
      <c r="E354" t="str">
        <f t="shared" si="25"/>
        <v>Weekday</v>
      </c>
      <c r="F354" t="str">
        <f t="shared" si="26"/>
        <v>Mar</v>
      </c>
      <c r="G354" t="str">
        <f>_xlfn.XLOOKUP(A354,Booking_data!$A$1:$A$6001,Booking_data!$D$1:$D$6001,"not found")</f>
        <v>M005</v>
      </c>
      <c r="H354" t="str">
        <f>_xlfn.XLOOKUP(G354,Movies_data!$A$1:$A$41,Movies_data!$B$1:$B$41,"not found")</f>
        <v>Ponniyin Selvan II</v>
      </c>
      <c r="I354" t="str">
        <f>_xlfn.XLOOKUP(G354,Movies_data!$A$1:$A$41,Movies_data!$D$1:$D$41,"not found")</f>
        <v>Drama</v>
      </c>
      <c r="J354" t="str">
        <f>_xlfn.XLOOKUP(G354,Movies_data!$A$1:$A$41,Movies_data!$C$1:$C$41,"not found")</f>
        <v>Tamil</v>
      </c>
      <c r="K354">
        <f>_xlfn.XLOOKUP(G354,Movies_data!$A$1:$A$41,Movies_data!$H$1:$H$41,"Not Found")</f>
        <v>7.3</v>
      </c>
      <c r="L354" t="str">
        <f>_xlfn.XLOOKUP(A354,Booking_data!$A$1:$A$6001,Booking_data!$E$1:$E$6001,"not Found")</f>
        <v>C053</v>
      </c>
      <c r="M354" t="str">
        <f>_xlfn.XLOOKUP(L354,Cinemas_data!$A$1:$A$49,Cinemas_data!$I$1:$I$49,"not Found")</f>
        <v>PVR Forum Mall</v>
      </c>
      <c r="N354" t="str">
        <f>_xlfn.XLOOKUP(L354,Cinemas_data!$A$1:$A$49,Cinemas_data!$C$1:$C$49,"not Found")</f>
        <v>Bengaluru</v>
      </c>
      <c r="O354">
        <f>_xlfn.XLOOKUP(A354,Booking_data!$A$1:$A$6001,Booking_data!$H$1:$H$6001,"not found")</f>
        <v>2</v>
      </c>
      <c r="P354">
        <f>_xlfn.XLOOKUP(A354,Booking_data!$A$1:$A$6001,Booking_data!$I$1:$I$6001,"not Found")</f>
        <v>260</v>
      </c>
      <c r="Q354">
        <f t="shared" si="27"/>
        <v>520</v>
      </c>
      <c r="R354" t="str">
        <f>_xlfn.XLOOKUP(A354,Booking_data!$A$1:$A$6001,Booking_data!$L$1:$L$6001,"Not Found")</f>
        <v>Net Banking</v>
      </c>
      <c r="S354">
        <f>_xlfn.XLOOKUP(A354,Booking_data!$A$1:$A$6001,Booking_data!$N$1:$N$6001,"not Found")</f>
        <v>59</v>
      </c>
      <c r="T354" t="str">
        <f>_xlfn.XLOOKUP(A354,Booking_data!$A$1:$A$6001,Booking_data!$O$1:$O$6001,"Not Found")</f>
        <v>Female</v>
      </c>
      <c r="U354" t="str">
        <f t="shared" si="28"/>
        <v>Above 45</v>
      </c>
      <c r="V354" t="str">
        <f t="shared" si="29"/>
        <v>Low Booking</v>
      </c>
    </row>
    <row r="355" spans="1:22" x14ac:dyDescent="0.25">
      <c r="A355" t="s">
        <v>586</v>
      </c>
      <c r="B355" s="1">
        <v>46084</v>
      </c>
      <c r="C355" s="1">
        <v>46130</v>
      </c>
      <c r="D355" s="9">
        <v>0.53125</v>
      </c>
      <c r="E355" t="str">
        <f t="shared" si="25"/>
        <v>Weekday</v>
      </c>
      <c r="F355" t="str">
        <f t="shared" si="26"/>
        <v>Mar</v>
      </c>
      <c r="G355" t="str">
        <f>_xlfn.XLOOKUP(A355,Booking_data!$A$1:$A$6001,Booking_data!$D$1:$D$6001,"not found")</f>
        <v>M005</v>
      </c>
      <c r="H355" t="str">
        <f>_xlfn.XLOOKUP(G355,Movies_data!$A$1:$A$41,Movies_data!$B$1:$B$41,"not found")</f>
        <v>Ponniyin Selvan II</v>
      </c>
      <c r="I355" t="str">
        <f>_xlfn.XLOOKUP(G355,Movies_data!$A$1:$A$41,Movies_data!$D$1:$D$41,"not found")</f>
        <v>Drama</v>
      </c>
      <c r="J355" t="str">
        <f>_xlfn.XLOOKUP(G355,Movies_data!$A$1:$A$41,Movies_data!$C$1:$C$41,"not found")</f>
        <v>Tamil</v>
      </c>
      <c r="K355">
        <f>_xlfn.XLOOKUP(G355,Movies_data!$A$1:$A$41,Movies_data!$H$1:$H$41,"Not Found")</f>
        <v>7.3</v>
      </c>
      <c r="L355" t="str">
        <f>_xlfn.XLOOKUP(A355,Booking_data!$A$1:$A$6001,Booking_data!$E$1:$E$6001,"not Found")</f>
        <v>C012</v>
      </c>
      <c r="M355" t="str">
        <f>_xlfn.XLOOKUP(L355,Cinemas_data!$A$1:$A$49,Cinemas_data!$I$1:$I$49,"not Found")</f>
        <v>Miraj Cinemas Grand Mall</v>
      </c>
      <c r="N355" t="str">
        <f>_xlfn.XLOOKUP(L355,Cinemas_data!$A$1:$A$49,Cinemas_data!$C$1:$C$49,"not Found")</f>
        <v>Chennai</v>
      </c>
      <c r="O355">
        <f>_xlfn.XLOOKUP(A355,Booking_data!$A$1:$A$6001,Booking_data!$H$1:$H$6001,"not found")</f>
        <v>4</v>
      </c>
      <c r="P355">
        <f>_xlfn.XLOOKUP(A355,Booking_data!$A$1:$A$6001,Booking_data!$I$1:$I$6001,"not Found")</f>
        <v>160</v>
      </c>
      <c r="Q355">
        <f t="shared" si="27"/>
        <v>640</v>
      </c>
      <c r="R355" t="str">
        <f>_xlfn.XLOOKUP(A355,Booking_data!$A$1:$A$6001,Booking_data!$L$1:$L$6001,"Not Found")</f>
        <v>Net Banking</v>
      </c>
      <c r="S355">
        <f>_xlfn.XLOOKUP(A355,Booking_data!$A$1:$A$6001,Booking_data!$N$1:$N$6001,"not Found")</f>
        <v>23</v>
      </c>
      <c r="T355" t="str">
        <f>_xlfn.XLOOKUP(A355,Booking_data!$A$1:$A$6001,Booking_data!$O$1:$O$6001,"Not Found")</f>
        <v>Male</v>
      </c>
      <c r="U355" t="str">
        <f t="shared" si="28"/>
        <v>Youngster</v>
      </c>
      <c r="V355" t="str">
        <f t="shared" si="29"/>
        <v>Medium Booking</v>
      </c>
    </row>
    <row r="356" spans="1:22" x14ac:dyDescent="0.25">
      <c r="A356" t="s">
        <v>587</v>
      </c>
      <c r="B356" s="1">
        <v>46084</v>
      </c>
      <c r="C356" s="1">
        <v>46046</v>
      </c>
      <c r="D356" s="9">
        <v>0.53125</v>
      </c>
      <c r="E356" t="str">
        <f t="shared" si="25"/>
        <v>Weekday</v>
      </c>
      <c r="F356" t="str">
        <f t="shared" si="26"/>
        <v>Mar</v>
      </c>
      <c r="G356" t="str">
        <f>_xlfn.XLOOKUP(A356,Booking_data!$A$1:$A$6001,Booking_data!$D$1:$D$6001,"not found")</f>
        <v>M018</v>
      </c>
      <c r="H356" t="str">
        <f>_xlfn.XLOOKUP(G356,Movies_data!$A$1:$A$41,Movies_data!$B$1:$B$41,"not found")</f>
        <v>Sita Ramam</v>
      </c>
      <c r="I356" t="str">
        <f>_xlfn.XLOOKUP(G356,Movies_data!$A$1:$A$41,Movies_data!$D$1:$D$41,"not found")</f>
        <v>Romance</v>
      </c>
      <c r="J356" t="str">
        <f>_xlfn.XLOOKUP(G356,Movies_data!$A$1:$A$41,Movies_data!$C$1:$C$41,"not found")</f>
        <v>Telugu</v>
      </c>
      <c r="K356">
        <f>_xlfn.XLOOKUP(G356,Movies_data!$A$1:$A$41,Movies_data!$H$1:$H$41,"Not Found")</f>
        <v>8.5</v>
      </c>
      <c r="L356" t="str">
        <f>_xlfn.XLOOKUP(A356,Booking_data!$A$1:$A$6001,Booking_data!$E$1:$E$6001,"not Found")</f>
        <v>C012</v>
      </c>
      <c r="M356" t="str">
        <f>_xlfn.XLOOKUP(L356,Cinemas_data!$A$1:$A$49,Cinemas_data!$I$1:$I$49,"not Found")</f>
        <v>Miraj Cinemas Grand Mall</v>
      </c>
      <c r="N356" t="str">
        <f>_xlfn.XLOOKUP(L356,Cinemas_data!$A$1:$A$49,Cinemas_data!$C$1:$C$49,"not Found")</f>
        <v>Chennai</v>
      </c>
      <c r="O356">
        <f>_xlfn.XLOOKUP(A356,Booking_data!$A$1:$A$6001,Booking_data!$H$1:$H$6001,"not found")</f>
        <v>3</v>
      </c>
      <c r="P356">
        <f>_xlfn.XLOOKUP(A356,Booking_data!$A$1:$A$6001,Booking_data!$I$1:$I$6001,"not Found")</f>
        <v>240</v>
      </c>
      <c r="Q356">
        <f t="shared" si="27"/>
        <v>720</v>
      </c>
      <c r="R356" t="str">
        <f>_xlfn.XLOOKUP(A356,Booking_data!$A$1:$A$6001,Booking_data!$L$1:$L$6001,"Not Found")</f>
        <v>Net Banking</v>
      </c>
      <c r="S356">
        <f>_xlfn.XLOOKUP(A356,Booking_data!$A$1:$A$6001,Booking_data!$N$1:$N$6001,"not Found")</f>
        <v>57</v>
      </c>
      <c r="T356" t="str">
        <f>_xlfn.XLOOKUP(A356,Booking_data!$A$1:$A$6001,Booking_data!$O$1:$O$6001,"Not Found")</f>
        <v>Female</v>
      </c>
      <c r="U356" t="str">
        <f t="shared" si="28"/>
        <v>Above 45</v>
      </c>
      <c r="V356" t="str">
        <f t="shared" si="29"/>
        <v>Medium Booking</v>
      </c>
    </row>
    <row r="357" spans="1:22" x14ac:dyDescent="0.25">
      <c r="A357" t="s">
        <v>588</v>
      </c>
      <c r="B357" s="1">
        <v>46084</v>
      </c>
      <c r="C357" s="1">
        <v>46090</v>
      </c>
      <c r="D357" s="9">
        <v>0.64583333333333337</v>
      </c>
      <c r="E357" t="str">
        <f t="shared" si="25"/>
        <v>Weekday</v>
      </c>
      <c r="F357" t="str">
        <f t="shared" si="26"/>
        <v>Mar</v>
      </c>
      <c r="G357" t="str">
        <f>_xlfn.XLOOKUP(A357,Booking_data!$A$1:$A$6001,Booking_data!$D$1:$D$6001,"not found")</f>
        <v>M013</v>
      </c>
      <c r="H357" t="str">
        <f>_xlfn.XLOOKUP(G357,Movies_data!$A$1:$A$41,Movies_data!$B$1:$B$41,"not found")</f>
        <v>Salaar</v>
      </c>
      <c r="I357" t="str">
        <f>_xlfn.XLOOKUP(G357,Movies_data!$A$1:$A$41,Movies_data!$D$1:$D$41,"not found")</f>
        <v>Action</v>
      </c>
      <c r="J357" t="str">
        <f>_xlfn.XLOOKUP(G357,Movies_data!$A$1:$A$41,Movies_data!$C$1:$C$41,"not found")</f>
        <v>Telugu</v>
      </c>
      <c r="K357">
        <f>_xlfn.XLOOKUP(G357,Movies_data!$A$1:$A$41,Movies_data!$H$1:$H$41,"Not Found")</f>
        <v>6.5</v>
      </c>
      <c r="L357" t="str">
        <f>_xlfn.XLOOKUP(A357,Booking_data!$A$1:$A$6001,Booking_data!$E$1:$E$6001,"not Found")</f>
        <v>C033</v>
      </c>
      <c r="M357" t="str">
        <f>_xlfn.XLOOKUP(L357,Cinemas_data!$A$1:$A$49,Cinemas_data!$I$1:$I$49,"not Found")</f>
        <v>Asian Cinemas Forum Mall</v>
      </c>
      <c r="N357" t="str">
        <f>_xlfn.XLOOKUP(L357,Cinemas_data!$A$1:$A$49,Cinemas_data!$C$1:$C$49,"not Found")</f>
        <v>Madurai</v>
      </c>
      <c r="O357">
        <f>_xlfn.XLOOKUP(A357,Booking_data!$A$1:$A$6001,Booking_data!$H$1:$H$6001,"not found")</f>
        <v>3</v>
      </c>
      <c r="P357">
        <f>_xlfn.XLOOKUP(A357,Booking_data!$A$1:$A$6001,Booking_data!$I$1:$I$6001,"not Found")</f>
        <v>180</v>
      </c>
      <c r="Q357">
        <f t="shared" si="27"/>
        <v>540</v>
      </c>
      <c r="R357" t="str">
        <f>_xlfn.XLOOKUP(A357,Booking_data!$A$1:$A$6001,Booking_data!$L$1:$L$6001,"Not Found")</f>
        <v>Net Banking</v>
      </c>
      <c r="S357">
        <f>_xlfn.XLOOKUP(A357,Booking_data!$A$1:$A$6001,Booking_data!$N$1:$N$6001,"not Found")</f>
        <v>40</v>
      </c>
      <c r="T357" t="str">
        <f>_xlfn.XLOOKUP(A357,Booking_data!$A$1:$A$6001,Booking_data!$O$1:$O$6001,"Not Found")</f>
        <v>Other</v>
      </c>
      <c r="U357" t="str">
        <f t="shared" si="28"/>
        <v>Middle Age</v>
      </c>
      <c r="V357" t="str">
        <f t="shared" si="29"/>
        <v>Medium Booking</v>
      </c>
    </row>
    <row r="358" spans="1:22" x14ac:dyDescent="0.25">
      <c r="A358" t="s">
        <v>589</v>
      </c>
      <c r="B358" s="1">
        <v>46084</v>
      </c>
      <c r="C358" s="1">
        <v>46170</v>
      </c>
      <c r="D358" s="9">
        <v>0.88541666666666663</v>
      </c>
      <c r="E358" t="str">
        <f t="shared" si="25"/>
        <v>Weekday</v>
      </c>
      <c r="F358" t="str">
        <f t="shared" si="26"/>
        <v>Mar</v>
      </c>
      <c r="G358" t="str">
        <f>_xlfn.XLOOKUP(A358,Booking_data!$A$1:$A$6001,Booking_data!$D$1:$D$6001,"not found")</f>
        <v>M004</v>
      </c>
      <c r="H358" t="str">
        <f>_xlfn.XLOOKUP(G358,Movies_data!$A$1:$A$41,Movies_data!$B$1:$B$41,"not found")</f>
        <v>Ponniyin Selvan I</v>
      </c>
      <c r="I358" t="str">
        <f>_xlfn.XLOOKUP(G358,Movies_data!$A$1:$A$41,Movies_data!$D$1:$D$41,"not found")</f>
        <v>Drama</v>
      </c>
      <c r="J358" t="str">
        <f>_xlfn.XLOOKUP(G358,Movies_data!$A$1:$A$41,Movies_data!$C$1:$C$41,"not found")</f>
        <v>Tamil</v>
      </c>
      <c r="K358">
        <f>_xlfn.XLOOKUP(G358,Movies_data!$A$1:$A$41,Movies_data!$H$1:$H$41,"Not Found")</f>
        <v>7.6</v>
      </c>
      <c r="L358" t="str">
        <f>_xlfn.XLOOKUP(A358,Booking_data!$A$1:$A$6001,Booking_data!$E$1:$E$6001,"not Found")</f>
        <v>C153</v>
      </c>
      <c r="M358" t="str">
        <f>_xlfn.XLOOKUP(L358,Cinemas_data!$A$1:$A$49,Cinemas_data!$I$1:$I$49,"not Found")</f>
        <v>Cinepolis Forum Mall</v>
      </c>
      <c r="N358" t="str">
        <f>_xlfn.XLOOKUP(L358,Cinemas_data!$A$1:$A$49,Cinemas_data!$C$1:$C$49,"not Found")</f>
        <v>Kochi</v>
      </c>
      <c r="O358">
        <f>_xlfn.XLOOKUP(A358,Booking_data!$A$1:$A$6001,Booking_data!$H$1:$H$6001,"not found")</f>
        <v>2</v>
      </c>
      <c r="P358">
        <f>_xlfn.XLOOKUP(A358,Booking_data!$A$1:$A$6001,Booking_data!$I$1:$I$6001,"not Found")</f>
        <v>420</v>
      </c>
      <c r="Q358">
        <f t="shared" si="27"/>
        <v>840</v>
      </c>
      <c r="R358" t="str">
        <f>_xlfn.XLOOKUP(A358,Booking_data!$A$1:$A$6001,Booking_data!$L$1:$L$6001,"Not Found")</f>
        <v>Wallet</v>
      </c>
      <c r="S358">
        <f>_xlfn.XLOOKUP(A358,Booking_data!$A$1:$A$6001,Booking_data!$N$1:$N$6001,"not Found")</f>
        <v>58</v>
      </c>
      <c r="T358" t="str">
        <f>_xlfn.XLOOKUP(A358,Booking_data!$A$1:$A$6001,Booking_data!$O$1:$O$6001,"Not Found")</f>
        <v>Other</v>
      </c>
      <c r="U358" t="str">
        <f t="shared" si="28"/>
        <v>Above 45</v>
      </c>
      <c r="V358" t="str">
        <f t="shared" si="29"/>
        <v>Low Booking</v>
      </c>
    </row>
    <row r="359" spans="1:22" x14ac:dyDescent="0.25">
      <c r="A359" t="s">
        <v>590</v>
      </c>
      <c r="B359" s="1">
        <v>46084</v>
      </c>
      <c r="C359" s="1">
        <v>46118</v>
      </c>
      <c r="D359" s="9">
        <v>0.39583333333333331</v>
      </c>
      <c r="E359" t="str">
        <f t="shared" si="25"/>
        <v>Weekday</v>
      </c>
      <c r="F359" t="str">
        <f t="shared" si="26"/>
        <v>Mar</v>
      </c>
      <c r="G359" t="str">
        <f>_xlfn.XLOOKUP(A359,Booking_data!$A$1:$A$6001,Booking_data!$D$1:$D$6001,"not found")</f>
        <v>M017</v>
      </c>
      <c r="H359" t="str">
        <f>_xlfn.XLOOKUP(G359,Movies_data!$A$1:$A$41,Movies_data!$B$1:$B$41,"not found")</f>
        <v>Baahubali 2</v>
      </c>
      <c r="I359" t="str">
        <f>_xlfn.XLOOKUP(G359,Movies_data!$A$1:$A$41,Movies_data!$D$1:$D$41,"not found")</f>
        <v>Action</v>
      </c>
      <c r="J359" t="str">
        <f>_xlfn.XLOOKUP(G359,Movies_data!$A$1:$A$41,Movies_data!$C$1:$C$41,"not found")</f>
        <v>Telugu</v>
      </c>
      <c r="K359">
        <f>_xlfn.XLOOKUP(G359,Movies_data!$A$1:$A$41,Movies_data!$H$1:$H$41,"Not Found")</f>
        <v>8.1999999999999993</v>
      </c>
      <c r="L359" t="str">
        <f>_xlfn.XLOOKUP(A359,Booking_data!$A$1:$A$6001,Booking_data!$E$1:$E$6001,"not Found")</f>
        <v>C023</v>
      </c>
      <c r="M359" t="str">
        <f>_xlfn.XLOOKUP(L359,Cinemas_data!$A$1:$A$49,Cinemas_data!$I$1:$I$49,"not Found")</f>
        <v>MovieMax Forum Mall</v>
      </c>
      <c r="N359" t="str">
        <f>_xlfn.XLOOKUP(L359,Cinemas_data!$A$1:$A$49,Cinemas_data!$C$1:$C$49,"not Found")</f>
        <v>Coimbatore</v>
      </c>
      <c r="O359">
        <f>_xlfn.XLOOKUP(A359,Booking_data!$A$1:$A$6001,Booking_data!$H$1:$H$6001,"not found")</f>
        <v>2</v>
      </c>
      <c r="P359">
        <f>_xlfn.XLOOKUP(A359,Booking_data!$A$1:$A$6001,Booking_data!$I$1:$I$6001,"not Found")</f>
        <v>320</v>
      </c>
      <c r="Q359">
        <f t="shared" si="27"/>
        <v>640</v>
      </c>
      <c r="R359" t="str">
        <f>_xlfn.XLOOKUP(A359,Booking_data!$A$1:$A$6001,Booking_data!$L$1:$L$6001,"Not Found")</f>
        <v>Credit Card</v>
      </c>
      <c r="S359">
        <f>_xlfn.XLOOKUP(A359,Booking_data!$A$1:$A$6001,Booking_data!$N$1:$N$6001,"not Found")</f>
        <v>18</v>
      </c>
      <c r="T359" t="str">
        <f>_xlfn.XLOOKUP(A359,Booking_data!$A$1:$A$6001,Booking_data!$O$1:$O$6001,"Not Found")</f>
        <v>Female</v>
      </c>
      <c r="U359" t="str">
        <f t="shared" si="28"/>
        <v>Youngster</v>
      </c>
      <c r="V359" t="str">
        <f t="shared" si="29"/>
        <v>Low Booking</v>
      </c>
    </row>
    <row r="360" spans="1:22" x14ac:dyDescent="0.25">
      <c r="A360" t="s">
        <v>591</v>
      </c>
      <c r="B360" s="1">
        <v>46084</v>
      </c>
      <c r="C360" s="1">
        <v>46143</v>
      </c>
      <c r="D360" s="9">
        <v>0.53125</v>
      </c>
      <c r="E360" t="str">
        <f t="shared" si="25"/>
        <v>Weekday</v>
      </c>
      <c r="F360" t="str">
        <f t="shared" si="26"/>
        <v>Mar</v>
      </c>
      <c r="G360" t="str">
        <f>_xlfn.XLOOKUP(A360,Booking_data!$A$1:$A$6001,Booking_data!$D$1:$D$6001,"not found")</f>
        <v>M025</v>
      </c>
      <c r="H360" t="str">
        <f>_xlfn.XLOOKUP(G360,Movies_data!$A$1:$A$41,Movies_data!$B$1:$B$41,"not found")</f>
        <v>Rocky Aur Rani Kii Prem Kahaani</v>
      </c>
      <c r="I360" t="str">
        <f>_xlfn.XLOOKUP(G360,Movies_data!$A$1:$A$41,Movies_data!$D$1:$D$41,"not found")</f>
        <v>Romance</v>
      </c>
      <c r="J360" t="str">
        <f>_xlfn.XLOOKUP(G360,Movies_data!$A$1:$A$41,Movies_data!$C$1:$C$41,"not found")</f>
        <v>Hindi</v>
      </c>
      <c r="K360">
        <f>_xlfn.XLOOKUP(G360,Movies_data!$A$1:$A$41,Movies_data!$H$1:$H$41,"Not Found")</f>
        <v>6.8</v>
      </c>
      <c r="L360" t="str">
        <f>_xlfn.XLOOKUP(A360,Booking_data!$A$1:$A$6001,Booking_data!$E$1:$E$6001,"not Found")</f>
        <v>C112</v>
      </c>
      <c r="M360" t="str">
        <f>_xlfn.XLOOKUP(L360,Cinemas_data!$A$1:$A$49,Cinemas_data!$I$1:$I$49,"not Found")</f>
        <v>MovieMax Grand Mall</v>
      </c>
      <c r="N360" t="str">
        <f>_xlfn.XLOOKUP(L360,Cinemas_data!$A$1:$A$49,Cinemas_data!$C$1:$C$49,"not Found")</f>
        <v>Delhi</v>
      </c>
      <c r="O360">
        <f>_xlfn.XLOOKUP(A360,Booking_data!$A$1:$A$6001,Booking_data!$H$1:$H$6001,"not found")</f>
        <v>2</v>
      </c>
      <c r="P360">
        <f>_xlfn.XLOOKUP(A360,Booking_data!$A$1:$A$6001,Booking_data!$I$1:$I$6001,"not Found")</f>
        <v>320</v>
      </c>
      <c r="Q360">
        <f t="shared" si="27"/>
        <v>640</v>
      </c>
      <c r="R360" t="str">
        <f>_xlfn.XLOOKUP(A360,Booking_data!$A$1:$A$6001,Booking_data!$L$1:$L$6001,"Not Found")</f>
        <v>Wallet</v>
      </c>
      <c r="S360">
        <f>_xlfn.XLOOKUP(A360,Booking_data!$A$1:$A$6001,Booking_data!$N$1:$N$6001,"not Found")</f>
        <v>56</v>
      </c>
      <c r="T360" t="str">
        <f>_xlfn.XLOOKUP(A360,Booking_data!$A$1:$A$6001,Booking_data!$O$1:$O$6001,"Not Found")</f>
        <v>Female</v>
      </c>
      <c r="U360" t="str">
        <f t="shared" si="28"/>
        <v>Above 45</v>
      </c>
      <c r="V360" t="str">
        <f t="shared" si="29"/>
        <v>Low Booking</v>
      </c>
    </row>
    <row r="361" spans="1:22" x14ac:dyDescent="0.25">
      <c r="A361" t="s">
        <v>592</v>
      </c>
      <c r="B361" s="1">
        <v>46084</v>
      </c>
      <c r="C361" s="1">
        <v>46134</v>
      </c>
      <c r="D361" s="9">
        <v>0.53125</v>
      </c>
      <c r="E361" t="str">
        <f t="shared" si="25"/>
        <v>Weekday</v>
      </c>
      <c r="F361" t="str">
        <f t="shared" si="26"/>
        <v>Mar</v>
      </c>
      <c r="G361" t="str">
        <f>_xlfn.XLOOKUP(A361,Booking_data!$A$1:$A$6001,Booking_data!$D$1:$D$6001,"not found")</f>
        <v>M010</v>
      </c>
      <c r="H361" t="str">
        <f>_xlfn.XLOOKUP(G361,Movies_data!$A$1:$A$41,Movies_data!$B$1:$B$41,"not found")</f>
        <v>Captain Miller</v>
      </c>
      <c r="I361" t="str">
        <f>_xlfn.XLOOKUP(G361,Movies_data!$A$1:$A$41,Movies_data!$D$1:$D$41,"not found")</f>
        <v>Action</v>
      </c>
      <c r="J361" t="str">
        <f>_xlfn.XLOOKUP(G361,Movies_data!$A$1:$A$41,Movies_data!$C$1:$C$41,"not found")</f>
        <v>Tamil</v>
      </c>
      <c r="K361">
        <f>_xlfn.XLOOKUP(G361,Movies_data!$A$1:$A$41,Movies_data!$H$1:$H$41,"Not Found")</f>
        <v>7</v>
      </c>
      <c r="L361" t="str">
        <f>_xlfn.XLOOKUP(A361,Booking_data!$A$1:$A$6001,Booking_data!$E$1:$E$6001,"not Found")</f>
        <v>C042</v>
      </c>
      <c r="M361" t="str">
        <f>_xlfn.XLOOKUP(L361,Cinemas_data!$A$1:$A$49,Cinemas_data!$I$1:$I$49,"not Found")</f>
        <v>Asian Cinemas Grand Mall</v>
      </c>
      <c r="N361" t="str">
        <f>_xlfn.XLOOKUP(L361,Cinemas_data!$A$1:$A$49,Cinemas_data!$C$1:$C$49,"not Found")</f>
        <v>Salem</v>
      </c>
      <c r="O361">
        <f>_xlfn.XLOOKUP(A361,Booking_data!$A$1:$A$6001,Booking_data!$H$1:$H$6001,"not found")</f>
        <v>4</v>
      </c>
      <c r="P361">
        <f>_xlfn.XLOOKUP(A361,Booking_data!$A$1:$A$6001,Booking_data!$I$1:$I$6001,"not Found")</f>
        <v>360</v>
      </c>
      <c r="Q361">
        <f t="shared" si="27"/>
        <v>1440</v>
      </c>
      <c r="R361" t="str">
        <f>_xlfn.XLOOKUP(A361,Booking_data!$A$1:$A$6001,Booking_data!$L$1:$L$6001,"Not Found")</f>
        <v>Wallet</v>
      </c>
      <c r="S361">
        <f>_xlfn.XLOOKUP(A361,Booking_data!$A$1:$A$6001,Booking_data!$N$1:$N$6001,"not Found")</f>
        <v>58</v>
      </c>
      <c r="T361" t="str">
        <f>_xlfn.XLOOKUP(A361,Booking_data!$A$1:$A$6001,Booking_data!$O$1:$O$6001,"Not Found")</f>
        <v>Other</v>
      </c>
      <c r="U361" t="str">
        <f t="shared" si="28"/>
        <v>Above 45</v>
      </c>
      <c r="V361" t="str">
        <f t="shared" si="29"/>
        <v>Medium Booking</v>
      </c>
    </row>
    <row r="362" spans="1:22" x14ac:dyDescent="0.25">
      <c r="A362" t="s">
        <v>593</v>
      </c>
      <c r="B362" s="1">
        <v>46084</v>
      </c>
      <c r="C362" s="1">
        <v>46099</v>
      </c>
      <c r="D362" s="9">
        <v>0.64583333333333337</v>
      </c>
      <c r="E362" t="str">
        <f t="shared" si="25"/>
        <v>Weekday</v>
      </c>
      <c r="F362" t="str">
        <f t="shared" si="26"/>
        <v>Mar</v>
      </c>
      <c r="G362" t="str">
        <f>_xlfn.XLOOKUP(A362,Booking_data!$A$1:$A$6001,Booking_data!$D$1:$D$6001,"not found")</f>
        <v>M011</v>
      </c>
      <c r="H362" t="str">
        <f>_xlfn.XLOOKUP(G362,Movies_data!$A$1:$A$41,Movies_data!$B$1:$B$41,"not found")</f>
        <v>Pushpa 2</v>
      </c>
      <c r="I362" t="str">
        <f>_xlfn.XLOOKUP(G362,Movies_data!$A$1:$A$41,Movies_data!$D$1:$D$41,"not found")</f>
        <v>Action</v>
      </c>
      <c r="J362" t="str">
        <f>_xlfn.XLOOKUP(G362,Movies_data!$A$1:$A$41,Movies_data!$C$1:$C$41,"not found")</f>
        <v>Telugu</v>
      </c>
      <c r="K362">
        <f>_xlfn.XLOOKUP(G362,Movies_data!$A$1:$A$41,Movies_data!$H$1:$H$41,"Not Found")</f>
        <v>6.1</v>
      </c>
      <c r="L362" t="str">
        <f>_xlfn.XLOOKUP(A362,Booking_data!$A$1:$A$6001,Booking_data!$E$1:$E$6001,"not Found")</f>
        <v>C022</v>
      </c>
      <c r="M362" t="str">
        <f>_xlfn.XLOOKUP(L362,Cinemas_data!$A$1:$A$49,Cinemas_data!$I$1:$I$49,"not Found")</f>
        <v>Mukta A2 Cinemas Grand Mall</v>
      </c>
      <c r="N362" t="str">
        <f>_xlfn.XLOOKUP(L362,Cinemas_data!$A$1:$A$49,Cinemas_data!$C$1:$C$49,"not Found")</f>
        <v>Coimbatore</v>
      </c>
      <c r="O362">
        <f>_xlfn.XLOOKUP(A362,Booking_data!$A$1:$A$6001,Booking_data!$H$1:$H$6001,"not found")</f>
        <v>2</v>
      </c>
      <c r="P362">
        <f>_xlfn.XLOOKUP(A362,Booking_data!$A$1:$A$6001,Booking_data!$I$1:$I$6001,"not Found")</f>
        <v>200</v>
      </c>
      <c r="Q362">
        <f t="shared" si="27"/>
        <v>400</v>
      </c>
      <c r="R362" t="str">
        <f>_xlfn.XLOOKUP(A362,Booking_data!$A$1:$A$6001,Booking_data!$L$1:$L$6001,"Not Found")</f>
        <v>Credit Card</v>
      </c>
      <c r="S362">
        <f>_xlfn.XLOOKUP(A362,Booking_data!$A$1:$A$6001,Booking_data!$N$1:$N$6001,"not Found")</f>
        <v>46</v>
      </c>
      <c r="T362" t="str">
        <f>_xlfn.XLOOKUP(A362,Booking_data!$A$1:$A$6001,Booking_data!$O$1:$O$6001,"Not Found")</f>
        <v>Female</v>
      </c>
      <c r="U362" t="str">
        <f t="shared" si="28"/>
        <v>Above 45</v>
      </c>
      <c r="V362" t="str">
        <f t="shared" si="29"/>
        <v>Low Booking</v>
      </c>
    </row>
    <row r="363" spans="1:22" x14ac:dyDescent="0.25">
      <c r="A363" t="s">
        <v>594</v>
      </c>
      <c r="B363" s="1">
        <v>46084</v>
      </c>
      <c r="C363" s="1">
        <v>46061</v>
      </c>
      <c r="D363" s="9">
        <v>0.9375</v>
      </c>
      <c r="E363" t="str">
        <f t="shared" si="25"/>
        <v>Weekday</v>
      </c>
      <c r="F363" t="str">
        <f t="shared" si="26"/>
        <v>Mar</v>
      </c>
      <c r="G363" t="str">
        <f>_xlfn.XLOOKUP(A363,Booking_data!$A$1:$A$6001,Booking_data!$D$1:$D$6001,"not found")</f>
        <v>M039</v>
      </c>
      <c r="H363" t="str">
        <f>_xlfn.XLOOKUP(G363,Movies_data!$A$1:$A$41,Movies_data!$B$1:$B$41,"not found")</f>
        <v>Dune: Part Two</v>
      </c>
      <c r="I363" t="str">
        <f>_xlfn.XLOOKUP(G363,Movies_data!$A$1:$A$41,Movies_data!$D$1:$D$41,"not found")</f>
        <v>Sci-Fi</v>
      </c>
      <c r="J363" t="str">
        <f>_xlfn.XLOOKUP(G363,Movies_data!$A$1:$A$41,Movies_data!$C$1:$C$41,"not found")</f>
        <v>English</v>
      </c>
      <c r="K363">
        <f>_xlfn.XLOOKUP(G363,Movies_data!$A$1:$A$41,Movies_data!$H$1:$H$41,"Not Found")</f>
        <v>8.5</v>
      </c>
      <c r="L363" t="str">
        <f>_xlfn.XLOOKUP(A363,Booking_data!$A$1:$A$6001,Booking_data!$E$1:$E$6001,"not Found")</f>
        <v>C012</v>
      </c>
      <c r="M363" t="str">
        <f>_xlfn.XLOOKUP(L363,Cinemas_data!$A$1:$A$49,Cinemas_data!$I$1:$I$49,"not Found")</f>
        <v>Miraj Cinemas Grand Mall</v>
      </c>
      <c r="N363" t="str">
        <f>_xlfn.XLOOKUP(L363,Cinemas_data!$A$1:$A$49,Cinemas_data!$C$1:$C$49,"not Found")</f>
        <v>Chennai</v>
      </c>
      <c r="O363">
        <f>_xlfn.XLOOKUP(A363,Booking_data!$A$1:$A$6001,Booking_data!$H$1:$H$6001,"not found")</f>
        <v>6</v>
      </c>
      <c r="P363">
        <f>_xlfn.XLOOKUP(A363,Booking_data!$A$1:$A$6001,Booking_data!$I$1:$I$6001,"not Found")</f>
        <v>160</v>
      </c>
      <c r="Q363">
        <f t="shared" si="27"/>
        <v>960</v>
      </c>
      <c r="R363" t="str">
        <f>_xlfn.XLOOKUP(A363,Booking_data!$A$1:$A$6001,Booking_data!$L$1:$L$6001,"Not Found")</f>
        <v>Credit Card</v>
      </c>
      <c r="S363">
        <f>_xlfn.XLOOKUP(A363,Booking_data!$A$1:$A$6001,Booking_data!$N$1:$N$6001,"not Found")</f>
        <v>46</v>
      </c>
      <c r="T363" t="str">
        <f>_xlfn.XLOOKUP(A363,Booking_data!$A$1:$A$6001,Booking_data!$O$1:$O$6001,"Not Found")</f>
        <v>Male</v>
      </c>
      <c r="U363" t="str">
        <f t="shared" si="28"/>
        <v>Above 45</v>
      </c>
      <c r="V363" t="str">
        <f t="shared" si="29"/>
        <v>High Booking</v>
      </c>
    </row>
    <row r="364" spans="1:22" x14ac:dyDescent="0.25">
      <c r="A364" t="s">
        <v>595</v>
      </c>
      <c r="B364" s="1">
        <v>46084</v>
      </c>
      <c r="C364" s="1">
        <v>46033</v>
      </c>
      <c r="D364" s="9">
        <v>0.64583333333333337</v>
      </c>
      <c r="E364" t="str">
        <f t="shared" si="25"/>
        <v>Weekday</v>
      </c>
      <c r="F364" t="str">
        <f t="shared" si="26"/>
        <v>Mar</v>
      </c>
      <c r="G364" t="str">
        <f>_xlfn.XLOOKUP(A364,Booking_data!$A$1:$A$6001,Booking_data!$D$1:$D$6001,"not found")</f>
        <v>M006</v>
      </c>
      <c r="H364" t="str">
        <f>_xlfn.XLOOKUP(G364,Movies_data!$A$1:$A$41,Movies_data!$B$1:$B$41,"not found")</f>
        <v>Maamannan</v>
      </c>
      <c r="I364" t="str">
        <f>_xlfn.XLOOKUP(G364,Movies_data!$A$1:$A$41,Movies_data!$D$1:$D$41,"not found")</f>
        <v>Drama</v>
      </c>
      <c r="J364" t="str">
        <f>_xlfn.XLOOKUP(G364,Movies_data!$A$1:$A$41,Movies_data!$C$1:$C$41,"not found")</f>
        <v>Tamil</v>
      </c>
      <c r="K364">
        <f>_xlfn.XLOOKUP(G364,Movies_data!$A$1:$A$41,Movies_data!$H$1:$H$41,"Not Found")</f>
        <v>7.3</v>
      </c>
      <c r="L364" t="str">
        <f>_xlfn.XLOOKUP(A364,Booking_data!$A$1:$A$6001,Booking_data!$E$1:$E$6001,"not Found")</f>
        <v>C093</v>
      </c>
      <c r="M364" t="str">
        <f>_xlfn.XLOOKUP(L364,Cinemas_data!$A$1:$A$49,Cinemas_data!$I$1:$I$49,"not Found")</f>
        <v>Mukta A2 Cinemas Forum Mall</v>
      </c>
      <c r="N364" t="str">
        <f>_xlfn.XLOOKUP(L364,Cinemas_data!$A$1:$A$49,Cinemas_data!$C$1:$C$49,"not Found")</f>
        <v>Mumbai</v>
      </c>
      <c r="O364">
        <f>_xlfn.XLOOKUP(A364,Booking_data!$A$1:$A$6001,Booking_data!$H$1:$H$6001,"not found")</f>
        <v>4</v>
      </c>
      <c r="P364">
        <f>_xlfn.XLOOKUP(A364,Booking_data!$A$1:$A$6001,Booking_data!$I$1:$I$6001,"not Found")</f>
        <v>240</v>
      </c>
      <c r="Q364">
        <f t="shared" si="27"/>
        <v>960</v>
      </c>
      <c r="R364" t="str">
        <f>_xlfn.XLOOKUP(A364,Booking_data!$A$1:$A$6001,Booking_data!$L$1:$L$6001,"Not Found")</f>
        <v>Credit Card</v>
      </c>
      <c r="S364">
        <f>_xlfn.XLOOKUP(A364,Booking_data!$A$1:$A$6001,Booking_data!$N$1:$N$6001,"not Found")</f>
        <v>20</v>
      </c>
      <c r="T364" t="str">
        <f>_xlfn.XLOOKUP(A364,Booking_data!$A$1:$A$6001,Booking_data!$O$1:$O$6001,"Not Found")</f>
        <v>Male</v>
      </c>
      <c r="U364" t="str">
        <f t="shared" si="28"/>
        <v>Youngster</v>
      </c>
      <c r="V364" t="str">
        <f t="shared" si="29"/>
        <v>Medium Booking</v>
      </c>
    </row>
    <row r="365" spans="1:22" x14ac:dyDescent="0.25">
      <c r="A365" t="s">
        <v>596</v>
      </c>
      <c r="B365" s="1">
        <v>46084</v>
      </c>
      <c r="C365" s="1">
        <v>46124</v>
      </c>
      <c r="D365" s="9">
        <v>0.39583333333333331</v>
      </c>
      <c r="E365" t="str">
        <f t="shared" si="25"/>
        <v>Weekday</v>
      </c>
      <c r="F365" t="str">
        <f t="shared" si="26"/>
        <v>Mar</v>
      </c>
      <c r="G365" t="str">
        <f>_xlfn.XLOOKUP(A365,Booking_data!$A$1:$A$6001,Booking_data!$D$1:$D$6001,"not found")</f>
        <v>M018</v>
      </c>
      <c r="H365" t="str">
        <f>_xlfn.XLOOKUP(G365,Movies_data!$A$1:$A$41,Movies_data!$B$1:$B$41,"not found")</f>
        <v>Sita Ramam</v>
      </c>
      <c r="I365" t="str">
        <f>_xlfn.XLOOKUP(G365,Movies_data!$A$1:$A$41,Movies_data!$D$1:$D$41,"not found")</f>
        <v>Romance</v>
      </c>
      <c r="J365" t="str">
        <f>_xlfn.XLOOKUP(G365,Movies_data!$A$1:$A$41,Movies_data!$C$1:$C$41,"not found")</f>
        <v>Telugu</v>
      </c>
      <c r="K365">
        <f>_xlfn.XLOOKUP(G365,Movies_data!$A$1:$A$41,Movies_data!$H$1:$H$41,"Not Found")</f>
        <v>8.5</v>
      </c>
      <c r="L365" t="str">
        <f>_xlfn.XLOOKUP(A365,Booking_data!$A$1:$A$6001,Booking_data!$E$1:$E$6001,"not Found")</f>
        <v>C043</v>
      </c>
      <c r="M365" t="str">
        <f>_xlfn.XLOOKUP(L365,Cinemas_data!$A$1:$A$49,Cinemas_data!$I$1:$I$49,"not Found")</f>
        <v>City Pride Forum Mall</v>
      </c>
      <c r="N365" t="str">
        <f>_xlfn.XLOOKUP(L365,Cinemas_data!$A$1:$A$49,Cinemas_data!$C$1:$C$49,"not Found")</f>
        <v>Salem</v>
      </c>
      <c r="O365">
        <f>_xlfn.XLOOKUP(A365,Booking_data!$A$1:$A$6001,Booking_data!$H$1:$H$6001,"not found")</f>
        <v>5</v>
      </c>
      <c r="P365">
        <f>_xlfn.XLOOKUP(A365,Booking_data!$A$1:$A$6001,Booking_data!$I$1:$I$6001,"not Found")</f>
        <v>200</v>
      </c>
      <c r="Q365">
        <f t="shared" si="27"/>
        <v>1000</v>
      </c>
      <c r="R365" t="str">
        <f>_xlfn.XLOOKUP(A365,Booking_data!$A$1:$A$6001,Booking_data!$L$1:$L$6001,"Not Found")</f>
        <v>Net Banking</v>
      </c>
      <c r="S365">
        <f>_xlfn.XLOOKUP(A365,Booking_data!$A$1:$A$6001,Booking_data!$N$1:$N$6001,"not Found")</f>
        <v>18</v>
      </c>
      <c r="T365" t="str">
        <f>_xlfn.XLOOKUP(A365,Booking_data!$A$1:$A$6001,Booking_data!$O$1:$O$6001,"Not Found")</f>
        <v>Female</v>
      </c>
      <c r="U365" t="str">
        <f t="shared" si="28"/>
        <v>Youngster</v>
      </c>
      <c r="V365" t="str">
        <f t="shared" si="29"/>
        <v>High Booking</v>
      </c>
    </row>
    <row r="366" spans="1:22" x14ac:dyDescent="0.25">
      <c r="A366" t="s">
        <v>597</v>
      </c>
      <c r="B366" s="1">
        <v>46084</v>
      </c>
      <c r="C366" s="1">
        <v>46034</v>
      </c>
      <c r="D366" s="9">
        <v>0.64583333333333337</v>
      </c>
      <c r="E366" t="str">
        <f t="shared" si="25"/>
        <v>Weekday</v>
      </c>
      <c r="F366" t="str">
        <f t="shared" si="26"/>
        <v>Mar</v>
      </c>
      <c r="G366" t="str">
        <f>_xlfn.XLOOKUP(A366,Booking_data!$A$1:$A$6001,Booking_data!$D$1:$D$6001,"not found")</f>
        <v>M014</v>
      </c>
      <c r="H366" t="str">
        <f>_xlfn.XLOOKUP(G366,Movies_data!$A$1:$A$41,Movies_data!$B$1:$B$41,"not found")</f>
        <v>Hi Nanna</v>
      </c>
      <c r="I366" t="str">
        <f>_xlfn.XLOOKUP(G366,Movies_data!$A$1:$A$41,Movies_data!$D$1:$D$41,"not found")</f>
        <v>Romance</v>
      </c>
      <c r="J366" t="str">
        <f>_xlfn.XLOOKUP(G366,Movies_data!$A$1:$A$41,Movies_data!$C$1:$C$41,"not found")</f>
        <v>Telugu</v>
      </c>
      <c r="K366">
        <f>_xlfn.XLOOKUP(G366,Movies_data!$A$1:$A$41,Movies_data!$H$1:$H$41,"Not Found")</f>
        <v>8</v>
      </c>
      <c r="L366" t="str">
        <f>_xlfn.XLOOKUP(A366,Booking_data!$A$1:$A$6001,Booking_data!$E$1:$E$6001,"not Found")</f>
        <v>C031</v>
      </c>
      <c r="M366" t="str">
        <f>_xlfn.XLOOKUP(L366,Cinemas_data!$A$1:$A$49,Cinemas_data!$I$1:$I$49,"not Found")</f>
        <v>Mukta A2 Cinemas City Centre</v>
      </c>
      <c r="N366" t="str">
        <f>_xlfn.XLOOKUP(L366,Cinemas_data!$A$1:$A$49,Cinemas_data!$C$1:$C$49,"not Found")</f>
        <v>Madurai</v>
      </c>
      <c r="O366">
        <f>_xlfn.XLOOKUP(A366,Booking_data!$A$1:$A$6001,Booking_data!$H$1:$H$6001,"not found")</f>
        <v>3</v>
      </c>
      <c r="P366">
        <f>_xlfn.XLOOKUP(A366,Booking_data!$A$1:$A$6001,Booking_data!$I$1:$I$6001,"not Found")</f>
        <v>420</v>
      </c>
      <c r="Q366">
        <f t="shared" si="27"/>
        <v>1260</v>
      </c>
      <c r="R366" t="str">
        <f>_xlfn.XLOOKUP(A366,Booking_data!$A$1:$A$6001,Booking_data!$L$1:$L$6001,"Not Found")</f>
        <v>UPI</v>
      </c>
      <c r="S366">
        <f>_xlfn.XLOOKUP(A366,Booking_data!$A$1:$A$6001,Booking_data!$N$1:$N$6001,"not Found")</f>
        <v>37</v>
      </c>
      <c r="T366" t="str">
        <f>_xlfn.XLOOKUP(A366,Booking_data!$A$1:$A$6001,Booking_data!$O$1:$O$6001,"Not Found")</f>
        <v>Other</v>
      </c>
      <c r="U366" t="str">
        <f t="shared" si="28"/>
        <v>Middle Age</v>
      </c>
      <c r="V366" t="str">
        <f t="shared" si="29"/>
        <v>Medium Booking</v>
      </c>
    </row>
    <row r="367" spans="1:22" x14ac:dyDescent="0.25">
      <c r="A367" t="s">
        <v>598</v>
      </c>
      <c r="B367" s="1">
        <v>46084</v>
      </c>
      <c r="C367" s="1">
        <v>46094</v>
      </c>
      <c r="D367" s="9">
        <v>0.53125</v>
      </c>
      <c r="E367" t="str">
        <f t="shared" si="25"/>
        <v>Weekday</v>
      </c>
      <c r="F367" t="str">
        <f t="shared" si="26"/>
        <v>Mar</v>
      </c>
      <c r="G367" t="str">
        <f>_xlfn.XLOOKUP(A367,Booking_data!$A$1:$A$6001,Booking_data!$D$1:$D$6001,"not found")</f>
        <v>M022</v>
      </c>
      <c r="H367" t="str">
        <f>_xlfn.XLOOKUP(G367,Movies_data!$A$1:$A$41,Movies_data!$B$1:$B$41,"not found")</f>
        <v>12th Fail</v>
      </c>
      <c r="I367" t="str">
        <f>_xlfn.XLOOKUP(G367,Movies_data!$A$1:$A$41,Movies_data!$D$1:$D$41,"not found")</f>
        <v>Drama</v>
      </c>
      <c r="J367" t="str">
        <f>_xlfn.XLOOKUP(G367,Movies_data!$A$1:$A$41,Movies_data!$C$1:$C$41,"not found")</f>
        <v>Hindi</v>
      </c>
      <c r="K367">
        <f>_xlfn.XLOOKUP(G367,Movies_data!$A$1:$A$41,Movies_data!$H$1:$H$41,"Not Found")</f>
        <v>9</v>
      </c>
      <c r="L367" t="str">
        <f>_xlfn.XLOOKUP(A367,Booking_data!$A$1:$A$6001,Booking_data!$E$1:$E$6001,"not Found")</f>
        <v>C051</v>
      </c>
      <c r="M367" t="str">
        <f>_xlfn.XLOOKUP(L367,Cinemas_data!$A$1:$A$49,Cinemas_data!$I$1:$I$49,"not Found")</f>
        <v>Asian Cinemas City Centre</v>
      </c>
      <c r="N367" t="str">
        <f>_xlfn.XLOOKUP(L367,Cinemas_data!$A$1:$A$49,Cinemas_data!$C$1:$C$49,"not Found")</f>
        <v>Bengaluru</v>
      </c>
      <c r="O367">
        <f>_xlfn.XLOOKUP(A367,Booking_data!$A$1:$A$6001,Booking_data!$H$1:$H$6001,"not found")</f>
        <v>5</v>
      </c>
      <c r="P367">
        <f>_xlfn.XLOOKUP(A367,Booking_data!$A$1:$A$6001,Booking_data!$I$1:$I$6001,"not Found")</f>
        <v>280</v>
      </c>
      <c r="Q367">
        <f t="shared" si="27"/>
        <v>1400</v>
      </c>
      <c r="R367" t="str">
        <f>_xlfn.XLOOKUP(A367,Booking_data!$A$1:$A$6001,Booking_data!$L$1:$L$6001,"Not Found")</f>
        <v>Net Banking</v>
      </c>
      <c r="S367">
        <f>_xlfn.XLOOKUP(A367,Booking_data!$A$1:$A$6001,Booking_data!$N$1:$N$6001,"not Found")</f>
        <v>25</v>
      </c>
      <c r="T367" t="str">
        <f>_xlfn.XLOOKUP(A367,Booking_data!$A$1:$A$6001,Booking_data!$O$1:$O$6001,"Not Found")</f>
        <v>Female</v>
      </c>
      <c r="U367" t="str">
        <f t="shared" si="28"/>
        <v>Youngster</v>
      </c>
      <c r="V367" t="str">
        <f t="shared" si="29"/>
        <v>High Booking</v>
      </c>
    </row>
    <row r="368" spans="1:22" x14ac:dyDescent="0.25">
      <c r="A368" t="s">
        <v>599</v>
      </c>
      <c r="B368" s="1">
        <v>46084</v>
      </c>
      <c r="C368" s="1">
        <v>46069</v>
      </c>
      <c r="D368" s="9">
        <v>0.9375</v>
      </c>
      <c r="E368" t="str">
        <f t="shared" si="25"/>
        <v>Weekday</v>
      </c>
      <c r="F368" t="str">
        <f t="shared" si="26"/>
        <v>Mar</v>
      </c>
      <c r="G368" t="str">
        <f>_xlfn.XLOOKUP(A368,Booking_data!$A$1:$A$6001,Booking_data!$D$1:$D$6001,"not found")</f>
        <v>M020</v>
      </c>
      <c r="H368" t="str">
        <f>_xlfn.XLOOKUP(G368,Movies_data!$A$1:$A$41,Movies_data!$B$1:$B$41,"not found")</f>
        <v>Jawan</v>
      </c>
      <c r="I368" t="str">
        <f>_xlfn.XLOOKUP(G368,Movies_data!$A$1:$A$41,Movies_data!$D$1:$D$41,"not found")</f>
        <v>Action</v>
      </c>
      <c r="J368" t="str">
        <f>_xlfn.XLOOKUP(G368,Movies_data!$A$1:$A$41,Movies_data!$C$1:$C$41,"not found")</f>
        <v>Hindi</v>
      </c>
      <c r="K368">
        <f>_xlfn.XLOOKUP(G368,Movies_data!$A$1:$A$41,Movies_data!$H$1:$H$41,"Not Found")</f>
        <v>7</v>
      </c>
      <c r="L368" t="str">
        <f>_xlfn.XLOOKUP(A368,Booking_data!$A$1:$A$6001,Booking_data!$E$1:$E$6001,"not Found")</f>
        <v>C092</v>
      </c>
      <c r="M368" t="str">
        <f>_xlfn.XLOOKUP(L368,Cinemas_data!$A$1:$A$49,Cinemas_data!$I$1:$I$49,"not Found")</f>
        <v>Miraj Cinemas Grand Mall</v>
      </c>
      <c r="N368" t="str">
        <f>_xlfn.XLOOKUP(L368,Cinemas_data!$A$1:$A$49,Cinemas_data!$C$1:$C$49,"not Found")</f>
        <v>Mumbai</v>
      </c>
      <c r="O368">
        <f>_xlfn.XLOOKUP(A368,Booking_data!$A$1:$A$6001,Booking_data!$H$1:$H$6001,"not found")</f>
        <v>1</v>
      </c>
      <c r="P368">
        <f>_xlfn.XLOOKUP(A368,Booking_data!$A$1:$A$6001,Booking_data!$I$1:$I$6001,"not Found")</f>
        <v>160</v>
      </c>
      <c r="Q368">
        <f t="shared" si="27"/>
        <v>160</v>
      </c>
      <c r="R368" t="str">
        <f>_xlfn.XLOOKUP(A368,Booking_data!$A$1:$A$6001,Booking_data!$L$1:$L$6001,"Not Found")</f>
        <v>Credit Card</v>
      </c>
      <c r="S368">
        <f>_xlfn.XLOOKUP(A368,Booking_data!$A$1:$A$6001,Booking_data!$N$1:$N$6001,"not Found")</f>
        <v>48</v>
      </c>
      <c r="T368" t="str">
        <f>_xlfn.XLOOKUP(A368,Booking_data!$A$1:$A$6001,Booking_data!$O$1:$O$6001,"Not Found")</f>
        <v>Female</v>
      </c>
      <c r="U368" t="str">
        <f t="shared" si="28"/>
        <v>Above 45</v>
      </c>
      <c r="V368" t="str">
        <f t="shared" si="29"/>
        <v>Low Booking</v>
      </c>
    </row>
    <row r="369" spans="1:22" x14ac:dyDescent="0.25">
      <c r="A369" t="s">
        <v>600</v>
      </c>
      <c r="B369" s="1">
        <v>46084</v>
      </c>
      <c r="C369" s="1">
        <v>46088</v>
      </c>
      <c r="D369" s="9">
        <v>0.39583333333333331</v>
      </c>
      <c r="E369" t="str">
        <f t="shared" si="25"/>
        <v>Weekday</v>
      </c>
      <c r="F369" t="str">
        <f t="shared" si="26"/>
        <v>Mar</v>
      </c>
      <c r="G369" t="str">
        <f>_xlfn.XLOOKUP(A369,Booking_data!$A$1:$A$6001,Booking_data!$D$1:$D$6001,"not found")</f>
        <v>M015</v>
      </c>
      <c r="H369" t="str">
        <f>_xlfn.XLOOKUP(G369,Movies_data!$A$1:$A$41,Movies_data!$B$1:$B$41,"not found")</f>
        <v>Kalki 2898 AD</v>
      </c>
      <c r="I369" t="str">
        <f>_xlfn.XLOOKUP(G369,Movies_data!$A$1:$A$41,Movies_data!$D$1:$D$41,"not found")</f>
        <v>Sci-Fi</v>
      </c>
      <c r="J369" t="str">
        <f>_xlfn.XLOOKUP(G369,Movies_data!$A$1:$A$41,Movies_data!$C$1:$C$41,"not found")</f>
        <v>Telugu</v>
      </c>
      <c r="K369">
        <f>_xlfn.XLOOKUP(G369,Movies_data!$A$1:$A$41,Movies_data!$H$1:$H$41,"Not Found")</f>
        <v>7</v>
      </c>
      <c r="L369" t="str">
        <f>_xlfn.XLOOKUP(A369,Booking_data!$A$1:$A$6001,Booking_data!$E$1:$E$6001,"not Found")</f>
        <v>C152</v>
      </c>
      <c r="M369" t="str">
        <f>_xlfn.XLOOKUP(L369,Cinemas_data!$A$1:$A$49,Cinemas_data!$I$1:$I$49,"not Found")</f>
        <v>INOX Grand Mall</v>
      </c>
      <c r="N369" t="str">
        <f>_xlfn.XLOOKUP(L369,Cinemas_data!$A$1:$A$49,Cinemas_data!$C$1:$C$49,"not Found")</f>
        <v>Kochi</v>
      </c>
      <c r="O369">
        <f>_xlfn.XLOOKUP(A369,Booking_data!$A$1:$A$6001,Booking_data!$H$1:$H$6001,"not found")</f>
        <v>2</v>
      </c>
      <c r="P369">
        <f>_xlfn.XLOOKUP(A369,Booking_data!$A$1:$A$6001,Booking_data!$I$1:$I$6001,"not Found")</f>
        <v>440</v>
      </c>
      <c r="Q369">
        <f t="shared" si="27"/>
        <v>880</v>
      </c>
      <c r="R369" t="str">
        <f>_xlfn.XLOOKUP(A369,Booking_data!$A$1:$A$6001,Booking_data!$L$1:$L$6001,"Not Found")</f>
        <v>Credit Card</v>
      </c>
      <c r="S369">
        <f>_xlfn.XLOOKUP(A369,Booking_data!$A$1:$A$6001,Booking_data!$N$1:$N$6001,"not Found")</f>
        <v>21</v>
      </c>
      <c r="T369" t="str">
        <f>_xlfn.XLOOKUP(A369,Booking_data!$A$1:$A$6001,Booking_data!$O$1:$O$6001,"Not Found")</f>
        <v>Other</v>
      </c>
      <c r="U369" t="str">
        <f t="shared" si="28"/>
        <v>Youngster</v>
      </c>
      <c r="V369" t="str">
        <f t="shared" si="29"/>
        <v>Low Booking</v>
      </c>
    </row>
    <row r="370" spans="1:22" x14ac:dyDescent="0.25">
      <c r="A370" t="s">
        <v>601</v>
      </c>
      <c r="B370" s="1">
        <v>46084</v>
      </c>
      <c r="C370" s="1">
        <v>46062</v>
      </c>
      <c r="D370" s="9">
        <v>0.64583333333333337</v>
      </c>
      <c r="E370" t="str">
        <f t="shared" si="25"/>
        <v>Weekday</v>
      </c>
      <c r="F370" t="str">
        <f t="shared" si="26"/>
        <v>Mar</v>
      </c>
      <c r="G370" t="str">
        <f>_xlfn.XLOOKUP(A370,Booking_data!$A$1:$A$6001,Booking_data!$D$1:$D$6001,"not found")</f>
        <v>M006</v>
      </c>
      <c r="H370" t="str">
        <f>_xlfn.XLOOKUP(G370,Movies_data!$A$1:$A$41,Movies_data!$B$1:$B$41,"not found")</f>
        <v>Maamannan</v>
      </c>
      <c r="I370" t="str">
        <f>_xlfn.XLOOKUP(G370,Movies_data!$A$1:$A$41,Movies_data!$D$1:$D$41,"not found")</f>
        <v>Drama</v>
      </c>
      <c r="J370" t="str">
        <f>_xlfn.XLOOKUP(G370,Movies_data!$A$1:$A$41,Movies_data!$C$1:$C$41,"not found")</f>
        <v>Tamil</v>
      </c>
      <c r="K370">
        <f>_xlfn.XLOOKUP(G370,Movies_data!$A$1:$A$41,Movies_data!$H$1:$H$41,"Not Found")</f>
        <v>7.3</v>
      </c>
      <c r="L370" t="str">
        <f>_xlfn.XLOOKUP(A370,Booking_data!$A$1:$A$6001,Booking_data!$E$1:$E$6001,"not Found")</f>
        <v>C123</v>
      </c>
      <c r="M370" t="str">
        <f>_xlfn.XLOOKUP(L370,Cinemas_data!$A$1:$A$49,Cinemas_data!$I$1:$I$49,"not Found")</f>
        <v>City Pride Forum Mall</v>
      </c>
      <c r="N370" t="str">
        <f>_xlfn.XLOOKUP(L370,Cinemas_data!$A$1:$A$49,Cinemas_data!$C$1:$C$49,"not Found")</f>
        <v>Noida</v>
      </c>
      <c r="O370">
        <f>_xlfn.XLOOKUP(A370,Booking_data!$A$1:$A$6001,Booking_data!$H$1:$H$6001,"not found")</f>
        <v>4</v>
      </c>
      <c r="P370">
        <f>_xlfn.XLOOKUP(A370,Booking_data!$A$1:$A$6001,Booking_data!$I$1:$I$6001,"not Found")</f>
        <v>220</v>
      </c>
      <c r="Q370">
        <f t="shared" si="27"/>
        <v>880</v>
      </c>
      <c r="R370" t="str">
        <f>_xlfn.XLOOKUP(A370,Booking_data!$A$1:$A$6001,Booking_data!$L$1:$L$6001,"Not Found")</f>
        <v>Debit Card</v>
      </c>
      <c r="S370">
        <f>_xlfn.XLOOKUP(A370,Booking_data!$A$1:$A$6001,Booking_data!$N$1:$N$6001,"not Found")</f>
        <v>42</v>
      </c>
      <c r="T370" t="str">
        <f>_xlfn.XLOOKUP(A370,Booking_data!$A$1:$A$6001,Booking_data!$O$1:$O$6001,"Not Found")</f>
        <v>Male</v>
      </c>
      <c r="U370" t="str">
        <f t="shared" si="28"/>
        <v>Middle Age</v>
      </c>
      <c r="V370" t="str">
        <f t="shared" si="29"/>
        <v>Medium Booking</v>
      </c>
    </row>
    <row r="371" spans="1:22" x14ac:dyDescent="0.25">
      <c r="A371" t="s">
        <v>602</v>
      </c>
      <c r="B371" s="1">
        <v>46084</v>
      </c>
      <c r="C371" s="1">
        <v>46210</v>
      </c>
      <c r="D371" s="9">
        <v>0.64583333333333337</v>
      </c>
      <c r="E371" t="str">
        <f t="shared" si="25"/>
        <v>Weekday</v>
      </c>
      <c r="F371" t="str">
        <f t="shared" si="26"/>
        <v>Mar</v>
      </c>
      <c r="G371" t="str">
        <f>_xlfn.XLOOKUP(A371,Booking_data!$A$1:$A$6001,Booking_data!$D$1:$D$6001,"not found")</f>
        <v>M018</v>
      </c>
      <c r="H371" t="str">
        <f>_xlfn.XLOOKUP(G371,Movies_data!$A$1:$A$41,Movies_data!$B$1:$B$41,"not found")</f>
        <v>Sita Ramam</v>
      </c>
      <c r="I371" t="str">
        <f>_xlfn.XLOOKUP(G371,Movies_data!$A$1:$A$41,Movies_data!$D$1:$D$41,"not found")</f>
        <v>Romance</v>
      </c>
      <c r="J371" t="str">
        <f>_xlfn.XLOOKUP(G371,Movies_data!$A$1:$A$41,Movies_data!$C$1:$C$41,"not found")</f>
        <v>Telugu</v>
      </c>
      <c r="K371">
        <f>_xlfn.XLOOKUP(G371,Movies_data!$A$1:$A$41,Movies_data!$H$1:$H$41,"Not Found")</f>
        <v>8.5</v>
      </c>
      <c r="L371" t="str">
        <f>_xlfn.XLOOKUP(A371,Booking_data!$A$1:$A$6001,Booking_data!$E$1:$E$6001,"not Found")</f>
        <v>C122</v>
      </c>
      <c r="M371" t="str">
        <f>_xlfn.XLOOKUP(L371,Cinemas_data!$A$1:$A$49,Cinemas_data!$I$1:$I$49,"not Found")</f>
        <v>Asian Cinemas Grand Mall</v>
      </c>
      <c r="N371" t="str">
        <f>_xlfn.XLOOKUP(L371,Cinemas_data!$A$1:$A$49,Cinemas_data!$C$1:$C$49,"not Found")</f>
        <v>Noida</v>
      </c>
      <c r="O371">
        <f>_xlfn.XLOOKUP(A371,Booking_data!$A$1:$A$6001,Booking_data!$H$1:$H$6001,"not found")</f>
        <v>2</v>
      </c>
      <c r="P371">
        <f>_xlfn.XLOOKUP(A371,Booking_data!$A$1:$A$6001,Booking_data!$I$1:$I$6001,"not Found")</f>
        <v>260</v>
      </c>
      <c r="Q371">
        <f t="shared" si="27"/>
        <v>520</v>
      </c>
      <c r="R371" t="str">
        <f>_xlfn.XLOOKUP(A371,Booking_data!$A$1:$A$6001,Booking_data!$L$1:$L$6001,"Not Found")</f>
        <v>Wallet</v>
      </c>
      <c r="S371">
        <f>_xlfn.XLOOKUP(A371,Booking_data!$A$1:$A$6001,Booking_data!$N$1:$N$6001,"not Found")</f>
        <v>47</v>
      </c>
      <c r="T371" t="str">
        <f>_xlfn.XLOOKUP(A371,Booking_data!$A$1:$A$6001,Booking_data!$O$1:$O$6001,"Not Found")</f>
        <v>Other</v>
      </c>
      <c r="U371" t="str">
        <f t="shared" si="28"/>
        <v>Above 45</v>
      </c>
      <c r="V371" t="str">
        <f t="shared" si="29"/>
        <v>Low Booking</v>
      </c>
    </row>
    <row r="372" spans="1:22" x14ac:dyDescent="0.25">
      <c r="A372" t="s">
        <v>603</v>
      </c>
      <c r="B372" s="1">
        <v>46084</v>
      </c>
      <c r="C372" s="1">
        <v>46042</v>
      </c>
      <c r="D372" s="9">
        <v>0.9375</v>
      </c>
      <c r="E372" t="str">
        <f t="shared" si="25"/>
        <v>Weekday</v>
      </c>
      <c r="F372" t="str">
        <f t="shared" si="26"/>
        <v>Mar</v>
      </c>
      <c r="G372" t="str">
        <f>_xlfn.XLOOKUP(A372,Booking_data!$A$1:$A$6001,Booking_data!$D$1:$D$6001,"not found")</f>
        <v>M013</v>
      </c>
      <c r="H372" t="str">
        <f>_xlfn.XLOOKUP(G372,Movies_data!$A$1:$A$41,Movies_data!$B$1:$B$41,"not found")</f>
        <v>Salaar</v>
      </c>
      <c r="I372" t="str">
        <f>_xlfn.XLOOKUP(G372,Movies_data!$A$1:$A$41,Movies_data!$D$1:$D$41,"not found")</f>
        <v>Action</v>
      </c>
      <c r="J372" t="str">
        <f>_xlfn.XLOOKUP(G372,Movies_data!$A$1:$A$41,Movies_data!$C$1:$C$41,"not found")</f>
        <v>Telugu</v>
      </c>
      <c r="K372">
        <f>_xlfn.XLOOKUP(G372,Movies_data!$A$1:$A$41,Movies_data!$H$1:$H$41,"Not Found")</f>
        <v>6.5</v>
      </c>
      <c r="L372" t="str">
        <f>_xlfn.XLOOKUP(A372,Booking_data!$A$1:$A$6001,Booking_data!$E$1:$E$6001,"not Found")</f>
        <v>C062</v>
      </c>
      <c r="M372" t="str">
        <f>_xlfn.XLOOKUP(L372,Cinemas_data!$A$1:$A$49,Cinemas_data!$I$1:$I$49,"not Found")</f>
        <v>PVR Grand Mall</v>
      </c>
      <c r="N372" t="str">
        <f>_xlfn.XLOOKUP(L372,Cinemas_data!$A$1:$A$49,Cinemas_data!$C$1:$C$49,"not Found")</f>
        <v>Mysuru</v>
      </c>
      <c r="O372">
        <f>_xlfn.XLOOKUP(A372,Booking_data!$A$1:$A$6001,Booking_data!$H$1:$H$6001,"not found")</f>
        <v>2</v>
      </c>
      <c r="P372">
        <f>_xlfn.XLOOKUP(A372,Booking_data!$A$1:$A$6001,Booking_data!$I$1:$I$6001,"not Found")</f>
        <v>420</v>
      </c>
      <c r="Q372">
        <f t="shared" si="27"/>
        <v>840</v>
      </c>
      <c r="R372" t="str">
        <f>_xlfn.XLOOKUP(A372,Booking_data!$A$1:$A$6001,Booking_data!$L$1:$L$6001,"Not Found")</f>
        <v>UPI</v>
      </c>
      <c r="S372">
        <f>_xlfn.XLOOKUP(A372,Booking_data!$A$1:$A$6001,Booking_data!$N$1:$N$6001,"not Found")</f>
        <v>42</v>
      </c>
      <c r="T372" t="str">
        <f>_xlfn.XLOOKUP(A372,Booking_data!$A$1:$A$6001,Booking_data!$O$1:$O$6001,"Not Found")</f>
        <v>Other</v>
      </c>
      <c r="U372" t="str">
        <f t="shared" si="28"/>
        <v>Middle Age</v>
      </c>
      <c r="V372" t="str">
        <f t="shared" si="29"/>
        <v>Low Booking</v>
      </c>
    </row>
    <row r="373" spans="1:22" x14ac:dyDescent="0.25">
      <c r="A373" t="s">
        <v>604</v>
      </c>
      <c r="B373" s="1">
        <v>46084</v>
      </c>
      <c r="C373" s="1">
        <v>46184</v>
      </c>
      <c r="D373" s="9">
        <v>0.53125</v>
      </c>
      <c r="E373" t="str">
        <f t="shared" si="25"/>
        <v>Weekday</v>
      </c>
      <c r="F373" t="str">
        <f t="shared" si="26"/>
        <v>Mar</v>
      </c>
      <c r="G373" t="str">
        <f>_xlfn.XLOOKUP(A373,Booking_data!$A$1:$A$6001,Booking_data!$D$1:$D$6001,"not found")</f>
        <v>M009</v>
      </c>
      <c r="H373" t="str">
        <f>_xlfn.XLOOKUP(G373,Movies_data!$A$1:$A$41,Movies_data!$B$1:$B$41,"not found")</f>
        <v>Amaran</v>
      </c>
      <c r="I373" t="str">
        <f>_xlfn.XLOOKUP(G373,Movies_data!$A$1:$A$41,Movies_data!$D$1:$D$41,"not found")</f>
        <v>Biography</v>
      </c>
      <c r="J373" t="str">
        <f>_xlfn.XLOOKUP(G373,Movies_data!$A$1:$A$41,Movies_data!$C$1:$C$41,"not found")</f>
        <v>Tamil</v>
      </c>
      <c r="K373">
        <f>_xlfn.XLOOKUP(G373,Movies_data!$A$1:$A$41,Movies_data!$H$1:$H$41,"Not Found")</f>
        <v>8.3000000000000007</v>
      </c>
      <c r="L373" t="str">
        <f>_xlfn.XLOOKUP(A373,Booking_data!$A$1:$A$6001,Booking_data!$E$1:$E$6001,"not Found")</f>
        <v>C022</v>
      </c>
      <c r="M373" t="str">
        <f>_xlfn.XLOOKUP(L373,Cinemas_data!$A$1:$A$49,Cinemas_data!$I$1:$I$49,"not Found")</f>
        <v>Mukta A2 Cinemas Grand Mall</v>
      </c>
      <c r="N373" t="str">
        <f>_xlfn.XLOOKUP(L373,Cinemas_data!$A$1:$A$49,Cinemas_data!$C$1:$C$49,"not Found")</f>
        <v>Coimbatore</v>
      </c>
      <c r="O373">
        <f>_xlfn.XLOOKUP(A373,Booking_data!$A$1:$A$6001,Booking_data!$H$1:$H$6001,"not found")</f>
        <v>4</v>
      </c>
      <c r="P373">
        <f>_xlfn.XLOOKUP(A373,Booking_data!$A$1:$A$6001,Booking_data!$I$1:$I$6001,"not Found")</f>
        <v>380</v>
      </c>
      <c r="Q373">
        <f t="shared" si="27"/>
        <v>1520</v>
      </c>
      <c r="R373" t="str">
        <f>_xlfn.XLOOKUP(A373,Booking_data!$A$1:$A$6001,Booking_data!$L$1:$L$6001,"Not Found")</f>
        <v>Debit Card</v>
      </c>
      <c r="S373">
        <f>_xlfn.XLOOKUP(A373,Booking_data!$A$1:$A$6001,Booking_data!$N$1:$N$6001,"not Found")</f>
        <v>53</v>
      </c>
      <c r="T373" t="str">
        <f>_xlfn.XLOOKUP(A373,Booking_data!$A$1:$A$6001,Booking_data!$O$1:$O$6001,"Not Found")</f>
        <v>Female</v>
      </c>
      <c r="U373" t="str">
        <f t="shared" si="28"/>
        <v>Above 45</v>
      </c>
      <c r="V373" t="str">
        <f t="shared" si="29"/>
        <v>Medium Booking</v>
      </c>
    </row>
    <row r="374" spans="1:22" x14ac:dyDescent="0.25">
      <c r="A374" t="s">
        <v>605</v>
      </c>
      <c r="B374" s="1">
        <v>46084</v>
      </c>
      <c r="C374" s="1">
        <v>46052</v>
      </c>
      <c r="D374" s="9">
        <v>0.39583333333333331</v>
      </c>
      <c r="E374" t="str">
        <f t="shared" si="25"/>
        <v>Weekday</v>
      </c>
      <c r="F374" t="str">
        <f t="shared" si="26"/>
        <v>Mar</v>
      </c>
      <c r="G374" t="str">
        <f>_xlfn.XLOOKUP(A374,Booking_data!$A$1:$A$6001,Booking_data!$D$1:$D$6001,"not found")</f>
        <v>M017</v>
      </c>
      <c r="H374" t="str">
        <f>_xlfn.XLOOKUP(G374,Movies_data!$A$1:$A$41,Movies_data!$B$1:$B$41,"not found")</f>
        <v>Baahubali 2</v>
      </c>
      <c r="I374" t="str">
        <f>_xlfn.XLOOKUP(G374,Movies_data!$A$1:$A$41,Movies_data!$D$1:$D$41,"not found")</f>
        <v>Action</v>
      </c>
      <c r="J374" t="str">
        <f>_xlfn.XLOOKUP(G374,Movies_data!$A$1:$A$41,Movies_data!$C$1:$C$41,"not found")</f>
        <v>Telugu</v>
      </c>
      <c r="K374">
        <f>_xlfn.XLOOKUP(G374,Movies_data!$A$1:$A$41,Movies_data!$H$1:$H$41,"Not Found")</f>
        <v>8.1999999999999993</v>
      </c>
      <c r="L374" t="str">
        <f>_xlfn.XLOOKUP(A374,Booking_data!$A$1:$A$6001,Booking_data!$E$1:$E$6001,"not Found")</f>
        <v>C022</v>
      </c>
      <c r="M374" t="str">
        <f>_xlfn.XLOOKUP(L374,Cinemas_data!$A$1:$A$49,Cinemas_data!$I$1:$I$49,"not Found")</f>
        <v>Mukta A2 Cinemas Grand Mall</v>
      </c>
      <c r="N374" t="str">
        <f>_xlfn.XLOOKUP(L374,Cinemas_data!$A$1:$A$49,Cinemas_data!$C$1:$C$49,"not Found")</f>
        <v>Coimbatore</v>
      </c>
      <c r="O374">
        <f>_xlfn.XLOOKUP(A374,Booking_data!$A$1:$A$6001,Booking_data!$H$1:$H$6001,"not found")</f>
        <v>4</v>
      </c>
      <c r="P374">
        <f>_xlfn.XLOOKUP(A374,Booking_data!$A$1:$A$6001,Booking_data!$I$1:$I$6001,"not Found")</f>
        <v>200</v>
      </c>
      <c r="Q374">
        <f t="shared" si="27"/>
        <v>800</v>
      </c>
      <c r="R374" t="str">
        <f>_xlfn.XLOOKUP(A374,Booking_data!$A$1:$A$6001,Booking_data!$L$1:$L$6001,"Not Found")</f>
        <v>Credit Card</v>
      </c>
      <c r="S374">
        <f>_xlfn.XLOOKUP(A374,Booking_data!$A$1:$A$6001,Booking_data!$N$1:$N$6001,"not Found")</f>
        <v>30</v>
      </c>
      <c r="T374" t="str">
        <f>_xlfn.XLOOKUP(A374,Booking_data!$A$1:$A$6001,Booking_data!$O$1:$O$6001,"Not Found")</f>
        <v>Male</v>
      </c>
      <c r="U374" t="str">
        <f t="shared" si="28"/>
        <v>Middle Age</v>
      </c>
      <c r="V374" t="str">
        <f t="shared" si="29"/>
        <v>Medium Booking</v>
      </c>
    </row>
    <row r="375" spans="1:22" x14ac:dyDescent="0.25">
      <c r="A375" t="s">
        <v>606</v>
      </c>
      <c r="B375" s="1">
        <v>46084</v>
      </c>
      <c r="C375" s="1">
        <v>46175</v>
      </c>
      <c r="D375" s="9">
        <v>0.9375</v>
      </c>
      <c r="E375" t="str">
        <f t="shared" si="25"/>
        <v>Weekday</v>
      </c>
      <c r="F375" t="str">
        <f t="shared" si="26"/>
        <v>Mar</v>
      </c>
      <c r="G375" t="str">
        <f>_xlfn.XLOOKUP(A375,Booking_data!$A$1:$A$6001,Booking_data!$D$1:$D$6001,"not found")</f>
        <v>M023</v>
      </c>
      <c r="H375" t="str">
        <f>_xlfn.XLOOKUP(G375,Movies_data!$A$1:$A$41,Movies_data!$B$1:$B$41,"not found")</f>
        <v>Stree 2</v>
      </c>
      <c r="I375" t="str">
        <f>_xlfn.XLOOKUP(G375,Movies_data!$A$1:$A$41,Movies_data!$D$1:$D$41,"not found")</f>
        <v>Comedy</v>
      </c>
      <c r="J375" t="str">
        <f>_xlfn.XLOOKUP(G375,Movies_data!$A$1:$A$41,Movies_data!$C$1:$C$41,"not found")</f>
        <v>Hindi</v>
      </c>
      <c r="K375">
        <f>_xlfn.XLOOKUP(G375,Movies_data!$A$1:$A$41,Movies_data!$H$1:$H$41,"Not Found")</f>
        <v>6.9</v>
      </c>
      <c r="L375" t="str">
        <f>_xlfn.XLOOKUP(A375,Booking_data!$A$1:$A$6001,Booking_data!$E$1:$E$6001,"not Found")</f>
        <v>C121</v>
      </c>
      <c r="M375" t="str">
        <f>_xlfn.XLOOKUP(L375,Cinemas_data!$A$1:$A$49,Cinemas_data!$I$1:$I$49,"not Found")</f>
        <v>MovieMax City Centre</v>
      </c>
      <c r="N375" t="str">
        <f>_xlfn.XLOOKUP(L375,Cinemas_data!$A$1:$A$49,Cinemas_data!$C$1:$C$49,"not Found")</f>
        <v>Noida</v>
      </c>
      <c r="O375">
        <f>_xlfn.XLOOKUP(A375,Booking_data!$A$1:$A$6001,Booking_data!$H$1:$H$6001,"not found")</f>
        <v>4</v>
      </c>
      <c r="P375">
        <f>_xlfn.XLOOKUP(A375,Booking_data!$A$1:$A$6001,Booking_data!$I$1:$I$6001,"not Found")</f>
        <v>420</v>
      </c>
      <c r="Q375">
        <f t="shared" si="27"/>
        <v>1680</v>
      </c>
      <c r="R375" t="str">
        <f>_xlfn.XLOOKUP(A375,Booking_data!$A$1:$A$6001,Booking_data!$L$1:$L$6001,"Not Found")</f>
        <v>UPI</v>
      </c>
      <c r="S375">
        <f>_xlfn.XLOOKUP(A375,Booking_data!$A$1:$A$6001,Booking_data!$N$1:$N$6001,"not Found")</f>
        <v>56</v>
      </c>
      <c r="T375" t="str">
        <f>_xlfn.XLOOKUP(A375,Booking_data!$A$1:$A$6001,Booking_data!$O$1:$O$6001,"Not Found")</f>
        <v>Male</v>
      </c>
      <c r="U375" t="str">
        <f t="shared" si="28"/>
        <v>Above 45</v>
      </c>
      <c r="V375" t="str">
        <f t="shared" si="29"/>
        <v>Medium Booking</v>
      </c>
    </row>
    <row r="376" spans="1:22" x14ac:dyDescent="0.25">
      <c r="A376" t="s">
        <v>607</v>
      </c>
      <c r="B376" s="1">
        <v>46084</v>
      </c>
      <c r="C376" s="1">
        <v>46050</v>
      </c>
      <c r="D376" s="9">
        <v>0.9375</v>
      </c>
      <c r="E376" t="str">
        <f t="shared" si="25"/>
        <v>Weekday</v>
      </c>
      <c r="F376" t="str">
        <f t="shared" si="26"/>
        <v>Mar</v>
      </c>
      <c r="G376" t="str">
        <f>_xlfn.XLOOKUP(A376,Booking_data!$A$1:$A$6001,Booking_data!$D$1:$D$6001,"not found")</f>
        <v>M031</v>
      </c>
      <c r="H376" t="str">
        <f>_xlfn.XLOOKUP(G376,Movies_data!$A$1:$A$41,Movies_data!$B$1:$B$41,"not found")</f>
        <v>Bangalore Days</v>
      </c>
      <c r="I376" t="str">
        <f>_xlfn.XLOOKUP(G376,Movies_data!$A$1:$A$41,Movies_data!$D$1:$D$41,"not found")</f>
        <v>Drama</v>
      </c>
      <c r="J376" t="str">
        <f>_xlfn.XLOOKUP(G376,Movies_data!$A$1:$A$41,Movies_data!$C$1:$C$41,"not found")</f>
        <v>Malayalam</v>
      </c>
      <c r="K376">
        <f>_xlfn.XLOOKUP(G376,Movies_data!$A$1:$A$41,Movies_data!$H$1:$H$41,"Not Found")</f>
        <v>8.3000000000000007</v>
      </c>
      <c r="L376" t="str">
        <f>_xlfn.XLOOKUP(A376,Booking_data!$A$1:$A$6001,Booking_data!$E$1:$E$6001,"not Found")</f>
        <v>C021</v>
      </c>
      <c r="M376" t="str">
        <f>_xlfn.XLOOKUP(L376,Cinemas_data!$A$1:$A$49,Cinemas_data!$I$1:$I$49,"not Found")</f>
        <v>Miraj Cinemas City Centre</v>
      </c>
      <c r="N376" t="str">
        <f>_xlfn.XLOOKUP(L376,Cinemas_data!$A$1:$A$49,Cinemas_data!$C$1:$C$49,"not Found")</f>
        <v>Coimbatore</v>
      </c>
      <c r="O376">
        <f>_xlfn.XLOOKUP(A376,Booking_data!$A$1:$A$6001,Booking_data!$H$1:$H$6001,"not found")</f>
        <v>3</v>
      </c>
      <c r="P376">
        <f>_xlfn.XLOOKUP(A376,Booking_data!$A$1:$A$6001,Booking_data!$I$1:$I$6001,"not Found")</f>
        <v>220</v>
      </c>
      <c r="Q376">
        <f t="shared" si="27"/>
        <v>660</v>
      </c>
      <c r="R376" t="str">
        <f>_xlfn.XLOOKUP(A376,Booking_data!$A$1:$A$6001,Booking_data!$L$1:$L$6001,"Not Found")</f>
        <v>Wallet</v>
      </c>
      <c r="S376">
        <f>_xlfn.XLOOKUP(A376,Booking_data!$A$1:$A$6001,Booking_data!$N$1:$N$6001,"not Found")</f>
        <v>41</v>
      </c>
      <c r="T376" t="str">
        <f>_xlfn.XLOOKUP(A376,Booking_data!$A$1:$A$6001,Booking_data!$O$1:$O$6001,"Not Found")</f>
        <v>Female</v>
      </c>
      <c r="U376" t="str">
        <f t="shared" si="28"/>
        <v>Middle Age</v>
      </c>
      <c r="V376" t="str">
        <f t="shared" si="29"/>
        <v>Medium Booking</v>
      </c>
    </row>
    <row r="377" spans="1:22" x14ac:dyDescent="0.25">
      <c r="A377" t="s">
        <v>608</v>
      </c>
      <c r="B377" s="1">
        <v>46084</v>
      </c>
      <c r="C377" s="1">
        <v>46045</v>
      </c>
      <c r="D377" s="9">
        <v>0.53125</v>
      </c>
      <c r="E377" t="str">
        <f t="shared" si="25"/>
        <v>Weekday</v>
      </c>
      <c r="F377" t="str">
        <f t="shared" si="26"/>
        <v>Mar</v>
      </c>
      <c r="G377" t="str">
        <f>_xlfn.XLOOKUP(A377,Booking_data!$A$1:$A$6001,Booking_data!$D$1:$D$6001,"not found")</f>
        <v>M002</v>
      </c>
      <c r="H377" t="str">
        <f>_xlfn.XLOOKUP(G377,Movies_data!$A$1:$A$41,Movies_data!$B$1:$B$41,"not found")</f>
        <v>Jailer</v>
      </c>
      <c r="I377" t="str">
        <f>_xlfn.XLOOKUP(G377,Movies_data!$A$1:$A$41,Movies_data!$D$1:$D$41,"not found")</f>
        <v>Action</v>
      </c>
      <c r="J377" t="str">
        <f>_xlfn.XLOOKUP(G377,Movies_data!$A$1:$A$41,Movies_data!$C$1:$C$41,"not found")</f>
        <v>Tamil</v>
      </c>
      <c r="K377">
        <f>_xlfn.XLOOKUP(G377,Movies_data!$A$1:$A$41,Movies_data!$H$1:$H$41,"Not Found")</f>
        <v>7.1</v>
      </c>
      <c r="L377" t="str">
        <f>_xlfn.XLOOKUP(A377,Booking_data!$A$1:$A$6001,Booking_data!$E$1:$E$6001,"not Found")</f>
        <v>C052</v>
      </c>
      <c r="M377" t="str">
        <f>_xlfn.XLOOKUP(L377,Cinemas_data!$A$1:$A$49,Cinemas_data!$I$1:$I$49,"not Found")</f>
        <v>City Pride Grand Mall</v>
      </c>
      <c r="N377" t="str">
        <f>_xlfn.XLOOKUP(L377,Cinemas_data!$A$1:$A$49,Cinemas_data!$C$1:$C$49,"not Found")</f>
        <v>Bengaluru</v>
      </c>
      <c r="O377">
        <f>_xlfn.XLOOKUP(A377,Booking_data!$A$1:$A$6001,Booking_data!$H$1:$H$6001,"not found")</f>
        <v>1</v>
      </c>
      <c r="P377">
        <f>_xlfn.XLOOKUP(A377,Booking_data!$A$1:$A$6001,Booking_data!$I$1:$I$6001,"not Found")</f>
        <v>380</v>
      </c>
      <c r="Q377">
        <f t="shared" si="27"/>
        <v>380</v>
      </c>
      <c r="R377" t="str">
        <f>_xlfn.XLOOKUP(A377,Booking_data!$A$1:$A$6001,Booking_data!$L$1:$L$6001,"Not Found")</f>
        <v>Credit Card</v>
      </c>
      <c r="S377">
        <f>_xlfn.XLOOKUP(A377,Booking_data!$A$1:$A$6001,Booking_data!$N$1:$N$6001,"not Found")</f>
        <v>30</v>
      </c>
      <c r="T377" t="str">
        <f>_xlfn.XLOOKUP(A377,Booking_data!$A$1:$A$6001,Booking_data!$O$1:$O$6001,"Not Found")</f>
        <v>Other</v>
      </c>
      <c r="U377" t="str">
        <f t="shared" si="28"/>
        <v>Middle Age</v>
      </c>
      <c r="V377" t="str">
        <f t="shared" si="29"/>
        <v>Low Booking</v>
      </c>
    </row>
    <row r="378" spans="1:22" x14ac:dyDescent="0.25">
      <c r="A378" t="s">
        <v>609</v>
      </c>
      <c r="B378" s="1">
        <v>46084</v>
      </c>
      <c r="C378" s="1">
        <v>46171</v>
      </c>
      <c r="D378" s="9">
        <v>0.53125</v>
      </c>
      <c r="E378" t="str">
        <f t="shared" si="25"/>
        <v>Weekday</v>
      </c>
      <c r="F378" t="str">
        <f t="shared" si="26"/>
        <v>Mar</v>
      </c>
      <c r="G378" t="str">
        <f>_xlfn.XLOOKUP(A378,Booking_data!$A$1:$A$6001,Booking_data!$D$1:$D$6001,"not found")</f>
        <v>M028</v>
      </c>
      <c r="H378" t="str">
        <f>_xlfn.XLOOKUP(G378,Movies_data!$A$1:$A$41,Movies_data!$B$1:$B$41,"not found")</f>
        <v>Kantara</v>
      </c>
      <c r="I378" t="str">
        <f>_xlfn.XLOOKUP(G378,Movies_data!$A$1:$A$41,Movies_data!$D$1:$D$41,"not found")</f>
        <v>Action</v>
      </c>
      <c r="J378" t="str">
        <f>_xlfn.XLOOKUP(G378,Movies_data!$A$1:$A$41,Movies_data!$C$1:$C$41,"not found")</f>
        <v>Kannada</v>
      </c>
      <c r="K378">
        <f>_xlfn.XLOOKUP(G378,Movies_data!$A$1:$A$41,Movies_data!$H$1:$H$41,"Not Found")</f>
        <v>8.1999999999999993</v>
      </c>
      <c r="L378" t="str">
        <f>_xlfn.XLOOKUP(A378,Booking_data!$A$1:$A$6001,Booking_data!$E$1:$E$6001,"not Found")</f>
        <v>C142</v>
      </c>
      <c r="M378" t="str">
        <f>_xlfn.XLOOKUP(L378,Cinemas_data!$A$1:$A$49,Cinemas_data!$I$1:$I$49,"not Found")</f>
        <v>PVR Grand Mall</v>
      </c>
      <c r="N378" t="str">
        <f>_xlfn.XLOOKUP(L378,Cinemas_data!$A$1:$A$49,Cinemas_data!$C$1:$C$49,"not Found")</f>
        <v>Ahmedabad</v>
      </c>
      <c r="O378">
        <f>_xlfn.XLOOKUP(A378,Booking_data!$A$1:$A$6001,Booking_data!$H$1:$H$6001,"not found")</f>
        <v>2</v>
      </c>
      <c r="P378">
        <f>_xlfn.XLOOKUP(A378,Booking_data!$A$1:$A$6001,Booking_data!$I$1:$I$6001,"not Found")</f>
        <v>400</v>
      </c>
      <c r="Q378">
        <f t="shared" si="27"/>
        <v>800</v>
      </c>
      <c r="R378" t="str">
        <f>_xlfn.XLOOKUP(A378,Booking_data!$A$1:$A$6001,Booking_data!$L$1:$L$6001,"Not Found")</f>
        <v>Wallet</v>
      </c>
      <c r="S378">
        <f>_xlfn.XLOOKUP(A378,Booking_data!$A$1:$A$6001,Booking_data!$N$1:$N$6001,"not Found")</f>
        <v>24</v>
      </c>
      <c r="T378" t="str">
        <f>_xlfn.XLOOKUP(A378,Booking_data!$A$1:$A$6001,Booking_data!$O$1:$O$6001,"Not Found")</f>
        <v>Female</v>
      </c>
      <c r="U378" t="str">
        <f t="shared" si="28"/>
        <v>Youngster</v>
      </c>
      <c r="V378" t="str">
        <f t="shared" si="29"/>
        <v>Low Booking</v>
      </c>
    </row>
    <row r="379" spans="1:22" x14ac:dyDescent="0.25">
      <c r="A379" t="s">
        <v>610</v>
      </c>
      <c r="B379" s="1">
        <v>46084</v>
      </c>
      <c r="C379" s="1">
        <v>46193</v>
      </c>
      <c r="D379" s="9">
        <v>0.64583333333333337</v>
      </c>
      <c r="E379" t="str">
        <f t="shared" si="25"/>
        <v>Weekday</v>
      </c>
      <c r="F379" t="str">
        <f t="shared" si="26"/>
        <v>Mar</v>
      </c>
      <c r="G379" t="str">
        <f>_xlfn.XLOOKUP(A379,Booking_data!$A$1:$A$6001,Booking_data!$D$1:$D$6001,"not found")</f>
        <v>M017</v>
      </c>
      <c r="H379" t="str">
        <f>_xlfn.XLOOKUP(G379,Movies_data!$A$1:$A$41,Movies_data!$B$1:$B$41,"not found")</f>
        <v>Baahubali 2</v>
      </c>
      <c r="I379" t="str">
        <f>_xlfn.XLOOKUP(G379,Movies_data!$A$1:$A$41,Movies_data!$D$1:$D$41,"not found")</f>
        <v>Action</v>
      </c>
      <c r="J379" t="str">
        <f>_xlfn.XLOOKUP(G379,Movies_data!$A$1:$A$41,Movies_data!$C$1:$C$41,"not found")</f>
        <v>Telugu</v>
      </c>
      <c r="K379">
        <f>_xlfn.XLOOKUP(G379,Movies_data!$A$1:$A$41,Movies_data!$H$1:$H$41,"Not Found")</f>
        <v>8.1999999999999993</v>
      </c>
      <c r="L379" t="str">
        <f>_xlfn.XLOOKUP(A379,Booking_data!$A$1:$A$6001,Booking_data!$E$1:$E$6001,"not Found")</f>
        <v>C133</v>
      </c>
      <c r="M379" t="str">
        <f>_xlfn.XLOOKUP(L379,Cinemas_data!$A$1:$A$49,Cinemas_data!$I$1:$I$49,"not Found")</f>
        <v>PVR Forum Mall</v>
      </c>
      <c r="N379" t="str">
        <f>_xlfn.XLOOKUP(L379,Cinemas_data!$A$1:$A$49,Cinemas_data!$C$1:$C$49,"not Found")</f>
        <v>Kolkata</v>
      </c>
      <c r="O379">
        <f>_xlfn.XLOOKUP(A379,Booking_data!$A$1:$A$6001,Booking_data!$H$1:$H$6001,"not found")</f>
        <v>5</v>
      </c>
      <c r="P379">
        <f>_xlfn.XLOOKUP(A379,Booking_data!$A$1:$A$6001,Booking_data!$I$1:$I$6001,"not Found")</f>
        <v>360</v>
      </c>
      <c r="Q379">
        <f t="shared" si="27"/>
        <v>1800</v>
      </c>
      <c r="R379" t="str">
        <f>_xlfn.XLOOKUP(A379,Booking_data!$A$1:$A$6001,Booking_data!$L$1:$L$6001,"Not Found")</f>
        <v>Net Banking</v>
      </c>
      <c r="S379">
        <f>_xlfn.XLOOKUP(A379,Booking_data!$A$1:$A$6001,Booking_data!$N$1:$N$6001,"not Found")</f>
        <v>38</v>
      </c>
      <c r="T379" t="str">
        <f>_xlfn.XLOOKUP(A379,Booking_data!$A$1:$A$6001,Booking_data!$O$1:$O$6001,"Not Found")</f>
        <v>Other</v>
      </c>
      <c r="U379" t="str">
        <f t="shared" si="28"/>
        <v>Middle Age</v>
      </c>
      <c r="V379" t="str">
        <f t="shared" si="29"/>
        <v>High Booking</v>
      </c>
    </row>
    <row r="380" spans="1:22" x14ac:dyDescent="0.25">
      <c r="A380" t="s">
        <v>611</v>
      </c>
      <c r="B380" s="1">
        <v>46084</v>
      </c>
      <c r="C380" s="1">
        <v>46181</v>
      </c>
      <c r="D380" s="9">
        <v>0.77083333333333337</v>
      </c>
      <c r="E380" t="str">
        <f t="shared" si="25"/>
        <v>Weekday</v>
      </c>
      <c r="F380" t="str">
        <f t="shared" si="26"/>
        <v>Mar</v>
      </c>
      <c r="G380" t="str">
        <f>_xlfn.XLOOKUP(A380,Booking_data!$A$1:$A$6001,Booking_data!$D$1:$D$6001,"not found")</f>
        <v>M019</v>
      </c>
      <c r="H380" t="str">
        <f>_xlfn.XLOOKUP(G380,Movies_data!$A$1:$A$41,Movies_data!$B$1:$B$41,"not found")</f>
        <v>Animal</v>
      </c>
      <c r="I380" t="str">
        <f>_xlfn.XLOOKUP(G380,Movies_data!$A$1:$A$41,Movies_data!$D$1:$D$41,"not found")</f>
        <v>Drama</v>
      </c>
      <c r="J380" t="str">
        <f>_xlfn.XLOOKUP(G380,Movies_data!$A$1:$A$41,Movies_data!$C$1:$C$41,"not found")</f>
        <v>Hindi</v>
      </c>
      <c r="K380">
        <f>_xlfn.XLOOKUP(G380,Movies_data!$A$1:$A$41,Movies_data!$H$1:$H$41,"Not Found")</f>
        <v>6.1</v>
      </c>
      <c r="L380" t="str">
        <f>_xlfn.XLOOKUP(A380,Booking_data!$A$1:$A$6001,Booking_data!$E$1:$E$6001,"not Found")</f>
        <v>C052</v>
      </c>
      <c r="M380" t="str">
        <f>_xlfn.XLOOKUP(L380,Cinemas_data!$A$1:$A$49,Cinemas_data!$I$1:$I$49,"not Found")</f>
        <v>City Pride Grand Mall</v>
      </c>
      <c r="N380" t="str">
        <f>_xlfn.XLOOKUP(L380,Cinemas_data!$A$1:$A$49,Cinemas_data!$C$1:$C$49,"not Found")</f>
        <v>Bengaluru</v>
      </c>
      <c r="O380">
        <f>_xlfn.XLOOKUP(A380,Booking_data!$A$1:$A$6001,Booking_data!$H$1:$H$6001,"not found")</f>
        <v>4</v>
      </c>
      <c r="P380">
        <f>_xlfn.XLOOKUP(A380,Booking_data!$A$1:$A$6001,Booking_data!$I$1:$I$6001,"not Found")</f>
        <v>280</v>
      </c>
      <c r="Q380">
        <f t="shared" si="27"/>
        <v>1120</v>
      </c>
      <c r="R380" t="str">
        <f>_xlfn.XLOOKUP(A380,Booking_data!$A$1:$A$6001,Booking_data!$L$1:$L$6001,"Not Found")</f>
        <v>UPI</v>
      </c>
      <c r="S380">
        <f>_xlfn.XLOOKUP(A380,Booking_data!$A$1:$A$6001,Booking_data!$N$1:$N$6001,"not Found")</f>
        <v>46</v>
      </c>
      <c r="T380" t="str">
        <f>_xlfn.XLOOKUP(A380,Booking_data!$A$1:$A$6001,Booking_data!$O$1:$O$6001,"Not Found")</f>
        <v>Other</v>
      </c>
      <c r="U380" t="str">
        <f t="shared" si="28"/>
        <v>Above 45</v>
      </c>
      <c r="V380" t="str">
        <f t="shared" si="29"/>
        <v>Medium Booking</v>
      </c>
    </row>
    <row r="381" spans="1:22" x14ac:dyDescent="0.25">
      <c r="A381" t="s">
        <v>612</v>
      </c>
      <c r="B381" s="1">
        <v>46084</v>
      </c>
      <c r="C381" s="1">
        <v>46095</v>
      </c>
      <c r="D381" s="9">
        <v>0.9375</v>
      </c>
      <c r="E381" t="str">
        <f t="shared" si="25"/>
        <v>Weekday</v>
      </c>
      <c r="F381" t="str">
        <f t="shared" si="26"/>
        <v>Mar</v>
      </c>
      <c r="G381" t="str">
        <f>_xlfn.XLOOKUP(A381,Booking_data!$A$1:$A$6001,Booking_data!$D$1:$D$6001,"not found")</f>
        <v>M016</v>
      </c>
      <c r="H381" t="str">
        <f>_xlfn.XLOOKUP(G381,Movies_data!$A$1:$A$41,Movies_data!$B$1:$B$41,"not found")</f>
        <v>Arjun Reddy</v>
      </c>
      <c r="I381" t="str">
        <f>_xlfn.XLOOKUP(G381,Movies_data!$A$1:$A$41,Movies_data!$D$1:$D$41,"not found")</f>
        <v>Drama</v>
      </c>
      <c r="J381" t="str">
        <f>_xlfn.XLOOKUP(G381,Movies_data!$A$1:$A$41,Movies_data!$C$1:$C$41,"not found")</f>
        <v>Telugu</v>
      </c>
      <c r="K381">
        <f>_xlfn.XLOOKUP(G381,Movies_data!$A$1:$A$41,Movies_data!$H$1:$H$41,"Not Found")</f>
        <v>7.7</v>
      </c>
      <c r="L381" t="str">
        <f>_xlfn.XLOOKUP(A381,Booking_data!$A$1:$A$6001,Booking_data!$E$1:$E$6001,"not Found")</f>
        <v>C072</v>
      </c>
      <c r="M381" t="str">
        <f>_xlfn.XLOOKUP(L381,Cinemas_data!$A$1:$A$49,Cinemas_data!$I$1:$I$49,"not Found")</f>
        <v>INOX Grand Mall</v>
      </c>
      <c r="N381" t="str">
        <f>_xlfn.XLOOKUP(L381,Cinemas_data!$A$1:$A$49,Cinemas_data!$C$1:$C$49,"not Found")</f>
        <v>Hyderabad</v>
      </c>
      <c r="O381">
        <f>_xlfn.XLOOKUP(A381,Booking_data!$A$1:$A$6001,Booking_data!$H$1:$H$6001,"not found")</f>
        <v>2</v>
      </c>
      <c r="P381">
        <f>_xlfn.XLOOKUP(A381,Booking_data!$A$1:$A$6001,Booking_data!$I$1:$I$6001,"not Found")</f>
        <v>200</v>
      </c>
      <c r="Q381">
        <f t="shared" si="27"/>
        <v>400</v>
      </c>
      <c r="R381" t="str">
        <f>_xlfn.XLOOKUP(A381,Booking_data!$A$1:$A$6001,Booking_data!$L$1:$L$6001,"Not Found")</f>
        <v>Debit Card</v>
      </c>
      <c r="S381">
        <f>_xlfn.XLOOKUP(A381,Booking_data!$A$1:$A$6001,Booking_data!$N$1:$N$6001,"not Found")</f>
        <v>19</v>
      </c>
      <c r="T381" t="str">
        <f>_xlfn.XLOOKUP(A381,Booking_data!$A$1:$A$6001,Booking_data!$O$1:$O$6001,"Not Found")</f>
        <v>Other</v>
      </c>
      <c r="U381" t="str">
        <f t="shared" si="28"/>
        <v>Youngster</v>
      </c>
      <c r="V381" t="str">
        <f t="shared" si="29"/>
        <v>Low Booking</v>
      </c>
    </row>
    <row r="382" spans="1:22" x14ac:dyDescent="0.25">
      <c r="A382" t="s">
        <v>613</v>
      </c>
      <c r="B382" s="1">
        <v>46084</v>
      </c>
      <c r="C382" s="1">
        <v>46047</v>
      </c>
      <c r="D382" s="9">
        <v>0.64583333333333337</v>
      </c>
      <c r="E382" t="str">
        <f t="shared" si="25"/>
        <v>Weekday</v>
      </c>
      <c r="F382" t="str">
        <f t="shared" si="26"/>
        <v>Mar</v>
      </c>
      <c r="G382" t="str">
        <f>_xlfn.XLOOKUP(A382,Booking_data!$A$1:$A$6001,Booking_data!$D$1:$D$6001,"not found")</f>
        <v>M014</v>
      </c>
      <c r="H382" t="str">
        <f>_xlfn.XLOOKUP(G382,Movies_data!$A$1:$A$41,Movies_data!$B$1:$B$41,"not found")</f>
        <v>Hi Nanna</v>
      </c>
      <c r="I382" t="str">
        <f>_xlfn.XLOOKUP(G382,Movies_data!$A$1:$A$41,Movies_data!$D$1:$D$41,"not found")</f>
        <v>Romance</v>
      </c>
      <c r="J382" t="str">
        <f>_xlfn.XLOOKUP(G382,Movies_data!$A$1:$A$41,Movies_data!$C$1:$C$41,"not found")</f>
        <v>Telugu</v>
      </c>
      <c r="K382">
        <f>_xlfn.XLOOKUP(G382,Movies_data!$A$1:$A$41,Movies_data!$H$1:$H$41,"Not Found")</f>
        <v>8</v>
      </c>
      <c r="L382" t="str">
        <f>_xlfn.XLOOKUP(A382,Booking_data!$A$1:$A$6001,Booking_data!$E$1:$E$6001,"not Found")</f>
        <v>C041</v>
      </c>
      <c r="M382" t="str">
        <f>_xlfn.XLOOKUP(L382,Cinemas_data!$A$1:$A$49,Cinemas_data!$I$1:$I$49,"not Found")</f>
        <v>MovieMax City Centre</v>
      </c>
      <c r="N382" t="str">
        <f>_xlfn.XLOOKUP(L382,Cinemas_data!$A$1:$A$49,Cinemas_data!$C$1:$C$49,"not Found")</f>
        <v>Salem</v>
      </c>
      <c r="O382">
        <f>_xlfn.XLOOKUP(A382,Booking_data!$A$1:$A$6001,Booking_data!$H$1:$H$6001,"not found")</f>
        <v>2</v>
      </c>
      <c r="P382">
        <f>_xlfn.XLOOKUP(A382,Booking_data!$A$1:$A$6001,Booking_data!$I$1:$I$6001,"not Found")</f>
        <v>160</v>
      </c>
      <c r="Q382">
        <f t="shared" si="27"/>
        <v>320</v>
      </c>
      <c r="R382" t="str">
        <f>_xlfn.XLOOKUP(A382,Booking_data!$A$1:$A$6001,Booking_data!$L$1:$L$6001,"Not Found")</f>
        <v>Wallet</v>
      </c>
      <c r="S382">
        <f>_xlfn.XLOOKUP(A382,Booking_data!$A$1:$A$6001,Booking_data!$N$1:$N$6001,"not Found")</f>
        <v>34</v>
      </c>
      <c r="T382" t="str">
        <f>_xlfn.XLOOKUP(A382,Booking_data!$A$1:$A$6001,Booking_data!$O$1:$O$6001,"Not Found")</f>
        <v>Female</v>
      </c>
      <c r="U382" t="str">
        <f t="shared" si="28"/>
        <v>Middle Age</v>
      </c>
      <c r="V382" t="str">
        <f t="shared" si="29"/>
        <v>Low Booking</v>
      </c>
    </row>
    <row r="383" spans="1:22" x14ac:dyDescent="0.25">
      <c r="A383" t="s">
        <v>614</v>
      </c>
      <c r="B383" s="1">
        <v>46084</v>
      </c>
      <c r="C383" s="1">
        <v>46047</v>
      </c>
      <c r="D383" s="9">
        <v>0.88541666666666663</v>
      </c>
      <c r="E383" t="str">
        <f t="shared" si="25"/>
        <v>Weekday</v>
      </c>
      <c r="F383" t="str">
        <f t="shared" si="26"/>
        <v>Mar</v>
      </c>
      <c r="G383" t="str">
        <f>_xlfn.XLOOKUP(A383,Booking_data!$A$1:$A$6001,Booking_data!$D$1:$D$6001,"not found")</f>
        <v>M030</v>
      </c>
      <c r="H383" t="str">
        <f>_xlfn.XLOOKUP(G383,Movies_data!$A$1:$A$41,Movies_data!$B$1:$B$41,"not found")</f>
        <v>Kirik Party</v>
      </c>
      <c r="I383" t="str">
        <f>_xlfn.XLOOKUP(G383,Movies_data!$A$1:$A$41,Movies_data!$D$1:$D$41,"not found")</f>
        <v>Comedy</v>
      </c>
      <c r="J383" t="str">
        <f>_xlfn.XLOOKUP(G383,Movies_data!$A$1:$A$41,Movies_data!$C$1:$C$41,"not found")</f>
        <v>Kannada</v>
      </c>
      <c r="K383">
        <f>_xlfn.XLOOKUP(G383,Movies_data!$A$1:$A$41,Movies_data!$H$1:$H$41,"Not Found")</f>
        <v>8</v>
      </c>
      <c r="L383" t="str">
        <f>_xlfn.XLOOKUP(A383,Booking_data!$A$1:$A$6001,Booking_data!$E$1:$E$6001,"not Found")</f>
        <v>C043</v>
      </c>
      <c r="M383" t="str">
        <f>_xlfn.XLOOKUP(L383,Cinemas_data!$A$1:$A$49,Cinemas_data!$I$1:$I$49,"not Found")</f>
        <v>City Pride Forum Mall</v>
      </c>
      <c r="N383" t="str">
        <f>_xlfn.XLOOKUP(L383,Cinemas_data!$A$1:$A$49,Cinemas_data!$C$1:$C$49,"not Found")</f>
        <v>Salem</v>
      </c>
      <c r="O383">
        <f>_xlfn.XLOOKUP(A383,Booking_data!$A$1:$A$6001,Booking_data!$H$1:$H$6001,"not found")</f>
        <v>4</v>
      </c>
      <c r="P383">
        <f>_xlfn.XLOOKUP(A383,Booking_data!$A$1:$A$6001,Booking_data!$I$1:$I$6001,"not Found")</f>
        <v>280</v>
      </c>
      <c r="Q383">
        <f t="shared" si="27"/>
        <v>1120</v>
      </c>
      <c r="R383" t="str">
        <f>_xlfn.XLOOKUP(A383,Booking_data!$A$1:$A$6001,Booking_data!$L$1:$L$6001,"Not Found")</f>
        <v>UPI</v>
      </c>
      <c r="S383">
        <f>_xlfn.XLOOKUP(A383,Booking_data!$A$1:$A$6001,Booking_data!$N$1:$N$6001,"not Found")</f>
        <v>24</v>
      </c>
      <c r="T383" t="str">
        <f>_xlfn.XLOOKUP(A383,Booking_data!$A$1:$A$6001,Booking_data!$O$1:$O$6001,"Not Found")</f>
        <v>Other</v>
      </c>
      <c r="U383" t="str">
        <f t="shared" si="28"/>
        <v>Youngster</v>
      </c>
      <c r="V383" t="str">
        <f t="shared" si="29"/>
        <v>Medium Booking</v>
      </c>
    </row>
    <row r="384" spans="1:22" x14ac:dyDescent="0.25">
      <c r="A384" t="s">
        <v>615</v>
      </c>
      <c r="B384" s="1">
        <v>46084</v>
      </c>
      <c r="C384" s="1">
        <v>46043</v>
      </c>
      <c r="D384" s="9">
        <v>0.53125</v>
      </c>
      <c r="E384" t="str">
        <f t="shared" si="25"/>
        <v>Weekday</v>
      </c>
      <c r="F384" t="str">
        <f t="shared" si="26"/>
        <v>Mar</v>
      </c>
      <c r="G384" t="str">
        <f>_xlfn.XLOOKUP(A384,Booking_data!$A$1:$A$6001,Booking_data!$D$1:$D$6001,"not found")</f>
        <v>M037</v>
      </c>
      <c r="H384" t="str">
        <f>_xlfn.XLOOKUP(G384,Movies_data!$A$1:$A$41,Movies_data!$B$1:$B$41,"not found")</f>
        <v>Oppenheimer</v>
      </c>
      <c r="I384" t="str">
        <f>_xlfn.XLOOKUP(G384,Movies_data!$A$1:$A$41,Movies_data!$D$1:$D$41,"not found")</f>
        <v>Biography</v>
      </c>
      <c r="J384" t="str">
        <f>_xlfn.XLOOKUP(G384,Movies_data!$A$1:$A$41,Movies_data!$C$1:$C$41,"not found")</f>
        <v>English</v>
      </c>
      <c r="K384">
        <f>_xlfn.XLOOKUP(G384,Movies_data!$A$1:$A$41,Movies_data!$H$1:$H$41,"Not Found")</f>
        <v>8.5</v>
      </c>
      <c r="L384" t="str">
        <f>_xlfn.XLOOKUP(A384,Booking_data!$A$1:$A$6001,Booking_data!$E$1:$E$6001,"not Found")</f>
        <v>C081</v>
      </c>
      <c r="M384" t="str">
        <f>_xlfn.XLOOKUP(L384,Cinemas_data!$A$1:$A$49,Cinemas_data!$I$1:$I$49,"not Found")</f>
        <v>INOX City Centre</v>
      </c>
      <c r="N384" t="str">
        <f>_xlfn.XLOOKUP(L384,Cinemas_data!$A$1:$A$49,Cinemas_data!$C$1:$C$49,"not Found")</f>
        <v>Vijayawada</v>
      </c>
      <c r="O384">
        <f>_xlfn.XLOOKUP(A384,Booking_data!$A$1:$A$6001,Booking_data!$H$1:$H$6001,"not found")</f>
        <v>5</v>
      </c>
      <c r="P384">
        <f>_xlfn.XLOOKUP(A384,Booking_data!$A$1:$A$6001,Booking_data!$I$1:$I$6001,"not Found")</f>
        <v>200</v>
      </c>
      <c r="Q384">
        <f t="shared" si="27"/>
        <v>1000</v>
      </c>
      <c r="R384" t="str">
        <f>_xlfn.XLOOKUP(A384,Booking_data!$A$1:$A$6001,Booking_data!$L$1:$L$6001,"Not Found")</f>
        <v>UPI</v>
      </c>
      <c r="S384">
        <f>_xlfn.XLOOKUP(A384,Booking_data!$A$1:$A$6001,Booking_data!$N$1:$N$6001,"not Found")</f>
        <v>25</v>
      </c>
      <c r="T384" t="str">
        <f>_xlfn.XLOOKUP(A384,Booking_data!$A$1:$A$6001,Booking_data!$O$1:$O$6001,"Not Found")</f>
        <v>Other</v>
      </c>
      <c r="U384" t="str">
        <f t="shared" si="28"/>
        <v>Youngster</v>
      </c>
      <c r="V384" t="str">
        <f t="shared" si="29"/>
        <v>High Booking</v>
      </c>
    </row>
    <row r="385" spans="1:22" x14ac:dyDescent="0.25">
      <c r="A385" t="s">
        <v>616</v>
      </c>
      <c r="B385" s="1">
        <v>46084</v>
      </c>
      <c r="C385" s="1">
        <v>46040</v>
      </c>
      <c r="D385" s="9">
        <v>0.39583333333333331</v>
      </c>
      <c r="E385" t="str">
        <f t="shared" si="25"/>
        <v>Weekday</v>
      </c>
      <c r="F385" t="str">
        <f t="shared" si="26"/>
        <v>Mar</v>
      </c>
      <c r="G385" t="str">
        <f>_xlfn.XLOOKUP(A385,Booking_data!$A$1:$A$6001,Booking_data!$D$1:$D$6001,"not found")</f>
        <v>M017</v>
      </c>
      <c r="H385" t="str">
        <f>_xlfn.XLOOKUP(G385,Movies_data!$A$1:$A$41,Movies_data!$B$1:$B$41,"not found")</f>
        <v>Baahubali 2</v>
      </c>
      <c r="I385" t="str">
        <f>_xlfn.XLOOKUP(G385,Movies_data!$A$1:$A$41,Movies_data!$D$1:$D$41,"not found")</f>
        <v>Action</v>
      </c>
      <c r="J385" t="str">
        <f>_xlfn.XLOOKUP(G385,Movies_data!$A$1:$A$41,Movies_data!$C$1:$C$41,"not found")</f>
        <v>Telugu</v>
      </c>
      <c r="K385">
        <f>_xlfn.XLOOKUP(G385,Movies_data!$A$1:$A$41,Movies_data!$H$1:$H$41,"Not Found")</f>
        <v>8.1999999999999993</v>
      </c>
      <c r="L385" t="str">
        <f>_xlfn.XLOOKUP(A385,Booking_data!$A$1:$A$6001,Booking_data!$E$1:$E$6001,"not Found")</f>
        <v>C073</v>
      </c>
      <c r="M385" t="str">
        <f>_xlfn.XLOOKUP(L385,Cinemas_data!$A$1:$A$49,Cinemas_data!$I$1:$I$49,"not Found")</f>
        <v>Cinepolis Forum Mall</v>
      </c>
      <c r="N385" t="str">
        <f>_xlfn.XLOOKUP(L385,Cinemas_data!$A$1:$A$49,Cinemas_data!$C$1:$C$49,"not Found")</f>
        <v>Hyderabad</v>
      </c>
      <c r="O385">
        <f>_xlfn.XLOOKUP(A385,Booking_data!$A$1:$A$6001,Booking_data!$H$1:$H$6001,"not found")</f>
        <v>3</v>
      </c>
      <c r="P385">
        <f>_xlfn.XLOOKUP(A385,Booking_data!$A$1:$A$6001,Booking_data!$I$1:$I$6001,"not Found")</f>
        <v>420</v>
      </c>
      <c r="Q385">
        <f t="shared" si="27"/>
        <v>1260</v>
      </c>
      <c r="R385" t="str">
        <f>_xlfn.XLOOKUP(A385,Booking_data!$A$1:$A$6001,Booking_data!$L$1:$L$6001,"Not Found")</f>
        <v>Net Banking</v>
      </c>
      <c r="S385">
        <f>_xlfn.XLOOKUP(A385,Booking_data!$A$1:$A$6001,Booking_data!$N$1:$N$6001,"not Found")</f>
        <v>27</v>
      </c>
      <c r="T385" t="str">
        <f>_xlfn.XLOOKUP(A385,Booking_data!$A$1:$A$6001,Booking_data!$O$1:$O$6001,"Not Found")</f>
        <v>Other</v>
      </c>
      <c r="U385" t="str">
        <f t="shared" si="28"/>
        <v>Youngster</v>
      </c>
      <c r="V385" t="str">
        <f t="shared" si="29"/>
        <v>Medium Booking</v>
      </c>
    </row>
    <row r="386" spans="1:22" x14ac:dyDescent="0.25">
      <c r="A386" t="s">
        <v>617</v>
      </c>
      <c r="B386" s="1">
        <v>46084</v>
      </c>
      <c r="C386" s="1">
        <v>46085</v>
      </c>
      <c r="D386" s="9">
        <v>0.88541666666666663</v>
      </c>
      <c r="E386" t="str">
        <f t="shared" si="25"/>
        <v>Weekday</v>
      </c>
      <c r="F386" t="str">
        <f t="shared" si="26"/>
        <v>Mar</v>
      </c>
      <c r="G386" t="str">
        <f>_xlfn.XLOOKUP(A386,Booking_data!$A$1:$A$6001,Booking_data!$D$1:$D$6001,"not found")</f>
        <v>M008</v>
      </c>
      <c r="H386" t="str">
        <f>_xlfn.XLOOKUP(G386,Movies_data!$A$1:$A$41,Movies_data!$B$1:$B$41,"not found")</f>
        <v>Love Today</v>
      </c>
      <c r="I386" t="str">
        <f>_xlfn.XLOOKUP(G386,Movies_data!$A$1:$A$41,Movies_data!$D$1:$D$41,"not found")</f>
        <v>Romance</v>
      </c>
      <c r="J386" t="str">
        <f>_xlfn.XLOOKUP(G386,Movies_data!$A$1:$A$41,Movies_data!$C$1:$C$41,"not found")</f>
        <v>Tamil</v>
      </c>
      <c r="K386">
        <f>_xlfn.XLOOKUP(G386,Movies_data!$A$1:$A$41,Movies_data!$H$1:$H$41,"Not Found")</f>
        <v>7.4</v>
      </c>
      <c r="L386" t="str">
        <f>_xlfn.XLOOKUP(A386,Booking_data!$A$1:$A$6001,Booking_data!$E$1:$E$6001,"not Found")</f>
        <v>C092</v>
      </c>
      <c r="M386" t="str">
        <f>_xlfn.XLOOKUP(L386,Cinemas_data!$A$1:$A$49,Cinemas_data!$I$1:$I$49,"not Found")</f>
        <v>Miraj Cinemas Grand Mall</v>
      </c>
      <c r="N386" t="str">
        <f>_xlfn.XLOOKUP(L386,Cinemas_data!$A$1:$A$49,Cinemas_data!$C$1:$C$49,"not Found")</f>
        <v>Mumbai</v>
      </c>
      <c r="O386">
        <f>_xlfn.XLOOKUP(A386,Booking_data!$A$1:$A$6001,Booking_data!$H$1:$H$6001,"not found")</f>
        <v>2</v>
      </c>
      <c r="P386">
        <f>_xlfn.XLOOKUP(A386,Booking_data!$A$1:$A$6001,Booking_data!$I$1:$I$6001,"not Found")</f>
        <v>160</v>
      </c>
      <c r="Q386">
        <f t="shared" si="27"/>
        <v>320</v>
      </c>
      <c r="R386" t="str">
        <f>_xlfn.XLOOKUP(A386,Booking_data!$A$1:$A$6001,Booking_data!$L$1:$L$6001,"Not Found")</f>
        <v>Debit Card</v>
      </c>
      <c r="S386">
        <f>_xlfn.XLOOKUP(A386,Booking_data!$A$1:$A$6001,Booking_data!$N$1:$N$6001,"not Found")</f>
        <v>21</v>
      </c>
      <c r="T386" t="str">
        <f>_xlfn.XLOOKUP(A386,Booking_data!$A$1:$A$6001,Booking_data!$O$1:$O$6001,"Not Found")</f>
        <v>Male</v>
      </c>
      <c r="U386" t="str">
        <f t="shared" si="28"/>
        <v>Youngster</v>
      </c>
      <c r="V386" t="str">
        <f t="shared" si="29"/>
        <v>Low Booking</v>
      </c>
    </row>
    <row r="387" spans="1:22" x14ac:dyDescent="0.25">
      <c r="A387" t="s">
        <v>618</v>
      </c>
      <c r="B387" s="1">
        <v>46084</v>
      </c>
      <c r="C387" s="1">
        <v>46157</v>
      </c>
      <c r="D387" s="9">
        <v>0.53125</v>
      </c>
      <c r="E387" t="str">
        <f t="shared" ref="E387:E450" si="30">IF(WEEKDAY(B387,2)&lt;=5,"Weekday","Weekend")</f>
        <v>Weekday</v>
      </c>
      <c r="F387" t="str">
        <f t="shared" ref="F387:F450" si="31">TEXT(B387,"mmm")</f>
        <v>Mar</v>
      </c>
      <c r="G387" t="str">
        <f>_xlfn.XLOOKUP(A387,Booking_data!$A$1:$A$6001,Booking_data!$D$1:$D$6001,"not found")</f>
        <v>M029</v>
      </c>
      <c r="H387" t="str">
        <f>_xlfn.XLOOKUP(G387,Movies_data!$A$1:$A$41,Movies_data!$B$1:$B$41,"not found")</f>
        <v>777 Charlie</v>
      </c>
      <c r="I387" t="str">
        <f>_xlfn.XLOOKUP(G387,Movies_data!$A$1:$A$41,Movies_data!$D$1:$D$41,"not found")</f>
        <v>Adventure</v>
      </c>
      <c r="J387" t="str">
        <f>_xlfn.XLOOKUP(G387,Movies_data!$A$1:$A$41,Movies_data!$C$1:$C$41,"not found")</f>
        <v>Kannada</v>
      </c>
      <c r="K387">
        <f>_xlfn.XLOOKUP(G387,Movies_data!$A$1:$A$41,Movies_data!$H$1:$H$41,"Not Found")</f>
        <v>8.6999999999999993</v>
      </c>
      <c r="L387" t="str">
        <f>_xlfn.XLOOKUP(A387,Booking_data!$A$1:$A$6001,Booking_data!$E$1:$E$6001,"not Found")</f>
        <v>C033</v>
      </c>
      <c r="M387" t="str">
        <f>_xlfn.XLOOKUP(L387,Cinemas_data!$A$1:$A$49,Cinemas_data!$I$1:$I$49,"not Found")</f>
        <v>Asian Cinemas Forum Mall</v>
      </c>
      <c r="N387" t="str">
        <f>_xlfn.XLOOKUP(L387,Cinemas_data!$A$1:$A$49,Cinemas_data!$C$1:$C$49,"not Found")</f>
        <v>Madurai</v>
      </c>
      <c r="O387">
        <f>_xlfn.XLOOKUP(A387,Booking_data!$A$1:$A$6001,Booking_data!$H$1:$H$6001,"not found")</f>
        <v>3</v>
      </c>
      <c r="P387">
        <f>_xlfn.XLOOKUP(A387,Booking_data!$A$1:$A$6001,Booking_data!$I$1:$I$6001,"not Found")</f>
        <v>180</v>
      </c>
      <c r="Q387">
        <f t="shared" ref="Q387:Q450" si="32">O387*P387</f>
        <v>540</v>
      </c>
      <c r="R387" t="str">
        <f>_xlfn.XLOOKUP(A387,Booking_data!$A$1:$A$6001,Booking_data!$L$1:$L$6001,"Not Found")</f>
        <v>Credit Card</v>
      </c>
      <c r="S387">
        <f>_xlfn.XLOOKUP(A387,Booking_data!$A$1:$A$6001,Booking_data!$N$1:$N$6001,"not Found")</f>
        <v>54</v>
      </c>
      <c r="T387" t="str">
        <f>_xlfn.XLOOKUP(A387,Booking_data!$A$1:$A$6001,Booking_data!$O$1:$O$6001,"Not Found")</f>
        <v>Male</v>
      </c>
      <c r="U387" t="str">
        <f t="shared" ref="U387:U450" si="33">IF(S387&lt;18,"Below 18",IF(S387&lt;30,"Youngster",IF(S387&lt;45,"Middle Age","Above 45")))</f>
        <v>Above 45</v>
      </c>
      <c r="V387" t="str">
        <f t="shared" ref="V387:V450" si="34">IF(O387&lt;=2,"Low Booking",IF(O387&lt;=4,"Medium Booking","High Booking"))</f>
        <v>Medium Booking</v>
      </c>
    </row>
    <row r="388" spans="1:22" x14ac:dyDescent="0.25">
      <c r="A388" t="s">
        <v>619</v>
      </c>
      <c r="B388" s="1">
        <v>46084</v>
      </c>
      <c r="C388" s="1">
        <v>46138</v>
      </c>
      <c r="D388" s="9">
        <v>0.64583333333333337</v>
      </c>
      <c r="E388" t="str">
        <f t="shared" si="30"/>
        <v>Weekday</v>
      </c>
      <c r="F388" t="str">
        <f t="shared" si="31"/>
        <v>Mar</v>
      </c>
      <c r="G388" t="str">
        <f>_xlfn.XLOOKUP(A388,Booking_data!$A$1:$A$6001,Booking_data!$D$1:$D$6001,"not found")</f>
        <v>M025</v>
      </c>
      <c r="H388" t="str">
        <f>_xlfn.XLOOKUP(G388,Movies_data!$A$1:$A$41,Movies_data!$B$1:$B$41,"not found")</f>
        <v>Rocky Aur Rani Kii Prem Kahaani</v>
      </c>
      <c r="I388" t="str">
        <f>_xlfn.XLOOKUP(G388,Movies_data!$A$1:$A$41,Movies_data!$D$1:$D$41,"not found")</f>
        <v>Romance</v>
      </c>
      <c r="J388" t="str">
        <f>_xlfn.XLOOKUP(G388,Movies_data!$A$1:$A$41,Movies_data!$C$1:$C$41,"not found")</f>
        <v>Hindi</v>
      </c>
      <c r="K388">
        <f>_xlfn.XLOOKUP(G388,Movies_data!$A$1:$A$41,Movies_data!$H$1:$H$41,"Not Found")</f>
        <v>6.8</v>
      </c>
      <c r="L388" t="str">
        <f>_xlfn.XLOOKUP(A388,Booking_data!$A$1:$A$6001,Booking_data!$E$1:$E$6001,"not Found")</f>
        <v>C131</v>
      </c>
      <c r="M388" t="str">
        <f>_xlfn.XLOOKUP(L388,Cinemas_data!$A$1:$A$49,Cinemas_data!$I$1:$I$49,"not Found")</f>
        <v>Asian Cinemas City Centre</v>
      </c>
      <c r="N388" t="str">
        <f>_xlfn.XLOOKUP(L388,Cinemas_data!$A$1:$A$49,Cinemas_data!$C$1:$C$49,"not Found")</f>
        <v>Kolkata</v>
      </c>
      <c r="O388">
        <f>_xlfn.XLOOKUP(A388,Booking_data!$A$1:$A$6001,Booking_data!$H$1:$H$6001,"not found")</f>
        <v>1</v>
      </c>
      <c r="P388">
        <f>_xlfn.XLOOKUP(A388,Booking_data!$A$1:$A$6001,Booking_data!$I$1:$I$6001,"not Found")</f>
        <v>160</v>
      </c>
      <c r="Q388">
        <f t="shared" si="32"/>
        <v>160</v>
      </c>
      <c r="R388" t="str">
        <f>_xlfn.XLOOKUP(A388,Booking_data!$A$1:$A$6001,Booking_data!$L$1:$L$6001,"Not Found")</f>
        <v>Wallet</v>
      </c>
      <c r="S388">
        <f>_xlfn.XLOOKUP(A388,Booking_data!$A$1:$A$6001,Booking_data!$N$1:$N$6001,"not Found")</f>
        <v>30</v>
      </c>
      <c r="T388" t="str">
        <f>_xlfn.XLOOKUP(A388,Booking_data!$A$1:$A$6001,Booking_data!$O$1:$O$6001,"Not Found")</f>
        <v>Other</v>
      </c>
      <c r="U388" t="str">
        <f t="shared" si="33"/>
        <v>Middle Age</v>
      </c>
      <c r="V388" t="str">
        <f t="shared" si="34"/>
        <v>Low Booking</v>
      </c>
    </row>
    <row r="389" spans="1:22" x14ac:dyDescent="0.25">
      <c r="A389" t="s">
        <v>620</v>
      </c>
      <c r="B389" s="1">
        <v>46084</v>
      </c>
      <c r="C389" s="1">
        <v>46103</v>
      </c>
      <c r="D389" s="9">
        <v>0.53125</v>
      </c>
      <c r="E389" t="str">
        <f t="shared" si="30"/>
        <v>Weekday</v>
      </c>
      <c r="F389" t="str">
        <f t="shared" si="31"/>
        <v>Mar</v>
      </c>
      <c r="G389" t="str">
        <f>_xlfn.XLOOKUP(A389,Booking_data!$A$1:$A$6001,Booking_data!$D$1:$D$6001,"not found")</f>
        <v>M040</v>
      </c>
      <c r="H389" t="str">
        <f>_xlfn.XLOOKUP(G389,Movies_data!$A$1:$A$41,Movies_data!$B$1:$B$41,"not found")</f>
        <v>Inside Out 2</v>
      </c>
      <c r="I389" t="str">
        <f>_xlfn.XLOOKUP(G389,Movies_data!$A$1:$A$41,Movies_data!$D$1:$D$41,"not found")</f>
        <v>Animation</v>
      </c>
      <c r="J389" t="str">
        <f>_xlfn.XLOOKUP(G389,Movies_data!$A$1:$A$41,Movies_data!$C$1:$C$41,"not found")</f>
        <v>English</v>
      </c>
      <c r="K389">
        <f>_xlfn.XLOOKUP(G389,Movies_data!$A$1:$A$41,Movies_data!$H$1:$H$41,"Not Found")</f>
        <v>7.6</v>
      </c>
      <c r="L389" t="str">
        <f>_xlfn.XLOOKUP(A389,Booking_data!$A$1:$A$6001,Booking_data!$E$1:$E$6001,"not Found")</f>
        <v>C141</v>
      </c>
      <c r="M389" t="str">
        <f>_xlfn.XLOOKUP(L389,Cinemas_data!$A$1:$A$49,Cinemas_data!$I$1:$I$49,"not Found")</f>
        <v>City Pride City Centre</v>
      </c>
      <c r="N389" t="str">
        <f>_xlfn.XLOOKUP(L389,Cinemas_data!$A$1:$A$49,Cinemas_data!$C$1:$C$49,"not Found")</f>
        <v>Ahmedabad</v>
      </c>
      <c r="O389">
        <f>_xlfn.XLOOKUP(A389,Booking_data!$A$1:$A$6001,Booking_data!$H$1:$H$6001,"not found")</f>
        <v>3</v>
      </c>
      <c r="P389">
        <f>_xlfn.XLOOKUP(A389,Booking_data!$A$1:$A$6001,Booking_data!$I$1:$I$6001,"not Found")</f>
        <v>320</v>
      </c>
      <c r="Q389">
        <f t="shared" si="32"/>
        <v>960</v>
      </c>
      <c r="R389" t="str">
        <f>_xlfn.XLOOKUP(A389,Booking_data!$A$1:$A$6001,Booking_data!$L$1:$L$6001,"Not Found")</f>
        <v>Credit Card</v>
      </c>
      <c r="S389">
        <f>_xlfn.XLOOKUP(A389,Booking_data!$A$1:$A$6001,Booking_data!$N$1:$N$6001,"not Found")</f>
        <v>32</v>
      </c>
      <c r="T389" t="str">
        <f>_xlfn.XLOOKUP(A389,Booking_data!$A$1:$A$6001,Booking_data!$O$1:$O$6001,"Not Found")</f>
        <v>Other</v>
      </c>
      <c r="U389" t="str">
        <f t="shared" si="33"/>
        <v>Middle Age</v>
      </c>
      <c r="V389" t="str">
        <f t="shared" si="34"/>
        <v>Medium Booking</v>
      </c>
    </row>
    <row r="390" spans="1:22" x14ac:dyDescent="0.25">
      <c r="A390" t="s">
        <v>621</v>
      </c>
      <c r="B390" s="1">
        <v>46084</v>
      </c>
      <c r="C390" s="1">
        <v>46051</v>
      </c>
      <c r="D390" s="9">
        <v>0.64583333333333337</v>
      </c>
      <c r="E390" t="str">
        <f t="shared" si="30"/>
        <v>Weekday</v>
      </c>
      <c r="F390" t="str">
        <f t="shared" si="31"/>
        <v>Mar</v>
      </c>
      <c r="G390" t="str">
        <f>_xlfn.XLOOKUP(A390,Booking_data!$A$1:$A$6001,Booking_data!$D$1:$D$6001,"not found")</f>
        <v>M007</v>
      </c>
      <c r="H390" t="str">
        <f>_xlfn.XLOOKUP(G390,Movies_data!$A$1:$A$41,Movies_data!$B$1:$B$41,"not found")</f>
        <v>Good Night</v>
      </c>
      <c r="I390" t="str">
        <f>_xlfn.XLOOKUP(G390,Movies_data!$A$1:$A$41,Movies_data!$D$1:$D$41,"not found")</f>
        <v>Comedy</v>
      </c>
      <c r="J390" t="str">
        <f>_xlfn.XLOOKUP(G390,Movies_data!$A$1:$A$41,Movies_data!$C$1:$C$41,"not found")</f>
        <v>Tamil</v>
      </c>
      <c r="K390">
        <f>_xlfn.XLOOKUP(G390,Movies_data!$A$1:$A$41,Movies_data!$H$1:$H$41,"Not Found")</f>
        <v>8</v>
      </c>
      <c r="L390" t="str">
        <f>_xlfn.XLOOKUP(A390,Booking_data!$A$1:$A$6001,Booking_data!$E$1:$E$6001,"not Found")</f>
        <v>C141</v>
      </c>
      <c r="M390" t="str">
        <f>_xlfn.XLOOKUP(L390,Cinemas_data!$A$1:$A$49,Cinemas_data!$I$1:$I$49,"not Found")</f>
        <v>City Pride City Centre</v>
      </c>
      <c r="N390" t="str">
        <f>_xlfn.XLOOKUP(L390,Cinemas_data!$A$1:$A$49,Cinemas_data!$C$1:$C$49,"not Found")</f>
        <v>Ahmedabad</v>
      </c>
      <c r="O390">
        <f>_xlfn.XLOOKUP(A390,Booking_data!$A$1:$A$6001,Booking_data!$H$1:$H$6001,"not found")</f>
        <v>5</v>
      </c>
      <c r="P390">
        <f>_xlfn.XLOOKUP(A390,Booking_data!$A$1:$A$6001,Booking_data!$I$1:$I$6001,"not Found")</f>
        <v>240</v>
      </c>
      <c r="Q390">
        <f t="shared" si="32"/>
        <v>1200</v>
      </c>
      <c r="R390" t="str">
        <f>_xlfn.XLOOKUP(A390,Booking_data!$A$1:$A$6001,Booking_data!$L$1:$L$6001,"Not Found")</f>
        <v>Net Banking</v>
      </c>
      <c r="S390">
        <f>_xlfn.XLOOKUP(A390,Booking_data!$A$1:$A$6001,Booking_data!$N$1:$N$6001,"not Found")</f>
        <v>25</v>
      </c>
      <c r="T390" t="str">
        <f>_xlfn.XLOOKUP(A390,Booking_data!$A$1:$A$6001,Booking_data!$O$1:$O$6001,"Not Found")</f>
        <v>Male</v>
      </c>
      <c r="U390" t="str">
        <f t="shared" si="33"/>
        <v>Youngster</v>
      </c>
      <c r="V390" t="str">
        <f t="shared" si="34"/>
        <v>High Booking</v>
      </c>
    </row>
    <row r="391" spans="1:22" x14ac:dyDescent="0.25">
      <c r="A391" t="s">
        <v>622</v>
      </c>
      <c r="B391" s="1">
        <v>46084</v>
      </c>
      <c r="C391" s="1">
        <v>46079</v>
      </c>
      <c r="D391" s="9">
        <v>0.39583333333333331</v>
      </c>
      <c r="E391" t="str">
        <f t="shared" si="30"/>
        <v>Weekday</v>
      </c>
      <c r="F391" t="str">
        <f t="shared" si="31"/>
        <v>Mar</v>
      </c>
      <c r="G391" t="str">
        <f>_xlfn.XLOOKUP(A391,Booking_data!$A$1:$A$6001,Booking_data!$D$1:$D$6001,"not found")</f>
        <v>M006</v>
      </c>
      <c r="H391" t="str">
        <f>_xlfn.XLOOKUP(G391,Movies_data!$A$1:$A$41,Movies_data!$B$1:$B$41,"not found")</f>
        <v>Maamannan</v>
      </c>
      <c r="I391" t="str">
        <f>_xlfn.XLOOKUP(G391,Movies_data!$A$1:$A$41,Movies_data!$D$1:$D$41,"not found")</f>
        <v>Drama</v>
      </c>
      <c r="J391" t="str">
        <f>_xlfn.XLOOKUP(G391,Movies_data!$A$1:$A$41,Movies_data!$C$1:$C$41,"not found")</f>
        <v>Tamil</v>
      </c>
      <c r="K391">
        <f>_xlfn.XLOOKUP(G391,Movies_data!$A$1:$A$41,Movies_data!$H$1:$H$41,"Not Found")</f>
        <v>7.3</v>
      </c>
      <c r="L391" t="str">
        <f>_xlfn.XLOOKUP(A391,Booking_data!$A$1:$A$6001,Booking_data!$E$1:$E$6001,"not Found")</f>
        <v>C121</v>
      </c>
      <c r="M391" t="str">
        <f>_xlfn.XLOOKUP(L391,Cinemas_data!$A$1:$A$49,Cinemas_data!$I$1:$I$49,"not Found")</f>
        <v>MovieMax City Centre</v>
      </c>
      <c r="N391" t="str">
        <f>_xlfn.XLOOKUP(L391,Cinemas_data!$A$1:$A$49,Cinemas_data!$C$1:$C$49,"not Found")</f>
        <v>Noida</v>
      </c>
      <c r="O391">
        <f>_xlfn.XLOOKUP(A391,Booking_data!$A$1:$A$6001,Booking_data!$H$1:$H$6001,"not found")</f>
        <v>3</v>
      </c>
      <c r="P391">
        <f>_xlfn.XLOOKUP(A391,Booking_data!$A$1:$A$6001,Booking_data!$I$1:$I$6001,"not Found")</f>
        <v>240</v>
      </c>
      <c r="Q391">
        <f t="shared" si="32"/>
        <v>720</v>
      </c>
      <c r="R391" t="str">
        <f>_xlfn.XLOOKUP(A391,Booking_data!$A$1:$A$6001,Booking_data!$L$1:$L$6001,"Not Found")</f>
        <v>Wallet</v>
      </c>
      <c r="S391">
        <f>_xlfn.XLOOKUP(A391,Booking_data!$A$1:$A$6001,Booking_data!$N$1:$N$6001,"not Found")</f>
        <v>60</v>
      </c>
      <c r="T391" t="str">
        <f>_xlfn.XLOOKUP(A391,Booking_data!$A$1:$A$6001,Booking_data!$O$1:$O$6001,"Not Found")</f>
        <v>Other</v>
      </c>
      <c r="U391" t="str">
        <f t="shared" si="33"/>
        <v>Above 45</v>
      </c>
      <c r="V391" t="str">
        <f t="shared" si="34"/>
        <v>Medium Booking</v>
      </c>
    </row>
    <row r="392" spans="1:22" x14ac:dyDescent="0.25">
      <c r="A392" t="s">
        <v>623</v>
      </c>
      <c r="B392" s="1">
        <v>46084</v>
      </c>
      <c r="C392" s="1">
        <v>46090</v>
      </c>
      <c r="D392" s="9">
        <v>0.77083333333333337</v>
      </c>
      <c r="E392" t="str">
        <f t="shared" si="30"/>
        <v>Weekday</v>
      </c>
      <c r="F392" t="str">
        <f t="shared" si="31"/>
        <v>Mar</v>
      </c>
      <c r="G392" t="str">
        <f>_xlfn.XLOOKUP(A392,Booking_data!$A$1:$A$6001,Booking_data!$D$1:$D$6001,"not found")</f>
        <v>M002</v>
      </c>
      <c r="H392" t="str">
        <f>_xlfn.XLOOKUP(G392,Movies_data!$A$1:$A$41,Movies_data!$B$1:$B$41,"not found")</f>
        <v>Jailer</v>
      </c>
      <c r="I392" t="str">
        <f>_xlfn.XLOOKUP(G392,Movies_data!$A$1:$A$41,Movies_data!$D$1:$D$41,"not found")</f>
        <v>Action</v>
      </c>
      <c r="J392" t="str">
        <f>_xlfn.XLOOKUP(G392,Movies_data!$A$1:$A$41,Movies_data!$C$1:$C$41,"not found")</f>
        <v>Tamil</v>
      </c>
      <c r="K392">
        <f>_xlfn.XLOOKUP(G392,Movies_data!$A$1:$A$41,Movies_data!$H$1:$H$41,"Not Found")</f>
        <v>7.1</v>
      </c>
      <c r="L392" t="str">
        <f>_xlfn.XLOOKUP(A392,Booking_data!$A$1:$A$6001,Booking_data!$E$1:$E$6001,"not Found")</f>
        <v>C051</v>
      </c>
      <c r="M392" t="str">
        <f>_xlfn.XLOOKUP(L392,Cinemas_data!$A$1:$A$49,Cinemas_data!$I$1:$I$49,"not Found")</f>
        <v>Asian Cinemas City Centre</v>
      </c>
      <c r="N392" t="str">
        <f>_xlfn.XLOOKUP(L392,Cinemas_data!$A$1:$A$49,Cinemas_data!$C$1:$C$49,"not Found")</f>
        <v>Bengaluru</v>
      </c>
      <c r="O392">
        <f>_xlfn.XLOOKUP(A392,Booking_data!$A$1:$A$6001,Booking_data!$H$1:$H$6001,"not found")</f>
        <v>2</v>
      </c>
      <c r="P392">
        <f>_xlfn.XLOOKUP(A392,Booking_data!$A$1:$A$6001,Booking_data!$I$1:$I$6001,"not Found")</f>
        <v>460</v>
      </c>
      <c r="Q392">
        <f t="shared" si="32"/>
        <v>920</v>
      </c>
      <c r="R392" t="str">
        <f>_xlfn.XLOOKUP(A392,Booking_data!$A$1:$A$6001,Booking_data!$L$1:$L$6001,"Not Found")</f>
        <v>Debit Card</v>
      </c>
      <c r="S392">
        <f>_xlfn.XLOOKUP(A392,Booking_data!$A$1:$A$6001,Booking_data!$N$1:$N$6001,"not Found")</f>
        <v>22</v>
      </c>
      <c r="T392" t="str">
        <f>_xlfn.XLOOKUP(A392,Booking_data!$A$1:$A$6001,Booking_data!$O$1:$O$6001,"Not Found")</f>
        <v>Other</v>
      </c>
      <c r="U392" t="str">
        <f t="shared" si="33"/>
        <v>Youngster</v>
      </c>
      <c r="V392" t="str">
        <f t="shared" si="34"/>
        <v>Low Booking</v>
      </c>
    </row>
    <row r="393" spans="1:22" x14ac:dyDescent="0.25">
      <c r="A393" t="s">
        <v>624</v>
      </c>
      <c r="B393" s="1">
        <v>46084</v>
      </c>
      <c r="C393" s="1">
        <v>46050</v>
      </c>
      <c r="D393" s="9">
        <v>0.64583333333333337</v>
      </c>
      <c r="E393" t="str">
        <f t="shared" si="30"/>
        <v>Weekday</v>
      </c>
      <c r="F393" t="str">
        <f t="shared" si="31"/>
        <v>Mar</v>
      </c>
      <c r="G393" t="str">
        <f>_xlfn.XLOOKUP(A393,Booking_data!$A$1:$A$6001,Booking_data!$D$1:$D$6001,"not found")</f>
        <v>M008</v>
      </c>
      <c r="H393" t="str">
        <f>_xlfn.XLOOKUP(G393,Movies_data!$A$1:$A$41,Movies_data!$B$1:$B$41,"not found")</f>
        <v>Love Today</v>
      </c>
      <c r="I393" t="str">
        <f>_xlfn.XLOOKUP(G393,Movies_data!$A$1:$A$41,Movies_data!$D$1:$D$41,"not found")</f>
        <v>Romance</v>
      </c>
      <c r="J393" t="str">
        <f>_xlfn.XLOOKUP(G393,Movies_data!$A$1:$A$41,Movies_data!$C$1:$C$41,"not found")</f>
        <v>Tamil</v>
      </c>
      <c r="K393">
        <f>_xlfn.XLOOKUP(G393,Movies_data!$A$1:$A$41,Movies_data!$H$1:$H$41,"Not Found")</f>
        <v>7.4</v>
      </c>
      <c r="L393" t="str">
        <f>_xlfn.XLOOKUP(A393,Booking_data!$A$1:$A$6001,Booking_data!$E$1:$E$6001,"not Found")</f>
        <v>C143</v>
      </c>
      <c r="M393" t="str">
        <f>_xlfn.XLOOKUP(L393,Cinemas_data!$A$1:$A$49,Cinemas_data!$I$1:$I$49,"not Found")</f>
        <v>INOX Forum Mall</v>
      </c>
      <c r="N393" t="str">
        <f>_xlfn.XLOOKUP(L393,Cinemas_data!$A$1:$A$49,Cinemas_data!$C$1:$C$49,"not Found")</f>
        <v>Ahmedabad</v>
      </c>
      <c r="O393">
        <f>_xlfn.XLOOKUP(A393,Booking_data!$A$1:$A$6001,Booking_data!$H$1:$H$6001,"not found")</f>
        <v>2</v>
      </c>
      <c r="P393">
        <f>_xlfn.XLOOKUP(A393,Booking_data!$A$1:$A$6001,Booking_data!$I$1:$I$6001,"not Found")</f>
        <v>320</v>
      </c>
      <c r="Q393">
        <f t="shared" si="32"/>
        <v>640</v>
      </c>
      <c r="R393" t="str">
        <f>_xlfn.XLOOKUP(A393,Booking_data!$A$1:$A$6001,Booking_data!$L$1:$L$6001,"Not Found")</f>
        <v>Wallet</v>
      </c>
      <c r="S393">
        <f>_xlfn.XLOOKUP(A393,Booking_data!$A$1:$A$6001,Booking_data!$N$1:$N$6001,"not Found")</f>
        <v>24</v>
      </c>
      <c r="T393" t="str">
        <f>_xlfn.XLOOKUP(A393,Booking_data!$A$1:$A$6001,Booking_data!$O$1:$O$6001,"Not Found")</f>
        <v>Other</v>
      </c>
      <c r="U393" t="str">
        <f t="shared" si="33"/>
        <v>Youngster</v>
      </c>
      <c r="V393" t="str">
        <f t="shared" si="34"/>
        <v>Low Booking</v>
      </c>
    </row>
    <row r="394" spans="1:22" x14ac:dyDescent="0.25">
      <c r="A394" t="s">
        <v>625</v>
      </c>
      <c r="B394" s="1">
        <v>46084</v>
      </c>
      <c r="C394" s="1">
        <v>46073</v>
      </c>
      <c r="D394" s="9">
        <v>0.64583333333333337</v>
      </c>
      <c r="E394" t="str">
        <f t="shared" si="30"/>
        <v>Weekday</v>
      </c>
      <c r="F394" t="str">
        <f t="shared" si="31"/>
        <v>Mar</v>
      </c>
      <c r="G394" t="str">
        <f>_xlfn.XLOOKUP(A394,Booking_data!$A$1:$A$6001,Booking_data!$D$1:$D$6001,"not found")</f>
        <v>M016</v>
      </c>
      <c r="H394" t="str">
        <f>_xlfn.XLOOKUP(G394,Movies_data!$A$1:$A$41,Movies_data!$B$1:$B$41,"not found")</f>
        <v>Arjun Reddy</v>
      </c>
      <c r="I394" t="str">
        <f>_xlfn.XLOOKUP(G394,Movies_data!$A$1:$A$41,Movies_data!$D$1:$D$41,"not found")</f>
        <v>Drama</v>
      </c>
      <c r="J394" t="str">
        <f>_xlfn.XLOOKUP(G394,Movies_data!$A$1:$A$41,Movies_data!$C$1:$C$41,"not found")</f>
        <v>Telugu</v>
      </c>
      <c r="K394">
        <f>_xlfn.XLOOKUP(G394,Movies_data!$A$1:$A$41,Movies_data!$H$1:$H$41,"Not Found")</f>
        <v>7.7</v>
      </c>
      <c r="L394" t="str">
        <f>_xlfn.XLOOKUP(A394,Booking_data!$A$1:$A$6001,Booking_data!$E$1:$E$6001,"not Found")</f>
        <v>C103</v>
      </c>
      <c r="M394" t="str">
        <f>_xlfn.XLOOKUP(L394,Cinemas_data!$A$1:$A$49,Cinemas_data!$I$1:$I$49,"not Found")</f>
        <v>MovieMax Forum Mall</v>
      </c>
      <c r="N394" t="str">
        <f>_xlfn.XLOOKUP(L394,Cinemas_data!$A$1:$A$49,Cinemas_data!$C$1:$C$49,"not Found")</f>
        <v>Pune</v>
      </c>
      <c r="O394">
        <f>_xlfn.XLOOKUP(A394,Booking_data!$A$1:$A$6001,Booking_data!$H$1:$H$6001,"not found")</f>
        <v>5</v>
      </c>
      <c r="P394">
        <f>_xlfn.XLOOKUP(A394,Booking_data!$A$1:$A$6001,Booking_data!$I$1:$I$6001,"not Found")</f>
        <v>360</v>
      </c>
      <c r="Q394">
        <f t="shared" si="32"/>
        <v>1800</v>
      </c>
      <c r="R394" t="str">
        <f>_xlfn.XLOOKUP(A394,Booking_data!$A$1:$A$6001,Booking_data!$L$1:$L$6001,"Not Found")</f>
        <v>Net Banking</v>
      </c>
      <c r="S394">
        <f>_xlfn.XLOOKUP(A394,Booking_data!$A$1:$A$6001,Booking_data!$N$1:$N$6001,"not Found")</f>
        <v>51</v>
      </c>
      <c r="T394" t="str">
        <f>_xlfn.XLOOKUP(A394,Booking_data!$A$1:$A$6001,Booking_data!$O$1:$O$6001,"Not Found")</f>
        <v>Female</v>
      </c>
      <c r="U394" t="str">
        <f t="shared" si="33"/>
        <v>Above 45</v>
      </c>
      <c r="V394" t="str">
        <f t="shared" si="34"/>
        <v>High Booking</v>
      </c>
    </row>
    <row r="395" spans="1:22" x14ac:dyDescent="0.25">
      <c r="A395" t="s">
        <v>626</v>
      </c>
      <c r="B395" s="1">
        <v>46084</v>
      </c>
      <c r="C395" s="1">
        <v>46032</v>
      </c>
      <c r="D395" s="9">
        <v>0.9375</v>
      </c>
      <c r="E395" t="str">
        <f t="shared" si="30"/>
        <v>Weekday</v>
      </c>
      <c r="F395" t="str">
        <f t="shared" si="31"/>
        <v>Mar</v>
      </c>
      <c r="G395" t="str">
        <f>_xlfn.XLOOKUP(A395,Booking_data!$A$1:$A$6001,Booking_data!$D$1:$D$6001,"not found")</f>
        <v>M025</v>
      </c>
      <c r="H395" t="str">
        <f>_xlfn.XLOOKUP(G395,Movies_data!$A$1:$A$41,Movies_data!$B$1:$B$41,"not found")</f>
        <v>Rocky Aur Rani Kii Prem Kahaani</v>
      </c>
      <c r="I395" t="str">
        <f>_xlfn.XLOOKUP(G395,Movies_data!$A$1:$A$41,Movies_data!$D$1:$D$41,"not found")</f>
        <v>Romance</v>
      </c>
      <c r="J395" t="str">
        <f>_xlfn.XLOOKUP(G395,Movies_data!$A$1:$A$41,Movies_data!$C$1:$C$41,"not found")</f>
        <v>Hindi</v>
      </c>
      <c r="K395">
        <f>_xlfn.XLOOKUP(G395,Movies_data!$A$1:$A$41,Movies_data!$H$1:$H$41,"Not Found")</f>
        <v>6.8</v>
      </c>
      <c r="L395" t="str">
        <f>_xlfn.XLOOKUP(A395,Booking_data!$A$1:$A$6001,Booking_data!$E$1:$E$6001,"not Found")</f>
        <v>C082</v>
      </c>
      <c r="M395" t="str">
        <f>_xlfn.XLOOKUP(L395,Cinemas_data!$A$1:$A$49,Cinemas_data!$I$1:$I$49,"not Found")</f>
        <v>Cinepolis Grand Mall</v>
      </c>
      <c r="N395" t="str">
        <f>_xlfn.XLOOKUP(L395,Cinemas_data!$A$1:$A$49,Cinemas_data!$C$1:$C$49,"not Found")</f>
        <v>Vijayawada</v>
      </c>
      <c r="O395">
        <f>_xlfn.XLOOKUP(A395,Booking_data!$A$1:$A$6001,Booking_data!$H$1:$H$6001,"not found")</f>
        <v>2</v>
      </c>
      <c r="P395">
        <f>_xlfn.XLOOKUP(A395,Booking_data!$A$1:$A$6001,Booking_data!$I$1:$I$6001,"not Found")</f>
        <v>280</v>
      </c>
      <c r="Q395">
        <f t="shared" si="32"/>
        <v>560</v>
      </c>
      <c r="R395" t="str">
        <f>_xlfn.XLOOKUP(A395,Booking_data!$A$1:$A$6001,Booking_data!$L$1:$L$6001,"Not Found")</f>
        <v>Net Banking</v>
      </c>
      <c r="S395">
        <f>_xlfn.XLOOKUP(A395,Booking_data!$A$1:$A$6001,Booking_data!$N$1:$N$6001,"not Found")</f>
        <v>21</v>
      </c>
      <c r="T395" t="str">
        <f>_xlfn.XLOOKUP(A395,Booking_data!$A$1:$A$6001,Booking_data!$O$1:$O$6001,"Not Found")</f>
        <v>Male</v>
      </c>
      <c r="U395" t="str">
        <f t="shared" si="33"/>
        <v>Youngster</v>
      </c>
      <c r="V395" t="str">
        <f t="shared" si="34"/>
        <v>Low Booking</v>
      </c>
    </row>
    <row r="396" spans="1:22" x14ac:dyDescent="0.25">
      <c r="A396" t="s">
        <v>627</v>
      </c>
      <c r="B396" s="1">
        <v>46084</v>
      </c>
      <c r="C396" s="1">
        <v>46082</v>
      </c>
      <c r="D396" s="9">
        <v>0.9375</v>
      </c>
      <c r="E396" t="str">
        <f t="shared" si="30"/>
        <v>Weekday</v>
      </c>
      <c r="F396" t="str">
        <f t="shared" si="31"/>
        <v>Mar</v>
      </c>
      <c r="G396" t="str">
        <f>_xlfn.XLOOKUP(A396,Booking_data!$A$1:$A$6001,Booking_data!$D$1:$D$6001,"not found")</f>
        <v>M009</v>
      </c>
      <c r="H396" t="str">
        <f>_xlfn.XLOOKUP(G396,Movies_data!$A$1:$A$41,Movies_data!$B$1:$B$41,"not found")</f>
        <v>Amaran</v>
      </c>
      <c r="I396" t="str">
        <f>_xlfn.XLOOKUP(G396,Movies_data!$A$1:$A$41,Movies_data!$D$1:$D$41,"not found")</f>
        <v>Biography</v>
      </c>
      <c r="J396" t="str">
        <f>_xlfn.XLOOKUP(G396,Movies_data!$A$1:$A$41,Movies_data!$C$1:$C$41,"not found")</f>
        <v>Tamil</v>
      </c>
      <c r="K396">
        <f>_xlfn.XLOOKUP(G396,Movies_data!$A$1:$A$41,Movies_data!$H$1:$H$41,"Not Found")</f>
        <v>8.3000000000000007</v>
      </c>
      <c r="L396" t="str">
        <f>_xlfn.XLOOKUP(A396,Booking_data!$A$1:$A$6001,Booking_data!$E$1:$E$6001,"not Found")</f>
        <v>C092</v>
      </c>
      <c r="M396" t="str">
        <f>_xlfn.XLOOKUP(L396,Cinemas_data!$A$1:$A$49,Cinemas_data!$I$1:$I$49,"not Found")</f>
        <v>Miraj Cinemas Grand Mall</v>
      </c>
      <c r="N396" t="str">
        <f>_xlfn.XLOOKUP(L396,Cinemas_data!$A$1:$A$49,Cinemas_data!$C$1:$C$49,"not Found")</f>
        <v>Mumbai</v>
      </c>
      <c r="O396">
        <f>_xlfn.XLOOKUP(A396,Booking_data!$A$1:$A$6001,Booking_data!$H$1:$H$6001,"not found")</f>
        <v>1</v>
      </c>
      <c r="P396">
        <f>_xlfn.XLOOKUP(A396,Booking_data!$A$1:$A$6001,Booking_data!$I$1:$I$6001,"not Found")</f>
        <v>160</v>
      </c>
      <c r="Q396">
        <f t="shared" si="32"/>
        <v>160</v>
      </c>
      <c r="R396" t="str">
        <f>_xlfn.XLOOKUP(A396,Booking_data!$A$1:$A$6001,Booking_data!$L$1:$L$6001,"Not Found")</f>
        <v>Credit Card</v>
      </c>
      <c r="S396">
        <f>_xlfn.XLOOKUP(A396,Booking_data!$A$1:$A$6001,Booking_data!$N$1:$N$6001,"not Found")</f>
        <v>57</v>
      </c>
      <c r="T396" t="str">
        <f>_xlfn.XLOOKUP(A396,Booking_data!$A$1:$A$6001,Booking_data!$O$1:$O$6001,"Not Found")</f>
        <v>Female</v>
      </c>
      <c r="U396" t="str">
        <f t="shared" si="33"/>
        <v>Above 45</v>
      </c>
      <c r="V396" t="str">
        <f t="shared" si="34"/>
        <v>Low Booking</v>
      </c>
    </row>
    <row r="397" spans="1:22" x14ac:dyDescent="0.25">
      <c r="A397" t="s">
        <v>628</v>
      </c>
      <c r="B397" s="1">
        <v>46084</v>
      </c>
      <c r="C397" s="1">
        <v>46171</v>
      </c>
      <c r="D397" s="9">
        <v>0.88541666666666663</v>
      </c>
      <c r="E397" t="str">
        <f t="shared" si="30"/>
        <v>Weekday</v>
      </c>
      <c r="F397" t="str">
        <f t="shared" si="31"/>
        <v>Mar</v>
      </c>
      <c r="G397" t="str">
        <f>_xlfn.XLOOKUP(A397,Booking_data!$A$1:$A$6001,Booking_data!$D$1:$D$6001,"not found")</f>
        <v>M012</v>
      </c>
      <c r="H397" t="str">
        <f>_xlfn.XLOOKUP(G397,Movies_data!$A$1:$A$41,Movies_data!$B$1:$B$41,"not found")</f>
        <v>RRR</v>
      </c>
      <c r="I397" t="str">
        <f>_xlfn.XLOOKUP(G397,Movies_data!$A$1:$A$41,Movies_data!$D$1:$D$41,"not found")</f>
        <v>Action</v>
      </c>
      <c r="J397" t="str">
        <f>_xlfn.XLOOKUP(G397,Movies_data!$A$1:$A$41,Movies_data!$C$1:$C$41,"not found")</f>
        <v>Telugu</v>
      </c>
      <c r="K397">
        <f>_xlfn.XLOOKUP(G397,Movies_data!$A$1:$A$41,Movies_data!$H$1:$H$41,"Not Found")</f>
        <v>7.8</v>
      </c>
      <c r="L397" t="str">
        <f>_xlfn.XLOOKUP(A397,Booking_data!$A$1:$A$6001,Booking_data!$E$1:$E$6001,"not Found")</f>
        <v>C072</v>
      </c>
      <c r="M397" t="str">
        <f>_xlfn.XLOOKUP(L397,Cinemas_data!$A$1:$A$49,Cinemas_data!$I$1:$I$49,"not Found")</f>
        <v>INOX Grand Mall</v>
      </c>
      <c r="N397" t="str">
        <f>_xlfn.XLOOKUP(L397,Cinemas_data!$A$1:$A$49,Cinemas_data!$C$1:$C$49,"not Found")</f>
        <v>Hyderabad</v>
      </c>
      <c r="O397">
        <f>_xlfn.XLOOKUP(A397,Booking_data!$A$1:$A$6001,Booking_data!$H$1:$H$6001,"not found")</f>
        <v>2</v>
      </c>
      <c r="P397">
        <f>_xlfn.XLOOKUP(A397,Booking_data!$A$1:$A$6001,Booking_data!$I$1:$I$6001,"not Found")</f>
        <v>380</v>
      </c>
      <c r="Q397">
        <f t="shared" si="32"/>
        <v>760</v>
      </c>
      <c r="R397" t="str">
        <f>_xlfn.XLOOKUP(A397,Booking_data!$A$1:$A$6001,Booking_data!$L$1:$L$6001,"Not Found")</f>
        <v>Credit Card</v>
      </c>
      <c r="S397">
        <f>_xlfn.XLOOKUP(A397,Booking_data!$A$1:$A$6001,Booking_data!$N$1:$N$6001,"not Found")</f>
        <v>26</v>
      </c>
      <c r="T397" t="str">
        <f>_xlfn.XLOOKUP(A397,Booking_data!$A$1:$A$6001,Booking_data!$O$1:$O$6001,"Not Found")</f>
        <v>Male</v>
      </c>
      <c r="U397" t="str">
        <f t="shared" si="33"/>
        <v>Youngster</v>
      </c>
      <c r="V397" t="str">
        <f t="shared" si="34"/>
        <v>Low Booking</v>
      </c>
    </row>
    <row r="398" spans="1:22" x14ac:dyDescent="0.25">
      <c r="A398" t="s">
        <v>629</v>
      </c>
      <c r="B398" s="1">
        <v>46084</v>
      </c>
      <c r="C398" s="1">
        <v>46201</v>
      </c>
      <c r="D398" s="9">
        <v>0.53125</v>
      </c>
      <c r="E398" t="str">
        <f t="shared" si="30"/>
        <v>Weekday</v>
      </c>
      <c r="F398" t="str">
        <f t="shared" si="31"/>
        <v>Mar</v>
      </c>
      <c r="G398" t="str">
        <f>_xlfn.XLOOKUP(A398,Booking_data!$A$1:$A$6001,Booking_data!$D$1:$D$6001,"not found")</f>
        <v>M012</v>
      </c>
      <c r="H398" t="str">
        <f>_xlfn.XLOOKUP(G398,Movies_data!$A$1:$A$41,Movies_data!$B$1:$B$41,"not found")</f>
        <v>RRR</v>
      </c>
      <c r="I398" t="str">
        <f>_xlfn.XLOOKUP(G398,Movies_data!$A$1:$A$41,Movies_data!$D$1:$D$41,"not found")</f>
        <v>Action</v>
      </c>
      <c r="J398" t="str">
        <f>_xlfn.XLOOKUP(G398,Movies_data!$A$1:$A$41,Movies_data!$C$1:$C$41,"not found")</f>
        <v>Telugu</v>
      </c>
      <c r="K398">
        <f>_xlfn.XLOOKUP(G398,Movies_data!$A$1:$A$41,Movies_data!$H$1:$H$41,"Not Found")</f>
        <v>7.8</v>
      </c>
      <c r="L398" t="str">
        <f>_xlfn.XLOOKUP(A398,Booking_data!$A$1:$A$6001,Booking_data!$E$1:$E$6001,"not Found")</f>
        <v>C041</v>
      </c>
      <c r="M398" t="str">
        <f>_xlfn.XLOOKUP(L398,Cinemas_data!$A$1:$A$49,Cinemas_data!$I$1:$I$49,"not Found")</f>
        <v>MovieMax City Centre</v>
      </c>
      <c r="N398" t="str">
        <f>_xlfn.XLOOKUP(L398,Cinemas_data!$A$1:$A$49,Cinemas_data!$C$1:$C$49,"not Found")</f>
        <v>Salem</v>
      </c>
      <c r="O398">
        <f>_xlfn.XLOOKUP(A398,Booking_data!$A$1:$A$6001,Booking_data!$H$1:$H$6001,"not found")</f>
        <v>5</v>
      </c>
      <c r="P398">
        <f>_xlfn.XLOOKUP(A398,Booking_data!$A$1:$A$6001,Booking_data!$I$1:$I$6001,"not Found")</f>
        <v>340</v>
      </c>
      <c r="Q398">
        <f t="shared" si="32"/>
        <v>1700</v>
      </c>
      <c r="R398" t="str">
        <f>_xlfn.XLOOKUP(A398,Booking_data!$A$1:$A$6001,Booking_data!$L$1:$L$6001,"Not Found")</f>
        <v>Credit Card</v>
      </c>
      <c r="S398">
        <f>_xlfn.XLOOKUP(A398,Booking_data!$A$1:$A$6001,Booking_data!$N$1:$N$6001,"not Found")</f>
        <v>25</v>
      </c>
      <c r="T398" t="str">
        <f>_xlfn.XLOOKUP(A398,Booking_data!$A$1:$A$6001,Booking_data!$O$1:$O$6001,"Not Found")</f>
        <v>Other</v>
      </c>
      <c r="U398" t="str">
        <f t="shared" si="33"/>
        <v>Youngster</v>
      </c>
      <c r="V398" t="str">
        <f t="shared" si="34"/>
        <v>High Booking</v>
      </c>
    </row>
    <row r="399" spans="1:22" x14ac:dyDescent="0.25">
      <c r="A399" t="s">
        <v>630</v>
      </c>
      <c r="B399" s="1">
        <v>46084</v>
      </c>
      <c r="C399" s="1">
        <v>46110</v>
      </c>
      <c r="D399" s="9">
        <v>0.53125</v>
      </c>
      <c r="E399" t="str">
        <f t="shared" si="30"/>
        <v>Weekday</v>
      </c>
      <c r="F399" t="str">
        <f t="shared" si="31"/>
        <v>Mar</v>
      </c>
      <c r="G399" t="str">
        <f>_xlfn.XLOOKUP(A399,Booking_data!$A$1:$A$6001,Booking_data!$D$1:$D$6001,"not found")</f>
        <v>M039</v>
      </c>
      <c r="H399" t="str">
        <f>_xlfn.XLOOKUP(G399,Movies_data!$A$1:$A$41,Movies_data!$B$1:$B$41,"not found")</f>
        <v>Dune: Part Two</v>
      </c>
      <c r="I399" t="str">
        <f>_xlfn.XLOOKUP(G399,Movies_data!$A$1:$A$41,Movies_data!$D$1:$D$41,"not found")</f>
        <v>Sci-Fi</v>
      </c>
      <c r="J399" t="str">
        <f>_xlfn.XLOOKUP(G399,Movies_data!$A$1:$A$41,Movies_data!$C$1:$C$41,"not found")</f>
        <v>English</v>
      </c>
      <c r="K399">
        <f>_xlfn.XLOOKUP(G399,Movies_data!$A$1:$A$41,Movies_data!$H$1:$H$41,"Not Found")</f>
        <v>8.5</v>
      </c>
      <c r="L399" t="str">
        <f>_xlfn.XLOOKUP(A399,Booking_data!$A$1:$A$6001,Booking_data!$E$1:$E$6001,"not Found")</f>
        <v>C072</v>
      </c>
      <c r="M399" t="str">
        <f>_xlfn.XLOOKUP(L399,Cinemas_data!$A$1:$A$49,Cinemas_data!$I$1:$I$49,"not Found")</f>
        <v>INOX Grand Mall</v>
      </c>
      <c r="N399" t="str">
        <f>_xlfn.XLOOKUP(L399,Cinemas_data!$A$1:$A$49,Cinemas_data!$C$1:$C$49,"not Found")</f>
        <v>Hyderabad</v>
      </c>
      <c r="O399">
        <f>_xlfn.XLOOKUP(A399,Booking_data!$A$1:$A$6001,Booking_data!$H$1:$H$6001,"not found")</f>
        <v>4</v>
      </c>
      <c r="P399">
        <f>_xlfn.XLOOKUP(A399,Booking_data!$A$1:$A$6001,Booking_data!$I$1:$I$6001,"not Found")</f>
        <v>280</v>
      </c>
      <c r="Q399">
        <f t="shared" si="32"/>
        <v>1120</v>
      </c>
      <c r="R399" t="str">
        <f>_xlfn.XLOOKUP(A399,Booking_data!$A$1:$A$6001,Booking_data!$L$1:$L$6001,"Not Found")</f>
        <v>Credit Card</v>
      </c>
      <c r="S399">
        <f>_xlfn.XLOOKUP(A399,Booking_data!$A$1:$A$6001,Booking_data!$N$1:$N$6001,"not Found")</f>
        <v>35</v>
      </c>
      <c r="T399" t="str">
        <f>_xlfn.XLOOKUP(A399,Booking_data!$A$1:$A$6001,Booking_data!$O$1:$O$6001,"Not Found")</f>
        <v>Male</v>
      </c>
      <c r="U399" t="str">
        <f t="shared" si="33"/>
        <v>Middle Age</v>
      </c>
      <c r="V399" t="str">
        <f t="shared" si="34"/>
        <v>Medium Booking</v>
      </c>
    </row>
    <row r="400" spans="1:22" x14ac:dyDescent="0.25">
      <c r="A400" t="s">
        <v>631</v>
      </c>
      <c r="B400" s="1">
        <v>46084</v>
      </c>
      <c r="C400" s="1">
        <v>46070</v>
      </c>
      <c r="D400" s="9">
        <v>0.53125</v>
      </c>
      <c r="E400" t="str">
        <f t="shared" si="30"/>
        <v>Weekday</v>
      </c>
      <c r="F400" t="str">
        <f t="shared" si="31"/>
        <v>Mar</v>
      </c>
      <c r="G400" t="str">
        <f>_xlfn.XLOOKUP(A400,Booking_data!$A$1:$A$6001,Booking_data!$D$1:$D$6001,"not found")</f>
        <v>M029</v>
      </c>
      <c r="H400" t="str">
        <f>_xlfn.XLOOKUP(G400,Movies_data!$A$1:$A$41,Movies_data!$B$1:$B$41,"not found")</f>
        <v>777 Charlie</v>
      </c>
      <c r="I400" t="str">
        <f>_xlfn.XLOOKUP(G400,Movies_data!$A$1:$A$41,Movies_data!$D$1:$D$41,"not found")</f>
        <v>Adventure</v>
      </c>
      <c r="J400" t="str">
        <f>_xlfn.XLOOKUP(G400,Movies_data!$A$1:$A$41,Movies_data!$C$1:$C$41,"not found")</f>
        <v>Kannada</v>
      </c>
      <c r="K400">
        <f>_xlfn.XLOOKUP(G400,Movies_data!$A$1:$A$41,Movies_data!$H$1:$H$41,"Not Found")</f>
        <v>8.6999999999999993</v>
      </c>
      <c r="L400" t="str">
        <f>_xlfn.XLOOKUP(A400,Booking_data!$A$1:$A$6001,Booking_data!$E$1:$E$6001,"not Found")</f>
        <v>C141</v>
      </c>
      <c r="M400" t="str">
        <f>_xlfn.XLOOKUP(L400,Cinemas_data!$A$1:$A$49,Cinemas_data!$I$1:$I$49,"not Found")</f>
        <v>City Pride City Centre</v>
      </c>
      <c r="N400" t="str">
        <f>_xlfn.XLOOKUP(L400,Cinemas_data!$A$1:$A$49,Cinemas_data!$C$1:$C$49,"not Found")</f>
        <v>Ahmedabad</v>
      </c>
      <c r="O400">
        <f>_xlfn.XLOOKUP(A400,Booking_data!$A$1:$A$6001,Booking_data!$H$1:$H$6001,"not found")</f>
        <v>2</v>
      </c>
      <c r="P400">
        <f>_xlfn.XLOOKUP(A400,Booking_data!$A$1:$A$6001,Booking_data!$I$1:$I$6001,"not Found")</f>
        <v>420</v>
      </c>
      <c r="Q400">
        <f t="shared" si="32"/>
        <v>840</v>
      </c>
      <c r="R400" t="str">
        <f>_xlfn.XLOOKUP(A400,Booking_data!$A$1:$A$6001,Booking_data!$L$1:$L$6001,"Not Found")</f>
        <v>Debit Card</v>
      </c>
      <c r="S400">
        <f>_xlfn.XLOOKUP(A400,Booking_data!$A$1:$A$6001,Booking_data!$N$1:$N$6001,"not Found")</f>
        <v>32</v>
      </c>
      <c r="T400" t="str">
        <f>_xlfn.XLOOKUP(A400,Booking_data!$A$1:$A$6001,Booking_data!$O$1:$O$6001,"Not Found")</f>
        <v>Male</v>
      </c>
      <c r="U400" t="str">
        <f t="shared" si="33"/>
        <v>Middle Age</v>
      </c>
      <c r="V400" t="str">
        <f t="shared" si="34"/>
        <v>Low Booking</v>
      </c>
    </row>
    <row r="401" spans="1:22" x14ac:dyDescent="0.25">
      <c r="A401" t="s">
        <v>632</v>
      </c>
      <c r="B401" s="1">
        <v>46084</v>
      </c>
      <c r="C401" s="1">
        <v>46064</v>
      </c>
      <c r="D401" s="9">
        <v>0.53125</v>
      </c>
      <c r="E401" t="str">
        <f t="shared" si="30"/>
        <v>Weekday</v>
      </c>
      <c r="F401" t="str">
        <f t="shared" si="31"/>
        <v>Mar</v>
      </c>
      <c r="G401" t="str">
        <f>_xlfn.XLOOKUP(A401,Booking_data!$A$1:$A$6001,Booking_data!$D$1:$D$6001,"not found")</f>
        <v>M026</v>
      </c>
      <c r="H401" t="str">
        <f>_xlfn.XLOOKUP(G401,Movies_data!$A$1:$A$41,Movies_data!$B$1:$B$41,"not found")</f>
        <v>Drishyam 2</v>
      </c>
      <c r="I401" t="str">
        <f>_xlfn.XLOOKUP(G401,Movies_data!$A$1:$A$41,Movies_data!$D$1:$D$41,"not found")</f>
        <v>Thriller</v>
      </c>
      <c r="J401" t="str">
        <f>_xlfn.XLOOKUP(G401,Movies_data!$A$1:$A$41,Movies_data!$C$1:$C$41,"not found")</f>
        <v>Hindi</v>
      </c>
      <c r="K401">
        <f>_xlfn.XLOOKUP(G401,Movies_data!$A$1:$A$41,Movies_data!$H$1:$H$41,"Not Found")</f>
        <v>8.1999999999999993</v>
      </c>
      <c r="L401" t="str">
        <f>_xlfn.XLOOKUP(A401,Booking_data!$A$1:$A$6001,Booking_data!$E$1:$E$6001,"not Found")</f>
        <v>C083</v>
      </c>
      <c r="M401" t="str">
        <f>_xlfn.XLOOKUP(L401,Cinemas_data!$A$1:$A$49,Cinemas_data!$I$1:$I$49,"not Found")</f>
        <v>Miraj Cinemas Forum Mall</v>
      </c>
      <c r="N401" t="str">
        <f>_xlfn.XLOOKUP(L401,Cinemas_data!$A$1:$A$49,Cinemas_data!$C$1:$C$49,"not Found")</f>
        <v>Vijayawada</v>
      </c>
      <c r="O401">
        <f>_xlfn.XLOOKUP(A401,Booking_data!$A$1:$A$6001,Booking_data!$H$1:$H$6001,"not found")</f>
        <v>5</v>
      </c>
      <c r="P401">
        <f>_xlfn.XLOOKUP(A401,Booking_data!$A$1:$A$6001,Booking_data!$I$1:$I$6001,"not Found")</f>
        <v>280</v>
      </c>
      <c r="Q401">
        <f t="shared" si="32"/>
        <v>1400</v>
      </c>
      <c r="R401" t="str">
        <f>_xlfn.XLOOKUP(A401,Booking_data!$A$1:$A$6001,Booking_data!$L$1:$L$6001,"Not Found")</f>
        <v>Net Banking</v>
      </c>
      <c r="S401">
        <f>_xlfn.XLOOKUP(A401,Booking_data!$A$1:$A$6001,Booking_data!$N$1:$N$6001,"not Found")</f>
        <v>30</v>
      </c>
      <c r="T401" t="str">
        <f>_xlfn.XLOOKUP(A401,Booking_data!$A$1:$A$6001,Booking_data!$O$1:$O$6001,"Not Found")</f>
        <v>Male</v>
      </c>
      <c r="U401" t="str">
        <f t="shared" si="33"/>
        <v>Middle Age</v>
      </c>
      <c r="V401" t="str">
        <f t="shared" si="34"/>
        <v>High Booking</v>
      </c>
    </row>
    <row r="402" spans="1:22" x14ac:dyDescent="0.25">
      <c r="A402" t="s">
        <v>633</v>
      </c>
      <c r="B402" s="1">
        <v>46084</v>
      </c>
      <c r="C402" s="1">
        <v>46131</v>
      </c>
      <c r="D402" s="9">
        <v>0.77083333333333337</v>
      </c>
      <c r="E402" t="str">
        <f t="shared" si="30"/>
        <v>Weekday</v>
      </c>
      <c r="F402" t="str">
        <f t="shared" si="31"/>
        <v>Mar</v>
      </c>
      <c r="G402" t="str">
        <f>_xlfn.XLOOKUP(A402,Booking_data!$A$1:$A$6001,Booking_data!$D$1:$D$6001,"not found")</f>
        <v>M028</v>
      </c>
      <c r="H402" t="str">
        <f>_xlfn.XLOOKUP(G402,Movies_data!$A$1:$A$41,Movies_data!$B$1:$B$41,"not found")</f>
        <v>Kantara</v>
      </c>
      <c r="I402" t="str">
        <f>_xlfn.XLOOKUP(G402,Movies_data!$A$1:$A$41,Movies_data!$D$1:$D$41,"not found")</f>
        <v>Action</v>
      </c>
      <c r="J402" t="str">
        <f>_xlfn.XLOOKUP(G402,Movies_data!$A$1:$A$41,Movies_data!$C$1:$C$41,"not found")</f>
        <v>Kannada</v>
      </c>
      <c r="K402">
        <f>_xlfn.XLOOKUP(G402,Movies_data!$A$1:$A$41,Movies_data!$H$1:$H$41,"Not Found")</f>
        <v>8.1999999999999993</v>
      </c>
      <c r="L402" t="str">
        <f>_xlfn.XLOOKUP(A402,Booking_data!$A$1:$A$6001,Booking_data!$E$1:$E$6001,"not Found")</f>
        <v>C051</v>
      </c>
      <c r="M402" t="str">
        <f>_xlfn.XLOOKUP(L402,Cinemas_data!$A$1:$A$49,Cinemas_data!$I$1:$I$49,"not Found")</f>
        <v>Asian Cinemas City Centre</v>
      </c>
      <c r="N402" t="str">
        <f>_xlfn.XLOOKUP(L402,Cinemas_data!$A$1:$A$49,Cinemas_data!$C$1:$C$49,"not Found")</f>
        <v>Bengaluru</v>
      </c>
      <c r="O402">
        <f>_xlfn.XLOOKUP(A402,Booking_data!$A$1:$A$6001,Booking_data!$H$1:$H$6001,"not found")</f>
        <v>1</v>
      </c>
      <c r="P402">
        <f>_xlfn.XLOOKUP(A402,Booking_data!$A$1:$A$6001,Booking_data!$I$1:$I$6001,"not Found")</f>
        <v>280</v>
      </c>
      <c r="Q402">
        <f t="shared" si="32"/>
        <v>280</v>
      </c>
      <c r="R402" t="str">
        <f>_xlfn.XLOOKUP(A402,Booking_data!$A$1:$A$6001,Booking_data!$L$1:$L$6001,"Not Found")</f>
        <v>Debit Card</v>
      </c>
      <c r="S402">
        <f>_xlfn.XLOOKUP(A402,Booking_data!$A$1:$A$6001,Booking_data!$N$1:$N$6001,"not Found")</f>
        <v>57</v>
      </c>
      <c r="T402" t="str">
        <f>_xlfn.XLOOKUP(A402,Booking_data!$A$1:$A$6001,Booking_data!$O$1:$O$6001,"Not Found")</f>
        <v>Female</v>
      </c>
      <c r="U402" t="str">
        <f t="shared" si="33"/>
        <v>Above 45</v>
      </c>
      <c r="V402" t="str">
        <f t="shared" si="34"/>
        <v>Low Booking</v>
      </c>
    </row>
    <row r="403" spans="1:22" x14ac:dyDescent="0.25">
      <c r="A403" t="s">
        <v>634</v>
      </c>
      <c r="B403" s="1">
        <v>46084</v>
      </c>
      <c r="C403" s="1">
        <v>46138</v>
      </c>
      <c r="D403" s="9">
        <v>0.88541666666666663</v>
      </c>
      <c r="E403" t="str">
        <f t="shared" si="30"/>
        <v>Weekday</v>
      </c>
      <c r="F403" t="str">
        <f t="shared" si="31"/>
        <v>Mar</v>
      </c>
      <c r="G403" t="str">
        <f>_xlfn.XLOOKUP(A403,Booking_data!$A$1:$A$6001,Booking_data!$D$1:$D$6001,"not found")</f>
        <v>M029</v>
      </c>
      <c r="H403" t="str">
        <f>_xlfn.XLOOKUP(G403,Movies_data!$A$1:$A$41,Movies_data!$B$1:$B$41,"not found")</f>
        <v>777 Charlie</v>
      </c>
      <c r="I403" t="str">
        <f>_xlfn.XLOOKUP(G403,Movies_data!$A$1:$A$41,Movies_data!$D$1:$D$41,"not found")</f>
        <v>Adventure</v>
      </c>
      <c r="J403" t="str">
        <f>_xlfn.XLOOKUP(G403,Movies_data!$A$1:$A$41,Movies_data!$C$1:$C$41,"not found")</f>
        <v>Kannada</v>
      </c>
      <c r="K403">
        <f>_xlfn.XLOOKUP(G403,Movies_data!$A$1:$A$41,Movies_data!$H$1:$H$41,"Not Found")</f>
        <v>8.6999999999999993</v>
      </c>
      <c r="L403" t="str">
        <f>_xlfn.XLOOKUP(A403,Booking_data!$A$1:$A$6001,Booking_data!$E$1:$E$6001,"not Found")</f>
        <v>C133</v>
      </c>
      <c r="M403" t="str">
        <f>_xlfn.XLOOKUP(L403,Cinemas_data!$A$1:$A$49,Cinemas_data!$I$1:$I$49,"not Found")</f>
        <v>PVR Forum Mall</v>
      </c>
      <c r="N403" t="str">
        <f>_xlfn.XLOOKUP(L403,Cinemas_data!$A$1:$A$49,Cinemas_data!$C$1:$C$49,"not Found")</f>
        <v>Kolkata</v>
      </c>
      <c r="O403">
        <f>_xlfn.XLOOKUP(A403,Booking_data!$A$1:$A$6001,Booking_data!$H$1:$H$6001,"not found")</f>
        <v>4</v>
      </c>
      <c r="P403">
        <f>_xlfn.XLOOKUP(A403,Booking_data!$A$1:$A$6001,Booking_data!$I$1:$I$6001,"not Found")</f>
        <v>360</v>
      </c>
      <c r="Q403">
        <f t="shared" si="32"/>
        <v>1440</v>
      </c>
      <c r="R403" t="str">
        <f>_xlfn.XLOOKUP(A403,Booking_data!$A$1:$A$6001,Booking_data!$L$1:$L$6001,"Not Found")</f>
        <v>Wallet</v>
      </c>
      <c r="S403">
        <f>_xlfn.XLOOKUP(A403,Booking_data!$A$1:$A$6001,Booking_data!$N$1:$N$6001,"not Found")</f>
        <v>54</v>
      </c>
      <c r="T403" t="str">
        <f>_xlfn.XLOOKUP(A403,Booking_data!$A$1:$A$6001,Booking_data!$O$1:$O$6001,"Not Found")</f>
        <v>Other</v>
      </c>
      <c r="U403" t="str">
        <f t="shared" si="33"/>
        <v>Above 45</v>
      </c>
      <c r="V403" t="str">
        <f t="shared" si="34"/>
        <v>Medium Booking</v>
      </c>
    </row>
    <row r="404" spans="1:22" x14ac:dyDescent="0.25">
      <c r="A404" t="s">
        <v>635</v>
      </c>
      <c r="B404" s="1">
        <v>46084</v>
      </c>
      <c r="C404" s="1">
        <v>46157</v>
      </c>
      <c r="D404" s="9">
        <v>0.77083333333333337</v>
      </c>
      <c r="E404" t="str">
        <f t="shared" si="30"/>
        <v>Weekday</v>
      </c>
      <c r="F404" t="str">
        <f t="shared" si="31"/>
        <v>Mar</v>
      </c>
      <c r="G404" t="str">
        <f>_xlfn.XLOOKUP(A404,Booking_data!$A$1:$A$6001,Booking_data!$D$1:$D$6001,"not found")</f>
        <v>M013</v>
      </c>
      <c r="H404" t="str">
        <f>_xlfn.XLOOKUP(G404,Movies_data!$A$1:$A$41,Movies_data!$B$1:$B$41,"not found")</f>
        <v>Salaar</v>
      </c>
      <c r="I404" t="str">
        <f>_xlfn.XLOOKUP(G404,Movies_data!$A$1:$A$41,Movies_data!$D$1:$D$41,"not found")</f>
        <v>Action</v>
      </c>
      <c r="J404" t="str">
        <f>_xlfn.XLOOKUP(G404,Movies_data!$A$1:$A$41,Movies_data!$C$1:$C$41,"not found")</f>
        <v>Telugu</v>
      </c>
      <c r="K404">
        <f>_xlfn.XLOOKUP(G404,Movies_data!$A$1:$A$41,Movies_data!$H$1:$H$41,"Not Found")</f>
        <v>6.5</v>
      </c>
      <c r="L404" t="str">
        <f>_xlfn.XLOOKUP(A404,Booking_data!$A$1:$A$6001,Booking_data!$E$1:$E$6001,"not Found")</f>
        <v>C013</v>
      </c>
      <c r="M404" t="str">
        <f>_xlfn.XLOOKUP(L404,Cinemas_data!$A$1:$A$49,Cinemas_data!$I$1:$I$49,"not Found")</f>
        <v>Mukta A2 Cinemas Forum Mall</v>
      </c>
      <c r="N404" t="str">
        <f>_xlfn.XLOOKUP(L404,Cinemas_data!$A$1:$A$49,Cinemas_data!$C$1:$C$49,"not Found")</f>
        <v>Chennai</v>
      </c>
      <c r="O404">
        <f>_xlfn.XLOOKUP(A404,Booking_data!$A$1:$A$6001,Booking_data!$H$1:$H$6001,"not found")</f>
        <v>3</v>
      </c>
      <c r="P404">
        <f>_xlfn.XLOOKUP(A404,Booking_data!$A$1:$A$6001,Booking_data!$I$1:$I$6001,"not Found")</f>
        <v>240</v>
      </c>
      <c r="Q404">
        <f t="shared" si="32"/>
        <v>720</v>
      </c>
      <c r="R404" t="str">
        <f>_xlfn.XLOOKUP(A404,Booking_data!$A$1:$A$6001,Booking_data!$L$1:$L$6001,"Not Found")</f>
        <v>UPI</v>
      </c>
      <c r="S404">
        <f>_xlfn.XLOOKUP(A404,Booking_data!$A$1:$A$6001,Booking_data!$N$1:$N$6001,"not Found")</f>
        <v>53</v>
      </c>
      <c r="T404" t="str">
        <f>_xlfn.XLOOKUP(A404,Booking_data!$A$1:$A$6001,Booking_data!$O$1:$O$6001,"Not Found")</f>
        <v>Male</v>
      </c>
      <c r="U404" t="str">
        <f t="shared" si="33"/>
        <v>Above 45</v>
      </c>
      <c r="V404" t="str">
        <f t="shared" si="34"/>
        <v>Medium Booking</v>
      </c>
    </row>
    <row r="405" spans="1:22" x14ac:dyDescent="0.25">
      <c r="A405" t="s">
        <v>636</v>
      </c>
      <c r="B405" s="1">
        <v>46084</v>
      </c>
      <c r="C405" s="1">
        <v>46141</v>
      </c>
      <c r="D405" s="9">
        <v>0.53125</v>
      </c>
      <c r="E405" t="str">
        <f t="shared" si="30"/>
        <v>Weekday</v>
      </c>
      <c r="F405" t="str">
        <f t="shared" si="31"/>
        <v>Mar</v>
      </c>
      <c r="G405" t="str">
        <f>_xlfn.XLOOKUP(A405,Booking_data!$A$1:$A$6001,Booking_data!$D$1:$D$6001,"not found")</f>
        <v>M035</v>
      </c>
      <c r="H405" t="str">
        <f>_xlfn.XLOOKUP(G405,Movies_data!$A$1:$A$41,Movies_data!$B$1:$B$41,"not found")</f>
        <v>Aavesham</v>
      </c>
      <c r="I405" t="str">
        <f>_xlfn.XLOOKUP(G405,Movies_data!$A$1:$A$41,Movies_data!$D$1:$D$41,"not found")</f>
        <v>Comedy</v>
      </c>
      <c r="J405" t="str">
        <f>_xlfn.XLOOKUP(G405,Movies_data!$A$1:$A$41,Movies_data!$C$1:$C$41,"not found")</f>
        <v>Malayalam</v>
      </c>
      <c r="K405">
        <f>_xlfn.XLOOKUP(G405,Movies_data!$A$1:$A$41,Movies_data!$H$1:$H$41,"Not Found")</f>
        <v>7.8</v>
      </c>
      <c r="L405" t="str">
        <f>_xlfn.XLOOKUP(A405,Booking_data!$A$1:$A$6001,Booking_data!$E$1:$E$6001,"not Found")</f>
        <v>C071</v>
      </c>
      <c r="M405" t="str">
        <f>_xlfn.XLOOKUP(L405,Cinemas_data!$A$1:$A$49,Cinemas_data!$I$1:$I$49,"not Found")</f>
        <v>PVR City Centre</v>
      </c>
      <c r="N405" t="str">
        <f>_xlfn.XLOOKUP(L405,Cinemas_data!$A$1:$A$49,Cinemas_data!$C$1:$C$49,"not Found")</f>
        <v>Hyderabad</v>
      </c>
      <c r="O405">
        <f>_xlfn.XLOOKUP(A405,Booking_data!$A$1:$A$6001,Booking_data!$H$1:$H$6001,"not found")</f>
        <v>2</v>
      </c>
      <c r="P405">
        <f>_xlfn.XLOOKUP(A405,Booking_data!$A$1:$A$6001,Booking_data!$I$1:$I$6001,"not Found")</f>
        <v>260</v>
      </c>
      <c r="Q405">
        <f t="shared" si="32"/>
        <v>520</v>
      </c>
      <c r="R405" t="str">
        <f>_xlfn.XLOOKUP(A405,Booking_data!$A$1:$A$6001,Booking_data!$L$1:$L$6001,"Not Found")</f>
        <v>Net Banking</v>
      </c>
      <c r="S405">
        <f>_xlfn.XLOOKUP(A405,Booking_data!$A$1:$A$6001,Booking_data!$N$1:$N$6001,"not Found")</f>
        <v>51</v>
      </c>
      <c r="T405" t="str">
        <f>_xlfn.XLOOKUP(A405,Booking_data!$A$1:$A$6001,Booking_data!$O$1:$O$6001,"Not Found")</f>
        <v>Male</v>
      </c>
      <c r="U405" t="str">
        <f t="shared" si="33"/>
        <v>Above 45</v>
      </c>
      <c r="V405" t="str">
        <f t="shared" si="34"/>
        <v>Low Booking</v>
      </c>
    </row>
    <row r="406" spans="1:22" x14ac:dyDescent="0.25">
      <c r="A406" t="s">
        <v>637</v>
      </c>
      <c r="B406" s="1">
        <v>46084</v>
      </c>
      <c r="C406" s="1">
        <v>46071</v>
      </c>
      <c r="D406" s="9">
        <v>0.77083333333333337</v>
      </c>
      <c r="E406" t="str">
        <f t="shared" si="30"/>
        <v>Weekday</v>
      </c>
      <c r="F406" t="str">
        <f t="shared" si="31"/>
        <v>Mar</v>
      </c>
      <c r="G406" t="str">
        <f>_xlfn.XLOOKUP(A406,Booking_data!$A$1:$A$6001,Booking_data!$D$1:$D$6001,"not found")</f>
        <v>M010</v>
      </c>
      <c r="H406" t="str">
        <f>_xlfn.XLOOKUP(G406,Movies_data!$A$1:$A$41,Movies_data!$B$1:$B$41,"not found")</f>
        <v>Captain Miller</v>
      </c>
      <c r="I406" t="str">
        <f>_xlfn.XLOOKUP(G406,Movies_data!$A$1:$A$41,Movies_data!$D$1:$D$41,"not found")</f>
        <v>Action</v>
      </c>
      <c r="J406" t="str">
        <f>_xlfn.XLOOKUP(G406,Movies_data!$A$1:$A$41,Movies_data!$C$1:$C$41,"not found")</f>
        <v>Tamil</v>
      </c>
      <c r="K406">
        <f>_xlfn.XLOOKUP(G406,Movies_data!$A$1:$A$41,Movies_data!$H$1:$H$41,"Not Found")</f>
        <v>7</v>
      </c>
      <c r="L406" t="str">
        <f>_xlfn.XLOOKUP(A406,Booking_data!$A$1:$A$6001,Booking_data!$E$1:$E$6001,"not Found")</f>
        <v>C073</v>
      </c>
      <c r="M406" t="str">
        <f>_xlfn.XLOOKUP(L406,Cinemas_data!$A$1:$A$49,Cinemas_data!$I$1:$I$49,"not Found")</f>
        <v>Cinepolis Forum Mall</v>
      </c>
      <c r="N406" t="str">
        <f>_xlfn.XLOOKUP(L406,Cinemas_data!$A$1:$A$49,Cinemas_data!$C$1:$C$49,"not Found")</f>
        <v>Hyderabad</v>
      </c>
      <c r="O406">
        <f>_xlfn.XLOOKUP(A406,Booking_data!$A$1:$A$6001,Booking_data!$H$1:$H$6001,"not found")</f>
        <v>1</v>
      </c>
      <c r="P406">
        <f>_xlfn.XLOOKUP(A406,Booking_data!$A$1:$A$6001,Booking_data!$I$1:$I$6001,"not Found")</f>
        <v>320</v>
      </c>
      <c r="Q406">
        <f t="shared" si="32"/>
        <v>320</v>
      </c>
      <c r="R406" t="str">
        <f>_xlfn.XLOOKUP(A406,Booking_data!$A$1:$A$6001,Booking_data!$L$1:$L$6001,"Not Found")</f>
        <v>Debit Card</v>
      </c>
      <c r="S406">
        <f>_xlfn.XLOOKUP(A406,Booking_data!$A$1:$A$6001,Booking_data!$N$1:$N$6001,"not Found")</f>
        <v>30</v>
      </c>
      <c r="T406" t="str">
        <f>_xlfn.XLOOKUP(A406,Booking_data!$A$1:$A$6001,Booking_data!$O$1:$O$6001,"Not Found")</f>
        <v>Female</v>
      </c>
      <c r="U406" t="str">
        <f t="shared" si="33"/>
        <v>Middle Age</v>
      </c>
      <c r="V406" t="str">
        <f t="shared" si="34"/>
        <v>Low Booking</v>
      </c>
    </row>
    <row r="407" spans="1:22" x14ac:dyDescent="0.25">
      <c r="A407" t="s">
        <v>638</v>
      </c>
      <c r="B407" s="1">
        <v>46084</v>
      </c>
      <c r="C407" s="1">
        <v>46055</v>
      </c>
      <c r="D407" s="9">
        <v>0.88541666666666663</v>
      </c>
      <c r="E407" t="str">
        <f t="shared" si="30"/>
        <v>Weekday</v>
      </c>
      <c r="F407" t="str">
        <f t="shared" si="31"/>
        <v>Mar</v>
      </c>
      <c r="G407" t="str">
        <f>_xlfn.XLOOKUP(A407,Booking_data!$A$1:$A$6001,Booking_data!$D$1:$D$6001,"not found")</f>
        <v>M003</v>
      </c>
      <c r="H407" t="str">
        <f>_xlfn.XLOOKUP(G407,Movies_data!$A$1:$A$41,Movies_data!$B$1:$B$41,"not found")</f>
        <v>Vikram</v>
      </c>
      <c r="I407" t="str">
        <f>_xlfn.XLOOKUP(G407,Movies_data!$A$1:$A$41,Movies_data!$D$1:$D$41,"not found")</f>
        <v>Action</v>
      </c>
      <c r="J407" t="str">
        <f>_xlfn.XLOOKUP(G407,Movies_data!$A$1:$A$41,Movies_data!$C$1:$C$41,"not found")</f>
        <v>Tamil</v>
      </c>
      <c r="K407">
        <f>_xlfn.XLOOKUP(G407,Movies_data!$A$1:$A$41,Movies_data!$H$1:$H$41,"Not Found")</f>
        <v>8.3000000000000007</v>
      </c>
      <c r="L407" t="str">
        <f>_xlfn.XLOOKUP(A407,Booking_data!$A$1:$A$6001,Booking_data!$E$1:$E$6001,"not Found")</f>
        <v>C102</v>
      </c>
      <c r="M407" t="str">
        <f>_xlfn.XLOOKUP(L407,Cinemas_data!$A$1:$A$49,Cinemas_data!$I$1:$I$49,"not Found")</f>
        <v>Mukta A2 Cinemas Grand Mall</v>
      </c>
      <c r="N407" t="str">
        <f>_xlfn.XLOOKUP(L407,Cinemas_data!$A$1:$A$49,Cinemas_data!$C$1:$C$49,"not Found")</f>
        <v>Pune</v>
      </c>
      <c r="O407">
        <f>_xlfn.XLOOKUP(A407,Booking_data!$A$1:$A$6001,Booking_data!$H$1:$H$6001,"not found")</f>
        <v>1</v>
      </c>
      <c r="P407">
        <f>_xlfn.XLOOKUP(A407,Booking_data!$A$1:$A$6001,Booking_data!$I$1:$I$6001,"not Found")</f>
        <v>220</v>
      </c>
      <c r="Q407">
        <f t="shared" si="32"/>
        <v>220</v>
      </c>
      <c r="R407" t="str">
        <f>_xlfn.XLOOKUP(A407,Booking_data!$A$1:$A$6001,Booking_data!$L$1:$L$6001,"Not Found")</f>
        <v>Net Banking</v>
      </c>
      <c r="S407">
        <f>_xlfn.XLOOKUP(A407,Booking_data!$A$1:$A$6001,Booking_data!$N$1:$N$6001,"not Found")</f>
        <v>50</v>
      </c>
      <c r="T407" t="str">
        <f>_xlfn.XLOOKUP(A407,Booking_data!$A$1:$A$6001,Booking_data!$O$1:$O$6001,"Not Found")</f>
        <v>Other</v>
      </c>
      <c r="U407" t="str">
        <f t="shared" si="33"/>
        <v>Above 45</v>
      </c>
      <c r="V407" t="str">
        <f t="shared" si="34"/>
        <v>Low Booking</v>
      </c>
    </row>
    <row r="408" spans="1:22" x14ac:dyDescent="0.25">
      <c r="A408" t="s">
        <v>639</v>
      </c>
      <c r="B408" s="1">
        <v>46084</v>
      </c>
      <c r="C408" s="1">
        <v>46036</v>
      </c>
      <c r="D408" s="9">
        <v>0.77083333333333337</v>
      </c>
      <c r="E408" t="str">
        <f t="shared" si="30"/>
        <v>Weekday</v>
      </c>
      <c r="F408" t="str">
        <f t="shared" si="31"/>
        <v>Mar</v>
      </c>
      <c r="G408" t="str">
        <f>_xlfn.XLOOKUP(A408,Booking_data!$A$1:$A$6001,Booking_data!$D$1:$D$6001,"not found")</f>
        <v>M036</v>
      </c>
      <c r="H408" t="str">
        <f>_xlfn.XLOOKUP(G408,Movies_data!$A$1:$A$41,Movies_data!$B$1:$B$41,"not found")</f>
        <v>Avengers Endgame</v>
      </c>
      <c r="I408" t="str">
        <f>_xlfn.XLOOKUP(G408,Movies_data!$A$1:$A$41,Movies_data!$D$1:$D$41,"not found")</f>
        <v>Action</v>
      </c>
      <c r="J408" t="str">
        <f>_xlfn.XLOOKUP(G408,Movies_data!$A$1:$A$41,Movies_data!$C$1:$C$41,"not found")</f>
        <v>English</v>
      </c>
      <c r="K408">
        <f>_xlfn.XLOOKUP(G408,Movies_data!$A$1:$A$41,Movies_data!$H$1:$H$41,"Not Found")</f>
        <v>8.4</v>
      </c>
      <c r="L408" t="str">
        <f>_xlfn.XLOOKUP(A408,Booking_data!$A$1:$A$6001,Booking_data!$E$1:$E$6001,"not Found")</f>
        <v>C131</v>
      </c>
      <c r="M408" t="str">
        <f>_xlfn.XLOOKUP(L408,Cinemas_data!$A$1:$A$49,Cinemas_data!$I$1:$I$49,"not Found")</f>
        <v>Asian Cinemas City Centre</v>
      </c>
      <c r="N408" t="str">
        <f>_xlfn.XLOOKUP(L408,Cinemas_data!$A$1:$A$49,Cinemas_data!$C$1:$C$49,"not Found")</f>
        <v>Kolkata</v>
      </c>
      <c r="O408">
        <f>_xlfn.XLOOKUP(A408,Booking_data!$A$1:$A$6001,Booking_data!$H$1:$H$6001,"not found")</f>
        <v>2</v>
      </c>
      <c r="P408">
        <f>_xlfn.XLOOKUP(A408,Booking_data!$A$1:$A$6001,Booking_data!$I$1:$I$6001,"not Found")</f>
        <v>160</v>
      </c>
      <c r="Q408">
        <f t="shared" si="32"/>
        <v>320</v>
      </c>
      <c r="R408" t="str">
        <f>_xlfn.XLOOKUP(A408,Booking_data!$A$1:$A$6001,Booking_data!$L$1:$L$6001,"Not Found")</f>
        <v>Debit Card</v>
      </c>
      <c r="S408">
        <f>_xlfn.XLOOKUP(A408,Booking_data!$A$1:$A$6001,Booking_data!$N$1:$N$6001,"not Found")</f>
        <v>21</v>
      </c>
      <c r="T408" t="str">
        <f>_xlfn.XLOOKUP(A408,Booking_data!$A$1:$A$6001,Booking_data!$O$1:$O$6001,"Not Found")</f>
        <v>Other</v>
      </c>
      <c r="U408" t="str">
        <f t="shared" si="33"/>
        <v>Youngster</v>
      </c>
      <c r="V408" t="str">
        <f t="shared" si="34"/>
        <v>Low Booking</v>
      </c>
    </row>
    <row r="409" spans="1:22" x14ac:dyDescent="0.25">
      <c r="A409" t="s">
        <v>640</v>
      </c>
      <c r="B409" s="1">
        <v>46084</v>
      </c>
      <c r="C409" s="1">
        <v>46098</v>
      </c>
      <c r="D409" s="9">
        <v>0.77083333333333337</v>
      </c>
      <c r="E409" t="str">
        <f t="shared" si="30"/>
        <v>Weekday</v>
      </c>
      <c r="F409" t="str">
        <f t="shared" si="31"/>
        <v>Mar</v>
      </c>
      <c r="G409" t="str">
        <f>_xlfn.XLOOKUP(A409,Booking_data!$A$1:$A$6001,Booking_data!$D$1:$D$6001,"not found")</f>
        <v>M003</v>
      </c>
      <c r="H409" t="str">
        <f>_xlfn.XLOOKUP(G409,Movies_data!$A$1:$A$41,Movies_data!$B$1:$B$41,"not found")</f>
        <v>Vikram</v>
      </c>
      <c r="I409" t="str">
        <f>_xlfn.XLOOKUP(G409,Movies_data!$A$1:$A$41,Movies_data!$D$1:$D$41,"not found")</f>
        <v>Action</v>
      </c>
      <c r="J409" t="str">
        <f>_xlfn.XLOOKUP(G409,Movies_data!$A$1:$A$41,Movies_data!$C$1:$C$41,"not found")</f>
        <v>Tamil</v>
      </c>
      <c r="K409">
        <f>_xlfn.XLOOKUP(G409,Movies_data!$A$1:$A$41,Movies_data!$H$1:$H$41,"Not Found")</f>
        <v>8.3000000000000007</v>
      </c>
      <c r="L409" t="str">
        <f>_xlfn.XLOOKUP(A409,Booking_data!$A$1:$A$6001,Booking_data!$E$1:$E$6001,"not Found")</f>
        <v>C033</v>
      </c>
      <c r="M409" t="str">
        <f>_xlfn.XLOOKUP(L409,Cinemas_data!$A$1:$A$49,Cinemas_data!$I$1:$I$49,"not Found")</f>
        <v>Asian Cinemas Forum Mall</v>
      </c>
      <c r="N409" t="str">
        <f>_xlfn.XLOOKUP(L409,Cinemas_data!$A$1:$A$49,Cinemas_data!$C$1:$C$49,"not Found")</f>
        <v>Madurai</v>
      </c>
      <c r="O409">
        <f>_xlfn.XLOOKUP(A409,Booking_data!$A$1:$A$6001,Booking_data!$H$1:$H$6001,"not found")</f>
        <v>1</v>
      </c>
      <c r="P409">
        <f>_xlfn.XLOOKUP(A409,Booking_data!$A$1:$A$6001,Booking_data!$I$1:$I$6001,"not Found")</f>
        <v>180</v>
      </c>
      <c r="Q409">
        <f t="shared" si="32"/>
        <v>180</v>
      </c>
      <c r="R409" t="str">
        <f>_xlfn.XLOOKUP(A409,Booking_data!$A$1:$A$6001,Booking_data!$L$1:$L$6001,"Not Found")</f>
        <v>Wallet</v>
      </c>
      <c r="S409">
        <f>_xlfn.XLOOKUP(A409,Booking_data!$A$1:$A$6001,Booking_data!$N$1:$N$6001,"not Found")</f>
        <v>49</v>
      </c>
      <c r="T409" t="str">
        <f>_xlfn.XLOOKUP(A409,Booking_data!$A$1:$A$6001,Booking_data!$O$1:$O$6001,"Not Found")</f>
        <v>Female</v>
      </c>
      <c r="U409" t="str">
        <f t="shared" si="33"/>
        <v>Above 45</v>
      </c>
      <c r="V409" t="str">
        <f t="shared" si="34"/>
        <v>Low Booking</v>
      </c>
    </row>
    <row r="410" spans="1:22" x14ac:dyDescent="0.25">
      <c r="A410" t="s">
        <v>641</v>
      </c>
      <c r="B410" s="1">
        <v>46084</v>
      </c>
      <c r="C410" s="1">
        <v>46085</v>
      </c>
      <c r="D410" s="9">
        <v>0.88541666666666663</v>
      </c>
      <c r="E410" t="str">
        <f t="shared" si="30"/>
        <v>Weekday</v>
      </c>
      <c r="F410" t="str">
        <f t="shared" si="31"/>
        <v>Mar</v>
      </c>
      <c r="G410" t="str">
        <f>_xlfn.XLOOKUP(A410,Booking_data!$A$1:$A$6001,Booking_data!$D$1:$D$6001,"not found")</f>
        <v>M013</v>
      </c>
      <c r="H410" t="str">
        <f>_xlfn.XLOOKUP(G410,Movies_data!$A$1:$A$41,Movies_data!$B$1:$B$41,"not found")</f>
        <v>Salaar</v>
      </c>
      <c r="I410" t="str">
        <f>_xlfn.XLOOKUP(G410,Movies_data!$A$1:$A$41,Movies_data!$D$1:$D$41,"not found")</f>
        <v>Action</v>
      </c>
      <c r="J410" t="str">
        <f>_xlfn.XLOOKUP(G410,Movies_data!$A$1:$A$41,Movies_data!$C$1:$C$41,"not found")</f>
        <v>Telugu</v>
      </c>
      <c r="K410">
        <f>_xlfn.XLOOKUP(G410,Movies_data!$A$1:$A$41,Movies_data!$H$1:$H$41,"Not Found")</f>
        <v>6.5</v>
      </c>
      <c r="L410" t="str">
        <f>_xlfn.XLOOKUP(A410,Booking_data!$A$1:$A$6001,Booking_data!$E$1:$E$6001,"not Found")</f>
        <v>C102</v>
      </c>
      <c r="M410" t="str">
        <f>_xlfn.XLOOKUP(L410,Cinemas_data!$A$1:$A$49,Cinemas_data!$I$1:$I$49,"not Found")</f>
        <v>Mukta A2 Cinemas Grand Mall</v>
      </c>
      <c r="N410" t="str">
        <f>_xlfn.XLOOKUP(L410,Cinemas_data!$A$1:$A$49,Cinemas_data!$C$1:$C$49,"not Found")</f>
        <v>Pune</v>
      </c>
      <c r="O410">
        <f>_xlfn.XLOOKUP(A410,Booking_data!$A$1:$A$6001,Booking_data!$H$1:$H$6001,"not found")</f>
        <v>3</v>
      </c>
      <c r="P410">
        <f>_xlfn.XLOOKUP(A410,Booking_data!$A$1:$A$6001,Booking_data!$I$1:$I$6001,"not Found")</f>
        <v>220</v>
      </c>
      <c r="Q410">
        <f t="shared" si="32"/>
        <v>660</v>
      </c>
      <c r="R410" t="str">
        <f>_xlfn.XLOOKUP(A410,Booking_data!$A$1:$A$6001,Booking_data!$L$1:$L$6001,"Not Found")</f>
        <v>Credit Card</v>
      </c>
      <c r="S410">
        <f>_xlfn.XLOOKUP(A410,Booking_data!$A$1:$A$6001,Booking_data!$N$1:$N$6001,"not Found")</f>
        <v>35</v>
      </c>
      <c r="T410" t="str">
        <f>_xlfn.XLOOKUP(A410,Booking_data!$A$1:$A$6001,Booking_data!$O$1:$O$6001,"Not Found")</f>
        <v>Male</v>
      </c>
      <c r="U410" t="str">
        <f t="shared" si="33"/>
        <v>Middle Age</v>
      </c>
      <c r="V410" t="str">
        <f t="shared" si="34"/>
        <v>Medium Booking</v>
      </c>
    </row>
    <row r="411" spans="1:22" x14ac:dyDescent="0.25">
      <c r="A411" t="s">
        <v>642</v>
      </c>
      <c r="B411" s="1">
        <v>46084</v>
      </c>
      <c r="C411" s="1">
        <v>46060</v>
      </c>
      <c r="D411" s="9">
        <v>0.64583333333333337</v>
      </c>
      <c r="E411" t="str">
        <f t="shared" si="30"/>
        <v>Weekday</v>
      </c>
      <c r="F411" t="str">
        <f t="shared" si="31"/>
        <v>Mar</v>
      </c>
      <c r="G411" t="str">
        <f>_xlfn.XLOOKUP(A411,Booking_data!$A$1:$A$6001,Booking_data!$D$1:$D$6001,"not found")</f>
        <v>M023</v>
      </c>
      <c r="H411" t="str">
        <f>_xlfn.XLOOKUP(G411,Movies_data!$A$1:$A$41,Movies_data!$B$1:$B$41,"not found")</f>
        <v>Stree 2</v>
      </c>
      <c r="I411" t="str">
        <f>_xlfn.XLOOKUP(G411,Movies_data!$A$1:$A$41,Movies_data!$D$1:$D$41,"not found")</f>
        <v>Comedy</v>
      </c>
      <c r="J411" t="str">
        <f>_xlfn.XLOOKUP(G411,Movies_data!$A$1:$A$41,Movies_data!$C$1:$C$41,"not found")</f>
        <v>Hindi</v>
      </c>
      <c r="K411">
        <f>_xlfn.XLOOKUP(G411,Movies_data!$A$1:$A$41,Movies_data!$H$1:$H$41,"Not Found")</f>
        <v>6.9</v>
      </c>
      <c r="L411" t="str">
        <f>_xlfn.XLOOKUP(A411,Booking_data!$A$1:$A$6001,Booking_data!$E$1:$E$6001,"not Found")</f>
        <v>C013</v>
      </c>
      <c r="M411" t="str">
        <f>_xlfn.XLOOKUP(L411,Cinemas_data!$A$1:$A$49,Cinemas_data!$I$1:$I$49,"not Found")</f>
        <v>Mukta A2 Cinemas Forum Mall</v>
      </c>
      <c r="N411" t="str">
        <f>_xlfn.XLOOKUP(L411,Cinemas_data!$A$1:$A$49,Cinemas_data!$C$1:$C$49,"not Found")</f>
        <v>Chennai</v>
      </c>
      <c r="O411">
        <f>_xlfn.XLOOKUP(A411,Booking_data!$A$1:$A$6001,Booking_data!$H$1:$H$6001,"not found")</f>
        <v>5</v>
      </c>
      <c r="P411">
        <f>_xlfn.XLOOKUP(A411,Booking_data!$A$1:$A$6001,Booking_data!$I$1:$I$6001,"not Found")</f>
        <v>240</v>
      </c>
      <c r="Q411">
        <f t="shared" si="32"/>
        <v>1200</v>
      </c>
      <c r="R411" t="str">
        <f>_xlfn.XLOOKUP(A411,Booking_data!$A$1:$A$6001,Booking_data!$L$1:$L$6001,"Not Found")</f>
        <v>UPI</v>
      </c>
      <c r="S411">
        <f>_xlfn.XLOOKUP(A411,Booking_data!$A$1:$A$6001,Booking_data!$N$1:$N$6001,"not Found")</f>
        <v>37</v>
      </c>
      <c r="T411" t="str">
        <f>_xlfn.XLOOKUP(A411,Booking_data!$A$1:$A$6001,Booking_data!$O$1:$O$6001,"Not Found")</f>
        <v>Male</v>
      </c>
      <c r="U411" t="str">
        <f t="shared" si="33"/>
        <v>Middle Age</v>
      </c>
      <c r="V411" t="str">
        <f t="shared" si="34"/>
        <v>High Booking</v>
      </c>
    </row>
    <row r="412" spans="1:22" x14ac:dyDescent="0.25">
      <c r="A412" t="s">
        <v>643</v>
      </c>
      <c r="B412" s="1">
        <v>46084</v>
      </c>
      <c r="C412" s="1">
        <v>46070</v>
      </c>
      <c r="D412" s="9">
        <v>0.64583333333333337</v>
      </c>
      <c r="E412" t="str">
        <f t="shared" si="30"/>
        <v>Weekday</v>
      </c>
      <c r="F412" t="str">
        <f t="shared" si="31"/>
        <v>Mar</v>
      </c>
      <c r="G412" t="str">
        <f>_xlfn.XLOOKUP(A412,Booking_data!$A$1:$A$6001,Booking_data!$D$1:$D$6001,"not found")</f>
        <v>M024</v>
      </c>
      <c r="H412" t="str">
        <f>_xlfn.XLOOKUP(G412,Movies_data!$A$1:$A$41,Movies_data!$B$1:$B$41,"not found")</f>
        <v>Bhool Bhulaiyaa 2</v>
      </c>
      <c r="I412" t="str">
        <f>_xlfn.XLOOKUP(G412,Movies_data!$A$1:$A$41,Movies_data!$D$1:$D$41,"not found")</f>
        <v>Comedy</v>
      </c>
      <c r="J412" t="str">
        <f>_xlfn.XLOOKUP(G412,Movies_data!$A$1:$A$41,Movies_data!$C$1:$C$41,"not found")</f>
        <v>Hindi</v>
      </c>
      <c r="K412">
        <f>_xlfn.XLOOKUP(G412,Movies_data!$A$1:$A$41,Movies_data!$H$1:$H$41,"Not Found")</f>
        <v>5.9</v>
      </c>
      <c r="L412" t="str">
        <f>_xlfn.XLOOKUP(A412,Booking_data!$A$1:$A$6001,Booking_data!$E$1:$E$6001,"not Found")</f>
        <v>C141</v>
      </c>
      <c r="M412" t="str">
        <f>_xlfn.XLOOKUP(L412,Cinemas_data!$A$1:$A$49,Cinemas_data!$I$1:$I$49,"not Found")</f>
        <v>City Pride City Centre</v>
      </c>
      <c r="N412" t="str">
        <f>_xlfn.XLOOKUP(L412,Cinemas_data!$A$1:$A$49,Cinemas_data!$C$1:$C$49,"not Found")</f>
        <v>Ahmedabad</v>
      </c>
      <c r="O412">
        <f>_xlfn.XLOOKUP(A412,Booking_data!$A$1:$A$6001,Booking_data!$H$1:$H$6001,"not found")</f>
        <v>3</v>
      </c>
      <c r="P412">
        <f>_xlfn.XLOOKUP(A412,Booking_data!$A$1:$A$6001,Booking_data!$I$1:$I$6001,"not Found")</f>
        <v>420</v>
      </c>
      <c r="Q412">
        <f t="shared" si="32"/>
        <v>1260</v>
      </c>
      <c r="R412" t="str">
        <f>_xlfn.XLOOKUP(A412,Booking_data!$A$1:$A$6001,Booking_data!$L$1:$L$6001,"Not Found")</f>
        <v>UPI</v>
      </c>
      <c r="S412">
        <f>_xlfn.XLOOKUP(A412,Booking_data!$A$1:$A$6001,Booking_data!$N$1:$N$6001,"not Found")</f>
        <v>55</v>
      </c>
      <c r="T412" t="str">
        <f>_xlfn.XLOOKUP(A412,Booking_data!$A$1:$A$6001,Booking_data!$O$1:$O$6001,"Not Found")</f>
        <v>Female</v>
      </c>
      <c r="U412" t="str">
        <f t="shared" si="33"/>
        <v>Above 45</v>
      </c>
      <c r="V412" t="str">
        <f t="shared" si="34"/>
        <v>Medium Booking</v>
      </c>
    </row>
    <row r="413" spans="1:22" x14ac:dyDescent="0.25">
      <c r="A413" t="s">
        <v>644</v>
      </c>
      <c r="B413" s="1">
        <v>46084</v>
      </c>
      <c r="C413" s="1">
        <v>46123</v>
      </c>
      <c r="D413" s="9">
        <v>0.64583333333333337</v>
      </c>
      <c r="E413" t="str">
        <f t="shared" si="30"/>
        <v>Weekday</v>
      </c>
      <c r="F413" t="str">
        <f t="shared" si="31"/>
        <v>Mar</v>
      </c>
      <c r="G413" t="str">
        <f>_xlfn.XLOOKUP(A413,Booking_data!$A$1:$A$6001,Booking_data!$D$1:$D$6001,"not found")</f>
        <v>M032</v>
      </c>
      <c r="H413" t="str">
        <f>_xlfn.XLOOKUP(G413,Movies_data!$A$1:$A$41,Movies_data!$B$1:$B$41,"not found")</f>
        <v>Premam</v>
      </c>
      <c r="I413" t="str">
        <f>_xlfn.XLOOKUP(G413,Movies_data!$A$1:$A$41,Movies_data!$D$1:$D$41,"not found")</f>
        <v>Romance</v>
      </c>
      <c r="J413" t="str">
        <f>_xlfn.XLOOKUP(G413,Movies_data!$A$1:$A$41,Movies_data!$C$1:$C$41,"not found")</f>
        <v>Malayalam</v>
      </c>
      <c r="K413">
        <f>_xlfn.XLOOKUP(G413,Movies_data!$A$1:$A$41,Movies_data!$H$1:$H$41,"Not Found")</f>
        <v>8.3000000000000007</v>
      </c>
      <c r="L413" t="str">
        <f>_xlfn.XLOOKUP(A413,Booking_data!$A$1:$A$6001,Booking_data!$E$1:$E$6001,"not Found")</f>
        <v>C101</v>
      </c>
      <c r="M413" t="str">
        <f>_xlfn.XLOOKUP(L413,Cinemas_data!$A$1:$A$49,Cinemas_data!$I$1:$I$49,"not Found")</f>
        <v>Miraj Cinemas City Centre</v>
      </c>
      <c r="N413" t="str">
        <f>_xlfn.XLOOKUP(L413,Cinemas_data!$A$1:$A$49,Cinemas_data!$C$1:$C$49,"not Found")</f>
        <v>Pune</v>
      </c>
      <c r="O413">
        <f>_xlfn.XLOOKUP(A413,Booking_data!$A$1:$A$6001,Booking_data!$H$1:$H$6001,"not found")</f>
        <v>1</v>
      </c>
      <c r="P413">
        <f>_xlfn.XLOOKUP(A413,Booking_data!$A$1:$A$6001,Booking_data!$I$1:$I$6001,"not Found")</f>
        <v>360</v>
      </c>
      <c r="Q413">
        <f t="shared" si="32"/>
        <v>360</v>
      </c>
      <c r="R413" t="str">
        <f>_xlfn.XLOOKUP(A413,Booking_data!$A$1:$A$6001,Booking_data!$L$1:$L$6001,"Not Found")</f>
        <v>Net Banking</v>
      </c>
      <c r="S413">
        <f>_xlfn.XLOOKUP(A413,Booking_data!$A$1:$A$6001,Booking_data!$N$1:$N$6001,"not Found")</f>
        <v>35</v>
      </c>
      <c r="T413" t="str">
        <f>_xlfn.XLOOKUP(A413,Booking_data!$A$1:$A$6001,Booking_data!$O$1:$O$6001,"Not Found")</f>
        <v>Other</v>
      </c>
      <c r="U413" t="str">
        <f t="shared" si="33"/>
        <v>Middle Age</v>
      </c>
      <c r="V413" t="str">
        <f t="shared" si="34"/>
        <v>Low Booking</v>
      </c>
    </row>
    <row r="414" spans="1:22" x14ac:dyDescent="0.25">
      <c r="A414" t="s">
        <v>645</v>
      </c>
      <c r="B414" s="1">
        <v>46084</v>
      </c>
      <c r="C414" s="1">
        <v>46204</v>
      </c>
      <c r="D414" s="9">
        <v>0.9375</v>
      </c>
      <c r="E414" t="str">
        <f t="shared" si="30"/>
        <v>Weekday</v>
      </c>
      <c r="F414" t="str">
        <f t="shared" si="31"/>
        <v>Mar</v>
      </c>
      <c r="G414" t="str">
        <f>_xlfn.XLOOKUP(A414,Booking_data!$A$1:$A$6001,Booking_data!$D$1:$D$6001,"not found")</f>
        <v>M021</v>
      </c>
      <c r="H414" t="str">
        <f>_xlfn.XLOOKUP(G414,Movies_data!$A$1:$A$41,Movies_data!$B$1:$B$41,"not found")</f>
        <v>Pathaan</v>
      </c>
      <c r="I414" t="str">
        <f>_xlfn.XLOOKUP(G414,Movies_data!$A$1:$A$41,Movies_data!$D$1:$D$41,"not found")</f>
        <v>Action</v>
      </c>
      <c r="J414" t="str">
        <f>_xlfn.XLOOKUP(G414,Movies_data!$A$1:$A$41,Movies_data!$C$1:$C$41,"not found")</f>
        <v>Hindi</v>
      </c>
      <c r="K414">
        <f>_xlfn.XLOOKUP(G414,Movies_data!$A$1:$A$41,Movies_data!$H$1:$H$41,"Not Found")</f>
        <v>5.9</v>
      </c>
      <c r="L414" t="str">
        <f>_xlfn.XLOOKUP(A414,Booking_data!$A$1:$A$6001,Booking_data!$E$1:$E$6001,"not Found")</f>
        <v>C031</v>
      </c>
      <c r="M414" t="str">
        <f>_xlfn.XLOOKUP(L414,Cinemas_data!$A$1:$A$49,Cinemas_data!$I$1:$I$49,"not Found")</f>
        <v>Mukta A2 Cinemas City Centre</v>
      </c>
      <c r="N414" t="str">
        <f>_xlfn.XLOOKUP(L414,Cinemas_data!$A$1:$A$49,Cinemas_data!$C$1:$C$49,"not Found")</f>
        <v>Madurai</v>
      </c>
      <c r="O414">
        <f>_xlfn.XLOOKUP(A414,Booking_data!$A$1:$A$6001,Booking_data!$H$1:$H$6001,"not found")</f>
        <v>4</v>
      </c>
      <c r="P414">
        <f>_xlfn.XLOOKUP(A414,Booking_data!$A$1:$A$6001,Booking_data!$I$1:$I$6001,"not Found")</f>
        <v>420</v>
      </c>
      <c r="Q414">
        <f t="shared" si="32"/>
        <v>1680</v>
      </c>
      <c r="R414" t="str">
        <f>_xlfn.XLOOKUP(A414,Booking_data!$A$1:$A$6001,Booking_data!$L$1:$L$6001,"Not Found")</f>
        <v>Debit Card</v>
      </c>
      <c r="S414">
        <f>_xlfn.XLOOKUP(A414,Booking_data!$A$1:$A$6001,Booking_data!$N$1:$N$6001,"not Found")</f>
        <v>48</v>
      </c>
      <c r="T414" t="str">
        <f>_xlfn.XLOOKUP(A414,Booking_data!$A$1:$A$6001,Booking_data!$O$1:$O$6001,"Not Found")</f>
        <v>Female</v>
      </c>
      <c r="U414" t="str">
        <f t="shared" si="33"/>
        <v>Above 45</v>
      </c>
      <c r="V414" t="str">
        <f t="shared" si="34"/>
        <v>Medium Booking</v>
      </c>
    </row>
    <row r="415" spans="1:22" x14ac:dyDescent="0.25">
      <c r="A415" t="s">
        <v>646</v>
      </c>
      <c r="B415" s="1">
        <v>46084</v>
      </c>
      <c r="C415" s="1">
        <v>46094</v>
      </c>
      <c r="D415" s="9">
        <v>0.88541666666666663</v>
      </c>
      <c r="E415" t="str">
        <f t="shared" si="30"/>
        <v>Weekday</v>
      </c>
      <c r="F415" t="str">
        <f t="shared" si="31"/>
        <v>Mar</v>
      </c>
      <c r="G415" t="str">
        <f>_xlfn.XLOOKUP(A415,Booking_data!$A$1:$A$6001,Booking_data!$D$1:$D$6001,"not found")</f>
        <v>M037</v>
      </c>
      <c r="H415" t="str">
        <f>_xlfn.XLOOKUP(G415,Movies_data!$A$1:$A$41,Movies_data!$B$1:$B$41,"not found")</f>
        <v>Oppenheimer</v>
      </c>
      <c r="I415" t="str">
        <f>_xlfn.XLOOKUP(G415,Movies_data!$A$1:$A$41,Movies_data!$D$1:$D$41,"not found")</f>
        <v>Biography</v>
      </c>
      <c r="J415" t="str">
        <f>_xlfn.XLOOKUP(G415,Movies_data!$A$1:$A$41,Movies_data!$C$1:$C$41,"not found")</f>
        <v>English</v>
      </c>
      <c r="K415">
        <f>_xlfn.XLOOKUP(G415,Movies_data!$A$1:$A$41,Movies_data!$H$1:$H$41,"Not Found")</f>
        <v>8.5</v>
      </c>
      <c r="L415" t="str">
        <f>_xlfn.XLOOKUP(A415,Booking_data!$A$1:$A$6001,Booking_data!$E$1:$E$6001,"not Found")</f>
        <v>C141</v>
      </c>
      <c r="M415" t="str">
        <f>_xlfn.XLOOKUP(L415,Cinemas_data!$A$1:$A$49,Cinemas_data!$I$1:$I$49,"not Found")</f>
        <v>City Pride City Centre</v>
      </c>
      <c r="N415" t="str">
        <f>_xlfn.XLOOKUP(L415,Cinemas_data!$A$1:$A$49,Cinemas_data!$C$1:$C$49,"not Found")</f>
        <v>Ahmedabad</v>
      </c>
      <c r="O415">
        <f>_xlfn.XLOOKUP(A415,Booking_data!$A$1:$A$6001,Booking_data!$H$1:$H$6001,"not found")</f>
        <v>3</v>
      </c>
      <c r="P415">
        <f>_xlfn.XLOOKUP(A415,Booking_data!$A$1:$A$6001,Booking_data!$I$1:$I$6001,"not Found")</f>
        <v>420</v>
      </c>
      <c r="Q415">
        <f t="shared" si="32"/>
        <v>1260</v>
      </c>
      <c r="R415" t="str">
        <f>_xlfn.XLOOKUP(A415,Booking_data!$A$1:$A$6001,Booking_data!$L$1:$L$6001,"Not Found")</f>
        <v>Debit Card</v>
      </c>
      <c r="S415">
        <f>_xlfn.XLOOKUP(A415,Booking_data!$A$1:$A$6001,Booking_data!$N$1:$N$6001,"not Found")</f>
        <v>29</v>
      </c>
      <c r="T415" t="str">
        <f>_xlfn.XLOOKUP(A415,Booking_data!$A$1:$A$6001,Booking_data!$O$1:$O$6001,"Not Found")</f>
        <v>Male</v>
      </c>
      <c r="U415" t="str">
        <f t="shared" si="33"/>
        <v>Youngster</v>
      </c>
      <c r="V415" t="str">
        <f t="shared" si="34"/>
        <v>Medium Booking</v>
      </c>
    </row>
    <row r="416" spans="1:22" x14ac:dyDescent="0.25">
      <c r="A416" t="s">
        <v>647</v>
      </c>
      <c r="B416" s="1">
        <v>46084</v>
      </c>
      <c r="C416" s="1">
        <v>46053</v>
      </c>
      <c r="D416" s="9">
        <v>0.64583333333333337</v>
      </c>
      <c r="E416" t="str">
        <f t="shared" si="30"/>
        <v>Weekday</v>
      </c>
      <c r="F416" t="str">
        <f t="shared" si="31"/>
        <v>Mar</v>
      </c>
      <c r="G416" t="str">
        <f>_xlfn.XLOOKUP(A416,Booking_data!$A$1:$A$6001,Booking_data!$D$1:$D$6001,"not found")</f>
        <v>M014</v>
      </c>
      <c r="H416" t="str">
        <f>_xlfn.XLOOKUP(G416,Movies_data!$A$1:$A$41,Movies_data!$B$1:$B$41,"not found")</f>
        <v>Hi Nanna</v>
      </c>
      <c r="I416" t="str">
        <f>_xlfn.XLOOKUP(G416,Movies_data!$A$1:$A$41,Movies_data!$D$1:$D$41,"not found")</f>
        <v>Romance</v>
      </c>
      <c r="J416" t="str">
        <f>_xlfn.XLOOKUP(G416,Movies_data!$A$1:$A$41,Movies_data!$C$1:$C$41,"not found")</f>
        <v>Telugu</v>
      </c>
      <c r="K416">
        <f>_xlfn.XLOOKUP(G416,Movies_data!$A$1:$A$41,Movies_data!$H$1:$H$41,"Not Found")</f>
        <v>8</v>
      </c>
      <c r="L416" t="str">
        <f>_xlfn.XLOOKUP(A416,Booking_data!$A$1:$A$6001,Booking_data!$E$1:$E$6001,"not Found")</f>
        <v>C032</v>
      </c>
      <c r="M416" t="str">
        <f>_xlfn.XLOOKUP(L416,Cinemas_data!$A$1:$A$49,Cinemas_data!$I$1:$I$49,"not Found")</f>
        <v>MovieMax Grand Mall</v>
      </c>
      <c r="N416" t="str">
        <f>_xlfn.XLOOKUP(L416,Cinemas_data!$A$1:$A$49,Cinemas_data!$C$1:$C$49,"not Found")</f>
        <v>Madurai</v>
      </c>
      <c r="O416">
        <f>_xlfn.XLOOKUP(A416,Booking_data!$A$1:$A$6001,Booking_data!$H$1:$H$6001,"not found")</f>
        <v>4</v>
      </c>
      <c r="P416">
        <f>_xlfn.XLOOKUP(A416,Booking_data!$A$1:$A$6001,Booking_data!$I$1:$I$6001,"not Found")</f>
        <v>160</v>
      </c>
      <c r="Q416">
        <f t="shared" si="32"/>
        <v>640</v>
      </c>
      <c r="R416" t="str">
        <f>_xlfn.XLOOKUP(A416,Booking_data!$A$1:$A$6001,Booking_data!$L$1:$L$6001,"Not Found")</f>
        <v>Credit Card</v>
      </c>
      <c r="S416">
        <f>_xlfn.XLOOKUP(A416,Booking_data!$A$1:$A$6001,Booking_data!$N$1:$N$6001,"not Found")</f>
        <v>39</v>
      </c>
      <c r="T416" t="str">
        <f>_xlfn.XLOOKUP(A416,Booking_data!$A$1:$A$6001,Booking_data!$O$1:$O$6001,"Not Found")</f>
        <v>Male</v>
      </c>
      <c r="U416" t="str">
        <f t="shared" si="33"/>
        <v>Middle Age</v>
      </c>
      <c r="V416" t="str">
        <f t="shared" si="34"/>
        <v>Medium Booking</v>
      </c>
    </row>
    <row r="417" spans="1:22" x14ac:dyDescent="0.25">
      <c r="A417" t="s">
        <v>648</v>
      </c>
      <c r="B417" s="1">
        <v>46084</v>
      </c>
      <c r="C417" s="1">
        <v>46203</v>
      </c>
      <c r="D417" s="9">
        <v>0.9375</v>
      </c>
      <c r="E417" t="str">
        <f t="shared" si="30"/>
        <v>Weekday</v>
      </c>
      <c r="F417" t="str">
        <f t="shared" si="31"/>
        <v>Mar</v>
      </c>
      <c r="G417" t="str">
        <f>_xlfn.XLOOKUP(A417,Booking_data!$A$1:$A$6001,Booking_data!$D$1:$D$6001,"not found")</f>
        <v>M007</v>
      </c>
      <c r="H417" t="str">
        <f>_xlfn.XLOOKUP(G417,Movies_data!$A$1:$A$41,Movies_data!$B$1:$B$41,"not found")</f>
        <v>Good Night</v>
      </c>
      <c r="I417" t="str">
        <f>_xlfn.XLOOKUP(G417,Movies_data!$A$1:$A$41,Movies_data!$D$1:$D$41,"not found")</f>
        <v>Comedy</v>
      </c>
      <c r="J417" t="str">
        <f>_xlfn.XLOOKUP(G417,Movies_data!$A$1:$A$41,Movies_data!$C$1:$C$41,"not found")</f>
        <v>Tamil</v>
      </c>
      <c r="K417">
        <f>_xlfn.XLOOKUP(G417,Movies_data!$A$1:$A$41,Movies_data!$H$1:$H$41,"Not Found")</f>
        <v>8</v>
      </c>
      <c r="L417" t="str">
        <f>_xlfn.XLOOKUP(A417,Booking_data!$A$1:$A$6001,Booking_data!$E$1:$E$6001,"not Found")</f>
        <v>C022</v>
      </c>
      <c r="M417" t="str">
        <f>_xlfn.XLOOKUP(L417,Cinemas_data!$A$1:$A$49,Cinemas_data!$I$1:$I$49,"not Found")</f>
        <v>Mukta A2 Cinemas Grand Mall</v>
      </c>
      <c r="N417" t="str">
        <f>_xlfn.XLOOKUP(L417,Cinemas_data!$A$1:$A$49,Cinemas_data!$C$1:$C$49,"not Found")</f>
        <v>Coimbatore</v>
      </c>
      <c r="O417">
        <f>_xlfn.XLOOKUP(A417,Booking_data!$A$1:$A$6001,Booking_data!$H$1:$H$6001,"not found")</f>
        <v>2</v>
      </c>
      <c r="P417">
        <f>_xlfn.XLOOKUP(A417,Booking_data!$A$1:$A$6001,Booking_data!$I$1:$I$6001,"not Found")</f>
        <v>200</v>
      </c>
      <c r="Q417">
        <f t="shared" si="32"/>
        <v>400</v>
      </c>
      <c r="R417" t="str">
        <f>_xlfn.XLOOKUP(A417,Booking_data!$A$1:$A$6001,Booking_data!$L$1:$L$6001,"Not Found")</f>
        <v>Debit Card</v>
      </c>
      <c r="S417">
        <f>_xlfn.XLOOKUP(A417,Booking_data!$A$1:$A$6001,Booking_data!$N$1:$N$6001,"not Found")</f>
        <v>25</v>
      </c>
      <c r="T417" t="str">
        <f>_xlfn.XLOOKUP(A417,Booking_data!$A$1:$A$6001,Booking_data!$O$1:$O$6001,"Not Found")</f>
        <v>Female</v>
      </c>
      <c r="U417" t="str">
        <f t="shared" si="33"/>
        <v>Youngster</v>
      </c>
      <c r="V417" t="str">
        <f t="shared" si="34"/>
        <v>Low Booking</v>
      </c>
    </row>
    <row r="418" spans="1:22" x14ac:dyDescent="0.25">
      <c r="A418" t="s">
        <v>649</v>
      </c>
      <c r="B418" s="1">
        <v>46084</v>
      </c>
      <c r="C418" s="1">
        <v>46070</v>
      </c>
      <c r="D418" s="9">
        <v>0.53125</v>
      </c>
      <c r="E418" t="str">
        <f t="shared" si="30"/>
        <v>Weekday</v>
      </c>
      <c r="F418" t="str">
        <f t="shared" si="31"/>
        <v>Mar</v>
      </c>
      <c r="G418" t="str">
        <f>_xlfn.XLOOKUP(A418,Booking_data!$A$1:$A$6001,Booking_data!$D$1:$D$6001,"not found")</f>
        <v>M009</v>
      </c>
      <c r="H418" t="str">
        <f>_xlfn.XLOOKUP(G418,Movies_data!$A$1:$A$41,Movies_data!$B$1:$B$41,"not found")</f>
        <v>Amaran</v>
      </c>
      <c r="I418" t="str">
        <f>_xlfn.XLOOKUP(G418,Movies_data!$A$1:$A$41,Movies_data!$D$1:$D$41,"not found")</f>
        <v>Biography</v>
      </c>
      <c r="J418" t="str">
        <f>_xlfn.XLOOKUP(G418,Movies_data!$A$1:$A$41,Movies_data!$C$1:$C$41,"not found")</f>
        <v>Tamil</v>
      </c>
      <c r="K418">
        <f>_xlfn.XLOOKUP(G418,Movies_data!$A$1:$A$41,Movies_data!$H$1:$H$41,"Not Found")</f>
        <v>8.3000000000000007</v>
      </c>
      <c r="L418" t="str">
        <f>_xlfn.XLOOKUP(A418,Booking_data!$A$1:$A$6001,Booking_data!$E$1:$E$6001,"not Found")</f>
        <v>C081</v>
      </c>
      <c r="M418" t="str">
        <f>_xlfn.XLOOKUP(L418,Cinemas_data!$A$1:$A$49,Cinemas_data!$I$1:$I$49,"not Found")</f>
        <v>INOX City Centre</v>
      </c>
      <c r="N418" t="str">
        <f>_xlfn.XLOOKUP(L418,Cinemas_data!$A$1:$A$49,Cinemas_data!$C$1:$C$49,"not Found")</f>
        <v>Vijayawada</v>
      </c>
      <c r="O418">
        <f>_xlfn.XLOOKUP(A418,Booking_data!$A$1:$A$6001,Booking_data!$H$1:$H$6001,"not found")</f>
        <v>5</v>
      </c>
      <c r="P418">
        <f>_xlfn.XLOOKUP(A418,Booking_data!$A$1:$A$6001,Booking_data!$I$1:$I$6001,"not Found")</f>
        <v>280</v>
      </c>
      <c r="Q418">
        <f t="shared" si="32"/>
        <v>1400</v>
      </c>
      <c r="R418" t="str">
        <f>_xlfn.XLOOKUP(A418,Booking_data!$A$1:$A$6001,Booking_data!$L$1:$L$6001,"Not Found")</f>
        <v>Wallet</v>
      </c>
      <c r="S418">
        <f>_xlfn.XLOOKUP(A418,Booking_data!$A$1:$A$6001,Booking_data!$N$1:$N$6001,"not Found")</f>
        <v>48</v>
      </c>
      <c r="T418" t="str">
        <f>_xlfn.XLOOKUP(A418,Booking_data!$A$1:$A$6001,Booking_data!$O$1:$O$6001,"Not Found")</f>
        <v>Female</v>
      </c>
      <c r="U418" t="str">
        <f t="shared" si="33"/>
        <v>Above 45</v>
      </c>
      <c r="V418" t="str">
        <f t="shared" si="34"/>
        <v>High Booking</v>
      </c>
    </row>
    <row r="419" spans="1:22" x14ac:dyDescent="0.25">
      <c r="A419" t="s">
        <v>650</v>
      </c>
      <c r="B419" s="1">
        <v>46084</v>
      </c>
      <c r="C419" s="1">
        <v>46128</v>
      </c>
      <c r="D419" s="9">
        <v>0.88541666666666663</v>
      </c>
      <c r="E419" t="str">
        <f t="shared" si="30"/>
        <v>Weekday</v>
      </c>
      <c r="F419" t="str">
        <f t="shared" si="31"/>
        <v>Mar</v>
      </c>
      <c r="G419" t="str">
        <f>_xlfn.XLOOKUP(A419,Booking_data!$A$1:$A$6001,Booking_data!$D$1:$D$6001,"not found")</f>
        <v>M032</v>
      </c>
      <c r="H419" t="str">
        <f>_xlfn.XLOOKUP(G419,Movies_data!$A$1:$A$41,Movies_data!$B$1:$B$41,"not found")</f>
        <v>Premam</v>
      </c>
      <c r="I419" t="str">
        <f>_xlfn.XLOOKUP(G419,Movies_data!$A$1:$A$41,Movies_data!$D$1:$D$41,"not found")</f>
        <v>Romance</v>
      </c>
      <c r="J419" t="str">
        <f>_xlfn.XLOOKUP(G419,Movies_data!$A$1:$A$41,Movies_data!$C$1:$C$41,"not found")</f>
        <v>Malayalam</v>
      </c>
      <c r="K419">
        <f>_xlfn.XLOOKUP(G419,Movies_data!$A$1:$A$41,Movies_data!$H$1:$H$41,"Not Found")</f>
        <v>8.3000000000000007</v>
      </c>
      <c r="L419" t="str">
        <f>_xlfn.XLOOKUP(A419,Booking_data!$A$1:$A$6001,Booking_data!$E$1:$E$6001,"not Found")</f>
        <v>C072</v>
      </c>
      <c r="M419" t="str">
        <f>_xlfn.XLOOKUP(L419,Cinemas_data!$A$1:$A$49,Cinemas_data!$I$1:$I$49,"not Found")</f>
        <v>INOX Grand Mall</v>
      </c>
      <c r="N419" t="str">
        <f>_xlfn.XLOOKUP(L419,Cinemas_data!$A$1:$A$49,Cinemas_data!$C$1:$C$49,"not Found")</f>
        <v>Hyderabad</v>
      </c>
      <c r="O419">
        <f>_xlfn.XLOOKUP(A419,Booking_data!$A$1:$A$6001,Booking_data!$H$1:$H$6001,"not found")</f>
        <v>4</v>
      </c>
      <c r="P419">
        <f>_xlfn.XLOOKUP(A419,Booking_data!$A$1:$A$6001,Booking_data!$I$1:$I$6001,"not Found")</f>
        <v>380</v>
      </c>
      <c r="Q419">
        <f t="shared" si="32"/>
        <v>1520</v>
      </c>
      <c r="R419" t="str">
        <f>_xlfn.XLOOKUP(A419,Booking_data!$A$1:$A$6001,Booking_data!$L$1:$L$6001,"Not Found")</f>
        <v>Debit Card</v>
      </c>
      <c r="S419">
        <f>_xlfn.XLOOKUP(A419,Booking_data!$A$1:$A$6001,Booking_data!$N$1:$N$6001,"not Found")</f>
        <v>31</v>
      </c>
      <c r="T419" t="str">
        <f>_xlfn.XLOOKUP(A419,Booking_data!$A$1:$A$6001,Booking_data!$O$1:$O$6001,"Not Found")</f>
        <v>Female</v>
      </c>
      <c r="U419" t="str">
        <f t="shared" si="33"/>
        <v>Middle Age</v>
      </c>
      <c r="V419" t="str">
        <f t="shared" si="34"/>
        <v>Medium Booking</v>
      </c>
    </row>
    <row r="420" spans="1:22" x14ac:dyDescent="0.25">
      <c r="A420" t="s">
        <v>651</v>
      </c>
      <c r="B420" s="1">
        <v>46084</v>
      </c>
      <c r="C420" s="1">
        <v>46065</v>
      </c>
      <c r="D420" s="9">
        <v>0.53125</v>
      </c>
      <c r="E420" t="str">
        <f t="shared" si="30"/>
        <v>Weekday</v>
      </c>
      <c r="F420" t="str">
        <f t="shared" si="31"/>
        <v>Mar</v>
      </c>
      <c r="G420" t="str">
        <f>_xlfn.XLOOKUP(A420,Booking_data!$A$1:$A$6001,Booking_data!$D$1:$D$6001,"not found")</f>
        <v>M033</v>
      </c>
      <c r="H420" t="str">
        <f>_xlfn.XLOOKUP(G420,Movies_data!$A$1:$A$41,Movies_data!$B$1:$B$41,"not found")</f>
        <v>Lucifer</v>
      </c>
      <c r="I420" t="str">
        <f>_xlfn.XLOOKUP(G420,Movies_data!$A$1:$A$41,Movies_data!$D$1:$D$41,"not found")</f>
        <v>Action</v>
      </c>
      <c r="J420" t="str">
        <f>_xlfn.XLOOKUP(G420,Movies_data!$A$1:$A$41,Movies_data!$C$1:$C$41,"not found")</f>
        <v>Malayalam</v>
      </c>
      <c r="K420">
        <f>_xlfn.XLOOKUP(G420,Movies_data!$A$1:$A$41,Movies_data!$H$1:$H$41,"Not Found")</f>
        <v>7.5</v>
      </c>
      <c r="L420" t="str">
        <f>_xlfn.XLOOKUP(A420,Booking_data!$A$1:$A$6001,Booking_data!$E$1:$E$6001,"not Found")</f>
        <v>C081</v>
      </c>
      <c r="M420" t="str">
        <f>_xlfn.XLOOKUP(L420,Cinemas_data!$A$1:$A$49,Cinemas_data!$I$1:$I$49,"not Found")</f>
        <v>INOX City Centre</v>
      </c>
      <c r="N420" t="str">
        <f>_xlfn.XLOOKUP(L420,Cinemas_data!$A$1:$A$49,Cinemas_data!$C$1:$C$49,"not Found")</f>
        <v>Vijayawada</v>
      </c>
      <c r="O420">
        <f>_xlfn.XLOOKUP(A420,Booking_data!$A$1:$A$6001,Booking_data!$H$1:$H$6001,"not found")</f>
        <v>3</v>
      </c>
      <c r="P420">
        <f>_xlfn.XLOOKUP(A420,Booking_data!$A$1:$A$6001,Booking_data!$I$1:$I$6001,"not Found")</f>
        <v>280</v>
      </c>
      <c r="Q420">
        <f t="shared" si="32"/>
        <v>840</v>
      </c>
      <c r="R420" t="str">
        <f>_xlfn.XLOOKUP(A420,Booking_data!$A$1:$A$6001,Booking_data!$L$1:$L$6001,"Not Found")</f>
        <v>UPI</v>
      </c>
      <c r="S420">
        <f>_xlfn.XLOOKUP(A420,Booking_data!$A$1:$A$6001,Booking_data!$N$1:$N$6001,"not Found")</f>
        <v>42</v>
      </c>
      <c r="T420" t="str">
        <f>_xlfn.XLOOKUP(A420,Booking_data!$A$1:$A$6001,Booking_data!$O$1:$O$6001,"Not Found")</f>
        <v>Female</v>
      </c>
      <c r="U420" t="str">
        <f t="shared" si="33"/>
        <v>Middle Age</v>
      </c>
      <c r="V420" t="str">
        <f t="shared" si="34"/>
        <v>Medium Booking</v>
      </c>
    </row>
    <row r="421" spans="1:22" x14ac:dyDescent="0.25">
      <c r="A421" t="s">
        <v>652</v>
      </c>
      <c r="B421" s="1">
        <v>46084</v>
      </c>
      <c r="C421" s="1">
        <v>46035</v>
      </c>
      <c r="D421" s="9">
        <v>0.64583333333333337</v>
      </c>
      <c r="E421" t="str">
        <f t="shared" si="30"/>
        <v>Weekday</v>
      </c>
      <c r="F421" t="str">
        <f t="shared" si="31"/>
        <v>Mar</v>
      </c>
      <c r="G421" t="str">
        <f>_xlfn.XLOOKUP(A421,Booking_data!$A$1:$A$6001,Booking_data!$D$1:$D$6001,"not found")</f>
        <v>M011</v>
      </c>
      <c r="H421" t="str">
        <f>_xlfn.XLOOKUP(G421,Movies_data!$A$1:$A$41,Movies_data!$B$1:$B$41,"not found")</f>
        <v>Pushpa 2</v>
      </c>
      <c r="I421" t="str">
        <f>_xlfn.XLOOKUP(G421,Movies_data!$A$1:$A$41,Movies_data!$D$1:$D$41,"not found")</f>
        <v>Action</v>
      </c>
      <c r="J421" t="str">
        <f>_xlfn.XLOOKUP(G421,Movies_data!$A$1:$A$41,Movies_data!$C$1:$C$41,"not found")</f>
        <v>Telugu</v>
      </c>
      <c r="K421">
        <f>_xlfn.XLOOKUP(G421,Movies_data!$A$1:$A$41,Movies_data!$H$1:$H$41,"Not Found")</f>
        <v>6.1</v>
      </c>
      <c r="L421" t="str">
        <f>_xlfn.XLOOKUP(A421,Booking_data!$A$1:$A$6001,Booking_data!$E$1:$E$6001,"not Found")</f>
        <v>C112</v>
      </c>
      <c r="M421" t="str">
        <f>_xlfn.XLOOKUP(L421,Cinemas_data!$A$1:$A$49,Cinemas_data!$I$1:$I$49,"not Found")</f>
        <v>MovieMax Grand Mall</v>
      </c>
      <c r="N421" t="str">
        <f>_xlfn.XLOOKUP(L421,Cinemas_data!$A$1:$A$49,Cinemas_data!$C$1:$C$49,"not Found")</f>
        <v>Delhi</v>
      </c>
      <c r="O421">
        <f>_xlfn.XLOOKUP(A421,Booking_data!$A$1:$A$6001,Booking_data!$H$1:$H$6001,"not found")</f>
        <v>2</v>
      </c>
      <c r="P421">
        <f>_xlfn.XLOOKUP(A421,Booking_data!$A$1:$A$6001,Booking_data!$I$1:$I$6001,"not Found")</f>
        <v>240</v>
      </c>
      <c r="Q421">
        <f t="shared" si="32"/>
        <v>480</v>
      </c>
      <c r="R421" t="str">
        <f>_xlfn.XLOOKUP(A421,Booking_data!$A$1:$A$6001,Booking_data!$L$1:$L$6001,"Not Found")</f>
        <v>UPI</v>
      </c>
      <c r="S421">
        <f>_xlfn.XLOOKUP(A421,Booking_data!$A$1:$A$6001,Booking_data!$N$1:$N$6001,"not Found")</f>
        <v>51</v>
      </c>
      <c r="T421" t="str">
        <f>_xlfn.XLOOKUP(A421,Booking_data!$A$1:$A$6001,Booking_data!$O$1:$O$6001,"Not Found")</f>
        <v>Female</v>
      </c>
      <c r="U421" t="str">
        <f t="shared" si="33"/>
        <v>Above 45</v>
      </c>
      <c r="V421" t="str">
        <f t="shared" si="34"/>
        <v>Low Booking</v>
      </c>
    </row>
    <row r="422" spans="1:22" x14ac:dyDescent="0.25">
      <c r="A422" t="s">
        <v>653</v>
      </c>
      <c r="B422" s="1">
        <v>46084</v>
      </c>
      <c r="C422" s="1">
        <v>46075</v>
      </c>
      <c r="D422" s="9">
        <v>0.9375</v>
      </c>
      <c r="E422" t="str">
        <f t="shared" si="30"/>
        <v>Weekday</v>
      </c>
      <c r="F422" t="str">
        <f t="shared" si="31"/>
        <v>Mar</v>
      </c>
      <c r="G422" t="str">
        <f>_xlfn.XLOOKUP(A422,Booking_data!$A$1:$A$6001,Booking_data!$D$1:$D$6001,"not found")</f>
        <v>M013</v>
      </c>
      <c r="H422" t="str">
        <f>_xlfn.XLOOKUP(G422,Movies_data!$A$1:$A$41,Movies_data!$B$1:$B$41,"not found")</f>
        <v>Salaar</v>
      </c>
      <c r="I422" t="str">
        <f>_xlfn.XLOOKUP(G422,Movies_data!$A$1:$A$41,Movies_data!$D$1:$D$41,"not found")</f>
        <v>Action</v>
      </c>
      <c r="J422" t="str">
        <f>_xlfn.XLOOKUP(G422,Movies_data!$A$1:$A$41,Movies_data!$C$1:$C$41,"not found")</f>
        <v>Telugu</v>
      </c>
      <c r="K422">
        <f>_xlfn.XLOOKUP(G422,Movies_data!$A$1:$A$41,Movies_data!$H$1:$H$41,"Not Found")</f>
        <v>6.5</v>
      </c>
      <c r="L422" t="str">
        <f>_xlfn.XLOOKUP(A422,Booking_data!$A$1:$A$6001,Booking_data!$E$1:$E$6001,"not Found")</f>
        <v>C012</v>
      </c>
      <c r="M422" t="str">
        <f>_xlfn.XLOOKUP(L422,Cinemas_data!$A$1:$A$49,Cinemas_data!$I$1:$I$49,"not Found")</f>
        <v>Miraj Cinemas Grand Mall</v>
      </c>
      <c r="N422" t="str">
        <f>_xlfn.XLOOKUP(L422,Cinemas_data!$A$1:$A$49,Cinemas_data!$C$1:$C$49,"not Found")</f>
        <v>Chennai</v>
      </c>
      <c r="O422">
        <f>_xlfn.XLOOKUP(A422,Booking_data!$A$1:$A$6001,Booking_data!$H$1:$H$6001,"not found")</f>
        <v>5</v>
      </c>
      <c r="P422">
        <f>_xlfn.XLOOKUP(A422,Booking_data!$A$1:$A$6001,Booking_data!$I$1:$I$6001,"not Found")</f>
        <v>240</v>
      </c>
      <c r="Q422">
        <f t="shared" si="32"/>
        <v>1200</v>
      </c>
      <c r="R422" t="str">
        <f>_xlfn.XLOOKUP(A422,Booking_data!$A$1:$A$6001,Booking_data!$L$1:$L$6001,"Not Found")</f>
        <v>Debit Card</v>
      </c>
      <c r="S422">
        <f>_xlfn.XLOOKUP(A422,Booking_data!$A$1:$A$6001,Booking_data!$N$1:$N$6001,"not Found")</f>
        <v>48</v>
      </c>
      <c r="T422" t="str">
        <f>_xlfn.XLOOKUP(A422,Booking_data!$A$1:$A$6001,Booking_data!$O$1:$O$6001,"Not Found")</f>
        <v>Female</v>
      </c>
      <c r="U422" t="str">
        <f t="shared" si="33"/>
        <v>Above 45</v>
      </c>
      <c r="V422" t="str">
        <f t="shared" si="34"/>
        <v>High Booking</v>
      </c>
    </row>
    <row r="423" spans="1:22" x14ac:dyDescent="0.25">
      <c r="A423" t="s">
        <v>654</v>
      </c>
      <c r="B423" s="1">
        <v>46084</v>
      </c>
      <c r="C423" s="1">
        <v>46050</v>
      </c>
      <c r="D423" s="9">
        <v>0.39583333333333331</v>
      </c>
      <c r="E423" t="str">
        <f t="shared" si="30"/>
        <v>Weekday</v>
      </c>
      <c r="F423" t="str">
        <f t="shared" si="31"/>
        <v>Mar</v>
      </c>
      <c r="G423" t="str">
        <f>_xlfn.XLOOKUP(A423,Booking_data!$A$1:$A$6001,Booking_data!$D$1:$D$6001,"not found")</f>
        <v>M006</v>
      </c>
      <c r="H423" t="str">
        <f>_xlfn.XLOOKUP(G423,Movies_data!$A$1:$A$41,Movies_data!$B$1:$B$41,"not found")</f>
        <v>Maamannan</v>
      </c>
      <c r="I423" t="str">
        <f>_xlfn.XLOOKUP(G423,Movies_data!$A$1:$A$41,Movies_data!$D$1:$D$41,"not found")</f>
        <v>Drama</v>
      </c>
      <c r="J423" t="str">
        <f>_xlfn.XLOOKUP(G423,Movies_data!$A$1:$A$41,Movies_data!$C$1:$C$41,"not found")</f>
        <v>Tamil</v>
      </c>
      <c r="K423">
        <f>_xlfn.XLOOKUP(G423,Movies_data!$A$1:$A$41,Movies_data!$H$1:$H$41,"Not Found")</f>
        <v>7.3</v>
      </c>
      <c r="L423" t="str">
        <f>_xlfn.XLOOKUP(A423,Booking_data!$A$1:$A$6001,Booking_data!$E$1:$E$6001,"not Found")</f>
        <v>C013</v>
      </c>
      <c r="M423" t="str">
        <f>_xlfn.XLOOKUP(L423,Cinemas_data!$A$1:$A$49,Cinemas_data!$I$1:$I$49,"not Found")</f>
        <v>Mukta A2 Cinemas Forum Mall</v>
      </c>
      <c r="N423" t="str">
        <f>_xlfn.XLOOKUP(L423,Cinemas_data!$A$1:$A$49,Cinemas_data!$C$1:$C$49,"not Found")</f>
        <v>Chennai</v>
      </c>
      <c r="O423">
        <f>_xlfn.XLOOKUP(A423,Booking_data!$A$1:$A$6001,Booking_data!$H$1:$H$6001,"not found")</f>
        <v>2</v>
      </c>
      <c r="P423">
        <f>_xlfn.XLOOKUP(A423,Booking_data!$A$1:$A$6001,Booking_data!$I$1:$I$6001,"not Found")</f>
        <v>320</v>
      </c>
      <c r="Q423">
        <f t="shared" si="32"/>
        <v>640</v>
      </c>
      <c r="R423" t="str">
        <f>_xlfn.XLOOKUP(A423,Booking_data!$A$1:$A$6001,Booking_data!$L$1:$L$6001,"Not Found")</f>
        <v>Debit Card</v>
      </c>
      <c r="S423">
        <f>_xlfn.XLOOKUP(A423,Booking_data!$A$1:$A$6001,Booking_data!$N$1:$N$6001,"not Found")</f>
        <v>37</v>
      </c>
      <c r="T423" t="str">
        <f>_xlfn.XLOOKUP(A423,Booking_data!$A$1:$A$6001,Booking_data!$O$1:$O$6001,"Not Found")</f>
        <v>Female</v>
      </c>
      <c r="U423" t="str">
        <f t="shared" si="33"/>
        <v>Middle Age</v>
      </c>
      <c r="V423" t="str">
        <f t="shared" si="34"/>
        <v>Low Booking</v>
      </c>
    </row>
    <row r="424" spans="1:22" x14ac:dyDescent="0.25">
      <c r="A424" t="s">
        <v>655</v>
      </c>
      <c r="B424" s="1">
        <v>46084</v>
      </c>
      <c r="C424" s="1">
        <v>46053</v>
      </c>
      <c r="D424" s="9">
        <v>0.77083333333333337</v>
      </c>
      <c r="E424" t="str">
        <f t="shared" si="30"/>
        <v>Weekday</v>
      </c>
      <c r="F424" t="str">
        <f t="shared" si="31"/>
        <v>Mar</v>
      </c>
      <c r="G424" t="str">
        <f>_xlfn.XLOOKUP(A424,Booking_data!$A$1:$A$6001,Booking_data!$D$1:$D$6001,"not found")</f>
        <v>M001</v>
      </c>
      <c r="H424" t="str">
        <f>_xlfn.XLOOKUP(G424,Movies_data!$A$1:$A$41,Movies_data!$B$1:$B$41,"not found")</f>
        <v>Leo</v>
      </c>
      <c r="I424" t="str">
        <f>_xlfn.XLOOKUP(G424,Movies_data!$A$1:$A$41,Movies_data!$D$1:$D$41,"not found")</f>
        <v>Action</v>
      </c>
      <c r="J424" t="str">
        <f>_xlfn.XLOOKUP(G424,Movies_data!$A$1:$A$41,Movies_data!$C$1:$C$41,"not found")</f>
        <v>Tamil</v>
      </c>
      <c r="K424">
        <f>_xlfn.XLOOKUP(G424,Movies_data!$A$1:$A$41,Movies_data!$H$1:$H$41,"Not Found")</f>
        <v>8</v>
      </c>
      <c r="L424" t="str">
        <f>_xlfn.XLOOKUP(A424,Booking_data!$A$1:$A$6001,Booking_data!$E$1:$E$6001,"not Found")</f>
        <v>C072</v>
      </c>
      <c r="M424" t="str">
        <f>_xlfn.XLOOKUP(L424,Cinemas_data!$A$1:$A$49,Cinemas_data!$I$1:$I$49,"not Found")</f>
        <v>INOX Grand Mall</v>
      </c>
      <c r="N424" t="str">
        <f>_xlfn.XLOOKUP(L424,Cinemas_data!$A$1:$A$49,Cinemas_data!$C$1:$C$49,"not Found")</f>
        <v>Hyderabad</v>
      </c>
      <c r="O424">
        <f>_xlfn.XLOOKUP(A424,Booking_data!$A$1:$A$6001,Booking_data!$H$1:$H$6001,"not found")</f>
        <v>2</v>
      </c>
      <c r="P424">
        <f>_xlfn.XLOOKUP(A424,Booking_data!$A$1:$A$6001,Booking_data!$I$1:$I$6001,"not Found")</f>
        <v>200</v>
      </c>
      <c r="Q424">
        <f t="shared" si="32"/>
        <v>400</v>
      </c>
      <c r="R424" t="str">
        <f>_xlfn.XLOOKUP(A424,Booking_data!$A$1:$A$6001,Booking_data!$L$1:$L$6001,"Not Found")</f>
        <v>UPI</v>
      </c>
      <c r="S424">
        <f>_xlfn.XLOOKUP(A424,Booking_data!$A$1:$A$6001,Booking_data!$N$1:$N$6001,"not Found")</f>
        <v>38</v>
      </c>
      <c r="T424" t="str">
        <f>_xlfn.XLOOKUP(A424,Booking_data!$A$1:$A$6001,Booking_data!$O$1:$O$6001,"Not Found")</f>
        <v>Female</v>
      </c>
      <c r="U424" t="str">
        <f t="shared" si="33"/>
        <v>Middle Age</v>
      </c>
      <c r="V424" t="str">
        <f t="shared" si="34"/>
        <v>Low Booking</v>
      </c>
    </row>
    <row r="425" spans="1:22" x14ac:dyDescent="0.25">
      <c r="A425" t="s">
        <v>656</v>
      </c>
      <c r="B425" s="1">
        <v>46084</v>
      </c>
      <c r="C425" s="1">
        <v>46067</v>
      </c>
      <c r="D425" s="9">
        <v>0.64583333333333337</v>
      </c>
      <c r="E425" t="str">
        <f t="shared" si="30"/>
        <v>Weekday</v>
      </c>
      <c r="F425" t="str">
        <f t="shared" si="31"/>
        <v>Mar</v>
      </c>
      <c r="G425" t="str">
        <f>_xlfn.XLOOKUP(A425,Booking_data!$A$1:$A$6001,Booking_data!$D$1:$D$6001,"not found")</f>
        <v>M003</v>
      </c>
      <c r="H425" t="str">
        <f>_xlfn.XLOOKUP(G425,Movies_data!$A$1:$A$41,Movies_data!$B$1:$B$41,"not found")</f>
        <v>Vikram</v>
      </c>
      <c r="I425" t="str">
        <f>_xlfn.XLOOKUP(G425,Movies_data!$A$1:$A$41,Movies_data!$D$1:$D$41,"not found")</f>
        <v>Action</v>
      </c>
      <c r="J425" t="str">
        <f>_xlfn.XLOOKUP(G425,Movies_data!$A$1:$A$41,Movies_data!$C$1:$C$41,"not found")</f>
        <v>Tamil</v>
      </c>
      <c r="K425">
        <f>_xlfn.XLOOKUP(G425,Movies_data!$A$1:$A$41,Movies_data!$H$1:$H$41,"Not Found")</f>
        <v>8.3000000000000007</v>
      </c>
      <c r="L425" t="str">
        <f>_xlfn.XLOOKUP(A425,Booking_data!$A$1:$A$6001,Booking_data!$E$1:$E$6001,"not Found")</f>
        <v>C141</v>
      </c>
      <c r="M425" t="str">
        <f>_xlfn.XLOOKUP(L425,Cinemas_data!$A$1:$A$49,Cinemas_data!$I$1:$I$49,"not Found")</f>
        <v>City Pride City Centre</v>
      </c>
      <c r="N425" t="str">
        <f>_xlfn.XLOOKUP(L425,Cinemas_data!$A$1:$A$49,Cinemas_data!$C$1:$C$49,"not Found")</f>
        <v>Ahmedabad</v>
      </c>
      <c r="O425">
        <f>_xlfn.XLOOKUP(A425,Booking_data!$A$1:$A$6001,Booking_data!$H$1:$H$6001,"not found")</f>
        <v>3</v>
      </c>
      <c r="P425">
        <f>_xlfn.XLOOKUP(A425,Booking_data!$A$1:$A$6001,Booking_data!$I$1:$I$6001,"not Found")</f>
        <v>420</v>
      </c>
      <c r="Q425">
        <f t="shared" si="32"/>
        <v>1260</v>
      </c>
      <c r="R425" t="str">
        <f>_xlfn.XLOOKUP(A425,Booking_data!$A$1:$A$6001,Booking_data!$L$1:$L$6001,"Not Found")</f>
        <v>Debit Card</v>
      </c>
      <c r="S425">
        <f>_xlfn.XLOOKUP(A425,Booking_data!$A$1:$A$6001,Booking_data!$N$1:$N$6001,"not Found")</f>
        <v>38</v>
      </c>
      <c r="T425" t="str">
        <f>_xlfn.XLOOKUP(A425,Booking_data!$A$1:$A$6001,Booking_data!$O$1:$O$6001,"Not Found")</f>
        <v>Other</v>
      </c>
      <c r="U425" t="str">
        <f t="shared" si="33"/>
        <v>Middle Age</v>
      </c>
      <c r="V425" t="str">
        <f t="shared" si="34"/>
        <v>Medium Booking</v>
      </c>
    </row>
    <row r="426" spans="1:22" x14ac:dyDescent="0.25">
      <c r="A426" t="s">
        <v>657</v>
      </c>
      <c r="B426" s="1">
        <v>46084</v>
      </c>
      <c r="C426" s="1">
        <v>46067</v>
      </c>
      <c r="D426" s="9">
        <v>0.39583333333333331</v>
      </c>
      <c r="E426" t="str">
        <f t="shared" si="30"/>
        <v>Weekday</v>
      </c>
      <c r="F426" t="str">
        <f t="shared" si="31"/>
        <v>Mar</v>
      </c>
      <c r="G426" t="str">
        <f>_xlfn.XLOOKUP(A426,Booking_data!$A$1:$A$6001,Booking_data!$D$1:$D$6001,"not found")</f>
        <v>M008</v>
      </c>
      <c r="H426" t="str">
        <f>_xlfn.XLOOKUP(G426,Movies_data!$A$1:$A$41,Movies_data!$B$1:$B$41,"not found")</f>
        <v>Love Today</v>
      </c>
      <c r="I426" t="str">
        <f>_xlfn.XLOOKUP(G426,Movies_data!$A$1:$A$41,Movies_data!$D$1:$D$41,"not found")</f>
        <v>Romance</v>
      </c>
      <c r="J426" t="str">
        <f>_xlfn.XLOOKUP(G426,Movies_data!$A$1:$A$41,Movies_data!$C$1:$C$41,"not found")</f>
        <v>Tamil</v>
      </c>
      <c r="K426">
        <f>_xlfn.XLOOKUP(G426,Movies_data!$A$1:$A$41,Movies_data!$H$1:$H$41,"Not Found")</f>
        <v>7.4</v>
      </c>
      <c r="L426" t="str">
        <f>_xlfn.XLOOKUP(A426,Booking_data!$A$1:$A$6001,Booking_data!$E$1:$E$6001,"not Found")</f>
        <v>C081</v>
      </c>
      <c r="M426" t="str">
        <f>_xlfn.XLOOKUP(L426,Cinemas_data!$A$1:$A$49,Cinemas_data!$I$1:$I$49,"not Found")</f>
        <v>INOX City Centre</v>
      </c>
      <c r="N426" t="str">
        <f>_xlfn.XLOOKUP(L426,Cinemas_data!$A$1:$A$49,Cinemas_data!$C$1:$C$49,"not Found")</f>
        <v>Vijayawada</v>
      </c>
      <c r="O426">
        <f>_xlfn.XLOOKUP(A426,Booking_data!$A$1:$A$6001,Booking_data!$H$1:$H$6001,"not found")</f>
        <v>3</v>
      </c>
      <c r="P426">
        <f>_xlfn.XLOOKUP(A426,Booking_data!$A$1:$A$6001,Booking_data!$I$1:$I$6001,"not Found")</f>
        <v>380</v>
      </c>
      <c r="Q426">
        <f t="shared" si="32"/>
        <v>1140</v>
      </c>
      <c r="R426" t="str">
        <f>_xlfn.XLOOKUP(A426,Booking_data!$A$1:$A$6001,Booking_data!$L$1:$L$6001,"Not Found")</f>
        <v>UPI</v>
      </c>
      <c r="S426">
        <f>_xlfn.XLOOKUP(A426,Booking_data!$A$1:$A$6001,Booking_data!$N$1:$N$6001,"not Found")</f>
        <v>21</v>
      </c>
      <c r="T426" t="str">
        <f>_xlfn.XLOOKUP(A426,Booking_data!$A$1:$A$6001,Booking_data!$O$1:$O$6001,"Not Found")</f>
        <v>Male</v>
      </c>
      <c r="U426" t="str">
        <f t="shared" si="33"/>
        <v>Youngster</v>
      </c>
      <c r="V426" t="str">
        <f t="shared" si="34"/>
        <v>Medium Booking</v>
      </c>
    </row>
    <row r="427" spans="1:22" x14ac:dyDescent="0.25">
      <c r="A427" t="s">
        <v>658</v>
      </c>
      <c r="B427" s="1">
        <v>46084</v>
      </c>
      <c r="C427" s="1">
        <v>46125</v>
      </c>
      <c r="D427" s="9">
        <v>0.88541666666666663</v>
      </c>
      <c r="E427" t="str">
        <f t="shared" si="30"/>
        <v>Weekday</v>
      </c>
      <c r="F427" t="str">
        <f t="shared" si="31"/>
        <v>Mar</v>
      </c>
      <c r="G427" t="str">
        <f>_xlfn.XLOOKUP(A427,Booking_data!$A$1:$A$6001,Booking_data!$D$1:$D$6001,"not found")</f>
        <v>M026</v>
      </c>
      <c r="H427" t="str">
        <f>_xlfn.XLOOKUP(G427,Movies_data!$A$1:$A$41,Movies_data!$B$1:$B$41,"not found")</f>
        <v>Drishyam 2</v>
      </c>
      <c r="I427" t="str">
        <f>_xlfn.XLOOKUP(G427,Movies_data!$A$1:$A$41,Movies_data!$D$1:$D$41,"not found")</f>
        <v>Thriller</v>
      </c>
      <c r="J427" t="str">
        <f>_xlfn.XLOOKUP(G427,Movies_data!$A$1:$A$41,Movies_data!$C$1:$C$41,"not found")</f>
        <v>Hindi</v>
      </c>
      <c r="K427">
        <f>_xlfn.XLOOKUP(G427,Movies_data!$A$1:$A$41,Movies_data!$H$1:$H$41,"Not Found")</f>
        <v>8.1999999999999993</v>
      </c>
      <c r="L427" t="str">
        <f>_xlfn.XLOOKUP(A427,Booking_data!$A$1:$A$6001,Booking_data!$E$1:$E$6001,"not Found")</f>
        <v>C132</v>
      </c>
      <c r="M427" t="str">
        <f>_xlfn.XLOOKUP(L427,Cinemas_data!$A$1:$A$49,Cinemas_data!$I$1:$I$49,"not Found")</f>
        <v>City Pride Grand Mall</v>
      </c>
      <c r="N427" t="str">
        <f>_xlfn.XLOOKUP(L427,Cinemas_data!$A$1:$A$49,Cinemas_data!$C$1:$C$49,"not Found")</f>
        <v>Kolkata</v>
      </c>
      <c r="O427">
        <f>_xlfn.XLOOKUP(A427,Booking_data!$A$1:$A$6001,Booking_data!$H$1:$H$6001,"not found")</f>
        <v>3</v>
      </c>
      <c r="P427">
        <f>_xlfn.XLOOKUP(A427,Booking_data!$A$1:$A$6001,Booking_data!$I$1:$I$6001,"not Found")</f>
        <v>260</v>
      </c>
      <c r="Q427">
        <f t="shared" si="32"/>
        <v>780</v>
      </c>
      <c r="R427" t="str">
        <f>_xlfn.XLOOKUP(A427,Booking_data!$A$1:$A$6001,Booking_data!$L$1:$L$6001,"Not Found")</f>
        <v>Net Banking</v>
      </c>
      <c r="S427">
        <f>_xlfn.XLOOKUP(A427,Booking_data!$A$1:$A$6001,Booking_data!$N$1:$N$6001,"not Found")</f>
        <v>60</v>
      </c>
      <c r="T427" t="str">
        <f>_xlfn.XLOOKUP(A427,Booking_data!$A$1:$A$6001,Booking_data!$O$1:$O$6001,"Not Found")</f>
        <v>Other</v>
      </c>
      <c r="U427" t="str">
        <f t="shared" si="33"/>
        <v>Above 45</v>
      </c>
      <c r="V427" t="str">
        <f t="shared" si="34"/>
        <v>Medium Booking</v>
      </c>
    </row>
    <row r="428" spans="1:22" x14ac:dyDescent="0.25">
      <c r="A428" t="s">
        <v>659</v>
      </c>
      <c r="B428" s="1">
        <v>46084</v>
      </c>
      <c r="C428" s="1">
        <v>46053</v>
      </c>
      <c r="D428" s="9">
        <v>0.64583333333333337</v>
      </c>
      <c r="E428" t="str">
        <f t="shared" si="30"/>
        <v>Weekday</v>
      </c>
      <c r="F428" t="str">
        <f t="shared" si="31"/>
        <v>Mar</v>
      </c>
      <c r="G428" t="str">
        <f>_xlfn.XLOOKUP(A428,Booking_data!$A$1:$A$6001,Booking_data!$D$1:$D$6001,"not found")</f>
        <v>M003</v>
      </c>
      <c r="H428" t="str">
        <f>_xlfn.XLOOKUP(G428,Movies_data!$A$1:$A$41,Movies_data!$B$1:$B$41,"not found")</f>
        <v>Vikram</v>
      </c>
      <c r="I428" t="str">
        <f>_xlfn.XLOOKUP(G428,Movies_data!$A$1:$A$41,Movies_data!$D$1:$D$41,"not found")</f>
        <v>Action</v>
      </c>
      <c r="J428" t="str">
        <f>_xlfn.XLOOKUP(G428,Movies_data!$A$1:$A$41,Movies_data!$C$1:$C$41,"not found")</f>
        <v>Tamil</v>
      </c>
      <c r="K428">
        <f>_xlfn.XLOOKUP(G428,Movies_data!$A$1:$A$41,Movies_data!$H$1:$H$41,"Not Found")</f>
        <v>8.3000000000000007</v>
      </c>
      <c r="L428" t="str">
        <f>_xlfn.XLOOKUP(A428,Booking_data!$A$1:$A$6001,Booking_data!$E$1:$E$6001,"not Found")</f>
        <v>C072</v>
      </c>
      <c r="M428" t="str">
        <f>_xlfn.XLOOKUP(L428,Cinemas_data!$A$1:$A$49,Cinemas_data!$I$1:$I$49,"not Found")</f>
        <v>INOX Grand Mall</v>
      </c>
      <c r="N428" t="str">
        <f>_xlfn.XLOOKUP(L428,Cinemas_data!$A$1:$A$49,Cinemas_data!$C$1:$C$49,"not Found")</f>
        <v>Hyderabad</v>
      </c>
      <c r="O428">
        <f>_xlfn.XLOOKUP(A428,Booking_data!$A$1:$A$6001,Booking_data!$H$1:$H$6001,"not found")</f>
        <v>3</v>
      </c>
      <c r="P428">
        <f>_xlfn.XLOOKUP(A428,Booking_data!$A$1:$A$6001,Booking_data!$I$1:$I$6001,"not Found")</f>
        <v>280</v>
      </c>
      <c r="Q428">
        <f t="shared" si="32"/>
        <v>840</v>
      </c>
      <c r="R428" t="str">
        <f>_xlfn.XLOOKUP(A428,Booking_data!$A$1:$A$6001,Booking_data!$L$1:$L$6001,"Not Found")</f>
        <v>Net Banking</v>
      </c>
      <c r="S428">
        <f>_xlfn.XLOOKUP(A428,Booking_data!$A$1:$A$6001,Booking_data!$N$1:$N$6001,"not Found")</f>
        <v>57</v>
      </c>
      <c r="T428" t="str">
        <f>_xlfn.XLOOKUP(A428,Booking_data!$A$1:$A$6001,Booking_data!$O$1:$O$6001,"Not Found")</f>
        <v>Male</v>
      </c>
      <c r="U428" t="str">
        <f t="shared" si="33"/>
        <v>Above 45</v>
      </c>
      <c r="V428" t="str">
        <f t="shared" si="34"/>
        <v>Medium Booking</v>
      </c>
    </row>
    <row r="429" spans="1:22" x14ac:dyDescent="0.25">
      <c r="A429" t="s">
        <v>660</v>
      </c>
      <c r="B429" s="1">
        <v>46084</v>
      </c>
      <c r="C429" s="1">
        <v>46113</v>
      </c>
      <c r="D429" s="9">
        <v>0.64583333333333337</v>
      </c>
      <c r="E429" t="str">
        <f t="shared" si="30"/>
        <v>Weekday</v>
      </c>
      <c r="F429" t="str">
        <f t="shared" si="31"/>
        <v>Mar</v>
      </c>
      <c r="G429" t="str">
        <f>_xlfn.XLOOKUP(A429,Booking_data!$A$1:$A$6001,Booking_data!$D$1:$D$6001,"not found")</f>
        <v>M015</v>
      </c>
      <c r="H429" t="str">
        <f>_xlfn.XLOOKUP(G429,Movies_data!$A$1:$A$41,Movies_data!$B$1:$B$41,"not found")</f>
        <v>Kalki 2898 AD</v>
      </c>
      <c r="I429" t="str">
        <f>_xlfn.XLOOKUP(G429,Movies_data!$A$1:$A$41,Movies_data!$D$1:$D$41,"not found")</f>
        <v>Sci-Fi</v>
      </c>
      <c r="J429" t="str">
        <f>_xlfn.XLOOKUP(G429,Movies_data!$A$1:$A$41,Movies_data!$C$1:$C$41,"not found")</f>
        <v>Telugu</v>
      </c>
      <c r="K429">
        <f>_xlfn.XLOOKUP(G429,Movies_data!$A$1:$A$41,Movies_data!$H$1:$H$41,"Not Found")</f>
        <v>7</v>
      </c>
      <c r="L429" t="str">
        <f>_xlfn.XLOOKUP(A429,Booking_data!$A$1:$A$6001,Booking_data!$E$1:$E$6001,"not Found")</f>
        <v>C022</v>
      </c>
      <c r="M429" t="str">
        <f>_xlfn.XLOOKUP(L429,Cinemas_data!$A$1:$A$49,Cinemas_data!$I$1:$I$49,"not Found")</f>
        <v>Mukta A2 Cinemas Grand Mall</v>
      </c>
      <c r="N429" t="str">
        <f>_xlfn.XLOOKUP(L429,Cinemas_data!$A$1:$A$49,Cinemas_data!$C$1:$C$49,"not Found")</f>
        <v>Coimbatore</v>
      </c>
      <c r="O429">
        <f>_xlfn.XLOOKUP(A429,Booking_data!$A$1:$A$6001,Booking_data!$H$1:$H$6001,"not found")</f>
        <v>1</v>
      </c>
      <c r="P429">
        <f>_xlfn.XLOOKUP(A429,Booking_data!$A$1:$A$6001,Booking_data!$I$1:$I$6001,"not Found")</f>
        <v>280</v>
      </c>
      <c r="Q429">
        <f t="shared" si="32"/>
        <v>280</v>
      </c>
      <c r="R429" t="str">
        <f>_xlfn.XLOOKUP(A429,Booking_data!$A$1:$A$6001,Booking_data!$L$1:$L$6001,"Not Found")</f>
        <v>Wallet</v>
      </c>
      <c r="S429">
        <f>_xlfn.XLOOKUP(A429,Booking_data!$A$1:$A$6001,Booking_data!$N$1:$N$6001,"not Found")</f>
        <v>36</v>
      </c>
      <c r="T429" t="str">
        <f>_xlfn.XLOOKUP(A429,Booking_data!$A$1:$A$6001,Booking_data!$O$1:$O$6001,"Not Found")</f>
        <v>Male</v>
      </c>
      <c r="U429" t="str">
        <f t="shared" si="33"/>
        <v>Middle Age</v>
      </c>
      <c r="V429" t="str">
        <f t="shared" si="34"/>
        <v>Low Booking</v>
      </c>
    </row>
    <row r="430" spans="1:22" x14ac:dyDescent="0.25">
      <c r="A430" t="s">
        <v>661</v>
      </c>
      <c r="B430" s="1">
        <v>46084</v>
      </c>
      <c r="C430" s="1">
        <v>46055</v>
      </c>
      <c r="D430" s="9">
        <v>0.53125</v>
      </c>
      <c r="E430" t="str">
        <f t="shared" si="30"/>
        <v>Weekday</v>
      </c>
      <c r="F430" t="str">
        <f t="shared" si="31"/>
        <v>Mar</v>
      </c>
      <c r="G430" t="str">
        <f>_xlfn.XLOOKUP(A430,Booking_data!$A$1:$A$6001,Booking_data!$D$1:$D$6001,"not found")</f>
        <v>M018</v>
      </c>
      <c r="H430" t="str">
        <f>_xlfn.XLOOKUP(G430,Movies_data!$A$1:$A$41,Movies_data!$B$1:$B$41,"not found")</f>
        <v>Sita Ramam</v>
      </c>
      <c r="I430" t="str">
        <f>_xlfn.XLOOKUP(G430,Movies_data!$A$1:$A$41,Movies_data!$D$1:$D$41,"not found")</f>
        <v>Romance</v>
      </c>
      <c r="J430" t="str">
        <f>_xlfn.XLOOKUP(G430,Movies_data!$A$1:$A$41,Movies_data!$C$1:$C$41,"not found")</f>
        <v>Telugu</v>
      </c>
      <c r="K430">
        <f>_xlfn.XLOOKUP(G430,Movies_data!$A$1:$A$41,Movies_data!$H$1:$H$41,"Not Found")</f>
        <v>8.5</v>
      </c>
      <c r="L430" t="str">
        <f>_xlfn.XLOOKUP(A430,Booking_data!$A$1:$A$6001,Booking_data!$E$1:$E$6001,"not Found")</f>
        <v>C022</v>
      </c>
      <c r="M430" t="str">
        <f>_xlfn.XLOOKUP(L430,Cinemas_data!$A$1:$A$49,Cinemas_data!$I$1:$I$49,"not Found")</f>
        <v>Mukta A2 Cinemas Grand Mall</v>
      </c>
      <c r="N430" t="str">
        <f>_xlfn.XLOOKUP(L430,Cinemas_data!$A$1:$A$49,Cinemas_data!$C$1:$C$49,"not Found")</f>
        <v>Coimbatore</v>
      </c>
      <c r="O430">
        <f>_xlfn.XLOOKUP(A430,Booking_data!$A$1:$A$6001,Booking_data!$H$1:$H$6001,"not found")</f>
        <v>3</v>
      </c>
      <c r="P430">
        <f>_xlfn.XLOOKUP(A430,Booking_data!$A$1:$A$6001,Booking_data!$I$1:$I$6001,"not Found")</f>
        <v>200</v>
      </c>
      <c r="Q430">
        <f t="shared" si="32"/>
        <v>600</v>
      </c>
      <c r="R430" t="str">
        <f>_xlfn.XLOOKUP(A430,Booking_data!$A$1:$A$6001,Booking_data!$L$1:$L$6001,"Not Found")</f>
        <v>Net Banking</v>
      </c>
      <c r="S430">
        <f>_xlfn.XLOOKUP(A430,Booking_data!$A$1:$A$6001,Booking_data!$N$1:$N$6001,"not Found")</f>
        <v>57</v>
      </c>
      <c r="T430" t="str">
        <f>_xlfn.XLOOKUP(A430,Booking_data!$A$1:$A$6001,Booking_data!$O$1:$O$6001,"Not Found")</f>
        <v>Female</v>
      </c>
      <c r="U430" t="str">
        <f t="shared" si="33"/>
        <v>Above 45</v>
      </c>
      <c r="V430" t="str">
        <f t="shared" si="34"/>
        <v>Medium Booking</v>
      </c>
    </row>
    <row r="431" spans="1:22" x14ac:dyDescent="0.25">
      <c r="A431" t="s">
        <v>662</v>
      </c>
      <c r="B431" s="1">
        <v>46084</v>
      </c>
      <c r="C431" s="1">
        <v>46113</v>
      </c>
      <c r="D431" s="9">
        <v>0.9375</v>
      </c>
      <c r="E431" t="str">
        <f t="shared" si="30"/>
        <v>Weekday</v>
      </c>
      <c r="F431" t="str">
        <f t="shared" si="31"/>
        <v>Mar</v>
      </c>
      <c r="G431" t="str">
        <f>_xlfn.XLOOKUP(A431,Booking_data!$A$1:$A$6001,Booking_data!$D$1:$D$6001,"not found")</f>
        <v>M031</v>
      </c>
      <c r="H431" t="str">
        <f>_xlfn.XLOOKUP(G431,Movies_data!$A$1:$A$41,Movies_data!$B$1:$B$41,"not found")</f>
        <v>Bangalore Days</v>
      </c>
      <c r="I431" t="str">
        <f>_xlfn.XLOOKUP(G431,Movies_data!$A$1:$A$41,Movies_data!$D$1:$D$41,"not found")</f>
        <v>Drama</v>
      </c>
      <c r="J431" t="str">
        <f>_xlfn.XLOOKUP(G431,Movies_data!$A$1:$A$41,Movies_data!$C$1:$C$41,"not found")</f>
        <v>Malayalam</v>
      </c>
      <c r="K431">
        <f>_xlfn.XLOOKUP(G431,Movies_data!$A$1:$A$41,Movies_data!$H$1:$H$41,"Not Found")</f>
        <v>8.3000000000000007</v>
      </c>
      <c r="L431" t="str">
        <f>_xlfn.XLOOKUP(A431,Booking_data!$A$1:$A$6001,Booking_data!$E$1:$E$6001,"not Found")</f>
        <v>C132</v>
      </c>
      <c r="M431" t="str">
        <f>_xlfn.XLOOKUP(L431,Cinemas_data!$A$1:$A$49,Cinemas_data!$I$1:$I$49,"not Found")</f>
        <v>City Pride Grand Mall</v>
      </c>
      <c r="N431" t="str">
        <f>_xlfn.XLOOKUP(L431,Cinemas_data!$A$1:$A$49,Cinemas_data!$C$1:$C$49,"not Found")</f>
        <v>Kolkata</v>
      </c>
      <c r="O431">
        <f>_xlfn.XLOOKUP(A431,Booking_data!$A$1:$A$6001,Booking_data!$H$1:$H$6001,"not found")</f>
        <v>4</v>
      </c>
      <c r="P431">
        <f>_xlfn.XLOOKUP(A431,Booking_data!$A$1:$A$6001,Booking_data!$I$1:$I$6001,"not Found")</f>
        <v>260</v>
      </c>
      <c r="Q431">
        <f t="shared" si="32"/>
        <v>1040</v>
      </c>
      <c r="R431" t="str">
        <f>_xlfn.XLOOKUP(A431,Booking_data!$A$1:$A$6001,Booking_data!$L$1:$L$6001,"Not Found")</f>
        <v>Credit Card</v>
      </c>
      <c r="S431">
        <f>_xlfn.XLOOKUP(A431,Booking_data!$A$1:$A$6001,Booking_data!$N$1:$N$6001,"not Found")</f>
        <v>52</v>
      </c>
      <c r="T431" t="str">
        <f>_xlfn.XLOOKUP(A431,Booking_data!$A$1:$A$6001,Booking_data!$O$1:$O$6001,"Not Found")</f>
        <v>Other</v>
      </c>
      <c r="U431" t="str">
        <f t="shared" si="33"/>
        <v>Above 45</v>
      </c>
      <c r="V431" t="str">
        <f t="shared" si="34"/>
        <v>Medium Booking</v>
      </c>
    </row>
    <row r="432" spans="1:22" x14ac:dyDescent="0.25">
      <c r="A432" t="s">
        <v>663</v>
      </c>
      <c r="B432" s="1">
        <v>46084</v>
      </c>
      <c r="C432" s="1">
        <v>46176</v>
      </c>
      <c r="D432" s="9">
        <v>0.77083333333333337</v>
      </c>
      <c r="E432" t="str">
        <f t="shared" si="30"/>
        <v>Weekday</v>
      </c>
      <c r="F432" t="str">
        <f t="shared" si="31"/>
        <v>Mar</v>
      </c>
      <c r="G432" t="str">
        <f>_xlfn.XLOOKUP(A432,Booking_data!$A$1:$A$6001,Booking_data!$D$1:$D$6001,"not found")</f>
        <v>M003</v>
      </c>
      <c r="H432" t="str">
        <f>_xlfn.XLOOKUP(G432,Movies_data!$A$1:$A$41,Movies_data!$B$1:$B$41,"not found")</f>
        <v>Vikram</v>
      </c>
      <c r="I432" t="str">
        <f>_xlfn.XLOOKUP(G432,Movies_data!$A$1:$A$41,Movies_data!$D$1:$D$41,"not found")</f>
        <v>Action</v>
      </c>
      <c r="J432" t="str">
        <f>_xlfn.XLOOKUP(G432,Movies_data!$A$1:$A$41,Movies_data!$C$1:$C$41,"not found")</f>
        <v>Tamil</v>
      </c>
      <c r="K432">
        <f>_xlfn.XLOOKUP(G432,Movies_data!$A$1:$A$41,Movies_data!$H$1:$H$41,"Not Found")</f>
        <v>8.3000000000000007</v>
      </c>
      <c r="L432" t="str">
        <f>_xlfn.XLOOKUP(A432,Booking_data!$A$1:$A$6001,Booking_data!$E$1:$E$6001,"not Found")</f>
        <v>C133</v>
      </c>
      <c r="M432" t="str">
        <f>_xlfn.XLOOKUP(L432,Cinemas_data!$A$1:$A$49,Cinemas_data!$I$1:$I$49,"not Found")</f>
        <v>PVR Forum Mall</v>
      </c>
      <c r="N432" t="str">
        <f>_xlfn.XLOOKUP(L432,Cinemas_data!$A$1:$A$49,Cinemas_data!$C$1:$C$49,"not Found")</f>
        <v>Kolkata</v>
      </c>
      <c r="O432">
        <f>_xlfn.XLOOKUP(A432,Booking_data!$A$1:$A$6001,Booking_data!$H$1:$H$6001,"not found")</f>
        <v>2</v>
      </c>
      <c r="P432">
        <f>_xlfn.XLOOKUP(A432,Booking_data!$A$1:$A$6001,Booking_data!$I$1:$I$6001,"not Found")</f>
        <v>360</v>
      </c>
      <c r="Q432">
        <f t="shared" si="32"/>
        <v>720</v>
      </c>
      <c r="R432" t="str">
        <f>_xlfn.XLOOKUP(A432,Booking_data!$A$1:$A$6001,Booking_data!$L$1:$L$6001,"Not Found")</f>
        <v>Wallet</v>
      </c>
      <c r="S432">
        <f>_xlfn.XLOOKUP(A432,Booking_data!$A$1:$A$6001,Booking_data!$N$1:$N$6001,"not Found")</f>
        <v>37</v>
      </c>
      <c r="T432" t="str">
        <f>_xlfn.XLOOKUP(A432,Booking_data!$A$1:$A$6001,Booking_data!$O$1:$O$6001,"Not Found")</f>
        <v>Male</v>
      </c>
      <c r="U432" t="str">
        <f t="shared" si="33"/>
        <v>Middle Age</v>
      </c>
      <c r="V432" t="str">
        <f t="shared" si="34"/>
        <v>Low Booking</v>
      </c>
    </row>
    <row r="433" spans="1:22" x14ac:dyDescent="0.25">
      <c r="A433" t="s">
        <v>664</v>
      </c>
      <c r="B433" s="1">
        <v>46084</v>
      </c>
      <c r="C433" s="1">
        <v>46113</v>
      </c>
      <c r="D433" s="9">
        <v>0.39583333333333331</v>
      </c>
      <c r="E433" t="str">
        <f t="shared" si="30"/>
        <v>Weekday</v>
      </c>
      <c r="F433" t="str">
        <f t="shared" si="31"/>
        <v>Mar</v>
      </c>
      <c r="G433" t="str">
        <f>_xlfn.XLOOKUP(A433,Booking_data!$A$1:$A$6001,Booking_data!$D$1:$D$6001,"not found")</f>
        <v>M023</v>
      </c>
      <c r="H433" t="str">
        <f>_xlfn.XLOOKUP(G433,Movies_data!$A$1:$A$41,Movies_data!$B$1:$B$41,"not found")</f>
        <v>Stree 2</v>
      </c>
      <c r="I433" t="str">
        <f>_xlfn.XLOOKUP(G433,Movies_data!$A$1:$A$41,Movies_data!$D$1:$D$41,"not found")</f>
        <v>Comedy</v>
      </c>
      <c r="J433" t="str">
        <f>_xlfn.XLOOKUP(G433,Movies_data!$A$1:$A$41,Movies_data!$C$1:$C$41,"not found")</f>
        <v>Hindi</v>
      </c>
      <c r="K433">
        <f>_xlfn.XLOOKUP(G433,Movies_data!$A$1:$A$41,Movies_data!$H$1:$H$41,"Not Found")</f>
        <v>6.9</v>
      </c>
      <c r="L433" t="str">
        <f>_xlfn.XLOOKUP(A433,Booking_data!$A$1:$A$6001,Booking_data!$E$1:$E$6001,"not Found")</f>
        <v>C021</v>
      </c>
      <c r="M433" t="str">
        <f>_xlfn.XLOOKUP(L433,Cinemas_data!$A$1:$A$49,Cinemas_data!$I$1:$I$49,"not Found")</f>
        <v>Miraj Cinemas City Centre</v>
      </c>
      <c r="N433" t="str">
        <f>_xlfn.XLOOKUP(L433,Cinemas_data!$A$1:$A$49,Cinemas_data!$C$1:$C$49,"not Found")</f>
        <v>Coimbatore</v>
      </c>
      <c r="O433">
        <f>_xlfn.XLOOKUP(A433,Booking_data!$A$1:$A$6001,Booking_data!$H$1:$H$6001,"not found")</f>
        <v>2</v>
      </c>
      <c r="P433">
        <f>_xlfn.XLOOKUP(A433,Booking_data!$A$1:$A$6001,Booking_data!$I$1:$I$6001,"not Found")</f>
        <v>220</v>
      </c>
      <c r="Q433">
        <f t="shared" si="32"/>
        <v>440</v>
      </c>
      <c r="R433" t="str">
        <f>_xlfn.XLOOKUP(A433,Booking_data!$A$1:$A$6001,Booking_data!$L$1:$L$6001,"Not Found")</f>
        <v>Credit Card</v>
      </c>
      <c r="S433">
        <f>_xlfn.XLOOKUP(A433,Booking_data!$A$1:$A$6001,Booking_data!$N$1:$N$6001,"not Found")</f>
        <v>58</v>
      </c>
      <c r="T433" t="str">
        <f>_xlfn.XLOOKUP(A433,Booking_data!$A$1:$A$6001,Booking_data!$O$1:$O$6001,"Not Found")</f>
        <v>Female</v>
      </c>
      <c r="U433" t="str">
        <f t="shared" si="33"/>
        <v>Above 45</v>
      </c>
      <c r="V433" t="str">
        <f t="shared" si="34"/>
        <v>Low Booking</v>
      </c>
    </row>
    <row r="434" spans="1:22" x14ac:dyDescent="0.25">
      <c r="A434" t="s">
        <v>665</v>
      </c>
      <c r="B434" s="1">
        <v>46084</v>
      </c>
      <c r="C434" s="1">
        <v>46129</v>
      </c>
      <c r="D434" s="9">
        <v>0.9375</v>
      </c>
      <c r="E434" t="str">
        <f t="shared" si="30"/>
        <v>Weekday</v>
      </c>
      <c r="F434" t="str">
        <f t="shared" si="31"/>
        <v>Mar</v>
      </c>
      <c r="G434" t="str">
        <f>_xlfn.XLOOKUP(A434,Booking_data!$A$1:$A$6001,Booking_data!$D$1:$D$6001,"not found")</f>
        <v>M005</v>
      </c>
      <c r="H434" t="str">
        <f>_xlfn.XLOOKUP(G434,Movies_data!$A$1:$A$41,Movies_data!$B$1:$B$41,"not found")</f>
        <v>Ponniyin Selvan II</v>
      </c>
      <c r="I434" t="str">
        <f>_xlfn.XLOOKUP(G434,Movies_data!$A$1:$A$41,Movies_data!$D$1:$D$41,"not found")</f>
        <v>Drama</v>
      </c>
      <c r="J434" t="str">
        <f>_xlfn.XLOOKUP(G434,Movies_data!$A$1:$A$41,Movies_data!$C$1:$C$41,"not found")</f>
        <v>Tamil</v>
      </c>
      <c r="K434">
        <f>_xlfn.XLOOKUP(G434,Movies_data!$A$1:$A$41,Movies_data!$H$1:$H$41,"Not Found")</f>
        <v>7.3</v>
      </c>
      <c r="L434" t="str">
        <f>_xlfn.XLOOKUP(A434,Booking_data!$A$1:$A$6001,Booking_data!$E$1:$E$6001,"not Found")</f>
        <v>C152</v>
      </c>
      <c r="M434" t="str">
        <f>_xlfn.XLOOKUP(L434,Cinemas_data!$A$1:$A$49,Cinemas_data!$I$1:$I$49,"not Found")</f>
        <v>INOX Grand Mall</v>
      </c>
      <c r="N434" t="str">
        <f>_xlfn.XLOOKUP(L434,Cinemas_data!$A$1:$A$49,Cinemas_data!$C$1:$C$49,"not Found")</f>
        <v>Kochi</v>
      </c>
      <c r="O434">
        <f>_xlfn.XLOOKUP(A434,Booking_data!$A$1:$A$6001,Booking_data!$H$1:$H$6001,"not found")</f>
        <v>2</v>
      </c>
      <c r="P434">
        <f>_xlfn.XLOOKUP(A434,Booking_data!$A$1:$A$6001,Booking_data!$I$1:$I$6001,"not Found")</f>
        <v>260</v>
      </c>
      <c r="Q434">
        <f t="shared" si="32"/>
        <v>520</v>
      </c>
      <c r="R434" t="str">
        <f>_xlfn.XLOOKUP(A434,Booking_data!$A$1:$A$6001,Booking_data!$L$1:$L$6001,"Not Found")</f>
        <v>UPI</v>
      </c>
      <c r="S434">
        <f>_xlfn.XLOOKUP(A434,Booking_data!$A$1:$A$6001,Booking_data!$N$1:$N$6001,"not Found")</f>
        <v>45</v>
      </c>
      <c r="T434" t="str">
        <f>_xlfn.XLOOKUP(A434,Booking_data!$A$1:$A$6001,Booking_data!$O$1:$O$6001,"Not Found")</f>
        <v>Other</v>
      </c>
      <c r="U434" t="str">
        <f t="shared" si="33"/>
        <v>Above 45</v>
      </c>
      <c r="V434" t="str">
        <f t="shared" si="34"/>
        <v>Low Booking</v>
      </c>
    </row>
    <row r="435" spans="1:22" x14ac:dyDescent="0.25">
      <c r="A435" t="s">
        <v>666</v>
      </c>
      <c r="B435" s="1">
        <v>46084</v>
      </c>
      <c r="C435" s="1">
        <v>46185</v>
      </c>
      <c r="D435" s="9">
        <v>0.64583333333333337</v>
      </c>
      <c r="E435" t="str">
        <f t="shared" si="30"/>
        <v>Weekday</v>
      </c>
      <c r="F435" t="str">
        <f t="shared" si="31"/>
        <v>Mar</v>
      </c>
      <c r="G435" t="str">
        <f>_xlfn.XLOOKUP(A435,Booking_data!$A$1:$A$6001,Booking_data!$D$1:$D$6001,"not found")</f>
        <v>M033</v>
      </c>
      <c r="H435" t="str">
        <f>_xlfn.XLOOKUP(G435,Movies_data!$A$1:$A$41,Movies_data!$B$1:$B$41,"not found")</f>
        <v>Lucifer</v>
      </c>
      <c r="I435" t="str">
        <f>_xlfn.XLOOKUP(G435,Movies_data!$A$1:$A$41,Movies_data!$D$1:$D$41,"not found")</f>
        <v>Action</v>
      </c>
      <c r="J435" t="str">
        <f>_xlfn.XLOOKUP(G435,Movies_data!$A$1:$A$41,Movies_data!$C$1:$C$41,"not found")</f>
        <v>Malayalam</v>
      </c>
      <c r="K435">
        <f>_xlfn.XLOOKUP(G435,Movies_data!$A$1:$A$41,Movies_data!$H$1:$H$41,"Not Found")</f>
        <v>7.5</v>
      </c>
      <c r="L435" t="str">
        <f>_xlfn.XLOOKUP(A435,Booking_data!$A$1:$A$6001,Booking_data!$E$1:$E$6001,"not Found")</f>
        <v>C071</v>
      </c>
      <c r="M435" t="str">
        <f>_xlfn.XLOOKUP(L435,Cinemas_data!$A$1:$A$49,Cinemas_data!$I$1:$I$49,"not Found")</f>
        <v>PVR City Centre</v>
      </c>
      <c r="N435" t="str">
        <f>_xlfn.XLOOKUP(L435,Cinemas_data!$A$1:$A$49,Cinemas_data!$C$1:$C$49,"not Found")</f>
        <v>Hyderabad</v>
      </c>
      <c r="O435">
        <f>_xlfn.XLOOKUP(A435,Booking_data!$A$1:$A$6001,Booking_data!$H$1:$H$6001,"not found")</f>
        <v>2</v>
      </c>
      <c r="P435">
        <f>_xlfn.XLOOKUP(A435,Booking_data!$A$1:$A$6001,Booking_data!$I$1:$I$6001,"not Found")</f>
        <v>180</v>
      </c>
      <c r="Q435">
        <f t="shared" si="32"/>
        <v>360</v>
      </c>
      <c r="R435" t="str">
        <f>_xlfn.XLOOKUP(A435,Booking_data!$A$1:$A$6001,Booking_data!$L$1:$L$6001,"Not Found")</f>
        <v>Debit Card</v>
      </c>
      <c r="S435">
        <f>_xlfn.XLOOKUP(A435,Booking_data!$A$1:$A$6001,Booking_data!$N$1:$N$6001,"not Found")</f>
        <v>53</v>
      </c>
      <c r="T435" t="str">
        <f>_xlfn.XLOOKUP(A435,Booking_data!$A$1:$A$6001,Booking_data!$O$1:$O$6001,"Not Found")</f>
        <v>Male</v>
      </c>
      <c r="U435" t="str">
        <f t="shared" si="33"/>
        <v>Above 45</v>
      </c>
      <c r="V435" t="str">
        <f t="shared" si="34"/>
        <v>Low Booking</v>
      </c>
    </row>
    <row r="436" spans="1:22" x14ac:dyDescent="0.25">
      <c r="A436" t="s">
        <v>667</v>
      </c>
      <c r="B436" s="1">
        <v>46084</v>
      </c>
      <c r="C436" s="1">
        <v>46139</v>
      </c>
      <c r="D436" s="9">
        <v>0.77083333333333337</v>
      </c>
      <c r="E436" t="str">
        <f t="shared" si="30"/>
        <v>Weekday</v>
      </c>
      <c r="F436" t="str">
        <f t="shared" si="31"/>
        <v>Mar</v>
      </c>
      <c r="G436" t="str">
        <f>_xlfn.XLOOKUP(A436,Booking_data!$A$1:$A$6001,Booking_data!$D$1:$D$6001,"not found")</f>
        <v>M022</v>
      </c>
      <c r="H436" t="str">
        <f>_xlfn.XLOOKUP(G436,Movies_data!$A$1:$A$41,Movies_data!$B$1:$B$41,"not found")</f>
        <v>12th Fail</v>
      </c>
      <c r="I436" t="str">
        <f>_xlfn.XLOOKUP(G436,Movies_data!$A$1:$A$41,Movies_data!$D$1:$D$41,"not found")</f>
        <v>Drama</v>
      </c>
      <c r="J436" t="str">
        <f>_xlfn.XLOOKUP(G436,Movies_data!$A$1:$A$41,Movies_data!$C$1:$C$41,"not found")</f>
        <v>Hindi</v>
      </c>
      <c r="K436">
        <f>_xlfn.XLOOKUP(G436,Movies_data!$A$1:$A$41,Movies_data!$H$1:$H$41,"Not Found")</f>
        <v>9</v>
      </c>
      <c r="L436" t="str">
        <f>_xlfn.XLOOKUP(A436,Booking_data!$A$1:$A$6001,Booking_data!$E$1:$E$6001,"not Found")</f>
        <v>C161</v>
      </c>
      <c r="M436" t="str">
        <f>_xlfn.XLOOKUP(L436,Cinemas_data!$A$1:$A$49,Cinemas_data!$I$1:$I$49,"not Found")</f>
        <v>INOX City Centre</v>
      </c>
      <c r="N436" t="str">
        <f>_xlfn.XLOOKUP(L436,Cinemas_data!$A$1:$A$49,Cinemas_data!$C$1:$C$49,"not Found")</f>
        <v>Thiruvananthapuram</v>
      </c>
      <c r="O436">
        <f>_xlfn.XLOOKUP(A436,Booking_data!$A$1:$A$6001,Booking_data!$H$1:$H$6001,"not found")</f>
        <v>2</v>
      </c>
      <c r="P436">
        <f>_xlfn.XLOOKUP(A436,Booking_data!$A$1:$A$6001,Booking_data!$I$1:$I$6001,"not Found")</f>
        <v>360</v>
      </c>
      <c r="Q436">
        <f t="shared" si="32"/>
        <v>720</v>
      </c>
      <c r="R436" t="str">
        <f>_xlfn.XLOOKUP(A436,Booking_data!$A$1:$A$6001,Booking_data!$L$1:$L$6001,"Not Found")</f>
        <v>Credit Card</v>
      </c>
      <c r="S436">
        <f>_xlfn.XLOOKUP(A436,Booking_data!$A$1:$A$6001,Booking_data!$N$1:$N$6001,"not Found")</f>
        <v>29</v>
      </c>
      <c r="T436" t="str">
        <f>_xlfn.XLOOKUP(A436,Booking_data!$A$1:$A$6001,Booking_data!$O$1:$O$6001,"Not Found")</f>
        <v>Other</v>
      </c>
      <c r="U436" t="str">
        <f t="shared" si="33"/>
        <v>Youngster</v>
      </c>
      <c r="V436" t="str">
        <f t="shared" si="34"/>
        <v>Low Booking</v>
      </c>
    </row>
    <row r="437" spans="1:22" x14ac:dyDescent="0.25">
      <c r="A437" t="s">
        <v>668</v>
      </c>
      <c r="B437" s="1">
        <v>46084</v>
      </c>
      <c r="C437" s="1">
        <v>46121</v>
      </c>
      <c r="D437" s="9">
        <v>0.9375</v>
      </c>
      <c r="E437" t="str">
        <f t="shared" si="30"/>
        <v>Weekday</v>
      </c>
      <c r="F437" t="str">
        <f t="shared" si="31"/>
        <v>Mar</v>
      </c>
      <c r="G437" t="str">
        <f>_xlfn.XLOOKUP(A437,Booking_data!$A$1:$A$6001,Booking_data!$D$1:$D$6001,"not found")</f>
        <v>M004</v>
      </c>
      <c r="H437" t="str">
        <f>_xlfn.XLOOKUP(G437,Movies_data!$A$1:$A$41,Movies_data!$B$1:$B$41,"not found")</f>
        <v>Ponniyin Selvan I</v>
      </c>
      <c r="I437" t="str">
        <f>_xlfn.XLOOKUP(G437,Movies_data!$A$1:$A$41,Movies_data!$D$1:$D$41,"not found")</f>
        <v>Drama</v>
      </c>
      <c r="J437" t="str">
        <f>_xlfn.XLOOKUP(G437,Movies_data!$A$1:$A$41,Movies_data!$C$1:$C$41,"not found")</f>
        <v>Tamil</v>
      </c>
      <c r="K437">
        <f>_xlfn.XLOOKUP(G437,Movies_data!$A$1:$A$41,Movies_data!$H$1:$H$41,"Not Found")</f>
        <v>7.6</v>
      </c>
      <c r="L437" t="str">
        <f>_xlfn.XLOOKUP(A437,Booking_data!$A$1:$A$6001,Booking_data!$E$1:$E$6001,"not Found")</f>
        <v>C151</v>
      </c>
      <c r="M437" t="str">
        <f>_xlfn.XLOOKUP(L437,Cinemas_data!$A$1:$A$49,Cinemas_data!$I$1:$I$49,"not Found")</f>
        <v>PVR City Centre</v>
      </c>
      <c r="N437" t="str">
        <f>_xlfn.XLOOKUP(L437,Cinemas_data!$A$1:$A$49,Cinemas_data!$C$1:$C$49,"not Found")</f>
        <v>Kochi</v>
      </c>
      <c r="O437">
        <f>_xlfn.XLOOKUP(A437,Booking_data!$A$1:$A$6001,Booking_data!$H$1:$H$6001,"not found")</f>
        <v>2</v>
      </c>
      <c r="P437">
        <f>_xlfn.XLOOKUP(A437,Booking_data!$A$1:$A$6001,Booking_data!$I$1:$I$6001,"not Found")</f>
        <v>280</v>
      </c>
      <c r="Q437">
        <f t="shared" si="32"/>
        <v>560</v>
      </c>
      <c r="R437" t="str">
        <f>_xlfn.XLOOKUP(A437,Booking_data!$A$1:$A$6001,Booking_data!$L$1:$L$6001,"Not Found")</f>
        <v>Credit Card</v>
      </c>
      <c r="S437">
        <f>_xlfn.XLOOKUP(A437,Booking_data!$A$1:$A$6001,Booking_data!$N$1:$N$6001,"not Found")</f>
        <v>49</v>
      </c>
      <c r="T437" t="str">
        <f>_xlfn.XLOOKUP(A437,Booking_data!$A$1:$A$6001,Booking_data!$O$1:$O$6001,"Not Found")</f>
        <v>Male</v>
      </c>
      <c r="U437" t="str">
        <f t="shared" si="33"/>
        <v>Above 45</v>
      </c>
      <c r="V437" t="str">
        <f t="shared" si="34"/>
        <v>Low Booking</v>
      </c>
    </row>
    <row r="438" spans="1:22" x14ac:dyDescent="0.25">
      <c r="A438" t="s">
        <v>669</v>
      </c>
      <c r="B438" s="1">
        <v>46084</v>
      </c>
      <c r="C438" s="1">
        <v>46193</v>
      </c>
      <c r="D438" s="9">
        <v>0.88541666666666663</v>
      </c>
      <c r="E438" t="str">
        <f t="shared" si="30"/>
        <v>Weekday</v>
      </c>
      <c r="F438" t="str">
        <f t="shared" si="31"/>
        <v>Mar</v>
      </c>
      <c r="G438" t="str">
        <f>_xlfn.XLOOKUP(A438,Booking_data!$A$1:$A$6001,Booking_data!$D$1:$D$6001,"not found")</f>
        <v>M034</v>
      </c>
      <c r="H438" t="str">
        <f>_xlfn.XLOOKUP(G438,Movies_data!$A$1:$A$41,Movies_data!$B$1:$B$41,"not found")</f>
        <v>Manjummel Boys</v>
      </c>
      <c r="I438" t="str">
        <f>_xlfn.XLOOKUP(G438,Movies_data!$A$1:$A$41,Movies_data!$D$1:$D$41,"not found")</f>
        <v>Adventure</v>
      </c>
      <c r="J438" t="str">
        <f>_xlfn.XLOOKUP(G438,Movies_data!$A$1:$A$41,Movies_data!$C$1:$C$41,"not found")</f>
        <v>Malayalam</v>
      </c>
      <c r="K438">
        <f>_xlfn.XLOOKUP(G438,Movies_data!$A$1:$A$41,Movies_data!$H$1:$H$41,"Not Found")</f>
        <v>8.3000000000000007</v>
      </c>
      <c r="L438" t="str">
        <f>_xlfn.XLOOKUP(A438,Booking_data!$A$1:$A$6001,Booking_data!$E$1:$E$6001,"not Found")</f>
        <v>C153</v>
      </c>
      <c r="M438" t="str">
        <f>_xlfn.XLOOKUP(L438,Cinemas_data!$A$1:$A$49,Cinemas_data!$I$1:$I$49,"not Found")</f>
        <v>Cinepolis Forum Mall</v>
      </c>
      <c r="N438" t="str">
        <f>_xlfn.XLOOKUP(L438,Cinemas_data!$A$1:$A$49,Cinemas_data!$C$1:$C$49,"not Found")</f>
        <v>Kochi</v>
      </c>
      <c r="O438">
        <f>_xlfn.XLOOKUP(A438,Booking_data!$A$1:$A$6001,Booking_data!$H$1:$H$6001,"not found")</f>
        <v>5</v>
      </c>
      <c r="P438">
        <f>_xlfn.XLOOKUP(A438,Booking_data!$A$1:$A$6001,Booking_data!$I$1:$I$6001,"not Found")</f>
        <v>420</v>
      </c>
      <c r="Q438">
        <f t="shared" si="32"/>
        <v>2100</v>
      </c>
      <c r="R438" t="str">
        <f>_xlfn.XLOOKUP(A438,Booking_data!$A$1:$A$6001,Booking_data!$L$1:$L$6001,"Not Found")</f>
        <v>Net Banking</v>
      </c>
      <c r="S438">
        <f>_xlfn.XLOOKUP(A438,Booking_data!$A$1:$A$6001,Booking_data!$N$1:$N$6001,"not Found")</f>
        <v>45</v>
      </c>
      <c r="T438" t="str">
        <f>_xlfn.XLOOKUP(A438,Booking_data!$A$1:$A$6001,Booking_data!$O$1:$O$6001,"Not Found")</f>
        <v>Female</v>
      </c>
      <c r="U438" t="str">
        <f t="shared" si="33"/>
        <v>Above 45</v>
      </c>
      <c r="V438" t="str">
        <f t="shared" si="34"/>
        <v>High Booking</v>
      </c>
    </row>
    <row r="439" spans="1:22" x14ac:dyDescent="0.25">
      <c r="A439" t="s">
        <v>670</v>
      </c>
      <c r="B439" s="1">
        <v>46084</v>
      </c>
      <c r="C439" s="1">
        <v>46076</v>
      </c>
      <c r="D439" s="9">
        <v>0.88541666666666663</v>
      </c>
      <c r="E439" t="str">
        <f t="shared" si="30"/>
        <v>Weekday</v>
      </c>
      <c r="F439" t="str">
        <f t="shared" si="31"/>
        <v>Mar</v>
      </c>
      <c r="G439" t="str">
        <f>_xlfn.XLOOKUP(A439,Booking_data!$A$1:$A$6001,Booking_data!$D$1:$D$6001,"not found")</f>
        <v>M021</v>
      </c>
      <c r="H439" t="str">
        <f>_xlfn.XLOOKUP(G439,Movies_data!$A$1:$A$41,Movies_data!$B$1:$B$41,"not found")</f>
        <v>Pathaan</v>
      </c>
      <c r="I439" t="str">
        <f>_xlfn.XLOOKUP(G439,Movies_data!$A$1:$A$41,Movies_data!$D$1:$D$41,"not found")</f>
        <v>Action</v>
      </c>
      <c r="J439" t="str">
        <f>_xlfn.XLOOKUP(G439,Movies_data!$A$1:$A$41,Movies_data!$C$1:$C$41,"not found")</f>
        <v>Hindi</v>
      </c>
      <c r="K439">
        <f>_xlfn.XLOOKUP(G439,Movies_data!$A$1:$A$41,Movies_data!$H$1:$H$41,"Not Found")</f>
        <v>5.9</v>
      </c>
      <c r="L439" t="str">
        <f>_xlfn.XLOOKUP(A439,Booking_data!$A$1:$A$6001,Booking_data!$E$1:$E$6001,"not Found")</f>
        <v>C131</v>
      </c>
      <c r="M439" t="str">
        <f>_xlfn.XLOOKUP(L439,Cinemas_data!$A$1:$A$49,Cinemas_data!$I$1:$I$49,"not Found")</f>
        <v>Asian Cinemas City Centre</v>
      </c>
      <c r="N439" t="str">
        <f>_xlfn.XLOOKUP(L439,Cinemas_data!$A$1:$A$49,Cinemas_data!$C$1:$C$49,"not Found")</f>
        <v>Kolkata</v>
      </c>
      <c r="O439">
        <f>_xlfn.XLOOKUP(A439,Booking_data!$A$1:$A$6001,Booking_data!$H$1:$H$6001,"not found")</f>
        <v>4</v>
      </c>
      <c r="P439">
        <f>_xlfn.XLOOKUP(A439,Booking_data!$A$1:$A$6001,Booking_data!$I$1:$I$6001,"not Found")</f>
        <v>240</v>
      </c>
      <c r="Q439">
        <f t="shared" si="32"/>
        <v>960</v>
      </c>
      <c r="R439" t="str">
        <f>_xlfn.XLOOKUP(A439,Booking_data!$A$1:$A$6001,Booking_data!$L$1:$L$6001,"Not Found")</f>
        <v>UPI</v>
      </c>
      <c r="S439">
        <f>_xlfn.XLOOKUP(A439,Booking_data!$A$1:$A$6001,Booking_data!$N$1:$N$6001,"not Found")</f>
        <v>44</v>
      </c>
      <c r="T439" t="str">
        <f>_xlfn.XLOOKUP(A439,Booking_data!$A$1:$A$6001,Booking_data!$O$1:$O$6001,"Not Found")</f>
        <v>Male</v>
      </c>
      <c r="U439" t="str">
        <f t="shared" si="33"/>
        <v>Middle Age</v>
      </c>
      <c r="V439" t="str">
        <f t="shared" si="34"/>
        <v>Medium Booking</v>
      </c>
    </row>
    <row r="440" spans="1:22" x14ac:dyDescent="0.25">
      <c r="A440" t="s">
        <v>671</v>
      </c>
      <c r="B440" s="1">
        <v>46084</v>
      </c>
      <c r="C440" s="1">
        <v>46208</v>
      </c>
      <c r="D440" s="9">
        <v>0.77083333333333337</v>
      </c>
      <c r="E440" t="str">
        <f t="shared" si="30"/>
        <v>Weekday</v>
      </c>
      <c r="F440" t="str">
        <f t="shared" si="31"/>
        <v>Mar</v>
      </c>
      <c r="G440" t="str">
        <f>_xlfn.XLOOKUP(A440,Booking_data!$A$1:$A$6001,Booking_data!$D$1:$D$6001,"not found")</f>
        <v>M003</v>
      </c>
      <c r="H440" t="str">
        <f>_xlfn.XLOOKUP(G440,Movies_data!$A$1:$A$41,Movies_data!$B$1:$B$41,"not found")</f>
        <v>Vikram</v>
      </c>
      <c r="I440" t="str">
        <f>_xlfn.XLOOKUP(G440,Movies_data!$A$1:$A$41,Movies_data!$D$1:$D$41,"not found")</f>
        <v>Action</v>
      </c>
      <c r="J440" t="str">
        <f>_xlfn.XLOOKUP(G440,Movies_data!$A$1:$A$41,Movies_data!$C$1:$C$41,"not found")</f>
        <v>Tamil</v>
      </c>
      <c r="K440">
        <f>_xlfn.XLOOKUP(G440,Movies_data!$A$1:$A$41,Movies_data!$H$1:$H$41,"Not Found")</f>
        <v>8.3000000000000007</v>
      </c>
      <c r="L440" t="str">
        <f>_xlfn.XLOOKUP(A440,Booking_data!$A$1:$A$6001,Booking_data!$E$1:$E$6001,"not Found")</f>
        <v>C111</v>
      </c>
      <c r="M440" t="str">
        <f>_xlfn.XLOOKUP(L440,Cinemas_data!$A$1:$A$49,Cinemas_data!$I$1:$I$49,"not Found")</f>
        <v>Mukta A2 Cinemas City Centre</v>
      </c>
      <c r="N440" t="str">
        <f>_xlfn.XLOOKUP(L440,Cinemas_data!$A$1:$A$49,Cinemas_data!$C$1:$C$49,"not Found")</f>
        <v>Delhi</v>
      </c>
      <c r="O440">
        <f>_xlfn.XLOOKUP(A440,Booking_data!$A$1:$A$6001,Booking_data!$H$1:$H$6001,"not found")</f>
        <v>2</v>
      </c>
      <c r="P440">
        <f>_xlfn.XLOOKUP(A440,Booking_data!$A$1:$A$6001,Booking_data!$I$1:$I$6001,"not Found")</f>
        <v>180</v>
      </c>
      <c r="Q440">
        <f t="shared" si="32"/>
        <v>360</v>
      </c>
      <c r="R440" t="str">
        <f>_xlfn.XLOOKUP(A440,Booking_data!$A$1:$A$6001,Booking_data!$L$1:$L$6001,"Not Found")</f>
        <v>UPI</v>
      </c>
      <c r="S440">
        <f>_xlfn.XLOOKUP(A440,Booking_data!$A$1:$A$6001,Booking_data!$N$1:$N$6001,"not Found")</f>
        <v>35</v>
      </c>
      <c r="T440" t="str">
        <f>_xlfn.XLOOKUP(A440,Booking_data!$A$1:$A$6001,Booking_data!$O$1:$O$6001,"Not Found")</f>
        <v>Other</v>
      </c>
      <c r="U440" t="str">
        <f t="shared" si="33"/>
        <v>Middle Age</v>
      </c>
      <c r="V440" t="str">
        <f t="shared" si="34"/>
        <v>Low Booking</v>
      </c>
    </row>
    <row r="441" spans="1:22" x14ac:dyDescent="0.25">
      <c r="A441" t="s">
        <v>672</v>
      </c>
      <c r="B441" s="1">
        <v>46084</v>
      </c>
      <c r="C441" s="1">
        <v>46092</v>
      </c>
      <c r="D441" s="9">
        <v>0.39583333333333331</v>
      </c>
      <c r="E441" t="str">
        <f t="shared" si="30"/>
        <v>Weekday</v>
      </c>
      <c r="F441" t="str">
        <f t="shared" si="31"/>
        <v>Mar</v>
      </c>
      <c r="G441" t="str">
        <f>_xlfn.XLOOKUP(A441,Booking_data!$A$1:$A$6001,Booking_data!$D$1:$D$6001,"not found")</f>
        <v>M022</v>
      </c>
      <c r="H441" t="str">
        <f>_xlfn.XLOOKUP(G441,Movies_data!$A$1:$A$41,Movies_data!$B$1:$B$41,"not found")</f>
        <v>12th Fail</v>
      </c>
      <c r="I441" t="str">
        <f>_xlfn.XLOOKUP(G441,Movies_data!$A$1:$A$41,Movies_data!$D$1:$D$41,"not found")</f>
        <v>Drama</v>
      </c>
      <c r="J441" t="str">
        <f>_xlfn.XLOOKUP(G441,Movies_data!$A$1:$A$41,Movies_data!$C$1:$C$41,"not found")</f>
        <v>Hindi</v>
      </c>
      <c r="K441">
        <f>_xlfn.XLOOKUP(G441,Movies_data!$A$1:$A$41,Movies_data!$H$1:$H$41,"Not Found")</f>
        <v>9</v>
      </c>
      <c r="L441" t="str">
        <f>_xlfn.XLOOKUP(A441,Booking_data!$A$1:$A$6001,Booking_data!$E$1:$E$6001,"not Found")</f>
        <v>C151</v>
      </c>
      <c r="M441" t="str">
        <f>_xlfn.XLOOKUP(L441,Cinemas_data!$A$1:$A$49,Cinemas_data!$I$1:$I$49,"not Found")</f>
        <v>PVR City Centre</v>
      </c>
      <c r="N441" t="str">
        <f>_xlfn.XLOOKUP(L441,Cinemas_data!$A$1:$A$49,Cinemas_data!$C$1:$C$49,"not Found")</f>
        <v>Kochi</v>
      </c>
      <c r="O441">
        <f>_xlfn.XLOOKUP(A441,Booking_data!$A$1:$A$6001,Booking_data!$H$1:$H$6001,"not found")</f>
        <v>4</v>
      </c>
      <c r="P441">
        <f>_xlfn.XLOOKUP(A441,Booking_data!$A$1:$A$6001,Booking_data!$I$1:$I$6001,"not Found")</f>
        <v>280</v>
      </c>
      <c r="Q441">
        <f t="shared" si="32"/>
        <v>1120</v>
      </c>
      <c r="R441" t="str">
        <f>_xlfn.XLOOKUP(A441,Booking_data!$A$1:$A$6001,Booking_data!$L$1:$L$6001,"Not Found")</f>
        <v>Wallet</v>
      </c>
      <c r="S441">
        <f>_xlfn.XLOOKUP(A441,Booking_data!$A$1:$A$6001,Booking_data!$N$1:$N$6001,"not Found")</f>
        <v>57</v>
      </c>
      <c r="T441" t="str">
        <f>_xlfn.XLOOKUP(A441,Booking_data!$A$1:$A$6001,Booking_data!$O$1:$O$6001,"Not Found")</f>
        <v>Male</v>
      </c>
      <c r="U441" t="str">
        <f t="shared" si="33"/>
        <v>Above 45</v>
      </c>
      <c r="V441" t="str">
        <f t="shared" si="34"/>
        <v>Medium Booking</v>
      </c>
    </row>
    <row r="442" spans="1:22" x14ac:dyDescent="0.25">
      <c r="A442" t="s">
        <v>673</v>
      </c>
      <c r="B442" s="1">
        <v>46084</v>
      </c>
      <c r="C442" s="1">
        <v>46146</v>
      </c>
      <c r="D442" s="9">
        <v>0.39583333333333331</v>
      </c>
      <c r="E442" t="str">
        <f t="shared" si="30"/>
        <v>Weekday</v>
      </c>
      <c r="F442" t="str">
        <f t="shared" si="31"/>
        <v>Mar</v>
      </c>
      <c r="G442" t="str">
        <f>_xlfn.XLOOKUP(A442,Booking_data!$A$1:$A$6001,Booking_data!$D$1:$D$6001,"not found")</f>
        <v>M019</v>
      </c>
      <c r="H442" t="str">
        <f>_xlfn.XLOOKUP(G442,Movies_data!$A$1:$A$41,Movies_data!$B$1:$B$41,"not found")</f>
        <v>Animal</v>
      </c>
      <c r="I442" t="str">
        <f>_xlfn.XLOOKUP(G442,Movies_data!$A$1:$A$41,Movies_data!$D$1:$D$41,"not found")</f>
        <v>Drama</v>
      </c>
      <c r="J442" t="str">
        <f>_xlfn.XLOOKUP(G442,Movies_data!$A$1:$A$41,Movies_data!$C$1:$C$41,"not found")</f>
        <v>Hindi</v>
      </c>
      <c r="K442">
        <f>_xlfn.XLOOKUP(G442,Movies_data!$A$1:$A$41,Movies_data!$H$1:$H$41,"Not Found")</f>
        <v>6.1</v>
      </c>
      <c r="L442" t="str">
        <f>_xlfn.XLOOKUP(A442,Booking_data!$A$1:$A$6001,Booking_data!$E$1:$E$6001,"not Found")</f>
        <v>C081</v>
      </c>
      <c r="M442" t="str">
        <f>_xlfn.XLOOKUP(L442,Cinemas_data!$A$1:$A$49,Cinemas_data!$I$1:$I$49,"not Found")</f>
        <v>INOX City Centre</v>
      </c>
      <c r="N442" t="str">
        <f>_xlfn.XLOOKUP(L442,Cinemas_data!$A$1:$A$49,Cinemas_data!$C$1:$C$49,"not Found")</f>
        <v>Vijayawada</v>
      </c>
      <c r="O442">
        <f>_xlfn.XLOOKUP(A442,Booking_data!$A$1:$A$6001,Booking_data!$H$1:$H$6001,"not found")</f>
        <v>2</v>
      </c>
      <c r="P442">
        <f>_xlfn.XLOOKUP(A442,Booking_data!$A$1:$A$6001,Booking_data!$I$1:$I$6001,"not Found")</f>
        <v>280</v>
      </c>
      <c r="Q442">
        <f t="shared" si="32"/>
        <v>560</v>
      </c>
      <c r="R442" t="str">
        <f>_xlfn.XLOOKUP(A442,Booking_data!$A$1:$A$6001,Booking_data!$L$1:$L$6001,"Not Found")</f>
        <v>Debit Card</v>
      </c>
      <c r="S442">
        <f>_xlfn.XLOOKUP(A442,Booking_data!$A$1:$A$6001,Booking_data!$N$1:$N$6001,"not Found")</f>
        <v>28</v>
      </c>
      <c r="T442" t="str">
        <f>_xlfn.XLOOKUP(A442,Booking_data!$A$1:$A$6001,Booking_data!$O$1:$O$6001,"Not Found")</f>
        <v>Other</v>
      </c>
      <c r="U442" t="str">
        <f t="shared" si="33"/>
        <v>Youngster</v>
      </c>
      <c r="V442" t="str">
        <f t="shared" si="34"/>
        <v>Low Booking</v>
      </c>
    </row>
    <row r="443" spans="1:22" x14ac:dyDescent="0.25">
      <c r="A443" t="s">
        <v>674</v>
      </c>
      <c r="B443" s="1">
        <v>46084</v>
      </c>
      <c r="C443" s="1">
        <v>46045</v>
      </c>
      <c r="D443" s="9">
        <v>0.64583333333333337</v>
      </c>
      <c r="E443" t="str">
        <f t="shared" si="30"/>
        <v>Weekday</v>
      </c>
      <c r="F443" t="str">
        <f t="shared" si="31"/>
        <v>Mar</v>
      </c>
      <c r="G443" t="str">
        <f>_xlfn.XLOOKUP(A443,Booking_data!$A$1:$A$6001,Booking_data!$D$1:$D$6001,"not found")</f>
        <v>M019</v>
      </c>
      <c r="H443" t="str">
        <f>_xlfn.XLOOKUP(G443,Movies_data!$A$1:$A$41,Movies_data!$B$1:$B$41,"not found")</f>
        <v>Animal</v>
      </c>
      <c r="I443" t="str">
        <f>_xlfn.XLOOKUP(G443,Movies_data!$A$1:$A$41,Movies_data!$D$1:$D$41,"not found")</f>
        <v>Drama</v>
      </c>
      <c r="J443" t="str">
        <f>_xlfn.XLOOKUP(G443,Movies_data!$A$1:$A$41,Movies_data!$C$1:$C$41,"not found")</f>
        <v>Hindi</v>
      </c>
      <c r="K443">
        <f>_xlfn.XLOOKUP(G443,Movies_data!$A$1:$A$41,Movies_data!$H$1:$H$41,"Not Found")</f>
        <v>6.1</v>
      </c>
      <c r="L443" t="str">
        <f>_xlfn.XLOOKUP(A443,Booking_data!$A$1:$A$6001,Booking_data!$E$1:$E$6001,"not Found")</f>
        <v>C131</v>
      </c>
      <c r="M443" t="str">
        <f>_xlfn.XLOOKUP(L443,Cinemas_data!$A$1:$A$49,Cinemas_data!$I$1:$I$49,"not Found")</f>
        <v>Asian Cinemas City Centre</v>
      </c>
      <c r="N443" t="str">
        <f>_xlfn.XLOOKUP(L443,Cinemas_data!$A$1:$A$49,Cinemas_data!$C$1:$C$49,"not Found")</f>
        <v>Kolkata</v>
      </c>
      <c r="O443">
        <f>_xlfn.XLOOKUP(A443,Booking_data!$A$1:$A$6001,Booking_data!$H$1:$H$6001,"not found")</f>
        <v>3</v>
      </c>
      <c r="P443">
        <f>_xlfn.XLOOKUP(A443,Booking_data!$A$1:$A$6001,Booking_data!$I$1:$I$6001,"not Found")</f>
        <v>160</v>
      </c>
      <c r="Q443">
        <f t="shared" si="32"/>
        <v>480</v>
      </c>
      <c r="R443" t="str">
        <f>_xlfn.XLOOKUP(A443,Booking_data!$A$1:$A$6001,Booking_data!$L$1:$L$6001,"Not Found")</f>
        <v>UPI</v>
      </c>
      <c r="S443">
        <f>_xlfn.XLOOKUP(A443,Booking_data!$A$1:$A$6001,Booking_data!$N$1:$N$6001,"not Found")</f>
        <v>19</v>
      </c>
      <c r="T443" t="str">
        <f>_xlfn.XLOOKUP(A443,Booking_data!$A$1:$A$6001,Booking_data!$O$1:$O$6001,"Not Found")</f>
        <v>Male</v>
      </c>
      <c r="U443" t="str">
        <f t="shared" si="33"/>
        <v>Youngster</v>
      </c>
      <c r="V443" t="str">
        <f t="shared" si="34"/>
        <v>Medium Booking</v>
      </c>
    </row>
    <row r="444" spans="1:22" x14ac:dyDescent="0.25">
      <c r="A444" t="s">
        <v>675</v>
      </c>
      <c r="B444" s="1">
        <v>46084</v>
      </c>
      <c r="C444" s="1">
        <v>46098</v>
      </c>
      <c r="D444" s="9">
        <v>0.88541666666666663</v>
      </c>
      <c r="E444" t="str">
        <f t="shared" si="30"/>
        <v>Weekday</v>
      </c>
      <c r="F444" t="str">
        <f t="shared" si="31"/>
        <v>Mar</v>
      </c>
      <c r="G444" t="str">
        <f>_xlfn.XLOOKUP(A444,Booking_data!$A$1:$A$6001,Booking_data!$D$1:$D$6001,"not found")</f>
        <v>M004</v>
      </c>
      <c r="H444" t="str">
        <f>_xlfn.XLOOKUP(G444,Movies_data!$A$1:$A$41,Movies_data!$B$1:$B$41,"not found")</f>
        <v>Ponniyin Selvan I</v>
      </c>
      <c r="I444" t="str">
        <f>_xlfn.XLOOKUP(G444,Movies_data!$A$1:$A$41,Movies_data!$D$1:$D$41,"not found")</f>
        <v>Drama</v>
      </c>
      <c r="J444" t="str">
        <f>_xlfn.XLOOKUP(G444,Movies_data!$A$1:$A$41,Movies_data!$C$1:$C$41,"not found")</f>
        <v>Tamil</v>
      </c>
      <c r="K444">
        <f>_xlfn.XLOOKUP(G444,Movies_data!$A$1:$A$41,Movies_data!$H$1:$H$41,"Not Found")</f>
        <v>7.6</v>
      </c>
      <c r="L444" t="str">
        <f>_xlfn.XLOOKUP(A444,Booking_data!$A$1:$A$6001,Booking_data!$E$1:$E$6001,"not Found")</f>
        <v>C063</v>
      </c>
      <c r="M444" t="str">
        <f>_xlfn.XLOOKUP(L444,Cinemas_data!$A$1:$A$49,Cinemas_data!$I$1:$I$49,"not Found")</f>
        <v>INOX Forum Mall</v>
      </c>
      <c r="N444" t="str">
        <f>_xlfn.XLOOKUP(L444,Cinemas_data!$A$1:$A$49,Cinemas_data!$C$1:$C$49,"not Found")</f>
        <v>Mysuru</v>
      </c>
      <c r="O444">
        <f>_xlfn.XLOOKUP(A444,Booking_data!$A$1:$A$6001,Booking_data!$H$1:$H$6001,"not found")</f>
        <v>5</v>
      </c>
      <c r="P444">
        <f>_xlfn.XLOOKUP(A444,Booking_data!$A$1:$A$6001,Booking_data!$I$1:$I$6001,"not Found")</f>
        <v>240</v>
      </c>
      <c r="Q444">
        <f t="shared" si="32"/>
        <v>1200</v>
      </c>
      <c r="R444" t="str">
        <f>_xlfn.XLOOKUP(A444,Booking_data!$A$1:$A$6001,Booking_data!$L$1:$L$6001,"Not Found")</f>
        <v>Net Banking</v>
      </c>
      <c r="S444">
        <f>_xlfn.XLOOKUP(A444,Booking_data!$A$1:$A$6001,Booking_data!$N$1:$N$6001,"not Found")</f>
        <v>29</v>
      </c>
      <c r="T444" t="str">
        <f>_xlfn.XLOOKUP(A444,Booking_data!$A$1:$A$6001,Booking_data!$O$1:$O$6001,"Not Found")</f>
        <v>Female</v>
      </c>
      <c r="U444" t="str">
        <f t="shared" si="33"/>
        <v>Youngster</v>
      </c>
      <c r="V444" t="str">
        <f t="shared" si="34"/>
        <v>High Booking</v>
      </c>
    </row>
    <row r="445" spans="1:22" x14ac:dyDescent="0.25">
      <c r="A445" t="s">
        <v>676</v>
      </c>
      <c r="B445" s="1">
        <v>46084</v>
      </c>
      <c r="C445" s="1">
        <v>46092</v>
      </c>
      <c r="D445" s="9">
        <v>0.77083333333333337</v>
      </c>
      <c r="E445" t="str">
        <f t="shared" si="30"/>
        <v>Weekday</v>
      </c>
      <c r="F445" t="str">
        <f t="shared" si="31"/>
        <v>Mar</v>
      </c>
      <c r="G445" t="str">
        <f>_xlfn.XLOOKUP(A445,Booking_data!$A$1:$A$6001,Booking_data!$D$1:$D$6001,"not found")</f>
        <v>M015</v>
      </c>
      <c r="H445" t="str">
        <f>_xlfn.XLOOKUP(G445,Movies_data!$A$1:$A$41,Movies_data!$B$1:$B$41,"not found")</f>
        <v>Kalki 2898 AD</v>
      </c>
      <c r="I445" t="str">
        <f>_xlfn.XLOOKUP(G445,Movies_data!$A$1:$A$41,Movies_data!$D$1:$D$41,"not found")</f>
        <v>Sci-Fi</v>
      </c>
      <c r="J445" t="str">
        <f>_xlfn.XLOOKUP(G445,Movies_data!$A$1:$A$41,Movies_data!$C$1:$C$41,"not found")</f>
        <v>Telugu</v>
      </c>
      <c r="K445">
        <f>_xlfn.XLOOKUP(G445,Movies_data!$A$1:$A$41,Movies_data!$H$1:$H$41,"Not Found")</f>
        <v>7</v>
      </c>
      <c r="L445" t="str">
        <f>_xlfn.XLOOKUP(A445,Booking_data!$A$1:$A$6001,Booking_data!$E$1:$E$6001,"not Found")</f>
        <v>C121</v>
      </c>
      <c r="M445" t="str">
        <f>_xlfn.XLOOKUP(L445,Cinemas_data!$A$1:$A$49,Cinemas_data!$I$1:$I$49,"not Found")</f>
        <v>MovieMax City Centre</v>
      </c>
      <c r="N445" t="str">
        <f>_xlfn.XLOOKUP(L445,Cinemas_data!$A$1:$A$49,Cinemas_data!$C$1:$C$49,"not Found")</f>
        <v>Noida</v>
      </c>
      <c r="O445">
        <f>_xlfn.XLOOKUP(A445,Booking_data!$A$1:$A$6001,Booking_data!$H$1:$H$6001,"not found")</f>
        <v>2</v>
      </c>
      <c r="P445">
        <f>_xlfn.XLOOKUP(A445,Booking_data!$A$1:$A$6001,Booking_data!$I$1:$I$6001,"not Found")</f>
        <v>240</v>
      </c>
      <c r="Q445">
        <f t="shared" si="32"/>
        <v>480</v>
      </c>
      <c r="R445" t="str">
        <f>_xlfn.XLOOKUP(A445,Booking_data!$A$1:$A$6001,Booking_data!$L$1:$L$6001,"Not Found")</f>
        <v>Net Banking</v>
      </c>
      <c r="S445">
        <f>_xlfn.XLOOKUP(A445,Booking_data!$A$1:$A$6001,Booking_data!$N$1:$N$6001,"not Found")</f>
        <v>27</v>
      </c>
      <c r="T445" t="str">
        <f>_xlfn.XLOOKUP(A445,Booking_data!$A$1:$A$6001,Booking_data!$O$1:$O$6001,"Not Found")</f>
        <v>Female</v>
      </c>
      <c r="U445" t="str">
        <f t="shared" si="33"/>
        <v>Youngster</v>
      </c>
      <c r="V445" t="str">
        <f t="shared" si="34"/>
        <v>Low Booking</v>
      </c>
    </row>
    <row r="446" spans="1:22" x14ac:dyDescent="0.25">
      <c r="A446" t="s">
        <v>677</v>
      </c>
      <c r="B446" s="1">
        <v>46084</v>
      </c>
      <c r="C446" s="1">
        <v>46199</v>
      </c>
      <c r="D446" s="9">
        <v>0.39583333333333331</v>
      </c>
      <c r="E446" t="str">
        <f t="shared" si="30"/>
        <v>Weekday</v>
      </c>
      <c r="F446" t="str">
        <f t="shared" si="31"/>
        <v>Mar</v>
      </c>
      <c r="G446" t="str">
        <f>_xlfn.XLOOKUP(A446,Booking_data!$A$1:$A$6001,Booking_data!$D$1:$D$6001,"not found")</f>
        <v>M027</v>
      </c>
      <c r="H446" t="str">
        <f>_xlfn.XLOOKUP(G446,Movies_data!$A$1:$A$41,Movies_data!$B$1:$B$41,"not found")</f>
        <v>KGF Chapter 2</v>
      </c>
      <c r="I446" t="str">
        <f>_xlfn.XLOOKUP(G446,Movies_data!$A$1:$A$41,Movies_data!$D$1:$D$41,"not found")</f>
        <v>Action</v>
      </c>
      <c r="J446" t="str">
        <f>_xlfn.XLOOKUP(G446,Movies_data!$A$1:$A$41,Movies_data!$C$1:$C$41,"not found")</f>
        <v>Kannada</v>
      </c>
      <c r="K446">
        <f>_xlfn.XLOOKUP(G446,Movies_data!$A$1:$A$41,Movies_data!$H$1:$H$41,"Not Found")</f>
        <v>8.3000000000000007</v>
      </c>
      <c r="L446" t="str">
        <f>_xlfn.XLOOKUP(A446,Booking_data!$A$1:$A$6001,Booking_data!$E$1:$E$6001,"not Found")</f>
        <v>C042</v>
      </c>
      <c r="M446" t="str">
        <f>_xlfn.XLOOKUP(L446,Cinemas_data!$A$1:$A$49,Cinemas_data!$I$1:$I$49,"not Found")</f>
        <v>Asian Cinemas Grand Mall</v>
      </c>
      <c r="N446" t="str">
        <f>_xlfn.XLOOKUP(L446,Cinemas_data!$A$1:$A$49,Cinemas_data!$C$1:$C$49,"not Found")</f>
        <v>Salem</v>
      </c>
      <c r="O446">
        <f>_xlfn.XLOOKUP(A446,Booking_data!$A$1:$A$6001,Booking_data!$H$1:$H$6001,"not found")</f>
        <v>3</v>
      </c>
      <c r="P446">
        <f>_xlfn.XLOOKUP(A446,Booking_data!$A$1:$A$6001,Booking_data!$I$1:$I$6001,"not Found")</f>
        <v>280</v>
      </c>
      <c r="Q446">
        <f t="shared" si="32"/>
        <v>840</v>
      </c>
      <c r="R446" t="str">
        <f>_xlfn.XLOOKUP(A446,Booking_data!$A$1:$A$6001,Booking_data!$L$1:$L$6001,"Not Found")</f>
        <v>Credit Card</v>
      </c>
      <c r="S446">
        <f>_xlfn.XLOOKUP(A446,Booking_data!$A$1:$A$6001,Booking_data!$N$1:$N$6001,"not Found")</f>
        <v>34</v>
      </c>
      <c r="T446" t="str">
        <f>_xlfn.XLOOKUP(A446,Booking_data!$A$1:$A$6001,Booking_data!$O$1:$O$6001,"Not Found")</f>
        <v>Female</v>
      </c>
      <c r="U446" t="str">
        <f t="shared" si="33"/>
        <v>Middle Age</v>
      </c>
      <c r="V446" t="str">
        <f t="shared" si="34"/>
        <v>Medium Booking</v>
      </c>
    </row>
    <row r="447" spans="1:22" x14ac:dyDescent="0.25">
      <c r="A447" t="s">
        <v>678</v>
      </c>
      <c r="B447" s="1">
        <v>46084</v>
      </c>
      <c r="C447" s="1">
        <v>46148</v>
      </c>
      <c r="D447" s="9">
        <v>0.88541666666666663</v>
      </c>
      <c r="E447" t="str">
        <f t="shared" si="30"/>
        <v>Weekday</v>
      </c>
      <c r="F447" t="str">
        <f t="shared" si="31"/>
        <v>Mar</v>
      </c>
      <c r="G447" t="str">
        <f>_xlfn.XLOOKUP(A447,Booking_data!$A$1:$A$6001,Booking_data!$D$1:$D$6001,"not found")</f>
        <v>M014</v>
      </c>
      <c r="H447" t="str">
        <f>_xlfn.XLOOKUP(G447,Movies_data!$A$1:$A$41,Movies_data!$B$1:$B$41,"not found")</f>
        <v>Hi Nanna</v>
      </c>
      <c r="I447" t="str">
        <f>_xlfn.XLOOKUP(G447,Movies_data!$A$1:$A$41,Movies_data!$D$1:$D$41,"not found")</f>
        <v>Romance</v>
      </c>
      <c r="J447" t="str">
        <f>_xlfn.XLOOKUP(G447,Movies_data!$A$1:$A$41,Movies_data!$C$1:$C$41,"not found")</f>
        <v>Telugu</v>
      </c>
      <c r="K447">
        <f>_xlfn.XLOOKUP(G447,Movies_data!$A$1:$A$41,Movies_data!$H$1:$H$41,"Not Found")</f>
        <v>8</v>
      </c>
      <c r="L447" t="str">
        <f>_xlfn.XLOOKUP(A447,Booking_data!$A$1:$A$6001,Booking_data!$E$1:$E$6001,"not Found")</f>
        <v>C122</v>
      </c>
      <c r="M447" t="str">
        <f>_xlfn.XLOOKUP(L447,Cinemas_data!$A$1:$A$49,Cinemas_data!$I$1:$I$49,"not Found")</f>
        <v>Asian Cinemas Grand Mall</v>
      </c>
      <c r="N447" t="str">
        <f>_xlfn.XLOOKUP(L447,Cinemas_data!$A$1:$A$49,Cinemas_data!$C$1:$C$49,"not Found")</f>
        <v>Noida</v>
      </c>
      <c r="O447">
        <f>_xlfn.XLOOKUP(A447,Booking_data!$A$1:$A$6001,Booking_data!$H$1:$H$6001,"not found")</f>
        <v>2</v>
      </c>
      <c r="P447">
        <f>_xlfn.XLOOKUP(A447,Booking_data!$A$1:$A$6001,Booking_data!$I$1:$I$6001,"not Found")</f>
        <v>180</v>
      </c>
      <c r="Q447">
        <f t="shared" si="32"/>
        <v>360</v>
      </c>
      <c r="R447" t="str">
        <f>_xlfn.XLOOKUP(A447,Booking_data!$A$1:$A$6001,Booking_data!$L$1:$L$6001,"Not Found")</f>
        <v>Net Banking</v>
      </c>
      <c r="S447">
        <f>_xlfn.XLOOKUP(A447,Booking_data!$A$1:$A$6001,Booking_data!$N$1:$N$6001,"not Found")</f>
        <v>27</v>
      </c>
      <c r="T447" t="str">
        <f>_xlfn.XLOOKUP(A447,Booking_data!$A$1:$A$6001,Booking_data!$O$1:$O$6001,"Not Found")</f>
        <v>Male</v>
      </c>
      <c r="U447" t="str">
        <f t="shared" si="33"/>
        <v>Youngster</v>
      </c>
      <c r="V447" t="str">
        <f t="shared" si="34"/>
        <v>Low Booking</v>
      </c>
    </row>
    <row r="448" spans="1:22" x14ac:dyDescent="0.25">
      <c r="A448" t="s">
        <v>679</v>
      </c>
      <c r="B448" s="1">
        <v>46084</v>
      </c>
      <c r="C448" s="1">
        <v>46143</v>
      </c>
      <c r="D448" s="9">
        <v>0.88541666666666663</v>
      </c>
      <c r="E448" t="str">
        <f t="shared" si="30"/>
        <v>Weekday</v>
      </c>
      <c r="F448" t="str">
        <f t="shared" si="31"/>
        <v>Mar</v>
      </c>
      <c r="G448" t="str">
        <f>_xlfn.XLOOKUP(A448,Booking_data!$A$1:$A$6001,Booking_data!$D$1:$D$6001,"not found")</f>
        <v>M024</v>
      </c>
      <c r="H448" t="str">
        <f>_xlfn.XLOOKUP(G448,Movies_data!$A$1:$A$41,Movies_data!$B$1:$B$41,"not found")</f>
        <v>Bhool Bhulaiyaa 2</v>
      </c>
      <c r="I448" t="str">
        <f>_xlfn.XLOOKUP(G448,Movies_data!$A$1:$A$41,Movies_data!$D$1:$D$41,"not found")</f>
        <v>Comedy</v>
      </c>
      <c r="J448" t="str">
        <f>_xlfn.XLOOKUP(G448,Movies_data!$A$1:$A$41,Movies_data!$C$1:$C$41,"not found")</f>
        <v>Hindi</v>
      </c>
      <c r="K448">
        <f>_xlfn.XLOOKUP(G448,Movies_data!$A$1:$A$41,Movies_data!$H$1:$H$41,"Not Found")</f>
        <v>5.9</v>
      </c>
      <c r="L448" t="str">
        <f>_xlfn.XLOOKUP(A448,Booking_data!$A$1:$A$6001,Booking_data!$E$1:$E$6001,"not Found")</f>
        <v>C121</v>
      </c>
      <c r="M448" t="str">
        <f>_xlfn.XLOOKUP(L448,Cinemas_data!$A$1:$A$49,Cinemas_data!$I$1:$I$49,"not Found")</f>
        <v>MovieMax City Centre</v>
      </c>
      <c r="N448" t="str">
        <f>_xlfn.XLOOKUP(L448,Cinemas_data!$A$1:$A$49,Cinemas_data!$C$1:$C$49,"not Found")</f>
        <v>Noida</v>
      </c>
      <c r="O448">
        <f>_xlfn.XLOOKUP(A448,Booking_data!$A$1:$A$6001,Booking_data!$H$1:$H$6001,"not found")</f>
        <v>1</v>
      </c>
      <c r="P448">
        <f>_xlfn.XLOOKUP(A448,Booking_data!$A$1:$A$6001,Booking_data!$I$1:$I$6001,"not Found")</f>
        <v>240</v>
      </c>
      <c r="Q448">
        <f t="shared" si="32"/>
        <v>240</v>
      </c>
      <c r="R448" t="str">
        <f>_xlfn.XLOOKUP(A448,Booking_data!$A$1:$A$6001,Booking_data!$L$1:$L$6001,"Not Found")</f>
        <v>Debit Card</v>
      </c>
      <c r="S448">
        <f>_xlfn.XLOOKUP(A448,Booking_data!$A$1:$A$6001,Booking_data!$N$1:$N$6001,"not Found")</f>
        <v>45</v>
      </c>
      <c r="T448" t="str">
        <f>_xlfn.XLOOKUP(A448,Booking_data!$A$1:$A$6001,Booking_data!$O$1:$O$6001,"Not Found")</f>
        <v>Female</v>
      </c>
      <c r="U448" t="str">
        <f t="shared" si="33"/>
        <v>Above 45</v>
      </c>
      <c r="V448" t="str">
        <f t="shared" si="34"/>
        <v>Low Booking</v>
      </c>
    </row>
    <row r="449" spans="1:22" x14ac:dyDescent="0.25">
      <c r="A449" t="s">
        <v>680</v>
      </c>
      <c r="B449" s="1">
        <v>46084</v>
      </c>
      <c r="C449" s="1">
        <v>46092</v>
      </c>
      <c r="D449" s="9">
        <v>0.53125</v>
      </c>
      <c r="E449" t="str">
        <f t="shared" si="30"/>
        <v>Weekday</v>
      </c>
      <c r="F449" t="str">
        <f t="shared" si="31"/>
        <v>Mar</v>
      </c>
      <c r="G449" t="str">
        <f>_xlfn.XLOOKUP(A449,Booking_data!$A$1:$A$6001,Booking_data!$D$1:$D$6001,"not found")</f>
        <v>M007</v>
      </c>
      <c r="H449" t="str">
        <f>_xlfn.XLOOKUP(G449,Movies_data!$A$1:$A$41,Movies_data!$B$1:$B$41,"not found")</f>
        <v>Good Night</v>
      </c>
      <c r="I449" t="str">
        <f>_xlfn.XLOOKUP(G449,Movies_data!$A$1:$A$41,Movies_data!$D$1:$D$41,"not found")</f>
        <v>Comedy</v>
      </c>
      <c r="J449" t="str">
        <f>_xlfn.XLOOKUP(G449,Movies_data!$A$1:$A$41,Movies_data!$C$1:$C$41,"not found")</f>
        <v>Tamil</v>
      </c>
      <c r="K449">
        <f>_xlfn.XLOOKUP(G449,Movies_data!$A$1:$A$41,Movies_data!$H$1:$H$41,"Not Found")</f>
        <v>8</v>
      </c>
      <c r="L449" t="str">
        <f>_xlfn.XLOOKUP(A449,Booking_data!$A$1:$A$6001,Booking_data!$E$1:$E$6001,"not Found")</f>
        <v>C132</v>
      </c>
      <c r="M449" t="str">
        <f>_xlfn.XLOOKUP(L449,Cinemas_data!$A$1:$A$49,Cinemas_data!$I$1:$I$49,"not Found")</f>
        <v>City Pride Grand Mall</v>
      </c>
      <c r="N449" t="str">
        <f>_xlfn.XLOOKUP(L449,Cinemas_data!$A$1:$A$49,Cinemas_data!$C$1:$C$49,"not Found")</f>
        <v>Kolkata</v>
      </c>
      <c r="O449">
        <f>_xlfn.XLOOKUP(A449,Booking_data!$A$1:$A$6001,Booking_data!$H$1:$H$6001,"not found")</f>
        <v>3</v>
      </c>
      <c r="P449">
        <f>_xlfn.XLOOKUP(A449,Booking_data!$A$1:$A$6001,Booking_data!$I$1:$I$6001,"not Found")</f>
        <v>260</v>
      </c>
      <c r="Q449">
        <f t="shared" si="32"/>
        <v>780</v>
      </c>
      <c r="R449" t="str">
        <f>_xlfn.XLOOKUP(A449,Booking_data!$A$1:$A$6001,Booking_data!$L$1:$L$6001,"Not Found")</f>
        <v>Debit Card</v>
      </c>
      <c r="S449">
        <f>_xlfn.XLOOKUP(A449,Booking_data!$A$1:$A$6001,Booking_data!$N$1:$N$6001,"not Found")</f>
        <v>55</v>
      </c>
      <c r="T449" t="str">
        <f>_xlfn.XLOOKUP(A449,Booking_data!$A$1:$A$6001,Booking_data!$O$1:$O$6001,"Not Found")</f>
        <v>Other</v>
      </c>
      <c r="U449" t="str">
        <f t="shared" si="33"/>
        <v>Above 45</v>
      </c>
      <c r="V449" t="str">
        <f t="shared" si="34"/>
        <v>Medium Booking</v>
      </c>
    </row>
    <row r="450" spans="1:22" x14ac:dyDescent="0.25">
      <c r="A450" t="s">
        <v>681</v>
      </c>
      <c r="B450" s="1">
        <v>46084</v>
      </c>
      <c r="C450" s="1">
        <v>46103</v>
      </c>
      <c r="D450" s="9">
        <v>0.53125</v>
      </c>
      <c r="E450" t="str">
        <f t="shared" si="30"/>
        <v>Weekday</v>
      </c>
      <c r="F450" t="str">
        <f t="shared" si="31"/>
        <v>Mar</v>
      </c>
      <c r="G450" t="str">
        <f>_xlfn.XLOOKUP(A450,Booking_data!$A$1:$A$6001,Booking_data!$D$1:$D$6001,"not found")</f>
        <v>M024</v>
      </c>
      <c r="H450" t="str">
        <f>_xlfn.XLOOKUP(G450,Movies_data!$A$1:$A$41,Movies_data!$B$1:$B$41,"not found")</f>
        <v>Bhool Bhulaiyaa 2</v>
      </c>
      <c r="I450" t="str">
        <f>_xlfn.XLOOKUP(G450,Movies_data!$A$1:$A$41,Movies_data!$D$1:$D$41,"not found")</f>
        <v>Comedy</v>
      </c>
      <c r="J450" t="str">
        <f>_xlfn.XLOOKUP(G450,Movies_data!$A$1:$A$41,Movies_data!$C$1:$C$41,"not found")</f>
        <v>Hindi</v>
      </c>
      <c r="K450">
        <f>_xlfn.XLOOKUP(G450,Movies_data!$A$1:$A$41,Movies_data!$H$1:$H$41,"Not Found")</f>
        <v>5.9</v>
      </c>
      <c r="L450" t="str">
        <f>_xlfn.XLOOKUP(A450,Booking_data!$A$1:$A$6001,Booking_data!$E$1:$E$6001,"not Found")</f>
        <v>C022</v>
      </c>
      <c r="M450" t="str">
        <f>_xlfn.XLOOKUP(L450,Cinemas_data!$A$1:$A$49,Cinemas_data!$I$1:$I$49,"not Found")</f>
        <v>Mukta A2 Cinemas Grand Mall</v>
      </c>
      <c r="N450" t="str">
        <f>_xlfn.XLOOKUP(L450,Cinemas_data!$A$1:$A$49,Cinemas_data!$C$1:$C$49,"not Found")</f>
        <v>Coimbatore</v>
      </c>
      <c r="O450">
        <f>_xlfn.XLOOKUP(A450,Booking_data!$A$1:$A$6001,Booking_data!$H$1:$H$6001,"not found")</f>
        <v>2</v>
      </c>
      <c r="P450">
        <f>_xlfn.XLOOKUP(A450,Booking_data!$A$1:$A$6001,Booking_data!$I$1:$I$6001,"not Found")</f>
        <v>200</v>
      </c>
      <c r="Q450">
        <f t="shared" si="32"/>
        <v>400</v>
      </c>
      <c r="R450" t="str">
        <f>_xlfn.XLOOKUP(A450,Booking_data!$A$1:$A$6001,Booking_data!$L$1:$L$6001,"Not Found")</f>
        <v>Debit Card</v>
      </c>
      <c r="S450">
        <f>_xlfn.XLOOKUP(A450,Booking_data!$A$1:$A$6001,Booking_data!$N$1:$N$6001,"not Found")</f>
        <v>40</v>
      </c>
      <c r="T450" t="str">
        <f>_xlfn.XLOOKUP(A450,Booking_data!$A$1:$A$6001,Booking_data!$O$1:$O$6001,"Not Found")</f>
        <v>Male</v>
      </c>
      <c r="U450" t="str">
        <f t="shared" si="33"/>
        <v>Middle Age</v>
      </c>
      <c r="V450" t="str">
        <f t="shared" si="34"/>
        <v>Low Booking</v>
      </c>
    </row>
    <row r="451" spans="1:22" x14ac:dyDescent="0.25">
      <c r="A451" t="s">
        <v>682</v>
      </c>
      <c r="B451" s="1">
        <v>46084</v>
      </c>
      <c r="C451" s="1">
        <v>46030</v>
      </c>
      <c r="D451" s="9">
        <v>0.39583333333333331</v>
      </c>
      <c r="E451" t="str">
        <f t="shared" ref="E451:E514" si="35">IF(WEEKDAY(B451,2)&lt;=5,"Weekday","Weekend")</f>
        <v>Weekday</v>
      </c>
      <c r="F451" t="str">
        <f t="shared" ref="F451:F514" si="36">TEXT(B451,"mmm")</f>
        <v>Mar</v>
      </c>
      <c r="G451" t="str">
        <f>_xlfn.XLOOKUP(A451,Booking_data!$A$1:$A$6001,Booking_data!$D$1:$D$6001,"not found")</f>
        <v>M002</v>
      </c>
      <c r="H451" t="str">
        <f>_xlfn.XLOOKUP(G451,Movies_data!$A$1:$A$41,Movies_data!$B$1:$B$41,"not found")</f>
        <v>Jailer</v>
      </c>
      <c r="I451" t="str">
        <f>_xlfn.XLOOKUP(G451,Movies_data!$A$1:$A$41,Movies_data!$D$1:$D$41,"not found")</f>
        <v>Action</v>
      </c>
      <c r="J451" t="str">
        <f>_xlfn.XLOOKUP(G451,Movies_data!$A$1:$A$41,Movies_data!$C$1:$C$41,"not found")</f>
        <v>Tamil</v>
      </c>
      <c r="K451">
        <f>_xlfn.XLOOKUP(G451,Movies_data!$A$1:$A$41,Movies_data!$H$1:$H$41,"Not Found")</f>
        <v>7.1</v>
      </c>
      <c r="L451" t="str">
        <f>_xlfn.XLOOKUP(A451,Booking_data!$A$1:$A$6001,Booking_data!$E$1:$E$6001,"not Found")</f>
        <v>C133</v>
      </c>
      <c r="M451" t="str">
        <f>_xlfn.XLOOKUP(L451,Cinemas_data!$A$1:$A$49,Cinemas_data!$I$1:$I$49,"not Found")</f>
        <v>PVR Forum Mall</v>
      </c>
      <c r="N451" t="str">
        <f>_xlfn.XLOOKUP(L451,Cinemas_data!$A$1:$A$49,Cinemas_data!$C$1:$C$49,"not Found")</f>
        <v>Kolkata</v>
      </c>
      <c r="O451">
        <f>_xlfn.XLOOKUP(A451,Booking_data!$A$1:$A$6001,Booking_data!$H$1:$H$6001,"not found")</f>
        <v>6</v>
      </c>
      <c r="P451">
        <f>_xlfn.XLOOKUP(A451,Booking_data!$A$1:$A$6001,Booking_data!$I$1:$I$6001,"not Found")</f>
        <v>280</v>
      </c>
      <c r="Q451">
        <f t="shared" ref="Q451:Q514" si="37">O451*P451</f>
        <v>1680</v>
      </c>
      <c r="R451" t="str">
        <f>_xlfn.XLOOKUP(A451,Booking_data!$A$1:$A$6001,Booking_data!$L$1:$L$6001,"Not Found")</f>
        <v>Net Banking</v>
      </c>
      <c r="S451">
        <f>_xlfn.XLOOKUP(A451,Booking_data!$A$1:$A$6001,Booking_data!$N$1:$N$6001,"not Found")</f>
        <v>25</v>
      </c>
      <c r="T451" t="str">
        <f>_xlfn.XLOOKUP(A451,Booking_data!$A$1:$A$6001,Booking_data!$O$1:$O$6001,"Not Found")</f>
        <v>Other</v>
      </c>
      <c r="U451" t="str">
        <f t="shared" ref="U451:U514" si="38">IF(S451&lt;18,"Below 18",IF(S451&lt;30,"Youngster",IF(S451&lt;45,"Middle Age","Above 45")))</f>
        <v>Youngster</v>
      </c>
      <c r="V451" t="str">
        <f t="shared" ref="V451:V514" si="39">IF(O451&lt;=2,"Low Booking",IF(O451&lt;=4,"Medium Booking","High Booking"))</f>
        <v>High Booking</v>
      </c>
    </row>
    <row r="452" spans="1:22" x14ac:dyDescent="0.25">
      <c r="A452" t="s">
        <v>683</v>
      </c>
      <c r="B452" s="1">
        <v>46084</v>
      </c>
      <c r="C452" s="1">
        <v>46053</v>
      </c>
      <c r="D452" s="9">
        <v>0.9375</v>
      </c>
      <c r="E452" t="str">
        <f t="shared" si="35"/>
        <v>Weekday</v>
      </c>
      <c r="F452" t="str">
        <f t="shared" si="36"/>
        <v>Mar</v>
      </c>
      <c r="G452" t="str">
        <f>_xlfn.XLOOKUP(A452,Booking_data!$A$1:$A$6001,Booking_data!$D$1:$D$6001,"not found")</f>
        <v>M007</v>
      </c>
      <c r="H452" t="str">
        <f>_xlfn.XLOOKUP(G452,Movies_data!$A$1:$A$41,Movies_data!$B$1:$B$41,"not found")</f>
        <v>Good Night</v>
      </c>
      <c r="I452" t="str">
        <f>_xlfn.XLOOKUP(G452,Movies_data!$A$1:$A$41,Movies_data!$D$1:$D$41,"not found")</f>
        <v>Comedy</v>
      </c>
      <c r="J452" t="str">
        <f>_xlfn.XLOOKUP(G452,Movies_data!$A$1:$A$41,Movies_data!$C$1:$C$41,"not found")</f>
        <v>Tamil</v>
      </c>
      <c r="K452">
        <f>_xlfn.XLOOKUP(G452,Movies_data!$A$1:$A$41,Movies_data!$H$1:$H$41,"Not Found")</f>
        <v>8</v>
      </c>
      <c r="L452" t="str">
        <f>_xlfn.XLOOKUP(A452,Booking_data!$A$1:$A$6001,Booking_data!$E$1:$E$6001,"not Found")</f>
        <v>C103</v>
      </c>
      <c r="M452" t="str">
        <f>_xlfn.XLOOKUP(L452,Cinemas_data!$A$1:$A$49,Cinemas_data!$I$1:$I$49,"not Found")</f>
        <v>MovieMax Forum Mall</v>
      </c>
      <c r="N452" t="str">
        <f>_xlfn.XLOOKUP(L452,Cinemas_data!$A$1:$A$49,Cinemas_data!$C$1:$C$49,"not Found")</f>
        <v>Pune</v>
      </c>
      <c r="O452">
        <f>_xlfn.XLOOKUP(A452,Booking_data!$A$1:$A$6001,Booking_data!$H$1:$H$6001,"not found")</f>
        <v>3</v>
      </c>
      <c r="P452">
        <f>_xlfn.XLOOKUP(A452,Booking_data!$A$1:$A$6001,Booking_data!$I$1:$I$6001,"not Found")</f>
        <v>180</v>
      </c>
      <c r="Q452">
        <f t="shared" si="37"/>
        <v>540</v>
      </c>
      <c r="R452" t="str">
        <f>_xlfn.XLOOKUP(A452,Booking_data!$A$1:$A$6001,Booking_data!$L$1:$L$6001,"Not Found")</f>
        <v>Debit Card</v>
      </c>
      <c r="S452">
        <f>_xlfn.XLOOKUP(A452,Booking_data!$A$1:$A$6001,Booking_data!$N$1:$N$6001,"not Found")</f>
        <v>45</v>
      </c>
      <c r="T452" t="str">
        <f>_xlfn.XLOOKUP(A452,Booking_data!$A$1:$A$6001,Booking_data!$O$1:$O$6001,"Not Found")</f>
        <v>Male</v>
      </c>
      <c r="U452" t="str">
        <f t="shared" si="38"/>
        <v>Above 45</v>
      </c>
      <c r="V452" t="str">
        <f t="shared" si="39"/>
        <v>Medium Booking</v>
      </c>
    </row>
    <row r="453" spans="1:22" x14ac:dyDescent="0.25">
      <c r="A453" t="s">
        <v>684</v>
      </c>
      <c r="B453" s="1">
        <v>46084</v>
      </c>
      <c r="C453" s="1">
        <v>46093</v>
      </c>
      <c r="D453" s="9">
        <v>0.77083333333333337</v>
      </c>
      <c r="E453" t="str">
        <f t="shared" si="35"/>
        <v>Weekday</v>
      </c>
      <c r="F453" t="str">
        <f t="shared" si="36"/>
        <v>Mar</v>
      </c>
      <c r="G453" t="str">
        <f>_xlfn.XLOOKUP(A453,Booking_data!$A$1:$A$6001,Booking_data!$D$1:$D$6001,"not found")</f>
        <v>M010</v>
      </c>
      <c r="H453" t="str">
        <f>_xlfn.XLOOKUP(G453,Movies_data!$A$1:$A$41,Movies_data!$B$1:$B$41,"not found")</f>
        <v>Captain Miller</v>
      </c>
      <c r="I453" t="str">
        <f>_xlfn.XLOOKUP(G453,Movies_data!$A$1:$A$41,Movies_data!$D$1:$D$41,"not found")</f>
        <v>Action</v>
      </c>
      <c r="J453" t="str">
        <f>_xlfn.XLOOKUP(G453,Movies_data!$A$1:$A$41,Movies_data!$C$1:$C$41,"not found")</f>
        <v>Tamil</v>
      </c>
      <c r="K453">
        <f>_xlfn.XLOOKUP(G453,Movies_data!$A$1:$A$41,Movies_data!$H$1:$H$41,"Not Found")</f>
        <v>7</v>
      </c>
      <c r="L453" t="str">
        <f>_xlfn.XLOOKUP(A453,Booking_data!$A$1:$A$6001,Booking_data!$E$1:$E$6001,"not Found")</f>
        <v>C081</v>
      </c>
      <c r="M453" t="str">
        <f>_xlfn.XLOOKUP(L453,Cinemas_data!$A$1:$A$49,Cinemas_data!$I$1:$I$49,"not Found")</f>
        <v>INOX City Centre</v>
      </c>
      <c r="N453" t="str">
        <f>_xlfn.XLOOKUP(L453,Cinemas_data!$A$1:$A$49,Cinemas_data!$C$1:$C$49,"not Found")</f>
        <v>Vijayawada</v>
      </c>
      <c r="O453">
        <f>_xlfn.XLOOKUP(A453,Booking_data!$A$1:$A$6001,Booking_data!$H$1:$H$6001,"not found")</f>
        <v>2</v>
      </c>
      <c r="P453">
        <f>_xlfn.XLOOKUP(A453,Booking_data!$A$1:$A$6001,Booking_data!$I$1:$I$6001,"not Found")</f>
        <v>200</v>
      </c>
      <c r="Q453">
        <f t="shared" si="37"/>
        <v>400</v>
      </c>
      <c r="R453" t="str">
        <f>_xlfn.XLOOKUP(A453,Booking_data!$A$1:$A$6001,Booking_data!$L$1:$L$6001,"Not Found")</f>
        <v>Wallet</v>
      </c>
      <c r="S453">
        <f>_xlfn.XLOOKUP(A453,Booking_data!$A$1:$A$6001,Booking_data!$N$1:$N$6001,"not Found")</f>
        <v>22</v>
      </c>
      <c r="T453" t="str">
        <f>_xlfn.XLOOKUP(A453,Booking_data!$A$1:$A$6001,Booking_data!$O$1:$O$6001,"Not Found")</f>
        <v>Female</v>
      </c>
      <c r="U453" t="str">
        <f t="shared" si="38"/>
        <v>Youngster</v>
      </c>
      <c r="V453" t="str">
        <f t="shared" si="39"/>
        <v>Low Booking</v>
      </c>
    </row>
    <row r="454" spans="1:22" x14ac:dyDescent="0.25">
      <c r="A454" t="s">
        <v>685</v>
      </c>
      <c r="B454" s="1">
        <v>46084</v>
      </c>
      <c r="C454" s="1">
        <v>46195</v>
      </c>
      <c r="D454" s="9">
        <v>0.39583333333333331</v>
      </c>
      <c r="E454" t="str">
        <f t="shared" si="35"/>
        <v>Weekday</v>
      </c>
      <c r="F454" t="str">
        <f t="shared" si="36"/>
        <v>Mar</v>
      </c>
      <c r="G454" t="str">
        <f>_xlfn.XLOOKUP(A454,Booking_data!$A$1:$A$6001,Booking_data!$D$1:$D$6001,"not found")</f>
        <v>M003</v>
      </c>
      <c r="H454" t="str">
        <f>_xlfn.XLOOKUP(G454,Movies_data!$A$1:$A$41,Movies_data!$B$1:$B$41,"not found")</f>
        <v>Vikram</v>
      </c>
      <c r="I454" t="str">
        <f>_xlfn.XLOOKUP(G454,Movies_data!$A$1:$A$41,Movies_data!$D$1:$D$41,"not found")</f>
        <v>Action</v>
      </c>
      <c r="J454" t="str">
        <f>_xlfn.XLOOKUP(G454,Movies_data!$A$1:$A$41,Movies_data!$C$1:$C$41,"not found")</f>
        <v>Tamil</v>
      </c>
      <c r="K454">
        <f>_xlfn.XLOOKUP(G454,Movies_data!$A$1:$A$41,Movies_data!$H$1:$H$41,"Not Found")</f>
        <v>8.3000000000000007</v>
      </c>
      <c r="L454" t="str">
        <f>_xlfn.XLOOKUP(A454,Booking_data!$A$1:$A$6001,Booking_data!$E$1:$E$6001,"not Found")</f>
        <v>C122</v>
      </c>
      <c r="M454" t="str">
        <f>_xlfn.XLOOKUP(L454,Cinemas_data!$A$1:$A$49,Cinemas_data!$I$1:$I$49,"not Found")</f>
        <v>Asian Cinemas Grand Mall</v>
      </c>
      <c r="N454" t="str">
        <f>_xlfn.XLOOKUP(L454,Cinemas_data!$A$1:$A$49,Cinemas_data!$C$1:$C$49,"not Found")</f>
        <v>Noida</v>
      </c>
      <c r="O454">
        <f>_xlfn.XLOOKUP(A454,Booking_data!$A$1:$A$6001,Booking_data!$H$1:$H$6001,"not found")</f>
        <v>2</v>
      </c>
      <c r="P454">
        <f>_xlfn.XLOOKUP(A454,Booking_data!$A$1:$A$6001,Booking_data!$I$1:$I$6001,"not Found")</f>
        <v>260</v>
      </c>
      <c r="Q454">
        <f t="shared" si="37"/>
        <v>520</v>
      </c>
      <c r="R454" t="str">
        <f>_xlfn.XLOOKUP(A454,Booking_data!$A$1:$A$6001,Booking_data!$L$1:$L$6001,"Not Found")</f>
        <v>UPI</v>
      </c>
      <c r="S454">
        <f>_xlfn.XLOOKUP(A454,Booking_data!$A$1:$A$6001,Booking_data!$N$1:$N$6001,"not Found")</f>
        <v>34</v>
      </c>
      <c r="T454" t="str">
        <f>_xlfn.XLOOKUP(A454,Booking_data!$A$1:$A$6001,Booking_data!$O$1:$O$6001,"Not Found")</f>
        <v>Male</v>
      </c>
      <c r="U454" t="str">
        <f t="shared" si="38"/>
        <v>Middle Age</v>
      </c>
      <c r="V454" t="str">
        <f t="shared" si="39"/>
        <v>Low Booking</v>
      </c>
    </row>
    <row r="455" spans="1:22" x14ac:dyDescent="0.25">
      <c r="A455" t="s">
        <v>686</v>
      </c>
      <c r="B455" s="1">
        <v>46084</v>
      </c>
      <c r="C455" s="1">
        <v>46137</v>
      </c>
      <c r="D455" s="9">
        <v>0.77083333333333337</v>
      </c>
      <c r="E455" t="str">
        <f t="shared" si="35"/>
        <v>Weekday</v>
      </c>
      <c r="F455" t="str">
        <f t="shared" si="36"/>
        <v>Mar</v>
      </c>
      <c r="G455" t="str">
        <f>_xlfn.XLOOKUP(A455,Booking_data!$A$1:$A$6001,Booking_data!$D$1:$D$6001,"not found")</f>
        <v>M035</v>
      </c>
      <c r="H455" t="str">
        <f>_xlfn.XLOOKUP(G455,Movies_data!$A$1:$A$41,Movies_data!$B$1:$B$41,"not found")</f>
        <v>Aavesham</v>
      </c>
      <c r="I455" t="str">
        <f>_xlfn.XLOOKUP(G455,Movies_data!$A$1:$A$41,Movies_data!$D$1:$D$41,"not found")</f>
        <v>Comedy</v>
      </c>
      <c r="J455" t="str">
        <f>_xlfn.XLOOKUP(G455,Movies_data!$A$1:$A$41,Movies_data!$C$1:$C$41,"not found")</f>
        <v>Malayalam</v>
      </c>
      <c r="K455">
        <f>_xlfn.XLOOKUP(G455,Movies_data!$A$1:$A$41,Movies_data!$H$1:$H$41,"Not Found")</f>
        <v>7.8</v>
      </c>
      <c r="L455" t="str">
        <f>_xlfn.XLOOKUP(A455,Booking_data!$A$1:$A$6001,Booking_data!$E$1:$E$6001,"not Found")</f>
        <v>C041</v>
      </c>
      <c r="M455" t="str">
        <f>_xlfn.XLOOKUP(L455,Cinemas_data!$A$1:$A$49,Cinemas_data!$I$1:$I$49,"not Found")</f>
        <v>MovieMax City Centre</v>
      </c>
      <c r="N455" t="str">
        <f>_xlfn.XLOOKUP(L455,Cinemas_data!$A$1:$A$49,Cinemas_data!$C$1:$C$49,"not Found")</f>
        <v>Salem</v>
      </c>
      <c r="O455">
        <f>_xlfn.XLOOKUP(A455,Booking_data!$A$1:$A$6001,Booking_data!$H$1:$H$6001,"not found")</f>
        <v>5</v>
      </c>
      <c r="P455">
        <f>_xlfn.XLOOKUP(A455,Booking_data!$A$1:$A$6001,Booking_data!$I$1:$I$6001,"not Found")</f>
        <v>160</v>
      </c>
      <c r="Q455">
        <f t="shared" si="37"/>
        <v>800</v>
      </c>
      <c r="R455" t="str">
        <f>_xlfn.XLOOKUP(A455,Booking_data!$A$1:$A$6001,Booking_data!$L$1:$L$6001,"Not Found")</f>
        <v>UPI</v>
      </c>
      <c r="S455">
        <f>_xlfn.XLOOKUP(A455,Booking_data!$A$1:$A$6001,Booking_data!$N$1:$N$6001,"not Found")</f>
        <v>39</v>
      </c>
      <c r="T455" t="str">
        <f>_xlfn.XLOOKUP(A455,Booking_data!$A$1:$A$6001,Booking_data!$O$1:$O$6001,"Not Found")</f>
        <v>Other</v>
      </c>
      <c r="U455" t="str">
        <f t="shared" si="38"/>
        <v>Middle Age</v>
      </c>
      <c r="V455" t="str">
        <f t="shared" si="39"/>
        <v>High Booking</v>
      </c>
    </row>
    <row r="456" spans="1:22" x14ac:dyDescent="0.25">
      <c r="A456" t="s">
        <v>687</v>
      </c>
      <c r="B456" s="1">
        <v>46084</v>
      </c>
      <c r="C456" s="1">
        <v>46151</v>
      </c>
      <c r="D456" s="9">
        <v>0.39583333333333331</v>
      </c>
      <c r="E456" t="str">
        <f t="shared" si="35"/>
        <v>Weekday</v>
      </c>
      <c r="F456" t="str">
        <f t="shared" si="36"/>
        <v>Mar</v>
      </c>
      <c r="G456" t="str">
        <f>_xlfn.XLOOKUP(A456,Booking_data!$A$1:$A$6001,Booking_data!$D$1:$D$6001,"not found")</f>
        <v>M011</v>
      </c>
      <c r="H456" t="str">
        <f>_xlfn.XLOOKUP(G456,Movies_data!$A$1:$A$41,Movies_data!$B$1:$B$41,"not found")</f>
        <v>Pushpa 2</v>
      </c>
      <c r="I456" t="str">
        <f>_xlfn.XLOOKUP(G456,Movies_data!$A$1:$A$41,Movies_data!$D$1:$D$41,"not found")</f>
        <v>Action</v>
      </c>
      <c r="J456" t="str">
        <f>_xlfn.XLOOKUP(G456,Movies_data!$A$1:$A$41,Movies_data!$C$1:$C$41,"not found")</f>
        <v>Telugu</v>
      </c>
      <c r="K456">
        <f>_xlfn.XLOOKUP(G456,Movies_data!$A$1:$A$41,Movies_data!$H$1:$H$41,"Not Found")</f>
        <v>6.1</v>
      </c>
      <c r="L456" t="str">
        <f>_xlfn.XLOOKUP(A456,Booking_data!$A$1:$A$6001,Booking_data!$E$1:$E$6001,"not Found")</f>
        <v>C162</v>
      </c>
      <c r="M456" t="str">
        <f>_xlfn.XLOOKUP(L456,Cinemas_data!$A$1:$A$49,Cinemas_data!$I$1:$I$49,"not Found")</f>
        <v>Cinepolis Grand Mall</v>
      </c>
      <c r="N456" t="str">
        <f>_xlfn.XLOOKUP(L456,Cinemas_data!$A$1:$A$49,Cinemas_data!$C$1:$C$49,"not Found")</f>
        <v>Thiruvananthapuram</v>
      </c>
      <c r="O456">
        <f>_xlfn.XLOOKUP(A456,Booking_data!$A$1:$A$6001,Booking_data!$H$1:$H$6001,"not found")</f>
        <v>3</v>
      </c>
      <c r="P456">
        <f>_xlfn.XLOOKUP(A456,Booking_data!$A$1:$A$6001,Booking_data!$I$1:$I$6001,"not Found")</f>
        <v>160</v>
      </c>
      <c r="Q456">
        <f t="shared" si="37"/>
        <v>480</v>
      </c>
      <c r="R456" t="str">
        <f>_xlfn.XLOOKUP(A456,Booking_data!$A$1:$A$6001,Booking_data!$L$1:$L$6001,"Not Found")</f>
        <v>Debit Card</v>
      </c>
      <c r="S456">
        <f>_xlfn.XLOOKUP(A456,Booking_data!$A$1:$A$6001,Booking_data!$N$1:$N$6001,"not Found")</f>
        <v>48</v>
      </c>
      <c r="T456" t="str">
        <f>_xlfn.XLOOKUP(A456,Booking_data!$A$1:$A$6001,Booking_data!$O$1:$O$6001,"Not Found")</f>
        <v>Female</v>
      </c>
      <c r="U456" t="str">
        <f t="shared" si="38"/>
        <v>Above 45</v>
      </c>
      <c r="V456" t="str">
        <f t="shared" si="39"/>
        <v>Medium Booking</v>
      </c>
    </row>
    <row r="457" spans="1:22" x14ac:dyDescent="0.25">
      <c r="A457" t="s">
        <v>688</v>
      </c>
      <c r="B457" s="1">
        <v>46084</v>
      </c>
      <c r="C457" s="1">
        <v>46125</v>
      </c>
      <c r="D457" s="9">
        <v>0.64583333333333337</v>
      </c>
      <c r="E457" t="str">
        <f t="shared" si="35"/>
        <v>Weekday</v>
      </c>
      <c r="F457" t="str">
        <f t="shared" si="36"/>
        <v>Mar</v>
      </c>
      <c r="G457" t="str">
        <f>_xlfn.XLOOKUP(A457,Booking_data!$A$1:$A$6001,Booking_data!$D$1:$D$6001,"not found")</f>
        <v>M022</v>
      </c>
      <c r="H457" t="str">
        <f>_xlfn.XLOOKUP(G457,Movies_data!$A$1:$A$41,Movies_data!$B$1:$B$41,"not found")</f>
        <v>12th Fail</v>
      </c>
      <c r="I457" t="str">
        <f>_xlfn.XLOOKUP(G457,Movies_data!$A$1:$A$41,Movies_data!$D$1:$D$41,"not found")</f>
        <v>Drama</v>
      </c>
      <c r="J457" t="str">
        <f>_xlfn.XLOOKUP(G457,Movies_data!$A$1:$A$41,Movies_data!$C$1:$C$41,"not found")</f>
        <v>Hindi</v>
      </c>
      <c r="K457">
        <f>_xlfn.XLOOKUP(G457,Movies_data!$A$1:$A$41,Movies_data!$H$1:$H$41,"Not Found")</f>
        <v>9</v>
      </c>
      <c r="L457" t="str">
        <f>_xlfn.XLOOKUP(A457,Booking_data!$A$1:$A$6001,Booking_data!$E$1:$E$6001,"not Found")</f>
        <v>C143</v>
      </c>
      <c r="M457" t="str">
        <f>_xlfn.XLOOKUP(L457,Cinemas_data!$A$1:$A$49,Cinemas_data!$I$1:$I$49,"not Found")</f>
        <v>INOX Forum Mall</v>
      </c>
      <c r="N457" t="str">
        <f>_xlfn.XLOOKUP(L457,Cinemas_data!$A$1:$A$49,Cinemas_data!$C$1:$C$49,"not Found")</f>
        <v>Ahmedabad</v>
      </c>
      <c r="O457">
        <f>_xlfn.XLOOKUP(A457,Booking_data!$A$1:$A$6001,Booking_data!$H$1:$H$6001,"not found")</f>
        <v>2</v>
      </c>
      <c r="P457">
        <f>_xlfn.XLOOKUP(A457,Booking_data!$A$1:$A$6001,Booking_data!$I$1:$I$6001,"not Found")</f>
        <v>240</v>
      </c>
      <c r="Q457">
        <f t="shared" si="37"/>
        <v>480</v>
      </c>
      <c r="R457" t="str">
        <f>_xlfn.XLOOKUP(A457,Booking_data!$A$1:$A$6001,Booking_data!$L$1:$L$6001,"Not Found")</f>
        <v>Credit Card</v>
      </c>
      <c r="S457">
        <f>_xlfn.XLOOKUP(A457,Booking_data!$A$1:$A$6001,Booking_data!$N$1:$N$6001,"not Found")</f>
        <v>47</v>
      </c>
      <c r="T457" t="str">
        <f>_xlfn.XLOOKUP(A457,Booking_data!$A$1:$A$6001,Booking_data!$O$1:$O$6001,"Not Found")</f>
        <v>Other</v>
      </c>
      <c r="U457" t="str">
        <f t="shared" si="38"/>
        <v>Above 45</v>
      </c>
      <c r="V457" t="str">
        <f t="shared" si="39"/>
        <v>Low Booking</v>
      </c>
    </row>
    <row r="458" spans="1:22" x14ac:dyDescent="0.25">
      <c r="A458" t="s">
        <v>689</v>
      </c>
      <c r="B458" s="1">
        <v>46084</v>
      </c>
      <c r="C458" s="1">
        <v>46124</v>
      </c>
      <c r="D458" s="9">
        <v>0.77083333333333337</v>
      </c>
      <c r="E458" t="str">
        <f t="shared" si="35"/>
        <v>Weekday</v>
      </c>
      <c r="F458" t="str">
        <f t="shared" si="36"/>
        <v>Mar</v>
      </c>
      <c r="G458" t="str">
        <f>_xlfn.XLOOKUP(A458,Booking_data!$A$1:$A$6001,Booking_data!$D$1:$D$6001,"not found")</f>
        <v>M008</v>
      </c>
      <c r="H458" t="str">
        <f>_xlfn.XLOOKUP(G458,Movies_data!$A$1:$A$41,Movies_data!$B$1:$B$41,"not found")</f>
        <v>Love Today</v>
      </c>
      <c r="I458" t="str">
        <f>_xlfn.XLOOKUP(G458,Movies_data!$A$1:$A$41,Movies_data!$D$1:$D$41,"not found")</f>
        <v>Romance</v>
      </c>
      <c r="J458" t="str">
        <f>_xlfn.XLOOKUP(G458,Movies_data!$A$1:$A$41,Movies_data!$C$1:$C$41,"not found")</f>
        <v>Tamil</v>
      </c>
      <c r="K458">
        <f>_xlfn.XLOOKUP(G458,Movies_data!$A$1:$A$41,Movies_data!$H$1:$H$41,"Not Found")</f>
        <v>7.4</v>
      </c>
      <c r="L458" t="str">
        <f>_xlfn.XLOOKUP(A458,Booking_data!$A$1:$A$6001,Booking_data!$E$1:$E$6001,"not Found")</f>
        <v>C091</v>
      </c>
      <c r="M458" t="str">
        <f>_xlfn.XLOOKUP(L458,Cinemas_data!$A$1:$A$49,Cinemas_data!$I$1:$I$49,"not Found")</f>
        <v>Cinepolis City Centre</v>
      </c>
      <c r="N458" t="str">
        <f>_xlfn.XLOOKUP(L458,Cinemas_data!$A$1:$A$49,Cinemas_data!$C$1:$C$49,"not Found")</f>
        <v>Mumbai</v>
      </c>
      <c r="O458">
        <f>_xlfn.XLOOKUP(A458,Booking_data!$A$1:$A$6001,Booking_data!$H$1:$H$6001,"not found")</f>
        <v>3</v>
      </c>
      <c r="P458">
        <f>_xlfn.XLOOKUP(A458,Booking_data!$A$1:$A$6001,Booking_data!$I$1:$I$6001,"not Found")</f>
        <v>200</v>
      </c>
      <c r="Q458">
        <f t="shared" si="37"/>
        <v>600</v>
      </c>
      <c r="R458" t="str">
        <f>_xlfn.XLOOKUP(A458,Booking_data!$A$1:$A$6001,Booking_data!$L$1:$L$6001,"Not Found")</f>
        <v>Credit Card</v>
      </c>
      <c r="S458">
        <f>_xlfn.XLOOKUP(A458,Booking_data!$A$1:$A$6001,Booking_data!$N$1:$N$6001,"not Found")</f>
        <v>58</v>
      </c>
      <c r="T458" t="str">
        <f>_xlfn.XLOOKUP(A458,Booking_data!$A$1:$A$6001,Booking_data!$O$1:$O$6001,"Not Found")</f>
        <v>Male</v>
      </c>
      <c r="U458" t="str">
        <f t="shared" si="38"/>
        <v>Above 45</v>
      </c>
      <c r="V458" t="str">
        <f t="shared" si="39"/>
        <v>Medium Booking</v>
      </c>
    </row>
    <row r="459" spans="1:22" x14ac:dyDescent="0.25">
      <c r="A459" t="s">
        <v>690</v>
      </c>
      <c r="B459" s="1">
        <v>46084</v>
      </c>
      <c r="C459" s="1">
        <v>46032</v>
      </c>
      <c r="D459" s="9">
        <v>0.39583333333333331</v>
      </c>
      <c r="E459" t="str">
        <f t="shared" si="35"/>
        <v>Weekday</v>
      </c>
      <c r="F459" t="str">
        <f t="shared" si="36"/>
        <v>Mar</v>
      </c>
      <c r="G459" t="str">
        <f>_xlfn.XLOOKUP(A459,Booking_data!$A$1:$A$6001,Booking_data!$D$1:$D$6001,"not found")</f>
        <v>M015</v>
      </c>
      <c r="H459" t="str">
        <f>_xlfn.XLOOKUP(G459,Movies_data!$A$1:$A$41,Movies_data!$B$1:$B$41,"not found")</f>
        <v>Kalki 2898 AD</v>
      </c>
      <c r="I459" t="str">
        <f>_xlfn.XLOOKUP(G459,Movies_data!$A$1:$A$41,Movies_data!$D$1:$D$41,"not found")</f>
        <v>Sci-Fi</v>
      </c>
      <c r="J459" t="str">
        <f>_xlfn.XLOOKUP(G459,Movies_data!$A$1:$A$41,Movies_data!$C$1:$C$41,"not found")</f>
        <v>Telugu</v>
      </c>
      <c r="K459">
        <f>_xlfn.XLOOKUP(G459,Movies_data!$A$1:$A$41,Movies_data!$H$1:$H$41,"Not Found")</f>
        <v>7</v>
      </c>
      <c r="L459" t="str">
        <f>_xlfn.XLOOKUP(A459,Booking_data!$A$1:$A$6001,Booking_data!$E$1:$E$6001,"not Found")</f>
        <v>C022</v>
      </c>
      <c r="M459" t="str">
        <f>_xlfn.XLOOKUP(L459,Cinemas_data!$A$1:$A$49,Cinemas_data!$I$1:$I$49,"not Found")</f>
        <v>Mukta A2 Cinemas Grand Mall</v>
      </c>
      <c r="N459" t="str">
        <f>_xlfn.XLOOKUP(L459,Cinemas_data!$A$1:$A$49,Cinemas_data!$C$1:$C$49,"not Found")</f>
        <v>Coimbatore</v>
      </c>
      <c r="O459">
        <f>_xlfn.XLOOKUP(A459,Booking_data!$A$1:$A$6001,Booking_data!$H$1:$H$6001,"not found")</f>
        <v>3</v>
      </c>
      <c r="P459">
        <f>_xlfn.XLOOKUP(A459,Booking_data!$A$1:$A$6001,Booking_data!$I$1:$I$6001,"not Found")</f>
        <v>380</v>
      </c>
      <c r="Q459">
        <f t="shared" si="37"/>
        <v>1140</v>
      </c>
      <c r="R459" t="str">
        <f>_xlfn.XLOOKUP(A459,Booking_data!$A$1:$A$6001,Booking_data!$L$1:$L$6001,"Not Found")</f>
        <v>Debit Card</v>
      </c>
      <c r="S459">
        <f>_xlfn.XLOOKUP(A459,Booking_data!$A$1:$A$6001,Booking_data!$N$1:$N$6001,"not Found")</f>
        <v>46</v>
      </c>
      <c r="T459" t="str">
        <f>_xlfn.XLOOKUP(A459,Booking_data!$A$1:$A$6001,Booking_data!$O$1:$O$6001,"Not Found")</f>
        <v>Male</v>
      </c>
      <c r="U459" t="str">
        <f t="shared" si="38"/>
        <v>Above 45</v>
      </c>
      <c r="V459" t="str">
        <f t="shared" si="39"/>
        <v>Medium Booking</v>
      </c>
    </row>
    <row r="460" spans="1:22" x14ac:dyDescent="0.25">
      <c r="A460" t="s">
        <v>691</v>
      </c>
      <c r="B460" s="1">
        <v>46084</v>
      </c>
      <c r="C460" s="1">
        <v>46039</v>
      </c>
      <c r="D460" s="9">
        <v>0.9375</v>
      </c>
      <c r="E460" t="str">
        <f t="shared" si="35"/>
        <v>Weekday</v>
      </c>
      <c r="F460" t="str">
        <f t="shared" si="36"/>
        <v>Mar</v>
      </c>
      <c r="G460" t="str">
        <f>_xlfn.XLOOKUP(A460,Booking_data!$A$1:$A$6001,Booking_data!$D$1:$D$6001,"not found")</f>
        <v>M003</v>
      </c>
      <c r="H460" t="str">
        <f>_xlfn.XLOOKUP(G460,Movies_data!$A$1:$A$41,Movies_data!$B$1:$B$41,"not found")</f>
        <v>Vikram</v>
      </c>
      <c r="I460" t="str">
        <f>_xlfn.XLOOKUP(G460,Movies_data!$A$1:$A$41,Movies_data!$D$1:$D$41,"not found")</f>
        <v>Action</v>
      </c>
      <c r="J460" t="str">
        <f>_xlfn.XLOOKUP(G460,Movies_data!$A$1:$A$41,Movies_data!$C$1:$C$41,"not found")</f>
        <v>Tamil</v>
      </c>
      <c r="K460">
        <f>_xlfn.XLOOKUP(G460,Movies_data!$A$1:$A$41,Movies_data!$H$1:$H$41,"Not Found")</f>
        <v>8.3000000000000007</v>
      </c>
      <c r="L460" t="str">
        <f>_xlfn.XLOOKUP(A460,Booking_data!$A$1:$A$6001,Booking_data!$E$1:$E$6001,"not Found")</f>
        <v>C143</v>
      </c>
      <c r="M460" t="str">
        <f>_xlfn.XLOOKUP(L460,Cinemas_data!$A$1:$A$49,Cinemas_data!$I$1:$I$49,"not Found")</f>
        <v>INOX Forum Mall</v>
      </c>
      <c r="N460" t="str">
        <f>_xlfn.XLOOKUP(L460,Cinemas_data!$A$1:$A$49,Cinemas_data!$C$1:$C$49,"not Found")</f>
        <v>Ahmedabad</v>
      </c>
      <c r="O460">
        <f>_xlfn.XLOOKUP(A460,Booking_data!$A$1:$A$6001,Booking_data!$H$1:$H$6001,"not found")</f>
        <v>3</v>
      </c>
      <c r="P460">
        <f>_xlfn.XLOOKUP(A460,Booking_data!$A$1:$A$6001,Booking_data!$I$1:$I$6001,"not Found")</f>
        <v>420</v>
      </c>
      <c r="Q460">
        <f t="shared" si="37"/>
        <v>1260</v>
      </c>
      <c r="R460" t="str">
        <f>_xlfn.XLOOKUP(A460,Booking_data!$A$1:$A$6001,Booking_data!$L$1:$L$6001,"Not Found")</f>
        <v>UPI</v>
      </c>
      <c r="S460">
        <f>_xlfn.XLOOKUP(A460,Booking_data!$A$1:$A$6001,Booking_data!$N$1:$N$6001,"not Found")</f>
        <v>27</v>
      </c>
      <c r="T460" t="str">
        <f>_xlfn.XLOOKUP(A460,Booking_data!$A$1:$A$6001,Booking_data!$O$1:$O$6001,"Not Found")</f>
        <v>Male</v>
      </c>
      <c r="U460" t="str">
        <f t="shared" si="38"/>
        <v>Youngster</v>
      </c>
      <c r="V460" t="str">
        <f t="shared" si="39"/>
        <v>Medium Booking</v>
      </c>
    </row>
    <row r="461" spans="1:22" x14ac:dyDescent="0.25">
      <c r="A461" t="s">
        <v>692</v>
      </c>
      <c r="B461" s="1">
        <v>46084</v>
      </c>
      <c r="C461" s="1">
        <v>46148</v>
      </c>
      <c r="D461" s="9">
        <v>0.39583333333333331</v>
      </c>
      <c r="E461" t="str">
        <f t="shared" si="35"/>
        <v>Weekday</v>
      </c>
      <c r="F461" t="str">
        <f t="shared" si="36"/>
        <v>Mar</v>
      </c>
      <c r="G461" t="str">
        <f>_xlfn.XLOOKUP(A461,Booking_data!$A$1:$A$6001,Booking_data!$D$1:$D$6001,"not found")</f>
        <v>M014</v>
      </c>
      <c r="H461" t="str">
        <f>_xlfn.XLOOKUP(G461,Movies_data!$A$1:$A$41,Movies_data!$B$1:$B$41,"not found")</f>
        <v>Hi Nanna</v>
      </c>
      <c r="I461" t="str">
        <f>_xlfn.XLOOKUP(G461,Movies_data!$A$1:$A$41,Movies_data!$D$1:$D$41,"not found")</f>
        <v>Romance</v>
      </c>
      <c r="J461" t="str">
        <f>_xlfn.XLOOKUP(G461,Movies_data!$A$1:$A$41,Movies_data!$C$1:$C$41,"not found")</f>
        <v>Telugu</v>
      </c>
      <c r="K461">
        <f>_xlfn.XLOOKUP(G461,Movies_data!$A$1:$A$41,Movies_data!$H$1:$H$41,"Not Found")</f>
        <v>8</v>
      </c>
      <c r="L461" t="str">
        <f>_xlfn.XLOOKUP(A461,Booking_data!$A$1:$A$6001,Booking_data!$E$1:$E$6001,"not Found")</f>
        <v>C141</v>
      </c>
      <c r="M461" t="str">
        <f>_xlfn.XLOOKUP(L461,Cinemas_data!$A$1:$A$49,Cinemas_data!$I$1:$I$49,"not Found")</f>
        <v>City Pride City Centre</v>
      </c>
      <c r="N461" t="str">
        <f>_xlfn.XLOOKUP(L461,Cinemas_data!$A$1:$A$49,Cinemas_data!$C$1:$C$49,"not Found")</f>
        <v>Ahmedabad</v>
      </c>
      <c r="O461">
        <f>_xlfn.XLOOKUP(A461,Booking_data!$A$1:$A$6001,Booking_data!$H$1:$H$6001,"not found")</f>
        <v>2</v>
      </c>
      <c r="P461">
        <f>_xlfn.XLOOKUP(A461,Booking_data!$A$1:$A$6001,Booking_data!$I$1:$I$6001,"not Found")</f>
        <v>240</v>
      </c>
      <c r="Q461">
        <f t="shared" si="37"/>
        <v>480</v>
      </c>
      <c r="R461" t="str">
        <f>_xlfn.XLOOKUP(A461,Booking_data!$A$1:$A$6001,Booking_data!$L$1:$L$6001,"Not Found")</f>
        <v>UPI</v>
      </c>
      <c r="S461">
        <f>_xlfn.XLOOKUP(A461,Booking_data!$A$1:$A$6001,Booking_data!$N$1:$N$6001,"not Found")</f>
        <v>58</v>
      </c>
      <c r="T461" t="str">
        <f>_xlfn.XLOOKUP(A461,Booking_data!$A$1:$A$6001,Booking_data!$O$1:$O$6001,"Not Found")</f>
        <v>Female</v>
      </c>
      <c r="U461" t="str">
        <f t="shared" si="38"/>
        <v>Above 45</v>
      </c>
      <c r="V461" t="str">
        <f t="shared" si="39"/>
        <v>Low Booking</v>
      </c>
    </row>
    <row r="462" spans="1:22" x14ac:dyDescent="0.25">
      <c r="A462" t="s">
        <v>693</v>
      </c>
      <c r="B462" s="1">
        <v>46084</v>
      </c>
      <c r="C462" s="1">
        <v>46175</v>
      </c>
      <c r="D462" s="9">
        <v>0.77083333333333337</v>
      </c>
      <c r="E462" t="str">
        <f t="shared" si="35"/>
        <v>Weekday</v>
      </c>
      <c r="F462" t="str">
        <f t="shared" si="36"/>
        <v>Mar</v>
      </c>
      <c r="G462" t="str">
        <f>_xlfn.XLOOKUP(A462,Booking_data!$A$1:$A$6001,Booking_data!$D$1:$D$6001,"not found")</f>
        <v>M031</v>
      </c>
      <c r="H462" t="str">
        <f>_xlfn.XLOOKUP(G462,Movies_data!$A$1:$A$41,Movies_data!$B$1:$B$41,"not found")</f>
        <v>Bangalore Days</v>
      </c>
      <c r="I462" t="str">
        <f>_xlfn.XLOOKUP(G462,Movies_data!$A$1:$A$41,Movies_data!$D$1:$D$41,"not found")</f>
        <v>Drama</v>
      </c>
      <c r="J462" t="str">
        <f>_xlfn.XLOOKUP(G462,Movies_data!$A$1:$A$41,Movies_data!$C$1:$C$41,"not found")</f>
        <v>Malayalam</v>
      </c>
      <c r="K462">
        <f>_xlfn.XLOOKUP(G462,Movies_data!$A$1:$A$41,Movies_data!$H$1:$H$41,"Not Found")</f>
        <v>8.3000000000000007</v>
      </c>
      <c r="L462" t="str">
        <f>_xlfn.XLOOKUP(A462,Booking_data!$A$1:$A$6001,Booking_data!$E$1:$E$6001,"not Found")</f>
        <v>C031</v>
      </c>
      <c r="M462" t="str">
        <f>_xlfn.XLOOKUP(L462,Cinemas_data!$A$1:$A$49,Cinemas_data!$I$1:$I$49,"not Found")</f>
        <v>Mukta A2 Cinemas City Centre</v>
      </c>
      <c r="N462" t="str">
        <f>_xlfn.XLOOKUP(L462,Cinemas_data!$A$1:$A$49,Cinemas_data!$C$1:$C$49,"not Found")</f>
        <v>Madurai</v>
      </c>
      <c r="O462">
        <f>_xlfn.XLOOKUP(A462,Booking_data!$A$1:$A$6001,Booking_data!$H$1:$H$6001,"not found")</f>
        <v>3</v>
      </c>
      <c r="P462">
        <f>_xlfn.XLOOKUP(A462,Booking_data!$A$1:$A$6001,Booking_data!$I$1:$I$6001,"not Found")</f>
        <v>240</v>
      </c>
      <c r="Q462">
        <f t="shared" si="37"/>
        <v>720</v>
      </c>
      <c r="R462" t="str">
        <f>_xlfn.XLOOKUP(A462,Booking_data!$A$1:$A$6001,Booking_data!$L$1:$L$6001,"Not Found")</f>
        <v>Net Banking</v>
      </c>
      <c r="S462">
        <f>_xlfn.XLOOKUP(A462,Booking_data!$A$1:$A$6001,Booking_data!$N$1:$N$6001,"not Found")</f>
        <v>30</v>
      </c>
      <c r="T462" t="str">
        <f>_xlfn.XLOOKUP(A462,Booking_data!$A$1:$A$6001,Booking_data!$O$1:$O$6001,"Not Found")</f>
        <v>Female</v>
      </c>
      <c r="U462" t="str">
        <f t="shared" si="38"/>
        <v>Middle Age</v>
      </c>
      <c r="V462" t="str">
        <f t="shared" si="39"/>
        <v>Medium Booking</v>
      </c>
    </row>
    <row r="463" spans="1:22" x14ac:dyDescent="0.25">
      <c r="A463" t="s">
        <v>694</v>
      </c>
      <c r="B463" s="1">
        <v>46084</v>
      </c>
      <c r="C463" s="1">
        <v>46200</v>
      </c>
      <c r="D463" s="9">
        <v>0.77083333333333337</v>
      </c>
      <c r="E463" t="str">
        <f t="shared" si="35"/>
        <v>Weekday</v>
      </c>
      <c r="F463" t="str">
        <f t="shared" si="36"/>
        <v>Mar</v>
      </c>
      <c r="G463" t="str">
        <f>_xlfn.XLOOKUP(A463,Booking_data!$A$1:$A$6001,Booking_data!$D$1:$D$6001,"not found")</f>
        <v>M009</v>
      </c>
      <c r="H463" t="str">
        <f>_xlfn.XLOOKUP(G463,Movies_data!$A$1:$A$41,Movies_data!$B$1:$B$41,"not found")</f>
        <v>Amaran</v>
      </c>
      <c r="I463" t="str">
        <f>_xlfn.XLOOKUP(G463,Movies_data!$A$1:$A$41,Movies_data!$D$1:$D$41,"not found")</f>
        <v>Biography</v>
      </c>
      <c r="J463" t="str">
        <f>_xlfn.XLOOKUP(G463,Movies_data!$A$1:$A$41,Movies_data!$C$1:$C$41,"not found")</f>
        <v>Tamil</v>
      </c>
      <c r="K463">
        <f>_xlfn.XLOOKUP(G463,Movies_data!$A$1:$A$41,Movies_data!$H$1:$H$41,"Not Found")</f>
        <v>8.3000000000000007</v>
      </c>
      <c r="L463" t="str">
        <f>_xlfn.XLOOKUP(A463,Booking_data!$A$1:$A$6001,Booking_data!$E$1:$E$6001,"not Found")</f>
        <v>C052</v>
      </c>
      <c r="M463" t="str">
        <f>_xlfn.XLOOKUP(L463,Cinemas_data!$A$1:$A$49,Cinemas_data!$I$1:$I$49,"not Found")</f>
        <v>City Pride Grand Mall</v>
      </c>
      <c r="N463" t="str">
        <f>_xlfn.XLOOKUP(L463,Cinemas_data!$A$1:$A$49,Cinemas_data!$C$1:$C$49,"not Found")</f>
        <v>Bengaluru</v>
      </c>
      <c r="O463">
        <f>_xlfn.XLOOKUP(A463,Booking_data!$A$1:$A$6001,Booking_data!$H$1:$H$6001,"not found")</f>
        <v>3</v>
      </c>
      <c r="P463">
        <f>_xlfn.XLOOKUP(A463,Booking_data!$A$1:$A$6001,Booking_data!$I$1:$I$6001,"not Found")</f>
        <v>200</v>
      </c>
      <c r="Q463">
        <f t="shared" si="37"/>
        <v>600</v>
      </c>
      <c r="R463" t="str">
        <f>_xlfn.XLOOKUP(A463,Booking_data!$A$1:$A$6001,Booking_data!$L$1:$L$6001,"Not Found")</f>
        <v>Debit Card</v>
      </c>
      <c r="S463">
        <f>_xlfn.XLOOKUP(A463,Booking_data!$A$1:$A$6001,Booking_data!$N$1:$N$6001,"not Found")</f>
        <v>27</v>
      </c>
      <c r="T463" t="str">
        <f>_xlfn.XLOOKUP(A463,Booking_data!$A$1:$A$6001,Booking_data!$O$1:$O$6001,"Not Found")</f>
        <v>Other</v>
      </c>
      <c r="U463" t="str">
        <f t="shared" si="38"/>
        <v>Youngster</v>
      </c>
      <c r="V463" t="str">
        <f t="shared" si="39"/>
        <v>Medium Booking</v>
      </c>
    </row>
    <row r="464" spans="1:22" x14ac:dyDescent="0.25">
      <c r="A464" t="s">
        <v>695</v>
      </c>
      <c r="B464" s="1">
        <v>46084</v>
      </c>
      <c r="C464" s="1">
        <v>46138</v>
      </c>
      <c r="D464" s="9">
        <v>0.39583333333333331</v>
      </c>
      <c r="E464" t="str">
        <f t="shared" si="35"/>
        <v>Weekday</v>
      </c>
      <c r="F464" t="str">
        <f t="shared" si="36"/>
        <v>Mar</v>
      </c>
      <c r="G464" t="str">
        <f>_xlfn.XLOOKUP(A464,Booking_data!$A$1:$A$6001,Booking_data!$D$1:$D$6001,"not found")</f>
        <v>M037</v>
      </c>
      <c r="H464" t="str">
        <f>_xlfn.XLOOKUP(G464,Movies_data!$A$1:$A$41,Movies_data!$B$1:$B$41,"not found")</f>
        <v>Oppenheimer</v>
      </c>
      <c r="I464" t="str">
        <f>_xlfn.XLOOKUP(G464,Movies_data!$A$1:$A$41,Movies_data!$D$1:$D$41,"not found")</f>
        <v>Biography</v>
      </c>
      <c r="J464" t="str">
        <f>_xlfn.XLOOKUP(G464,Movies_data!$A$1:$A$41,Movies_data!$C$1:$C$41,"not found")</f>
        <v>English</v>
      </c>
      <c r="K464">
        <f>_xlfn.XLOOKUP(G464,Movies_data!$A$1:$A$41,Movies_data!$H$1:$H$41,"Not Found")</f>
        <v>8.5</v>
      </c>
      <c r="L464" t="str">
        <f>_xlfn.XLOOKUP(A464,Booking_data!$A$1:$A$6001,Booking_data!$E$1:$E$6001,"not Found")</f>
        <v>C013</v>
      </c>
      <c r="M464" t="str">
        <f>_xlfn.XLOOKUP(L464,Cinemas_data!$A$1:$A$49,Cinemas_data!$I$1:$I$49,"not Found")</f>
        <v>Mukta A2 Cinemas Forum Mall</v>
      </c>
      <c r="N464" t="str">
        <f>_xlfn.XLOOKUP(L464,Cinemas_data!$A$1:$A$49,Cinemas_data!$C$1:$C$49,"not Found")</f>
        <v>Chennai</v>
      </c>
      <c r="O464">
        <f>_xlfn.XLOOKUP(A464,Booking_data!$A$1:$A$6001,Booking_data!$H$1:$H$6001,"not found")</f>
        <v>1</v>
      </c>
      <c r="P464">
        <f>_xlfn.XLOOKUP(A464,Booking_data!$A$1:$A$6001,Booking_data!$I$1:$I$6001,"not Found")</f>
        <v>240</v>
      </c>
      <c r="Q464">
        <f t="shared" si="37"/>
        <v>240</v>
      </c>
      <c r="R464" t="str">
        <f>_xlfn.XLOOKUP(A464,Booking_data!$A$1:$A$6001,Booking_data!$L$1:$L$6001,"Not Found")</f>
        <v>UPI</v>
      </c>
      <c r="S464">
        <f>_xlfn.XLOOKUP(A464,Booking_data!$A$1:$A$6001,Booking_data!$N$1:$N$6001,"not Found")</f>
        <v>28</v>
      </c>
      <c r="T464" t="str">
        <f>_xlfn.XLOOKUP(A464,Booking_data!$A$1:$A$6001,Booking_data!$O$1:$O$6001,"Not Found")</f>
        <v>Male</v>
      </c>
      <c r="U464" t="str">
        <f t="shared" si="38"/>
        <v>Youngster</v>
      </c>
      <c r="V464" t="str">
        <f t="shared" si="39"/>
        <v>Low Booking</v>
      </c>
    </row>
    <row r="465" spans="1:22" x14ac:dyDescent="0.25">
      <c r="A465" t="s">
        <v>696</v>
      </c>
      <c r="B465" s="1">
        <v>46084</v>
      </c>
      <c r="C465" s="1">
        <v>46069</v>
      </c>
      <c r="D465" s="9">
        <v>0.53125</v>
      </c>
      <c r="E465" t="str">
        <f t="shared" si="35"/>
        <v>Weekday</v>
      </c>
      <c r="F465" t="str">
        <f t="shared" si="36"/>
        <v>Mar</v>
      </c>
      <c r="G465" t="str">
        <f>_xlfn.XLOOKUP(A465,Booking_data!$A$1:$A$6001,Booking_data!$D$1:$D$6001,"not found")</f>
        <v>M026</v>
      </c>
      <c r="H465" t="str">
        <f>_xlfn.XLOOKUP(G465,Movies_data!$A$1:$A$41,Movies_data!$B$1:$B$41,"not found")</f>
        <v>Drishyam 2</v>
      </c>
      <c r="I465" t="str">
        <f>_xlfn.XLOOKUP(G465,Movies_data!$A$1:$A$41,Movies_data!$D$1:$D$41,"not found")</f>
        <v>Thriller</v>
      </c>
      <c r="J465" t="str">
        <f>_xlfn.XLOOKUP(G465,Movies_data!$A$1:$A$41,Movies_data!$C$1:$C$41,"not found")</f>
        <v>Hindi</v>
      </c>
      <c r="K465">
        <f>_xlfn.XLOOKUP(G465,Movies_data!$A$1:$A$41,Movies_data!$H$1:$H$41,"Not Found")</f>
        <v>8.1999999999999993</v>
      </c>
      <c r="L465" t="str">
        <f>_xlfn.XLOOKUP(A465,Booking_data!$A$1:$A$6001,Booking_data!$E$1:$E$6001,"not Found")</f>
        <v>C132</v>
      </c>
      <c r="M465" t="str">
        <f>_xlfn.XLOOKUP(L465,Cinemas_data!$A$1:$A$49,Cinemas_data!$I$1:$I$49,"not Found")</f>
        <v>City Pride Grand Mall</v>
      </c>
      <c r="N465" t="str">
        <f>_xlfn.XLOOKUP(L465,Cinemas_data!$A$1:$A$49,Cinemas_data!$C$1:$C$49,"not Found")</f>
        <v>Kolkata</v>
      </c>
      <c r="O465">
        <f>_xlfn.XLOOKUP(A465,Booking_data!$A$1:$A$6001,Booking_data!$H$1:$H$6001,"not found")</f>
        <v>2</v>
      </c>
      <c r="P465">
        <f>_xlfn.XLOOKUP(A465,Booking_data!$A$1:$A$6001,Booking_data!$I$1:$I$6001,"not Found")</f>
        <v>180</v>
      </c>
      <c r="Q465">
        <f t="shared" si="37"/>
        <v>360</v>
      </c>
      <c r="R465" t="str">
        <f>_xlfn.XLOOKUP(A465,Booking_data!$A$1:$A$6001,Booking_data!$L$1:$L$6001,"Not Found")</f>
        <v>Debit Card</v>
      </c>
      <c r="S465">
        <f>_xlfn.XLOOKUP(A465,Booking_data!$A$1:$A$6001,Booking_data!$N$1:$N$6001,"not Found")</f>
        <v>26</v>
      </c>
      <c r="T465" t="str">
        <f>_xlfn.XLOOKUP(A465,Booking_data!$A$1:$A$6001,Booking_data!$O$1:$O$6001,"Not Found")</f>
        <v>Other</v>
      </c>
      <c r="U465" t="str">
        <f t="shared" si="38"/>
        <v>Youngster</v>
      </c>
      <c r="V465" t="str">
        <f t="shared" si="39"/>
        <v>Low Booking</v>
      </c>
    </row>
    <row r="466" spans="1:22" x14ac:dyDescent="0.25">
      <c r="A466" t="s">
        <v>697</v>
      </c>
      <c r="B466" s="1">
        <v>46084</v>
      </c>
      <c r="C466" s="1">
        <v>46131</v>
      </c>
      <c r="D466" s="9">
        <v>0.9375</v>
      </c>
      <c r="E466" t="str">
        <f t="shared" si="35"/>
        <v>Weekday</v>
      </c>
      <c r="F466" t="str">
        <f t="shared" si="36"/>
        <v>Mar</v>
      </c>
      <c r="G466" t="str">
        <f>_xlfn.XLOOKUP(A466,Booking_data!$A$1:$A$6001,Booking_data!$D$1:$D$6001,"not found")</f>
        <v>M037</v>
      </c>
      <c r="H466" t="str">
        <f>_xlfn.XLOOKUP(G466,Movies_data!$A$1:$A$41,Movies_data!$B$1:$B$41,"not found")</f>
        <v>Oppenheimer</v>
      </c>
      <c r="I466" t="str">
        <f>_xlfn.XLOOKUP(G466,Movies_data!$A$1:$A$41,Movies_data!$D$1:$D$41,"not found")</f>
        <v>Biography</v>
      </c>
      <c r="J466" t="str">
        <f>_xlfn.XLOOKUP(G466,Movies_data!$A$1:$A$41,Movies_data!$C$1:$C$41,"not found")</f>
        <v>English</v>
      </c>
      <c r="K466">
        <f>_xlfn.XLOOKUP(G466,Movies_data!$A$1:$A$41,Movies_data!$H$1:$H$41,"Not Found")</f>
        <v>8.5</v>
      </c>
      <c r="L466" t="str">
        <f>_xlfn.XLOOKUP(A466,Booking_data!$A$1:$A$6001,Booking_data!$E$1:$E$6001,"not Found")</f>
        <v>C141</v>
      </c>
      <c r="M466" t="str">
        <f>_xlfn.XLOOKUP(L466,Cinemas_data!$A$1:$A$49,Cinemas_data!$I$1:$I$49,"not Found")</f>
        <v>City Pride City Centre</v>
      </c>
      <c r="N466" t="str">
        <f>_xlfn.XLOOKUP(L466,Cinemas_data!$A$1:$A$49,Cinemas_data!$C$1:$C$49,"not Found")</f>
        <v>Ahmedabad</v>
      </c>
      <c r="O466">
        <f>_xlfn.XLOOKUP(A466,Booking_data!$A$1:$A$6001,Booking_data!$H$1:$H$6001,"not found")</f>
        <v>3</v>
      </c>
      <c r="P466">
        <f>_xlfn.XLOOKUP(A466,Booking_data!$A$1:$A$6001,Booking_data!$I$1:$I$6001,"not Found")</f>
        <v>240</v>
      </c>
      <c r="Q466">
        <f t="shared" si="37"/>
        <v>720</v>
      </c>
      <c r="R466" t="str">
        <f>_xlfn.XLOOKUP(A466,Booking_data!$A$1:$A$6001,Booking_data!$L$1:$L$6001,"Not Found")</f>
        <v>Debit Card</v>
      </c>
      <c r="S466">
        <f>_xlfn.XLOOKUP(A466,Booking_data!$A$1:$A$6001,Booking_data!$N$1:$N$6001,"not Found")</f>
        <v>23</v>
      </c>
      <c r="T466" t="str">
        <f>_xlfn.XLOOKUP(A466,Booking_data!$A$1:$A$6001,Booking_data!$O$1:$O$6001,"Not Found")</f>
        <v>Female</v>
      </c>
      <c r="U466" t="str">
        <f t="shared" si="38"/>
        <v>Youngster</v>
      </c>
      <c r="V466" t="str">
        <f t="shared" si="39"/>
        <v>Medium Booking</v>
      </c>
    </row>
    <row r="467" spans="1:22" x14ac:dyDescent="0.25">
      <c r="A467" t="s">
        <v>698</v>
      </c>
      <c r="B467" s="1">
        <v>46084</v>
      </c>
      <c r="C467" s="1">
        <v>46168</v>
      </c>
      <c r="D467" s="9">
        <v>0.53125</v>
      </c>
      <c r="E467" t="str">
        <f t="shared" si="35"/>
        <v>Weekday</v>
      </c>
      <c r="F467" t="str">
        <f t="shared" si="36"/>
        <v>Mar</v>
      </c>
      <c r="G467" t="str">
        <f>_xlfn.XLOOKUP(A467,Booking_data!$A$1:$A$6001,Booking_data!$D$1:$D$6001,"not found")</f>
        <v>M005</v>
      </c>
      <c r="H467" t="str">
        <f>_xlfn.XLOOKUP(G467,Movies_data!$A$1:$A$41,Movies_data!$B$1:$B$41,"not found")</f>
        <v>Ponniyin Selvan II</v>
      </c>
      <c r="I467" t="str">
        <f>_xlfn.XLOOKUP(G467,Movies_data!$A$1:$A$41,Movies_data!$D$1:$D$41,"not found")</f>
        <v>Drama</v>
      </c>
      <c r="J467" t="str">
        <f>_xlfn.XLOOKUP(G467,Movies_data!$A$1:$A$41,Movies_data!$C$1:$C$41,"not found")</f>
        <v>Tamil</v>
      </c>
      <c r="K467">
        <f>_xlfn.XLOOKUP(G467,Movies_data!$A$1:$A$41,Movies_data!$H$1:$H$41,"Not Found")</f>
        <v>7.3</v>
      </c>
      <c r="L467" t="str">
        <f>_xlfn.XLOOKUP(A467,Booking_data!$A$1:$A$6001,Booking_data!$E$1:$E$6001,"not Found")</f>
        <v>C121</v>
      </c>
      <c r="M467" t="str">
        <f>_xlfn.XLOOKUP(L467,Cinemas_data!$A$1:$A$49,Cinemas_data!$I$1:$I$49,"not Found")</f>
        <v>MovieMax City Centre</v>
      </c>
      <c r="N467" t="str">
        <f>_xlfn.XLOOKUP(L467,Cinemas_data!$A$1:$A$49,Cinemas_data!$C$1:$C$49,"not Found")</f>
        <v>Noida</v>
      </c>
      <c r="O467">
        <f>_xlfn.XLOOKUP(A467,Booking_data!$A$1:$A$6001,Booking_data!$H$1:$H$6001,"not found")</f>
        <v>3</v>
      </c>
      <c r="P467">
        <f>_xlfn.XLOOKUP(A467,Booking_data!$A$1:$A$6001,Booking_data!$I$1:$I$6001,"not Found")</f>
        <v>240</v>
      </c>
      <c r="Q467">
        <f t="shared" si="37"/>
        <v>720</v>
      </c>
      <c r="R467" t="str">
        <f>_xlfn.XLOOKUP(A467,Booking_data!$A$1:$A$6001,Booking_data!$L$1:$L$6001,"Not Found")</f>
        <v>Credit Card</v>
      </c>
      <c r="S467">
        <f>_xlfn.XLOOKUP(A467,Booking_data!$A$1:$A$6001,Booking_data!$N$1:$N$6001,"not Found")</f>
        <v>50</v>
      </c>
      <c r="T467" t="str">
        <f>_xlfn.XLOOKUP(A467,Booking_data!$A$1:$A$6001,Booking_data!$O$1:$O$6001,"Not Found")</f>
        <v>Female</v>
      </c>
      <c r="U467" t="str">
        <f t="shared" si="38"/>
        <v>Above 45</v>
      </c>
      <c r="V467" t="str">
        <f t="shared" si="39"/>
        <v>Medium Booking</v>
      </c>
    </row>
    <row r="468" spans="1:22" x14ac:dyDescent="0.25">
      <c r="A468" t="s">
        <v>699</v>
      </c>
      <c r="B468" s="1">
        <v>46084</v>
      </c>
      <c r="C468" s="1">
        <v>46073</v>
      </c>
      <c r="D468" s="9">
        <v>0.9375</v>
      </c>
      <c r="E468" t="str">
        <f t="shared" si="35"/>
        <v>Weekday</v>
      </c>
      <c r="F468" t="str">
        <f t="shared" si="36"/>
        <v>Mar</v>
      </c>
      <c r="G468" t="str">
        <f>_xlfn.XLOOKUP(A468,Booking_data!$A$1:$A$6001,Booking_data!$D$1:$D$6001,"not found")</f>
        <v>M030</v>
      </c>
      <c r="H468" t="str">
        <f>_xlfn.XLOOKUP(G468,Movies_data!$A$1:$A$41,Movies_data!$B$1:$B$41,"not found")</f>
        <v>Kirik Party</v>
      </c>
      <c r="I468" t="str">
        <f>_xlfn.XLOOKUP(G468,Movies_data!$A$1:$A$41,Movies_data!$D$1:$D$41,"not found")</f>
        <v>Comedy</v>
      </c>
      <c r="J468" t="str">
        <f>_xlfn.XLOOKUP(G468,Movies_data!$A$1:$A$41,Movies_data!$C$1:$C$41,"not found")</f>
        <v>Kannada</v>
      </c>
      <c r="K468">
        <f>_xlfn.XLOOKUP(G468,Movies_data!$A$1:$A$41,Movies_data!$H$1:$H$41,"Not Found")</f>
        <v>8</v>
      </c>
      <c r="L468" t="str">
        <f>_xlfn.XLOOKUP(A468,Booking_data!$A$1:$A$6001,Booking_data!$E$1:$E$6001,"not Found")</f>
        <v>C152</v>
      </c>
      <c r="M468" t="str">
        <f>_xlfn.XLOOKUP(L468,Cinemas_data!$A$1:$A$49,Cinemas_data!$I$1:$I$49,"not Found")</f>
        <v>INOX Grand Mall</v>
      </c>
      <c r="N468" t="str">
        <f>_xlfn.XLOOKUP(L468,Cinemas_data!$A$1:$A$49,Cinemas_data!$C$1:$C$49,"not Found")</f>
        <v>Kochi</v>
      </c>
      <c r="O468">
        <f>_xlfn.XLOOKUP(A468,Booking_data!$A$1:$A$6001,Booking_data!$H$1:$H$6001,"not found")</f>
        <v>3</v>
      </c>
      <c r="P468">
        <f>_xlfn.XLOOKUP(A468,Booking_data!$A$1:$A$6001,Booking_data!$I$1:$I$6001,"not Found")</f>
        <v>340</v>
      </c>
      <c r="Q468">
        <f t="shared" si="37"/>
        <v>1020</v>
      </c>
      <c r="R468" t="str">
        <f>_xlfn.XLOOKUP(A468,Booking_data!$A$1:$A$6001,Booking_data!$L$1:$L$6001,"Not Found")</f>
        <v>Debit Card</v>
      </c>
      <c r="S468">
        <f>_xlfn.XLOOKUP(A468,Booking_data!$A$1:$A$6001,Booking_data!$N$1:$N$6001,"not Found")</f>
        <v>21</v>
      </c>
      <c r="T468" t="str">
        <f>_xlfn.XLOOKUP(A468,Booking_data!$A$1:$A$6001,Booking_data!$O$1:$O$6001,"Not Found")</f>
        <v>Male</v>
      </c>
      <c r="U468" t="str">
        <f t="shared" si="38"/>
        <v>Youngster</v>
      </c>
      <c r="V468" t="str">
        <f t="shared" si="39"/>
        <v>Medium Booking</v>
      </c>
    </row>
    <row r="469" spans="1:22" x14ac:dyDescent="0.25">
      <c r="A469" t="s">
        <v>700</v>
      </c>
      <c r="B469" s="1">
        <v>46084</v>
      </c>
      <c r="C469" s="1">
        <v>46092</v>
      </c>
      <c r="D469" s="9">
        <v>0.39583333333333331</v>
      </c>
      <c r="E469" t="str">
        <f t="shared" si="35"/>
        <v>Weekday</v>
      </c>
      <c r="F469" t="str">
        <f t="shared" si="36"/>
        <v>Mar</v>
      </c>
      <c r="G469" t="str">
        <f>_xlfn.XLOOKUP(A469,Booking_data!$A$1:$A$6001,Booking_data!$D$1:$D$6001,"not found")</f>
        <v>M021</v>
      </c>
      <c r="H469" t="str">
        <f>_xlfn.XLOOKUP(G469,Movies_data!$A$1:$A$41,Movies_data!$B$1:$B$41,"not found")</f>
        <v>Pathaan</v>
      </c>
      <c r="I469" t="str">
        <f>_xlfn.XLOOKUP(G469,Movies_data!$A$1:$A$41,Movies_data!$D$1:$D$41,"not found")</f>
        <v>Action</v>
      </c>
      <c r="J469" t="str">
        <f>_xlfn.XLOOKUP(G469,Movies_data!$A$1:$A$41,Movies_data!$C$1:$C$41,"not found")</f>
        <v>Hindi</v>
      </c>
      <c r="K469">
        <f>_xlfn.XLOOKUP(G469,Movies_data!$A$1:$A$41,Movies_data!$H$1:$H$41,"Not Found")</f>
        <v>5.9</v>
      </c>
      <c r="L469" t="str">
        <f>_xlfn.XLOOKUP(A469,Booking_data!$A$1:$A$6001,Booking_data!$E$1:$E$6001,"not Found")</f>
        <v>C103</v>
      </c>
      <c r="M469" t="str">
        <f>_xlfn.XLOOKUP(L469,Cinemas_data!$A$1:$A$49,Cinemas_data!$I$1:$I$49,"not Found")</f>
        <v>MovieMax Forum Mall</v>
      </c>
      <c r="N469" t="str">
        <f>_xlfn.XLOOKUP(L469,Cinemas_data!$A$1:$A$49,Cinemas_data!$C$1:$C$49,"not Found")</f>
        <v>Pune</v>
      </c>
      <c r="O469">
        <f>_xlfn.XLOOKUP(A469,Booking_data!$A$1:$A$6001,Booking_data!$H$1:$H$6001,"not found")</f>
        <v>1</v>
      </c>
      <c r="P469">
        <f>_xlfn.XLOOKUP(A469,Booking_data!$A$1:$A$6001,Booking_data!$I$1:$I$6001,"not Found")</f>
        <v>180</v>
      </c>
      <c r="Q469">
        <f t="shared" si="37"/>
        <v>180</v>
      </c>
      <c r="R469" t="str">
        <f>_xlfn.XLOOKUP(A469,Booking_data!$A$1:$A$6001,Booking_data!$L$1:$L$6001,"Not Found")</f>
        <v>Wallet</v>
      </c>
      <c r="S469">
        <f>_xlfn.XLOOKUP(A469,Booking_data!$A$1:$A$6001,Booking_data!$N$1:$N$6001,"not Found")</f>
        <v>28</v>
      </c>
      <c r="T469" t="str">
        <f>_xlfn.XLOOKUP(A469,Booking_data!$A$1:$A$6001,Booking_data!$O$1:$O$6001,"Not Found")</f>
        <v>Male</v>
      </c>
      <c r="U469" t="str">
        <f t="shared" si="38"/>
        <v>Youngster</v>
      </c>
      <c r="V469" t="str">
        <f t="shared" si="39"/>
        <v>Low Booking</v>
      </c>
    </row>
    <row r="470" spans="1:22" x14ac:dyDescent="0.25">
      <c r="A470" t="s">
        <v>701</v>
      </c>
      <c r="B470" s="1">
        <v>46084</v>
      </c>
      <c r="C470" s="1">
        <v>46090</v>
      </c>
      <c r="D470" s="9">
        <v>0.64583333333333337</v>
      </c>
      <c r="E470" t="str">
        <f t="shared" si="35"/>
        <v>Weekday</v>
      </c>
      <c r="F470" t="str">
        <f t="shared" si="36"/>
        <v>Mar</v>
      </c>
      <c r="G470" t="str">
        <f>_xlfn.XLOOKUP(A470,Booking_data!$A$1:$A$6001,Booking_data!$D$1:$D$6001,"not found")</f>
        <v>M020</v>
      </c>
      <c r="H470" t="str">
        <f>_xlfn.XLOOKUP(G470,Movies_data!$A$1:$A$41,Movies_data!$B$1:$B$41,"not found")</f>
        <v>Jawan</v>
      </c>
      <c r="I470" t="str">
        <f>_xlfn.XLOOKUP(G470,Movies_data!$A$1:$A$41,Movies_data!$D$1:$D$41,"not found")</f>
        <v>Action</v>
      </c>
      <c r="J470" t="str">
        <f>_xlfn.XLOOKUP(G470,Movies_data!$A$1:$A$41,Movies_data!$C$1:$C$41,"not found")</f>
        <v>Hindi</v>
      </c>
      <c r="K470">
        <f>_xlfn.XLOOKUP(G470,Movies_data!$A$1:$A$41,Movies_data!$H$1:$H$41,"Not Found")</f>
        <v>7</v>
      </c>
      <c r="L470" t="str">
        <f>_xlfn.XLOOKUP(A470,Booking_data!$A$1:$A$6001,Booking_data!$E$1:$E$6001,"not Found")</f>
        <v>C073</v>
      </c>
      <c r="M470" t="str">
        <f>_xlfn.XLOOKUP(L470,Cinemas_data!$A$1:$A$49,Cinemas_data!$I$1:$I$49,"not Found")</f>
        <v>Cinepolis Forum Mall</v>
      </c>
      <c r="N470" t="str">
        <f>_xlfn.XLOOKUP(L470,Cinemas_data!$A$1:$A$49,Cinemas_data!$C$1:$C$49,"not Found")</f>
        <v>Hyderabad</v>
      </c>
      <c r="O470">
        <f>_xlfn.XLOOKUP(A470,Booking_data!$A$1:$A$6001,Booking_data!$H$1:$H$6001,"not found")</f>
        <v>2</v>
      </c>
      <c r="P470">
        <f>_xlfn.XLOOKUP(A470,Booking_data!$A$1:$A$6001,Booking_data!$I$1:$I$6001,"not Found")</f>
        <v>320</v>
      </c>
      <c r="Q470">
        <f t="shared" si="37"/>
        <v>640</v>
      </c>
      <c r="R470" t="str">
        <f>_xlfn.XLOOKUP(A470,Booking_data!$A$1:$A$6001,Booking_data!$L$1:$L$6001,"Not Found")</f>
        <v>UPI</v>
      </c>
      <c r="S470">
        <f>_xlfn.XLOOKUP(A470,Booking_data!$A$1:$A$6001,Booking_data!$N$1:$N$6001,"not Found")</f>
        <v>25</v>
      </c>
      <c r="T470" t="str">
        <f>_xlfn.XLOOKUP(A470,Booking_data!$A$1:$A$6001,Booking_data!$O$1:$O$6001,"Not Found")</f>
        <v>Male</v>
      </c>
      <c r="U470" t="str">
        <f t="shared" si="38"/>
        <v>Youngster</v>
      </c>
      <c r="V470" t="str">
        <f t="shared" si="39"/>
        <v>Low Booking</v>
      </c>
    </row>
    <row r="471" spans="1:22" x14ac:dyDescent="0.25">
      <c r="A471" t="s">
        <v>702</v>
      </c>
      <c r="B471" s="1">
        <v>46084</v>
      </c>
      <c r="C471" s="1">
        <v>46080</v>
      </c>
      <c r="D471" s="9">
        <v>0.88541666666666663</v>
      </c>
      <c r="E471" t="str">
        <f t="shared" si="35"/>
        <v>Weekday</v>
      </c>
      <c r="F471" t="str">
        <f t="shared" si="36"/>
        <v>Mar</v>
      </c>
      <c r="G471" t="str">
        <f>_xlfn.XLOOKUP(A471,Booking_data!$A$1:$A$6001,Booking_data!$D$1:$D$6001,"not found")</f>
        <v>M035</v>
      </c>
      <c r="H471" t="str">
        <f>_xlfn.XLOOKUP(G471,Movies_data!$A$1:$A$41,Movies_data!$B$1:$B$41,"not found")</f>
        <v>Aavesham</v>
      </c>
      <c r="I471" t="str">
        <f>_xlfn.XLOOKUP(G471,Movies_data!$A$1:$A$41,Movies_data!$D$1:$D$41,"not found")</f>
        <v>Comedy</v>
      </c>
      <c r="J471" t="str">
        <f>_xlfn.XLOOKUP(G471,Movies_data!$A$1:$A$41,Movies_data!$C$1:$C$41,"not found")</f>
        <v>Malayalam</v>
      </c>
      <c r="K471">
        <f>_xlfn.XLOOKUP(G471,Movies_data!$A$1:$A$41,Movies_data!$H$1:$H$41,"Not Found")</f>
        <v>7.8</v>
      </c>
      <c r="L471" t="str">
        <f>_xlfn.XLOOKUP(A471,Booking_data!$A$1:$A$6001,Booking_data!$E$1:$E$6001,"not Found")</f>
        <v>C022</v>
      </c>
      <c r="M471" t="str">
        <f>_xlfn.XLOOKUP(L471,Cinemas_data!$A$1:$A$49,Cinemas_data!$I$1:$I$49,"not Found")</f>
        <v>Mukta A2 Cinemas Grand Mall</v>
      </c>
      <c r="N471" t="str">
        <f>_xlfn.XLOOKUP(L471,Cinemas_data!$A$1:$A$49,Cinemas_data!$C$1:$C$49,"not Found")</f>
        <v>Coimbatore</v>
      </c>
      <c r="O471">
        <f>_xlfn.XLOOKUP(A471,Booking_data!$A$1:$A$6001,Booking_data!$H$1:$H$6001,"not found")</f>
        <v>3</v>
      </c>
      <c r="P471">
        <f>_xlfn.XLOOKUP(A471,Booking_data!$A$1:$A$6001,Booking_data!$I$1:$I$6001,"not Found")</f>
        <v>280</v>
      </c>
      <c r="Q471">
        <f t="shared" si="37"/>
        <v>840</v>
      </c>
      <c r="R471" t="str">
        <f>_xlfn.XLOOKUP(A471,Booking_data!$A$1:$A$6001,Booking_data!$L$1:$L$6001,"Not Found")</f>
        <v>Credit Card</v>
      </c>
      <c r="S471">
        <f>_xlfn.XLOOKUP(A471,Booking_data!$A$1:$A$6001,Booking_data!$N$1:$N$6001,"not Found")</f>
        <v>31</v>
      </c>
      <c r="T471" t="str">
        <f>_xlfn.XLOOKUP(A471,Booking_data!$A$1:$A$6001,Booking_data!$O$1:$O$6001,"Not Found")</f>
        <v>Female</v>
      </c>
      <c r="U471" t="str">
        <f t="shared" si="38"/>
        <v>Middle Age</v>
      </c>
      <c r="V471" t="str">
        <f t="shared" si="39"/>
        <v>Medium Booking</v>
      </c>
    </row>
    <row r="472" spans="1:22" x14ac:dyDescent="0.25">
      <c r="A472" t="s">
        <v>703</v>
      </c>
      <c r="B472" s="1">
        <v>46084</v>
      </c>
      <c r="C472" s="1">
        <v>46064</v>
      </c>
      <c r="D472" s="9">
        <v>0.39583333333333331</v>
      </c>
      <c r="E472" t="str">
        <f t="shared" si="35"/>
        <v>Weekday</v>
      </c>
      <c r="F472" t="str">
        <f t="shared" si="36"/>
        <v>Mar</v>
      </c>
      <c r="G472" t="str">
        <f>_xlfn.XLOOKUP(A472,Booking_data!$A$1:$A$6001,Booking_data!$D$1:$D$6001,"not found")</f>
        <v>M026</v>
      </c>
      <c r="H472" t="str">
        <f>_xlfn.XLOOKUP(G472,Movies_data!$A$1:$A$41,Movies_data!$B$1:$B$41,"not found")</f>
        <v>Drishyam 2</v>
      </c>
      <c r="I472" t="str">
        <f>_xlfn.XLOOKUP(G472,Movies_data!$A$1:$A$41,Movies_data!$D$1:$D$41,"not found")</f>
        <v>Thriller</v>
      </c>
      <c r="J472" t="str">
        <f>_xlfn.XLOOKUP(G472,Movies_data!$A$1:$A$41,Movies_data!$C$1:$C$41,"not found")</f>
        <v>Hindi</v>
      </c>
      <c r="K472">
        <f>_xlfn.XLOOKUP(G472,Movies_data!$A$1:$A$41,Movies_data!$H$1:$H$41,"Not Found")</f>
        <v>8.1999999999999993</v>
      </c>
      <c r="L472" t="str">
        <f>_xlfn.XLOOKUP(A472,Booking_data!$A$1:$A$6001,Booking_data!$E$1:$E$6001,"not Found")</f>
        <v>C142</v>
      </c>
      <c r="M472" t="str">
        <f>_xlfn.XLOOKUP(L472,Cinemas_data!$A$1:$A$49,Cinemas_data!$I$1:$I$49,"not Found")</f>
        <v>PVR Grand Mall</v>
      </c>
      <c r="N472" t="str">
        <f>_xlfn.XLOOKUP(L472,Cinemas_data!$A$1:$A$49,Cinemas_data!$C$1:$C$49,"not Found")</f>
        <v>Ahmedabad</v>
      </c>
      <c r="O472">
        <f>_xlfn.XLOOKUP(A472,Booking_data!$A$1:$A$6001,Booking_data!$H$1:$H$6001,"not found")</f>
        <v>6</v>
      </c>
      <c r="P472">
        <f>_xlfn.XLOOKUP(A472,Booking_data!$A$1:$A$6001,Booking_data!$I$1:$I$6001,"not Found")</f>
        <v>220</v>
      </c>
      <c r="Q472">
        <f t="shared" si="37"/>
        <v>1320</v>
      </c>
      <c r="R472" t="str">
        <f>_xlfn.XLOOKUP(A472,Booking_data!$A$1:$A$6001,Booking_data!$L$1:$L$6001,"Not Found")</f>
        <v>Credit Card</v>
      </c>
      <c r="S472">
        <f>_xlfn.XLOOKUP(A472,Booking_data!$A$1:$A$6001,Booking_data!$N$1:$N$6001,"not Found")</f>
        <v>54</v>
      </c>
      <c r="T472" t="str">
        <f>_xlfn.XLOOKUP(A472,Booking_data!$A$1:$A$6001,Booking_data!$O$1:$O$6001,"Not Found")</f>
        <v>Male</v>
      </c>
      <c r="U472" t="str">
        <f t="shared" si="38"/>
        <v>Above 45</v>
      </c>
      <c r="V472" t="str">
        <f t="shared" si="39"/>
        <v>High Booking</v>
      </c>
    </row>
    <row r="473" spans="1:22" x14ac:dyDescent="0.25">
      <c r="A473" t="s">
        <v>704</v>
      </c>
      <c r="B473" s="1">
        <v>46084</v>
      </c>
      <c r="C473" s="1">
        <v>46146</v>
      </c>
      <c r="D473" s="9">
        <v>0.88541666666666663</v>
      </c>
      <c r="E473" t="str">
        <f t="shared" si="35"/>
        <v>Weekday</v>
      </c>
      <c r="F473" t="str">
        <f t="shared" si="36"/>
        <v>Mar</v>
      </c>
      <c r="G473" t="str">
        <f>_xlfn.XLOOKUP(A473,Booking_data!$A$1:$A$6001,Booking_data!$D$1:$D$6001,"not found")</f>
        <v>M005</v>
      </c>
      <c r="H473" t="str">
        <f>_xlfn.XLOOKUP(G473,Movies_data!$A$1:$A$41,Movies_data!$B$1:$B$41,"not found")</f>
        <v>Ponniyin Selvan II</v>
      </c>
      <c r="I473" t="str">
        <f>_xlfn.XLOOKUP(G473,Movies_data!$A$1:$A$41,Movies_data!$D$1:$D$41,"not found")</f>
        <v>Drama</v>
      </c>
      <c r="J473" t="str">
        <f>_xlfn.XLOOKUP(G473,Movies_data!$A$1:$A$41,Movies_data!$C$1:$C$41,"not found")</f>
        <v>Tamil</v>
      </c>
      <c r="K473">
        <f>_xlfn.XLOOKUP(G473,Movies_data!$A$1:$A$41,Movies_data!$H$1:$H$41,"Not Found")</f>
        <v>7.3</v>
      </c>
      <c r="L473" t="str">
        <f>_xlfn.XLOOKUP(A473,Booking_data!$A$1:$A$6001,Booking_data!$E$1:$E$6001,"not Found")</f>
        <v>C081</v>
      </c>
      <c r="M473" t="str">
        <f>_xlfn.XLOOKUP(L473,Cinemas_data!$A$1:$A$49,Cinemas_data!$I$1:$I$49,"not Found")</f>
        <v>INOX City Centre</v>
      </c>
      <c r="N473" t="str">
        <f>_xlfn.XLOOKUP(L473,Cinemas_data!$A$1:$A$49,Cinemas_data!$C$1:$C$49,"not Found")</f>
        <v>Vijayawada</v>
      </c>
      <c r="O473">
        <f>_xlfn.XLOOKUP(A473,Booking_data!$A$1:$A$6001,Booking_data!$H$1:$H$6001,"not found")</f>
        <v>5</v>
      </c>
      <c r="P473">
        <f>_xlfn.XLOOKUP(A473,Booking_data!$A$1:$A$6001,Booking_data!$I$1:$I$6001,"not Found")</f>
        <v>200</v>
      </c>
      <c r="Q473">
        <f t="shared" si="37"/>
        <v>1000</v>
      </c>
      <c r="R473" t="str">
        <f>_xlfn.XLOOKUP(A473,Booking_data!$A$1:$A$6001,Booking_data!$L$1:$L$6001,"Not Found")</f>
        <v>Wallet</v>
      </c>
      <c r="S473">
        <f>_xlfn.XLOOKUP(A473,Booking_data!$A$1:$A$6001,Booking_data!$N$1:$N$6001,"not Found")</f>
        <v>58</v>
      </c>
      <c r="T473" t="str">
        <f>_xlfn.XLOOKUP(A473,Booking_data!$A$1:$A$6001,Booking_data!$O$1:$O$6001,"Not Found")</f>
        <v>Other</v>
      </c>
      <c r="U473" t="str">
        <f t="shared" si="38"/>
        <v>Above 45</v>
      </c>
      <c r="V473" t="str">
        <f t="shared" si="39"/>
        <v>High Booking</v>
      </c>
    </row>
    <row r="474" spans="1:22" x14ac:dyDescent="0.25">
      <c r="A474" t="s">
        <v>705</v>
      </c>
      <c r="B474" s="1">
        <v>46084</v>
      </c>
      <c r="C474" s="1">
        <v>46051</v>
      </c>
      <c r="D474" s="9">
        <v>0.9375</v>
      </c>
      <c r="E474" t="str">
        <f t="shared" si="35"/>
        <v>Weekday</v>
      </c>
      <c r="F474" t="str">
        <f t="shared" si="36"/>
        <v>Mar</v>
      </c>
      <c r="G474" t="str">
        <f>_xlfn.XLOOKUP(A474,Booking_data!$A$1:$A$6001,Booking_data!$D$1:$D$6001,"not found")</f>
        <v>M033</v>
      </c>
      <c r="H474" t="str">
        <f>_xlfn.XLOOKUP(G474,Movies_data!$A$1:$A$41,Movies_data!$B$1:$B$41,"not found")</f>
        <v>Lucifer</v>
      </c>
      <c r="I474" t="str">
        <f>_xlfn.XLOOKUP(G474,Movies_data!$A$1:$A$41,Movies_data!$D$1:$D$41,"not found")</f>
        <v>Action</v>
      </c>
      <c r="J474" t="str">
        <f>_xlfn.XLOOKUP(G474,Movies_data!$A$1:$A$41,Movies_data!$C$1:$C$41,"not found")</f>
        <v>Malayalam</v>
      </c>
      <c r="K474">
        <f>_xlfn.XLOOKUP(G474,Movies_data!$A$1:$A$41,Movies_data!$H$1:$H$41,"Not Found")</f>
        <v>7.5</v>
      </c>
      <c r="L474" t="str">
        <f>_xlfn.XLOOKUP(A474,Booking_data!$A$1:$A$6001,Booking_data!$E$1:$E$6001,"not Found")</f>
        <v>C112</v>
      </c>
      <c r="M474" t="str">
        <f>_xlfn.XLOOKUP(L474,Cinemas_data!$A$1:$A$49,Cinemas_data!$I$1:$I$49,"not Found")</f>
        <v>MovieMax Grand Mall</v>
      </c>
      <c r="N474" t="str">
        <f>_xlfn.XLOOKUP(L474,Cinemas_data!$A$1:$A$49,Cinemas_data!$C$1:$C$49,"not Found")</f>
        <v>Delhi</v>
      </c>
      <c r="O474">
        <f>_xlfn.XLOOKUP(A474,Booking_data!$A$1:$A$6001,Booking_data!$H$1:$H$6001,"not found")</f>
        <v>3</v>
      </c>
      <c r="P474">
        <f>_xlfn.XLOOKUP(A474,Booking_data!$A$1:$A$6001,Booking_data!$I$1:$I$6001,"not Found")</f>
        <v>240</v>
      </c>
      <c r="Q474">
        <f t="shared" si="37"/>
        <v>720</v>
      </c>
      <c r="R474" t="str">
        <f>_xlfn.XLOOKUP(A474,Booking_data!$A$1:$A$6001,Booking_data!$L$1:$L$6001,"Not Found")</f>
        <v>Credit Card</v>
      </c>
      <c r="S474">
        <f>_xlfn.XLOOKUP(A474,Booking_data!$A$1:$A$6001,Booking_data!$N$1:$N$6001,"not Found")</f>
        <v>45</v>
      </c>
      <c r="T474" t="str">
        <f>_xlfn.XLOOKUP(A474,Booking_data!$A$1:$A$6001,Booking_data!$O$1:$O$6001,"Not Found")</f>
        <v>Female</v>
      </c>
      <c r="U474" t="str">
        <f t="shared" si="38"/>
        <v>Above 45</v>
      </c>
      <c r="V474" t="str">
        <f t="shared" si="39"/>
        <v>Medium Booking</v>
      </c>
    </row>
    <row r="475" spans="1:22" x14ac:dyDescent="0.25">
      <c r="A475" t="s">
        <v>706</v>
      </c>
      <c r="B475" s="1">
        <v>46084</v>
      </c>
      <c r="C475" s="1">
        <v>46174</v>
      </c>
      <c r="D475" s="9">
        <v>0.39583333333333331</v>
      </c>
      <c r="E475" t="str">
        <f t="shared" si="35"/>
        <v>Weekday</v>
      </c>
      <c r="F475" t="str">
        <f t="shared" si="36"/>
        <v>Mar</v>
      </c>
      <c r="G475" t="str">
        <f>_xlfn.XLOOKUP(A475,Booking_data!$A$1:$A$6001,Booking_data!$D$1:$D$6001,"not found")</f>
        <v>M035</v>
      </c>
      <c r="H475" t="str">
        <f>_xlfn.XLOOKUP(G475,Movies_data!$A$1:$A$41,Movies_data!$B$1:$B$41,"not found")</f>
        <v>Aavesham</v>
      </c>
      <c r="I475" t="str">
        <f>_xlfn.XLOOKUP(G475,Movies_data!$A$1:$A$41,Movies_data!$D$1:$D$41,"not found")</f>
        <v>Comedy</v>
      </c>
      <c r="J475" t="str">
        <f>_xlfn.XLOOKUP(G475,Movies_data!$A$1:$A$41,Movies_data!$C$1:$C$41,"not found")</f>
        <v>Malayalam</v>
      </c>
      <c r="K475">
        <f>_xlfn.XLOOKUP(G475,Movies_data!$A$1:$A$41,Movies_data!$H$1:$H$41,"Not Found")</f>
        <v>7.8</v>
      </c>
      <c r="L475" t="str">
        <f>_xlfn.XLOOKUP(A475,Booking_data!$A$1:$A$6001,Booking_data!$E$1:$E$6001,"not Found")</f>
        <v>C132</v>
      </c>
      <c r="M475" t="str">
        <f>_xlfn.XLOOKUP(L475,Cinemas_data!$A$1:$A$49,Cinemas_data!$I$1:$I$49,"not Found")</f>
        <v>City Pride Grand Mall</v>
      </c>
      <c r="N475" t="str">
        <f>_xlfn.XLOOKUP(L475,Cinemas_data!$A$1:$A$49,Cinemas_data!$C$1:$C$49,"not Found")</f>
        <v>Kolkata</v>
      </c>
      <c r="O475">
        <f>_xlfn.XLOOKUP(A475,Booking_data!$A$1:$A$6001,Booking_data!$H$1:$H$6001,"not found")</f>
        <v>5</v>
      </c>
      <c r="P475">
        <f>_xlfn.XLOOKUP(A475,Booking_data!$A$1:$A$6001,Booking_data!$I$1:$I$6001,"not Found")</f>
        <v>180</v>
      </c>
      <c r="Q475">
        <f t="shared" si="37"/>
        <v>900</v>
      </c>
      <c r="R475" t="str">
        <f>_xlfn.XLOOKUP(A475,Booking_data!$A$1:$A$6001,Booking_data!$L$1:$L$6001,"Not Found")</f>
        <v>Wallet</v>
      </c>
      <c r="S475">
        <f>_xlfn.XLOOKUP(A475,Booking_data!$A$1:$A$6001,Booking_data!$N$1:$N$6001,"not Found")</f>
        <v>20</v>
      </c>
      <c r="T475" t="str">
        <f>_xlfn.XLOOKUP(A475,Booking_data!$A$1:$A$6001,Booking_data!$O$1:$O$6001,"Not Found")</f>
        <v>Male</v>
      </c>
      <c r="U475" t="str">
        <f t="shared" si="38"/>
        <v>Youngster</v>
      </c>
      <c r="V475" t="str">
        <f t="shared" si="39"/>
        <v>High Booking</v>
      </c>
    </row>
    <row r="476" spans="1:22" x14ac:dyDescent="0.25">
      <c r="A476" t="s">
        <v>707</v>
      </c>
      <c r="B476" s="1">
        <v>46084</v>
      </c>
      <c r="C476" s="1">
        <v>46164</v>
      </c>
      <c r="D476" s="9">
        <v>0.9375</v>
      </c>
      <c r="E476" t="str">
        <f t="shared" si="35"/>
        <v>Weekday</v>
      </c>
      <c r="F476" t="str">
        <f t="shared" si="36"/>
        <v>Mar</v>
      </c>
      <c r="G476" t="str">
        <f>_xlfn.XLOOKUP(A476,Booking_data!$A$1:$A$6001,Booking_data!$D$1:$D$6001,"not found")</f>
        <v>M014</v>
      </c>
      <c r="H476" t="str">
        <f>_xlfn.XLOOKUP(G476,Movies_data!$A$1:$A$41,Movies_data!$B$1:$B$41,"not found")</f>
        <v>Hi Nanna</v>
      </c>
      <c r="I476" t="str">
        <f>_xlfn.XLOOKUP(G476,Movies_data!$A$1:$A$41,Movies_data!$D$1:$D$41,"not found")</f>
        <v>Romance</v>
      </c>
      <c r="J476" t="str">
        <f>_xlfn.XLOOKUP(G476,Movies_data!$A$1:$A$41,Movies_data!$C$1:$C$41,"not found")</f>
        <v>Telugu</v>
      </c>
      <c r="K476">
        <f>_xlfn.XLOOKUP(G476,Movies_data!$A$1:$A$41,Movies_data!$H$1:$H$41,"Not Found")</f>
        <v>8</v>
      </c>
      <c r="L476" t="str">
        <f>_xlfn.XLOOKUP(A476,Booking_data!$A$1:$A$6001,Booking_data!$E$1:$E$6001,"not Found")</f>
        <v>C153</v>
      </c>
      <c r="M476" t="str">
        <f>_xlfn.XLOOKUP(L476,Cinemas_data!$A$1:$A$49,Cinemas_data!$I$1:$I$49,"not Found")</f>
        <v>Cinepolis Forum Mall</v>
      </c>
      <c r="N476" t="str">
        <f>_xlfn.XLOOKUP(L476,Cinemas_data!$A$1:$A$49,Cinemas_data!$C$1:$C$49,"not Found")</f>
        <v>Kochi</v>
      </c>
      <c r="O476">
        <f>_xlfn.XLOOKUP(A476,Booking_data!$A$1:$A$6001,Booking_data!$H$1:$H$6001,"not found")</f>
        <v>3</v>
      </c>
      <c r="P476">
        <f>_xlfn.XLOOKUP(A476,Booking_data!$A$1:$A$6001,Booking_data!$I$1:$I$6001,"not Found")</f>
        <v>240</v>
      </c>
      <c r="Q476">
        <f t="shared" si="37"/>
        <v>720</v>
      </c>
      <c r="R476" t="str">
        <f>_xlfn.XLOOKUP(A476,Booking_data!$A$1:$A$6001,Booking_data!$L$1:$L$6001,"Not Found")</f>
        <v>Credit Card</v>
      </c>
      <c r="S476">
        <f>_xlfn.XLOOKUP(A476,Booking_data!$A$1:$A$6001,Booking_data!$N$1:$N$6001,"not Found")</f>
        <v>18</v>
      </c>
      <c r="T476" t="str">
        <f>_xlfn.XLOOKUP(A476,Booking_data!$A$1:$A$6001,Booking_data!$O$1:$O$6001,"Not Found")</f>
        <v>Male</v>
      </c>
      <c r="U476" t="str">
        <f t="shared" si="38"/>
        <v>Youngster</v>
      </c>
      <c r="V476" t="str">
        <f t="shared" si="39"/>
        <v>Medium Booking</v>
      </c>
    </row>
    <row r="477" spans="1:22" x14ac:dyDescent="0.25">
      <c r="A477" t="s">
        <v>708</v>
      </c>
      <c r="B477" s="1">
        <v>46084</v>
      </c>
      <c r="C477" s="1">
        <v>46101</v>
      </c>
      <c r="D477" s="9">
        <v>0.9375</v>
      </c>
      <c r="E477" t="str">
        <f t="shared" si="35"/>
        <v>Weekday</v>
      </c>
      <c r="F477" t="str">
        <f t="shared" si="36"/>
        <v>Mar</v>
      </c>
      <c r="G477" t="str">
        <f>_xlfn.XLOOKUP(A477,Booking_data!$A$1:$A$6001,Booking_data!$D$1:$D$6001,"not found")</f>
        <v>M023</v>
      </c>
      <c r="H477" t="str">
        <f>_xlfn.XLOOKUP(G477,Movies_data!$A$1:$A$41,Movies_data!$B$1:$B$41,"not found")</f>
        <v>Stree 2</v>
      </c>
      <c r="I477" t="str">
        <f>_xlfn.XLOOKUP(G477,Movies_data!$A$1:$A$41,Movies_data!$D$1:$D$41,"not found")</f>
        <v>Comedy</v>
      </c>
      <c r="J477" t="str">
        <f>_xlfn.XLOOKUP(G477,Movies_data!$A$1:$A$41,Movies_data!$C$1:$C$41,"not found")</f>
        <v>Hindi</v>
      </c>
      <c r="K477">
        <f>_xlfn.XLOOKUP(G477,Movies_data!$A$1:$A$41,Movies_data!$H$1:$H$41,"Not Found")</f>
        <v>6.9</v>
      </c>
      <c r="L477" t="str">
        <f>_xlfn.XLOOKUP(A477,Booking_data!$A$1:$A$6001,Booking_data!$E$1:$E$6001,"not Found")</f>
        <v>C023</v>
      </c>
      <c r="M477" t="str">
        <f>_xlfn.XLOOKUP(L477,Cinemas_data!$A$1:$A$49,Cinemas_data!$I$1:$I$49,"not Found")</f>
        <v>MovieMax Forum Mall</v>
      </c>
      <c r="N477" t="str">
        <f>_xlfn.XLOOKUP(L477,Cinemas_data!$A$1:$A$49,Cinemas_data!$C$1:$C$49,"not Found")</f>
        <v>Coimbatore</v>
      </c>
      <c r="O477">
        <f>_xlfn.XLOOKUP(A477,Booking_data!$A$1:$A$6001,Booking_data!$H$1:$H$6001,"not found")</f>
        <v>3</v>
      </c>
      <c r="P477">
        <f>_xlfn.XLOOKUP(A477,Booking_data!$A$1:$A$6001,Booking_data!$I$1:$I$6001,"not Found")</f>
        <v>240</v>
      </c>
      <c r="Q477">
        <f t="shared" si="37"/>
        <v>720</v>
      </c>
      <c r="R477" t="str">
        <f>_xlfn.XLOOKUP(A477,Booking_data!$A$1:$A$6001,Booking_data!$L$1:$L$6001,"Not Found")</f>
        <v>UPI</v>
      </c>
      <c r="S477">
        <f>_xlfn.XLOOKUP(A477,Booking_data!$A$1:$A$6001,Booking_data!$N$1:$N$6001,"not Found")</f>
        <v>54</v>
      </c>
      <c r="T477" t="str">
        <f>_xlfn.XLOOKUP(A477,Booking_data!$A$1:$A$6001,Booking_data!$O$1:$O$6001,"Not Found")</f>
        <v>Female</v>
      </c>
      <c r="U477" t="str">
        <f t="shared" si="38"/>
        <v>Above 45</v>
      </c>
      <c r="V477" t="str">
        <f t="shared" si="39"/>
        <v>Medium Booking</v>
      </c>
    </row>
    <row r="478" spans="1:22" x14ac:dyDescent="0.25">
      <c r="A478" t="s">
        <v>709</v>
      </c>
      <c r="B478" s="1">
        <v>46084</v>
      </c>
      <c r="C478" s="1">
        <v>46064</v>
      </c>
      <c r="D478" s="9">
        <v>0.9375</v>
      </c>
      <c r="E478" t="str">
        <f t="shared" si="35"/>
        <v>Weekday</v>
      </c>
      <c r="F478" t="str">
        <f t="shared" si="36"/>
        <v>Mar</v>
      </c>
      <c r="G478" t="str">
        <f>_xlfn.XLOOKUP(A478,Booking_data!$A$1:$A$6001,Booking_data!$D$1:$D$6001,"not found")</f>
        <v>M005</v>
      </c>
      <c r="H478" t="str">
        <f>_xlfn.XLOOKUP(G478,Movies_data!$A$1:$A$41,Movies_data!$B$1:$B$41,"not found")</f>
        <v>Ponniyin Selvan II</v>
      </c>
      <c r="I478" t="str">
        <f>_xlfn.XLOOKUP(G478,Movies_data!$A$1:$A$41,Movies_data!$D$1:$D$41,"not found")</f>
        <v>Drama</v>
      </c>
      <c r="J478" t="str">
        <f>_xlfn.XLOOKUP(G478,Movies_data!$A$1:$A$41,Movies_data!$C$1:$C$41,"not found")</f>
        <v>Tamil</v>
      </c>
      <c r="K478">
        <f>_xlfn.XLOOKUP(G478,Movies_data!$A$1:$A$41,Movies_data!$H$1:$H$41,"Not Found")</f>
        <v>7.3</v>
      </c>
      <c r="L478" t="str">
        <f>_xlfn.XLOOKUP(A478,Booking_data!$A$1:$A$6001,Booking_data!$E$1:$E$6001,"not Found")</f>
        <v>C083</v>
      </c>
      <c r="M478" t="str">
        <f>_xlfn.XLOOKUP(L478,Cinemas_data!$A$1:$A$49,Cinemas_data!$I$1:$I$49,"not Found")</f>
        <v>Miraj Cinemas Forum Mall</v>
      </c>
      <c r="N478" t="str">
        <f>_xlfn.XLOOKUP(L478,Cinemas_data!$A$1:$A$49,Cinemas_data!$C$1:$C$49,"not Found")</f>
        <v>Vijayawada</v>
      </c>
      <c r="O478">
        <f>_xlfn.XLOOKUP(A478,Booking_data!$A$1:$A$6001,Booking_data!$H$1:$H$6001,"not found")</f>
        <v>4</v>
      </c>
      <c r="P478">
        <f>_xlfn.XLOOKUP(A478,Booking_data!$A$1:$A$6001,Booking_data!$I$1:$I$6001,"not Found")</f>
        <v>360</v>
      </c>
      <c r="Q478">
        <f t="shared" si="37"/>
        <v>1440</v>
      </c>
      <c r="R478" t="str">
        <f>_xlfn.XLOOKUP(A478,Booking_data!$A$1:$A$6001,Booking_data!$L$1:$L$6001,"Not Found")</f>
        <v>Wallet</v>
      </c>
      <c r="S478">
        <f>_xlfn.XLOOKUP(A478,Booking_data!$A$1:$A$6001,Booking_data!$N$1:$N$6001,"not Found")</f>
        <v>42</v>
      </c>
      <c r="T478" t="str">
        <f>_xlfn.XLOOKUP(A478,Booking_data!$A$1:$A$6001,Booking_data!$O$1:$O$6001,"Not Found")</f>
        <v>Male</v>
      </c>
      <c r="U478" t="str">
        <f t="shared" si="38"/>
        <v>Middle Age</v>
      </c>
      <c r="V478" t="str">
        <f t="shared" si="39"/>
        <v>Medium Booking</v>
      </c>
    </row>
    <row r="479" spans="1:22" x14ac:dyDescent="0.25">
      <c r="A479" t="s">
        <v>710</v>
      </c>
      <c r="B479" s="1">
        <v>46084</v>
      </c>
      <c r="C479" s="1">
        <v>46136</v>
      </c>
      <c r="D479" s="9">
        <v>0.64583333333333337</v>
      </c>
      <c r="E479" t="str">
        <f t="shared" si="35"/>
        <v>Weekday</v>
      </c>
      <c r="F479" t="str">
        <f t="shared" si="36"/>
        <v>Mar</v>
      </c>
      <c r="G479" t="str">
        <f>_xlfn.XLOOKUP(A479,Booking_data!$A$1:$A$6001,Booking_data!$D$1:$D$6001,"not found")</f>
        <v>M025</v>
      </c>
      <c r="H479" t="str">
        <f>_xlfn.XLOOKUP(G479,Movies_data!$A$1:$A$41,Movies_data!$B$1:$B$41,"not found")</f>
        <v>Rocky Aur Rani Kii Prem Kahaani</v>
      </c>
      <c r="I479" t="str">
        <f>_xlfn.XLOOKUP(G479,Movies_data!$A$1:$A$41,Movies_data!$D$1:$D$41,"not found")</f>
        <v>Romance</v>
      </c>
      <c r="J479" t="str">
        <f>_xlfn.XLOOKUP(G479,Movies_data!$A$1:$A$41,Movies_data!$C$1:$C$41,"not found")</f>
        <v>Hindi</v>
      </c>
      <c r="K479">
        <f>_xlfn.XLOOKUP(G479,Movies_data!$A$1:$A$41,Movies_data!$H$1:$H$41,"Not Found")</f>
        <v>6.8</v>
      </c>
      <c r="L479" t="str">
        <f>_xlfn.XLOOKUP(A479,Booking_data!$A$1:$A$6001,Booking_data!$E$1:$E$6001,"not Found")</f>
        <v>C141</v>
      </c>
      <c r="M479" t="str">
        <f>_xlfn.XLOOKUP(L479,Cinemas_data!$A$1:$A$49,Cinemas_data!$I$1:$I$49,"not Found")</f>
        <v>City Pride City Centre</v>
      </c>
      <c r="N479" t="str">
        <f>_xlfn.XLOOKUP(L479,Cinemas_data!$A$1:$A$49,Cinemas_data!$C$1:$C$49,"not Found")</f>
        <v>Ahmedabad</v>
      </c>
      <c r="O479">
        <f>_xlfn.XLOOKUP(A479,Booking_data!$A$1:$A$6001,Booking_data!$H$1:$H$6001,"not found")</f>
        <v>3</v>
      </c>
      <c r="P479">
        <f>_xlfn.XLOOKUP(A479,Booking_data!$A$1:$A$6001,Booking_data!$I$1:$I$6001,"not Found")</f>
        <v>420</v>
      </c>
      <c r="Q479">
        <f t="shared" si="37"/>
        <v>1260</v>
      </c>
      <c r="R479" t="str">
        <f>_xlfn.XLOOKUP(A479,Booking_data!$A$1:$A$6001,Booking_data!$L$1:$L$6001,"Not Found")</f>
        <v>Wallet</v>
      </c>
      <c r="S479">
        <f>_xlfn.XLOOKUP(A479,Booking_data!$A$1:$A$6001,Booking_data!$N$1:$N$6001,"not Found")</f>
        <v>57</v>
      </c>
      <c r="T479" t="str">
        <f>_xlfn.XLOOKUP(A479,Booking_data!$A$1:$A$6001,Booking_data!$O$1:$O$6001,"Not Found")</f>
        <v>Other</v>
      </c>
      <c r="U479" t="str">
        <f t="shared" si="38"/>
        <v>Above 45</v>
      </c>
      <c r="V479" t="str">
        <f t="shared" si="39"/>
        <v>Medium Booking</v>
      </c>
    </row>
    <row r="480" spans="1:22" x14ac:dyDescent="0.25">
      <c r="A480" t="s">
        <v>711</v>
      </c>
      <c r="B480" s="1">
        <v>46084</v>
      </c>
      <c r="C480" s="1">
        <v>46037</v>
      </c>
      <c r="D480" s="9">
        <v>0.88541666666666663</v>
      </c>
      <c r="E480" t="str">
        <f t="shared" si="35"/>
        <v>Weekday</v>
      </c>
      <c r="F480" t="str">
        <f t="shared" si="36"/>
        <v>Mar</v>
      </c>
      <c r="G480" t="str">
        <f>_xlfn.XLOOKUP(A480,Booking_data!$A$1:$A$6001,Booking_data!$D$1:$D$6001,"not found")</f>
        <v>M010</v>
      </c>
      <c r="H480" t="str">
        <f>_xlfn.XLOOKUP(G480,Movies_data!$A$1:$A$41,Movies_data!$B$1:$B$41,"not found")</f>
        <v>Captain Miller</v>
      </c>
      <c r="I480" t="str">
        <f>_xlfn.XLOOKUP(G480,Movies_data!$A$1:$A$41,Movies_data!$D$1:$D$41,"not found")</f>
        <v>Action</v>
      </c>
      <c r="J480" t="str">
        <f>_xlfn.XLOOKUP(G480,Movies_data!$A$1:$A$41,Movies_data!$C$1:$C$41,"not found")</f>
        <v>Tamil</v>
      </c>
      <c r="K480">
        <f>_xlfn.XLOOKUP(G480,Movies_data!$A$1:$A$41,Movies_data!$H$1:$H$41,"Not Found")</f>
        <v>7</v>
      </c>
      <c r="L480" t="str">
        <f>_xlfn.XLOOKUP(A480,Booking_data!$A$1:$A$6001,Booking_data!$E$1:$E$6001,"not Found")</f>
        <v>C103</v>
      </c>
      <c r="M480" t="str">
        <f>_xlfn.XLOOKUP(L480,Cinemas_data!$A$1:$A$49,Cinemas_data!$I$1:$I$49,"not Found")</f>
        <v>MovieMax Forum Mall</v>
      </c>
      <c r="N480" t="str">
        <f>_xlfn.XLOOKUP(L480,Cinemas_data!$A$1:$A$49,Cinemas_data!$C$1:$C$49,"not Found")</f>
        <v>Pune</v>
      </c>
      <c r="O480">
        <f>_xlfn.XLOOKUP(A480,Booking_data!$A$1:$A$6001,Booking_data!$H$1:$H$6001,"not found")</f>
        <v>1</v>
      </c>
      <c r="P480">
        <f>_xlfn.XLOOKUP(A480,Booking_data!$A$1:$A$6001,Booking_data!$I$1:$I$6001,"not Found")</f>
        <v>360</v>
      </c>
      <c r="Q480">
        <f t="shared" si="37"/>
        <v>360</v>
      </c>
      <c r="R480" t="str">
        <f>_xlfn.XLOOKUP(A480,Booking_data!$A$1:$A$6001,Booking_data!$L$1:$L$6001,"Not Found")</f>
        <v>Credit Card</v>
      </c>
      <c r="S480">
        <f>_xlfn.XLOOKUP(A480,Booking_data!$A$1:$A$6001,Booking_data!$N$1:$N$6001,"not Found")</f>
        <v>22</v>
      </c>
      <c r="T480" t="str">
        <f>_xlfn.XLOOKUP(A480,Booking_data!$A$1:$A$6001,Booking_data!$O$1:$O$6001,"Not Found")</f>
        <v>Female</v>
      </c>
      <c r="U480" t="str">
        <f t="shared" si="38"/>
        <v>Youngster</v>
      </c>
      <c r="V480" t="str">
        <f t="shared" si="39"/>
        <v>Low Booking</v>
      </c>
    </row>
    <row r="481" spans="1:22" x14ac:dyDescent="0.25">
      <c r="A481" t="s">
        <v>712</v>
      </c>
      <c r="B481" s="1">
        <v>46084</v>
      </c>
      <c r="C481" s="1">
        <v>46162</v>
      </c>
      <c r="D481" s="9">
        <v>0.64583333333333337</v>
      </c>
      <c r="E481" t="str">
        <f t="shared" si="35"/>
        <v>Weekday</v>
      </c>
      <c r="F481" t="str">
        <f t="shared" si="36"/>
        <v>Mar</v>
      </c>
      <c r="G481" t="str">
        <f>_xlfn.XLOOKUP(A481,Booking_data!$A$1:$A$6001,Booking_data!$D$1:$D$6001,"not found")</f>
        <v>M023</v>
      </c>
      <c r="H481" t="str">
        <f>_xlfn.XLOOKUP(G481,Movies_data!$A$1:$A$41,Movies_data!$B$1:$B$41,"not found")</f>
        <v>Stree 2</v>
      </c>
      <c r="I481" t="str">
        <f>_xlfn.XLOOKUP(G481,Movies_data!$A$1:$A$41,Movies_data!$D$1:$D$41,"not found")</f>
        <v>Comedy</v>
      </c>
      <c r="J481" t="str">
        <f>_xlfn.XLOOKUP(G481,Movies_data!$A$1:$A$41,Movies_data!$C$1:$C$41,"not found")</f>
        <v>Hindi</v>
      </c>
      <c r="K481">
        <f>_xlfn.XLOOKUP(G481,Movies_data!$A$1:$A$41,Movies_data!$H$1:$H$41,"Not Found")</f>
        <v>6.9</v>
      </c>
      <c r="L481" t="str">
        <f>_xlfn.XLOOKUP(A481,Booking_data!$A$1:$A$6001,Booking_data!$E$1:$E$6001,"not Found")</f>
        <v>C163</v>
      </c>
      <c r="M481" t="str">
        <f>_xlfn.XLOOKUP(L481,Cinemas_data!$A$1:$A$49,Cinemas_data!$I$1:$I$49,"not Found")</f>
        <v>Miraj Cinemas Forum Mall</v>
      </c>
      <c r="N481" t="str">
        <f>_xlfn.XLOOKUP(L481,Cinemas_data!$A$1:$A$49,Cinemas_data!$C$1:$C$49,"not Found")</f>
        <v>Thiruvananthapuram</v>
      </c>
      <c r="O481">
        <f>_xlfn.XLOOKUP(A481,Booking_data!$A$1:$A$6001,Booking_data!$H$1:$H$6001,"not found")</f>
        <v>5</v>
      </c>
      <c r="P481">
        <f>_xlfn.XLOOKUP(A481,Booking_data!$A$1:$A$6001,Booking_data!$I$1:$I$6001,"not Found")</f>
        <v>360</v>
      </c>
      <c r="Q481">
        <f t="shared" si="37"/>
        <v>1800</v>
      </c>
      <c r="R481" t="str">
        <f>_xlfn.XLOOKUP(A481,Booking_data!$A$1:$A$6001,Booking_data!$L$1:$L$6001,"Not Found")</f>
        <v>Debit Card</v>
      </c>
      <c r="S481">
        <f>_xlfn.XLOOKUP(A481,Booking_data!$A$1:$A$6001,Booking_data!$N$1:$N$6001,"not Found")</f>
        <v>32</v>
      </c>
      <c r="T481" t="str">
        <f>_xlfn.XLOOKUP(A481,Booking_data!$A$1:$A$6001,Booking_data!$O$1:$O$6001,"Not Found")</f>
        <v>Other</v>
      </c>
      <c r="U481" t="str">
        <f t="shared" si="38"/>
        <v>Middle Age</v>
      </c>
      <c r="V481" t="str">
        <f t="shared" si="39"/>
        <v>High Booking</v>
      </c>
    </row>
    <row r="482" spans="1:22" x14ac:dyDescent="0.25">
      <c r="A482" t="s">
        <v>713</v>
      </c>
      <c r="B482" s="1">
        <v>46084</v>
      </c>
      <c r="C482" s="1">
        <v>46093</v>
      </c>
      <c r="D482" s="9">
        <v>0.9375</v>
      </c>
      <c r="E482" t="str">
        <f t="shared" si="35"/>
        <v>Weekday</v>
      </c>
      <c r="F482" t="str">
        <f t="shared" si="36"/>
        <v>Mar</v>
      </c>
      <c r="G482" t="str">
        <f>_xlfn.XLOOKUP(A482,Booking_data!$A$1:$A$6001,Booking_data!$D$1:$D$6001,"not found")</f>
        <v>M002</v>
      </c>
      <c r="H482" t="str">
        <f>_xlfn.XLOOKUP(G482,Movies_data!$A$1:$A$41,Movies_data!$B$1:$B$41,"not found")</f>
        <v>Jailer</v>
      </c>
      <c r="I482" t="str">
        <f>_xlfn.XLOOKUP(G482,Movies_data!$A$1:$A$41,Movies_data!$D$1:$D$41,"not found")</f>
        <v>Action</v>
      </c>
      <c r="J482" t="str">
        <f>_xlfn.XLOOKUP(G482,Movies_data!$A$1:$A$41,Movies_data!$C$1:$C$41,"not found")</f>
        <v>Tamil</v>
      </c>
      <c r="K482">
        <f>_xlfn.XLOOKUP(G482,Movies_data!$A$1:$A$41,Movies_data!$H$1:$H$41,"Not Found")</f>
        <v>7.1</v>
      </c>
      <c r="L482" t="str">
        <f>_xlfn.XLOOKUP(A482,Booking_data!$A$1:$A$6001,Booking_data!$E$1:$E$6001,"not Found")</f>
        <v>C082</v>
      </c>
      <c r="M482" t="str">
        <f>_xlfn.XLOOKUP(L482,Cinemas_data!$A$1:$A$49,Cinemas_data!$I$1:$I$49,"not Found")</f>
        <v>Cinepolis Grand Mall</v>
      </c>
      <c r="N482" t="str">
        <f>_xlfn.XLOOKUP(L482,Cinemas_data!$A$1:$A$49,Cinemas_data!$C$1:$C$49,"not Found")</f>
        <v>Vijayawada</v>
      </c>
      <c r="O482">
        <f>_xlfn.XLOOKUP(A482,Booking_data!$A$1:$A$6001,Booking_data!$H$1:$H$6001,"not found")</f>
        <v>3</v>
      </c>
      <c r="P482">
        <f>_xlfn.XLOOKUP(A482,Booking_data!$A$1:$A$6001,Booking_data!$I$1:$I$6001,"not Found")</f>
        <v>360</v>
      </c>
      <c r="Q482">
        <f t="shared" si="37"/>
        <v>1080</v>
      </c>
      <c r="R482" t="str">
        <f>_xlfn.XLOOKUP(A482,Booking_data!$A$1:$A$6001,Booking_data!$L$1:$L$6001,"Not Found")</f>
        <v>Debit Card</v>
      </c>
      <c r="S482">
        <f>_xlfn.XLOOKUP(A482,Booking_data!$A$1:$A$6001,Booking_data!$N$1:$N$6001,"not Found")</f>
        <v>52</v>
      </c>
      <c r="T482" t="str">
        <f>_xlfn.XLOOKUP(A482,Booking_data!$A$1:$A$6001,Booking_data!$O$1:$O$6001,"Not Found")</f>
        <v>Female</v>
      </c>
      <c r="U482" t="str">
        <f t="shared" si="38"/>
        <v>Above 45</v>
      </c>
      <c r="V482" t="str">
        <f t="shared" si="39"/>
        <v>Medium Booking</v>
      </c>
    </row>
    <row r="483" spans="1:22" x14ac:dyDescent="0.25">
      <c r="A483" t="s">
        <v>714</v>
      </c>
      <c r="B483" s="1">
        <v>46084</v>
      </c>
      <c r="C483" s="1">
        <v>46196</v>
      </c>
      <c r="D483" s="9">
        <v>0.39583333333333331</v>
      </c>
      <c r="E483" t="str">
        <f t="shared" si="35"/>
        <v>Weekday</v>
      </c>
      <c r="F483" t="str">
        <f t="shared" si="36"/>
        <v>Mar</v>
      </c>
      <c r="G483" t="str">
        <f>_xlfn.XLOOKUP(A483,Booking_data!$A$1:$A$6001,Booking_data!$D$1:$D$6001,"not found")</f>
        <v>M005</v>
      </c>
      <c r="H483" t="str">
        <f>_xlfn.XLOOKUP(G483,Movies_data!$A$1:$A$41,Movies_data!$B$1:$B$41,"not found")</f>
        <v>Ponniyin Selvan II</v>
      </c>
      <c r="I483" t="str">
        <f>_xlfn.XLOOKUP(G483,Movies_data!$A$1:$A$41,Movies_data!$D$1:$D$41,"not found")</f>
        <v>Drama</v>
      </c>
      <c r="J483" t="str">
        <f>_xlfn.XLOOKUP(G483,Movies_data!$A$1:$A$41,Movies_data!$C$1:$C$41,"not found")</f>
        <v>Tamil</v>
      </c>
      <c r="K483">
        <f>_xlfn.XLOOKUP(G483,Movies_data!$A$1:$A$41,Movies_data!$H$1:$H$41,"Not Found")</f>
        <v>7.3</v>
      </c>
      <c r="L483" t="str">
        <f>_xlfn.XLOOKUP(A483,Booking_data!$A$1:$A$6001,Booking_data!$E$1:$E$6001,"not Found")</f>
        <v>C103</v>
      </c>
      <c r="M483" t="str">
        <f>_xlfn.XLOOKUP(L483,Cinemas_data!$A$1:$A$49,Cinemas_data!$I$1:$I$49,"not Found")</f>
        <v>MovieMax Forum Mall</v>
      </c>
      <c r="N483" t="str">
        <f>_xlfn.XLOOKUP(L483,Cinemas_data!$A$1:$A$49,Cinemas_data!$C$1:$C$49,"not Found")</f>
        <v>Pune</v>
      </c>
      <c r="O483">
        <f>_xlfn.XLOOKUP(A483,Booking_data!$A$1:$A$6001,Booking_data!$H$1:$H$6001,"not found")</f>
        <v>1</v>
      </c>
      <c r="P483">
        <f>_xlfn.XLOOKUP(A483,Booking_data!$A$1:$A$6001,Booking_data!$I$1:$I$6001,"not Found")</f>
        <v>180</v>
      </c>
      <c r="Q483">
        <f t="shared" si="37"/>
        <v>180</v>
      </c>
      <c r="R483" t="str">
        <f>_xlfn.XLOOKUP(A483,Booking_data!$A$1:$A$6001,Booking_data!$L$1:$L$6001,"Not Found")</f>
        <v>Debit Card</v>
      </c>
      <c r="S483">
        <f>_xlfn.XLOOKUP(A483,Booking_data!$A$1:$A$6001,Booking_data!$N$1:$N$6001,"not Found")</f>
        <v>22</v>
      </c>
      <c r="T483" t="str">
        <f>_xlfn.XLOOKUP(A483,Booking_data!$A$1:$A$6001,Booking_data!$O$1:$O$6001,"Not Found")</f>
        <v>Male</v>
      </c>
      <c r="U483" t="str">
        <f t="shared" si="38"/>
        <v>Youngster</v>
      </c>
      <c r="V483" t="str">
        <f t="shared" si="39"/>
        <v>Low Booking</v>
      </c>
    </row>
    <row r="484" spans="1:22" x14ac:dyDescent="0.25">
      <c r="A484" t="s">
        <v>715</v>
      </c>
      <c r="B484" s="1">
        <v>46084</v>
      </c>
      <c r="C484" s="1">
        <v>46152</v>
      </c>
      <c r="D484" s="9">
        <v>0.77083333333333337</v>
      </c>
      <c r="E484" t="str">
        <f t="shared" si="35"/>
        <v>Weekday</v>
      </c>
      <c r="F484" t="str">
        <f t="shared" si="36"/>
        <v>Mar</v>
      </c>
      <c r="G484" t="str">
        <f>_xlfn.XLOOKUP(A484,Booking_data!$A$1:$A$6001,Booking_data!$D$1:$D$6001,"not found")</f>
        <v>M034</v>
      </c>
      <c r="H484" t="str">
        <f>_xlfn.XLOOKUP(G484,Movies_data!$A$1:$A$41,Movies_data!$B$1:$B$41,"not found")</f>
        <v>Manjummel Boys</v>
      </c>
      <c r="I484" t="str">
        <f>_xlfn.XLOOKUP(G484,Movies_data!$A$1:$A$41,Movies_data!$D$1:$D$41,"not found")</f>
        <v>Adventure</v>
      </c>
      <c r="J484" t="str">
        <f>_xlfn.XLOOKUP(G484,Movies_data!$A$1:$A$41,Movies_data!$C$1:$C$41,"not found")</f>
        <v>Malayalam</v>
      </c>
      <c r="K484">
        <f>_xlfn.XLOOKUP(G484,Movies_data!$A$1:$A$41,Movies_data!$H$1:$H$41,"Not Found")</f>
        <v>8.3000000000000007</v>
      </c>
      <c r="L484" t="str">
        <f>_xlfn.XLOOKUP(A484,Booking_data!$A$1:$A$6001,Booking_data!$E$1:$E$6001,"not Found")</f>
        <v>C121</v>
      </c>
      <c r="M484" t="str">
        <f>_xlfn.XLOOKUP(L484,Cinemas_data!$A$1:$A$49,Cinemas_data!$I$1:$I$49,"not Found")</f>
        <v>MovieMax City Centre</v>
      </c>
      <c r="N484" t="str">
        <f>_xlfn.XLOOKUP(L484,Cinemas_data!$A$1:$A$49,Cinemas_data!$C$1:$C$49,"not Found")</f>
        <v>Noida</v>
      </c>
      <c r="O484">
        <f>_xlfn.XLOOKUP(A484,Booking_data!$A$1:$A$6001,Booking_data!$H$1:$H$6001,"not found")</f>
        <v>2</v>
      </c>
      <c r="P484">
        <f>_xlfn.XLOOKUP(A484,Booking_data!$A$1:$A$6001,Booking_data!$I$1:$I$6001,"not Found")</f>
        <v>240</v>
      </c>
      <c r="Q484">
        <f t="shared" si="37"/>
        <v>480</v>
      </c>
      <c r="R484" t="str">
        <f>_xlfn.XLOOKUP(A484,Booking_data!$A$1:$A$6001,Booking_data!$L$1:$L$6001,"Not Found")</f>
        <v>Net Banking</v>
      </c>
      <c r="S484">
        <f>_xlfn.XLOOKUP(A484,Booking_data!$A$1:$A$6001,Booking_data!$N$1:$N$6001,"not Found")</f>
        <v>26</v>
      </c>
      <c r="T484" t="str">
        <f>_xlfn.XLOOKUP(A484,Booking_data!$A$1:$A$6001,Booking_data!$O$1:$O$6001,"Not Found")</f>
        <v>Female</v>
      </c>
      <c r="U484" t="str">
        <f t="shared" si="38"/>
        <v>Youngster</v>
      </c>
      <c r="V484" t="str">
        <f t="shared" si="39"/>
        <v>Low Booking</v>
      </c>
    </row>
    <row r="485" spans="1:22" x14ac:dyDescent="0.25">
      <c r="A485" t="s">
        <v>716</v>
      </c>
      <c r="B485" s="1">
        <v>46084</v>
      </c>
      <c r="C485" s="1">
        <v>46100</v>
      </c>
      <c r="D485" s="9">
        <v>0.64583333333333337</v>
      </c>
      <c r="E485" t="str">
        <f t="shared" si="35"/>
        <v>Weekday</v>
      </c>
      <c r="F485" t="str">
        <f t="shared" si="36"/>
        <v>Mar</v>
      </c>
      <c r="G485" t="str">
        <f>_xlfn.XLOOKUP(A485,Booking_data!$A$1:$A$6001,Booking_data!$D$1:$D$6001,"not found")</f>
        <v>M002</v>
      </c>
      <c r="H485" t="str">
        <f>_xlfn.XLOOKUP(G485,Movies_data!$A$1:$A$41,Movies_data!$B$1:$B$41,"not found")</f>
        <v>Jailer</v>
      </c>
      <c r="I485" t="str">
        <f>_xlfn.XLOOKUP(G485,Movies_data!$A$1:$A$41,Movies_data!$D$1:$D$41,"not found")</f>
        <v>Action</v>
      </c>
      <c r="J485" t="str">
        <f>_xlfn.XLOOKUP(G485,Movies_data!$A$1:$A$41,Movies_data!$C$1:$C$41,"not found")</f>
        <v>Tamil</v>
      </c>
      <c r="K485">
        <f>_xlfn.XLOOKUP(G485,Movies_data!$A$1:$A$41,Movies_data!$H$1:$H$41,"Not Found")</f>
        <v>7.1</v>
      </c>
      <c r="L485" t="str">
        <f>_xlfn.XLOOKUP(A485,Booking_data!$A$1:$A$6001,Booking_data!$E$1:$E$6001,"not Found")</f>
        <v>C053</v>
      </c>
      <c r="M485" t="str">
        <f>_xlfn.XLOOKUP(L485,Cinemas_data!$A$1:$A$49,Cinemas_data!$I$1:$I$49,"not Found")</f>
        <v>PVR Forum Mall</v>
      </c>
      <c r="N485" t="str">
        <f>_xlfn.XLOOKUP(L485,Cinemas_data!$A$1:$A$49,Cinemas_data!$C$1:$C$49,"not Found")</f>
        <v>Bengaluru</v>
      </c>
      <c r="O485">
        <f>_xlfn.XLOOKUP(A485,Booking_data!$A$1:$A$6001,Booking_data!$H$1:$H$6001,"not found")</f>
        <v>3</v>
      </c>
      <c r="P485">
        <f>_xlfn.XLOOKUP(A485,Booking_data!$A$1:$A$6001,Booking_data!$I$1:$I$6001,"not Found")</f>
        <v>440</v>
      </c>
      <c r="Q485">
        <f t="shared" si="37"/>
        <v>1320</v>
      </c>
      <c r="R485" t="str">
        <f>_xlfn.XLOOKUP(A485,Booking_data!$A$1:$A$6001,Booking_data!$L$1:$L$6001,"Not Found")</f>
        <v>Wallet</v>
      </c>
      <c r="S485">
        <f>_xlfn.XLOOKUP(A485,Booking_data!$A$1:$A$6001,Booking_data!$N$1:$N$6001,"not Found")</f>
        <v>59</v>
      </c>
      <c r="T485" t="str">
        <f>_xlfn.XLOOKUP(A485,Booking_data!$A$1:$A$6001,Booking_data!$O$1:$O$6001,"Not Found")</f>
        <v>Other</v>
      </c>
      <c r="U485" t="str">
        <f t="shared" si="38"/>
        <v>Above 45</v>
      </c>
      <c r="V485" t="str">
        <f t="shared" si="39"/>
        <v>Medium Booking</v>
      </c>
    </row>
    <row r="486" spans="1:22" x14ac:dyDescent="0.25">
      <c r="A486" t="s">
        <v>717</v>
      </c>
      <c r="B486" s="1">
        <v>46084</v>
      </c>
      <c r="C486" s="1">
        <v>46144</v>
      </c>
      <c r="D486" s="9">
        <v>0.39583333333333331</v>
      </c>
      <c r="E486" t="str">
        <f t="shared" si="35"/>
        <v>Weekday</v>
      </c>
      <c r="F486" t="str">
        <f t="shared" si="36"/>
        <v>Mar</v>
      </c>
      <c r="G486" t="str">
        <f>_xlfn.XLOOKUP(A486,Booking_data!$A$1:$A$6001,Booking_data!$D$1:$D$6001,"not found")</f>
        <v>M019</v>
      </c>
      <c r="H486" t="str">
        <f>_xlfn.XLOOKUP(G486,Movies_data!$A$1:$A$41,Movies_data!$B$1:$B$41,"not found")</f>
        <v>Animal</v>
      </c>
      <c r="I486" t="str">
        <f>_xlfn.XLOOKUP(G486,Movies_data!$A$1:$A$41,Movies_data!$D$1:$D$41,"not found")</f>
        <v>Drama</v>
      </c>
      <c r="J486" t="str">
        <f>_xlfn.XLOOKUP(G486,Movies_data!$A$1:$A$41,Movies_data!$C$1:$C$41,"not found")</f>
        <v>Hindi</v>
      </c>
      <c r="K486">
        <f>_xlfn.XLOOKUP(G486,Movies_data!$A$1:$A$41,Movies_data!$H$1:$H$41,"Not Found")</f>
        <v>6.1</v>
      </c>
      <c r="L486" t="str">
        <f>_xlfn.XLOOKUP(A486,Booking_data!$A$1:$A$6001,Booking_data!$E$1:$E$6001,"not Found")</f>
        <v>C072</v>
      </c>
      <c r="M486" t="str">
        <f>_xlfn.XLOOKUP(L486,Cinemas_data!$A$1:$A$49,Cinemas_data!$I$1:$I$49,"not Found")</f>
        <v>INOX Grand Mall</v>
      </c>
      <c r="N486" t="str">
        <f>_xlfn.XLOOKUP(L486,Cinemas_data!$A$1:$A$49,Cinemas_data!$C$1:$C$49,"not Found")</f>
        <v>Hyderabad</v>
      </c>
      <c r="O486">
        <f>_xlfn.XLOOKUP(A486,Booking_data!$A$1:$A$6001,Booking_data!$H$1:$H$6001,"not found")</f>
        <v>4</v>
      </c>
      <c r="P486">
        <f>_xlfn.XLOOKUP(A486,Booking_data!$A$1:$A$6001,Booking_data!$I$1:$I$6001,"not Found")</f>
        <v>200</v>
      </c>
      <c r="Q486">
        <f t="shared" si="37"/>
        <v>800</v>
      </c>
      <c r="R486" t="str">
        <f>_xlfn.XLOOKUP(A486,Booking_data!$A$1:$A$6001,Booking_data!$L$1:$L$6001,"Not Found")</f>
        <v>Debit Card</v>
      </c>
      <c r="S486">
        <f>_xlfn.XLOOKUP(A486,Booking_data!$A$1:$A$6001,Booking_data!$N$1:$N$6001,"not Found")</f>
        <v>36</v>
      </c>
      <c r="T486" t="str">
        <f>_xlfn.XLOOKUP(A486,Booking_data!$A$1:$A$6001,Booking_data!$O$1:$O$6001,"Not Found")</f>
        <v>Female</v>
      </c>
      <c r="U486" t="str">
        <f t="shared" si="38"/>
        <v>Middle Age</v>
      </c>
      <c r="V486" t="str">
        <f t="shared" si="39"/>
        <v>Medium Booking</v>
      </c>
    </row>
    <row r="487" spans="1:22" x14ac:dyDescent="0.25">
      <c r="A487" t="s">
        <v>718</v>
      </c>
      <c r="B487" s="1">
        <v>46084</v>
      </c>
      <c r="C487" s="1">
        <v>46067</v>
      </c>
      <c r="D487" s="9">
        <v>0.53125</v>
      </c>
      <c r="E487" t="str">
        <f t="shared" si="35"/>
        <v>Weekday</v>
      </c>
      <c r="F487" t="str">
        <f t="shared" si="36"/>
        <v>Mar</v>
      </c>
      <c r="G487" t="str">
        <f>_xlfn.XLOOKUP(A487,Booking_data!$A$1:$A$6001,Booking_data!$D$1:$D$6001,"not found")</f>
        <v>M026</v>
      </c>
      <c r="H487" t="str">
        <f>_xlfn.XLOOKUP(G487,Movies_data!$A$1:$A$41,Movies_data!$B$1:$B$41,"not found")</f>
        <v>Drishyam 2</v>
      </c>
      <c r="I487" t="str">
        <f>_xlfn.XLOOKUP(G487,Movies_data!$A$1:$A$41,Movies_data!$D$1:$D$41,"not found")</f>
        <v>Thriller</v>
      </c>
      <c r="J487" t="str">
        <f>_xlfn.XLOOKUP(G487,Movies_data!$A$1:$A$41,Movies_data!$C$1:$C$41,"not found")</f>
        <v>Hindi</v>
      </c>
      <c r="K487">
        <f>_xlfn.XLOOKUP(G487,Movies_data!$A$1:$A$41,Movies_data!$H$1:$H$41,"Not Found")</f>
        <v>8.1999999999999993</v>
      </c>
      <c r="L487" t="str">
        <f>_xlfn.XLOOKUP(A487,Booking_data!$A$1:$A$6001,Booking_data!$E$1:$E$6001,"not Found")</f>
        <v>C071</v>
      </c>
      <c r="M487" t="str">
        <f>_xlfn.XLOOKUP(L487,Cinemas_data!$A$1:$A$49,Cinemas_data!$I$1:$I$49,"not Found")</f>
        <v>PVR City Centre</v>
      </c>
      <c r="N487" t="str">
        <f>_xlfn.XLOOKUP(L487,Cinemas_data!$A$1:$A$49,Cinemas_data!$C$1:$C$49,"not Found")</f>
        <v>Hyderabad</v>
      </c>
      <c r="O487">
        <f>_xlfn.XLOOKUP(A487,Booking_data!$A$1:$A$6001,Booking_data!$H$1:$H$6001,"not found")</f>
        <v>6</v>
      </c>
      <c r="P487">
        <f>_xlfn.XLOOKUP(A487,Booking_data!$A$1:$A$6001,Booking_data!$I$1:$I$6001,"not Found")</f>
        <v>180</v>
      </c>
      <c r="Q487">
        <f t="shared" si="37"/>
        <v>1080</v>
      </c>
      <c r="R487" t="str">
        <f>_xlfn.XLOOKUP(A487,Booking_data!$A$1:$A$6001,Booking_data!$L$1:$L$6001,"Not Found")</f>
        <v>Credit Card</v>
      </c>
      <c r="S487">
        <f>_xlfn.XLOOKUP(A487,Booking_data!$A$1:$A$6001,Booking_data!$N$1:$N$6001,"not Found")</f>
        <v>60</v>
      </c>
      <c r="T487" t="str">
        <f>_xlfn.XLOOKUP(A487,Booking_data!$A$1:$A$6001,Booking_data!$O$1:$O$6001,"Not Found")</f>
        <v>Male</v>
      </c>
      <c r="U487" t="str">
        <f t="shared" si="38"/>
        <v>Above 45</v>
      </c>
      <c r="V487" t="str">
        <f t="shared" si="39"/>
        <v>High Booking</v>
      </c>
    </row>
    <row r="488" spans="1:22" x14ac:dyDescent="0.25">
      <c r="A488" t="s">
        <v>719</v>
      </c>
      <c r="B488" s="1">
        <v>46084</v>
      </c>
      <c r="C488" s="1">
        <v>46106</v>
      </c>
      <c r="D488" s="9">
        <v>0.53125</v>
      </c>
      <c r="E488" t="str">
        <f t="shared" si="35"/>
        <v>Weekday</v>
      </c>
      <c r="F488" t="str">
        <f t="shared" si="36"/>
        <v>Mar</v>
      </c>
      <c r="G488" t="str">
        <f>_xlfn.XLOOKUP(A488,Booking_data!$A$1:$A$6001,Booking_data!$D$1:$D$6001,"not found")</f>
        <v>M013</v>
      </c>
      <c r="H488" t="str">
        <f>_xlfn.XLOOKUP(G488,Movies_data!$A$1:$A$41,Movies_data!$B$1:$B$41,"not found")</f>
        <v>Salaar</v>
      </c>
      <c r="I488" t="str">
        <f>_xlfn.XLOOKUP(G488,Movies_data!$A$1:$A$41,Movies_data!$D$1:$D$41,"not found")</f>
        <v>Action</v>
      </c>
      <c r="J488" t="str">
        <f>_xlfn.XLOOKUP(G488,Movies_data!$A$1:$A$41,Movies_data!$C$1:$C$41,"not found")</f>
        <v>Telugu</v>
      </c>
      <c r="K488">
        <f>_xlfn.XLOOKUP(G488,Movies_data!$A$1:$A$41,Movies_data!$H$1:$H$41,"Not Found")</f>
        <v>6.5</v>
      </c>
      <c r="L488" t="str">
        <f>_xlfn.XLOOKUP(A488,Booking_data!$A$1:$A$6001,Booking_data!$E$1:$E$6001,"not Found")</f>
        <v>C083</v>
      </c>
      <c r="M488" t="str">
        <f>_xlfn.XLOOKUP(L488,Cinemas_data!$A$1:$A$49,Cinemas_data!$I$1:$I$49,"not Found")</f>
        <v>Miraj Cinemas Forum Mall</v>
      </c>
      <c r="N488" t="str">
        <f>_xlfn.XLOOKUP(L488,Cinemas_data!$A$1:$A$49,Cinemas_data!$C$1:$C$49,"not Found")</f>
        <v>Vijayawada</v>
      </c>
      <c r="O488">
        <f>_xlfn.XLOOKUP(A488,Booking_data!$A$1:$A$6001,Booking_data!$H$1:$H$6001,"not found")</f>
        <v>2</v>
      </c>
      <c r="P488">
        <f>_xlfn.XLOOKUP(A488,Booking_data!$A$1:$A$6001,Booking_data!$I$1:$I$6001,"not Found")</f>
        <v>280</v>
      </c>
      <c r="Q488">
        <f t="shared" si="37"/>
        <v>560</v>
      </c>
      <c r="R488" t="str">
        <f>_xlfn.XLOOKUP(A488,Booking_data!$A$1:$A$6001,Booking_data!$L$1:$L$6001,"Not Found")</f>
        <v>Net Banking</v>
      </c>
      <c r="S488">
        <f>_xlfn.XLOOKUP(A488,Booking_data!$A$1:$A$6001,Booking_data!$N$1:$N$6001,"not Found")</f>
        <v>40</v>
      </c>
      <c r="T488" t="str">
        <f>_xlfn.XLOOKUP(A488,Booking_data!$A$1:$A$6001,Booking_data!$O$1:$O$6001,"Not Found")</f>
        <v>Other</v>
      </c>
      <c r="U488" t="str">
        <f t="shared" si="38"/>
        <v>Middle Age</v>
      </c>
      <c r="V488" t="str">
        <f t="shared" si="39"/>
        <v>Low Booking</v>
      </c>
    </row>
    <row r="489" spans="1:22" x14ac:dyDescent="0.25">
      <c r="A489" t="s">
        <v>720</v>
      </c>
      <c r="B489" s="1">
        <v>46084</v>
      </c>
      <c r="C489" s="1">
        <v>46163</v>
      </c>
      <c r="D489" s="9">
        <v>0.53125</v>
      </c>
      <c r="E489" t="str">
        <f t="shared" si="35"/>
        <v>Weekday</v>
      </c>
      <c r="F489" t="str">
        <f t="shared" si="36"/>
        <v>Mar</v>
      </c>
      <c r="G489" t="str">
        <f>_xlfn.XLOOKUP(A489,Booking_data!$A$1:$A$6001,Booking_data!$D$1:$D$6001,"not found")</f>
        <v>M004</v>
      </c>
      <c r="H489" t="str">
        <f>_xlfn.XLOOKUP(G489,Movies_data!$A$1:$A$41,Movies_data!$B$1:$B$41,"not found")</f>
        <v>Ponniyin Selvan I</v>
      </c>
      <c r="I489" t="str">
        <f>_xlfn.XLOOKUP(G489,Movies_data!$A$1:$A$41,Movies_data!$D$1:$D$41,"not found")</f>
        <v>Drama</v>
      </c>
      <c r="J489" t="str">
        <f>_xlfn.XLOOKUP(G489,Movies_data!$A$1:$A$41,Movies_data!$C$1:$C$41,"not found")</f>
        <v>Tamil</v>
      </c>
      <c r="K489">
        <f>_xlfn.XLOOKUP(G489,Movies_data!$A$1:$A$41,Movies_data!$H$1:$H$41,"Not Found")</f>
        <v>7.6</v>
      </c>
      <c r="L489" t="str">
        <f>_xlfn.XLOOKUP(A489,Booking_data!$A$1:$A$6001,Booking_data!$E$1:$E$6001,"not Found")</f>
        <v>C012</v>
      </c>
      <c r="M489" t="str">
        <f>_xlfn.XLOOKUP(L489,Cinemas_data!$A$1:$A$49,Cinemas_data!$I$1:$I$49,"not Found")</f>
        <v>Miraj Cinemas Grand Mall</v>
      </c>
      <c r="N489" t="str">
        <f>_xlfn.XLOOKUP(L489,Cinemas_data!$A$1:$A$49,Cinemas_data!$C$1:$C$49,"not Found")</f>
        <v>Chennai</v>
      </c>
      <c r="O489">
        <f>_xlfn.XLOOKUP(A489,Booking_data!$A$1:$A$6001,Booking_data!$H$1:$H$6001,"not found")</f>
        <v>5</v>
      </c>
      <c r="P489">
        <f>_xlfn.XLOOKUP(A489,Booking_data!$A$1:$A$6001,Booking_data!$I$1:$I$6001,"not Found")</f>
        <v>240</v>
      </c>
      <c r="Q489">
        <f t="shared" si="37"/>
        <v>1200</v>
      </c>
      <c r="R489" t="str">
        <f>_xlfn.XLOOKUP(A489,Booking_data!$A$1:$A$6001,Booking_data!$L$1:$L$6001,"Not Found")</f>
        <v>Wallet</v>
      </c>
      <c r="S489">
        <f>_xlfn.XLOOKUP(A489,Booking_data!$A$1:$A$6001,Booking_data!$N$1:$N$6001,"not Found")</f>
        <v>38</v>
      </c>
      <c r="T489" t="str">
        <f>_xlfn.XLOOKUP(A489,Booking_data!$A$1:$A$6001,Booking_data!$O$1:$O$6001,"Not Found")</f>
        <v>Other</v>
      </c>
      <c r="U489" t="str">
        <f t="shared" si="38"/>
        <v>Middle Age</v>
      </c>
      <c r="V489" t="str">
        <f t="shared" si="39"/>
        <v>High Booking</v>
      </c>
    </row>
    <row r="490" spans="1:22" x14ac:dyDescent="0.25">
      <c r="A490" t="s">
        <v>721</v>
      </c>
      <c r="B490" s="1">
        <v>46084</v>
      </c>
      <c r="C490" s="1">
        <v>46192</v>
      </c>
      <c r="D490" s="9">
        <v>0.64583333333333337</v>
      </c>
      <c r="E490" t="str">
        <f t="shared" si="35"/>
        <v>Weekday</v>
      </c>
      <c r="F490" t="str">
        <f t="shared" si="36"/>
        <v>Mar</v>
      </c>
      <c r="G490" t="str">
        <f>_xlfn.XLOOKUP(A490,Booking_data!$A$1:$A$6001,Booking_data!$D$1:$D$6001,"not found")</f>
        <v>M014</v>
      </c>
      <c r="H490" t="str">
        <f>_xlfn.XLOOKUP(G490,Movies_data!$A$1:$A$41,Movies_data!$B$1:$B$41,"not found")</f>
        <v>Hi Nanna</v>
      </c>
      <c r="I490" t="str">
        <f>_xlfn.XLOOKUP(G490,Movies_data!$A$1:$A$41,Movies_data!$D$1:$D$41,"not found")</f>
        <v>Romance</v>
      </c>
      <c r="J490" t="str">
        <f>_xlfn.XLOOKUP(G490,Movies_data!$A$1:$A$41,Movies_data!$C$1:$C$41,"not found")</f>
        <v>Telugu</v>
      </c>
      <c r="K490">
        <f>_xlfn.XLOOKUP(G490,Movies_data!$A$1:$A$41,Movies_data!$H$1:$H$41,"Not Found")</f>
        <v>8</v>
      </c>
      <c r="L490" t="str">
        <f>_xlfn.XLOOKUP(A490,Booking_data!$A$1:$A$6001,Booking_data!$E$1:$E$6001,"not Found")</f>
        <v>C071</v>
      </c>
      <c r="M490" t="str">
        <f>_xlfn.XLOOKUP(L490,Cinemas_data!$A$1:$A$49,Cinemas_data!$I$1:$I$49,"not Found")</f>
        <v>PVR City Centre</v>
      </c>
      <c r="N490" t="str">
        <f>_xlfn.XLOOKUP(L490,Cinemas_data!$A$1:$A$49,Cinemas_data!$C$1:$C$49,"not Found")</f>
        <v>Hyderabad</v>
      </c>
      <c r="O490">
        <f>_xlfn.XLOOKUP(A490,Booking_data!$A$1:$A$6001,Booking_data!$H$1:$H$6001,"not found")</f>
        <v>3</v>
      </c>
      <c r="P490">
        <f>_xlfn.XLOOKUP(A490,Booking_data!$A$1:$A$6001,Booking_data!$I$1:$I$6001,"not Found")</f>
        <v>360</v>
      </c>
      <c r="Q490">
        <f t="shared" si="37"/>
        <v>1080</v>
      </c>
      <c r="R490" t="str">
        <f>_xlfn.XLOOKUP(A490,Booking_data!$A$1:$A$6001,Booking_data!$L$1:$L$6001,"Not Found")</f>
        <v>Net Banking</v>
      </c>
      <c r="S490">
        <f>_xlfn.XLOOKUP(A490,Booking_data!$A$1:$A$6001,Booking_data!$N$1:$N$6001,"not Found")</f>
        <v>46</v>
      </c>
      <c r="T490" t="str">
        <f>_xlfn.XLOOKUP(A490,Booking_data!$A$1:$A$6001,Booking_data!$O$1:$O$6001,"Not Found")</f>
        <v>Male</v>
      </c>
      <c r="U490" t="str">
        <f t="shared" si="38"/>
        <v>Above 45</v>
      </c>
      <c r="V490" t="str">
        <f t="shared" si="39"/>
        <v>Medium Booking</v>
      </c>
    </row>
    <row r="491" spans="1:22" x14ac:dyDescent="0.25">
      <c r="A491" t="s">
        <v>722</v>
      </c>
      <c r="B491" s="1">
        <v>46084</v>
      </c>
      <c r="C491" s="1">
        <v>46197</v>
      </c>
      <c r="D491" s="9">
        <v>0.88541666666666663</v>
      </c>
      <c r="E491" t="str">
        <f t="shared" si="35"/>
        <v>Weekday</v>
      </c>
      <c r="F491" t="str">
        <f t="shared" si="36"/>
        <v>Mar</v>
      </c>
      <c r="G491" t="str">
        <f>_xlfn.XLOOKUP(A491,Booking_data!$A$1:$A$6001,Booking_data!$D$1:$D$6001,"not found")</f>
        <v>M008</v>
      </c>
      <c r="H491" t="str">
        <f>_xlfn.XLOOKUP(G491,Movies_data!$A$1:$A$41,Movies_data!$B$1:$B$41,"not found")</f>
        <v>Love Today</v>
      </c>
      <c r="I491" t="str">
        <f>_xlfn.XLOOKUP(G491,Movies_data!$A$1:$A$41,Movies_data!$D$1:$D$41,"not found")</f>
        <v>Romance</v>
      </c>
      <c r="J491" t="str">
        <f>_xlfn.XLOOKUP(G491,Movies_data!$A$1:$A$41,Movies_data!$C$1:$C$41,"not found")</f>
        <v>Tamil</v>
      </c>
      <c r="K491">
        <f>_xlfn.XLOOKUP(G491,Movies_data!$A$1:$A$41,Movies_data!$H$1:$H$41,"Not Found")</f>
        <v>7.4</v>
      </c>
      <c r="L491" t="str">
        <f>_xlfn.XLOOKUP(A491,Booking_data!$A$1:$A$6001,Booking_data!$E$1:$E$6001,"not Found")</f>
        <v>C092</v>
      </c>
      <c r="M491" t="str">
        <f>_xlfn.XLOOKUP(L491,Cinemas_data!$A$1:$A$49,Cinemas_data!$I$1:$I$49,"not Found")</f>
        <v>Miraj Cinemas Grand Mall</v>
      </c>
      <c r="N491" t="str">
        <f>_xlfn.XLOOKUP(L491,Cinemas_data!$A$1:$A$49,Cinemas_data!$C$1:$C$49,"not Found")</f>
        <v>Mumbai</v>
      </c>
      <c r="O491">
        <f>_xlfn.XLOOKUP(A491,Booking_data!$A$1:$A$6001,Booking_data!$H$1:$H$6001,"not found")</f>
        <v>4</v>
      </c>
      <c r="P491">
        <f>_xlfn.XLOOKUP(A491,Booking_data!$A$1:$A$6001,Booking_data!$I$1:$I$6001,"not Found")</f>
        <v>340</v>
      </c>
      <c r="Q491">
        <f t="shared" si="37"/>
        <v>1360</v>
      </c>
      <c r="R491" t="str">
        <f>_xlfn.XLOOKUP(A491,Booking_data!$A$1:$A$6001,Booking_data!$L$1:$L$6001,"Not Found")</f>
        <v>Credit Card</v>
      </c>
      <c r="S491">
        <f>_xlfn.XLOOKUP(A491,Booking_data!$A$1:$A$6001,Booking_data!$N$1:$N$6001,"not Found")</f>
        <v>21</v>
      </c>
      <c r="T491" t="str">
        <f>_xlfn.XLOOKUP(A491,Booking_data!$A$1:$A$6001,Booking_data!$O$1:$O$6001,"Not Found")</f>
        <v>Other</v>
      </c>
      <c r="U491" t="str">
        <f t="shared" si="38"/>
        <v>Youngster</v>
      </c>
      <c r="V491" t="str">
        <f t="shared" si="39"/>
        <v>Medium Booking</v>
      </c>
    </row>
    <row r="492" spans="1:22" x14ac:dyDescent="0.25">
      <c r="A492" t="s">
        <v>723</v>
      </c>
      <c r="B492" s="1">
        <v>46084</v>
      </c>
      <c r="C492" s="1">
        <v>46097</v>
      </c>
      <c r="D492" s="9">
        <v>0.53125</v>
      </c>
      <c r="E492" t="str">
        <f t="shared" si="35"/>
        <v>Weekday</v>
      </c>
      <c r="F492" t="str">
        <f t="shared" si="36"/>
        <v>Mar</v>
      </c>
      <c r="G492" t="str">
        <f>_xlfn.XLOOKUP(A492,Booking_data!$A$1:$A$6001,Booking_data!$D$1:$D$6001,"not found")</f>
        <v>M001</v>
      </c>
      <c r="H492" t="str">
        <f>_xlfn.XLOOKUP(G492,Movies_data!$A$1:$A$41,Movies_data!$B$1:$B$41,"not found")</f>
        <v>Leo</v>
      </c>
      <c r="I492" t="str">
        <f>_xlfn.XLOOKUP(G492,Movies_data!$A$1:$A$41,Movies_data!$D$1:$D$41,"not found")</f>
        <v>Action</v>
      </c>
      <c r="J492" t="str">
        <f>_xlfn.XLOOKUP(G492,Movies_data!$A$1:$A$41,Movies_data!$C$1:$C$41,"not found")</f>
        <v>Tamil</v>
      </c>
      <c r="K492">
        <f>_xlfn.XLOOKUP(G492,Movies_data!$A$1:$A$41,Movies_data!$H$1:$H$41,"Not Found")</f>
        <v>8</v>
      </c>
      <c r="L492" t="str">
        <f>_xlfn.XLOOKUP(A492,Booking_data!$A$1:$A$6001,Booking_data!$E$1:$E$6001,"not Found")</f>
        <v>C122</v>
      </c>
      <c r="M492" t="str">
        <f>_xlfn.XLOOKUP(L492,Cinemas_data!$A$1:$A$49,Cinemas_data!$I$1:$I$49,"not Found")</f>
        <v>Asian Cinemas Grand Mall</v>
      </c>
      <c r="N492" t="str">
        <f>_xlfn.XLOOKUP(L492,Cinemas_data!$A$1:$A$49,Cinemas_data!$C$1:$C$49,"not Found")</f>
        <v>Noida</v>
      </c>
      <c r="O492">
        <f>_xlfn.XLOOKUP(A492,Booking_data!$A$1:$A$6001,Booking_data!$H$1:$H$6001,"not found")</f>
        <v>4</v>
      </c>
      <c r="P492">
        <f>_xlfn.XLOOKUP(A492,Booking_data!$A$1:$A$6001,Booking_data!$I$1:$I$6001,"not Found")</f>
        <v>260</v>
      </c>
      <c r="Q492">
        <f t="shared" si="37"/>
        <v>1040</v>
      </c>
      <c r="R492" t="str">
        <f>_xlfn.XLOOKUP(A492,Booking_data!$A$1:$A$6001,Booking_data!$L$1:$L$6001,"Not Found")</f>
        <v>Debit Card</v>
      </c>
      <c r="S492">
        <f>_xlfn.XLOOKUP(A492,Booking_data!$A$1:$A$6001,Booking_data!$N$1:$N$6001,"not Found")</f>
        <v>43</v>
      </c>
      <c r="T492" t="str">
        <f>_xlfn.XLOOKUP(A492,Booking_data!$A$1:$A$6001,Booking_data!$O$1:$O$6001,"Not Found")</f>
        <v>Other</v>
      </c>
      <c r="U492" t="str">
        <f t="shared" si="38"/>
        <v>Middle Age</v>
      </c>
      <c r="V492" t="str">
        <f t="shared" si="39"/>
        <v>Medium Booking</v>
      </c>
    </row>
    <row r="493" spans="1:22" x14ac:dyDescent="0.25">
      <c r="A493" t="s">
        <v>724</v>
      </c>
      <c r="B493" s="1">
        <v>46084</v>
      </c>
      <c r="C493" s="1">
        <v>46198</v>
      </c>
      <c r="D493" s="9">
        <v>0.64583333333333337</v>
      </c>
      <c r="E493" t="str">
        <f t="shared" si="35"/>
        <v>Weekday</v>
      </c>
      <c r="F493" t="str">
        <f t="shared" si="36"/>
        <v>Mar</v>
      </c>
      <c r="G493" t="str">
        <f>_xlfn.XLOOKUP(A493,Booking_data!$A$1:$A$6001,Booking_data!$D$1:$D$6001,"not found")</f>
        <v>M010</v>
      </c>
      <c r="H493" t="str">
        <f>_xlfn.XLOOKUP(G493,Movies_data!$A$1:$A$41,Movies_data!$B$1:$B$41,"not found")</f>
        <v>Captain Miller</v>
      </c>
      <c r="I493" t="str">
        <f>_xlfn.XLOOKUP(G493,Movies_data!$A$1:$A$41,Movies_data!$D$1:$D$41,"not found")</f>
        <v>Action</v>
      </c>
      <c r="J493" t="str">
        <f>_xlfn.XLOOKUP(G493,Movies_data!$A$1:$A$41,Movies_data!$C$1:$C$41,"not found")</f>
        <v>Tamil</v>
      </c>
      <c r="K493">
        <f>_xlfn.XLOOKUP(G493,Movies_data!$A$1:$A$41,Movies_data!$H$1:$H$41,"Not Found")</f>
        <v>7</v>
      </c>
      <c r="L493" t="str">
        <f>_xlfn.XLOOKUP(A493,Booking_data!$A$1:$A$6001,Booking_data!$E$1:$E$6001,"not Found")</f>
        <v>C161</v>
      </c>
      <c r="M493" t="str">
        <f>_xlfn.XLOOKUP(L493,Cinemas_data!$A$1:$A$49,Cinemas_data!$I$1:$I$49,"not Found")</f>
        <v>INOX City Centre</v>
      </c>
      <c r="N493" t="str">
        <f>_xlfn.XLOOKUP(L493,Cinemas_data!$A$1:$A$49,Cinemas_data!$C$1:$C$49,"not Found")</f>
        <v>Thiruvananthapuram</v>
      </c>
      <c r="O493">
        <f>_xlfn.XLOOKUP(A493,Booking_data!$A$1:$A$6001,Booking_data!$H$1:$H$6001,"not found")</f>
        <v>2</v>
      </c>
      <c r="P493">
        <f>_xlfn.XLOOKUP(A493,Booking_data!$A$1:$A$6001,Booking_data!$I$1:$I$6001,"not Found")</f>
        <v>360</v>
      </c>
      <c r="Q493">
        <f t="shared" si="37"/>
        <v>720</v>
      </c>
      <c r="R493" t="str">
        <f>_xlfn.XLOOKUP(A493,Booking_data!$A$1:$A$6001,Booking_data!$L$1:$L$6001,"Not Found")</f>
        <v>Wallet</v>
      </c>
      <c r="S493">
        <f>_xlfn.XLOOKUP(A493,Booking_data!$A$1:$A$6001,Booking_data!$N$1:$N$6001,"not Found")</f>
        <v>40</v>
      </c>
      <c r="T493" t="str">
        <f>_xlfn.XLOOKUP(A493,Booking_data!$A$1:$A$6001,Booking_data!$O$1:$O$6001,"Not Found")</f>
        <v>Male</v>
      </c>
      <c r="U493" t="str">
        <f t="shared" si="38"/>
        <v>Middle Age</v>
      </c>
      <c r="V493" t="str">
        <f t="shared" si="39"/>
        <v>Low Booking</v>
      </c>
    </row>
    <row r="494" spans="1:22" x14ac:dyDescent="0.25">
      <c r="A494" t="s">
        <v>725</v>
      </c>
      <c r="B494" s="1">
        <v>46084</v>
      </c>
      <c r="C494" s="1">
        <v>46142</v>
      </c>
      <c r="D494" s="9">
        <v>0.53125</v>
      </c>
      <c r="E494" t="str">
        <f t="shared" si="35"/>
        <v>Weekday</v>
      </c>
      <c r="F494" t="str">
        <f t="shared" si="36"/>
        <v>Mar</v>
      </c>
      <c r="G494" t="str">
        <f>_xlfn.XLOOKUP(A494,Booking_data!$A$1:$A$6001,Booking_data!$D$1:$D$6001,"not found")</f>
        <v>M031</v>
      </c>
      <c r="H494" t="str">
        <f>_xlfn.XLOOKUP(G494,Movies_data!$A$1:$A$41,Movies_data!$B$1:$B$41,"not found")</f>
        <v>Bangalore Days</v>
      </c>
      <c r="I494" t="str">
        <f>_xlfn.XLOOKUP(G494,Movies_data!$A$1:$A$41,Movies_data!$D$1:$D$41,"not found")</f>
        <v>Drama</v>
      </c>
      <c r="J494" t="str">
        <f>_xlfn.XLOOKUP(G494,Movies_data!$A$1:$A$41,Movies_data!$C$1:$C$41,"not found")</f>
        <v>Malayalam</v>
      </c>
      <c r="K494">
        <f>_xlfn.XLOOKUP(G494,Movies_data!$A$1:$A$41,Movies_data!$H$1:$H$41,"Not Found")</f>
        <v>8.3000000000000007</v>
      </c>
      <c r="L494" t="str">
        <f>_xlfn.XLOOKUP(A494,Booking_data!$A$1:$A$6001,Booking_data!$E$1:$E$6001,"not Found")</f>
        <v>C071</v>
      </c>
      <c r="M494" t="str">
        <f>_xlfn.XLOOKUP(L494,Cinemas_data!$A$1:$A$49,Cinemas_data!$I$1:$I$49,"not Found")</f>
        <v>PVR City Centre</v>
      </c>
      <c r="N494" t="str">
        <f>_xlfn.XLOOKUP(L494,Cinemas_data!$A$1:$A$49,Cinemas_data!$C$1:$C$49,"not Found")</f>
        <v>Hyderabad</v>
      </c>
      <c r="O494">
        <f>_xlfn.XLOOKUP(A494,Booking_data!$A$1:$A$6001,Booking_data!$H$1:$H$6001,"not found")</f>
        <v>4</v>
      </c>
      <c r="P494">
        <f>_xlfn.XLOOKUP(A494,Booking_data!$A$1:$A$6001,Booking_data!$I$1:$I$6001,"not Found")</f>
        <v>180</v>
      </c>
      <c r="Q494">
        <f t="shared" si="37"/>
        <v>720</v>
      </c>
      <c r="R494" t="str">
        <f>_xlfn.XLOOKUP(A494,Booking_data!$A$1:$A$6001,Booking_data!$L$1:$L$6001,"Not Found")</f>
        <v>Credit Card</v>
      </c>
      <c r="S494">
        <f>_xlfn.XLOOKUP(A494,Booking_data!$A$1:$A$6001,Booking_data!$N$1:$N$6001,"not Found")</f>
        <v>44</v>
      </c>
      <c r="T494" t="str">
        <f>_xlfn.XLOOKUP(A494,Booking_data!$A$1:$A$6001,Booking_data!$O$1:$O$6001,"Not Found")</f>
        <v>Male</v>
      </c>
      <c r="U494" t="str">
        <f t="shared" si="38"/>
        <v>Middle Age</v>
      </c>
      <c r="V494" t="str">
        <f t="shared" si="39"/>
        <v>Medium Booking</v>
      </c>
    </row>
    <row r="495" spans="1:22" x14ac:dyDescent="0.25">
      <c r="A495" t="s">
        <v>726</v>
      </c>
      <c r="B495" s="1">
        <v>46084</v>
      </c>
      <c r="C495" s="1">
        <v>46149</v>
      </c>
      <c r="D495" s="9">
        <v>0.53125</v>
      </c>
      <c r="E495" t="str">
        <f t="shared" si="35"/>
        <v>Weekday</v>
      </c>
      <c r="F495" t="str">
        <f t="shared" si="36"/>
        <v>Mar</v>
      </c>
      <c r="G495" t="str">
        <f>_xlfn.XLOOKUP(A495,Booking_data!$A$1:$A$6001,Booking_data!$D$1:$D$6001,"not found")</f>
        <v>M002</v>
      </c>
      <c r="H495" t="str">
        <f>_xlfn.XLOOKUP(G495,Movies_data!$A$1:$A$41,Movies_data!$B$1:$B$41,"not found")</f>
        <v>Jailer</v>
      </c>
      <c r="I495" t="str">
        <f>_xlfn.XLOOKUP(G495,Movies_data!$A$1:$A$41,Movies_data!$D$1:$D$41,"not found")</f>
        <v>Action</v>
      </c>
      <c r="J495" t="str">
        <f>_xlfn.XLOOKUP(G495,Movies_data!$A$1:$A$41,Movies_data!$C$1:$C$41,"not found")</f>
        <v>Tamil</v>
      </c>
      <c r="K495">
        <f>_xlfn.XLOOKUP(G495,Movies_data!$A$1:$A$41,Movies_data!$H$1:$H$41,"Not Found")</f>
        <v>7.1</v>
      </c>
      <c r="L495" t="str">
        <f>_xlfn.XLOOKUP(A495,Booking_data!$A$1:$A$6001,Booking_data!$E$1:$E$6001,"not Found")</f>
        <v>C132</v>
      </c>
      <c r="M495" t="str">
        <f>_xlfn.XLOOKUP(L495,Cinemas_data!$A$1:$A$49,Cinemas_data!$I$1:$I$49,"not Found")</f>
        <v>City Pride Grand Mall</v>
      </c>
      <c r="N495" t="str">
        <f>_xlfn.XLOOKUP(L495,Cinemas_data!$A$1:$A$49,Cinemas_data!$C$1:$C$49,"not Found")</f>
        <v>Kolkata</v>
      </c>
      <c r="O495">
        <f>_xlfn.XLOOKUP(A495,Booking_data!$A$1:$A$6001,Booking_data!$H$1:$H$6001,"not found")</f>
        <v>1</v>
      </c>
      <c r="P495">
        <f>_xlfn.XLOOKUP(A495,Booking_data!$A$1:$A$6001,Booking_data!$I$1:$I$6001,"not Found")</f>
        <v>260</v>
      </c>
      <c r="Q495">
        <f t="shared" si="37"/>
        <v>260</v>
      </c>
      <c r="R495" t="str">
        <f>_xlfn.XLOOKUP(A495,Booking_data!$A$1:$A$6001,Booking_data!$L$1:$L$6001,"Not Found")</f>
        <v>Net Banking</v>
      </c>
      <c r="S495">
        <f>_xlfn.XLOOKUP(A495,Booking_data!$A$1:$A$6001,Booking_data!$N$1:$N$6001,"not Found")</f>
        <v>44</v>
      </c>
      <c r="T495" t="str">
        <f>_xlfn.XLOOKUP(A495,Booking_data!$A$1:$A$6001,Booking_data!$O$1:$O$6001,"Not Found")</f>
        <v>Other</v>
      </c>
      <c r="U495" t="str">
        <f t="shared" si="38"/>
        <v>Middle Age</v>
      </c>
      <c r="V495" t="str">
        <f t="shared" si="39"/>
        <v>Low Booking</v>
      </c>
    </row>
    <row r="496" spans="1:22" x14ac:dyDescent="0.25">
      <c r="A496" t="s">
        <v>727</v>
      </c>
      <c r="B496" s="1">
        <v>46084</v>
      </c>
      <c r="C496" s="1">
        <v>46076</v>
      </c>
      <c r="D496" s="9">
        <v>0.64583333333333337</v>
      </c>
      <c r="E496" t="str">
        <f t="shared" si="35"/>
        <v>Weekday</v>
      </c>
      <c r="F496" t="str">
        <f t="shared" si="36"/>
        <v>Mar</v>
      </c>
      <c r="G496" t="str">
        <f>_xlfn.XLOOKUP(A496,Booking_data!$A$1:$A$6001,Booking_data!$D$1:$D$6001,"not found")</f>
        <v>M032</v>
      </c>
      <c r="H496" t="str">
        <f>_xlfn.XLOOKUP(G496,Movies_data!$A$1:$A$41,Movies_data!$B$1:$B$41,"not found")</f>
        <v>Premam</v>
      </c>
      <c r="I496" t="str">
        <f>_xlfn.XLOOKUP(G496,Movies_data!$A$1:$A$41,Movies_data!$D$1:$D$41,"not found")</f>
        <v>Romance</v>
      </c>
      <c r="J496" t="str">
        <f>_xlfn.XLOOKUP(G496,Movies_data!$A$1:$A$41,Movies_data!$C$1:$C$41,"not found")</f>
        <v>Malayalam</v>
      </c>
      <c r="K496">
        <f>_xlfn.XLOOKUP(G496,Movies_data!$A$1:$A$41,Movies_data!$H$1:$H$41,"Not Found")</f>
        <v>8.3000000000000007</v>
      </c>
      <c r="L496" t="str">
        <f>_xlfn.XLOOKUP(A496,Booking_data!$A$1:$A$6001,Booking_data!$E$1:$E$6001,"not Found")</f>
        <v>C071</v>
      </c>
      <c r="M496" t="str">
        <f>_xlfn.XLOOKUP(L496,Cinemas_data!$A$1:$A$49,Cinemas_data!$I$1:$I$49,"not Found")</f>
        <v>PVR City Centre</v>
      </c>
      <c r="N496" t="str">
        <f>_xlfn.XLOOKUP(L496,Cinemas_data!$A$1:$A$49,Cinemas_data!$C$1:$C$49,"not Found")</f>
        <v>Hyderabad</v>
      </c>
      <c r="O496">
        <f>_xlfn.XLOOKUP(A496,Booking_data!$A$1:$A$6001,Booking_data!$H$1:$H$6001,"not found")</f>
        <v>3</v>
      </c>
      <c r="P496">
        <f>_xlfn.XLOOKUP(A496,Booking_data!$A$1:$A$6001,Booking_data!$I$1:$I$6001,"not Found")</f>
        <v>360</v>
      </c>
      <c r="Q496">
        <f t="shared" si="37"/>
        <v>1080</v>
      </c>
      <c r="R496" t="str">
        <f>_xlfn.XLOOKUP(A496,Booking_data!$A$1:$A$6001,Booking_data!$L$1:$L$6001,"Not Found")</f>
        <v>Wallet</v>
      </c>
      <c r="S496">
        <f>_xlfn.XLOOKUP(A496,Booking_data!$A$1:$A$6001,Booking_data!$N$1:$N$6001,"not Found")</f>
        <v>55</v>
      </c>
      <c r="T496" t="str">
        <f>_xlfn.XLOOKUP(A496,Booking_data!$A$1:$A$6001,Booking_data!$O$1:$O$6001,"Not Found")</f>
        <v>Other</v>
      </c>
      <c r="U496" t="str">
        <f t="shared" si="38"/>
        <v>Above 45</v>
      </c>
      <c r="V496" t="str">
        <f t="shared" si="39"/>
        <v>Medium Booking</v>
      </c>
    </row>
    <row r="497" spans="1:22" x14ac:dyDescent="0.25">
      <c r="A497" t="s">
        <v>728</v>
      </c>
      <c r="B497" s="1">
        <v>46084</v>
      </c>
      <c r="C497" s="1">
        <v>46080</v>
      </c>
      <c r="D497" s="9">
        <v>0.9375</v>
      </c>
      <c r="E497" t="str">
        <f t="shared" si="35"/>
        <v>Weekday</v>
      </c>
      <c r="F497" t="str">
        <f t="shared" si="36"/>
        <v>Mar</v>
      </c>
      <c r="G497" t="str">
        <f>_xlfn.XLOOKUP(A497,Booking_data!$A$1:$A$6001,Booking_data!$D$1:$D$6001,"not found")</f>
        <v>M030</v>
      </c>
      <c r="H497" t="str">
        <f>_xlfn.XLOOKUP(G497,Movies_data!$A$1:$A$41,Movies_data!$B$1:$B$41,"not found")</f>
        <v>Kirik Party</v>
      </c>
      <c r="I497" t="str">
        <f>_xlfn.XLOOKUP(G497,Movies_data!$A$1:$A$41,Movies_data!$D$1:$D$41,"not found")</f>
        <v>Comedy</v>
      </c>
      <c r="J497" t="str">
        <f>_xlfn.XLOOKUP(G497,Movies_data!$A$1:$A$41,Movies_data!$C$1:$C$41,"not found")</f>
        <v>Kannada</v>
      </c>
      <c r="K497">
        <f>_xlfn.XLOOKUP(G497,Movies_data!$A$1:$A$41,Movies_data!$H$1:$H$41,"Not Found")</f>
        <v>8</v>
      </c>
      <c r="L497" t="str">
        <f>_xlfn.XLOOKUP(A497,Booking_data!$A$1:$A$6001,Booking_data!$E$1:$E$6001,"not Found")</f>
        <v>C041</v>
      </c>
      <c r="M497" t="str">
        <f>_xlfn.XLOOKUP(L497,Cinemas_data!$A$1:$A$49,Cinemas_data!$I$1:$I$49,"not Found")</f>
        <v>MovieMax City Centre</v>
      </c>
      <c r="N497" t="str">
        <f>_xlfn.XLOOKUP(L497,Cinemas_data!$A$1:$A$49,Cinemas_data!$C$1:$C$49,"not Found")</f>
        <v>Salem</v>
      </c>
      <c r="O497">
        <f>_xlfn.XLOOKUP(A497,Booking_data!$A$1:$A$6001,Booking_data!$H$1:$H$6001,"not found")</f>
        <v>2</v>
      </c>
      <c r="P497">
        <f>_xlfn.XLOOKUP(A497,Booking_data!$A$1:$A$6001,Booking_data!$I$1:$I$6001,"not Found")</f>
        <v>160</v>
      </c>
      <c r="Q497">
        <f t="shared" si="37"/>
        <v>320</v>
      </c>
      <c r="R497" t="str">
        <f>_xlfn.XLOOKUP(A497,Booking_data!$A$1:$A$6001,Booking_data!$L$1:$L$6001,"Not Found")</f>
        <v>Net Banking</v>
      </c>
      <c r="S497">
        <f>_xlfn.XLOOKUP(A497,Booking_data!$A$1:$A$6001,Booking_data!$N$1:$N$6001,"not Found")</f>
        <v>25</v>
      </c>
      <c r="T497" t="str">
        <f>_xlfn.XLOOKUP(A497,Booking_data!$A$1:$A$6001,Booking_data!$O$1:$O$6001,"Not Found")</f>
        <v>Male</v>
      </c>
      <c r="U497" t="str">
        <f t="shared" si="38"/>
        <v>Youngster</v>
      </c>
      <c r="V497" t="str">
        <f t="shared" si="39"/>
        <v>Low Booking</v>
      </c>
    </row>
    <row r="498" spans="1:22" x14ac:dyDescent="0.25">
      <c r="A498" t="s">
        <v>729</v>
      </c>
      <c r="B498" s="1">
        <v>46084</v>
      </c>
      <c r="C498" s="1">
        <v>46202</v>
      </c>
      <c r="D498" s="9">
        <v>0.77083333333333337</v>
      </c>
      <c r="E498" t="str">
        <f t="shared" si="35"/>
        <v>Weekday</v>
      </c>
      <c r="F498" t="str">
        <f t="shared" si="36"/>
        <v>Mar</v>
      </c>
      <c r="G498" t="str">
        <f>_xlfn.XLOOKUP(A498,Booking_data!$A$1:$A$6001,Booking_data!$D$1:$D$6001,"not found")</f>
        <v>M001</v>
      </c>
      <c r="H498" t="str">
        <f>_xlfn.XLOOKUP(G498,Movies_data!$A$1:$A$41,Movies_data!$B$1:$B$41,"not found")</f>
        <v>Leo</v>
      </c>
      <c r="I498" t="str">
        <f>_xlfn.XLOOKUP(G498,Movies_data!$A$1:$A$41,Movies_data!$D$1:$D$41,"not found")</f>
        <v>Action</v>
      </c>
      <c r="J498" t="str">
        <f>_xlfn.XLOOKUP(G498,Movies_data!$A$1:$A$41,Movies_data!$C$1:$C$41,"not found")</f>
        <v>Tamil</v>
      </c>
      <c r="K498">
        <f>_xlfn.XLOOKUP(G498,Movies_data!$A$1:$A$41,Movies_data!$H$1:$H$41,"Not Found")</f>
        <v>8</v>
      </c>
      <c r="L498" t="str">
        <f>_xlfn.XLOOKUP(A498,Booking_data!$A$1:$A$6001,Booking_data!$E$1:$E$6001,"not Found")</f>
        <v>C063</v>
      </c>
      <c r="M498" t="str">
        <f>_xlfn.XLOOKUP(L498,Cinemas_data!$A$1:$A$49,Cinemas_data!$I$1:$I$49,"not Found")</f>
        <v>INOX Forum Mall</v>
      </c>
      <c r="N498" t="str">
        <f>_xlfn.XLOOKUP(L498,Cinemas_data!$A$1:$A$49,Cinemas_data!$C$1:$C$49,"not Found")</f>
        <v>Mysuru</v>
      </c>
      <c r="O498">
        <f>_xlfn.XLOOKUP(A498,Booking_data!$A$1:$A$6001,Booking_data!$H$1:$H$6001,"not found")</f>
        <v>6</v>
      </c>
      <c r="P498">
        <f>_xlfn.XLOOKUP(A498,Booking_data!$A$1:$A$6001,Booking_data!$I$1:$I$6001,"not Found")</f>
        <v>320</v>
      </c>
      <c r="Q498">
        <f t="shared" si="37"/>
        <v>1920</v>
      </c>
      <c r="R498" t="str">
        <f>_xlfn.XLOOKUP(A498,Booking_data!$A$1:$A$6001,Booking_data!$L$1:$L$6001,"Not Found")</f>
        <v>Debit Card</v>
      </c>
      <c r="S498">
        <f>_xlfn.XLOOKUP(A498,Booking_data!$A$1:$A$6001,Booking_data!$N$1:$N$6001,"not Found")</f>
        <v>55</v>
      </c>
      <c r="T498" t="str">
        <f>_xlfn.XLOOKUP(A498,Booking_data!$A$1:$A$6001,Booking_data!$O$1:$O$6001,"Not Found")</f>
        <v>Other</v>
      </c>
      <c r="U498" t="str">
        <f t="shared" si="38"/>
        <v>Above 45</v>
      </c>
      <c r="V498" t="str">
        <f t="shared" si="39"/>
        <v>High Booking</v>
      </c>
    </row>
    <row r="499" spans="1:22" x14ac:dyDescent="0.25">
      <c r="A499" t="s">
        <v>730</v>
      </c>
      <c r="B499" s="1">
        <v>46084</v>
      </c>
      <c r="C499" s="1">
        <v>46201</v>
      </c>
      <c r="D499" s="9">
        <v>0.64583333333333337</v>
      </c>
      <c r="E499" t="str">
        <f t="shared" si="35"/>
        <v>Weekday</v>
      </c>
      <c r="F499" t="str">
        <f t="shared" si="36"/>
        <v>Mar</v>
      </c>
      <c r="G499" t="str">
        <f>_xlfn.XLOOKUP(A499,Booking_data!$A$1:$A$6001,Booking_data!$D$1:$D$6001,"not found")</f>
        <v>M010</v>
      </c>
      <c r="H499" t="str">
        <f>_xlfn.XLOOKUP(G499,Movies_data!$A$1:$A$41,Movies_data!$B$1:$B$41,"not found")</f>
        <v>Captain Miller</v>
      </c>
      <c r="I499" t="str">
        <f>_xlfn.XLOOKUP(G499,Movies_data!$A$1:$A$41,Movies_data!$D$1:$D$41,"not found")</f>
        <v>Action</v>
      </c>
      <c r="J499" t="str">
        <f>_xlfn.XLOOKUP(G499,Movies_data!$A$1:$A$41,Movies_data!$C$1:$C$41,"not found")</f>
        <v>Tamil</v>
      </c>
      <c r="K499">
        <f>_xlfn.XLOOKUP(G499,Movies_data!$A$1:$A$41,Movies_data!$H$1:$H$41,"Not Found")</f>
        <v>7</v>
      </c>
      <c r="L499" t="str">
        <f>_xlfn.XLOOKUP(A499,Booking_data!$A$1:$A$6001,Booking_data!$E$1:$E$6001,"not Found")</f>
        <v>C162</v>
      </c>
      <c r="M499" t="str">
        <f>_xlfn.XLOOKUP(L499,Cinemas_data!$A$1:$A$49,Cinemas_data!$I$1:$I$49,"not Found")</f>
        <v>Cinepolis Grand Mall</v>
      </c>
      <c r="N499" t="str">
        <f>_xlfn.XLOOKUP(L499,Cinemas_data!$A$1:$A$49,Cinemas_data!$C$1:$C$49,"not Found")</f>
        <v>Thiruvananthapuram</v>
      </c>
      <c r="O499">
        <f>_xlfn.XLOOKUP(A499,Booking_data!$A$1:$A$6001,Booking_data!$H$1:$H$6001,"not found")</f>
        <v>1</v>
      </c>
      <c r="P499">
        <f>_xlfn.XLOOKUP(A499,Booking_data!$A$1:$A$6001,Booking_data!$I$1:$I$6001,"not Found")</f>
        <v>340</v>
      </c>
      <c r="Q499">
        <f t="shared" si="37"/>
        <v>340</v>
      </c>
      <c r="R499" t="str">
        <f>_xlfn.XLOOKUP(A499,Booking_data!$A$1:$A$6001,Booking_data!$L$1:$L$6001,"Not Found")</f>
        <v>Credit Card</v>
      </c>
      <c r="S499">
        <f>_xlfn.XLOOKUP(A499,Booking_data!$A$1:$A$6001,Booking_data!$N$1:$N$6001,"not Found")</f>
        <v>27</v>
      </c>
      <c r="T499" t="str">
        <f>_xlfn.XLOOKUP(A499,Booking_data!$A$1:$A$6001,Booking_data!$O$1:$O$6001,"Not Found")</f>
        <v>Female</v>
      </c>
      <c r="U499" t="str">
        <f t="shared" si="38"/>
        <v>Youngster</v>
      </c>
      <c r="V499" t="str">
        <f t="shared" si="39"/>
        <v>Low Booking</v>
      </c>
    </row>
    <row r="500" spans="1:22" x14ac:dyDescent="0.25">
      <c r="A500" t="s">
        <v>731</v>
      </c>
      <c r="B500" s="1">
        <v>46084</v>
      </c>
      <c r="C500" s="1">
        <v>46040</v>
      </c>
      <c r="D500" s="9">
        <v>0.88541666666666663</v>
      </c>
      <c r="E500" t="str">
        <f t="shared" si="35"/>
        <v>Weekday</v>
      </c>
      <c r="F500" t="str">
        <f t="shared" si="36"/>
        <v>Mar</v>
      </c>
      <c r="G500" t="str">
        <f>_xlfn.XLOOKUP(A500,Booking_data!$A$1:$A$6001,Booking_data!$D$1:$D$6001,"not found")</f>
        <v>M010</v>
      </c>
      <c r="H500" t="str">
        <f>_xlfn.XLOOKUP(G500,Movies_data!$A$1:$A$41,Movies_data!$B$1:$B$41,"not found")</f>
        <v>Captain Miller</v>
      </c>
      <c r="I500" t="str">
        <f>_xlfn.XLOOKUP(G500,Movies_data!$A$1:$A$41,Movies_data!$D$1:$D$41,"not found")</f>
        <v>Action</v>
      </c>
      <c r="J500" t="str">
        <f>_xlfn.XLOOKUP(G500,Movies_data!$A$1:$A$41,Movies_data!$C$1:$C$41,"not found")</f>
        <v>Tamil</v>
      </c>
      <c r="K500">
        <f>_xlfn.XLOOKUP(G500,Movies_data!$A$1:$A$41,Movies_data!$H$1:$H$41,"Not Found")</f>
        <v>7</v>
      </c>
      <c r="L500" t="str">
        <f>_xlfn.XLOOKUP(A500,Booking_data!$A$1:$A$6001,Booking_data!$E$1:$E$6001,"not Found")</f>
        <v>C142</v>
      </c>
      <c r="M500" t="str">
        <f>_xlfn.XLOOKUP(L500,Cinemas_data!$A$1:$A$49,Cinemas_data!$I$1:$I$49,"not Found")</f>
        <v>PVR Grand Mall</v>
      </c>
      <c r="N500" t="str">
        <f>_xlfn.XLOOKUP(L500,Cinemas_data!$A$1:$A$49,Cinemas_data!$C$1:$C$49,"not Found")</f>
        <v>Ahmedabad</v>
      </c>
      <c r="O500">
        <f>_xlfn.XLOOKUP(A500,Booking_data!$A$1:$A$6001,Booking_data!$H$1:$H$6001,"not found")</f>
        <v>1</v>
      </c>
      <c r="P500">
        <f>_xlfn.XLOOKUP(A500,Booking_data!$A$1:$A$6001,Booking_data!$I$1:$I$6001,"not Found")</f>
        <v>220</v>
      </c>
      <c r="Q500">
        <f t="shared" si="37"/>
        <v>220</v>
      </c>
      <c r="R500" t="str">
        <f>_xlfn.XLOOKUP(A500,Booking_data!$A$1:$A$6001,Booking_data!$L$1:$L$6001,"Not Found")</f>
        <v>Credit Card</v>
      </c>
      <c r="S500">
        <f>_xlfn.XLOOKUP(A500,Booking_data!$A$1:$A$6001,Booking_data!$N$1:$N$6001,"not Found")</f>
        <v>22</v>
      </c>
      <c r="T500" t="str">
        <f>_xlfn.XLOOKUP(A500,Booking_data!$A$1:$A$6001,Booking_data!$O$1:$O$6001,"Not Found")</f>
        <v>Male</v>
      </c>
      <c r="U500" t="str">
        <f t="shared" si="38"/>
        <v>Youngster</v>
      </c>
      <c r="V500" t="str">
        <f t="shared" si="39"/>
        <v>Low Booking</v>
      </c>
    </row>
    <row r="501" spans="1:22" x14ac:dyDescent="0.25">
      <c r="A501" t="s">
        <v>732</v>
      </c>
      <c r="B501" s="1">
        <v>46084</v>
      </c>
      <c r="C501" s="1">
        <v>46167</v>
      </c>
      <c r="D501" s="9">
        <v>0.88541666666666663</v>
      </c>
      <c r="E501" t="str">
        <f t="shared" si="35"/>
        <v>Weekday</v>
      </c>
      <c r="F501" t="str">
        <f t="shared" si="36"/>
        <v>Mar</v>
      </c>
      <c r="G501" t="str">
        <f>_xlfn.XLOOKUP(A501,Booking_data!$A$1:$A$6001,Booking_data!$D$1:$D$6001,"not found")</f>
        <v>M034</v>
      </c>
      <c r="H501" t="str">
        <f>_xlfn.XLOOKUP(G501,Movies_data!$A$1:$A$41,Movies_data!$B$1:$B$41,"not found")</f>
        <v>Manjummel Boys</v>
      </c>
      <c r="I501" t="str">
        <f>_xlfn.XLOOKUP(G501,Movies_data!$A$1:$A$41,Movies_data!$D$1:$D$41,"not found")</f>
        <v>Adventure</v>
      </c>
      <c r="J501" t="str">
        <f>_xlfn.XLOOKUP(G501,Movies_data!$A$1:$A$41,Movies_data!$C$1:$C$41,"not found")</f>
        <v>Malayalam</v>
      </c>
      <c r="K501">
        <f>_xlfn.XLOOKUP(G501,Movies_data!$A$1:$A$41,Movies_data!$H$1:$H$41,"Not Found")</f>
        <v>8.3000000000000007</v>
      </c>
      <c r="L501" t="str">
        <f>_xlfn.XLOOKUP(A501,Booking_data!$A$1:$A$6001,Booking_data!$E$1:$E$6001,"not Found")</f>
        <v>C152</v>
      </c>
      <c r="M501" t="str">
        <f>_xlfn.XLOOKUP(L501,Cinemas_data!$A$1:$A$49,Cinemas_data!$I$1:$I$49,"not Found")</f>
        <v>INOX Grand Mall</v>
      </c>
      <c r="N501" t="str">
        <f>_xlfn.XLOOKUP(L501,Cinemas_data!$A$1:$A$49,Cinemas_data!$C$1:$C$49,"not Found")</f>
        <v>Kochi</v>
      </c>
      <c r="O501">
        <f>_xlfn.XLOOKUP(A501,Booking_data!$A$1:$A$6001,Booking_data!$H$1:$H$6001,"not found")</f>
        <v>2</v>
      </c>
      <c r="P501">
        <f>_xlfn.XLOOKUP(A501,Booking_data!$A$1:$A$6001,Booking_data!$I$1:$I$6001,"not Found")</f>
        <v>260</v>
      </c>
      <c r="Q501">
        <f t="shared" si="37"/>
        <v>520</v>
      </c>
      <c r="R501" t="str">
        <f>_xlfn.XLOOKUP(A501,Booking_data!$A$1:$A$6001,Booking_data!$L$1:$L$6001,"Not Found")</f>
        <v>Credit Card</v>
      </c>
      <c r="S501">
        <f>_xlfn.XLOOKUP(A501,Booking_data!$A$1:$A$6001,Booking_data!$N$1:$N$6001,"not Found")</f>
        <v>52</v>
      </c>
      <c r="T501" t="str">
        <f>_xlfn.XLOOKUP(A501,Booking_data!$A$1:$A$6001,Booking_data!$O$1:$O$6001,"Not Found")</f>
        <v>Male</v>
      </c>
      <c r="U501" t="str">
        <f t="shared" si="38"/>
        <v>Above 45</v>
      </c>
      <c r="V501" t="str">
        <f t="shared" si="39"/>
        <v>Low Booking</v>
      </c>
    </row>
    <row r="502" spans="1:22" x14ac:dyDescent="0.25">
      <c r="A502" t="s">
        <v>733</v>
      </c>
      <c r="B502" s="1">
        <v>46084</v>
      </c>
      <c r="C502" s="1">
        <v>46159</v>
      </c>
      <c r="D502" s="9">
        <v>0.88541666666666663</v>
      </c>
      <c r="E502" t="str">
        <f t="shared" si="35"/>
        <v>Weekday</v>
      </c>
      <c r="F502" t="str">
        <f t="shared" si="36"/>
        <v>Mar</v>
      </c>
      <c r="G502" t="str">
        <f>_xlfn.XLOOKUP(A502,Booking_data!$A$1:$A$6001,Booking_data!$D$1:$D$6001,"not found")</f>
        <v>M010</v>
      </c>
      <c r="H502" t="str">
        <f>_xlfn.XLOOKUP(G502,Movies_data!$A$1:$A$41,Movies_data!$B$1:$B$41,"not found")</f>
        <v>Captain Miller</v>
      </c>
      <c r="I502" t="str">
        <f>_xlfn.XLOOKUP(G502,Movies_data!$A$1:$A$41,Movies_data!$D$1:$D$41,"not found")</f>
        <v>Action</v>
      </c>
      <c r="J502" t="str">
        <f>_xlfn.XLOOKUP(G502,Movies_data!$A$1:$A$41,Movies_data!$C$1:$C$41,"not found")</f>
        <v>Tamil</v>
      </c>
      <c r="K502">
        <f>_xlfn.XLOOKUP(G502,Movies_data!$A$1:$A$41,Movies_data!$H$1:$H$41,"Not Found")</f>
        <v>7</v>
      </c>
      <c r="L502" t="str">
        <f>_xlfn.XLOOKUP(A502,Booking_data!$A$1:$A$6001,Booking_data!$E$1:$E$6001,"not Found")</f>
        <v>C112</v>
      </c>
      <c r="M502" t="str">
        <f>_xlfn.XLOOKUP(L502,Cinemas_data!$A$1:$A$49,Cinemas_data!$I$1:$I$49,"not Found")</f>
        <v>MovieMax Grand Mall</v>
      </c>
      <c r="N502" t="str">
        <f>_xlfn.XLOOKUP(L502,Cinemas_data!$A$1:$A$49,Cinemas_data!$C$1:$C$49,"not Found")</f>
        <v>Delhi</v>
      </c>
      <c r="O502">
        <f>_xlfn.XLOOKUP(A502,Booking_data!$A$1:$A$6001,Booking_data!$H$1:$H$6001,"not found")</f>
        <v>2</v>
      </c>
      <c r="P502">
        <f>_xlfn.XLOOKUP(A502,Booking_data!$A$1:$A$6001,Booking_data!$I$1:$I$6001,"not Found")</f>
        <v>320</v>
      </c>
      <c r="Q502">
        <f t="shared" si="37"/>
        <v>640</v>
      </c>
      <c r="R502" t="str">
        <f>_xlfn.XLOOKUP(A502,Booking_data!$A$1:$A$6001,Booking_data!$L$1:$L$6001,"Not Found")</f>
        <v>Credit Card</v>
      </c>
      <c r="S502">
        <f>_xlfn.XLOOKUP(A502,Booking_data!$A$1:$A$6001,Booking_data!$N$1:$N$6001,"not Found")</f>
        <v>27</v>
      </c>
      <c r="T502" t="str">
        <f>_xlfn.XLOOKUP(A502,Booking_data!$A$1:$A$6001,Booking_data!$O$1:$O$6001,"Not Found")</f>
        <v>Other</v>
      </c>
      <c r="U502" t="str">
        <f t="shared" si="38"/>
        <v>Youngster</v>
      </c>
      <c r="V502" t="str">
        <f t="shared" si="39"/>
        <v>Low Booking</v>
      </c>
    </row>
    <row r="503" spans="1:22" x14ac:dyDescent="0.25">
      <c r="A503" t="s">
        <v>734</v>
      </c>
      <c r="B503" s="1">
        <v>46084</v>
      </c>
      <c r="C503" s="1">
        <v>46136</v>
      </c>
      <c r="D503" s="9">
        <v>0.53125</v>
      </c>
      <c r="E503" t="str">
        <f t="shared" si="35"/>
        <v>Weekday</v>
      </c>
      <c r="F503" t="str">
        <f t="shared" si="36"/>
        <v>Mar</v>
      </c>
      <c r="G503" t="str">
        <f>_xlfn.XLOOKUP(A503,Booking_data!$A$1:$A$6001,Booking_data!$D$1:$D$6001,"not found")</f>
        <v>M036</v>
      </c>
      <c r="H503" t="str">
        <f>_xlfn.XLOOKUP(G503,Movies_data!$A$1:$A$41,Movies_data!$B$1:$B$41,"not found")</f>
        <v>Avengers Endgame</v>
      </c>
      <c r="I503" t="str">
        <f>_xlfn.XLOOKUP(G503,Movies_data!$A$1:$A$41,Movies_data!$D$1:$D$41,"not found")</f>
        <v>Action</v>
      </c>
      <c r="J503" t="str">
        <f>_xlfn.XLOOKUP(G503,Movies_data!$A$1:$A$41,Movies_data!$C$1:$C$41,"not found")</f>
        <v>English</v>
      </c>
      <c r="K503">
        <f>_xlfn.XLOOKUP(G503,Movies_data!$A$1:$A$41,Movies_data!$H$1:$H$41,"Not Found")</f>
        <v>8.4</v>
      </c>
      <c r="L503" t="str">
        <f>_xlfn.XLOOKUP(A503,Booking_data!$A$1:$A$6001,Booking_data!$E$1:$E$6001,"not Found")</f>
        <v>C032</v>
      </c>
      <c r="M503" t="str">
        <f>_xlfn.XLOOKUP(L503,Cinemas_data!$A$1:$A$49,Cinemas_data!$I$1:$I$49,"not Found")</f>
        <v>MovieMax Grand Mall</v>
      </c>
      <c r="N503" t="str">
        <f>_xlfn.XLOOKUP(L503,Cinemas_data!$A$1:$A$49,Cinemas_data!$C$1:$C$49,"not Found")</f>
        <v>Madurai</v>
      </c>
      <c r="O503">
        <f>_xlfn.XLOOKUP(A503,Booking_data!$A$1:$A$6001,Booking_data!$H$1:$H$6001,"not found")</f>
        <v>5</v>
      </c>
      <c r="P503">
        <f>_xlfn.XLOOKUP(A503,Booking_data!$A$1:$A$6001,Booking_data!$I$1:$I$6001,"not Found")</f>
        <v>160</v>
      </c>
      <c r="Q503">
        <f t="shared" si="37"/>
        <v>800</v>
      </c>
      <c r="R503" t="str">
        <f>_xlfn.XLOOKUP(A503,Booking_data!$A$1:$A$6001,Booking_data!$L$1:$L$6001,"Not Found")</f>
        <v>Wallet</v>
      </c>
      <c r="S503">
        <f>_xlfn.XLOOKUP(A503,Booking_data!$A$1:$A$6001,Booking_data!$N$1:$N$6001,"not Found")</f>
        <v>41</v>
      </c>
      <c r="T503" t="str">
        <f>_xlfn.XLOOKUP(A503,Booking_data!$A$1:$A$6001,Booking_data!$O$1:$O$6001,"Not Found")</f>
        <v>Other</v>
      </c>
      <c r="U503" t="str">
        <f t="shared" si="38"/>
        <v>Middle Age</v>
      </c>
      <c r="V503" t="str">
        <f t="shared" si="39"/>
        <v>High Booking</v>
      </c>
    </row>
    <row r="504" spans="1:22" x14ac:dyDescent="0.25">
      <c r="A504" t="s">
        <v>735</v>
      </c>
      <c r="B504" s="1">
        <v>46084</v>
      </c>
      <c r="C504" s="1">
        <v>46071</v>
      </c>
      <c r="D504" s="9">
        <v>0.53125</v>
      </c>
      <c r="E504" t="str">
        <f t="shared" si="35"/>
        <v>Weekday</v>
      </c>
      <c r="F504" t="str">
        <f t="shared" si="36"/>
        <v>Mar</v>
      </c>
      <c r="G504" t="str">
        <f>_xlfn.XLOOKUP(A504,Booking_data!$A$1:$A$6001,Booking_data!$D$1:$D$6001,"not found")</f>
        <v>M001</v>
      </c>
      <c r="H504" t="str">
        <f>_xlfn.XLOOKUP(G504,Movies_data!$A$1:$A$41,Movies_data!$B$1:$B$41,"not found")</f>
        <v>Leo</v>
      </c>
      <c r="I504" t="str">
        <f>_xlfn.XLOOKUP(G504,Movies_data!$A$1:$A$41,Movies_data!$D$1:$D$41,"not found")</f>
        <v>Action</v>
      </c>
      <c r="J504" t="str">
        <f>_xlfn.XLOOKUP(G504,Movies_data!$A$1:$A$41,Movies_data!$C$1:$C$41,"not found")</f>
        <v>Tamil</v>
      </c>
      <c r="K504">
        <f>_xlfn.XLOOKUP(G504,Movies_data!$A$1:$A$41,Movies_data!$H$1:$H$41,"Not Found")</f>
        <v>8</v>
      </c>
      <c r="L504" t="str">
        <f>_xlfn.XLOOKUP(A504,Booking_data!$A$1:$A$6001,Booking_data!$E$1:$E$6001,"not Found")</f>
        <v>C032</v>
      </c>
      <c r="M504" t="str">
        <f>_xlfn.XLOOKUP(L504,Cinemas_data!$A$1:$A$49,Cinemas_data!$I$1:$I$49,"not Found")</f>
        <v>MovieMax Grand Mall</v>
      </c>
      <c r="N504" t="str">
        <f>_xlfn.XLOOKUP(L504,Cinemas_data!$A$1:$A$49,Cinemas_data!$C$1:$C$49,"not Found")</f>
        <v>Madurai</v>
      </c>
      <c r="O504">
        <f>_xlfn.XLOOKUP(A504,Booking_data!$A$1:$A$6001,Booking_data!$H$1:$H$6001,"not found")</f>
        <v>2</v>
      </c>
      <c r="P504">
        <f>_xlfn.XLOOKUP(A504,Booking_data!$A$1:$A$6001,Booking_data!$I$1:$I$6001,"not Found")</f>
        <v>160</v>
      </c>
      <c r="Q504">
        <f t="shared" si="37"/>
        <v>320</v>
      </c>
      <c r="R504" t="str">
        <f>_xlfn.XLOOKUP(A504,Booking_data!$A$1:$A$6001,Booking_data!$L$1:$L$6001,"Not Found")</f>
        <v>Credit Card</v>
      </c>
      <c r="S504">
        <f>_xlfn.XLOOKUP(A504,Booking_data!$A$1:$A$6001,Booking_data!$N$1:$N$6001,"not Found")</f>
        <v>37</v>
      </c>
      <c r="T504" t="str">
        <f>_xlfn.XLOOKUP(A504,Booking_data!$A$1:$A$6001,Booking_data!$O$1:$O$6001,"Not Found")</f>
        <v>Male</v>
      </c>
      <c r="U504" t="str">
        <f t="shared" si="38"/>
        <v>Middle Age</v>
      </c>
      <c r="V504" t="str">
        <f t="shared" si="39"/>
        <v>Low Booking</v>
      </c>
    </row>
    <row r="505" spans="1:22" x14ac:dyDescent="0.25">
      <c r="A505" t="s">
        <v>736</v>
      </c>
      <c r="B505" s="1">
        <v>46084</v>
      </c>
      <c r="C505" s="1">
        <v>46200</v>
      </c>
      <c r="D505" s="9">
        <v>0.88541666666666663</v>
      </c>
      <c r="E505" t="str">
        <f t="shared" si="35"/>
        <v>Weekday</v>
      </c>
      <c r="F505" t="str">
        <f t="shared" si="36"/>
        <v>Mar</v>
      </c>
      <c r="G505" t="str">
        <f>_xlfn.XLOOKUP(A505,Booking_data!$A$1:$A$6001,Booking_data!$D$1:$D$6001,"not found")</f>
        <v>M002</v>
      </c>
      <c r="H505" t="str">
        <f>_xlfn.XLOOKUP(G505,Movies_data!$A$1:$A$41,Movies_data!$B$1:$B$41,"not found")</f>
        <v>Jailer</v>
      </c>
      <c r="I505" t="str">
        <f>_xlfn.XLOOKUP(G505,Movies_data!$A$1:$A$41,Movies_data!$D$1:$D$41,"not found")</f>
        <v>Action</v>
      </c>
      <c r="J505" t="str">
        <f>_xlfn.XLOOKUP(G505,Movies_data!$A$1:$A$41,Movies_data!$C$1:$C$41,"not found")</f>
        <v>Tamil</v>
      </c>
      <c r="K505">
        <f>_xlfn.XLOOKUP(G505,Movies_data!$A$1:$A$41,Movies_data!$H$1:$H$41,"Not Found")</f>
        <v>7.1</v>
      </c>
      <c r="L505" t="str">
        <f>_xlfn.XLOOKUP(A505,Booking_data!$A$1:$A$6001,Booking_data!$E$1:$E$6001,"not Found")</f>
        <v>C111</v>
      </c>
      <c r="M505" t="str">
        <f>_xlfn.XLOOKUP(L505,Cinemas_data!$A$1:$A$49,Cinemas_data!$I$1:$I$49,"not Found")</f>
        <v>Mukta A2 Cinemas City Centre</v>
      </c>
      <c r="N505" t="str">
        <f>_xlfn.XLOOKUP(L505,Cinemas_data!$A$1:$A$49,Cinemas_data!$C$1:$C$49,"not Found")</f>
        <v>Delhi</v>
      </c>
      <c r="O505">
        <f>_xlfn.XLOOKUP(A505,Booking_data!$A$1:$A$6001,Booking_data!$H$1:$H$6001,"not found")</f>
        <v>1</v>
      </c>
      <c r="P505">
        <f>_xlfn.XLOOKUP(A505,Booking_data!$A$1:$A$6001,Booking_data!$I$1:$I$6001,"not Found")</f>
        <v>260</v>
      </c>
      <c r="Q505">
        <f t="shared" si="37"/>
        <v>260</v>
      </c>
      <c r="R505" t="str">
        <f>_xlfn.XLOOKUP(A505,Booking_data!$A$1:$A$6001,Booking_data!$L$1:$L$6001,"Not Found")</f>
        <v>Net Banking</v>
      </c>
      <c r="S505">
        <f>_xlfn.XLOOKUP(A505,Booking_data!$A$1:$A$6001,Booking_data!$N$1:$N$6001,"not Found")</f>
        <v>50</v>
      </c>
      <c r="T505" t="str">
        <f>_xlfn.XLOOKUP(A505,Booking_data!$A$1:$A$6001,Booking_data!$O$1:$O$6001,"Not Found")</f>
        <v>Male</v>
      </c>
      <c r="U505" t="str">
        <f t="shared" si="38"/>
        <v>Above 45</v>
      </c>
      <c r="V505" t="str">
        <f t="shared" si="39"/>
        <v>Low Booking</v>
      </c>
    </row>
    <row r="506" spans="1:22" x14ac:dyDescent="0.25">
      <c r="A506" t="s">
        <v>737</v>
      </c>
      <c r="B506" s="1">
        <v>46084</v>
      </c>
      <c r="C506" s="1">
        <v>46035</v>
      </c>
      <c r="D506" s="9">
        <v>0.53125</v>
      </c>
      <c r="E506" t="str">
        <f t="shared" si="35"/>
        <v>Weekday</v>
      </c>
      <c r="F506" t="str">
        <f t="shared" si="36"/>
        <v>Mar</v>
      </c>
      <c r="G506" t="str">
        <f>_xlfn.XLOOKUP(A506,Booking_data!$A$1:$A$6001,Booking_data!$D$1:$D$6001,"not found")</f>
        <v>M008</v>
      </c>
      <c r="H506" t="str">
        <f>_xlfn.XLOOKUP(G506,Movies_data!$A$1:$A$41,Movies_data!$B$1:$B$41,"not found")</f>
        <v>Love Today</v>
      </c>
      <c r="I506" t="str">
        <f>_xlfn.XLOOKUP(G506,Movies_data!$A$1:$A$41,Movies_data!$D$1:$D$41,"not found")</f>
        <v>Romance</v>
      </c>
      <c r="J506" t="str">
        <f>_xlfn.XLOOKUP(G506,Movies_data!$A$1:$A$41,Movies_data!$C$1:$C$41,"not found")</f>
        <v>Tamil</v>
      </c>
      <c r="K506">
        <f>_xlfn.XLOOKUP(G506,Movies_data!$A$1:$A$41,Movies_data!$H$1:$H$41,"Not Found")</f>
        <v>7.4</v>
      </c>
      <c r="L506" t="str">
        <f>_xlfn.XLOOKUP(A506,Booking_data!$A$1:$A$6001,Booking_data!$E$1:$E$6001,"not Found")</f>
        <v>C011</v>
      </c>
      <c r="M506" t="str">
        <f>_xlfn.XLOOKUP(L506,Cinemas_data!$A$1:$A$49,Cinemas_data!$I$1:$I$49,"not Found")</f>
        <v>Cinepolis City Centre</v>
      </c>
      <c r="N506" t="str">
        <f>_xlfn.XLOOKUP(L506,Cinemas_data!$A$1:$A$49,Cinemas_data!$C$1:$C$49,"not Found")</f>
        <v>Chennai</v>
      </c>
      <c r="O506">
        <f>_xlfn.XLOOKUP(A506,Booking_data!$A$1:$A$6001,Booking_data!$H$1:$H$6001,"not found")</f>
        <v>4</v>
      </c>
      <c r="P506">
        <f>_xlfn.XLOOKUP(A506,Booking_data!$A$1:$A$6001,Booking_data!$I$1:$I$6001,"not Found")</f>
        <v>240</v>
      </c>
      <c r="Q506">
        <f t="shared" si="37"/>
        <v>960</v>
      </c>
      <c r="R506" t="str">
        <f>_xlfn.XLOOKUP(A506,Booking_data!$A$1:$A$6001,Booking_data!$L$1:$L$6001,"Not Found")</f>
        <v>UPI</v>
      </c>
      <c r="S506">
        <f>_xlfn.XLOOKUP(A506,Booking_data!$A$1:$A$6001,Booking_data!$N$1:$N$6001,"not Found")</f>
        <v>30</v>
      </c>
      <c r="T506" t="str">
        <f>_xlfn.XLOOKUP(A506,Booking_data!$A$1:$A$6001,Booking_data!$O$1:$O$6001,"Not Found")</f>
        <v>Male</v>
      </c>
      <c r="U506" t="str">
        <f t="shared" si="38"/>
        <v>Middle Age</v>
      </c>
      <c r="V506" t="str">
        <f t="shared" si="39"/>
        <v>Medium Booking</v>
      </c>
    </row>
    <row r="507" spans="1:22" x14ac:dyDescent="0.25">
      <c r="A507" t="s">
        <v>738</v>
      </c>
      <c r="B507" s="1">
        <v>46084</v>
      </c>
      <c r="C507" s="1">
        <v>46099</v>
      </c>
      <c r="D507" s="9">
        <v>0.39583333333333331</v>
      </c>
      <c r="E507" t="str">
        <f t="shared" si="35"/>
        <v>Weekday</v>
      </c>
      <c r="F507" t="str">
        <f t="shared" si="36"/>
        <v>Mar</v>
      </c>
      <c r="G507" t="str">
        <f>_xlfn.XLOOKUP(A507,Booking_data!$A$1:$A$6001,Booking_data!$D$1:$D$6001,"not found")</f>
        <v>M009</v>
      </c>
      <c r="H507" t="str">
        <f>_xlfn.XLOOKUP(G507,Movies_data!$A$1:$A$41,Movies_data!$B$1:$B$41,"not found")</f>
        <v>Amaran</v>
      </c>
      <c r="I507" t="str">
        <f>_xlfn.XLOOKUP(G507,Movies_data!$A$1:$A$41,Movies_data!$D$1:$D$41,"not found")</f>
        <v>Biography</v>
      </c>
      <c r="J507" t="str">
        <f>_xlfn.XLOOKUP(G507,Movies_data!$A$1:$A$41,Movies_data!$C$1:$C$41,"not found")</f>
        <v>Tamil</v>
      </c>
      <c r="K507">
        <f>_xlfn.XLOOKUP(G507,Movies_data!$A$1:$A$41,Movies_data!$H$1:$H$41,"Not Found")</f>
        <v>8.3000000000000007</v>
      </c>
      <c r="L507" t="str">
        <f>_xlfn.XLOOKUP(A507,Booking_data!$A$1:$A$6001,Booking_data!$E$1:$E$6001,"not Found")</f>
        <v>C113</v>
      </c>
      <c r="M507" t="str">
        <f>_xlfn.XLOOKUP(L507,Cinemas_data!$A$1:$A$49,Cinemas_data!$I$1:$I$49,"not Found")</f>
        <v>Asian Cinemas Forum Mall</v>
      </c>
      <c r="N507" t="str">
        <f>_xlfn.XLOOKUP(L507,Cinemas_data!$A$1:$A$49,Cinemas_data!$C$1:$C$49,"not Found")</f>
        <v>Delhi</v>
      </c>
      <c r="O507">
        <f>_xlfn.XLOOKUP(A507,Booking_data!$A$1:$A$6001,Booking_data!$H$1:$H$6001,"not found")</f>
        <v>2</v>
      </c>
      <c r="P507">
        <f>_xlfn.XLOOKUP(A507,Booking_data!$A$1:$A$6001,Booking_data!$I$1:$I$6001,"not Found")</f>
        <v>420</v>
      </c>
      <c r="Q507">
        <f t="shared" si="37"/>
        <v>840</v>
      </c>
      <c r="R507" t="str">
        <f>_xlfn.XLOOKUP(A507,Booking_data!$A$1:$A$6001,Booking_data!$L$1:$L$6001,"Not Found")</f>
        <v>Credit Card</v>
      </c>
      <c r="S507">
        <f>_xlfn.XLOOKUP(A507,Booking_data!$A$1:$A$6001,Booking_data!$N$1:$N$6001,"not Found")</f>
        <v>55</v>
      </c>
      <c r="T507" t="str">
        <f>_xlfn.XLOOKUP(A507,Booking_data!$A$1:$A$6001,Booking_data!$O$1:$O$6001,"Not Found")</f>
        <v>Other</v>
      </c>
      <c r="U507" t="str">
        <f t="shared" si="38"/>
        <v>Above 45</v>
      </c>
      <c r="V507" t="str">
        <f t="shared" si="39"/>
        <v>Low Booking</v>
      </c>
    </row>
    <row r="508" spans="1:22" x14ac:dyDescent="0.25">
      <c r="A508" t="s">
        <v>739</v>
      </c>
      <c r="B508" s="1">
        <v>46084</v>
      </c>
      <c r="C508" s="1">
        <v>46097</v>
      </c>
      <c r="D508" s="9">
        <v>0.9375</v>
      </c>
      <c r="E508" t="str">
        <f t="shared" si="35"/>
        <v>Weekday</v>
      </c>
      <c r="F508" t="str">
        <f t="shared" si="36"/>
        <v>Mar</v>
      </c>
      <c r="G508" t="str">
        <f>_xlfn.XLOOKUP(A508,Booking_data!$A$1:$A$6001,Booking_data!$D$1:$D$6001,"not found")</f>
        <v>M036</v>
      </c>
      <c r="H508" t="str">
        <f>_xlfn.XLOOKUP(G508,Movies_data!$A$1:$A$41,Movies_data!$B$1:$B$41,"not found")</f>
        <v>Avengers Endgame</v>
      </c>
      <c r="I508" t="str">
        <f>_xlfn.XLOOKUP(G508,Movies_data!$A$1:$A$41,Movies_data!$D$1:$D$41,"not found")</f>
        <v>Action</v>
      </c>
      <c r="J508" t="str">
        <f>_xlfn.XLOOKUP(G508,Movies_data!$A$1:$A$41,Movies_data!$C$1:$C$41,"not found")</f>
        <v>English</v>
      </c>
      <c r="K508">
        <f>_xlfn.XLOOKUP(G508,Movies_data!$A$1:$A$41,Movies_data!$H$1:$H$41,"Not Found")</f>
        <v>8.4</v>
      </c>
      <c r="L508" t="str">
        <f>_xlfn.XLOOKUP(A508,Booking_data!$A$1:$A$6001,Booking_data!$E$1:$E$6001,"not Found")</f>
        <v>C122</v>
      </c>
      <c r="M508" t="str">
        <f>_xlfn.XLOOKUP(L508,Cinemas_data!$A$1:$A$49,Cinemas_data!$I$1:$I$49,"not Found")</f>
        <v>Asian Cinemas Grand Mall</v>
      </c>
      <c r="N508" t="str">
        <f>_xlfn.XLOOKUP(L508,Cinemas_data!$A$1:$A$49,Cinemas_data!$C$1:$C$49,"not Found")</f>
        <v>Noida</v>
      </c>
      <c r="O508">
        <f>_xlfn.XLOOKUP(A508,Booking_data!$A$1:$A$6001,Booking_data!$H$1:$H$6001,"not found")</f>
        <v>6</v>
      </c>
      <c r="P508">
        <f>_xlfn.XLOOKUP(A508,Booking_data!$A$1:$A$6001,Booking_data!$I$1:$I$6001,"not Found")</f>
        <v>180</v>
      </c>
      <c r="Q508">
        <f t="shared" si="37"/>
        <v>1080</v>
      </c>
      <c r="R508" t="str">
        <f>_xlfn.XLOOKUP(A508,Booking_data!$A$1:$A$6001,Booking_data!$L$1:$L$6001,"Not Found")</f>
        <v>Debit Card</v>
      </c>
      <c r="S508">
        <f>_xlfn.XLOOKUP(A508,Booking_data!$A$1:$A$6001,Booking_data!$N$1:$N$6001,"not Found")</f>
        <v>50</v>
      </c>
      <c r="T508" t="str">
        <f>_xlfn.XLOOKUP(A508,Booking_data!$A$1:$A$6001,Booking_data!$O$1:$O$6001,"Not Found")</f>
        <v>Other</v>
      </c>
      <c r="U508" t="str">
        <f t="shared" si="38"/>
        <v>Above 45</v>
      </c>
      <c r="V508" t="str">
        <f t="shared" si="39"/>
        <v>High Booking</v>
      </c>
    </row>
    <row r="509" spans="1:22" x14ac:dyDescent="0.25">
      <c r="A509" t="s">
        <v>740</v>
      </c>
      <c r="B509" s="1">
        <v>46084</v>
      </c>
      <c r="C509" s="1">
        <v>46136</v>
      </c>
      <c r="D509" s="9">
        <v>0.39583333333333331</v>
      </c>
      <c r="E509" t="str">
        <f t="shared" si="35"/>
        <v>Weekday</v>
      </c>
      <c r="F509" t="str">
        <f t="shared" si="36"/>
        <v>Mar</v>
      </c>
      <c r="G509" t="str">
        <f>_xlfn.XLOOKUP(A509,Booking_data!$A$1:$A$6001,Booking_data!$D$1:$D$6001,"not found")</f>
        <v>M005</v>
      </c>
      <c r="H509" t="str">
        <f>_xlfn.XLOOKUP(G509,Movies_data!$A$1:$A$41,Movies_data!$B$1:$B$41,"not found")</f>
        <v>Ponniyin Selvan II</v>
      </c>
      <c r="I509" t="str">
        <f>_xlfn.XLOOKUP(G509,Movies_data!$A$1:$A$41,Movies_data!$D$1:$D$41,"not found")</f>
        <v>Drama</v>
      </c>
      <c r="J509" t="str">
        <f>_xlfn.XLOOKUP(G509,Movies_data!$A$1:$A$41,Movies_data!$C$1:$C$41,"not found")</f>
        <v>Tamil</v>
      </c>
      <c r="K509">
        <f>_xlfn.XLOOKUP(G509,Movies_data!$A$1:$A$41,Movies_data!$H$1:$H$41,"Not Found")</f>
        <v>7.3</v>
      </c>
      <c r="L509" t="str">
        <f>_xlfn.XLOOKUP(A509,Booking_data!$A$1:$A$6001,Booking_data!$E$1:$E$6001,"not Found")</f>
        <v>C082</v>
      </c>
      <c r="M509" t="str">
        <f>_xlfn.XLOOKUP(L509,Cinemas_data!$A$1:$A$49,Cinemas_data!$I$1:$I$49,"not Found")</f>
        <v>Cinepolis Grand Mall</v>
      </c>
      <c r="N509" t="str">
        <f>_xlfn.XLOOKUP(L509,Cinemas_data!$A$1:$A$49,Cinemas_data!$C$1:$C$49,"not Found")</f>
        <v>Vijayawada</v>
      </c>
      <c r="O509">
        <f>_xlfn.XLOOKUP(A509,Booking_data!$A$1:$A$6001,Booking_data!$H$1:$H$6001,"not found")</f>
        <v>3</v>
      </c>
      <c r="P509">
        <f>_xlfn.XLOOKUP(A509,Booking_data!$A$1:$A$6001,Booking_data!$I$1:$I$6001,"not Found")</f>
        <v>360</v>
      </c>
      <c r="Q509">
        <f t="shared" si="37"/>
        <v>1080</v>
      </c>
      <c r="R509" t="str">
        <f>_xlfn.XLOOKUP(A509,Booking_data!$A$1:$A$6001,Booking_data!$L$1:$L$6001,"Not Found")</f>
        <v>UPI</v>
      </c>
      <c r="S509">
        <f>_xlfn.XLOOKUP(A509,Booking_data!$A$1:$A$6001,Booking_data!$N$1:$N$6001,"not Found")</f>
        <v>38</v>
      </c>
      <c r="T509" t="str">
        <f>_xlfn.XLOOKUP(A509,Booking_data!$A$1:$A$6001,Booking_data!$O$1:$O$6001,"Not Found")</f>
        <v>Other</v>
      </c>
      <c r="U509" t="str">
        <f t="shared" si="38"/>
        <v>Middle Age</v>
      </c>
      <c r="V509" t="str">
        <f t="shared" si="39"/>
        <v>Medium Booking</v>
      </c>
    </row>
    <row r="510" spans="1:22" x14ac:dyDescent="0.25">
      <c r="A510" t="s">
        <v>741</v>
      </c>
      <c r="B510" s="1">
        <v>46084</v>
      </c>
      <c r="C510" s="1">
        <v>46154</v>
      </c>
      <c r="D510" s="9">
        <v>0.88541666666666663</v>
      </c>
      <c r="E510" t="str">
        <f t="shared" si="35"/>
        <v>Weekday</v>
      </c>
      <c r="F510" t="str">
        <f t="shared" si="36"/>
        <v>Mar</v>
      </c>
      <c r="G510" t="str">
        <f>_xlfn.XLOOKUP(A510,Booking_data!$A$1:$A$6001,Booking_data!$D$1:$D$6001,"not found")</f>
        <v>M026</v>
      </c>
      <c r="H510" t="str">
        <f>_xlfn.XLOOKUP(G510,Movies_data!$A$1:$A$41,Movies_data!$B$1:$B$41,"not found")</f>
        <v>Drishyam 2</v>
      </c>
      <c r="I510" t="str">
        <f>_xlfn.XLOOKUP(G510,Movies_data!$A$1:$A$41,Movies_data!$D$1:$D$41,"not found")</f>
        <v>Thriller</v>
      </c>
      <c r="J510" t="str">
        <f>_xlfn.XLOOKUP(G510,Movies_data!$A$1:$A$41,Movies_data!$C$1:$C$41,"not found")</f>
        <v>Hindi</v>
      </c>
      <c r="K510">
        <f>_xlfn.XLOOKUP(G510,Movies_data!$A$1:$A$41,Movies_data!$H$1:$H$41,"Not Found")</f>
        <v>8.1999999999999993</v>
      </c>
      <c r="L510" t="str">
        <f>_xlfn.XLOOKUP(A510,Booking_data!$A$1:$A$6001,Booking_data!$E$1:$E$6001,"not Found")</f>
        <v>C123</v>
      </c>
      <c r="M510" t="str">
        <f>_xlfn.XLOOKUP(L510,Cinemas_data!$A$1:$A$49,Cinemas_data!$I$1:$I$49,"not Found")</f>
        <v>City Pride Forum Mall</v>
      </c>
      <c r="N510" t="str">
        <f>_xlfn.XLOOKUP(L510,Cinemas_data!$A$1:$A$49,Cinemas_data!$C$1:$C$49,"not Found")</f>
        <v>Noida</v>
      </c>
      <c r="O510">
        <f>_xlfn.XLOOKUP(A510,Booking_data!$A$1:$A$6001,Booking_data!$H$1:$H$6001,"not found")</f>
        <v>1</v>
      </c>
      <c r="P510">
        <f>_xlfn.XLOOKUP(A510,Booking_data!$A$1:$A$6001,Booking_data!$I$1:$I$6001,"not Found")</f>
        <v>220</v>
      </c>
      <c r="Q510">
        <f t="shared" si="37"/>
        <v>220</v>
      </c>
      <c r="R510" t="str">
        <f>_xlfn.XLOOKUP(A510,Booking_data!$A$1:$A$6001,Booking_data!$L$1:$L$6001,"Not Found")</f>
        <v>Net Banking</v>
      </c>
      <c r="S510">
        <f>_xlfn.XLOOKUP(A510,Booking_data!$A$1:$A$6001,Booking_data!$N$1:$N$6001,"not Found")</f>
        <v>47</v>
      </c>
      <c r="T510" t="str">
        <f>_xlfn.XLOOKUP(A510,Booking_data!$A$1:$A$6001,Booking_data!$O$1:$O$6001,"Not Found")</f>
        <v>Male</v>
      </c>
      <c r="U510" t="str">
        <f t="shared" si="38"/>
        <v>Above 45</v>
      </c>
      <c r="V510" t="str">
        <f t="shared" si="39"/>
        <v>Low Booking</v>
      </c>
    </row>
    <row r="511" spans="1:22" x14ac:dyDescent="0.25">
      <c r="A511" t="s">
        <v>742</v>
      </c>
      <c r="B511" s="1">
        <v>46084</v>
      </c>
      <c r="C511" s="1">
        <v>46103</v>
      </c>
      <c r="D511" s="9">
        <v>0.9375</v>
      </c>
      <c r="E511" t="str">
        <f t="shared" si="35"/>
        <v>Weekday</v>
      </c>
      <c r="F511" t="str">
        <f t="shared" si="36"/>
        <v>Mar</v>
      </c>
      <c r="G511" t="str">
        <f>_xlfn.XLOOKUP(A511,Booking_data!$A$1:$A$6001,Booking_data!$D$1:$D$6001,"not found")</f>
        <v>M005</v>
      </c>
      <c r="H511" t="str">
        <f>_xlfn.XLOOKUP(G511,Movies_data!$A$1:$A$41,Movies_data!$B$1:$B$41,"not found")</f>
        <v>Ponniyin Selvan II</v>
      </c>
      <c r="I511" t="str">
        <f>_xlfn.XLOOKUP(G511,Movies_data!$A$1:$A$41,Movies_data!$D$1:$D$41,"not found")</f>
        <v>Drama</v>
      </c>
      <c r="J511" t="str">
        <f>_xlfn.XLOOKUP(G511,Movies_data!$A$1:$A$41,Movies_data!$C$1:$C$41,"not found")</f>
        <v>Tamil</v>
      </c>
      <c r="K511">
        <f>_xlfn.XLOOKUP(G511,Movies_data!$A$1:$A$41,Movies_data!$H$1:$H$41,"Not Found")</f>
        <v>7.3</v>
      </c>
      <c r="L511" t="str">
        <f>_xlfn.XLOOKUP(A511,Booking_data!$A$1:$A$6001,Booking_data!$E$1:$E$6001,"not Found")</f>
        <v>C022</v>
      </c>
      <c r="M511" t="str">
        <f>_xlfn.XLOOKUP(L511,Cinemas_data!$A$1:$A$49,Cinemas_data!$I$1:$I$49,"not Found")</f>
        <v>Mukta A2 Cinemas Grand Mall</v>
      </c>
      <c r="N511" t="str">
        <f>_xlfn.XLOOKUP(L511,Cinemas_data!$A$1:$A$49,Cinemas_data!$C$1:$C$49,"not Found")</f>
        <v>Coimbatore</v>
      </c>
      <c r="O511">
        <f>_xlfn.XLOOKUP(A511,Booking_data!$A$1:$A$6001,Booking_data!$H$1:$H$6001,"not found")</f>
        <v>5</v>
      </c>
      <c r="P511">
        <f>_xlfn.XLOOKUP(A511,Booking_data!$A$1:$A$6001,Booking_data!$I$1:$I$6001,"not Found")</f>
        <v>280</v>
      </c>
      <c r="Q511">
        <f t="shared" si="37"/>
        <v>1400</v>
      </c>
      <c r="R511" t="str">
        <f>_xlfn.XLOOKUP(A511,Booking_data!$A$1:$A$6001,Booking_data!$L$1:$L$6001,"Not Found")</f>
        <v>Net Banking</v>
      </c>
      <c r="S511">
        <f>_xlfn.XLOOKUP(A511,Booking_data!$A$1:$A$6001,Booking_data!$N$1:$N$6001,"not Found")</f>
        <v>49</v>
      </c>
      <c r="T511" t="str">
        <f>_xlfn.XLOOKUP(A511,Booking_data!$A$1:$A$6001,Booking_data!$O$1:$O$6001,"Not Found")</f>
        <v>Female</v>
      </c>
      <c r="U511" t="str">
        <f t="shared" si="38"/>
        <v>Above 45</v>
      </c>
      <c r="V511" t="str">
        <f t="shared" si="39"/>
        <v>High Booking</v>
      </c>
    </row>
    <row r="512" spans="1:22" x14ac:dyDescent="0.25">
      <c r="A512" t="s">
        <v>743</v>
      </c>
      <c r="B512" s="1">
        <v>46084</v>
      </c>
      <c r="C512" s="1">
        <v>46055</v>
      </c>
      <c r="D512" s="9">
        <v>0.39583333333333331</v>
      </c>
      <c r="E512" t="str">
        <f t="shared" si="35"/>
        <v>Weekday</v>
      </c>
      <c r="F512" t="str">
        <f t="shared" si="36"/>
        <v>Mar</v>
      </c>
      <c r="G512" t="str">
        <f>_xlfn.XLOOKUP(A512,Booking_data!$A$1:$A$6001,Booking_data!$D$1:$D$6001,"not found")</f>
        <v>M010</v>
      </c>
      <c r="H512" t="str">
        <f>_xlfn.XLOOKUP(G512,Movies_data!$A$1:$A$41,Movies_data!$B$1:$B$41,"not found")</f>
        <v>Captain Miller</v>
      </c>
      <c r="I512" t="str">
        <f>_xlfn.XLOOKUP(G512,Movies_data!$A$1:$A$41,Movies_data!$D$1:$D$41,"not found")</f>
        <v>Action</v>
      </c>
      <c r="J512" t="str">
        <f>_xlfn.XLOOKUP(G512,Movies_data!$A$1:$A$41,Movies_data!$C$1:$C$41,"not found")</f>
        <v>Tamil</v>
      </c>
      <c r="K512">
        <f>_xlfn.XLOOKUP(G512,Movies_data!$A$1:$A$41,Movies_data!$H$1:$H$41,"Not Found")</f>
        <v>7</v>
      </c>
      <c r="L512" t="str">
        <f>_xlfn.XLOOKUP(A512,Booking_data!$A$1:$A$6001,Booking_data!$E$1:$E$6001,"not Found")</f>
        <v>C153</v>
      </c>
      <c r="M512" t="str">
        <f>_xlfn.XLOOKUP(L512,Cinemas_data!$A$1:$A$49,Cinemas_data!$I$1:$I$49,"not Found")</f>
        <v>Cinepolis Forum Mall</v>
      </c>
      <c r="N512" t="str">
        <f>_xlfn.XLOOKUP(L512,Cinemas_data!$A$1:$A$49,Cinemas_data!$C$1:$C$49,"not Found")</f>
        <v>Kochi</v>
      </c>
      <c r="O512">
        <f>_xlfn.XLOOKUP(A512,Booking_data!$A$1:$A$6001,Booking_data!$H$1:$H$6001,"not found")</f>
        <v>6</v>
      </c>
      <c r="P512">
        <f>_xlfn.XLOOKUP(A512,Booking_data!$A$1:$A$6001,Booking_data!$I$1:$I$6001,"not Found")</f>
        <v>420</v>
      </c>
      <c r="Q512">
        <f t="shared" si="37"/>
        <v>2520</v>
      </c>
      <c r="R512" t="str">
        <f>_xlfn.XLOOKUP(A512,Booking_data!$A$1:$A$6001,Booking_data!$L$1:$L$6001,"Not Found")</f>
        <v>Credit Card</v>
      </c>
      <c r="S512">
        <f>_xlfn.XLOOKUP(A512,Booking_data!$A$1:$A$6001,Booking_data!$N$1:$N$6001,"not Found")</f>
        <v>28</v>
      </c>
      <c r="T512" t="str">
        <f>_xlfn.XLOOKUP(A512,Booking_data!$A$1:$A$6001,Booking_data!$O$1:$O$6001,"Not Found")</f>
        <v>Female</v>
      </c>
      <c r="U512" t="str">
        <f t="shared" si="38"/>
        <v>Youngster</v>
      </c>
      <c r="V512" t="str">
        <f t="shared" si="39"/>
        <v>High Booking</v>
      </c>
    </row>
    <row r="513" spans="1:22" x14ac:dyDescent="0.25">
      <c r="A513" t="s">
        <v>744</v>
      </c>
      <c r="B513" s="1">
        <v>46084</v>
      </c>
      <c r="C513" s="1">
        <v>46181</v>
      </c>
      <c r="D513" s="9">
        <v>0.9375</v>
      </c>
      <c r="E513" t="str">
        <f t="shared" si="35"/>
        <v>Weekday</v>
      </c>
      <c r="F513" t="str">
        <f t="shared" si="36"/>
        <v>Mar</v>
      </c>
      <c r="G513" t="str">
        <f>_xlfn.XLOOKUP(A513,Booking_data!$A$1:$A$6001,Booking_data!$D$1:$D$6001,"not found")</f>
        <v>M004</v>
      </c>
      <c r="H513" t="str">
        <f>_xlfn.XLOOKUP(G513,Movies_data!$A$1:$A$41,Movies_data!$B$1:$B$41,"not found")</f>
        <v>Ponniyin Selvan I</v>
      </c>
      <c r="I513" t="str">
        <f>_xlfn.XLOOKUP(G513,Movies_data!$A$1:$A$41,Movies_data!$D$1:$D$41,"not found")</f>
        <v>Drama</v>
      </c>
      <c r="J513" t="str">
        <f>_xlfn.XLOOKUP(G513,Movies_data!$A$1:$A$41,Movies_data!$C$1:$C$41,"not found")</f>
        <v>Tamil</v>
      </c>
      <c r="K513">
        <f>_xlfn.XLOOKUP(G513,Movies_data!$A$1:$A$41,Movies_data!$H$1:$H$41,"Not Found")</f>
        <v>7.6</v>
      </c>
      <c r="L513" t="str">
        <f>_xlfn.XLOOKUP(A513,Booking_data!$A$1:$A$6001,Booking_data!$E$1:$E$6001,"not Found")</f>
        <v>C101</v>
      </c>
      <c r="M513" t="str">
        <f>_xlfn.XLOOKUP(L513,Cinemas_data!$A$1:$A$49,Cinemas_data!$I$1:$I$49,"not Found")</f>
        <v>Miraj Cinemas City Centre</v>
      </c>
      <c r="N513" t="str">
        <f>_xlfn.XLOOKUP(L513,Cinemas_data!$A$1:$A$49,Cinemas_data!$C$1:$C$49,"not Found")</f>
        <v>Pune</v>
      </c>
      <c r="O513">
        <f>_xlfn.XLOOKUP(A513,Booking_data!$A$1:$A$6001,Booking_data!$H$1:$H$6001,"not found")</f>
        <v>2</v>
      </c>
      <c r="P513">
        <f>_xlfn.XLOOKUP(A513,Booking_data!$A$1:$A$6001,Booking_data!$I$1:$I$6001,"not Found")</f>
        <v>260</v>
      </c>
      <c r="Q513">
        <f t="shared" si="37"/>
        <v>520</v>
      </c>
      <c r="R513" t="str">
        <f>_xlfn.XLOOKUP(A513,Booking_data!$A$1:$A$6001,Booking_data!$L$1:$L$6001,"Not Found")</f>
        <v>Debit Card</v>
      </c>
      <c r="S513">
        <f>_xlfn.XLOOKUP(A513,Booking_data!$A$1:$A$6001,Booking_data!$N$1:$N$6001,"not Found")</f>
        <v>35</v>
      </c>
      <c r="T513" t="str">
        <f>_xlfn.XLOOKUP(A513,Booking_data!$A$1:$A$6001,Booking_data!$O$1:$O$6001,"Not Found")</f>
        <v>Female</v>
      </c>
      <c r="U513" t="str">
        <f t="shared" si="38"/>
        <v>Middle Age</v>
      </c>
      <c r="V513" t="str">
        <f t="shared" si="39"/>
        <v>Low Booking</v>
      </c>
    </row>
    <row r="514" spans="1:22" x14ac:dyDescent="0.25">
      <c r="A514" t="s">
        <v>745</v>
      </c>
      <c r="B514" s="1">
        <v>46084</v>
      </c>
      <c r="C514" s="1">
        <v>46151</v>
      </c>
      <c r="D514" s="9">
        <v>0.39583333333333331</v>
      </c>
      <c r="E514" t="str">
        <f t="shared" si="35"/>
        <v>Weekday</v>
      </c>
      <c r="F514" t="str">
        <f t="shared" si="36"/>
        <v>Mar</v>
      </c>
      <c r="G514" t="str">
        <f>_xlfn.XLOOKUP(A514,Booking_data!$A$1:$A$6001,Booking_data!$D$1:$D$6001,"not found")</f>
        <v>M004</v>
      </c>
      <c r="H514" t="str">
        <f>_xlfn.XLOOKUP(G514,Movies_data!$A$1:$A$41,Movies_data!$B$1:$B$41,"not found")</f>
        <v>Ponniyin Selvan I</v>
      </c>
      <c r="I514" t="str">
        <f>_xlfn.XLOOKUP(G514,Movies_data!$A$1:$A$41,Movies_data!$D$1:$D$41,"not found")</f>
        <v>Drama</v>
      </c>
      <c r="J514" t="str">
        <f>_xlfn.XLOOKUP(G514,Movies_data!$A$1:$A$41,Movies_data!$C$1:$C$41,"not found")</f>
        <v>Tamil</v>
      </c>
      <c r="K514">
        <f>_xlfn.XLOOKUP(G514,Movies_data!$A$1:$A$41,Movies_data!$H$1:$H$41,"Not Found")</f>
        <v>7.6</v>
      </c>
      <c r="L514" t="str">
        <f>_xlfn.XLOOKUP(A514,Booking_data!$A$1:$A$6001,Booking_data!$E$1:$E$6001,"not Found")</f>
        <v>C103</v>
      </c>
      <c r="M514" t="str">
        <f>_xlfn.XLOOKUP(L514,Cinemas_data!$A$1:$A$49,Cinemas_data!$I$1:$I$49,"not Found")</f>
        <v>MovieMax Forum Mall</v>
      </c>
      <c r="N514" t="str">
        <f>_xlfn.XLOOKUP(L514,Cinemas_data!$A$1:$A$49,Cinemas_data!$C$1:$C$49,"not Found")</f>
        <v>Pune</v>
      </c>
      <c r="O514">
        <f>_xlfn.XLOOKUP(A514,Booking_data!$A$1:$A$6001,Booking_data!$H$1:$H$6001,"not found")</f>
        <v>2</v>
      </c>
      <c r="P514">
        <f>_xlfn.XLOOKUP(A514,Booking_data!$A$1:$A$6001,Booking_data!$I$1:$I$6001,"not Found")</f>
        <v>180</v>
      </c>
      <c r="Q514">
        <f t="shared" si="37"/>
        <v>360</v>
      </c>
      <c r="R514" t="str">
        <f>_xlfn.XLOOKUP(A514,Booking_data!$A$1:$A$6001,Booking_data!$L$1:$L$6001,"Not Found")</f>
        <v>UPI</v>
      </c>
      <c r="S514">
        <f>_xlfn.XLOOKUP(A514,Booking_data!$A$1:$A$6001,Booking_data!$N$1:$N$6001,"not Found")</f>
        <v>26</v>
      </c>
      <c r="T514" t="str">
        <f>_xlfn.XLOOKUP(A514,Booking_data!$A$1:$A$6001,Booking_data!$O$1:$O$6001,"Not Found")</f>
        <v>Male</v>
      </c>
      <c r="U514" t="str">
        <f t="shared" si="38"/>
        <v>Youngster</v>
      </c>
      <c r="V514" t="str">
        <f t="shared" si="39"/>
        <v>Low Booking</v>
      </c>
    </row>
    <row r="515" spans="1:22" x14ac:dyDescent="0.25">
      <c r="A515" t="s">
        <v>746</v>
      </c>
      <c r="B515" s="1">
        <v>46084</v>
      </c>
      <c r="C515" s="1">
        <v>46196</v>
      </c>
      <c r="D515" s="9">
        <v>0.39583333333333331</v>
      </c>
      <c r="E515" t="str">
        <f t="shared" ref="E515:E578" si="40">IF(WEEKDAY(B515,2)&lt;=5,"Weekday","Weekend")</f>
        <v>Weekday</v>
      </c>
      <c r="F515" t="str">
        <f t="shared" ref="F515:F578" si="41">TEXT(B515,"mmm")</f>
        <v>Mar</v>
      </c>
      <c r="G515" t="str">
        <f>_xlfn.XLOOKUP(A515,Booking_data!$A$1:$A$6001,Booking_data!$D$1:$D$6001,"not found")</f>
        <v>M039</v>
      </c>
      <c r="H515" t="str">
        <f>_xlfn.XLOOKUP(G515,Movies_data!$A$1:$A$41,Movies_data!$B$1:$B$41,"not found")</f>
        <v>Dune: Part Two</v>
      </c>
      <c r="I515" t="str">
        <f>_xlfn.XLOOKUP(G515,Movies_data!$A$1:$A$41,Movies_data!$D$1:$D$41,"not found")</f>
        <v>Sci-Fi</v>
      </c>
      <c r="J515" t="str">
        <f>_xlfn.XLOOKUP(G515,Movies_data!$A$1:$A$41,Movies_data!$C$1:$C$41,"not found")</f>
        <v>English</v>
      </c>
      <c r="K515">
        <f>_xlfn.XLOOKUP(G515,Movies_data!$A$1:$A$41,Movies_data!$H$1:$H$41,"Not Found")</f>
        <v>8.5</v>
      </c>
      <c r="L515" t="str">
        <f>_xlfn.XLOOKUP(A515,Booking_data!$A$1:$A$6001,Booking_data!$E$1:$E$6001,"not Found")</f>
        <v>C091</v>
      </c>
      <c r="M515" t="str">
        <f>_xlfn.XLOOKUP(L515,Cinemas_data!$A$1:$A$49,Cinemas_data!$I$1:$I$49,"not Found")</f>
        <v>Cinepolis City Centre</v>
      </c>
      <c r="N515" t="str">
        <f>_xlfn.XLOOKUP(L515,Cinemas_data!$A$1:$A$49,Cinemas_data!$C$1:$C$49,"not Found")</f>
        <v>Mumbai</v>
      </c>
      <c r="O515">
        <f>_xlfn.XLOOKUP(A515,Booking_data!$A$1:$A$6001,Booking_data!$H$1:$H$6001,"not found")</f>
        <v>4</v>
      </c>
      <c r="P515">
        <f>_xlfn.XLOOKUP(A515,Booking_data!$A$1:$A$6001,Booking_data!$I$1:$I$6001,"not Found")</f>
        <v>380</v>
      </c>
      <c r="Q515">
        <f t="shared" ref="Q515:Q578" si="42">O515*P515</f>
        <v>1520</v>
      </c>
      <c r="R515" t="str">
        <f>_xlfn.XLOOKUP(A515,Booking_data!$A$1:$A$6001,Booking_data!$L$1:$L$6001,"Not Found")</f>
        <v>Net Banking</v>
      </c>
      <c r="S515">
        <f>_xlfn.XLOOKUP(A515,Booking_data!$A$1:$A$6001,Booking_data!$N$1:$N$6001,"not Found")</f>
        <v>24</v>
      </c>
      <c r="T515" t="str">
        <f>_xlfn.XLOOKUP(A515,Booking_data!$A$1:$A$6001,Booking_data!$O$1:$O$6001,"Not Found")</f>
        <v>Male</v>
      </c>
      <c r="U515" t="str">
        <f t="shared" ref="U515:U578" si="43">IF(S515&lt;18,"Below 18",IF(S515&lt;30,"Youngster",IF(S515&lt;45,"Middle Age","Above 45")))</f>
        <v>Youngster</v>
      </c>
      <c r="V515" t="str">
        <f t="shared" ref="V515:V578" si="44">IF(O515&lt;=2,"Low Booking",IF(O515&lt;=4,"Medium Booking","High Booking"))</f>
        <v>Medium Booking</v>
      </c>
    </row>
    <row r="516" spans="1:22" x14ac:dyDescent="0.25">
      <c r="A516" t="s">
        <v>747</v>
      </c>
      <c r="B516" s="1">
        <v>46084</v>
      </c>
      <c r="C516" s="1">
        <v>46199</v>
      </c>
      <c r="D516" s="9">
        <v>0.77083333333333337</v>
      </c>
      <c r="E516" t="str">
        <f t="shared" si="40"/>
        <v>Weekday</v>
      </c>
      <c r="F516" t="str">
        <f t="shared" si="41"/>
        <v>Mar</v>
      </c>
      <c r="G516" t="str">
        <f>_xlfn.XLOOKUP(A516,Booking_data!$A$1:$A$6001,Booking_data!$D$1:$D$6001,"not found")</f>
        <v>M015</v>
      </c>
      <c r="H516" t="str">
        <f>_xlfn.XLOOKUP(G516,Movies_data!$A$1:$A$41,Movies_data!$B$1:$B$41,"not found")</f>
        <v>Kalki 2898 AD</v>
      </c>
      <c r="I516" t="str">
        <f>_xlfn.XLOOKUP(G516,Movies_data!$A$1:$A$41,Movies_data!$D$1:$D$41,"not found")</f>
        <v>Sci-Fi</v>
      </c>
      <c r="J516" t="str">
        <f>_xlfn.XLOOKUP(G516,Movies_data!$A$1:$A$41,Movies_data!$C$1:$C$41,"not found")</f>
        <v>Telugu</v>
      </c>
      <c r="K516">
        <f>_xlfn.XLOOKUP(G516,Movies_data!$A$1:$A$41,Movies_data!$H$1:$H$41,"Not Found")</f>
        <v>7</v>
      </c>
      <c r="L516" t="str">
        <f>_xlfn.XLOOKUP(A516,Booking_data!$A$1:$A$6001,Booking_data!$E$1:$E$6001,"not Found")</f>
        <v>C062</v>
      </c>
      <c r="M516" t="str">
        <f>_xlfn.XLOOKUP(L516,Cinemas_data!$A$1:$A$49,Cinemas_data!$I$1:$I$49,"not Found")</f>
        <v>PVR Grand Mall</v>
      </c>
      <c r="N516" t="str">
        <f>_xlfn.XLOOKUP(L516,Cinemas_data!$A$1:$A$49,Cinemas_data!$C$1:$C$49,"not Found")</f>
        <v>Mysuru</v>
      </c>
      <c r="O516">
        <f>_xlfn.XLOOKUP(A516,Booking_data!$A$1:$A$6001,Booking_data!$H$1:$H$6001,"not found")</f>
        <v>2</v>
      </c>
      <c r="P516">
        <f>_xlfn.XLOOKUP(A516,Booking_data!$A$1:$A$6001,Booking_data!$I$1:$I$6001,"not Found")</f>
        <v>420</v>
      </c>
      <c r="Q516">
        <f t="shared" si="42"/>
        <v>840</v>
      </c>
      <c r="R516" t="str">
        <f>_xlfn.XLOOKUP(A516,Booking_data!$A$1:$A$6001,Booking_data!$L$1:$L$6001,"Not Found")</f>
        <v>Net Banking</v>
      </c>
      <c r="S516">
        <f>_xlfn.XLOOKUP(A516,Booking_data!$A$1:$A$6001,Booking_data!$N$1:$N$6001,"not Found")</f>
        <v>20</v>
      </c>
      <c r="T516" t="str">
        <f>_xlfn.XLOOKUP(A516,Booking_data!$A$1:$A$6001,Booking_data!$O$1:$O$6001,"Not Found")</f>
        <v>Female</v>
      </c>
      <c r="U516" t="str">
        <f t="shared" si="43"/>
        <v>Youngster</v>
      </c>
      <c r="V516" t="str">
        <f t="shared" si="44"/>
        <v>Low Booking</v>
      </c>
    </row>
    <row r="517" spans="1:22" x14ac:dyDescent="0.25">
      <c r="A517" t="s">
        <v>748</v>
      </c>
      <c r="B517" s="1">
        <v>46084</v>
      </c>
      <c r="C517" s="1">
        <v>46126</v>
      </c>
      <c r="D517" s="9">
        <v>0.77083333333333337</v>
      </c>
      <c r="E517" t="str">
        <f t="shared" si="40"/>
        <v>Weekday</v>
      </c>
      <c r="F517" t="str">
        <f t="shared" si="41"/>
        <v>Mar</v>
      </c>
      <c r="G517" t="str">
        <f>_xlfn.XLOOKUP(A517,Booking_data!$A$1:$A$6001,Booking_data!$D$1:$D$6001,"not found")</f>
        <v>M013</v>
      </c>
      <c r="H517" t="str">
        <f>_xlfn.XLOOKUP(G517,Movies_data!$A$1:$A$41,Movies_data!$B$1:$B$41,"not found")</f>
        <v>Salaar</v>
      </c>
      <c r="I517" t="str">
        <f>_xlfn.XLOOKUP(G517,Movies_data!$A$1:$A$41,Movies_data!$D$1:$D$41,"not found")</f>
        <v>Action</v>
      </c>
      <c r="J517" t="str">
        <f>_xlfn.XLOOKUP(G517,Movies_data!$A$1:$A$41,Movies_data!$C$1:$C$41,"not found")</f>
        <v>Telugu</v>
      </c>
      <c r="K517">
        <f>_xlfn.XLOOKUP(G517,Movies_data!$A$1:$A$41,Movies_data!$H$1:$H$41,"Not Found")</f>
        <v>6.5</v>
      </c>
      <c r="L517" t="str">
        <f>_xlfn.XLOOKUP(A517,Booking_data!$A$1:$A$6001,Booking_data!$E$1:$E$6001,"not Found")</f>
        <v>C013</v>
      </c>
      <c r="M517" t="str">
        <f>_xlfn.XLOOKUP(L517,Cinemas_data!$A$1:$A$49,Cinemas_data!$I$1:$I$49,"not Found")</f>
        <v>Mukta A2 Cinemas Forum Mall</v>
      </c>
      <c r="N517" t="str">
        <f>_xlfn.XLOOKUP(L517,Cinemas_data!$A$1:$A$49,Cinemas_data!$C$1:$C$49,"not Found")</f>
        <v>Chennai</v>
      </c>
      <c r="O517">
        <f>_xlfn.XLOOKUP(A517,Booking_data!$A$1:$A$6001,Booking_data!$H$1:$H$6001,"not found")</f>
        <v>3</v>
      </c>
      <c r="P517">
        <f>_xlfn.XLOOKUP(A517,Booking_data!$A$1:$A$6001,Booking_data!$I$1:$I$6001,"not Found")</f>
        <v>240</v>
      </c>
      <c r="Q517">
        <f t="shared" si="42"/>
        <v>720</v>
      </c>
      <c r="R517" t="str">
        <f>_xlfn.XLOOKUP(A517,Booking_data!$A$1:$A$6001,Booking_data!$L$1:$L$6001,"Not Found")</f>
        <v>Credit Card</v>
      </c>
      <c r="S517">
        <f>_xlfn.XLOOKUP(A517,Booking_data!$A$1:$A$6001,Booking_data!$N$1:$N$6001,"not Found")</f>
        <v>28</v>
      </c>
      <c r="T517" t="str">
        <f>_xlfn.XLOOKUP(A517,Booking_data!$A$1:$A$6001,Booking_data!$O$1:$O$6001,"Not Found")</f>
        <v>Female</v>
      </c>
      <c r="U517" t="str">
        <f t="shared" si="43"/>
        <v>Youngster</v>
      </c>
      <c r="V517" t="str">
        <f t="shared" si="44"/>
        <v>Medium Booking</v>
      </c>
    </row>
    <row r="518" spans="1:22" x14ac:dyDescent="0.25">
      <c r="A518" t="s">
        <v>749</v>
      </c>
      <c r="B518" s="1">
        <v>46084</v>
      </c>
      <c r="C518" s="1">
        <v>46148</v>
      </c>
      <c r="D518" s="9">
        <v>0.88541666666666663</v>
      </c>
      <c r="E518" t="str">
        <f t="shared" si="40"/>
        <v>Weekday</v>
      </c>
      <c r="F518" t="str">
        <f t="shared" si="41"/>
        <v>Mar</v>
      </c>
      <c r="G518" t="str">
        <f>_xlfn.XLOOKUP(A518,Booking_data!$A$1:$A$6001,Booking_data!$D$1:$D$6001,"not found")</f>
        <v>M019</v>
      </c>
      <c r="H518" t="str">
        <f>_xlfn.XLOOKUP(G518,Movies_data!$A$1:$A$41,Movies_data!$B$1:$B$41,"not found")</f>
        <v>Animal</v>
      </c>
      <c r="I518" t="str">
        <f>_xlfn.XLOOKUP(G518,Movies_data!$A$1:$A$41,Movies_data!$D$1:$D$41,"not found")</f>
        <v>Drama</v>
      </c>
      <c r="J518" t="str">
        <f>_xlfn.XLOOKUP(G518,Movies_data!$A$1:$A$41,Movies_data!$C$1:$C$41,"not found")</f>
        <v>Hindi</v>
      </c>
      <c r="K518">
        <f>_xlfn.XLOOKUP(G518,Movies_data!$A$1:$A$41,Movies_data!$H$1:$H$41,"Not Found")</f>
        <v>6.1</v>
      </c>
      <c r="L518" t="str">
        <f>_xlfn.XLOOKUP(A518,Booking_data!$A$1:$A$6001,Booking_data!$E$1:$E$6001,"not Found")</f>
        <v>C112</v>
      </c>
      <c r="M518" t="str">
        <f>_xlfn.XLOOKUP(L518,Cinemas_data!$A$1:$A$49,Cinemas_data!$I$1:$I$49,"not Found")</f>
        <v>MovieMax Grand Mall</v>
      </c>
      <c r="N518" t="str">
        <f>_xlfn.XLOOKUP(L518,Cinemas_data!$A$1:$A$49,Cinemas_data!$C$1:$C$49,"not Found")</f>
        <v>Delhi</v>
      </c>
      <c r="O518">
        <f>_xlfn.XLOOKUP(A518,Booking_data!$A$1:$A$6001,Booking_data!$H$1:$H$6001,"not found")</f>
        <v>4</v>
      </c>
      <c r="P518">
        <f>_xlfn.XLOOKUP(A518,Booking_data!$A$1:$A$6001,Booking_data!$I$1:$I$6001,"not Found")</f>
        <v>420</v>
      </c>
      <c r="Q518">
        <f t="shared" si="42"/>
        <v>1680</v>
      </c>
      <c r="R518" t="str">
        <f>_xlfn.XLOOKUP(A518,Booking_data!$A$1:$A$6001,Booking_data!$L$1:$L$6001,"Not Found")</f>
        <v>Net Banking</v>
      </c>
      <c r="S518">
        <f>_xlfn.XLOOKUP(A518,Booking_data!$A$1:$A$6001,Booking_data!$N$1:$N$6001,"not Found")</f>
        <v>28</v>
      </c>
      <c r="T518" t="str">
        <f>_xlfn.XLOOKUP(A518,Booking_data!$A$1:$A$6001,Booking_data!$O$1:$O$6001,"Not Found")</f>
        <v>Female</v>
      </c>
      <c r="U518" t="str">
        <f t="shared" si="43"/>
        <v>Youngster</v>
      </c>
      <c r="V518" t="str">
        <f t="shared" si="44"/>
        <v>Medium Booking</v>
      </c>
    </row>
    <row r="519" spans="1:22" x14ac:dyDescent="0.25">
      <c r="A519" t="s">
        <v>750</v>
      </c>
      <c r="B519" s="1">
        <v>46084</v>
      </c>
      <c r="C519" s="1">
        <v>46180</v>
      </c>
      <c r="D519" s="9">
        <v>0.64583333333333337</v>
      </c>
      <c r="E519" t="str">
        <f t="shared" si="40"/>
        <v>Weekday</v>
      </c>
      <c r="F519" t="str">
        <f t="shared" si="41"/>
        <v>Mar</v>
      </c>
      <c r="G519" t="str">
        <f>_xlfn.XLOOKUP(A519,Booking_data!$A$1:$A$6001,Booking_data!$D$1:$D$6001,"not found")</f>
        <v>M021</v>
      </c>
      <c r="H519" t="str">
        <f>_xlfn.XLOOKUP(G519,Movies_data!$A$1:$A$41,Movies_data!$B$1:$B$41,"not found")</f>
        <v>Pathaan</v>
      </c>
      <c r="I519" t="str">
        <f>_xlfn.XLOOKUP(G519,Movies_data!$A$1:$A$41,Movies_data!$D$1:$D$41,"not found")</f>
        <v>Action</v>
      </c>
      <c r="J519" t="str">
        <f>_xlfn.XLOOKUP(G519,Movies_data!$A$1:$A$41,Movies_data!$C$1:$C$41,"not found")</f>
        <v>Hindi</v>
      </c>
      <c r="K519">
        <f>_xlfn.XLOOKUP(G519,Movies_data!$A$1:$A$41,Movies_data!$H$1:$H$41,"Not Found")</f>
        <v>5.9</v>
      </c>
      <c r="L519" t="str">
        <f>_xlfn.XLOOKUP(A519,Booking_data!$A$1:$A$6001,Booking_data!$E$1:$E$6001,"not Found")</f>
        <v>C082</v>
      </c>
      <c r="M519" t="str">
        <f>_xlfn.XLOOKUP(L519,Cinemas_data!$A$1:$A$49,Cinemas_data!$I$1:$I$49,"not Found")</f>
        <v>Cinepolis Grand Mall</v>
      </c>
      <c r="N519" t="str">
        <f>_xlfn.XLOOKUP(L519,Cinemas_data!$A$1:$A$49,Cinemas_data!$C$1:$C$49,"not Found")</f>
        <v>Vijayawada</v>
      </c>
      <c r="O519">
        <f>_xlfn.XLOOKUP(A519,Booking_data!$A$1:$A$6001,Booking_data!$H$1:$H$6001,"not found")</f>
        <v>2</v>
      </c>
      <c r="P519">
        <f>_xlfn.XLOOKUP(A519,Booking_data!$A$1:$A$6001,Booking_data!$I$1:$I$6001,"not Found")</f>
        <v>280</v>
      </c>
      <c r="Q519">
        <f t="shared" si="42"/>
        <v>560</v>
      </c>
      <c r="R519" t="str">
        <f>_xlfn.XLOOKUP(A519,Booking_data!$A$1:$A$6001,Booking_data!$L$1:$L$6001,"Not Found")</f>
        <v>UPI</v>
      </c>
      <c r="S519">
        <f>_xlfn.XLOOKUP(A519,Booking_data!$A$1:$A$6001,Booking_data!$N$1:$N$6001,"not Found")</f>
        <v>41</v>
      </c>
      <c r="T519" t="str">
        <f>_xlfn.XLOOKUP(A519,Booking_data!$A$1:$A$6001,Booking_data!$O$1:$O$6001,"Not Found")</f>
        <v>Other</v>
      </c>
      <c r="U519" t="str">
        <f t="shared" si="43"/>
        <v>Middle Age</v>
      </c>
      <c r="V519" t="str">
        <f t="shared" si="44"/>
        <v>Low Booking</v>
      </c>
    </row>
    <row r="520" spans="1:22" x14ac:dyDescent="0.25">
      <c r="A520" t="s">
        <v>751</v>
      </c>
      <c r="B520" s="1">
        <v>46084</v>
      </c>
      <c r="C520" s="1">
        <v>46121</v>
      </c>
      <c r="D520" s="9">
        <v>0.64583333333333337</v>
      </c>
      <c r="E520" t="str">
        <f t="shared" si="40"/>
        <v>Weekday</v>
      </c>
      <c r="F520" t="str">
        <f t="shared" si="41"/>
        <v>Mar</v>
      </c>
      <c r="G520" t="str">
        <f>_xlfn.XLOOKUP(A520,Booking_data!$A$1:$A$6001,Booking_data!$D$1:$D$6001,"not found")</f>
        <v>M012</v>
      </c>
      <c r="H520" t="str">
        <f>_xlfn.XLOOKUP(G520,Movies_data!$A$1:$A$41,Movies_data!$B$1:$B$41,"not found")</f>
        <v>RRR</v>
      </c>
      <c r="I520" t="str">
        <f>_xlfn.XLOOKUP(G520,Movies_data!$A$1:$A$41,Movies_data!$D$1:$D$41,"not found")</f>
        <v>Action</v>
      </c>
      <c r="J520" t="str">
        <f>_xlfn.XLOOKUP(G520,Movies_data!$A$1:$A$41,Movies_data!$C$1:$C$41,"not found")</f>
        <v>Telugu</v>
      </c>
      <c r="K520">
        <f>_xlfn.XLOOKUP(G520,Movies_data!$A$1:$A$41,Movies_data!$H$1:$H$41,"Not Found")</f>
        <v>7.8</v>
      </c>
      <c r="L520" t="str">
        <f>_xlfn.XLOOKUP(A520,Booking_data!$A$1:$A$6001,Booking_data!$E$1:$E$6001,"not Found")</f>
        <v>C082</v>
      </c>
      <c r="M520" t="str">
        <f>_xlfn.XLOOKUP(L520,Cinemas_data!$A$1:$A$49,Cinemas_data!$I$1:$I$49,"not Found")</f>
        <v>Cinepolis Grand Mall</v>
      </c>
      <c r="N520" t="str">
        <f>_xlfn.XLOOKUP(L520,Cinemas_data!$A$1:$A$49,Cinemas_data!$C$1:$C$49,"not Found")</f>
        <v>Vijayawada</v>
      </c>
      <c r="O520">
        <f>_xlfn.XLOOKUP(A520,Booking_data!$A$1:$A$6001,Booking_data!$H$1:$H$6001,"not found")</f>
        <v>2</v>
      </c>
      <c r="P520">
        <f>_xlfn.XLOOKUP(A520,Booking_data!$A$1:$A$6001,Booking_data!$I$1:$I$6001,"not Found")</f>
        <v>360</v>
      </c>
      <c r="Q520">
        <f t="shared" si="42"/>
        <v>720</v>
      </c>
      <c r="R520" t="str">
        <f>_xlfn.XLOOKUP(A520,Booking_data!$A$1:$A$6001,Booking_data!$L$1:$L$6001,"Not Found")</f>
        <v>UPI</v>
      </c>
      <c r="S520">
        <f>_xlfn.XLOOKUP(A520,Booking_data!$A$1:$A$6001,Booking_data!$N$1:$N$6001,"not Found")</f>
        <v>59</v>
      </c>
      <c r="T520" t="str">
        <f>_xlfn.XLOOKUP(A520,Booking_data!$A$1:$A$6001,Booking_data!$O$1:$O$6001,"Not Found")</f>
        <v>Other</v>
      </c>
      <c r="U520" t="str">
        <f t="shared" si="43"/>
        <v>Above 45</v>
      </c>
      <c r="V520" t="str">
        <f t="shared" si="44"/>
        <v>Low Booking</v>
      </c>
    </row>
    <row r="521" spans="1:22" x14ac:dyDescent="0.25">
      <c r="A521" t="s">
        <v>752</v>
      </c>
      <c r="B521" s="1">
        <v>46084</v>
      </c>
      <c r="C521" s="1">
        <v>46102</v>
      </c>
      <c r="D521" s="9">
        <v>0.88541666666666663</v>
      </c>
      <c r="E521" t="str">
        <f t="shared" si="40"/>
        <v>Weekday</v>
      </c>
      <c r="F521" t="str">
        <f t="shared" si="41"/>
        <v>Mar</v>
      </c>
      <c r="G521" t="str">
        <f>_xlfn.XLOOKUP(A521,Booking_data!$A$1:$A$6001,Booking_data!$D$1:$D$6001,"not found")</f>
        <v>M009</v>
      </c>
      <c r="H521" t="str">
        <f>_xlfn.XLOOKUP(G521,Movies_data!$A$1:$A$41,Movies_data!$B$1:$B$41,"not found")</f>
        <v>Amaran</v>
      </c>
      <c r="I521" t="str">
        <f>_xlfn.XLOOKUP(G521,Movies_data!$A$1:$A$41,Movies_data!$D$1:$D$41,"not found")</f>
        <v>Biography</v>
      </c>
      <c r="J521" t="str">
        <f>_xlfn.XLOOKUP(G521,Movies_data!$A$1:$A$41,Movies_data!$C$1:$C$41,"not found")</f>
        <v>Tamil</v>
      </c>
      <c r="K521">
        <f>_xlfn.XLOOKUP(G521,Movies_data!$A$1:$A$41,Movies_data!$H$1:$H$41,"Not Found")</f>
        <v>8.3000000000000007</v>
      </c>
      <c r="L521" t="str">
        <f>_xlfn.XLOOKUP(A521,Booking_data!$A$1:$A$6001,Booking_data!$E$1:$E$6001,"not Found")</f>
        <v>C012</v>
      </c>
      <c r="M521" t="str">
        <f>_xlfn.XLOOKUP(L521,Cinemas_data!$A$1:$A$49,Cinemas_data!$I$1:$I$49,"not Found")</f>
        <v>Miraj Cinemas Grand Mall</v>
      </c>
      <c r="N521" t="str">
        <f>_xlfn.XLOOKUP(L521,Cinemas_data!$A$1:$A$49,Cinemas_data!$C$1:$C$49,"not Found")</f>
        <v>Chennai</v>
      </c>
      <c r="O521">
        <f>_xlfn.XLOOKUP(A521,Booking_data!$A$1:$A$6001,Booking_data!$H$1:$H$6001,"not found")</f>
        <v>2</v>
      </c>
      <c r="P521">
        <f>_xlfn.XLOOKUP(A521,Booking_data!$A$1:$A$6001,Booking_data!$I$1:$I$6001,"not Found")</f>
        <v>340</v>
      </c>
      <c r="Q521">
        <f t="shared" si="42"/>
        <v>680</v>
      </c>
      <c r="R521" t="str">
        <f>_xlfn.XLOOKUP(A521,Booking_data!$A$1:$A$6001,Booking_data!$L$1:$L$6001,"Not Found")</f>
        <v>Debit Card</v>
      </c>
      <c r="S521">
        <f>_xlfn.XLOOKUP(A521,Booking_data!$A$1:$A$6001,Booking_data!$N$1:$N$6001,"not Found")</f>
        <v>54</v>
      </c>
      <c r="T521" t="str">
        <f>_xlfn.XLOOKUP(A521,Booking_data!$A$1:$A$6001,Booking_data!$O$1:$O$6001,"Not Found")</f>
        <v>Male</v>
      </c>
      <c r="U521" t="str">
        <f t="shared" si="43"/>
        <v>Above 45</v>
      </c>
      <c r="V521" t="str">
        <f t="shared" si="44"/>
        <v>Low Booking</v>
      </c>
    </row>
    <row r="522" spans="1:22" x14ac:dyDescent="0.25">
      <c r="A522" t="s">
        <v>753</v>
      </c>
      <c r="B522" s="1">
        <v>46084</v>
      </c>
      <c r="C522" s="1">
        <v>46173</v>
      </c>
      <c r="D522" s="9">
        <v>0.9375</v>
      </c>
      <c r="E522" t="str">
        <f t="shared" si="40"/>
        <v>Weekday</v>
      </c>
      <c r="F522" t="str">
        <f t="shared" si="41"/>
        <v>Mar</v>
      </c>
      <c r="G522" t="str">
        <f>_xlfn.XLOOKUP(A522,Booking_data!$A$1:$A$6001,Booking_data!$D$1:$D$6001,"not found")</f>
        <v>M040</v>
      </c>
      <c r="H522" t="str">
        <f>_xlfn.XLOOKUP(G522,Movies_data!$A$1:$A$41,Movies_data!$B$1:$B$41,"not found")</f>
        <v>Inside Out 2</v>
      </c>
      <c r="I522" t="str">
        <f>_xlfn.XLOOKUP(G522,Movies_data!$A$1:$A$41,Movies_data!$D$1:$D$41,"not found")</f>
        <v>Animation</v>
      </c>
      <c r="J522" t="str">
        <f>_xlfn.XLOOKUP(G522,Movies_data!$A$1:$A$41,Movies_data!$C$1:$C$41,"not found")</f>
        <v>English</v>
      </c>
      <c r="K522">
        <f>_xlfn.XLOOKUP(G522,Movies_data!$A$1:$A$41,Movies_data!$H$1:$H$41,"Not Found")</f>
        <v>7.6</v>
      </c>
      <c r="L522" t="str">
        <f>_xlfn.XLOOKUP(A522,Booking_data!$A$1:$A$6001,Booking_data!$E$1:$E$6001,"not Found")</f>
        <v>C091</v>
      </c>
      <c r="M522" t="str">
        <f>_xlfn.XLOOKUP(L522,Cinemas_data!$A$1:$A$49,Cinemas_data!$I$1:$I$49,"not Found")</f>
        <v>Cinepolis City Centre</v>
      </c>
      <c r="N522" t="str">
        <f>_xlfn.XLOOKUP(L522,Cinemas_data!$A$1:$A$49,Cinemas_data!$C$1:$C$49,"not Found")</f>
        <v>Mumbai</v>
      </c>
      <c r="O522">
        <f>_xlfn.XLOOKUP(A522,Booking_data!$A$1:$A$6001,Booking_data!$H$1:$H$6001,"not found")</f>
        <v>2</v>
      </c>
      <c r="P522">
        <f>_xlfn.XLOOKUP(A522,Booking_data!$A$1:$A$6001,Booking_data!$I$1:$I$6001,"not Found")</f>
        <v>380</v>
      </c>
      <c r="Q522">
        <f t="shared" si="42"/>
        <v>760</v>
      </c>
      <c r="R522" t="str">
        <f>_xlfn.XLOOKUP(A522,Booking_data!$A$1:$A$6001,Booking_data!$L$1:$L$6001,"Not Found")</f>
        <v>Debit Card</v>
      </c>
      <c r="S522">
        <f>_xlfn.XLOOKUP(A522,Booking_data!$A$1:$A$6001,Booking_data!$N$1:$N$6001,"not Found")</f>
        <v>24</v>
      </c>
      <c r="T522" t="str">
        <f>_xlfn.XLOOKUP(A522,Booking_data!$A$1:$A$6001,Booking_data!$O$1:$O$6001,"Not Found")</f>
        <v>Female</v>
      </c>
      <c r="U522" t="str">
        <f t="shared" si="43"/>
        <v>Youngster</v>
      </c>
      <c r="V522" t="str">
        <f t="shared" si="44"/>
        <v>Low Booking</v>
      </c>
    </row>
    <row r="523" spans="1:22" x14ac:dyDescent="0.25">
      <c r="A523" t="s">
        <v>754</v>
      </c>
      <c r="B523" s="1">
        <v>46084</v>
      </c>
      <c r="C523" s="1">
        <v>46069</v>
      </c>
      <c r="D523" s="9">
        <v>0.53125</v>
      </c>
      <c r="E523" t="str">
        <f t="shared" si="40"/>
        <v>Weekday</v>
      </c>
      <c r="F523" t="str">
        <f t="shared" si="41"/>
        <v>Mar</v>
      </c>
      <c r="G523" t="str">
        <f>_xlfn.XLOOKUP(A523,Booking_data!$A$1:$A$6001,Booking_data!$D$1:$D$6001,"not found")</f>
        <v>M010</v>
      </c>
      <c r="H523" t="str">
        <f>_xlfn.XLOOKUP(G523,Movies_data!$A$1:$A$41,Movies_data!$B$1:$B$41,"not found")</f>
        <v>Captain Miller</v>
      </c>
      <c r="I523" t="str">
        <f>_xlfn.XLOOKUP(G523,Movies_data!$A$1:$A$41,Movies_data!$D$1:$D$41,"not found")</f>
        <v>Action</v>
      </c>
      <c r="J523" t="str">
        <f>_xlfn.XLOOKUP(G523,Movies_data!$A$1:$A$41,Movies_data!$C$1:$C$41,"not found")</f>
        <v>Tamil</v>
      </c>
      <c r="K523">
        <f>_xlfn.XLOOKUP(G523,Movies_data!$A$1:$A$41,Movies_data!$H$1:$H$41,"Not Found")</f>
        <v>7</v>
      </c>
      <c r="L523" t="str">
        <f>_xlfn.XLOOKUP(A523,Booking_data!$A$1:$A$6001,Booking_data!$E$1:$E$6001,"not Found")</f>
        <v>C101</v>
      </c>
      <c r="M523" t="str">
        <f>_xlfn.XLOOKUP(L523,Cinemas_data!$A$1:$A$49,Cinemas_data!$I$1:$I$49,"not Found")</f>
        <v>Miraj Cinemas City Centre</v>
      </c>
      <c r="N523" t="str">
        <f>_xlfn.XLOOKUP(L523,Cinemas_data!$A$1:$A$49,Cinemas_data!$C$1:$C$49,"not Found")</f>
        <v>Pune</v>
      </c>
      <c r="O523">
        <f>_xlfn.XLOOKUP(A523,Booking_data!$A$1:$A$6001,Booking_data!$H$1:$H$6001,"not found")</f>
        <v>3</v>
      </c>
      <c r="P523">
        <f>_xlfn.XLOOKUP(A523,Booking_data!$A$1:$A$6001,Booking_data!$I$1:$I$6001,"not Found")</f>
        <v>180</v>
      </c>
      <c r="Q523">
        <f t="shared" si="42"/>
        <v>540</v>
      </c>
      <c r="R523" t="str">
        <f>_xlfn.XLOOKUP(A523,Booking_data!$A$1:$A$6001,Booking_data!$L$1:$L$6001,"Not Found")</f>
        <v>Debit Card</v>
      </c>
      <c r="S523">
        <f>_xlfn.XLOOKUP(A523,Booking_data!$A$1:$A$6001,Booking_data!$N$1:$N$6001,"not Found")</f>
        <v>52</v>
      </c>
      <c r="T523" t="str">
        <f>_xlfn.XLOOKUP(A523,Booking_data!$A$1:$A$6001,Booking_data!$O$1:$O$6001,"Not Found")</f>
        <v>Male</v>
      </c>
      <c r="U523" t="str">
        <f t="shared" si="43"/>
        <v>Above 45</v>
      </c>
      <c r="V523" t="str">
        <f t="shared" si="44"/>
        <v>Medium Booking</v>
      </c>
    </row>
    <row r="524" spans="1:22" x14ac:dyDescent="0.25">
      <c r="A524" t="s">
        <v>755</v>
      </c>
      <c r="B524" s="1">
        <v>46084</v>
      </c>
      <c r="C524" s="1">
        <v>46175</v>
      </c>
      <c r="D524" s="9">
        <v>0.39583333333333331</v>
      </c>
      <c r="E524" t="str">
        <f t="shared" si="40"/>
        <v>Weekday</v>
      </c>
      <c r="F524" t="str">
        <f t="shared" si="41"/>
        <v>Mar</v>
      </c>
      <c r="G524" t="str">
        <f>_xlfn.XLOOKUP(A524,Booking_data!$A$1:$A$6001,Booking_data!$D$1:$D$6001,"not found")</f>
        <v>M031</v>
      </c>
      <c r="H524" t="str">
        <f>_xlfn.XLOOKUP(G524,Movies_data!$A$1:$A$41,Movies_data!$B$1:$B$41,"not found")</f>
        <v>Bangalore Days</v>
      </c>
      <c r="I524" t="str">
        <f>_xlfn.XLOOKUP(G524,Movies_data!$A$1:$A$41,Movies_data!$D$1:$D$41,"not found")</f>
        <v>Drama</v>
      </c>
      <c r="J524" t="str">
        <f>_xlfn.XLOOKUP(G524,Movies_data!$A$1:$A$41,Movies_data!$C$1:$C$41,"not found")</f>
        <v>Malayalam</v>
      </c>
      <c r="K524">
        <f>_xlfn.XLOOKUP(G524,Movies_data!$A$1:$A$41,Movies_data!$H$1:$H$41,"Not Found")</f>
        <v>8.3000000000000007</v>
      </c>
      <c r="L524" t="str">
        <f>_xlfn.XLOOKUP(A524,Booking_data!$A$1:$A$6001,Booking_data!$E$1:$E$6001,"not Found")</f>
        <v>C141</v>
      </c>
      <c r="M524" t="str">
        <f>_xlfn.XLOOKUP(L524,Cinemas_data!$A$1:$A$49,Cinemas_data!$I$1:$I$49,"not Found")</f>
        <v>City Pride City Centre</v>
      </c>
      <c r="N524" t="str">
        <f>_xlfn.XLOOKUP(L524,Cinemas_data!$A$1:$A$49,Cinemas_data!$C$1:$C$49,"not Found")</f>
        <v>Ahmedabad</v>
      </c>
      <c r="O524">
        <f>_xlfn.XLOOKUP(A524,Booking_data!$A$1:$A$6001,Booking_data!$H$1:$H$6001,"not found")</f>
        <v>4</v>
      </c>
      <c r="P524">
        <f>_xlfn.XLOOKUP(A524,Booking_data!$A$1:$A$6001,Booking_data!$I$1:$I$6001,"not Found")</f>
        <v>240</v>
      </c>
      <c r="Q524">
        <f t="shared" si="42"/>
        <v>960</v>
      </c>
      <c r="R524" t="str">
        <f>_xlfn.XLOOKUP(A524,Booking_data!$A$1:$A$6001,Booking_data!$L$1:$L$6001,"Not Found")</f>
        <v>Net Banking</v>
      </c>
      <c r="S524">
        <f>_xlfn.XLOOKUP(A524,Booking_data!$A$1:$A$6001,Booking_data!$N$1:$N$6001,"not Found")</f>
        <v>35</v>
      </c>
      <c r="T524" t="str">
        <f>_xlfn.XLOOKUP(A524,Booking_data!$A$1:$A$6001,Booking_data!$O$1:$O$6001,"Not Found")</f>
        <v>Female</v>
      </c>
      <c r="U524" t="str">
        <f t="shared" si="43"/>
        <v>Middle Age</v>
      </c>
      <c r="V524" t="str">
        <f t="shared" si="44"/>
        <v>Medium Booking</v>
      </c>
    </row>
    <row r="525" spans="1:22" x14ac:dyDescent="0.25">
      <c r="A525" t="s">
        <v>756</v>
      </c>
      <c r="B525" s="1">
        <v>46084</v>
      </c>
      <c r="C525" s="1">
        <v>46112</v>
      </c>
      <c r="D525" s="9">
        <v>0.77083333333333337</v>
      </c>
      <c r="E525" t="str">
        <f t="shared" si="40"/>
        <v>Weekday</v>
      </c>
      <c r="F525" t="str">
        <f t="shared" si="41"/>
        <v>Mar</v>
      </c>
      <c r="G525" t="str">
        <f>_xlfn.XLOOKUP(A525,Booking_data!$A$1:$A$6001,Booking_data!$D$1:$D$6001,"not found")</f>
        <v>M023</v>
      </c>
      <c r="H525" t="str">
        <f>_xlfn.XLOOKUP(G525,Movies_data!$A$1:$A$41,Movies_data!$B$1:$B$41,"not found")</f>
        <v>Stree 2</v>
      </c>
      <c r="I525" t="str">
        <f>_xlfn.XLOOKUP(G525,Movies_data!$A$1:$A$41,Movies_data!$D$1:$D$41,"not found")</f>
        <v>Comedy</v>
      </c>
      <c r="J525" t="str">
        <f>_xlfn.XLOOKUP(G525,Movies_data!$A$1:$A$41,Movies_data!$C$1:$C$41,"not found")</f>
        <v>Hindi</v>
      </c>
      <c r="K525">
        <f>_xlfn.XLOOKUP(G525,Movies_data!$A$1:$A$41,Movies_data!$H$1:$H$41,"Not Found")</f>
        <v>6.9</v>
      </c>
      <c r="L525" t="str">
        <f>_xlfn.XLOOKUP(A525,Booking_data!$A$1:$A$6001,Booking_data!$E$1:$E$6001,"not Found")</f>
        <v>C072</v>
      </c>
      <c r="M525" t="str">
        <f>_xlfn.XLOOKUP(L525,Cinemas_data!$A$1:$A$49,Cinemas_data!$I$1:$I$49,"not Found")</f>
        <v>INOX Grand Mall</v>
      </c>
      <c r="N525" t="str">
        <f>_xlfn.XLOOKUP(L525,Cinemas_data!$A$1:$A$49,Cinemas_data!$C$1:$C$49,"not Found")</f>
        <v>Hyderabad</v>
      </c>
      <c r="O525">
        <f>_xlfn.XLOOKUP(A525,Booking_data!$A$1:$A$6001,Booking_data!$H$1:$H$6001,"not found")</f>
        <v>4</v>
      </c>
      <c r="P525">
        <f>_xlfn.XLOOKUP(A525,Booking_data!$A$1:$A$6001,Booking_data!$I$1:$I$6001,"not Found")</f>
        <v>380</v>
      </c>
      <c r="Q525">
        <f t="shared" si="42"/>
        <v>1520</v>
      </c>
      <c r="R525" t="str">
        <f>_xlfn.XLOOKUP(A525,Booking_data!$A$1:$A$6001,Booking_data!$L$1:$L$6001,"Not Found")</f>
        <v>Debit Card</v>
      </c>
      <c r="S525">
        <f>_xlfn.XLOOKUP(A525,Booking_data!$A$1:$A$6001,Booking_data!$N$1:$N$6001,"not Found")</f>
        <v>30</v>
      </c>
      <c r="T525" t="str">
        <f>_xlfn.XLOOKUP(A525,Booking_data!$A$1:$A$6001,Booking_data!$O$1:$O$6001,"Not Found")</f>
        <v>Other</v>
      </c>
      <c r="U525" t="str">
        <f t="shared" si="43"/>
        <v>Middle Age</v>
      </c>
      <c r="V525" t="str">
        <f t="shared" si="44"/>
        <v>Medium Booking</v>
      </c>
    </row>
    <row r="526" spans="1:22" x14ac:dyDescent="0.25">
      <c r="A526" t="s">
        <v>757</v>
      </c>
      <c r="B526" s="1">
        <v>46084</v>
      </c>
      <c r="C526" s="1">
        <v>46196</v>
      </c>
      <c r="D526" s="9">
        <v>0.64583333333333337</v>
      </c>
      <c r="E526" t="str">
        <f t="shared" si="40"/>
        <v>Weekday</v>
      </c>
      <c r="F526" t="str">
        <f t="shared" si="41"/>
        <v>Mar</v>
      </c>
      <c r="G526" t="str">
        <f>_xlfn.XLOOKUP(A526,Booking_data!$A$1:$A$6001,Booking_data!$D$1:$D$6001,"not found")</f>
        <v>M035</v>
      </c>
      <c r="H526" t="str">
        <f>_xlfn.XLOOKUP(G526,Movies_data!$A$1:$A$41,Movies_data!$B$1:$B$41,"not found")</f>
        <v>Aavesham</v>
      </c>
      <c r="I526" t="str">
        <f>_xlfn.XLOOKUP(G526,Movies_data!$A$1:$A$41,Movies_data!$D$1:$D$41,"not found")</f>
        <v>Comedy</v>
      </c>
      <c r="J526" t="str">
        <f>_xlfn.XLOOKUP(G526,Movies_data!$A$1:$A$41,Movies_data!$C$1:$C$41,"not found")</f>
        <v>Malayalam</v>
      </c>
      <c r="K526">
        <f>_xlfn.XLOOKUP(G526,Movies_data!$A$1:$A$41,Movies_data!$H$1:$H$41,"Not Found")</f>
        <v>7.8</v>
      </c>
      <c r="L526" t="str">
        <f>_xlfn.XLOOKUP(A526,Booking_data!$A$1:$A$6001,Booking_data!$E$1:$E$6001,"not Found")</f>
        <v>C142</v>
      </c>
      <c r="M526" t="str">
        <f>_xlfn.XLOOKUP(L526,Cinemas_data!$A$1:$A$49,Cinemas_data!$I$1:$I$49,"not Found")</f>
        <v>PVR Grand Mall</v>
      </c>
      <c r="N526" t="str">
        <f>_xlfn.XLOOKUP(L526,Cinemas_data!$A$1:$A$49,Cinemas_data!$C$1:$C$49,"not Found")</f>
        <v>Ahmedabad</v>
      </c>
      <c r="O526">
        <f>_xlfn.XLOOKUP(A526,Booking_data!$A$1:$A$6001,Booking_data!$H$1:$H$6001,"not found")</f>
        <v>5</v>
      </c>
      <c r="P526">
        <f>_xlfn.XLOOKUP(A526,Booking_data!$A$1:$A$6001,Booking_data!$I$1:$I$6001,"not Found")</f>
        <v>400</v>
      </c>
      <c r="Q526">
        <f t="shared" si="42"/>
        <v>2000</v>
      </c>
      <c r="R526" t="str">
        <f>_xlfn.XLOOKUP(A526,Booking_data!$A$1:$A$6001,Booking_data!$L$1:$L$6001,"Not Found")</f>
        <v>Wallet</v>
      </c>
      <c r="S526">
        <f>_xlfn.XLOOKUP(A526,Booking_data!$A$1:$A$6001,Booking_data!$N$1:$N$6001,"not Found")</f>
        <v>47</v>
      </c>
      <c r="T526" t="str">
        <f>_xlfn.XLOOKUP(A526,Booking_data!$A$1:$A$6001,Booking_data!$O$1:$O$6001,"Not Found")</f>
        <v>Other</v>
      </c>
      <c r="U526" t="str">
        <f t="shared" si="43"/>
        <v>Above 45</v>
      </c>
      <c r="V526" t="str">
        <f t="shared" si="44"/>
        <v>High Booking</v>
      </c>
    </row>
    <row r="527" spans="1:22" x14ac:dyDescent="0.25">
      <c r="A527" t="s">
        <v>758</v>
      </c>
      <c r="B527" s="1">
        <v>46084</v>
      </c>
      <c r="C527" s="1">
        <v>46159</v>
      </c>
      <c r="D527" s="9">
        <v>0.77083333333333337</v>
      </c>
      <c r="E527" t="str">
        <f t="shared" si="40"/>
        <v>Weekday</v>
      </c>
      <c r="F527" t="str">
        <f t="shared" si="41"/>
        <v>Mar</v>
      </c>
      <c r="G527" t="str">
        <f>_xlfn.XLOOKUP(A527,Booking_data!$A$1:$A$6001,Booking_data!$D$1:$D$6001,"not found")</f>
        <v>M010</v>
      </c>
      <c r="H527" t="str">
        <f>_xlfn.XLOOKUP(G527,Movies_data!$A$1:$A$41,Movies_data!$B$1:$B$41,"not found")</f>
        <v>Captain Miller</v>
      </c>
      <c r="I527" t="str">
        <f>_xlfn.XLOOKUP(G527,Movies_data!$A$1:$A$41,Movies_data!$D$1:$D$41,"not found")</f>
        <v>Action</v>
      </c>
      <c r="J527" t="str">
        <f>_xlfn.XLOOKUP(G527,Movies_data!$A$1:$A$41,Movies_data!$C$1:$C$41,"not found")</f>
        <v>Tamil</v>
      </c>
      <c r="K527">
        <f>_xlfn.XLOOKUP(G527,Movies_data!$A$1:$A$41,Movies_data!$H$1:$H$41,"Not Found")</f>
        <v>7</v>
      </c>
      <c r="L527" t="str">
        <f>_xlfn.XLOOKUP(A527,Booking_data!$A$1:$A$6001,Booking_data!$E$1:$E$6001,"not Found")</f>
        <v>C041</v>
      </c>
      <c r="M527" t="str">
        <f>_xlfn.XLOOKUP(L527,Cinemas_data!$A$1:$A$49,Cinemas_data!$I$1:$I$49,"not Found")</f>
        <v>MovieMax City Centre</v>
      </c>
      <c r="N527" t="str">
        <f>_xlfn.XLOOKUP(L527,Cinemas_data!$A$1:$A$49,Cinemas_data!$C$1:$C$49,"not Found")</f>
        <v>Salem</v>
      </c>
      <c r="O527">
        <f>_xlfn.XLOOKUP(A527,Booking_data!$A$1:$A$6001,Booking_data!$H$1:$H$6001,"not found")</f>
        <v>2</v>
      </c>
      <c r="P527">
        <f>_xlfn.XLOOKUP(A527,Booking_data!$A$1:$A$6001,Booking_data!$I$1:$I$6001,"not Found")</f>
        <v>160</v>
      </c>
      <c r="Q527">
        <f t="shared" si="42"/>
        <v>320</v>
      </c>
      <c r="R527" t="str">
        <f>_xlfn.XLOOKUP(A527,Booking_data!$A$1:$A$6001,Booking_data!$L$1:$L$6001,"Not Found")</f>
        <v>UPI</v>
      </c>
      <c r="S527">
        <f>_xlfn.XLOOKUP(A527,Booking_data!$A$1:$A$6001,Booking_data!$N$1:$N$6001,"not Found")</f>
        <v>45</v>
      </c>
      <c r="T527" t="str">
        <f>_xlfn.XLOOKUP(A527,Booking_data!$A$1:$A$6001,Booking_data!$O$1:$O$6001,"Not Found")</f>
        <v>Other</v>
      </c>
      <c r="U527" t="str">
        <f t="shared" si="43"/>
        <v>Above 45</v>
      </c>
      <c r="V527" t="str">
        <f t="shared" si="44"/>
        <v>Low Booking</v>
      </c>
    </row>
    <row r="528" spans="1:22" x14ac:dyDescent="0.25">
      <c r="A528" t="s">
        <v>759</v>
      </c>
      <c r="B528" s="1">
        <v>46084</v>
      </c>
      <c r="C528" s="1">
        <v>46132</v>
      </c>
      <c r="D528" s="9">
        <v>0.53125</v>
      </c>
      <c r="E528" t="str">
        <f t="shared" si="40"/>
        <v>Weekday</v>
      </c>
      <c r="F528" t="str">
        <f t="shared" si="41"/>
        <v>Mar</v>
      </c>
      <c r="G528" t="str">
        <f>_xlfn.XLOOKUP(A528,Booking_data!$A$1:$A$6001,Booking_data!$D$1:$D$6001,"not found")</f>
        <v>M032</v>
      </c>
      <c r="H528" t="str">
        <f>_xlfn.XLOOKUP(G528,Movies_data!$A$1:$A$41,Movies_data!$B$1:$B$41,"not found")</f>
        <v>Premam</v>
      </c>
      <c r="I528" t="str">
        <f>_xlfn.XLOOKUP(G528,Movies_data!$A$1:$A$41,Movies_data!$D$1:$D$41,"not found")</f>
        <v>Romance</v>
      </c>
      <c r="J528" t="str">
        <f>_xlfn.XLOOKUP(G528,Movies_data!$A$1:$A$41,Movies_data!$C$1:$C$41,"not found")</f>
        <v>Malayalam</v>
      </c>
      <c r="K528">
        <f>_xlfn.XLOOKUP(G528,Movies_data!$A$1:$A$41,Movies_data!$H$1:$H$41,"Not Found")</f>
        <v>8.3000000000000007</v>
      </c>
      <c r="L528" t="str">
        <f>_xlfn.XLOOKUP(A528,Booking_data!$A$1:$A$6001,Booking_data!$E$1:$E$6001,"not Found")</f>
        <v>C143</v>
      </c>
      <c r="M528" t="str">
        <f>_xlfn.XLOOKUP(L528,Cinemas_data!$A$1:$A$49,Cinemas_data!$I$1:$I$49,"not Found")</f>
        <v>INOX Forum Mall</v>
      </c>
      <c r="N528" t="str">
        <f>_xlfn.XLOOKUP(L528,Cinemas_data!$A$1:$A$49,Cinemas_data!$C$1:$C$49,"not Found")</f>
        <v>Ahmedabad</v>
      </c>
      <c r="O528">
        <f>_xlfn.XLOOKUP(A528,Booking_data!$A$1:$A$6001,Booking_data!$H$1:$H$6001,"not found")</f>
        <v>2</v>
      </c>
      <c r="P528">
        <f>_xlfn.XLOOKUP(A528,Booking_data!$A$1:$A$6001,Booking_data!$I$1:$I$6001,"not Found")</f>
        <v>240</v>
      </c>
      <c r="Q528">
        <f t="shared" si="42"/>
        <v>480</v>
      </c>
      <c r="R528" t="str">
        <f>_xlfn.XLOOKUP(A528,Booking_data!$A$1:$A$6001,Booking_data!$L$1:$L$6001,"Not Found")</f>
        <v>UPI</v>
      </c>
      <c r="S528">
        <f>_xlfn.XLOOKUP(A528,Booking_data!$A$1:$A$6001,Booking_data!$N$1:$N$6001,"not Found")</f>
        <v>25</v>
      </c>
      <c r="T528" t="str">
        <f>_xlfn.XLOOKUP(A528,Booking_data!$A$1:$A$6001,Booking_data!$O$1:$O$6001,"Not Found")</f>
        <v>Male</v>
      </c>
      <c r="U528" t="str">
        <f t="shared" si="43"/>
        <v>Youngster</v>
      </c>
      <c r="V528" t="str">
        <f t="shared" si="44"/>
        <v>Low Booking</v>
      </c>
    </row>
    <row r="529" spans="1:22" x14ac:dyDescent="0.25">
      <c r="A529" t="s">
        <v>760</v>
      </c>
      <c r="B529" s="1">
        <v>46084</v>
      </c>
      <c r="C529" s="1">
        <v>46148</v>
      </c>
      <c r="D529" s="9">
        <v>0.39583333333333331</v>
      </c>
      <c r="E529" t="str">
        <f t="shared" si="40"/>
        <v>Weekday</v>
      </c>
      <c r="F529" t="str">
        <f t="shared" si="41"/>
        <v>Mar</v>
      </c>
      <c r="G529" t="str">
        <f>_xlfn.XLOOKUP(A529,Booking_data!$A$1:$A$6001,Booking_data!$D$1:$D$6001,"not found")</f>
        <v>M018</v>
      </c>
      <c r="H529" t="str">
        <f>_xlfn.XLOOKUP(G529,Movies_data!$A$1:$A$41,Movies_data!$B$1:$B$41,"not found")</f>
        <v>Sita Ramam</v>
      </c>
      <c r="I529" t="str">
        <f>_xlfn.XLOOKUP(G529,Movies_data!$A$1:$A$41,Movies_data!$D$1:$D$41,"not found")</f>
        <v>Romance</v>
      </c>
      <c r="J529" t="str">
        <f>_xlfn.XLOOKUP(G529,Movies_data!$A$1:$A$41,Movies_data!$C$1:$C$41,"not found")</f>
        <v>Telugu</v>
      </c>
      <c r="K529">
        <f>_xlfn.XLOOKUP(G529,Movies_data!$A$1:$A$41,Movies_data!$H$1:$H$41,"Not Found")</f>
        <v>8.5</v>
      </c>
      <c r="L529" t="str">
        <f>_xlfn.XLOOKUP(A529,Booking_data!$A$1:$A$6001,Booking_data!$E$1:$E$6001,"not Found")</f>
        <v>C101</v>
      </c>
      <c r="M529" t="str">
        <f>_xlfn.XLOOKUP(L529,Cinemas_data!$A$1:$A$49,Cinemas_data!$I$1:$I$49,"not Found")</f>
        <v>Miraj Cinemas City Centre</v>
      </c>
      <c r="N529" t="str">
        <f>_xlfn.XLOOKUP(L529,Cinemas_data!$A$1:$A$49,Cinemas_data!$C$1:$C$49,"not Found")</f>
        <v>Pune</v>
      </c>
      <c r="O529">
        <f>_xlfn.XLOOKUP(A529,Booking_data!$A$1:$A$6001,Booking_data!$H$1:$H$6001,"not found")</f>
        <v>3</v>
      </c>
      <c r="P529">
        <f>_xlfn.XLOOKUP(A529,Booking_data!$A$1:$A$6001,Booking_data!$I$1:$I$6001,"not Found")</f>
        <v>260</v>
      </c>
      <c r="Q529">
        <f t="shared" si="42"/>
        <v>780</v>
      </c>
      <c r="R529" t="str">
        <f>_xlfn.XLOOKUP(A529,Booking_data!$A$1:$A$6001,Booking_data!$L$1:$L$6001,"Not Found")</f>
        <v>Debit Card</v>
      </c>
      <c r="S529">
        <f>_xlfn.XLOOKUP(A529,Booking_data!$A$1:$A$6001,Booking_data!$N$1:$N$6001,"not Found")</f>
        <v>26</v>
      </c>
      <c r="T529" t="str">
        <f>_xlfn.XLOOKUP(A529,Booking_data!$A$1:$A$6001,Booking_data!$O$1:$O$6001,"Not Found")</f>
        <v>Other</v>
      </c>
      <c r="U529" t="str">
        <f t="shared" si="43"/>
        <v>Youngster</v>
      </c>
      <c r="V529" t="str">
        <f t="shared" si="44"/>
        <v>Medium Booking</v>
      </c>
    </row>
    <row r="530" spans="1:22" x14ac:dyDescent="0.25">
      <c r="A530" t="s">
        <v>761</v>
      </c>
      <c r="B530" s="1">
        <v>46084</v>
      </c>
      <c r="C530" s="1">
        <v>46187</v>
      </c>
      <c r="D530" s="9">
        <v>0.39583333333333331</v>
      </c>
      <c r="E530" t="str">
        <f t="shared" si="40"/>
        <v>Weekday</v>
      </c>
      <c r="F530" t="str">
        <f t="shared" si="41"/>
        <v>Mar</v>
      </c>
      <c r="G530" t="str">
        <f>_xlfn.XLOOKUP(A530,Booking_data!$A$1:$A$6001,Booking_data!$D$1:$D$6001,"not found")</f>
        <v>M039</v>
      </c>
      <c r="H530" t="str">
        <f>_xlfn.XLOOKUP(G530,Movies_data!$A$1:$A$41,Movies_data!$B$1:$B$41,"not found")</f>
        <v>Dune: Part Two</v>
      </c>
      <c r="I530" t="str">
        <f>_xlfn.XLOOKUP(G530,Movies_data!$A$1:$A$41,Movies_data!$D$1:$D$41,"not found")</f>
        <v>Sci-Fi</v>
      </c>
      <c r="J530" t="str">
        <f>_xlfn.XLOOKUP(G530,Movies_data!$A$1:$A$41,Movies_data!$C$1:$C$41,"not found")</f>
        <v>English</v>
      </c>
      <c r="K530">
        <f>_xlfn.XLOOKUP(G530,Movies_data!$A$1:$A$41,Movies_data!$H$1:$H$41,"Not Found")</f>
        <v>8.5</v>
      </c>
      <c r="L530" t="str">
        <f>_xlfn.XLOOKUP(A530,Booking_data!$A$1:$A$6001,Booking_data!$E$1:$E$6001,"not Found")</f>
        <v>C112</v>
      </c>
      <c r="M530" t="str">
        <f>_xlfn.XLOOKUP(L530,Cinemas_data!$A$1:$A$49,Cinemas_data!$I$1:$I$49,"not Found")</f>
        <v>MovieMax Grand Mall</v>
      </c>
      <c r="N530" t="str">
        <f>_xlfn.XLOOKUP(L530,Cinemas_data!$A$1:$A$49,Cinemas_data!$C$1:$C$49,"not Found")</f>
        <v>Delhi</v>
      </c>
      <c r="O530">
        <f>_xlfn.XLOOKUP(A530,Booking_data!$A$1:$A$6001,Booking_data!$H$1:$H$6001,"not found")</f>
        <v>1</v>
      </c>
      <c r="P530">
        <f>_xlfn.XLOOKUP(A530,Booking_data!$A$1:$A$6001,Booking_data!$I$1:$I$6001,"not Found")</f>
        <v>240</v>
      </c>
      <c r="Q530">
        <f t="shared" si="42"/>
        <v>240</v>
      </c>
      <c r="R530" t="str">
        <f>_xlfn.XLOOKUP(A530,Booking_data!$A$1:$A$6001,Booking_data!$L$1:$L$6001,"Not Found")</f>
        <v>Debit Card</v>
      </c>
      <c r="S530">
        <f>_xlfn.XLOOKUP(A530,Booking_data!$A$1:$A$6001,Booking_data!$N$1:$N$6001,"not Found")</f>
        <v>37</v>
      </c>
      <c r="T530" t="str">
        <f>_xlfn.XLOOKUP(A530,Booking_data!$A$1:$A$6001,Booking_data!$O$1:$O$6001,"Not Found")</f>
        <v>Other</v>
      </c>
      <c r="U530" t="str">
        <f t="shared" si="43"/>
        <v>Middle Age</v>
      </c>
      <c r="V530" t="str">
        <f t="shared" si="44"/>
        <v>Low Booking</v>
      </c>
    </row>
    <row r="531" spans="1:22" x14ac:dyDescent="0.25">
      <c r="A531" t="s">
        <v>762</v>
      </c>
      <c r="B531" s="1">
        <v>46084</v>
      </c>
      <c r="C531" s="1">
        <v>46126</v>
      </c>
      <c r="D531" s="9">
        <v>0.64583333333333337</v>
      </c>
      <c r="E531" t="str">
        <f t="shared" si="40"/>
        <v>Weekday</v>
      </c>
      <c r="F531" t="str">
        <f t="shared" si="41"/>
        <v>Mar</v>
      </c>
      <c r="G531" t="str">
        <f>_xlfn.XLOOKUP(A531,Booking_data!$A$1:$A$6001,Booking_data!$D$1:$D$6001,"not found")</f>
        <v>M006</v>
      </c>
      <c r="H531" t="str">
        <f>_xlfn.XLOOKUP(G531,Movies_data!$A$1:$A$41,Movies_data!$B$1:$B$41,"not found")</f>
        <v>Maamannan</v>
      </c>
      <c r="I531" t="str">
        <f>_xlfn.XLOOKUP(G531,Movies_data!$A$1:$A$41,Movies_data!$D$1:$D$41,"not found")</f>
        <v>Drama</v>
      </c>
      <c r="J531" t="str">
        <f>_xlfn.XLOOKUP(G531,Movies_data!$A$1:$A$41,Movies_data!$C$1:$C$41,"not found")</f>
        <v>Tamil</v>
      </c>
      <c r="K531">
        <f>_xlfn.XLOOKUP(G531,Movies_data!$A$1:$A$41,Movies_data!$H$1:$H$41,"Not Found")</f>
        <v>7.3</v>
      </c>
      <c r="L531" t="str">
        <f>_xlfn.XLOOKUP(A531,Booking_data!$A$1:$A$6001,Booking_data!$E$1:$E$6001,"not Found")</f>
        <v>C131</v>
      </c>
      <c r="M531" t="str">
        <f>_xlfn.XLOOKUP(L531,Cinemas_data!$A$1:$A$49,Cinemas_data!$I$1:$I$49,"not Found")</f>
        <v>Asian Cinemas City Centre</v>
      </c>
      <c r="N531" t="str">
        <f>_xlfn.XLOOKUP(L531,Cinemas_data!$A$1:$A$49,Cinemas_data!$C$1:$C$49,"not Found")</f>
        <v>Kolkata</v>
      </c>
      <c r="O531">
        <f>_xlfn.XLOOKUP(A531,Booking_data!$A$1:$A$6001,Booking_data!$H$1:$H$6001,"not found")</f>
        <v>5</v>
      </c>
      <c r="P531">
        <f>_xlfn.XLOOKUP(A531,Booking_data!$A$1:$A$6001,Booking_data!$I$1:$I$6001,"not Found")</f>
        <v>340</v>
      </c>
      <c r="Q531">
        <f t="shared" si="42"/>
        <v>1700</v>
      </c>
      <c r="R531" t="str">
        <f>_xlfn.XLOOKUP(A531,Booking_data!$A$1:$A$6001,Booking_data!$L$1:$L$6001,"Not Found")</f>
        <v>UPI</v>
      </c>
      <c r="S531">
        <f>_xlfn.XLOOKUP(A531,Booking_data!$A$1:$A$6001,Booking_data!$N$1:$N$6001,"not Found")</f>
        <v>51</v>
      </c>
      <c r="T531" t="str">
        <f>_xlfn.XLOOKUP(A531,Booking_data!$A$1:$A$6001,Booking_data!$O$1:$O$6001,"Not Found")</f>
        <v>Male</v>
      </c>
      <c r="U531" t="str">
        <f t="shared" si="43"/>
        <v>Above 45</v>
      </c>
      <c r="V531" t="str">
        <f t="shared" si="44"/>
        <v>High Booking</v>
      </c>
    </row>
    <row r="532" spans="1:22" x14ac:dyDescent="0.25">
      <c r="A532" t="s">
        <v>763</v>
      </c>
      <c r="B532" s="1">
        <v>46084</v>
      </c>
      <c r="C532" s="1">
        <v>46108</v>
      </c>
      <c r="D532" s="9">
        <v>0.53125</v>
      </c>
      <c r="E532" t="str">
        <f t="shared" si="40"/>
        <v>Weekday</v>
      </c>
      <c r="F532" t="str">
        <f t="shared" si="41"/>
        <v>Mar</v>
      </c>
      <c r="G532" t="str">
        <f>_xlfn.XLOOKUP(A532,Booking_data!$A$1:$A$6001,Booking_data!$D$1:$D$6001,"not found")</f>
        <v>M032</v>
      </c>
      <c r="H532" t="str">
        <f>_xlfn.XLOOKUP(G532,Movies_data!$A$1:$A$41,Movies_data!$B$1:$B$41,"not found")</f>
        <v>Premam</v>
      </c>
      <c r="I532" t="str">
        <f>_xlfn.XLOOKUP(G532,Movies_data!$A$1:$A$41,Movies_data!$D$1:$D$41,"not found")</f>
        <v>Romance</v>
      </c>
      <c r="J532" t="str">
        <f>_xlfn.XLOOKUP(G532,Movies_data!$A$1:$A$41,Movies_data!$C$1:$C$41,"not found")</f>
        <v>Malayalam</v>
      </c>
      <c r="K532">
        <f>_xlfn.XLOOKUP(G532,Movies_data!$A$1:$A$41,Movies_data!$H$1:$H$41,"Not Found")</f>
        <v>8.3000000000000007</v>
      </c>
      <c r="L532" t="str">
        <f>_xlfn.XLOOKUP(A532,Booking_data!$A$1:$A$6001,Booking_data!$E$1:$E$6001,"not Found")</f>
        <v>C163</v>
      </c>
      <c r="M532" t="str">
        <f>_xlfn.XLOOKUP(L532,Cinemas_data!$A$1:$A$49,Cinemas_data!$I$1:$I$49,"not Found")</f>
        <v>Miraj Cinemas Forum Mall</v>
      </c>
      <c r="N532" t="str">
        <f>_xlfn.XLOOKUP(L532,Cinemas_data!$A$1:$A$49,Cinemas_data!$C$1:$C$49,"not Found")</f>
        <v>Thiruvananthapuram</v>
      </c>
      <c r="O532">
        <f>_xlfn.XLOOKUP(A532,Booking_data!$A$1:$A$6001,Booking_data!$H$1:$H$6001,"not found")</f>
        <v>4</v>
      </c>
      <c r="P532">
        <f>_xlfn.XLOOKUP(A532,Booking_data!$A$1:$A$6001,Booking_data!$I$1:$I$6001,"not Found")</f>
        <v>260</v>
      </c>
      <c r="Q532">
        <f t="shared" si="42"/>
        <v>1040</v>
      </c>
      <c r="R532" t="str">
        <f>_xlfn.XLOOKUP(A532,Booking_data!$A$1:$A$6001,Booking_data!$L$1:$L$6001,"Not Found")</f>
        <v>Credit Card</v>
      </c>
      <c r="S532">
        <f>_xlfn.XLOOKUP(A532,Booking_data!$A$1:$A$6001,Booking_data!$N$1:$N$6001,"not Found")</f>
        <v>31</v>
      </c>
      <c r="T532" t="str">
        <f>_xlfn.XLOOKUP(A532,Booking_data!$A$1:$A$6001,Booking_data!$O$1:$O$6001,"Not Found")</f>
        <v>Male</v>
      </c>
      <c r="U532" t="str">
        <f t="shared" si="43"/>
        <v>Middle Age</v>
      </c>
      <c r="V532" t="str">
        <f t="shared" si="44"/>
        <v>Medium Booking</v>
      </c>
    </row>
    <row r="533" spans="1:22" x14ac:dyDescent="0.25">
      <c r="A533" t="s">
        <v>764</v>
      </c>
      <c r="B533" s="1">
        <v>46084</v>
      </c>
      <c r="C533" s="1">
        <v>46141</v>
      </c>
      <c r="D533" s="9">
        <v>0.88541666666666663</v>
      </c>
      <c r="E533" t="str">
        <f t="shared" si="40"/>
        <v>Weekday</v>
      </c>
      <c r="F533" t="str">
        <f t="shared" si="41"/>
        <v>Mar</v>
      </c>
      <c r="G533" t="str">
        <f>_xlfn.XLOOKUP(A533,Booking_data!$A$1:$A$6001,Booking_data!$D$1:$D$6001,"not found")</f>
        <v>M007</v>
      </c>
      <c r="H533" t="str">
        <f>_xlfn.XLOOKUP(G533,Movies_data!$A$1:$A$41,Movies_data!$B$1:$B$41,"not found")</f>
        <v>Good Night</v>
      </c>
      <c r="I533" t="str">
        <f>_xlfn.XLOOKUP(G533,Movies_data!$A$1:$A$41,Movies_data!$D$1:$D$41,"not found")</f>
        <v>Comedy</v>
      </c>
      <c r="J533" t="str">
        <f>_xlfn.XLOOKUP(G533,Movies_data!$A$1:$A$41,Movies_data!$C$1:$C$41,"not found")</f>
        <v>Tamil</v>
      </c>
      <c r="K533">
        <f>_xlfn.XLOOKUP(G533,Movies_data!$A$1:$A$41,Movies_data!$H$1:$H$41,"Not Found")</f>
        <v>8</v>
      </c>
      <c r="L533" t="str">
        <f>_xlfn.XLOOKUP(A533,Booking_data!$A$1:$A$6001,Booking_data!$E$1:$E$6001,"not Found")</f>
        <v>C132</v>
      </c>
      <c r="M533" t="str">
        <f>_xlfn.XLOOKUP(L533,Cinemas_data!$A$1:$A$49,Cinemas_data!$I$1:$I$49,"not Found")</f>
        <v>City Pride Grand Mall</v>
      </c>
      <c r="N533" t="str">
        <f>_xlfn.XLOOKUP(L533,Cinemas_data!$A$1:$A$49,Cinemas_data!$C$1:$C$49,"not Found")</f>
        <v>Kolkata</v>
      </c>
      <c r="O533">
        <f>_xlfn.XLOOKUP(A533,Booking_data!$A$1:$A$6001,Booking_data!$H$1:$H$6001,"not found")</f>
        <v>3</v>
      </c>
      <c r="P533">
        <f>_xlfn.XLOOKUP(A533,Booking_data!$A$1:$A$6001,Booking_data!$I$1:$I$6001,"not Found")</f>
        <v>180</v>
      </c>
      <c r="Q533">
        <f t="shared" si="42"/>
        <v>540</v>
      </c>
      <c r="R533" t="str">
        <f>_xlfn.XLOOKUP(A533,Booking_data!$A$1:$A$6001,Booking_data!$L$1:$L$6001,"Not Found")</f>
        <v>Net Banking</v>
      </c>
      <c r="S533">
        <f>_xlfn.XLOOKUP(A533,Booking_data!$A$1:$A$6001,Booking_data!$N$1:$N$6001,"not Found")</f>
        <v>38</v>
      </c>
      <c r="T533" t="str">
        <f>_xlfn.XLOOKUP(A533,Booking_data!$A$1:$A$6001,Booking_data!$O$1:$O$6001,"Not Found")</f>
        <v>Other</v>
      </c>
      <c r="U533" t="str">
        <f t="shared" si="43"/>
        <v>Middle Age</v>
      </c>
      <c r="V533" t="str">
        <f t="shared" si="44"/>
        <v>Medium Booking</v>
      </c>
    </row>
    <row r="534" spans="1:22" x14ac:dyDescent="0.25">
      <c r="A534" t="s">
        <v>765</v>
      </c>
      <c r="B534" s="1">
        <v>46084</v>
      </c>
      <c r="C534" s="1">
        <v>46096</v>
      </c>
      <c r="D534" s="9">
        <v>0.39583333333333331</v>
      </c>
      <c r="E534" t="str">
        <f t="shared" si="40"/>
        <v>Weekday</v>
      </c>
      <c r="F534" t="str">
        <f t="shared" si="41"/>
        <v>Mar</v>
      </c>
      <c r="G534" t="str">
        <f>_xlfn.XLOOKUP(A534,Booking_data!$A$1:$A$6001,Booking_data!$D$1:$D$6001,"not found")</f>
        <v>M010</v>
      </c>
      <c r="H534" t="str">
        <f>_xlfn.XLOOKUP(G534,Movies_data!$A$1:$A$41,Movies_data!$B$1:$B$41,"not found")</f>
        <v>Captain Miller</v>
      </c>
      <c r="I534" t="str">
        <f>_xlfn.XLOOKUP(G534,Movies_data!$A$1:$A$41,Movies_data!$D$1:$D$41,"not found")</f>
        <v>Action</v>
      </c>
      <c r="J534" t="str">
        <f>_xlfn.XLOOKUP(G534,Movies_data!$A$1:$A$41,Movies_data!$C$1:$C$41,"not found")</f>
        <v>Tamil</v>
      </c>
      <c r="K534">
        <f>_xlfn.XLOOKUP(G534,Movies_data!$A$1:$A$41,Movies_data!$H$1:$H$41,"Not Found")</f>
        <v>7</v>
      </c>
      <c r="L534" t="str">
        <f>_xlfn.XLOOKUP(A534,Booking_data!$A$1:$A$6001,Booking_data!$E$1:$E$6001,"not Found")</f>
        <v>C161</v>
      </c>
      <c r="M534" t="str">
        <f>_xlfn.XLOOKUP(L534,Cinemas_data!$A$1:$A$49,Cinemas_data!$I$1:$I$49,"not Found")</f>
        <v>INOX City Centre</v>
      </c>
      <c r="N534" t="str">
        <f>_xlfn.XLOOKUP(L534,Cinemas_data!$A$1:$A$49,Cinemas_data!$C$1:$C$49,"not Found")</f>
        <v>Thiruvananthapuram</v>
      </c>
      <c r="O534">
        <f>_xlfn.XLOOKUP(A534,Booking_data!$A$1:$A$6001,Booking_data!$H$1:$H$6001,"not found")</f>
        <v>4</v>
      </c>
      <c r="P534">
        <f>_xlfn.XLOOKUP(A534,Booking_data!$A$1:$A$6001,Booking_data!$I$1:$I$6001,"not Found")</f>
        <v>280</v>
      </c>
      <c r="Q534">
        <f t="shared" si="42"/>
        <v>1120</v>
      </c>
      <c r="R534" t="str">
        <f>_xlfn.XLOOKUP(A534,Booking_data!$A$1:$A$6001,Booking_data!$L$1:$L$6001,"Not Found")</f>
        <v>Credit Card</v>
      </c>
      <c r="S534">
        <f>_xlfn.XLOOKUP(A534,Booking_data!$A$1:$A$6001,Booking_data!$N$1:$N$6001,"not Found")</f>
        <v>56</v>
      </c>
      <c r="T534" t="str">
        <f>_xlfn.XLOOKUP(A534,Booking_data!$A$1:$A$6001,Booking_data!$O$1:$O$6001,"Not Found")</f>
        <v>Female</v>
      </c>
      <c r="U534" t="str">
        <f t="shared" si="43"/>
        <v>Above 45</v>
      </c>
      <c r="V534" t="str">
        <f t="shared" si="44"/>
        <v>Medium Booking</v>
      </c>
    </row>
    <row r="535" spans="1:22" x14ac:dyDescent="0.25">
      <c r="A535" t="s">
        <v>766</v>
      </c>
      <c r="B535" s="1">
        <v>46084</v>
      </c>
      <c r="C535" s="1">
        <v>46107</v>
      </c>
      <c r="D535" s="9">
        <v>0.77083333333333337</v>
      </c>
      <c r="E535" t="str">
        <f t="shared" si="40"/>
        <v>Weekday</v>
      </c>
      <c r="F535" t="str">
        <f t="shared" si="41"/>
        <v>Mar</v>
      </c>
      <c r="G535" t="str">
        <f>_xlfn.XLOOKUP(A535,Booking_data!$A$1:$A$6001,Booking_data!$D$1:$D$6001,"not found")</f>
        <v>M036</v>
      </c>
      <c r="H535" t="str">
        <f>_xlfn.XLOOKUP(G535,Movies_data!$A$1:$A$41,Movies_data!$B$1:$B$41,"not found")</f>
        <v>Avengers Endgame</v>
      </c>
      <c r="I535" t="str">
        <f>_xlfn.XLOOKUP(G535,Movies_data!$A$1:$A$41,Movies_data!$D$1:$D$41,"not found")</f>
        <v>Action</v>
      </c>
      <c r="J535" t="str">
        <f>_xlfn.XLOOKUP(G535,Movies_data!$A$1:$A$41,Movies_data!$C$1:$C$41,"not found")</f>
        <v>English</v>
      </c>
      <c r="K535">
        <f>_xlfn.XLOOKUP(G535,Movies_data!$A$1:$A$41,Movies_data!$H$1:$H$41,"Not Found")</f>
        <v>8.4</v>
      </c>
      <c r="L535" t="str">
        <f>_xlfn.XLOOKUP(A535,Booking_data!$A$1:$A$6001,Booking_data!$E$1:$E$6001,"not Found")</f>
        <v>C152</v>
      </c>
      <c r="M535" t="str">
        <f>_xlfn.XLOOKUP(L535,Cinemas_data!$A$1:$A$49,Cinemas_data!$I$1:$I$49,"not Found")</f>
        <v>INOX Grand Mall</v>
      </c>
      <c r="N535" t="str">
        <f>_xlfn.XLOOKUP(L535,Cinemas_data!$A$1:$A$49,Cinemas_data!$C$1:$C$49,"not Found")</f>
        <v>Kochi</v>
      </c>
      <c r="O535">
        <f>_xlfn.XLOOKUP(A535,Booking_data!$A$1:$A$6001,Booking_data!$H$1:$H$6001,"not found")</f>
        <v>3</v>
      </c>
      <c r="P535">
        <f>_xlfn.XLOOKUP(A535,Booking_data!$A$1:$A$6001,Booking_data!$I$1:$I$6001,"not Found")</f>
        <v>260</v>
      </c>
      <c r="Q535">
        <f t="shared" si="42"/>
        <v>780</v>
      </c>
      <c r="R535" t="str">
        <f>_xlfn.XLOOKUP(A535,Booking_data!$A$1:$A$6001,Booking_data!$L$1:$L$6001,"Not Found")</f>
        <v>Debit Card</v>
      </c>
      <c r="S535">
        <f>_xlfn.XLOOKUP(A535,Booking_data!$A$1:$A$6001,Booking_data!$N$1:$N$6001,"not Found")</f>
        <v>18</v>
      </c>
      <c r="T535" t="str">
        <f>_xlfn.XLOOKUP(A535,Booking_data!$A$1:$A$6001,Booking_data!$O$1:$O$6001,"Not Found")</f>
        <v>Male</v>
      </c>
      <c r="U535" t="str">
        <f t="shared" si="43"/>
        <v>Youngster</v>
      </c>
      <c r="V535" t="str">
        <f t="shared" si="44"/>
        <v>Medium Booking</v>
      </c>
    </row>
    <row r="536" spans="1:22" x14ac:dyDescent="0.25">
      <c r="A536" t="s">
        <v>767</v>
      </c>
      <c r="B536" s="1">
        <v>46084</v>
      </c>
      <c r="C536" s="1">
        <v>46102</v>
      </c>
      <c r="D536" s="9">
        <v>0.39583333333333331</v>
      </c>
      <c r="E536" t="str">
        <f t="shared" si="40"/>
        <v>Weekday</v>
      </c>
      <c r="F536" t="str">
        <f t="shared" si="41"/>
        <v>Mar</v>
      </c>
      <c r="G536" t="str">
        <f>_xlfn.XLOOKUP(A536,Booking_data!$A$1:$A$6001,Booking_data!$D$1:$D$6001,"not found")</f>
        <v>M033</v>
      </c>
      <c r="H536" t="str">
        <f>_xlfn.XLOOKUP(G536,Movies_data!$A$1:$A$41,Movies_data!$B$1:$B$41,"not found")</f>
        <v>Lucifer</v>
      </c>
      <c r="I536" t="str">
        <f>_xlfn.XLOOKUP(G536,Movies_data!$A$1:$A$41,Movies_data!$D$1:$D$41,"not found")</f>
        <v>Action</v>
      </c>
      <c r="J536" t="str">
        <f>_xlfn.XLOOKUP(G536,Movies_data!$A$1:$A$41,Movies_data!$C$1:$C$41,"not found")</f>
        <v>Malayalam</v>
      </c>
      <c r="K536">
        <f>_xlfn.XLOOKUP(G536,Movies_data!$A$1:$A$41,Movies_data!$H$1:$H$41,"Not Found")</f>
        <v>7.5</v>
      </c>
      <c r="L536" t="str">
        <f>_xlfn.XLOOKUP(A536,Booking_data!$A$1:$A$6001,Booking_data!$E$1:$E$6001,"not Found")</f>
        <v>C042</v>
      </c>
      <c r="M536" t="str">
        <f>_xlfn.XLOOKUP(L536,Cinemas_data!$A$1:$A$49,Cinemas_data!$I$1:$I$49,"not Found")</f>
        <v>Asian Cinemas Grand Mall</v>
      </c>
      <c r="N536" t="str">
        <f>_xlfn.XLOOKUP(L536,Cinemas_data!$A$1:$A$49,Cinemas_data!$C$1:$C$49,"not Found")</f>
        <v>Salem</v>
      </c>
      <c r="O536">
        <f>_xlfn.XLOOKUP(A536,Booking_data!$A$1:$A$6001,Booking_data!$H$1:$H$6001,"not found")</f>
        <v>3</v>
      </c>
      <c r="P536">
        <f>_xlfn.XLOOKUP(A536,Booking_data!$A$1:$A$6001,Booking_data!$I$1:$I$6001,"not Found")</f>
        <v>360</v>
      </c>
      <c r="Q536">
        <f t="shared" si="42"/>
        <v>1080</v>
      </c>
      <c r="R536" t="str">
        <f>_xlfn.XLOOKUP(A536,Booking_data!$A$1:$A$6001,Booking_data!$L$1:$L$6001,"Not Found")</f>
        <v>UPI</v>
      </c>
      <c r="S536">
        <f>_xlfn.XLOOKUP(A536,Booking_data!$A$1:$A$6001,Booking_data!$N$1:$N$6001,"not Found")</f>
        <v>44</v>
      </c>
      <c r="T536" t="str">
        <f>_xlfn.XLOOKUP(A536,Booking_data!$A$1:$A$6001,Booking_data!$O$1:$O$6001,"Not Found")</f>
        <v>Female</v>
      </c>
      <c r="U536" t="str">
        <f t="shared" si="43"/>
        <v>Middle Age</v>
      </c>
      <c r="V536" t="str">
        <f t="shared" si="44"/>
        <v>Medium Booking</v>
      </c>
    </row>
    <row r="537" spans="1:22" x14ac:dyDescent="0.25">
      <c r="A537" t="s">
        <v>768</v>
      </c>
      <c r="B537" s="1">
        <v>46084</v>
      </c>
      <c r="C537" s="1">
        <v>46133</v>
      </c>
      <c r="D537" s="9">
        <v>0.9375</v>
      </c>
      <c r="E537" t="str">
        <f t="shared" si="40"/>
        <v>Weekday</v>
      </c>
      <c r="F537" t="str">
        <f t="shared" si="41"/>
        <v>Mar</v>
      </c>
      <c r="G537" t="str">
        <f>_xlfn.XLOOKUP(A537,Booking_data!$A$1:$A$6001,Booking_data!$D$1:$D$6001,"not found")</f>
        <v>M026</v>
      </c>
      <c r="H537" t="str">
        <f>_xlfn.XLOOKUP(G537,Movies_data!$A$1:$A$41,Movies_data!$B$1:$B$41,"not found")</f>
        <v>Drishyam 2</v>
      </c>
      <c r="I537" t="str">
        <f>_xlfn.XLOOKUP(G537,Movies_data!$A$1:$A$41,Movies_data!$D$1:$D$41,"not found")</f>
        <v>Thriller</v>
      </c>
      <c r="J537" t="str">
        <f>_xlfn.XLOOKUP(G537,Movies_data!$A$1:$A$41,Movies_data!$C$1:$C$41,"not found")</f>
        <v>Hindi</v>
      </c>
      <c r="K537">
        <f>_xlfn.XLOOKUP(G537,Movies_data!$A$1:$A$41,Movies_data!$H$1:$H$41,"Not Found")</f>
        <v>8.1999999999999993</v>
      </c>
      <c r="L537" t="str">
        <f>_xlfn.XLOOKUP(A537,Booking_data!$A$1:$A$6001,Booking_data!$E$1:$E$6001,"not Found")</f>
        <v>C031</v>
      </c>
      <c r="M537" t="str">
        <f>_xlfn.XLOOKUP(L537,Cinemas_data!$A$1:$A$49,Cinemas_data!$I$1:$I$49,"not Found")</f>
        <v>Mukta A2 Cinemas City Centre</v>
      </c>
      <c r="N537" t="str">
        <f>_xlfn.XLOOKUP(L537,Cinemas_data!$A$1:$A$49,Cinemas_data!$C$1:$C$49,"not Found")</f>
        <v>Madurai</v>
      </c>
      <c r="O537">
        <f>_xlfn.XLOOKUP(A537,Booking_data!$A$1:$A$6001,Booking_data!$H$1:$H$6001,"not found")</f>
        <v>4</v>
      </c>
      <c r="P537">
        <f>_xlfn.XLOOKUP(A537,Booking_data!$A$1:$A$6001,Booking_data!$I$1:$I$6001,"not Found")</f>
        <v>240</v>
      </c>
      <c r="Q537">
        <f t="shared" si="42"/>
        <v>960</v>
      </c>
      <c r="R537" t="str">
        <f>_xlfn.XLOOKUP(A537,Booking_data!$A$1:$A$6001,Booking_data!$L$1:$L$6001,"Not Found")</f>
        <v>Debit Card</v>
      </c>
      <c r="S537">
        <f>_xlfn.XLOOKUP(A537,Booking_data!$A$1:$A$6001,Booking_data!$N$1:$N$6001,"not Found")</f>
        <v>56</v>
      </c>
      <c r="T537" t="str">
        <f>_xlfn.XLOOKUP(A537,Booking_data!$A$1:$A$6001,Booking_data!$O$1:$O$6001,"Not Found")</f>
        <v>Female</v>
      </c>
      <c r="U537" t="str">
        <f t="shared" si="43"/>
        <v>Above 45</v>
      </c>
      <c r="V537" t="str">
        <f t="shared" si="44"/>
        <v>Medium Booking</v>
      </c>
    </row>
    <row r="538" spans="1:22" x14ac:dyDescent="0.25">
      <c r="A538" t="s">
        <v>769</v>
      </c>
      <c r="B538" s="1">
        <v>46084</v>
      </c>
      <c r="C538" s="1">
        <v>46038</v>
      </c>
      <c r="D538" s="9">
        <v>0.39583333333333331</v>
      </c>
      <c r="E538" t="str">
        <f t="shared" si="40"/>
        <v>Weekday</v>
      </c>
      <c r="F538" t="str">
        <f t="shared" si="41"/>
        <v>Mar</v>
      </c>
      <c r="G538" t="str">
        <f>_xlfn.XLOOKUP(A538,Booking_data!$A$1:$A$6001,Booking_data!$D$1:$D$6001,"not found")</f>
        <v>M022</v>
      </c>
      <c r="H538" t="str">
        <f>_xlfn.XLOOKUP(G538,Movies_data!$A$1:$A$41,Movies_data!$B$1:$B$41,"not found")</f>
        <v>12th Fail</v>
      </c>
      <c r="I538" t="str">
        <f>_xlfn.XLOOKUP(G538,Movies_data!$A$1:$A$41,Movies_data!$D$1:$D$41,"not found")</f>
        <v>Drama</v>
      </c>
      <c r="J538" t="str">
        <f>_xlfn.XLOOKUP(G538,Movies_data!$A$1:$A$41,Movies_data!$C$1:$C$41,"not found")</f>
        <v>Hindi</v>
      </c>
      <c r="K538">
        <f>_xlfn.XLOOKUP(G538,Movies_data!$A$1:$A$41,Movies_data!$H$1:$H$41,"Not Found")</f>
        <v>9</v>
      </c>
      <c r="L538" t="str">
        <f>_xlfn.XLOOKUP(A538,Booking_data!$A$1:$A$6001,Booking_data!$E$1:$E$6001,"not Found")</f>
        <v>C143</v>
      </c>
      <c r="M538" t="str">
        <f>_xlfn.XLOOKUP(L538,Cinemas_data!$A$1:$A$49,Cinemas_data!$I$1:$I$49,"not Found")</f>
        <v>INOX Forum Mall</v>
      </c>
      <c r="N538" t="str">
        <f>_xlfn.XLOOKUP(L538,Cinemas_data!$A$1:$A$49,Cinemas_data!$C$1:$C$49,"not Found")</f>
        <v>Ahmedabad</v>
      </c>
      <c r="O538">
        <f>_xlfn.XLOOKUP(A538,Booking_data!$A$1:$A$6001,Booking_data!$H$1:$H$6001,"not found")</f>
        <v>1</v>
      </c>
      <c r="P538">
        <f>_xlfn.XLOOKUP(A538,Booking_data!$A$1:$A$6001,Booking_data!$I$1:$I$6001,"not Found")</f>
        <v>240</v>
      </c>
      <c r="Q538">
        <f t="shared" si="42"/>
        <v>240</v>
      </c>
      <c r="R538" t="str">
        <f>_xlfn.XLOOKUP(A538,Booking_data!$A$1:$A$6001,Booking_data!$L$1:$L$6001,"Not Found")</f>
        <v>Credit Card</v>
      </c>
      <c r="S538">
        <f>_xlfn.XLOOKUP(A538,Booking_data!$A$1:$A$6001,Booking_data!$N$1:$N$6001,"not Found")</f>
        <v>54</v>
      </c>
      <c r="T538" t="str">
        <f>_xlfn.XLOOKUP(A538,Booking_data!$A$1:$A$6001,Booking_data!$O$1:$O$6001,"Not Found")</f>
        <v>Male</v>
      </c>
      <c r="U538" t="str">
        <f t="shared" si="43"/>
        <v>Above 45</v>
      </c>
      <c r="V538" t="str">
        <f t="shared" si="44"/>
        <v>Low Booking</v>
      </c>
    </row>
    <row r="539" spans="1:22" x14ac:dyDescent="0.25">
      <c r="A539" t="s">
        <v>770</v>
      </c>
      <c r="B539" s="1">
        <v>46084</v>
      </c>
      <c r="C539" s="1">
        <v>46181</v>
      </c>
      <c r="D539" s="9">
        <v>0.64583333333333337</v>
      </c>
      <c r="E539" t="str">
        <f t="shared" si="40"/>
        <v>Weekday</v>
      </c>
      <c r="F539" t="str">
        <f t="shared" si="41"/>
        <v>Mar</v>
      </c>
      <c r="G539" t="str">
        <f>_xlfn.XLOOKUP(A539,Booking_data!$A$1:$A$6001,Booking_data!$D$1:$D$6001,"not found")</f>
        <v>M030</v>
      </c>
      <c r="H539" t="str">
        <f>_xlfn.XLOOKUP(G539,Movies_data!$A$1:$A$41,Movies_data!$B$1:$B$41,"not found")</f>
        <v>Kirik Party</v>
      </c>
      <c r="I539" t="str">
        <f>_xlfn.XLOOKUP(G539,Movies_data!$A$1:$A$41,Movies_data!$D$1:$D$41,"not found")</f>
        <v>Comedy</v>
      </c>
      <c r="J539" t="str">
        <f>_xlfn.XLOOKUP(G539,Movies_data!$A$1:$A$41,Movies_data!$C$1:$C$41,"not found")</f>
        <v>Kannada</v>
      </c>
      <c r="K539">
        <f>_xlfn.XLOOKUP(G539,Movies_data!$A$1:$A$41,Movies_data!$H$1:$H$41,"Not Found")</f>
        <v>8</v>
      </c>
      <c r="L539" t="str">
        <f>_xlfn.XLOOKUP(A539,Booking_data!$A$1:$A$6001,Booking_data!$E$1:$E$6001,"not Found")</f>
        <v>C073</v>
      </c>
      <c r="M539" t="str">
        <f>_xlfn.XLOOKUP(L539,Cinemas_data!$A$1:$A$49,Cinemas_data!$I$1:$I$49,"not Found")</f>
        <v>Cinepolis Forum Mall</v>
      </c>
      <c r="N539" t="str">
        <f>_xlfn.XLOOKUP(L539,Cinemas_data!$A$1:$A$49,Cinemas_data!$C$1:$C$49,"not Found")</f>
        <v>Hyderabad</v>
      </c>
      <c r="O539">
        <f>_xlfn.XLOOKUP(A539,Booking_data!$A$1:$A$6001,Booking_data!$H$1:$H$6001,"not found")</f>
        <v>3</v>
      </c>
      <c r="P539">
        <f>_xlfn.XLOOKUP(A539,Booking_data!$A$1:$A$6001,Booking_data!$I$1:$I$6001,"not Found")</f>
        <v>320</v>
      </c>
      <c r="Q539">
        <f t="shared" si="42"/>
        <v>960</v>
      </c>
      <c r="R539" t="str">
        <f>_xlfn.XLOOKUP(A539,Booking_data!$A$1:$A$6001,Booking_data!$L$1:$L$6001,"Not Found")</f>
        <v>Credit Card</v>
      </c>
      <c r="S539">
        <f>_xlfn.XLOOKUP(A539,Booking_data!$A$1:$A$6001,Booking_data!$N$1:$N$6001,"not Found")</f>
        <v>55</v>
      </c>
      <c r="T539" t="str">
        <f>_xlfn.XLOOKUP(A539,Booking_data!$A$1:$A$6001,Booking_data!$O$1:$O$6001,"Not Found")</f>
        <v>Male</v>
      </c>
      <c r="U539" t="str">
        <f t="shared" si="43"/>
        <v>Above 45</v>
      </c>
      <c r="V539" t="str">
        <f t="shared" si="44"/>
        <v>Medium Booking</v>
      </c>
    </row>
    <row r="540" spans="1:22" x14ac:dyDescent="0.25">
      <c r="A540" t="s">
        <v>771</v>
      </c>
      <c r="B540" s="1">
        <v>46084</v>
      </c>
      <c r="C540" s="1">
        <v>46119</v>
      </c>
      <c r="D540" s="9">
        <v>0.88541666666666663</v>
      </c>
      <c r="E540" t="str">
        <f t="shared" si="40"/>
        <v>Weekday</v>
      </c>
      <c r="F540" t="str">
        <f t="shared" si="41"/>
        <v>Mar</v>
      </c>
      <c r="G540" t="str">
        <f>_xlfn.XLOOKUP(A540,Booking_data!$A$1:$A$6001,Booking_data!$D$1:$D$6001,"not found")</f>
        <v>M010</v>
      </c>
      <c r="H540" t="str">
        <f>_xlfn.XLOOKUP(G540,Movies_data!$A$1:$A$41,Movies_data!$B$1:$B$41,"not found")</f>
        <v>Captain Miller</v>
      </c>
      <c r="I540" t="str">
        <f>_xlfn.XLOOKUP(G540,Movies_data!$A$1:$A$41,Movies_data!$D$1:$D$41,"not found")</f>
        <v>Action</v>
      </c>
      <c r="J540" t="str">
        <f>_xlfn.XLOOKUP(G540,Movies_data!$A$1:$A$41,Movies_data!$C$1:$C$41,"not found")</f>
        <v>Tamil</v>
      </c>
      <c r="K540">
        <f>_xlfn.XLOOKUP(G540,Movies_data!$A$1:$A$41,Movies_data!$H$1:$H$41,"Not Found")</f>
        <v>7</v>
      </c>
      <c r="L540" t="str">
        <f>_xlfn.XLOOKUP(A540,Booking_data!$A$1:$A$6001,Booking_data!$E$1:$E$6001,"not Found")</f>
        <v>C091</v>
      </c>
      <c r="M540" t="str">
        <f>_xlfn.XLOOKUP(L540,Cinemas_data!$A$1:$A$49,Cinemas_data!$I$1:$I$49,"not Found")</f>
        <v>Cinepolis City Centre</v>
      </c>
      <c r="N540" t="str">
        <f>_xlfn.XLOOKUP(L540,Cinemas_data!$A$1:$A$49,Cinemas_data!$C$1:$C$49,"not Found")</f>
        <v>Mumbai</v>
      </c>
      <c r="O540">
        <f>_xlfn.XLOOKUP(A540,Booking_data!$A$1:$A$6001,Booking_data!$H$1:$H$6001,"not found")</f>
        <v>2</v>
      </c>
      <c r="P540">
        <f>_xlfn.XLOOKUP(A540,Booking_data!$A$1:$A$6001,Booking_data!$I$1:$I$6001,"not Found")</f>
        <v>380</v>
      </c>
      <c r="Q540">
        <f t="shared" si="42"/>
        <v>760</v>
      </c>
      <c r="R540" t="str">
        <f>_xlfn.XLOOKUP(A540,Booking_data!$A$1:$A$6001,Booking_data!$L$1:$L$6001,"Not Found")</f>
        <v>UPI</v>
      </c>
      <c r="S540">
        <f>_xlfn.XLOOKUP(A540,Booking_data!$A$1:$A$6001,Booking_data!$N$1:$N$6001,"not Found")</f>
        <v>59</v>
      </c>
      <c r="T540" t="str">
        <f>_xlfn.XLOOKUP(A540,Booking_data!$A$1:$A$6001,Booking_data!$O$1:$O$6001,"Not Found")</f>
        <v>Female</v>
      </c>
      <c r="U540" t="str">
        <f t="shared" si="43"/>
        <v>Above 45</v>
      </c>
      <c r="V540" t="str">
        <f t="shared" si="44"/>
        <v>Low Booking</v>
      </c>
    </row>
    <row r="541" spans="1:22" x14ac:dyDescent="0.25">
      <c r="A541" t="s">
        <v>772</v>
      </c>
      <c r="B541" s="1">
        <v>46084</v>
      </c>
      <c r="C541" s="1">
        <v>46092</v>
      </c>
      <c r="D541" s="9">
        <v>0.88541666666666663</v>
      </c>
      <c r="E541" t="str">
        <f t="shared" si="40"/>
        <v>Weekday</v>
      </c>
      <c r="F541" t="str">
        <f t="shared" si="41"/>
        <v>Mar</v>
      </c>
      <c r="G541" t="str">
        <f>_xlfn.XLOOKUP(A541,Booking_data!$A$1:$A$6001,Booking_data!$D$1:$D$6001,"not found")</f>
        <v>M002</v>
      </c>
      <c r="H541" t="str">
        <f>_xlfn.XLOOKUP(G541,Movies_data!$A$1:$A$41,Movies_data!$B$1:$B$41,"not found")</f>
        <v>Jailer</v>
      </c>
      <c r="I541" t="str">
        <f>_xlfn.XLOOKUP(G541,Movies_data!$A$1:$A$41,Movies_data!$D$1:$D$41,"not found")</f>
        <v>Action</v>
      </c>
      <c r="J541" t="str">
        <f>_xlfn.XLOOKUP(G541,Movies_data!$A$1:$A$41,Movies_data!$C$1:$C$41,"not found")</f>
        <v>Tamil</v>
      </c>
      <c r="K541">
        <f>_xlfn.XLOOKUP(G541,Movies_data!$A$1:$A$41,Movies_data!$H$1:$H$41,"Not Found")</f>
        <v>7.1</v>
      </c>
      <c r="L541" t="str">
        <f>_xlfn.XLOOKUP(A541,Booking_data!$A$1:$A$6001,Booking_data!$E$1:$E$6001,"not Found")</f>
        <v>C141</v>
      </c>
      <c r="M541" t="str">
        <f>_xlfn.XLOOKUP(L541,Cinemas_data!$A$1:$A$49,Cinemas_data!$I$1:$I$49,"not Found")</f>
        <v>City Pride City Centre</v>
      </c>
      <c r="N541" t="str">
        <f>_xlfn.XLOOKUP(L541,Cinemas_data!$A$1:$A$49,Cinemas_data!$C$1:$C$49,"not Found")</f>
        <v>Ahmedabad</v>
      </c>
      <c r="O541">
        <f>_xlfn.XLOOKUP(A541,Booking_data!$A$1:$A$6001,Booking_data!$H$1:$H$6001,"not found")</f>
        <v>3</v>
      </c>
      <c r="P541">
        <f>_xlfn.XLOOKUP(A541,Booking_data!$A$1:$A$6001,Booking_data!$I$1:$I$6001,"not Found")</f>
        <v>320</v>
      </c>
      <c r="Q541">
        <f t="shared" si="42"/>
        <v>960</v>
      </c>
      <c r="R541" t="str">
        <f>_xlfn.XLOOKUP(A541,Booking_data!$A$1:$A$6001,Booking_data!$L$1:$L$6001,"Not Found")</f>
        <v>UPI</v>
      </c>
      <c r="S541">
        <f>_xlfn.XLOOKUP(A541,Booking_data!$A$1:$A$6001,Booking_data!$N$1:$N$6001,"not Found")</f>
        <v>28</v>
      </c>
      <c r="T541" t="str">
        <f>_xlfn.XLOOKUP(A541,Booking_data!$A$1:$A$6001,Booking_data!$O$1:$O$6001,"Not Found")</f>
        <v>Other</v>
      </c>
      <c r="U541" t="str">
        <f t="shared" si="43"/>
        <v>Youngster</v>
      </c>
      <c r="V541" t="str">
        <f t="shared" si="44"/>
        <v>Medium Booking</v>
      </c>
    </row>
    <row r="542" spans="1:22" x14ac:dyDescent="0.25">
      <c r="A542" t="s">
        <v>773</v>
      </c>
      <c r="B542" s="1">
        <v>46084</v>
      </c>
      <c r="C542" s="1">
        <v>46146</v>
      </c>
      <c r="D542" s="9">
        <v>0.9375</v>
      </c>
      <c r="E542" t="str">
        <f t="shared" si="40"/>
        <v>Weekday</v>
      </c>
      <c r="F542" t="str">
        <f t="shared" si="41"/>
        <v>Mar</v>
      </c>
      <c r="G542" t="str">
        <f>_xlfn.XLOOKUP(A542,Booking_data!$A$1:$A$6001,Booking_data!$D$1:$D$6001,"not found")</f>
        <v>M003</v>
      </c>
      <c r="H542" t="str">
        <f>_xlfn.XLOOKUP(G542,Movies_data!$A$1:$A$41,Movies_data!$B$1:$B$41,"not found")</f>
        <v>Vikram</v>
      </c>
      <c r="I542" t="str">
        <f>_xlfn.XLOOKUP(G542,Movies_data!$A$1:$A$41,Movies_data!$D$1:$D$41,"not found")</f>
        <v>Action</v>
      </c>
      <c r="J542" t="str">
        <f>_xlfn.XLOOKUP(G542,Movies_data!$A$1:$A$41,Movies_data!$C$1:$C$41,"not found")</f>
        <v>Tamil</v>
      </c>
      <c r="K542">
        <f>_xlfn.XLOOKUP(G542,Movies_data!$A$1:$A$41,Movies_data!$H$1:$H$41,"Not Found")</f>
        <v>8.3000000000000007</v>
      </c>
      <c r="L542" t="str">
        <f>_xlfn.XLOOKUP(A542,Booking_data!$A$1:$A$6001,Booking_data!$E$1:$E$6001,"not Found")</f>
        <v>C161</v>
      </c>
      <c r="M542" t="str">
        <f>_xlfn.XLOOKUP(L542,Cinemas_data!$A$1:$A$49,Cinemas_data!$I$1:$I$49,"not Found")</f>
        <v>INOX City Centre</v>
      </c>
      <c r="N542" t="str">
        <f>_xlfn.XLOOKUP(L542,Cinemas_data!$A$1:$A$49,Cinemas_data!$C$1:$C$49,"not Found")</f>
        <v>Thiruvananthapuram</v>
      </c>
      <c r="O542">
        <f>_xlfn.XLOOKUP(A542,Booking_data!$A$1:$A$6001,Booking_data!$H$1:$H$6001,"not found")</f>
        <v>2</v>
      </c>
      <c r="P542">
        <f>_xlfn.XLOOKUP(A542,Booking_data!$A$1:$A$6001,Booking_data!$I$1:$I$6001,"not Found")</f>
        <v>280</v>
      </c>
      <c r="Q542">
        <f t="shared" si="42"/>
        <v>560</v>
      </c>
      <c r="R542" t="str">
        <f>_xlfn.XLOOKUP(A542,Booking_data!$A$1:$A$6001,Booking_data!$L$1:$L$6001,"Not Found")</f>
        <v>Net Banking</v>
      </c>
      <c r="S542">
        <f>_xlfn.XLOOKUP(A542,Booking_data!$A$1:$A$6001,Booking_data!$N$1:$N$6001,"not Found")</f>
        <v>36</v>
      </c>
      <c r="T542" t="str">
        <f>_xlfn.XLOOKUP(A542,Booking_data!$A$1:$A$6001,Booking_data!$O$1:$O$6001,"Not Found")</f>
        <v>Male</v>
      </c>
      <c r="U542" t="str">
        <f t="shared" si="43"/>
        <v>Middle Age</v>
      </c>
      <c r="V542" t="str">
        <f t="shared" si="44"/>
        <v>Low Booking</v>
      </c>
    </row>
    <row r="543" spans="1:22" x14ac:dyDescent="0.25">
      <c r="A543" t="s">
        <v>774</v>
      </c>
      <c r="B543" s="1">
        <v>46084</v>
      </c>
      <c r="C543" s="1">
        <v>46078</v>
      </c>
      <c r="D543" s="9">
        <v>0.64583333333333337</v>
      </c>
      <c r="E543" t="str">
        <f t="shared" si="40"/>
        <v>Weekday</v>
      </c>
      <c r="F543" t="str">
        <f t="shared" si="41"/>
        <v>Mar</v>
      </c>
      <c r="G543" t="str">
        <f>_xlfn.XLOOKUP(A543,Booking_data!$A$1:$A$6001,Booking_data!$D$1:$D$6001,"not found")</f>
        <v>M040</v>
      </c>
      <c r="H543" t="str">
        <f>_xlfn.XLOOKUP(G543,Movies_data!$A$1:$A$41,Movies_data!$B$1:$B$41,"not found")</f>
        <v>Inside Out 2</v>
      </c>
      <c r="I543" t="str">
        <f>_xlfn.XLOOKUP(G543,Movies_data!$A$1:$A$41,Movies_data!$D$1:$D$41,"not found")</f>
        <v>Animation</v>
      </c>
      <c r="J543" t="str">
        <f>_xlfn.XLOOKUP(G543,Movies_data!$A$1:$A$41,Movies_data!$C$1:$C$41,"not found")</f>
        <v>English</v>
      </c>
      <c r="K543">
        <f>_xlfn.XLOOKUP(G543,Movies_data!$A$1:$A$41,Movies_data!$H$1:$H$41,"Not Found")</f>
        <v>7.6</v>
      </c>
      <c r="L543" t="str">
        <f>_xlfn.XLOOKUP(A543,Booking_data!$A$1:$A$6001,Booking_data!$E$1:$E$6001,"not Found")</f>
        <v>C071</v>
      </c>
      <c r="M543" t="str">
        <f>_xlfn.XLOOKUP(L543,Cinemas_data!$A$1:$A$49,Cinemas_data!$I$1:$I$49,"not Found")</f>
        <v>PVR City Centre</v>
      </c>
      <c r="N543" t="str">
        <f>_xlfn.XLOOKUP(L543,Cinemas_data!$A$1:$A$49,Cinemas_data!$C$1:$C$49,"not Found")</f>
        <v>Hyderabad</v>
      </c>
      <c r="O543">
        <f>_xlfn.XLOOKUP(A543,Booking_data!$A$1:$A$6001,Booking_data!$H$1:$H$6001,"not found")</f>
        <v>2</v>
      </c>
      <c r="P543">
        <f>_xlfn.XLOOKUP(A543,Booking_data!$A$1:$A$6001,Booking_data!$I$1:$I$6001,"not Found")</f>
        <v>180</v>
      </c>
      <c r="Q543">
        <f t="shared" si="42"/>
        <v>360</v>
      </c>
      <c r="R543" t="str">
        <f>_xlfn.XLOOKUP(A543,Booking_data!$A$1:$A$6001,Booking_data!$L$1:$L$6001,"Not Found")</f>
        <v>Wallet</v>
      </c>
      <c r="S543">
        <f>_xlfn.XLOOKUP(A543,Booking_data!$A$1:$A$6001,Booking_data!$N$1:$N$6001,"not Found")</f>
        <v>36</v>
      </c>
      <c r="T543" t="str">
        <f>_xlfn.XLOOKUP(A543,Booking_data!$A$1:$A$6001,Booking_data!$O$1:$O$6001,"Not Found")</f>
        <v>Female</v>
      </c>
      <c r="U543" t="str">
        <f t="shared" si="43"/>
        <v>Middle Age</v>
      </c>
      <c r="V543" t="str">
        <f t="shared" si="44"/>
        <v>Low Booking</v>
      </c>
    </row>
    <row r="544" spans="1:22" x14ac:dyDescent="0.25">
      <c r="A544" t="s">
        <v>775</v>
      </c>
      <c r="B544" s="1">
        <v>46084</v>
      </c>
      <c r="C544" s="1">
        <v>46124</v>
      </c>
      <c r="D544" s="9">
        <v>0.9375</v>
      </c>
      <c r="E544" t="str">
        <f t="shared" si="40"/>
        <v>Weekday</v>
      </c>
      <c r="F544" t="str">
        <f t="shared" si="41"/>
        <v>Mar</v>
      </c>
      <c r="G544" t="str">
        <f>_xlfn.XLOOKUP(A544,Booking_data!$A$1:$A$6001,Booking_data!$D$1:$D$6001,"not found")</f>
        <v>M003</v>
      </c>
      <c r="H544" t="str">
        <f>_xlfn.XLOOKUP(G544,Movies_data!$A$1:$A$41,Movies_data!$B$1:$B$41,"not found")</f>
        <v>Vikram</v>
      </c>
      <c r="I544" t="str">
        <f>_xlfn.XLOOKUP(G544,Movies_data!$A$1:$A$41,Movies_data!$D$1:$D$41,"not found")</f>
        <v>Action</v>
      </c>
      <c r="J544" t="str">
        <f>_xlfn.XLOOKUP(G544,Movies_data!$A$1:$A$41,Movies_data!$C$1:$C$41,"not found")</f>
        <v>Tamil</v>
      </c>
      <c r="K544">
        <f>_xlfn.XLOOKUP(G544,Movies_data!$A$1:$A$41,Movies_data!$H$1:$H$41,"Not Found")</f>
        <v>8.3000000000000007</v>
      </c>
      <c r="L544" t="str">
        <f>_xlfn.XLOOKUP(A544,Booking_data!$A$1:$A$6001,Booking_data!$E$1:$E$6001,"not Found")</f>
        <v>C111</v>
      </c>
      <c r="M544" t="str">
        <f>_xlfn.XLOOKUP(L544,Cinemas_data!$A$1:$A$49,Cinemas_data!$I$1:$I$49,"not Found")</f>
        <v>Mukta A2 Cinemas City Centre</v>
      </c>
      <c r="N544" t="str">
        <f>_xlfn.XLOOKUP(L544,Cinemas_data!$A$1:$A$49,Cinemas_data!$C$1:$C$49,"not Found")</f>
        <v>Delhi</v>
      </c>
      <c r="O544">
        <f>_xlfn.XLOOKUP(A544,Booking_data!$A$1:$A$6001,Booking_data!$H$1:$H$6001,"not found")</f>
        <v>5</v>
      </c>
      <c r="P544">
        <f>_xlfn.XLOOKUP(A544,Booking_data!$A$1:$A$6001,Booking_data!$I$1:$I$6001,"not Found")</f>
        <v>180</v>
      </c>
      <c r="Q544">
        <f t="shared" si="42"/>
        <v>900</v>
      </c>
      <c r="R544" t="str">
        <f>_xlfn.XLOOKUP(A544,Booking_data!$A$1:$A$6001,Booking_data!$L$1:$L$6001,"Not Found")</f>
        <v>Net Banking</v>
      </c>
      <c r="S544">
        <f>_xlfn.XLOOKUP(A544,Booking_data!$A$1:$A$6001,Booking_data!$N$1:$N$6001,"not Found")</f>
        <v>31</v>
      </c>
      <c r="T544" t="str">
        <f>_xlfn.XLOOKUP(A544,Booking_data!$A$1:$A$6001,Booking_data!$O$1:$O$6001,"Not Found")</f>
        <v>Other</v>
      </c>
      <c r="U544" t="str">
        <f t="shared" si="43"/>
        <v>Middle Age</v>
      </c>
      <c r="V544" t="str">
        <f t="shared" si="44"/>
        <v>High Booking</v>
      </c>
    </row>
    <row r="545" spans="1:22" x14ac:dyDescent="0.25">
      <c r="A545" t="s">
        <v>776</v>
      </c>
      <c r="B545" s="1">
        <v>46084</v>
      </c>
      <c r="C545" s="1">
        <v>46042</v>
      </c>
      <c r="D545" s="9">
        <v>0.9375</v>
      </c>
      <c r="E545" t="str">
        <f t="shared" si="40"/>
        <v>Weekday</v>
      </c>
      <c r="F545" t="str">
        <f t="shared" si="41"/>
        <v>Mar</v>
      </c>
      <c r="G545" t="str">
        <f>_xlfn.XLOOKUP(A545,Booking_data!$A$1:$A$6001,Booking_data!$D$1:$D$6001,"not found")</f>
        <v>M018</v>
      </c>
      <c r="H545" t="str">
        <f>_xlfn.XLOOKUP(G545,Movies_data!$A$1:$A$41,Movies_data!$B$1:$B$41,"not found")</f>
        <v>Sita Ramam</v>
      </c>
      <c r="I545" t="str">
        <f>_xlfn.XLOOKUP(G545,Movies_data!$A$1:$A$41,Movies_data!$D$1:$D$41,"not found")</f>
        <v>Romance</v>
      </c>
      <c r="J545" t="str">
        <f>_xlfn.XLOOKUP(G545,Movies_data!$A$1:$A$41,Movies_data!$C$1:$C$41,"not found")</f>
        <v>Telugu</v>
      </c>
      <c r="K545">
        <f>_xlfn.XLOOKUP(G545,Movies_data!$A$1:$A$41,Movies_data!$H$1:$H$41,"Not Found")</f>
        <v>8.5</v>
      </c>
      <c r="L545" t="str">
        <f>_xlfn.XLOOKUP(A545,Booking_data!$A$1:$A$6001,Booking_data!$E$1:$E$6001,"not Found")</f>
        <v>C021</v>
      </c>
      <c r="M545" t="str">
        <f>_xlfn.XLOOKUP(L545,Cinemas_data!$A$1:$A$49,Cinemas_data!$I$1:$I$49,"not Found")</f>
        <v>Miraj Cinemas City Centre</v>
      </c>
      <c r="N545" t="str">
        <f>_xlfn.XLOOKUP(L545,Cinemas_data!$A$1:$A$49,Cinemas_data!$C$1:$C$49,"not Found")</f>
        <v>Coimbatore</v>
      </c>
      <c r="O545">
        <f>_xlfn.XLOOKUP(A545,Booking_data!$A$1:$A$6001,Booking_data!$H$1:$H$6001,"not found")</f>
        <v>5</v>
      </c>
      <c r="P545">
        <f>_xlfn.XLOOKUP(A545,Booking_data!$A$1:$A$6001,Booking_data!$I$1:$I$6001,"not Found")</f>
        <v>220</v>
      </c>
      <c r="Q545">
        <f t="shared" si="42"/>
        <v>1100</v>
      </c>
      <c r="R545" t="str">
        <f>_xlfn.XLOOKUP(A545,Booking_data!$A$1:$A$6001,Booking_data!$L$1:$L$6001,"Not Found")</f>
        <v>UPI</v>
      </c>
      <c r="S545">
        <f>_xlfn.XLOOKUP(A545,Booking_data!$A$1:$A$6001,Booking_data!$N$1:$N$6001,"not Found")</f>
        <v>56</v>
      </c>
      <c r="T545" t="str">
        <f>_xlfn.XLOOKUP(A545,Booking_data!$A$1:$A$6001,Booking_data!$O$1:$O$6001,"Not Found")</f>
        <v>Female</v>
      </c>
      <c r="U545" t="str">
        <f t="shared" si="43"/>
        <v>Above 45</v>
      </c>
      <c r="V545" t="str">
        <f t="shared" si="44"/>
        <v>High Booking</v>
      </c>
    </row>
    <row r="546" spans="1:22" x14ac:dyDescent="0.25">
      <c r="A546" t="s">
        <v>777</v>
      </c>
      <c r="B546" s="1">
        <v>46084</v>
      </c>
      <c r="C546" s="1">
        <v>46106</v>
      </c>
      <c r="D546" s="9">
        <v>0.64583333333333337</v>
      </c>
      <c r="E546" t="str">
        <f t="shared" si="40"/>
        <v>Weekday</v>
      </c>
      <c r="F546" t="str">
        <f t="shared" si="41"/>
        <v>Mar</v>
      </c>
      <c r="G546" t="str">
        <f>_xlfn.XLOOKUP(A546,Booking_data!$A$1:$A$6001,Booking_data!$D$1:$D$6001,"not found")</f>
        <v>M024</v>
      </c>
      <c r="H546" t="str">
        <f>_xlfn.XLOOKUP(G546,Movies_data!$A$1:$A$41,Movies_data!$B$1:$B$41,"not found")</f>
        <v>Bhool Bhulaiyaa 2</v>
      </c>
      <c r="I546" t="str">
        <f>_xlfn.XLOOKUP(G546,Movies_data!$A$1:$A$41,Movies_data!$D$1:$D$41,"not found")</f>
        <v>Comedy</v>
      </c>
      <c r="J546" t="str">
        <f>_xlfn.XLOOKUP(G546,Movies_data!$A$1:$A$41,Movies_data!$C$1:$C$41,"not found")</f>
        <v>Hindi</v>
      </c>
      <c r="K546">
        <f>_xlfn.XLOOKUP(G546,Movies_data!$A$1:$A$41,Movies_data!$H$1:$H$41,"Not Found")</f>
        <v>5.9</v>
      </c>
      <c r="L546" t="str">
        <f>_xlfn.XLOOKUP(A546,Booking_data!$A$1:$A$6001,Booking_data!$E$1:$E$6001,"not Found")</f>
        <v>C033</v>
      </c>
      <c r="M546" t="str">
        <f>_xlfn.XLOOKUP(L546,Cinemas_data!$A$1:$A$49,Cinemas_data!$I$1:$I$49,"not Found")</f>
        <v>Asian Cinemas Forum Mall</v>
      </c>
      <c r="N546" t="str">
        <f>_xlfn.XLOOKUP(L546,Cinemas_data!$A$1:$A$49,Cinemas_data!$C$1:$C$49,"not Found")</f>
        <v>Madurai</v>
      </c>
      <c r="O546">
        <f>_xlfn.XLOOKUP(A546,Booking_data!$A$1:$A$6001,Booking_data!$H$1:$H$6001,"not found")</f>
        <v>1</v>
      </c>
      <c r="P546">
        <f>_xlfn.XLOOKUP(A546,Booking_data!$A$1:$A$6001,Booking_data!$I$1:$I$6001,"not Found")</f>
        <v>360</v>
      </c>
      <c r="Q546">
        <f t="shared" si="42"/>
        <v>360</v>
      </c>
      <c r="R546" t="str">
        <f>_xlfn.XLOOKUP(A546,Booking_data!$A$1:$A$6001,Booking_data!$L$1:$L$6001,"Not Found")</f>
        <v>Credit Card</v>
      </c>
      <c r="S546">
        <f>_xlfn.XLOOKUP(A546,Booking_data!$A$1:$A$6001,Booking_data!$N$1:$N$6001,"not Found")</f>
        <v>49</v>
      </c>
      <c r="T546" t="str">
        <f>_xlfn.XLOOKUP(A546,Booking_data!$A$1:$A$6001,Booking_data!$O$1:$O$6001,"Not Found")</f>
        <v>Male</v>
      </c>
      <c r="U546" t="str">
        <f t="shared" si="43"/>
        <v>Above 45</v>
      </c>
      <c r="V546" t="str">
        <f t="shared" si="44"/>
        <v>Low Booking</v>
      </c>
    </row>
    <row r="547" spans="1:22" x14ac:dyDescent="0.25">
      <c r="A547" t="s">
        <v>778</v>
      </c>
      <c r="B547" s="1">
        <v>46084</v>
      </c>
      <c r="C547" s="1">
        <v>46164</v>
      </c>
      <c r="D547" s="9">
        <v>0.9375</v>
      </c>
      <c r="E547" t="str">
        <f t="shared" si="40"/>
        <v>Weekday</v>
      </c>
      <c r="F547" t="str">
        <f t="shared" si="41"/>
        <v>Mar</v>
      </c>
      <c r="G547" t="str">
        <f>_xlfn.XLOOKUP(A547,Booking_data!$A$1:$A$6001,Booking_data!$D$1:$D$6001,"not found")</f>
        <v>M004</v>
      </c>
      <c r="H547" t="str">
        <f>_xlfn.XLOOKUP(G547,Movies_data!$A$1:$A$41,Movies_data!$B$1:$B$41,"not found")</f>
        <v>Ponniyin Selvan I</v>
      </c>
      <c r="I547" t="str">
        <f>_xlfn.XLOOKUP(G547,Movies_data!$A$1:$A$41,Movies_data!$D$1:$D$41,"not found")</f>
        <v>Drama</v>
      </c>
      <c r="J547" t="str">
        <f>_xlfn.XLOOKUP(G547,Movies_data!$A$1:$A$41,Movies_data!$C$1:$C$41,"not found")</f>
        <v>Tamil</v>
      </c>
      <c r="K547">
        <f>_xlfn.XLOOKUP(G547,Movies_data!$A$1:$A$41,Movies_data!$H$1:$H$41,"Not Found")</f>
        <v>7.6</v>
      </c>
      <c r="L547" t="str">
        <f>_xlfn.XLOOKUP(A547,Booking_data!$A$1:$A$6001,Booking_data!$E$1:$E$6001,"not Found")</f>
        <v>C032</v>
      </c>
      <c r="M547" t="str">
        <f>_xlfn.XLOOKUP(L547,Cinemas_data!$A$1:$A$49,Cinemas_data!$I$1:$I$49,"not Found")</f>
        <v>MovieMax Grand Mall</v>
      </c>
      <c r="N547" t="str">
        <f>_xlfn.XLOOKUP(L547,Cinemas_data!$A$1:$A$49,Cinemas_data!$C$1:$C$49,"not Found")</f>
        <v>Madurai</v>
      </c>
      <c r="O547">
        <f>_xlfn.XLOOKUP(A547,Booking_data!$A$1:$A$6001,Booking_data!$H$1:$H$6001,"not found")</f>
        <v>1</v>
      </c>
      <c r="P547">
        <f>_xlfn.XLOOKUP(A547,Booking_data!$A$1:$A$6001,Booking_data!$I$1:$I$6001,"not Found")</f>
        <v>160</v>
      </c>
      <c r="Q547">
        <f t="shared" si="42"/>
        <v>160</v>
      </c>
      <c r="R547" t="str">
        <f>_xlfn.XLOOKUP(A547,Booking_data!$A$1:$A$6001,Booking_data!$L$1:$L$6001,"Not Found")</f>
        <v>Net Banking</v>
      </c>
      <c r="S547">
        <f>_xlfn.XLOOKUP(A547,Booking_data!$A$1:$A$6001,Booking_data!$N$1:$N$6001,"not Found")</f>
        <v>35</v>
      </c>
      <c r="T547" t="str">
        <f>_xlfn.XLOOKUP(A547,Booking_data!$A$1:$A$6001,Booking_data!$O$1:$O$6001,"Not Found")</f>
        <v>Female</v>
      </c>
      <c r="U547" t="str">
        <f t="shared" si="43"/>
        <v>Middle Age</v>
      </c>
      <c r="V547" t="str">
        <f t="shared" si="44"/>
        <v>Low Booking</v>
      </c>
    </row>
    <row r="548" spans="1:22" x14ac:dyDescent="0.25">
      <c r="A548" t="s">
        <v>779</v>
      </c>
      <c r="B548" s="1">
        <v>46084</v>
      </c>
      <c r="C548" s="1">
        <v>46183</v>
      </c>
      <c r="D548" s="9">
        <v>0.88541666666666663</v>
      </c>
      <c r="E548" t="str">
        <f t="shared" si="40"/>
        <v>Weekday</v>
      </c>
      <c r="F548" t="str">
        <f t="shared" si="41"/>
        <v>Mar</v>
      </c>
      <c r="G548" t="str">
        <f>_xlfn.XLOOKUP(A548,Booking_data!$A$1:$A$6001,Booking_data!$D$1:$D$6001,"not found")</f>
        <v>M016</v>
      </c>
      <c r="H548" t="str">
        <f>_xlfn.XLOOKUP(G548,Movies_data!$A$1:$A$41,Movies_data!$B$1:$B$41,"not found")</f>
        <v>Arjun Reddy</v>
      </c>
      <c r="I548" t="str">
        <f>_xlfn.XLOOKUP(G548,Movies_data!$A$1:$A$41,Movies_data!$D$1:$D$41,"not found")</f>
        <v>Drama</v>
      </c>
      <c r="J548" t="str">
        <f>_xlfn.XLOOKUP(G548,Movies_data!$A$1:$A$41,Movies_data!$C$1:$C$41,"not found")</f>
        <v>Telugu</v>
      </c>
      <c r="K548">
        <f>_xlfn.XLOOKUP(G548,Movies_data!$A$1:$A$41,Movies_data!$H$1:$H$41,"Not Found")</f>
        <v>7.7</v>
      </c>
      <c r="L548" t="str">
        <f>_xlfn.XLOOKUP(A548,Booking_data!$A$1:$A$6001,Booking_data!$E$1:$E$6001,"not Found")</f>
        <v>C101</v>
      </c>
      <c r="M548" t="str">
        <f>_xlfn.XLOOKUP(L548,Cinemas_data!$A$1:$A$49,Cinemas_data!$I$1:$I$49,"not Found")</f>
        <v>Miraj Cinemas City Centre</v>
      </c>
      <c r="N548" t="str">
        <f>_xlfn.XLOOKUP(L548,Cinemas_data!$A$1:$A$49,Cinemas_data!$C$1:$C$49,"not Found")</f>
        <v>Pune</v>
      </c>
      <c r="O548">
        <f>_xlfn.XLOOKUP(A548,Booking_data!$A$1:$A$6001,Booking_data!$H$1:$H$6001,"not found")</f>
        <v>2</v>
      </c>
      <c r="P548">
        <f>_xlfn.XLOOKUP(A548,Booking_data!$A$1:$A$6001,Booking_data!$I$1:$I$6001,"not Found")</f>
        <v>180</v>
      </c>
      <c r="Q548">
        <f t="shared" si="42"/>
        <v>360</v>
      </c>
      <c r="R548" t="str">
        <f>_xlfn.XLOOKUP(A548,Booking_data!$A$1:$A$6001,Booking_data!$L$1:$L$6001,"Not Found")</f>
        <v>UPI</v>
      </c>
      <c r="S548">
        <f>_xlfn.XLOOKUP(A548,Booking_data!$A$1:$A$6001,Booking_data!$N$1:$N$6001,"not Found")</f>
        <v>27</v>
      </c>
      <c r="T548" t="str">
        <f>_xlfn.XLOOKUP(A548,Booking_data!$A$1:$A$6001,Booking_data!$O$1:$O$6001,"Not Found")</f>
        <v>Male</v>
      </c>
      <c r="U548" t="str">
        <f t="shared" si="43"/>
        <v>Youngster</v>
      </c>
      <c r="V548" t="str">
        <f t="shared" si="44"/>
        <v>Low Booking</v>
      </c>
    </row>
    <row r="549" spans="1:22" x14ac:dyDescent="0.25">
      <c r="A549" t="s">
        <v>780</v>
      </c>
      <c r="B549" s="1">
        <v>46084</v>
      </c>
      <c r="C549" s="1">
        <v>46039</v>
      </c>
      <c r="D549" s="9">
        <v>0.39583333333333331</v>
      </c>
      <c r="E549" t="str">
        <f t="shared" si="40"/>
        <v>Weekday</v>
      </c>
      <c r="F549" t="str">
        <f t="shared" si="41"/>
        <v>Mar</v>
      </c>
      <c r="G549" t="str">
        <f>_xlfn.XLOOKUP(A549,Booking_data!$A$1:$A$6001,Booking_data!$D$1:$D$6001,"not found")</f>
        <v>M005</v>
      </c>
      <c r="H549" t="str">
        <f>_xlfn.XLOOKUP(G549,Movies_data!$A$1:$A$41,Movies_data!$B$1:$B$41,"not found")</f>
        <v>Ponniyin Selvan II</v>
      </c>
      <c r="I549" t="str">
        <f>_xlfn.XLOOKUP(G549,Movies_data!$A$1:$A$41,Movies_data!$D$1:$D$41,"not found")</f>
        <v>Drama</v>
      </c>
      <c r="J549" t="str">
        <f>_xlfn.XLOOKUP(G549,Movies_data!$A$1:$A$41,Movies_data!$C$1:$C$41,"not found")</f>
        <v>Tamil</v>
      </c>
      <c r="K549">
        <f>_xlfn.XLOOKUP(G549,Movies_data!$A$1:$A$41,Movies_data!$H$1:$H$41,"Not Found")</f>
        <v>7.3</v>
      </c>
      <c r="L549" t="str">
        <f>_xlfn.XLOOKUP(A549,Booking_data!$A$1:$A$6001,Booking_data!$E$1:$E$6001,"not Found")</f>
        <v>C111</v>
      </c>
      <c r="M549" t="str">
        <f>_xlfn.XLOOKUP(L549,Cinemas_data!$A$1:$A$49,Cinemas_data!$I$1:$I$49,"not Found")</f>
        <v>Mukta A2 Cinemas City Centre</v>
      </c>
      <c r="N549" t="str">
        <f>_xlfn.XLOOKUP(L549,Cinemas_data!$A$1:$A$49,Cinemas_data!$C$1:$C$49,"not Found")</f>
        <v>Delhi</v>
      </c>
      <c r="O549">
        <f>_xlfn.XLOOKUP(A549,Booking_data!$A$1:$A$6001,Booking_data!$H$1:$H$6001,"not found")</f>
        <v>2</v>
      </c>
      <c r="P549">
        <f>_xlfn.XLOOKUP(A549,Booking_data!$A$1:$A$6001,Booking_data!$I$1:$I$6001,"not Found")</f>
        <v>180</v>
      </c>
      <c r="Q549">
        <f t="shared" si="42"/>
        <v>360</v>
      </c>
      <c r="R549" t="str">
        <f>_xlfn.XLOOKUP(A549,Booking_data!$A$1:$A$6001,Booking_data!$L$1:$L$6001,"Not Found")</f>
        <v>Debit Card</v>
      </c>
      <c r="S549">
        <f>_xlfn.XLOOKUP(A549,Booking_data!$A$1:$A$6001,Booking_data!$N$1:$N$6001,"not Found")</f>
        <v>49</v>
      </c>
      <c r="T549" t="str">
        <f>_xlfn.XLOOKUP(A549,Booking_data!$A$1:$A$6001,Booking_data!$O$1:$O$6001,"Not Found")</f>
        <v>Other</v>
      </c>
      <c r="U549" t="str">
        <f t="shared" si="43"/>
        <v>Above 45</v>
      </c>
      <c r="V549" t="str">
        <f t="shared" si="44"/>
        <v>Low Booking</v>
      </c>
    </row>
    <row r="550" spans="1:22" x14ac:dyDescent="0.25">
      <c r="A550" t="s">
        <v>781</v>
      </c>
      <c r="B550" s="1">
        <v>46084</v>
      </c>
      <c r="C550" s="1">
        <v>46147</v>
      </c>
      <c r="D550" s="9">
        <v>0.53125</v>
      </c>
      <c r="E550" t="str">
        <f t="shared" si="40"/>
        <v>Weekday</v>
      </c>
      <c r="F550" t="str">
        <f t="shared" si="41"/>
        <v>Mar</v>
      </c>
      <c r="G550" t="str">
        <f>_xlfn.XLOOKUP(A550,Booking_data!$A$1:$A$6001,Booking_data!$D$1:$D$6001,"not found")</f>
        <v>M003</v>
      </c>
      <c r="H550" t="str">
        <f>_xlfn.XLOOKUP(G550,Movies_data!$A$1:$A$41,Movies_data!$B$1:$B$41,"not found")</f>
        <v>Vikram</v>
      </c>
      <c r="I550" t="str">
        <f>_xlfn.XLOOKUP(G550,Movies_data!$A$1:$A$41,Movies_data!$D$1:$D$41,"not found")</f>
        <v>Action</v>
      </c>
      <c r="J550" t="str">
        <f>_xlfn.XLOOKUP(G550,Movies_data!$A$1:$A$41,Movies_data!$C$1:$C$41,"not found")</f>
        <v>Tamil</v>
      </c>
      <c r="K550">
        <f>_xlfn.XLOOKUP(G550,Movies_data!$A$1:$A$41,Movies_data!$H$1:$H$41,"Not Found")</f>
        <v>8.3000000000000007</v>
      </c>
      <c r="L550" t="str">
        <f>_xlfn.XLOOKUP(A550,Booking_data!$A$1:$A$6001,Booking_data!$E$1:$E$6001,"not Found")</f>
        <v>C162</v>
      </c>
      <c r="M550" t="str">
        <f>_xlfn.XLOOKUP(L550,Cinemas_data!$A$1:$A$49,Cinemas_data!$I$1:$I$49,"not Found")</f>
        <v>Cinepolis Grand Mall</v>
      </c>
      <c r="N550" t="str">
        <f>_xlfn.XLOOKUP(L550,Cinemas_data!$A$1:$A$49,Cinemas_data!$C$1:$C$49,"not Found")</f>
        <v>Thiruvananthapuram</v>
      </c>
      <c r="O550">
        <f>_xlfn.XLOOKUP(A550,Booking_data!$A$1:$A$6001,Booking_data!$H$1:$H$6001,"not found")</f>
        <v>2</v>
      </c>
      <c r="P550">
        <f>_xlfn.XLOOKUP(A550,Booking_data!$A$1:$A$6001,Booking_data!$I$1:$I$6001,"not Found")</f>
        <v>160</v>
      </c>
      <c r="Q550">
        <f t="shared" si="42"/>
        <v>320</v>
      </c>
      <c r="R550" t="str">
        <f>_xlfn.XLOOKUP(A550,Booking_data!$A$1:$A$6001,Booking_data!$L$1:$L$6001,"Not Found")</f>
        <v>Debit Card</v>
      </c>
      <c r="S550">
        <f>_xlfn.XLOOKUP(A550,Booking_data!$A$1:$A$6001,Booking_data!$N$1:$N$6001,"not Found")</f>
        <v>29</v>
      </c>
      <c r="T550" t="str">
        <f>_xlfn.XLOOKUP(A550,Booking_data!$A$1:$A$6001,Booking_data!$O$1:$O$6001,"Not Found")</f>
        <v>Other</v>
      </c>
      <c r="U550" t="str">
        <f t="shared" si="43"/>
        <v>Youngster</v>
      </c>
      <c r="V550" t="str">
        <f t="shared" si="44"/>
        <v>Low Booking</v>
      </c>
    </row>
    <row r="551" spans="1:22" x14ac:dyDescent="0.25">
      <c r="A551" t="s">
        <v>782</v>
      </c>
      <c r="B551" s="1">
        <v>46084</v>
      </c>
      <c r="C551" s="1">
        <v>46172</v>
      </c>
      <c r="D551" s="9">
        <v>0.64583333333333337</v>
      </c>
      <c r="E551" t="str">
        <f t="shared" si="40"/>
        <v>Weekday</v>
      </c>
      <c r="F551" t="str">
        <f t="shared" si="41"/>
        <v>Mar</v>
      </c>
      <c r="G551" t="str">
        <f>_xlfn.XLOOKUP(A551,Booking_data!$A$1:$A$6001,Booking_data!$D$1:$D$6001,"not found")</f>
        <v>M017</v>
      </c>
      <c r="H551" t="str">
        <f>_xlfn.XLOOKUP(G551,Movies_data!$A$1:$A$41,Movies_data!$B$1:$B$41,"not found")</f>
        <v>Baahubali 2</v>
      </c>
      <c r="I551" t="str">
        <f>_xlfn.XLOOKUP(G551,Movies_data!$A$1:$A$41,Movies_data!$D$1:$D$41,"not found")</f>
        <v>Action</v>
      </c>
      <c r="J551" t="str">
        <f>_xlfn.XLOOKUP(G551,Movies_data!$A$1:$A$41,Movies_data!$C$1:$C$41,"not found")</f>
        <v>Telugu</v>
      </c>
      <c r="K551">
        <f>_xlfn.XLOOKUP(G551,Movies_data!$A$1:$A$41,Movies_data!$H$1:$H$41,"Not Found")</f>
        <v>8.1999999999999993</v>
      </c>
      <c r="L551" t="str">
        <f>_xlfn.XLOOKUP(A551,Booking_data!$A$1:$A$6001,Booking_data!$E$1:$E$6001,"not Found")</f>
        <v>C131</v>
      </c>
      <c r="M551" t="str">
        <f>_xlfn.XLOOKUP(L551,Cinemas_data!$A$1:$A$49,Cinemas_data!$I$1:$I$49,"not Found")</f>
        <v>Asian Cinemas City Centre</v>
      </c>
      <c r="N551" t="str">
        <f>_xlfn.XLOOKUP(L551,Cinemas_data!$A$1:$A$49,Cinemas_data!$C$1:$C$49,"not Found")</f>
        <v>Kolkata</v>
      </c>
      <c r="O551">
        <f>_xlfn.XLOOKUP(A551,Booking_data!$A$1:$A$6001,Booking_data!$H$1:$H$6001,"not found")</f>
        <v>2</v>
      </c>
      <c r="P551">
        <f>_xlfn.XLOOKUP(A551,Booking_data!$A$1:$A$6001,Booking_data!$I$1:$I$6001,"not Found")</f>
        <v>160</v>
      </c>
      <c r="Q551">
        <f t="shared" si="42"/>
        <v>320</v>
      </c>
      <c r="R551" t="str">
        <f>_xlfn.XLOOKUP(A551,Booking_data!$A$1:$A$6001,Booking_data!$L$1:$L$6001,"Not Found")</f>
        <v>Debit Card</v>
      </c>
      <c r="S551">
        <f>_xlfn.XLOOKUP(A551,Booking_data!$A$1:$A$6001,Booking_data!$N$1:$N$6001,"not Found")</f>
        <v>24</v>
      </c>
      <c r="T551" t="str">
        <f>_xlfn.XLOOKUP(A551,Booking_data!$A$1:$A$6001,Booking_data!$O$1:$O$6001,"Not Found")</f>
        <v>Other</v>
      </c>
      <c r="U551" t="str">
        <f t="shared" si="43"/>
        <v>Youngster</v>
      </c>
      <c r="V551" t="str">
        <f t="shared" si="44"/>
        <v>Low Booking</v>
      </c>
    </row>
    <row r="552" spans="1:22" x14ac:dyDescent="0.25">
      <c r="A552" t="s">
        <v>783</v>
      </c>
      <c r="B552" s="1">
        <v>46084</v>
      </c>
      <c r="C552" s="1">
        <v>46128</v>
      </c>
      <c r="D552" s="9">
        <v>0.77083333333333337</v>
      </c>
      <c r="E552" t="str">
        <f t="shared" si="40"/>
        <v>Weekday</v>
      </c>
      <c r="F552" t="str">
        <f t="shared" si="41"/>
        <v>Mar</v>
      </c>
      <c r="G552" t="str">
        <f>_xlfn.XLOOKUP(A552,Booking_data!$A$1:$A$6001,Booking_data!$D$1:$D$6001,"not found")</f>
        <v>M020</v>
      </c>
      <c r="H552" t="str">
        <f>_xlfn.XLOOKUP(G552,Movies_data!$A$1:$A$41,Movies_data!$B$1:$B$41,"not found")</f>
        <v>Jawan</v>
      </c>
      <c r="I552" t="str">
        <f>_xlfn.XLOOKUP(G552,Movies_data!$A$1:$A$41,Movies_data!$D$1:$D$41,"not found")</f>
        <v>Action</v>
      </c>
      <c r="J552" t="str">
        <f>_xlfn.XLOOKUP(G552,Movies_data!$A$1:$A$41,Movies_data!$C$1:$C$41,"not found")</f>
        <v>Hindi</v>
      </c>
      <c r="K552">
        <f>_xlfn.XLOOKUP(G552,Movies_data!$A$1:$A$41,Movies_data!$H$1:$H$41,"Not Found")</f>
        <v>7</v>
      </c>
      <c r="L552" t="str">
        <f>_xlfn.XLOOKUP(A552,Booking_data!$A$1:$A$6001,Booking_data!$E$1:$E$6001,"not Found")</f>
        <v>C031</v>
      </c>
      <c r="M552" t="str">
        <f>_xlfn.XLOOKUP(L552,Cinemas_data!$A$1:$A$49,Cinemas_data!$I$1:$I$49,"not Found")</f>
        <v>Mukta A2 Cinemas City Centre</v>
      </c>
      <c r="N552" t="str">
        <f>_xlfn.XLOOKUP(L552,Cinemas_data!$A$1:$A$49,Cinemas_data!$C$1:$C$49,"not Found")</f>
        <v>Madurai</v>
      </c>
      <c r="O552">
        <f>_xlfn.XLOOKUP(A552,Booking_data!$A$1:$A$6001,Booking_data!$H$1:$H$6001,"not found")</f>
        <v>2</v>
      </c>
      <c r="P552">
        <f>_xlfn.XLOOKUP(A552,Booking_data!$A$1:$A$6001,Booking_data!$I$1:$I$6001,"not Found")</f>
        <v>240</v>
      </c>
      <c r="Q552">
        <f t="shared" si="42"/>
        <v>480</v>
      </c>
      <c r="R552" t="str">
        <f>_xlfn.XLOOKUP(A552,Booking_data!$A$1:$A$6001,Booking_data!$L$1:$L$6001,"Not Found")</f>
        <v>Debit Card</v>
      </c>
      <c r="S552">
        <f>_xlfn.XLOOKUP(A552,Booking_data!$A$1:$A$6001,Booking_data!$N$1:$N$6001,"not Found")</f>
        <v>60</v>
      </c>
      <c r="T552" t="str">
        <f>_xlfn.XLOOKUP(A552,Booking_data!$A$1:$A$6001,Booking_data!$O$1:$O$6001,"Not Found")</f>
        <v>Other</v>
      </c>
      <c r="U552" t="str">
        <f t="shared" si="43"/>
        <v>Above 45</v>
      </c>
      <c r="V552" t="str">
        <f t="shared" si="44"/>
        <v>Low Booking</v>
      </c>
    </row>
    <row r="553" spans="1:22" x14ac:dyDescent="0.25">
      <c r="A553" t="s">
        <v>784</v>
      </c>
      <c r="B553" s="1">
        <v>46084</v>
      </c>
      <c r="C553" s="1">
        <v>46107</v>
      </c>
      <c r="D553" s="9">
        <v>0.53125</v>
      </c>
      <c r="E553" t="str">
        <f t="shared" si="40"/>
        <v>Weekday</v>
      </c>
      <c r="F553" t="str">
        <f t="shared" si="41"/>
        <v>Mar</v>
      </c>
      <c r="G553" t="str">
        <f>_xlfn.XLOOKUP(A553,Booking_data!$A$1:$A$6001,Booking_data!$D$1:$D$6001,"not found")</f>
        <v>M023</v>
      </c>
      <c r="H553" t="str">
        <f>_xlfn.XLOOKUP(G553,Movies_data!$A$1:$A$41,Movies_data!$B$1:$B$41,"not found")</f>
        <v>Stree 2</v>
      </c>
      <c r="I553" t="str">
        <f>_xlfn.XLOOKUP(G553,Movies_data!$A$1:$A$41,Movies_data!$D$1:$D$41,"not found")</f>
        <v>Comedy</v>
      </c>
      <c r="J553" t="str">
        <f>_xlfn.XLOOKUP(G553,Movies_data!$A$1:$A$41,Movies_data!$C$1:$C$41,"not found")</f>
        <v>Hindi</v>
      </c>
      <c r="K553">
        <f>_xlfn.XLOOKUP(G553,Movies_data!$A$1:$A$41,Movies_data!$H$1:$H$41,"Not Found")</f>
        <v>6.9</v>
      </c>
      <c r="L553" t="str">
        <f>_xlfn.XLOOKUP(A553,Booking_data!$A$1:$A$6001,Booking_data!$E$1:$E$6001,"not Found")</f>
        <v>C102</v>
      </c>
      <c r="M553" t="str">
        <f>_xlfn.XLOOKUP(L553,Cinemas_data!$A$1:$A$49,Cinemas_data!$I$1:$I$49,"not Found")</f>
        <v>Mukta A2 Cinemas Grand Mall</v>
      </c>
      <c r="N553" t="str">
        <f>_xlfn.XLOOKUP(L553,Cinemas_data!$A$1:$A$49,Cinemas_data!$C$1:$C$49,"not Found")</f>
        <v>Pune</v>
      </c>
      <c r="O553">
        <f>_xlfn.XLOOKUP(A553,Booking_data!$A$1:$A$6001,Booking_data!$H$1:$H$6001,"not found")</f>
        <v>5</v>
      </c>
      <c r="P553">
        <f>_xlfn.XLOOKUP(A553,Booking_data!$A$1:$A$6001,Booking_data!$I$1:$I$6001,"not Found")</f>
        <v>220</v>
      </c>
      <c r="Q553">
        <f t="shared" si="42"/>
        <v>1100</v>
      </c>
      <c r="R553" t="str">
        <f>_xlfn.XLOOKUP(A553,Booking_data!$A$1:$A$6001,Booking_data!$L$1:$L$6001,"Not Found")</f>
        <v>UPI</v>
      </c>
      <c r="S553">
        <f>_xlfn.XLOOKUP(A553,Booking_data!$A$1:$A$6001,Booking_data!$N$1:$N$6001,"not Found")</f>
        <v>54</v>
      </c>
      <c r="T553" t="str">
        <f>_xlfn.XLOOKUP(A553,Booking_data!$A$1:$A$6001,Booking_data!$O$1:$O$6001,"Not Found")</f>
        <v>Other</v>
      </c>
      <c r="U553" t="str">
        <f t="shared" si="43"/>
        <v>Above 45</v>
      </c>
      <c r="V553" t="str">
        <f t="shared" si="44"/>
        <v>High Booking</v>
      </c>
    </row>
    <row r="554" spans="1:22" x14ac:dyDescent="0.25">
      <c r="A554" t="s">
        <v>785</v>
      </c>
      <c r="B554" s="1">
        <v>46084</v>
      </c>
      <c r="C554" s="1">
        <v>46105</v>
      </c>
      <c r="D554" s="9">
        <v>0.39583333333333331</v>
      </c>
      <c r="E554" t="str">
        <f t="shared" si="40"/>
        <v>Weekday</v>
      </c>
      <c r="F554" t="str">
        <f t="shared" si="41"/>
        <v>Mar</v>
      </c>
      <c r="G554" t="str">
        <f>_xlfn.XLOOKUP(A554,Booking_data!$A$1:$A$6001,Booking_data!$D$1:$D$6001,"not found")</f>
        <v>M028</v>
      </c>
      <c r="H554" t="str">
        <f>_xlfn.XLOOKUP(G554,Movies_data!$A$1:$A$41,Movies_data!$B$1:$B$41,"not found")</f>
        <v>Kantara</v>
      </c>
      <c r="I554" t="str">
        <f>_xlfn.XLOOKUP(G554,Movies_data!$A$1:$A$41,Movies_data!$D$1:$D$41,"not found")</f>
        <v>Action</v>
      </c>
      <c r="J554" t="str">
        <f>_xlfn.XLOOKUP(G554,Movies_data!$A$1:$A$41,Movies_data!$C$1:$C$41,"not found")</f>
        <v>Kannada</v>
      </c>
      <c r="K554">
        <f>_xlfn.XLOOKUP(G554,Movies_data!$A$1:$A$41,Movies_data!$H$1:$H$41,"Not Found")</f>
        <v>8.1999999999999993</v>
      </c>
      <c r="L554" t="str">
        <f>_xlfn.XLOOKUP(A554,Booking_data!$A$1:$A$6001,Booking_data!$E$1:$E$6001,"not Found")</f>
        <v>C123</v>
      </c>
      <c r="M554" t="str">
        <f>_xlfn.XLOOKUP(L554,Cinemas_data!$A$1:$A$49,Cinemas_data!$I$1:$I$49,"not Found")</f>
        <v>City Pride Forum Mall</v>
      </c>
      <c r="N554" t="str">
        <f>_xlfn.XLOOKUP(L554,Cinemas_data!$A$1:$A$49,Cinemas_data!$C$1:$C$49,"not Found")</f>
        <v>Noida</v>
      </c>
      <c r="O554">
        <f>_xlfn.XLOOKUP(A554,Booking_data!$A$1:$A$6001,Booking_data!$H$1:$H$6001,"not found")</f>
        <v>2</v>
      </c>
      <c r="P554">
        <f>_xlfn.XLOOKUP(A554,Booking_data!$A$1:$A$6001,Booking_data!$I$1:$I$6001,"not Found")</f>
        <v>400</v>
      </c>
      <c r="Q554">
        <f t="shared" si="42"/>
        <v>800</v>
      </c>
      <c r="R554" t="str">
        <f>_xlfn.XLOOKUP(A554,Booking_data!$A$1:$A$6001,Booking_data!$L$1:$L$6001,"Not Found")</f>
        <v>Credit Card</v>
      </c>
      <c r="S554">
        <f>_xlfn.XLOOKUP(A554,Booking_data!$A$1:$A$6001,Booking_data!$N$1:$N$6001,"not Found")</f>
        <v>43</v>
      </c>
      <c r="T554" t="str">
        <f>_xlfn.XLOOKUP(A554,Booking_data!$A$1:$A$6001,Booking_data!$O$1:$O$6001,"Not Found")</f>
        <v>Male</v>
      </c>
      <c r="U554" t="str">
        <f t="shared" si="43"/>
        <v>Middle Age</v>
      </c>
      <c r="V554" t="str">
        <f t="shared" si="44"/>
        <v>Low Booking</v>
      </c>
    </row>
    <row r="555" spans="1:22" x14ac:dyDescent="0.25">
      <c r="A555" t="s">
        <v>786</v>
      </c>
      <c r="B555" s="1">
        <v>46084</v>
      </c>
      <c r="C555" s="1">
        <v>46130</v>
      </c>
      <c r="D555" s="9">
        <v>0.9375</v>
      </c>
      <c r="E555" t="str">
        <f t="shared" si="40"/>
        <v>Weekday</v>
      </c>
      <c r="F555" t="str">
        <f t="shared" si="41"/>
        <v>Mar</v>
      </c>
      <c r="G555" t="str">
        <f>_xlfn.XLOOKUP(A555,Booking_data!$A$1:$A$6001,Booking_data!$D$1:$D$6001,"not found")</f>
        <v>M023</v>
      </c>
      <c r="H555" t="str">
        <f>_xlfn.XLOOKUP(G555,Movies_data!$A$1:$A$41,Movies_data!$B$1:$B$41,"not found")</f>
        <v>Stree 2</v>
      </c>
      <c r="I555" t="str">
        <f>_xlfn.XLOOKUP(G555,Movies_data!$A$1:$A$41,Movies_data!$D$1:$D$41,"not found")</f>
        <v>Comedy</v>
      </c>
      <c r="J555" t="str">
        <f>_xlfn.XLOOKUP(G555,Movies_data!$A$1:$A$41,Movies_data!$C$1:$C$41,"not found")</f>
        <v>Hindi</v>
      </c>
      <c r="K555">
        <f>_xlfn.XLOOKUP(G555,Movies_data!$A$1:$A$41,Movies_data!$H$1:$H$41,"Not Found")</f>
        <v>6.9</v>
      </c>
      <c r="L555" t="str">
        <f>_xlfn.XLOOKUP(A555,Booking_data!$A$1:$A$6001,Booking_data!$E$1:$E$6001,"not Found")</f>
        <v>C143</v>
      </c>
      <c r="M555" t="str">
        <f>_xlfn.XLOOKUP(L555,Cinemas_data!$A$1:$A$49,Cinemas_data!$I$1:$I$49,"not Found")</f>
        <v>INOX Forum Mall</v>
      </c>
      <c r="N555" t="str">
        <f>_xlfn.XLOOKUP(L555,Cinemas_data!$A$1:$A$49,Cinemas_data!$C$1:$C$49,"not Found")</f>
        <v>Ahmedabad</v>
      </c>
      <c r="O555">
        <f>_xlfn.XLOOKUP(A555,Booking_data!$A$1:$A$6001,Booking_data!$H$1:$H$6001,"not found")</f>
        <v>2</v>
      </c>
      <c r="P555">
        <f>_xlfn.XLOOKUP(A555,Booking_data!$A$1:$A$6001,Booking_data!$I$1:$I$6001,"not Found")</f>
        <v>240</v>
      </c>
      <c r="Q555">
        <f t="shared" si="42"/>
        <v>480</v>
      </c>
      <c r="R555" t="str">
        <f>_xlfn.XLOOKUP(A555,Booking_data!$A$1:$A$6001,Booking_data!$L$1:$L$6001,"Not Found")</f>
        <v>Debit Card</v>
      </c>
      <c r="S555">
        <f>_xlfn.XLOOKUP(A555,Booking_data!$A$1:$A$6001,Booking_data!$N$1:$N$6001,"not Found")</f>
        <v>37</v>
      </c>
      <c r="T555" t="str">
        <f>_xlfn.XLOOKUP(A555,Booking_data!$A$1:$A$6001,Booking_data!$O$1:$O$6001,"Not Found")</f>
        <v>Other</v>
      </c>
      <c r="U555" t="str">
        <f t="shared" si="43"/>
        <v>Middle Age</v>
      </c>
      <c r="V555" t="str">
        <f t="shared" si="44"/>
        <v>Low Booking</v>
      </c>
    </row>
    <row r="556" spans="1:22" x14ac:dyDescent="0.25">
      <c r="A556" t="s">
        <v>787</v>
      </c>
      <c r="B556" s="1">
        <v>46084</v>
      </c>
      <c r="C556" s="1">
        <v>46120</v>
      </c>
      <c r="D556" s="9">
        <v>0.64583333333333337</v>
      </c>
      <c r="E556" t="str">
        <f t="shared" si="40"/>
        <v>Weekday</v>
      </c>
      <c r="F556" t="str">
        <f t="shared" si="41"/>
        <v>Mar</v>
      </c>
      <c r="G556" t="str">
        <f>_xlfn.XLOOKUP(A556,Booking_data!$A$1:$A$6001,Booking_data!$D$1:$D$6001,"not found")</f>
        <v>M015</v>
      </c>
      <c r="H556" t="str">
        <f>_xlfn.XLOOKUP(G556,Movies_data!$A$1:$A$41,Movies_data!$B$1:$B$41,"not found")</f>
        <v>Kalki 2898 AD</v>
      </c>
      <c r="I556" t="str">
        <f>_xlfn.XLOOKUP(G556,Movies_data!$A$1:$A$41,Movies_data!$D$1:$D$41,"not found")</f>
        <v>Sci-Fi</v>
      </c>
      <c r="J556" t="str">
        <f>_xlfn.XLOOKUP(G556,Movies_data!$A$1:$A$41,Movies_data!$C$1:$C$41,"not found")</f>
        <v>Telugu</v>
      </c>
      <c r="K556">
        <f>_xlfn.XLOOKUP(G556,Movies_data!$A$1:$A$41,Movies_data!$H$1:$H$41,"Not Found")</f>
        <v>7</v>
      </c>
      <c r="L556" t="str">
        <f>_xlfn.XLOOKUP(A556,Booking_data!$A$1:$A$6001,Booking_data!$E$1:$E$6001,"not Found")</f>
        <v>C091</v>
      </c>
      <c r="M556" t="str">
        <f>_xlfn.XLOOKUP(L556,Cinemas_data!$A$1:$A$49,Cinemas_data!$I$1:$I$49,"not Found")</f>
        <v>Cinepolis City Centre</v>
      </c>
      <c r="N556" t="str">
        <f>_xlfn.XLOOKUP(L556,Cinemas_data!$A$1:$A$49,Cinemas_data!$C$1:$C$49,"not Found")</f>
        <v>Mumbai</v>
      </c>
      <c r="O556">
        <f>_xlfn.XLOOKUP(A556,Booking_data!$A$1:$A$6001,Booking_data!$H$1:$H$6001,"not found")</f>
        <v>2</v>
      </c>
      <c r="P556">
        <f>_xlfn.XLOOKUP(A556,Booking_data!$A$1:$A$6001,Booking_data!$I$1:$I$6001,"not Found")</f>
        <v>280</v>
      </c>
      <c r="Q556">
        <f t="shared" si="42"/>
        <v>560</v>
      </c>
      <c r="R556" t="str">
        <f>_xlfn.XLOOKUP(A556,Booking_data!$A$1:$A$6001,Booking_data!$L$1:$L$6001,"Not Found")</f>
        <v>Net Banking</v>
      </c>
      <c r="S556">
        <f>_xlfn.XLOOKUP(A556,Booking_data!$A$1:$A$6001,Booking_data!$N$1:$N$6001,"not Found")</f>
        <v>45</v>
      </c>
      <c r="T556" t="str">
        <f>_xlfn.XLOOKUP(A556,Booking_data!$A$1:$A$6001,Booking_data!$O$1:$O$6001,"Not Found")</f>
        <v>Other</v>
      </c>
      <c r="U556" t="str">
        <f t="shared" si="43"/>
        <v>Above 45</v>
      </c>
      <c r="V556" t="str">
        <f t="shared" si="44"/>
        <v>Low Booking</v>
      </c>
    </row>
    <row r="557" spans="1:22" x14ac:dyDescent="0.25">
      <c r="A557" t="s">
        <v>788</v>
      </c>
      <c r="B557" s="1">
        <v>46084</v>
      </c>
      <c r="C557" s="1">
        <v>46046</v>
      </c>
      <c r="D557" s="9">
        <v>0.9375</v>
      </c>
      <c r="E557" t="str">
        <f t="shared" si="40"/>
        <v>Weekday</v>
      </c>
      <c r="F557" t="str">
        <f t="shared" si="41"/>
        <v>Mar</v>
      </c>
      <c r="G557" t="str">
        <f>_xlfn.XLOOKUP(A557,Booking_data!$A$1:$A$6001,Booking_data!$D$1:$D$6001,"not found")</f>
        <v>M016</v>
      </c>
      <c r="H557" t="str">
        <f>_xlfn.XLOOKUP(G557,Movies_data!$A$1:$A$41,Movies_data!$B$1:$B$41,"not found")</f>
        <v>Arjun Reddy</v>
      </c>
      <c r="I557" t="str">
        <f>_xlfn.XLOOKUP(G557,Movies_data!$A$1:$A$41,Movies_data!$D$1:$D$41,"not found")</f>
        <v>Drama</v>
      </c>
      <c r="J557" t="str">
        <f>_xlfn.XLOOKUP(G557,Movies_data!$A$1:$A$41,Movies_data!$C$1:$C$41,"not found")</f>
        <v>Telugu</v>
      </c>
      <c r="K557">
        <f>_xlfn.XLOOKUP(G557,Movies_data!$A$1:$A$41,Movies_data!$H$1:$H$41,"Not Found")</f>
        <v>7.7</v>
      </c>
      <c r="L557" t="str">
        <f>_xlfn.XLOOKUP(A557,Booking_data!$A$1:$A$6001,Booking_data!$E$1:$E$6001,"not Found")</f>
        <v>C103</v>
      </c>
      <c r="M557" t="str">
        <f>_xlfn.XLOOKUP(L557,Cinemas_data!$A$1:$A$49,Cinemas_data!$I$1:$I$49,"not Found")</f>
        <v>MovieMax Forum Mall</v>
      </c>
      <c r="N557" t="str">
        <f>_xlfn.XLOOKUP(L557,Cinemas_data!$A$1:$A$49,Cinemas_data!$C$1:$C$49,"not Found")</f>
        <v>Pune</v>
      </c>
      <c r="O557">
        <f>_xlfn.XLOOKUP(A557,Booking_data!$A$1:$A$6001,Booking_data!$H$1:$H$6001,"not found")</f>
        <v>3</v>
      </c>
      <c r="P557">
        <f>_xlfn.XLOOKUP(A557,Booking_data!$A$1:$A$6001,Booking_data!$I$1:$I$6001,"not Found")</f>
        <v>180</v>
      </c>
      <c r="Q557">
        <f t="shared" si="42"/>
        <v>540</v>
      </c>
      <c r="R557" t="str">
        <f>_xlfn.XLOOKUP(A557,Booking_data!$A$1:$A$6001,Booking_data!$L$1:$L$6001,"Not Found")</f>
        <v>UPI</v>
      </c>
      <c r="S557">
        <f>_xlfn.XLOOKUP(A557,Booking_data!$A$1:$A$6001,Booking_data!$N$1:$N$6001,"not Found")</f>
        <v>51</v>
      </c>
      <c r="T557" t="str">
        <f>_xlfn.XLOOKUP(A557,Booking_data!$A$1:$A$6001,Booking_data!$O$1:$O$6001,"Not Found")</f>
        <v>Female</v>
      </c>
      <c r="U557" t="str">
        <f t="shared" si="43"/>
        <v>Above 45</v>
      </c>
      <c r="V557" t="str">
        <f t="shared" si="44"/>
        <v>Medium Booking</v>
      </c>
    </row>
    <row r="558" spans="1:22" x14ac:dyDescent="0.25">
      <c r="A558" t="s">
        <v>789</v>
      </c>
      <c r="B558" s="1">
        <v>46084</v>
      </c>
      <c r="C558" s="1">
        <v>46135</v>
      </c>
      <c r="D558" s="9">
        <v>0.88541666666666663</v>
      </c>
      <c r="E558" t="str">
        <f t="shared" si="40"/>
        <v>Weekday</v>
      </c>
      <c r="F558" t="str">
        <f t="shared" si="41"/>
        <v>Mar</v>
      </c>
      <c r="G558" t="str">
        <f>_xlfn.XLOOKUP(A558,Booking_data!$A$1:$A$6001,Booking_data!$D$1:$D$6001,"not found")</f>
        <v>M036</v>
      </c>
      <c r="H558" t="str">
        <f>_xlfn.XLOOKUP(G558,Movies_data!$A$1:$A$41,Movies_data!$B$1:$B$41,"not found")</f>
        <v>Avengers Endgame</v>
      </c>
      <c r="I558" t="str">
        <f>_xlfn.XLOOKUP(G558,Movies_data!$A$1:$A$41,Movies_data!$D$1:$D$41,"not found")</f>
        <v>Action</v>
      </c>
      <c r="J558" t="str">
        <f>_xlfn.XLOOKUP(G558,Movies_data!$A$1:$A$41,Movies_data!$C$1:$C$41,"not found")</f>
        <v>English</v>
      </c>
      <c r="K558">
        <f>_xlfn.XLOOKUP(G558,Movies_data!$A$1:$A$41,Movies_data!$H$1:$H$41,"Not Found")</f>
        <v>8.4</v>
      </c>
      <c r="L558" t="str">
        <f>_xlfn.XLOOKUP(A558,Booking_data!$A$1:$A$6001,Booking_data!$E$1:$E$6001,"not Found")</f>
        <v>C111</v>
      </c>
      <c r="M558" t="str">
        <f>_xlfn.XLOOKUP(L558,Cinemas_data!$A$1:$A$49,Cinemas_data!$I$1:$I$49,"not Found")</f>
        <v>Mukta A2 Cinemas City Centre</v>
      </c>
      <c r="N558" t="str">
        <f>_xlfn.XLOOKUP(L558,Cinemas_data!$A$1:$A$49,Cinemas_data!$C$1:$C$49,"not Found")</f>
        <v>Delhi</v>
      </c>
      <c r="O558">
        <f>_xlfn.XLOOKUP(A558,Booking_data!$A$1:$A$6001,Booking_data!$H$1:$H$6001,"not found")</f>
        <v>2</v>
      </c>
      <c r="P558">
        <f>_xlfn.XLOOKUP(A558,Booking_data!$A$1:$A$6001,Booking_data!$I$1:$I$6001,"not Found")</f>
        <v>180</v>
      </c>
      <c r="Q558">
        <f t="shared" si="42"/>
        <v>360</v>
      </c>
      <c r="R558" t="str">
        <f>_xlfn.XLOOKUP(A558,Booking_data!$A$1:$A$6001,Booking_data!$L$1:$L$6001,"Not Found")</f>
        <v>Debit Card</v>
      </c>
      <c r="S558">
        <f>_xlfn.XLOOKUP(A558,Booking_data!$A$1:$A$6001,Booking_data!$N$1:$N$6001,"not Found")</f>
        <v>33</v>
      </c>
      <c r="T558" t="str">
        <f>_xlfn.XLOOKUP(A558,Booking_data!$A$1:$A$6001,Booking_data!$O$1:$O$6001,"Not Found")</f>
        <v>Other</v>
      </c>
      <c r="U558" t="str">
        <f t="shared" si="43"/>
        <v>Middle Age</v>
      </c>
      <c r="V558" t="str">
        <f t="shared" si="44"/>
        <v>Low Booking</v>
      </c>
    </row>
    <row r="559" spans="1:22" x14ac:dyDescent="0.25">
      <c r="A559" t="s">
        <v>790</v>
      </c>
      <c r="B559" s="1">
        <v>46084</v>
      </c>
      <c r="C559" s="1">
        <v>46165</v>
      </c>
      <c r="D559" s="9">
        <v>0.64583333333333337</v>
      </c>
      <c r="E559" t="str">
        <f t="shared" si="40"/>
        <v>Weekday</v>
      </c>
      <c r="F559" t="str">
        <f t="shared" si="41"/>
        <v>Mar</v>
      </c>
      <c r="G559" t="str">
        <f>_xlfn.XLOOKUP(A559,Booking_data!$A$1:$A$6001,Booking_data!$D$1:$D$6001,"not found")</f>
        <v>M036</v>
      </c>
      <c r="H559" t="str">
        <f>_xlfn.XLOOKUP(G559,Movies_data!$A$1:$A$41,Movies_data!$B$1:$B$41,"not found")</f>
        <v>Avengers Endgame</v>
      </c>
      <c r="I559" t="str">
        <f>_xlfn.XLOOKUP(G559,Movies_data!$A$1:$A$41,Movies_data!$D$1:$D$41,"not found")</f>
        <v>Action</v>
      </c>
      <c r="J559" t="str">
        <f>_xlfn.XLOOKUP(G559,Movies_data!$A$1:$A$41,Movies_data!$C$1:$C$41,"not found")</f>
        <v>English</v>
      </c>
      <c r="K559">
        <f>_xlfn.XLOOKUP(G559,Movies_data!$A$1:$A$41,Movies_data!$H$1:$H$41,"Not Found")</f>
        <v>8.4</v>
      </c>
      <c r="L559" t="str">
        <f>_xlfn.XLOOKUP(A559,Booking_data!$A$1:$A$6001,Booking_data!$E$1:$E$6001,"not Found")</f>
        <v>C113</v>
      </c>
      <c r="M559" t="str">
        <f>_xlfn.XLOOKUP(L559,Cinemas_data!$A$1:$A$49,Cinemas_data!$I$1:$I$49,"not Found")</f>
        <v>Asian Cinemas Forum Mall</v>
      </c>
      <c r="N559" t="str">
        <f>_xlfn.XLOOKUP(L559,Cinemas_data!$A$1:$A$49,Cinemas_data!$C$1:$C$49,"not Found")</f>
        <v>Delhi</v>
      </c>
      <c r="O559">
        <f>_xlfn.XLOOKUP(A559,Booking_data!$A$1:$A$6001,Booking_data!$H$1:$H$6001,"not found")</f>
        <v>3</v>
      </c>
      <c r="P559">
        <f>_xlfn.XLOOKUP(A559,Booking_data!$A$1:$A$6001,Booking_data!$I$1:$I$6001,"not Found")</f>
        <v>240</v>
      </c>
      <c r="Q559">
        <f t="shared" si="42"/>
        <v>720</v>
      </c>
      <c r="R559" t="str">
        <f>_xlfn.XLOOKUP(A559,Booking_data!$A$1:$A$6001,Booking_data!$L$1:$L$6001,"Not Found")</f>
        <v>Debit Card</v>
      </c>
      <c r="S559">
        <f>_xlfn.XLOOKUP(A559,Booking_data!$A$1:$A$6001,Booking_data!$N$1:$N$6001,"not Found")</f>
        <v>54</v>
      </c>
      <c r="T559" t="str">
        <f>_xlfn.XLOOKUP(A559,Booking_data!$A$1:$A$6001,Booking_data!$O$1:$O$6001,"Not Found")</f>
        <v>Other</v>
      </c>
      <c r="U559" t="str">
        <f t="shared" si="43"/>
        <v>Above 45</v>
      </c>
      <c r="V559" t="str">
        <f t="shared" si="44"/>
        <v>Medium Booking</v>
      </c>
    </row>
    <row r="560" spans="1:22" x14ac:dyDescent="0.25">
      <c r="A560" t="s">
        <v>791</v>
      </c>
      <c r="B560" s="1">
        <v>46084</v>
      </c>
      <c r="C560" s="1">
        <v>46151</v>
      </c>
      <c r="D560" s="9">
        <v>0.77083333333333337</v>
      </c>
      <c r="E560" t="str">
        <f t="shared" si="40"/>
        <v>Weekday</v>
      </c>
      <c r="F560" t="str">
        <f t="shared" si="41"/>
        <v>Mar</v>
      </c>
      <c r="G560" t="str">
        <f>_xlfn.XLOOKUP(A560,Booking_data!$A$1:$A$6001,Booking_data!$D$1:$D$6001,"not found")</f>
        <v>M003</v>
      </c>
      <c r="H560" t="str">
        <f>_xlfn.XLOOKUP(G560,Movies_data!$A$1:$A$41,Movies_data!$B$1:$B$41,"not found")</f>
        <v>Vikram</v>
      </c>
      <c r="I560" t="str">
        <f>_xlfn.XLOOKUP(G560,Movies_data!$A$1:$A$41,Movies_data!$D$1:$D$41,"not found")</f>
        <v>Action</v>
      </c>
      <c r="J560" t="str">
        <f>_xlfn.XLOOKUP(G560,Movies_data!$A$1:$A$41,Movies_data!$C$1:$C$41,"not found")</f>
        <v>Tamil</v>
      </c>
      <c r="K560">
        <f>_xlfn.XLOOKUP(G560,Movies_data!$A$1:$A$41,Movies_data!$H$1:$H$41,"Not Found")</f>
        <v>8.3000000000000007</v>
      </c>
      <c r="L560" t="str">
        <f>_xlfn.XLOOKUP(A560,Booking_data!$A$1:$A$6001,Booking_data!$E$1:$E$6001,"not Found")</f>
        <v>C151</v>
      </c>
      <c r="M560" t="str">
        <f>_xlfn.XLOOKUP(L560,Cinemas_data!$A$1:$A$49,Cinemas_data!$I$1:$I$49,"not Found")</f>
        <v>PVR City Centre</v>
      </c>
      <c r="N560" t="str">
        <f>_xlfn.XLOOKUP(L560,Cinemas_data!$A$1:$A$49,Cinemas_data!$C$1:$C$49,"not Found")</f>
        <v>Kochi</v>
      </c>
      <c r="O560">
        <f>_xlfn.XLOOKUP(A560,Booking_data!$A$1:$A$6001,Booking_data!$H$1:$H$6001,"not found")</f>
        <v>2</v>
      </c>
      <c r="P560">
        <f>_xlfn.XLOOKUP(A560,Booking_data!$A$1:$A$6001,Booking_data!$I$1:$I$6001,"not Found")</f>
        <v>360</v>
      </c>
      <c r="Q560">
        <f t="shared" si="42"/>
        <v>720</v>
      </c>
      <c r="R560" t="str">
        <f>_xlfn.XLOOKUP(A560,Booking_data!$A$1:$A$6001,Booking_data!$L$1:$L$6001,"Not Found")</f>
        <v>Debit Card</v>
      </c>
      <c r="S560">
        <f>_xlfn.XLOOKUP(A560,Booking_data!$A$1:$A$6001,Booking_data!$N$1:$N$6001,"not Found")</f>
        <v>23</v>
      </c>
      <c r="T560" t="str">
        <f>_xlfn.XLOOKUP(A560,Booking_data!$A$1:$A$6001,Booking_data!$O$1:$O$6001,"Not Found")</f>
        <v>Female</v>
      </c>
      <c r="U560" t="str">
        <f t="shared" si="43"/>
        <v>Youngster</v>
      </c>
      <c r="V560" t="str">
        <f t="shared" si="44"/>
        <v>Low Booking</v>
      </c>
    </row>
    <row r="561" spans="1:22" x14ac:dyDescent="0.25">
      <c r="A561" t="s">
        <v>792</v>
      </c>
      <c r="B561" s="1">
        <v>46084</v>
      </c>
      <c r="C561" s="1">
        <v>46201</v>
      </c>
      <c r="D561" s="9">
        <v>0.39583333333333331</v>
      </c>
      <c r="E561" t="str">
        <f t="shared" si="40"/>
        <v>Weekday</v>
      </c>
      <c r="F561" t="str">
        <f t="shared" si="41"/>
        <v>Mar</v>
      </c>
      <c r="G561" t="str">
        <f>_xlfn.XLOOKUP(A561,Booking_data!$A$1:$A$6001,Booking_data!$D$1:$D$6001,"not found")</f>
        <v>M022</v>
      </c>
      <c r="H561" t="str">
        <f>_xlfn.XLOOKUP(G561,Movies_data!$A$1:$A$41,Movies_data!$B$1:$B$41,"not found")</f>
        <v>12th Fail</v>
      </c>
      <c r="I561" t="str">
        <f>_xlfn.XLOOKUP(G561,Movies_data!$A$1:$A$41,Movies_data!$D$1:$D$41,"not found")</f>
        <v>Drama</v>
      </c>
      <c r="J561" t="str">
        <f>_xlfn.XLOOKUP(G561,Movies_data!$A$1:$A$41,Movies_data!$C$1:$C$41,"not found")</f>
        <v>Hindi</v>
      </c>
      <c r="K561">
        <f>_xlfn.XLOOKUP(G561,Movies_data!$A$1:$A$41,Movies_data!$H$1:$H$41,"Not Found")</f>
        <v>9</v>
      </c>
      <c r="L561" t="str">
        <f>_xlfn.XLOOKUP(A561,Booking_data!$A$1:$A$6001,Booking_data!$E$1:$E$6001,"not Found")</f>
        <v>C062</v>
      </c>
      <c r="M561" t="str">
        <f>_xlfn.XLOOKUP(L561,Cinemas_data!$A$1:$A$49,Cinemas_data!$I$1:$I$49,"not Found")</f>
        <v>PVR Grand Mall</v>
      </c>
      <c r="N561" t="str">
        <f>_xlfn.XLOOKUP(L561,Cinemas_data!$A$1:$A$49,Cinemas_data!$C$1:$C$49,"not Found")</f>
        <v>Mysuru</v>
      </c>
      <c r="O561">
        <f>_xlfn.XLOOKUP(A561,Booking_data!$A$1:$A$6001,Booking_data!$H$1:$H$6001,"not found")</f>
        <v>6</v>
      </c>
      <c r="P561">
        <f>_xlfn.XLOOKUP(A561,Booking_data!$A$1:$A$6001,Booking_data!$I$1:$I$6001,"not Found")</f>
        <v>240</v>
      </c>
      <c r="Q561">
        <f t="shared" si="42"/>
        <v>1440</v>
      </c>
      <c r="R561" t="str">
        <f>_xlfn.XLOOKUP(A561,Booking_data!$A$1:$A$6001,Booking_data!$L$1:$L$6001,"Not Found")</f>
        <v>UPI</v>
      </c>
      <c r="S561">
        <f>_xlfn.XLOOKUP(A561,Booking_data!$A$1:$A$6001,Booking_data!$N$1:$N$6001,"not Found")</f>
        <v>29</v>
      </c>
      <c r="T561" t="str">
        <f>_xlfn.XLOOKUP(A561,Booking_data!$A$1:$A$6001,Booking_data!$O$1:$O$6001,"Not Found")</f>
        <v>Female</v>
      </c>
      <c r="U561" t="str">
        <f t="shared" si="43"/>
        <v>Youngster</v>
      </c>
      <c r="V561" t="str">
        <f t="shared" si="44"/>
        <v>High Booking</v>
      </c>
    </row>
    <row r="562" spans="1:22" x14ac:dyDescent="0.25">
      <c r="A562" t="s">
        <v>793</v>
      </c>
      <c r="B562" s="1">
        <v>46084</v>
      </c>
      <c r="C562" s="1">
        <v>46030</v>
      </c>
      <c r="D562" s="9">
        <v>0.9375</v>
      </c>
      <c r="E562" t="str">
        <f t="shared" si="40"/>
        <v>Weekday</v>
      </c>
      <c r="F562" t="str">
        <f t="shared" si="41"/>
        <v>Mar</v>
      </c>
      <c r="G562" t="str">
        <f>_xlfn.XLOOKUP(A562,Booking_data!$A$1:$A$6001,Booking_data!$D$1:$D$6001,"not found")</f>
        <v>M003</v>
      </c>
      <c r="H562" t="str">
        <f>_xlfn.XLOOKUP(G562,Movies_data!$A$1:$A$41,Movies_data!$B$1:$B$41,"not found")</f>
        <v>Vikram</v>
      </c>
      <c r="I562" t="str">
        <f>_xlfn.XLOOKUP(G562,Movies_data!$A$1:$A$41,Movies_data!$D$1:$D$41,"not found")</f>
        <v>Action</v>
      </c>
      <c r="J562" t="str">
        <f>_xlfn.XLOOKUP(G562,Movies_data!$A$1:$A$41,Movies_data!$C$1:$C$41,"not found")</f>
        <v>Tamil</v>
      </c>
      <c r="K562">
        <f>_xlfn.XLOOKUP(G562,Movies_data!$A$1:$A$41,Movies_data!$H$1:$H$41,"Not Found")</f>
        <v>8.3000000000000007</v>
      </c>
      <c r="L562" t="str">
        <f>_xlfn.XLOOKUP(A562,Booking_data!$A$1:$A$6001,Booking_data!$E$1:$E$6001,"not Found")</f>
        <v>C042</v>
      </c>
      <c r="M562" t="str">
        <f>_xlfn.XLOOKUP(L562,Cinemas_data!$A$1:$A$49,Cinemas_data!$I$1:$I$49,"not Found")</f>
        <v>Asian Cinemas Grand Mall</v>
      </c>
      <c r="N562" t="str">
        <f>_xlfn.XLOOKUP(L562,Cinemas_data!$A$1:$A$49,Cinemas_data!$C$1:$C$49,"not Found")</f>
        <v>Salem</v>
      </c>
      <c r="O562">
        <f>_xlfn.XLOOKUP(A562,Booking_data!$A$1:$A$6001,Booking_data!$H$1:$H$6001,"not found")</f>
        <v>3</v>
      </c>
      <c r="P562">
        <f>_xlfn.XLOOKUP(A562,Booking_data!$A$1:$A$6001,Booking_data!$I$1:$I$6001,"not Found")</f>
        <v>360</v>
      </c>
      <c r="Q562">
        <f t="shared" si="42"/>
        <v>1080</v>
      </c>
      <c r="R562" t="str">
        <f>_xlfn.XLOOKUP(A562,Booking_data!$A$1:$A$6001,Booking_data!$L$1:$L$6001,"Not Found")</f>
        <v>Debit Card</v>
      </c>
      <c r="S562">
        <f>_xlfn.XLOOKUP(A562,Booking_data!$A$1:$A$6001,Booking_data!$N$1:$N$6001,"not Found")</f>
        <v>56</v>
      </c>
      <c r="T562" t="str">
        <f>_xlfn.XLOOKUP(A562,Booking_data!$A$1:$A$6001,Booking_data!$O$1:$O$6001,"Not Found")</f>
        <v>Other</v>
      </c>
      <c r="U562" t="str">
        <f t="shared" si="43"/>
        <v>Above 45</v>
      </c>
      <c r="V562" t="str">
        <f t="shared" si="44"/>
        <v>Medium Booking</v>
      </c>
    </row>
    <row r="563" spans="1:22" x14ac:dyDescent="0.25">
      <c r="A563" t="s">
        <v>794</v>
      </c>
      <c r="B563" s="1">
        <v>46084</v>
      </c>
      <c r="C563" s="1">
        <v>46205</v>
      </c>
      <c r="D563" s="9">
        <v>0.39583333333333331</v>
      </c>
      <c r="E563" t="str">
        <f t="shared" si="40"/>
        <v>Weekday</v>
      </c>
      <c r="F563" t="str">
        <f t="shared" si="41"/>
        <v>Mar</v>
      </c>
      <c r="G563" t="str">
        <f>_xlfn.XLOOKUP(A563,Booking_data!$A$1:$A$6001,Booking_data!$D$1:$D$6001,"not found")</f>
        <v>M031</v>
      </c>
      <c r="H563" t="str">
        <f>_xlfn.XLOOKUP(G563,Movies_data!$A$1:$A$41,Movies_data!$B$1:$B$41,"not found")</f>
        <v>Bangalore Days</v>
      </c>
      <c r="I563" t="str">
        <f>_xlfn.XLOOKUP(G563,Movies_data!$A$1:$A$41,Movies_data!$D$1:$D$41,"not found")</f>
        <v>Drama</v>
      </c>
      <c r="J563" t="str">
        <f>_xlfn.XLOOKUP(G563,Movies_data!$A$1:$A$41,Movies_data!$C$1:$C$41,"not found")</f>
        <v>Malayalam</v>
      </c>
      <c r="K563">
        <f>_xlfn.XLOOKUP(G563,Movies_data!$A$1:$A$41,Movies_data!$H$1:$H$41,"Not Found")</f>
        <v>8.3000000000000007</v>
      </c>
      <c r="L563" t="str">
        <f>_xlfn.XLOOKUP(A563,Booking_data!$A$1:$A$6001,Booking_data!$E$1:$E$6001,"not Found")</f>
        <v>C023</v>
      </c>
      <c r="M563" t="str">
        <f>_xlfn.XLOOKUP(L563,Cinemas_data!$A$1:$A$49,Cinemas_data!$I$1:$I$49,"not Found")</f>
        <v>MovieMax Forum Mall</v>
      </c>
      <c r="N563" t="str">
        <f>_xlfn.XLOOKUP(L563,Cinemas_data!$A$1:$A$49,Cinemas_data!$C$1:$C$49,"not Found")</f>
        <v>Coimbatore</v>
      </c>
      <c r="O563">
        <f>_xlfn.XLOOKUP(A563,Booking_data!$A$1:$A$6001,Booking_data!$H$1:$H$6001,"not found")</f>
        <v>2</v>
      </c>
      <c r="P563">
        <f>_xlfn.XLOOKUP(A563,Booking_data!$A$1:$A$6001,Booking_data!$I$1:$I$6001,"not Found")</f>
        <v>240</v>
      </c>
      <c r="Q563">
        <f t="shared" si="42"/>
        <v>480</v>
      </c>
      <c r="R563" t="str">
        <f>_xlfn.XLOOKUP(A563,Booking_data!$A$1:$A$6001,Booking_data!$L$1:$L$6001,"Not Found")</f>
        <v>Net Banking</v>
      </c>
      <c r="S563">
        <f>_xlfn.XLOOKUP(A563,Booking_data!$A$1:$A$6001,Booking_data!$N$1:$N$6001,"not Found")</f>
        <v>30</v>
      </c>
      <c r="T563" t="str">
        <f>_xlfn.XLOOKUP(A563,Booking_data!$A$1:$A$6001,Booking_data!$O$1:$O$6001,"Not Found")</f>
        <v>Other</v>
      </c>
      <c r="U563" t="str">
        <f t="shared" si="43"/>
        <v>Middle Age</v>
      </c>
      <c r="V563" t="str">
        <f t="shared" si="44"/>
        <v>Low Booking</v>
      </c>
    </row>
    <row r="564" spans="1:22" x14ac:dyDescent="0.25">
      <c r="A564" t="s">
        <v>795</v>
      </c>
      <c r="B564" s="1">
        <v>46084</v>
      </c>
      <c r="C564" s="1">
        <v>46192</v>
      </c>
      <c r="D564" s="9">
        <v>0.77083333333333337</v>
      </c>
      <c r="E564" t="str">
        <f t="shared" si="40"/>
        <v>Weekday</v>
      </c>
      <c r="F564" t="str">
        <f t="shared" si="41"/>
        <v>Mar</v>
      </c>
      <c r="G564" t="str">
        <f>_xlfn.XLOOKUP(A564,Booking_data!$A$1:$A$6001,Booking_data!$D$1:$D$6001,"not found")</f>
        <v>M012</v>
      </c>
      <c r="H564" t="str">
        <f>_xlfn.XLOOKUP(G564,Movies_data!$A$1:$A$41,Movies_data!$B$1:$B$41,"not found")</f>
        <v>RRR</v>
      </c>
      <c r="I564" t="str">
        <f>_xlfn.XLOOKUP(G564,Movies_data!$A$1:$A$41,Movies_data!$D$1:$D$41,"not found")</f>
        <v>Action</v>
      </c>
      <c r="J564" t="str">
        <f>_xlfn.XLOOKUP(G564,Movies_data!$A$1:$A$41,Movies_data!$C$1:$C$41,"not found")</f>
        <v>Telugu</v>
      </c>
      <c r="K564">
        <f>_xlfn.XLOOKUP(G564,Movies_data!$A$1:$A$41,Movies_data!$H$1:$H$41,"Not Found")</f>
        <v>7.8</v>
      </c>
      <c r="L564" t="str">
        <f>_xlfn.XLOOKUP(A564,Booking_data!$A$1:$A$6001,Booking_data!$E$1:$E$6001,"not Found")</f>
        <v>C142</v>
      </c>
      <c r="M564" t="str">
        <f>_xlfn.XLOOKUP(L564,Cinemas_data!$A$1:$A$49,Cinemas_data!$I$1:$I$49,"not Found")</f>
        <v>PVR Grand Mall</v>
      </c>
      <c r="N564" t="str">
        <f>_xlfn.XLOOKUP(L564,Cinemas_data!$A$1:$A$49,Cinemas_data!$C$1:$C$49,"not Found")</f>
        <v>Ahmedabad</v>
      </c>
      <c r="O564">
        <f>_xlfn.XLOOKUP(A564,Booking_data!$A$1:$A$6001,Booking_data!$H$1:$H$6001,"not found")</f>
        <v>2</v>
      </c>
      <c r="P564">
        <f>_xlfn.XLOOKUP(A564,Booking_data!$A$1:$A$6001,Booking_data!$I$1:$I$6001,"not Found")</f>
        <v>400</v>
      </c>
      <c r="Q564">
        <f t="shared" si="42"/>
        <v>800</v>
      </c>
      <c r="R564" t="str">
        <f>_xlfn.XLOOKUP(A564,Booking_data!$A$1:$A$6001,Booking_data!$L$1:$L$6001,"Not Found")</f>
        <v>UPI</v>
      </c>
      <c r="S564">
        <f>_xlfn.XLOOKUP(A564,Booking_data!$A$1:$A$6001,Booking_data!$N$1:$N$6001,"not Found")</f>
        <v>48</v>
      </c>
      <c r="T564" t="str">
        <f>_xlfn.XLOOKUP(A564,Booking_data!$A$1:$A$6001,Booking_data!$O$1:$O$6001,"Not Found")</f>
        <v>Male</v>
      </c>
      <c r="U564" t="str">
        <f t="shared" si="43"/>
        <v>Above 45</v>
      </c>
      <c r="V564" t="str">
        <f t="shared" si="44"/>
        <v>Low Booking</v>
      </c>
    </row>
    <row r="565" spans="1:22" x14ac:dyDescent="0.25">
      <c r="A565" t="s">
        <v>796</v>
      </c>
      <c r="B565" s="1">
        <v>46084</v>
      </c>
      <c r="C565" s="1">
        <v>46209</v>
      </c>
      <c r="D565" s="9">
        <v>0.77083333333333337</v>
      </c>
      <c r="E565" t="str">
        <f t="shared" si="40"/>
        <v>Weekday</v>
      </c>
      <c r="F565" t="str">
        <f t="shared" si="41"/>
        <v>Mar</v>
      </c>
      <c r="G565" t="str">
        <f>_xlfn.XLOOKUP(A565,Booking_data!$A$1:$A$6001,Booking_data!$D$1:$D$6001,"not found")</f>
        <v>M039</v>
      </c>
      <c r="H565" t="str">
        <f>_xlfn.XLOOKUP(G565,Movies_data!$A$1:$A$41,Movies_data!$B$1:$B$41,"not found")</f>
        <v>Dune: Part Two</v>
      </c>
      <c r="I565" t="str">
        <f>_xlfn.XLOOKUP(G565,Movies_data!$A$1:$A$41,Movies_data!$D$1:$D$41,"not found")</f>
        <v>Sci-Fi</v>
      </c>
      <c r="J565" t="str">
        <f>_xlfn.XLOOKUP(G565,Movies_data!$A$1:$A$41,Movies_data!$C$1:$C$41,"not found")</f>
        <v>English</v>
      </c>
      <c r="K565">
        <f>_xlfn.XLOOKUP(G565,Movies_data!$A$1:$A$41,Movies_data!$H$1:$H$41,"Not Found")</f>
        <v>8.5</v>
      </c>
      <c r="L565" t="str">
        <f>_xlfn.XLOOKUP(A565,Booking_data!$A$1:$A$6001,Booking_data!$E$1:$E$6001,"not Found")</f>
        <v>C111</v>
      </c>
      <c r="M565" t="str">
        <f>_xlfn.XLOOKUP(L565,Cinemas_data!$A$1:$A$49,Cinemas_data!$I$1:$I$49,"not Found")</f>
        <v>Mukta A2 Cinemas City Centre</v>
      </c>
      <c r="N565" t="str">
        <f>_xlfn.XLOOKUP(L565,Cinemas_data!$A$1:$A$49,Cinemas_data!$C$1:$C$49,"not Found")</f>
        <v>Delhi</v>
      </c>
      <c r="O565">
        <f>_xlfn.XLOOKUP(A565,Booking_data!$A$1:$A$6001,Booking_data!$H$1:$H$6001,"not found")</f>
        <v>5</v>
      </c>
      <c r="P565">
        <f>_xlfn.XLOOKUP(A565,Booking_data!$A$1:$A$6001,Booking_data!$I$1:$I$6001,"not Found")</f>
        <v>180</v>
      </c>
      <c r="Q565">
        <f t="shared" si="42"/>
        <v>900</v>
      </c>
      <c r="R565" t="str">
        <f>_xlfn.XLOOKUP(A565,Booking_data!$A$1:$A$6001,Booking_data!$L$1:$L$6001,"Not Found")</f>
        <v>Debit Card</v>
      </c>
      <c r="S565">
        <f>_xlfn.XLOOKUP(A565,Booking_data!$A$1:$A$6001,Booking_data!$N$1:$N$6001,"not Found")</f>
        <v>54</v>
      </c>
      <c r="T565" t="str">
        <f>_xlfn.XLOOKUP(A565,Booking_data!$A$1:$A$6001,Booking_data!$O$1:$O$6001,"Not Found")</f>
        <v>Male</v>
      </c>
      <c r="U565" t="str">
        <f t="shared" si="43"/>
        <v>Above 45</v>
      </c>
      <c r="V565" t="str">
        <f t="shared" si="44"/>
        <v>High Booking</v>
      </c>
    </row>
    <row r="566" spans="1:22" x14ac:dyDescent="0.25">
      <c r="A566" t="s">
        <v>797</v>
      </c>
      <c r="B566" s="1">
        <v>46084</v>
      </c>
      <c r="C566" s="1">
        <v>46190</v>
      </c>
      <c r="D566" s="9">
        <v>0.77083333333333337</v>
      </c>
      <c r="E566" t="str">
        <f t="shared" si="40"/>
        <v>Weekday</v>
      </c>
      <c r="F566" t="str">
        <f t="shared" si="41"/>
        <v>Mar</v>
      </c>
      <c r="G566" t="str">
        <f>_xlfn.XLOOKUP(A566,Booking_data!$A$1:$A$6001,Booking_data!$D$1:$D$6001,"not found")</f>
        <v>M039</v>
      </c>
      <c r="H566" t="str">
        <f>_xlfn.XLOOKUP(G566,Movies_data!$A$1:$A$41,Movies_data!$B$1:$B$41,"not found")</f>
        <v>Dune: Part Two</v>
      </c>
      <c r="I566" t="str">
        <f>_xlfn.XLOOKUP(G566,Movies_data!$A$1:$A$41,Movies_data!$D$1:$D$41,"not found")</f>
        <v>Sci-Fi</v>
      </c>
      <c r="J566" t="str">
        <f>_xlfn.XLOOKUP(G566,Movies_data!$A$1:$A$41,Movies_data!$C$1:$C$41,"not found")</f>
        <v>English</v>
      </c>
      <c r="K566">
        <f>_xlfn.XLOOKUP(G566,Movies_data!$A$1:$A$41,Movies_data!$H$1:$H$41,"Not Found")</f>
        <v>8.5</v>
      </c>
      <c r="L566" t="str">
        <f>_xlfn.XLOOKUP(A566,Booking_data!$A$1:$A$6001,Booking_data!$E$1:$E$6001,"not Found")</f>
        <v>C112</v>
      </c>
      <c r="M566" t="str">
        <f>_xlfn.XLOOKUP(L566,Cinemas_data!$A$1:$A$49,Cinemas_data!$I$1:$I$49,"not Found")</f>
        <v>MovieMax Grand Mall</v>
      </c>
      <c r="N566" t="str">
        <f>_xlfn.XLOOKUP(L566,Cinemas_data!$A$1:$A$49,Cinemas_data!$C$1:$C$49,"not Found")</f>
        <v>Delhi</v>
      </c>
      <c r="O566">
        <f>_xlfn.XLOOKUP(A566,Booking_data!$A$1:$A$6001,Booking_data!$H$1:$H$6001,"not found")</f>
        <v>3</v>
      </c>
      <c r="P566">
        <f>_xlfn.XLOOKUP(A566,Booking_data!$A$1:$A$6001,Booking_data!$I$1:$I$6001,"not Found")</f>
        <v>420</v>
      </c>
      <c r="Q566">
        <f t="shared" si="42"/>
        <v>1260</v>
      </c>
      <c r="R566" t="str">
        <f>_xlfn.XLOOKUP(A566,Booking_data!$A$1:$A$6001,Booking_data!$L$1:$L$6001,"Not Found")</f>
        <v>Wallet</v>
      </c>
      <c r="S566">
        <f>_xlfn.XLOOKUP(A566,Booking_data!$A$1:$A$6001,Booking_data!$N$1:$N$6001,"not Found")</f>
        <v>49</v>
      </c>
      <c r="T566" t="str">
        <f>_xlfn.XLOOKUP(A566,Booking_data!$A$1:$A$6001,Booking_data!$O$1:$O$6001,"Not Found")</f>
        <v>Other</v>
      </c>
      <c r="U566" t="str">
        <f t="shared" si="43"/>
        <v>Above 45</v>
      </c>
      <c r="V566" t="str">
        <f t="shared" si="44"/>
        <v>Medium Booking</v>
      </c>
    </row>
    <row r="567" spans="1:22" x14ac:dyDescent="0.25">
      <c r="A567" t="s">
        <v>798</v>
      </c>
      <c r="B567" s="1">
        <v>46084</v>
      </c>
      <c r="C567" s="1">
        <v>46082</v>
      </c>
      <c r="D567" s="9">
        <v>0.77083333333333337</v>
      </c>
      <c r="E567" t="str">
        <f t="shared" si="40"/>
        <v>Weekday</v>
      </c>
      <c r="F567" t="str">
        <f t="shared" si="41"/>
        <v>Mar</v>
      </c>
      <c r="G567" t="str">
        <f>_xlfn.XLOOKUP(A567,Booking_data!$A$1:$A$6001,Booking_data!$D$1:$D$6001,"not found")</f>
        <v>M017</v>
      </c>
      <c r="H567" t="str">
        <f>_xlfn.XLOOKUP(G567,Movies_data!$A$1:$A$41,Movies_data!$B$1:$B$41,"not found")</f>
        <v>Baahubali 2</v>
      </c>
      <c r="I567" t="str">
        <f>_xlfn.XLOOKUP(G567,Movies_data!$A$1:$A$41,Movies_data!$D$1:$D$41,"not found")</f>
        <v>Action</v>
      </c>
      <c r="J567" t="str">
        <f>_xlfn.XLOOKUP(G567,Movies_data!$A$1:$A$41,Movies_data!$C$1:$C$41,"not found")</f>
        <v>Telugu</v>
      </c>
      <c r="K567">
        <f>_xlfn.XLOOKUP(G567,Movies_data!$A$1:$A$41,Movies_data!$H$1:$H$41,"Not Found")</f>
        <v>8.1999999999999993</v>
      </c>
      <c r="L567" t="str">
        <f>_xlfn.XLOOKUP(A567,Booking_data!$A$1:$A$6001,Booking_data!$E$1:$E$6001,"not Found")</f>
        <v>C101</v>
      </c>
      <c r="M567" t="str">
        <f>_xlfn.XLOOKUP(L567,Cinemas_data!$A$1:$A$49,Cinemas_data!$I$1:$I$49,"not Found")</f>
        <v>Miraj Cinemas City Centre</v>
      </c>
      <c r="N567" t="str">
        <f>_xlfn.XLOOKUP(L567,Cinemas_data!$A$1:$A$49,Cinemas_data!$C$1:$C$49,"not Found")</f>
        <v>Pune</v>
      </c>
      <c r="O567">
        <f>_xlfn.XLOOKUP(A567,Booking_data!$A$1:$A$6001,Booking_data!$H$1:$H$6001,"not found")</f>
        <v>2</v>
      </c>
      <c r="P567">
        <f>_xlfn.XLOOKUP(A567,Booking_data!$A$1:$A$6001,Booking_data!$I$1:$I$6001,"not Found")</f>
        <v>360</v>
      </c>
      <c r="Q567">
        <f t="shared" si="42"/>
        <v>720</v>
      </c>
      <c r="R567" t="str">
        <f>_xlfn.XLOOKUP(A567,Booking_data!$A$1:$A$6001,Booking_data!$L$1:$L$6001,"Not Found")</f>
        <v>Net Banking</v>
      </c>
      <c r="S567">
        <f>_xlfn.XLOOKUP(A567,Booking_data!$A$1:$A$6001,Booking_data!$N$1:$N$6001,"not Found")</f>
        <v>44</v>
      </c>
      <c r="T567" t="str">
        <f>_xlfn.XLOOKUP(A567,Booking_data!$A$1:$A$6001,Booking_data!$O$1:$O$6001,"Not Found")</f>
        <v>Other</v>
      </c>
      <c r="U567" t="str">
        <f t="shared" si="43"/>
        <v>Middle Age</v>
      </c>
      <c r="V567" t="str">
        <f t="shared" si="44"/>
        <v>Low Booking</v>
      </c>
    </row>
    <row r="568" spans="1:22" x14ac:dyDescent="0.25">
      <c r="A568" t="s">
        <v>799</v>
      </c>
      <c r="B568" s="1">
        <v>46084</v>
      </c>
      <c r="C568" s="1">
        <v>46143</v>
      </c>
      <c r="D568" s="9">
        <v>0.9375</v>
      </c>
      <c r="E568" t="str">
        <f t="shared" si="40"/>
        <v>Weekday</v>
      </c>
      <c r="F568" t="str">
        <f t="shared" si="41"/>
        <v>Mar</v>
      </c>
      <c r="G568" t="str">
        <f>_xlfn.XLOOKUP(A568,Booking_data!$A$1:$A$6001,Booking_data!$D$1:$D$6001,"not found")</f>
        <v>M001</v>
      </c>
      <c r="H568" t="str">
        <f>_xlfn.XLOOKUP(G568,Movies_data!$A$1:$A$41,Movies_data!$B$1:$B$41,"not found")</f>
        <v>Leo</v>
      </c>
      <c r="I568" t="str">
        <f>_xlfn.XLOOKUP(G568,Movies_data!$A$1:$A$41,Movies_data!$D$1:$D$41,"not found")</f>
        <v>Action</v>
      </c>
      <c r="J568" t="str">
        <f>_xlfn.XLOOKUP(G568,Movies_data!$A$1:$A$41,Movies_data!$C$1:$C$41,"not found")</f>
        <v>Tamil</v>
      </c>
      <c r="K568">
        <f>_xlfn.XLOOKUP(G568,Movies_data!$A$1:$A$41,Movies_data!$H$1:$H$41,"Not Found")</f>
        <v>8</v>
      </c>
      <c r="L568" t="str">
        <f>_xlfn.XLOOKUP(A568,Booking_data!$A$1:$A$6001,Booking_data!$E$1:$E$6001,"not Found")</f>
        <v>C071</v>
      </c>
      <c r="M568" t="str">
        <f>_xlfn.XLOOKUP(L568,Cinemas_data!$A$1:$A$49,Cinemas_data!$I$1:$I$49,"not Found")</f>
        <v>PVR City Centre</v>
      </c>
      <c r="N568" t="str">
        <f>_xlfn.XLOOKUP(L568,Cinemas_data!$A$1:$A$49,Cinemas_data!$C$1:$C$49,"not Found")</f>
        <v>Hyderabad</v>
      </c>
      <c r="O568">
        <f>_xlfn.XLOOKUP(A568,Booking_data!$A$1:$A$6001,Booking_data!$H$1:$H$6001,"not found")</f>
        <v>3</v>
      </c>
      <c r="P568">
        <f>_xlfn.XLOOKUP(A568,Booking_data!$A$1:$A$6001,Booking_data!$I$1:$I$6001,"not Found")</f>
        <v>180</v>
      </c>
      <c r="Q568">
        <f t="shared" si="42"/>
        <v>540</v>
      </c>
      <c r="R568" t="str">
        <f>_xlfn.XLOOKUP(A568,Booking_data!$A$1:$A$6001,Booking_data!$L$1:$L$6001,"Not Found")</f>
        <v>Wallet</v>
      </c>
      <c r="S568">
        <f>_xlfn.XLOOKUP(A568,Booking_data!$A$1:$A$6001,Booking_data!$N$1:$N$6001,"not Found")</f>
        <v>55</v>
      </c>
      <c r="T568" t="str">
        <f>_xlfn.XLOOKUP(A568,Booking_data!$A$1:$A$6001,Booking_data!$O$1:$O$6001,"Not Found")</f>
        <v>Other</v>
      </c>
      <c r="U568" t="str">
        <f t="shared" si="43"/>
        <v>Above 45</v>
      </c>
      <c r="V568" t="str">
        <f t="shared" si="44"/>
        <v>Medium Booking</v>
      </c>
    </row>
    <row r="569" spans="1:22" x14ac:dyDescent="0.25">
      <c r="A569" t="s">
        <v>800</v>
      </c>
      <c r="B569" s="1">
        <v>46084</v>
      </c>
      <c r="C569" s="1">
        <v>46060</v>
      </c>
      <c r="D569" s="9">
        <v>0.53125</v>
      </c>
      <c r="E569" t="str">
        <f t="shared" si="40"/>
        <v>Weekday</v>
      </c>
      <c r="F569" t="str">
        <f t="shared" si="41"/>
        <v>Mar</v>
      </c>
      <c r="G569" t="str">
        <f>_xlfn.XLOOKUP(A569,Booking_data!$A$1:$A$6001,Booking_data!$D$1:$D$6001,"not found")</f>
        <v>M027</v>
      </c>
      <c r="H569" t="str">
        <f>_xlfn.XLOOKUP(G569,Movies_data!$A$1:$A$41,Movies_data!$B$1:$B$41,"not found")</f>
        <v>KGF Chapter 2</v>
      </c>
      <c r="I569" t="str">
        <f>_xlfn.XLOOKUP(G569,Movies_data!$A$1:$A$41,Movies_data!$D$1:$D$41,"not found")</f>
        <v>Action</v>
      </c>
      <c r="J569" t="str">
        <f>_xlfn.XLOOKUP(G569,Movies_data!$A$1:$A$41,Movies_data!$C$1:$C$41,"not found")</f>
        <v>Kannada</v>
      </c>
      <c r="K569">
        <f>_xlfn.XLOOKUP(G569,Movies_data!$A$1:$A$41,Movies_data!$H$1:$H$41,"Not Found")</f>
        <v>8.3000000000000007</v>
      </c>
      <c r="L569" t="str">
        <f>_xlfn.XLOOKUP(A569,Booking_data!$A$1:$A$6001,Booking_data!$E$1:$E$6001,"not Found")</f>
        <v>C091</v>
      </c>
      <c r="M569" t="str">
        <f>_xlfn.XLOOKUP(L569,Cinemas_data!$A$1:$A$49,Cinemas_data!$I$1:$I$49,"not Found")</f>
        <v>Cinepolis City Centre</v>
      </c>
      <c r="N569" t="str">
        <f>_xlfn.XLOOKUP(L569,Cinemas_data!$A$1:$A$49,Cinemas_data!$C$1:$C$49,"not Found")</f>
        <v>Mumbai</v>
      </c>
      <c r="O569">
        <f>_xlfn.XLOOKUP(A569,Booking_data!$A$1:$A$6001,Booking_data!$H$1:$H$6001,"not found")</f>
        <v>4</v>
      </c>
      <c r="P569">
        <f>_xlfn.XLOOKUP(A569,Booking_data!$A$1:$A$6001,Booking_data!$I$1:$I$6001,"not Found")</f>
        <v>280</v>
      </c>
      <c r="Q569">
        <f t="shared" si="42"/>
        <v>1120</v>
      </c>
      <c r="R569" t="str">
        <f>_xlfn.XLOOKUP(A569,Booking_data!$A$1:$A$6001,Booking_data!$L$1:$L$6001,"Not Found")</f>
        <v>Debit Card</v>
      </c>
      <c r="S569">
        <f>_xlfn.XLOOKUP(A569,Booking_data!$A$1:$A$6001,Booking_data!$N$1:$N$6001,"not Found")</f>
        <v>48</v>
      </c>
      <c r="T569" t="str">
        <f>_xlfn.XLOOKUP(A569,Booking_data!$A$1:$A$6001,Booking_data!$O$1:$O$6001,"Not Found")</f>
        <v>Other</v>
      </c>
      <c r="U569" t="str">
        <f t="shared" si="43"/>
        <v>Above 45</v>
      </c>
      <c r="V569" t="str">
        <f t="shared" si="44"/>
        <v>Medium Booking</v>
      </c>
    </row>
    <row r="570" spans="1:22" x14ac:dyDescent="0.25">
      <c r="A570" t="s">
        <v>801</v>
      </c>
      <c r="B570" s="1">
        <v>46084</v>
      </c>
      <c r="C570" s="1">
        <v>46200</v>
      </c>
      <c r="D570" s="9">
        <v>0.64583333333333337</v>
      </c>
      <c r="E570" t="str">
        <f t="shared" si="40"/>
        <v>Weekday</v>
      </c>
      <c r="F570" t="str">
        <f t="shared" si="41"/>
        <v>Mar</v>
      </c>
      <c r="G570" t="str">
        <f>_xlfn.XLOOKUP(A570,Booking_data!$A$1:$A$6001,Booking_data!$D$1:$D$6001,"not found")</f>
        <v>M004</v>
      </c>
      <c r="H570" t="str">
        <f>_xlfn.XLOOKUP(G570,Movies_data!$A$1:$A$41,Movies_data!$B$1:$B$41,"not found")</f>
        <v>Ponniyin Selvan I</v>
      </c>
      <c r="I570" t="str">
        <f>_xlfn.XLOOKUP(G570,Movies_data!$A$1:$A$41,Movies_data!$D$1:$D$41,"not found")</f>
        <v>Drama</v>
      </c>
      <c r="J570" t="str">
        <f>_xlfn.XLOOKUP(G570,Movies_data!$A$1:$A$41,Movies_data!$C$1:$C$41,"not found")</f>
        <v>Tamil</v>
      </c>
      <c r="K570">
        <f>_xlfn.XLOOKUP(G570,Movies_data!$A$1:$A$41,Movies_data!$H$1:$H$41,"Not Found")</f>
        <v>7.6</v>
      </c>
      <c r="L570" t="str">
        <f>_xlfn.XLOOKUP(A570,Booking_data!$A$1:$A$6001,Booking_data!$E$1:$E$6001,"not Found")</f>
        <v>C051</v>
      </c>
      <c r="M570" t="str">
        <f>_xlfn.XLOOKUP(L570,Cinemas_data!$A$1:$A$49,Cinemas_data!$I$1:$I$49,"not Found")</f>
        <v>Asian Cinemas City Centre</v>
      </c>
      <c r="N570" t="str">
        <f>_xlfn.XLOOKUP(L570,Cinemas_data!$A$1:$A$49,Cinemas_data!$C$1:$C$49,"not Found")</f>
        <v>Bengaluru</v>
      </c>
      <c r="O570">
        <f>_xlfn.XLOOKUP(A570,Booking_data!$A$1:$A$6001,Booking_data!$H$1:$H$6001,"not found")</f>
        <v>3</v>
      </c>
      <c r="P570">
        <f>_xlfn.XLOOKUP(A570,Booking_data!$A$1:$A$6001,Booking_data!$I$1:$I$6001,"not Found")</f>
        <v>280</v>
      </c>
      <c r="Q570">
        <f t="shared" si="42"/>
        <v>840</v>
      </c>
      <c r="R570" t="str">
        <f>_xlfn.XLOOKUP(A570,Booking_data!$A$1:$A$6001,Booking_data!$L$1:$L$6001,"Not Found")</f>
        <v>Credit Card</v>
      </c>
      <c r="S570">
        <f>_xlfn.XLOOKUP(A570,Booking_data!$A$1:$A$6001,Booking_data!$N$1:$N$6001,"not Found")</f>
        <v>49</v>
      </c>
      <c r="T570" t="str">
        <f>_xlfn.XLOOKUP(A570,Booking_data!$A$1:$A$6001,Booking_data!$O$1:$O$6001,"Not Found")</f>
        <v>Other</v>
      </c>
      <c r="U570" t="str">
        <f t="shared" si="43"/>
        <v>Above 45</v>
      </c>
      <c r="V570" t="str">
        <f t="shared" si="44"/>
        <v>Medium Booking</v>
      </c>
    </row>
    <row r="571" spans="1:22" x14ac:dyDescent="0.25">
      <c r="A571" t="s">
        <v>802</v>
      </c>
      <c r="B571" s="1">
        <v>46084</v>
      </c>
      <c r="C571" s="1">
        <v>46032</v>
      </c>
      <c r="D571" s="9">
        <v>0.64583333333333337</v>
      </c>
      <c r="E571" t="str">
        <f t="shared" si="40"/>
        <v>Weekday</v>
      </c>
      <c r="F571" t="str">
        <f t="shared" si="41"/>
        <v>Mar</v>
      </c>
      <c r="G571" t="str">
        <f>_xlfn.XLOOKUP(A571,Booking_data!$A$1:$A$6001,Booking_data!$D$1:$D$6001,"not found")</f>
        <v>M035</v>
      </c>
      <c r="H571" t="str">
        <f>_xlfn.XLOOKUP(G571,Movies_data!$A$1:$A$41,Movies_data!$B$1:$B$41,"not found")</f>
        <v>Aavesham</v>
      </c>
      <c r="I571" t="str">
        <f>_xlfn.XLOOKUP(G571,Movies_data!$A$1:$A$41,Movies_data!$D$1:$D$41,"not found")</f>
        <v>Comedy</v>
      </c>
      <c r="J571" t="str">
        <f>_xlfn.XLOOKUP(G571,Movies_data!$A$1:$A$41,Movies_data!$C$1:$C$41,"not found")</f>
        <v>Malayalam</v>
      </c>
      <c r="K571">
        <f>_xlfn.XLOOKUP(G571,Movies_data!$A$1:$A$41,Movies_data!$H$1:$H$41,"Not Found")</f>
        <v>7.8</v>
      </c>
      <c r="L571" t="str">
        <f>_xlfn.XLOOKUP(A571,Booking_data!$A$1:$A$6001,Booking_data!$E$1:$E$6001,"not Found")</f>
        <v>C082</v>
      </c>
      <c r="M571" t="str">
        <f>_xlfn.XLOOKUP(L571,Cinemas_data!$A$1:$A$49,Cinemas_data!$I$1:$I$49,"not Found")</f>
        <v>Cinepolis Grand Mall</v>
      </c>
      <c r="N571" t="str">
        <f>_xlfn.XLOOKUP(L571,Cinemas_data!$A$1:$A$49,Cinemas_data!$C$1:$C$49,"not Found")</f>
        <v>Vijayawada</v>
      </c>
      <c r="O571">
        <f>_xlfn.XLOOKUP(A571,Booking_data!$A$1:$A$6001,Booking_data!$H$1:$H$6001,"not found")</f>
        <v>2</v>
      </c>
      <c r="P571">
        <f>_xlfn.XLOOKUP(A571,Booking_data!$A$1:$A$6001,Booking_data!$I$1:$I$6001,"not Found")</f>
        <v>280</v>
      </c>
      <c r="Q571">
        <f t="shared" si="42"/>
        <v>560</v>
      </c>
      <c r="R571" t="str">
        <f>_xlfn.XLOOKUP(A571,Booking_data!$A$1:$A$6001,Booking_data!$L$1:$L$6001,"Not Found")</f>
        <v>UPI</v>
      </c>
      <c r="S571">
        <f>_xlfn.XLOOKUP(A571,Booking_data!$A$1:$A$6001,Booking_data!$N$1:$N$6001,"not Found")</f>
        <v>22</v>
      </c>
      <c r="T571" t="str">
        <f>_xlfn.XLOOKUP(A571,Booking_data!$A$1:$A$6001,Booking_data!$O$1:$O$6001,"Not Found")</f>
        <v>Other</v>
      </c>
      <c r="U571" t="str">
        <f t="shared" si="43"/>
        <v>Youngster</v>
      </c>
      <c r="V571" t="str">
        <f t="shared" si="44"/>
        <v>Low Booking</v>
      </c>
    </row>
    <row r="572" spans="1:22" x14ac:dyDescent="0.25">
      <c r="A572" t="s">
        <v>803</v>
      </c>
      <c r="B572" s="1">
        <v>46084</v>
      </c>
      <c r="C572" s="1">
        <v>46056</v>
      </c>
      <c r="D572" s="9">
        <v>0.9375</v>
      </c>
      <c r="E572" t="str">
        <f t="shared" si="40"/>
        <v>Weekday</v>
      </c>
      <c r="F572" t="str">
        <f t="shared" si="41"/>
        <v>Mar</v>
      </c>
      <c r="G572" t="str">
        <f>_xlfn.XLOOKUP(A572,Booking_data!$A$1:$A$6001,Booking_data!$D$1:$D$6001,"not found")</f>
        <v>M015</v>
      </c>
      <c r="H572" t="str">
        <f>_xlfn.XLOOKUP(G572,Movies_data!$A$1:$A$41,Movies_data!$B$1:$B$41,"not found")</f>
        <v>Kalki 2898 AD</v>
      </c>
      <c r="I572" t="str">
        <f>_xlfn.XLOOKUP(G572,Movies_data!$A$1:$A$41,Movies_data!$D$1:$D$41,"not found")</f>
        <v>Sci-Fi</v>
      </c>
      <c r="J572" t="str">
        <f>_xlfn.XLOOKUP(G572,Movies_data!$A$1:$A$41,Movies_data!$C$1:$C$41,"not found")</f>
        <v>Telugu</v>
      </c>
      <c r="K572">
        <f>_xlfn.XLOOKUP(G572,Movies_data!$A$1:$A$41,Movies_data!$H$1:$H$41,"Not Found")</f>
        <v>7</v>
      </c>
      <c r="L572" t="str">
        <f>_xlfn.XLOOKUP(A572,Booking_data!$A$1:$A$6001,Booking_data!$E$1:$E$6001,"not Found")</f>
        <v>C081</v>
      </c>
      <c r="M572" t="str">
        <f>_xlfn.XLOOKUP(L572,Cinemas_data!$A$1:$A$49,Cinemas_data!$I$1:$I$49,"not Found")</f>
        <v>INOX City Centre</v>
      </c>
      <c r="N572" t="str">
        <f>_xlfn.XLOOKUP(L572,Cinemas_data!$A$1:$A$49,Cinemas_data!$C$1:$C$49,"not Found")</f>
        <v>Vijayawada</v>
      </c>
      <c r="O572">
        <f>_xlfn.XLOOKUP(A572,Booking_data!$A$1:$A$6001,Booking_data!$H$1:$H$6001,"not found")</f>
        <v>4</v>
      </c>
      <c r="P572">
        <f>_xlfn.XLOOKUP(A572,Booking_data!$A$1:$A$6001,Booking_data!$I$1:$I$6001,"not Found")</f>
        <v>200</v>
      </c>
      <c r="Q572">
        <f t="shared" si="42"/>
        <v>800</v>
      </c>
      <c r="R572" t="str">
        <f>_xlfn.XLOOKUP(A572,Booking_data!$A$1:$A$6001,Booking_data!$L$1:$L$6001,"Not Found")</f>
        <v>Wallet</v>
      </c>
      <c r="S572">
        <f>_xlfn.XLOOKUP(A572,Booking_data!$A$1:$A$6001,Booking_data!$N$1:$N$6001,"not Found")</f>
        <v>27</v>
      </c>
      <c r="T572" t="str">
        <f>_xlfn.XLOOKUP(A572,Booking_data!$A$1:$A$6001,Booking_data!$O$1:$O$6001,"Not Found")</f>
        <v>Other</v>
      </c>
      <c r="U572" t="str">
        <f t="shared" si="43"/>
        <v>Youngster</v>
      </c>
      <c r="V572" t="str">
        <f t="shared" si="44"/>
        <v>Medium Booking</v>
      </c>
    </row>
    <row r="573" spans="1:22" x14ac:dyDescent="0.25">
      <c r="A573" t="s">
        <v>804</v>
      </c>
      <c r="B573" s="1">
        <v>46084</v>
      </c>
      <c r="C573" s="1">
        <v>46203</v>
      </c>
      <c r="D573" s="9">
        <v>0.88541666666666663</v>
      </c>
      <c r="E573" t="str">
        <f t="shared" si="40"/>
        <v>Weekday</v>
      </c>
      <c r="F573" t="str">
        <f t="shared" si="41"/>
        <v>Mar</v>
      </c>
      <c r="G573" t="str">
        <f>_xlfn.XLOOKUP(A573,Booking_data!$A$1:$A$6001,Booking_data!$D$1:$D$6001,"not found")</f>
        <v>M037</v>
      </c>
      <c r="H573" t="str">
        <f>_xlfn.XLOOKUP(G573,Movies_data!$A$1:$A$41,Movies_data!$B$1:$B$41,"not found")</f>
        <v>Oppenheimer</v>
      </c>
      <c r="I573" t="str">
        <f>_xlfn.XLOOKUP(G573,Movies_data!$A$1:$A$41,Movies_data!$D$1:$D$41,"not found")</f>
        <v>Biography</v>
      </c>
      <c r="J573" t="str">
        <f>_xlfn.XLOOKUP(G573,Movies_data!$A$1:$A$41,Movies_data!$C$1:$C$41,"not found")</f>
        <v>English</v>
      </c>
      <c r="K573">
        <f>_xlfn.XLOOKUP(G573,Movies_data!$A$1:$A$41,Movies_data!$H$1:$H$41,"Not Found")</f>
        <v>8.5</v>
      </c>
      <c r="L573" t="str">
        <f>_xlfn.XLOOKUP(A573,Booking_data!$A$1:$A$6001,Booking_data!$E$1:$E$6001,"not Found")</f>
        <v>C102</v>
      </c>
      <c r="M573" t="str">
        <f>_xlfn.XLOOKUP(L573,Cinemas_data!$A$1:$A$49,Cinemas_data!$I$1:$I$49,"not Found")</f>
        <v>Mukta A2 Cinemas Grand Mall</v>
      </c>
      <c r="N573" t="str">
        <f>_xlfn.XLOOKUP(L573,Cinemas_data!$A$1:$A$49,Cinemas_data!$C$1:$C$49,"not Found")</f>
        <v>Pune</v>
      </c>
      <c r="O573">
        <f>_xlfn.XLOOKUP(A573,Booking_data!$A$1:$A$6001,Booking_data!$H$1:$H$6001,"not found")</f>
        <v>6</v>
      </c>
      <c r="P573">
        <f>_xlfn.XLOOKUP(A573,Booking_data!$A$1:$A$6001,Booking_data!$I$1:$I$6001,"not Found")</f>
        <v>300</v>
      </c>
      <c r="Q573">
        <f t="shared" si="42"/>
        <v>1800</v>
      </c>
      <c r="R573" t="str">
        <f>_xlfn.XLOOKUP(A573,Booking_data!$A$1:$A$6001,Booking_data!$L$1:$L$6001,"Not Found")</f>
        <v>Wallet</v>
      </c>
      <c r="S573">
        <f>_xlfn.XLOOKUP(A573,Booking_data!$A$1:$A$6001,Booking_data!$N$1:$N$6001,"not Found")</f>
        <v>57</v>
      </c>
      <c r="T573" t="str">
        <f>_xlfn.XLOOKUP(A573,Booking_data!$A$1:$A$6001,Booking_data!$O$1:$O$6001,"Not Found")</f>
        <v>Male</v>
      </c>
      <c r="U573" t="str">
        <f t="shared" si="43"/>
        <v>Above 45</v>
      </c>
      <c r="V573" t="str">
        <f t="shared" si="44"/>
        <v>High Booking</v>
      </c>
    </row>
    <row r="574" spans="1:22" x14ac:dyDescent="0.25">
      <c r="A574" t="s">
        <v>805</v>
      </c>
      <c r="B574" s="1">
        <v>46084</v>
      </c>
      <c r="C574" s="1">
        <v>46066</v>
      </c>
      <c r="D574" s="9">
        <v>0.9375</v>
      </c>
      <c r="E574" t="str">
        <f t="shared" si="40"/>
        <v>Weekday</v>
      </c>
      <c r="F574" t="str">
        <f t="shared" si="41"/>
        <v>Mar</v>
      </c>
      <c r="G574" t="str">
        <f>_xlfn.XLOOKUP(A574,Booking_data!$A$1:$A$6001,Booking_data!$D$1:$D$6001,"not found")</f>
        <v>M034</v>
      </c>
      <c r="H574" t="str">
        <f>_xlfn.XLOOKUP(G574,Movies_data!$A$1:$A$41,Movies_data!$B$1:$B$41,"not found")</f>
        <v>Manjummel Boys</v>
      </c>
      <c r="I574" t="str">
        <f>_xlfn.XLOOKUP(G574,Movies_data!$A$1:$A$41,Movies_data!$D$1:$D$41,"not found")</f>
        <v>Adventure</v>
      </c>
      <c r="J574" t="str">
        <f>_xlfn.XLOOKUP(G574,Movies_data!$A$1:$A$41,Movies_data!$C$1:$C$41,"not found")</f>
        <v>Malayalam</v>
      </c>
      <c r="K574">
        <f>_xlfn.XLOOKUP(G574,Movies_data!$A$1:$A$41,Movies_data!$H$1:$H$41,"Not Found")</f>
        <v>8.3000000000000007</v>
      </c>
      <c r="L574" t="str">
        <f>_xlfn.XLOOKUP(A574,Booking_data!$A$1:$A$6001,Booking_data!$E$1:$E$6001,"not Found")</f>
        <v>C083</v>
      </c>
      <c r="M574" t="str">
        <f>_xlfn.XLOOKUP(L574,Cinemas_data!$A$1:$A$49,Cinemas_data!$I$1:$I$49,"not Found")</f>
        <v>Miraj Cinemas Forum Mall</v>
      </c>
      <c r="N574" t="str">
        <f>_xlfn.XLOOKUP(L574,Cinemas_data!$A$1:$A$49,Cinemas_data!$C$1:$C$49,"not Found")</f>
        <v>Vijayawada</v>
      </c>
      <c r="O574">
        <f>_xlfn.XLOOKUP(A574,Booking_data!$A$1:$A$6001,Booking_data!$H$1:$H$6001,"not found")</f>
        <v>4</v>
      </c>
      <c r="P574">
        <f>_xlfn.XLOOKUP(A574,Booking_data!$A$1:$A$6001,Booking_data!$I$1:$I$6001,"not Found")</f>
        <v>280</v>
      </c>
      <c r="Q574">
        <f t="shared" si="42"/>
        <v>1120</v>
      </c>
      <c r="R574" t="str">
        <f>_xlfn.XLOOKUP(A574,Booking_data!$A$1:$A$6001,Booking_data!$L$1:$L$6001,"Not Found")</f>
        <v>Credit Card</v>
      </c>
      <c r="S574">
        <f>_xlfn.XLOOKUP(A574,Booking_data!$A$1:$A$6001,Booking_data!$N$1:$N$6001,"not Found")</f>
        <v>49</v>
      </c>
      <c r="T574" t="str">
        <f>_xlfn.XLOOKUP(A574,Booking_data!$A$1:$A$6001,Booking_data!$O$1:$O$6001,"Not Found")</f>
        <v>Other</v>
      </c>
      <c r="U574" t="str">
        <f t="shared" si="43"/>
        <v>Above 45</v>
      </c>
      <c r="V574" t="str">
        <f t="shared" si="44"/>
        <v>Medium Booking</v>
      </c>
    </row>
    <row r="575" spans="1:22" x14ac:dyDescent="0.25">
      <c r="A575" t="s">
        <v>806</v>
      </c>
      <c r="B575" s="1">
        <v>46084</v>
      </c>
      <c r="C575" s="1">
        <v>46110</v>
      </c>
      <c r="D575" s="9">
        <v>0.64583333333333337</v>
      </c>
      <c r="E575" t="str">
        <f t="shared" si="40"/>
        <v>Weekday</v>
      </c>
      <c r="F575" t="str">
        <f t="shared" si="41"/>
        <v>Mar</v>
      </c>
      <c r="G575" t="str">
        <f>_xlfn.XLOOKUP(A575,Booking_data!$A$1:$A$6001,Booking_data!$D$1:$D$6001,"not found")</f>
        <v>M004</v>
      </c>
      <c r="H575" t="str">
        <f>_xlfn.XLOOKUP(G575,Movies_data!$A$1:$A$41,Movies_data!$B$1:$B$41,"not found")</f>
        <v>Ponniyin Selvan I</v>
      </c>
      <c r="I575" t="str">
        <f>_xlfn.XLOOKUP(G575,Movies_data!$A$1:$A$41,Movies_data!$D$1:$D$41,"not found")</f>
        <v>Drama</v>
      </c>
      <c r="J575" t="str">
        <f>_xlfn.XLOOKUP(G575,Movies_data!$A$1:$A$41,Movies_data!$C$1:$C$41,"not found")</f>
        <v>Tamil</v>
      </c>
      <c r="K575">
        <f>_xlfn.XLOOKUP(G575,Movies_data!$A$1:$A$41,Movies_data!$H$1:$H$41,"Not Found")</f>
        <v>7.6</v>
      </c>
      <c r="L575" t="str">
        <f>_xlfn.XLOOKUP(A575,Booking_data!$A$1:$A$6001,Booking_data!$E$1:$E$6001,"not Found")</f>
        <v>C051</v>
      </c>
      <c r="M575" t="str">
        <f>_xlfn.XLOOKUP(L575,Cinemas_data!$A$1:$A$49,Cinemas_data!$I$1:$I$49,"not Found")</f>
        <v>Asian Cinemas City Centre</v>
      </c>
      <c r="N575" t="str">
        <f>_xlfn.XLOOKUP(L575,Cinemas_data!$A$1:$A$49,Cinemas_data!$C$1:$C$49,"not Found")</f>
        <v>Bengaluru</v>
      </c>
      <c r="O575">
        <f>_xlfn.XLOOKUP(A575,Booking_data!$A$1:$A$6001,Booking_data!$H$1:$H$6001,"not found")</f>
        <v>6</v>
      </c>
      <c r="P575">
        <f>_xlfn.XLOOKUP(A575,Booking_data!$A$1:$A$6001,Booking_data!$I$1:$I$6001,"not Found")</f>
        <v>360</v>
      </c>
      <c r="Q575">
        <f t="shared" si="42"/>
        <v>2160</v>
      </c>
      <c r="R575" t="str">
        <f>_xlfn.XLOOKUP(A575,Booking_data!$A$1:$A$6001,Booking_data!$L$1:$L$6001,"Not Found")</f>
        <v>Wallet</v>
      </c>
      <c r="S575">
        <f>_xlfn.XLOOKUP(A575,Booking_data!$A$1:$A$6001,Booking_data!$N$1:$N$6001,"not Found")</f>
        <v>48</v>
      </c>
      <c r="T575" t="str">
        <f>_xlfn.XLOOKUP(A575,Booking_data!$A$1:$A$6001,Booking_data!$O$1:$O$6001,"Not Found")</f>
        <v>Male</v>
      </c>
      <c r="U575" t="str">
        <f t="shared" si="43"/>
        <v>Above 45</v>
      </c>
      <c r="V575" t="str">
        <f t="shared" si="44"/>
        <v>High Booking</v>
      </c>
    </row>
    <row r="576" spans="1:22" x14ac:dyDescent="0.25">
      <c r="A576" t="s">
        <v>807</v>
      </c>
      <c r="B576" s="1">
        <v>46084</v>
      </c>
      <c r="C576" s="1">
        <v>46096</v>
      </c>
      <c r="D576" s="9">
        <v>0.77083333333333337</v>
      </c>
      <c r="E576" t="str">
        <f t="shared" si="40"/>
        <v>Weekday</v>
      </c>
      <c r="F576" t="str">
        <f t="shared" si="41"/>
        <v>Mar</v>
      </c>
      <c r="G576" t="str">
        <f>_xlfn.XLOOKUP(A576,Booking_data!$A$1:$A$6001,Booking_data!$D$1:$D$6001,"not found")</f>
        <v>M026</v>
      </c>
      <c r="H576" t="str">
        <f>_xlfn.XLOOKUP(G576,Movies_data!$A$1:$A$41,Movies_data!$B$1:$B$41,"not found")</f>
        <v>Drishyam 2</v>
      </c>
      <c r="I576" t="str">
        <f>_xlfn.XLOOKUP(G576,Movies_data!$A$1:$A$41,Movies_data!$D$1:$D$41,"not found")</f>
        <v>Thriller</v>
      </c>
      <c r="J576" t="str">
        <f>_xlfn.XLOOKUP(G576,Movies_data!$A$1:$A$41,Movies_data!$C$1:$C$41,"not found")</f>
        <v>Hindi</v>
      </c>
      <c r="K576">
        <f>_xlfn.XLOOKUP(G576,Movies_data!$A$1:$A$41,Movies_data!$H$1:$H$41,"Not Found")</f>
        <v>8.1999999999999993</v>
      </c>
      <c r="L576" t="str">
        <f>_xlfn.XLOOKUP(A576,Booking_data!$A$1:$A$6001,Booking_data!$E$1:$E$6001,"not Found")</f>
        <v>C093</v>
      </c>
      <c r="M576" t="str">
        <f>_xlfn.XLOOKUP(L576,Cinemas_data!$A$1:$A$49,Cinemas_data!$I$1:$I$49,"not Found")</f>
        <v>Mukta A2 Cinemas Forum Mall</v>
      </c>
      <c r="N576" t="str">
        <f>_xlfn.XLOOKUP(L576,Cinemas_data!$A$1:$A$49,Cinemas_data!$C$1:$C$49,"not Found")</f>
        <v>Mumbai</v>
      </c>
      <c r="O576">
        <f>_xlfn.XLOOKUP(A576,Booking_data!$A$1:$A$6001,Booking_data!$H$1:$H$6001,"not found")</f>
        <v>3</v>
      </c>
      <c r="P576">
        <f>_xlfn.XLOOKUP(A576,Booking_data!$A$1:$A$6001,Booking_data!$I$1:$I$6001,"not Found")</f>
        <v>240</v>
      </c>
      <c r="Q576">
        <f t="shared" si="42"/>
        <v>720</v>
      </c>
      <c r="R576" t="str">
        <f>_xlfn.XLOOKUP(A576,Booking_data!$A$1:$A$6001,Booking_data!$L$1:$L$6001,"Not Found")</f>
        <v>Credit Card</v>
      </c>
      <c r="S576">
        <f>_xlfn.XLOOKUP(A576,Booking_data!$A$1:$A$6001,Booking_data!$N$1:$N$6001,"not Found")</f>
        <v>51</v>
      </c>
      <c r="T576" t="str">
        <f>_xlfn.XLOOKUP(A576,Booking_data!$A$1:$A$6001,Booking_data!$O$1:$O$6001,"Not Found")</f>
        <v>Female</v>
      </c>
      <c r="U576" t="str">
        <f t="shared" si="43"/>
        <v>Above 45</v>
      </c>
      <c r="V576" t="str">
        <f t="shared" si="44"/>
        <v>Medium Booking</v>
      </c>
    </row>
    <row r="577" spans="1:22" x14ac:dyDescent="0.25">
      <c r="A577" t="s">
        <v>808</v>
      </c>
      <c r="B577" s="1">
        <v>46084</v>
      </c>
      <c r="C577" s="1">
        <v>46134</v>
      </c>
      <c r="D577" s="9">
        <v>0.39583333333333331</v>
      </c>
      <c r="E577" t="str">
        <f t="shared" si="40"/>
        <v>Weekday</v>
      </c>
      <c r="F577" t="str">
        <f t="shared" si="41"/>
        <v>Mar</v>
      </c>
      <c r="G577" t="str">
        <f>_xlfn.XLOOKUP(A577,Booking_data!$A$1:$A$6001,Booking_data!$D$1:$D$6001,"not found")</f>
        <v>M038</v>
      </c>
      <c r="H577" t="str">
        <f>_xlfn.XLOOKUP(G577,Movies_data!$A$1:$A$41,Movies_data!$B$1:$B$41,"not found")</f>
        <v>Barbie</v>
      </c>
      <c r="I577" t="str">
        <f>_xlfn.XLOOKUP(G577,Movies_data!$A$1:$A$41,Movies_data!$D$1:$D$41,"not found")</f>
        <v>Comedy</v>
      </c>
      <c r="J577" t="str">
        <f>_xlfn.XLOOKUP(G577,Movies_data!$A$1:$A$41,Movies_data!$C$1:$C$41,"not found")</f>
        <v>English</v>
      </c>
      <c r="K577">
        <f>_xlfn.XLOOKUP(G577,Movies_data!$A$1:$A$41,Movies_data!$H$1:$H$41,"Not Found")</f>
        <v>6.8</v>
      </c>
      <c r="L577" t="str">
        <f>_xlfn.XLOOKUP(A577,Booking_data!$A$1:$A$6001,Booking_data!$E$1:$E$6001,"not Found")</f>
        <v>C121</v>
      </c>
      <c r="M577" t="str">
        <f>_xlfn.XLOOKUP(L577,Cinemas_data!$A$1:$A$49,Cinemas_data!$I$1:$I$49,"not Found")</f>
        <v>MovieMax City Centre</v>
      </c>
      <c r="N577" t="str">
        <f>_xlfn.XLOOKUP(L577,Cinemas_data!$A$1:$A$49,Cinemas_data!$C$1:$C$49,"not Found")</f>
        <v>Noida</v>
      </c>
      <c r="O577">
        <f>_xlfn.XLOOKUP(A577,Booking_data!$A$1:$A$6001,Booking_data!$H$1:$H$6001,"not found")</f>
        <v>5</v>
      </c>
      <c r="P577">
        <f>_xlfn.XLOOKUP(A577,Booking_data!$A$1:$A$6001,Booking_data!$I$1:$I$6001,"not Found")</f>
        <v>240</v>
      </c>
      <c r="Q577">
        <f t="shared" si="42"/>
        <v>1200</v>
      </c>
      <c r="R577" t="str">
        <f>_xlfn.XLOOKUP(A577,Booking_data!$A$1:$A$6001,Booking_data!$L$1:$L$6001,"Not Found")</f>
        <v>Debit Card</v>
      </c>
      <c r="S577">
        <f>_xlfn.XLOOKUP(A577,Booking_data!$A$1:$A$6001,Booking_data!$N$1:$N$6001,"not Found")</f>
        <v>51</v>
      </c>
      <c r="T577" t="str">
        <f>_xlfn.XLOOKUP(A577,Booking_data!$A$1:$A$6001,Booking_data!$O$1:$O$6001,"Not Found")</f>
        <v>Female</v>
      </c>
      <c r="U577" t="str">
        <f t="shared" si="43"/>
        <v>Above 45</v>
      </c>
      <c r="V577" t="str">
        <f t="shared" si="44"/>
        <v>High Booking</v>
      </c>
    </row>
    <row r="578" spans="1:22" x14ac:dyDescent="0.25">
      <c r="A578" t="s">
        <v>809</v>
      </c>
      <c r="B578" s="1">
        <v>46084</v>
      </c>
      <c r="C578" s="1">
        <v>46071</v>
      </c>
      <c r="D578" s="9">
        <v>0.88541666666666663</v>
      </c>
      <c r="E578" t="str">
        <f t="shared" si="40"/>
        <v>Weekday</v>
      </c>
      <c r="F578" t="str">
        <f t="shared" si="41"/>
        <v>Mar</v>
      </c>
      <c r="G578" t="str">
        <f>_xlfn.XLOOKUP(A578,Booking_data!$A$1:$A$6001,Booking_data!$D$1:$D$6001,"not found")</f>
        <v>M002</v>
      </c>
      <c r="H578" t="str">
        <f>_xlfn.XLOOKUP(G578,Movies_data!$A$1:$A$41,Movies_data!$B$1:$B$41,"not found")</f>
        <v>Jailer</v>
      </c>
      <c r="I578" t="str">
        <f>_xlfn.XLOOKUP(G578,Movies_data!$A$1:$A$41,Movies_data!$D$1:$D$41,"not found")</f>
        <v>Action</v>
      </c>
      <c r="J578" t="str">
        <f>_xlfn.XLOOKUP(G578,Movies_data!$A$1:$A$41,Movies_data!$C$1:$C$41,"not found")</f>
        <v>Tamil</v>
      </c>
      <c r="K578">
        <f>_xlfn.XLOOKUP(G578,Movies_data!$A$1:$A$41,Movies_data!$H$1:$H$41,"Not Found")</f>
        <v>7.1</v>
      </c>
      <c r="L578" t="str">
        <f>_xlfn.XLOOKUP(A578,Booking_data!$A$1:$A$6001,Booking_data!$E$1:$E$6001,"not Found")</f>
        <v>C013</v>
      </c>
      <c r="M578" t="str">
        <f>_xlfn.XLOOKUP(L578,Cinemas_data!$A$1:$A$49,Cinemas_data!$I$1:$I$49,"not Found")</f>
        <v>Mukta A2 Cinemas Forum Mall</v>
      </c>
      <c r="N578" t="str">
        <f>_xlfn.XLOOKUP(L578,Cinemas_data!$A$1:$A$49,Cinemas_data!$C$1:$C$49,"not Found")</f>
        <v>Chennai</v>
      </c>
      <c r="O578">
        <f>_xlfn.XLOOKUP(A578,Booking_data!$A$1:$A$6001,Booking_data!$H$1:$H$6001,"not found")</f>
        <v>5</v>
      </c>
      <c r="P578">
        <f>_xlfn.XLOOKUP(A578,Booking_data!$A$1:$A$6001,Booking_data!$I$1:$I$6001,"not Found")</f>
        <v>240</v>
      </c>
      <c r="Q578">
        <f t="shared" si="42"/>
        <v>1200</v>
      </c>
      <c r="R578" t="str">
        <f>_xlfn.XLOOKUP(A578,Booking_data!$A$1:$A$6001,Booking_data!$L$1:$L$6001,"Not Found")</f>
        <v>Net Banking</v>
      </c>
      <c r="S578">
        <f>_xlfn.XLOOKUP(A578,Booking_data!$A$1:$A$6001,Booking_data!$N$1:$N$6001,"not Found")</f>
        <v>60</v>
      </c>
      <c r="T578" t="str">
        <f>_xlfn.XLOOKUP(A578,Booking_data!$A$1:$A$6001,Booking_data!$O$1:$O$6001,"Not Found")</f>
        <v>Female</v>
      </c>
      <c r="U578" t="str">
        <f t="shared" si="43"/>
        <v>Above 45</v>
      </c>
      <c r="V578" t="str">
        <f t="shared" si="44"/>
        <v>High Booking</v>
      </c>
    </row>
    <row r="579" spans="1:22" x14ac:dyDescent="0.25">
      <c r="A579" t="s">
        <v>810</v>
      </c>
      <c r="B579" s="1">
        <v>46084</v>
      </c>
      <c r="C579" s="1">
        <v>46108</v>
      </c>
      <c r="D579" s="9">
        <v>0.53125</v>
      </c>
      <c r="E579" t="str">
        <f t="shared" ref="E579:E642" si="45">IF(WEEKDAY(B579,2)&lt;=5,"Weekday","Weekend")</f>
        <v>Weekday</v>
      </c>
      <c r="F579" t="str">
        <f t="shared" ref="F579:F642" si="46">TEXT(B579,"mmm")</f>
        <v>Mar</v>
      </c>
      <c r="G579" t="str">
        <f>_xlfn.XLOOKUP(A579,Booking_data!$A$1:$A$6001,Booking_data!$D$1:$D$6001,"not found")</f>
        <v>M001</v>
      </c>
      <c r="H579" t="str">
        <f>_xlfn.XLOOKUP(G579,Movies_data!$A$1:$A$41,Movies_data!$B$1:$B$41,"not found")</f>
        <v>Leo</v>
      </c>
      <c r="I579" t="str">
        <f>_xlfn.XLOOKUP(G579,Movies_data!$A$1:$A$41,Movies_data!$D$1:$D$41,"not found")</f>
        <v>Action</v>
      </c>
      <c r="J579" t="str">
        <f>_xlfn.XLOOKUP(G579,Movies_data!$A$1:$A$41,Movies_data!$C$1:$C$41,"not found")</f>
        <v>Tamil</v>
      </c>
      <c r="K579">
        <f>_xlfn.XLOOKUP(G579,Movies_data!$A$1:$A$41,Movies_data!$H$1:$H$41,"Not Found")</f>
        <v>8</v>
      </c>
      <c r="L579" t="str">
        <f>_xlfn.XLOOKUP(A579,Booking_data!$A$1:$A$6001,Booking_data!$E$1:$E$6001,"not Found")</f>
        <v>C063</v>
      </c>
      <c r="M579" t="str">
        <f>_xlfn.XLOOKUP(L579,Cinemas_data!$A$1:$A$49,Cinemas_data!$I$1:$I$49,"not Found")</f>
        <v>INOX Forum Mall</v>
      </c>
      <c r="N579" t="str">
        <f>_xlfn.XLOOKUP(L579,Cinemas_data!$A$1:$A$49,Cinemas_data!$C$1:$C$49,"not Found")</f>
        <v>Mysuru</v>
      </c>
      <c r="O579">
        <f>_xlfn.XLOOKUP(A579,Booking_data!$A$1:$A$6001,Booking_data!$H$1:$H$6001,"not found")</f>
        <v>3</v>
      </c>
      <c r="P579">
        <f>_xlfn.XLOOKUP(A579,Booking_data!$A$1:$A$6001,Booking_data!$I$1:$I$6001,"not Found")</f>
        <v>420</v>
      </c>
      <c r="Q579">
        <f t="shared" ref="Q579:Q642" si="47">O579*P579</f>
        <v>1260</v>
      </c>
      <c r="R579" t="str">
        <f>_xlfn.XLOOKUP(A579,Booking_data!$A$1:$A$6001,Booking_data!$L$1:$L$6001,"Not Found")</f>
        <v>Wallet</v>
      </c>
      <c r="S579">
        <f>_xlfn.XLOOKUP(A579,Booking_data!$A$1:$A$6001,Booking_data!$N$1:$N$6001,"not Found")</f>
        <v>59</v>
      </c>
      <c r="T579" t="str">
        <f>_xlfn.XLOOKUP(A579,Booking_data!$A$1:$A$6001,Booking_data!$O$1:$O$6001,"Not Found")</f>
        <v>Other</v>
      </c>
      <c r="U579" t="str">
        <f t="shared" ref="U579:U642" si="48">IF(S579&lt;18,"Below 18",IF(S579&lt;30,"Youngster",IF(S579&lt;45,"Middle Age","Above 45")))</f>
        <v>Above 45</v>
      </c>
      <c r="V579" t="str">
        <f t="shared" ref="V579:V642" si="49">IF(O579&lt;=2,"Low Booking",IF(O579&lt;=4,"Medium Booking","High Booking"))</f>
        <v>Medium Booking</v>
      </c>
    </row>
    <row r="580" spans="1:22" x14ac:dyDescent="0.25">
      <c r="A580" t="s">
        <v>811</v>
      </c>
      <c r="B580" s="1">
        <v>46084</v>
      </c>
      <c r="C580" s="1">
        <v>46206</v>
      </c>
      <c r="D580" s="9">
        <v>0.64583333333333337</v>
      </c>
      <c r="E580" t="str">
        <f t="shared" si="45"/>
        <v>Weekday</v>
      </c>
      <c r="F580" t="str">
        <f t="shared" si="46"/>
        <v>Mar</v>
      </c>
      <c r="G580" t="str">
        <f>_xlfn.XLOOKUP(A580,Booking_data!$A$1:$A$6001,Booking_data!$D$1:$D$6001,"not found")</f>
        <v>M035</v>
      </c>
      <c r="H580" t="str">
        <f>_xlfn.XLOOKUP(G580,Movies_data!$A$1:$A$41,Movies_data!$B$1:$B$41,"not found")</f>
        <v>Aavesham</v>
      </c>
      <c r="I580" t="str">
        <f>_xlfn.XLOOKUP(G580,Movies_data!$A$1:$A$41,Movies_data!$D$1:$D$41,"not found")</f>
        <v>Comedy</v>
      </c>
      <c r="J580" t="str">
        <f>_xlfn.XLOOKUP(G580,Movies_data!$A$1:$A$41,Movies_data!$C$1:$C$41,"not found")</f>
        <v>Malayalam</v>
      </c>
      <c r="K580">
        <f>_xlfn.XLOOKUP(G580,Movies_data!$A$1:$A$41,Movies_data!$H$1:$H$41,"Not Found")</f>
        <v>7.8</v>
      </c>
      <c r="L580" t="str">
        <f>_xlfn.XLOOKUP(A580,Booking_data!$A$1:$A$6001,Booking_data!$E$1:$E$6001,"not Found")</f>
        <v>C143</v>
      </c>
      <c r="M580" t="str">
        <f>_xlfn.XLOOKUP(L580,Cinemas_data!$A$1:$A$49,Cinemas_data!$I$1:$I$49,"not Found")</f>
        <v>INOX Forum Mall</v>
      </c>
      <c r="N580" t="str">
        <f>_xlfn.XLOOKUP(L580,Cinemas_data!$A$1:$A$49,Cinemas_data!$C$1:$C$49,"not Found")</f>
        <v>Ahmedabad</v>
      </c>
      <c r="O580">
        <f>_xlfn.XLOOKUP(A580,Booking_data!$A$1:$A$6001,Booking_data!$H$1:$H$6001,"not found")</f>
        <v>4</v>
      </c>
      <c r="P580">
        <f>_xlfn.XLOOKUP(A580,Booking_data!$A$1:$A$6001,Booking_data!$I$1:$I$6001,"not Found")</f>
        <v>320</v>
      </c>
      <c r="Q580">
        <f t="shared" si="47"/>
        <v>1280</v>
      </c>
      <c r="R580" t="str">
        <f>_xlfn.XLOOKUP(A580,Booking_data!$A$1:$A$6001,Booking_data!$L$1:$L$6001,"Not Found")</f>
        <v>Credit Card</v>
      </c>
      <c r="S580">
        <f>_xlfn.XLOOKUP(A580,Booking_data!$A$1:$A$6001,Booking_data!$N$1:$N$6001,"not Found")</f>
        <v>52</v>
      </c>
      <c r="T580" t="str">
        <f>_xlfn.XLOOKUP(A580,Booking_data!$A$1:$A$6001,Booking_data!$O$1:$O$6001,"Not Found")</f>
        <v>Other</v>
      </c>
      <c r="U580" t="str">
        <f t="shared" si="48"/>
        <v>Above 45</v>
      </c>
      <c r="V580" t="str">
        <f t="shared" si="49"/>
        <v>Medium Booking</v>
      </c>
    </row>
    <row r="581" spans="1:22" x14ac:dyDescent="0.25">
      <c r="A581" t="s">
        <v>812</v>
      </c>
      <c r="B581" s="1">
        <v>46084</v>
      </c>
      <c r="C581" s="1">
        <v>46078</v>
      </c>
      <c r="D581" s="9">
        <v>0.88541666666666663</v>
      </c>
      <c r="E581" t="str">
        <f t="shared" si="45"/>
        <v>Weekday</v>
      </c>
      <c r="F581" t="str">
        <f t="shared" si="46"/>
        <v>Mar</v>
      </c>
      <c r="G581" t="str">
        <f>_xlfn.XLOOKUP(A581,Booking_data!$A$1:$A$6001,Booking_data!$D$1:$D$6001,"not found")</f>
        <v>M016</v>
      </c>
      <c r="H581" t="str">
        <f>_xlfn.XLOOKUP(G581,Movies_data!$A$1:$A$41,Movies_data!$B$1:$B$41,"not found")</f>
        <v>Arjun Reddy</v>
      </c>
      <c r="I581" t="str">
        <f>_xlfn.XLOOKUP(G581,Movies_data!$A$1:$A$41,Movies_data!$D$1:$D$41,"not found")</f>
        <v>Drama</v>
      </c>
      <c r="J581" t="str">
        <f>_xlfn.XLOOKUP(G581,Movies_data!$A$1:$A$41,Movies_data!$C$1:$C$41,"not found")</f>
        <v>Telugu</v>
      </c>
      <c r="K581">
        <f>_xlfn.XLOOKUP(G581,Movies_data!$A$1:$A$41,Movies_data!$H$1:$H$41,"Not Found")</f>
        <v>7.7</v>
      </c>
      <c r="L581" t="str">
        <f>_xlfn.XLOOKUP(A581,Booking_data!$A$1:$A$6001,Booking_data!$E$1:$E$6001,"not Found")</f>
        <v>C072</v>
      </c>
      <c r="M581" t="str">
        <f>_xlfn.XLOOKUP(L581,Cinemas_data!$A$1:$A$49,Cinemas_data!$I$1:$I$49,"not Found")</f>
        <v>INOX Grand Mall</v>
      </c>
      <c r="N581" t="str">
        <f>_xlfn.XLOOKUP(L581,Cinemas_data!$A$1:$A$49,Cinemas_data!$C$1:$C$49,"not Found")</f>
        <v>Hyderabad</v>
      </c>
      <c r="O581">
        <f>_xlfn.XLOOKUP(A581,Booking_data!$A$1:$A$6001,Booking_data!$H$1:$H$6001,"not found")</f>
        <v>2</v>
      </c>
      <c r="P581">
        <f>_xlfn.XLOOKUP(A581,Booking_data!$A$1:$A$6001,Booking_data!$I$1:$I$6001,"not Found")</f>
        <v>380</v>
      </c>
      <c r="Q581">
        <f t="shared" si="47"/>
        <v>760</v>
      </c>
      <c r="R581" t="str">
        <f>_xlfn.XLOOKUP(A581,Booking_data!$A$1:$A$6001,Booking_data!$L$1:$L$6001,"Not Found")</f>
        <v>Credit Card</v>
      </c>
      <c r="S581">
        <f>_xlfn.XLOOKUP(A581,Booking_data!$A$1:$A$6001,Booking_data!$N$1:$N$6001,"not Found")</f>
        <v>52</v>
      </c>
      <c r="T581" t="str">
        <f>_xlfn.XLOOKUP(A581,Booking_data!$A$1:$A$6001,Booking_data!$O$1:$O$6001,"Not Found")</f>
        <v>Female</v>
      </c>
      <c r="U581" t="str">
        <f t="shared" si="48"/>
        <v>Above 45</v>
      </c>
      <c r="V581" t="str">
        <f t="shared" si="49"/>
        <v>Low Booking</v>
      </c>
    </row>
    <row r="582" spans="1:22" x14ac:dyDescent="0.25">
      <c r="A582" t="s">
        <v>813</v>
      </c>
      <c r="B582" s="1">
        <v>46084</v>
      </c>
      <c r="C582" s="1">
        <v>46153</v>
      </c>
      <c r="D582" s="9">
        <v>0.39583333333333331</v>
      </c>
      <c r="E582" t="str">
        <f t="shared" si="45"/>
        <v>Weekday</v>
      </c>
      <c r="F582" t="str">
        <f t="shared" si="46"/>
        <v>Mar</v>
      </c>
      <c r="G582" t="str">
        <f>_xlfn.XLOOKUP(A582,Booking_data!$A$1:$A$6001,Booking_data!$D$1:$D$6001,"not found")</f>
        <v>M027</v>
      </c>
      <c r="H582" t="str">
        <f>_xlfn.XLOOKUP(G582,Movies_data!$A$1:$A$41,Movies_data!$B$1:$B$41,"not found")</f>
        <v>KGF Chapter 2</v>
      </c>
      <c r="I582" t="str">
        <f>_xlfn.XLOOKUP(G582,Movies_data!$A$1:$A$41,Movies_data!$D$1:$D$41,"not found")</f>
        <v>Action</v>
      </c>
      <c r="J582" t="str">
        <f>_xlfn.XLOOKUP(G582,Movies_data!$A$1:$A$41,Movies_data!$C$1:$C$41,"not found")</f>
        <v>Kannada</v>
      </c>
      <c r="K582">
        <f>_xlfn.XLOOKUP(G582,Movies_data!$A$1:$A$41,Movies_data!$H$1:$H$41,"Not Found")</f>
        <v>8.3000000000000007</v>
      </c>
      <c r="L582" t="str">
        <f>_xlfn.XLOOKUP(A582,Booking_data!$A$1:$A$6001,Booking_data!$E$1:$E$6001,"not Found")</f>
        <v>C083</v>
      </c>
      <c r="M582" t="str">
        <f>_xlfn.XLOOKUP(L582,Cinemas_data!$A$1:$A$49,Cinemas_data!$I$1:$I$49,"not Found")</f>
        <v>Miraj Cinemas Forum Mall</v>
      </c>
      <c r="N582" t="str">
        <f>_xlfn.XLOOKUP(L582,Cinemas_data!$A$1:$A$49,Cinemas_data!$C$1:$C$49,"not Found")</f>
        <v>Vijayawada</v>
      </c>
      <c r="O582">
        <f>_xlfn.XLOOKUP(A582,Booking_data!$A$1:$A$6001,Booking_data!$H$1:$H$6001,"not found")</f>
        <v>3</v>
      </c>
      <c r="P582">
        <f>_xlfn.XLOOKUP(A582,Booking_data!$A$1:$A$6001,Booking_data!$I$1:$I$6001,"not Found")</f>
        <v>280</v>
      </c>
      <c r="Q582">
        <f t="shared" si="47"/>
        <v>840</v>
      </c>
      <c r="R582" t="str">
        <f>_xlfn.XLOOKUP(A582,Booking_data!$A$1:$A$6001,Booking_data!$L$1:$L$6001,"Not Found")</f>
        <v>Debit Card</v>
      </c>
      <c r="S582">
        <f>_xlfn.XLOOKUP(A582,Booking_data!$A$1:$A$6001,Booking_data!$N$1:$N$6001,"not Found")</f>
        <v>59</v>
      </c>
      <c r="T582" t="str">
        <f>_xlfn.XLOOKUP(A582,Booking_data!$A$1:$A$6001,Booking_data!$O$1:$O$6001,"Not Found")</f>
        <v>Other</v>
      </c>
      <c r="U582" t="str">
        <f t="shared" si="48"/>
        <v>Above 45</v>
      </c>
      <c r="V582" t="str">
        <f t="shared" si="49"/>
        <v>Medium Booking</v>
      </c>
    </row>
    <row r="583" spans="1:22" x14ac:dyDescent="0.25">
      <c r="A583" t="s">
        <v>814</v>
      </c>
      <c r="B583" s="1">
        <v>46084</v>
      </c>
      <c r="C583" s="1">
        <v>46144</v>
      </c>
      <c r="D583" s="9">
        <v>0.88541666666666663</v>
      </c>
      <c r="E583" t="str">
        <f t="shared" si="45"/>
        <v>Weekday</v>
      </c>
      <c r="F583" t="str">
        <f t="shared" si="46"/>
        <v>Mar</v>
      </c>
      <c r="G583" t="str">
        <f>_xlfn.XLOOKUP(A583,Booking_data!$A$1:$A$6001,Booking_data!$D$1:$D$6001,"not found")</f>
        <v>M040</v>
      </c>
      <c r="H583" t="str">
        <f>_xlfn.XLOOKUP(G583,Movies_data!$A$1:$A$41,Movies_data!$B$1:$B$41,"not found")</f>
        <v>Inside Out 2</v>
      </c>
      <c r="I583" t="str">
        <f>_xlfn.XLOOKUP(G583,Movies_data!$A$1:$A$41,Movies_data!$D$1:$D$41,"not found")</f>
        <v>Animation</v>
      </c>
      <c r="J583" t="str">
        <f>_xlfn.XLOOKUP(G583,Movies_data!$A$1:$A$41,Movies_data!$C$1:$C$41,"not found")</f>
        <v>English</v>
      </c>
      <c r="K583">
        <f>_xlfn.XLOOKUP(G583,Movies_data!$A$1:$A$41,Movies_data!$H$1:$H$41,"Not Found")</f>
        <v>7.6</v>
      </c>
      <c r="L583" t="str">
        <f>_xlfn.XLOOKUP(A583,Booking_data!$A$1:$A$6001,Booking_data!$E$1:$E$6001,"not Found")</f>
        <v>C163</v>
      </c>
      <c r="M583" t="str">
        <f>_xlfn.XLOOKUP(L583,Cinemas_data!$A$1:$A$49,Cinemas_data!$I$1:$I$49,"not Found")</f>
        <v>Miraj Cinemas Forum Mall</v>
      </c>
      <c r="N583" t="str">
        <f>_xlfn.XLOOKUP(L583,Cinemas_data!$A$1:$A$49,Cinemas_data!$C$1:$C$49,"not Found")</f>
        <v>Thiruvananthapuram</v>
      </c>
      <c r="O583">
        <f>_xlfn.XLOOKUP(A583,Booking_data!$A$1:$A$6001,Booking_data!$H$1:$H$6001,"not found")</f>
        <v>3</v>
      </c>
      <c r="P583">
        <f>_xlfn.XLOOKUP(A583,Booking_data!$A$1:$A$6001,Booking_data!$I$1:$I$6001,"not Found")</f>
        <v>360</v>
      </c>
      <c r="Q583">
        <f t="shared" si="47"/>
        <v>1080</v>
      </c>
      <c r="R583" t="str">
        <f>_xlfn.XLOOKUP(A583,Booking_data!$A$1:$A$6001,Booking_data!$L$1:$L$6001,"Not Found")</f>
        <v>Debit Card</v>
      </c>
      <c r="S583">
        <f>_xlfn.XLOOKUP(A583,Booking_data!$A$1:$A$6001,Booking_data!$N$1:$N$6001,"not Found")</f>
        <v>52</v>
      </c>
      <c r="T583" t="str">
        <f>_xlfn.XLOOKUP(A583,Booking_data!$A$1:$A$6001,Booking_data!$O$1:$O$6001,"Not Found")</f>
        <v>Female</v>
      </c>
      <c r="U583" t="str">
        <f t="shared" si="48"/>
        <v>Above 45</v>
      </c>
      <c r="V583" t="str">
        <f t="shared" si="49"/>
        <v>Medium Booking</v>
      </c>
    </row>
    <row r="584" spans="1:22" x14ac:dyDescent="0.25">
      <c r="A584" t="s">
        <v>815</v>
      </c>
      <c r="B584" s="1">
        <v>46084</v>
      </c>
      <c r="C584" s="1">
        <v>46195</v>
      </c>
      <c r="D584" s="9">
        <v>0.77083333333333337</v>
      </c>
      <c r="E584" t="str">
        <f t="shared" si="45"/>
        <v>Weekday</v>
      </c>
      <c r="F584" t="str">
        <f t="shared" si="46"/>
        <v>Mar</v>
      </c>
      <c r="G584" t="str">
        <f>_xlfn.XLOOKUP(A584,Booking_data!$A$1:$A$6001,Booking_data!$D$1:$D$6001,"not found")</f>
        <v>M026</v>
      </c>
      <c r="H584" t="str">
        <f>_xlfn.XLOOKUP(G584,Movies_data!$A$1:$A$41,Movies_data!$B$1:$B$41,"not found")</f>
        <v>Drishyam 2</v>
      </c>
      <c r="I584" t="str">
        <f>_xlfn.XLOOKUP(G584,Movies_data!$A$1:$A$41,Movies_data!$D$1:$D$41,"not found")</f>
        <v>Thriller</v>
      </c>
      <c r="J584" t="str">
        <f>_xlfn.XLOOKUP(G584,Movies_data!$A$1:$A$41,Movies_data!$C$1:$C$41,"not found")</f>
        <v>Hindi</v>
      </c>
      <c r="K584">
        <f>_xlfn.XLOOKUP(G584,Movies_data!$A$1:$A$41,Movies_data!$H$1:$H$41,"Not Found")</f>
        <v>8.1999999999999993</v>
      </c>
      <c r="L584" t="str">
        <f>_xlfn.XLOOKUP(A584,Booking_data!$A$1:$A$6001,Booking_data!$E$1:$E$6001,"not Found")</f>
        <v>C121</v>
      </c>
      <c r="M584" t="str">
        <f>_xlfn.XLOOKUP(L584,Cinemas_data!$A$1:$A$49,Cinemas_data!$I$1:$I$49,"not Found")</f>
        <v>MovieMax City Centre</v>
      </c>
      <c r="N584" t="str">
        <f>_xlfn.XLOOKUP(L584,Cinemas_data!$A$1:$A$49,Cinemas_data!$C$1:$C$49,"not Found")</f>
        <v>Noida</v>
      </c>
      <c r="O584">
        <f>_xlfn.XLOOKUP(A584,Booking_data!$A$1:$A$6001,Booking_data!$H$1:$H$6001,"not found")</f>
        <v>1</v>
      </c>
      <c r="P584">
        <f>_xlfn.XLOOKUP(A584,Booking_data!$A$1:$A$6001,Booking_data!$I$1:$I$6001,"not Found")</f>
        <v>240</v>
      </c>
      <c r="Q584">
        <f t="shared" si="47"/>
        <v>240</v>
      </c>
      <c r="R584" t="str">
        <f>_xlfn.XLOOKUP(A584,Booking_data!$A$1:$A$6001,Booking_data!$L$1:$L$6001,"Not Found")</f>
        <v>Credit Card</v>
      </c>
      <c r="S584">
        <f>_xlfn.XLOOKUP(A584,Booking_data!$A$1:$A$6001,Booking_data!$N$1:$N$6001,"not Found")</f>
        <v>41</v>
      </c>
      <c r="T584" t="str">
        <f>_xlfn.XLOOKUP(A584,Booking_data!$A$1:$A$6001,Booking_data!$O$1:$O$6001,"Not Found")</f>
        <v>Other</v>
      </c>
      <c r="U584" t="str">
        <f t="shared" si="48"/>
        <v>Middle Age</v>
      </c>
      <c r="V584" t="str">
        <f t="shared" si="49"/>
        <v>Low Booking</v>
      </c>
    </row>
    <row r="585" spans="1:22" x14ac:dyDescent="0.25">
      <c r="A585" t="s">
        <v>816</v>
      </c>
      <c r="B585" s="1">
        <v>46084</v>
      </c>
      <c r="C585" s="1">
        <v>46129</v>
      </c>
      <c r="D585" s="9">
        <v>0.77083333333333337</v>
      </c>
      <c r="E585" t="str">
        <f t="shared" si="45"/>
        <v>Weekday</v>
      </c>
      <c r="F585" t="str">
        <f t="shared" si="46"/>
        <v>Mar</v>
      </c>
      <c r="G585" t="str">
        <f>_xlfn.XLOOKUP(A585,Booking_data!$A$1:$A$6001,Booking_data!$D$1:$D$6001,"not found")</f>
        <v>M003</v>
      </c>
      <c r="H585" t="str">
        <f>_xlfn.XLOOKUP(G585,Movies_data!$A$1:$A$41,Movies_data!$B$1:$B$41,"not found")</f>
        <v>Vikram</v>
      </c>
      <c r="I585" t="str">
        <f>_xlfn.XLOOKUP(G585,Movies_data!$A$1:$A$41,Movies_data!$D$1:$D$41,"not found")</f>
        <v>Action</v>
      </c>
      <c r="J585" t="str">
        <f>_xlfn.XLOOKUP(G585,Movies_data!$A$1:$A$41,Movies_data!$C$1:$C$41,"not found")</f>
        <v>Tamil</v>
      </c>
      <c r="K585">
        <f>_xlfn.XLOOKUP(G585,Movies_data!$A$1:$A$41,Movies_data!$H$1:$H$41,"Not Found")</f>
        <v>8.3000000000000007</v>
      </c>
      <c r="L585" t="str">
        <f>_xlfn.XLOOKUP(A585,Booking_data!$A$1:$A$6001,Booking_data!$E$1:$E$6001,"not Found")</f>
        <v>C101</v>
      </c>
      <c r="M585" t="str">
        <f>_xlfn.XLOOKUP(L585,Cinemas_data!$A$1:$A$49,Cinemas_data!$I$1:$I$49,"not Found")</f>
        <v>Miraj Cinemas City Centre</v>
      </c>
      <c r="N585" t="str">
        <f>_xlfn.XLOOKUP(L585,Cinemas_data!$A$1:$A$49,Cinemas_data!$C$1:$C$49,"not Found")</f>
        <v>Pune</v>
      </c>
      <c r="O585">
        <f>_xlfn.XLOOKUP(A585,Booking_data!$A$1:$A$6001,Booking_data!$H$1:$H$6001,"not found")</f>
        <v>3</v>
      </c>
      <c r="P585">
        <f>_xlfn.XLOOKUP(A585,Booking_data!$A$1:$A$6001,Booking_data!$I$1:$I$6001,"not Found")</f>
        <v>180</v>
      </c>
      <c r="Q585">
        <f t="shared" si="47"/>
        <v>540</v>
      </c>
      <c r="R585" t="str">
        <f>_xlfn.XLOOKUP(A585,Booking_data!$A$1:$A$6001,Booking_data!$L$1:$L$6001,"Not Found")</f>
        <v>Wallet</v>
      </c>
      <c r="S585">
        <f>_xlfn.XLOOKUP(A585,Booking_data!$A$1:$A$6001,Booking_data!$N$1:$N$6001,"not Found")</f>
        <v>51</v>
      </c>
      <c r="T585" t="str">
        <f>_xlfn.XLOOKUP(A585,Booking_data!$A$1:$A$6001,Booking_data!$O$1:$O$6001,"Not Found")</f>
        <v>Female</v>
      </c>
      <c r="U585" t="str">
        <f t="shared" si="48"/>
        <v>Above 45</v>
      </c>
      <c r="V585" t="str">
        <f t="shared" si="49"/>
        <v>Medium Booking</v>
      </c>
    </row>
    <row r="586" spans="1:22" x14ac:dyDescent="0.25">
      <c r="A586" t="s">
        <v>817</v>
      </c>
      <c r="B586" s="1">
        <v>46084</v>
      </c>
      <c r="C586" s="1">
        <v>46179</v>
      </c>
      <c r="D586" s="9">
        <v>0.53125</v>
      </c>
      <c r="E586" t="str">
        <f t="shared" si="45"/>
        <v>Weekday</v>
      </c>
      <c r="F586" t="str">
        <f t="shared" si="46"/>
        <v>Mar</v>
      </c>
      <c r="G586" t="str">
        <f>_xlfn.XLOOKUP(A586,Booking_data!$A$1:$A$6001,Booking_data!$D$1:$D$6001,"not found")</f>
        <v>M022</v>
      </c>
      <c r="H586" t="str">
        <f>_xlfn.XLOOKUP(G586,Movies_data!$A$1:$A$41,Movies_data!$B$1:$B$41,"not found")</f>
        <v>12th Fail</v>
      </c>
      <c r="I586" t="str">
        <f>_xlfn.XLOOKUP(G586,Movies_data!$A$1:$A$41,Movies_data!$D$1:$D$41,"not found")</f>
        <v>Drama</v>
      </c>
      <c r="J586" t="str">
        <f>_xlfn.XLOOKUP(G586,Movies_data!$A$1:$A$41,Movies_data!$C$1:$C$41,"not found")</f>
        <v>Hindi</v>
      </c>
      <c r="K586">
        <f>_xlfn.XLOOKUP(G586,Movies_data!$A$1:$A$41,Movies_data!$H$1:$H$41,"Not Found")</f>
        <v>9</v>
      </c>
      <c r="L586" t="str">
        <f>_xlfn.XLOOKUP(A586,Booking_data!$A$1:$A$6001,Booking_data!$E$1:$E$6001,"not Found")</f>
        <v>C102</v>
      </c>
      <c r="M586" t="str">
        <f>_xlfn.XLOOKUP(L586,Cinemas_data!$A$1:$A$49,Cinemas_data!$I$1:$I$49,"not Found")</f>
        <v>Mukta A2 Cinemas Grand Mall</v>
      </c>
      <c r="N586" t="str">
        <f>_xlfn.XLOOKUP(L586,Cinemas_data!$A$1:$A$49,Cinemas_data!$C$1:$C$49,"not Found")</f>
        <v>Pune</v>
      </c>
      <c r="O586">
        <f>_xlfn.XLOOKUP(A586,Booking_data!$A$1:$A$6001,Booking_data!$H$1:$H$6001,"not found")</f>
        <v>4</v>
      </c>
      <c r="P586">
        <f>_xlfn.XLOOKUP(A586,Booking_data!$A$1:$A$6001,Booking_data!$I$1:$I$6001,"not Found")</f>
        <v>300</v>
      </c>
      <c r="Q586">
        <f t="shared" si="47"/>
        <v>1200</v>
      </c>
      <c r="R586" t="str">
        <f>_xlfn.XLOOKUP(A586,Booking_data!$A$1:$A$6001,Booking_data!$L$1:$L$6001,"Not Found")</f>
        <v>Net Banking</v>
      </c>
      <c r="S586">
        <f>_xlfn.XLOOKUP(A586,Booking_data!$A$1:$A$6001,Booking_data!$N$1:$N$6001,"not Found")</f>
        <v>50</v>
      </c>
      <c r="T586" t="str">
        <f>_xlfn.XLOOKUP(A586,Booking_data!$A$1:$A$6001,Booking_data!$O$1:$O$6001,"Not Found")</f>
        <v>Male</v>
      </c>
      <c r="U586" t="str">
        <f t="shared" si="48"/>
        <v>Above 45</v>
      </c>
      <c r="V586" t="str">
        <f t="shared" si="49"/>
        <v>Medium Booking</v>
      </c>
    </row>
    <row r="587" spans="1:22" x14ac:dyDescent="0.25">
      <c r="A587" t="s">
        <v>818</v>
      </c>
      <c r="B587" s="1">
        <v>46084</v>
      </c>
      <c r="C587" s="1">
        <v>46203</v>
      </c>
      <c r="D587" s="9">
        <v>0.77083333333333337</v>
      </c>
      <c r="E587" t="str">
        <f t="shared" si="45"/>
        <v>Weekday</v>
      </c>
      <c r="F587" t="str">
        <f t="shared" si="46"/>
        <v>Mar</v>
      </c>
      <c r="G587" t="str">
        <f>_xlfn.XLOOKUP(A587,Booking_data!$A$1:$A$6001,Booking_data!$D$1:$D$6001,"not found")</f>
        <v>M013</v>
      </c>
      <c r="H587" t="str">
        <f>_xlfn.XLOOKUP(G587,Movies_data!$A$1:$A$41,Movies_data!$B$1:$B$41,"not found")</f>
        <v>Salaar</v>
      </c>
      <c r="I587" t="str">
        <f>_xlfn.XLOOKUP(G587,Movies_data!$A$1:$A$41,Movies_data!$D$1:$D$41,"not found")</f>
        <v>Action</v>
      </c>
      <c r="J587" t="str">
        <f>_xlfn.XLOOKUP(G587,Movies_data!$A$1:$A$41,Movies_data!$C$1:$C$41,"not found")</f>
        <v>Telugu</v>
      </c>
      <c r="K587">
        <f>_xlfn.XLOOKUP(G587,Movies_data!$A$1:$A$41,Movies_data!$H$1:$H$41,"Not Found")</f>
        <v>6.5</v>
      </c>
      <c r="L587" t="str">
        <f>_xlfn.XLOOKUP(A587,Booking_data!$A$1:$A$6001,Booking_data!$E$1:$E$6001,"not Found")</f>
        <v>C013</v>
      </c>
      <c r="M587" t="str">
        <f>_xlfn.XLOOKUP(L587,Cinemas_data!$A$1:$A$49,Cinemas_data!$I$1:$I$49,"not Found")</f>
        <v>Mukta A2 Cinemas Forum Mall</v>
      </c>
      <c r="N587" t="str">
        <f>_xlfn.XLOOKUP(L587,Cinemas_data!$A$1:$A$49,Cinemas_data!$C$1:$C$49,"not Found")</f>
        <v>Chennai</v>
      </c>
      <c r="O587">
        <f>_xlfn.XLOOKUP(A587,Booking_data!$A$1:$A$6001,Booking_data!$H$1:$H$6001,"not found")</f>
        <v>5</v>
      </c>
      <c r="P587">
        <f>_xlfn.XLOOKUP(A587,Booking_data!$A$1:$A$6001,Booking_data!$I$1:$I$6001,"not Found")</f>
        <v>240</v>
      </c>
      <c r="Q587">
        <f t="shared" si="47"/>
        <v>1200</v>
      </c>
      <c r="R587" t="str">
        <f>_xlfn.XLOOKUP(A587,Booking_data!$A$1:$A$6001,Booking_data!$L$1:$L$6001,"Not Found")</f>
        <v>UPI</v>
      </c>
      <c r="S587">
        <f>_xlfn.XLOOKUP(A587,Booking_data!$A$1:$A$6001,Booking_data!$N$1:$N$6001,"not Found")</f>
        <v>56</v>
      </c>
      <c r="T587" t="str">
        <f>_xlfn.XLOOKUP(A587,Booking_data!$A$1:$A$6001,Booking_data!$O$1:$O$6001,"Not Found")</f>
        <v>Female</v>
      </c>
      <c r="U587" t="str">
        <f t="shared" si="48"/>
        <v>Above 45</v>
      </c>
      <c r="V587" t="str">
        <f t="shared" si="49"/>
        <v>High Booking</v>
      </c>
    </row>
    <row r="588" spans="1:22" x14ac:dyDescent="0.25">
      <c r="A588" t="s">
        <v>819</v>
      </c>
      <c r="B588" s="1">
        <v>46084</v>
      </c>
      <c r="C588" s="1">
        <v>46035</v>
      </c>
      <c r="D588" s="9">
        <v>0.88541666666666663</v>
      </c>
      <c r="E588" t="str">
        <f t="shared" si="45"/>
        <v>Weekday</v>
      </c>
      <c r="F588" t="str">
        <f t="shared" si="46"/>
        <v>Mar</v>
      </c>
      <c r="G588" t="str">
        <f>_xlfn.XLOOKUP(A588,Booking_data!$A$1:$A$6001,Booking_data!$D$1:$D$6001,"not found")</f>
        <v>M003</v>
      </c>
      <c r="H588" t="str">
        <f>_xlfn.XLOOKUP(G588,Movies_data!$A$1:$A$41,Movies_data!$B$1:$B$41,"not found")</f>
        <v>Vikram</v>
      </c>
      <c r="I588" t="str">
        <f>_xlfn.XLOOKUP(G588,Movies_data!$A$1:$A$41,Movies_data!$D$1:$D$41,"not found")</f>
        <v>Action</v>
      </c>
      <c r="J588" t="str">
        <f>_xlfn.XLOOKUP(G588,Movies_data!$A$1:$A$41,Movies_data!$C$1:$C$41,"not found")</f>
        <v>Tamil</v>
      </c>
      <c r="K588">
        <f>_xlfn.XLOOKUP(G588,Movies_data!$A$1:$A$41,Movies_data!$H$1:$H$41,"Not Found")</f>
        <v>8.3000000000000007</v>
      </c>
      <c r="L588" t="str">
        <f>_xlfn.XLOOKUP(A588,Booking_data!$A$1:$A$6001,Booking_data!$E$1:$E$6001,"not Found")</f>
        <v>C072</v>
      </c>
      <c r="M588" t="str">
        <f>_xlfn.XLOOKUP(L588,Cinemas_data!$A$1:$A$49,Cinemas_data!$I$1:$I$49,"not Found")</f>
        <v>INOX Grand Mall</v>
      </c>
      <c r="N588" t="str">
        <f>_xlfn.XLOOKUP(L588,Cinemas_data!$A$1:$A$49,Cinemas_data!$C$1:$C$49,"not Found")</f>
        <v>Hyderabad</v>
      </c>
      <c r="O588">
        <f>_xlfn.XLOOKUP(A588,Booking_data!$A$1:$A$6001,Booking_data!$H$1:$H$6001,"not found")</f>
        <v>2</v>
      </c>
      <c r="P588">
        <f>_xlfn.XLOOKUP(A588,Booking_data!$A$1:$A$6001,Booking_data!$I$1:$I$6001,"not Found")</f>
        <v>200</v>
      </c>
      <c r="Q588">
        <f t="shared" si="47"/>
        <v>400</v>
      </c>
      <c r="R588" t="str">
        <f>_xlfn.XLOOKUP(A588,Booking_data!$A$1:$A$6001,Booking_data!$L$1:$L$6001,"Not Found")</f>
        <v>UPI</v>
      </c>
      <c r="S588">
        <f>_xlfn.XLOOKUP(A588,Booking_data!$A$1:$A$6001,Booking_data!$N$1:$N$6001,"not Found")</f>
        <v>27</v>
      </c>
      <c r="T588" t="str">
        <f>_xlfn.XLOOKUP(A588,Booking_data!$A$1:$A$6001,Booking_data!$O$1:$O$6001,"Not Found")</f>
        <v>Female</v>
      </c>
      <c r="U588" t="str">
        <f t="shared" si="48"/>
        <v>Youngster</v>
      </c>
      <c r="V588" t="str">
        <f t="shared" si="49"/>
        <v>Low Booking</v>
      </c>
    </row>
    <row r="589" spans="1:22" x14ac:dyDescent="0.25">
      <c r="A589" t="s">
        <v>820</v>
      </c>
      <c r="B589" s="1">
        <v>46084</v>
      </c>
      <c r="C589" s="1">
        <v>46080</v>
      </c>
      <c r="D589" s="9">
        <v>0.77083333333333337</v>
      </c>
      <c r="E589" t="str">
        <f t="shared" si="45"/>
        <v>Weekday</v>
      </c>
      <c r="F589" t="str">
        <f t="shared" si="46"/>
        <v>Mar</v>
      </c>
      <c r="G589" t="str">
        <f>_xlfn.XLOOKUP(A589,Booking_data!$A$1:$A$6001,Booking_data!$D$1:$D$6001,"not found")</f>
        <v>M031</v>
      </c>
      <c r="H589" t="str">
        <f>_xlfn.XLOOKUP(G589,Movies_data!$A$1:$A$41,Movies_data!$B$1:$B$41,"not found")</f>
        <v>Bangalore Days</v>
      </c>
      <c r="I589" t="str">
        <f>_xlfn.XLOOKUP(G589,Movies_data!$A$1:$A$41,Movies_data!$D$1:$D$41,"not found")</f>
        <v>Drama</v>
      </c>
      <c r="J589" t="str">
        <f>_xlfn.XLOOKUP(G589,Movies_data!$A$1:$A$41,Movies_data!$C$1:$C$41,"not found")</f>
        <v>Malayalam</v>
      </c>
      <c r="K589">
        <f>_xlfn.XLOOKUP(G589,Movies_data!$A$1:$A$41,Movies_data!$H$1:$H$41,"Not Found")</f>
        <v>8.3000000000000007</v>
      </c>
      <c r="L589" t="str">
        <f>_xlfn.XLOOKUP(A589,Booking_data!$A$1:$A$6001,Booking_data!$E$1:$E$6001,"not Found")</f>
        <v>C112</v>
      </c>
      <c r="M589" t="str">
        <f>_xlfn.XLOOKUP(L589,Cinemas_data!$A$1:$A$49,Cinemas_data!$I$1:$I$49,"not Found")</f>
        <v>MovieMax Grand Mall</v>
      </c>
      <c r="N589" t="str">
        <f>_xlfn.XLOOKUP(L589,Cinemas_data!$A$1:$A$49,Cinemas_data!$C$1:$C$49,"not Found")</f>
        <v>Delhi</v>
      </c>
      <c r="O589">
        <f>_xlfn.XLOOKUP(A589,Booking_data!$A$1:$A$6001,Booking_data!$H$1:$H$6001,"not found")</f>
        <v>2</v>
      </c>
      <c r="P589">
        <f>_xlfn.XLOOKUP(A589,Booking_data!$A$1:$A$6001,Booking_data!$I$1:$I$6001,"not Found")</f>
        <v>240</v>
      </c>
      <c r="Q589">
        <f t="shared" si="47"/>
        <v>480</v>
      </c>
      <c r="R589" t="str">
        <f>_xlfn.XLOOKUP(A589,Booking_data!$A$1:$A$6001,Booking_data!$L$1:$L$6001,"Not Found")</f>
        <v>Wallet</v>
      </c>
      <c r="S589">
        <f>_xlfn.XLOOKUP(A589,Booking_data!$A$1:$A$6001,Booking_data!$N$1:$N$6001,"not Found")</f>
        <v>44</v>
      </c>
      <c r="T589" t="str">
        <f>_xlfn.XLOOKUP(A589,Booking_data!$A$1:$A$6001,Booking_data!$O$1:$O$6001,"Not Found")</f>
        <v>Female</v>
      </c>
      <c r="U589" t="str">
        <f t="shared" si="48"/>
        <v>Middle Age</v>
      </c>
      <c r="V589" t="str">
        <f t="shared" si="49"/>
        <v>Low Booking</v>
      </c>
    </row>
    <row r="590" spans="1:22" x14ac:dyDescent="0.25">
      <c r="A590" t="s">
        <v>821</v>
      </c>
      <c r="B590" s="1">
        <v>46084</v>
      </c>
      <c r="C590" s="1">
        <v>46126</v>
      </c>
      <c r="D590" s="9">
        <v>0.9375</v>
      </c>
      <c r="E590" t="str">
        <f t="shared" si="45"/>
        <v>Weekday</v>
      </c>
      <c r="F590" t="str">
        <f t="shared" si="46"/>
        <v>Mar</v>
      </c>
      <c r="G590" t="str">
        <f>_xlfn.XLOOKUP(A590,Booking_data!$A$1:$A$6001,Booking_data!$D$1:$D$6001,"not found")</f>
        <v>M032</v>
      </c>
      <c r="H590" t="str">
        <f>_xlfn.XLOOKUP(G590,Movies_data!$A$1:$A$41,Movies_data!$B$1:$B$41,"not found")</f>
        <v>Premam</v>
      </c>
      <c r="I590" t="str">
        <f>_xlfn.XLOOKUP(G590,Movies_data!$A$1:$A$41,Movies_data!$D$1:$D$41,"not found")</f>
        <v>Romance</v>
      </c>
      <c r="J590" t="str">
        <f>_xlfn.XLOOKUP(G590,Movies_data!$A$1:$A$41,Movies_data!$C$1:$C$41,"not found")</f>
        <v>Malayalam</v>
      </c>
      <c r="K590">
        <f>_xlfn.XLOOKUP(G590,Movies_data!$A$1:$A$41,Movies_data!$H$1:$H$41,"Not Found")</f>
        <v>8.3000000000000007</v>
      </c>
      <c r="L590" t="str">
        <f>_xlfn.XLOOKUP(A590,Booking_data!$A$1:$A$6001,Booking_data!$E$1:$E$6001,"not Found")</f>
        <v>C133</v>
      </c>
      <c r="M590" t="str">
        <f>_xlfn.XLOOKUP(L590,Cinemas_data!$A$1:$A$49,Cinemas_data!$I$1:$I$49,"not Found")</f>
        <v>PVR Forum Mall</v>
      </c>
      <c r="N590" t="str">
        <f>_xlfn.XLOOKUP(L590,Cinemas_data!$A$1:$A$49,Cinemas_data!$C$1:$C$49,"not Found")</f>
        <v>Kolkata</v>
      </c>
      <c r="O590">
        <f>_xlfn.XLOOKUP(A590,Booking_data!$A$1:$A$6001,Booking_data!$H$1:$H$6001,"not found")</f>
        <v>4</v>
      </c>
      <c r="P590">
        <f>_xlfn.XLOOKUP(A590,Booking_data!$A$1:$A$6001,Booking_data!$I$1:$I$6001,"not Found")</f>
        <v>280</v>
      </c>
      <c r="Q590">
        <f t="shared" si="47"/>
        <v>1120</v>
      </c>
      <c r="R590" t="str">
        <f>_xlfn.XLOOKUP(A590,Booking_data!$A$1:$A$6001,Booking_data!$L$1:$L$6001,"Not Found")</f>
        <v>Credit Card</v>
      </c>
      <c r="S590">
        <f>_xlfn.XLOOKUP(A590,Booking_data!$A$1:$A$6001,Booking_data!$N$1:$N$6001,"not Found")</f>
        <v>46</v>
      </c>
      <c r="T590" t="str">
        <f>_xlfn.XLOOKUP(A590,Booking_data!$A$1:$A$6001,Booking_data!$O$1:$O$6001,"Not Found")</f>
        <v>Other</v>
      </c>
      <c r="U590" t="str">
        <f t="shared" si="48"/>
        <v>Above 45</v>
      </c>
      <c r="V590" t="str">
        <f t="shared" si="49"/>
        <v>Medium Booking</v>
      </c>
    </row>
    <row r="591" spans="1:22" x14ac:dyDescent="0.25">
      <c r="A591" t="s">
        <v>822</v>
      </c>
      <c r="B591" s="1">
        <v>46084</v>
      </c>
      <c r="C591" s="1">
        <v>46051</v>
      </c>
      <c r="D591" s="9">
        <v>0.9375</v>
      </c>
      <c r="E591" t="str">
        <f t="shared" si="45"/>
        <v>Weekday</v>
      </c>
      <c r="F591" t="str">
        <f t="shared" si="46"/>
        <v>Mar</v>
      </c>
      <c r="G591" t="str">
        <f>_xlfn.XLOOKUP(A591,Booking_data!$A$1:$A$6001,Booking_data!$D$1:$D$6001,"not found")</f>
        <v>M010</v>
      </c>
      <c r="H591" t="str">
        <f>_xlfn.XLOOKUP(G591,Movies_data!$A$1:$A$41,Movies_data!$B$1:$B$41,"not found")</f>
        <v>Captain Miller</v>
      </c>
      <c r="I591" t="str">
        <f>_xlfn.XLOOKUP(G591,Movies_data!$A$1:$A$41,Movies_data!$D$1:$D$41,"not found")</f>
        <v>Action</v>
      </c>
      <c r="J591" t="str">
        <f>_xlfn.XLOOKUP(G591,Movies_data!$A$1:$A$41,Movies_data!$C$1:$C$41,"not found")</f>
        <v>Tamil</v>
      </c>
      <c r="K591">
        <f>_xlfn.XLOOKUP(G591,Movies_data!$A$1:$A$41,Movies_data!$H$1:$H$41,"Not Found")</f>
        <v>7</v>
      </c>
      <c r="L591" t="str">
        <f>_xlfn.XLOOKUP(A591,Booking_data!$A$1:$A$6001,Booking_data!$E$1:$E$6001,"not Found")</f>
        <v>C092</v>
      </c>
      <c r="M591" t="str">
        <f>_xlfn.XLOOKUP(L591,Cinemas_data!$A$1:$A$49,Cinemas_data!$I$1:$I$49,"not Found")</f>
        <v>Miraj Cinemas Grand Mall</v>
      </c>
      <c r="N591" t="str">
        <f>_xlfn.XLOOKUP(L591,Cinemas_data!$A$1:$A$49,Cinemas_data!$C$1:$C$49,"not Found")</f>
        <v>Mumbai</v>
      </c>
      <c r="O591">
        <f>_xlfn.XLOOKUP(A591,Booking_data!$A$1:$A$6001,Booking_data!$H$1:$H$6001,"not found")</f>
        <v>3</v>
      </c>
      <c r="P591">
        <f>_xlfn.XLOOKUP(A591,Booking_data!$A$1:$A$6001,Booking_data!$I$1:$I$6001,"not Found")</f>
        <v>160</v>
      </c>
      <c r="Q591">
        <f t="shared" si="47"/>
        <v>480</v>
      </c>
      <c r="R591" t="str">
        <f>_xlfn.XLOOKUP(A591,Booking_data!$A$1:$A$6001,Booking_data!$L$1:$L$6001,"Not Found")</f>
        <v>Credit Card</v>
      </c>
      <c r="S591">
        <f>_xlfn.XLOOKUP(A591,Booking_data!$A$1:$A$6001,Booking_data!$N$1:$N$6001,"not Found")</f>
        <v>35</v>
      </c>
      <c r="T591" t="str">
        <f>_xlfn.XLOOKUP(A591,Booking_data!$A$1:$A$6001,Booking_data!$O$1:$O$6001,"Not Found")</f>
        <v>Other</v>
      </c>
      <c r="U591" t="str">
        <f t="shared" si="48"/>
        <v>Middle Age</v>
      </c>
      <c r="V591" t="str">
        <f t="shared" si="49"/>
        <v>Medium Booking</v>
      </c>
    </row>
    <row r="592" spans="1:22" x14ac:dyDescent="0.25">
      <c r="A592" t="s">
        <v>823</v>
      </c>
      <c r="B592" s="1">
        <v>46084</v>
      </c>
      <c r="C592" s="1">
        <v>46173</v>
      </c>
      <c r="D592" s="9">
        <v>0.88541666666666663</v>
      </c>
      <c r="E592" t="str">
        <f t="shared" si="45"/>
        <v>Weekday</v>
      </c>
      <c r="F592" t="str">
        <f t="shared" si="46"/>
        <v>Mar</v>
      </c>
      <c r="G592" t="str">
        <f>_xlfn.XLOOKUP(A592,Booking_data!$A$1:$A$6001,Booking_data!$D$1:$D$6001,"not found")</f>
        <v>M019</v>
      </c>
      <c r="H592" t="str">
        <f>_xlfn.XLOOKUP(G592,Movies_data!$A$1:$A$41,Movies_data!$B$1:$B$41,"not found")</f>
        <v>Animal</v>
      </c>
      <c r="I592" t="str">
        <f>_xlfn.XLOOKUP(G592,Movies_data!$A$1:$A$41,Movies_data!$D$1:$D$41,"not found")</f>
        <v>Drama</v>
      </c>
      <c r="J592" t="str">
        <f>_xlfn.XLOOKUP(G592,Movies_data!$A$1:$A$41,Movies_data!$C$1:$C$41,"not found")</f>
        <v>Hindi</v>
      </c>
      <c r="K592">
        <f>_xlfn.XLOOKUP(G592,Movies_data!$A$1:$A$41,Movies_data!$H$1:$H$41,"Not Found")</f>
        <v>6.1</v>
      </c>
      <c r="L592" t="str">
        <f>_xlfn.XLOOKUP(A592,Booking_data!$A$1:$A$6001,Booking_data!$E$1:$E$6001,"not Found")</f>
        <v>C032</v>
      </c>
      <c r="M592" t="str">
        <f>_xlfn.XLOOKUP(L592,Cinemas_data!$A$1:$A$49,Cinemas_data!$I$1:$I$49,"not Found")</f>
        <v>MovieMax Grand Mall</v>
      </c>
      <c r="N592" t="str">
        <f>_xlfn.XLOOKUP(L592,Cinemas_data!$A$1:$A$49,Cinemas_data!$C$1:$C$49,"not Found")</f>
        <v>Madurai</v>
      </c>
      <c r="O592">
        <f>_xlfn.XLOOKUP(A592,Booking_data!$A$1:$A$6001,Booking_data!$H$1:$H$6001,"not found")</f>
        <v>1</v>
      </c>
      <c r="P592">
        <f>_xlfn.XLOOKUP(A592,Booking_data!$A$1:$A$6001,Booking_data!$I$1:$I$6001,"not Found")</f>
        <v>340</v>
      </c>
      <c r="Q592">
        <f t="shared" si="47"/>
        <v>340</v>
      </c>
      <c r="R592" t="str">
        <f>_xlfn.XLOOKUP(A592,Booking_data!$A$1:$A$6001,Booking_data!$L$1:$L$6001,"Not Found")</f>
        <v>Credit Card</v>
      </c>
      <c r="S592">
        <f>_xlfn.XLOOKUP(A592,Booking_data!$A$1:$A$6001,Booking_data!$N$1:$N$6001,"not Found")</f>
        <v>21</v>
      </c>
      <c r="T592" t="str">
        <f>_xlfn.XLOOKUP(A592,Booking_data!$A$1:$A$6001,Booking_data!$O$1:$O$6001,"Not Found")</f>
        <v>Female</v>
      </c>
      <c r="U592" t="str">
        <f t="shared" si="48"/>
        <v>Youngster</v>
      </c>
      <c r="V592" t="str">
        <f t="shared" si="49"/>
        <v>Low Booking</v>
      </c>
    </row>
    <row r="593" spans="1:22" x14ac:dyDescent="0.25">
      <c r="A593" t="s">
        <v>824</v>
      </c>
      <c r="B593" s="1">
        <v>46084</v>
      </c>
      <c r="C593" s="1">
        <v>46055</v>
      </c>
      <c r="D593" s="9">
        <v>0.39583333333333331</v>
      </c>
      <c r="E593" t="str">
        <f t="shared" si="45"/>
        <v>Weekday</v>
      </c>
      <c r="F593" t="str">
        <f t="shared" si="46"/>
        <v>Mar</v>
      </c>
      <c r="G593" t="str">
        <f>_xlfn.XLOOKUP(A593,Booking_data!$A$1:$A$6001,Booking_data!$D$1:$D$6001,"not found")</f>
        <v>M039</v>
      </c>
      <c r="H593" t="str">
        <f>_xlfn.XLOOKUP(G593,Movies_data!$A$1:$A$41,Movies_data!$B$1:$B$41,"not found")</f>
        <v>Dune: Part Two</v>
      </c>
      <c r="I593" t="str">
        <f>_xlfn.XLOOKUP(G593,Movies_data!$A$1:$A$41,Movies_data!$D$1:$D$41,"not found")</f>
        <v>Sci-Fi</v>
      </c>
      <c r="J593" t="str">
        <f>_xlfn.XLOOKUP(G593,Movies_data!$A$1:$A$41,Movies_data!$C$1:$C$41,"not found")</f>
        <v>English</v>
      </c>
      <c r="K593">
        <f>_xlfn.XLOOKUP(G593,Movies_data!$A$1:$A$41,Movies_data!$H$1:$H$41,"Not Found")</f>
        <v>8.5</v>
      </c>
      <c r="L593" t="str">
        <f>_xlfn.XLOOKUP(A593,Booking_data!$A$1:$A$6001,Booking_data!$E$1:$E$6001,"not Found")</f>
        <v>C063</v>
      </c>
      <c r="M593" t="str">
        <f>_xlfn.XLOOKUP(L593,Cinemas_data!$A$1:$A$49,Cinemas_data!$I$1:$I$49,"not Found")</f>
        <v>INOX Forum Mall</v>
      </c>
      <c r="N593" t="str">
        <f>_xlfn.XLOOKUP(L593,Cinemas_data!$A$1:$A$49,Cinemas_data!$C$1:$C$49,"not Found")</f>
        <v>Mysuru</v>
      </c>
      <c r="O593">
        <f>_xlfn.XLOOKUP(A593,Booking_data!$A$1:$A$6001,Booking_data!$H$1:$H$6001,"not found")</f>
        <v>2</v>
      </c>
      <c r="P593">
        <f>_xlfn.XLOOKUP(A593,Booking_data!$A$1:$A$6001,Booking_data!$I$1:$I$6001,"not Found")</f>
        <v>240</v>
      </c>
      <c r="Q593">
        <f t="shared" si="47"/>
        <v>480</v>
      </c>
      <c r="R593" t="str">
        <f>_xlfn.XLOOKUP(A593,Booking_data!$A$1:$A$6001,Booking_data!$L$1:$L$6001,"Not Found")</f>
        <v>Wallet</v>
      </c>
      <c r="S593">
        <f>_xlfn.XLOOKUP(A593,Booking_data!$A$1:$A$6001,Booking_data!$N$1:$N$6001,"not Found")</f>
        <v>46</v>
      </c>
      <c r="T593" t="str">
        <f>_xlfn.XLOOKUP(A593,Booking_data!$A$1:$A$6001,Booking_data!$O$1:$O$6001,"Not Found")</f>
        <v>Female</v>
      </c>
      <c r="U593" t="str">
        <f t="shared" si="48"/>
        <v>Above 45</v>
      </c>
      <c r="V593" t="str">
        <f t="shared" si="49"/>
        <v>Low Booking</v>
      </c>
    </row>
    <row r="594" spans="1:22" x14ac:dyDescent="0.25">
      <c r="A594" t="s">
        <v>825</v>
      </c>
      <c r="B594" s="1">
        <v>46084</v>
      </c>
      <c r="C594" s="1">
        <v>46173</v>
      </c>
      <c r="D594" s="9">
        <v>0.77083333333333337</v>
      </c>
      <c r="E594" t="str">
        <f t="shared" si="45"/>
        <v>Weekday</v>
      </c>
      <c r="F594" t="str">
        <f t="shared" si="46"/>
        <v>Mar</v>
      </c>
      <c r="G594" t="str">
        <f>_xlfn.XLOOKUP(A594,Booking_data!$A$1:$A$6001,Booking_data!$D$1:$D$6001,"not found")</f>
        <v>M015</v>
      </c>
      <c r="H594" t="str">
        <f>_xlfn.XLOOKUP(G594,Movies_data!$A$1:$A$41,Movies_data!$B$1:$B$41,"not found")</f>
        <v>Kalki 2898 AD</v>
      </c>
      <c r="I594" t="str">
        <f>_xlfn.XLOOKUP(G594,Movies_data!$A$1:$A$41,Movies_data!$D$1:$D$41,"not found")</f>
        <v>Sci-Fi</v>
      </c>
      <c r="J594" t="str">
        <f>_xlfn.XLOOKUP(G594,Movies_data!$A$1:$A$41,Movies_data!$C$1:$C$41,"not found")</f>
        <v>Telugu</v>
      </c>
      <c r="K594">
        <f>_xlfn.XLOOKUP(G594,Movies_data!$A$1:$A$41,Movies_data!$H$1:$H$41,"Not Found")</f>
        <v>7</v>
      </c>
      <c r="L594" t="str">
        <f>_xlfn.XLOOKUP(A594,Booking_data!$A$1:$A$6001,Booking_data!$E$1:$E$6001,"not Found")</f>
        <v>C012</v>
      </c>
      <c r="M594" t="str">
        <f>_xlfn.XLOOKUP(L594,Cinemas_data!$A$1:$A$49,Cinemas_data!$I$1:$I$49,"not Found")</f>
        <v>Miraj Cinemas Grand Mall</v>
      </c>
      <c r="N594" t="str">
        <f>_xlfn.XLOOKUP(L594,Cinemas_data!$A$1:$A$49,Cinemas_data!$C$1:$C$49,"not Found")</f>
        <v>Chennai</v>
      </c>
      <c r="O594">
        <f>_xlfn.XLOOKUP(A594,Booking_data!$A$1:$A$6001,Booking_data!$H$1:$H$6001,"not found")</f>
        <v>3</v>
      </c>
      <c r="P594">
        <f>_xlfn.XLOOKUP(A594,Booking_data!$A$1:$A$6001,Booking_data!$I$1:$I$6001,"not Found")</f>
        <v>160</v>
      </c>
      <c r="Q594">
        <f t="shared" si="47"/>
        <v>480</v>
      </c>
      <c r="R594" t="str">
        <f>_xlfn.XLOOKUP(A594,Booking_data!$A$1:$A$6001,Booking_data!$L$1:$L$6001,"Not Found")</f>
        <v>UPI</v>
      </c>
      <c r="S594">
        <f>_xlfn.XLOOKUP(A594,Booking_data!$A$1:$A$6001,Booking_data!$N$1:$N$6001,"not Found")</f>
        <v>38</v>
      </c>
      <c r="T594" t="str">
        <f>_xlfn.XLOOKUP(A594,Booking_data!$A$1:$A$6001,Booking_data!$O$1:$O$6001,"Not Found")</f>
        <v>Male</v>
      </c>
      <c r="U594" t="str">
        <f t="shared" si="48"/>
        <v>Middle Age</v>
      </c>
      <c r="V594" t="str">
        <f t="shared" si="49"/>
        <v>Medium Booking</v>
      </c>
    </row>
    <row r="595" spans="1:22" x14ac:dyDescent="0.25">
      <c r="A595" t="s">
        <v>826</v>
      </c>
      <c r="B595" s="1">
        <v>46084</v>
      </c>
      <c r="C595" s="1">
        <v>46163</v>
      </c>
      <c r="D595" s="9">
        <v>0.39583333333333331</v>
      </c>
      <c r="E595" t="str">
        <f t="shared" si="45"/>
        <v>Weekday</v>
      </c>
      <c r="F595" t="str">
        <f t="shared" si="46"/>
        <v>Mar</v>
      </c>
      <c r="G595" t="str">
        <f>_xlfn.XLOOKUP(A595,Booking_data!$A$1:$A$6001,Booking_data!$D$1:$D$6001,"not found")</f>
        <v>M008</v>
      </c>
      <c r="H595" t="str">
        <f>_xlfn.XLOOKUP(G595,Movies_data!$A$1:$A$41,Movies_data!$B$1:$B$41,"not found")</f>
        <v>Love Today</v>
      </c>
      <c r="I595" t="str">
        <f>_xlfn.XLOOKUP(G595,Movies_data!$A$1:$A$41,Movies_data!$D$1:$D$41,"not found")</f>
        <v>Romance</v>
      </c>
      <c r="J595" t="str">
        <f>_xlfn.XLOOKUP(G595,Movies_data!$A$1:$A$41,Movies_data!$C$1:$C$41,"not found")</f>
        <v>Tamil</v>
      </c>
      <c r="K595">
        <f>_xlfn.XLOOKUP(G595,Movies_data!$A$1:$A$41,Movies_data!$H$1:$H$41,"Not Found")</f>
        <v>7.4</v>
      </c>
      <c r="L595" t="str">
        <f>_xlfn.XLOOKUP(A595,Booking_data!$A$1:$A$6001,Booking_data!$E$1:$E$6001,"not Found")</f>
        <v>C043</v>
      </c>
      <c r="M595" t="str">
        <f>_xlfn.XLOOKUP(L595,Cinemas_data!$A$1:$A$49,Cinemas_data!$I$1:$I$49,"not Found")</f>
        <v>City Pride Forum Mall</v>
      </c>
      <c r="N595" t="str">
        <f>_xlfn.XLOOKUP(L595,Cinemas_data!$A$1:$A$49,Cinemas_data!$C$1:$C$49,"not Found")</f>
        <v>Salem</v>
      </c>
      <c r="O595">
        <f>_xlfn.XLOOKUP(A595,Booking_data!$A$1:$A$6001,Booking_data!$H$1:$H$6001,"not found")</f>
        <v>4</v>
      </c>
      <c r="P595">
        <f>_xlfn.XLOOKUP(A595,Booking_data!$A$1:$A$6001,Booking_data!$I$1:$I$6001,"not Found")</f>
        <v>200</v>
      </c>
      <c r="Q595">
        <f t="shared" si="47"/>
        <v>800</v>
      </c>
      <c r="R595" t="str">
        <f>_xlfn.XLOOKUP(A595,Booking_data!$A$1:$A$6001,Booking_data!$L$1:$L$6001,"Not Found")</f>
        <v>Credit Card</v>
      </c>
      <c r="S595">
        <f>_xlfn.XLOOKUP(A595,Booking_data!$A$1:$A$6001,Booking_data!$N$1:$N$6001,"not Found")</f>
        <v>28</v>
      </c>
      <c r="T595" t="str">
        <f>_xlfn.XLOOKUP(A595,Booking_data!$A$1:$A$6001,Booking_data!$O$1:$O$6001,"Not Found")</f>
        <v>Male</v>
      </c>
      <c r="U595" t="str">
        <f t="shared" si="48"/>
        <v>Youngster</v>
      </c>
      <c r="V595" t="str">
        <f t="shared" si="49"/>
        <v>Medium Booking</v>
      </c>
    </row>
    <row r="596" spans="1:22" x14ac:dyDescent="0.25">
      <c r="A596" t="s">
        <v>827</v>
      </c>
      <c r="B596" s="1">
        <v>46084</v>
      </c>
      <c r="C596" s="1">
        <v>46105</v>
      </c>
      <c r="D596" s="9">
        <v>0.39583333333333331</v>
      </c>
      <c r="E596" t="str">
        <f t="shared" si="45"/>
        <v>Weekday</v>
      </c>
      <c r="F596" t="str">
        <f t="shared" si="46"/>
        <v>Mar</v>
      </c>
      <c r="G596" t="str">
        <f>_xlfn.XLOOKUP(A596,Booking_data!$A$1:$A$6001,Booking_data!$D$1:$D$6001,"not found")</f>
        <v>M003</v>
      </c>
      <c r="H596" t="str">
        <f>_xlfn.XLOOKUP(G596,Movies_data!$A$1:$A$41,Movies_data!$B$1:$B$41,"not found")</f>
        <v>Vikram</v>
      </c>
      <c r="I596" t="str">
        <f>_xlfn.XLOOKUP(G596,Movies_data!$A$1:$A$41,Movies_data!$D$1:$D$41,"not found")</f>
        <v>Action</v>
      </c>
      <c r="J596" t="str">
        <f>_xlfn.XLOOKUP(G596,Movies_data!$A$1:$A$41,Movies_data!$C$1:$C$41,"not found")</f>
        <v>Tamil</v>
      </c>
      <c r="K596">
        <f>_xlfn.XLOOKUP(G596,Movies_data!$A$1:$A$41,Movies_data!$H$1:$H$41,"Not Found")</f>
        <v>8.3000000000000007</v>
      </c>
      <c r="L596" t="str">
        <f>_xlfn.XLOOKUP(A596,Booking_data!$A$1:$A$6001,Booking_data!$E$1:$E$6001,"not Found")</f>
        <v>C041</v>
      </c>
      <c r="M596" t="str">
        <f>_xlfn.XLOOKUP(L596,Cinemas_data!$A$1:$A$49,Cinemas_data!$I$1:$I$49,"not Found")</f>
        <v>MovieMax City Centre</v>
      </c>
      <c r="N596" t="str">
        <f>_xlfn.XLOOKUP(L596,Cinemas_data!$A$1:$A$49,Cinemas_data!$C$1:$C$49,"not Found")</f>
        <v>Salem</v>
      </c>
      <c r="O596">
        <f>_xlfn.XLOOKUP(A596,Booking_data!$A$1:$A$6001,Booking_data!$H$1:$H$6001,"not found")</f>
        <v>5</v>
      </c>
      <c r="P596">
        <f>_xlfn.XLOOKUP(A596,Booking_data!$A$1:$A$6001,Booking_data!$I$1:$I$6001,"not Found")</f>
        <v>240</v>
      </c>
      <c r="Q596">
        <f t="shared" si="47"/>
        <v>1200</v>
      </c>
      <c r="R596" t="str">
        <f>_xlfn.XLOOKUP(A596,Booking_data!$A$1:$A$6001,Booking_data!$L$1:$L$6001,"Not Found")</f>
        <v>Credit Card</v>
      </c>
      <c r="S596">
        <f>_xlfn.XLOOKUP(A596,Booking_data!$A$1:$A$6001,Booking_data!$N$1:$N$6001,"not Found")</f>
        <v>25</v>
      </c>
      <c r="T596" t="str">
        <f>_xlfn.XLOOKUP(A596,Booking_data!$A$1:$A$6001,Booking_data!$O$1:$O$6001,"Not Found")</f>
        <v>Other</v>
      </c>
      <c r="U596" t="str">
        <f t="shared" si="48"/>
        <v>Youngster</v>
      </c>
      <c r="V596" t="str">
        <f t="shared" si="49"/>
        <v>High Booking</v>
      </c>
    </row>
    <row r="597" spans="1:22" x14ac:dyDescent="0.25">
      <c r="A597" t="s">
        <v>828</v>
      </c>
      <c r="B597" s="1">
        <v>46084</v>
      </c>
      <c r="C597" s="1">
        <v>46155</v>
      </c>
      <c r="D597" s="9">
        <v>0.77083333333333337</v>
      </c>
      <c r="E597" t="str">
        <f t="shared" si="45"/>
        <v>Weekday</v>
      </c>
      <c r="F597" t="str">
        <f t="shared" si="46"/>
        <v>Mar</v>
      </c>
      <c r="G597" t="str">
        <f>_xlfn.XLOOKUP(A597,Booking_data!$A$1:$A$6001,Booking_data!$D$1:$D$6001,"not found")</f>
        <v>M038</v>
      </c>
      <c r="H597" t="str">
        <f>_xlfn.XLOOKUP(G597,Movies_data!$A$1:$A$41,Movies_data!$B$1:$B$41,"not found")</f>
        <v>Barbie</v>
      </c>
      <c r="I597" t="str">
        <f>_xlfn.XLOOKUP(G597,Movies_data!$A$1:$A$41,Movies_data!$D$1:$D$41,"not found")</f>
        <v>Comedy</v>
      </c>
      <c r="J597" t="str">
        <f>_xlfn.XLOOKUP(G597,Movies_data!$A$1:$A$41,Movies_data!$C$1:$C$41,"not found")</f>
        <v>English</v>
      </c>
      <c r="K597">
        <f>_xlfn.XLOOKUP(G597,Movies_data!$A$1:$A$41,Movies_data!$H$1:$H$41,"Not Found")</f>
        <v>6.8</v>
      </c>
      <c r="L597" t="str">
        <f>_xlfn.XLOOKUP(A597,Booking_data!$A$1:$A$6001,Booking_data!$E$1:$E$6001,"not Found")</f>
        <v>C063</v>
      </c>
      <c r="M597" t="str">
        <f>_xlfn.XLOOKUP(L597,Cinemas_data!$A$1:$A$49,Cinemas_data!$I$1:$I$49,"not Found")</f>
        <v>INOX Forum Mall</v>
      </c>
      <c r="N597" t="str">
        <f>_xlfn.XLOOKUP(L597,Cinemas_data!$A$1:$A$49,Cinemas_data!$C$1:$C$49,"not Found")</f>
        <v>Mysuru</v>
      </c>
      <c r="O597">
        <f>_xlfn.XLOOKUP(A597,Booking_data!$A$1:$A$6001,Booking_data!$H$1:$H$6001,"not found")</f>
        <v>2</v>
      </c>
      <c r="P597">
        <f>_xlfn.XLOOKUP(A597,Booking_data!$A$1:$A$6001,Booking_data!$I$1:$I$6001,"not Found")</f>
        <v>240</v>
      </c>
      <c r="Q597">
        <f t="shared" si="47"/>
        <v>480</v>
      </c>
      <c r="R597" t="str">
        <f>_xlfn.XLOOKUP(A597,Booking_data!$A$1:$A$6001,Booking_data!$L$1:$L$6001,"Not Found")</f>
        <v>UPI</v>
      </c>
      <c r="S597">
        <f>_xlfn.XLOOKUP(A597,Booking_data!$A$1:$A$6001,Booking_data!$N$1:$N$6001,"not Found")</f>
        <v>19</v>
      </c>
      <c r="T597" t="str">
        <f>_xlfn.XLOOKUP(A597,Booking_data!$A$1:$A$6001,Booking_data!$O$1:$O$6001,"Not Found")</f>
        <v>Female</v>
      </c>
      <c r="U597" t="str">
        <f t="shared" si="48"/>
        <v>Youngster</v>
      </c>
      <c r="V597" t="str">
        <f t="shared" si="49"/>
        <v>Low Booking</v>
      </c>
    </row>
    <row r="598" spans="1:22" x14ac:dyDescent="0.25">
      <c r="A598" t="s">
        <v>829</v>
      </c>
      <c r="B598" s="1">
        <v>46084</v>
      </c>
      <c r="C598" s="1">
        <v>46088</v>
      </c>
      <c r="D598" s="9">
        <v>0.64583333333333337</v>
      </c>
      <c r="E598" t="str">
        <f t="shared" si="45"/>
        <v>Weekday</v>
      </c>
      <c r="F598" t="str">
        <f t="shared" si="46"/>
        <v>Mar</v>
      </c>
      <c r="G598" t="str">
        <f>_xlfn.XLOOKUP(A598,Booking_data!$A$1:$A$6001,Booking_data!$D$1:$D$6001,"not found")</f>
        <v>M008</v>
      </c>
      <c r="H598" t="str">
        <f>_xlfn.XLOOKUP(G598,Movies_data!$A$1:$A$41,Movies_data!$B$1:$B$41,"not found")</f>
        <v>Love Today</v>
      </c>
      <c r="I598" t="str">
        <f>_xlfn.XLOOKUP(G598,Movies_data!$A$1:$A$41,Movies_data!$D$1:$D$41,"not found")</f>
        <v>Romance</v>
      </c>
      <c r="J598" t="str">
        <f>_xlfn.XLOOKUP(G598,Movies_data!$A$1:$A$41,Movies_data!$C$1:$C$41,"not found")</f>
        <v>Tamil</v>
      </c>
      <c r="K598">
        <f>_xlfn.XLOOKUP(G598,Movies_data!$A$1:$A$41,Movies_data!$H$1:$H$41,"Not Found")</f>
        <v>7.4</v>
      </c>
      <c r="L598" t="str">
        <f>_xlfn.XLOOKUP(A598,Booking_data!$A$1:$A$6001,Booking_data!$E$1:$E$6001,"not Found")</f>
        <v>C093</v>
      </c>
      <c r="M598" t="str">
        <f>_xlfn.XLOOKUP(L598,Cinemas_data!$A$1:$A$49,Cinemas_data!$I$1:$I$49,"not Found")</f>
        <v>Mukta A2 Cinemas Forum Mall</v>
      </c>
      <c r="N598" t="str">
        <f>_xlfn.XLOOKUP(L598,Cinemas_data!$A$1:$A$49,Cinemas_data!$C$1:$C$49,"not Found")</f>
        <v>Mumbai</v>
      </c>
      <c r="O598">
        <f>_xlfn.XLOOKUP(A598,Booking_data!$A$1:$A$6001,Booking_data!$H$1:$H$6001,"not found")</f>
        <v>1</v>
      </c>
      <c r="P598">
        <f>_xlfn.XLOOKUP(A598,Booking_data!$A$1:$A$6001,Booking_data!$I$1:$I$6001,"not Found")</f>
        <v>320</v>
      </c>
      <c r="Q598">
        <f t="shared" si="47"/>
        <v>320</v>
      </c>
      <c r="R598" t="str">
        <f>_xlfn.XLOOKUP(A598,Booking_data!$A$1:$A$6001,Booking_data!$L$1:$L$6001,"Not Found")</f>
        <v>Credit Card</v>
      </c>
      <c r="S598">
        <f>_xlfn.XLOOKUP(A598,Booking_data!$A$1:$A$6001,Booking_data!$N$1:$N$6001,"not Found")</f>
        <v>27</v>
      </c>
      <c r="T598" t="str">
        <f>_xlfn.XLOOKUP(A598,Booking_data!$A$1:$A$6001,Booking_data!$O$1:$O$6001,"Not Found")</f>
        <v>Male</v>
      </c>
      <c r="U598" t="str">
        <f t="shared" si="48"/>
        <v>Youngster</v>
      </c>
      <c r="V598" t="str">
        <f t="shared" si="49"/>
        <v>Low Booking</v>
      </c>
    </row>
    <row r="599" spans="1:22" x14ac:dyDescent="0.25">
      <c r="A599" t="s">
        <v>830</v>
      </c>
      <c r="B599" s="1">
        <v>46084</v>
      </c>
      <c r="C599" s="1">
        <v>46172</v>
      </c>
      <c r="D599" s="9">
        <v>0.64583333333333337</v>
      </c>
      <c r="E599" t="str">
        <f t="shared" si="45"/>
        <v>Weekday</v>
      </c>
      <c r="F599" t="str">
        <f t="shared" si="46"/>
        <v>Mar</v>
      </c>
      <c r="G599" t="str">
        <f>_xlfn.XLOOKUP(A599,Booking_data!$A$1:$A$6001,Booking_data!$D$1:$D$6001,"not found")</f>
        <v>M002</v>
      </c>
      <c r="H599" t="str">
        <f>_xlfn.XLOOKUP(G599,Movies_data!$A$1:$A$41,Movies_data!$B$1:$B$41,"not found")</f>
        <v>Jailer</v>
      </c>
      <c r="I599" t="str">
        <f>_xlfn.XLOOKUP(G599,Movies_data!$A$1:$A$41,Movies_data!$D$1:$D$41,"not found")</f>
        <v>Action</v>
      </c>
      <c r="J599" t="str">
        <f>_xlfn.XLOOKUP(G599,Movies_data!$A$1:$A$41,Movies_data!$C$1:$C$41,"not found")</f>
        <v>Tamil</v>
      </c>
      <c r="K599">
        <f>_xlfn.XLOOKUP(G599,Movies_data!$A$1:$A$41,Movies_data!$H$1:$H$41,"Not Found")</f>
        <v>7.1</v>
      </c>
      <c r="L599" t="str">
        <f>_xlfn.XLOOKUP(A599,Booking_data!$A$1:$A$6001,Booking_data!$E$1:$E$6001,"not Found")</f>
        <v>C103</v>
      </c>
      <c r="M599" t="str">
        <f>_xlfn.XLOOKUP(L599,Cinemas_data!$A$1:$A$49,Cinemas_data!$I$1:$I$49,"not Found")</f>
        <v>MovieMax Forum Mall</v>
      </c>
      <c r="N599" t="str">
        <f>_xlfn.XLOOKUP(L599,Cinemas_data!$A$1:$A$49,Cinemas_data!$C$1:$C$49,"not Found")</f>
        <v>Pune</v>
      </c>
      <c r="O599">
        <f>_xlfn.XLOOKUP(A599,Booking_data!$A$1:$A$6001,Booking_data!$H$1:$H$6001,"not found")</f>
        <v>2</v>
      </c>
      <c r="P599">
        <f>_xlfn.XLOOKUP(A599,Booking_data!$A$1:$A$6001,Booking_data!$I$1:$I$6001,"not Found")</f>
        <v>360</v>
      </c>
      <c r="Q599">
        <f t="shared" si="47"/>
        <v>720</v>
      </c>
      <c r="R599" t="str">
        <f>_xlfn.XLOOKUP(A599,Booking_data!$A$1:$A$6001,Booking_data!$L$1:$L$6001,"Not Found")</f>
        <v>Net Banking</v>
      </c>
      <c r="S599">
        <f>_xlfn.XLOOKUP(A599,Booking_data!$A$1:$A$6001,Booking_data!$N$1:$N$6001,"not Found")</f>
        <v>48</v>
      </c>
      <c r="T599" t="str">
        <f>_xlfn.XLOOKUP(A599,Booking_data!$A$1:$A$6001,Booking_data!$O$1:$O$6001,"Not Found")</f>
        <v>Female</v>
      </c>
      <c r="U599" t="str">
        <f t="shared" si="48"/>
        <v>Above 45</v>
      </c>
      <c r="V599" t="str">
        <f t="shared" si="49"/>
        <v>Low Booking</v>
      </c>
    </row>
    <row r="600" spans="1:22" x14ac:dyDescent="0.25">
      <c r="A600" t="s">
        <v>831</v>
      </c>
      <c r="B600" s="1">
        <v>46084</v>
      </c>
      <c r="C600" s="1">
        <v>46176</v>
      </c>
      <c r="D600" s="9">
        <v>0.53125</v>
      </c>
      <c r="E600" t="str">
        <f t="shared" si="45"/>
        <v>Weekday</v>
      </c>
      <c r="F600" t="str">
        <f t="shared" si="46"/>
        <v>Mar</v>
      </c>
      <c r="G600" t="str">
        <f>_xlfn.XLOOKUP(A600,Booking_data!$A$1:$A$6001,Booking_data!$D$1:$D$6001,"not found")</f>
        <v>M002</v>
      </c>
      <c r="H600" t="str">
        <f>_xlfn.XLOOKUP(G600,Movies_data!$A$1:$A$41,Movies_data!$B$1:$B$41,"not found")</f>
        <v>Jailer</v>
      </c>
      <c r="I600" t="str">
        <f>_xlfn.XLOOKUP(G600,Movies_data!$A$1:$A$41,Movies_data!$D$1:$D$41,"not found")</f>
        <v>Action</v>
      </c>
      <c r="J600" t="str">
        <f>_xlfn.XLOOKUP(G600,Movies_data!$A$1:$A$41,Movies_data!$C$1:$C$41,"not found")</f>
        <v>Tamil</v>
      </c>
      <c r="K600">
        <f>_xlfn.XLOOKUP(G600,Movies_data!$A$1:$A$41,Movies_data!$H$1:$H$41,"Not Found")</f>
        <v>7.1</v>
      </c>
      <c r="L600" t="str">
        <f>_xlfn.XLOOKUP(A600,Booking_data!$A$1:$A$6001,Booking_data!$E$1:$E$6001,"not Found")</f>
        <v>C163</v>
      </c>
      <c r="M600" t="str">
        <f>_xlfn.XLOOKUP(L600,Cinemas_data!$A$1:$A$49,Cinemas_data!$I$1:$I$49,"not Found")</f>
        <v>Miraj Cinemas Forum Mall</v>
      </c>
      <c r="N600" t="str">
        <f>_xlfn.XLOOKUP(L600,Cinemas_data!$A$1:$A$49,Cinemas_data!$C$1:$C$49,"not Found")</f>
        <v>Thiruvananthapuram</v>
      </c>
      <c r="O600">
        <f>_xlfn.XLOOKUP(A600,Booking_data!$A$1:$A$6001,Booking_data!$H$1:$H$6001,"not found")</f>
        <v>3</v>
      </c>
      <c r="P600">
        <f>_xlfn.XLOOKUP(A600,Booking_data!$A$1:$A$6001,Booking_data!$I$1:$I$6001,"not Found")</f>
        <v>360</v>
      </c>
      <c r="Q600">
        <f t="shared" si="47"/>
        <v>1080</v>
      </c>
      <c r="R600" t="str">
        <f>_xlfn.XLOOKUP(A600,Booking_data!$A$1:$A$6001,Booking_data!$L$1:$L$6001,"Not Found")</f>
        <v>Wallet</v>
      </c>
      <c r="S600">
        <f>_xlfn.XLOOKUP(A600,Booking_data!$A$1:$A$6001,Booking_data!$N$1:$N$6001,"not Found")</f>
        <v>25</v>
      </c>
      <c r="T600" t="str">
        <f>_xlfn.XLOOKUP(A600,Booking_data!$A$1:$A$6001,Booking_data!$O$1:$O$6001,"Not Found")</f>
        <v>Female</v>
      </c>
      <c r="U600" t="str">
        <f t="shared" si="48"/>
        <v>Youngster</v>
      </c>
      <c r="V600" t="str">
        <f t="shared" si="49"/>
        <v>Medium Booking</v>
      </c>
    </row>
    <row r="601" spans="1:22" x14ac:dyDescent="0.25">
      <c r="A601" t="s">
        <v>832</v>
      </c>
      <c r="B601" s="1">
        <v>46084</v>
      </c>
      <c r="C601" s="1">
        <v>46081</v>
      </c>
      <c r="D601" s="9">
        <v>0.64583333333333337</v>
      </c>
      <c r="E601" t="str">
        <f t="shared" si="45"/>
        <v>Weekday</v>
      </c>
      <c r="F601" t="str">
        <f t="shared" si="46"/>
        <v>Mar</v>
      </c>
      <c r="G601" t="str">
        <f>_xlfn.XLOOKUP(A601,Booking_data!$A$1:$A$6001,Booking_data!$D$1:$D$6001,"not found")</f>
        <v>M035</v>
      </c>
      <c r="H601" t="str">
        <f>_xlfn.XLOOKUP(G601,Movies_data!$A$1:$A$41,Movies_data!$B$1:$B$41,"not found")</f>
        <v>Aavesham</v>
      </c>
      <c r="I601" t="str">
        <f>_xlfn.XLOOKUP(G601,Movies_data!$A$1:$A$41,Movies_data!$D$1:$D$41,"not found")</f>
        <v>Comedy</v>
      </c>
      <c r="J601" t="str">
        <f>_xlfn.XLOOKUP(G601,Movies_data!$A$1:$A$41,Movies_data!$C$1:$C$41,"not found")</f>
        <v>Malayalam</v>
      </c>
      <c r="K601">
        <f>_xlfn.XLOOKUP(G601,Movies_data!$A$1:$A$41,Movies_data!$H$1:$H$41,"Not Found")</f>
        <v>7.8</v>
      </c>
      <c r="L601" t="str">
        <f>_xlfn.XLOOKUP(A601,Booking_data!$A$1:$A$6001,Booking_data!$E$1:$E$6001,"not Found")</f>
        <v>C081</v>
      </c>
      <c r="M601" t="str">
        <f>_xlfn.XLOOKUP(L601,Cinemas_data!$A$1:$A$49,Cinemas_data!$I$1:$I$49,"not Found")</f>
        <v>INOX City Centre</v>
      </c>
      <c r="N601" t="str">
        <f>_xlfn.XLOOKUP(L601,Cinemas_data!$A$1:$A$49,Cinemas_data!$C$1:$C$49,"not Found")</f>
        <v>Vijayawada</v>
      </c>
      <c r="O601">
        <f>_xlfn.XLOOKUP(A601,Booking_data!$A$1:$A$6001,Booking_data!$H$1:$H$6001,"not found")</f>
        <v>6</v>
      </c>
      <c r="P601">
        <f>_xlfn.XLOOKUP(A601,Booking_data!$A$1:$A$6001,Booking_data!$I$1:$I$6001,"not Found")</f>
        <v>200</v>
      </c>
      <c r="Q601">
        <f t="shared" si="47"/>
        <v>1200</v>
      </c>
      <c r="R601" t="str">
        <f>_xlfn.XLOOKUP(A601,Booking_data!$A$1:$A$6001,Booking_data!$L$1:$L$6001,"Not Found")</f>
        <v>Credit Card</v>
      </c>
      <c r="S601">
        <f>_xlfn.XLOOKUP(A601,Booking_data!$A$1:$A$6001,Booking_data!$N$1:$N$6001,"not Found")</f>
        <v>60</v>
      </c>
      <c r="T601" t="str">
        <f>_xlfn.XLOOKUP(A601,Booking_data!$A$1:$A$6001,Booking_data!$O$1:$O$6001,"Not Found")</f>
        <v>Female</v>
      </c>
      <c r="U601" t="str">
        <f t="shared" si="48"/>
        <v>Above 45</v>
      </c>
      <c r="V601" t="str">
        <f t="shared" si="49"/>
        <v>High Booking</v>
      </c>
    </row>
    <row r="602" spans="1:22" x14ac:dyDescent="0.25">
      <c r="A602" t="s">
        <v>833</v>
      </c>
      <c r="B602" s="1">
        <v>46084</v>
      </c>
      <c r="C602" s="1">
        <v>46029</v>
      </c>
      <c r="D602" s="9">
        <v>0.88541666666666663</v>
      </c>
      <c r="E602" t="str">
        <f t="shared" si="45"/>
        <v>Weekday</v>
      </c>
      <c r="F602" t="str">
        <f t="shared" si="46"/>
        <v>Mar</v>
      </c>
      <c r="G602" t="str">
        <f>_xlfn.XLOOKUP(A602,Booking_data!$A$1:$A$6001,Booking_data!$D$1:$D$6001,"not found")</f>
        <v>M023</v>
      </c>
      <c r="H602" t="str">
        <f>_xlfn.XLOOKUP(G602,Movies_data!$A$1:$A$41,Movies_data!$B$1:$B$41,"not found")</f>
        <v>Stree 2</v>
      </c>
      <c r="I602" t="str">
        <f>_xlfn.XLOOKUP(G602,Movies_data!$A$1:$A$41,Movies_data!$D$1:$D$41,"not found")</f>
        <v>Comedy</v>
      </c>
      <c r="J602" t="str">
        <f>_xlfn.XLOOKUP(G602,Movies_data!$A$1:$A$41,Movies_data!$C$1:$C$41,"not found")</f>
        <v>Hindi</v>
      </c>
      <c r="K602">
        <f>_xlfn.XLOOKUP(G602,Movies_data!$A$1:$A$41,Movies_data!$H$1:$H$41,"Not Found")</f>
        <v>6.9</v>
      </c>
      <c r="L602" t="str">
        <f>_xlfn.XLOOKUP(A602,Booking_data!$A$1:$A$6001,Booking_data!$E$1:$E$6001,"not Found")</f>
        <v>C011</v>
      </c>
      <c r="M602" t="str">
        <f>_xlfn.XLOOKUP(L602,Cinemas_data!$A$1:$A$49,Cinemas_data!$I$1:$I$49,"not Found")</f>
        <v>Cinepolis City Centre</v>
      </c>
      <c r="N602" t="str">
        <f>_xlfn.XLOOKUP(L602,Cinemas_data!$A$1:$A$49,Cinemas_data!$C$1:$C$49,"not Found")</f>
        <v>Chennai</v>
      </c>
      <c r="O602">
        <f>_xlfn.XLOOKUP(A602,Booking_data!$A$1:$A$6001,Booking_data!$H$1:$H$6001,"not found")</f>
        <v>3</v>
      </c>
      <c r="P602">
        <f>_xlfn.XLOOKUP(A602,Booking_data!$A$1:$A$6001,Booking_data!$I$1:$I$6001,"not Found")</f>
        <v>420</v>
      </c>
      <c r="Q602">
        <f t="shared" si="47"/>
        <v>1260</v>
      </c>
      <c r="R602" t="str">
        <f>_xlfn.XLOOKUP(A602,Booking_data!$A$1:$A$6001,Booking_data!$L$1:$L$6001,"Not Found")</f>
        <v>Net Banking</v>
      </c>
      <c r="S602">
        <f>_xlfn.XLOOKUP(A602,Booking_data!$A$1:$A$6001,Booking_data!$N$1:$N$6001,"not Found")</f>
        <v>44</v>
      </c>
      <c r="T602" t="str">
        <f>_xlfn.XLOOKUP(A602,Booking_data!$A$1:$A$6001,Booking_data!$O$1:$O$6001,"Not Found")</f>
        <v>Other</v>
      </c>
      <c r="U602" t="str">
        <f t="shared" si="48"/>
        <v>Middle Age</v>
      </c>
      <c r="V602" t="str">
        <f t="shared" si="49"/>
        <v>Medium Booking</v>
      </c>
    </row>
    <row r="603" spans="1:22" x14ac:dyDescent="0.25">
      <c r="A603" t="s">
        <v>834</v>
      </c>
      <c r="B603" s="1">
        <v>46084</v>
      </c>
      <c r="C603" s="1">
        <v>46190</v>
      </c>
      <c r="D603" s="9">
        <v>0.64583333333333337</v>
      </c>
      <c r="E603" t="str">
        <f t="shared" si="45"/>
        <v>Weekday</v>
      </c>
      <c r="F603" t="str">
        <f t="shared" si="46"/>
        <v>Mar</v>
      </c>
      <c r="G603" t="str">
        <f>_xlfn.XLOOKUP(A603,Booking_data!$A$1:$A$6001,Booking_data!$D$1:$D$6001,"not found")</f>
        <v>M017</v>
      </c>
      <c r="H603" t="str">
        <f>_xlfn.XLOOKUP(G603,Movies_data!$A$1:$A$41,Movies_data!$B$1:$B$41,"not found")</f>
        <v>Baahubali 2</v>
      </c>
      <c r="I603" t="str">
        <f>_xlfn.XLOOKUP(G603,Movies_data!$A$1:$A$41,Movies_data!$D$1:$D$41,"not found")</f>
        <v>Action</v>
      </c>
      <c r="J603" t="str">
        <f>_xlfn.XLOOKUP(G603,Movies_data!$A$1:$A$41,Movies_data!$C$1:$C$41,"not found")</f>
        <v>Telugu</v>
      </c>
      <c r="K603">
        <f>_xlfn.XLOOKUP(G603,Movies_data!$A$1:$A$41,Movies_data!$H$1:$H$41,"Not Found")</f>
        <v>8.1999999999999993</v>
      </c>
      <c r="L603" t="str">
        <f>_xlfn.XLOOKUP(A603,Booking_data!$A$1:$A$6001,Booking_data!$E$1:$E$6001,"not Found")</f>
        <v>C151</v>
      </c>
      <c r="M603" t="str">
        <f>_xlfn.XLOOKUP(L603,Cinemas_data!$A$1:$A$49,Cinemas_data!$I$1:$I$49,"not Found")</f>
        <v>PVR City Centre</v>
      </c>
      <c r="N603" t="str">
        <f>_xlfn.XLOOKUP(L603,Cinemas_data!$A$1:$A$49,Cinemas_data!$C$1:$C$49,"not Found")</f>
        <v>Kochi</v>
      </c>
      <c r="O603">
        <f>_xlfn.XLOOKUP(A603,Booking_data!$A$1:$A$6001,Booking_data!$H$1:$H$6001,"not found")</f>
        <v>4</v>
      </c>
      <c r="P603">
        <f>_xlfn.XLOOKUP(A603,Booking_data!$A$1:$A$6001,Booking_data!$I$1:$I$6001,"not Found")</f>
        <v>360</v>
      </c>
      <c r="Q603">
        <f t="shared" si="47"/>
        <v>1440</v>
      </c>
      <c r="R603" t="str">
        <f>_xlfn.XLOOKUP(A603,Booking_data!$A$1:$A$6001,Booking_data!$L$1:$L$6001,"Not Found")</f>
        <v>Credit Card</v>
      </c>
      <c r="S603">
        <f>_xlfn.XLOOKUP(A603,Booking_data!$A$1:$A$6001,Booking_data!$N$1:$N$6001,"not Found")</f>
        <v>56</v>
      </c>
      <c r="T603" t="str">
        <f>_xlfn.XLOOKUP(A603,Booking_data!$A$1:$A$6001,Booking_data!$O$1:$O$6001,"Not Found")</f>
        <v>Other</v>
      </c>
      <c r="U603" t="str">
        <f t="shared" si="48"/>
        <v>Above 45</v>
      </c>
      <c r="V603" t="str">
        <f t="shared" si="49"/>
        <v>Medium Booking</v>
      </c>
    </row>
    <row r="604" spans="1:22" x14ac:dyDescent="0.25">
      <c r="A604" t="s">
        <v>835</v>
      </c>
      <c r="B604" s="1">
        <v>46084</v>
      </c>
      <c r="C604" s="1">
        <v>46061</v>
      </c>
      <c r="D604" s="9">
        <v>0.53125</v>
      </c>
      <c r="E604" t="str">
        <f t="shared" si="45"/>
        <v>Weekday</v>
      </c>
      <c r="F604" t="str">
        <f t="shared" si="46"/>
        <v>Mar</v>
      </c>
      <c r="G604" t="str">
        <f>_xlfn.XLOOKUP(A604,Booking_data!$A$1:$A$6001,Booking_data!$D$1:$D$6001,"not found")</f>
        <v>M010</v>
      </c>
      <c r="H604" t="str">
        <f>_xlfn.XLOOKUP(G604,Movies_data!$A$1:$A$41,Movies_data!$B$1:$B$41,"not found")</f>
        <v>Captain Miller</v>
      </c>
      <c r="I604" t="str">
        <f>_xlfn.XLOOKUP(G604,Movies_data!$A$1:$A$41,Movies_data!$D$1:$D$41,"not found")</f>
        <v>Action</v>
      </c>
      <c r="J604" t="str">
        <f>_xlfn.XLOOKUP(G604,Movies_data!$A$1:$A$41,Movies_data!$C$1:$C$41,"not found")</f>
        <v>Tamil</v>
      </c>
      <c r="K604">
        <f>_xlfn.XLOOKUP(G604,Movies_data!$A$1:$A$41,Movies_data!$H$1:$H$41,"Not Found")</f>
        <v>7</v>
      </c>
      <c r="L604" t="str">
        <f>_xlfn.XLOOKUP(A604,Booking_data!$A$1:$A$6001,Booking_data!$E$1:$E$6001,"not Found")</f>
        <v>C051</v>
      </c>
      <c r="M604" t="str">
        <f>_xlfn.XLOOKUP(L604,Cinemas_data!$A$1:$A$49,Cinemas_data!$I$1:$I$49,"not Found")</f>
        <v>Asian Cinemas City Centre</v>
      </c>
      <c r="N604" t="str">
        <f>_xlfn.XLOOKUP(L604,Cinemas_data!$A$1:$A$49,Cinemas_data!$C$1:$C$49,"not Found")</f>
        <v>Bengaluru</v>
      </c>
      <c r="O604">
        <f>_xlfn.XLOOKUP(A604,Booking_data!$A$1:$A$6001,Booking_data!$H$1:$H$6001,"not found")</f>
        <v>1</v>
      </c>
      <c r="P604">
        <f>_xlfn.XLOOKUP(A604,Booking_data!$A$1:$A$6001,Booking_data!$I$1:$I$6001,"not Found")</f>
        <v>360</v>
      </c>
      <c r="Q604">
        <f t="shared" si="47"/>
        <v>360</v>
      </c>
      <c r="R604" t="str">
        <f>_xlfn.XLOOKUP(A604,Booking_data!$A$1:$A$6001,Booking_data!$L$1:$L$6001,"Not Found")</f>
        <v>Wallet</v>
      </c>
      <c r="S604">
        <f>_xlfn.XLOOKUP(A604,Booking_data!$A$1:$A$6001,Booking_data!$N$1:$N$6001,"not Found")</f>
        <v>40</v>
      </c>
      <c r="T604" t="str">
        <f>_xlfn.XLOOKUP(A604,Booking_data!$A$1:$A$6001,Booking_data!$O$1:$O$6001,"Not Found")</f>
        <v>Other</v>
      </c>
      <c r="U604" t="str">
        <f t="shared" si="48"/>
        <v>Middle Age</v>
      </c>
      <c r="V604" t="str">
        <f t="shared" si="49"/>
        <v>Low Booking</v>
      </c>
    </row>
    <row r="605" spans="1:22" x14ac:dyDescent="0.25">
      <c r="A605" t="s">
        <v>836</v>
      </c>
      <c r="B605" s="1">
        <v>46084</v>
      </c>
      <c r="C605" s="1">
        <v>46082</v>
      </c>
      <c r="D605" s="9">
        <v>0.39583333333333331</v>
      </c>
      <c r="E605" t="str">
        <f t="shared" si="45"/>
        <v>Weekday</v>
      </c>
      <c r="F605" t="str">
        <f t="shared" si="46"/>
        <v>Mar</v>
      </c>
      <c r="G605" t="str">
        <f>_xlfn.XLOOKUP(A605,Booking_data!$A$1:$A$6001,Booking_data!$D$1:$D$6001,"not found")</f>
        <v>M040</v>
      </c>
      <c r="H605" t="str">
        <f>_xlfn.XLOOKUP(G605,Movies_data!$A$1:$A$41,Movies_data!$B$1:$B$41,"not found")</f>
        <v>Inside Out 2</v>
      </c>
      <c r="I605" t="str">
        <f>_xlfn.XLOOKUP(G605,Movies_data!$A$1:$A$41,Movies_data!$D$1:$D$41,"not found")</f>
        <v>Animation</v>
      </c>
      <c r="J605" t="str">
        <f>_xlfn.XLOOKUP(G605,Movies_data!$A$1:$A$41,Movies_data!$C$1:$C$41,"not found")</f>
        <v>English</v>
      </c>
      <c r="K605">
        <f>_xlfn.XLOOKUP(G605,Movies_data!$A$1:$A$41,Movies_data!$H$1:$H$41,"Not Found")</f>
        <v>7.6</v>
      </c>
      <c r="L605" t="str">
        <f>_xlfn.XLOOKUP(A605,Booking_data!$A$1:$A$6001,Booking_data!$E$1:$E$6001,"not Found")</f>
        <v>C083</v>
      </c>
      <c r="M605" t="str">
        <f>_xlfn.XLOOKUP(L605,Cinemas_data!$A$1:$A$49,Cinemas_data!$I$1:$I$49,"not Found")</f>
        <v>Miraj Cinemas Forum Mall</v>
      </c>
      <c r="N605" t="str">
        <f>_xlfn.XLOOKUP(L605,Cinemas_data!$A$1:$A$49,Cinemas_data!$C$1:$C$49,"not Found")</f>
        <v>Vijayawada</v>
      </c>
      <c r="O605">
        <f>_xlfn.XLOOKUP(A605,Booking_data!$A$1:$A$6001,Booking_data!$H$1:$H$6001,"not found")</f>
        <v>2</v>
      </c>
      <c r="P605">
        <f>_xlfn.XLOOKUP(A605,Booking_data!$A$1:$A$6001,Booking_data!$I$1:$I$6001,"not Found")</f>
        <v>280</v>
      </c>
      <c r="Q605">
        <f t="shared" si="47"/>
        <v>560</v>
      </c>
      <c r="R605" t="str">
        <f>_xlfn.XLOOKUP(A605,Booking_data!$A$1:$A$6001,Booking_data!$L$1:$L$6001,"Not Found")</f>
        <v>Net Banking</v>
      </c>
      <c r="S605">
        <f>_xlfn.XLOOKUP(A605,Booking_data!$A$1:$A$6001,Booking_data!$N$1:$N$6001,"not Found")</f>
        <v>31</v>
      </c>
      <c r="T605" t="str">
        <f>_xlfn.XLOOKUP(A605,Booking_data!$A$1:$A$6001,Booking_data!$O$1:$O$6001,"Not Found")</f>
        <v>Male</v>
      </c>
      <c r="U605" t="str">
        <f t="shared" si="48"/>
        <v>Middle Age</v>
      </c>
      <c r="V605" t="str">
        <f t="shared" si="49"/>
        <v>Low Booking</v>
      </c>
    </row>
    <row r="606" spans="1:22" x14ac:dyDescent="0.25">
      <c r="A606" t="s">
        <v>837</v>
      </c>
      <c r="B606" s="1">
        <v>46084</v>
      </c>
      <c r="C606" s="1">
        <v>46175</v>
      </c>
      <c r="D606" s="9">
        <v>0.53125</v>
      </c>
      <c r="E606" t="str">
        <f t="shared" si="45"/>
        <v>Weekday</v>
      </c>
      <c r="F606" t="str">
        <f t="shared" si="46"/>
        <v>Mar</v>
      </c>
      <c r="G606" t="str">
        <f>_xlfn.XLOOKUP(A606,Booking_data!$A$1:$A$6001,Booking_data!$D$1:$D$6001,"not found")</f>
        <v>M005</v>
      </c>
      <c r="H606" t="str">
        <f>_xlfn.XLOOKUP(G606,Movies_data!$A$1:$A$41,Movies_data!$B$1:$B$41,"not found")</f>
        <v>Ponniyin Selvan II</v>
      </c>
      <c r="I606" t="str">
        <f>_xlfn.XLOOKUP(G606,Movies_data!$A$1:$A$41,Movies_data!$D$1:$D$41,"not found")</f>
        <v>Drama</v>
      </c>
      <c r="J606" t="str">
        <f>_xlfn.XLOOKUP(G606,Movies_data!$A$1:$A$41,Movies_data!$C$1:$C$41,"not found")</f>
        <v>Tamil</v>
      </c>
      <c r="K606">
        <f>_xlfn.XLOOKUP(G606,Movies_data!$A$1:$A$41,Movies_data!$H$1:$H$41,"Not Found")</f>
        <v>7.3</v>
      </c>
      <c r="L606" t="str">
        <f>_xlfn.XLOOKUP(A606,Booking_data!$A$1:$A$6001,Booking_data!$E$1:$E$6001,"not Found")</f>
        <v>C051</v>
      </c>
      <c r="M606" t="str">
        <f>_xlfn.XLOOKUP(L606,Cinemas_data!$A$1:$A$49,Cinemas_data!$I$1:$I$49,"not Found")</f>
        <v>Asian Cinemas City Centre</v>
      </c>
      <c r="N606" t="str">
        <f>_xlfn.XLOOKUP(L606,Cinemas_data!$A$1:$A$49,Cinemas_data!$C$1:$C$49,"not Found")</f>
        <v>Bengaluru</v>
      </c>
      <c r="O606">
        <f>_xlfn.XLOOKUP(A606,Booking_data!$A$1:$A$6001,Booking_data!$H$1:$H$6001,"not found")</f>
        <v>4</v>
      </c>
      <c r="P606">
        <f>_xlfn.XLOOKUP(A606,Booking_data!$A$1:$A$6001,Booking_data!$I$1:$I$6001,"not Found")</f>
        <v>460</v>
      </c>
      <c r="Q606">
        <f t="shared" si="47"/>
        <v>1840</v>
      </c>
      <c r="R606" t="str">
        <f>_xlfn.XLOOKUP(A606,Booking_data!$A$1:$A$6001,Booking_data!$L$1:$L$6001,"Not Found")</f>
        <v>UPI</v>
      </c>
      <c r="S606">
        <f>_xlfn.XLOOKUP(A606,Booking_data!$A$1:$A$6001,Booking_data!$N$1:$N$6001,"not Found")</f>
        <v>55</v>
      </c>
      <c r="T606" t="str">
        <f>_xlfn.XLOOKUP(A606,Booking_data!$A$1:$A$6001,Booking_data!$O$1:$O$6001,"Not Found")</f>
        <v>Male</v>
      </c>
      <c r="U606" t="str">
        <f t="shared" si="48"/>
        <v>Above 45</v>
      </c>
      <c r="V606" t="str">
        <f t="shared" si="49"/>
        <v>Medium Booking</v>
      </c>
    </row>
    <row r="607" spans="1:22" x14ac:dyDescent="0.25">
      <c r="A607" t="s">
        <v>838</v>
      </c>
      <c r="B607" s="1">
        <v>46084</v>
      </c>
      <c r="C607" s="1">
        <v>46171</v>
      </c>
      <c r="D607" s="9">
        <v>0.88541666666666663</v>
      </c>
      <c r="E607" t="str">
        <f t="shared" si="45"/>
        <v>Weekday</v>
      </c>
      <c r="F607" t="str">
        <f t="shared" si="46"/>
        <v>Mar</v>
      </c>
      <c r="G607" t="str">
        <f>_xlfn.XLOOKUP(A607,Booking_data!$A$1:$A$6001,Booking_data!$D$1:$D$6001,"not found")</f>
        <v>M035</v>
      </c>
      <c r="H607" t="str">
        <f>_xlfn.XLOOKUP(G607,Movies_data!$A$1:$A$41,Movies_data!$B$1:$B$41,"not found")</f>
        <v>Aavesham</v>
      </c>
      <c r="I607" t="str">
        <f>_xlfn.XLOOKUP(G607,Movies_data!$A$1:$A$41,Movies_data!$D$1:$D$41,"not found")</f>
        <v>Comedy</v>
      </c>
      <c r="J607" t="str">
        <f>_xlfn.XLOOKUP(G607,Movies_data!$A$1:$A$41,Movies_data!$C$1:$C$41,"not found")</f>
        <v>Malayalam</v>
      </c>
      <c r="K607">
        <f>_xlfn.XLOOKUP(G607,Movies_data!$A$1:$A$41,Movies_data!$H$1:$H$41,"Not Found")</f>
        <v>7.8</v>
      </c>
      <c r="L607" t="str">
        <f>_xlfn.XLOOKUP(A607,Booking_data!$A$1:$A$6001,Booking_data!$E$1:$E$6001,"not Found")</f>
        <v>C162</v>
      </c>
      <c r="M607" t="str">
        <f>_xlfn.XLOOKUP(L607,Cinemas_data!$A$1:$A$49,Cinemas_data!$I$1:$I$49,"not Found")</f>
        <v>Cinepolis Grand Mall</v>
      </c>
      <c r="N607" t="str">
        <f>_xlfn.XLOOKUP(L607,Cinemas_data!$A$1:$A$49,Cinemas_data!$C$1:$C$49,"not Found")</f>
        <v>Thiruvananthapuram</v>
      </c>
      <c r="O607">
        <f>_xlfn.XLOOKUP(A607,Booking_data!$A$1:$A$6001,Booking_data!$H$1:$H$6001,"not found")</f>
        <v>2</v>
      </c>
      <c r="P607">
        <f>_xlfn.XLOOKUP(A607,Booking_data!$A$1:$A$6001,Booking_data!$I$1:$I$6001,"not Found")</f>
        <v>160</v>
      </c>
      <c r="Q607">
        <f t="shared" si="47"/>
        <v>320</v>
      </c>
      <c r="R607" t="str">
        <f>_xlfn.XLOOKUP(A607,Booking_data!$A$1:$A$6001,Booking_data!$L$1:$L$6001,"Not Found")</f>
        <v>Wallet</v>
      </c>
      <c r="S607">
        <f>_xlfn.XLOOKUP(A607,Booking_data!$A$1:$A$6001,Booking_data!$N$1:$N$6001,"not Found")</f>
        <v>52</v>
      </c>
      <c r="T607" t="str">
        <f>_xlfn.XLOOKUP(A607,Booking_data!$A$1:$A$6001,Booking_data!$O$1:$O$6001,"Not Found")</f>
        <v>Female</v>
      </c>
      <c r="U607" t="str">
        <f t="shared" si="48"/>
        <v>Above 45</v>
      </c>
      <c r="V607" t="str">
        <f t="shared" si="49"/>
        <v>Low Booking</v>
      </c>
    </row>
    <row r="608" spans="1:22" x14ac:dyDescent="0.25">
      <c r="A608" t="s">
        <v>839</v>
      </c>
      <c r="B608" s="1">
        <v>46084</v>
      </c>
      <c r="C608" s="1">
        <v>46132</v>
      </c>
      <c r="D608" s="9">
        <v>0.77083333333333337</v>
      </c>
      <c r="E608" t="str">
        <f t="shared" si="45"/>
        <v>Weekday</v>
      </c>
      <c r="F608" t="str">
        <f t="shared" si="46"/>
        <v>Mar</v>
      </c>
      <c r="G608" t="str">
        <f>_xlfn.XLOOKUP(A608,Booking_data!$A$1:$A$6001,Booking_data!$D$1:$D$6001,"not found")</f>
        <v>M033</v>
      </c>
      <c r="H608" t="str">
        <f>_xlfn.XLOOKUP(G608,Movies_data!$A$1:$A$41,Movies_data!$B$1:$B$41,"not found")</f>
        <v>Lucifer</v>
      </c>
      <c r="I608" t="str">
        <f>_xlfn.XLOOKUP(G608,Movies_data!$A$1:$A$41,Movies_data!$D$1:$D$41,"not found")</f>
        <v>Action</v>
      </c>
      <c r="J608" t="str">
        <f>_xlfn.XLOOKUP(G608,Movies_data!$A$1:$A$41,Movies_data!$C$1:$C$41,"not found")</f>
        <v>Malayalam</v>
      </c>
      <c r="K608">
        <f>_xlfn.XLOOKUP(G608,Movies_data!$A$1:$A$41,Movies_data!$H$1:$H$41,"Not Found")</f>
        <v>7.5</v>
      </c>
      <c r="L608" t="str">
        <f>_xlfn.XLOOKUP(A608,Booking_data!$A$1:$A$6001,Booking_data!$E$1:$E$6001,"not Found")</f>
        <v>C073</v>
      </c>
      <c r="M608" t="str">
        <f>_xlfn.XLOOKUP(L608,Cinemas_data!$A$1:$A$49,Cinemas_data!$I$1:$I$49,"not Found")</f>
        <v>Cinepolis Forum Mall</v>
      </c>
      <c r="N608" t="str">
        <f>_xlfn.XLOOKUP(L608,Cinemas_data!$A$1:$A$49,Cinemas_data!$C$1:$C$49,"not Found")</f>
        <v>Hyderabad</v>
      </c>
      <c r="O608">
        <f>_xlfn.XLOOKUP(A608,Booking_data!$A$1:$A$6001,Booking_data!$H$1:$H$6001,"not found")</f>
        <v>4</v>
      </c>
      <c r="P608">
        <f>_xlfn.XLOOKUP(A608,Booking_data!$A$1:$A$6001,Booking_data!$I$1:$I$6001,"not Found")</f>
        <v>320</v>
      </c>
      <c r="Q608">
        <f t="shared" si="47"/>
        <v>1280</v>
      </c>
      <c r="R608" t="str">
        <f>_xlfn.XLOOKUP(A608,Booking_data!$A$1:$A$6001,Booking_data!$L$1:$L$6001,"Not Found")</f>
        <v>Debit Card</v>
      </c>
      <c r="S608">
        <f>_xlfn.XLOOKUP(A608,Booking_data!$A$1:$A$6001,Booking_data!$N$1:$N$6001,"not Found")</f>
        <v>51</v>
      </c>
      <c r="T608" t="str">
        <f>_xlfn.XLOOKUP(A608,Booking_data!$A$1:$A$6001,Booking_data!$O$1:$O$6001,"Not Found")</f>
        <v>Other</v>
      </c>
      <c r="U608" t="str">
        <f t="shared" si="48"/>
        <v>Above 45</v>
      </c>
      <c r="V608" t="str">
        <f t="shared" si="49"/>
        <v>Medium Booking</v>
      </c>
    </row>
    <row r="609" spans="1:22" x14ac:dyDescent="0.25">
      <c r="A609" t="s">
        <v>840</v>
      </c>
      <c r="B609" s="1">
        <v>46084</v>
      </c>
      <c r="C609" s="1">
        <v>46080</v>
      </c>
      <c r="D609" s="9">
        <v>0.88541666666666663</v>
      </c>
      <c r="E609" t="str">
        <f t="shared" si="45"/>
        <v>Weekday</v>
      </c>
      <c r="F609" t="str">
        <f t="shared" si="46"/>
        <v>Mar</v>
      </c>
      <c r="G609" t="str">
        <f>_xlfn.XLOOKUP(A609,Booking_data!$A$1:$A$6001,Booking_data!$D$1:$D$6001,"not found")</f>
        <v>M007</v>
      </c>
      <c r="H609" t="str">
        <f>_xlfn.XLOOKUP(G609,Movies_data!$A$1:$A$41,Movies_data!$B$1:$B$41,"not found")</f>
        <v>Good Night</v>
      </c>
      <c r="I609" t="str">
        <f>_xlfn.XLOOKUP(G609,Movies_data!$A$1:$A$41,Movies_data!$D$1:$D$41,"not found")</f>
        <v>Comedy</v>
      </c>
      <c r="J609" t="str">
        <f>_xlfn.XLOOKUP(G609,Movies_data!$A$1:$A$41,Movies_data!$C$1:$C$41,"not found")</f>
        <v>Tamil</v>
      </c>
      <c r="K609">
        <f>_xlfn.XLOOKUP(G609,Movies_data!$A$1:$A$41,Movies_data!$H$1:$H$41,"Not Found")</f>
        <v>8</v>
      </c>
      <c r="L609" t="str">
        <f>_xlfn.XLOOKUP(A609,Booking_data!$A$1:$A$6001,Booking_data!$E$1:$E$6001,"not Found")</f>
        <v>C093</v>
      </c>
      <c r="M609" t="str">
        <f>_xlfn.XLOOKUP(L609,Cinemas_data!$A$1:$A$49,Cinemas_data!$I$1:$I$49,"not Found")</f>
        <v>Mukta A2 Cinemas Forum Mall</v>
      </c>
      <c r="N609" t="str">
        <f>_xlfn.XLOOKUP(L609,Cinemas_data!$A$1:$A$49,Cinemas_data!$C$1:$C$49,"not Found")</f>
        <v>Mumbai</v>
      </c>
      <c r="O609">
        <f>_xlfn.XLOOKUP(A609,Booking_data!$A$1:$A$6001,Booking_data!$H$1:$H$6001,"not found")</f>
        <v>3</v>
      </c>
      <c r="P609">
        <f>_xlfn.XLOOKUP(A609,Booking_data!$A$1:$A$6001,Booking_data!$I$1:$I$6001,"not Found")</f>
        <v>420</v>
      </c>
      <c r="Q609">
        <f t="shared" si="47"/>
        <v>1260</v>
      </c>
      <c r="R609" t="str">
        <f>_xlfn.XLOOKUP(A609,Booking_data!$A$1:$A$6001,Booking_data!$L$1:$L$6001,"Not Found")</f>
        <v>Credit Card</v>
      </c>
      <c r="S609">
        <f>_xlfn.XLOOKUP(A609,Booking_data!$A$1:$A$6001,Booking_data!$N$1:$N$6001,"not Found")</f>
        <v>23</v>
      </c>
      <c r="T609" t="str">
        <f>_xlfn.XLOOKUP(A609,Booking_data!$A$1:$A$6001,Booking_data!$O$1:$O$6001,"Not Found")</f>
        <v>Other</v>
      </c>
      <c r="U609" t="str">
        <f t="shared" si="48"/>
        <v>Youngster</v>
      </c>
      <c r="V609" t="str">
        <f t="shared" si="49"/>
        <v>Medium Booking</v>
      </c>
    </row>
    <row r="610" spans="1:22" x14ac:dyDescent="0.25">
      <c r="A610" t="s">
        <v>841</v>
      </c>
      <c r="B610" s="1">
        <v>46084</v>
      </c>
      <c r="C610" s="1">
        <v>46045</v>
      </c>
      <c r="D610" s="9">
        <v>0.39583333333333331</v>
      </c>
      <c r="E610" t="str">
        <f t="shared" si="45"/>
        <v>Weekday</v>
      </c>
      <c r="F610" t="str">
        <f t="shared" si="46"/>
        <v>Mar</v>
      </c>
      <c r="G610" t="str">
        <f>_xlfn.XLOOKUP(A610,Booking_data!$A$1:$A$6001,Booking_data!$D$1:$D$6001,"not found")</f>
        <v>M005</v>
      </c>
      <c r="H610" t="str">
        <f>_xlfn.XLOOKUP(G610,Movies_data!$A$1:$A$41,Movies_data!$B$1:$B$41,"not found")</f>
        <v>Ponniyin Selvan II</v>
      </c>
      <c r="I610" t="str">
        <f>_xlfn.XLOOKUP(G610,Movies_data!$A$1:$A$41,Movies_data!$D$1:$D$41,"not found")</f>
        <v>Drama</v>
      </c>
      <c r="J610" t="str">
        <f>_xlfn.XLOOKUP(G610,Movies_data!$A$1:$A$41,Movies_data!$C$1:$C$41,"not found")</f>
        <v>Tamil</v>
      </c>
      <c r="K610">
        <f>_xlfn.XLOOKUP(G610,Movies_data!$A$1:$A$41,Movies_data!$H$1:$H$41,"Not Found")</f>
        <v>7.3</v>
      </c>
      <c r="L610" t="str">
        <f>_xlfn.XLOOKUP(A610,Booking_data!$A$1:$A$6001,Booking_data!$E$1:$E$6001,"not Found")</f>
        <v>C081</v>
      </c>
      <c r="M610" t="str">
        <f>_xlfn.XLOOKUP(L610,Cinemas_data!$A$1:$A$49,Cinemas_data!$I$1:$I$49,"not Found")</f>
        <v>INOX City Centre</v>
      </c>
      <c r="N610" t="str">
        <f>_xlfn.XLOOKUP(L610,Cinemas_data!$A$1:$A$49,Cinemas_data!$C$1:$C$49,"not Found")</f>
        <v>Vijayawada</v>
      </c>
      <c r="O610">
        <f>_xlfn.XLOOKUP(A610,Booking_data!$A$1:$A$6001,Booking_data!$H$1:$H$6001,"not found")</f>
        <v>1</v>
      </c>
      <c r="P610">
        <f>_xlfn.XLOOKUP(A610,Booking_data!$A$1:$A$6001,Booking_data!$I$1:$I$6001,"not Found")</f>
        <v>200</v>
      </c>
      <c r="Q610">
        <f t="shared" si="47"/>
        <v>200</v>
      </c>
      <c r="R610" t="str">
        <f>_xlfn.XLOOKUP(A610,Booking_data!$A$1:$A$6001,Booking_data!$L$1:$L$6001,"Not Found")</f>
        <v>Debit Card</v>
      </c>
      <c r="S610">
        <f>_xlfn.XLOOKUP(A610,Booking_data!$A$1:$A$6001,Booking_data!$N$1:$N$6001,"not Found")</f>
        <v>45</v>
      </c>
      <c r="T610" t="str">
        <f>_xlfn.XLOOKUP(A610,Booking_data!$A$1:$A$6001,Booking_data!$O$1:$O$6001,"Not Found")</f>
        <v>Female</v>
      </c>
      <c r="U610" t="str">
        <f t="shared" si="48"/>
        <v>Above 45</v>
      </c>
      <c r="V610" t="str">
        <f t="shared" si="49"/>
        <v>Low Booking</v>
      </c>
    </row>
    <row r="611" spans="1:22" x14ac:dyDescent="0.25">
      <c r="A611" t="s">
        <v>842</v>
      </c>
      <c r="B611" s="1">
        <v>46084</v>
      </c>
      <c r="C611" s="1">
        <v>46057</v>
      </c>
      <c r="D611" s="9">
        <v>0.88541666666666663</v>
      </c>
      <c r="E611" t="str">
        <f t="shared" si="45"/>
        <v>Weekday</v>
      </c>
      <c r="F611" t="str">
        <f t="shared" si="46"/>
        <v>Mar</v>
      </c>
      <c r="G611" t="str">
        <f>_xlfn.XLOOKUP(A611,Booking_data!$A$1:$A$6001,Booking_data!$D$1:$D$6001,"not found")</f>
        <v>M006</v>
      </c>
      <c r="H611" t="str">
        <f>_xlfn.XLOOKUP(G611,Movies_data!$A$1:$A$41,Movies_data!$B$1:$B$41,"not found")</f>
        <v>Maamannan</v>
      </c>
      <c r="I611" t="str">
        <f>_xlfn.XLOOKUP(G611,Movies_data!$A$1:$A$41,Movies_data!$D$1:$D$41,"not found")</f>
        <v>Drama</v>
      </c>
      <c r="J611" t="str">
        <f>_xlfn.XLOOKUP(G611,Movies_data!$A$1:$A$41,Movies_data!$C$1:$C$41,"not found")</f>
        <v>Tamil</v>
      </c>
      <c r="K611">
        <f>_xlfn.XLOOKUP(G611,Movies_data!$A$1:$A$41,Movies_data!$H$1:$H$41,"Not Found")</f>
        <v>7.3</v>
      </c>
      <c r="L611" t="str">
        <f>_xlfn.XLOOKUP(A611,Booking_data!$A$1:$A$6001,Booking_data!$E$1:$E$6001,"not Found")</f>
        <v>C081</v>
      </c>
      <c r="M611" t="str">
        <f>_xlfn.XLOOKUP(L611,Cinemas_data!$A$1:$A$49,Cinemas_data!$I$1:$I$49,"not Found")</f>
        <v>INOX City Centre</v>
      </c>
      <c r="N611" t="str">
        <f>_xlfn.XLOOKUP(L611,Cinemas_data!$A$1:$A$49,Cinemas_data!$C$1:$C$49,"not Found")</f>
        <v>Vijayawada</v>
      </c>
      <c r="O611">
        <f>_xlfn.XLOOKUP(A611,Booking_data!$A$1:$A$6001,Booking_data!$H$1:$H$6001,"not found")</f>
        <v>4</v>
      </c>
      <c r="P611">
        <f>_xlfn.XLOOKUP(A611,Booking_data!$A$1:$A$6001,Booking_data!$I$1:$I$6001,"not Found")</f>
        <v>200</v>
      </c>
      <c r="Q611">
        <f t="shared" si="47"/>
        <v>800</v>
      </c>
      <c r="R611" t="str">
        <f>_xlfn.XLOOKUP(A611,Booking_data!$A$1:$A$6001,Booking_data!$L$1:$L$6001,"Not Found")</f>
        <v>Net Banking</v>
      </c>
      <c r="S611">
        <f>_xlfn.XLOOKUP(A611,Booking_data!$A$1:$A$6001,Booking_data!$N$1:$N$6001,"not Found")</f>
        <v>22</v>
      </c>
      <c r="T611" t="str">
        <f>_xlfn.XLOOKUP(A611,Booking_data!$A$1:$A$6001,Booking_data!$O$1:$O$6001,"Not Found")</f>
        <v>Male</v>
      </c>
      <c r="U611" t="str">
        <f t="shared" si="48"/>
        <v>Youngster</v>
      </c>
      <c r="V611" t="str">
        <f t="shared" si="49"/>
        <v>Medium Booking</v>
      </c>
    </row>
    <row r="612" spans="1:22" x14ac:dyDescent="0.25">
      <c r="A612" t="s">
        <v>843</v>
      </c>
      <c r="B612" s="1">
        <v>46084</v>
      </c>
      <c r="C612" s="1">
        <v>46172</v>
      </c>
      <c r="D612" s="9">
        <v>0.39583333333333331</v>
      </c>
      <c r="E612" t="str">
        <f t="shared" si="45"/>
        <v>Weekday</v>
      </c>
      <c r="F612" t="str">
        <f t="shared" si="46"/>
        <v>Mar</v>
      </c>
      <c r="G612" t="str">
        <f>_xlfn.XLOOKUP(A612,Booking_data!$A$1:$A$6001,Booking_data!$D$1:$D$6001,"not found")</f>
        <v>M003</v>
      </c>
      <c r="H612" t="str">
        <f>_xlfn.XLOOKUP(G612,Movies_data!$A$1:$A$41,Movies_data!$B$1:$B$41,"not found")</f>
        <v>Vikram</v>
      </c>
      <c r="I612" t="str">
        <f>_xlfn.XLOOKUP(G612,Movies_data!$A$1:$A$41,Movies_data!$D$1:$D$41,"not found")</f>
        <v>Action</v>
      </c>
      <c r="J612" t="str">
        <f>_xlfn.XLOOKUP(G612,Movies_data!$A$1:$A$41,Movies_data!$C$1:$C$41,"not found")</f>
        <v>Tamil</v>
      </c>
      <c r="K612">
        <f>_xlfn.XLOOKUP(G612,Movies_data!$A$1:$A$41,Movies_data!$H$1:$H$41,"Not Found")</f>
        <v>8.3000000000000007</v>
      </c>
      <c r="L612" t="str">
        <f>_xlfn.XLOOKUP(A612,Booking_data!$A$1:$A$6001,Booking_data!$E$1:$E$6001,"not Found")</f>
        <v>C021</v>
      </c>
      <c r="M612" t="str">
        <f>_xlfn.XLOOKUP(L612,Cinemas_data!$A$1:$A$49,Cinemas_data!$I$1:$I$49,"not Found")</f>
        <v>Miraj Cinemas City Centre</v>
      </c>
      <c r="N612" t="str">
        <f>_xlfn.XLOOKUP(L612,Cinemas_data!$A$1:$A$49,Cinemas_data!$C$1:$C$49,"not Found")</f>
        <v>Coimbatore</v>
      </c>
      <c r="O612">
        <f>_xlfn.XLOOKUP(A612,Booking_data!$A$1:$A$6001,Booking_data!$H$1:$H$6001,"not found")</f>
        <v>2</v>
      </c>
      <c r="P612">
        <f>_xlfn.XLOOKUP(A612,Booking_data!$A$1:$A$6001,Booking_data!$I$1:$I$6001,"not Found")</f>
        <v>220</v>
      </c>
      <c r="Q612">
        <f t="shared" si="47"/>
        <v>440</v>
      </c>
      <c r="R612" t="str">
        <f>_xlfn.XLOOKUP(A612,Booking_data!$A$1:$A$6001,Booking_data!$L$1:$L$6001,"Not Found")</f>
        <v>UPI</v>
      </c>
      <c r="S612">
        <f>_xlfn.XLOOKUP(A612,Booking_data!$A$1:$A$6001,Booking_data!$N$1:$N$6001,"not Found")</f>
        <v>26</v>
      </c>
      <c r="T612" t="str">
        <f>_xlfn.XLOOKUP(A612,Booking_data!$A$1:$A$6001,Booking_data!$O$1:$O$6001,"Not Found")</f>
        <v>Female</v>
      </c>
      <c r="U612" t="str">
        <f t="shared" si="48"/>
        <v>Youngster</v>
      </c>
      <c r="V612" t="str">
        <f t="shared" si="49"/>
        <v>Low Booking</v>
      </c>
    </row>
    <row r="613" spans="1:22" x14ac:dyDescent="0.25">
      <c r="A613" t="s">
        <v>844</v>
      </c>
      <c r="B613" s="1">
        <v>46084</v>
      </c>
      <c r="C613" s="1">
        <v>46040</v>
      </c>
      <c r="D613" s="9">
        <v>0.53125</v>
      </c>
      <c r="E613" t="str">
        <f t="shared" si="45"/>
        <v>Weekday</v>
      </c>
      <c r="F613" t="str">
        <f t="shared" si="46"/>
        <v>Mar</v>
      </c>
      <c r="G613" t="str">
        <f>_xlfn.XLOOKUP(A613,Booking_data!$A$1:$A$6001,Booking_data!$D$1:$D$6001,"not found")</f>
        <v>M024</v>
      </c>
      <c r="H613" t="str">
        <f>_xlfn.XLOOKUP(G613,Movies_data!$A$1:$A$41,Movies_data!$B$1:$B$41,"not found")</f>
        <v>Bhool Bhulaiyaa 2</v>
      </c>
      <c r="I613" t="str">
        <f>_xlfn.XLOOKUP(G613,Movies_data!$A$1:$A$41,Movies_data!$D$1:$D$41,"not found")</f>
        <v>Comedy</v>
      </c>
      <c r="J613" t="str">
        <f>_xlfn.XLOOKUP(G613,Movies_data!$A$1:$A$41,Movies_data!$C$1:$C$41,"not found")</f>
        <v>Hindi</v>
      </c>
      <c r="K613">
        <f>_xlfn.XLOOKUP(G613,Movies_data!$A$1:$A$41,Movies_data!$H$1:$H$41,"Not Found")</f>
        <v>5.9</v>
      </c>
      <c r="L613" t="str">
        <f>_xlfn.XLOOKUP(A613,Booking_data!$A$1:$A$6001,Booking_data!$E$1:$E$6001,"not Found")</f>
        <v>C123</v>
      </c>
      <c r="M613" t="str">
        <f>_xlfn.XLOOKUP(L613,Cinemas_data!$A$1:$A$49,Cinemas_data!$I$1:$I$49,"not Found")</f>
        <v>City Pride Forum Mall</v>
      </c>
      <c r="N613" t="str">
        <f>_xlfn.XLOOKUP(L613,Cinemas_data!$A$1:$A$49,Cinemas_data!$C$1:$C$49,"not Found")</f>
        <v>Noida</v>
      </c>
      <c r="O613">
        <f>_xlfn.XLOOKUP(A613,Booking_data!$A$1:$A$6001,Booking_data!$H$1:$H$6001,"not found")</f>
        <v>2</v>
      </c>
      <c r="P613">
        <f>_xlfn.XLOOKUP(A613,Booking_data!$A$1:$A$6001,Booking_data!$I$1:$I$6001,"not Found")</f>
        <v>220</v>
      </c>
      <c r="Q613">
        <f t="shared" si="47"/>
        <v>440</v>
      </c>
      <c r="R613" t="str">
        <f>_xlfn.XLOOKUP(A613,Booking_data!$A$1:$A$6001,Booking_data!$L$1:$L$6001,"Not Found")</f>
        <v>Wallet</v>
      </c>
      <c r="S613">
        <f>_xlfn.XLOOKUP(A613,Booking_data!$A$1:$A$6001,Booking_data!$N$1:$N$6001,"not Found")</f>
        <v>44</v>
      </c>
      <c r="T613" t="str">
        <f>_xlfn.XLOOKUP(A613,Booking_data!$A$1:$A$6001,Booking_data!$O$1:$O$6001,"Not Found")</f>
        <v>Male</v>
      </c>
      <c r="U613" t="str">
        <f t="shared" si="48"/>
        <v>Middle Age</v>
      </c>
      <c r="V613" t="str">
        <f t="shared" si="49"/>
        <v>Low Booking</v>
      </c>
    </row>
    <row r="614" spans="1:22" x14ac:dyDescent="0.25">
      <c r="A614" t="s">
        <v>845</v>
      </c>
      <c r="B614" s="1">
        <v>46084</v>
      </c>
      <c r="C614" s="1">
        <v>46128</v>
      </c>
      <c r="D614" s="9">
        <v>0.77083333333333337</v>
      </c>
      <c r="E614" t="str">
        <f t="shared" si="45"/>
        <v>Weekday</v>
      </c>
      <c r="F614" t="str">
        <f t="shared" si="46"/>
        <v>Mar</v>
      </c>
      <c r="G614" t="str">
        <f>_xlfn.XLOOKUP(A614,Booking_data!$A$1:$A$6001,Booking_data!$D$1:$D$6001,"not found")</f>
        <v>M030</v>
      </c>
      <c r="H614" t="str">
        <f>_xlfn.XLOOKUP(G614,Movies_data!$A$1:$A$41,Movies_data!$B$1:$B$41,"not found")</f>
        <v>Kirik Party</v>
      </c>
      <c r="I614" t="str">
        <f>_xlfn.XLOOKUP(G614,Movies_data!$A$1:$A$41,Movies_data!$D$1:$D$41,"not found")</f>
        <v>Comedy</v>
      </c>
      <c r="J614" t="str">
        <f>_xlfn.XLOOKUP(G614,Movies_data!$A$1:$A$41,Movies_data!$C$1:$C$41,"not found")</f>
        <v>Kannada</v>
      </c>
      <c r="K614">
        <f>_xlfn.XLOOKUP(G614,Movies_data!$A$1:$A$41,Movies_data!$H$1:$H$41,"Not Found")</f>
        <v>8</v>
      </c>
      <c r="L614" t="str">
        <f>_xlfn.XLOOKUP(A614,Booking_data!$A$1:$A$6001,Booking_data!$E$1:$E$6001,"not Found")</f>
        <v>C141</v>
      </c>
      <c r="M614" t="str">
        <f>_xlfn.XLOOKUP(L614,Cinemas_data!$A$1:$A$49,Cinemas_data!$I$1:$I$49,"not Found")</f>
        <v>City Pride City Centre</v>
      </c>
      <c r="N614" t="str">
        <f>_xlfn.XLOOKUP(L614,Cinemas_data!$A$1:$A$49,Cinemas_data!$C$1:$C$49,"not Found")</f>
        <v>Ahmedabad</v>
      </c>
      <c r="O614">
        <f>_xlfn.XLOOKUP(A614,Booking_data!$A$1:$A$6001,Booking_data!$H$1:$H$6001,"not found")</f>
        <v>1</v>
      </c>
      <c r="P614">
        <f>_xlfn.XLOOKUP(A614,Booking_data!$A$1:$A$6001,Booking_data!$I$1:$I$6001,"not Found")</f>
        <v>420</v>
      </c>
      <c r="Q614">
        <f t="shared" si="47"/>
        <v>420</v>
      </c>
      <c r="R614" t="str">
        <f>_xlfn.XLOOKUP(A614,Booking_data!$A$1:$A$6001,Booking_data!$L$1:$L$6001,"Not Found")</f>
        <v>Debit Card</v>
      </c>
      <c r="S614">
        <f>_xlfn.XLOOKUP(A614,Booking_data!$A$1:$A$6001,Booking_data!$N$1:$N$6001,"not Found")</f>
        <v>19</v>
      </c>
      <c r="T614" t="str">
        <f>_xlfn.XLOOKUP(A614,Booking_data!$A$1:$A$6001,Booking_data!$O$1:$O$6001,"Not Found")</f>
        <v>Other</v>
      </c>
      <c r="U614" t="str">
        <f t="shared" si="48"/>
        <v>Youngster</v>
      </c>
      <c r="V614" t="str">
        <f t="shared" si="49"/>
        <v>Low Booking</v>
      </c>
    </row>
    <row r="615" spans="1:22" x14ac:dyDescent="0.25">
      <c r="A615" t="s">
        <v>846</v>
      </c>
      <c r="B615" s="1">
        <v>46084</v>
      </c>
      <c r="C615" s="1">
        <v>46051</v>
      </c>
      <c r="D615" s="9">
        <v>0.9375</v>
      </c>
      <c r="E615" t="str">
        <f t="shared" si="45"/>
        <v>Weekday</v>
      </c>
      <c r="F615" t="str">
        <f t="shared" si="46"/>
        <v>Mar</v>
      </c>
      <c r="G615" t="str">
        <f>_xlfn.XLOOKUP(A615,Booking_data!$A$1:$A$6001,Booking_data!$D$1:$D$6001,"not found")</f>
        <v>M001</v>
      </c>
      <c r="H615" t="str">
        <f>_xlfn.XLOOKUP(G615,Movies_data!$A$1:$A$41,Movies_data!$B$1:$B$41,"not found")</f>
        <v>Leo</v>
      </c>
      <c r="I615" t="str">
        <f>_xlfn.XLOOKUP(G615,Movies_data!$A$1:$A$41,Movies_data!$D$1:$D$41,"not found")</f>
        <v>Action</v>
      </c>
      <c r="J615" t="str">
        <f>_xlfn.XLOOKUP(G615,Movies_data!$A$1:$A$41,Movies_data!$C$1:$C$41,"not found")</f>
        <v>Tamil</v>
      </c>
      <c r="K615">
        <f>_xlfn.XLOOKUP(G615,Movies_data!$A$1:$A$41,Movies_data!$H$1:$H$41,"Not Found")</f>
        <v>8</v>
      </c>
      <c r="L615" t="str">
        <f>_xlfn.XLOOKUP(A615,Booking_data!$A$1:$A$6001,Booking_data!$E$1:$E$6001,"not Found")</f>
        <v>C161</v>
      </c>
      <c r="M615" t="str">
        <f>_xlfn.XLOOKUP(L615,Cinemas_data!$A$1:$A$49,Cinemas_data!$I$1:$I$49,"not Found")</f>
        <v>INOX City Centre</v>
      </c>
      <c r="N615" t="str">
        <f>_xlfn.XLOOKUP(L615,Cinemas_data!$A$1:$A$49,Cinemas_data!$C$1:$C$49,"not Found")</f>
        <v>Thiruvananthapuram</v>
      </c>
      <c r="O615">
        <f>_xlfn.XLOOKUP(A615,Booking_data!$A$1:$A$6001,Booking_data!$H$1:$H$6001,"not found")</f>
        <v>3</v>
      </c>
      <c r="P615">
        <f>_xlfn.XLOOKUP(A615,Booking_data!$A$1:$A$6001,Booking_data!$I$1:$I$6001,"not Found")</f>
        <v>280</v>
      </c>
      <c r="Q615">
        <f t="shared" si="47"/>
        <v>840</v>
      </c>
      <c r="R615" t="str">
        <f>_xlfn.XLOOKUP(A615,Booking_data!$A$1:$A$6001,Booking_data!$L$1:$L$6001,"Not Found")</f>
        <v>Debit Card</v>
      </c>
      <c r="S615">
        <f>_xlfn.XLOOKUP(A615,Booking_data!$A$1:$A$6001,Booking_data!$N$1:$N$6001,"not Found")</f>
        <v>26</v>
      </c>
      <c r="T615" t="str">
        <f>_xlfn.XLOOKUP(A615,Booking_data!$A$1:$A$6001,Booking_data!$O$1:$O$6001,"Not Found")</f>
        <v>Female</v>
      </c>
      <c r="U615" t="str">
        <f t="shared" si="48"/>
        <v>Youngster</v>
      </c>
      <c r="V615" t="str">
        <f t="shared" si="49"/>
        <v>Medium Booking</v>
      </c>
    </row>
    <row r="616" spans="1:22" x14ac:dyDescent="0.25">
      <c r="A616" t="s">
        <v>847</v>
      </c>
      <c r="B616" s="1">
        <v>46084</v>
      </c>
      <c r="C616" s="1">
        <v>46153</v>
      </c>
      <c r="D616" s="9">
        <v>0.64583333333333337</v>
      </c>
      <c r="E616" t="str">
        <f t="shared" si="45"/>
        <v>Weekday</v>
      </c>
      <c r="F616" t="str">
        <f t="shared" si="46"/>
        <v>Mar</v>
      </c>
      <c r="G616" t="str">
        <f>_xlfn.XLOOKUP(A616,Booking_data!$A$1:$A$6001,Booking_data!$D$1:$D$6001,"not found")</f>
        <v>M005</v>
      </c>
      <c r="H616" t="str">
        <f>_xlfn.XLOOKUP(G616,Movies_data!$A$1:$A$41,Movies_data!$B$1:$B$41,"not found")</f>
        <v>Ponniyin Selvan II</v>
      </c>
      <c r="I616" t="str">
        <f>_xlfn.XLOOKUP(G616,Movies_data!$A$1:$A$41,Movies_data!$D$1:$D$41,"not found")</f>
        <v>Drama</v>
      </c>
      <c r="J616" t="str">
        <f>_xlfn.XLOOKUP(G616,Movies_data!$A$1:$A$41,Movies_data!$C$1:$C$41,"not found")</f>
        <v>Tamil</v>
      </c>
      <c r="K616">
        <f>_xlfn.XLOOKUP(G616,Movies_data!$A$1:$A$41,Movies_data!$H$1:$H$41,"Not Found")</f>
        <v>7.3</v>
      </c>
      <c r="L616" t="str">
        <f>_xlfn.XLOOKUP(A616,Booking_data!$A$1:$A$6001,Booking_data!$E$1:$E$6001,"not Found")</f>
        <v>C033</v>
      </c>
      <c r="M616" t="str">
        <f>_xlfn.XLOOKUP(L616,Cinemas_data!$A$1:$A$49,Cinemas_data!$I$1:$I$49,"not Found")</f>
        <v>Asian Cinemas Forum Mall</v>
      </c>
      <c r="N616" t="str">
        <f>_xlfn.XLOOKUP(L616,Cinemas_data!$A$1:$A$49,Cinemas_data!$C$1:$C$49,"not Found")</f>
        <v>Madurai</v>
      </c>
      <c r="O616">
        <f>_xlfn.XLOOKUP(A616,Booking_data!$A$1:$A$6001,Booking_data!$H$1:$H$6001,"not found")</f>
        <v>1</v>
      </c>
      <c r="P616">
        <f>_xlfn.XLOOKUP(A616,Booking_data!$A$1:$A$6001,Booking_data!$I$1:$I$6001,"not Found")</f>
        <v>180</v>
      </c>
      <c r="Q616">
        <f t="shared" si="47"/>
        <v>180</v>
      </c>
      <c r="R616" t="str">
        <f>_xlfn.XLOOKUP(A616,Booking_data!$A$1:$A$6001,Booking_data!$L$1:$L$6001,"Not Found")</f>
        <v>Wallet</v>
      </c>
      <c r="S616">
        <f>_xlfn.XLOOKUP(A616,Booking_data!$A$1:$A$6001,Booking_data!$N$1:$N$6001,"not Found")</f>
        <v>59</v>
      </c>
      <c r="T616" t="str">
        <f>_xlfn.XLOOKUP(A616,Booking_data!$A$1:$A$6001,Booking_data!$O$1:$O$6001,"Not Found")</f>
        <v>Other</v>
      </c>
      <c r="U616" t="str">
        <f t="shared" si="48"/>
        <v>Above 45</v>
      </c>
      <c r="V616" t="str">
        <f t="shared" si="49"/>
        <v>Low Booking</v>
      </c>
    </row>
    <row r="617" spans="1:22" x14ac:dyDescent="0.25">
      <c r="A617" t="s">
        <v>848</v>
      </c>
      <c r="B617" s="1">
        <v>46084</v>
      </c>
      <c r="C617" s="1">
        <v>46067</v>
      </c>
      <c r="D617" s="9">
        <v>0.39583333333333331</v>
      </c>
      <c r="E617" t="str">
        <f t="shared" si="45"/>
        <v>Weekday</v>
      </c>
      <c r="F617" t="str">
        <f t="shared" si="46"/>
        <v>Mar</v>
      </c>
      <c r="G617" t="str">
        <f>_xlfn.XLOOKUP(A617,Booking_data!$A$1:$A$6001,Booking_data!$D$1:$D$6001,"not found")</f>
        <v>M008</v>
      </c>
      <c r="H617" t="str">
        <f>_xlfn.XLOOKUP(G617,Movies_data!$A$1:$A$41,Movies_data!$B$1:$B$41,"not found")</f>
        <v>Love Today</v>
      </c>
      <c r="I617" t="str">
        <f>_xlfn.XLOOKUP(G617,Movies_data!$A$1:$A$41,Movies_data!$D$1:$D$41,"not found")</f>
        <v>Romance</v>
      </c>
      <c r="J617" t="str">
        <f>_xlfn.XLOOKUP(G617,Movies_data!$A$1:$A$41,Movies_data!$C$1:$C$41,"not found")</f>
        <v>Tamil</v>
      </c>
      <c r="K617">
        <f>_xlfn.XLOOKUP(G617,Movies_data!$A$1:$A$41,Movies_data!$H$1:$H$41,"Not Found")</f>
        <v>7.4</v>
      </c>
      <c r="L617" t="str">
        <f>_xlfn.XLOOKUP(A617,Booking_data!$A$1:$A$6001,Booking_data!$E$1:$E$6001,"not Found")</f>
        <v>C081</v>
      </c>
      <c r="M617" t="str">
        <f>_xlfn.XLOOKUP(L617,Cinemas_data!$A$1:$A$49,Cinemas_data!$I$1:$I$49,"not Found")</f>
        <v>INOX City Centre</v>
      </c>
      <c r="N617" t="str">
        <f>_xlfn.XLOOKUP(L617,Cinemas_data!$A$1:$A$49,Cinemas_data!$C$1:$C$49,"not Found")</f>
        <v>Vijayawada</v>
      </c>
      <c r="O617">
        <f>_xlfn.XLOOKUP(A617,Booking_data!$A$1:$A$6001,Booking_data!$H$1:$H$6001,"not found")</f>
        <v>2</v>
      </c>
      <c r="P617">
        <f>_xlfn.XLOOKUP(A617,Booking_data!$A$1:$A$6001,Booking_data!$I$1:$I$6001,"not Found")</f>
        <v>200</v>
      </c>
      <c r="Q617">
        <f t="shared" si="47"/>
        <v>400</v>
      </c>
      <c r="R617" t="str">
        <f>_xlfn.XLOOKUP(A617,Booking_data!$A$1:$A$6001,Booking_data!$L$1:$L$6001,"Not Found")</f>
        <v>Wallet</v>
      </c>
      <c r="S617">
        <f>_xlfn.XLOOKUP(A617,Booking_data!$A$1:$A$6001,Booking_data!$N$1:$N$6001,"not Found")</f>
        <v>27</v>
      </c>
      <c r="T617" t="str">
        <f>_xlfn.XLOOKUP(A617,Booking_data!$A$1:$A$6001,Booking_data!$O$1:$O$6001,"Not Found")</f>
        <v>Other</v>
      </c>
      <c r="U617" t="str">
        <f t="shared" si="48"/>
        <v>Youngster</v>
      </c>
      <c r="V617" t="str">
        <f t="shared" si="49"/>
        <v>Low Booking</v>
      </c>
    </row>
    <row r="618" spans="1:22" x14ac:dyDescent="0.25">
      <c r="A618" t="s">
        <v>849</v>
      </c>
      <c r="B618" s="1">
        <v>46084</v>
      </c>
      <c r="C618" s="1">
        <v>46136</v>
      </c>
      <c r="D618" s="9">
        <v>0.88541666666666663</v>
      </c>
      <c r="E618" t="str">
        <f t="shared" si="45"/>
        <v>Weekday</v>
      </c>
      <c r="F618" t="str">
        <f t="shared" si="46"/>
        <v>Mar</v>
      </c>
      <c r="G618" t="str">
        <f>_xlfn.XLOOKUP(A618,Booking_data!$A$1:$A$6001,Booking_data!$D$1:$D$6001,"not found")</f>
        <v>M005</v>
      </c>
      <c r="H618" t="str">
        <f>_xlfn.XLOOKUP(G618,Movies_data!$A$1:$A$41,Movies_data!$B$1:$B$41,"not found")</f>
        <v>Ponniyin Selvan II</v>
      </c>
      <c r="I618" t="str">
        <f>_xlfn.XLOOKUP(G618,Movies_data!$A$1:$A$41,Movies_data!$D$1:$D$41,"not found")</f>
        <v>Drama</v>
      </c>
      <c r="J618" t="str">
        <f>_xlfn.XLOOKUP(G618,Movies_data!$A$1:$A$41,Movies_data!$C$1:$C$41,"not found")</f>
        <v>Tamil</v>
      </c>
      <c r="K618">
        <f>_xlfn.XLOOKUP(G618,Movies_data!$A$1:$A$41,Movies_data!$H$1:$H$41,"Not Found")</f>
        <v>7.3</v>
      </c>
      <c r="L618" t="str">
        <f>_xlfn.XLOOKUP(A618,Booking_data!$A$1:$A$6001,Booking_data!$E$1:$E$6001,"not Found")</f>
        <v>C051</v>
      </c>
      <c r="M618" t="str">
        <f>_xlfn.XLOOKUP(L618,Cinemas_data!$A$1:$A$49,Cinemas_data!$I$1:$I$49,"not Found")</f>
        <v>Asian Cinemas City Centre</v>
      </c>
      <c r="N618" t="str">
        <f>_xlfn.XLOOKUP(L618,Cinemas_data!$A$1:$A$49,Cinemas_data!$C$1:$C$49,"not Found")</f>
        <v>Bengaluru</v>
      </c>
      <c r="O618">
        <f>_xlfn.XLOOKUP(A618,Booking_data!$A$1:$A$6001,Booking_data!$H$1:$H$6001,"not found")</f>
        <v>4</v>
      </c>
      <c r="P618">
        <f>_xlfn.XLOOKUP(A618,Booking_data!$A$1:$A$6001,Booking_data!$I$1:$I$6001,"not Found")</f>
        <v>280</v>
      </c>
      <c r="Q618">
        <f t="shared" si="47"/>
        <v>1120</v>
      </c>
      <c r="R618" t="str">
        <f>_xlfn.XLOOKUP(A618,Booking_data!$A$1:$A$6001,Booking_data!$L$1:$L$6001,"Not Found")</f>
        <v>Debit Card</v>
      </c>
      <c r="S618">
        <f>_xlfn.XLOOKUP(A618,Booking_data!$A$1:$A$6001,Booking_data!$N$1:$N$6001,"not Found")</f>
        <v>47</v>
      </c>
      <c r="T618" t="str">
        <f>_xlfn.XLOOKUP(A618,Booking_data!$A$1:$A$6001,Booking_data!$O$1:$O$6001,"Not Found")</f>
        <v>Other</v>
      </c>
      <c r="U618" t="str">
        <f t="shared" si="48"/>
        <v>Above 45</v>
      </c>
      <c r="V618" t="str">
        <f t="shared" si="49"/>
        <v>Medium Booking</v>
      </c>
    </row>
    <row r="619" spans="1:22" x14ac:dyDescent="0.25">
      <c r="A619" t="s">
        <v>850</v>
      </c>
      <c r="B619" s="1">
        <v>46084</v>
      </c>
      <c r="C619" s="1">
        <v>46184</v>
      </c>
      <c r="D619" s="9">
        <v>0.39583333333333331</v>
      </c>
      <c r="E619" t="str">
        <f t="shared" si="45"/>
        <v>Weekday</v>
      </c>
      <c r="F619" t="str">
        <f t="shared" si="46"/>
        <v>Mar</v>
      </c>
      <c r="G619" t="str">
        <f>_xlfn.XLOOKUP(A619,Booking_data!$A$1:$A$6001,Booking_data!$D$1:$D$6001,"not found")</f>
        <v>M011</v>
      </c>
      <c r="H619" t="str">
        <f>_xlfn.XLOOKUP(G619,Movies_data!$A$1:$A$41,Movies_data!$B$1:$B$41,"not found")</f>
        <v>Pushpa 2</v>
      </c>
      <c r="I619" t="str">
        <f>_xlfn.XLOOKUP(G619,Movies_data!$A$1:$A$41,Movies_data!$D$1:$D$41,"not found")</f>
        <v>Action</v>
      </c>
      <c r="J619" t="str">
        <f>_xlfn.XLOOKUP(G619,Movies_data!$A$1:$A$41,Movies_data!$C$1:$C$41,"not found")</f>
        <v>Telugu</v>
      </c>
      <c r="K619">
        <f>_xlfn.XLOOKUP(G619,Movies_data!$A$1:$A$41,Movies_data!$H$1:$H$41,"Not Found")</f>
        <v>6.1</v>
      </c>
      <c r="L619" t="str">
        <f>_xlfn.XLOOKUP(A619,Booking_data!$A$1:$A$6001,Booking_data!$E$1:$E$6001,"not Found")</f>
        <v>C042</v>
      </c>
      <c r="M619" t="str">
        <f>_xlfn.XLOOKUP(L619,Cinemas_data!$A$1:$A$49,Cinemas_data!$I$1:$I$49,"not Found")</f>
        <v>Asian Cinemas Grand Mall</v>
      </c>
      <c r="N619" t="str">
        <f>_xlfn.XLOOKUP(L619,Cinemas_data!$A$1:$A$49,Cinemas_data!$C$1:$C$49,"not Found")</f>
        <v>Salem</v>
      </c>
      <c r="O619">
        <f>_xlfn.XLOOKUP(A619,Booking_data!$A$1:$A$6001,Booking_data!$H$1:$H$6001,"not found")</f>
        <v>3</v>
      </c>
      <c r="P619">
        <f>_xlfn.XLOOKUP(A619,Booking_data!$A$1:$A$6001,Booking_data!$I$1:$I$6001,"not Found")</f>
        <v>280</v>
      </c>
      <c r="Q619">
        <f t="shared" si="47"/>
        <v>840</v>
      </c>
      <c r="R619" t="str">
        <f>_xlfn.XLOOKUP(A619,Booking_data!$A$1:$A$6001,Booking_data!$L$1:$L$6001,"Not Found")</f>
        <v>Credit Card</v>
      </c>
      <c r="S619">
        <f>_xlfn.XLOOKUP(A619,Booking_data!$A$1:$A$6001,Booking_data!$N$1:$N$6001,"not Found")</f>
        <v>32</v>
      </c>
      <c r="T619" t="str">
        <f>_xlfn.XLOOKUP(A619,Booking_data!$A$1:$A$6001,Booking_data!$O$1:$O$6001,"Not Found")</f>
        <v>Female</v>
      </c>
      <c r="U619" t="str">
        <f t="shared" si="48"/>
        <v>Middle Age</v>
      </c>
      <c r="V619" t="str">
        <f t="shared" si="49"/>
        <v>Medium Booking</v>
      </c>
    </row>
    <row r="620" spans="1:22" x14ac:dyDescent="0.25">
      <c r="A620" t="s">
        <v>851</v>
      </c>
      <c r="B620" s="1">
        <v>46084</v>
      </c>
      <c r="C620" s="1">
        <v>46091</v>
      </c>
      <c r="D620" s="9">
        <v>0.39583333333333331</v>
      </c>
      <c r="E620" t="str">
        <f t="shared" si="45"/>
        <v>Weekday</v>
      </c>
      <c r="F620" t="str">
        <f t="shared" si="46"/>
        <v>Mar</v>
      </c>
      <c r="G620" t="str">
        <f>_xlfn.XLOOKUP(A620,Booking_data!$A$1:$A$6001,Booking_data!$D$1:$D$6001,"not found")</f>
        <v>M027</v>
      </c>
      <c r="H620" t="str">
        <f>_xlfn.XLOOKUP(G620,Movies_data!$A$1:$A$41,Movies_data!$B$1:$B$41,"not found")</f>
        <v>KGF Chapter 2</v>
      </c>
      <c r="I620" t="str">
        <f>_xlfn.XLOOKUP(G620,Movies_data!$A$1:$A$41,Movies_data!$D$1:$D$41,"not found")</f>
        <v>Action</v>
      </c>
      <c r="J620" t="str">
        <f>_xlfn.XLOOKUP(G620,Movies_data!$A$1:$A$41,Movies_data!$C$1:$C$41,"not found")</f>
        <v>Kannada</v>
      </c>
      <c r="K620">
        <f>_xlfn.XLOOKUP(G620,Movies_data!$A$1:$A$41,Movies_data!$H$1:$H$41,"Not Found")</f>
        <v>8.3000000000000007</v>
      </c>
      <c r="L620" t="str">
        <f>_xlfn.XLOOKUP(A620,Booking_data!$A$1:$A$6001,Booking_data!$E$1:$E$6001,"not Found")</f>
        <v>C081</v>
      </c>
      <c r="M620" t="str">
        <f>_xlfn.XLOOKUP(L620,Cinemas_data!$A$1:$A$49,Cinemas_data!$I$1:$I$49,"not Found")</f>
        <v>INOX City Centre</v>
      </c>
      <c r="N620" t="str">
        <f>_xlfn.XLOOKUP(L620,Cinemas_data!$A$1:$A$49,Cinemas_data!$C$1:$C$49,"not Found")</f>
        <v>Vijayawada</v>
      </c>
      <c r="O620">
        <f>_xlfn.XLOOKUP(A620,Booking_data!$A$1:$A$6001,Booking_data!$H$1:$H$6001,"not found")</f>
        <v>2</v>
      </c>
      <c r="P620">
        <f>_xlfn.XLOOKUP(A620,Booking_data!$A$1:$A$6001,Booking_data!$I$1:$I$6001,"not Found")</f>
        <v>280</v>
      </c>
      <c r="Q620">
        <f t="shared" si="47"/>
        <v>560</v>
      </c>
      <c r="R620" t="str">
        <f>_xlfn.XLOOKUP(A620,Booking_data!$A$1:$A$6001,Booking_data!$L$1:$L$6001,"Not Found")</f>
        <v>Debit Card</v>
      </c>
      <c r="S620">
        <f>_xlfn.XLOOKUP(A620,Booking_data!$A$1:$A$6001,Booking_data!$N$1:$N$6001,"not Found")</f>
        <v>41</v>
      </c>
      <c r="T620" t="str">
        <f>_xlfn.XLOOKUP(A620,Booking_data!$A$1:$A$6001,Booking_data!$O$1:$O$6001,"Not Found")</f>
        <v>Male</v>
      </c>
      <c r="U620" t="str">
        <f t="shared" si="48"/>
        <v>Middle Age</v>
      </c>
      <c r="V620" t="str">
        <f t="shared" si="49"/>
        <v>Low Booking</v>
      </c>
    </row>
    <row r="621" spans="1:22" x14ac:dyDescent="0.25">
      <c r="A621" t="s">
        <v>852</v>
      </c>
      <c r="B621" s="1">
        <v>46084</v>
      </c>
      <c r="C621" s="1">
        <v>46063</v>
      </c>
      <c r="D621" s="9">
        <v>0.53125</v>
      </c>
      <c r="E621" t="str">
        <f t="shared" si="45"/>
        <v>Weekday</v>
      </c>
      <c r="F621" t="str">
        <f t="shared" si="46"/>
        <v>Mar</v>
      </c>
      <c r="G621" t="str">
        <f>_xlfn.XLOOKUP(A621,Booking_data!$A$1:$A$6001,Booking_data!$D$1:$D$6001,"not found")</f>
        <v>M013</v>
      </c>
      <c r="H621" t="str">
        <f>_xlfn.XLOOKUP(G621,Movies_data!$A$1:$A$41,Movies_data!$B$1:$B$41,"not found")</f>
        <v>Salaar</v>
      </c>
      <c r="I621" t="str">
        <f>_xlfn.XLOOKUP(G621,Movies_data!$A$1:$A$41,Movies_data!$D$1:$D$41,"not found")</f>
        <v>Action</v>
      </c>
      <c r="J621" t="str">
        <f>_xlfn.XLOOKUP(G621,Movies_data!$A$1:$A$41,Movies_data!$C$1:$C$41,"not found")</f>
        <v>Telugu</v>
      </c>
      <c r="K621">
        <f>_xlfn.XLOOKUP(G621,Movies_data!$A$1:$A$41,Movies_data!$H$1:$H$41,"Not Found")</f>
        <v>6.5</v>
      </c>
      <c r="L621" t="str">
        <f>_xlfn.XLOOKUP(A621,Booking_data!$A$1:$A$6001,Booking_data!$E$1:$E$6001,"not Found")</f>
        <v>C142</v>
      </c>
      <c r="M621" t="str">
        <f>_xlfn.XLOOKUP(L621,Cinemas_data!$A$1:$A$49,Cinemas_data!$I$1:$I$49,"not Found")</f>
        <v>PVR Grand Mall</v>
      </c>
      <c r="N621" t="str">
        <f>_xlfn.XLOOKUP(L621,Cinemas_data!$A$1:$A$49,Cinemas_data!$C$1:$C$49,"not Found")</f>
        <v>Ahmedabad</v>
      </c>
      <c r="O621">
        <f>_xlfn.XLOOKUP(A621,Booking_data!$A$1:$A$6001,Booking_data!$H$1:$H$6001,"not found")</f>
        <v>5</v>
      </c>
      <c r="P621">
        <f>_xlfn.XLOOKUP(A621,Booking_data!$A$1:$A$6001,Booking_data!$I$1:$I$6001,"not Found")</f>
        <v>400</v>
      </c>
      <c r="Q621">
        <f t="shared" si="47"/>
        <v>2000</v>
      </c>
      <c r="R621" t="str">
        <f>_xlfn.XLOOKUP(A621,Booking_data!$A$1:$A$6001,Booking_data!$L$1:$L$6001,"Not Found")</f>
        <v>Credit Card</v>
      </c>
      <c r="S621">
        <f>_xlfn.XLOOKUP(A621,Booking_data!$A$1:$A$6001,Booking_data!$N$1:$N$6001,"not Found")</f>
        <v>30</v>
      </c>
      <c r="T621" t="str">
        <f>_xlfn.XLOOKUP(A621,Booking_data!$A$1:$A$6001,Booking_data!$O$1:$O$6001,"Not Found")</f>
        <v>Male</v>
      </c>
      <c r="U621" t="str">
        <f t="shared" si="48"/>
        <v>Middle Age</v>
      </c>
      <c r="V621" t="str">
        <f t="shared" si="49"/>
        <v>High Booking</v>
      </c>
    </row>
    <row r="622" spans="1:22" x14ac:dyDescent="0.25">
      <c r="A622" t="s">
        <v>853</v>
      </c>
      <c r="B622" s="1">
        <v>46084</v>
      </c>
      <c r="C622" s="1">
        <v>46072</v>
      </c>
      <c r="D622" s="9">
        <v>0.39583333333333331</v>
      </c>
      <c r="E622" t="str">
        <f t="shared" si="45"/>
        <v>Weekday</v>
      </c>
      <c r="F622" t="str">
        <f t="shared" si="46"/>
        <v>Mar</v>
      </c>
      <c r="G622" t="str">
        <f>_xlfn.XLOOKUP(A622,Booking_data!$A$1:$A$6001,Booking_data!$D$1:$D$6001,"not found")</f>
        <v>M033</v>
      </c>
      <c r="H622" t="str">
        <f>_xlfn.XLOOKUP(G622,Movies_data!$A$1:$A$41,Movies_data!$B$1:$B$41,"not found")</f>
        <v>Lucifer</v>
      </c>
      <c r="I622" t="str">
        <f>_xlfn.XLOOKUP(G622,Movies_data!$A$1:$A$41,Movies_data!$D$1:$D$41,"not found")</f>
        <v>Action</v>
      </c>
      <c r="J622" t="str">
        <f>_xlfn.XLOOKUP(G622,Movies_data!$A$1:$A$41,Movies_data!$C$1:$C$41,"not found")</f>
        <v>Malayalam</v>
      </c>
      <c r="K622">
        <f>_xlfn.XLOOKUP(G622,Movies_data!$A$1:$A$41,Movies_data!$H$1:$H$41,"Not Found")</f>
        <v>7.5</v>
      </c>
      <c r="L622" t="str">
        <f>_xlfn.XLOOKUP(A622,Booking_data!$A$1:$A$6001,Booking_data!$E$1:$E$6001,"not Found")</f>
        <v>C061</v>
      </c>
      <c r="M622" t="str">
        <f>_xlfn.XLOOKUP(L622,Cinemas_data!$A$1:$A$49,Cinemas_data!$I$1:$I$49,"not Found")</f>
        <v>City Pride City Centre</v>
      </c>
      <c r="N622" t="str">
        <f>_xlfn.XLOOKUP(L622,Cinemas_data!$A$1:$A$49,Cinemas_data!$C$1:$C$49,"not Found")</f>
        <v>Mysuru</v>
      </c>
      <c r="O622">
        <f>_xlfn.XLOOKUP(A622,Booking_data!$A$1:$A$6001,Booking_data!$H$1:$H$6001,"not found")</f>
        <v>2</v>
      </c>
      <c r="P622">
        <f>_xlfn.XLOOKUP(A622,Booking_data!$A$1:$A$6001,Booking_data!$I$1:$I$6001,"not Found")</f>
        <v>260</v>
      </c>
      <c r="Q622">
        <f t="shared" si="47"/>
        <v>520</v>
      </c>
      <c r="R622" t="str">
        <f>_xlfn.XLOOKUP(A622,Booking_data!$A$1:$A$6001,Booking_data!$L$1:$L$6001,"Not Found")</f>
        <v>Credit Card</v>
      </c>
      <c r="S622">
        <f>_xlfn.XLOOKUP(A622,Booking_data!$A$1:$A$6001,Booking_data!$N$1:$N$6001,"not Found")</f>
        <v>24</v>
      </c>
      <c r="T622" t="str">
        <f>_xlfn.XLOOKUP(A622,Booking_data!$A$1:$A$6001,Booking_data!$O$1:$O$6001,"Not Found")</f>
        <v>Female</v>
      </c>
      <c r="U622" t="str">
        <f t="shared" si="48"/>
        <v>Youngster</v>
      </c>
      <c r="V622" t="str">
        <f t="shared" si="49"/>
        <v>Low Booking</v>
      </c>
    </row>
    <row r="623" spans="1:22" x14ac:dyDescent="0.25">
      <c r="A623" t="s">
        <v>854</v>
      </c>
      <c r="B623" s="1">
        <v>46084</v>
      </c>
      <c r="C623" s="1">
        <v>46112</v>
      </c>
      <c r="D623" s="9">
        <v>0.77083333333333337</v>
      </c>
      <c r="E623" t="str">
        <f t="shared" si="45"/>
        <v>Weekday</v>
      </c>
      <c r="F623" t="str">
        <f t="shared" si="46"/>
        <v>Mar</v>
      </c>
      <c r="G623" t="str">
        <f>_xlfn.XLOOKUP(A623,Booking_data!$A$1:$A$6001,Booking_data!$D$1:$D$6001,"not found")</f>
        <v>M008</v>
      </c>
      <c r="H623" t="str">
        <f>_xlfn.XLOOKUP(G623,Movies_data!$A$1:$A$41,Movies_data!$B$1:$B$41,"not found")</f>
        <v>Love Today</v>
      </c>
      <c r="I623" t="str">
        <f>_xlfn.XLOOKUP(G623,Movies_data!$A$1:$A$41,Movies_data!$D$1:$D$41,"not found")</f>
        <v>Romance</v>
      </c>
      <c r="J623" t="str">
        <f>_xlfn.XLOOKUP(G623,Movies_data!$A$1:$A$41,Movies_data!$C$1:$C$41,"not found")</f>
        <v>Tamil</v>
      </c>
      <c r="K623">
        <f>_xlfn.XLOOKUP(G623,Movies_data!$A$1:$A$41,Movies_data!$H$1:$H$41,"Not Found")</f>
        <v>7.4</v>
      </c>
      <c r="L623" t="str">
        <f>_xlfn.XLOOKUP(A623,Booking_data!$A$1:$A$6001,Booking_data!$E$1:$E$6001,"not Found")</f>
        <v>C061</v>
      </c>
      <c r="M623" t="str">
        <f>_xlfn.XLOOKUP(L623,Cinemas_data!$A$1:$A$49,Cinemas_data!$I$1:$I$49,"not Found")</f>
        <v>City Pride City Centre</v>
      </c>
      <c r="N623" t="str">
        <f>_xlfn.XLOOKUP(L623,Cinemas_data!$A$1:$A$49,Cinemas_data!$C$1:$C$49,"not Found")</f>
        <v>Mysuru</v>
      </c>
      <c r="O623">
        <f>_xlfn.XLOOKUP(A623,Booking_data!$A$1:$A$6001,Booking_data!$H$1:$H$6001,"not found")</f>
        <v>4</v>
      </c>
      <c r="P623">
        <f>_xlfn.XLOOKUP(A623,Booking_data!$A$1:$A$6001,Booking_data!$I$1:$I$6001,"not Found")</f>
        <v>260</v>
      </c>
      <c r="Q623">
        <f t="shared" si="47"/>
        <v>1040</v>
      </c>
      <c r="R623" t="str">
        <f>_xlfn.XLOOKUP(A623,Booking_data!$A$1:$A$6001,Booking_data!$L$1:$L$6001,"Not Found")</f>
        <v>UPI</v>
      </c>
      <c r="S623">
        <f>_xlfn.XLOOKUP(A623,Booking_data!$A$1:$A$6001,Booking_data!$N$1:$N$6001,"not Found")</f>
        <v>57</v>
      </c>
      <c r="T623" t="str">
        <f>_xlfn.XLOOKUP(A623,Booking_data!$A$1:$A$6001,Booking_data!$O$1:$O$6001,"Not Found")</f>
        <v>Male</v>
      </c>
      <c r="U623" t="str">
        <f t="shared" si="48"/>
        <v>Above 45</v>
      </c>
      <c r="V623" t="str">
        <f t="shared" si="49"/>
        <v>Medium Booking</v>
      </c>
    </row>
    <row r="624" spans="1:22" x14ac:dyDescent="0.25">
      <c r="A624" t="s">
        <v>855</v>
      </c>
      <c r="B624" s="1">
        <v>46084</v>
      </c>
      <c r="C624" s="1">
        <v>46059</v>
      </c>
      <c r="D624" s="9">
        <v>0.88541666666666663</v>
      </c>
      <c r="E624" t="str">
        <f t="shared" si="45"/>
        <v>Weekday</v>
      </c>
      <c r="F624" t="str">
        <f t="shared" si="46"/>
        <v>Mar</v>
      </c>
      <c r="G624" t="str">
        <f>_xlfn.XLOOKUP(A624,Booking_data!$A$1:$A$6001,Booking_data!$D$1:$D$6001,"not found")</f>
        <v>M005</v>
      </c>
      <c r="H624" t="str">
        <f>_xlfn.XLOOKUP(G624,Movies_data!$A$1:$A$41,Movies_data!$B$1:$B$41,"not found")</f>
        <v>Ponniyin Selvan II</v>
      </c>
      <c r="I624" t="str">
        <f>_xlfn.XLOOKUP(G624,Movies_data!$A$1:$A$41,Movies_data!$D$1:$D$41,"not found")</f>
        <v>Drama</v>
      </c>
      <c r="J624" t="str">
        <f>_xlfn.XLOOKUP(G624,Movies_data!$A$1:$A$41,Movies_data!$C$1:$C$41,"not found")</f>
        <v>Tamil</v>
      </c>
      <c r="K624">
        <f>_xlfn.XLOOKUP(G624,Movies_data!$A$1:$A$41,Movies_data!$H$1:$H$41,"Not Found")</f>
        <v>7.3</v>
      </c>
      <c r="L624" t="str">
        <f>_xlfn.XLOOKUP(A624,Booking_data!$A$1:$A$6001,Booking_data!$E$1:$E$6001,"not Found")</f>
        <v>C091</v>
      </c>
      <c r="M624" t="str">
        <f>_xlfn.XLOOKUP(L624,Cinemas_data!$A$1:$A$49,Cinemas_data!$I$1:$I$49,"not Found")</f>
        <v>Cinepolis City Centre</v>
      </c>
      <c r="N624" t="str">
        <f>_xlfn.XLOOKUP(L624,Cinemas_data!$A$1:$A$49,Cinemas_data!$C$1:$C$49,"not Found")</f>
        <v>Mumbai</v>
      </c>
      <c r="O624">
        <f>_xlfn.XLOOKUP(A624,Booking_data!$A$1:$A$6001,Booking_data!$H$1:$H$6001,"not found")</f>
        <v>2</v>
      </c>
      <c r="P624">
        <f>_xlfn.XLOOKUP(A624,Booking_data!$A$1:$A$6001,Booking_data!$I$1:$I$6001,"not Found")</f>
        <v>200</v>
      </c>
      <c r="Q624">
        <f t="shared" si="47"/>
        <v>400</v>
      </c>
      <c r="R624" t="str">
        <f>_xlfn.XLOOKUP(A624,Booking_data!$A$1:$A$6001,Booking_data!$L$1:$L$6001,"Not Found")</f>
        <v>Wallet</v>
      </c>
      <c r="S624">
        <f>_xlfn.XLOOKUP(A624,Booking_data!$A$1:$A$6001,Booking_data!$N$1:$N$6001,"not Found")</f>
        <v>20</v>
      </c>
      <c r="T624" t="str">
        <f>_xlfn.XLOOKUP(A624,Booking_data!$A$1:$A$6001,Booking_data!$O$1:$O$6001,"Not Found")</f>
        <v>Female</v>
      </c>
      <c r="U624" t="str">
        <f t="shared" si="48"/>
        <v>Youngster</v>
      </c>
      <c r="V624" t="str">
        <f t="shared" si="49"/>
        <v>Low Booking</v>
      </c>
    </row>
    <row r="625" spans="1:22" x14ac:dyDescent="0.25">
      <c r="A625" t="s">
        <v>856</v>
      </c>
      <c r="B625" s="1">
        <v>46084</v>
      </c>
      <c r="C625" s="1">
        <v>46109</v>
      </c>
      <c r="D625" s="9">
        <v>0.9375</v>
      </c>
      <c r="E625" t="str">
        <f t="shared" si="45"/>
        <v>Weekday</v>
      </c>
      <c r="F625" t="str">
        <f t="shared" si="46"/>
        <v>Mar</v>
      </c>
      <c r="G625" t="str">
        <f>_xlfn.XLOOKUP(A625,Booking_data!$A$1:$A$6001,Booking_data!$D$1:$D$6001,"not found")</f>
        <v>M002</v>
      </c>
      <c r="H625" t="str">
        <f>_xlfn.XLOOKUP(G625,Movies_data!$A$1:$A$41,Movies_data!$B$1:$B$41,"not found")</f>
        <v>Jailer</v>
      </c>
      <c r="I625" t="str">
        <f>_xlfn.XLOOKUP(G625,Movies_data!$A$1:$A$41,Movies_data!$D$1:$D$41,"not found")</f>
        <v>Action</v>
      </c>
      <c r="J625" t="str">
        <f>_xlfn.XLOOKUP(G625,Movies_data!$A$1:$A$41,Movies_data!$C$1:$C$41,"not found")</f>
        <v>Tamil</v>
      </c>
      <c r="K625">
        <f>_xlfn.XLOOKUP(G625,Movies_data!$A$1:$A$41,Movies_data!$H$1:$H$41,"Not Found")</f>
        <v>7.1</v>
      </c>
      <c r="L625" t="str">
        <f>_xlfn.XLOOKUP(A625,Booking_data!$A$1:$A$6001,Booking_data!$E$1:$E$6001,"not Found")</f>
        <v>C063</v>
      </c>
      <c r="M625" t="str">
        <f>_xlfn.XLOOKUP(L625,Cinemas_data!$A$1:$A$49,Cinemas_data!$I$1:$I$49,"not Found")</f>
        <v>INOX Forum Mall</v>
      </c>
      <c r="N625" t="str">
        <f>_xlfn.XLOOKUP(L625,Cinemas_data!$A$1:$A$49,Cinemas_data!$C$1:$C$49,"not Found")</f>
        <v>Mysuru</v>
      </c>
      <c r="O625">
        <f>_xlfn.XLOOKUP(A625,Booking_data!$A$1:$A$6001,Booking_data!$H$1:$H$6001,"not found")</f>
        <v>5</v>
      </c>
      <c r="P625">
        <f>_xlfn.XLOOKUP(A625,Booking_data!$A$1:$A$6001,Booking_data!$I$1:$I$6001,"not Found")</f>
        <v>240</v>
      </c>
      <c r="Q625">
        <f t="shared" si="47"/>
        <v>1200</v>
      </c>
      <c r="R625" t="str">
        <f>_xlfn.XLOOKUP(A625,Booking_data!$A$1:$A$6001,Booking_data!$L$1:$L$6001,"Not Found")</f>
        <v>Net Banking</v>
      </c>
      <c r="S625">
        <f>_xlfn.XLOOKUP(A625,Booking_data!$A$1:$A$6001,Booking_data!$N$1:$N$6001,"not Found")</f>
        <v>31</v>
      </c>
      <c r="T625" t="str">
        <f>_xlfn.XLOOKUP(A625,Booking_data!$A$1:$A$6001,Booking_data!$O$1:$O$6001,"Not Found")</f>
        <v>Other</v>
      </c>
      <c r="U625" t="str">
        <f t="shared" si="48"/>
        <v>Middle Age</v>
      </c>
      <c r="V625" t="str">
        <f t="shared" si="49"/>
        <v>High Booking</v>
      </c>
    </row>
    <row r="626" spans="1:22" x14ac:dyDescent="0.25">
      <c r="A626" t="s">
        <v>857</v>
      </c>
      <c r="B626" s="1">
        <v>46084</v>
      </c>
      <c r="C626" s="1">
        <v>46071</v>
      </c>
      <c r="D626" s="9">
        <v>0.88541666666666663</v>
      </c>
      <c r="E626" t="str">
        <f t="shared" si="45"/>
        <v>Weekday</v>
      </c>
      <c r="F626" t="str">
        <f t="shared" si="46"/>
        <v>Mar</v>
      </c>
      <c r="G626" t="str">
        <f>_xlfn.XLOOKUP(A626,Booking_data!$A$1:$A$6001,Booking_data!$D$1:$D$6001,"not found")</f>
        <v>M028</v>
      </c>
      <c r="H626" t="str">
        <f>_xlfn.XLOOKUP(G626,Movies_data!$A$1:$A$41,Movies_data!$B$1:$B$41,"not found")</f>
        <v>Kantara</v>
      </c>
      <c r="I626" t="str">
        <f>_xlfn.XLOOKUP(G626,Movies_data!$A$1:$A$41,Movies_data!$D$1:$D$41,"not found")</f>
        <v>Action</v>
      </c>
      <c r="J626" t="str">
        <f>_xlfn.XLOOKUP(G626,Movies_data!$A$1:$A$41,Movies_data!$C$1:$C$41,"not found")</f>
        <v>Kannada</v>
      </c>
      <c r="K626">
        <f>_xlfn.XLOOKUP(G626,Movies_data!$A$1:$A$41,Movies_data!$H$1:$H$41,"Not Found")</f>
        <v>8.1999999999999993</v>
      </c>
      <c r="L626" t="str">
        <f>_xlfn.XLOOKUP(A626,Booking_data!$A$1:$A$6001,Booking_data!$E$1:$E$6001,"not Found")</f>
        <v>C143</v>
      </c>
      <c r="M626" t="str">
        <f>_xlfn.XLOOKUP(L626,Cinemas_data!$A$1:$A$49,Cinemas_data!$I$1:$I$49,"not Found")</f>
        <v>INOX Forum Mall</v>
      </c>
      <c r="N626" t="str">
        <f>_xlfn.XLOOKUP(L626,Cinemas_data!$A$1:$A$49,Cinemas_data!$C$1:$C$49,"not Found")</f>
        <v>Ahmedabad</v>
      </c>
      <c r="O626">
        <f>_xlfn.XLOOKUP(A626,Booking_data!$A$1:$A$6001,Booking_data!$H$1:$H$6001,"not found")</f>
        <v>2</v>
      </c>
      <c r="P626">
        <f>_xlfn.XLOOKUP(A626,Booking_data!$A$1:$A$6001,Booking_data!$I$1:$I$6001,"not Found")</f>
        <v>420</v>
      </c>
      <c r="Q626">
        <f t="shared" si="47"/>
        <v>840</v>
      </c>
      <c r="R626" t="str">
        <f>_xlfn.XLOOKUP(A626,Booking_data!$A$1:$A$6001,Booking_data!$L$1:$L$6001,"Not Found")</f>
        <v>Net Banking</v>
      </c>
      <c r="S626">
        <f>_xlfn.XLOOKUP(A626,Booking_data!$A$1:$A$6001,Booking_data!$N$1:$N$6001,"not Found")</f>
        <v>41</v>
      </c>
      <c r="T626" t="str">
        <f>_xlfn.XLOOKUP(A626,Booking_data!$A$1:$A$6001,Booking_data!$O$1:$O$6001,"Not Found")</f>
        <v>Female</v>
      </c>
      <c r="U626" t="str">
        <f t="shared" si="48"/>
        <v>Middle Age</v>
      </c>
      <c r="V626" t="str">
        <f t="shared" si="49"/>
        <v>Low Booking</v>
      </c>
    </row>
    <row r="627" spans="1:22" x14ac:dyDescent="0.25">
      <c r="A627" t="s">
        <v>858</v>
      </c>
      <c r="B627" s="1">
        <v>46084</v>
      </c>
      <c r="C627" s="1">
        <v>46177</v>
      </c>
      <c r="D627" s="9">
        <v>0.77083333333333337</v>
      </c>
      <c r="E627" t="str">
        <f t="shared" si="45"/>
        <v>Weekday</v>
      </c>
      <c r="F627" t="str">
        <f t="shared" si="46"/>
        <v>Mar</v>
      </c>
      <c r="G627" t="str">
        <f>_xlfn.XLOOKUP(A627,Booking_data!$A$1:$A$6001,Booking_data!$D$1:$D$6001,"not found")</f>
        <v>M022</v>
      </c>
      <c r="H627" t="str">
        <f>_xlfn.XLOOKUP(G627,Movies_data!$A$1:$A$41,Movies_data!$B$1:$B$41,"not found")</f>
        <v>12th Fail</v>
      </c>
      <c r="I627" t="str">
        <f>_xlfn.XLOOKUP(G627,Movies_data!$A$1:$A$41,Movies_data!$D$1:$D$41,"not found")</f>
        <v>Drama</v>
      </c>
      <c r="J627" t="str">
        <f>_xlfn.XLOOKUP(G627,Movies_data!$A$1:$A$41,Movies_data!$C$1:$C$41,"not found")</f>
        <v>Hindi</v>
      </c>
      <c r="K627">
        <f>_xlfn.XLOOKUP(G627,Movies_data!$A$1:$A$41,Movies_data!$H$1:$H$41,"Not Found")</f>
        <v>9</v>
      </c>
      <c r="L627" t="str">
        <f>_xlfn.XLOOKUP(A627,Booking_data!$A$1:$A$6001,Booking_data!$E$1:$E$6001,"not Found")</f>
        <v>C132</v>
      </c>
      <c r="M627" t="str">
        <f>_xlfn.XLOOKUP(L627,Cinemas_data!$A$1:$A$49,Cinemas_data!$I$1:$I$49,"not Found")</f>
        <v>City Pride Grand Mall</v>
      </c>
      <c r="N627" t="str">
        <f>_xlfn.XLOOKUP(L627,Cinemas_data!$A$1:$A$49,Cinemas_data!$C$1:$C$49,"not Found")</f>
        <v>Kolkata</v>
      </c>
      <c r="O627">
        <f>_xlfn.XLOOKUP(A627,Booking_data!$A$1:$A$6001,Booking_data!$H$1:$H$6001,"not found")</f>
        <v>2</v>
      </c>
      <c r="P627">
        <f>_xlfn.XLOOKUP(A627,Booking_data!$A$1:$A$6001,Booking_data!$I$1:$I$6001,"not Found")</f>
        <v>180</v>
      </c>
      <c r="Q627">
        <f t="shared" si="47"/>
        <v>360</v>
      </c>
      <c r="R627" t="str">
        <f>_xlfn.XLOOKUP(A627,Booking_data!$A$1:$A$6001,Booking_data!$L$1:$L$6001,"Not Found")</f>
        <v>Debit Card</v>
      </c>
      <c r="S627">
        <f>_xlfn.XLOOKUP(A627,Booking_data!$A$1:$A$6001,Booking_data!$N$1:$N$6001,"not Found")</f>
        <v>33</v>
      </c>
      <c r="T627" t="str">
        <f>_xlfn.XLOOKUP(A627,Booking_data!$A$1:$A$6001,Booking_data!$O$1:$O$6001,"Not Found")</f>
        <v>Female</v>
      </c>
      <c r="U627" t="str">
        <f t="shared" si="48"/>
        <v>Middle Age</v>
      </c>
      <c r="V627" t="str">
        <f t="shared" si="49"/>
        <v>Low Booking</v>
      </c>
    </row>
    <row r="628" spans="1:22" x14ac:dyDescent="0.25">
      <c r="A628" t="s">
        <v>859</v>
      </c>
      <c r="B628" s="1">
        <v>46084</v>
      </c>
      <c r="C628" s="1">
        <v>46171</v>
      </c>
      <c r="D628" s="9">
        <v>0.88541666666666663</v>
      </c>
      <c r="E628" t="str">
        <f t="shared" si="45"/>
        <v>Weekday</v>
      </c>
      <c r="F628" t="str">
        <f t="shared" si="46"/>
        <v>Mar</v>
      </c>
      <c r="G628" t="str">
        <f>_xlfn.XLOOKUP(A628,Booking_data!$A$1:$A$6001,Booking_data!$D$1:$D$6001,"not found")</f>
        <v>M037</v>
      </c>
      <c r="H628" t="str">
        <f>_xlfn.XLOOKUP(G628,Movies_data!$A$1:$A$41,Movies_data!$B$1:$B$41,"not found")</f>
        <v>Oppenheimer</v>
      </c>
      <c r="I628" t="str">
        <f>_xlfn.XLOOKUP(G628,Movies_data!$A$1:$A$41,Movies_data!$D$1:$D$41,"not found")</f>
        <v>Biography</v>
      </c>
      <c r="J628" t="str">
        <f>_xlfn.XLOOKUP(G628,Movies_data!$A$1:$A$41,Movies_data!$C$1:$C$41,"not found")</f>
        <v>English</v>
      </c>
      <c r="K628">
        <f>_xlfn.XLOOKUP(G628,Movies_data!$A$1:$A$41,Movies_data!$H$1:$H$41,"Not Found")</f>
        <v>8.5</v>
      </c>
      <c r="L628" t="str">
        <f>_xlfn.XLOOKUP(A628,Booking_data!$A$1:$A$6001,Booking_data!$E$1:$E$6001,"not Found")</f>
        <v>C083</v>
      </c>
      <c r="M628" t="str">
        <f>_xlfn.XLOOKUP(L628,Cinemas_data!$A$1:$A$49,Cinemas_data!$I$1:$I$49,"not Found")</f>
        <v>Miraj Cinemas Forum Mall</v>
      </c>
      <c r="N628" t="str">
        <f>_xlfn.XLOOKUP(L628,Cinemas_data!$A$1:$A$49,Cinemas_data!$C$1:$C$49,"not Found")</f>
        <v>Vijayawada</v>
      </c>
      <c r="O628">
        <f>_xlfn.XLOOKUP(A628,Booking_data!$A$1:$A$6001,Booking_data!$H$1:$H$6001,"not found")</f>
        <v>3</v>
      </c>
      <c r="P628">
        <f>_xlfn.XLOOKUP(A628,Booking_data!$A$1:$A$6001,Booking_data!$I$1:$I$6001,"not Found")</f>
        <v>280</v>
      </c>
      <c r="Q628">
        <f t="shared" si="47"/>
        <v>840</v>
      </c>
      <c r="R628" t="str">
        <f>_xlfn.XLOOKUP(A628,Booking_data!$A$1:$A$6001,Booking_data!$L$1:$L$6001,"Not Found")</f>
        <v>Credit Card</v>
      </c>
      <c r="S628">
        <f>_xlfn.XLOOKUP(A628,Booking_data!$A$1:$A$6001,Booking_data!$N$1:$N$6001,"not Found")</f>
        <v>46</v>
      </c>
      <c r="T628" t="str">
        <f>_xlfn.XLOOKUP(A628,Booking_data!$A$1:$A$6001,Booking_data!$O$1:$O$6001,"Not Found")</f>
        <v>Other</v>
      </c>
      <c r="U628" t="str">
        <f t="shared" si="48"/>
        <v>Above 45</v>
      </c>
      <c r="V628" t="str">
        <f t="shared" si="49"/>
        <v>Medium Booking</v>
      </c>
    </row>
    <row r="629" spans="1:22" x14ac:dyDescent="0.25">
      <c r="A629" t="s">
        <v>860</v>
      </c>
      <c r="B629" s="1">
        <v>46084</v>
      </c>
      <c r="C629" s="1">
        <v>46147</v>
      </c>
      <c r="D629" s="9">
        <v>0.39583333333333331</v>
      </c>
      <c r="E629" t="str">
        <f t="shared" si="45"/>
        <v>Weekday</v>
      </c>
      <c r="F629" t="str">
        <f t="shared" si="46"/>
        <v>Mar</v>
      </c>
      <c r="G629" t="str">
        <f>_xlfn.XLOOKUP(A629,Booking_data!$A$1:$A$6001,Booking_data!$D$1:$D$6001,"not found")</f>
        <v>M012</v>
      </c>
      <c r="H629" t="str">
        <f>_xlfn.XLOOKUP(G629,Movies_data!$A$1:$A$41,Movies_data!$B$1:$B$41,"not found")</f>
        <v>RRR</v>
      </c>
      <c r="I629" t="str">
        <f>_xlfn.XLOOKUP(G629,Movies_data!$A$1:$A$41,Movies_data!$D$1:$D$41,"not found")</f>
        <v>Action</v>
      </c>
      <c r="J629" t="str">
        <f>_xlfn.XLOOKUP(G629,Movies_data!$A$1:$A$41,Movies_data!$C$1:$C$41,"not found")</f>
        <v>Telugu</v>
      </c>
      <c r="K629">
        <f>_xlfn.XLOOKUP(G629,Movies_data!$A$1:$A$41,Movies_data!$H$1:$H$41,"Not Found")</f>
        <v>7.8</v>
      </c>
      <c r="L629" t="str">
        <f>_xlfn.XLOOKUP(A629,Booking_data!$A$1:$A$6001,Booking_data!$E$1:$E$6001,"not Found")</f>
        <v>C103</v>
      </c>
      <c r="M629" t="str">
        <f>_xlfn.XLOOKUP(L629,Cinemas_data!$A$1:$A$49,Cinemas_data!$I$1:$I$49,"not Found")</f>
        <v>MovieMax Forum Mall</v>
      </c>
      <c r="N629" t="str">
        <f>_xlfn.XLOOKUP(L629,Cinemas_data!$A$1:$A$49,Cinemas_data!$C$1:$C$49,"not Found")</f>
        <v>Pune</v>
      </c>
      <c r="O629">
        <f>_xlfn.XLOOKUP(A629,Booking_data!$A$1:$A$6001,Booking_data!$H$1:$H$6001,"not found")</f>
        <v>2</v>
      </c>
      <c r="P629">
        <f>_xlfn.XLOOKUP(A629,Booking_data!$A$1:$A$6001,Booking_data!$I$1:$I$6001,"not Found")</f>
        <v>260</v>
      </c>
      <c r="Q629">
        <f t="shared" si="47"/>
        <v>520</v>
      </c>
      <c r="R629" t="str">
        <f>_xlfn.XLOOKUP(A629,Booking_data!$A$1:$A$6001,Booking_data!$L$1:$L$6001,"Not Found")</f>
        <v>Net Banking</v>
      </c>
      <c r="S629">
        <f>_xlfn.XLOOKUP(A629,Booking_data!$A$1:$A$6001,Booking_data!$N$1:$N$6001,"not Found")</f>
        <v>42</v>
      </c>
      <c r="T629" t="str">
        <f>_xlfn.XLOOKUP(A629,Booking_data!$A$1:$A$6001,Booking_data!$O$1:$O$6001,"Not Found")</f>
        <v>Male</v>
      </c>
      <c r="U629" t="str">
        <f t="shared" si="48"/>
        <v>Middle Age</v>
      </c>
      <c r="V629" t="str">
        <f t="shared" si="49"/>
        <v>Low Booking</v>
      </c>
    </row>
    <row r="630" spans="1:22" x14ac:dyDescent="0.25">
      <c r="A630" t="s">
        <v>861</v>
      </c>
      <c r="B630" s="1">
        <v>46084</v>
      </c>
      <c r="C630" s="1">
        <v>46189</v>
      </c>
      <c r="D630" s="9">
        <v>0.53125</v>
      </c>
      <c r="E630" t="str">
        <f t="shared" si="45"/>
        <v>Weekday</v>
      </c>
      <c r="F630" t="str">
        <f t="shared" si="46"/>
        <v>Mar</v>
      </c>
      <c r="G630" t="str">
        <f>_xlfn.XLOOKUP(A630,Booking_data!$A$1:$A$6001,Booking_data!$D$1:$D$6001,"not found")</f>
        <v>M009</v>
      </c>
      <c r="H630" t="str">
        <f>_xlfn.XLOOKUP(G630,Movies_data!$A$1:$A$41,Movies_data!$B$1:$B$41,"not found")</f>
        <v>Amaran</v>
      </c>
      <c r="I630" t="str">
        <f>_xlfn.XLOOKUP(G630,Movies_data!$A$1:$A$41,Movies_data!$D$1:$D$41,"not found")</f>
        <v>Biography</v>
      </c>
      <c r="J630" t="str">
        <f>_xlfn.XLOOKUP(G630,Movies_data!$A$1:$A$41,Movies_data!$C$1:$C$41,"not found")</f>
        <v>Tamil</v>
      </c>
      <c r="K630">
        <f>_xlfn.XLOOKUP(G630,Movies_data!$A$1:$A$41,Movies_data!$H$1:$H$41,"Not Found")</f>
        <v>8.3000000000000007</v>
      </c>
      <c r="L630" t="str">
        <f>_xlfn.XLOOKUP(A630,Booking_data!$A$1:$A$6001,Booking_data!$E$1:$E$6001,"not Found")</f>
        <v>C023</v>
      </c>
      <c r="M630" t="str">
        <f>_xlfn.XLOOKUP(L630,Cinemas_data!$A$1:$A$49,Cinemas_data!$I$1:$I$49,"not Found")</f>
        <v>MovieMax Forum Mall</v>
      </c>
      <c r="N630" t="str">
        <f>_xlfn.XLOOKUP(L630,Cinemas_data!$A$1:$A$49,Cinemas_data!$C$1:$C$49,"not Found")</f>
        <v>Coimbatore</v>
      </c>
      <c r="O630">
        <f>_xlfn.XLOOKUP(A630,Booking_data!$A$1:$A$6001,Booking_data!$H$1:$H$6001,"not found")</f>
        <v>4</v>
      </c>
      <c r="P630">
        <f>_xlfn.XLOOKUP(A630,Booking_data!$A$1:$A$6001,Booking_data!$I$1:$I$6001,"not Found")</f>
        <v>240</v>
      </c>
      <c r="Q630">
        <f t="shared" si="47"/>
        <v>960</v>
      </c>
      <c r="R630" t="str">
        <f>_xlfn.XLOOKUP(A630,Booking_data!$A$1:$A$6001,Booking_data!$L$1:$L$6001,"Not Found")</f>
        <v>UPI</v>
      </c>
      <c r="S630">
        <f>_xlfn.XLOOKUP(A630,Booking_data!$A$1:$A$6001,Booking_data!$N$1:$N$6001,"not Found")</f>
        <v>35</v>
      </c>
      <c r="T630" t="str">
        <f>_xlfn.XLOOKUP(A630,Booking_data!$A$1:$A$6001,Booking_data!$O$1:$O$6001,"Not Found")</f>
        <v>Male</v>
      </c>
      <c r="U630" t="str">
        <f t="shared" si="48"/>
        <v>Middle Age</v>
      </c>
      <c r="V630" t="str">
        <f t="shared" si="49"/>
        <v>Medium Booking</v>
      </c>
    </row>
    <row r="631" spans="1:22" x14ac:dyDescent="0.25">
      <c r="A631" t="s">
        <v>862</v>
      </c>
      <c r="B631" s="1">
        <v>46084</v>
      </c>
      <c r="C631" s="1">
        <v>46035</v>
      </c>
      <c r="D631" s="9">
        <v>0.53125</v>
      </c>
      <c r="E631" t="str">
        <f t="shared" si="45"/>
        <v>Weekday</v>
      </c>
      <c r="F631" t="str">
        <f t="shared" si="46"/>
        <v>Mar</v>
      </c>
      <c r="G631" t="str">
        <f>_xlfn.XLOOKUP(A631,Booking_data!$A$1:$A$6001,Booking_data!$D$1:$D$6001,"not found")</f>
        <v>M009</v>
      </c>
      <c r="H631" t="str">
        <f>_xlfn.XLOOKUP(G631,Movies_data!$A$1:$A$41,Movies_data!$B$1:$B$41,"not found")</f>
        <v>Amaran</v>
      </c>
      <c r="I631" t="str">
        <f>_xlfn.XLOOKUP(G631,Movies_data!$A$1:$A$41,Movies_data!$D$1:$D$41,"not found")</f>
        <v>Biography</v>
      </c>
      <c r="J631" t="str">
        <f>_xlfn.XLOOKUP(G631,Movies_data!$A$1:$A$41,Movies_data!$C$1:$C$41,"not found")</f>
        <v>Tamil</v>
      </c>
      <c r="K631">
        <f>_xlfn.XLOOKUP(G631,Movies_data!$A$1:$A$41,Movies_data!$H$1:$H$41,"Not Found")</f>
        <v>8.3000000000000007</v>
      </c>
      <c r="L631" t="str">
        <f>_xlfn.XLOOKUP(A631,Booking_data!$A$1:$A$6001,Booking_data!$E$1:$E$6001,"not Found")</f>
        <v>C152</v>
      </c>
      <c r="M631" t="str">
        <f>_xlfn.XLOOKUP(L631,Cinemas_data!$A$1:$A$49,Cinemas_data!$I$1:$I$49,"not Found")</f>
        <v>INOX Grand Mall</v>
      </c>
      <c r="N631" t="str">
        <f>_xlfn.XLOOKUP(L631,Cinemas_data!$A$1:$A$49,Cinemas_data!$C$1:$C$49,"not Found")</f>
        <v>Kochi</v>
      </c>
      <c r="O631">
        <f>_xlfn.XLOOKUP(A631,Booking_data!$A$1:$A$6001,Booking_data!$H$1:$H$6001,"not found")</f>
        <v>2</v>
      </c>
      <c r="P631">
        <f>_xlfn.XLOOKUP(A631,Booking_data!$A$1:$A$6001,Booking_data!$I$1:$I$6001,"not Found")</f>
        <v>260</v>
      </c>
      <c r="Q631">
        <f t="shared" si="47"/>
        <v>520</v>
      </c>
      <c r="R631" t="str">
        <f>_xlfn.XLOOKUP(A631,Booking_data!$A$1:$A$6001,Booking_data!$L$1:$L$6001,"Not Found")</f>
        <v>Wallet</v>
      </c>
      <c r="S631">
        <f>_xlfn.XLOOKUP(A631,Booking_data!$A$1:$A$6001,Booking_data!$N$1:$N$6001,"not Found")</f>
        <v>35</v>
      </c>
      <c r="T631" t="str">
        <f>_xlfn.XLOOKUP(A631,Booking_data!$A$1:$A$6001,Booking_data!$O$1:$O$6001,"Not Found")</f>
        <v>Female</v>
      </c>
      <c r="U631" t="str">
        <f t="shared" si="48"/>
        <v>Middle Age</v>
      </c>
      <c r="V631" t="str">
        <f t="shared" si="49"/>
        <v>Low Booking</v>
      </c>
    </row>
    <row r="632" spans="1:22" x14ac:dyDescent="0.25">
      <c r="A632" t="s">
        <v>863</v>
      </c>
      <c r="B632" s="1">
        <v>46084</v>
      </c>
      <c r="C632" s="1">
        <v>46103</v>
      </c>
      <c r="D632" s="9">
        <v>0.88541666666666663</v>
      </c>
      <c r="E632" t="str">
        <f t="shared" si="45"/>
        <v>Weekday</v>
      </c>
      <c r="F632" t="str">
        <f t="shared" si="46"/>
        <v>Mar</v>
      </c>
      <c r="G632" t="str">
        <f>_xlfn.XLOOKUP(A632,Booking_data!$A$1:$A$6001,Booking_data!$D$1:$D$6001,"not found")</f>
        <v>M032</v>
      </c>
      <c r="H632" t="str">
        <f>_xlfn.XLOOKUP(G632,Movies_data!$A$1:$A$41,Movies_data!$B$1:$B$41,"not found")</f>
        <v>Premam</v>
      </c>
      <c r="I632" t="str">
        <f>_xlfn.XLOOKUP(G632,Movies_data!$A$1:$A$41,Movies_data!$D$1:$D$41,"not found")</f>
        <v>Romance</v>
      </c>
      <c r="J632" t="str">
        <f>_xlfn.XLOOKUP(G632,Movies_data!$A$1:$A$41,Movies_data!$C$1:$C$41,"not found")</f>
        <v>Malayalam</v>
      </c>
      <c r="K632">
        <f>_xlfn.XLOOKUP(G632,Movies_data!$A$1:$A$41,Movies_data!$H$1:$H$41,"Not Found")</f>
        <v>8.3000000000000007</v>
      </c>
      <c r="L632" t="str">
        <f>_xlfn.XLOOKUP(A632,Booking_data!$A$1:$A$6001,Booking_data!$E$1:$E$6001,"not Found")</f>
        <v>C092</v>
      </c>
      <c r="M632" t="str">
        <f>_xlfn.XLOOKUP(L632,Cinemas_data!$A$1:$A$49,Cinemas_data!$I$1:$I$49,"not Found")</f>
        <v>Miraj Cinemas Grand Mall</v>
      </c>
      <c r="N632" t="str">
        <f>_xlfn.XLOOKUP(L632,Cinemas_data!$A$1:$A$49,Cinemas_data!$C$1:$C$49,"not Found")</f>
        <v>Mumbai</v>
      </c>
      <c r="O632">
        <f>_xlfn.XLOOKUP(A632,Booking_data!$A$1:$A$6001,Booking_data!$H$1:$H$6001,"not found")</f>
        <v>4</v>
      </c>
      <c r="P632">
        <f>_xlfn.XLOOKUP(A632,Booking_data!$A$1:$A$6001,Booking_data!$I$1:$I$6001,"not Found")</f>
        <v>240</v>
      </c>
      <c r="Q632">
        <f t="shared" si="47"/>
        <v>960</v>
      </c>
      <c r="R632" t="str">
        <f>_xlfn.XLOOKUP(A632,Booking_data!$A$1:$A$6001,Booking_data!$L$1:$L$6001,"Not Found")</f>
        <v>Credit Card</v>
      </c>
      <c r="S632">
        <f>_xlfn.XLOOKUP(A632,Booking_data!$A$1:$A$6001,Booking_data!$N$1:$N$6001,"not Found")</f>
        <v>59</v>
      </c>
      <c r="T632" t="str">
        <f>_xlfn.XLOOKUP(A632,Booking_data!$A$1:$A$6001,Booking_data!$O$1:$O$6001,"Not Found")</f>
        <v>Female</v>
      </c>
      <c r="U632" t="str">
        <f t="shared" si="48"/>
        <v>Above 45</v>
      </c>
      <c r="V632" t="str">
        <f t="shared" si="49"/>
        <v>Medium Booking</v>
      </c>
    </row>
    <row r="633" spans="1:22" x14ac:dyDescent="0.25">
      <c r="A633" t="s">
        <v>864</v>
      </c>
      <c r="B633" s="1">
        <v>46084</v>
      </c>
      <c r="C633" s="1">
        <v>46084</v>
      </c>
      <c r="D633" s="9">
        <v>0.64583333333333337</v>
      </c>
      <c r="E633" t="str">
        <f t="shared" si="45"/>
        <v>Weekday</v>
      </c>
      <c r="F633" t="str">
        <f t="shared" si="46"/>
        <v>Mar</v>
      </c>
      <c r="G633" t="str">
        <f>_xlfn.XLOOKUP(A633,Booking_data!$A$1:$A$6001,Booking_data!$D$1:$D$6001,"not found")</f>
        <v>M014</v>
      </c>
      <c r="H633" t="str">
        <f>_xlfn.XLOOKUP(G633,Movies_data!$A$1:$A$41,Movies_data!$B$1:$B$41,"not found")</f>
        <v>Hi Nanna</v>
      </c>
      <c r="I633" t="str">
        <f>_xlfn.XLOOKUP(G633,Movies_data!$A$1:$A$41,Movies_data!$D$1:$D$41,"not found")</f>
        <v>Romance</v>
      </c>
      <c r="J633" t="str">
        <f>_xlfn.XLOOKUP(G633,Movies_data!$A$1:$A$41,Movies_data!$C$1:$C$41,"not found")</f>
        <v>Telugu</v>
      </c>
      <c r="K633">
        <f>_xlfn.XLOOKUP(G633,Movies_data!$A$1:$A$41,Movies_data!$H$1:$H$41,"Not Found")</f>
        <v>8</v>
      </c>
      <c r="L633" t="str">
        <f>_xlfn.XLOOKUP(A633,Booking_data!$A$1:$A$6001,Booking_data!$E$1:$E$6001,"not Found")</f>
        <v>C121</v>
      </c>
      <c r="M633" t="str">
        <f>_xlfn.XLOOKUP(L633,Cinemas_data!$A$1:$A$49,Cinemas_data!$I$1:$I$49,"not Found")</f>
        <v>MovieMax City Centre</v>
      </c>
      <c r="N633" t="str">
        <f>_xlfn.XLOOKUP(L633,Cinemas_data!$A$1:$A$49,Cinemas_data!$C$1:$C$49,"not Found")</f>
        <v>Noida</v>
      </c>
      <c r="O633">
        <f>_xlfn.XLOOKUP(A633,Booking_data!$A$1:$A$6001,Booking_data!$H$1:$H$6001,"not found")</f>
        <v>4</v>
      </c>
      <c r="P633">
        <f>_xlfn.XLOOKUP(A633,Booking_data!$A$1:$A$6001,Booking_data!$I$1:$I$6001,"not Found")</f>
        <v>420</v>
      </c>
      <c r="Q633">
        <f t="shared" si="47"/>
        <v>1680</v>
      </c>
      <c r="R633" t="str">
        <f>_xlfn.XLOOKUP(A633,Booking_data!$A$1:$A$6001,Booking_data!$L$1:$L$6001,"Not Found")</f>
        <v>UPI</v>
      </c>
      <c r="S633">
        <f>_xlfn.XLOOKUP(A633,Booking_data!$A$1:$A$6001,Booking_data!$N$1:$N$6001,"not Found")</f>
        <v>47</v>
      </c>
      <c r="T633" t="str">
        <f>_xlfn.XLOOKUP(A633,Booking_data!$A$1:$A$6001,Booking_data!$O$1:$O$6001,"Not Found")</f>
        <v>Female</v>
      </c>
      <c r="U633" t="str">
        <f t="shared" si="48"/>
        <v>Above 45</v>
      </c>
      <c r="V633" t="str">
        <f t="shared" si="49"/>
        <v>Medium Booking</v>
      </c>
    </row>
    <row r="634" spans="1:22" x14ac:dyDescent="0.25">
      <c r="A634" t="s">
        <v>865</v>
      </c>
      <c r="B634" s="1">
        <v>46084</v>
      </c>
      <c r="C634" s="1">
        <v>46138</v>
      </c>
      <c r="D634" s="9">
        <v>0.9375</v>
      </c>
      <c r="E634" t="str">
        <f t="shared" si="45"/>
        <v>Weekday</v>
      </c>
      <c r="F634" t="str">
        <f t="shared" si="46"/>
        <v>Mar</v>
      </c>
      <c r="G634" t="str">
        <f>_xlfn.XLOOKUP(A634,Booking_data!$A$1:$A$6001,Booking_data!$D$1:$D$6001,"not found")</f>
        <v>M006</v>
      </c>
      <c r="H634" t="str">
        <f>_xlfn.XLOOKUP(G634,Movies_data!$A$1:$A$41,Movies_data!$B$1:$B$41,"not found")</f>
        <v>Maamannan</v>
      </c>
      <c r="I634" t="str">
        <f>_xlfn.XLOOKUP(G634,Movies_data!$A$1:$A$41,Movies_data!$D$1:$D$41,"not found")</f>
        <v>Drama</v>
      </c>
      <c r="J634" t="str">
        <f>_xlfn.XLOOKUP(G634,Movies_data!$A$1:$A$41,Movies_data!$C$1:$C$41,"not found")</f>
        <v>Tamil</v>
      </c>
      <c r="K634">
        <f>_xlfn.XLOOKUP(G634,Movies_data!$A$1:$A$41,Movies_data!$H$1:$H$41,"Not Found")</f>
        <v>7.3</v>
      </c>
      <c r="L634" t="str">
        <f>_xlfn.XLOOKUP(A634,Booking_data!$A$1:$A$6001,Booking_data!$E$1:$E$6001,"not Found")</f>
        <v>C102</v>
      </c>
      <c r="M634" t="str">
        <f>_xlfn.XLOOKUP(L634,Cinemas_data!$A$1:$A$49,Cinemas_data!$I$1:$I$49,"not Found")</f>
        <v>Mukta A2 Cinemas Grand Mall</v>
      </c>
      <c r="N634" t="str">
        <f>_xlfn.XLOOKUP(L634,Cinemas_data!$A$1:$A$49,Cinemas_data!$C$1:$C$49,"not Found")</f>
        <v>Pune</v>
      </c>
      <c r="O634">
        <f>_xlfn.XLOOKUP(A634,Booking_data!$A$1:$A$6001,Booking_data!$H$1:$H$6001,"not found")</f>
        <v>1</v>
      </c>
      <c r="P634">
        <f>_xlfn.XLOOKUP(A634,Booking_data!$A$1:$A$6001,Booking_data!$I$1:$I$6001,"not Found")</f>
        <v>400</v>
      </c>
      <c r="Q634">
        <f t="shared" si="47"/>
        <v>400</v>
      </c>
      <c r="R634" t="str">
        <f>_xlfn.XLOOKUP(A634,Booking_data!$A$1:$A$6001,Booking_data!$L$1:$L$6001,"Not Found")</f>
        <v>Net Banking</v>
      </c>
      <c r="S634">
        <f>_xlfn.XLOOKUP(A634,Booking_data!$A$1:$A$6001,Booking_data!$N$1:$N$6001,"not Found")</f>
        <v>37</v>
      </c>
      <c r="T634" t="str">
        <f>_xlfn.XLOOKUP(A634,Booking_data!$A$1:$A$6001,Booking_data!$O$1:$O$6001,"Not Found")</f>
        <v>Other</v>
      </c>
      <c r="U634" t="str">
        <f t="shared" si="48"/>
        <v>Middle Age</v>
      </c>
      <c r="V634" t="str">
        <f t="shared" si="49"/>
        <v>Low Booking</v>
      </c>
    </row>
    <row r="635" spans="1:22" x14ac:dyDescent="0.25">
      <c r="A635" t="s">
        <v>866</v>
      </c>
      <c r="B635" s="1">
        <v>46084</v>
      </c>
      <c r="C635" s="1">
        <v>46112</v>
      </c>
      <c r="D635" s="9">
        <v>0.39583333333333331</v>
      </c>
      <c r="E635" t="str">
        <f t="shared" si="45"/>
        <v>Weekday</v>
      </c>
      <c r="F635" t="str">
        <f t="shared" si="46"/>
        <v>Mar</v>
      </c>
      <c r="G635" t="str">
        <f>_xlfn.XLOOKUP(A635,Booking_data!$A$1:$A$6001,Booking_data!$D$1:$D$6001,"not found")</f>
        <v>M011</v>
      </c>
      <c r="H635" t="str">
        <f>_xlfn.XLOOKUP(G635,Movies_data!$A$1:$A$41,Movies_data!$B$1:$B$41,"not found")</f>
        <v>Pushpa 2</v>
      </c>
      <c r="I635" t="str">
        <f>_xlfn.XLOOKUP(G635,Movies_data!$A$1:$A$41,Movies_data!$D$1:$D$41,"not found")</f>
        <v>Action</v>
      </c>
      <c r="J635" t="str">
        <f>_xlfn.XLOOKUP(G635,Movies_data!$A$1:$A$41,Movies_data!$C$1:$C$41,"not found")</f>
        <v>Telugu</v>
      </c>
      <c r="K635">
        <f>_xlfn.XLOOKUP(G635,Movies_data!$A$1:$A$41,Movies_data!$H$1:$H$41,"Not Found")</f>
        <v>6.1</v>
      </c>
      <c r="L635" t="str">
        <f>_xlfn.XLOOKUP(A635,Booking_data!$A$1:$A$6001,Booking_data!$E$1:$E$6001,"not Found")</f>
        <v>C152</v>
      </c>
      <c r="M635" t="str">
        <f>_xlfn.XLOOKUP(L635,Cinemas_data!$A$1:$A$49,Cinemas_data!$I$1:$I$49,"not Found")</f>
        <v>INOX Grand Mall</v>
      </c>
      <c r="N635" t="str">
        <f>_xlfn.XLOOKUP(L635,Cinemas_data!$A$1:$A$49,Cinemas_data!$C$1:$C$49,"not Found")</f>
        <v>Kochi</v>
      </c>
      <c r="O635">
        <f>_xlfn.XLOOKUP(A635,Booking_data!$A$1:$A$6001,Booking_data!$H$1:$H$6001,"not found")</f>
        <v>4</v>
      </c>
      <c r="P635">
        <f>_xlfn.XLOOKUP(A635,Booking_data!$A$1:$A$6001,Booking_data!$I$1:$I$6001,"not Found")</f>
        <v>340</v>
      </c>
      <c r="Q635">
        <f t="shared" si="47"/>
        <v>1360</v>
      </c>
      <c r="R635" t="str">
        <f>_xlfn.XLOOKUP(A635,Booking_data!$A$1:$A$6001,Booking_data!$L$1:$L$6001,"Not Found")</f>
        <v>Credit Card</v>
      </c>
      <c r="S635">
        <f>_xlfn.XLOOKUP(A635,Booking_data!$A$1:$A$6001,Booking_data!$N$1:$N$6001,"not Found")</f>
        <v>55</v>
      </c>
      <c r="T635" t="str">
        <f>_xlfn.XLOOKUP(A635,Booking_data!$A$1:$A$6001,Booking_data!$O$1:$O$6001,"Not Found")</f>
        <v>Male</v>
      </c>
      <c r="U635" t="str">
        <f t="shared" si="48"/>
        <v>Above 45</v>
      </c>
      <c r="V635" t="str">
        <f t="shared" si="49"/>
        <v>Medium Booking</v>
      </c>
    </row>
    <row r="636" spans="1:22" x14ac:dyDescent="0.25">
      <c r="A636" t="s">
        <v>867</v>
      </c>
      <c r="B636" s="1">
        <v>46084</v>
      </c>
      <c r="C636" s="1">
        <v>46174</v>
      </c>
      <c r="D636" s="9">
        <v>0.88541666666666663</v>
      </c>
      <c r="E636" t="str">
        <f t="shared" si="45"/>
        <v>Weekday</v>
      </c>
      <c r="F636" t="str">
        <f t="shared" si="46"/>
        <v>Mar</v>
      </c>
      <c r="G636" t="str">
        <f>_xlfn.XLOOKUP(A636,Booking_data!$A$1:$A$6001,Booking_data!$D$1:$D$6001,"not found")</f>
        <v>M040</v>
      </c>
      <c r="H636" t="str">
        <f>_xlfn.XLOOKUP(G636,Movies_data!$A$1:$A$41,Movies_data!$B$1:$B$41,"not found")</f>
        <v>Inside Out 2</v>
      </c>
      <c r="I636" t="str">
        <f>_xlfn.XLOOKUP(G636,Movies_data!$A$1:$A$41,Movies_data!$D$1:$D$41,"not found")</f>
        <v>Animation</v>
      </c>
      <c r="J636" t="str">
        <f>_xlfn.XLOOKUP(G636,Movies_data!$A$1:$A$41,Movies_data!$C$1:$C$41,"not found")</f>
        <v>English</v>
      </c>
      <c r="K636">
        <f>_xlfn.XLOOKUP(G636,Movies_data!$A$1:$A$41,Movies_data!$H$1:$H$41,"Not Found")</f>
        <v>7.6</v>
      </c>
      <c r="L636" t="str">
        <f>_xlfn.XLOOKUP(A636,Booking_data!$A$1:$A$6001,Booking_data!$E$1:$E$6001,"not Found")</f>
        <v>C052</v>
      </c>
      <c r="M636" t="str">
        <f>_xlfn.XLOOKUP(L636,Cinemas_data!$A$1:$A$49,Cinemas_data!$I$1:$I$49,"not Found")</f>
        <v>City Pride Grand Mall</v>
      </c>
      <c r="N636" t="str">
        <f>_xlfn.XLOOKUP(L636,Cinemas_data!$A$1:$A$49,Cinemas_data!$C$1:$C$49,"not Found")</f>
        <v>Bengaluru</v>
      </c>
      <c r="O636">
        <f>_xlfn.XLOOKUP(A636,Booking_data!$A$1:$A$6001,Booking_data!$H$1:$H$6001,"not found")</f>
        <v>1</v>
      </c>
      <c r="P636">
        <f>_xlfn.XLOOKUP(A636,Booking_data!$A$1:$A$6001,Booking_data!$I$1:$I$6001,"not Found")</f>
        <v>280</v>
      </c>
      <c r="Q636">
        <f t="shared" si="47"/>
        <v>280</v>
      </c>
      <c r="R636" t="str">
        <f>_xlfn.XLOOKUP(A636,Booking_data!$A$1:$A$6001,Booking_data!$L$1:$L$6001,"Not Found")</f>
        <v>Debit Card</v>
      </c>
      <c r="S636">
        <f>_xlfn.XLOOKUP(A636,Booking_data!$A$1:$A$6001,Booking_data!$N$1:$N$6001,"not Found")</f>
        <v>39</v>
      </c>
      <c r="T636" t="str">
        <f>_xlfn.XLOOKUP(A636,Booking_data!$A$1:$A$6001,Booking_data!$O$1:$O$6001,"Not Found")</f>
        <v>Male</v>
      </c>
      <c r="U636" t="str">
        <f t="shared" si="48"/>
        <v>Middle Age</v>
      </c>
      <c r="V636" t="str">
        <f t="shared" si="49"/>
        <v>Low Booking</v>
      </c>
    </row>
    <row r="637" spans="1:22" x14ac:dyDescent="0.25">
      <c r="A637" t="s">
        <v>868</v>
      </c>
      <c r="B637" s="1">
        <v>46084</v>
      </c>
      <c r="C637" s="1">
        <v>46051</v>
      </c>
      <c r="D637" s="9">
        <v>0.64583333333333337</v>
      </c>
      <c r="E637" t="str">
        <f t="shared" si="45"/>
        <v>Weekday</v>
      </c>
      <c r="F637" t="str">
        <f t="shared" si="46"/>
        <v>Mar</v>
      </c>
      <c r="G637" t="str">
        <f>_xlfn.XLOOKUP(A637,Booking_data!$A$1:$A$6001,Booking_data!$D$1:$D$6001,"not found")</f>
        <v>M001</v>
      </c>
      <c r="H637" t="str">
        <f>_xlfn.XLOOKUP(G637,Movies_data!$A$1:$A$41,Movies_data!$B$1:$B$41,"not found")</f>
        <v>Leo</v>
      </c>
      <c r="I637" t="str">
        <f>_xlfn.XLOOKUP(G637,Movies_data!$A$1:$A$41,Movies_data!$D$1:$D$41,"not found")</f>
        <v>Action</v>
      </c>
      <c r="J637" t="str">
        <f>_xlfn.XLOOKUP(G637,Movies_data!$A$1:$A$41,Movies_data!$C$1:$C$41,"not found")</f>
        <v>Tamil</v>
      </c>
      <c r="K637">
        <f>_xlfn.XLOOKUP(G637,Movies_data!$A$1:$A$41,Movies_data!$H$1:$H$41,"Not Found")</f>
        <v>8</v>
      </c>
      <c r="L637" t="str">
        <f>_xlfn.XLOOKUP(A637,Booking_data!$A$1:$A$6001,Booking_data!$E$1:$E$6001,"not Found")</f>
        <v>C153</v>
      </c>
      <c r="M637" t="str">
        <f>_xlfn.XLOOKUP(L637,Cinemas_data!$A$1:$A$49,Cinemas_data!$I$1:$I$49,"not Found")</f>
        <v>Cinepolis Forum Mall</v>
      </c>
      <c r="N637" t="str">
        <f>_xlfn.XLOOKUP(L637,Cinemas_data!$A$1:$A$49,Cinemas_data!$C$1:$C$49,"not Found")</f>
        <v>Kochi</v>
      </c>
      <c r="O637">
        <f>_xlfn.XLOOKUP(A637,Booking_data!$A$1:$A$6001,Booking_data!$H$1:$H$6001,"not found")</f>
        <v>3</v>
      </c>
      <c r="P637">
        <f>_xlfn.XLOOKUP(A637,Booking_data!$A$1:$A$6001,Booking_data!$I$1:$I$6001,"not Found")</f>
        <v>420</v>
      </c>
      <c r="Q637">
        <f t="shared" si="47"/>
        <v>1260</v>
      </c>
      <c r="R637" t="str">
        <f>_xlfn.XLOOKUP(A637,Booking_data!$A$1:$A$6001,Booking_data!$L$1:$L$6001,"Not Found")</f>
        <v>Credit Card</v>
      </c>
      <c r="S637">
        <f>_xlfn.XLOOKUP(A637,Booking_data!$A$1:$A$6001,Booking_data!$N$1:$N$6001,"not Found")</f>
        <v>42</v>
      </c>
      <c r="T637" t="str">
        <f>_xlfn.XLOOKUP(A637,Booking_data!$A$1:$A$6001,Booking_data!$O$1:$O$6001,"Not Found")</f>
        <v>Female</v>
      </c>
      <c r="U637" t="str">
        <f t="shared" si="48"/>
        <v>Middle Age</v>
      </c>
      <c r="V637" t="str">
        <f t="shared" si="49"/>
        <v>Medium Booking</v>
      </c>
    </row>
    <row r="638" spans="1:22" x14ac:dyDescent="0.25">
      <c r="A638" t="s">
        <v>869</v>
      </c>
      <c r="B638" s="1">
        <v>46084</v>
      </c>
      <c r="C638" s="1">
        <v>46139</v>
      </c>
      <c r="D638" s="9">
        <v>0.53125</v>
      </c>
      <c r="E638" t="str">
        <f t="shared" si="45"/>
        <v>Weekday</v>
      </c>
      <c r="F638" t="str">
        <f t="shared" si="46"/>
        <v>Mar</v>
      </c>
      <c r="G638" t="str">
        <f>_xlfn.XLOOKUP(A638,Booking_data!$A$1:$A$6001,Booking_data!$D$1:$D$6001,"not found")</f>
        <v>M010</v>
      </c>
      <c r="H638" t="str">
        <f>_xlfn.XLOOKUP(G638,Movies_data!$A$1:$A$41,Movies_data!$B$1:$B$41,"not found")</f>
        <v>Captain Miller</v>
      </c>
      <c r="I638" t="str">
        <f>_xlfn.XLOOKUP(G638,Movies_data!$A$1:$A$41,Movies_data!$D$1:$D$41,"not found")</f>
        <v>Action</v>
      </c>
      <c r="J638" t="str">
        <f>_xlfn.XLOOKUP(G638,Movies_data!$A$1:$A$41,Movies_data!$C$1:$C$41,"not found")</f>
        <v>Tamil</v>
      </c>
      <c r="K638">
        <f>_xlfn.XLOOKUP(G638,Movies_data!$A$1:$A$41,Movies_data!$H$1:$H$41,"Not Found")</f>
        <v>7</v>
      </c>
      <c r="L638" t="str">
        <f>_xlfn.XLOOKUP(A638,Booking_data!$A$1:$A$6001,Booking_data!$E$1:$E$6001,"not Found")</f>
        <v>C011</v>
      </c>
      <c r="M638" t="str">
        <f>_xlfn.XLOOKUP(L638,Cinemas_data!$A$1:$A$49,Cinemas_data!$I$1:$I$49,"not Found")</f>
        <v>Cinepolis City Centre</v>
      </c>
      <c r="N638" t="str">
        <f>_xlfn.XLOOKUP(L638,Cinemas_data!$A$1:$A$49,Cinemas_data!$C$1:$C$49,"not Found")</f>
        <v>Chennai</v>
      </c>
      <c r="O638">
        <f>_xlfn.XLOOKUP(A638,Booking_data!$A$1:$A$6001,Booking_data!$H$1:$H$6001,"not found")</f>
        <v>2</v>
      </c>
      <c r="P638">
        <f>_xlfn.XLOOKUP(A638,Booking_data!$A$1:$A$6001,Booking_data!$I$1:$I$6001,"not Found")</f>
        <v>240</v>
      </c>
      <c r="Q638">
        <f t="shared" si="47"/>
        <v>480</v>
      </c>
      <c r="R638" t="str">
        <f>_xlfn.XLOOKUP(A638,Booking_data!$A$1:$A$6001,Booking_data!$L$1:$L$6001,"Not Found")</f>
        <v>Net Banking</v>
      </c>
      <c r="S638">
        <f>_xlfn.XLOOKUP(A638,Booking_data!$A$1:$A$6001,Booking_data!$N$1:$N$6001,"not Found")</f>
        <v>25</v>
      </c>
      <c r="T638" t="str">
        <f>_xlfn.XLOOKUP(A638,Booking_data!$A$1:$A$6001,Booking_data!$O$1:$O$6001,"Not Found")</f>
        <v>Female</v>
      </c>
      <c r="U638" t="str">
        <f t="shared" si="48"/>
        <v>Youngster</v>
      </c>
      <c r="V638" t="str">
        <f t="shared" si="49"/>
        <v>Low Booking</v>
      </c>
    </row>
    <row r="639" spans="1:22" x14ac:dyDescent="0.25">
      <c r="A639" t="s">
        <v>870</v>
      </c>
      <c r="B639" s="1">
        <v>46084</v>
      </c>
      <c r="C639" s="1">
        <v>46125</v>
      </c>
      <c r="D639" s="9">
        <v>0.88541666666666663</v>
      </c>
      <c r="E639" t="str">
        <f t="shared" si="45"/>
        <v>Weekday</v>
      </c>
      <c r="F639" t="str">
        <f t="shared" si="46"/>
        <v>Mar</v>
      </c>
      <c r="G639" t="str">
        <f>_xlfn.XLOOKUP(A639,Booking_data!$A$1:$A$6001,Booking_data!$D$1:$D$6001,"not found")</f>
        <v>M004</v>
      </c>
      <c r="H639" t="str">
        <f>_xlfn.XLOOKUP(G639,Movies_data!$A$1:$A$41,Movies_data!$B$1:$B$41,"not found")</f>
        <v>Ponniyin Selvan I</v>
      </c>
      <c r="I639" t="str">
        <f>_xlfn.XLOOKUP(G639,Movies_data!$A$1:$A$41,Movies_data!$D$1:$D$41,"not found")</f>
        <v>Drama</v>
      </c>
      <c r="J639" t="str">
        <f>_xlfn.XLOOKUP(G639,Movies_data!$A$1:$A$41,Movies_data!$C$1:$C$41,"not found")</f>
        <v>Tamil</v>
      </c>
      <c r="K639">
        <f>_xlfn.XLOOKUP(G639,Movies_data!$A$1:$A$41,Movies_data!$H$1:$H$41,"Not Found")</f>
        <v>7.6</v>
      </c>
      <c r="L639" t="str">
        <f>_xlfn.XLOOKUP(A639,Booking_data!$A$1:$A$6001,Booking_data!$E$1:$E$6001,"not Found")</f>
        <v>C052</v>
      </c>
      <c r="M639" t="str">
        <f>_xlfn.XLOOKUP(L639,Cinemas_data!$A$1:$A$49,Cinemas_data!$I$1:$I$49,"not Found")</f>
        <v>City Pride Grand Mall</v>
      </c>
      <c r="N639" t="str">
        <f>_xlfn.XLOOKUP(L639,Cinemas_data!$A$1:$A$49,Cinemas_data!$C$1:$C$49,"not Found")</f>
        <v>Bengaluru</v>
      </c>
      <c r="O639">
        <f>_xlfn.XLOOKUP(A639,Booking_data!$A$1:$A$6001,Booking_data!$H$1:$H$6001,"not found")</f>
        <v>3</v>
      </c>
      <c r="P639">
        <f>_xlfn.XLOOKUP(A639,Booking_data!$A$1:$A$6001,Booking_data!$I$1:$I$6001,"not Found")</f>
        <v>200</v>
      </c>
      <c r="Q639">
        <f t="shared" si="47"/>
        <v>600</v>
      </c>
      <c r="R639" t="str">
        <f>_xlfn.XLOOKUP(A639,Booking_data!$A$1:$A$6001,Booking_data!$L$1:$L$6001,"Not Found")</f>
        <v>Wallet</v>
      </c>
      <c r="S639">
        <f>_xlfn.XLOOKUP(A639,Booking_data!$A$1:$A$6001,Booking_data!$N$1:$N$6001,"not Found")</f>
        <v>56</v>
      </c>
      <c r="T639" t="str">
        <f>_xlfn.XLOOKUP(A639,Booking_data!$A$1:$A$6001,Booking_data!$O$1:$O$6001,"Not Found")</f>
        <v>Male</v>
      </c>
      <c r="U639" t="str">
        <f t="shared" si="48"/>
        <v>Above 45</v>
      </c>
      <c r="V639" t="str">
        <f t="shared" si="49"/>
        <v>Medium Booking</v>
      </c>
    </row>
    <row r="640" spans="1:22" x14ac:dyDescent="0.25">
      <c r="A640" t="s">
        <v>871</v>
      </c>
      <c r="B640" s="1">
        <v>46084</v>
      </c>
      <c r="C640" s="1">
        <v>46096</v>
      </c>
      <c r="D640" s="9">
        <v>0.64583333333333337</v>
      </c>
      <c r="E640" t="str">
        <f t="shared" si="45"/>
        <v>Weekday</v>
      </c>
      <c r="F640" t="str">
        <f t="shared" si="46"/>
        <v>Mar</v>
      </c>
      <c r="G640" t="str">
        <f>_xlfn.XLOOKUP(A640,Booking_data!$A$1:$A$6001,Booking_data!$D$1:$D$6001,"not found")</f>
        <v>M001</v>
      </c>
      <c r="H640" t="str">
        <f>_xlfn.XLOOKUP(G640,Movies_data!$A$1:$A$41,Movies_data!$B$1:$B$41,"not found")</f>
        <v>Leo</v>
      </c>
      <c r="I640" t="str">
        <f>_xlfn.XLOOKUP(G640,Movies_data!$A$1:$A$41,Movies_data!$D$1:$D$41,"not found")</f>
        <v>Action</v>
      </c>
      <c r="J640" t="str">
        <f>_xlfn.XLOOKUP(G640,Movies_data!$A$1:$A$41,Movies_data!$C$1:$C$41,"not found")</f>
        <v>Tamil</v>
      </c>
      <c r="K640">
        <f>_xlfn.XLOOKUP(G640,Movies_data!$A$1:$A$41,Movies_data!$H$1:$H$41,"Not Found")</f>
        <v>8</v>
      </c>
      <c r="L640" t="str">
        <f>_xlfn.XLOOKUP(A640,Booking_data!$A$1:$A$6001,Booking_data!$E$1:$E$6001,"not Found")</f>
        <v>C041</v>
      </c>
      <c r="M640" t="str">
        <f>_xlfn.XLOOKUP(L640,Cinemas_data!$A$1:$A$49,Cinemas_data!$I$1:$I$49,"not Found")</f>
        <v>MovieMax City Centre</v>
      </c>
      <c r="N640" t="str">
        <f>_xlfn.XLOOKUP(L640,Cinemas_data!$A$1:$A$49,Cinemas_data!$C$1:$C$49,"not Found")</f>
        <v>Salem</v>
      </c>
      <c r="O640">
        <f>_xlfn.XLOOKUP(A640,Booking_data!$A$1:$A$6001,Booking_data!$H$1:$H$6001,"not found")</f>
        <v>1</v>
      </c>
      <c r="P640">
        <f>_xlfn.XLOOKUP(A640,Booking_data!$A$1:$A$6001,Booking_data!$I$1:$I$6001,"not Found")</f>
        <v>240</v>
      </c>
      <c r="Q640">
        <f t="shared" si="47"/>
        <v>240</v>
      </c>
      <c r="R640" t="str">
        <f>_xlfn.XLOOKUP(A640,Booking_data!$A$1:$A$6001,Booking_data!$L$1:$L$6001,"Not Found")</f>
        <v>Net Banking</v>
      </c>
      <c r="S640">
        <f>_xlfn.XLOOKUP(A640,Booking_data!$A$1:$A$6001,Booking_data!$N$1:$N$6001,"not Found")</f>
        <v>51</v>
      </c>
      <c r="T640" t="str">
        <f>_xlfn.XLOOKUP(A640,Booking_data!$A$1:$A$6001,Booking_data!$O$1:$O$6001,"Not Found")</f>
        <v>Female</v>
      </c>
      <c r="U640" t="str">
        <f t="shared" si="48"/>
        <v>Above 45</v>
      </c>
      <c r="V640" t="str">
        <f t="shared" si="49"/>
        <v>Low Booking</v>
      </c>
    </row>
    <row r="641" spans="1:22" x14ac:dyDescent="0.25">
      <c r="A641" t="s">
        <v>872</v>
      </c>
      <c r="B641" s="1">
        <v>46084</v>
      </c>
      <c r="C641" s="1">
        <v>46170</v>
      </c>
      <c r="D641" s="9">
        <v>0.88541666666666663</v>
      </c>
      <c r="E641" t="str">
        <f t="shared" si="45"/>
        <v>Weekday</v>
      </c>
      <c r="F641" t="str">
        <f t="shared" si="46"/>
        <v>Mar</v>
      </c>
      <c r="G641" t="str">
        <f>_xlfn.XLOOKUP(A641,Booking_data!$A$1:$A$6001,Booking_data!$D$1:$D$6001,"not found")</f>
        <v>M027</v>
      </c>
      <c r="H641" t="str">
        <f>_xlfn.XLOOKUP(G641,Movies_data!$A$1:$A$41,Movies_data!$B$1:$B$41,"not found")</f>
        <v>KGF Chapter 2</v>
      </c>
      <c r="I641" t="str">
        <f>_xlfn.XLOOKUP(G641,Movies_data!$A$1:$A$41,Movies_data!$D$1:$D$41,"not found")</f>
        <v>Action</v>
      </c>
      <c r="J641" t="str">
        <f>_xlfn.XLOOKUP(G641,Movies_data!$A$1:$A$41,Movies_data!$C$1:$C$41,"not found")</f>
        <v>Kannada</v>
      </c>
      <c r="K641">
        <f>_xlfn.XLOOKUP(G641,Movies_data!$A$1:$A$41,Movies_data!$H$1:$H$41,"Not Found")</f>
        <v>8.3000000000000007</v>
      </c>
      <c r="L641" t="str">
        <f>_xlfn.XLOOKUP(A641,Booking_data!$A$1:$A$6001,Booking_data!$E$1:$E$6001,"not Found")</f>
        <v>C071</v>
      </c>
      <c r="M641" t="str">
        <f>_xlfn.XLOOKUP(L641,Cinemas_data!$A$1:$A$49,Cinemas_data!$I$1:$I$49,"not Found")</f>
        <v>PVR City Centre</v>
      </c>
      <c r="N641" t="str">
        <f>_xlfn.XLOOKUP(L641,Cinemas_data!$A$1:$A$49,Cinemas_data!$C$1:$C$49,"not Found")</f>
        <v>Hyderabad</v>
      </c>
      <c r="O641">
        <f>_xlfn.XLOOKUP(A641,Booking_data!$A$1:$A$6001,Booking_data!$H$1:$H$6001,"not found")</f>
        <v>2</v>
      </c>
      <c r="P641">
        <f>_xlfn.XLOOKUP(A641,Booking_data!$A$1:$A$6001,Booking_data!$I$1:$I$6001,"not Found")</f>
        <v>260</v>
      </c>
      <c r="Q641">
        <f t="shared" si="47"/>
        <v>520</v>
      </c>
      <c r="R641" t="str">
        <f>_xlfn.XLOOKUP(A641,Booking_data!$A$1:$A$6001,Booking_data!$L$1:$L$6001,"Not Found")</f>
        <v>Net Banking</v>
      </c>
      <c r="S641">
        <f>_xlfn.XLOOKUP(A641,Booking_data!$A$1:$A$6001,Booking_data!$N$1:$N$6001,"not Found")</f>
        <v>43</v>
      </c>
      <c r="T641" t="str">
        <f>_xlfn.XLOOKUP(A641,Booking_data!$A$1:$A$6001,Booking_data!$O$1:$O$6001,"Not Found")</f>
        <v>Male</v>
      </c>
      <c r="U641" t="str">
        <f t="shared" si="48"/>
        <v>Middle Age</v>
      </c>
      <c r="V641" t="str">
        <f t="shared" si="49"/>
        <v>Low Booking</v>
      </c>
    </row>
    <row r="642" spans="1:22" x14ac:dyDescent="0.25">
      <c r="A642" t="s">
        <v>873</v>
      </c>
      <c r="B642" s="1">
        <v>46084</v>
      </c>
      <c r="C642" s="1">
        <v>46187</v>
      </c>
      <c r="D642" s="9">
        <v>0.53125</v>
      </c>
      <c r="E642" t="str">
        <f t="shared" si="45"/>
        <v>Weekday</v>
      </c>
      <c r="F642" t="str">
        <f t="shared" si="46"/>
        <v>Mar</v>
      </c>
      <c r="G642" t="str">
        <f>_xlfn.XLOOKUP(A642,Booking_data!$A$1:$A$6001,Booking_data!$D$1:$D$6001,"not found")</f>
        <v>M013</v>
      </c>
      <c r="H642" t="str">
        <f>_xlfn.XLOOKUP(G642,Movies_data!$A$1:$A$41,Movies_data!$B$1:$B$41,"not found")</f>
        <v>Salaar</v>
      </c>
      <c r="I642" t="str">
        <f>_xlfn.XLOOKUP(G642,Movies_data!$A$1:$A$41,Movies_data!$D$1:$D$41,"not found")</f>
        <v>Action</v>
      </c>
      <c r="J642" t="str">
        <f>_xlfn.XLOOKUP(G642,Movies_data!$A$1:$A$41,Movies_data!$C$1:$C$41,"not found")</f>
        <v>Telugu</v>
      </c>
      <c r="K642">
        <f>_xlfn.XLOOKUP(G642,Movies_data!$A$1:$A$41,Movies_data!$H$1:$H$41,"Not Found")</f>
        <v>6.5</v>
      </c>
      <c r="L642" t="str">
        <f>_xlfn.XLOOKUP(A642,Booking_data!$A$1:$A$6001,Booking_data!$E$1:$E$6001,"not Found")</f>
        <v>C151</v>
      </c>
      <c r="M642" t="str">
        <f>_xlfn.XLOOKUP(L642,Cinemas_data!$A$1:$A$49,Cinemas_data!$I$1:$I$49,"not Found")</f>
        <v>PVR City Centre</v>
      </c>
      <c r="N642" t="str">
        <f>_xlfn.XLOOKUP(L642,Cinemas_data!$A$1:$A$49,Cinemas_data!$C$1:$C$49,"not Found")</f>
        <v>Kochi</v>
      </c>
      <c r="O642">
        <f>_xlfn.XLOOKUP(A642,Booking_data!$A$1:$A$6001,Booking_data!$H$1:$H$6001,"not found")</f>
        <v>4</v>
      </c>
      <c r="P642">
        <f>_xlfn.XLOOKUP(A642,Booking_data!$A$1:$A$6001,Booking_data!$I$1:$I$6001,"not Found")</f>
        <v>280</v>
      </c>
      <c r="Q642">
        <f t="shared" si="47"/>
        <v>1120</v>
      </c>
      <c r="R642" t="str">
        <f>_xlfn.XLOOKUP(A642,Booking_data!$A$1:$A$6001,Booking_data!$L$1:$L$6001,"Not Found")</f>
        <v>Debit Card</v>
      </c>
      <c r="S642">
        <f>_xlfn.XLOOKUP(A642,Booking_data!$A$1:$A$6001,Booking_data!$N$1:$N$6001,"not Found")</f>
        <v>20</v>
      </c>
      <c r="T642" t="str">
        <f>_xlfn.XLOOKUP(A642,Booking_data!$A$1:$A$6001,Booking_data!$O$1:$O$6001,"Not Found")</f>
        <v>Other</v>
      </c>
      <c r="U642" t="str">
        <f t="shared" si="48"/>
        <v>Youngster</v>
      </c>
      <c r="V642" t="str">
        <f t="shared" si="49"/>
        <v>Medium Booking</v>
      </c>
    </row>
    <row r="643" spans="1:22" x14ac:dyDescent="0.25">
      <c r="A643" t="s">
        <v>874</v>
      </c>
      <c r="B643" s="1">
        <v>46084</v>
      </c>
      <c r="C643" s="1">
        <v>46194</v>
      </c>
      <c r="D643" s="9">
        <v>0.64583333333333337</v>
      </c>
      <c r="E643" t="str">
        <f t="shared" ref="E643:E706" si="50">IF(WEEKDAY(B643,2)&lt;=5,"Weekday","Weekend")</f>
        <v>Weekday</v>
      </c>
      <c r="F643" t="str">
        <f t="shared" ref="F643:F706" si="51">TEXT(B643,"mmm")</f>
        <v>Mar</v>
      </c>
      <c r="G643" t="str">
        <f>_xlfn.XLOOKUP(A643,Booking_data!$A$1:$A$6001,Booking_data!$D$1:$D$6001,"not found")</f>
        <v>M025</v>
      </c>
      <c r="H643" t="str">
        <f>_xlfn.XLOOKUP(G643,Movies_data!$A$1:$A$41,Movies_data!$B$1:$B$41,"not found")</f>
        <v>Rocky Aur Rani Kii Prem Kahaani</v>
      </c>
      <c r="I643" t="str">
        <f>_xlfn.XLOOKUP(G643,Movies_data!$A$1:$A$41,Movies_data!$D$1:$D$41,"not found")</f>
        <v>Romance</v>
      </c>
      <c r="J643" t="str">
        <f>_xlfn.XLOOKUP(G643,Movies_data!$A$1:$A$41,Movies_data!$C$1:$C$41,"not found")</f>
        <v>Hindi</v>
      </c>
      <c r="K643">
        <f>_xlfn.XLOOKUP(G643,Movies_data!$A$1:$A$41,Movies_data!$H$1:$H$41,"Not Found")</f>
        <v>6.8</v>
      </c>
      <c r="L643" t="str">
        <f>_xlfn.XLOOKUP(A643,Booking_data!$A$1:$A$6001,Booking_data!$E$1:$E$6001,"not Found")</f>
        <v>C162</v>
      </c>
      <c r="M643" t="str">
        <f>_xlfn.XLOOKUP(L643,Cinemas_data!$A$1:$A$49,Cinemas_data!$I$1:$I$49,"not Found")</f>
        <v>Cinepolis Grand Mall</v>
      </c>
      <c r="N643" t="str">
        <f>_xlfn.XLOOKUP(L643,Cinemas_data!$A$1:$A$49,Cinemas_data!$C$1:$C$49,"not Found")</f>
        <v>Thiruvananthapuram</v>
      </c>
      <c r="O643">
        <f>_xlfn.XLOOKUP(A643,Booking_data!$A$1:$A$6001,Booking_data!$H$1:$H$6001,"not found")</f>
        <v>5</v>
      </c>
      <c r="P643">
        <f>_xlfn.XLOOKUP(A643,Booking_data!$A$1:$A$6001,Booking_data!$I$1:$I$6001,"not Found")</f>
        <v>160</v>
      </c>
      <c r="Q643">
        <f t="shared" ref="Q643:Q706" si="52">O643*P643</f>
        <v>800</v>
      </c>
      <c r="R643" t="str">
        <f>_xlfn.XLOOKUP(A643,Booking_data!$A$1:$A$6001,Booking_data!$L$1:$L$6001,"Not Found")</f>
        <v>UPI</v>
      </c>
      <c r="S643">
        <f>_xlfn.XLOOKUP(A643,Booking_data!$A$1:$A$6001,Booking_data!$N$1:$N$6001,"not Found")</f>
        <v>25</v>
      </c>
      <c r="T643" t="str">
        <f>_xlfn.XLOOKUP(A643,Booking_data!$A$1:$A$6001,Booking_data!$O$1:$O$6001,"Not Found")</f>
        <v>Other</v>
      </c>
      <c r="U643" t="str">
        <f t="shared" ref="U643:U706" si="53">IF(S643&lt;18,"Below 18",IF(S643&lt;30,"Youngster",IF(S643&lt;45,"Middle Age","Above 45")))</f>
        <v>Youngster</v>
      </c>
      <c r="V643" t="str">
        <f t="shared" ref="V643:V706" si="54">IF(O643&lt;=2,"Low Booking",IF(O643&lt;=4,"Medium Booking","High Booking"))</f>
        <v>High Booking</v>
      </c>
    </row>
    <row r="644" spans="1:22" x14ac:dyDescent="0.25">
      <c r="A644" t="s">
        <v>875</v>
      </c>
      <c r="B644" s="1">
        <v>46084</v>
      </c>
      <c r="C644" s="1">
        <v>46134</v>
      </c>
      <c r="D644" s="9">
        <v>0.77083333333333337</v>
      </c>
      <c r="E644" t="str">
        <f t="shared" si="50"/>
        <v>Weekday</v>
      </c>
      <c r="F644" t="str">
        <f t="shared" si="51"/>
        <v>Mar</v>
      </c>
      <c r="G644" t="str">
        <f>_xlfn.XLOOKUP(A644,Booking_data!$A$1:$A$6001,Booking_data!$D$1:$D$6001,"not found")</f>
        <v>M005</v>
      </c>
      <c r="H644" t="str">
        <f>_xlfn.XLOOKUP(G644,Movies_data!$A$1:$A$41,Movies_data!$B$1:$B$41,"not found")</f>
        <v>Ponniyin Selvan II</v>
      </c>
      <c r="I644" t="str">
        <f>_xlfn.XLOOKUP(G644,Movies_data!$A$1:$A$41,Movies_data!$D$1:$D$41,"not found")</f>
        <v>Drama</v>
      </c>
      <c r="J644" t="str">
        <f>_xlfn.XLOOKUP(G644,Movies_data!$A$1:$A$41,Movies_data!$C$1:$C$41,"not found")</f>
        <v>Tamil</v>
      </c>
      <c r="K644">
        <f>_xlfn.XLOOKUP(G644,Movies_data!$A$1:$A$41,Movies_data!$H$1:$H$41,"Not Found")</f>
        <v>7.3</v>
      </c>
      <c r="L644" t="str">
        <f>_xlfn.XLOOKUP(A644,Booking_data!$A$1:$A$6001,Booking_data!$E$1:$E$6001,"not Found")</f>
        <v>C052</v>
      </c>
      <c r="M644" t="str">
        <f>_xlfn.XLOOKUP(L644,Cinemas_data!$A$1:$A$49,Cinemas_data!$I$1:$I$49,"not Found")</f>
        <v>City Pride Grand Mall</v>
      </c>
      <c r="N644" t="str">
        <f>_xlfn.XLOOKUP(L644,Cinemas_data!$A$1:$A$49,Cinemas_data!$C$1:$C$49,"not Found")</f>
        <v>Bengaluru</v>
      </c>
      <c r="O644">
        <f>_xlfn.XLOOKUP(A644,Booking_data!$A$1:$A$6001,Booking_data!$H$1:$H$6001,"not found")</f>
        <v>1</v>
      </c>
      <c r="P644">
        <f>_xlfn.XLOOKUP(A644,Booking_data!$A$1:$A$6001,Booking_data!$I$1:$I$6001,"not Found")</f>
        <v>380</v>
      </c>
      <c r="Q644">
        <f t="shared" si="52"/>
        <v>380</v>
      </c>
      <c r="R644" t="str">
        <f>_xlfn.XLOOKUP(A644,Booking_data!$A$1:$A$6001,Booking_data!$L$1:$L$6001,"Not Found")</f>
        <v>Net Banking</v>
      </c>
      <c r="S644">
        <f>_xlfn.XLOOKUP(A644,Booking_data!$A$1:$A$6001,Booking_data!$N$1:$N$6001,"not Found")</f>
        <v>47</v>
      </c>
      <c r="T644" t="str">
        <f>_xlfn.XLOOKUP(A644,Booking_data!$A$1:$A$6001,Booking_data!$O$1:$O$6001,"Not Found")</f>
        <v>Male</v>
      </c>
      <c r="U644" t="str">
        <f t="shared" si="53"/>
        <v>Above 45</v>
      </c>
      <c r="V644" t="str">
        <f t="shared" si="54"/>
        <v>Low Booking</v>
      </c>
    </row>
    <row r="645" spans="1:22" x14ac:dyDescent="0.25">
      <c r="A645" t="s">
        <v>876</v>
      </c>
      <c r="B645" s="1">
        <v>46084</v>
      </c>
      <c r="C645" s="1">
        <v>46032</v>
      </c>
      <c r="D645" s="9">
        <v>0.39583333333333331</v>
      </c>
      <c r="E645" t="str">
        <f t="shared" si="50"/>
        <v>Weekday</v>
      </c>
      <c r="F645" t="str">
        <f t="shared" si="51"/>
        <v>Mar</v>
      </c>
      <c r="G645" t="str">
        <f>_xlfn.XLOOKUP(A645,Booking_data!$A$1:$A$6001,Booking_data!$D$1:$D$6001,"not found")</f>
        <v>M007</v>
      </c>
      <c r="H645" t="str">
        <f>_xlfn.XLOOKUP(G645,Movies_data!$A$1:$A$41,Movies_data!$B$1:$B$41,"not found")</f>
        <v>Good Night</v>
      </c>
      <c r="I645" t="str">
        <f>_xlfn.XLOOKUP(G645,Movies_data!$A$1:$A$41,Movies_data!$D$1:$D$41,"not found")</f>
        <v>Comedy</v>
      </c>
      <c r="J645" t="str">
        <f>_xlfn.XLOOKUP(G645,Movies_data!$A$1:$A$41,Movies_data!$C$1:$C$41,"not found")</f>
        <v>Tamil</v>
      </c>
      <c r="K645">
        <f>_xlfn.XLOOKUP(G645,Movies_data!$A$1:$A$41,Movies_data!$H$1:$H$41,"Not Found")</f>
        <v>8</v>
      </c>
      <c r="L645" t="str">
        <f>_xlfn.XLOOKUP(A645,Booking_data!$A$1:$A$6001,Booking_data!$E$1:$E$6001,"not Found")</f>
        <v>C161</v>
      </c>
      <c r="M645" t="str">
        <f>_xlfn.XLOOKUP(L645,Cinemas_data!$A$1:$A$49,Cinemas_data!$I$1:$I$49,"not Found")</f>
        <v>INOX City Centre</v>
      </c>
      <c r="N645" t="str">
        <f>_xlfn.XLOOKUP(L645,Cinemas_data!$A$1:$A$49,Cinemas_data!$C$1:$C$49,"not Found")</f>
        <v>Thiruvananthapuram</v>
      </c>
      <c r="O645">
        <f>_xlfn.XLOOKUP(A645,Booking_data!$A$1:$A$6001,Booking_data!$H$1:$H$6001,"not found")</f>
        <v>2</v>
      </c>
      <c r="P645">
        <f>_xlfn.XLOOKUP(A645,Booking_data!$A$1:$A$6001,Booking_data!$I$1:$I$6001,"not Found")</f>
        <v>280</v>
      </c>
      <c r="Q645">
        <f t="shared" si="52"/>
        <v>560</v>
      </c>
      <c r="R645" t="str">
        <f>_xlfn.XLOOKUP(A645,Booking_data!$A$1:$A$6001,Booking_data!$L$1:$L$6001,"Not Found")</f>
        <v>Credit Card</v>
      </c>
      <c r="S645">
        <f>_xlfn.XLOOKUP(A645,Booking_data!$A$1:$A$6001,Booking_data!$N$1:$N$6001,"not Found")</f>
        <v>22</v>
      </c>
      <c r="T645" t="str">
        <f>_xlfn.XLOOKUP(A645,Booking_data!$A$1:$A$6001,Booking_data!$O$1:$O$6001,"Not Found")</f>
        <v>Other</v>
      </c>
      <c r="U645" t="str">
        <f t="shared" si="53"/>
        <v>Youngster</v>
      </c>
      <c r="V645" t="str">
        <f t="shared" si="54"/>
        <v>Low Booking</v>
      </c>
    </row>
    <row r="646" spans="1:22" x14ac:dyDescent="0.25">
      <c r="A646" t="s">
        <v>877</v>
      </c>
      <c r="B646" s="1">
        <v>46084</v>
      </c>
      <c r="C646" s="1">
        <v>46065</v>
      </c>
      <c r="D646" s="9">
        <v>0.88541666666666663</v>
      </c>
      <c r="E646" t="str">
        <f t="shared" si="50"/>
        <v>Weekday</v>
      </c>
      <c r="F646" t="str">
        <f t="shared" si="51"/>
        <v>Mar</v>
      </c>
      <c r="G646" t="str">
        <f>_xlfn.XLOOKUP(A646,Booking_data!$A$1:$A$6001,Booking_data!$D$1:$D$6001,"not found")</f>
        <v>M032</v>
      </c>
      <c r="H646" t="str">
        <f>_xlfn.XLOOKUP(G646,Movies_data!$A$1:$A$41,Movies_data!$B$1:$B$41,"not found")</f>
        <v>Premam</v>
      </c>
      <c r="I646" t="str">
        <f>_xlfn.XLOOKUP(G646,Movies_data!$A$1:$A$41,Movies_data!$D$1:$D$41,"not found")</f>
        <v>Romance</v>
      </c>
      <c r="J646" t="str">
        <f>_xlfn.XLOOKUP(G646,Movies_data!$A$1:$A$41,Movies_data!$C$1:$C$41,"not found")</f>
        <v>Malayalam</v>
      </c>
      <c r="K646">
        <f>_xlfn.XLOOKUP(G646,Movies_data!$A$1:$A$41,Movies_data!$H$1:$H$41,"Not Found")</f>
        <v>8.3000000000000007</v>
      </c>
      <c r="L646" t="str">
        <f>_xlfn.XLOOKUP(A646,Booking_data!$A$1:$A$6001,Booking_data!$E$1:$E$6001,"not Found")</f>
        <v>C042</v>
      </c>
      <c r="M646" t="str">
        <f>_xlfn.XLOOKUP(L646,Cinemas_data!$A$1:$A$49,Cinemas_data!$I$1:$I$49,"not Found")</f>
        <v>Asian Cinemas Grand Mall</v>
      </c>
      <c r="N646" t="str">
        <f>_xlfn.XLOOKUP(L646,Cinemas_data!$A$1:$A$49,Cinemas_data!$C$1:$C$49,"not Found")</f>
        <v>Salem</v>
      </c>
      <c r="O646">
        <f>_xlfn.XLOOKUP(A646,Booking_data!$A$1:$A$6001,Booking_data!$H$1:$H$6001,"not found")</f>
        <v>4</v>
      </c>
      <c r="P646">
        <f>_xlfn.XLOOKUP(A646,Booking_data!$A$1:$A$6001,Booking_data!$I$1:$I$6001,"not Found")</f>
        <v>280</v>
      </c>
      <c r="Q646">
        <f t="shared" si="52"/>
        <v>1120</v>
      </c>
      <c r="R646" t="str">
        <f>_xlfn.XLOOKUP(A646,Booking_data!$A$1:$A$6001,Booking_data!$L$1:$L$6001,"Not Found")</f>
        <v>Credit Card</v>
      </c>
      <c r="S646">
        <f>_xlfn.XLOOKUP(A646,Booking_data!$A$1:$A$6001,Booking_data!$N$1:$N$6001,"not Found")</f>
        <v>25</v>
      </c>
      <c r="T646" t="str">
        <f>_xlfn.XLOOKUP(A646,Booking_data!$A$1:$A$6001,Booking_data!$O$1:$O$6001,"Not Found")</f>
        <v>Male</v>
      </c>
      <c r="U646" t="str">
        <f t="shared" si="53"/>
        <v>Youngster</v>
      </c>
      <c r="V646" t="str">
        <f t="shared" si="54"/>
        <v>Medium Booking</v>
      </c>
    </row>
    <row r="647" spans="1:22" x14ac:dyDescent="0.25">
      <c r="A647" t="s">
        <v>878</v>
      </c>
      <c r="B647" s="1">
        <v>46084</v>
      </c>
      <c r="C647" s="1">
        <v>46200</v>
      </c>
      <c r="D647" s="9">
        <v>0.77083333333333337</v>
      </c>
      <c r="E647" t="str">
        <f t="shared" si="50"/>
        <v>Weekday</v>
      </c>
      <c r="F647" t="str">
        <f t="shared" si="51"/>
        <v>Mar</v>
      </c>
      <c r="G647" t="str">
        <f>_xlfn.XLOOKUP(A647,Booking_data!$A$1:$A$6001,Booking_data!$D$1:$D$6001,"not found")</f>
        <v>M004</v>
      </c>
      <c r="H647" t="str">
        <f>_xlfn.XLOOKUP(G647,Movies_data!$A$1:$A$41,Movies_data!$B$1:$B$41,"not found")</f>
        <v>Ponniyin Selvan I</v>
      </c>
      <c r="I647" t="str">
        <f>_xlfn.XLOOKUP(G647,Movies_data!$A$1:$A$41,Movies_data!$D$1:$D$41,"not found")</f>
        <v>Drama</v>
      </c>
      <c r="J647" t="str">
        <f>_xlfn.XLOOKUP(G647,Movies_data!$A$1:$A$41,Movies_data!$C$1:$C$41,"not found")</f>
        <v>Tamil</v>
      </c>
      <c r="K647">
        <f>_xlfn.XLOOKUP(G647,Movies_data!$A$1:$A$41,Movies_data!$H$1:$H$41,"Not Found")</f>
        <v>7.6</v>
      </c>
      <c r="L647" t="str">
        <f>_xlfn.XLOOKUP(A647,Booking_data!$A$1:$A$6001,Booking_data!$E$1:$E$6001,"not Found")</f>
        <v>C082</v>
      </c>
      <c r="M647" t="str">
        <f>_xlfn.XLOOKUP(L647,Cinemas_data!$A$1:$A$49,Cinemas_data!$I$1:$I$49,"not Found")</f>
        <v>Cinepolis Grand Mall</v>
      </c>
      <c r="N647" t="str">
        <f>_xlfn.XLOOKUP(L647,Cinemas_data!$A$1:$A$49,Cinemas_data!$C$1:$C$49,"not Found")</f>
        <v>Vijayawada</v>
      </c>
      <c r="O647">
        <f>_xlfn.XLOOKUP(A647,Booking_data!$A$1:$A$6001,Booking_data!$H$1:$H$6001,"not found")</f>
        <v>2</v>
      </c>
      <c r="P647">
        <f>_xlfn.XLOOKUP(A647,Booking_data!$A$1:$A$6001,Booking_data!$I$1:$I$6001,"not Found")</f>
        <v>280</v>
      </c>
      <c r="Q647">
        <f t="shared" si="52"/>
        <v>560</v>
      </c>
      <c r="R647" t="str">
        <f>_xlfn.XLOOKUP(A647,Booking_data!$A$1:$A$6001,Booking_data!$L$1:$L$6001,"Not Found")</f>
        <v>Wallet</v>
      </c>
      <c r="S647">
        <f>_xlfn.XLOOKUP(A647,Booking_data!$A$1:$A$6001,Booking_data!$N$1:$N$6001,"not Found")</f>
        <v>31</v>
      </c>
      <c r="T647" t="str">
        <f>_xlfn.XLOOKUP(A647,Booking_data!$A$1:$A$6001,Booking_data!$O$1:$O$6001,"Not Found")</f>
        <v>Other</v>
      </c>
      <c r="U647" t="str">
        <f t="shared" si="53"/>
        <v>Middle Age</v>
      </c>
      <c r="V647" t="str">
        <f t="shared" si="54"/>
        <v>Low Booking</v>
      </c>
    </row>
    <row r="648" spans="1:22" x14ac:dyDescent="0.25">
      <c r="A648" t="s">
        <v>879</v>
      </c>
      <c r="B648" s="1">
        <v>46084</v>
      </c>
      <c r="C648" s="1">
        <v>46126</v>
      </c>
      <c r="D648" s="9">
        <v>0.64583333333333337</v>
      </c>
      <c r="E648" t="str">
        <f t="shared" si="50"/>
        <v>Weekday</v>
      </c>
      <c r="F648" t="str">
        <f t="shared" si="51"/>
        <v>Mar</v>
      </c>
      <c r="G648" t="str">
        <f>_xlfn.XLOOKUP(A648,Booking_data!$A$1:$A$6001,Booking_data!$D$1:$D$6001,"not found")</f>
        <v>M013</v>
      </c>
      <c r="H648" t="str">
        <f>_xlfn.XLOOKUP(G648,Movies_data!$A$1:$A$41,Movies_data!$B$1:$B$41,"not found")</f>
        <v>Salaar</v>
      </c>
      <c r="I648" t="str">
        <f>_xlfn.XLOOKUP(G648,Movies_data!$A$1:$A$41,Movies_data!$D$1:$D$41,"not found")</f>
        <v>Action</v>
      </c>
      <c r="J648" t="str">
        <f>_xlfn.XLOOKUP(G648,Movies_data!$A$1:$A$41,Movies_data!$C$1:$C$41,"not found")</f>
        <v>Telugu</v>
      </c>
      <c r="K648">
        <f>_xlfn.XLOOKUP(G648,Movies_data!$A$1:$A$41,Movies_data!$H$1:$H$41,"Not Found")</f>
        <v>6.5</v>
      </c>
      <c r="L648" t="str">
        <f>_xlfn.XLOOKUP(A648,Booking_data!$A$1:$A$6001,Booking_data!$E$1:$E$6001,"not Found")</f>
        <v>C133</v>
      </c>
      <c r="M648" t="str">
        <f>_xlfn.XLOOKUP(L648,Cinemas_data!$A$1:$A$49,Cinemas_data!$I$1:$I$49,"not Found")</f>
        <v>PVR Forum Mall</v>
      </c>
      <c r="N648" t="str">
        <f>_xlfn.XLOOKUP(L648,Cinemas_data!$A$1:$A$49,Cinemas_data!$C$1:$C$49,"not Found")</f>
        <v>Kolkata</v>
      </c>
      <c r="O648">
        <f>_xlfn.XLOOKUP(A648,Booking_data!$A$1:$A$6001,Booking_data!$H$1:$H$6001,"not found")</f>
        <v>1</v>
      </c>
      <c r="P648">
        <f>_xlfn.XLOOKUP(A648,Booking_data!$A$1:$A$6001,Booking_data!$I$1:$I$6001,"not Found")</f>
        <v>280</v>
      </c>
      <c r="Q648">
        <f t="shared" si="52"/>
        <v>280</v>
      </c>
      <c r="R648" t="str">
        <f>_xlfn.XLOOKUP(A648,Booking_data!$A$1:$A$6001,Booking_data!$L$1:$L$6001,"Not Found")</f>
        <v>Credit Card</v>
      </c>
      <c r="S648">
        <f>_xlfn.XLOOKUP(A648,Booking_data!$A$1:$A$6001,Booking_data!$N$1:$N$6001,"not Found")</f>
        <v>33</v>
      </c>
      <c r="T648" t="str">
        <f>_xlfn.XLOOKUP(A648,Booking_data!$A$1:$A$6001,Booking_data!$O$1:$O$6001,"Not Found")</f>
        <v>Male</v>
      </c>
      <c r="U648" t="str">
        <f t="shared" si="53"/>
        <v>Middle Age</v>
      </c>
      <c r="V648" t="str">
        <f t="shared" si="54"/>
        <v>Low Booking</v>
      </c>
    </row>
    <row r="649" spans="1:22" x14ac:dyDescent="0.25">
      <c r="A649" t="s">
        <v>880</v>
      </c>
      <c r="B649" s="1">
        <v>46084</v>
      </c>
      <c r="C649" s="1">
        <v>46130</v>
      </c>
      <c r="D649" s="9">
        <v>0.9375</v>
      </c>
      <c r="E649" t="str">
        <f t="shared" si="50"/>
        <v>Weekday</v>
      </c>
      <c r="F649" t="str">
        <f t="shared" si="51"/>
        <v>Mar</v>
      </c>
      <c r="G649" t="str">
        <f>_xlfn.XLOOKUP(A649,Booking_data!$A$1:$A$6001,Booking_data!$D$1:$D$6001,"not found")</f>
        <v>M040</v>
      </c>
      <c r="H649" t="str">
        <f>_xlfn.XLOOKUP(G649,Movies_data!$A$1:$A$41,Movies_data!$B$1:$B$41,"not found")</f>
        <v>Inside Out 2</v>
      </c>
      <c r="I649" t="str">
        <f>_xlfn.XLOOKUP(G649,Movies_data!$A$1:$A$41,Movies_data!$D$1:$D$41,"not found")</f>
        <v>Animation</v>
      </c>
      <c r="J649" t="str">
        <f>_xlfn.XLOOKUP(G649,Movies_data!$A$1:$A$41,Movies_data!$C$1:$C$41,"not found")</f>
        <v>English</v>
      </c>
      <c r="K649">
        <f>_xlfn.XLOOKUP(G649,Movies_data!$A$1:$A$41,Movies_data!$H$1:$H$41,"Not Found")</f>
        <v>7.6</v>
      </c>
      <c r="L649" t="str">
        <f>_xlfn.XLOOKUP(A649,Booking_data!$A$1:$A$6001,Booking_data!$E$1:$E$6001,"not Found")</f>
        <v>C081</v>
      </c>
      <c r="M649" t="str">
        <f>_xlfn.XLOOKUP(L649,Cinemas_data!$A$1:$A$49,Cinemas_data!$I$1:$I$49,"not Found")</f>
        <v>INOX City Centre</v>
      </c>
      <c r="N649" t="str">
        <f>_xlfn.XLOOKUP(L649,Cinemas_data!$A$1:$A$49,Cinemas_data!$C$1:$C$49,"not Found")</f>
        <v>Vijayawada</v>
      </c>
      <c r="O649">
        <f>_xlfn.XLOOKUP(A649,Booking_data!$A$1:$A$6001,Booking_data!$H$1:$H$6001,"not found")</f>
        <v>4</v>
      </c>
      <c r="P649">
        <f>_xlfn.XLOOKUP(A649,Booking_data!$A$1:$A$6001,Booking_data!$I$1:$I$6001,"not Found")</f>
        <v>200</v>
      </c>
      <c r="Q649">
        <f t="shared" si="52"/>
        <v>800</v>
      </c>
      <c r="R649" t="str">
        <f>_xlfn.XLOOKUP(A649,Booking_data!$A$1:$A$6001,Booking_data!$L$1:$L$6001,"Not Found")</f>
        <v>Credit Card</v>
      </c>
      <c r="S649">
        <f>_xlfn.XLOOKUP(A649,Booking_data!$A$1:$A$6001,Booking_data!$N$1:$N$6001,"not Found")</f>
        <v>24</v>
      </c>
      <c r="T649" t="str">
        <f>_xlfn.XLOOKUP(A649,Booking_data!$A$1:$A$6001,Booking_data!$O$1:$O$6001,"Not Found")</f>
        <v>Male</v>
      </c>
      <c r="U649" t="str">
        <f t="shared" si="53"/>
        <v>Youngster</v>
      </c>
      <c r="V649" t="str">
        <f t="shared" si="54"/>
        <v>Medium Booking</v>
      </c>
    </row>
    <row r="650" spans="1:22" x14ac:dyDescent="0.25">
      <c r="A650" t="s">
        <v>881</v>
      </c>
      <c r="B650" s="1">
        <v>46084</v>
      </c>
      <c r="C650" s="1">
        <v>46155</v>
      </c>
      <c r="D650" s="9">
        <v>0.77083333333333337</v>
      </c>
      <c r="E650" t="str">
        <f t="shared" si="50"/>
        <v>Weekday</v>
      </c>
      <c r="F650" t="str">
        <f t="shared" si="51"/>
        <v>Mar</v>
      </c>
      <c r="G650" t="str">
        <f>_xlfn.XLOOKUP(A650,Booking_data!$A$1:$A$6001,Booking_data!$D$1:$D$6001,"not found")</f>
        <v>M031</v>
      </c>
      <c r="H650" t="str">
        <f>_xlfn.XLOOKUP(G650,Movies_data!$A$1:$A$41,Movies_data!$B$1:$B$41,"not found")</f>
        <v>Bangalore Days</v>
      </c>
      <c r="I650" t="str">
        <f>_xlfn.XLOOKUP(G650,Movies_data!$A$1:$A$41,Movies_data!$D$1:$D$41,"not found")</f>
        <v>Drama</v>
      </c>
      <c r="J650" t="str">
        <f>_xlfn.XLOOKUP(G650,Movies_data!$A$1:$A$41,Movies_data!$C$1:$C$41,"not found")</f>
        <v>Malayalam</v>
      </c>
      <c r="K650">
        <f>_xlfn.XLOOKUP(G650,Movies_data!$A$1:$A$41,Movies_data!$H$1:$H$41,"Not Found")</f>
        <v>8.3000000000000007</v>
      </c>
      <c r="L650" t="str">
        <f>_xlfn.XLOOKUP(A650,Booking_data!$A$1:$A$6001,Booking_data!$E$1:$E$6001,"not Found")</f>
        <v>C073</v>
      </c>
      <c r="M650" t="str">
        <f>_xlfn.XLOOKUP(L650,Cinemas_data!$A$1:$A$49,Cinemas_data!$I$1:$I$49,"not Found")</f>
        <v>Cinepolis Forum Mall</v>
      </c>
      <c r="N650" t="str">
        <f>_xlfn.XLOOKUP(L650,Cinemas_data!$A$1:$A$49,Cinemas_data!$C$1:$C$49,"not Found")</f>
        <v>Hyderabad</v>
      </c>
      <c r="O650">
        <f>_xlfn.XLOOKUP(A650,Booking_data!$A$1:$A$6001,Booking_data!$H$1:$H$6001,"not found")</f>
        <v>3</v>
      </c>
      <c r="P650">
        <f>_xlfn.XLOOKUP(A650,Booking_data!$A$1:$A$6001,Booking_data!$I$1:$I$6001,"not Found")</f>
        <v>420</v>
      </c>
      <c r="Q650">
        <f t="shared" si="52"/>
        <v>1260</v>
      </c>
      <c r="R650" t="str">
        <f>_xlfn.XLOOKUP(A650,Booking_data!$A$1:$A$6001,Booking_data!$L$1:$L$6001,"Not Found")</f>
        <v>Credit Card</v>
      </c>
      <c r="S650">
        <f>_xlfn.XLOOKUP(A650,Booking_data!$A$1:$A$6001,Booking_data!$N$1:$N$6001,"not Found")</f>
        <v>43</v>
      </c>
      <c r="T650" t="str">
        <f>_xlfn.XLOOKUP(A650,Booking_data!$A$1:$A$6001,Booking_data!$O$1:$O$6001,"Not Found")</f>
        <v>Male</v>
      </c>
      <c r="U650" t="str">
        <f t="shared" si="53"/>
        <v>Middle Age</v>
      </c>
      <c r="V650" t="str">
        <f t="shared" si="54"/>
        <v>Medium Booking</v>
      </c>
    </row>
    <row r="651" spans="1:22" x14ac:dyDescent="0.25">
      <c r="A651" t="s">
        <v>882</v>
      </c>
      <c r="B651" s="1">
        <v>46084</v>
      </c>
      <c r="C651" s="1">
        <v>46119</v>
      </c>
      <c r="D651" s="9">
        <v>0.64583333333333337</v>
      </c>
      <c r="E651" t="str">
        <f t="shared" si="50"/>
        <v>Weekday</v>
      </c>
      <c r="F651" t="str">
        <f t="shared" si="51"/>
        <v>Mar</v>
      </c>
      <c r="G651" t="str">
        <f>_xlfn.XLOOKUP(A651,Booking_data!$A$1:$A$6001,Booking_data!$D$1:$D$6001,"not found")</f>
        <v>M005</v>
      </c>
      <c r="H651" t="str">
        <f>_xlfn.XLOOKUP(G651,Movies_data!$A$1:$A$41,Movies_data!$B$1:$B$41,"not found")</f>
        <v>Ponniyin Selvan II</v>
      </c>
      <c r="I651" t="str">
        <f>_xlfn.XLOOKUP(G651,Movies_data!$A$1:$A$41,Movies_data!$D$1:$D$41,"not found")</f>
        <v>Drama</v>
      </c>
      <c r="J651" t="str">
        <f>_xlfn.XLOOKUP(G651,Movies_data!$A$1:$A$41,Movies_data!$C$1:$C$41,"not found")</f>
        <v>Tamil</v>
      </c>
      <c r="K651">
        <f>_xlfn.XLOOKUP(G651,Movies_data!$A$1:$A$41,Movies_data!$H$1:$H$41,"Not Found")</f>
        <v>7.3</v>
      </c>
      <c r="L651" t="str">
        <f>_xlfn.XLOOKUP(A651,Booking_data!$A$1:$A$6001,Booking_data!$E$1:$E$6001,"not Found")</f>
        <v>C092</v>
      </c>
      <c r="M651" t="str">
        <f>_xlfn.XLOOKUP(L651,Cinemas_data!$A$1:$A$49,Cinemas_data!$I$1:$I$49,"not Found")</f>
        <v>Miraj Cinemas Grand Mall</v>
      </c>
      <c r="N651" t="str">
        <f>_xlfn.XLOOKUP(L651,Cinemas_data!$A$1:$A$49,Cinemas_data!$C$1:$C$49,"not Found")</f>
        <v>Mumbai</v>
      </c>
      <c r="O651">
        <f>_xlfn.XLOOKUP(A651,Booking_data!$A$1:$A$6001,Booking_data!$H$1:$H$6001,"not found")</f>
        <v>1</v>
      </c>
      <c r="P651">
        <f>_xlfn.XLOOKUP(A651,Booking_data!$A$1:$A$6001,Booking_data!$I$1:$I$6001,"not Found")</f>
        <v>160</v>
      </c>
      <c r="Q651">
        <f t="shared" si="52"/>
        <v>160</v>
      </c>
      <c r="R651" t="str">
        <f>_xlfn.XLOOKUP(A651,Booking_data!$A$1:$A$6001,Booking_data!$L$1:$L$6001,"Not Found")</f>
        <v>Wallet</v>
      </c>
      <c r="S651">
        <f>_xlfn.XLOOKUP(A651,Booking_data!$A$1:$A$6001,Booking_data!$N$1:$N$6001,"not Found")</f>
        <v>60</v>
      </c>
      <c r="T651" t="str">
        <f>_xlfn.XLOOKUP(A651,Booking_data!$A$1:$A$6001,Booking_data!$O$1:$O$6001,"Not Found")</f>
        <v>Female</v>
      </c>
      <c r="U651" t="str">
        <f t="shared" si="53"/>
        <v>Above 45</v>
      </c>
      <c r="V651" t="str">
        <f t="shared" si="54"/>
        <v>Low Booking</v>
      </c>
    </row>
    <row r="652" spans="1:22" x14ac:dyDescent="0.25">
      <c r="A652" t="s">
        <v>883</v>
      </c>
      <c r="B652" s="1">
        <v>46084</v>
      </c>
      <c r="C652" s="1">
        <v>46043</v>
      </c>
      <c r="D652" s="9">
        <v>0.53125</v>
      </c>
      <c r="E652" t="str">
        <f t="shared" si="50"/>
        <v>Weekday</v>
      </c>
      <c r="F652" t="str">
        <f t="shared" si="51"/>
        <v>Mar</v>
      </c>
      <c r="G652" t="str">
        <f>_xlfn.XLOOKUP(A652,Booking_data!$A$1:$A$6001,Booking_data!$D$1:$D$6001,"not found")</f>
        <v>M011</v>
      </c>
      <c r="H652" t="str">
        <f>_xlfn.XLOOKUP(G652,Movies_data!$A$1:$A$41,Movies_data!$B$1:$B$41,"not found")</f>
        <v>Pushpa 2</v>
      </c>
      <c r="I652" t="str">
        <f>_xlfn.XLOOKUP(G652,Movies_data!$A$1:$A$41,Movies_data!$D$1:$D$41,"not found")</f>
        <v>Action</v>
      </c>
      <c r="J652" t="str">
        <f>_xlfn.XLOOKUP(G652,Movies_data!$A$1:$A$41,Movies_data!$C$1:$C$41,"not found")</f>
        <v>Telugu</v>
      </c>
      <c r="K652">
        <f>_xlfn.XLOOKUP(G652,Movies_data!$A$1:$A$41,Movies_data!$H$1:$H$41,"Not Found")</f>
        <v>6.1</v>
      </c>
      <c r="L652" t="str">
        <f>_xlfn.XLOOKUP(A652,Booking_data!$A$1:$A$6001,Booking_data!$E$1:$E$6001,"not Found")</f>
        <v>C133</v>
      </c>
      <c r="M652" t="str">
        <f>_xlfn.XLOOKUP(L652,Cinemas_data!$A$1:$A$49,Cinemas_data!$I$1:$I$49,"not Found")</f>
        <v>PVR Forum Mall</v>
      </c>
      <c r="N652" t="str">
        <f>_xlfn.XLOOKUP(L652,Cinemas_data!$A$1:$A$49,Cinemas_data!$C$1:$C$49,"not Found")</f>
        <v>Kolkata</v>
      </c>
      <c r="O652">
        <f>_xlfn.XLOOKUP(A652,Booking_data!$A$1:$A$6001,Booking_data!$H$1:$H$6001,"not found")</f>
        <v>6</v>
      </c>
      <c r="P652">
        <f>_xlfn.XLOOKUP(A652,Booking_data!$A$1:$A$6001,Booking_data!$I$1:$I$6001,"not Found")</f>
        <v>360</v>
      </c>
      <c r="Q652">
        <f t="shared" si="52"/>
        <v>2160</v>
      </c>
      <c r="R652" t="str">
        <f>_xlfn.XLOOKUP(A652,Booking_data!$A$1:$A$6001,Booking_data!$L$1:$L$6001,"Not Found")</f>
        <v>UPI</v>
      </c>
      <c r="S652">
        <f>_xlfn.XLOOKUP(A652,Booking_data!$A$1:$A$6001,Booking_data!$N$1:$N$6001,"not Found")</f>
        <v>54</v>
      </c>
      <c r="T652" t="str">
        <f>_xlfn.XLOOKUP(A652,Booking_data!$A$1:$A$6001,Booking_data!$O$1:$O$6001,"Not Found")</f>
        <v>Other</v>
      </c>
      <c r="U652" t="str">
        <f t="shared" si="53"/>
        <v>Above 45</v>
      </c>
      <c r="V652" t="str">
        <f t="shared" si="54"/>
        <v>High Booking</v>
      </c>
    </row>
    <row r="653" spans="1:22" x14ac:dyDescent="0.25">
      <c r="A653" t="s">
        <v>884</v>
      </c>
      <c r="B653" s="1">
        <v>46084</v>
      </c>
      <c r="C653" s="1">
        <v>46190</v>
      </c>
      <c r="D653" s="9">
        <v>0.9375</v>
      </c>
      <c r="E653" t="str">
        <f t="shared" si="50"/>
        <v>Weekday</v>
      </c>
      <c r="F653" t="str">
        <f t="shared" si="51"/>
        <v>Mar</v>
      </c>
      <c r="G653" t="str">
        <f>_xlfn.XLOOKUP(A653,Booking_data!$A$1:$A$6001,Booking_data!$D$1:$D$6001,"not found")</f>
        <v>M024</v>
      </c>
      <c r="H653" t="str">
        <f>_xlfn.XLOOKUP(G653,Movies_data!$A$1:$A$41,Movies_data!$B$1:$B$41,"not found")</f>
        <v>Bhool Bhulaiyaa 2</v>
      </c>
      <c r="I653" t="str">
        <f>_xlfn.XLOOKUP(G653,Movies_data!$A$1:$A$41,Movies_data!$D$1:$D$41,"not found")</f>
        <v>Comedy</v>
      </c>
      <c r="J653" t="str">
        <f>_xlfn.XLOOKUP(G653,Movies_data!$A$1:$A$41,Movies_data!$C$1:$C$41,"not found")</f>
        <v>Hindi</v>
      </c>
      <c r="K653">
        <f>_xlfn.XLOOKUP(G653,Movies_data!$A$1:$A$41,Movies_data!$H$1:$H$41,"Not Found")</f>
        <v>5.9</v>
      </c>
      <c r="L653" t="str">
        <f>_xlfn.XLOOKUP(A653,Booking_data!$A$1:$A$6001,Booking_data!$E$1:$E$6001,"not Found")</f>
        <v>C153</v>
      </c>
      <c r="M653" t="str">
        <f>_xlfn.XLOOKUP(L653,Cinemas_data!$A$1:$A$49,Cinemas_data!$I$1:$I$49,"not Found")</f>
        <v>Cinepolis Forum Mall</v>
      </c>
      <c r="N653" t="str">
        <f>_xlfn.XLOOKUP(L653,Cinemas_data!$A$1:$A$49,Cinemas_data!$C$1:$C$49,"not Found")</f>
        <v>Kochi</v>
      </c>
      <c r="O653">
        <f>_xlfn.XLOOKUP(A653,Booking_data!$A$1:$A$6001,Booking_data!$H$1:$H$6001,"not found")</f>
        <v>2</v>
      </c>
      <c r="P653">
        <f>_xlfn.XLOOKUP(A653,Booking_data!$A$1:$A$6001,Booking_data!$I$1:$I$6001,"not Found")</f>
        <v>240</v>
      </c>
      <c r="Q653">
        <f t="shared" si="52"/>
        <v>480</v>
      </c>
      <c r="R653" t="str">
        <f>_xlfn.XLOOKUP(A653,Booking_data!$A$1:$A$6001,Booking_data!$L$1:$L$6001,"Not Found")</f>
        <v>UPI</v>
      </c>
      <c r="S653">
        <f>_xlfn.XLOOKUP(A653,Booking_data!$A$1:$A$6001,Booking_data!$N$1:$N$6001,"not Found")</f>
        <v>38</v>
      </c>
      <c r="T653" t="str">
        <f>_xlfn.XLOOKUP(A653,Booking_data!$A$1:$A$6001,Booking_data!$O$1:$O$6001,"Not Found")</f>
        <v>Female</v>
      </c>
      <c r="U653" t="str">
        <f t="shared" si="53"/>
        <v>Middle Age</v>
      </c>
      <c r="V653" t="str">
        <f t="shared" si="54"/>
        <v>Low Booking</v>
      </c>
    </row>
    <row r="654" spans="1:22" x14ac:dyDescent="0.25">
      <c r="A654" t="s">
        <v>885</v>
      </c>
      <c r="B654" s="1">
        <v>46084</v>
      </c>
      <c r="C654" s="1">
        <v>46185</v>
      </c>
      <c r="D654" s="9">
        <v>0.88541666666666663</v>
      </c>
      <c r="E654" t="str">
        <f t="shared" si="50"/>
        <v>Weekday</v>
      </c>
      <c r="F654" t="str">
        <f t="shared" si="51"/>
        <v>Mar</v>
      </c>
      <c r="G654" t="str">
        <f>_xlfn.XLOOKUP(A654,Booking_data!$A$1:$A$6001,Booking_data!$D$1:$D$6001,"not found")</f>
        <v>M010</v>
      </c>
      <c r="H654" t="str">
        <f>_xlfn.XLOOKUP(G654,Movies_data!$A$1:$A$41,Movies_data!$B$1:$B$41,"not found")</f>
        <v>Captain Miller</v>
      </c>
      <c r="I654" t="str">
        <f>_xlfn.XLOOKUP(G654,Movies_data!$A$1:$A$41,Movies_data!$D$1:$D$41,"not found")</f>
        <v>Action</v>
      </c>
      <c r="J654" t="str">
        <f>_xlfn.XLOOKUP(G654,Movies_data!$A$1:$A$41,Movies_data!$C$1:$C$41,"not found")</f>
        <v>Tamil</v>
      </c>
      <c r="K654">
        <f>_xlfn.XLOOKUP(G654,Movies_data!$A$1:$A$41,Movies_data!$H$1:$H$41,"Not Found")</f>
        <v>7</v>
      </c>
      <c r="L654" t="str">
        <f>_xlfn.XLOOKUP(A654,Booking_data!$A$1:$A$6001,Booking_data!$E$1:$E$6001,"not Found")</f>
        <v>C142</v>
      </c>
      <c r="M654" t="str">
        <f>_xlfn.XLOOKUP(L654,Cinemas_data!$A$1:$A$49,Cinemas_data!$I$1:$I$49,"not Found")</f>
        <v>PVR Grand Mall</v>
      </c>
      <c r="N654" t="str">
        <f>_xlfn.XLOOKUP(L654,Cinemas_data!$A$1:$A$49,Cinemas_data!$C$1:$C$49,"not Found")</f>
        <v>Ahmedabad</v>
      </c>
      <c r="O654">
        <f>_xlfn.XLOOKUP(A654,Booking_data!$A$1:$A$6001,Booking_data!$H$1:$H$6001,"not found")</f>
        <v>3</v>
      </c>
      <c r="P654">
        <f>_xlfn.XLOOKUP(A654,Booking_data!$A$1:$A$6001,Booking_data!$I$1:$I$6001,"not Found")</f>
        <v>220</v>
      </c>
      <c r="Q654">
        <f t="shared" si="52"/>
        <v>660</v>
      </c>
      <c r="R654" t="str">
        <f>_xlfn.XLOOKUP(A654,Booking_data!$A$1:$A$6001,Booking_data!$L$1:$L$6001,"Not Found")</f>
        <v>Debit Card</v>
      </c>
      <c r="S654">
        <f>_xlfn.XLOOKUP(A654,Booking_data!$A$1:$A$6001,Booking_data!$N$1:$N$6001,"not Found")</f>
        <v>19</v>
      </c>
      <c r="T654" t="str">
        <f>_xlfn.XLOOKUP(A654,Booking_data!$A$1:$A$6001,Booking_data!$O$1:$O$6001,"Not Found")</f>
        <v>Male</v>
      </c>
      <c r="U654" t="str">
        <f t="shared" si="53"/>
        <v>Youngster</v>
      </c>
      <c r="V654" t="str">
        <f t="shared" si="54"/>
        <v>Medium Booking</v>
      </c>
    </row>
    <row r="655" spans="1:22" x14ac:dyDescent="0.25">
      <c r="A655" t="s">
        <v>886</v>
      </c>
      <c r="B655" s="1">
        <v>46084</v>
      </c>
      <c r="C655" s="1">
        <v>46086</v>
      </c>
      <c r="D655" s="9">
        <v>0.53125</v>
      </c>
      <c r="E655" t="str">
        <f t="shared" si="50"/>
        <v>Weekday</v>
      </c>
      <c r="F655" t="str">
        <f t="shared" si="51"/>
        <v>Mar</v>
      </c>
      <c r="G655" t="str">
        <f>_xlfn.XLOOKUP(A655,Booking_data!$A$1:$A$6001,Booking_data!$D$1:$D$6001,"not found")</f>
        <v>M002</v>
      </c>
      <c r="H655" t="str">
        <f>_xlfn.XLOOKUP(G655,Movies_data!$A$1:$A$41,Movies_data!$B$1:$B$41,"not found")</f>
        <v>Jailer</v>
      </c>
      <c r="I655" t="str">
        <f>_xlfn.XLOOKUP(G655,Movies_data!$A$1:$A$41,Movies_data!$D$1:$D$41,"not found")</f>
        <v>Action</v>
      </c>
      <c r="J655" t="str">
        <f>_xlfn.XLOOKUP(G655,Movies_data!$A$1:$A$41,Movies_data!$C$1:$C$41,"not found")</f>
        <v>Tamil</v>
      </c>
      <c r="K655">
        <f>_xlfn.XLOOKUP(G655,Movies_data!$A$1:$A$41,Movies_data!$H$1:$H$41,"Not Found")</f>
        <v>7.1</v>
      </c>
      <c r="L655" t="str">
        <f>_xlfn.XLOOKUP(A655,Booking_data!$A$1:$A$6001,Booking_data!$E$1:$E$6001,"not Found")</f>
        <v>C083</v>
      </c>
      <c r="M655" t="str">
        <f>_xlfn.XLOOKUP(L655,Cinemas_data!$A$1:$A$49,Cinemas_data!$I$1:$I$49,"not Found")</f>
        <v>Miraj Cinemas Forum Mall</v>
      </c>
      <c r="N655" t="str">
        <f>_xlfn.XLOOKUP(L655,Cinemas_data!$A$1:$A$49,Cinemas_data!$C$1:$C$49,"not Found")</f>
        <v>Vijayawada</v>
      </c>
      <c r="O655">
        <f>_xlfn.XLOOKUP(A655,Booking_data!$A$1:$A$6001,Booking_data!$H$1:$H$6001,"not found")</f>
        <v>2</v>
      </c>
      <c r="P655">
        <f>_xlfn.XLOOKUP(A655,Booking_data!$A$1:$A$6001,Booking_data!$I$1:$I$6001,"not Found")</f>
        <v>360</v>
      </c>
      <c r="Q655">
        <f t="shared" si="52"/>
        <v>720</v>
      </c>
      <c r="R655" t="str">
        <f>_xlfn.XLOOKUP(A655,Booking_data!$A$1:$A$6001,Booking_data!$L$1:$L$6001,"Not Found")</f>
        <v>Debit Card</v>
      </c>
      <c r="S655">
        <f>_xlfn.XLOOKUP(A655,Booking_data!$A$1:$A$6001,Booking_data!$N$1:$N$6001,"not Found")</f>
        <v>20</v>
      </c>
      <c r="T655" t="str">
        <f>_xlfn.XLOOKUP(A655,Booking_data!$A$1:$A$6001,Booking_data!$O$1:$O$6001,"Not Found")</f>
        <v>Male</v>
      </c>
      <c r="U655" t="str">
        <f t="shared" si="53"/>
        <v>Youngster</v>
      </c>
      <c r="V655" t="str">
        <f t="shared" si="54"/>
        <v>Low Booking</v>
      </c>
    </row>
    <row r="656" spans="1:22" x14ac:dyDescent="0.25">
      <c r="A656" t="s">
        <v>887</v>
      </c>
      <c r="B656" s="1">
        <v>46084</v>
      </c>
      <c r="C656" s="1">
        <v>46104</v>
      </c>
      <c r="D656" s="9">
        <v>0.53125</v>
      </c>
      <c r="E656" t="str">
        <f t="shared" si="50"/>
        <v>Weekday</v>
      </c>
      <c r="F656" t="str">
        <f t="shared" si="51"/>
        <v>Mar</v>
      </c>
      <c r="G656" t="str">
        <f>_xlfn.XLOOKUP(A656,Booking_data!$A$1:$A$6001,Booking_data!$D$1:$D$6001,"not found")</f>
        <v>M017</v>
      </c>
      <c r="H656" t="str">
        <f>_xlfn.XLOOKUP(G656,Movies_data!$A$1:$A$41,Movies_data!$B$1:$B$41,"not found")</f>
        <v>Baahubali 2</v>
      </c>
      <c r="I656" t="str">
        <f>_xlfn.XLOOKUP(G656,Movies_data!$A$1:$A$41,Movies_data!$D$1:$D$41,"not found")</f>
        <v>Action</v>
      </c>
      <c r="J656" t="str">
        <f>_xlfn.XLOOKUP(G656,Movies_data!$A$1:$A$41,Movies_data!$C$1:$C$41,"not found")</f>
        <v>Telugu</v>
      </c>
      <c r="K656">
        <f>_xlfn.XLOOKUP(G656,Movies_data!$A$1:$A$41,Movies_data!$H$1:$H$41,"Not Found")</f>
        <v>8.1999999999999993</v>
      </c>
      <c r="L656" t="str">
        <f>_xlfn.XLOOKUP(A656,Booking_data!$A$1:$A$6001,Booking_data!$E$1:$E$6001,"not Found")</f>
        <v>C093</v>
      </c>
      <c r="M656" t="str">
        <f>_xlfn.XLOOKUP(L656,Cinemas_data!$A$1:$A$49,Cinemas_data!$I$1:$I$49,"not Found")</f>
        <v>Mukta A2 Cinemas Forum Mall</v>
      </c>
      <c r="N656" t="str">
        <f>_xlfn.XLOOKUP(L656,Cinemas_data!$A$1:$A$49,Cinemas_data!$C$1:$C$49,"not Found")</f>
        <v>Mumbai</v>
      </c>
      <c r="O656">
        <f>_xlfn.XLOOKUP(A656,Booking_data!$A$1:$A$6001,Booking_data!$H$1:$H$6001,"not found")</f>
        <v>4</v>
      </c>
      <c r="P656">
        <f>_xlfn.XLOOKUP(A656,Booking_data!$A$1:$A$6001,Booking_data!$I$1:$I$6001,"not Found")</f>
        <v>240</v>
      </c>
      <c r="Q656">
        <f t="shared" si="52"/>
        <v>960</v>
      </c>
      <c r="R656" t="str">
        <f>_xlfn.XLOOKUP(A656,Booking_data!$A$1:$A$6001,Booking_data!$L$1:$L$6001,"Not Found")</f>
        <v>Wallet</v>
      </c>
      <c r="S656">
        <f>_xlfn.XLOOKUP(A656,Booking_data!$A$1:$A$6001,Booking_data!$N$1:$N$6001,"not Found")</f>
        <v>39</v>
      </c>
      <c r="T656" t="str">
        <f>_xlfn.XLOOKUP(A656,Booking_data!$A$1:$A$6001,Booking_data!$O$1:$O$6001,"Not Found")</f>
        <v>Male</v>
      </c>
      <c r="U656" t="str">
        <f t="shared" si="53"/>
        <v>Middle Age</v>
      </c>
      <c r="V656" t="str">
        <f t="shared" si="54"/>
        <v>Medium Booking</v>
      </c>
    </row>
    <row r="657" spans="1:22" x14ac:dyDescent="0.25">
      <c r="A657" t="s">
        <v>888</v>
      </c>
      <c r="B657" s="1">
        <v>46084</v>
      </c>
      <c r="C657" s="1">
        <v>46201</v>
      </c>
      <c r="D657" s="9">
        <v>0.39583333333333331</v>
      </c>
      <c r="E657" t="str">
        <f t="shared" si="50"/>
        <v>Weekday</v>
      </c>
      <c r="F657" t="str">
        <f t="shared" si="51"/>
        <v>Mar</v>
      </c>
      <c r="G657" t="str">
        <f>_xlfn.XLOOKUP(A657,Booking_data!$A$1:$A$6001,Booking_data!$D$1:$D$6001,"not found")</f>
        <v>M021</v>
      </c>
      <c r="H657" t="str">
        <f>_xlfn.XLOOKUP(G657,Movies_data!$A$1:$A$41,Movies_data!$B$1:$B$41,"not found")</f>
        <v>Pathaan</v>
      </c>
      <c r="I657" t="str">
        <f>_xlfn.XLOOKUP(G657,Movies_data!$A$1:$A$41,Movies_data!$D$1:$D$41,"not found")</f>
        <v>Action</v>
      </c>
      <c r="J657" t="str">
        <f>_xlfn.XLOOKUP(G657,Movies_data!$A$1:$A$41,Movies_data!$C$1:$C$41,"not found")</f>
        <v>Hindi</v>
      </c>
      <c r="K657">
        <f>_xlfn.XLOOKUP(G657,Movies_data!$A$1:$A$41,Movies_data!$H$1:$H$41,"Not Found")</f>
        <v>5.9</v>
      </c>
      <c r="L657" t="str">
        <f>_xlfn.XLOOKUP(A657,Booking_data!$A$1:$A$6001,Booking_data!$E$1:$E$6001,"not Found")</f>
        <v>C091</v>
      </c>
      <c r="M657" t="str">
        <f>_xlfn.XLOOKUP(L657,Cinemas_data!$A$1:$A$49,Cinemas_data!$I$1:$I$49,"not Found")</f>
        <v>Cinepolis City Centre</v>
      </c>
      <c r="N657" t="str">
        <f>_xlfn.XLOOKUP(L657,Cinemas_data!$A$1:$A$49,Cinemas_data!$C$1:$C$49,"not Found")</f>
        <v>Mumbai</v>
      </c>
      <c r="O657">
        <f>_xlfn.XLOOKUP(A657,Booking_data!$A$1:$A$6001,Booking_data!$H$1:$H$6001,"not found")</f>
        <v>2</v>
      </c>
      <c r="P657">
        <f>_xlfn.XLOOKUP(A657,Booking_data!$A$1:$A$6001,Booking_data!$I$1:$I$6001,"not Found")</f>
        <v>380</v>
      </c>
      <c r="Q657">
        <f t="shared" si="52"/>
        <v>760</v>
      </c>
      <c r="R657" t="str">
        <f>_xlfn.XLOOKUP(A657,Booking_data!$A$1:$A$6001,Booking_data!$L$1:$L$6001,"Not Found")</f>
        <v>UPI</v>
      </c>
      <c r="S657">
        <f>_xlfn.XLOOKUP(A657,Booking_data!$A$1:$A$6001,Booking_data!$N$1:$N$6001,"not Found")</f>
        <v>49</v>
      </c>
      <c r="T657" t="str">
        <f>_xlfn.XLOOKUP(A657,Booking_data!$A$1:$A$6001,Booking_data!$O$1:$O$6001,"Not Found")</f>
        <v>Other</v>
      </c>
      <c r="U657" t="str">
        <f t="shared" si="53"/>
        <v>Above 45</v>
      </c>
      <c r="V657" t="str">
        <f t="shared" si="54"/>
        <v>Low Booking</v>
      </c>
    </row>
    <row r="658" spans="1:22" x14ac:dyDescent="0.25">
      <c r="A658" t="s">
        <v>889</v>
      </c>
      <c r="B658" s="1">
        <v>46084</v>
      </c>
      <c r="C658" s="1">
        <v>46077</v>
      </c>
      <c r="D658" s="9">
        <v>0.77083333333333337</v>
      </c>
      <c r="E658" t="str">
        <f t="shared" si="50"/>
        <v>Weekday</v>
      </c>
      <c r="F658" t="str">
        <f t="shared" si="51"/>
        <v>Mar</v>
      </c>
      <c r="G658" t="str">
        <f>_xlfn.XLOOKUP(A658,Booking_data!$A$1:$A$6001,Booking_data!$D$1:$D$6001,"not found")</f>
        <v>M003</v>
      </c>
      <c r="H658" t="str">
        <f>_xlfn.XLOOKUP(G658,Movies_data!$A$1:$A$41,Movies_data!$B$1:$B$41,"not found")</f>
        <v>Vikram</v>
      </c>
      <c r="I658" t="str">
        <f>_xlfn.XLOOKUP(G658,Movies_data!$A$1:$A$41,Movies_data!$D$1:$D$41,"not found")</f>
        <v>Action</v>
      </c>
      <c r="J658" t="str">
        <f>_xlfn.XLOOKUP(G658,Movies_data!$A$1:$A$41,Movies_data!$C$1:$C$41,"not found")</f>
        <v>Tamil</v>
      </c>
      <c r="K658">
        <f>_xlfn.XLOOKUP(G658,Movies_data!$A$1:$A$41,Movies_data!$H$1:$H$41,"Not Found")</f>
        <v>8.3000000000000007</v>
      </c>
      <c r="L658" t="str">
        <f>_xlfn.XLOOKUP(A658,Booking_data!$A$1:$A$6001,Booking_data!$E$1:$E$6001,"not Found")</f>
        <v>C132</v>
      </c>
      <c r="M658" t="str">
        <f>_xlfn.XLOOKUP(L658,Cinemas_data!$A$1:$A$49,Cinemas_data!$I$1:$I$49,"not Found")</f>
        <v>City Pride Grand Mall</v>
      </c>
      <c r="N658" t="str">
        <f>_xlfn.XLOOKUP(L658,Cinemas_data!$A$1:$A$49,Cinemas_data!$C$1:$C$49,"not Found")</f>
        <v>Kolkata</v>
      </c>
      <c r="O658">
        <f>_xlfn.XLOOKUP(A658,Booking_data!$A$1:$A$6001,Booking_data!$H$1:$H$6001,"not found")</f>
        <v>4</v>
      </c>
      <c r="P658">
        <f>_xlfn.XLOOKUP(A658,Booking_data!$A$1:$A$6001,Booking_data!$I$1:$I$6001,"not Found")</f>
        <v>360</v>
      </c>
      <c r="Q658">
        <f t="shared" si="52"/>
        <v>1440</v>
      </c>
      <c r="R658" t="str">
        <f>_xlfn.XLOOKUP(A658,Booking_data!$A$1:$A$6001,Booking_data!$L$1:$L$6001,"Not Found")</f>
        <v>Debit Card</v>
      </c>
      <c r="S658">
        <f>_xlfn.XLOOKUP(A658,Booking_data!$A$1:$A$6001,Booking_data!$N$1:$N$6001,"not Found")</f>
        <v>23</v>
      </c>
      <c r="T658" t="str">
        <f>_xlfn.XLOOKUP(A658,Booking_data!$A$1:$A$6001,Booking_data!$O$1:$O$6001,"Not Found")</f>
        <v>Male</v>
      </c>
      <c r="U658" t="str">
        <f t="shared" si="53"/>
        <v>Youngster</v>
      </c>
      <c r="V658" t="str">
        <f t="shared" si="54"/>
        <v>Medium Booking</v>
      </c>
    </row>
    <row r="659" spans="1:22" x14ac:dyDescent="0.25">
      <c r="A659" t="s">
        <v>890</v>
      </c>
      <c r="B659" s="1">
        <v>46084</v>
      </c>
      <c r="C659" s="1">
        <v>46091</v>
      </c>
      <c r="D659" s="9">
        <v>0.77083333333333337</v>
      </c>
      <c r="E659" t="str">
        <f t="shared" si="50"/>
        <v>Weekday</v>
      </c>
      <c r="F659" t="str">
        <f t="shared" si="51"/>
        <v>Mar</v>
      </c>
      <c r="G659" t="str">
        <f>_xlfn.XLOOKUP(A659,Booking_data!$A$1:$A$6001,Booking_data!$D$1:$D$6001,"not found")</f>
        <v>M005</v>
      </c>
      <c r="H659" t="str">
        <f>_xlfn.XLOOKUP(G659,Movies_data!$A$1:$A$41,Movies_data!$B$1:$B$41,"not found")</f>
        <v>Ponniyin Selvan II</v>
      </c>
      <c r="I659" t="str">
        <f>_xlfn.XLOOKUP(G659,Movies_data!$A$1:$A$41,Movies_data!$D$1:$D$41,"not found")</f>
        <v>Drama</v>
      </c>
      <c r="J659" t="str">
        <f>_xlfn.XLOOKUP(G659,Movies_data!$A$1:$A$41,Movies_data!$C$1:$C$41,"not found")</f>
        <v>Tamil</v>
      </c>
      <c r="K659">
        <f>_xlfn.XLOOKUP(G659,Movies_data!$A$1:$A$41,Movies_data!$H$1:$H$41,"Not Found")</f>
        <v>7.3</v>
      </c>
      <c r="L659" t="str">
        <f>_xlfn.XLOOKUP(A659,Booking_data!$A$1:$A$6001,Booking_data!$E$1:$E$6001,"not Found")</f>
        <v>C061</v>
      </c>
      <c r="M659" t="str">
        <f>_xlfn.XLOOKUP(L659,Cinemas_data!$A$1:$A$49,Cinemas_data!$I$1:$I$49,"not Found")</f>
        <v>City Pride City Centre</v>
      </c>
      <c r="N659" t="str">
        <f>_xlfn.XLOOKUP(L659,Cinemas_data!$A$1:$A$49,Cinemas_data!$C$1:$C$49,"not Found")</f>
        <v>Mysuru</v>
      </c>
      <c r="O659">
        <f>_xlfn.XLOOKUP(A659,Booking_data!$A$1:$A$6001,Booking_data!$H$1:$H$6001,"not found")</f>
        <v>2</v>
      </c>
      <c r="P659">
        <f>_xlfn.XLOOKUP(A659,Booking_data!$A$1:$A$6001,Booking_data!$I$1:$I$6001,"not Found")</f>
        <v>260</v>
      </c>
      <c r="Q659">
        <f t="shared" si="52"/>
        <v>520</v>
      </c>
      <c r="R659" t="str">
        <f>_xlfn.XLOOKUP(A659,Booking_data!$A$1:$A$6001,Booking_data!$L$1:$L$6001,"Not Found")</f>
        <v>Debit Card</v>
      </c>
      <c r="S659">
        <f>_xlfn.XLOOKUP(A659,Booking_data!$A$1:$A$6001,Booking_data!$N$1:$N$6001,"not Found")</f>
        <v>35</v>
      </c>
      <c r="T659" t="str">
        <f>_xlfn.XLOOKUP(A659,Booking_data!$A$1:$A$6001,Booking_data!$O$1:$O$6001,"Not Found")</f>
        <v>Female</v>
      </c>
      <c r="U659" t="str">
        <f t="shared" si="53"/>
        <v>Middle Age</v>
      </c>
      <c r="V659" t="str">
        <f t="shared" si="54"/>
        <v>Low Booking</v>
      </c>
    </row>
    <row r="660" spans="1:22" x14ac:dyDescent="0.25">
      <c r="A660" t="s">
        <v>891</v>
      </c>
      <c r="B660" s="1">
        <v>46084</v>
      </c>
      <c r="C660" s="1">
        <v>46072</v>
      </c>
      <c r="D660" s="9">
        <v>0.39583333333333331</v>
      </c>
      <c r="E660" t="str">
        <f t="shared" si="50"/>
        <v>Weekday</v>
      </c>
      <c r="F660" t="str">
        <f t="shared" si="51"/>
        <v>Mar</v>
      </c>
      <c r="G660" t="str">
        <f>_xlfn.XLOOKUP(A660,Booking_data!$A$1:$A$6001,Booking_data!$D$1:$D$6001,"not found")</f>
        <v>M013</v>
      </c>
      <c r="H660" t="str">
        <f>_xlfn.XLOOKUP(G660,Movies_data!$A$1:$A$41,Movies_data!$B$1:$B$41,"not found")</f>
        <v>Salaar</v>
      </c>
      <c r="I660" t="str">
        <f>_xlfn.XLOOKUP(G660,Movies_data!$A$1:$A$41,Movies_data!$D$1:$D$41,"not found")</f>
        <v>Action</v>
      </c>
      <c r="J660" t="str">
        <f>_xlfn.XLOOKUP(G660,Movies_data!$A$1:$A$41,Movies_data!$C$1:$C$41,"not found")</f>
        <v>Telugu</v>
      </c>
      <c r="K660">
        <f>_xlfn.XLOOKUP(G660,Movies_data!$A$1:$A$41,Movies_data!$H$1:$H$41,"Not Found")</f>
        <v>6.5</v>
      </c>
      <c r="L660" t="str">
        <f>_xlfn.XLOOKUP(A660,Booking_data!$A$1:$A$6001,Booking_data!$E$1:$E$6001,"not Found")</f>
        <v>C113</v>
      </c>
      <c r="M660" t="str">
        <f>_xlfn.XLOOKUP(L660,Cinemas_data!$A$1:$A$49,Cinemas_data!$I$1:$I$49,"not Found")</f>
        <v>Asian Cinemas Forum Mall</v>
      </c>
      <c r="N660" t="str">
        <f>_xlfn.XLOOKUP(L660,Cinemas_data!$A$1:$A$49,Cinemas_data!$C$1:$C$49,"not Found")</f>
        <v>Delhi</v>
      </c>
      <c r="O660">
        <f>_xlfn.XLOOKUP(A660,Booking_data!$A$1:$A$6001,Booking_data!$H$1:$H$6001,"not found")</f>
        <v>4</v>
      </c>
      <c r="P660">
        <f>_xlfn.XLOOKUP(A660,Booking_data!$A$1:$A$6001,Booking_data!$I$1:$I$6001,"not Found")</f>
        <v>420</v>
      </c>
      <c r="Q660">
        <f t="shared" si="52"/>
        <v>1680</v>
      </c>
      <c r="R660" t="str">
        <f>_xlfn.XLOOKUP(A660,Booking_data!$A$1:$A$6001,Booking_data!$L$1:$L$6001,"Not Found")</f>
        <v>Net Banking</v>
      </c>
      <c r="S660">
        <f>_xlfn.XLOOKUP(A660,Booking_data!$A$1:$A$6001,Booking_data!$N$1:$N$6001,"not Found")</f>
        <v>48</v>
      </c>
      <c r="T660" t="str">
        <f>_xlfn.XLOOKUP(A660,Booking_data!$A$1:$A$6001,Booking_data!$O$1:$O$6001,"Not Found")</f>
        <v>Male</v>
      </c>
      <c r="U660" t="str">
        <f t="shared" si="53"/>
        <v>Above 45</v>
      </c>
      <c r="V660" t="str">
        <f t="shared" si="54"/>
        <v>Medium Booking</v>
      </c>
    </row>
    <row r="661" spans="1:22" x14ac:dyDescent="0.25">
      <c r="A661" t="s">
        <v>892</v>
      </c>
      <c r="B661" s="1">
        <v>46084</v>
      </c>
      <c r="C661" s="1">
        <v>46177</v>
      </c>
      <c r="D661" s="9">
        <v>0.88541666666666663</v>
      </c>
      <c r="E661" t="str">
        <f t="shared" si="50"/>
        <v>Weekday</v>
      </c>
      <c r="F661" t="str">
        <f t="shared" si="51"/>
        <v>Mar</v>
      </c>
      <c r="G661" t="str">
        <f>_xlfn.XLOOKUP(A661,Booking_data!$A$1:$A$6001,Booking_data!$D$1:$D$6001,"not found")</f>
        <v>M018</v>
      </c>
      <c r="H661" t="str">
        <f>_xlfn.XLOOKUP(G661,Movies_data!$A$1:$A$41,Movies_data!$B$1:$B$41,"not found")</f>
        <v>Sita Ramam</v>
      </c>
      <c r="I661" t="str">
        <f>_xlfn.XLOOKUP(G661,Movies_data!$A$1:$A$41,Movies_data!$D$1:$D$41,"not found")</f>
        <v>Romance</v>
      </c>
      <c r="J661" t="str">
        <f>_xlfn.XLOOKUP(G661,Movies_data!$A$1:$A$41,Movies_data!$C$1:$C$41,"not found")</f>
        <v>Telugu</v>
      </c>
      <c r="K661">
        <f>_xlfn.XLOOKUP(G661,Movies_data!$A$1:$A$41,Movies_data!$H$1:$H$41,"Not Found")</f>
        <v>8.5</v>
      </c>
      <c r="L661" t="str">
        <f>_xlfn.XLOOKUP(A661,Booking_data!$A$1:$A$6001,Booking_data!$E$1:$E$6001,"not Found")</f>
        <v>C043</v>
      </c>
      <c r="M661" t="str">
        <f>_xlfn.XLOOKUP(L661,Cinemas_data!$A$1:$A$49,Cinemas_data!$I$1:$I$49,"not Found")</f>
        <v>City Pride Forum Mall</v>
      </c>
      <c r="N661" t="str">
        <f>_xlfn.XLOOKUP(L661,Cinemas_data!$A$1:$A$49,Cinemas_data!$C$1:$C$49,"not Found")</f>
        <v>Salem</v>
      </c>
      <c r="O661">
        <f>_xlfn.XLOOKUP(A661,Booking_data!$A$1:$A$6001,Booking_data!$H$1:$H$6001,"not found")</f>
        <v>2</v>
      </c>
      <c r="P661">
        <f>_xlfn.XLOOKUP(A661,Booking_data!$A$1:$A$6001,Booking_data!$I$1:$I$6001,"not Found")</f>
        <v>200</v>
      </c>
      <c r="Q661">
        <f t="shared" si="52"/>
        <v>400</v>
      </c>
      <c r="R661" t="str">
        <f>_xlfn.XLOOKUP(A661,Booking_data!$A$1:$A$6001,Booking_data!$L$1:$L$6001,"Not Found")</f>
        <v>UPI</v>
      </c>
      <c r="S661">
        <f>_xlfn.XLOOKUP(A661,Booking_data!$A$1:$A$6001,Booking_data!$N$1:$N$6001,"not Found")</f>
        <v>53</v>
      </c>
      <c r="T661" t="str">
        <f>_xlfn.XLOOKUP(A661,Booking_data!$A$1:$A$6001,Booking_data!$O$1:$O$6001,"Not Found")</f>
        <v>Female</v>
      </c>
      <c r="U661" t="str">
        <f t="shared" si="53"/>
        <v>Above 45</v>
      </c>
      <c r="V661" t="str">
        <f t="shared" si="54"/>
        <v>Low Booking</v>
      </c>
    </row>
    <row r="662" spans="1:22" x14ac:dyDescent="0.25">
      <c r="A662" t="s">
        <v>893</v>
      </c>
      <c r="B662" s="1">
        <v>46084</v>
      </c>
      <c r="C662" s="1">
        <v>46146</v>
      </c>
      <c r="D662" s="9">
        <v>0.77083333333333337</v>
      </c>
      <c r="E662" t="str">
        <f t="shared" si="50"/>
        <v>Weekday</v>
      </c>
      <c r="F662" t="str">
        <f t="shared" si="51"/>
        <v>Mar</v>
      </c>
      <c r="G662" t="str">
        <f>_xlfn.XLOOKUP(A662,Booking_data!$A$1:$A$6001,Booking_data!$D$1:$D$6001,"not found")</f>
        <v>M004</v>
      </c>
      <c r="H662" t="str">
        <f>_xlfn.XLOOKUP(G662,Movies_data!$A$1:$A$41,Movies_data!$B$1:$B$41,"not found")</f>
        <v>Ponniyin Selvan I</v>
      </c>
      <c r="I662" t="str">
        <f>_xlfn.XLOOKUP(G662,Movies_data!$A$1:$A$41,Movies_data!$D$1:$D$41,"not found")</f>
        <v>Drama</v>
      </c>
      <c r="J662" t="str">
        <f>_xlfn.XLOOKUP(G662,Movies_data!$A$1:$A$41,Movies_data!$C$1:$C$41,"not found")</f>
        <v>Tamil</v>
      </c>
      <c r="K662">
        <f>_xlfn.XLOOKUP(G662,Movies_data!$A$1:$A$41,Movies_data!$H$1:$H$41,"Not Found")</f>
        <v>7.6</v>
      </c>
      <c r="L662" t="str">
        <f>_xlfn.XLOOKUP(A662,Booking_data!$A$1:$A$6001,Booking_data!$E$1:$E$6001,"not Found")</f>
        <v>C051</v>
      </c>
      <c r="M662" t="str">
        <f>_xlfn.XLOOKUP(L662,Cinemas_data!$A$1:$A$49,Cinemas_data!$I$1:$I$49,"not Found")</f>
        <v>Asian Cinemas City Centre</v>
      </c>
      <c r="N662" t="str">
        <f>_xlfn.XLOOKUP(L662,Cinemas_data!$A$1:$A$49,Cinemas_data!$C$1:$C$49,"not Found")</f>
        <v>Bengaluru</v>
      </c>
      <c r="O662">
        <f>_xlfn.XLOOKUP(A662,Booking_data!$A$1:$A$6001,Booking_data!$H$1:$H$6001,"not found")</f>
        <v>1</v>
      </c>
      <c r="P662">
        <f>_xlfn.XLOOKUP(A662,Booking_data!$A$1:$A$6001,Booking_data!$I$1:$I$6001,"not Found")</f>
        <v>280</v>
      </c>
      <c r="Q662">
        <f t="shared" si="52"/>
        <v>280</v>
      </c>
      <c r="R662" t="str">
        <f>_xlfn.XLOOKUP(A662,Booking_data!$A$1:$A$6001,Booking_data!$L$1:$L$6001,"Not Found")</f>
        <v>Net Banking</v>
      </c>
      <c r="S662">
        <f>_xlfn.XLOOKUP(A662,Booking_data!$A$1:$A$6001,Booking_data!$N$1:$N$6001,"not Found")</f>
        <v>49</v>
      </c>
      <c r="T662" t="str">
        <f>_xlfn.XLOOKUP(A662,Booking_data!$A$1:$A$6001,Booking_data!$O$1:$O$6001,"Not Found")</f>
        <v>Other</v>
      </c>
      <c r="U662" t="str">
        <f t="shared" si="53"/>
        <v>Above 45</v>
      </c>
      <c r="V662" t="str">
        <f t="shared" si="54"/>
        <v>Low Booking</v>
      </c>
    </row>
    <row r="663" spans="1:22" x14ac:dyDescent="0.25">
      <c r="A663" t="s">
        <v>894</v>
      </c>
      <c r="B663" s="1">
        <v>46084</v>
      </c>
      <c r="C663" s="1">
        <v>46128</v>
      </c>
      <c r="D663" s="9">
        <v>0.88541666666666663</v>
      </c>
      <c r="E663" t="str">
        <f t="shared" si="50"/>
        <v>Weekday</v>
      </c>
      <c r="F663" t="str">
        <f t="shared" si="51"/>
        <v>Mar</v>
      </c>
      <c r="G663" t="str">
        <f>_xlfn.XLOOKUP(A663,Booking_data!$A$1:$A$6001,Booking_data!$D$1:$D$6001,"not found")</f>
        <v>M008</v>
      </c>
      <c r="H663" t="str">
        <f>_xlfn.XLOOKUP(G663,Movies_data!$A$1:$A$41,Movies_data!$B$1:$B$41,"not found")</f>
        <v>Love Today</v>
      </c>
      <c r="I663" t="str">
        <f>_xlfn.XLOOKUP(G663,Movies_data!$A$1:$A$41,Movies_data!$D$1:$D$41,"not found")</f>
        <v>Romance</v>
      </c>
      <c r="J663" t="str">
        <f>_xlfn.XLOOKUP(G663,Movies_data!$A$1:$A$41,Movies_data!$C$1:$C$41,"not found")</f>
        <v>Tamil</v>
      </c>
      <c r="K663">
        <f>_xlfn.XLOOKUP(G663,Movies_data!$A$1:$A$41,Movies_data!$H$1:$H$41,"Not Found")</f>
        <v>7.4</v>
      </c>
      <c r="L663" t="str">
        <f>_xlfn.XLOOKUP(A663,Booking_data!$A$1:$A$6001,Booking_data!$E$1:$E$6001,"not Found")</f>
        <v>C132</v>
      </c>
      <c r="M663" t="str">
        <f>_xlfn.XLOOKUP(L663,Cinemas_data!$A$1:$A$49,Cinemas_data!$I$1:$I$49,"not Found")</f>
        <v>City Pride Grand Mall</v>
      </c>
      <c r="N663" t="str">
        <f>_xlfn.XLOOKUP(L663,Cinemas_data!$A$1:$A$49,Cinemas_data!$C$1:$C$49,"not Found")</f>
        <v>Kolkata</v>
      </c>
      <c r="O663">
        <f>_xlfn.XLOOKUP(A663,Booking_data!$A$1:$A$6001,Booking_data!$H$1:$H$6001,"not found")</f>
        <v>2</v>
      </c>
      <c r="P663">
        <f>_xlfn.XLOOKUP(A663,Booking_data!$A$1:$A$6001,Booking_data!$I$1:$I$6001,"not Found")</f>
        <v>180</v>
      </c>
      <c r="Q663">
        <f t="shared" si="52"/>
        <v>360</v>
      </c>
      <c r="R663" t="str">
        <f>_xlfn.XLOOKUP(A663,Booking_data!$A$1:$A$6001,Booking_data!$L$1:$L$6001,"Not Found")</f>
        <v>Credit Card</v>
      </c>
      <c r="S663">
        <f>_xlfn.XLOOKUP(A663,Booking_data!$A$1:$A$6001,Booking_data!$N$1:$N$6001,"not Found")</f>
        <v>42</v>
      </c>
      <c r="T663" t="str">
        <f>_xlfn.XLOOKUP(A663,Booking_data!$A$1:$A$6001,Booking_data!$O$1:$O$6001,"Not Found")</f>
        <v>Female</v>
      </c>
      <c r="U663" t="str">
        <f t="shared" si="53"/>
        <v>Middle Age</v>
      </c>
      <c r="V663" t="str">
        <f t="shared" si="54"/>
        <v>Low Booking</v>
      </c>
    </row>
    <row r="664" spans="1:22" x14ac:dyDescent="0.25">
      <c r="A664" t="s">
        <v>895</v>
      </c>
      <c r="B664" s="1">
        <v>46084</v>
      </c>
      <c r="C664" s="1">
        <v>46119</v>
      </c>
      <c r="D664" s="9">
        <v>0.77083333333333337</v>
      </c>
      <c r="E664" t="str">
        <f t="shared" si="50"/>
        <v>Weekday</v>
      </c>
      <c r="F664" t="str">
        <f t="shared" si="51"/>
        <v>Mar</v>
      </c>
      <c r="G664" t="str">
        <f>_xlfn.XLOOKUP(A664,Booking_data!$A$1:$A$6001,Booking_data!$D$1:$D$6001,"not found")</f>
        <v>M022</v>
      </c>
      <c r="H664" t="str">
        <f>_xlfn.XLOOKUP(G664,Movies_data!$A$1:$A$41,Movies_data!$B$1:$B$41,"not found")</f>
        <v>12th Fail</v>
      </c>
      <c r="I664" t="str">
        <f>_xlfn.XLOOKUP(G664,Movies_data!$A$1:$A$41,Movies_data!$D$1:$D$41,"not found")</f>
        <v>Drama</v>
      </c>
      <c r="J664" t="str">
        <f>_xlfn.XLOOKUP(G664,Movies_data!$A$1:$A$41,Movies_data!$C$1:$C$41,"not found")</f>
        <v>Hindi</v>
      </c>
      <c r="K664">
        <f>_xlfn.XLOOKUP(G664,Movies_data!$A$1:$A$41,Movies_data!$H$1:$H$41,"Not Found")</f>
        <v>9</v>
      </c>
      <c r="L664" t="str">
        <f>_xlfn.XLOOKUP(A664,Booking_data!$A$1:$A$6001,Booking_data!$E$1:$E$6001,"not Found")</f>
        <v>C083</v>
      </c>
      <c r="M664" t="str">
        <f>_xlfn.XLOOKUP(L664,Cinemas_data!$A$1:$A$49,Cinemas_data!$I$1:$I$49,"not Found")</f>
        <v>Miraj Cinemas Forum Mall</v>
      </c>
      <c r="N664" t="str">
        <f>_xlfn.XLOOKUP(L664,Cinemas_data!$A$1:$A$49,Cinemas_data!$C$1:$C$49,"not Found")</f>
        <v>Vijayawada</v>
      </c>
      <c r="O664">
        <f>_xlfn.XLOOKUP(A664,Booking_data!$A$1:$A$6001,Booking_data!$H$1:$H$6001,"not found")</f>
        <v>3</v>
      </c>
      <c r="P664">
        <f>_xlfn.XLOOKUP(A664,Booking_data!$A$1:$A$6001,Booking_data!$I$1:$I$6001,"not Found")</f>
        <v>280</v>
      </c>
      <c r="Q664">
        <f t="shared" si="52"/>
        <v>840</v>
      </c>
      <c r="R664" t="str">
        <f>_xlfn.XLOOKUP(A664,Booking_data!$A$1:$A$6001,Booking_data!$L$1:$L$6001,"Not Found")</f>
        <v>Debit Card</v>
      </c>
      <c r="S664">
        <f>_xlfn.XLOOKUP(A664,Booking_data!$A$1:$A$6001,Booking_data!$N$1:$N$6001,"not Found")</f>
        <v>33</v>
      </c>
      <c r="T664" t="str">
        <f>_xlfn.XLOOKUP(A664,Booking_data!$A$1:$A$6001,Booking_data!$O$1:$O$6001,"Not Found")</f>
        <v>Other</v>
      </c>
      <c r="U664" t="str">
        <f t="shared" si="53"/>
        <v>Middle Age</v>
      </c>
      <c r="V664" t="str">
        <f t="shared" si="54"/>
        <v>Medium Booking</v>
      </c>
    </row>
    <row r="665" spans="1:22" x14ac:dyDescent="0.25">
      <c r="A665" t="s">
        <v>896</v>
      </c>
      <c r="B665" s="1">
        <v>46084</v>
      </c>
      <c r="C665" s="1">
        <v>46203</v>
      </c>
      <c r="D665" s="9">
        <v>0.39583333333333331</v>
      </c>
      <c r="E665" t="str">
        <f t="shared" si="50"/>
        <v>Weekday</v>
      </c>
      <c r="F665" t="str">
        <f t="shared" si="51"/>
        <v>Mar</v>
      </c>
      <c r="G665" t="str">
        <f>_xlfn.XLOOKUP(A665,Booking_data!$A$1:$A$6001,Booking_data!$D$1:$D$6001,"not found")</f>
        <v>M007</v>
      </c>
      <c r="H665" t="str">
        <f>_xlfn.XLOOKUP(G665,Movies_data!$A$1:$A$41,Movies_data!$B$1:$B$41,"not found")</f>
        <v>Good Night</v>
      </c>
      <c r="I665" t="str">
        <f>_xlfn.XLOOKUP(G665,Movies_data!$A$1:$A$41,Movies_data!$D$1:$D$41,"not found")</f>
        <v>Comedy</v>
      </c>
      <c r="J665" t="str">
        <f>_xlfn.XLOOKUP(G665,Movies_data!$A$1:$A$41,Movies_data!$C$1:$C$41,"not found")</f>
        <v>Tamil</v>
      </c>
      <c r="K665">
        <f>_xlfn.XLOOKUP(G665,Movies_data!$A$1:$A$41,Movies_data!$H$1:$H$41,"Not Found")</f>
        <v>8</v>
      </c>
      <c r="L665" t="str">
        <f>_xlfn.XLOOKUP(A665,Booking_data!$A$1:$A$6001,Booking_data!$E$1:$E$6001,"not Found")</f>
        <v>C103</v>
      </c>
      <c r="M665" t="str">
        <f>_xlfn.XLOOKUP(L665,Cinemas_data!$A$1:$A$49,Cinemas_data!$I$1:$I$49,"not Found")</f>
        <v>MovieMax Forum Mall</v>
      </c>
      <c r="N665" t="str">
        <f>_xlfn.XLOOKUP(L665,Cinemas_data!$A$1:$A$49,Cinemas_data!$C$1:$C$49,"not Found")</f>
        <v>Pune</v>
      </c>
      <c r="O665">
        <f>_xlfn.XLOOKUP(A665,Booking_data!$A$1:$A$6001,Booking_data!$H$1:$H$6001,"not found")</f>
        <v>2</v>
      </c>
      <c r="P665">
        <f>_xlfn.XLOOKUP(A665,Booking_data!$A$1:$A$6001,Booking_data!$I$1:$I$6001,"not Found")</f>
        <v>180</v>
      </c>
      <c r="Q665">
        <f t="shared" si="52"/>
        <v>360</v>
      </c>
      <c r="R665" t="str">
        <f>_xlfn.XLOOKUP(A665,Booking_data!$A$1:$A$6001,Booking_data!$L$1:$L$6001,"Not Found")</f>
        <v>UPI</v>
      </c>
      <c r="S665">
        <f>_xlfn.XLOOKUP(A665,Booking_data!$A$1:$A$6001,Booking_data!$N$1:$N$6001,"not Found")</f>
        <v>28</v>
      </c>
      <c r="T665" t="str">
        <f>_xlfn.XLOOKUP(A665,Booking_data!$A$1:$A$6001,Booking_data!$O$1:$O$6001,"Not Found")</f>
        <v>Other</v>
      </c>
      <c r="U665" t="str">
        <f t="shared" si="53"/>
        <v>Youngster</v>
      </c>
      <c r="V665" t="str">
        <f t="shared" si="54"/>
        <v>Low Booking</v>
      </c>
    </row>
    <row r="666" spans="1:22" x14ac:dyDescent="0.25">
      <c r="A666" t="s">
        <v>897</v>
      </c>
      <c r="B666" s="1">
        <v>46084</v>
      </c>
      <c r="C666" s="1">
        <v>46125</v>
      </c>
      <c r="D666" s="9">
        <v>0.88541666666666663</v>
      </c>
      <c r="E666" t="str">
        <f t="shared" si="50"/>
        <v>Weekday</v>
      </c>
      <c r="F666" t="str">
        <f t="shared" si="51"/>
        <v>Mar</v>
      </c>
      <c r="G666" t="str">
        <f>_xlfn.XLOOKUP(A666,Booking_data!$A$1:$A$6001,Booking_data!$D$1:$D$6001,"not found")</f>
        <v>M016</v>
      </c>
      <c r="H666" t="str">
        <f>_xlfn.XLOOKUP(G666,Movies_data!$A$1:$A$41,Movies_data!$B$1:$B$41,"not found")</f>
        <v>Arjun Reddy</v>
      </c>
      <c r="I666" t="str">
        <f>_xlfn.XLOOKUP(G666,Movies_data!$A$1:$A$41,Movies_data!$D$1:$D$41,"not found")</f>
        <v>Drama</v>
      </c>
      <c r="J666" t="str">
        <f>_xlfn.XLOOKUP(G666,Movies_data!$A$1:$A$41,Movies_data!$C$1:$C$41,"not found")</f>
        <v>Telugu</v>
      </c>
      <c r="K666">
        <f>_xlfn.XLOOKUP(G666,Movies_data!$A$1:$A$41,Movies_data!$H$1:$H$41,"Not Found")</f>
        <v>7.7</v>
      </c>
      <c r="L666" t="str">
        <f>_xlfn.XLOOKUP(A666,Booking_data!$A$1:$A$6001,Booking_data!$E$1:$E$6001,"not Found")</f>
        <v>C051</v>
      </c>
      <c r="M666" t="str">
        <f>_xlfn.XLOOKUP(L666,Cinemas_data!$A$1:$A$49,Cinemas_data!$I$1:$I$49,"not Found")</f>
        <v>Asian Cinemas City Centre</v>
      </c>
      <c r="N666" t="str">
        <f>_xlfn.XLOOKUP(L666,Cinemas_data!$A$1:$A$49,Cinemas_data!$C$1:$C$49,"not Found")</f>
        <v>Bengaluru</v>
      </c>
      <c r="O666">
        <f>_xlfn.XLOOKUP(A666,Booking_data!$A$1:$A$6001,Booking_data!$H$1:$H$6001,"not found")</f>
        <v>2</v>
      </c>
      <c r="P666">
        <f>_xlfn.XLOOKUP(A666,Booking_data!$A$1:$A$6001,Booking_data!$I$1:$I$6001,"not Found")</f>
        <v>360</v>
      </c>
      <c r="Q666">
        <f t="shared" si="52"/>
        <v>720</v>
      </c>
      <c r="R666" t="str">
        <f>_xlfn.XLOOKUP(A666,Booking_data!$A$1:$A$6001,Booking_data!$L$1:$L$6001,"Not Found")</f>
        <v>Net Banking</v>
      </c>
      <c r="S666">
        <f>_xlfn.XLOOKUP(A666,Booking_data!$A$1:$A$6001,Booking_data!$N$1:$N$6001,"not Found")</f>
        <v>50</v>
      </c>
      <c r="T666" t="str">
        <f>_xlfn.XLOOKUP(A666,Booking_data!$A$1:$A$6001,Booking_data!$O$1:$O$6001,"Not Found")</f>
        <v>Other</v>
      </c>
      <c r="U666" t="str">
        <f t="shared" si="53"/>
        <v>Above 45</v>
      </c>
      <c r="V666" t="str">
        <f t="shared" si="54"/>
        <v>Low Booking</v>
      </c>
    </row>
    <row r="667" spans="1:22" x14ac:dyDescent="0.25">
      <c r="A667" t="s">
        <v>898</v>
      </c>
      <c r="B667" s="1">
        <v>46084</v>
      </c>
      <c r="C667" s="1">
        <v>46129</v>
      </c>
      <c r="D667" s="9">
        <v>0.9375</v>
      </c>
      <c r="E667" t="str">
        <f t="shared" si="50"/>
        <v>Weekday</v>
      </c>
      <c r="F667" t="str">
        <f t="shared" si="51"/>
        <v>Mar</v>
      </c>
      <c r="G667" t="str">
        <f>_xlfn.XLOOKUP(A667,Booking_data!$A$1:$A$6001,Booking_data!$D$1:$D$6001,"not found")</f>
        <v>M003</v>
      </c>
      <c r="H667" t="str">
        <f>_xlfn.XLOOKUP(G667,Movies_data!$A$1:$A$41,Movies_data!$B$1:$B$41,"not found")</f>
        <v>Vikram</v>
      </c>
      <c r="I667" t="str">
        <f>_xlfn.XLOOKUP(G667,Movies_data!$A$1:$A$41,Movies_data!$D$1:$D$41,"not found")</f>
        <v>Action</v>
      </c>
      <c r="J667" t="str">
        <f>_xlfn.XLOOKUP(G667,Movies_data!$A$1:$A$41,Movies_data!$C$1:$C$41,"not found")</f>
        <v>Tamil</v>
      </c>
      <c r="K667">
        <f>_xlfn.XLOOKUP(G667,Movies_data!$A$1:$A$41,Movies_data!$H$1:$H$41,"Not Found")</f>
        <v>8.3000000000000007</v>
      </c>
      <c r="L667" t="str">
        <f>_xlfn.XLOOKUP(A667,Booking_data!$A$1:$A$6001,Booking_data!$E$1:$E$6001,"not Found")</f>
        <v>C131</v>
      </c>
      <c r="M667" t="str">
        <f>_xlfn.XLOOKUP(L667,Cinemas_data!$A$1:$A$49,Cinemas_data!$I$1:$I$49,"not Found")</f>
        <v>Asian Cinemas City Centre</v>
      </c>
      <c r="N667" t="str">
        <f>_xlfn.XLOOKUP(L667,Cinemas_data!$A$1:$A$49,Cinemas_data!$C$1:$C$49,"not Found")</f>
        <v>Kolkata</v>
      </c>
      <c r="O667">
        <f>_xlfn.XLOOKUP(A667,Booking_data!$A$1:$A$6001,Booking_data!$H$1:$H$6001,"not found")</f>
        <v>4</v>
      </c>
      <c r="P667">
        <f>_xlfn.XLOOKUP(A667,Booking_data!$A$1:$A$6001,Booking_data!$I$1:$I$6001,"not Found")</f>
        <v>160</v>
      </c>
      <c r="Q667">
        <f t="shared" si="52"/>
        <v>640</v>
      </c>
      <c r="R667" t="str">
        <f>_xlfn.XLOOKUP(A667,Booking_data!$A$1:$A$6001,Booking_data!$L$1:$L$6001,"Not Found")</f>
        <v>UPI</v>
      </c>
      <c r="S667">
        <f>_xlfn.XLOOKUP(A667,Booking_data!$A$1:$A$6001,Booking_data!$N$1:$N$6001,"not Found")</f>
        <v>43</v>
      </c>
      <c r="T667" t="str">
        <f>_xlfn.XLOOKUP(A667,Booking_data!$A$1:$A$6001,Booking_data!$O$1:$O$6001,"Not Found")</f>
        <v>Male</v>
      </c>
      <c r="U667" t="str">
        <f t="shared" si="53"/>
        <v>Middle Age</v>
      </c>
      <c r="V667" t="str">
        <f t="shared" si="54"/>
        <v>Medium Booking</v>
      </c>
    </row>
    <row r="668" spans="1:22" x14ac:dyDescent="0.25">
      <c r="A668" t="s">
        <v>899</v>
      </c>
      <c r="B668" s="1">
        <v>46084</v>
      </c>
      <c r="C668" s="1">
        <v>46024</v>
      </c>
      <c r="D668" s="9">
        <v>0.53125</v>
      </c>
      <c r="E668" t="str">
        <f t="shared" si="50"/>
        <v>Weekday</v>
      </c>
      <c r="F668" t="str">
        <f t="shared" si="51"/>
        <v>Mar</v>
      </c>
      <c r="G668" t="str">
        <f>_xlfn.XLOOKUP(A668,Booking_data!$A$1:$A$6001,Booking_data!$D$1:$D$6001,"not found")</f>
        <v>M002</v>
      </c>
      <c r="H668" t="str">
        <f>_xlfn.XLOOKUP(G668,Movies_data!$A$1:$A$41,Movies_data!$B$1:$B$41,"not found")</f>
        <v>Jailer</v>
      </c>
      <c r="I668" t="str">
        <f>_xlfn.XLOOKUP(G668,Movies_data!$A$1:$A$41,Movies_data!$D$1:$D$41,"not found")</f>
        <v>Action</v>
      </c>
      <c r="J668" t="str">
        <f>_xlfn.XLOOKUP(G668,Movies_data!$A$1:$A$41,Movies_data!$C$1:$C$41,"not found")</f>
        <v>Tamil</v>
      </c>
      <c r="K668">
        <f>_xlfn.XLOOKUP(G668,Movies_data!$A$1:$A$41,Movies_data!$H$1:$H$41,"Not Found")</f>
        <v>7.1</v>
      </c>
      <c r="L668" t="str">
        <f>_xlfn.XLOOKUP(A668,Booking_data!$A$1:$A$6001,Booking_data!$E$1:$E$6001,"not Found")</f>
        <v>C153</v>
      </c>
      <c r="M668" t="str">
        <f>_xlfn.XLOOKUP(L668,Cinemas_data!$A$1:$A$49,Cinemas_data!$I$1:$I$49,"not Found")</f>
        <v>Cinepolis Forum Mall</v>
      </c>
      <c r="N668" t="str">
        <f>_xlfn.XLOOKUP(L668,Cinemas_data!$A$1:$A$49,Cinemas_data!$C$1:$C$49,"not Found")</f>
        <v>Kochi</v>
      </c>
      <c r="O668">
        <f>_xlfn.XLOOKUP(A668,Booking_data!$A$1:$A$6001,Booking_data!$H$1:$H$6001,"not found")</f>
        <v>3</v>
      </c>
      <c r="P668">
        <f>_xlfn.XLOOKUP(A668,Booking_data!$A$1:$A$6001,Booking_data!$I$1:$I$6001,"not Found")</f>
        <v>320</v>
      </c>
      <c r="Q668">
        <f t="shared" si="52"/>
        <v>960</v>
      </c>
      <c r="R668" t="str">
        <f>_xlfn.XLOOKUP(A668,Booking_data!$A$1:$A$6001,Booking_data!$L$1:$L$6001,"Not Found")</f>
        <v>Credit Card</v>
      </c>
      <c r="S668">
        <f>_xlfn.XLOOKUP(A668,Booking_data!$A$1:$A$6001,Booking_data!$N$1:$N$6001,"not Found")</f>
        <v>28</v>
      </c>
      <c r="T668" t="str">
        <f>_xlfn.XLOOKUP(A668,Booking_data!$A$1:$A$6001,Booking_data!$O$1:$O$6001,"Not Found")</f>
        <v>Other</v>
      </c>
      <c r="U668" t="str">
        <f t="shared" si="53"/>
        <v>Youngster</v>
      </c>
      <c r="V668" t="str">
        <f t="shared" si="54"/>
        <v>Medium Booking</v>
      </c>
    </row>
    <row r="669" spans="1:22" x14ac:dyDescent="0.25">
      <c r="A669" t="s">
        <v>900</v>
      </c>
      <c r="B669" s="1">
        <v>46084</v>
      </c>
      <c r="C669" s="1">
        <v>46080</v>
      </c>
      <c r="D669" s="9">
        <v>0.53125</v>
      </c>
      <c r="E669" t="str">
        <f t="shared" si="50"/>
        <v>Weekday</v>
      </c>
      <c r="F669" t="str">
        <f t="shared" si="51"/>
        <v>Mar</v>
      </c>
      <c r="G669" t="str">
        <f>_xlfn.XLOOKUP(A669,Booking_data!$A$1:$A$6001,Booking_data!$D$1:$D$6001,"not found")</f>
        <v>M005</v>
      </c>
      <c r="H669" t="str">
        <f>_xlfn.XLOOKUP(G669,Movies_data!$A$1:$A$41,Movies_data!$B$1:$B$41,"not found")</f>
        <v>Ponniyin Selvan II</v>
      </c>
      <c r="I669" t="str">
        <f>_xlfn.XLOOKUP(G669,Movies_data!$A$1:$A$41,Movies_data!$D$1:$D$41,"not found")</f>
        <v>Drama</v>
      </c>
      <c r="J669" t="str">
        <f>_xlfn.XLOOKUP(G669,Movies_data!$A$1:$A$41,Movies_data!$C$1:$C$41,"not found")</f>
        <v>Tamil</v>
      </c>
      <c r="K669">
        <f>_xlfn.XLOOKUP(G669,Movies_data!$A$1:$A$41,Movies_data!$H$1:$H$41,"Not Found")</f>
        <v>7.3</v>
      </c>
      <c r="L669" t="str">
        <f>_xlfn.XLOOKUP(A669,Booking_data!$A$1:$A$6001,Booking_data!$E$1:$E$6001,"not Found")</f>
        <v>C032</v>
      </c>
      <c r="M669" t="str">
        <f>_xlfn.XLOOKUP(L669,Cinemas_data!$A$1:$A$49,Cinemas_data!$I$1:$I$49,"not Found")</f>
        <v>MovieMax Grand Mall</v>
      </c>
      <c r="N669" t="str">
        <f>_xlfn.XLOOKUP(L669,Cinemas_data!$A$1:$A$49,Cinemas_data!$C$1:$C$49,"not Found")</f>
        <v>Madurai</v>
      </c>
      <c r="O669">
        <f>_xlfn.XLOOKUP(A669,Booking_data!$A$1:$A$6001,Booking_data!$H$1:$H$6001,"not found")</f>
        <v>3</v>
      </c>
      <c r="P669">
        <f>_xlfn.XLOOKUP(A669,Booking_data!$A$1:$A$6001,Booking_data!$I$1:$I$6001,"not Found")</f>
        <v>240</v>
      </c>
      <c r="Q669">
        <f t="shared" si="52"/>
        <v>720</v>
      </c>
      <c r="R669" t="str">
        <f>_xlfn.XLOOKUP(A669,Booking_data!$A$1:$A$6001,Booking_data!$L$1:$L$6001,"Not Found")</f>
        <v>Net Banking</v>
      </c>
      <c r="S669">
        <f>_xlfn.XLOOKUP(A669,Booking_data!$A$1:$A$6001,Booking_data!$N$1:$N$6001,"not Found")</f>
        <v>29</v>
      </c>
      <c r="T669" t="str">
        <f>_xlfn.XLOOKUP(A669,Booking_data!$A$1:$A$6001,Booking_data!$O$1:$O$6001,"Not Found")</f>
        <v>Female</v>
      </c>
      <c r="U669" t="str">
        <f t="shared" si="53"/>
        <v>Youngster</v>
      </c>
      <c r="V669" t="str">
        <f t="shared" si="54"/>
        <v>Medium Booking</v>
      </c>
    </row>
    <row r="670" spans="1:22" x14ac:dyDescent="0.25">
      <c r="A670" t="s">
        <v>901</v>
      </c>
      <c r="B670" s="1">
        <v>46084</v>
      </c>
      <c r="C670" s="1">
        <v>46187</v>
      </c>
      <c r="D670" s="9">
        <v>0.77083333333333337</v>
      </c>
      <c r="E670" t="str">
        <f t="shared" si="50"/>
        <v>Weekday</v>
      </c>
      <c r="F670" t="str">
        <f t="shared" si="51"/>
        <v>Mar</v>
      </c>
      <c r="G670" t="str">
        <f>_xlfn.XLOOKUP(A670,Booking_data!$A$1:$A$6001,Booking_data!$D$1:$D$6001,"not found")</f>
        <v>M002</v>
      </c>
      <c r="H670" t="str">
        <f>_xlfn.XLOOKUP(G670,Movies_data!$A$1:$A$41,Movies_data!$B$1:$B$41,"not found")</f>
        <v>Jailer</v>
      </c>
      <c r="I670" t="str">
        <f>_xlfn.XLOOKUP(G670,Movies_data!$A$1:$A$41,Movies_data!$D$1:$D$41,"not found")</f>
        <v>Action</v>
      </c>
      <c r="J670" t="str">
        <f>_xlfn.XLOOKUP(G670,Movies_data!$A$1:$A$41,Movies_data!$C$1:$C$41,"not found")</f>
        <v>Tamil</v>
      </c>
      <c r="K670">
        <f>_xlfn.XLOOKUP(G670,Movies_data!$A$1:$A$41,Movies_data!$H$1:$H$41,"Not Found")</f>
        <v>7.1</v>
      </c>
      <c r="L670" t="str">
        <f>_xlfn.XLOOKUP(A670,Booking_data!$A$1:$A$6001,Booking_data!$E$1:$E$6001,"not Found")</f>
        <v>C023</v>
      </c>
      <c r="M670" t="str">
        <f>_xlfn.XLOOKUP(L670,Cinemas_data!$A$1:$A$49,Cinemas_data!$I$1:$I$49,"not Found")</f>
        <v>MovieMax Forum Mall</v>
      </c>
      <c r="N670" t="str">
        <f>_xlfn.XLOOKUP(L670,Cinemas_data!$A$1:$A$49,Cinemas_data!$C$1:$C$49,"not Found")</f>
        <v>Coimbatore</v>
      </c>
      <c r="O670">
        <f>_xlfn.XLOOKUP(A670,Booking_data!$A$1:$A$6001,Booking_data!$H$1:$H$6001,"not found")</f>
        <v>2</v>
      </c>
      <c r="P670">
        <f>_xlfn.XLOOKUP(A670,Booking_data!$A$1:$A$6001,Booking_data!$I$1:$I$6001,"not Found")</f>
        <v>320</v>
      </c>
      <c r="Q670">
        <f t="shared" si="52"/>
        <v>640</v>
      </c>
      <c r="R670" t="str">
        <f>_xlfn.XLOOKUP(A670,Booking_data!$A$1:$A$6001,Booking_data!$L$1:$L$6001,"Not Found")</f>
        <v>UPI</v>
      </c>
      <c r="S670">
        <f>_xlfn.XLOOKUP(A670,Booking_data!$A$1:$A$6001,Booking_data!$N$1:$N$6001,"not Found")</f>
        <v>33</v>
      </c>
      <c r="T670" t="str">
        <f>_xlfn.XLOOKUP(A670,Booking_data!$A$1:$A$6001,Booking_data!$O$1:$O$6001,"Not Found")</f>
        <v>Male</v>
      </c>
      <c r="U670" t="str">
        <f t="shared" si="53"/>
        <v>Middle Age</v>
      </c>
      <c r="V670" t="str">
        <f t="shared" si="54"/>
        <v>Low Booking</v>
      </c>
    </row>
    <row r="671" spans="1:22" x14ac:dyDescent="0.25">
      <c r="A671" t="s">
        <v>902</v>
      </c>
      <c r="B671" s="1">
        <v>46084</v>
      </c>
      <c r="C671" s="1">
        <v>46091</v>
      </c>
      <c r="D671" s="9">
        <v>0.64583333333333337</v>
      </c>
      <c r="E671" t="str">
        <f t="shared" si="50"/>
        <v>Weekday</v>
      </c>
      <c r="F671" t="str">
        <f t="shared" si="51"/>
        <v>Mar</v>
      </c>
      <c r="G671" t="str">
        <f>_xlfn.XLOOKUP(A671,Booking_data!$A$1:$A$6001,Booking_data!$D$1:$D$6001,"not found")</f>
        <v>M024</v>
      </c>
      <c r="H671" t="str">
        <f>_xlfn.XLOOKUP(G671,Movies_data!$A$1:$A$41,Movies_data!$B$1:$B$41,"not found")</f>
        <v>Bhool Bhulaiyaa 2</v>
      </c>
      <c r="I671" t="str">
        <f>_xlfn.XLOOKUP(G671,Movies_data!$A$1:$A$41,Movies_data!$D$1:$D$41,"not found")</f>
        <v>Comedy</v>
      </c>
      <c r="J671" t="str">
        <f>_xlfn.XLOOKUP(G671,Movies_data!$A$1:$A$41,Movies_data!$C$1:$C$41,"not found")</f>
        <v>Hindi</v>
      </c>
      <c r="K671">
        <f>_xlfn.XLOOKUP(G671,Movies_data!$A$1:$A$41,Movies_data!$H$1:$H$41,"Not Found")</f>
        <v>5.9</v>
      </c>
      <c r="L671" t="str">
        <f>_xlfn.XLOOKUP(A671,Booking_data!$A$1:$A$6001,Booking_data!$E$1:$E$6001,"not Found")</f>
        <v>C013</v>
      </c>
      <c r="M671" t="str">
        <f>_xlfn.XLOOKUP(L671,Cinemas_data!$A$1:$A$49,Cinemas_data!$I$1:$I$49,"not Found")</f>
        <v>Mukta A2 Cinemas Forum Mall</v>
      </c>
      <c r="N671" t="str">
        <f>_xlfn.XLOOKUP(L671,Cinemas_data!$A$1:$A$49,Cinemas_data!$C$1:$C$49,"not Found")</f>
        <v>Chennai</v>
      </c>
      <c r="O671">
        <f>_xlfn.XLOOKUP(A671,Booking_data!$A$1:$A$6001,Booking_data!$H$1:$H$6001,"not found")</f>
        <v>2</v>
      </c>
      <c r="P671">
        <f>_xlfn.XLOOKUP(A671,Booking_data!$A$1:$A$6001,Booking_data!$I$1:$I$6001,"not Found")</f>
        <v>240</v>
      </c>
      <c r="Q671">
        <f t="shared" si="52"/>
        <v>480</v>
      </c>
      <c r="R671" t="str">
        <f>_xlfn.XLOOKUP(A671,Booking_data!$A$1:$A$6001,Booking_data!$L$1:$L$6001,"Not Found")</f>
        <v>Net Banking</v>
      </c>
      <c r="S671">
        <f>_xlfn.XLOOKUP(A671,Booking_data!$A$1:$A$6001,Booking_data!$N$1:$N$6001,"not Found")</f>
        <v>51</v>
      </c>
      <c r="T671" t="str">
        <f>_xlfn.XLOOKUP(A671,Booking_data!$A$1:$A$6001,Booking_data!$O$1:$O$6001,"Not Found")</f>
        <v>Female</v>
      </c>
      <c r="U671" t="str">
        <f t="shared" si="53"/>
        <v>Above 45</v>
      </c>
      <c r="V671" t="str">
        <f t="shared" si="54"/>
        <v>Low Booking</v>
      </c>
    </row>
    <row r="672" spans="1:22" x14ac:dyDescent="0.25">
      <c r="A672" t="s">
        <v>903</v>
      </c>
      <c r="B672" s="1">
        <v>46084</v>
      </c>
      <c r="C672" s="1">
        <v>46114</v>
      </c>
      <c r="D672" s="9">
        <v>0.88541666666666663</v>
      </c>
      <c r="E672" t="str">
        <f t="shared" si="50"/>
        <v>Weekday</v>
      </c>
      <c r="F672" t="str">
        <f t="shared" si="51"/>
        <v>Mar</v>
      </c>
      <c r="G672" t="str">
        <f>_xlfn.XLOOKUP(A672,Booking_data!$A$1:$A$6001,Booking_data!$D$1:$D$6001,"not found")</f>
        <v>M025</v>
      </c>
      <c r="H672" t="str">
        <f>_xlfn.XLOOKUP(G672,Movies_data!$A$1:$A$41,Movies_data!$B$1:$B$41,"not found")</f>
        <v>Rocky Aur Rani Kii Prem Kahaani</v>
      </c>
      <c r="I672" t="str">
        <f>_xlfn.XLOOKUP(G672,Movies_data!$A$1:$A$41,Movies_data!$D$1:$D$41,"not found")</f>
        <v>Romance</v>
      </c>
      <c r="J672" t="str">
        <f>_xlfn.XLOOKUP(G672,Movies_data!$A$1:$A$41,Movies_data!$C$1:$C$41,"not found")</f>
        <v>Hindi</v>
      </c>
      <c r="K672">
        <f>_xlfn.XLOOKUP(G672,Movies_data!$A$1:$A$41,Movies_data!$H$1:$H$41,"Not Found")</f>
        <v>6.8</v>
      </c>
      <c r="L672" t="str">
        <f>_xlfn.XLOOKUP(A672,Booking_data!$A$1:$A$6001,Booking_data!$E$1:$E$6001,"not Found")</f>
        <v>C081</v>
      </c>
      <c r="M672" t="str">
        <f>_xlfn.XLOOKUP(L672,Cinemas_data!$A$1:$A$49,Cinemas_data!$I$1:$I$49,"not Found")</f>
        <v>INOX City Centre</v>
      </c>
      <c r="N672" t="str">
        <f>_xlfn.XLOOKUP(L672,Cinemas_data!$A$1:$A$49,Cinemas_data!$C$1:$C$49,"not Found")</f>
        <v>Vijayawada</v>
      </c>
      <c r="O672">
        <f>_xlfn.XLOOKUP(A672,Booking_data!$A$1:$A$6001,Booking_data!$H$1:$H$6001,"not found")</f>
        <v>4</v>
      </c>
      <c r="P672">
        <f>_xlfn.XLOOKUP(A672,Booking_data!$A$1:$A$6001,Booking_data!$I$1:$I$6001,"not Found")</f>
        <v>200</v>
      </c>
      <c r="Q672">
        <f t="shared" si="52"/>
        <v>800</v>
      </c>
      <c r="R672" t="str">
        <f>_xlfn.XLOOKUP(A672,Booking_data!$A$1:$A$6001,Booking_data!$L$1:$L$6001,"Not Found")</f>
        <v>Debit Card</v>
      </c>
      <c r="S672">
        <f>_xlfn.XLOOKUP(A672,Booking_data!$A$1:$A$6001,Booking_data!$N$1:$N$6001,"not Found")</f>
        <v>42</v>
      </c>
      <c r="T672" t="str">
        <f>_xlfn.XLOOKUP(A672,Booking_data!$A$1:$A$6001,Booking_data!$O$1:$O$6001,"Not Found")</f>
        <v>Female</v>
      </c>
      <c r="U672" t="str">
        <f t="shared" si="53"/>
        <v>Middle Age</v>
      </c>
      <c r="V672" t="str">
        <f t="shared" si="54"/>
        <v>Medium Booking</v>
      </c>
    </row>
    <row r="673" spans="1:22" x14ac:dyDescent="0.25">
      <c r="A673" t="s">
        <v>904</v>
      </c>
      <c r="B673" s="1">
        <v>46084</v>
      </c>
      <c r="C673" s="1">
        <v>46030</v>
      </c>
      <c r="D673" s="9">
        <v>0.64583333333333337</v>
      </c>
      <c r="E673" t="str">
        <f t="shared" si="50"/>
        <v>Weekday</v>
      </c>
      <c r="F673" t="str">
        <f t="shared" si="51"/>
        <v>Mar</v>
      </c>
      <c r="G673" t="str">
        <f>_xlfn.XLOOKUP(A673,Booking_data!$A$1:$A$6001,Booking_data!$D$1:$D$6001,"not found")</f>
        <v>M034</v>
      </c>
      <c r="H673" t="str">
        <f>_xlfn.XLOOKUP(G673,Movies_data!$A$1:$A$41,Movies_data!$B$1:$B$41,"not found")</f>
        <v>Manjummel Boys</v>
      </c>
      <c r="I673" t="str">
        <f>_xlfn.XLOOKUP(G673,Movies_data!$A$1:$A$41,Movies_data!$D$1:$D$41,"not found")</f>
        <v>Adventure</v>
      </c>
      <c r="J673" t="str">
        <f>_xlfn.XLOOKUP(G673,Movies_data!$A$1:$A$41,Movies_data!$C$1:$C$41,"not found")</f>
        <v>Malayalam</v>
      </c>
      <c r="K673">
        <f>_xlfn.XLOOKUP(G673,Movies_data!$A$1:$A$41,Movies_data!$H$1:$H$41,"Not Found")</f>
        <v>8.3000000000000007</v>
      </c>
      <c r="L673" t="str">
        <f>_xlfn.XLOOKUP(A673,Booking_data!$A$1:$A$6001,Booking_data!$E$1:$E$6001,"not Found")</f>
        <v>C092</v>
      </c>
      <c r="M673" t="str">
        <f>_xlfn.XLOOKUP(L673,Cinemas_data!$A$1:$A$49,Cinemas_data!$I$1:$I$49,"not Found")</f>
        <v>Miraj Cinemas Grand Mall</v>
      </c>
      <c r="N673" t="str">
        <f>_xlfn.XLOOKUP(L673,Cinemas_data!$A$1:$A$49,Cinemas_data!$C$1:$C$49,"not Found")</f>
        <v>Mumbai</v>
      </c>
      <c r="O673">
        <f>_xlfn.XLOOKUP(A673,Booking_data!$A$1:$A$6001,Booking_data!$H$1:$H$6001,"not found")</f>
        <v>1</v>
      </c>
      <c r="P673">
        <f>_xlfn.XLOOKUP(A673,Booking_data!$A$1:$A$6001,Booking_data!$I$1:$I$6001,"not Found")</f>
        <v>160</v>
      </c>
      <c r="Q673">
        <f t="shared" si="52"/>
        <v>160</v>
      </c>
      <c r="R673" t="str">
        <f>_xlfn.XLOOKUP(A673,Booking_data!$A$1:$A$6001,Booking_data!$L$1:$L$6001,"Not Found")</f>
        <v>Wallet</v>
      </c>
      <c r="S673">
        <f>_xlfn.XLOOKUP(A673,Booking_data!$A$1:$A$6001,Booking_data!$N$1:$N$6001,"not Found")</f>
        <v>33</v>
      </c>
      <c r="T673" t="str">
        <f>_xlfn.XLOOKUP(A673,Booking_data!$A$1:$A$6001,Booking_data!$O$1:$O$6001,"Not Found")</f>
        <v>Other</v>
      </c>
      <c r="U673" t="str">
        <f t="shared" si="53"/>
        <v>Middle Age</v>
      </c>
      <c r="V673" t="str">
        <f t="shared" si="54"/>
        <v>Low Booking</v>
      </c>
    </row>
    <row r="674" spans="1:22" x14ac:dyDescent="0.25">
      <c r="A674" t="s">
        <v>905</v>
      </c>
      <c r="B674" s="1">
        <v>46084</v>
      </c>
      <c r="C674" s="1">
        <v>46160</v>
      </c>
      <c r="D674" s="9">
        <v>0.9375</v>
      </c>
      <c r="E674" t="str">
        <f t="shared" si="50"/>
        <v>Weekday</v>
      </c>
      <c r="F674" t="str">
        <f t="shared" si="51"/>
        <v>Mar</v>
      </c>
      <c r="G674" t="str">
        <f>_xlfn.XLOOKUP(A674,Booking_data!$A$1:$A$6001,Booking_data!$D$1:$D$6001,"not found")</f>
        <v>M024</v>
      </c>
      <c r="H674" t="str">
        <f>_xlfn.XLOOKUP(G674,Movies_data!$A$1:$A$41,Movies_data!$B$1:$B$41,"not found")</f>
        <v>Bhool Bhulaiyaa 2</v>
      </c>
      <c r="I674" t="str">
        <f>_xlfn.XLOOKUP(G674,Movies_data!$A$1:$A$41,Movies_data!$D$1:$D$41,"not found")</f>
        <v>Comedy</v>
      </c>
      <c r="J674" t="str">
        <f>_xlfn.XLOOKUP(G674,Movies_data!$A$1:$A$41,Movies_data!$C$1:$C$41,"not found")</f>
        <v>Hindi</v>
      </c>
      <c r="K674">
        <f>_xlfn.XLOOKUP(G674,Movies_data!$A$1:$A$41,Movies_data!$H$1:$H$41,"Not Found")</f>
        <v>5.9</v>
      </c>
      <c r="L674" t="str">
        <f>_xlfn.XLOOKUP(A674,Booking_data!$A$1:$A$6001,Booking_data!$E$1:$E$6001,"not Found")</f>
        <v>C011</v>
      </c>
      <c r="M674" t="str">
        <f>_xlfn.XLOOKUP(L674,Cinemas_data!$A$1:$A$49,Cinemas_data!$I$1:$I$49,"not Found")</f>
        <v>Cinepolis City Centre</v>
      </c>
      <c r="N674" t="str">
        <f>_xlfn.XLOOKUP(L674,Cinemas_data!$A$1:$A$49,Cinemas_data!$C$1:$C$49,"not Found")</f>
        <v>Chennai</v>
      </c>
      <c r="O674">
        <f>_xlfn.XLOOKUP(A674,Booking_data!$A$1:$A$6001,Booking_data!$H$1:$H$6001,"not found")</f>
        <v>1</v>
      </c>
      <c r="P674">
        <f>_xlfn.XLOOKUP(A674,Booking_data!$A$1:$A$6001,Booking_data!$I$1:$I$6001,"not Found")</f>
        <v>240</v>
      </c>
      <c r="Q674">
        <f t="shared" si="52"/>
        <v>240</v>
      </c>
      <c r="R674" t="str">
        <f>_xlfn.XLOOKUP(A674,Booking_data!$A$1:$A$6001,Booking_data!$L$1:$L$6001,"Not Found")</f>
        <v>Credit Card</v>
      </c>
      <c r="S674">
        <f>_xlfn.XLOOKUP(A674,Booking_data!$A$1:$A$6001,Booking_data!$N$1:$N$6001,"not Found")</f>
        <v>38</v>
      </c>
      <c r="T674" t="str">
        <f>_xlfn.XLOOKUP(A674,Booking_data!$A$1:$A$6001,Booking_data!$O$1:$O$6001,"Not Found")</f>
        <v>Other</v>
      </c>
      <c r="U674" t="str">
        <f t="shared" si="53"/>
        <v>Middle Age</v>
      </c>
      <c r="V674" t="str">
        <f t="shared" si="54"/>
        <v>Low Booking</v>
      </c>
    </row>
    <row r="675" spans="1:22" x14ac:dyDescent="0.25">
      <c r="A675" t="s">
        <v>906</v>
      </c>
      <c r="B675" s="1">
        <v>46084</v>
      </c>
      <c r="C675" s="1">
        <v>46126</v>
      </c>
      <c r="D675" s="9">
        <v>0.88541666666666663</v>
      </c>
      <c r="E675" t="str">
        <f t="shared" si="50"/>
        <v>Weekday</v>
      </c>
      <c r="F675" t="str">
        <f t="shared" si="51"/>
        <v>Mar</v>
      </c>
      <c r="G675" t="str">
        <f>_xlfn.XLOOKUP(A675,Booking_data!$A$1:$A$6001,Booking_data!$D$1:$D$6001,"not found")</f>
        <v>M009</v>
      </c>
      <c r="H675" t="str">
        <f>_xlfn.XLOOKUP(G675,Movies_data!$A$1:$A$41,Movies_data!$B$1:$B$41,"not found")</f>
        <v>Amaran</v>
      </c>
      <c r="I675" t="str">
        <f>_xlfn.XLOOKUP(G675,Movies_data!$A$1:$A$41,Movies_data!$D$1:$D$41,"not found")</f>
        <v>Biography</v>
      </c>
      <c r="J675" t="str">
        <f>_xlfn.XLOOKUP(G675,Movies_data!$A$1:$A$41,Movies_data!$C$1:$C$41,"not found")</f>
        <v>Tamil</v>
      </c>
      <c r="K675">
        <f>_xlfn.XLOOKUP(G675,Movies_data!$A$1:$A$41,Movies_data!$H$1:$H$41,"Not Found")</f>
        <v>8.3000000000000007</v>
      </c>
      <c r="L675" t="str">
        <f>_xlfn.XLOOKUP(A675,Booking_data!$A$1:$A$6001,Booking_data!$E$1:$E$6001,"not Found")</f>
        <v>C111</v>
      </c>
      <c r="M675" t="str">
        <f>_xlfn.XLOOKUP(L675,Cinemas_data!$A$1:$A$49,Cinemas_data!$I$1:$I$49,"not Found")</f>
        <v>Mukta A2 Cinemas City Centre</v>
      </c>
      <c r="N675" t="str">
        <f>_xlfn.XLOOKUP(L675,Cinemas_data!$A$1:$A$49,Cinemas_data!$C$1:$C$49,"not Found")</f>
        <v>Delhi</v>
      </c>
      <c r="O675">
        <f>_xlfn.XLOOKUP(A675,Booking_data!$A$1:$A$6001,Booking_data!$H$1:$H$6001,"not found")</f>
        <v>4</v>
      </c>
      <c r="P675">
        <f>_xlfn.XLOOKUP(A675,Booking_data!$A$1:$A$6001,Booking_data!$I$1:$I$6001,"not Found")</f>
        <v>180</v>
      </c>
      <c r="Q675">
        <f t="shared" si="52"/>
        <v>720</v>
      </c>
      <c r="R675" t="str">
        <f>_xlfn.XLOOKUP(A675,Booking_data!$A$1:$A$6001,Booking_data!$L$1:$L$6001,"Not Found")</f>
        <v>Wallet</v>
      </c>
      <c r="S675">
        <f>_xlfn.XLOOKUP(A675,Booking_data!$A$1:$A$6001,Booking_data!$N$1:$N$6001,"not Found")</f>
        <v>27</v>
      </c>
      <c r="T675" t="str">
        <f>_xlfn.XLOOKUP(A675,Booking_data!$A$1:$A$6001,Booking_data!$O$1:$O$6001,"Not Found")</f>
        <v>Male</v>
      </c>
      <c r="U675" t="str">
        <f t="shared" si="53"/>
        <v>Youngster</v>
      </c>
      <c r="V675" t="str">
        <f t="shared" si="54"/>
        <v>Medium Booking</v>
      </c>
    </row>
    <row r="676" spans="1:22" x14ac:dyDescent="0.25">
      <c r="A676" t="s">
        <v>907</v>
      </c>
      <c r="B676" s="1">
        <v>46084</v>
      </c>
      <c r="C676" s="1">
        <v>46151</v>
      </c>
      <c r="D676" s="9">
        <v>0.77083333333333337</v>
      </c>
      <c r="E676" t="str">
        <f t="shared" si="50"/>
        <v>Weekday</v>
      </c>
      <c r="F676" t="str">
        <f t="shared" si="51"/>
        <v>Mar</v>
      </c>
      <c r="G676" t="str">
        <f>_xlfn.XLOOKUP(A676,Booking_data!$A$1:$A$6001,Booking_data!$D$1:$D$6001,"not found")</f>
        <v>M008</v>
      </c>
      <c r="H676" t="str">
        <f>_xlfn.XLOOKUP(G676,Movies_data!$A$1:$A$41,Movies_data!$B$1:$B$41,"not found")</f>
        <v>Love Today</v>
      </c>
      <c r="I676" t="str">
        <f>_xlfn.XLOOKUP(G676,Movies_data!$A$1:$A$41,Movies_data!$D$1:$D$41,"not found")</f>
        <v>Romance</v>
      </c>
      <c r="J676" t="str">
        <f>_xlfn.XLOOKUP(G676,Movies_data!$A$1:$A$41,Movies_data!$C$1:$C$41,"not found")</f>
        <v>Tamil</v>
      </c>
      <c r="K676">
        <f>_xlfn.XLOOKUP(G676,Movies_data!$A$1:$A$41,Movies_data!$H$1:$H$41,"Not Found")</f>
        <v>7.4</v>
      </c>
      <c r="L676" t="str">
        <f>_xlfn.XLOOKUP(A676,Booking_data!$A$1:$A$6001,Booking_data!$E$1:$E$6001,"not Found")</f>
        <v>C152</v>
      </c>
      <c r="M676" t="str">
        <f>_xlfn.XLOOKUP(L676,Cinemas_data!$A$1:$A$49,Cinemas_data!$I$1:$I$49,"not Found")</f>
        <v>INOX Grand Mall</v>
      </c>
      <c r="N676" t="str">
        <f>_xlfn.XLOOKUP(L676,Cinemas_data!$A$1:$A$49,Cinemas_data!$C$1:$C$49,"not Found")</f>
        <v>Kochi</v>
      </c>
      <c r="O676">
        <f>_xlfn.XLOOKUP(A676,Booking_data!$A$1:$A$6001,Booking_data!$H$1:$H$6001,"not found")</f>
        <v>6</v>
      </c>
      <c r="P676">
        <f>_xlfn.XLOOKUP(A676,Booking_data!$A$1:$A$6001,Booking_data!$I$1:$I$6001,"not Found")</f>
        <v>440</v>
      </c>
      <c r="Q676">
        <f t="shared" si="52"/>
        <v>2640</v>
      </c>
      <c r="R676" t="str">
        <f>_xlfn.XLOOKUP(A676,Booking_data!$A$1:$A$6001,Booking_data!$L$1:$L$6001,"Not Found")</f>
        <v>Credit Card</v>
      </c>
      <c r="S676">
        <f>_xlfn.XLOOKUP(A676,Booking_data!$A$1:$A$6001,Booking_data!$N$1:$N$6001,"not Found")</f>
        <v>25</v>
      </c>
      <c r="T676" t="str">
        <f>_xlfn.XLOOKUP(A676,Booking_data!$A$1:$A$6001,Booking_data!$O$1:$O$6001,"Not Found")</f>
        <v>Male</v>
      </c>
      <c r="U676" t="str">
        <f t="shared" si="53"/>
        <v>Youngster</v>
      </c>
      <c r="V676" t="str">
        <f t="shared" si="54"/>
        <v>High Booking</v>
      </c>
    </row>
    <row r="677" spans="1:22" x14ac:dyDescent="0.25">
      <c r="A677" t="s">
        <v>908</v>
      </c>
      <c r="B677" s="1">
        <v>46084</v>
      </c>
      <c r="C677" s="1">
        <v>46192</v>
      </c>
      <c r="D677" s="9">
        <v>0.53125</v>
      </c>
      <c r="E677" t="str">
        <f t="shared" si="50"/>
        <v>Weekday</v>
      </c>
      <c r="F677" t="str">
        <f t="shared" si="51"/>
        <v>Mar</v>
      </c>
      <c r="G677" t="str">
        <f>_xlfn.XLOOKUP(A677,Booking_data!$A$1:$A$6001,Booking_data!$D$1:$D$6001,"not found")</f>
        <v>M003</v>
      </c>
      <c r="H677" t="str">
        <f>_xlfn.XLOOKUP(G677,Movies_data!$A$1:$A$41,Movies_data!$B$1:$B$41,"not found")</f>
        <v>Vikram</v>
      </c>
      <c r="I677" t="str">
        <f>_xlfn.XLOOKUP(G677,Movies_data!$A$1:$A$41,Movies_data!$D$1:$D$41,"not found")</f>
        <v>Action</v>
      </c>
      <c r="J677" t="str">
        <f>_xlfn.XLOOKUP(G677,Movies_data!$A$1:$A$41,Movies_data!$C$1:$C$41,"not found")</f>
        <v>Tamil</v>
      </c>
      <c r="K677">
        <f>_xlfn.XLOOKUP(G677,Movies_data!$A$1:$A$41,Movies_data!$H$1:$H$41,"Not Found")</f>
        <v>8.3000000000000007</v>
      </c>
      <c r="L677" t="str">
        <f>_xlfn.XLOOKUP(A677,Booking_data!$A$1:$A$6001,Booking_data!$E$1:$E$6001,"not Found")</f>
        <v>C161</v>
      </c>
      <c r="M677" t="str">
        <f>_xlfn.XLOOKUP(L677,Cinemas_data!$A$1:$A$49,Cinemas_data!$I$1:$I$49,"not Found")</f>
        <v>INOX City Centre</v>
      </c>
      <c r="N677" t="str">
        <f>_xlfn.XLOOKUP(L677,Cinemas_data!$A$1:$A$49,Cinemas_data!$C$1:$C$49,"not Found")</f>
        <v>Thiruvananthapuram</v>
      </c>
      <c r="O677">
        <f>_xlfn.XLOOKUP(A677,Booking_data!$A$1:$A$6001,Booking_data!$H$1:$H$6001,"not found")</f>
        <v>2</v>
      </c>
      <c r="P677">
        <f>_xlfn.XLOOKUP(A677,Booking_data!$A$1:$A$6001,Booking_data!$I$1:$I$6001,"not Found")</f>
        <v>280</v>
      </c>
      <c r="Q677">
        <f t="shared" si="52"/>
        <v>560</v>
      </c>
      <c r="R677" t="str">
        <f>_xlfn.XLOOKUP(A677,Booking_data!$A$1:$A$6001,Booking_data!$L$1:$L$6001,"Not Found")</f>
        <v>Net Banking</v>
      </c>
      <c r="S677">
        <f>_xlfn.XLOOKUP(A677,Booking_data!$A$1:$A$6001,Booking_data!$N$1:$N$6001,"not Found")</f>
        <v>35</v>
      </c>
      <c r="T677" t="str">
        <f>_xlfn.XLOOKUP(A677,Booking_data!$A$1:$A$6001,Booking_data!$O$1:$O$6001,"Not Found")</f>
        <v>Other</v>
      </c>
      <c r="U677" t="str">
        <f t="shared" si="53"/>
        <v>Middle Age</v>
      </c>
      <c r="V677" t="str">
        <f t="shared" si="54"/>
        <v>Low Booking</v>
      </c>
    </row>
    <row r="678" spans="1:22" x14ac:dyDescent="0.25">
      <c r="A678" t="s">
        <v>909</v>
      </c>
      <c r="B678" s="1">
        <v>46084</v>
      </c>
      <c r="C678" s="1">
        <v>46195</v>
      </c>
      <c r="D678" s="9">
        <v>0.88541666666666663</v>
      </c>
      <c r="E678" t="str">
        <f t="shared" si="50"/>
        <v>Weekday</v>
      </c>
      <c r="F678" t="str">
        <f t="shared" si="51"/>
        <v>Mar</v>
      </c>
      <c r="G678" t="str">
        <f>_xlfn.XLOOKUP(A678,Booking_data!$A$1:$A$6001,Booking_data!$D$1:$D$6001,"not found")</f>
        <v>M037</v>
      </c>
      <c r="H678" t="str">
        <f>_xlfn.XLOOKUP(G678,Movies_data!$A$1:$A$41,Movies_data!$B$1:$B$41,"not found")</f>
        <v>Oppenheimer</v>
      </c>
      <c r="I678" t="str">
        <f>_xlfn.XLOOKUP(G678,Movies_data!$A$1:$A$41,Movies_data!$D$1:$D$41,"not found")</f>
        <v>Biography</v>
      </c>
      <c r="J678" t="str">
        <f>_xlfn.XLOOKUP(G678,Movies_data!$A$1:$A$41,Movies_data!$C$1:$C$41,"not found")</f>
        <v>English</v>
      </c>
      <c r="K678">
        <f>_xlfn.XLOOKUP(G678,Movies_data!$A$1:$A$41,Movies_data!$H$1:$H$41,"Not Found")</f>
        <v>8.5</v>
      </c>
      <c r="L678" t="str">
        <f>_xlfn.XLOOKUP(A678,Booking_data!$A$1:$A$6001,Booking_data!$E$1:$E$6001,"not Found")</f>
        <v>C142</v>
      </c>
      <c r="M678" t="str">
        <f>_xlfn.XLOOKUP(L678,Cinemas_data!$A$1:$A$49,Cinemas_data!$I$1:$I$49,"not Found")</f>
        <v>PVR Grand Mall</v>
      </c>
      <c r="N678" t="str">
        <f>_xlfn.XLOOKUP(L678,Cinemas_data!$A$1:$A$49,Cinemas_data!$C$1:$C$49,"not Found")</f>
        <v>Ahmedabad</v>
      </c>
      <c r="O678">
        <f>_xlfn.XLOOKUP(A678,Booking_data!$A$1:$A$6001,Booking_data!$H$1:$H$6001,"not found")</f>
        <v>1</v>
      </c>
      <c r="P678">
        <f>_xlfn.XLOOKUP(A678,Booking_data!$A$1:$A$6001,Booking_data!$I$1:$I$6001,"not Found")</f>
        <v>300</v>
      </c>
      <c r="Q678">
        <f t="shared" si="52"/>
        <v>300</v>
      </c>
      <c r="R678" t="str">
        <f>_xlfn.XLOOKUP(A678,Booking_data!$A$1:$A$6001,Booking_data!$L$1:$L$6001,"Not Found")</f>
        <v>Debit Card</v>
      </c>
      <c r="S678">
        <f>_xlfn.XLOOKUP(A678,Booking_data!$A$1:$A$6001,Booking_data!$N$1:$N$6001,"not Found")</f>
        <v>54</v>
      </c>
      <c r="T678" t="str">
        <f>_xlfn.XLOOKUP(A678,Booking_data!$A$1:$A$6001,Booking_data!$O$1:$O$6001,"Not Found")</f>
        <v>Female</v>
      </c>
      <c r="U678" t="str">
        <f t="shared" si="53"/>
        <v>Above 45</v>
      </c>
      <c r="V678" t="str">
        <f t="shared" si="54"/>
        <v>Low Booking</v>
      </c>
    </row>
    <row r="679" spans="1:22" x14ac:dyDescent="0.25">
      <c r="A679" t="s">
        <v>910</v>
      </c>
      <c r="B679" s="1">
        <v>46084</v>
      </c>
      <c r="C679" s="1">
        <v>46196</v>
      </c>
      <c r="D679" s="9">
        <v>0.53125</v>
      </c>
      <c r="E679" t="str">
        <f t="shared" si="50"/>
        <v>Weekday</v>
      </c>
      <c r="F679" t="str">
        <f t="shared" si="51"/>
        <v>Mar</v>
      </c>
      <c r="G679" t="str">
        <f>_xlfn.XLOOKUP(A679,Booking_data!$A$1:$A$6001,Booking_data!$D$1:$D$6001,"not found")</f>
        <v>M031</v>
      </c>
      <c r="H679" t="str">
        <f>_xlfn.XLOOKUP(G679,Movies_data!$A$1:$A$41,Movies_data!$B$1:$B$41,"not found")</f>
        <v>Bangalore Days</v>
      </c>
      <c r="I679" t="str">
        <f>_xlfn.XLOOKUP(G679,Movies_data!$A$1:$A$41,Movies_data!$D$1:$D$41,"not found")</f>
        <v>Drama</v>
      </c>
      <c r="J679" t="str">
        <f>_xlfn.XLOOKUP(G679,Movies_data!$A$1:$A$41,Movies_data!$C$1:$C$41,"not found")</f>
        <v>Malayalam</v>
      </c>
      <c r="K679">
        <f>_xlfn.XLOOKUP(G679,Movies_data!$A$1:$A$41,Movies_data!$H$1:$H$41,"Not Found")</f>
        <v>8.3000000000000007</v>
      </c>
      <c r="L679" t="str">
        <f>_xlfn.XLOOKUP(A679,Booking_data!$A$1:$A$6001,Booking_data!$E$1:$E$6001,"not Found")</f>
        <v>C053</v>
      </c>
      <c r="M679" t="str">
        <f>_xlfn.XLOOKUP(L679,Cinemas_data!$A$1:$A$49,Cinemas_data!$I$1:$I$49,"not Found")</f>
        <v>PVR Forum Mall</v>
      </c>
      <c r="N679" t="str">
        <f>_xlfn.XLOOKUP(L679,Cinemas_data!$A$1:$A$49,Cinemas_data!$C$1:$C$49,"not Found")</f>
        <v>Bengaluru</v>
      </c>
      <c r="O679">
        <f>_xlfn.XLOOKUP(A679,Booking_data!$A$1:$A$6001,Booking_data!$H$1:$H$6001,"not found")</f>
        <v>1</v>
      </c>
      <c r="P679">
        <f>_xlfn.XLOOKUP(A679,Booking_data!$A$1:$A$6001,Booking_data!$I$1:$I$6001,"not Found")</f>
        <v>260</v>
      </c>
      <c r="Q679">
        <f t="shared" si="52"/>
        <v>260</v>
      </c>
      <c r="R679" t="str">
        <f>_xlfn.XLOOKUP(A679,Booking_data!$A$1:$A$6001,Booking_data!$L$1:$L$6001,"Not Found")</f>
        <v>UPI</v>
      </c>
      <c r="S679">
        <f>_xlfn.XLOOKUP(A679,Booking_data!$A$1:$A$6001,Booking_data!$N$1:$N$6001,"not Found")</f>
        <v>55</v>
      </c>
      <c r="T679" t="str">
        <f>_xlfn.XLOOKUP(A679,Booking_data!$A$1:$A$6001,Booking_data!$O$1:$O$6001,"Not Found")</f>
        <v>Other</v>
      </c>
      <c r="U679" t="str">
        <f t="shared" si="53"/>
        <v>Above 45</v>
      </c>
      <c r="V679" t="str">
        <f t="shared" si="54"/>
        <v>Low Booking</v>
      </c>
    </row>
    <row r="680" spans="1:22" x14ac:dyDescent="0.25">
      <c r="A680" t="s">
        <v>911</v>
      </c>
      <c r="B680" s="1">
        <v>46084</v>
      </c>
      <c r="C680" s="1">
        <v>46060</v>
      </c>
      <c r="D680" s="9">
        <v>0.77083333333333337</v>
      </c>
      <c r="E680" t="str">
        <f t="shared" si="50"/>
        <v>Weekday</v>
      </c>
      <c r="F680" t="str">
        <f t="shared" si="51"/>
        <v>Mar</v>
      </c>
      <c r="G680" t="str">
        <f>_xlfn.XLOOKUP(A680,Booking_data!$A$1:$A$6001,Booking_data!$D$1:$D$6001,"not found")</f>
        <v>M038</v>
      </c>
      <c r="H680" t="str">
        <f>_xlfn.XLOOKUP(G680,Movies_data!$A$1:$A$41,Movies_data!$B$1:$B$41,"not found")</f>
        <v>Barbie</v>
      </c>
      <c r="I680" t="str">
        <f>_xlfn.XLOOKUP(G680,Movies_data!$A$1:$A$41,Movies_data!$D$1:$D$41,"not found")</f>
        <v>Comedy</v>
      </c>
      <c r="J680" t="str">
        <f>_xlfn.XLOOKUP(G680,Movies_data!$A$1:$A$41,Movies_data!$C$1:$C$41,"not found")</f>
        <v>English</v>
      </c>
      <c r="K680">
        <f>_xlfn.XLOOKUP(G680,Movies_data!$A$1:$A$41,Movies_data!$H$1:$H$41,"Not Found")</f>
        <v>6.8</v>
      </c>
      <c r="L680" t="str">
        <f>_xlfn.XLOOKUP(A680,Booking_data!$A$1:$A$6001,Booking_data!$E$1:$E$6001,"not Found")</f>
        <v>C131</v>
      </c>
      <c r="M680" t="str">
        <f>_xlfn.XLOOKUP(L680,Cinemas_data!$A$1:$A$49,Cinemas_data!$I$1:$I$49,"not Found")</f>
        <v>Asian Cinemas City Centre</v>
      </c>
      <c r="N680" t="str">
        <f>_xlfn.XLOOKUP(L680,Cinemas_data!$A$1:$A$49,Cinemas_data!$C$1:$C$49,"not Found")</f>
        <v>Kolkata</v>
      </c>
      <c r="O680">
        <f>_xlfn.XLOOKUP(A680,Booking_data!$A$1:$A$6001,Booking_data!$H$1:$H$6001,"not found")</f>
        <v>2</v>
      </c>
      <c r="P680">
        <f>_xlfn.XLOOKUP(A680,Booking_data!$A$1:$A$6001,Booking_data!$I$1:$I$6001,"not Found")</f>
        <v>160</v>
      </c>
      <c r="Q680">
        <f t="shared" si="52"/>
        <v>320</v>
      </c>
      <c r="R680" t="str">
        <f>_xlfn.XLOOKUP(A680,Booking_data!$A$1:$A$6001,Booking_data!$L$1:$L$6001,"Not Found")</f>
        <v>Debit Card</v>
      </c>
      <c r="S680">
        <f>_xlfn.XLOOKUP(A680,Booking_data!$A$1:$A$6001,Booking_data!$N$1:$N$6001,"not Found")</f>
        <v>42</v>
      </c>
      <c r="T680" t="str">
        <f>_xlfn.XLOOKUP(A680,Booking_data!$A$1:$A$6001,Booking_data!$O$1:$O$6001,"Not Found")</f>
        <v>Other</v>
      </c>
      <c r="U680" t="str">
        <f t="shared" si="53"/>
        <v>Middle Age</v>
      </c>
      <c r="V680" t="str">
        <f t="shared" si="54"/>
        <v>Low Booking</v>
      </c>
    </row>
    <row r="681" spans="1:22" x14ac:dyDescent="0.25">
      <c r="A681" t="s">
        <v>912</v>
      </c>
      <c r="B681" s="1">
        <v>46084</v>
      </c>
      <c r="C681" s="1">
        <v>46159</v>
      </c>
      <c r="D681" s="9">
        <v>0.53125</v>
      </c>
      <c r="E681" t="str">
        <f t="shared" si="50"/>
        <v>Weekday</v>
      </c>
      <c r="F681" t="str">
        <f t="shared" si="51"/>
        <v>Mar</v>
      </c>
      <c r="G681" t="str">
        <f>_xlfn.XLOOKUP(A681,Booking_data!$A$1:$A$6001,Booking_data!$D$1:$D$6001,"not found")</f>
        <v>M003</v>
      </c>
      <c r="H681" t="str">
        <f>_xlfn.XLOOKUP(G681,Movies_data!$A$1:$A$41,Movies_data!$B$1:$B$41,"not found")</f>
        <v>Vikram</v>
      </c>
      <c r="I681" t="str">
        <f>_xlfn.XLOOKUP(G681,Movies_data!$A$1:$A$41,Movies_data!$D$1:$D$41,"not found")</f>
        <v>Action</v>
      </c>
      <c r="J681" t="str">
        <f>_xlfn.XLOOKUP(G681,Movies_data!$A$1:$A$41,Movies_data!$C$1:$C$41,"not found")</f>
        <v>Tamil</v>
      </c>
      <c r="K681">
        <f>_xlfn.XLOOKUP(G681,Movies_data!$A$1:$A$41,Movies_data!$H$1:$H$41,"Not Found")</f>
        <v>8.3000000000000007</v>
      </c>
      <c r="L681" t="str">
        <f>_xlfn.XLOOKUP(A681,Booking_data!$A$1:$A$6001,Booking_data!$E$1:$E$6001,"not Found")</f>
        <v>C011</v>
      </c>
      <c r="M681" t="str">
        <f>_xlfn.XLOOKUP(L681,Cinemas_data!$A$1:$A$49,Cinemas_data!$I$1:$I$49,"not Found")</f>
        <v>Cinepolis City Centre</v>
      </c>
      <c r="N681" t="str">
        <f>_xlfn.XLOOKUP(L681,Cinemas_data!$A$1:$A$49,Cinemas_data!$C$1:$C$49,"not Found")</f>
        <v>Chennai</v>
      </c>
      <c r="O681">
        <f>_xlfn.XLOOKUP(A681,Booking_data!$A$1:$A$6001,Booking_data!$H$1:$H$6001,"not found")</f>
        <v>5</v>
      </c>
      <c r="P681">
        <f>_xlfn.XLOOKUP(A681,Booking_data!$A$1:$A$6001,Booking_data!$I$1:$I$6001,"not Found")</f>
        <v>420</v>
      </c>
      <c r="Q681">
        <f t="shared" si="52"/>
        <v>2100</v>
      </c>
      <c r="R681" t="str">
        <f>_xlfn.XLOOKUP(A681,Booking_data!$A$1:$A$6001,Booking_data!$L$1:$L$6001,"Not Found")</f>
        <v>Net Banking</v>
      </c>
      <c r="S681">
        <f>_xlfn.XLOOKUP(A681,Booking_data!$A$1:$A$6001,Booking_data!$N$1:$N$6001,"not Found")</f>
        <v>36</v>
      </c>
      <c r="T681" t="str">
        <f>_xlfn.XLOOKUP(A681,Booking_data!$A$1:$A$6001,Booking_data!$O$1:$O$6001,"Not Found")</f>
        <v>Male</v>
      </c>
      <c r="U681" t="str">
        <f t="shared" si="53"/>
        <v>Middle Age</v>
      </c>
      <c r="V681" t="str">
        <f t="shared" si="54"/>
        <v>High Booking</v>
      </c>
    </row>
    <row r="682" spans="1:22" x14ac:dyDescent="0.25">
      <c r="A682" t="s">
        <v>913</v>
      </c>
      <c r="B682" s="1">
        <v>46084</v>
      </c>
      <c r="C682" s="1">
        <v>46060</v>
      </c>
      <c r="D682" s="9">
        <v>0.77083333333333337</v>
      </c>
      <c r="E682" t="str">
        <f t="shared" si="50"/>
        <v>Weekday</v>
      </c>
      <c r="F682" t="str">
        <f t="shared" si="51"/>
        <v>Mar</v>
      </c>
      <c r="G682" t="str">
        <f>_xlfn.XLOOKUP(A682,Booking_data!$A$1:$A$6001,Booking_data!$D$1:$D$6001,"not found")</f>
        <v>M020</v>
      </c>
      <c r="H682" t="str">
        <f>_xlfn.XLOOKUP(G682,Movies_data!$A$1:$A$41,Movies_data!$B$1:$B$41,"not found")</f>
        <v>Jawan</v>
      </c>
      <c r="I682" t="str">
        <f>_xlfn.XLOOKUP(G682,Movies_data!$A$1:$A$41,Movies_data!$D$1:$D$41,"not found")</f>
        <v>Action</v>
      </c>
      <c r="J682" t="str">
        <f>_xlfn.XLOOKUP(G682,Movies_data!$A$1:$A$41,Movies_data!$C$1:$C$41,"not found")</f>
        <v>Hindi</v>
      </c>
      <c r="K682">
        <f>_xlfn.XLOOKUP(G682,Movies_data!$A$1:$A$41,Movies_data!$H$1:$H$41,"Not Found")</f>
        <v>7</v>
      </c>
      <c r="L682" t="str">
        <f>_xlfn.XLOOKUP(A682,Booking_data!$A$1:$A$6001,Booking_data!$E$1:$E$6001,"not Found")</f>
        <v>C072</v>
      </c>
      <c r="M682" t="str">
        <f>_xlfn.XLOOKUP(L682,Cinemas_data!$A$1:$A$49,Cinemas_data!$I$1:$I$49,"not Found")</f>
        <v>INOX Grand Mall</v>
      </c>
      <c r="N682" t="str">
        <f>_xlfn.XLOOKUP(L682,Cinemas_data!$A$1:$A$49,Cinemas_data!$C$1:$C$49,"not Found")</f>
        <v>Hyderabad</v>
      </c>
      <c r="O682">
        <f>_xlfn.XLOOKUP(A682,Booking_data!$A$1:$A$6001,Booking_data!$H$1:$H$6001,"not found")</f>
        <v>6</v>
      </c>
      <c r="P682">
        <f>_xlfn.XLOOKUP(A682,Booking_data!$A$1:$A$6001,Booking_data!$I$1:$I$6001,"not Found")</f>
        <v>380</v>
      </c>
      <c r="Q682">
        <f t="shared" si="52"/>
        <v>2280</v>
      </c>
      <c r="R682" t="str">
        <f>_xlfn.XLOOKUP(A682,Booking_data!$A$1:$A$6001,Booking_data!$L$1:$L$6001,"Not Found")</f>
        <v>Credit Card</v>
      </c>
      <c r="S682">
        <f>_xlfn.XLOOKUP(A682,Booking_data!$A$1:$A$6001,Booking_data!$N$1:$N$6001,"not Found")</f>
        <v>54</v>
      </c>
      <c r="T682" t="str">
        <f>_xlfn.XLOOKUP(A682,Booking_data!$A$1:$A$6001,Booking_data!$O$1:$O$6001,"Not Found")</f>
        <v>Female</v>
      </c>
      <c r="U682" t="str">
        <f t="shared" si="53"/>
        <v>Above 45</v>
      </c>
      <c r="V682" t="str">
        <f t="shared" si="54"/>
        <v>High Booking</v>
      </c>
    </row>
    <row r="683" spans="1:22" x14ac:dyDescent="0.25">
      <c r="A683" t="s">
        <v>914</v>
      </c>
      <c r="B683" s="1">
        <v>46084</v>
      </c>
      <c r="C683" s="1">
        <v>46209</v>
      </c>
      <c r="D683" s="9">
        <v>0.9375</v>
      </c>
      <c r="E683" t="str">
        <f t="shared" si="50"/>
        <v>Weekday</v>
      </c>
      <c r="F683" t="str">
        <f t="shared" si="51"/>
        <v>Mar</v>
      </c>
      <c r="G683" t="str">
        <f>_xlfn.XLOOKUP(A683,Booking_data!$A$1:$A$6001,Booking_data!$D$1:$D$6001,"not found")</f>
        <v>M002</v>
      </c>
      <c r="H683" t="str">
        <f>_xlfn.XLOOKUP(G683,Movies_data!$A$1:$A$41,Movies_data!$B$1:$B$41,"not found")</f>
        <v>Jailer</v>
      </c>
      <c r="I683" t="str">
        <f>_xlfn.XLOOKUP(G683,Movies_data!$A$1:$A$41,Movies_data!$D$1:$D$41,"not found")</f>
        <v>Action</v>
      </c>
      <c r="J683" t="str">
        <f>_xlfn.XLOOKUP(G683,Movies_data!$A$1:$A$41,Movies_data!$C$1:$C$41,"not found")</f>
        <v>Tamil</v>
      </c>
      <c r="K683">
        <f>_xlfn.XLOOKUP(G683,Movies_data!$A$1:$A$41,Movies_data!$H$1:$H$41,"Not Found")</f>
        <v>7.1</v>
      </c>
      <c r="L683" t="str">
        <f>_xlfn.XLOOKUP(A683,Booking_data!$A$1:$A$6001,Booking_data!$E$1:$E$6001,"not Found")</f>
        <v>C081</v>
      </c>
      <c r="M683" t="str">
        <f>_xlfn.XLOOKUP(L683,Cinemas_data!$A$1:$A$49,Cinemas_data!$I$1:$I$49,"not Found")</f>
        <v>INOX City Centre</v>
      </c>
      <c r="N683" t="str">
        <f>_xlfn.XLOOKUP(L683,Cinemas_data!$A$1:$A$49,Cinemas_data!$C$1:$C$49,"not Found")</f>
        <v>Vijayawada</v>
      </c>
      <c r="O683">
        <f>_xlfn.XLOOKUP(A683,Booking_data!$A$1:$A$6001,Booking_data!$H$1:$H$6001,"not found")</f>
        <v>4</v>
      </c>
      <c r="P683">
        <f>_xlfn.XLOOKUP(A683,Booking_data!$A$1:$A$6001,Booking_data!$I$1:$I$6001,"not Found")</f>
        <v>200</v>
      </c>
      <c r="Q683">
        <f t="shared" si="52"/>
        <v>800</v>
      </c>
      <c r="R683" t="str">
        <f>_xlfn.XLOOKUP(A683,Booking_data!$A$1:$A$6001,Booking_data!$L$1:$L$6001,"Not Found")</f>
        <v>Credit Card</v>
      </c>
      <c r="S683">
        <f>_xlfn.XLOOKUP(A683,Booking_data!$A$1:$A$6001,Booking_data!$N$1:$N$6001,"not Found")</f>
        <v>32</v>
      </c>
      <c r="T683" t="str">
        <f>_xlfn.XLOOKUP(A683,Booking_data!$A$1:$A$6001,Booking_data!$O$1:$O$6001,"Not Found")</f>
        <v>Female</v>
      </c>
      <c r="U683" t="str">
        <f t="shared" si="53"/>
        <v>Middle Age</v>
      </c>
      <c r="V683" t="str">
        <f t="shared" si="54"/>
        <v>Medium Booking</v>
      </c>
    </row>
    <row r="684" spans="1:22" x14ac:dyDescent="0.25">
      <c r="A684" t="s">
        <v>915</v>
      </c>
      <c r="B684" s="1">
        <v>46084</v>
      </c>
      <c r="C684" s="1">
        <v>46101</v>
      </c>
      <c r="D684" s="9">
        <v>0.77083333333333337</v>
      </c>
      <c r="E684" t="str">
        <f t="shared" si="50"/>
        <v>Weekday</v>
      </c>
      <c r="F684" t="str">
        <f t="shared" si="51"/>
        <v>Mar</v>
      </c>
      <c r="G684" t="str">
        <f>_xlfn.XLOOKUP(A684,Booking_data!$A$1:$A$6001,Booking_data!$D$1:$D$6001,"not found")</f>
        <v>M040</v>
      </c>
      <c r="H684" t="str">
        <f>_xlfn.XLOOKUP(G684,Movies_data!$A$1:$A$41,Movies_data!$B$1:$B$41,"not found")</f>
        <v>Inside Out 2</v>
      </c>
      <c r="I684" t="str">
        <f>_xlfn.XLOOKUP(G684,Movies_data!$A$1:$A$41,Movies_data!$D$1:$D$41,"not found")</f>
        <v>Animation</v>
      </c>
      <c r="J684" t="str">
        <f>_xlfn.XLOOKUP(G684,Movies_data!$A$1:$A$41,Movies_data!$C$1:$C$41,"not found")</f>
        <v>English</v>
      </c>
      <c r="K684">
        <f>_xlfn.XLOOKUP(G684,Movies_data!$A$1:$A$41,Movies_data!$H$1:$H$41,"Not Found")</f>
        <v>7.6</v>
      </c>
      <c r="L684" t="str">
        <f>_xlfn.XLOOKUP(A684,Booking_data!$A$1:$A$6001,Booking_data!$E$1:$E$6001,"not Found")</f>
        <v>C123</v>
      </c>
      <c r="M684" t="str">
        <f>_xlfn.XLOOKUP(L684,Cinemas_data!$A$1:$A$49,Cinemas_data!$I$1:$I$49,"not Found")</f>
        <v>City Pride Forum Mall</v>
      </c>
      <c r="N684" t="str">
        <f>_xlfn.XLOOKUP(L684,Cinemas_data!$A$1:$A$49,Cinemas_data!$C$1:$C$49,"not Found")</f>
        <v>Noida</v>
      </c>
      <c r="O684">
        <f>_xlfn.XLOOKUP(A684,Booking_data!$A$1:$A$6001,Booking_data!$H$1:$H$6001,"not found")</f>
        <v>2</v>
      </c>
      <c r="P684">
        <f>_xlfn.XLOOKUP(A684,Booking_data!$A$1:$A$6001,Booking_data!$I$1:$I$6001,"not Found")</f>
        <v>300</v>
      </c>
      <c r="Q684">
        <f t="shared" si="52"/>
        <v>600</v>
      </c>
      <c r="R684" t="str">
        <f>_xlfn.XLOOKUP(A684,Booking_data!$A$1:$A$6001,Booking_data!$L$1:$L$6001,"Not Found")</f>
        <v>Wallet</v>
      </c>
      <c r="S684">
        <f>_xlfn.XLOOKUP(A684,Booking_data!$A$1:$A$6001,Booking_data!$N$1:$N$6001,"not Found")</f>
        <v>43</v>
      </c>
      <c r="T684" t="str">
        <f>_xlfn.XLOOKUP(A684,Booking_data!$A$1:$A$6001,Booking_data!$O$1:$O$6001,"Not Found")</f>
        <v>Other</v>
      </c>
      <c r="U684" t="str">
        <f t="shared" si="53"/>
        <v>Middle Age</v>
      </c>
      <c r="V684" t="str">
        <f t="shared" si="54"/>
        <v>Low Booking</v>
      </c>
    </row>
    <row r="685" spans="1:22" x14ac:dyDescent="0.25">
      <c r="A685" t="s">
        <v>916</v>
      </c>
      <c r="B685" s="1">
        <v>46084</v>
      </c>
      <c r="C685" s="1">
        <v>46098</v>
      </c>
      <c r="D685" s="9">
        <v>0.9375</v>
      </c>
      <c r="E685" t="str">
        <f t="shared" si="50"/>
        <v>Weekday</v>
      </c>
      <c r="F685" t="str">
        <f t="shared" si="51"/>
        <v>Mar</v>
      </c>
      <c r="G685" t="str">
        <f>_xlfn.XLOOKUP(A685,Booking_data!$A$1:$A$6001,Booking_data!$D$1:$D$6001,"not found")</f>
        <v>M026</v>
      </c>
      <c r="H685" t="str">
        <f>_xlfn.XLOOKUP(G685,Movies_data!$A$1:$A$41,Movies_data!$B$1:$B$41,"not found")</f>
        <v>Drishyam 2</v>
      </c>
      <c r="I685" t="str">
        <f>_xlfn.XLOOKUP(G685,Movies_data!$A$1:$A$41,Movies_data!$D$1:$D$41,"not found")</f>
        <v>Thriller</v>
      </c>
      <c r="J685" t="str">
        <f>_xlfn.XLOOKUP(G685,Movies_data!$A$1:$A$41,Movies_data!$C$1:$C$41,"not found")</f>
        <v>Hindi</v>
      </c>
      <c r="K685">
        <f>_xlfn.XLOOKUP(G685,Movies_data!$A$1:$A$41,Movies_data!$H$1:$H$41,"Not Found")</f>
        <v>8.1999999999999993</v>
      </c>
      <c r="L685" t="str">
        <f>_xlfn.XLOOKUP(A685,Booking_data!$A$1:$A$6001,Booking_data!$E$1:$E$6001,"not Found")</f>
        <v>C123</v>
      </c>
      <c r="M685" t="str">
        <f>_xlfn.XLOOKUP(L685,Cinemas_data!$A$1:$A$49,Cinemas_data!$I$1:$I$49,"not Found")</f>
        <v>City Pride Forum Mall</v>
      </c>
      <c r="N685" t="str">
        <f>_xlfn.XLOOKUP(L685,Cinemas_data!$A$1:$A$49,Cinemas_data!$C$1:$C$49,"not Found")</f>
        <v>Noida</v>
      </c>
      <c r="O685">
        <f>_xlfn.XLOOKUP(A685,Booking_data!$A$1:$A$6001,Booking_data!$H$1:$H$6001,"not found")</f>
        <v>1</v>
      </c>
      <c r="P685">
        <f>_xlfn.XLOOKUP(A685,Booking_data!$A$1:$A$6001,Booking_data!$I$1:$I$6001,"not Found")</f>
        <v>300</v>
      </c>
      <c r="Q685">
        <f t="shared" si="52"/>
        <v>300</v>
      </c>
      <c r="R685" t="str">
        <f>_xlfn.XLOOKUP(A685,Booking_data!$A$1:$A$6001,Booking_data!$L$1:$L$6001,"Not Found")</f>
        <v>Net Banking</v>
      </c>
      <c r="S685">
        <f>_xlfn.XLOOKUP(A685,Booking_data!$A$1:$A$6001,Booking_data!$N$1:$N$6001,"not Found")</f>
        <v>21</v>
      </c>
      <c r="T685" t="str">
        <f>_xlfn.XLOOKUP(A685,Booking_data!$A$1:$A$6001,Booking_data!$O$1:$O$6001,"Not Found")</f>
        <v>Other</v>
      </c>
      <c r="U685" t="str">
        <f t="shared" si="53"/>
        <v>Youngster</v>
      </c>
      <c r="V685" t="str">
        <f t="shared" si="54"/>
        <v>Low Booking</v>
      </c>
    </row>
    <row r="686" spans="1:22" x14ac:dyDescent="0.25">
      <c r="A686" t="s">
        <v>917</v>
      </c>
      <c r="B686" s="1">
        <v>46084</v>
      </c>
      <c r="C686" s="1">
        <v>46172</v>
      </c>
      <c r="D686" s="9">
        <v>0.9375</v>
      </c>
      <c r="E686" t="str">
        <f t="shared" si="50"/>
        <v>Weekday</v>
      </c>
      <c r="F686" t="str">
        <f t="shared" si="51"/>
        <v>Mar</v>
      </c>
      <c r="G686" t="str">
        <f>_xlfn.XLOOKUP(A686,Booking_data!$A$1:$A$6001,Booking_data!$D$1:$D$6001,"not found")</f>
        <v>M013</v>
      </c>
      <c r="H686" t="str">
        <f>_xlfn.XLOOKUP(G686,Movies_data!$A$1:$A$41,Movies_data!$B$1:$B$41,"not found")</f>
        <v>Salaar</v>
      </c>
      <c r="I686" t="str">
        <f>_xlfn.XLOOKUP(G686,Movies_data!$A$1:$A$41,Movies_data!$D$1:$D$41,"not found")</f>
        <v>Action</v>
      </c>
      <c r="J686" t="str">
        <f>_xlfn.XLOOKUP(G686,Movies_data!$A$1:$A$41,Movies_data!$C$1:$C$41,"not found")</f>
        <v>Telugu</v>
      </c>
      <c r="K686">
        <f>_xlfn.XLOOKUP(G686,Movies_data!$A$1:$A$41,Movies_data!$H$1:$H$41,"Not Found")</f>
        <v>6.5</v>
      </c>
      <c r="L686" t="str">
        <f>_xlfn.XLOOKUP(A686,Booking_data!$A$1:$A$6001,Booking_data!$E$1:$E$6001,"not Found")</f>
        <v>C111</v>
      </c>
      <c r="M686" t="str">
        <f>_xlfn.XLOOKUP(L686,Cinemas_data!$A$1:$A$49,Cinemas_data!$I$1:$I$49,"not Found")</f>
        <v>Mukta A2 Cinemas City Centre</v>
      </c>
      <c r="N686" t="str">
        <f>_xlfn.XLOOKUP(L686,Cinemas_data!$A$1:$A$49,Cinemas_data!$C$1:$C$49,"not Found")</f>
        <v>Delhi</v>
      </c>
      <c r="O686">
        <f>_xlfn.XLOOKUP(A686,Booking_data!$A$1:$A$6001,Booking_data!$H$1:$H$6001,"not found")</f>
        <v>5</v>
      </c>
      <c r="P686">
        <f>_xlfn.XLOOKUP(A686,Booking_data!$A$1:$A$6001,Booking_data!$I$1:$I$6001,"not Found")</f>
        <v>180</v>
      </c>
      <c r="Q686">
        <f t="shared" si="52"/>
        <v>900</v>
      </c>
      <c r="R686" t="str">
        <f>_xlfn.XLOOKUP(A686,Booking_data!$A$1:$A$6001,Booking_data!$L$1:$L$6001,"Not Found")</f>
        <v>UPI</v>
      </c>
      <c r="S686">
        <f>_xlfn.XLOOKUP(A686,Booking_data!$A$1:$A$6001,Booking_data!$N$1:$N$6001,"not Found")</f>
        <v>30</v>
      </c>
      <c r="T686" t="str">
        <f>_xlfn.XLOOKUP(A686,Booking_data!$A$1:$A$6001,Booking_data!$O$1:$O$6001,"Not Found")</f>
        <v>Female</v>
      </c>
      <c r="U686" t="str">
        <f t="shared" si="53"/>
        <v>Middle Age</v>
      </c>
      <c r="V686" t="str">
        <f t="shared" si="54"/>
        <v>High Booking</v>
      </c>
    </row>
    <row r="687" spans="1:22" x14ac:dyDescent="0.25">
      <c r="A687" t="s">
        <v>918</v>
      </c>
      <c r="B687" s="1">
        <v>46084</v>
      </c>
      <c r="C687" s="1">
        <v>46198</v>
      </c>
      <c r="D687" s="9">
        <v>0.39583333333333331</v>
      </c>
      <c r="E687" t="str">
        <f t="shared" si="50"/>
        <v>Weekday</v>
      </c>
      <c r="F687" t="str">
        <f t="shared" si="51"/>
        <v>Mar</v>
      </c>
      <c r="G687" t="str">
        <f>_xlfn.XLOOKUP(A687,Booking_data!$A$1:$A$6001,Booking_data!$D$1:$D$6001,"not found")</f>
        <v>M010</v>
      </c>
      <c r="H687" t="str">
        <f>_xlfn.XLOOKUP(G687,Movies_data!$A$1:$A$41,Movies_data!$B$1:$B$41,"not found")</f>
        <v>Captain Miller</v>
      </c>
      <c r="I687" t="str">
        <f>_xlfn.XLOOKUP(G687,Movies_data!$A$1:$A$41,Movies_data!$D$1:$D$41,"not found")</f>
        <v>Action</v>
      </c>
      <c r="J687" t="str">
        <f>_xlfn.XLOOKUP(G687,Movies_data!$A$1:$A$41,Movies_data!$C$1:$C$41,"not found")</f>
        <v>Tamil</v>
      </c>
      <c r="K687">
        <f>_xlfn.XLOOKUP(G687,Movies_data!$A$1:$A$41,Movies_data!$H$1:$H$41,"Not Found")</f>
        <v>7</v>
      </c>
      <c r="L687" t="str">
        <f>_xlfn.XLOOKUP(A687,Booking_data!$A$1:$A$6001,Booking_data!$E$1:$E$6001,"not Found")</f>
        <v>C101</v>
      </c>
      <c r="M687" t="str">
        <f>_xlfn.XLOOKUP(L687,Cinemas_data!$A$1:$A$49,Cinemas_data!$I$1:$I$49,"not Found")</f>
        <v>Miraj Cinemas City Centre</v>
      </c>
      <c r="N687" t="str">
        <f>_xlfn.XLOOKUP(L687,Cinemas_data!$A$1:$A$49,Cinemas_data!$C$1:$C$49,"not Found")</f>
        <v>Pune</v>
      </c>
      <c r="O687">
        <f>_xlfn.XLOOKUP(A687,Booking_data!$A$1:$A$6001,Booking_data!$H$1:$H$6001,"not found")</f>
        <v>5</v>
      </c>
      <c r="P687">
        <f>_xlfn.XLOOKUP(A687,Booking_data!$A$1:$A$6001,Booking_data!$I$1:$I$6001,"not Found")</f>
        <v>180</v>
      </c>
      <c r="Q687">
        <f t="shared" si="52"/>
        <v>900</v>
      </c>
      <c r="R687" t="str">
        <f>_xlfn.XLOOKUP(A687,Booking_data!$A$1:$A$6001,Booking_data!$L$1:$L$6001,"Not Found")</f>
        <v>Wallet</v>
      </c>
      <c r="S687">
        <f>_xlfn.XLOOKUP(A687,Booking_data!$A$1:$A$6001,Booking_data!$N$1:$N$6001,"not Found")</f>
        <v>29</v>
      </c>
      <c r="T687" t="str">
        <f>_xlfn.XLOOKUP(A687,Booking_data!$A$1:$A$6001,Booking_data!$O$1:$O$6001,"Not Found")</f>
        <v>Other</v>
      </c>
      <c r="U687" t="str">
        <f t="shared" si="53"/>
        <v>Youngster</v>
      </c>
      <c r="V687" t="str">
        <f t="shared" si="54"/>
        <v>High Booking</v>
      </c>
    </row>
    <row r="688" spans="1:22" x14ac:dyDescent="0.25">
      <c r="A688" t="s">
        <v>919</v>
      </c>
      <c r="B688" s="1">
        <v>46084</v>
      </c>
      <c r="C688" s="1">
        <v>46180</v>
      </c>
      <c r="D688" s="9">
        <v>0.9375</v>
      </c>
      <c r="E688" t="str">
        <f t="shared" si="50"/>
        <v>Weekday</v>
      </c>
      <c r="F688" t="str">
        <f t="shared" si="51"/>
        <v>Mar</v>
      </c>
      <c r="G688" t="str">
        <f>_xlfn.XLOOKUP(A688,Booking_data!$A$1:$A$6001,Booking_data!$D$1:$D$6001,"not found")</f>
        <v>M039</v>
      </c>
      <c r="H688" t="str">
        <f>_xlfn.XLOOKUP(G688,Movies_data!$A$1:$A$41,Movies_data!$B$1:$B$41,"not found")</f>
        <v>Dune: Part Two</v>
      </c>
      <c r="I688" t="str">
        <f>_xlfn.XLOOKUP(G688,Movies_data!$A$1:$A$41,Movies_data!$D$1:$D$41,"not found")</f>
        <v>Sci-Fi</v>
      </c>
      <c r="J688" t="str">
        <f>_xlfn.XLOOKUP(G688,Movies_data!$A$1:$A$41,Movies_data!$C$1:$C$41,"not found")</f>
        <v>English</v>
      </c>
      <c r="K688">
        <f>_xlfn.XLOOKUP(G688,Movies_data!$A$1:$A$41,Movies_data!$H$1:$H$41,"Not Found")</f>
        <v>8.5</v>
      </c>
      <c r="L688" t="str">
        <f>_xlfn.XLOOKUP(A688,Booking_data!$A$1:$A$6001,Booking_data!$E$1:$E$6001,"not Found")</f>
        <v>C142</v>
      </c>
      <c r="M688" t="str">
        <f>_xlfn.XLOOKUP(L688,Cinemas_data!$A$1:$A$49,Cinemas_data!$I$1:$I$49,"not Found")</f>
        <v>PVR Grand Mall</v>
      </c>
      <c r="N688" t="str">
        <f>_xlfn.XLOOKUP(L688,Cinemas_data!$A$1:$A$49,Cinemas_data!$C$1:$C$49,"not Found")</f>
        <v>Ahmedabad</v>
      </c>
      <c r="O688">
        <f>_xlfn.XLOOKUP(A688,Booking_data!$A$1:$A$6001,Booking_data!$H$1:$H$6001,"not found")</f>
        <v>2</v>
      </c>
      <c r="P688">
        <f>_xlfn.XLOOKUP(A688,Booking_data!$A$1:$A$6001,Booking_data!$I$1:$I$6001,"not Found")</f>
        <v>300</v>
      </c>
      <c r="Q688">
        <f t="shared" si="52"/>
        <v>600</v>
      </c>
      <c r="R688" t="str">
        <f>_xlfn.XLOOKUP(A688,Booking_data!$A$1:$A$6001,Booking_data!$L$1:$L$6001,"Not Found")</f>
        <v>Net Banking</v>
      </c>
      <c r="S688">
        <f>_xlfn.XLOOKUP(A688,Booking_data!$A$1:$A$6001,Booking_data!$N$1:$N$6001,"not Found")</f>
        <v>37</v>
      </c>
      <c r="T688" t="str">
        <f>_xlfn.XLOOKUP(A688,Booking_data!$A$1:$A$6001,Booking_data!$O$1:$O$6001,"Not Found")</f>
        <v>Other</v>
      </c>
      <c r="U688" t="str">
        <f t="shared" si="53"/>
        <v>Middle Age</v>
      </c>
      <c r="V688" t="str">
        <f t="shared" si="54"/>
        <v>Low Booking</v>
      </c>
    </row>
    <row r="689" spans="1:22" x14ac:dyDescent="0.25">
      <c r="A689" t="s">
        <v>920</v>
      </c>
      <c r="B689" s="1">
        <v>46084</v>
      </c>
      <c r="C689" s="1">
        <v>46147</v>
      </c>
      <c r="D689" s="9">
        <v>0.9375</v>
      </c>
      <c r="E689" t="str">
        <f t="shared" si="50"/>
        <v>Weekday</v>
      </c>
      <c r="F689" t="str">
        <f t="shared" si="51"/>
        <v>Mar</v>
      </c>
      <c r="G689" t="str">
        <f>_xlfn.XLOOKUP(A689,Booking_data!$A$1:$A$6001,Booking_data!$D$1:$D$6001,"not found")</f>
        <v>M007</v>
      </c>
      <c r="H689" t="str">
        <f>_xlfn.XLOOKUP(G689,Movies_data!$A$1:$A$41,Movies_data!$B$1:$B$41,"not found")</f>
        <v>Good Night</v>
      </c>
      <c r="I689" t="str">
        <f>_xlfn.XLOOKUP(G689,Movies_data!$A$1:$A$41,Movies_data!$D$1:$D$41,"not found")</f>
        <v>Comedy</v>
      </c>
      <c r="J689" t="str">
        <f>_xlfn.XLOOKUP(G689,Movies_data!$A$1:$A$41,Movies_data!$C$1:$C$41,"not found")</f>
        <v>Tamil</v>
      </c>
      <c r="K689">
        <f>_xlfn.XLOOKUP(G689,Movies_data!$A$1:$A$41,Movies_data!$H$1:$H$41,"Not Found")</f>
        <v>8</v>
      </c>
      <c r="L689" t="str">
        <f>_xlfn.XLOOKUP(A689,Booking_data!$A$1:$A$6001,Booking_data!$E$1:$E$6001,"not Found")</f>
        <v>C143</v>
      </c>
      <c r="M689" t="str">
        <f>_xlfn.XLOOKUP(L689,Cinemas_data!$A$1:$A$49,Cinemas_data!$I$1:$I$49,"not Found")</f>
        <v>INOX Forum Mall</v>
      </c>
      <c r="N689" t="str">
        <f>_xlfn.XLOOKUP(L689,Cinemas_data!$A$1:$A$49,Cinemas_data!$C$1:$C$49,"not Found")</f>
        <v>Ahmedabad</v>
      </c>
      <c r="O689">
        <f>_xlfn.XLOOKUP(A689,Booking_data!$A$1:$A$6001,Booking_data!$H$1:$H$6001,"not found")</f>
        <v>2</v>
      </c>
      <c r="P689">
        <f>_xlfn.XLOOKUP(A689,Booking_data!$A$1:$A$6001,Booking_data!$I$1:$I$6001,"not Found")</f>
        <v>320</v>
      </c>
      <c r="Q689">
        <f t="shared" si="52"/>
        <v>640</v>
      </c>
      <c r="R689" t="str">
        <f>_xlfn.XLOOKUP(A689,Booking_data!$A$1:$A$6001,Booking_data!$L$1:$L$6001,"Not Found")</f>
        <v>UPI</v>
      </c>
      <c r="S689">
        <f>_xlfn.XLOOKUP(A689,Booking_data!$A$1:$A$6001,Booking_data!$N$1:$N$6001,"not Found")</f>
        <v>49</v>
      </c>
      <c r="T689" t="str">
        <f>_xlfn.XLOOKUP(A689,Booking_data!$A$1:$A$6001,Booking_data!$O$1:$O$6001,"Not Found")</f>
        <v>Other</v>
      </c>
      <c r="U689" t="str">
        <f t="shared" si="53"/>
        <v>Above 45</v>
      </c>
      <c r="V689" t="str">
        <f t="shared" si="54"/>
        <v>Low Booking</v>
      </c>
    </row>
    <row r="690" spans="1:22" x14ac:dyDescent="0.25">
      <c r="A690" t="s">
        <v>921</v>
      </c>
      <c r="B690" s="1">
        <v>46084</v>
      </c>
      <c r="C690" s="1">
        <v>46094</v>
      </c>
      <c r="D690" s="9">
        <v>0.53125</v>
      </c>
      <c r="E690" t="str">
        <f t="shared" si="50"/>
        <v>Weekday</v>
      </c>
      <c r="F690" t="str">
        <f t="shared" si="51"/>
        <v>Mar</v>
      </c>
      <c r="G690" t="str">
        <f>_xlfn.XLOOKUP(A690,Booking_data!$A$1:$A$6001,Booking_data!$D$1:$D$6001,"not found")</f>
        <v>M030</v>
      </c>
      <c r="H690" t="str">
        <f>_xlfn.XLOOKUP(G690,Movies_data!$A$1:$A$41,Movies_data!$B$1:$B$41,"not found")</f>
        <v>Kirik Party</v>
      </c>
      <c r="I690" t="str">
        <f>_xlfn.XLOOKUP(G690,Movies_data!$A$1:$A$41,Movies_data!$D$1:$D$41,"not found")</f>
        <v>Comedy</v>
      </c>
      <c r="J690" t="str">
        <f>_xlfn.XLOOKUP(G690,Movies_data!$A$1:$A$41,Movies_data!$C$1:$C$41,"not found")</f>
        <v>Kannada</v>
      </c>
      <c r="K690">
        <f>_xlfn.XLOOKUP(G690,Movies_data!$A$1:$A$41,Movies_data!$H$1:$H$41,"Not Found")</f>
        <v>8</v>
      </c>
      <c r="L690" t="str">
        <f>_xlfn.XLOOKUP(A690,Booking_data!$A$1:$A$6001,Booking_data!$E$1:$E$6001,"not Found")</f>
        <v>C043</v>
      </c>
      <c r="M690" t="str">
        <f>_xlfn.XLOOKUP(L690,Cinemas_data!$A$1:$A$49,Cinemas_data!$I$1:$I$49,"not Found")</f>
        <v>City Pride Forum Mall</v>
      </c>
      <c r="N690" t="str">
        <f>_xlfn.XLOOKUP(L690,Cinemas_data!$A$1:$A$49,Cinemas_data!$C$1:$C$49,"not Found")</f>
        <v>Salem</v>
      </c>
      <c r="O690">
        <f>_xlfn.XLOOKUP(A690,Booking_data!$A$1:$A$6001,Booking_data!$H$1:$H$6001,"not found")</f>
        <v>3</v>
      </c>
      <c r="P690">
        <f>_xlfn.XLOOKUP(A690,Booking_data!$A$1:$A$6001,Booking_data!$I$1:$I$6001,"not Found")</f>
        <v>280</v>
      </c>
      <c r="Q690">
        <f t="shared" si="52"/>
        <v>840</v>
      </c>
      <c r="R690" t="str">
        <f>_xlfn.XLOOKUP(A690,Booking_data!$A$1:$A$6001,Booking_data!$L$1:$L$6001,"Not Found")</f>
        <v>Debit Card</v>
      </c>
      <c r="S690">
        <f>_xlfn.XLOOKUP(A690,Booking_data!$A$1:$A$6001,Booking_data!$N$1:$N$6001,"not Found")</f>
        <v>54</v>
      </c>
      <c r="T690" t="str">
        <f>_xlfn.XLOOKUP(A690,Booking_data!$A$1:$A$6001,Booking_data!$O$1:$O$6001,"Not Found")</f>
        <v>Male</v>
      </c>
      <c r="U690" t="str">
        <f t="shared" si="53"/>
        <v>Above 45</v>
      </c>
      <c r="V690" t="str">
        <f t="shared" si="54"/>
        <v>Medium Booking</v>
      </c>
    </row>
    <row r="691" spans="1:22" x14ac:dyDescent="0.25">
      <c r="A691" t="s">
        <v>922</v>
      </c>
      <c r="B691" s="1">
        <v>46084</v>
      </c>
      <c r="C691" s="1">
        <v>46126</v>
      </c>
      <c r="D691" s="9">
        <v>0.39583333333333331</v>
      </c>
      <c r="E691" t="str">
        <f t="shared" si="50"/>
        <v>Weekday</v>
      </c>
      <c r="F691" t="str">
        <f t="shared" si="51"/>
        <v>Mar</v>
      </c>
      <c r="G691" t="str">
        <f>_xlfn.XLOOKUP(A691,Booking_data!$A$1:$A$6001,Booking_data!$D$1:$D$6001,"not found")</f>
        <v>M010</v>
      </c>
      <c r="H691" t="str">
        <f>_xlfn.XLOOKUP(G691,Movies_data!$A$1:$A$41,Movies_data!$B$1:$B$41,"not found")</f>
        <v>Captain Miller</v>
      </c>
      <c r="I691" t="str">
        <f>_xlfn.XLOOKUP(G691,Movies_data!$A$1:$A$41,Movies_data!$D$1:$D$41,"not found")</f>
        <v>Action</v>
      </c>
      <c r="J691" t="str">
        <f>_xlfn.XLOOKUP(G691,Movies_data!$A$1:$A$41,Movies_data!$C$1:$C$41,"not found")</f>
        <v>Tamil</v>
      </c>
      <c r="K691">
        <f>_xlfn.XLOOKUP(G691,Movies_data!$A$1:$A$41,Movies_data!$H$1:$H$41,"Not Found")</f>
        <v>7</v>
      </c>
      <c r="L691" t="str">
        <f>_xlfn.XLOOKUP(A691,Booking_data!$A$1:$A$6001,Booking_data!$E$1:$E$6001,"not Found")</f>
        <v>C122</v>
      </c>
      <c r="M691" t="str">
        <f>_xlfn.XLOOKUP(L691,Cinemas_data!$A$1:$A$49,Cinemas_data!$I$1:$I$49,"not Found")</f>
        <v>Asian Cinemas Grand Mall</v>
      </c>
      <c r="N691" t="str">
        <f>_xlfn.XLOOKUP(L691,Cinemas_data!$A$1:$A$49,Cinemas_data!$C$1:$C$49,"not Found")</f>
        <v>Noida</v>
      </c>
      <c r="O691">
        <f>_xlfn.XLOOKUP(A691,Booking_data!$A$1:$A$6001,Booking_data!$H$1:$H$6001,"not found")</f>
        <v>3</v>
      </c>
      <c r="P691">
        <f>_xlfn.XLOOKUP(A691,Booking_data!$A$1:$A$6001,Booking_data!$I$1:$I$6001,"not Found")</f>
        <v>360</v>
      </c>
      <c r="Q691">
        <f t="shared" si="52"/>
        <v>1080</v>
      </c>
      <c r="R691" t="str">
        <f>_xlfn.XLOOKUP(A691,Booking_data!$A$1:$A$6001,Booking_data!$L$1:$L$6001,"Not Found")</f>
        <v>Credit Card</v>
      </c>
      <c r="S691">
        <f>_xlfn.XLOOKUP(A691,Booking_data!$A$1:$A$6001,Booking_data!$N$1:$N$6001,"not Found")</f>
        <v>59</v>
      </c>
      <c r="T691" t="str">
        <f>_xlfn.XLOOKUP(A691,Booking_data!$A$1:$A$6001,Booking_data!$O$1:$O$6001,"Not Found")</f>
        <v>Other</v>
      </c>
      <c r="U691" t="str">
        <f t="shared" si="53"/>
        <v>Above 45</v>
      </c>
      <c r="V691" t="str">
        <f t="shared" si="54"/>
        <v>Medium Booking</v>
      </c>
    </row>
    <row r="692" spans="1:22" x14ac:dyDescent="0.25">
      <c r="A692" t="s">
        <v>923</v>
      </c>
      <c r="B692" s="1">
        <v>46084</v>
      </c>
      <c r="C692" s="1">
        <v>46071</v>
      </c>
      <c r="D692" s="9">
        <v>0.39583333333333331</v>
      </c>
      <c r="E692" t="str">
        <f t="shared" si="50"/>
        <v>Weekday</v>
      </c>
      <c r="F692" t="str">
        <f t="shared" si="51"/>
        <v>Mar</v>
      </c>
      <c r="G692" t="str">
        <f>_xlfn.XLOOKUP(A692,Booking_data!$A$1:$A$6001,Booking_data!$D$1:$D$6001,"not found")</f>
        <v>M001</v>
      </c>
      <c r="H692" t="str">
        <f>_xlfn.XLOOKUP(G692,Movies_data!$A$1:$A$41,Movies_data!$B$1:$B$41,"not found")</f>
        <v>Leo</v>
      </c>
      <c r="I692" t="str">
        <f>_xlfn.XLOOKUP(G692,Movies_data!$A$1:$A$41,Movies_data!$D$1:$D$41,"not found")</f>
        <v>Action</v>
      </c>
      <c r="J692" t="str">
        <f>_xlfn.XLOOKUP(G692,Movies_data!$A$1:$A$41,Movies_data!$C$1:$C$41,"not found")</f>
        <v>Tamil</v>
      </c>
      <c r="K692">
        <f>_xlfn.XLOOKUP(G692,Movies_data!$A$1:$A$41,Movies_data!$H$1:$H$41,"Not Found")</f>
        <v>8</v>
      </c>
      <c r="L692" t="str">
        <f>_xlfn.XLOOKUP(A692,Booking_data!$A$1:$A$6001,Booking_data!$E$1:$E$6001,"not Found")</f>
        <v>C102</v>
      </c>
      <c r="M692" t="str">
        <f>_xlfn.XLOOKUP(L692,Cinemas_data!$A$1:$A$49,Cinemas_data!$I$1:$I$49,"not Found")</f>
        <v>Mukta A2 Cinemas Grand Mall</v>
      </c>
      <c r="N692" t="str">
        <f>_xlfn.XLOOKUP(L692,Cinemas_data!$A$1:$A$49,Cinemas_data!$C$1:$C$49,"not Found")</f>
        <v>Pune</v>
      </c>
      <c r="O692">
        <f>_xlfn.XLOOKUP(A692,Booking_data!$A$1:$A$6001,Booking_data!$H$1:$H$6001,"not found")</f>
        <v>2</v>
      </c>
      <c r="P692">
        <f>_xlfn.XLOOKUP(A692,Booking_data!$A$1:$A$6001,Booking_data!$I$1:$I$6001,"not Found")</f>
        <v>220</v>
      </c>
      <c r="Q692">
        <f t="shared" si="52"/>
        <v>440</v>
      </c>
      <c r="R692" t="str">
        <f>_xlfn.XLOOKUP(A692,Booking_data!$A$1:$A$6001,Booking_data!$L$1:$L$6001,"Not Found")</f>
        <v>Debit Card</v>
      </c>
      <c r="S692">
        <f>_xlfn.XLOOKUP(A692,Booking_data!$A$1:$A$6001,Booking_data!$N$1:$N$6001,"not Found")</f>
        <v>28</v>
      </c>
      <c r="T692" t="str">
        <f>_xlfn.XLOOKUP(A692,Booking_data!$A$1:$A$6001,Booking_data!$O$1:$O$6001,"Not Found")</f>
        <v>Male</v>
      </c>
      <c r="U692" t="str">
        <f t="shared" si="53"/>
        <v>Youngster</v>
      </c>
      <c r="V692" t="str">
        <f t="shared" si="54"/>
        <v>Low Booking</v>
      </c>
    </row>
    <row r="693" spans="1:22" x14ac:dyDescent="0.25">
      <c r="A693" t="s">
        <v>924</v>
      </c>
      <c r="B693" s="1">
        <v>46084</v>
      </c>
      <c r="C693" s="1">
        <v>46058</v>
      </c>
      <c r="D693" s="9">
        <v>0.39583333333333331</v>
      </c>
      <c r="E693" t="str">
        <f t="shared" si="50"/>
        <v>Weekday</v>
      </c>
      <c r="F693" t="str">
        <f t="shared" si="51"/>
        <v>Mar</v>
      </c>
      <c r="G693" t="str">
        <f>_xlfn.XLOOKUP(A693,Booking_data!$A$1:$A$6001,Booking_data!$D$1:$D$6001,"not found")</f>
        <v>M010</v>
      </c>
      <c r="H693" t="str">
        <f>_xlfn.XLOOKUP(G693,Movies_data!$A$1:$A$41,Movies_data!$B$1:$B$41,"not found")</f>
        <v>Captain Miller</v>
      </c>
      <c r="I693" t="str">
        <f>_xlfn.XLOOKUP(G693,Movies_data!$A$1:$A$41,Movies_data!$D$1:$D$41,"not found")</f>
        <v>Action</v>
      </c>
      <c r="J693" t="str">
        <f>_xlfn.XLOOKUP(G693,Movies_data!$A$1:$A$41,Movies_data!$C$1:$C$41,"not found")</f>
        <v>Tamil</v>
      </c>
      <c r="K693">
        <f>_xlfn.XLOOKUP(G693,Movies_data!$A$1:$A$41,Movies_data!$H$1:$H$41,"Not Found")</f>
        <v>7</v>
      </c>
      <c r="L693" t="str">
        <f>_xlfn.XLOOKUP(A693,Booking_data!$A$1:$A$6001,Booking_data!$E$1:$E$6001,"not Found")</f>
        <v>C122</v>
      </c>
      <c r="M693" t="str">
        <f>_xlfn.XLOOKUP(L693,Cinemas_data!$A$1:$A$49,Cinemas_data!$I$1:$I$49,"not Found")</f>
        <v>Asian Cinemas Grand Mall</v>
      </c>
      <c r="N693" t="str">
        <f>_xlfn.XLOOKUP(L693,Cinemas_data!$A$1:$A$49,Cinemas_data!$C$1:$C$49,"not Found")</f>
        <v>Noida</v>
      </c>
      <c r="O693">
        <f>_xlfn.XLOOKUP(A693,Booking_data!$A$1:$A$6001,Booking_data!$H$1:$H$6001,"not found")</f>
        <v>3</v>
      </c>
      <c r="P693">
        <f>_xlfn.XLOOKUP(A693,Booking_data!$A$1:$A$6001,Booking_data!$I$1:$I$6001,"not Found")</f>
        <v>180</v>
      </c>
      <c r="Q693">
        <f t="shared" si="52"/>
        <v>540</v>
      </c>
      <c r="R693" t="str">
        <f>_xlfn.XLOOKUP(A693,Booking_data!$A$1:$A$6001,Booking_data!$L$1:$L$6001,"Not Found")</f>
        <v>Debit Card</v>
      </c>
      <c r="S693">
        <f>_xlfn.XLOOKUP(A693,Booking_data!$A$1:$A$6001,Booking_data!$N$1:$N$6001,"not Found")</f>
        <v>37</v>
      </c>
      <c r="T693" t="str">
        <f>_xlfn.XLOOKUP(A693,Booking_data!$A$1:$A$6001,Booking_data!$O$1:$O$6001,"Not Found")</f>
        <v>Other</v>
      </c>
      <c r="U693" t="str">
        <f t="shared" si="53"/>
        <v>Middle Age</v>
      </c>
      <c r="V693" t="str">
        <f t="shared" si="54"/>
        <v>Medium Booking</v>
      </c>
    </row>
    <row r="694" spans="1:22" x14ac:dyDescent="0.25">
      <c r="A694" t="s">
        <v>925</v>
      </c>
      <c r="B694" s="1">
        <v>46084</v>
      </c>
      <c r="C694" s="1">
        <v>46065</v>
      </c>
      <c r="D694" s="9">
        <v>0.39583333333333331</v>
      </c>
      <c r="E694" t="str">
        <f t="shared" si="50"/>
        <v>Weekday</v>
      </c>
      <c r="F694" t="str">
        <f t="shared" si="51"/>
        <v>Mar</v>
      </c>
      <c r="G694" t="str">
        <f>_xlfn.XLOOKUP(A694,Booking_data!$A$1:$A$6001,Booking_data!$D$1:$D$6001,"not found")</f>
        <v>M025</v>
      </c>
      <c r="H694" t="str">
        <f>_xlfn.XLOOKUP(G694,Movies_data!$A$1:$A$41,Movies_data!$B$1:$B$41,"not found")</f>
        <v>Rocky Aur Rani Kii Prem Kahaani</v>
      </c>
      <c r="I694" t="str">
        <f>_xlfn.XLOOKUP(G694,Movies_data!$A$1:$A$41,Movies_data!$D$1:$D$41,"not found")</f>
        <v>Romance</v>
      </c>
      <c r="J694" t="str">
        <f>_xlfn.XLOOKUP(G694,Movies_data!$A$1:$A$41,Movies_data!$C$1:$C$41,"not found")</f>
        <v>Hindi</v>
      </c>
      <c r="K694">
        <f>_xlfn.XLOOKUP(G694,Movies_data!$A$1:$A$41,Movies_data!$H$1:$H$41,"Not Found")</f>
        <v>6.8</v>
      </c>
      <c r="L694" t="str">
        <f>_xlfn.XLOOKUP(A694,Booking_data!$A$1:$A$6001,Booking_data!$E$1:$E$6001,"not Found")</f>
        <v>C121</v>
      </c>
      <c r="M694" t="str">
        <f>_xlfn.XLOOKUP(L694,Cinemas_data!$A$1:$A$49,Cinemas_data!$I$1:$I$49,"not Found")</f>
        <v>MovieMax City Centre</v>
      </c>
      <c r="N694" t="str">
        <f>_xlfn.XLOOKUP(L694,Cinemas_data!$A$1:$A$49,Cinemas_data!$C$1:$C$49,"not Found")</f>
        <v>Noida</v>
      </c>
      <c r="O694">
        <f>_xlfn.XLOOKUP(A694,Booking_data!$A$1:$A$6001,Booking_data!$H$1:$H$6001,"not found")</f>
        <v>3</v>
      </c>
      <c r="P694">
        <f>_xlfn.XLOOKUP(A694,Booking_data!$A$1:$A$6001,Booking_data!$I$1:$I$6001,"not Found")</f>
        <v>240</v>
      </c>
      <c r="Q694">
        <f t="shared" si="52"/>
        <v>720</v>
      </c>
      <c r="R694" t="str">
        <f>_xlfn.XLOOKUP(A694,Booking_data!$A$1:$A$6001,Booking_data!$L$1:$L$6001,"Not Found")</f>
        <v>UPI</v>
      </c>
      <c r="S694">
        <f>_xlfn.XLOOKUP(A694,Booking_data!$A$1:$A$6001,Booking_data!$N$1:$N$6001,"not Found")</f>
        <v>60</v>
      </c>
      <c r="T694" t="str">
        <f>_xlfn.XLOOKUP(A694,Booking_data!$A$1:$A$6001,Booking_data!$O$1:$O$6001,"Not Found")</f>
        <v>Male</v>
      </c>
      <c r="U694" t="str">
        <f t="shared" si="53"/>
        <v>Above 45</v>
      </c>
      <c r="V694" t="str">
        <f t="shared" si="54"/>
        <v>Medium Booking</v>
      </c>
    </row>
    <row r="695" spans="1:22" x14ac:dyDescent="0.25">
      <c r="A695" t="s">
        <v>926</v>
      </c>
      <c r="B695" s="1">
        <v>46084</v>
      </c>
      <c r="C695" s="1">
        <v>46102</v>
      </c>
      <c r="D695" s="9">
        <v>0.77083333333333337</v>
      </c>
      <c r="E695" t="str">
        <f t="shared" si="50"/>
        <v>Weekday</v>
      </c>
      <c r="F695" t="str">
        <f t="shared" si="51"/>
        <v>Mar</v>
      </c>
      <c r="G695" t="str">
        <f>_xlfn.XLOOKUP(A695,Booking_data!$A$1:$A$6001,Booking_data!$D$1:$D$6001,"not found")</f>
        <v>M038</v>
      </c>
      <c r="H695" t="str">
        <f>_xlfn.XLOOKUP(G695,Movies_data!$A$1:$A$41,Movies_data!$B$1:$B$41,"not found")</f>
        <v>Barbie</v>
      </c>
      <c r="I695" t="str">
        <f>_xlfn.XLOOKUP(G695,Movies_data!$A$1:$A$41,Movies_data!$D$1:$D$41,"not found")</f>
        <v>Comedy</v>
      </c>
      <c r="J695" t="str">
        <f>_xlfn.XLOOKUP(G695,Movies_data!$A$1:$A$41,Movies_data!$C$1:$C$41,"not found")</f>
        <v>English</v>
      </c>
      <c r="K695">
        <f>_xlfn.XLOOKUP(G695,Movies_data!$A$1:$A$41,Movies_data!$H$1:$H$41,"Not Found")</f>
        <v>6.8</v>
      </c>
      <c r="L695" t="str">
        <f>_xlfn.XLOOKUP(A695,Booking_data!$A$1:$A$6001,Booking_data!$E$1:$E$6001,"not Found")</f>
        <v>C133</v>
      </c>
      <c r="M695" t="str">
        <f>_xlfn.XLOOKUP(L695,Cinemas_data!$A$1:$A$49,Cinemas_data!$I$1:$I$49,"not Found")</f>
        <v>PVR Forum Mall</v>
      </c>
      <c r="N695" t="str">
        <f>_xlfn.XLOOKUP(L695,Cinemas_data!$A$1:$A$49,Cinemas_data!$C$1:$C$49,"not Found")</f>
        <v>Kolkata</v>
      </c>
      <c r="O695">
        <f>_xlfn.XLOOKUP(A695,Booking_data!$A$1:$A$6001,Booking_data!$H$1:$H$6001,"not found")</f>
        <v>2</v>
      </c>
      <c r="P695">
        <f>_xlfn.XLOOKUP(A695,Booking_data!$A$1:$A$6001,Booking_data!$I$1:$I$6001,"not Found")</f>
        <v>460</v>
      </c>
      <c r="Q695">
        <f t="shared" si="52"/>
        <v>920</v>
      </c>
      <c r="R695" t="str">
        <f>_xlfn.XLOOKUP(A695,Booking_data!$A$1:$A$6001,Booking_data!$L$1:$L$6001,"Not Found")</f>
        <v>Wallet</v>
      </c>
      <c r="S695">
        <f>_xlfn.XLOOKUP(A695,Booking_data!$A$1:$A$6001,Booking_data!$N$1:$N$6001,"not Found")</f>
        <v>57</v>
      </c>
      <c r="T695" t="str">
        <f>_xlfn.XLOOKUP(A695,Booking_data!$A$1:$A$6001,Booking_data!$O$1:$O$6001,"Not Found")</f>
        <v>Female</v>
      </c>
      <c r="U695" t="str">
        <f t="shared" si="53"/>
        <v>Above 45</v>
      </c>
      <c r="V695" t="str">
        <f t="shared" si="54"/>
        <v>Low Booking</v>
      </c>
    </row>
    <row r="696" spans="1:22" x14ac:dyDescent="0.25">
      <c r="A696" t="s">
        <v>927</v>
      </c>
      <c r="B696" s="1">
        <v>46084</v>
      </c>
      <c r="C696" s="1">
        <v>46122</v>
      </c>
      <c r="D696" s="9">
        <v>0.39583333333333331</v>
      </c>
      <c r="E696" t="str">
        <f t="shared" si="50"/>
        <v>Weekday</v>
      </c>
      <c r="F696" t="str">
        <f t="shared" si="51"/>
        <v>Mar</v>
      </c>
      <c r="G696" t="str">
        <f>_xlfn.XLOOKUP(A696,Booking_data!$A$1:$A$6001,Booking_data!$D$1:$D$6001,"not found")</f>
        <v>M011</v>
      </c>
      <c r="H696" t="str">
        <f>_xlfn.XLOOKUP(G696,Movies_data!$A$1:$A$41,Movies_data!$B$1:$B$41,"not found")</f>
        <v>Pushpa 2</v>
      </c>
      <c r="I696" t="str">
        <f>_xlfn.XLOOKUP(G696,Movies_data!$A$1:$A$41,Movies_data!$D$1:$D$41,"not found")</f>
        <v>Action</v>
      </c>
      <c r="J696" t="str">
        <f>_xlfn.XLOOKUP(G696,Movies_data!$A$1:$A$41,Movies_data!$C$1:$C$41,"not found")</f>
        <v>Telugu</v>
      </c>
      <c r="K696">
        <f>_xlfn.XLOOKUP(G696,Movies_data!$A$1:$A$41,Movies_data!$H$1:$H$41,"Not Found")</f>
        <v>6.1</v>
      </c>
      <c r="L696" t="str">
        <f>_xlfn.XLOOKUP(A696,Booking_data!$A$1:$A$6001,Booking_data!$E$1:$E$6001,"not Found")</f>
        <v>C023</v>
      </c>
      <c r="M696" t="str">
        <f>_xlfn.XLOOKUP(L696,Cinemas_data!$A$1:$A$49,Cinemas_data!$I$1:$I$49,"not Found")</f>
        <v>MovieMax Forum Mall</v>
      </c>
      <c r="N696" t="str">
        <f>_xlfn.XLOOKUP(L696,Cinemas_data!$A$1:$A$49,Cinemas_data!$C$1:$C$49,"not Found")</f>
        <v>Coimbatore</v>
      </c>
      <c r="O696">
        <f>_xlfn.XLOOKUP(A696,Booking_data!$A$1:$A$6001,Booking_data!$H$1:$H$6001,"not found")</f>
        <v>4</v>
      </c>
      <c r="P696">
        <f>_xlfn.XLOOKUP(A696,Booking_data!$A$1:$A$6001,Booking_data!$I$1:$I$6001,"not Found")</f>
        <v>240</v>
      </c>
      <c r="Q696">
        <f t="shared" si="52"/>
        <v>960</v>
      </c>
      <c r="R696" t="str">
        <f>_xlfn.XLOOKUP(A696,Booking_data!$A$1:$A$6001,Booking_data!$L$1:$L$6001,"Not Found")</f>
        <v>Credit Card</v>
      </c>
      <c r="S696">
        <f>_xlfn.XLOOKUP(A696,Booking_data!$A$1:$A$6001,Booking_data!$N$1:$N$6001,"not Found")</f>
        <v>31</v>
      </c>
      <c r="T696" t="str">
        <f>_xlfn.XLOOKUP(A696,Booking_data!$A$1:$A$6001,Booking_data!$O$1:$O$6001,"Not Found")</f>
        <v>Other</v>
      </c>
      <c r="U696" t="str">
        <f t="shared" si="53"/>
        <v>Middle Age</v>
      </c>
      <c r="V696" t="str">
        <f t="shared" si="54"/>
        <v>Medium Booking</v>
      </c>
    </row>
    <row r="697" spans="1:22" x14ac:dyDescent="0.25">
      <c r="A697" t="s">
        <v>928</v>
      </c>
      <c r="B697" s="1">
        <v>46084</v>
      </c>
      <c r="C697" s="1">
        <v>46169</v>
      </c>
      <c r="D697" s="9">
        <v>0.53125</v>
      </c>
      <c r="E697" t="str">
        <f t="shared" si="50"/>
        <v>Weekday</v>
      </c>
      <c r="F697" t="str">
        <f t="shared" si="51"/>
        <v>Mar</v>
      </c>
      <c r="G697" t="str">
        <f>_xlfn.XLOOKUP(A697,Booking_data!$A$1:$A$6001,Booking_data!$D$1:$D$6001,"not found")</f>
        <v>M011</v>
      </c>
      <c r="H697" t="str">
        <f>_xlfn.XLOOKUP(G697,Movies_data!$A$1:$A$41,Movies_data!$B$1:$B$41,"not found")</f>
        <v>Pushpa 2</v>
      </c>
      <c r="I697" t="str">
        <f>_xlfn.XLOOKUP(G697,Movies_data!$A$1:$A$41,Movies_data!$D$1:$D$41,"not found")</f>
        <v>Action</v>
      </c>
      <c r="J697" t="str">
        <f>_xlfn.XLOOKUP(G697,Movies_data!$A$1:$A$41,Movies_data!$C$1:$C$41,"not found")</f>
        <v>Telugu</v>
      </c>
      <c r="K697">
        <f>_xlfn.XLOOKUP(G697,Movies_data!$A$1:$A$41,Movies_data!$H$1:$H$41,"Not Found")</f>
        <v>6.1</v>
      </c>
      <c r="L697" t="str">
        <f>_xlfn.XLOOKUP(A697,Booking_data!$A$1:$A$6001,Booking_data!$E$1:$E$6001,"not Found")</f>
        <v>C041</v>
      </c>
      <c r="M697" t="str">
        <f>_xlfn.XLOOKUP(L697,Cinemas_data!$A$1:$A$49,Cinemas_data!$I$1:$I$49,"not Found")</f>
        <v>MovieMax City Centre</v>
      </c>
      <c r="N697" t="str">
        <f>_xlfn.XLOOKUP(L697,Cinemas_data!$A$1:$A$49,Cinemas_data!$C$1:$C$49,"not Found")</f>
        <v>Salem</v>
      </c>
      <c r="O697">
        <f>_xlfn.XLOOKUP(A697,Booking_data!$A$1:$A$6001,Booking_data!$H$1:$H$6001,"not found")</f>
        <v>6</v>
      </c>
      <c r="P697">
        <f>_xlfn.XLOOKUP(A697,Booking_data!$A$1:$A$6001,Booking_data!$I$1:$I$6001,"not Found")</f>
        <v>160</v>
      </c>
      <c r="Q697">
        <f t="shared" si="52"/>
        <v>960</v>
      </c>
      <c r="R697" t="str">
        <f>_xlfn.XLOOKUP(A697,Booking_data!$A$1:$A$6001,Booking_data!$L$1:$L$6001,"Not Found")</f>
        <v>Debit Card</v>
      </c>
      <c r="S697">
        <f>_xlfn.XLOOKUP(A697,Booking_data!$A$1:$A$6001,Booking_data!$N$1:$N$6001,"not Found")</f>
        <v>56</v>
      </c>
      <c r="T697" t="str">
        <f>_xlfn.XLOOKUP(A697,Booking_data!$A$1:$A$6001,Booking_data!$O$1:$O$6001,"Not Found")</f>
        <v>Male</v>
      </c>
      <c r="U697" t="str">
        <f t="shared" si="53"/>
        <v>Above 45</v>
      </c>
      <c r="V697" t="str">
        <f t="shared" si="54"/>
        <v>High Booking</v>
      </c>
    </row>
    <row r="698" spans="1:22" x14ac:dyDescent="0.25">
      <c r="A698" t="s">
        <v>929</v>
      </c>
      <c r="B698" s="1">
        <v>46084</v>
      </c>
      <c r="C698" s="1">
        <v>46204</v>
      </c>
      <c r="D698" s="9">
        <v>0.64583333333333337</v>
      </c>
      <c r="E698" t="str">
        <f t="shared" si="50"/>
        <v>Weekday</v>
      </c>
      <c r="F698" t="str">
        <f t="shared" si="51"/>
        <v>Mar</v>
      </c>
      <c r="G698" t="str">
        <f>_xlfn.XLOOKUP(A698,Booking_data!$A$1:$A$6001,Booking_data!$D$1:$D$6001,"not found")</f>
        <v>M002</v>
      </c>
      <c r="H698" t="str">
        <f>_xlfn.XLOOKUP(G698,Movies_data!$A$1:$A$41,Movies_data!$B$1:$B$41,"not found")</f>
        <v>Jailer</v>
      </c>
      <c r="I698" t="str">
        <f>_xlfn.XLOOKUP(G698,Movies_data!$A$1:$A$41,Movies_data!$D$1:$D$41,"not found")</f>
        <v>Action</v>
      </c>
      <c r="J698" t="str">
        <f>_xlfn.XLOOKUP(G698,Movies_data!$A$1:$A$41,Movies_data!$C$1:$C$41,"not found")</f>
        <v>Tamil</v>
      </c>
      <c r="K698">
        <f>_xlfn.XLOOKUP(G698,Movies_data!$A$1:$A$41,Movies_data!$H$1:$H$41,"Not Found")</f>
        <v>7.1</v>
      </c>
      <c r="L698" t="str">
        <f>_xlfn.XLOOKUP(A698,Booking_data!$A$1:$A$6001,Booking_data!$E$1:$E$6001,"not Found")</f>
        <v>C142</v>
      </c>
      <c r="M698" t="str">
        <f>_xlfn.XLOOKUP(L698,Cinemas_data!$A$1:$A$49,Cinemas_data!$I$1:$I$49,"not Found")</f>
        <v>PVR Grand Mall</v>
      </c>
      <c r="N698" t="str">
        <f>_xlfn.XLOOKUP(L698,Cinemas_data!$A$1:$A$49,Cinemas_data!$C$1:$C$49,"not Found")</f>
        <v>Ahmedabad</v>
      </c>
      <c r="O698">
        <f>_xlfn.XLOOKUP(A698,Booking_data!$A$1:$A$6001,Booking_data!$H$1:$H$6001,"not found")</f>
        <v>2</v>
      </c>
      <c r="P698">
        <f>_xlfn.XLOOKUP(A698,Booking_data!$A$1:$A$6001,Booking_data!$I$1:$I$6001,"not Found")</f>
        <v>220</v>
      </c>
      <c r="Q698">
        <f t="shared" si="52"/>
        <v>440</v>
      </c>
      <c r="R698" t="str">
        <f>_xlfn.XLOOKUP(A698,Booking_data!$A$1:$A$6001,Booking_data!$L$1:$L$6001,"Not Found")</f>
        <v>UPI</v>
      </c>
      <c r="S698">
        <f>_xlfn.XLOOKUP(A698,Booking_data!$A$1:$A$6001,Booking_data!$N$1:$N$6001,"not Found")</f>
        <v>32</v>
      </c>
      <c r="T698" t="str">
        <f>_xlfn.XLOOKUP(A698,Booking_data!$A$1:$A$6001,Booking_data!$O$1:$O$6001,"Not Found")</f>
        <v>Female</v>
      </c>
      <c r="U698" t="str">
        <f t="shared" si="53"/>
        <v>Middle Age</v>
      </c>
      <c r="V698" t="str">
        <f t="shared" si="54"/>
        <v>Low Booking</v>
      </c>
    </row>
    <row r="699" spans="1:22" x14ac:dyDescent="0.25">
      <c r="A699" t="s">
        <v>930</v>
      </c>
      <c r="B699" s="1">
        <v>46084</v>
      </c>
      <c r="C699" s="1">
        <v>46120</v>
      </c>
      <c r="D699" s="9">
        <v>0.39583333333333331</v>
      </c>
      <c r="E699" t="str">
        <f t="shared" si="50"/>
        <v>Weekday</v>
      </c>
      <c r="F699" t="str">
        <f t="shared" si="51"/>
        <v>Mar</v>
      </c>
      <c r="G699" t="str">
        <f>_xlfn.XLOOKUP(A699,Booking_data!$A$1:$A$6001,Booking_data!$D$1:$D$6001,"not found")</f>
        <v>M030</v>
      </c>
      <c r="H699" t="str">
        <f>_xlfn.XLOOKUP(G699,Movies_data!$A$1:$A$41,Movies_data!$B$1:$B$41,"not found")</f>
        <v>Kirik Party</v>
      </c>
      <c r="I699" t="str">
        <f>_xlfn.XLOOKUP(G699,Movies_data!$A$1:$A$41,Movies_data!$D$1:$D$41,"not found")</f>
        <v>Comedy</v>
      </c>
      <c r="J699" t="str">
        <f>_xlfn.XLOOKUP(G699,Movies_data!$A$1:$A$41,Movies_data!$C$1:$C$41,"not found")</f>
        <v>Kannada</v>
      </c>
      <c r="K699">
        <f>_xlfn.XLOOKUP(G699,Movies_data!$A$1:$A$41,Movies_data!$H$1:$H$41,"Not Found")</f>
        <v>8</v>
      </c>
      <c r="L699" t="str">
        <f>_xlfn.XLOOKUP(A699,Booking_data!$A$1:$A$6001,Booking_data!$E$1:$E$6001,"not Found")</f>
        <v>C032</v>
      </c>
      <c r="M699" t="str">
        <f>_xlfn.XLOOKUP(L699,Cinemas_data!$A$1:$A$49,Cinemas_data!$I$1:$I$49,"not Found")</f>
        <v>MovieMax Grand Mall</v>
      </c>
      <c r="N699" t="str">
        <f>_xlfn.XLOOKUP(L699,Cinemas_data!$A$1:$A$49,Cinemas_data!$C$1:$C$49,"not Found")</f>
        <v>Madurai</v>
      </c>
      <c r="O699">
        <f>_xlfn.XLOOKUP(A699,Booking_data!$A$1:$A$6001,Booking_data!$H$1:$H$6001,"not found")</f>
        <v>3</v>
      </c>
      <c r="P699">
        <f>_xlfn.XLOOKUP(A699,Booking_data!$A$1:$A$6001,Booking_data!$I$1:$I$6001,"not Found")</f>
        <v>160</v>
      </c>
      <c r="Q699">
        <f t="shared" si="52"/>
        <v>480</v>
      </c>
      <c r="R699" t="str">
        <f>_xlfn.XLOOKUP(A699,Booking_data!$A$1:$A$6001,Booking_data!$L$1:$L$6001,"Not Found")</f>
        <v>Debit Card</v>
      </c>
      <c r="S699">
        <f>_xlfn.XLOOKUP(A699,Booking_data!$A$1:$A$6001,Booking_data!$N$1:$N$6001,"not Found")</f>
        <v>49</v>
      </c>
      <c r="T699" t="str">
        <f>_xlfn.XLOOKUP(A699,Booking_data!$A$1:$A$6001,Booking_data!$O$1:$O$6001,"Not Found")</f>
        <v>Other</v>
      </c>
      <c r="U699" t="str">
        <f t="shared" si="53"/>
        <v>Above 45</v>
      </c>
      <c r="V699" t="str">
        <f t="shared" si="54"/>
        <v>Medium Booking</v>
      </c>
    </row>
    <row r="700" spans="1:22" x14ac:dyDescent="0.25">
      <c r="A700" t="s">
        <v>931</v>
      </c>
      <c r="B700" s="1">
        <v>46084</v>
      </c>
      <c r="C700" s="1">
        <v>46168</v>
      </c>
      <c r="D700" s="9">
        <v>0.88541666666666663</v>
      </c>
      <c r="E700" t="str">
        <f t="shared" si="50"/>
        <v>Weekday</v>
      </c>
      <c r="F700" t="str">
        <f t="shared" si="51"/>
        <v>Mar</v>
      </c>
      <c r="G700" t="str">
        <f>_xlfn.XLOOKUP(A700,Booking_data!$A$1:$A$6001,Booking_data!$D$1:$D$6001,"not found")</f>
        <v>M021</v>
      </c>
      <c r="H700" t="str">
        <f>_xlfn.XLOOKUP(G700,Movies_data!$A$1:$A$41,Movies_data!$B$1:$B$41,"not found")</f>
        <v>Pathaan</v>
      </c>
      <c r="I700" t="str">
        <f>_xlfn.XLOOKUP(G700,Movies_data!$A$1:$A$41,Movies_data!$D$1:$D$41,"not found")</f>
        <v>Action</v>
      </c>
      <c r="J700" t="str">
        <f>_xlfn.XLOOKUP(G700,Movies_data!$A$1:$A$41,Movies_data!$C$1:$C$41,"not found")</f>
        <v>Hindi</v>
      </c>
      <c r="K700">
        <f>_xlfn.XLOOKUP(G700,Movies_data!$A$1:$A$41,Movies_data!$H$1:$H$41,"Not Found")</f>
        <v>5.9</v>
      </c>
      <c r="L700" t="str">
        <f>_xlfn.XLOOKUP(A700,Booking_data!$A$1:$A$6001,Booking_data!$E$1:$E$6001,"not Found")</f>
        <v>C021</v>
      </c>
      <c r="M700" t="str">
        <f>_xlfn.XLOOKUP(L700,Cinemas_data!$A$1:$A$49,Cinemas_data!$I$1:$I$49,"not Found")</f>
        <v>Miraj Cinemas City Centre</v>
      </c>
      <c r="N700" t="str">
        <f>_xlfn.XLOOKUP(L700,Cinemas_data!$A$1:$A$49,Cinemas_data!$C$1:$C$49,"not Found")</f>
        <v>Coimbatore</v>
      </c>
      <c r="O700">
        <f>_xlfn.XLOOKUP(A700,Booking_data!$A$1:$A$6001,Booking_data!$H$1:$H$6001,"not found")</f>
        <v>2</v>
      </c>
      <c r="P700">
        <f>_xlfn.XLOOKUP(A700,Booking_data!$A$1:$A$6001,Booking_data!$I$1:$I$6001,"not Found")</f>
        <v>220</v>
      </c>
      <c r="Q700">
        <f t="shared" si="52"/>
        <v>440</v>
      </c>
      <c r="R700" t="str">
        <f>_xlfn.XLOOKUP(A700,Booking_data!$A$1:$A$6001,Booking_data!$L$1:$L$6001,"Not Found")</f>
        <v>Net Banking</v>
      </c>
      <c r="S700">
        <f>_xlfn.XLOOKUP(A700,Booking_data!$A$1:$A$6001,Booking_data!$N$1:$N$6001,"not Found")</f>
        <v>52</v>
      </c>
      <c r="T700" t="str">
        <f>_xlfn.XLOOKUP(A700,Booking_data!$A$1:$A$6001,Booking_data!$O$1:$O$6001,"Not Found")</f>
        <v>Other</v>
      </c>
      <c r="U700" t="str">
        <f t="shared" si="53"/>
        <v>Above 45</v>
      </c>
      <c r="V700" t="str">
        <f t="shared" si="54"/>
        <v>Low Booking</v>
      </c>
    </row>
    <row r="701" spans="1:22" x14ac:dyDescent="0.25">
      <c r="A701" t="s">
        <v>932</v>
      </c>
      <c r="B701" s="1">
        <v>46084</v>
      </c>
      <c r="C701" s="1">
        <v>46089</v>
      </c>
      <c r="D701" s="9">
        <v>0.39583333333333331</v>
      </c>
      <c r="E701" t="str">
        <f t="shared" si="50"/>
        <v>Weekday</v>
      </c>
      <c r="F701" t="str">
        <f t="shared" si="51"/>
        <v>Mar</v>
      </c>
      <c r="G701" t="str">
        <f>_xlfn.XLOOKUP(A701,Booking_data!$A$1:$A$6001,Booking_data!$D$1:$D$6001,"not found")</f>
        <v>M025</v>
      </c>
      <c r="H701" t="str">
        <f>_xlfn.XLOOKUP(G701,Movies_data!$A$1:$A$41,Movies_data!$B$1:$B$41,"not found")</f>
        <v>Rocky Aur Rani Kii Prem Kahaani</v>
      </c>
      <c r="I701" t="str">
        <f>_xlfn.XLOOKUP(G701,Movies_data!$A$1:$A$41,Movies_data!$D$1:$D$41,"not found")</f>
        <v>Romance</v>
      </c>
      <c r="J701" t="str">
        <f>_xlfn.XLOOKUP(G701,Movies_data!$A$1:$A$41,Movies_data!$C$1:$C$41,"not found")</f>
        <v>Hindi</v>
      </c>
      <c r="K701">
        <f>_xlfn.XLOOKUP(G701,Movies_data!$A$1:$A$41,Movies_data!$H$1:$H$41,"Not Found")</f>
        <v>6.8</v>
      </c>
      <c r="L701" t="str">
        <f>_xlfn.XLOOKUP(A701,Booking_data!$A$1:$A$6001,Booking_data!$E$1:$E$6001,"not Found")</f>
        <v>C161</v>
      </c>
      <c r="M701" t="str">
        <f>_xlfn.XLOOKUP(L701,Cinemas_data!$A$1:$A$49,Cinemas_data!$I$1:$I$49,"not Found")</f>
        <v>INOX City Centre</v>
      </c>
      <c r="N701" t="str">
        <f>_xlfn.XLOOKUP(L701,Cinemas_data!$A$1:$A$49,Cinemas_data!$C$1:$C$49,"not Found")</f>
        <v>Thiruvananthapuram</v>
      </c>
      <c r="O701">
        <f>_xlfn.XLOOKUP(A701,Booking_data!$A$1:$A$6001,Booking_data!$H$1:$H$6001,"not found")</f>
        <v>3</v>
      </c>
      <c r="P701">
        <f>_xlfn.XLOOKUP(A701,Booking_data!$A$1:$A$6001,Booking_data!$I$1:$I$6001,"not Found")</f>
        <v>280</v>
      </c>
      <c r="Q701">
        <f t="shared" si="52"/>
        <v>840</v>
      </c>
      <c r="R701" t="str">
        <f>_xlfn.XLOOKUP(A701,Booking_data!$A$1:$A$6001,Booking_data!$L$1:$L$6001,"Not Found")</f>
        <v>Credit Card</v>
      </c>
      <c r="S701">
        <f>_xlfn.XLOOKUP(A701,Booking_data!$A$1:$A$6001,Booking_data!$N$1:$N$6001,"not Found")</f>
        <v>35</v>
      </c>
      <c r="T701" t="str">
        <f>_xlfn.XLOOKUP(A701,Booking_data!$A$1:$A$6001,Booking_data!$O$1:$O$6001,"Not Found")</f>
        <v>Other</v>
      </c>
      <c r="U701" t="str">
        <f t="shared" si="53"/>
        <v>Middle Age</v>
      </c>
      <c r="V701" t="str">
        <f t="shared" si="54"/>
        <v>Medium Booking</v>
      </c>
    </row>
    <row r="702" spans="1:22" x14ac:dyDescent="0.25">
      <c r="A702" t="s">
        <v>933</v>
      </c>
      <c r="B702" s="1">
        <v>46084</v>
      </c>
      <c r="C702" s="1">
        <v>46210</v>
      </c>
      <c r="D702" s="9">
        <v>0.64583333333333337</v>
      </c>
      <c r="E702" t="str">
        <f t="shared" si="50"/>
        <v>Weekday</v>
      </c>
      <c r="F702" t="str">
        <f t="shared" si="51"/>
        <v>Mar</v>
      </c>
      <c r="G702" t="str">
        <f>_xlfn.XLOOKUP(A702,Booking_data!$A$1:$A$6001,Booking_data!$D$1:$D$6001,"not found")</f>
        <v>M005</v>
      </c>
      <c r="H702" t="str">
        <f>_xlfn.XLOOKUP(G702,Movies_data!$A$1:$A$41,Movies_data!$B$1:$B$41,"not found")</f>
        <v>Ponniyin Selvan II</v>
      </c>
      <c r="I702" t="str">
        <f>_xlfn.XLOOKUP(G702,Movies_data!$A$1:$A$41,Movies_data!$D$1:$D$41,"not found")</f>
        <v>Drama</v>
      </c>
      <c r="J702" t="str">
        <f>_xlfn.XLOOKUP(G702,Movies_data!$A$1:$A$41,Movies_data!$C$1:$C$41,"not found")</f>
        <v>Tamil</v>
      </c>
      <c r="K702">
        <f>_xlfn.XLOOKUP(G702,Movies_data!$A$1:$A$41,Movies_data!$H$1:$H$41,"Not Found")</f>
        <v>7.3</v>
      </c>
      <c r="L702" t="str">
        <f>_xlfn.XLOOKUP(A702,Booking_data!$A$1:$A$6001,Booking_data!$E$1:$E$6001,"not Found")</f>
        <v>C082</v>
      </c>
      <c r="M702" t="str">
        <f>_xlfn.XLOOKUP(L702,Cinemas_data!$A$1:$A$49,Cinemas_data!$I$1:$I$49,"not Found")</f>
        <v>Cinepolis Grand Mall</v>
      </c>
      <c r="N702" t="str">
        <f>_xlfn.XLOOKUP(L702,Cinemas_data!$A$1:$A$49,Cinemas_data!$C$1:$C$49,"not Found")</f>
        <v>Vijayawada</v>
      </c>
      <c r="O702">
        <f>_xlfn.XLOOKUP(A702,Booking_data!$A$1:$A$6001,Booking_data!$H$1:$H$6001,"not found")</f>
        <v>3</v>
      </c>
      <c r="P702">
        <f>_xlfn.XLOOKUP(A702,Booking_data!$A$1:$A$6001,Booking_data!$I$1:$I$6001,"not Found")</f>
        <v>360</v>
      </c>
      <c r="Q702">
        <f t="shared" si="52"/>
        <v>1080</v>
      </c>
      <c r="R702" t="str">
        <f>_xlfn.XLOOKUP(A702,Booking_data!$A$1:$A$6001,Booking_data!$L$1:$L$6001,"Not Found")</f>
        <v>Debit Card</v>
      </c>
      <c r="S702">
        <f>_xlfn.XLOOKUP(A702,Booking_data!$A$1:$A$6001,Booking_data!$N$1:$N$6001,"not Found")</f>
        <v>32</v>
      </c>
      <c r="T702" t="str">
        <f>_xlfn.XLOOKUP(A702,Booking_data!$A$1:$A$6001,Booking_data!$O$1:$O$6001,"Not Found")</f>
        <v>Female</v>
      </c>
      <c r="U702" t="str">
        <f t="shared" si="53"/>
        <v>Middle Age</v>
      </c>
      <c r="V702" t="str">
        <f t="shared" si="54"/>
        <v>Medium Booking</v>
      </c>
    </row>
    <row r="703" spans="1:22" x14ac:dyDescent="0.25">
      <c r="A703" t="s">
        <v>934</v>
      </c>
      <c r="B703" s="1">
        <v>46084</v>
      </c>
      <c r="C703" s="1">
        <v>46047</v>
      </c>
      <c r="D703" s="9">
        <v>0.77083333333333337</v>
      </c>
      <c r="E703" t="str">
        <f t="shared" si="50"/>
        <v>Weekday</v>
      </c>
      <c r="F703" t="str">
        <f t="shared" si="51"/>
        <v>Mar</v>
      </c>
      <c r="G703" t="str">
        <f>_xlfn.XLOOKUP(A703,Booking_data!$A$1:$A$6001,Booking_data!$D$1:$D$6001,"not found")</f>
        <v>M002</v>
      </c>
      <c r="H703" t="str">
        <f>_xlfn.XLOOKUP(G703,Movies_data!$A$1:$A$41,Movies_data!$B$1:$B$41,"not found")</f>
        <v>Jailer</v>
      </c>
      <c r="I703" t="str">
        <f>_xlfn.XLOOKUP(G703,Movies_data!$A$1:$A$41,Movies_data!$D$1:$D$41,"not found")</f>
        <v>Action</v>
      </c>
      <c r="J703" t="str">
        <f>_xlfn.XLOOKUP(G703,Movies_data!$A$1:$A$41,Movies_data!$C$1:$C$41,"not found")</f>
        <v>Tamil</v>
      </c>
      <c r="K703">
        <f>_xlfn.XLOOKUP(G703,Movies_data!$A$1:$A$41,Movies_data!$H$1:$H$41,"Not Found")</f>
        <v>7.1</v>
      </c>
      <c r="L703" t="str">
        <f>_xlfn.XLOOKUP(A703,Booking_data!$A$1:$A$6001,Booking_data!$E$1:$E$6001,"not Found")</f>
        <v>C061</v>
      </c>
      <c r="M703" t="str">
        <f>_xlfn.XLOOKUP(L703,Cinemas_data!$A$1:$A$49,Cinemas_data!$I$1:$I$49,"not Found")</f>
        <v>City Pride City Centre</v>
      </c>
      <c r="N703" t="str">
        <f>_xlfn.XLOOKUP(L703,Cinemas_data!$A$1:$A$49,Cinemas_data!$C$1:$C$49,"not Found")</f>
        <v>Mysuru</v>
      </c>
      <c r="O703">
        <f>_xlfn.XLOOKUP(A703,Booking_data!$A$1:$A$6001,Booking_data!$H$1:$H$6001,"not found")</f>
        <v>2</v>
      </c>
      <c r="P703">
        <f>_xlfn.XLOOKUP(A703,Booking_data!$A$1:$A$6001,Booking_data!$I$1:$I$6001,"not Found")</f>
        <v>260</v>
      </c>
      <c r="Q703">
        <f t="shared" si="52"/>
        <v>520</v>
      </c>
      <c r="R703" t="str">
        <f>_xlfn.XLOOKUP(A703,Booking_data!$A$1:$A$6001,Booking_data!$L$1:$L$6001,"Not Found")</f>
        <v>Net Banking</v>
      </c>
      <c r="S703">
        <f>_xlfn.XLOOKUP(A703,Booking_data!$A$1:$A$6001,Booking_data!$N$1:$N$6001,"not Found")</f>
        <v>53</v>
      </c>
      <c r="T703" t="str">
        <f>_xlfn.XLOOKUP(A703,Booking_data!$A$1:$A$6001,Booking_data!$O$1:$O$6001,"Not Found")</f>
        <v>Other</v>
      </c>
      <c r="U703" t="str">
        <f t="shared" si="53"/>
        <v>Above 45</v>
      </c>
      <c r="V703" t="str">
        <f t="shared" si="54"/>
        <v>Low Booking</v>
      </c>
    </row>
    <row r="704" spans="1:22" x14ac:dyDescent="0.25">
      <c r="A704" t="s">
        <v>935</v>
      </c>
      <c r="B704" s="1">
        <v>46084</v>
      </c>
      <c r="C704" s="1">
        <v>46152</v>
      </c>
      <c r="D704" s="9">
        <v>0.9375</v>
      </c>
      <c r="E704" t="str">
        <f t="shared" si="50"/>
        <v>Weekday</v>
      </c>
      <c r="F704" t="str">
        <f t="shared" si="51"/>
        <v>Mar</v>
      </c>
      <c r="G704" t="str">
        <f>_xlfn.XLOOKUP(A704,Booking_data!$A$1:$A$6001,Booking_data!$D$1:$D$6001,"not found")</f>
        <v>M016</v>
      </c>
      <c r="H704" t="str">
        <f>_xlfn.XLOOKUP(G704,Movies_data!$A$1:$A$41,Movies_data!$B$1:$B$41,"not found")</f>
        <v>Arjun Reddy</v>
      </c>
      <c r="I704" t="str">
        <f>_xlfn.XLOOKUP(G704,Movies_data!$A$1:$A$41,Movies_data!$D$1:$D$41,"not found")</f>
        <v>Drama</v>
      </c>
      <c r="J704" t="str">
        <f>_xlfn.XLOOKUP(G704,Movies_data!$A$1:$A$41,Movies_data!$C$1:$C$41,"not found")</f>
        <v>Telugu</v>
      </c>
      <c r="K704">
        <f>_xlfn.XLOOKUP(G704,Movies_data!$A$1:$A$41,Movies_data!$H$1:$H$41,"Not Found")</f>
        <v>7.7</v>
      </c>
      <c r="L704" t="str">
        <f>_xlfn.XLOOKUP(A704,Booking_data!$A$1:$A$6001,Booking_data!$E$1:$E$6001,"not Found")</f>
        <v>C152</v>
      </c>
      <c r="M704" t="str">
        <f>_xlfn.XLOOKUP(L704,Cinemas_data!$A$1:$A$49,Cinemas_data!$I$1:$I$49,"not Found")</f>
        <v>INOX Grand Mall</v>
      </c>
      <c r="N704" t="str">
        <f>_xlfn.XLOOKUP(L704,Cinemas_data!$A$1:$A$49,Cinemas_data!$C$1:$C$49,"not Found")</f>
        <v>Kochi</v>
      </c>
      <c r="O704">
        <f>_xlfn.XLOOKUP(A704,Booking_data!$A$1:$A$6001,Booking_data!$H$1:$H$6001,"not found")</f>
        <v>4</v>
      </c>
      <c r="P704">
        <f>_xlfn.XLOOKUP(A704,Booking_data!$A$1:$A$6001,Booking_data!$I$1:$I$6001,"not Found")</f>
        <v>440</v>
      </c>
      <c r="Q704">
        <f t="shared" si="52"/>
        <v>1760</v>
      </c>
      <c r="R704" t="str">
        <f>_xlfn.XLOOKUP(A704,Booking_data!$A$1:$A$6001,Booking_data!$L$1:$L$6001,"Not Found")</f>
        <v>Wallet</v>
      </c>
      <c r="S704">
        <f>_xlfn.XLOOKUP(A704,Booking_data!$A$1:$A$6001,Booking_data!$N$1:$N$6001,"not Found")</f>
        <v>18</v>
      </c>
      <c r="T704" t="str">
        <f>_xlfn.XLOOKUP(A704,Booking_data!$A$1:$A$6001,Booking_data!$O$1:$O$6001,"Not Found")</f>
        <v>Other</v>
      </c>
      <c r="U704" t="str">
        <f t="shared" si="53"/>
        <v>Youngster</v>
      </c>
      <c r="V704" t="str">
        <f t="shared" si="54"/>
        <v>Medium Booking</v>
      </c>
    </row>
    <row r="705" spans="1:22" x14ac:dyDescent="0.25">
      <c r="A705" t="s">
        <v>936</v>
      </c>
      <c r="B705" s="1">
        <v>46084</v>
      </c>
      <c r="C705" s="1">
        <v>46085</v>
      </c>
      <c r="D705" s="9">
        <v>0.88541666666666663</v>
      </c>
      <c r="E705" t="str">
        <f t="shared" si="50"/>
        <v>Weekday</v>
      </c>
      <c r="F705" t="str">
        <f t="shared" si="51"/>
        <v>Mar</v>
      </c>
      <c r="G705" t="str">
        <f>_xlfn.XLOOKUP(A705,Booking_data!$A$1:$A$6001,Booking_data!$D$1:$D$6001,"not found")</f>
        <v>M021</v>
      </c>
      <c r="H705" t="str">
        <f>_xlfn.XLOOKUP(G705,Movies_data!$A$1:$A$41,Movies_data!$B$1:$B$41,"not found")</f>
        <v>Pathaan</v>
      </c>
      <c r="I705" t="str">
        <f>_xlfn.XLOOKUP(G705,Movies_data!$A$1:$A$41,Movies_data!$D$1:$D$41,"not found")</f>
        <v>Action</v>
      </c>
      <c r="J705" t="str">
        <f>_xlfn.XLOOKUP(G705,Movies_data!$A$1:$A$41,Movies_data!$C$1:$C$41,"not found")</f>
        <v>Hindi</v>
      </c>
      <c r="K705">
        <f>_xlfn.XLOOKUP(G705,Movies_data!$A$1:$A$41,Movies_data!$H$1:$H$41,"Not Found")</f>
        <v>5.9</v>
      </c>
      <c r="L705" t="str">
        <f>_xlfn.XLOOKUP(A705,Booking_data!$A$1:$A$6001,Booking_data!$E$1:$E$6001,"not Found")</f>
        <v>C042</v>
      </c>
      <c r="M705" t="str">
        <f>_xlfn.XLOOKUP(L705,Cinemas_data!$A$1:$A$49,Cinemas_data!$I$1:$I$49,"not Found")</f>
        <v>Asian Cinemas Grand Mall</v>
      </c>
      <c r="N705" t="str">
        <f>_xlfn.XLOOKUP(L705,Cinemas_data!$A$1:$A$49,Cinemas_data!$C$1:$C$49,"not Found")</f>
        <v>Salem</v>
      </c>
      <c r="O705">
        <f>_xlfn.XLOOKUP(A705,Booking_data!$A$1:$A$6001,Booking_data!$H$1:$H$6001,"not found")</f>
        <v>5</v>
      </c>
      <c r="P705">
        <f>_xlfn.XLOOKUP(A705,Booking_data!$A$1:$A$6001,Booking_data!$I$1:$I$6001,"not Found")</f>
        <v>460</v>
      </c>
      <c r="Q705">
        <f t="shared" si="52"/>
        <v>2300</v>
      </c>
      <c r="R705" t="str">
        <f>_xlfn.XLOOKUP(A705,Booking_data!$A$1:$A$6001,Booking_data!$L$1:$L$6001,"Not Found")</f>
        <v>UPI</v>
      </c>
      <c r="S705">
        <f>_xlfn.XLOOKUP(A705,Booking_data!$A$1:$A$6001,Booking_data!$N$1:$N$6001,"not Found")</f>
        <v>26</v>
      </c>
      <c r="T705" t="str">
        <f>_xlfn.XLOOKUP(A705,Booking_data!$A$1:$A$6001,Booking_data!$O$1:$O$6001,"Not Found")</f>
        <v>Female</v>
      </c>
      <c r="U705" t="str">
        <f t="shared" si="53"/>
        <v>Youngster</v>
      </c>
      <c r="V705" t="str">
        <f t="shared" si="54"/>
        <v>High Booking</v>
      </c>
    </row>
    <row r="706" spans="1:22" x14ac:dyDescent="0.25">
      <c r="A706" t="s">
        <v>937</v>
      </c>
      <c r="B706" s="1">
        <v>46084</v>
      </c>
      <c r="C706" s="1">
        <v>46122</v>
      </c>
      <c r="D706" s="9">
        <v>0.64583333333333337</v>
      </c>
      <c r="E706" t="str">
        <f t="shared" si="50"/>
        <v>Weekday</v>
      </c>
      <c r="F706" t="str">
        <f t="shared" si="51"/>
        <v>Mar</v>
      </c>
      <c r="G706" t="str">
        <f>_xlfn.XLOOKUP(A706,Booking_data!$A$1:$A$6001,Booking_data!$D$1:$D$6001,"not found")</f>
        <v>M010</v>
      </c>
      <c r="H706" t="str">
        <f>_xlfn.XLOOKUP(G706,Movies_data!$A$1:$A$41,Movies_data!$B$1:$B$41,"not found")</f>
        <v>Captain Miller</v>
      </c>
      <c r="I706" t="str">
        <f>_xlfn.XLOOKUP(G706,Movies_data!$A$1:$A$41,Movies_data!$D$1:$D$41,"not found")</f>
        <v>Action</v>
      </c>
      <c r="J706" t="str">
        <f>_xlfn.XLOOKUP(G706,Movies_data!$A$1:$A$41,Movies_data!$C$1:$C$41,"not found")</f>
        <v>Tamil</v>
      </c>
      <c r="K706">
        <f>_xlfn.XLOOKUP(G706,Movies_data!$A$1:$A$41,Movies_data!$H$1:$H$41,"Not Found")</f>
        <v>7</v>
      </c>
      <c r="L706" t="str">
        <f>_xlfn.XLOOKUP(A706,Booking_data!$A$1:$A$6001,Booking_data!$E$1:$E$6001,"not Found")</f>
        <v>C032</v>
      </c>
      <c r="M706" t="str">
        <f>_xlfn.XLOOKUP(L706,Cinemas_data!$A$1:$A$49,Cinemas_data!$I$1:$I$49,"not Found")</f>
        <v>MovieMax Grand Mall</v>
      </c>
      <c r="N706" t="str">
        <f>_xlfn.XLOOKUP(L706,Cinemas_data!$A$1:$A$49,Cinemas_data!$C$1:$C$49,"not Found")</f>
        <v>Madurai</v>
      </c>
      <c r="O706">
        <f>_xlfn.XLOOKUP(A706,Booking_data!$A$1:$A$6001,Booking_data!$H$1:$H$6001,"not found")</f>
        <v>5</v>
      </c>
      <c r="P706">
        <f>_xlfn.XLOOKUP(A706,Booking_data!$A$1:$A$6001,Booking_data!$I$1:$I$6001,"not Found")</f>
        <v>160</v>
      </c>
      <c r="Q706">
        <f t="shared" si="52"/>
        <v>800</v>
      </c>
      <c r="R706" t="str">
        <f>_xlfn.XLOOKUP(A706,Booking_data!$A$1:$A$6001,Booking_data!$L$1:$L$6001,"Not Found")</f>
        <v>Net Banking</v>
      </c>
      <c r="S706">
        <f>_xlfn.XLOOKUP(A706,Booking_data!$A$1:$A$6001,Booking_data!$N$1:$N$6001,"not Found")</f>
        <v>25</v>
      </c>
      <c r="T706" t="str">
        <f>_xlfn.XLOOKUP(A706,Booking_data!$A$1:$A$6001,Booking_data!$O$1:$O$6001,"Not Found")</f>
        <v>Female</v>
      </c>
      <c r="U706" t="str">
        <f t="shared" si="53"/>
        <v>Youngster</v>
      </c>
      <c r="V706" t="str">
        <f t="shared" si="54"/>
        <v>High Booking</v>
      </c>
    </row>
    <row r="707" spans="1:22" x14ac:dyDescent="0.25">
      <c r="A707" t="s">
        <v>938</v>
      </c>
      <c r="B707" s="1">
        <v>46084</v>
      </c>
      <c r="C707" s="1">
        <v>46077</v>
      </c>
      <c r="D707" s="9">
        <v>0.88541666666666663</v>
      </c>
      <c r="E707" t="str">
        <f t="shared" ref="E707:E770" si="55">IF(WEEKDAY(B707,2)&lt;=5,"Weekday","Weekend")</f>
        <v>Weekday</v>
      </c>
      <c r="F707" t="str">
        <f t="shared" ref="F707:F770" si="56">TEXT(B707,"mmm")</f>
        <v>Mar</v>
      </c>
      <c r="G707" t="str">
        <f>_xlfn.XLOOKUP(A707,Booking_data!$A$1:$A$6001,Booking_data!$D$1:$D$6001,"not found")</f>
        <v>M027</v>
      </c>
      <c r="H707" t="str">
        <f>_xlfn.XLOOKUP(G707,Movies_data!$A$1:$A$41,Movies_data!$B$1:$B$41,"not found")</f>
        <v>KGF Chapter 2</v>
      </c>
      <c r="I707" t="str">
        <f>_xlfn.XLOOKUP(G707,Movies_data!$A$1:$A$41,Movies_data!$D$1:$D$41,"not found")</f>
        <v>Action</v>
      </c>
      <c r="J707" t="str">
        <f>_xlfn.XLOOKUP(G707,Movies_data!$A$1:$A$41,Movies_data!$C$1:$C$41,"not found")</f>
        <v>Kannada</v>
      </c>
      <c r="K707">
        <f>_xlfn.XLOOKUP(G707,Movies_data!$A$1:$A$41,Movies_data!$H$1:$H$41,"Not Found")</f>
        <v>8.3000000000000007</v>
      </c>
      <c r="L707" t="str">
        <f>_xlfn.XLOOKUP(A707,Booking_data!$A$1:$A$6001,Booking_data!$E$1:$E$6001,"not Found")</f>
        <v>C131</v>
      </c>
      <c r="M707" t="str">
        <f>_xlfn.XLOOKUP(L707,Cinemas_data!$A$1:$A$49,Cinemas_data!$I$1:$I$49,"not Found")</f>
        <v>Asian Cinemas City Centre</v>
      </c>
      <c r="N707" t="str">
        <f>_xlfn.XLOOKUP(L707,Cinemas_data!$A$1:$A$49,Cinemas_data!$C$1:$C$49,"not Found")</f>
        <v>Kolkata</v>
      </c>
      <c r="O707">
        <f>_xlfn.XLOOKUP(A707,Booking_data!$A$1:$A$6001,Booking_data!$H$1:$H$6001,"not found")</f>
        <v>2</v>
      </c>
      <c r="P707">
        <f>_xlfn.XLOOKUP(A707,Booking_data!$A$1:$A$6001,Booking_data!$I$1:$I$6001,"not Found")</f>
        <v>240</v>
      </c>
      <c r="Q707">
        <f t="shared" ref="Q707:Q770" si="57">O707*P707</f>
        <v>480</v>
      </c>
      <c r="R707" t="str">
        <f>_xlfn.XLOOKUP(A707,Booking_data!$A$1:$A$6001,Booking_data!$L$1:$L$6001,"Not Found")</f>
        <v>Net Banking</v>
      </c>
      <c r="S707">
        <f>_xlfn.XLOOKUP(A707,Booking_data!$A$1:$A$6001,Booking_data!$N$1:$N$6001,"not Found")</f>
        <v>59</v>
      </c>
      <c r="T707" t="str">
        <f>_xlfn.XLOOKUP(A707,Booking_data!$A$1:$A$6001,Booking_data!$O$1:$O$6001,"Not Found")</f>
        <v>Other</v>
      </c>
      <c r="U707" t="str">
        <f t="shared" ref="U707:U770" si="58">IF(S707&lt;18,"Below 18",IF(S707&lt;30,"Youngster",IF(S707&lt;45,"Middle Age","Above 45")))</f>
        <v>Above 45</v>
      </c>
      <c r="V707" t="str">
        <f t="shared" ref="V707:V770" si="59">IF(O707&lt;=2,"Low Booking",IF(O707&lt;=4,"Medium Booking","High Booking"))</f>
        <v>Low Booking</v>
      </c>
    </row>
    <row r="708" spans="1:22" x14ac:dyDescent="0.25">
      <c r="A708" t="s">
        <v>939</v>
      </c>
      <c r="B708" s="1">
        <v>46084</v>
      </c>
      <c r="C708" s="1">
        <v>46042</v>
      </c>
      <c r="D708" s="9">
        <v>0.77083333333333337</v>
      </c>
      <c r="E708" t="str">
        <f t="shared" si="55"/>
        <v>Weekday</v>
      </c>
      <c r="F708" t="str">
        <f t="shared" si="56"/>
        <v>Mar</v>
      </c>
      <c r="G708" t="str">
        <f>_xlfn.XLOOKUP(A708,Booking_data!$A$1:$A$6001,Booking_data!$D$1:$D$6001,"not found")</f>
        <v>M001</v>
      </c>
      <c r="H708" t="str">
        <f>_xlfn.XLOOKUP(G708,Movies_data!$A$1:$A$41,Movies_data!$B$1:$B$41,"not found")</f>
        <v>Leo</v>
      </c>
      <c r="I708" t="str">
        <f>_xlfn.XLOOKUP(G708,Movies_data!$A$1:$A$41,Movies_data!$D$1:$D$41,"not found")</f>
        <v>Action</v>
      </c>
      <c r="J708" t="str">
        <f>_xlfn.XLOOKUP(G708,Movies_data!$A$1:$A$41,Movies_data!$C$1:$C$41,"not found")</f>
        <v>Tamil</v>
      </c>
      <c r="K708">
        <f>_xlfn.XLOOKUP(G708,Movies_data!$A$1:$A$41,Movies_data!$H$1:$H$41,"Not Found")</f>
        <v>8</v>
      </c>
      <c r="L708" t="str">
        <f>_xlfn.XLOOKUP(A708,Booking_data!$A$1:$A$6001,Booking_data!$E$1:$E$6001,"not Found")</f>
        <v>C103</v>
      </c>
      <c r="M708" t="str">
        <f>_xlfn.XLOOKUP(L708,Cinemas_data!$A$1:$A$49,Cinemas_data!$I$1:$I$49,"not Found")</f>
        <v>MovieMax Forum Mall</v>
      </c>
      <c r="N708" t="str">
        <f>_xlfn.XLOOKUP(L708,Cinemas_data!$A$1:$A$49,Cinemas_data!$C$1:$C$49,"not Found")</f>
        <v>Pune</v>
      </c>
      <c r="O708">
        <f>_xlfn.XLOOKUP(A708,Booking_data!$A$1:$A$6001,Booking_data!$H$1:$H$6001,"not found")</f>
        <v>2</v>
      </c>
      <c r="P708">
        <f>_xlfn.XLOOKUP(A708,Booking_data!$A$1:$A$6001,Booking_data!$I$1:$I$6001,"not Found")</f>
        <v>180</v>
      </c>
      <c r="Q708">
        <f t="shared" si="57"/>
        <v>360</v>
      </c>
      <c r="R708" t="str">
        <f>_xlfn.XLOOKUP(A708,Booking_data!$A$1:$A$6001,Booking_data!$L$1:$L$6001,"Not Found")</f>
        <v>UPI</v>
      </c>
      <c r="S708">
        <f>_xlfn.XLOOKUP(A708,Booking_data!$A$1:$A$6001,Booking_data!$N$1:$N$6001,"not Found")</f>
        <v>29</v>
      </c>
      <c r="T708" t="str">
        <f>_xlfn.XLOOKUP(A708,Booking_data!$A$1:$A$6001,Booking_data!$O$1:$O$6001,"Not Found")</f>
        <v>Male</v>
      </c>
      <c r="U708" t="str">
        <f t="shared" si="58"/>
        <v>Youngster</v>
      </c>
      <c r="V708" t="str">
        <f t="shared" si="59"/>
        <v>Low Booking</v>
      </c>
    </row>
    <row r="709" spans="1:22" x14ac:dyDescent="0.25">
      <c r="A709" t="s">
        <v>940</v>
      </c>
      <c r="B709" s="1">
        <v>46084</v>
      </c>
      <c r="C709" s="1">
        <v>46151</v>
      </c>
      <c r="D709" s="9">
        <v>0.64583333333333337</v>
      </c>
      <c r="E709" t="str">
        <f t="shared" si="55"/>
        <v>Weekday</v>
      </c>
      <c r="F709" t="str">
        <f t="shared" si="56"/>
        <v>Mar</v>
      </c>
      <c r="G709" t="str">
        <f>_xlfn.XLOOKUP(A709,Booking_data!$A$1:$A$6001,Booking_data!$D$1:$D$6001,"not found")</f>
        <v>M003</v>
      </c>
      <c r="H709" t="str">
        <f>_xlfn.XLOOKUP(G709,Movies_data!$A$1:$A$41,Movies_data!$B$1:$B$41,"not found")</f>
        <v>Vikram</v>
      </c>
      <c r="I709" t="str">
        <f>_xlfn.XLOOKUP(G709,Movies_data!$A$1:$A$41,Movies_data!$D$1:$D$41,"not found")</f>
        <v>Action</v>
      </c>
      <c r="J709" t="str">
        <f>_xlfn.XLOOKUP(G709,Movies_data!$A$1:$A$41,Movies_data!$C$1:$C$41,"not found")</f>
        <v>Tamil</v>
      </c>
      <c r="K709">
        <f>_xlfn.XLOOKUP(G709,Movies_data!$A$1:$A$41,Movies_data!$H$1:$H$41,"Not Found")</f>
        <v>8.3000000000000007</v>
      </c>
      <c r="L709" t="str">
        <f>_xlfn.XLOOKUP(A709,Booking_data!$A$1:$A$6001,Booking_data!$E$1:$E$6001,"not Found")</f>
        <v>C113</v>
      </c>
      <c r="M709" t="str">
        <f>_xlfn.XLOOKUP(L709,Cinemas_data!$A$1:$A$49,Cinemas_data!$I$1:$I$49,"not Found")</f>
        <v>Asian Cinemas Forum Mall</v>
      </c>
      <c r="N709" t="str">
        <f>_xlfn.XLOOKUP(L709,Cinemas_data!$A$1:$A$49,Cinemas_data!$C$1:$C$49,"not Found")</f>
        <v>Delhi</v>
      </c>
      <c r="O709">
        <f>_xlfn.XLOOKUP(A709,Booking_data!$A$1:$A$6001,Booking_data!$H$1:$H$6001,"not found")</f>
        <v>2</v>
      </c>
      <c r="P709">
        <f>_xlfn.XLOOKUP(A709,Booking_data!$A$1:$A$6001,Booking_data!$I$1:$I$6001,"not Found")</f>
        <v>240</v>
      </c>
      <c r="Q709">
        <f t="shared" si="57"/>
        <v>480</v>
      </c>
      <c r="R709" t="str">
        <f>_xlfn.XLOOKUP(A709,Booking_data!$A$1:$A$6001,Booking_data!$L$1:$L$6001,"Not Found")</f>
        <v>Net Banking</v>
      </c>
      <c r="S709">
        <f>_xlfn.XLOOKUP(A709,Booking_data!$A$1:$A$6001,Booking_data!$N$1:$N$6001,"not Found")</f>
        <v>60</v>
      </c>
      <c r="T709" t="str">
        <f>_xlfn.XLOOKUP(A709,Booking_data!$A$1:$A$6001,Booking_data!$O$1:$O$6001,"Not Found")</f>
        <v>Female</v>
      </c>
      <c r="U709" t="str">
        <f t="shared" si="58"/>
        <v>Above 45</v>
      </c>
      <c r="V709" t="str">
        <f t="shared" si="59"/>
        <v>Low Booking</v>
      </c>
    </row>
    <row r="710" spans="1:22" x14ac:dyDescent="0.25">
      <c r="A710" t="s">
        <v>941</v>
      </c>
      <c r="B710" s="1">
        <v>46084</v>
      </c>
      <c r="C710" s="1">
        <v>46104</v>
      </c>
      <c r="D710" s="9">
        <v>0.53125</v>
      </c>
      <c r="E710" t="str">
        <f t="shared" si="55"/>
        <v>Weekday</v>
      </c>
      <c r="F710" t="str">
        <f t="shared" si="56"/>
        <v>Mar</v>
      </c>
      <c r="G710" t="str">
        <f>_xlfn.XLOOKUP(A710,Booking_data!$A$1:$A$6001,Booking_data!$D$1:$D$6001,"not found")</f>
        <v>M012</v>
      </c>
      <c r="H710" t="str">
        <f>_xlfn.XLOOKUP(G710,Movies_data!$A$1:$A$41,Movies_data!$B$1:$B$41,"not found")</f>
        <v>RRR</v>
      </c>
      <c r="I710" t="str">
        <f>_xlfn.XLOOKUP(G710,Movies_data!$A$1:$A$41,Movies_data!$D$1:$D$41,"not found")</f>
        <v>Action</v>
      </c>
      <c r="J710" t="str">
        <f>_xlfn.XLOOKUP(G710,Movies_data!$A$1:$A$41,Movies_data!$C$1:$C$41,"not found")</f>
        <v>Telugu</v>
      </c>
      <c r="K710">
        <f>_xlfn.XLOOKUP(G710,Movies_data!$A$1:$A$41,Movies_data!$H$1:$H$41,"Not Found")</f>
        <v>7.8</v>
      </c>
      <c r="L710" t="str">
        <f>_xlfn.XLOOKUP(A710,Booking_data!$A$1:$A$6001,Booking_data!$E$1:$E$6001,"not Found")</f>
        <v>C043</v>
      </c>
      <c r="M710" t="str">
        <f>_xlfn.XLOOKUP(L710,Cinemas_data!$A$1:$A$49,Cinemas_data!$I$1:$I$49,"not Found")</f>
        <v>City Pride Forum Mall</v>
      </c>
      <c r="N710" t="str">
        <f>_xlfn.XLOOKUP(L710,Cinemas_data!$A$1:$A$49,Cinemas_data!$C$1:$C$49,"not Found")</f>
        <v>Salem</v>
      </c>
      <c r="O710">
        <f>_xlfn.XLOOKUP(A710,Booking_data!$A$1:$A$6001,Booking_data!$H$1:$H$6001,"not found")</f>
        <v>4</v>
      </c>
      <c r="P710">
        <f>_xlfn.XLOOKUP(A710,Booking_data!$A$1:$A$6001,Booking_data!$I$1:$I$6001,"not Found")</f>
        <v>380</v>
      </c>
      <c r="Q710">
        <f t="shared" si="57"/>
        <v>1520</v>
      </c>
      <c r="R710" t="str">
        <f>_xlfn.XLOOKUP(A710,Booking_data!$A$1:$A$6001,Booking_data!$L$1:$L$6001,"Not Found")</f>
        <v>Debit Card</v>
      </c>
      <c r="S710">
        <f>_xlfn.XLOOKUP(A710,Booking_data!$A$1:$A$6001,Booking_data!$N$1:$N$6001,"not Found")</f>
        <v>46</v>
      </c>
      <c r="T710" t="str">
        <f>_xlfn.XLOOKUP(A710,Booking_data!$A$1:$A$6001,Booking_data!$O$1:$O$6001,"Not Found")</f>
        <v>Other</v>
      </c>
      <c r="U710" t="str">
        <f t="shared" si="58"/>
        <v>Above 45</v>
      </c>
      <c r="V710" t="str">
        <f t="shared" si="59"/>
        <v>Medium Booking</v>
      </c>
    </row>
    <row r="711" spans="1:22" x14ac:dyDescent="0.25">
      <c r="A711" t="s">
        <v>942</v>
      </c>
      <c r="B711" s="1">
        <v>46084</v>
      </c>
      <c r="C711" s="1">
        <v>46029</v>
      </c>
      <c r="D711" s="9">
        <v>0.9375</v>
      </c>
      <c r="E711" t="str">
        <f t="shared" si="55"/>
        <v>Weekday</v>
      </c>
      <c r="F711" t="str">
        <f t="shared" si="56"/>
        <v>Mar</v>
      </c>
      <c r="G711" t="str">
        <f>_xlfn.XLOOKUP(A711,Booking_data!$A$1:$A$6001,Booking_data!$D$1:$D$6001,"not found")</f>
        <v>M035</v>
      </c>
      <c r="H711" t="str">
        <f>_xlfn.XLOOKUP(G711,Movies_data!$A$1:$A$41,Movies_data!$B$1:$B$41,"not found")</f>
        <v>Aavesham</v>
      </c>
      <c r="I711" t="str">
        <f>_xlfn.XLOOKUP(G711,Movies_data!$A$1:$A$41,Movies_data!$D$1:$D$41,"not found")</f>
        <v>Comedy</v>
      </c>
      <c r="J711" t="str">
        <f>_xlfn.XLOOKUP(G711,Movies_data!$A$1:$A$41,Movies_data!$C$1:$C$41,"not found")</f>
        <v>Malayalam</v>
      </c>
      <c r="K711">
        <f>_xlfn.XLOOKUP(G711,Movies_data!$A$1:$A$41,Movies_data!$H$1:$H$41,"Not Found")</f>
        <v>7.8</v>
      </c>
      <c r="L711" t="str">
        <f>_xlfn.XLOOKUP(A711,Booking_data!$A$1:$A$6001,Booking_data!$E$1:$E$6001,"not Found")</f>
        <v>C161</v>
      </c>
      <c r="M711" t="str">
        <f>_xlfn.XLOOKUP(L711,Cinemas_data!$A$1:$A$49,Cinemas_data!$I$1:$I$49,"not Found")</f>
        <v>INOX City Centre</v>
      </c>
      <c r="N711" t="str">
        <f>_xlfn.XLOOKUP(L711,Cinemas_data!$A$1:$A$49,Cinemas_data!$C$1:$C$49,"not Found")</f>
        <v>Thiruvananthapuram</v>
      </c>
      <c r="O711">
        <f>_xlfn.XLOOKUP(A711,Booking_data!$A$1:$A$6001,Booking_data!$H$1:$H$6001,"not found")</f>
        <v>1</v>
      </c>
      <c r="P711">
        <f>_xlfn.XLOOKUP(A711,Booking_data!$A$1:$A$6001,Booking_data!$I$1:$I$6001,"not Found")</f>
        <v>280</v>
      </c>
      <c r="Q711">
        <f t="shared" si="57"/>
        <v>280</v>
      </c>
      <c r="R711" t="str">
        <f>_xlfn.XLOOKUP(A711,Booking_data!$A$1:$A$6001,Booking_data!$L$1:$L$6001,"Not Found")</f>
        <v>UPI</v>
      </c>
      <c r="S711">
        <f>_xlfn.XLOOKUP(A711,Booking_data!$A$1:$A$6001,Booking_data!$N$1:$N$6001,"not Found")</f>
        <v>44</v>
      </c>
      <c r="T711" t="str">
        <f>_xlfn.XLOOKUP(A711,Booking_data!$A$1:$A$6001,Booking_data!$O$1:$O$6001,"Not Found")</f>
        <v>Male</v>
      </c>
      <c r="U711" t="str">
        <f t="shared" si="58"/>
        <v>Middle Age</v>
      </c>
      <c r="V711" t="str">
        <f t="shared" si="59"/>
        <v>Low Booking</v>
      </c>
    </row>
    <row r="712" spans="1:22" x14ac:dyDescent="0.25">
      <c r="A712" t="s">
        <v>943</v>
      </c>
      <c r="B712" s="1">
        <v>46084</v>
      </c>
      <c r="C712" s="1">
        <v>46149</v>
      </c>
      <c r="D712" s="9">
        <v>0.88541666666666663</v>
      </c>
      <c r="E712" t="str">
        <f t="shared" si="55"/>
        <v>Weekday</v>
      </c>
      <c r="F712" t="str">
        <f t="shared" si="56"/>
        <v>Mar</v>
      </c>
      <c r="G712" t="str">
        <f>_xlfn.XLOOKUP(A712,Booking_data!$A$1:$A$6001,Booking_data!$D$1:$D$6001,"not found")</f>
        <v>M003</v>
      </c>
      <c r="H712" t="str">
        <f>_xlfn.XLOOKUP(G712,Movies_data!$A$1:$A$41,Movies_data!$B$1:$B$41,"not found")</f>
        <v>Vikram</v>
      </c>
      <c r="I712" t="str">
        <f>_xlfn.XLOOKUP(G712,Movies_data!$A$1:$A$41,Movies_data!$D$1:$D$41,"not found")</f>
        <v>Action</v>
      </c>
      <c r="J712" t="str">
        <f>_xlfn.XLOOKUP(G712,Movies_data!$A$1:$A$41,Movies_data!$C$1:$C$41,"not found")</f>
        <v>Tamil</v>
      </c>
      <c r="K712">
        <f>_xlfn.XLOOKUP(G712,Movies_data!$A$1:$A$41,Movies_data!$H$1:$H$41,"Not Found")</f>
        <v>8.3000000000000007</v>
      </c>
      <c r="L712" t="str">
        <f>_xlfn.XLOOKUP(A712,Booking_data!$A$1:$A$6001,Booking_data!$E$1:$E$6001,"not Found")</f>
        <v>C112</v>
      </c>
      <c r="M712" t="str">
        <f>_xlfn.XLOOKUP(L712,Cinemas_data!$A$1:$A$49,Cinemas_data!$I$1:$I$49,"not Found")</f>
        <v>MovieMax Grand Mall</v>
      </c>
      <c r="N712" t="str">
        <f>_xlfn.XLOOKUP(L712,Cinemas_data!$A$1:$A$49,Cinemas_data!$C$1:$C$49,"not Found")</f>
        <v>Delhi</v>
      </c>
      <c r="O712">
        <f>_xlfn.XLOOKUP(A712,Booking_data!$A$1:$A$6001,Booking_data!$H$1:$H$6001,"not found")</f>
        <v>3</v>
      </c>
      <c r="P712">
        <f>_xlfn.XLOOKUP(A712,Booking_data!$A$1:$A$6001,Booking_data!$I$1:$I$6001,"not Found")</f>
        <v>420</v>
      </c>
      <c r="Q712">
        <f t="shared" si="57"/>
        <v>1260</v>
      </c>
      <c r="R712" t="str">
        <f>_xlfn.XLOOKUP(A712,Booking_data!$A$1:$A$6001,Booking_data!$L$1:$L$6001,"Not Found")</f>
        <v>Credit Card</v>
      </c>
      <c r="S712">
        <f>_xlfn.XLOOKUP(A712,Booking_data!$A$1:$A$6001,Booking_data!$N$1:$N$6001,"not Found")</f>
        <v>43</v>
      </c>
      <c r="T712" t="str">
        <f>_xlfn.XLOOKUP(A712,Booking_data!$A$1:$A$6001,Booking_data!$O$1:$O$6001,"Not Found")</f>
        <v>Male</v>
      </c>
      <c r="U712" t="str">
        <f t="shared" si="58"/>
        <v>Middle Age</v>
      </c>
      <c r="V712" t="str">
        <f t="shared" si="59"/>
        <v>Medium Booking</v>
      </c>
    </row>
    <row r="713" spans="1:22" x14ac:dyDescent="0.25">
      <c r="A713" t="s">
        <v>944</v>
      </c>
      <c r="B713" s="1">
        <v>46084</v>
      </c>
      <c r="C713" s="1">
        <v>46030</v>
      </c>
      <c r="D713" s="9">
        <v>0.77083333333333337</v>
      </c>
      <c r="E713" t="str">
        <f t="shared" si="55"/>
        <v>Weekday</v>
      </c>
      <c r="F713" t="str">
        <f t="shared" si="56"/>
        <v>Mar</v>
      </c>
      <c r="G713" t="str">
        <f>_xlfn.XLOOKUP(A713,Booking_data!$A$1:$A$6001,Booking_data!$D$1:$D$6001,"not found")</f>
        <v>M004</v>
      </c>
      <c r="H713" t="str">
        <f>_xlfn.XLOOKUP(G713,Movies_data!$A$1:$A$41,Movies_data!$B$1:$B$41,"not found")</f>
        <v>Ponniyin Selvan I</v>
      </c>
      <c r="I713" t="str">
        <f>_xlfn.XLOOKUP(G713,Movies_data!$A$1:$A$41,Movies_data!$D$1:$D$41,"not found")</f>
        <v>Drama</v>
      </c>
      <c r="J713" t="str">
        <f>_xlfn.XLOOKUP(G713,Movies_data!$A$1:$A$41,Movies_data!$C$1:$C$41,"not found")</f>
        <v>Tamil</v>
      </c>
      <c r="K713">
        <f>_xlfn.XLOOKUP(G713,Movies_data!$A$1:$A$41,Movies_data!$H$1:$H$41,"Not Found")</f>
        <v>7.6</v>
      </c>
      <c r="L713" t="str">
        <f>_xlfn.XLOOKUP(A713,Booking_data!$A$1:$A$6001,Booking_data!$E$1:$E$6001,"not Found")</f>
        <v>C113</v>
      </c>
      <c r="M713" t="str">
        <f>_xlfn.XLOOKUP(L713,Cinemas_data!$A$1:$A$49,Cinemas_data!$I$1:$I$49,"not Found")</f>
        <v>Asian Cinemas Forum Mall</v>
      </c>
      <c r="N713" t="str">
        <f>_xlfn.XLOOKUP(L713,Cinemas_data!$A$1:$A$49,Cinemas_data!$C$1:$C$49,"not Found")</f>
        <v>Delhi</v>
      </c>
      <c r="O713">
        <f>_xlfn.XLOOKUP(A713,Booking_data!$A$1:$A$6001,Booking_data!$H$1:$H$6001,"not found")</f>
        <v>4</v>
      </c>
      <c r="P713">
        <f>_xlfn.XLOOKUP(A713,Booking_data!$A$1:$A$6001,Booking_data!$I$1:$I$6001,"not Found")</f>
        <v>240</v>
      </c>
      <c r="Q713">
        <f t="shared" si="57"/>
        <v>960</v>
      </c>
      <c r="R713" t="str">
        <f>_xlfn.XLOOKUP(A713,Booking_data!$A$1:$A$6001,Booking_data!$L$1:$L$6001,"Not Found")</f>
        <v>UPI</v>
      </c>
      <c r="S713">
        <f>_xlfn.XLOOKUP(A713,Booking_data!$A$1:$A$6001,Booking_data!$N$1:$N$6001,"not Found")</f>
        <v>39</v>
      </c>
      <c r="T713" t="str">
        <f>_xlfn.XLOOKUP(A713,Booking_data!$A$1:$A$6001,Booking_data!$O$1:$O$6001,"Not Found")</f>
        <v>Female</v>
      </c>
      <c r="U713" t="str">
        <f t="shared" si="58"/>
        <v>Middle Age</v>
      </c>
      <c r="V713" t="str">
        <f t="shared" si="59"/>
        <v>Medium Booking</v>
      </c>
    </row>
    <row r="714" spans="1:22" x14ac:dyDescent="0.25">
      <c r="A714" t="s">
        <v>945</v>
      </c>
      <c r="B714" s="1">
        <v>46084</v>
      </c>
      <c r="C714" s="1">
        <v>46101</v>
      </c>
      <c r="D714" s="9">
        <v>0.39583333333333331</v>
      </c>
      <c r="E714" t="str">
        <f t="shared" si="55"/>
        <v>Weekday</v>
      </c>
      <c r="F714" t="str">
        <f t="shared" si="56"/>
        <v>Mar</v>
      </c>
      <c r="G714" t="str">
        <f>_xlfn.XLOOKUP(A714,Booking_data!$A$1:$A$6001,Booking_data!$D$1:$D$6001,"not found")</f>
        <v>M015</v>
      </c>
      <c r="H714" t="str">
        <f>_xlfn.XLOOKUP(G714,Movies_data!$A$1:$A$41,Movies_data!$B$1:$B$41,"not found")</f>
        <v>Kalki 2898 AD</v>
      </c>
      <c r="I714" t="str">
        <f>_xlfn.XLOOKUP(G714,Movies_data!$A$1:$A$41,Movies_data!$D$1:$D$41,"not found")</f>
        <v>Sci-Fi</v>
      </c>
      <c r="J714" t="str">
        <f>_xlfn.XLOOKUP(G714,Movies_data!$A$1:$A$41,Movies_data!$C$1:$C$41,"not found")</f>
        <v>Telugu</v>
      </c>
      <c r="K714">
        <f>_xlfn.XLOOKUP(G714,Movies_data!$A$1:$A$41,Movies_data!$H$1:$H$41,"Not Found")</f>
        <v>7</v>
      </c>
      <c r="L714" t="str">
        <f>_xlfn.XLOOKUP(A714,Booking_data!$A$1:$A$6001,Booking_data!$E$1:$E$6001,"not Found")</f>
        <v>C101</v>
      </c>
      <c r="M714" t="str">
        <f>_xlfn.XLOOKUP(L714,Cinemas_data!$A$1:$A$49,Cinemas_data!$I$1:$I$49,"not Found")</f>
        <v>Miraj Cinemas City Centre</v>
      </c>
      <c r="N714" t="str">
        <f>_xlfn.XLOOKUP(L714,Cinemas_data!$A$1:$A$49,Cinemas_data!$C$1:$C$49,"not Found")</f>
        <v>Pune</v>
      </c>
      <c r="O714">
        <f>_xlfn.XLOOKUP(A714,Booking_data!$A$1:$A$6001,Booking_data!$H$1:$H$6001,"not found")</f>
        <v>3</v>
      </c>
      <c r="P714">
        <f>_xlfn.XLOOKUP(A714,Booking_data!$A$1:$A$6001,Booking_data!$I$1:$I$6001,"not Found")</f>
        <v>180</v>
      </c>
      <c r="Q714">
        <f t="shared" si="57"/>
        <v>540</v>
      </c>
      <c r="R714" t="str">
        <f>_xlfn.XLOOKUP(A714,Booking_data!$A$1:$A$6001,Booking_data!$L$1:$L$6001,"Not Found")</f>
        <v>Credit Card</v>
      </c>
      <c r="S714">
        <f>_xlfn.XLOOKUP(A714,Booking_data!$A$1:$A$6001,Booking_data!$N$1:$N$6001,"not Found")</f>
        <v>35</v>
      </c>
      <c r="T714" t="str">
        <f>_xlfn.XLOOKUP(A714,Booking_data!$A$1:$A$6001,Booking_data!$O$1:$O$6001,"Not Found")</f>
        <v>Other</v>
      </c>
      <c r="U714" t="str">
        <f t="shared" si="58"/>
        <v>Middle Age</v>
      </c>
      <c r="V714" t="str">
        <f t="shared" si="59"/>
        <v>Medium Booking</v>
      </c>
    </row>
    <row r="715" spans="1:22" x14ac:dyDescent="0.25">
      <c r="A715" t="s">
        <v>946</v>
      </c>
      <c r="B715" s="1">
        <v>46084</v>
      </c>
      <c r="C715" s="1">
        <v>46080</v>
      </c>
      <c r="D715" s="9">
        <v>0.9375</v>
      </c>
      <c r="E715" t="str">
        <f t="shared" si="55"/>
        <v>Weekday</v>
      </c>
      <c r="F715" t="str">
        <f t="shared" si="56"/>
        <v>Mar</v>
      </c>
      <c r="G715" t="str">
        <f>_xlfn.XLOOKUP(A715,Booking_data!$A$1:$A$6001,Booking_data!$D$1:$D$6001,"not found")</f>
        <v>M026</v>
      </c>
      <c r="H715" t="str">
        <f>_xlfn.XLOOKUP(G715,Movies_data!$A$1:$A$41,Movies_data!$B$1:$B$41,"not found")</f>
        <v>Drishyam 2</v>
      </c>
      <c r="I715" t="str">
        <f>_xlfn.XLOOKUP(G715,Movies_data!$A$1:$A$41,Movies_data!$D$1:$D$41,"not found")</f>
        <v>Thriller</v>
      </c>
      <c r="J715" t="str">
        <f>_xlfn.XLOOKUP(G715,Movies_data!$A$1:$A$41,Movies_data!$C$1:$C$41,"not found")</f>
        <v>Hindi</v>
      </c>
      <c r="K715">
        <f>_xlfn.XLOOKUP(G715,Movies_data!$A$1:$A$41,Movies_data!$H$1:$H$41,"Not Found")</f>
        <v>8.1999999999999993</v>
      </c>
      <c r="L715" t="str">
        <f>_xlfn.XLOOKUP(A715,Booking_data!$A$1:$A$6001,Booking_data!$E$1:$E$6001,"not Found")</f>
        <v>C031</v>
      </c>
      <c r="M715" t="str">
        <f>_xlfn.XLOOKUP(L715,Cinemas_data!$A$1:$A$49,Cinemas_data!$I$1:$I$49,"not Found")</f>
        <v>Mukta A2 Cinemas City Centre</v>
      </c>
      <c r="N715" t="str">
        <f>_xlfn.XLOOKUP(L715,Cinemas_data!$A$1:$A$49,Cinemas_data!$C$1:$C$49,"not Found")</f>
        <v>Madurai</v>
      </c>
      <c r="O715">
        <f>_xlfn.XLOOKUP(A715,Booking_data!$A$1:$A$6001,Booking_data!$H$1:$H$6001,"not found")</f>
        <v>3</v>
      </c>
      <c r="P715">
        <f>_xlfn.XLOOKUP(A715,Booking_data!$A$1:$A$6001,Booking_data!$I$1:$I$6001,"not Found")</f>
        <v>420</v>
      </c>
      <c r="Q715">
        <f t="shared" si="57"/>
        <v>1260</v>
      </c>
      <c r="R715" t="str">
        <f>_xlfn.XLOOKUP(A715,Booking_data!$A$1:$A$6001,Booking_data!$L$1:$L$6001,"Not Found")</f>
        <v>Credit Card</v>
      </c>
      <c r="S715">
        <f>_xlfn.XLOOKUP(A715,Booking_data!$A$1:$A$6001,Booking_data!$N$1:$N$6001,"not Found")</f>
        <v>58</v>
      </c>
      <c r="T715" t="str">
        <f>_xlfn.XLOOKUP(A715,Booking_data!$A$1:$A$6001,Booking_data!$O$1:$O$6001,"Not Found")</f>
        <v>Male</v>
      </c>
      <c r="U715" t="str">
        <f t="shared" si="58"/>
        <v>Above 45</v>
      </c>
      <c r="V715" t="str">
        <f t="shared" si="59"/>
        <v>Medium Booking</v>
      </c>
    </row>
    <row r="716" spans="1:22" x14ac:dyDescent="0.25">
      <c r="A716" t="s">
        <v>947</v>
      </c>
      <c r="B716" s="1">
        <v>46084</v>
      </c>
      <c r="C716" s="1">
        <v>46125</v>
      </c>
      <c r="D716" s="9">
        <v>0.77083333333333337</v>
      </c>
      <c r="E716" t="str">
        <f t="shared" si="55"/>
        <v>Weekday</v>
      </c>
      <c r="F716" t="str">
        <f t="shared" si="56"/>
        <v>Mar</v>
      </c>
      <c r="G716" t="str">
        <f>_xlfn.XLOOKUP(A716,Booking_data!$A$1:$A$6001,Booking_data!$D$1:$D$6001,"not found")</f>
        <v>M007</v>
      </c>
      <c r="H716" t="str">
        <f>_xlfn.XLOOKUP(G716,Movies_data!$A$1:$A$41,Movies_data!$B$1:$B$41,"not found")</f>
        <v>Good Night</v>
      </c>
      <c r="I716" t="str">
        <f>_xlfn.XLOOKUP(G716,Movies_data!$A$1:$A$41,Movies_data!$D$1:$D$41,"not found")</f>
        <v>Comedy</v>
      </c>
      <c r="J716" t="str">
        <f>_xlfn.XLOOKUP(G716,Movies_data!$A$1:$A$41,Movies_data!$C$1:$C$41,"not found")</f>
        <v>Tamil</v>
      </c>
      <c r="K716">
        <f>_xlfn.XLOOKUP(G716,Movies_data!$A$1:$A$41,Movies_data!$H$1:$H$41,"Not Found")</f>
        <v>8</v>
      </c>
      <c r="L716" t="str">
        <f>_xlfn.XLOOKUP(A716,Booking_data!$A$1:$A$6001,Booking_data!$E$1:$E$6001,"not Found")</f>
        <v>C051</v>
      </c>
      <c r="M716" t="str">
        <f>_xlfn.XLOOKUP(L716,Cinemas_data!$A$1:$A$49,Cinemas_data!$I$1:$I$49,"not Found")</f>
        <v>Asian Cinemas City Centre</v>
      </c>
      <c r="N716" t="str">
        <f>_xlfn.XLOOKUP(L716,Cinemas_data!$A$1:$A$49,Cinemas_data!$C$1:$C$49,"not Found")</f>
        <v>Bengaluru</v>
      </c>
      <c r="O716">
        <f>_xlfn.XLOOKUP(A716,Booking_data!$A$1:$A$6001,Booking_data!$H$1:$H$6001,"not found")</f>
        <v>3</v>
      </c>
      <c r="P716">
        <f>_xlfn.XLOOKUP(A716,Booking_data!$A$1:$A$6001,Booking_data!$I$1:$I$6001,"not Found")</f>
        <v>280</v>
      </c>
      <c r="Q716">
        <f t="shared" si="57"/>
        <v>840</v>
      </c>
      <c r="R716" t="str">
        <f>_xlfn.XLOOKUP(A716,Booking_data!$A$1:$A$6001,Booking_data!$L$1:$L$6001,"Not Found")</f>
        <v>Wallet</v>
      </c>
      <c r="S716">
        <f>_xlfn.XLOOKUP(A716,Booking_data!$A$1:$A$6001,Booking_data!$N$1:$N$6001,"not Found")</f>
        <v>21</v>
      </c>
      <c r="T716" t="str">
        <f>_xlfn.XLOOKUP(A716,Booking_data!$A$1:$A$6001,Booking_data!$O$1:$O$6001,"Not Found")</f>
        <v>Female</v>
      </c>
      <c r="U716" t="str">
        <f t="shared" si="58"/>
        <v>Youngster</v>
      </c>
      <c r="V716" t="str">
        <f t="shared" si="59"/>
        <v>Medium Booking</v>
      </c>
    </row>
    <row r="717" spans="1:22" x14ac:dyDescent="0.25">
      <c r="A717" t="s">
        <v>948</v>
      </c>
      <c r="B717" s="1">
        <v>46084</v>
      </c>
      <c r="C717" s="1">
        <v>46084</v>
      </c>
      <c r="D717" s="9">
        <v>0.64583333333333337</v>
      </c>
      <c r="E717" t="str">
        <f t="shared" si="55"/>
        <v>Weekday</v>
      </c>
      <c r="F717" t="str">
        <f t="shared" si="56"/>
        <v>Mar</v>
      </c>
      <c r="G717" t="str">
        <f>_xlfn.XLOOKUP(A717,Booking_data!$A$1:$A$6001,Booking_data!$D$1:$D$6001,"not found")</f>
        <v>M012</v>
      </c>
      <c r="H717" t="str">
        <f>_xlfn.XLOOKUP(G717,Movies_data!$A$1:$A$41,Movies_data!$B$1:$B$41,"not found")</f>
        <v>RRR</v>
      </c>
      <c r="I717" t="str">
        <f>_xlfn.XLOOKUP(G717,Movies_data!$A$1:$A$41,Movies_data!$D$1:$D$41,"not found")</f>
        <v>Action</v>
      </c>
      <c r="J717" t="str">
        <f>_xlfn.XLOOKUP(G717,Movies_data!$A$1:$A$41,Movies_data!$C$1:$C$41,"not found")</f>
        <v>Telugu</v>
      </c>
      <c r="K717">
        <f>_xlfn.XLOOKUP(G717,Movies_data!$A$1:$A$41,Movies_data!$H$1:$H$41,"Not Found")</f>
        <v>7.8</v>
      </c>
      <c r="L717" t="str">
        <f>_xlfn.XLOOKUP(A717,Booking_data!$A$1:$A$6001,Booking_data!$E$1:$E$6001,"not Found")</f>
        <v>C021</v>
      </c>
      <c r="M717" t="str">
        <f>_xlfn.XLOOKUP(L717,Cinemas_data!$A$1:$A$49,Cinemas_data!$I$1:$I$49,"not Found")</f>
        <v>Miraj Cinemas City Centre</v>
      </c>
      <c r="N717" t="str">
        <f>_xlfn.XLOOKUP(L717,Cinemas_data!$A$1:$A$49,Cinemas_data!$C$1:$C$49,"not Found")</f>
        <v>Coimbatore</v>
      </c>
      <c r="O717">
        <f>_xlfn.XLOOKUP(A717,Booking_data!$A$1:$A$6001,Booking_data!$H$1:$H$6001,"not found")</f>
        <v>3</v>
      </c>
      <c r="P717">
        <f>_xlfn.XLOOKUP(A717,Booking_data!$A$1:$A$6001,Booking_data!$I$1:$I$6001,"not Found")</f>
        <v>400</v>
      </c>
      <c r="Q717">
        <f t="shared" si="57"/>
        <v>1200</v>
      </c>
      <c r="R717" t="str">
        <f>_xlfn.XLOOKUP(A717,Booking_data!$A$1:$A$6001,Booking_data!$L$1:$L$6001,"Not Found")</f>
        <v>Net Banking</v>
      </c>
      <c r="S717">
        <f>_xlfn.XLOOKUP(A717,Booking_data!$A$1:$A$6001,Booking_data!$N$1:$N$6001,"not Found")</f>
        <v>41</v>
      </c>
      <c r="T717" t="str">
        <f>_xlfn.XLOOKUP(A717,Booking_data!$A$1:$A$6001,Booking_data!$O$1:$O$6001,"Not Found")</f>
        <v>Male</v>
      </c>
      <c r="U717" t="str">
        <f t="shared" si="58"/>
        <v>Middle Age</v>
      </c>
      <c r="V717" t="str">
        <f t="shared" si="59"/>
        <v>Medium Booking</v>
      </c>
    </row>
    <row r="718" spans="1:22" x14ac:dyDescent="0.25">
      <c r="A718" t="s">
        <v>949</v>
      </c>
      <c r="B718" s="1">
        <v>46084</v>
      </c>
      <c r="C718" s="1">
        <v>46037</v>
      </c>
      <c r="D718" s="9">
        <v>0.77083333333333337</v>
      </c>
      <c r="E718" t="str">
        <f t="shared" si="55"/>
        <v>Weekday</v>
      </c>
      <c r="F718" t="str">
        <f t="shared" si="56"/>
        <v>Mar</v>
      </c>
      <c r="G718" t="str">
        <f>_xlfn.XLOOKUP(A718,Booking_data!$A$1:$A$6001,Booking_data!$D$1:$D$6001,"not found")</f>
        <v>M002</v>
      </c>
      <c r="H718" t="str">
        <f>_xlfn.XLOOKUP(G718,Movies_data!$A$1:$A$41,Movies_data!$B$1:$B$41,"not found")</f>
        <v>Jailer</v>
      </c>
      <c r="I718" t="str">
        <f>_xlfn.XLOOKUP(G718,Movies_data!$A$1:$A$41,Movies_data!$D$1:$D$41,"not found")</f>
        <v>Action</v>
      </c>
      <c r="J718" t="str">
        <f>_xlfn.XLOOKUP(G718,Movies_data!$A$1:$A$41,Movies_data!$C$1:$C$41,"not found")</f>
        <v>Tamil</v>
      </c>
      <c r="K718">
        <f>_xlfn.XLOOKUP(G718,Movies_data!$A$1:$A$41,Movies_data!$H$1:$H$41,"Not Found")</f>
        <v>7.1</v>
      </c>
      <c r="L718" t="str">
        <f>_xlfn.XLOOKUP(A718,Booking_data!$A$1:$A$6001,Booking_data!$E$1:$E$6001,"not Found")</f>
        <v>C021</v>
      </c>
      <c r="M718" t="str">
        <f>_xlfn.XLOOKUP(L718,Cinemas_data!$A$1:$A$49,Cinemas_data!$I$1:$I$49,"not Found")</f>
        <v>Miraj Cinemas City Centre</v>
      </c>
      <c r="N718" t="str">
        <f>_xlfn.XLOOKUP(L718,Cinemas_data!$A$1:$A$49,Cinemas_data!$C$1:$C$49,"not Found")</f>
        <v>Coimbatore</v>
      </c>
      <c r="O718">
        <f>_xlfn.XLOOKUP(A718,Booking_data!$A$1:$A$6001,Booking_data!$H$1:$H$6001,"not found")</f>
        <v>2</v>
      </c>
      <c r="P718">
        <f>_xlfn.XLOOKUP(A718,Booking_data!$A$1:$A$6001,Booking_data!$I$1:$I$6001,"not Found")</f>
        <v>220</v>
      </c>
      <c r="Q718">
        <f t="shared" si="57"/>
        <v>440</v>
      </c>
      <c r="R718" t="str">
        <f>_xlfn.XLOOKUP(A718,Booking_data!$A$1:$A$6001,Booking_data!$L$1:$L$6001,"Not Found")</f>
        <v>Debit Card</v>
      </c>
      <c r="S718">
        <f>_xlfn.XLOOKUP(A718,Booking_data!$A$1:$A$6001,Booking_data!$N$1:$N$6001,"not Found")</f>
        <v>24</v>
      </c>
      <c r="T718" t="str">
        <f>_xlfn.XLOOKUP(A718,Booking_data!$A$1:$A$6001,Booking_data!$O$1:$O$6001,"Not Found")</f>
        <v>Female</v>
      </c>
      <c r="U718" t="str">
        <f t="shared" si="58"/>
        <v>Youngster</v>
      </c>
      <c r="V718" t="str">
        <f t="shared" si="59"/>
        <v>Low Booking</v>
      </c>
    </row>
    <row r="719" spans="1:22" x14ac:dyDescent="0.25">
      <c r="A719" t="s">
        <v>950</v>
      </c>
      <c r="B719" s="1">
        <v>46084</v>
      </c>
      <c r="C719" s="1">
        <v>46112</v>
      </c>
      <c r="D719" s="9">
        <v>0.9375</v>
      </c>
      <c r="E719" t="str">
        <f t="shared" si="55"/>
        <v>Weekday</v>
      </c>
      <c r="F719" t="str">
        <f t="shared" si="56"/>
        <v>Mar</v>
      </c>
      <c r="G719" t="str">
        <f>_xlfn.XLOOKUP(A719,Booking_data!$A$1:$A$6001,Booking_data!$D$1:$D$6001,"not found")</f>
        <v>M003</v>
      </c>
      <c r="H719" t="str">
        <f>_xlfn.XLOOKUP(G719,Movies_data!$A$1:$A$41,Movies_data!$B$1:$B$41,"not found")</f>
        <v>Vikram</v>
      </c>
      <c r="I719" t="str">
        <f>_xlfn.XLOOKUP(G719,Movies_data!$A$1:$A$41,Movies_data!$D$1:$D$41,"not found")</f>
        <v>Action</v>
      </c>
      <c r="J719" t="str">
        <f>_xlfn.XLOOKUP(G719,Movies_data!$A$1:$A$41,Movies_data!$C$1:$C$41,"not found")</f>
        <v>Tamil</v>
      </c>
      <c r="K719">
        <f>_xlfn.XLOOKUP(G719,Movies_data!$A$1:$A$41,Movies_data!$H$1:$H$41,"Not Found")</f>
        <v>8.3000000000000007</v>
      </c>
      <c r="L719" t="str">
        <f>_xlfn.XLOOKUP(A719,Booking_data!$A$1:$A$6001,Booking_data!$E$1:$E$6001,"not Found")</f>
        <v>C151</v>
      </c>
      <c r="M719" t="str">
        <f>_xlfn.XLOOKUP(L719,Cinemas_data!$A$1:$A$49,Cinemas_data!$I$1:$I$49,"not Found")</f>
        <v>PVR City Centre</v>
      </c>
      <c r="N719" t="str">
        <f>_xlfn.XLOOKUP(L719,Cinemas_data!$A$1:$A$49,Cinemas_data!$C$1:$C$49,"not Found")</f>
        <v>Kochi</v>
      </c>
      <c r="O719">
        <f>_xlfn.XLOOKUP(A719,Booking_data!$A$1:$A$6001,Booking_data!$H$1:$H$6001,"not found")</f>
        <v>4</v>
      </c>
      <c r="P719">
        <f>_xlfn.XLOOKUP(A719,Booking_data!$A$1:$A$6001,Booking_data!$I$1:$I$6001,"not Found")</f>
        <v>280</v>
      </c>
      <c r="Q719">
        <f t="shared" si="57"/>
        <v>1120</v>
      </c>
      <c r="R719" t="str">
        <f>_xlfn.XLOOKUP(A719,Booking_data!$A$1:$A$6001,Booking_data!$L$1:$L$6001,"Not Found")</f>
        <v>Wallet</v>
      </c>
      <c r="S719">
        <f>_xlfn.XLOOKUP(A719,Booking_data!$A$1:$A$6001,Booking_data!$N$1:$N$6001,"not Found")</f>
        <v>41</v>
      </c>
      <c r="T719" t="str">
        <f>_xlfn.XLOOKUP(A719,Booking_data!$A$1:$A$6001,Booking_data!$O$1:$O$6001,"Not Found")</f>
        <v>Other</v>
      </c>
      <c r="U719" t="str">
        <f t="shared" si="58"/>
        <v>Middle Age</v>
      </c>
      <c r="V719" t="str">
        <f t="shared" si="59"/>
        <v>Medium Booking</v>
      </c>
    </row>
    <row r="720" spans="1:22" x14ac:dyDescent="0.25">
      <c r="A720" t="s">
        <v>951</v>
      </c>
      <c r="B720" s="1">
        <v>46084</v>
      </c>
      <c r="C720" s="1">
        <v>46087</v>
      </c>
      <c r="D720" s="9">
        <v>0.39583333333333331</v>
      </c>
      <c r="E720" t="str">
        <f t="shared" si="55"/>
        <v>Weekday</v>
      </c>
      <c r="F720" t="str">
        <f t="shared" si="56"/>
        <v>Mar</v>
      </c>
      <c r="G720" t="str">
        <f>_xlfn.XLOOKUP(A720,Booking_data!$A$1:$A$6001,Booking_data!$D$1:$D$6001,"not found")</f>
        <v>M006</v>
      </c>
      <c r="H720" t="str">
        <f>_xlfn.XLOOKUP(G720,Movies_data!$A$1:$A$41,Movies_data!$B$1:$B$41,"not found")</f>
        <v>Maamannan</v>
      </c>
      <c r="I720" t="str">
        <f>_xlfn.XLOOKUP(G720,Movies_data!$A$1:$A$41,Movies_data!$D$1:$D$41,"not found")</f>
        <v>Drama</v>
      </c>
      <c r="J720" t="str">
        <f>_xlfn.XLOOKUP(G720,Movies_data!$A$1:$A$41,Movies_data!$C$1:$C$41,"not found")</f>
        <v>Tamil</v>
      </c>
      <c r="K720">
        <f>_xlfn.XLOOKUP(G720,Movies_data!$A$1:$A$41,Movies_data!$H$1:$H$41,"Not Found")</f>
        <v>7.3</v>
      </c>
      <c r="L720" t="str">
        <f>_xlfn.XLOOKUP(A720,Booking_data!$A$1:$A$6001,Booking_data!$E$1:$E$6001,"not Found")</f>
        <v>C091</v>
      </c>
      <c r="M720" t="str">
        <f>_xlfn.XLOOKUP(L720,Cinemas_data!$A$1:$A$49,Cinemas_data!$I$1:$I$49,"not Found")</f>
        <v>Cinepolis City Centre</v>
      </c>
      <c r="N720" t="str">
        <f>_xlfn.XLOOKUP(L720,Cinemas_data!$A$1:$A$49,Cinemas_data!$C$1:$C$49,"not Found")</f>
        <v>Mumbai</v>
      </c>
      <c r="O720">
        <f>_xlfn.XLOOKUP(A720,Booking_data!$A$1:$A$6001,Booking_data!$H$1:$H$6001,"not found")</f>
        <v>5</v>
      </c>
      <c r="P720">
        <f>_xlfn.XLOOKUP(A720,Booking_data!$A$1:$A$6001,Booking_data!$I$1:$I$6001,"not Found")</f>
        <v>200</v>
      </c>
      <c r="Q720">
        <f t="shared" si="57"/>
        <v>1000</v>
      </c>
      <c r="R720" t="str">
        <f>_xlfn.XLOOKUP(A720,Booking_data!$A$1:$A$6001,Booking_data!$L$1:$L$6001,"Not Found")</f>
        <v>Credit Card</v>
      </c>
      <c r="S720">
        <f>_xlfn.XLOOKUP(A720,Booking_data!$A$1:$A$6001,Booking_data!$N$1:$N$6001,"not Found")</f>
        <v>25</v>
      </c>
      <c r="T720" t="str">
        <f>_xlfn.XLOOKUP(A720,Booking_data!$A$1:$A$6001,Booking_data!$O$1:$O$6001,"Not Found")</f>
        <v>Other</v>
      </c>
      <c r="U720" t="str">
        <f t="shared" si="58"/>
        <v>Youngster</v>
      </c>
      <c r="V720" t="str">
        <f t="shared" si="59"/>
        <v>High Booking</v>
      </c>
    </row>
    <row r="721" spans="1:22" x14ac:dyDescent="0.25">
      <c r="A721" t="s">
        <v>952</v>
      </c>
      <c r="B721" s="1">
        <v>46084</v>
      </c>
      <c r="C721" s="1">
        <v>46049</v>
      </c>
      <c r="D721" s="9">
        <v>0.9375</v>
      </c>
      <c r="E721" t="str">
        <f t="shared" si="55"/>
        <v>Weekday</v>
      </c>
      <c r="F721" t="str">
        <f t="shared" si="56"/>
        <v>Mar</v>
      </c>
      <c r="G721" t="str">
        <f>_xlfn.XLOOKUP(A721,Booking_data!$A$1:$A$6001,Booking_data!$D$1:$D$6001,"not found")</f>
        <v>M038</v>
      </c>
      <c r="H721" t="str">
        <f>_xlfn.XLOOKUP(G721,Movies_data!$A$1:$A$41,Movies_data!$B$1:$B$41,"not found")</f>
        <v>Barbie</v>
      </c>
      <c r="I721" t="str">
        <f>_xlfn.XLOOKUP(G721,Movies_data!$A$1:$A$41,Movies_data!$D$1:$D$41,"not found")</f>
        <v>Comedy</v>
      </c>
      <c r="J721" t="str">
        <f>_xlfn.XLOOKUP(G721,Movies_data!$A$1:$A$41,Movies_data!$C$1:$C$41,"not found")</f>
        <v>English</v>
      </c>
      <c r="K721">
        <f>_xlfn.XLOOKUP(G721,Movies_data!$A$1:$A$41,Movies_data!$H$1:$H$41,"Not Found")</f>
        <v>6.8</v>
      </c>
      <c r="L721" t="str">
        <f>_xlfn.XLOOKUP(A721,Booking_data!$A$1:$A$6001,Booking_data!$E$1:$E$6001,"not Found")</f>
        <v>C141</v>
      </c>
      <c r="M721" t="str">
        <f>_xlfn.XLOOKUP(L721,Cinemas_data!$A$1:$A$49,Cinemas_data!$I$1:$I$49,"not Found")</f>
        <v>City Pride City Centre</v>
      </c>
      <c r="N721" t="str">
        <f>_xlfn.XLOOKUP(L721,Cinemas_data!$A$1:$A$49,Cinemas_data!$C$1:$C$49,"not Found")</f>
        <v>Ahmedabad</v>
      </c>
      <c r="O721">
        <f>_xlfn.XLOOKUP(A721,Booking_data!$A$1:$A$6001,Booking_data!$H$1:$H$6001,"not found")</f>
        <v>2</v>
      </c>
      <c r="P721">
        <f>_xlfn.XLOOKUP(A721,Booking_data!$A$1:$A$6001,Booking_data!$I$1:$I$6001,"not Found")</f>
        <v>240</v>
      </c>
      <c r="Q721">
        <f t="shared" si="57"/>
        <v>480</v>
      </c>
      <c r="R721" t="str">
        <f>_xlfn.XLOOKUP(A721,Booking_data!$A$1:$A$6001,Booking_data!$L$1:$L$6001,"Not Found")</f>
        <v>UPI</v>
      </c>
      <c r="S721">
        <f>_xlfn.XLOOKUP(A721,Booking_data!$A$1:$A$6001,Booking_data!$N$1:$N$6001,"not Found")</f>
        <v>52</v>
      </c>
      <c r="T721" t="str">
        <f>_xlfn.XLOOKUP(A721,Booking_data!$A$1:$A$6001,Booking_data!$O$1:$O$6001,"Not Found")</f>
        <v>Male</v>
      </c>
      <c r="U721" t="str">
        <f t="shared" si="58"/>
        <v>Above 45</v>
      </c>
      <c r="V721" t="str">
        <f t="shared" si="59"/>
        <v>Low Booking</v>
      </c>
    </row>
    <row r="722" spans="1:22" x14ac:dyDescent="0.25">
      <c r="A722" t="s">
        <v>953</v>
      </c>
      <c r="B722" s="1">
        <v>46084</v>
      </c>
      <c r="C722" s="1">
        <v>46134</v>
      </c>
      <c r="D722" s="9">
        <v>0.39583333333333331</v>
      </c>
      <c r="E722" t="str">
        <f t="shared" si="55"/>
        <v>Weekday</v>
      </c>
      <c r="F722" t="str">
        <f t="shared" si="56"/>
        <v>Mar</v>
      </c>
      <c r="G722" t="str">
        <f>_xlfn.XLOOKUP(A722,Booking_data!$A$1:$A$6001,Booking_data!$D$1:$D$6001,"not found")</f>
        <v>M035</v>
      </c>
      <c r="H722" t="str">
        <f>_xlfn.XLOOKUP(G722,Movies_data!$A$1:$A$41,Movies_data!$B$1:$B$41,"not found")</f>
        <v>Aavesham</v>
      </c>
      <c r="I722" t="str">
        <f>_xlfn.XLOOKUP(G722,Movies_data!$A$1:$A$41,Movies_data!$D$1:$D$41,"not found")</f>
        <v>Comedy</v>
      </c>
      <c r="J722" t="str">
        <f>_xlfn.XLOOKUP(G722,Movies_data!$A$1:$A$41,Movies_data!$C$1:$C$41,"not found")</f>
        <v>Malayalam</v>
      </c>
      <c r="K722">
        <f>_xlfn.XLOOKUP(G722,Movies_data!$A$1:$A$41,Movies_data!$H$1:$H$41,"Not Found")</f>
        <v>7.8</v>
      </c>
      <c r="L722" t="str">
        <f>_xlfn.XLOOKUP(A722,Booking_data!$A$1:$A$6001,Booking_data!$E$1:$E$6001,"not Found")</f>
        <v>C123</v>
      </c>
      <c r="M722" t="str">
        <f>_xlfn.XLOOKUP(L722,Cinemas_data!$A$1:$A$49,Cinemas_data!$I$1:$I$49,"not Found")</f>
        <v>City Pride Forum Mall</v>
      </c>
      <c r="N722" t="str">
        <f>_xlfn.XLOOKUP(L722,Cinemas_data!$A$1:$A$49,Cinemas_data!$C$1:$C$49,"not Found")</f>
        <v>Noida</v>
      </c>
      <c r="O722">
        <f>_xlfn.XLOOKUP(A722,Booking_data!$A$1:$A$6001,Booking_data!$H$1:$H$6001,"not found")</f>
        <v>5</v>
      </c>
      <c r="P722">
        <f>_xlfn.XLOOKUP(A722,Booking_data!$A$1:$A$6001,Booking_data!$I$1:$I$6001,"not Found")</f>
        <v>220</v>
      </c>
      <c r="Q722">
        <f t="shared" si="57"/>
        <v>1100</v>
      </c>
      <c r="R722" t="str">
        <f>_xlfn.XLOOKUP(A722,Booking_data!$A$1:$A$6001,Booking_data!$L$1:$L$6001,"Not Found")</f>
        <v>Net Banking</v>
      </c>
      <c r="S722">
        <f>_xlfn.XLOOKUP(A722,Booking_data!$A$1:$A$6001,Booking_data!$N$1:$N$6001,"not Found")</f>
        <v>45</v>
      </c>
      <c r="T722" t="str">
        <f>_xlfn.XLOOKUP(A722,Booking_data!$A$1:$A$6001,Booking_data!$O$1:$O$6001,"Not Found")</f>
        <v>Other</v>
      </c>
      <c r="U722" t="str">
        <f t="shared" si="58"/>
        <v>Above 45</v>
      </c>
      <c r="V722" t="str">
        <f t="shared" si="59"/>
        <v>High Booking</v>
      </c>
    </row>
    <row r="723" spans="1:22" x14ac:dyDescent="0.25">
      <c r="A723" t="s">
        <v>954</v>
      </c>
      <c r="B723" s="1">
        <v>46084</v>
      </c>
      <c r="C723" s="1">
        <v>46069</v>
      </c>
      <c r="D723" s="9">
        <v>0.9375</v>
      </c>
      <c r="E723" t="str">
        <f t="shared" si="55"/>
        <v>Weekday</v>
      </c>
      <c r="F723" t="str">
        <f t="shared" si="56"/>
        <v>Mar</v>
      </c>
      <c r="G723" t="str">
        <f>_xlfn.XLOOKUP(A723,Booking_data!$A$1:$A$6001,Booking_data!$D$1:$D$6001,"not found")</f>
        <v>M025</v>
      </c>
      <c r="H723" t="str">
        <f>_xlfn.XLOOKUP(G723,Movies_data!$A$1:$A$41,Movies_data!$B$1:$B$41,"not found")</f>
        <v>Rocky Aur Rani Kii Prem Kahaani</v>
      </c>
      <c r="I723" t="str">
        <f>_xlfn.XLOOKUP(G723,Movies_data!$A$1:$A$41,Movies_data!$D$1:$D$41,"not found")</f>
        <v>Romance</v>
      </c>
      <c r="J723" t="str">
        <f>_xlfn.XLOOKUP(G723,Movies_data!$A$1:$A$41,Movies_data!$C$1:$C$41,"not found")</f>
        <v>Hindi</v>
      </c>
      <c r="K723">
        <f>_xlfn.XLOOKUP(G723,Movies_data!$A$1:$A$41,Movies_data!$H$1:$H$41,"Not Found")</f>
        <v>6.8</v>
      </c>
      <c r="L723" t="str">
        <f>_xlfn.XLOOKUP(A723,Booking_data!$A$1:$A$6001,Booking_data!$E$1:$E$6001,"not Found")</f>
        <v>C033</v>
      </c>
      <c r="M723" t="str">
        <f>_xlfn.XLOOKUP(L723,Cinemas_data!$A$1:$A$49,Cinemas_data!$I$1:$I$49,"not Found")</f>
        <v>Asian Cinemas Forum Mall</v>
      </c>
      <c r="N723" t="str">
        <f>_xlfn.XLOOKUP(L723,Cinemas_data!$A$1:$A$49,Cinemas_data!$C$1:$C$49,"not Found")</f>
        <v>Madurai</v>
      </c>
      <c r="O723">
        <f>_xlfn.XLOOKUP(A723,Booking_data!$A$1:$A$6001,Booking_data!$H$1:$H$6001,"not found")</f>
        <v>1</v>
      </c>
      <c r="P723">
        <f>_xlfn.XLOOKUP(A723,Booking_data!$A$1:$A$6001,Booking_data!$I$1:$I$6001,"not Found")</f>
        <v>180</v>
      </c>
      <c r="Q723">
        <f t="shared" si="57"/>
        <v>180</v>
      </c>
      <c r="R723" t="str">
        <f>_xlfn.XLOOKUP(A723,Booking_data!$A$1:$A$6001,Booking_data!$L$1:$L$6001,"Not Found")</f>
        <v>Net Banking</v>
      </c>
      <c r="S723">
        <f>_xlfn.XLOOKUP(A723,Booking_data!$A$1:$A$6001,Booking_data!$N$1:$N$6001,"not Found")</f>
        <v>30</v>
      </c>
      <c r="T723" t="str">
        <f>_xlfn.XLOOKUP(A723,Booking_data!$A$1:$A$6001,Booking_data!$O$1:$O$6001,"Not Found")</f>
        <v>Other</v>
      </c>
      <c r="U723" t="str">
        <f t="shared" si="58"/>
        <v>Middle Age</v>
      </c>
      <c r="V723" t="str">
        <f t="shared" si="59"/>
        <v>Low Booking</v>
      </c>
    </row>
    <row r="724" spans="1:22" x14ac:dyDescent="0.25">
      <c r="A724" t="s">
        <v>955</v>
      </c>
      <c r="B724" s="1">
        <v>46084</v>
      </c>
      <c r="C724" s="1">
        <v>46072</v>
      </c>
      <c r="D724" s="9">
        <v>0.39583333333333331</v>
      </c>
      <c r="E724" t="str">
        <f t="shared" si="55"/>
        <v>Weekday</v>
      </c>
      <c r="F724" t="str">
        <f t="shared" si="56"/>
        <v>Mar</v>
      </c>
      <c r="G724" t="str">
        <f>_xlfn.XLOOKUP(A724,Booking_data!$A$1:$A$6001,Booking_data!$D$1:$D$6001,"not found")</f>
        <v>M028</v>
      </c>
      <c r="H724" t="str">
        <f>_xlfn.XLOOKUP(G724,Movies_data!$A$1:$A$41,Movies_data!$B$1:$B$41,"not found")</f>
        <v>Kantara</v>
      </c>
      <c r="I724" t="str">
        <f>_xlfn.XLOOKUP(G724,Movies_data!$A$1:$A$41,Movies_data!$D$1:$D$41,"not found")</f>
        <v>Action</v>
      </c>
      <c r="J724" t="str">
        <f>_xlfn.XLOOKUP(G724,Movies_data!$A$1:$A$41,Movies_data!$C$1:$C$41,"not found")</f>
        <v>Kannada</v>
      </c>
      <c r="K724">
        <f>_xlfn.XLOOKUP(G724,Movies_data!$A$1:$A$41,Movies_data!$H$1:$H$41,"Not Found")</f>
        <v>8.1999999999999993</v>
      </c>
      <c r="L724" t="str">
        <f>_xlfn.XLOOKUP(A724,Booking_data!$A$1:$A$6001,Booking_data!$E$1:$E$6001,"not Found")</f>
        <v>C091</v>
      </c>
      <c r="M724" t="str">
        <f>_xlfn.XLOOKUP(L724,Cinemas_data!$A$1:$A$49,Cinemas_data!$I$1:$I$49,"not Found")</f>
        <v>Cinepolis City Centre</v>
      </c>
      <c r="N724" t="str">
        <f>_xlfn.XLOOKUP(L724,Cinemas_data!$A$1:$A$49,Cinemas_data!$C$1:$C$49,"not Found")</f>
        <v>Mumbai</v>
      </c>
      <c r="O724">
        <f>_xlfn.XLOOKUP(A724,Booking_data!$A$1:$A$6001,Booking_data!$H$1:$H$6001,"not found")</f>
        <v>4</v>
      </c>
      <c r="P724">
        <f>_xlfn.XLOOKUP(A724,Booking_data!$A$1:$A$6001,Booking_data!$I$1:$I$6001,"not Found")</f>
        <v>380</v>
      </c>
      <c r="Q724">
        <f t="shared" si="57"/>
        <v>1520</v>
      </c>
      <c r="R724" t="str">
        <f>_xlfn.XLOOKUP(A724,Booking_data!$A$1:$A$6001,Booking_data!$L$1:$L$6001,"Not Found")</f>
        <v>Wallet</v>
      </c>
      <c r="S724">
        <f>_xlfn.XLOOKUP(A724,Booking_data!$A$1:$A$6001,Booking_data!$N$1:$N$6001,"not Found")</f>
        <v>29</v>
      </c>
      <c r="T724" t="str">
        <f>_xlfn.XLOOKUP(A724,Booking_data!$A$1:$A$6001,Booking_data!$O$1:$O$6001,"Not Found")</f>
        <v>Male</v>
      </c>
      <c r="U724" t="str">
        <f t="shared" si="58"/>
        <v>Youngster</v>
      </c>
      <c r="V724" t="str">
        <f t="shared" si="59"/>
        <v>Medium Booking</v>
      </c>
    </row>
    <row r="725" spans="1:22" x14ac:dyDescent="0.25">
      <c r="A725" t="s">
        <v>956</v>
      </c>
      <c r="B725" s="1">
        <v>46084</v>
      </c>
      <c r="C725" s="1">
        <v>46161</v>
      </c>
      <c r="D725" s="9">
        <v>0.88541666666666663</v>
      </c>
      <c r="E725" t="str">
        <f t="shared" si="55"/>
        <v>Weekday</v>
      </c>
      <c r="F725" t="str">
        <f t="shared" si="56"/>
        <v>Mar</v>
      </c>
      <c r="G725" t="str">
        <f>_xlfn.XLOOKUP(A725,Booking_data!$A$1:$A$6001,Booking_data!$D$1:$D$6001,"not found")</f>
        <v>M016</v>
      </c>
      <c r="H725" t="str">
        <f>_xlfn.XLOOKUP(G725,Movies_data!$A$1:$A$41,Movies_data!$B$1:$B$41,"not found")</f>
        <v>Arjun Reddy</v>
      </c>
      <c r="I725" t="str">
        <f>_xlfn.XLOOKUP(G725,Movies_data!$A$1:$A$41,Movies_data!$D$1:$D$41,"not found")</f>
        <v>Drama</v>
      </c>
      <c r="J725" t="str">
        <f>_xlfn.XLOOKUP(G725,Movies_data!$A$1:$A$41,Movies_data!$C$1:$C$41,"not found")</f>
        <v>Telugu</v>
      </c>
      <c r="K725">
        <f>_xlfn.XLOOKUP(G725,Movies_data!$A$1:$A$41,Movies_data!$H$1:$H$41,"Not Found")</f>
        <v>7.7</v>
      </c>
      <c r="L725" t="str">
        <f>_xlfn.XLOOKUP(A725,Booking_data!$A$1:$A$6001,Booking_data!$E$1:$E$6001,"not Found")</f>
        <v>C162</v>
      </c>
      <c r="M725" t="str">
        <f>_xlfn.XLOOKUP(L725,Cinemas_data!$A$1:$A$49,Cinemas_data!$I$1:$I$49,"not Found")</f>
        <v>Cinepolis Grand Mall</v>
      </c>
      <c r="N725" t="str">
        <f>_xlfn.XLOOKUP(L725,Cinemas_data!$A$1:$A$49,Cinemas_data!$C$1:$C$49,"not Found")</f>
        <v>Thiruvananthapuram</v>
      </c>
      <c r="O725">
        <f>_xlfn.XLOOKUP(A725,Booking_data!$A$1:$A$6001,Booking_data!$H$1:$H$6001,"not found")</f>
        <v>2</v>
      </c>
      <c r="P725">
        <f>_xlfn.XLOOKUP(A725,Booking_data!$A$1:$A$6001,Booking_data!$I$1:$I$6001,"not Found")</f>
        <v>340</v>
      </c>
      <c r="Q725">
        <f t="shared" si="57"/>
        <v>680</v>
      </c>
      <c r="R725" t="str">
        <f>_xlfn.XLOOKUP(A725,Booking_data!$A$1:$A$6001,Booking_data!$L$1:$L$6001,"Not Found")</f>
        <v>Credit Card</v>
      </c>
      <c r="S725">
        <f>_xlfn.XLOOKUP(A725,Booking_data!$A$1:$A$6001,Booking_data!$N$1:$N$6001,"not Found")</f>
        <v>35</v>
      </c>
      <c r="T725" t="str">
        <f>_xlfn.XLOOKUP(A725,Booking_data!$A$1:$A$6001,Booking_data!$O$1:$O$6001,"Not Found")</f>
        <v>Male</v>
      </c>
      <c r="U725" t="str">
        <f t="shared" si="58"/>
        <v>Middle Age</v>
      </c>
      <c r="V725" t="str">
        <f t="shared" si="59"/>
        <v>Low Booking</v>
      </c>
    </row>
    <row r="726" spans="1:22" x14ac:dyDescent="0.25">
      <c r="A726" t="s">
        <v>957</v>
      </c>
      <c r="B726" s="1">
        <v>46084</v>
      </c>
      <c r="C726" s="1">
        <v>46162</v>
      </c>
      <c r="D726" s="9">
        <v>0.9375</v>
      </c>
      <c r="E726" t="str">
        <f t="shared" si="55"/>
        <v>Weekday</v>
      </c>
      <c r="F726" t="str">
        <f t="shared" si="56"/>
        <v>Mar</v>
      </c>
      <c r="G726" t="str">
        <f>_xlfn.XLOOKUP(A726,Booking_data!$A$1:$A$6001,Booking_data!$D$1:$D$6001,"not found")</f>
        <v>M008</v>
      </c>
      <c r="H726" t="str">
        <f>_xlfn.XLOOKUP(G726,Movies_data!$A$1:$A$41,Movies_data!$B$1:$B$41,"not found")</f>
        <v>Love Today</v>
      </c>
      <c r="I726" t="str">
        <f>_xlfn.XLOOKUP(G726,Movies_data!$A$1:$A$41,Movies_data!$D$1:$D$41,"not found")</f>
        <v>Romance</v>
      </c>
      <c r="J726" t="str">
        <f>_xlfn.XLOOKUP(G726,Movies_data!$A$1:$A$41,Movies_data!$C$1:$C$41,"not found")</f>
        <v>Tamil</v>
      </c>
      <c r="K726">
        <f>_xlfn.XLOOKUP(G726,Movies_data!$A$1:$A$41,Movies_data!$H$1:$H$41,"Not Found")</f>
        <v>7.4</v>
      </c>
      <c r="L726" t="str">
        <f>_xlfn.XLOOKUP(A726,Booking_data!$A$1:$A$6001,Booking_data!$E$1:$E$6001,"not Found")</f>
        <v>C142</v>
      </c>
      <c r="M726" t="str">
        <f>_xlfn.XLOOKUP(L726,Cinemas_data!$A$1:$A$49,Cinemas_data!$I$1:$I$49,"not Found")</f>
        <v>PVR Grand Mall</v>
      </c>
      <c r="N726" t="str">
        <f>_xlfn.XLOOKUP(L726,Cinemas_data!$A$1:$A$49,Cinemas_data!$C$1:$C$49,"not Found")</f>
        <v>Ahmedabad</v>
      </c>
      <c r="O726">
        <f>_xlfn.XLOOKUP(A726,Booking_data!$A$1:$A$6001,Booking_data!$H$1:$H$6001,"not found")</f>
        <v>5</v>
      </c>
      <c r="P726">
        <f>_xlfn.XLOOKUP(A726,Booking_data!$A$1:$A$6001,Booking_data!$I$1:$I$6001,"not Found")</f>
        <v>220</v>
      </c>
      <c r="Q726">
        <f t="shared" si="57"/>
        <v>1100</v>
      </c>
      <c r="R726" t="str">
        <f>_xlfn.XLOOKUP(A726,Booking_data!$A$1:$A$6001,Booking_data!$L$1:$L$6001,"Not Found")</f>
        <v>Credit Card</v>
      </c>
      <c r="S726">
        <f>_xlfn.XLOOKUP(A726,Booking_data!$A$1:$A$6001,Booking_data!$N$1:$N$6001,"not Found")</f>
        <v>21</v>
      </c>
      <c r="T726" t="str">
        <f>_xlfn.XLOOKUP(A726,Booking_data!$A$1:$A$6001,Booking_data!$O$1:$O$6001,"Not Found")</f>
        <v>Other</v>
      </c>
      <c r="U726" t="str">
        <f t="shared" si="58"/>
        <v>Youngster</v>
      </c>
      <c r="V726" t="str">
        <f t="shared" si="59"/>
        <v>High Booking</v>
      </c>
    </row>
    <row r="727" spans="1:22" x14ac:dyDescent="0.25">
      <c r="A727" t="s">
        <v>958</v>
      </c>
      <c r="B727" s="1">
        <v>46084</v>
      </c>
      <c r="C727" s="1">
        <v>46028</v>
      </c>
      <c r="D727" s="9">
        <v>0.77083333333333337</v>
      </c>
      <c r="E727" t="str">
        <f t="shared" si="55"/>
        <v>Weekday</v>
      </c>
      <c r="F727" t="str">
        <f t="shared" si="56"/>
        <v>Mar</v>
      </c>
      <c r="G727" t="str">
        <f>_xlfn.XLOOKUP(A727,Booking_data!$A$1:$A$6001,Booking_data!$D$1:$D$6001,"not found")</f>
        <v>M022</v>
      </c>
      <c r="H727" t="str">
        <f>_xlfn.XLOOKUP(G727,Movies_data!$A$1:$A$41,Movies_data!$B$1:$B$41,"not found")</f>
        <v>12th Fail</v>
      </c>
      <c r="I727" t="str">
        <f>_xlfn.XLOOKUP(G727,Movies_data!$A$1:$A$41,Movies_data!$D$1:$D$41,"not found")</f>
        <v>Drama</v>
      </c>
      <c r="J727" t="str">
        <f>_xlfn.XLOOKUP(G727,Movies_data!$A$1:$A$41,Movies_data!$C$1:$C$41,"not found")</f>
        <v>Hindi</v>
      </c>
      <c r="K727">
        <f>_xlfn.XLOOKUP(G727,Movies_data!$A$1:$A$41,Movies_data!$H$1:$H$41,"Not Found")</f>
        <v>9</v>
      </c>
      <c r="L727" t="str">
        <f>_xlfn.XLOOKUP(A727,Booking_data!$A$1:$A$6001,Booking_data!$E$1:$E$6001,"not Found")</f>
        <v>C083</v>
      </c>
      <c r="M727" t="str">
        <f>_xlfn.XLOOKUP(L727,Cinemas_data!$A$1:$A$49,Cinemas_data!$I$1:$I$49,"not Found")</f>
        <v>Miraj Cinemas Forum Mall</v>
      </c>
      <c r="N727" t="str">
        <f>_xlfn.XLOOKUP(L727,Cinemas_data!$A$1:$A$49,Cinemas_data!$C$1:$C$49,"not Found")</f>
        <v>Vijayawada</v>
      </c>
      <c r="O727">
        <f>_xlfn.XLOOKUP(A727,Booking_data!$A$1:$A$6001,Booking_data!$H$1:$H$6001,"not found")</f>
        <v>1</v>
      </c>
      <c r="P727">
        <f>_xlfn.XLOOKUP(A727,Booking_data!$A$1:$A$6001,Booking_data!$I$1:$I$6001,"not Found")</f>
        <v>280</v>
      </c>
      <c r="Q727">
        <f t="shared" si="57"/>
        <v>280</v>
      </c>
      <c r="R727" t="str">
        <f>_xlfn.XLOOKUP(A727,Booking_data!$A$1:$A$6001,Booking_data!$L$1:$L$6001,"Not Found")</f>
        <v>Debit Card</v>
      </c>
      <c r="S727">
        <f>_xlfn.XLOOKUP(A727,Booking_data!$A$1:$A$6001,Booking_data!$N$1:$N$6001,"not Found")</f>
        <v>26</v>
      </c>
      <c r="T727" t="str">
        <f>_xlfn.XLOOKUP(A727,Booking_data!$A$1:$A$6001,Booking_data!$O$1:$O$6001,"Not Found")</f>
        <v>Male</v>
      </c>
      <c r="U727" t="str">
        <f t="shared" si="58"/>
        <v>Youngster</v>
      </c>
      <c r="V727" t="str">
        <f t="shared" si="59"/>
        <v>Low Booking</v>
      </c>
    </row>
    <row r="728" spans="1:22" x14ac:dyDescent="0.25">
      <c r="A728" t="s">
        <v>959</v>
      </c>
      <c r="B728" s="1">
        <v>46084</v>
      </c>
      <c r="C728" s="1">
        <v>46117</v>
      </c>
      <c r="D728" s="9">
        <v>0.39583333333333331</v>
      </c>
      <c r="E728" t="str">
        <f t="shared" si="55"/>
        <v>Weekday</v>
      </c>
      <c r="F728" t="str">
        <f t="shared" si="56"/>
        <v>Mar</v>
      </c>
      <c r="G728" t="str">
        <f>_xlfn.XLOOKUP(A728,Booking_data!$A$1:$A$6001,Booking_data!$D$1:$D$6001,"not found")</f>
        <v>M027</v>
      </c>
      <c r="H728" t="str">
        <f>_xlfn.XLOOKUP(G728,Movies_data!$A$1:$A$41,Movies_data!$B$1:$B$41,"not found")</f>
        <v>KGF Chapter 2</v>
      </c>
      <c r="I728" t="str">
        <f>_xlfn.XLOOKUP(G728,Movies_data!$A$1:$A$41,Movies_data!$D$1:$D$41,"not found")</f>
        <v>Action</v>
      </c>
      <c r="J728" t="str">
        <f>_xlfn.XLOOKUP(G728,Movies_data!$A$1:$A$41,Movies_data!$C$1:$C$41,"not found")</f>
        <v>Kannada</v>
      </c>
      <c r="K728">
        <f>_xlfn.XLOOKUP(G728,Movies_data!$A$1:$A$41,Movies_data!$H$1:$H$41,"Not Found")</f>
        <v>8.3000000000000007</v>
      </c>
      <c r="L728" t="str">
        <f>_xlfn.XLOOKUP(A728,Booking_data!$A$1:$A$6001,Booking_data!$E$1:$E$6001,"not Found")</f>
        <v>C063</v>
      </c>
      <c r="M728" t="str">
        <f>_xlfn.XLOOKUP(L728,Cinemas_data!$A$1:$A$49,Cinemas_data!$I$1:$I$49,"not Found")</f>
        <v>INOX Forum Mall</v>
      </c>
      <c r="N728" t="str">
        <f>_xlfn.XLOOKUP(L728,Cinemas_data!$A$1:$A$49,Cinemas_data!$C$1:$C$49,"not Found")</f>
        <v>Mysuru</v>
      </c>
      <c r="O728">
        <f>_xlfn.XLOOKUP(A728,Booking_data!$A$1:$A$6001,Booking_data!$H$1:$H$6001,"not found")</f>
        <v>2</v>
      </c>
      <c r="P728">
        <f>_xlfn.XLOOKUP(A728,Booking_data!$A$1:$A$6001,Booking_data!$I$1:$I$6001,"not Found")</f>
        <v>240</v>
      </c>
      <c r="Q728">
        <f t="shared" si="57"/>
        <v>480</v>
      </c>
      <c r="R728" t="str">
        <f>_xlfn.XLOOKUP(A728,Booking_data!$A$1:$A$6001,Booking_data!$L$1:$L$6001,"Not Found")</f>
        <v>Debit Card</v>
      </c>
      <c r="S728">
        <f>_xlfn.XLOOKUP(A728,Booking_data!$A$1:$A$6001,Booking_data!$N$1:$N$6001,"not Found")</f>
        <v>55</v>
      </c>
      <c r="T728" t="str">
        <f>_xlfn.XLOOKUP(A728,Booking_data!$A$1:$A$6001,Booking_data!$O$1:$O$6001,"Not Found")</f>
        <v>Other</v>
      </c>
      <c r="U728" t="str">
        <f t="shared" si="58"/>
        <v>Above 45</v>
      </c>
      <c r="V728" t="str">
        <f t="shared" si="59"/>
        <v>Low Booking</v>
      </c>
    </row>
    <row r="729" spans="1:22" x14ac:dyDescent="0.25">
      <c r="A729" t="s">
        <v>960</v>
      </c>
      <c r="B729" s="1">
        <v>46084</v>
      </c>
      <c r="C729" s="1">
        <v>46139</v>
      </c>
      <c r="D729" s="9">
        <v>0.53125</v>
      </c>
      <c r="E729" t="str">
        <f t="shared" si="55"/>
        <v>Weekday</v>
      </c>
      <c r="F729" t="str">
        <f t="shared" si="56"/>
        <v>Mar</v>
      </c>
      <c r="G729" t="str">
        <f>_xlfn.XLOOKUP(A729,Booking_data!$A$1:$A$6001,Booking_data!$D$1:$D$6001,"not found")</f>
        <v>M009</v>
      </c>
      <c r="H729" t="str">
        <f>_xlfn.XLOOKUP(G729,Movies_data!$A$1:$A$41,Movies_data!$B$1:$B$41,"not found")</f>
        <v>Amaran</v>
      </c>
      <c r="I729" t="str">
        <f>_xlfn.XLOOKUP(G729,Movies_data!$A$1:$A$41,Movies_data!$D$1:$D$41,"not found")</f>
        <v>Biography</v>
      </c>
      <c r="J729" t="str">
        <f>_xlfn.XLOOKUP(G729,Movies_data!$A$1:$A$41,Movies_data!$C$1:$C$41,"not found")</f>
        <v>Tamil</v>
      </c>
      <c r="K729">
        <f>_xlfn.XLOOKUP(G729,Movies_data!$A$1:$A$41,Movies_data!$H$1:$H$41,"Not Found")</f>
        <v>8.3000000000000007</v>
      </c>
      <c r="L729" t="str">
        <f>_xlfn.XLOOKUP(A729,Booking_data!$A$1:$A$6001,Booking_data!$E$1:$E$6001,"not Found")</f>
        <v>C052</v>
      </c>
      <c r="M729" t="str">
        <f>_xlfn.XLOOKUP(L729,Cinemas_data!$A$1:$A$49,Cinemas_data!$I$1:$I$49,"not Found")</f>
        <v>City Pride Grand Mall</v>
      </c>
      <c r="N729" t="str">
        <f>_xlfn.XLOOKUP(L729,Cinemas_data!$A$1:$A$49,Cinemas_data!$C$1:$C$49,"not Found")</f>
        <v>Bengaluru</v>
      </c>
      <c r="O729">
        <f>_xlfn.XLOOKUP(A729,Booking_data!$A$1:$A$6001,Booking_data!$H$1:$H$6001,"not found")</f>
        <v>3</v>
      </c>
      <c r="P729">
        <f>_xlfn.XLOOKUP(A729,Booking_data!$A$1:$A$6001,Booking_data!$I$1:$I$6001,"not Found")</f>
        <v>380</v>
      </c>
      <c r="Q729">
        <f t="shared" si="57"/>
        <v>1140</v>
      </c>
      <c r="R729" t="str">
        <f>_xlfn.XLOOKUP(A729,Booking_data!$A$1:$A$6001,Booking_data!$L$1:$L$6001,"Not Found")</f>
        <v>Net Banking</v>
      </c>
      <c r="S729">
        <f>_xlfn.XLOOKUP(A729,Booking_data!$A$1:$A$6001,Booking_data!$N$1:$N$6001,"not Found")</f>
        <v>46</v>
      </c>
      <c r="T729" t="str">
        <f>_xlfn.XLOOKUP(A729,Booking_data!$A$1:$A$6001,Booking_data!$O$1:$O$6001,"Not Found")</f>
        <v>Female</v>
      </c>
      <c r="U729" t="str">
        <f t="shared" si="58"/>
        <v>Above 45</v>
      </c>
      <c r="V729" t="str">
        <f t="shared" si="59"/>
        <v>Medium Booking</v>
      </c>
    </row>
    <row r="730" spans="1:22" x14ac:dyDescent="0.25">
      <c r="A730" t="s">
        <v>961</v>
      </c>
      <c r="B730" s="1">
        <v>46084</v>
      </c>
      <c r="C730" s="1">
        <v>46146</v>
      </c>
      <c r="D730" s="9">
        <v>0.9375</v>
      </c>
      <c r="E730" t="str">
        <f t="shared" si="55"/>
        <v>Weekday</v>
      </c>
      <c r="F730" t="str">
        <f t="shared" si="56"/>
        <v>Mar</v>
      </c>
      <c r="G730" t="str">
        <f>_xlfn.XLOOKUP(A730,Booking_data!$A$1:$A$6001,Booking_data!$D$1:$D$6001,"not found")</f>
        <v>M015</v>
      </c>
      <c r="H730" t="str">
        <f>_xlfn.XLOOKUP(G730,Movies_data!$A$1:$A$41,Movies_data!$B$1:$B$41,"not found")</f>
        <v>Kalki 2898 AD</v>
      </c>
      <c r="I730" t="str">
        <f>_xlfn.XLOOKUP(G730,Movies_data!$A$1:$A$41,Movies_data!$D$1:$D$41,"not found")</f>
        <v>Sci-Fi</v>
      </c>
      <c r="J730" t="str">
        <f>_xlfn.XLOOKUP(G730,Movies_data!$A$1:$A$41,Movies_data!$C$1:$C$41,"not found")</f>
        <v>Telugu</v>
      </c>
      <c r="K730">
        <f>_xlfn.XLOOKUP(G730,Movies_data!$A$1:$A$41,Movies_data!$H$1:$H$41,"Not Found")</f>
        <v>7</v>
      </c>
      <c r="L730" t="str">
        <f>_xlfn.XLOOKUP(A730,Booking_data!$A$1:$A$6001,Booking_data!$E$1:$E$6001,"not Found")</f>
        <v>C103</v>
      </c>
      <c r="M730" t="str">
        <f>_xlfn.XLOOKUP(L730,Cinemas_data!$A$1:$A$49,Cinemas_data!$I$1:$I$49,"not Found")</f>
        <v>MovieMax Forum Mall</v>
      </c>
      <c r="N730" t="str">
        <f>_xlfn.XLOOKUP(L730,Cinemas_data!$A$1:$A$49,Cinemas_data!$C$1:$C$49,"not Found")</f>
        <v>Pune</v>
      </c>
      <c r="O730">
        <f>_xlfn.XLOOKUP(A730,Booking_data!$A$1:$A$6001,Booking_data!$H$1:$H$6001,"not found")</f>
        <v>4</v>
      </c>
      <c r="P730">
        <f>_xlfn.XLOOKUP(A730,Booking_data!$A$1:$A$6001,Booking_data!$I$1:$I$6001,"not Found")</f>
        <v>180</v>
      </c>
      <c r="Q730">
        <f t="shared" si="57"/>
        <v>720</v>
      </c>
      <c r="R730" t="str">
        <f>_xlfn.XLOOKUP(A730,Booking_data!$A$1:$A$6001,Booking_data!$L$1:$L$6001,"Not Found")</f>
        <v>UPI</v>
      </c>
      <c r="S730">
        <f>_xlfn.XLOOKUP(A730,Booking_data!$A$1:$A$6001,Booking_data!$N$1:$N$6001,"not Found")</f>
        <v>29</v>
      </c>
      <c r="T730" t="str">
        <f>_xlfn.XLOOKUP(A730,Booking_data!$A$1:$A$6001,Booking_data!$O$1:$O$6001,"Not Found")</f>
        <v>Female</v>
      </c>
      <c r="U730" t="str">
        <f t="shared" si="58"/>
        <v>Youngster</v>
      </c>
      <c r="V730" t="str">
        <f t="shared" si="59"/>
        <v>Medium Booking</v>
      </c>
    </row>
    <row r="731" spans="1:22" x14ac:dyDescent="0.25">
      <c r="A731" t="s">
        <v>962</v>
      </c>
      <c r="B731" s="1">
        <v>46084</v>
      </c>
      <c r="C731" s="1">
        <v>46074</v>
      </c>
      <c r="D731" s="9">
        <v>0.77083333333333337</v>
      </c>
      <c r="E731" t="str">
        <f t="shared" si="55"/>
        <v>Weekday</v>
      </c>
      <c r="F731" t="str">
        <f t="shared" si="56"/>
        <v>Mar</v>
      </c>
      <c r="G731" t="str">
        <f>_xlfn.XLOOKUP(A731,Booking_data!$A$1:$A$6001,Booking_data!$D$1:$D$6001,"not found")</f>
        <v>M025</v>
      </c>
      <c r="H731" t="str">
        <f>_xlfn.XLOOKUP(G731,Movies_data!$A$1:$A$41,Movies_data!$B$1:$B$41,"not found")</f>
        <v>Rocky Aur Rani Kii Prem Kahaani</v>
      </c>
      <c r="I731" t="str">
        <f>_xlfn.XLOOKUP(G731,Movies_data!$A$1:$A$41,Movies_data!$D$1:$D$41,"not found")</f>
        <v>Romance</v>
      </c>
      <c r="J731" t="str">
        <f>_xlfn.XLOOKUP(G731,Movies_data!$A$1:$A$41,Movies_data!$C$1:$C$41,"not found")</f>
        <v>Hindi</v>
      </c>
      <c r="K731">
        <f>_xlfn.XLOOKUP(G731,Movies_data!$A$1:$A$41,Movies_data!$H$1:$H$41,"Not Found")</f>
        <v>6.8</v>
      </c>
      <c r="L731" t="str">
        <f>_xlfn.XLOOKUP(A731,Booking_data!$A$1:$A$6001,Booking_data!$E$1:$E$6001,"not Found")</f>
        <v>C051</v>
      </c>
      <c r="M731" t="str">
        <f>_xlfn.XLOOKUP(L731,Cinemas_data!$A$1:$A$49,Cinemas_data!$I$1:$I$49,"not Found")</f>
        <v>Asian Cinemas City Centre</v>
      </c>
      <c r="N731" t="str">
        <f>_xlfn.XLOOKUP(L731,Cinemas_data!$A$1:$A$49,Cinemas_data!$C$1:$C$49,"not Found")</f>
        <v>Bengaluru</v>
      </c>
      <c r="O731">
        <f>_xlfn.XLOOKUP(A731,Booking_data!$A$1:$A$6001,Booking_data!$H$1:$H$6001,"not found")</f>
        <v>2</v>
      </c>
      <c r="P731">
        <f>_xlfn.XLOOKUP(A731,Booking_data!$A$1:$A$6001,Booking_data!$I$1:$I$6001,"not Found")</f>
        <v>280</v>
      </c>
      <c r="Q731">
        <f t="shared" si="57"/>
        <v>560</v>
      </c>
      <c r="R731" t="str">
        <f>_xlfn.XLOOKUP(A731,Booking_data!$A$1:$A$6001,Booking_data!$L$1:$L$6001,"Not Found")</f>
        <v>Wallet</v>
      </c>
      <c r="S731">
        <f>_xlfn.XLOOKUP(A731,Booking_data!$A$1:$A$6001,Booking_data!$N$1:$N$6001,"not Found")</f>
        <v>59</v>
      </c>
      <c r="T731" t="str">
        <f>_xlfn.XLOOKUP(A731,Booking_data!$A$1:$A$6001,Booking_data!$O$1:$O$6001,"Not Found")</f>
        <v>Male</v>
      </c>
      <c r="U731" t="str">
        <f t="shared" si="58"/>
        <v>Above 45</v>
      </c>
      <c r="V731" t="str">
        <f t="shared" si="59"/>
        <v>Low Booking</v>
      </c>
    </row>
    <row r="732" spans="1:22" x14ac:dyDescent="0.25">
      <c r="A732" t="s">
        <v>963</v>
      </c>
      <c r="B732" s="1">
        <v>46084</v>
      </c>
      <c r="C732" s="1">
        <v>46178</v>
      </c>
      <c r="D732" s="9">
        <v>0.53125</v>
      </c>
      <c r="E732" t="str">
        <f t="shared" si="55"/>
        <v>Weekday</v>
      </c>
      <c r="F732" t="str">
        <f t="shared" si="56"/>
        <v>Mar</v>
      </c>
      <c r="G732" t="str">
        <f>_xlfn.XLOOKUP(A732,Booking_data!$A$1:$A$6001,Booking_data!$D$1:$D$6001,"not found")</f>
        <v>M010</v>
      </c>
      <c r="H732" t="str">
        <f>_xlfn.XLOOKUP(G732,Movies_data!$A$1:$A$41,Movies_data!$B$1:$B$41,"not found")</f>
        <v>Captain Miller</v>
      </c>
      <c r="I732" t="str">
        <f>_xlfn.XLOOKUP(G732,Movies_data!$A$1:$A$41,Movies_data!$D$1:$D$41,"not found")</f>
        <v>Action</v>
      </c>
      <c r="J732" t="str">
        <f>_xlfn.XLOOKUP(G732,Movies_data!$A$1:$A$41,Movies_data!$C$1:$C$41,"not found")</f>
        <v>Tamil</v>
      </c>
      <c r="K732">
        <f>_xlfn.XLOOKUP(G732,Movies_data!$A$1:$A$41,Movies_data!$H$1:$H$41,"Not Found")</f>
        <v>7</v>
      </c>
      <c r="L732" t="str">
        <f>_xlfn.XLOOKUP(A732,Booking_data!$A$1:$A$6001,Booking_data!$E$1:$E$6001,"not Found")</f>
        <v>C012</v>
      </c>
      <c r="M732" t="str">
        <f>_xlfn.XLOOKUP(L732,Cinemas_data!$A$1:$A$49,Cinemas_data!$I$1:$I$49,"not Found")</f>
        <v>Miraj Cinemas Grand Mall</v>
      </c>
      <c r="N732" t="str">
        <f>_xlfn.XLOOKUP(L732,Cinemas_data!$A$1:$A$49,Cinemas_data!$C$1:$C$49,"not Found")</f>
        <v>Chennai</v>
      </c>
      <c r="O732">
        <f>_xlfn.XLOOKUP(A732,Booking_data!$A$1:$A$6001,Booking_data!$H$1:$H$6001,"not found")</f>
        <v>4</v>
      </c>
      <c r="P732">
        <f>_xlfn.XLOOKUP(A732,Booking_data!$A$1:$A$6001,Booking_data!$I$1:$I$6001,"not Found")</f>
        <v>160</v>
      </c>
      <c r="Q732">
        <f t="shared" si="57"/>
        <v>640</v>
      </c>
      <c r="R732" t="str">
        <f>_xlfn.XLOOKUP(A732,Booking_data!$A$1:$A$6001,Booking_data!$L$1:$L$6001,"Not Found")</f>
        <v>UPI</v>
      </c>
      <c r="S732">
        <f>_xlfn.XLOOKUP(A732,Booking_data!$A$1:$A$6001,Booking_data!$N$1:$N$6001,"not Found")</f>
        <v>20</v>
      </c>
      <c r="T732" t="str">
        <f>_xlfn.XLOOKUP(A732,Booking_data!$A$1:$A$6001,Booking_data!$O$1:$O$6001,"Not Found")</f>
        <v>Female</v>
      </c>
      <c r="U732" t="str">
        <f t="shared" si="58"/>
        <v>Youngster</v>
      </c>
      <c r="V732" t="str">
        <f t="shared" si="59"/>
        <v>Medium Booking</v>
      </c>
    </row>
    <row r="733" spans="1:22" x14ac:dyDescent="0.25">
      <c r="A733" t="s">
        <v>964</v>
      </c>
      <c r="B733" s="1">
        <v>46084</v>
      </c>
      <c r="C733" s="1">
        <v>46183</v>
      </c>
      <c r="D733" s="9">
        <v>0.53125</v>
      </c>
      <c r="E733" t="str">
        <f t="shared" si="55"/>
        <v>Weekday</v>
      </c>
      <c r="F733" t="str">
        <f t="shared" si="56"/>
        <v>Mar</v>
      </c>
      <c r="G733" t="str">
        <f>_xlfn.XLOOKUP(A733,Booking_data!$A$1:$A$6001,Booking_data!$D$1:$D$6001,"not found")</f>
        <v>M030</v>
      </c>
      <c r="H733" t="str">
        <f>_xlfn.XLOOKUP(G733,Movies_data!$A$1:$A$41,Movies_data!$B$1:$B$41,"not found")</f>
        <v>Kirik Party</v>
      </c>
      <c r="I733" t="str">
        <f>_xlfn.XLOOKUP(G733,Movies_data!$A$1:$A$41,Movies_data!$D$1:$D$41,"not found")</f>
        <v>Comedy</v>
      </c>
      <c r="J733" t="str">
        <f>_xlfn.XLOOKUP(G733,Movies_data!$A$1:$A$41,Movies_data!$C$1:$C$41,"not found")</f>
        <v>Kannada</v>
      </c>
      <c r="K733">
        <f>_xlfn.XLOOKUP(G733,Movies_data!$A$1:$A$41,Movies_data!$H$1:$H$41,"Not Found")</f>
        <v>8</v>
      </c>
      <c r="L733" t="str">
        <f>_xlfn.XLOOKUP(A733,Booking_data!$A$1:$A$6001,Booking_data!$E$1:$E$6001,"not Found")</f>
        <v>C011</v>
      </c>
      <c r="M733" t="str">
        <f>_xlfn.XLOOKUP(L733,Cinemas_data!$A$1:$A$49,Cinemas_data!$I$1:$I$49,"not Found")</f>
        <v>Cinepolis City Centre</v>
      </c>
      <c r="N733" t="str">
        <f>_xlfn.XLOOKUP(L733,Cinemas_data!$A$1:$A$49,Cinemas_data!$C$1:$C$49,"not Found")</f>
        <v>Chennai</v>
      </c>
      <c r="O733">
        <f>_xlfn.XLOOKUP(A733,Booking_data!$A$1:$A$6001,Booking_data!$H$1:$H$6001,"not found")</f>
        <v>3</v>
      </c>
      <c r="P733">
        <f>_xlfn.XLOOKUP(A733,Booking_data!$A$1:$A$6001,Booking_data!$I$1:$I$6001,"not Found")</f>
        <v>240</v>
      </c>
      <c r="Q733">
        <f t="shared" si="57"/>
        <v>720</v>
      </c>
      <c r="R733" t="str">
        <f>_xlfn.XLOOKUP(A733,Booking_data!$A$1:$A$6001,Booking_data!$L$1:$L$6001,"Not Found")</f>
        <v>Net Banking</v>
      </c>
      <c r="S733">
        <f>_xlfn.XLOOKUP(A733,Booking_data!$A$1:$A$6001,Booking_data!$N$1:$N$6001,"not Found")</f>
        <v>23</v>
      </c>
      <c r="T733" t="str">
        <f>_xlfn.XLOOKUP(A733,Booking_data!$A$1:$A$6001,Booking_data!$O$1:$O$6001,"Not Found")</f>
        <v>Other</v>
      </c>
      <c r="U733" t="str">
        <f t="shared" si="58"/>
        <v>Youngster</v>
      </c>
      <c r="V733" t="str">
        <f t="shared" si="59"/>
        <v>Medium Booking</v>
      </c>
    </row>
    <row r="734" spans="1:22" x14ac:dyDescent="0.25">
      <c r="A734" t="s">
        <v>965</v>
      </c>
      <c r="B734" s="1">
        <v>46084</v>
      </c>
      <c r="C734" s="1">
        <v>46068</v>
      </c>
      <c r="D734" s="9">
        <v>0.39583333333333331</v>
      </c>
      <c r="E734" t="str">
        <f t="shared" si="55"/>
        <v>Weekday</v>
      </c>
      <c r="F734" t="str">
        <f t="shared" si="56"/>
        <v>Mar</v>
      </c>
      <c r="G734" t="str">
        <f>_xlfn.XLOOKUP(A734,Booking_data!$A$1:$A$6001,Booking_data!$D$1:$D$6001,"not found")</f>
        <v>M009</v>
      </c>
      <c r="H734" t="str">
        <f>_xlfn.XLOOKUP(G734,Movies_data!$A$1:$A$41,Movies_data!$B$1:$B$41,"not found")</f>
        <v>Amaran</v>
      </c>
      <c r="I734" t="str">
        <f>_xlfn.XLOOKUP(G734,Movies_data!$A$1:$A$41,Movies_data!$D$1:$D$41,"not found")</f>
        <v>Biography</v>
      </c>
      <c r="J734" t="str">
        <f>_xlfn.XLOOKUP(G734,Movies_data!$A$1:$A$41,Movies_data!$C$1:$C$41,"not found")</f>
        <v>Tamil</v>
      </c>
      <c r="K734">
        <f>_xlfn.XLOOKUP(G734,Movies_data!$A$1:$A$41,Movies_data!$H$1:$H$41,"Not Found")</f>
        <v>8.3000000000000007</v>
      </c>
      <c r="L734" t="str">
        <f>_xlfn.XLOOKUP(A734,Booking_data!$A$1:$A$6001,Booking_data!$E$1:$E$6001,"not Found")</f>
        <v>C041</v>
      </c>
      <c r="M734" t="str">
        <f>_xlfn.XLOOKUP(L734,Cinemas_data!$A$1:$A$49,Cinemas_data!$I$1:$I$49,"not Found")</f>
        <v>MovieMax City Centre</v>
      </c>
      <c r="N734" t="str">
        <f>_xlfn.XLOOKUP(L734,Cinemas_data!$A$1:$A$49,Cinemas_data!$C$1:$C$49,"not Found")</f>
        <v>Salem</v>
      </c>
      <c r="O734">
        <f>_xlfn.XLOOKUP(A734,Booking_data!$A$1:$A$6001,Booking_data!$H$1:$H$6001,"not found")</f>
        <v>1</v>
      </c>
      <c r="P734">
        <f>_xlfn.XLOOKUP(A734,Booking_data!$A$1:$A$6001,Booking_data!$I$1:$I$6001,"not Found")</f>
        <v>160</v>
      </c>
      <c r="Q734">
        <f t="shared" si="57"/>
        <v>160</v>
      </c>
      <c r="R734" t="str">
        <f>_xlfn.XLOOKUP(A734,Booking_data!$A$1:$A$6001,Booking_data!$L$1:$L$6001,"Not Found")</f>
        <v>UPI</v>
      </c>
      <c r="S734">
        <f>_xlfn.XLOOKUP(A734,Booking_data!$A$1:$A$6001,Booking_data!$N$1:$N$6001,"not Found")</f>
        <v>25</v>
      </c>
      <c r="T734" t="str">
        <f>_xlfn.XLOOKUP(A734,Booking_data!$A$1:$A$6001,Booking_data!$O$1:$O$6001,"Not Found")</f>
        <v>Other</v>
      </c>
      <c r="U734" t="str">
        <f t="shared" si="58"/>
        <v>Youngster</v>
      </c>
      <c r="V734" t="str">
        <f t="shared" si="59"/>
        <v>Low Booking</v>
      </c>
    </row>
    <row r="735" spans="1:22" x14ac:dyDescent="0.25">
      <c r="A735" t="s">
        <v>966</v>
      </c>
      <c r="B735" s="1">
        <v>46084</v>
      </c>
      <c r="C735" s="1">
        <v>46055</v>
      </c>
      <c r="D735" s="9">
        <v>0.53125</v>
      </c>
      <c r="E735" t="str">
        <f t="shared" si="55"/>
        <v>Weekday</v>
      </c>
      <c r="F735" t="str">
        <f t="shared" si="56"/>
        <v>Mar</v>
      </c>
      <c r="G735" t="str">
        <f>_xlfn.XLOOKUP(A735,Booking_data!$A$1:$A$6001,Booking_data!$D$1:$D$6001,"not found")</f>
        <v>M004</v>
      </c>
      <c r="H735" t="str">
        <f>_xlfn.XLOOKUP(G735,Movies_data!$A$1:$A$41,Movies_data!$B$1:$B$41,"not found")</f>
        <v>Ponniyin Selvan I</v>
      </c>
      <c r="I735" t="str">
        <f>_xlfn.XLOOKUP(G735,Movies_data!$A$1:$A$41,Movies_data!$D$1:$D$41,"not found")</f>
        <v>Drama</v>
      </c>
      <c r="J735" t="str">
        <f>_xlfn.XLOOKUP(G735,Movies_data!$A$1:$A$41,Movies_data!$C$1:$C$41,"not found")</f>
        <v>Tamil</v>
      </c>
      <c r="K735">
        <f>_xlfn.XLOOKUP(G735,Movies_data!$A$1:$A$41,Movies_data!$H$1:$H$41,"Not Found")</f>
        <v>7.6</v>
      </c>
      <c r="L735" t="str">
        <f>_xlfn.XLOOKUP(A735,Booking_data!$A$1:$A$6001,Booking_data!$E$1:$E$6001,"not Found")</f>
        <v>C053</v>
      </c>
      <c r="M735" t="str">
        <f>_xlfn.XLOOKUP(L735,Cinemas_data!$A$1:$A$49,Cinemas_data!$I$1:$I$49,"not Found")</f>
        <v>PVR Forum Mall</v>
      </c>
      <c r="N735" t="str">
        <f>_xlfn.XLOOKUP(L735,Cinemas_data!$A$1:$A$49,Cinemas_data!$C$1:$C$49,"not Found")</f>
        <v>Bengaluru</v>
      </c>
      <c r="O735">
        <f>_xlfn.XLOOKUP(A735,Booking_data!$A$1:$A$6001,Booking_data!$H$1:$H$6001,"not found")</f>
        <v>2</v>
      </c>
      <c r="P735">
        <f>_xlfn.XLOOKUP(A735,Booking_data!$A$1:$A$6001,Booking_data!$I$1:$I$6001,"not Found")</f>
        <v>260</v>
      </c>
      <c r="Q735">
        <f t="shared" si="57"/>
        <v>520</v>
      </c>
      <c r="R735" t="str">
        <f>_xlfn.XLOOKUP(A735,Booking_data!$A$1:$A$6001,Booking_data!$L$1:$L$6001,"Not Found")</f>
        <v>Net Banking</v>
      </c>
      <c r="S735">
        <f>_xlfn.XLOOKUP(A735,Booking_data!$A$1:$A$6001,Booking_data!$N$1:$N$6001,"not Found")</f>
        <v>36</v>
      </c>
      <c r="T735" t="str">
        <f>_xlfn.XLOOKUP(A735,Booking_data!$A$1:$A$6001,Booking_data!$O$1:$O$6001,"Not Found")</f>
        <v>Other</v>
      </c>
      <c r="U735" t="str">
        <f t="shared" si="58"/>
        <v>Middle Age</v>
      </c>
      <c r="V735" t="str">
        <f t="shared" si="59"/>
        <v>Low Booking</v>
      </c>
    </row>
    <row r="736" spans="1:22" x14ac:dyDescent="0.25">
      <c r="A736" t="s">
        <v>967</v>
      </c>
      <c r="B736" s="1">
        <v>46084</v>
      </c>
      <c r="C736" s="1">
        <v>46150</v>
      </c>
      <c r="D736" s="9">
        <v>0.39583333333333331</v>
      </c>
      <c r="E736" t="str">
        <f t="shared" si="55"/>
        <v>Weekday</v>
      </c>
      <c r="F736" t="str">
        <f t="shared" si="56"/>
        <v>Mar</v>
      </c>
      <c r="G736" t="str">
        <f>_xlfn.XLOOKUP(A736,Booking_data!$A$1:$A$6001,Booking_data!$D$1:$D$6001,"not found")</f>
        <v>M040</v>
      </c>
      <c r="H736" t="str">
        <f>_xlfn.XLOOKUP(G736,Movies_data!$A$1:$A$41,Movies_data!$B$1:$B$41,"not found")</f>
        <v>Inside Out 2</v>
      </c>
      <c r="I736" t="str">
        <f>_xlfn.XLOOKUP(G736,Movies_data!$A$1:$A$41,Movies_data!$D$1:$D$41,"not found")</f>
        <v>Animation</v>
      </c>
      <c r="J736" t="str">
        <f>_xlfn.XLOOKUP(G736,Movies_data!$A$1:$A$41,Movies_data!$C$1:$C$41,"not found")</f>
        <v>English</v>
      </c>
      <c r="K736">
        <f>_xlfn.XLOOKUP(G736,Movies_data!$A$1:$A$41,Movies_data!$H$1:$H$41,"Not Found")</f>
        <v>7.6</v>
      </c>
      <c r="L736" t="str">
        <f>_xlfn.XLOOKUP(A736,Booking_data!$A$1:$A$6001,Booking_data!$E$1:$E$6001,"not Found")</f>
        <v>C053</v>
      </c>
      <c r="M736" t="str">
        <f>_xlfn.XLOOKUP(L736,Cinemas_data!$A$1:$A$49,Cinemas_data!$I$1:$I$49,"not Found")</f>
        <v>PVR Forum Mall</v>
      </c>
      <c r="N736" t="str">
        <f>_xlfn.XLOOKUP(L736,Cinemas_data!$A$1:$A$49,Cinemas_data!$C$1:$C$49,"not Found")</f>
        <v>Bengaluru</v>
      </c>
      <c r="O736">
        <f>_xlfn.XLOOKUP(A736,Booking_data!$A$1:$A$6001,Booking_data!$H$1:$H$6001,"not found")</f>
        <v>6</v>
      </c>
      <c r="P736">
        <f>_xlfn.XLOOKUP(A736,Booking_data!$A$1:$A$6001,Booking_data!$I$1:$I$6001,"not Found")</f>
        <v>260</v>
      </c>
      <c r="Q736">
        <f t="shared" si="57"/>
        <v>1560</v>
      </c>
      <c r="R736" t="str">
        <f>_xlfn.XLOOKUP(A736,Booking_data!$A$1:$A$6001,Booking_data!$L$1:$L$6001,"Not Found")</f>
        <v>UPI</v>
      </c>
      <c r="S736">
        <f>_xlfn.XLOOKUP(A736,Booking_data!$A$1:$A$6001,Booking_data!$N$1:$N$6001,"not Found")</f>
        <v>39</v>
      </c>
      <c r="T736" t="str">
        <f>_xlfn.XLOOKUP(A736,Booking_data!$A$1:$A$6001,Booking_data!$O$1:$O$6001,"Not Found")</f>
        <v>Male</v>
      </c>
      <c r="U736" t="str">
        <f t="shared" si="58"/>
        <v>Middle Age</v>
      </c>
      <c r="V736" t="str">
        <f t="shared" si="59"/>
        <v>High Booking</v>
      </c>
    </row>
    <row r="737" spans="1:22" x14ac:dyDescent="0.25">
      <c r="A737" t="s">
        <v>968</v>
      </c>
      <c r="B737" s="1">
        <v>46084</v>
      </c>
      <c r="C737" s="1">
        <v>46074</v>
      </c>
      <c r="D737" s="9">
        <v>0.88541666666666663</v>
      </c>
      <c r="E737" t="str">
        <f t="shared" si="55"/>
        <v>Weekday</v>
      </c>
      <c r="F737" t="str">
        <f t="shared" si="56"/>
        <v>Mar</v>
      </c>
      <c r="G737" t="str">
        <f>_xlfn.XLOOKUP(A737,Booking_data!$A$1:$A$6001,Booking_data!$D$1:$D$6001,"not found")</f>
        <v>M017</v>
      </c>
      <c r="H737" t="str">
        <f>_xlfn.XLOOKUP(G737,Movies_data!$A$1:$A$41,Movies_data!$B$1:$B$41,"not found")</f>
        <v>Baahubali 2</v>
      </c>
      <c r="I737" t="str">
        <f>_xlfn.XLOOKUP(G737,Movies_data!$A$1:$A$41,Movies_data!$D$1:$D$41,"not found")</f>
        <v>Action</v>
      </c>
      <c r="J737" t="str">
        <f>_xlfn.XLOOKUP(G737,Movies_data!$A$1:$A$41,Movies_data!$C$1:$C$41,"not found")</f>
        <v>Telugu</v>
      </c>
      <c r="K737">
        <f>_xlfn.XLOOKUP(G737,Movies_data!$A$1:$A$41,Movies_data!$H$1:$H$41,"Not Found")</f>
        <v>8.1999999999999993</v>
      </c>
      <c r="L737" t="str">
        <f>_xlfn.XLOOKUP(A737,Booking_data!$A$1:$A$6001,Booking_data!$E$1:$E$6001,"not Found")</f>
        <v>C133</v>
      </c>
      <c r="M737" t="str">
        <f>_xlfn.XLOOKUP(L737,Cinemas_data!$A$1:$A$49,Cinemas_data!$I$1:$I$49,"not Found")</f>
        <v>PVR Forum Mall</v>
      </c>
      <c r="N737" t="str">
        <f>_xlfn.XLOOKUP(L737,Cinemas_data!$A$1:$A$49,Cinemas_data!$C$1:$C$49,"not Found")</f>
        <v>Kolkata</v>
      </c>
      <c r="O737">
        <f>_xlfn.XLOOKUP(A737,Booking_data!$A$1:$A$6001,Booking_data!$H$1:$H$6001,"not found")</f>
        <v>4</v>
      </c>
      <c r="P737">
        <f>_xlfn.XLOOKUP(A737,Booking_data!$A$1:$A$6001,Booking_data!$I$1:$I$6001,"not Found")</f>
        <v>280</v>
      </c>
      <c r="Q737">
        <f t="shared" si="57"/>
        <v>1120</v>
      </c>
      <c r="R737" t="str">
        <f>_xlfn.XLOOKUP(A737,Booking_data!$A$1:$A$6001,Booking_data!$L$1:$L$6001,"Not Found")</f>
        <v>Debit Card</v>
      </c>
      <c r="S737">
        <f>_xlfn.XLOOKUP(A737,Booking_data!$A$1:$A$6001,Booking_data!$N$1:$N$6001,"not Found")</f>
        <v>37</v>
      </c>
      <c r="T737" t="str">
        <f>_xlfn.XLOOKUP(A737,Booking_data!$A$1:$A$6001,Booking_data!$O$1:$O$6001,"Not Found")</f>
        <v>Male</v>
      </c>
      <c r="U737" t="str">
        <f t="shared" si="58"/>
        <v>Middle Age</v>
      </c>
      <c r="V737" t="str">
        <f t="shared" si="59"/>
        <v>Medium Booking</v>
      </c>
    </row>
    <row r="738" spans="1:22" x14ac:dyDescent="0.25">
      <c r="A738" t="s">
        <v>969</v>
      </c>
      <c r="B738" s="1">
        <v>46084</v>
      </c>
      <c r="C738" s="1">
        <v>46155</v>
      </c>
      <c r="D738" s="9">
        <v>0.53125</v>
      </c>
      <c r="E738" t="str">
        <f t="shared" si="55"/>
        <v>Weekday</v>
      </c>
      <c r="F738" t="str">
        <f t="shared" si="56"/>
        <v>Mar</v>
      </c>
      <c r="G738" t="str">
        <f>_xlfn.XLOOKUP(A738,Booking_data!$A$1:$A$6001,Booking_data!$D$1:$D$6001,"not found")</f>
        <v>M037</v>
      </c>
      <c r="H738" t="str">
        <f>_xlfn.XLOOKUP(G738,Movies_data!$A$1:$A$41,Movies_data!$B$1:$B$41,"not found")</f>
        <v>Oppenheimer</v>
      </c>
      <c r="I738" t="str">
        <f>_xlfn.XLOOKUP(G738,Movies_data!$A$1:$A$41,Movies_data!$D$1:$D$41,"not found")</f>
        <v>Biography</v>
      </c>
      <c r="J738" t="str">
        <f>_xlfn.XLOOKUP(G738,Movies_data!$A$1:$A$41,Movies_data!$C$1:$C$41,"not found")</f>
        <v>English</v>
      </c>
      <c r="K738">
        <f>_xlfn.XLOOKUP(G738,Movies_data!$A$1:$A$41,Movies_data!$H$1:$H$41,"Not Found")</f>
        <v>8.5</v>
      </c>
      <c r="L738" t="str">
        <f>_xlfn.XLOOKUP(A738,Booking_data!$A$1:$A$6001,Booking_data!$E$1:$E$6001,"not Found")</f>
        <v>C161</v>
      </c>
      <c r="M738" t="str">
        <f>_xlfn.XLOOKUP(L738,Cinemas_data!$A$1:$A$49,Cinemas_data!$I$1:$I$49,"not Found")</f>
        <v>INOX City Centre</v>
      </c>
      <c r="N738" t="str">
        <f>_xlfn.XLOOKUP(L738,Cinemas_data!$A$1:$A$49,Cinemas_data!$C$1:$C$49,"not Found")</f>
        <v>Thiruvananthapuram</v>
      </c>
      <c r="O738">
        <f>_xlfn.XLOOKUP(A738,Booking_data!$A$1:$A$6001,Booking_data!$H$1:$H$6001,"not found")</f>
        <v>4</v>
      </c>
      <c r="P738">
        <f>_xlfn.XLOOKUP(A738,Booking_data!$A$1:$A$6001,Booking_data!$I$1:$I$6001,"not Found")</f>
        <v>280</v>
      </c>
      <c r="Q738">
        <f t="shared" si="57"/>
        <v>1120</v>
      </c>
      <c r="R738" t="str">
        <f>_xlfn.XLOOKUP(A738,Booking_data!$A$1:$A$6001,Booking_data!$L$1:$L$6001,"Not Found")</f>
        <v>Credit Card</v>
      </c>
      <c r="S738">
        <f>_xlfn.XLOOKUP(A738,Booking_data!$A$1:$A$6001,Booking_data!$N$1:$N$6001,"not Found")</f>
        <v>59</v>
      </c>
      <c r="T738" t="str">
        <f>_xlfn.XLOOKUP(A738,Booking_data!$A$1:$A$6001,Booking_data!$O$1:$O$6001,"Not Found")</f>
        <v>Female</v>
      </c>
      <c r="U738" t="str">
        <f t="shared" si="58"/>
        <v>Above 45</v>
      </c>
      <c r="V738" t="str">
        <f t="shared" si="59"/>
        <v>Medium Booking</v>
      </c>
    </row>
    <row r="739" spans="1:22" x14ac:dyDescent="0.25">
      <c r="A739" t="s">
        <v>970</v>
      </c>
      <c r="B739" s="1">
        <v>46084</v>
      </c>
      <c r="C739" s="1">
        <v>46146</v>
      </c>
      <c r="D739" s="9">
        <v>0.64583333333333337</v>
      </c>
      <c r="E739" t="str">
        <f t="shared" si="55"/>
        <v>Weekday</v>
      </c>
      <c r="F739" t="str">
        <f t="shared" si="56"/>
        <v>Mar</v>
      </c>
      <c r="G739" t="str">
        <f>_xlfn.XLOOKUP(A739,Booking_data!$A$1:$A$6001,Booking_data!$D$1:$D$6001,"not found")</f>
        <v>M003</v>
      </c>
      <c r="H739" t="str">
        <f>_xlfn.XLOOKUP(G739,Movies_data!$A$1:$A$41,Movies_data!$B$1:$B$41,"not found")</f>
        <v>Vikram</v>
      </c>
      <c r="I739" t="str">
        <f>_xlfn.XLOOKUP(G739,Movies_data!$A$1:$A$41,Movies_data!$D$1:$D$41,"not found")</f>
        <v>Action</v>
      </c>
      <c r="J739" t="str">
        <f>_xlfn.XLOOKUP(G739,Movies_data!$A$1:$A$41,Movies_data!$C$1:$C$41,"not found")</f>
        <v>Tamil</v>
      </c>
      <c r="K739">
        <f>_xlfn.XLOOKUP(G739,Movies_data!$A$1:$A$41,Movies_data!$H$1:$H$41,"Not Found")</f>
        <v>8.3000000000000007</v>
      </c>
      <c r="L739" t="str">
        <f>_xlfn.XLOOKUP(A739,Booking_data!$A$1:$A$6001,Booking_data!$E$1:$E$6001,"not Found")</f>
        <v>C101</v>
      </c>
      <c r="M739" t="str">
        <f>_xlfn.XLOOKUP(L739,Cinemas_data!$A$1:$A$49,Cinemas_data!$I$1:$I$49,"not Found")</f>
        <v>Miraj Cinemas City Centre</v>
      </c>
      <c r="N739" t="str">
        <f>_xlfn.XLOOKUP(L739,Cinemas_data!$A$1:$A$49,Cinemas_data!$C$1:$C$49,"not Found")</f>
        <v>Pune</v>
      </c>
      <c r="O739">
        <f>_xlfn.XLOOKUP(A739,Booking_data!$A$1:$A$6001,Booking_data!$H$1:$H$6001,"not found")</f>
        <v>2</v>
      </c>
      <c r="P739">
        <f>_xlfn.XLOOKUP(A739,Booking_data!$A$1:$A$6001,Booking_data!$I$1:$I$6001,"not Found")</f>
        <v>180</v>
      </c>
      <c r="Q739">
        <f t="shared" si="57"/>
        <v>360</v>
      </c>
      <c r="R739" t="str">
        <f>_xlfn.XLOOKUP(A739,Booking_data!$A$1:$A$6001,Booking_data!$L$1:$L$6001,"Not Found")</f>
        <v>Net Banking</v>
      </c>
      <c r="S739">
        <f>_xlfn.XLOOKUP(A739,Booking_data!$A$1:$A$6001,Booking_data!$N$1:$N$6001,"not Found")</f>
        <v>42</v>
      </c>
      <c r="T739" t="str">
        <f>_xlfn.XLOOKUP(A739,Booking_data!$A$1:$A$6001,Booking_data!$O$1:$O$6001,"Not Found")</f>
        <v>Female</v>
      </c>
      <c r="U739" t="str">
        <f t="shared" si="58"/>
        <v>Middle Age</v>
      </c>
      <c r="V739" t="str">
        <f t="shared" si="59"/>
        <v>Low Booking</v>
      </c>
    </row>
    <row r="740" spans="1:22" x14ac:dyDescent="0.25">
      <c r="A740" t="s">
        <v>971</v>
      </c>
      <c r="B740" s="1">
        <v>46084</v>
      </c>
      <c r="C740" s="1">
        <v>46206</v>
      </c>
      <c r="D740" s="9">
        <v>0.77083333333333337</v>
      </c>
      <c r="E740" t="str">
        <f t="shared" si="55"/>
        <v>Weekday</v>
      </c>
      <c r="F740" t="str">
        <f t="shared" si="56"/>
        <v>Mar</v>
      </c>
      <c r="G740" t="str">
        <f>_xlfn.XLOOKUP(A740,Booking_data!$A$1:$A$6001,Booking_data!$D$1:$D$6001,"not found")</f>
        <v>M021</v>
      </c>
      <c r="H740" t="str">
        <f>_xlfn.XLOOKUP(G740,Movies_data!$A$1:$A$41,Movies_data!$B$1:$B$41,"not found")</f>
        <v>Pathaan</v>
      </c>
      <c r="I740" t="str">
        <f>_xlfn.XLOOKUP(G740,Movies_data!$A$1:$A$41,Movies_data!$D$1:$D$41,"not found")</f>
        <v>Action</v>
      </c>
      <c r="J740" t="str">
        <f>_xlfn.XLOOKUP(G740,Movies_data!$A$1:$A$41,Movies_data!$C$1:$C$41,"not found")</f>
        <v>Hindi</v>
      </c>
      <c r="K740">
        <f>_xlfn.XLOOKUP(G740,Movies_data!$A$1:$A$41,Movies_data!$H$1:$H$41,"Not Found")</f>
        <v>5.9</v>
      </c>
      <c r="L740" t="str">
        <f>_xlfn.XLOOKUP(A740,Booking_data!$A$1:$A$6001,Booking_data!$E$1:$E$6001,"not Found")</f>
        <v>C142</v>
      </c>
      <c r="M740" t="str">
        <f>_xlfn.XLOOKUP(L740,Cinemas_data!$A$1:$A$49,Cinemas_data!$I$1:$I$49,"not Found")</f>
        <v>PVR Grand Mall</v>
      </c>
      <c r="N740" t="str">
        <f>_xlfn.XLOOKUP(L740,Cinemas_data!$A$1:$A$49,Cinemas_data!$C$1:$C$49,"not Found")</f>
        <v>Ahmedabad</v>
      </c>
      <c r="O740">
        <f>_xlfn.XLOOKUP(A740,Booking_data!$A$1:$A$6001,Booking_data!$H$1:$H$6001,"not found")</f>
        <v>2</v>
      </c>
      <c r="P740">
        <f>_xlfn.XLOOKUP(A740,Booking_data!$A$1:$A$6001,Booking_data!$I$1:$I$6001,"not Found")</f>
        <v>220</v>
      </c>
      <c r="Q740">
        <f t="shared" si="57"/>
        <v>440</v>
      </c>
      <c r="R740" t="str">
        <f>_xlfn.XLOOKUP(A740,Booking_data!$A$1:$A$6001,Booking_data!$L$1:$L$6001,"Not Found")</f>
        <v>Wallet</v>
      </c>
      <c r="S740">
        <f>_xlfn.XLOOKUP(A740,Booking_data!$A$1:$A$6001,Booking_data!$N$1:$N$6001,"not Found")</f>
        <v>42</v>
      </c>
      <c r="T740" t="str">
        <f>_xlfn.XLOOKUP(A740,Booking_data!$A$1:$A$6001,Booking_data!$O$1:$O$6001,"Not Found")</f>
        <v>Other</v>
      </c>
      <c r="U740" t="str">
        <f t="shared" si="58"/>
        <v>Middle Age</v>
      </c>
      <c r="V740" t="str">
        <f t="shared" si="59"/>
        <v>Low Booking</v>
      </c>
    </row>
    <row r="741" spans="1:22" x14ac:dyDescent="0.25">
      <c r="A741" t="s">
        <v>972</v>
      </c>
      <c r="B741" s="1">
        <v>46084</v>
      </c>
      <c r="C741" s="1">
        <v>46162</v>
      </c>
      <c r="D741" s="9">
        <v>0.9375</v>
      </c>
      <c r="E741" t="str">
        <f t="shared" si="55"/>
        <v>Weekday</v>
      </c>
      <c r="F741" t="str">
        <f t="shared" si="56"/>
        <v>Mar</v>
      </c>
      <c r="G741" t="str">
        <f>_xlfn.XLOOKUP(A741,Booking_data!$A$1:$A$6001,Booking_data!$D$1:$D$6001,"not found")</f>
        <v>M010</v>
      </c>
      <c r="H741" t="str">
        <f>_xlfn.XLOOKUP(G741,Movies_data!$A$1:$A$41,Movies_data!$B$1:$B$41,"not found")</f>
        <v>Captain Miller</v>
      </c>
      <c r="I741" t="str">
        <f>_xlfn.XLOOKUP(G741,Movies_data!$A$1:$A$41,Movies_data!$D$1:$D$41,"not found")</f>
        <v>Action</v>
      </c>
      <c r="J741" t="str">
        <f>_xlfn.XLOOKUP(G741,Movies_data!$A$1:$A$41,Movies_data!$C$1:$C$41,"not found")</f>
        <v>Tamil</v>
      </c>
      <c r="K741">
        <f>_xlfn.XLOOKUP(G741,Movies_data!$A$1:$A$41,Movies_data!$H$1:$H$41,"Not Found")</f>
        <v>7</v>
      </c>
      <c r="L741" t="str">
        <f>_xlfn.XLOOKUP(A741,Booking_data!$A$1:$A$6001,Booking_data!$E$1:$E$6001,"not Found")</f>
        <v>C132</v>
      </c>
      <c r="M741" t="str">
        <f>_xlfn.XLOOKUP(L741,Cinemas_data!$A$1:$A$49,Cinemas_data!$I$1:$I$49,"not Found")</f>
        <v>City Pride Grand Mall</v>
      </c>
      <c r="N741" t="str">
        <f>_xlfn.XLOOKUP(L741,Cinemas_data!$A$1:$A$49,Cinemas_data!$C$1:$C$49,"not Found")</f>
        <v>Kolkata</v>
      </c>
      <c r="O741">
        <f>_xlfn.XLOOKUP(A741,Booking_data!$A$1:$A$6001,Booking_data!$H$1:$H$6001,"not found")</f>
        <v>3</v>
      </c>
      <c r="P741">
        <f>_xlfn.XLOOKUP(A741,Booking_data!$A$1:$A$6001,Booking_data!$I$1:$I$6001,"not Found")</f>
        <v>260</v>
      </c>
      <c r="Q741">
        <f t="shared" si="57"/>
        <v>780</v>
      </c>
      <c r="R741" t="str">
        <f>_xlfn.XLOOKUP(A741,Booking_data!$A$1:$A$6001,Booking_data!$L$1:$L$6001,"Not Found")</f>
        <v>Credit Card</v>
      </c>
      <c r="S741">
        <f>_xlfn.XLOOKUP(A741,Booking_data!$A$1:$A$6001,Booking_data!$N$1:$N$6001,"not Found")</f>
        <v>32</v>
      </c>
      <c r="T741" t="str">
        <f>_xlfn.XLOOKUP(A741,Booking_data!$A$1:$A$6001,Booking_data!$O$1:$O$6001,"Not Found")</f>
        <v>Female</v>
      </c>
      <c r="U741" t="str">
        <f t="shared" si="58"/>
        <v>Middle Age</v>
      </c>
      <c r="V741" t="str">
        <f t="shared" si="59"/>
        <v>Medium Booking</v>
      </c>
    </row>
    <row r="742" spans="1:22" x14ac:dyDescent="0.25">
      <c r="A742" t="s">
        <v>973</v>
      </c>
      <c r="B742" s="1">
        <v>46084</v>
      </c>
      <c r="C742" s="1">
        <v>46075</v>
      </c>
      <c r="D742" s="9">
        <v>0.64583333333333337</v>
      </c>
      <c r="E742" t="str">
        <f t="shared" si="55"/>
        <v>Weekday</v>
      </c>
      <c r="F742" t="str">
        <f t="shared" si="56"/>
        <v>Mar</v>
      </c>
      <c r="G742" t="str">
        <f>_xlfn.XLOOKUP(A742,Booking_data!$A$1:$A$6001,Booking_data!$D$1:$D$6001,"not found")</f>
        <v>M010</v>
      </c>
      <c r="H742" t="str">
        <f>_xlfn.XLOOKUP(G742,Movies_data!$A$1:$A$41,Movies_data!$B$1:$B$41,"not found")</f>
        <v>Captain Miller</v>
      </c>
      <c r="I742" t="str">
        <f>_xlfn.XLOOKUP(G742,Movies_data!$A$1:$A$41,Movies_data!$D$1:$D$41,"not found")</f>
        <v>Action</v>
      </c>
      <c r="J742" t="str">
        <f>_xlfn.XLOOKUP(G742,Movies_data!$A$1:$A$41,Movies_data!$C$1:$C$41,"not found")</f>
        <v>Tamil</v>
      </c>
      <c r="K742">
        <f>_xlfn.XLOOKUP(G742,Movies_data!$A$1:$A$41,Movies_data!$H$1:$H$41,"Not Found")</f>
        <v>7</v>
      </c>
      <c r="L742" t="str">
        <f>_xlfn.XLOOKUP(A742,Booking_data!$A$1:$A$6001,Booking_data!$E$1:$E$6001,"not Found")</f>
        <v>C111</v>
      </c>
      <c r="M742" t="str">
        <f>_xlfn.XLOOKUP(L742,Cinemas_data!$A$1:$A$49,Cinemas_data!$I$1:$I$49,"not Found")</f>
        <v>Mukta A2 Cinemas City Centre</v>
      </c>
      <c r="N742" t="str">
        <f>_xlfn.XLOOKUP(L742,Cinemas_data!$A$1:$A$49,Cinemas_data!$C$1:$C$49,"not Found")</f>
        <v>Delhi</v>
      </c>
      <c r="O742">
        <f>_xlfn.XLOOKUP(A742,Booking_data!$A$1:$A$6001,Booking_data!$H$1:$H$6001,"not found")</f>
        <v>5</v>
      </c>
      <c r="P742">
        <f>_xlfn.XLOOKUP(A742,Booking_data!$A$1:$A$6001,Booking_data!$I$1:$I$6001,"not Found")</f>
        <v>180</v>
      </c>
      <c r="Q742">
        <f t="shared" si="57"/>
        <v>900</v>
      </c>
      <c r="R742" t="str">
        <f>_xlfn.XLOOKUP(A742,Booking_data!$A$1:$A$6001,Booking_data!$L$1:$L$6001,"Not Found")</f>
        <v>Credit Card</v>
      </c>
      <c r="S742">
        <f>_xlfn.XLOOKUP(A742,Booking_data!$A$1:$A$6001,Booking_data!$N$1:$N$6001,"not Found")</f>
        <v>26</v>
      </c>
      <c r="T742" t="str">
        <f>_xlfn.XLOOKUP(A742,Booking_data!$A$1:$A$6001,Booking_data!$O$1:$O$6001,"Not Found")</f>
        <v>Other</v>
      </c>
      <c r="U742" t="str">
        <f t="shared" si="58"/>
        <v>Youngster</v>
      </c>
      <c r="V742" t="str">
        <f t="shared" si="59"/>
        <v>High Booking</v>
      </c>
    </row>
    <row r="743" spans="1:22" x14ac:dyDescent="0.25">
      <c r="A743" t="s">
        <v>974</v>
      </c>
      <c r="B743" s="1">
        <v>46084</v>
      </c>
      <c r="C743" s="1">
        <v>46088</v>
      </c>
      <c r="D743" s="9">
        <v>0.9375</v>
      </c>
      <c r="E743" t="str">
        <f t="shared" si="55"/>
        <v>Weekday</v>
      </c>
      <c r="F743" t="str">
        <f t="shared" si="56"/>
        <v>Mar</v>
      </c>
      <c r="G743" t="str">
        <f>_xlfn.XLOOKUP(A743,Booking_data!$A$1:$A$6001,Booking_data!$D$1:$D$6001,"not found")</f>
        <v>M032</v>
      </c>
      <c r="H743" t="str">
        <f>_xlfn.XLOOKUP(G743,Movies_data!$A$1:$A$41,Movies_data!$B$1:$B$41,"not found")</f>
        <v>Premam</v>
      </c>
      <c r="I743" t="str">
        <f>_xlfn.XLOOKUP(G743,Movies_data!$A$1:$A$41,Movies_data!$D$1:$D$41,"not found")</f>
        <v>Romance</v>
      </c>
      <c r="J743" t="str">
        <f>_xlfn.XLOOKUP(G743,Movies_data!$A$1:$A$41,Movies_data!$C$1:$C$41,"not found")</f>
        <v>Malayalam</v>
      </c>
      <c r="K743">
        <f>_xlfn.XLOOKUP(G743,Movies_data!$A$1:$A$41,Movies_data!$H$1:$H$41,"Not Found")</f>
        <v>8.3000000000000007</v>
      </c>
      <c r="L743" t="str">
        <f>_xlfn.XLOOKUP(A743,Booking_data!$A$1:$A$6001,Booking_data!$E$1:$E$6001,"not Found")</f>
        <v>C021</v>
      </c>
      <c r="M743" t="str">
        <f>_xlfn.XLOOKUP(L743,Cinemas_data!$A$1:$A$49,Cinemas_data!$I$1:$I$49,"not Found")</f>
        <v>Miraj Cinemas City Centre</v>
      </c>
      <c r="N743" t="str">
        <f>_xlfn.XLOOKUP(L743,Cinemas_data!$A$1:$A$49,Cinemas_data!$C$1:$C$49,"not Found")</f>
        <v>Coimbatore</v>
      </c>
      <c r="O743">
        <f>_xlfn.XLOOKUP(A743,Booking_data!$A$1:$A$6001,Booking_data!$H$1:$H$6001,"not found")</f>
        <v>1</v>
      </c>
      <c r="P743">
        <f>_xlfn.XLOOKUP(A743,Booking_data!$A$1:$A$6001,Booking_data!$I$1:$I$6001,"not Found")</f>
        <v>220</v>
      </c>
      <c r="Q743">
        <f t="shared" si="57"/>
        <v>220</v>
      </c>
      <c r="R743" t="str">
        <f>_xlfn.XLOOKUP(A743,Booking_data!$A$1:$A$6001,Booking_data!$L$1:$L$6001,"Not Found")</f>
        <v>Debit Card</v>
      </c>
      <c r="S743">
        <f>_xlfn.XLOOKUP(A743,Booking_data!$A$1:$A$6001,Booking_data!$N$1:$N$6001,"not Found")</f>
        <v>19</v>
      </c>
      <c r="T743" t="str">
        <f>_xlfn.XLOOKUP(A743,Booking_data!$A$1:$A$6001,Booking_data!$O$1:$O$6001,"Not Found")</f>
        <v>Male</v>
      </c>
      <c r="U743" t="str">
        <f t="shared" si="58"/>
        <v>Youngster</v>
      </c>
      <c r="V743" t="str">
        <f t="shared" si="59"/>
        <v>Low Booking</v>
      </c>
    </row>
    <row r="744" spans="1:22" x14ac:dyDescent="0.25">
      <c r="A744" t="s">
        <v>975</v>
      </c>
      <c r="B744" s="1">
        <v>46084</v>
      </c>
      <c r="C744" s="1">
        <v>46193</v>
      </c>
      <c r="D744" s="9">
        <v>0.39583333333333331</v>
      </c>
      <c r="E744" t="str">
        <f t="shared" si="55"/>
        <v>Weekday</v>
      </c>
      <c r="F744" t="str">
        <f t="shared" si="56"/>
        <v>Mar</v>
      </c>
      <c r="G744" t="str">
        <f>_xlfn.XLOOKUP(A744,Booking_data!$A$1:$A$6001,Booking_data!$D$1:$D$6001,"not found")</f>
        <v>M014</v>
      </c>
      <c r="H744" t="str">
        <f>_xlfn.XLOOKUP(G744,Movies_data!$A$1:$A$41,Movies_data!$B$1:$B$41,"not found")</f>
        <v>Hi Nanna</v>
      </c>
      <c r="I744" t="str">
        <f>_xlfn.XLOOKUP(G744,Movies_data!$A$1:$A$41,Movies_data!$D$1:$D$41,"not found")</f>
        <v>Romance</v>
      </c>
      <c r="J744" t="str">
        <f>_xlfn.XLOOKUP(G744,Movies_data!$A$1:$A$41,Movies_data!$C$1:$C$41,"not found")</f>
        <v>Telugu</v>
      </c>
      <c r="K744">
        <f>_xlfn.XLOOKUP(G744,Movies_data!$A$1:$A$41,Movies_data!$H$1:$H$41,"Not Found")</f>
        <v>8</v>
      </c>
      <c r="L744" t="str">
        <f>_xlfn.XLOOKUP(A744,Booking_data!$A$1:$A$6001,Booking_data!$E$1:$E$6001,"not Found")</f>
        <v>C133</v>
      </c>
      <c r="M744" t="str">
        <f>_xlfn.XLOOKUP(L744,Cinemas_data!$A$1:$A$49,Cinemas_data!$I$1:$I$49,"not Found")</f>
        <v>PVR Forum Mall</v>
      </c>
      <c r="N744" t="str">
        <f>_xlfn.XLOOKUP(L744,Cinemas_data!$A$1:$A$49,Cinemas_data!$C$1:$C$49,"not Found")</f>
        <v>Kolkata</v>
      </c>
      <c r="O744">
        <f>_xlfn.XLOOKUP(A744,Booking_data!$A$1:$A$6001,Booking_data!$H$1:$H$6001,"not found")</f>
        <v>1</v>
      </c>
      <c r="P744">
        <f>_xlfn.XLOOKUP(A744,Booking_data!$A$1:$A$6001,Booking_data!$I$1:$I$6001,"not Found")</f>
        <v>280</v>
      </c>
      <c r="Q744">
        <f t="shared" si="57"/>
        <v>280</v>
      </c>
      <c r="R744" t="str">
        <f>_xlfn.XLOOKUP(A744,Booking_data!$A$1:$A$6001,Booking_data!$L$1:$L$6001,"Not Found")</f>
        <v>Credit Card</v>
      </c>
      <c r="S744">
        <f>_xlfn.XLOOKUP(A744,Booking_data!$A$1:$A$6001,Booking_data!$N$1:$N$6001,"not Found")</f>
        <v>22</v>
      </c>
      <c r="T744" t="str">
        <f>_xlfn.XLOOKUP(A744,Booking_data!$A$1:$A$6001,Booking_data!$O$1:$O$6001,"Not Found")</f>
        <v>Male</v>
      </c>
      <c r="U744" t="str">
        <f t="shared" si="58"/>
        <v>Youngster</v>
      </c>
      <c r="V744" t="str">
        <f t="shared" si="59"/>
        <v>Low Booking</v>
      </c>
    </row>
    <row r="745" spans="1:22" x14ac:dyDescent="0.25">
      <c r="A745" t="s">
        <v>976</v>
      </c>
      <c r="B745" s="1">
        <v>46084</v>
      </c>
      <c r="C745" s="1">
        <v>46062</v>
      </c>
      <c r="D745" s="9">
        <v>0.53125</v>
      </c>
      <c r="E745" t="str">
        <f t="shared" si="55"/>
        <v>Weekday</v>
      </c>
      <c r="F745" t="str">
        <f t="shared" si="56"/>
        <v>Mar</v>
      </c>
      <c r="G745" t="str">
        <f>_xlfn.XLOOKUP(A745,Booking_data!$A$1:$A$6001,Booking_data!$D$1:$D$6001,"not found")</f>
        <v>M014</v>
      </c>
      <c r="H745" t="str">
        <f>_xlfn.XLOOKUP(G745,Movies_data!$A$1:$A$41,Movies_data!$B$1:$B$41,"not found")</f>
        <v>Hi Nanna</v>
      </c>
      <c r="I745" t="str">
        <f>_xlfn.XLOOKUP(G745,Movies_data!$A$1:$A$41,Movies_data!$D$1:$D$41,"not found")</f>
        <v>Romance</v>
      </c>
      <c r="J745" t="str">
        <f>_xlfn.XLOOKUP(G745,Movies_data!$A$1:$A$41,Movies_data!$C$1:$C$41,"not found")</f>
        <v>Telugu</v>
      </c>
      <c r="K745">
        <f>_xlfn.XLOOKUP(G745,Movies_data!$A$1:$A$41,Movies_data!$H$1:$H$41,"Not Found")</f>
        <v>8</v>
      </c>
      <c r="L745" t="str">
        <f>_xlfn.XLOOKUP(A745,Booking_data!$A$1:$A$6001,Booking_data!$E$1:$E$6001,"not Found")</f>
        <v>C162</v>
      </c>
      <c r="M745" t="str">
        <f>_xlfn.XLOOKUP(L745,Cinemas_data!$A$1:$A$49,Cinemas_data!$I$1:$I$49,"not Found")</f>
        <v>Cinepolis Grand Mall</v>
      </c>
      <c r="N745" t="str">
        <f>_xlfn.XLOOKUP(L745,Cinemas_data!$A$1:$A$49,Cinemas_data!$C$1:$C$49,"not Found")</f>
        <v>Thiruvananthapuram</v>
      </c>
      <c r="O745">
        <f>_xlfn.XLOOKUP(A745,Booking_data!$A$1:$A$6001,Booking_data!$H$1:$H$6001,"not found")</f>
        <v>3</v>
      </c>
      <c r="P745">
        <f>_xlfn.XLOOKUP(A745,Booking_data!$A$1:$A$6001,Booking_data!$I$1:$I$6001,"not Found")</f>
        <v>160</v>
      </c>
      <c r="Q745">
        <f t="shared" si="57"/>
        <v>480</v>
      </c>
      <c r="R745" t="str">
        <f>_xlfn.XLOOKUP(A745,Booking_data!$A$1:$A$6001,Booking_data!$L$1:$L$6001,"Not Found")</f>
        <v>UPI</v>
      </c>
      <c r="S745">
        <f>_xlfn.XLOOKUP(A745,Booking_data!$A$1:$A$6001,Booking_data!$N$1:$N$6001,"not Found")</f>
        <v>25</v>
      </c>
      <c r="T745" t="str">
        <f>_xlfn.XLOOKUP(A745,Booking_data!$A$1:$A$6001,Booking_data!$O$1:$O$6001,"Not Found")</f>
        <v>Other</v>
      </c>
      <c r="U745" t="str">
        <f t="shared" si="58"/>
        <v>Youngster</v>
      </c>
      <c r="V745" t="str">
        <f t="shared" si="59"/>
        <v>Medium Booking</v>
      </c>
    </row>
    <row r="746" spans="1:22" x14ac:dyDescent="0.25">
      <c r="A746" t="s">
        <v>977</v>
      </c>
      <c r="B746" s="1">
        <v>46084</v>
      </c>
      <c r="C746" s="1">
        <v>46153</v>
      </c>
      <c r="D746" s="9">
        <v>0.64583333333333337</v>
      </c>
      <c r="E746" t="str">
        <f t="shared" si="55"/>
        <v>Weekday</v>
      </c>
      <c r="F746" t="str">
        <f t="shared" si="56"/>
        <v>Mar</v>
      </c>
      <c r="G746" t="str">
        <f>_xlfn.XLOOKUP(A746,Booking_data!$A$1:$A$6001,Booking_data!$D$1:$D$6001,"not found")</f>
        <v>M001</v>
      </c>
      <c r="H746" t="str">
        <f>_xlfn.XLOOKUP(G746,Movies_data!$A$1:$A$41,Movies_data!$B$1:$B$41,"not found")</f>
        <v>Leo</v>
      </c>
      <c r="I746" t="str">
        <f>_xlfn.XLOOKUP(G746,Movies_data!$A$1:$A$41,Movies_data!$D$1:$D$41,"not found")</f>
        <v>Action</v>
      </c>
      <c r="J746" t="str">
        <f>_xlfn.XLOOKUP(G746,Movies_data!$A$1:$A$41,Movies_data!$C$1:$C$41,"not found")</f>
        <v>Tamil</v>
      </c>
      <c r="K746">
        <f>_xlfn.XLOOKUP(G746,Movies_data!$A$1:$A$41,Movies_data!$H$1:$H$41,"Not Found")</f>
        <v>8</v>
      </c>
      <c r="L746" t="str">
        <f>_xlfn.XLOOKUP(A746,Booking_data!$A$1:$A$6001,Booking_data!$E$1:$E$6001,"not Found")</f>
        <v>C101</v>
      </c>
      <c r="M746" t="str">
        <f>_xlfn.XLOOKUP(L746,Cinemas_data!$A$1:$A$49,Cinemas_data!$I$1:$I$49,"not Found")</f>
        <v>Miraj Cinemas City Centre</v>
      </c>
      <c r="N746" t="str">
        <f>_xlfn.XLOOKUP(L746,Cinemas_data!$A$1:$A$49,Cinemas_data!$C$1:$C$49,"not Found")</f>
        <v>Pune</v>
      </c>
      <c r="O746">
        <f>_xlfn.XLOOKUP(A746,Booking_data!$A$1:$A$6001,Booking_data!$H$1:$H$6001,"not found")</f>
        <v>3</v>
      </c>
      <c r="P746">
        <f>_xlfn.XLOOKUP(A746,Booking_data!$A$1:$A$6001,Booking_data!$I$1:$I$6001,"not Found")</f>
        <v>260</v>
      </c>
      <c r="Q746">
        <f t="shared" si="57"/>
        <v>780</v>
      </c>
      <c r="R746" t="str">
        <f>_xlfn.XLOOKUP(A746,Booking_data!$A$1:$A$6001,Booking_data!$L$1:$L$6001,"Not Found")</f>
        <v>Net Banking</v>
      </c>
      <c r="S746">
        <f>_xlfn.XLOOKUP(A746,Booking_data!$A$1:$A$6001,Booking_data!$N$1:$N$6001,"not Found")</f>
        <v>50</v>
      </c>
      <c r="T746" t="str">
        <f>_xlfn.XLOOKUP(A746,Booking_data!$A$1:$A$6001,Booking_data!$O$1:$O$6001,"Not Found")</f>
        <v>Male</v>
      </c>
      <c r="U746" t="str">
        <f t="shared" si="58"/>
        <v>Above 45</v>
      </c>
      <c r="V746" t="str">
        <f t="shared" si="59"/>
        <v>Medium Booking</v>
      </c>
    </row>
    <row r="747" spans="1:22" x14ac:dyDescent="0.25">
      <c r="A747" t="s">
        <v>978</v>
      </c>
      <c r="B747" s="1">
        <v>46084</v>
      </c>
      <c r="C747" s="1">
        <v>46052</v>
      </c>
      <c r="D747" s="9">
        <v>0.88541666666666663</v>
      </c>
      <c r="E747" t="str">
        <f t="shared" si="55"/>
        <v>Weekday</v>
      </c>
      <c r="F747" t="str">
        <f t="shared" si="56"/>
        <v>Mar</v>
      </c>
      <c r="G747" t="str">
        <f>_xlfn.XLOOKUP(A747,Booking_data!$A$1:$A$6001,Booking_data!$D$1:$D$6001,"not found")</f>
        <v>M039</v>
      </c>
      <c r="H747" t="str">
        <f>_xlfn.XLOOKUP(G747,Movies_data!$A$1:$A$41,Movies_data!$B$1:$B$41,"not found")</f>
        <v>Dune: Part Two</v>
      </c>
      <c r="I747" t="str">
        <f>_xlfn.XLOOKUP(G747,Movies_data!$A$1:$A$41,Movies_data!$D$1:$D$41,"not found")</f>
        <v>Sci-Fi</v>
      </c>
      <c r="J747" t="str">
        <f>_xlfn.XLOOKUP(G747,Movies_data!$A$1:$A$41,Movies_data!$C$1:$C$41,"not found")</f>
        <v>English</v>
      </c>
      <c r="K747">
        <f>_xlfn.XLOOKUP(G747,Movies_data!$A$1:$A$41,Movies_data!$H$1:$H$41,"Not Found")</f>
        <v>8.5</v>
      </c>
      <c r="L747" t="str">
        <f>_xlfn.XLOOKUP(A747,Booking_data!$A$1:$A$6001,Booking_data!$E$1:$E$6001,"not Found")</f>
        <v>C033</v>
      </c>
      <c r="M747" t="str">
        <f>_xlfn.XLOOKUP(L747,Cinemas_data!$A$1:$A$49,Cinemas_data!$I$1:$I$49,"not Found")</f>
        <v>Asian Cinemas Forum Mall</v>
      </c>
      <c r="N747" t="str">
        <f>_xlfn.XLOOKUP(L747,Cinemas_data!$A$1:$A$49,Cinemas_data!$C$1:$C$49,"not Found")</f>
        <v>Madurai</v>
      </c>
      <c r="O747">
        <f>_xlfn.XLOOKUP(A747,Booking_data!$A$1:$A$6001,Booking_data!$H$1:$H$6001,"not found")</f>
        <v>2</v>
      </c>
      <c r="P747">
        <f>_xlfn.XLOOKUP(A747,Booking_data!$A$1:$A$6001,Booking_data!$I$1:$I$6001,"not Found")</f>
        <v>180</v>
      </c>
      <c r="Q747">
        <f t="shared" si="57"/>
        <v>360</v>
      </c>
      <c r="R747" t="str">
        <f>_xlfn.XLOOKUP(A747,Booking_data!$A$1:$A$6001,Booking_data!$L$1:$L$6001,"Not Found")</f>
        <v>Net Banking</v>
      </c>
      <c r="S747">
        <f>_xlfn.XLOOKUP(A747,Booking_data!$A$1:$A$6001,Booking_data!$N$1:$N$6001,"not Found")</f>
        <v>53</v>
      </c>
      <c r="T747" t="str">
        <f>_xlfn.XLOOKUP(A747,Booking_data!$A$1:$A$6001,Booking_data!$O$1:$O$6001,"Not Found")</f>
        <v>Female</v>
      </c>
      <c r="U747" t="str">
        <f t="shared" si="58"/>
        <v>Above 45</v>
      </c>
      <c r="V747" t="str">
        <f t="shared" si="59"/>
        <v>Low Booking</v>
      </c>
    </row>
    <row r="748" spans="1:22" x14ac:dyDescent="0.25">
      <c r="A748" t="s">
        <v>979</v>
      </c>
      <c r="B748" s="1">
        <v>46084</v>
      </c>
      <c r="C748" s="1">
        <v>46196</v>
      </c>
      <c r="D748" s="9">
        <v>0.39583333333333331</v>
      </c>
      <c r="E748" t="str">
        <f t="shared" si="55"/>
        <v>Weekday</v>
      </c>
      <c r="F748" t="str">
        <f t="shared" si="56"/>
        <v>Mar</v>
      </c>
      <c r="G748" t="str">
        <f>_xlfn.XLOOKUP(A748,Booking_data!$A$1:$A$6001,Booking_data!$D$1:$D$6001,"not found")</f>
        <v>M032</v>
      </c>
      <c r="H748" t="str">
        <f>_xlfn.XLOOKUP(G748,Movies_data!$A$1:$A$41,Movies_data!$B$1:$B$41,"not found")</f>
        <v>Premam</v>
      </c>
      <c r="I748" t="str">
        <f>_xlfn.XLOOKUP(G748,Movies_data!$A$1:$A$41,Movies_data!$D$1:$D$41,"not found")</f>
        <v>Romance</v>
      </c>
      <c r="J748" t="str">
        <f>_xlfn.XLOOKUP(G748,Movies_data!$A$1:$A$41,Movies_data!$C$1:$C$41,"not found")</f>
        <v>Malayalam</v>
      </c>
      <c r="K748">
        <f>_xlfn.XLOOKUP(G748,Movies_data!$A$1:$A$41,Movies_data!$H$1:$H$41,"Not Found")</f>
        <v>8.3000000000000007</v>
      </c>
      <c r="L748" t="str">
        <f>_xlfn.XLOOKUP(A748,Booking_data!$A$1:$A$6001,Booking_data!$E$1:$E$6001,"not Found")</f>
        <v>C042</v>
      </c>
      <c r="M748" t="str">
        <f>_xlfn.XLOOKUP(L748,Cinemas_data!$A$1:$A$49,Cinemas_data!$I$1:$I$49,"not Found")</f>
        <v>Asian Cinemas Grand Mall</v>
      </c>
      <c r="N748" t="str">
        <f>_xlfn.XLOOKUP(L748,Cinemas_data!$A$1:$A$49,Cinemas_data!$C$1:$C$49,"not Found")</f>
        <v>Salem</v>
      </c>
      <c r="O748">
        <f>_xlfn.XLOOKUP(A748,Booking_data!$A$1:$A$6001,Booking_data!$H$1:$H$6001,"not found")</f>
        <v>4</v>
      </c>
      <c r="P748">
        <f>_xlfn.XLOOKUP(A748,Booking_data!$A$1:$A$6001,Booking_data!$I$1:$I$6001,"not Found")</f>
        <v>280</v>
      </c>
      <c r="Q748">
        <f t="shared" si="57"/>
        <v>1120</v>
      </c>
      <c r="R748" t="str">
        <f>_xlfn.XLOOKUP(A748,Booking_data!$A$1:$A$6001,Booking_data!$L$1:$L$6001,"Not Found")</f>
        <v>Debit Card</v>
      </c>
      <c r="S748">
        <f>_xlfn.XLOOKUP(A748,Booking_data!$A$1:$A$6001,Booking_data!$N$1:$N$6001,"not Found")</f>
        <v>24</v>
      </c>
      <c r="T748" t="str">
        <f>_xlfn.XLOOKUP(A748,Booking_data!$A$1:$A$6001,Booking_data!$O$1:$O$6001,"Not Found")</f>
        <v>Other</v>
      </c>
      <c r="U748" t="str">
        <f t="shared" si="58"/>
        <v>Youngster</v>
      </c>
      <c r="V748" t="str">
        <f t="shared" si="59"/>
        <v>Medium Booking</v>
      </c>
    </row>
    <row r="749" spans="1:22" x14ac:dyDescent="0.25">
      <c r="A749" t="s">
        <v>980</v>
      </c>
      <c r="B749" s="1">
        <v>46084</v>
      </c>
      <c r="C749" s="1">
        <v>46033</v>
      </c>
      <c r="D749" s="9">
        <v>0.53125</v>
      </c>
      <c r="E749" t="str">
        <f t="shared" si="55"/>
        <v>Weekday</v>
      </c>
      <c r="F749" t="str">
        <f t="shared" si="56"/>
        <v>Mar</v>
      </c>
      <c r="G749" t="str">
        <f>_xlfn.XLOOKUP(A749,Booking_data!$A$1:$A$6001,Booking_data!$D$1:$D$6001,"not found")</f>
        <v>M008</v>
      </c>
      <c r="H749" t="str">
        <f>_xlfn.XLOOKUP(G749,Movies_data!$A$1:$A$41,Movies_data!$B$1:$B$41,"not found")</f>
        <v>Love Today</v>
      </c>
      <c r="I749" t="str">
        <f>_xlfn.XLOOKUP(G749,Movies_data!$A$1:$A$41,Movies_data!$D$1:$D$41,"not found")</f>
        <v>Romance</v>
      </c>
      <c r="J749" t="str">
        <f>_xlfn.XLOOKUP(G749,Movies_data!$A$1:$A$41,Movies_data!$C$1:$C$41,"not found")</f>
        <v>Tamil</v>
      </c>
      <c r="K749">
        <f>_xlfn.XLOOKUP(G749,Movies_data!$A$1:$A$41,Movies_data!$H$1:$H$41,"Not Found")</f>
        <v>7.4</v>
      </c>
      <c r="L749" t="str">
        <f>_xlfn.XLOOKUP(A749,Booking_data!$A$1:$A$6001,Booking_data!$E$1:$E$6001,"not Found")</f>
        <v>C122</v>
      </c>
      <c r="M749" t="str">
        <f>_xlfn.XLOOKUP(L749,Cinemas_data!$A$1:$A$49,Cinemas_data!$I$1:$I$49,"not Found")</f>
        <v>Asian Cinemas Grand Mall</v>
      </c>
      <c r="N749" t="str">
        <f>_xlfn.XLOOKUP(L749,Cinemas_data!$A$1:$A$49,Cinemas_data!$C$1:$C$49,"not Found")</f>
        <v>Noida</v>
      </c>
      <c r="O749">
        <f>_xlfn.XLOOKUP(A749,Booking_data!$A$1:$A$6001,Booking_data!$H$1:$H$6001,"not found")</f>
        <v>1</v>
      </c>
      <c r="P749">
        <f>_xlfn.XLOOKUP(A749,Booking_data!$A$1:$A$6001,Booking_data!$I$1:$I$6001,"not Found")</f>
        <v>180</v>
      </c>
      <c r="Q749">
        <f t="shared" si="57"/>
        <v>180</v>
      </c>
      <c r="R749" t="str">
        <f>_xlfn.XLOOKUP(A749,Booking_data!$A$1:$A$6001,Booking_data!$L$1:$L$6001,"Not Found")</f>
        <v>Credit Card</v>
      </c>
      <c r="S749">
        <f>_xlfn.XLOOKUP(A749,Booking_data!$A$1:$A$6001,Booking_data!$N$1:$N$6001,"not Found")</f>
        <v>37</v>
      </c>
      <c r="T749" t="str">
        <f>_xlfn.XLOOKUP(A749,Booking_data!$A$1:$A$6001,Booking_data!$O$1:$O$6001,"Not Found")</f>
        <v>Other</v>
      </c>
      <c r="U749" t="str">
        <f t="shared" si="58"/>
        <v>Middle Age</v>
      </c>
      <c r="V749" t="str">
        <f t="shared" si="59"/>
        <v>Low Booking</v>
      </c>
    </row>
    <row r="750" spans="1:22" x14ac:dyDescent="0.25">
      <c r="A750" t="s">
        <v>981</v>
      </c>
      <c r="B750" s="1">
        <v>46084</v>
      </c>
      <c r="C750" s="1">
        <v>46088</v>
      </c>
      <c r="D750" s="9">
        <v>0.64583333333333337</v>
      </c>
      <c r="E750" t="str">
        <f t="shared" si="55"/>
        <v>Weekday</v>
      </c>
      <c r="F750" t="str">
        <f t="shared" si="56"/>
        <v>Mar</v>
      </c>
      <c r="G750" t="str">
        <f>_xlfn.XLOOKUP(A750,Booking_data!$A$1:$A$6001,Booking_data!$D$1:$D$6001,"not found")</f>
        <v>M003</v>
      </c>
      <c r="H750" t="str">
        <f>_xlfn.XLOOKUP(G750,Movies_data!$A$1:$A$41,Movies_data!$B$1:$B$41,"not found")</f>
        <v>Vikram</v>
      </c>
      <c r="I750" t="str">
        <f>_xlfn.XLOOKUP(G750,Movies_data!$A$1:$A$41,Movies_data!$D$1:$D$41,"not found")</f>
        <v>Action</v>
      </c>
      <c r="J750" t="str">
        <f>_xlfn.XLOOKUP(G750,Movies_data!$A$1:$A$41,Movies_data!$C$1:$C$41,"not found")</f>
        <v>Tamil</v>
      </c>
      <c r="K750">
        <f>_xlfn.XLOOKUP(G750,Movies_data!$A$1:$A$41,Movies_data!$H$1:$H$41,"Not Found")</f>
        <v>8.3000000000000007</v>
      </c>
      <c r="L750" t="str">
        <f>_xlfn.XLOOKUP(A750,Booking_data!$A$1:$A$6001,Booking_data!$E$1:$E$6001,"not Found")</f>
        <v>C131</v>
      </c>
      <c r="M750" t="str">
        <f>_xlfn.XLOOKUP(L750,Cinemas_data!$A$1:$A$49,Cinemas_data!$I$1:$I$49,"not Found")</f>
        <v>Asian Cinemas City Centre</v>
      </c>
      <c r="N750" t="str">
        <f>_xlfn.XLOOKUP(L750,Cinemas_data!$A$1:$A$49,Cinemas_data!$C$1:$C$49,"not Found")</f>
        <v>Kolkata</v>
      </c>
      <c r="O750">
        <f>_xlfn.XLOOKUP(A750,Booking_data!$A$1:$A$6001,Booking_data!$H$1:$H$6001,"not found")</f>
        <v>1</v>
      </c>
      <c r="P750">
        <f>_xlfn.XLOOKUP(A750,Booking_data!$A$1:$A$6001,Booking_data!$I$1:$I$6001,"not Found")</f>
        <v>340</v>
      </c>
      <c r="Q750">
        <f t="shared" si="57"/>
        <v>340</v>
      </c>
      <c r="R750" t="str">
        <f>_xlfn.XLOOKUP(A750,Booking_data!$A$1:$A$6001,Booking_data!$L$1:$L$6001,"Not Found")</f>
        <v>Debit Card</v>
      </c>
      <c r="S750">
        <f>_xlfn.XLOOKUP(A750,Booking_data!$A$1:$A$6001,Booking_data!$N$1:$N$6001,"not Found")</f>
        <v>21</v>
      </c>
      <c r="T750" t="str">
        <f>_xlfn.XLOOKUP(A750,Booking_data!$A$1:$A$6001,Booking_data!$O$1:$O$6001,"Not Found")</f>
        <v>Male</v>
      </c>
      <c r="U750" t="str">
        <f t="shared" si="58"/>
        <v>Youngster</v>
      </c>
      <c r="V750" t="str">
        <f t="shared" si="59"/>
        <v>Low Booking</v>
      </c>
    </row>
    <row r="751" spans="1:22" x14ac:dyDescent="0.25">
      <c r="A751" t="s">
        <v>982</v>
      </c>
      <c r="B751" s="1">
        <v>46084</v>
      </c>
      <c r="C751" s="1">
        <v>46101</v>
      </c>
      <c r="D751" s="9">
        <v>0.64583333333333337</v>
      </c>
      <c r="E751" t="str">
        <f t="shared" si="55"/>
        <v>Weekday</v>
      </c>
      <c r="F751" t="str">
        <f t="shared" si="56"/>
        <v>Mar</v>
      </c>
      <c r="G751" t="str">
        <f>_xlfn.XLOOKUP(A751,Booking_data!$A$1:$A$6001,Booking_data!$D$1:$D$6001,"not found")</f>
        <v>M016</v>
      </c>
      <c r="H751" t="str">
        <f>_xlfn.XLOOKUP(G751,Movies_data!$A$1:$A$41,Movies_data!$B$1:$B$41,"not found")</f>
        <v>Arjun Reddy</v>
      </c>
      <c r="I751" t="str">
        <f>_xlfn.XLOOKUP(G751,Movies_data!$A$1:$A$41,Movies_data!$D$1:$D$41,"not found")</f>
        <v>Drama</v>
      </c>
      <c r="J751" t="str">
        <f>_xlfn.XLOOKUP(G751,Movies_data!$A$1:$A$41,Movies_data!$C$1:$C$41,"not found")</f>
        <v>Telugu</v>
      </c>
      <c r="K751">
        <f>_xlfn.XLOOKUP(G751,Movies_data!$A$1:$A$41,Movies_data!$H$1:$H$41,"Not Found")</f>
        <v>7.7</v>
      </c>
      <c r="L751" t="str">
        <f>_xlfn.XLOOKUP(A751,Booking_data!$A$1:$A$6001,Booking_data!$E$1:$E$6001,"not Found")</f>
        <v>C073</v>
      </c>
      <c r="M751" t="str">
        <f>_xlfn.XLOOKUP(L751,Cinemas_data!$A$1:$A$49,Cinemas_data!$I$1:$I$49,"not Found")</f>
        <v>Cinepolis Forum Mall</v>
      </c>
      <c r="N751" t="str">
        <f>_xlfn.XLOOKUP(L751,Cinemas_data!$A$1:$A$49,Cinemas_data!$C$1:$C$49,"not Found")</f>
        <v>Hyderabad</v>
      </c>
      <c r="O751">
        <f>_xlfn.XLOOKUP(A751,Booking_data!$A$1:$A$6001,Booking_data!$H$1:$H$6001,"not found")</f>
        <v>4</v>
      </c>
      <c r="P751">
        <f>_xlfn.XLOOKUP(A751,Booking_data!$A$1:$A$6001,Booking_data!$I$1:$I$6001,"not Found")</f>
        <v>320</v>
      </c>
      <c r="Q751">
        <f t="shared" si="57"/>
        <v>1280</v>
      </c>
      <c r="R751" t="str">
        <f>_xlfn.XLOOKUP(A751,Booking_data!$A$1:$A$6001,Booking_data!$L$1:$L$6001,"Not Found")</f>
        <v>Wallet</v>
      </c>
      <c r="S751">
        <f>_xlfn.XLOOKUP(A751,Booking_data!$A$1:$A$6001,Booking_data!$N$1:$N$6001,"not Found")</f>
        <v>24</v>
      </c>
      <c r="T751" t="str">
        <f>_xlfn.XLOOKUP(A751,Booking_data!$A$1:$A$6001,Booking_data!$O$1:$O$6001,"Not Found")</f>
        <v>Male</v>
      </c>
      <c r="U751" t="str">
        <f t="shared" si="58"/>
        <v>Youngster</v>
      </c>
      <c r="V751" t="str">
        <f t="shared" si="59"/>
        <v>Medium Booking</v>
      </c>
    </row>
    <row r="752" spans="1:22" x14ac:dyDescent="0.25">
      <c r="A752" t="s">
        <v>983</v>
      </c>
      <c r="B752" s="1">
        <v>46084</v>
      </c>
      <c r="C752" s="1">
        <v>46035</v>
      </c>
      <c r="D752" s="9">
        <v>0.39583333333333331</v>
      </c>
      <c r="E752" t="str">
        <f t="shared" si="55"/>
        <v>Weekday</v>
      </c>
      <c r="F752" t="str">
        <f t="shared" si="56"/>
        <v>Mar</v>
      </c>
      <c r="G752" t="str">
        <f>_xlfn.XLOOKUP(A752,Booking_data!$A$1:$A$6001,Booking_data!$D$1:$D$6001,"not found")</f>
        <v>M014</v>
      </c>
      <c r="H752" t="str">
        <f>_xlfn.XLOOKUP(G752,Movies_data!$A$1:$A$41,Movies_data!$B$1:$B$41,"not found")</f>
        <v>Hi Nanna</v>
      </c>
      <c r="I752" t="str">
        <f>_xlfn.XLOOKUP(G752,Movies_data!$A$1:$A$41,Movies_data!$D$1:$D$41,"not found")</f>
        <v>Romance</v>
      </c>
      <c r="J752" t="str">
        <f>_xlfn.XLOOKUP(G752,Movies_data!$A$1:$A$41,Movies_data!$C$1:$C$41,"not found")</f>
        <v>Telugu</v>
      </c>
      <c r="K752">
        <f>_xlfn.XLOOKUP(G752,Movies_data!$A$1:$A$41,Movies_data!$H$1:$H$41,"Not Found")</f>
        <v>8</v>
      </c>
      <c r="L752" t="str">
        <f>_xlfn.XLOOKUP(A752,Booking_data!$A$1:$A$6001,Booking_data!$E$1:$E$6001,"not Found")</f>
        <v>C013</v>
      </c>
      <c r="M752" t="str">
        <f>_xlfn.XLOOKUP(L752,Cinemas_data!$A$1:$A$49,Cinemas_data!$I$1:$I$49,"not Found")</f>
        <v>Mukta A2 Cinemas Forum Mall</v>
      </c>
      <c r="N752" t="str">
        <f>_xlfn.XLOOKUP(L752,Cinemas_data!$A$1:$A$49,Cinemas_data!$C$1:$C$49,"not Found")</f>
        <v>Chennai</v>
      </c>
      <c r="O752">
        <f>_xlfn.XLOOKUP(A752,Booking_data!$A$1:$A$6001,Booking_data!$H$1:$H$6001,"not found")</f>
        <v>2</v>
      </c>
      <c r="P752">
        <f>_xlfn.XLOOKUP(A752,Booking_data!$A$1:$A$6001,Booking_data!$I$1:$I$6001,"not Found")</f>
        <v>240</v>
      </c>
      <c r="Q752">
        <f t="shared" si="57"/>
        <v>480</v>
      </c>
      <c r="R752" t="str">
        <f>_xlfn.XLOOKUP(A752,Booking_data!$A$1:$A$6001,Booking_data!$L$1:$L$6001,"Not Found")</f>
        <v>Credit Card</v>
      </c>
      <c r="S752">
        <f>_xlfn.XLOOKUP(A752,Booking_data!$A$1:$A$6001,Booking_data!$N$1:$N$6001,"not Found")</f>
        <v>58</v>
      </c>
      <c r="T752" t="str">
        <f>_xlfn.XLOOKUP(A752,Booking_data!$A$1:$A$6001,Booking_data!$O$1:$O$6001,"Not Found")</f>
        <v>Other</v>
      </c>
      <c r="U752" t="str">
        <f t="shared" si="58"/>
        <v>Above 45</v>
      </c>
      <c r="V752" t="str">
        <f t="shared" si="59"/>
        <v>Low Booking</v>
      </c>
    </row>
    <row r="753" spans="1:22" x14ac:dyDescent="0.25">
      <c r="A753" t="s">
        <v>984</v>
      </c>
      <c r="B753" s="1">
        <v>46084</v>
      </c>
      <c r="C753" s="1">
        <v>46069</v>
      </c>
      <c r="D753" s="9">
        <v>0.9375</v>
      </c>
      <c r="E753" t="str">
        <f t="shared" si="55"/>
        <v>Weekday</v>
      </c>
      <c r="F753" t="str">
        <f t="shared" si="56"/>
        <v>Mar</v>
      </c>
      <c r="G753" t="str">
        <f>_xlfn.XLOOKUP(A753,Booking_data!$A$1:$A$6001,Booking_data!$D$1:$D$6001,"not found")</f>
        <v>M013</v>
      </c>
      <c r="H753" t="str">
        <f>_xlfn.XLOOKUP(G753,Movies_data!$A$1:$A$41,Movies_data!$B$1:$B$41,"not found")</f>
        <v>Salaar</v>
      </c>
      <c r="I753" t="str">
        <f>_xlfn.XLOOKUP(G753,Movies_data!$A$1:$A$41,Movies_data!$D$1:$D$41,"not found")</f>
        <v>Action</v>
      </c>
      <c r="J753" t="str">
        <f>_xlfn.XLOOKUP(G753,Movies_data!$A$1:$A$41,Movies_data!$C$1:$C$41,"not found")</f>
        <v>Telugu</v>
      </c>
      <c r="K753">
        <f>_xlfn.XLOOKUP(G753,Movies_data!$A$1:$A$41,Movies_data!$H$1:$H$41,"Not Found")</f>
        <v>6.5</v>
      </c>
      <c r="L753" t="str">
        <f>_xlfn.XLOOKUP(A753,Booking_data!$A$1:$A$6001,Booking_data!$E$1:$E$6001,"not Found")</f>
        <v>C033</v>
      </c>
      <c r="M753" t="str">
        <f>_xlfn.XLOOKUP(L753,Cinemas_data!$A$1:$A$49,Cinemas_data!$I$1:$I$49,"not Found")</f>
        <v>Asian Cinemas Forum Mall</v>
      </c>
      <c r="N753" t="str">
        <f>_xlfn.XLOOKUP(L753,Cinemas_data!$A$1:$A$49,Cinemas_data!$C$1:$C$49,"not Found")</f>
        <v>Madurai</v>
      </c>
      <c r="O753">
        <f>_xlfn.XLOOKUP(A753,Booking_data!$A$1:$A$6001,Booking_data!$H$1:$H$6001,"not found")</f>
        <v>2</v>
      </c>
      <c r="P753">
        <f>_xlfn.XLOOKUP(A753,Booking_data!$A$1:$A$6001,Booking_data!$I$1:$I$6001,"not Found")</f>
        <v>180</v>
      </c>
      <c r="Q753">
        <f t="shared" si="57"/>
        <v>360</v>
      </c>
      <c r="R753" t="str">
        <f>_xlfn.XLOOKUP(A753,Booking_data!$A$1:$A$6001,Booking_data!$L$1:$L$6001,"Not Found")</f>
        <v>Credit Card</v>
      </c>
      <c r="S753">
        <f>_xlfn.XLOOKUP(A753,Booking_data!$A$1:$A$6001,Booking_data!$N$1:$N$6001,"not Found")</f>
        <v>20</v>
      </c>
      <c r="T753" t="str">
        <f>_xlfn.XLOOKUP(A753,Booking_data!$A$1:$A$6001,Booking_data!$O$1:$O$6001,"Not Found")</f>
        <v>Male</v>
      </c>
      <c r="U753" t="str">
        <f t="shared" si="58"/>
        <v>Youngster</v>
      </c>
      <c r="V753" t="str">
        <f t="shared" si="59"/>
        <v>Low Booking</v>
      </c>
    </row>
    <row r="754" spans="1:22" x14ac:dyDescent="0.25">
      <c r="A754" t="s">
        <v>985</v>
      </c>
      <c r="B754" s="1">
        <v>46084</v>
      </c>
      <c r="C754" s="1">
        <v>46069</v>
      </c>
      <c r="D754" s="9">
        <v>0.77083333333333337</v>
      </c>
      <c r="E754" t="str">
        <f t="shared" si="55"/>
        <v>Weekday</v>
      </c>
      <c r="F754" t="str">
        <f t="shared" si="56"/>
        <v>Mar</v>
      </c>
      <c r="G754" t="str">
        <f>_xlfn.XLOOKUP(A754,Booking_data!$A$1:$A$6001,Booking_data!$D$1:$D$6001,"not found")</f>
        <v>M003</v>
      </c>
      <c r="H754" t="str">
        <f>_xlfn.XLOOKUP(G754,Movies_data!$A$1:$A$41,Movies_data!$B$1:$B$41,"not found")</f>
        <v>Vikram</v>
      </c>
      <c r="I754" t="str">
        <f>_xlfn.XLOOKUP(G754,Movies_data!$A$1:$A$41,Movies_data!$D$1:$D$41,"not found")</f>
        <v>Action</v>
      </c>
      <c r="J754" t="str">
        <f>_xlfn.XLOOKUP(G754,Movies_data!$A$1:$A$41,Movies_data!$C$1:$C$41,"not found")</f>
        <v>Tamil</v>
      </c>
      <c r="K754">
        <f>_xlfn.XLOOKUP(G754,Movies_data!$A$1:$A$41,Movies_data!$H$1:$H$41,"Not Found")</f>
        <v>8.3000000000000007</v>
      </c>
      <c r="L754" t="str">
        <f>_xlfn.XLOOKUP(A754,Booking_data!$A$1:$A$6001,Booking_data!$E$1:$E$6001,"not Found")</f>
        <v>C011</v>
      </c>
      <c r="M754" t="str">
        <f>_xlfn.XLOOKUP(L754,Cinemas_data!$A$1:$A$49,Cinemas_data!$I$1:$I$49,"not Found")</f>
        <v>Cinepolis City Centre</v>
      </c>
      <c r="N754" t="str">
        <f>_xlfn.XLOOKUP(L754,Cinemas_data!$A$1:$A$49,Cinemas_data!$C$1:$C$49,"not Found")</f>
        <v>Chennai</v>
      </c>
      <c r="O754">
        <f>_xlfn.XLOOKUP(A754,Booking_data!$A$1:$A$6001,Booking_data!$H$1:$H$6001,"not found")</f>
        <v>4</v>
      </c>
      <c r="P754">
        <f>_xlfn.XLOOKUP(A754,Booking_data!$A$1:$A$6001,Booking_data!$I$1:$I$6001,"not Found")</f>
        <v>240</v>
      </c>
      <c r="Q754">
        <f t="shared" si="57"/>
        <v>960</v>
      </c>
      <c r="R754" t="str">
        <f>_xlfn.XLOOKUP(A754,Booking_data!$A$1:$A$6001,Booking_data!$L$1:$L$6001,"Not Found")</f>
        <v>Net Banking</v>
      </c>
      <c r="S754">
        <f>_xlfn.XLOOKUP(A754,Booking_data!$A$1:$A$6001,Booking_data!$N$1:$N$6001,"not Found")</f>
        <v>23</v>
      </c>
      <c r="T754" t="str">
        <f>_xlfn.XLOOKUP(A754,Booking_data!$A$1:$A$6001,Booking_data!$O$1:$O$6001,"Not Found")</f>
        <v>Female</v>
      </c>
      <c r="U754" t="str">
        <f t="shared" si="58"/>
        <v>Youngster</v>
      </c>
      <c r="V754" t="str">
        <f t="shared" si="59"/>
        <v>Medium Booking</v>
      </c>
    </row>
    <row r="755" spans="1:22" x14ac:dyDescent="0.25">
      <c r="A755" t="s">
        <v>986</v>
      </c>
      <c r="B755" s="1">
        <v>46084</v>
      </c>
      <c r="C755" s="1">
        <v>46100</v>
      </c>
      <c r="D755" s="9">
        <v>0.64583333333333337</v>
      </c>
      <c r="E755" t="str">
        <f t="shared" si="55"/>
        <v>Weekday</v>
      </c>
      <c r="F755" t="str">
        <f t="shared" si="56"/>
        <v>Mar</v>
      </c>
      <c r="G755" t="str">
        <f>_xlfn.XLOOKUP(A755,Booking_data!$A$1:$A$6001,Booking_data!$D$1:$D$6001,"not found")</f>
        <v>M002</v>
      </c>
      <c r="H755" t="str">
        <f>_xlfn.XLOOKUP(G755,Movies_data!$A$1:$A$41,Movies_data!$B$1:$B$41,"not found")</f>
        <v>Jailer</v>
      </c>
      <c r="I755" t="str">
        <f>_xlfn.XLOOKUP(G755,Movies_data!$A$1:$A$41,Movies_data!$D$1:$D$41,"not found")</f>
        <v>Action</v>
      </c>
      <c r="J755" t="str">
        <f>_xlfn.XLOOKUP(G755,Movies_data!$A$1:$A$41,Movies_data!$C$1:$C$41,"not found")</f>
        <v>Tamil</v>
      </c>
      <c r="K755">
        <f>_xlfn.XLOOKUP(G755,Movies_data!$A$1:$A$41,Movies_data!$H$1:$H$41,"Not Found")</f>
        <v>7.1</v>
      </c>
      <c r="L755" t="str">
        <f>_xlfn.XLOOKUP(A755,Booking_data!$A$1:$A$6001,Booking_data!$E$1:$E$6001,"not Found")</f>
        <v>C131</v>
      </c>
      <c r="M755" t="str">
        <f>_xlfn.XLOOKUP(L755,Cinemas_data!$A$1:$A$49,Cinemas_data!$I$1:$I$49,"not Found")</f>
        <v>Asian Cinemas City Centre</v>
      </c>
      <c r="N755" t="str">
        <f>_xlfn.XLOOKUP(L755,Cinemas_data!$A$1:$A$49,Cinemas_data!$C$1:$C$49,"not Found")</f>
        <v>Kolkata</v>
      </c>
      <c r="O755">
        <f>_xlfn.XLOOKUP(A755,Booking_data!$A$1:$A$6001,Booking_data!$H$1:$H$6001,"not found")</f>
        <v>2</v>
      </c>
      <c r="P755">
        <f>_xlfn.XLOOKUP(A755,Booking_data!$A$1:$A$6001,Booking_data!$I$1:$I$6001,"not Found")</f>
        <v>160</v>
      </c>
      <c r="Q755">
        <f t="shared" si="57"/>
        <v>320</v>
      </c>
      <c r="R755" t="str">
        <f>_xlfn.XLOOKUP(A755,Booking_data!$A$1:$A$6001,Booking_data!$L$1:$L$6001,"Not Found")</f>
        <v>Debit Card</v>
      </c>
      <c r="S755">
        <f>_xlfn.XLOOKUP(A755,Booking_data!$A$1:$A$6001,Booking_data!$N$1:$N$6001,"not Found")</f>
        <v>47</v>
      </c>
      <c r="T755" t="str">
        <f>_xlfn.XLOOKUP(A755,Booking_data!$A$1:$A$6001,Booking_data!$O$1:$O$6001,"Not Found")</f>
        <v>Female</v>
      </c>
      <c r="U755" t="str">
        <f t="shared" si="58"/>
        <v>Above 45</v>
      </c>
      <c r="V755" t="str">
        <f t="shared" si="59"/>
        <v>Low Booking</v>
      </c>
    </row>
    <row r="756" spans="1:22" x14ac:dyDescent="0.25">
      <c r="A756" t="s">
        <v>987</v>
      </c>
      <c r="B756" s="1">
        <v>46084</v>
      </c>
      <c r="C756" s="1">
        <v>46061</v>
      </c>
      <c r="D756" s="9">
        <v>0.64583333333333337</v>
      </c>
      <c r="E756" t="str">
        <f t="shared" si="55"/>
        <v>Weekday</v>
      </c>
      <c r="F756" t="str">
        <f t="shared" si="56"/>
        <v>Mar</v>
      </c>
      <c r="G756" t="str">
        <f>_xlfn.XLOOKUP(A756,Booking_data!$A$1:$A$6001,Booking_data!$D$1:$D$6001,"not found")</f>
        <v>M001</v>
      </c>
      <c r="H756" t="str">
        <f>_xlfn.XLOOKUP(G756,Movies_data!$A$1:$A$41,Movies_data!$B$1:$B$41,"not found")</f>
        <v>Leo</v>
      </c>
      <c r="I756" t="str">
        <f>_xlfn.XLOOKUP(G756,Movies_data!$A$1:$A$41,Movies_data!$D$1:$D$41,"not found")</f>
        <v>Action</v>
      </c>
      <c r="J756" t="str">
        <f>_xlfn.XLOOKUP(G756,Movies_data!$A$1:$A$41,Movies_data!$C$1:$C$41,"not found")</f>
        <v>Tamil</v>
      </c>
      <c r="K756">
        <f>_xlfn.XLOOKUP(G756,Movies_data!$A$1:$A$41,Movies_data!$H$1:$H$41,"Not Found")</f>
        <v>8</v>
      </c>
      <c r="L756" t="str">
        <f>_xlfn.XLOOKUP(A756,Booking_data!$A$1:$A$6001,Booking_data!$E$1:$E$6001,"not Found")</f>
        <v>C071</v>
      </c>
      <c r="M756" t="str">
        <f>_xlfn.XLOOKUP(L756,Cinemas_data!$A$1:$A$49,Cinemas_data!$I$1:$I$49,"not Found")</f>
        <v>PVR City Centre</v>
      </c>
      <c r="N756" t="str">
        <f>_xlfn.XLOOKUP(L756,Cinemas_data!$A$1:$A$49,Cinemas_data!$C$1:$C$49,"not Found")</f>
        <v>Hyderabad</v>
      </c>
      <c r="O756">
        <f>_xlfn.XLOOKUP(A756,Booking_data!$A$1:$A$6001,Booking_data!$H$1:$H$6001,"not found")</f>
        <v>2</v>
      </c>
      <c r="P756">
        <f>_xlfn.XLOOKUP(A756,Booking_data!$A$1:$A$6001,Booking_data!$I$1:$I$6001,"not Found")</f>
        <v>260</v>
      </c>
      <c r="Q756">
        <f t="shared" si="57"/>
        <v>520</v>
      </c>
      <c r="R756" t="str">
        <f>_xlfn.XLOOKUP(A756,Booking_data!$A$1:$A$6001,Booking_data!$L$1:$L$6001,"Not Found")</f>
        <v>Wallet</v>
      </c>
      <c r="S756">
        <f>_xlfn.XLOOKUP(A756,Booking_data!$A$1:$A$6001,Booking_data!$N$1:$N$6001,"not Found")</f>
        <v>46</v>
      </c>
      <c r="T756" t="str">
        <f>_xlfn.XLOOKUP(A756,Booking_data!$A$1:$A$6001,Booking_data!$O$1:$O$6001,"Not Found")</f>
        <v>Female</v>
      </c>
      <c r="U756" t="str">
        <f t="shared" si="58"/>
        <v>Above 45</v>
      </c>
      <c r="V756" t="str">
        <f t="shared" si="59"/>
        <v>Low Booking</v>
      </c>
    </row>
    <row r="757" spans="1:22" x14ac:dyDescent="0.25">
      <c r="A757" t="s">
        <v>988</v>
      </c>
      <c r="B757" s="1">
        <v>46084</v>
      </c>
      <c r="C757" s="1">
        <v>46050</v>
      </c>
      <c r="D757" s="9">
        <v>0.9375</v>
      </c>
      <c r="E757" t="str">
        <f t="shared" si="55"/>
        <v>Weekday</v>
      </c>
      <c r="F757" t="str">
        <f t="shared" si="56"/>
        <v>Mar</v>
      </c>
      <c r="G757" t="str">
        <f>_xlfn.XLOOKUP(A757,Booking_data!$A$1:$A$6001,Booking_data!$D$1:$D$6001,"not found")</f>
        <v>M016</v>
      </c>
      <c r="H757" t="str">
        <f>_xlfn.XLOOKUP(G757,Movies_data!$A$1:$A$41,Movies_data!$B$1:$B$41,"not found")</f>
        <v>Arjun Reddy</v>
      </c>
      <c r="I757" t="str">
        <f>_xlfn.XLOOKUP(G757,Movies_data!$A$1:$A$41,Movies_data!$D$1:$D$41,"not found")</f>
        <v>Drama</v>
      </c>
      <c r="J757" t="str">
        <f>_xlfn.XLOOKUP(G757,Movies_data!$A$1:$A$41,Movies_data!$C$1:$C$41,"not found")</f>
        <v>Telugu</v>
      </c>
      <c r="K757">
        <f>_xlfn.XLOOKUP(G757,Movies_data!$A$1:$A$41,Movies_data!$H$1:$H$41,"Not Found")</f>
        <v>7.7</v>
      </c>
      <c r="L757" t="str">
        <f>_xlfn.XLOOKUP(A757,Booking_data!$A$1:$A$6001,Booking_data!$E$1:$E$6001,"not Found")</f>
        <v>C062</v>
      </c>
      <c r="M757" t="str">
        <f>_xlfn.XLOOKUP(L757,Cinemas_data!$A$1:$A$49,Cinemas_data!$I$1:$I$49,"not Found")</f>
        <v>PVR Grand Mall</v>
      </c>
      <c r="N757" t="str">
        <f>_xlfn.XLOOKUP(L757,Cinemas_data!$A$1:$A$49,Cinemas_data!$C$1:$C$49,"not Found")</f>
        <v>Mysuru</v>
      </c>
      <c r="O757">
        <f>_xlfn.XLOOKUP(A757,Booking_data!$A$1:$A$6001,Booking_data!$H$1:$H$6001,"not found")</f>
        <v>3</v>
      </c>
      <c r="P757">
        <f>_xlfn.XLOOKUP(A757,Booking_data!$A$1:$A$6001,Booking_data!$I$1:$I$6001,"not Found")</f>
        <v>240</v>
      </c>
      <c r="Q757">
        <f t="shared" si="57"/>
        <v>720</v>
      </c>
      <c r="R757" t="str">
        <f>_xlfn.XLOOKUP(A757,Booking_data!$A$1:$A$6001,Booking_data!$L$1:$L$6001,"Not Found")</f>
        <v>UPI</v>
      </c>
      <c r="S757">
        <f>_xlfn.XLOOKUP(A757,Booking_data!$A$1:$A$6001,Booking_data!$N$1:$N$6001,"not Found")</f>
        <v>33</v>
      </c>
      <c r="T757" t="str">
        <f>_xlfn.XLOOKUP(A757,Booking_data!$A$1:$A$6001,Booking_data!$O$1:$O$6001,"Not Found")</f>
        <v>Male</v>
      </c>
      <c r="U757" t="str">
        <f t="shared" si="58"/>
        <v>Middle Age</v>
      </c>
      <c r="V757" t="str">
        <f t="shared" si="59"/>
        <v>Medium Booking</v>
      </c>
    </row>
    <row r="758" spans="1:22" x14ac:dyDescent="0.25">
      <c r="A758" t="s">
        <v>989</v>
      </c>
      <c r="B758" s="1">
        <v>46084</v>
      </c>
      <c r="C758" s="1">
        <v>46103</v>
      </c>
      <c r="D758" s="9">
        <v>0.77083333333333337</v>
      </c>
      <c r="E758" t="str">
        <f t="shared" si="55"/>
        <v>Weekday</v>
      </c>
      <c r="F758" t="str">
        <f t="shared" si="56"/>
        <v>Mar</v>
      </c>
      <c r="G758" t="str">
        <f>_xlfn.XLOOKUP(A758,Booking_data!$A$1:$A$6001,Booking_data!$D$1:$D$6001,"not found")</f>
        <v>M004</v>
      </c>
      <c r="H758" t="str">
        <f>_xlfn.XLOOKUP(G758,Movies_data!$A$1:$A$41,Movies_data!$B$1:$B$41,"not found")</f>
        <v>Ponniyin Selvan I</v>
      </c>
      <c r="I758" t="str">
        <f>_xlfn.XLOOKUP(G758,Movies_data!$A$1:$A$41,Movies_data!$D$1:$D$41,"not found")</f>
        <v>Drama</v>
      </c>
      <c r="J758" t="str">
        <f>_xlfn.XLOOKUP(G758,Movies_data!$A$1:$A$41,Movies_data!$C$1:$C$41,"not found")</f>
        <v>Tamil</v>
      </c>
      <c r="K758">
        <f>_xlfn.XLOOKUP(G758,Movies_data!$A$1:$A$41,Movies_data!$H$1:$H$41,"Not Found")</f>
        <v>7.6</v>
      </c>
      <c r="L758" t="str">
        <f>_xlfn.XLOOKUP(A758,Booking_data!$A$1:$A$6001,Booking_data!$E$1:$E$6001,"not Found")</f>
        <v>C092</v>
      </c>
      <c r="M758" t="str">
        <f>_xlfn.XLOOKUP(L758,Cinemas_data!$A$1:$A$49,Cinemas_data!$I$1:$I$49,"not Found")</f>
        <v>Miraj Cinemas Grand Mall</v>
      </c>
      <c r="N758" t="str">
        <f>_xlfn.XLOOKUP(L758,Cinemas_data!$A$1:$A$49,Cinemas_data!$C$1:$C$49,"not Found")</f>
        <v>Mumbai</v>
      </c>
      <c r="O758">
        <f>_xlfn.XLOOKUP(A758,Booking_data!$A$1:$A$6001,Booking_data!$H$1:$H$6001,"not found")</f>
        <v>2</v>
      </c>
      <c r="P758">
        <f>_xlfn.XLOOKUP(A758,Booking_data!$A$1:$A$6001,Booking_data!$I$1:$I$6001,"not Found")</f>
        <v>160</v>
      </c>
      <c r="Q758">
        <f t="shared" si="57"/>
        <v>320</v>
      </c>
      <c r="R758" t="str">
        <f>_xlfn.XLOOKUP(A758,Booking_data!$A$1:$A$6001,Booking_data!$L$1:$L$6001,"Not Found")</f>
        <v>Wallet</v>
      </c>
      <c r="S758">
        <f>_xlfn.XLOOKUP(A758,Booking_data!$A$1:$A$6001,Booking_data!$N$1:$N$6001,"not Found")</f>
        <v>40</v>
      </c>
      <c r="T758" t="str">
        <f>_xlfn.XLOOKUP(A758,Booking_data!$A$1:$A$6001,Booking_data!$O$1:$O$6001,"Not Found")</f>
        <v>Female</v>
      </c>
      <c r="U758" t="str">
        <f t="shared" si="58"/>
        <v>Middle Age</v>
      </c>
      <c r="V758" t="str">
        <f t="shared" si="59"/>
        <v>Low Booking</v>
      </c>
    </row>
    <row r="759" spans="1:22" x14ac:dyDescent="0.25">
      <c r="A759" t="s">
        <v>990</v>
      </c>
      <c r="B759" s="1">
        <v>46084</v>
      </c>
      <c r="C759" s="1">
        <v>46046</v>
      </c>
      <c r="D759" s="9">
        <v>0.77083333333333337</v>
      </c>
      <c r="E759" t="str">
        <f t="shared" si="55"/>
        <v>Weekday</v>
      </c>
      <c r="F759" t="str">
        <f t="shared" si="56"/>
        <v>Mar</v>
      </c>
      <c r="G759" t="str">
        <f>_xlfn.XLOOKUP(A759,Booking_data!$A$1:$A$6001,Booking_data!$D$1:$D$6001,"not found")</f>
        <v>M027</v>
      </c>
      <c r="H759" t="str">
        <f>_xlfn.XLOOKUP(G759,Movies_data!$A$1:$A$41,Movies_data!$B$1:$B$41,"not found")</f>
        <v>KGF Chapter 2</v>
      </c>
      <c r="I759" t="str">
        <f>_xlfn.XLOOKUP(G759,Movies_data!$A$1:$A$41,Movies_data!$D$1:$D$41,"not found")</f>
        <v>Action</v>
      </c>
      <c r="J759" t="str">
        <f>_xlfn.XLOOKUP(G759,Movies_data!$A$1:$A$41,Movies_data!$C$1:$C$41,"not found")</f>
        <v>Kannada</v>
      </c>
      <c r="K759">
        <f>_xlfn.XLOOKUP(G759,Movies_data!$A$1:$A$41,Movies_data!$H$1:$H$41,"Not Found")</f>
        <v>8.3000000000000007</v>
      </c>
      <c r="L759" t="str">
        <f>_xlfn.XLOOKUP(A759,Booking_data!$A$1:$A$6001,Booking_data!$E$1:$E$6001,"not Found")</f>
        <v>C092</v>
      </c>
      <c r="M759" t="str">
        <f>_xlfn.XLOOKUP(L759,Cinemas_data!$A$1:$A$49,Cinemas_data!$I$1:$I$49,"not Found")</f>
        <v>Miraj Cinemas Grand Mall</v>
      </c>
      <c r="N759" t="str">
        <f>_xlfn.XLOOKUP(L759,Cinemas_data!$A$1:$A$49,Cinemas_data!$C$1:$C$49,"not Found")</f>
        <v>Mumbai</v>
      </c>
      <c r="O759">
        <f>_xlfn.XLOOKUP(A759,Booking_data!$A$1:$A$6001,Booking_data!$H$1:$H$6001,"not found")</f>
        <v>2</v>
      </c>
      <c r="P759">
        <f>_xlfn.XLOOKUP(A759,Booking_data!$A$1:$A$6001,Booking_data!$I$1:$I$6001,"not Found")</f>
        <v>240</v>
      </c>
      <c r="Q759">
        <f t="shared" si="57"/>
        <v>480</v>
      </c>
      <c r="R759" t="str">
        <f>_xlfn.XLOOKUP(A759,Booking_data!$A$1:$A$6001,Booking_data!$L$1:$L$6001,"Not Found")</f>
        <v>Net Banking</v>
      </c>
      <c r="S759">
        <f>_xlfn.XLOOKUP(A759,Booking_data!$A$1:$A$6001,Booking_data!$N$1:$N$6001,"not Found")</f>
        <v>56</v>
      </c>
      <c r="T759" t="str">
        <f>_xlfn.XLOOKUP(A759,Booking_data!$A$1:$A$6001,Booking_data!$O$1:$O$6001,"Not Found")</f>
        <v>Male</v>
      </c>
      <c r="U759" t="str">
        <f t="shared" si="58"/>
        <v>Above 45</v>
      </c>
      <c r="V759" t="str">
        <f t="shared" si="59"/>
        <v>Low Booking</v>
      </c>
    </row>
    <row r="760" spans="1:22" x14ac:dyDescent="0.25">
      <c r="A760" t="s">
        <v>991</v>
      </c>
      <c r="B760" s="1">
        <v>46084</v>
      </c>
      <c r="C760" s="1">
        <v>46139</v>
      </c>
      <c r="D760" s="9">
        <v>0.77083333333333337</v>
      </c>
      <c r="E760" t="str">
        <f t="shared" si="55"/>
        <v>Weekday</v>
      </c>
      <c r="F760" t="str">
        <f t="shared" si="56"/>
        <v>Mar</v>
      </c>
      <c r="G760" t="str">
        <f>_xlfn.XLOOKUP(A760,Booking_data!$A$1:$A$6001,Booking_data!$D$1:$D$6001,"not found")</f>
        <v>M018</v>
      </c>
      <c r="H760" t="str">
        <f>_xlfn.XLOOKUP(G760,Movies_data!$A$1:$A$41,Movies_data!$B$1:$B$41,"not found")</f>
        <v>Sita Ramam</v>
      </c>
      <c r="I760" t="str">
        <f>_xlfn.XLOOKUP(G760,Movies_data!$A$1:$A$41,Movies_data!$D$1:$D$41,"not found")</f>
        <v>Romance</v>
      </c>
      <c r="J760" t="str">
        <f>_xlfn.XLOOKUP(G760,Movies_data!$A$1:$A$41,Movies_data!$C$1:$C$41,"not found")</f>
        <v>Telugu</v>
      </c>
      <c r="K760">
        <f>_xlfn.XLOOKUP(G760,Movies_data!$A$1:$A$41,Movies_data!$H$1:$H$41,"Not Found")</f>
        <v>8.5</v>
      </c>
      <c r="L760" t="str">
        <f>_xlfn.XLOOKUP(A760,Booking_data!$A$1:$A$6001,Booking_data!$E$1:$E$6001,"not Found")</f>
        <v>C111</v>
      </c>
      <c r="M760" t="str">
        <f>_xlfn.XLOOKUP(L760,Cinemas_data!$A$1:$A$49,Cinemas_data!$I$1:$I$49,"not Found")</f>
        <v>Mukta A2 Cinemas City Centre</v>
      </c>
      <c r="N760" t="str">
        <f>_xlfn.XLOOKUP(L760,Cinemas_data!$A$1:$A$49,Cinemas_data!$C$1:$C$49,"not Found")</f>
        <v>Delhi</v>
      </c>
      <c r="O760">
        <f>_xlfn.XLOOKUP(A760,Booking_data!$A$1:$A$6001,Booking_data!$H$1:$H$6001,"not found")</f>
        <v>3</v>
      </c>
      <c r="P760">
        <f>_xlfn.XLOOKUP(A760,Booking_data!$A$1:$A$6001,Booking_data!$I$1:$I$6001,"not Found")</f>
        <v>180</v>
      </c>
      <c r="Q760">
        <f t="shared" si="57"/>
        <v>540</v>
      </c>
      <c r="R760" t="str">
        <f>_xlfn.XLOOKUP(A760,Booking_data!$A$1:$A$6001,Booking_data!$L$1:$L$6001,"Not Found")</f>
        <v>Debit Card</v>
      </c>
      <c r="S760">
        <f>_xlfn.XLOOKUP(A760,Booking_data!$A$1:$A$6001,Booking_data!$N$1:$N$6001,"not Found")</f>
        <v>56</v>
      </c>
      <c r="T760" t="str">
        <f>_xlfn.XLOOKUP(A760,Booking_data!$A$1:$A$6001,Booking_data!$O$1:$O$6001,"Not Found")</f>
        <v>Female</v>
      </c>
      <c r="U760" t="str">
        <f t="shared" si="58"/>
        <v>Above 45</v>
      </c>
      <c r="V760" t="str">
        <f t="shared" si="59"/>
        <v>Medium Booking</v>
      </c>
    </row>
    <row r="761" spans="1:22" x14ac:dyDescent="0.25">
      <c r="A761" t="s">
        <v>992</v>
      </c>
      <c r="B761" s="1">
        <v>46084</v>
      </c>
      <c r="C761" s="1">
        <v>46077</v>
      </c>
      <c r="D761" s="9">
        <v>0.64583333333333337</v>
      </c>
      <c r="E761" t="str">
        <f t="shared" si="55"/>
        <v>Weekday</v>
      </c>
      <c r="F761" t="str">
        <f t="shared" si="56"/>
        <v>Mar</v>
      </c>
      <c r="G761" t="str">
        <f>_xlfn.XLOOKUP(A761,Booking_data!$A$1:$A$6001,Booking_data!$D$1:$D$6001,"not found")</f>
        <v>M006</v>
      </c>
      <c r="H761" t="str">
        <f>_xlfn.XLOOKUP(G761,Movies_data!$A$1:$A$41,Movies_data!$B$1:$B$41,"not found")</f>
        <v>Maamannan</v>
      </c>
      <c r="I761" t="str">
        <f>_xlfn.XLOOKUP(G761,Movies_data!$A$1:$A$41,Movies_data!$D$1:$D$41,"not found")</f>
        <v>Drama</v>
      </c>
      <c r="J761" t="str">
        <f>_xlfn.XLOOKUP(G761,Movies_data!$A$1:$A$41,Movies_data!$C$1:$C$41,"not found")</f>
        <v>Tamil</v>
      </c>
      <c r="K761">
        <f>_xlfn.XLOOKUP(G761,Movies_data!$A$1:$A$41,Movies_data!$H$1:$H$41,"Not Found")</f>
        <v>7.3</v>
      </c>
      <c r="L761" t="str">
        <f>_xlfn.XLOOKUP(A761,Booking_data!$A$1:$A$6001,Booking_data!$E$1:$E$6001,"not Found")</f>
        <v>C012</v>
      </c>
      <c r="M761" t="str">
        <f>_xlfn.XLOOKUP(L761,Cinemas_data!$A$1:$A$49,Cinemas_data!$I$1:$I$49,"not Found")</f>
        <v>Miraj Cinemas Grand Mall</v>
      </c>
      <c r="N761" t="str">
        <f>_xlfn.XLOOKUP(L761,Cinemas_data!$A$1:$A$49,Cinemas_data!$C$1:$C$49,"not Found")</f>
        <v>Chennai</v>
      </c>
      <c r="O761">
        <f>_xlfn.XLOOKUP(A761,Booking_data!$A$1:$A$6001,Booking_data!$H$1:$H$6001,"not found")</f>
        <v>2</v>
      </c>
      <c r="P761">
        <f>_xlfn.XLOOKUP(A761,Booking_data!$A$1:$A$6001,Booking_data!$I$1:$I$6001,"not Found")</f>
        <v>240</v>
      </c>
      <c r="Q761">
        <f t="shared" si="57"/>
        <v>480</v>
      </c>
      <c r="R761" t="str">
        <f>_xlfn.XLOOKUP(A761,Booking_data!$A$1:$A$6001,Booking_data!$L$1:$L$6001,"Not Found")</f>
        <v>UPI</v>
      </c>
      <c r="S761">
        <f>_xlfn.XLOOKUP(A761,Booking_data!$A$1:$A$6001,Booking_data!$N$1:$N$6001,"not Found")</f>
        <v>22</v>
      </c>
      <c r="T761" t="str">
        <f>_xlfn.XLOOKUP(A761,Booking_data!$A$1:$A$6001,Booking_data!$O$1:$O$6001,"Not Found")</f>
        <v>Female</v>
      </c>
      <c r="U761" t="str">
        <f t="shared" si="58"/>
        <v>Youngster</v>
      </c>
      <c r="V761" t="str">
        <f t="shared" si="59"/>
        <v>Low Booking</v>
      </c>
    </row>
    <row r="762" spans="1:22" x14ac:dyDescent="0.25">
      <c r="A762" t="s">
        <v>993</v>
      </c>
      <c r="B762" s="1">
        <v>46084</v>
      </c>
      <c r="C762" s="1">
        <v>46133</v>
      </c>
      <c r="D762" s="9">
        <v>0.64583333333333337</v>
      </c>
      <c r="E762" t="str">
        <f t="shared" si="55"/>
        <v>Weekday</v>
      </c>
      <c r="F762" t="str">
        <f t="shared" si="56"/>
        <v>Mar</v>
      </c>
      <c r="G762" t="str">
        <f>_xlfn.XLOOKUP(A762,Booking_data!$A$1:$A$6001,Booking_data!$D$1:$D$6001,"not found")</f>
        <v>M024</v>
      </c>
      <c r="H762" t="str">
        <f>_xlfn.XLOOKUP(G762,Movies_data!$A$1:$A$41,Movies_data!$B$1:$B$41,"not found")</f>
        <v>Bhool Bhulaiyaa 2</v>
      </c>
      <c r="I762" t="str">
        <f>_xlfn.XLOOKUP(G762,Movies_data!$A$1:$A$41,Movies_data!$D$1:$D$41,"not found")</f>
        <v>Comedy</v>
      </c>
      <c r="J762" t="str">
        <f>_xlfn.XLOOKUP(G762,Movies_data!$A$1:$A$41,Movies_data!$C$1:$C$41,"not found")</f>
        <v>Hindi</v>
      </c>
      <c r="K762">
        <f>_xlfn.XLOOKUP(G762,Movies_data!$A$1:$A$41,Movies_data!$H$1:$H$41,"Not Found")</f>
        <v>5.9</v>
      </c>
      <c r="L762" t="str">
        <f>_xlfn.XLOOKUP(A762,Booking_data!$A$1:$A$6001,Booking_data!$E$1:$E$6001,"not Found")</f>
        <v>C062</v>
      </c>
      <c r="M762" t="str">
        <f>_xlfn.XLOOKUP(L762,Cinemas_data!$A$1:$A$49,Cinemas_data!$I$1:$I$49,"not Found")</f>
        <v>PVR Grand Mall</v>
      </c>
      <c r="N762" t="str">
        <f>_xlfn.XLOOKUP(L762,Cinemas_data!$A$1:$A$49,Cinemas_data!$C$1:$C$49,"not Found")</f>
        <v>Mysuru</v>
      </c>
      <c r="O762">
        <f>_xlfn.XLOOKUP(A762,Booking_data!$A$1:$A$6001,Booking_data!$H$1:$H$6001,"not found")</f>
        <v>4</v>
      </c>
      <c r="P762">
        <f>_xlfn.XLOOKUP(A762,Booking_data!$A$1:$A$6001,Booking_data!$I$1:$I$6001,"not Found")</f>
        <v>240</v>
      </c>
      <c r="Q762">
        <f t="shared" si="57"/>
        <v>960</v>
      </c>
      <c r="R762" t="str">
        <f>_xlfn.XLOOKUP(A762,Booking_data!$A$1:$A$6001,Booking_data!$L$1:$L$6001,"Not Found")</f>
        <v>Credit Card</v>
      </c>
      <c r="S762">
        <f>_xlfn.XLOOKUP(A762,Booking_data!$A$1:$A$6001,Booking_data!$N$1:$N$6001,"not Found")</f>
        <v>39</v>
      </c>
      <c r="T762" t="str">
        <f>_xlfn.XLOOKUP(A762,Booking_data!$A$1:$A$6001,Booking_data!$O$1:$O$6001,"Not Found")</f>
        <v>Female</v>
      </c>
      <c r="U762" t="str">
        <f t="shared" si="58"/>
        <v>Middle Age</v>
      </c>
      <c r="V762" t="str">
        <f t="shared" si="59"/>
        <v>Medium Booking</v>
      </c>
    </row>
    <row r="763" spans="1:22" x14ac:dyDescent="0.25">
      <c r="A763" t="s">
        <v>994</v>
      </c>
      <c r="B763" s="1">
        <v>46084</v>
      </c>
      <c r="C763" s="1">
        <v>46153</v>
      </c>
      <c r="D763" s="9">
        <v>0.88541666666666663</v>
      </c>
      <c r="E763" t="str">
        <f t="shared" si="55"/>
        <v>Weekday</v>
      </c>
      <c r="F763" t="str">
        <f t="shared" si="56"/>
        <v>Mar</v>
      </c>
      <c r="G763" t="str">
        <f>_xlfn.XLOOKUP(A763,Booking_data!$A$1:$A$6001,Booking_data!$D$1:$D$6001,"not found")</f>
        <v>M017</v>
      </c>
      <c r="H763" t="str">
        <f>_xlfn.XLOOKUP(G763,Movies_data!$A$1:$A$41,Movies_data!$B$1:$B$41,"not found")</f>
        <v>Baahubali 2</v>
      </c>
      <c r="I763" t="str">
        <f>_xlfn.XLOOKUP(G763,Movies_data!$A$1:$A$41,Movies_data!$D$1:$D$41,"not found")</f>
        <v>Action</v>
      </c>
      <c r="J763" t="str">
        <f>_xlfn.XLOOKUP(G763,Movies_data!$A$1:$A$41,Movies_data!$C$1:$C$41,"not found")</f>
        <v>Telugu</v>
      </c>
      <c r="K763">
        <f>_xlfn.XLOOKUP(G763,Movies_data!$A$1:$A$41,Movies_data!$H$1:$H$41,"Not Found")</f>
        <v>8.1999999999999993</v>
      </c>
      <c r="L763" t="str">
        <f>_xlfn.XLOOKUP(A763,Booking_data!$A$1:$A$6001,Booking_data!$E$1:$E$6001,"not Found")</f>
        <v>C042</v>
      </c>
      <c r="M763" t="str">
        <f>_xlfn.XLOOKUP(L763,Cinemas_data!$A$1:$A$49,Cinemas_data!$I$1:$I$49,"not Found")</f>
        <v>Asian Cinemas Grand Mall</v>
      </c>
      <c r="N763" t="str">
        <f>_xlfn.XLOOKUP(L763,Cinemas_data!$A$1:$A$49,Cinemas_data!$C$1:$C$49,"not Found")</f>
        <v>Salem</v>
      </c>
      <c r="O763">
        <f>_xlfn.XLOOKUP(A763,Booking_data!$A$1:$A$6001,Booking_data!$H$1:$H$6001,"not found")</f>
        <v>2</v>
      </c>
      <c r="P763">
        <f>_xlfn.XLOOKUP(A763,Booking_data!$A$1:$A$6001,Booking_data!$I$1:$I$6001,"not Found")</f>
        <v>360</v>
      </c>
      <c r="Q763">
        <f t="shared" si="57"/>
        <v>720</v>
      </c>
      <c r="R763" t="str">
        <f>_xlfn.XLOOKUP(A763,Booking_data!$A$1:$A$6001,Booking_data!$L$1:$L$6001,"Not Found")</f>
        <v>Credit Card</v>
      </c>
      <c r="S763">
        <f>_xlfn.XLOOKUP(A763,Booking_data!$A$1:$A$6001,Booking_data!$N$1:$N$6001,"not Found")</f>
        <v>18</v>
      </c>
      <c r="T763" t="str">
        <f>_xlfn.XLOOKUP(A763,Booking_data!$A$1:$A$6001,Booking_data!$O$1:$O$6001,"Not Found")</f>
        <v>Male</v>
      </c>
      <c r="U763" t="str">
        <f t="shared" si="58"/>
        <v>Youngster</v>
      </c>
      <c r="V763" t="str">
        <f t="shared" si="59"/>
        <v>Low Booking</v>
      </c>
    </row>
    <row r="764" spans="1:22" x14ac:dyDescent="0.25">
      <c r="A764" t="s">
        <v>995</v>
      </c>
      <c r="B764" s="1">
        <v>46084</v>
      </c>
      <c r="C764" s="1">
        <v>46110</v>
      </c>
      <c r="D764" s="9">
        <v>0.64583333333333337</v>
      </c>
      <c r="E764" t="str">
        <f t="shared" si="55"/>
        <v>Weekday</v>
      </c>
      <c r="F764" t="str">
        <f t="shared" si="56"/>
        <v>Mar</v>
      </c>
      <c r="G764" t="str">
        <f>_xlfn.XLOOKUP(A764,Booking_data!$A$1:$A$6001,Booking_data!$D$1:$D$6001,"not found")</f>
        <v>M001</v>
      </c>
      <c r="H764" t="str">
        <f>_xlfn.XLOOKUP(G764,Movies_data!$A$1:$A$41,Movies_data!$B$1:$B$41,"not found")</f>
        <v>Leo</v>
      </c>
      <c r="I764" t="str">
        <f>_xlfn.XLOOKUP(G764,Movies_data!$A$1:$A$41,Movies_data!$D$1:$D$41,"not found")</f>
        <v>Action</v>
      </c>
      <c r="J764" t="str">
        <f>_xlfn.XLOOKUP(G764,Movies_data!$A$1:$A$41,Movies_data!$C$1:$C$41,"not found")</f>
        <v>Tamil</v>
      </c>
      <c r="K764">
        <f>_xlfn.XLOOKUP(G764,Movies_data!$A$1:$A$41,Movies_data!$H$1:$H$41,"Not Found")</f>
        <v>8</v>
      </c>
      <c r="L764" t="str">
        <f>_xlfn.XLOOKUP(A764,Booking_data!$A$1:$A$6001,Booking_data!$E$1:$E$6001,"not Found")</f>
        <v>C103</v>
      </c>
      <c r="M764" t="str">
        <f>_xlfn.XLOOKUP(L764,Cinemas_data!$A$1:$A$49,Cinemas_data!$I$1:$I$49,"not Found")</f>
        <v>MovieMax Forum Mall</v>
      </c>
      <c r="N764" t="str">
        <f>_xlfn.XLOOKUP(L764,Cinemas_data!$A$1:$A$49,Cinemas_data!$C$1:$C$49,"not Found")</f>
        <v>Pune</v>
      </c>
      <c r="O764">
        <f>_xlfn.XLOOKUP(A764,Booking_data!$A$1:$A$6001,Booking_data!$H$1:$H$6001,"not found")</f>
        <v>3</v>
      </c>
      <c r="P764">
        <f>_xlfn.XLOOKUP(A764,Booking_data!$A$1:$A$6001,Booking_data!$I$1:$I$6001,"not Found")</f>
        <v>180</v>
      </c>
      <c r="Q764">
        <f t="shared" si="57"/>
        <v>540</v>
      </c>
      <c r="R764" t="str">
        <f>_xlfn.XLOOKUP(A764,Booking_data!$A$1:$A$6001,Booking_data!$L$1:$L$6001,"Not Found")</f>
        <v>UPI</v>
      </c>
      <c r="S764">
        <f>_xlfn.XLOOKUP(A764,Booking_data!$A$1:$A$6001,Booking_data!$N$1:$N$6001,"not Found")</f>
        <v>44</v>
      </c>
      <c r="T764" t="str">
        <f>_xlfn.XLOOKUP(A764,Booking_data!$A$1:$A$6001,Booking_data!$O$1:$O$6001,"Not Found")</f>
        <v>Female</v>
      </c>
      <c r="U764" t="str">
        <f t="shared" si="58"/>
        <v>Middle Age</v>
      </c>
      <c r="V764" t="str">
        <f t="shared" si="59"/>
        <v>Medium Booking</v>
      </c>
    </row>
    <row r="765" spans="1:22" x14ac:dyDescent="0.25">
      <c r="A765" t="s">
        <v>996</v>
      </c>
      <c r="B765" s="1">
        <v>46084</v>
      </c>
      <c r="C765" s="1">
        <v>46192</v>
      </c>
      <c r="D765" s="9">
        <v>0.53125</v>
      </c>
      <c r="E765" t="str">
        <f t="shared" si="55"/>
        <v>Weekday</v>
      </c>
      <c r="F765" t="str">
        <f t="shared" si="56"/>
        <v>Mar</v>
      </c>
      <c r="G765" t="str">
        <f>_xlfn.XLOOKUP(A765,Booking_data!$A$1:$A$6001,Booking_data!$D$1:$D$6001,"not found")</f>
        <v>M022</v>
      </c>
      <c r="H765" t="str">
        <f>_xlfn.XLOOKUP(G765,Movies_data!$A$1:$A$41,Movies_data!$B$1:$B$41,"not found")</f>
        <v>12th Fail</v>
      </c>
      <c r="I765" t="str">
        <f>_xlfn.XLOOKUP(G765,Movies_data!$A$1:$A$41,Movies_data!$D$1:$D$41,"not found")</f>
        <v>Drama</v>
      </c>
      <c r="J765" t="str">
        <f>_xlfn.XLOOKUP(G765,Movies_data!$A$1:$A$41,Movies_data!$C$1:$C$41,"not found")</f>
        <v>Hindi</v>
      </c>
      <c r="K765">
        <f>_xlfn.XLOOKUP(G765,Movies_data!$A$1:$A$41,Movies_data!$H$1:$H$41,"Not Found")</f>
        <v>9</v>
      </c>
      <c r="L765" t="str">
        <f>_xlfn.XLOOKUP(A765,Booking_data!$A$1:$A$6001,Booking_data!$E$1:$E$6001,"not Found")</f>
        <v>C132</v>
      </c>
      <c r="M765" t="str">
        <f>_xlfn.XLOOKUP(L765,Cinemas_data!$A$1:$A$49,Cinemas_data!$I$1:$I$49,"not Found")</f>
        <v>City Pride Grand Mall</v>
      </c>
      <c r="N765" t="str">
        <f>_xlfn.XLOOKUP(L765,Cinemas_data!$A$1:$A$49,Cinemas_data!$C$1:$C$49,"not Found")</f>
        <v>Kolkata</v>
      </c>
      <c r="O765">
        <f>_xlfn.XLOOKUP(A765,Booking_data!$A$1:$A$6001,Booking_data!$H$1:$H$6001,"not found")</f>
        <v>1</v>
      </c>
      <c r="P765">
        <f>_xlfn.XLOOKUP(A765,Booking_data!$A$1:$A$6001,Booking_data!$I$1:$I$6001,"not Found")</f>
        <v>180</v>
      </c>
      <c r="Q765">
        <f t="shared" si="57"/>
        <v>180</v>
      </c>
      <c r="R765" t="str">
        <f>_xlfn.XLOOKUP(A765,Booking_data!$A$1:$A$6001,Booking_data!$L$1:$L$6001,"Not Found")</f>
        <v>Net Banking</v>
      </c>
      <c r="S765">
        <f>_xlfn.XLOOKUP(A765,Booking_data!$A$1:$A$6001,Booking_data!$N$1:$N$6001,"not Found")</f>
        <v>52</v>
      </c>
      <c r="T765" t="str">
        <f>_xlfn.XLOOKUP(A765,Booking_data!$A$1:$A$6001,Booking_data!$O$1:$O$6001,"Not Found")</f>
        <v>Male</v>
      </c>
      <c r="U765" t="str">
        <f t="shared" si="58"/>
        <v>Above 45</v>
      </c>
      <c r="V765" t="str">
        <f t="shared" si="59"/>
        <v>Low Booking</v>
      </c>
    </row>
    <row r="766" spans="1:22" x14ac:dyDescent="0.25">
      <c r="A766" t="s">
        <v>997</v>
      </c>
      <c r="B766" s="1">
        <v>46084</v>
      </c>
      <c r="C766" s="1">
        <v>46079</v>
      </c>
      <c r="D766" s="9">
        <v>0.88541666666666663</v>
      </c>
      <c r="E766" t="str">
        <f t="shared" si="55"/>
        <v>Weekday</v>
      </c>
      <c r="F766" t="str">
        <f t="shared" si="56"/>
        <v>Mar</v>
      </c>
      <c r="G766" t="str">
        <f>_xlfn.XLOOKUP(A766,Booking_data!$A$1:$A$6001,Booking_data!$D$1:$D$6001,"not found")</f>
        <v>M039</v>
      </c>
      <c r="H766" t="str">
        <f>_xlfn.XLOOKUP(G766,Movies_data!$A$1:$A$41,Movies_data!$B$1:$B$41,"not found")</f>
        <v>Dune: Part Two</v>
      </c>
      <c r="I766" t="str">
        <f>_xlfn.XLOOKUP(G766,Movies_data!$A$1:$A$41,Movies_data!$D$1:$D$41,"not found")</f>
        <v>Sci-Fi</v>
      </c>
      <c r="J766" t="str">
        <f>_xlfn.XLOOKUP(G766,Movies_data!$A$1:$A$41,Movies_data!$C$1:$C$41,"not found")</f>
        <v>English</v>
      </c>
      <c r="K766">
        <f>_xlfn.XLOOKUP(G766,Movies_data!$A$1:$A$41,Movies_data!$H$1:$H$41,"Not Found")</f>
        <v>8.5</v>
      </c>
      <c r="L766" t="str">
        <f>_xlfn.XLOOKUP(A766,Booking_data!$A$1:$A$6001,Booking_data!$E$1:$E$6001,"not Found")</f>
        <v>C131</v>
      </c>
      <c r="M766" t="str">
        <f>_xlfn.XLOOKUP(L766,Cinemas_data!$A$1:$A$49,Cinemas_data!$I$1:$I$49,"not Found")</f>
        <v>Asian Cinemas City Centre</v>
      </c>
      <c r="N766" t="str">
        <f>_xlfn.XLOOKUP(L766,Cinemas_data!$A$1:$A$49,Cinemas_data!$C$1:$C$49,"not Found")</f>
        <v>Kolkata</v>
      </c>
      <c r="O766">
        <f>_xlfn.XLOOKUP(A766,Booking_data!$A$1:$A$6001,Booking_data!$H$1:$H$6001,"not found")</f>
        <v>2</v>
      </c>
      <c r="P766">
        <f>_xlfn.XLOOKUP(A766,Booking_data!$A$1:$A$6001,Booking_data!$I$1:$I$6001,"not Found")</f>
        <v>160</v>
      </c>
      <c r="Q766">
        <f t="shared" si="57"/>
        <v>320</v>
      </c>
      <c r="R766" t="str">
        <f>_xlfn.XLOOKUP(A766,Booking_data!$A$1:$A$6001,Booking_data!$L$1:$L$6001,"Not Found")</f>
        <v>Net Banking</v>
      </c>
      <c r="S766">
        <f>_xlfn.XLOOKUP(A766,Booking_data!$A$1:$A$6001,Booking_data!$N$1:$N$6001,"not Found")</f>
        <v>37</v>
      </c>
      <c r="T766" t="str">
        <f>_xlfn.XLOOKUP(A766,Booking_data!$A$1:$A$6001,Booking_data!$O$1:$O$6001,"Not Found")</f>
        <v>Other</v>
      </c>
      <c r="U766" t="str">
        <f t="shared" si="58"/>
        <v>Middle Age</v>
      </c>
      <c r="V766" t="str">
        <f t="shared" si="59"/>
        <v>Low Booking</v>
      </c>
    </row>
    <row r="767" spans="1:22" x14ac:dyDescent="0.25">
      <c r="A767" t="s">
        <v>998</v>
      </c>
      <c r="B767" s="1">
        <v>46084</v>
      </c>
      <c r="C767" s="1">
        <v>46134</v>
      </c>
      <c r="D767" s="9">
        <v>0.77083333333333337</v>
      </c>
      <c r="E767" t="str">
        <f t="shared" si="55"/>
        <v>Weekday</v>
      </c>
      <c r="F767" t="str">
        <f t="shared" si="56"/>
        <v>Mar</v>
      </c>
      <c r="G767" t="str">
        <f>_xlfn.XLOOKUP(A767,Booking_data!$A$1:$A$6001,Booking_data!$D$1:$D$6001,"not found")</f>
        <v>M009</v>
      </c>
      <c r="H767" t="str">
        <f>_xlfn.XLOOKUP(G767,Movies_data!$A$1:$A$41,Movies_data!$B$1:$B$41,"not found")</f>
        <v>Amaran</v>
      </c>
      <c r="I767" t="str">
        <f>_xlfn.XLOOKUP(G767,Movies_data!$A$1:$A$41,Movies_data!$D$1:$D$41,"not found")</f>
        <v>Biography</v>
      </c>
      <c r="J767" t="str">
        <f>_xlfn.XLOOKUP(G767,Movies_data!$A$1:$A$41,Movies_data!$C$1:$C$41,"not found")</f>
        <v>Tamil</v>
      </c>
      <c r="K767">
        <f>_xlfn.XLOOKUP(G767,Movies_data!$A$1:$A$41,Movies_data!$H$1:$H$41,"Not Found")</f>
        <v>8.3000000000000007</v>
      </c>
      <c r="L767" t="str">
        <f>_xlfn.XLOOKUP(A767,Booking_data!$A$1:$A$6001,Booking_data!$E$1:$E$6001,"not Found")</f>
        <v>C122</v>
      </c>
      <c r="M767" t="str">
        <f>_xlfn.XLOOKUP(L767,Cinemas_data!$A$1:$A$49,Cinemas_data!$I$1:$I$49,"not Found")</f>
        <v>Asian Cinemas Grand Mall</v>
      </c>
      <c r="N767" t="str">
        <f>_xlfn.XLOOKUP(L767,Cinemas_data!$A$1:$A$49,Cinemas_data!$C$1:$C$49,"not Found")</f>
        <v>Noida</v>
      </c>
      <c r="O767">
        <f>_xlfn.XLOOKUP(A767,Booking_data!$A$1:$A$6001,Booking_data!$H$1:$H$6001,"not found")</f>
        <v>3</v>
      </c>
      <c r="P767">
        <f>_xlfn.XLOOKUP(A767,Booking_data!$A$1:$A$6001,Booking_data!$I$1:$I$6001,"not Found")</f>
        <v>260</v>
      </c>
      <c r="Q767">
        <f t="shared" si="57"/>
        <v>780</v>
      </c>
      <c r="R767" t="str">
        <f>_xlfn.XLOOKUP(A767,Booking_data!$A$1:$A$6001,Booking_data!$L$1:$L$6001,"Not Found")</f>
        <v>Debit Card</v>
      </c>
      <c r="S767">
        <f>_xlfn.XLOOKUP(A767,Booking_data!$A$1:$A$6001,Booking_data!$N$1:$N$6001,"not Found")</f>
        <v>29</v>
      </c>
      <c r="T767" t="str">
        <f>_xlfn.XLOOKUP(A767,Booking_data!$A$1:$A$6001,Booking_data!$O$1:$O$6001,"Not Found")</f>
        <v>Male</v>
      </c>
      <c r="U767" t="str">
        <f t="shared" si="58"/>
        <v>Youngster</v>
      </c>
      <c r="V767" t="str">
        <f t="shared" si="59"/>
        <v>Medium Booking</v>
      </c>
    </row>
    <row r="768" spans="1:22" x14ac:dyDescent="0.25">
      <c r="A768" t="s">
        <v>999</v>
      </c>
      <c r="B768" s="1">
        <v>46084</v>
      </c>
      <c r="C768" s="1">
        <v>46167</v>
      </c>
      <c r="D768" s="9">
        <v>0.39583333333333331</v>
      </c>
      <c r="E768" t="str">
        <f t="shared" si="55"/>
        <v>Weekday</v>
      </c>
      <c r="F768" t="str">
        <f t="shared" si="56"/>
        <v>Mar</v>
      </c>
      <c r="G768" t="str">
        <f>_xlfn.XLOOKUP(A768,Booking_data!$A$1:$A$6001,Booking_data!$D$1:$D$6001,"not found")</f>
        <v>M010</v>
      </c>
      <c r="H768" t="str">
        <f>_xlfn.XLOOKUP(G768,Movies_data!$A$1:$A$41,Movies_data!$B$1:$B$41,"not found")</f>
        <v>Captain Miller</v>
      </c>
      <c r="I768" t="str">
        <f>_xlfn.XLOOKUP(G768,Movies_data!$A$1:$A$41,Movies_data!$D$1:$D$41,"not found")</f>
        <v>Action</v>
      </c>
      <c r="J768" t="str">
        <f>_xlfn.XLOOKUP(G768,Movies_data!$A$1:$A$41,Movies_data!$C$1:$C$41,"not found")</f>
        <v>Tamil</v>
      </c>
      <c r="K768">
        <f>_xlfn.XLOOKUP(G768,Movies_data!$A$1:$A$41,Movies_data!$H$1:$H$41,"Not Found")</f>
        <v>7</v>
      </c>
      <c r="L768" t="str">
        <f>_xlfn.XLOOKUP(A768,Booking_data!$A$1:$A$6001,Booking_data!$E$1:$E$6001,"not Found")</f>
        <v>C151</v>
      </c>
      <c r="M768" t="str">
        <f>_xlfn.XLOOKUP(L768,Cinemas_data!$A$1:$A$49,Cinemas_data!$I$1:$I$49,"not Found")</f>
        <v>PVR City Centre</v>
      </c>
      <c r="N768" t="str">
        <f>_xlfn.XLOOKUP(L768,Cinemas_data!$A$1:$A$49,Cinemas_data!$C$1:$C$49,"not Found")</f>
        <v>Kochi</v>
      </c>
      <c r="O768">
        <f>_xlfn.XLOOKUP(A768,Booking_data!$A$1:$A$6001,Booking_data!$H$1:$H$6001,"not found")</f>
        <v>3</v>
      </c>
      <c r="P768">
        <f>_xlfn.XLOOKUP(A768,Booking_data!$A$1:$A$6001,Booking_data!$I$1:$I$6001,"not Found")</f>
        <v>360</v>
      </c>
      <c r="Q768">
        <f t="shared" si="57"/>
        <v>1080</v>
      </c>
      <c r="R768" t="str">
        <f>_xlfn.XLOOKUP(A768,Booking_data!$A$1:$A$6001,Booking_data!$L$1:$L$6001,"Not Found")</f>
        <v>UPI</v>
      </c>
      <c r="S768">
        <f>_xlfn.XLOOKUP(A768,Booking_data!$A$1:$A$6001,Booking_data!$N$1:$N$6001,"not Found")</f>
        <v>24</v>
      </c>
      <c r="T768" t="str">
        <f>_xlfn.XLOOKUP(A768,Booking_data!$A$1:$A$6001,Booking_data!$O$1:$O$6001,"Not Found")</f>
        <v>Other</v>
      </c>
      <c r="U768" t="str">
        <f t="shared" si="58"/>
        <v>Youngster</v>
      </c>
      <c r="V768" t="str">
        <f t="shared" si="59"/>
        <v>Medium Booking</v>
      </c>
    </row>
    <row r="769" spans="1:22" x14ac:dyDescent="0.25">
      <c r="A769" t="s">
        <v>1000</v>
      </c>
      <c r="B769" s="1">
        <v>46084</v>
      </c>
      <c r="C769" s="1">
        <v>46186</v>
      </c>
      <c r="D769" s="9">
        <v>0.39583333333333331</v>
      </c>
      <c r="E769" t="str">
        <f t="shared" si="55"/>
        <v>Weekday</v>
      </c>
      <c r="F769" t="str">
        <f t="shared" si="56"/>
        <v>Mar</v>
      </c>
      <c r="G769" t="str">
        <f>_xlfn.XLOOKUP(A769,Booking_data!$A$1:$A$6001,Booking_data!$D$1:$D$6001,"not found")</f>
        <v>M003</v>
      </c>
      <c r="H769" t="str">
        <f>_xlfn.XLOOKUP(G769,Movies_data!$A$1:$A$41,Movies_data!$B$1:$B$41,"not found")</f>
        <v>Vikram</v>
      </c>
      <c r="I769" t="str">
        <f>_xlfn.XLOOKUP(G769,Movies_data!$A$1:$A$41,Movies_data!$D$1:$D$41,"not found")</f>
        <v>Action</v>
      </c>
      <c r="J769" t="str">
        <f>_xlfn.XLOOKUP(G769,Movies_data!$A$1:$A$41,Movies_data!$C$1:$C$41,"not found")</f>
        <v>Tamil</v>
      </c>
      <c r="K769">
        <f>_xlfn.XLOOKUP(G769,Movies_data!$A$1:$A$41,Movies_data!$H$1:$H$41,"Not Found")</f>
        <v>8.3000000000000007</v>
      </c>
      <c r="L769" t="str">
        <f>_xlfn.XLOOKUP(A769,Booking_data!$A$1:$A$6001,Booking_data!$E$1:$E$6001,"not Found")</f>
        <v>C163</v>
      </c>
      <c r="M769" t="str">
        <f>_xlfn.XLOOKUP(L769,Cinemas_data!$A$1:$A$49,Cinemas_data!$I$1:$I$49,"not Found")</f>
        <v>Miraj Cinemas Forum Mall</v>
      </c>
      <c r="N769" t="str">
        <f>_xlfn.XLOOKUP(L769,Cinemas_data!$A$1:$A$49,Cinemas_data!$C$1:$C$49,"not Found")</f>
        <v>Thiruvananthapuram</v>
      </c>
      <c r="O769">
        <f>_xlfn.XLOOKUP(A769,Booking_data!$A$1:$A$6001,Booking_data!$H$1:$H$6001,"not found")</f>
        <v>5</v>
      </c>
      <c r="P769">
        <f>_xlfn.XLOOKUP(A769,Booking_data!$A$1:$A$6001,Booking_data!$I$1:$I$6001,"not Found")</f>
        <v>360</v>
      </c>
      <c r="Q769">
        <f t="shared" si="57"/>
        <v>1800</v>
      </c>
      <c r="R769" t="str">
        <f>_xlfn.XLOOKUP(A769,Booking_data!$A$1:$A$6001,Booking_data!$L$1:$L$6001,"Not Found")</f>
        <v>Debit Card</v>
      </c>
      <c r="S769">
        <f>_xlfn.XLOOKUP(A769,Booking_data!$A$1:$A$6001,Booking_data!$N$1:$N$6001,"not Found")</f>
        <v>55</v>
      </c>
      <c r="T769" t="str">
        <f>_xlfn.XLOOKUP(A769,Booking_data!$A$1:$A$6001,Booking_data!$O$1:$O$6001,"Not Found")</f>
        <v>Female</v>
      </c>
      <c r="U769" t="str">
        <f t="shared" si="58"/>
        <v>Above 45</v>
      </c>
      <c r="V769" t="str">
        <f t="shared" si="59"/>
        <v>High Booking</v>
      </c>
    </row>
    <row r="770" spans="1:22" x14ac:dyDescent="0.25">
      <c r="A770" t="s">
        <v>1001</v>
      </c>
      <c r="B770" s="1">
        <v>46084</v>
      </c>
      <c r="C770" s="1">
        <v>46087</v>
      </c>
      <c r="D770" s="9">
        <v>0.77083333333333337</v>
      </c>
      <c r="E770" t="str">
        <f t="shared" si="55"/>
        <v>Weekday</v>
      </c>
      <c r="F770" t="str">
        <f t="shared" si="56"/>
        <v>Mar</v>
      </c>
      <c r="G770" t="str">
        <f>_xlfn.XLOOKUP(A770,Booking_data!$A$1:$A$6001,Booking_data!$D$1:$D$6001,"not found")</f>
        <v>M018</v>
      </c>
      <c r="H770" t="str">
        <f>_xlfn.XLOOKUP(G770,Movies_data!$A$1:$A$41,Movies_data!$B$1:$B$41,"not found")</f>
        <v>Sita Ramam</v>
      </c>
      <c r="I770" t="str">
        <f>_xlfn.XLOOKUP(G770,Movies_data!$A$1:$A$41,Movies_data!$D$1:$D$41,"not found")</f>
        <v>Romance</v>
      </c>
      <c r="J770" t="str">
        <f>_xlfn.XLOOKUP(G770,Movies_data!$A$1:$A$41,Movies_data!$C$1:$C$41,"not found")</f>
        <v>Telugu</v>
      </c>
      <c r="K770">
        <f>_xlfn.XLOOKUP(G770,Movies_data!$A$1:$A$41,Movies_data!$H$1:$H$41,"Not Found")</f>
        <v>8.5</v>
      </c>
      <c r="L770" t="str">
        <f>_xlfn.XLOOKUP(A770,Booking_data!$A$1:$A$6001,Booking_data!$E$1:$E$6001,"not Found")</f>
        <v>C032</v>
      </c>
      <c r="M770" t="str">
        <f>_xlfn.XLOOKUP(L770,Cinemas_data!$A$1:$A$49,Cinemas_data!$I$1:$I$49,"not Found")</f>
        <v>MovieMax Grand Mall</v>
      </c>
      <c r="N770" t="str">
        <f>_xlfn.XLOOKUP(L770,Cinemas_data!$A$1:$A$49,Cinemas_data!$C$1:$C$49,"not Found")</f>
        <v>Madurai</v>
      </c>
      <c r="O770">
        <f>_xlfn.XLOOKUP(A770,Booking_data!$A$1:$A$6001,Booking_data!$H$1:$H$6001,"not found")</f>
        <v>5</v>
      </c>
      <c r="P770">
        <f>_xlfn.XLOOKUP(A770,Booking_data!$A$1:$A$6001,Booking_data!$I$1:$I$6001,"not Found")</f>
        <v>160</v>
      </c>
      <c r="Q770">
        <f t="shared" si="57"/>
        <v>800</v>
      </c>
      <c r="R770" t="str">
        <f>_xlfn.XLOOKUP(A770,Booking_data!$A$1:$A$6001,Booking_data!$L$1:$L$6001,"Not Found")</f>
        <v>UPI</v>
      </c>
      <c r="S770">
        <f>_xlfn.XLOOKUP(A770,Booking_data!$A$1:$A$6001,Booking_data!$N$1:$N$6001,"not Found")</f>
        <v>47</v>
      </c>
      <c r="T770" t="str">
        <f>_xlfn.XLOOKUP(A770,Booking_data!$A$1:$A$6001,Booking_data!$O$1:$O$6001,"Not Found")</f>
        <v>Female</v>
      </c>
      <c r="U770" t="str">
        <f t="shared" si="58"/>
        <v>Above 45</v>
      </c>
      <c r="V770" t="str">
        <f t="shared" si="59"/>
        <v>High Booking</v>
      </c>
    </row>
    <row r="771" spans="1:22" x14ac:dyDescent="0.25">
      <c r="A771" t="s">
        <v>1002</v>
      </c>
      <c r="B771" s="1">
        <v>46084</v>
      </c>
      <c r="C771" s="1">
        <v>46156</v>
      </c>
      <c r="D771" s="9">
        <v>0.39583333333333331</v>
      </c>
      <c r="E771" t="str">
        <f t="shared" ref="E771:E834" si="60">IF(WEEKDAY(B771,2)&lt;=5,"Weekday","Weekend")</f>
        <v>Weekday</v>
      </c>
      <c r="F771" t="str">
        <f t="shared" ref="F771:F834" si="61">TEXT(B771,"mmm")</f>
        <v>Mar</v>
      </c>
      <c r="G771" t="str">
        <f>_xlfn.XLOOKUP(A771,Booking_data!$A$1:$A$6001,Booking_data!$D$1:$D$6001,"not found")</f>
        <v>M007</v>
      </c>
      <c r="H771" t="str">
        <f>_xlfn.XLOOKUP(G771,Movies_data!$A$1:$A$41,Movies_data!$B$1:$B$41,"not found")</f>
        <v>Good Night</v>
      </c>
      <c r="I771" t="str">
        <f>_xlfn.XLOOKUP(G771,Movies_data!$A$1:$A$41,Movies_data!$D$1:$D$41,"not found")</f>
        <v>Comedy</v>
      </c>
      <c r="J771" t="str">
        <f>_xlfn.XLOOKUP(G771,Movies_data!$A$1:$A$41,Movies_data!$C$1:$C$41,"not found")</f>
        <v>Tamil</v>
      </c>
      <c r="K771">
        <f>_xlfn.XLOOKUP(G771,Movies_data!$A$1:$A$41,Movies_data!$H$1:$H$41,"Not Found")</f>
        <v>8</v>
      </c>
      <c r="L771" t="str">
        <f>_xlfn.XLOOKUP(A771,Booking_data!$A$1:$A$6001,Booking_data!$E$1:$E$6001,"not Found")</f>
        <v>C151</v>
      </c>
      <c r="M771" t="str">
        <f>_xlfn.XLOOKUP(L771,Cinemas_data!$A$1:$A$49,Cinemas_data!$I$1:$I$49,"not Found")</f>
        <v>PVR City Centre</v>
      </c>
      <c r="N771" t="str">
        <f>_xlfn.XLOOKUP(L771,Cinemas_data!$A$1:$A$49,Cinemas_data!$C$1:$C$49,"not Found")</f>
        <v>Kochi</v>
      </c>
      <c r="O771">
        <f>_xlfn.XLOOKUP(A771,Booking_data!$A$1:$A$6001,Booking_data!$H$1:$H$6001,"not found")</f>
        <v>2</v>
      </c>
      <c r="P771">
        <f>_xlfn.XLOOKUP(A771,Booking_data!$A$1:$A$6001,Booking_data!$I$1:$I$6001,"not Found")</f>
        <v>280</v>
      </c>
      <c r="Q771">
        <f t="shared" ref="Q771:Q834" si="62">O771*P771</f>
        <v>560</v>
      </c>
      <c r="R771" t="str">
        <f>_xlfn.XLOOKUP(A771,Booking_data!$A$1:$A$6001,Booking_data!$L$1:$L$6001,"Not Found")</f>
        <v>UPI</v>
      </c>
      <c r="S771">
        <f>_xlfn.XLOOKUP(A771,Booking_data!$A$1:$A$6001,Booking_data!$N$1:$N$6001,"not Found")</f>
        <v>33</v>
      </c>
      <c r="T771" t="str">
        <f>_xlfn.XLOOKUP(A771,Booking_data!$A$1:$A$6001,Booking_data!$O$1:$O$6001,"Not Found")</f>
        <v>Male</v>
      </c>
      <c r="U771" t="str">
        <f t="shared" ref="U771:U834" si="63">IF(S771&lt;18,"Below 18",IF(S771&lt;30,"Youngster",IF(S771&lt;45,"Middle Age","Above 45")))</f>
        <v>Middle Age</v>
      </c>
      <c r="V771" t="str">
        <f t="shared" ref="V771:V834" si="64">IF(O771&lt;=2,"Low Booking",IF(O771&lt;=4,"Medium Booking","High Booking"))</f>
        <v>Low Booking</v>
      </c>
    </row>
    <row r="772" spans="1:22" x14ac:dyDescent="0.25">
      <c r="A772" t="s">
        <v>1003</v>
      </c>
      <c r="B772" s="1">
        <v>46084</v>
      </c>
      <c r="C772" s="1">
        <v>46067</v>
      </c>
      <c r="D772" s="9">
        <v>0.53125</v>
      </c>
      <c r="E772" t="str">
        <f t="shared" si="60"/>
        <v>Weekday</v>
      </c>
      <c r="F772" t="str">
        <f t="shared" si="61"/>
        <v>Mar</v>
      </c>
      <c r="G772" t="str">
        <f>_xlfn.XLOOKUP(A772,Booking_data!$A$1:$A$6001,Booking_data!$D$1:$D$6001,"not found")</f>
        <v>M033</v>
      </c>
      <c r="H772" t="str">
        <f>_xlfn.XLOOKUP(G772,Movies_data!$A$1:$A$41,Movies_data!$B$1:$B$41,"not found")</f>
        <v>Lucifer</v>
      </c>
      <c r="I772" t="str">
        <f>_xlfn.XLOOKUP(G772,Movies_data!$A$1:$A$41,Movies_data!$D$1:$D$41,"not found")</f>
        <v>Action</v>
      </c>
      <c r="J772" t="str">
        <f>_xlfn.XLOOKUP(G772,Movies_data!$A$1:$A$41,Movies_data!$C$1:$C$41,"not found")</f>
        <v>Malayalam</v>
      </c>
      <c r="K772">
        <f>_xlfn.XLOOKUP(G772,Movies_data!$A$1:$A$41,Movies_data!$H$1:$H$41,"Not Found")</f>
        <v>7.5</v>
      </c>
      <c r="L772" t="str">
        <f>_xlfn.XLOOKUP(A772,Booking_data!$A$1:$A$6001,Booking_data!$E$1:$E$6001,"not Found")</f>
        <v>C121</v>
      </c>
      <c r="M772" t="str">
        <f>_xlfn.XLOOKUP(L772,Cinemas_data!$A$1:$A$49,Cinemas_data!$I$1:$I$49,"not Found")</f>
        <v>MovieMax City Centre</v>
      </c>
      <c r="N772" t="str">
        <f>_xlfn.XLOOKUP(L772,Cinemas_data!$A$1:$A$49,Cinemas_data!$C$1:$C$49,"not Found")</f>
        <v>Noida</v>
      </c>
      <c r="O772">
        <f>_xlfn.XLOOKUP(A772,Booking_data!$A$1:$A$6001,Booking_data!$H$1:$H$6001,"not found")</f>
        <v>2</v>
      </c>
      <c r="P772">
        <f>_xlfn.XLOOKUP(A772,Booking_data!$A$1:$A$6001,Booking_data!$I$1:$I$6001,"not Found")</f>
        <v>420</v>
      </c>
      <c r="Q772">
        <f t="shared" si="62"/>
        <v>840</v>
      </c>
      <c r="R772" t="str">
        <f>_xlfn.XLOOKUP(A772,Booking_data!$A$1:$A$6001,Booking_data!$L$1:$L$6001,"Not Found")</f>
        <v>Net Banking</v>
      </c>
      <c r="S772">
        <f>_xlfn.XLOOKUP(A772,Booking_data!$A$1:$A$6001,Booking_data!$N$1:$N$6001,"not Found")</f>
        <v>45</v>
      </c>
      <c r="T772" t="str">
        <f>_xlfn.XLOOKUP(A772,Booking_data!$A$1:$A$6001,Booking_data!$O$1:$O$6001,"Not Found")</f>
        <v>Male</v>
      </c>
      <c r="U772" t="str">
        <f t="shared" si="63"/>
        <v>Above 45</v>
      </c>
      <c r="V772" t="str">
        <f t="shared" si="64"/>
        <v>Low Booking</v>
      </c>
    </row>
    <row r="773" spans="1:22" x14ac:dyDescent="0.25">
      <c r="A773" t="s">
        <v>1004</v>
      </c>
      <c r="B773" s="1">
        <v>46084</v>
      </c>
      <c r="C773" s="1">
        <v>46042</v>
      </c>
      <c r="D773" s="9">
        <v>0.53125</v>
      </c>
      <c r="E773" t="str">
        <f t="shared" si="60"/>
        <v>Weekday</v>
      </c>
      <c r="F773" t="str">
        <f t="shared" si="61"/>
        <v>Mar</v>
      </c>
      <c r="G773" t="str">
        <f>_xlfn.XLOOKUP(A773,Booking_data!$A$1:$A$6001,Booking_data!$D$1:$D$6001,"not found")</f>
        <v>M004</v>
      </c>
      <c r="H773" t="str">
        <f>_xlfn.XLOOKUP(G773,Movies_data!$A$1:$A$41,Movies_data!$B$1:$B$41,"not found")</f>
        <v>Ponniyin Selvan I</v>
      </c>
      <c r="I773" t="str">
        <f>_xlfn.XLOOKUP(G773,Movies_data!$A$1:$A$41,Movies_data!$D$1:$D$41,"not found")</f>
        <v>Drama</v>
      </c>
      <c r="J773" t="str">
        <f>_xlfn.XLOOKUP(G773,Movies_data!$A$1:$A$41,Movies_data!$C$1:$C$41,"not found")</f>
        <v>Tamil</v>
      </c>
      <c r="K773">
        <f>_xlfn.XLOOKUP(G773,Movies_data!$A$1:$A$41,Movies_data!$H$1:$H$41,"Not Found")</f>
        <v>7.6</v>
      </c>
      <c r="L773" t="str">
        <f>_xlfn.XLOOKUP(A773,Booking_data!$A$1:$A$6001,Booking_data!$E$1:$E$6001,"not Found")</f>
        <v>C142</v>
      </c>
      <c r="M773" t="str">
        <f>_xlfn.XLOOKUP(L773,Cinemas_data!$A$1:$A$49,Cinemas_data!$I$1:$I$49,"not Found")</f>
        <v>PVR Grand Mall</v>
      </c>
      <c r="N773" t="str">
        <f>_xlfn.XLOOKUP(L773,Cinemas_data!$A$1:$A$49,Cinemas_data!$C$1:$C$49,"not Found")</f>
        <v>Ahmedabad</v>
      </c>
      <c r="O773">
        <f>_xlfn.XLOOKUP(A773,Booking_data!$A$1:$A$6001,Booking_data!$H$1:$H$6001,"not found")</f>
        <v>6</v>
      </c>
      <c r="P773">
        <f>_xlfn.XLOOKUP(A773,Booking_data!$A$1:$A$6001,Booking_data!$I$1:$I$6001,"not Found")</f>
        <v>300</v>
      </c>
      <c r="Q773">
        <f t="shared" si="62"/>
        <v>1800</v>
      </c>
      <c r="R773" t="str">
        <f>_xlfn.XLOOKUP(A773,Booking_data!$A$1:$A$6001,Booking_data!$L$1:$L$6001,"Not Found")</f>
        <v>Credit Card</v>
      </c>
      <c r="S773">
        <f>_xlfn.XLOOKUP(A773,Booking_data!$A$1:$A$6001,Booking_data!$N$1:$N$6001,"not Found")</f>
        <v>51</v>
      </c>
      <c r="T773" t="str">
        <f>_xlfn.XLOOKUP(A773,Booking_data!$A$1:$A$6001,Booking_data!$O$1:$O$6001,"Not Found")</f>
        <v>Male</v>
      </c>
      <c r="U773" t="str">
        <f t="shared" si="63"/>
        <v>Above 45</v>
      </c>
      <c r="V773" t="str">
        <f t="shared" si="64"/>
        <v>High Booking</v>
      </c>
    </row>
    <row r="774" spans="1:22" x14ac:dyDescent="0.25">
      <c r="A774" t="s">
        <v>1005</v>
      </c>
      <c r="B774" s="1">
        <v>46084</v>
      </c>
      <c r="C774" s="1">
        <v>46153</v>
      </c>
      <c r="D774" s="9">
        <v>0.39583333333333331</v>
      </c>
      <c r="E774" t="str">
        <f t="shared" si="60"/>
        <v>Weekday</v>
      </c>
      <c r="F774" t="str">
        <f t="shared" si="61"/>
        <v>Mar</v>
      </c>
      <c r="G774" t="str">
        <f>_xlfn.XLOOKUP(A774,Booking_data!$A$1:$A$6001,Booking_data!$D$1:$D$6001,"not found")</f>
        <v>M022</v>
      </c>
      <c r="H774" t="str">
        <f>_xlfn.XLOOKUP(G774,Movies_data!$A$1:$A$41,Movies_data!$B$1:$B$41,"not found")</f>
        <v>12th Fail</v>
      </c>
      <c r="I774" t="str">
        <f>_xlfn.XLOOKUP(G774,Movies_data!$A$1:$A$41,Movies_data!$D$1:$D$41,"not found")</f>
        <v>Drama</v>
      </c>
      <c r="J774" t="str">
        <f>_xlfn.XLOOKUP(G774,Movies_data!$A$1:$A$41,Movies_data!$C$1:$C$41,"not found")</f>
        <v>Hindi</v>
      </c>
      <c r="K774">
        <f>_xlfn.XLOOKUP(G774,Movies_data!$A$1:$A$41,Movies_data!$H$1:$H$41,"Not Found")</f>
        <v>9</v>
      </c>
      <c r="L774" t="str">
        <f>_xlfn.XLOOKUP(A774,Booking_data!$A$1:$A$6001,Booking_data!$E$1:$E$6001,"not Found")</f>
        <v>C092</v>
      </c>
      <c r="M774" t="str">
        <f>_xlfn.XLOOKUP(L774,Cinemas_data!$A$1:$A$49,Cinemas_data!$I$1:$I$49,"not Found")</f>
        <v>Miraj Cinemas Grand Mall</v>
      </c>
      <c r="N774" t="str">
        <f>_xlfn.XLOOKUP(L774,Cinemas_data!$A$1:$A$49,Cinemas_data!$C$1:$C$49,"not Found")</f>
        <v>Mumbai</v>
      </c>
      <c r="O774">
        <f>_xlfn.XLOOKUP(A774,Booking_data!$A$1:$A$6001,Booking_data!$H$1:$H$6001,"not found")</f>
        <v>4</v>
      </c>
      <c r="P774">
        <f>_xlfn.XLOOKUP(A774,Booking_data!$A$1:$A$6001,Booking_data!$I$1:$I$6001,"not Found")</f>
        <v>160</v>
      </c>
      <c r="Q774">
        <f t="shared" si="62"/>
        <v>640</v>
      </c>
      <c r="R774" t="str">
        <f>_xlfn.XLOOKUP(A774,Booking_data!$A$1:$A$6001,Booking_data!$L$1:$L$6001,"Not Found")</f>
        <v>Net Banking</v>
      </c>
      <c r="S774">
        <f>_xlfn.XLOOKUP(A774,Booking_data!$A$1:$A$6001,Booking_data!$N$1:$N$6001,"not Found")</f>
        <v>23</v>
      </c>
      <c r="T774" t="str">
        <f>_xlfn.XLOOKUP(A774,Booking_data!$A$1:$A$6001,Booking_data!$O$1:$O$6001,"Not Found")</f>
        <v>Male</v>
      </c>
      <c r="U774" t="str">
        <f t="shared" si="63"/>
        <v>Youngster</v>
      </c>
      <c r="V774" t="str">
        <f t="shared" si="64"/>
        <v>Medium Booking</v>
      </c>
    </row>
    <row r="775" spans="1:22" x14ac:dyDescent="0.25">
      <c r="A775" t="s">
        <v>1006</v>
      </c>
      <c r="B775" s="1">
        <v>46084</v>
      </c>
      <c r="C775" s="1">
        <v>46031</v>
      </c>
      <c r="D775" s="9">
        <v>0.53125</v>
      </c>
      <c r="E775" t="str">
        <f t="shared" si="60"/>
        <v>Weekday</v>
      </c>
      <c r="F775" t="str">
        <f t="shared" si="61"/>
        <v>Mar</v>
      </c>
      <c r="G775" t="str">
        <f>_xlfn.XLOOKUP(A775,Booking_data!$A$1:$A$6001,Booking_data!$D$1:$D$6001,"not found")</f>
        <v>M019</v>
      </c>
      <c r="H775" t="str">
        <f>_xlfn.XLOOKUP(G775,Movies_data!$A$1:$A$41,Movies_data!$B$1:$B$41,"not found")</f>
        <v>Animal</v>
      </c>
      <c r="I775" t="str">
        <f>_xlfn.XLOOKUP(G775,Movies_data!$A$1:$A$41,Movies_data!$D$1:$D$41,"not found")</f>
        <v>Drama</v>
      </c>
      <c r="J775" t="str">
        <f>_xlfn.XLOOKUP(G775,Movies_data!$A$1:$A$41,Movies_data!$C$1:$C$41,"not found")</f>
        <v>Hindi</v>
      </c>
      <c r="K775">
        <f>_xlfn.XLOOKUP(G775,Movies_data!$A$1:$A$41,Movies_data!$H$1:$H$41,"Not Found")</f>
        <v>6.1</v>
      </c>
      <c r="L775" t="str">
        <f>_xlfn.XLOOKUP(A775,Booking_data!$A$1:$A$6001,Booking_data!$E$1:$E$6001,"not Found")</f>
        <v>C012</v>
      </c>
      <c r="M775" t="str">
        <f>_xlfn.XLOOKUP(L775,Cinemas_data!$A$1:$A$49,Cinemas_data!$I$1:$I$49,"not Found")</f>
        <v>Miraj Cinemas Grand Mall</v>
      </c>
      <c r="N775" t="str">
        <f>_xlfn.XLOOKUP(L775,Cinemas_data!$A$1:$A$49,Cinemas_data!$C$1:$C$49,"not Found")</f>
        <v>Chennai</v>
      </c>
      <c r="O775">
        <f>_xlfn.XLOOKUP(A775,Booking_data!$A$1:$A$6001,Booking_data!$H$1:$H$6001,"not found")</f>
        <v>6</v>
      </c>
      <c r="P775">
        <f>_xlfn.XLOOKUP(A775,Booking_data!$A$1:$A$6001,Booking_data!$I$1:$I$6001,"not Found")</f>
        <v>160</v>
      </c>
      <c r="Q775">
        <f t="shared" si="62"/>
        <v>960</v>
      </c>
      <c r="R775" t="str">
        <f>_xlfn.XLOOKUP(A775,Booking_data!$A$1:$A$6001,Booking_data!$L$1:$L$6001,"Not Found")</f>
        <v>Credit Card</v>
      </c>
      <c r="S775">
        <f>_xlfn.XLOOKUP(A775,Booking_data!$A$1:$A$6001,Booking_data!$N$1:$N$6001,"not Found")</f>
        <v>29</v>
      </c>
      <c r="T775" t="str">
        <f>_xlfn.XLOOKUP(A775,Booking_data!$A$1:$A$6001,Booking_data!$O$1:$O$6001,"Not Found")</f>
        <v>Female</v>
      </c>
      <c r="U775" t="str">
        <f t="shared" si="63"/>
        <v>Youngster</v>
      </c>
      <c r="V775" t="str">
        <f t="shared" si="64"/>
        <v>High Booking</v>
      </c>
    </row>
    <row r="776" spans="1:22" x14ac:dyDescent="0.25">
      <c r="A776" t="s">
        <v>1007</v>
      </c>
      <c r="B776" s="1">
        <v>46084</v>
      </c>
      <c r="C776" s="1">
        <v>46163</v>
      </c>
      <c r="D776" s="9">
        <v>0.39583333333333331</v>
      </c>
      <c r="E776" t="str">
        <f t="shared" si="60"/>
        <v>Weekday</v>
      </c>
      <c r="F776" t="str">
        <f t="shared" si="61"/>
        <v>Mar</v>
      </c>
      <c r="G776" t="str">
        <f>_xlfn.XLOOKUP(A776,Booking_data!$A$1:$A$6001,Booking_data!$D$1:$D$6001,"not found")</f>
        <v>M027</v>
      </c>
      <c r="H776" t="str">
        <f>_xlfn.XLOOKUP(G776,Movies_data!$A$1:$A$41,Movies_data!$B$1:$B$41,"not found")</f>
        <v>KGF Chapter 2</v>
      </c>
      <c r="I776" t="str">
        <f>_xlfn.XLOOKUP(G776,Movies_data!$A$1:$A$41,Movies_data!$D$1:$D$41,"not found")</f>
        <v>Action</v>
      </c>
      <c r="J776" t="str">
        <f>_xlfn.XLOOKUP(G776,Movies_data!$A$1:$A$41,Movies_data!$C$1:$C$41,"not found")</f>
        <v>Kannada</v>
      </c>
      <c r="K776">
        <f>_xlfn.XLOOKUP(G776,Movies_data!$A$1:$A$41,Movies_data!$H$1:$H$41,"Not Found")</f>
        <v>8.3000000000000007</v>
      </c>
      <c r="L776" t="str">
        <f>_xlfn.XLOOKUP(A776,Booking_data!$A$1:$A$6001,Booking_data!$E$1:$E$6001,"not Found")</f>
        <v>C091</v>
      </c>
      <c r="M776" t="str">
        <f>_xlfn.XLOOKUP(L776,Cinemas_data!$A$1:$A$49,Cinemas_data!$I$1:$I$49,"not Found")</f>
        <v>Cinepolis City Centre</v>
      </c>
      <c r="N776" t="str">
        <f>_xlfn.XLOOKUP(L776,Cinemas_data!$A$1:$A$49,Cinemas_data!$C$1:$C$49,"not Found")</f>
        <v>Mumbai</v>
      </c>
      <c r="O776">
        <f>_xlfn.XLOOKUP(A776,Booking_data!$A$1:$A$6001,Booking_data!$H$1:$H$6001,"not found")</f>
        <v>3</v>
      </c>
      <c r="P776">
        <f>_xlfn.XLOOKUP(A776,Booking_data!$A$1:$A$6001,Booking_data!$I$1:$I$6001,"not Found")</f>
        <v>200</v>
      </c>
      <c r="Q776">
        <f t="shared" si="62"/>
        <v>600</v>
      </c>
      <c r="R776" t="str">
        <f>_xlfn.XLOOKUP(A776,Booking_data!$A$1:$A$6001,Booking_data!$L$1:$L$6001,"Not Found")</f>
        <v>UPI</v>
      </c>
      <c r="S776">
        <f>_xlfn.XLOOKUP(A776,Booking_data!$A$1:$A$6001,Booking_data!$N$1:$N$6001,"not Found")</f>
        <v>58</v>
      </c>
      <c r="T776" t="str">
        <f>_xlfn.XLOOKUP(A776,Booking_data!$A$1:$A$6001,Booking_data!$O$1:$O$6001,"Not Found")</f>
        <v>Female</v>
      </c>
      <c r="U776" t="str">
        <f t="shared" si="63"/>
        <v>Above 45</v>
      </c>
      <c r="V776" t="str">
        <f t="shared" si="64"/>
        <v>Medium Booking</v>
      </c>
    </row>
    <row r="777" spans="1:22" x14ac:dyDescent="0.25">
      <c r="A777" t="s">
        <v>1008</v>
      </c>
      <c r="B777" s="1">
        <v>46084</v>
      </c>
      <c r="C777" s="1">
        <v>46052</v>
      </c>
      <c r="D777" s="9">
        <v>0.77083333333333337</v>
      </c>
      <c r="E777" t="str">
        <f t="shared" si="60"/>
        <v>Weekday</v>
      </c>
      <c r="F777" t="str">
        <f t="shared" si="61"/>
        <v>Mar</v>
      </c>
      <c r="G777" t="str">
        <f>_xlfn.XLOOKUP(A777,Booking_data!$A$1:$A$6001,Booking_data!$D$1:$D$6001,"not found")</f>
        <v>M008</v>
      </c>
      <c r="H777" t="str">
        <f>_xlfn.XLOOKUP(G777,Movies_data!$A$1:$A$41,Movies_data!$B$1:$B$41,"not found")</f>
        <v>Love Today</v>
      </c>
      <c r="I777" t="str">
        <f>_xlfn.XLOOKUP(G777,Movies_data!$A$1:$A$41,Movies_data!$D$1:$D$41,"not found")</f>
        <v>Romance</v>
      </c>
      <c r="J777" t="str">
        <f>_xlfn.XLOOKUP(G777,Movies_data!$A$1:$A$41,Movies_data!$C$1:$C$41,"not found")</f>
        <v>Tamil</v>
      </c>
      <c r="K777">
        <f>_xlfn.XLOOKUP(G777,Movies_data!$A$1:$A$41,Movies_data!$H$1:$H$41,"Not Found")</f>
        <v>7.4</v>
      </c>
      <c r="L777" t="str">
        <f>_xlfn.XLOOKUP(A777,Booking_data!$A$1:$A$6001,Booking_data!$E$1:$E$6001,"not Found")</f>
        <v>C043</v>
      </c>
      <c r="M777" t="str">
        <f>_xlfn.XLOOKUP(L777,Cinemas_data!$A$1:$A$49,Cinemas_data!$I$1:$I$49,"not Found")</f>
        <v>City Pride Forum Mall</v>
      </c>
      <c r="N777" t="str">
        <f>_xlfn.XLOOKUP(L777,Cinemas_data!$A$1:$A$49,Cinemas_data!$C$1:$C$49,"not Found")</f>
        <v>Salem</v>
      </c>
      <c r="O777">
        <f>_xlfn.XLOOKUP(A777,Booking_data!$A$1:$A$6001,Booking_data!$H$1:$H$6001,"not found")</f>
        <v>1</v>
      </c>
      <c r="P777">
        <f>_xlfn.XLOOKUP(A777,Booking_data!$A$1:$A$6001,Booking_data!$I$1:$I$6001,"not Found")</f>
        <v>200</v>
      </c>
      <c r="Q777">
        <f t="shared" si="62"/>
        <v>200</v>
      </c>
      <c r="R777" t="str">
        <f>_xlfn.XLOOKUP(A777,Booking_data!$A$1:$A$6001,Booking_data!$L$1:$L$6001,"Not Found")</f>
        <v>Net Banking</v>
      </c>
      <c r="S777">
        <f>_xlfn.XLOOKUP(A777,Booking_data!$A$1:$A$6001,Booking_data!$N$1:$N$6001,"not Found")</f>
        <v>31</v>
      </c>
      <c r="T777" t="str">
        <f>_xlfn.XLOOKUP(A777,Booking_data!$A$1:$A$6001,Booking_data!$O$1:$O$6001,"Not Found")</f>
        <v>Male</v>
      </c>
      <c r="U777" t="str">
        <f t="shared" si="63"/>
        <v>Middle Age</v>
      </c>
      <c r="V777" t="str">
        <f t="shared" si="64"/>
        <v>Low Booking</v>
      </c>
    </row>
    <row r="778" spans="1:22" x14ac:dyDescent="0.25">
      <c r="A778" t="s">
        <v>1009</v>
      </c>
      <c r="B778" s="1">
        <v>46084</v>
      </c>
      <c r="C778" s="1">
        <v>46048</v>
      </c>
      <c r="D778" s="9">
        <v>0.53125</v>
      </c>
      <c r="E778" t="str">
        <f t="shared" si="60"/>
        <v>Weekday</v>
      </c>
      <c r="F778" t="str">
        <f t="shared" si="61"/>
        <v>Mar</v>
      </c>
      <c r="G778" t="str">
        <f>_xlfn.XLOOKUP(A778,Booking_data!$A$1:$A$6001,Booking_data!$D$1:$D$6001,"not found")</f>
        <v>M038</v>
      </c>
      <c r="H778" t="str">
        <f>_xlfn.XLOOKUP(G778,Movies_data!$A$1:$A$41,Movies_data!$B$1:$B$41,"not found")</f>
        <v>Barbie</v>
      </c>
      <c r="I778" t="str">
        <f>_xlfn.XLOOKUP(G778,Movies_data!$A$1:$A$41,Movies_data!$D$1:$D$41,"not found")</f>
        <v>Comedy</v>
      </c>
      <c r="J778" t="str">
        <f>_xlfn.XLOOKUP(G778,Movies_data!$A$1:$A$41,Movies_data!$C$1:$C$41,"not found")</f>
        <v>English</v>
      </c>
      <c r="K778">
        <f>_xlfn.XLOOKUP(G778,Movies_data!$A$1:$A$41,Movies_data!$H$1:$H$41,"Not Found")</f>
        <v>6.8</v>
      </c>
      <c r="L778" t="str">
        <f>_xlfn.XLOOKUP(A778,Booking_data!$A$1:$A$6001,Booking_data!$E$1:$E$6001,"not Found")</f>
        <v>C022</v>
      </c>
      <c r="M778" t="str">
        <f>_xlfn.XLOOKUP(L778,Cinemas_data!$A$1:$A$49,Cinemas_data!$I$1:$I$49,"not Found")</f>
        <v>Mukta A2 Cinemas Grand Mall</v>
      </c>
      <c r="N778" t="str">
        <f>_xlfn.XLOOKUP(L778,Cinemas_data!$A$1:$A$49,Cinemas_data!$C$1:$C$49,"not Found")</f>
        <v>Coimbatore</v>
      </c>
      <c r="O778">
        <f>_xlfn.XLOOKUP(A778,Booking_data!$A$1:$A$6001,Booking_data!$H$1:$H$6001,"not found")</f>
        <v>4</v>
      </c>
      <c r="P778">
        <f>_xlfn.XLOOKUP(A778,Booking_data!$A$1:$A$6001,Booking_data!$I$1:$I$6001,"not Found")</f>
        <v>200</v>
      </c>
      <c r="Q778">
        <f t="shared" si="62"/>
        <v>800</v>
      </c>
      <c r="R778" t="str">
        <f>_xlfn.XLOOKUP(A778,Booking_data!$A$1:$A$6001,Booking_data!$L$1:$L$6001,"Not Found")</f>
        <v>Debit Card</v>
      </c>
      <c r="S778">
        <f>_xlfn.XLOOKUP(A778,Booking_data!$A$1:$A$6001,Booking_data!$N$1:$N$6001,"not Found")</f>
        <v>46</v>
      </c>
      <c r="T778" t="str">
        <f>_xlfn.XLOOKUP(A778,Booking_data!$A$1:$A$6001,Booking_data!$O$1:$O$6001,"Not Found")</f>
        <v>Male</v>
      </c>
      <c r="U778" t="str">
        <f t="shared" si="63"/>
        <v>Above 45</v>
      </c>
      <c r="V778" t="str">
        <f t="shared" si="64"/>
        <v>Medium Booking</v>
      </c>
    </row>
    <row r="779" spans="1:22" x14ac:dyDescent="0.25">
      <c r="A779" t="s">
        <v>1010</v>
      </c>
      <c r="B779" s="1">
        <v>46084</v>
      </c>
      <c r="C779" s="1">
        <v>46191</v>
      </c>
      <c r="D779" s="9">
        <v>0.88541666666666663</v>
      </c>
      <c r="E779" t="str">
        <f t="shared" si="60"/>
        <v>Weekday</v>
      </c>
      <c r="F779" t="str">
        <f t="shared" si="61"/>
        <v>Mar</v>
      </c>
      <c r="G779" t="str">
        <f>_xlfn.XLOOKUP(A779,Booking_data!$A$1:$A$6001,Booking_data!$D$1:$D$6001,"not found")</f>
        <v>M003</v>
      </c>
      <c r="H779" t="str">
        <f>_xlfn.XLOOKUP(G779,Movies_data!$A$1:$A$41,Movies_data!$B$1:$B$41,"not found")</f>
        <v>Vikram</v>
      </c>
      <c r="I779" t="str">
        <f>_xlfn.XLOOKUP(G779,Movies_data!$A$1:$A$41,Movies_data!$D$1:$D$41,"not found")</f>
        <v>Action</v>
      </c>
      <c r="J779" t="str">
        <f>_xlfn.XLOOKUP(G779,Movies_data!$A$1:$A$41,Movies_data!$C$1:$C$41,"not found")</f>
        <v>Tamil</v>
      </c>
      <c r="K779">
        <f>_xlfn.XLOOKUP(G779,Movies_data!$A$1:$A$41,Movies_data!$H$1:$H$41,"Not Found")</f>
        <v>8.3000000000000007</v>
      </c>
      <c r="L779" t="str">
        <f>_xlfn.XLOOKUP(A779,Booking_data!$A$1:$A$6001,Booking_data!$E$1:$E$6001,"not Found")</f>
        <v>C081</v>
      </c>
      <c r="M779" t="str">
        <f>_xlfn.XLOOKUP(L779,Cinemas_data!$A$1:$A$49,Cinemas_data!$I$1:$I$49,"not Found")</f>
        <v>INOX City Centre</v>
      </c>
      <c r="N779" t="str">
        <f>_xlfn.XLOOKUP(L779,Cinemas_data!$A$1:$A$49,Cinemas_data!$C$1:$C$49,"not Found")</f>
        <v>Vijayawada</v>
      </c>
      <c r="O779">
        <f>_xlfn.XLOOKUP(A779,Booking_data!$A$1:$A$6001,Booking_data!$H$1:$H$6001,"not found")</f>
        <v>3</v>
      </c>
      <c r="P779">
        <f>_xlfn.XLOOKUP(A779,Booking_data!$A$1:$A$6001,Booking_data!$I$1:$I$6001,"not Found")</f>
        <v>200</v>
      </c>
      <c r="Q779">
        <f t="shared" si="62"/>
        <v>600</v>
      </c>
      <c r="R779" t="str">
        <f>_xlfn.XLOOKUP(A779,Booking_data!$A$1:$A$6001,Booking_data!$L$1:$L$6001,"Not Found")</f>
        <v>UPI</v>
      </c>
      <c r="S779">
        <f>_xlfn.XLOOKUP(A779,Booking_data!$A$1:$A$6001,Booking_data!$N$1:$N$6001,"not Found")</f>
        <v>28</v>
      </c>
      <c r="T779" t="str">
        <f>_xlfn.XLOOKUP(A779,Booking_data!$A$1:$A$6001,Booking_data!$O$1:$O$6001,"Not Found")</f>
        <v>Male</v>
      </c>
      <c r="U779" t="str">
        <f t="shared" si="63"/>
        <v>Youngster</v>
      </c>
      <c r="V779" t="str">
        <f t="shared" si="64"/>
        <v>Medium Booking</v>
      </c>
    </row>
    <row r="780" spans="1:22" x14ac:dyDescent="0.25">
      <c r="A780" t="s">
        <v>1011</v>
      </c>
      <c r="B780" s="1">
        <v>46084</v>
      </c>
      <c r="C780" s="1">
        <v>46160</v>
      </c>
      <c r="D780" s="9">
        <v>0.53125</v>
      </c>
      <c r="E780" t="str">
        <f t="shared" si="60"/>
        <v>Weekday</v>
      </c>
      <c r="F780" t="str">
        <f t="shared" si="61"/>
        <v>Mar</v>
      </c>
      <c r="G780" t="str">
        <f>_xlfn.XLOOKUP(A780,Booking_data!$A$1:$A$6001,Booking_data!$D$1:$D$6001,"not found")</f>
        <v>M016</v>
      </c>
      <c r="H780" t="str">
        <f>_xlfn.XLOOKUP(G780,Movies_data!$A$1:$A$41,Movies_data!$B$1:$B$41,"not found")</f>
        <v>Arjun Reddy</v>
      </c>
      <c r="I780" t="str">
        <f>_xlfn.XLOOKUP(G780,Movies_data!$A$1:$A$41,Movies_data!$D$1:$D$41,"not found")</f>
        <v>Drama</v>
      </c>
      <c r="J780" t="str">
        <f>_xlfn.XLOOKUP(G780,Movies_data!$A$1:$A$41,Movies_data!$C$1:$C$41,"not found")</f>
        <v>Telugu</v>
      </c>
      <c r="K780">
        <f>_xlfn.XLOOKUP(G780,Movies_data!$A$1:$A$41,Movies_data!$H$1:$H$41,"Not Found")</f>
        <v>7.7</v>
      </c>
      <c r="L780" t="str">
        <f>_xlfn.XLOOKUP(A780,Booking_data!$A$1:$A$6001,Booking_data!$E$1:$E$6001,"not Found")</f>
        <v>C041</v>
      </c>
      <c r="M780" t="str">
        <f>_xlfn.XLOOKUP(L780,Cinemas_data!$A$1:$A$49,Cinemas_data!$I$1:$I$49,"not Found")</f>
        <v>MovieMax City Centre</v>
      </c>
      <c r="N780" t="str">
        <f>_xlfn.XLOOKUP(L780,Cinemas_data!$A$1:$A$49,Cinemas_data!$C$1:$C$49,"not Found")</f>
        <v>Salem</v>
      </c>
      <c r="O780">
        <f>_xlfn.XLOOKUP(A780,Booking_data!$A$1:$A$6001,Booking_data!$H$1:$H$6001,"not found")</f>
        <v>5</v>
      </c>
      <c r="P780">
        <f>_xlfn.XLOOKUP(A780,Booking_data!$A$1:$A$6001,Booking_data!$I$1:$I$6001,"not Found")</f>
        <v>160</v>
      </c>
      <c r="Q780">
        <f t="shared" si="62"/>
        <v>800</v>
      </c>
      <c r="R780" t="str">
        <f>_xlfn.XLOOKUP(A780,Booking_data!$A$1:$A$6001,Booking_data!$L$1:$L$6001,"Not Found")</f>
        <v>UPI</v>
      </c>
      <c r="S780">
        <f>_xlfn.XLOOKUP(A780,Booking_data!$A$1:$A$6001,Booking_data!$N$1:$N$6001,"not Found")</f>
        <v>38</v>
      </c>
      <c r="T780" t="str">
        <f>_xlfn.XLOOKUP(A780,Booking_data!$A$1:$A$6001,Booking_data!$O$1:$O$6001,"Not Found")</f>
        <v>Other</v>
      </c>
      <c r="U780" t="str">
        <f t="shared" si="63"/>
        <v>Middle Age</v>
      </c>
      <c r="V780" t="str">
        <f t="shared" si="64"/>
        <v>High Booking</v>
      </c>
    </row>
    <row r="781" spans="1:22" x14ac:dyDescent="0.25">
      <c r="A781" t="s">
        <v>1012</v>
      </c>
      <c r="B781" s="1">
        <v>46084</v>
      </c>
      <c r="C781" s="1">
        <v>46095</v>
      </c>
      <c r="D781" s="9">
        <v>0.77083333333333337</v>
      </c>
      <c r="E781" t="str">
        <f t="shared" si="60"/>
        <v>Weekday</v>
      </c>
      <c r="F781" t="str">
        <f t="shared" si="61"/>
        <v>Mar</v>
      </c>
      <c r="G781" t="str">
        <f>_xlfn.XLOOKUP(A781,Booking_data!$A$1:$A$6001,Booking_data!$D$1:$D$6001,"not found")</f>
        <v>M015</v>
      </c>
      <c r="H781" t="str">
        <f>_xlfn.XLOOKUP(G781,Movies_data!$A$1:$A$41,Movies_data!$B$1:$B$41,"not found")</f>
        <v>Kalki 2898 AD</v>
      </c>
      <c r="I781" t="str">
        <f>_xlfn.XLOOKUP(G781,Movies_data!$A$1:$A$41,Movies_data!$D$1:$D$41,"not found")</f>
        <v>Sci-Fi</v>
      </c>
      <c r="J781" t="str">
        <f>_xlfn.XLOOKUP(G781,Movies_data!$A$1:$A$41,Movies_data!$C$1:$C$41,"not found")</f>
        <v>Telugu</v>
      </c>
      <c r="K781">
        <f>_xlfn.XLOOKUP(G781,Movies_data!$A$1:$A$41,Movies_data!$H$1:$H$41,"Not Found")</f>
        <v>7</v>
      </c>
      <c r="L781" t="str">
        <f>_xlfn.XLOOKUP(A781,Booking_data!$A$1:$A$6001,Booking_data!$E$1:$E$6001,"not Found")</f>
        <v>C023</v>
      </c>
      <c r="M781" t="str">
        <f>_xlfn.XLOOKUP(L781,Cinemas_data!$A$1:$A$49,Cinemas_data!$I$1:$I$49,"not Found")</f>
        <v>MovieMax Forum Mall</v>
      </c>
      <c r="N781" t="str">
        <f>_xlfn.XLOOKUP(L781,Cinemas_data!$A$1:$A$49,Cinemas_data!$C$1:$C$49,"not Found")</f>
        <v>Coimbatore</v>
      </c>
      <c r="O781">
        <f>_xlfn.XLOOKUP(A781,Booking_data!$A$1:$A$6001,Booking_data!$H$1:$H$6001,"not found")</f>
        <v>4</v>
      </c>
      <c r="P781">
        <f>_xlfn.XLOOKUP(A781,Booking_data!$A$1:$A$6001,Booking_data!$I$1:$I$6001,"not Found")</f>
        <v>240</v>
      </c>
      <c r="Q781">
        <f t="shared" si="62"/>
        <v>960</v>
      </c>
      <c r="R781" t="str">
        <f>_xlfn.XLOOKUP(A781,Booking_data!$A$1:$A$6001,Booking_data!$L$1:$L$6001,"Not Found")</f>
        <v>Net Banking</v>
      </c>
      <c r="S781">
        <f>_xlfn.XLOOKUP(A781,Booking_data!$A$1:$A$6001,Booking_data!$N$1:$N$6001,"not Found")</f>
        <v>49</v>
      </c>
      <c r="T781" t="str">
        <f>_xlfn.XLOOKUP(A781,Booking_data!$A$1:$A$6001,Booking_data!$O$1:$O$6001,"Not Found")</f>
        <v>Male</v>
      </c>
      <c r="U781" t="str">
        <f t="shared" si="63"/>
        <v>Above 45</v>
      </c>
      <c r="V781" t="str">
        <f t="shared" si="64"/>
        <v>Medium Booking</v>
      </c>
    </row>
    <row r="782" spans="1:22" x14ac:dyDescent="0.25">
      <c r="A782" t="s">
        <v>1013</v>
      </c>
      <c r="B782" s="1">
        <v>46084</v>
      </c>
      <c r="C782" s="1">
        <v>46070</v>
      </c>
      <c r="D782" s="9">
        <v>0.64583333333333337</v>
      </c>
      <c r="E782" t="str">
        <f t="shared" si="60"/>
        <v>Weekday</v>
      </c>
      <c r="F782" t="str">
        <f t="shared" si="61"/>
        <v>Mar</v>
      </c>
      <c r="G782" t="str">
        <f>_xlfn.XLOOKUP(A782,Booking_data!$A$1:$A$6001,Booking_data!$D$1:$D$6001,"not found")</f>
        <v>M025</v>
      </c>
      <c r="H782" t="str">
        <f>_xlfn.XLOOKUP(G782,Movies_data!$A$1:$A$41,Movies_data!$B$1:$B$41,"not found")</f>
        <v>Rocky Aur Rani Kii Prem Kahaani</v>
      </c>
      <c r="I782" t="str">
        <f>_xlfn.XLOOKUP(G782,Movies_data!$A$1:$A$41,Movies_data!$D$1:$D$41,"not found")</f>
        <v>Romance</v>
      </c>
      <c r="J782" t="str">
        <f>_xlfn.XLOOKUP(G782,Movies_data!$A$1:$A$41,Movies_data!$C$1:$C$41,"not found")</f>
        <v>Hindi</v>
      </c>
      <c r="K782">
        <f>_xlfn.XLOOKUP(G782,Movies_data!$A$1:$A$41,Movies_data!$H$1:$H$41,"Not Found")</f>
        <v>6.8</v>
      </c>
      <c r="L782" t="str">
        <f>_xlfn.XLOOKUP(A782,Booking_data!$A$1:$A$6001,Booking_data!$E$1:$E$6001,"not Found")</f>
        <v>C161</v>
      </c>
      <c r="M782" t="str">
        <f>_xlfn.XLOOKUP(L782,Cinemas_data!$A$1:$A$49,Cinemas_data!$I$1:$I$49,"not Found")</f>
        <v>INOX City Centre</v>
      </c>
      <c r="N782" t="str">
        <f>_xlfn.XLOOKUP(L782,Cinemas_data!$A$1:$A$49,Cinemas_data!$C$1:$C$49,"not Found")</f>
        <v>Thiruvananthapuram</v>
      </c>
      <c r="O782">
        <f>_xlfn.XLOOKUP(A782,Booking_data!$A$1:$A$6001,Booking_data!$H$1:$H$6001,"not found")</f>
        <v>6</v>
      </c>
      <c r="P782">
        <f>_xlfn.XLOOKUP(A782,Booking_data!$A$1:$A$6001,Booking_data!$I$1:$I$6001,"not Found")</f>
        <v>280</v>
      </c>
      <c r="Q782">
        <f t="shared" si="62"/>
        <v>1680</v>
      </c>
      <c r="R782" t="str">
        <f>_xlfn.XLOOKUP(A782,Booking_data!$A$1:$A$6001,Booking_data!$L$1:$L$6001,"Not Found")</f>
        <v>Credit Card</v>
      </c>
      <c r="S782">
        <f>_xlfn.XLOOKUP(A782,Booking_data!$A$1:$A$6001,Booking_data!$N$1:$N$6001,"not Found")</f>
        <v>55</v>
      </c>
      <c r="T782" t="str">
        <f>_xlfn.XLOOKUP(A782,Booking_data!$A$1:$A$6001,Booking_data!$O$1:$O$6001,"Not Found")</f>
        <v>Other</v>
      </c>
      <c r="U782" t="str">
        <f t="shared" si="63"/>
        <v>Above 45</v>
      </c>
      <c r="V782" t="str">
        <f t="shared" si="64"/>
        <v>High Booking</v>
      </c>
    </row>
    <row r="783" spans="1:22" x14ac:dyDescent="0.25">
      <c r="A783" t="s">
        <v>1014</v>
      </c>
      <c r="B783" s="1">
        <v>46084</v>
      </c>
      <c r="C783" s="1">
        <v>46140</v>
      </c>
      <c r="D783" s="9">
        <v>0.53125</v>
      </c>
      <c r="E783" t="str">
        <f t="shared" si="60"/>
        <v>Weekday</v>
      </c>
      <c r="F783" t="str">
        <f t="shared" si="61"/>
        <v>Mar</v>
      </c>
      <c r="G783" t="str">
        <f>_xlfn.XLOOKUP(A783,Booking_data!$A$1:$A$6001,Booking_data!$D$1:$D$6001,"not found")</f>
        <v>M012</v>
      </c>
      <c r="H783" t="str">
        <f>_xlfn.XLOOKUP(G783,Movies_data!$A$1:$A$41,Movies_data!$B$1:$B$41,"not found")</f>
        <v>RRR</v>
      </c>
      <c r="I783" t="str">
        <f>_xlfn.XLOOKUP(G783,Movies_data!$A$1:$A$41,Movies_data!$D$1:$D$41,"not found")</f>
        <v>Action</v>
      </c>
      <c r="J783" t="str">
        <f>_xlfn.XLOOKUP(G783,Movies_data!$A$1:$A$41,Movies_data!$C$1:$C$41,"not found")</f>
        <v>Telugu</v>
      </c>
      <c r="K783">
        <f>_xlfn.XLOOKUP(G783,Movies_data!$A$1:$A$41,Movies_data!$H$1:$H$41,"Not Found")</f>
        <v>7.8</v>
      </c>
      <c r="L783" t="str">
        <f>_xlfn.XLOOKUP(A783,Booking_data!$A$1:$A$6001,Booking_data!$E$1:$E$6001,"not Found")</f>
        <v>C163</v>
      </c>
      <c r="M783" t="str">
        <f>_xlfn.XLOOKUP(L783,Cinemas_data!$A$1:$A$49,Cinemas_data!$I$1:$I$49,"not Found")</f>
        <v>Miraj Cinemas Forum Mall</v>
      </c>
      <c r="N783" t="str">
        <f>_xlfn.XLOOKUP(L783,Cinemas_data!$A$1:$A$49,Cinemas_data!$C$1:$C$49,"not Found")</f>
        <v>Thiruvananthapuram</v>
      </c>
      <c r="O783">
        <f>_xlfn.XLOOKUP(A783,Booking_data!$A$1:$A$6001,Booking_data!$H$1:$H$6001,"not found")</f>
        <v>4</v>
      </c>
      <c r="P783">
        <f>_xlfn.XLOOKUP(A783,Booking_data!$A$1:$A$6001,Booking_data!$I$1:$I$6001,"not Found")</f>
        <v>180</v>
      </c>
      <c r="Q783">
        <f t="shared" si="62"/>
        <v>720</v>
      </c>
      <c r="R783" t="str">
        <f>_xlfn.XLOOKUP(A783,Booking_data!$A$1:$A$6001,Booking_data!$L$1:$L$6001,"Not Found")</f>
        <v>Debit Card</v>
      </c>
      <c r="S783">
        <f>_xlfn.XLOOKUP(A783,Booking_data!$A$1:$A$6001,Booking_data!$N$1:$N$6001,"not Found")</f>
        <v>45</v>
      </c>
      <c r="T783" t="str">
        <f>_xlfn.XLOOKUP(A783,Booking_data!$A$1:$A$6001,Booking_data!$O$1:$O$6001,"Not Found")</f>
        <v>Female</v>
      </c>
      <c r="U783" t="str">
        <f t="shared" si="63"/>
        <v>Above 45</v>
      </c>
      <c r="V783" t="str">
        <f t="shared" si="64"/>
        <v>Medium Booking</v>
      </c>
    </row>
    <row r="784" spans="1:22" x14ac:dyDescent="0.25">
      <c r="A784" t="s">
        <v>1015</v>
      </c>
      <c r="B784" s="1">
        <v>46084</v>
      </c>
      <c r="C784" s="1">
        <v>46140</v>
      </c>
      <c r="D784" s="9">
        <v>0.88541666666666663</v>
      </c>
      <c r="E784" t="str">
        <f t="shared" si="60"/>
        <v>Weekday</v>
      </c>
      <c r="F784" t="str">
        <f t="shared" si="61"/>
        <v>Mar</v>
      </c>
      <c r="G784" t="str">
        <f>_xlfn.XLOOKUP(A784,Booking_data!$A$1:$A$6001,Booking_data!$D$1:$D$6001,"not found")</f>
        <v>M035</v>
      </c>
      <c r="H784" t="str">
        <f>_xlfn.XLOOKUP(G784,Movies_data!$A$1:$A$41,Movies_data!$B$1:$B$41,"not found")</f>
        <v>Aavesham</v>
      </c>
      <c r="I784" t="str">
        <f>_xlfn.XLOOKUP(G784,Movies_data!$A$1:$A$41,Movies_data!$D$1:$D$41,"not found")</f>
        <v>Comedy</v>
      </c>
      <c r="J784" t="str">
        <f>_xlfn.XLOOKUP(G784,Movies_data!$A$1:$A$41,Movies_data!$C$1:$C$41,"not found")</f>
        <v>Malayalam</v>
      </c>
      <c r="K784">
        <f>_xlfn.XLOOKUP(G784,Movies_data!$A$1:$A$41,Movies_data!$H$1:$H$41,"Not Found")</f>
        <v>7.8</v>
      </c>
      <c r="L784" t="str">
        <f>_xlfn.XLOOKUP(A784,Booking_data!$A$1:$A$6001,Booking_data!$E$1:$E$6001,"not Found")</f>
        <v>C113</v>
      </c>
      <c r="M784" t="str">
        <f>_xlfn.XLOOKUP(L784,Cinemas_data!$A$1:$A$49,Cinemas_data!$I$1:$I$49,"not Found")</f>
        <v>Asian Cinemas Forum Mall</v>
      </c>
      <c r="N784" t="str">
        <f>_xlfn.XLOOKUP(L784,Cinemas_data!$A$1:$A$49,Cinemas_data!$C$1:$C$49,"not Found")</f>
        <v>Delhi</v>
      </c>
      <c r="O784">
        <f>_xlfn.XLOOKUP(A784,Booking_data!$A$1:$A$6001,Booking_data!$H$1:$H$6001,"not found")</f>
        <v>3</v>
      </c>
      <c r="P784">
        <f>_xlfn.XLOOKUP(A784,Booking_data!$A$1:$A$6001,Booking_data!$I$1:$I$6001,"not Found")</f>
        <v>240</v>
      </c>
      <c r="Q784">
        <f t="shared" si="62"/>
        <v>720</v>
      </c>
      <c r="R784" t="str">
        <f>_xlfn.XLOOKUP(A784,Booking_data!$A$1:$A$6001,Booking_data!$L$1:$L$6001,"Not Found")</f>
        <v>Net Banking</v>
      </c>
      <c r="S784">
        <f>_xlfn.XLOOKUP(A784,Booking_data!$A$1:$A$6001,Booking_data!$N$1:$N$6001,"not Found")</f>
        <v>59</v>
      </c>
      <c r="T784" t="str">
        <f>_xlfn.XLOOKUP(A784,Booking_data!$A$1:$A$6001,Booking_data!$O$1:$O$6001,"Not Found")</f>
        <v>Male</v>
      </c>
      <c r="U784" t="str">
        <f t="shared" si="63"/>
        <v>Above 45</v>
      </c>
      <c r="V784" t="str">
        <f t="shared" si="64"/>
        <v>Medium Booking</v>
      </c>
    </row>
    <row r="785" spans="1:22" x14ac:dyDescent="0.25">
      <c r="A785" t="s">
        <v>1016</v>
      </c>
      <c r="B785" s="1">
        <v>46084</v>
      </c>
      <c r="C785" s="1">
        <v>46074</v>
      </c>
      <c r="D785" s="9">
        <v>0.64583333333333337</v>
      </c>
      <c r="E785" t="str">
        <f t="shared" si="60"/>
        <v>Weekday</v>
      </c>
      <c r="F785" t="str">
        <f t="shared" si="61"/>
        <v>Mar</v>
      </c>
      <c r="G785" t="str">
        <f>_xlfn.XLOOKUP(A785,Booking_data!$A$1:$A$6001,Booking_data!$D$1:$D$6001,"not found")</f>
        <v>M012</v>
      </c>
      <c r="H785" t="str">
        <f>_xlfn.XLOOKUP(G785,Movies_data!$A$1:$A$41,Movies_data!$B$1:$B$41,"not found")</f>
        <v>RRR</v>
      </c>
      <c r="I785" t="str">
        <f>_xlfn.XLOOKUP(G785,Movies_data!$A$1:$A$41,Movies_data!$D$1:$D$41,"not found")</f>
        <v>Action</v>
      </c>
      <c r="J785" t="str">
        <f>_xlfn.XLOOKUP(G785,Movies_data!$A$1:$A$41,Movies_data!$C$1:$C$41,"not found")</f>
        <v>Telugu</v>
      </c>
      <c r="K785">
        <f>_xlfn.XLOOKUP(G785,Movies_data!$A$1:$A$41,Movies_data!$H$1:$H$41,"Not Found")</f>
        <v>7.8</v>
      </c>
      <c r="L785" t="str">
        <f>_xlfn.XLOOKUP(A785,Booking_data!$A$1:$A$6001,Booking_data!$E$1:$E$6001,"not Found")</f>
        <v>C043</v>
      </c>
      <c r="M785" t="str">
        <f>_xlfn.XLOOKUP(L785,Cinemas_data!$A$1:$A$49,Cinemas_data!$I$1:$I$49,"not Found")</f>
        <v>City Pride Forum Mall</v>
      </c>
      <c r="N785" t="str">
        <f>_xlfn.XLOOKUP(L785,Cinemas_data!$A$1:$A$49,Cinemas_data!$C$1:$C$49,"not Found")</f>
        <v>Salem</v>
      </c>
      <c r="O785">
        <f>_xlfn.XLOOKUP(A785,Booking_data!$A$1:$A$6001,Booking_data!$H$1:$H$6001,"not found")</f>
        <v>2</v>
      </c>
      <c r="P785">
        <f>_xlfn.XLOOKUP(A785,Booking_data!$A$1:$A$6001,Booking_data!$I$1:$I$6001,"not Found")</f>
        <v>200</v>
      </c>
      <c r="Q785">
        <f t="shared" si="62"/>
        <v>400</v>
      </c>
      <c r="R785" t="str">
        <f>_xlfn.XLOOKUP(A785,Booking_data!$A$1:$A$6001,Booking_data!$L$1:$L$6001,"Not Found")</f>
        <v>UPI</v>
      </c>
      <c r="S785">
        <f>_xlfn.XLOOKUP(A785,Booking_data!$A$1:$A$6001,Booking_data!$N$1:$N$6001,"not Found")</f>
        <v>27</v>
      </c>
      <c r="T785" t="str">
        <f>_xlfn.XLOOKUP(A785,Booking_data!$A$1:$A$6001,Booking_data!$O$1:$O$6001,"Not Found")</f>
        <v>Female</v>
      </c>
      <c r="U785" t="str">
        <f t="shared" si="63"/>
        <v>Youngster</v>
      </c>
      <c r="V785" t="str">
        <f t="shared" si="64"/>
        <v>Low Booking</v>
      </c>
    </row>
    <row r="786" spans="1:22" x14ac:dyDescent="0.25">
      <c r="A786" t="s">
        <v>1017</v>
      </c>
      <c r="B786" s="1">
        <v>46084</v>
      </c>
      <c r="C786" s="1">
        <v>46110</v>
      </c>
      <c r="D786" s="9">
        <v>0.53125</v>
      </c>
      <c r="E786" t="str">
        <f t="shared" si="60"/>
        <v>Weekday</v>
      </c>
      <c r="F786" t="str">
        <f t="shared" si="61"/>
        <v>Mar</v>
      </c>
      <c r="G786" t="str">
        <f>_xlfn.XLOOKUP(A786,Booking_data!$A$1:$A$6001,Booking_data!$D$1:$D$6001,"not found")</f>
        <v>M014</v>
      </c>
      <c r="H786" t="str">
        <f>_xlfn.XLOOKUP(G786,Movies_data!$A$1:$A$41,Movies_data!$B$1:$B$41,"not found")</f>
        <v>Hi Nanna</v>
      </c>
      <c r="I786" t="str">
        <f>_xlfn.XLOOKUP(G786,Movies_data!$A$1:$A$41,Movies_data!$D$1:$D$41,"not found")</f>
        <v>Romance</v>
      </c>
      <c r="J786" t="str">
        <f>_xlfn.XLOOKUP(G786,Movies_data!$A$1:$A$41,Movies_data!$C$1:$C$41,"not found")</f>
        <v>Telugu</v>
      </c>
      <c r="K786">
        <f>_xlfn.XLOOKUP(G786,Movies_data!$A$1:$A$41,Movies_data!$H$1:$H$41,"Not Found")</f>
        <v>8</v>
      </c>
      <c r="L786" t="str">
        <f>_xlfn.XLOOKUP(A786,Booking_data!$A$1:$A$6001,Booking_data!$E$1:$E$6001,"not Found")</f>
        <v>C073</v>
      </c>
      <c r="M786" t="str">
        <f>_xlfn.XLOOKUP(L786,Cinemas_data!$A$1:$A$49,Cinemas_data!$I$1:$I$49,"not Found")</f>
        <v>Cinepolis Forum Mall</v>
      </c>
      <c r="N786" t="str">
        <f>_xlfn.XLOOKUP(L786,Cinemas_data!$A$1:$A$49,Cinemas_data!$C$1:$C$49,"not Found")</f>
        <v>Hyderabad</v>
      </c>
      <c r="O786">
        <f>_xlfn.XLOOKUP(A786,Booking_data!$A$1:$A$6001,Booking_data!$H$1:$H$6001,"not found")</f>
        <v>3</v>
      </c>
      <c r="P786">
        <f>_xlfn.XLOOKUP(A786,Booking_data!$A$1:$A$6001,Booking_data!$I$1:$I$6001,"not Found")</f>
        <v>240</v>
      </c>
      <c r="Q786">
        <f t="shared" si="62"/>
        <v>720</v>
      </c>
      <c r="R786" t="str">
        <f>_xlfn.XLOOKUP(A786,Booking_data!$A$1:$A$6001,Booking_data!$L$1:$L$6001,"Not Found")</f>
        <v>Wallet</v>
      </c>
      <c r="S786">
        <f>_xlfn.XLOOKUP(A786,Booking_data!$A$1:$A$6001,Booking_data!$N$1:$N$6001,"not Found")</f>
        <v>51</v>
      </c>
      <c r="T786" t="str">
        <f>_xlfn.XLOOKUP(A786,Booking_data!$A$1:$A$6001,Booking_data!$O$1:$O$6001,"Not Found")</f>
        <v>Female</v>
      </c>
      <c r="U786" t="str">
        <f t="shared" si="63"/>
        <v>Above 45</v>
      </c>
      <c r="V786" t="str">
        <f t="shared" si="64"/>
        <v>Medium Booking</v>
      </c>
    </row>
    <row r="787" spans="1:22" x14ac:dyDescent="0.25">
      <c r="A787" t="s">
        <v>1018</v>
      </c>
      <c r="B787" s="1">
        <v>46084</v>
      </c>
      <c r="C787" s="1">
        <v>46175</v>
      </c>
      <c r="D787" s="9">
        <v>0.77083333333333337</v>
      </c>
      <c r="E787" t="str">
        <f t="shared" si="60"/>
        <v>Weekday</v>
      </c>
      <c r="F787" t="str">
        <f t="shared" si="61"/>
        <v>Mar</v>
      </c>
      <c r="G787" t="str">
        <f>_xlfn.XLOOKUP(A787,Booking_data!$A$1:$A$6001,Booking_data!$D$1:$D$6001,"not found")</f>
        <v>M025</v>
      </c>
      <c r="H787" t="str">
        <f>_xlfn.XLOOKUP(G787,Movies_data!$A$1:$A$41,Movies_data!$B$1:$B$41,"not found")</f>
        <v>Rocky Aur Rani Kii Prem Kahaani</v>
      </c>
      <c r="I787" t="str">
        <f>_xlfn.XLOOKUP(G787,Movies_data!$A$1:$A$41,Movies_data!$D$1:$D$41,"not found")</f>
        <v>Romance</v>
      </c>
      <c r="J787" t="str">
        <f>_xlfn.XLOOKUP(G787,Movies_data!$A$1:$A$41,Movies_data!$C$1:$C$41,"not found")</f>
        <v>Hindi</v>
      </c>
      <c r="K787">
        <f>_xlfn.XLOOKUP(G787,Movies_data!$A$1:$A$41,Movies_data!$H$1:$H$41,"Not Found")</f>
        <v>6.8</v>
      </c>
      <c r="L787" t="str">
        <f>_xlfn.XLOOKUP(A787,Booking_data!$A$1:$A$6001,Booking_data!$E$1:$E$6001,"not Found")</f>
        <v>C101</v>
      </c>
      <c r="M787" t="str">
        <f>_xlfn.XLOOKUP(L787,Cinemas_data!$A$1:$A$49,Cinemas_data!$I$1:$I$49,"not Found")</f>
        <v>Miraj Cinemas City Centre</v>
      </c>
      <c r="N787" t="str">
        <f>_xlfn.XLOOKUP(L787,Cinemas_data!$A$1:$A$49,Cinemas_data!$C$1:$C$49,"not Found")</f>
        <v>Pune</v>
      </c>
      <c r="O787">
        <f>_xlfn.XLOOKUP(A787,Booking_data!$A$1:$A$6001,Booking_data!$H$1:$H$6001,"not found")</f>
        <v>4</v>
      </c>
      <c r="P787">
        <f>_xlfn.XLOOKUP(A787,Booking_data!$A$1:$A$6001,Booking_data!$I$1:$I$6001,"not Found")</f>
        <v>180</v>
      </c>
      <c r="Q787">
        <f t="shared" si="62"/>
        <v>720</v>
      </c>
      <c r="R787" t="str">
        <f>_xlfn.XLOOKUP(A787,Booking_data!$A$1:$A$6001,Booking_data!$L$1:$L$6001,"Not Found")</f>
        <v>Debit Card</v>
      </c>
      <c r="S787">
        <f>_xlfn.XLOOKUP(A787,Booking_data!$A$1:$A$6001,Booking_data!$N$1:$N$6001,"not Found")</f>
        <v>49</v>
      </c>
      <c r="T787" t="str">
        <f>_xlfn.XLOOKUP(A787,Booking_data!$A$1:$A$6001,Booking_data!$O$1:$O$6001,"Not Found")</f>
        <v>Female</v>
      </c>
      <c r="U787" t="str">
        <f t="shared" si="63"/>
        <v>Above 45</v>
      </c>
      <c r="V787" t="str">
        <f t="shared" si="64"/>
        <v>Medium Booking</v>
      </c>
    </row>
    <row r="788" spans="1:22" x14ac:dyDescent="0.25">
      <c r="A788" t="s">
        <v>1019</v>
      </c>
      <c r="B788" s="1">
        <v>46084</v>
      </c>
      <c r="C788" s="1">
        <v>46061</v>
      </c>
      <c r="D788" s="9">
        <v>0.88541666666666663</v>
      </c>
      <c r="E788" t="str">
        <f t="shared" si="60"/>
        <v>Weekday</v>
      </c>
      <c r="F788" t="str">
        <f t="shared" si="61"/>
        <v>Mar</v>
      </c>
      <c r="G788" t="str">
        <f>_xlfn.XLOOKUP(A788,Booking_data!$A$1:$A$6001,Booking_data!$D$1:$D$6001,"not found")</f>
        <v>M005</v>
      </c>
      <c r="H788" t="str">
        <f>_xlfn.XLOOKUP(G788,Movies_data!$A$1:$A$41,Movies_data!$B$1:$B$41,"not found")</f>
        <v>Ponniyin Selvan II</v>
      </c>
      <c r="I788" t="str">
        <f>_xlfn.XLOOKUP(G788,Movies_data!$A$1:$A$41,Movies_data!$D$1:$D$41,"not found")</f>
        <v>Drama</v>
      </c>
      <c r="J788" t="str">
        <f>_xlfn.XLOOKUP(G788,Movies_data!$A$1:$A$41,Movies_data!$C$1:$C$41,"not found")</f>
        <v>Tamil</v>
      </c>
      <c r="K788">
        <f>_xlfn.XLOOKUP(G788,Movies_data!$A$1:$A$41,Movies_data!$H$1:$H$41,"Not Found")</f>
        <v>7.3</v>
      </c>
      <c r="L788" t="str">
        <f>_xlfn.XLOOKUP(A788,Booking_data!$A$1:$A$6001,Booking_data!$E$1:$E$6001,"not Found")</f>
        <v>C073</v>
      </c>
      <c r="M788" t="str">
        <f>_xlfn.XLOOKUP(L788,Cinemas_data!$A$1:$A$49,Cinemas_data!$I$1:$I$49,"not Found")</f>
        <v>Cinepolis Forum Mall</v>
      </c>
      <c r="N788" t="str">
        <f>_xlfn.XLOOKUP(L788,Cinemas_data!$A$1:$A$49,Cinemas_data!$C$1:$C$49,"not Found")</f>
        <v>Hyderabad</v>
      </c>
      <c r="O788">
        <f>_xlfn.XLOOKUP(A788,Booking_data!$A$1:$A$6001,Booking_data!$H$1:$H$6001,"not found")</f>
        <v>2</v>
      </c>
      <c r="P788">
        <f>_xlfn.XLOOKUP(A788,Booking_data!$A$1:$A$6001,Booking_data!$I$1:$I$6001,"not Found")</f>
        <v>420</v>
      </c>
      <c r="Q788">
        <f t="shared" si="62"/>
        <v>840</v>
      </c>
      <c r="R788" t="str">
        <f>_xlfn.XLOOKUP(A788,Booking_data!$A$1:$A$6001,Booking_data!$L$1:$L$6001,"Not Found")</f>
        <v>Net Banking</v>
      </c>
      <c r="S788">
        <f>_xlfn.XLOOKUP(A788,Booking_data!$A$1:$A$6001,Booking_data!$N$1:$N$6001,"not Found")</f>
        <v>59</v>
      </c>
      <c r="T788" t="str">
        <f>_xlfn.XLOOKUP(A788,Booking_data!$A$1:$A$6001,Booking_data!$O$1:$O$6001,"Not Found")</f>
        <v>Female</v>
      </c>
      <c r="U788" t="str">
        <f t="shared" si="63"/>
        <v>Above 45</v>
      </c>
      <c r="V788" t="str">
        <f t="shared" si="64"/>
        <v>Low Booking</v>
      </c>
    </row>
    <row r="789" spans="1:22" x14ac:dyDescent="0.25">
      <c r="A789" t="s">
        <v>1020</v>
      </c>
      <c r="B789" s="1">
        <v>46084</v>
      </c>
      <c r="C789" s="1">
        <v>46126</v>
      </c>
      <c r="D789" s="9">
        <v>0.9375</v>
      </c>
      <c r="E789" t="str">
        <f t="shared" si="60"/>
        <v>Weekday</v>
      </c>
      <c r="F789" t="str">
        <f t="shared" si="61"/>
        <v>Mar</v>
      </c>
      <c r="G789" t="str">
        <f>_xlfn.XLOOKUP(A789,Booking_data!$A$1:$A$6001,Booking_data!$D$1:$D$6001,"not found")</f>
        <v>M035</v>
      </c>
      <c r="H789" t="str">
        <f>_xlfn.XLOOKUP(G789,Movies_data!$A$1:$A$41,Movies_data!$B$1:$B$41,"not found")</f>
        <v>Aavesham</v>
      </c>
      <c r="I789" t="str">
        <f>_xlfn.XLOOKUP(G789,Movies_data!$A$1:$A$41,Movies_data!$D$1:$D$41,"not found")</f>
        <v>Comedy</v>
      </c>
      <c r="J789" t="str">
        <f>_xlfn.XLOOKUP(G789,Movies_data!$A$1:$A$41,Movies_data!$C$1:$C$41,"not found")</f>
        <v>Malayalam</v>
      </c>
      <c r="K789">
        <f>_xlfn.XLOOKUP(G789,Movies_data!$A$1:$A$41,Movies_data!$H$1:$H$41,"Not Found")</f>
        <v>7.8</v>
      </c>
      <c r="L789" t="str">
        <f>_xlfn.XLOOKUP(A789,Booking_data!$A$1:$A$6001,Booking_data!$E$1:$E$6001,"not Found")</f>
        <v>C121</v>
      </c>
      <c r="M789" t="str">
        <f>_xlfn.XLOOKUP(L789,Cinemas_data!$A$1:$A$49,Cinemas_data!$I$1:$I$49,"not Found")</f>
        <v>MovieMax City Centre</v>
      </c>
      <c r="N789" t="str">
        <f>_xlfn.XLOOKUP(L789,Cinemas_data!$A$1:$A$49,Cinemas_data!$C$1:$C$49,"not Found")</f>
        <v>Noida</v>
      </c>
      <c r="O789">
        <f>_xlfn.XLOOKUP(A789,Booking_data!$A$1:$A$6001,Booking_data!$H$1:$H$6001,"not found")</f>
        <v>2</v>
      </c>
      <c r="P789">
        <f>_xlfn.XLOOKUP(A789,Booking_data!$A$1:$A$6001,Booking_data!$I$1:$I$6001,"not Found")</f>
        <v>240</v>
      </c>
      <c r="Q789">
        <f t="shared" si="62"/>
        <v>480</v>
      </c>
      <c r="R789" t="str">
        <f>_xlfn.XLOOKUP(A789,Booking_data!$A$1:$A$6001,Booking_data!$L$1:$L$6001,"Not Found")</f>
        <v>Debit Card</v>
      </c>
      <c r="S789">
        <f>_xlfn.XLOOKUP(A789,Booking_data!$A$1:$A$6001,Booking_data!$N$1:$N$6001,"not Found")</f>
        <v>44</v>
      </c>
      <c r="T789" t="str">
        <f>_xlfn.XLOOKUP(A789,Booking_data!$A$1:$A$6001,Booking_data!$O$1:$O$6001,"Not Found")</f>
        <v>Female</v>
      </c>
      <c r="U789" t="str">
        <f t="shared" si="63"/>
        <v>Middle Age</v>
      </c>
      <c r="V789" t="str">
        <f t="shared" si="64"/>
        <v>Low Booking</v>
      </c>
    </row>
    <row r="790" spans="1:22" x14ac:dyDescent="0.25">
      <c r="A790" t="s">
        <v>1021</v>
      </c>
      <c r="B790" s="1">
        <v>46084</v>
      </c>
      <c r="C790" s="1">
        <v>46126</v>
      </c>
      <c r="D790" s="9">
        <v>0.77083333333333337</v>
      </c>
      <c r="E790" t="str">
        <f t="shared" si="60"/>
        <v>Weekday</v>
      </c>
      <c r="F790" t="str">
        <f t="shared" si="61"/>
        <v>Mar</v>
      </c>
      <c r="G790" t="str">
        <f>_xlfn.XLOOKUP(A790,Booking_data!$A$1:$A$6001,Booking_data!$D$1:$D$6001,"not found")</f>
        <v>M018</v>
      </c>
      <c r="H790" t="str">
        <f>_xlfn.XLOOKUP(G790,Movies_data!$A$1:$A$41,Movies_data!$B$1:$B$41,"not found")</f>
        <v>Sita Ramam</v>
      </c>
      <c r="I790" t="str">
        <f>_xlfn.XLOOKUP(G790,Movies_data!$A$1:$A$41,Movies_data!$D$1:$D$41,"not found")</f>
        <v>Romance</v>
      </c>
      <c r="J790" t="str">
        <f>_xlfn.XLOOKUP(G790,Movies_data!$A$1:$A$41,Movies_data!$C$1:$C$41,"not found")</f>
        <v>Telugu</v>
      </c>
      <c r="K790">
        <f>_xlfn.XLOOKUP(G790,Movies_data!$A$1:$A$41,Movies_data!$H$1:$H$41,"Not Found")</f>
        <v>8.5</v>
      </c>
      <c r="L790" t="str">
        <f>_xlfn.XLOOKUP(A790,Booking_data!$A$1:$A$6001,Booking_data!$E$1:$E$6001,"not Found")</f>
        <v>C073</v>
      </c>
      <c r="M790" t="str">
        <f>_xlfn.XLOOKUP(L790,Cinemas_data!$A$1:$A$49,Cinemas_data!$I$1:$I$49,"not Found")</f>
        <v>Cinepolis Forum Mall</v>
      </c>
      <c r="N790" t="str">
        <f>_xlfn.XLOOKUP(L790,Cinemas_data!$A$1:$A$49,Cinemas_data!$C$1:$C$49,"not Found")</f>
        <v>Hyderabad</v>
      </c>
      <c r="O790">
        <f>_xlfn.XLOOKUP(A790,Booking_data!$A$1:$A$6001,Booking_data!$H$1:$H$6001,"not found")</f>
        <v>3</v>
      </c>
      <c r="P790">
        <f>_xlfn.XLOOKUP(A790,Booking_data!$A$1:$A$6001,Booking_data!$I$1:$I$6001,"not Found")</f>
        <v>320</v>
      </c>
      <c r="Q790">
        <f t="shared" si="62"/>
        <v>960</v>
      </c>
      <c r="R790" t="str">
        <f>_xlfn.XLOOKUP(A790,Booking_data!$A$1:$A$6001,Booking_data!$L$1:$L$6001,"Not Found")</f>
        <v>Debit Card</v>
      </c>
      <c r="S790">
        <f>_xlfn.XLOOKUP(A790,Booking_data!$A$1:$A$6001,Booking_data!$N$1:$N$6001,"not Found")</f>
        <v>47</v>
      </c>
      <c r="T790" t="str">
        <f>_xlfn.XLOOKUP(A790,Booking_data!$A$1:$A$6001,Booking_data!$O$1:$O$6001,"Not Found")</f>
        <v>Other</v>
      </c>
      <c r="U790" t="str">
        <f t="shared" si="63"/>
        <v>Above 45</v>
      </c>
      <c r="V790" t="str">
        <f t="shared" si="64"/>
        <v>Medium Booking</v>
      </c>
    </row>
    <row r="791" spans="1:22" x14ac:dyDescent="0.25">
      <c r="A791" t="s">
        <v>1022</v>
      </c>
      <c r="B791" s="1">
        <v>46084</v>
      </c>
      <c r="C791" s="1">
        <v>46033</v>
      </c>
      <c r="D791" s="9">
        <v>0.53125</v>
      </c>
      <c r="E791" t="str">
        <f t="shared" si="60"/>
        <v>Weekday</v>
      </c>
      <c r="F791" t="str">
        <f t="shared" si="61"/>
        <v>Mar</v>
      </c>
      <c r="G791" t="str">
        <f>_xlfn.XLOOKUP(A791,Booking_data!$A$1:$A$6001,Booking_data!$D$1:$D$6001,"not found")</f>
        <v>M002</v>
      </c>
      <c r="H791" t="str">
        <f>_xlfn.XLOOKUP(G791,Movies_data!$A$1:$A$41,Movies_data!$B$1:$B$41,"not found")</f>
        <v>Jailer</v>
      </c>
      <c r="I791" t="str">
        <f>_xlfn.XLOOKUP(G791,Movies_data!$A$1:$A$41,Movies_data!$D$1:$D$41,"not found")</f>
        <v>Action</v>
      </c>
      <c r="J791" t="str">
        <f>_xlfn.XLOOKUP(G791,Movies_data!$A$1:$A$41,Movies_data!$C$1:$C$41,"not found")</f>
        <v>Tamil</v>
      </c>
      <c r="K791">
        <f>_xlfn.XLOOKUP(G791,Movies_data!$A$1:$A$41,Movies_data!$H$1:$H$41,"Not Found")</f>
        <v>7.1</v>
      </c>
      <c r="L791" t="str">
        <f>_xlfn.XLOOKUP(A791,Booking_data!$A$1:$A$6001,Booking_data!$E$1:$E$6001,"not Found")</f>
        <v>C011</v>
      </c>
      <c r="M791" t="str">
        <f>_xlfn.XLOOKUP(L791,Cinemas_data!$A$1:$A$49,Cinemas_data!$I$1:$I$49,"not Found")</f>
        <v>Cinepolis City Centre</v>
      </c>
      <c r="N791" t="str">
        <f>_xlfn.XLOOKUP(L791,Cinemas_data!$A$1:$A$49,Cinemas_data!$C$1:$C$49,"not Found")</f>
        <v>Chennai</v>
      </c>
      <c r="O791">
        <f>_xlfn.XLOOKUP(A791,Booking_data!$A$1:$A$6001,Booking_data!$H$1:$H$6001,"not found")</f>
        <v>1</v>
      </c>
      <c r="P791">
        <f>_xlfn.XLOOKUP(A791,Booking_data!$A$1:$A$6001,Booking_data!$I$1:$I$6001,"not Found")</f>
        <v>240</v>
      </c>
      <c r="Q791">
        <f t="shared" si="62"/>
        <v>240</v>
      </c>
      <c r="R791" t="str">
        <f>_xlfn.XLOOKUP(A791,Booking_data!$A$1:$A$6001,Booking_data!$L$1:$L$6001,"Not Found")</f>
        <v>UPI</v>
      </c>
      <c r="S791">
        <f>_xlfn.XLOOKUP(A791,Booking_data!$A$1:$A$6001,Booking_data!$N$1:$N$6001,"not Found")</f>
        <v>45</v>
      </c>
      <c r="T791" t="str">
        <f>_xlfn.XLOOKUP(A791,Booking_data!$A$1:$A$6001,Booking_data!$O$1:$O$6001,"Not Found")</f>
        <v>Male</v>
      </c>
      <c r="U791" t="str">
        <f t="shared" si="63"/>
        <v>Above 45</v>
      </c>
      <c r="V791" t="str">
        <f t="shared" si="64"/>
        <v>Low Booking</v>
      </c>
    </row>
    <row r="792" spans="1:22" x14ac:dyDescent="0.25">
      <c r="A792" t="s">
        <v>1023</v>
      </c>
      <c r="B792" s="1">
        <v>46084</v>
      </c>
      <c r="C792" s="1">
        <v>46160</v>
      </c>
      <c r="D792" s="9">
        <v>0.39583333333333331</v>
      </c>
      <c r="E792" t="str">
        <f t="shared" si="60"/>
        <v>Weekday</v>
      </c>
      <c r="F792" t="str">
        <f t="shared" si="61"/>
        <v>Mar</v>
      </c>
      <c r="G792" t="str">
        <f>_xlfn.XLOOKUP(A792,Booking_data!$A$1:$A$6001,Booking_data!$D$1:$D$6001,"not found")</f>
        <v>M037</v>
      </c>
      <c r="H792" t="str">
        <f>_xlfn.XLOOKUP(G792,Movies_data!$A$1:$A$41,Movies_data!$B$1:$B$41,"not found")</f>
        <v>Oppenheimer</v>
      </c>
      <c r="I792" t="str">
        <f>_xlfn.XLOOKUP(G792,Movies_data!$A$1:$A$41,Movies_data!$D$1:$D$41,"not found")</f>
        <v>Biography</v>
      </c>
      <c r="J792" t="str">
        <f>_xlfn.XLOOKUP(G792,Movies_data!$A$1:$A$41,Movies_data!$C$1:$C$41,"not found")</f>
        <v>English</v>
      </c>
      <c r="K792">
        <f>_xlfn.XLOOKUP(G792,Movies_data!$A$1:$A$41,Movies_data!$H$1:$H$41,"Not Found")</f>
        <v>8.5</v>
      </c>
      <c r="L792" t="str">
        <f>_xlfn.XLOOKUP(A792,Booking_data!$A$1:$A$6001,Booking_data!$E$1:$E$6001,"not Found")</f>
        <v>C021</v>
      </c>
      <c r="M792" t="str">
        <f>_xlfn.XLOOKUP(L792,Cinemas_data!$A$1:$A$49,Cinemas_data!$I$1:$I$49,"not Found")</f>
        <v>Miraj Cinemas City Centre</v>
      </c>
      <c r="N792" t="str">
        <f>_xlfn.XLOOKUP(L792,Cinemas_data!$A$1:$A$49,Cinemas_data!$C$1:$C$49,"not Found")</f>
        <v>Coimbatore</v>
      </c>
      <c r="O792">
        <f>_xlfn.XLOOKUP(A792,Booking_data!$A$1:$A$6001,Booking_data!$H$1:$H$6001,"not found")</f>
        <v>5</v>
      </c>
      <c r="P792">
        <f>_xlfn.XLOOKUP(A792,Booking_data!$A$1:$A$6001,Booking_data!$I$1:$I$6001,"not Found")</f>
        <v>220</v>
      </c>
      <c r="Q792">
        <f t="shared" si="62"/>
        <v>1100</v>
      </c>
      <c r="R792" t="str">
        <f>_xlfn.XLOOKUP(A792,Booking_data!$A$1:$A$6001,Booking_data!$L$1:$L$6001,"Not Found")</f>
        <v>Debit Card</v>
      </c>
      <c r="S792">
        <f>_xlfn.XLOOKUP(A792,Booking_data!$A$1:$A$6001,Booking_data!$N$1:$N$6001,"not Found")</f>
        <v>37</v>
      </c>
      <c r="T792" t="str">
        <f>_xlfn.XLOOKUP(A792,Booking_data!$A$1:$A$6001,Booking_data!$O$1:$O$6001,"Not Found")</f>
        <v>Other</v>
      </c>
      <c r="U792" t="str">
        <f t="shared" si="63"/>
        <v>Middle Age</v>
      </c>
      <c r="V792" t="str">
        <f t="shared" si="64"/>
        <v>High Booking</v>
      </c>
    </row>
    <row r="793" spans="1:22" x14ac:dyDescent="0.25">
      <c r="A793" t="s">
        <v>1024</v>
      </c>
      <c r="B793" s="1">
        <v>46084</v>
      </c>
      <c r="C793" s="1">
        <v>46094</v>
      </c>
      <c r="D793" s="9">
        <v>0.77083333333333337</v>
      </c>
      <c r="E793" t="str">
        <f t="shared" si="60"/>
        <v>Weekday</v>
      </c>
      <c r="F793" t="str">
        <f t="shared" si="61"/>
        <v>Mar</v>
      </c>
      <c r="G793" t="str">
        <f>_xlfn.XLOOKUP(A793,Booking_data!$A$1:$A$6001,Booking_data!$D$1:$D$6001,"not found")</f>
        <v>M037</v>
      </c>
      <c r="H793" t="str">
        <f>_xlfn.XLOOKUP(G793,Movies_data!$A$1:$A$41,Movies_data!$B$1:$B$41,"not found")</f>
        <v>Oppenheimer</v>
      </c>
      <c r="I793" t="str">
        <f>_xlfn.XLOOKUP(G793,Movies_data!$A$1:$A$41,Movies_data!$D$1:$D$41,"not found")</f>
        <v>Biography</v>
      </c>
      <c r="J793" t="str">
        <f>_xlfn.XLOOKUP(G793,Movies_data!$A$1:$A$41,Movies_data!$C$1:$C$41,"not found")</f>
        <v>English</v>
      </c>
      <c r="K793">
        <f>_xlfn.XLOOKUP(G793,Movies_data!$A$1:$A$41,Movies_data!$H$1:$H$41,"Not Found")</f>
        <v>8.5</v>
      </c>
      <c r="L793" t="str">
        <f>_xlfn.XLOOKUP(A793,Booking_data!$A$1:$A$6001,Booking_data!$E$1:$E$6001,"not Found")</f>
        <v>C132</v>
      </c>
      <c r="M793" t="str">
        <f>_xlfn.XLOOKUP(L793,Cinemas_data!$A$1:$A$49,Cinemas_data!$I$1:$I$49,"not Found")</f>
        <v>City Pride Grand Mall</v>
      </c>
      <c r="N793" t="str">
        <f>_xlfn.XLOOKUP(L793,Cinemas_data!$A$1:$A$49,Cinemas_data!$C$1:$C$49,"not Found")</f>
        <v>Kolkata</v>
      </c>
      <c r="O793">
        <f>_xlfn.XLOOKUP(A793,Booking_data!$A$1:$A$6001,Booking_data!$H$1:$H$6001,"not found")</f>
        <v>1</v>
      </c>
      <c r="P793">
        <f>_xlfn.XLOOKUP(A793,Booking_data!$A$1:$A$6001,Booking_data!$I$1:$I$6001,"not Found")</f>
        <v>260</v>
      </c>
      <c r="Q793">
        <f t="shared" si="62"/>
        <v>260</v>
      </c>
      <c r="R793" t="str">
        <f>_xlfn.XLOOKUP(A793,Booking_data!$A$1:$A$6001,Booking_data!$L$1:$L$6001,"Not Found")</f>
        <v>UPI</v>
      </c>
      <c r="S793">
        <f>_xlfn.XLOOKUP(A793,Booking_data!$A$1:$A$6001,Booking_data!$N$1:$N$6001,"not Found")</f>
        <v>55</v>
      </c>
      <c r="T793" t="str">
        <f>_xlfn.XLOOKUP(A793,Booking_data!$A$1:$A$6001,Booking_data!$O$1:$O$6001,"Not Found")</f>
        <v>Other</v>
      </c>
      <c r="U793" t="str">
        <f t="shared" si="63"/>
        <v>Above 45</v>
      </c>
      <c r="V793" t="str">
        <f t="shared" si="64"/>
        <v>Low Booking</v>
      </c>
    </row>
    <row r="794" spans="1:22" x14ac:dyDescent="0.25">
      <c r="A794" t="s">
        <v>1025</v>
      </c>
      <c r="B794" s="1">
        <v>46084</v>
      </c>
      <c r="C794" s="1">
        <v>46177</v>
      </c>
      <c r="D794" s="9">
        <v>0.9375</v>
      </c>
      <c r="E794" t="str">
        <f t="shared" si="60"/>
        <v>Weekday</v>
      </c>
      <c r="F794" t="str">
        <f t="shared" si="61"/>
        <v>Mar</v>
      </c>
      <c r="G794" t="str">
        <f>_xlfn.XLOOKUP(A794,Booking_data!$A$1:$A$6001,Booking_data!$D$1:$D$6001,"not found")</f>
        <v>M024</v>
      </c>
      <c r="H794" t="str">
        <f>_xlfn.XLOOKUP(G794,Movies_data!$A$1:$A$41,Movies_data!$B$1:$B$41,"not found")</f>
        <v>Bhool Bhulaiyaa 2</v>
      </c>
      <c r="I794" t="str">
        <f>_xlfn.XLOOKUP(G794,Movies_data!$A$1:$A$41,Movies_data!$D$1:$D$41,"not found")</f>
        <v>Comedy</v>
      </c>
      <c r="J794" t="str">
        <f>_xlfn.XLOOKUP(G794,Movies_data!$A$1:$A$41,Movies_data!$C$1:$C$41,"not found")</f>
        <v>Hindi</v>
      </c>
      <c r="K794">
        <f>_xlfn.XLOOKUP(G794,Movies_data!$A$1:$A$41,Movies_data!$H$1:$H$41,"Not Found")</f>
        <v>5.9</v>
      </c>
      <c r="L794" t="str">
        <f>_xlfn.XLOOKUP(A794,Booking_data!$A$1:$A$6001,Booking_data!$E$1:$E$6001,"not Found")</f>
        <v>C063</v>
      </c>
      <c r="M794" t="str">
        <f>_xlfn.XLOOKUP(L794,Cinemas_data!$A$1:$A$49,Cinemas_data!$I$1:$I$49,"not Found")</f>
        <v>INOX Forum Mall</v>
      </c>
      <c r="N794" t="str">
        <f>_xlfn.XLOOKUP(L794,Cinemas_data!$A$1:$A$49,Cinemas_data!$C$1:$C$49,"not Found")</f>
        <v>Mysuru</v>
      </c>
      <c r="O794">
        <f>_xlfn.XLOOKUP(A794,Booking_data!$A$1:$A$6001,Booking_data!$H$1:$H$6001,"not found")</f>
        <v>4</v>
      </c>
      <c r="P794">
        <f>_xlfn.XLOOKUP(A794,Booking_data!$A$1:$A$6001,Booking_data!$I$1:$I$6001,"not Found")</f>
        <v>240</v>
      </c>
      <c r="Q794">
        <f t="shared" si="62"/>
        <v>960</v>
      </c>
      <c r="R794" t="str">
        <f>_xlfn.XLOOKUP(A794,Booking_data!$A$1:$A$6001,Booking_data!$L$1:$L$6001,"Not Found")</f>
        <v>Debit Card</v>
      </c>
      <c r="S794">
        <f>_xlfn.XLOOKUP(A794,Booking_data!$A$1:$A$6001,Booking_data!$N$1:$N$6001,"not Found")</f>
        <v>36</v>
      </c>
      <c r="T794" t="str">
        <f>_xlfn.XLOOKUP(A794,Booking_data!$A$1:$A$6001,Booking_data!$O$1:$O$6001,"Not Found")</f>
        <v>Other</v>
      </c>
      <c r="U794" t="str">
        <f t="shared" si="63"/>
        <v>Middle Age</v>
      </c>
      <c r="V794" t="str">
        <f t="shared" si="64"/>
        <v>Medium Booking</v>
      </c>
    </row>
    <row r="795" spans="1:22" x14ac:dyDescent="0.25">
      <c r="A795" t="s">
        <v>1026</v>
      </c>
      <c r="B795" s="1">
        <v>46084</v>
      </c>
      <c r="C795" s="1">
        <v>46194</v>
      </c>
      <c r="D795" s="9">
        <v>0.53125</v>
      </c>
      <c r="E795" t="str">
        <f t="shared" si="60"/>
        <v>Weekday</v>
      </c>
      <c r="F795" t="str">
        <f t="shared" si="61"/>
        <v>Mar</v>
      </c>
      <c r="G795" t="str">
        <f>_xlfn.XLOOKUP(A795,Booking_data!$A$1:$A$6001,Booking_data!$D$1:$D$6001,"not found")</f>
        <v>M025</v>
      </c>
      <c r="H795" t="str">
        <f>_xlfn.XLOOKUP(G795,Movies_data!$A$1:$A$41,Movies_data!$B$1:$B$41,"not found")</f>
        <v>Rocky Aur Rani Kii Prem Kahaani</v>
      </c>
      <c r="I795" t="str">
        <f>_xlfn.XLOOKUP(G795,Movies_data!$A$1:$A$41,Movies_data!$D$1:$D$41,"not found")</f>
        <v>Romance</v>
      </c>
      <c r="J795" t="str">
        <f>_xlfn.XLOOKUP(G795,Movies_data!$A$1:$A$41,Movies_data!$C$1:$C$41,"not found")</f>
        <v>Hindi</v>
      </c>
      <c r="K795">
        <f>_xlfn.XLOOKUP(G795,Movies_data!$A$1:$A$41,Movies_data!$H$1:$H$41,"Not Found")</f>
        <v>6.8</v>
      </c>
      <c r="L795" t="str">
        <f>_xlfn.XLOOKUP(A795,Booking_data!$A$1:$A$6001,Booking_data!$E$1:$E$6001,"not Found")</f>
        <v>C022</v>
      </c>
      <c r="M795" t="str">
        <f>_xlfn.XLOOKUP(L795,Cinemas_data!$A$1:$A$49,Cinemas_data!$I$1:$I$49,"not Found")</f>
        <v>Mukta A2 Cinemas Grand Mall</v>
      </c>
      <c r="N795" t="str">
        <f>_xlfn.XLOOKUP(L795,Cinemas_data!$A$1:$A$49,Cinemas_data!$C$1:$C$49,"not Found")</f>
        <v>Coimbatore</v>
      </c>
      <c r="O795">
        <f>_xlfn.XLOOKUP(A795,Booking_data!$A$1:$A$6001,Booking_data!$H$1:$H$6001,"not found")</f>
        <v>1</v>
      </c>
      <c r="P795">
        <f>_xlfn.XLOOKUP(A795,Booking_data!$A$1:$A$6001,Booking_data!$I$1:$I$6001,"not Found")</f>
        <v>280</v>
      </c>
      <c r="Q795">
        <f t="shared" si="62"/>
        <v>280</v>
      </c>
      <c r="R795" t="str">
        <f>_xlfn.XLOOKUP(A795,Booking_data!$A$1:$A$6001,Booking_data!$L$1:$L$6001,"Not Found")</f>
        <v>UPI</v>
      </c>
      <c r="S795">
        <f>_xlfn.XLOOKUP(A795,Booking_data!$A$1:$A$6001,Booking_data!$N$1:$N$6001,"not Found")</f>
        <v>42</v>
      </c>
      <c r="T795" t="str">
        <f>_xlfn.XLOOKUP(A795,Booking_data!$A$1:$A$6001,Booking_data!$O$1:$O$6001,"Not Found")</f>
        <v>Female</v>
      </c>
      <c r="U795" t="str">
        <f t="shared" si="63"/>
        <v>Middle Age</v>
      </c>
      <c r="V795" t="str">
        <f t="shared" si="64"/>
        <v>Low Booking</v>
      </c>
    </row>
    <row r="796" spans="1:22" x14ac:dyDescent="0.25">
      <c r="A796" t="s">
        <v>1027</v>
      </c>
      <c r="B796" s="1">
        <v>46084</v>
      </c>
      <c r="C796" s="1">
        <v>46179</v>
      </c>
      <c r="D796" s="9">
        <v>0.53125</v>
      </c>
      <c r="E796" t="str">
        <f t="shared" si="60"/>
        <v>Weekday</v>
      </c>
      <c r="F796" t="str">
        <f t="shared" si="61"/>
        <v>Mar</v>
      </c>
      <c r="G796" t="str">
        <f>_xlfn.XLOOKUP(A796,Booking_data!$A$1:$A$6001,Booking_data!$D$1:$D$6001,"not found")</f>
        <v>M029</v>
      </c>
      <c r="H796" t="str">
        <f>_xlfn.XLOOKUP(G796,Movies_data!$A$1:$A$41,Movies_data!$B$1:$B$41,"not found")</f>
        <v>777 Charlie</v>
      </c>
      <c r="I796" t="str">
        <f>_xlfn.XLOOKUP(G796,Movies_data!$A$1:$A$41,Movies_data!$D$1:$D$41,"not found")</f>
        <v>Adventure</v>
      </c>
      <c r="J796" t="str">
        <f>_xlfn.XLOOKUP(G796,Movies_data!$A$1:$A$41,Movies_data!$C$1:$C$41,"not found")</f>
        <v>Kannada</v>
      </c>
      <c r="K796">
        <f>_xlfn.XLOOKUP(G796,Movies_data!$A$1:$A$41,Movies_data!$H$1:$H$41,"Not Found")</f>
        <v>8.6999999999999993</v>
      </c>
      <c r="L796" t="str">
        <f>_xlfn.XLOOKUP(A796,Booking_data!$A$1:$A$6001,Booking_data!$E$1:$E$6001,"not Found")</f>
        <v>C072</v>
      </c>
      <c r="M796" t="str">
        <f>_xlfn.XLOOKUP(L796,Cinemas_data!$A$1:$A$49,Cinemas_data!$I$1:$I$49,"not Found")</f>
        <v>INOX Grand Mall</v>
      </c>
      <c r="N796" t="str">
        <f>_xlfn.XLOOKUP(L796,Cinemas_data!$A$1:$A$49,Cinemas_data!$C$1:$C$49,"not Found")</f>
        <v>Hyderabad</v>
      </c>
      <c r="O796">
        <f>_xlfn.XLOOKUP(A796,Booking_data!$A$1:$A$6001,Booking_data!$H$1:$H$6001,"not found")</f>
        <v>3</v>
      </c>
      <c r="P796">
        <f>_xlfn.XLOOKUP(A796,Booking_data!$A$1:$A$6001,Booking_data!$I$1:$I$6001,"not Found")</f>
        <v>280</v>
      </c>
      <c r="Q796">
        <f t="shared" si="62"/>
        <v>840</v>
      </c>
      <c r="R796" t="str">
        <f>_xlfn.XLOOKUP(A796,Booking_data!$A$1:$A$6001,Booking_data!$L$1:$L$6001,"Not Found")</f>
        <v>Net Banking</v>
      </c>
      <c r="S796">
        <f>_xlfn.XLOOKUP(A796,Booking_data!$A$1:$A$6001,Booking_data!$N$1:$N$6001,"not Found")</f>
        <v>26</v>
      </c>
      <c r="T796" t="str">
        <f>_xlfn.XLOOKUP(A796,Booking_data!$A$1:$A$6001,Booking_data!$O$1:$O$6001,"Not Found")</f>
        <v>Female</v>
      </c>
      <c r="U796" t="str">
        <f t="shared" si="63"/>
        <v>Youngster</v>
      </c>
      <c r="V796" t="str">
        <f t="shared" si="64"/>
        <v>Medium Booking</v>
      </c>
    </row>
    <row r="797" spans="1:22" x14ac:dyDescent="0.25">
      <c r="A797" t="s">
        <v>1028</v>
      </c>
      <c r="B797" s="1">
        <v>46084</v>
      </c>
      <c r="C797" s="1">
        <v>46128</v>
      </c>
      <c r="D797" s="9">
        <v>0.53125</v>
      </c>
      <c r="E797" t="str">
        <f t="shared" si="60"/>
        <v>Weekday</v>
      </c>
      <c r="F797" t="str">
        <f t="shared" si="61"/>
        <v>Mar</v>
      </c>
      <c r="G797" t="str">
        <f>_xlfn.XLOOKUP(A797,Booking_data!$A$1:$A$6001,Booking_data!$D$1:$D$6001,"not found")</f>
        <v>M002</v>
      </c>
      <c r="H797" t="str">
        <f>_xlfn.XLOOKUP(G797,Movies_data!$A$1:$A$41,Movies_data!$B$1:$B$41,"not found")</f>
        <v>Jailer</v>
      </c>
      <c r="I797" t="str">
        <f>_xlfn.XLOOKUP(G797,Movies_data!$A$1:$A$41,Movies_data!$D$1:$D$41,"not found")</f>
        <v>Action</v>
      </c>
      <c r="J797" t="str">
        <f>_xlfn.XLOOKUP(G797,Movies_data!$A$1:$A$41,Movies_data!$C$1:$C$41,"not found")</f>
        <v>Tamil</v>
      </c>
      <c r="K797">
        <f>_xlfn.XLOOKUP(G797,Movies_data!$A$1:$A$41,Movies_data!$H$1:$H$41,"Not Found")</f>
        <v>7.1</v>
      </c>
      <c r="L797" t="str">
        <f>_xlfn.XLOOKUP(A797,Booking_data!$A$1:$A$6001,Booking_data!$E$1:$E$6001,"not Found")</f>
        <v>C101</v>
      </c>
      <c r="M797" t="str">
        <f>_xlfn.XLOOKUP(L797,Cinemas_data!$A$1:$A$49,Cinemas_data!$I$1:$I$49,"not Found")</f>
        <v>Miraj Cinemas City Centre</v>
      </c>
      <c r="N797" t="str">
        <f>_xlfn.XLOOKUP(L797,Cinemas_data!$A$1:$A$49,Cinemas_data!$C$1:$C$49,"not Found")</f>
        <v>Pune</v>
      </c>
      <c r="O797">
        <f>_xlfn.XLOOKUP(A797,Booking_data!$A$1:$A$6001,Booking_data!$H$1:$H$6001,"not found")</f>
        <v>4</v>
      </c>
      <c r="P797">
        <f>_xlfn.XLOOKUP(A797,Booking_data!$A$1:$A$6001,Booking_data!$I$1:$I$6001,"not Found")</f>
        <v>180</v>
      </c>
      <c r="Q797">
        <f t="shared" si="62"/>
        <v>720</v>
      </c>
      <c r="R797" t="str">
        <f>_xlfn.XLOOKUP(A797,Booking_data!$A$1:$A$6001,Booking_data!$L$1:$L$6001,"Not Found")</f>
        <v>UPI</v>
      </c>
      <c r="S797">
        <f>_xlfn.XLOOKUP(A797,Booking_data!$A$1:$A$6001,Booking_data!$N$1:$N$6001,"not Found")</f>
        <v>24</v>
      </c>
      <c r="T797" t="str">
        <f>_xlfn.XLOOKUP(A797,Booking_data!$A$1:$A$6001,Booking_data!$O$1:$O$6001,"Not Found")</f>
        <v>Other</v>
      </c>
      <c r="U797" t="str">
        <f t="shared" si="63"/>
        <v>Youngster</v>
      </c>
      <c r="V797" t="str">
        <f t="shared" si="64"/>
        <v>Medium Booking</v>
      </c>
    </row>
    <row r="798" spans="1:22" x14ac:dyDescent="0.25">
      <c r="A798" t="s">
        <v>1029</v>
      </c>
      <c r="B798" s="1">
        <v>46084</v>
      </c>
      <c r="C798" s="1">
        <v>46084</v>
      </c>
      <c r="D798" s="9">
        <v>0.39583333333333331</v>
      </c>
      <c r="E798" t="str">
        <f t="shared" si="60"/>
        <v>Weekday</v>
      </c>
      <c r="F798" t="str">
        <f t="shared" si="61"/>
        <v>Mar</v>
      </c>
      <c r="G798" t="str">
        <f>_xlfn.XLOOKUP(A798,Booking_data!$A$1:$A$6001,Booking_data!$D$1:$D$6001,"not found")</f>
        <v>M035</v>
      </c>
      <c r="H798" t="str">
        <f>_xlfn.XLOOKUP(G798,Movies_data!$A$1:$A$41,Movies_data!$B$1:$B$41,"not found")</f>
        <v>Aavesham</v>
      </c>
      <c r="I798" t="str">
        <f>_xlfn.XLOOKUP(G798,Movies_data!$A$1:$A$41,Movies_data!$D$1:$D$41,"not found")</f>
        <v>Comedy</v>
      </c>
      <c r="J798" t="str">
        <f>_xlfn.XLOOKUP(G798,Movies_data!$A$1:$A$41,Movies_data!$C$1:$C$41,"not found")</f>
        <v>Malayalam</v>
      </c>
      <c r="K798">
        <f>_xlfn.XLOOKUP(G798,Movies_data!$A$1:$A$41,Movies_data!$H$1:$H$41,"Not Found")</f>
        <v>7.8</v>
      </c>
      <c r="L798" t="str">
        <f>_xlfn.XLOOKUP(A798,Booking_data!$A$1:$A$6001,Booking_data!$E$1:$E$6001,"not Found")</f>
        <v>C043</v>
      </c>
      <c r="M798" t="str">
        <f>_xlfn.XLOOKUP(L798,Cinemas_data!$A$1:$A$49,Cinemas_data!$I$1:$I$49,"not Found")</f>
        <v>City Pride Forum Mall</v>
      </c>
      <c r="N798" t="str">
        <f>_xlfn.XLOOKUP(L798,Cinemas_data!$A$1:$A$49,Cinemas_data!$C$1:$C$49,"not Found")</f>
        <v>Salem</v>
      </c>
      <c r="O798">
        <f>_xlfn.XLOOKUP(A798,Booking_data!$A$1:$A$6001,Booking_data!$H$1:$H$6001,"not found")</f>
        <v>1</v>
      </c>
      <c r="P798">
        <f>_xlfn.XLOOKUP(A798,Booking_data!$A$1:$A$6001,Booking_data!$I$1:$I$6001,"not Found")</f>
        <v>200</v>
      </c>
      <c r="Q798">
        <f t="shared" si="62"/>
        <v>200</v>
      </c>
      <c r="R798" t="str">
        <f>_xlfn.XLOOKUP(A798,Booking_data!$A$1:$A$6001,Booking_data!$L$1:$L$6001,"Not Found")</f>
        <v>Debit Card</v>
      </c>
      <c r="S798">
        <f>_xlfn.XLOOKUP(A798,Booking_data!$A$1:$A$6001,Booking_data!$N$1:$N$6001,"not Found")</f>
        <v>34</v>
      </c>
      <c r="T798" t="str">
        <f>_xlfn.XLOOKUP(A798,Booking_data!$A$1:$A$6001,Booking_data!$O$1:$O$6001,"Not Found")</f>
        <v>Female</v>
      </c>
      <c r="U798" t="str">
        <f t="shared" si="63"/>
        <v>Middle Age</v>
      </c>
      <c r="V798" t="str">
        <f t="shared" si="64"/>
        <v>Low Booking</v>
      </c>
    </row>
    <row r="799" spans="1:22" x14ac:dyDescent="0.25">
      <c r="A799" t="s">
        <v>1030</v>
      </c>
      <c r="B799" s="1">
        <v>46084</v>
      </c>
      <c r="C799" s="1">
        <v>46067</v>
      </c>
      <c r="D799" s="9">
        <v>0.77083333333333337</v>
      </c>
      <c r="E799" t="str">
        <f t="shared" si="60"/>
        <v>Weekday</v>
      </c>
      <c r="F799" t="str">
        <f t="shared" si="61"/>
        <v>Mar</v>
      </c>
      <c r="G799" t="str">
        <f>_xlfn.XLOOKUP(A799,Booking_data!$A$1:$A$6001,Booking_data!$D$1:$D$6001,"not found")</f>
        <v>M016</v>
      </c>
      <c r="H799" t="str">
        <f>_xlfn.XLOOKUP(G799,Movies_data!$A$1:$A$41,Movies_data!$B$1:$B$41,"not found")</f>
        <v>Arjun Reddy</v>
      </c>
      <c r="I799" t="str">
        <f>_xlfn.XLOOKUP(G799,Movies_data!$A$1:$A$41,Movies_data!$D$1:$D$41,"not found")</f>
        <v>Drama</v>
      </c>
      <c r="J799" t="str">
        <f>_xlfn.XLOOKUP(G799,Movies_data!$A$1:$A$41,Movies_data!$C$1:$C$41,"not found")</f>
        <v>Telugu</v>
      </c>
      <c r="K799">
        <f>_xlfn.XLOOKUP(G799,Movies_data!$A$1:$A$41,Movies_data!$H$1:$H$41,"Not Found")</f>
        <v>7.7</v>
      </c>
      <c r="L799" t="str">
        <f>_xlfn.XLOOKUP(A799,Booking_data!$A$1:$A$6001,Booking_data!$E$1:$E$6001,"not Found")</f>
        <v>C113</v>
      </c>
      <c r="M799" t="str">
        <f>_xlfn.XLOOKUP(L799,Cinemas_data!$A$1:$A$49,Cinemas_data!$I$1:$I$49,"not Found")</f>
        <v>Asian Cinemas Forum Mall</v>
      </c>
      <c r="N799" t="str">
        <f>_xlfn.XLOOKUP(L799,Cinemas_data!$A$1:$A$49,Cinemas_data!$C$1:$C$49,"not Found")</f>
        <v>Delhi</v>
      </c>
      <c r="O799">
        <f>_xlfn.XLOOKUP(A799,Booking_data!$A$1:$A$6001,Booking_data!$H$1:$H$6001,"not found")</f>
        <v>1</v>
      </c>
      <c r="P799">
        <f>_xlfn.XLOOKUP(A799,Booking_data!$A$1:$A$6001,Booking_data!$I$1:$I$6001,"not Found")</f>
        <v>240</v>
      </c>
      <c r="Q799">
        <f t="shared" si="62"/>
        <v>240</v>
      </c>
      <c r="R799" t="str">
        <f>_xlfn.XLOOKUP(A799,Booking_data!$A$1:$A$6001,Booking_data!$L$1:$L$6001,"Not Found")</f>
        <v>Net Banking</v>
      </c>
      <c r="S799">
        <f>_xlfn.XLOOKUP(A799,Booking_data!$A$1:$A$6001,Booking_data!$N$1:$N$6001,"not Found")</f>
        <v>59</v>
      </c>
      <c r="T799" t="str">
        <f>_xlfn.XLOOKUP(A799,Booking_data!$A$1:$A$6001,Booking_data!$O$1:$O$6001,"Not Found")</f>
        <v>Male</v>
      </c>
      <c r="U799" t="str">
        <f t="shared" si="63"/>
        <v>Above 45</v>
      </c>
      <c r="V799" t="str">
        <f t="shared" si="64"/>
        <v>Low Booking</v>
      </c>
    </row>
    <row r="800" spans="1:22" x14ac:dyDescent="0.25">
      <c r="A800" t="s">
        <v>1031</v>
      </c>
      <c r="B800" s="1">
        <v>46084</v>
      </c>
      <c r="C800" s="1">
        <v>46077</v>
      </c>
      <c r="D800" s="9">
        <v>0.9375</v>
      </c>
      <c r="E800" t="str">
        <f t="shared" si="60"/>
        <v>Weekday</v>
      </c>
      <c r="F800" t="str">
        <f t="shared" si="61"/>
        <v>Mar</v>
      </c>
      <c r="G800" t="str">
        <f>_xlfn.XLOOKUP(A800,Booking_data!$A$1:$A$6001,Booking_data!$D$1:$D$6001,"not found")</f>
        <v>M005</v>
      </c>
      <c r="H800" t="str">
        <f>_xlfn.XLOOKUP(G800,Movies_data!$A$1:$A$41,Movies_data!$B$1:$B$41,"not found")</f>
        <v>Ponniyin Selvan II</v>
      </c>
      <c r="I800" t="str">
        <f>_xlfn.XLOOKUP(G800,Movies_data!$A$1:$A$41,Movies_data!$D$1:$D$41,"not found")</f>
        <v>Drama</v>
      </c>
      <c r="J800" t="str">
        <f>_xlfn.XLOOKUP(G800,Movies_data!$A$1:$A$41,Movies_data!$C$1:$C$41,"not found")</f>
        <v>Tamil</v>
      </c>
      <c r="K800">
        <f>_xlfn.XLOOKUP(G800,Movies_data!$A$1:$A$41,Movies_data!$H$1:$H$41,"Not Found")</f>
        <v>7.3</v>
      </c>
      <c r="L800" t="str">
        <f>_xlfn.XLOOKUP(A800,Booking_data!$A$1:$A$6001,Booking_data!$E$1:$E$6001,"not Found")</f>
        <v>C063</v>
      </c>
      <c r="M800" t="str">
        <f>_xlfn.XLOOKUP(L800,Cinemas_data!$A$1:$A$49,Cinemas_data!$I$1:$I$49,"not Found")</f>
        <v>INOX Forum Mall</v>
      </c>
      <c r="N800" t="str">
        <f>_xlfn.XLOOKUP(L800,Cinemas_data!$A$1:$A$49,Cinemas_data!$C$1:$C$49,"not Found")</f>
        <v>Mysuru</v>
      </c>
      <c r="O800">
        <f>_xlfn.XLOOKUP(A800,Booking_data!$A$1:$A$6001,Booking_data!$H$1:$H$6001,"not found")</f>
        <v>3</v>
      </c>
      <c r="P800">
        <f>_xlfn.XLOOKUP(A800,Booking_data!$A$1:$A$6001,Booking_data!$I$1:$I$6001,"not Found")</f>
        <v>420</v>
      </c>
      <c r="Q800">
        <f t="shared" si="62"/>
        <v>1260</v>
      </c>
      <c r="R800" t="str">
        <f>_xlfn.XLOOKUP(A800,Booking_data!$A$1:$A$6001,Booking_data!$L$1:$L$6001,"Not Found")</f>
        <v>UPI</v>
      </c>
      <c r="S800">
        <f>_xlfn.XLOOKUP(A800,Booking_data!$A$1:$A$6001,Booking_data!$N$1:$N$6001,"not Found")</f>
        <v>21</v>
      </c>
      <c r="T800" t="str">
        <f>_xlfn.XLOOKUP(A800,Booking_data!$A$1:$A$6001,Booking_data!$O$1:$O$6001,"Not Found")</f>
        <v>Male</v>
      </c>
      <c r="U800" t="str">
        <f t="shared" si="63"/>
        <v>Youngster</v>
      </c>
      <c r="V800" t="str">
        <f t="shared" si="64"/>
        <v>Medium Booking</v>
      </c>
    </row>
    <row r="801" spans="1:22" x14ac:dyDescent="0.25">
      <c r="A801" t="s">
        <v>1032</v>
      </c>
      <c r="B801" s="1">
        <v>46084</v>
      </c>
      <c r="C801" s="1">
        <v>46036</v>
      </c>
      <c r="D801" s="9">
        <v>0.77083333333333337</v>
      </c>
      <c r="E801" t="str">
        <f t="shared" si="60"/>
        <v>Weekday</v>
      </c>
      <c r="F801" t="str">
        <f t="shared" si="61"/>
        <v>Mar</v>
      </c>
      <c r="G801" t="str">
        <f>_xlfn.XLOOKUP(A801,Booking_data!$A$1:$A$6001,Booking_data!$D$1:$D$6001,"not found")</f>
        <v>M019</v>
      </c>
      <c r="H801" t="str">
        <f>_xlfn.XLOOKUP(G801,Movies_data!$A$1:$A$41,Movies_data!$B$1:$B$41,"not found")</f>
        <v>Animal</v>
      </c>
      <c r="I801" t="str">
        <f>_xlfn.XLOOKUP(G801,Movies_data!$A$1:$A$41,Movies_data!$D$1:$D$41,"not found")</f>
        <v>Drama</v>
      </c>
      <c r="J801" t="str">
        <f>_xlfn.XLOOKUP(G801,Movies_data!$A$1:$A$41,Movies_data!$C$1:$C$41,"not found")</f>
        <v>Hindi</v>
      </c>
      <c r="K801">
        <f>_xlfn.XLOOKUP(G801,Movies_data!$A$1:$A$41,Movies_data!$H$1:$H$41,"Not Found")</f>
        <v>6.1</v>
      </c>
      <c r="L801" t="str">
        <f>_xlfn.XLOOKUP(A801,Booking_data!$A$1:$A$6001,Booking_data!$E$1:$E$6001,"not Found")</f>
        <v>C061</v>
      </c>
      <c r="M801" t="str">
        <f>_xlfn.XLOOKUP(L801,Cinemas_data!$A$1:$A$49,Cinemas_data!$I$1:$I$49,"not Found")</f>
        <v>City Pride City Centre</v>
      </c>
      <c r="N801" t="str">
        <f>_xlfn.XLOOKUP(L801,Cinemas_data!$A$1:$A$49,Cinemas_data!$C$1:$C$49,"not Found")</f>
        <v>Mysuru</v>
      </c>
      <c r="O801">
        <f>_xlfn.XLOOKUP(A801,Booking_data!$A$1:$A$6001,Booking_data!$H$1:$H$6001,"not found")</f>
        <v>3</v>
      </c>
      <c r="P801">
        <f>_xlfn.XLOOKUP(A801,Booking_data!$A$1:$A$6001,Booking_data!$I$1:$I$6001,"not Found")</f>
        <v>260</v>
      </c>
      <c r="Q801">
        <f t="shared" si="62"/>
        <v>780</v>
      </c>
      <c r="R801" t="str">
        <f>_xlfn.XLOOKUP(A801,Booking_data!$A$1:$A$6001,Booking_data!$L$1:$L$6001,"Not Found")</f>
        <v>UPI</v>
      </c>
      <c r="S801">
        <f>_xlfn.XLOOKUP(A801,Booking_data!$A$1:$A$6001,Booking_data!$N$1:$N$6001,"not Found")</f>
        <v>43</v>
      </c>
      <c r="T801" t="str">
        <f>_xlfn.XLOOKUP(A801,Booking_data!$A$1:$A$6001,Booking_data!$O$1:$O$6001,"Not Found")</f>
        <v>Male</v>
      </c>
      <c r="U801" t="str">
        <f t="shared" si="63"/>
        <v>Middle Age</v>
      </c>
      <c r="V801" t="str">
        <f t="shared" si="64"/>
        <v>Medium Booking</v>
      </c>
    </row>
    <row r="802" spans="1:22" x14ac:dyDescent="0.25">
      <c r="A802" t="s">
        <v>1033</v>
      </c>
      <c r="B802" s="1">
        <v>46084</v>
      </c>
      <c r="C802" s="1">
        <v>46152</v>
      </c>
      <c r="D802" s="9">
        <v>0.39583333333333331</v>
      </c>
      <c r="E802" t="str">
        <f t="shared" si="60"/>
        <v>Weekday</v>
      </c>
      <c r="F802" t="str">
        <f t="shared" si="61"/>
        <v>Mar</v>
      </c>
      <c r="G802" t="str">
        <f>_xlfn.XLOOKUP(A802,Booking_data!$A$1:$A$6001,Booking_data!$D$1:$D$6001,"not found")</f>
        <v>M005</v>
      </c>
      <c r="H802" t="str">
        <f>_xlfn.XLOOKUP(G802,Movies_data!$A$1:$A$41,Movies_data!$B$1:$B$41,"not found")</f>
        <v>Ponniyin Selvan II</v>
      </c>
      <c r="I802" t="str">
        <f>_xlfn.XLOOKUP(G802,Movies_data!$A$1:$A$41,Movies_data!$D$1:$D$41,"not found")</f>
        <v>Drama</v>
      </c>
      <c r="J802" t="str">
        <f>_xlfn.XLOOKUP(G802,Movies_data!$A$1:$A$41,Movies_data!$C$1:$C$41,"not found")</f>
        <v>Tamil</v>
      </c>
      <c r="K802">
        <f>_xlfn.XLOOKUP(G802,Movies_data!$A$1:$A$41,Movies_data!$H$1:$H$41,"Not Found")</f>
        <v>7.3</v>
      </c>
      <c r="L802" t="str">
        <f>_xlfn.XLOOKUP(A802,Booking_data!$A$1:$A$6001,Booking_data!$E$1:$E$6001,"not Found")</f>
        <v>C052</v>
      </c>
      <c r="M802" t="str">
        <f>_xlfn.XLOOKUP(L802,Cinemas_data!$A$1:$A$49,Cinemas_data!$I$1:$I$49,"not Found")</f>
        <v>City Pride Grand Mall</v>
      </c>
      <c r="N802" t="str">
        <f>_xlfn.XLOOKUP(L802,Cinemas_data!$A$1:$A$49,Cinemas_data!$C$1:$C$49,"not Found")</f>
        <v>Bengaluru</v>
      </c>
      <c r="O802">
        <f>_xlfn.XLOOKUP(A802,Booking_data!$A$1:$A$6001,Booking_data!$H$1:$H$6001,"not found")</f>
        <v>3</v>
      </c>
      <c r="P802">
        <f>_xlfn.XLOOKUP(A802,Booking_data!$A$1:$A$6001,Booking_data!$I$1:$I$6001,"not Found")</f>
        <v>200</v>
      </c>
      <c r="Q802">
        <f t="shared" si="62"/>
        <v>600</v>
      </c>
      <c r="R802" t="str">
        <f>_xlfn.XLOOKUP(A802,Booking_data!$A$1:$A$6001,Booking_data!$L$1:$L$6001,"Not Found")</f>
        <v>Wallet</v>
      </c>
      <c r="S802">
        <f>_xlfn.XLOOKUP(A802,Booking_data!$A$1:$A$6001,Booking_data!$N$1:$N$6001,"not Found")</f>
        <v>18</v>
      </c>
      <c r="T802" t="str">
        <f>_xlfn.XLOOKUP(A802,Booking_data!$A$1:$A$6001,Booking_data!$O$1:$O$6001,"Not Found")</f>
        <v>Other</v>
      </c>
      <c r="U802" t="str">
        <f t="shared" si="63"/>
        <v>Youngster</v>
      </c>
      <c r="V802" t="str">
        <f t="shared" si="64"/>
        <v>Medium Booking</v>
      </c>
    </row>
    <row r="803" spans="1:22" x14ac:dyDescent="0.25">
      <c r="A803" t="s">
        <v>1034</v>
      </c>
      <c r="B803" s="1">
        <v>46084</v>
      </c>
      <c r="C803" s="1">
        <v>46104</v>
      </c>
      <c r="D803" s="9">
        <v>0.9375</v>
      </c>
      <c r="E803" t="str">
        <f t="shared" si="60"/>
        <v>Weekday</v>
      </c>
      <c r="F803" t="str">
        <f t="shared" si="61"/>
        <v>Mar</v>
      </c>
      <c r="G803" t="str">
        <f>_xlfn.XLOOKUP(A803,Booking_data!$A$1:$A$6001,Booking_data!$D$1:$D$6001,"not found")</f>
        <v>M005</v>
      </c>
      <c r="H803" t="str">
        <f>_xlfn.XLOOKUP(G803,Movies_data!$A$1:$A$41,Movies_data!$B$1:$B$41,"not found")</f>
        <v>Ponniyin Selvan II</v>
      </c>
      <c r="I803" t="str">
        <f>_xlfn.XLOOKUP(G803,Movies_data!$A$1:$A$41,Movies_data!$D$1:$D$41,"not found")</f>
        <v>Drama</v>
      </c>
      <c r="J803" t="str">
        <f>_xlfn.XLOOKUP(G803,Movies_data!$A$1:$A$41,Movies_data!$C$1:$C$41,"not found")</f>
        <v>Tamil</v>
      </c>
      <c r="K803">
        <f>_xlfn.XLOOKUP(G803,Movies_data!$A$1:$A$41,Movies_data!$H$1:$H$41,"Not Found")</f>
        <v>7.3</v>
      </c>
      <c r="L803" t="str">
        <f>_xlfn.XLOOKUP(A803,Booking_data!$A$1:$A$6001,Booking_data!$E$1:$E$6001,"not Found")</f>
        <v>C152</v>
      </c>
      <c r="M803" t="str">
        <f>_xlfn.XLOOKUP(L803,Cinemas_data!$A$1:$A$49,Cinemas_data!$I$1:$I$49,"not Found")</f>
        <v>INOX Grand Mall</v>
      </c>
      <c r="N803" t="str">
        <f>_xlfn.XLOOKUP(L803,Cinemas_data!$A$1:$A$49,Cinemas_data!$C$1:$C$49,"not Found")</f>
        <v>Kochi</v>
      </c>
      <c r="O803">
        <f>_xlfn.XLOOKUP(A803,Booking_data!$A$1:$A$6001,Booking_data!$H$1:$H$6001,"not found")</f>
        <v>2</v>
      </c>
      <c r="P803">
        <f>_xlfn.XLOOKUP(A803,Booking_data!$A$1:$A$6001,Booking_data!$I$1:$I$6001,"not Found")</f>
        <v>260</v>
      </c>
      <c r="Q803">
        <f t="shared" si="62"/>
        <v>520</v>
      </c>
      <c r="R803" t="str">
        <f>_xlfn.XLOOKUP(A803,Booking_data!$A$1:$A$6001,Booking_data!$L$1:$L$6001,"Not Found")</f>
        <v>Net Banking</v>
      </c>
      <c r="S803">
        <f>_xlfn.XLOOKUP(A803,Booking_data!$A$1:$A$6001,Booking_data!$N$1:$N$6001,"not Found")</f>
        <v>18</v>
      </c>
      <c r="T803" t="str">
        <f>_xlfn.XLOOKUP(A803,Booking_data!$A$1:$A$6001,Booking_data!$O$1:$O$6001,"Not Found")</f>
        <v>Female</v>
      </c>
      <c r="U803" t="str">
        <f t="shared" si="63"/>
        <v>Youngster</v>
      </c>
      <c r="V803" t="str">
        <f t="shared" si="64"/>
        <v>Low Booking</v>
      </c>
    </row>
    <row r="804" spans="1:22" x14ac:dyDescent="0.25">
      <c r="A804" t="s">
        <v>1035</v>
      </c>
      <c r="B804" s="1">
        <v>46084</v>
      </c>
      <c r="C804" s="1">
        <v>46072</v>
      </c>
      <c r="D804" s="9">
        <v>0.53125</v>
      </c>
      <c r="E804" t="str">
        <f t="shared" si="60"/>
        <v>Weekday</v>
      </c>
      <c r="F804" t="str">
        <f t="shared" si="61"/>
        <v>Mar</v>
      </c>
      <c r="G804" t="str">
        <f>_xlfn.XLOOKUP(A804,Booking_data!$A$1:$A$6001,Booking_data!$D$1:$D$6001,"not found")</f>
        <v>M035</v>
      </c>
      <c r="H804" t="str">
        <f>_xlfn.XLOOKUP(G804,Movies_data!$A$1:$A$41,Movies_data!$B$1:$B$41,"not found")</f>
        <v>Aavesham</v>
      </c>
      <c r="I804" t="str">
        <f>_xlfn.XLOOKUP(G804,Movies_data!$A$1:$A$41,Movies_data!$D$1:$D$41,"not found")</f>
        <v>Comedy</v>
      </c>
      <c r="J804" t="str">
        <f>_xlfn.XLOOKUP(G804,Movies_data!$A$1:$A$41,Movies_data!$C$1:$C$41,"not found")</f>
        <v>Malayalam</v>
      </c>
      <c r="K804">
        <f>_xlfn.XLOOKUP(G804,Movies_data!$A$1:$A$41,Movies_data!$H$1:$H$41,"Not Found")</f>
        <v>7.8</v>
      </c>
      <c r="L804" t="str">
        <f>_xlfn.XLOOKUP(A804,Booking_data!$A$1:$A$6001,Booking_data!$E$1:$E$6001,"not Found")</f>
        <v>C042</v>
      </c>
      <c r="M804" t="str">
        <f>_xlfn.XLOOKUP(L804,Cinemas_data!$A$1:$A$49,Cinemas_data!$I$1:$I$49,"not Found")</f>
        <v>Asian Cinemas Grand Mall</v>
      </c>
      <c r="N804" t="str">
        <f>_xlfn.XLOOKUP(L804,Cinemas_data!$A$1:$A$49,Cinemas_data!$C$1:$C$49,"not Found")</f>
        <v>Salem</v>
      </c>
      <c r="O804">
        <f>_xlfn.XLOOKUP(A804,Booking_data!$A$1:$A$6001,Booking_data!$H$1:$H$6001,"not found")</f>
        <v>3</v>
      </c>
      <c r="P804">
        <f>_xlfn.XLOOKUP(A804,Booking_data!$A$1:$A$6001,Booking_data!$I$1:$I$6001,"not Found")</f>
        <v>280</v>
      </c>
      <c r="Q804">
        <f t="shared" si="62"/>
        <v>840</v>
      </c>
      <c r="R804" t="str">
        <f>_xlfn.XLOOKUP(A804,Booking_data!$A$1:$A$6001,Booking_data!$L$1:$L$6001,"Not Found")</f>
        <v>UPI</v>
      </c>
      <c r="S804">
        <f>_xlfn.XLOOKUP(A804,Booking_data!$A$1:$A$6001,Booking_data!$N$1:$N$6001,"not Found")</f>
        <v>49</v>
      </c>
      <c r="T804" t="str">
        <f>_xlfn.XLOOKUP(A804,Booking_data!$A$1:$A$6001,Booking_data!$O$1:$O$6001,"Not Found")</f>
        <v>Male</v>
      </c>
      <c r="U804" t="str">
        <f t="shared" si="63"/>
        <v>Above 45</v>
      </c>
      <c r="V804" t="str">
        <f t="shared" si="64"/>
        <v>Medium Booking</v>
      </c>
    </row>
    <row r="805" spans="1:22" x14ac:dyDescent="0.25">
      <c r="A805" t="s">
        <v>1036</v>
      </c>
      <c r="B805" s="1">
        <v>46084</v>
      </c>
      <c r="C805" s="1">
        <v>46172</v>
      </c>
      <c r="D805" s="9">
        <v>0.9375</v>
      </c>
      <c r="E805" t="str">
        <f t="shared" si="60"/>
        <v>Weekday</v>
      </c>
      <c r="F805" t="str">
        <f t="shared" si="61"/>
        <v>Mar</v>
      </c>
      <c r="G805" t="str">
        <f>_xlfn.XLOOKUP(A805,Booking_data!$A$1:$A$6001,Booking_data!$D$1:$D$6001,"not found")</f>
        <v>M032</v>
      </c>
      <c r="H805" t="str">
        <f>_xlfn.XLOOKUP(G805,Movies_data!$A$1:$A$41,Movies_data!$B$1:$B$41,"not found")</f>
        <v>Premam</v>
      </c>
      <c r="I805" t="str">
        <f>_xlfn.XLOOKUP(G805,Movies_data!$A$1:$A$41,Movies_data!$D$1:$D$41,"not found")</f>
        <v>Romance</v>
      </c>
      <c r="J805" t="str">
        <f>_xlfn.XLOOKUP(G805,Movies_data!$A$1:$A$41,Movies_data!$C$1:$C$41,"not found")</f>
        <v>Malayalam</v>
      </c>
      <c r="K805">
        <f>_xlfn.XLOOKUP(G805,Movies_data!$A$1:$A$41,Movies_data!$H$1:$H$41,"Not Found")</f>
        <v>8.3000000000000007</v>
      </c>
      <c r="L805" t="str">
        <f>_xlfn.XLOOKUP(A805,Booking_data!$A$1:$A$6001,Booking_data!$E$1:$E$6001,"not Found")</f>
        <v>C121</v>
      </c>
      <c r="M805" t="str">
        <f>_xlfn.XLOOKUP(L805,Cinemas_data!$A$1:$A$49,Cinemas_data!$I$1:$I$49,"not Found")</f>
        <v>MovieMax City Centre</v>
      </c>
      <c r="N805" t="str">
        <f>_xlfn.XLOOKUP(L805,Cinemas_data!$A$1:$A$49,Cinemas_data!$C$1:$C$49,"not Found")</f>
        <v>Noida</v>
      </c>
      <c r="O805">
        <f>_xlfn.XLOOKUP(A805,Booking_data!$A$1:$A$6001,Booking_data!$H$1:$H$6001,"not found")</f>
        <v>2</v>
      </c>
      <c r="P805">
        <f>_xlfn.XLOOKUP(A805,Booking_data!$A$1:$A$6001,Booking_data!$I$1:$I$6001,"not Found")</f>
        <v>420</v>
      </c>
      <c r="Q805">
        <f t="shared" si="62"/>
        <v>840</v>
      </c>
      <c r="R805" t="str">
        <f>_xlfn.XLOOKUP(A805,Booking_data!$A$1:$A$6001,Booking_data!$L$1:$L$6001,"Not Found")</f>
        <v>Net Banking</v>
      </c>
      <c r="S805">
        <f>_xlfn.XLOOKUP(A805,Booking_data!$A$1:$A$6001,Booking_data!$N$1:$N$6001,"not Found")</f>
        <v>37</v>
      </c>
      <c r="T805" t="str">
        <f>_xlfn.XLOOKUP(A805,Booking_data!$A$1:$A$6001,Booking_data!$O$1:$O$6001,"Not Found")</f>
        <v>Female</v>
      </c>
      <c r="U805" t="str">
        <f t="shared" si="63"/>
        <v>Middle Age</v>
      </c>
      <c r="V805" t="str">
        <f t="shared" si="64"/>
        <v>Low Booking</v>
      </c>
    </row>
    <row r="806" spans="1:22" x14ac:dyDescent="0.25">
      <c r="A806" t="s">
        <v>1037</v>
      </c>
      <c r="B806" s="1">
        <v>46084</v>
      </c>
      <c r="C806" s="1">
        <v>46166</v>
      </c>
      <c r="D806" s="9">
        <v>0.88541666666666663</v>
      </c>
      <c r="E806" t="str">
        <f t="shared" si="60"/>
        <v>Weekday</v>
      </c>
      <c r="F806" t="str">
        <f t="shared" si="61"/>
        <v>Mar</v>
      </c>
      <c r="G806" t="str">
        <f>_xlfn.XLOOKUP(A806,Booking_data!$A$1:$A$6001,Booking_data!$D$1:$D$6001,"not found")</f>
        <v>M024</v>
      </c>
      <c r="H806" t="str">
        <f>_xlfn.XLOOKUP(G806,Movies_data!$A$1:$A$41,Movies_data!$B$1:$B$41,"not found")</f>
        <v>Bhool Bhulaiyaa 2</v>
      </c>
      <c r="I806" t="str">
        <f>_xlfn.XLOOKUP(G806,Movies_data!$A$1:$A$41,Movies_data!$D$1:$D$41,"not found")</f>
        <v>Comedy</v>
      </c>
      <c r="J806" t="str">
        <f>_xlfn.XLOOKUP(G806,Movies_data!$A$1:$A$41,Movies_data!$C$1:$C$41,"not found")</f>
        <v>Hindi</v>
      </c>
      <c r="K806">
        <f>_xlfn.XLOOKUP(G806,Movies_data!$A$1:$A$41,Movies_data!$H$1:$H$41,"Not Found")</f>
        <v>5.9</v>
      </c>
      <c r="L806" t="str">
        <f>_xlfn.XLOOKUP(A806,Booking_data!$A$1:$A$6001,Booking_data!$E$1:$E$6001,"not Found")</f>
        <v>C062</v>
      </c>
      <c r="M806" t="str">
        <f>_xlfn.XLOOKUP(L806,Cinemas_data!$A$1:$A$49,Cinemas_data!$I$1:$I$49,"not Found")</f>
        <v>PVR Grand Mall</v>
      </c>
      <c r="N806" t="str">
        <f>_xlfn.XLOOKUP(L806,Cinemas_data!$A$1:$A$49,Cinemas_data!$C$1:$C$49,"not Found")</f>
        <v>Mysuru</v>
      </c>
      <c r="O806">
        <f>_xlfn.XLOOKUP(A806,Booking_data!$A$1:$A$6001,Booking_data!$H$1:$H$6001,"not found")</f>
        <v>3</v>
      </c>
      <c r="P806">
        <f>_xlfn.XLOOKUP(A806,Booking_data!$A$1:$A$6001,Booking_data!$I$1:$I$6001,"not Found")</f>
        <v>240</v>
      </c>
      <c r="Q806">
        <f t="shared" si="62"/>
        <v>720</v>
      </c>
      <c r="R806" t="str">
        <f>_xlfn.XLOOKUP(A806,Booking_data!$A$1:$A$6001,Booking_data!$L$1:$L$6001,"Not Found")</f>
        <v>UPI</v>
      </c>
      <c r="S806">
        <f>_xlfn.XLOOKUP(A806,Booking_data!$A$1:$A$6001,Booking_data!$N$1:$N$6001,"not Found")</f>
        <v>39</v>
      </c>
      <c r="T806" t="str">
        <f>_xlfn.XLOOKUP(A806,Booking_data!$A$1:$A$6001,Booking_data!$O$1:$O$6001,"Not Found")</f>
        <v>Female</v>
      </c>
      <c r="U806" t="str">
        <f t="shared" si="63"/>
        <v>Middle Age</v>
      </c>
      <c r="V806" t="str">
        <f t="shared" si="64"/>
        <v>Medium Booking</v>
      </c>
    </row>
    <row r="807" spans="1:22" x14ac:dyDescent="0.25">
      <c r="A807" t="s">
        <v>1038</v>
      </c>
      <c r="B807" s="1">
        <v>46084</v>
      </c>
      <c r="C807" s="1">
        <v>46066</v>
      </c>
      <c r="D807" s="9">
        <v>0.64583333333333337</v>
      </c>
      <c r="E807" t="str">
        <f t="shared" si="60"/>
        <v>Weekday</v>
      </c>
      <c r="F807" t="str">
        <f t="shared" si="61"/>
        <v>Mar</v>
      </c>
      <c r="G807" t="str">
        <f>_xlfn.XLOOKUP(A807,Booking_data!$A$1:$A$6001,Booking_data!$D$1:$D$6001,"not found")</f>
        <v>M033</v>
      </c>
      <c r="H807" t="str">
        <f>_xlfn.XLOOKUP(G807,Movies_data!$A$1:$A$41,Movies_data!$B$1:$B$41,"not found")</f>
        <v>Lucifer</v>
      </c>
      <c r="I807" t="str">
        <f>_xlfn.XLOOKUP(G807,Movies_data!$A$1:$A$41,Movies_data!$D$1:$D$41,"not found")</f>
        <v>Action</v>
      </c>
      <c r="J807" t="str">
        <f>_xlfn.XLOOKUP(G807,Movies_data!$A$1:$A$41,Movies_data!$C$1:$C$41,"not found")</f>
        <v>Malayalam</v>
      </c>
      <c r="K807">
        <f>_xlfn.XLOOKUP(G807,Movies_data!$A$1:$A$41,Movies_data!$H$1:$H$41,"Not Found")</f>
        <v>7.5</v>
      </c>
      <c r="L807" t="str">
        <f>_xlfn.XLOOKUP(A807,Booking_data!$A$1:$A$6001,Booking_data!$E$1:$E$6001,"not Found")</f>
        <v>C151</v>
      </c>
      <c r="M807" t="str">
        <f>_xlfn.XLOOKUP(L807,Cinemas_data!$A$1:$A$49,Cinemas_data!$I$1:$I$49,"not Found")</f>
        <v>PVR City Centre</v>
      </c>
      <c r="N807" t="str">
        <f>_xlfn.XLOOKUP(L807,Cinemas_data!$A$1:$A$49,Cinemas_data!$C$1:$C$49,"not Found")</f>
        <v>Kochi</v>
      </c>
      <c r="O807">
        <f>_xlfn.XLOOKUP(A807,Booking_data!$A$1:$A$6001,Booking_data!$H$1:$H$6001,"not found")</f>
        <v>2</v>
      </c>
      <c r="P807">
        <f>_xlfn.XLOOKUP(A807,Booking_data!$A$1:$A$6001,Booking_data!$I$1:$I$6001,"not Found")</f>
        <v>280</v>
      </c>
      <c r="Q807">
        <f t="shared" si="62"/>
        <v>560</v>
      </c>
      <c r="R807" t="str">
        <f>_xlfn.XLOOKUP(A807,Booking_data!$A$1:$A$6001,Booking_data!$L$1:$L$6001,"Not Found")</f>
        <v>UPI</v>
      </c>
      <c r="S807">
        <f>_xlfn.XLOOKUP(A807,Booking_data!$A$1:$A$6001,Booking_data!$N$1:$N$6001,"not Found")</f>
        <v>45</v>
      </c>
      <c r="T807" t="str">
        <f>_xlfn.XLOOKUP(A807,Booking_data!$A$1:$A$6001,Booking_data!$O$1:$O$6001,"Not Found")</f>
        <v>Male</v>
      </c>
      <c r="U807" t="str">
        <f t="shared" si="63"/>
        <v>Above 45</v>
      </c>
      <c r="V807" t="str">
        <f t="shared" si="64"/>
        <v>Low Booking</v>
      </c>
    </row>
    <row r="808" spans="1:22" x14ac:dyDescent="0.25">
      <c r="A808" t="s">
        <v>1039</v>
      </c>
      <c r="B808" s="1">
        <v>46084</v>
      </c>
      <c r="C808" s="1">
        <v>46187</v>
      </c>
      <c r="D808" s="9">
        <v>0.53125</v>
      </c>
      <c r="E808" t="str">
        <f t="shared" si="60"/>
        <v>Weekday</v>
      </c>
      <c r="F808" t="str">
        <f t="shared" si="61"/>
        <v>Mar</v>
      </c>
      <c r="G808" t="str">
        <f>_xlfn.XLOOKUP(A808,Booking_data!$A$1:$A$6001,Booking_data!$D$1:$D$6001,"not found")</f>
        <v>M039</v>
      </c>
      <c r="H808" t="str">
        <f>_xlfn.XLOOKUP(G808,Movies_data!$A$1:$A$41,Movies_data!$B$1:$B$41,"not found")</f>
        <v>Dune: Part Two</v>
      </c>
      <c r="I808" t="str">
        <f>_xlfn.XLOOKUP(G808,Movies_data!$A$1:$A$41,Movies_data!$D$1:$D$41,"not found")</f>
        <v>Sci-Fi</v>
      </c>
      <c r="J808" t="str">
        <f>_xlfn.XLOOKUP(G808,Movies_data!$A$1:$A$41,Movies_data!$C$1:$C$41,"not found")</f>
        <v>English</v>
      </c>
      <c r="K808">
        <f>_xlfn.XLOOKUP(G808,Movies_data!$A$1:$A$41,Movies_data!$H$1:$H$41,"Not Found")</f>
        <v>8.5</v>
      </c>
      <c r="L808" t="str">
        <f>_xlfn.XLOOKUP(A808,Booking_data!$A$1:$A$6001,Booking_data!$E$1:$E$6001,"not Found")</f>
        <v>C142</v>
      </c>
      <c r="M808" t="str">
        <f>_xlfn.XLOOKUP(L808,Cinemas_data!$A$1:$A$49,Cinemas_data!$I$1:$I$49,"not Found")</f>
        <v>PVR Grand Mall</v>
      </c>
      <c r="N808" t="str">
        <f>_xlfn.XLOOKUP(L808,Cinemas_data!$A$1:$A$49,Cinemas_data!$C$1:$C$49,"not Found")</f>
        <v>Ahmedabad</v>
      </c>
      <c r="O808">
        <f>_xlfn.XLOOKUP(A808,Booking_data!$A$1:$A$6001,Booking_data!$H$1:$H$6001,"not found")</f>
        <v>5</v>
      </c>
      <c r="P808">
        <f>_xlfn.XLOOKUP(A808,Booking_data!$A$1:$A$6001,Booking_data!$I$1:$I$6001,"not Found")</f>
        <v>400</v>
      </c>
      <c r="Q808">
        <f t="shared" si="62"/>
        <v>2000</v>
      </c>
      <c r="R808" t="str">
        <f>_xlfn.XLOOKUP(A808,Booking_data!$A$1:$A$6001,Booking_data!$L$1:$L$6001,"Not Found")</f>
        <v>Debit Card</v>
      </c>
      <c r="S808">
        <f>_xlfn.XLOOKUP(A808,Booking_data!$A$1:$A$6001,Booking_data!$N$1:$N$6001,"not Found")</f>
        <v>51</v>
      </c>
      <c r="T808" t="str">
        <f>_xlfn.XLOOKUP(A808,Booking_data!$A$1:$A$6001,Booking_data!$O$1:$O$6001,"Not Found")</f>
        <v>Female</v>
      </c>
      <c r="U808" t="str">
        <f t="shared" si="63"/>
        <v>Above 45</v>
      </c>
      <c r="V808" t="str">
        <f t="shared" si="64"/>
        <v>High Booking</v>
      </c>
    </row>
    <row r="809" spans="1:22" x14ac:dyDescent="0.25">
      <c r="A809" t="s">
        <v>1040</v>
      </c>
      <c r="B809" s="1">
        <v>46084</v>
      </c>
      <c r="C809" s="1">
        <v>46179</v>
      </c>
      <c r="D809" s="9">
        <v>0.39583333333333331</v>
      </c>
      <c r="E809" t="str">
        <f t="shared" si="60"/>
        <v>Weekday</v>
      </c>
      <c r="F809" t="str">
        <f t="shared" si="61"/>
        <v>Mar</v>
      </c>
      <c r="G809" t="str">
        <f>_xlfn.XLOOKUP(A809,Booking_data!$A$1:$A$6001,Booking_data!$D$1:$D$6001,"not found")</f>
        <v>M038</v>
      </c>
      <c r="H809" t="str">
        <f>_xlfn.XLOOKUP(G809,Movies_data!$A$1:$A$41,Movies_data!$B$1:$B$41,"not found")</f>
        <v>Barbie</v>
      </c>
      <c r="I809" t="str">
        <f>_xlfn.XLOOKUP(G809,Movies_data!$A$1:$A$41,Movies_data!$D$1:$D$41,"not found")</f>
        <v>Comedy</v>
      </c>
      <c r="J809" t="str">
        <f>_xlfn.XLOOKUP(G809,Movies_data!$A$1:$A$41,Movies_data!$C$1:$C$41,"not found")</f>
        <v>English</v>
      </c>
      <c r="K809">
        <f>_xlfn.XLOOKUP(G809,Movies_data!$A$1:$A$41,Movies_data!$H$1:$H$41,"Not Found")</f>
        <v>6.8</v>
      </c>
      <c r="L809" t="str">
        <f>_xlfn.XLOOKUP(A809,Booking_data!$A$1:$A$6001,Booking_data!$E$1:$E$6001,"not Found")</f>
        <v>C063</v>
      </c>
      <c r="M809" t="str">
        <f>_xlfn.XLOOKUP(L809,Cinemas_data!$A$1:$A$49,Cinemas_data!$I$1:$I$49,"not Found")</f>
        <v>INOX Forum Mall</v>
      </c>
      <c r="N809" t="str">
        <f>_xlfn.XLOOKUP(L809,Cinemas_data!$A$1:$A$49,Cinemas_data!$C$1:$C$49,"not Found")</f>
        <v>Mysuru</v>
      </c>
      <c r="O809">
        <f>_xlfn.XLOOKUP(A809,Booking_data!$A$1:$A$6001,Booking_data!$H$1:$H$6001,"not found")</f>
        <v>2</v>
      </c>
      <c r="P809">
        <f>_xlfn.XLOOKUP(A809,Booking_data!$A$1:$A$6001,Booking_data!$I$1:$I$6001,"not Found")</f>
        <v>240</v>
      </c>
      <c r="Q809">
        <f t="shared" si="62"/>
        <v>480</v>
      </c>
      <c r="R809" t="str">
        <f>_xlfn.XLOOKUP(A809,Booking_data!$A$1:$A$6001,Booking_data!$L$1:$L$6001,"Not Found")</f>
        <v>Net Banking</v>
      </c>
      <c r="S809">
        <f>_xlfn.XLOOKUP(A809,Booking_data!$A$1:$A$6001,Booking_data!$N$1:$N$6001,"not Found")</f>
        <v>57</v>
      </c>
      <c r="T809" t="str">
        <f>_xlfn.XLOOKUP(A809,Booking_data!$A$1:$A$6001,Booking_data!$O$1:$O$6001,"Not Found")</f>
        <v>Other</v>
      </c>
      <c r="U809" t="str">
        <f t="shared" si="63"/>
        <v>Above 45</v>
      </c>
      <c r="V809" t="str">
        <f t="shared" si="64"/>
        <v>Low Booking</v>
      </c>
    </row>
    <row r="810" spans="1:22" x14ac:dyDescent="0.25">
      <c r="A810" t="s">
        <v>1041</v>
      </c>
      <c r="B810" s="1">
        <v>46084</v>
      </c>
      <c r="C810" s="1">
        <v>46097</v>
      </c>
      <c r="D810" s="9">
        <v>0.88541666666666663</v>
      </c>
      <c r="E810" t="str">
        <f t="shared" si="60"/>
        <v>Weekday</v>
      </c>
      <c r="F810" t="str">
        <f t="shared" si="61"/>
        <v>Mar</v>
      </c>
      <c r="G810" t="str">
        <f>_xlfn.XLOOKUP(A810,Booking_data!$A$1:$A$6001,Booking_data!$D$1:$D$6001,"not found")</f>
        <v>M039</v>
      </c>
      <c r="H810" t="str">
        <f>_xlfn.XLOOKUP(G810,Movies_data!$A$1:$A$41,Movies_data!$B$1:$B$41,"not found")</f>
        <v>Dune: Part Two</v>
      </c>
      <c r="I810" t="str">
        <f>_xlfn.XLOOKUP(G810,Movies_data!$A$1:$A$41,Movies_data!$D$1:$D$41,"not found")</f>
        <v>Sci-Fi</v>
      </c>
      <c r="J810" t="str">
        <f>_xlfn.XLOOKUP(G810,Movies_data!$A$1:$A$41,Movies_data!$C$1:$C$41,"not found")</f>
        <v>English</v>
      </c>
      <c r="K810">
        <f>_xlfn.XLOOKUP(G810,Movies_data!$A$1:$A$41,Movies_data!$H$1:$H$41,"Not Found")</f>
        <v>8.5</v>
      </c>
      <c r="L810" t="str">
        <f>_xlfn.XLOOKUP(A810,Booking_data!$A$1:$A$6001,Booking_data!$E$1:$E$6001,"not Found")</f>
        <v>C112</v>
      </c>
      <c r="M810" t="str">
        <f>_xlfn.XLOOKUP(L810,Cinemas_data!$A$1:$A$49,Cinemas_data!$I$1:$I$49,"not Found")</f>
        <v>MovieMax Grand Mall</v>
      </c>
      <c r="N810" t="str">
        <f>_xlfn.XLOOKUP(L810,Cinemas_data!$A$1:$A$49,Cinemas_data!$C$1:$C$49,"not Found")</f>
        <v>Delhi</v>
      </c>
      <c r="O810">
        <f>_xlfn.XLOOKUP(A810,Booking_data!$A$1:$A$6001,Booking_data!$H$1:$H$6001,"not found")</f>
        <v>3</v>
      </c>
      <c r="P810">
        <f>_xlfn.XLOOKUP(A810,Booking_data!$A$1:$A$6001,Booking_data!$I$1:$I$6001,"not Found")</f>
        <v>240</v>
      </c>
      <c r="Q810">
        <f t="shared" si="62"/>
        <v>720</v>
      </c>
      <c r="R810" t="str">
        <f>_xlfn.XLOOKUP(A810,Booking_data!$A$1:$A$6001,Booking_data!$L$1:$L$6001,"Not Found")</f>
        <v>Debit Card</v>
      </c>
      <c r="S810">
        <f>_xlfn.XLOOKUP(A810,Booking_data!$A$1:$A$6001,Booking_data!$N$1:$N$6001,"not Found")</f>
        <v>57</v>
      </c>
      <c r="T810" t="str">
        <f>_xlfn.XLOOKUP(A810,Booking_data!$A$1:$A$6001,Booking_data!$O$1:$O$6001,"Not Found")</f>
        <v>Female</v>
      </c>
      <c r="U810" t="str">
        <f t="shared" si="63"/>
        <v>Above 45</v>
      </c>
      <c r="V810" t="str">
        <f t="shared" si="64"/>
        <v>Medium Booking</v>
      </c>
    </row>
    <row r="811" spans="1:22" x14ac:dyDescent="0.25">
      <c r="A811" t="s">
        <v>1042</v>
      </c>
      <c r="B811" s="1">
        <v>46084</v>
      </c>
      <c r="C811" s="1">
        <v>46043</v>
      </c>
      <c r="D811" s="9">
        <v>0.39583333333333331</v>
      </c>
      <c r="E811" t="str">
        <f t="shared" si="60"/>
        <v>Weekday</v>
      </c>
      <c r="F811" t="str">
        <f t="shared" si="61"/>
        <v>Mar</v>
      </c>
      <c r="G811" t="str">
        <f>_xlfn.XLOOKUP(A811,Booking_data!$A$1:$A$6001,Booking_data!$D$1:$D$6001,"not found")</f>
        <v>M001</v>
      </c>
      <c r="H811" t="str">
        <f>_xlfn.XLOOKUP(G811,Movies_data!$A$1:$A$41,Movies_data!$B$1:$B$41,"not found")</f>
        <v>Leo</v>
      </c>
      <c r="I811" t="str">
        <f>_xlfn.XLOOKUP(G811,Movies_data!$A$1:$A$41,Movies_data!$D$1:$D$41,"not found")</f>
        <v>Action</v>
      </c>
      <c r="J811" t="str">
        <f>_xlfn.XLOOKUP(G811,Movies_data!$A$1:$A$41,Movies_data!$C$1:$C$41,"not found")</f>
        <v>Tamil</v>
      </c>
      <c r="K811">
        <f>_xlfn.XLOOKUP(G811,Movies_data!$A$1:$A$41,Movies_data!$H$1:$H$41,"Not Found")</f>
        <v>8</v>
      </c>
      <c r="L811" t="str">
        <f>_xlfn.XLOOKUP(A811,Booking_data!$A$1:$A$6001,Booking_data!$E$1:$E$6001,"not Found")</f>
        <v>C013</v>
      </c>
      <c r="M811" t="str">
        <f>_xlfn.XLOOKUP(L811,Cinemas_data!$A$1:$A$49,Cinemas_data!$I$1:$I$49,"not Found")</f>
        <v>Mukta A2 Cinemas Forum Mall</v>
      </c>
      <c r="N811" t="str">
        <f>_xlfn.XLOOKUP(L811,Cinemas_data!$A$1:$A$49,Cinemas_data!$C$1:$C$49,"not Found")</f>
        <v>Chennai</v>
      </c>
      <c r="O811">
        <f>_xlfn.XLOOKUP(A811,Booking_data!$A$1:$A$6001,Booking_data!$H$1:$H$6001,"not found")</f>
        <v>2</v>
      </c>
      <c r="P811">
        <f>_xlfn.XLOOKUP(A811,Booking_data!$A$1:$A$6001,Booking_data!$I$1:$I$6001,"not Found")</f>
        <v>240</v>
      </c>
      <c r="Q811">
        <f t="shared" si="62"/>
        <v>480</v>
      </c>
      <c r="R811" t="str">
        <f>_xlfn.XLOOKUP(A811,Booking_data!$A$1:$A$6001,Booking_data!$L$1:$L$6001,"Not Found")</f>
        <v>Debit Card</v>
      </c>
      <c r="S811">
        <f>_xlfn.XLOOKUP(A811,Booking_data!$A$1:$A$6001,Booking_data!$N$1:$N$6001,"not Found")</f>
        <v>37</v>
      </c>
      <c r="T811" t="str">
        <f>_xlfn.XLOOKUP(A811,Booking_data!$A$1:$A$6001,Booking_data!$O$1:$O$6001,"Not Found")</f>
        <v>Other</v>
      </c>
      <c r="U811" t="str">
        <f t="shared" si="63"/>
        <v>Middle Age</v>
      </c>
      <c r="V811" t="str">
        <f t="shared" si="64"/>
        <v>Low Booking</v>
      </c>
    </row>
    <row r="812" spans="1:22" x14ac:dyDescent="0.25">
      <c r="A812" t="s">
        <v>1043</v>
      </c>
      <c r="B812" s="1">
        <v>46084</v>
      </c>
      <c r="C812" s="1">
        <v>46039</v>
      </c>
      <c r="D812" s="9">
        <v>0.9375</v>
      </c>
      <c r="E812" t="str">
        <f t="shared" si="60"/>
        <v>Weekday</v>
      </c>
      <c r="F812" t="str">
        <f t="shared" si="61"/>
        <v>Mar</v>
      </c>
      <c r="G812" t="str">
        <f>_xlfn.XLOOKUP(A812,Booking_data!$A$1:$A$6001,Booking_data!$D$1:$D$6001,"not found")</f>
        <v>M004</v>
      </c>
      <c r="H812" t="str">
        <f>_xlfn.XLOOKUP(G812,Movies_data!$A$1:$A$41,Movies_data!$B$1:$B$41,"not found")</f>
        <v>Ponniyin Selvan I</v>
      </c>
      <c r="I812" t="str">
        <f>_xlfn.XLOOKUP(G812,Movies_data!$A$1:$A$41,Movies_data!$D$1:$D$41,"not found")</f>
        <v>Drama</v>
      </c>
      <c r="J812" t="str">
        <f>_xlfn.XLOOKUP(G812,Movies_data!$A$1:$A$41,Movies_data!$C$1:$C$41,"not found")</f>
        <v>Tamil</v>
      </c>
      <c r="K812">
        <f>_xlfn.XLOOKUP(G812,Movies_data!$A$1:$A$41,Movies_data!$H$1:$H$41,"Not Found")</f>
        <v>7.6</v>
      </c>
      <c r="L812" t="str">
        <f>_xlfn.XLOOKUP(A812,Booking_data!$A$1:$A$6001,Booking_data!$E$1:$E$6001,"not Found")</f>
        <v>C071</v>
      </c>
      <c r="M812" t="str">
        <f>_xlfn.XLOOKUP(L812,Cinemas_data!$A$1:$A$49,Cinemas_data!$I$1:$I$49,"not Found")</f>
        <v>PVR City Centre</v>
      </c>
      <c r="N812" t="str">
        <f>_xlfn.XLOOKUP(L812,Cinemas_data!$A$1:$A$49,Cinemas_data!$C$1:$C$49,"not Found")</f>
        <v>Hyderabad</v>
      </c>
      <c r="O812">
        <f>_xlfn.XLOOKUP(A812,Booking_data!$A$1:$A$6001,Booking_data!$H$1:$H$6001,"not found")</f>
        <v>3</v>
      </c>
      <c r="P812">
        <f>_xlfn.XLOOKUP(A812,Booking_data!$A$1:$A$6001,Booking_data!$I$1:$I$6001,"not Found")</f>
        <v>360</v>
      </c>
      <c r="Q812">
        <f t="shared" si="62"/>
        <v>1080</v>
      </c>
      <c r="R812" t="str">
        <f>_xlfn.XLOOKUP(A812,Booking_data!$A$1:$A$6001,Booking_data!$L$1:$L$6001,"Not Found")</f>
        <v>Credit Card</v>
      </c>
      <c r="S812">
        <f>_xlfn.XLOOKUP(A812,Booking_data!$A$1:$A$6001,Booking_data!$N$1:$N$6001,"not Found")</f>
        <v>23</v>
      </c>
      <c r="T812" t="str">
        <f>_xlfn.XLOOKUP(A812,Booking_data!$A$1:$A$6001,Booking_data!$O$1:$O$6001,"Not Found")</f>
        <v>Other</v>
      </c>
      <c r="U812" t="str">
        <f t="shared" si="63"/>
        <v>Youngster</v>
      </c>
      <c r="V812" t="str">
        <f t="shared" si="64"/>
        <v>Medium Booking</v>
      </c>
    </row>
    <row r="813" spans="1:22" x14ac:dyDescent="0.25">
      <c r="A813" t="s">
        <v>1044</v>
      </c>
      <c r="B813" s="1">
        <v>46084</v>
      </c>
      <c r="C813" s="1">
        <v>46134</v>
      </c>
      <c r="D813" s="9">
        <v>0.77083333333333337</v>
      </c>
      <c r="E813" t="str">
        <f t="shared" si="60"/>
        <v>Weekday</v>
      </c>
      <c r="F813" t="str">
        <f t="shared" si="61"/>
        <v>Mar</v>
      </c>
      <c r="G813" t="str">
        <f>_xlfn.XLOOKUP(A813,Booking_data!$A$1:$A$6001,Booking_data!$D$1:$D$6001,"not found")</f>
        <v>M008</v>
      </c>
      <c r="H813" t="str">
        <f>_xlfn.XLOOKUP(G813,Movies_data!$A$1:$A$41,Movies_data!$B$1:$B$41,"not found")</f>
        <v>Love Today</v>
      </c>
      <c r="I813" t="str">
        <f>_xlfn.XLOOKUP(G813,Movies_data!$A$1:$A$41,Movies_data!$D$1:$D$41,"not found")</f>
        <v>Romance</v>
      </c>
      <c r="J813" t="str">
        <f>_xlfn.XLOOKUP(G813,Movies_data!$A$1:$A$41,Movies_data!$C$1:$C$41,"not found")</f>
        <v>Tamil</v>
      </c>
      <c r="K813">
        <f>_xlfn.XLOOKUP(G813,Movies_data!$A$1:$A$41,Movies_data!$H$1:$H$41,"Not Found")</f>
        <v>7.4</v>
      </c>
      <c r="L813" t="str">
        <f>_xlfn.XLOOKUP(A813,Booking_data!$A$1:$A$6001,Booking_data!$E$1:$E$6001,"not Found")</f>
        <v>C013</v>
      </c>
      <c r="M813" t="str">
        <f>_xlfn.XLOOKUP(L813,Cinemas_data!$A$1:$A$49,Cinemas_data!$I$1:$I$49,"not Found")</f>
        <v>Mukta A2 Cinemas Forum Mall</v>
      </c>
      <c r="N813" t="str">
        <f>_xlfn.XLOOKUP(L813,Cinemas_data!$A$1:$A$49,Cinemas_data!$C$1:$C$49,"not Found")</f>
        <v>Chennai</v>
      </c>
      <c r="O813">
        <f>_xlfn.XLOOKUP(A813,Booking_data!$A$1:$A$6001,Booking_data!$H$1:$H$6001,"not found")</f>
        <v>5</v>
      </c>
      <c r="P813">
        <f>_xlfn.XLOOKUP(A813,Booking_data!$A$1:$A$6001,Booking_data!$I$1:$I$6001,"not Found")</f>
        <v>320</v>
      </c>
      <c r="Q813">
        <f t="shared" si="62"/>
        <v>1600</v>
      </c>
      <c r="R813" t="str">
        <f>_xlfn.XLOOKUP(A813,Booking_data!$A$1:$A$6001,Booking_data!$L$1:$L$6001,"Not Found")</f>
        <v>UPI</v>
      </c>
      <c r="S813">
        <f>_xlfn.XLOOKUP(A813,Booking_data!$A$1:$A$6001,Booking_data!$N$1:$N$6001,"not Found")</f>
        <v>42</v>
      </c>
      <c r="T813" t="str">
        <f>_xlfn.XLOOKUP(A813,Booking_data!$A$1:$A$6001,Booking_data!$O$1:$O$6001,"Not Found")</f>
        <v>Female</v>
      </c>
      <c r="U813" t="str">
        <f t="shared" si="63"/>
        <v>Middle Age</v>
      </c>
      <c r="V813" t="str">
        <f t="shared" si="64"/>
        <v>High Booking</v>
      </c>
    </row>
    <row r="814" spans="1:22" x14ac:dyDescent="0.25">
      <c r="A814" t="s">
        <v>1045</v>
      </c>
      <c r="B814" s="1">
        <v>46084</v>
      </c>
      <c r="C814" s="1">
        <v>46179</v>
      </c>
      <c r="D814" s="9">
        <v>0.53125</v>
      </c>
      <c r="E814" t="str">
        <f t="shared" si="60"/>
        <v>Weekday</v>
      </c>
      <c r="F814" t="str">
        <f t="shared" si="61"/>
        <v>Mar</v>
      </c>
      <c r="G814" t="str">
        <f>_xlfn.XLOOKUP(A814,Booking_data!$A$1:$A$6001,Booking_data!$D$1:$D$6001,"not found")</f>
        <v>M005</v>
      </c>
      <c r="H814" t="str">
        <f>_xlfn.XLOOKUP(G814,Movies_data!$A$1:$A$41,Movies_data!$B$1:$B$41,"not found")</f>
        <v>Ponniyin Selvan II</v>
      </c>
      <c r="I814" t="str">
        <f>_xlfn.XLOOKUP(G814,Movies_data!$A$1:$A$41,Movies_data!$D$1:$D$41,"not found")</f>
        <v>Drama</v>
      </c>
      <c r="J814" t="str">
        <f>_xlfn.XLOOKUP(G814,Movies_data!$A$1:$A$41,Movies_data!$C$1:$C$41,"not found")</f>
        <v>Tamil</v>
      </c>
      <c r="K814">
        <f>_xlfn.XLOOKUP(G814,Movies_data!$A$1:$A$41,Movies_data!$H$1:$H$41,"Not Found")</f>
        <v>7.3</v>
      </c>
      <c r="L814" t="str">
        <f>_xlfn.XLOOKUP(A814,Booking_data!$A$1:$A$6001,Booking_data!$E$1:$E$6001,"not Found")</f>
        <v>C101</v>
      </c>
      <c r="M814" t="str">
        <f>_xlfn.XLOOKUP(L814,Cinemas_data!$A$1:$A$49,Cinemas_data!$I$1:$I$49,"not Found")</f>
        <v>Miraj Cinemas City Centre</v>
      </c>
      <c r="N814" t="str">
        <f>_xlfn.XLOOKUP(L814,Cinemas_data!$A$1:$A$49,Cinemas_data!$C$1:$C$49,"not Found")</f>
        <v>Pune</v>
      </c>
      <c r="O814">
        <f>_xlfn.XLOOKUP(A814,Booking_data!$A$1:$A$6001,Booking_data!$H$1:$H$6001,"not found")</f>
        <v>4</v>
      </c>
      <c r="P814">
        <f>_xlfn.XLOOKUP(A814,Booking_data!$A$1:$A$6001,Booking_data!$I$1:$I$6001,"not Found")</f>
        <v>180</v>
      </c>
      <c r="Q814">
        <f t="shared" si="62"/>
        <v>720</v>
      </c>
      <c r="R814" t="str">
        <f>_xlfn.XLOOKUP(A814,Booking_data!$A$1:$A$6001,Booking_data!$L$1:$L$6001,"Not Found")</f>
        <v>Wallet</v>
      </c>
      <c r="S814">
        <f>_xlfn.XLOOKUP(A814,Booking_data!$A$1:$A$6001,Booking_data!$N$1:$N$6001,"not Found")</f>
        <v>34</v>
      </c>
      <c r="T814" t="str">
        <f>_xlfn.XLOOKUP(A814,Booking_data!$A$1:$A$6001,Booking_data!$O$1:$O$6001,"Not Found")</f>
        <v>Male</v>
      </c>
      <c r="U814" t="str">
        <f t="shared" si="63"/>
        <v>Middle Age</v>
      </c>
      <c r="V814" t="str">
        <f t="shared" si="64"/>
        <v>Medium Booking</v>
      </c>
    </row>
    <row r="815" spans="1:22" x14ac:dyDescent="0.25">
      <c r="A815" t="s">
        <v>1046</v>
      </c>
      <c r="B815" s="1">
        <v>46084</v>
      </c>
      <c r="C815" s="1">
        <v>46102</v>
      </c>
      <c r="D815" s="9">
        <v>0.39583333333333331</v>
      </c>
      <c r="E815" t="str">
        <f t="shared" si="60"/>
        <v>Weekday</v>
      </c>
      <c r="F815" t="str">
        <f t="shared" si="61"/>
        <v>Mar</v>
      </c>
      <c r="G815" t="str">
        <f>_xlfn.XLOOKUP(A815,Booking_data!$A$1:$A$6001,Booking_data!$D$1:$D$6001,"not found")</f>
        <v>M008</v>
      </c>
      <c r="H815" t="str">
        <f>_xlfn.XLOOKUP(G815,Movies_data!$A$1:$A$41,Movies_data!$B$1:$B$41,"not found")</f>
        <v>Love Today</v>
      </c>
      <c r="I815" t="str">
        <f>_xlfn.XLOOKUP(G815,Movies_data!$A$1:$A$41,Movies_data!$D$1:$D$41,"not found")</f>
        <v>Romance</v>
      </c>
      <c r="J815" t="str">
        <f>_xlfn.XLOOKUP(G815,Movies_data!$A$1:$A$41,Movies_data!$C$1:$C$41,"not found")</f>
        <v>Tamil</v>
      </c>
      <c r="K815">
        <f>_xlfn.XLOOKUP(G815,Movies_data!$A$1:$A$41,Movies_data!$H$1:$H$41,"Not Found")</f>
        <v>7.4</v>
      </c>
      <c r="L815" t="str">
        <f>_xlfn.XLOOKUP(A815,Booking_data!$A$1:$A$6001,Booking_data!$E$1:$E$6001,"not Found")</f>
        <v>C142</v>
      </c>
      <c r="M815" t="str">
        <f>_xlfn.XLOOKUP(L815,Cinemas_data!$A$1:$A$49,Cinemas_data!$I$1:$I$49,"not Found")</f>
        <v>PVR Grand Mall</v>
      </c>
      <c r="N815" t="str">
        <f>_xlfn.XLOOKUP(L815,Cinemas_data!$A$1:$A$49,Cinemas_data!$C$1:$C$49,"not Found")</f>
        <v>Ahmedabad</v>
      </c>
      <c r="O815">
        <f>_xlfn.XLOOKUP(A815,Booking_data!$A$1:$A$6001,Booking_data!$H$1:$H$6001,"not found")</f>
        <v>3</v>
      </c>
      <c r="P815">
        <f>_xlfn.XLOOKUP(A815,Booking_data!$A$1:$A$6001,Booking_data!$I$1:$I$6001,"not Found")</f>
        <v>300</v>
      </c>
      <c r="Q815">
        <f t="shared" si="62"/>
        <v>900</v>
      </c>
      <c r="R815" t="str">
        <f>_xlfn.XLOOKUP(A815,Booking_data!$A$1:$A$6001,Booking_data!$L$1:$L$6001,"Not Found")</f>
        <v>Wallet</v>
      </c>
      <c r="S815">
        <f>_xlfn.XLOOKUP(A815,Booking_data!$A$1:$A$6001,Booking_data!$N$1:$N$6001,"not Found")</f>
        <v>45</v>
      </c>
      <c r="T815" t="str">
        <f>_xlfn.XLOOKUP(A815,Booking_data!$A$1:$A$6001,Booking_data!$O$1:$O$6001,"Not Found")</f>
        <v>Female</v>
      </c>
      <c r="U815" t="str">
        <f t="shared" si="63"/>
        <v>Above 45</v>
      </c>
      <c r="V815" t="str">
        <f t="shared" si="64"/>
        <v>Medium Booking</v>
      </c>
    </row>
    <row r="816" spans="1:22" x14ac:dyDescent="0.25">
      <c r="A816" t="s">
        <v>1047</v>
      </c>
      <c r="B816" s="1">
        <v>46084</v>
      </c>
      <c r="C816" s="1">
        <v>46156</v>
      </c>
      <c r="D816" s="9">
        <v>0.39583333333333331</v>
      </c>
      <c r="E816" t="str">
        <f t="shared" si="60"/>
        <v>Weekday</v>
      </c>
      <c r="F816" t="str">
        <f t="shared" si="61"/>
        <v>Mar</v>
      </c>
      <c r="G816" t="str">
        <f>_xlfn.XLOOKUP(A816,Booking_data!$A$1:$A$6001,Booking_data!$D$1:$D$6001,"not found")</f>
        <v>M014</v>
      </c>
      <c r="H816" t="str">
        <f>_xlfn.XLOOKUP(G816,Movies_data!$A$1:$A$41,Movies_data!$B$1:$B$41,"not found")</f>
        <v>Hi Nanna</v>
      </c>
      <c r="I816" t="str">
        <f>_xlfn.XLOOKUP(G816,Movies_data!$A$1:$A$41,Movies_data!$D$1:$D$41,"not found")</f>
        <v>Romance</v>
      </c>
      <c r="J816" t="str">
        <f>_xlfn.XLOOKUP(G816,Movies_data!$A$1:$A$41,Movies_data!$C$1:$C$41,"not found")</f>
        <v>Telugu</v>
      </c>
      <c r="K816">
        <f>_xlfn.XLOOKUP(G816,Movies_data!$A$1:$A$41,Movies_data!$H$1:$H$41,"Not Found")</f>
        <v>8</v>
      </c>
      <c r="L816" t="str">
        <f>_xlfn.XLOOKUP(A816,Booking_data!$A$1:$A$6001,Booking_data!$E$1:$E$6001,"not Found")</f>
        <v>C101</v>
      </c>
      <c r="M816" t="str">
        <f>_xlfn.XLOOKUP(L816,Cinemas_data!$A$1:$A$49,Cinemas_data!$I$1:$I$49,"not Found")</f>
        <v>Miraj Cinemas City Centre</v>
      </c>
      <c r="N816" t="str">
        <f>_xlfn.XLOOKUP(L816,Cinemas_data!$A$1:$A$49,Cinemas_data!$C$1:$C$49,"not Found")</f>
        <v>Pune</v>
      </c>
      <c r="O816">
        <f>_xlfn.XLOOKUP(A816,Booking_data!$A$1:$A$6001,Booking_data!$H$1:$H$6001,"not found")</f>
        <v>3</v>
      </c>
      <c r="P816">
        <f>_xlfn.XLOOKUP(A816,Booking_data!$A$1:$A$6001,Booking_data!$I$1:$I$6001,"not Found")</f>
        <v>260</v>
      </c>
      <c r="Q816">
        <f t="shared" si="62"/>
        <v>780</v>
      </c>
      <c r="R816" t="str">
        <f>_xlfn.XLOOKUP(A816,Booking_data!$A$1:$A$6001,Booking_data!$L$1:$L$6001,"Not Found")</f>
        <v>UPI</v>
      </c>
      <c r="S816">
        <f>_xlfn.XLOOKUP(A816,Booking_data!$A$1:$A$6001,Booking_data!$N$1:$N$6001,"not Found")</f>
        <v>53</v>
      </c>
      <c r="T816" t="str">
        <f>_xlfn.XLOOKUP(A816,Booking_data!$A$1:$A$6001,Booking_data!$O$1:$O$6001,"Not Found")</f>
        <v>Male</v>
      </c>
      <c r="U816" t="str">
        <f t="shared" si="63"/>
        <v>Above 45</v>
      </c>
      <c r="V816" t="str">
        <f t="shared" si="64"/>
        <v>Medium Booking</v>
      </c>
    </row>
    <row r="817" spans="1:22" x14ac:dyDescent="0.25">
      <c r="A817" t="s">
        <v>1048</v>
      </c>
      <c r="B817" s="1">
        <v>46084</v>
      </c>
      <c r="C817" s="1">
        <v>46090</v>
      </c>
      <c r="D817" s="9">
        <v>0.77083333333333337</v>
      </c>
      <c r="E817" t="str">
        <f t="shared" si="60"/>
        <v>Weekday</v>
      </c>
      <c r="F817" t="str">
        <f t="shared" si="61"/>
        <v>Mar</v>
      </c>
      <c r="G817" t="str">
        <f>_xlfn.XLOOKUP(A817,Booking_data!$A$1:$A$6001,Booking_data!$D$1:$D$6001,"not found")</f>
        <v>M004</v>
      </c>
      <c r="H817" t="str">
        <f>_xlfn.XLOOKUP(G817,Movies_data!$A$1:$A$41,Movies_data!$B$1:$B$41,"not found")</f>
        <v>Ponniyin Selvan I</v>
      </c>
      <c r="I817" t="str">
        <f>_xlfn.XLOOKUP(G817,Movies_data!$A$1:$A$41,Movies_data!$D$1:$D$41,"not found")</f>
        <v>Drama</v>
      </c>
      <c r="J817" t="str">
        <f>_xlfn.XLOOKUP(G817,Movies_data!$A$1:$A$41,Movies_data!$C$1:$C$41,"not found")</f>
        <v>Tamil</v>
      </c>
      <c r="K817">
        <f>_xlfn.XLOOKUP(G817,Movies_data!$A$1:$A$41,Movies_data!$H$1:$H$41,"Not Found")</f>
        <v>7.6</v>
      </c>
      <c r="L817" t="str">
        <f>_xlfn.XLOOKUP(A817,Booking_data!$A$1:$A$6001,Booking_data!$E$1:$E$6001,"not Found")</f>
        <v>C122</v>
      </c>
      <c r="M817" t="str">
        <f>_xlfn.XLOOKUP(L817,Cinemas_data!$A$1:$A$49,Cinemas_data!$I$1:$I$49,"not Found")</f>
        <v>Asian Cinemas Grand Mall</v>
      </c>
      <c r="N817" t="str">
        <f>_xlfn.XLOOKUP(L817,Cinemas_data!$A$1:$A$49,Cinemas_data!$C$1:$C$49,"not Found")</f>
        <v>Noida</v>
      </c>
      <c r="O817">
        <f>_xlfn.XLOOKUP(A817,Booking_data!$A$1:$A$6001,Booking_data!$H$1:$H$6001,"not found")</f>
        <v>5</v>
      </c>
      <c r="P817">
        <f>_xlfn.XLOOKUP(A817,Booking_data!$A$1:$A$6001,Booking_data!$I$1:$I$6001,"not Found")</f>
        <v>360</v>
      </c>
      <c r="Q817">
        <f t="shared" si="62"/>
        <v>1800</v>
      </c>
      <c r="R817" t="str">
        <f>_xlfn.XLOOKUP(A817,Booking_data!$A$1:$A$6001,Booking_data!$L$1:$L$6001,"Not Found")</f>
        <v>UPI</v>
      </c>
      <c r="S817">
        <f>_xlfn.XLOOKUP(A817,Booking_data!$A$1:$A$6001,Booking_data!$N$1:$N$6001,"not Found")</f>
        <v>26</v>
      </c>
      <c r="T817" t="str">
        <f>_xlfn.XLOOKUP(A817,Booking_data!$A$1:$A$6001,Booking_data!$O$1:$O$6001,"Not Found")</f>
        <v>Female</v>
      </c>
      <c r="U817" t="str">
        <f t="shared" si="63"/>
        <v>Youngster</v>
      </c>
      <c r="V817" t="str">
        <f t="shared" si="64"/>
        <v>High Booking</v>
      </c>
    </row>
    <row r="818" spans="1:22" x14ac:dyDescent="0.25">
      <c r="A818" t="s">
        <v>1049</v>
      </c>
      <c r="B818" s="1">
        <v>46084</v>
      </c>
      <c r="C818" s="1">
        <v>46037</v>
      </c>
      <c r="D818" s="9">
        <v>0.9375</v>
      </c>
      <c r="E818" t="str">
        <f t="shared" si="60"/>
        <v>Weekday</v>
      </c>
      <c r="F818" t="str">
        <f t="shared" si="61"/>
        <v>Mar</v>
      </c>
      <c r="G818" t="str">
        <f>_xlfn.XLOOKUP(A818,Booking_data!$A$1:$A$6001,Booking_data!$D$1:$D$6001,"not found")</f>
        <v>M002</v>
      </c>
      <c r="H818" t="str">
        <f>_xlfn.XLOOKUP(G818,Movies_data!$A$1:$A$41,Movies_data!$B$1:$B$41,"not found")</f>
        <v>Jailer</v>
      </c>
      <c r="I818" t="str">
        <f>_xlfn.XLOOKUP(G818,Movies_data!$A$1:$A$41,Movies_data!$D$1:$D$41,"not found")</f>
        <v>Action</v>
      </c>
      <c r="J818" t="str">
        <f>_xlfn.XLOOKUP(G818,Movies_data!$A$1:$A$41,Movies_data!$C$1:$C$41,"not found")</f>
        <v>Tamil</v>
      </c>
      <c r="K818">
        <f>_xlfn.XLOOKUP(G818,Movies_data!$A$1:$A$41,Movies_data!$H$1:$H$41,"Not Found")</f>
        <v>7.1</v>
      </c>
      <c r="L818" t="str">
        <f>_xlfn.XLOOKUP(A818,Booking_data!$A$1:$A$6001,Booking_data!$E$1:$E$6001,"not Found")</f>
        <v>C143</v>
      </c>
      <c r="M818" t="str">
        <f>_xlfn.XLOOKUP(L818,Cinemas_data!$A$1:$A$49,Cinemas_data!$I$1:$I$49,"not Found")</f>
        <v>INOX Forum Mall</v>
      </c>
      <c r="N818" t="str">
        <f>_xlfn.XLOOKUP(L818,Cinemas_data!$A$1:$A$49,Cinemas_data!$C$1:$C$49,"not Found")</f>
        <v>Ahmedabad</v>
      </c>
      <c r="O818">
        <f>_xlfn.XLOOKUP(A818,Booking_data!$A$1:$A$6001,Booking_data!$H$1:$H$6001,"not found")</f>
        <v>2</v>
      </c>
      <c r="P818">
        <f>_xlfn.XLOOKUP(A818,Booking_data!$A$1:$A$6001,Booking_data!$I$1:$I$6001,"not Found")</f>
        <v>240</v>
      </c>
      <c r="Q818">
        <f t="shared" si="62"/>
        <v>480</v>
      </c>
      <c r="R818" t="str">
        <f>_xlfn.XLOOKUP(A818,Booking_data!$A$1:$A$6001,Booking_data!$L$1:$L$6001,"Not Found")</f>
        <v>UPI</v>
      </c>
      <c r="S818">
        <f>_xlfn.XLOOKUP(A818,Booking_data!$A$1:$A$6001,Booking_data!$N$1:$N$6001,"not Found")</f>
        <v>48</v>
      </c>
      <c r="T818" t="str">
        <f>_xlfn.XLOOKUP(A818,Booking_data!$A$1:$A$6001,Booking_data!$O$1:$O$6001,"Not Found")</f>
        <v>Male</v>
      </c>
      <c r="U818" t="str">
        <f t="shared" si="63"/>
        <v>Above 45</v>
      </c>
      <c r="V818" t="str">
        <f t="shared" si="64"/>
        <v>Low Booking</v>
      </c>
    </row>
    <row r="819" spans="1:22" x14ac:dyDescent="0.25">
      <c r="A819" t="s">
        <v>1050</v>
      </c>
      <c r="B819" s="1">
        <v>46084</v>
      </c>
      <c r="C819" s="1">
        <v>46205</v>
      </c>
      <c r="D819" s="9">
        <v>0.64583333333333337</v>
      </c>
      <c r="E819" t="str">
        <f t="shared" si="60"/>
        <v>Weekday</v>
      </c>
      <c r="F819" t="str">
        <f t="shared" si="61"/>
        <v>Mar</v>
      </c>
      <c r="G819" t="str">
        <f>_xlfn.XLOOKUP(A819,Booking_data!$A$1:$A$6001,Booking_data!$D$1:$D$6001,"not found")</f>
        <v>M016</v>
      </c>
      <c r="H819" t="str">
        <f>_xlfn.XLOOKUP(G819,Movies_data!$A$1:$A$41,Movies_data!$B$1:$B$41,"not found")</f>
        <v>Arjun Reddy</v>
      </c>
      <c r="I819" t="str">
        <f>_xlfn.XLOOKUP(G819,Movies_data!$A$1:$A$41,Movies_data!$D$1:$D$41,"not found")</f>
        <v>Drama</v>
      </c>
      <c r="J819" t="str">
        <f>_xlfn.XLOOKUP(G819,Movies_data!$A$1:$A$41,Movies_data!$C$1:$C$41,"not found")</f>
        <v>Telugu</v>
      </c>
      <c r="K819">
        <f>_xlfn.XLOOKUP(G819,Movies_data!$A$1:$A$41,Movies_data!$H$1:$H$41,"Not Found")</f>
        <v>7.7</v>
      </c>
      <c r="L819" t="str">
        <f>_xlfn.XLOOKUP(A819,Booking_data!$A$1:$A$6001,Booking_data!$E$1:$E$6001,"not Found")</f>
        <v>C123</v>
      </c>
      <c r="M819" t="str">
        <f>_xlfn.XLOOKUP(L819,Cinemas_data!$A$1:$A$49,Cinemas_data!$I$1:$I$49,"not Found")</f>
        <v>City Pride Forum Mall</v>
      </c>
      <c r="N819" t="str">
        <f>_xlfn.XLOOKUP(L819,Cinemas_data!$A$1:$A$49,Cinemas_data!$C$1:$C$49,"not Found")</f>
        <v>Noida</v>
      </c>
      <c r="O819">
        <f>_xlfn.XLOOKUP(A819,Booking_data!$A$1:$A$6001,Booking_data!$H$1:$H$6001,"not found")</f>
        <v>2</v>
      </c>
      <c r="P819">
        <f>_xlfn.XLOOKUP(A819,Booking_data!$A$1:$A$6001,Booking_data!$I$1:$I$6001,"not Found")</f>
        <v>300</v>
      </c>
      <c r="Q819">
        <f t="shared" si="62"/>
        <v>600</v>
      </c>
      <c r="R819" t="str">
        <f>_xlfn.XLOOKUP(A819,Booking_data!$A$1:$A$6001,Booking_data!$L$1:$L$6001,"Not Found")</f>
        <v>UPI</v>
      </c>
      <c r="S819">
        <f>_xlfn.XLOOKUP(A819,Booking_data!$A$1:$A$6001,Booking_data!$N$1:$N$6001,"not Found")</f>
        <v>27</v>
      </c>
      <c r="T819" t="str">
        <f>_xlfn.XLOOKUP(A819,Booking_data!$A$1:$A$6001,Booking_data!$O$1:$O$6001,"Not Found")</f>
        <v>Female</v>
      </c>
      <c r="U819" t="str">
        <f t="shared" si="63"/>
        <v>Youngster</v>
      </c>
      <c r="V819" t="str">
        <f t="shared" si="64"/>
        <v>Low Booking</v>
      </c>
    </row>
    <row r="820" spans="1:22" x14ac:dyDescent="0.25">
      <c r="A820" t="s">
        <v>1051</v>
      </c>
      <c r="B820" s="1">
        <v>46084</v>
      </c>
      <c r="C820" s="1">
        <v>46053</v>
      </c>
      <c r="D820" s="9">
        <v>0.88541666666666663</v>
      </c>
      <c r="E820" t="str">
        <f t="shared" si="60"/>
        <v>Weekday</v>
      </c>
      <c r="F820" t="str">
        <f t="shared" si="61"/>
        <v>Mar</v>
      </c>
      <c r="G820" t="str">
        <f>_xlfn.XLOOKUP(A820,Booking_data!$A$1:$A$6001,Booking_data!$D$1:$D$6001,"not found")</f>
        <v>M001</v>
      </c>
      <c r="H820" t="str">
        <f>_xlfn.XLOOKUP(G820,Movies_data!$A$1:$A$41,Movies_data!$B$1:$B$41,"not found")</f>
        <v>Leo</v>
      </c>
      <c r="I820" t="str">
        <f>_xlfn.XLOOKUP(G820,Movies_data!$A$1:$A$41,Movies_data!$D$1:$D$41,"not found")</f>
        <v>Action</v>
      </c>
      <c r="J820" t="str">
        <f>_xlfn.XLOOKUP(G820,Movies_data!$A$1:$A$41,Movies_data!$C$1:$C$41,"not found")</f>
        <v>Tamil</v>
      </c>
      <c r="K820">
        <f>_xlfn.XLOOKUP(G820,Movies_data!$A$1:$A$41,Movies_data!$H$1:$H$41,"Not Found")</f>
        <v>8</v>
      </c>
      <c r="L820" t="str">
        <f>_xlfn.XLOOKUP(A820,Booking_data!$A$1:$A$6001,Booking_data!$E$1:$E$6001,"not Found")</f>
        <v>C133</v>
      </c>
      <c r="M820" t="str">
        <f>_xlfn.XLOOKUP(L820,Cinemas_data!$A$1:$A$49,Cinemas_data!$I$1:$I$49,"not Found")</f>
        <v>PVR Forum Mall</v>
      </c>
      <c r="N820" t="str">
        <f>_xlfn.XLOOKUP(L820,Cinemas_data!$A$1:$A$49,Cinemas_data!$C$1:$C$49,"not Found")</f>
        <v>Kolkata</v>
      </c>
      <c r="O820">
        <f>_xlfn.XLOOKUP(A820,Booking_data!$A$1:$A$6001,Booking_data!$H$1:$H$6001,"not found")</f>
        <v>3</v>
      </c>
      <c r="P820">
        <f>_xlfn.XLOOKUP(A820,Booking_data!$A$1:$A$6001,Booking_data!$I$1:$I$6001,"not Found")</f>
        <v>280</v>
      </c>
      <c r="Q820">
        <f t="shared" si="62"/>
        <v>840</v>
      </c>
      <c r="R820" t="str">
        <f>_xlfn.XLOOKUP(A820,Booking_data!$A$1:$A$6001,Booking_data!$L$1:$L$6001,"Not Found")</f>
        <v>Net Banking</v>
      </c>
      <c r="S820">
        <f>_xlfn.XLOOKUP(A820,Booking_data!$A$1:$A$6001,Booking_data!$N$1:$N$6001,"not Found")</f>
        <v>19</v>
      </c>
      <c r="T820" t="str">
        <f>_xlfn.XLOOKUP(A820,Booking_data!$A$1:$A$6001,Booking_data!$O$1:$O$6001,"Not Found")</f>
        <v>Male</v>
      </c>
      <c r="U820" t="str">
        <f t="shared" si="63"/>
        <v>Youngster</v>
      </c>
      <c r="V820" t="str">
        <f t="shared" si="64"/>
        <v>Medium Booking</v>
      </c>
    </row>
    <row r="821" spans="1:22" x14ac:dyDescent="0.25">
      <c r="A821" t="s">
        <v>1052</v>
      </c>
      <c r="B821" s="1">
        <v>46084</v>
      </c>
      <c r="C821" s="1">
        <v>46105</v>
      </c>
      <c r="D821" s="9">
        <v>0.9375</v>
      </c>
      <c r="E821" t="str">
        <f t="shared" si="60"/>
        <v>Weekday</v>
      </c>
      <c r="F821" t="str">
        <f t="shared" si="61"/>
        <v>Mar</v>
      </c>
      <c r="G821" t="str">
        <f>_xlfn.XLOOKUP(A821,Booking_data!$A$1:$A$6001,Booking_data!$D$1:$D$6001,"not found")</f>
        <v>M015</v>
      </c>
      <c r="H821" t="str">
        <f>_xlfn.XLOOKUP(G821,Movies_data!$A$1:$A$41,Movies_data!$B$1:$B$41,"not found")</f>
        <v>Kalki 2898 AD</v>
      </c>
      <c r="I821" t="str">
        <f>_xlfn.XLOOKUP(G821,Movies_data!$A$1:$A$41,Movies_data!$D$1:$D$41,"not found")</f>
        <v>Sci-Fi</v>
      </c>
      <c r="J821" t="str">
        <f>_xlfn.XLOOKUP(G821,Movies_data!$A$1:$A$41,Movies_data!$C$1:$C$41,"not found")</f>
        <v>Telugu</v>
      </c>
      <c r="K821">
        <f>_xlfn.XLOOKUP(G821,Movies_data!$A$1:$A$41,Movies_data!$H$1:$H$41,"Not Found")</f>
        <v>7</v>
      </c>
      <c r="L821" t="str">
        <f>_xlfn.XLOOKUP(A821,Booking_data!$A$1:$A$6001,Booking_data!$E$1:$E$6001,"not Found")</f>
        <v>C043</v>
      </c>
      <c r="M821" t="str">
        <f>_xlfn.XLOOKUP(L821,Cinemas_data!$A$1:$A$49,Cinemas_data!$I$1:$I$49,"not Found")</f>
        <v>City Pride Forum Mall</v>
      </c>
      <c r="N821" t="str">
        <f>_xlfn.XLOOKUP(L821,Cinemas_data!$A$1:$A$49,Cinemas_data!$C$1:$C$49,"not Found")</f>
        <v>Salem</v>
      </c>
      <c r="O821">
        <f>_xlfn.XLOOKUP(A821,Booking_data!$A$1:$A$6001,Booking_data!$H$1:$H$6001,"not found")</f>
        <v>4</v>
      </c>
      <c r="P821">
        <f>_xlfn.XLOOKUP(A821,Booking_data!$A$1:$A$6001,Booking_data!$I$1:$I$6001,"not Found")</f>
        <v>200</v>
      </c>
      <c r="Q821">
        <f t="shared" si="62"/>
        <v>800</v>
      </c>
      <c r="R821" t="str">
        <f>_xlfn.XLOOKUP(A821,Booking_data!$A$1:$A$6001,Booking_data!$L$1:$L$6001,"Not Found")</f>
        <v>Net Banking</v>
      </c>
      <c r="S821">
        <f>_xlfn.XLOOKUP(A821,Booking_data!$A$1:$A$6001,Booking_data!$N$1:$N$6001,"not Found")</f>
        <v>46</v>
      </c>
      <c r="T821" t="str">
        <f>_xlfn.XLOOKUP(A821,Booking_data!$A$1:$A$6001,Booking_data!$O$1:$O$6001,"Not Found")</f>
        <v>Male</v>
      </c>
      <c r="U821" t="str">
        <f t="shared" si="63"/>
        <v>Above 45</v>
      </c>
      <c r="V821" t="str">
        <f t="shared" si="64"/>
        <v>Medium Booking</v>
      </c>
    </row>
    <row r="822" spans="1:22" x14ac:dyDescent="0.25">
      <c r="A822" t="s">
        <v>1053</v>
      </c>
      <c r="B822" s="1">
        <v>46084</v>
      </c>
      <c r="C822" s="1">
        <v>46072</v>
      </c>
      <c r="D822" s="9">
        <v>0.77083333333333337</v>
      </c>
      <c r="E822" t="str">
        <f t="shared" si="60"/>
        <v>Weekday</v>
      </c>
      <c r="F822" t="str">
        <f t="shared" si="61"/>
        <v>Mar</v>
      </c>
      <c r="G822" t="str">
        <f>_xlfn.XLOOKUP(A822,Booking_data!$A$1:$A$6001,Booking_data!$D$1:$D$6001,"not found")</f>
        <v>M031</v>
      </c>
      <c r="H822" t="str">
        <f>_xlfn.XLOOKUP(G822,Movies_data!$A$1:$A$41,Movies_data!$B$1:$B$41,"not found")</f>
        <v>Bangalore Days</v>
      </c>
      <c r="I822" t="str">
        <f>_xlfn.XLOOKUP(G822,Movies_data!$A$1:$A$41,Movies_data!$D$1:$D$41,"not found")</f>
        <v>Drama</v>
      </c>
      <c r="J822" t="str">
        <f>_xlfn.XLOOKUP(G822,Movies_data!$A$1:$A$41,Movies_data!$C$1:$C$41,"not found")</f>
        <v>Malayalam</v>
      </c>
      <c r="K822">
        <f>_xlfn.XLOOKUP(G822,Movies_data!$A$1:$A$41,Movies_data!$H$1:$H$41,"Not Found")</f>
        <v>8.3000000000000007</v>
      </c>
      <c r="L822" t="str">
        <f>_xlfn.XLOOKUP(A822,Booking_data!$A$1:$A$6001,Booking_data!$E$1:$E$6001,"not Found")</f>
        <v>C151</v>
      </c>
      <c r="M822" t="str">
        <f>_xlfn.XLOOKUP(L822,Cinemas_data!$A$1:$A$49,Cinemas_data!$I$1:$I$49,"not Found")</f>
        <v>PVR City Centre</v>
      </c>
      <c r="N822" t="str">
        <f>_xlfn.XLOOKUP(L822,Cinemas_data!$A$1:$A$49,Cinemas_data!$C$1:$C$49,"not Found")</f>
        <v>Kochi</v>
      </c>
      <c r="O822">
        <f>_xlfn.XLOOKUP(A822,Booking_data!$A$1:$A$6001,Booking_data!$H$1:$H$6001,"not found")</f>
        <v>2</v>
      </c>
      <c r="P822">
        <f>_xlfn.XLOOKUP(A822,Booking_data!$A$1:$A$6001,Booking_data!$I$1:$I$6001,"not Found")</f>
        <v>280</v>
      </c>
      <c r="Q822">
        <f t="shared" si="62"/>
        <v>560</v>
      </c>
      <c r="R822" t="str">
        <f>_xlfn.XLOOKUP(A822,Booking_data!$A$1:$A$6001,Booking_data!$L$1:$L$6001,"Not Found")</f>
        <v>Debit Card</v>
      </c>
      <c r="S822">
        <f>_xlfn.XLOOKUP(A822,Booking_data!$A$1:$A$6001,Booking_data!$N$1:$N$6001,"not Found")</f>
        <v>48</v>
      </c>
      <c r="T822" t="str">
        <f>_xlfn.XLOOKUP(A822,Booking_data!$A$1:$A$6001,Booking_data!$O$1:$O$6001,"Not Found")</f>
        <v>Other</v>
      </c>
      <c r="U822" t="str">
        <f t="shared" si="63"/>
        <v>Above 45</v>
      </c>
      <c r="V822" t="str">
        <f t="shared" si="64"/>
        <v>Low Booking</v>
      </c>
    </row>
    <row r="823" spans="1:22" x14ac:dyDescent="0.25">
      <c r="A823" t="s">
        <v>1054</v>
      </c>
      <c r="B823" s="1">
        <v>46084</v>
      </c>
      <c r="C823" s="1">
        <v>46180</v>
      </c>
      <c r="D823" s="9">
        <v>0.53125</v>
      </c>
      <c r="E823" t="str">
        <f t="shared" si="60"/>
        <v>Weekday</v>
      </c>
      <c r="F823" t="str">
        <f t="shared" si="61"/>
        <v>Mar</v>
      </c>
      <c r="G823" t="str">
        <f>_xlfn.XLOOKUP(A823,Booking_data!$A$1:$A$6001,Booking_data!$D$1:$D$6001,"not found")</f>
        <v>M010</v>
      </c>
      <c r="H823" t="str">
        <f>_xlfn.XLOOKUP(G823,Movies_data!$A$1:$A$41,Movies_data!$B$1:$B$41,"not found")</f>
        <v>Captain Miller</v>
      </c>
      <c r="I823" t="str">
        <f>_xlfn.XLOOKUP(G823,Movies_data!$A$1:$A$41,Movies_data!$D$1:$D$41,"not found")</f>
        <v>Action</v>
      </c>
      <c r="J823" t="str">
        <f>_xlfn.XLOOKUP(G823,Movies_data!$A$1:$A$41,Movies_data!$C$1:$C$41,"not found")</f>
        <v>Tamil</v>
      </c>
      <c r="K823">
        <f>_xlfn.XLOOKUP(G823,Movies_data!$A$1:$A$41,Movies_data!$H$1:$H$41,"Not Found")</f>
        <v>7</v>
      </c>
      <c r="L823" t="str">
        <f>_xlfn.XLOOKUP(A823,Booking_data!$A$1:$A$6001,Booking_data!$E$1:$E$6001,"not Found")</f>
        <v>C063</v>
      </c>
      <c r="M823" t="str">
        <f>_xlfn.XLOOKUP(L823,Cinemas_data!$A$1:$A$49,Cinemas_data!$I$1:$I$49,"not Found")</f>
        <v>INOX Forum Mall</v>
      </c>
      <c r="N823" t="str">
        <f>_xlfn.XLOOKUP(L823,Cinemas_data!$A$1:$A$49,Cinemas_data!$C$1:$C$49,"not Found")</f>
        <v>Mysuru</v>
      </c>
      <c r="O823">
        <f>_xlfn.XLOOKUP(A823,Booking_data!$A$1:$A$6001,Booking_data!$H$1:$H$6001,"not found")</f>
        <v>2</v>
      </c>
      <c r="P823">
        <f>_xlfn.XLOOKUP(A823,Booking_data!$A$1:$A$6001,Booking_data!$I$1:$I$6001,"not Found")</f>
        <v>320</v>
      </c>
      <c r="Q823">
        <f t="shared" si="62"/>
        <v>640</v>
      </c>
      <c r="R823" t="str">
        <f>_xlfn.XLOOKUP(A823,Booking_data!$A$1:$A$6001,Booking_data!$L$1:$L$6001,"Not Found")</f>
        <v>Debit Card</v>
      </c>
      <c r="S823">
        <f>_xlfn.XLOOKUP(A823,Booking_data!$A$1:$A$6001,Booking_data!$N$1:$N$6001,"not Found")</f>
        <v>45</v>
      </c>
      <c r="T823" t="str">
        <f>_xlfn.XLOOKUP(A823,Booking_data!$A$1:$A$6001,Booking_data!$O$1:$O$6001,"Not Found")</f>
        <v>Female</v>
      </c>
      <c r="U823" t="str">
        <f t="shared" si="63"/>
        <v>Above 45</v>
      </c>
      <c r="V823" t="str">
        <f t="shared" si="64"/>
        <v>Low Booking</v>
      </c>
    </row>
    <row r="824" spans="1:22" x14ac:dyDescent="0.25">
      <c r="A824" t="s">
        <v>1055</v>
      </c>
      <c r="B824" s="1">
        <v>46084</v>
      </c>
      <c r="C824" s="1">
        <v>46173</v>
      </c>
      <c r="D824" s="9">
        <v>0.64583333333333337</v>
      </c>
      <c r="E824" t="str">
        <f t="shared" si="60"/>
        <v>Weekday</v>
      </c>
      <c r="F824" t="str">
        <f t="shared" si="61"/>
        <v>Mar</v>
      </c>
      <c r="G824" t="str">
        <f>_xlfn.XLOOKUP(A824,Booking_data!$A$1:$A$6001,Booking_data!$D$1:$D$6001,"not found")</f>
        <v>M001</v>
      </c>
      <c r="H824" t="str">
        <f>_xlfn.XLOOKUP(G824,Movies_data!$A$1:$A$41,Movies_data!$B$1:$B$41,"not found")</f>
        <v>Leo</v>
      </c>
      <c r="I824" t="str">
        <f>_xlfn.XLOOKUP(G824,Movies_data!$A$1:$A$41,Movies_data!$D$1:$D$41,"not found")</f>
        <v>Action</v>
      </c>
      <c r="J824" t="str">
        <f>_xlfn.XLOOKUP(G824,Movies_data!$A$1:$A$41,Movies_data!$C$1:$C$41,"not found")</f>
        <v>Tamil</v>
      </c>
      <c r="K824">
        <f>_xlfn.XLOOKUP(G824,Movies_data!$A$1:$A$41,Movies_data!$H$1:$H$41,"Not Found")</f>
        <v>8</v>
      </c>
      <c r="L824" t="str">
        <f>_xlfn.XLOOKUP(A824,Booking_data!$A$1:$A$6001,Booking_data!$E$1:$E$6001,"not Found")</f>
        <v>C072</v>
      </c>
      <c r="M824" t="str">
        <f>_xlfn.XLOOKUP(L824,Cinemas_data!$A$1:$A$49,Cinemas_data!$I$1:$I$49,"not Found")</f>
        <v>INOX Grand Mall</v>
      </c>
      <c r="N824" t="str">
        <f>_xlfn.XLOOKUP(L824,Cinemas_data!$A$1:$A$49,Cinemas_data!$C$1:$C$49,"not Found")</f>
        <v>Hyderabad</v>
      </c>
      <c r="O824">
        <f>_xlfn.XLOOKUP(A824,Booking_data!$A$1:$A$6001,Booking_data!$H$1:$H$6001,"not found")</f>
        <v>3</v>
      </c>
      <c r="P824">
        <f>_xlfn.XLOOKUP(A824,Booking_data!$A$1:$A$6001,Booking_data!$I$1:$I$6001,"not Found")</f>
        <v>200</v>
      </c>
      <c r="Q824">
        <f t="shared" si="62"/>
        <v>600</v>
      </c>
      <c r="R824" t="str">
        <f>_xlfn.XLOOKUP(A824,Booking_data!$A$1:$A$6001,Booking_data!$L$1:$L$6001,"Not Found")</f>
        <v>Net Banking</v>
      </c>
      <c r="S824">
        <f>_xlfn.XLOOKUP(A824,Booking_data!$A$1:$A$6001,Booking_data!$N$1:$N$6001,"not Found")</f>
        <v>20</v>
      </c>
      <c r="T824" t="str">
        <f>_xlfn.XLOOKUP(A824,Booking_data!$A$1:$A$6001,Booking_data!$O$1:$O$6001,"Not Found")</f>
        <v>Other</v>
      </c>
      <c r="U824" t="str">
        <f t="shared" si="63"/>
        <v>Youngster</v>
      </c>
      <c r="V824" t="str">
        <f t="shared" si="64"/>
        <v>Medium Booking</v>
      </c>
    </row>
    <row r="825" spans="1:22" x14ac:dyDescent="0.25">
      <c r="A825" t="s">
        <v>1056</v>
      </c>
      <c r="B825" s="1">
        <v>46084</v>
      </c>
      <c r="C825" s="1">
        <v>46093</v>
      </c>
      <c r="D825" s="9">
        <v>0.77083333333333337</v>
      </c>
      <c r="E825" t="str">
        <f t="shared" si="60"/>
        <v>Weekday</v>
      </c>
      <c r="F825" t="str">
        <f t="shared" si="61"/>
        <v>Mar</v>
      </c>
      <c r="G825" t="str">
        <f>_xlfn.XLOOKUP(A825,Booking_data!$A$1:$A$6001,Booking_data!$D$1:$D$6001,"not found")</f>
        <v>M040</v>
      </c>
      <c r="H825" t="str">
        <f>_xlfn.XLOOKUP(G825,Movies_data!$A$1:$A$41,Movies_data!$B$1:$B$41,"not found")</f>
        <v>Inside Out 2</v>
      </c>
      <c r="I825" t="str">
        <f>_xlfn.XLOOKUP(G825,Movies_data!$A$1:$A$41,Movies_data!$D$1:$D$41,"not found")</f>
        <v>Animation</v>
      </c>
      <c r="J825" t="str">
        <f>_xlfn.XLOOKUP(G825,Movies_data!$A$1:$A$41,Movies_data!$C$1:$C$41,"not found")</f>
        <v>English</v>
      </c>
      <c r="K825">
        <f>_xlfn.XLOOKUP(G825,Movies_data!$A$1:$A$41,Movies_data!$H$1:$H$41,"Not Found")</f>
        <v>7.6</v>
      </c>
      <c r="L825" t="str">
        <f>_xlfn.XLOOKUP(A825,Booking_data!$A$1:$A$6001,Booking_data!$E$1:$E$6001,"not Found")</f>
        <v>C082</v>
      </c>
      <c r="M825" t="str">
        <f>_xlfn.XLOOKUP(L825,Cinemas_data!$A$1:$A$49,Cinemas_data!$I$1:$I$49,"not Found")</f>
        <v>Cinepolis Grand Mall</v>
      </c>
      <c r="N825" t="str">
        <f>_xlfn.XLOOKUP(L825,Cinemas_data!$A$1:$A$49,Cinemas_data!$C$1:$C$49,"not Found")</f>
        <v>Vijayawada</v>
      </c>
      <c r="O825">
        <f>_xlfn.XLOOKUP(A825,Booking_data!$A$1:$A$6001,Booking_data!$H$1:$H$6001,"not found")</f>
        <v>5</v>
      </c>
      <c r="P825">
        <f>_xlfn.XLOOKUP(A825,Booking_data!$A$1:$A$6001,Booking_data!$I$1:$I$6001,"not Found")</f>
        <v>460</v>
      </c>
      <c r="Q825">
        <f t="shared" si="62"/>
        <v>2300</v>
      </c>
      <c r="R825" t="str">
        <f>_xlfn.XLOOKUP(A825,Booking_data!$A$1:$A$6001,Booking_data!$L$1:$L$6001,"Not Found")</f>
        <v>UPI</v>
      </c>
      <c r="S825">
        <f>_xlfn.XLOOKUP(A825,Booking_data!$A$1:$A$6001,Booking_data!$N$1:$N$6001,"not Found")</f>
        <v>51</v>
      </c>
      <c r="T825" t="str">
        <f>_xlfn.XLOOKUP(A825,Booking_data!$A$1:$A$6001,Booking_data!$O$1:$O$6001,"Not Found")</f>
        <v>Male</v>
      </c>
      <c r="U825" t="str">
        <f t="shared" si="63"/>
        <v>Above 45</v>
      </c>
      <c r="V825" t="str">
        <f t="shared" si="64"/>
        <v>High Booking</v>
      </c>
    </row>
    <row r="826" spans="1:22" x14ac:dyDescent="0.25">
      <c r="A826" t="s">
        <v>1057</v>
      </c>
      <c r="B826" s="1">
        <v>46084</v>
      </c>
      <c r="C826" s="1">
        <v>46118</v>
      </c>
      <c r="D826" s="9">
        <v>0.9375</v>
      </c>
      <c r="E826" t="str">
        <f t="shared" si="60"/>
        <v>Weekday</v>
      </c>
      <c r="F826" t="str">
        <f t="shared" si="61"/>
        <v>Mar</v>
      </c>
      <c r="G826" t="str">
        <f>_xlfn.XLOOKUP(A826,Booking_data!$A$1:$A$6001,Booking_data!$D$1:$D$6001,"not found")</f>
        <v>M013</v>
      </c>
      <c r="H826" t="str">
        <f>_xlfn.XLOOKUP(G826,Movies_data!$A$1:$A$41,Movies_data!$B$1:$B$41,"not found")</f>
        <v>Salaar</v>
      </c>
      <c r="I826" t="str">
        <f>_xlfn.XLOOKUP(G826,Movies_data!$A$1:$A$41,Movies_data!$D$1:$D$41,"not found")</f>
        <v>Action</v>
      </c>
      <c r="J826" t="str">
        <f>_xlfn.XLOOKUP(G826,Movies_data!$A$1:$A$41,Movies_data!$C$1:$C$41,"not found")</f>
        <v>Telugu</v>
      </c>
      <c r="K826">
        <f>_xlfn.XLOOKUP(G826,Movies_data!$A$1:$A$41,Movies_data!$H$1:$H$41,"Not Found")</f>
        <v>6.5</v>
      </c>
      <c r="L826" t="str">
        <f>_xlfn.XLOOKUP(A826,Booking_data!$A$1:$A$6001,Booking_data!$E$1:$E$6001,"not Found")</f>
        <v>C033</v>
      </c>
      <c r="M826" t="str">
        <f>_xlfn.XLOOKUP(L826,Cinemas_data!$A$1:$A$49,Cinemas_data!$I$1:$I$49,"not Found")</f>
        <v>Asian Cinemas Forum Mall</v>
      </c>
      <c r="N826" t="str">
        <f>_xlfn.XLOOKUP(L826,Cinemas_data!$A$1:$A$49,Cinemas_data!$C$1:$C$49,"not Found")</f>
        <v>Madurai</v>
      </c>
      <c r="O826">
        <f>_xlfn.XLOOKUP(A826,Booking_data!$A$1:$A$6001,Booking_data!$H$1:$H$6001,"not found")</f>
        <v>4</v>
      </c>
      <c r="P826">
        <f>_xlfn.XLOOKUP(A826,Booking_data!$A$1:$A$6001,Booking_data!$I$1:$I$6001,"not Found")</f>
        <v>180</v>
      </c>
      <c r="Q826">
        <f t="shared" si="62"/>
        <v>720</v>
      </c>
      <c r="R826" t="str">
        <f>_xlfn.XLOOKUP(A826,Booking_data!$A$1:$A$6001,Booking_data!$L$1:$L$6001,"Not Found")</f>
        <v>Net Banking</v>
      </c>
      <c r="S826">
        <f>_xlfn.XLOOKUP(A826,Booking_data!$A$1:$A$6001,Booking_data!$N$1:$N$6001,"not Found")</f>
        <v>22</v>
      </c>
      <c r="T826" t="str">
        <f>_xlfn.XLOOKUP(A826,Booking_data!$A$1:$A$6001,Booking_data!$O$1:$O$6001,"Not Found")</f>
        <v>Female</v>
      </c>
      <c r="U826" t="str">
        <f t="shared" si="63"/>
        <v>Youngster</v>
      </c>
      <c r="V826" t="str">
        <f t="shared" si="64"/>
        <v>Medium Booking</v>
      </c>
    </row>
    <row r="827" spans="1:22" x14ac:dyDescent="0.25">
      <c r="A827" t="s">
        <v>1058</v>
      </c>
      <c r="B827" s="1">
        <v>46084</v>
      </c>
      <c r="C827" s="1">
        <v>46174</v>
      </c>
      <c r="D827" s="9">
        <v>0.39583333333333331</v>
      </c>
      <c r="E827" t="str">
        <f t="shared" si="60"/>
        <v>Weekday</v>
      </c>
      <c r="F827" t="str">
        <f t="shared" si="61"/>
        <v>Mar</v>
      </c>
      <c r="G827" t="str">
        <f>_xlfn.XLOOKUP(A827,Booking_data!$A$1:$A$6001,Booking_data!$D$1:$D$6001,"not found")</f>
        <v>M004</v>
      </c>
      <c r="H827" t="str">
        <f>_xlfn.XLOOKUP(G827,Movies_data!$A$1:$A$41,Movies_data!$B$1:$B$41,"not found")</f>
        <v>Ponniyin Selvan I</v>
      </c>
      <c r="I827" t="str">
        <f>_xlfn.XLOOKUP(G827,Movies_data!$A$1:$A$41,Movies_data!$D$1:$D$41,"not found")</f>
        <v>Drama</v>
      </c>
      <c r="J827" t="str">
        <f>_xlfn.XLOOKUP(G827,Movies_data!$A$1:$A$41,Movies_data!$C$1:$C$41,"not found")</f>
        <v>Tamil</v>
      </c>
      <c r="K827">
        <f>_xlfn.XLOOKUP(G827,Movies_data!$A$1:$A$41,Movies_data!$H$1:$H$41,"Not Found")</f>
        <v>7.6</v>
      </c>
      <c r="L827" t="str">
        <f>_xlfn.XLOOKUP(A827,Booking_data!$A$1:$A$6001,Booking_data!$E$1:$E$6001,"not Found")</f>
        <v>C073</v>
      </c>
      <c r="M827" t="str">
        <f>_xlfn.XLOOKUP(L827,Cinemas_data!$A$1:$A$49,Cinemas_data!$I$1:$I$49,"not Found")</f>
        <v>Cinepolis Forum Mall</v>
      </c>
      <c r="N827" t="str">
        <f>_xlfn.XLOOKUP(L827,Cinemas_data!$A$1:$A$49,Cinemas_data!$C$1:$C$49,"not Found")</f>
        <v>Hyderabad</v>
      </c>
      <c r="O827">
        <f>_xlfn.XLOOKUP(A827,Booking_data!$A$1:$A$6001,Booking_data!$H$1:$H$6001,"not found")</f>
        <v>6</v>
      </c>
      <c r="P827">
        <f>_xlfn.XLOOKUP(A827,Booking_data!$A$1:$A$6001,Booking_data!$I$1:$I$6001,"not Found")</f>
        <v>420</v>
      </c>
      <c r="Q827">
        <f t="shared" si="62"/>
        <v>2520</v>
      </c>
      <c r="R827" t="str">
        <f>_xlfn.XLOOKUP(A827,Booking_data!$A$1:$A$6001,Booking_data!$L$1:$L$6001,"Not Found")</f>
        <v>UPI</v>
      </c>
      <c r="S827">
        <f>_xlfn.XLOOKUP(A827,Booking_data!$A$1:$A$6001,Booking_data!$N$1:$N$6001,"not Found")</f>
        <v>43</v>
      </c>
      <c r="T827" t="str">
        <f>_xlfn.XLOOKUP(A827,Booking_data!$A$1:$A$6001,Booking_data!$O$1:$O$6001,"Not Found")</f>
        <v>Other</v>
      </c>
      <c r="U827" t="str">
        <f t="shared" si="63"/>
        <v>Middle Age</v>
      </c>
      <c r="V827" t="str">
        <f t="shared" si="64"/>
        <v>High Booking</v>
      </c>
    </row>
    <row r="828" spans="1:22" x14ac:dyDescent="0.25">
      <c r="A828" t="s">
        <v>1059</v>
      </c>
      <c r="B828" s="1">
        <v>46084</v>
      </c>
      <c r="C828" s="1">
        <v>46083</v>
      </c>
      <c r="D828" s="9">
        <v>0.39583333333333331</v>
      </c>
      <c r="E828" t="str">
        <f t="shared" si="60"/>
        <v>Weekday</v>
      </c>
      <c r="F828" t="str">
        <f t="shared" si="61"/>
        <v>Mar</v>
      </c>
      <c r="G828" t="str">
        <f>_xlfn.XLOOKUP(A828,Booking_data!$A$1:$A$6001,Booking_data!$D$1:$D$6001,"not found")</f>
        <v>M024</v>
      </c>
      <c r="H828" t="str">
        <f>_xlfn.XLOOKUP(G828,Movies_data!$A$1:$A$41,Movies_data!$B$1:$B$41,"not found")</f>
        <v>Bhool Bhulaiyaa 2</v>
      </c>
      <c r="I828" t="str">
        <f>_xlfn.XLOOKUP(G828,Movies_data!$A$1:$A$41,Movies_data!$D$1:$D$41,"not found")</f>
        <v>Comedy</v>
      </c>
      <c r="J828" t="str">
        <f>_xlfn.XLOOKUP(G828,Movies_data!$A$1:$A$41,Movies_data!$C$1:$C$41,"not found")</f>
        <v>Hindi</v>
      </c>
      <c r="K828">
        <f>_xlfn.XLOOKUP(G828,Movies_data!$A$1:$A$41,Movies_data!$H$1:$H$41,"Not Found")</f>
        <v>5.9</v>
      </c>
      <c r="L828" t="str">
        <f>_xlfn.XLOOKUP(A828,Booking_data!$A$1:$A$6001,Booking_data!$E$1:$E$6001,"not Found")</f>
        <v>C112</v>
      </c>
      <c r="M828" t="str">
        <f>_xlfn.XLOOKUP(L828,Cinemas_data!$A$1:$A$49,Cinemas_data!$I$1:$I$49,"not Found")</f>
        <v>MovieMax Grand Mall</v>
      </c>
      <c r="N828" t="str">
        <f>_xlfn.XLOOKUP(L828,Cinemas_data!$A$1:$A$49,Cinemas_data!$C$1:$C$49,"not Found")</f>
        <v>Delhi</v>
      </c>
      <c r="O828">
        <f>_xlfn.XLOOKUP(A828,Booking_data!$A$1:$A$6001,Booking_data!$H$1:$H$6001,"not found")</f>
        <v>2</v>
      </c>
      <c r="P828">
        <f>_xlfn.XLOOKUP(A828,Booking_data!$A$1:$A$6001,Booking_data!$I$1:$I$6001,"not Found")</f>
        <v>320</v>
      </c>
      <c r="Q828">
        <f t="shared" si="62"/>
        <v>640</v>
      </c>
      <c r="R828" t="str">
        <f>_xlfn.XLOOKUP(A828,Booking_data!$A$1:$A$6001,Booking_data!$L$1:$L$6001,"Not Found")</f>
        <v>Net Banking</v>
      </c>
      <c r="S828">
        <f>_xlfn.XLOOKUP(A828,Booking_data!$A$1:$A$6001,Booking_data!$N$1:$N$6001,"not Found")</f>
        <v>33</v>
      </c>
      <c r="T828" t="str">
        <f>_xlfn.XLOOKUP(A828,Booking_data!$A$1:$A$6001,Booking_data!$O$1:$O$6001,"Not Found")</f>
        <v>Female</v>
      </c>
      <c r="U828" t="str">
        <f t="shared" si="63"/>
        <v>Middle Age</v>
      </c>
      <c r="V828" t="str">
        <f t="shared" si="64"/>
        <v>Low Booking</v>
      </c>
    </row>
    <row r="829" spans="1:22" x14ac:dyDescent="0.25">
      <c r="A829" t="s">
        <v>1060</v>
      </c>
      <c r="B829" s="1">
        <v>46084</v>
      </c>
      <c r="C829" s="1">
        <v>46042</v>
      </c>
      <c r="D829" s="9">
        <v>0.53125</v>
      </c>
      <c r="E829" t="str">
        <f t="shared" si="60"/>
        <v>Weekday</v>
      </c>
      <c r="F829" t="str">
        <f t="shared" si="61"/>
        <v>Mar</v>
      </c>
      <c r="G829" t="str">
        <f>_xlfn.XLOOKUP(A829,Booking_data!$A$1:$A$6001,Booking_data!$D$1:$D$6001,"not found")</f>
        <v>M003</v>
      </c>
      <c r="H829" t="str">
        <f>_xlfn.XLOOKUP(G829,Movies_data!$A$1:$A$41,Movies_data!$B$1:$B$41,"not found")</f>
        <v>Vikram</v>
      </c>
      <c r="I829" t="str">
        <f>_xlfn.XLOOKUP(G829,Movies_data!$A$1:$A$41,Movies_data!$D$1:$D$41,"not found")</f>
        <v>Action</v>
      </c>
      <c r="J829" t="str">
        <f>_xlfn.XLOOKUP(G829,Movies_data!$A$1:$A$41,Movies_data!$C$1:$C$41,"not found")</f>
        <v>Tamil</v>
      </c>
      <c r="K829">
        <f>_xlfn.XLOOKUP(G829,Movies_data!$A$1:$A$41,Movies_data!$H$1:$H$41,"Not Found")</f>
        <v>8.3000000000000007</v>
      </c>
      <c r="L829" t="str">
        <f>_xlfn.XLOOKUP(A829,Booking_data!$A$1:$A$6001,Booking_data!$E$1:$E$6001,"not Found")</f>
        <v>C163</v>
      </c>
      <c r="M829" t="str">
        <f>_xlfn.XLOOKUP(L829,Cinemas_data!$A$1:$A$49,Cinemas_data!$I$1:$I$49,"not Found")</f>
        <v>Miraj Cinemas Forum Mall</v>
      </c>
      <c r="N829" t="str">
        <f>_xlfn.XLOOKUP(L829,Cinemas_data!$A$1:$A$49,Cinemas_data!$C$1:$C$49,"not Found")</f>
        <v>Thiruvananthapuram</v>
      </c>
      <c r="O829">
        <f>_xlfn.XLOOKUP(A829,Booking_data!$A$1:$A$6001,Booking_data!$H$1:$H$6001,"not found")</f>
        <v>3</v>
      </c>
      <c r="P829">
        <f>_xlfn.XLOOKUP(A829,Booking_data!$A$1:$A$6001,Booking_data!$I$1:$I$6001,"not Found")</f>
        <v>180</v>
      </c>
      <c r="Q829">
        <f t="shared" si="62"/>
        <v>540</v>
      </c>
      <c r="R829" t="str">
        <f>_xlfn.XLOOKUP(A829,Booking_data!$A$1:$A$6001,Booking_data!$L$1:$L$6001,"Not Found")</f>
        <v>UPI</v>
      </c>
      <c r="S829">
        <f>_xlfn.XLOOKUP(A829,Booking_data!$A$1:$A$6001,Booking_data!$N$1:$N$6001,"not Found")</f>
        <v>19</v>
      </c>
      <c r="T829" t="str">
        <f>_xlfn.XLOOKUP(A829,Booking_data!$A$1:$A$6001,Booking_data!$O$1:$O$6001,"Not Found")</f>
        <v>Other</v>
      </c>
      <c r="U829" t="str">
        <f t="shared" si="63"/>
        <v>Youngster</v>
      </c>
      <c r="V829" t="str">
        <f t="shared" si="64"/>
        <v>Medium Booking</v>
      </c>
    </row>
    <row r="830" spans="1:22" x14ac:dyDescent="0.25">
      <c r="A830" t="s">
        <v>1061</v>
      </c>
      <c r="B830" s="1">
        <v>46084</v>
      </c>
      <c r="C830" s="1">
        <v>46121</v>
      </c>
      <c r="D830" s="9">
        <v>0.53125</v>
      </c>
      <c r="E830" t="str">
        <f t="shared" si="60"/>
        <v>Weekday</v>
      </c>
      <c r="F830" t="str">
        <f t="shared" si="61"/>
        <v>Mar</v>
      </c>
      <c r="G830" t="str">
        <f>_xlfn.XLOOKUP(A830,Booking_data!$A$1:$A$6001,Booking_data!$D$1:$D$6001,"not found")</f>
        <v>M040</v>
      </c>
      <c r="H830" t="str">
        <f>_xlfn.XLOOKUP(G830,Movies_data!$A$1:$A$41,Movies_data!$B$1:$B$41,"not found")</f>
        <v>Inside Out 2</v>
      </c>
      <c r="I830" t="str">
        <f>_xlfn.XLOOKUP(G830,Movies_data!$A$1:$A$41,Movies_data!$D$1:$D$41,"not found")</f>
        <v>Animation</v>
      </c>
      <c r="J830" t="str">
        <f>_xlfn.XLOOKUP(G830,Movies_data!$A$1:$A$41,Movies_data!$C$1:$C$41,"not found")</f>
        <v>English</v>
      </c>
      <c r="K830">
        <f>_xlfn.XLOOKUP(G830,Movies_data!$A$1:$A$41,Movies_data!$H$1:$H$41,"Not Found")</f>
        <v>7.6</v>
      </c>
      <c r="L830" t="str">
        <f>_xlfn.XLOOKUP(A830,Booking_data!$A$1:$A$6001,Booking_data!$E$1:$E$6001,"not Found")</f>
        <v>C131</v>
      </c>
      <c r="M830" t="str">
        <f>_xlfn.XLOOKUP(L830,Cinemas_data!$A$1:$A$49,Cinemas_data!$I$1:$I$49,"not Found")</f>
        <v>Asian Cinemas City Centre</v>
      </c>
      <c r="N830" t="str">
        <f>_xlfn.XLOOKUP(L830,Cinemas_data!$A$1:$A$49,Cinemas_data!$C$1:$C$49,"not Found")</f>
        <v>Kolkata</v>
      </c>
      <c r="O830">
        <f>_xlfn.XLOOKUP(A830,Booking_data!$A$1:$A$6001,Booking_data!$H$1:$H$6001,"not found")</f>
        <v>2</v>
      </c>
      <c r="P830">
        <f>_xlfn.XLOOKUP(A830,Booking_data!$A$1:$A$6001,Booking_data!$I$1:$I$6001,"not Found")</f>
        <v>340</v>
      </c>
      <c r="Q830">
        <f t="shared" si="62"/>
        <v>680</v>
      </c>
      <c r="R830" t="str">
        <f>_xlfn.XLOOKUP(A830,Booking_data!$A$1:$A$6001,Booking_data!$L$1:$L$6001,"Not Found")</f>
        <v>Credit Card</v>
      </c>
      <c r="S830">
        <f>_xlfn.XLOOKUP(A830,Booking_data!$A$1:$A$6001,Booking_data!$N$1:$N$6001,"not Found")</f>
        <v>36</v>
      </c>
      <c r="T830" t="str">
        <f>_xlfn.XLOOKUP(A830,Booking_data!$A$1:$A$6001,Booking_data!$O$1:$O$6001,"Not Found")</f>
        <v>Female</v>
      </c>
      <c r="U830" t="str">
        <f t="shared" si="63"/>
        <v>Middle Age</v>
      </c>
      <c r="V830" t="str">
        <f t="shared" si="64"/>
        <v>Low Booking</v>
      </c>
    </row>
    <row r="831" spans="1:22" x14ac:dyDescent="0.25">
      <c r="A831" t="s">
        <v>1062</v>
      </c>
      <c r="B831" s="1">
        <v>46084</v>
      </c>
      <c r="C831" s="1">
        <v>46045</v>
      </c>
      <c r="D831" s="9">
        <v>0.77083333333333337</v>
      </c>
      <c r="E831" t="str">
        <f t="shared" si="60"/>
        <v>Weekday</v>
      </c>
      <c r="F831" t="str">
        <f t="shared" si="61"/>
        <v>Mar</v>
      </c>
      <c r="G831" t="str">
        <f>_xlfn.XLOOKUP(A831,Booking_data!$A$1:$A$6001,Booking_data!$D$1:$D$6001,"not found")</f>
        <v>M022</v>
      </c>
      <c r="H831" t="str">
        <f>_xlfn.XLOOKUP(G831,Movies_data!$A$1:$A$41,Movies_data!$B$1:$B$41,"not found")</f>
        <v>12th Fail</v>
      </c>
      <c r="I831" t="str">
        <f>_xlfn.XLOOKUP(G831,Movies_data!$A$1:$A$41,Movies_data!$D$1:$D$41,"not found")</f>
        <v>Drama</v>
      </c>
      <c r="J831" t="str">
        <f>_xlfn.XLOOKUP(G831,Movies_data!$A$1:$A$41,Movies_data!$C$1:$C$41,"not found")</f>
        <v>Hindi</v>
      </c>
      <c r="K831">
        <f>_xlfn.XLOOKUP(G831,Movies_data!$A$1:$A$41,Movies_data!$H$1:$H$41,"Not Found")</f>
        <v>9</v>
      </c>
      <c r="L831" t="str">
        <f>_xlfn.XLOOKUP(A831,Booking_data!$A$1:$A$6001,Booking_data!$E$1:$E$6001,"not Found")</f>
        <v>C151</v>
      </c>
      <c r="M831" t="str">
        <f>_xlfn.XLOOKUP(L831,Cinemas_data!$A$1:$A$49,Cinemas_data!$I$1:$I$49,"not Found")</f>
        <v>PVR City Centre</v>
      </c>
      <c r="N831" t="str">
        <f>_xlfn.XLOOKUP(L831,Cinemas_data!$A$1:$A$49,Cinemas_data!$C$1:$C$49,"not Found")</f>
        <v>Kochi</v>
      </c>
      <c r="O831">
        <f>_xlfn.XLOOKUP(A831,Booking_data!$A$1:$A$6001,Booking_data!$H$1:$H$6001,"not found")</f>
        <v>2</v>
      </c>
      <c r="P831">
        <f>_xlfn.XLOOKUP(A831,Booking_data!$A$1:$A$6001,Booking_data!$I$1:$I$6001,"not Found")</f>
        <v>280</v>
      </c>
      <c r="Q831">
        <f t="shared" si="62"/>
        <v>560</v>
      </c>
      <c r="R831" t="str">
        <f>_xlfn.XLOOKUP(A831,Booking_data!$A$1:$A$6001,Booking_data!$L$1:$L$6001,"Not Found")</f>
        <v>Wallet</v>
      </c>
      <c r="S831">
        <f>_xlfn.XLOOKUP(A831,Booking_data!$A$1:$A$6001,Booking_data!$N$1:$N$6001,"not Found")</f>
        <v>41</v>
      </c>
      <c r="T831" t="str">
        <f>_xlfn.XLOOKUP(A831,Booking_data!$A$1:$A$6001,Booking_data!$O$1:$O$6001,"Not Found")</f>
        <v>Male</v>
      </c>
      <c r="U831" t="str">
        <f t="shared" si="63"/>
        <v>Middle Age</v>
      </c>
      <c r="V831" t="str">
        <f t="shared" si="64"/>
        <v>Low Booking</v>
      </c>
    </row>
    <row r="832" spans="1:22" x14ac:dyDescent="0.25">
      <c r="A832" t="s">
        <v>1063</v>
      </c>
      <c r="B832" s="1">
        <v>46084</v>
      </c>
      <c r="C832" s="1">
        <v>46077</v>
      </c>
      <c r="D832" s="9">
        <v>0.53125</v>
      </c>
      <c r="E832" t="str">
        <f t="shared" si="60"/>
        <v>Weekday</v>
      </c>
      <c r="F832" t="str">
        <f t="shared" si="61"/>
        <v>Mar</v>
      </c>
      <c r="G832" t="str">
        <f>_xlfn.XLOOKUP(A832,Booking_data!$A$1:$A$6001,Booking_data!$D$1:$D$6001,"not found")</f>
        <v>M005</v>
      </c>
      <c r="H832" t="str">
        <f>_xlfn.XLOOKUP(G832,Movies_data!$A$1:$A$41,Movies_data!$B$1:$B$41,"not found")</f>
        <v>Ponniyin Selvan II</v>
      </c>
      <c r="I832" t="str">
        <f>_xlfn.XLOOKUP(G832,Movies_data!$A$1:$A$41,Movies_data!$D$1:$D$41,"not found")</f>
        <v>Drama</v>
      </c>
      <c r="J832" t="str">
        <f>_xlfn.XLOOKUP(G832,Movies_data!$A$1:$A$41,Movies_data!$C$1:$C$41,"not found")</f>
        <v>Tamil</v>
      </c>
      <c r="K832">
        <f>_xlfn.XLOOKUP(G832,Movies_data!$A$1:$A$41,Movies_data!$H$1:$H$41,"Not Found")</f>
        <v>7.3</v>
      </c>
      <c r="L832" t="str">
        <f>_xlfn.XLOOKUP(A832,Booking_data!$A$1:$A$6001,Booking_data!$E$1:$E$6001,"not Found")</f>
        <v>C052</v>
      </c>
      <c r="M832" t="str">
        <f>_xlfn.XLOOKUP(L832,Cinemas_data!$A$1:$A$49,Cinemas_data!$I$1:$I$49,"not Found")</f>
        <v>City Pride Grand Mall</v>
      </c>
      <c r="N832" t="str">
        <f>_xlfn.XLOOKUP(L832,Cinemas_data!$A$1:$A$49,Cinemas_data!$C$1:$C$49,"not Found")</f>
        <v>Bengaluru</v>
      </c>
      <c r="O832">
        <f>_xlfn.XLOOKUP(A832,Booking_data!$A$1:$A$6001,Booking_data!$H$1:$H$6001,"not found")</f>
        <v>4</v>
      </c>
      <c r="P832">
        <f>_xlfn.XLOOKUP(A832,Booking_data!$A$1:$A$6001,Booking_data!$I$1:$I$6001,"not Found")</f>
        <v>380</v>
      </c>
      <c r="Q832">
        <f t="shared" si="62"/>
        <v>1520</v>
      </c>
      <c r="R832" t="str">
        <f>_xlfn.XLOOKUP(A832,Booking_data!$A$1:$A$6001,Booking_data!$L$1:$L$6001,"Not Found")</f>
        <v>Net Banking</v>
      </c>
      <c r="S832">
        <f>_xlfn.XLOOKUP(A832,Booking_data!$A$1:$A$6001,Booking_data!$N$1:$N$6001,"not Found")</f>
        <v>53</v>
      </c>
      <c r="T832" t="str">
        <f>_xlfn.XLOOKUP(A832,Booking_data!$A$1:$A$6001,Booking_data!$O$1:$O$6001,"Not Found")</f>
        <v>Female</v>
      </c>
      <c r="U832" t="str">
        <f t="shared" si="63"/>
        <v>Above 45</v>
      </c>
      <c r="V832" t="str">
        <f t="shared" si="64"/>
        <v>Medium Booking</v>
      </c>
    </row>
    <row r="833" spans="1:22" x14ac:dyDescent="0.25">
      <c r="A833" t="s">
        <v>1064</v>
      </c>
      <c r="B833" s="1">
        <v>46084</v>
      </c>
      <c r="C833" s="1">
        <v>46042</v>
      </c>
      <c r="D833" s="9">
        <v>0.64583333333333337</v>
      </c>
      <c r="E833" t="str">
        <f t="shared" si="60"/>
        <v>Weekday</v>
      </c>
      <c r="F833" t="str">
        <f t="shared" si="61"/>
        <v>Mar</v>
      </c>
      <c r="G833" t="str">
        <f>_xlfn.XLOOKUP(A833,Booking_data!$A$1:$A$6001,Booking_data!$D$1:$D$6001,"not found")</f>
        <v>M004</v>
      </c>
      <c r="H833" t="str">
        <f>_xlfn.XLOOKUP(G833,Movies_data!$A$1:$A$41,Movies_data!$B$1:$B$41,"not found")</f>
        <v>Ponniyin Selvan I</v>
      </c>
      <c r="I833" t="str">
        <f>_xlfn.XLOOKUP(G833,Movies_data!$A$1:$A$41,Movies_data!$D$1:$D$41,"not found")</f>
        <v>Drama</v>
      </c>
      <c r="J833" t="str">
        <f>_xlfn.XLOOKUP(G833,Movies_data!$A$1:$A$41,Movies_data!$C$1:$C$41,"not found")</f>
        <v>Tamil</v>
      </c>
      <c r="K833">
        <f>_xlfn.XLOOKUP(G833,Movies_data!$A$1:$A$41,Movies_data!$H$1:$H$41,"Not Found")</f>
        <v>7.6</v>
      </c>
      <c r="L833" t="str">
        <f>_xlfn.XLOOKUP(A833,Booking_data!$A$1:$A$6001,Booking_data!$E$1:$E$6001,"not Found")</f>
        <v>C121</v>
      </c>
      <c r="M833" t="str">
        <f>_xlfn.XLOOKUP(L833,Cinemas_data!$A$1:$A$49,Cinemas_data!$I$1:$I$49,"not Found")</f>
        <v>MovieMax City Centre</v>
      </c>
      <c r="N833" t="str">
        <f>_xlfn.XLOOKUP(L833,Cinemas_data!$A$1:$A$49,Cinemas_data!$C$1:$C$49,"not Found")</f>
        <v>Noida</v>
      </c>
      <c r="O833">
        <f>_xlfn.XLOOKUP(A833,Booking_data!$A$1:$A$6001,Booking_data!$H$1:$H$6001,"not found")</f>
        <v>1</v>
      </c>
      <c r="P833">
        <f>_xlfn.XLOOKUP(A833,Booking_data!$A$1:$A$6001,Booking_data!$I$1:$I$6001,"not Found")</f>
        <v>240</v>
      </c>
      <c r="Q833">
        <f t="shared" si="62"/>
        <v>240</v>
      </c>
      <c r="R833" t="str">
        <f>_xlfn.XLOOKUP(A833,Booking_data!$A$1:$A$6001,Booking_data!$L$1:$L$6001,"Not Found")</f>
        <v>Credit Card</v>
      </c>
      <c r="S833">
        <f>_xlfn.XLOOKUP(A833,Booking_data!$A$1:$A$6001,Booking_data!$N$1:$N$6001,"not Found")</f>
        <v>52</v>
      </c>
      <c r="T833" t="str">
        <f>_xlfn.XLOOKUP(A833,Booking_data!$A$1:$A$6001,Booking_data!$O$1:$O$6001,"Not Found")</f>
        <v>Female</v>
      </c>
      <c r="U833" t="str">
        <f t="shared" si="63"/>
        <v>Above 45</v>
      </c>
      <c r="V833" t="str">
        <f t="shared" si="64"/>
        <v>Low Booking</v>
      </c>
    </row>
    <row r="834" spans="1:22" x14ac:dyDescent="0.25">
      <c r="A834" t="s">
        <v>1065</v>
      </c>
      <c r="B834" s="1">
        <v>46084</v>
      </c>
      <c r="C834" s="1">
        <v>46127</v>
      </c>
      <c r="D834" s="9">
        <v>0.88541666666666663</v>
      </c>
      <c r="E834" t="str">
        <f t="shared" si="60"/>
        <v>Weekday</v>
      </c>
      <c r="F834" t="str">
        <f t="shared" si="61"/>
        <v>Mar</v>
      </c>
      <c r="G834" t="str">
        <f>_xlfn.XLOOKUP(A834,Booking_data!$A$1:$A$6001,Booking_data!$D$1:$D$6001,"not found")</f>
        <v>M002</v>
      </c>
      <c r="H834" t="str">
        <f>_xlfn.XLOOKUP(G834,Movies_data!$A$1:$A$41,Movies_data!$B$1:$B$41,"not found")</f>
        <v>Jailer</v>
      </c>
      <c r="I834" t="str">
        <f>_xlfn.XLOOKUP(G834,Movies_data!$A$1:$A$41,Movies_data!$D$1:$D$41,"not found")</f>
        <v>Action</v>
      </c>
      <c r="J834" t="str">
        <f>_xlfn.XLOOKUP(G834,Movies_data!$A$1:$A$41,Movies_data!$C$1:$C$41,"not found")</f>
        <v>Tamil</v>
      </c>
      <c r="K834">
        <f>_xlfn.XLOOKUP(G834,Movies_data!$A$1:$A$41,Movies_data!$H$1:$H$41,"Not Found")</f>
        <v>7.1</v>
      </c>
      <c r="L834" t="str">
        <f>_xlfn.XLOOKUP(A834,Booking_data!$A$1:$A$6001,Booking_data!$E$1:$E$6001,"not Found")</f>
        <v>C042</v>
      </c>
      <c r="M834" t="str">
        <f>_xlfn.XLOOKUP(L834,Cinemas_data!$A$1:$A$49,Cinemas_data!$I$1:$I$49,"not Found")</f>
        <v>Asian Cinemas Grand Mall</v>
      </c>
      <c r="N834" t="str">
        <f>_xlfn.XLOOKUP(L834,Cinemas_data!$A$1:$A$49,Cinemas_data!$C$1:$C$49,"not Found")</f>
        <v>Salem</v>
      </c>
      <c r="O834">
        <f>_xlfn.XLOOKUP(A834,Booking_data!$A$1:$A$6001,Booking_data!$H$1:$H$6001,"not found")</f>
        <v>1</v>
      </c>
      <c r="P834">
        <f>_xlfn.XLOOKUP(A834,Booking_data!$A$1:$A$6001,Booking_data!$I$1:$I$6001,"not Found")</f>
        <v>280</v>
      </c>
      <c r="Q834">
        <f t="shared" si="62"/>
        <v>280</v>
      </c>
      <c r="R834" t="str">
        <f>_xlfn.XLOOKUP(A834,Booking_data!$A$1:$A$6001,Booking_data!$L$1:$L$6001,"Not Found")</f>
        <v>Net Banking</v>
      </c>
      <c r="S834">
        <f>_xlfn.XLOOKUP(A834,Booking_data!$A$1:$A$6001,Booking_data!$N$1:$N$6001,"not Found")</f>
        <v>57</v>
      </c>
      <c r="T834" t="str">
        <f>_xlfn.XLOOKUP(A834,Booking_data!$A$1:$A$6001,Booking_data!$O$1:$O$6001,"Not Found")</f>
        <v>Other</v>
      </c>
      <c r="U834" t="str">
        <f t="shared" si="63"/>
        <v>Above 45</v>
      </c>
      <c r="V834" t="str">
        <f t="shared" si="64"/>
        <v>Low Booking</v>
      </c>
    </row>
    <row r="835" spans="1:22" x14ac:dyDescent="0.25">
      <c r="A835" t="s">
        <v>1066</v>
      </c>
      <c r="B835" s="1">
        <v>46084</v>
      </c>
      <c r="C835" s="1">
        <v>46163</v>
      </c>
      <c r="D835" s="9">
        <v>0.53125</v>
      </c>
      <c r="E835" t="str">
        <f t="shared" ref="E835:E898" si="65">IF(WEEKDAY(B835,2)&lt;=5,"Weekday","Weekend")</f>
        <v>Weekday</v>
      </c>
      <c r="F835" t="str">
        <f t="shared" ref="F835:F898" si="66">TEXT(B835,"mmm")</f>
        <v>Mar</v>
      </c>
      <c r="G835" t="str">
        <f>_xlfn.XLOOKUP(A835,Booking_data!$A$1:$A$6001,Booking_data!$D$1:$D$6001,"not found")</f>
        <v>M020</v>
      </c>
      <c r="H835" t="str">
        <f>_xlfn.XLOOKUP(G835,Movies_data!$A$1:$A$41,Movies_data!$B$1:$B$41,"not found")</f>
        <v>Jawan</v>
      </c>
      <c r="I835" t="str">
        <f>_xlfn.XLOOKUP(G835,Movies_data!$A$1:$A$41,Movies_data!$D$1:$D$41,"not found")</f>
        <v>Action</v>
      </c>
      <c r="J835" t="str">
        <f>_xlfn.XLOOKUP(G835,Movies_data!$A$1:$A$41,Movies_data!$C$1:$C$41,"not found")</f>
        <v>Hindi</v>
      </c>
      <c r="K835">
        <f>_xlfn.XLOOKUP(G835,Movies_data!$A$1:$A$41,Movies_data!$H$1:$H$41,"Not Found")</f>
        <v>7</v>
      </c>
      <c r="L835" t="str">
        <f>_xlfn.XLOOKUP(A835,Booking_data!$A$1:$A$6001,Booking_data!$E$1:$E$6001,"not Found")</f>
        <v>C062</v>
      </c>
      <c r="M835" t="str">
        <f>_xlfn.XLOOKUP(L835,Cinemas_data!$A$1:$A$49,Cinemas_data!$I$1:$I$49,"not Found")</f>
        <v>PVR Grand Mall</v>
      </c>
      <c r="N835" t="str">
        <f>_xlfn.XLOOKUP(L835,Cinemas_data!$A$1:$A$49,Cinemas_data!$C$1:$C$49,"not Found")</f>
        <v>Mysuru</v>
      </c>
      <c r="O835">
        <f>_xlfn.XLOOKUP(A835,Booking_data!$A$1:$A$6001,Booking_data!$H$1:$H$6001,"not found")</f>
        <v>1</v>
      </c>
      <c r="P835">
        <f>_xlfn.XLOOKUP(A835,Booking_data!$A$1:$A$6001,Booking_data!$I$1:$I$6001,"not Found")</f>
        <v>240</v>
      </c>
      <c r="Q835">
        <f t="shared" ref="Q835:Q898" si="67">O835*P835</f>
        <v>240</v>
      </c>
      <c r="R835" t="str">
        <f>_xlfn.XLOOKUP(A835,Booking_data!$A$1:$A$6001,Booking_data!$L$1:$L$6001,"Not Found")</f>
        <v>Wallet</v>
      </c>
      <c r="S835">
        <f>_xlfn.XLOOKUP(A835,Booking_data!$A$1:$A$6001,Booking_data!$N$1:$N$6001,"not Found")</f>
        <v>21</v>
      </c>
      <c r="T835" t="str">
        <f>_xlfn.XLOOKUP(A835,Booking_data!$A$1:$A$6001,Booking_data!$O$1:$O$6001,"Not Found")</f>
        <v>Other</v>
      </c>
      <c r="U835" t="str">
        <f t="shared" ref="U835:U898" si="68">IF(S835&lt;18,"Below 18",IF(S835&lt;30,"Youngster",IF(S835&lt;45,"Middle Age","Above 45")))</f>
        <v>Youngster</v>
      </c>
      <c r="V835" t="str">
        <f t="shared" ref="V835:V898" si="69">IF(O835&lt;=2,"Low Booking",IF(O835&lt;=4,"Medium Booking","High Booking"))</f>
        <v>Low Booking</v>
      </c>
    </row>
    <row r="836" spans="1:22" x14ac:dyDescent="0.25">
      <c r="A836" t="s">
        <v>1067</v>
      </c>
      <c r="B836" s="1">
        <v>46084</v>
      </c>
      <c r="C836" s="1">
        <v>46192</v>
      </c>
      <c r="D836" s="9">
        <v>0.64583333333333337</v>
      </c>
      <c r="E836" t="str">
        <f t="shared" si="65"/>
        <v>Weekday</v>
      </c>
      <c r="F836" t="str">
        <f t="shared" si="66"/>
        <v>Mar</v>
      </c>
      <c r="G836" t="str">
        <f>_xlfn.XLOOKUP(A836,Booking_data!$A$1:$A$6001,Booking_data!$D$1:$D$6001,"not found")</f>
        <v>M006</v>
      </c>
      <c r="H836" t="str">
        <f>_xlfn.XLOOKUP(G836,Movies_data!$A$1:$A$41,Movies_data!$B$1:$B$41,"not found")</f>
        <v>Maamannan</v>
      </c>
      <c r="I836" t="str">
        <f>_xlfn.XLOOKUP(G836,Movies_data!$A$1:$A$41,Movies_data!$D$1:$D$41,"not found")</f>
        <v>Drama</v>
      </c>
      <c r="J836" t="str">
        <f>_xlfn.XLOOKUP(G836,Movies_data!$A$1:$A$41,Movies_data!$C$1:$C$41,"not found")</f>
        <v>Tamil</v>
      </c>
      <c r="K836">
        <f>_xlfn.XLOOKUP(G836,Movies_data!$A$1:$A$41,Movies_data!$H$1:$H$41,"Not Found")</f>
        <v>7.3</v>
      </c>
      <c r="L836" t="str">
        <f>_xlfn.XLOOKUP(A836,Booking_data!$A$1:$A$6001,Booking_data!$E$1:$E$6001,"not Found")</f>
        <v>C022</v>
      </c>
      <c r="M836" t="str">
        <f>_xlfn.XLOOKUP(L836,Cinemas_data!$A$1:$A$49,Cinemas_data!$I$1:$I$49,"not Found")</f>
        <v>Mukta A2 Cinemas Grand Mall</v>
      </c>
      <c r="N836" t="str">
        <f>_xlfn.XLOOKUP(L836,Cinemas_data!$A$1:$A$49,Cinemas_data!$C$1:$C$49,"not Found")</f>
        <v>Coimbatore</v>
      </c>
      <c r="O836">
        <f>_xlfn.XLOOKUP(A836,Booking_data!$A$1:$A$6001,Booking_data!$H$1:$H$6001,"not found")</f>
        <v>5</v>
      </c>
      <c r="P836">
        <f>_xlfn.XLOOKUP(A836,Booking_data!$A$1:$A$6001,Booking_data!$I$1:$I$6001,"not Found")</f>
        <v>380</v>
      </c>
      <c r="Q836">
        <f t="shared" si="67"/>
        <v>1900</v>
      </c>
      <c r="R836" t="str">
        <f>_xlfn.XLOOKUP(A836,Booking_data!$A$1:$A$6001,Booking_data!$L$1:$L$6001,"Not Found")</f>
        <v>Net Banking</v>
      </c>
      <c r="S836">
        <f>_xlfn.XLOOKUP(A836,Booking_data!$A$1:$A$6001,Booking_data!$N$1:$N$6001,"not Found")</f>
        <v>20</v>
      </c>
      <c r="T836" t="str">
        <f>_xlfn.XLOOKUP(A836,Booking_data!$A$1:$A$6001,Booking_data!$O$1:$O$6001,"Not Found")</f>
        <v>Other</v>
      </c>
      <c r="U836" t="str">
        <f t="shared" si="68"/>
        <v>Youngster</v>
      </c>
      <c r="V836" t="str">
        <f t="shared" si="69"/>
        <v>High Booking</v>
      </c>
    </row>
    <row r="837" spans="1:22" x14ac:dyDescent="0.25">
      <c r="A837" t="s">
        <v>1068</v>
      </c>
      <c r="B837" s="1">
        <v>46084</v>
      </c>
      <c r="C837" s="1">
        <v>46171</v>
      </c>
      <c r="D837" s="9">
        <v>0.77083333333333337</v>
      </c>
      <c r="E837" t="str">
        <f t="shared" si="65"/>
        <v>Weekday</v>
      </c>
      <c r="F837" t="str">
        <f t="shared" si="66"/>
        <v>Mar</v>
      </c>
      <c r="G837" t="str">
        <f>_xlfn.XLOOKUP(A837,Booking_data!$A$1:$A$6001,Booking_data!$D$1:$D$6001,"not found")</f>
        <v>M038</v>
      </c>
      <c r="H837" t="str">
        <f>_xlfn.XLOOKUP(G837,Movies_data!$A$1:$A$41,Movies_data!$B$1:$B$41,"not found")</f>
        <v>Barbie</v>
      </c>
      <c r="I837" t="str">
        <f>_xlfn.XLOOKUP(G837,Movies_data!$A$1:$A$41,Movies_data!$D$1:$D$41,"not found")</f>
        <v>Comedy</v>
      </c>
      <c r="J837" t="str">
        <f>_xlfn.XLOOKUP(G837,Movies_data!$A$1:$A$41,Movies_data!$C$1:$C$41,"not found")</f>
        <v>English</v>
      </c>
      <c r="K837">
        <f>_xlfn.XLOOKUP(G837,Movies_data!$A$1:$A$41,Movies_data!$H$1:$H$41,"Not Found")</f>
        <v>6.8</v>
      </c>
      <c r="L837" t="str">
        <f>_xlfn.XLOOKUP(A837,Booking_data!$A$1:$A$6001,Booking_data!$E$1:$E$6001,"not Found")</f>
        <v>C063</v>
      </c>
      <c r="M837" t="str">
        <f>_xlfn.XLOOKUP(L837,Cinemas_data!$A$1:$A$49,Cinemas_data!$I$1:$I$49,"not Found")</f>
        <v>INOX Forum Mall</v>
      </c>
      <c r="N837" t="str">
        <f>_xlfn.XLOOKUP(L837,Cinemas_data!$A$1:$A$49,Cinemas_data!$C$1:$C$49,"not Found")</f>
        <v>Mysuru</v>
      </c>
      <c r="O837">
        <f>_xlfn.XLOOKUP(A837,Booking_data!$A$1:$A$6001,Booking_data!$H$1:$H$6001,"not found")</f>
        <v>1</v>
      </c>
      <c r="P837">
        <f>_xlfn.XLOOKUP(A837,Booking_data!$A$1:$A$6001,Booking_data!$I$1:$I$6001,"not Found")</f>
        <v>240</v>
      </c>
      <c r="Q837">
        <f t="shared" si="67"/>
        <v>240</v>
      </c>
      <c r="R837" t="str">
        <f>_xlfn.XLOOKUP(A837,Booking_data!$A$1:$A$6001,Booking_data!$L$1:$L$6001,"Not Found")</f>
        <v>Debit Card</v>
      </c>
      <c r="S837">
        <f>_xlfn.XLOOKUP(A837,Booking_data!$A$1:$A$6001,Booking_data!$N$1:$N$6001,"not Found")</f>
        <v>40</v>
      </c>
      <c r="T837" t="str">
        <f>_xlfn.XLOOKUP(A837,Booking_data!$A$1:$A$6001,Booking_data!$O$1:$O$6001,"Not Found")</f>
        <v>Male</v>
      </c>
      <c r="U837" t="str">
        <f t="shared" si="68"/>
        <v>Middle Age</v>
      </c>
      <c r="V837" t="str">
        <f t="shared" si="69"/>
        <v>Low Booking</v>
      </c>
    </row>
    <row r="838" spans="1:22" x14ac:dyDescent="0.25">
      <c r="A838" t="s">
        <v>1069</v>
      </c>
      <c r="B838" s="1">
        <v>46084</v>
      </c>
      <c r="C838" s="1">
        <v>46037</v>
      </c>
      <c r="D838" s="9">
        <v>0.88541666666666663</v>
      </c>
      <c r="E838" t="str">
        <f t="shared" si="65"/>
        <v>Weekday</v>
      </c>
      <c r="F838" t="str">
        <f t="shared" si="66"/>
        <v>Mar</v>
      </c>
      <c r="G838" t="str">
        <f>_xlfn.XLOOKUP(A838,Booking_data!$A$1:$A$6001,Booking_data!$D$1:$D$6001,"not found")</f>
        <v>M029</v>
      </c>
      <c r="H838" t="str">
        <f>_xlfn.XLOOKUP(G838,Movies_data!$A$1:$A$41,Movies_data!$B$1:$B$41,"not found")</f>
        <v>777 Charlie</v>
      </c>
      <c r="I838" t="str">
        <f>_xlfn.XLOOKUP(G838,Movies_data!$A$1:$A$41,Movies_data!$D$1:$D$41,"not found")</f>
        <v>Adventure</v>
      </c>
      <c r="J838" t="str">
        <f>_xlfn.XLOOKUP(G838,Movies_data!$A$1:$A$41,Movies_data!$C$1:$C$41,"not found")</f>
        <v>Kannada</v>
      </c>
      <c r="K838">
        <f>_xlfn.XLOOKUP(G838,Movies_data!$A$1:$A$41,Movies_data!$H$1:$H$41,"Not Found")</f>
        <v>8.6999999999999993</v>
      </c>
      <c r="L838" t="str">
        <f>_xlfn.XLOOKUP(A838,Booking_data!$A$1:$A$6001,Booking_data!$E$1:$E$6001,"not Found")</f>
        <v>C051</v>
      </c>
      <c r="M838" t="str">
        <f>_xlfn.XLOOKUP(L838,Cinemas_data!$A$1:$A$49,Cinemas_data!$I$1:$I$49,"not Found")</f>
        <v>Asian Cinemas City Centre</v>
      </c>
      <c r="N838" t="str">
        <f>_xlfn.XLOOKUP(L838,Cinemas_data!$A$1:$A$49,Cinemas_data!$C$1:$C$49,"not Found")</f>
        <v>Bengaluru</v>
      </c>
      <c r="O838">
        <f>_xlfn.XLOOKUP(A838,Booking_data!$A$1:$A$6001,Booking_data!$H$1:$H$6001,"not found")</f>
        <v>3</v>
      </c>
      <c r="P838">
        <f>_xlfn.XLOOKUP(A838,Booking_data!$A$1:$A$6001,Booking_data!$I$1:$I$6001,"not Found")</f>
        <v>460</v>
      </c>
      <c r="Q838">
        <f t="shared" si="67"/>
        <v>1380</v>
      </c>
      <c r="R838" t="str">
        <f>_xlfn.XLOOKUP(A838,Booking_data!$A$1:$A$6001,Booking_data!$L$1:$L$6001,"Not Found")</f>
        <v>UPI</v>
      </c>
      <c r="S838">
        <f>_xlfn.XLOOKUP(A838,Booking_data!$A$1:$A$6001,Booking_data!$N$1:$N$6001,"not Found")</f>
        <v>19</v>
      </c>
      <c r="T838" t="str">
        <f>_xlfn.XLOOKUP(A838,Booking_data!$A$1:$A$6001,Booking_data!$O$1:$O$6001,"Not Found")</f>
        <v>Female</v>
      </c>
      <c r="U838" t="str">
        <f t="shared" si="68"/>
        <v>Youngster</v>
      </c>
      <c r="V838" t="str">
        <f t="shared" si="69"/>
        <v>Medium Booking</v>
      </c>
    </row>
    <row r="839" spans="1:22" x14ac:dyDescent="0.25">
      <c r="A839" t="s">
        <v>1070</v>
      </c>
      <c r="B839" s="1">
        <v>46084</v>
      </c>
      <c r="C839" s="1">
        <v>46203</v>
      </c>
      <c r="D839" s="9">
        <v>0.64583333333333337</v>
      </c>
      <c r="E839" t="str">
        <f t="shared" si="65"/>
        <v>Weekday</v>
      </c>
      <c r="F839" t="str">
        <f t="shared" si="66"/>
        <v>Mar</v>
      </c>
      <c r="G839" t="str">
        <f>_xlfn.XLOOKUP(A839,Booking_data!$A$1:$A$6001,Booking_data!$D$1:$D$6001,"not found")</f>
        <v>M012</v>
      </c>
      <c r="H839" t="str">
        <f>_xlfn.XLOOKUP(G839,Movies_data!$A$1:$A$41,Movies_data!$B$1:$B$41,"not found")</f>
        <v>RRR</v>
      </c>
      <c r="I839" t="str">
        <f>_xlfn.XLOOKUP(G839,Movies_data!$A$1:$A$41,Movies_data!$D$1:$D$41,"not found")</f>
        <v>Action</v>
      </c>
      <c r="J839" t="str">
        <f>_xlfn.XLOOKUP(G839,Movies_data!$A$1:$A$41,Movies_data!$C$1:$C$41,"not found")</f>
        <v>Telugu</v>
      </c>
      <c r="K839">
        <f>_xlfn.XLOOKUP(G839,Movies_data!$A$1:$A$41,Movies_data!$H$1:$H$41,"Not Found")</f>
        <v>7.8</v>
      </c>
      <c r="L839" t="str">
        <f>_xlfn.XLOOKUP(A839,Booking_data!$A$1:$A$6001,Booking_data!$E$1:$E$6001,"not Found")</f>
        <v>C101</v>
      </c>
      <c r="M839" t="str">
        <f>_xlfn.XLOOKUP(L839,Cinemas_data!$A$1:$A$49,Cinemas_data!$I$1:$I$49,"not Found")</f>
        <v>Miraj Cinemas City Centre</v>
      </c>
      <c r="N839" t="str">
        <f>_xlfn.XLOOKUP(L839,Cinemas_data!$A$1:$A$49,Cinemas_data!$C$1:$C$49,"not Found")</f>
        <v>Pune</v>
      </c>
      <c r="O839">
        <f>_xlfn.XLOOKUP(A839,Booking_data!$A$1:$A$6001,Booking_data!$H$1:$H$6001,"not found")</f>
        <v>2</v>
      </c>
      <c r="P839">
        <f>_xlfn.XLOOKUP(A839,Booking_data!$A$1:$A$6001,Booking_data!$I$1:$I$6001,"not Found")</f>
        <v>360</v>
      </c>
      <c r="Q839">
        <f t="shared" si="67"/>
        <v>720</v>
      </c>
      <c r="R839" t="str">
        <f>_xlfn.XLOOKUP(A839,Booking_data!$A$1:$A$6001,Booking_data!$L$1:$L$6001,"Not Found")</f>
        <v>Debit Card</v>
      </c>
      <c r="S839">
        <f>_xlfn.XLOOKUP(A839,Booking_data!$A$1:$A$6001,Booking_data!$N$1:$N$6001,"not Found")</f>
        <v>41</v>
      </c>
      <c r="T839" t="str">
        <f>_xlfn.XLOOKUP(A839,Booking_data!$A$1:$A$6001,Booking_data!$O$1:$O$6001,"Not Found")</f>
        <v>Female</v>
      </c>
      <c r="U839" t="str">
        <f t="shared" si="68"/>
        <v>Middle Age</v>
      </c>
      <c r="V839" t="str">
        <f t="shared" si="69"/>
        <v>Low Booking</v>
      </c>
    </row>
    <row r="840" spans="1:22" x14ac:dyDescent="0.25">
      <c r="A840" t="s">
        <v>1071</v>
      </c>
      <c r="B840" s="1">
        <v>46084</v>
      </c>
      <c r="C840" s="1">
        <v>46086</v>
      </c>
      <c r="D840" s="9">
        <v>0.88541666666666663</v>
      </c>
      <c r="E840" t="str">
        <f t="shared" si="65"/>
        <v>Weekday</v>
      </c>
      <c r="F840" t="str">
        <f t="shared" si="66"/>
        <v>Mar</v>
      </c>
      <c r="G840" t="str">
        <f>_xlfn.XLOOKUP(A840,Booking_data!$A$1:$A$6001,Booking_data!$D$1:$D$6001,"not found")</f>
        <v>M003</v>
      </c>
      <c r="H840" t="str">
        <f>_xlfn.XLOOKUP(G840,Movies_data!$A$1:$A$41,Movies_data!$B$1:$B$41,"not found")</f>
        <v>Vikram</v>
      </c>
      <c r="I840" t="str">
        <f>_xlfn.XLOOKUP(G840,Movies_data!$A$1:$A$41,Movies_data!$D$1:$D$41,"not found")</f>
        <v>Action</v>
      </c>
      <c r="J840" t="str">
        <f>_xlfn.XLOOKUP(G840,Movies_data!$A$1:$A$41,Movies_data!$C$1:$C$41,"not found")</f>
        <v>Tamil</v>
      </c>
      <c r="K840">
        <f>_xlfn.XLOOKUP(G840,Movies_data!$A$1:$A$41,Movies_data!$H$1:$H$41,"Not Found")</f>
        <v>8.3000000000000007</v>
      </c>
      <c r="L840" t="str">
        <f>_xlfn.XLOOKUP(A840,Booking_data!$A$1:$A$6001,Booking_data!$E$1:$E$6001,"not Found")</f>
        <v>C011</v>
      </c>
      <c r="M840" t="str">
        <f>_xlfn.XLOOKUP(L840,Cinemas_data!$A$1:$A$49,Cinemas_data!$I$1:$I$49,"not Found")</f>
        <v>Cinepolis City Centre</v>
      </c>
      <c r="N840" t="str">
        <f>_xlfn.XLOOKUP(L840,Cinemas_data!$A$1:$A$49,Cinemas_data!$C$1:$C$49,"not Found")</f>
        <v>Chennai</v>
      </c>
      <c r="O840">
        <f>_xlfn.XLOOKUP(A840,Booking_data!$A$1:$A$6001,Booking_data!$H$1:$H$6001,"not found")</f>
        <v>2</v>
      </c>
      <c r="P840">
        <f>_xlfn.XLOOKUP(A840,Booking_data!$A$1:$A$6001,Booking_data!$I$1:$I$6001,"not Found")</f>
        <v>240</v>
      </c>
      <c r="Q840">
        <f t="shared" si="67"/>
        <v>480</v>
      </c>
      <c r="R840" t="str">
        <f>_xlfn.XLOOKUP(A840,Booking_data!$A$1:$A$6001,Booking_data!$L$1:$L$6001,"Not Found")</f>
        <v>UPI</v>
      </c>
      <c r="S840">
        <f>_xlfn.XLOOKUP(A840,Booking_data!$A$1:$A$6001,Booking_data!$N$1:$N$6001,"not Found")</f>
        <v>52</v>
      </c>
      <c r="T840" t="str">
        <f>_xlfn.XLOOKUP(A840,Booking_data!$A$1:$A$6001,Booking_data!$O$1:$O$6001,"Not Found")</f>
        <v>Other</v>
      </c>
      <c r="U840" t="str">
        <f t="shared" si="68"/>
        <v>Above 45</v>
      </c>
      <c r="V840" t="str">
        <f t="shared" si="69"/>
        <v>Low Booking</v>
      </c>
    </row>
    <row r="841" spans="1:22" x14ac:dyDescent="0.25">
      <c r="A841" t="s">
        <v>1072</v>
      </c>
      <c r="B841" s="1">
        <v>46084</v>
      </c>
      <c r="C841" s="1">
        <v>46038</v>
      </c>
      <c r="D841" s="9">
        <v>0.64583333333333337</v>
      </c>
      <c r="E841" t="str">
        <f t="shared" si="65"/>
        <v>Weekday</v>
      </c>
      <c r="F841" t="str">
        <f t="shared" si="66"/>
        <v>Mar</v>
      </c>
      <c r="G841" t="str">
        <f>_xlfn.XLOOKUP(A841,Booking_data!$A$1:$A$6001,Booking_data!$D$1:$D$6001,"not found")</f>
        <v>M002</v>
      </c>
      <c r="H841" t="str">
        <f>_xlfn.XLOOKUP(G841,Movies_data!$A$1:$A$41,Movies_data!$B$1:$B$41,"not found")</f>
        <v>Jailer</v>
      </c>
      <c r="I841" t="str">
        <f>_xlfn.XLOOKUP(G841,Movies_data!$A$1:$A$41,Movies_data!$D$1:$D$41,"not found")</f>
        <v>Action</v>
      </c>
      <c r="J841" t="str">
        <f>_xlfn.XLOOKUP(G841,Movies_data!$A$1:$A$41,Movies_data!$C$1:$C$41,"not found")</f>
        <v>Tamil</v>
      </c>
      <c r="K841">
        <f>_xlfn.XLOOKUP(G841,Movies_data!$A$1:$A$41,Movies_data!$H$1:$H$41,"Not Found")</f>
        <v>7.1</v>
      </c>
      <c r="L841" t="str">
        <f>_xlfn.XLOOKUP(A841,Booking_data!$A$1:$A$6001,Booking_data!$E$1:$E$6001,"not Found")</f>
        <v>C102</v>
      </c>
      <c r="M841" t="str">
        <f>_xlfn.XLOOKUP(L841,Cinemas_data!$A$1:$A$49,Cinemas_data!$I$1:$I$49,"not Found")</f>
        <v>Mukta A2 Cinemas Grand Mall</v>
      </c>
      <c r="N841" t="str">
        <f>_xlfn.XLOOKUP(L841,Cinemas_data!$A$1:$A$49,Cinemas_data!$C$1:$C$49,"not Found")</f>
        <v>Pune</v>
      </c>
      <c r="O841">
        <f>_xlfn.XLOOKUP(A841,Booking_data!$A$1:$A$6001,Booking_data!$H$1:$H$6001,"not found")</f>
        <v>2</v>
      </c>
      <c r="P841">
        <f>_xlfn.XLOOKUP(A841,Booking_data!$A$1:$A$6001,Booking_data!$I$1:$I$6001,"not Found")</f>
        <v>220</v>
      </c>
      <c r="Q841">
        <f t="shared" si="67"/>
        <v>440</v>
      </c>
      <c r="R841" t="str">
        <f>_xlfn.XLOOKUP(A841,Booking_data!$A$1:$A$6001,Booking_data!$L$1:$L$6001,"Not Found")</f>
        <v>Wallet</v>
      </c>
      <c r="S841">
        <f>_xlfn.XLOOKUP(A841,Booking_data!$A$1:$A$6001,Booking_data!$N$1:$N$6001,"not Found")</f>
        <v>33</v>
      </c>
      <c r="T841" t="str">
        <f>_xlfn.XLOOKUP(A841,Booking_data!$A$1:$A$6001,Booking_data!$O$1:$O$6001,"Not Found")</f>
        <v>Female</v>
      </c>
      <c r="U841" t="str">
        <f t="shared" si="68"/>
        <v>Middle Age</v>
      </c>
      <c r="V841" t="str">
        <f t="shared" si="69"/>
        <v>Low Booking</v>
      </c>
    </row>
    <row r="842" spans="1:22" x14ac:dyDescent="0.25">
      <c r="A842" t="s">
        <v>1073</v>
      </c>
      <c r="B842" s="1">
        <v>46084</v>
      </c>
      <c r="C842" s="1">
        <v>46192</v>
      </c>
      <c r="D842" s="9">
        <v>0.53125</v>
      </c>
      <c r="E842" t="str">
        <f t="shared" si="65"/>
        <v>Weekday</v>
      </c>
      <c r="F842" t="str">
        <f t="shared" si="66"/>
        <v>Mar</v>
      </c>
      <c r="G842" t="str">
        <f>_xlfn.XLOOKUP(A842,Booking_data!$A$1:$A$6001,Booking_data!$D$1:$D$6001,"not found")</f>
        <v>M023</v>
      </c>
      <c r="H842" t="str">
        <f>_xlfn.XLOOKUP(G842,Movies_data!$A$1:$A$41,Movies_data!$B$1:$B$41,"not found")</f>
        <v>Stree 2</v>
      </c>
      <c r="I842" t="str">
        <f>_xlfn.XLOOKUP(G842,Movies_data!$A$1:$A$41,Movies_data!$D$1:$D$41,"not found")</f>
        <v>Comedy</v>
      </c>
      <c r="J842" t="str">
        <f>_xlfn.XLOOKUP(G842,Movies_data!$A$1:$A$41,Movies_data!$C$1:$C$41,"not found")</f>
        <v>Hindi</v>
      </c>
      <c r="K842">
        <f>_xlfn.XLOOKUP(G842,Movies_data!$A$1:$A$41,Movies_data!$H$1:$H$41,"Not Found")</f>
        <v>6.9</v>
      </c>
      <c r="L842" t="str">
        <f>_xlfn.XLOOKUP(A842,Booking_data!$A$1:$A$6001,Booking_data!$E$1:$E$6001,"not Found")</f>
        <v>C022</v>
      </c>
      <c r="M842" t="str">
        <f>_xlfn.XLOOKUP(L842,Cinemas_data!$A$1:$A$49,Cinemas_data!$I$1:$I$49,"not Found")</f>
        <v>Mukta A2 Cinemas Grand Mall</v>
      </c>
      <c r="N842" t="str">
        <f>_xlfn.XLOOKUP(L842,Cinemas_data!$A$1:$A$49,Cinemas_data!$C$1:$C$49,"not Found")</f>
        <v>Coimbatore</v>
      </c>
      <c r="O842">
        <f>_xlfn.XLOOKUP(A842,Booking_data!$A$1:$A$6001,Booking_data!$H$1:$H$6001,"not found")</f>
        <v>5</v>
      </c>
      <c r="P842">
        <f>_xlfn.XLOOKUP(A842,Booking_data!$A$1:$A$6001,Booking_data!$I$1:$I$6001,"not Found")</f>
        <v>200</v>
      </c>
      <c r="Q842">
        <f t="shared" si="67"/>
        <v>1000</v>
      </c>
      <c r="R842" t="str">
        <f>_xlfn.XLOOKUP(A842,Booking_data!$A$1:$A$6001,Booking_data!$L$1:$L$6001,"Not Found")</f>
        <v>Debit Card</v>
      </c>
      <c r="S842">
        <f>_xlfn.XLOOKUP(A842,Booking_data!$A$1:$A$6001,Booking_data!$N$1:$N$6001,"not Found")</f>
        <v>40</v>
      </c>
      <c r="T842" t="str">
        <f>_xlfn.XLOOKUP(A842,Booking_data!$A$1:$A$6001,Booking_data!$O$1:$O$6001,"Not Found")</f>
        <v>Female</v>
      </c>
      <c r="U842" t="str">
        <f t="shared" si="68"/>
        <v>Middle Age</v>
      </c>
      <c r="V842" t="str">
        <f t="shared" si="69"/>
        <v>High Booking</v>
      </c>
    </row>
    <row r="843" spans="1:22" x14ac:dyDescent="0.25">
      <c r="A843" t="s">
        <v>1074</v>
      </c>
      <c r="B843" s="1">
        <v>46084</v>
      </c>
      <c r="C843" s="1">
        <v>46193</v>
      </c>
      <c r="D843" s="9">
        <v>0.9375</v>
      </c>
      <c r="E843" t="str">
        <f t="shared" si="65"/>
        <v>Weekday</v>
      </c>
      <c r="F843" t="str">
        <f t="shared" si="66"/>
        <v>Mar</v>
      </c>
      <c r="G843" t="str">
        <f>_xlfn.XLOOKUP(A843,Booking_data!$A$1:$A$6001,Booking_data!$D$1:$D$6001,"not found")</f>
        <v>M017</v>
      </c>
      <c r="H843" t="str">
        <f>_xlfn.XLOOKUP(G843,Movies_data!$A$1:$A$41,Movies_data!$B$1:$B$41,"not found")</f>
        <v>Baahubali 2</v>
      </c>
      <c r="I843" t="str">
        <f>_xlfn.XLOOKUP(G843,Movies_data!$A$1:$A$41,Movies_data!$D$1:$D$41,"not found")</f>
        <v>Action</v>
      </c>
      <c r="J843" t="str">
        <f>_xlfn.XLOOKUP(G843,Movies_data!$A$1:$A$41,Movies_data!$C$1:$C$41,"not found")</f>
        <v>Telugu</v>
      </c>
      <c r="K843">
        <f>_xlfn.XLOOKUP(G843,Movies_data!$A$1:$A$41,Movies_data!$H$1:$H$41,"Not Found")</f>
        <v>8.1999999999999993</v>
      </c>
      <c r="L843" t="str">
        <f>_xlfn.XLOOKUP(A843,Booking_data!$A$1:$A$6001,Booking_data!$E$1:$E$6001,"not Found")</f>
        <v>C063</v>
      </c>
      <c r="M843" t="str">
        <f>_xlfn.XLOOKUP(L843,Cinemas_data!$A$1:$A$49,Cinemas_data!$I$1:$I$49,"not Found")</f>
        <v>INOX Forum Mall</v>
      </c>
      <c r="N843" t="str">
        <f>_xlfn.XLOOKUP(L843,Cinemas_data!$A$1:$A$49,Cinemas_data!$C$1:$C$49,"not Found")</f>
        <v>Mysuru</v>
      </c>
      <c r="O843">
        <f>_xlfn.XLOOKUP(A843,Booking_data!$A$1:$A$6001,Booking_data!$H$1:$H$6001,"not found")</f>
        <v>4</v>
      </c>
      <c r="P843">
        <f>_xlfn.XLOOKUP(A843,Booking_data!$A$1:$A$6001,Booking_data!$I$1:$I$6001,"not Found")</f>
        <v>240</v>
      </c>
      <c r="Q843">
        <f t="shared" si="67"/>
        <v>960</v>
      </c>
      <c r="R843" t="str">
        <f>_xlfn.XLOOKUP(A843,Booking_data!$A$1:$A$6001,Booking_data!$L$1:$L$6001,"Not Found")</f>
        <v>Debit Card</v>
      </c>
      <c r="S843">
        <f>_xlfn.XLOOKUP(A843,Booking_data!$A$1:$A$6001,Booking_data!$N$1:$N$6001,"not Found")</f>
        <v>44</v>
      </c>
      <c r="T843" t="str">
        <f>_xlfn.XLOOKUP(A843,Booking_data!$A$1:$A$6001,Booking_data!$O$1:$O$6001,"Not Found")</f>
        <v>Male</v>
      </c>
      <c r="U843" t="str">
        <f t="shared" si="68"/>
        <v>Middle Age</v>
      </c>
      <c r="V843" t="str">
        <f t="shared" si="69"/>
        <v>Medium Booking</v>
      </c>
    </row>
    <row r="844" spans="1:22" x14ac:dyDescent="0.25">
      <c r="A844" t="s">
        <v>1075</v>
      </c>
      <c r="B844" s="1">
        <v>46084</v>
      </c>
      <c r="C844" s="1">
        <v>46061</v>
      </c>
      <c r="D844" s="9">
        <v>0.53125</v>
      </c>
      <c r="E844" t="str">
        <f t="shared" si="65"/>
        <v>Weekday</v>
      </c>
      <c r="F844" t="str">
        <f t="shared" si="66"/>
        <v>Mar</v>
      </c>
      <c r="G844" t="str">
        <f>_xlfn.XLOOKUP(A844,Booking_data!$A$1:$A$6001,Booking_data!$D$1:$D$6001,"not found")</f>
        <v>M008</v>
      </c>
      <c r="H844" t="str">
        <f>_xlfn.XLOOKUP(G844,Movies_data!$A$1:$A$41,Movies_data!$B$1:$B$41,"not found")</f>
        <v>Love Today</v>
      </c>
      <c r="I844" t="str">
        <f>_xlfn.XLOOKUP(G844,Movies_data!$A$1:$A$41,Movies_data!$D$1:$D$41,"not found")</f>
        <v>Romance</v>
      </c>
      <c r="J844" t="str">
        <f>_xlfn.XLOOKUP(G844,Movies_data!$A$1:$A$41,Movies_data!$C$1:$C$41,"not found")</f>
        <v>Tamil</v>
      </c>
      <c r="K844">
        <f>_xlfn.XLOOKUP(G844,Movies_data!$A$1:$A$41,Movies_data!$H$1:$H$41,"Not Found")</f>
        <v>7.4</v>
      </c>
      <c r="L844" t="str">
        <f>_xlfn.XLOOKUP(A844,Booking_data!$A$1:$A$6001,Booking_data!$E$1:$E$6001,"not Found")</f>
        <v>C123</v>
      </c>
      <c r="M844" t="str">
        <f>_xlfn.XLOOKUP(L844,Cinemas_data!$A$1:$A$49,Cinemas_data!$I$1:$I$49,"not Found")</f>
        <v>City Pride Forum Mall</v>
      </c>
      <c r="N844" t="str">
        <f>_xlfn.XLOOKUP(L844,Cinemas_data!$A$1:$A$49,Cinemas_data!$C$1:$C$49,"not Found")</f>
        <v>Noida</v>
      </c>
      <c r="O844">
        <f>_xlfn.XLOOKUP(A844,Booking_data!$A$1:$A$6001,Booking_data!$H$1:$H$6001,"not found")</f>
        <v>2</v>
      </c>
      <c r="P844">
        <f>_xlfn.XLOOKUP(A844,Booking_data!$A$1:$A$6001,Booking_data!$I$1:$I$6001,"not Found")</f>
        <v>220</v>
      </c>
      <c r="Q844">
        <f t="shared" si="67"/>
        <v>440</v>
      </c>
      <c r="R844" t="str">
        <f>_xlfn.XLOOKUP(A844,Booking_data!$A$1:$A$6001,Booking_data!$L$1:$L$6001,"Not Found")</f>
        <v>Net Banking</v>
      </c>
      <c r="S844">
        <f>_xlfn.XLOOKUP(A844,Booking_data!$A$1:$A$6001,Booking_data!$N$1:$N$6001,"not Found")</f>
        <v>20</v>
      </c>
      <c r="T844" t="str">
        <f>_xlfn.XLOOKUP(A844,Booking_data!$A$1:$A$6001,Booking_data!$O$1:$O$6001,"Not Found")</f>
        <v>Male</v>
      </c>
      <c r="U844" t="str">
        <f t="shared" si="68"/>
        <v>Youngster</v>
      </c>
      <c r="V844" t="str">
        <f t="shared" si="69"/>
        <v>Low Booking</v>
      </c>
    </row>
    <row r="845" spans="1:22" x14ac:dyDescent="0.25">
      <c r="A845" t="s">
        <v>1076</v>
      </c>
      <c r="B845" s="1">
        <v>46084</v>
      </c>
      <c r="C845" s="1">
        <v>46150</v>
      </c>
      <c r="D845" s="9">
        <v>0.77083333333333337</v>
      </c>
      <c r="E845" t="str">
        <f t="shared" si="65"/>
        <v>Weekday</v>
      </c>
      <c r="F845" t="str">
        <f t="shared" si="66"/>
        <v>Mar</v>
      </c>
      <c r="G845" t="str">
        <f>_xlfn.XLOOKUP(A845,Booking_data!$A$1:$A$6001,Booking_data!$D$1:$D$6001,"not found")</f>
        <v>M007</v>
      </c>
      <c r="H845" t="str">
        <f>_xlfn.XLOOKUP(G845,Movies_data!$A$1:$A$41,Movies_data!$B$1:$B$41,"not found")</f>
        <v>Good Night</v>
      </c>
      <c r="I845" t="str">
        <f>_xlfn.XLOOKUP(G845,Movies_data!$A$1:$A$41,Movies_data!$D$1:$D$41,"not found")</f>
        <v>Comedy</v>
      </c>
      <c r="J845" t="str">
        <f>_xlfn.XLOOKUP(G845,Movies_data!$A$1:$A$41,Movies_data!$C$1:$C$41,"not found")</f>
        <v>Tamil</v>
      </c>
      <c r="K845">
        <f>_xlfn.XLOOKUP(G845,Movies_data!$A$1:$A$41,Movies_data!$H$1:$H$41,"Not Found")</f>
        <v>8</v>
      </c>
      <c r="L845" t="str">
        <f>_xlfn.XLOOKUP(A845,Booking_data!$A$1:$A$6001,Booking_data!$E$1:$E$6001,"not Found")</f>
        <v>C132</v>
      </c>
      <c r="M845" t="str">
        <f>_xlfn.XLOOKUP(L845,Cinemas_data!$A$1:$A$49,Cinemas_data!$I$1:$I$49,"not Found")</f>
        <v>City Pride Grand Mall</v>
      </c>
      <c r="N845" t="str">
        <f>_xlfn.XLOOKUP(L845,Cinemas_data!$A$1:$A$49,Cinemas_data!$C$1:$C$49,"not Found")</f>
        <v>Kolkata</v>
      </c>
      <c r="O845">
        <f>_xlfn.XLOOKUP(A845,Booking_data!$A$1:$A$6001,Booking_data!$H$1:$H$6001,"not found")</f>
        <v>2</v>
      </c>
      <c r="P845">
        <f>_xlfn.XLOOKUP(A845,Booking_data!$A$1:$A$6001,Booking_data!$I$1:$I$6001,"not Found")</f>
        <v>260</v>
      </c>
      <c r="Q845">
        <f t="shared" si="67"/>
        <v>520</v>
      </c>
      <c r="R845" t="str">
        <f>_xlfn.XLOOKUP(A845,Booking_data!$A$1:$A$6001,Booking_data!$L$1:$L$6001,"Not Found")</f>
        <v>UPI</v>
      </c>
      <c r="S845">
        <f>_xlfn.XLOOKUP(A845,Booking_data!$A$1:$A$6001,Booking_data!$N$1:$N$6001,"not Found")</f>
        <v>57</v>
      </c>
      <c r="T845" t="str">
        <f>_xlfn.XLOOKUP(A845,Booking_data!$A$1:$A$6001,Booking_data!$O$1:$O$6001,"Not Found")</f>
        <v>Female</v>
      </c>
      <c r="U845" t="str">
        <f t="shared" si="68"/>
        <v>Above 45</v>
      </c>
      <c r="V845" t="str">
        <f t="shared" si="69"/>
        <v>Low Booking</v>
      </c>
    </row>
    <row r="846" spans="1:22" x14ac:dyDescent="0.25">
      <c r="A846" t="s">
        <v>1077</v>
      </c>
      <c r="B846" s="1">
        <v>46084</v>
      </c>
      <c r="C846" s="1">
        <v>46136</v>
      </c>
      <c r="D846" s="9">
        <v>0.88541666666666663</v>
      </c>
      <c r="E846" t="str">
        <f t="shared" si="65"/>
        <v>Weekday</v>
      </c>
      <c r="F846" t="str">
        <f t="shared" si="66"/>
        <v>Mar</v>
      </c>
      <c r="G846" t="str">
        <f>_xlfn.XLOOKUP(A846,Booking_data!$A$1:$A$6001,Booking_data!$D$1:$D$6001,"not found")</f>
        <v>M006</v>
      </c>
      <c r="H846" t="str">
        <f>_xlfn.XLOOKUP(G846,Movies_data!$A$1:$A$41,Movies_data!$B$1:$B$41,"not found")</f>
        <v>Maamannan</v>
      </c>
      <c r="I846" t="str">
        <f>_xlfn.XLOOKUP(G846,Movies_data!$A$1:$A$41,Movies_data!$D$1:$D$41,"not found")</f>
        <v>Drama</v>
      </c>
      <c r="J846" t="str">
        <f>_xlfn.XLOOKUP(G846,Movies_data!$A$1:$A$41,Movies_data!$C$1:$C$41,"not found")</f>
        <v>Tamil</v>
      </c>
      <c r="K846">
        <f>_xlfn.XLOOKUP(G846,Movies_data!$A$1:$A$41,Movies_data!$H$1:$H$41,"Not Found")</f>
        <v>7.3</v>
      </c>
      <c r="L846" t="str">
        <f>_xlfn.XLOOKUP(A846,Booking_data!$A$1:$A$6001,Booking_data!$E$1:$E$6001,"not Found")</f>
        <v>C091</v>
      </c>
      <c r="M846" t="str">
        <f>_xlfn.XLOOKUP(L846,Cinemas_data!$A$1:$A$49,Cinemas_data!$I$1:$I$49,"not Found")</f>
        <v>Cinepolis City Centre</v>
      </c>
      <c r="N846" t="str">
        <f>_xlfn.XLOOKUP(L846,Cinemas_data!$A$1:$A$49,Cinemas_data!$C$1:$C$49,"not Found")</f>
        <v>Mumbai</v>
      </c>
      <c r="O846">
        <f>_xlfn.XLOOKUP(A846,Booking_data!$A$1:$A$6001,Booking_data!$H$1:$H$6001,"not found")</f>
        <v>3</v>
      </c>
      <c r="P846">
        <f>_xlfn.XLOOKUP(A846,Booking_data!$A$1:$A$6001,Booking_data!$I$1:$I$6001,"not Found")</f>
        <v>200</v>
      </c>
      <c r="Q846">
        <f t="shared" si="67"/>
        <v>600</v>
      </c>
      <c r="R846" t="str">
        <f>_xlfn.XLOOKUP(A846,Booking_data!$A$1:$A$6001,Booking_data!$L$1:$L$6001,"Not Found")</f>
        <v>UPI</v>
      </c>
      <c r="S846">
        <f>_xlfn.XLOOKUP(A846,Booking_data!$A$1:$A$6001,Booking_data!$N$1:$N$6001,"not Found")</f>
        <v>20</v>
      </c>
      <c r="T846" t="str">
        <f>_xlfn.XLOOKUP(A846,Booking_data!$A$1:$A$6001,Booking_data!$O$1:$O$6001,"Not Found")</f>
        <v>Other</v>
      </c>
      <c r="U846" t="str">
        <f t="shared" si="68"/>
        <v>Youngster</v>
      </c>
      <c r="V846" t="str">
        <f t="shared" si="69"/>
        <v>Medium Booking</v>
      </c>
    </row>
    <row r="847" spans="1:22" x14ac:dyDescent="0.25">
      <c r="A847" t="s">
        <v>1078</v>
      </c>
      <c r="B847" s="1">
        <v>46084</v>
      </c>
      <c r="C847" s="1">
        <v>46093</v>
      </c>
      <c r="D847" s="9">
        <v>0.39583333333333331</v>
      </c>
      <c r="E847" t="str">
        <f t="shared" si="65"/>
        <v>Weekday</v>
      </c>
      <c r="F847" t="str">
        <f t="shared" si="66"/>
        <v>Mar</v>
      </c>
      <c r="G847" t="str">
        <f>_xlfn.XLOOKUP(A847,Booking_data!$A$1:$A$6001,Booking_data!$D$1:$D$6001,"not found")</f>
        <v>M028</v>
      </c>
      <c r="H847" t="str">
        <f>_xlfn.XLOOKUP(G847,Movies_data!$A$1:$A$41,Movies_data!$B$1:$B$41,"not found")</f>
        <v>Kantara</v>
      </c>
      <c r="I847" t="str">
        <f>_xlfn.XLOOKUP(G847,Movies_data!$A$1:$A$41,Movies_data!$D$1:$D$41,"not found")</f>
        <v>Action</v>
      </c>
      <c r="J847" t="str">
        <f>_xlfn.XLOOKUP(G847,Movies_data!$A$1:$A$41,Movies_data!$C$1:$C$41,"not found")</f>
        <v>Kannada</v>
      </c>
      <c r="K847">
        <f>_xlfn.XLOOKUP(G847,Movies_data!$A$1:$A$41,Movies_data!$H$1:$H$41,"Not Found")</f>
        <v>8.1999999999999993</v>
      </c>
      <c r="L847" t="str">
        <f>_xlfn.XLOOKUP(A847,Booking_data!$A$1:$A$6001,Booking_data!$E$1:$E$6001,"not Found")</f>
        <v>C081</v>
      </c>
      <c r="M847" t="str">
        <f>_xlfn.XLOOKUP(L847,Cinemas_data!$A$1:$A$49,Cinemas_data!$I$1:$I$49,"not Found")</f>
        <v>INOX City Centre</v>
      </c>
      <c r="N847" t="str">
        <f>_xlfn.XLOOKUP(L847,Cinemas_data!$A$1:$A$49,Cinemas_data!$C$1:$C$49,"not Found")</f>
        <v>Vijayawada</v>
      </c>
      <c r="O847">
        <f>_xlfn.XLOOKUP(A847,Booking_data!$A$1:$A$6001,Booking_data!$H$1:$H$6001,"not found")</f>
        <v>3</v>
      </c>
      <c r="P847">
        <f>_xlfn.XLOOKUP(A847,Booking_data!$A$1:$A$6001,Booking_data!$I$1:$I$6001,"not Found")</f>
        <v>380</v>
      </c>
      <c r="Q847">
        <f t="shared" si="67"/>
        <v>1140</v>
      </c>
      <c r="R847" t="str">
        <f>_xlfn.XLOOKUP(A847,Booking_data!$A$1:$A$6001,Booking_data!$L$1:$L$6001,"Not Found")</f>
        <v>Net Banking</v>
      </c>
      <c r="S847">
        <f>_xlfn.XLOOKUP(A847,Booking_data!$A$1:$A$6001,Booking_data!$N$1:$N$6001,"not Found")</f>
        <v>21</v>
      </c>
      <c r="T847" t="str">
        <f>_xlfn.XLOOKUP(A847,Booking_data!$A$1:$A$6001,Booking_data!$O$1:$O$6001,"Not Found")</f>
        <v>Other</v>
      </c>
      <c r="U847" t="str">
        <f t="shared" si="68"/>
        <v>Youngster</v>
      </c>
      <c r="V847" t="str">
        <f t="shared" si="69"/>
        <v>Medium Booking</v>
      </c>
    </row>
    <row r="848" spans="1:22" x14ac:dyDescent="0.25">
      <c r="A848" t="s">
        <v>1079</v>
      </c>
      <c r="B848" s="1">
        <v>46084</v>
      </c>
      <c r="C848" s="1">
        <v>46166</v>
      </c>
      <c r="D848" s="9">
        <v>0.9375</v>
      </c>
      <c r="E848" t="str">
        <f t="shared" si="65"/>
        <v>Weekday</v>
      </c>
      <c r="F848" t="str">
        <f t="shared" si="66"/>
        <v>Mar</v>
      </c>
      <c r="G848" t="str">
        <f>_xlfn.XLOOKUP(A848,Booking_data!$A$1:$A$6001,Booking_data!$D$1:$D$6001,"not found")</f>
        <v>M012</v>
      </c>
      <c r="H848" t="str">
        <f>_xlfn.XLOOKUP(G848,Movies_data!$A$1:$A$41,Movies_data!$B$1:$B$41,"not found")</f>
        <v>RRR</v>
      </c>
      <c r="I848" t="str">
        <f>_xlfn.XLOOKUP(G848,Movies_data!$A$1:$A$41,Movies_data!$D$1:$D$41,"not found")</f>
        <v>Action</v>
      </c>
      <c r="J848" t="str">
        <f>_xlfn.XLOOKUP(G848,Movies_data!$A$1:$A$41,Movies_data!$C$1:$C$41,"not found")</f>
        <v>Telugu</v>
      </c>
      <c r="K848">
        <f>_xlfn.XLOOKUP(G848,Movies_data!$A$1:$A$41,Movies_data!$H$1:$H$41,"Not Found")</f>
        <v>7.8</v>
      </c>
      <c r="L848" t="str">
        <f>_xlfn.XLOOKUP(A848,Booking_data!$A$1:$A$6001,Booking_data!$E$1:$E$6001,"not Found")</f>
        <v>C162</v>
      </c>
      <c r="M848" t="str">
        <f>_xlfn.XLOOKUP(L848,Cinemas_data!$A$1:$A$49,Cinemas_data!$I$1:$I$49,"not Found")</f>
        <v>Cinepolis Grand Mall</v>
      </c>
      <c r="N848" t="str">
        <f>_xlfn.XLOOKUP(L848,Cinemas_data!$A$1:$A$49,Cinemas_data!$C$1:$C$49,"not Found")</f>
        <v>Thiruvananthapuram</v>
      </c>
      <c r="O848">
        <f>_xlfn.XLOOKUP(A848,Booking_data!$A$1:$A$6001,Booking_data!$H$1:$H$6001,"not found")</f>
        <v>4</v>
      </c>
      <c r="P848">
        <f>_xlfn.XLOOKUP(A848,Booking_data!$A$1:$A$6001,Booking_data!$I$1:$I$6001,"not Found")</f>
        <v>340</v>
      </c>
      <c r="Q848">
        <f t="shared" si="67"/>
        <v>1360</v>
      </c>
      <c r="R848" t="str">
        <f>_xlfn.XLOOKUP(A848,Booking_data!$A$1:$A$6001,Booking_data!$L$1:$L$6001,"Not Found")</f>
        <v>Credit Card</v>
      </c>
      <c r="S848">
        <f>_xlfn.XLOOKUP(A848,Booking_data!$A$1:$A$6001,Booking_data!$N$1:$N$6001,"not Found")</f>
        <v>47</v>
      </c>
      <c r="T848" t="str">
        <f>_xlfn.XLOOKUP(A848,Booking_data!$A$1:$A$6001,Booking_data!$O$1:$O$6001,"Not Found")</f>
        <v>Male</v>
      </c>
      <c r="U848" t="str">
        <f t="shared" si="68"/>
        <v>Above 45</v>
      </c>
      <c r="V848" t="str">
        <f t="shared" si="69"/>
        <v>Medium Booking</v>
      </c>
    </row>
    <row r="849" spans="1:22" x14ac:dyDescent="0.25">
      <c r="A849" t="s">
        <v>1080</v>
      </c>
      <c r="B849" s="1">
        <v>46084</v>
      </c>
      <c r="C849" s="1">
        <v>46201</v>
      </c>
      <c r="D849" s="9">
        <v>0.64583333333333337</v>
      </c>
      <c r="E849" t="str">
        <f t="shared" si="65"/>
        <v>Weekday</v>
      </c>
      <c r="F849" t="str">
        <f t="shared" si="66"/>
        <v>Mar</v>
      </c>
      <c r="G849" t="str">
        <f>_xlfn.XLOOKUP(A849,Booking_data!$A$1:$A$6001,Booking_data!$D$1:$D$6001,"not found")</f>
        <v>M003</v>
      </c>
      <c r="H849" t="str">
        <f>_xlfn.XLOOKUP(G849,Movies_data!$A$1:$A$41,Movies_data!$B$1:$B$41,"not found")</f>
        <v>Vikram</v>
      </c>
      <c r="I849" t="str">
        <f>_xlfn.XLOOKUP(G849,Movies_data!$A$1:$A$41,Movies_data!$D$1:$D$41,"not found")</f>
        <v>Action</v>
      </c>
      <c r="J849" t="str">
        <f>_xlfn.XLOOKUP(G849,Movies_data!$A$1:$A$41,Movies_data!$C$1:$C$41,"not found")</f>
        <v>Tamil</v>
      </c>
      <c r="K849">
        <f>_xlfn.XLOOKUP(G849,Movies_data!$A$1:$A$41,Movies_data!$H$1:$H$41,"Not Found")</f>
        <v>8.3000000000000007</v>
      </c>
      <c r="L849" t="str">
        <f>_xlfn.XLOOKUP(A849,Booking_data!$A$1:$A$6001,Booking_data!$E$1:$E$6001,"not Found")</f>
        <v>C061</v>
      </c>
      <c r="M849" t="str">
        <f>_xlfn.XLOOKUP(L849,Cinemas_data!$A$1:$A$49,Cinemas_data!$I$1:$I$49,"not Found")</f>
        <v>City Pride City Centre</v>
      </c>
      <c r="N849" t="str">
        <f>_xlfn.XLOOKUP(L849,Cinemas_data!$A$1:$A$49,Cinemas_data!$C$1:$C$49,"not Found")</f>
        <v>Mysuru</v>
      </c>
      <c r="O849">
        <f>_xlfn.XLOOKUP(A849,Booking_data!$A$1:$A$6001,Booking_data!$H$1:$H$6001,"not found")</f>
        <v>2</v>
      </c>
      <c r="P849">
        <f>_xlfn.XLOOKUP(A849,Booking_data!$A$1:$A$6001,Booking_data!$I$1:$I$6001,"not Found")</f>
        <v>440</v>
      </c>
      <c r="Q849">
        <f t="shared" si="67"/>
        <v>880</v>
      </c>
      <c r="R849" t="str">
        <f>_xlfn.XLOOKUP(A849,Booking_data!$A$1:$A$6001,Booking_data!$L$1:$L$6001,"Not Found")</f>
        <v>Debit Card</v>
      </c>
      <c r="S849">
        <f>_xlfn.XLOOKUP(A849,Booking_data!$A$1:$A$6001,Booking_data!$N$1:$N$6001,"not Found")</f>
        <v>35</v>
      </c>
      <c r="T849" t="str">
        <f>_xlfn.XLOOKUP(A849,Booking_data!$A$1:$A$6001,Booking_data!$O$1:$O$6001,"Not Found")</f>
        <v>Other</v>
      </c>
      <c r="U849" t="str">
        <f t="shared" si="68"/>
        <v>Middle Age</v>
      </c>
      <c r="V849" t="str">
        <f t="shared" si="69"/>
        <v>Low Booking</v>
      </c>
    </row>
    <row r="850" spans="1:22" x14ac:dyDescent="0.25">
      <c r="A850" t="s">
        <v>1081</v>
      </c>
      <c r="B850" s="1">
        <v>46084</v>
      </c>
      <c r="C850" s="1">
        <v>46058</v>
      </c>
      <c r="D850" s="9">
        <v>0.77083333333333337</v>
      </c>
      <c r="E850" t="str">
        <f t="shared" si="65"/>
        <v>Weekday</v>
      </c>
      <c r="F850" t="str">
        <f t="shared" si="66"/>
        <v>Mar</v>
      </c>
      <c r="G850" t="str">
        <f>_xlfn.XLOOKUP(A850,Booking_data!$A$1:$A$6001,Booking_data!$D$1:$D$6001,"not found")</f>
        <v>M019</v>
      </c>
      <c r="H850" t="str">
        <f>_xlfn.XLOOKUP(G850,Movies_data!$A$1:$A$41,Movies_data!$B$1:$B$41,"not found")</f>
        <v>Animal</v>
      </c>
      <c r="I850" t="str">
        <f>_xlfn.XLOOKUP(G850,Movies_data!$A$1:$A$41,Movies_data!$D$1:$D$41,"not found")</f>
        <v>Drama</v>
      </c>
      <c r="J850" t="str">
        <f>_xlfn.XLOOKUP(G850,Movies_data!$A$1:$A$41,Movies_data!$C$1:$C$41,"not found")</f>
        <v>Hindi</v>
      </c>
      <c r="K850">
        <f>_xlfn.XLOOKUP(G850,Movies_data!$A$1:$A$41,Movies_data!$H$1:$H$41,"Not Found")</f>
        <v>6.1</v>
      </c>
      <c r="L850" t="str">
        <f>_xlfn.XLOOKUP(A850,Booking_data!$A$1:$A$6001,Booking_data!$E$1:$E$6001,"not Found")</f>
        <v>C073</v>
      </c>
      <c r="M850" t="str">
        <f>_xlfn.XLOOKUP(L850,Cinemas_data!$A$1:$A$49,Cinemas_data!$I$1:$I$49,"not Found")</f>
        <v>Cinepolis Forum Mall</v>
      </c>
      <c r="N850" t="str">
        <f>_xlfn.XLOOKUP(L850,Cinemas_data!$A$1:$A$49,Cinemas_data!$C$1:$C$49,"not Found")</f>
        <v>Hyderabad</v>
      </c>
      <c r="O850">
        <f>_xlfn.XLOOKUP(A850,Booking_data!$A$1:$A$6001,Booking_data!$H$1:$H$6001,"not found")</f>
        <v>4</v>
      </c>
      <c r="P850">
        <f>_xlfn.XLOOKUP(A850,Booking_data!$A$1:$A$6001,Booking_data!$I$1:$I$6001,"not Found")</f>
        <v>240</v>
      </c>
      <c r="Q850">
        <f t="shared" si="67"/>
        <v>960</v>
      </c>
      <c r="R850" t="str">
        <f>_xlfn.XLOOKUP(A850,Booking_data!$A$1:$A$6001,Booking_data!$L$1:$L$6001,"Not Found")</f>
        <v>Debit Card</v>
      </c>
      <c r="S850">
        <f>_xlfn.XLOOKUP(A850,Booking_data!$A$1:$A$6001,Booking_data!$N$1:$N$6001,"not Found")</f>
        <v>18</v>
      </c>
      <c r="T850" t="str">
        <f>_xlfn.XLOOKUP(A850,Booking_data!$A$1:$A$6001,Booking_data!$O$1:$O$6001,"Not Found")</f>
        <v>Female</v>
      </c>
      <c r="U850" t="str">
        <f t="shared" si="68"/>
        <v>Youngster</v>
      </c>
      <c r="V850" t="str">
        <f t="shared" si="69"/>
        <v>Medium Booking</v>
      </c>
    </row>
    <row r="851" spans="1:22" x14ac:dyDescent="0.25">
      <c r="A851" t="s">
        <v>1082</v>
      </c>
      <c r="B851" s="1">
        <v>46084</v>
      </c>
      <c r="C851" s="1">
        <v>46127</v>
      </c>
      <c r="D851" s="9">
        <v>0.53125</v>
      </c>
      <c r="E851" t="str">
        <f t="shared" si="65"/>
        <v>Weekday</v>
      </c>
      <c r="F851" t="str">
        <f t="shared" si="66"/>
        <v>Mar</v>
      </c>
      <c r="G851" t="str">
        <f>_xlfn.XLOOKUP(A851,Booking_data!$A$1:$A$6001,Booking_data!$D$1:$D$6001,"not found")</f>
        <v>M019</v>
      </c>
      <c r="H851" t="str">
        <f>_xlfn.XLOOKUP(G851,Movies_data!$A$1:$A$41,Movies_data!$B$1:$B$41,"not found")</f>
        <v>Animal</v>
      </c>
      <c r="I851" t="str">
        <f>_xlfn.XLOOKUP(G851,Movies_data!$A$1:$A$41,Movies_data!$D$1:$D$41,"not found")</f>
        <v>Drama</v>
      </c>
      <c r="J851" t="str">
        <f>_xlfn.XLOOKUP(G851,Movies_data!$A$1:$A$41,Movies_data!$C$1:$C$41,"not found")</f>
        <v>Hindi</v>
      </c>
      <c r="K851">
        <f>_xlfn.XLOOKUP(G851,Movies_data!$A$1:$A$41,Movies_data!$H$1:$H$41,"Not Found")</f>
        <v>6.1</v>
      </c>
      <c r="L851" t="str">
        <f>_xlfn.XLOOKUP(A851,Booking_data!$A$1:$A$6001,Booking_data!$E$1:$E$6001,"not Found")</f>
        <v>C023</v>
      </c>
      <c r="M851" t="str">
        <f>_xlfn.XLOOKUP(L851,Cinemas_data!$A$1:$A$49,Cinemas_data!$I$1:$I$49,"not Found")</f>
        <v>MovieMax Forum Mall</v>
      </c>
      <c r="N851" t="str">
        <f>_xlfn.XLOOKUP(L851,Cinemas_data!$A$1:$A$49,Cinemas_data!$C$1:$C$49,"not Found")</f>
        <v>Coimbatore</v>
      </c>
      <c r="O851">
        <f>_xlfn.XLOOKUP(A851,Booking_data!$A$1:$A$6001,Booking_data!$H$1:$H$6001,"not found")</f>
        <v>5</v>
      </c>
      <c r="P851">
        <f>_xlfn.XLOOKUP(A851,Booking_data!$A$1:$A$6001,Booking_data!$I$1:$I$6001,"not Found")</f>
        <v>240</v>
      </c>
      <c r="Q851">
        <f t="shared" si="67"/>
        <v>1200</v>
      </c>
      <c r="R851" t="str">
        <f>_xlfn.XLOOKUP(A851,Booking_data!$A$1:$A$6001,Booking_data!$L$1:$L$6001,"Not Found")</f>
        <v>Debit Card</v>
      </c>
      <c r="S851">
        <f>_xlfn.XLOOKUP(A851,Booking_data!$A$1:$A$6001,Booking_data!$N$1:$N$6001,"not Found")</f>
        <v>46</v>
      </c>
      <c r="T851" t="str">
        <f>_xlfn.XLOOKUP(A851,Booking_data!$A$1:$A$6001,Booking_data!$O$1:$O$6001,"Not Found")</f>
        <v>Female</v>
      </c>
      <c r="U851" t="str">
        <f t="shared" si="68"/>
        <v>Above 45</v>
      </c>
      <c r="V851" t="str">
        <f t="shared" si="69"/>
        <v>High Booking</v>
      </c>
    </row>
    <row r="852" spans="1:22" x14ac:dyDescent="0.25">
      <c r="A852" t="s">
        <v>1083</v>
      </c>
      <c r="B852" s="1">
        <v>46084</v>
      </c>
      <c r="C852" s="1">
        <v>46058</v>
      </c>
      <c r="D852" s="9">
        <v>0.9375</v>
      </c>
      <c r="E852" t="str">
        <f t="shared" si="65"/>
        <v>Weekday</v>
      </c>
      <c r="F852" t="str">
        <f t="shared" si="66"/>
        <v>Mar</v>
      </c>
      <c r="G852" t="str">
        <f>_xlfn.XLOOKUP(A852,Booking_data!$A$1:$A$6001,Booking_data!$D$1:$D$6001,"not found")</f>
        <v>M022</v>
      </c>
      <c r="H852" t="str">
        <f>_xlfn.XLOOKUP(G852,Movies_data!$A$1:$A$41,Movies_data!$B$1:$B$41,"not found")</f>
        <v>12th Fail</v>
      </c>
      <c r="I852" t="str">
        <f>_xlfn.XLOOKUP(G852,Movies_data!$A$1:$A$41,Movies_data!$D$1:$D$41,"not found")</f>
        <v>Drama</v>
      </c>
      <c r="J852" t="str">
        <f>_xlfn.XLOOKUP(G852,Movies_data!$A$1:$A$41,Movies_data!$C$1:$C$41,"not found")</f>
        <v>Hindi</v>
      </c>
      <c r="K852">
        <f>_xlfn.XLOOKUP(G852,Movies_data!$A$1:$A$41,Movies_data!$H$1:$H$41,"Not Found")</f>
        <v>9</v>
      </c>
      <c r="L852" t="str">
        <f>_xlfn.XLOOKUP(A852,Booking_data!$A$1:$A$6001,Booking_data!$E$1:$E$6001,"not Found")</f>
        <v>C041</v>
      </c>
      <c r="M852" t="str">
        <f>_xlfn.XLOOKUP(L852,Cinemas_data!$A$1:$A$49,Cinemas_data!$I$1:$I$49,"not Found")</f>
        <v>MovieMax City Centre</v>
      </c>
      <c r="N852" t="str">
        <f>_xlfn.XLOOKUP(L852,Cinemas_data!$A$1:$A$49,Cinemas_data!$C$1:$C$49,"not Found")</f>
        <v>Salem</v>
      </c>
      <c r="O852">
        <f>_xlfn.XLOOKUP(A852,Booking_data!$A$1:$A$6001,Booking_data!$H$1:$H$6001,"not found")</f>
        <v>3</v>
      </c>
      <c r="P852">
        <f>_xlfn.XLOOKUP(A852,Booking_data!$A$1:$A$6001,Booking_data!$I$1:$I$6001,"not Found")</f>
        <v>340</v>
      </c>
      <c r="Q852">
        <f t="shared" si="67"/>
        <v>1020</v>
      </c>
      <c r="R852" t="str">
        <f>_xlfn.XLOOKUP(A852,Booking_data!$A$1:$A$6001,Booking_data!$L$1:$L$6001,"Not Found")</f>
        <v>Net Banking</v>
      </c>
      <c r="S852">
        <f>_xlfn.XLOOKUP(A852,Booking_data!$A$1:$A$6001,Booking_data!$N$1:$N$6001,"not Found")</f>
        <v>29</v>
      </c>
      <c r="T852" t="str">
        <f>_xlfn.XLOOKUP(A852,Booking_data!$A$1:$A$6001,Booking_data!$O$1:$O$6001,"Not Found")</f>
        <v>Other</v>
      </c>
      <c r="U852" t="str">
        <f t="shared" si="68"/>
        <v>Youngster</v>
      </c>
      <c r="V852" t="str">
        <f t="shared" si="69"/>
        <v>Medium Booking</v>
      </c>
    </row>
    <row r="853" spans="1:22" x14ac:dyDescent="0.25">
      <c r="A853" t="s">
        <v>1084</v>
      </c>
      <c r="B853" s="1">
        <v>46084</v>
      </c>
      <c r="C853" s="1">
        <v>46036</v>
      </c>
      <c r="D853" s="9">
        <v>0.88541666666666663</v>
      </c>
      <c r="E853" t="str">
        <f t="shared" si="65"/>
        <v>Weekday</v>
      </c>
      <c r="F853" t="str">
        <f t="shared" si="66"/>
        <v>Mar</v>
      </c>
      <c r="G853" t="str">
        <f>_xlfn.XLOOKUP(A853,Booking_data!$A$1:$A$6001,Booking_data!$D$1:$D$6001,"not found")</f>
        <v>M002</v>
      </c>
      <c r="H853" t="str">
        <f>_xlfn.XLOOKUP(G853,Movies_data!$A$1:$A$41,Movies_data!$B$1:$B$41,"not found")</f>
        <v>Jailer</v>
      </c>
      <c r="I853" t="str">
        <f>_xlfn.XLOOKUP(G853,Movies_data!$A$1:$A$41,Movies_data!$D$1:$D$41,"not found")</f>
        <v>Action</v>
      </c>
      <c r="J853" t="str">
        <f>_xlfn.XLOOKUP(G853,Movies_data!$A$1:$A$41,Movies_data!$C$1:$C$41,"not found")</f>
        <v>Tamil</v>
      </c>
      <c r="K853">
        <f>_xlfn.XLOOKUP(G853,Movies_data!$A$1:$A$41,Movies_data!$H$1:$H$41,"Not Found")</f>
        <v>7.1</v>
      </c>
      <c r="L853" t="str">
        <f>_xlfn.XLOOKUP(A853,Booking_data!$A$1:$A$6001,Booking_data!$E$1:$E$6001,"not Found")</f>
        <v>C161</v>
      </c>
      <c r="M853" t="str">
        <f>_xlfn.XLOOKUP(L853,Cinemas_data!$A$1:$A$49,Cinemas_data!$I$1:$I$49,"not Found")</f>
        <v>INOX City Centre</v>
      </c>
      <c r="N853" t="str">
        <f>_xlfn.XLOOKUP(L853,Cinemas_data!$A$1:$A$49,Cinemas_data!$C$1:$C$49,"not Found")</f>
        <v>Thiruvananthapuram</v>
      </c>
      <c r="O853">
        <f>_xlfn.XLOOKUP(A853,Booking_data!$A$1:$A$6001,Booking_data!$H$1:$H$6001,"not found")</f>
        <v>6</v>
      </c>
      <c r="P853">
        <f>_xlfn.XLOOKUP(A853,Booking_data!$A$1:$A$6001,Booking_data!$I$1:$I$6001,"not Found")</f>
        <v>280</v>
      </c>
      <c r="Q853">
        <f t="shared" si="67"/>
        <v>1680</v>
      </c>
      <c r="R853" t="str">
        <f>_xlfn.XLOOKUP(A853,Booking_data!$A$1:$A$6001,Booking_data!$L$1:$L$6001,"Not Found")</f>
        <v>Wallet</v>
      </c>
      <c r="S853">
        <f>_xlfn.XLOOKUP(A853,Booking_data!$A$1:$A$6001,Booking_data!$N$1:$N$6001,"not Found")</f>
        <v>40</v>
      </c>
      <c r="T853" t="str">
        <f>_xlfn.XLOOKUP(A853,Booking_data!$A$1:$A$6001,Booking_data!$O$1:$O$6001,"Not Found")</f>
        <v>Male</v>
      </c>
      <c r="U853" t="str">
        <f t="shared" si="68"/>
        <v>Middle Age</v>
      </c>
      <c r="V853" t="str">
        <f t="shared" si="69"/>
        <v>High Booking</v>
      </c>
    </row>
    <row r="854" spans="1:22" x14ac:dyDescent="0.25">
      <c r="A854" t="s">
        <v>1085</v>
      </c>
      <c r="B854" s="1">
        <v>46084</v>
      </c>
      <c r="C854" s="1">
        <v>46051</v>
      </c>
      <c r="D854" s="9">
        <v>0.39583333333333331</v>
      </c>
      <c r="E854" t="str">
        <f t="shared" si="65"/>
        <v>Weekday</v>
      </c>
      <c r="F854" t="str">
        <f t="shared" si="66"/>
        <v>Mar</v>
      </c>
      <c r="G854" t="str">
        <f>_xlfn.XLOOKUP(A854,Booking_data!$A$1:$A$6001,Booking_data!$D$1:$D$6001,"not found")</f>
        <v>M016</v>
      </c>
      <c r="H854" t="str">
        <f>_xlfn.XLOOKUP(G854,Movies_data!$A$1:$A$41,Movies_data!$B$1:$B$41,"not found")</f>
        <v>Arjun Reddy</v>
      </c>
      <c r="I854" t="str">
        <f>_xlfn.XLOOKUP(G854,Movies_data!$A$1:$A$41,Movies_data!$D$1:$D$41,"not found")</f>
        <v>Drama</v>
      </c>
      <c r="J854" t="str">
        <f>_xlfn.XLOOKUP(G854,Movies_data!$A$1:$A$41,Movies_data!$C$1:$C$41,"not found")</f>
        <v>Telugu</v>
      </c>
      <c r="K854">
        <f>_xlfn.XLOOKUP(G854,Movies_data!$A$1:$A$41,Movies_data!$H$1:$H$41,"Not Found")</f>
        <v>7.7</v>
      </c>
      <c r="L854" t="str">
        <f>_xlfn.XLOOKUP(A854,Booking_data!$A$1:$A$6001,Booking_data!$E$1:$E$6001,"not Found")</f>
        <v>C032</v>
      </c>
      <c r="M854" t="str">
        <f>_xlfn.XLOOKUP(L854,Cinemas_data!$A$1:$A$49,Cinemas_data!$I$1:$I$49,"not Found")</f>
        <v>MovieMax Grand Mall</v>
      </c>
      <c r="N854" t="str">
        <f>_xlfn.XLOOKUP(L854,Cinemas_data!$A$1:$A$49,Cinemas_data!$C$1:$C$49,"not Found")</f>
        <v>Madurai</v>
      </c>
      <c r="O854">
        <f>_xlfn.XLOOKUP(A854,Booking_data!$A$1:$A$6001,Booking_data!$H$1:$H$6001,"not found")</f>
        <v>1</v>
      </c>
      <c r="P854">
        <f>_xlfn.XLOOKUP(A854,Booking_data!$A$1:$A$6001,Booking_data!$I$1:$I$6001,"not Found")</f>
        <v>340</v>
      </c>
      <c r="Q854">
        <f t="shared" si="67"/>
        <v>340</v>
      </c>
      <c r="R854" t="str">
        <f>_xlfn.XLOOKUP(A854,Booking_data!$A$1:$A$6001,Booking_data!$L$1:$L$6001,"Not Found")</f>
        <v>Debit Card</v>
      </c>
      <c r="S854">
        <f>_xlfn.XLOOKUP(A854,Booking_data!$A$1:$A$6001,Booking_data!$N$1:$N$6001,"not Found")</f>
        <v>44</v>
      </c>
      <c r="T854" t="str">
        <f>_xlfn.XLOOKUP(A854,Booking_data!$A$1:$A$6001,Booking_data!$O$1:$O$6001,"Not Found")</f>
        <v>Male</v>
      </c>
      <c r="U854" t="str">
        <f t="shared" si="68"/>
        <v>Middle Age</v>
      </c>
      <c r="V854" t="str">
        <f t="shared" si="69"/>
        <v>Low Booking</v>
      </c>
    </row>
    <row r="855" spans="1:22" x14ac:dyDescent="0.25">
      <c r="A855" t="s">
        <v>1086</v>
      </c>
      <c r="B855" s="1">
        <v>46084</v>
      </c>
      <c r="C855" s="1">
        <v>46111</v>
      </c>
      <c r="D855" s="9">
        <v>0.64583333333333337</v>
      </c>
      <c r="E855" t="str">
        <f t="shared" si="65"/>
        <v>Weekday</v>
      </c>
      <c r="F855" t="str">
        <f t="shared" si="66"/>
        <v>Mar</v>
      </c>
      <c r="G855" t="str">
        <f>_xlfn.XLOOKUP(A855,Booking_data!$A$1:$A$6001,Booking_data!$D$1:$D$6001,"not found")</f>
        <v>M009</v>
      </c>
      <c r="H855" t="str">
        <f>_xlfn.XLOOKUP(G855,Movies_data!$A$1:$A$41,Movies_data!$B$1:$B$41,"not found")</f>
        <v>Amaran</v>
      </c>
      <c r="I855" t="str">
        <f>_xlfn.XLOOKUP(G855,Movies_data!$A$1:$A$41,Movies_data!$D$1:$D$41,"not found")</f>
        <v>Biography</v>
      </c>
      <c r="J855" t="str">
        <f>_xlfn.XLOOKUP(G855,Movies_data!$A$1:$A$41,Movies_data!$C$1:$C$41,"not found")</f>
        <v>Tamil</v>
      </c>
      <c r="K855">
        <f>_xlfn.XLOOKUP(G855,Movies_data!$A$1:$A$41,Movies_data!$H$1:$H$41,"Not Found")</f>
        <v>8.3000000000000007</v>
      </c>
      <c r="L855" t="str">
        <f>_xlfn.XLOOKUP(A855,Booking_data!$A$1:$A$6001,Booking_data!$E$1:$E$6001,"not Found")</f>
        <v>C093</v>
      </c>
      <c r="M855" t="str">
        <f>_xlfn.XLOOKUP(L855,Cinemas_data!$A$1:$A$49,Cinemas_data!$I$1:$I$49,"not Found")</f>
        <v>Mukta A2 Cinemas Forum Mall</v>
      </c>
      <c r="N855" t="str">
        <f>_xlfn.XLOOKUP(L855,Cinemas_data!$A$1:$A$49,Cinemas_data!$C$1:$C$49,"not Found")</f>
        <v>Mumbai</v>
      </c>
      <c r="O855">
        <f>_xlfn.XLOOKUP(A855,Booking_data!$A$1:$A$6001,Booking_data!$H$1:$H$6001,"not found")</f>
        <v>3</v>
      </c>
      <c r="P855">
        <f>_xlfn.XLOOKUP(A855,Booking_data!$A$1:$A$6001,Booking_data!$I$1:$I$6001,"not Found")</f>
        <v>240</v>
      </c>
      <c r="Q855">
        <f t="shared" si="67"/>
        <v>720</v>
      </c>
      <c r="R855" t="str">
        <f>_xlfn.XLOOKUP(A855,Booking_data!$A$1:$A$6001,Booking_data!$L$1:$L$6001,"Not Found")</f>
        <v>Debit Card</v>
      </c>
      <c r="S855">
        <f>_xlfn.XLOOKUP(A855,Booking_data!$A$1:$A$6001,Booking_data!$N$1:$N$6001,"not Found")</f>
        <v>28</v>
      </c>
      <c r="T855" t="str">
        <f>_xlfn.XLOOKUP(A855,Booking_data!$A$1:$A$6001,Booking_data!$O$1:$O$6001,"Not Found")</f>
        <v>Male</v>
      </c>
      <c r="U855" t="str">
        <f t="shared" si="68"/>
        <v>Youngster</v>
      </c>
      <c r="V855" t="str">
        <f t="shared" si="69"/>
        <v>Medium Booking</v>
      </c>
    </row>
    <row r="856" spans="1:22" x14ac:dyDescent="0.25">
      <c r="A856" t="s">
        <v>1087</v>
      </c>
      <c r="B856" s="1">
        <v>46084</v>
      </c>
      <c r="C856" s="1">
        <v>46053</v>
      </c>
      <c r="D856" s="9">
        <v>0.88541666666666663</v>
      </c>
      <c r="E856" t="str">
        <f t="shared" si="65"/>
        <v>Weekday</v>
      </c>
      <c r="F856" t="str">
        <f t="shared" si="66"/>
        <v>Mar</v>
      </c>
      <c r="G856" t="str">
        <f>_xlfn.XLOOKUP(A856,Booking_data!$A$1:$A$6001,Booking_data!$D$1:$D$6001,"not found")</f>
        <v>M031</v>
      </c>
      <c r="H856" t="str">
        <f>_xlfn.XLOOKUP(G856,Movies_data!$A$1:$A$41,Movies_data!$B$1:$B$41,"not found")</f>
        <v>Bangalore Days</v>
      </c>
      <c r="I856" t="str">
        <f>_xlfn.XLOOKUP(G856,Movies_data!$A$1:$A$41,Movies_data!$D$1:$D$41,"not found")</f>
        <v>Drama</v>
      </c>
      <c r="J856" t="str">
        <f>_xlfn.XLOOKUP(G856,Movies_data!$A$1:$A$41,Movies_data!$C$1:$C$41,"not found")</f>
        <v>Malayalam</v>
      </c>
      <c r="K856">
        <f>_xlfn.XLOOKUP(G856,Movies_data!$A$1:$A$41,Movies_data!$H$1:$H$41,"Not Found")</f>
        <v>8.3000000000000007</v>
      </c>
      <c r="L856" t="str">
        <f>_xlfn.XLOOKUP(A856,Booking_data!$A$1:$A$6001,Booking_data!$E$1:$E$6001,"not Found")</f>
        <v>C113</v>
      </c>
      <c r="M856" t="str">
        <f>_xlfn.XLOOKUP(L856,Cinemas_data!$A$1:$A$49,Cinemas_data!$I$1:$I$49,"not Found")</f>
        <v>Asian Cinemas Forum Mall</v>
      </c>
      <c r="N856" t="str">
        <f>_xlfn.XLOOKUP(L856,Cinemas_data!$A$1:$A$49,Cinemas_data!$C$1:$C$49,"not Found")</f>
        <v>Delhi</v>
      </c>
      <c r="O856">
        <f>_xlfn.XLOOKUP(A856,Booking_data!$A$1:$A$6001,Booking_data!$H$1:$H$6001,"not found")</f>
        <v>4</v>
      </c>
      <c r="P856">
        <f>_xlfn.XLOOKUP(A856,Booking_data!$A$1:$A$6001,Booking_data!$I$1:$I$6001,"not Found")</f>
        <v>420</v>
      </c>
      <c r="Q856">
        <f t="shared" si="67"/>
        <v>1680</v>
      </c>
      <c r="R856" t="str">
        <f>_xlfn.XLOOKUP(A856,Booking_data!$A$1:$A$6001,Booking_data!$L$1:$L$6001,"Not Found")</f>
        <v>Credit Card</v>
      </c>
      <c r="S856">
        <f>_xlfn.XLOOKUP(A856,Booking_data!$A$1:$A$6001,Booking_data!$N$1:$N$6001,"not Found")</f>
        <v>42</v>
      </c>
      <c r="T856" t="str">
        <f>_xlfn.XLOOKUP(A856,Booking_data!$A$1:$A$6001,Booking_data!$O$1:$O$6001,"Not Found")</f>
        <v>Female</v>
      </c>
      <c r="U856" t="str">
        <f t="shared" si="68"/>
        <v>Middle Age</v>
      </c>
      <c r="V856" t="str">
        <f t="shared" si="69"/>
        <v>Medium Booking</v>
      </c>
    </row>
    <row r="857" spans="1:22" x14ac:dyDescent="0.25">
      <c r="A857" t="s">
        <v>1088</v>
      </c>
      <c r="B857" s="1">
        <v>46084</v>
      </c>
      <c r="C857" s="1">
        <v>46045</v>
      </c>
      <c r="D857" s="9">
        <v>0.39583333333333331</v>
      </c>
      <c r="E857" t="str">
        <f t="shared" si="65"/>
        <v>Weekday</v>
      </c>
      <c r="F857" t="str">
        <f t="shared" si="66"/>
        <v>Mar</v>
      </c>
      <c r="G857" t="str">
        <f>_xlfn.XLOOKUP(A857,Booking_data!$A$1:$A$6001,Booking_data!$D$1:$D$6001,"not found")</f>
        <v>M019</v>
      </c>
      <c r="H857" t="str">
        <f>_xlfn.XLOOKUP(G857,Movies_data!$A$1:$A$41,Movies_data!$B$1:$B$41,"not found")</f>
        <v>Animal</v>
      </c>
      <c r="I857" t="str">
        <f>_xlfn.XLOOKUP(G857,Movies_data!$A$1:$A$41,Movies_data!$D$1:$D$41,"not found")</f>
        <v>Drama</v>
      </c>
      <c r="J857" t="str">
        <f>_xlfn.XLOOKUP(G857,Movies_data!$A$1:$A$41,Movies_data!$C$1:$C$41,"not found")</f>
        <v>Hindi</v>
      </c>
      <c r="K857">
        <f>_xlfn.XLOOKUP(G857,Movies_data!$A$1:$A$41,Movies_data!$H$1:$H$41,"Not Found")</f>
        <v>6.1</v>
      </c>
      <c r="L857" t="str">
        <f>_xlfn.XLOOKUP(A857,Booking_data!$A$1:$A$6001,Booking_data!$E$1:$E$6001,"not Found")</f>
        <v>C131</v>
      </c>
      <c r="M857" t="str">
        <f>_xlfn.XLOOKUP(L857,Cinemas_data!$A$1:$A$49,Cinemas_data!$I$1:$I$49,"not Found")</f>
        <v>Asian Cinemas City Centre</v>
      </c>
      <c r="N857" t="str">
        <f>_xlfn.XLOOKUP(L857,Cinemas_data!$A$1:$A$49,Cinemas_data!$C$1:$C$49,"not Found")</f>
        <v>Kolkata</v>
      </c>
      <c r="O857">
        <f>_xlfn.XLOOKUP(A857,Booking_data!$A$1:$A$6001,Booking_data!$H$1:$H$6001,"not found")</f>
        <v>4</v>
      </c>
      <c r="P857">
        <f>_xlfn.XLOOKUP(A857,Booking_data!$A$1:$A$6001,Booking_data!$I$1:$I$6001,"not Found")</f>
        <v>340</v>
      </c>
      <c r="Q857">
        <f t="shared" si="67"/>
        <v>1360</v>
      </c>
      <c r="R857" t="str">
        <f>_xlfn.XLOOKUP(A857,Booking_data!$A$1:$A$6001,Booking_data!$L$1:$L$6001,"Not Found")</f>
        <v>Wallet</v>
      </c>
      <c r="S857">
        <f>_xlfn.XLOOKUP(A857,Booking_data!$A$1:$A$6001,Booking_data!$N$1:$N$6001,"not Found")</f>
        <v>51</v>
      </c>
      <c r="T857" t="str">
        <f>_xlfn.XLOOKUP(A857,Booking_data!$A$1:$A$6001,Booking_data!$O$1:$O$6001,"Not Found")</f>
        <v>Other</v>
      </c>
      <c r="U857" t="str">
        <f t="shared" si="68"/>
        <v>Above 45</v>
      </c>
      <c r="V857" t="str">
        <f t="shared" si="69"/>
        <v>Medium Booking</v>
      </c>
    </row>
    <row r="858" spans="1:22" x14ac:dyDescent="0.25">
      <c r="A858" t="s">
        <v>1089</v>
      </c>
      <c r="B858" s="1">
        <v>46084</v>
      </c>
      <c r="C858" s="1">
        <v>46108</v>
      </c>
      <c r="D858" s="9">
        <v>0.53125</v>
      </c>
      <c r="E858" t="str">
        <f t="shared" si="65"/>
        <v>Weekday</v>
      </c>
      <c r="F858" t="str">
        <f t="shared" si="66"/>
        <v>Mar</v>
      </c>
      <c r="G858" t="str">
        <f>_xlfn.XLOOKUP(A858,Booking_data!$A$1:$A$6001,Booking_data!$D$1:$D$6001,"not found")</f>
        <v>M005</v>
      </c>
      <c r="H858" t="str">
        <f>_xlfn.XLOOKUP(G858,Movies_data!$A$1:$A$41,Movies_data!$B$1:$B$41,"not found")</f>
        <v>Ponniyin Selvan II</v>
      </c>
      <c r="I858" t="str">
        <f>_xlfn.XLOOKUP(G858,Movies_data!$A$1:$A$41,Movies_data!$D$1:$D$41,"not found")</f>
        <v>Drama</v>
      </c>
      <c r="J858" t="str">
        <f>_xlfn.XLOOKUP(G858,Movies_data!$A$1:$A$41,Movies_data!$C$1:$C$41,"not found")</f>
        <v>Tamil</v>
      </c>
      <c r="K858">
        <f>_xlfn.XLOOKUP(G858,Movies_data!$A$1:$A$41,Movies_data!$H$1:$H$41,"Not Found")</f>
        <v>7.3</v>
      </c>
      <c r="L858" t="str">
        <f>_xlfn.XLOOKUP(A858,Booking_data!$A$1:$A$6001,Booking_data!$E$1:$E$6001,"not Found")</f>
        <v>C131</v>
      </c>
      <c r="M858" t="str">
        <f>_xlfn.XLOOKUP(L858,Cinemas_data!$A$1:$A$49,Cinemas_data!$I$1:$I$49,"not Found")</f>
        <v>Asian Cinemas City Centre</v>
      </c>
      <c r="N858" t="str">
        <f>_xlfn.XLOOKUP(L858,Cinemas_data!$A$1:$A$49,Cinemas_data!$C$1:$C$49,"not Found")</f>
        <v>Kolkata</v>
      </c>
      <c r="O858">
        <f>_xlfn.XLOOKUP(A858,Booking_data!$A$1:$A$6001,Booking_data!$H$1:$H$6001,"not found")</f>
        <v>5</v>
      </c>
      <c r="P858">
        <f>_xlfn.XLOOKUP(A858,Booking_data!$A$1:$A$6001,Booking_data!$I$1:$I$6001,"not Found")</f>
        <v>160</v>
      </c>
      <c r="Q858">
        <f t="shared" si="67"/>
        <v>800</v>
      </c>
      <c r="R858" t="str">
        <f>_xlfn.XLOOKUP(A858,Booking_data!$A$1:$A$6001,Booking_data!$L$1:$L$6001,"Not Found")</f>
        <v>Debit Card</v>
      </c>
      <c r="S858">
        <f>_xlfn.XLOOKUP(A858,Booking_data!$A$1:$A$6001,Booking_data!$N$1:$N$6001,"not Found")</f>
        <v>41</v>
      </c>
      <c r="T858" t="str">
        <f>_xlfn.XLOOKUP(A858,Booking_data!$A$1:$A$6001,Booking_data!$O$1:$O$6001,"Not Found")</f>
        <v>Other</v>
      </c>
      <c r="U858" t="str">
        <f t="shared" si="68"/>
        <v>Middle Age</v>
      </c>
      <c r="V858" t="str">
        <f t="shared" si="69"/>
        <v>High Booking</v>
      </c>
    </row>
    <row r="859" spans="1:22" x14ac:dyDescent="0.25">
      <c r="A859" t="s">
        <v>1090</v>
      </c>
      <c r="B859" s="1">
        <v>46084</v>
      </c>
      <c r="C859" s="1">
        <v>46203</v>
      </c>
      <c r="D859" s="9">
        <v>0.9375</v>
      </c>
      <c r="E859" t="str">
        <f t="shared" si="65"/>
        <v>Weekday</v>
      </c>
      <c r="F859" t="str">
        <f t="shared" si="66"/>
        <v>Mar</v>
      </c>
      <c r="G859" t="str">
        <f>_xlfn.XLOOKUP(A859,Booking_data!$A$1:$A$6001,Booking_data!$D$1:$D$6001,"not found")</f>
        <v>M013</v>
      </c>
      <c r="H859" t="str">
        <f>_xlfn.XLOOKUP(G859,Movies_data!$A$1:$A$41,Movies_data!$B$1:$B$41,"not found")</f>
        <v>Salaar</v>
      </c>
      <c r="I859" t="str">
        <f>_xlfn.XLOOKUP(G859,Movies_data!$A$1:$A$41,Movies_data!$D$1:$D$41,"not found")</f>
        <v>Action</v>
      </c>
      <c r="J859" t="str">
        <f>_xlfn.XLOOKUP(G859,Movies_data!$A$1:$A$41,Movies_data!$C$1:$C$41,"not found")</f>
        <v>Telugu</v>
      </c>
      <c r="K859">
        <f>_xlfn.XLOOKUP(G859,Movies_data!$A$1:$A$41,Movies_data!$H$1:$H$41,"Not Found")</f>
        <v>6.5</v>
      </c>
      <c r="L859" t="str">
        <f>_xlfn.XLOOKUP(A859,Booking_data!$A$1:$A$6001,Booking_data!$E$1:$E$6001,"not Found")</f>
        <v>C093</v>
      </c>
      <c r="M859" t="str">
        <f>_xlfn.XLOOKUP(L859,Cinemas_data!$A$1:$A$49,Cinemas_data!$I$1:$I$49,"not Found")</f>
        <v>Mukta A2 Cinemas Forum Mall</v>
      </c>
      <c r="N859" t="str">
        <f>_xlfn.XLOOKUP(L859,Cinemas_data!$A$1:$A$49,Cinemas_data!$C$1:$C$49,"not Found")</f>
        <v>Mumbai</v>
      </c>
      <c r="O859">
        <f>_xlfn.XLOOKUP(A859,Booking_data!$A$1:$A$6001,Booking_data!$H$1:$H$6001,"not found")</f>
        <v>1</v>
      </c>
      <c r="P859">
        <f>_xlfn.XLOOKUP(A859,Booking_data!$A$1:$A$6001,Booking_data!$I$1:$I$6001,"not Found")</f>
        <v>240</v>
      </c>
      <c r="Q859">
        <f t="shared" si="67"/>
        <v>240</v>
      </c>
      <c r="R859" t="str">
        <f>_xlfn.XLOOKUP(A859,Booking_data!$A$1:$A$6001,Booking_data!$L$1:$L$6001,"Not Found")</f>
        <v>Wallet</v>
      </c>
      <c r="S859">
        <f>_xlfn.XLOOKUP(A859,Booking_data!$A$1:$A$6001,Booking_data!$N$1:$N$6001,"not Found")</f>
        <v>41</v>
      </c>
      <c r="T859" t="str">
        <f>_xlfn.XLOOKUP(A859,Booking_data!$A$1:$A$6001,Booking_data!$O$1:$O$6001,"Not Found")</f>
        <v>Male</v>
      </c>
      <c r="U859" t="str">
        <f t="shared" si="68"/>
        <v>Middle Age</v>
      </c>
      <c r="V859" t="str">
        <f t="shared" si="69"/>
        <v>Low Booking</v>
      </c>
    </row>
    <row r="860" spans="1:22" x14ac:dyDescent="0.25">
      <c r="A860" t="s">
        <v>1091</v>
      </c>
      <c r="B860" s="1">
        <v>46084</v>
      </c>
      <c r="C860" s="1">
        <v>46133</v>
      </c>
      <c r="D860" s="9">
        <v>0.53125</v>
      </c>
      <c r="E860" t="str">
        <f t="shared" si="65"/>
        <v>Weekday</v>
      </c>
      <c r="F860" t="str">
        <f t="shared" si="66"/>
        <v>Mar</v>
      </c>
      <c r="G860" t="str">
        <f>_xlfn.XLOOKUP(A860,Booking_data!$A$1:$A$6001,Booking_data!$D$1:$D$6001,"not found")</f>
        <v>M019</v>
      </c>
      <c r="H860" t="str">
        <f>_xlfn.XLOOKUP(G860,Movies_data!$A$1:$A$41,Movies_data!$B$1:$B$41,"not found")</f>
        <v>Animal</v>
      </c>
      <c r="I860" t="str">
        <f>_xlfn.XLOOKUP(G860,Movies_data!$A$1:$A$41,Movies_data!$D$1:$D$41,"not found")</f>
        <v>Drama</v>
      </c>
      <c r="J860" t="str">
        <f>_xlfn.XLOOKUP(G860,Movies_data!$A$1:$A$41,Movies_data!$C$1:$C$41,"not found")</f>
        <v>Hindi</v>
      </c>
      <c r="K860">
        <f>_xlfn.XLOOKUP(G860,Movies_data!$A$1:$A$41,Movies_data!$H$1:$H$41,"Not Found")</f>
        <v>6.1</v>
      </c>
      <c r="L860" t="str">
        <f>_xlfn.XLOOKUP(A860,Booking_data!$A$1:$A$6001,Booking_data!$E$1:$E$6001,"not Found")</f>
        <v>C033</v>
      </c>
      <c r="M860" t="str">
        <f>_xlfn.XLOOKUP(L860,Cinemas_data!$A$1:$A$49,Cinemas_data!$I$1:$I$49,"not Found")</f>
        <v>Asian Cinemas Forum Mall</v>
      </c>
      <c r="N860" t="str">
        <f>_xlfn.XLOOKUP(L860,Cinemas_data!$A$1:$A$49,Cinemas_data!$C$1:$C$49,"not Found")</f>
        <v>Madurai</v>
      </c>
      <c r="O860">
        <f>_xlfn.XLOOKUP(A860,Booking_data!$A$1:$A$6001,Booking_data!$H$1:$H$6001,"not found")</f>
        <v>2</v>
      </c>
      <c r="P860">
        <f>_xlfn.XLOOKUP(A860,Booking_data!$A$1:$A$6001,Booking_data!$I$1:$I$6001,"not Found")</f>
        <v>360</v>
      </c>
      <c r="Q860">
        <f t="shared" si="67"/>
        <v>720</v>
      </c>
      <c r="R860" t="str">
        <f>_xlfn.XLOOKUP(A860,Booking_data!$A$1:$A$6001,Booking_data!$L$1:$L$6001,"Not Found")</f>
        <v>Debit Card</v>
      </c>
      <c r="S860">
        <f>_xlfn.XLOOKUP(A860,Booking_data!$A$1:$A$6001,Booking_data!$N$1:$N$6001,"not Found")</f>
        <v>60</v>
      </c>
      <c r="T860" t="str">
        <f>_xlfn.XLOOKUP(A860,Booking_data!$A$1:$A$6001,Booking_data!$O$1:$O$6001,"Not Found")</f>
        <v>Female</v>
      </c>
      <c r="U860" t="str">
        <f t="shared" si="68"/>
        <v>Above 45</v>
      </c>
      <c r="V860" t="str">
        <f t="shared" si="69"/>
        <v>Low Booking</v>
      </c>
    </row>
    <row r="861" spans="1:22" x14ac:dyDescent="0.25">
      <c r="A861" t="s">
        <v>1092</v>
      </c>
      <c r="B861" s="1">
        <v>46084</v>
      </c>
      <c r="C861" s="1">
        <v>46054</v>
      </c>
      <c r="D861" s="9">
        <v>0.77083333333333337</v>
      </c>
      <c r="E861" t="str">
        <f t="shared" si="65"/>
        <v>Weekday</v>
      </c>
      <c r="F861" t="str">
        <f t="shared" si="66"/>
        <v>Mar</v>
      </c>
      <c r="G861" t="str">
        <f>_xlfn.XLOOKUP(A861,Booking_data!$A$1:$A$6001,Booking_data!$D$1:$D$6001,"not found")</f>
        <v>M011</v>
      </c>
      <c r="H861" t="str">
        <f>_xlfn.XLOOKUP(G861,Movies_data!$A$1:$A$41,Movies_data!$B$1:$B$41,"not found")</f>
        <v>Pushpa 2</v>
      </c>
      <c r="I861" t="str">
        <f>_xlfn.XLOOKUP(G861,Movies_data!$A$1:$A$41,Movies_data!$D$1:$D$41,"not found")</f>
        <v>Action</v>
      </c>
      <c r="J861" t="str">
        <f>_xlfn.XLOOKUP(G861,Movies_data!$A$1:$A$41,Movies_data!$C$1:$C$41,"not found")</f>
        <v>Telugu</v>
      </c>
      <c r="K861">
        <f>_xlfn.XLOOKUP(G861,Movies_data!$A$1:$A$41,Movies_data!$H$1:$H$41,"Not Found")</f>
        <v>6.1</v>
      </c>
      <c r="L861" t="str">
        <f>_xlfn.XLOOKUP(A861,Booking_data!$A$1:$A$6001,Booking_data!$E$1:$E$6001,"not Found")</f>
        <v>C113</v>
      </c>
      <c r="M861" t="str">
        <f>_xlfn.XLOOKUP(L861,Cinemas_data!$A$1:$A$49,Cinemas_data!$I$1:$I$49,"not Found")</f>
        <v>Asian Cinemas Forum Mall</v>
      </c>
      <c r="N861" t="str">
        <f>_xlfn.XLOOKUP(L861,Cinemas_data!$A$1:$A$49,Cinemas_data!$C$1:$C$49,"not Found")</f>
        <v>Delhi</v>
      </c>
      <c r="O861">
        <f>_xlfn.XLOOKUP(A861,Booking_data!$A$1:$A$6001,Booking_data!$H$1:$H$6001,"not found")</f>
        <v>3</v>
      </c>
      <c r="P861">
        <f>_xlfn.XLOOKUP(A861,Booking_data!$A$1:$A$6001,Booking_data!$I$1:$I$6001,"not Found")</f>
        <v>240</v>
      </c>
      <c r="Q861">
        <f t="shared" si="67"/>
        <v>720</v>
      </c>
      <c r="R861" t="str">
        <f>_xlfn.XLOOKUP(A861,Booking_data!$A$1:$A$6001,Booking_data!$L$1:$L$6001,"Not Found")</f>
        <v>Credit Card</v>
      </c>
      <c r="S861">
        <f>_xlfn.XLOOKUP(A861,Booking_data!$A$1:$A$6001,Booking_data!$N$1:$N$6001,"not Found")</f>
        <v>29</v>
      </c>
      <c r="T861" t="str">
        <f>_xlfn.XLOOKUP(A861,Booking_data!$A$1:$A$6001,Booking_data!$O$1:$O$6001,"Not Found")</f>
        <v>Male</v>
      </c>
      <c r="U861" t="str">
        <f t="shared" si="68"/>
        <v>Youngster</v>
      </c>
      <c r="V861" t="str">
        <f t="shared" si="69"/>
        <v>Medium Booking</v>
      </c>
    </row>
    <row r="862" spans="1:22" x14ac:dyDescent="0.25">
      <c r="A862" t="s">
        <v>1093</v>
      </c>
      <c r="B862" s="1">
        <v>46084</v>
      </c>
      <c r="C862" s="1">
        <v>46097</v>
      </c>
      <c r="D862" s="9">
        <v>0.53125</v>
      </c>
      <c r="E862" t="str">
        <f t="shared" si="65"/>
        <v>Weekday</v>
      </c>
      <c r="F862" t="str">
        <f t="shared" si="66"/>
        <v>Mar</v>
      </c>
      <c r="G862" t="str">
        <f>_xlfn.XLOOKUP(A862,Booking_data!$A$1:$A$6001,Booking_data!$D$1:$D$6001,"not found")</f>
        <v>M028</v>
      </c>
      <c r="H862" t="str">
        <f>_xlfn.XLOOKUP(G862,Movies_data!$A$1:$A$41,Movies_data!$B$1:$B$41,"not found")</f>
        <v>Kantara</v>
      </c>
      <c r="I862" t="str">
        <f>_xlfn.XLOOKUP(G862,Movies_data!$A$1:$A$41,Movies_data!$D$1:$D$41,"not found")</f>
        <v>Action</v>
      </c>
      <c r="J862" t="str">
        <f>_xlfn.XLOOKUP(G862,Movies_data!$A$1:$A$41,Movies_data!$C$1:$C$41,"not found")</f>
        <v>Kannada</v>
      </c>
      <c r="K862">
        <f>_xlfn.XLOOKUP(G862,Movies_data!$A$1:$A$41,Movies_data!$H$1:$H$41,"Not Found")</f>
        <v>8.1999999999999993</v>
      </c>
      <c r="L862" t="str">
        <f>_xlfn.XLOOKUP(A862,Booking_data!$A$1:$A$6001,Booking_data!$E$1:$E$6001,"not Found")</f>
        <v>C033</v>
      </c>
      <c r="M862" t="str">
        <f>_xlfn.XLOOKUP(L862,Cinemas_data!$A$1:$A$49,Cinemas_data!$I$1:$I$49,"not Found")</f>
        <v>Asian Cinemas Forum Mall</v>
      </c>
      <c r="N862" t="str">
        <f>_xlfn.XLOOKUP(L862,Cinemas_data!$A$1:$A$49,Cinemas_data!$C$1:$C$49,"not Found")</f>
        <v>Madurai</v>
      </c>
      <c r="O862">
        <f>_xlfn.XLOOKUP(A862,Booking_data!$A$1:$A$6001,Booking_data!$H$1:$H$6001,"not found")</f>
        <v>4</v>
      </c>
      <c r="P862">
        <f>_xlfn.XLOOKUP(A862,Booking_data!$A$1:$A$6001,Booking_data!$I$1:$I$6001,"not Found")</f>
        <v>180</v>
      </c>
      <c r="Q862">
        <f t="shared" si="67"/>
        <v>720</v>
      </c>
      <c r="R862" t="str">
        <f>_xlfn.XLOOKUP(A862,Booking_data!$A$1:$A$6001,Booking_data!$L$1:$L$6001,"Not Found")</f>
        <v>Net Banking</v>
      </c>
      <c r="S862">
        <f>_xlfn.XLOOKUP(A862,Booking_data!$A$1:$A$6001,Booking_data!$N$1:$N$6001,"not Found")</f>
        <v>22</v>
      </c>
      <c r="T862" t="str">
        <f>_xlfn.XLOOKUP(A862,Booking_data!$A$1:$A$6001,Booking_data!$O$1:$O$6001,"Not Found")</f>
        <v>Female</v>
      </c>
      <c r="U862" t="str">
        <f t="shared" si="68"/>
        <v>Youngster</v>
      </c>
      <c r="V862" t="str">
        <f t="shared" si="69"/>
        <v>Medium Booking</v>
      </c>
    </row>
    <row r="863" spans="1:22" x14ac:dyDescent="0.25">
      <c r="A863" t="s">
        <v>1094</v>
      </c>
      <c r="B863" s="1">
        <v>46084</v>
      </c>
      <c r="C863" s="1">
        <v>46128</v>
      </c>
      <c r="D863" s="9">
        <v>0.39583333333333331</v>
      </c>
      <c r="E863" t="str">
        <f t="shared" si="65"/>
        <v>Weekday</v>
      </c>
      <c r="F863" t="str">
        <f t="shared" si="66"/>
        <v>Mar</v>
      </c>
      <c r="G863" t="str">
        <f>_xlfn.XLOOKUP(A863,Booking_data!$A$1:$A$6001,Booking_data!$D$1:$D$6001,"not found")</f>
        <v>M026</v>
      </c>
      <c r="H863" t="str">
        <f>_xlfn.XLOOKUP(G863,Movies_data!$A$1:$A$41,Movies_data!$B$1:$B$41,"not found")</f>
        <v>Drishyam 2</v>
      </c>
      <c r="I863" t="str">
        <f>_xlfn.XLOOKUP(G863,Movies_data!$A$1:$A$41,Movies_data!$D$1:$D$41,"not found")</f>
        <v>Thriller</v>
      </c>
      <c r="J863" t="str">
        <f>_xlfn.XLOOKUP(G863,Movies_data!$A$1:$A$41,Movies_data!$C$1:$C$41,"not found")</f>
        <v>Hindi</v>
      </c>
      <c r="K863">
        <f>_xlfn.XLOOKUP(G863,Movies_data!$A$1:$A$41,Movies_data!$H$1:$H$41,"Not Found")</f>
        <v>8.1999999999999993</v>
      </c>
      <c r="L863" t="str">
        <f>_xlfn.XLOOKUP(A863,Booking_data!$A$1:$A$6001,Booking_data!$E$1:$E$6001,"not Found")</f>
        <v>C032</v>
      </c>
      <c r="M863" t="str">
        <f>_xlfn.XLOOKUP(L863,Cinemas_data!$A$1:$A$49,Cinemas_data!$I$1:$I$49,"not Found")</f>
        <v>MovieMax Grand Mall</v>
      </c>
      <c r="N863" t="str">
        <f>_xlfn.XLOOKUP(L863,Cinemas_data!$A$1:$A$49,Cinemas_data!$C$1:$C$49,"not Found")</f>
        <v>Madurai</v>
      </c>
      <c r="O863">
        <f>_xlfn.XLOOKUP(A863,Booking_data!$A$1:$A$6001,Booking_data!$H$1:$H$6001,"not found")</f>
        <v>5</v>
      </c>
      <c r="P863">
        <f>_xlfn.XLOOKUP(A863,Booking_data!$A$1:$A$6001,Booking_data!$I$1:$I$6001,"not Found")</f>
        <v>160</v>
      </c>
      <c r="Q863">
        <f t="shared" si="67"/>
        <v>800</v>
      </c>
      <c r="R863" t="str">
        <f>_xlfn.XLOOKUP(A863,Booking_data!$A$1:$A$6001,Booking_data!$L$1:$L$6001,"Not Found")</f>
        <v>UPI</v>
      </c>
      <c r="S863">
        <f>_xlfn.XLOOKUP(A863,Booking_data!$A$1:$A$6001,Booking_data!$N$1:$N$6001,"not Found")</f>
        <v>57</v>
      </c>
      <c r="T863" t="str">
        <f>_xlfn.XLOOKUP(A863,Booking_data!$A$1:$A$6001,Booking_data!$O$1:$O$6001,"Not Found")</f>
        <v>Other</v>
      </c>
      <c r="U863" t="str">
        <f t="shared" si="68"/>
        <v>Above 45</v>
      </c>
      <c r="V863" t="str">
        <f t="shared" si="69"/>
        <v>High Booking</v>
      </c>
    </row>
    <row r="864" spans="1:22" x14ac:dyDescent="0.25">
      <c r="A864" t="s">
        <v>1095</v>
      </c>
      <c r="B864" s="1">
        <v>46084</v>
      </c>
      <c r="C864" s="1">
        <v>46143</v>
      </c>
      <c r="D864" s="9">
        <v>0.9375</v>
      </c>
      <c r="E864" t="str">
        <f t="shared" si="65"/>
        <v>Weekday</v>
      </c>
      <c r="F864" t="str">
        <f t="shared" si="66"/>
        <v>Mar</v>
      </c>
      <c r="G864" t="str">
        <f>_xlfn.XLOOKUP(A864,Booking_data!$A$1:$A$6001,Booking_data!$D$1:$D$6001,"not found")</f>
        <v>M022</v>
      </c>
      <c r="H864" t="str">
        <f>_xlfn.XLOOKUP(G864,Movies_data!$A$1:$A$41,Movies_data!$B$1:$B$41,"not found")</f>
        <v>12th Fail</v>
      </c>
      <c r="I864" t="str">
        <f>_xlfn.XLOOKUP(G864,Movies_data!$A$1:$A$41,Movies_data!$D$1:$D$41,"not found")</f>
        <v>Drama</v>
      </c>
      <c r="J864" t="str">
        <f>_xlfn.XLOOKUP(G864,Movies_data!$A$1:$A$41,Movies_data!$C$1:$C$41,"not found")</f>
        <v>Hindi</v>
      </c>
      <c r="K864">
        <f>_xlfn.XLOOKUP(G864,Movies_data!$A$1:$A$41,Movies_data!$H$1:$H$41,"Not Found")</f>
        <v>9</v>
      </c>
      <c r="L864" t="str">
        <f>_xlfn.XLOOKUP(A864,Booking_data!$A$1:$A$6001,Booking_data!$E$1:$E$6001,"not Found")</f>
        <v>C163</v>
      </c>
      <c r="M864" t="str">
        <f>_xlfn.XLOOKUP(L864,Cinemas_data!$A$1:$A$49,Cinemas_data!$I$1:$I$49,"not Found")</f>
        <v>Miraj Cinemas Forum Mall</v>
      </c>
      <c r="N864" t="str">
        <f>_xlfn.XLOOKUP(L864,Cinemas_data!$A$1:$A$49,Cinemas_data!$C$1:$C$49,"not Found")</f>
        <v>Thiruvananthapuram</v>
      </c>
      <c r="O864">
        <f>_xlfn.XLOOKUP(A864,Booking_data!$A$1:$A$6001,Booking_data!$H$1:$H$6001,"not found")</f>
        <v>2</v>
      </c>
      <c r="P864">
        <f>_xlfn.XLOOKUP(A864,Booking_data!$A$1:$A$6001,Booking_data!$I$1:$I$6001,"not Found")</f>
        <v>260</v>
      </c>
      <c r="Q864">
        <f t="shared" si="67"/>
        <v>520</v>
      </c>
      <c r="R864" t="str">
        <f>_xlfn.XLOOKUP(A864,Booking_data!$A$1:$A$6001,Booking_data!$L$1:$L$6001,"Not Found")</f>
        <v>Wallet</v>
      </c>
      <c r="S864">
        <f>_xlfn.XLOOKUP(A864,Booking_data!$A$1:$A$6001,Booking_data!$N$1:$N$6001,"not Found")</f>
        <v>29</v>
      </c>
      <c r="T864" t="str">
        <f>_xlfn.XLOOKUP(A864,Booking_data!$A$1:$A$6001,Booking_data!$O$1:$O$6001,"Not Found")</f>
        <v>Male</v>
      </c>
      <c r="U864" t="str">
        <f t="shared" si="68"/>
        <v>Youngster</v>
      </c>
      <c r="V864" t="str">
        <f t="shared" si="69"/>
        <v>Low Booking</v>
      </c>
    </row>
    <row r="865" spans="1:22" x14ac:dyDescent="0.25">
      <c r="A865" t="s">
        <v>1096</v>
      </c>
      <c r="B865" s="1">
        <v>46084</v>
      </c>
      <c r="C865" s="1">
        <v>46029</v>
      </c>
      <c r="D865" s="9">
        <v>0.39583333333333331</v>
      </c>
      <c r="E865" t="str">
        <f t="shared" si="65"/>
        <v>Weekday</v>
      </c>
      <c r="F865" t="str">
        <f t="shared" si="66"/>
        <v>Mar</v>
      </c>
      <c r="G865" t="str">
        <f>_xlfn.XLOOKUP(A865,Booking_data!$A$1:$A$6001,Booking_data!$D$1:$D$6001,"not found")</f>
        <v>M024</v>
      </c>
      <c r="H865" t="str">
        <f>_xlfn.XLOOKUP(G865,Movies_data!$A$1:$A$41,Movies_data!$B$1:$B$41,"not found")</f>
        <v>Bhool Bhulaiyaa 2</v>
      </c>
      <c r="I865" t="str">
        <f>_xlfn.XLOOKUP(G865,Movies_data!$A$1:$A$41,Movies_data!$D$1:$D$41,"not found")</f>
        <v>Comedy</v>
      </c>
      <c r="J865" t="str">
        <f>_xlfn.XLOOKUP(G865,Movies_data!$A$1:$A$41,Movies_data!$C$1:$C$41,"not found")</f>
        <v>Hindi</v>
      </c>
      <c r="K865">
        <f>_xlfn.XLOOKUP(G865,Movies_data!$A$1:$A$41,Movies_data!$H$1:$H$41,"Not Found")</f>
        <v>5.9</v>
      </c>
      <c r="L865" t="str">
        <f>_xlfn.XLOOKUP(A865,Booking_data!$A$1:$A$6001,Booking_data!$E$1:$E$6001,"not Found")</f>
        <v>C103</v>
      </c>
      <c r="M865" t="str">
        <f>_xlfn.XLOOKUP(L865,Cinemas_data!$A$1:$A$49,Cinemas_data!$I$1:$I$49,"not Found")</f>
        <v>MovieMax Forum Mall</v>
      </c>
      <c r="N865" t="str">
        <f>_xlfn.XLOOKUP(L865,Cinemas_data!$A$1:$A$49,Cinemas_data!$C$1:$C$49,"not Found")</f>
        <v>Pune</v>
      </c>
      <c r="O865">
        <f>_xlfn.XLOOKUP(A865,Booking_data!$A$1:$A$6001,Booking_data!$H$1:$H$6001,"not found")</f>
        <v>2</v>
      </c>
      <c r="P865">
        <f>_xlfn.XLOOKUP(A865,Booking_data!$A$1:$A$6001,Booking_data!$I$1:$I$6001,"not Found")</f>
        <v>260</v>
      </c>
      <c r="Q865">
        <f t="shared" si="67"/>
        <v>520</v>
      </c>
      <c r="R865" t="str">
        <f>_xlfn.XLOOKUP(A865,Booking_data!$A$1:$A$6001,Booking_data!$L$1:$L$6001,"Not Found")</f>
        <v>Debit Card</v>
      </c>
      <c r="S865">
        <f>_xlfn.XLOOKUP(A865,Booking_data!$A$1:$A$6001,Booking_data!$N$1:$N$6001,"not Found")</f>
        <v>35</v>
      </c>
      <c r="T865" t="str">
        <f>_xlfn.XLOOKUP(A865,Booking_data!$A$1:$A$6001,Booking_data!$O$1:$O$6001,"Not Found")</f>
        <v>Female</v>
      </c>
      <c r="U865" t="str">
        <f t="shared" si="68"/>
        <v>Middle Age</v>
      </c>
      <c r="V865" t="str">
        <f t="shared" si="69"/>
        <v>Low Booking</v>
      </c>
    </row>
    <row r="866" spans="1:22" x14ac:dyDescent="0.25">
      <c r="A866" t="s">
        <v>1097</v>
      </c>
      <c r="B866" s="1">
        <v>46084</v>
      </c>
      <c r="C866" s="1">
        <v>46041</v>
      </c>
      <c r="D866" s="9">
        <v>0.77083333333333337</v>
      </c>
      <c r="E866" t="str">
        <f t="shared" si="65"/>
        <v>Weekday</v>
      </c>
      <c r="F866" t="str">
        <f t="shared" si="66"/>
        <v>Mar</v>
      </c>
      <c r="G866" t="str">
        <f>_xlfn.XLOOKUP(A866,Booking_data!$A$1:$A$6001,Booking_data!$D$1:$D$6001,"not found")</f>
        <v>M008</v>
      </c>
      <c r="H866" t="str">
        <f>_xlfn.XLOOKUP(G866,Movies_data!$A$1:$A$41,Movies_data!$B$1:$B$41,"not found")</f>
        <v>Love Today</v>
      </c>
      <c r="I866" t="str">
        <f>_xlfn.XLOOKUP(G866,Movies_data!$A$1:$A$41,Movies_data!$D$1:$D$41,"not found")</f>
        <v>Romance</v>
      </c>
      <c r="J866" t="str">
        <f>_xlfn.XLOOKUP(G866,Movies_data!$A$1:$A$41,Movies_data!$C$1:$C$41,"not found")</f>
        <v>Tamil</v>
      </c>
      <c r="K866">
        <f>_xlfn.XLOOKUP(G866,Movies_data!$A$1:$A$41,Movies_data!$H$1:$H$41,"Not Found")</f>
        <v>7.4</v>
      </c>
      <c r="L866" t="str">
        <f>_xlfn.XLOOKUP(A866,Booking_data!$A$1:$A$6001,Booking_data!$E$1:$E$6001,"not Found")</f>
        <v>C091</v>
      </c>
      <c r="M866" t="str">
        <f>_xlfn.XLOOKUP(L866,Cinemas_data!$A$1:$A$49,Cinemas_data!$I$1:$I$49,"not Found")</f>
        <v>Cinepolis City Centre</v>
      </c>
      <c r="N866" t="str">
        <f>_xlfn.XLOOKUP(L866,Cinemas_data!$A$1:$A$49,Cinemas_data!$C$1:$C$49,"not Found")</f>
        <v>Mumbai</v>
      </c>
      <c r="O866">
        <f>_xlfn.XLOOKUP(A866,Booking_data!$A$1:$A$6001,Booking_data!$H$1:$H$6001,"not found")</f>
        <v>4</v>
      </c>
      <c r="P866">
        <f>_xlfn.XLOOKUP(A866,Booking_data!$A$1:$A$6001,Booking_data!$I$1:$I$6001,"not Found")</f>
        <v>200</v>
      </c>
      <c r="Q866">
        <f t="shared" si="67"/>
        <v>800</v>
      </c>
      <c r="R866" t="str">
        <f>_xlfn.XLOOKUP(A866,Booking_data!$A$1:$A$6001,Booking_data!$L$1:$L$6001,"Not Found")</f>
        <v>Wallet</v>
      </c>
      <c r="S866">
        <f>_xlfn.XLOOKUP(A866,Booking_data!$A$1:$A$6001,Booking_data!$N$1:$N$6001,"not Found")</f>
        <v>31</v>
      </c>
      <c r="T866" t="str">
        <f>_xlfn.XLOOKUP(A866,Booking_data!$A$1:$A$6001,Booking_data!$O$1:$O$6001,"Not Found")</f>
        <v>Other</v>
      </c>
      <c r="U866" t="str">
        <f t="shared" si="68"/>
        <v>Middle Age</v>
      </c>
      <c r="V866" t="str">
        <f t="shared" si="69"/>
        <v>Medium Booking</v>
      </c>
    </row>
    <row r="867" spans="1:22" x14ac:dyDescent="0.25">
      <c r="A867" t="s">
        <v>1098</v>
      </c>
      <c r="B867" s="1">
        <v>46084</v>
      </c>
      <c r="C867" s="1">
        <v>46053</v>
      </c>
      <c r="D867" s="9">
        <v>0.64583333333333337</v>
      </c>
      <c r="E867" t="str">
        <f t="shared" si="65"/>
        <v>Weekday</v>
      </c>
      <c r="F867" t="str">
        <f t="shared" si="66"/>
        <v>Mar</v>
      </c>
      <c r="G867" t="str">
        <f>_xlfn.XLOOKUP(A867,Booking_data!$A$1:$A$6001,Booking_data!$D$1:$D$6001,"not found")</f>
        <v>M008</v>
      </c>
      <c r="H867" t="str">
        <f>_xlfn.XLOOKUP(G867,Movies_data!$A$1:$A$41,Movies_data!$B$1:$B$41,"not found")</f>
        <v>Love Today</v>
      </c>
      <c r="I867" t="str">
        <f>_xlfn.XLOOKUP(G867,Movies_data!$A$1:$A$41,Movies_data!$D$1:$D$41,"not found")</f>
        <v>Romance</v>
      </c>
      <c r="J867" t="str">
        <f>_xlfn.XLOOKUP(G867,Movies_data!$A$1:$A$41,Movies_data!$C$1:$C$41,"not found")</f>
        <v>Tamil</v>
      </c>
      <c r="K867">
        <f>_xlfn.XLOOKUP(G867,Movies_data!$A$1:$A$41,Movies_data!$H$1:$H$41,"Not Found")</f>
        <v>7.4</v>
      </c>
      <c r="L867" t="str">
        <f>_xlfn.XLOOKUP(A867,Booking_data!$A$1:$A$6001,Booking_data!$E$1:$E$6001,"not Found")</f>
        <v>C032</v>
      </c>
      <c r="M867" t="str">
        <f>_xlfn.XLOOKUP(L867,Cinemas_data!$A$1:$A$49,Cinemas_data!$I$1:$I$49,"not Found")</f>
        <v>MovieMax Grand Mall</v>
      </c>
      <c r="N867" t="str">
        <f>_xlfn.XLOOKUP(L867,Cinemas_data!$A$1:$A$49,Cinemas_data!$C$1:$C$49,"not Found")</f>
        <v>Madurai</v>
      </c>
      <c r="O867">
        <f>_xlfn.XLOOKUP(A867,Booking_data!$A$1:$A$6001,Booking_data!$H$1:$H$6001,"not found")</f>
        <v>2</v>
      </c>
      <c r="P867">
        <f>_xlfn.XLOOKUP(A867,Booking_data!$A$1:$A$6001,Booking_data!$I$1:$I$6001,"not Found")</f>
        <v>160</v>
      </c>
      <c r="Q867">
        <f t="shared" si="67"/>
        <v>320</v>
      </c>
      <c r="R867" t="str">
        <f>_xlfn.XLOOKUP(A867,Booking_data!$A$1:$A$6001,Booking_data!$L$1:$L$6001,"Not Found")</f>
        <v>UPI</v>
      </c>
      <c r="S867">
        <f>_xlfn.XLOOKUP(A867,Booking_data!$A$1:$A$6001,Booking_data!$N$1:$N$6001,"not Found")</f>
        <v>36</v>
      </c>
      <c r="T867" t="str">
        <f>_xlfn.XLOOKUP(A867,Booking_data!$A$1:$A$6001,Booking_data!$O$1:$O$6001,"Not Found")</f>
        <v>Male</v>
      </c>
      <c r="U867" t="str">
        <f t="shared" si="68"/>
        <v>Middle Age</v>
      </c>
      <c r="V867" t="str">
        <f t="shared" si="69"/>
        <v>Low Booking</v>
      </c>
    </row>
    <row r="868" spans="1:22" x14ac:dyDescent="0.25">
      <c r="A868" t="s">
        <v>1099</v>
      </c>
      <c r="B868" s="1">
        <v>46084</v>
      </c>
      <c r="C868" s="1">
        <v>46060</v>
      </c>
      <c r="D868" s="9">
        <v>0.88541666666666663</v>
      </c>
      <c r="E868" t="str">
        <f t="shared" si="65"/>
        <v>Weekday</v>
      </c>
      <c r="F868" t="str">
        <f t="shared" si="66"/>
        <v>Mar</v>
      </c>
      <c r="G868" t="str">
        <f>_xlfn.XLOOKUP(A868,Booking_data!$A$1:$A$6001,Booking_data!$D$1:$D$6001,"not found")</f>
        <v>M006</v>
      </c>
      <c r="H868" t="str">
        <f>_xlfn.XLOOKUP(G868,Movies_data!$A$1:$A$41,Movies_data!$B$1:$B$41,"not found")</f>
        <v>Maamannan</v>
      </c>
      <c r="I868" t="str">
        <f>_xlfn.XLOOKUP(G868,Movies_data!$A$1:$A$41,Movies_data!$D$1:$D$41,"not found")</f>
        <v>Drama</v>
      </c>
      <c r="J868" t="str">
        <f>_xlfn.XLOOKUP(G868,Movies_data!$A$1:$A$41,Movies_data!$C$1:$C$41,"not found")</f>
        <v>Tamil</v>
      </c>
      <c r="K868">
        <f>_xlfn.XLOOKUP(G868,Movies_data!$A$1:$A$41,Movies_data!$H$1:$H$41,"Not Found")</f>
        <v>7.3</v>
      </c>
      <c r="L868" t="str">
        <f>_xlfn.XLOOKUP(A868,Booking_data!$A$1:$A$6001,Booking_data!$E$1:$E$6001,"not Found")</f>
        <v>C113</v>
      </c>
      <c r="M868" t="str">
        <f>_xlfn.XLOOKUP(L868,Cinemas_data!$A$1:$A$49,Cinemas_data!$I$1:$I$49,"not Found")</f>
        <v>Asian Cinemas Forum Mall</v>
      </c>
      <c r="N868" t="str">
        <f>_xlfn.XLOOKUP(L868,Cinemas_data!$A$1:$A$49,Cinemas_data!$C$1:$C$49,"not Found")</f>
        <v>Delhi</v>
      </c>
      <c r="O868">
        <f>_xlfn.XLOOKUP(A868,Booking_data!$A$1:$A$6001,Booking_data!$H$1:$H$6001,"not found")</f>
        <v>1</v>
      </c>
      <c r="P868">
        <f>_xlfn.XLOOKUP(A868,Booking_data!$A$1:$A$6001,Booking_data!$I$1:$I$6001,"not Found")</f>
        <v>240</v>
      </c>
      <c r="Q868">
        <f t="shared" si="67"/>
        <v>240</v>
      </c>
      <c r="R868" t="str">
        <f>_xlfn.XLOOKUP(A868,Booking_data!$A$1:$A$6001,Booking_data!$L$1:$L$6001,"Not Found")</f>
        <v>UPI</v>
      </c>
      <c r="S868">
        <f>_xlfn.XLOOKUP(A868,Booking_data!$A$1:$A$6001,Booking_data!$N$1:$N$6001,"not Found")</f>
        <v>52</v>
      </c>
      <c r="T868" t="str">
        <f>_xlfn.XLOOKUP(A868,Booking_data!$A$1:$A$6001,Booking_data!$O$1:$O$6001,"Not Found")</f>
        <v>Female</v>
      </c>
      <c r="U868" t="str">
        <f t="shared" si="68"/>
        <v>Above 45</v>
      </c>
      <c r="V868" t="str">
        <f t="shared" si="69"/>
        <v>Low Booking</v>
      </c>
    </row>
    <row r="869" spans="1:22" x14ac:dyDescent="0.25">
      <c r="A869" t="s">
        <v>1100</v>
      </c>
      <c r="B869" s="1">
        <v>46084</v>
      </c>
      <c r="C869" s="1">
        <v>46120</v>
      </c>
      <c r="D869" s="9">
        <v>0.39583333333333331</v>
      </c>
      <c r="E869" t="str">
        <f t="shared" si="65"/>
        <v>Weekday</v>
      </c>
      <c r="F869" t="str">
        <f t="shared" si="66"/>
        <v>Mar</v>
      </c>
      <c r="G869" t="str">
        <f>_xlfn.XLOOKUP(A869,Booking_data!$A$1:$A$6001,Booking_data!$D$1:$D$6001,"not found")</f>
        <v>M008</v>
      </c>
      <c r="H869" t="str">
        <f>_xlfn.XLOOKUP(G869,Movies_data!$A$1:$A$41,Movies_data!$B$1:$B$41,"not found")</f>
        <v>Love Today</v>
      </c>
      <c r="I869" t="str">
        <f>_xlfn.XLOOKUP(G869,Movies_data!$A$1:$A$41,Movies_data!$D$1:$D$41,"not found")</f>
        <v>Romance</v>
      </c>
      <c r="J869" t="str">
        <f>_xlfn.XLOOKUP(G869,Movies_data!$A$1:$A$41,Movies_data!$C$1:$C$41,"not found")</f>
        <v>Tamil</v>
      </c>
      <c r="K869">
        <f>_xlfn.XLOOKUP(G869,Movies_data!$A$1:$A$41,Movies_data!$H$1:$H$41,"Not Found")</f>
        <v>7.4</v>
      </c>
      <c r="L869" t="str">
        <f>_xlfn.XLOOKUP(A869,Booking_data!$A$1:$A$6001,Booking_data!$E$1:$E$6001,"not Found")</f>
        <v>C131</v>
      </c>
      <c r="M869" t="str">
        <f>_xlfn.XLOOKUP(L869,Cinemas_data!$A$1:$A$49,Cinemas_data!$I$1:$I$49,"not Found")</f>
        <v>Asian Cinemas City Centre</v>
      </c>
      <c r="N869" t="str">
        <f>_xlfn.XLOOKUP(L869,Cinemas_data!$A$1:$A$49,Cinemas_data!$C$1:$C$49,"not Found")</f>
        <v>Kolkata</v>
      </c>
      <c r="O869">
        <f>_xlfn.XLOOKUP(A869,Booking_data!$A$1:$A$6001,Booking_data!$H$1:$H$6001,"not found")</f>
        <v>4</v>
      </c>
      <c r="P869">
        <f>_xlfn.XLOOKUP(A869,Booking_data!$A$1:$A$6001,Booking_data!$I$1:$I$6001,"not Found")</f>
        <v>240</v>
      </c>
      <c r="Q869">
        <f t="shared" si="67"/>
        <v>960</v>
      </c>
      <c r="R869" t="str">
        <f>_xlfn.XLOOKUP(A869,Booking_data!$A$1:$A$6001,Booking_data!$L$1:$L$6001,"Not Found")</f>
        <v>Net Banking</v>
      </c>
      <c r="S869">
        <f>_xlfn.XLOOKUP(A869,Booking_data!$A$1:$A$6001,Booking_data!$N$1:$N$6001,"not Found")</f>
        <v>36</v>
      </c>
      <c r="T869" t="str">
        <f>_xlfn.XLOOKUP(A869,Booking_data!$A$1:$A$6001,Booking_data!$O$1:$O$6001,"Not Found")</f>
        <v>Female</v>
      </c>
      <c r="U869" t="str">
        <f t="shared" si="68"/>
        <v>Middle Age</v>
      </c>
      <c r="V869" t="str">
        <f t="shared" si="69"/>
        <v>Medium Booking</v>
      </c>
    </row>
    <row r="870" spans="1:22" x14ac:dyDescent="0.25">
      <c r="A870" t="s">
        <v>1101</v>
      </c>
      <c r="B870" s="1">
        <v>46084</v>
      </c>
      <c r="C870" s="1">
        <v>46091</v>
      </c>
      <c r="D870" s="9">
        <v>0.9375</v>
      </c>
      <c r="E870" t="str">
        <f t="shared" si="65"/>
        <v>Weekday</v>
      </c>
      <c r="F870" t="str">
        <f t="shared" si="66"/>
        <v>Mar</v>
      </c>
      <c r="G870" t="str">
        <f>_xlfn.XLOOKUP(A870,Booking_data!$A$1:$A$6001,Booking_data!$D$1:$D$6001,"not found")</f>
        <v>M034</v>
      </c>
      <c r="H870" t="str">
        <f>_xlfn.XLOOKUP(G870,Movies_data!$A$1:$A$41,Movies_data!$B$1:$B$41,"not found")</f>
        <v>Manjummel Boys</v>
      </c>
      <c r="I870" t="str">
        <f>_xlfn.XLOOKUP(G870,Movies_data!$A$1:$A$41,Movies_data!$D$1:$D$41,"not found")</f>
        <v>Adventure</v>
      </c>
      <c r="J870" t="str">
        <f>_xlfn.XLOOKUP(G870,Movies_data!$A$1:$A$41,Movies_data!$C$1:$C$41,"not found")</f>
        <v>Malayalam</v>
      </c>
      <c r="K870">
        <f>_xlfn.XLOOKUP(G870,Movies_data!$A$1:$A$41,Movies_data!$H$1:$H$41,"Not Found")</f>
        <v>8.3000000000000007</v>
      </c>
      <c r="L870" t="str">
        <f>_xlfn.XLOOKUP(A870,Booking_data!$A$1:$A$6001,Booking_data!$E$1:$E$6001,"not Found")</f>
        <v>C063</v>
      </c>
      <c r="M870" t="str">
        <f>_xlfn.XLOOKUP(L870,Cinemas_data!$A$1:$A$49,Cinemas_data!$I$1:$I$49,"not Found")</f>
        <v>INOX Forum Mall</v>
      </c>
      <c r="N870" t="str">
        <f>_xlfn.XLOOKUP(L870,Cinemas_data!$A$1:$A$49,Cinemas_data!$C$1:$C$49,"not Found")</f>
        <v>Mysuru</v>
      </c>
      <c r="O870">
        <f>_xlfn.XLOOKUP(A870,Booking_data!$A$1:$A$6001,Booking_data!$H$1:$H$6001,"not found")</f>
        <v>6</v>
      </c>
      <c r="P870">
        <f>_xlfn.XLOOKUP(A870,Booking_data!$A$1:$A$6001,Booking_data!$I$1:$I$6001,"not Found")</f>
        <v>240</v>
      </c>
      <c r="Q870">
        <f t="shared" si="67"/>
        <v>1440</v>
      </c>
      <c r="R870" t="str">
        <f>_xlfn.XLOOKUP(A870,Booking_data!$A$1:$A$6001,Booking_data!$L$1:$L$6001,"Not Found")</f>
        <v>Debit Card</v>
      </c>
      <c r="S870">
        <f>_xlfn.XLOOKUP(A870,Booking_data!$A$1:$A$6001,Booking_data!$N$1:$N$6001,"not Found")</f>
        <v>32</v>
      </c>
      <c r="T870" t="str">
        <f>_xlfn.XLOOKUP(A870,Booking_data!$A$1:$A$6001,Booking_data!$O$1:$O$6001,"Not Found")</f>
        <v>Male</v>
      </c>
      <c r="U870" t="str">
        <f t="shared" si="68"/>
        <v>Middle Age</v>
      </c>
      <c r="V870" t="str">
        <f t="shared" si="69"/>
        <v>High Booking</v>
      </c>
    </row>
    <row r="871" spans="1:22" x14ac:dyDescent="0.25">
      <c r="A871" t="s">
        <v>1102</v>
      </c>
      <c r="B871" s="1">
        <v>46084</v>
      </c>
      <c r="C871" s="1">
        <v>46100</v>
      </c>
      <c r="D871" s="9">
        <v>0.39583333333333331</v>
      </c>
      <c r="E871" t="str">
        <f t="shared" si="65"/>
        <v>Weekday</v>
      </c>
      <c r="F871" t="str">
        <f t="shared" si="66"/>
        <v>Mar</v>
      </c>
      <c r="G871" t="str">
        <f>_xlfn.XLOOKUP(A871,Booking_data!$A$1:$A$6001,Booking_data!$D$1:$D$6001,"not found")</f>
        <v>M022</v>
      </c>
      <c r="H871" t="str">
        <f>_xlfn.XLOOKUP(G871,Movies_data!$A$1:$A$41,Movies_data!$B$1:$B$41,"not found")</f>
        <v>12th Fail</v>
      </c>
      <c r="I871" t="str">
        <f>_xlfn.XLOOKUP(G871,Movies_data!$A$1:$A$41,Movies_data!$D$1:$D$41,"not found")</f>
        <v>Drama</v>
      </c>
      <c r="J871" t="str">
        <f>_xlfn.XLOOKUP(G871,Movies_data!$A$1:$A$41,Movies_data!$C$1:$C$41,"not found")</f>
        <v>Hindi</v>
      </c>
      <c r="K871">
        <f>_xlfn.XLOOKUP(G871,Movies_data!$A$1:$A$41,Movies_data!$H$1:$H$41,"Not Found")</f>
        <v>9</v>
      </c>
      <c r="L871" t="str">
        <f>_xlfn.XLOOKUP(A871,Booking_data!$A$1:$A$6001,Booking_data!$E$1:$E$6001,"not Found")</f>
        <v>C113</v>
      </c>
      <c r="M871" t="str">
        <f>_xlfn.XLOOKUP(L871,Cinemas_data!$A$1:$A$49,Cinemas_data!$I$1:$I$49,"not Found")</f>
        <v>Asian Cinemas Forum Mall</v>
      </c>
      <c r="N871" t="str">
        <f>_xlfn.XLOOKUP(L871,Cinemas_data!$A$1:$A$49,Cinemas_data!$C$1:$C$49,"not Found")</f>
        <v>Delhi</v>
      </c>
      <c r="O871">
        <f>_xlfn.XLOOKUP(A871,Booking_data!$A$1:$A$6001,Booking_data!$H$1:$H$6001,"not found")</f>
        <v>4</v>
      </c>
      <c r="P871">
        <f>_xlfn.XLOOKUP(A871,Booking_data!$A$1:$A$6001,Booking_data!$I$1:$I$6001,"not Found")</f>
        <v>240</v>
      </c>
      <c r="Q871">
        <f t="shared" si="67"/>
        <v>960</v>
      </c>
      <c r="R871" t="str">
        <f>_xlfn.XLOOKUP(A871,Booking_data!$A$1:$A$6001,Booking_data!$L$1:$L$6001,"Not Found")</f>
        <v>Wallet</v>
      </c>
      <c r="S871">
        <f>_xlfn.XLOOKUP(A871,Booking_data!$A$1:$A$6001,Booking_data!$N$1:$N$6001,"not Found")</f>
        <v>45</v>
      </c>
      <c r="T871" t="str">
        <f>_xlfn.XLOOKUP(A871,Booking_data!$A$1:$A$6001,Booking_data!$O$1:$O$6001,"Not Found")</f>
        <v>Female</v>
      </c>
      <c r="U871" t="str">
        <f t="shared" si="68"/>
        <v>Above 45</v>
      </c>
      <c r="V871" t="str">
        <f t="shared" si="69"/>
        <v>Medium Booking</v>
      </c>
    </row>
    <row r="872" spans="1:22" x14ac:dyDescent="0.25">
      <c r="A872" t="s">
        <v>1103</v>
      </c>
      <c r="B872" s="1">
        <v>46084</v>
      </c>
      <c r="C872" s="1">
        <v>46165</v>
      </c>
      <c r="D872" s="9">
        <v>0.9375</v>
      </c>
      <c r="E872" t="str">
        <f t="shared" si="65"/>
        <v>Weekday</v>
      </c>
      <c r="F872" t="str">
        <f t="shared" si="66"/>
        <v>Mar</v>
      </c>
      <c r="G872" t="str">
        <f>_xlfn.XLOOKUP(A872,Booking_data!$A$1:$A$6001,Booking_data!$D$1:$D$6001,"not found")</f>
        <v>M038</v>
      </c>
      <c r="H872" t="str">
        <f>_xlfn.XLOOKUP(G872,Movies_data!$A$1:$A$41,Movies_data!$B$1:$B$41,"not found")</f>
        <v>Barbie</v>
      </c>
      <c r="I872" t="str">
        <f>_xlfn.XLOOKUP(G872,Movies_data!$A$1:$A$41,Movies_data!$D$1:$D$41,"not found")</f>
        <v>Comedy</v>
      </c>
      <c r="J872" t="str">
        <f>_xlfn.XLOOKUP(G872,Movies_data!$A$1:$A$41,Movies_data!$C$1:$C$41,"not found")</f>
        <v>English</v>
      </c>
      <c r="K872">
        <f>_xlfn.XLOOKUP(G872,Movies_data!$A$1:$A$41,Movies_data!$H$1:$H$41,"Not Found")</f>
        <v>6.8</v>
      </c>
      <c r="L872" t="str">
        <f>_xlfn.XLOOKUP(A872,Booking_data!$A$1:$A$6001,Booking_data!$E$1:$E$6001,"not Found")</f>
        <v>C142</v>
      </c>
      <c r="M872" t="str">
        <f>_xlfn.XLOOKUP(L872,Cinemas_data!$A$1:$A$49,Cinemas_data!$I$1:$I$49,"not Found")</f>
        <v>PVR Grand Mall</v>
      </c>
      <c r="N872" t="str">
        <f>_xlfn.XLOOKUP(L872,Cinemas_data!$A$1:$A$49,Cinemas_data!$C$1:$C$49,"not Found")</f>
        <v>Ahmedabad</v>
      </c>
      <c r="O872">
        <f>_xlfn.XLOOKUP(A872,Booking_data!$A$1:$A$6001,Booking_data!$H$1:$H$6001,"not found")</f>
        <v>2</v>
      </c>
      <c r="P872">
        <f>_xlfn.XLOOKUP(A872,Booking_data!$A$1:$A$6001,Booking_data!$I$1:$I$6001,"not Found")</f>
        <v>220</v>
      </c>
      <c r="Q872">
        <f t="shared" si="67"/>
        <v>440</v>
      </c>
      <c r="R872" t="str">
        <f>_xlfn.XLOOKUP(A872,Booking_data!$A$1:$A$6001,Booking_data!$L$1:$L$6001,"Not Found")</f>
        <v>Debit Card</v>
      </c>
      <c r="S872">
        <f>_xlfn.XLOOKUP(A872,Booking_data!$A$1:$A$6001,Booking_data!$N$1:$N$6001,"not Found")</f>
        <v>32</v>
      </c>
      <c r="T872" t="str">
        <f>_xlfn.XLOOKUP(A872,Booking_data!$A$1:$A$6001,Booking_data!$O$1:$O$6001,"Not Found")</f>
        <v>Female</v>
      </c>
      <c r="U872" t="str">
        <f t="shared" si="68"/>
        <v>Middle Age</v>
      </c>
      <c r="V872" t="str">
        <f t="shared" si="69"/>
        <v>Low Booking</v>
      </c>
    </row>
    <row r="873" spans="1:22" x14ac:dyDescent="0.25">
      <c r="A873" t="s">
        <v>1104</v>
      </c>
      <c r="B873" s="1">
        <v>46084</v>
      </c>
      <c r="C873" s="1">
        <v>46149</v>
      </c>
      <c r="D873" s="9">
        <v>0.39583333333333331</v>
      </c>
      <c r="E873" t="str">
        <f t="shared" si="65"/>
        <v>Weekday</v>
      </c>
      <c r="F873" t="str">
        <f t="shared" si="66"/>
        <v>Mar</v>
      </c>
      <c r="G873" t="str">
        <f>_xlfn.XLOOKUP(A873,Booking_data!$A$1:$A$6001,Booking_data!$D$1:$D$6001,"not found")</f>
        <v>M027</v>
      </c>
      <c r="H873" t="str">
        <f>_xlfn.XLOOKUP(G873,Movies_data!$A$1:$A$41,Movies_data!$B$1:$B$41,"not found")</f>
        <v>KGF Chapter 2</v>
      </c>
      <c r="I873" t="str">
        <f>_xlfn.XLOOKUP(G873,Movies_data!$A$1:$A$41,Movies_data!$D$1:$D$41,"not found")</f>
        <v>Action</v>
      </c>
      <c r="J873" t="str">
        <f>_xlfn.XLOOKUP(G873,Movies_data!$A$1:$A$41,Movies_data!$C$1:$C$41,"not found")</f>
        <v>Kannada</v>
      </c>
      <c r="K873">
        <f>_xlfn.XLOOKUP(G873,Movies_data!$A$1:$A$41,Movies_data!$H$1:$H$41,"Not Found")</f>
        <v>8.3000000000000007</v>
      </c>
      <c r="L873" t="str">
        <f>_xlfn.XLOOKUP(A873,Booking_data!$A$1:$A$6001,Booking_data!$E$1:$E$6001,"not Found")</f>
        <v>C071</v>
      </c>
      <c r="M873" t="str">
        <f>_xlfn.XLOOKUP(L873,Cinemas_data!$A$1:$A$49,Cinemas_data!$I$1:$I$49,"not Found")</f>
        <v>PVR City Centre</v>
      </c>
      <c r="N873" t="str">
        <f>_xlfn.XLOOKUP(L873,Cinemas_data!$A$1:$A$49,Cinemas_data!$C$1:$C$49,"not Found")</f>
        <v>Hyderabad</v>
      </c>
      <c r="O873">
        <f>_xlfn.XLOOKUP(A873,Booking_data!$A$1:$A$6001,Booking_data!$H$1:$H$6001,"not found")</f>
        <v>2</v>
      </c>
      <c r="P873">
        <f>_xlfn.XLOOKUP(A873,Booking_data!$A$1:$A$6001,Booking_data!$I$1:$I$6001,"not Found")</f>
        <v>180</v>
      </c>
      <c r="Q873">
        <f t="shared" si="67"/>
        <v>360</v>
      </c>
      <c r="R873" t="str">
        <f>_xlfn.XLOOKUP(A873,Booking_data!$A$1:$A$6001,Booking_data!$L$1:$L$6001,"Not Found")</f>
        <v>UPI</v>
      </c>
      <c r="S873">
        <f>_xlfn.XLOOKUP(A873,Booking_data!$A$1:$A$6001,Booking_data!$N$1:$N$6001,"not Found")</f>
        <v>31</v>
      </c>
      <c r="T873" t="str">
        <f>_xlfn.XLOOKUP(A873,Booking_data!$A$1:$A$6001,Booking_data!$O$1:$O$6001,"Not Found")</f>
        <v>Female</v>
      </c>
      <c r="U873" t="str">
        <f t="shared" si="68"/>
        <v>Middle Age</v>
      </c>
      <c r="V873" t="str">
        <f t="shared" si="69"/>
        <v>Low Booking</v>
      </c>
    </row>
    <row r="874" spans="1:22" x14ac:dyDescent="0.25">
      <c r="A874" t="s">
        <v>1105</v>
      </c>
      <c r="B874" s="1">
        <v>46084</v>
      </c>
      <c r="C874" s="1">
        <v>46068</v>
      </c>
      <c r="D874" s="9">
        <v>0.88541666666666663</v>
      </c>
      <c r="E874" t="str">
        <f t="shared" si="65"/>
        <v>Weekday</v>
      </c>
      <c r="F874" t="str">
        <f t="shared" si="66"/>
        <v>Mar</v>
      </c>
      <c r="G874" t="str">
        <f>_xlfn.XLOOKUP(A874,Booking_data!$A$1:$A$6001,Booking_data!$D$1:$D$6001,"not found")</f>
        <v>M011</v>
      </c>
      <c r="H874" t="str">
        <f>_xlfn.XLOOKUP(G874,Movies_data!$A$1:$A$41,Movies_data!$B$1:$B$41,"not found")</f>
        <v>Pushpa 2</v>
      </c>
      <c r="I874" t="str">
        <f>_xlfn.XLOOKUP(G874,Movies_data!$A$1:$A$41,Movies_data!$D$1:$D$41,"not found")</f>
        <v>Action</v>
      </c>
      <c r="J874" t="str">
        <f>_xlfn.XLOOKUP(G874,Movies_data!$A$1:$A$41,Movies_data!$C$1:$C$41,"not found")</f>
        <v>Telugu</v>
      </c>
      <c r="K874">
        <f>_xlfn.XLOOKUP(G874,Movies_data!$A$1:$A$41,Movies_data!$H$1:$H$41,"Not Found")</f>
        <v>6.1</v>
      </c>
      <c r="L874" t="str">
        <f>_xlfn.XLOOKUP(A874,Booking_data!$A$1:$A$6001,Booking_data!$E$1:$E$6001,"not Found")</f>
        <v>C062</v>
      </c>
      <c r="M874" t="str">
        <f>_xlfn.XLOOKUP(L874,Cinemas_data!$A$1:$A$49,Cinemas_data!$I$1:$I$49,"not Found")</f>
        <v>PVR Grand Mall</v>
      </c>
      <c r="N874" t="str">
        <f>_xlfn.XLOOKUP(L874,Cinemas_data!$A$1:$A$49,Cinemas_data!$C$1:$C$49,"not Found")</f>
        <v>Mysuru</v>
      </c>
      <c r="O874">
        <f>_xlfn.XLOOKUP(A874,Booking_data!$A$1:$A$6001,Booking_data!$H$1:$H$6001,"not found")</f>
        <v>2</v>
      </c>
      <c r="P874">
        <f>_xlfn.XLOOKUP(A874,Booking_data!$A$1:$A$6001,Booking_data!$I$1:$I$6001,"not Found")</f>
        <v>420</v>
      </c>
      <c r="Q874">
        <f t="shared" si="67"/>
        <v>840</v>
      </c>
      <c r="R874" t="str">
        <f>_xlfn.XLOOKUP(A874,Booking_data!$A$1:$A$6001,Booking_data!$L$1:$L$6001,"Not Found")</f>
        <v>Debit Card</v>
      </c>
      <c r="S874">
        <f>_xlfn.XLOOKUP(A874,Booking_data!$A$1:$A$6001,Booking_data!$N$1:$N$6001,"not Found")</f>
        <v>48</v>
      </c>
      <c r="T874" t="str">
        <f>_xlfn.XLOOKUP(A874,Booking_data!$A$1:$A$6001,Booking_data!$O$1:$O$6001,"Not Found")</f>
        <v>Male</v>
      </c>
      <c r="U874" t="str">
        <f t="shared" si="68"/>
        <v>Above 45</v>
      </c>
      <c r="V874" t="str">
        <f t="shared" si="69"/>
        <v>Low Booking</v>
      </c>
    </row>
    <row r="875" spans="1:22" x14ac:dyDescent="0.25">
      <c r="A875" t="s">
        <v>1106</v>
      </c>
      <c r="B875" s="1">
        <v>46084</v>
      </c>
      <c r="C875" s="1">
        <v>46201</v>
      </c>
      <c r="D875" s="9">
        <v>0.39583333333333331</v>
      </c>
      <c r="E875" t="str">
        <f t="shared" si="65"/>
        <v>Weekday</v>
      </c>
      <c r="F875" t="str">
        <f t="shared" si="66"/>
        <v>Mar</v>
      </c>
      <c r="G875" t="str">
        <f>_xlfn.XLOOKUP(A875,Booking_data!$A$1:$A$6001,Booking_data!$D$1:$D$6001,"not found")</f>
        <v>M015</v>
      </c>
      <c r="H875" t="str">
        <f>_xlfn.XLOOKUP(G875,Movies_data!$A$1:$A$41,Movies_data!$B$1:$B$41,"not found")</f>
        <v>Kalki 2898 AD</v>
      </c>
      <c r="I875" t="str">
        <f>_xlfn.XLOOKUP(G875,Movies_data!$A$1:$A$41,Movies_data!$D$1:$D$41,"not found")</f>
        <v>Sci-Fi</v>
      </c>
      <c r="J875" t="str">
        <f>_xlfn.XLOOKUP(G875,Movies_data!$A$1:$A$41,Movies_data!$C$1:$C$41,"not found")</f>
        <v>Telugu</v>
      </c>
      <c r="K875">
        <f>_xlfn.XLOOKUP(G875,Movies_data!$A$1:$A$41,Movies_data!$H$1:$H$41,"Not Found")</f>
        <v>7</v>
      </c>
      <c r="L875" t="str">
        <f>_xlfn.XLOOKUP(A875,Booking_data!$A$1:$A$6001,Booking_data!$E$1:$E$6001,"not Found")</f>
        <v>C142</v>
      </c>
      <c r="M875" t="str">
        <f>_xlfn.XLOOKUP(L875,Cinemas_data!$A$1:$A$49,Cinemas_data!$I$1:$I$49,"not Found")</f>
        <v>PVR Grand Mall</v>
      </c>
      <c r="N875" t="str">
        <f>_xlfn.XLOOKUP(L875,Cinemas_data!$A$1:$A$49,Cinemas_data!$C$1:$C$49,"not Found")</f>
        <v>Ahmedabad</v>
      </c>
      <c r="O875">
        <f>_xlfn.XLOOKUP(A875,Booking_data!$A$1:$A$6001,Booking_data!$H$1:$H$6001,"not found")</f>
        <v>3</v>
      </c>
      <c r="P875">
        <f>_xlfn.XLOOKUP(A875,Booking_data!$A$1:$A$6001,Booking_data!$I$1:$I$6001,"not Found")</f>
        <v>300</v>
      </c>
      <c r="Q875">
        <f t="shared" si="67"/>
        <v>900</v>
      </c>
      <c r="R875" t="str">
        <f>_xlfn.XLOOKUP(A875,Booking_data!$A$1:$A$6001,Booking_data!$L$1:$L$6001,"Not Found")</f>
        <v>Net Banking</v>
      </c>
      <c r="S875">
        <f>_xlfn.XLOOKUP(A875,Booking_data!$A$1:$A$6001,Booking_data!$N$1:$N$6001,"not Found")</f>
        <v>32</v>
      </c>
      <c r="T875" t="str">
        <f>_xlfn.XLOOKUP(A875,Booking_data!$A$1:$A$6001,Booking_data!$O$1:$O$6001,"Not Found")</f>
        <v>Female</v>
      </c>
      <c r="U875" t="str">
        <f t="shared" si="68"/>
        <v>Middle Age</v>
      </c>
      <c r="V875" t="str">
        <f t="shared" si="69"/>
        <v>Medium Booking</v>
      </c>
    </row>
    <row r="876" spans="1:22" x14ac:dyDescent="0.25">
      <c r="A876" t="s">
        <v>1107</v>
      </c>
      <c r="B876" s="1">
        <v>46084</v>
      </c>
      <c r="C876" s="1">
        <v>46092</v>
      </c>
      <c r="D876" s="9">
        <v>0.77083333333333337</v>
      </c>
      <c r="E876" t="str">
        <f t="shared" si="65"/>
        <v>Weekday</v>
      </c>
      <c r="F876" t="str">
        <f t="shared" si="66"/>
        <v>Mar</v>
      </c>
      <c r="G876" t="str">
        <f>_xlfn.XLOOKUP(A876,Booking_data!$A$1:$A$6001,Booking_data!$D$1:$D$6001,"not found")</f>
        <v>M003</v>
      </c>
      <c r="H876" t="str">
        <f>_xlfn.XLOOKUP(G876,Movies_data!$A$1:$A$41,Movies_data!$B$1:$B$41,"not found")</f>
        <v>Vikram</v>
      </c>
      <c r="I876" t="str">
        <f>_xlfn.XLOOKUP(G876,Movies_data!$A$1:$A$41,Movies_data!$D$1:$D$41,"not found")</f>
        <v>Action</v>
      </c>
      <c r="J876" t="str">
        <f>_xlfn.XLOOKUP(G876,Movies_data!$A$1:$A$41,Movies_data!$C$1:$C$41,"not found")</f>
        <v>Tamil</v>
      </c>
      <c r="K876">
        <f>_xlfn.XLOOKUP(G876,Movies_data!$A$1:$A$41,Movies_data!$H$1:$H$41,"Not Found")</f>
        <v>8.3000000000000007</v>
      </c>
      <c r="L876" t="str">
        <f>_xlfn.XLOOKUP(A876,Booking_data!$A$1:$A$6001,Booking_data!$E$1:$E$6001,"not Found")</f>
        <v>C103</v>
      </c>
      <c r="M876" t="str">
        <f>_xlfn.XLOOKUP(L876,Cinemas_data!$A$1:$A$49,Cinemas_data!$I$1:$I$49,"not Found")</f>
        <v>MovieMax Forum Mall</v>
      </c>
      <c r="N876" t="str">
        <f>_xlfn.XLOOKUP(L876,Cinemas_data!$A$1:$A$49,Cinemas_data!$C$1:$C$49,"not Found")</f>
        <v>Pune</v>
      </c>
      <c r="O876">
        <f>_xlfn.XLOOKUP(A876,Booking_data!$A$1:$A$6001,Booking_data!$H$1:$H$6001,"not found")</f>
        <v>3</v>
      </c>
      <c r="P876">
        <f>_xlfn.XLOOKUP(A876,Booking_data!$A$1:$A$6001,Booking_data!$I$1:$I$6001,"not Found")</f>
        <v>180</v>
      </c>
      <c r="Q876">
        <f t="shared" si="67"/>
        <v>540</v>
      </c>
      <c r="R876" t="str">
        <f>_xlfn.XLOOKUP(A876,Booking_data!$A$1:$A$6001,Booking_data!$L$1:$L$6001,"Not Found")</f>
        <v>Wallet</v>
      </c>
      <c r="S876">
        <f>_xlfn.XLOOKUP(A876,Booking_data!$A$1:$A$6001,Booking_data!$N$1:$N$6001,"not Found")</f>
        <v>26</v>
      </c>
      <c r="T876" t="str">
        <f>_xlfn.XLOOKUP(A876,Booking_data!$A$1:$A$6001,Booking_data!$O$1:$O$6001,"Not Found")</f>
        <v>Female</v>
      </c>
      <c r="U876" t="str">
        <f t="shared" si="68"/>
        <v>Youngster</v>
      </c>
      <c r="V876" t="str">
        <f t="shared" si="69"/>
        <v>Medium Booking</v>
      </c>
    </row>
    <row r="877" spans="1:22" x14ac:dyDescent="0.25">
      <c r="A877" t="s">
        <v>1108</v>
      </c>
      <c r="B877" s="1">
        <v>46084</v>
      </c>
      <c r="C877" s="1">
        <v>46034</v>
      </c>
      <c r="D877" s="9">
        <v>0.77083333333333337</v>
      </c>
      <c r="E877" t="str">
        <f t="shared" si="65"/>
        <v>Weekday</v>
      </c>
      <c r="F877" t="str">
        <f t="shared" si="66"/>
        <v>Mar</v>
      </c>
      <c r="G877" t="str">
        <f>_xlfn.XLOOKUP(A877,Booking_data!$A$1:$A$6001,Booking_data!$D$1:$D$6001,"not found")</f>
        <v>M007</v>
      </c>
      <c r="H877" t="str">
        <f>_xlfn.XLOOKUP(G877,Movies_data!$A$1:$A$41,Movies_data!$B$1:$B$41,"not found")</f>
        <v>Good Night</v>
      </c>
      <c r="I877" t="str">
        <f>_xlfn.XLOOKUP(G877,Movies_data!$A$1:$A$41,Movies_data!$D$1:$D$41,"not found")</f>
        <v>Comedy</v>
      </c>
      <c r="J877" t="str">
        <f>_xlfn.XLOOKUP(G877,Movies_data!$A$1:$A$41,Movies_data!$C$1:$C$41,"not found")</f>
        <v>Tamil</v>
      </c>
      <c r="K877">
        <f>_xlfn.XLOOKUP(G877,Movies_data!$A$1:$A$41,Movies_data!$H$1:$H$41,"Not Found")</f>
        <v>8</v>
      </c>
      <c r="L877" t="str">
        <f>_xlfn.XLOOKUP(A877,Booking_data!$A$1:$A$6001,Booking_data!$E$1:$E$6001,"not Found")</f>
        <v>C052</v>
      </c>
      <c r="M877" t="str">
        <f>_xlfn.XLOOKUP(L877,Cinemas_data!$A$1:$A$49,Cinemas_data!$I$1:$I$49,"not Found")</f>
        <v>City Pride Grand Mall</v>
      </c>
      <c r="N877" t="str">
        <f>_xlfn.XLOOKUP(L877,Cinemas_data!$A$1:$A$49,Cinemas_data!$C$1:$C$49,"not Found")</f>
        <v>Bengaluru</v>
      </c>
      <c r="O877">
        <f>_xlfn.XLOOKUP(A877,Booking_data!$A$1:$A$6001,Booking_data!$H$1:$H$6001,"not found")</f>
        <v>1</v>
      </c>
      <c r="P877">
        <f>_xlfn.XLOOKUP(A877,Booking_data!$A$1:$A$6001,Booking_data!$I$1:$I$6001,"not Found")</f>
        <v>280</v>
      </c>
      <c r="Q877">
        <f t="shared" si="67"/>
        <v>280</v>
      </c>
      <c r="R877" t="str">
        <f>_xlfn.XLOOKUP(A877,Booking_data!$A$1:$A$6001,Booking_data!$L$1:$L$6001,"Not Found")</f>
        <v>Net Banking</v>
      </c>
      <c r="S877">
        <f>_xlfn.XLOOKUP(A877,Booking_data!$A$1:$A$6001,Booking_data!$N$1:$N$6001,"not Found")</f>
        <v>38</v>
      </c>
      <c r="T877" t="str">
        <f>_xlfn.XLOOKUP(A877,Booking_data!$A$1:$A$6001,Booking_data!$O$1:$O$6001,"Not Found")</f>
        <v>Female</v>
      </c>
      <c r="U877" t="str">
        <f t="shared" si="68"/>
        <v>Middle Age</v>
      </c>
      <c r="V877" t="str">
        <f t="shared" si="69"/>
        <v>Low Booking</v>
      </c>
    </row>
    <row r="878" spans="1:22" x14ac:dyDescent="0.25">
      <c r="A878" t="s">
        <v>1109</v>
      </c>
      <c r="B878" s="1">
        <v>46084</v>
      </c>
      <c r="C878" s="1">
        <v>46089</v>
      </c>
      <c r="D878" s="9">
        <v>0.53125</v>
      </c>
      <c r="E878" t="str">
        <f t="shared" si="65"/>
        <v>Weekday</v>
      </c>
      <c r="F878" t="str">
        <f t="shared" si="66"/>
        <v>Mar</v>
      </c>
      <c r="G878" t="str">
        <f>_xlfn.XLOOKUP(A878,Booking_data!$A$1:$A$6001,Booking_data!$D$1:$D$6001,"not found")</f>
        <v>M007</v>
      </c>
      <c r="H878" t="str">
        <f>_xlfn.XLOOKUP(G878,Movies_data!$A$1:$A$41,Movies_data!$B$1:$B$41,"not found")</f>
        <v>Good Night</v>
      </c>
      <c r="I878" t="str">
        <f>_xlfn.XLOOKUP(G878,Movies_data!$A$1:$A$41,Movies_data!$D$1:$D$41,"not found")</f>
        <v>Comedy</v>
      </c>
      <c r="J878" t="str">
        <f>_xlfn.XLOOKUP(G878,Movies_data!$A$1:$A$41,Movies_data!$C$1:$C$41,"not found")</f>
        <v>Tamil</v>
      </c>
      <c r="K878">
        <f>_xlfn.XLOOKUP(G878,Movies_data!$A$1:$A$41,Movies_data!$H$1:$H$41,"Not Found")</f>
        <v>8</v>
      </c>
      <c r="L878" t="str">
        <f>_xlfn.XLOOKUP(A878,Booking_data!$A$1:$A$6001,Booking_data!$E$1:$E$6001,"not Found")</f>
        <v>C162</v>
      </c>
      <c r="M878" t="str">
        <f>_xlfn.XLOOKUP(L878,Cinemas_data!$A$1:$A$49,Cinemas_data!$I$1:$I$49,"not Found")</f>
        <v>Cinepolis Grand Mall</v>
      </c>
      <c r="N878" t="str">
        <f>_xlfn.XLOOKUP(L878,Cinemas_data!$A$1:$A$49,Cinemas_data!$C$1:$C$49,"not Found")</f>
        <v>Thiruvananthapuram</v>
      </c>
      <c r="O878">
        <f>_xlfn.XLOOKUP(A878,Booking_data!$A$1:$A$6001,Booking_data!$H$1:$H$6001,"not found")</f>
        <v>2</v>
      </c>
      <c r="P878">
        <f>_xlfn.XLOOKUP(A878,Booking_data!$A$1:$A$6001,Booking_data!$I$1:$I$6001,"not Found")</f>
        <v>160</v>
      </c>
      <c r="Q878">
        <f t="shared" si="67"/>
        <v>320</v>
      </c>
      <c r="R878" t="str">
        <f>_xlfn.XLOOKUP(A878,Booking_data!$A$1:$A$6001,Booking_data!$L$1:$L$6001,"Not Found")</f>
        <v>Wallet</v>
      </c>
      <c r="S878">
        <f>_xlfn.XLOOKUP(A878,Booking_data!$A$1:$A$6001,Booking_data!$N$1:$N$6001,"not Found")</f>
        <v>44</v>
      </c>
      <c r="T878" t="str">
        <f>_xlfn.XLOOKUP(A878,Booking_data!$A$1:$A$6001,Booking_data!$O$1:$O$6001,"Not Found")</f>
        <v>Male</v>
      </c>
      <c r="U878" t="str">
        <f t="shared" si="68"/>
        <v>Middle Age</v>
      </c>
      <c r="V878" t="str">
        <f t="shared" si="69"/>
        <v>Low Booking</v>
      </c>
    </row>
    <row r="879" spans="1:22" x14ac:dyDescent="0.25">
      <c r="A879" t="s">
        <v>1110</v>
      </c>
      <c r="B879" s="1">
        <v>46084</v>
      </c>
      <c r="C879" s="1">
        <v>46185</v>
      </c>
      <c r="D879" s="9">
        <v>0.64583333333333337</v>
      </c>
      <c r="E879" t="str">
        <f t="shared" si="65"/>
        <v>Weekday</v>
      </c>
      <c r="F879" t="str">
        <f t="shared" si="66"/>
        <v>Mar</v>
      </c>
      <c r="G879" t="str">
        <f>_xlfn.XLOOKUP(A879,Booking_data!$A$1:$A$6001,Booking_data!$D$1:$D$6001,"not found")</f>
        <v>M004</v>
      </c>
      <c r="H879" t="str">
        <f>_xlfn.XLOOKUP(G879,Movies_data!$A$1:$A$41,Movies_data!$B$1:$B$41,"not found")</f>
        <v>Ponniyin Selvan I</v>
      </c>
      <c r="I879" t="str">
        <f>_xlfn.XLOOKUP(G879,Movies_data!$A$1:$A$41,Movies_data!$D$1:$D$41,"not found")</f>
        <v>Drama</v>
      </c>
      <c r="J879" t="str">
        <f>_xlfn.XLOOKUP(G879,Movies_data!$A$1:$A$41,Movies_data!$C$1:$C$41,"not found")</f>
        <v>Tamil</v>
      </c>
      <c r="K879">
        <f>_xlfn.XLOOKUP(G879,Movies_data!$A$1:$A$41,Movies_data!$H$1:$H$41,"Not Found")</f>
        <v>7.6</v>
      </c>
      <c r="L879" t="str">
        <f>_xlfn.XLOOKUP(A879,Booking_data!$A$1:$A$6001,Booking_data!$E$1:$E$6001,"not Found")</f>
        <v>C122</v>
      </c>
      <c r="M879" t="str">
        <f>_xlfn.XLOOKUP(L879,Cinemas_data!$A$1:$A$49,Cinemas_data!$I$1:$I$49,"not Found")</f>
        <v>Asian Cinemas Grand Mall</v>
      </c>
      <c r="N879" t="str">
        <f>_xlfn.XLOOKUP(L879,Cinemas_data!$A$1:$A$49,Cinemas_data!$C$1:$C$49,"not Found")</f>
        <v>Noida</v>
      </c>
      <c r="O879">
        <f>_xlfn.XLOOKUP(A879,Booking_data!$A$1:$A$6001,Booking_data!$H$1:$H$6001,"not found")</f>
        <v>6</v>
      </c>
      <c r="P879">
        <f>_xlfn.XLOOKUP(A879,Booking_data!$A$1:$A$6001,Booking_data!$I$1:$I$6001,"not Found")</f>
        <v>180</v>
      </c>
      <c r="Q879">
        <f t="shared" si="67"/>
        <v>1080</v>
      </c>
      <c r="R879" t="str">
        <f>_xlfn.XLOOKUP(A879,Booking_data!$A$1:$A$6001,Booking_data!$L$1:$L$6001,"Not Found")</f>
        <v>Wallet</v>
      </c>
      <c r="S879">
        <f>_xlfn.XLOOKUP(A879,Booking_data!$A$1:$A$6001,Booking_data!$N$1:$N$6001,"not Found")</f>
        <v>39</v>
      </c>
      <c r="T879" t="str">
        <f>_xlfn.XLOOKUP(A879,Booking_data!$A$1:$A$6001,Booking_data!$O$1:$O$6001,"Not Found")</f>
        <v>Male</v>
      </c>
      <c r="U879" t="str">
        <f t="shared" si="68"/>
        <v>Middle Age</v>
      </c>
      <c r="V879" t="str">
        <f t="shared" si="69"/>
        <v>High Booking</v>
      </c>
    </row>
    <row r="880" spans="1:22" x14ac:dyDescent="0.25">
      <c r="A880" t="s">
        <v>1111</v>
      </c>
      <c r="B880" s="1">
        <v>46084</v>
      </c>
      <c r="C880" s="1">
        <v>46158</v>
      </c>
      <c r="D880" s="9">
        <v>0.53125</v>
      </c>
      <c r="E880" t="str">
        <f t="shared" si="65"/>
        <v>Weekday</v>
      </c>
      <c r="F880" t="str">
        <f t="shared" si="66"/>
        <v>Mar</v>
      </c>
      <c r="G880" t="str">
        <f>_xlfn.XLOOKUP(A880,Booking_data!$A$1:$A$6001,Booking_data!$D$1:$D$6001,"not found")</f>
        <v>M010</v>
      </c>
      <c r="H880" t="str">
        <f>_xlfn.XLOOKUP(G880,Movies_data!$A$1:$A$41,Movies_data!$B$1:$B$41,"not found")</f>
        <v>Captain Miller</v>
      </c>
      <c r="I880" t="str">
        <f>_xlfn.XLOOKUP(G880,Movies_data!$A$1:$A$41,Movies_data!$D$1:$D$41,"not found")</f>
        <v>Action</v>
      </c>
      <c r="J880" t="str">
        <f>_xlfn.XLOOKUP(G880,Movies_data!$A$1:$A$41,Movies_data!$C$1:$C$41,"not found")</f>
        <v>Tamil</v>
      </c>
      <c r="K880">
        <f>_xlfn.XLOOKUP(G880,Movies_data!$A$1:$A$41,Movies_data!$H$1:$H$41,"Not Found")</f>
        <v>7</v>
      </c>
      <c r="L880" t="str">
        <f>_xlfn.XLOOKUP(A880,Booking_data!$A$1:$A$6001,Booking_data!$E$1:$E$6001,"not Found")</f>
        <v>C051</v>
      </c>
      <c r="M880" t="str">
        <f>_xlfn.XLOOKUP(L880,Cinemas_data!$A$1:$A$49,Cinemas_data!$I$1:$I$49,"not Found")</f>
        <v>Asian Cinemas City Centre</v>
      </c>
      <c r="N880" t="str">
        <f>_xlfn.XLOOKUP(L880,Cinemas_data!$A$1:$A$49,Cinemas_data!$C$1:$C$49,"not Found")</f>
        <v>Bengaluru</v>
      </c>
      <c r="O880">
        <f>_xlfn.XLOOKUP(A880,Booking_data!$A$1:$A$6001,Booking_data!$H$1:$H$6001,"not found")</f>
        <v>4</v>
      </c>
      <c r="P880">
        <f>_xlfn.XLOOKUP(A880,Booking_data!$A$1:$A$6001,Booking_data!$I$1:$I$6001,"not Found")</f>
        <v>280</v>
      </c>
      <c r="Q880">
        <f t="shared" si="67"/>
        <v>1120</v>
      </c>
      <c r="R880" t="str">
        <f>_xlfn.XLOOKUP(A880,Booking_data!$A$1:$A$6001,Booking_data!$L$1:$L$6001,"Not Found")</f>
        <v>Debit Card</v>
      </c>
      <c r="S880">
        <f>_xlfn.XLOOKUP(A880,Booking_data!$A$1:$A$6001,Booking_data!$N$1:$N$6001,"not Found")</f>
        <v>36</v>
      </c>
      <c r="T880" t="str">
        <f>_xlfn.XLOOKUP(A880,Booking_data!$A$1:$A$6001,Booking_data!$O$1:$O$6001,"Not Found")</f>
        <v>Female</v>
      </c>
      <c r="U880" t="str">
        <f t="shared" si="68"/>
        <v>Middle Age</v>
      </c>
      <c r="V880" t="str">
        <f t="shared" si="69"/>
        <v>Medium Booking</v>
      </c>
    </row>
    <row r="881" spans="1:22" x14ac:dyDescent="0.25">
      <c r="A881" t="s">
        <v>1112</v>
      </c>
      <c r="B881" s="1">
        <v>46084</v>
      </c>
      <c r="C881" s="1">
        <v>46167</v>
      </c>
      <c r="D881" s="9">
        <v>0.39583333333333331</v>
      </c>
      <c r="E881" t="str">
        <f t="shared" si="65"/>
        <v>Weekday</v>
      </c>
      <c r="F881" t="str">
        <f t="shared" si="66"/>
        <v>Mar</v>
      </c>
      <c r="G881" t="str">
        <f>_xlfn.XLOOKUP(A881,Booking_data!$A$1:$A$6001,Booking_data!$D$1:$D$6001,"not found")</f>
        <v>M038</v>
      </c>
      <c r="H881" t="str">
        <f>_xlfn.XLOOKUP(G881,Movies_data!$A$1:$A$41,Movies_data!$B$1:$B$41,"not found")</f>
        <v>Barbie</v>
      </c>
      <c r="I881" t="str">
        <f>_xlfn.XLOOKUP(G881,Movies_data!$A$1:$A$41,Movies_data!$D$1:$D$41,"not found")</f>
        <v>Comedy</v>
      </c>
      <c r="J881" t="str">
        <f>_xlfn.XLOOKUP(G881,Movies_data!$A$1:$A$41,Movies_data!$C$1:$C$41,"not found")</f>
        <v>English</v>
      </c>
      <c r="K881">
        <f>_xlfn.XLOOKUP(G881,Movies_data!$A$1:$A$41,Movies_data!$H$1:$H$41,"Not Found")</f>
        <v>6.8</v>
      </c>
      <c r="L881" t="str">
        <f>_xlfn.XLOOKUP(A881,Booking_data!$A$1:$A$6001,Booking_data!$E$1:$E$6001,"not Found")</f>
        <v>C013</v>
      </c>
      <c r="M881" t="str">
        <f>_xlfn.XLOOKUP(L881,Cinemas_data!$A$1:$A$49,Cinemas_data!$I$1:$I$49,"not Found")</f>
        <v>Mukta A2 Cinemas Forum Mall</v>
      </c>
      <c r="N881" t="str">
        <f>_xlfn.XLOOKUP(L881,Cinemas_data!$A$1:$A$49,Cinemas_data!$C$1:$C$49,"not Found")</f>
        <v>Chennai</v>
      </c>
      <c r="O881">
        <f>_xlfn.XLOOKUP(A881,Booking_data!$A$1:$A$6001,Booking_data!$H$1:$H$6001,"not found")</f>
        <v>4</v>
      </c>
      <c r="P881">
        <f>_xlfn.XLOOKUP(A881,Booking_data!$A$1:$A$6001,Booking_data!$I$1:$I$6001,"not Found")</f>
        <v>240</v>
      </c>
      <c r="Q881">
        <f t="shared" si="67"/>
        <v>960</v>
      </c>
      <c r="R881" t="str">
        <f>_xlfn.XLOOKUP(A881,Booking_data!$A$1:$A$6001,Booking_data!$L$1:$L$6001,"Not Found")</f>
        <v>Debit Card</v>
      </c>
      <c r="S881">
        <f>_xlfn.XLOOKUP(A881,Booking_data!$A$1:$A$6001,Booking_data!$N$1:$N$6001,"not Found")</f>
        <v>49</v>
      </c>
      <c r="T881" t="str">
        <f>_xlfn.XLOOKUP(A881,Booking_data!$A$1:$A$6001,Booking_data!$O$1:$O$6001,"Not Found")</f>
        <v>Female</v>
      </c>
      <c r="U881" t="str">
        <f t="shared" si="68"/>
        <v>Above 45</v>
      </c>
      <c r="V881" t="str">
        <f t="shared" si="69"/>
        <v>Medium Booking</v>
      </c>
    </row>
    <row r="882" spans="1:22" x14ac:dyDescent="0.25">
      <c r="A882" t="s">
        <v>1113</v>
      </c>
      <c r="B882" s="1">
        <v>46084</v>
      </c>
      <c r="C882" s="1">
        <v>46084</v>
      </c>
      <c r="D882" s="9">
        <v>0.39583333333333331</v>
      </c>
      <c r="E882" t="str">
        <f t="shared" si="65"/>
        <v>Weekday</v>
      </c>
      <c r="F882" t="str">
        <f t="shared" si="66"/>
        <v>Mar</v>
      </c>
      <c r="G882" t="str">
        <f>_xlfn.XLOOKUP(A882,Booking_data!$A$1:$A$6001,Booking_data!$D$1:$D$6001,"not found")</f>
        <v>M001</v>
      </c>
      <c r="H882" t="str">
        <f>_xlfn.XLOOKUP(G882,Movies_data!$A$1:$A$41,Movies_data!$B$1:$B$41,"not found")</f>
        <v>Leo</v>
      </c>
      <c r="I882" t="str">
        <f>_xlfn.XLOOKUP(G882,Movies_data!$A$1:$A$41,Movies_data!$D$1:$D$41,"not found")</f>
        <v>Action</v>
      </c>
      <c r="J882" t="str">
        <f>_xlfn.XLOOKUP(G882,Movies_data!$A$1:$A$41,Movies_data!$C$1:$C$41,"not found")</f>
        <v>Tamil</v>
      </c>
      <c r="K882">
        <f>_xlfn.XLOOKUP(G882,Movies_data!$A$1:$A$41,Movies_data!$H$1:$H$41,"Not Found")</f>
        <v>8</v>
      </c>
      <c r="L882" t="str">
        <f>_xlfn.XLOOKUP(A882,Booking_data!$A$1:$A$6001,Booking_data!$E$1:$E$6001,"not Found")</f>
        <v>C163</v>
      </c>
      <c r="M882" t="str">
        <f>_xlfn.XLOOKUP(L882,Cinemas_data!$A$1:$A$49,Cinemas_data!$I$1:$I$49,"not Found")</f>
        <v>Miraj Cinemas Forum Mall</v>
      </c>
      <c r="N882" t="str">
        <f>_xlfn.XLOOKUP(L882,Cinemas_data!$A$1:$A$49,Cinemas_data!$C$1:$C$49,"not Found")</f>
        <v>Thiruvananthapuram</v>
      </c>
      <c r="O882">
        <f>_xlfn.XLOOKUP(A882,Booking_data!$A$1:$A$6001,Booking_data!$H$1:$H$6001,"not found")</f>
        <v>4</v>
      </c>
      <c r="P882">
        <f>_xlfn.XLOOKUP(A882,Booking_data!$A$1:$A$6001,Booking_data!$I$1:$I$6001,"not Found")</f>
        <v>180</v>
      </c>
      <c r="Q882">
        <f t="shared" si="67"/>
        <v>720</v>
      </c>
      <c r="R882" t="str">
        <f>_xlfn.XLOOKUP(A882,Booking_data!$A$1:$A$6001,Booking_data!$L$1:$L$6001,"Not Found")</f>
        <v>UPI</v>
      </c>
      <c r="S882">
        <f>_xlfn.XLOOKUP(A882,Booking_data!$A$1:$A$6001,Booking_data!$N$1:$N$6001,"not Found")</f>
        <v>35</v>
      </c>
      <c r="T882" t="str">
        <f>_xlfn.XLOOKUP(A882,Booking_data!$A$1:$A$6001,Booking_data!$O$1:$O$6001,"Not Found")</f>
        <v>Other</v>
      </c>
      <c r="U882" t="str">
        <f t="shared" si="68"/>
        <v>Middle Age</v>
      </c>
      <c r="V882" t="str">
        <f t="shared" si="69"/>
        <v>Medium Booking</v>
      </c>
    </row>
    <row r="883" spans="1:22" x14ac:dyDescent="0.25">
      <c r="A883" t="s">
        <v>1114</v>
      </c>
      <c r="B883" s="1">
        <v>46084</v>
      </c>
      <c r="C883" s="1">
        <v>46028</v>
      </c>
      <c r="D883" s="9">
        <v>0.53125</v>
      </c>
      <c r="E883" t="str">
        <f t="shared" si="65"/>
        <v>Weekday</v>
      </c>
      <c r="F883" t="str">
        <f t="shared" si="66"/>
        <v>Mar</v>
      </c>
      <c r="G883" t="str">
        <f>_xlfn.XLOOKUP(A883,Booking_data!$A$1:$A$6001,Booking_data!$D$1:$D$6001,"not found")</f>
        <v>M028</v>
      </c>
      <c r="H883" t="str">
        <f>_xlfn.XLOOKUP(G883,Movies_data!$A$1:$A$41,Movies_data!$B$1:$B$41,"not found")</f>
        <v>Kantara</v>
      </c>
      <c r="I883" t="str">
        <f>_xlfn.XLOOKUP(G883,Movies_data!$A$1:$A$41,Movies_data!$D$1:$D$41,"not found")</f>
        <v>Action</v>
      </c>
      <c r="J883" t="str">
        <f>_xlfn.XLOOKUP(G883,Movies_data!$A$1:$A$41,Movies_data!$C$1:$C$41,"not found")</f>
        <v>Kannada</v>
      </c>
      <c r="K883">
        <f>_xlfn.XLOOKUP(G883,Movies_data!$A$1:$A$41,Movies_data!$H$1:$H$41,"Not Found")</f>
        <v>8.1999999999999993</v>
      </c>
      <c r="L883" t="str">
        <f>_xlfn.XLOOKUP(A883,Booking_data!$A$1:$A$6001,Booking_data!$E$1:$E$6001,"not Found")</f>
        <v>C122</v>
      </c>
      <c r="M883" t="str">
        <f>_xlfn.XLOOKUP(L883,Cinemas_data!$A$1:$A$49,Cinemas_data!$I$1:$I$49,"not Found")</f>
        <v>Asian Cinemas Grand Mall</v>
      </c>
      <c r="N883" t="str">
        <f>_xlfn.XLOOKUP(L883,Cinemas_data!$A$1:$A$49,Cinemas_data!$C$1:$C$49,"not Found")</f>
        <v>Noida</v>
      </c>
      <c r="O883">
        <f>_xlfn.XLOOKUP(A883,Booking_data!$A$1:$A$6001,Booking_data!$H$1:$H$6001,"not found")</f>
        <v>5</v>
      </c>
      <c r="P883">
        <f>_xlfn.XLOOKUP(A883,Booking_data!$A$1:$A$6001,Booking_data!$I$1:$I$6001,"not Found")</f>
        <v>360</v>
      </c>
      <c r="Q883">
        <f t="shared" si="67"/>
        <v>1800</v>
      </c>
      <c r="R883" t="str">
        <f>_xlfn.XLOOKUP(A883,Booking_data!$A$1:$A$6001,Booking_data!$L$1:$L$6001,"Not Found")</f>
        <v>Wallet</v>
      </c>
      <c r="S883">
        <f>_xlfn.XLOOKUP(A883,Booking_data!$A$1:$A$6001,Booking_data!$N$1:$N$6001,"not Found")</f>
        <v>43</v>
      </c>
      <c r="T883" t="str">
        <f>_xlfn.XLOOKUP(A883,Booking_data!$A$1:$A$6001,Booking_data!$O$1:$O$6001,"Not Found")</f>
        <v>Female</v>
      </c>
      <c r="U883" t="str">
        <f t="shared" si="68"/>
        <v>Middle Age</v>
      </c>
      <c r="V883" t="str">
        <f t="shared" si="69"/>
        <v>High Booking</v>
      </c>
    </row>
    <row r="884" spans="1:22" x14ac:dyDescent="0.25">
      <c r="A884" t="s">
        <v>1115</v>
      </c>
      <c r="B884" s="1">
        <v>46084</v>
      </c>
      <c r="C884" s="1">
        <v>46131</v>
      </c>
      <c r="D884" s="9">
        <v>0.64583333333333337</v>
      </c>
      <c r="E884" t="str">
        <f t="shared" si="65"/>
        <v>Weekday</v>
      </c>
      <c r="F884" t="str">
        <f t="shared" si="66"/>
        <v>Mar</v>
      </c>
      <c r="G884" t="str">
        <f>_xlfn.XLOOKUP(A884,Booking_data!$A$1:$A$6001,Booking_data!$D$1:$D$6001,"not found")</f>
        <v>M008</v>
      </c>
      <c r="H884" t="str">
        <f>_xlfn.XLOOKUP(G884,Movies_data!$A$1:$A$41,Movies_data!$B$1:$B$41,"not found")</f>
        <v>Love Today</v>
      </c>
      <c r="I884" t="str">
        <f>_xlfn.XLOOKUP(G884,Movies_data!$A$1:$A$41,Movies_data!$D$1:$D$41,"not found")</f>
        <v>Romance</v>
      </c>
      <c r="J884" t="str">
        <f>_xlfn.XLOOKUP(G884,Movies_data!$A$1:$A$41,Movies_data!$C$1:$C$41,"not found")</f>
        <v>Tamil</v>
      </c>
      <c r="K884">
        <f>_xlfn.XLOOKUP(G884,Movies_data!$A$1:$A$41,Movies_data!$H$1:$H$41,"Not Found")</f>
        <v>7.4</v>
      </c>
      <c r="L884" t="str">
        <f>_xlfn.XLOOKUP(A884,Booking_data!$A$1:$A$6001,Booking_data!$E$1:$E$6001,"not Found")</f>
        <v>C103</v>
      </c>
      <c r="M884" t="str">
        <f>_xlfn.XLOOKUP(L884,Cinemas_data!$A$1:$A$49,Cinemas_data!$I$1:$I$49,"not Found")</f>
        <v>MovieMax Forum Mall</v>
      </c>
      <c r="N884" t="str">
        <f>_xlfn.XLOOKUP(L884,Cinemas_data!$A$1:$A$49,Cinemas_data!$C$1:$C$49,"not Found")</f>
        <v>Pune</v>
      </c>
      <c r="O884">
        <f>_xlfn.XLOOKUP(A884,Booking_data!$A$1:$A$6001,Booking_data!$H$1:$H$6001,"not found")</f>
        <v>1</v>
      </c>
      <c r="P884">
        <f>_xlfn.XLOOKUP(A884,Booking_data!$A$1:$A$6001,Booking_data!$I$1:$I$6001,"not Found")</f>
        <v>180</v>
      </c>
      <c r="Q884">
        <f t="shared" si="67"/>
        <v>180</v>
      </c>
      <c r="R884" t="str">
        <f>_xlfn.XLOOKUP(A884,Booking_data!$A$1:$A$6001,Booking_data!$L$1:$L$6001,"Not Found")</f>
        <v>UPI</v>
      </c>
      <c r="S884">
        <f>_xlfn.XLOOKUP(A884,Booking_data!$A$1:$A$6001,Booking_data!$N$1:$N$6001,"not Found")</f>
        <v>42</v>
      </c>
      <c r="T884" t="str">
        <f>_xlfn.XLOOKUP(A884,Booking_data!$A$1:$A$6001,Booking_data!$O$1:$O$6001,"Not Found")</f>
        <v>Male</v>
      </c>
      <c r="U884" t="str">
        <f t="shared" si="68"/>
        <v>Middle Age</v>
      </c>
      <c r="V884" t="str">
        <f t="shared" si="69"/>
        <v>Low Booking</v>
      </c>
    </row>
    <row r="885" spans="1:22" x14ac:dyDescent="0.25">
      <c r="A885" t="s">
        <v>1116</v>
      </c>
      <c r="B885" s="1">
        <v>46084</v>
      </c>
      <c r="C885" s="1">
        <v>46170</v>
      </c>
      <c r="D885" s="9">
        <v>0.64583333333333337</v>
      </c>
      <c r="E885" t="str">
        <f t="shared" si="65"/>
        <v>Weekday</v>
      </c>
      <c r="F885" t="str">
        <f t="shared" si="66"/>
        <v>Mar</v>
      </c>
      <c r="G885" t="str">
        <f>_xlfn.XLOOKUP(A885,Booking_data!$A$1:$A$6001,Booking_data!$D$1:$D$6001,"not found")</f>
        <v>M015</v>
      </c>
      <c r="H885" t="str">
        <f>_xlfn.XLOOKUP(G885,Movies_data!$A$1:$A$41,Movies_data!$B$1:$B$41,"not found")</f>
        <v>Kalki 2898 AD</v>
      </c>
      <c r="I885" t="str">
        <f>_xlfn.XLOOKUP(G885,Movies_data!$A$1:$A$41,Movies_data!$D$1:$D$41,"not found")</f>
        <v>Sci-Fi</v>
      </c>
      <c r="J885" t="str">
        <f>_xlfn.XLOOKUP(G885,Movies_data!$A$1:$A$41,Movies_data!$C$1:$C$41,"not found")</f>
        <v>Telugu</v>
      </c>
      <c r="K885">
        <f>_xlfn.XLOOKUP(G885,Movies_data!$A$1:$A$41,Movies_data!$H$1:$H$41,"Not Found")</f>
        <v>7</v>
      </c>
      <c r="L885" t="str">
        <f>_xlfn.XLOOKUP(A885,Booking_data!$A$1:$A$6001,Booking_data!$E$1:$E$6001,"not Found")</f>
        <v>C153</v>
      </c>
      <c r="M885" t="str">
        <f>_xlfn.XLOOKUP(L885,Cinemas_data!$A$1:$A$49,Cinemas_data!$I$1:$I$49,"not Found")</f>
        <v>Cinepolis Forum Mall</v>
      </c>
      <c r="N885" t="str">
        <f>_xlfn.XLOOKUP(L885,Cinemas_data!$A$1:$A$49,Cinemas_data!$C$1:$C$49,"not Found")</f>
        <v>Kochi</v>
      </c>
      <c r="O885">
        <f>_xlfn.XLOOKUP(A885,Booking_data!$A$1:$A$6001,Booking_data!$H$1:$H$6001,"not found")</f>
        <v>3</v>
      </c>
      <c r="P885">
        <f>_xlfn.XLOOKUP(A885,Booking_data!$A$1:$A$6001,Booking_data!$I$1:$I$6001,"not Found")</f>
        <v>420</v>
      </c>
      <c r="Q885">
        <f t="shared" si="67"/>
        <v>1260</v>
      </c>
      <c r="R885" t="str">
        <f>_xlfn.XLOOKUP(A885,Booking_data!$A$1:$A$6001,Booking_data!$L$1:$L$6001,"Not Found")</f>
        <v>Net Banking</v>
      </c>
      <c r="S885">
        <f>_xlfn.XLOOKUP(A885,Booking_data!$A$1:$A$6001,Booking_data!$N$1:$N$6001,"not Found")</f>
        <v>43</v>
      </c>
      <c r="T885" t="str">
        <f>_xlfn.XLOOKUP(A885,Booking_data!$A$1:$A$6001,Booking_data!$O$1:$O$6001,"Not Found")</f>
        <v>Male</v>
      </c>
      <c r="U885" t="str">
        <f t="shared" si="68"/>
        <v>Middle Age</v>
      </c>
      <c r="V885" t="str">
        <f t="shared" si="69"/>
        <v>Medium Booking</v>
      </c>
    </row>
    <row r="886" spans="1:22" x14ac:dyDescent="0.25">
      <c r="A886" t="s">
        <v>1117</v>
      </c>
      <c r="B886" s="1">
        <v>46084</v>
      </c>
      <c r="C886" s="1">
        <v>46127</v>
      </c>
      <c r="D886" s="9">
        <v>0.39583333333333331</v>
      </c>
      <c r="E886" t="str">
        <f t="shared" si="65"/>
        <v>Weekday</v>
      </c>
      <c r="F886" t="str">
        <f t="shared" si="66"/>
        <v>Mar</v>
      </c>
      <c r="G886" t="str">
        <f>_xlfn.XLOOKUP(A886,Booking_data!$A$1:$A$6001,Booking_data!$D$1:$D$6001,"not found")</f>
        <v>M013</v>
      </c>
      <c r="H886" t="str">
        <f>_xlfn.XLOOKUP(G886,Movies_data!$A$1:$A$41,Movies_data!$B$1:$B$41,"not found")</f>
        <v>Salaar</v>
      </c>
      <c r="I886" t="str">
        <f>_xlfn.XLOOKUP(G886,Movies_data!$A$1:$A$41,Movies_data!$D$1:$D$41,"not found")</f>
        <v>Action</v>
      </c>
      <c r="J886" t="str">
        <f>_xlfn.XLOOKUP(G886,Movies_data!$A$1:$A$41,Movies_data!$C$1:$C$41,"not found")</f>
        <v>Telugu</v>
      </c>
      <c r="K886">
        <f>_xlfn.XLOOKUP(G886,Movies_data!$A$1:$A$41,Movies_data!$H$1:$H$41,"Not Found")</f>
        <v>6.5</v>
      </c>
      <c r="L886" t="str">
        <f>_xlfn.XLOOKUP(A886,Booking_data!$A$1:$A$6001,Booking_data!$E$1:$E$6001,"not Found")</f>
        <v>C111</v>
      </c>
      <c r="M886" t="str">
        <f>_xlfn.XLOOKUP(L886,Cinemas_data!$A$1:$A$49,Cinemas_data!$I$1:$I$49,"not Found")</f>
        <v>Mukta A2 Cinemas City Centre</v>
      </c>
      <c r="N886" t="str">
        <f>_xlfn.XLOOKUP(L886,Cinemas_data!$A$1:$A$49,Cinemas_data!$C$1:$C$49,"not Found")</f>
        <v>Delhi</v>
      </c>
      <c r="O886">
        <f>_xlfn.XLOOKUP(A886,Booking_data!$A$1:$A$6001,Booking_data!$H$1:$H$6001,"not found")</f>
        <v>1</v>
      </c>
      <c r="P886">
        <f>_xlfn.XLOOKUP(A886,Booking_data!$A$1:$A$6001,Booking_data!$I$1:$I$6001,"not Found")</f>
        <v>360</v>
      </c>
      <c r="Q886">
        <f t="shared" si="67"/>
        <v>360</v>
      </c>
      <c r="R886" t="str">
        <f>_xlfn.XLOOKUP(A886,Booking_data!$A$1:$A$6001,Booking_data!$L$1:$L$6001,"Not Found")</f>
        <v>Wallet</v>
      </c>
      <c r="S886">
        <f>_xlfn.XLOOKUP(A886,Booking_data!$A$1:$A$6001,Booking_data!$N$1:$N$6001,"not Found")</f>
        <v>58</v>
      </c>
      <c r="T886" t="str">
        <f>_xlfn.XLOOKUP(A886,Booking_data!$A$1:$A$6001,Booking_data!$O$1:$O$6001,"Not Found")</f>
        <v>Male</v>
      </c>
      <c r="U886" t="str">
        <f t="shared" si="68"/>
        <v>Above 45</v>
      </c>
      <c r="V886" t="str">
        <f t="shared" si="69"/>
        <v>Low Booking</v>
      </c>
    </row>
    <row r="887" spans="1:22" x14ac:dyDescent="0.25">
      <c r="A887" t="s">
        <v>1118</v>
      </c>
      <c r="B887" s="1">
        <v>46084</v>
      </c>
      <c r="C887" s="1">
        <v>46151</v>
      </c>
      <c r="D887" s="9">
        <v>0.39583333333333331</v>
      </c>
      <c r="E887" t="str">
        <f t="shared" si="65"/>
        <v>Weekday</v>
      </c>
      <c r="F887" t="str">
        <f t="shared" si="66"/>
        <v>Mar</v>
      </c>
      <c r="G887" t="str">
        <f>_xlfn.XLOOKUP(A887,Booking_data!$A$1:$A$6001,Booking_data!$D$1:$D$6001,"not found")</f>
        <v>M003</v>
      </c>
      <c r="H887" t="str">
        <f>_xlfn.XLOOKUP(G887,Movies_data!$A$1:$A$41,Movies_data!$B$1:$B$41,"not found")</f>
        <v>Vikram</v>
      </c>
      <c r="I887" t="str">
        <f>_xlfn.XLOOKUP(G887,Movies_data!$A$1:$A$41,Movies_data!$D$1:$D$41,"not found")</f>
        <v>Action</v>
      </c>
      <c r="J887" t="str">
        <f>_xlfn.XLOOKUP(G887,Movies_data!$A$1:$A$41,Movies_data!$C$1:$C$41,"not found")</f>
        <v>Tamil</v>
      </c>
      <c r="K887">
        <f>_xlfn.XLOOKUP(G887,Movies_data!$A$1:$A$41,Movies_data!$H$1:$H$41,"Not Found")</f>
        <v>8.3000000000000007</v>
      </c>
      <c r="L887" t="str">
        <f>_xlfn.XLOOKUP(A887,Booking_data!$A$1:$A$6001,Booking_data!$E$1:$E$6001,"not Found")</f>
        <v>C092</v>
      </c>
      <c r="M887" t="str">
        <f>_xlfn.XLOOKUP(L887,Cinemas_data!$A$1:$A$49,Cinemas_data!$I$1:$I$49,"not Found")</f>
        <v>Miraj Cinemas Grand Mall</v>
      </c>
      <c r="N887" t="str">
        <f>_xlfn.XLOOKUP(L887,Cinemas_data!$A$1:$A$49,Cinemas_data!$C$1:$C$49,"not Found")</f>
        <v>Mumbai</v>
      </c>
      <c r="O887">
        <f>_xlfn.XLOOKUP(A887,Booking_data!$A$1:$A$6001,Booking_data!$H$1:$H$6001,"not found")</f>
        <v>4</v>
      </c>
      <c r="P887">
        <f>_xlfn.XLOOKUP(A887,Booking_data!$A$1:$A$6001,Booking_data!$I$1:$I$6001,"not Found")</f>
        <v>340</v>
      </c>
      <c r="Q887">
        <f t="shared" si="67"/>
        <v>1360</v>
      </c>
      <c r="R887" t="str">
        <f>_xlfn.XLOOKUP(A887,Booking_data!$A$1:$A$6001,Booking_data!$L$1:$L$6001,"Not Found")</f>
        <v>Net Banking</v>
      </c>
      <c r="S887">
        <f>_xlfn.XLOOKUP(A887,Booking_data!$A$1:$A$6001,Booking_data!$N$1:$N$6001,"not Found")</f>
        <v>32</v>
      </c>
      <c r="T887" t="str">
        <f>_xlfn.XLOOKUP(A887,Booking_data!$A$1:$A$6001,Booking_data!$O$1:$O$6001,"Not Found")</f>
        <v>Female</v>
      </c>
      <c r="U887" t="str">
        <f t="shared" si="68"/>
        <v>Middle Age</v>
      </c>
      <c r="V887" t="str">
        <f t="shared" si="69"/>
        <v>Medium Booking</v>
      </c>
    </row>
    <row r="888" spans="1:22" x14ac:dyDescent="0.25">
      <c r="A888" t="s">
        <v>1119</v>
      </c>
      <c r="B888" s="1">
        <v>46084</v>
      </c>
      <c r="C888" s="1">
        <v>46107</v>
      </c>
      <c r="D888" s="9">
        <v>0.9375</v>
      </c>
      <c r="E888" t="str">
        <f t="shared" si="65"/>
        <v>Weekday</v>
      </c>
      <c r="F888" t="str">
        <f t="shared" si="66"/>
        <v>Mar</v>
      </c>
      <c r="G888" t="str">
        <f>_xlfn.XLOOKUP(A888,Booking_data!$A$1:$A$6001,Booking_data!$D$1:$D$6001,"not found")</f>
        <v>M032</v>
      </c>
      <c r="H888" t="str">
        <f>_xlfn.XLOOKUP(G888,Movies_data!$A$1:$A$41,Movies_data!$B$1:$B$41,"not found")</f>
        <v>Premam</v>
      </c>
      <c r="I888" t="str">
        <f>_xlfn.XLOOKUP(G888,Movies_data!$A$1:$A$41,Movies_data!$D$1:$D$41,"not found")</f>
        <v>Romance</v>
      </c>
      <c r="J888" t="str">
        <f>_xlfn.XLOOKUP(G888,Movies_data!$A$1:$A$41,Movies_data!$C$1:$C$41,"not found")</f>
        <v>Malayalam</v>
      </c>
      <c r="K888">
        <f>_xlfn.XLOOKUP(G888,Movies_data!$A$1:$A$41,Movies_data!$H$1:$H$41,"Not Found")</f>
        <v>8.3000000000000007</v>
      </c>
      <c r="L888" t="str">
        <f>_xlfn.XLOOKUP(A888,Booking_data!$A$1:$A$6001,Booking_data!$E$1:$E$6001,"not Found")</f>
        <v>C013</v>
      </c>
      <c r="M888" t="str">
        <f>_xlfn.XLOOKUP(L888,Cinemas_data!$A$1:$A$49,Cinemas_data!$I$1:$I$49,"not Found")</f>
        <v>Mukta A2 Cinemas Forum Mall</v>
      </c>
      <c r="N888" t="str">
        <f>_xlfn.XLOOKUP(L888,Cinemas_data!$A$1:$A$49,Cinemas_data!$C$1:$C$49,"not Found")</f>
        <v>Chennai</v>
      </c>
      <c r="O888">
        <f>_xlfn.XLOOKUP(A888,Booking_data!$A$1:$A$6001,Booking_data!$H$1:$H$6001,"not found")</f>
        <v>4</v>
      </c>
      <c r="P888">
        <f>_xlfn.XLOOKUP(A888,Booking_data!$A$1:$A$6001,Booking_data!$I$1:$I$6001,"not Found")</f>
        <v>240</v>
      </c>
      <c r="Q888">
        <f t="shared" si="67"/>
        <v>960</v>
      </c>
      <c r="R888" t="str">
        <f>_xlfn.XLOOKUP(A888,Booking_data!$A$1:$A$6001,Booking_data!$L$1:$L$6001,"Not Found")</f>
        <v>Wallet</v>
      </c>
      <c r="S888">
        <f>_xlfn.XLOOKUP(A888,Booking_data!$A$1:$A$6001,Booking_data!$N$1:$N$6001,"not Found")</f>
        <v>35</v>
      </c>
      <c r="T888" t="str">
        <f>_xlfn.XLOOKUP(A888,Booking_data!$A$1:$A$6001,Booking_data!$O$1:$O$6001,"Not Found")</f>
        <v>Female</v>
      </c>
      <c r="U888" t="str">
        <f t="shared" si="68"/>
        <v>Middle Age</v>
      </c>
      <c r="V888" t="str">
        <f t="shared" si="69"/>
        <v>Medium Booking</v>
      </c>
    </row>
    <row r="889" spans="1:22" x14ac:dyDescent="0.25">
      <c r="A889" t="s">
        <v>1120</v>
      </c>
      <c r="B889" s="1">
        <v>46084</v>
      </c>
      <c r="C889" s="1">
        <v>46106</v>
      </c>
      <c r="D889" s="9">
        <v>0.39583333333333331</v>
      </c>
      <c r="E889" t="str">
        <f t="shared" si="65"/>
        <v>Weekday</v>
      </c>
      <c r="F889" t="str">
        <f t="shared" si="66"/>
        <v>Mar</v>
      </c>
      <c r="G889" t="str">
        <f>_xlfn.XLOOKUP(A889,Booking_data!$A$1:$A$6001,Booking_data!$D$1:$D$6001,"not found")</f>
        <v>M009</v>
      </c>
      <c r="H889" t="str">
        <f>_xlfn.XLOOKUP(G889,Movies_data!$A$1:$A$41,Movies_data!$B$1:$B$41,"not found")</f>
        <v>Amaran</v>
      </c>
      <c r="I889" t="str">
        <f>_xlfn.XLOOKUP(G889,Movies_data!$A$1:$A$41,Movies_data!$D$1:$D$41,"not found")</f>
        <v>Biography</v>
      </c>
      <c r="J889" t="str">
        <f>_xlfn.XLOOKUP(G889,Movies_data!$A$1:$A$41,Movies_data!$C$1:$C$41,"not found")</f>
        <v>Tamil</v>
      </c>
      <c r="K889">
        <f>_xlfn.XLOOKUP(G889,Movies_data!$A$1:$A$41,Movies_data!$H$1:$H$41,"Not Found")</f>
        <v>8.3000000000000007</v>
      </c>
      <c r="L889" t="str">
        <f>_xlfn.XLOOKUP(A889,Booking_data!$A$1:$A$6001,Booking_data!$E$1:$E$6001,"not Found")</f>
        <v>C161</v>
      </c>
      <c r="M889" t="str">
        <f>_xlfn.XLOOKUP(L889,Cinemas_data!$A$1:$A$49,Cinemas_data!$I$1:$I$49,"not Found")</f>
        <v>INOX City Centre</v>
      </c>
      <c r="N889" t="str">
        <f>_xlfn.XLOOKUP(L889,Cinemas_data!$A$1:$A$49,Cinemas_data!$C$1:$C$49,"not Found")</f>
        <v>Thiruvananthapuram</v>
      </c>
      <c r="O889">
        <f>_xlfn.XLOOKUP(A889,Booking_data!$A$1:$A$6001,Booking_data!$H$1:$H$6001,"not found")</f>
        <v>3</v>
      </c>
      <c r="P889">
        <f>_xlfn.XLOOKUP(A889,Booking_data!$A$1:$A$6001,Booking_data!$I$1:$I$6001,"not Found")</f>
        <v>360</v>
      </c>
      <c r="Q889">
        <f t="shared" si="67"/>
        <v>1080</v>
      </c>
      <c r="R889" t="str">
        <f>_xlfn.XLOOKUP(A889,Booking_data!$A$1:$A$6001,Booking_data!$L$1:$L$6001,"Not Found")</f>
        <v>UPI</v>
      </c>
      <c r="S889">
        <f>_xlfn.XLOOKUP(A889,Booking_data!$A$1:$A$6001,Booking_data!$N$1:$N$6001,"not Found")</f>
        <v>23</v>
      </c>
      <c r="T889" t="str">
        <f>_xlfn.XLOOKUP(A889,Booking_data!$A$1:$A$6001,Booking_data!$O$1:$O$6001,"Not Found")</f>
        <v>Female</v>
      </c>
      <c r="U889" t="str">
        <f t="shared" si="68"/>
        <v>Youngster</v>
      </c>
      <c r="V889" t="str">
        <f t="shared" si="69"/>
        <v>Medium Booking</v>
      </c>
    </row>
    <row r="890" spans="1:22" x14ac:dyDescent="0.25">
      <c r="A890" t="s">
        <v>1121</v>
      </c>
      <c r="B890" s="1">
        <v>46084</v>
      </c>
      <c r="C890" s="1">
        <v>46028</v>
      </c>
      <c r="D890" s="9">
        <v>0.77083333333333337</v>
      </c>
      <c r="E890" t="str">
        <f t="shared" si="65"/>
        <v>Weekday</v>
      </c>
      <c r="F890" t="str">
        <f t="shared" si="66"/>
        <v>Mar</v>
      </c>
      <c r="G890" t="str">
        <f>_xlfn.XLOOKUP(A890,Booking_data!$A$1:$A$6001,Booking_data!$D$1:$D$6001,"not found")</f>
        <v>M016</v>
      </c>
      <c r="H890" t="str">
        <f>_xlfn.XLOOKUP(G890,Movies_data!$A$1:$A$41,Movies_data!$B$1:$B$41,"not found")</f>
        <v>Arjun Reddy</v>
      </c>
      <c r="I890" t="str">
        <f>_xlfn.XLOOKUP(G890,Movies_data!$A$1:$A$41,Movies_data!$D$1:$D$41,"not found")</f>
        <v>Drama</v>
      </c>
      <c r="J890" t="str">
        <f>_xlfn.XLOOKUP(G890,Movies_data!$A$1:$A$41,Movies_data!$C$1:$C$41,"not found")</f>
        <v>Telugu</v>
      </c>
      <c r="K890">
        <f>_xlfn.XLOOKUP(G890,Movies_data!$A$1:$A$41,Movies_data!$H$1:$H$41,"Not Found")</f>
        <v>7.7</v>
      </c>
      <c r="L890" t="str">
        <f>_xlfn.XLOOKUP(A890,Booking_data!$A$1:$A$6001,Booking_data!$E$1:$E$6001,"not Found")</f>
        <v>C032</v>
      </c>
      <c r="M890" t="str">
        <f>_xlfn.XLOOKUP(L890,Cinemas_data!$A$1:$A$49,Cinemas_data!$I$1:$I$49,"not Found")</f>
        <v>MovieMax Grand Mall</v>
      </c>
      <c r="N890" t="str">
        <f>_xlfn.XLOOKUP(L890,Cinemas_data!$A$1:$A$49,Cinemas_data!$C$1:$C$49,"not Found")</f>
        <v>Madurai</v>
      </c>
      <c r="O890">
        <f>_xlfn.XLOOKUP(A890,Booking_data!$A$1:$A$6001,Booking_data!$H$1:$H$6001,"not found")</f>
        <v>2</v>
      </c>
      <c r="P890">
        <f>_xlfn.XLOOKUP(A890,Booking_data!$A$1:$A$6001,Booking_data!$I$1:$I$6001,"not Found")</f>
        <v>160</v>
      </c>
      <c r="Q890">
        <f t="shared" si="67"/>
        <v>320</v>
      </c>
      <c r="R890" t="str">
        <f>_xlfn.XLOOKUP(A890,Booking_data!$A$1:$A$6001,Booking_data!$L$1:$L$6001,"Not Found")</f>
        <v>Wallet</v>
      </c>
      <c r="S890">
        <f>_xlfn.XLOOKUP(A890,Booking_data!$A$1:$A$6001,Booking_data!$N$1:$N$6001,"not Found")</f>
        <v>45</v>
      </c>
      <c r="T890" t="str">
        <f>_xlfn.XLOOKUP(A890,Booking_data!$A$1:$A$6001,Booking_data!$O$1:$O$6001,"Not Found")</f>
        <v>Female</v>
      </c>
      <c r="U890" t="str">
        <f t="shared" si="68"/>
        <v>Above 45</v>
      </c>
      <c r="V890" t="str">
        <f t="shared" si="69"/>
        <v>Low Booking</v>
      </c>
    </row>
    <row r="891" spans="1:22" x14ac:dyDescent="0.25">
      <c r="A891" t="s">
        <v>1122</v>
      </c>
      <c r="B891" s="1">
        <v>46084</v>
      </c>
      <c r="C891" s="1">
        <v>46169</v>
      </c>
      <c r="D891" s="9">
        <v>0.88541666666666663</v>
      </c>
      <c r="E891" t="str">
        <f t="shared" si="65"/>
        <v>Weekday</v>
      </c>
      <c r="F891" t="str">
        <f t="shared" si="66"/>
        <v>Mar</v>
      </c>
      <c r="G891" t="str">
        <f>_xlfn.XLOOKUP(A891,Booking_data!$A$1:$A$6001,Booking_data!$D$1:$D$6001,"not found")</f>
        <v>M010</v>
      </c>
      <c r="H891" t="str">
        <f>_xlfn.XLOOKUP(G891,Movies_data!$A$1:$A$41,Movies_data!$B$1:$B$41,"not found")</f>
        <v>Captain Miller</v>
      </c>
      <c r="I891" t="str">
        <f>_xlfn.XLOOKUP(G891,Movies_data!$A$1:$A$41,Movies_data!$D$1:$D$41,"not found")</f>
        <v>Action</v>
      </c>
      <c r="J891" t="str">
        <f>_xlfn.XLOOKUP(G891,Movies_data!$A$1:$A$41,Movies_data!$C$1:$C$41,"not found")</f>
        <v>Tamil</v>
      </c>
      <c r="K891">
        <f>_xlfn.XLOOKUP(G891,Movies_data!$A$1:$A$41,Movies_data!$H$1:$H$41,"Not Found")</f>
        <v>7</v>
      </c>
      <c r="L891" t="str">
        <f>_xlfn.XLOOKUP(A891,Booking_data!$A$1:$A$6001,Booking_data!$E$1:$E$6001,"not Found")</f>
        <v>C071</v>
      </c>
      <c r="M891" t="str">
        <f>_xlfn.XLOOKUP(L891,Cinemas_data!$A$1:$A$49,Cinemas_data!$I$1:$I$49,"not Found")</f>
        <v>PVR City Centre</v>
      </c>
      <c r="N891" t="str">
        <f>_xlfn.XLOOKUP(L891,Cinemas_data!$A$1:$A$49,Cinemas_data!$C$1:$C$49,"not Found")</f>
        <v>Hyderabad</v>
      </c>
      <c r="O891">
        <f>_xlfn.XLOOKUP(A891,Booking_data!$A$1:$A$6001,Booking_data!$H$1:$H$6001,"not found")</f>
        <v>3</v>
      </c>
      <c r="P891">
        <f>_xlfn.XLOOKUP(A891,Booking_data!$A$1:$A$6001,Booking_data!$I$1:$I$6001,"not Found")</f>
        <v>180</v>
      </c>
      <c r="Q891">
        <f t="shared" si="67"/>
        <v>540</v>
      </c>
      <c r="R891" t="str">
        <f>_xlfn.XLOOKUP(A891,Booking_data!$A$1:$A$6001,Booking_data!$L$1:$L$6001,"Not Found")</f>
        <v>Wallet</v>
      </c>
      <c r="S891">
        <f>_xlfn.XLOOKUP(A891,Booking_data!$A$1:$A$6001,Booking_data!$N$1:$N$6001,"not Found")</f>
        <v>35</v>
      </c>
      <c r="T891" t="str">
        <f>_xlfn.XLOOKUP(A891,Booking_data!$A$1:$A$6001,Booking_data!$O$1:$O$6001,"Not Found")</f>
        <v>Female</v>
      </c>
      <c r="U891" t="str">
        <f t="shared" si="68"/>
        <v>Middle Age</v>
      </c>
      <c r="V891" t="str">
        <f t="shared" si="69"/>
        <v>Medium Booking</v>
      </c>
    </row>
    <row r="892" spans="1:22" x14ac:dyDescent="0.25">
      <c r="A892" t="s">
        <v>1123</v>
      </c>
      <c r="B892" s="1">
        <v>46084</v>
      </c>
      <c r="C892" s="1">
        <v>46063</v>
      </c>
      <c r="D892" s="9">
        <v>0.77083333333333337</v>
      </c>
      <c r="E892" t="str">
        <f t="shared" si="65"/>
        <v>Weekday</v>
      </c>
      <c r="F892" t="str">
        <f t="shared" si="66"/>
        <v>Mar</v>
      </c>
      <c r="G892" t="str">
        <f>_xlfn.XLOOKUP(A892,Booking_data!$A$1:$A$6001,Booking_data!$D$1:$D$6001,"not found")</f>
        <v>M017</v>
      </c>
      <c r="H892" t="str">
        <f>_xlfn.XLOOKUP(G892,Movies_data!$A$1:$A$41,Movies_data!$B$1:$B$41,"not found")</f>
        <v>Baahubali 2</v>
      </c>
      <c r="I892" t="str">
        <f>_xlfn.XLOOKUP(G892,Movies_data!$A$1:$A$41,Movies_data!$D$1:$D$41,"not found")</f>
        <v>Action</v>
      </c>
      <c r="J892" t="str">
        <f>_xlfn.XLOOKUP(G892,Movies_data!$A$1:$A$41,Movies_data!$C$1:$C$41,"not found")</f>
        <v>Telugu</v>
      </c>
      <c r="K892">
        <f>_xlfn.XLOOKUP(G892,Movies_data!$A$1:$A$41,Movies_data!$H$1:$H$41,"Not Found")</f>
        <v>8.1999999999999993</v>
      </c>
      <c r="L892" t="str">
        <f>_xlfn.XLOOKUP(A892,Booking_data!$A$1:$A$6001,Booking_data!$E$1:$E$6001,"not Found")</f>
        <v>C052</v>
      </c>
      <c r="M892" t="str">
        <f>_xlfn.XLOOKUP(L892,Cinemas_data!$A$1:$A$49,Cinemas_data!$I$1:$I$49,"not Found")</f>
        <v>City Pride Grand Mall</v>
      </c>
      <c r="N892" t="str">
        <f>_xlfn.XLOOKUP(L892,Cinemas_data!$A$1:$A$49,Cinemas_data!$C$1:$C$49,"not Found")</f>
        <v>Bengaluru</v>
      </c>
      <c r="O892">
        <f>_xlfn.XLOOKUP(A892,Booking_data!$A$1:$A$6001,Booking_data!$H$1:$H$6001,"not found")</f>
        <v>6</v>
      </c>
      <c r="P892">
        <f>_xlfn.XLOOKUP(A892,Booking_data!$A$1:$A$6001,Booking_data!$I$1:$I$6001,"not Found")</f>
        <v>380</v>
      </c>
      <c r="Q892">
        <f t="shared" si="67"/>
        <v>2280</v>
      </c>
      <c r="R892" t="str">
        <f>_xlfn.XLOOKUP(A892,Booking_data!$A$1:$A$6001,Booking_data!$L$1:$L$6001,"Not Found")</f>
        <v>Debit Card</v>
      </c>
      <c r="S892">
        <f>_xlfn.XLOOKUP(A892,Booking_data!$A$1:$A$6001,Booking_data!$N$1:$N$6001,"not Found")</f>
        <v>48</v>
      </c>
      <c r="T892" t="str">
        <f>_xlfn.XLOOKUP(A892,Booking_data!$A$1:$A$6001,Booking_data!$O$1:$O$6001,"Not Found")</f>
        <v>Other</v>
      </c>
      <c r="U892" t="str">
        <f t="shared" si="68"/>
        <v>Above 45</v>
      </c>
      <c r="V892" t="str">
        <f t="shared" si="69"/>
        <v>High Booking</v>
      </c>
    </row>
    <row r="893" spans="1:22" x14ac:dyDescent="0.25">
      <c r="A893" t="s">
        <v>1124</v>
      </c>
      <c r="B893" s="1">
        <v>46084</v>
      </c>
      <c r="C893" s="1">
        <v>46072</v>
      </c>
      <c r="D893" s="9">
        <v>0.9375</v>
      </c>
      <c r="E893" t="str">
        <f t="shared" si="65"/>
        <v>Weekday</v>
      </c>
      <c r="F893" t="str">
        <f t="shared" si="66"/>
        <v>Mar</v>
      </c>
      <c r="G893" t="str">
        <f>_xlfn.XLOOKUP(A893,Booking_data!$A$1:$A$6001,Booking_data!$D$1:$D$6001,"not found")</f>
        <v>M001</v>
      </c>
      <c r="H893" t="str">
        <f>_xlfn.XLOOKUP(G893,Movies_data!$A$1:$A$41,Movies_data!$B$1:$B$41,"not found")</f>
        <v>Leo</v>
      </c>
      <c r="I893" t="str">
        <f>_xlfn.XLOOKUP(G893,Movies_data!$A$1:$A$41,Movies_data!$D$1:$D$41,"not found")</f>
        <v>Action</v>
      </c>
      <c r="J893" t="str">
        <f>_xlfn.XLOOKUP(G893,Movies_data!$A$1:$A$41,Movies_data!$C$1:$C$41,"not found")</f>
        <v>Tamil</v>
      </c>
      <c r="K893">
        <f>_xlfn.XLOOKUP(G893,Movies_data!$A$1:$A$41,Movies_data!$H$1:$H$41,"Not Found")</f>
        <v>8</v>
      </c>
      <c r="L893" t="str">
        <f>_xlfn.XLOOKUP(A893,Booking_data!$A$1:$A$6001,Booking_data!$E$1:$E$6001,"not Found")</f>
        <v>C093</v>
      </c>
      <c r="M893" t="str">
        <f>_xlfn.XLOOKUP(L893,Cinemas_data!$A$1:$A$49,Cinemas_data!$I$1:$I$49,"not Found")</f>
        <v>Mukta A2 Cinemas Forum Mall</v>
      </c>
      <c r="N893" t="str">
        <f>_xlfn.XLOOKUP(L893,Cinemas_data!$A$1:$A$49,Cinemas_data!$C$1:$C$49,"not Found")</f>
        <v>Mumbai</v>
      </c>
      <c r="O893">
        <f>_xlfn.XLOOKUP(A893,Booking_data!$A$1:$A$6001,Booking_data!$H$1:$H$6001,"not found")</f>
        <v>2</v>
      </c>
      <c r="P893">
        <f>_xlfn.XLOOKUP(A893,Booking_data!$A$1:$A$6001,Booking_data!$I$1:$I$6001,"not Found")</f>
        <v>240</v>
      </c>
      <c r="Q893">
        <f t="shared" si="67"/>
        <v>480</v>
      </c>
      <c r="R893" t="str">
        <f>_xlfn.XLOOKUP(A893,Booking_data!$A$1:$A$6001,Booking_data!$L$1:$L$6001,"Not Found")</f>
        <v>Credit Card</v>
      </c>
      <c r="S893">
        <f>_xlfn.XLOOKUP(A893,Booking_data!$A$1:$A$6001,Booking_data!$N$1:$N$6001,"not Found")</f>
        <v>37</v>
      </c>
      <c r="T893" t="str">
        <f>_xlfn.XLOOKUP(A893,Booking_data!$A$1:$A$6001,Booking_data!$O$1:$O$6001,"Not Found")</f>
        <v>Other</v>
      </c>
      <c r="U893" t="str">
        <f t="shared" si="68"/>
        <v>Middle Age</v>
      </c>
      <c r="V893" t="str">
        <f t="shared" si="69"/>
        <v>Low Booking</v>
      </c>
    </row>
    <row r="894" spans="1:22" x14ac:dyDescent="0.25">
      <c r="A894" t="s">
        <v>1125</v>
      </c>
      <c r="B894" s="1">
        <v>46084</v>
      </c>
      <c r="C894" s="1">
        <v>46167</v>
      </c>
      <c r="D894" s="9">
        <v>0.53125</v>
      </c>
      <c r="E894" t="str">
        <f t="shared" si="65"/>
        <v>Weekday</v>
      </c>
      <c r="F894" t="str">
        <f t="shared" si="66"/>
        <v>Mar</v>
      </c>
      <c r="G894" t="str">
        <f>_xlfn.XLOOKUP(A894,Booking_data!$A$1:$A$6001,Booking_data!$D$1:$D$6001,"not found")</f>
        <v>M009</v>
      </c>
      <c r="H894" t="str">
        <f>_xlfn.XLOOKUP(G894,Movies_data!$A$1:$A$41,Movies_data!$B$1:$B$41,"not found")</f>
        <v>Amaran</v>
      </c>
      <c r="I894" t="str">
        <f>_xlfn.XLOOKUP(G894,Movies_data!$A$1:$A$41,Movies_data!$D$1:$D$41,"not found")</f>
        <v>Biography</v>
      </c>
      <c r="J894" t="str">
        <f>_xlfn.XLOOKUP(G894,Movies_data!$A$1:$A$41,Movies_data!$C$1:$C$41,"not found")</f>
        <v>Tamil</v>
      </c>
      <c r="K894">
        <f>_xlfn.XLOOKUP(G894,Movies_data!$A$1:$A$41,Movies_data!$H$1:$H$41,"Not Found")</f>
        <v>8.3000000000000007</v>
      </c>
      <c r="L894" t="str">
        <f>_xlfn.XLOOKUP(A894,Booking_data!$A$1:$A$6001,Booking_data!$E$1:$E$6001,"not Found")</f>
        <v>C021</v>
      </c>
      <c r="M894" t="str">
        <f>_xlfn.XLOOKUP(L894,Cinemas_data!$A$1:$A$49,Cinemas_data!$I$1:$I$49,"not Found")</f>
        <v>Miraj Cinemas City Centre</v>
      </c>
      <c r="N894" t="str">
        <f>_xlfn.XLOOKUP(L894,Cinemas_data!$A$1:$A$49,Cinemas_data!$C$1:$C$49,"not Found")</f>
        <v>Coimbatore</v>
      </c>
      <c r="O894">
        <f>_xlfn.XLOOKUP(A894,Booking_data!$A$1:$A$6001,Booking_data!$H$1:$H$6001,"not found")</f>
        <v>3</v>
      </c>
      <c r="P894">
        <f>_xlfn.XLOOKUP(A894,Booking_data!$A$1:$A$6001,Booking_data!$I$1:$I$6001,"not Found")</f>
        <v>400</v>
      </c>
      <c r="Q894">
        <f t="shared" si="67"/>
        <v>1200</v>
      </c>
      <c r="R894" t="str">
        <f>_xlfn.XLOOKUP(A894,Booking_data!$A$1:$A$6001,Booking_data!$L$1:$L$6001,"Not Found")</f>
        <v>UPI</v>
      </c>
      <c r="S894">
        <f>_xlfn.XLOOKUP(A894,Booking_data!$A$1:$A$6001,Booking_data!$N$1:$N$6001,"not Found")</f>
        <v>53</v>
      </c>
      <c r="T894" t="str">
        <f>_xlfn.XLOOKUP(A894,Booking_data!$A$1:$A$6001,Booking_data!$O$1:$O$6001,"Not Found")</f>
        <v>Male</v>
      </c>
      <c r="U894" t="str">
        <f t="shared" si="68"/>
        <v>Above 45</v>
      </c>
      <c r="V894" t="str">
        <f t="shared" si="69"/>
        <v>Medium Booking</v>
      </c>
    </row>
    <row r="895" spans="1:22" x14ac:dyDescent="0.25">
      <c r="A895" t="s">
        <v>1126</v>
      </c>
      <c r="B895" s="1">
        <v>46084</v>
      </c>
      <c r="C895" s="1">
        <v>46101</v>
      </c>
      <c r="D895" s="9">
        <v>0.9375</v>
      </c>
      <c r="E895" t="str">
        <f t="shared" si="65"/>
        <v>Weekday</v>
      </c>
      <c r="F895" t="str">
        <f t="shared" si="66"/>
        <v>Mar</v>
      </c>
      <c r="G895" t="str">
        <f>_xlfn.XLOOKUP(A895,Booking_data!$A$1:$A$6001,Booking_data!$D$1:$D$6001,"not found")</f>
        <v>M020</v>
      </c>
      <c r="H895" t="str">
        <f>_xlfn.XLOOKUP(G895,Movies_data!$A$1:$A$41,Movies_data!$B$1:$B$41,"not found")</f>
        <v>Jawan</v>
      </c>
      <c r="I895" t="str">
        <f>_xlfn.XLOOKUP(G895,Movies_data!$A$1:$A$41,Movies_data!$D$1:$D$41,"not found")</f>
        <v>Action</v>
      </c>
      <c r="J895" t="str">
        <f>_xlfn.XLOOKUP(G895,Movies_data!$A$1:$A$41,Movies_data!$C$1:$C$41,"not found")</f>
        <v>Hindi</v>
      </c>
      <c r="K895">
        <f>_xlfn.XLOOKUP(G895,Movies_data!$A$1:$A$41,Movies_data!$H$1:$H$41,"Not Found")</f>
        <v>7</v>
      </c>
      <c r="L895" t="str">
        <f>_xlfn.XLOOKUP(A895,Booking_data!$A$1:$A$6001,Booking_data!$E$1:$E$6001,"not Found")</f>
        <v>C072</v>
      </c>
      <c r="M895" t="str">
        <f>_xlfn.XLOOKUP(L895,Cinemas_data!$A$1:$A$49,Cinemas_data!$I$1:$I$49,"not Found")</f>
        <v>INOX Grand Mall</v>
      </c>
      <c r="N895" t="str">
        <f>_xlfn.XLOOKUP(L895,Cinemas_data!$A$1:$A$49,Cinemas_data!$C$1:$C$49,"not Found")</f>
        <v>Hyderabad</v>
      </c>
      <c r="O895">
        <f>_xlfn.XLOOKUP(A895,Booking_data!$A$1:$A$6001,Booking_data!$H$1:$H$6001,"not found")</f>
        <v>3</v>
      </c>
      <c r="P895">
        <f>_xlfn.XLOOKUP(A895,Booking_data!$A$1:$A$6001,Booking_data!$I$1:$I$6001,"not Found")</f>
        <v>200</v>
      </c>
      <c r="Q895">
        <f t="shared" si="67"/>
        <v>600</v>
      </c>
      <c r="R895" t="str">
        <f>_xlfn.XLOOKUP(A895,Booking_data!$A$1:$A$6001,Booking_data!$L$1:$L$6001,"Not Found")</f>
        <v>Credit Card</v>
      </c>
      <c r="S895">
        <f>_xlfn.XLOOKUP(A895,Booking_data!$A$1:$A$6001,Booking_data!$N$1:$N$6001,"not Found")</f>
        <v>52</v>
      </c>
      <c r="T895" t="str">
        <f>_xlfn.XLOOKUP(A895,Booking_data!$A$1:$A$6001,Booking_data!$O$1:$O$6001,"Not Found")</f>
        <v>Male</v>
      </c>
      <c r="U895" t="str">
        <f t="shared" si="68"/>
        <v>Above 45</v>
      </c>
      <c r="V895" t="str">
        <f t="shared" si="69"/>
        <v>Medium Booking</v>
      </c>
    </row>
    <row r="896" spans="1:22" x14ac:dyDescent="0.25">
      <c r="A896" t="s">
        <v>1127</v>
      </c>
      <c r="B896" s="1">
        <v>46084</v>
      </c>
      <c r="C896" s="1">
        <v>46052</v>
      </c>
      <c r="D896" s="9">
        <v>0.64583333333333337</v>
      </c>
      <c r="E896" t="str">
        <f t="shared" si="65"/>
        <v>Weekday</v>
      </c>
      <c r="F896" t="str">
        <f t="shared" si="66"/>
        <v>Mar</v>
      </c>
      <c r="G896" t="str">
        <f>_xlfn.XLOOKUP(A896,Booking_data!$A$1:$A$6001,Booking_data!$D$1:$D$6001,"not found")</f>
        <v>M007</v>
      </c>
      <c r="H896" t="str">
        <f>_xlfn.XLOOKUP(G896,Movies_data!$A$1:$A$41,Movies_data!$B$1:$B$41,"not found")</f>
        <v>Good Night</v>
      </c>
      <c r="I896" t="str">
        <f>_xlfn.XLOOKUP(G896,Movies_data!$A$1:$A$41,Movies_data!$D$1:$D$41,"not found")</f>
        <v>Comedy</v>
      </c>
      <c r="J896" t="str">
        <f>_xlfn.XLOOKUP(G896,Movies_data!$A$1:$A$41,Movies_data!$C$1:$C$41,"not found")</f>
        <v>Tamil</v>
      </c>
      <c r="K896">
        <f>_xlfn.XLOOKUP(G896,Movies_data!$A$1:$A$41,Movies_data!$H$1:$H$41,"Not Found")</f>
        <v>8</v>
      </c>
      <c r="L896" t="str">
        <f>_xlfn.XLOOKUP(A896,Booking_data!$A$1:$A$6001,Booking_data!$E$1:$E$6001,"not Found")</f>
        <v>C062</v>
      </c>
      <c r="M896" t="str">
        <f>_xlfn.XLOOKUP(L896,Cinemas_data!$A$1:$A$49,Cinemas_data!$I$1:$I$49,"not Found")</f>
        <v>PVR Grand Mall</v>
      </c>
      <c r="N896" t="str">
        <f>_xlfn.XLOOKUP(L896,Cinemas_data!$A$1:$A$49,Cinemas_data!$C$1:$C$49,"not Found")</f>
        <v>Mysuru</v>
      </c>
      <c r="O896">
        <f>_xlfn.XLOOKUP(A896,Booking_data!$A$1:$A$6001,Booking_data!$H$1:$H$6001,"not found")</f>
        <v>1</v>
      </c>
      <c r="P896">
        <f>_xlfn.XLOOKUP(A896,Booking_data!$A$1:$A$6001,Booking_data!$I$1:$I$6001,"not Found")</f>
        <v>420</v>
      </c>
      <c r="Q896">
        <f t="shared" si="67"/>
        <v>420</v>
      </c>
      <c r="R896" t="str">
        <f>_xlfn.XLOOKUP(A896,Booking_data!$A$1:$A$6001,Booking_data!$L$1:$L$6001,"Not Found")</f>
        <v>Wallet</v>
      </c>
      <c r="S896">
        <f>_xlfn.XLOOKUP(A896,Booking_data!$A$1:$A$6001,Booking_data!$N$1:$N$6001,"not Found")</f>
        <v>42</v>
      </c>
      <c r="T896" t="str">
        <f>_xlfn.XLOOKUP(A896,Booking_data!$A$1:$A$6001,Booking_data!$O$1:$O$6001,"Not Found")</f>
        <v>Other</v>
      </c>
      <c r="U896" t="str">
        <f t="shared" si="68"/>
        <v>Middle Age</v>
      </c>
      <c r="V896" t="str">
        <f t="shared" si="69"/>
        <v>Low Booking</v>
      </c>
    </row>
    <row r="897" spans="1:22" x14ac:dyDescent="0.25">
      <c r="A897" t="s">
        <v>1128</v>
      </c>
      <c r="B897" s="1">
        <v>46084</v>
      </c>
      <c r="C897" s="1">
        <v>46078</v>
      </c>
      <c r="D897" s="9">
        <v>0.77083333333333337</v>
      </c>
      <c r="E897" t="str">
        <f t="shared" si="65"/>
        <v>Weekday</v>
      </c>
      <c r="F897" t="str">
        <f t="shared" si="66"/>
        <v>Mar</v>
      </c>
      <c r="G897" t="str">
        <f>_xlfn.XLOOKUP(A897,Booking_data!$A$1:$A$6001,Booking_data!$D$1:$D$6001,"not found")</f>
        <v>M001</v>
      </c>
      <c r="H897" t="str">
        <f>_xlfn.XLOOKUP(G897,Movies_data!$A$1:$A$41,Movies_data!$B$1:$B$41,"not found")</f>
        <v>Leo</v>
      </c>
      <c r="I897" t="str">
        <f>_xlfn.XLOOKUP(G897,Movies_data!$A$1:$A$41,Movies_data!$D$1:$D$41,"not found")</f>
        <v>Action</v>
      </c>
      <c r="J897" t="str">
        <f>_xlfn.XLOOKUP(G897,Movies_data!$A$1:$A$41,Movies_data!$C$1:$C$41,"not found")</f>
        <v>Tamil</v>
      </c>
      <c r="K897">
        <f>_xlfn.XLOOKUP(G897,Movies_data!$A$1:$A$41,Movies_data!$H$1:$H$41,"Not Found")</f>
        <v>8</v>
      </c>
      <c r="L897" t="str">
        <f>_xlfn.XLOOKUP(A897,Booking_data!$A$1:$A$6001,Booking_data!$E$1:$E$6001,"not Found")</f>
        <v>C053</v>
      </c>
      <c r="M897" t="str">
        <f>_xlfn.XLOOKUP(L897,Cinemas_data!$A$1:$A$49,Cinemas_data!$I$1:$I$49,"not Found")</f>
        <v>PVR Forum Mall</v>
      </c>
      <c r="N897" t="str">
        <f>_xlfn.XLOOKUP(L897,Cinemas_data!$A$1:$A$49,Cinemas_data!$C$1:$C$49,"not Found")</f>
        <v>Bengaluru</v>
      </c>
      <c r="O897">
        <f>_xlfn.XLOOKUP(A897,Booking_data!$A$1:$A$6001,Booking_data!$H$1:$H$6001,"not found")</f>
        <v>1</v>
      </c>
      <c r="P897">
        <f>_xlfn.XLOOKUP(A897,Booking_data!$A$1:$A$6001,Booking_data!$I$1:$I$6001,"not Found")</f>
        <v>260</v>
      </c>
      <c r="Q897">
        <f t="shared" si="67"/>
        <v>260</v>
      </c>
      <c r="R897" t="str">
        <f>_xlfn.XLOOKUP(A897,Booking_data!$A$1:$A$6001,Booking_data!$L$1:$L$6001,"Not Found")</f>
        <v>Debit Card</v>
      </c>
      <c r="S897">
        <f>_xlfn.XLOOKUP(A897,Booking_data!$A$1:$A$6001,Booking_data!$N$1:$N$6001,"not Found")</f>
        <v>28</v>
      </c>
      <c r="T897" t="str">
        <f>_xlfn.XLOOKUP(A897,Booking_data!$A$1:$A$6001,Booking_data!$O$1:$O$6001,"Not Found")</f>
        <v>Male</v>
      </c>
      <c r="U897" t="str">
        <f t="shared" si="68"/>
        <v>Youngster</v>
      </c>
      <c r="V897" t="str">
        <f t="shared" si="69"/>
        <v>Low Booking</v>
      </c>
    </row>
    <row r="898" spans="1:22" x14ac:dyDescent="0.25">
      <c r="A898" t="s">
        <v>1129</v>
      </c>
      <c r="B898" s="1">
        <v>46084</v>
      </c>
      <c r="C898" s="1">
        <v>46065</v>
      </c>
      <c r="D898" s="9">
        <v>0.77083333333333337</v>
      </c>
      <c r="E898" t="str">
        <f t="shared" si="65"/>
        <v>Weekday</v>
      </c>
      <c r="F898" t="str">
        <f t="shared" si="66"/>
        <v>Mar</v>
      </c>
      <c r="G898" t="str">
        <f>_xlfn.XLOOKUP(A898,Booking_data!$A$1:$A$6001,Booking_data!$D$1:$D$6001,"not found")</f>
        <v>M012</v>
      </c>
      <c r="H898" t="str">
        <f>_xlfn.XLOOKUP(G898,Movies_data!$A$1:$A$41,Movies_data!$B$1:$B$41,"not found")</f>
        <v>RRR</v>
      </c>
      <c r="I898" t="str">
        <f>_xlfn.XLOOKUP(G898,Movies_data!$A$1:$A$41,Movies_data!$D$1:$D$41,"not found")</f>
        <v>Action</v>
      </c>
      <c r="J898" t="str">
        <f>_xlfn.XLOOKUP(G898,Movies_data!$A$1:$A$41,Movies_data!$C$1:$C$41,"not found")</f>
        <v>Telugu</v>
      </c>
      <c r="K898">
        <f>_xlfn.XLOOKUP(G898,Movies_data!$A$1:$A$41,Movies_data!$H$1:$H$41,"Not Found")</f>
        <v>7.8</v>
      </c>
      <c r="L898" t="str">
        <f>_xlfn.XLOOKUP(A898,Booking_data!$A$1:$A$6001,Booking_data!$E$1:$E$6001,"not Found")</f>
        <v>C111</v>
      </c>
      <c r="M898" t="str">
        <f>_xlfn.XLOOKUP(L898,Cinemas_data!$A$1:$A$49,Cinemas_data!$I$1:$I$49,"not Found")</f>
        <v>Mukta A2 Cinemas City Centre</v>
      </c>
      <c r="N898" t="str">
        <f>_xlfn.XLOOKUP(L898,Cinemas_data!$A$1:$A$49,Cinemas_data!$C$1:$C$49,"not Found")</f>
        <v>Delhi</v>
      </c>
      <c r="O898">
        <f>_xlfn.XLOOKUP(A898,Booking_data!$A$1:$A$6001,Booking_data!$H$1:$H$6001,"not found")</f>
        <v>2</v>
      </c>
      <c r="P898">
        <f>_xlfn.XLOOKUP(A898,Booking_data!$A$1:$A$6001,Booking_data!$I$1:$I$6001,"not Found")</f>
        <v>180</v>
      </c>
      <c r="Q898">
        <f t="shared" si="67"/>
        <v>360</v>
      </c>
      <c r="R898" t="str">
        <f>_xlfn.XLOOKUP(A898,Booking_data!$A$1:$A$6001,Booking_data!$L$1:$L$6001,"Not Found")</f>
        <v>Net Banking</v>
      </c>
      <c r="S898">
        <f>_xlfn.XLOOKUP(A898,Booking_data!$A$1:$A$6001,Booking_data!$N$1:$N$6001,"not Found")</f>
        <v>43</v>
      </c>
      <c r="T898" t="str">
        <f>_xlfn.XLOOKUP(A898,Booking_data!$A$1:$A$6001,Booking_data!$O$1:$O$6001,"Not Found")</f>
        <v>Female</v>
      </c>
      <c r="U898" t="str">
        <f t="shared" si="68"/>
        <v>Middle Age</v>
      </c>
      <c r="V898" t="str">
        <f t="shared" si="69"/>
        <v>Low Booking</v>
      </c>
    </row>
    <row r="899" spans="1:22" x14ac:dyDescent="0.25">
      <c r="A899" t="s">
        <v>1130</v>
      </c>
      <c r="B899" s="1">
        <v>46084</v>
      </c>
      <c r="C899" s="1">
        <v>46161</v>
      </c>
      <c r="D899" s="9">
        <v>0.77083333333333337</v>
      </c>
      <c r="E899" t="str">
        <f t="shared" ref="E899:E962" si="70">IF(WEEKDAY(B899,2)&lt;=5,"Weekday","Weekend")</f>
        <v>Weekday</v>
      </c>
      <c r="F899" t="str">
        <f t="shared" ref="F899:F962" si="71">TEXT(B899,"mmm")</f>
        <v>Mar</v>
      </c>
      <c r="G899" t="str">
        <f>_xlfn.XLOOKUP(A899,Booking_data!$A$1:$A$6001,Booking_data!$D$1:$D$6001,"not found")</f>
        <v>M017</v>
      </c>
      <c r="H899" t="str">
        <f>_xlfn.XLOOKUP(G899,Movies_data!$A$1:$A$41,Movies_data!$B$1:$B$41,"not found")</f>
        <v>Baahubali 2</v>
      </c>
      <c r="I899" t="str">
        <f>_xlfn.XLOOKUP(G899,Movies_data!$A$1:$A$41,Movies_data!$D$1:$D$41,"not found")</f>
        <v>Action</v>
      </c>
      <c r="J899" t="str">
        <f>_xlfn.XLOOKUP(G899,Movies_data!$A$1:$A$41,Movies_data!$C$1:$C$41,"not found")</f>
        <v>Telugu</v>
      </c>
      <c r="K899">
        <f>_xlfn.XLOOKUP(G899,Movies_data!$A$1:$A$41,Movies_data!$H$1:$H$41,"Not Found")</f>
        <v>8.1999999999999993</v>
      </c>
      <c r="L899" t="str">
        <f>_xlfn.XLOOKUP(A899,Booking_data!$A$1:$A$6001,Booking_data!$E$1:$E$6001,"not Found")</f>
        <v>C133</v>
      </c>
      <c r="M899" t="str">
        <f>_xlfn.XLOOKUP(L899,Cinemas_data!$A$1:$A$49,Cinemas_data!$I$1:$I$49,"not Found")</f>
        <v>PVR Forum Mall</v>
      </c>
      <c r="N899" t="str">
        <f>_xlfn.XLOOKUP(L899,Cinemas_data!$A$1:$A$49,Cinemas_data!$C$1:$C$49,"not Found")</f>
        <v>Kolkata</v>
      </c>
      <c r="O899">
        <f>_xlfn.XLOOKUP(A899,Booking_data!$A$1:$A$6001,Booking_data!$H$1:$H$6001,"not found")</f>
        <v>6</v>
      </c>
      <c r="P899">
        <f>_xlfn.XLOOKUP(A899,Booking_data!$A$1:$A$6001,Booking_data!$I$1:$I$6001,"not Found")</f>
        <v>280</v>
      </c>
      <c r="Q899">
        <f t="shared" ref="Q899:Q962" si="72">O899*P899</f>
        <v>1680</v>
      </c>
      <c r="R899" t="str">
        <f>_xlfn.XLOOKUP(A899,Booking_data!$A$1:$A$6001,Booking_data!$L$1:$L$6001,"Not Found")</f>
        <v>Net Banking</v>
      </c>
      <c r="S899">
        <f>_xlfn.XLOOKUP(A899,Booking_data!$A$1:$A$6001,Booking_data!$N$1:$N$6001,"not Found")</f>
        <v>27</v>
      </c>
      <c r="T899" t="str">
        <f>_xlfn.XLOOKUP(A899,Booking_data!$A$1:$A$6001,Booking_data!$O$1:$O$6001,"Not Found")</f>
        <v>Female</v>
      </c>
      <c r="U899" t="str">
        <f t="shared" ref="U899:U962" si="73">IF(S899&lt;18,"Below 18",IF(S899&lt;30,"Youngster",IF(S899&lt;45,"Middle Age","Above 45")))</f>
        <v>Youngster</v>
      </c>
      <c r="V899" t="str">
        <f t="shared" ref="V899:V962" si="74">IF(O899&lt;=2,"Low Booking",IF(O899&lt;=4,"Medium Booking","High Booking"))</f>
        <v>High Booking</v>
      </c>
    </row>
    <row r="900" spans="1:22" x14ac:dyDescent="0.25">
      <c r="A900" t="s">
        <v>1131</v>
      </c>
      <c r="B900" s="1">
        <v>46084</v>
      </c>
      <c r="C900" s="1">
        <v>46199</v>
      </c>
      <c r="D900" s="9">
        <v>0.64583333333333337</v>
      </c>
      <c r="E900" t="str">
        <f t="shared" si="70"/>
        <v>Weekday</v>
      </c>
      <c r="F900" t="str">
        <f t="shared" si="71"/>
        <v>Mar</v>
      </c>
      <c r="G900" t="str">
        <f>_xlfn.XLOOKUP(A900,Booking_data!$A$1:$A$6001,Booking_data!$D$1:$D$6001,"not found")</f>
        <v>M018</v>
      </c>
      <c r="H900" t="str">
        <f>_xlfn.XLOOKUP(G900,Movies_data!$A$1:$A$41,Movies_data!$B$1:$B$41,"not found")</f>
        <v>Sita Ramam</v>
      </c>
      <c r="I900" t="str">
        <f>_xlfn.XLOOKUP(G900,Movies_data!$A$1:$A$41,Movies_data!$D$1:$D$41,"not found")</f>
        <v>Romance</v>
      </c>
      <c r="J900" t="str">
        <f>_xlfn.XLOOKUP(G900,Movies_data!$A$1:$A$41,Movies_data!$C$1:$C$41,"not found")</f>
        <v>Telugu</v>
      </c>
      <c r="K900">
        <f>_xlfn.XLOOKUP(G900,Movies_data!$A$1:$A$41,Movies_data!$H$1:$H$41,"Not Found")</f>
        <v>8.5</v>
      </c>
      <c r="L900" t="str">
        <f>_xlfn.XLOOKUP(A900,Booking_data!$A$1:$A$6001,Booking_data!$E$1:$E$6001,"not Found")</f>
        <v>C101</v>
      </c>
      <c r="M900" t="str">
        <f>_xlfn.XLOOKUP(L900,Cinemas_data!$A$1:$A$49,Cinemas_data!$I$1:$I$49,"not Found")</f>
        <v>Miraj Cinemas City Centre</v>
      </c>
      <c r="N900" t="str">
        <f>_xlfn.XLOOKUP(L900,Cinemas_data!$A$1:$A$49,Cinemas_data!$C$1:$C$49,"not Found")</f>
        <v>Pune</v>
      </c>
      <c r="O900">
        <f>_xlfn.XLOOKUP(A900,Booking_data!$A$1:$A$6001,Booking_data!$H$1:$H$6001,"not found")</f>
        <v>2</v>
      </c>
      <c r="P900">
        <f>_xlfn.XLOOKUP(A900,Booking_data!$A$1:$A$6001,Booking_data!$I$1:$I$6001,"not Found")</f>
        <v>180</v>
      </c>
      <c r="Q900">
        <f t="shared" si="72"/>
        <v>360</v>
      </c>
      <c r="R900" t="str">
        <f>_xlfn.XLOOKUP(A900,Booking_data!$A$1:$A$6001,Booking_data!$L$1:$L$6001,"Not Found")</f>
        <v>Credit Card</v>
      </c>
      <c r="S900">
        <f>_xlfn.XLOOKUP(A900,Booking_data!$A$1:$A$6001,Booking_data!$N$1:$N$6001,"not Found")</f>
        <v>60</v>
      </c>
      <c r="T900" t="str">
        <f>_xlfn.XLOOKUP(A900,Booking_data!$A$1:$A$6001,Booking_data!$O$1:$O$6001,"Not Found")</f>
        <v>Other</v>
      </c>
      <c r="U900" t="str">
        <f t="shared" si="73"/>
        <v>Above 45</v>
      </c>
      <c r="V900" t="str">
        <f t="shared" si="74"/>
        <v>Low Booking</v>
      </c>
    </row>
    <row r="901" spans="1:22" x14ac:dyDescent="0.25">
      <c r="A901" t="s">
        <v>1132</v>
      </c>
      <c r="B901" s="1">
        <v>46084</v>
      </c>
      <c r="C901" s="1">
        <v>46125</v>
      </c>
      <c r="D901" s="9">
        <v>0.64583333333333337</v>
      </c>
      <c r="E901" t="str">
        <f t="shared" si="70"/>
        <v>Weekday</v>
      </c>
      <c r="F901" t="str">
        <f t="shared" si="71"/>
        <v>Mar</v>
      </c>
      <c r="G901" t="str">
        <f>_xlfn.XLOOKUP(A901,Booking_data!$A$1:$A$6001,Booking_data!$D$1:$D$6001,"not found")</f>
        <v>M005</v>
      </c>
      <c r="H901" t="str">
        <f>_xlfn.XLOOKUP(G901,Movies_data!$A$1:$A$41,Movies_data!$B$1:$B$41,"not found")</f>
        <v>Ponniyin Selvan II</v>
      </c>
      <c r="I901" t="str">
        <f>_xlfn.XLOOKUP(G901,Movies_data!$A$1:$A$41,Movies_data!$D$1:$D$41,"not found")</f>
        <v>Drama</v>
      </c>
      <c r="J901" t="str">
        <f>_xlfn.XLOOKUP(G901,Movies_data!$A$1:$A$41,Movies_data!$C$1:$C$41,"not found")</f>
        <v>Tamil</v>
      </c>
      <c r="K901">
        <f>_xlfn.XLOOKUP(G901,Movies_data!$A$1:$A$41,Movies_data!$H$1:$H$41,"Not Found")</f>
        <v>7.3</v>
      </c>
      <c r="L901" t="str">
        <f>_xlfn.XLOOKUP(A901,Booking_data!$A$1:$A$6001,Booking_data!$E$1:$E$6001,"not Found")</f>
        <v>C163</v>
      </c>
      <c r="M901" t="str">
        <f>_xlfn.XLOOKUP(L901,Cinemas_data!$A$1:$A$49,Cinemas_data!$I$1:$I$49,"not Found")</f>
        <v>Miraj Cinemas Forum Mall</v>
      </c>
      <c r="N901" t="str">
        <f>_xlfn.XLOOKUP(L901,Cinemas_data!$A$1:$A$49,Cinemas_data!$C$1:$C$49,"not Found")</f>
        <v>Thiruvananthapuram</v>
      </c>
      <c r="O901">
        <f>_xlfn.XLOOKUP(A901,Booking_data!$A$1:$A$6001,Booking_data!$H$1:$H$6001,"not found")</f>
        <v>2</v>
      </c>
      <c r="P901">
        <f>_xlfn.XLOOKUP(A901,Booking_data!$A$1:$A$6001,Booking_data!$I$1:$I$6001,"not Found")</f>
        <v>180</v>
      </c>
      <c r="Q901">
        <f t="shared" si="72"/>
        <v>360</v>
      </c>
      <c r="R901" t="str">
        <f>_xlfn.XLOOKUP(A901,Booking_data!$A$1:$A$6001,Booking_data!$L$1:$L$6001,"Not Found")</f>
        <v>UPI</v>
      </c>
      <c r="S901">
        <f>_xlfn.XLOOKUP(A901,Booking_data!$A$1:$A$6001,Booking_data!$N$1:$N$6001,"not Found")</f>
        <v>55</v>
      </c>
      <c r="T901" t="str">
        <f>_xlfn.XLOOKUP(A901,Booking_data!$A$1:$A$6001,Booking_data!$O$1:$O$6001,"Not Found")</f>
        <v>Female</v>
      </c>
      <c r="U901" t="str">
        <f t="shared" si="73"/>
        <v>Above 45</v>
      </c>
      <c r="V901" t="str">
        <f t="shared" si="74"/>
        <v>Low Booking</v>
      </c>
    </row>
    <row r="902" spans="1:22" x14ac:dyDescent="0.25">
      <c r="A902" t="s">
        <v>1133</v>
      </c>
      <c r="B902" s="1">
        <v>46084</v>
      </c>
      <c r="C902" s="1">
        <v>46151</v>
      </c>
      <c r="D902" s="9">
        <v>0.64583333333333337</v>
      </c>
      <c r="E902" t="str">
        <f t="shared" si="70"/>
        <v>Weekday</v>
      </c>
      <c r="F902" t="str">
        <f t="shared" si="71"/>
        <v>Mar</v>
      </c>
      <c r="G902" t="str">
        <f>_xlfn.XLOOKUP(A902,Booking_data!$A$1:$A$6001,Booking_data!$D$1:$D$6001,"not found")</f>
        <v>M021</v>
      </c>
      <c r="H902" t="str">
        <f>_xlfn.XLOOKUP(G902,Movies_data!$A$1:$A$41,Movies_data!$B$1:$B$41,"not found")</f>
        <v>Pathaan</v>
      </c>
      <c r="I902" t="str">
        <f>_xlfn.XLOOKUP(G902,Movies_data!$A$1:$A$41,Movies_data!$D$1:$D$41,"not found")</f>
        <v>Action</v>
      </c>
      <c r="J902" t="str">
        <f>_xlfn.XLOOKUP(G902,Movies_data!$A$1:$A$41,Movies_data!$C$1:$C$41,"not found")</f>
        <v>Hindi</v>
      </c>
      <c r="K902">
        <f>_xlfn.XLOOKUP(G902,Movies_data!$A$1:$A$41,Movies_data!$H$1:$H$41,"Not Found")</f>
        <v>5.9</v>
      </c>
      <c r="L902" t="str">
        <f>_xlfn.XLOOKUP(A902,Booking_data!$A$1:$A$6001,Booking_data!$E$1:$E$6001,"not Found")</f>
        <v>C013</v>
      </c>
      <c r="M902" t="str">
        <f>_xlfn.XLOOKUP(L902,Cinemas_data!$A$1:$A$49,Cinemas_data!$I$1:$I$49,"not Found")</f>
        <v>Mukta A2 Cinemas Forum Mall</v>
      </c>
      <c r="N902" t="str">
        <f>_xlfn.XLOOKUP(L902,Cinemas_data!$A$1:$A$49,Cinemas_data!$C$1:$C$49,"not Found")</f>
        <v>Chennai</v>
      </c>
      <c r="O902">
        <f>_xlfn.XLOOKUP(A902,Booking_data!$A$1:$A$6001,Booking_data!$H$1:$H$6001,"not found")</f>
        <v>3</v>
      </c>
      <c r="P902">
        <f>_xlfn.XLOOKUP(A902,Booking_data!$A$1:$A$6001,Booking_data!$I$1:$I$6001,"not Found")</f>
        <v>240</v>
      </c>
      <c r="Q902">
        <f t="shared" si="72"/>
        <v>720</v>
      </c>
      <c r="R902" t="str">
        <f>_xlfn.XLOOKUP(A902,Booking_data!$A$1:$A$6001,Booking_data!$L$1:$L$6001,"Not Found")</f>
        <v>Wallet</v>
      </c>
      <c r="S902">
        <f>_xlfn.XLOOKUP(A902,Booking_data!$A$1:$A$6001,Booking_data!$N$1:$N$6001,"not Found")</f>
        <v>34</v>
      </c>
      <c r="T902" t="str">
        <f>_xlfn.XLOOKUP(A902,Booking_data!$A$1:$A$6001,Booking_data!$O$1:$O$6001,"Not Found")</f>
        <v>Male</v>
      </c>
      <c r="U902" t="str">
        <f t="shared" si="73"/>
        <v>Middle Age</v>
      </c>
      <c r="V902" t="str">
        <f t="shared" si="74"/>
        <v>Medium Booking</v>
      </c>
    </row>
    <row r="903" spans="1:22" x14ac:dyDescent="0.25">
      <c r="A903" t="s">
        <v>1134</v>
      </c>
      <c r="B903" s="1">
        <v>46084</v>
      </c>
      <c r="C903" s="1">
        <v>46185</v>
      </c>
      <c r="D903" s="9">
        <v>0.9375</v>
      </c>
      <c r="E903" t="str">
        <f t="shared" si="70"/>
        <v>Weekday</v>
      </c>
      <c r="F903" t="str">
        <f t="shared" si="71"/>
        <v>Mar</v>
      </c>
      <c r="G903" t="str">
        <f>_xlfn.XLOOKUP(A903,Booking_data!$A$1:$A$6001,Booking_data!$D$1:$D$6001,"not found")</f>
        <v>M015</v>
      </c>
      <c r="H903" t="str">
        <f>_xlfn.XLOOKUP(G903,Movies_data!$A$1:$A$41,Movies_data!$B$1:$B$41,"not found")</f>
        <v>Kalki 2898 AD</v>
      </c>
      <c r="I903" t="str">
        <f>_xlfn.XLOOKUP(G903,Movies_data!$A$1:$A$41,Movies_data!$D$1:$D$41,"not found")</f>
        <v>Sci-Fi</v>
      </c>
      <c r="J903" t="str">
        <f>_xlfn.XLOOKUP(G903,Movies_data!$A$1:$A$41,Movies_data!$C$1:$C$41,"not found")</f>
        <v>Telugu</v>
      </c>
      <c r="K903">
        <f>_xlfn.XLOOKUP(G903,Movies_data!$A$1:$A$41,Movies_data!$H$1:$H$41,"Not Found")</f>
        <v>7</v>
      </c>
      <c r="L903" t="str">
        <f>_xlfn.XLOOKUP(A903,Booking_data!$A$1:$A$6001,Booking_data!$E$1:$E$6001,"not Found")</f>
        <v>C111</v>
      </c>
      <c r="M903" t="str">
        <f>_xlfn.XLOOKUP(L903,Cinemas_data!$A$1:$A$49,Cinemas_data!$I$1:$I$49,"not Found")</f>
        <v>Mukta A2 Cinemas City Centre</v>
      </c>
      <c r="N903" t="str">
        <f>_xlfn.XLOOKUP(L903,Cinemas_data!$A$1:$A$49,Cinemas_data!$C$1:$C$49,"not Found")</f>
        <v>Delhi</v>
      </c>
      <c r="O903">
        <f>_xlfn.XLOOKUP(A903,Booking_data!$A$1:$A$6001,Booking_data!$H$1:$H$6001,"not found")</f>
        <v>4</v>
      </c>
      <c r="P903">
        <f>_xlfn.XLOOKUP(A903,Booking_data!$A$1:$A$6001,Booking_data!$I$1:$I$6001,"not Found")</f>
        <v>360</v>
      </c>
      <c r="Q903">
        <f t="shared" si="72"/>
        <v>1440</v>
      </c>
      <c r="R903" t="str">
        <f>_xlfn.XLOOKUP(A903,Booking_data!$A$1:$A$6001,Booking_data!$L$1:$L$6001,"Not Found")</f>
        <v>Credit Card</v>
      </c>
      <c r="S903">
        <f>_xlfn.XLOOKUP(A903,Booking_data!$A$1:$A$6001,Booking_data!$N$1:$N$6001,"not Found")</f>
        <v>27</v>
      </c>
      <c r="T903" t="str">
        <f>_xlfn.XLOOKUP(A903,Booking_data!$A$1:$A$6001,Booking_data!$O$1:$O$6001,"Not Found")</f>
        <v>Male</v>
      </c>
      <c r="U903" t="str">
        <f t="shared" si="73"/>
        <v>Youngster</v>
      </c>
      <c r="V903" t="str">
        <f t="shared" si="74"/>
        <v>Medium Booking</v>
      </c>
    </row>
    <row r="904" spans="1:22" x14ac:dyDescent="0.25">
      <c r="A904" t="s">
        <v>1135</v>
      </c>
      <c r="B904" s="1">
        <v>46084</v>
      </c>
      <c r="C904" s="1">
        <v>46131</v>
      </c>
      <c r="D904" s="9">
        <v>0.9375</v>
      </c>
      <c r="E904" t="str">
        <f t="shared" si="70"/>
        <v>Weekday</v>
      </c>
      <c r="F904" t="str">
        <f t="shared" si="71"/>
        <v>Mar</v>
      </c>
      <c r="G904" t="str">
        <f>_xlfn.XLOOKUP(A904,Booking_data!$A$1:$A$6001,Booking_data!$D$1:$D$6001,"not found")</f>
        <v>M002</v>
      </c>
      <c r="H904" t="str">
        <f>_xlfn.XLOOKUP(G904,Movies_data!$A$1:$A$41,Movies_data!$B$1:$B$41,"not found")</f>
        <v>Jailer</v>
      </c>
      <c r="I904" t="str">
        <f>_xlfn.XLOOKUP(G904,Movies_data!$A$1:$A$41,Movies_data!$D$1:$D$41,"not found")</f>
        <v>Action</v>
      </c>
      <c r="J904" t="str">
        <f>_xlfn.XLOOKUP(G904,Movies_data!$A$1:$A$41,Movies_data!$C$1:$C$41,"not found")</f>
        <v>Tamil</v>
      </c>
      <c r="K904">
        <f>_xlfn.XLOOKUP(G904,Movies_data!$A$1:$A$41,Movies_data!$H$1:$H$41,"Not Found")</f>
        <v>7.1</v>
      </c>
      <c r="L904" t="str">
        <f>_xlfn.XLOOKUP(A904,Booking_data!$A$1:$A$6001,Booking_data!$E$1:$E$6001,"not Found")</f>
        <v>C142</v>
      </c>
      <c r="M904" t="str">
        <f>_xlfn.XLOOKUP(L904,Cinemas_data!$A$1:$A$49,Cinemas_data!$I$1:$I$49,"not Found")</f>
        <v>PVR Grand Mall</v>
      </c>
      <c r="N904" t="str">
        <f>_xlfn.XLOOKUP(L904,Cinemas_data!$A$1:$A$49,Cinemas_data!$C$1:$C$49,"not Found")</f>
        <v>Ahmedabad</v>
      </c>
      <c r="O904">
        <f>_xlfn.XLOOKUP(A904,Booking_data!$A$1:$A$6001,Booking_data!$H$1:$H$6001,"not found")</f>
        <v>2</v>
      </c>
      <c r="P904">
        <f>_xlfn.XLOOKUP(A904,Booking_data!$A$1:$A$6001,Booking_data!$I$1:$I$6001,"not Found")</f>
        <v>220</v>
      </c>
      <c r="Q904">
        <f t="shared" si="72"/>
        <v>440</v>
      </c>
      <c r="R904" t="str">
        <f>_xlfn.XLOOKUP(A904,Booking_data!$A$1:$A$6001,Booking_data!$L$1:$L$6001,"Not Found")</f>
        <v>Debit Card</v>
      </c>
      <c r="S904">
        <f>_xlfn.XLOOKUP(A904,Booking_data!$A$1:$A$6001,Booking_data!$N$1:$N$6001,"not Found")</f>
        <v>30</v>
      </c>
      <c r="T904" t="str">
        <f>_xlfn.XLOOKUP(A904,Booking_data!$A$1:$A$6001,Booking_data!$O$1:$O$6001,"Not Found")</f>
        <v>Other</v>
      </c>
      <c r="U904" t="str">
        <f t="shared" si="73"/>
        <v>Middle Age</v>
      </c>
      <c r="V904" t="str">
        <f t="shared" si="74"/>
        <v>Low Booking</v>
      </c>
    </row>
    <row r="905" spans="1:22" x14ac:dyDescent="0.25">
      <c r="A905" t="s">
        <v>1136</v>
      </c>
      <c r="B905" s="1">
        <v>46084</v>
      </c>
      <c r="C905" s="1">
        <v>46071</v>
      </c>
      <c r="D905" s="9">
        <v>0.88541666666666663</v>
      </c>
      <c r="E905" t="str">
        <f t="shared" si="70"/>
        <v>Weekday</v>
      </c>
      <c r="F905" t="str">
        <f t="shared" si="71"/>
        <v>Mar</v>
      </c>
      <c r="G905" t="str">
        <f>_xlfn.XLOOKUP(A905,Booking_data!$A$1:$A$6001,Booking_data!$D$1:$D$6001,"not found")</f>
        <v>M016</v>
      </c>
      <c r="H905" t="str">
        <f>_xlfn.XLOOKUP(G905,Movies_data!$A$1:$A$41,Movies_data!$B$1:$B$41,"not found")</f>
        <v>Arjun Reddy</v>
      </c>
      <c r="I905" t="str">
        <f>_xlfn.XLOOKUP(G905,Movies_data!$A$1:$A$41,Movies_data!$D$1:$D$41,"not found")</f>
        <v>Drama</v>
      </c>
      <c r="J905" t="str">
        <f>_xlfn.XLOOKUP(G905,Movies_data!$A$1:$A$41,Movies_data!$C$1:$C$41,"not found")</f>
        <v>Telugu</v>
      </c>
      <c r="K905">
        <f>_xlfn.XLOOKUP(G905,Movies_data!$A$1:$A$41,Movies_data!$H$1:$H$41,"Not Found")</f>
        <v>7.7</v>
      </c>
      <c r="L905" t="str">
        <f>_xlfn.XLOOKUP(A905,Booking_data!$A$1:$A$6001,Booking_data!$E$1:$E$6001,"not Found")</f>
        <v>C151</v>
      </c>
      <c r="M905" t="str">
        <f>_xlfn.XLOOKUP(L905,Cinemas_data!$A$1:$A$49,Cinemas_data!$I$1:$I$49,"not Found")</f>
        <v>PVR City Centre</v>
      </c>
      <c r="N905" t="str">
        <f>_xlfn.XLOOKUP(L905,Cinemas_data!$A$1:$A$49,Cinemas_data!$C$1:$C$49,"not Found")</f>
        <v>Kochi</v>
      </c>
      <c r="O905">
        <f>_xlfn.XLOOKUP(A905,Booking_data!$A$1:$A$6001,Booking_data!$H$1:$H$6001,"not found")</f>
        <v>2</v>
      </c>
      <c r="P905">
        <f>_xlfn.XLOOKUP(A905,Booking_data!$A$1:$A$6001,Booking_data!$I$1:$I$6001,"not Found")</f>
        <v>360</v>
      </c>
      <c r="Q905">
        <f t="shared" si="72"/>
        <v>720</v>
      </c>
      <c r="R905" t="str">
        <f>_xlfn.XLOOKUP(A905,Booking_data!$A$1:$A$6001,Booking_data!$L$1:$L$6001,"Not Found")</f>
        <v>Debit Card</v>
      </c>
      <c r="S905">
        <f>_xlfn.XLOOKUP(A905,Booking_data!$A$1:$A$6001,Booking_data!$N$1:$N$6001,"not Found")</f>
        <v>30</v>
      </c>
      <c r="T905" t="str">
        <f>_xlfn.XLOOKUP(A905,Booking_data!$A$1:$A$6001,Booking_data!$O$1:$O$6001,"Not Found")</f>
        <v>Male</v>
      </c>
      <c r="U905" t="str">
        <f t="shared" si="73"/>
        <v>Middle Age</v>
      </c>
      <c r="V905" t="str">
        <f t="shared" si="74"/>
        <v>Low Booking</v>
      </c>
    </row>
    <row r="906" spans="1:22" x14ac:dyDescent="0.25">
      <c r="A906" t="s">
        <v>1137</v>
      </c>
      <c r="B906" s="1">
        <v>46084</v>
      </c>
      <c r="C906" s="1">
        <v>46136</v>
      </c>
      <c r="D906" s="9">
        <v>0.64583333333333337</v>
      </c>
      <c r="E906" t="str">
        <f t="shared" si="70"/>
        <v>Weekday</v>
      </c>
      <c r="F906" t="str">
        <f t="shared" si="71"/>
        <v>Mar</v>
      </c>
      <c r="G906" t="str">
        <f>_xlfn.XLOOKUP(A906,Booking_data!$A$1:$A$6001,Booking_data!$D$1:$D$6001,"not found")</f>
        <v>M007</v>
      </c>
      <c r="H906" t="str">
        <f>_xlfn.XLOOKUP(G906,Movies_data!$A$1:$A$41,Movies_data!$B$1:$B$41,"not found")</f>
        <v>Good Night</v>
      </c>
      <c r="I906" t="str">
        <f>_xlfn.XLOOKUP(G906,Movies_data!$A$1:$A$41,Movies_data!$D$1:$D$41,"not found")</f>
        <v>Comedy</v>
      </c>
      <c r="J906" t="str">
        <f>_xlfn.XLOOKUP(G906,Movies_data!$A$1:$A$41,Movies_data!$C$1:$C$41,"not found")</f>
        <v>Tamil</v>
      </c>
      <c r="K906">
        <f>_xlfn.XLOOKUP(G906,Movies_data!$A$1:$A$41,Movies_data!$H$1:$H$41,"Not Found")</f>
        <v>8</v>
      </c>
      <c r="L906" t="str">
        <f>_xlfn.XLOOKUP(A906,Booking_data!$A$1:$A$6001,Booking_data!$E$1:$E$6001,"not Found")</f>
        <v>C051</v>
      </c>
      <c r="M906" t="str">
        <f>_xlfn.XLOOKUP(L906,Cinemas_data!$A$1:$A$49,Cinemas_data!$I$1:$I$49,"not Found")</f>
        <v>Asian Cinemas City Centre</v>
      </c>
      <c r="N906" t="str">
        <f>_xlfn.XLOOKUP(L906,Cinemas_data!$A$1:$A$49,Cinemas_data!$C$1:$C$49,"not Found")</f>
        <v>Bengaluru</v>
      </c>
      <c r="O906">
        <f>_xlfn.XLOOKUP(A906,Booking_data!$A$1:$A$6001,Booking_data!$H$1:$H$6001,"not found")</f>
        <v>2</v>
      </c>
      <c r="P906">
        <f>_xlfn.XLOOKUP(A906,Booking_data!$A$1:$A$6001,Booking_data!$I$1:$I$6001,"not Found")</f>
        <v>460</v>
      </c>
      <c r="Q906">
        <f t="shared" si="72"/>
        <v>920</v>
      </c>
      <c r="R906" t="str">
        <f>_xlfn.XLOOKUP(A906,Booking_data!$A$1:$A$6001,Booking_data!$L$1:$L$6001,"Not Found")</f>
        <v>Wallet</v>
      </c>
      <c r="S906">
        <f>_xlfn.XLOOKUP(A906,Booking_data!$A$1:$A$6001,Booking_data!$N$1:$N$6001,"not Found")</f>
        <v>18</v>
      </c>
      <c r="T906" t="str">
        <f>_xlfn.XLOOKUP(A906,Booking_data!$A$1:$A$6001,Booking_data!$O$1:$O$6001,"Not Found")</f>
        <v>Female</v>
      </c>
      <c r="U906" t="str">
        <f t="shared" si="73"/>
        <v>Youngster</v>
      </c>
      <c r="V906" t="str">
        <f t="shared" si="74"/>
        <v>Low Booking</v>
      </c>
    </row>
    <row r="907" spans="1:22" x14ac:dyDescent="0.25">
      <c r="A907" t="s">
        <v>1138</v>
      </c>
      <c r="B907" s="1">
        <v>46084</v>
      </c>
      <c r="C907" s="1">
        <v>46117</v>
      </c>
      <c r="D907" s="9">
        <v>0.53125</v>
      </c>
      <c r="E907" t="str">
        <f t="shared" si="70"/>
        <v>Weekday</v>
      </c>
      <c r="F907" t="str">
        <f t="shared" si="71"/>
        <v>Mar</v>
      </c>
      <c r="G907" t="str">
        <f>_xlfn.XLOOKUP(A907,Booking_data!$A$1:$A$6001,Booking_data!$D$1:$D$6001,"not found")</f>
        <v>M019</v>
      </c>
      <c r="H907" t="str">
        <f>_xlfn.XLOOKUP(G907,Movies_data!$A$1:$A$41,Movies_data!$B$1:$B$41,"not found")</f>
        <v>Animal</v>
      </c>
      <c r="I907" t="str">
        <f>_xlfn.XLOOKUP(G907,Movies_data!$A$1:$A$41,Movies_data!$D$1:$D$41,"not found")</f>
        <v>Drama</v>
      </c>
      <c r="J907" t="str">
        <f>_xlfn.XLOOKUP(G907,Movies_data!$A$1:$A$41,Movies_data!$C$1:$C$41,"not found")</f>
        <v>Hindi</v>
      </c>
      <c r="K907">
        <f>_xlfn.XLOOKUP(G907,Movies_data!$A$1:$A$41,Movies_data!$H$1:$H$41,"Not Found")</f>
        <v>6.1</v>
      </c>
      <c r="L907" t="str">
        <f>_xlfn.XLOOKUP(A907,Booking_data!$A$1:$A$6001,Booking_data!$E$1:$E$6001,"not Found")</f>
        <v>C153</v>
      </c>
      <c r="M907" t="str">
        <f>_xlfn.XLOOKUP(L907,Cinemas_data!$A$1:$A$49,Cinemas_data!$I$1:$I$49,"not Found")</f>
        <v>Cinepolis Forum Mall</v>
      </c>
      <c r="N907" t="str">
        <f>_xlfn.XLOOKUP(L907,Cinemas_data!$A$1:$A$49,Cinemas_data!$C$1:$C$49,"not Found")</f>
        <v>Kochi</v>
      </c>
      <c r="O907">
        <f>_xlfn.XLOOKUP(A907,Booking_data!$A$1:$A$6001,Booking_data!$H$1:$H$6001,"not found")</f>
        <v>3</v>
      </c>
      <c r="P907">
        <f>_xlfn.XLOOKUP(A907,Booking_data!$A$1:$A$6001,Booking_data!$I$1:$I$6001,"not Found")</f>
        <v>240</v>
      </c>
      <c r="Q907">
        <f t="shared" si="72"/>
        <v>720</v>
      </c>
      <c r="R907" t="str">
        <f>_xlfn.XLOOKUP(A907,Booking_data!$A$1:$A$6001,Booking_data!$L$1:$L$6001,"Not Found")</f>
        <v>Credit Card</v>
      </c>
      <c r="S907">
        <f>_xlfn.XLOOKUP(A907,Booking_data!$A$1:$A$6001,Booking_data!$N$1:$N$6001,"not Found")</f>
        <v>23</v>
      </c>
      <c r="T907" t="str">
        <f>_xlfn.XLOOKUP(A907,Booking_data!$A$1:$A$6001,Booking_data!$O$1:$O$6001,"Not Found")</f>
        <v>Female</v>
      </c>
      <c r="U907" t="str">
        <f t="shared" si="73"/>
        <v>Youngster</v>
      </c>
      <c r="V907" t="str">
        <f t="shared" si="74"/>
        <v>Medium Booking</v>
      </c>
    </row>
    <row r="908" spans="1:22" x14ac:dyDescent="0.25">
      <c r="A908" t="s">
        <v>1139</v>
      </c>
      <c r="B908" s="1">
        <v>46084</v>
      </c>
      <c r="C908" s="1">
        <v>46066</v>
      </c>
      <c r="D908" s="9">
        <v>0.53125</v>
      </c>
      <c r="E908" t="str">
        <f t="shared" si="70"/>
        <v>Weekday</v>
      </c>
      <c r="F908" t="str">
        <f t="shared" si="71"/>
        <v>Mar</v>
      </c>
      <c r="G908" t="str">
        <f>_xlfn.XLOOKUP(A908,Booking_data!$A$1:$A$6001,Booking_data!$D$1:$D$6001,"not found")</f>
        <v>M006</v>
      </c>
      <c r="H908" t="str">
        <f>_xlfn.XLOOKUP(G908,Movies_data!$A$1:$A$41,Movies_data!$B$1:$B$41,"not found")</f>
        <v>Maamannan</v>
      </c>
      <c r="I908" t="str">
        <f>_xlfn.XLOOKUP(G908,Movies_data!$A$1:$A$41,Movies_data!$D$1:$D$41,"not found")</f>
        <v>Drama</v>
      </c>
      <c r="J908" t="str">
        <f>_xlfn.XLOOKUP(G908,Movies_data!$A$1:$A$41,Movies_data!$C$1:$C$41,"not found")</f>
        <v>Tamil</v>
      </c>
      <c r="K908">
        <f>_xlfn.XLOOKUP(G908,Movies_data!$A$1:$A$41,Movies_data!$H$1:$H$41,"Not Found")</f>
        <v>7.3</v>
      </c>
      <c r="L908" t="str">
        <f>_xlfn.XLOOKUP(A908,Booking_data!$A$1:$A$6001,Booking_data!$E$1:$E$6001,"not Found")</f>
        <v>C083</v>
      </c>
      <c r="M908" t="str">
        <f>_xlfn.XLOOKUP(L908,Cinemas_data!$A$1:$A$49,Cinemas_data!$I$1:$I$49,"not Found")</f>
        <v>Miraj Cinemas Forum Mall</v>
      </c>
      <c r="N908" t="str">
        <f>_xlfn.XLOOKUP(L908,Cinemas_data!$A$1:$A$49,Cinemas_data!$C$1:$C$49,"not Found")</f>
        <v>Vijayawada</v>
      </c>
      <c r="O908">
        <f>_xlfn.XLOOKUP(A908,Booking_data!$A$1:$A$6001,Booking_data!$H$1:$H$6001,"not found")</f>
        <v>1</v>
      </c>
      <c r="P908">
        <f>_xlfn.XLOOKUP(A908,Booking_data!$A$1:$A$6001,Booking_data!$I$1:$I$6001,"not Found")</f>
        <v>360</v>
      </c>
      <c r="Q908">
        <f t="shared" si="72"/>
        <v>360</v>
      </c>
      <c r="R908" t="str">
        <f>_xlfn.XLOOKUP(A908,Booking_data!$A$1:$A$6001,Booking_data!$L$1:$L$6001,"Not Found")</f>
        <v>Debit Card</v>
      </c>
      <c r="S908">
        <f>_xlfn.XLOOKUP(A908,Booking_data!$A$1:$A$6001,Booking_data!$N$1:$N$6001,"not Found")</f>
        <v>59</v>
      </c>
      <c r="T908" t="str">
        <f>_xlfn.XLOOKUP(A908,Booking_data!$A$1:$A$6001,Booking_data!$O$1:$O$6001,"Not Found")</f>
        <v>Male</v>
      </c>
      <c r="U908" t="str">
        <f t="shared" si="73"/>
        <v>Above 45</v>
      </c>
      <c r="V908" t="str">
        <f t="shared" si="74"/>
        <v>Low Booking</v>
      </c>
    </row>
    <row r="909" spans="1:22" x14ac:dyDescent="0.25">
      <c r="A909" t="s">
        <v>1140</v>
      </c>
      <c r="B909" s="1">
        <v>46084</v>
      </c>
      <c r="C909" s="1">
        <v>46207</v>
      </c>
      <c r="D909" s="9">
        <v>0.53125</v>
      </c>
      <c r="E909" t="str">
        <f t="shared" si="70"/>
        <v>Weekday</v>
      </c>
      <c r="F909" t="str">
        <f t="shared" si="71"/>
        <v>Mar</v>
      </c>
      <c r="G909" t="str">
        <f>_xlfn.XLOOKUP(A909,Booking_data!$A$1:$A$6001,Booking_data!$D$1:$D$6001,"not found")</f>
        <v>M005</v>
      </c>
      <c r="H909" t="str">
        <f>_xlfn.XLOOKUP(G909,Movies_data!$A$1:$A$41,Movies_data!$B$1:$B$41,"not found")</f>
        <v>Ponniyin Selvan II</v>
      </c>
      <c r="I909" t="str">
        <f>_xlfn.XLOOKUP(G909,Movies_data!$A$1:$A$41,Movies_data!$D$1:$D$41,"not found")</f>
        <v>Drama</v>
      </c>
      <c r="J909" t="str">
        <f>_xlfn.XLOOKUP(G909,Movies_data!$A$1:$A$41,Movies_data!$C$1:$C$41,"not found")</f>
        <v>Tamil</v>
      </c>
      <c r="K909">
        <f>_xlfn.XLOOKUP(G909,Movies_data!$A$1:$A$41,Movies_data!$H$1:$H$41,"Not Found")</f>
        <v>7.3</v>
      </c>
      <c r="L909" t="str">
        <f>_xlfn.XLOOKUP(A909,Booking_data!$A$1:$A$6001,Booking_data!$E$1:$E$6001,"not Found")</f>
        <v>C033</v>
      </c>
      <c r="M909" t="str">
        <f>_xlfn.XLOOKUP(L909,Cinemas_data!$A$1:$A$49,Cinemas_data!$I$1:$I$49,"not Found")</f>
        <v>Asian Cinemas Forum Mall</v>
      </c>
      <c r="N909" t="str">
        <f>_xlfn.XLOOKUP(L909,Cinemas_data!$A$1:$A$49,Cinemas_data!$C$1:$C$49,"not Found")</f>
        <v>Madurai</v>
      </c>
      <c r="O909">
        <f>_xlfn.XLOOKUP(A909,Booking_data!$A$1:$A$6001,Booking_data!$H$1:$H$6001,"not found")</f>
        <v>2</v>
      </c>
      <c r="P909">
        <f>_xlfn.XLOOKUP(A909,Booking_data!$A$1:$A$6001,Booking_data!$I$1:$I$6001,"not Found")</f>
        <v>360</v>
      </c>
      <c r="Q909">
        <f t="shared" si="72"/>
        <v>720</v>
      </c>
      <c r="R909" t="str">
        <f>_xlfn.XLOOKUP(A909,Booking_data!$A$1:$A$6001,Booking_data!$L$1:$L$6001,"Not Found")</f>
        <v>Debit Card</v>
      </c>
      <c r="S909">
        <f>_xlfn.XLOOKUP(A909,Booking_data!$A$1:$A$6001,Booking_data!$N$1:$N$6001,"not Found")</f>
        <v>30</v>
      </c>
      <c r="T909" t="str">
        <f>_xlfn.XLOOKUP(A909,Booking_data!$A$1:$A$6001,Booking_data!$O$1:$O$6001,"Not Found")</f>
        <v>Other</v>
      </c>
      <c r="U909" t="str">
        <f t="shared" si="73"/>
        <v>Middle Age</v>
      </c>
      <c r="V909" t="str">
        <f t="shared" si="74"/>
        <v>Low Booking</v>
      </c>
    </row>
    <row r="910" spans="1:22" x14ac:dyDescent="0.25">
      <c r="A910" t="s">
        <v>1141</v>
      </c>
      <c r="B910" s="1">
        <v>46084</v>
      </c>
      <c r="C910" s="1">
        <v>46091</v>
      </c>
      <c r="D910" s="9">
        <v>0.9375</v>
      </c>
      <c r="E910" t="str">
        <f t="shared" si="70"/>
        <v>Weekday</v>
      </c>
      <c r="F910" t="str">
        <f t="shared" si="71"/>
        <v>Mar</v>
      </c>
      <c r="G910" t="str">
        <f>_xlfn.XLOOKUP(A910,Booking_data!$A$1:$A$6001,Booking_data!$D$1:$D$6001,"not found")</f>
        <v>M015</v>
      </c>
      <c r="H910" t="str">
        <f>_xlfn.XLOOKUP(G910,Movies_data!$A$1:$A$41,Movies_data!$B$1:$B$41,"not found")</f>
        <v>Kalki 2898 AD</v>
      </c>
      <c r="I910" t="str">
        <f>_xlfn.XLOOKUP(G910,Movies_data!$A$1:$A$41,Movies_data!$D$1:$D$41,"not found")</f>
        <v>Sci-Fi</v>
      </c>
      <c r="J910" t="str">
        <f>_xlfn.XLOOKUP(G910,Movies_data!$A$1:$A$41,Movies_data!$C$1:$C$41,"not found")</f>
        <v>Telugu</v>
      </c>
      <c r="K910">
        <f>_xlfn.XLOOKUP(G910,Movies_data!$A$1:$A$41,Movies_data!$H$1:$H$41,"Not Found")</f>
        <v>7</v>
      </c>
      <c r="L910" t="str">
        <f>_xlfn.XLOOKUP(A910,Booking_data!$A$1:$A$6001,Booking_data!$E$1:$E$6001,"not Found")</f>
        <v>C132</v>
      </c>
      <c r="M910" t="str">
        <f>_xlfn.XLOOKUP(L910,Cinemas_data!$A$1:$A$49,Cinemas_data!$I$1:$I$49,"not Found")</f>
        <v>City Pride Grand Mall</v>
      </c>
      <c r="N910" t="str">
        <f>_xlfn.XLOOKUP(L910,Cinemas_data!$A$1:$A$49,Cinemas_data!$C$1:$C$49,"not Found")</f>
        <v>Kolkata</v>
      </c>
      <c r="O910">
        <f>_xlfn.XLOOKUP(A910,Booking_data!$A$1:$A$6001,Booking_data!$H$1:$H$6001,"not found")</f>
        <v>2</v>
      </c>
      <c r="P910">
        <f>_xlfn.XLOOKUP(A910,Booking_data!$A$1:$A$6001,Booking_data!$I$1:$I$6001,"not Found")</f>
        <v>180</v>
      </c>
      <c r="Q910">
        <f t="shared" si="72"/>
        <v>360</v>
      </c>
      <c r="R910" t="str">
        <f>_xlfn.XLOOKUP(A910,Booking_data!$A$1:$A$6001,Booking_data!$L$1:$L$6001,"Not Found")</f>
        <v>UPI</v>
      </c>
      <c r="S910">
        <f>_xlfn.XLOOKUP(A910,Booking_data!$A$1:$A$6001,Booking_data!$N$1:$N$6001,"not Found")</f>
        <v>58</v>
      </c>
      <c r="T910" t="str">
        <f>_xlfn.XLOOKUP(A910,Booking_data!$A$1:$A$6001,Booking_data!$O$1:$O$6001,"Not Found")</f>
        <v>Other</v>
      </c>
      <c r="U910" t="str">
        <f t="shared" si="73"/>
        <v>Above 45</v>
      </c>
      <c r="V910" t="str">
        <f t="shared" si="74"/>
        <v>Low Booking</v>
      </c>
    </row>
    <row r="911" spans="1:22" x14ac:dyDescent="0.25">
      <c r="A911" t="s">
        <v>1142</v>
      </c>
      <c r="B911" s="1">
        <v>46084</v>
      </c>
      <c r="C911" s="1">
        <v>46065</v>
      </c>
      <c r="D911" s="9">
        <v>0.9375</v>
      </c>
      <c r="E911" t="str">
        <f t="shared" si="70"/>
        <v>Weekday</v>
      </c>
      <c r="F911" t="str">
        <f t="shared" si="71"/>
        <v>Mar</v>
      </c>
      <c r="G911" t="str">
        <f>_xlfn.XLOOKUP(A911,Booking_data!$A$1:$A$6001,Booking_data!$D$1:$D$6001,"not found")</f>
        <v>M040</v>
      </c>
      <c r="H911" t="str">
        <f>_xlfn.XLOOKUP(G911,Movies_data!$A$1:$A$41,Movies_data!$B$1:$B$41,"not found")</f>
        <v>Inside Out 2</v>
      </c>
      <c r="I911" t="str">
        <f>_xlfn.XLOOKUP(G911,Movies_data!$A$1:$A$41,Movies_data!$D$1:$D$41,"not found")</f>
        <v>Animation</v>
      </c>
      <c r="J911" t="str">
        <f>_xlfn.XLOOKUP(G911,Movies_data!$A$1:$A$41,Movies_data!$C$1:$C$41,"not found")</f>
        <v>English</v>
      </c>
      <c r="K911">
        <f>_xlfn.XLOOKUP(G911,Movies_data!$A$1:$A$41,Movies_data!$H$1:$H$41,"Not Found")</f>
        <v>7.6</v>
      </c>
      <c r="L911" t="str">
        <f>_xlfn.XLOOKUP(A911,Booking_data!$A$1:$A$6001,Booking_data!$E$1:$E$6001,"not Found")</f>
        <v>C101</v>
      </c>
      <c r="M911" t="str">
        <f>_xlfn.XLOOKUP(L911,Cinemas_data!$A$1:$A$49,Cinemas_data!$I$1:$I$49,"not Found")</f>
        <v>Miraj Cinemas City Centre</v>
      </c>
      <c r="N911" t="str">
        <f>_xlfn.XLOOKUP(L911,Cinemas_data!$A$1:$A$49,Cinemas_data!$C$1:$C$49,"not Found")</f>
        <v>Pune</v>
      </c>
      <c r="O911">
        <f>_xlfn.XLOOKUP(A911,Booking_data!$A$1:$A$6001,Booking_data!$H$1:$H$6001,"not found")</f>
        <v>3</v>
      </c>
      <c r="P911">
        <f>_xlfn.XLOOKUP(A911,Booking_data!$A$1:$A$6001,Booking_data!$I$1:$I$6001,"not Found")</f>
        <v>180</v>
      </c>
      <c r="Q911">
        <f t="shared" si="72"/>
        <v>540</v>
      </c>
      <c r="R911" t="str">
        <f>_xlfn.XLOOKUP(A911,Booking_data!$A$1:$A$6001,Booking_data!$L$1:$L$6001,"Not Found")</f>
        <v>Wallet</v>
      </c>
      <c r="S911">
        <f>_xlfn.XLOOKUP(A911,Booking_data!$A$1:$A$6001,Booking_data!$N$1:$N$6001,"not Found")</f>
        <v>39</v>
      </c>
      <c r="T911" t="str">
        <f>_xlfn.XLOOKUP(A911,Booking_data!$A$1:$A$6001,Booking_data!$O$1:$O$6001,"Not Found")</f>
        <v>Other</v>
      </c>
      <c r="U911" t="str">
        <f t="shared" si="73"/>
        <v>Middle Age</v>
      </c>
      <c r="V911" t="str">
        <f t="shared" si="74"/>
        <v>Medium Booking</v>
      </c>
    </row>
    <row r="912" spans="1:22" x14ac:dyDescent="0.25">
      <c r="A912" t="s">
        <v>1143</v>
      </c>
      <c r="B912" s="1">
        <v>46084</v>
      </c>
      <c r="C912" s="1">
        <v>46049</v>
      </c>
      <c r="D912" s="9">
        <v>0.77083333333333337</v>
      </c>
      <c r="E912" t="str">
        <f t="shared" si="70"/>
        <v>Weekday</v>
      </c>
      <c r="F912" t="str">
        <f t="shared" si="71"/>
        <v>Mar</v>
      </c>
      <c r="G912" t="str">
        <f>_xlfn.XLOOKUP(A912,Booking_data!$A$1:$A$6001,Booking_data!$D$1:$D$6001,"not found")</f>
        <v>M007</v>
      </c>
      <c r="H912" t="str">
        <f>_xlfn.XLOOKUP(G912,Movies_data!$A$1:$A$41,Movies_data!$B$1:$B$41,"not found")</f>
        <v>Good Night</v>
      </c>
      <c r="I912" t="str">
        <f>_xlfn.XLOOKUP(G912,Movies_data!$A$1:$A$41,Movies_data!$D$1:$D$41,"not found")</f>
        <v>Comedy</v>
      </c>
      <c r="J912" t="str">
        <f>_xlfn.XLOOKUP(G912,Movies_data!$A$1:$A$41,Movies_data!$C$1:$C$41,"not found")</f>
        <v>Tamil</v>
      </c>
      <c r="K912">
        <f>_xlfn.XLOOKUP(G912,Movies_data!$A$1:$A$41,Movies_data!$H$1:$H$41,"Not Found")</f>
        <v>8</v>
      </c>
      <c r="L912" t="str">
        <f>_xlfn.XLOOKUP(A912,Booking_data!$A$1:$A$6001,Booking_data!$E$1:$E$6001,"not Found")</f>
        <v>C103</v>
      </c>
      <c r="M912" t="str">
        <f>_xlfn.XLOOKUP(L912,Cinemas_data!$A$1:$A$49,Cinemas_data!$I$1:$I$49,"not Found")</f>
        <v>MovieMax Forum Mall</v>
      </c>
      <c r="N912" t="str">
        <f>_xlfn.XLOOKUP(L912,Cinemas_data!$A$1:$A$49,Cinemas_data!$C$1:$C$49,"not Found")</f>
        <v>Pune</v>
      </c>
      <c r="O912">
        <f>_xlfn.XLOOKUP(A912,Booking_data!$A$1:$A$6001,Booking_data!$H$1:$H$6001,"not found")</f>
        <v>1</v>
      </c>
      <c r="P912">
        <f>_xlfn.XLOOKUP(A912,Booking_data!$A$1:$A$6001,Booking_data!$I$1:$I$6001,"not Found")</f>
        <v>180</v>
      </c>
      <c r="Q912">
        <f t="shared" si="72"/>
        <v>180</v>
      </c>
      <c r="R912" t="str">
        <f>_xlfn.XLOOKUP(A912,Booking_data!$A$1:$A$6001,Booking_data!$L$1:$L$6001,"Not Found")</f>
        <v>Net Banking</v>
      </c>
      <c r="S912">
        <f>_xlfn.XLOOKUP(A912,Booking_data!$A$1:$A$6001,Booking_data!$N$1:$N$6001,"not Found")</f>
        <v>29</v>
      </c>
      <c r="T912" t="str">
        <f>_xlfn.XLOOKUP(A912,Booking_data!$A$1:$A$6001,Booking_data!$O$1:$O$6001,"Not Found")</f>
        <v>Other</v>
      </c>
      <c r="U912" t="str">
        <f t="shared" si="73"/>
        <v>Youngster</v>
      </c>
      <c r="V912" t="str">
        <f t="shared" si="74"/>
        <v>Low Booking</v>
      </c>
    </row>
    <row r="913" spans="1:22" x14ac:dyDescent="0.25">
      <c r="A913" t="s">
        <v>1144</v>
      </c>
      <c r="B913" s="1">
        <v>46084</v>
      </c>
      <c r="C913" s="1">
        <v>46124</v>
      </c>
      <c r="D913" s="9">
        <v>0.53125</v>
      </c>
      <c r="E913" t="str">
        <f t="shared" si="70"/>
        <v>Weekday</v>
      </c>
      <c r="F913" t="str">
        <f t="shared" si="71"/>
        <v>Mar</v>
      </c>
      <c r="G913" t="str">
        <f>_xlfn.XLOOKUP(A913,Booking_data!$A$1:$A$6001,Booking_data!$D$1:$D$6001,"not found")</f>
        <v>M023</v>
      </c>
      <c r="H913" t="str">
        <f>_xlfn.XLOOKUP(G913,Movies_data!$A$1:$A$41,Movies_data!$B$1:$B$41,"not found")</f>
        <v>Stree 2</v>
      </c>
      <c r="I913" t="str">
        <f>_xlfn.XLOOKUP(G913,Movies_data!$A$1:$A$41,Movies_data!$D$1:$D$41,"not found")</f>
        <v>Comedy</v>
      </c>
      <c r="J913" t="str">
        <f>_xlfn.XLOOKUP(G913,Movies_data!$A$1:$A$41,Movies_data!$C$1:$C$41,"not found")</f>
        <v>Hindi</v>
      </c>
      <c r="K913">
        <f>_xlfn.XLOOKUP(G913,Movies_data!$A$1:$A$41,Movies_data!$H$1:$H$41,"Not Found")</f>
        <v>6.9</v>
      </c>
      <c r="L913" t="str">
        <f>_xlfn.XLOOKUP(A913,Booking_data!$A$1:$A$6001,Booking_data!$E$1:$E$6001,"not Found")</f>
        <v>C013</v>
      </c>
      <c r="M913" t="str">
        <f>_xlfn.XLOOKUP(L913,Cinemas_data!$A$1:$A$49,Cinemas_data!$I$1:$I$49,"not Found")</f>
        <v>Mukta A2 Cinemas Forum Mall</v>
      </c>
      <c r="N913" t="str">
        <f>_xlfn.XLOOKUP(L913,Cinemas_data!$A$1:$A$49,Cinemas_data!$C$1:$C$49,"not Found")</f>
        <v>Chennai</v>
      </c>
      <c r="O913">
        <f>_xlfn.XLOOKUP(A913,Booking_data!$A$1:$A$6001,Booking_data!$H$1:$H$6001,"not found")</f>
        <v>4</v>
      </c>
      <c r="P913">
        <f>_xlfn.XLOOKUP(A913,Booking_data!$A$1:$A$6001,Booking_data!$I$1:$I$6001,"not Found")</f>
        <v>240</v>
      </c>
      <c r="Q913">
        <f t="shared" si="72"/>
        <v>960</v>
      </c>
      <c r="R913" t="str">
        <f>_xlfn.XLOOKUP(A913,Booking_data!$A$1:$A$6001,Booking_data!$L$1:$L$6001,"Not Found")</f>
        <v>Net Banking</v>
      </c>
      <c r="S913">
        <f>_xlfn.XLOOKUP(A913,Booking_data!$A$1:$A$6001,Booking_data!$N$1:$N$6001,"not Found")</f>
        <v>18</v>
      </c>
      <c r="T913" t="str">
        <f>_xlfn.XLOOKUP(A913,Booking_data!$A$1:$A$6001,Booking_data!$O$1:$O$6001,"Not Found")</f>
        <v>Female</v>
      </c>
      <c r="U913" t="str">
        <f t="shared" si="73"/>
        <v>Youngster</v>
      </c>
      <c r="V913" t="str">
        <f t="shared" si="74"/>
        <v>Medium Booking</v>
      </c>
    </row>
    <row r="914" spans="1:22" x14ac:dyDescent="0.25">
      <c r="A914" t="s">
        <v>1145</v>
      </c>
      <c r="B914" s="1">
        <v>46084</v>
      </c>
      <c r="C914" s="1">
        <v>46189</v>
      </c>
      <c r="D914" s="9">
        <v>0.88541666666666663</v>
      </c>
      <c r="E914" t="str">
        <f t="shared" si="70"/>
        <v>Weekday</v>
      </c>
      <c r="F914" t="str">
        <f t="shared" si="71"/>
        <v>Mar</v>
      </c>
      <c r="G914" t="str">
        <f>_xlfn.XLOOKUP(A914,Booking_data!$A$1:$A$6001,Booking_data!$D$1:$D$6001,"not found")</f>
        <v>M005</v>
      </c>
      <c r="H914" t="str">
        <f>_xlfn.XLOOKUP(G914,Movies_data!$A$1:$A$41,Movies_data!$B$1:$B$41,"not found")</f>
        <v>Ponniyin Selvan II</v>
      </c>
      <c r="I914" t="str">
        <f>_xlfn.XLOOKUP(G914,Movies_data!$A$1:$A$41,Movies_data!$D$1:$D$41,"not found")</f>
        <v>Drama</v>
      </c>
      <c r="J914" t="str">
        <f>_xlfn.XLOOKUP(G914,Movies_data!$A$1:$A$41,Movies_data!$C$1:$C$41,"not found")</f>
        <v>Tamil</v>
      </c>
      <c r="K914">
        <f>_xlfn.XLOOKUP(G914,Movies_data!$A$1:$A$41,Movies_data!$H$1:$H$41,"Not Found")</f>
        <v>7.3</v>
      </c>
      <c r="L914" t="str">
        <f>_xlfn.XLOOKUP(A914,Booking_data!$A$1:$A$6001,Booking_data!$E$1:$E$6001,"not Found")</f>
        <v>C082</v>
      </c>
      <c r="M914" t="str">
        <f>_xlfn.XLOOKUP(L914,Cinemas_data!$A$1:$A$49,Cinemas_data!$I$1:$I$49,"not Found")</f>
        <v>Cinepolis Grand Mall</v>
      </c>
      <c r="N914" t="str">
        <f>_xlfn.XLOOKUP(L914,Cinemas_data!$A$1:$A$49,Cinemas_data!$C$1:$C$49,"not Found")</f>
        <v>Vijayawada</v>
      </c>
      <c r="O914">
        <f>_xlfn.XLOOKUP(A914,Booking_data!$A$1:$A$6001,Booking_data!$H$1:$H$6001,"not found")</f>
        <v>2</v>
      </c>
      <c r="P914">
        <f>_xlfn.XLOOKUP(A914,Booking_data!$A$1:$A$6001,Booking_data!$I$1:$I$6001,"not Found")</f>
        <v>280</v>
      </c>
      <c r="Q914">
        <f t="shared" si="72"/>
        <v>560</v>
      </c>
      <c r="R914" t="str">
        <f>_xlfn.XLOOKUP(A914,Booking_data!$A$1:$A$6001,Booking_data!$L$1:$L$6001,"Not Found")</f>
        <v>Wallet</v>
      </c>
      <c r="S914">
        <f>_xlfn.XLOOKUP(A914,Booking_data!$A$1:$A$6001,Booking_data!$N$1:$N$6001,"not Found")</f>
        <v>46</v>
      </c>
      <c r="T914" t="str">
        <f>_xlfn.XLOOKUP(A914,Booking_data!$A$1:$A$6001,Booking_data!$O$1:$O$6001,"Not Found")</f>
        <v>Other</v>
      </c>
      <c r="U914" t="str">
        <f t="shared" si="73"/>
        <v>Above 45</v>
      </c>
      <c r="V914" t="str">
        <f t="shared" si="74"/>
        <v>Low Booking</v>
      </c>
    </row>
    <row r="915" spans="1:22" x14ac:dyDescent="0.25">
      <c r="A915" t="s">
        <v>1146</v>
      </c>
      <c r="B915" s="1">
        <v>46084</v>
      </c>
      <c r="C915" s="1">
        <v>46132</v>
      </c>
      <c r="D915" s="9">
        <v>0.53125</v>
      </c>
      <c r="E915" t="str">
        <f t="shared" si="70"/>
        <v>Weekday</v>
      </c>
      <c r="F915" t="str">
        <f t="shared" si="71"/>
        <v>Mar</v>
      </c>
      <c r="G915" t="str">
        <f>_xlfn.XLOOKUP(A915,Booking_data!$A$1:$A$6001,Booking_data!$D$1:$D$6001,"not found")</f>
        <v>M032</v>
      </c>
      <c r="H915" t="str">
        <f>_xlfn.XLOOKUP(G915,Movies_data!$A$1:$A$41,Movies_data!$B$1:$B$41,"not found")</f>
        <v>Premam</v>
      </c>
      <c r="I915" t="str">
        <f>_xlfn.XLOOKUP(G915,Movies_data!$A$1:$A$41,Movies_data!$D$1:$D$41,"not found")</f>
        <v>Romance</v>
      </c>
      <c r="J915" t="str">
        <f>_xlfn.XLOOKUP(G915,Movies_data!$A$1:$A$41,Movies_data!$C$1:$C$41,"not found")</f>
        <v>Malayalam</v>
      </c>
      <c r="K915">
        <f>_xlfn.XLOOKUP(G915,Movies_data!$A$1:$A$41,Movies_data!$H$1:$H$41,"Not Found")</f>
        <v>8.3000000000000007</v>
      </c>
      <c r="L915" t="str">
        <f>_xlfn.XLOOKUP(A915,Booking_data!$A$1:$A$6001,Booking_data!$E$1:$E$6001,"not Found")</f>
        <v>C062</v>
      </c>
      <c r="M915" t="str">
        <f>_xlfn.XLOOKUP(L915,Cinemas_data!$A$1:$A$49,Cinemas_data!$I$1:$I$49,"not Found")</f>
        <v>PVR Grand Mall</v>
      </c>
      <c r="N915" t="str">
        <f>_xlfn.XLOOKUP(L915,Cinemas_data!$A$1:$A$49,Cinemas_data!$C$1:$C$49,"not Found")</f>
        <v>Mysuru</v>
      </c>
      <c r="O915">
        <f>_xlfn.XLOOKUP(A915,Booking_data!$A$1:$A$6001,Booking_data!$H$1:$H$6001,"not found")</f>
        <v>3</v>
      </c>
      <c r="P915">
        <f>_xlfn.XLOOKUP(A915,Booking_data!$A$1:$A$6001,Booking_data!$I$1:$I$6001,"not Found")</f>
        <v>240</v>
      </c>
      <c r="Q915">
        <f t="shared" si="72"/>
        <v>720</v>
      </c>
      <c r="R915" t="str">
        <f>_xlfn.XLOOKUP(A915,Booking_data!$A$1:$A$6001,Booking_data!$L$1:$L$6001,"Not Found")</f>
        <v>UPI</v>
      </c>
      <c r="S915">
        <f>_xlfn.XLOOKUP(A915,Booking_data!$A$1:$A$6001,Booking_data!$N$1:$N$6001,"not Found")</f>
        <v>20</v>
      </c>
      <c r="T915" t="str">
        <f>_xlfn.XLOOKUP(A915,Booking_data!$A$1:$A$6001,Booking_data!$O$1:$O$6001,"Not Found")</f>
        <v>Female</v>
      </c>
      <c r="U915" t="str">
        <f t="shared" si="73"/>
        <v>Youngster</v>
      </c>
      <c r="V915" t="str">
        <f t="shared" si="74"/>
        <v>Medium Booking</v>
      </c>
    </row>
    <row r="916" spans="1:22" x14ac:dyDescent="0.25">
      <c r="A916" t="s">
        <v>1147</v>
      </c>
      <c r="B916" s="1">
        <v>46084</v>
      </c>
      <c r="C916" s="1">
        <v>46097</v>
      </c>
      <c r="D916" s="9">
        <v>0.53125</v>
      </c>
      <c r="E916" t="str">
        <f t="shared" si="70"/>
        <v>Weekday</v>
      </c>
      <c r="F916" t="str">
        <f t="shared" si="71"/>
        <v>Mar</v>
      </c>
      <c r="G916" t="str">
        <f>_xlfn.XLOOKUP(A916,Booking_data!$A$1:$A$6001,Booking_data!$D$1:$D$6001,"not found")</f>
        <v>M020</v>
      </c>
      <c r="H916" t="str">
        <f>_xlfn.XLOOKUP(G916,Movies_data!$A$1:$A$41,Movies_data!$B$1:$B$41,"not found")</f>
        <v>Jawan</v>
      </c>
      <c r="I916" t="str">
        <f>_xlfn.XLOOKUP(G916,Movies_data!$A$1:$A$41,Movies_data!$D$1:$D$41,"not found")</f>
        <v>Action</v>
      </c>
      <c r="J916" t="str">
        <f>_xlfn.XLOOKUP(G916,Movies_data!$A$1:$A$41,Movies_data!$C$1:$C$41,"not found")</f>
        <v>Hindi</v>
      </c>
      <c r="K916">
        <f>_xlfn.XLOOKUP(G916,Movies_data!$A$1:$A$41,Movies_data!$H$1:$H$41,"Not Found")</f>
        <v>7</v>
      </c>
      <c r="L916" t="str">
        <f>_xlfn.XLOOKUP(A916,Booking_data!$A$1:$A$6001,Booking_data!$E$1:$E$6001,"not Found")</f>
        <v>C042</v>
      </c>
      <c r="M916" t="str">
        <f>_xlfn.XLOOKUP(L916,Cinemas_data!$A$1:$A$49,Cinemas_data!$I$1:$I$49,"not Found")</f>
        <v>Asian Cinemas Grand Mall</v>
      </c>
      <c r="N916" t="str">
        <f>_xlfn.XLOOKUP(L916,Cinemas_data!$A$1:$A$49,Cinemas_data!$C$1:$C$49,"not Found")</f>
        <v>Salem</v>
      </c>
      <c r="O916">
        <f>_xlfn.XLOOKUP(A916,Booking_data!$A$1:$A$6001,Booking_data!$H$1:$H$6001,"not found")</f>
        <v>2</v>
      </c>
      <c r="P916">
        <f>_xlfn.XLOOKUP(A916,Booking_data!$A$1:$A$6001,Booking_data!$I$1:$I$6001,"not Found")</f>
        <v>460</v>
      </c>
      <c r="Q916">
        <f t="shared" si="72"/>
        <v>920</v>
      </c>
      <c r="R916" t="str">
        <f>_xlfn.XLOOKUP(A916,Booking_data!$A$1:$A$6001,Booking_data!$L$1:$L$6001,"Not Found")</f>
        <v>Credit Card</v>
      </c>
      <c r="S916">
        <f>_xlfn.XLOOKUP(A916,Booking_data!$A$1:$A$6001,Booking_data!$N$1:$N$6001,"not Found")</f>
        <v>51</v>
      </c>
      <c r="T916" t="str">
        <f>_xlfn.XLOOKUP(A916,Booking_data!$A$1:$A$6001,Booking_data!$O$1:$O$6001,"Not Found")</f>
        <v>Male</v>
      </c>
      <c r="U916" t="str">
        <f t="shared" si="73"/>
        <v>Above 45</v>
      </c>
      <c r="V916" t="str">
        <f t="shared" si="74"/>
        <v>Low Booking</v>
      </c>
    </row>
    <row r="917" spans="1:22" x14ac:dyDescent="0.25">
      <c r="A917" t="s">
        <v>1148</v>
      </c>
      <c r="B917" s="1">
        <v>46084</v>
      </c>
      <c r="C917" s="1">
        <v>46037</v>
      </c>
      <c r="D917" s="9">
        <v>0.53125</v>
      </c>
      <c r="E917" t="str">
        <f t="shared" si="70"/>
        <v>Weekday</v>
      </c>
      <c r="F917" t="str">
        <f t="shared" si="71"/>
        <v>Mar</v>
      </c>
      <c r="G917" t="str">
        <f>_xlfn.XLOOKUP(A917,Booking_data!$A$1:$A$6001,Booking_data!$D$1:$D$6001,"not found")</f>
        <v>M008</v>
      </c>
      <c r="H917" t="str">
        <f>_xlfn.XLOOKUP(G917,Movies_data!$A$1:$A$41,Movies_data!$B$1:$B$41,"not found")</f>
        <v>Love Today</v>
      </c>
      <c r="I917" t="str">
        <f>_xlfn.XLOOKUP(G917,Movies_data!$A$1:$A$41,Movies_data!$D$1:$D$41,"not found")</f>
        <v>Romance</v>
      </c>
      <c r="J917" t="str">
        <f>_xlfn.XLOOKUP(G917,Movies_data!$A$1:$A$41,Movies_data!$C$1:$C$41,"not found")</f>
        <v>Tamil</v>
      </c>
      <c r="K917">
        <f>_xlfn.XLOOKUP(G917,Movies_data!$A$1:$A$41,Movies_data!$H$1:$H$41,"Not Found")</f>
        <v>7.4</v>
      </c>
      <c r="L917" t="str">
        <f>_xlfn.XLOOKUP(A917,Booking_data!$A$1:$A$6001,Booking_data!$E$1:$E$6001,"not Found")</f>
        <v>C041</v>
      </c>
      <c r="M917" t="str">
        <f>_xlfn.XLOOKUP(L917,Cinemas_data!$A$1:$A$49,Cinemas_data!$I$1:$I$49,"not Found")</f>
        <v>MovieMax City Centre</v>
      </c>
      <c r="N917" t="str">
        <f>_xlfn.XLOOKUP(L917,Cinemas_data!$A$1:$A$49,Cinemas_data!$C$1:$C$49,"not Found")</f>
        <v>Salem</v>
      </c>
      <c r="O917">
        <f>_xlfn.XLOOKUP(A917,Booking_data!$A$1:$A$6001,Booking_data!$H$1:$H$6001,"not found")</f>
        <v>3</v>
      </c>
      <c r="P917">
        <f>_xlfn.XLOOKUP(A917,Booking_data!$A$1:$A$6001,Booking_data!$I$1:$I$6001,"not Found")</f>
        <v>160</v>
      </c>
      <c r="Q917">
        <f t="shared" si="72"/>
        <v>480</v>
      </c>
      <c r="R917" t="str">
        <f>_xlfn.XLOOKUP(A917,Booking_data!$A$1:$A$6001,Booking_data!$L$1:$L$6001,"Not Found")</f>
        <v>Debit Card</v>
      </c>
      <c r="S917">
        <f>_xlfn.XLOOKUP(A917,Booking_data!$A$1:$A$6001,Booking_data!$N$1:$N$6001,"not Found")</f>
        <v>27</v>
      </c>
      <c r="T917" t="str">
        <f>_xlfn.XLOOKUP(A917,Booking_data!$A$1:$A$6001,Booking_data!$O$1:$O$6001,"Not Found")</f>
        <v>Female</v>
      </c>
      <c r="U917" t="str">
        <f t="shared" si="73"/>
        <v>Youngster</v>
      </c>
      <c r="V917" t="str">
        <f t="shared" si="74"/>
        <v>Medium Booking</v>
      </c>
    </row>
    <row r="918" spans="1:22" x14ac:dyDescent="0.25">
      <c r="A918" t="s">
        <v>1149</v>
      </c>
      <c r="B918" s="1">
        <v>46084</v>
      </c>
      <c r="C918" s="1">
        <v>46073</v>
      </c>
      <c r="D918" s="9">
        <v>0.39583333333333331</v>
      </c>
      <c r="E918" t="str">
        <f t="shared" si="70"/>
        <v>Weekday</v>
      </c>
      <c r="F918" t="str">
        <f t="shared" si="71"/>
        <v>Mar</v>
      </c>
      <c r="G918" t="str">
        <f>_xlfn.XLOOKUP(A918,Booking_data!$A$1:$A$6001,Booking_data!$D$1:$D$6001,"not found")</f>
        <v>M033</v>
      </c>
      <c r="H918" t="str">
        <f>_xlfn.XLOOKUP(G918,Movies_data!$A$1:$A$41,Movies_data!$B$1:$B$41,"not found")</f>
        <v>Lucifer</v>
      </c>
      <c r="I918" t="str">
        <f>_xlfn.XLOOKUP(G918,Movies_data!$A$1:$A$41,Movies_data!$D$1:$D$41,"not found")</f>
        <v>Action</v>
      </c>
      <c r="J918" t="str">
        <f>_xlfn.XLOOKUP(G918,Movies_data!$A$1:$A$41,Movies_data!$C$1:$C$41,"not found")</f>
        <v>Malayalam</v>
      </c>
      <c r="K918">
        <f>_xlfn.XLOOKUP(G918,Movies_data!$A$1:$A$41,Movies_data!$H$1:$H$41,"Not Found")</f>
        <v>7.5</v>
      </c>
      <c r="L918" t="str">
        <f>_xlfn.XLOOKUP(A918,Booking_data!$A$1:$A$6001,Booking_data!$E$1:$E$6001,"not Found")</f>
        <v>C101</v>
      </c>
      <c r="M918" t="str">
        <f>_xlfn.XLOOKUP(L918,Cinemas_data!$A$1:$A$49,Cinemas_data!$I$1:$I$49,"not Found")</f>
        <v>Miraj Cinemas City Centre</v>
      </c>
      <c r="N918" t="str">
        <f>_xlfn.XLOOKUP(L918,Cinemas_data!$A$1:$A$49,Cinemas_data!$C$1:$C$49,"not Found")</f>
        <v>Pune</v>
      </c>
      <c r="O918">
        <f>_xlfn.XLOOKUP(A918,Booking_data!$A$1:$A$6001,Booking_data!$H$1:$H$6001,"not found")</f>
        <v>4</v>
      </c>
      <c r="P918">
        <f>_xlfn.XLOOKUP(A918,Booking_data!$A$1:$A$6001,Booking_data!$I$1:$I$6001,"not Found")</f>
        <v>180</v>
      </c>
      <c r="Q918">
        <f t="shared" si="72"/>
        <v>720</v>
      </c>
      <c r="R918" t="str">
        <f>_xlfn.XLOOKUP(A918,Booking_data!$A$1:$A$6001,Booking_data!$L$1:$L$6001,"Not Found")</f>
        <v>Credit Card</v>
      </c>
      <c r="S918">
        <f>_xlfn.XLOOKUP(A918,Booking_data!$A$1:$A$6001,Booking_data!$N$1:$N$6001,"not Found")</f>
        <v>41</v>
      </c>
      <c r="T918" t="str">
        <f>_xlfn.XLOOKUP(A918,Booking_data!$A$1:$A$6001,Booking_data!$O$1:$O$6001,"Not Found")</f>
        <v>Female</v>
      </c>
      <c r="U918" t="str">
        <f t="shared" si="73"/>
        <v>Middle Age</v>
      </c>
      <c r="V918" t="str">
        <f t="shared" si="74"/>
        <v>Medium Booking</v>
      </c>
    </row>
    <row r="919" spans="1:22" x14ac:dyDescent="0.25">
      <c r="A919" t="s">
        <v>1150</v>
      </c>
      <c r="B919" s="1">
        <v>46084</v>
      </c>
      <c r="C919" s="1">
        <v>46149</v>
      </c>
      <c r="D919" s="9">
        <v>0.77083333333333337</v>
      </c>
      <c r="E919" t="str">
        <f t="shared" si="70"/>
        <v>Weekday</v>
      </c>
      <c r="F919" t="str">
        <f t="shared" si="71"/>
        <v>Mar</v>
      </c>
      <c r="G919" t="str">
        <f>_xlfn.XLOOKUP(A919,Booking_data!$A$1:$A$6001,Booking_data!$D$1:$D$6001,"not found")</f>
        <v>M025</v>
      </c>
      <c r="H919" t="str">
        <f>_xlfn.XLOOKUP(G919,Movies_data!$A$1:$A$41,Movies_data!$B$1:$B$41,"not found")</f>
        <v>Rocky Aur Rani Kii Prem Kahaani</v>
      </c>
      <c r="I919" t="str">
        <f>_xlfn.XLOOKUP(G919,Movies_data!$A$1:$A$41,Movies_data!$D$1:$D$41,"not found")</f>
        <v>Romance</v>
      </c>
      <c r="J919" t="str">
        <f>_xlfn.XLOOKUP(G919,Movies_data!$A$1:$A$41,Movies_data!$C$1:$C$41,"not found")</f>
        <v>Hindi</v>
      </c>
      <c r="K919">
        <f>_xlfn.XLOOKUP(G919,Movies_data!$A$1:$A$41,Movies_data!$H$1:$H$41,"Not Found")</f>
        <v>6.8</v>
      </c>
      <c r="L919" t="str">
        <f>_xlfn.XLOOKUP(A919,Booking_data!$A$1:$A$6001,Booking_data!$E$1:$E$6001,"not Found")</f>
        <v>C111</v>
      </c>
      <c r="M919" t="str">
        <f>_xlfn.XLOOKUP(L919,Cinemas_data!$A$1:$A$49,Cinemas_data!$I$1:$I$49,"not Found")</f>
        <v>Mukta A2 Cinemas City Centre</v>
      </c>
      <c r="N919" t="str">
        <f>_xlfn.XLOOKUP(L919,Cinemas_data!$A$1:$A$49,Cinemas_data!$C$1:$C$49,"not Found")</f>
        <v>Delhi</v>
      </c>
      <c r="O919">
        <f>_xlfn.XLOOKUP(A919,Booking_data!$A$1:$A$6001,Booking_data!$H$1:$H$6001,"not found")</f>
        <v>4</v>
      </c>
      <c r="P919">
        <f>_xlfn.XLOOKUP(A919,Booking_data!$A$1:$A$6001,Booking_data!$I$1:$I$6001,"not Found")</f>
        <v>260</v>
      </c>
      <c r="Q919">
        <f t="shared" si="72"/>
        <v>1040</v>
      </c>
      <c r="R919" t="str">
        <f>_xlfn.XLOOKUP(A919,Booking_data!$A$1:$A$6001,Booking_data!$L$1:$L$6001,"Not Found")</f>
        <v>Debit Card</v>
      </c>
      <c r="S919">
        <f>_xlfn.XLOOKUP(A919,Booking_data!$A$1:$A$6001,Booking_data!$N$1:$N$6001,"not Found")</f>
        <v>24</v>
      </c>
      <c r="T919" t="str">
        <f>_xlfn.XLOOKUP(A919,Booking_data!$A$1:$A$6001,Booking_data!$O$1:$O$6001,"Not Found")</f>
        <v>Male</v>
      </c>
      <c r="U919" t="str">
        <f t="shared" si="73"/>
        <v>Youngster</v>
      </c>
      <c r="V919" t="str">
        <f t="shared" si="74"/>
        <v>Medium Booking</v>
      </c>
    </row>
    <row r="920" spans="1:22" x14ac:dyDescent="0.25">
      <c r="A920" t="s">
        <v>1151</v>
      </c>
      <c r="B920" s="1">
        <v>46084</v>
      </c>
      <c r="C920" s="1">
        <v>46110</v>
      </c>
      <c r="D920" s="9">
        <v>0.9375</v>
      </c>
      <c r="E920" t="str">
        <f t="shared" si="70"/>
        <v>Weekday</v>
      </c>
      <c r="F920" t="str">
        <f t="shared" si="71"/>
        <v>Mar</v>
      </c>
      <c r="G920" t="str">
        <f>_xlfn.XLOOKUP(A920,Booking_data!$A$1:$A$6001,Booking_data!$D$1:$D$6001,"not found")</f>
        <v>M031</v>
      </c>
      <c r="H920" t="str">
        <f>_xlfn.XLOOKUP(G920,Movies_data!$A$1:$A$41,Movies_data!$B$1:$B$41,"not found")</f>
        <v>Bangalore Days</v>
      </c>
      <c r="I920" t="str">
        <f>_xlfn.XLOOKUP(G920,Movies_data!$A$1:$A$41,Movies_data!$D$1:$D$41,"not found")</f>
        <v>Drama</v>
      </c>
      <c r="J920" t="str">
        <f>_xlfn.XLOOKUP(G920,Movies_data!$A$1:$A$41,Movies_data!$C$1:$C$41,"not found")</f>
        <v>Malayalam</v>
      </c>
      <c r="K920">
        <f>_xlfn.XLOOKUP(G920,Movies_data!$A$1:$A$41,Movies_data!$H$1:$H$41,"Not Found")</f>
        <v>8.3000000000000007</v>
      </c>
      <c r="L920" t="str">
        <f>_xlfn.XLOOKUP(A920,Booking_data!$A$1:$A$6001,Booking_data!$E$1:$E$6001,"not Found")</f>
        <v>C162</v>
      </c>
      <c r="M920" t="str">
        <f>_xlfn.XLOOKUP(L920,Cinemas_data!$A$1:$A$49,Cinemas_data!$I$1:$I$49,"not Found")</f>
        <v>Cinepolis Grand Mall</v>
      </c>
      <c r="N920" t="str">
        <f>_xlfn.XLOOKUP(L920,Cinemas_data!$A$1:$A$49,Cinemas_data!$C$1:$C$49,"not Found")</f>
        <v>Thiruvananthapuram</v>
      </c>
      <c r="O920">
        <f>_xlfn.XLOOKUP(A920,Booking_data!$A$1:$A$6001,Booking_data!$H$1:$H$6001,"not found")</f>
        <v>3</v>
      </c>
      <c r="P920">
        <f>_xlfn.XLOOKUP(A920,Booking_data!$A$1:$A$6001,Booking_data!$I$1:$I$6001,"not Found")</f>
        <v>240</v>
      </c>
      <c r="Q920">
        <f t="shared" si="72"/>
        <v>720</v>
      </c>
      <c r="R920" t="str">
        <f>_xlfn.XLOOKUP(A920,Booking_data!$A$1:$A$6001,Booking_data!$L$1:$L$6001,"Not Found")</f>
        <v>Credit Card</v>
      </c>
      <c r="S920">
        <f>_xlfn.XLOOKUP(A920,Booking_data!$A$1:$A$6001,Booking_data!$N$1:$N$6001,"not Found")</f>
        <v>60</v>
      </c>
      <c r="T920" t="str">
        <f>_xlfn.XLOOKUP(A920,Booking_data!$A$1:$A$6001,Booking_data!$O$1:$O$6001,"Not Found")</f>
        <v>Other</v>
      </c>
      <c r="U920" t="str">
        <f t="shared" si="73"/>
        <v>Above 45</v>
      </c>
      <c r="V920" t="str">
        <f t="shared" si="74"/>
        <v>Medium Booking</v>
      </c>
    </row>
    <row r="921" spans="1:22" x14ac:dyDescent="0.25">
      <c r="A921" t="s">
        <v>1152</v>
      </c>
      <c r="B921" s="1">
        <v>46084</v>
      </c>
      <c r="C921" s="1">
        <v>46088</v>
      </c>
      <c r="D921" s="9">
        <v>0.53125</v>
      </c>
      <c r="E921" t="str">
        <f t="shared" si="70"/>
        <v>Weekday</v>
      </c>
      <c r="F921" t="str">
        <f t="shared" si="71"/>
        <v>Mar</v>
      </c>
      <c r="G921" t="str">
        <f>_xlfn.XLOOKUP(A921,Booking_data!$A$1:$A$6001,Booking_data!$D$1:$D$6001,"not found")</f>
        <v>M010</v>
      </c>
      <c r="H921" t="str">
        <f>_xlfn.XLOOKUP(G921,Movies_data!$A$1:$A$41,Movies_data!$B$1:$B$41,"not found")</f>
        <v>Captain Miller</v>
      </c>
      <c r="I921" t="str">
        <f>_xlfn.XLOOKUP(G921,Movies_data!$A$1:$A$41,Movies_data!$D$1:$D$41,"not found")</f>
        <v>Action</v>
      </c>
      <c r="J921" t="str">
        <f>_xlfn.XLOOKUP(G921,Movies_data!$A$1:$A$41,Movies_data!$C$1:$C$41,"not found")</f>
        <v>Tamil</v>
      </c>
      <c r="K921">
        <f>_xlfn.XLOOKUP(G921,Movies_data!$A$1:$A$41,Movies_data!$H$1:$H$41,"Not Found")</f>
        <v>7</v>
      </c>
      <c r="L921" t="str">
        <f>_xlfn.XLOOKUP(A921,Booking_data!$A$1:$A$6001,Booking_data!$E$1:$E$6001,"not Found")</f>
        <v>C113</v>
      </c>
      <c r="M921" t="str">
        <f>_xlfn.XLOOKUP(L921,Cinemas_data!$A$1:$A$49,Cinemas_data!$I$1:$I$49,"not Found")</f>
        <v>Asian Cinemas Forum Mall</v>
      </c>
      <c r="N921" t="str">
        <f>_xlfn.XLOOKUP(L921,Cinemas_data!$A$1:$A$49,Cinemas_data!$C$1:$C$49,"not Found")</f>
        <v>Delhi</v>
      </c>
      <c r="O921">
        <f>_xlfn.XLOOKUP(A921,Booking_data!$A$1:$A$6001,Booking_data!$H$1:$H$6001,"not found")</f>
        <v>3</v>
      </c>
      <c r="P921">
        <f>_xlfn.XLOOKUP(A921,Booking_data!$A$1:$A$6001,Booking_data!$I$1:$I$6001,"not Found")</f>
        <v>240</v>
      </c>
      <c r="Q921">
        <f t="shared" si="72"/>
        <v>720</v>
      </c>
      <c r="R921" t="str">
        <f>_xlfn.XLOOKUP(A921,Booking_data!$A$1:$A$6001,Booking_data!$L$1:$L$6001,"Not Found")</f>
        <v>Net Banking</v>
      </c>
      <c r="S921">
        <f>_xlfn.XLOOKUP(A921,Booking_data!$A$1:$A$6001,Booking_data!$N$1:$N$6001,"not Found")</f>
        <v>59</v>
      </c>
      <c r="T921" t="str">
        <f>_xlfn.XLOOKUP(A921,Booking_data!$A$1:$A$6001,Booking_data!$O$1:$O$6001,"Not Found")</f>
        <v>Male</v>
      </c>
      <c r="U921" t="str">
        <f t="shared" si="73"/>
        <v>Above 45</v>
      </c>
      <c r="V921" t="str">
        <f t="shared" si="74"/>
        <v>Medium Booking</v>
      </c>
    </row>
    <row r="922" spans="1:22" x14ac:dyDescent="0.25">
      <c r="A922" t="s">
        <v>1153</v>
      </c>
      <c r="B922" s="1">
        <v>46084</v>
      </c>
      <c r="C922" s="1">
        <v>46081</v>
      </c>
      <c r="D922" s="9">
        <v>0.9375</v>
      </c>
      <c r="E922" t="str">
        <f t="shared" si="70"/>
        <v>Weekday</v>
      </c>
      <c r="F922" t="str">
        <f t="shared" si="71"/>
        <v>Mar</v>
      </c>
      <c r="G922" t="str">
        <f>_xlfn.XLOOKUP(A922,Booking_data!$A$1:$A$6001,Booking_data!$D$1:$D$6001,"not found")</f>
        <v>M012</v>
      </c>
      <c r="H922" t="str">
        <f>_xlfn.XLOOKUP(G922,Movies_data!$A$1:$A$41,Movies_data!$B$1:$B$41,"not found")</f>
        <v>RRR</v>
      </c>
      <c r="I922" t="str">
        <f>_xlfn.XLOOKUP(G922,Movies_data!$A$1:$A$41,Movies_data!$D$1:$D$41,"not found")</f>
        <v>Action</v>
      </c>
      <c r="J922" t="str">
        <f>_xlfn.XLOOKUP(G922,Movies_data!$A$1:$A$41,Movies_data!$C$1:$C$41,"not found")</f>
        <v>Telugu</v>
      </c>
      <c r="K922">
        <f>_xlfn.XLOOKUP(G922,Movies_data!$A$1:$A$41,Movies_data!$H$1:$H$41,"Not Found")</f>
        <v>7.8</v>
      </c>
      <c r="L922" t="str">
        <f>_xlfn.XLOOKUP(A922,Booking_data!$A$1:$A$6001,Booking_data!$E$1:$E$6001,"not Found")</f>
        <v>C081</v>
      </c>
      <c r="M922" t="str">
        <f>_xlfn.XLOOKUP(L922,Cinemas_data!$A$1:$A$49,Cinemas_data!$I$1:$I$49,"not Found")</f>
        <v>INOX City Centre</v>
      </c>
      <c r="N922" t="str">
        <f>_xlfn.XLOOKUP(L922,Cinemas_data!$A$1:$A$49,Cinemas_data!$C$1:$C$49,"not Found")</f>
        <v>Vijayawada</v>
      </c>
      <c r="O922">
        <f>_xlfn.XLOOKUP(A922,Booking_data!$A$1:$A$6001,Booking_data!$H$1:$H$6001,"not found")</f>
        <v>3</v>
      </c>
      <c r="P922">
        <f>_xlfn.XLOOKUP(A922,Booking_data!$A$1:$A$6001,Booking_data!$I$1:$I$6001,"not Found")</f>
        <v>280</v>
      </c>
      <c r="Q922">
        <f t="shared" si="72"/>
        <v>840</v>
      </c>
      <c r="R922" t="str">
        <f>_xlfn.XLOOKUP(A922,Booking_data!$A$1:$A$6001,Booking_data!$L$1:$L$6001,"Not Found")</f>
        <v>UPI</v>
      </c>
      <c r="S922">
        <f>_xlfn.XLOOKUP(A922,Booking_data!$A$1:$A$6001,Booking_data!$N$1:$N$6001,"not Found")</f>
        <v>42</v>
      </c>
      <c r="T922" t="str">
        <f>_xlfn.XLOOKUP(A922,Booking_data!$A$1:$A$6001,Booking_data!$O$1:$O$6001,"Not Found")</f>
        <v>Female</v>
      </c>
      <c r="U922" t="str">
        <f t="shared" si="73"/>
        <v>Middle Age</v>
      </c>
      <c r="V922" t="str">
        <f t="shared" si="74"/>
        <v>Medium Booking</v>
      </c>
    </row>
    <row r="923" spans="1:22" x14ac:dyDescent="0.25">
      <c r="A923" t="s">
        <v>1154</v>
      </c>
      <c r="B923" s="1">
        <v>46084</v>
      </c>
      <c r="C923" s="1">
        <v>46070</v>
      </c>
      <c r="D923" s="9">
        <v>0.9375</v>
      </c>
      <c r="E923" t="str">
        <f t="shared" si="70"/>
        <v>Weekday</v>
      </c>
      <c r="F923" t="str">
        <f t="shared" si="71"/>
        <v>Mar</v>
      </c>
      <c r="G923" t="str">
        <f>_xlfn.XLOOKUP(A923,Booking_data!$A$1:$A$6001,Booking_data!$D$1:$D$6001,"not found")</f>
        <v>M010</v>
      </c>
      <c r="H923" t="str">
        <f>_xlfn.XLOOKUP(G923,Movies_data!$A$1:$A$41,Movies_data!$B$1:$B$41,"not found")</f>
        <v>Captain Miller</v>
      </c>
      <c r="I923" t="str">
        <f>_xlfn.XLOOKUP(G923,Movies_data!$A$1:$A$41,Movies_data!$D$1:$D$41,"not found")</f>
        <v>Action</v>
      </c>
      <c r="J923" t="str">
        <f>_xlfn.XLOOKUP(G923,Movies_data!$A$1:$A$41,Movies_data!$C$1:$C$41,"not found")</f>
        <v>Tamil</v>
      </c>
      <c r="K923">
        <f>_xlfn.XLOOKUP(G923,Movies_data!$A$1:$A$41,Movies_data!$H$1:$H$41,"Not Found")</f>
        <v>7</v>
      </c>
      <c r="L923" t="str">
        <f>_xlfn.XLOOKUP(A923,Booking_data!$A$1:$A$6001,Booking_data!$E$1:$E$6001,"not Found")</f>
        <v>C121</v>
      </c>
      <c r="M923" t="str">
        <f>_xlfn.XLOOKUP(L923,Cinemas_data!$A$1:$A$49,Cinemas_data!$I$1:$I$49,"not Found")</f>
        <v>MovieMax City Centre</v>
      </c>
      <c r="N923" t="str">
        <f>_xlfn.XLOOKUP(L923,Cinemas_data!$A$1:$A$49,Cinemas_data!$C$1:$C$49,"not Found")</f>
        <v>Noida</v>
      </c>
      <c r="O923">
        <f>_xlfn.XLOOKUP(A923,Booking_data!$A$1:$A$6001,Booking_data!$H$1:$H$6001,"not found")</f>
        <v>3</v>
      </c>
      <c r="P923">
        <f>_xlfn.XLOOKUP(A923,Booking_data!$A$1:$A$6001,Booking_data!$I$1:$I$6001,"not Found")</f>
        <v>240</v>
      </c>
      <c r="Q923">
        <f t="shared" si="72"/>
        <v>720</v>
      </c>
      <c r="R923" t="str">
        <f>_xlfn.XLOOKUP(A923,Booking_data!$A$1:$A$6001,Booking_data!$L$1:$L$6001,"Not Found")</f>
        <v>Net Banking</v>
      </c>
      <c r="S923">
        <f>_xlfn.XLOOKUP(A923,Booking_data!$A$1:$A$6001,Booking_data!$N$1:$N$6001,"not Found")</f>
        <v>24</v>
      </c>
      <c r="T923" t="str">
        <f>_xlfn.XLOOKUP(A923,Booking_data!$A$1:$A$6001,Booking_data!$O$1:$O$6001,"Not Found")</f>
        <v>Male</v>
      </c>
      <c r="U923" t="str">
        <f t="shared" si="73"/>
        <v>Youngster</v>
      </c>
      <c r="V923" t="str">
        <f t="shared" si="74"/>
        <v>Medium Booking</v>
      </c>
    </row>
    <row r="924" spans="1:22" x14ac:dyDescent="0.25">
      <c r="A924" t="s">
        <v>1155</v>
      </c>
      <c r="B924" s="1">
        <v>46084</v>
      </c>
      <c r="C924" s="1">
        <v>46106</v>
      </c>
      <c r="D924" s="9">
        <v>0.39583333333333331</v>
      </c>
      <c r="E924" t="str">
        <f t="shared" si="70"/>
        <v>Weekday</v>
      </c>
      <c r="F924" t="str">
        <f t="shared" si="71"/>
        <v>Mar</v>
      </c>
      <c r="G924" t="str">
        <f>_xlfn.XLOOKUP(A924,Booking_data!$A$1:$A$6001,Booking_data!$D$1:$D$6001,"not found")</f>
        <v>M019</v>
      </c>
      <c r="H924" t="str">
        <f>_xlfn.XLOOKUP(G924,Movies_data!$A$1:$A$41,Movies_data!$B$1:$B$41,"not found")</f>
        <v>Animal</v>
      </c>
      <c r="I924" t="str">
        <f>_xlfn.XLOOKUP(G924,Movies_data!$A$1:$A$41,Movies_data!$D$1:$D$41,"not found")</f>
        <v>Drama</v>
      </c>
      <c r="J924" t="str">
        <f>_xlfn.XLOOKUP(G924,Movies_data!$A$1:$A$41,Movies_data!$C$1:$C$41,"not found")</f>
        <v>Hindi</v>
      </c>
      <c r="K924">
        <f>_xlfn.XLOOKUP(G924,Movies_data!$A$1:$A$41,Movies_data!$H$1:$H$41,"Not Found")</f>
        <v>6.1</v>
      </c>
      <c r="L924" t="str">
        <f>_xlfn.XLOOKUP(A924,Booking_data!$A$1:$A$6001,Booking_data!$E$1:$E$6001,"not Found")</f>
        <v>C091</v>
      </c>
      <c r="M924" t="str">
        <f>_xlfn.XLOOKUP(L924,Cinemas_data!$A$1:$A$49,Cinemas_data!$I$1:$I$49,"not Found")</f>
        <v>Cinepolis City Centre</v>
      </c>
      <c r="N924" t="str">
        <f>_xlfn.XLOOKUP(L924,Cinemas_data!$A$1:$A$49,Cinemas_data!$C$1:$C$49,"not Found")</f>
        <v>Mumbai</v>
      </c>
      <c r="O924">
        <f>_xlfn.XLOOKUP(A924,Booking_data!$A$1:$A$6001,Booking_data!$H$1:$H$6001,"not found")</f>
        <v>1</v>
      </c>
      <c r="P924">
        <f>_xlfn.XLOOKUP(A924,Booking_data!$A$1:$A$6001,Booking_data!$I$1:$I$6001,"not Found")</f>
        <v>280</v>
      </c>
      <c r="Q924">
        <f t="shared" si="72"/>
        <v>280</v>
      </c>
      <c r="R924" t="str">
        <f>_xlfn.XLOOKUP(A924,Booking_data!$A$1:$A$6001,Booking_data!$L$1:$L$6001,"Not Found")</f>
        <v>Net Banking</v>
      </c>
      <c r="S924">
        <f>_xlfn.XLOOKUP(A924,Booking_data!$A$1:$A$6001,Booking_data!$N$1:$N$6001,"not Found")</f>
        <v>45</v>
      </c>
      <c r="T924" t="str">
        <f>_xlfn.XLOOKUP(A924,Booking_data!$A$1:$A$6001,Booking_data!$O$1:$O$6001,"Not Found")</f>
        <v>Female</v>
      </c>
      <c r="U924" t="str">
        <f t="shared" si="73"/>
        <v>Above 45</v>
      </c>
      <c r="V924" t="str">
        <f t="shared" si="74"/>
        <v>Low Booking</v>
      </c>
    </row>
    <row r="925" spans="1:22" x14ac:dyDescent="0.25">
      <c r="A925" t="s">
        <v>1156</v>
      </c>
      <c r="B925" s="1">
        <v>46084</v>
      </c>
      <c r="C925" s="1">
        <v>46184</v>
      </c>
      <c r="D925" s="9">
        <v>0.77083333333333337</v>
      </c>
      <c r="E925" t="str">
        <f t="shared" si="70"/>
        <v>Weekday</v>
      </c>
      <c r="F925" t="str">
        <f t="shared" si="71"/>
        <v>Mar</v>
      </c>
      <c r="G925" t="str">
        <f>_xlfn.XLOOKUP(A925,Booking_data!$A$1:$A$6001,Booking_data!$D$1:$D$6001,"not found")</f>
        <v>M016</v>
      </c>
      <c r="H925" t="str">
        <f>_xlfn.XLOOKUP(G925,Movies_data!$A$1:$A$41,Movies_data!$B$1:$B$41,"not found")</f>
        <v>Arjun Reddy</v>
      </c>
      <c r="I925" t="str">
        <f>_xlfn.XLOOKUP(G925,Movies_data!$A$1:$A$41,Movies_data!$D$1:$D$41,"not found")</f>
        <v>Drama</v>
      </c>
      <c r="J925" t="str">
        <f>_xlfn.XLOOKUP(G925,Movies_data!$A$1:$A$41,Movies_data!$C$1:$C$41,"not found")</f>
        <v>Telugu</v>
      </c>
      <c r="K925">
        <f>_xlfn.XLOOKUP(G925,Movies_data!$A$1:$A$41,Movies_data!$H$1:$H$41,"Not Found")</f>
        <v>7.7</v>
      </c>
      <c r="L925" t="str">
        <f>_xlfn.XLOOKUP(A925,Booking_data!$A$1:$A$6001,Booking_data!$E$1:$E$6001,"not Found")</f>
        <v>C111</v>
      </c>
      <c r="M925" t="str">
        <f>_xlfn.XLOOKUP(L925,Cinemas_data!$A$1:$A$49,Cinemas_data!$I$1:$I$49,"not Found")</f>
        <v>Mukta A2 Cinemas City Centre</v>
      </c>
      <c r="N925" t="str">
        <f>_xlfn.XLOOKUP(L925,Cinemas_data!$A$1:$A$49,Cinemas_data!$C$1:$C$49,"not Found")</f>
        <v>Delhi</v>
      </c>
      <c r="O925">
        <f>_xlfn.XLOOKUP(A925,Booking_data!$A$1:$A$6001,Booking_data!$H$1:$H$6001,"not found")</f>
        <v>4</v>
      </c>
      <c r="P925">
        <f>_xlfn.XLOOKUP(A925,Booking_data!$A$1:$A$6001,Booking_data!$I$1:$I$6001,"not Found")</f>
        <v>180</v>
      </c>
      <c r="Q925">
        <f t="shared" si="72"/>
        <v>720</v>
      </c>
      <c r="R925" t="str">
        <f>_xlfn.XLOOKUP(A925,Booking_data!$A$1:$A$6001,Booking_data!$L$1:$L$6001,"Not Found")</f>
        <v>Net Banking</v>
      </c>
      <c r="S925">
        <f>_xlfn.XLOOKUP(A925,Booking_data!$A$1:$A$6001,Booking_data!$N$1:$N$6001,"not Found")</f>
        <v>29</v>
      </c>
      <c r="T925" t="str">
        <f>_xlfn.XLOOKUP(A925,Booking_data!$A$1:$A$6001,Booking_data!$O$1:$O$6001,"Not Found")</f>
        <v>Other</v>
      </c>
      <c r="U925" t="str">
        <f t="shared" si="73"/>
        <v>Youngster</v>
      </c>
      <c r="V925" t="str">
        <f t="shared" si="74"/>
        <v>Medium Booking</v>
      </c>
    </row>
    <row r="926" spans="1:22" x14ac:dyDescent="0.25">
      <c r="A926" t="s">
        <v>1157</v>
      </c>
      <c r="B926" s="1">
        <v>46084</v>
      </c>
      <c r="C926" s="1">
        <v>46061</v>
      </c>
      <c r="D926" s="9">
        <v>0.77083333333333337</v>
      </c>
      <c r="E926" t="str">
        <f t="shared" si="70"/>
        <v>Weekday</v>
      </c>
      <c r="F926" t="str">
        <f t="shared" si="71"/>
        <v>Mar</v>
      </c>
      <c r="G926" t="str">
        <f>_xlfn.XLOOKUP(A926,Booking_data!$A$1:$A$6001,Booking_data!$D$1:$D$6001,"not found")</f>
        <v>M009</v>
      </c>
      <c r="H926" t="str">
        <f>_xlfn.XLOOKUP(G926,Movies_data!$A$1:$A$41,Movies_data!$B$1:$B$41,"not found")</f>
        <v>Amaran</v>
      </c>
      <c r="I926" t="str">
        <f>_xlfn.XLOOKUP(G926,Movies_data!$A$1:$A$41,Movies_data!$D$1:$D$41,"not found")</f>
        <v>Biography</v>
      </c>
      <c r="J926" t="str">
        <f>_xlfn.XLOOKUP(G926,Movies_data!$A$1:$A$41,Movies_data!$C$1:$C$41,"not found")</f>
        <v>Tamil</v>
      </c>
      <c r="K926">
        <f>_xlfn.XLOOKUP(G926,Movies_data!$A$1:$A$41,Movies_data!$H$1:$H$41,"Not Found")</f>
        <v>8.3000000000000007</v>
      </c>
      <c r="L926" t="str">
        <f>_xlfn.XLOOKUP(A926,Booking_data!$A$1:$A$6001,Booking_data!$E$1:$E$6001,"not Found")</f>
        <v>C161</v>
      </c>
      <c r="M926" t="str">
        <f>_xlfn.XLOOKUP(L926,Cinemas_data!$A$1:$A$49,Cinemas_data!$I$1:$I$49,"not Found")</f>
        <v>INOX City Centre</v>
      </c>
      <c r="N926" t="str">
        <f>_xlfn.XLOOKUP(L926,Cinemas_data!$A$1:$A$49,Cinemas_data!$C$1:$C$49,"not Found")</f>
        <v>Thiruvananthapuram</v>
      </c>
      <c r="O926">
        <f>_xlfn.XLOOKUP(A926,Booking_data!$A$1:$A$6001,Booking_data!$H$1:$H$6001,"not found")</f>
        <v>2</v>
      </c>
      <c r="P926">
        <f>_xlfn.XLOOKUP(A926,Booking_data!$A$1:$A$6001,Booking_data!$I$1:$I$6001,"not Found")</f>
        <v>460</v>
      </c>
      <c r="Q926">
        <f t="shared" si="72"/>
        <v>920</v>
      </c>
      <c r="R926" t="str">
        <f>_xlfn.XLOOKUP(A926,Booking_data!$A$1:$A$6001,Booking_data!$L$1:$L$6001,"Not Found")</f>
        <v>Net Banking</v>
      </c>
      <c r="S926">
        <f>_xlfn.XLOOKUP(A926,Booking_data!$A$1:$A$6001,Booking_data!$N$1:$N$6001,"not Found")</f>
        <v>47</v>
      </c>
      <c r="T926" t="str">
        <f>_xlfn.XLOOKUP(A926,Booking_data!$A$1:$A$6001,Booking_data!$O$1:$O$6001,"Not Found")</f>
        <v>Female</v>
      </c>
      <c r="U926" t="str">
        <f t="shared" si="73"/>
        <v>Above 45</v>
      </c>
      <c r="V926" t="str">
        <f t="shared" si="74"/>
        <v>Low Booking</v>
      </c>
    </row>
    <row r="927" spans="1:22" x14ac:dyDescent="0.25">
      <c r="A927" t="s">
        <v>1158</v>
      </c>
      <c r="B927" s="1">
        <v>46084</v>
      </c>
      <c r="C927" s="1">
        <v>46061</v>
      </c>
      <c r="D927" s="9">
        <v>0.39583333333333331</v>
      </c>
      <c r="E927" t="str">
        <f t="shared" si="70"/>
        <v>Weekday</v>
      </c>
      <c r="F927" t="str">
        <f t="shared" si="71"/>
        <v>Mar</v>
      </c>
      <c r="G927" t="str">
        <f>_xlfn.XLOOKUP(A927,Booking_data!$A$1:$A$6001,Booking_data!$D$1:$D$6001,"not found")</f>
        <v>M014</v>
      </c>
      <c r="H927" t="str">
        <f>_xlfn.XLOOKUP(G927,Movies_data!$A$1:$A$41,Movies_data!$B$1:$B$41,"not found")</f>
        <v>Hi Nanna</v>
      </c>
      <c r="I927" t="str">
        <f>_xlfn.XLOOKUP(G927,Movies_data!$A$1:$A$41,Movies_data!$D$1:$D$41,"not found")</f>
        <v>Romance</v>
      </c>
      <c r="J927" t="str">
        <f>_xlfn.XLOOKUP(G927,Movies_data!$A$1:$A$41,Movies_data!$C$1:$C$41,"not found")</f>
        <v>Telugu</v>
      </c>
      <c r="K927">
        <f>_xlfn.XLOOKUP(G927,Movies_data!$A$1:$A$41,Movies_data!$H$1:$H$41,"Not Found")</f>
        <v>8</v>
      </c>
      <c r="L927" t="str">
        <f>_xlfn.XLOOKUP(A927,Booking_data!$A$1:$A$6001,Booking_data!$E$1:$E$6001,"not Found")</f>
        <v>C021</v>
      </c>
      <c r="M927" t="str">
        <f>_xlfn.XLOOKUP(L927,Cinemas_data!$A$1:$A$49,Cinemas_data!$I$1:$I$49,"not Found")</f>
        <v>Miraj Cinemas City Centre</v>
      </c>
      <c r="N927" t="str">
        <f>_xlfn.XLOOKUP(L927,Cinemas_data!$A$1:$A$49,Cinemas_data!$C$1:$C$49,"not Found")</f>
        <v>Coimbatore</v>
      </c>
      <c r="O927">
        <f>_xlfn.XLOOKUP(A927,Booking_data!$A$1:$A$6001,Booking_data!$H$1:$H$6001,"not found")</f>
        <v>4</v>
      </c>
      <c r="P927">
        <f>_xlfn.XLOOKUP(A927,Booking_data!$A$1:$A$6001,Booking_data!$I$1:$I$6001,"not Found")</f>
        <v>400</v>
      </c>
      <c r="Q927">
        <f t="shared" si="72"/>
        <v>1600</v>
      </c>
      <c r="R927" t="str">
        <f>_xlfn.XLOOKUP(A927,Booking_data!$A$1:$A$6001,Booking_data!$L$1:$L$6001,"Not Found")</f>
        <v>Credit Card</v>
      </c>
      <c r="S927">
        <f>_xlfn.XLOOKUP(A927,Booking_data!$A$1:$A$6001,Booking_data!$N$1:$N$6001,"not Found")</f>
        <v>36</v>
      </c>
      <c r="T927" t="str">
        <f>_xlfn.XLOOKUP(A927,Booking_data!$A$1:$A$6001,Booking_data!$O$1:$O$6001,"Not Found")</f>
        <v>Female</v>
      </c>
      <c r="U927" t="str">
        <f t="shared" si="73"/>
        <v>Middle Age</v>
      </c>
      <c r="V927" t="str">
        <f t="shared" si="74"/>
        <v>Medium Booking</v>
      </c>
    </row>
    <row r="928" spans="1:22" x14ac:dyDescent="0.25">
      <c r="A928" t="s">
        <v>1159</v>
      </c>
      <c r="B928" s="1">
        <v>46084</v>
      </c>
      <c r="C928" s="1">
        <v>46129</v>
      </c>
      <c r="D928" s="9">
        <v>0.53125</v>
      </c>
      <c r="E928" t="str">
        <f t="shared" si="70"/>
        <v>Weekday</v>
      </c>
      <c r="F928" t="str">
        <f t="shared" si="71"/>
        <v>Mar</v>
      </c>
      <c r="G928" t="str">
        <f>_xlfn.XLOOKUP(A928,Booking_data!$A$1:$A$6001,Booking_data!$D$1:$D$6001,"not found")</f>
        <v>M013</v>
      </c>
      <c r="H928" t="str">
        <f>_xlfn.XLOOKUP(G928,Movies_data!$A$1:$A$41,Movies_data!$B$1:$B$41,"not found")</f>
        <v>Salaar</v>
      </c>
      <c r="I928" t="str">
        <f>_xlfn.XLOOKUP(G928,Movies_data!$A$1:$A$41,Movies_data!$D$1:$D$41,"not found")</f>
        <v>Action</v>
      </c>
      <c r="J928" t="str">
        <f>_xlfn.XLOOKUP(G928,Movies_data!$A$1:$A$41,Movies_data!$C$1:$C$41,"not found")</f>
        <v>Telugu</v>
      </c>
      <c r="K928">
        <f>_xlfn.XLOOKUP(G928,Movies_data!$A$1:$A$41,Movies_data!$H$1:$H$41,"Not Found")</f>
        <v>6.5</v>
      </c>
      <c r="L928" t="str">
        <f>_xlfn.XLOOKUP(A928,Booking_data!$A$1:$A$6001,Booking_data!$E$1:$E$6001,"not Found")</f>
        <v>C072</v>
      </c>
      <c r="M928" t="str">
        <f>_xlfn.XLOOKUP(L928,Cinemas_data!$A$1:$A$49,Cinemas_data!$I$1:$I$49,"not Found")</f>
        <v>INOX Grand Mall</v>
      </c>
      <c r="N928" t="str">
        <f>_xlfn.XLOOKUP(L928,Cinemas_data!$A$1:$A$49,Cinemas_data!$C$1:$C$49,"not Found")</f>
        <v>Hyderabad</v>
      </c>
      <c r="O928">
        <f>_xlfn.XLOOKUP(A928,Booking_data!$A$1:$A$6001,Booking_data!$H$1:$H$6001,"not found")</f>
        <v>3</v>
      </c>
      <c r="P928">
        <f>_xlfn.XLOOKUP(A928,Booking_data!$A$1:$A$6001,Booking_data!$I$1:$I$6001,"not Found")</f>
        <v>200</v>
      </c>
      <c r="Q928">
        <f t="shared" si="72"/>
        <v>600</v>
      </c>
      <c r="R928" t="str">
        <f>_xlfn.XLOOKUP(A928,Booking_data!$A$1:$A$6001,Booking_data!$L$1:$L$6001,"Not Found")</f>
        <v>UPI</v>
      </c>
      <c r="S928">
        <f>_xlfn.XLOOKUP(A928,Booking_data!$A$1:$A$6001,Booking_data!$N$1:$N$6001,"not Found")</f>
        <v>43</v>
      </c>
      <c r="T928" t="str">
        <f>_xlfn.XLOOKUP(A928,Booking_data!$A$1:$A$6001,Booking_data!$O$1:$O$6001,"Not Found")</f>
        <v>Other</v>
      </c>
      <c r="U928" t="str">
        <f t="shared" si="73"/>
        <v>Middle Age</v>
      </c>
      <c r="V928" t="str">
        <f t="shared" si="74"/>
        <v>Medium Booking</v>
      </c>
    </row>
    <row r="929" spans="1:22" x14ac:dyDescent="0.25">
      <c r="A929" t="s">
        <v>1160</v>
      </c>
      <c r="B929" s="1">
        <v>46084</v>
      </c>
      <c r="C929" s="1">
        <v>46057</v>
      </c>
      <c r="D929" s="9">
        <v>0.88541666666666663</v>
      </c>
      <c r="E929" t="str">
        <f t="shared" si="70"/>
        <v>Weekday</v>
      </c>
      <c r="F929" t="str">
        <f t="shared" si="71"/>
        <v>Mar</v>
      </c>
      <c r="G929" t="str">
        <f>_xlfn.XLOOKUP(A929,Booking_data!$A$1:$A$6001,Booking_data!$D$1:$D$6001,"not found")</f>
        <v>M022</v>
      </c>
      <c r="H929" t="str">
        <f>_xlfn.XLOOKUP(G929,Movies_data!$A$1:$A$41,Movies_data!$B$1:$B$41,"not found")</f>
        <v>12th Fail</v>
      </c>
      <c r="I929" t="str">
        <f>_xlfn.XLOOKUP(G929,Movies_data!$A$1:$A$41,Movies_data!$D$1:$D$41,"not found")</f>
        <v>Drama</v>
      </c>
      <c r="J929" t="str">
        <f>_xlfn.XLOOKUP(G929,Movies_data!$A$1:$A$41,Movies_data!$C$1:$C$41,"not found")</f>
        <v>Hindi</v>
      </c>
      <c r="K929">
        <f>_xlfn.XLOOKUP(G929,Movies_data!$A$1:$A$41,Movies_data!$H$1:$H$41,"Not Found")</f>
        <v>9</v>
      </c>
      <c r="L929" t="str">
        <f>_xlfn.XLOOKUP(A929,Booking_data!$A$1:$A$6001,Booking_data!$E$1:$E$6001,"not Found")</f>
        <v>C101</v>
      </c>
      <c r="M929" t="str">
        <f>_xlfn.XLOOKUP(L929,Cinemas_data!$A$1:$A$49,Cinemas_data!$I$1:$I$49,"not Found")</f>
        <v>Miraj Cinemas City Centre</v>
      </c>
      <c r="N929" t="str">
        <f>_xlfn.XLOOKUP(L929,Cinemas_data!$A$1:$A$49,Cinemas_data!$C$1:$C$49,"not Found")</f>
        <v>Pune</v>
      </c>
      <c r="O929">
        <f>_xlfn.XLOOKUP(A929,Booking_data!$A$1:$A$6001,Booking_data!$H$1:$H$6001,"not found")</f>
        <v>2</v>
      </c>
      <c r="P929">
        <f>_xlfn.XLOOKUP(A929,Booking_data!$A$1:$A$6001,Booking_data!$I$1:$I$6001,"not Found")</f>
        <v>180</v>
      </c>
      <c r="Q929">
        <f t="shared" si="72"/>
        <v>360</v>
      </c>
      <c r="R929" t="str">
        <f>_xlfn.XLOOKUP(A929,Booking_data!$A$1:$A$6001,Booking_data!$L$1:$L$6001,"Not Found")</f>
        <v>UPI</v>
      </c>
      <c r="S929">
        <f>_xlfn.XLOOKUP(A929,Booking_data!$A$1:$A$6001,Booking_data!$N$1:$N$6001,"not Found")</f>
        <v>51</v>
      </c>
      <c r="T929" t="str">
        <f>_xlfn.XLOOKUP(A929,Booking_data!$A$1:$A$6001,Booking_data!$O$1:$O$6001,"Not Found")</f>
        <v>Male</v>
      </c>
      <c r="U929" t="str">
        <f t="shared" si="73"/>
        <v>Above 45</v>
      </c>
      <c r="V929" t="str">
        <f t="shared" si="74"/>
        <v>Low Booking</v>
      </c>
    </row>
    <row r="930" spans="1:22" x14ac:dyDescent="0.25">
      <c r="A930" t="s">
        <v>1161</v>
      </c>
      <c r="B930" s="1">
        <v>46084</v>
      </c>
      <c r="C930" s="1">
        <v>46118</v>
      </c>
      <c r="D930" s="9">
        <v>0.9375</v>
      </c>
      <c r="E930" t="str">
        <f t="shared" si="70"/>
        <v>Weekday</v>
      </c>
      <c r="F930" t="str">
        <f t="shared" si="71"/>
        <v>Mar</v>
      </c>
      <c r="G930" t="str">
        <f>_xlfn.XLOOKUP(A930,Booking_data!$A$1:$A$6001,Booking_data!$D$1:$D$6001,"not found")</f>
        <v>M004</v>
      </c>
      <c r="H930" t="str">
        <f>_xlfn.XLOOKUP(G930,Movies_data!$A$1:$A$41,Movies_data!$B$1:$B$41,"not found")</f>
        <v>Ponniyin Selvan I</v>
      </c>
      <c r="I930" t="str">
        <f>_xlfn.XLOOKUP(G930,Movies_data!$A$1:$A$41,Movies_data!$D$1:$D$41,"not found")</f>
        <v>Drama</v>
      </c>
      <c r="J930" t="str">
        <f>_xlfn.XLOOKUP(G930,Movies_data!$A$1:$A$41,Movies_data!$C$1:$C$41,"not found")</f>
        <v>Tamil</v>
      </c>
      <c r="K930">
        <f>_xlfn.XLOOKUP(G930,Movies_data!$A$1:$A$41,Movies_data!$H$1:$H$41,"Not Found")</f>
        <v>7.6</v>
      </c>
      <c r="L930" t="str">
        <f>_xlfn.XLOOKUP(A930,Booking_data!$A$1:$A$6001,Booking_data!$E$1:$E$6001,"not Found")</f>
        <v>C162</v>
      </c>
      <c r="M930" t="str">
        <f>_xlfn.XLOOKUP(L930,Cinemas_data!$A$1:$A$49,Cinemas_data!$I$1:$I$49,"not Found")</f>
        <v>Cinepolis Grand Mall</v>
      </c>
      <c r="N930" t="str">
        <f>_xlfn.XLOOKUP(L930,Cinemas_data!$A$1:$A$49,Cinemas_data!$C$1:$C$49,"not Found")</f>
        <v>Thiruvananthapuram</v>
      </c>
      <c r="O930">
        <f>_xlfn.XLOOKUP(A930,Booking_data!$A$1:$A$6001,Booking_data!$H$1:$H$6001,"not found")</f>
        <v>2</v>
      </c>
      <c r="P930">
        <f>_xlfn.XLOOKUP(A930,Booking_data!$A$1:$A$6001,Booking_data!$I$1:$I$6001,"not Found")</f>
        <v>160</v>
      </c>
      <c r="Q930">
        <f t="shared" si="72"/>
        <v>320</v>
      </c>
      <c r="R930" t="str">
        <f>_xlfn.XLOOKUP(A930,Booking_data!$A$1:$A$6001,Booking_data!$L$1:$L$6001,"Not Found")</f>
        <v>Net Banking</v>
      </c>
      <c r="S930">
        <f>_xlfn.XLOOKUP(A930,Booking_data!$A$1:$A$6001,Booking_data!$N$1:$N$6001,"not Found")</f>
        <v>58</v>
      </c>
      <c r="T930" t="str">
        <f>_xlfn.XLOOKUP(A930,Booking_data!$A$1:$A$6001,Booking_data!$O$1:$O$6001,"Not Found")</f>
        <v>Female</v>
      </c>
      <c r="U930" t="str">
        <f t="shared" si="73"/>
        <v>Above 45</v>
      </c>
      <c r="V930" t="str">
        <f t="shared" si="74"/>
        <v>Low Booking</v>
      </c>
    </row>
    <row r="931" spans="1:22" x14ac:dyDescent="0.25">
      <c r="A931" t="s">
        <v>1162</v>
      </c>
      <c r="B931" s="1">
        <v>46084</v>
      </c>
      <c r="C931" s="1">
        <v>46074</v>
      </c>
      <c r="D931" s="9">
        <v>0.88541666666666663</v>
      </c>
      <c r="E931" t="str">
        <f t="shared" si="70"/>
        <v>Weekday</v>
      </c>
      <c r="F931" t="str">
        <f t="shared" si="71"/>
        <v>Mar</v>
      </c>
      <c r="G931" t="str">
        <f>_xlfn.XLOOKUP(A931,Booking_data!$A$1:$A$6001,Booking_data!$D$1:$D$6001,"not found")</f>
        <v>M027</v>
      </c>
      <c r="H931" t="str">
        <f>_xlfn.XLOOKUP(G931,Movies_data!$A$1:$A$41,Movies_data!$B$1:$B$41,"not found")</f>
        <v>KGF Chapter 2</v>
      </c>
      <c r="I931" t="str">
        <f>_xlfn.XLOOKUP(G931,Movies_data!$A$1:$A$41,Movies_data!$D$1:$D$41,"not found")</f>
        <v>Action</v>
      </c>
      <c r="J931" t="str">
        <f>_xlfn.XLOOKUP(G931,Movies_data!$A$1:$A$41,Movies_data!$C$1:$C$41,"not found")</f>
        <v>Kannada</v>
      </c>
      <c r="K931">
        <f>_xlfn.XLOOKUP(G931,Movies_data!$A$1:$A$41,Movies_data!$H$1:$H$41,"Not Found")</f>
        <v>8.3000000000000007</v>
      </c>
      <c r="L931" t="str">
        <f>_xlfn.XLOOKUP(A931,Booking_data!$A$1:$A$6001,Booking_data!$E$1:$E$6001,"not Found")</f>
        <v>C163</v>
      </c>
      <c r="M931" t="str">
        <f>_xlfn.XLOOKUP(L931,Cinemas_data!$A$1:$A$49,Cinemas_data!$I$1:$I$49,"not Found")</f>
        <v>Miraj Cinemas Forum Mall</v>
      </c>
      <c r="N931" t="str">
        <f>_xlfn.XLOOKUP(L931,Cinemas_data!$A$1:$A$49,Cinemas_data!$C$1:$C$49,"not Found")</f>
        <v>Thiruvananthapuram</v>
      </c>
      <c r="O931">
        <f>_xlfn.XLOOKUP(A931,Booking_data!$A$1:$A$6001,Booking_data!$H$1:$H$6001,"not found")</f>
        <v>4</v>
      </c>
      <c r="P931">
        <f>_xlfn.XLOOKUP(A931,Booking_data!$A$1:$A$6001,Booking_data!$I$1:$I$6001,"not Found")</f>
        <v>180</v>
      </c>
      <c r="Q931">
        <f t="shared" si="72"/>
        <v>720</v>
      </c>
      <c r="R931" t="str">
        <f>_xlfn.XLOOKUP(A931,Booking_data!$A$1:$A$6001,Booking_data!$L$1:$L$6001,"Not Found")</f>
        <v>Debit Card</v>
      </c>
      <c r="S931">
        <f>_xlfn.XLOOKUP(A931,Booking_data!$A$1:$A$6001,Booking_data!$N$1:$N$6001,"not Found")</f>
        <v>30</v>
      </c>
      <c r="T931" t="str">
        <f>_xlfn.XLOOKUP(A931,Booking_data!$A$1:$A$6001,Booking_data!$O$1:$O$6001,"Not Found")</f>
        <v>Other</v>
      </c>
      <c r="U931" t="str">
        <f t="shared" si="73"/>
        <v>Middle Age</v>
      </c>
      <c r="V931" t="str">
        <f t="shared" si="74"/>
        <v>Medium Booking</v>
      </c>
    </row>
    <row r="932" spans="1:22" x14ac:dyDescent="0.25">
      <c r="A932" t="s">
        <v>1163</v>
      </c>
      <c r="B932" s="1">
        <v>46084</v>
      </c>
      <c r="C932" s="1">
        <v>46200</v>
      </c>
      <c r="D932" s="9">
        <v>0.64583333333333337</v>
      </c>
      <c r="E932" t="str">
        <f t="shared" si="70"/>
        <v>Weekday</v>
      </c>
      <c r="F932" t="str">
        <f t="shared" si="71"/>
        <v>Mar</v>
      </c>
      <c r="G932" t="str">
        <f>_xlfn.XLOOKUP(A932,Booking_data!$A$1:$A$6001,Booking_data!$D$1:$D$6001,"not found")</f>
        <v>M010</v>
      </c>
      <c r="H932" t="str">
        <f>_xlfn.XLOOKUP(G932,Movies_data!$A$1:$A$41,Movies_data!$B$1:$B$41,"not found")</f>
        <v>Captain Miller</v>
      </c>
      <c r="I932" t="str">
        <f>_xlfn.XLOOKUP(G932,Movies_data!$A$1:$A$41,Movies_data!$D$1:$D$41,"not found")</f>
        <v>Action</v>
      </c>
      <c r="J932" t="str">
        <f>_xlfn.XLOOKUP(G932,Movies_data!$A$1:$A$41,Movies_data!$C$1:$C$41,"not found")</f>
        <v>Tamil</v>
      </c>
      <c r="K932">
        <f>_xlfn.XLOOKUP(G932,Movies_data!$A$1:$A$41,Movies_data!$H$1:$H$41,"Not Found")</f>
        <v>7</v>
      </c>
      <c r="L932" t="str">
        <f>_xlfn.XLOOKUP(A932,Booking_data!$A$1:$A$6001,Booking_data!$E$1:$E$6001,"not Found")</f>
        <v>C111</v>
      </c>
      <c r="M932" t="str">
        <f>_xlfn.XLOOKUP(L932,Cinemas_data!$A$1:$A$49,Cinemas_data!$I$1:$I$49,"not Found")</f>
        <v>Mukta A2 Cinemas City Centre</v>
      </c>
      <c r="N932" t="str">
        <f>_xlfn.XLOOKUP(L932,Cinemas_data!$A$1:$A$49,Cinemas_data!$C$1:$C$49,"not Found")</f>
        <v>Delhi</v>
      </c>
      <c r="O932">
        <f>_xlfn.XLOOKUP(A932,Booking_data!$A$1:$A$6001,Booking_data!$H$1:$H$6001,"not found")</f>
        <v>4</v>
      </c>
      <c r="P932">
        <f>_xlfn.XLOOKUP(A932,Booking_data!$A$1:$A$6001,Booking_data!$I$1:$I$6001,"not Found")</f>
        <v>180</v>
      </c>
      <c r="Q932">
        <f t="shared" si="72"/>
        <v>720</v>
      </c>
      <c r="R932" t="str">
        <f>_xlfn.XLOOKUP(A932,Booking_data!$A$1:$A$6001,Booking_data!$L$1:$L$6001,"Not Found")</f>
        <v>UPI</v>
      </c>
      <c r="S932">
        <f>_xlfn.XLOOKUP(A932,Booking_data!$A$1:$A$6001,Booking_data!$N$1:$N$6001,"not Found")</f>
        <v>29</v>
      </c>
      <c r="T932" t="str">
        <f>_xlfn.XLOOKUP(A932,Booking_data!$A$1:$A$6001,Booking_data!$O$1:$O$6001,"Not Found")</f>
        <v>Other</v>
      </c>
      <c r="U932" t="str">
        <f t="shared" si="73"/>
        <v>Youngster</v>
      </c>
      <c r="V932" t="str">
        <f t="shared" si="74"/>
        <v>Medium Booking</v>
      </c>
    </row>
    <row r="933" spans="1:22" x14ac:dyDescent="0.25">
      <c r="A933" t="s">
        <v>1164</v>
      </c>
      <c r="B933" s="1">
        <v>46084</v>
      </c>
      <c r="C933" s="1">
        <v>46073</v>
      </c>
      <c r="D933" s="9">
        <v>0.77083333333333337</v>
      </c>
      <c r="E933" t="str">
        <f t="shared" si="70"/>
        <v>Weekday</v>
      </c>
      <c r="F933" t="str">
        <f t="shared" si="71"/>
        <v>Mar</v>
      </c>
      <c r="G933" t="str">
        <f>_xlfn.XLOOKUP(A933,Booking_data!$A$1:$A$6001,Booking_data!$D$1:$D$6001,"not found")</f>
        <v>M007</v>
      </c>
      <c r="H933" t="str">
        <f>_xlfn.XLOOKUP(G933,Movies_data!$A$1:$A$41,Movies_data!$B$1:$B$41,"not found")</f>
        <v>Good Night</v>
      </c>
      <c r="I933" t="str">
        <f>_xlfn.XLOOKUP(G933,Movies_data!$A$1:$A$41,Movies_data!$D$1:$D$41,"not found")</f>
        <v>Comedy</v>
      </c>
      <c r="J933" t="str">
        <f>_xlfn.XLOOKUP(G933,Movies_data!$A$1:$A$41,Movies_data!$C$1:$C$41,"not found")</f>
        <v>Tamil</v>
      </c>
      <c r="K933">
        <f>_xlfn.XLOOKUP(G933,Movies_data!$A$1:$A$41,Movies_data!$H$1:$H$41,"Not Found")</f>
        <v>8</v>
      </c>
      <c r="L933" t="str">
        <f>_xlfn.XLOOKUP(A933,Booking_data!$A$1:$A$6001,Booking_data!$E$1:$E$6001,"not Found")</f>
        <v>C093</v>
      </c>
      <c r="M933" t="str">
        <f>_xlfn.XLOOKUP(L933,Cinemas_data!$A$1:$A$49,Cinemas_data!$I$1:$I$49,"not Found")</f>
        <v>Mukta A2 Cinemas Forum Mall</v>
      </c>
      <c r="N933" t="str">
        <f>_xlfn.XLOOKUP(L933,Cinemas_data!$A$1:$A$49,Cinemas_data!$C$1:$C$49,"not Found")</f>
        <v>Mumbai</v>
      </c>
      <c r="O933">
        <f>_xlfn.XLOOKUP(A933,Booking_data!$A$1:$A$6001,Booking_data!$H$1:$H$6001,"not found")</f>
        <v>1</v>
      </c>
      <c r="P933">
        <f>_xlfn.XLOOKUP(A933,Booking_data!$A$1:$A$6001,Booking_data!$I$1:$I$6001,"not Found")</f>
        <v>240</v>
      </c>
      <c r="Q933">
        <f t="shared" si="72"/>
        <v>240</v>
      </c>
      <c r="R933" t="str">
        <f>_xlfn.XLOOKUP(A933,Booking_data!$A$1:$A$6001,Booking_data!$L$1:$L$6001,"Not Found")</f>
        <v>Debit Card</v>
      </c>
      <c r="S933">
        <f>_xlfn.XLOOKUP(A933,Booking_data!$A$1:$A$6001,Booking_data!$N$1:$N$6001,"not Found")</f>
        <v>35</v>
      </c>
      <c r="T933" t="str">
        <f>_xlfn.XLOOKUP(A933,Booking_data!$A$1:$A$6001,Booking_data!$O$1:$O$6001,"Not Found")</f>
        <v>Male</v>
      </c>
      <c r="U933" t="str">
        <f t="shared" si="73"/>
        <v>Middle Age</v>
      </c>
      <c r="V933" t="str">
        <f t="shared" si="74"/>
        <v>Low Booking</v>
      </c>
    </row>
    <row r="934" spans="1:22" x14ac:dyDescent="0.25">
      <c r="A934" t="s">
        <v>1165</v>
      </c>
      <c r="B934" s="1">
        <v>46084</v>
      </c>
      <c r="C934" s="1">
        <v>46080</v>
      </c>
      <c r="D934" s="9">
        <v>0.88541666666666663</v>
      </c>
      <c r="E934" t="str">
        <f t="shared" si="70"/>
        <v>Weekday</v>
      </c>
      <c r="F934" t="str">
        <f t="shared" si="71"/>
        <v>Mar</v>
      </c>
      <c r="G934" t="str">
        <f>_xlfn.XLOOKUP(A934,Booking_data!$A$1:$A$6001,Booking_data!$D$1:$D$6001,"not found")</f>
        <v>M026</v>
      </c>
      <c r="H934" t="str">
        <f>_xlfn.XLOOKUP(G934,Movies_data!$A$1:$A$41,Movies_data!$B$1:$B$41,"not found")</f>
        <v>Drishyam 2</v>
      </c>
      <c r="I934" t="str">
        <f>_xlfn.XLOOKUP(G934,Movies_data!$A$1:$A$41,Movies_data!$D$1:$D$41,"not found")</f>
        <v>Thriller</v>
      </c>
      <c r="J934" t="str">
        <f>_xlfn.XLOOKUP(G934,Movies_data!$A$1:$A$41,Movies_data!$C$1:$C$41,"not found")</f>
        <v>Hindi</v>
      </c>
      <c r="K934">
        <f>_xlfn.XLOOKUP(G934,Movies_data!$A$1:$A$41,Movies_data!$H$1:$H$41,"Not Found")</f>
        <v>8.1999999999999993</v>
      </c>
      <c r="L934" t="str">
        <f>_xlfn.XLOOKUP(A934,Booking_data!$A$1:$A$6001,Booking_data!$E$1:$E$6001,"not Found")</f>
        <v>C053</v>
      </c>
      <c r="M934" t="str">
        <f>_xlfn.XLOOKUP(L934,Cinemas_data!$A$1:$A$49,Cinemas_data!$I$1:$I$49,"not Found")</f>
        <v>PVR Forum Mall</v>
      </c>
      <c r="N934" t="str">
        <f>_xlfn.XLOOKUP(L934,Cinemas_data!$A$1:$A$49,Cinemas_data!$C$1:$C$49,"not Found")</f>
        <v>Bengaluru</v>
      </c>
      <c r="O934">
        <f>_xlfn.XLOOKUP(A934,Booking_data!$A$1:$A$6001,Booking_data!$H$1:$H$6001,"not found")</f>
        <v>3</v>
      </c>
      <c r="P934">
        <f>_xlfn.XLOOKUP(A934,Booking_data!$A$1:$A$6001,Booking_data!$I$1:$I$6001,"not Found")</f>
        <v>260</v>
      </c>
      <c r="Q934">
        <f t="shared" si="72"/>
        <v>780</v>
      </c>
      <c r="R934" t="str">
        <f>_xlfn.XLOOKUP(A934,Booking_data!$A$1:$A$6001,Booking_data!$L$1:$L$6001,"Not Found")</f>
        <v>Wallet</v>
      </c>
      <c r="S934">
        <f>_xlfn.XLOOKUP(A934,Booking_data!$A$1:$A$6001,Booking_data!$N$1:$N$6001,"not Found")</f>
        <v>47</v>
      </c>
      <c r="T934" t="str">
        <f>_xlfn.XLOOKUP(A934,Booking_data!$A$1:$A$6001,Booking_data!$O$1:$O$6001,"Not Found")</f>
        <v>Female</v>
      </c>
      <c r="U934" t="str">
        <f t="shared" si="73"/>
        <v>Above 45</v>
      </c>
      <c r="V934" t="str">
        <f t="shared" si="74"/>
        <v>Medium Booking</v>
      </c>
    </row>
    <row r="935" spans="1:22" x14ac:dyDescent="0.25">
      <c r="A935" t="s">
        <v>1166</v>
      </c>
      <c r="B935" s="1">
        <v>46084</v>
      </c>
      <c r="C935" s="1">
        <v>46144</v>
      </c>
      <c r="D935" s="9">
        <v>0.53125</v>
      </c>
      <c r="E935" t="str">
        <f t="shared" si="70"/>
        <v>Weekday</v>
      </c>
      <c r="F935" t="str">
        <f t="shared" si="71"/>
        <v>Mar</v>
      </c>
      <c r="G935" t="str">
        <f>_xlfn.XLOOKUP(A935,Booking_data!$A$1:$A$6001,Booking_data!$D$1:$D$6001,"not found")</f>
        <v>M009</v>
      </c>
      <c r="H935" t="str">
        <f>_xlfn.XLOOKUP(G935,Movies_data!$A$1:$A$41,Movies_data!$B$1:$B$41,"not found")</f>
        <v>Amaran</v>
      </c>
      <c r="I935" t="str">
        <f>_xlfn.XLOOKUP(G935,Movies_data!$A$1:$A$41,Movies_data!$D$1:$D$41,"not found")</f>
        <v>Biography</v>
      </c>
      <c r="J935" t="str">
        <f>_xlfn.XLOOKUP(G935,Movies_data!$A$1:$A$41,Movies_data!$C$1:$C$41,"not found")</f>
        <v>Tamil</v>
      </c>
      <c r="K935">
        <f>_xlfn.XLOOKUP(G935,Movies_data!$A$1:$A$41,Movies_data!$H$1:$H$41,"Not Found")</f>
        <v>8.3000000000000007</v>
      </c>
      <c r="L935" t="str">
        <f>_xlfn.XLOOKUP(A935,Booking_data!$A$1:$A$6001,Booking_data!$E$1:$E$6001,"not Found")</f>
        <v>C073</v>
      </c>
      <c r="M935" t="str">
        <f>_xlfn.XLOOKUP(L935,Cinemas_data!$A$1:$A$49,Cinemas_data!$I$1:$I$49,"not Found")</f>
        <v>Cinepolis Forum Mall</v>
      </c>
      <c r="N935" t="str">
        <f>_xlfn.XLOOKUP(L935,Cinemas_data!$A$1:$A$49,Cinemas_data!$C$1:$C$49,"not Found")</f>
        <v>Hyderabad</v>
      </c>
      <c r="O935">
        <f>_xlfn.XLOOKUP(A935,Booking_data!$A$1:$A$6001,Booking_data!$H$1:$H$6001,"not found")</f>
        <v>4</v>
      </c>
      <c r="P935">
        <f>_xlfn.XLOOKUP(A935,Booking_data!$A$1:$A$6001,Booking_data!$I$1:$I$6001,"not Found")</f>
        <v>240</v>
      </c>
      <c r="Q935">
        <f t="shared" si="72"/>
        <v>960</v>
      </c>
      <c r="R935" t="str">
        <f>_xlfn.XLOOKUP(A935,Booking_data!$A$1:$A$6001,Booking_data!$L$1:$L$6001,"Not Found")</f>
        <v>Credit Card</v>
      </c>
      <c r="S935">
        <f>_xlfn.XLOOKUP(A935,Booking_data!$A$1:$A$6001,Booking_data!$N$1:$N$6001,"not Found")</f>
        <v>49</v>
      </c>
      <c r="T935" t="str">
        <f>_xlfn.XLOOKUP(A935,Booking_data!$A$1:$A$6001,Booking_data!$O$1:$O$6001,"Not Found")</f>
        <v>Other</v>
      </c>
      <c r="U935" t="str">
        <f t="shared" si="73"/>
        <v>Above 45</v>
      </c>
      <c r="V935" t="str">
        <f t="shared" si="74"/>
        <v>Medium Booking</v>
      </c>
    </row>
    <row r="936" spans="1:22" x14ac:dyDescent="0.25">
      <c r="A936" t="s">
        <v>1167</v>
      </c>
      <c r="B936" s="1">
        <v>46084</v>
      </c>
      <c r="C936" s="1">
        <v>46094</v>
      </c>
      <c r="D936" s="9">
        <v>0.9375</v>
      </c>
      <c r="E936" t="str">
        <f t="shared" si="70"/>
        <v>Weekday</v>
      </c>
      <c r="F936" t="str">
        <f t="shared" si="71"/>
        <v>Mar</v>
      </c>
      <c r="G936" t="str">
        <f>_xlfn.XLOOKUP(A936,Booking_data!$A$1:$A$6001,Booking_data!$D$1:$D$6001,"not found")</f>
        <v>M001</v>
      </c>
      <c r="H936" t="str">
        <f>_xlfn.XLOOKUP(G936,Movies_data!$A$1:$A$41,Movies_data!$B$1:$B$41,"not found")</f>
        <v>Leo</v>
      </c>
      <c r="I936" t="str">
        <f>_xlfn.XLOOKUP(G936,Movies_data!$A$1:$A$41,Movies_data!$D$1:$D$41,"not found")</f>
        <v>Action</v>
      </c>
      <c r="J936" t="str">
        <f>_xlfn.XLOOKUP(G936,Movies_data!$A$1:$A$41,Movies_data!$C$1:$C$41,"not found")</f>
        <v>Tamil</v>
      </c>
      <c r="K936">
        <f>_xlfn.XLOOKUP(G936,Movies_data!$A$1:$A$41,Movies_data!$H$1:$H$41,"Not Found")</f>
        <v>8</v>
      </c>
      <c r="L936" t="str">
        <f>_xlfn.XLOOKUP(A936,Booking_data!$A$1:$A$6001,Booking_data!$E$1:$E$6001,"not Found")</f>
        <v>C131</v>
      </c>
      <c r="M936" t="str">
        <f>_xlfn.XLOOKUP(L936,Cinemas_data!$A$1:$A$49,Cinemas_data!$I$1:$I$49,"not Found")</f>
        <v>Asian Cinemas City Centre</v>
      </c>
      <c r="N936" t="str">
        <f>_xlfn.XLOOKUP(L936,Cinemas_data!$A$1:$A$49,Cinemas_data!$C$1:$C$49,"not Found")</f>
        <v>Kolkata</v>
      </c>
      <c r="O936">
        <f>_xlfn.XLOOKUP(A936,Booking_data!$A$1:$A$6001,Booking_data!$H$1:$H$6001,"not found")</f>
        <v>3</v>
      </c>
      <c r="P936">
        <f>_xlfn.XLOOKUP(A936,Booking_data!$A$1:$A$6001,Booking_data!$I$1:$I$6001,"not Found")</f>
        <v>160</v>
      </c>
      <c r="Q936">
        <f t="shared" si="72"/>
        <v>480</v>
      </c>
      <c r="R936" t="str">
        <f>_xlfn.XLOOKUP(A936,Booking_data!$A$1:$A$6001,Booking_data!$L$1:$L$6001,"Not Found")</f>
        <v>Debit Card</v>
      </c>
      <c r="S936">
        <f>_xlfn.XLOOKUP(A936,Booking_data!$A$1:$A$6001,Booking_data!$N$1:$N$6001,"not Found")</f>
        <v>31</v>
      </c>
      <c r="T936" t="str">
        <f>_xlfn.XLOOKUP(A936,Booking_data!$A$1:$A$6001,Booking_data!$O$1:$O$6001,"Not Found")</f>
        <v>Female</v>
      </c>
      <c r="U936" t="str">
        <f t="shared" si="73"/>
        <v>Middle Age</v>
      </c>
      <c r="V936" t="str">
        <f t="shared" si="74"/>
        <v>Medium Booking</v>
      </c>
    </row>
    <row r="937" spans="1:22" x14ac:dyDescent="0.25">
      <c r="A937" t="s">
        <v>1168</v>
      </c>
      <c r="B937" s="1">
        <v>46084</v>
      </c>
      <c r="C937" s="1">
        <v>46145</v>
      </c>
      <c r="D937" s="9">
        <v>0.64583333333333337</v>
      </c>
      <c r="E937" t="str">
        <f t="shared" si="70"/>
        <v>Weekday</v>
      </c>
      <c r="F937" t="str">
        <f t="shared" si="71"/>
        <v>Mar</v>
      </c>
      <c r="G937" t="str">
        <f>_xlfn.XLOOKUP(A937,Booking_data!$A$1:$A$6001,Booking_data!$D$1:$D$6001,"not found")</f>
        <v>M001</v>
      </c>
      <c r="H937" t="str">
        <f>_xlfn.XLOOKUP(G937,Movies_data!$A$1:$A$41,Movies_data!$B$1:$B$41,"not found")</f>
        <v>Leo</v>
      </c>
      <c r="I937" t="str">
        <f>_xlfn.XLOOKUP(G937,Movies_data!$A$1:$A$41,Movies_data!$D$1:$D$41,"not found")</f>
        <v>Action</v>
      </c>
      <c r="J937" t="str">
        <f>_xlfn.XLOOKUP(G937,Movies_data!$A$1:$A$41,Movies_data!$C$1:$C$41,"not found")</f>
        <v>Tamil</v>
      </c>
      <c r="K937">
        <f>_xlfn.XLOOKUP(G937,Movies_data!$A$1:$A$41,Movies_data!$H$1:$H$41,"Not Found")</f>
        <v>8</v>
      </c>
      <c r="L937" t="str">
        <f>_xlfn.XLOOKUP(A937,Booking_data!$A$1:$A$6001,Booking_data!$E$1:$E$6001,"not Found")</f>
        <v>C141</v>
      </c>
      <c r="M937" t="str">
        <f>_xlfn.XLOOKUP(L937,Cinemas_data!$A$1:$A$49,Cinemas_data!$I$1:$I$49,"not Found")</f>
        <v>City Pride City Centre</v>
      </c>
      <c r="N937" t="str">
        <f>_xlfn.XLOOKUP(L937,Cinemas_data!$A$1:$A$49,Cinemas_data!$C$1:$C$49,"not Found")</f>
        <v>Ahmedabad</v>
      </c>
      <c r="O937">
        <f>_xlfn.XLOOKUP(A937,Booking_data!$A$1:$A$6001,Booking_data!$H$1:$H$6001,"not found")</f>
        <v>2</v>
      </c>
      <c r="P937">
        <f>_xlfn.XLOOKUP(A937,Booking_data!$A$1:$A$6001,Booking_data!$I$1:$I$6001,"not Found")</f>
        <v>420</v>
      </c>
      <c r="Q937">
        <f t="shared" si="72"/>
        <v>840</v>
      </c>
      <c r="R937" t="str">
        <f>_xlfn.XLOOKUP(A937,Booking_data!$A$1:$A$6001,Booking_data!$L$1:$L$6001,"Not Found")</f>
        <v>Net Banking</v>
      </c>
      <c r="S937">
        <f>_xlfn.XLOOKUP(A937,Booking_data!$A$1:$A$6001,Booking_data!$N$1:$N$6001,"not Found")</f>
        <v>19</v>
      </c>
      <c r="T937" t="str">
        <f>_xlfn.XLOOKUP(A937,Booking_data!$A$1:$A$6001,Booking_data!$O$1:$O$6001,"Not Found")</f>
        <v>Male</v>
      </c>
      <c r="U937" t="str">
        <f t="shared" si="73"/>
        <v>Youngster</v>
      </c>
      <c r="V937" t="str">
        <f t="shared" si="74"/>
        <v>Low Booking</v>
      </c>
    </row>
    <row r="938" spans="1:22" x14ac:dyDescent="0.25">
      <c r="A938" t="s">
        <v>1169</v>
      </c>
      <c r="B938" s="1">
        <v>46084</v>
      </c>
      <c r="C938" s="1">
        <v>46162</v>
      </c>
      <c r="D938" s="9">
        <v>0.53125</v>
      </c>
      <c r="E938" t="str">
        <f t="shared" si="70"/>
        <v>Weekday</v>
      </c>
      <c r="F938" t="str">
        <f t="shared" si="71"/>
        <v>Mar</v>
      </c>
      <c r="G938" t="str">
        <f>_xlfn.XLOOKUP(A938,Booking_data!$A$1:$A$6001,Booking_data!$D$1:$D$6001,"not found")</f>
        <v>M010</v>
      </c>
      <c r="H938" t="str">
        <f>_xlfn.XLOOKUP(G938,Movies_data!$A$1:$A$41,Movies_data!$B$1:$B$41,"not found")</f>
        <v>Captain Miller</v>
      </c>
      <c r="I938" t="str">
        <f>_xlfn.XLOOKUP(G938,Movies_data!$A$1:$A$41,Movies_data!$D$1:$D$41,"not found")</f>
        <v>Action</v>
      </c>
      <c r="J938" t="str">
        <f>_xlfn.XLOOKUP(G938,Movies_data!$A$1:$A$41,Movies_data!$C$1:$C$41,"not found")</f>
        <v>Tamil</v>
      </c>
      <c r="K938">
        <f>_xlfn.XLOOKUP(G938,Movies_data!$A$1:$A$41,Movies_data!$H$1:$H$41,"Not Found")</f>
        <v>7</v>
      </c>
      <c r="L938" t="str">
        <f>_xlfn.XLOOKUP(A938,Booking_data!$A$1:$A$6001,Booking_data!$E$1:$E$6001,"not Found")</f>
        <v>C032</v>
      </c>
      <c r="M938" t="str">
        <f>_xlfn.XLOOKUP(L938,Cinemas_data!$A$1:$A$49,Cinemas_data!$I$1:$I$49,"not Found")</f>
        <v>MovieMax Grand Mall</v>
      </c>
      <c r="N938" t="str">
        <f>_xlfn.XLOOKUP(L938,Cinemas_data!$A$1:$A$49,Cinemas_data!$C$1:$C$49,"not Found")</f>
        <v>Madurai</v>
      </c>
      <c r="O938">
        <f>_xlfn.XLOOKUP(A938,Booking_data!$A$1:$A$6001,Booking_data!$H$1:$H$6001,"not found")</f>
        <v>2</v>
      </c>
      <c r="P938">
        <f>_xlfn.XLOOKUP(A938,Booking_data!$A$1:$A$6001,Booking_data!$I$1:$I$6001,"not Found")</f>
        <v>160</v>
      </c>
      <c r="Q938">
        <f t="shared" si="72"/>
        <v>320</v>
      </c>
      <c r="R938" t="str">
        <f>_xlfn.XLOOKUP(A938,Booking_data!$A$1:$A$6001,Booking_data!$L$1:$L$6001,"Not Found")</f>
        <v>Net Banking</v>
      </c>
      <c r="S938">
        <f>_xlfn.XLOOKUP(A938,Booking_data!$A$1:$A$6001,Booking_data!$N$1:$N$6001,"not Found")</f>
        <v>36</v>
      </c>
      <c r="T938" t="str">
        <f>_xlfn.XLOOKUP(A938,Booking_data!$A$1:$A$6001,Booking_data!$O$1:$O$6001,"Not Found")</f>
        <v>Other</v>
      </c>
      <c r="U938" t="str">
        <f t="shared" si="73"/>
        <v>Middle Age</v>
      </c>
      <c r="V938" t="str">
        <f t="shared" si="74"/>
        <v>Low Booking</v>
      </c>
    </row>
    <row r="939" spans="1:22" x14ac:dyDescent="0.25">
      <c r="A939" t="s">
        <v>1170</v>
      </c>
      <c r="B939" s="1">
        <v>46084</v>
      </c>
      <c r="C939" s="1">
        <v>46116</v>
      </c>
      <c r="D939" s="9">
        <v>0.9375</v>
      </c>
      <c r="E939" t="str">
        <f t="shared" si="70"/>
        <v>Weekday</v>
      </c>
      <c r="F939" t="str">
        <f t="shared" si="71"/>
        <v>Mar</v>
      </c>
      <c r="G939" t="str">
        <f>_xlfn.XLOOKUP(A939,Booking_data!$A$1:$A$6001,Booking_data!$D$1:$D$6001,"not found")</f>
        <v>M011</v>
      </c>
      <c r="H939" t="str">
        <f>_xlfn.XLOOKUP(G939,Movies_data!$A$1:$A$41,Movies_data!$B$1:$B$41,"not found")</f>
        <v>Pushpa 2</v>
      </c>
      <c r="I939" t="str">
        <f>_xlfn.XLOOKUP(G939,Movies_data!$A$1:$A$41,Movies_data!$D$1:$D$41,"not found")</f>
        <v>Action</v>
      </c>
      <c r="J939" t="str">
        <f>_xlfn.XLOOKUP(G939,Movies_data!$A$1:$A$41,Movies_data!$C$1:$C$41,"not found")</f>
        <v>Telugu</v>
      </c>
      <c r="K939">
        <f>_xlfn.XLOOKUP(G939,Movies_data!$A$1:$A$41,Movies_data!$H$1:$H$41,"Not Found")</f>
        <v>6.1</v>
      </c>
      <c r="L939" t="str">
        <f>_xlfn.XLOOKUP(A939,Booking_data!$A$1:$A$6001,Booking_data!$E$1:$E$6001,"not Found")</f>
        <v>C133</v>
      </c>
      <c r="M939" t="str">
        <f>_xlfn.XLOOKUP(L939,Cinemas_data!$A$1:$A$49,Cinemas_data!$I$1:$I$49,"not Found")</f>
        <v>PVR Forum Mall</v>
      </c>
      <c r="N939" t="str">
        <f>_xlfn.XLOOKUP(L939,Cinemas_data!$A$1:$A$49,Cinemas_data!$C$1:$C$49,"not Found")</f>
        <v>Kolkata</v>
      </c>
      <c r="O939">
        <f>_xlfn.XLOOKUP(A939,Booking_data!$A$1:$A$6001,Booking_data!$H$1:$H$6001,"not found")</f>
        <v>2</v>
      </c>
      <c r="P939">
        <f>_xlfn.XLOOKUP(A939,Booking_data!$A$1:$A$6001,Booking_data!$I$1:$I$6001,"not Found")</f>
        <v>280</v>
      </c>
      <c r="Q939">
        <f t="shared" si="72"/>
        <v>560</v>
      </c>
      <c r="R939" t="str">
        <f>_xlfn.XLOOKUP(A939,Booking_data!$A$1:$A$6001,Booking_data!$L$1:$L$6001,"Not Found")</f>
        <v>Wallet</v>
      </c>
      <c r="S939">
        <f>_xlfn.XLOOKUP(A939,Booking_data!$A$1:$A$6001,Booking_data!$N$1:$N$6001,"not Found")</f>
        <v>58</v>
      </c>
      <c r="T939" t="str">
        <f>_xlfn.XLOOKUP(A939,Booking_data!$A$1:$A$6001,Booking_data!$O$1:$O$6001,"Not Found")</f>
        <v>Other</v>
      </c>
      <c r="U939" t="str">
        <f t="shared" si="73"/>
        <v>Above 45</v>
      </c>
      <c r="V939" t="str">
        <f t="shared" si="74"/>
        <v>Low Booking</v>
      </c>
    </row>
    <row r="940" spans="1:22" x14ac:dyDescent="0.25">
      <c r="A940" t="s">
        <v>1171</v>
      </c>
      <c r="B940" s="1">
        <v>46084</v>
      </c>
      <c r="C940" s="1">
        <v>46086</v>
      </c>
      <c r="D940" s="9">
        <v>0.77083333333333337</v>
      </c>
      <c r="E940" t="str">
        <f t="shared" si="70"/>
        <v>Weekday</v>
      </c>
      <c r="F940" t="str">
        <f t="shared" si="71"/>
        <v>Mar</v>
      </c>
      <c r="G940" t="str">
        <f>_xlfn.XLOOKUP(A940,Booking_data!$A$1:$A$6001,Booking_data!$D$1:$D$6001,"not found")</f>
        <v>M015</v>
      </c>
      <c r="H940" t="str">
        <f>_xlfn.XLOOKUP(G940,Movies_data!$A$1:$A$41,Movies_data!$B$1:$B$41,"not found")</f>
        <v>Kalki 2898 AD</v>
      </c>
      <c r="I940" t="str">
        <f>_xlfn.XLOOKUP(G940,Movies_data!$A$1:$A$41,Movies_data!$D$1:$D$41,"not found")</f>
        <v>Sci-Fi</v>
      </c>
      <c r="J940" t="str">
        <f>_xlfn.XLOOKUP(G940,Movies_data!$A$1:$A$41,Movies_data!$C$1:$C$41,"not found")</f>
        <v>Telugu</v>
      </c>
      <c r="K940">
        <f>_xlfn.XLOOKUP(G940,Movies_data!$A$1:$A$41,Movies_data!$H$1:$H$41,"Not Found")</f>
        <v>7</v>
      </c>
      <c r="L940" t="str">
        <f>_xlfn.XLOOKUP(A940,Booking_data!$A$1:$A$6001,Booking_data!$E$1:$E$6001,"not Found")</f>
        <v>C103</v>
      </c>
      <c r="M940" t="str">
        <f>_xlfn.XLOOKUP(L940,Cinemas_data!$A$1:$A$49,Cinemas_data!$I$1:$I$49,"not Found")</f>
        <v>MovieMax Forum Mall</v>
      </c>
      <c r="N940" t="str">
        <f>_xlfn.XLOOKUP(L940,Cinemas_data!$A$1:$A$49,Cinemas_data!$C$1:$C$49,"not Found")</f>
        <v>Pune</v>
      </c>
      <c r="O940">
        <f>_xlfn.XLOOKUP(A940,Booking_data!$A$1:$A$6001,Booking_data!$H$1:$H$6001,"not found")</f>
        <v>4</v>
      </c>
      <c r="P940">
        <f>_xlfn.XLOOKUP(A940,Booking_data!$A$1:$A$6001,Booking_data!$I$1:$I$6001,"not Found")</f>
        <v>180</v>
      </c>
      <c r="Q940">
        <f t="shared" si="72"/>
        <v>720</v>
      </c>
      <c r="R940" t="str">
        <f>_xlfn.XLOOKUP(A940,Booking_data!$A$1:$A$6001,Booking_data!$L$1:$L$6001,"Not Found")</f>
        <v>UPI</v>
      </c>
      <c r="S940">
        <f>_xlfn.XLOOKUP(A940,Booking_data!$A$1:$A$6001,Booking_data!$N$1:$N$6001,"not Found")</f>
        <v>29</v>
      </c>
      <c r="T940" t="str">
        <f>_xlfn.XLOOKUP(A940,Booking_data!$A$1:$A$6001,Booking_data!$O$1:$O$6001,"Not Found")</f>
        <v>Other</v>
      </c>
      <c r="U940" t="str">
        <f t="shared" si="73"/>
        <v>Youngster</v>
      </c>
      <c r="V940" t="str">
        <f t="shared" si="74"/>
        <v>Medium Booking</v>
      </c>
    </row>
    <row r="941" spans="1:22" x14ac:dyDescent="0.25">
      <c r="A941" t="s">
        <v>1172</v>
      </c>
      <c r="B941" s="1">
        <v>46084</v>
      </c>
      <c r="C941" s="1">
        <v>46143</v>
      </c>
      <c r="D941" s="9">
        <v>0.9375</v>
      </c>
      <c r="E941" t="str">
        <f t="shared" si="70"/>
        <v>Weekday</v>
      </c>
      <c r="F941" t="str">
        <f t="shared" si="71"/>
        <v>Mar</v>
      </c>
      <c r="G941" t="str">
        <f>_xlfn.XLOOKUP(A941,Booking_data!$A$1:$A$6001,Booking_data!$D$1:$D$6001,"not found")</f>
        <v>M025</v>
      </c>
      <c r="H941" t="str">
        <f>_xlfn.XLOOKUP(G941,Movies_data!$A$1:$A$41,Movies_data!$B$1:$B$41,"not found")</f>
        <v>Rocky Aur Rani Kii Prem Kahaani</v>
      </c>
      <c r="I941" t="str">
        <f>_xlfn.XLOOKUP(G941,Movies_data!$A$1:$A$41,Movies_data!$D$1:$D$41,"not found")</f>
        <v>Romance</v>
      </c>
      <c r="J941" t="str">
        <f>_xlfn.XLOOKUP(G941,Movies_data!$A$1:$A$41,Movies_data!$C$1:$C$41,"not found")</f>
        <v>Hindi</v>
      </c>
      <c r="K941">
        <f>_xlfn.XLOOKUP(G941,Movies_data!$A$1:$A$41,Movies_data!$H$1:$H$41,"Not Found")</f>
        <v>6.8</v>
      </c>
      <c r="L941" t="str">
        <f>_xlfn.XLOOKUP(A941,Booking_data!$A$1:$A$6001,Booking_data!$E$1:$E$6001,"not Found")</f>
        <v>C031</v>
      </c>
      <c r="M941" t="str">
        <f>_xlfn.XLOOKUP(L941,Cinemas_data!$A$1:$A$49,Cinemas_data!$I$1:$I$49,"not Found")</f>
        <v>Mukta A2 Cinemas City Centre</v>
      </c>
      <c r="N941" t="str">
        <f>_xlfn.XLOOKUP(L941,Cinemas_data!$A$1:$A$49,Cinemas_data!$C$1:$C$49,"not Found")</f>
        <v>Madurai</v>
      </c>
      <c r="O941">
        <f>_xlfn.XLOOKUP(A941,Booking_data!$A$1:$A$6001,Booking_data!$H$1:$H$6001,"not found")</f>
        <v>3</v>
      </c>
      <c r="P941">
        <f>_xlfn.XLOOKUP(A941,Booking_data!$A$1:$A$6001,Booking_data!$I$1:$I$6001,"not Found")</f>
        <v>320</v>
      </c>
      <c r="Q941">
        <f t="shared" si="72"/>
        <v>960</v>
      </c>
      <c r="R941" t="str">
        <f>_xlfn.XLOOKUP(A941,Booking_data!$A$1:$A$6001,Booking_data!$L$1:$L$6001,"Not Found")</f>
        <v>Wallet</v>
      </c>
      <c r="S941">
        <f>_xlfn.XLOOKUP(A941,Booking_data!$A$1:$A$6001,Booking_data!$N$1:$N$6001,"not Found")</f>
        <v>30</v>
      </c>
      <c r="T941" t="str">
        <f>_xlfn.XLOOKUP(A941,Booking_data!$A$1:$A$6001,Booking_data!$O$1:$O$6001,"Not Found")</f>
        <v>Male</v>
      </c>
      <c r="U941" t="str">
        <f t="shared" si="73"/>
        <v>Middle Age</v>
      </c>
      <c r="V941" t="str">
        <f t="shared" si="74"/>
        <v>Medium Booking</v>
      </c>
    </row>
    <row r="942" spans="1:22" x14ac:dyDescent="0.25">
      <c r="A942" t="s">
        <v>1173</v>
      </c>
      <c r="B942" s="1">
        <v>46084</v>
      </c>
      <c r="C942" s="1">
        <v>46180</v>
      </c>
      <c r="D942" s="9">
        <v>0.9375</v>
      </c>
      <c r="E942" t="str">
        <f t="shared" si="70"/>
        <v>Weekday</v>
      </c>
      <c r="F942" t="str">
        <f t="shared" si="71"/>
        <v>Mar</v>
      </c>
      <c r="G942" t="str">
        <f>_xlfn.XLOOKUP(A942,Booking_data!$A$1:$A$6001,Booking_data!$D$1:$D$6001,"not found")</f>
        <v>M020</v>
      </c>
      <c r="H942" t="str">
        <f>_xlfn.XLOOKUP(G942,Movies_data!$A$1:$A$41,Movies_data!$B$1:$B$41,"not found")</f>
        <v>Jawan</v>
      </c>
      <c r="I942" t="str">
        <f>_xlfn.XLOOKUP(G942,Movies_data!$A$1:$A$41,Movies_data!$D$1:$D$41,"not found")</f>
        <v>Action</v>
      </c>
      <c r="J942" t="str">
        <f>_xlfn.XLOOKUP(G942,Movies_data!$A$1:$A$41,Movies_data!$C$1:$C$41,"not found")</f>
        <v>Hindi</v>
      </c>
      <c r="K942">
        <f>_xlfn.XLOOKUP(G942,Movies_data!$A$1:$A$41,Movies_data!$H$1:$H$41,"Not Found")</f>
        <v>7</v>
      </c>
      <c r="L942" t="str">
        <f>_xlfn.XLOOKUP(A942,Booking_data!$A$1:$A$6001,Booking_data!$E$1:$E$6001,"not Found")</f>
        <v>C162</v>
      </c>
      <c r="M942" t="str">
        <f>_xlfn.XLOOKUP(L942,Cinemas_data!$A$1:$A$49,Cinemas_data!$I$1:$I$49,"not Found")</f>
        <v>Cinepolis Grand Mall</v>
      </c>
      <c r="N942" t="str">
        <f>_xlfn.XLOOKUP(L942,Cinemas_data!$A$1:$A$49,Cinemas_data!$C$1:$C$49,"not Found")</f>
        <v>Thiruvananthapuram</v>
      </c>
      <c r="O942">
        <f>_xlfn.XLOOKUP(A942,Booking_data!$A$1:$A$6001,Booking_data!$H$1:$H$6001,"not found")</f>
        <v>5</v>
      </c>
      <c r="P942">
        <f>_xlfn.XLOOKUP(A942,Booking_data!$A$1:$A$6001,Booking_data!$I$1:$I$6001,"not Found")</f>
        <v>240</v>
      </c>
      <c r="Q942">
        <f t="shared" si="72"/>
        <v>1200</v>
      </c>
      <c r="R942" t="str">
        <f>_xlfn.XLOOKUP(A942,Booking_data!$A$1:$A$6001,Booking_data!$L$1:$L$6001,"Not Found")</f>
        <v>UPI</v>
      </c>
      <c r="S942">
        <f>_xlfn.XLOOKUP(A942,Booking_data!$A$1:$A$6001,Booking_data!$N$1:$N$6001,"not Found")</f>
        <v>54</v>
      </c>
      <c r="T942" t="str">
        <f>_xlfn.XLOOKUP(A942,Booking_data!$A$1:$A$6001,Booking_data!$O$1:$O$6001,"Not Found")</f>
        <v>Female</v>
      </c>
      <c r="U942" t="str">
        <f t="shared" si="73"/>
        <v>Above 45</v>
      </c>
      <c r="V942" t="str">
        <f t="shared" si="74"/>
        <v>High Booking</v>
      </c>
    </row>
    <row r="943" spans="1:22" x14ac:dyDescent="0.25">
      <c r="A943" t="s">
        <v>1174</v>
      </c>
      <c r="B943" s="1">
        <v>46084</v>
      </c>
      <c r="C943" s="1">
        <v>46182</v>
      </c>
      <c r="D943" s="9">
        <v>0.9375</v>
      </c>
      <c r="E943" t="str">
        <f t="shared" si="70"/>
        <v>Weekday</v>
      </c>
      <c r="F943" t="str">
        <f t="shared" si="71"/>
        <v>Mar</v>
      </c>
      <c r="G943" t="str">
        <f>_xlfn.XLOOKUP(A943,Booking_data!$A$1:$A$6001,Booking_data!$D$1:$D$6001,"not found")</f>
        <v>M018</v>
      </c>
      <c r="H943" t="str">
        <f>_xlfn.XLOOKUP(G943,Movies_data!$A$1:$A$41,Movies_data!$B$1:$B$41,"not found")</f>
        <v>Sita Ramam</v>
      </c>
      <c r="I943" t="str">
        <f>_xlfn.XLOOKUP(G943,Movies_data!$A$1:$A$41,Movies_data!$D$1:$D$41,"not found")</f>
        <v>Romance</v>
      </c>
      <c r="J943" t="str">
        <f>_xlfn.XLOOKUP(G943,Movies_data!$A$1:$A$41,Movies_data!$C$1:$C$41,"not found")</f>
        <v>Telugu</v>
      </c>
      <c r="K943">
        <f>_xlfn.XLOOKUP(G943,Movies_data!$A$1:$A$41,Movies_data!$H$1:$H$41,"Not Found")</f>
        <v>8.5</v>
      </c>
      <c r="L943" t="str">
        <f>_xlfn.XLOOKUP(A943,Booking_data!$A$1:$A$6001,Booking_data!$E$1:$E$6001,"not Found")</f>
        <v>C051</v>
      </c>
      <c r="M943" t="str">
        <f>_xlfn.XLOOKUP(L943,Cinemas_data!$A$1:$A$49,Cinemas_data!$I$1:$I$49,"not Found")</f>
        <v>Asian Cinemas City Centre</v>
      </c>
      <c r="N943" t="str">
        <f>_xlfn.XLOOKUP(L943,Cinemas_data!$A$1:$A$49,Cinemas_data!$C$1:$C$49,"not Found")</f>
        <v>Bengaluru</v>
      </c>
      <c r="O943">
        <f>_xlfn.XLOOKUP(A943,Booking_data!$A$1:$A$6001,Booking_data!$H$1:$H$6001,"not found")</f>
        <v>3</v>
      </c>
      <c r="P943">
        <f>_xlfn.XLOOKUP(A943,Booking_data!$A$1:$A$6001,Booking_data!$I$1:$I$6001,"not Found")</f>
        <v>280</v>
      </c>
      <c r="Q943">
        <f t="shared" si="72"/>
        <v>840</v>
      </c>
      <c r="R943" t="str">
        <f>_xlfn.XLOOKUP(A943,Booking_data!$A$1:$A$6001,Booking_data!$L$1:$L$6001,"Not Found")</f>
        <v>Debit Card</v>
      </c>
      <c r="S943">
        <f>_xlfn.XLOOKUP(A943,Booking_data!$A$1:$A$6001,Booking_data!$N$1:$N$6001,"not Found")</f>
        <v>48</v>
      </c>
      <c r="T943" t="str">
        <f>_xlfn.XLOOKUP(A943,Booking_data!$A$1:$A$6001,Booking_data!$O$1:$O$6001,"Not Found")</f>
        <v>Male</v>
      </c>
      <c r="U943" t="str">
        <f t="shared" si="73"/>
        <v>Above 45</v>
      </c>
      <c r="V943" t="str">
        <f t="shared" si="74"/>
        <v>Medium Booking</v>
      </c>
    </row>
    <row r="944" spans="1:22" x14ac:dyDescent="0.25">
      <c r="A944" t="s">
        <v>1175</v>
      </c>
      <c r="B944" s="1">
        <v>46084</v>
      </c>
      <c r="C944" s="1">
        <v>46039</v>
      </c>
      <c r="D944" s="9">
        <v>0.77083333333333337</v>
      </c>
      <c r="E944" t="str">
        <f t="shared" si="70"/>
        <v>Weekday</v>
      </c>
      <c r="F944" t="str">
        <f t="shared" si="71"/>
        <v>Mar</v>
      </c>
      <c r="G944" t="str">
        <f>_xlfn.XLOOKUP(A944,Booking_data!$A$1:$A$6001,Booking_data!$D$1:$D$6001,"not found")</f>
        <v>M006</v>
      </c>
      <c r="H944" t="str">
        <f>_xlfn.XLOOKUP(G944,Movies_data!$A$1:$A$41,Movies_data!$B$1:$B$41,"not found")</f>
        <v>Maamannan</v>
      </c>
      <c r="I944" t="str">
        <f>_xlfn.XLOOKUP(G944,Movies_data!$A$1:$A$41,Movies_data!$D$1:$D$41,"not found")</f>
        <v>Drama</v>
      </c>
      <c r="J944" t="str">
        <f>_xlfn.XLOOKUP(G944,Movies_data!$A$1:$A$41,Movies_data!$C$1:$C$41,"not found")</f>
        <v>Tamil</v>
      </c>
      <c r="K944">
        <f>_xlfn.XLOOKUP(G944,Movies_data!$A$1:$A$41,Movies_data!$H$1:$H$41,"Not Found")</f>
        <v>7.3</v>
      </c>
      <c r="L944" t="str">
        <f>_xlfn.XLOOKUP(A944,Booking_data!$A$1:$A$6001,Booking_data!$E$1:$E$6001,"not Found")</f>
        <v>C103</v>
      </c>
      <c r="M944" t="str">
        <f>_xlfn.XLOOKUP(L944,Cinemas_data!$A$1:$A$49,Cinemas_data!$I$1:$I$49,"not Found")</f>
        <v>MovieMax Forum Mall</v>
      </c>
      <c r="N944" t="str">
        <f>_xlfn.XLOOKUP(L944,Cinemas_data!$A$1:$A$49,Cinemas_data!$C$1:$C$49,"not Found")</f>
        <v>Pune</v>
      </c>
      <c r="O944">
        <f>_xlfn.XLOOKUP(A944,Booking_data!$A$1:$A$6001,Booking_data!$H$1:$H$6001,"not found")</f>
        <v>2</v>
      </c>
      <c r="P944">
        <f>_xlfn.XLOOKUP(A944,Booking_data!$A$1:$A$6001,Booking_data!$I$1:$I$6001,"not Found")</f>
        <v>260</v>
      </c>
      <c r="Q944">
        <f t="shared" si="72"/>
        <v>520</v>
      </c>
      <c r="R944" t="str">
        <f>_xlfn.XLOOKUP(A944,Booking_data!$A$1:$A$6001,Booking_data!$L$1:$L$6001,"Not Found")</f>
        <v>UPI</v>
      </c>
      <c r="S944">
        <f>_xlfn.XLOOKUP(A944,Booking_data!$A$1:$A$6001,Booking_data!$N$1:$N$6001,"not Found")</f>
        <v>29</v>
      </c>
      <c r="T944" t="str">
        <f>_xlfn.XLOOKUP(A944,Booking_data!$A$1:$A$6001,Booking_data!$O$1:$O$6001,"Not Found")</f>
        <v>Other</v>
      </c>
      <c r="U944" t="str">
        <f t="shared" si="73"/>
        <v>Youngster</v>
      </c>
      <c r="V944" t="str">
        <f t="shared" si="74"/>
        <v>Low Booking</v>
      </c>
    </row>
    <row r="945" spans="1:22" x14ac:dyDescent="0.25">
      <c r="A945" t="s">
        <v>1176</v>
      </c>
      <c r="B945" s="1">
        <v>46084</v>
      </c>
      <c r="C945" s="1">
        <v>46066</v>
      </c>
      <c r="D945" s="9">
        <v>0.77083333333333337</v>
      </c>
      <c r="E945" t="str">
        <f t="shared" si="70"/>
        <v>Weekday</v>
      </c>
      <c r="F945" t="str">
        <f t="shared" si="71"/>
        <v>Mar</v>
      </c>
      <c r="G945" t="str">
        <f>_xlfn.XLOOKUP(A945,Booking_data!$A$1:$A$6001,Booking_data!$D$1:$D$6001,"not found")</f>
        <v>M014</v>
      </c>
      <c r="H945" t="str">
        <f>_xlfn.XLOOKUP(G945,Movies_data!$A$1:$A$41,Movies_data!$B$1:$B$41,"not found")</f>
        <v>Hi Nanna</v>
      </c>
      <c r="I945" t="str">
        <f>_xlfn.XLOOKUP(G945,Movies_data!$A$1:$A$41,Movies_data!$D$1:$D$41,"not found")</f>
        <v>Romance</v>
      </c>
      <c r="J945" t="str">
        <f>_xlfn.XLOOKUP(G945,Movies_data!$A$1:$A$41,Movies_data!$C$1:$C$41,"not found")</f>
        <v>Telugu</v>
      </c>
      <c r="K945">
        <f>_xlfn.XLOOKUP(G945,Movies_data!$A$1:$A$41,Movies_data!$H$1:$H$41,"Not Found")</f>
        <v>8</v>
      </c>
      <c r="L945" t="str">
        <f>_xlfn.XLOOKUP(A945,Booking_data!$A$1:$A$6001,Booking_data!$E$1:$E$6001,"not Found")</f>
        <v>C022</v>
      </c>
      <c r="M945" t="str">
        <f>_xlfn.XLOOKUP(L945,Cinemas_data!$A$1:$A$49,Cinemas_data!$I$1:$I$49,"not Found")</f>
        <v>Mukta A2 Cinemas Grand Mall</v>
      </c>
      <c r="N945" t="str">
        <f>_xlfn.XLOOKUP(L945,Cinemas_data!$A$1:$A$49,Cinemas_data!$C$1:$C$49,"not Found")</f>
        <v>Coimbatore</v>
      </c>
      <c r="O945">
        <f>_xlfn.XLOOKUP(A945,Booking_data!$A$1:$A$6001,Booking_data!$H$1:$H$6001,"not found")</f>
        <v>4</v>
      </c>
      <c r="P945">
        <f>_xlfn.XLOOKUP(A945,Booking_data!$A$1:$A$6001,Booking_data!$I$1:$I$6001,"not Found")</f>
        <v>200</v>
      </c>
      <c r="Q945">
        <f t="shared" si="72"/>
        <v>800</v>
      </c>
      <c r="R945" t="str">
        <f>_xlfn.XLOOKUP(A945,Booking_data!$A$1:$A$6001,Booking_data!$L$1:$L$6001,"Not Found")</f>
        <v>UPI</v>
      </c>
      <c r="S945">
        <f>_xlfn.XLOOKUP(A945,Booking_data!$A$1:$A$6001,Booking_data!$N$1:$N$6001,"not Found")</f>
        <v>51</v>
      </c>
      <c r="T945" t="str">
        <f>_xlfn.XLOOKUP(A945,Booking_data!$A$1:$A$6001,Booking_data!$O$1:$O$6001,"Not Found")</f>
        <v>Female</v>
      </c>
      <c r="U945" t="str">
        <f t="shared" si="73"/>
        <v>Above 45</v>
      </c>
      <c r="V945" t="str">
        <f t="shared" si="74"/>
        <v>Medium Booking</v>
      </c>
    </row>
    <row r="946" spans="1:22" x14ac:dyDescent="0.25">
      <c r="A946" t="s">
        <v>1177</v>
      </c>
      <c r="B946" s="1">
        <v>46084</v>
      </c>
      <c r="C946" s="1">
        <v>46161</v>
      </c>
      <c r="D946" s="9">
        <v>0.64583333333333337</v>
      </c>
      <c r="E946" t="str">
        <f t="shared" si="70"/>
        <v>Weekday</v>
      </c>
      <c r="F946" t="str">
        <f t="shared" si="71"/>
        <v>Mar</v>
      </c>
      <c r="G946" t="str">
        <f>_xlfn.XLOOKUP(A946,Booking_data!$A$1:$A$6001,Booking_data!$D$1:$D$6001,"not found")</f>
        <v>M026</v>
      </c>
      <c r="H946" t="str">
        <f>_xlfn.XLOOKUP(G946,Movies_data!$A$1:$A$41,Movies_data!$B$1:$B$41,"not found")</f>
        <v>Drishyam 2</v>
      </c>
      <c r="I946" t="str">
        <f>_xlfn.XLOOKUP(G946,Movies_data!$A$1:$A$41,Movies_data!$D$1:$D$41,"not found")</f>
        <v>Thriller</v>
      </c>
      <c r="J946" t="str">
        <f>_xlfn.XLOOKUP(G946,Movies_data!$A$1:$A$41,Movies_data!$C$1:$C$41,"not found")</f>
        <v>Hindi</v>
      </c>
      <c r="K946">
        <f>_xlfn.XLOOKUP(G946,Movies_data!$A$1:$A$41,Movies_data!$H$1:$H$41,"Not Found")</f>
        <v>8.1999999999999993</v>
      </c>
      <c r="L946" t="str">
        <f>_xlfn.XLOOKUP(A946,Booking_data!$A$1:$A$6001,Booking_data!$E$1:$E$6001,"not Found")</f>
        <v>C133</v>
      </c>
      <c r="M946" t="str">
        <f>_xlfn.XLOOKUP(L946,Cinemas_data!$A$1:$A$49,Cinemas_data!$I$1:$I$49,"not Found")</f>
        <v>PVR Forum Mall</v>
      </c>
      <c r="N946" t="str">
        <f>_xlfn.XLOOKUP(L946,Cinemas_data!$A$1:$A$49,Cinemas_data!$C$1:$C$49,"not Found")</f>
        <v>Kolkata</v>
      </c>
      <c r="O946">
        <f>_xlfn.XLOOKUP(A946,Booking_data!$A$1:$A$6001,Booking_data!$H$1:$H$6001,"not found")</f>
        <v>4</v>
      </c>
      <c r="P946">
        <f>_xlfn.XLOOKUP(A946,Booking_data!$A$1:$A$6001,Booking_data!$I$1:$I$6001,"not Found")</f>
        <v>460</v>
      </c>
      <c r="Q946">
        <f t="shared" si="72"/>
        <v>1840</v>
      </c>
      <c r="R946" t="str">
        <f>_xlfn.XLOOKUP(A946,Booking_data!$A$1:$A$6001,Booking_data!$L$1:$L$6001,"Not Found")</f>
        <v>UPI</v>
      </c>
      <c r="S946">
        <f>_xlfn.XLOOKUP(A946,Booking_data!$A$1:$A$6001,Booking_data!$N$1:$N$6001,"not Found")</f>
        <v>21</v>
      </c>
      <c r="T946" t="str">
        <f>_xlfn.XLOOKUP(A946,Booking_data!$A$1:$A$6001,Booking_data!$O$1:$O$6001,"Not Found")</f>
        <v>Female</v>
      </c>
      <c r="U946" t="str">
        <f t="shared" si="73"/>
        <v>Youngster</v>
      </c>
      <c r="V946" t="str">
        <f t="shared" si="74"/>
        <v>Medium Booking</v>
      </c>
    </row>
    <row r="947" spans="1:22" x14ac:dyDescent="0.25">
      <c r="A947" t="s">
        <v>1178</v>
      </c>
      <c r="B947" s="1">
        <v>46084</v>
      </c>
      <c r="C947" s="1">
        <v>46160</v>
      </c>
      <c r="D947" s="9">
        <v>0.9375</v>
      </c>
      <c r="E947" t="str">
        <f t="shared" si="70"/>
        <v>Weekday</v>
      </c>
      <c r="F947" t="str">
        <f t="shared" si="71"/>
        <v>Mar</v>
      </c>
      <c r="G947" t="str">
        <f>_xlfn.XLOOKUP(A947,Booking_data!$A$1:$A$6001,Booking_data!$D$1:$D$6001,"not found")</f>
        <v>M012</v>
      </c>
      <c r="H947" t="str">
        <f>_xlfn.XLOOKUP(G947,Movies_data!$A$1:$A$41,Movies_data!$B$1:$B$41,"not found")</f>
        <v>RRR</v>
      </c>
      <c r="I947" t="str">
        <f>_xlfn.XLOOKUP(G947,Movies_data!$A$1:$A$41,Movies_data!$D$1:$D$41,"not found")</f>
        <v>Action</v>
      </c>
      <c r="J947" t="str">
        <f>_xlfn.XLOOKUP(G947,Movies_data!$A$1:$A$41,Movies_data!$C$1:$C$41,"not found")</f>
        <v>Telugu</v>
      </c>
      <c r="K947">
        <f>_xlfn.XLOOKUP(G947,Movies_data!$A$1:$A$41,Movies_data!$H$1:$H$41,"Not Found")</f>
        <v>7.8</v>
      </c>
      <c r="L947" t="str">
        <f>_xlfn.XLOOKUP(A947,Booking_data!$A$1:$A$6001,Booking_data!$E$1:$E$6001,"not Found")</f>
        <v>C032</v>
      </c>
      <c r="M947" t="str">
        <f>_xlfn.XLOOKUP(L947,Cinemas_data!$A$1:$A$49,Cinemas_data!$I$1:$I$49,"not Found")</f>
        <v>MovieMax Grand Mall</v>
      </c>
      <c r="N947" t="str">
        <f>_xlfn.XLOOKUP(L947,Cinemas_data!$A$1:$A$49,Cinemas_data!$C$1:$C$49,"not Found")</f>
        <v>Madurai</v>
      </c>
      <c r="O947">
        <f>_xlfn.XLOOKUP(A947,Booking_data!$A$1:$A$6001,Booking_data!$H$1:$H$6001,"not found")</f>
        <v>2</v>
      </c>
      <c r="P947">
        <f>_xlfn.XLOOKUP(A947,Booking_data!$A$1:$A$6001,Booking_data!$I$1:$I$6001,"not Found")</f>
        <v>160</v>
      </c>
      <c r="Q947">
        <f t="shared" si="72"/>
        <v>320</v>
      </c>
      <c r="R947" t="str">
        <f>_xlfn.XLOOKUP(A947,Booking_data!$A$1:$A$6001,Booking_data!$L$1:$L$6001,"Not Found")</f>
        <v>Debit Card</v>
      </c>
      <c r="S947">
        <f>_xlfn.XLOOKUP(A947,Booking_data!$A$1:$A$6001,Booking_data!$N$1:$N$6001,"not Found")</f>
        <v>25</v>
      </c>
      <c r="T947" t="str">
        <f>_xlfn.XLOOKUP(A947,Booking_data!$A$1:$A$6001,Booking_data!$O$1:$O$6001,"Not Found")</f>
        <v>Female</v>
      </c>
      <c r="U947" t="str">
        <f t="shared" si="73"/>
        <v>Youngster</v>
      </c>
      <c r="V947" t="str">
        <f t="shared" si="74"/>
        <v>Low Booking</v>
      </c>
    </row>
    <row r="948" spans="1:22" x14ac:dyDescent="0.25">
      <c r="A948" t="s">
        <v>1179</v>
      </c>
      <c r="B948" s="1">
        <v>46084</v>
      </c>
      <c r="C948" s="1">
        <v>46062</v>
      </c>
      <c r="D948" s="9">
        <v>0.53125</v>
      </c>
      <c r="E948" t="str">
        <f t="shared" si="70"/>
        <v>Weekday</v>
      </c>
      <c r="F948" t="str">
        <f t="shared" si="71"/>
        <v>Mar</v>
      </c>
      <c r="G948" t="str">
        <f>_xlfn.XLOOKUP(A948,Booking_data!$A$1:$A$6001,Booking_data!$D$1:$D$6001,"not found")</f>
        <v>M030</v>
      </c>
      <c r="H948" t="str">
        <f>_xlfn.XLOOKUP(G948,Movies_data!$A$1:$A$41,Movies_data!$B$1:$B$41,"not found")</f>
        <v>Kirik Party</v>
      </c>
      <c r="I948" t="str">
        <f>_xlfn.XLOOKUP(G948,Movies_data!$A$1:$A$41,Movies_data!$D$1:$D$41,"not found")</f>
        <v>Comedy</v>
      </c>
      <c r="J948" t="str">
        <f>_xlfn.XLOOKUP(G948,Movies_data!$A$1:$A$41,Movies_data!$C$1:$C$41,"not found")</f>
        <v>Kannada</v>
      </c>
      <c r="K948">
        <f>_xlfn.XLOOKUP(G948,Movies_data!$A$1:$A$41,Movies_data!$H$1:$H$41,"Not Found")</f>
        <v>8</v>
      </c>
      <c r="L948" t="str">
        <f>_xlfn.XLOOKUP(A948,Booking_data!$A$1:$A$6001,Booking_data!$E$1:$E$6001,"not Found")</f>
        <v>C052</v>
      </c>
      <c r="M948" t="str">
        <f>_xlfn.XLOOKUP(L948,Cinemas_data!$A$1:$A$49,Cinemas_data!$I$1:$I$49,"not Found")</f>
        <v>City Pride Grand Mall</v>
      </c>
      <c r="N948" t="str">
        <f>_xlfn.XLOOKUP(L948,Cinemas_data!$A$1:$A$49,Cinemas_data!$C$1:$C$49,"not Found")</f>
        <v>Bengaluru</v>
      </c>
      <c r="O948">
        <f>_xlfn.XLOOKUP(A948,Booking_data!$A$1:$A$6001,Booking_data!$H$1:$H$6001,"not found")</f>
        <v>1</v>
      </c>
      <c r="P948">
        <f>_xlfn.XLOOKUP(A948,Booking_data!$A$1:$A$6001,Booking_data!$I$1:$I$6001,"not Found")</f>
        <v>200</v>
      </c>
      <c r="Q948">
        <f t="shared" si="72"/>
        <v>200</v>
      </c>
      <c r="R948" t="str">
        <f>_xlfn.XLOOKUP(A948,Booking_data!$A$1:$A$6001,Booking_data!$L$1:$L$6001,"Not Found")</f>
        <v>Debit Card</v>
      </c>
      <c r="S948">
        <f>_xlfn.XLOOKUP(A948,Booking_data!$A$1:$A$6001,Booking_data!$N$1:$N$6001,"not Found")</f>
        <v>49</v>
      </c>
      <c r="T948" t="str">
        <f>_xlfn.XLOOKUP(A948,Booking_data!$A$1:$A$6001,Booking_data!$O$1:$O$6001,"Not Found")</f>
        <v>Female</v>
      </c>
      <c r="U948" t="str">
        <f t="shared" si="73"/>
        <v>Above 45</v>
      </c>
      <c r="V948" t="str">
        <f t="shared" si="74"/>
        <v>Low Booking</v>
      </c>
    </row>
    <row r="949" spans="1:22" x14ac:dyDescent="0.25">
      <c r="A949" t="s">
        <v>1180</v>
      </c>
      <c r="B949" s="1">
        <v>46084</v>
      </c>
      <c r="C949" s="1">
        <v>46114</v>
      </c>
      <c r="D949" s="9">
        <v>0.39583333333333331</v>
      </c>
      <c r="E949" t="str">
        <f t="shared" si="70"/>
        <v>Weekday</v>
      </c>
      <c r="F949" t="str">
        <f t="shared" si="71"/>
        <v>Mar</v>
      </c>
      <c r="G949" t="str">
        <f>_xlfn.XLOOKUP(A949,Booking_data!$A$1:$A$6001,Booking_data!$D$1:$D$6001,"not found")</f>
        <v>M025</v>
      </c>
      <c r="H949" t="str">
        <f>_xlfn.XLOOKUP(G949,Movies_data!$A$1:$A$41,Movies_data!$B$1:$B$41,"not found")</f>
        <v>Rocky Aur Rani Kii Prem Kahaani</v>
      </c>
      <c r="I949" t="str">
        <f>_xlfn.XLOOKUP(G949,Movies_data!$A$1:$A$41,Movies_data!$D$1:$D$41,"not found")</f>
        <v>Romance</v>
      </c>
      <c r="J949" t="str">
        <f>_xlfn.XLOOKUP(G949,Movies_data!$A$1:$A$41,Movies_data!$C$1:$C$41,"not found")</f>
        <v>Hindi</v>
      </c>
      <c r="K949">
        <f>_xlfn.XLOOKUP(G949,Movies_data!$A$1:$A$41,Movies_data!$H$1:$H$41,"Not Found")</f>
        <v>6.8</v>
      </c>
      <c r="L949" t="str">
        <f>_xlfn.XLOOKUP(A949,Booking_data!$A$1:$A$6001,Booking_data!$E$1:$E$6001,"not Found")</f>
        <v>C131</v>
      </c>
      <c r="M949" t="str">
        <f>_xlfn.XLOOKUP(L949,Cinemas_data!$A$1:$A$49,Cinemas_data!$I$1:$I$49,"not Found")</f>
        <v>Asian Cinemas City Centre</v>
      </c>
      <c r="N949" t="str">
        <f>_xlfn.XLOOKUP(L949,Cinemas_data!$A$1:$A$49,Cinemas_data!$C$1:$C$49,"not Found")</f>
        <v>Kolkata</v>
      </c>
      <c r="O949">
        <f>_xlfn.XLOOKUP(A949,Booking_data!$A$1:$A$6001,Booking_data!$H$1:$H$6001,"not found")</f>
        <v>3</v>
      </c>
      <c r="P949">
        <f>_xlfn.XLOOKUP(A949,Booking_data!$A$1:$A$6001,Booking_data!$I$1:$I$6001,"not Found")</f>
        <v>160</v>
      </c>
      <c r="Q949">
        <f t="shared" si="72"/>
        <v>480</v>
      </c>
      <c r="R949" t="str">
        <f>_xlfn.XLOOKUP(A949,Booking_data!$A$1:$A$6001,Booking_data!$L$1:$L$6001,"Not Found")</f>
        <v>Debit Card</v>
      </c>
      <c r="S949">
        <f>_xlfn.XLOOKUP(A949,Booking_data!$A$1:$A$6001,Booking_data!$N$1:$N$6001,"not Found")</f>
        <v>36</v>
      </c>
      <c r="T949" t="str">
        <f>_xlfn.XLOOKUP(A949,Booking_data!$A$1:$A$6001,Booking_data!$O$1:$O$6001,"Not Found")</f>
        <v>Other</v>
      </c>
      <c r="U949" t="str">
        <f t="shared" si="73"/>
        <v>Middle Age</v>
      </c>
      <c r="V949" t="str">
        <f t="shared" si="74"/>
        <v>Medium Booking</v>
      </c>
    </row>
    <row r="950" spans="1:22" x14ac:dyDescent="0.25">
      <c r="A950" t="s">
        <v>1181</v>
      </c>
      <c r="B950" s="1">
        <v>46084</v>
      </c>
      <c r="C950" s="1">
        <v>46101</v>
      </c>
      <c r="D950" s="9">
        <v>0.53125</v>
      </c>
      <c r="E950" t="str">
        <f t="shared" si="70"/>
        <v>Weekday</v>
      </c>
      <c r="F950" t="str">
        <f t="shared" si="71"/>
        <v>Mar</v>
      </c>
      <c r="G950" t="str">
        <f>_xlfn.XLOOKUP(A950,Booking_data!$A$1:$A$6001,Booking_data!$D$1:$D$6001,"not found")</f>
        <v>M038</v>
      </c>
      <c r="H950" t="str">
        <f>_xlfn.XLOOKUP(G950,Movies_data!$A$1:$A$41,Movies_data!$B$1:$B$41,"not found")</f>
        <v>Barbie</v>
      </c>
      <c r="I950" t="str">
        <f>_xlfn.XLOOKUP(G950,Movies_data!$A$1:$A$41,Movies_data!$D$1:$D$41,"not found")</f>
        <v>Comedy</v>
      </c>
      <c r="J950" t="str">
        <f>_xlfn.XLOOKUP(G950,Movies_data!$A$1:$A$41,Movies_data!$C$1:$C$41,"not found")</f>
        <v>English</v>
      </c>
      <c r="K950">
        <f>_xlfn.XLOOKUP(G950,Movies_data!$A$1:$A$41,Movies_data!$H$1:$H$41,"Not Found")</f>
        <v>6.8</v>
      </c>
      <c r="L950" t="str">
        <f>_xlfn.XLOOKUP(A950,Booking_data!$A$1:$A$6001,Booking_data!$E$1:$E$6001,"not Found")</f>
        <v>C042</v>
      </c>
      <c r="M950" t="str">
        <f>_xlfn.XLOOKUP(L950,Cinemas_data!$A$1:$A$49,Cinemas_data!$I$1:$I$49,"not Found")</f>
        <v>Asian Cinemas Grand Mall</v>
      </c>
      <c r="N950" t="str">
        <f>_xlfn.XLOOKUP(L950,Cinemas_data!$A$1:$A$49,Cinemas_data!$C$1:$C$49,"not Found")</f>
        <v>Salem</v>
      </c>
      <c r="O950">
        <f>_xlfn.XLOOKUP(A950,Booking_data!$A$1:$A$6001,Booking_data!$H$1:$H$6001,"not found")</f>
        <v>3</v>
      </c>
      <c r="P950">
        <f>_xlfn.XLOOKUP(A950,Booking_data!$A$1:$A$6001,Booking_data!$I$1:$I$6001,"not Found")</f>
        <v>460</v>
      </c>
      <c r="Q950">
        <f t="shared" si="72"/>
        <v>1380</v>
      </c>
      <c r="R950" t="str">
        <f>_xlfn.XLOOKUP(A950,Booking_data!$A$1:$A$6001,Booking_data!$L$1:$L$6001,"Not Found")</f>
        <v>Credit Card</v>
      </c>
      <c r="S950">
        <f>_xlfn.XLOOKUP(A950,Booking_data!$A$1:$A$6001,Booking_data!$N$1:$N$6001,"not Found")</f>
        <v>36</v>
      </c>
      <c r="T950" t="str">
        <f>_xlfn.XLOOKUP(A950,Booking_data!$A$1:$A$6001,Booking_data!$O$1:$O$6001,"Not Found")</f>
        <v>Other</v>
      </c>
      <c r="U950" t="str">
        <f t="shared" si="73"/>
        <v>Middle Age</v>
      </c>
      <c r="V950" t="str">
        <f t="shared" si="74"/>
        <v>Medium Booking</v>
      </c>
    </row>
    <row r="951" spans="1:22" x14ac:dyDescent="0.25">
      <c r="A951" t="s">
        <v>1182</v>
      </c>
      <c r="B951" s="1">
        <v>46084</v>
      </c>
      <c r="C951" s="1">
        <v>46125</v>
      </c>
      <c r="D951" s="9">
        <v>0.9375</v>
      </c>
      <c r="E951" t="str">
        <f t="shared" si="70"/>
        <v>Weekday</v>
      </c>
      <c r="F951" t="str">
        <f t="shared" si="71"/>
        <v>Mar</v>
      </c>
      <c r="G951" t="str">
        <f>_xlfn.XLOOKUP(A951,Booking_data!$A$1:$A$6001,Booking_data!$D$1:$D$6001,"not found")</f>
        <v>M022</v>
      </c>
      <c r="H951" t="str">
        <f>_xlfn.XLOOKUP(G951,Movies_data!$A$1:$A$41,Movies_data!$B$1:$B$41,"not found")</f>
        <v>12th Fail</v>
      </c>
      <c r="I951" t="str">
        <f>_xlfn.XLOOKUP(G951,Movies_data!$A$1:$A$41,Movies_data!$D$1:$D$41,"not found")</f>
        <v>Drama</v>
      </c>
      <c r="J951" t="str">
        <f>_xlfn.XLOOKUP(G951,Movies_data!$A$1:$A$41,Movies_data!$C$1:$C$41,"not found")</f>
        <v>Hindi</v>
      </c>
      <c r="K951">
        <f>_xlfn.XLOOKUP(G951,Movies_data!$A$1:$A$41,Movies_data!$H$1:$H$41,"Not Found")</f>
        <v>9</v>
      </c>
      <c r="L951" t="str">
        <f>_xlfn.XLOOKUP(A951,Booking_data!$A$1:$A$6001,Booking_data!$E$1:$E$6001,"not Found")</f>
        <v>C012</v>
      </c>
      <c r="M951" t="str">
        <f>_xlfn.XLOOKUP(L951,Cinemas_data!$A$1:$A$49,Cinemas_data!$I$1:$I$49,"not Found")</f>
        <v>Miraj Cinemas Grand Mall</v>
      </c>
      <c r="N951" t="str">
        <f>_xlfn.XLOOKUP(L951,Cinemas_data!$A$1:$A$49,Cinemas_data!$C$1:$C$49,"not Found")</f>
        <v>Chennai</v>
      </c>
      <c r="O951">
        <f>_xlfn.XLOOKUP(A951,Booking_data!$A$1:$A$6001,Booking_data!$H$1:$H$6001,"not found")</f>
        <v>3</v>
      </c>
      <c r="P951">
        <f>_xlfn.XLOOKUP(A951,Booking_data!$A$1:$A$6001,Booking_data!$I$1:$I$6001,"not Found")</f>
        <v>160</v>
      </c>
      <c r="Q951">
        <f t="shared" si="72"/>
        <v>480</v>
      </c>
      <c r="R951" t="str">
        <f>_xlfn.XLOOKUP(A951,Booking_data!$A$1:$A$6001,Booking_data!$L$1:$L$6001,"Not Found")</f>
        <v>Wallet</v>
      </c>
      <c r="S951">
        <f>_xlfn.XLOOKUP(A951,Booking_data!$A$1:$A$6001,Booking_data!$N$1:$N$6001,"not Found")</f>
        <v>41</v>
      </c>
      <c r="T951" t="str">
        <f>_xlfn.XLOOKUP(A951,Booking_data!$A$1:$A$6001,Booking_data!$O$1:$O$6001,"Not Found")</f>
        <v>Female</v>
      </c>
      <c r="U951" t="str">
        <f t="shared" si="73"/>
        <v>Middle Age</v>
      </c>
      <c r="V951" t="str">
        <f t="shared" si="74"/>
        <v>Medium Booking</v>
      </c>
    </row>
    <row r="952" spans="1:22" x14ac:dyDescent="0.25">
      <c r="A952" t="s">
        <v>1183</v>
      </c>
      <c r="B952" s="1">
        <v>46084</v>
      </c>
      <c r="C952" s="1">
        <v>46183</v>
      </c>
      <c r="D952" s="9">
        <v>0.77083333333333337</v>
      </c>
      <c r="E952" t="str">
        <f t="shared" si="70"/>
        <v>Weekday</v>
      </c>
      <c r="F952" t="str">
        <f t="shared" si="71"/>
        <v>Mar</v>
      </c>
      <c r="G952" t="str">
        <f>_xlfn.XLOOKUP(A952,Booking_data!$A$1:$A$6001,Booking_data!$D$1:$D$6001,"not found")</f>
        <v>M039</v>
      </c>
      <c r="H952" t="str">
        <f>_xlfn.XLOOKUP(G952,Movies_data!$A$1:$A$41,Movies_data!$B$1:$B$41,"not found")</f>
        <v>Dune: Part Two</v>
      </c>
      <c r="I952" t="str">
        <f>_xlfn.XLOOKUP(G952,Movies_data!$A$1:$A$41,Movies_data!$D$1:$D$41,"not found")</f>
        <v>Sci-Fi</v>
      </c>
      <c r="J952" t="str">
        <f>_xlfn.XLOOKUP(G952,Movies_data!$A$1:$A$41,Movies_data!$C$1:$C$41,"not found")</f>
        <v>English</v>
      </c>
      <c r="K952">
        <f>_xlfn.XLOOKUP(G952,Movies_data!$A$1:$A$41,Movies_data!$H$1:$H$41,"Not Found")</f>
        <v>8.5</v>
      </c>
      <c r="L952" t="str">
        <f>_xlfn.XLOOKUP(A952,Booking_data!$A$1:$A$6001,Booking_data!$E$1:$E$6001,"not Found")</f>
        <v>C143</v>
      </c>
      <c r="M952" t="str">
        <f>_xlfn.XLOOKUP(L952,Cinemas_data!$A$1:$A$49,Cinemas_data!$I$1:$I$49,"not Found")</f>
        <v>INOX Forum Mall</v>
      </c>
      <c r="N952" t="str">
        <f>_xlfn.XLOOKUP(L952,Cinemas_data!$A$1:$A$49,Cinemas_data!$C$1:$C$49,"not Found")</f>
        <v>Ahmedabad</v>
      </c>
      <c r="O952">
        <f>_xlfn.XLOOKUP(A952,Booking_data!$A$1:$A$6001,Booking_data!$H$1:$H$6001,"not found")</f>
        <v>3</v>
      </c>
      <c r="P952">
        <f>_xlfn.XLOOKUP(A952,Booking_data!$A$1:$A$6001,Booking_data!$I$1:$I$6001,"not Found")</f>
        <v>240</v>
      </c>
      <c r="Q952">
        <f t="shared" si="72"/>
        <v>720</v>
      </c>
      <c r="R952" t="str">
        <f>_xlfn.XLOOKUP(A952,Booking_data!$A$1:$A$6001,Booking_data!$L$1:$L$6001,"Not Found")</f>
        <v>Wallet</v>
      </c>
      <c r="S952">
        <f>_xlfn.XLOOKUP(A952,Booking_data!$A$1:$A$6001,Booking_data!$N$1:$N$6001,"not Found")</f>
        <v>42</v>
      </c>
      <c r="T952" t="str">
        <f>_xlfn.XLOOKUP(A952,Booking_data!$A$1:$A$6001,Booking_data!$O$1:$O$6001,"Not Found")</f>
        <v>Female</v>
      </c>
      <c r="U952" t="str">
        <f t="shared" si="73"/>
        <v>Middle Age</v>
      </c>
      <c r="V952" t="str">
        <f t="shared" si="74"/>
        <v>Medium Booking</v>
      </c>
    </row>
    <row r="953" spans="1:22" x14ac:dyDescent="0.25">
      <c r="A953" t="s">
        <v>1184</v>
      </c>
      <c r="B953" s="1">
        <v>46084</v>
      </c>
      <c r="C953" s="1">
        <v>46152</v>
      </c>
      <c r="D953" s="9">
        <v>0.9375</v>
      </c>
      <c r="E953" t="str">
        <f t="shared" si="70"/>
        <v>Weekday</v>
      </c>
      <c r="F953" t="str">
        <f t="shared" si="71"/>
        <v>Mar</v>
      </c>
      <c r="G953" t="str">
        <f>_xlfn.XLOOKUP(A953,Booking_data!$A$1:$A$6001,Booking_data!$D$1:$D$6001,"not found")</f>
        <v>M001</v>
      </c>
      <c r="H953" t="str">
        <f>_xlfn.XLOOKUP(G953,Movies_data!$A$1:$A$41,Movies_data!$B$1:$B$41,"not found")</f>
        <v>Leo</v>
      </c>
      <c r="I953" t="str">
        <f>_xlfn.XLOOKUP(G953,Movies_data!$A$1:$A$41,Movies_data!$D$1:$D$41,"not found")</f>
        <v>Action</v>
      </c>
      <c r="J953" t="str">
        <f>_xlfn.XLOOKUP(G953,Movies_data!$A$1:$A$41,Movies_data!$C$1:$C$41,"not found")</f>
        <v>Tamil</v>
      </c>
      <c r="K953">
        <f>_xlfn.XLOOKUP(G953,Movies_data!$A$1:$A$41,Movies_data!$H$1:$H$41,"Not Found")</f>
        <v>8</v>
      </c>
      <c r="L953" t="str">
        <f>_xlfn.XLOOKUP(A953,Booking_data!$A$1:$A$6001,Booking_data!$E$1:$E$6001,"not Found")</f>
        <v>C022</v>
      </c>
      <c r="M953" t="str">
        <f>_xlfn.XLOOKUP(L953,Cinemas_data!$A$1:$A$49,Cinemas_data!$I$1:$I$49,"not Found")</f>
        <v>Mukta A2 Cinemas Grand Mall</v>
      </c>
      <c r="N953" t="str">
        <f>_xlfn.XLOOKUP(L953,Cinemas_data!$A$1:$A$49,Cinemas_data!$C$1:$C$49,"not Found")</f>
        <v>Coimbatore</v>
      </c>
      <c r="O953">
        <f>_xlfn.XLOOKUP(A953,Booking_data!$A$1:$A$6001,Booking_data!$H$1:$H$6001,"not found")</f>
        <v>2</v>
      </c>
      <c r="P953">
        <f>_xlfn.XLOOKUP(A953,Booking_data!$A$1:$A$6001,Booking_data!$I$1:$I$6001,"not Found")</f>
        <v>200</v>
      </c>
      <c r="Q953">
        <f t="shared" si="72"/>
        <v>400</v>
      </c>
      <c r="R953" t="str">
        <f>_xlfn.XLOOKUP(A953,Booking_data!$A$1:$A$6001,Booking_data!$L$1:$L$6001,"Not Found")</f>
        <v>Credit Card</v>
      </c>
      <c r="S953">
        <f>_xlfn.XLOOKUP(A953,Booking_data!$A$1:$A$6001,Booking_data!$N$1:$N$6001,"not Found")</f>
        <v>56</v>
      </c>
      <c r="T953" t="str">
        <f>_xlfn.XLOOKUP(A953,Booking_data!$A$1:$A$6001,Booking_data!$O$1:$O$6001,"Not Found")</f>
        <v>Female</v>
      </c>
      <c r="U953" t="str">
        <f t="shared" si="73"/>
        <v>Above 45</v>
      </c>
      <c r="V953" t="str">
        <f t="shared" si="74"/>
        <v>Low Booking</v>
      </c>
    </row>
    <row r="954" spans="1:22" x14ac:dyDescent="0.25">
      <c r="A954" t="s">
        <v>1185</v>
      </c>
      <c r="B954" s="1">
        <v>46084</v>
      </c>
      <c r="C954" s="1">
        <v>46140</v>
      </c>
      <c r="D954" s="9">
        <v>0.39583333333333331</v>
      </c>
      <c r="E954" t="str">
        <f t="shared" si="70"/>
        <v>Weekday</v>
      </c>
      <c r="F954" t="str">
        <f t="shared" si="71"/>
        <v>Mar</v>
      </c>
      <c r="G954" t="str">
        <f>_xlfn.XLOOKUP(A954,Booking_data!$A$1:$A$6001,Booking_data!$D$1:$D$6001,"not found")</f>
        <v>M032</v>
      </c>
      <c r="H954" t="str">
        <f>_xlfn.XLOOKUP(G954,Movies_data!$A$1:$A$41,Movies_data!$B$1:$B$41,"not found")</f>
        <v>Premam</v>
      </c>
      <c r="I954" t="str">
        <f>_xlfn.XLOOKUP(G954,Movies_data!$A$1:$A$41,Movies_data!$D$1:$D$41,"not found")</f>
        <v>Romance</v>
      </c>
      <c r="J954" t="str">
        <f>_xlfn.XLOOKUP(G954,Movies_data!$A$1:$A$41,Movies_data!$C$1:$C$41,"not found")</f>
        <v>Malayalam</v>
      </c>
      <c r="K954">
        <f>_xlfn.XLOOKUP(G954,Movies_data!$A$1:$A$41,Movies_data!$H$1:$H$41,"Not Found")</f>
        <v>8.3000000000000007</v>
      </c>
      <c r="L954" t="str">
        <f>_xlfn.XLOOKUP(A954,Booking_data!$A$1:$A$6001,Booking_data!$E$1:$E$6001,"not Found")</f>
        <v>C121</v>
      </c>
      <c r="M954" t="str">
        <f>_xlfn.XLOOKUP(L954,Cinemas_data!$A$1:$A$49,Cinemas_data!$I$1:$I$49,"not Found")</f>
        <v>MovieMax City Centre</v>
      </c>
      <c r="N954" t="str">
        <f>_xlfn.XLOOKUP(L954,Cinemas_data!$A$1:$A$49,Cinemas_data!$C$1:$C$49,"not Found")</f>
        <v>Noida</v>
      </c>
      <c r="O954">
        <f>_xlfn.XLOOKUP(A954,Booking_data!$A$1:$A$6001,Booking_data!$H$1:$H$6001,"not found")</f>
        <v>4</v>
      </c>
      <c r="P954">
        <f>_xlfn.XLOOKUP(A954,Booking_data!$A$1:$A$6001,Booking_data!$I$1:$I$6001,"not Found")</f>
        <v>240</v>
      </c>
      <c r="Q954">
        <f t="shared" si="72"/>
        <v>960</v>
      </c>
      <c r="R954" t="str">
        <f>_xlfn.XLOOKUP(A954,Booking_data!$A$1:$A$6001,Booking_data!$L$1:$L$6001,"Not Found")</f>
        <v>Wallet</v>
      </c>
      <c r="S954">
        <f>_xlfn.XLOOKUP(A954,Booking_data!$A$1:$A$6001,Booking_data!$N$1:$N$6001,"not Found")</f>
        <v>58</v>
      </c>
      <c r="T954" t="str">
        <f>_xlfn.XLOOKUP(A954,Booking_data!$A$1:$A$6001,Booking_data!$O$1:$O$6001,"Not Found")</f>
        <v>Male</v>
      </c>
      <c r="U954" t="str">
        <f t="shared" si="73"/>
        <v>Above 45</v>
      </c>
      <c r="V954" t="str">
        <f t="shared" si="74"/>
        <v>Medium Booking</v>
      </c>
    </row>
    <row r="955" spans="1:22" x14ac:dyDescent="0.25">
      <c r="A955" t="s">
        <v>1186</v>
      </c>
      <c r="B955" s="1">
        <v>46084</v>
      </c>
      <c r="C955" s="1">
        <v>46165</v>
      </c>
      <c r="D955" s="9">
        <v>0.9375</v>
      </c>
      <c r="E955" t="str">
        <f t="shared" si="70"/>
        <v>Weekday</v>
      </c>
      <c r="F955" t="str">
        <f t="shared" si="71"/>
        <v>Mar</v>
      </c>
      <c r="G955" t="str">
        <f>_xlfn.XLOOKUP(A955,Booking_data!$A$1:$A$6001,Booking_data!$D$1:$D$6001,"not found")</f>
        <v>M039</v>
      </c>
      <c r="H955" t="str">
        <f>_xlfn.XLOOKUP(G955,Movies_data!$A$1:$A$41,Movies_data!$B$1:$B$41,"not found")</f>
        <v>Dune: Part Two</v>
      </c>
      <c r="I955" t="str">
        <f>_xlfn.XLOOKUP(G955,Movies_data!$A$1:$A$41,Movies_data!$D$1:$D$41,"not found")</f>
        <v>Sci-Fi</v>
      </c>
      <c r="J955" t="str">
        <f>_xlfn.XLOOKUP(G955,Movies_data!$A$1:$A$41,Movies_data!$C$1:$C$41,"not found")</f>
        <v>English</v>
      </c>
      <c r="K955">
        <f>_xlfn.XLOOKUP(G955,Movies_data!$A$1:$A$41,Movies_data!$H$1:$H$41,"Not Found")</f>
        <v>8.5</v>
      </c>
      <c r="L955" t="str">
        <f>_xlfn.XLOOKUP(A955,Booking_data!$A$1:$A$6001,Booking_data!$E$1:$E$6001,"not Found")</f>
        <v>C021</v>
      </c>
      <c r="M955" t="str">
        <f>_xlfn.XLOOKUP(L955,Cinemas_data!$A$1:$A$49,Cinemas_data!$I$1:$I$49,"not Found")</f>
        <v>Miraj Cinemas City Centre</v>
      </c>
      <c r="N955" t="str">
        <f>_xlfn.XLOOKUP(L955,Cinemas_data!$A$1:$A$49,Cinemas_data!$C$1:$C$49,"not Found")</f>
        <v>Coimbatore</v>
      </c>
      <c r="O955">
        <f>_xlfn.XLOOKUP(A955,Booking_data!$A$1:$A$6001,Booking_data!$H$1:$H$6001,"not found")</f>
        <v>3</v>
      </c>
      <c r="P955">
        <f>_xlfn.XLOOKUP(A955,Booking_data!$A$1:$A$6001,Booking_data!$I$1:$I$6001,"not Found")</f>
        <v>300</v>
      </c>
      <c r="Q955">
        <f t="shared" si="72"/>
        <v>900</v>
      </c>
      <c r="R955" t="str">
        <f>_xlfn.XLOOKUP(A955,Booking_data!$A$1:$A$6001,Booking_data!$L$1:$L$6001,"Not Found")</f>
        <v>Credit Card</v>
      </c>
      <c r="S955">
        <f>_xlfn.XLOOKUP(A955,Booking_data!$A$1:$A$6001,Booking_data!$N$1:$N$6001,"not Found")</f>
        <v>29</v>
      </c>
      <c r="T955" t="str">
        <f>_xlfn.XLOOKUP(A955,Booking_data!$A$1:$A$6001,Booking_data!$O$1:$O$6001,"Not Found")</f>
        <v>Other</v>
      </c>
      <c r="U955" t="str">
        <f t="shared" si="73"/>
        <v>Youngster</v>
      </c>
      <c r="V955" t="str">
        <f t="shared" si="74"/>
        <v>Medium Booking</v>
      </c>
    </row>
    <row r="956" spans="1:22" x14ac:dyDescent="0.25">
      <c r="A956" t="s">
        <v>1187</v>
      </c>
      <c r="B956" s="1">
        <v>46084</v>
      </c>
      <c r="C956" s="1">
        <v>46068</v>
      </c>
      <c r="D956" s="9">
        <v>0.53125</v>
      </c>
      <c r="E956" t="str">
        <f t="shared" si="70"/>
        <v>Weekday</v>
      </c>
      <c r="F956" t="str">
        <f t="shared" si="71"/>
        <v>Mar</v>
      </c>
      <c r="G956" t="str">
        <f>_xlfn.XLOOKUP(A956,Booking_data!$A$1:$A$6001,Booking_data!$D$1:$D$6001,"not found")</f>
        <v>M039</v>
      </c>
      <c r="H956" t="str">
        <f>_xlfn.XLOOKUP(G956,Movies_data!$A$1:$A$41,Movies_data!$B$1:$B$41,"not found")</f>
        <v>Dune: Part Two</v>
      </c>
      <c r="I956" t="str">
        <f>_xlfn.XLOOKUP(G956,Movies_data!$A$1:$A$41,Movies_data!$D$1:$D$41,"not found")</f>
        <v>Sci-Fi</v>
      </c>
      <c r="J956" t="str">
        <f>_xlfn.XLOOKUP(G956,Movies_data!$A$1:$A$41,Movies_data!$C$1:$C$41,"not found")</f>
        <v>English</v>
      </c>
      <c r="K956">
        <f>_xlfn.XLOOKUP(G956,Movies_data!$A$1:$A$41,Movies_data!$H$1:$H$41,"Not Found")</f>
        <v>8.5</v>
      </c>
      <c r="L956" t="str">
        <f>_xlfn.XLOOKUP(A956,Booking_data!$A$1:$A$6001,Booking_data!$E$1:$E$6001,"not Found")</f>
        <v>C063</v>
      </c>
      <c r="M956" t="str">
        <f>_xlfn.XLOOKUP(L956,Cinemas_data!$A$1:$A$49,Cinemas_data!$I$1:$I$49,"not Found")</f>
        <v>INOX Forum Mall</v>
      </c>
      <c r="N956" t="str">
        <f>_xlfn.XLOOKUP(L956,Cinemas_data!$A$1:$A$49,Cinemas_data!$C$1:$C$49,"not Found")</f>
        <v>Mysuru</v>
      </c>
      <c r="O956">
        <f>_xlfn.XLOOKUP(A956,Booking_data!$A$1:$A$6001,Booking_data!$H$1:$H$6001,"not found")</f>
        <v>2</v>
      </c>
      <c r="P956">
        <f>_xlfn.XLOOKUP(A956,Booking_data!$A$1:$A$6001,Booking_data!$I$1:$I$6001,"not Found")</f>
        <v>420</v>
      </c>
      <c r="Q956">
        <f t="shared" si="72"/>
        <v>840</v>
      </c>
      <c r="R956" t="str">
        <f>_xlfn.XLOOKUP(A956,Booking_data!$A$1:$A$6001,Booking_data!$L$1:$L$6001,"Not Found")</f>
        <v>Debit Card</v>
      </c>
      <c r="S956">
        <f>_xlfn.XLOOKUP(A956,Booking_data!$A$1:$A$6001,Booking_data!$N$1:$N$6001,"not Found")</f>
        <v>22</v>
      </c>
      <c r="T956" t="str">
        <f>_xlfn.XLOOKUP(A956,Booking_data!$A$1:$A$6001,Booking_data!$O$1:$O$6001,"Not Found")</f>
        <v>Male</v>
      </c>
      <c r="U956" t="str">
        <f t="shared" si="73"/>
        <v>Youngster</v>
      </c>
      <c r="V956" t="str">
        <f t="shared" si="74"/>
        <v>Low Booking</v>
      </c>
    </row>
    <row r="957" spans="1:22" x14ac:dyDescent="0.25">
      <c r="A957" t="s">
        <v>1188</v>
      </c>
      <c r="B957" s="1">
        <v>46084</v>
      </c>
      <c r="C957" s="1">
        <v>46084</v>
      </c>
      <c r="D957" s="9">
        <v>0.9375</v>
      </c>
      <c r="E957" t="str">
        <f t="shared" si="70"/>
        <v>Weekday</v>
      </c>
      <c r="F957" t="str">
        <f t="shared" si="71"/>
        <v>Mar</v>
      </c>
      <c r="G957" t="str">
        <f>_xlfn.XLOOKUP(A957,Booking_data!$A$1:$A$6001,Booking_data!$D$1:$D$6001,"not found")</f>
        <v>M020</v>
      </c>
      <c r="H957" t="str">
        <f>_xlfn.XLOOKUP(G957,Movies_data!$A$1:$A$41,Movies_data!$B$1:$B$41,"not found")</f>
        <v>Jawan</v>
      </c>
      <c r="I957" t="str">
        <f>_xlfn.XLOOKUP(G957,Movies_data!$A$1:$A$41,Movies_data!$D$1:$D$41,"not found")</f>
        <v>Action</v>
      </c>
      <c r="J957" t="str">
        <f>_xlfn.XLOOKUP(G957,Movies_data!$A$1:$A$41,Movies_data!$C$1:$C$41,"not found")</f>
        <v>Hindi</v>
      </c>
      <c r="K957">
        <f>_xlfn.XLOOKUP(G957,Movies_data!$A$1:$A$41,Movies_data!$H$1:$H$41,"Not Found")</f>
        <v>7</v>
      </c>
      <c r="L957" t="str">
        <f>_xlfn.XLOOKUP(A957,Booking_data!$A$1:$A$6001,Booking_data!$E$1:$E$6001,"not Found")</f>
        <v>C132</v>
      </c>
      <c r="M957" t="str">
        <f>_xlfn.XLOOKUP(L957,Cinemas_data!$A$1:$A$49,Cinemas_data!$I$1:$I$49,"not Found")</f>
        <v>City Pride Grand Mall</v>
      </c>
      <c r="N957" t="str">
        <f>_xlfn.XLOOKUP(L957,Cinemas_data!$A$1:$A$49,Cinemas_data!$C$1:$C$49,"not Found")</f>
        <v>Kolkata</v>
      </c>
      <c r="O957">
        <f>_xlfn.XLOOKUP(A957,Booking_data!$A$1:$A$6001,Booking_data!$H$1:$H$6001,"not found")</f>
        <v>3</v>
      </c>
      <c r="P957">
        <f>_xlfn.XLOOKUP(A957,Booking_data!$A$1:$A$6001,Booking_data!$I$1:$I$6001,"not Found")</f>
        <v>260</v>
      </c>
      <c r="Q957">
        <f t="shared" si="72"/>
        <v>780</v>
      </c>
      <c r="R957" t="str">
        <f>_xlfn.XLOOKUP(A957,Booking_data!$A$1:$A$6001,Booking_data!$L$1:$L$6001,"Not Found")</f>
        <v>Credit Card</v>
      </c>
      <c r="S957">
        <f>_xlfn.XLOOKUP(A957,Booking_data!$A$1:$A$6001,Booking_data!$N$1:$N$6001,"not Found")</f>
        <v>38</v>
      </c>
      <c r="T957" t="str">
        <f>_xlfn.XLOOKUP(A957,Booking_data!$A$1:$A$6001,Booking_data!$O$1:$O$6001,"Not Found")</f>
        <v>Female</v>
      </c>
      <c r="U957" t="str">
        <f t="shared" si="73"/>
        <v>Middle Age</v>
      </c>
      <c r="V957" t="str">
        <f t="shared" si="74"/>
        <v>Medium Booking</v>
      </c>
    </row>
    <row r="958" spans="1:22" x14ac:dyDescent="0.25">
      <c r="A958" t="s">
        <v>1189</v>
      </c>
      <c r="B958" s="1">
        <v>46084</v>
      </c>
      <c r="C958" s="1">
        <v>46137</v>
      </c>
      <c r="D958" s="9">
        <v>0.88541666666666663</v>
      </c>
      <c r="E958" t="str">
        <f t="shared" si="70"/>
        <v>Weekday</v>
      </c>
      <c r="F958" t="str">
        <f t="shared" si="71"/>
        <v>Mar</v>
      </c>
      <c r="G958" t="str">
        <f>_xlfn.XLOOKUP(A958,Booking_data!$A$1:$A$6001,Booking_data!$D$1:$D$6001,"not found")</f>
        <v>M014</v>
      </c>
      <c r="H958" t="str">
        <f>_xlfn.XLOOKUP(G958,Movies_data!$A$1:$A$41,Movies_data!$B$1:$B$41,"not found")</f>
        <v>Hi Nanna</v>
      </c>
      <c r="I958" t="str">
        <f>_xlfn.XLOOKUP(G958,Movies_data!$A$1:$A$41,Movies_data!$D$1:$D$41,"not found")</f>
        <v>Romance</v>
      </c>
      <c r="J958" t="str">
        <f>_xlfn.XLOOKUP(G958,Movies_data!$A$1:$A$41,Movies_data!$C$1:$C$41,"not found")</f>
        <v>Telugu</v>
      </c>
      <c r="K958">
        <f>_xlfn.XLOOKUP(G958,Movies_data!$A$1:$A$41,Movies_data!$H$1:$H$41,"Not Found")</f>
        <v>8</v>
      </c>
      <c r="L958" t="str">
        <f>_xlfn.XLOOKUP(A958,Booking_data!$A$1:$A$6001,Booking_data!$E$1:$E$6001,"not Found")</f>
        <v>C031</v>
      </c>
      <c r="M958" t="str">
        <f>_xlfn.XLOOKUP(L958,Cinemas_data!$A$1:$A$49,Cinemas_data!$I$1:$I$49,"not Found")</f>
        <v>Mukta A2 Cinemas City Centre</v>
      </c>
      <c r="N958" t="str">
        <f>_xlfn.XLOOKUP(L958,Cinemas_data!$A$1:$A$49,Cinemas_data!$C$1:$C$49,"not Found")</f>
        <v>Madurai</v>
      </c>
      <c r="O958">
        <f>_xlfn.XLOOKUP(A958,Booking_data!$A$1:$A$6001,Booking_data!$H$1:$H$6001,"not found")</f>
        <v>3</v>
      </c>
      <c r="P958">
        <f>_xlfn.XLOOKUP(A958,Booking_data!$A$1:$A$6001,Booking_data!$I$1:$I$6001,"not Found")</f>
        <v>420</v>
      </c>
      <c r="Q958">
        <f t="shared" si="72"/>
        <v>1260</v>
      </c>
      <c r="R958" t="str">
        <f>_xlfn.XLOOKUP(A958,Booking_data!$A$1:$A$6001,Booking_data!$L$1:$L$6001,"Not Found")</f>
        <v>UPI</v>
      </c>
      <c r="S958">
        <f>_xlfn.XLOOKUP(A958,Booking_data!$A$1:$A$6001,Booking_data!$N$1:$N$6001,"not Found")</f>
        <v>18</v>
      </c>
      <c r="T958" t="str">
        <f>_xlfn.XLOOKUP(A958,Booking_data!$A$1:$A$6001,Booking_data!$O$1:$O$6001,"Not Found")</f>
        <v>Other</v>
      </c>
      <c r="U958" t="str">
        <f t="shared" si="73"/>
        <v>Youngster</v>
      </c>
      <c r="V958" t="str">
        <f t="shared" si="74"/>
        <v>Medium Booking</v>
      </c>
    </row>
    <row r="959" spans="1:22" x14ac:dyDescent="0.25">
      <c r="A959" t="s">
        <v>1190</v>
      </c>
      <c r="B959" s="1">
        <v>46084</v>
      </c>
      <c r="C959" s="1">
        <v>46190</v>
      </c>
      <c r="D959" s="9">
        <v>0.88541666666666663</v>
      </c>
      <c r="E959" t="str">
        <f t="shared" si="70"/>
        <v>Weekday</v>
      </c>
      <c r="F959" t="str">
        <f t="shared" si="71"/>
        <v>Mar</v>
      </c>
      <c r="G959" t="str">
        <f>_xlfn.XLOOKUP(A959,Booking_data!$A$1:$A$6001,Booking_data!$D$1:$D$6001,"not found")</f>
        <v>M020</v>
      </c>
      <c r="H959" t="str">
        <f>_xlfn.XLOOKUP(G959,Movies_data!$A$1:$A$41,Movies_data!$B$1:$B$41,"not found")</f>
        <v>Jawan</v>
      </c>
      <c r="I959" t="str">
        <f>_xlfn.XLOOKUP(G959,Movies_data!$A$1:$A$41,Movies_data!$D$1:$D$41,"not found")</f>
        <v>Action</v>
      </c>
      <c r="J959" t="str">
        <f>_xlfn.XLOOKUP(G959,Movies_data!$A$1:$A$41,Movies_data!$C$1:$C$41,"not found")</f>
        <v>Hindi</v>
      </c>
      <c r="K959">
        <f>_xlfn.XLOOKUP(G959,Movies_data!$A$1:$A$41,Movies_data!$H$1:$H$41,"Not Found")</f>
        <v>7</v>
      </c>
      <c r="L959" t="str">
        <f>_xlfn.XLOOKUP(A959,Booking_data!$A$1:$A$6001,Booking_data!$E$1:$E$6001,"not Found")</f>
        <v>C142</v>
      </c>
      <c r="M959" t="str">
        <f>_xlfn.XLOOKUP(L959,Cinemas_data!$A$1:$A$49,Cinemas_data!$I$1:$I$49,"not Found")</f>
        <v>PVR Grand Mall</v>
      </c>
      <c r="N959" t="str">
        <f>_xlfn.XLOOKUP(L959,Cinemas_data!$A$1:$A$49,Cinemas_data!$C$1:$C$49,"not Found")</f>
        <v>Ahmedabad</v>
      </c>
      <c r="O959">
        <f>_xlfn.XLOOKUP(A959,Booking_data!$A$1:$A$6001,Booking_data!$H$1:$H$6001,"not found")</f>
        <v>4</v>
      </c>
      <c r="P959">
        <f>_xlfn.XLOOKUP(A959,Booking_data!$A$1:$A$6001,Booking_data!$I$1:$I$6001,"not Found")</f>
        <v>400</v>
      </c>
      <c r="Q959">
        <f t="shared" si="72"/>
        <v>1600</v>
      </c>
      <c r="R959" t="str">
        <f>_xlfn.XLOOKUP(A959,Booking_data!$A$1:$A$6001,Booking_data!$L$1:$L$6001,"Not Found")</f>
        <v>Net Banking</v>
      </c>
      <c r="S959">
        <f>_xlfn.XLOOKUP(A959,Booking_data!$A$1:$A$6001,Booking_data!$N$1:$N$6001,"not Found")</f>
        <v>44</v>
      </c>
      <c r="T959" t="str">
        <f>_xlfn.XLOOKUP(A959,Booking_data!$A$1:$A$6001,Booking_data!$O$1:$O$6001,"Not Found")</f>
        <v>Other</v>
      </c>
      <c r="U959" t="str">
        <f t="shared" si="73"/>
        <v>Middle Age</v>
      </c>
      <c r="V959" t="str">
        <f t="shared" si="74"/>
        <v>Medium Booking</v>
      </c>
    </row>
    <row r="960" spans="1:22" x14ac:dyDescent="0.25">
      <c r="A960" t="s">
        <v>1191</v>
      </c>
      <c r="B960" s="1">
        <v>46084</v>
      </c>
      <c r="C960" s="1">
        <v>46114</v>
      </c>
      <c r="D960" s="9">
        <v>0.88541666666666663</v>
      </c>
      <c r="E960" t="str">
        <f t="shared" si="70"/>
        <v>Weekday</v>
      </c>
      <c r="F960" t="str">
        <f t="shared" si="71"/>
        <v>Mar</v>
      </c>
      <c r="G960" t="str">
        <f>_xlfn.XLOOKUP(A960,Booking_data!$A$1:$A$6001,Booking_data!$D$1:$D$6001,"not found")</f>
        <v>M016</v>
      </c>
      <c r="H960" t="str">
        <f>_xlfn.XLOOKUP(G960,Movies_data!$A$1:$A$41,Movies_data!$B$1:$B$41,"not found")</f>
        <v>Arjun Reddy</v>
      </c>
      <c r="I960" t="str">
        <f>_xlfn.XLOOKUP(G960,Movies_data!$A$1:$A$41,Movies_data!$D$1:$D$41,"not found")</f>
        <v>Drama</v>
      </c>
      <c r="J960" t="str">
        <f>_xlfn.XLOOKUP(G960,Movies_data!$A$1:$A$41,Movies_data!$C$1:$C$41,"not found")</f>
        <v>Telugu</v>
      </c>
      <c r="K960">
        <f>_xlfn.XLOOKUP(G960,Movies_data!$A$1:$A$41,Movies_data!$H$1:$H$41,"Not Found")</f>
        <v>7.7</v>
      </c>
      <c r="L960" t="str">
        <f>_xlfn.XLOOKUP(A960,Booking_data!$A$1:$A$6001,Booking_data!$E$1:$E$6001,"not Found")</f>
        <v>C143</v>
      </c>
      <c r="M960" t="str">
        <f>_xlfn.XLOOKUP(L960,Cinemas_data!$A$1:$A$49,Cinemas_data!$I$1:$I$49,"not Found")</f>
        <v>INOX Forum Mall</v>
      </c>
      <c r="N960" t="str">
        <f>_xlfn.XLOOKUP(L960,Cinemas_data!$A$1:$A$49,Cinemas_data!$C$1:$C$49,"not Found")</f>
        <v>Ahmedabad</v>
      </c>
      <c r="O960">
        <f>_xlfn.XLOOKUP(A960,Booking_data!$A$1:$A$6001,Booking_data!$H$1:$H$6001,"not found")</f>
        <v>2</v>
      </c>
      <c r="P960">
        <f>_xlfn.XLOOKUP(A960,Booking_data!$A$1:$A$6001,Booking_data!$I$1:$I$6001,"not Found")</f>
        <v>240</v>
      </c>
      <c r="Q960">
        <f t="shared" si="72"/>
        <v>480</v>
      </c>
      <c r="R960" t="str">
        <f>_xlfn.XLOOKUP(A960,Booking_data!$A$1:$A$6001,Booking_data!$L$1:$L$6001,"Not Found")</f>
        <v>Net Banking</v>
      </c>
      <c r="S960">
        <f>_xlfn.XLOOKUP(A960,Booking_data!$A$1:$A$6001,Booking_data!$N$1:$N$6001,"not Found")</f>
        <v>53</v>
      </c>
      <c r="T960" t="str">
        <f>_xlfn.XLOOKUP(A960,Booking_data!$A$1:$A$6001,Booking_data!$O$1:$O$6001,"Not Found")</f>
        <v>Male</v>
      </c>
      <c r="U960" t="str">
        <f t="shared" si="73"/>
        <v>Above 45</v>
      </c>
      <c r="V960" t="str">
        <f t="shared" si="74"/>
        <v>Low Booking</v>
      </c>
    </row>
    <row r="961" spans="1:22" x14ac:dyDescent="0.25">
      <c r="A961" t="s">
        <v>1192</v>
      </c>
      <c r="B961" s="1">
        <v>46084</v>
      </c>
      <c r="C961" s="1">
        <v>46147</v>
      </c>
      <c r="D961" s="9">
        <v>0.39583333333333331</v>
      </c>
      <c r="E961" t="str">
        <f t="shared" si="70"/>
        <v>Weekday</v>
      </c>
      <c r="F961" t="str">
        <f t="shared" si="71"/>
        <v>Mar</v>
      </c>
      <c r="G961" t="str">
        <f>_xlfn.XLOOKUP(A961,Booking_data!$A$1:$A$6001,Booking_data!$D$1:$D$6001,"not found")</f>
        <v>M008</v>
      </c>
      <c r="H961" t="str">
        <f>_xlfn.XLOOKUP(G961,Movies_data!$A$1:$A$41,Movies_data!$B$1:$B$41,"not found")</f>
        <v>Love Today</v>
      </c>
      <c r="I961" t="str">
        <f>_xlfn.XLOOKUP(G961,Movies_data!$A$1:$A$41,Movies_data!$D$1:$D$41,"not found")</f>
        <v>Romance</v>
      </c>
      <c r="J961" t="str">
        <f>_xlfn.XLOOKUP(G961,Movies_data!$A$1:$A$41,Movies_data!$C$1:$C$41,"not found")</f>
        <v>Tamil</v>
      </c>
      <c r="K961">
        <f>_xlfn.XLOOKUP(G961,Movies_data!$A$1:$A$41,Movies_data!$H$1:$H$41,"Not Found")</f>
        <v>7.4</v>
      </c>
      <c r="L961" t="str">
        <f>_xlfn.XLOOKUP(A961,Booking_data!$A$1:$A$6001,Booking_data!$E$1:$E$6001,"not Found")</f>
        <v>C113</v>
      </c>
      <c r="M961" t="str">
        <f>_xlfn.XLOOKUP(L961,Cinemas_data!$A$1:$A$49,Cinemas_data!$I$1:$I$49,"not Found")</f>
        <v>Asian Cinemas Forum Mall</v>
      </c>
      <c r="N961" t="str">
        <f>_xlfn.XLOOKUP(L961,Cinemas_data!$A$1:$A$49,Cinemas_data!$C$1:$C$49,"not Found")</f>
        <v>Delhi</v>
      </c>
      <c r="O961">
        <f>_xlfn.XLOOKUP(A961,Booking_data!$A$1:$A$6001,Booking_data!$H$1:$H$6001,"not found")</f>
        <v>3</v>
      </c>
      <c r="P961">
        <f>_xlfn.XLOOKUP(A961,Booking_data!$A$1:$A$6001,Booking_data!$I$1:$I$6001,"not Found")</f>
        <v>320</v>
      </c>
      <c r="Q961">
        <f t="shared" si="72"/>
        <v>960</v>
      </c>
      <c r="R961" t="str">
        <f>_xlfn.XLOOKUP(A961,Booking_data!$A$1:$A$6001,Booking_data!$L$1:$L$6001,"Not Found")</f>
        <v>Debit Card</v>
      </c>
      <c r="S961">
        <f>_xlfn.XLOOKUP(A961,Booking_data!$A$1:$A$6001,Booking_data!$N$1:$N$6001,"not Found")</f>
        <v>37</v>
      </c>
      <c r="T961" t="str">
        <f>_xlfn.XLOOKUP(A961,Booking_data!$A$1:$A$6001,Booking_data!$O$1:$O$6001,"Not Found")</f>
        <v>Other</v>
      </c>
      <c r="U961" t="str">
        <f t="shared" si="73"/>
        <v>Middle Age</v>
      </c>
      <c r="V961" t="str">
        <f t="shared" si="74"/>
        <v>Medium Booking</v>
      </c>
    </row>
    <row r="962" spans="1:22" x14ac:dyDescent="0.25">
      <c r="A962" t="s">
        <v>1193</v>
      </c>
      <c r="B962" s="1">
        <v>46084</v>
      </c>
      <c r="C962" s="1">
        <v>46073</v>
      </c>
      <c r="D962" s="9">
        <v>0.9375</v>
      </c>
      <c r="E962" t="str">
        <f t="shared" si="70"/>
        <v>Weekday</v>
      </c>
      <c r="F962" t="str">
        <f t="shared" si="71"/>
        <v>Mar</v>
      </c>
      <c r="G962" t="str">
        <f>_xlfn.XLOOKUP(A962,Booking_data!$A$1:$A$6001,Booking_data!$D$1:$D$6001,"not found")</f>
        <v>M029</v>
      </c>
      <c r="H962" t="str">
        <f>_xlfn.XLOOKUP(G962,Movies_data!$A$1:$A$41,Movies_data!$B$1:$B$41,"not found")</f>
        <v>777 Charlie</v>
      </c>
      <c r="I962" t="str">
        <f>_xlfn.XLOOKUP(G962,Movies_data!$A$1:$A$41,Movies_data!$D$1:$D$41,"not found")</f>
        <v>Adventure</v>
      </c>
      <c r="J962" t="str">
        <f>_xlfn.XLOOKUP(G962,Movies_data!$A$1:$A$41,Movies_data!$C$1:$C$41,"not found")</f>
        <v>Kannada</v>
      </c>
      <c r="K962">
        <f>_xlfn.XLOOKUP(G962,Movies_data!$A$1:$A$41,Movies_data!$H$1:$H$41,"Not Found")</f>
        <v>8.6999999999999993</v>
      </c>
      <c r="L962" t="str">
        <f>_xlfn.XLOOKUP(A962,Booking_data!$A$1:$A$6001,Booking_data!$E$1:$E$6001,"not Found")</f>
        <v>C052</v>
      </c>
      <c r="M962" t="str">
        <f>_xlfn.XLOOKUP(L962,Cinemas_data!$A$1:$A$49,Cinemas_data!$I$1:$I$49,"not Found")</f>
        <v>City Pride Grand Mall</v>
      </c>
      <c r="N962" t="str">
        <f>_xlfn.XLOOKUP(L962,Cinemas_data!$A$1:$A$49,Cinemas_data!$C$1:$C$49,"not Found")</f>
        <v>Bengaluru</v>
      </c>
      <c r="O962">
        <f>_xlfn.XLOOKUP(A962,Booking_data!$A$1:$A$6001,Booking_data!$H$1:$H$6001,"not found")</f>
        <v>3</v>
      </c>
      <c r="P962">
        <f>_xlfn.XLOOKUP(A962,Booking_data!$A$1:$A$6001,Booking_data!$I$1:$I$6001,"not Found")</f>
        <v>200</v>
      </c>
      <c r="Q962">
        <f t="shared" si="72"/>
        <v>600</v>
      </c>
      <c r="R962" t="str">
        <f>_xlfn.XLOOKUP(A962,Booking_data!$A$1:$A$6001,Booking_data!$L$1:$L$6001,"Not Found")</f>
        <v>Wallet</v>
      </c>
      <c r="S962">
        <f>_xlfn.XLOOKUP(A962,Booking_data!$A$1:$A$6001,Booking_data!$N$1:$N$6001,"not Found")</f>
        <v>24</v>
      </c>
      <c r="T962" t="str">
        <f>_xlfn.XLOOKUP(A962,Booking_data!$A$1:$A$6001,Booking_data!$O$1:$O$6001,"Not Found")</f>
        <v>Male</v>
      </c>
      <c r="U962" t="str">
        <f t="shared" si="73"/>
        <v>Youngster</v>
      </c>
      <c r="V962" t="str">
        <f t="shared" si="74"/>
        <v>Medium Booking</v>
      </c>
    </row>
    <row r="963" spans="1:22" x14ac:dyDescent="0.25">
      <c r="A963" t="s">
        <v>1194</v>
      </c>
      <c r="B963" s="1">
        <v>46084</v>
      </c>
      <c r="C963" s="1">
        <v>46107</v>
      </c>
      <c r="D963" s="9">
        <v>0.77083333333333337</v>
      </c>
      <c r="E963" t="str">
        <f t="shared" ref="E963:E1026" si="75">IF(WEEKDAY(B963,2)&lt;=5,"Weekday","Weekend")</f>
        <v>Weekday</v>
      </c>
      <c r="F963" t="str">
        <f t="shared" ref="F963:F1026" si="76">TEXT(B963,"mmm")</f>
        <v>Mar</v>
      </c>
      <c r="G963" t="str">
        <f>_xlfn.XLOOKUP(A963,Booking_data!$A$1:$A$6001,Booking_data!$D$1:$D$6001,"not found")</f>
        <v>M005</v>
      </c>
      <c r="H963" t="str">
        <f>_xlfn.XLOOKUP(G963,Movies_data!$A$1:$A$41,Movies_data!$B$1:$B$41,"not found")</f>
        <v>Ponniyin Selvan II</v>
      </c>
      <c r="I963" t="str">
        <f>_xlfn.XLOOKUP(G963,Movies_data!$A$1:$A$41,Movies_data!$D$1:$D$41,"not found")</f>
        <v>Drama</v>
      </c>
      <c r="J963" t="str">
        <f>_xlfn.XLOOKUP(G963,Movies_data!$A$1:$A$41,Movies_data!$C$1:$C$41,"not found")</f>
        <v>Tamil</v>
      </c>
      <c r="K963">
        <f>_xlfn.XLOOKUP(G963,Movies_data!$A$1:$A$41,Movies_data!$H$1:$H$41,"Not Found")</f>
        <v>7.3</v>
      </c>
      <c r="L963" t="str">
        <f>_xlfn.XLOOKUP(A963,Booking_data!$A$1:$A$6001,Booking_data!$E$1:$E$6001,"not Found")</f>
        <v>C092</v>
      </c>
      <c r="M963" t="str">
        <f>_xlfn.XLOOKUP(L963,Cinemas_data!$A$1:$A$49,Cinemas_data!$I$1:$I$49,"not Found")</f>
        <v>Miraj Cinemas Grand Mall</v>
      </c>
      <c r="N963" t="str">
        <f>_xlfn.XLOOKUP(L963,Cinemas_data!$A$1:$A$49,Cinemas_data!$C$1:$C$49,"not Found")</f>
        <v>Mumbai</v>
      </c>
      <c r="O963">
        <f>_xlfn.XLOOKUP(A963,Booking_data!$A$1:$A$6001,Booking_data!$H$1:$H$6001,"not found")</f>
        <v>5</v>
      </c>
      <c r="P963">
        <f>_xlfn.XLOOKUP(A963,Booking_data!$A$1:$A$6001,Booking_data!$I$1:$I$6001,"not Found")</f>
        <v>160</v>
      </c>
      <c r="Q963">
        <f t="shared" ref="Q963:Q1026" si="77">O963*P963</f>
        <v>800</v>
      </c>
      <c r="R963" t="str">
        <f>_xlfn.XLOOKUP(A963,Booking_data!$A$1:$A$6001,Booking_data!$L$1:$L$6001,"Not Found")</f>
        <v>Wallet</v>
      </c>
      <c r="S963">
        <f>_xlfn.XLOOKUP(A963,Booking_data!$A$1:$A$6001,Booking_data!$N$1:$N$6001,"not Found")</f>
        <v>51</v>
      </c>
      <c r="T963" t="str">
        <f>_xlfn.XLOOKUP(A963,Booking_data!$A$1:$A$6001,Booking_data!$O$1:$O$6001,"Not Found")</f>
        <v>Female</v>
      </c>
      <c r="U963" t="str">
        <f t="shared" ref="U963:U1026" si="78">IF(S963&lt;18,"Below 18",IF(S963&lt;30,"Youngster",IF(S963&lt;45,"Middle Age","Above 45")))</f>
        <v>Above 45</v>
      </c>
      <c r="V963" t="str">
        <f t="shared" ref="V963:V1026" si="79">IF(O963&lt;=2,"Low Booking",IF(O963&lt;=4,"Medium Booking","High Booking"))</f>
        <v>High Booking</v>
      </c>
    </row>
    <row r="964" spans="1:22" x14ac:dyDescent="0.25">
      <c r="A964" t="s">
        <v>1195</v>
      </c>
      <c r="B964" s="1">
        <v>46084</v>
      </c>
      <c r="C964" s="1">
        <v>46085</v>
      </c>
      <c r="D964" s="9">
        <v>0.77083333333333337</v>
      </c>
      <c r="E964" t="str">
        <f t="shared" si="75"/>
        <v>Weekday</v>
      </c>
      <c r="F964" t="str">
        <f t="shared" si="76"/>
        <v>Mar</v>
      </c>
      <c r="G964" t="str">
        <f>_xlfn.XLOOKUP(A964,Booking_data!$A$1:$A$6001,Booking_data!$D$1:$D$6001,"not found")</f>
        <v>M014</v>
      </c>
      <c r="H964" t="str">
        <f>_xlfn.XLOOKUP(G964,Movies_data!$A$1:$A$41,Movies_data!$B$1:$B$41,"not found")</f>
        <v>Hi Nanna</v>
      </c>
      <c r="I964" t="str">
        <f>_xlfn.XLOOKUP(G964,Movies_data!$A$1:$A$41,Movies_data!$D$1:$D$41,"not found")</f>
        <v>Romance</v>
      </c>
      <c r="J964" t="str">
        <f>_xlfn.XLOOKUP(G964,Movies_data!$A$1:$A$41,Movies_data!$C$1:$C$41,"not found")</f>
        <v>Telugu</v>
      </c>
      <c r="K964">
        <f>_xlfn.XLOOKUP(G964,Movies_data!$A$1:$A$41,Movies_data!$H$1:$H$41,"Not Found")</f>
        <v>8</v>
      </c>
      <c r="L964" t="str">
        <f>_xlfn.XLOOKUP(A964,Booking_data!$A$1:$A$6001,Booking_data!$E$1:$E$6001,"not Found")</f>
        <v>C072</v>
      </c>
      <c r="M964" t="str">
        <f>_xlfn.XLOOKUP(L964,Cinemas_data!$A$1:$A$49,Cinemas_data!$I$1:$I$49,"not Found")</f>
        <v>INOX Grand Mall</v>
      </c>
      <c r="N964" t="str">
        <f>_xlfn.XLOOKUP(L964,Cinemas_data!$A$1:$A$49,Cinemas_data!$C$1:$C$49,"not Found")</f>
        <v>Hyderabad</v>
      </c>
      <c r="O964">
        <f>_xlfn.XLOOKUP(A964,Booking_data!$A$1:$A$6001,Booking_data!$H$1:$H$6001,"not found")</f>
        <v>2</v>
      </c>
      <c r="P964">
        <f>_xlfn.XLOOKUP(A964,Booking_data!$A$1:$A$6001,Booking_data!$I$1:$I$6001,"not Found")</f>
        <v>200</v>
      </c>
      <c r="Q964">
        <f t="shared" si="77"/>
        <v>400</v>
      </c>
      <c r="R964" t="str">
        <f>_xlfn.XLOOKUP(A964,Booking_data!$A$1:$A$6001,Booking_data!$L$1:$L$6001,"Not Found")</f>
        <v>Net Banking</v>
      </c>
      <c r="S964">
        <f>_xlfn.XLOOKUP(A964,Booking_data!$A$1:$A$6001,Booking_data!$N$1:$N$6001,"not Found")</f>
        <v>38</v>
      </c>
      <c r="T964" t="str">
        <f>_xlfn.XLOOKUP(A964,Booking_data!$A$1:$A$6001,Booking_data!$O$1:$O$6001,"Not Found")</f>
        <v>Other</v>
      </c>
      <c r="U964" t="str">
        <f t="shared" si="78"/>
        <v>Middle Age</v>
      </c>
      <c r="V964" t="str">
        <f t="shared" si="79"/>
        <v>Low Booking</v>
      </c>
    </row>
    <row r="965" spans="1:22" x14ac:dyDescent="0.25">
      <c r="A965" t="s">
        <v>1196</v>
      </c>
      <c r="B965" s="1">
        <v>46084</v>
      </c>
      <c r="C965" s="1">
        <v>46129</v>
      </c>
      <c r="D965" s="9">
        <v>0.64583333333333337</v>
      </c>
      <c r="E965" t="str">
        <f t="shared" si="75"/>
        <v>Weekday</v>
      </c>
      <c r="F965" t="str">
        <f t="shared" si="76"/>
        <v>Mar</v>
      </c>
      <c r="G965" t="str">
        <f>_xlfn.XLOOKUP(A965,Booking_data!$A$1:$A$6001,Booking_data!$D$1:$D$6001,"not found")</f>
        <v>M029</v>
      </c>
      <c r="H965" t="str">
        <f>_xlfn.XLOOKUP(G965,Movies_data!$A$1:$A$41,Movies_data!$B$1:$B$41,"not found")</f>
        <v>777 Charlie</v>
      </c>
      <c r="I965" t="str">
        <f>_xlfn.XLOOKUP(G965,Movies_data!$A$1:$A$41,Movies_data!$D$1:$D$41,"not found")</f>
        <v>Adventure</v>
      </c>
      <c r="J965" t="str">
        <f>_xlfn.XLOOKUP(G965,Movies_data!$A$1:$A$41,Movies_data!$C$1:$C$41,"not found")</f>
        <v>Kannada</v>
      </c>
      <c r="K965">
        <f>_xlfn.XLOOKUP(G965,Movies_data!$A$1:$A$41,Movies_data!$H$1:$H$41,"Not Found")</f>
        <v>8.6999999999999993</v>
      </c>
      <c r="L965" t="str">
        <f>_xlfn.XLOOKUP(A965,Booking_data!$A$1:$A$6001,Booking_data!$E$1:$E$6001,"not Found")</f>
        <v>C092</v>
      </c>
      <c r="M965" t="str">
        <f>_xlfn.XLOOKUP(L965,Cinemas_data!$A$1:$A$49,Cinemas_data!$I$1:$I$49,"not Found")</f>
        <v>Miraj Cinemas Grand Mall</v>
      </c>
      <c r="N965" t="str">
        <f>_xlfn.XLOOKUP(L965,Cinemas_data!$A$1:$A$49,Cinemas_data!$C$1:$C$49,"not Found")</f>
        <v>Mumbai</v>
      </c>
      <c r="O965">
        <f>_xlfn.XLOOKUP(A965,Booking_data!$A$1:$A$6001,Booking_data!$H$1:$H$6001,"not found")</f>
        <v>6</v>
      </c>
      <c r="P965">
        <f>_xlfn.XLOOKUP(A965,Booking_data!$A$1:$A$6001,Booking_data!$I$1:$I$6001,"not Found")</f>
        <v>160</v>
      </c>
      <c r="Q965">
        <f t="shared" si="77"/>
        <v>960</v>
      </c>
      <c r="R965" t="str">
        <f>_xlfn.XLOOKUP(A965,Booking_data!$A$1:$A$6001,Booking_data!$L$1:$L$6001,"Not Found")</f>
        <v>Credit Card</v>
      </c>
      <c r="S965">
        <f>_xlfn.XLOOKUP(A965,Booking_data!$A$1:$A$6001,Booking_data!$N$1:$N$6001,"not Found")</f>
        <v>47</v>
      </c>
      <c r="T965" t="str">
        <f>_xlfn.XLOOKUP(A965,Booking_data!$A$1:$A$6001,Booking_data!$O$1:$O$6001,"Not Found")</f>
        <v>Male</v>
      </c>
      <c r="U965" t="str">
        <f t="shared" si="78"/>
        <v>Above 45</v>
      </c>
      <c r="V965" t="str">
        <f t="shared" si="79"/>
        <v>High Booking</v>
      </c>
    </row>
    <row r="966" spans="1:22" x14ac:dyDescent="0.25">
      <c r="A966" t="s">
        <v>1197</v>
      </c>
      <c r="B966" s="1">
        <v>46084</v>
      </c>
      <c r="C966" s="1">
        <v>46103</v>
      </c>
      <c r="D966" s="9">
        <v>0.88541666666666663</v>
      </c>
      <c r="E966" t="str">
        <f t="shared" si="75"/>
        <v>Weekday</v>
      </c>
      <c r="F966" t="str">
        <f t="shared" si="76"/>
        <v>Mar</v>
      </c>
      <c r="G966" t="str">
        <f>_xlfn.XLOOKUP(A966,Booking_data!$A$1:$A$6001,Booking_data!$D$1:$D$6001,"not found")</f>
        <v>M001</v>
      </c>
      <c r="H966" t="str">
        <f>_xlfn.XLOOKUP(G966,Movies_data!$A$1:$A$41,Movies_data!$B$1:$B$41,"not found")</f>
        <v>Leo</v>
      </c>
      <c r="I966" t="str">
        <f>_xlfn.XLOOKUP(G966,Movies_data!$A$1:$A$41,Movies_data!$D$1:$D$41,"not found")</f>
        <v>Action</v>
      </c>
      <c r="J966" t="str">
        <f>_xlfn.XLOOKUP(G966,Movies_data!$A$1:$A$41,Movies_data!$C$1:$C$41,"not found")</f>
        <v>Tamil</v>
      </c>
      <c r="K966">
        <f>_xlfn.XLOOKUP(G966,Movies_data!$A$1:$A$41,Movies_data!$H$1:$H$41,"Not Found")</f>
        <v>8</v>
      </c>
      <c r="L966" t="str">
        <f>_xlfn.XLOOKUP(A966,Booking_data!$A$1:$A$6001,Booking_data!$E$1:$E$6001,"not Found")</f>
        <v>C101</v>
      </c>
      <c r="M966" t="str">
        <f>_xlfn.XLOOKUP(L966,Cinemas_data!$A$1:$A$49,Cinemas_data!$I$1:$I$49,"not Found")</f>
        <v>Miraj Cinemas City Centre</v>
      </c>
      <c r="N966" t="str">
        <f>_xlfn.XLOOKUP(L966,Cinemas_data!$A$1:$A$49,Cinemas_data!$C$1:$C$49,"not Found")</f>
        <v>Pune</v>
      </c>
      <c r="O966">
        <f>_xlfn.XLOOKUP(A966,Booking_data!$A$1:$A$6001,Booking_data!$H$1:$H$6001,"not found")</f>
        <v>2</v>
      </c>
      <c r="P966">
        <f>_xlfn.XLOOKUP(A966,Booking_data!$A$1:$A$6001,Booking_data!$I$1:$I$6001,"not Found")</f>
        <v>260</v>
      </c>
      <c r="Q966">
        <f t="shared" si="77"/>
        <v>520</v>
      </c>
      <c r="R966" t="str">
        <f>_xlfn.XLOOKUP(A966,Booking_data!$A$1:$A$6001,Booking_data!$L$1:$L$6001,"Not Found")</f>
        <v>Net Banking</v>
      </c>
      <c r="S966">
        <f>_xlfn.XLOOKUP(A966,Booking_data!$A$1:$A$6001,Booking_data!$N$1:$N$6001,"not Found")</f>
        <v>31</v>
      </c>
      <c r="T966" t="str">
        <f>_xlfn.XLOOKUP(A966,Booking_data!$A$1:$A$6001,Booking_data!$O$1:$O$6001,"Not Found")</f>
        <v>Female</v>
      </c>
      <c r="U966" t="str">
        <f t="shared" si="78"/>
        <v>Middle Age</v>
      </c>
      <c r="V966" t="str">
        <f t="shared" si="79"/>
        <v>Low Booking</v>
      </c>
    </row>
    <row r="967" spans="1:22" x14ac:dyDescent="0.25">
      <c r="A967" t="s">
        <v>1198</v>
      </c>
      <c r="B967" s="1">
        <v>46084</v>
      </c>
      <c r="C967" s="1">
        <v>46045</v>
      </c>
      <c r="D967" s="9">
        <v>0.9375</v>
      </c>
      <c r="E967" t="str">
        <f t="shared" si="75"/>
        <v>Weekday</v>
      </c>
      <c r="F967" t="str">
        <f t="shared" si="76"/>
        <v>Mar</v>
      </c>
      <c r="G967" t="str">
        <f>_xlfn.XLOOKUP(A967,Booking_data!$A$1:$A$6001,Booking_data!$D$1:$D$6001,"not found")</f>
        <v>M005</v>
      </c>
      <c r="H967" t="str">
        <f>_xlfn.XLOOKUP(G967,Movies_data!$A$1:$A$41,Movies_data!$B$1:$B$41,"not found")</f>
        <v>Ponniyin Selvan II</v>
      </c>
      <c r="I967" t="str">
        <f>_xlfn.XLOOKUP(G967,Movies_data!$A$1:$A$41,Movies_data!$D$1:$D$41,"not found")</f>
        <v>Drama</v>
      </c>
      <c r="J967" t="str">
        <f>_xlfn.XLOOKUP(G967,Movies_data!$A$1:$A$41,Movies_data!$C$1:$C$41,"not found")</f>
        <v>Tamil</v>
      </c>
      <c r="K967">
        <f>_xlfn.XLOOKUP(G967,Movies_data!$A$1:$A$41,Movies_data!$H$1:$H$41,"Not Found")</f>
        <v>7.3</v>
      </c>
      <c r="L967" t="str">
        <f>_xlfn.XLOOKUP(A967,Booking_data!$A$1:$A$6001,Booking_data!$E$1:$E$6001,"not Found")</f>
        <v>C162</v>
      </c>
      <c r="M967" t="str">
        <f>_xlfn.XLOOKUP(L967,Cinemas_data!$A$1:$A$49,Cinemas_data!$I$1:$I$49,"not Found")</f>
        <v>Cinepolis Grand Mall</v>
      </c>
      <c r="N967" t="str">
        <f>_xlfn.XLOOKUP(L967,Cinemas_data!$A$1:$A$49,Cinemas_data!$C$1:$C$49,"not Found")</f>
        <v>Thiruvananthapuram</v>
      </c>
      <c r="O967">
        <f>_xlfn.XLOOKUP(A967,Booking_data!$A$1:$A$6001,Booking_data!$H$1:$H$6001,"not found")</f>
        <v>5</v>
      </c>
      <c r="P967">
        <f>_xlfn.XLOOKUP(A967,Booking_data!$A$1:$A$6001,Booking_data!$I$1:$I$6001,"not Found")</f>
        <v>240</v>
      </c>
      <c r="Q967">
        <f t="shared" si="77"/>
        <v>1200</v>
      </c>
      <c r="R967" t="str">
        <f>_xlfn.XLOOKUP(A967,Booking_data!$A$1:$A$6001,Booking_data!$L$1:$L$6001,"Not Found")</f>
        <v>Net Banking</v>
      </c>
      <c r="S967">
        <f>_xlfn.XLOOKUP(A967,Booking_data!$A$1:$A$6001,Booking_data!$N$1:$N$6001,"not Found")</f>
        <v>20</v>
      </c>
      <c r="T967" t="str">
        <f>_xlfn.XLOOKUP(A967,Booking_data!$A$1:$A$6001,Booking_data!$O$1:$O$6001,"Not Found")</f>
        <v>Male</v>
      </c>
      <c r="U967" t="str">
        <f t="shared" si="78"/>
        <v>Youngster</v>
      </c>
      <c r="V967" t="str">
        <f t="shared" si="79"/>
        <v>High Booking</v>
      </c>
    </row>
    <row r="968" spans="1:22" x14ac:dyDescent="0.25">
      <c r="A968" t="s">
        <v>1199</v>
      </c>
      <c r="B968" s="1">
        <v>46084</v>
      </c>
      <c r="C968" s="1">
        <v>46184</v>
      </c>
      <c r="D968" s="9">
        <v>0.77083333333333337</v>
      </c>
      <c r="E968" t="str">
        <f t="shared" si="75"/>
        <v>Weekday</v>
      </c>
      <c r="F968" t="str">
        <f t="shared" si="76"/>
        <v>Mar</v>
      </c>
      <c r="G968" t="str">
        <f>_xlfn.XLOOKUP(A968,Booking_data!$A$1:$A$6001,Booking_data!$D$1:$D$6001,"not found")</f>
        <v>M002</v>
      </c>
      <c r="H968" t="str">
        <f>_xlfn.XLOOKUP(G968,Movies_data!$A$1:$A$41,Movies_data!$B$1:$B$41,"not found")</f>
        <v>Jailer</v>
      </c>
      <c r="I968" t="str">
        <f>_xlfn.XLOOKUP(G968,Movies_data!$A$1:$A$41,Movies_data!$D$1:$D$41,"not found")</f>
        <v>Action</v>
      </c>
      <c r="J968" t="str">
        <f>_xlfn.XLOOKUP(G968,Movies_data!$A$1:$A$41,Movies_data!$C$1:$C$41,"not found")</f>
        <v>Tamil</v>
      </c>
      <c r="K968">
        <f>_xlfn.XLOOKUP(G968,Movies_data!$A$1:$A$41,Movies_data!$H$1:$H$41,"Not Found")</f>
        <v>7.1</v>
      </c>
      <c r="L968" t="str">
        <f>_xlfn.XLOOKUP(A968,Booking_data!$A$1:$A$6001,Booking_data!$E$1:$E$6001,"not Found")</f>
        <v>C021</v>
      </c>
      <c r="M968" t="str">
        <f>_xlfn.XLOOKUP(L968,Cinemas_data!$A$1:$A$49,Cinemas_data!$I$1:$I$49,"not Found")</f>
        <v>Miraj Cinemas City Centre</v>
      </c>
      <c r="N968" t="str">
        <f>_xlfn.XLOOKUP(L968,Cinemas_data!$A$1:$A$49,Cinemas_data!$C$1:$C$49,"not Found")</f>
        <v>Coimbatore</v>
      </c>
      <c r="O968">
        <f>_xlfn.XLOOKUP(A968,Booking_data!$A$1:$A$6001,Booking_data!$H$1:$H$6001,"not found")</f>
        <v>2</v>
      </c>
      <c r="P968">
        <f>_xlfn.XLOOKUP(A968,Booking_data!$A$1:$A$6001,Booking_data!$I$1:$I$6001,"not Found")</f>
        <v>220</v>
      </c>
      <c r="Q968">
        <f t="shared" si="77"/>
        <v>440</v>
      </c>
      <c r="R968" t="str">
        <f>_xlfn.XLOOKUP(A968,Booking_data!$A$1:$A$6001,Booking_data!$L$1:$L$6001,"Not Found")</f>
        <v>UPI</v>
      </c>
      <c r="S968">
        <f>_xlfn.XLOOKUP(A968,Booking_data!$A$1:$A$6001,Booking_data!$N$1:$N$6001,"not Found")</f>
        <v>25</v>
      </c>
      <c r="T968" t="str">
        <f>_xlfn.XLOOKUP(A968,Booking_data!$A$1:$A$6001,Booking_data!$O$1:$O$6001,"Not Found")</f>
        <v>Female</v>
      </c>
      <c r="U968" t="str">
        <f t="shared" si="78"/>
        <v>Youngster</v>
      </c>
      <c r="V968" t="str">
        <f t="shared" si="79"/>
        <v>Low Booking</v>
      </c>
    </row>
    <row r="969" spans="1:22" x14ac:dyDescent="0.25">
      <c r="A969" t="s">
        <v>1200</v>
      </c>
      <c r="B969" s="1">
        <v>46084</v>
      </c>
      <c r="C969" s="1">
        <v>46063</v>
      </c>
      <c r="D969" s="9">
        <v>0.9375</v>
      </c>
      <c r="E969" t="str">
        <f t="shared" si="75"/>
        <v>Weekday</v>
      </c>
      <c r="F969" t="str">
        <f t="shared" si="76"/>
        <v>Mar</v>
      </c>
      <c r="G969" t="str">
        <f>_xlfn.XLOOKUP(A969,Booking_data!$A$1:$A$6001,Booking_data!$D$1:$D$6001,"not found")</f>
        <v>M020</v>
      </c>
      <c r="H969" t="str">
        <f>_xlfn.XLOOKUP(G969,Movies_data!$A$1:$A$41,Movies_data!$B$1:$B$41,"not found")</f>
        <v>Jawan</v>
      </c>
      <c r="I969" t="str">
        <f>_xlfn.XLOOKUP(G969,Movies_data!$A$1:$A$41,Movies_data!$D$1:$D$41,"not found")</f>
        <v>Action</v>
      </c>
      <c r="J969" t="str">
        <f>_xlfn.XLOOKUP(G969,Movies_data!$A$1:$A$41,Movies_data!$C$1:$C$41,"not found")</f>
        <v>Hindi</v>
      </c>
      <c r="K969">
        <f>_xlfn.XLOOKUP(G969,Movies_data!$A$1:$A$41,Movies_data!$H$1:$H$41,"Not Found")</f>
        <v>7</v>
      </c>
      <c r="L969" t="str">
        <f>_xlfn.XLOOKUP(A969,Booking_data!$A$1:$A$6001,Booking_data!$E$1:$E$6001,"not Found")</f>
        <v>C131</v>
      </c>
      <c r="M969" t="str">
        <f>_xlfn.XLOOKUP(L969,Cinemas_data!$A$1:$A$49,Cinemas_data!$I$1:$I$49,"not Found")</f>
        <v>Asian Cinemas City Centre</v>
      </c>
      <c r="N969" t="str">
        <f>_xlfn.XLOOKUP(L969,Cinemas_data!$A$1:$A$49,Cinemas_data!$C$1:$C$49,"not Found")</f>
        <v>Kolkata</v>
      </c>
      <c r="O969">
        <f>_xlfn.XLOOKUP(A969,Booking_data!$A$1:$A$6001,Booking_data!$H$1:$H$6001,"not found")</f>
        <v>3</v>
      </c>
      <c r="P969">
        <f>_xlfn.XLOOKUP(A969,Booking_data!$A$1:$A$6001,Booking_data!$I$1:$I$6001,"not Found")</f>
        <v>160</v>
      </c>
      <c r="Q969">
        <f t="shared" si="77"/>
        <v>480</v>
      </c>
      <c r="R969" t="str">
        <f>_xlfn.XLOOKUP(A969,Booking_data!$A$1:$A$6001,Booking_data!$L$1:$L$6001,"Not Found")</f>
        <v>Wallet</v>
      </c>
      <c r="S969">
        <f>_xlfn.XLOOKUP(A969,Booking_data!$A$1:$A$6001,Booking_data!$N$1:$N$6001,"not Found")</f>
        <v>52</v>
      </c>
      <c r="T969" t="str">
        <f>_xlfn.XLOOKUP(A969,Booking_data!$A$1:$A$6001,Booking_data!$O$1:$O$6001,"Not Found")</f>
        <v>Other</v>
      </c>
      <c r="U969" t="str">
        <f t="shared" si="78"/>
        <v>Above 45</v>
      </c>
      <c r="V969" t="str">
        <f t="shared" si="79"/>
        <v>Medium Booking</v>
      </c>
    </row>
    <row r="970" spans="1:22" x14ac:dyDescent="0.25">
      <c r="A970" t="s">
        <v>1201</v>
      </c>
      <c r="B970" s="1">
        <v>46084</v>
      </c>
      <c r="C970" s="1">
        <v>46199</v>
      </c>
      <c r="D970" s="9">
        <v>0.53125</v>
      </c>
      <c r="E970" t="str">
        <f t="shared" si="75"/>
        <v>Weekday</v>
      </c>
      <c r="F970" t="str">
        <f t="shared" si="76"/>
        <v>Mar</v>
      </c>
      <c r="G970" t="str">
        <f>_xlfn.XLOOKUP(A970,Booking_data!$A$1:$A$6001,Booking_data!$D$1:$D$6001,"not found")</f>
        <v>M004</v>
      </c>
      <c r="H970" t="str">
        <f>_xlfn.XLOOKUP(G970,Movies_data!$A$1:$A$41,Movies_data!$B$1:$B$41,"not found")</f>
        <v>Ponniyin Selvan I</v>
      </c>
      <c r="I970" t="str">
        <f>_xlfn.XLOOKUP(G970,Movies_data!$A$1:$A$41,Movies_data!$D$1:$D$41,"not found")</f>
        <v>Drama</v>
      </c>
      <c r="J970" t="str">
        <f>_xlfn.XLOOKUP(G970,Movies_data!$A$1:$A$41,Movies_data!$C$1:$C$41,"not found")</f>
        <v>Tamil</v>
      </c>
      <c r="K970">
        <f>_xlfn.XLOOKUP(G970,Movies_data!$A$1:$A$41,Movies_data!$H$1:$H$41,"Not Found")</f>
        <v>7.6</v>
      </c>
      <c r="L970" t="str">
        <f>_xlfn.XLOOKUP(A970,Booking_data!$A$1:$A$6001,Booking_data!$E$1:$E$6001,"not Found")</f>
        <v>C022</v>
      </c>
      <c r="M970" t="str">
        <f>_xlfn.XLOOKUP(L970,Cinemas_data!$A$1:$A$49,Cinemas_data!$I$1:$I$49,"not Found")</f>
        <v>Mukta A2 Cinemas Grand Mall</v>
      </c>
      <c r="N970" t="str">
        <f>_xlfn.XLOOKUP(L970,Cinemas_data!$A$1:$A$49,Cinemas_data!$C$1:$C$49,"not Found")</f>
        <v>Coimbatore</v>
      </c>
      <c r="O970">
        <f>_xlfn.XLOOKUP(A970,Booking_data!$A$1:$A$6001,Booking_data!$H$1:$H$6001,"not found")</f>
        <v>6</v>
      </c>
      <c r="P970">
        <f>_xlfn.XLOOKUP(A970,Booking_data!$A$1:$A$6001,Booking_data!$I$1:$I$6001,"not Found")</f>
        <v>200</v>
      </c>
      <c r="Q970">
        <f t="shared" si="77"/>
        <v>1200</v>
      </c>
      <c r="R970" t="str">
        <f>_xlfn.XLOOKUP(A970,Booking_data!$A$1:$A$6001,Booking_data!$L$1:$L$6001,"Not Found")</f>
        <v>Net Banking</v>
      </c>
      <c r="S970">
        <f>_xlfn.XLOOKUP(A970,Booking_data!$A$1:$A$6001,Booking_data!$N$1:$N$6001,"not Found")</f>
        <v>31</v>
      </c>
      <c r="T970" t="str">
        <f>_xlfn.XLOOKUP(A970,Booking_data!$A$1:$A$6001,Booking_data!$O$1:$O$6001,"Not Found")</f>
        <v>Male</v>
      </c>
      <c r="U970" t="str">
        <f t="shared" si="78"/>
        <v>Middle Age</v>
      </c>
      <c r="V970" t="str">
        <f t="shared" si="79"/>
        <v>High Booking</v>
      </c>
    </row>
    <row r="971" spans="1:22" x14ac:dyDescent="0.25">
      <c r="A971" t="s">
        <v>1202</v>
      </c>
      <c r="B971" s="1">
        <v>46084</v>
      </c>
      <c r="C971" s="1">
        <v>46120</v>
      </c>
      <c r="D971" s="9">
        <v>0.9375</v>
      </c>
      <c r="E971" t="str">
        <f t="shared" si="75"/>
        <v>Weekday</v>
      </c>
      <c r="F971" t="str">
        <f t="shared" si="76"/>
        <v>Mar</v>
      </c>
      <c r="G971" t="str">
        <f>_xlfn.XLOOKUP(A971,Booking_data!$A$1:$A$6001,Booking_data!$D$1:$D$6001,"not found")</f>
        <v>M005</v>
      </c>
      <c r="H971" t="str">
        <f>_xlfn.XLOOKUP(G971,Movies_data!$A$1:$A$41,Movies_data!$B$1:$B$41,"not found")</f>
        <v>Ponniyin Selvan II</v>
      </c>
      <c r="I971" t="str">
        <f>_xlfn.XLOOKUP(G971,Movies_data!$A$1:$A$41,Movies_data!$D$1:$D$41,"not found")</f>
        <v>Drama</v>
      </c>
      <c r="J971" t="str">
        <f>_xlfn.XLOOKUP(G971,Movies_data!$A$1:$A$41,Movies_data!$C$1:$C$41,"not found")</f>
        <v>Tamil</v>
      </c>
      <c r="K971">
        <f>_xlfn.XLOOKUP(G971,Movies_data!$A$1:$A$41,Movies_data!$H$1:$H$41,"Not Found")</f>
        <v>7.3</v>
      </c>
      <c r="L971" t="str">
        <f>_xlfn.XLOOKUP(A971,Booking_data!$A$1:$A$6001,Booking_data!$E$1:$E$6001,"not Found")</f>
        <v>C161</v>
      </c>
      <c r="M971" t="str">
        <f>_xlfn.XLOOKUP(L971,Cinemas_data!$A$1:$A$49,Cinemas_data!$I$1:$I$49,"not Found")</f>
        <v>INOX City Centre</v>
      </c>
      <c r="N971" t="str">
        <f>_xlfn.XLOOKUP(L971,Cinemas_data!$A$1:$A$49,Cinemas_data!$C$1:$C$49,"not Found")</f>
        <v>Thiruvananthapuram</v>
      </c>
      <c r="O971">
        <f>_xlfn.XLOOKUP(A971,Booking_data!$A$1:$A$6001,Booking_data!$H$1:$H$6001,"not found")</f>
        <v>2</v>
      </c>
      <c r="P971">
        <f>_xlfn.XLOOKUP(A971,Booking_data!$A$1:$A$6001,Booking_data!$I$1:$I$6001,"not Found")</f>
        <v>280</v>
      </c>
      <c r="Q971">
        <f t="shared" si="77"/>
        <v>560</v>
      </c>
      <c r="R971" t="str">
        <f>_xlfn.XLOOKUP(A971,Booking_data!$A$1:$A$6001,Booking_data!$L$1:$L$6001,"Not Found")</f>
        <v>Net Banking</v>
      </c>
      <c r="S971">
        <f>_xlfn.XLOOKUP(A971,Booking_data!$A$1:$A$6001,Booking_data!$N$1:$N$6001,"not Found")</f>
        <v>25</v>
      </c>
      <c r="T971" t="str">
        <f>_xlfn.XLOOKUP(A971,Booking_data!$A$1:$A$6001,Booking_data!$O$1:$O$6001,"Not Found")</f>
        <v>Female</v>
      </c>
      <c r="U971" t="str">
        <f t="shared" si="78"/>
        <v>Youngster</v>
      </c>
      <c r="V971" t="str">
        <f t="shared" si="79"/>
        <v>Low Booking</v>
      </c>
    </row>
    <row r="972" spans="1:22" x14ac:dyDescent="0.25">
      <c r="A972" t="s">
        <v>1203</v>
      </c>
      <c r="B972" s="1">
        <v>46084</v>
      </c>
      <c r="C972" s="1">
        <v>46035</v>
      </c>
      <c r="D972" s="9">
        <v>0.64583333333333337</v>
      </c>
      <c r="E972" t="str">
        <f t="shared" si="75"/>
        <v>Weekday</v>
      </c>
      <c r="F972" t="str">
        <f t="shared" si="76"/>
        <v>Mar</v>
      </c>
      <c r="G972" t="str">
        <f>_xlfn.XLOOKUP(A972,Booking_data!$A$1:$A$6001,Booking_data!$D$1:$D$6001,"not found")</f>
        <v>M036</v>
      </c>
      <c r="H972" t="str">
        <f>_xlfn.XLOOKUP(G972,Movies_data!$A$1:$A$41,Movies_data!$B$1:$B$41,"not found")</f>
        <v>Avengers Endgame</v>
      </c>
      <c r="I972" t="str">
        <f>_xlfn.XLOOKUP(G972,Movies_data!$A$1:$A$41,Movies_data!$D$1:$D$41,"not found")</f>
        <v>Action</v>
      </c>
      <c r="J972" t="str">
        <f>_xlfn.XLOOKUP(G972,Movies_data!$A$1:$A$41,Movies_data!$C$1:$C$41,"not found")</f>
        <v>English</v>
      </c>
      <c r="K972">
        <f>_xlfn.XLOOKUP(G972,Movies_data!$A$1:$A$41,Movies_data!$H$1:$H$41,"Not Found")</f>
        <v>8.4</v>
      </c>
      <c r="L972" t="str">
        <f>_xlfn.XLOOKUP(A972,Booking_data!$A$1:$A$6001,Booking_data!$E$1:$E$6001,"not Found")</f>
        <v>C113</v>
      </c>
      <c r="M972" t="str">
        <f>_xlfn.XLOOKUP(L972,Cinemas_data!$A$1:$A$49,Cinemas_data!$I$1:$I$49,"not Found")</f>
        <v>Asian Cinemas Forum Mall</v>
      </c>
      <c r="N972" t="str">
        <f>_xlfn.XLOOKUP(L972,Cinemas_data!$A$1:$A$49,Cinemas_data!$C$1:$C$49,"not Found")</f>
        <v>Delhi</v>
      </c>
      <c r="O972">
        <f>_xlfn.XLOOKUP(A972,Booking_data!$A$1:$A$6001,Booking_data!$H$1:$H$6001,"not found")</f>
        <v>1</v>
      </c>
      <c r="P972">
        <f>_xlfn.XLOOKUP(A972,Booking_data!$A$1:$A$6001,Booking_data!$I$1:$I$6001,"not Found")</f>
        <v>240</v>
      </c>
      <c r="Q972">
        <f t="shared" si="77"/>
        <v>240</v>
      </c>
      <c r="R972" t="str">
        <f>_xlfn.XLOOKUP(A972,Booking_data!$A$1:$A$6001,Booking_data!$L$1:$L$6001,"Not Found")</f>
        <v>Net Banking</v>
      </c>
      <c r="S972">
        <f>_xlfn.XLOOKUP(A972,Booking_data!$A$1:$A$6001,Booking_data!$N$1:$N$6001,"not Found")</f>
        <v>50</v>
      </c>
      <c r="T972" t="str">
        <f>_xlfn.XLOOKUP(A972,Booking_data!$A$1:$A$6001,Booking_data!$O$1:$O$6001,"Not Found")</f>
        <v>Female</v>
      </c>
      <c r="U972" t="str">
        <f t="shared" si="78"/>
        <v>Above 45</v>
      </c>
      <c r="V972" t="str">
        <f t="shared" si="79"/>
        <v>Low Booking</v>
      </c>
    </row>
    <row r="973" spans="1:22" x14ac:dyDescent="0.25">
      <c r="A973" t="s">
        <v>1204</v>
      </c>
      <c r="B973" s="1">
        <v>46084</v>
      </c>
      <c r="C973" s="1">
        <v>46186</v>
      </c>
      <c r="D973" s="9">
        <v>0.39583333333333331</v>
      </c>
      <c r="E973" t="str">
        <f t="shared" si="75"/>
        <v>Weekday</v>
      </c>
      <c r="F973" t="str">
        <f t="shared" si="76"/>
        <v>Mar</v>
      </c>
      <c r="G973" t="str">
        <f>_xlfn.XLOOKUP(A973,Booking_data!$A$1:$A$6001,Booking_data!$D$1:$D$6001,"not found")</f>
        <v>M027</v>
      </c>
      <c r="H973" t="str">
        <f>_xlfn.XLOOKUP(G973,Movies_data!$A$1:$A$41,Movies_data!$B$1:$B$41,"not found")</f>
        <v>KGF Chapter 2</v>
      </c>
      <c r="I973" t="str">
        <f>_xlfn.XLOOKUP(G973,Movies_data!$A$1:$A$41,Movies_data!$D$1:$D$41,"not found")</f>
        <v>Action</v>
      </c>
      <c r="J973" t="str">
        <f>_xlfn.XLOOKUP(G973,Movies_data!$A$1:$A$41,Movies_data!$C$1:$C$41,"not found")</f>
        <v>Kannada</v>
      </c>
      <c r="K973">
        <f>_xlfn.XLOOKUP(G973,Movies_data!$A$1:$A$41,Movies_data!$H$1:$H$41,"Not Found")</f>
        <v>8.3000000000000007</v>
      </c>
      <c r="L973" t="str">
        <f>_xlfn.XLOOKUP(A973,Booking_data!$A$1:$A$6001,Booking_data!$E$1:$E$6001,"not Found")</f>
        <v>C131</v>
      </c>
      <c r="M973" t="str">
        <f>_xlfn.XLOOKUP(L973,Cinemas_data!$A$1:$A$49,Cinemas_data!$I$1:$I$49,"not Found")</f>
        <v>Asian Cinemas City Centre</v>
      </c>
      <c r="N973" t="str">
        <f>_xlfn.XLOOKUP(L973,Cinemas_data!$A$1:$A$49,Cinemas_data!$C$1:$C$49,"not Found")</f>
        <v>Kolkata</v>
      </c>
      <c r="O973">
        <f>_xlfn.XLOOKUP(A973,Booking_data!$A$1:$A$6001,Booking_data!$H$1:$H$6001,"not found")</f>
        <v>6</v>
      </c>
      <c r="P973">
        <f>_xlfn.XLOOKUP(A973,Booking_data!$A$1:$A$6001,Booking_data!$I$1:$I$6001,"not Found")</f>
        <v>160</v>
      </c>
      <c r="Q973">
        <f t="shared" si="77"/>
        <v>960</v>
      </c>
      <c r="R973" t="str">
        <f>_xlfn.XLOOKUP(A973,Booking_data!$A$1:$A$6001,Booking_data!$L$1:$L$6001,"Not Found")</f>
        <v>Wallet</v>
      </c>
      <c r="S973">
        <f>_xlfn.XLOOKUP(A973,Booking_data!$A$1:$A$6001,Booking_data!$N$1:$N$6001,"not Found")</f>
        <v>50</v>
      </c>
      <c r="T973" t="str">
        <f>_xlfn.XLOOKUP(A973,Booking_data!$A$1:$A$6001,Booking_data!$O$1:$O$6001,"Not Found")</f>
        <v>Other</v>
      </c>
      <c r="U973" t="str">
        <f t="shared" si="78"/>
        <v>Above 45</v>
      </c>
      <c r="V973" t="str">
        <f t="shared" si="79"/>
        <v>High Booking</v>
      </c>
    </row>
    <row r="974" spans="1:22" x14ac:dyDescent="0.25">
      <c r="A974" t="s">
        <v>1205</v>
      </c>
      <c r="B974" s="1">
        <v>46084</v>
      </c>
      <c r="C974" s="1">
        <v>46047</v>
      </c>
      <c r="D974" s="9">
        <v>0.39583333333333331</v>
      </c>
      <c r="E974" t="str">
        <f t="shared" si="75"/>
        <v>Weekday</v>
      </c>
      <c r="F974" t="str">
        <f t="shared" si="76"/>
        <v>Mar</v>
      </c>
      <c r="G974" t="str">
        <f>_xlfn.XLOOKUP(A974,Booking_data!$A$1:$A$6001,Booking_data!$D$1:$D$6001,"not found")</f>
        <v>M031</v>
      </c>
      <c r="H974" t="str">
        <f>_xlfn.XLOOKUP(G974,Movies_data!$A$1:$A$41,Movies_data!$B$1:$B$41,"not found")</f>
        <v>Bangalore Days</v>
      </c>
      <c r="I974" t="str">
        <f>_xlfn.XLOOKUP(G974,Movies_data!$A$1:$A$41,Movies_data!$D$1:$D$41,"not found")</f>
        <v>Drama</v>
      </c>
      <c r="J974" t="str">
        <f>_xlfn.XLOOKUP(G974,Movies_data!$A$1:$A$41,Movies_data!$C$1:$C$41,"not found")</f>
        <v>Malayalam</v>
      </c>
      <c r="K974">
        <f>_xlfn.XLOOKUP(G974,Movies_data!$A$1:$A$41,Movies_data!$H$1:$H$41,"Not Found")</f>
        <v>8.3000000000000007</v>
      </c>
      <c r="L974" t="str">
        <f>_xlfn.XLOOKUP(A974,Booking_data!$A$1:$A$6001,Booking_data!$E$1:$E$6001,"not Found")</f>
        <v>C103</v>
      </c>
      <c r="M974" t="str">
        <f>_xlfn.XLOOKUP(L974,Cinemas_data!$A$1:$A$49,Cinemas_data!$I$1:$I$49,"not Found")</f>
        <v>MovieMax Forum Mall</v>
      </c>
      <c r="N974" t="str">
        <f>_xlfn.XLOOKUP(L974,Cinemas_data!$A$1:$A$49,Cinemas_data!$C$1:$C$49,"not Found")</f>
        <v>Pune</v>
      </c>
      <c r="O974">
        <f>_xlfn.XLOOKUP(A974,Booking_data!$A$1:$A$6001,Booking_data!$H$1:$H$6001,"not found")</f>
        <v>5</v>
      </c>
      <c r="P974">
        <f>_xlfn.XLOOKUP(A974,Booking_data!$A$1:$A$6001,Booking_data!$I$1:$I$6001,"not Found")</f>
        <v>260</v>
      </c>
      <c r="Q974">
        <f t="shared" si="77"/>
        <v>1300</v>
      </c>
      <c r="R974" t="str">
        <f>_xlfn.XLOOKUP(A974,Booking_data!$A$1:$A$6001,Booking_data!$L$1:$L$6001,"Not Found")</f>
        <v>Wallet</v>
      </c>
      <c r="S974">
        <f>_xlfn.XLOOKUP(A974,Booking_data!$A$1:$A$6001,Booking_data!$N$1:$N$6001,"not Found")</f>
        <v>39</v>
      </c>
      <c r="T974" t="str">
        <f>_xlfn.XLOOKUP(A974,Booking_data!$A$1:$A$6001,Booking_data!$O$1:$O$6001,"Not Found")</f>
        <v>Female</v>
      </c>
      <c r="U974" t="str">
        <f t="shared" si="78"/>
        <v>Middle Age</v>
      </c>
      <c r="V974" t="str">
        <f t="shared" si="79"/>
        <v>High Booking</v>
      </c>
    </row>
    <row r="975" spans="1:22" x14ac:dyDescent="0.25">
      <c r="A975" t="s">
        <v>1206</v>
      </c>
      <c r="B975" s="1">
        <v>46084</v>
      </c>
      <c r="C975" s="1">
        <v>46164</v>
      </c>
      <c r="D975" s="9">
        <v>0.53125</v>
      </c>
      <c r="E975" t="str">
        <f t="shared" si="75"/>
        <v>Weekday</v>
      </c>
      <c r="F975" t="str">
        <f t="shared" si="76"/>
        <v>Mar</v>
      </c>
      <c r="G975" t="str">
        <f>_xlfn.XLOOKUP(A975,Booking_data!$A$1:$A$6001,Booking_data!$D$1:$D$6001,"not found")</f>
        <v>M035</v>
      </c>
      <c r="H975" t="str">
        <f>_xlfn.XLOOKUP(G975,Movies_data!$A$1:$A$41,Movies_data!$B$1:$B$41,"not found")</f>
        <v>Aavesham</v>
      </c>
      <c r="I975" t="str">
        <f>_xlfn.XLOOKUP(G975,Movies_data!$A$1:$A$41,Movies_data!$D$1:$D$41,"not found")</f>
        <v>Comedy</v>
      </c>
      <c r="J975" t="str">
        <f>_xlfn.XLOOKUP(G975,Movies_data!$A$1:$A$41,Movies_data!$C$1:$C$41,"not found")</f>
        <v>Malayalam</v>
      </c>
      <c r="K975">
        <f>_xlfn.XLOOKUP(G975,Movies_data!$A$1:$A$41,Movies_data!$H$1:$H$41,"Not Found")</f>
        <v>7.8</v>
      </c>
      <c r="L975" t="str">
        <f>_xlfn.XLOOKUP(A975,Booking_data!$A$1:$A$6001,Booking_data!$E$1:$E$6001,"not Found")</f>
        <v>C092</v>
      </c>
      <c r="M975" t="str">
        <f>_xlfn.XLOOKUP(L975,Cinemas_data!$A$1:$A$49,Cinemas_data!$I$1:$I$49,"not Found")</f>
        <v>Miraj Cinemas Grand Mall</v>
      </c>
      <c r="N975" t="str">
        <f>_xlfn.XLOOKUP(L975,Cinemas_data!$A$1:$A$49,Cinemas_data!$C$1:$C$49,"not Found")</f>
        <v>Mumbai</v>
      </c>
      <c r="O975">
        <f>_xlfn.XLOOKUP(A975,Booking_data!$A$1:$A$6001,Booking_data!$H$1:$H$6001,"not found")</f>
        <v>2</v>
      </c>
      <c r="P975">
        <f>_xlfn.XLOOKUP(A975,Booking_data!$A$1:$A$6001,Booking_data!$I$1:$I$6001,"not Found")</f>
        <v>340</v>
      </c>
      <c r="Q975">
        <f t="shared" si="77"/>
        <v>680</v>
      </c>
      <c r="R975" t="str">
        <f>_xlfn.XLOOKUP(A975,Booking_data!$A$1:$A$6001,Booking_data!$L$1:$L$6001,"Not Found")</f>
        <v>Net Banking</v>
      </c>
      <c r="S975">
        <f>_xlfn.XLOOKUP(A975,Booking_data!$A$1:$A$6001,Booking_data!$N$1:$N$6001,"not Found")</f>
        <v>18</v>
      </c>
      <c r="T975" t="str">
        <f>_xlfn.XLOOKUP(A975,Booking_data!$A$1:$A$6001,Booking_data!$O$1:$O$6001,"Not Found")</f>
        <v>Male</v>
      </c>
      <c r="U975" t="str">
        <f t="shared" si="78"/>
        <v>Youngster</v>
      </c>
      <c r="V975" t="str">
        <f t="shared" si="79"/>
        <v>Low Booking</v>
      </c>
    </row>
    <row r="976" spans="1:22" x14ac:dyDescent="0.25">
      <c r="A976" t="s">
        <v>1207</v>
      </c>
      <c r="B976" s="1">
        <v>46084</v>
      </c>
      <c r="C976" s="1">
        <v>46085</v>
      </c>
      <c r="D976" s="9">
        <v>0.53125</v>
      </c>
      <c r="E976" t="str">
        <f t="shared" si="75"/>
        <v>Weekday</v>
      </c>
      <c r="F976" t="str">
        <f t="shared" si="76"/>
        <v>Mar</v>
      </c>
      <c r="G976" t="str">
        <f>_xlfn.XLOOKUP(A976,Booking_data!$A$1:$A$6001,Booking_data!$D$1:$D$6001,"not found")</f>
        <v>M017</v>
      </c>
      <c r="H976" t="str">
        <f>_xlfn.XLOOKUP(G976,Movies_data!$A$1:$A$41,Movies_data!$B$1:$B$41,"not found")</f>
        <v>Baahubali 2</v>
      </c>
      <c r="I976" t="str">
        <f>_xlfn.XLOOKUP(G976,Movies_data!$A$1:$A$41,Movies_data!$D$1:$D$41,"not found")</f>
        <v>Action</v>
      </c>
      <c r="J976" t="str">
        <f>_xlfn.XLOOKUP(G976,Movies_data!$A$1:$A$41,Movies_data!$C$1:$C$41,"not found")</f>
        <v>Telugu</v>
      </c>
      <c r="K976">
        <f>_xlfn.XLOOKUP(G976,Movies_data!$A$1:$A$41,Movies_data!$H$1:$H$41,"Not Found")</f>
        <v>8.1999999999999993</v>
      </c>
      <c r="L976" t="str">
        <f>_xlfn.XLOOKUP(A976,Booking_data!$A$1:$A$6001,Booking_data!$E$1:$E$6001,"not Found")</f>
        <v>C143</v>
      </c>
      <c r="M976" t="str">
        <f>_xlfn.XLOOKUP(L976,Cinemas_data!$A$1:$A$49,Cinemas_data!$I$1:$I$49,"not Found")</f>
        <v>INOX Forum Mall</v>
      </c>
      <c r="N976" t="str">
        <f>_xlfn.XLOOKUP(L976,Cinemas_data!$A$1:$A$49,Cinemas_data!$C$1:$C$49,"not Found")</f>
        <v>Ahmedabad</v>
      </c>
      <c r="O976">
        <f>_xlfn.XLOOKUP(A976,Booking_data!$A$1:$A$6001,Booking_data!$H$1:$H$6001,"not found")</f>
        <v>4</v>
      </c>
      <c r="P976">
        <f>_xlfn.XLOOKUP(A976,Booking_data!$A$1:$A$6001,Booking_data!$I$1:$I$6001,"not Found")</f>
        <v>240</v>
      </c>
      <c r="Q976">
        <f t="shared" si="77"/>
        <v>960</v>
      </c>
      <c r="R976" t="str">
        <f>_xlfn.XLOOKUP(A976,Booking_data!$A$1:$A$6001,Booking_data!$L$1:$L$6001,"Not Found")</f>
        <v>Credit Card</v>
      </c>
      <c r="S976">
        <f>_xlfn.XLOOKUP(A976,Booking_data!$A$1:$A$6001,Booking_data!$N$1:$N$6001,"not Found")</f>
        <v>54</v>
      </c>
      <c r="T976" t="str">
        <f>_xlfn.XLOOKUP(A976,Booking_data!$A$1:$A$6001,Booking_data!$O$1:$O$6001,"Not Found")</f>
        <v>Male</v>
      </c>
      <c r="U976" t="str">
        <f t="shared" si="78"/>
        <v>Above 45</v>
      </c>
      <c r="V976" t="str">
        <f t="shared" si="79"/>
        <v>Medium Booking</v>
      </c>
    </row>
    <row r="977" spans="1:22" x14ac:dyDescent="0.25">
      <c r="A977" t="s">
        <v>1208</v>
      </c>
      <c r="B977" s="1">
        <v>46084</v>
      </c>
      <c r="C977" s="1">
        <v>46070</v>
      </c>
      <c r="D977" s="9">
        <v>0.64583333333333337</v>
      </c>
      <c r="E977" t="str">
        <f t="shared" si="75"/>
        <v>Weekday</v>
      </c>
      <c r="F977" t="str">
        <f t="shared" si="76"/>
        <v>Mar</v>
      </c>
      <c r="G977" t="str">
        <f>_xlfn.XLOOKUP(A977,Booking_data!$A$1:$A$6001,Booking_data!$D$1:$D$6001,"not found")</f>
        <v>M001</v>
      </c>
      <c r="H977" t="str">
        <f>_xlfn.XLOOKUP(G977,Movies_data!$A$1:$A$41,Movies_data!$B$1:$B$41,"not found")</f>
        <v>Leo</v>
      </c>
      <c r="I977" t="str">
        <f>_xlfn.XLOOKUP(G977,Movies_data!$A$1:$A$41,Movies_data!$D$1:$D$41,"not found")</f>
        <v>Action</v>
      </c>
      <c r="J977" t="str">
        <f>_xlfn.XLOOKUP(G977,Movies_data!$A$1:$A$41,Movies_data!$C$1:$C$41,"not found")</f>
        <v>Tamil</v>
      </c>
      <c r="K977">
        <f>_xlfn.XLOOKUP(G977,Movies_data!$A$1:$A$41,Movies_data!$H$1:$H$41,"Not Found")</f>
        <v>8</v>
      </c>
      <c r="L977" t="str">
        <f>_xlfn.XLOOKUP(A977,Booking_data!$A$1:$A$6001,Booking_data!$E$1:$E$6001,"not Found")</f>
        <v>C133</v>
      </c>
      <c r="M977" t="str">
        <f>_xlfn.XLOOKUP(L977,Cinemas_data!$A$1:$A$49,Cinemas_data!$I$1:$I$49,"not Found")</f>
        <v>PVR Forum Mall</v>
      </c>
      <c r="N977" t="str">
        <f>_xlfn.XLOOKUP(L977,Cinemas_data!$A$1:$A$49,Cinemas_data!$C$1:$C$49,"not Found")</f>
        <v>Kolkata</v>
      </c>
      <c r="O977">
        <f>_xlfn.XLOOKUP(A977,Booking_data!$A$1:$A$6001,Booking_data!$H$1:$H$6001,"not found")</f>
        <v>4</v>
      </c>
      <c r="P977">
        <f>_xlfn.XLOOKUP(A977,Booking_data!$A$1:$A$6001,Booking_data!$I$1:$I$6001,"not Found")</f>
        <v>280</v>
      </c>
      <c r="Q977">
        <f t="shared" si="77"/>
        <v>1120</v>
      </c>
      <c r="R977" t="str">
        <f>_xlfn.XLOOKUP(A977,Booking_data!$A$1:$A$6001,Booking_data!$L$1:$L$6001,"Not Found")</f>
        <v>Credit Card</v>
      </c>
      <c r="S977">
        <f>_xlfn.XLOOKUP(A977,Booking_data!$A$1:$A$6001,Booking_data!$N$1:$N$6001,"not Found")</f>
        <v>38</v>
      </c>
      <c r="T977" t="str">
        <f>_xlfn.XLOOKUP(A977,Booking_data!$A$1:$A$6001,Booking_data!$O$1:$O$6001,"Not Found")</f>
        <v>Male</v>
      </c>
      <c r="U977" t="str">
        <f t="shared" si="78"/>
        <v>Middle Age</v>
      </c>
      <c r="V977" t="str">
        <f t="shared" si="79"/>
        <v>Medium Booking</v>
      </c>
    </row>
    <row r="978" spans="1:22" x14ac:dyDescent="0.25">
      <c r="A978" t="s">
        <v>1209</v>
      </c>
      <c r="B978" s="1">
        <v>46084</v>
      </c>
      <c r="C978" s="1">
        <v>46070</v>
      </c>
      <c r="D978" s="9">
        <v>0.39583333333333331</v>
      </c>
      <c r="E978" t="str">
        <f t="shared" si="75"/>
        <v>Weekday</v>
      </c>
      <c r="F978" t="str">
        <f t="shared" si="76"/>
        <v>Mar</v>
      </c>
      <c r="G978" t="str">
        <f>_xlfn.XLOOKUP(A978,Booking_data!$A$1:$A$6001,Booking_data!$D$1:$D$6001,"not found")</f>
        <v>M040</v>
      </c>
      <c r="H978" t="str">
        <f>_xlfn.XLOOKUP(G978,Movies_data!$A$1:$A$41,Movies_data!$B$1:$B$41,"not found")</f>
        <v>Inside Out 2</v>
      </c>
      <c r="I978" t="str">
        <f>_xlfn.XLOOKUP(G978,Movies_data!$A$1:$A$41,Movies_data!$D$1:$D$41,"not found")</f>
        <v>Animation</v>
      </c>
      <c r="J978" t="str">
        <f>_xlfn.XLOOKUP(G978,Movies_data!$A$1:$A$41,Movies_data!$C$1:$C$41,"not found")</f>
        <v>English</v>
      </c>
      <c r="K978">
        <f>_xlfn.XLOOKUP(G978,Movies_data!$A$1:$A$41,Movies_data!$H$1:$H$41,"Not Found")</f>
        <v>7.6</v>
      </c>
      <c r="L978" t="str">
        <f>_xlfn.XLOOKUP(A978,Booking_data!$A$1:$A$6001,Booking_data!$E$1:$E$6001,"not Found")</f>
        <v>C053</v>
      </c>
      <c r="M978" t="str">
        <f>_xlfn.XLOOKUP(L978,Cinemas_data!$A$1:$A$49,Cinemas_data!$I$1:$I$49,"not Found")</f>
        <v>PVR Forum Mall</v>
      </c>
      <c r="N978" t="str">
        <f>_xlfn.XLOOKUP(L978,Cinemas_data!$A$1:$A$49,Cinemas_data!$C$1:$C$49,"not Found")</f>
        <v>Bengaluru</v>
      </c>
      <c r="O978">
        <f>_xlfn.XLOOKUP(A978,Booking_data!$A$1:$A$6001,Booking_data!$H$1:$H$6001,"not found")</f>
        <v>4</v>
      </c>
      <c r="P978">
        <f>_xlfn.XLOOKUP(A978,Booking_data!$A$1:$A$6001,Booking_data!$I$1:$I$6001,"not Found")</f>
        <v>260</v>
      </c>
      <c r="Q978">
        <f t="shared" si="77"/>
        <v>1040</v>
      </c>
      <c r="R978" t="str">
        <f>_xlfn.XLOOKUP(A978,Booking_data!$A$1:$A$6001,Booking_data!$L$1:$L$6001,"Not Found")</f>
        <v>UPI</v>
      </c>
      <c r="S978">
        <f>_xlfn.XLOOKUP(A978,Booking_data!$A$1:$A$6001,Booking_data!$N$1:$N$6001,"not Found")</f>
        <v>46</v>
      </c>
      <c r="T978" t="str">
        <f>_xlfn.XLOOKUP(A978,Booking_data!$A$1:$A$6001,Booking_data!$O$1:$O$6001,"Not Found")</f>
        <v>Female</v>
      </c>
      <c r="U978" t="str">
        <f t="shared" si="78"/>
        <v>Above 45</v>
      </c>
      <c r="V978" t="str">
        <f t="shared" si="79"/>
        <v>Medium Booking</v>
      </c>
    </row>
    <row r="979" spans="1:22" x14ac:dyDescent="0.25">
      <c r="A979" t="s">
        <v>1210</v>
      </c>
      <c r="B979" s="1">
        <v>46084</v>
      </c>
      <c r="C979" s="1">
        <v>46120</v>
      </c>
      <c r="D979" s="9">
        <v>0.53125</v>
      </c>
      <c r="E979" t="str">
        <f t="shared" si="75"/>
        <v>Weekday</v>
      </c>
      <c r="F979" t="str">
        <f t="shared" si="76"/>
        <v>Mar</v>
      </c>
      <c r="G979" t="str">
        <f>_xlfn.XLOOKUP(A979,Booking_data!$A$1:$A$6001,Booking_data!$D$1:$D$6001,"not found")</f>
        <v>M013</v>
      </c>
      <c r="H979" t="str">
        <f>_xlfn.XLOOKUP(G979,Movies_data!$A$1:$A$41,Movies_data!$B$1:$B$41,"not found")</f>
        <v>Salaar</v>
      </c>
      <c r="I979" t="str">
        <f>_xlfn.XLOOKUP(G979,Movies_data!$A$1:$A$41,Movies_data!$D$1:$D$41,"not found")</f>
        <v>Action</v>
      </c>
      <c r="J979" t="str">
        <f>_xlfn.XLOOKUP(G979,Movies_data!$A$1:$A$41,Movies_data!$C$1:$C$41,"not found")</f>
        <v>Telugu</v>
      </c>
      <c r="K979">
        <f>_xlfn.XLOOKUP(G979,Movies_data!$A$1:$A$41,Movies_data!$H$1:$H$41,"Not Found")</f>
        <v>6.5</v>
      </c>
      <c r="L979" t="str">
        <f>_xlfn.XLOOKUP(A979,Booking_data!$A$1:$A$6001,Booking_data!$E$1:$E$6001,"not Found")</f>
        <v>C092</v>
      </c>
      <c r="M979" t="str">
        <f>_xlfn.XLOOKUP(L979,Cinemas_data!$A$1:$A$49,Cinemas_data!$I$1:$I$49,"not Found")</f>
        <v>Miraj Cinemas Grand Mall</v>
      </c>
      <c r="N979" t="str">
        <f>_xlfn.XLOOKUP(L979,Cinemas_data!$A$1:$A$49,Cinemas_data!$C$1:$C$49,"not Found")</f>
        <v>Mumbai</v>
      </c>
      <c r="O979">
        <f>_xlfn.XLOOKUP(A979,Booking_data!$A$1:$A$6001,Booking_data!$H$1:$H$6001,"not found")</f>
        <v>2</v>
      </c>
      <c r="P979">
        <f>_xlfn.XLOOKUP(A979,Booking_data!$A$1:$A$6001,Booking_data!$I$1:$I$6001,"not Found")</f>
        <v>160</v>
      </c>
      <c r="Q979">
        <f t="shared" si="77"/>
        <v>320</v>
      </c>
      <c r="R979" t="str">
        <f>_xlfn.XLOOKUP(A979,Booking_data!$A$1:$A$6001,Booking_data!$L$1:$L$6001,"Not Found")</f>
        <v>Wallet</v>
      </c>
      <c r="S979">
        <f>_xlfn.XLOOKUP(A979,Booking_data!$A$1:$A$6001,Booking_data!$N$1:$N$6001,"not Found")</f>
        <v>23</v>
      </c>
      <c r="T979" t="str">
        <f>_xlfn.XLOOKUP(A979,Booking_data!$A$1:$A$6001,Booking_data!$O$1:$O$6001,"Not Found")</f>
        <v>Other</v>
      </c>
      <c r="U979" t="str">
        <f t="shared" si="78"/>
        <v>Youngster</v>
      </c>
      <c r="V979" t="str">
        <f t="shared" si="79"/>
        <v>Low Booking</v>
      </c>
    </row>
    <row r="980" spans="1:22" x14ac:dyDescent="0.25">
      <c r="A980" t="s">
        <v>1211</v>
      </c>
      <c r="B980" s="1">
        <v>46084</v>
      </c>
      <c r="C980" s="1">
        <v>46067</v>
      </c>
      <c r="D980" s="9">
        <v>0.39583333333333331</v>
      </c>
      <c r="E980" t="str">
        <f t="shared" si="75"/>
        <v>Weekday</v>
      </c>
      <c r="F980" t="str">
        <f t="shared" si="76"/>
        <v>Mar</v>
      </c>
      <c r="G980" t="str">
        <f>_xlfn.XLOOKUP(A980,Booking_data!$A$1:$A$6001,Booking_data!$D$1:$D$6001,"not found")</f>
        <v>M004</v>
      </c>
      <c r="H980" t="str">
        <f>_xlfn.XLOOKUP(G980,Movies_data!$A$1:$A$41,Movies_data!$B$1:$B$41,"not found")</f>
        <v>Ponniyin Selvan I</v>
      </c>
      <c r="I980" t="str">
        <f>_xlfn.XLOOKUP(G980,Movies_data!$A$1:$A$41,Movies_data!$D$1:$D$41,"not found")</f>
        <v>Drama</v>
      </c>
      <c r="J980" t="str">
        <f>_xlfn.XLOOKUP(G980,Movies_data!$A$1:$A$41,Movies_data!$C$1:$C$41,"not found")</f>
        <v>Tamil</v>
      </c>
      <c r="K980">
        <f>_xlfn.XLOOKUP(G980,Movies_data!$A$1:$A$41,Movies_data!$H$1:$H$41,"Not Found")</f>
        <v>7.6</v>
      </c>
      <c r="L980" t="str">
        <f>_xlfn.XLOOKUP(A980,Booking_data!$A$1:$A$6001,Booking_data!$E$1:$E$6001,"not Found")</f>
        <v>C112</v>
      </c>
      <c r="M980" t="str">
        <f>_xlfn.XLOOKUP(L980,Cinemas_data!$A$1:$A$49,Cinemas_data!$I$1:$I$49,"not Found")</f>
        <v>MovieMax Grand Mall</v>
      </c>
      <c r="N980" t="str">
        <f>_xlfn.XLOOKUP(L980,Cinemas_data!$A$1:$A$49,Cinemas_data!$C$1:$C$49,"not Found")</f>
        <v>Delhi</v>
      </c>
      <c r="O980">
        <f>_xlfn.XLOOKUP(A980,Booking_data!$A$1:$A$6001,Booking_data!$H$1:$H$6001,"not found")</f>
        <v>2</v>
      </c>
      <c r="P980">
        <f>_xlfn.XLOOKUP(A980,Booking_data!$A$1:$A$6001,Booking_data!$I$1:$I$6001,"not Found")</f>
        <v>420</v>
      </c>
      <c r="Q980">
        <f t="shared" si="77"/>
        <v>840</v>
      </c>
      <c r="R980" t="str">
        <f>_xlfn.XLOOKUP(A980,Booking_data!$A$1:$A$6001,Booking_data!$L$1:$L$6001,"Not Found")</f>
        <v>Debit Card</v>
      </c>
      <c r="S980">
        <f>_xlfn.XLOOKUP(A980,Booking_data!$A$1:$A$6001,Booking_data!$N$1:$N$6001,"not Found")</f>
        <v>31</v>
      </c>
      <c r="T980" t="str">
        <f>_xlfn.XLOOKUP(A980,Booking_data!$A$1:$A$6001,Booking_data!$O$1:$O$6001,"Not Found")</f>
        <v>Female</v>
      </c>
      <c r="U980" t="str">
        <f t="shared" si="78"/>
        <v>Middle Age</v>
      </c>
      <c r="V980" t="str">
        <f t="shared" si="79"/>
        <v>Low Booking</v>
      </c>
    </row>
    <row r="981" spans="1:22" x14ac:dyDescent="0.25">
      <c r="A981" t="s">
        <v>1212</v>
      </c>
      <c r="B981" s="1">
        <v>46084</v>
      </c>
      <c r="C981" s="1">
        <v>46154</v>
      </c>
      <c r="D981" s="9">
        <v>0.64583333333333337</v>
      </c>
      <c r="E981" t="str">
        <f t="shared" si="75"/>
        <v>Weekday</v>
      </c>
      <c r="F981" t="str">
        <f t="shared" si="76"/>
        <v>Mar</v>
      </c>
      <c r="G981" t="str">
        <f>_xlfn.XLOOKUP(A981,Booking_data!$A$1:$A$6001,Booking_data!$D$1:$D$6001,"not found")</f>
        <v>M038</v>
      </c>
      <c r="H981" t="str">
        <f>_xlfn.XLOOKUP(G981,Movies_data!$A$1:$A$41,Movies_data!$B$1:$B$41,"not found")</f>
        <v>Barbie</v>
      </c>
      <c r="I981" t="str">
        <f>_xlfn.XLOOKUP(G981,Movies_data!$A$1:$A$41,Movies_data!$D$1:$D$41,"not found")</f>
        <v>Comedy</v>
      </c>
      <c r="J981" t="str">
        <f>_xlfn.XLOOKUP(G981,Movies_data!$A$1:$A$41,Movies_data!$C$1:$C$41,"not found")</f>
        <v>English</v>
      </c>
      <c r="K981">
        <f>_xlfn.XLOOKUP(G981,Movies_data!$A$1:$A$41,Movies_data!$H$1:$H$41,"Not Found")</f>
        <v>6.8</v>
      </c>
      <c r="L981" t="str">
        <f>_xlfn.XLOOKUP(A981,Booking_data!$A$1:$A$6001,Booking_data!$E$1:$E$6001,"not Found")</f>
        <v>C012</v>
      </c>
      <c r="M981" t="str">
        <f>_xlfn.XLOOKUP(L981,Cinemas_data!$A$1:$A$49,Cinemas_data!$I$1:$I$49,"not Found")</f>
        <v>Miraj Cinemas Grand Mall</v>
      </c>
      <c r="N981" t="str">
        <f>_xlfn.XLOOKUP(L981,Cinemas_data!$A$1:$A$49,Cinemas_data!$C$1:$C$49,"not Found")</f>
        <v>Chennai</v>
      </c>
      <c r="O981">
        <f>_xlfn.XLOOKUP(A981,Booking_data!$A$1:$A$6001,Booking_data!$H$1:$H$6001,"not found")</f>
        <v>2</v>
      </c>
      <c r="P981">
        <f>_xlfn.XLOOKUP(A981,Booking_data!$A$1:$A$6001,Booking_data!$I$1:$I$6001,"not Found")</f>
        <v>160</v>
      </c>
      <c r="Q981">
        <f t="shared" si="77"/>
        <v>320</v>
      </c>
      <c r="R981" t="str">
        <f>_xlfn.XLOOKUP(A981,Booking_data!$A$1:$A$6001,Booking_data!$L$1:$L$6001,"Not Found")</f>
        <v>Debit Card</v>
      </c>
      <c r="S981">
        <f>_xlfn.XLOOKUP(A981,Booking_data!$A$1:$A$6001,Booking_data!$N$1:$N$6001,"not Found")</f>
        <v>24</v>
      </c>
      <c r="T981" t="str">
        <f>_xlfn.XLOOKUP(A981,Booking_data!$A$1:$A$6001,Booking_data!$O$1:$O$6001,"Not Found")</f>
        <v>Male</v>
      </c>
      <c r="U981" t="str">
        <f t="shared" si="78"/>
        <v>Youngster</v>
      </c>
      <c r="V981" t="str">
        <f t="shared" si="79"/>
        <v>Low Booking</v>
      </c>
    </row>
    <row r="982" spans="1:22" x14ac:dyDescent="0.25">
      <c r="A982" t="s">
        <v>1213</v>
      </c>
      <c r="B982" s="1">
        <v>46084</v>
      </c>
      <c r="C982" s="1">
        <v>46193</v>
      </c>
      <c r="D982" s="9">
        <v>0.64583333333333337</v>
      </c>
      <c r="E982" t="str">
        <f t="shared" si="75"/>
        <v>Weekday</v>
      </c>
      <c r="F982" t="str">
        <f t="shared" si="76"/>
        <v>Mar</v>
      </c>
      <c r="G982" t="str">
        <f>_xlfn.XLOOKUP(A982,Booking_data!$A$1:$A$6001,Booking_data!$D$1:$D$6001,"not found")</f>
        <v>M006</v>
      </c>
      <c r="H982" t="str">
        <f>_xlfn.XLOOKUP(G982,Movies_data!$A$1:$A$41,Movies_data!$B$1:$B$41,"not found")</f>
        <v>Maamannan</v>
      </c>
      <c r="I982" t="str">
        <f>_xlfn.XLOOKUP(G982,Movies_data!$A$1:$A$41,Movies_data!$D$1:$D$41,"not found")</f>
        <v>Drama</v>
      </c>
      <c r="J982" t="str">
        <f>_xlfn.XLOOKUP(G982,Movies_data!$A$1:$A$41,Movies_data!$C$1:$C$41,"not found")</f>
        <v>Tamil</v>
      </c>
      <c r="K982">
        <f>_xlfn.XLOOKUP(G982,Movies_data!$A$1:$A$41,Movies_data!$H$1:$H$41,"Not Found")</f>
        <v>7.3</v>
      </c>
      <c r="L982" t="str">
        <f>_xlfn.XLOOKUP(A982,Booking_data!$A$1:$A$6001,Booking_data!$E$1:$E$6001,"not Found")</f>
        <v>C153</v>
      </c>
      <c r="M982" t="str">
        <f>_xlfn.XLOOKUP(L982,Cinemas_data!$A$1:$A$49,Cinemas_data!$I$1:$I$49,"not Found")</f>
        <v>Cinepolis Forum Mall</v>
      </c>
      <c r="N982" t="str">
        <f>_xlfn.XLOOKUP(L982,Cinemas_data!$A$1:$A$49,Cinemas_data!$C$1:$C$49,"not Found")</f>
        <v>Kochi</v>
      </c>
      <c r="O982">
        <f>_xlfn.XLOOKUP(A982,Booking_data!$A$1:$A$6001,Booking_data!$H$1:$H$6001,"not found")</f>
        <v>3</v>
      </c>
      <c r="P982">
        <f>_xlfn.XLOOKUP(A982,Booking_data!$A$1:$A$6001,Booking_data!$I$1:$I$6001,"not Found")</f>
        <v>240</v>
      </c>
      <c r="Q982">
        <f t="shared" si="77"/>
        <v>720</v>
      </c>
      <c r="R982" t="str">
        <f>_xlfn.XLOOKUP(A982,Booking_data!$A$1:$A$6001,Booking_data!$L$1:$L$6001,"Not Found")</f>
        <v>UPI</v>
      </c>
      <c r="S982">
        <f>_xlfn.XLOOKUP(A982,Booking_data!$A$1:$A$6001,Booking_data!$N$1:$N$6001,"not Found")</f>
        <v>19</v>
      </c>
      <c r="T982" t="str">
        <f>_xlfn.XLOOKUP(A982,Booking_data!$A$1:$A$6001,Booking_data!$O$1:$O$6001,"Not Found")</f>
        <v>Male</v>
      </c>
      <c r="U982" t="str">
        <f t="shared" si="78"/>
        <v>Youngster</v>
      </c>
      <c r="V982" t="str">
        <f t="shared" si="79"/>
        <v>Medium Booking</v>
      </c>
    </row>
    <row r="983" spans="1:22" x14ac:dyDescent="0.25">
      <c r="A983" t="s">
        <v>1214</v>
      </c>
      <c r="B983" s="1">
        <v>46084</v>
      </c>
      <c r="C983" s="1">
        <v>46068</v>
      </c>
      <c r="D983" s="9">
        <v>0.9375</v>
      </c>
      <c r="E983" t="str">
        <f t="shared" si="75"/>
        <v>Weekday</v>
      </c>
      <c r="F983" t="str">
        <f t="shared" si="76"/>
        <v>Mar</v>
      </c>
      <c r="G983" t="str">
        <f>_xlfn.XLOOKUP(A983,Booking_data!$A$1:$A$6001,Booking_data!$D$1:$D$6001,"not found")</f>
        <v>M004</v>
      </c>
      <c r="H983" t="str">
        <f>_xlfn.XLOOKUP(G983,Movies_data!$A$1:$A$41,Movies_data!$B$1:$B$41,"not found")</f>
        <v>Ponniyin Selvan I</v>
      </c>
      <c r="I983" t="str">
        <f>_xlfn.XLOOKUP(G983,Movies_data!$A$1:$A$41,Movies_data!$D$1:$D$41,"not found")</f>
        <v>Drama</v>
      </c>
      <c r="J983" t="str">
        <f>_xlfn.XLOOKUP(G983,Movies_data!$A$1:$A$41,Movies_data!$C$1:$C$41,"not found")</f>
        <v>Tamil</v>
      </c>
      <c r="K983">
        <f>_xlfn.XLOOKUP(G983,Movies_data!$A$1:$A$41,Movies_data!$H$1:$H$41,"Not Found")</f>
        <v>7.6</v>
      </c>
      <c r="L983" t="str">
        <f>_xlfn.XLOOKUP(A983,Booking_data!$A$1:$A$6001,Booking_data!$E$1:$E$6001,"not Found")</f>
        <v>C041</v>
      </c>
      <c r="M983" t="str">
        <f>_xlfn.XLOOKUP(L983,Cinemas_data!$A$1:$A$49,Cinemas_data!$I$1:$I$49,"not Found")</f>
        <v>MovieMax City Centre</v>
      </c>
      <c r="N983" t="str">
        <f>_xlfn.XLOOKUP(L983,Cinemas_data!$A$1:$A$49,Cinemas_data!$C$1:$C$49,"not Found")</f>
        <v>Salem</v>
      </c>
      <c r="O983">
        <f>_xlfn.XLOOKUP(A983,Booking_data!$A$1:$A$6001,Booking_data!$H$1:$H$6001,"not found")</f>
        <v>4</v>
      </c>
      <c r="P983">
        <f>_xlfn.XLOOKUP(A983,Booking_data!$A$1:$A$6001,Booking_data!$I$1:$I$6001,"not Found")</f>
        <v>160</v>
      </c>
      <c r="Q983">
        <f t="shared" si="77"/>
        <v>640</v>
      </c>
      <c r="R983" t="str">
        <f>_xlfn.XLOOKUP(A983,Booking_data!$A$1:$A$6001,Booking_data!$L$1:$L$6001,"Not Found")</f>
        <v>Debit Card</v>
      </c>
      <c r="S983">
        <f>_xlfn.XLOOKUP(A983,Booking_data!$A$1:$A$6001,Booking_data!$N$1:$N$6001,"not Found")</f>
        <v>31</v>
      </c>
      <c r="T983" t="str">
        <f>_xlfn.XLOOKUP(A983,Booking_data!$A$1:$A$6001,Booking_data!$O$1:$O$6001,"Not Found")</f>
        <v>Other</v>
      </c>
      <c r="U983" t="str">
        <f t="shared" si="78"/>
        <v>Middle Age</v>
      </c>
      <c r="V983" t="str">
        <f t="shared" si="79"/>
        <v>Medium Booking</v>
      </c>
    </row>
    <row r="984" spans="1:22" x14ac:dyDescent="0.25">
      <c r="A984" t="s">
        <v>1215</v>
      </c>
      <c r="B984" s="1">
        <v>46084</v>
      </c>
      <c r="C984" s="1">
        <v>46069</v>
      </c>
      <c r="D984" s="9">
        <v>0.53125</v>
      </c>
      <c r="E984" t="str">
        <f t="shared" si="75"/>
        <v>Weekday</v>
      </c>
      <c r="F984" t="str">
        <f t="shared" si="76"/>
        <v>Mar</v>
      </c>
      <c r="G984" t="str">
        <f>_xlfn.XLOOKUP(A984,Booking_data!$A$1:$A$6001,Booking_data!$D$1:$D$6001,"not found")</f>
        <v>M005</v>
      </c>
      <c r="H984" t="str">
        <f>_xlfn.XLOOKUP(G984,Movies_data!$A$1:$A$41,Movies_data!$B$1:$B$41,"not found")</f>
        <v>Ponniyin Selvan II</v>
      </c>
      <c r="I984" t="str">
        <f>_xlfn.XLOOKUP(G984,Movies_data!$A$1:$A$41,Movies_data!$D$1:$D$41,"not found")</f>
        <v>Drama</v>
      </c>
      <c r="J984" t="str">
        <f>_xlfn.XLOOKUP(G984,Movies_data!$A$1:$A$41,Movies_data!$C$1:$C$41,"not found")</f>
        <v>Tamil</v>
      </c>
      <c r="K984">
        <f>_xlfn.XLOOKUP(G984,Movies_data!$A$1:$A$41,Movies_data!$H$1:$H$41,"Not Found")</f>
        <v>7.3</v>
      </c>
      <c r="L984" t="str">
        <f>_xlfn.XLOOKUP(A984,Booking_data!$A$1:$A$6001,Booking_data!$E$1:$E$6001,"not Found")</f>
        <v>C121</v>
      </c>
      <c r="M984" t="str">
        <f>_xlfn.XLOOKUP(L984,Cinemas_data!$A$1:$A$49,Cinemas_data!$I$1:$I$49,"not Found")</f>
        <v>MovieMax City Centre</v>
      </c>
      <c r="N984" t="str">
        <f>_xlfn.XLOOKUP(L984,Cinemas_data!$A$1:$A$49,Cinemas_data!$C$1:$C$49,"not Found")</f>
        <v>Noida</v>
      </c>
      <c r="O984">
        <f>_xlfn.XLOOKUP(A984,Booking_data!$A$1:$A$6001,Booking_data!$H$1:$H$6001,"not found")</f>
        <v>4</v>
      </c>
      <c r="P984">
        <f>_xlfn.XLOOKUP(A984,Booking_data!$A$1:$A$6001,Booking_data!$I$1:$I$6001,"not Found")</f>
        <v>240</v>
      </c>
      <c r="Q984">
        <f t="shared" si="77"/>
        <v>960</v>
      </c>
      <c r="R984" t="str">
        <f>_xlfn.XLOOKUP(A984,Booking_data!$A$1:$A$6001,Booking_data!$L$1:$L$6001,"Not Found")</f>
        <v>Net Banking</v>
      </c>
      <c r="S984">
        <f>_xlfn.XLOOKUP(A984,Booking_data!$A$1:$A$6001,Booking_data!$N$1:$N$6001,"not Found")</f>
        <v>25</v>
      </c>
      <c r="T984" t="str">
        <f>_xlfn.XLOOKUP(A984,Booking_data!$A$1:$A$6001,Booking_data!$O$1:$O$6001,"Not Found")</f>
        <v>Male</v>
      </c>
      <c r="U984" t="str">
        <f t="shared" si="78"/>
        <v>Youngster</v>
      </c>
      <c r="V984" t="str">
        <f t="shared" si="79"/>
        <v>Medium Booking</v>
      </c>
    </row>
    <row r="985" spans="1:22" x14ac:dyDescent="0.25">
      <c r="A985" t="s">
        <v>1216</v>
      </c>
      <c r="B985" s="1">
        <v>46084</v>
      </c>
      <c r="C985" s="1">
        <v>46131</v>
      </c>
      <c r="D985" s="9">
        <v>0.39583333333333331</v>
      </c>
      <c r="E985" t="str">
        <f t="shared" si="75"/>
        <v>Weekday</v>
      </c>
      <c r="F985" t="str">
        <f t="shared" si="76"/>
        <v>Mar</v>
      </c>
      <c r="G985" t="str">
        <f>_xlfn.XLOOKUP(A985,Booking_data!$A$1:$A$6001,Booking_data!$D$1:$D$6001,"not found")</f>
        <v>M036</v>
      </c>
      <c r="H985" t="str">
        <f>_xlfn.XLOOKUP(G985,Movies_data!$A$1:$A$41,Movies_data!$B$1:$B$41,"not found")</f>
        <v>Avengers Endgame</v>
      </c>
      <c r="I985" t="str">
        <f>_xlfn.XLOOKUP(G985,Movies_data!$A$1:$A$41,Movies_data!$D$1:$D$41,"not found")</f>
        <v>Action</v>
      </c>
      <c r="J985" t="str">
        <f>_xlfn.XLOOKUP(G985,Movies_data!$A$1:$A$41,Movies_data!$C$1:$C$41,"not found")</f>
        <v>English</v>
      </c>
      <c r="K985">
        <f>_xlfn.XLOOKUP(G985,Movies_data!$A$1:$A$41,Movies_data!$H$1:$H$41,"Not Found")</f>
        <v>8.4</v>
      </c>
      <c r="L985" t="str">
        <f>_xlfn.XLOOKUP(A985,Booking_data!$A$1:$A$6001,Booking_data!$E$1:$E$6001,"not Found")</f>
        <v>C062</v>
      </c>
      <c r="M985" t="str">
        <f>_xlfn.XLOOKUP(L985,Cinemas_data!$A$1:$A$49,Cinemas_data!$I$1:$I$49,"not Found")</f>
        <v>PVR Grand Mall</v>
      </c>
      <c r="N985" t="str">
        <f>_xlfn.XLOOKUP(L985,Cinemas_data!$A$1:$A$49,Cinemas_data!$C$1:$C$49,"not Found")</f>
        <v>Mysuru</v>
      </c>
      <c r="O985">
        <f>_xlfn.XLOOKUP(A985,Booking_data!$A$1:$A$6001,Booking_data!$H$1:$H$6001,"not found")</f>
        <v>2</v>
      </c>
      <c r="P985">
        <f>_xlfn.XLOOKUP(A985,Booking_data!$A$1:$A$6001,Booking_data!$I$1:$I$6001,"not Found")</f>
        <v>420</v>
      </c>
      <c r="Q985">
        <f t="shared" si="77"/>
        <v>840</v>
      </c>
      <c r="R985" t="str">
        <f>_xlfn.XLOOKUP(A985,Booking_data!$A$1:$A$6001,Booking_data!$L$1:$L$6001,"Not Found")</f>
        <v>Net Banking</v>
      </c>
      <c r="S985">
        <f>_xlfn.XLOOKUP(A985,Booking_data!$A$1:$A$6001,Booking_data!$N$1:$N$6001,"not Found")</f>
        <v>48</v>
      </c>
      <c r="T985" t="str">
        <f>_xlfn.XLOOKUP(A985,Booking_data!$A$1:$A$6001,Booking_data!$O$1:$O$6001,"Not Found")</f>
        <v>Male</v>
      </c>
      <c r="U985" t="str">
        <f t="shared" si="78"/>
        <v>Above 45</v>
      </c>
      <c r="V985" t="str">
        <f t="shared" si="79"/>
        <v>Low Booking</v>
      </c>
    </row>
    <row r="986" spans="1:22" x14ac:dyDescent="0.25">
      <c r="A986" t="s">
        <v>1217</v>
      </c>
      <c r="B986" s="1">
        <v>46084</v>
      </c>
      <c r="C986" s="1">
        <v>46178</v>
      </c>
      <c r="D986" s="9">
        <v>0.77083333333333337</v>
      </c>
      <c r="E986" t="str">
        <f t="shared" si="75"/>
        <v>Weekday</v>
      </c>
      <c r="F986" t="str">
        <f t="shared" si="76"/>
        <v>Mar</v>
      </c>
      <c r="G986" t="str">
        <f>_xlfn.XLOOKUP(A986,Booking_data!$A$1:$A$6001,Booking_data!$D$1:$D$6001,"not found")</f>
        <v>M004</v>
      </c>
      <c r="H986" t="str">
        <f>_xlfn.XLOOKUP(G986,Movies_data!$A$1:$A$41,Movies_data!$B$1:$B$41,"not found")</f>
        <v>Ponniyin Selvan I</v>
      </c>
      <c r="I986" t="str">
        <f>_xlfn.XLOOKUP(G986,Movies_data!$A$1:$A$41,Movies_data!$D$1:$D$41,"not found")</f>
        <v>Drama</v>
      </c>
      <c r="J986" t="str">
        <f>_xlfn.XLOOKUP(G986,Movies_data!$A$1:$A$41,Movies_data!$C$1:$C$41,"not found")</f>
        <v>Tamil</v>
      </c>
      <c r="K986">
        <f>_xlfn.XLOOKUP(G986,Movies_data!$A$1:$A$41,Movies_data!$H$1:$H$41,"Not Found")</f>
        <v>7.6</v>
      </c>
      <c r="L986" t="str">
        <f>_xlfn.XLOOKUP(A986,Booking_data!$A$1:$A$6001,Booking_data!$E$1:$E$6001,"not Found")</f>
        <v>C011</v>
      </c>
      <c r="M986" t="str">
        <f>_xlfn.XLOOKUP(L986,Cinemas_data!$A$1:$A$49,Cinemas_data!$I$1:$I$49,"not Found")</f>
        <v>Cinepolis City Centre</v>
      </c>
      <c r="N986" t="str">
        <f>_xlfn.XLOOKUP(L986,Cinemas_data!$A$1:$A$49,Cinemas_data!$C$1:$C$49,"not Found")</f>
        <v>Chennai</v>
      </c>
      <c r="O986">
        <f>_xlfn.XLOOKUP(A986,Booking_data!$A$1:$A$6001,Booking_data!$H$1:$H$6001,"not found")</f>
        <v>5</v>
      </c>
      <c r="P986">
        <f>_xlfn.XLOOKUP(A986,Booking_data!$A$1:$A$6001,Booking_data!$I$1:$I$6001,"not Found")</f>
        <v>240</v>
      </c>
      <c r="Q986">
        <f t="shared" si="77"/>
        <v>1200</v>
      </c>
      <c r="R986" t="str">
        <f>_xlfn.XLOOKUP(A986,Booking_data!$A$1:$A$6001,Booking_data!$L$1:$L$6001,"Not Found")</f>
        <v>Net Banking</v>
      </c>
      <c r="S986">
        <f>_xlfn.XLOOKUP(A986,Booking_data!$A$1:$A$6001,Booking_data!$N$1:$N$6001,"not Found")</f>
        <v>25</v>
      </c>
      <c r="T986" t="str">
        <f>_xlfn.XLOOKUP(A986,Booking_data!$A$1:$A$6001,Booking_data!$O$1:$O$6001,"Not Found")</f>
        <v>Other</v>
      </c>
      <c r="U986" t="str">
        <f t="shared" si="78"/>
        <v>Youngster</v>
      </c>
      <c r="V986" t="str">
        <f t="shared" si="79"/>
        <v>High Booking</v>
      </c>
    </row>
    <row r="987" spans="1:22" x14ac:dyDescent="0.25">
      <c r="A987" t="s">
        <v>1218</v>
      </c>
      <c r="B987" s="1">
        <v>46084</v>
      </c>
      <c r="C987" s="1">
        <v>46057</v>
      </c>
      <c r="D987" s="9">
        <v>0.9375</v>
      </c>
      <c r="E987" t="str">
        <f t="shared" si="75"/>
        <v>Weekday</v>
      </c>
      <c r="F987" t="str">
        <f t="shared" si="76"/>
        <v>Mar</v>
      </c>
      <c r="G987" t="str">
        <f>_xlfn.XLOOKUP(A987,Booking_data!$A$1:$A$6001,Booking_data!$D$1:$D$6001,"not found")</f>
        <v>M008</v>
      </c>
      <c r="H987" t="str">
        <f>_xlfn.XLOOKUP(G987,Movies_data!$A$1:$A$41,Movies_data!$B$1:$B$41,"not found")</f>
        <v>Love Today</v>
      </c>
      <c r="I987" t="str">
        <f>_xlfn.XLOOKUP(G987,Movies_data!$A$1:$A$41,Movies_data!$D$1:$D$41,"not found")</f>
        <v>Romance</v>
      </c>
      <c r="J987" t="str">
        <f>_xlfn.XLOOKUP(G987,Movies_data!$A$1:$A$41,Movies_data!$C$1:$C$41,"not found")</f>
        <v>Tamil</v>
      </c>
      <c r="K987">
        <f>_xlfn.XLOOKUP(G987,Movies_data!$A$1:$A$41,Movies_data!$H$1:$H$41,"Not Found")</f>
        <v>7.4</v>
      </c>
      <c r="L987" t="str">
        <f>_xlfn.XLOOKUP(A987,Booking_data!$A$1:$A$6001,Booking_data!$E$1:$E$6001,"not Found")</f>
        <v>C111</v>
      </c>
      <c r="M987" t="str">
        <f>_xlfn.XLOOKUP(L987,Cinemas_data!$A$1:$A$49,Cinemas_data!$I$1:$I$49,"not Found")</f>
        <v>Mukta A2 Cinemas City Centre</v>
      </c>
      <c r="N987" t="str">
        <f>_xlfn.XLOOKUP(L987,Cinemas_data!$A$1:$A$49,Cinemas_data!$C$1:$C$49,"not Found")</f>
        <v>Delhi</v>
      </c>
      <c r="O987">
        <f>_xlfn.XLOOKUP(A987,Booking_data!$A$1:$A$6001,Booking_data!$H$1:$H$6001,"not found")</f>
        <v>2</v>
      </c>
      <c r="P987">
        <f>_xlfn.XLOOKUP(A987,Booking_data!$A$1:$A$6001,Booking_data!$I$1:$I$6001,"not Found")</f>
        <v>180</v>
      </c>
      <c r="Q987">
        <f t="shared" si="77"/>
        <v>360</v>
      </c>
      <c r="R987" t="str">
        <f>_xlfn.XLOOKUP(A987,Booking_data!$A$1:$A$6001,Booking_data!$L$1:$L$6001,"Not Found")</f>
        <v>UPI</v>
      </c>
      <c r="S987">
        <f>_xlfn.XLOOKUP(A987,Booking_data!$A$1:$A$6001,Booking_data!$N$1:$N$6001,"not Found")</f>
        <v>57</v>
      </c>
      <c r="T987" t="str">
        <f>_xlfn.XLOOKUP(A987,Booking_data!$A$1:$A$6001,Booking_data!$O$1:$O$6001,"Not Found")</f>
        <v>Female</v>
      </c>
      <c r="U987" t="str">
        <f t="shared" si="78"/>
        <v>Above 45</v>
      </c>
      <c r="V987" t="str">
        <f t="shared" si="79"/>
        <v>Low Booking</v>
      </c>
    </row>
    <row r="988" spans="1:22" x14ac:dyDescent="0.25">
      <c r="A988" t="s">
        <v>1219</v>
      </c>
      <c r="B988" s="1">
        <v>46084</v>
      </c>
      <c r="C988" s="1">
        <v>46172</v>
      </c>
      <c r="D988" s="9">
        <v>0.9375</v>
      </c>
      <c r="E988" t="str">
        <f t="shared" si="75"/>
        <v>Weekday</v>
      </c>
      <c r="F988" t="str">
        <f t="shared" si="76"/>
        <v>Mar</v>
      </c>
      <c r="G988" t="str">
        <f>_xlfn.XLOOKUP(A988,Booking_data!$A$1:$A$6001,Booking_data!$D$1:$D$6001,"not found")</f>
        <v>M004</v>
      </c>
      <c r="H988" t="str">
        <f>_xlfn.XLOOKUP(G988,Movies_data!$A$1:$A$41,Movies_data!$B$1:$B$41,"not found")</f>
        <v>Ponniyin Selvan I</v>
      </c>
      <c r="I988" t="str">
        <f>_xlfn.XLOOKUP(G988,Movies_data!$A$1:$A$41,Movies_data!$D$1:$D$41,"not found")</f>
        <v>Drama</v>
      </c>
      <c r="J988" t="str">
        <f>_xlfn.XLOOKUP(G988,Movies_data!$A$1:$A$41,Movies_data!$C$1:$C$41,"not found")</f>
        <v>Tamil</v>
      </c>
      <c r="K988">
        <f>_xlfn.XLOOKUP(G988,Movies_data!$A$1:$A$41,Movies_data!$H$1:$H$41,"Not Found")</f>
        <v>7.6</v>
      </c>
      <c r="L988" t="str">
        <f>_xlfn.XLOOKUP(A988,Booking_data!$A$1:$A$6001,Booking_data!$E$1:$E$6001,"not Found")</f>
        <v>C113</v>
      </c>
      <c r="M988" t="str">
        <f>_xlfn.XLOOKUP(L988,Cinemas_data!$A$1:$A$49,Cinemas_data!$I$1:$I$49,"not Found")</f>
        <v>Asian Cinemas Forum Mall</v>
      </c>
      <c r="N988" t="str">
        <f>_xlfn.XLOOKUP(L988,Cinemas_data!$A$1:$A$49,Cinemas_data!$C$1:$C$49,"not Found")</f>
        <v>Delhi</v>
      </c>
      <c r="O988">
        <f>_xlfn.XLOOKUP(A988,Booking_data!$A$1:$A$6001,Booking_data!$H$1:$H$6001,"not found")</f>
        <v>4</v>
      </c>
      <c r="P988">
        <f>_xlfn.XLOOKUP(A988,Booking_data!$A$1:$A$6001,Booking_data!$I$1:$I$6001,"not Found")</f>
        <v>240</v>
      </c>
      <c r="Q988">
        <f t="shared" si="77"/>
        <v>960</v>
      </c>
      <c r="R988" t="str">
        <f>_xlfn.XLOOKUP(A988,Booking_data!$A$1:$A$6001,Booking_data!$L$1:$L$6001,"Not Found")</f>
        <v>Debit Card</v>
      </c>
      <c r="S988">
        <f>_xlfn.XLOOKUP(A988,Booking_data!$A$1:$A$6001,Booking_data!$N$1:$N$6001,"not Found")</f>
        <v>24</v>
      </c>
      <c r="T988" t="str">
        <f>_xlfn.XLOOKUP(A988,Booking_data!$A$1:$A$6001,Booking_data!$O$1:$O$6001,"Not Found")</f>
        <v>Other</v>
      </c>
      <c r="U988" t="str">
        <f t="shared" si="78"/>
        <v>Youngster</v>
      </c>
      <c r="V988" t="str">
        <f t="shared" si="79"/>
        <v>Medium Booking</v>
      </c>
    </row>
    <row r="989" spans="1:22" x14ac:dyDescent="0.25">
      <c r="A989" t="s">
        <v>1220</v>
      </c>
      <c r="B989" s="1">
        <v>46084</v>
      </c>
      <c r="C989" s="1">
        <v>46089</v>
      </c>
      <c r="D989" s="9">
        <v>0.88541666666666663</v>
      </c>
      <c r="E989" t="str">
        <f t="shared" si="75"/>
        <v>Weekday</v>
      </c>
      <c r="F989" t="str">
        <f t="shared" si="76"/>
        <v>Mar</v>
      </c>
      <c r="G989" t="str">
        <f>_xlfn.XLOOKUP(A989,Booking_data!$A$1:$A$6001,Booking_data!$D$1:$D$6001,"not found")</f>
        <v>M007</v>
      </c>
      <c r="H989" t="str">
        <f>_xlfn.XLOOKUP(G989,Movies_data!$A$1:$A$41,Movies_data!$B$1:$B$41,"not found")</f>
        <v>Good Night</v>
      </c>
      <c r="I989" t="str">
        <f>_xlfn.XLOOKUP(G989,Movies_data!$A$1:$A$41,Movies_data!$D$1:$D$41,"not found")</f>
        <v>Comedy</v>
      </c>
      <c r="J989" t="str">
        <f>_xlfn.XLOOKUP(G989,Movies_data!$A$1:$A$41,Movies_data!$C$1:$C$41,"not found")</f>
        <v>Tamil</v>
      </c>
      <c r="K989">
        <f>_xlfn.XLOOKUP(G989,Movies_data!$A$1:$A$41,Movies_data!$H$1:$H$41,"Not Found")</f>
        <v>8</v>
      </c>
      <c r="L989" t="str">
        <f>_xlfn.XLOOKUP(A989,Booking_data!$A$1:$A$6001,Booking_data!$E$1:$E$6001,"not Found")</f>
        <v>C162</v>
      </c>
      <c r="M989" t="str">
        <f>_xlfn.XLOOKUP(L989,Cinemas_data!$A$1:$A$49,Cinemas_data!$I$1:$I$49,"not Found")</f>
        <v>Cinepolis Grand Mall</v>
      </c>
      <c r="N989" t="str">
        <f>_xlfn.XLOOKUP(L989,Cinemas_data!$A$1:$A$49,Cinemas_data!$C$1:$C$49,"not Found")</f>
        <v>Thiruvananthapuram</v>
      </c>
      <c r="O989">
        <f>_xlfn.XLOOKUP(A989,Booking_data!$A$1:$A$6001,Booking_data!$H$1:$H$6001,"not found")</f>
        <v>2</v>
      </c>
      <c r="P989">
        <f>_xlfn.XLOOKUP(A989,Booking_data!$A$1:$A$6001,Booking_data!$I$1:$I$6001,"not Found")</f>
        <v>160</v>
      </c>
      <c r="Q989">
        <f t="shared" si="77"/>
        <v>320</v>
      </c>
      <c r="R989" t="str">
        <f>_xlfn.XLOOKUP(A989,Booking_data!$A$1:$A$6001,Booking_data!$L$1:$L$6001,"Not Found")</f>
        <v>Credit Card</v>
      </c>
      <c r="S989">
        <f>_xlfn.XLOOKUP(A989,Booking_data!$A$1:$A$6001,Booking_data!$N$1:$N$6001,"not Found")</f>
        <v>51</v>
      </c>
      <c r="T989" t="str">
        <f>_xlfn.XLOOKUP(A989,Booking_data!$A$1:$A$6001,Booking_data!$O$1:$O$6001,"Not Found")</f>
        <v>Female</v>
      </c>
      <c r="U989" t="str">
        <f t="shared" si="78"/>
        <v>Above 45</v>
      </c>
      <c r="V989" t="str">
        <f t="shared" si="79"/>
        <v>Low Booking</v>
      </c>
    </row>
    <row r="990" spans="1:22" x14ac:dyDescent="0.25">
      <c r="A990" t="s">
        <v>1221</v>
      </c>
      <c r="B990" s="1">
        <v>46084</v>
      </c>
      <c r="C990" s="1">
        <v>46120</v>
      </c>
      <c r="D990" s="9">
        <v>0.53125</v>
      </c>
      <c r="E990" t="str">
        <f t="shared" si="75"/>
        <v>Weekday</v>
      </c>
      <c r="F990" t="str">
        <f t="shared" si="76"/>
        <v>Mar</v>
      </c>
      <c r="G990" t="str">
        <f>_xlfn.XLOOKUP(A990,Booking_data!$A$1:$A$6001,Booking_data!$D$1:$D$6001,"not found")</f>
        <v>M019</v>
      </c>
      <c r="H990" t="str">
        <f>_xlfn.XLOOKUP(G990,Movies_data!$A$1:$A$41,Movies_data!$B$1:$B$41,"not found")</f>
        <v>Animal</v>
      </c>
      <c r="I990" t="str">
        <f>_xlfn.XLOOKUP(G990,Movies_data!$A$1:$A$41,Movies_data!$D$1:$D$41,"not found")</f>
        <v>Drama</v>
      </c>
      <c r="J990" t="str">
        <f>_xlfn.XLOOKUP(G990,Movies_data!$A$1:$A$41,Movies_data!$C$1:$C$41,"not found")</f>
        <v>Hindi</v>
      </c>
      <c r="K990">
        <f>_xlfn.XLOOKUP(G990,Movies_data!$A$1:$A$41,Movies_data!$H$1:$H$41,"Not Found")</f>
        <v>6.1</v>
      </c>
      <c r="L990" t="str">
        <f>_xlfn.XLOOKUP(A990,Booking_data!$A$1:$A$6001,Booking_data!$E$1:$E$6001,"not Found")</f>
        <v>C013</v>
      </c>
      <c r="M990" t="str">
        <f>_xlfn.XLOOKUP(L990,Cinemas_data!$A$1:$A$49,Cinemas_data!$I$1:$I$49,"not Found")</f>
        <v>Mukta A2 Cinemas Forum Mall</v>
      </c>
      <c r="N990" t="str">
        <f>_xlfn.XLOOKUP(L990,Cinemas_data!$A$1:$A$49,Cinemas_data!$C$1:$C$49,"not Found")</f>
        <v>Chennai</v>
      </c>
      <c r="O990">
        <f>_xlfn.XLOOKUP(A990,Booking_data!$A$1:$A$6001,Booking_data!$H$1:$H$6001,"not found")</f>
        <v>3</v>
      </c>
      <c r="P990">
        <f>_xlfn.XLOOKUP(A990,Booking_data!$A$1:$A$6001,Booking_data!$I$1:$I$6001,"not Found")</f>
        <v>320</v>
      </c>
      <c r="Q990">
        <f t="shared" si="77"/>
        <v>960</v>
      </c>
      <c r="R990" t="str">
        <f>_xlfn.XLOOKUP(A990,Booking_data!$A$1:$A$6001,Booking_data!$L$1:$L$6001,"Not Found")</f>
        <v>Credit Card</v>
      </c>
      <c r="S990">
        <f>_xlfn.XLOOKUP(A990,Booking_data!$A$1:$A$6001,Booking_data!$N$1:$N$6001,"not Found")</f>
        <v>18</v>
      </c>
      <c r="T990" t="str">
        <f>_xlfn.XLOOKUP(A990,Booking_data!$A$1:$A$6001,Booking_data!$O$1:$O$6001,"Not Found")</f>
        <v>Male</v>
      </c>
      <c r="U990" t="str">
        <f t="shared" si="78"/>
        <v>Youngster</v>
      </c>
      <c r="V990" t="str">
        <f t="shared" si="79"/>
        <v>Medium Booking</v>
      </c>
    </row>
    <row r="991" spans="1:22" x14ac:dyDescent="0.25">
      <c r="A991" t="s">
        <v>1222</v>
      </c>
      <c r="B991" s="1">
        <v>46084</v>
      </c>
      <c r="C991" s="1">
        <v>46105</v>
      </c>
      <c r="D991" s="9">
        <v>0.77083333333333337</v>
      </c>
      <c r="E991" t="str">
        <f t="shared" si="75"/>
        <v>Weekday</v>
      </c>
      <c r="F991" t="str">
        <f t="shared" si="76"/>
        <v>Mar</v>
      </c>
      <c r="G991" t="str">
        <f>_xlfn.XLOOKUP(A991,Booking_data!$A$1:$A$6001,Booking_data!$D$1:$D$6001,"not found")</f>
        <v>M019</v>
      </c>
      <c r="H991" t="str">
        <f>_xlfn.XLOOKUP(G991,Movies_data!$A$1:$A$41,Movies_data!$B$1:$B$41,"not found")</f>
        <v>Animal</v>
      </c>
      <c r="I991" t="str">
        <f>_xlfn.XLOOKUP(G991,Movies_data!$A$1:$A$41,Movies_data!$D$1:$D$41,"not found")</f>
        <v>Drama</v>
      </c>
      <c r="J991" t="str">
        <f>_xlfn.XLOOKUP(G991,Movies_data!$A$1:$A$41,Movies_data!$C$1:$C$41,"not found")</f>
        <v>Hindi</v>
      </c>
      <c r="K991">
        <f>_xlfn.XLOOKUP(G991,Movies_data!$A$1:$A$41,Movies_data!$H$1:$H$41,"Not Found")</f>
        <v>6.1</v>
      </c>
      <c r="L991" t="str">
        <f>_xlfn.XLOOKUP(A991,Booking_data!$A$1:$A$6001,Booking_data!$E$1:$E$6001,"not Found")</f>
        <v>C111</v>
      </c>
      <c r="M991" t="str">
        <f>_xlfn.XLOOKUP(L991,Cinemas_data!$A$1:$A$49,Cinemas_data!$I$1:$I$49,"not Found")</f>
        <v>Mukta A2 Cinemas City Centre</v>
      </c>
      <c r="N991" t="str">
        <f>_xlfn.XLOOKUP(L991,Cinemas_data!$A$1:$A$49,Cinemas_data!$C$1:$C$49,"not Found")</f>
        <v>Delhi</v>
      </c>
      <c r="O991">
        <f>_xlfn.XLOOKUP(A991,Booking_data!$A$1:$A$6001,Booking_data!$H$1:$H$6001,"not found")</f>
        <v>2</v>
      </c>
      <c r="P991">
        <f>_xlfn.XLOOKUP(A991,Booking_data!$A$1:$A$6001,Booking_data!$I$1:$I$6001,"not Found")</f>
        <v>180</v>
      </c>
      <c r="Q991">
        <f t="shared" si="77"/>
        <v>360</v>
      </c>
      <c r="R991" t="str">
        <f>_xlfn.XLOOKUP(A991,Booking_data!$A$1:$A$6001,Booking_data!$L$1:$L$6001,"Not Found")</f>
        <v>Net Banking</v>
      </c>
      <c r="S991">
        <f>_xlfn.XLOOKUP(A991,Booking_data!$A$1:$A$6001,Booking_data!$N$1:$N$6001,"not Found")</f>
        <v>43</v>
      </c>
      <c r="T991" t="str">
        <f>_xlfn.XLOOKUP(A991,Booking_data!$A$1:$A$6001,Booking_data!$O$1:$O$6001,"Not Found")</f>
        <v>Other</v>
      </c>
      <c r="U991" t="str">
        <f t="shared" si="78"/>
        <v>Middle Age</v>
      </c>
      <c r="V991" t="str">
        <f t="shared" si="79"/>
        <v>Low Booking</v>
      </c>
    </row>
    <row r="992" spans="1:22" x14ac:dyDescent="0.25">
      <c r="A992" t="s">
        <v>1223</v>
      </c>
      <c r="B992" s="1">
        <v>46084</v>
      </c>
      <c r="C992" s="1">
        <v>46169</v>
      </c>
      <c r="D992" s="9">
        <v>0.64583333333333337</v>
      </c>
      <c r="E992" t="str">
        <f t="shared" si="75"/>
        <v>Weekday</v>
      </c>
      <c r="F992" t="str">
        <f t="shared" si="76"/>
        <v>Mar</v>
      </c>
      <c r="G992" t="str">
        <f>_xlfn.XLOOKUP(A992,Booking_data!$A$1:$A$6001,Booking_data!$D$1:$D$6001,"not found")</f>
        <v>M003</v>
      </c>
      <c r="H992" t="str">
        <f>_xlfn.XLOOKUP(G992,Movies_data!$A$1:$A$41,Movies_data!$B$1:$B$41,"not found")</f>
        <v>Vikram</v>
      </c>
      <c r="I992" t="str">
        <f>_xlfn.XLOOKUP(G992,Movies_data!$A$1:$A$41,Movies_data!$D$1:$D$41,"not found")</f>
        <v>Action</v>
      </c>
      <c r="J992" t="str">
        <f>_xlfn.XLOOKUP(G992,Movies_data!$A$1:$A$41,Movies_data!$C$1:$C$41,"not found")</f>
        <v>Tamil</v>
      </c>
      <c r="K992">
        <f>_xlfn.XLOOKUP(G992,Movies_data!$A$1:$A$41,Movies_data!$H$1:$H$41,"Not Found")</f>
        <v>8.3000000000000007</v>
      </c>
      <c r="L992" t="str">
        <f>_xlfn.XLOOKUP(A992,Booking_data!$A$1:$A$6001,Booking_data!$E$1:$E$6001,"not Found")</f>
        <v>C063</v>
      </c>
      <c r="M992" t="str">
        <f>_xlfn.XLOOKUP(L992,Cinemas_data!$A$1:$A$49,Cinemas_data!$I$1:$I$49,"not Found")</f>
        <v>INOX Forum Mall</v>
      </c>
      <c r="N992" t="str">
        <f>_xlfn.XLOOKUP(L992,Cinemas_data!$A$1:$A$49,Cinemas_data!$C$1:$C$49,"not Found")</f>
        <v>Mysuru</v>
      </c>
      <c r="O992">
        <f>_xlfn.XLOOKUP(A992,Booking_data!$A$1:$A$6001,Booking_data!$H$1:$H$6001,"not found")</f>
        <v>5</v>
      </c>
      <c r="P992">
        <f>_xlfn.XLOOKUP(A992,Booking_data!$A$1:$A$6001,Booking_data!$I$1:$I$6001,"not Found")</f>
        <v>420</v>
      </c>
      <c r="Q992">
        <f t="shared" si="77"/>
        <v>2100</v>
      </c>
      <c r="R992" t="str">
        <f>_xlfn.XLOOKUP(A992,Booking_data!$A$1:$A$6001,Booking_data!$L$1:$L$6001,"Not Found")</f>
        <v>Wallet</v>
      </c>
      <c r="S992">
        <f>_xlfn.XLOOKUP(A992,Booking_data!$A$1:$A$6001,Booking_data!$N$1:$N$6001,"not Found")</f>
        <v>34</v>
      </c>
      <c r="T992" t="str">
        <f>_xlfn.XLOOKUP(A992,Booking_data!$A$1:$A$6001,Booking_data!$O$1:$O$6001,"Not Found")</f>
        <v>Female</v>
      </c>
      <c r="U992" t="str">
        <f t="shared" si="78"/>
        <v>Middle Age</v>
      </c>
      <c r="V992" t="str">
        <f t="shared" si="79"/>
        <v>High Booking</v>
      </c>
    </row>
    <row r="993" spans="1:22" x14ac:dyDescent="0.25">
      <c r="A993" t="s">
        <v>1224</v>
      </c>
      <c r="B993" s="1">
        <v>46084</v>
      </c>
      <c r="C993" s="1">
        <v>46199</v>
      </c>
      <c r="D993" s="9">
        <v>0.53125</v>
      </c>
      <c r="E993" t="str">
        <f t="shared" si="75"/>
        <v>Weekday</v>
      </c>
      <c r="F993" t="str">
        <f t="shared" si="76"/>
        <v>Mar</v>
      </c>
      <c r="G993" t="str">
        <f>_xlfn.XLOOKUP(A993,Booking_data!$A$1:$A$6001,Booking_data!$D$1:$D$6001,"not found")</f>
        <v>M029</v>
      </c>
      <c r="H993" t="str">
        <f>_xlfn.XLOOKUP(G993,Movies_data!$A$1:$A$41,Movies_data!$B$1:$B$41,"not found")</f>
        <v>777 Charlie</v>
      </c>
      <c r="I993" t="str">
        <f>_xlfn.XLOOKUP(G993,Movies_data!$A$1:$A$41,Movies_data!$D$1:$D$41,"not found")</f>
        <v>Adventure</v>
      </c>
      <c r="J993" t="str">
        <f>_xlfn.XLOOKUP(G993,Movies_data!$A$1:$A$41,Movies_data!$C$1:$C$41,"not found")</f>
        <v>Kannada</v>
      </c>
      <c r="K993">
        <f>_xlfn.XLOOKUP(G993,Movies_data!$A$1:$A$41,Movies_data!$H$1:$H$41,"Not Found")</f>
        <v>8.6999999999999993</v>
      </c>
      <c r="L993" t="str">
        <f>_xlfn.XLOOKUP(A993,Booking_data!$A$1:$A$6001,Booking_data!$E$1:$E$6001,"not Found")</f>
        <v>C062</v>
      </c>
      <c r="M993" t="str">
        <f>_xlfn.XLOOKUP(L993,Cinemas_data!$A$1:$A$49,Cinemas_data!$I$1:$I$49,"not Found")</f>
        <v>PVR Grand Mall</v>
      </c>
      <c r="N993" t="str">
        <f>_xlfn.XLOOKUP(L993,Cinemas_data!$A$1:$A$49,Cinemas_data!$C$1:$C$49,"not Found")</f>
        <v>Mysuru</v>
      </c>
      <c r="O993">
        <f>_xlfn.XLOOKUP(A993,Booking_data!$A$1:$A$6001,Booking_data!$H$1:$H$6001,"not found")</f>
        <v>4</v>
      </c>
      <c r="P993">
        <f>_xlfn.XLOOKUP(A993,Booking_data!$A$1:$A$6001,Booking_data!$I$1:$I$6001,"not Found")</f>
        <v>240</v>
      </c>
      <c r="Q993">
        <f t="shared" si="77"/>
        <v>960</v>
      </c>
      <c r="R993" t="str">
        <f>_xlfn.XLOOKUP(A993,Booking_data!$A$1:$A$6001,Booking_data!$L$1:$L$6001,"Not Found")</f>
        <v>Credit Card</v>
      </c>
      <c r="S993">
        <f>_xlfn.XLOOKUP(A993,Booking_data!$A$1:$A$6001,Booking_data!$N$1:$N$6001,"not Found")</f>
        <v>52</v>
      </c>
      <c r="T993" t="str">
        <f>_xlfn.XLOOKUP(A993,Booking_data!$A$1:$A$6001,Booking_data!$O$1:$O$6001,"Not Found")</f>
        <v>Female</v>
      </c>
      <c r="U993" t="str">
        <f t="shared" si="78"/>
        <v>Above 45</v>
      </c>
      <c r="V993" t="str">
        <f t="shared" si="79"/>
        <v>Medium Booking</v>
      </c>
    </row>
    <row r="994" spans="1:22" x14ac:dyDescent="0.25">
      <c r="A994" t="s">
        <v>1225</v>
      </c>
      <c r="B994" s="1">
        <v>46084</v>
      </c>
      <c r="C994" s="1">
        <v>46057</v>
      </c>
      <c r="D994" s="9">
        <v>0.53125</v>
      </c>
      <c r="E994" t="str">
        <f t="shared" si="75"/>
        <v>Weekday</v>
      </c>
      <c r="F994" t="str">
        <f t="shared" si="76"/>
        <v>Mar</v>
      </c>
      <c r="G994" t="str">
        <f>_xlfn.XLOOKUP(A994,Booking_data!$A$1:$A$6001,Booking_data!$D$1:$D$6001,"not found")</f>
        <v>M004</v>
      </c>
      <c r="H994" t="str">
        <f>_xlfn.XLOOKUP(G994,Movies_data!$A$1:$A$41,Movies_data!$B$1:$B$41,"not found")</f>
        <v>Ponniyin Selvan I</v>
      </c>
      <c r="I994" t="str">
        <f>_xlfn.XLOOKUP(G994,Movies_data!$A$1:$A$41,Movies_data!$D$1:$D$41,"not found")</f>
        <v>Drama</v>
      </c>
      <c r="J994" t="str">
        <f>_xlfn.XLOOKUP(G994,Movies_data!$A$1:$A$41,Movies_data!$C$1:$C$41,"not found")</f>
        <v>Tamil</v>
      </c>
      <c r="K994">
        <f>_xlfn.XLOOKUP(G994,Movies_data!$A$1:$A$41,Movies_data!$H$1:$H$41,"Not Found")</f>
        <v>7.6</v>
      </c>
      <c r="L994" t="str">
        <f>_xlfn.XLOOKUP(A994,Booking_data!$A$1:$A$6001,Booking_data!$E$1:$E$6001,"not Found")</f>
        <v>C082</v>
      </c>
      <c r="M994" t="str">
        <f>_xlfn.XLOOKUP(L994,Cinemas_data!$A$1:$A$49,Cinemas_data!$I$1:$I$49,"not Found")</f>
        <v>Cinepolis Grand Mall</v>
      </c>
      <c r="N994" t="str">
        <f>_xlfn.XLOOKUP(L994,Cinemas_data!$A$1:$A$49,Cinemas_data!$C$1:$C$49,"not Found")</f>
        <v>Vijayawada</v>
      </c>
      <c r="O994">
        <f>_xlfn.XLOOKUP(A994,Booking_data!$A$1:$A$6001,Booking_data!$H$1:$H$6001,"not found")</f>
        <v>3</v>
      </c>
      <c r="P994">
        <f>_xlfn.XLOOKUP(A994,Booking_data!$A$1:$A$6001,Booking_data!$I$1:$I$6001,"not Found")</f>
        <v>280</v>
      </c>
      <c r="Q994">
        <f t="shared" si="77"/>
        <v>840</v>
      </c>
      <c r="R994" t="str">
        <f>_xlfn.XLOOKUP(A994,Booking_data!$A$1:$A$6001,Booking_data!$L$1:$L$6001,"Not Found")</f>
        <v>Wallet</v>
      </c>
      <c r="S994">
        <f>_xlfn.XLOOKUP(A994,Booking_data!$A$1:$A$6001,Booking_data!$N$1:$N$6001,"not Found")</f>
        <v>50</v>
      </c>
      <c r="T994" t="str">
        <f>_xlfn.XLOOKUP(A994,Booking_data!$A$1:$A$6001,Booking_data!$O$1:$O$6001,"Not Found")</f>
        <v>Male</v>
      </c>
      <c r="U994" t="str">
        <f t="shared" si="78"/>
        <v>Above 45</v>
      </c>
      <c r="V994" t="str">
        <f t="shared" si="79"/>
        <v>Medium Booking</v>
      </c>
    </row>
    <row r="995" spans="1:22" x14ac:dyDescent="0.25">
      <c r="A995" t="s">
        <v>1226</v>
      </c>
      <c r="B995" s="1">
        <v>46084</v>
      </c>
      <c r="C995" s="1">
        <v>46200</v>
      </c>
      <c r="D995" s="9">
        <v>0.88541666666666663</v>
      </c>
      <c r="E995" t="str">
        <f t="shared" si="75"/>
        <v>Weekday</v>
      </c>
      <c r="F995" t="str">
        <f t="shared" si="76"/>
        <v>Mar</v>
      </c>
      <c r="G995" t="str">
        <f>_xlfn.XLOOKUP(A995,Booking_data!$A$1:$A$6001,Booking_data!$D$1:$D$6001,"not found")</f>
        <v>M029</v>
      </c>
      <c r="H995" t="str">
        <f>_xlfn.XLOOKUP(G995,Movies_data!$A$1:$A$41,Movies_data!$B$1:$B$41,"not found")</f>
        <v>777 Charlie</v>
      </c>
      <c r="I995" t="str">
        <f>_xlfn.XLOOKUP(G995,Movies_data!$A$1:$A$41,Movies_data!$D$1:$D$41,"not found")</f>
        <v>Adventure</v>
      </c>
      <c r="J995" t="str">
        <f>_xlfn.XLOOKUP(G995,Movies_data!$A$1:$A$41,Movies_data!$C$1:$C$41,"not found")</f>
        <v>Kannada</v>
      </c>
      <c r="K995">
        <f>_xlfn.XLOOKUP(G995,Movies_data!$A$1:$A$41,Movies_data!$H$1:$H$41,"Not Found")</f>
        <v>8.6999999999999993</v>
      </c>
      <c r="L995" t="str">
        <f>_xlfn.XLOOKUP(A995,Booking_data!$A$1:$A$6001,Booking_data!$E$1:$E$6001,"not Found")</f>
        <v>C051</v>
      </c>
      <c r="M995" t="str">
        <f>_xlfn.XLOOKUP(L995,Cinemas_data!$A$1:$A$49,Cinemas_data!$I$1:$I$49,"not Found")</f>
        <v>Asian Cinemas City Centre</v>
      </c>
      <c r="N995" t="str">
        <f>_xlfn.XLOOKUP(L995,Cinemas_data!$A$1:$A$49,Cinemas_data!$C$1:$C$49,"not Found")</f>
        <v>Bengaluru</v>
      </c>
      <c r="O995">
        <f>_xlfn.XLOOKUP(A995,Booking_data!$A$1:$A$6001,Booking_data!$H$1:$H$6001,"not found")</f>
        <v>3</v>
      </c>
      <c r="P995">
        <f>_xlfn.XLOOKUP(A995,Booking_data!$A$1:$A$6001,Booking_data!$I$1:$I$6001,"not Found")</f>
        <v>280</v>
      </c>
      <c r="Q995">
        <f t="shared" si="77"/>
        <v>840</v>
      </c>
      <c r="R995" t="str">
        <f>_xlfn.XLOOKUP(A995,Booking_data!$A$1:$A$6001,Booking_data!$L$1:$L$6001,"Not Found")</f>
        <v>Wallet</v>
      </c>
      <c r="S995">
        <f>_xlfn.XLOOKUP(A995,Booking_data!$A$1:$A$6001,Booking_data!$N$1:$N$6001,"not Found")</f>
        <v>51</v>
      </c>
      <c r="T995" t="str">
        <f>_xlfn.XLOOKUP(A995,Booking_data!$A$1:$A$6001,Booking_data!$O$1:$O$6001,"Not Found")</f>
        <v>Female</v>
      </c>
      <c r="U995" t="str">
        <f t="shared" si="78"/>
        <v>Above 45</v>
      </c>
      <c r="V995" t="str">
        <f t="shared" si="79"/>
        <v>Medium Booking</v>
      </c>
    </row>
    <row r="996" spans="1:22" x14ac:dyDescent="0.25">
      <c r="A996" t="s">
        <v>1227</v>
      </c>
      <c r="B996" s="1">
        <v>46084</v>
      </c>
      <c r="C996" s="1">
        <v>46202</v>
      </c>
      <c r="D996" s="9">
        <v>0.88541666666666663</v>
      </c>
      <c r="E996" t="str">
        <f t="shared" si="75"/>
        <v>Weekday</v>
      </c>
      <c r="F996" t="str">
        <f t="shared" si="76"/>
        <v>Mar</v>
      </c>
      <c r="G996" t="str">
        <f>_xlfn.XLOOKUP(A996,Booking_data!$A$1:$A$6001,Booking_data!$D$1:$D$6001,"not found")</f>
        <v>M010</v>
      </c>
      <c r="H996" t="str">
        <f>_xlfn.XLOOKUP(G996,Movies_data!$A$1:$A$41,Movies_data!$B$1:$B$41,"not found")</f>
        <v>Captain Miller</v>
      </c>
      <c r="I996" t="str">
        <f>_xlfn.XLOOKUP(G996,Movies_data!$A$1:$A$41,Movies_data!$D$1:$D$41,"not found")</f>
        <v>Action</v>
      </c>
      <c r="J996" t="str">
        <f>_xlfn.XLOOKUP(G996,Movies_data!$A$1:$A$41,Movies_data!$C$1:$C$41,"not found")</f>
        <v>Tamil</v>
      </c>
      <c r="K996">
        <f>_xlfn.XLOOKUP(G996,Movies_data!$A$1:$A$41,Movies_data!$H$1:$H$41,"Not Found")</f>
        <v>7</v>
      </c>
      <c r="L996" t="str">
        <f>_xlfn.XLOOKUP(A996,Booking_data!$A$1:$A$6001,Booking_data!$E$1:$E$6001,"not Found")</f>
        <v>C031</v>
      </c>
      <c r="M996" t="str">
        <f>_xlfn.XLOOKUP(L996,Cinemas_data!$A$1:$A$49,Cinemas_data!$I$1:$I$49,"not Found")</f>
        <v>Mukta A2 Cinemas City Centre</v>
      </c>
      <c r="N996" t="str">
        <f>_xlfn.XLOOKUP(L996,Cinemas_data!$A$1:$A$49,Cinemas_data!$C$1:$C$49,"not Found")</f>
        <v>Madurai</v>
      </c>
      <c r="O996">
        <f>_xlfn.XLOOKUP(A996,Booking_data!$A$1:$A$6001,Booking_data!$H$1:$H$6001,"not found")</f>
        <v>3</v>
      </c>
      <c r="P996">
        <f>_xlfn.XLOOKUP(A996,Booking_data!$A$1:$A$6001,Booking_data!$I$1:$I$6001,"not Found")</f>
        <v>240</v>
      </c>
      <c r="Q996">
        <f t="shared" si="77"/>
        <v>720</v>
      </c>
      <c r="R996" t="str">
        <f>_xlfn.XLOOKUP(A996,Booking_data!$A$1:$A$6001,Booking_data!$L$1:$L$6001,"Not Found")</f>
        <v>Net Banking</v>
      </c>
      <c r="S996">
        <f>_xlfn.XLOOKUP(A996,Booking_data!$A$1:$A$6001,Booking_data!$N$1:$N$6001,"not Found")</f>
        <v>27</v>
      </c>
      <c r="T996" t="str">
        <f>_xlfn.XLOOKUP(A996,Booking_data!$A$1:$A$6001,Booking_data!$O$1:$O$6001,"Not Found")</f>
        <v>Male</v>
      </c>
      <c r="U996" t="str">
        <f t="shared" si="78"/>
        <v>Youngster</v>
      </c>
      <c r="V996" t="str">
        <f t="shared" si="79"/>
        <v>Medium Booking</v>
      </c>
    </row>
    <row r="997" spans="1:22" x14ac:dyDescent="0.25">
      <c r="A997" t="s">
        <v>1228</v>
      </c>
      <c r="B997" s="1">
        <v>46084</v>
      </c>
      <c r="C997" s="1">
        <v>46041</v>
      </c>
      <c r="D997" s="9">
        <v>0.39583333333333331</v>
      </c>
      <c r="E997" t="str">
        <f t="shared" si="75"/>
        <v>Weekday</v>
      </c>
      <c r="F997" t="str">
        <f t="shared" si="76"/>
        <v>Mar</v>
      </c>
      <c r="G997" t="str">
        <f>_xlfn.XLOOKUP(A997,Booking_data!$A$1:$A$6001,Booking_data!$D$1:$D$6001,"not found")</f>
        <v>M008</v>
      </c>
      <c r="H997" t="str">
        <f>_xlfn.XLOOKUP(G997,Movies_data!$A$1:$A$41,Movies_data!$B$1:$B$41,"not found")</f>
        <v>Love Today</v>
      </c>
      <c r="I997" t="str">
        <f>_xlfn.XLOOKUP(G997,Movies_data!$A$1:$A$41,Movies_data!$D$1:$D$41,"not found")</f>
        <v>Romance</v>
      </c>
      <c r="J997" t="str">
        <f>_xlfn.XLOOKUP(G997,Movies_data!$A$1:$A$41,Movies_data!$C$1:$C$41,"not found")</f>
        <v>Tamil</v>
      </c>
      <c r="K997">
        <f>_xlfn.XLOOKUP(G997,Movies_data!$A$1:$A$41,Movies_data!$H$1:$H$41,"Not Found")</f>
        <v>7.4</v>
      </c>
      <c r="L997" t="str">
        <f>_xlfn.XLOOKUP(A997,Booking_data!$A$1:$A$6001,Booking_data!$E$1:$E$6001,"not Found")</f>
        <v>C121</v>
      </c>
      <c r="M997" t="str">
        <f>_xlfn.XLOOKUP(L997,Cinemas_data!$A$1:$A$49,Cinemas_data!$I$1:$I$49,"not Found")</f>
        <v>MovieMax City Centre</v>
      </c>
      <c r="N997" t="str">
        <f>_xlfn.XLOOKUP(L997,Cinemas_data!$A$1:$A$49,Cinemas_data!$C$1:$C$49,"not Found")</f>
        <v>Noida</v>
      </c>
      <c r="O997">
        <f>_xlfn.XLOOKUP(A997,Booking_data!$A$1:$A$6001,Booking_data!$H$1:$H$6001,"not found")</f>
        <v>5</v>
      </c>
      <c r="P997">
        <f>_xlfn.XLOOKUP(A997,Booking_data!$A$1:$A$6001,Booking_data!$I$1:$I$6001,"not Found")</f>
        <v>320</v>
      </c>
      <c r="Q997">
        <f t="shared" si="77"/>
        <v>1600</v>
      </c>
      <c r="R997" t="str">
        <f>_xlfn.XLOOKUP(A997,Booking_data!$A$1:$A$6001,Booking_data!$L$1:$L$6001,"Not Found")</f>
        <v>Debit Card</v>
      </c>
      <c r="S997">
        <f>_xlfn.XLOOKUP(A997,Booking_data!$A$1:$A$6001,Booking_data!$N$1:$N$6001,"not Found")</f>
        <v>37</v>
      </c>
      <c r="T997" t="str">
        <f>_xlfn.XLOOKUP(A997,Booking_data!$A$1:$A$6001,Booking_data!$O$1:$O$6001,"Not Found")</f>
        <v>Other</v>
      </c>
      <c r="U997" t="str">
        <f t="shared" si="78"/>
        <v>Middle Age</v>
      </c>
      <c r="V997" t="str">
        <f t="shared" si="79"/>
        <v>High Booking</v>
      </c>
    </row>
    <row r="998" spans="1:22" x14ac:dyDescent="0.25">
      <c r="A998" t="s">
        <v>1229</v>
      </c>
      <c r="B998" s="1">
        <v>46084</v>
      </c>
      <c r="C998" s="1">
        <v>46077</v>
      </c>
      <c r="D998" s="9">
        <v>0.77083333333333337</v>
      </c>
      <c r="E998" t="str">
        <f t="shared" si="75"/>
        <v>Weekday</v>
      </c>
      <c r="F998" t="str">
        <f t="shared" si="76"/>
        <v>Mar</v>
      </c>
      <c r="G998" t="str">
        <f>_xlfn.XLOOKUP(A998,Booking_data!$A$1:$A$6001,Booking_data!$D$1:$D$6001,"not found")</f>
        <v>M002</v>
      </c>
      <c r="H998" t="str">
        <f>_xlfn.XLOOKUP(G998,Movies_data!$A$1:$A$41,Movies_data!$B$1:$B$41,"not found")</f>
        <v>Jailer</v>
      </c>
      <c r="I998" t="str">
        <f>_xlfn.XLOOKUP(G998,Movies_data!$A$1:$A$41,Movies_data!$D$1:$D$41,"not found")</f>
        <v>Action</v>
      </c>
      <c r="J998" t="str">
        <f>_xlfn.XLOOKUP(G998,Movies_data!$A$1:$A$41,Movies_data!$C$1:$C$41,"not found")</f>
        <v>Tamil</v>
      </c>
      <c r="K998">
        <f>_xlfn.XLOOKUP(G998,Movies_data!$A$1:$A$41,Movies_data!$H$1:$H$41,"Not Found")</f>
        <v>7.1</v>
      </c>
      <c r="L998" t="str">
        <f>_xlfn.XLOOKUP(A998,Booking_data!$A$1:$A$6001,Booking_data!$E$1:$E$6001,"not Found")</f>
        <v>C093</v>
      </c>
      <c r="M998" t="str">
        <f>_xlfn.XLOOKUP(L998,Cinemas_data!$A$1:$A$49,Cinemas_data!$I$1:$I$49,"not Found")</f>
        <v>Mukta A2 Cinemas Forum Mall</v>
      </c>
      <c r="N998" t="str">
        <f>_xlfn.XLOOKUP(L998,Cinemas_data!$A$1:$A$49,Cinemas_data!$C$1:$C$49,"not Found")</f>
        <v>Mumbai</v>
      </c>
      <c r="O998">
        <f>_xlfn.XLOOKUP(A998,Booking_data!$A$1:$A$6001,Booking_data!$H$1:$H$6001,"not found")</f>
        <v>2</v>
      </c>
      <c r="P998">
        <f>_xlfn.XLOOKUP(A998,Booking_data!$A$1:$A$6001,Booking_data!$I$1:$I$6001,"not Found")</f>
        <v>240</v>
      </c>
      <c r="Q998">
        <f t="shared" si="77"/>
        <v>480</v>
      </c>
      <c r="R998" t="str">
        <f>_xlfn.XLOOKUP(A998,Booking_data!$A$1:$A$6001,Booking_data!$L$1:$L$6001,"Not Found")</f>
        <v>Net Banking</v>
      </c>
      <c r="S998">
        <f>_xlfn.XLOOKUP(A998,Booking_data!$A$1:$A$6001,Booking_data!$N$1:$N$6001,"not Found")</f>
        <v>33</v>
      </c>
      <c r="T998" t="str">
        <f>_xlfn.XLOOKUP(A998,Booking_data!$A$1:$A$6001,Booking_data!$O$1:$O$6001,"Not Found")</f>
        <v>Female</v>
      </c>
      <c r="U998" t="str">
        <f t="shared" si="78"/>
        <v>Middle Age</v>
      </c>
      <c r="V998" t="str">
        <f t="shared" si="79"/>
        <v>Low Booking</v>
      </c>
    </row>
    <row r="999" spans="1:22" x14ac:dyDescent="0.25">
      <c r="A999" t="s">
        <v>1230</v>
      </c>
      <c r="B999" s="1">
        <v>46084</v>
      </c>
      <c r="C999" s="1">
        <v>46091</v>
      </c>
      <c r="D999" s="9">
        <v>0.53125</v>
      </c>
      <c r="E999" t="str">
        <f t="shared" si="75"/>
        <v>Weekday</v>
      </c>
      <c r="F999" t="str">
        <f t="shared" si="76"/>
        <v>Mar</v>
      </c>
      <c r="G999" t="str">
        <f>_xlfn.XLOOKUP(A999,Booking_data!$A$1:$A$6001,Booking_data!$D$1:$D$6001,"not found")</f>
        <v>M002</v>
      </c>
      <c r="H999" t="str">
        <f>_xlfn.XLOOKUP(G999,Movies_data!$A$1:$A$41,Movies_data!$B$1:$B$41,"not found")</f>
        <v>Jailer</v>
      </c>
      <c r="I999" t="str">
        <f>_xlfn.XLOOKUP(G999,Movies_data!$A$1:$A$41,Movies_data!$D$1:$D$41,"not found")</f>
        <v>Action</v>
      </c>
      <c r="J999" t="str">
        <f>_xlfn.XLOOKUP(G999,Movies_data!$A$1:$A$41,Movies_data!$C$1:$C$41,"not found")</f>
        <v>Tamil</v>
      </c>
      <c r="K999">
        <f>_xlfn.XLOOKUP(G999,Movies_data!$A$1:$A$41,Movies_data!$H$1:$H$41,"Not Found")</f>
        <v>7.1</v>
      </c>
      <c r="L999" t="str">
        <f>_xlfn.XLOOKUP(A999,Booking_data!$A$1:$A$6001,Booking_data!$E$1:$E$6001,"not Found")</f>
        <v>C063</v>
      </c>
      <c r="M999" t="str">
        <f>_xlfn.XLOOKUP(L999,Cinemas_data!$A$1:$A$49,Cinemas_data!$I$1:$I$49,"not Found")</f>
        <v>INOX Forum Mall</v>
      </c>
      <c r="N999" t="str">
        <f>_xlfn.XLOOKUP(L999,Cinemas_data!$A$1:$A$49,Cinemas_data!$C$1:$C$49,"not Found")</f>
        <v>Mysuru</v>
      </c>
      <c r="O999">
        <f>_xlfn.XLOOKUP(A999,Booking_data!$A$1:$A$6001,Booking_data!$H$1:$H$6001,"not found")</f>
        <v>5</v>
      </c>
      <c r="P999">
        <f>_xlfn.XLOOKUP(A999,Booking_data!$A$1:$A$6001,Booking_data!$I$1:$I$6001,"not Found")</f>
        <v>240</v>
      </c>
      <c r="Q999">
        <f t="shared" si="77"/>
        <v>1200</v>
      </c>
      <c r="R999" t="str">
        <f>_xlfn.XLOOKUP(A999,Booking_data!$A$1:$A$6001,Booking_data!$L$1:$L$6001,"Not Found")</f>
        <v>Credit Card</v>
      </c>
      <c r="S999">
        <f>_xlfn.XLOOKUP(A999,Booking_data!$A$1:$A$6001,Booking_data!$N$1:$N$6001,"not Found")</f>
        <v>27</v>
      </c>
      <c r="T999" t="str">
        <f>_xlfn.XLOOKUP(A999,Booking_data!$A$1:$A$6001,Booking_data!$O$1:$O$6001,"Not Found")</f>
        <v>Other</v>
      </c>
      <c r="U999" t="str">
        <f t="shared" si="78"/>
        <v>Youngster</v>
      </c>
      <c r="V999" t="str">
        <f t="shared" si="79"/>
        <v>High Booking</v>
      </c>
    </row>
    <row r="1000" spans="1:22" x14ac:dyDescent="0.25">
      <c r="A1000" t="s">
        <v>1231</v>
      </c>
      <c r="B1000" s="1">
        <v>46084</v>
      </c>
      <c r="C1000" s="1">
        <v>46106</v>
      </c>
      <c r="D1000" s="9">
        <v>0.9375</v>
      </c>
      <c r="E1000" t="str">
        <f t="shared" si="75"/>
        <v>Weekday</v>
      </c>
      <c r="F1000" t="str">
        <f t="shared" si="76"/>
        <v>Mar</v>
      </c>
      <c r="G1000" t="str">
        <f>_xlfn.XLOOKUP(A1000,Booking_data!$A$1:$A$6001,Booking_data!$D$1:$D$6001,"not found")</f>
        <v>M022</v>
      </c>
      <c r="H1000" t="str">
        <f>_xlfn.XLOOKUP(G1000,Movies_data!$A$1:$A$41,Movies_data!$B$1:$B$41,"not found")</f>
        <v>12th Fail</v>
      </c>
      <c r="I1000" t="str">
        <f>_xlfn.XLOOKUP(G1000,Movies_data!$A$1:$A$41,Movies_data!$D$1:$D$41,"not found")</f>
        <v>Drama</v>
      </c>
      <c r="J1000" t="str">
        <f>_xlfn.XLOOKUP(G1000,Movies_data!$A$1:$A$41,Movies_data!$C$1:$C$41,"not found")</f>
        <v>Hindi</v>
      </c>
      <c r="K1000">
        <f>_xlfn.XLOOKUP(G1000,Movies_data!$A$1:$A$41,Movies_data!$H$1:$H$41,"Not Found")</f>
        <v>9</v>
      </c>
      <c r="L1000" t="str">
        <f>_xlfn.XLOOKUP(A1000,Booking_data!$A$1:$A$6001,Booking_data!$E$1:$E$6001,"not Found")</f>
        <v>C121</v>
      </c>
      <c r="M1000" t="str">
        <f>_xlfn.XLOOKUP(L1000,Cinemas_data!$A$1:$A$49,Cinemas_data!$I$1:$I$49,"not Found")</f>
        <v>MovieMax City Centre</v>
      </c>
      <c r="N1000" t="str">
        <f>_xlfn.XLOOKUP(L1000,Cinemas_data!$A$1:$A$49,Cinemas_data!$C$1:$C$49,"not Found")</f>
        <v>Noida</v>
      </c>
      <c r="O1000">
        <f>_xlfn.XLOOKUP(A1000,Booking_data!$A$1:$A$6001,Booking_data!$H$1:$H$6001,"not found")</f>
        <v>3</v>
      </c>
      <c r="P1000">
        <f>_xlfn.XLOOKUP(A1000,Booking_data!$A$1:$A$6001,Booking_data!$I$1:$I$6001,"not Found")</f>
        <v>240</v>
      </c>
      <c r="Q1000">
        <f t="shared" si="77"/>
        <v>720</v>
      </c>
      <c r="R1000" t="str">
        <f>_xlfn.XLOOKUP(A1000,Booking_data!$A$1:$A$6001,Booking_data!$L$1:$L$6001,"Not Found")</f>
        <v>Debit Card</v>
      </c>
      <c r="S1000">
        <f>_xlfn.XLOOKUP(A1000,Booking_data!$A$1:$A$6001,Booking_data!$N$1:$N$6001,"not Found")</f>
        <v>32</v>
      </c>
      <c r="T1000" t="str">
        <f>_xlfn.XLOOKUP(A1000,Booking_data!$A$1:$A$6001,Booking_data!$O$1:$O$6001,"Not Found")</f>
        <v>Male</v>
      </c>
      <c r="U1000" t="str">
        <f t="shared" si="78"/>
        <v>Middle Age</v>
      </c>
      <c r="V1000" t="str">
        <f t="shared" si="79"/>
        <v>Medium Booking</v>
      </c>
    </row>
    <row r="1001" spans="1:22" x14ac:dyDescent="0.25">
      <c r="A1001" t="s">
        <v>1232</v>
      </c>
      <c r="B1001" s="1">
        <v>46084</v>
      </c>
      <c r="C1001" s="1">
        <v>46063</v>
      </c>
      <c r="D1001" s="9">
        <v>0.39583333333333331</v>
      </c>
      <c r="E1001" t="str">
        <f t="shared" si="75"/>
        <v>Weekday</v>
      </c>
      <c r="F1001" t="str">
        <f t="shared" si="76"/>
        <v>Mar</v>
      </c>
      <c r="G1001" t="str">
        <f>_xlfn.XLOOKUP(A1001,Booking_data!$A$1:$A$6001,Booking_data!$D$1:$D$6001,"not found")</f>
        <v>M035</v>
      </c>
      <c r="H1001" t="str">
        <f>_xlfn.XLOOKUP(G1001,Movies_data!$A$1:$A$41,Movies_data!$B$1:$B$41,"not found")</f>
        <v>Aavesham</v>
      </c>
      <c r="I1001" t="str">
        <f>_xlfn.XLOOKUP(G1001,Movies_data!$A$1:$A$41,Movies_data!$D$1:$D$41,"not found")</f>
        <v>Comedy</v>
      </c>
      <c r="J1001" t="str">
        <f>_xlfn.XLOOKUP(G1001,Movies_data!$A$1:$A$41,Movies_data!$C$1:$C$41,"not found")</f>
        <v>Malayalam</v>
      </c>
      <c r="K1001">
        <f>_xlfn.XLOOKUP(G1001,Movies_data!$A$1:$A$41,Movies_data!$H$1:$H$41,"Not Found")</f>
        <v>7.8</v>
      </c>
      <c r="L1001" t="str">
        <f>_xlfn.XLOOKUP(A1001,Booking_data!$A$1:$A$6001,Booking_data!$E$1:$E$6001,"not Found")</f>
        <v>C162</v>
      </c>
      <c r="M1001" t="str">
        <f>_xlfn.XLOOKUP(L1001,Cinemas_data!$A$1:$A$49,Cinemas_data!$I$1:$I$49,"not Found")</f>
        <v>Cinepolis Grand Mall</v>
      </c>
      <c r="N1001" t="str">
        <f>_xlfn.XLOOKUP(L1001,Cinemas_data!$A$1:$A$49,Cinemas_data!$C$1:$C$49,"not Found")</f>
        <v>Thiruvananthapuram</v>
      </c>
      <c r="O1001">
        <f>_xlfn.XLOOKUP(A1001,Booking_data!$A$1:$A$6001,Booking_data!$H$1:$H$6001,"not found")</f>
        <v>5</v>
      </c>
      <c r="P1001">
        <f>_xlfn.XLOOKUP(A1001,Booking_data!$A$1:$A$6001,Booking_data!$I$1:$I$6001,"not Found")</f>
        <v>160</v>
      </c>
      <c r="Q1001">
        <f t="shared" si="77"/>
        <v>800</v>
      </c>
      <c r="R1001" t="str">
        <f>_xlfn.XLOOKUP(A1001,Booking_data!$A$1:$A$6001,Booking_data!$L$1:$L$6001,"Not Found")</f>
        <v>Net Banking</v>
      </c>
      <c r="S1001">
        <f>_xlfn.XLOOKUP(A1001,Booking_data!$A$1:$A$6001,Booking_data!$N$1:$N$6001,"not Found")</f>
        <v>34</v>
      </c>
      <c r="T1001" t="str">
        <f>_xlfn.XLOOKUP(A1001,Booking_data!$A$1:$A$6001,Booking_data!$O$1:$O$6001,"Not Found")</f>
        <v>Other</v>
      </c>
      <c r="U1001" t="str">
        <f t="shared" si="78"/>
        <v>Middle Age</v>
      </c>
      <c r="V1001" t="str">
        <f t="shared" si="79"/>
        <v>High Booking</v>
      </c>
    </row>
    <row r="1002" spans="1:22" x14ac:dyDescent="0.25">
      <c r="A1002" t="s">
        <v>1233</v>
      </c>
      <c r="B1002" s="1">
        <v>46084</v>
      </c>
      <c r="C1002" s="1">
        <v>46207</v>
      </c>
      <c r="D1002" s="9">
        <v>0.64583333333333337</v>
      </c>
      <c r="E1002" t="str">
        <f t="shared" si="75"/>
        <v>Weekday</v>
      </c>
      <c r="F1002" t="str">
        <f t="shared" si="76"/>
        <v>Mar</v>
      </c>
      <c r="G1002" t="str">
        <f>_xlfn.XLOOKUP(A1002,Booking_data!$A$1:$A$6001,Booking_data!$D$1:$D$6001,"not found")</f>
        <v>M028</v>
      </c>
      <c r="H1002" t="str">
        <f>_xlfn.XLOOKUP(G1002,Movies_data!$A$1:$A$41,Movies_data!$B$1:$B$41,"not found")</f>
        <v>Kantara</v>
      </c>
      <c r="I1002" t="str">
        <f>_xlfn.XLOOKUP(G1002,Movies_data!$A$1:$A$41,Movies_data!$D$1:$D$41,"not found")</f>
        <v>Action</v>
      </c>
      <c r="J1002" t="str">
        <f>_xlfn.XLOOKUP(G1002,Movies_data!$A$1:$A$41,Movies_data!$C$1:$C$41,"not found")</f>
        <v>Kannada</v>
      </c>
      <c r="K1002">
        <f>_xlfn.XLOOKUP(G1002,Movies_data!$A$1:$A$41,Movies_data!$H$1:$H$41,"Not Found")</f>
        <v>8.1999999999999993</v>
      </c>
      <c r="L1002" t="str">
        <f>_xlfn.XLOOKUP(A1002,Booking_data!$A$1:$A$6001,Booking_data!$E$1:$E$6001,"not Found")</f>
        <v>C053</v>
      </c>
      <c r="M1002" t="str">
        <f>_xlfn.XLOOKUP(L1002,Cinemas_data!$A$1:$A$49,Cinemas_data!$I$1:$I$49,"not Found")</f>
        <v>PVR Forum Mall</v>
      </c>
      <c r="N1002" t="str">
        <f>_xlfn.XLOOKUP(L1002,Cinemas_data!$A$1:$A$49,Cinemas_data!$C$1:$C$49,"not Found")</f>
        <v>Bengaluru</v>
      </c>
      <c r="O1002">
        <f>_xlfn.XLOOKUP(A1002,Booking_data!$A$1:$A$6001,Booking_data!$H$1:$H$6001,"not found")</f>
        <v>1</v>
      </c>
      <c r="P1002">
        <f>_xlfn.XLOOKUP(A1002,Booking_data!$A$1:$A$6001,Booking_data!$I$1:$I$6001,"not Found")</f>
        <v>440</v>
      </c>
      <c r="Q1002">
        <f t="shared" si="77"/>
        <v>440</v>
      </c>
      <c r="R1002" t="str">
        <f>_xlfn.XLOOKUP(A1002,Booking_data!$A$1:$A$6001,Booking_data!$L$1:$L$6001,"Not Found")</f>
        <v>Net Banking</v>
      </c>
      <c r="S1002">
        <f>_xlfn.XLOOKUP(A1002,Booking_data!$A$1:$A$6001,Booking_data!$N$1:$N$6001,"not Found")</f>
        <v>56</v>
      </c>
      <c r="T1002" t="str">
        <f>_xlfn.XLOOKUP(A1002,Booking_data!$A$1:$A$6001,Booking_data!$O$1:$O$6001,"Not Found")</f>
        <v>Other</v>
      </c>
      <c r="U1002" t="str">
        <f t="shared" si="78"/>
        <v>Above 45</v>
      </c>
      <c r="V1002" t="str">
        <f t="shared" si="79"/>
        <v>Low Booking</v>
      </c>
    </row>
    <row r="1003" spans="1:22" x14ac:dyDescent="0.25">
      <c r="A1003" t="s">
        <v>1234</v>
      </c>
      <c r="B1003" s="1">
        <v>46084</v>
      </c>
      <c r="C1003" s="1">
        <v>46130</v>
      </c>
      <c r="D1003" s="9">
        <v>0.64583333333333337</v>
      </c>
      <c r="E1003" t="str">
        <f t="shared" si="75"/>
        <v>Weekday</v>
      </c>
      <c r="F1003" t="str">
        <f t="shared" si="76"/>
        <v>Mar</v>
      </c>
      <c r="G1003" t="str">
        <f>_xlfn.XLOOKUP(A1003,Booking_data!$A$1:$A$6001,Booking_data!$D$1:$D$6001,"not found")</f>
        <v>M022</v>
      </c>
      <c r="H1003" t="str">
        <f>_xlfn.XLOOKUP(G1003,Movies_data!$A$1:$A$41,Movies_data!$B$1:$B$41,"not found")</f>
        <v>12th Fail</v>
      </c>
      <c r="I1003" t="str">
        <f>_xlfn.XLOOKUP(G1003,Movies_data!$A$1:$A$41,Movies_data!$D$1:$D$41,"not found")</f>
        <v>Drama</v>
      </c>
      <c r="J1003" t="str">
        <f>_xlfn.XLOOKUP(G1003,Movies_data!$A$1:$A$41,Movies_data!$C$1:$C$41,"not found")</f>
        <v>Hindi</v>
      </c>
      <c r="K1003">
        <f>_xlfn.XLOOKUP(G1003,Movies_data!$A$1:$A$41,Movies_data!$H$1:$H$41,"Not Found")</f>
        <v>9</v>
      </c>
      <c r="L1003" t="str">
        <f>_xlfn.XLOOKUP(A1003,Booking_data!$A$1:$A$6001,Booking_data!$E$1:$E$6001,"not Found")</f>
        <v>C063</v>
      </c>
      <c r="M1003" t="str">
        <f>_xlfn.XLOOKUP(L1003,Cinemas_data!$A$1:$A$49,Cinemas_data!$I$1:$I$49,"not Found")</f>
        <v>INOX Forum Mall</v>
      </c>
      <c r="N1003" t="str">
        <f>_xlfn.XLOOKUP(L1003,Cinemas_data!$A$1:$A$49,Cinemas_data!$C$1:$C$49,"not Found")</f>
        <v>Mysuru</v>
      </c>
      <c r="O1003">
        <f>_xlfn.XLOOKUP(A1003,Booking_data!$A$1:$A$6001,Booking_data!$H$1:$H$6001,"not found")</f>
        <v>5</v>
      </c>
      <c r="P1003">
        <f>_xlfn.XLOOKUP(A1003,Booking_data!$A$1:$A$6001,Booking_data!$I$1:$I$6001,"not Found")</f>
        <v>240</v>
      </c>
      <c r="Q1003">
        <f t="shared" si="77"/>
        <v>1200</v>
      </c>
      <c r="R1003" t="str">
        <f>_xlfn.XLOOKUP(A1003,Booking_data!$A$1:$A$6001,Booking_data!$L$1:$L$6001,"Not Found")</f>
        <v>UPI</v>
      </c>
      <c r="S1003">
        <f>_xlfn.XLOOKUP(A1003,Booking_data!$A$1:$A$6001,Booking_data!$N$1:$N$6001,"not Found")</f>
        <v>60</v>
      </c>
      <c r="T1003" t="str">
        <f>_xlfn.XLOOKUP(A1003,Booking_data!$A$1:$A$6001,Booking_data!$O$1:$O$6001,"Not Found")</f>
        <v>Male</v>
      </c>
      <c r="U1003" t="str">
        <f t="shared" si="78"/>
        <v>Above 45</v>
      </c>
      <c r="V1003" t="str">
        <f t="shared" si="79"/>
        <v>High Booking</v>
      </c>
    </row>
    <row r="1004" spans="1:22" x14ac:dyDescent="0.25">
      <c r="A1004" t="s">
        <v>1235</v>
      </c>
      <c r="B1004" s="1">
        <v>46084</v>
      </c>
      <c r="C1004" s="1">
        <v>46150</v>
      </c>
      <c r="D1004" s="9">
        <v>0.88541666666666663</v>
      </c>
      <c r="E1004" t="str">
        <f t="shared" si="75"/>
        <v>Weekday</v>
      </c>
      <c r="F1004" t="str">
        <f t="shared" si="76"/>
        <v>Mar</v>
      </c>
      <c r="G1004" t="str">
        <f>_xlfn.XLOOKUP(A1004,Booking_data!$A$1:$A$6001,Booking_data!$D$1:$D$6001,"not found")</f>
        <v>M020</v>
      </c>
      <c r="H1004" t="str">
        <f>_xlfn.XLOOKUP(G1004,Movies_data!$A$1:$A$41,Movies_data!$B$1:$B$41,"not found")</f>
        <v>Jawan</v>
      </c>
      <c r="I1004" t="str">
        <f>_xlfn.XLOOKUP(G1004,Movies_data!$A$1:$A$41,Movies_data!$D$1:$D$41,"not found")</f>
        <v>Action</v>
      </c>
      <c r="J1004" t="str">
        <f>_xlfn.XLOOKUP(G1004,Movies_data!$A$1:$A$41,Movies_data!$C$1:$C$41,"not found")</f>
        <v>Hindi</v>
      </c>
      <c r="K1004">
        <f>_xlfn.XLOOKUP(G1004,Movies_data!$A$1:$A$41,Movies_data!$H$1:$H$41,"Not Found")</f>
        <v>7</v>
      </c>
      <c r="L1004" t="str">
        <f>_xlfn.XLOOKUP(A1004,Booking_data!$A$1:$A$6001,Booking_data!$E$1:$E$6001,"not Found")</f>
        <v>C053</v>
      </c>
      <c r="M1004" t="str">
        <f>_xlfn.XLOOKUP(L1004,Cinemas_data!$A$1:$A$49,Cinemas_data!$I$1:$I$49,"not Found")</f>
        <v>PVR Forum Mall</v>
      </c>
      <c r="N1004" t="str">
        <f>_xlfn.XLOOKUP(L1004,Cinemas_data!$A$1:$A$49,Cinemas_data!$C$1:$C$49,"not Found")</f>
        <v>Bengaluru</v>
      </c>
      <c r="O1004">
        <f>_xlfn.XLOOKUP(A1004,Booking_data!$A$1:$A$6001,Booking_data!$H$1:$H$6001,"not found")</f>
        <v>3</v>
      </c>
      <c r="P1004">
        <f>_xlfn.XLOOKUP(A1004,Booking_data!$A$1:$A$6001,Booking_data!$I$1:$I$6001,"not Found")</f>
        <v>440</v>
      </c>
      <c r="Q1004">
        <f t="shared" si="77"/>
        <v>1320</v>
      </c>
      <c r="R1004" t="str">
        <f>_xlfn.XLOOKUP(A1004,Booking_data!$A$1:$A$6001,Booking_data!$L$1:$L$6001,"Not Found")</f>
        <v>Wallet</v>
      </c>
      <c r="S1004">
        <f>_xlfn.XLOOKUP(A1004,Booking_data!$A$1:$A$6001,Booking_data!$N$1:$N$6001,"not Found")</f>
        <v>49</v>
      </c>
      <c r="T1004" t="str">
        <f>_xlfn.XLOOKUP(A1004,Booking_data!$A$1:$A$6001,Booking_data!$O$1:$O$6001,"Not Found")</f>
        <v>Female</v>
      </c>
      <c r="U1004" t="str">
        <f t="shared" si="78"/>
        <v>Above 45</v>
      </c>
      <c r="V1004" t="str">
        <f t="shared" si="79"/>
        <v>Medium Booking</v>
      </c>
    </row>
    <row r="1005" spans="1:22" x14ac:dyDescent="0.25">
      <c r="A1005" t="s">
        <v>1236</v>
      </c>
      <c r="B1005" s="1">
        <v>46084</v>
      </c>
      <c r="C1005" s="1">
        <v>46034</v>
      </c>
      <c r="D1005" s="9">
        <v>0.88541666666666663</v>
      </c>
      <c r="E1005" t="str">
        <f t="shared" si="75"/>
        <v>Weekday</v>
      </c>
      <c r="F1005" t="str">
        <f t="shared" si="76"/>
        <v>Mar</v>
      </c>
      <c r="G1005" t="str">
        <f>_xlfn.XLOOKUP(A1005,Booking_data!$A$1:$A$6001,Booking_data!$D$1:$D$6001,"not found")</f>
        <v>M020</v>
      </c>
      <c r="H1005" t="str">
        <f>_xlfn.XLOOKUP(G1005,Movies_data!$A$1:$A$41,Movies_data!$B$1:$B$41,"not found")</f>
        <v>Jawan</v>
      </c>
      <c r="I1005" t="str">
        <f>_xlfn.XLOOKUP(G1005,Movies_data!$A$1:$A$41,Movies_data!$D$1:$D$41,"not found")</f>
        <v>Action</v>
      </c>
      <c r="J1005" t="str">
        <f>_xlfn.XLOOKUP(G1005,Movies_data!$A$1:$A$41,Movies_data!$C$1:$C$41,"not found")</f>
        <v>Hindi</v>
      </c>
      <c r="K1005">
        <f>_xlfn.XLOOKUP(G1005,Movies_data!$A$1:$A$41,Movies_data!$H$1:$H$41,"Not Found")</f>
        <v>7</v>
      </c>
      <c r="L1005" t="str">
        <f>_xlfn.XLOOKUP(A1005,Booking_data!$A$1:$A$6001,Booking_data!$E$1:$E$6001,"not Found")</f>
        <v>C143</v>
      </c>
      <c r="M1005" t="str">
        <f>_xlfn.XLOOKUP(L1005,Cinemas_data!$A$1:$A$49,Cinemas_data!$I$1:$I$49,"not Found")</f>
        <v>INOX Forum Mall</v>
      </c>
      <c r="N1005" t="str">
        <f>_xlfn.XLOOKUP(L1005,Cinemas_data!$A$1:$A$49,Cinemas_data!$C$1:$C$49,"not Found")</f>
        <v>Ahmedabad</v>
      </c>
      <c r="O1005">
        <f>_xlfn.XLOOKUP(A1005,Booking_data!$A$1:$A$6001,Booking_data!$H$1:$H$6001,"not found")</f>
        <v>3</v>
      </c>
      <c r="P1005">
        <f>_xlfn.XLOOKUP(A1005,Booking_data!$A$1:$A$6001,Booking_data!$I$1:$I$6001,"not Found")</f>
        <v>240</v>
      </c>
      <c r="Q1005">
        <f t="shared" si="77"/>
        <v>720</v>
      </c>
      <c r="R1005" t="str">
        <f>_xlfn.XLOOKUP(A1005,Booking_data!$A$1:$A$6001,Booking_data!$L$1:$L$6001,"Not Found")</f>
        <v>Net Banking</v>
      </c>
      <c r="S1005">
        <f>_xlfn.XLOOKUP(A1005,Booking_data!$A$1:$A$6001,Booking_data!$N$1:$N$6001,"not Found")</f>
        <v>41</v>
      </c>
      <c r="T1005" t="str">
        <f>_xlfn.XLOOKUP(A1005,Booking_data!$A$1:$A$6001,Booking_data!$O$1:$O$6001,"Not Found")</f>
        <v>Other</v>
      </c>
      <c r="U1005" t="str">
        <f t="shared" si="78"/>
        <v>Middle Age</v>
      </c>
      <c r="V1005" t="str">
        <f t="shared" si="79"/>
        <v>Medium Booking</v>
      </c>
    </row>
    <row r="1006" spans="1:22" x14ac:dyDescent="0.25">
      <c r="A1006" t="s">
        <v>1237</v>
      </c>
      <c r="B1006" s="1">
        <v>46084</v>
      </c>
      <c r="C1006" s="1">
        <v>46118</v>
      </c>
      <c r="D1006" s="9">
        <v>0.9375</v>
      </c>
      <c r="E1006" t="str">
        <f t="shared" si="75"/>
        <v>Weekday</v>
      </c>
      <c r="F1006" t="str">
        <f t="shared" si="76"/>
        <v>Mar</v>
      </c>
      <c r="G1006" t="str">
        <f>_xlfn.XLOOKUP(A1006,Booking_data!$A$1:$A$6001,Booking_data!$D$1:$D$6001,"not found")</f>
        <v>M033</v>
      </c>
      <c r="H1006" t="str">
        <f>_xlfn.XLOOKUP(G1006,Movies_data!$A$1:$A$41,Movies_data!$B$1:$B$41,"not found")</f>
        <v>Lucifer</v>
      </c>
      <c r="I1006" t="str">
        <f>_xlfn.XLOOKUP(G1006,Movies_data!$A$1:$A$41,Movies_data!$D$1:$D$41,"not found")</f>
        <v>Action</v>
      </c>
      <c r="J1006" t="str">
        <f>_xlfn.XLOOKUP(G1006,Movies_data!$A$1:$A$41,Movies_data!$C$1:$C$41,"not found")</f>
        <v>Malayalam</v>
      </c>
      <c r="K1006">
        <f>_xlfn.XLOOKUP(G1006,Movies_data!$A$1:$A$41,Movies_data!$H$1:$H$41,"Not Found")</f>
        <v>7.5</v>
      </c>
      <c r="L1006" t="str">
        <f>_xlfn.XLOOKUP(A1006,Booking_data!$A$1:$A$6001,Booking_data!$E$1:$E$6001,"not Found")</f>
        <v>C131</v>
      </c>
      <c r="M1006" t="str">
        <f>_xlfn.XLOOKUP(L1006,Cinemas_data!$A$1:$A$49,Cinemas_data!$I$1:$I$49,"not Found")</f>
        <v>Asian Cinemas City Centre</v>
      </c>
      <c r="N1006" t="str">
        <f>_xlfn.XLOOKUP(L1006,Cinemas_data!$A$1:$A$49,Cinemas_data!$C$1:$C$49,"not Found")</f>
        <v>Kolkata</v>
      </c>
      <c r="O1006">
        <f>_xlfn.XLOOKUP(A1006,Booking_data!$A$1:$A$6001,Booking_data!$H$1:$H$6001,"not found")</f>
        <v>1</v>
      </c>
      <c r="P1006">
        <f>_xlfn.XLOOKUP(A1006,Booking_data!$A$1:$A$6001,Booking_data!$I$1:$I$6001,"not Found")</f>
        <v>340</v>
      </c>
      <c r="Q1006">
        <f t="shared" si="77"/>
        <v>340</v>
      </c>
      <c r="R1006" t="str">
        <f>_xlfn.XLOOKUP(A1006,Booking_data!$A$1:$A$6001,Booking_data!$L$1:$L$6001,"Not Found")</f>
        <v>Credit Card</v>
      </c>
      <c r="S1006">
        <f>_xlfn.XLOOKUP(A1006,Booking_data!$A$1:$A$6001,Booking_data!$N$1:$N$6001,"not Found")</f>
        <v>45</v>
      </c>
      <c r="T1006" t="str">
        <f>_xlfn.XLOOKUP(A1006,Booking_data!$A$1:$A$6001,Booking_data!$O$1:$O$6001,"Not Found")</f>
        <v>Other</v>
      </c>
      <c r="U1006" t="str">
        <f t="shared" si="78"/>
        <v>Above 45</v>
      </c>
      <c r="V1006" t="str">
        <f t="shared" si="79"/>
        <v>Low Booking</v>
      </c>
    </row>
    <row r="1007" spans="1:22" x14ac:dyDescent="0.25">
      <c r="A1007" t="s">
        <v>1238</v>
      </c>
      <c r="B1007" s="1">
        <v>46084</v>
      </c>
      <c r="C1007" s="1">
        <v>46034</v>
      </c>
      <c r="D1007" s="9">
        <v>0.64583333333333337</v>
      </c>
      <c r="E1007" t="str">
        <f t="shared" si="75"/>
        <v>Weekday</v>
      </c>
      <c r="F1007" t="str">
        <f t="shared" si="76"/>
        <v>Mar</v>
      </c>
      <c r="G1007" t="str">
        <f>_xlfn.XLOOKUP(A1007,Booking_data!$A$1:$A$6001,Booking_data!$D$1:$D$6001,"not found")</f>
        <v>M003</v>
      </c>
      <c r="H1007" t="str">
        <f>_xlfn.XLOOKUP(G1007,Movies_data!$A$1:$A$41,Movies_data!$B$1:$B$41,"not found")</f>
        <v>Vikram</v>
      </c>
      <c r="I1007" t="str">
        <f>_xlfn.XLOOKUP(G1007,Movies_data!$A$1:$A$41,Movies_data!$D$1:$D$41,"not found")</f>
        <v>Action</v>
      </c>
      <c r="J1007" t="str">
        <f>_xlfn.XLOOKUP(G1007,Movies_data!$A$1:$A$41,Movies_data!$C$1:$C$41,"not found")</f>
        <v>Tamil</v>
      </c>
      <c r="K1007">
        <f>_xlfn.XLOOKUP(G1007,Movies_data!$A$1:$A$41,Movies_data!$H$1:$H$41,"Not Found")</f>
        <v>8.3000000000000007</v>
      </c>
      <c r="L1007" t="str">
        <f>_xlfn.XLOOKUP(A1007,Booking_data!$A$1:$A$6001,Booking_data!$E$1:$E$6001,"not Found")</f>
        <v>C093</v>
      </c>
      <c r="M1007" t="str">
        <f>_xlfn.XLOOKUP(L1007,Cinemas_data!$A$1:$A$49,Cinemas_data!$I$1:$I$49,"not Found")</f>
        <v>Mukta A2 Cinemas Forum Mall</v>
      </c>
      <c r="N1007" t="str">
        <f>_xlfn.XLOOKUP(L1007,Cinemas_data!$A$1:$A$49,Cinemas_data!$C$1:$C$49,"not Found")</f>
        <v>Mumbai</v>
      </c>
      <c r="O1007">
        <f>_xlfn.XLOOKUP(A1007,Booking_data!$A$1:$A$6001,Booking_data!$H$1:$H$6001,"not found")</f>
        <v>4</v>
      </c>
      <c r="P1007">
        <f>_xlfn.XLOOKUP(A1007,Booking_data!$A$1:$A$6001,Booking_data!$I$1:$I$6001,"not Found")</f>
        <v>240</v>
      </c>
      <c r="Q1007">
        <f t="shared" si="77"/>
        <v>960</v>
      </c>
      <c r="R1007" t="str">
        <f>_xlfn.XLOOKUP(A1007,Booking_data!$A$1:$A$6001,Booking_data!$L$1:$L$6001,"Not Found")</f>
        <v>Debit Card</v>
      </c>
      <c r="S1007">
        <f>_xlfn.XLOOKUP(A1007,Booking_data!$A$1:$A$6001,Booking_data!$N$1:$N$6001,"not Found")</f>
        <v>40</v>
      </c>
      <c r="T1007" t="str">
        <f>_xlfn.XLOOKUP(A1007,Booking_data!$A$1:$A$6001,Booking_data!$O$1:$O$6001,"Not Found")</f>
        <v>Female</v>
      </c>
      <c r="U1007" t="str">
        <f t="shared" si="78"/>
        <v>Middle Age</v>
      </c>
      <c r="V1007" t="str">
        <f t="shared" si="79"/>
        <v>Medium Booking</v>
      </c>
    </row>
    <row r="1008" spans="1:22" x14ac:dyDescent="0.25">
      <c r="A1008" t="s">
        <v>1239</v>
      </c>
      <c r="B1008" s="1">
        <v>46084</v>
      </c>
      <c r="C1008" s="1">
        <v>46113</v>
      </c>
      <c r="D1008" s="9">
        <v>0.9375</v>
      </c>
      <c r="E1008" t="str">
        <f t="shared" si="75"/>
        <v>Weekday</v>
      </c>
      <c r="F1008" t="str">
        <f t="shared" si="76"/>
        <v>Mar</v>
      </c>
      <c r="G1008" t="str">
        <f>_xlfn.XLOOKUP(A1008,Booking_data!$A$1:$A$6001,Booking_data!$D$1:$D$6001,"not found")</f>
        <v>M025</v>
      </c>
      <c r="H1008" t="str">
        <f>_xlfn.XLOOKUP(G1008,Movies_data!$A$1:$A$41,Movies_data!$B$1:$B$41,"not found")</f>
        <v>Rocky Aur Rani Kii Prem Kahaani</v>
      </c>
      <c r="I1008" t="str">
        <f>_xlfn.XLOOKUP(G1008,Movies_data!$A$1:$A$41,Movies_data!$D$1:$D$41,"not found")</f>
        <v>Romance</v>
      </c>
      <c r="J1008" t="str">
        <f>_xlfn.XLOOKUP(G1008,Movies_data!$A$1:$A$41,Movies_data!$C$1:$C$41,"not found")</f>
        <v>Hindi</v>
      </c>
      <c r="K1008">
        <f>_xlfn.XLOOKUP(G1008,Movies_data!$A$1:$A$41,Movies_data!$H$1:$H$41,"Not Found")</f>
        <v>6.8</v>
      </c>
      <c r="L1008" t="str">
        <f>_xlfn.XLOOKUP(A1008,Booking_data!$A$1:$A$6001,Booking_data!$E$1:$E$6001,"not Found")</f>
        <v>C142</v>
      </c>
      <c r="M1008" t="str">
        <f>_xlfn.XLOOKUP(L1008,Cinemas_data!$A$1:$A$49,Cinemas_data!$I$1:$I$49,"not Found")</f>
        <v>PVR Grand Mall</v>
      </c>
      <c r="N1008" t="str">
        <f>_xlfn.XLOOKUP(L1008,Cinemas_data!$A$1:$A$49,Cinemas_data!$C$1:$C$49,"not Found")</f>
        <v>Ahmedabad</v>
      </c>
      <c r="O1008">
        <f>_xlfn.XLOOKUP(A1008,Booking_data!$A$1:$A$6001,Booking_data!$H$1:$H$6001,"not found")</f>
        <v>4</v>
      </c>
      <c r="P1008">
        <f>_xlfn.XLOOKUP(A1008,Booking_data!$A$1:$A$6001,Booking_data!$I$1:$I$6001,"not Found")</f>
        <v>220</v>
      </c>
      <c r="Q1008">
        <f t="shared" si="77"/>
        <v>880</v>
      </c>
      <c r="R1008" t="str">
        <f>_xlfn.XLOOKUP(A1008,Booking_data!$A$1:$A$6001,Booking_data!$L$1:$L$6001,"Not Found")</f>
        <v>Net Banking</v>
      </c>
      <c r="S1008">
        <f>_xlfn.XLOOKUP(A1008,Booking_data!$A$1:$A$6001,Booking_data!$N$1:$N$6001,"not Found")</f>
        <v>53</v>
      </c>
      <c r="T1008" t="str">
        <f>_xlfn.XLOOKUP(A1008,Booking_data!$A$1:$A$6001,Booking_data!$O$1:$O$6001,"Not Found")</f>
        <v>Female</v>
      </c>
      <c r="U1008" t="str">
        <f t="shared" si="78"/>
        <v>Above 45</v>
      </c>
      <c r="V1008" t="str">
        <f t="shared" si="79"/>
        <v>Medium Booking</v>
      </c>
    </row>
    <row r="1009" spans="1:22" x14ac:dyDescent="0.25">
      <c r="A1009" t="s">
        <v>1240</v>
      </c>
      <c r="B1009" s="1">
        <v>46084</v>
      </c>
      <c r="C1009" s="1">
        <v>46151</v>
      </c>
      <c r="D1009" s="9">
        <v>0.39583333333333331</v>
      </c>
      <c r="E1009" t="str">
        <f t="shared" si="75"/>
        <v>Weekday</v>
      </c>
      <c r="F1009" t="str">
        <f t="shared" si="76"/>
        <v>Mar</v>
      </c>
      <c r="G1009" t="str">
        <f>_xlfn.XLOOKUP(A1009,Booking_data!$A$1:$A$6001,Booking_data!$D$1:$D$6001,"not found")</f>
        <v>M009</v>
      </c>
      <c r="H1009" t="str">
        <f>_xlfn.XLOOKUP(G1009,Movies_data!$A$1:$A$41,Movies_data!$B$1:$B$41,"not found")</f>
        <v>Amaran</v>
      </c>
      <c r="I1009" t="str">
        <f>_xlfn.XLOOKUP(G1009,Movies_data!$A$1:$A$41,Movies_data!$D$1:$D$41,"not found")</f>
        <v>Biography</v>
      </c>
      <c r="J1009" t="str">
        <f>_xlfn.XLOOKUP(G1009,Movies_data!$A$1:$A$41,Movies_data!$C$1:$C$41,"not found")</f>
        <v>Tamil</v>
      </c>
      <c r="K1009">
        <f>_xlfn.XLOOKUP(G1009,Movies_data!$A$1:$A$41,Movies_data!$H$1:$H$41,"Not Found")</f>
        <v>8.3000000000000007</v>
      </c>
      <c r="L1009" t="str">
        <f>_xlfn.XLOOKUP(A1009,Booking_data!$A$1:$A$6001,Booking_data!$E$1:$E$6001,"not Found")</f>
        <v>C141</v>
      </c>
      <c r="M1009" t="str">
        <f>_xlfn.XLOOKUP(L1009,Cinemas_data!$A$1:$A$49,Cinemas_data!$I$1:$I$49,"not Found")</f>
        <v>City Pride City Centre</v>
      </c>
      <c r="N1009" t="str">
        <f>_xlfn.XLOOKUP(L1009,Cinemas_data!$A$1:$A$49,Cinemas_data!$C$1:$C$49,"not Found")</f>
        <v>Ahmedabad</v>
      </c>
      <c r="O1009">
        <f>_xlfn.XLOOKUP(A1009,Booking_data!$A$1:$A$6001,Booking_data!$H$1:$H$6001,"not found")</f>
        <v>4</v>
      </c>
      <c r="P1009">
        <f>_xlfn.XLOOKUP(A1009,Booking_data!$A$1:$A$6001,Booking_data!$I$1:$I$6001,"not Found")</f>
        <v>420</v>
      </c>
      <c r="Q1009">
        <f t="shared" si="77"/>
        <v>1680</v>
      </c>
      <c r="R1009" t="str">
        <f>_xlfn.XLOOKUP(A1009,Booking_data!$A$1:$A$6001,Booking_data!$L$1:$L$6001,"Not Found")</f>
        <v>Net Banking</v>
      </c>
      <c r="S1009">
        <f>_xlfn.XLOOKUP(A1009,Booking_data!$A$1:$A$6001,Booking_data!$N$1:$N$6001,"not Found")</f>
        <v>37</v>
      </c>
      <c r="T1009" t="str">
        <f>_xlfn.XLOOKUP(A1009,Booking_data!$A$1:$A$6001,Booking_data!$O$1:$O$6001,"Not Found")</f>
        <v>Female</v>
      </c>
      <c r="U1009" t="str">
        <f t="shared" si="78"/>
        <v>Middle Age</v>
      </c>
      <c r="V1009" t="str">
        <f t="shared" si="79"/>
        <v>Medium Booking</v>
      </c>
    </row>
    <row r="1010" spans="1:22" x14ac:dyDescent="0.25">
      <c r="A1010" t="s">
        <v>1241</v>
      </c>
      <c r="B1010" s="1">
        <v>46084</v>
      </c>
      <c r="C1010" s="1">
        <v>46188</v>
      </c>
      <c r="D1010" s="9">
        <v>0.64583333333333337</v>
      </c>
      <c r="E1010" t="str">
        <f t="shared" si="75"/>
        <v>Weekday</v>
      </c>
      <c r="F1010" t="str">
        <f t="shared" si="76"/>
        <v>Mar</v>
      </c>
      <c r="G1010" t="str">
        <f>_xlfn.XLOOKUP(A1010,Booking_data!$A$1:$A$6001,Booking_data!$D$1:$D$6001,"not found")</f>
        <v>M028</v>
      </c>
      <c r="H1010" t="str">
        <f>_xlfn.XLOOKUP(G1010,Movies_data!$A$1:$A$41,Movies_data!$B$1:$B$41,"not found")</f>
        <v>Kantara</v>
      </c>
      <c r="I1010" t="str">
        <f>_xlfn.XLOOKUP(G1010,Movies_data!$A$1:$A$41,Movies_data!$D$1:$D$41,"not found")</f>
        <v>Action</v>
      </c>
      <c r="J1010" t="str">
        <f>_xlfn.XLOOKUP(G1010,Movies_data!$A$1:$A$41,Movies_data!$C$1:$C$41,"not found")</f>
        <v>Kannada</v>
      </c>
      <c r="K1010">
        <f>_xlfn.XLOOKUP(G1010,Movies_data!$A$1:$A$41,Movies_data!$H$1:$H$41,"Not Found")</f>
        <v>8.1999999999999993</v>
      </c>
      <c r="L1010" t="str">
        <f>_xlfn.XLOOKUP(A1010,Booking_data!$A$1:$A$6001,Booking_data!$E$1:$E$6001,"not Found")</f>
        <v>C051</v>
      </c>
      <c r="M1010" t="str">
        <f>_xlfn.XLOOKUP(L1010,Cinemas_data!$A$1:$A$49,Cinemas_data!$I$1:$I$49,"not Found")</f>
        <v>Asian Cinemas City Centre</v>
      </c>
      <c r="N1010" t="str">
        <f>_xlfn.XLOOKUP(L1010,Cinemas_data!$A$1:$A$49,Cinemas_data!$C$1:$C$49,"not Found")</f>
        <v>Bengaluru</v>
      </c>
      <c r="O1010">
        <f>_xlfn.XLOOKUP(A1010,Booking_data!$A$1:$A$6001,Booking_data!$H$1:$H$6001,"not found")</f>
        <v>5</v>
      </c>
      <c r="P1010">
        <f>_xlfn.XLOOKUP(A1010,Booking_data!$A$1:$A$6001,Booking_data!$I$1:$I$6001,"not Found")</f>
        <v>280</v>
      </c>
      <c r="Q1010">
        <f t="shared" si="77"/>
        <v>1400</v>
      </c>
      <c r="R1010" t="str">
        <f>_xlfn.XLOOKUP(A1010,Booking_data!$A$1:$A$6001,Booking_data!$L$1:$L$6001,"Not Found")</f>
        <v>Credit Card</v>
      </c>
      <c r="S1010">
        <f>_xlfn.XLOOKUP(A1010,Booking_data!$A$1:$A$6001,Booking_data!$N$1:$N$6001,"not Found")</f>
        <v>46</v>
      </c>
      <c r="T1010" t="str">
        <f>_xlfn.XLOOKUP(A1010,Booking_data!$A$1:$A$6001,Booking_data!$O$1:$O$6001,"Not Found")</f>
        <v>Male</v>
      </c>
      <c r="U1010" t="str">
        <f t="shared" si="78"/>
        <v>Above 45</v>
      </c>
      <c r="V1010" t="str">
        <f t="shared" si="79"/>
        <v>High Booking</v>
      </c>
    </row>
    <row r="1011" spans="1:22" x14ac:dyDescent="0.25">
      <c r="A1011" t="s">
        <v>1242</v>
      </c>
      <c r="B1011" s="1">
        <v>46084</v>
      </c>
      <c r="C1011" s="1">
        <v>46028</v>
      </c>
      <c r="D1011" s="9">
        <v>0.53125</v>
      </c>
      <c r="E1011" t="str">
        <f t="shared" si="75"/>
        <v>Weekday</v>
      </c>
      <c r="F1011" t="str">
        <f t="shared" si="76"/>
        <v>Mar</v>
      </c>
      <c r="G1011" t="str">
        <f>_xlfn.XLOOKUP(A1011,Booking_data!$A$1:$A$6001,Booking_data!$D$1:$D$6001,"not found")</f>
        <v>M005</v>
      </c>
      <c r="H1011" t="str">
        <f>_xlfn.XLOOKUP(G1011,Movies_data!$A$1:$A$41,Movies_data!$B$1:$B$41,"not found")</f>
        <v>Ponniyin Selvan II</v>
      </c>
      <c r="I1011" t="str">
        <f>_xlfn.XLOOKUP(G1011,Movies_data!$A$1:$A$41,Movies_data!$D$1:$D$41,"not found")</f>
        <v>Drama</v>
      </c>
      <c r="J1011" t="str">
        <f>_xlfn.XLOOKUP(G1011,Movies_data!$A$1:$A$41,Movies_data!$C$1:$C$41,"not found")</f>
        <v>Tamil</v>
      </c>
      <c r="K1011">
        <f>_xlfn.XLOOKUP(G1011,Movies_data!$A$1:$A$41,Movies_data!$H$1:$H$41,"Not Found")</f>
        <v>7.3</v>
      </c>
      <c r="L1011" t="str">
        <f>_xlfn.XLOOKUP(A1011,Booking_data!$A$1:$A$6001,Booking_data!$E$1:$E$6001,"not Found")</f>
        <v>C072</v>
      </c>
      <c r="M1011" t="str">
        <f>_xlfn.XLOOKUP(L1011,Cinemas_data!$A$1:$A$49,Cinemas_data!$I$1:$I$49,"not Found")</f>
        <v>INOX Grand Mall</v>
      </c>
      <c r="N1011" t="str">
        <f>_xlfn.XLOOKUP(L1011,Cinemas_data!$A$1:$A$49,Cinemas_data!$C$1:$C$49,"not Found")</f>
        <v>Hyderabad</v>
      </c>
      <c r="O1011">
        <f>_xlfn.XLOOKUP(A1011,Booking_data!$A$1:$A$6001,Booking_data!$H$1:$H$6001,"not found")</f>
        <v>4</v>
      </c>
      <c r="P1011">
        <f>_xlfn.XLOOKUP(A1011,Booking_data!$A$1:$A$6001,Booking_data!$I$1:$I$6001,"not Found")</f>
        <v>380</v>
      </c>
      <c r="Q1011">
        <f t="shared" si="77"/>
        <v>1520</v>
      </c>
      <c r="R1011" t="str">
        <f>_xlfn.XLOOKUP(A1011,Booking_data!$A$1:$A$6001,Booking_data!$L$1:$L$6001,"Not Found")</f>
        <v>Wallet</v>
      </c>
      <c r="S1011">
        <f>_xlfn.XLOOKUP(A1011,Booking_data!$A$1:$A$6001,Booking_data!$N$1:$N$6001,"not Found")</f>
        <v>52</v>
      </c>
      <c r="T1011" t="str">
        <f>_xlfn.XLOOKUP(A1011,Booking_data!$A$1:$A$6001,Booking_data!$O$1:$O$6001,"Not Found")</f>
        <v>Other</v>
      </c>
      <c r="U1011" t="str">
        <f t="shared" si="78"/>
        <v>Above 45</v>
      </c>
      <c r="V1011" t="str">
        <f t="shared" si="79"/>
        <v>Medium Booking</v>
      </c>
    </row>
    <row r="1012" spans="1:22" x14ac:dyDescent="0.25">
      <c r="A1012" t="s">
        <v>1243</v>
      </c>
      <c r="B1012" s="1">
        <v>46084</v>
      </c>
      <c r="C1012" s="1">
        <v>46074</v>
      </c>
      <c r="D1012" s="9">
        <v>0.77083333333333337</v>
      </c>
      <c r="E1012" t="str">
        <f t="shared" si="75"/>
        <v>Weekday</v>
      </c>
      <c r="F1012" t="str">
        <f t="shared" si="76"/>
        <v>Mar</v>
      </c>
      <c r="G1012" t="str">
        <f>_xlfn.XLOOKUP(A1012,Booking_data!$A$1:$A$6001,Booking_data!$D$1:$D$6001,"not found")</f>
        <v>M003</v>
      </c>
      <c r="H1012" t="str">
        <f>_xlfn.XLOOKUP(G1012,Movies_data!$A$1:$A$41,Movies_data!$B$1:$B$41,"not found")</f>
        <v>Vikram</v>
      </c>
      <c r="I1012" t="str">
        <f>_xlfn.XLOOKUP(G1012,Movies_data!$A$1:$A$41,Movies_data!$D$1:$D$41,"not found")</f>
        <v>Action</v>
      </c>
      <c r="J1012" t="str">
        <f>_xlfn.XLOOKUP(G1012,Movies_data!$A$1:$A$41,Movies_data!$C$1:$C$41,"not found")</f>
        <v>Tamil</v>
      </c>
      <c r="K1012">
        <f>_xlfn.XLOOKUP(G1012,Movies_data!$A$1:$A$41,Movies_data!$H$1:$H$41,"Not Found")</f>
        <v>8.3000000000000007</v>
      </c>
      <c r="L1012" t="str">
        <f>_xlfn.XLOOKUP(A1012,Booking_data!$A$1:$A$6001,Booking_data!$E$1:$E$6001,"not Found")</f>
        <v>C133</v>
      </c>
      <c r="M1012" t="str">
        <f>_xlfn.XLOOKUP(L1012,Cinemas_data!$A$1:$A$49,Cinemas_data!$I$1:$I$49,"not Found")</f>
        <v>PVR Forum Mall</v>
      </c>
      <c r="N1012" t="str">
        <f>_xlfn.XLOOKUP(L1012,Cinemas_data!$A$1:$A$49,Cinemas_data!$C$1:$C$49,"not Found")</f>
        <v>Kolkata</v>
      </c>
      <c r="O1012">
        <f>_xlfn.XLOOKUP(A1012,Booking_data!$A$1:$A$6001,Booking_data!$H$1:$H$6001,"not found")</f>
        <v>5</v>
      </c>
      <c r="P1012">
        <f>_xlfn.XLOOKUP(A1012,Booking_data!$A$1:$A$6001,Booking_data!$I$1:$I$6001,"not Found")</f>
        <v>360</v>
      </c>
      <c r="Q1012">
        <f t="shared" si="77"/>
        <v>1800</v>
      </c>
      <c r="R1012" t="str">
        <f>_xlfn.XLOOKUP(A1012,Booking_data!$A$1:$A$6001,Booking_data!$L$1:$L$6001,"Not Found")</f>
        <v>Net Banking</v>
      </c>
      <c r="S1012">
        <f>_xlfn.XLOOKUP(A1012,Booking_data!$A$1:$A$6001,Booking_data!$N$1:$N$6001,"not Found")</f>
        <v>40</v>
      </c>
      <c r="T1012" t="str">
        <f>_xlfn.XLOOKUP(A1012,Booking_data!$A$1:$A$6001,Booking_data!$O$1:$O$6001,"Not Found")</f>
        <v>Male</v>
      </c>
      <c r="U1012" t="str">
        <f t="shared" si="78"/>
        <v>Middle Age</v>
      </c>
      <c r="V1012" t="str">
        <f t="shared" si="79"/>
        <v>High Booking</v>
      </c>
    </row>
    <row r="1013" spans="1:22" x14ac:dyDescent="0.25">
      <c r="A1013" t="s">
        <v>1244</v>
      </c>
      <c r="B1013" s="1">
        <v>46084</v>
      </c>
      <c r="C1013" s="1">
        <v>46181</v>
      </c>
      <c r="D1013" s="9">
        <v>0.39583333333333331</v>
      </c>
      <c r="E1013" t="str">
        <f t="shared" si="75"/>
        <v>Weekday</v>
      </c>
      <c r="F1013" t="str">
        <f t="shared" si="76"/>
        <v>Mar</v>
      </c>
      <c r="G1013" t="str">
        <f>_xlfn.XLOOKUP(A1013,Booking_data!$A$1:$A$6001,Booking_data!$D$1:$D$6001,"not found")</f>
        <v>M009</v>
      </c>
      <c r="H1013" t="str">
        <f>_xlfn.XLOOKUP(G1013,Movies_data!$A$1:$A$41,Movies_data!$B$1:$B$41,"not found")</f>
        <v>Amaran</v>
      </c>
      <c r="I1013" t="str">
        <f>_xlfn.XLOOKUP(G1013,Movies_data!$A$1:$A$41,Movies_data!$D$1:$D$41,"not found")</f>
        <v>Biography</v>
      </c>
      <c r="J1013" t="str">
        <f>_xlfn.XLOOKUP(G1013,Movies_data!$A$1:$A$41,Movies_data!$C$1:$C$41,"not found")</f>
        <v>Tamil</v>
      </c>
      <c r="K1013">
        <f>_xlfn.XLOOKUP(G1013,Movies_data!$A$1:$A$41,Movies_data!$H$1:$H$41,"Not Found")</f>
        <v>8.3000000000000007</v>
      </c>
      <c r="L1013" t="str">
        <f>_xlfn.XLOOKUP(A1013,Booking_data!$A$1:$A$6001,Booking_data!$E$1:$E$6001,"not Found")</f>
        <v>C053</v>
      </c>
      <c r="M1013" t="str">
        <f>_xlfn.XLOOKUP(L1013,Cinemas_data!$A$1:$A$49,Cinemas_data!$I$1:$I$49,"not Found")</f>
        <v>PVR Forum Mall</v>
      </c>
      <c r="N1013" t="str">
        <f>_xlfn.XLOOKUP(L1013,Cinemas_data!$A$1:$A$49,Cinemas_data!$C$1:$C$49,"not Found")</f>
        <v>Bengaluru</v>
      </c>
      <c r="O1013">
        <f>_xlfn.XLOOKUP(A1013,Booking_data!$A$1:$A$6001,Booking_data!$H$1:$H$6001,"not found")</f>
        <v>4</v>
      </c>
      <c r="P1013">
        <f>_xlfn.XLOOKUP(A1013,Booking_data!$A$1:$A$6001,Booking_data!$I$1:$I$6001,"not Found")</f>
        <v>340</v>
      </c>
      <c r="Q1013">
        <f t="shared" si="77"/>
        <v>1360</v>
      </c>
      <c r="R1013" t="str">
        <f>_xlfn.XLOOKUP(A1013,Booking_data!$A$1:$A$6001,Booking_data!$L$1:$L$6001,"Not Found")</f>
        <v>Credit Card</v>
      </c>
      <c r="S1013">
        <f>_xlfn.XLOOKUP(A1013,Booking_data!$A$1:$A$6001,Booking_data!$N$1:$N$6001,"not Found")</f>
        <v>35</v>
      </c>
      <c r="T1013" t="str">
        <f>_xlfn.XLOOKUP(A1013,Booking_data!$A$1:$A$6001,Booking_data!$O$1:$O$6001,"Not Found")</f>
        <v>Other</v>
      </c>
      <c r="U1013" t="str">
        <f t="shared" si="78"/>
        <v>Middle Age</v>
      </c>
      <c r="V1013" t="str">
        <f t="shared" si="79"/>
        <v>Medium Booking</v>
      </c>
    </row>
    <row r="1014" spans="1:22" x14ac:dyDescent="0.25">
      <c r="A1014" t="s">
        <v>1245</v>
      </c>
      <c r="B1014" s="1">
        <v>46084</v>
      </c>
      <c r="C1014" s="1">
        <v>46088</v>
      </c>
      <c r="D1014" s="9">
        <v>0.77083333333333337</v>
      </c>
      <c r="E1014" t="str">
        <f t="shared" si="75"/>
        <v>Weekday</v>
      </c>
      <c r="F1014" t="str">
        <f t="shared" si="76"/>
        <v>Mar</v>
      </c>
      <c r="G1014" t="str">
        <f>_xlfn.XLOOKUP(A1014,Booking_data!$A$1:$A$6001,Booking_data!$D$1:$D$6001,"not found")</f>
        <v>M013</v>
      </c>
      <c r="H1014" t="str">
        <f>_xlfn.XLOOKUP(G1014,Movies_data!$A$1:$A$41,Movies_data!$B$1:$B$41,"not found")</f>
        <v>Salaar</v>
      </c>
      <c r="I1014" t="str">
        <f>_xlfn.XLOOKUP(G1014,Movies_data!$A$1:$A$41,Movies_data!$D$1:$D$41,"not found")</f>
        <v>Action</v>
      </c>
      <c r="J1014" t="str">
        <f>_xlfn.XLOOKUP(G1014,Movies_data!$A$1:$A$41,Movies_data!$C$1:$C$41,"not found")</f>
        <v>Telugu</v>
      </c>
      <c r="K1014">
        <f>_xlfn.XLOOKUP(G1014,Movies_data!$A$1:$A$41,Movies_data!$H$1:$H$41,"Not Found")</f>
        <v>6.5</v>
      </c>
      <c r="L1014" t="str">
        <f>_xlfn.XLOOKUP(A1014,Booking_data!$A$1:$A$6001,Booking_data!$E$1:$E$6001,"not Found")</f>
        <v>C052</v>
      </c>
      <c r="M1014" t="str">
        <f>_xlfn.XLOOKUP(L1014,Cinemas_data!$A$1:$A$49,Cinemas_data!$I$1:$I$49,"not Found")</f>
        <v>City Pride Grand Mall</v>
      </c>
      <c r="N1014" t="str">
        <f>_xlfn.XLOOKUP(L1014,Cinemas_data!$A$1:$A$49,Cinemas_data!$C$1:$C$49,"not Found")</f>
        <v>Bengaluru</v>
      </c>
      <c r="O1014">
        <f>_xlfn.XLOOKUP(A1014,Booking_data!$A$1:$A$6001,Booking_data!$H$1:$H$6001,"not found")</f>
        <v>1</v>
      </c>
      <c r="P1014">
        <f>_xlfn.XLOOKUP(A1014,Booking_data!$A$1:$A$6001,Booking_data!$I$1:$I$6001,"not Found")</f>
        <v>200</v>
      </c>
      <c r="Q1014">
        <f t="shared" si="77"/>
        <v>200</v>
      </c>
      <c r="R1014" t="str">
        <f>_xlfn.XLOOKUP(A1014,Booking_data!$A$1:$A$6001,Booking_data!$L$1:$L$6001,"Not Found")</f>
        <v>Net Banking</v>
      </c>
      <c r="S1014">
        <f>_xlfn.XLOOKUP(A1014,Booking_data!$A$1:$A$6001,Booking_data!$N$1:$N$6001,"not Found")</f>
        <v>57</v>
      </c>
      <c r="T1014" t="str">
        <f>_xlfn.XLOOKUP(A1014,Booking_data!$A$1:$A$6001,Booking_data!$O$1:$O$6001,"Not Found")</f>
        <v>Other</v>
      </c>
      <c r="U1014" t="str">
        <f t="shared" si="78"/>
        <v>Above 45</v>
      </c>
      <c r="V1014" t="str">
        <f t="shared" si="79"/>
        <v>Low Booking</v>
      </c>
    </row>
    <row r="1015" spans="1:22" x14ac:dyDescent="0.25">
      <c r="A1015" t="s">
        <v>1246</v>
      </c>
      <c r="B1015" s="1">
        <v>46084</v>
      </c>
      <c r="C1015" s="1">
        <v>46130</v>
      </c>
      <c r="D1015" s="9">
        <v>0.9375</v>
      </c>
      <c r="E1015" t="str">
        <f t="shared" si="75"/>
        <v>Weekday</v>
      </c>
      <c r="F1015" t="str">
        <f t="shared" si="76"/>
        <v>Mar</v>
      </c>
      <c r="G1015" t="str">
        <f>_xlfn.XLOOKUP(A1015,Booking_data!$A$1:$A$6001,Booking_data!$D$1:$D$6001,"not found")</f>
        <v>M033</v>
      </c>
      <c r="H1015" t="str">
        <f>_xlfn.XLOOKUP(G1015,Movies_data!$A$1:$A$41,Movies_data!$B$1:$B$41,"not found")</f>
        <v>Lucifer</v>
      </c>
      <c r="I1015" t="str">
        <f>_xlfn.XLOOKUP(G1015,Movies_data!$A$1:$A$41,Movies_data!$D$1:$D$41,"not found")</f>
        <v>Action</v>
      </c>
      <c r="J1015" t="str">
        <f>_xlfn.XLOOKUP(G1015,Movies_data!$A$1:$A$41,Movies_data!$C$1:$C$41,"not found")</f>
        <v>Malayalam</v>
      </c>
      <c r="K1015">
        <f>_xlfn.XLOOKUP(G1015,Movies_data!$A$1:$A$41,Movies_data!$H$1:$H$41,"Not Found")</f>
        <v>7.5</v>
      </c>
      <c r="L1015" t="str">
        <f>_xlfn.XLOOKUP(A1015,Booking_data!$A$1:$A$6001,Booking_data!$E$1:$E$6001,"not Found")</f>
        <v>C132</v>
      </c>
      <c r="M1015" t="str">
        <f>_xlfn.XLOOKUP(L1015,Cinemas_data!$A$1:$A$49,Cinemas_data!$I$1:$I$49,"not Found")</f>
        <v>City Pride Grand Mall</v>
      </c>
      <c r="N1015" t="str">
        <f>_xlfn.XLOOKUP(L1015,Cinemas_data!$A$1:$A$49,Cinemas_data!$C$1:$C$49,"not Found")</f>
        <v>Kolkata</v>
      </c>
      <c r="O1015">
        <f>_xlfn.XLOOKUP(A1015,Booking_data!$A$1:$A$6001,Booking_data!$H$1:$H$6001,"not found")</f>
        <v>3</v>
      </c>
      <c r="P1015">
        <f>_xlfn.XLOOKUP(A1015,Booking_data!$A$1:$A$6001,Booking_data!$I$1:$I$6001,"not Found")</f>
        <v>260</v>
      </c>
      <c r="Q1015">
        <f t="shared" si="77"/>
        <v>780</v>
      </c>
      <c r="R1015" t="str">
        <f>_xlfn.XLOOKUP(A1015,Booking_data!$A$1:$A$6001,Booking_data!$L$1:$L$6001,"Not Found")</f>
        <v>Debit Card</v>
      </c>
      <c r="S1015">
        <f>_xlfn.XLOOKUP(A1015,Booking_data!$A$1:$A$6001,Booking_data!$N$1:$N$6001,"not Found")</f>
        <v>34</v>
      </c>
      <c r="T1015" t="str">
        <f>_xlfn.XLOOKUP(A1015,Booking_data!$A$1:$A$6001,Booking_data!$O$1:$O$6001,"Not Found")</f>
        <v>Female</v>
      </c>
      <c r="U1015" t="str">
        <f t="shared" si="78"/>
        <v>Middle Age</v>
      </c>
      <c r="V1015" t="str">
        <f t="shared" si="79"/>
        <v>Medium Booking</v>
      </c>
    </row>
    <row r="1016" spans="1:22" x14ac:dyDescent="0.25">
      <c r="A1016" t="s">
        <v>1247</v>
      </c>
      <c r="B1016" s="1">
        <v>46084</v>
      </c>
      <c r="C1016" s="1">
        <v>46119</v>
      </c>
      <c r="D1016" s="9">
        <v>0.88541666666666663</v>
      </c>
      <c r="E1016" t="str">
        <f t="shared" si="75"/>
        <v>Weekday</v>
      </c>
      <c r="F1016" t="str">
        <f t="shared" si="76"/>
        <v>Mar</v>
      </c>
      <c r="G1016" t="str">
        <f>_xlfn.XLOOKUP(A1016,Booking_data!$A$1:$A$6001,Booking_data!$D$1:$D$6001,"not found")</f>
        <v>M009</v>
      </c>
      <c r="H1016" t="str">
        <f>_xlfn.XLOOKUP(G1016,Movies_data!$A$1:$A$41,Movies_data!$B$1:$B$41,"not found")</f>
        <v>Amaran</v>
      </c>
      <c r="I1016" t="str">
        <f>_xlfn.XLOOKUP(G1016,Movies_data!$A$1:$A$41,Movies_data!$D$1:$D$41,"not found")</f>
        <v>Biography</v>
      </c>
      <c r="J1016" t="str">
        <f>_xlfn.XLOOKUP(G1016,Movies_data!$A$1:$A$41,Movies_data!$C$1:$C$41,"not found")</f>
        <v>Tamil</v>
      </c>
      <c r="K1016">
        <f>_xlfn.XLOOKUP(G1016,Movies_data!$A$1:$A$41,Movies_data!$H$1:$H$41,"Not Found")</f>
        <v>8.3000000000000007</v>
      </c>
      <c r="L1016" t="str">
        <f>_xlfn.XLOOKUP(A1016,Booking_data!$A$1:$A$6001,Booking_data!$E$1:$E$6001,"not Found")</f>
        <v>C082</v>
      </c>
      <c r="M1016" t="str">
        <f>_xlfn.XLOOKUP(L1016,Cinemas_data!$A$1:$A$49,Cinemas_data!$I$1:$I$49,"not Found")</f>
        <v>Cinepolis Grand Mall</v>
      </c>
      <c r="N1016" t="str">
        <f>_xlfn.XLOOKUP(L1016,Cinemas_data!$A$1:$A$49,Cinemas_data!$C$1:$C$49,"not Found")</f>
        <v>Vijayawada</v>
      </c>
      <c r="O1016">
        <f>_xlfn.XLOOKUP(A1016,Booking_data!$A$1:$A$6001,Booking_data!$H$1:$H$6001,"not found")</f>
        <v>6</v>
      </c>
      <c r="P1016">
        <f>_xlfn.XLOOKUP(A1016,Booking_data!$A$1:$A$6001,Booking_data!$I$1:$I$6001,"not Found")</f>
        <v>280</v>
      </c>
      <c r="Q1016">
        <f t="shared" si="77"/>
        <v>1680</v>
      </c>
      <c r="R1016" t="str">
        <f>_xlfn.XLOOKUP(A1016,Booking_data!$A$1:$A$6001,Booking_data!$L$1:$L$6001,"Not Found")</f>
        <v>Credit Card</v>
      </c>
      <c r="S1016">
        <f>_xlfn.XLOOKUP(A1016,Booking_data!$A$1:$A$6001,Booking_data!$N$1:$N$6001,"not Found")</f>
        <v>33</v>
      </c>
      <c r="T1016" t="str">
        <f>_xlfn.XLOOKUP(A1016,Booking_data!$A$1:$A$6001,Booking_data!$O$1:$O$6001,"Not Found")</f>
        <v>Male</v>
      </c>
      <c r="U1016" t="str">
        <f t="shared" si="78"/>
        <v>Middle Age</v>
      </c>
      <c r="V1016" t="str">
        <f t="shared" si="79"/>
        <v>High Booking</v>
      </c>
    </row>
    <row r="1017" spans="1:22" x14ac:dyDescent="0.25">
      <c r="A1017" t="s">
        <v>1248</v>
      </c>
      <c r="B1017" s="1">
        <v>46084</v>
      </c>
      <c r="C1017" s="1">
        <v>46165</v>
      </c>
      <c r="D1017" s="9">
        <v>0.53125</v>
      </c>
      <c r="E1017" t="str">
        <f t="shared" si="75"/>
        <v>Weekday</v>
      </c>
      <c r="F1017" t="str">
        <f t="shared" si="76"/>
        <v>Mar</v>
      </c>
      <c r="G1017" t="str">
        <f>_xlfn.XLOOKUP(A1017,Booking_data!$A$1:$A$6001,Booking_data!$D$1:$D$6001,"not found")</f>
        <v>M003</v>
      </c>
      <c r="H1017" t="str">
        <f>_xlfn.XLOOKUP(G1017,Movies_data!$A$1:$A$41,Movies_data!$B$1:$B$41,"not found")</f>
        <v>Vikram</v>
      </c>
      <c r="I1017" t="str">
        <f>_xlfn.XLOOKUP(G1017,Movies_data!$A$1:$A$41,Movies_data!$D$1:$D$41,"not found")</f>
        <v>Action</v>
      </c>
      <c r="J1017" t="str">
        <f>_xlfn.XLOOKUP(G1017,Movies_data!$A$1:$A$41,Movies_data!$C$1:$C$41,"not found")</f>
        <v>Tamil</v>
      </c>
      <c r="K1017">
        <f>_xlfn.XLOOKUP(G1017,Movies_data!$A$1:$A$41,Movies_data!$H$1:$H$41,"Not Found")</f>
        <v>8.3000000000000007</v>
      </c>
      <c r="L1017" t="str">
        <f>_xlfn.XLOOKUP(A1017,Booking_data!$A$1:$A$6001,Booking_data!$E$1:$E$6001,"not Found")</f>
        <v>C133</v>
      </c>
      <c r="M1017" t="str">
        <f>_xlfn.XLOOKUP(L1017,Cinemas_data!$A$1:$A$49,Cinemas_data!$I$1:$I$49,"not Found")</f>
        <v>PVR Forum Mall</v>
      </c>
      <c r="N1017" t="str">
        <f>_xlfn.XLOOKUP(L1017,Cinemas_data!$A$1:$A$49,Cinemas_data!$C$1:$C$49,"not Found")</f>
        <v>Kolkata</v>
      </c>
      <c r="O1017">
        <f>_xlfn.XLOOKUP(A1017,Booking_data!$A$1:$A$6001,Booking_data!$H$1:$H$6001,"not found")</f>
        <v>4</v>
      </c>
      <c r="P1017">
        <f>_xlfn.XLOOKUP(A1017,Booking_data!$A$1:$A$6001,Booking_data!$I$1:$I$6001,"not Found")</f>
        <v>280</v>
      </c>
      <c r="Q1017">
        <f t="shared" si="77"/>
        <v>1120</v>
      </c>
      <c r="R1017" t="str">
        <f>_xlfn.XLOOKUP(A1017,Booking_data!$A$1:$A$6001,Booking_data!$L$1:$L$6001,"Not Found")</f>
        <v>Debit Card</v>
      </c>
      <c r="S1017">
        <f>_xlfn.XLOOKUP(A1017,Booking_data!$A$1:$A$6001,Booking_data!$N$1:$N$6001,"not Found")</f>
        <v>53</v>
      </c>
      <c r="T1017" t="str">
        <f>_xlfn.XLOOKUP(A1017,Booking_data!$A$1:$A$6001,Booking_data!$O$1:$O$6001,"Not Found")</f>
        <v>Other</v>
      </c>
      <c r="U1017" t="str">
        <f t="shared" si="78"/>
        <v>Above 45</v>
      </c>
      <c r="V1017" t="str">
        <f t="shared" si="79"/>
        <v>Medium Booking</v>
      </c>
    </row>
    <row r="1018" spans="1:22" x14ac:dyDescent="0.25">
      <c r="A1018" t="s">
        <v>1249</v>
      </c>
      <c r="B1018" s="1">
        <v>46084</v>
      </c>
      <c r="C1018" s="1">
        <v>46147</v>
      </c>
      <c r="D1018" s="9">
        <v>0.9375</v>
      </c>
      <c r="E1018" t="str">
        <f t="shared" si="75"/>
        <v>Weekday</v>
      </c>
      <c r="F1018" t="str">
        <f t="shared" si="76"/>
        <v>Mar</v>
      </c>
      <c r="G1018" t="str">
        <f>_xlfn.XLOOKUP(A1018,Booking_data!$A$1:$A$6001,Booking_data!$D$1:$D$6001,"not found")</f>
        <v>M015</v>
      </c>
      <c r="H1018" t="str">
        <f>_xlfn.XLOOKUP(G1018,Movies_data!$A$1:$A$41,Movies_data!$B$1:$B$41,"not found")</f>
        <v>Kalki 2898 AD</v>
      </c>
      <c r="I1018" t="str">
        <f>_xlfn.XLOOKUP(G1018,Movies_data!$A$1:$A$41,Movies_data!$D$1:$D$41,"not found")</f>
        <v>Sci-Fi</v>
      </c>
      <c r="J1018" t="str">
        <f>_xlfn.XLOOKUP(G1018,Movies_data!$A$1:$A$41,Movies_data!$C$1:$C$41,"not found")</f>
        <v>Telugu</v>
      </c>
      <c r="K1018">
        <f>_xlfn.XLOOKUP(G1018,Movies_data!$A$1:$A$41,Movies_data!$H$1:$H$41,"Not Found")</f>
        <v>7</v>
      </c>
      <c r="L1018" t="str">
        <f>_xlfn.XLOOKUP(A1018,Booking_data!$A$1:$A$6001,Booking_data!$E$1:$E$6001,"not Found")</f>
        <v>C101</v>
      </c>
      <c r="M1018" t="str">
        <f>_xlfn.XLOOKUP(L1018,Cinemas_data!$A$1:$A$49,Cinemas_data!$I$1:$I$49,"not Found")</f>
        <v>Miraj Cinemas City Centre</v>
      </c>
      <c r="N1018" t="str">
        <f>_xlfn.XLOOKUP(L1018,Cinemas_data!$A$1:$A$49,Cinemas_data!$C$1:$C$49,"not Found")</f>
        <v>Pune</v>
      </c>
      <c r="O1018">
        <f>_xlfn.XLOOKUP(A1018,Booking_data!$A$1:$A$6001,Booking_data!$H$1:$H$6001,"not found")</f>
        <v>6</v>
      </c>
      <c r="P1018">
        <f>_xlfn.XLOOKUP(A1018,Booking_data!$A$1:$A$6001,Booking_data!$I$1:$I$6001,"not Found")</f>
        <v>180</v>
      </c>
      <c r="Q1018">
        <f t="shared" si="77"/>
        <v>1080</v>
      </c>
      <c r="R1018" t="str">
        <f>_xlfn.XLOOKUP(A1018,Booking_data!$A$1:$A$6001,Booking_data!$L$1:$L$6001,"Not Found")</f>
        <v>Debit Card</v>
      </c>
      <c r="S1018">
        <f>_xlfn.XLOOKUP(A1018,Booking_data!$A$1:$A$6001,Booking_data!$N$1:$N$6001,"not Found")</f>
        <v>53</v>
      </c>
      <c r="T1018" t="str">
        <f>_xlfn.XLOOKUP(A1018,Booking_data!$A$1:$A$6001,Booking_data!$O$1:$O$6001,"Not Found")</f>
        <v>Female</v>
      </c>
      <c r="U1018" t="str">
        <f t="shared" si="78"/>
        <v>Above 45</v>
      </c>
      <c r="V1018" t="str">
        <f t="shared" si="79"/>
        <v>High Booking</v>
      </c>
    </row>
    <row r="1019" spans="1:22" x14ac:dyDescent="0.25">
      <c r="A1019" t="s">
        <v>1250</v>
      </c>
      <c r="B1019" s="1">
        <v>46084</v>
      </c>
      <c r="C1019" s="1">
        <v>46044</v>
      </c>
      <c r="D1019" s="9">
        <v>0.77083333333333337</v>
      </c>
      <c r="E1019" t="str">
        <f t="shared" si="75"/>
        <v>Weekday</v>
      </c>
      <c r="F1019" t="str">
        <f t="shared" si="76"/>
        <v>Mar</v>
      </c>
      <c r="G1019" t="str">
        <f>_xlfn.XLOOKUP(A1019,Booking_data!$A$1:$A$6001,Booking_data!$D$1:$D$6001,"not found")</f>
        <v>M002</v>
      </c>
      <c r="H1019" t="str">
        <f>_xlfn.XLOOKUP(G1019,Movies_data!$A$1:$A$41,Movies_data!$B$1:$B$41,"not found")</f>
        <v>Jailer</v>
      </c>
      <c r="I1019" t="str">
        <f>_xlfn.XLOOKUP(G1019,Movies_data!$A$1:$A$41,Movies_data!$D$1:$D$41,"not found")</f>
        <v>Action</v>
      </c>
      <c r="J1019" t="str">
        <f>_xlfn.XLOOKUP(G1019,Movies_data!$A$1:$A$41,Movies_data!$C$1:$C$41,"not found")</f>
        <v>Tamil</v>
      </c>
      <c r="K1019">
        <f>_xlfn.XLOOKUP(G1019,Movies_data!$A$1:$A$41,Movies_data!$H$1:$H$41,"Not Found")</f>
        <v>7.1</v>
      </c>
      <c r="L1019" t="str">
        <f>_xlfn.XLOOKUP(A1019,Booking_data!$A$1:$A$6001,Booking_data!$E$1:$E$6001,"not Found")</f>
        <v>C162</v>
      </c>
      <c r="M1019" t="str">
        <f>_xlfn.XLOOKUP(L1019,Cinemas_data!$A$1:$A$49,Cinemas_data!$I$1:$I$49,"not Found")</f>
        <v>Cinepolis Grand Mall</v>
      </c>
      <c r="N1019" t="str">
        <f>_xlfn.XLOOKUP(L1019,Cinemas_data!$A$1:$A$49,Cinemas_data!$C$1:$C$49,"not Found")</f>
        <v>Thiruvananthapuram</v>
      </c>
      <c r="O1019">
        <f>_xlfn.XLOOKUP(A1019,Booking_data!$A$1:$A$6001,Booking_data!$H$1:$H$6001,"not found")</f>
        <v>3</v>
      </c>
      <c r="P1019">
        <f>_xlfn.XLOOKUP(A1019,Booking_data!$A$1:$A$6001,Booking_data!$I$1:$I$6001,"not Found")</f>
        <v>160</v>
      </c>
      <c r="Q1019">
        <f t="shared" si="77"/>
        <v>480</v>
      </c>
      <c r="R1019" t="str">
        <f>_xlfn.XLOOKUP(A1019,Booking_data!$A$1:$A$6001,Booking_data!$L$1:$L$6001,"Not Found")</f>
        <v>Credit Card</v>
      </c>
      <c r="S1019">
        <f>_xlfn.XLOOKUP(A1019,Booking_data!$A$1:$A$6001,Booking_data!$N$1:$N$6001,"not Found")</f>
        <v>56</v>
      </c>
      <c r="T1019" t="str">
        <f>_xlfn.XLOOKUP(A1019,Booking_data!$A$1:$A$6001,Booking_data!$O$1:$O$6001,"Not Found")</f>
        <v>Female</v>
      </c>
      <c r="U1019" t="str">
        <f t="shared" si="78"/>
        <v>Above 45</v>
      </c>
      <c r="V1019" t="str">
        <f t="shared" si="79"/>
        <v>Medium Booking</v>
      </c>
    </row>
    <row r="1020" spans="1:22" x14ac:dyDescent="0.25">
      <c r="A1020" t="s">
        <v>1251</v>
      </c>
      <c r="B1020" s="1">
        <v>46084</v>
      </c>
      <c r="C1020" s="1">
        <v>46199</v>
      </c>
      <c r="D1020" s="9">
        <v>0.53125</v>
      </c>
      <c r="E1020" t="str">
        <f t="shared" si="75"/>
        <v>Weekday</v>
      </c>
      <c r="F1020" t="str">
        <f t="shared" si="76"/>
        <v>Mar</v>
      </c>
      <c r="G1020" t="str">
        <f>_xlfn.XLOOKUP(A1020,Booking_data!$A$1:$A$6001,Booking_data!$D$1:$D$6001,"not found")</f>
        <v>M008</v>
      </c>
      <c r="H1020" t="str">
        <f>_xlfn.XLOOKUP(G1020,Movies_data!$A$1:$A$41,Movies_data!$B$1:$B$41,"not found")</f>
        <v>Love Today</v>
      </c>
      <c r="I1020" t="str">
        <f>_xlfn.XLOOKUP(G1020,Movies_data!$A$1:$A$41,Movies_data!$D$1:$D$41,"not found")</f>
        <v>Romance</v>
      </c>
      <c r="J1020" t="str">
        <f>_xlfn.XLOOKUP(G1020,Movies_data!$A$1:$A$41,Movies_data!$C$1:$C$41,"not found")</f>
        <v>Tamil</v>
      </c>
      <c r="K1020">
        <f>_xlfn.XLOOKUP(G1020,Movies_data!$A$1:$A$41,Movies_data!$H$1:$H$41,"Not Found")</f>
        <v>7.4</v>
      </c>
      <c r="L1020" t="str">
        <f>_xlfn.XLOOKUP(A1020,Booking_data!$A$1:$A$6001,Booking_data!$E$1:$E$6001,"not Found")</f>
        <v>C153</v>
      </c>
      <c r="M1020" t="str">
        <f>_xlfn.XLOOKUP(L1020,Cinemas_data!$A$1:$A$49,Cinemas_data!$I$1:$I$49,"not Found")</f>
        <v>Cinepolis Forum Mall</v>
      </c>
      <c r="N1020" t="str">
        <f>_xlfn.XLOOKUP(L1020,Cinemas_data!$A$1:$A$49,Cinemas_data!$C$1:$C$49,"not Found")</f>
        <v>Kochi</v>
      </c>
      <c r="O1020">
        <f>_xlfn.XLOOKUP(A1020,Booking_data!$A$1:$A$6001,Booking_data!$H$1:$H$6001,"not found")</f>
        <v>2</v>
      </c>
      <c r="P1020">
        <f>_xlfn.XLOOKUP(A1020,Booking_data!$A$1:$A$6001,Booking_data!$I$1:$I$6001,"not Found")</f>
        <v>240</v>
      </c>
      <c r="Q1020">
        <f t="shared" si="77"/>
        <v>480</v>
      </c>
      <c r="R1020" t="str">
        <f>_xlfn.XLOOKUP(A1020,Booking_data!$A$1:$A$6001,Booking_data!$L$1:$L$6001,"Not Found")</f>
        <v>UPI</v>
      </c>
      <c r="S1020">
        <f>_xlfn.XLOOKUP(A1020,Booking_data!$A$1:$A$6001,Booking_data!$N$1:$N$6001,"not Found")</f>
        <v>44</v>
      </c>
      <c r="T1020" t="str">
        <f>_xlfn.XLOOKUP(A1020,Booking_data!$A$1:$A$6001,Booking_data!$O$1:$O$6001,"Not Found")</f>
        <v>Other</v>
      </c>
      <c r="U1020" t="str">
        <f t="shared" si="78"/>
        <v>Middle Age</v>
      </c>
      <c r="V1020" t="str">
        <f t="shared" si="79"/>
        <v>Low Booking</v>
      </c>
    </row>
    <row r="1021" spans="1:22" x14ac:dyDescent="0.25">
      <c r="A1021" t="s">
        <v>1252</v>
      </c>
      <c r="B1021" s="1">
        <v>46084</v>
      </c>
      <c r="C1021" s="1">
        <v>46115</v>
      </c>
      <c r="D1021" s="9">
        <v>0.53125</v>
      </c>
      <c r="E1021" t="str">
        <f t="shared" si="75"/>
        <v>Weekday</v>
      </c>
      <c r="F1021" t="str">
        <f t="shared" si="76"/>
        <v>Mar</v>
      </c>
      <c r="G1021" t="str">
        <f>_xlfn.XLOOKUP(A1021,Booking_data!$A$1:$A$6001,Booking_data!$D$1:$D$6001,"not found")</f>
        <v>M029</v>
      </c>
      <c r="H1021" t="str">
        <f>_xlfn.XLOOKUP(G1021,Movies_data!$A$1:$A$41,Movies_data!$B$1:$B$41,"not found")</f>
        <v>777 Charlie</v>
      </c>
      <c r="I1021" t="str">
        <f>_xlfn.XLOOKUP(G1021,Movies_data!$A$1:$A$41,Movies_data!$D$1:$D$41,"not found")</f>
        <v>Adventure</v>
      </c>
      <c r="J1021" t="str">
        <f>_xlfn.XLOOKUP(G1021,Movies_data!$A$1:$A$41,Movies_data!$C$1:$C$41,"not found")</f>
        <v>Kannada</v>
      </c>
      <c r="K1021">
        <f>_xlfn.XLOOKUP(G1021,Movies_data!$A$1:$A$41,Movies_data!$H$1:$H$41,"Not Found")</f>
        <v>8.6999999999999993</v>
      </c>
      <c r="L1021" t="str">
        <f>_xlfn.XLOOKUP(A1021,Booking_data!$A$1:$A$6001,Booking_data!$E$1:$E$6001,"not Found")</f>
        <v>C022</v>
      </c>
      <c r="M1021" t="str">
        <f>_xlfn.XLOOKUP(L1021,Cinemas_data!$A$1:$A$49,Cinemas_data!$I$1:$I$49,"not Found")</f>
        <v>Mukta A2 Cinemas Grand Mall</v>
      </c>
      <c r="N1021" t="str">
        <f>_xlfn.XLOOKUP(L1021,Cinemas_data!$A$1:$A$49,Cinemas_data!$C$1:$C$49,"not Found")</f>
        <v>Coimbatore</v>
      </c>
      <c r="O1021">
        <f>_xlfn.XLOOKUP(A1021,Booking_data!$A$1:$A$6001,Booking_data!$H$1:$H$6001,"not found")</f>
        <v>1</v>
      </c>
      <c r="P1021">
        <f>_xlfn.XLOOKUP(A1021,Booking_data!$A$1:$A$6001,Booking_data!$I$1:$I$6001,"not Found")</f>
        <v>380</v>
      </c>
      <c r="Q1021">
        <f t="shared" si="77"/>
        <v>380</v>
      </c>
      <c r="R1021" t="str">
        <f>_xlfn.XLOOKUP(A1021,Booking_data!$A$1:$A$6001,Booking_data!$L$1:$L$6001,"Not Found")</f>
        <v>Credit Card</v>
      </c>
      <c r="S1021">
        <f>_xlfn.XLOOKUP(A1021,Booking_data!$A$1:$A$6001,Booking_data!$N$1:$N$6001,"not Found")</f>
        <v>30</v>
      </c>
      <c r="T1021" t="str">
        <f>_xlfn.XLOOKUP(A1021,Booking_data!$A$1:$A$6001,Booking_data!$O$1:$O$6001,"Not Found")</f>
        <v>Male</v>
      </c>
      <c r="U1021" t="str">
        <f t="shared" si="78"/>
        <v>Middle Age</v>
      </c>
      <c r="V1021" t="str">
        <f t="shared" si="79"/>
        <v>Low Booking</v>
      </c>
    </row>
    <row r="1022" spans="1:22" x14ac:dyDescent="0.25">
      <c r="A1022" t="s">
        <v>1253</v>
      </c>
      <c r="B1022" s="1">
        <v>46084</v>
      </c>
      <c r="C1022" s="1">
        <v>46058</v>
      </c>
      <c r="D1022" s="9">
        <v>0.9375</v>
      </c>
      <c r="E1022" t="str">
        <f t="shared" si="75"/>
        <v>Weekday</v>
      </c>
      <c r="F1022" t="str">
        <f t="shared" si="76"/>
        <v>Mar</v>
      </c>
      <c r="G1022" t="str">
        <f>_xlfn.XLOOKUP(A1022,Booking_data!$A$1:$A$6001,Booking_data!$D$1:$D$6001,"not found")</f>
        <v>M003</v>
      </c>
      <c r="H1022" t="str">
        <f>_xlfn.XLOOKUP(G1022,Movies_data!$A$1:$A$41,Movies_data!$B$1:$B$41,"not found")</f>
        <v>Vikram</v>
      </c>
      <c r="I1022" t="str">
        <f>_xlfn.XLOOKUP(G1022,Movies_data!$A$1:$A$41,Movies_data!$D$1:$D$41,"not found")</f>
        <v>Action</v>
      </c>
      <c r="J1022" t="str">
        <f>_xlfn.XLOOKUP(G1022,Movies_data!$A$1:$A$41,Movies_data!$C$1:$C$41,"not found")</f>
        <v>Tamil</v>
      </c>
      <c r="K1022">
        <f>_xlfn.XLOOKUP(G1022,Movies_data!$A$1:$A$41,Movies_data!$H$1:$H$41,"Not Found")</f>
        <v>8.3000000000000007</v>
      </c>
      <c r="L1022" t="str">
        <f>_xlfn.XLOOKUP(A1022,Booking_data!$A$1:$A$6001,Booking_data!$E$1:$E$6001,"not Found")</f>
        <v>C092</v>
      </c>
      <c r="M1022" t="str">
        <f>_xlfn.XLOOKUP(L1022,Cinemas_data!$A$1:$A$49,Cinemas_data!$I$1:$I$49,"not Found")</f>
        <v>Miraj Cinemas Grand Mall</v>
      </c>
      <c r="N1022" t="str">
        <f>_xlfn.XLOOKUP(L1022,Cinemas_data!$A$1:$A$49,Cinemas_data!$C$1:$C$49,"not Found")</f>
        <v>Mumbai</v>
      </c>
      <c r="O1022">
        <f>_xlfn.XLOOKUP(A1022,Booking_data!$A$1:$A$6001,Booking_data!$H$1:$H$6001,"not found")</f>
        <v>4</v>
      </c>
      <c r="P1022">
        <f>_xlfn.XLOOKUP(A1022,Booking_data!$A$1:$A$6001,Booking_data!$I$1:$I$6001,"not Found")</f>
        <v>340</v>
      </c>
      <c r="Q1022">
        <f t="shared" si="77"/>
        <v>1360</v>
      </c>
      <c r="R1022" t="str">
        <f>_xlfn.XLOOKUP(A1022,Booking_data!$A$1:$A$6001,Booking_data!$L$1:$L$6001,"Not Found")</f>
        <v>Credit Card</v>
      </c>
      <c r="S1022">
        <f>_xlfn.XLOOKUP(A1022,Booking_data!$A$1:$A$6001,Booking_data!$N$1:$N$6001,"not Found")</f>
        <v>42</v>
      </c>
      <c r="T1022" t="str">
        <f>_xlfn.XLOOKUP(A1022,Booking_data!$A$1:$A$6001,Booking_data!$O$1:$O$6001,"Not Found")</f>
        <v>Female</v>
      </c>
      <c r="U1022" t="str">
        <f t="shared" si="78"/>
        <v>Middle Age</v>
      </c>
      <c r="V1022" t="str">
        <f t="shared" si="79"/>
        <v>Medium Booking</v>
      </c>
    </row>
    <row r="1023" spans="1:22" x14ac:dyDescent="0.25">
      <c r="A1023" t="s">
        <v>1254</v>
      </c>
      <c r="B1023" s="1">
        <v>46084</v>
      </c>
      <c r="C1023" s="1">
        <v>46051</v>
      </c>
      <c r="D1023" s="9">
        <v>0.53125</v>
      </c>
      <c r="E1023" t="str">
        <f t="shared" si="75"/>
        <v>Weekday</v>
      </c>
      <c r="F1023" t="str">
        <f t="shared" si="76"/>
        <v>Mar</v>
      </c>
      <c r="G1023" t="str">
        <f>_xlfn.XLOOKUP(A1023,Booking_data!$A$1:$A$6001,Booking_data!$D$1:$D$6001,"not found")</f>
        <v>M009</v>
      </c>
      <c r="H1023" t="str">
        <f>_xlfn.XLOOKUP(G1023,Movies_data!$A$1:$A$41,Movies_data!$B$1:$B$41,"not found")</f>
        <v>Amaran</v>
      </c>
      <c r="I1023" t="str">
        <f>_xlfn.XLOOKUP(G1023,Movies_data!$A$1:$A$41,Movies_data!$D$1:$D$41,"not found")</f>
        <v>Biography</v>
      </c>
      <c r="J1023" t="str">
        <f>_xlfn.XLOOKUP(G1023,Movies_data!$A$1:$A$41,Movies_data!$C$1:$C$41,"not found")</f>
        <v>Tamil</v>
      </c>
      <c r="K1023">
        <f>_xlfn.XLOOKUP(G1023,Movies_data!$A$1:$A$41,Movies_data!$H$1:$H$41,"Not Found")</f>
        <v>8.3000000000000007</v>
      </c>
      <c r="L1023" t="str">
        <f>_xlfn.XLOOKUP(A1023,Booking_data!$A$1:$A$6001,Booking_data!$E$1:$E$6001,"not Found")</f>
        <v>C161</v>
      </c>
      <c r="M1023" t="str">
        <f>_xlfn.XLOOKUP(L1023,Cinemas_data!$A$1:$A$49,Cinemas_data!$I$1:$I$49,"not Found")</f>
        <v>INOX City Centre</v>
      </c>
      <c r="N1023" t="str">
        <f>_xlfn.XLOOKUP(L1023,Cinemas_data!$A$1:$A$49,Cinemas_data!$C$1:$C$49,"not Found")</f>
        <v>Thiruvananthapuram</v>
      </c>
      <c r="O1023">
        <f>_xlfn.XLOOKUP(A1023,Booking_data!$A$1:$A$6001,Booking_data!$H$1:$H$6001,"not found")</f>
        <v>5</v>
      </c>
      <c r="P1023">
        <f>_xlfn.XLOOKUP(A1023,Booking_data!$A$1:$A$6001,Booking_data!$I$1:$I$6001,"not Found")</f>
        <v>360</v>
      </c>
      <c r="Q1023">
        <f t="shared" si="77"/>
        <v>1800</v>
      </c>
      <c r="R1023" t="str">
        <f>_xlfn.XLOOKUP(A1023,Booking_data!$A$1:$A$6001,Booking_data!$L$1:$L$6001,"Not Found")</f>
        <v>Debit Card</v>
      </c>
      <c r="S1023">
        <f>_xlfn.XLOOKUP(A1023,Booking_data!$A$1:$A$6001,Booking_data!$N$1:$N$6001,"not Found")</f>
        <v>43</v>
      </c>
      <c r="T1023" t="str">
        <f>_xlfn.XLOOKUP(A1023,Booking_data!$A$1:$A$6001,Booking_data!$O$1:$O$6001,"Not Found")</f>
        <v>Other</v>
      </c>
      <c r="U1023" t="str">
        <f t="shared" si="78"/>
        <v>Middle Age</v>
      </c>
      <c r="V1023" t="str">
        <f t="shared" si="79"/>
        <v>High Booking</v>
      </c>
    </row>
    <row r="1024" spans="1:22" x14ac:dyDescent="0.25">
      <c r="A1024" t="s">
        <v>1255</v>
      </c>
      <c r="B1024" s="1">
        <v>46084</v>
      </c>
      <c r="C1024" s="1">
        <v>46116</v>
      </c>
      <c r="D1024" s="9">
        <v>0.9375</v>
      </c>
      <c r="E1024" t="str">
        <f t="shared" si="75"/>
        <v>Weekday</v>
      </c>
      <c r="F1024" t="str">
        <f t="shared" si="76"/>
        <v>Mar</v>
      </c>
      <c r="G1024" t="str">
        <f>_xlfn.XLOOKUP(A1024,Booking_data!$A$1:$A$6001,Booking_data!$D$1:$D$6001,"not found")</f>
        <v>M028</v>
      </c>
      <c r="H1024" t="str">
        <f>_xlfn.XLOOKUP(G1024,Movies_data!$A$1:$A$41,Movies_data!$B$1:$B$41,"not found")</f>
        <v>Kantara</v>
      </c>
      <c r="I1024" t="str">
        <f>_xlfn.XLOOKUP(G1024,Movies_data!$A$1:$A$41,Movies_data!$D$1:$D$41,"not found")</f>
        <v>Action</v>
      </c>
      <c r="J1024" t="str">
        <f>_xlfn.XLOOKUP(G1024,Movies_data!$A$1:$A$41,Movies_data!$C$1:$C$41,"not found")</f>
        <v>Kannada</v>
      </c>
      <c r="K1024">
        <f>_xlfn.XLOOKUP(G1024,Movies_data!$A$1:$A$41,Movies_data!$H$1:$H$41,"Not Found")</f>
        <v>8.1999999999999993</v>
      </c>
      <c r="L1024" t="str">
        <f>_xlfn.XLOOKUP(A1024,Booking_data!$A$1:$A$6001,Booking_data!$E$1:$E$6001,"not Found")</f>
        <v>C121</v>
      </c>
      <c r="M1024" t="str">
        <f>_xlfn.XLOOKUP(L1024,Cinemas_data!$A$1:$A$49,Cinemas_data!$I$1:$I$49,"not Found")</f>
        <v>MovieMax City Centre</v>
      </c>
      <c r="N1024" t="str">
        <f>_xlfn.XLOOKUP(L1024,Cinemas_data!$A$1:$A$49,Cinemas_data!$C$1:$C$49,"not Found")</f>
        <v>Noida</v>
      </c>
      <c r="O1024">
        <f>_xlfn.XLOOKUP(A1024,Booking_data!$A$1:$A$6001,Booking_data!$H$1:$H$6001,"not found")</f>
        <v>1</v>
      </c>
      <c r="P1024">
        <f>_xlfn.XLOOKUP(A1024,Booking_data!$A$1:$A$6001,Booking_data!$I$1:$I$6001,"not Found")</f>
        <v>240</v>
      </c>
      <c r="Q1024">
        <f t="shared" si="77"/>
        <v>240</v>
      </c>
      <c r="R1024" t="str">
        <f>_xlfn.XLOOKUP(A1024,Booking_data!$A$1:$A$6001,Booking_data!$L$1:$L$6001,"Not Found")</f>
        <v>UPI</v>
      </c>
      <c r="S1024">
        <f>_xlfn.XLOOKUP(A1024,Booking_data!$A$1:$A$6001,Booking_data!$N$1:$N$6001,"not Found")</f>
        <v>21</v>
      </c>
      <c r="T1024" t="str">
        <f>_xlfn.XLOOKUP(A1024,Booking_data!$A$1:$A$6001,Booking_data!$O$1:$O$6001,"Not Found")</f>
        <v>Male</v>
      </c>
      <c r="U1024" t="str">
        <f t="shared" si="78"/>
        <v>Youngster</v>
      </c>
      <c r="V1024" t="str">
        <f t="shared" si="79"/>
        <v>Low Booking</v>
      </c>
    </row>
    <row r="1025" spans="1:22" x14ac:dyDescent="0.25">
      <c r="A1025" t="s">
        <v>1256</v>
      </c>
      <c r="B1025" s="1">
        <v>46084</v>
      </c>
      <c r="C1025" s="1">
        <v>46158</v>
      </c>
      <c r="D1025" s="9">
        <v>0.53125</v>
      </c>
      <c r="E1025" t="str">
        <f t="shared" si="75"/>
        <v>Weekday</v>
      </c>
      <c r="F1025" t="str">
        <f t="shared" si="76"/>
        <v>Mar</v>
      </c>
      <c r="G1025" t="str">
        <f>_xlfn.XLOOKUP(A1025,Booking_data!$A$1:$A$6001,Booking_data!$D$1:$D$6001,"not found")</f>
        <v>M001</v>
      </c>
      <c r="H1025" t="str">
        <f>_xlfn.XLOOKUP(G1025,Movies_data!$A$1:$A$41,Movies_data!$B$1:$B$41,"not found")</f>
        <v>Leo</v>
      </c>
      <c r="I1025" t="str">
        <f>_xlfn.XLOOKUP(G1025,Movies_data!$A$1:$A$41,Movies_data!$D$1:$D$41,"not found")</f>
        <v>Action</v>
      </c>
      <c r="J1025" t="str">
        <f>_xlfn.XLOOKUP(G1025,Movies_data!$A$1:$A$41,Movies_data!$C$1:$C$41,"not found")</f>
        <v>Tamil</v>
      </c>
      <c r="K1025">
        <f>_xlfn.XLOOKUP(G1025,Movies_data!$A$1:$A$41,Movies_data!$H$1:$H$41,"Not Found")</f>
        <v>8</v>
      </c>
      <c r="L1025" t="str">
        <f>_xlfn.XLOOKUP(A1025,Booking_data!$A$1:$A$6001,Booking_data!$E$1:$E$6001,"not Found")</f>
        <v>C091</v>
      </c>
      <c r="M1025" t="str">
        <f>_xlfn.XLOOKUP(L1025,Cinemas_data!$A$1:$A$49,Cinemas_data!$I$1:$I$49,"not Found")</f>
        <v>Cinepolis City Centre</v>
      </c>
      <c r="N1025" t="str">
        <f>_xlfn.XLOOKUP(L1025,Cinemas_data!$A$1:$A$49,Cinemas_data!$C$1:$C$49,"not Found")</f>
        <v>Mumbai</v>
      </c>
      <c r="O1025">
        <f>_xlfn.XLOOKUP(A1025,Booking_data!$A$1:$A$6001,Booking_data!$H$1:$H$6001,"not found")</f>
        <v>1</v>
      </c>
      <c r="P1025">
        <f>_xlfn.XLOOKUP(A1025,Booking_data!$A$1:$A$6001,Booking_data!$I$1:$I$6001,"not Found")</f>
        <v>200</v>
      </c>
      <c r="Q1025">
        <f t="shared" si="77"/>
        <v>200</v>
      </c>
      <c r="R1025" t="str">
        <f>_xlfn.XLOOKUP(A1025,Booking_data!$A$1:$A$6001,Booking_data!$L$1:$L$6001,"Not Found")</f>
        <v>Wallet</v>
      </c>
      <c r="S1025">
        <f>_xlfn.XLOOKUP(A1025,Booking_data!$A$1:$A$6001,Booking_data!$N$1:$N$6001,"not Found")</f>
        <v>22</v>
      </c>
      <c r="T1025" t="str">
        <f>_xlfn.XLOOKUP(A1025,Booking_data!$A$1:$A$6001,Booking_data!$O$1:$O$6001,"Not Found")</f>
        <v>Female</v>
      </c>
      <c r="U1025" t="str">
        <f t="shared" si="78"/>
        <v>Youngster</v>
      </c>
      <c r="V1025" t="str">
        <f t="shared" si="79"/>
        <v>Low Booking</v>
      </c>
    </row>
    <row r="1026" spans="1:22" x14ac:dyDescent="0.25">
      <c r="A1026" t="s">
        <v>1257</v>
      </c>
      <c r="B1026" s="1">
        <v>46084</v>
      </c>
      <c r="C1026" s="1">
        <v>46163</v>
      </c>
      <c r="D1026" s="9">
        <v>0.88541666666666663</v>
      </c>
      <c r="E1026" t="str">
        <f t="shared" si="75"/>
        <v>Weekday</v>
      </c>
      <c r="F1026" t="str">
        <f t="shared" si="76"/>
        <v>Mar</v>
      </c>
      <c r="G1026" t="str">
        <f>_xlfn.XLOOKUP(A1026,Booking_data!$A$1:$A$6001,Booking_data!$D$1:$D$6001,"not found")</f>
        <v>M039</v>
      </c>
      <c r="H1026" t="str">
        <f>_xlfn.XLOOKUP(G1026,Movies_data!$A$1:$A$41,Movies_data!$B$1:$B$41,"not found")</f>
        <v>Dune: Part Two</v>
      </c>
      <c r="I1026" t="str">
        <f>_xlfn.XLOOKUP(G1026,Movies_data!$A$1:$A$41,Movies_data!$D$1:$D$41,"not found")</f>
        <v>Sci-Fi</v>
      </c>
      <c r="J1026" t="str">
        <f>_xlfn.XLOOKUP(G1026,Movies_data!$A$1:$A$41,Movies_data!$C$1:$C$41,"not found")</f>
        <v>English</v>
      </c>
      <c r="K1026">
        <f>_xlfn.XLOOKUP(G1026,Movies_data!$A$1:$A$41,Movies_data!$H$1:$H$41,"Not Found")</f>
        <v>8.5</v>
      </c>
      <c r="L1026" t="str">
        <f>_xlfn.XLOOKUP(A1026,Booking_data!$A$1:$A$6001,Booking_data!$E$1:$E$6001,"not Found")</f>
        <v>C031</v>
      </c>
      <c r="M1026" t="str">
        <f>_xlfn.XLOOKUP(L1026,Cinemas_data!$A$1:$A$49,Cinemas_data!$I$1:$I$49,"not Found")</f>
        <v>Mukta A2 Cinemas City Centre</v>
      </c>
      <c r="N1026" t="str">
        <f>_xlfn.XLOOKUP(L1026,Cinemas_data!$A$1:$A$49,Cinemas_data!$C$1:$C$49,"not Found")</f>
        <v>Madurai</v>
      </c>
      <c r="O1026">
        <f>_xlfn.XLOOKUP(A1026,Booking_data!$A$1:$A$6001,Booking_data!$H$1:$H$6001,"not found")</f>
        <v>3</v>
      </c>
      <c r="P1026">
        <f>_xlfn.XLOOKUP(A1026,Booking_data!$A$1:$A$6001,Booking_data!$I$1:$I$6001,"not Found")</f>
        <v>240</v>
      </c>
      <c r="Q1026">
        <f t="shared" si="77"/>
        <v>720</v>
      </c>
      <c r="R1026" t="str">
        <f>_xlfn.XLOOKUP(A1026,Booking_data!$A$1:$A$6001,Booking_data!$L$1:$L$6001,"Not Found")</f>
        <v>Net Banking</v>
      </c>
      <c r="S1026">
        <f>_xlfn.XLOOKUP(A1026,Booking_data!$A$1:$A$6001,Booking_data!$N$1:$N$6001,"not Found")</f>
        <v>29</v>
      </c>
      <c r="T1026" t="str">
        <f>_xlfn.XLOOKUP(A1026,Booking_data!$A$1:$A$6001,Booking_data!$O$1:$O$6001,"Not Found")</f>
        <v>Male</v>
      </c>
      <c r="U1026" t="str">
        <f t="shared" si="78"/>
        <v>Youngster</v>
      </c>
      <c r="V1026" t="str">
        <f t="shared" si="79"/>
        <v>Medium Booking</v>
      </c>
    </row>
    <row r="1027" spans="1:22" x14ac:dyDescent="0.25">
      <c r="A1027" t="s">
        <v>1258</v>
      </c>
      <c r="B1027" s="1">
        <v>46084</v>
      </c>
      <c r="C1027" s="1">
        <v>46161</v>
      </c>
      <c r="D1027" s="9">
        <v>0.39583333333333331</v>
      </c>
      <c r="E1027" t="str">
        <f t="shared" ref="E1027:E1090" si="80">IF(WEEKDAY(B1027,2)&lt;=5,"Weekday","Weekend")</f>
        <v>Weekday</v>
      </c>
      <c r="F1027" t="str">
        <f t="shared" ref="F1027:F1090" si="81">TEXT(B1027,"mmm")</f>
        <v>Mar</v>
      </c>
      <c r="G1027" t="str">
        <f>_xlfn.XLOOKUP(A1027,Booking_data!$A$1:$A$6001,Booking_data!$D$1:$D$6001,"not found")</f>
        <v>M031</v>
      </c>
      <c r="H1027" t="str">
        <f>_xlfn.XLOOKUP(G1027,Movies_data!$A$1:$A$41,Movies_data!$B$1:$B$41,"not found")</f>
        <v>Bangalore Days</v>
      </c>
      <c r="I1027" t="str">
        <f>_xlfn.XLOOKUP(G1027,Movies_data!$A$1:$A$41,Movies_data!$D$1:$D$41,"not found")</f>
        <v>Drama</v>
      </c>
      <c r="J1027" t="str">
        <f>_xlfn.XLOOKUP(G1027,Movies_data!$A$1:$A$41,Movies_data!$C$1:$C$41,"not found")</f>
        <v>Malayalam</v>
      </c>
      <c r="K1027">
        <f>_xlfn.XLOOKUP(G1027,Movies_data!$A$1:$A$41,Movies_data!$H$1:$H$41,"Not Found")</f>
        <v>8.3000000000000007</v>
      </c>
      <c r="L1027" t="str">
        <f>_xlfn.XLOOKUP(A1027,Booking_data!$A$1:$A$6001,Booking_data!$E$1:$E$6001,"not Found")</f>
        <v>C072</v>
      </c>
      <c r="M1027" t="str">
        <f>_xlfn.XLOOKUP(L1027,Cinemas_data!$A$1:$A$49,Cinemas_data!$I$1:$I$49,"not Found")</f>
        <v>INOX Grand Mall</v>
      </c>
      <c r="N1027" t="str">
        <f>_xlfn.XLOOKUP(L1027,Cinemas_data!$A$1:$A$49,Cinemas_data!$C$1:$C$49,"not Found")</f>
        <v>Hyderabad</v>
      </c>
      <c r="O1027">
        <f>_xlfn.XLOOKUP(A1027,Booking_data!$A$1:$A$6001,Booking_data!$H$1:$H$6001,"not found")</f>
        <v>1</v>
      </c>
      <c r="P1027">
        <f>_xlfn.XLOOKUP(A1027,Booking_data!$A$1:$A$6001,Booking_data!$I$1:$I$6001,"not Found")</f>
        <v>200</v>
      </c>
      <c r="Q1027">
        <f t="shared" ref="Q1027:Q1090" si="82">O1027*P1027</f>
        <v>200</v>
      </c>
      <c r="R1027" t="str">
        <f>_xlfn.XLOOKUP(A1027,Booking_data!$A$1:$A$6001,Booking_data!$L$1:$L$6001,"Not Found")</f>
        <v>Credit Card</v>
      </c>
      <c r="S1027">
        <f>_xlfn.XLOOKUP(A1027,Booking_data!$A$1:$A$6001,Booking_data!$N$1:$N$6001,"not Found")</f>
        <v>28</v>
      </c>
      <c r="T1027" t="str">
        <f>_xlfn.XLOOKUP(A1027,Booking_data!$A$1:$A$6001,Booking_data!$O$1:$O$6001,"Not Found")</f>
        <v>Other</v>
      </c>
      <c r="U1027" t="str">
        <f t="shared" ref="U1027:U1090" si="83">IF(S1027&lt;18,"Below 18",IF(S1027&lt;30,"Youngster",IF(S1027&lt;45,"Middle Age","Above 45")))</f>
        <v>Youngster</v>
      </c>
      <c r="V1027" t="str">
        <f t="shared" ref="V1027:V1090" si="84">IF(O1027&lt;=2,"Low Booking",IF(O1027&lt;=4,"Medium Booking","High Booking"))</f>
        <v>Low Booking</v>
      </c>
    </row>
    <row r="1028" spans="1:22" x14ac:dyDescent="0.25">
      <c r="A1028" t="s">
        <v>1259</v>
      </c>
      <c r="B1028" s="1">
        <v>46084</v>
      </c>
      <c r="C1028" s="1">
        <v>46184</v>
      </c>
      <c r="D1028" s="9">
        <v>0.88541666666666663</v>
      </c>
      <c r="E1028" t="str">
        <f t="shared" si="80"/>
        <v>Weekday</v>
      </c>
      <c r="F1028" t="str">
        <f t="shared" si="81"/>
        <v>Mar</v>
      </c>
      <c r="G1028" t="str">
        <f>_xlfn.XLOOKUP(A1028,Booking_data!$A$1:$A$6001,Booking_data!$D$1:$D$6001,"not found")</f>
        <v>M037</v>
      </c>
      <c r="H1028" t="str">
        <f>_xlfn.XLOOKUP(G1028,Movies_data!$A$1:$A$41,Movies_data!$B$1:$B$41,"not found")</f>
        <v>Oppenheimer</v>
      </c>
      <c r="I1028" t="str">
        <f>_xlfn.XLOOKUP(G1028,Movies_data!$A$1:$A$41,Movies_data!$D$1:$D$41,"not found")</f>
        <v>Biography</v>
      </c>
      <c r="J1028" t="str">
        <f>_xlfn.XLOOKUP(G1028,Movies_data!$A$1:$A$41,Movies_data!$C$1:$C$41,"not found")</f>
        <v>English</v>
      </c>
      <c r="K1028">
        <f>_xlfn.XLOOKUP(G1028,Movies_data!$A$1:$A$41,Movies_data!$H$1:$H$41,"Not Found")</f>
        <v>8.5</v>
      </c>
      <c r="L1028" t="str">
        <f>_xlfn.XLOOKUP(A1028,Booking_data!$A$1:$A$6001,Booking_data!$E$1:$E$6001,"not Found")</f>
        <v>C151</v>
      </c>
      <c r="M1028" t="str">
        <f>_xlfn.XLOOKUP(L1028,Cinemas_data!$A$1:$A$49,Cinemas_data!$I$1:$I$49,"not Found")</f>
        <v>PVR City Centre</v>
      </c>
      <c r="N1028" t="str">
        <f>_xlfn.XLOOKUP(L1028,Cinemas_data!$A$1:$A$49,Cinemas_data!$C$1:$C$49,"not Found")</f>
        <v>Kochi</v>
      </c>
      <c r="O1028">
        <f>_xlfn.XLOOKUP(A1028,Booking_data!$A$1:$A$6001,Booking_data!$H$1:$H$6001,"not found")</f>
        <v>4</v>
      </c>
      <c r="P1028">
        <f>_xlfn.XLOOKUP(A1028,Booking_data!$A$1:$A$6001,Booking_data!$I$1:$I$6001,"not Found")</f>
        <v>460</v>
      </c>
      <c r="Q1028">
        <f t="shared" si="82"/>
        <v>1840</v>
      </c>
      <c r="R1028" t="str">
        <f>_xlfn.XLOOKUP(A1028,Booking_data!$A$1:$A$6001,Booking_data!$L$1:$L$6001,"Not Found")</f>
        <v>Debit Card</v>
      </c>
      <c r="S1028">
        <f>_xlfn.XLOOKUP(A1028,Booking_data!$A$1:$A$6001,Booking_data!$N$1:$N$6001,"not Found")</f>
        <v>60</v>
      </c>
      <c r="T1028" t="str">
        <f>_xlfn.XLOOKUP(A1028,Booking_data!$A$1:$A$6001,Booking_data!$O$1:$O$6001,"Not Found")</f>
        <v>Male</v>
      </c>
      <c r="U1028" t="str">
        <f t="shared" si="83"/>
        <v>Above 45</v>
      </c>
      <c r="V1028" t="str">
        <f t="shared" si="84"/>
        <v>Medium Booking</v>
      </c>
    </row>
    <row r="1029" spans="1:22" x14ac:dyDescent="0.25">
      <c r="A1029" t="s">
        <v>1260</v>
      </c>
      <c r="B1029" s="1">
        <v>46084</v>
      </c>
      <c r="C1029" s="1">
        <v>46062</v>
      </c>
      <c r="D1029" s="9">
        <v>0.9375</v>
      </c>
      <c r="E1029" t="str">
        <f t="shared" si="80"/>
        <v>Weekday</v>
      </c>
      <c r="F1029" t="str">
        <f t="shared" si="81"/>
        <v>Mar</v>
      </c>
      <c r="G1029" t="str">
        <f>_xlfn.XLOOKUP(A1029,Booking_data!$A$1:$A$6001,Booking_data!$D$1:$D$6001,"not found")</f>
        <v>M039</v>
      </c>
      <c r="H1029" t="str">
        <f>_xlfn.XLOOKUP(G1029,Movies_data!$A$1:$A$41,Movies_data!$B$1:$B$41,"not found")</f>
        <v>Dune: Part Two</v>
      </c>
      <c r="I1029" t="str">
        <f>_xlfn.XLOOKUP(G1029,Movies_data!$A$1:$A$41,Movies_data!$D$1:$D$41,"not found")</f>
        <v>Sci-Fi</v>
      </c>
      <c r="J1029" t="str">
        <f>_xlfn.XLOOKUP(G1029,Movies_data!$A$1:$A$41,Movies_data!$C$1:$C$41,"not found")</f>
        <v>English</v>
      </c>
      <c r="K1029">
        <f>_xlfn.XLOOKUP(G1029,Movies_data!$A$1:$A$41,Movies_data!$H$1:$H$41,"Not Found")</f>
        <v>8.5</v>
      </c>
      <c r="L1029" t="str">
        <f>_xlfn.XLOOKUP(A1029,Booking_data!$A$1:$A$6001,Booking_data!$E$1:$E$6001,"not Found")</f>
        <v>C112</v>
      </c>
      <c r="M1029" t="str">
        <f>_xlfn.XLOOKUP(L1029,Cinemas_data!$A$1:$A$49,Cinemas_data!$I$1:$I$49,"not Found")</f>
        <v>MovieMax Grand Mall</v>
      </c>
      <c r="N1029" t="str">
        <f>_xlfn.XLOOKUP(L1029,Cinemas_data!$A$1:$A$49,Cinemas_data!$C$1:$C$49,"not Found")</f>
        <v>Delhi</v>
      </c>
      <c r="O1029">
        <f>_xlfn.XLOOKUP(A1029,Booking_data!$A$1:$A$6001,Booking_data!$H$1:$H$6001,"not found")</f>
        <v>4</v>
      </c>
      <c r="P1029">
        <f>_xlfn.XLOOKUP(A1029,Booking_data!$A$1:$A$6001,Booking_data!$I$1:$I$6001,"not Found")</f>
        <v>240</v>
      </c>
      <c r="Q1029">
        <f t="shared" si="82"/>
        <v>960</v>
      </c>
      <c r="R1029" t="str">
        <f>_xlfn.XLOOKUP(A1029,Booking_data!$A$1:$A$6001,Booking_data!$L$1:$L$6001,"Not Found")</f>
        <v>Wallet</v>
      </c>
      <c r="S1029">
        <f>_xlfn.XLOOKUP(A1029,Booking_data!$A$1:$A$6001,Booking_data!$N$1:$N$6001,"not Found")</f>
        <v>48</v>
      </c>
      <c r="T1029" t="str">
        <f>_xlfn.XLOOKUP(A1029,Booking_data!$A$1:$A$6001,Booking_data!$O$1:$O$6001,"Not Found")</f>
        <v>Male</v>
      </c>
      <c r="U1029" t="str">
        <f t="shared" si="83"/>
        <v>Above 45</v>
      </c>
      <c r="V1029" t="str">
        <f t="shared" si="84"/>
        <v>Medium Booking</v>
      </c>
    </row>
    <row r="1030" spans="1:22" x14ac:dyDescent="0.25">
      <c r="A1030" t="s">
        <v>1261</v>
      </c>
      <c r="B1030" s="1">
        <v>46084</v>
      </c>
      <c r="C1030" s="1">
        <v>46163</v>
      </c>
      <c r="D1030" s="9">
        <v>0.9375</v>
      </c>
      <c r="E1030" t="str">
        <f t="shared" si="80"/>
        <v>Weekday</v>
      </c>
      <c r="F1030" t="str">
        <f t="shared" si="81"/>
        <v>Mar</v>
      </c>
      <c r="G1030" t="str">
        <f>_xlfn.XLOOKUP(A1030,Booking_data!$A$1:$A$6001,Booking_data!$D$1:$D$6001,"not found")</f>
        <v>M028</v>
      </c>
      <c r="H1030" t="str">
        <f>_xlfn.XLOOKUP(G1030,Movies_data!$A$1:$A$41,Movies_data!$B$1:$B$41,"not found")</f>
        <v>Kantara</v>
      </c>
      <c r="I1030" t="str">
        <f>_xlfn.XLOOKUP(G1030,Movies_data!$A$1:$A$41,Movies_data!$D$1:$D$41,"not found")</f>
        <v>Action</v>
      </c>
      <c r="J1030" t="str">
        <f>_xlfn.XLOOKUP(G1030,Movies_data!$A$1:$A$41,Movies_data!$C$1:$C$41,"not found")</f>
        <v>Kannada</v>
      </c>
      <c r="K1030">
        <f>_xlfn.XLOOKUP(G1030,Movies_data!$A$1:$A$41,Movies_data!$H$1:$H$41,"Not Found")</f>
        <v>8.1999999999999993</v>
      </c>
      <c r="L1030" t="str">
        <f>_xlfn.XLOOKUP(A1030,Booking_data!$A$1:$A$6001,Booking_data!$E$1:$E$6001,"not Found")</f>
        <v>C143</v>
      </c>
      <c r="M1030" t="str">
        <f>_xlfn.XLOOKUP(L1030,Cinemas_data!$A$1:$A$49,Cinemas_data!$I$1:$I$49,"not Found")</f>
        <v>INOX Forum Mall</v>
      </c>
      <c r="N1030" t="str">
        <f>_xlfn.XLOOKUP(L1030,Cinemas_data!$A$1:$A$49,Cinemas_data!$C$1:$C$49,"not Found")</f>
        <v>Ahmedabad</v>
      </c>
      <c r="O1030">
        <f>_xlfn.XLOOKUP(A1030,Booking_data!$A$1:$A$6001,Booking_data!$H$1:$H$6001,"not found")</f>
        <v>2</v>
      </c>
      <c r="P1030">
        <f>_xlfn.XLOOKUP(A1030,Booking_data!$A$1:$A$6001,Booking_data!$I$1:$I$6001,"not Found")</f>
        <v>240</v>
      </c>
      <c r="Q1030">
        <f t="shared" si="82"/>
        <v>480</v>
      </c>
      <c r="R1030" t="str">
        <f>_xlfn.XLOOKUP(A1030,Booking_data!$A$1:$A$6001,Booking_data!$L$1:$L$6001,"Not Found")</f>
        <v>Net Banking</v>
      </c>
      <c r="S1030">
        <f>_xlfn.XLOOKUP(A1030,Booking_data!$A$1:$A$6001,Booking_data!$N$1:$N$6001,"not Found")</f>
        <v>36</v>
      </c>
      <c r="T1030" t="str">
        <f>_xlfn.XLOOKUP(A1030,Booking_data!$A$1:$A$6001,Booking_data!$O$1:$O$6001,"Not Found")</f>
        <v>Female</v>
      </c>
      <c r="U1030" t="str">
        <f t="shared" si="83"/>
        <v>Middle Age</v>
      </c>
      <c r="V1030" t="str">
        <f t="shared" si="84"/>
        <v>Low Booking</v>
      </c>
    </row>
    <row r="1031" spans="1:22" x14ac:dyDescent="0.25">
      <c r="A1031" t="s">
        <v>1262</v>
      </c>
      <c r="B1031" s="1">
        <v>46084</v>
      </c>
      <c r="C1031" s="1">
        <v>46051</v>
      </c>
      <c r="D1031" s="9">
        <v>0.9375</v>
      </c>
      <c r="E1031" t="str">
        <f t="shared" si="80"/>
        <v>Weekday</v>
      </c>
      <c r="F1031" t="str">
        <f t="shared" si="81"/>
        <v>Mar</v>
      </c>
      <c r="G1031" t="str">
        <f>_xlfn.XLOOKUP(A1031,Booking_data!$A$1:$A$6001,Booking_data!$D$1:$D$6001,"not found")</f>
        <v>M001</v>
      </c>
      <c r="H1031" t="str">
        <f>_xlfn.XLOOKUP(G1031,Movies_data!$A$1:$A$41,Movies_data!$B$1:$B$41,"not found")</f>
        <v>Leo</v>
      </c>
      <c r="I1031" t="str">
        <f>_xlfn.XLOOKUP(G1031,Movies_data!$A$1:$A$41,Movies_data!$D$1:$D$41,"not found")</f>
        <v>Action</v>
      </c>
      <c r="J1031" t="str">
        <f>_xlfn.XLOOKUP(G1031,Movies_data!$A$1:$A$41,Movies_data!$C$1:$C$41,"not found")</f>
        <v>Tamil</v>
      </c>
      <c r="K1031">
        <f>_xlfn.XLOOKUP(G1031,Movies_data!$A$1:$A$41,Movies_data!$H$1:$H$41,"Not Found")</f>
        <v>8</v>
      </c>
      <c r="L1031" t="str">
        <f>_xlfn.XLOOKUP(A1031,Booking_data!$A$1:$A$6001,Booking_data!$E$1:$E$6001,"not Found")</f>
        <v>C031</v>
      </c>
      <c r="M1031" t="str">
        <f>_xlfn.XLOOKUP(L1031,Cinemas_data!$A$1:$A$49,Cinemas_data!$I$1:$I$49,"not Found")</f>
        <v>Mukta A2 Cinemas City Centre</v>
      </c>
      <c r="N1031" t="str">
        <f>_xlfn.XLOOKUP(L1031,Cinemas_data!$A$1:$A$49,Cinemas_data!$C$1:$C$49,"not Found")</f>
        <v>Madurai</v>
      </c>
      <c r="O1031">
        <f>_xlfn.XLOOKUP(A1031,Booking_data!$A$1:$A$6001,Booking_data!$H$1:$H$6001,"not found")</f>
        <v>3</v>
      </c>
      <c r="P1031">
        <f>_xlfn.XLOOKUP(A1031,Booking_data!$A$1:$A$6001,Booking_data!$I$1:$I$6001,"not Found")</f>
        <v>240</v>
      </c>
      <c r="Q1031">
        <f t="shared" si="82"/>
        <v>720</v>
      </c>
      <c r="R1031" t="str">
        <f>_xlfn.XLOOKUP(A1031,Booking_data!$A$1:$A$6001,Booking_data!$L$1:$L$6001,"Not Found")</f>
        <v>Wallet</v>
      </c>
      <c r="S1031">
        <f>_xlfn.XLOOKUP(A1031,Booking_data!$A$1:$A$6001,Booking_data!$N$1:$N$6001,"not Found")</f>
        <v>36</v>
      </c>
      <c r="T1031" t="str">
        <f>_xlfn.XLOOKUP(A1031,Booking_data!$A$1:$A$6001,Booking_data!$O$1:$O$6001,"Not Found")</f>
        <v>Male</v>
      </c>
      <c r="U1031" t="str">
        <f t="shared" si="83"/>
        <v>Middle Age</v>
      </c>
      <c r="V1031" t="str">
        <f t="shared" si="84"/>
        <v>Medium Booking</v>
      </c>
    </row>
    <row r="1032" spans="1:22" x14ac:dyDescent="0.25">
      <c r="A1032" t="s">
        <v>1263</v>
      </c>
      <c r="B1032" s="1">
        <v>46084</v>
      </c>
      <c r="C1032" s="1">
        <v>46049</v>
      </c>
      <c r="D1032" s="9">
        <v>0.39583333333333331</v>
      </c>
      <c r="E1032" t="str">
        <f t="shared" si="80"/>
        <v>Weekday</v>
      </c>
      <c r="F1032" t="str">
        <f t="shared" si="81"/>
        <v>Mar</v>
      </c>
      <c r="G1032" t="str">
        <f>_xlfn.XLOOKUP(A1032,Booking_data!$A$1:$A$6001,Booking_data!$D$1:$D$6001,"not found")</f>
        <v>M035</v>
      </c>
      <c r="H1032" t="str">
        <f>_xlfn.XLOOKUP(G1032,Movies_data!$A$1:$A$41,Movies_data!$B$1:$B$41,"not found")</f>
        <v>Aavesham</v>
      </c>
      <c r="I1032" t="str">
        <f>_xlfn.XLOOKUP(G1032,Movies_data!$A$1:$A$41,Movies_data!$D$1:$D$41,"not found")</f>
        <v>Comedy</v>
      </c>
      <c r="J1032" t="str">
        <f>_xlfn.XLOOKUP(G1032,Movies_data!$A$1:$A$41,Movies_data!$C$1:$C$41,"not found")</f>
        <v>Malayalam</v>
      </c>
      <c r="K1032">
        <f>_xlfn.XLOOKUP(G1032,Movies_data!$A$1:$A$41,Movies_data!$H$1:$H$41,"Not Found")</f>
        <v>7.8</v>
      </c>
      <c r="L1032" t="str">
        <f>_xlfn.XLOOKUP(A1032,Booking_data!$A$1:$A$6001,Booking_data!$E$1:$E$6001,"not Found")</f>
        <v>C163</v>
      </c>
      <c r="M1032" t="str">
        <f>_xlfn.XLOOKUP(L1032,Cinemas_data!$A$1:$A$49,Cinemas_data!$I$1:$I$49,"not Found")</f>
        <v>Miraj Cinemas Forum Mall</v>
      </c>
      <c r="N1032" t="str">
        <f>_xlfn.XLOOKUP(L1032,Cinemas_data!$A$1:$A$49,Cinemas_data!$C$1:$C$49,"not Found")</f>
        <v>Thiruvananthapuram</v>
      </c>
      <c r="O1032">
        <f>_xlfn.XLOOKUP(A1032,Booking_data!$A$1:$A$6001,Booking_data!$H$1:$H$6001,"not found")</f>
        <v>3</v>
      </c>
      <c r="P1032">
        <f>_xlfn.XLOOKUP(A1032,Booking_data!$A$1:$A$6001,Booking_data!$I$1:$I$6001,"not Found")</f>
        <v>360</v>
      </c>
      <c r="Q1032">
        <f t="shared" si="82"/>
        <v>1080</v>
      </c>
      <c r="R1032" t="str">
        <f>_xlfn.XLOOKUP(A1032,Booking_data!$A$1:$A$6001,Booking_data!$L$1:$L$6001,"Not Found")</f>
        <v>Debit Card</v>
      </c>
      <c r="S1032">
        <f>_xlfn.XLOOKUP(A1032,Booking_data!$A$1:$A$6001,Booking_data!$N$1:$N$6001,"not Found")</f>
        <v>52</v>
      </c>
      <c r="T1032" t="str">
        <f>_xlfn.XLOOKUP(A1032,Booking_data!$A$1:$A$6001,Booking_data!$O$1:$O$6001,"Not Found")</f>
        <v>Female</v>
      </c>
      <c r="U1032" t="str">
        <f t="shared" si="83"/>
        <v>Above 45</v>
      </c>
      <c r="V1032" t="str">
        <f t="shared" si="84"/>
        <v>Medium Booking</v>
      </c>
    </row>
    <row r="1033" spans="1:22" x14ac:dyDescent="0.25">
      <c r="A1033" t="s">
        <v>1264</v>
      </c>
      <c r="B1033" s="1">
        <v>46084</v>
      </c>
      <c r="C1033" s="1">
        <v>46113</v>
      </c>
      <c r="D1033" s="9">
        <v>0.9375</v>
      </c>
      <c r="E1033" t="str">
        <f t="shared" si="80"/>
        <v>Weekday</v>
      </c>
      <c r="F1033" t="str">
        <f t="shared" si="81"/>
        <v>Mar</v>
      </c>
      <c r="G1033" t="str">
        <f>_xlfn.XLOOKUP(A1033,Booking_data!$A$1:$A$6001,Booking_data!$D$1:$D$6001,"not found")</f>
        <v>M032</v>
      </c>
      <c r="H1033" t="str">
        <f>_xlfn.XLOOKUP(G1033,Movies_data!$A$1:$A$41,Movies_data!$B$1:$B$41,"not found")</f>
        <v>Premam</v>
      </c>
      <c r="I1033" t="str">
        <f>_xlfn.XLOOKUP(G1033,Movies_data!$A$1:$A$41,Movies_data!$D$1:$D$41,"not found")</f>
        <v>Romance</v>
      </c>
      <c r="J1033" t="str">
        <f>_xlfn.XLOOKUP(G1033,Movies_data!$A$1:$A$41,Movies_data!$C$1:$C$41,"not found")</f>
        <v>Malayalam</v>
      </c>
      <c r="K1033">
        <f>_xlfn.XLOOKUP(G1033,Movies_data!$A$1:$A$41,Movies_data!$H$1:$H$41,"Not Found")</f>
        <v>8.3000000000000007</v>
      </c>
      <c r="L1033" t="str">
        <f>_xlfn.XLOOKUP(A1033,Booking_data!$A$1:$A$6001,Booking_data!$E$1:$E$6001,"not Found")</f>
        <v>C152</v>
      </c>
      <c r="M1033" t="str">
        <f>_xlfn.XLOOKUP(L1033,Cinemas_data!$A$1:$A$49,Cinemas_data!$I$1:$I$49,"not Found")</f>
        <v>INOX Grand Mall</v>
      </c>
      <c r="N1033" t="str">
        <f>_xlfn.XLOOKUP(L1033,Cinemas_data!$A$1:$A$49,Cinemas_data!$C$1:$C$49,"not Found")</f>
        <v>Kochi</v>
      </c>
      <c r="O1033">
        <f>_xlfn.XLOOKUP(A1033,Booking_data!$A$1:$A$6001,Booking_data!$H$1:$H$6001,"not found")</f>
        <v>4</v>
      </c>
      <c r="P1033">
        <f>_xlfn.XLOOKUP(A1033,Booking_data!$A$1:$A$6001,Booking_data!$I$1:$I$6001,"not Found")</f>
        <v>340</v>
      </c>
      <c r="Q1033">
        <f t="shared" si="82"/>
        <v>1360</v>
      </c>
      <c r="R1033" t="str">
        <f>_xlfn.XLOOKUP(A1033,Booking_data!$A$1:$A$6001,Booking_data!$L$1:$L$6001,"Not Found")</f>
        <v>Credit Card</v>
      </c>
      <c r="S1033">
        <f>_xlfn.XLOOKUP(A1033,Booking_data!$A$1:$A$6001,Booking_data!$N$1:$N$6001,"not Found")</f>
        <v>41</v>
      </c>
      <c r="T1033" t="str">
        <f>_xlfn.XLOOKUP(A1033,Booking_data!$A$1:$A$6001,Booking_data!$O$1:$O$6001,"Not Found")</f>
        <v>Male</v>
      </c>
      <c r="U1033" t="str">
        <f t="shared" si="83"/>
        <v>Middle Age</v>
      </c>
      <c r="V1033" t="str">
        <f t="shared" si="84"/>
        <v>Medium Booking</v>
      </c>
    </row>
    <row r="1034" spans="1:22" x14ac:dyDescent="0.25">
      <c r="A1034" t="s">
        <v>1265</v>
      </c>
      <c r="B1034" s="1">
        <v>46084</v>
      </c>
      <c r="C1034" s="1">
        <v>46073</v>
      </c>
      <c r="D1034" s="9">
        <v>0.77083333333333337</v>
      </c>
      <c r="E1034" t="str">
        <f t="shared" si="80"/>
        <v>Weekday</v>
      </c>
      <c r="F1034" t="str">
        <f t="shared" si="81"/>
        <v>Mar</v>
      </c>
      <c r="G1034" t="str">
        <f>_xlfn.XLOOKUP(A1034,Booking_data!$A$1:$A$6001,Booking_data!$D$1:$D$6001,"not found")</f>
        <v>M026</v>
      </c>
      <c r="H1034" t="str">
        <f>_xlfn.XLOOKUP(G1034,Movies_data!$A$1:$A$41,Movies_data!$B$1:$B$41,"not found")</f>
        <v>Drishyam 2</v>
      </c>
      <c r="I1034" t="str">
        <f>_xlfn.XLOOKUP(G1034,Movies_data!$A$1:$A$41,Movies_data!$D$1:$D$41,"not found")</f>
        <v>Thriller</v>
      </c>
      <c r="J1034" t="str">
        <f>_xlfn.XLOOKUP(G1034,Movies_data!$A$1:$A$41,Movies_data!$C$1:$C$41,"not found")</f>
        <v>Hindi</v>
      </c>
      <c r="K1034">
        <f>_xlfn.XLOOKUP(G1034,Movies_data!$A$1:$A$41,Movies_data!$H$1:$H$41,"Not Found")</f>
        <v>8.1999999999999993</v>
      </c>
      <c r="L1034" t="str">
        <f>_xlfn.XLOOKUP(A1034,Booking_data!$A$1:$A$6001,Booking_data!$E$1:$E$6001,"not Found")</f>
        <v>C022</v>
      </c>
      <c r="M1034" t="str">
        <f>_xlfn.XLOOKUP(L1034,Cinemas_data!$A$1:$A$49,Cinemas_data!$I$1:$I$49,"not Found")</f>
        <v>Mukta A2 Cinemas Grand Mall</v>
      </c>
      <c r="N1034" t="str">
        <f>_xlfn.XLOOKUP(L1034,Cinemas_data!$A$1:$A$49,Cinemas_data!$C$1:$C$49,"not Found")</f>
        <v>Coimbatore</v>
      </c>
      <c r="O1034">
        <f>_xlfn.XLOOKUP(A1034,Booking_data!$A$1:$A$6001,Booking_data!$H$1:$H$6001,"not found")</f>
        <v>3</v>
      </c>
      <c r="P1034">
        <f>_xlfn.XLOOKUP(A1034,Booking_data!$A$1:$A$6001,Booking_data!$I$1:$I$6001,"not Found")</f>
        <v>200</v>
      </c>
      <c r="Q1034">
        <f t="shared" si="82"/>
        <v>600</v>
      </c>
      <c r="R1034" t="str">
        <f>_xlfn.XLOOKUP(A1034,Booking_data!$A$1:$A$6001,Booking_data!$L$1:$L$6001,"Not Found")</f>
        <v>UPI</v>
      </c>
      <c r="S1034">
        <f>_xlfn.XLOOKUP(A1034,Booking_data!$A$1:$A$6001,Booking_data!$N$1:$N$6001,"not Found")</f>
        <v>20</v>
      </c>
      <c r="T1034" t="str">
        <f>_xlfn.XLOOKUP(A1034,Booking_data!$A$1:$A$6001,Booking_data!$O$1:$O$6001,"Not Found")</f>
        <v>Female</v>
      </c>
      <c r="U1034" t="str">
        <f t="shared" si="83"/>
        <v>Youngster</v>
      </c>
      <c r="V1034" t="str">
        <f t="shared" si="84"/>
        <v>Medium Booking</v>
      </c>
    </row>
    <row r="1035" spans="1:22" x14ac:dyDescent="0.25">
      <c r="A1035" t="s">
        <v>1266</v>
      </c>
      <c r="B1035" s="1">
        <v>46084</v>
      </c>
      <c r="C1035" s="1">
        <v>46089</v>
      </c>
      <c r="D1035" s="9">
        <v>0.88541666666666663</v>
      </c>
      <c r="E1035" t="str">
        <f t="shared" si="80"/>
        <v>Weekday</v>
      </c>
      <c r="F1035" t="str">
        <f t="shared" si="81"/>
        <v>Mar</v>
      </c>
      <c r="G1035" t="str">
        <f>_xlfn.XLOOKUP(A1035,Booking_data!$A$1:$A$6001,Booking_data!$D$1:$D$6001,"not found")</f>
        <v>M040</v>
      </c>
      <c r="H1035" t="str">
        <f>_xlfn.XLOOKUP(G1035,Movies_data!$A$1:$A$41,Movies_data!$B$1:$B$41,"not found")</f>
        <v>Inside Out 2</v>
      </c>
      <c r="I1035" t="str">
        <f>_xlfn.XLOOKUP(G1035,Movies_data!$A$1:$A$41,Movies_data!$D$1:$D$41,"not found")</f>
        <v>Animation</v>
      </c>
      <c r="J1035" t="str">
        <f>_xlfn.XLOOKUP(G1035,Movies_data!$A$1:$A$41,Movies_data!$C$1:$C$41,"not found")</f>
        <v>English</v>
      </c>
      <c r="K1035">
        <f>_xlfn.XLOOKUP(G1035,Movies_data!$A$1:$A$41,Movies_data!$H$1:$H$41,"Not Found")</f>
        <v>7.6</v>
      </c>
      <c r="L1035" t="str">
        <f>_xlfn.XLOOKUP(A1035,Booking_data!$A$1:$A$6001,Booking_data!$E$1:$E$6001,"not Found")</f>
        <v>C091</v>
      </c>
      <c r="M1035" t="str">
        <f>_xlfn.XLOOKUP(L1035,Cinemas_data!$A$1:$A$49,Cinemas_data!$I$1:$I$49,"not Found")</f>
        <v>Cinepolis City Centre</v>
      </c>
      <c r="N1035" t="str">
        <f>_xlfn.XLOOKUP(L1035,Cinemas_data!$A$1:$A$49,Cinemas_data!$C$1:$C$49,"not Found")</f>
        <v>Mumbai</v>
      </c>
      <c r="O1035">
        <f>_xlfn.XLOOKUP(A1035,Booking_data!$A$1:$A$6001,Booking_data!$H$1:$H$6001,"not found")</f>
        <v>2</v>
      </c>
      <c r="P1035">
        <f>_xlfn.XLOOKUP(A1035,Booking_data!$A$1:$A$6001,Booking_data!$I$1:$I$6001,"not Found")</f>
        <v>200</v>
      </c>
      <c r="Q1035">
        <f t="shared" si="82"/>
        <v>400</v>
      </c>
      <c r="R1035" t="str">
        <f>_xlfn.XLOOKUP(A1035,Booking_data!$A$1:$A$6001,Booking_data!$L$1:$L$6001,"Not Found")</f>
        <v>Wallet</v>
      </c>
      <c r="S1035">
        <f>_xlfn.XLOOKUP(A1035,Booking_data!$A$1:$A$6001,Booking_data!$N$1:$N$6001,"not Found")</f>
        <v>27</v>
      </c>
      <c r="T1035" t="str">
        <f>_xlfn.XLOOKUP(A1035,Booking_data!$A$1:$A$6001,Booking_data!$O$1:$O$6001,"Not Found")</f>
        <v>Other</v>
      </c>
      <c r="U1035" t="str">
        <f t="shared" si="83"/>
        <v>Youngster</v>
      </c>
      <c r="V1035" t="str">
        <f t="shared" si="84"/>
        <v>Low Booking</v>
      </c>
    </row>
    <row r="1036" spans="1:22" x14ac:dyDescent="0.25">
      <c r="A1036" t="s">
        <v>1267</v>
      </c>
      <c r="B1036" s="1">
        <v>46084</v>
      </c>
      <c r="C1036" s="1">
        <v>46135</v>
      </c>
      <c r="D1036" s="9">
        <v>0.64583333333333337</v>
      </c>
      <c r="E1036" t="str">
        <f t="shared" si="80"/>
        <v>Weekday</v>
      </c>
      <c r="F1036" t="str">
        <f t="shared" si="81"/>
        <v>Mar</v>
      </c>
      <c r="G1036" t="str">
        <f>_xlfn.XLOOKUP(A1036,Booking_data!$A$1:$A$6001,Booking_data!$D$1:$D$6001,"not found")</f>
        <v>M006</v>
      </c>
      <c r="H1036" t="str">
        <f>_xlfn.XLOOKUP(G1036,Movies_data!$A$1:$A$41,Movies_data!$B$1:$B$41,"not found")</f>
        <v>Maamannan</v>
      </c>
      <c r="I1036" t="str">
        <f>_xlfn.XLOOKUP(G1036,Movies_data!$A$1:$A$41,Movies_data!$D$1:$D$41,"not found")</f>
        <v>Drama</v>
      </c>
      <c r="J1036" t="str">
        <f>_xlfn.XLOOKUP(G1036,Movies_data!$A$1:$A$41,Movies_data!$C$1:$C$41,"not found")</f>
        <v>Tamil</v>
      </c>
      <c r="K1036">
        <f>_xlfn.XLOOKUP(G1036,Movies_data!$A$1:$A$41,Movies_data!$H$1:$H$41,"Not Found")</f>
        <v>7.3</v>
      </c>
      <c r="L1036" t="str">
        <f>_xlfn.XLOOKUP(A1036,Booking_data!$A$1:$A$6001,Booking_data!$E$1:$E$6001,"not Found")</f>
        <v>C143</v>
      </c>
      <c r="M1036" t="str">
        <f>_xlfn.XLOOKUP(L1036,Cinemas_data!$A$1:$A$49,Cinemas_data!$I$1:$I$49,"not Found")</f>
        <v>INOX Forum Mall</v>
      </c>
      <c r="N1036" t="str">
        <f>_xlfn.XLOOKUP(L1036,Cinemas_data!$A$1:$A$49,Cinemas_data!$C$1:$C$49,"not Found")</f>
        <v>Ahmedabad</v>
      </c>
      <c r="O1036">
        <f>_xlfn.XLOOKUP(A1036,Booking_data!$A$1:$A$6001,Booking_data!$H$1:$H$6001,"not found")</f>
        <v>2</v>
      </c>
      <c r="P1036">
        <f>_xlfn.XLOOKUP(A1036,Booking_data!$A$1:$A$6001,Booking_data!$I$1:$I$6001,"not Found")</f>
        <v>240</v>
      </c>
      <c r="Q1036">
        <f t="shared" si="82"/>
        <v>480</v>
      </c>
      <c r="R1036" t="str">
        <f>_xlfn.XLOOKUP(A1036,Booking_data!$A$1:$A$6001,Booking_data!$L$1:$L$6001,"Not Found")</f>
        <v>Net Banking</v>
      </c>
      <c r="S1036">
        <f>_xlfn.XLOOKUP(A1036,Booking_data!$A$1:$A$6001,Booking_data!$N$1:$N$6001,"not Found")</f>
        <v>42</v>
      </c>
      <c r="T1036" t="str">
        <f>_xlfn.XLOOKUP(A1036,Booking_data!$A$1:$A$6001,Booking_data!$O$1:$O$6001,"Not Found")</f>
        <v>Female</v>
      </c>
      <c r="U1036" t="str">
        <f t="shared" si="83"/>
        <v>Middle Age</v>
      </c>
      <c r="V1036" t="str">
        <f t="shared" si="84"/>
        <v>Low Booking</v>
      </c>
    </row>
    <row r="1037" spans="1:22" x14ac:dyDescent="0.25">
      <c r="A1037" t="s">
        <v>1268</v>
      </c>
      <c r="B1037" s="1">
        <v>46084</v>
      </c>
      <c r="C1037" s="1">
        <v>46189</v>
      </c>
      <c r="D1037" s="9">
        <v>0.53125</v>
      </c>
      <c r="E1037" t="str">
        <f t="shared" si="80"/>
        <v>Weekday</v>
      </c>
      <c r="F1037" t="str">
        <f t="shared" si="81"/>
        <v>Mar</v>
      </c>
      <c r="G1037" t="str">
        <f>_xlfn.XLOOKUP(A1037,Booking_data!$A$1:$A$6001,Booking_data!$D$1:$D$6001,"not found")</f>
        <v>M002</v>
      </c>
      <c r="H1037" t="str">
        <f>_xlfn.XLOOKUP(G1037,Movies_data!$A$1:$A$41,Movies_data!$B$1:$B$41,"not found")</f>
        <v>Jailer</v>
      </c>
      <c r="I1037" t="str">
        <f>_xlfn.XLOOKUP(G1037,Movies_data!$A$1:$A$41,Movies_data!$D$1:$D$41,"not found")</f>
        <v>Action</v>
      </c>
      <c r="J1037" t="str">
        <f>_xlfn.XLOOKUP(G1037,Movies_data!$A$1:$A$41,Movies_data!$C$1:$C$41,"not found")</f>
        <v>Tamil</v>
      </c>
      <c r="K1037">
        <f>_xlfn.XLOOKUP(G1037,Movies_data!$A$1:$A$41,Movies_data!$H$1:$H$41,"Not Found")</f>
        <v>7.1</v>
      </c>
      <c r="L1037" t="str">
        <f>_xlfn.XLOOKUP(A1037,Booking_data!$A$1:$A$6001,Booking_data!$E$1:$E$6001,"not Found")</f>
        <v>C102</v>
      </c>
      <c r="M1037" t="str">
        <f>_xlfn.XLOOKUP(L1037,Cinemas_data!$A$1:$A$49,Cinemas_data!$I$1:$I$49,"not Found")</f>
        <v>Mukta A2 Cinemas Grand Mall</v>
      </c>
      <c r="N1037" t="str">
        <f>_xlfn.XLOOKUP(L1037,Cinemas_data!$A$1:$A$49,Cinemas_data!$C$1:$C$49,"not Found")</f>
        <v>Pune</v>
      </c>
      <c r="O1037">
        <f>_xlfn.XLOOKUP(A1037,Booking_data!$A$1:$A$6001,Booking_data!$H$1:$H$6001,"not found")</f>
        <v>3</v>
      </c>
      <c r="P1037">
        <f>_xlfn.XLOOKUP(A1037,Booking_data!$A$1:$A$6001,Booking_data!$I$1:$I$6001,"not Found")</f>
        <v>220</v>
      </c>
      <c r="Q1037">
        <f t="shared" si="82"/>
        <v>660</v>
      </c>
      <c r="R1037" t="str">
        <f>_xlfn.XLOOKUP(A1037,Booking_data!$A$1:$A$6001,Booking_data!$L$1:$L$6001,"Not Found")</f>
        <v>UPI</v>
      </c>
      <c r="S1037">
        <f>_xlfn.XLOOKUP(A1037,Booking_data!$A$1:$A$6001,Booking_data!$N$1:$N$6001,"not Found")</f>
        <v>25</v>
      </c>
      <c r="T1037" t="str">
        <f>_xlfn.XLOOKUP(A1037,Booking_data!$A$1:$A$6001,Booking_data!$O$1:$O$6001,"Not Found")</f>
        <v>Male</v>
      </c>
      <c r="U1037" t="str">
        <f t="shared" si="83"/>
        <v>Youngster</v>
      </c>
      <c r="V1037" t="str">
        <f t="shared" si="84"/>
        <v>Medium Booking</v>
      </c>
    </row>
    <row r="1038" spans="1:22" x14ac:dyDescent="0.25">
      <c r="A1038" t="s">
        <v>1269</v>
      </c>
      <c r="B1038" s="1">
        <v>46084</v>
      </c>
      <c r="C1038" s="1">
        <v>46069</v>
      </c>
      <c r="D1038" s="9">
        <v>0.39583333333333331</v>
      </c>
      <c r="E1038" t="str">
        <f t="shared" si="80"/>
        <v>Weekday</v>
      </c>
      <c r="F1038" t="str">
        <f t="shared" si="81"/>
        <v>Mar</v>
      </c>
      <c r="G1038" t="str">
        <f>_xlfn.XLOOKUP(A1038,Booking_data!$A$1:$A$6001,Booking_data!$D$1:$D$6001,"not found")</f>
        <v>M038</v>
      </c>
      <c r="H1038" t="str">
        <f>_xlfn.XLOOKUP(G1038,Movies_data!$A$1:$A$41,Movies_data!$B$1:$B$41,"not found")</f>
        <v>Barbie</v>
      </c>
      <c r="I1038" t="str">
        <f>_xlfn.XLOOKUP(G1038,Movies_data!$A$1:$A$41,Movies_data!$D$1:$D$41,"not found")</f>
        <v>Comedy</v>
      </c>
      <c r="J1038" t="str">
        <f>_xlfn.XLOOKUP(G1038,Movies_data!$A$1:$A$41,Movies_data!$C$1:$C$41,"not found")</f>
        <v>English</v>
      </c>
      <c r="K1038">
        <f>_xlfn.XLOOKUP(G1038,Movies_data!$A$1:$A$41,Movies_data!$H$1:$H$41,"Not Found")</f>
        <v>6.8</v>
      </c>
      <c r="L1038" t="str">
        <f>_xlfn.XLOOKUP(A1038,Booking_data!$A$1:$A$6001,Booking_data!$E$1:$E$6001,"not Found")</f>
        <v>C161</v>
      </c>
      <c r="M1038" t="str">
        <f>_xlfn.XLOOKUP(L1038,Cinemas_data!$A$1:$A$49,Cinemas_data!$I$1:$I$49,"not Found")</f>
        <v>INOX City Centre</v>
      </c>
      <c r="N1038" t="str">
        <f>_xlfn.XLOOKUP(L1038,Cinemas_data!$A$1:$A$49,Cinemas_data!$C$1:$C$49,"not Found")</f>
        <v>Thiruvananthapuram</v>
      </c>
      <c r="O1038">
        <f>_xlfn.XLOOKUP(A1038,Booking_data!$A$1:$A$6001,Booking_data!$H$1:$H$6001,"not found")</f>
        <v>2</v>
      </c>
      <c r="P1038">
        <f>_xlfn.XLOOKUP(A1038,Booking_data!$A$1:$A$6001,Booking_data!$I$1:$I$6001,"not Found")</f>
        <v>360</v>
      </c>
      <c r="Q1038">
        <f t="shared" si="82"/>
        <v>720</v>
      </c>
      <c r="R1038" t="str">
        <f>_xlfn.XLOOKUP(A1038,Booking_data!$A$1:$A$6001,Booking_data!$L$1:$L$6001,"Not Found")</f>
        <v>Net Banking</v>
      </c>
      <c r="S1038">
        <f>_xlfn.XLOOKUP(A1038,Booking_data!$A$1:$A$6001,Booking_data!$N$1:$N$6001,"not Found")</f>
        <v>34</v>
      </c>
      <c r="T1038" t="str">
        <f>_xlfn.XLOOKUP(A1038,Booking_data!$A$1:$A$6001,Booking_data!$O$1:$O$6001,"Not Found")</f>
        <v>Male</v>
      </c>
      <c r="U1038" t="str">
        <f t="shared" si="83"/>
        <v>Middle Age</v>
      </c>
      <c r="V1038" t="str">
        <f t="shared" si="84"/>
        <v>Low Booking</v>
      </c>
    </row>
    <row r="1039" spans="1:22" x14ac:dyDescent="0.25">
      <c r="A1039" t="s">
        <v>1270</v>
      </c>
      <c r="B1039" s="1">
        <v>46084</v>
      </c>
      <c r="C1039" s="1">
        <v>46172</v>
      </c>
      <c r="D1039" s="9">
        <v>0.53125</v>
      </c>
      <c r="E1039" t="str">
        <f t="shared" si="80"/>
        <v>Weekday</v>
      </c>
      <c r="F1039" t="str">
        <f t="shared" si="81"/>
        <v>Mar</v>
      </c>
      <c r="G1039" t="str">
        <f>_xlfn.XLOOKUP(A1039,Booking_data!$A$1:$A$6001,Booking_data!$D$1:$D$6001,"not found")</f>
        <v>M006</v>
      </c>
      <c r="H1039" t="str">
        <f>_xlfn.XLOOKUP(G1039,Movies_data!$A$1:$A$41,Movies_data!$B$1:$B$41,"not found")</f>
        <v>Maamannan</v>
      </c>
      <c r="I1039" t="str">
        <f>_xlfn.XLOOKUP(G1039,Movies_data!$A$1:$A$41,Movies_data!$D$1:$D$41,"not found")</f>
        <v>Drama</v>
      </c>
      <c r="J1039" t="str">
        <f>_xlfn.XLOOKUP(G1039,Movies_data!$A$1:$A$41,Movies_data!$C$1:$C$41,"not found")</f>
        <v>Tamil</v>
      </c>
      <c r="K1039">
        <f>_xlfn.XLOOKUP(G1039,Movies_data!$A$1:$A$41,Movies_data!$H$1:$H$41,"Not Found")</f>
        <v>7.3</v>
      </c>
      <c r="L1039" t="str">
        <f>_xlfn.XLOOKUP(A1039,Booking_data!$A$1:$A$6001,Booking_data!$E$1:$E$6001,"not Found")</f>
        <v>C121</v>
      </c>
      <c r="M1039" t="str">
        <f>_xlfn.XLOOKUP(L1039,Cinemas_data!$A$1:$A$49,Cinemas_data!$I$1:$I$49,"not Found")</f>
        <v>MovieMax City Centre</v>
      </c>
      <c r="N1039" t="str">
        <f>_xlfn.XLOOKUP(L1039,Cinemas_data!$A$1:$A$49,Cinemas_data!$C$1:$C$49,"not Found")</f>
        <v>Noida</v>
      </c>
      <c r="O1039">
        <f>_xlfn.XLOOKUP(A1039,Booking_data!$A$1:$A$6001,Booking_data!$H$1:$H$6001,"not found")</f>
        <v>3</v>
      </c>
      <c r="P1039">
        <f>_xlfn.XLOOKUP(A1039,Booking_data!$A$1:$A$6001,Booking_data!$I$1:$I$6001,"not Found")</f>
        <v>240</v>
      </c>
      <c r="Q1039">
        <f t="shared" si="82"/>
        <v>720</v>
      </c>
      <c r="R1039" t="str">
        <f>_xlfn.XLOOKUP(A1039,Booking_data!$A$1:$A$6001,Booking_data!$L$1:$L$6001,"Not Found")</f>
        <v>UPI</v>
      </c>
      <c r="S1039">
        <f>_xlfn.XLOOKUP(A1039,Booking_data!$A$1:$A$6001,Booking_data!$N$1:$N$6001,"not Found")</f>
        <v>42</v>
      </c>
      <c r="T1039" t="str">
        <f>_xlfn.XLOOKUP(A1039,Booking_data!$A$1:$A$6001,Booking_data!$O$1:$O$6001,"Not Found")</f>
        <v>Male</v>
      </c>
      <c r="U1039" t="str">
        <f t="shared" si="83"/>
        <v>Middle Age</v>
      </c>
      <c r="V1039" t="str">
        <f t="shared" si="84"/>
        <v>Medium Booking</v>
      </c>
    </row>
    <row r="1040" spans="1:22" x14ac:dyDescent="0.25">
      <c r="A1040" t="s">
        <v>1271</v>
      </c>
      <c r="B1040" s="1">
        <v>46084</v>
      </c>
      <c r="C1040" s="1">
        <v>46185</v>
      </c>
      <c r="D1040" s="9">
        <v>0.53125</v>
      </c>
      <c r="E1040" t="str">
        <f t="shared" si="80"/>
        <v>Weekday</v>
      </c>
      <c r="F1040" t="str">
        <f t="shared" si="81"/>
        <v>Mar</v>
      </c>
      <c r="G1040" t="str">
        <f>_xlfn.XLOOKUP(A1040,Booking_data!$A$1:$A$6001,Booking_data!$D$1:$D$6001,"not found")</f>
        <v>M012</v>
      </c>
      <c r="H1040" t="str">
        <f>_xlfn.XLOOKUP(G1040,Movies_data!$A$1:$A$41,Movies_data!$B$1:$B$41,"not found")</f>
        <v>RRR</v>
      </c>
      <c r="I1040" t="str">
        <f>_xlfn.XLOOKUP(G1040,Movies_data!$A$1:$A$41,Movies_data!$D$1:$D$41,"not found")</f>
        <v>Action</v>
      </c>
      <c r="J1040" t="str">
        <f>_xlfn.XLOOKUP(G1040,Movies_data!$A$1:$A$41,Movies_data!$C$1:$C$41,"not found")</f>
        <v>Telugu</v>
      </c>
      <c r="K1040">
        <f>_xlfn.XLOOKUP(G1040,Movies_data!$A$1:$A$41,Movies_data!$H$1:$H$41,"Not Found")</f>
        <v>7.8</v>
      </c>
      <c r="L1040" t="str">
        <f>_xlfn.XLOOKUP(A1040,Booking_data!$A$1:$A$6001,Booking_data!$E$1:$E$6001,"not Found")</f>
        <v>C041</v>
      </c>
      <c r="M1040" t="str">
        <f>_xlfn.XLOOKUP(L1040,Cinemas_data!$A$1:$A$49,Cinemas_data!$I$1:$I$49,"not Found")</f>
        <v>MovieMax City Centre</v>
      </c>
      <c r="N1040" t="str">
        <f>_xlfn.XLOOKUP(L1040,Cinemas_data!$A$1:$A$49,Cinemas_data!$C$1:$C$49,"not Found")</f>
        <v>Salem</v>
      </c>
      <c r="O1040">
        <f>_xlfn.XLOOKUP(A1040,Booking_data!$A$1:$A$6001,Booking_data!$H$1:$H$6001,"not found")</f>
        <v>3</v>
      </c>
      <c r="P1040">
        <f>_xlfn.XLOOKUP(A1040,Booking_data!$A$1:$A$6001,Booking_data!$I$1:$I$6001,"not Found")</f>
        <v>240</v>
      </c>
      <c r="Q1040">
        <f t="shared" si="82"/>
        <v>720</v>
      </c>
      <c r="R1040" t="str">
        <f>_xlfn.XLOOKUP(A1040,Booking_data!$A$1:$A$6001,Booking_data!$L$1:$L$6001,"Not Found")</f>
        <v>UPI</v>
      </c>
      <c r="S1040">
        <f>_xlfn.XLOOKUP(A1040,Booking_data!$A$1:$A$6001,Booking_data!$N$1:$N$6001,"not Found")</f>
        <v>30</v>
      </c>
      <c r="T1040" t="str">
        <f>_xlfn.XLOOKUP(A1040,Booking_data!$A$1:$A$6001,Booking_data!$O$1:$O$6001,"Not Found")</f>
        <v>Other</v>
      </c>
      <c r="U1040" t="str">
        <f t="shared" si="83"/>
        <v>Middle Age</v>
      </c>
      <c r="V1040" t="str">
        <f t="shared" si="84"/>
        <v>Medium Booking</v>
      </c>
    </row>
    <row r="1041" spans="1:22" x14ac:dyDescent="0.25">
      <c r="A1041" t="s">
        <v>1272</v>
      </c>
      <c r="B1041" s="1">
        <v>46084</v>
      </c>
      <c r="C1041" s="1">
        <v>46067</v>
      </c>
      <c r="D1041" s="9">
        <v>0.77083333333333337</v>
      </c>
      <c r="E1041" t="str">
        <f t="shared" si="80"/>
        <v>Weekday</v>
      </c>
      <c r="F1041" t="str">
        <f t="shared" si="81"/>
        <v>Mar</v>
      </c>
      <c r="G1041" t="str">
        <f>_xlfn.XLOOKUP(A1041,Booking_data!$A$1:$A$6001,Booking_data!$D$1:$D$6001,"not found")</f>
        <v>M033</v>
      </c>
      <c r="H1041" t="str">
        <f>_xlfn.XLOOKUP(G1041,Movies_data!$A$1:$A$41,Movies_data!$B$1:$B$41,"not found")</f>
        <v>Lucifer</v>
      </c>
      <c r="I1041" t="str">
        <f>_xlfn.XLOOKUP(G1041,Movies_data!$A$1:$A$41,Movies_data!$D$1:$D$41,"not found")</f>
        <v>Action</v>
      </c>
      <c r="J1041" t="str">
        <f>_xlfn.XLOOKUP(G1041,Movies_data!$A$1:$A$41,Movies_data!$C$1:$C$41,"not found")</f>
        <v>Malayalam</v>
      </c>
      <c r="K1041">
        <f>_xlfn.XLOOKUP(G1041,Movies_data!$A$1:$A$41,Movies_data!$H$1:$H$41,"Not Found")</f>
        <v>7.5</v>
      </c>
      <c r="L1041" t="str">
        <f>_xlfn.XLOOKUP(A1041,Booking_data!$A$1:$A$6001,Booking_data!$E$1:$E$6001,"not Found")</f>
        <v>C062</v>
      </c>
      <c r="M1041" t="str">
        <f>_xlfn.XLOOKUP(L1041,Cinemas_data!$A$1:$A$49,Cinemas_data!$I$1:$I$49,"not Found")</f>
        <v>PVR Grand Mall</v>
      </c>
      <c r="N1041" t="str">
        <f>_xlfn.XLOOKUP(L1041,Cinemas_data!$A$1:$A$49,Cinemas_data!$C$1:$C$49,"not Found")</f>
        <v>Mysuru</v>
      </c>
      <c r="O1041">
        <f>_xlfn.XLOOKUP(A1041,Booking_data!$A$1:$A$6001,Booking_data!$H$1:$H$6001,"not found")</f>
        <v>2</v>
      </c>
      <c r="P1041">
        <f>_xlfn.XLOOKUP(A1041,Booking_data!$A$1:$A$6001,Booking_data!$I$1:$I$6001,"not Found")</f>
        <v>240</v>
      </c>
      <c r="Q1041">
        <f t="shared" si="82"/>
        <v>480</v>
      </c>
      <c r="R1041" t="str">
        <f>_xlfn.XLOOKUP(A1041,Booking_data!$A$1:$A$6001,Booking_data!$L$1:$L$6001,"Not Found")</f>
        <v>Debit Card</v>
      </c>
      <c r="S1041">
        <f>_xlfn.XLOOKUP(A1041,Booking_data!$A$1:$A$6001,Booking_data!$N$1:$N$6001,"not Found")</f>
        <v>43</v>
      </c>
      <c r="T1041" t="str">
        <f>_xlfn.XLOOKUP(A1041,Booking_data!$A$1:$A$6001,Booking_data!$O$1:$O$6001,"Not Found")</f>
        <v>Other</v>
      </c>
      <c r="U1041" t="str">
        <f t="shared" si="83"/>
        <v>Middle Age</v>
      </c>
      <c r="V1041" t="str">
        <f t="shared" si="84"/>
        <v>Low Booking</v>
      </c>
    </row>
    <row r="1042" spans="1:22" x14ac:dyDescent="0.25">
      <c r="A1042" t="s">
        <v>1273</v>
      </c>
      <c r="B1042" s="1">
        <v>46084</v>
      </c>
      <c r="C1042" s="1">
        <v>46082</v>
      </c>
      <c r="D1042" s="9">
        <v>0.88541666666666663</v>
      </c>
      <c r="E1042" t="str">
        <f t="shared" si="80"/>
        <v>Weekday</v>
      </c>
      <c r="F1042" t="str">
        <f t="shared" si="81"/>
        <v>Mar</v>
      </c>
      <c r="G1042" t="str">
        <f>_xlfn.XLOOKUP(A1042,Booking_data!$A$1:$A$6001,Booking_data!$D$1:$D$6001,"not found")</f>
        <v>M022</v>
      </c>
      <c r="H1042" t="str">
        <f>_xlfn.XLOOKUP(G1042,Movies_data!$A$1:$A$41,Movies_data!$B$1:$B$41,"not found")</f>
        <v>12th Fail</v>
      </c>
      <c r="I1042" t="str">
        <f>_xlfn.XLOOKUP(G1042,Movies_data!$A$1:$A$41,Movies_data!$D$1:$D$41,"not found")</f>
        <v>Drama</v>
      </c>
      <c r="J1042" t="str">
        <f>_xlfn.XLOOKUP(G1042,Movies_data!$A$1:$A$41,Movies_data!$C$1:$C$41,"not found")</f>
        <v>Hindi</v>
      </c>
      <c r="K1042">
        <f>_xlfn.XLOOKUP(G1042,Movies_data!$A$1:$A$41,Movies_data!$H$1:$H$41,"Not Found")</f>
        <v>9</v>
      </c>
      <c r="L1042" t="str">
        <f>_xlfn.XLOOKUP(A1042,Booking_data!$A$1:$A$6001,Booking_data!$E$1:$E$6001,"not Found")</f>
        <v>C081</v>
      </c>
      <c r="M1042" t="str">
        <f>_xlfn.XLOOKUP(L1042,Cinemas_data!$A$1:$A$49,Cinemas_data!$I$1:$I$49,"not Found")</f>
        <v>INOX City Centre</v>
      </c>
      <c r="N1042" t="str">
        <f>_xlfn.XLOOKUP(L1042,Cinemas_data!$A$1:$A$49,Cinemas_data!$C$1:$C$49,"not Found")</f>
        <v>Vijayawada</v>
      </c>
      <c r="O1042">
        <f>_xlfn.XLOOKUP(A1042,Booking_data!$A$1:$A$6001,Booking_data!$H$1:$H$6001,"not found")</f>
        <v>1</v>
      </c>
      <c r="P1042">
        <f>_xlfn.XLOOKUP(A1042,Booking_data!$A$1:$A$6001,Booking_data!$I$1:$I$6001,"not Found")</f>
        <v>280</v>
      </c>
      <c r="Q1042">
        <f t="shared" si="82"/>
        <v>280</v>
      </c>
      <c r="R1042" t="str">
        <f>_xlfn.XLOOKUP(A1042,Booking_data!$A$1:$A$6001,Booking_data!$L$1:$L$6001,"Not Found")</f>
        <v>Wallet</v>
      </c>
      <c r="S1042">
        <f>_xlfn.XLOOKUP(A1042,Booking_data!$A$1:$A$6001,Booking_data!$N$1:$N$6001,"not Found")</f>
        <v>56</v>
      </c>
      <c r="T1042" t="str">
        <f>_xlfn.XLOOKUP(A1042,Booking_data!$A$1:$A$6001,Booking_data!$O$1:$O$6001,"Not Found")</f>
        <v>Male</v>
      </c>
      <c r="U1042" t="str">
        <f t="shared" si="83"/>
        <v>Above 45</v>
      </c>
      <c r="V1042" t="str">
        <f t="shared" si="84"/>
        <v>Low Booking</v>
      </c>
    </row>
    <row r="1043" spans="1:22" x14ac:dyDescent="0.25">
      <c r="A1043" t="s">
        <v>1274</v>
      </c>
      <c r="B1043" s="1">
        <v>46084</v>
      </c>
      <c r="C1043" s="1">
        <v>46168</v>
      </c>
      <c r="D1043" s="9">
        <v>0.9375</v>
      </c>
      <c r="E1043" t="str">
        <f t="shared" si="80"/>
        <v>Weekday</v>
      </c>
      <c r="F1043" t="str">
        <f t="shared" si="81"/>
        <v>Mar</v>
      </c>
      <c r="G1043" t="str">
        <f>_xlfn.XLOOKUP(A1043,Booking_data!$A$1:$A$6001,Booking_data!$D$1:$D$6001,"not found")</f>
        <v>M002</v>
      </c>
      <c r="H1043" t="str">
        <f>_xlfn.XLOOKUP(G1043,Movies_data!$A$1:$A$41,Movies_data!$B$1:$B$41,"not found")</f>
        <v>Jailer</v>
      </c>
      <c r="I1043" t="str">
        <f>_xlfn.XLOOKUP(G1043,Movies_data!$A$1:$A$41,Movies_data!$D$1:$D$41,"not found")</f>
        <v>Action</v>
      </c>
      <c r="J1043" t="str">
        <f>_xlfn.XLOOKUP(G1043,Movies_data!$A$1:$A$41,Movies_data!$C$1:$C$41,"not found")</f>
        <v>Tamil</v>
      </c>
      <c r="K1043">
        <f>_xlfn.XLOOKUP(G1043,Movies_data!$A$1:$A$41,Movies_data!$H$1:$H$41,"Not Found")</f>
        <v>7.1</v>
      </c>
      <c r="L1043" t="str">
        <f>_xlfn.XLOOKUP(A1043,Booking_data!$A$1:$A$6001,Booking_data!$E$1:$E$6001,"not Found")</f>
        <v>C152</v>
      </c>
      <c r="M1043" t="str">
        <f>_xlfn.XLOOKUP(L1043,Cinemas_data!$A$1:$A$49,Cinemas_data!$I$1:$I$49,"not Found")</f>
        <v>INOX Grand Mall</v>
      </c>
      <c r="N1043" t="str">
        <f>_xlfn.XLOOKUP(L1043,Cinemas_data!$A$1:$A$49,Cinemas_data!$C$1:$C$49,"not Found")</f>
        <v>Kochi</v>
      </c>
      <c r="O1043">
        <f>_xlfn.XLOOKUP(A1043,Booking_data!$A$1:$A$6001,Booking_data!$H$1:$H$6001,"not found")</f>
        <v>2</v>
      </c>
      <c r="P1043">
        <f>_xlfn.XLOOKUP(A1043,Booking_data!$A$1:$A$6001,Booking_data!$I$1:$I$6001,"not Found")</f>
        <v>260</v>
      </c>
      <c r="Q1043">
        <f t="shared" si="82"/>
        <v>520</v>
      </c>
      <c r="R1043" t="str">
        <f>_xlfn.XLOOKUP(A1043,Booking_data!$A$1:$A$6001,Booking_data!$L$1:$L$6001,"Not Found")</f>
        <v>Debit Card</v>
      </c>
      <c r="S1043">
        <f>_xlfn.XLOOKUP(A1043,Booking_data!$A$1:$A$6001,Booking_data!$N$1:$N$6001,"not Found")</f>
        <v>28</v>
      </c>
      <c r="T1043" t="str">
        <f>_xlfn.XLOOKUP(A1043,Booking_data!$A$1:$A$6001,Booking_data!$O$1:$O$6001,"Not Found")</f>
        <v>Male</v>
      </c>
      <c r="U1043" t="str">
        <f t="shared" si="83"/>
        <v>Youngster</v>
      </c>
      <c r="V1043" t="str">
        <f t="shared" si="84"/>
        <v>Low Booking</v>
      </c>
    </row>
    <row r="1044" spans="1:22" x14ac:dyDescent="0.25">
      <c r="A1044" t="s">
        <v>1275</v>
      </c>
      <c r="B1044" s="1">
        <v>46084</v>
      </c>
      <c r="C1044" s="1">
        <v>46052</v>
      </c>
      <c r="D1044" s="9">
        <v>0.9375</v>
      </c>
      <c r="E1044" t="str">
        <f t="shared" si="80"/>
        <v>Weekday</v>
      </c>
      <c r="F1044" t="str">
        <f t="shared" si="81"/>
        <v>Mar</v>
      </c>
      <c r="G1044" t="str">
        <f>_xlfn.XLOOKUP(A1044,Booking_data!$A$1:$A$6001,Booking_data!$D$1:$D$6001,"not found")</f>
        <v>M001</v>
      </c>
      <c r="H1044" t="str">
        <f>_xlfn.XLOOKUP(G1044,Movies_data!$A$1:$A$41,Movies_data!$B$1:$B$41,"not found")</f>
        <v>Leo</v>
      </c>
      <c r="I1044" t="str">
        <f>_xlfn.XLOOKUP(G1044,Movies_data!$A$1:$A$41,Movies_data!$D$1:$D$41,"not found")</f>
        <v>Action</v>
      </c>
      <c r="J1044" t="str">
        <f>_xlfn.XLOOKUP(G1044,Movies_data!$A$1:$A$41,Movies_data!$C$1:$C$41,"not found")</f>
        <v>Tamil</v>
      </c>
      <c r="K1044">
        <f>_xlfn.XLOOKUP(G1044,Movies_data!$A$1:$A$41,Movies_data!$H$1:$H$41,"Not Found")</f>
        <v>8</v>
      </c>
      <c r="L1044" t="str">
        <f>_xlfn.XLOOKUP(A1044,Booking_data!$A$1:$A$6001,Booking_data!$E$1:$E$6001,"not Found")</f>
        <v>C011</v>
      </c>
      <c r="M1044" t="str">
        <f>_xlfn.XLOOKUP(L1044,Cinemas_data!$A$1:$A$49,Cinemas_data!$I$1:$I$49,"not Found")</f>
        <v>Cinepolis City Centre</v>
      </c>
      <c r="N1044" t="str">
        <f>_xlfn.XLOOKUP(L1044,Cinemas_data!$A$1:$A$49,Cinemas_data!$C$1:$C$49,"not Found")</f>
        <v>Chennai</v>
      </c>
      <c r="O1044">
        <f>_xlfn.XLOOKUP(A1044,Booking_data!$A$1:$A$6001,Booking_data!$H$1:$H$6001,"not found")</f>
        <v>1</v>
      </c>
      <c r="P1044">
        <f>_xlfn.XLOOKUP(A1044,Booking_data!$A$1:$A$6001,Booking_data!$I$1:$I$6001,"not Found")</f>
        <v>420</v>
      </c>
      <c r="Q1044">
        <f t="shared" si="82"/>
        <v>420</v>
      </c>
      <c r="R1044" t="str">
        <f>_xlfn.XLOOKUP(A1044,Booking_data!$A$1:$A$6001,Booking_data!$L$1:$L$6001,"Not Found")</f>
        <v>Wallet</v>
      </c>
      <c r="S1044">
        <f>_xlfn.XLOOKUP(A1044,Booking_data!$A$1:$A$6001,Booking_data!$N$1:$N$6001,"not Found")</f>
        <v>32</v>
      </c>
      <c r="T1044" t="str">
        <f>_xlfn.XLOOKUP(A1044,Booking_data!$A$1:$A$6001,Booking_data!$O$1:$O$6001,"Not Found")</f>
        <v>Other</v>
      </c>
      <c r="U1044" t="str">
        <f t="shared" si="83"/>
        <v>Middle Age</v>
      </c>
      <c r="V1044" t="str">
        <f t="shared" si="84"/>
        <v>Low Booking</v>
      </c>
    </row>
    <row r="1045" spans="1:22" x14ac:dyDescent="0.25">
      <c r="A1045" t="s">
        <v>1276</v>
      </c>
      <c r="B1045" s="1">
        <v>46084</v>
      </c>
      <c r="C1045" s="1">
        <v>46035</v>
      </c>
      <c r="D1045" s="9">
        <v>0.9375</v>
      </c>
      <c r="E1045" t="str">
        <f t="shared" si="80"/>
        <v>Weekday</v>
      </c>
      <c r="F1045" t="str">
        <f t="shared" si="81"/>
        <v>Mar</v>
      </c>
      <c r="G1045" t="str">
        <f>_xlfn.XLOOKUP(A1045,Booking_data!$A$1:$A$6001,Booking_data!$D$1:$D$6001,"not found")</f>
        <v>M037</v>
      </c>
      <c r="H1045" t="str">
        <f>_xlfn.XLOOKUP(G1045,Movies_data!$A$1:$A$41,Movies_data!$B$1:$B$41,"not found")</f>
        <v>Oppenheimer</v>
      </c>
      <c r="I1045" t="str">
        <f>_xlfn.XLOOKUP(G1045,Movies_data!$A$1:$A$41,Movies_data!$D$1:$D$41,"not found")</f>
        <v>Biography</v>
      </c>
      <c r="J1045" t="str">
        <f>_xlfn.XLOOKUP(G1045,Movies_data!$A$1:$A$41,Movies_data!$C$1:$C$41,"not found")</f>
        <v>English</v>
      </c>
      <c r="K1045">
        <f>_xlfn.XLOOKUP(G1045,Movies_data!$A$1:$A$41,Movies_data!$H$1:$H$41,"Not Found")</f>
        <v>8.5</v>
      </c>
      <c r="L1045" t="str">
        <f>_xlfn.XLOOKUP(A1045,Booking_data!$A$1:$A$6001,Booking_data!$E$1:$E$6001,"not Found")</f>
        <v>C143</v>
      </c>
      <c r="M1045" t="str">
        <f>_xlfn.XLOOKUP(L1045,Cinemas_data!$A$1:$A$49,Cinemas_data!$I$1:$I$49,"not Found")</f>
        <v>INOX Forum Mall</v>
      </c>
      <c r="N1045" t="str">
        <f>_xlfn.XLOOKUP(L1045,Cinemas_data!$A$1:$A$49,Cinemas_data!$C$1:$C$49,"not Found")</f>
        <v>Ahmedabad</v>
      </c>
      <c r="O1045">
        <f>_xlfn.XLOOKUP(A1045,Booking_data!$A$1:$A$6001,Booking_data!$H$1:$H$6001,"not found")</f>
        <v>2</v>
      </c>
      <c r="P1045">
        <f>_xlfn.XLOOKUP(A1045,Booking_data!$A$1:$A$6001,Booking_data!$I$1:$I$6001,"not Found")</f>
        <v>320</v>
      </c>
      <c r="Q1045">
        <f t="shared" si="82"/>
        <v>640</v>
      </c>
      <c r="R1045" t="str">
        <f>_xlfn.XLOOKUP(A1045,Booking_data!$A$1:$A$6001,Booking_data!$L$1:$L$6001,"Not Found")</f>
        <v>Wallet</v>
      </c>
      <c r="S1045">
        <f>_xlfn.XLOOKUP(A1045,Booking_data!$A$1:$A$6001,Booking_data!$N$1:$N$6001,"not Found")</f>
        <v>33</v>
      </c>
      <c r="T1045" t="str">
        <f>_xlfn.XLOOKUP(A1045,Booking_data!$A$1:$A$6001,Booking_data!$O$1:$O$6001,"Not Found")</f>
        <v>Female</v>
      </c>
      <c r="U1045" t="str">
        <f t="shared" si="83"/>
        <v>Middle Age</v>
      </c>
      <c r="V1045" t="str">
        <f t="shared" si="84"/>
        <v>Low Booking</v>
      </c>
    </row>
    <row r="1046" spans="1:22" x14ac:dyDescent="0.25">
      <c r="A1046" t="s">
        <v>1277</v>
      </c>
      <c r="B1046" s="1">
        <v>46084</v>
      </c>
      <c r="C1046" s="1">
        <v>46192</v>
      </c>
      <c r="D1046" s="9">
        <v>0.9375</v>
      </c>
      <c r="E1046" t="str">
        <f t="shared" si="80"/>
        <v>Weekday</v>
      </c>
      <c r="F1046" t="str">
        <f t="shared" si="81"/>
        <v>Mar</v>
      </c>
      <c r="G1046" t="str">
        <f>_xlfn.XLOOKUP(A1046,Booking_data!$A$1:$A$6001,Booking_data!$D$1:$D$6001,"not found")</f>
        <v>M014</v>
      </c>
      <c r="H1046" t="str">
        <f>_xlfn.XLOOKUP(G1046,Movies_data!$A$1:$A$41,Movies_data!$B$1:$B$41,"not found")</f>
        <v>Hi Nanna</v>
      </c>
      <c r="I1046" t="str">
        <f>_xlfn.XLOOKUP(G1046,Movies_data!$A$1:$A$41,Movies_data!$D$1:$D$41,"not found")</f>
        <v>Romance</v>
      </c>
      <c r="J1046" t="str">
        <f>_xlfn.XLOOKUP(G1046,Movies_data!$A$1:$A$41,Movies_data!$C$1:$C$41,"not found")</f>
        <v>Telugu</v>
      </c>
      <c r="K1046">
        <f>_xlfn.XLOOKUP(G1046,Movies_data!$A$1:$A$41,Movies_data!$H$1:$H$41,"Not Found")</f>
        <v>8</v>
      </c>
      <c r="L1046" t="str">
        <f>_xlfn.XLOOKUP(A1046,Booking_data!$A$1:$A$6001,Booking_data!$E$1:$E$6001,"not Found")</f>
        <v>C041</v>
      </c>
      <c r="M1046" t="str">
        <f>_xlfn.XLOOKUP(L1046,Cinemas_data!$A$1:$A$49,Cinemas_data!$I$1:$I$49,"not Found")</f>
        <v>MovieMax City Centre</v>
      </c>
      <c r="N1046" t="str">
        <f>_xlfn.XLOOKUP(L1046,Cinemas_data!$A$1:$A$49,Cinemas_data!$C$1:$C$49,"not Found")</f>
        <v>Salem</v>
      </c>
      <c r="O1046">
        <f>_xlfn.XLOOKUP(A1046,Booking_data!$A$1:$A$6001,Booking_data!$H$1:$H$6001,"not found")</f>
        <v>3</v>
      </c>
      <c r="P1046">
        <f>_xlfn.XLOOKUP(A1046,Booking_data!$A$1:$A$6001,Booking_data!$I$1:$I$6001,"not Found")</f>
        <v>240</v>
      </c>
      <c r="Q1046">
        <f t="shared" si="82"/>
        <v>720</v>
      </c>
      <c r="R1046" t="str">
        <f>_xlfn.XLOOKUP(A1046,Booking_data!$A$1:$A$6001,Booking_data!$L$1:$L$6001,"Not Found")</f>
        <v>Net Banking</v>
      </c>
      <c r="S1046">
        <f>_xlfn.XLOOKUP(A1046,Booking_data!$A$1:$A$6001,Booking_data!$N$1:$N$6001,"not Found")</f>
        <v>58</v>
      </c>
      <c r="T1046" t="str">
        <f>_xlfn.XLOOKUP(A1046,Booking_data!$A$1:$A$6001,Booking_data!$O$1:$O$6001,"Not Found")</f>
        <v>Female</v>
      </c>
      <c r="U1046" t="str">
        <f t="shared" si="83"/>
        <v>Above 45</v>
      </c>
      <c r="V1046" t="str">
        <f t="shared" si="84"/>
        <v>Medium Booking</v>
      </c>
    </row>
    <row r="1047" spans="1:22" x14ac:dyDescent="0.25">
      <c r="A1047" t="s">
        <v>1278</v>
      </c>
      <c r="B1047" s="1">
        <v>46084</v>
      </c>
      <c r="C1047" s="1">
        <v>46117</v>
      </c>
      <c r="D1047" s="9">
        <v>0.77083333333333337</v>
      </c>
      <c r="E1047" t="str">
        <f t="shared" si="80"/>
        <v>Weekday</v>
      </c>
      <c r="F1047" t="str">
        <f t="shared" si="81"/>
        <v>Mar</v>
      </c>
      <c r="G1047" t="str">
        <f>_xlfn.XLOOKUP(A1047,Booking_data!$A$1:$A$6001,Booking_data!$D$1:$D$6001,"not found")</f>
        <v>M012</v>
      </c>
      <c r="H1047" t="str">
        <f>_xlfn.XLOOKUP(G1047,Movies_data!$A$1:$A$41,Movies_data!$B$1:$B$41,"not found")</f>
        <v>RRR</v>
      </c>
      <c r="I1047" t="str">
        <f>_xlfn.XLOOKUP(G1047,Movies_data!$A$1:$A$41,Movies_data!$D$1:$D$41,"not found")</f>
        <v>Action</v>
      </c>
      <c r="J1047" t="str">
        <f>_xlfn.XLOOKUP(G1047,Movies_data!$A$1:$A$41,Movies_data!$C$1:$C$41,"not found")</f>
        <v>Telugu</v>
      </c>
      <c r="K1047">
        <f>_xlfn.XLOOKUP(G1047,Movies_data!$A$1:$A$41,Movies_data!$H$1:$H$41,"Not Found")</f>
        <v>7.8</v>
      </c>
      <c r="L1047" t="str">
        <f>_xlfn.XLOOKUP(A1047,Booking_data!$A$1:$A$6001,Booking_data!$E$1:$E$6001,"not Found")</f>
        <v>C072</v>
      </c>
      <c r="M1047" t="str">
        <f>_xlfn.XLOOKUP(L1047,Cinemas_data!$A$1:$A$49,Cinemas_data!$I$1:$I$49,"not Found")</f>
        <v>INOX Grand Mall</v>
      </c>
      <c r="N1047" t="str">
        <f>_xlfn.XLOOKUP(L1047,Cinemas_data!$A$1:$A$49,Cinemas_data!$C$1:$C$49,"not Found")</f>
        <v>Hyderabad</v>
      </c>
      <c r="O1047">
        <f>_xlfn.XLOOKUP(A1047,Booking_data!$A$1:$A$6001,Booking_data!$H$1:$H$6001,"not found")</f>
        <v>1</v>
      </c>
      <c r="P1047">
        <f>_xlfn.XLOOKUP(A1047,Booking_data!$A$1:$A$6001,Booking_data!$I$1:$I$6001,"not Found")</f>
        <v>200</v>
      </c>
      <c r="Q1047">
        <f t="shared" si="82"/>
        <v>200</v>
      </c>
      <c r="R1047" t="str">
        <f>_xlfn.XLOOKUP(A1047,Booking_data!$A$1:$A$6001,Booking_data!$L$1:$L$6001,"Not Found")</f>
        <v>Debit Card</v>
      </c>
      <c r="S1047">
        <f>_xlfn.XLOOKUP(A1047,Booking_data!$A$1:$A$6001,Booking_data!$N$1:$N$6001,"not Found")</f>
        <v>32</v>
      </c>
      <c r="T1047" t="str">
        <f>_xlfn.XLOOKUP(A1047,Booking_data!$A$1:$A$6001,Booking_data!$O$1:$O$6001,"Not Found")</f>
        <v>Male</v>
      </c>
      <c r="U1047" t="str">
        <f t="shared" si="83"/>
        <v>Middle Age</v>
      </c>
      <c r="V1047" t="str">
        <f t="shared" si="84"/>
        <v>Low Booking</v>
      </c>
    </row>
    <row r="1048" spans="1:22" x14ac:dyDescent="0.25">
      <c r="A1048" t="s">
        <v>1279</v>
      </c>
      <c r="B1048" s="1">
        <v>46084</v>
      </c>
      <c r="C1048" s="1">
        <v>46136</v>
      </c>
      <c r="D1048" s="9">
        <v>0.77083333333333337</v>
      </c>
      <c r="E1048" t="str">
        <f t="shared" si="80"/>
        <v>Weekday</v>
      </c>
      <c r="F1048" t="str">
        <f t="shared" si="81"/>
        <v>Mar</v>
      </c>
      <c r="G1048" t="str">
        <f>_xlfn.XLOOKUP(A1048,Booking_data!$A$1:$A$6001,Booking_data!$D$1:$D$6001,"not found")</f>
        <v>M014</v>
      </c>
      <c r="H1048" t="str">
        <f>_xlfn.XLOOKUP(G1048,Movies_data!$A$1:$A$41,Movies_data!$B$1:$B$41,"not found")</f>
        <v>Hi Nanna</v>
      </c>
      <c r="I1048" t="str">
        <f>_xlfn.XLOOKUP(G1048,Movies_data!$A$1:$A$41,Movies_data!$D$1:$D$41,"not found")</f>
        <v>Romance</v>
      </c>
      <c r="J1048" t="str">
        <f>_xlfn.XLOOKUP(G1048,Movies_data!$A$1:$A$41,Movies_data!$C$1:$C$41,"not found")</f>
        <v>Telugu</v>
      </c>
      <c r="K1048">
        <f>_xlfn.XLOOKUP(G1048,Movies_data!$A$1:$A$41,Movies_data!$H$1:$H$41,"Not Found")</f>
        <v>8</v>
      </c>
      <c r="L1048" t="str">
        <f>_xlfn.XLOOKUP(A1048,Booking_data!$A$1:$A$6001,Booking_data!$E$1:$E$6001,"not Found")</f>
        <v>C102</v>
      </c>
      <c r="M1048" t="str">
        <f>_xlfn.XLOOKUP(L1048,Cinemas_data!$A$1:$A$49,Cinemas_data!$I$1:$I$49,"not Found")</f>
        <v>Mukta A2 Cinemas Grand Mall</v>
      </c>
      <c r="N1048" t="str">
        <f>_xlfn.XLOOKUP(L1048,Cinemas_data!$A$1:$A$49,Cinemas_data!$C$1:$C$49,"not Found")</f>
        <v>Pune</v>
      </c>
      <c r="O1048">
        <f>_xlfn.XLOOKUP(A1048,Booking_data!$A$1:$A$6001,Booking_data!$H$1:$H$6001,"not found")</f>
        <v>6</v>
      </c>
      <c r="P1048">
        <f>_xlfn.XLOOKUP(A1048,Booking_data!$A$1:$A$6001,Booking_data!$I$1:$I$6001,"not Found")</f>
        <v>300</v>
      </c>
      <c r="Q1048">
        <f t="shared" si="82"/>
        <v>1800</v>
      </c>
      <c r="R1048" t="str">
        <f>_xlfn.XLOOKUP(A1048,Booking_data!$A$1:$A$6001,Booking_data!$L$1:$L$6001,"Not Found")</f>
        <v>Wallet</v>
      </c>
      <c r="S1048">
        <f>_xlfn.XLOOKUP(A1048,Booking_data!$A$1:$A$6001,Booking_data!$N$1:$N$6001,"not Found")</f>
        <v>60</v>
      </c>
      <c r="T1048" t="str">
        <f>_xlfn.XLOOKUP(A1048,Booking_data!$A$1:$A$6001,Booking_data!$O$1:$O$6001,"Not Found")</f>
        <v>Male</v>
      </c>
      <c r="U1048" t="str">
        <f t="shared" si="83"/>
        <v>Above 45</v>
      </c>
      <c r="V1048" t="str">
        <f t="shared" si="84"/>
        <v>High Booking</v>
      </c>
    </row>
    <row r="1049" spans="1:22" x14ac:dyDescent="0.25">
      <c r="A1049" t="s">
        <v>1280</v>
      </c>
      <c r="B1049" s="1">
        <v>46084</v>
      </c>
      <c r="C1049" s="1">
        <v>46081</v>
      </c>
      <c r="D1049" s="9">
        <v>0.64583333333333337</v>
      </c>
      <c r="E1049" t="str">
        <f t="shared" si="80"/>
        <v>Weekday</v>
      </c>
      <c r="F1049" t="str">
        <f t="shared" si="81"/>
        <v>Mar</v>
      </c>
      <c r="G1049" t="str">
        <f>_xlfn.XLOOKUP(A1049,Booking_data!$A$1:$A$6001,Booking_data!$D$1:$D$6001,"not found")</f>
        <v>M019</v>
      </c>
      <c r="H1049" t="str">
        <f>_xlfn.XLOOKUP(G1049,Movies_data!$A$1:$A$41,Movies_data!$B$1:$B$41,"not found")</f>
        <v>Animal</v>
      </c>
      <c r="I1049" t="str">
        <f>_xlfn.XLOOKUP(G1049,Movies_data!$A$1:$A$41,Movies_data!$D$1:$D$41,"not found")</f>
        <v>Drama</v>
      </c>
      <c r="J1049" t="str">
        <f>_xlfn.XLOOKUP(G1049,Movies_data!$A$1:$A$41,Movies_data!$C$1:$C$41,"not found")</f>
        <v>Hindi</v>
      </c>
      <c r="K1049">
        <f>_xlfn.XLOOKUP(G1049,Movies_data!$A$1:$A$41,Movies_data!$H$1:$H$41,"Not Found")</f>
        <v>6.1</v>
      </c>
      <c r="L1049" t="str">
        <f>_xlfn.XLOOKUP(A1049,Booking_data!$A$1:$A$6001,Booking_data!$E$1:$E$6001,"not Found")</f>
        <v>C162</v>
      </c>
      <c r="M1049" t="str">
        <f>_xlfn.XLOOKUP(L1049,Cinemas_data!$A$1:$A$49,Cinemas_data!$I$1:$I$49,"not Found")</f>
        <v>Cinepolis Grand Mall</v>
      </c>
      <c r="N1049" t="str">
        <f>_xlfn.XLOOKUP(L1049,Cinemas_data!$A$1:$A$49,Cinemas_data!$C$1:$C$49,"not Found")</f>
        <v>Thiruvananthapuram</v>
      </c>
      <c r="O1049">
        <f>_xlfn.XLOOKUP(A1049,Booking_data!$A$1:$A$6001,Booking_data!$H$1:$H$6001,"not found")</f>
        <v>2</v>
      </c>
      <c r="P1049">
        <f>_xlfn.XLOOKUP(A1049,Booking_data!$A$1:$A$6001,Booking_data!$I$1:$I$6001,"not Found")</f>
        <v>340</v>
      </c>
      <c r="Q1049">
        <f t="shared" si="82"/>
        <v>680</v>
      </c>
      <c r="R1049" t="str">
        <f>_xlfn.XLOOKUP(A1049,Booking_data!$A$1:$A$6001,Booking_data!$L$1:$L$6001,"Not Found")</f>
        <v>Credit Card</v>
      </c>
      <c r="S1049">
        <f>_xlfn.XLOOKUP(A1049,Booking_data!$A$1:$A$6001,Booking_data!$N$1:$N$6001,"not Found")</f>
        <v>44</v>
      </c>
      <c r="T1049" t="str">
        <f>_xlfn.XLOOKUP(A1049,Booking_data!$A$1:$A$6001,Booking_data!$O$1:$O$6001,"Not Found")</f>
        <v>Female</v>
      </c>
      <c r="U1049" t="str">
        <f t="shared" si="83"/>
        <v>Middle Age</v>
      </c>
      <c r="V1049" t="str">
        <f t="shared" si="84"/>
        <v>Low Booking</v>
      </c>
    </row>
    <row r="1050" spans="1:22" x14ac:dyDescent="0.25">
      <c r="A1050" t="s">
        <v>1281</v>
      </c>
      <c r="B1050" s="1">
        <v>46084</v>
      </c>
      <c r="C1050" s="1">
        <v>46144</v>
      </c>
      <c r="D1050" s="9">
        <v>0.39583333333333331</v>
      </c>
      <c r="E1050" t="str">
        <f t="shared" si="80"/>
        <v>Weekday</v>
      </c>
      <c r="F1050" t="str">
        <f t="shared" si="81"/>
        <v>Mar</v>
      </c>
      <c r="G1050" t="str">
        <f>_xlfn.XLOOKUP(A1050,Booking_data!$A$1:$A$6001,Booking_data!$D$1:$D$6001,"not found")</f>
        <v>M018</v>
      </c>
      <c r="H1050" t="str">
        <f>_xlfn.XLOOKUP(G1050,Movies_data!$A$1:$A$41,Movies_data!$B$1:$B$41,"not found")</f>
        <v>Sita Ramam</v>
      </c>
      <c r="I1050" t="str">
        <f>_xlfn.XLOOKUP(G1050,Movies_data!$A$1:$A$41,Movies_data!$D$1:$D$41,"not found")</f>
        <v>Romance</v>
      </c>
      <c r="J1050" t="str">
        <f>_xlfn.XLOOKUP(G1050,Movies_data!$A$1:$A$41,Movies_data!$C$1:$C$41,"not found")</f>
        <v>Telugu</v>
      </c>
      <c r="K1050">
        <f>_xlfn.XLOOKUP(G1050,Movies_data!$A$1:$A$41,Movies_data!$H$1:$H$41,"Not Found")</f>
        <v>8.5</v>
      </c>
      <c r="L1050" t="str">
        <f>_xlfn.XLOOKUP(A1050,Booking_data!$A$1:$A$6001,Booking_data!$E$1:$E$6001,"not Found")</f>
        <v>C102</v>
      </c>
      <c r="M1050" t="str">
        <f>_xlfn.XLOOKUP(L1050,Cinemas_data!$A$1:$A$49,Cinemas_data!$I$1:$I$49,"not Found")</f>
        <v>Mukta A2 Cinemas Grand Mall</v>
      </c>
      <c r="N1050" t="str">
        <f>_xlfn.XLOOKUP(L1050,Cinemas_data!$A$1:$A$49,Cinemas_data!$C$1:$C$49,"not Found")</f>
        <v>Pune</v>
      </c>
      <c r="O1050">
        <f>_xlfn.XLOOKUP(A1050,Booking_data!$A$1:$A$6001,Booking_data!$H$1:$H$6001,"not found")</f>
        <v>5</v>
      </c>
      <c r="P1050">
        <f>_xlfn.XLOOKUP(A1050,Booking_data!$A$1:$A$6001,Booking_data!$I$1:$I$6001,"not Found")</f>
        <v>220</v>
      </c>
      <c r="Q1050">
        <f t="shared" si="82"/>
        <v>1100</v>
      </c>
      <c r="R1050" t="str">
        <f>_xlfn.XLOOKUP(A1050,Booking_data!$A$1:$A$6001,Booking_data!$L$1:$L$6001,"Not Found")</f>
        <v>Credit Card</v>
      </c>
      <c r="S1050">
        <f>_xlfn.XLOOKUP(A1050,Booking_data!$A$1:$A$6001,Booking_data!$N$1:$N$6001,"not Found")</f>
        <v>44</v>
      </c>
      <c r="T1050" t="str">
        <f>_xlfn.XLOOKUP(A1050,Booking_data!$A$1:$A$6001,Booking_data!$O$1:$O$6001,"Not Found")</f>
        <v>Female</v>
      </c>
      <c r="U1050" t="str">
        <f t="shared" si="83"/>
        <v>Middle Age</v>
      </c>
      <c r="V1050" t="str">
        <f t="shared" si="84"/>
        <v>High Booking</v>
      </c>
    </row>
    <row r="1051" spans="1:22" x14ac:dyDescent="0.25">
      <c r="A1051" t="s">
        <v>1282</v>
      </c>
      <c r="B1051" s="1">
        <v>46084</v>
      </c>
      <c r="C1051" s="1">
        <v>46197</v>
      </c>
      <c r="D1051" s="9">
        <v>0.9375</v>
      </c>
      <c r="E1051" t="str">
        <f t="shared" si="80"/>
        <v>Weekday</v>
      </c>
      <c r="F1051" t="str">
        <f t="shared" si="81"/>
        <v>Mar</v>
      </c>
      <c r="G1051" t="str">
        <f>_xlfn.XLOOKUP(A1051,Booking_data!$A$1:$A$6001,Booking_data!$D$1:$D$6001,"not found")</f>
        <v>M037</v>
      </c>
      <c r="H1051" t="str">
        <f>_xlfn.XLOOKUP(G1051,Movies_data!$A$1:$A$41,Movies_data!$B$1:$B$41,"not found")</f>
        <v>Oppenheimer</v>
      </c>
      <c r="I1051" t="str">
        <f>_xlfn.XLOOKUP(G1051,Movies_data!$A$1:$A$41,Movies_data!$D$1:$D$41,"not found")</f>
        <v>Biography</v>
      </c>
      <c r="J1051" t="str">
        <f>_xlfn.XLOOKUP(G1051,Movies_data!$A$1:$A$41,Movies_data!$C$1:$C$41,"not found")</f>
        <v>English</v>
      </c>
      <c r="K1051">
        <f>_xlfn.XLOOKUP(G1051,Movies_data!$A$1:$A$41,Movies_data!$H$1:$H$41,"Not Found")</f>
        <v>8.5</v>
      </c>
      <c r="L1051" t="str">
        <f>_xlfn.XLOOKUP(A1051,Booking_data!$A$1:$A$6001,Booking_data!$E$1:$E$6001,"not Found")</f>
        <v>C101</v>
      </c>
      <c r="M1051" t="str">
        <f>_xlfn.XLOOKUP(L1051,Cinemas_data!$A$1:$A$49,Cinemas_data!$I$1:$I$49,"not Found")</f>
        <v>Miraj Cinemas City Centre</v>
      </c>
      <c r="N1051" t="str">
        <f>_xlfn.XLOOKUP(L1051,Cinemas_data!$A$1:$A$49,Cinemas_data!$C$1:$C$49,"not Found")</f>
        <v>Pune</v>
      </c>
      <c r="O1051">
        <f>_xlfn.XLOOKUP(A1051,Booking_data!$A$1:$A$6001,Booking_data!$H$1:$H$6001,"not found")</f>
        <v>5</v>
      </c>
      <c r="P1051">
        <f>_xlfn.XLOOKUP(A1051,Booking_data!$A$1:$A$6001,Booking_data!$I$1:$I$6001,"not Found")</f>
        <v>180</v>
      </c>
      <c r="Q1051">
        <f t="shared" si="82"/>
        <v>900</v>
      </c>
      <c r="R1051" t="str">
        <f>_xlfn.XLOOKUP(A1051,Booking_data!$A$1:$A$6001,Booking_data!$L$1:$L$6001,"Not Found")</f>
        <v>Debit Card</v>
      </c>
      <c r="S1051">
        <f>_xlfn.XLOOKUP(A1051,Booking_data!$A$1:$A$6001,Booking_data!$N$1:$N$6001,"not Found")</f>
        <v>54</v>
      </c>
      <c r="T1051" t="str">
        <f>_xlfn.XLOOKUP(A1051,Booking_data!$A$1:$A$6001,Booking_data!$O$1:$O$6001,"Not Found")</f>
        <v>Other</v>
      </c>
      <c r="U1051" t="str">
        <f t="shared" si="83"/>
        <v>Above 45</v>
      </c>
      <c r="V1051" t="str">
        <f t="shared" si="84"/>
        <v>High Booking</v>
      </c>
    </row>
    <row r="1052" spans="1:22" x14ac:dyDescent="0.25">
      <c r="A1052" t="s">
        <v>1283</v>
      </c>
      <c r="B1052" s="1">
        <v>46084</v>
      </c>
      <c r="C1052" s="1">
        <v>46193</v>
      </c>
      <c r="D1052" s="9">
        <v>0.77083333333333337</v>
      </c>
      <c r="E1052" t="str">
        <f t="shared" si="80"/>
        <v>Weekday</v>
      </c>
      <c r="F1052" t="str">
        <f t="shared" si="81"/>
        <v>Mar</v>
      </c>
      <c r="G1052" t="str">
        <f>_xlfn.XLOOKUP(A1052,Booking_data!$A$1:$A$6001,Booking_data!$D$1:$D$6001,"not found")</f>
        <v>M019</v>
      </c>
      <c r="H1052" t="str">
        <f>_xlfn.XLOOKUP(G1052,Movies_data!$A$1:$A$41,Movies_data!$B$1:$B$41,"not found")</f>
        <v>Animal</v>
      </c>
      <c r="I1052" t="str">
        <f>_xlfn.XLOOKUP(G1052,Movies_data!$A$1:$A$41,Movies_data!$D$1:$D$41,"not found")</f>
        <v>Drama</v>
      </c>
      <c r="J1052" t="str">
        <f>_xlfn.XLOOKUP(G1052,Movies_data!$A$1:$A$41,Movies_data!$C$1:$C$41,"not found")</f>
        <v>Hindi</v>
      </c>
      <c r="K1052">
        <f>_xlfn.XLOOKUP(G1052,Movies_data!$A$1:$A$41,Movies_data!$H$1:$H$41,"Not Found")</f>
        <v>6.1</v>
      </c>
      <c r="L1052" t="str">
        <f>_xlfn.XLOOKUP(A1052,Booking_data!$A$1:$A$6001,Booking_data!$E$1:$E$6001,"not Found")</f>
        <v>C051</v>
      </c>
      <c r="M1052" t="str">
        <f>_xlfn.XLOOKUP(L1052,Cinemas_data!$A$1:$A$49,Cinemas_data!$I$1:$I$49,"not Found")</f>
        <v>Asian Cinemas City Centre</v>
      </c>
      <c r="N1052" t="str">
        <f>_xlfn.XLOOKUP(L1052,Cinemas_data!$A$1:$A$49,Cinemas_data!$C$1:$C$49,"not Found")</f>
        <v>Bengaluru</v>
      </c>
      <c r="O1052">
        <f>_xlfn.XLOOKUP(A1052,Booking_data!$A$1:$A$6001,Booking_data!$H$1:$H$6001,"not found")</f>
        <v>2</v>
      </c>
      <c r="P1052">
        <f>_xlfn.XLOOKUP(A1052,Booking_data!$A$1:$A$6001,Booking_data!$I$1:$I$6001,"not Found")</f>
        <v>280</v>
      </c>
      <c r="Q1052">
        <f t="shared" si="82"/>
        <v>560</v>
      </c>
      <c r="R1052" t="str">
        <f>_xlfn.XLOOKUP(A1052,Booking_data!$A$1:$A$6001,Booking_data!$L$1:$L$6001,"Not Found")</f>
        <v>Wallet</v>
      </c>
      <c r="S1052">
        <f>_xlfn.XLOOKUP(A1052,Booking_data!$A$1:$A$6001,Booking_data!$N$1:$N$6001,"not Found")</f>
        <v>26</v>
      </c>
      <c r="T1052" t="str">
        <f>_xlfn.XLOOKUP(A1052,Booking_data!$A$1:$A$6001,Booking_data!$O$1:$O$6001,"Not Found")</f>
        <v>Other</v>
      </c>
      <c r="U1052" t="str">
        <f t="shared" si="83"/>
        <v>Youngster</v>
      </c>
      <c r="V1052" t="str">
        <f t="shared" si="84"/>
        <v>Low Booking</v>
      </c>
    </row>
    <row r="1053" spans="1:22" x14ac:dyDescent="0.25">
      <c r="A1053" t="s">
        <v>1284</v>
      </c>
      <c r="B1053" s="1">
        <v>46084</v>
      </c>
      <c r="C1053" s="1">
        <v>46197</v>
      </c>
      <c r="D1053" s="9">
        <v>0.64583333333333337</v>
      </c>
      <c r="E1053" t="str">
        <f t="shared" si="80"/>
        <v>Weekday</v>
      </c>
      <c r="F1053" t="str">
        <f t="shared" si="81"/>
        <v>Mar</v>
      </c>
      <c r="G1053" t="str">
        <f>_xlfn.XLOOKUP(A1053,Booking_data!$A$1:$A$6001,Booking_data!$D$1:$D$6001,"not found")</f>
        <v>M030</v>
      </c>
      <c r="H1053" t="str">
        <f>_xlfn.XLOOKUP(G1053,Movies_data!$A$1:$A$41,Movies_data!$B$1:$B$41,"not found")</f>
        <v>Kirik Party</v>
      </c>
      <c r="I1053" t="str">
        <f>_xlfn.XLOOKUP(G1053,Movies_data!$A$1:$A$41,Movies_data!$D$1:$D$41,"not found")</f>
        <v>Comedy</v>
      </c>
      <c r="J1053" t="str">
        <f>_xlfn.XLOOKUP(G1053,Movies_data!$A$1:$A$41,Movies_data!$C$1:$C$41,"not found")</f>
        <v>Kannada</v>
      </c>
      <c r="K1053">
        <f>_xlfn.XLOOKUP(G1053,Movies_data!$A$1:$A$41,Movies_data!$H$1:$H$41,"Not Found")</f>
        <v>8</v>
      </c>
      <c r="L1053" t="str">
        <f>_xlfn.XLOOKUP(A1053,Booking_data!$A$1:$A$6001,Booking_data!$E$1:$E$6001,"not Found")</f>
        <v>C023</v>
      </c>
      <c r="M1053" t="str">
        <f>_xlfn.XLOOKUP(L1053,Cinemas_data!$A$1:$A$49,Cinemas_data!$I$1:$I$49,"not Found")</f>
        <v>MovieMax Forum Mall</v>
      </c>
      <c r="N1053" t="str">
        <f>_xlfn.XLOOKUP(L1053,Cinemas_data!$A$1:$A$49,Cinemas_data!$C$1:$C$49,"not Found")</f>
        <v>Coimbatore</v>
      </c>
      <c r="O1053">
        <f>_xlfn.XLOOKUP(A1053,Booking_data!$A$1:$A$6001,Booking_data!$H$1:$H$6001,"not found")</f>
        <v>1</v>
      </c>
      <c r="P1053">
        <f>_xlfn.XLOOKUP(A1053,Booking_data!$A$1:$A$6001,Booking_data!$I$1:$I$6001,"not Found")</f>
        <v>240</v>
      </c>
      <c r="Q1053">
        <f t="shared" si="82"/>
        <v>240</v>
      </c>
      <c r="R1053" t="str">
        <f>_xlfn.XLOOKUP(A1053,Booking_data!$A$1:$A$6001,Booking_data!$L$1:$L$6001,"Not Found")</f>
        <v>Credit Card</v>
      </c>
      <c r="S1053">
        <f>_xlfn.XLOOKUP(A1053,Booking_data!$A$1:$A$6001,Booking_data!$N$1:$N$6001,"not Found")</f>
        <v>23</v>
      </c>
      <c r="T1053" t="str">
        <f>_xlfn.XLOOKUP(A1053,Booking_data!$A$1:$A$6001,Booking_data!$O$1:$O$6001,"Not Found")</f>
        <v>Other</v>
      </c>
      <c r="U1053" t="str">
        <f t="shared" si="83"/>
        <v>Youngster</v>
      </c>
      <c r="V1053" t="str">
        <f t="shared" si="84"/>
        <v>Low Booking</v>
      </c>
    </row>
    <row r="1054" spans="1:22" x14ac:dyDescent="0.25">
      <c r="A1054" t="s">
        <v>1285</v>
      </c>
      <c r="B1054" s="1">
        <v>46084</v>
      </c>
      <c r="C1054" s="1">
        <v>46081</v>
      </c>
      <c r="D1054" s="9">
        <v>0.64583333333333337</v>
      </c>
      <c r="E1054" t="str">
        <f t="shared" si="80"/>
        <v>Weekday</v>
      </c>
      <c r="F1054" t="str">
        <f t="shared" si="81"/>
        <v>Mar</v>
      </c>
      <c r="G1054" t="str">
        <f>_xlfn.XLOOKUP(A1054,Booking_data!$A$1:$A$6001,Booking_data!$D$1:$D$6001,"not found")</f>
        <v>M033</v>
      </c>
      <c r="H1054" t="str">
        <f>_xlfn.XLOOKUP(G1054,Movies_data!$A$1:$A$41,Movies_data!$B$1:$B$41,"not found")</f>
        <v>Lucifer</v>
      </c>
      <c r="I1054" t="str">
        <f>_xlfn.XLOOKUP(G1054,Movies_data!$A$1:$A$41,Movies_data!$D$1:$D$41,"not found")</f>
        <v>Action</v>
      </c>
      <c r="J1054" t="str">
        <f>_xlfn.XLOOKUP(G1054,Movies_data!$A$1:$A$41,Movies_data!$C$1:$C$41,"not found")</f>
        <v>Malayalam</v>
      </c>
      <c r="K1054">
        <f>_xlfn.XLOOKUP(G1054,Movies_data!$A$1:$A$41,Movies_data!$H$1:$H$41,"Not Found")</f>
        <v>7.5</v>
      </c>
      <c r="L1054" t="str">
        <f>_xlfn.XLOOKUP(A1054,Booking_data!$A$1:$A$6001,Booking_data!$E$1:$E$6001,"not Found")</f>
        <v>C083</v>
      </c>
      <c r="M1054" t="str">
        <f>_xlfn.XLOOKUP(L1054,Cinemas_data!$A$1:$A$49,Cinemas_data!$I$1:$I$49,"not Found")</f>
        <v>Miraj Cinemas Forum Mall</v>
      </c>
      <c r="N1054" t="str">
        <f>_xlfn.XLOOKUP(L1054,Cinemas_data!$A$1:$A$49,Cinemas_data!$C$1:$C$49,"not Found")</f>
        <v>Vijayawada</v>
      </c>
      <c r="O1054">
        <f>_xlfn.XLOOKUP(A1054,Booking_data!$A$1:$A$6001,Booking_data!$H$1:$H$6001,"not found")</f>
        <v>5</v>
      </c>
      <c r="P1054">
        <f>_xlfn.XLOOKUP(A1054,Booking_data!$A$1:$A$6001,Booking_data!$I$1:$I$6001,"not Found")</f>
        <v>460</v>
      </c>
      <c r="Q1054">
        <f t="shared" si="82"/>
        <v>2300</v>
      </c>
      <c r="R1054" t="str">
        <f>_xlfn.XLOOKUP(A1054,Booking_data!$A$1:$A$6001,Booking_data!$L$1:$L$6001,"Not Found")</f>
        <v>Debit Card</v>
      </c>
      <c r="S1054">
        <f>_xlfn.XLOOKUP(A1054,Booking_data!$A$1:$A$6001,Booking_data!$N$1:$N$6001,"not Found")</f>
        <v>48</v>
      </c>
      <c r="T1054" t="str">
        <f>_xlfn.XLOOKUP(A1054,Booking_data!$A$1:$A$6001,Booking_data!$O$1:$O$6001,"Not Found")</f>
        <v>Female</v>
      </c>
      <c r="U1054" t="str">
        <f t="shared" si="83"/>
        <v>Above 45</v>
      </c>
      <c r="V1054" t="str">
        <f t="shared" si="84"/>
        <v>High Booking</v>
      </c>
    </row>
    <row r="1055" spans="1:22" x14ac:dyDescent="0.25">
      <c r="A1055" t="s">
        <v>1286</v>
      </c>
      <c r="B1055" s="1">
        <v>46084</v>
      </c>
      <c r="C1055" s="1">
        <v>46168</v>
      </c>
      <c r="D1055" s="9">
        <v>0.88541666666666663</v>
      </c>
      <c r="E1055" t="str">
        <f t="shared" si="80"/>
        <v>Weekday</v>
      </c>
      <c r="F1055" t="str">
        <f t="shared" si="81"/>
        <v>Mar</v>
      </c>
      <c r="G1055" t="str">
        <f>_xlfn.XLOOKUP(A1055,Booking_data!$A$1:$A$6001,Booking_data!$D$1:$D$6001,"not found")</f>
        <v>M036</v>
      </c>
      <c r="H1055" t="str">
        <f>_xlfn.XLOOKUP(G1055,Movies_data!$A$1:$A$41,Movies_data!$B$1:$B$41,"not found")</f>
        <v>Avengers Endgame</v>
      </c>
      <c r="I1055" t="str">
        <f>_xlfn.XLOOKUP(G1055,Movies_data!$A$1:$A$41,Movies_data!$D$1:$D$41,"not found")</f>
        <v>Action</v>
      </c>
      <c r="J1055" t="str">
        <f>_xlfn.XLOOKUP(G1055,Movies_data!$A$1:$A$41,Movies_data!$C$1:$C$41,"not found")</f>
        <v>English</v>
      </c>
      <c r="K1055">
        <f>_xlfn.XLOOKUP(G1055,Movies_data!$A$1:$A$41,Movies_data!$H$1:$H$41,"Not Found")</f>
        <v>8.4</v>
      </c>
      <c r="L1055" t="str">
        <f>_xlfn.XLOOKUP(A1055,Booking_data!$A$1:$A$6001,Booking_data!$E$1:$E$6001,"not Found")</f>
        <v>C041</v>
      </c>
      <c r="M1055" t="str">
        <f>_xlfn.XLOOKUP(L1055,Cinemas_data!$A$1:$A$49,Cinemas_data!$I$1:$I$49,"not Found")</f>
        <v>MovieMax City Centre</v>
      </c>
      <c r="N1055" t="str">
        <f>_xlfn.XLOOKUP(L1055,Cinemas_data!$A$1:$A$49,Cinemas_data!$C$1:$C$49,"not Found")</f>
        <v>Salem</v>
      </c>
      <c r="O1055">
        <f>_xlfn.XLOOKUP(A1055,Booking_data!$A$1:$A$6001,Booking_data!$H$1:$H$6001,"not found")</f>
        <v>2</v>
      </c>
      <c r="P1055">
        <f>_xlfn.XLOOKUP(A1055,Booking_data!$A$1:$A$6001,Booking_data!$I$1:$I$6001,"not Found")</f>
        <v>160</v>
      </c>
      <c r="Q1055">
        <f t="shared" si="82"/>
        <v>320</v>
      </c>
      <c r="R1055" t="str">
        <f>_xlfn.XLOOKUP(A1055,Booking_data!$A$1:$A$6001,Booking_data!$L$1:$L$6001,"Not Found")</f>
        <v>Net Banking</v>
      </c>
      <c r="S1055">
        <f>_xlfn.XLOOKUP(A1055,Booking_data!$A$1:$A$6001,Booking_data!$N$1:$N$6001,"not Found")</f>
        <v>28</v>
      </c>
      <c r="T1055" t="str">
        <f>_xlfn.XLOOKUP(A1055,Booking_data!$A$1:$A$6001,Booking_data!$O$1:$O$6001,"Not Found")</f>
        <v>Other</v>
      </c>
      <c r="U1055" t="str">
        <f t="shared" si="83"/>
        <v>Youngster</v>
      </c>
      <c r="V1055" t="str">
        <f t="shared" si="84"/>
        <v>Low Booking</v>
      </c>
    </row>
    <row r="1056" spans="1:22" x14ac:dyDescent="0.25">
      <c r="A1056" t="s">
        <v>1287</v>
      </c>
      <c r="B1056" s="1">
        <v>46084</v>
      </c>
      <c r="C1056" s="1">
        <v>46202</v>
      </c>
      <c r="D1056" s="9">
        <v>0.77083333333333337</v>
      </c>
      <c r="E1056" t="str">
        <f t="shared" si="80"/>
        <v>Weekday</v>
      </c>
      <c r="F1056" t="str">
        <f t="shared" si="81"/>
        <v>Mar</v>
      </c>
      <c r="G1056" t="str">
        <f>_xlfn.XLOOKUP(A1056,Booking_data!$A$1:$A$6001,Booking_data!$D$1:$D$6001,"not found")</f>
        <v>M039</v>
      </c>
      <c r="H1056" t="str">
        <f>_xlfn.XLOOKUP(G1056,Movies_data!$A$1:$A$41,Movies_data!$B$1:$B$41,"not found")</f>
        <v>Dune: Part Two</v>
      </c>
      <c r="I1056" t="str">
        <f>_xlfn.XLOOKUP(G1056,Movies_data!$A$1:$A$41,Movies_data!$D$1:$D$41,"not found")</f>
        <v>Sci-Fi</v>
      </c>
      <c r="J1056" t="str">
        <f>_xlfn.XLOOKUP(G1056,Movies_data!$A$1:$A$41,Movies_data!$C$1:$C$41,"not found")</f>
        <v>English</v>
      </c>
      <c r="K1056">
        <f>_xlfn.XLOOKUP(G1056,Movies_data!$A$1:$A$41,Movies_data!$H$1:$H$41,"Not Found")</f>
        <v>8.5</v>
      </c>
      <c r="L1056" t="str">
        <f>_xlfn.XLOOKUP(A1056,Booking_data!$A$1:$A$6001,Booking_data!$E$1:$E$6001,"not Found")</f>
        <v>C151</v>
      </c>
      <c r="M1056" t="str">
        <f>_xlfn.XLOOKUP(L1056,Cinemas_data!$A$1:$A$49,Cinemas_data!$I$1:$I$49,"not Found")</f>
        <v>PVR City Centre</v>
      </c>
      <c r="N1056" t="str">
        <f>_xlfn.XLOOKUP(L1056,Cinemas_data!$A$1:$A$49,Cinemas_data!$C$1:$C$49,"not Found")</f>
        <v>Kochi</v>
      </c>
      <c r="O1056">
        <f>_xlfn.XLOOKUP(A1056,Booking_data!$A$1:$A$6001,Booking_data!$H$1:$H$6001,"not found")</f>
        <v>5</v>
      </c>
      <c r="P1056">
        <f>_xlfn.XLOOKUP(A1056,Booking_data!$A$1:$A$6001,Booking_data!$I$1:$I$6001,"not Found")</f>
        <v>280</v>
      </c>
      <c r="Q1056">
        <f t="shared" si="82"/>
        <v>1400</v>
      </c>
      <c r="R1056" t="str">
        <f>_xlfn.XLOOKUP(A1056,Booking_data!$A$1:$A$6001,Booking_data!$L$1:$L$6001,"Not Found")</f>
        <v>Net Banking</v>
      </c>
      <c r="S1056">
        <f>_xlfn.XLOOKUP(A1056,Booking_data!$A$1:$A$6001,Booking_data!$N$1:$N$6001,"not Found")</f>
        <v>42</v>
      </c>
      <c r="T1056" t="str">
        <f>_xlfn.XLOOKUP(A1056,Booking_data!$A$1:$A$6001,Booking_data!$O$1:$O$6001,"Not Found")</f>
        <v>Male</v>
      </c>
      <c r="U1056" t="str">
        <f t="shared" si="83"/>
        <v>Middle Age</v>
      </c>
      <c r="V1056" t="str">
        <f t="shared" si="84"/>
        <v>High Booking</v>
      </c>
    </row>
    <row r="1057" spans="1:22" x14ac:dyDescent="0.25">
      <c r="A1057" t="s">
        <v>1288</v>
      </c>
      <c r="B1057" s="1">
        <v>46084</v>
      </c>
      <c r="C1057" s="1">
        <v>46178</v>
      </c>
      <c r="D1057" s="9">
        <v>0.88541666666666663</v>
      </c>
      <c r="E1057" t="str">
        <f t="shared" si="80"/>
        <v>Weekday</v>
      </c>
      <c r="F1057" t="str">
        <f t="shared" si="81"/>
        <v>Mar</v>
      </c>
      <c r="G1057" t="str">
        <f>_xlfn.XLOOKUP(A1057,Booking_data!$A$1:$A$6001,Booking_data!$D$1:$D$6001,"not found")</f>
        <v>M037</v>
      </c>
      <c r="H1057" t="str">
        <f>_xlfn.XLOOKUP(G1057,Movies_data!$A$1:$A$41,Movies_data!$B$1:$B$41,"not found")</f>
        <v>Oppenheimer</v>
      </c>
      <c r="I1057" t="str">
        <f>_xlfn.XLOOKUP(G1057,Movies_data!$A$1:$A$41,Movies_data!$D$1:$D$41,"not found")</f>
        <v>Biography</v>
      </c>
      <c r="J1057" t="str">
        <f>_xlfn.XLOOKUP(G1057,Movies_data!$A$1:$A$41,Movies_data!$C$1:$C$41,"not found")</f>
        <v>English</v>
      </c>
      <c r="K1057">
        <f>_xlfn.XLOOKUP(G1057,Movies_data!$A$1:$A$41,Movies_data!$H$1:$H$41,"Not Found")</f>
        <v>8.5</v>
      </c>
      <c r="L1057" t="str">
        <f>_xlfn.XLOOKUP(A1057,Booking_data!$A$1:$A$6001,Booking_data!$E$1:$E$6001,"not Found")</f>
        <v>C132</v>
      </c>
      <c r="M1057" t="str">
        <f>_xlfn.XLOOKUP(L1057,Cinemas_data!$A$1:$A$49,Cinemas_data!$I$1:$I$49,"not Found")</f>
        <v>City Pride Grand Mall</v>
      </c>
      <c r="N1057" t="str">
        <f>_xlfn.XLOOKUP(L1057,Cinemas_data!$A$1:$A$49,Cinemas_data!$C$1:$C$49,"not Found")</f>
        <v>Kolkata</v>
      </c>
      <c r="O1057">
        <f>_xlfn.XLOOKUP(A1057,Booking_data!$A$1:$A$6001,Booking_data!$H$1:$H$6001,"not found")</f>
        <v>2</v>
      </c>
      <c r="P1057">
        <f>_xlfn.XLOOKUP(A1057,Booking_data!$A$1:$A$6001,Booking_data!$I$1:$I$6001,"not Found")</f>
        <v>360</v>
      </c>
      <c r="Q1057">
        <f t="shared" si="82"/>
        <v>720</v>
      </c>
      <c r="R1057" t="str">
        <f>_xlfn.XLOOKUP(A1057,Booking_data!$A$1:$A$6001,Booking_data!$L$1:$L$6001,"Not Found")</f>
        <v>Debit Card</v>
      </c>
      <c r="S1057">
        <f>_xlfn.XLOOKUP(A1057,Booking_data!$A$1:$A$6001,Booking_data!$N$1:$N$6001,"not Found")</f>
        <v>60</v>
      </c>
      <c r="T1057" t="str">
        <f>_xlfn.XLOOKUP(A1057,Booking_data!$A$1:$A$6001,Booking_data!$O$1:$O$6001,"Not Found")</f>
        <v>Male</v>
      </c>
      <c r="U1057" t="str">
        <f t="shared" si="83"/>
        <v>Above 45</v>
      </c>
      <c r="V1057" t="str">
        <f t="shared" si="84"/>
        <v>Low Booking</v>
      </c>
    </row>
    <row r="1058" spans="1:22" x14ac:dyDescent="0.25">
      <c r="A1058" t="s">
        <v>1289</v>
      </c>
      <c r="B1058" s="1">
        <v>46084</v>
      </c>
      <c r="C1058" s="1">
        <v>46042</v>
      </c>
      <c r="D1058" s="9">
        <v>0.53125</v>
      </c>
      <c r="E1058" t="str">
        <f t="shared" si="80"/>
        <v>Weekday</v>
      </c>
      <c r="F1058" t="str">
        <f t="shared" si="81"/>
        <v>Mar</v>
      </c>
      <c r="G1058" t="str">
        <f>_xlfn.XLOOKUP(A1058,Booking_data!$A$1:$A$6001,Booking_data!$D$1:$D$6001,"not found")</f>
        <v>M004</v>
      </c>
      <c r="H1058" t="str">
        <f>_xlfn.XLOOKUP(G1058,Movies_data!$A$1:$A$41,Movies_data!$B$1:$B$41,"not found")</f>
        <v>Ponniyin Selvan I</v>
      </c>
      <c r="I1058" t="str">
        <f>_xlfn.XLOOKUP(G1058,Movies_data!$A$1:$A$41,Movies_data!$D$1:$D$41,"not found")</f>
        <v>Drama</v>
      </c>
      <c r="J1058" t="str">
        <f>_xlfn.XLOOKUP(G1058,Movies_data!$A$1:$A$41,Movies_data!$C$1:$C$41,"not found")</f>
        <v>Tamil</v>
      </c>
      <c r="K1058">
        <f>_xlfn.XLOOKUP(G1058,Movies_data!$A$1:$A$41,Movies_data!$H$1:$H$41,"Not Found")</f>
        <v>7.6</v>
      </c>
      <c r="L1058" t="str">
        <f>_xlfn.XLOOKUP(A1058,Booking_data!$A$1:$A$6001,Booking_data!$E$1:$E$6001,"not Found")</f>
        <v>C072</v>
      </c>
      <c r="M1058" t="str">
        <f>_xlfn.XLOOKUP(L1058,Cinemas_data!$A$1:$A$49,Cinemas_data!$I$1:$I$49,"not Found")</f>
        <v>INOX Grand Mall</v>
      </c>
      <c r="N1058" t="str">
        <f>_xlfn.XLOOKUP(L1058,Cinemas_data!$A$1:$A$49,Cinemas_data!$C$1:$C$49,"not Found")</f>
        <v>Hyderabad</v>
      </c>
      <c r="O1058">
        <f>_xlfn.XLOOKUP(A1058,Booking_data!$A$1:$A$6001,Booking_data!$H$1:$H$6001,"not found")</f>
        <v>5</v>
      </c>
      <c r="P1058">
        <f>_xlfn.XLOOKUP(A1058,Booking_data!$A$1:$A$6001,Booking_data!$I$1:$I$6001,"not Found")</f>
        <v>280</v>
      </c>
      <c r="Q1058">
        <f t="shared" si="82"/>
        <v>1400</v>
      </c>
      <c r="R1058" t="str">
        <f>_xlfn.XLOOKUP(A1058,Booking_data!$A$1:$A$6001,Booking_data!$L$1:$L$6001,"Not Found")</f>
        <v>Debit Card</v>
      </c>
      <c r="S1058">
        <f>_xlfn.XLOOKUP(A1058,Booking_data!$A$1:$A$6001,Booking_data!$N$1:$N$6001,"not Found")</f>
        <v>60</v>
      </c>
      <c r="T1058" t="str">
        <f>_xlfn.XLOOKUP(A1058,Booking_data!$A$1:$A$6001,Booking_data!$O$1:$O$6001,"Not Found")</f>
        <v>Female</v>
      </c>
      <c r="U1058" t="str">
        <f t="shared" si="83"/>
        <v>Above 45</v>
      </c>
      <c r="V1058" t="str">
        <f t="shared" si="84"/>
        <v>High Booking</v>
      </c>
    </row>
    <row r="1059" spans="1:22" x14ac:dyDescent="0.25">
      <c r="A1059" t="s">
        <v>1290</v>
      </c>
      <c r="B1059" s="1">
        <v>46084</v>
      </c>
      <c r="C1059" s="1">
        <v>46120</v>
      </c>
      <c r="D1059" s="9">
        <v>0.64583333333333337</v>
      </c>
      <c r="E1059" t="str">
        <f t="shared" si="80"/>
        <v>Weekday</v>
      </c>
      <c r="F1059" t="str">
        <f t="shared" si="81"/>
        <v>Mar</v>
      </c>
      <c r="G1059" t="str">
        <f>_xlfn.XLOOKUP(A1059,Booking_data!$A$1:$A$6001,Booking_data!$D$1:$D$6001,"not found")</f>
        <v>M001</v>
      </c>
      <c r="H1059" t="str">
        <f>_xlfn.XLOOKUP(G1059,Movies_data!$A$1:$A$41,Movies_data!$B$1:$B$41,"not found")</f>
        <v>Leo</v>
      </c>
      <c r="I1059" t="str">
        <f>_xlfn.XLOOKUP(G1059,Movies_data!$A$1:$A$41,Movies_data!$D$1:$D$41,"not found")</f>
        <v>Action</v>
      </c>
      <c r="J1059" t="str">
        <f>_xlfn.XLOOKUP(G1059,Movies_data!$A$1:$A$41,Movies_data!$C$1:$C$41,"not found")</f>
        <v>Tamil</v>
      </c>
      <c r="K1059">
        <f>_xlfn.XLOOKUP(G1059,Movies_data!$A$1:$A$41,Movies_data!$H$1:$H$41,"Not Found")</f>
        <v>8</v>
      </c>
      <c r="L1059" t="str">
        <f>_xlfn.XLOOKUP(A1059,Booking_data!$A$1:$A$6001,Booking_data!$E$1:$E$6001,"not Found")</f>
        <v>C132</v>
      </c>
      <c r="M1059" t="str">
        <f>_xlfn.XLOOKUP(L1059,Cinemas_data!$A$1:$A$49,Cinemas_data!$I$1:$I$49,"not Found")</f>
        <v>City Pride Grand Mall</v>
      </c>
      <c r="N1059" t="str">
        <f>_xlfn.XLOOKUP(L1059,Cinemas_data!$A$1:$A$49,Cinemas_data!$C$1:$C$49,"not Found")</f>
        <v>Kolkata</v>
      </c>
      <c r="O1059">
        <f>_xlfn.XLOOKUP(A1059,Booking_data!$A$1:$A$6001,Booking_data!$H$1:$H$6001,"not found")</f>
        <v>6</v>
      </c>
      <c r="P1059">
        <f>_xlfn.XLOOKUP(A1059,Booking_data!$A$1:$A$6001,Booking_data!$I$1:$I$6001,"not Found")</f>
        <v>260</v>
      </c>
      <c r="Q1059">
        <f t="shared" si="82"/>
        <v>1560</v>
      </c>
      <c r="R1059" t="str">
        <f>_xlfn.XLOOKUP(A1059,Booking_data!$A$1:$A$6001,Booking_data!$L$1:$L$6001,"Not Found")</f>
        <v>UPI</v>
      </c>
      <c r="S1059">
        <f>_xlfn.XLOOKUP(A1059,Booking_data!$A$1:$A$6001,Booking_data!$N$1:$N$6001,"not Found")</f>
        <v>50</v>
      </c>
      <c r="T1059" t="str">
        <f>_xlfn.XLOOKUP(A1059,Booking_data!$A$1:$A$6001,Booking_data!$O$1:$O$6001,"Not Found")</f>
        <v>Female</v>
      </c>
      <c r="U1059" t="str">
        <f t="shared" si="83"/>
        <v>Above 45</v>
      </c>
      <c r="V1059" t="str">
        <f t="shared" si="84"/>
        <v>High Booking</v>
      </c>
    </row>
    <row r="1060" spans="1:22" x14ac:dyDescent="0.25">
      <c r="A1060" t="s">
        <v>1291</v>
      </c>
      <c r="B1060" s="1">
        <v>46084</v>
      </c>
      <c r="C1060" s="1">
        <v>46065</v>
      </c>
      <c r="D1060" s="9">
        <v>0.9375</v>
      </c>
      <c r="E1060" t="str">
        <f t="shared" si="80"/>
        <v>Weekday</v>
      </c>
      <c r="F1060" t="str">
        <f t="shared" si="81"/>
        <v>Mar</v>
      </c>
      <c r="G1060" t="str">
        <f>_xlfn.XLOOKUP(A1060,Booking_data!$A$1:$A$6001,Booking_data!$D$1:$D$6001,"not found")</f>
        <v>M023</v>
      </c>
      <c r="H1060" t="str">
        <f>_xlfn.XLOOKUP(G1060,Movies_data!$A$1:$A$41,Movies_data!$B$1:$B$41,"not found")</f>
        <v>Stree 2</v>
      </c>
      <c r="I1060" t="str">
        <f>_xlfn.XLOOKUP(G1060,Movies_data!$A$1:$A$41,Movies_data!$D$1:$D$41,"not found")</f>
        <v>Comedy</v>
      </c>
      <c r="J1060" t="str">
        <f>_xlfn.XLOOKUP(G1060,Movies_data!$A$1:$A$41,Movies_data!$C$1:$C$41,"not found")</f>
        <v>Hindi</v>
      </c>
      <c r="K1060">
        <f>_xlfn.XLOOKUP(G1060,Movies_data!$A$1:$A$41,Movies_data!$H$1:$H$41,"Not Found")</f>
        <v>6.9</v>
      </c>
      <c r="L1060" t="str">
        <f>_xlfn.XLOOKUP(A1060,Booking_data!$A$1:$A$6001,Booking_data!$E$1:$E$6001,"not Found")</f>
        <v>C153</v>
      </c>
      <c r="M1060" t="str">
        <f>_xlfn.XLOOKUP(L1060,Cinemas_data!$A$1:$A$49,Cinemas_data!$I$1:$I$49,"not Found")</f>
        <v>Cinepolis Forum Mall</v>
      </c>
      <c r="N1060" t="str">
        <f>_xlfn.XLOOKUP(L1060,Cinemas_data!$A$1:$A$49,Cinemas_data!$C$1:$C$49,"not Found")</f>
        <v>Kochi</v>
      </c>
      <c r="O1060">
        <f>_xlfn.XLOOKUP(A1060,Booking_data!$A$1:$A$6001,Booking_data!$H$1:$H$6001,"not found")</f>
        <v>2</v>
      </c>
      <c r="P1060">
        <f>_xlfn.XLOOKUP(A1060,Booking_data!$A$1:$A$6001,Booking_data!$I$1:$I$6001,"not Found")</f>
        <v>240</v>
      </c>
      <c r="Q1060">
        <f t="shared" si="82"/>
        <v>480</v>
      </c>
      <c r="R1060" t="str">
        <f>_xlfn.XLOOKUP(A1060,Booking_data!$A$1:$A$6001,Booking_data!$L$1:$L$6001,"Not Found")</f>
        <v>UPI</v>
      </c>
      <c r="S1060">
        <f>_xlfn.XLOOKUP(A1060,Booking_data!$A$1:$A$6001,Booking_data!$N$1:$N$6001,"not Found")</f>
        <v>35</v>
      </c>
      <c r="T1060" t="str">
        <f>_xlfn.XLOOKUP(A1060,Booking_data!$A$1:$A$6001,Booking_data!$O$1:$O$6001,"Not Found")</f>
        <v>Female</v>
      </c>
      <c r="U1060" t="str">
        <f t="shared" si="83"/>
        <v>Middle Age</v>
      </c>
      <c r="V1060" t="str">
        <f t="shared" si="84"/>
        <v>Low Booking</v>
      </c>
    </row>
    <row r="1061" spans="1:22" x14ac:dyDescent="0.25">
      <c r="A1061" t="s">
        <v>1292</v>
      </c>
      <c r="B1061" s="1">
        <v>46084</v>
      </c>
      <c r="C1061" s="1">
        <v>46056</v>
      </c>
      <c r="D1061" s="9">
        <v>0.9375</v>
      </c>
      <c r="E1061" t="str">
        <f t="shared" si="80"/>
        <v>Weekday</v>
      </c>
      <c r="F1061" t="str">
        <f t="shared" si="81"/>
        <v>Mar</v>
      </c>
      <c r="G1061" t="str">
        <f>_xlfn.XLOOKUP(A1061,Booking_data!$A$1:$A$6001,Booking_data!$D$1:$D$6001,"not found")</f>
        <v>M027</v>
      </c>
      <c r="H1061" t="str">
        <f>_xlfn.XLOOKUP(G1061,Movies_data!$A$1:$A$41,Movies_data!$B$1:$B$41,"not found")</f>
        <v>KGF Chapter 2</v>
      </c>
      <c r="I1061" t="str">
        <f>_xlfn.XLOOKUP(G1061,Movies_data!$A$1:$A$41,Movies_data!$D$1:$D$41,"not found")</f>
        <v>Action</v>
      </c>
      <c r="J1061" t="str">
        <f>_xlfn.XLOOKUP(G1061,Movies_data!$A$1:$A$41,Movies_data!$C$1:$C$41,"not found")</f>
        <v>Kannada</v>
      </c>
      <c r="K1061">
        <f>_xlfn.XLOOKUP(G1061,Movies_data!$A$1:$A$41,Movies_data!$H$1:$H$41,"Not Found")</f>
        <v>8.3000000000000007</v>
      </c>
      <c r="L1061" t="str">
        <f>_xlfn.XLOOKUP(A1061,Booking_data!$A$1:$A$6001,Booking_data!$E$1:$E$6001,"not Found")</f>
        <v>C012</v>
      </c>
      <c r="M1061" t="str">
        <f>_xlfn.XLOOKUP(L1061,Cinemas_data!$A$1:$A$49,Cinemas_data!$I$1:$I$49,"not Found")</f>
        <v>Miraj Cinemas Grand Mall</v>
      </c>
      <c r="N1061" t="str">
        <f>_xlfn.XLOOKUP(L1061,Cinemas_data!$A$1:$A$49,Cinemas_data!$C$1:$C$49,"not Found")</f>
        <v>Chennai</v>
      </c>
      <c r="O1061">
        <f>_xlfn.XLOOKUP(A1061,Booking_data!$A$1:$A$6001,Booking_data!$H$1:$H$6001,"not found")</f>
        <v>2</v>
      </c>
      <c r="P1061">
        <f>_xlfn.XLOOKUP(A1061,Booking_data!$A$1:$A$6001,Booking_data!$I$1:$I$6001,"not Found")</f>
        <v>160</v>
      </c>
      <c r="Q1061">
        <f t="shared" si="82"/>
        <v>320</v>
      </c>
      <c r="R1061" t="str">
        <f>_xlfn.XLOOKUP(A1061,Booking_data!$A$1:$A$6001,Booking_data!$L$1:$L$6001,"Not Found")</f>
        <v>Debit Card</v>
      </c>
      <c r="S1061">
        <f>_xlfn.XLOOKUP(A1061,Booking_data!$A$1:$A$6001,Booking_data!$N$1:$N$6001,"not Found")</f>
        <v>20</v>
      </c>
      <c r="T1061" t="str">
        <f>_xlfn.XLOOKUP(A1061,Booking_data!$A$1:$A$6001,Booking_data!$O$1:$O$6001,"Not Found")</f>
        <v>Other</v>
      </c>
      <c r="U1061" t="str">
        <f t="shared" si="83"/>
        <v>Youngster</v>
      </c>
      <c r="V1061" t="str">
        <f t="shared" si="84"/>
        <v>Low Booking</v>
      </c>
    </row>
    <row r="1062" spans="1:22" x14ac:dyDescent="0.25">
      <c r="A1062" t="s">
        <v>1293</v>
      </c>
      <c r="B1062" s="1">
        <v>46084</v>
      </c>
      <c r="C1062" s="1">
        <v>46113</v>
      </c>
      <c r="D1062" s="9">
        <v>0.88541666666666663</v>
      </c>
      <c r="E1062" t="str">
        <f t="shared" si="80"/>
        <v>Weekday</v>
      </c>
      <c r="F1062" t="str">
        <f t="shared" si="81"/>
        <v>Mar</v>
      </c>
      <c r="G1062" t="str">
        <f>_xlfn.XLOOKUP(A1062,Booking_data!$A$1:$A$6001,Booking_data!$D$1:$D$6001,"not found")</f>
        <v>M031</v>
      </c>
      <c r="H1062" t="str">
        <f>_xlfn.XLOOKUP(G1062,Movies_data!$A$1:$A$41,Movies_data!$B$1:$B$41,"not found")</f>
        <v>Bangalore Days</v>
      </c>
      <c r="I1062" t="str">
        <f>_xlfn.XLOOKUP(G1062,Movies_data!$A$1:$A$41,Movies_data!$D$1:$D$41,"not found")</f>
        <v>Drama</v>
      </c>
      <c r="J1062" t="str">
        <f>_xlfn.XLOOKUP(G1062,Movies_data!$A$1:$A$41,Movies_data!$C$1:$C$41,"not found")</f>
        <v>Malayalam</v>
      </c>
      <c r="K1062">
        <f>_xlfn.XLOOKUP(G1062,Movies_data!$A$1:$A$41,Movies_data!$H$1:$H$41,"Not Found")</f>
        <v>8.3000000000000007</v>
      </c>
      <c r="L1062" t="str">
        <f>_xlfn.XLOOKUP(A1062,Booking_data!$A$1:$A$6001,Booking_data!$E$1:$E$6001,"not Found")</f>
        <v>C101</v>
      </c>
      <c r="M1062" t="str">
        <f>_xlfn.XLOOKUP(L1062,Cinemas_data!$A$1:$A$49,Cinemas_data!$I$1:$I$49,"not Found")</f>
        <v>Miraj Cinemas City Centre</v>
      </c>
      <c r="N1062" t="str">
        <f>_xlfn.XLOOKUP(L1062,Cinemas_data!$A$1:$A$49,Cinemas_data!$C$1:$C$49,"not Found")</f>
        <v>Pune</v>
      </c>
      <c r="O1062">
        <f>_xlfn.XLOOKUP(A1062,Booking_data!$A$1:$A$6001,Booking_data!$H$1:$H$6001,"not found")</f>
        <v>4</v>
      </c>
      <c r="P1062">
        <f>_xlfn.XLOOKUP(A1062,Booking_data!$A$1:$A$6001,Booking_data!$I$1:$I$6001,"not Found")</f>
        <v>260</v>
      </c>
      <c r="Q1062">
        <f t="shared" si="82"/>
        <v>1040</v>
      </c>
      <c r="R1062" t="str">
        <f>_xlfn.XLOOKUP(A1062,Booking_data!$A$1:$A$6001,Booking_data!$L$1:$L$6001,"Not Found")</f>
        <v>Net Banking</v>
      </c>
      <c r="S1062">
        <f>_xlfn.XLOOKUP(A1062,Booking_data!$A$1:$A$6001,Booking_data!$N$1:$N$6001,"not Found")</f>
        <v>34</v>
      </c>
      <c r="T1062" t="str">
        <f>_xlfn.XLOOKUP(A1062,Booking_data!$A$1:$A$6001,Booking_data!$O$1:$O$6001,"Not Found")</f>
        <v>Female</v>
      </c>
      <c r="U1062" t="str">
        <f t="shared" si="83"/>
        <v>Middle Age</v>
      </c>
      <c r="V1062" t="str">
        <f t="shared" si="84"/>
        <v>Medium Booking</v>
      </c>
    </row>
    <row r="1063" spans="1:22" x14ac:dyDescent="0.25">
      <c r="A1063" t="s">
        <v>1294</v>
      </c>
      <c r="B1063" s="1">
        <v>46084</v>
      </c>
      <c r="C1063" s="1">
        <v>46051</v>
      </c>
      <c r="D1063" s="9">
        <v>0.39583333333333331</v>
      </c>
      <c r="E1063" t="str">
        <f t="shared" si="80"/>
        <v>Weekday</v>
      </c>
      <c r="F1063" t="str">
        <f t="shared" si="81"/>
        <v>Mar</v>
      </c>
      <c r="G1063" t="str">
        <f>_xlfn.XLOOKUP(A1063,Booking_data!$A$1:$A$6001,Booking_data!$D$1:$D$6001,"not found")</f>
        <v>M036</v>
      </c>
      <c r="H1063" t="str">
        <f>_xlfn.XLOOKUP(G1063,Movies_data!$A$1:$A$41,Movies_data!$B$1:$B$41,"not found")</f>
        <v>Avengers Endgame</v>
      </c>
      <c r="I1063" t="str">
        <f>_xlfn.XLOOKUP(G1063,Movies_data!$A$1:$A$41,Movies_data!$D$1:$D$41,"not found")</f>
        <v>Action</v>
      </c>
      <c r="J1063" t="str">
        <f>_xlfn.XLOOKUP(G1063,Movies_data!$A$1:$A$41,Movies_data!$C$1:$C$41,"not found")</f>
        <v>English</v>
      </c>
      <c r="K1063">
        <f>_xlfn.XLOOKUP(G1063,Movies_data!$A$1:$A$41,Movies_data!$H$1:$H$41,"Not Found")</f>
        <v>8.4</v>
      </c>
      <c r="L1063" t="str">
        <f>_xlfn.XLOOKUP(A1063,Booking_data!$A$1:$A$6001,Booking_data!$E$1:$E$6001,"not Found")</f>
        <v>C023</v>
      </c>
      <c r="M1063" t="str">
        <f>_xlfn.XLOOKUP(L1063,Cinemas_data!$A$1:$A$49,Cinemas_data!$I$1:$I$49,"not Found")</f>
        <v>MovieMax Forum Mall</v>
      </c>
      <c r="N1063" t="str">
        <f>_xlfn.XLOOKUP(L1063,Cinemas_data!$A$1:$A$49,Cinemas_data!$C$1:$C$49,"not Found")</f>
        <v>Coimbatore</v>
      </c>
      <c r="O1063">
        <f>_xlfn.XLOOKUP(A1063,Booking_data!$A$1:$A$6001,Booking_data!$H$1:$H$6001,"not found")</f>
        <v>5</v>
      </c>
      <c r="P1063">
        <f>_xlfn.XLOOKUP(A1063,Booking_data!$A$1:$A$6001,Booking_data!$I$1:$I$6001,"not Found")</f>
        <v>240</v>
      </c>
      <c r="Q1063">
        <f t="shared" si="82"/>
        <v>1200</v>
      </c>
      <c r="R1063" t="str">
        <f>_xlfn.XLOOKUP(A1063,Booking_data!$A$1:$A$6001,Booking_data!$L$1:$L$6001,"Not Found")</f>
        <v>UPI</v>
      </c>
      <c r="S1063">
        <f>_xlfn.XLOOKUP(A1063,Booking_data!$A$1:$A$6001,Booking_data!$N$1:$N$6001,"not Found")</f>
        <v>26</v>
      </c>
      <c r="T1063" t="str">
        <f>_xlfn.XLOOKUP(A1063,Booking_data!$A$1:$A$6001,Booking_data!$O$1:$O$6001,"Not Found")</f>
        <v>Male</v>
      </c>
      <c r="U1063" t="str">
        <f t="shared" si="83"/>
        <v>Youngster</v>
      </c>
      <c r="V1063" t="str">
        <f t="shared" si="84"/>
        <v>High Booking</v>
      </c>
    </row>
    <row r="1064" spans="1:22" x14ac:dyDescent="0.25">
      <c r="A1064" t="s">
        <v>1295</v>
      </c>
      <c r="B1064" s="1">
        <v>46084</v>
      </c>
      <c r="C1064" s="1">
        <v>46041</v>
      </c>
      <c r="D1064" s="9">
        <v>0.88541666666666663</v>
      </c>
      <c r="E1064" t="str">
        <f t="shared" si="80"/>
        <v>Weekday</v>
      </c>
      <c r="F1064" t="str">
        <f t="shared" si="81"/>
        <v>Mar</v>
      </c>
      <c r="G1064" t="str">
        <f>_xlfn.XLOOKUP(A1064,Booking_data!$A$1:$A$6001,Booking_data!$D$1:$D$6001,"not found")</f>
        <v>M019</v>
      </c>
      <c r="H1064" t="str">
        <f>_xlfn.XLOOKUP(G1064,Movies_data!$A$1:$A$41,Movies_data!$B$1:$B$41,"not found")</f>
        <v>Animal</v>
      </c>
      <c r="I1064" t="str">
        <f>_xlfn.XLOOKUP(G1064,Movies_data!$A$1:$A$41,Movies_data!$D$1:$D$41,"not found")</f>
        <v>Drama</v>
      </c>
      <c r="J1064" t="str">
        <f>_xlfn.XLOOKUP(G1064,Movies_data!$A$1:$A$41,Movies_data!$C$1:$C$41,"not found")</f>
        <v>Hindi</v>
      </c>
      <c r="K1064">
        <f>_xlfn.XLOOKUP(G1064,Movies_data!$A$1:$A$41,Movies_data!$H$1:$H$41,"Not Found")</f>
        <v>6.1</v>
      </c>
      <c r="L1064" t="str">
        <f>_xlfn.XLOOKUP(A1064,Booking_data!$A$1:$A$6001,Booking_data!$E$1:$E$6001,"not Found")</f>
        <v>C061</v>
      </c>
      <c r="M1064" t="str">
        <f>_xlfn.XLOOKUP(L1064,Cinemas_data!$A$1:$A$49,Cinemas_data!$I$1:$I$49,"not Found")</f>
        <v>City Pride City Centre</v>
      </c>
      <c r="N1064" t="str">
        <f>_xlfn.XLOOKUP(L1064,Cinemas_data!$A$1:$A$49,Cinemas_data!$C$1:$C$49,"not Found")</f>
        <v>Mysuru</v>
      </c>
      <c r="O1064">
        <f>_xlfn.XLOOKUP(A1064,Booking_data!$A$1:$A$6001,Booking_data!$H$1:$H$6001,"not found")</f>
        <v>5</v>
      </c>
      <c r="P1064">
        <f>_xlfn.XLOOKUP(A1064,Booking_data!$A$1:$A$6001,Booking_data!$I$1:$I$6001,"not Found")</f>
        <v>260</v>
      </c>
      <c r="Q1064">
        <f t="shared" si="82"/>
        <v>1300</v>
      </c>
      <c r="R1064" t="str">
        <f>_xlfn.XLOOKUP(A1064,Booking_data!$A$1:$A$6001,Booking_data!$L$1:$L$6001,"Not Found")</f>
        <v>Credit Card</v>
      </c>
      <c r="S1064">
        <f>_xlfn.XLOOKUP(A1064,Booking_data!$A$1:$A$6001,Booking_data!$N$1:$N$6001,"not Found")</f>
        <v>39</v>
      </c>
      <c r="T1064" t="str">
        <f>_xlfn.XLOOKUP(A1064,Booking_data!$A$1:$A$6001,Booking_data!$O$1:$O$6001,"Not Found")</f>
        <v>Other</v>
      </c>
      <c r="U1064" t="str">
        <f t="shared" si="83"/>
        <v>Middle Age</v>
      </c>
      <c r="V1064" t="str">
        <f t="shared" si="84"/>
        <v>High Booking</v>
      </c>
    </row>
    <row r="1065" spans="1:22" x14ac:dyDescent="0.25">
      <c r="A1065" t="s">
        <v>1296</v>
      </c>
      <c r="B1065" s="1">
        <v>46084</v>
      </c>
      <c r="C1065" s="1">
        <v>46189</v>
      </c>
      <c r="D1065" s="9">
        <v>0.53125</v>
      </c>
      <c r="E1065" t="str">
        <f t="shared" si="80"/>
        <v>Weekday</v>
      </c>
      <c r="F1065" t="str">
        <f t="shared" si="81"/>
        <v>Mar</v>
      </c>
      <c r="G1065" t="str">
        <f>_xlfn.XLOOKUP(A1065,Booking_data!$A$1:$A$6001,Booking_data!$D$1:$D$6001,"not found")</f>
        <v>M030</v>
      </c>
      <c r="H1065" t="str">
        <f>_xlfn.XLOOKUP(G1065,Movies_data!$A$1:$A$41,Movies_data!$B$1:$B$41,"not found")</f>
        <v>Kirik Party</v>
      </c>
      <c r="I1065" t="str">
        <f>_xlfn.XLOOKUP(G1065,Movies_data!$A$1:$A$41,Movies_data!$D$1:$D$41,"not found")</f>
        <v>Comedy</v>
      </c>
      <c r="J1065" t="str">
        <f>_xlfn.XLOOKUP(G1065,Movies_data!$A$1:$A$41,Movies_data!$C$1:$C$41,"not found")</f>
        <v>Kannada</v>
      </c>
      <c r="K1065">
        <f>_xlfn.XLOOKUP(G1065,Movies_data!$A$1:$A$41,Movies_data!$H$1:$H$41,"Not Found")</f>
        <v>8</v>
      </c>
      <c r="L1065" t="str">
        <f>_xlfn.XLOOKUP(A1065,Booking_data!$A$1:$A$6001,Booking_data!$E$1:$E$6001,"not Found")</f>
        <v>C031</v>
      </c>
      <c r="M1065" t="str">
        <f>_xlfn.XLOOKUP(L1065,Cinemas_data!$A$1:$A$49,Cinemas_data!$I$1:$I$49,"not Found")</f>
        <v>Mukta A2 Cinemas City Centre</v>
      </c>
      <c r="N1065" t="str">
        <f>_xlfn.XLOOKUP(L1065,Cinemas_data!$A$1:$A$49,Cinemas_data!$C$1:$C$49,"not Found")</f>
        <v>Madurai</v>
      </c>
      <c r="O1065">
        <f>_xlfn.XLOOKUP(A1065,Booking_data!$A$1:$A$6001,Booking_data!$H$1:$H$6001,"not found")</f>
        <v>2</v>
      </c>
      <c r="P1065">
        <f>_xlfn.XLOOKUP(A1065,Booking_data!$A$1:$A$6001,Booking_data!$I$1:$I$6001,"not Found")</f>
        <v>420</v>
      </c>
      <c r="Q1065">
        <f t="shared" si="82"/>
        <v>840</v>
      </c>
      <c r="R1065" t="str">
        <f>_xlfn.XLOOKUP(A1065,Booking_data!$A$1:$A$6001,Booking_data!$L$1:$L$6001,"Not Found")</f>
        <v>UPI</v>
      </c>
      <c r="S1065">
        <f>_xlfn.XLOOKUP(A1065,Booking_data!$A$1:$A$6001,Booking_data!$N$1:$N$6001,"not Found")</f>
        <v>23</v>
      </c>
      <c r="T1065" t="str">
        <f>_xlfn.XLOOKUP(A1065,Booking_data!$A$1:$A$6001,Booking_data!$O$1:$O$6001,"Not Found")</f>
        <v>Male</v>
      </c>
      <c r="U1065" t="str">
        <f t="shared" si="83"/>
        <v>Youngster</v>
      </c>
      <c r="V1065" t="str">
        <f t="shared" si="84"/>
        <v>Low Booking</v>
      </c>
    </row>
    <row r="1066" spans="1:22" x14ac:dyDescent="0.25">
      <c r="A1066" t="s">
        <v>1297</v>
      </c>
      <c r="B1066" s="1">
        <v>46084</v>
      </c>
      <c r="C1066" s="1">
        <v>46201</v>
      </c>
      <c r="D1066" s="9">
        <v>0.9375</v>
      </c>
      <c r="E1066" t="str">
        <f t="shared" si="80"/>
        <v>Weekday</v>
      </c>
      <c r="F1066" t="str">
        <f t="shared" si="81"/>
        <v>Mar</v>
      </c>
      <c r="G1066" t="str">
        <f>_xlfn.XLOOKUP(A1066,Booking_data!$A$1:$A$6001,Booking_data!$D$1:$D$6001,"not found")</f>
        <v>M006</v>
      </c>
      <c r="H1066" t="str">
        <f>_xlfn.XLOOKUP(G1066,Movies_data!$A$1:$A$41,Movies_data!$B$1:$B$41,"not found")</f>
        <v>Maamannan</v>
      </c>
      <c r="I1066" t="str">
        <f>_xlfn.XLOOKUP(G1066,Movies_data!$A$1:$A$41,Movies_data!$D$1:$D$41,"not found")</f>
        <v>Drama</v>
      </c>
      <c r="J1066" t="str">
        <f>_xlfn.XLOOKUP(G1066,Movies_data!$A$1:$A$41,Movies_data!$C$1:$C$41,"not found")</f>
        <v>Tamil</v>
      </c>
      <c r="K1066">
        <f>_xlfn.XLOOKUP(G1066,Movies_data!$A$1:$A$41,Movies_data!$H$1:$H$41,"Not Found")</f>
        <v>7.3</v>
      </c>
      <c r="L1066" t="str">
        <f>_xlfn.XLOOKUP(A1066,Booking_data!$A$1:$A$6001,Booking_data!$E$1:$E$6001,"not Found")</f>
        <v>C161</v>
      </c>
      <c r="M1066" t="str">
        <f>_xlfn.XLOOKUP(L1066,Cinemas_data!$A$1:$A$49,Cinemas_data!$I$1:$I$49,"not Found")</f>
        <v>INOX City Centre</v>
      </c>
      <c r="N1066" t="str">
        <f>_xlfn.XLOOKUP(L1066,Cinemas_data!$A$1:$A$49,Cinemas_data!$C$1:$C$49,"not Found")</f>
        <v>Thiruvananthapuram</v>
      </c>
      <c r="O1066">
        <f>_xlfn.XLOOKUP(A1066,Booking_data!$A$1:$A$6001,Booking_data!$H$1:$H$6001,"not found")</f>
        <v>2</v>
      </c>
      <c r="P1066">
        <f>_xlfn.XLOOKUP(A1066,Booking_data!$A$1:$A$6001,Booking_data!$I$1:$I$6001,"not Found")</f>
        <v>280</v>
      </c>
      <c r="Q1066">
        <f t="shared" si="82"/>
        <v>560</v>
      </c>
      <c r="R1066" t="str">
        <f>_xlfn.XLOOKUP(A1066,Booking_data!$A$1:$A$6001,Booking_data!$L$1:$L$6001,"Not Found")</f>
        <v>Wallet</v>
      </c>
      <c r="S1066">
        <f>_xlfn.XLOOKUP(A1066,Booking_data!$A$1:$A$6001,Booking_data!$N$1:$N$6001,"not Found")</f>
        <v>30</v>
      </c>
      <c r="T1066" t="str">
        <f>_xlfn.XLOOKUP(A1066,Booking_data!$A$1:$A$6001,Booking_data!$O$1:$O$6001,"Not Found")</f>
        <v>Other</v>
      </c>
      <c r="U1066" t="str">
        <f t="shared" si="83"/>
        <v>Middle Age</v>
      </c>
      <c r="V1066" t="str">
        <f t="shared" si="84"/>
        <v>Low Booking</v>
      </c>
    </row>
    <row r="1067" spans="1:22" x14ac:dyDescent="0.25">
      <c r="A1067" t="s">
        <v>1298</v>
      </c>
      <c r="B1067" s="1">
        <v>46084</v>
      </c>
      <c r="C1067" s="1">
        <v>46147</v>
      </c>
      <c r="D1067" s="9">
        <v>0.64583333333333337</v>
      </c>
      <c r="E1067" t="str">
        <f t="shared" si="80"/>
        <v>Weekday</v>
      </c>
      <c r="F1067" t="str">
        <f t="shared" si="81"/>
        <v>Mar</v>
      </c>
      <c r="G1067" t="str">
        <f>_xlfn.XLOOKUP(A1067,Booking_data!$A$1:$A$6001,Booking_data!$D$1:$D$6001,"not found")</f>
        <v>M027</v>
      </c>
      <c r="H1067" t="str">
        <f>_xlfn.XLOOKUP(G1067,Movies_data!$A$1:$A$41,Movies_data!$B$1:$B$41,"not found")</f>
        <v>KGF Chapter 2</v>
      </c>
      <c r="I1067" t="str">
        <f>_xlfn.XLOOKUP(G1067,Movies_data!$A$1:$A$41,Movies_data!$D$1:$D$41,"not found")</f>
        <v>Action</v>
      </c>
      <c r="J1067" t="str">
        <f>_xlfn.XLOOKUP(G1067,Movies_data!$A$1:$A$41,Movies_data!$C$1:$C$41,"not found")</f>
        <v>Kannada</v>
      </c>
      <c r="K1067">
        <f>_xlfn.XLOOKUP(G1067,Movies_data!$A$1:$A$41,Movies_data!$H$1:$H$41,"Not Found")</f>
        <v>8.3000000000000007</v>
      </c>
      <c r="L1067" t="str">
        <f>_xlfn.XLOOKUP(A1067,Booking_data!$A$1:$A$6001,Booking_data!$E$1:$E$6001,"not Found")</f>
        <v>C132</v>
      </c>
      <c r="M1067" t="str">
        <f>_xlfn.XLOOKUP(L1067,Cinemas_data!$A$1:$A$49,Cinemas_data!$I$1:$I$49,"not Found")</f>
        <v>City Pride Grand Mall</v>
      </c>
      <c r="N1067" t="str">
        <f>_xlfn.XLOOKUP(L1067,Cinemas_data!$A$1:$A$49,Cinemas_data!$C$1:$C$49,"not Found")</f>
        <v>Kolkata</v>
      </c>
      <c r="O1067">
        <f>_xlfn.XLOOKUP(A1067,Booking_data!$A$1:$A$6001,Booking_data!$H$1:$H$6001,"not found")</f>
        <v>3</v>
      </c>
      <c r="P1067">
        <f>_xlfn.XLOOKUP(A1067,Booking_data!$A$1:$A$6001,Booking_data!$I$1:$I$6001,"not Found")</f>
        <v>180</v>
      </c>
      <c r="Q1067">
        <f t="shared" si="82"/>
        <v>540</v>
      </c>
      <c r="R1067" t="str">
        <f>_xlfn.XLOOKUP(A1067,Booking_data!$A$1:$A$6001,Booking_data!$L$1:$L$6001,"Not Found")</f>
        <v>Wallet</v>
      </c>
      <c r="S1067">
        <f>_xlfn.XLOOKUP(A1067,Booking_data!$A$1:$A$6001,Booking_data!$N$1:$N$6001,"not Found")</f>
        <v>30</v>
      </c>
      <c r="T1067" t="str">
        <f>_xlfn.XLOOKUP(A1067,Booking_data!$A$1:$A$6001,Booking_data!$O$1:$O$6001,"Not Found")</f>
        <v>Other</v>
      </c>
      <c r="U1067" t="str">
        <f t="shared" si="83"/>
        <v>Middle Age</v>
      </c>
      <c r="V1067" t="str">
        <f t="shared" si="84"/>
        <v>Medium Booking</v>
      </c>
    </row>
    <row r="1068" spans="1:22" x14ac:dyDescent="0.25">
      <c r="A1068" t="s">
        <v>1299</v>
      </c>
      <c r="B1068" s="1">
        <v>46084</v>
      </c>
      <c r="C1068" s="1">
        <v>46203</v>
      </c>
      <c r="D1068" s="9">
        <v>0.77083333333333337</v>
      </c>
      <c r="E1068" t="str">
        <f t="shared" si="80"/>
        <v>Weekday</v>
      </c>
      <c r="F1068" t="str">
        <f t="shared" si="81"/>
        <v>Mar</v>
      </c>
      <c r="G1068" t="str">
        <f>_xlfn.XLOOKUP(A1068,Booking_data!$A$1:$A$6001,Booking_data!$D$1:$D$6001,"not found")</f>
        <v>M026</v>
      </c>
      <c r="H1068" t="str">
        <f>_xlfn.XLOOKUP(G1068,Movies_data!$A$1:$A$41,Movies_data!$B$1:$B$41,"not found")</f>
        <v>Drishyam 2</v>
      </c>
      <c r="I1068" t="str">
        <f>_xlfn.XLOOKUP(G1068,Movies_data!$A$1:$A$41,Movies_data!$D$1:$D$41,"not found")</f>
        <v>Thriller</v>
      </c>
      <c r="J1068" t="str">
        <f>_xlfn.XLOOKUP(G1068,Movies_data!$A$1:$A$41,Movies_data!$C$1:$C$41,"not found")</f>
        <v>Hindi</v>
      </c>
      <c r="K1068">
        <f>_xlfn.XLOOKUP(G1068,Movies_data!$A$1:$A$41,Movies_data!$H$1:$H$41,"Not Found")</f>
        <v>8.1999999999999993</v>
      </c>
      <c r="L1068" t="str">
        <f>_xlfn.XLOOKUP(A1068,Booking_data!$A$1:$A$6001,Booking_data!$E$1:$E$6001,"not Found")</f>
        <v>C022</v>
      </c>
      <c r="M1068" t="str">
        <f>_xlfn.XLOOKUP(L1068,Cinemas_data!$A$1:$A$49,Cinemas_data!$I$1:$I$49,"not Found")</f>
        <v>Mukta A2 Cinemas Grand Mall</v>
      </c>
      <c r="N1068" t="str">
        <f>_xlfn.XLOOKUP(L1068,Cinemas_data!$A$1:$A$49,Cinemas_data!$C$1:$C$49,"not Found")</f>
        <v>Coimbatore</v>
      </c>
      <c r="O1068">
        <f>_xlfn.XLOOKUP(A1068,Booking_data!$A$1:$A$6001,Booking_data!$H$1:$H$6001,"not found")</f>
        <v>2</v>
      </c>
      <c r="P1068">
        <f>_xlfn.XLOOKUP(A1068,Booking_data!$A$1:$A$6001,Booking_data!$I$1:$I$6001,"not Found")</f>
        <v>200</v>
      </c>
      <c r="Q1068">
        <f t="shared" si="82"/>
        <v>400</v>
      </c>
      <c r="R1068" t="str">
        <f>_xlfn.XLOOKUP(A1068,Booking_data!$A$1:$A$6001,Booking_data!$L$1:$L$6001,"Not Found")</f>
        <v>Wallet</v>
      </c>
      <c r="S1068">
        <f>_xlfn.XLOOKUP(A1068,Booking_data!$A$1:$A$6001,Booking_data!$N$1:$N$6001,"not Found")</f>
        <v>28</v>
      </c>
      <c r="T1068" t="str">
        <f>_xlfn.XLOOKUP(A1068,Booking_data!$A$1:$A$6001,Booking_data!$O$1:$O$6001,"Not Found")</f>
        <v>Female</v>
      </c>
      <c r="U1068" t="str">
        <f t="shared" si="83"/>
        <v>Youngster</v>
      </c>
      <c r="V1068" t="str">
        <f t="shared" si="84"/>
        <v>Low Booking</v>
      </c>
    </row>
    <row r="1069" spans="1:22" x14ac:dyDescent="0.25">
      <c r="A1069" t="s">
        <v>1300</v>
      </c>
      <c r="B1069" s="1">
        <v>46084</v>
      </c>
      <c r="C1069" s="1">
        <v>46084</v>
      </c>
      <c r="D1069" s="9">
        <v>0.64583333333333337</v>
      </c>
      <c r="E1069" t="str">
        <f t="shared" si="80"/>
        <v>Weekday</v>
      </c>
      <c r="F1069" t="str">
        <f t="shared" si="81"/>
        <v>Mar</v>
      </c>
      <c r="G1069" t="str">
        <f>_xlfn.XLOOKUP(A1069,Booking_data!$A$1:$A$6001,Booking_data!$D$1:$D$6001,"not found")</f>
        <v>M007</v>
      </c>
      <c r="H1069" t="str">
        <f>_xlfn.XLOOKUP(G1069,Movies_data!$A$1:$A$41,Movies_data!$B$1:$B$41,"not found")</f>
        <v>Good Night</v>
      </c>
      <c r="I1069" t="str">
        <f>_xlfn.XLOOKUP(G1069,Movies_data!$A$1:$A$41,Movies_data!$D$1:$D$41,"not found")</f>
        <v>Comedy</v>
      </c>
      <c r="J1069" t="str">
        <f>_xlfn.XLOOKUP(G1069,Movies_data!$A$1:$A$41,Movies_data!$C$1:$C$41,"not found")</f>
        <v>Tamil</v>
      </c>
      <c r="K1069">
        <f>_xlfn.XLOOKUP(G1069,Movies_data!$A$1:$A$41,Movies_data!$H$1:$H$41,"Not Found")</f>
        <v>8</v>
      </c>
      <c r="L1069" t="str">
        <f>_xlfn.XLOOKUP(A1069,Booking_data!$A$1:$A$6001,Booking_data!$E$1:$E$6001,"not Found")</f>
        <v>C082</v>
      </c>
      <c r="M1069" t="str">
        <f>_xlfn.XLOOKUP(L1069,Cinemas_data!$A$1:$A$49,Cinemas_data!$I$1:$I$49,"not Found")</f>
        <v>Cinepolis Grand Mall</v>
      </c>
      <c r="N1069" t="str">
        <f>_xlfn.XLOOKUP(L1069,Cinemas_data!$A$1:$A$49,Cinemas_data!$C$1:$C$49,"not Found")</f>
        <v>Vijayawada</v>
      </c>
      <c r="O1069">
        <f>_xlfn.XLOOKUP(A1069,Booking_data!$A$1:$A$6001,Booking_data!$H$1:$H$6001,"not found")</f>
        <v>3</v>
      </c>
      <c r="P1069">
        <f>_xlfn.XLOOKUP(A1069,Booking_data!$A$1:$A$6001,Booking_data!$I$1:$I$6001,"not Found")</f>
        <v>280</v>
      </c>
      <c r="Q1069">
        <f t="shared" si="82"/>
        <v>840</v>
      </c>
      <c r="R1069" t="str">
        <f>_xlfn.XLOOKUP(A1069,Booking_data!$A$1:$A$6001,Booking_data!$L$1:$L$6001,"Not Found")</f>
        <v>UPI</v>
      </c>
      <c r="S1069">
        <f>_xlfn.XLOOKUP(A1069,Booking_data!$A$1:$A$6001,Booking_data!$N$1:$N$6001,"not Found")</f>
        <v>34</v>
      </c>
      <c r="T1069" t="str">
        <f>_xlfn.XLOOKUP(A1069,Booking_data!$A$1:$A$6001,Booking_data!$O$1:$O$6001,"Not Found")</f>
        <v>Male</v>
      </c>
      <c r="U1069" t="str">
        <f t="shared" si="83"/>
        <v>Middle Age</v>
      </c>
      <c r="V1069" t="str">
        <f t="shared" si="84"/>
        <v>Medium Booking</v>
      </c>
    </row>
    <row r="1070" spans="1:22" x14ac:dyDescent="0.25">
      <c r="A1070" t="s">
        <v>1301</v>
      </c>
      <c r="B1070" s="1">
        <v>46084</v>
      </c>
      <c r="C1070" s="1">
        <v>46154</v>
      </c>
      <c r="D1070" s="9">
        <v>0.39583333333333331</v>
      </c>
      <c r="E1070" t="str">
        <f t="shared" si="80"/>
        <v>Weekday</v>
      </c>
      <c r="F1070" t="str">
        <f t="shared" si="81"/>
        <v>Mar</v>
      </c>
      <c r="G1070" t="str">
        <f>_xlfn.XLOOKUP(A1070,Booking_data!$A$1:$A$6001,Booking_data!$D$1:$D$6001,"not found")</f>
        <v>M036</v>
      </c>
      <c r="H1070" t="str">
        <f>_xlfn.XLOOKUP(G1070,Movies_data!$A$1:$A$41,Movies_data!$B$1:$B$41,"not found")</f>
        <v>Avengers Endgame</v>
      </c>
      <c r="I1070" t="str">
        <f>_xlfn.XLOOKUP(G1070,Movies_data!$A$1:$A$41,Movies_data!$D$1:$D$41,"not found")</f>
        <v>Action</v>
      </c>
      <c r="J1070" t="str">
        <f>_xlfn.XLOOKUP(G1070,Movies_data!$A$1:$A$41,Movies_data!$C$1:$C$41,"not found")</f>
        <v>English</v>
      </c>
      <c r="K1070">
        <f>_xlfn.XLOOKUP(G1070,Movies_data!$A$1:$A$41,Movies_data!$H$1:$H$41,"Not Found")</f>
        <v>8.4</v>
      </c>
      <c r="L1070" t="str">
        <f>_xlfn.XLOOKUP(A1070,Booking_data!$A$1:$A$6001,Booking_data!$E$1:$E$6001,"not Found")</f>
        <v>C021</v>
      </c>
      <c r="M1070" t="str">
        <f>_xlfn.XLOOKUP(L1070,Cinemas_data!$A$1:$A$49,Cinemas_data!$I$1:$I$49,"not Found")</f>
        <v>Miraj Cinemas City Centre</v>
      </c>
      <c r="N1070" t="str">
        <f>_xlfn.XLOOKUP(L1070,Cinemas_data!$A$1:$A$49,Cinemas_data!$C$1:$C$49,"not Found")</f>
        <v>Coimbatore</v>
      </c>
      <c r="O1070">
        <f>_xlfn.XLOOKUP(A1070,Booking_data!$A$1:$A$6001,Booking_data!$H$1:$H$6001,"not found")</f>
        <v>4</v>
      </c>
      <c r="P1070">
        <f>_xlfn.XLOOKUP(A1070,Booking_data!$A$1:$A$6001,Booking_data!$I$1:$I$6001,"not Found")</f>
        <v>400</v>
      </c>
      <c r="Q1070">
        <f t="shared" si="82"/>
        <v>1600</v>
      </c>
      <c r="R1070" t="str">
        <f>_xlfn.XLOOKUP(A1070,Booking_data!$A$1:$A$6001,Booking_data!$L$1:$L$6001,"Not Found")</f>
        <v>Debit Card</v>
      </c>
      <c r="S1070">
        <f>_xlfn.XLOOKUP(A1070,Booking_data!$A$1:$A$6001,Booking_data!$N$1:$N$6001,"not Found")</f>
        <v>46</v>
      </c>
      <c r="T1070" t="str">
        <f>_xlfn.XLOOKUP(A1070,Booking_data!$A$1:$A$6001,Booking_data!$O$1:$O$6001,"Not Found")</f>
        <v>Other</v>
      </c>
      <c r="U1070" t="str">
        <f t="shared" si="83"/>
        <v>Above 45</v>
      </c>
      <c r="V1070" t="str">
        <f t="shared" si="84"/>
        <v>Medium Booking</v>
      </c>
    </row>
    <row r="1071" spans="1:22" x14ac:dyDescent="0.25">
      <c r="A1071" t="s">
        <v>1302</v>
      </c>
      <c r="B1071" s="1">
        <v>46084</v>
      </c>
      <c r="C1071" s="1">
        <v>46202</v>
      </c>
      <c r="D1071" s="9">
        <v>0.64583333333333337</v>
      </c>
      <c r="E1071" t="str">
        <f t="shared" si="80"/>
        <v>Weekday</v>
      </c>
      <c r="F1071" t="str">
        <f t="shared" si="81"/>
        <v>Mar</v>
      </c>
      <c r="G1071" t="str">
        <f>_xlfn.XLOOKUP(A1071,Booking_data!$A$1:$A$6001,Booking_data!$D$1:$D$6001,"not found")</f>
        <v>M019</v>
      </c>
      <c r="H1071" t="str">
        <f>_xlfn.XLOOKUP(G1071,Movies_data!$A$1:$A$41,Movies_data!$B$1:$B$41,"not found")</f>
        <v>Animal</v>
      </c>
      <c r="I1071" t="str">
        <f>_xlfn.XLOOKUP(G1071,Movies_data!$A$1:$A$41,Movies_data!$D$1:$D$41,"not found")</f>
        <v>Drama</v>
      </c>
      <c r="J1071" t="str">
        <f>_xlfn.XLOOKUP(G1071,Movies_data!$A$1:$A$41,Movies_data!$C$1:$C$41,"not found")</f>
        <v>Hindi</v>
      </c>
      <c r="K1071">
        <f>_xlfn.XLOOKUP(G1071,Movies_data!$A$1:$A$41,Movies_data!$H$1:$H$41,"Not Found")</f>
        <v>6.1</v>
      </c>
      <c r="L1071" t="str">
        <f>_xlfn.XLOOKUP(A1071,Booking_data!$A$1:$A$6001,Booking_data!$E$1:$E$6001,"not Found")</f>
        <v>C162</v>
      </c>
      <c r="M1071" t="str">
        <f>_xlfn.XLOOKUP(L1071,Cinemas_data!$A$1:$A$49,Cinemas_data!$I$1:$I$49,"not Found")</f>
        <v>Cinepolis Grand Mall</v>
      </c>
      <c r="N1071" t="str">
        <f>_xlfn.XLOOKUP(L1071,Cinemas_data!$A$1:$A$49,Cinemas_data!$C$1:$C$49,"not Found")</f>
        <v>Thiruvananthapuram</v>
      </c>
      <c r="O1071">
        <f>_xlfn.XLOOKUP(A1071,Booking_data!$A$1:$A$6001,Booking_data!$H$1:$H$6001,"not found")</f>
        <v>3</v>
      </c>
      <c r="P1071">
        <f>_xlfn.XLOOKUP(A1071,Booking_data!$A$1:$A$6001,Booking_data!$I$1:$I$6001,"not Found")</f>
        <v>160</v>
      </c>
      <c r="Q1071">
        <f t="shared" si="82"/>
        <v>480</v>
      </c>
      <c r="R1071" t="str">
        <f>_xlfn.XLOOKUP(A1071,Booking_data!$A$1:$A$6001,Booking_data!$L$1:$L$6001,"Not Found")</f>
        <v>Debit Card</v>
      </c>
      <c r="S1071">
        <f>_xlfn.XLOOKUP(A1071,Booking_data!$A$1:$A$6001,Booking_data!$N$1:$N$6001,"not Found")</f>
        <v>49</v>
      </c>
      <c r="T1071" t="str">
        <f>_xlfn.XLOOKUP(A1071,Booking_data!$A$1:$A$6001,Booking_data!$O$1:$O$6001,"Not Found")</f>
        <v>Other</v>
      </c>
      <c r="U1071" t="str">
        <f t="shared" si="83"/>
        <v>Above 45</v>
      </c>
      <c r="V1071" t="str">
        <f t="shared" si="84"/>
        <v>Medium Booking</v>
      </c>
    </row>
    <row r="1072" spans="1:22" x14ac:dyDescent="0.25">
      <c r="A1072" t="s">
        <v>1303</v>
      </c>
      <c r="B1072" s="1">
        <v>46084</v>
      </c>
      <c r="C1072" s="1">
        <v>46083</v>
      </c>
      <c r="D1072" s="9">
        <v>0.77083333333333337</v>
      </c>
      <c r="E1072" t="str">
        <f t="shared" si="80"/>
        <v>Weekday</v>
      </c>
      <c r="F1072" t="str">
        <f t="shared" si="81"/>
        <v>Mar</v>
      </c>
      <c r="G1072" t="str">
        <f>_xlfn.XLOOKUP(A1072,Booking_data!$A$1:$A$6001,Booking_data!$D$1:$D$6001,"not found")</f>
        <v>M002</v>
      </c>
      <c r="H1072" t="str">
        <f>_xlfn.XLOOKUP(G1072,Movies_data!$A$1:$A$41,Movies_data!$B$1:$B$41,"not found")</f>
        <v>Jailer</v>
      </c>
      <c r="I1072" t="str">
        <f>_xlfn.XLOOKUP(G1072,Movies_data!$A$1:$A$41,Movies_data!$D$1:$D$41,"not found")</f>
        <v>Action</v>
      </c>
      <c r="J1072" t="str">
        <f>_xlfn.XLOOKUP(G1072,Movies_data!$A$1:$A$41,Movies_data!$C$1:$C$41,"not found")</f>
        <v>Tamil</v>
      </c>
      <c r="K1072">
        <f>_xlfn.XLOOKUP(G1072,Movies_data!$A$1:$A$41,Movies_data!$H$1:$H$41,"Not Found")</f>
        <v>7.1</v>
      </c>
      <c r="L1072" t="str">
        <f>_xlfn.XLOOKUP(A1072,Booking_data!$A$1:$A$6001,Booking_data!$E$1:$E$6001,"not Found")</f>
        <v>C082</v>
      </c>
      <c r="M1072" t="str">
        <f>_xlfn.XLOOKUP(L1072,Cinemas_data!$A$1:$A$49,Cinemas_data!$I$1:$I$49,"not Found")</f>
        <v>Cinepolis Grand Mall</v>
      </c>
      <c r="N1072" t="str">
        <f>_xlfn.XLOOKUP(L1072,Cinemas_data!$A$1:$A$49,Cinemas_data!$C$1:$C$49,"not Found")</f>
        <v>Vijayawada</v>
      </c>
      <c r="O1072">
        <f>_xlfn.XLOOKUP(A1072,Booking_data!$A$1:$A$6001,Booking_data!$H$1:$H$6001,"not found")</f>
        <v>3</v>
      </c>
      <c r="P1072">
        <f>_xlfn.XLOOKUP(A1072,Booking_data!$A$1:$A$6001,Booking_data!$I$1:$I$6001,"not Found")</f>
        <v>360</v>
      </c>
      <c r="Q1072">
        <f t="shared" si="82"/>
        <v>1080</v>
      </c>
      <c r="R1072" t="str">
        <f>_xlfn.XLOOKUP(A1072,Booking_data!$A$1:$A$6001,Booking_data!$L$1:$L$6001,"Not Found")</f>
        <v>Net Banking</v>
      </c>
      <c r="S1072">
        <f>_xlfn.XLOOKUP(A1072,Booking_data!$A$1:$A$6001,Booking_data!$N$1:$N$6001,"not Found")</f>
        <v>43</v>
      </c>
      <c r="T1072" t="str">
        <f>_xlfn.XLOOKUP(A1072,Booking_data!$A$1:$A$6001,Booking_data!$O$1:$O$6001,"Not Found")</f>
        <v>Male</v>
      </c>
      <c r="U1072" t="str">
        <f t="shared" si="83"/>
        <v>Middle Age</v>
      </c>
      <c r="V1072" t="str">
        <f t="shared" si="84"/>
        <v>Medium Booking</v>
      </c>
    </row>
    <row r="1073" spans="1:22" x14ac:dyDescent="0.25">
      <c r="A1073" t="s">
        <v>1304</v>
      </c>
      <c r="B1073" s="1">
        <v>46084</v>
      </c>
      <c r="C1073" s="1">
        <v>46127</v>
      </c>
      <c r="D1073" s="9">
        <v>0.39583333333333331</v>
      </c>
      <c r="E1073" t="str">
        <f t="shared" si="80"/>
        <v>Weekday</v>
      </c>
      <c r="F1073" t="str">
        <f t="shared" si="81"/>
        <v>Mar</v>
      </c>
      <c r="G1073" t="str">
        <f>_xlfn.XLOOKUP(A1073,Booking_data!$A$1:$A$6001,Booking_data!$D$1:$D$6001,"not found")</f>
        <v>M038</v>
      </c>
      <c r="H1073" t="str">
        <f>_xlfn.XLOOKUP(G1073,Movies_data!$A$1:$A$41,Movies_data!$B$1:$B$41,"not found")</f>
        <v>Barbie</v>
      </c>
      <c r="I1073" t="str">
        <f>_xlfn.XLOOKUP(G1073,Movies_data!$A$1:$A$41,Movies_data!$D$1:$D$41,"not found")</f>
        <v>Comedy</v>
      </c>
      <c r="J1073" t="str">
        <f>_xlfn.XLOOKUP(G1073,Movies_data!$A$1:$A$41,Movies_data!$C$1:$C$41,"not found")</f>
        <v>English</v>
      </c>
      <c r="K1073">
        <f>_xlfn.XLOOKUP(G1073,Movies_data!$A$1:$A$41,Movies_data!$H$1:$H$41,"Not Found")</f>
        <v>6.8</v>
      </c>
      <c r="L1073" t="str">
        <f>_xlfn.XLOOKUP(A1073,Booking_data!$A$1:$A$6001,Booking_data!$E$1:$E$6001,"not Found")</f>
        <v>C033</v>
      </c>
      <c r="M1073" t="str">
        <f>_xlfn.XLOOKUP(L1073,Cinemas_data!$A$1:$A$49,Cinemas_data!$I$1:$I$49,"not Found")</f>
        <v>Asian Cinemas Forum Mall</v>
      </c>
      <c r="N1073" t="str">
        <f>_xlfn.XLOOKUP(L1073,Cinemas_data!$A$1:$A$49,Cinemas_data!$C$1:$C$49,"not Found")</f>
        <v>Madurai</v>
      </c>
      <c r="O1073">
        <f>_xlfn.XLOOKUP(A1073,Booking_data!$A$1:$A$6001,Booking_data!$H$1:$H$6001,"not found")</f>
        <v>2</v>
      </c>
      <c r="P1073">
        <f>_xlfn.XLOOKUP(A1073,Booking_data!$A$1:$A$6001,Booking_data!$I$1:$I$6001,"not Found")</f>
        <v>180</v>
      </c>
      <c r="Q1073">
        <f t="shared" si="82"/>
        <v>360</v>
      </c>
      <c r="R1073" t="str">
        <f>_xlfn.XLOOKUP(A1073,Booking_data!$A$1:$A$6001,Booking_data!$L$1:$L$6001,"Not Found")</f>
        <v>Credit Card</v>
      </c>
      <c r="S1073">
        <f>_xlfn.XLOOKUP(A1073,Booking_data!$A$1:$A$6001,Booking_data!$N$1:$N$6001,"not Found")</f>
        <v>41</v>
      </c>
      <c r="T1073" t="str">
        <f>_xlfn.XLOOKUP(A1073,Booking_data!$A$1:$A$6001,Booking_data!$O$1:$O$6001,"Not Found")</f>
        <v>Male</v>
      </c>
      <c r="U1073" t="str">
        <f t="shared" si="83"/>
        <v>Middle Age</v>
      </c>
      <c r="V1073" t="str">
        <f t="shared" si="84"/>
        <v>Low Booking</v>
      </c>
    </row>
    <row r="1074" spans="1:22" x14ac:dyDescent="0.25">
      <c r="A1074" t="s">
        <v>1305</v>
      </c>
      <c r="B1074" s="1">
        <v>46084</v>
      </c>
      <c r="C1074" s="1">
        <v>46079</v>
      </c>
      <c r="D1074" s="9">
        <v>0.64583333333333337</v>
      </c>
      <c r="E1074" t="str">
        <f t="shared" si="80"/>
        <v>Weekday</v>
      </c>
      <c r="F1074" t="str">
        <f t="shared" si="81"/>
        <v>Mar</v>
      </c>
      <c r="G1074" t="str">
        <f>_xlfn.XLOOKUP(A1074,Booking_data!$A$1:$A$6001,Booking_data!$D$1:$D$6001,"not found")</f>
        <v>M001</v>
      </c>
      <c r="H1074" t="str">
        <f>_xlfn.XLOOKUP(G1074,Movies_data!$A$1:$A$41,Movies_data!$B$1:$B$41,"not found")</f>
        <v>Leo</v>
      </c>
      <c r="I1074" t="str">
        <f>_xlfn.XLOOKUP(G1074,Movies_data!$A$1:$A$41,Movies_data!$D$1:$D$41,"not found")</f>
        <v>Action</v>
      </c>
      <c r="J1074" t="str">
        <f>_xlfn.XLOOKUP(G1074,Movies_data!$A$1:$A$41,Movies_data!$C$1:$C$41,"not found")</f>
        <v>Tamil</v>
      </c>
      <c r="K1074">
        <f>_xlfn.XLOOKUP(G1074,Movies_data!$A$1:$A$41,Movies_data!$H$1:$H$41,"Not Found")</f>
        <v>8</v>
      </c>
      <c r="L1074" t="str">
        <f>_xlfn.XLOOKUP(A1074,Booking_data!$A$1:$A$6001,Booking_data!$E$1:$E$6001,"not Found")</f>
        <v>C111</v>
      </c>
      <c r="M1074" t="str">
        <f>_xlfn.XLOOKUP(L1074,Cinemas_data!$A$1:$A$49,Cinemas_data!$I$1:$I$49,"not Found")</f>
        <v>Mukta A2 Cinemas City Centre</v>
      </c>
      <c r="N1074" t="str">
        <f>_xlfn.XLOOKUP(L1074,Cinemas_data!$A$1:$A$49,Cinemas_data!$C$1:$C$49,"not Found")</f>
        <v>Delhi</v>
      </c>
      <c r="O1074">
        <f>_xlfn.XLOOKUP(A1074,Booking_data!$A$1:$A$6001,Booking_data!$H$1:$H$6001,"not found")</f>
        <v>2</v>
      </c>
      <c r="P1074">
        <f>_xlfn.XLOOKUP(A1074,Booking_data!$A$1:$A$6001,Booking_data!$I$1:$I$6001,"not Found")</f>
        <v>180</v>
      </c>
      <c r="Q1074">
        <f t="shared" si="82"/>
        <v>360</v>
      </c>
      <c r="R1074" t="str">
        <f>_xlfn.XLOOKUP(A1074,Booking_data!$A$1:$A$6001,Booking_data!$L$1:$L$6001,"Not Found")</f>
        <v>Debit Card</v>
      </c>
      <c r="S1074">
        <f>_xlfn.XLOOKUP(A1074,Booking_data!$A$1:$A$6001,Booking_data!$N$1:$N$6001,"not Found")</f>
        <v>28</v>
      </c>
      <c r="T1074" t="str">
        <f>_xlfn.XLOOKUP(A1074,Booking_data!$A$1:$A$6001,Booking_data!$O$1:$O$6001,"Not Found")</f>
        <v>Male</v>
      </c>
      <c r="U1074" t="str">
        <f t="shared" si="83"/>
        <v>Youngster</v>
      </c>
      <c r="V1074" t="str">
        <f t="shared" si="84"/>
        <v>Low Booking</v>
      </c>
    </row>
    <row r="1075" spans="1:22" x14ac:dyDescent="0.25">
      <c r="A1075" t="s">
        <v>1306</v>
      </c>
      <c r="B1075" s="1">
        <v>46084</v>
      </c>
      <c r="C1075" s="1">
        <v>46154</v>
      </c>
      <c r="D1075" s="9">
        <v>0.64583333333333337</v>
      </c>
      <c r="E1075" t="str">
        <f t="shared" si="80"/>
        <v>Weekday</v>
      </c>
      <c r="F1075" t="str">
        <f t="shared" si="81"/>
        <v>Mar</v>
      </c>
      <c r="G1075" t="str">
        <f>_xlfn.XLOOKUP(A1075,Booking_data!$A$1:$A$6001,Booking_data!$D$1:$D$6001,"not found")</f>
        <v>M012</v>
      </c>
      <c r="H1075" t="str">
        <f>_xlfn.XLOOKUP(G1075,Movies_data!$A$1:$A$41,Movies_data!$B$1:$B$41,"not found")</f>
        <v>RRR</v>
      </c>
      <c r="I1075" t="str">
        <f>_xlfn.XLOOKUP(G1075,Movies_data!$A$1:$A$41,Movies_data!$D$1:$D$41,"not found")</f>
        <v>Action</v>
      </c>
      <c r="J1075" t="str">
        <f>_xlfn.XLOOKUP(G1075,Movies_data!$A$1:$A$41,Movies_data!$C$1:$C$41,"not found")</f>
        <v>Telugu</v>
      </c>
      <c r="K1075">
        <f>_xlfn.XLOOKUP(G1075,Movies_data!$A$1:$A$41,Movies_data!$H$1:$H$41,"Not Found")</f>
        <v>7.8</v>
      </c>
      <c r="L1075" t="str">
        <f>_xlfn.XLOOKUP(A1075,Booking_data!$A$1:$A$6001,Booking_data!$E$1:$E$6001,"not Found")</f>
        <v>C042</v>
      </c>
      <c r="M1075" t="str">
        <f>_xlfn.XLOOKUP(L1075,Cinemas_data!$A$1:$A$49,Cinemas_data!$I$1:$I$49,"not Found")</f>
        <v>Asian Cinemas Grand Mall</v>
      </c>
      <c r="N1075" t="str">
        <f>_xlfn.XLOOKUP(L1075,Cinemas_data!$A$1:$A$49,Cinemas_data!$C$1:$C$49,"not Found")</f>
        <v>Salem</v>
      </c>
      <c r="O1075">
        <f>_xlfn.XLOOKUP(A1075,Booking_data!$A$1:$A$6001,Booking_data!$H$1:$H$6001,"not found")</f>
        <v>6</v>
      </c>
      <c r="P1075">
        <f>_xlfn.XLOOKUP(A1075,Booking_data!$A$1:$A$6001,Booking_data!$I$1:$I$6001,"not Found")</f>
        <v>360</v>
      </c>
      <c r="Q1075">
        <f t="shared" si="82"/>
        <v>2160</v>
      </c>
      <c r="R1075" t="str">
        <f>_xlfn.XLOOKUP(A1075,Booking_data!$A$1:$A$6001,Booking_data!$L$1:$L$6001,"Not Found")</f>
        <v>Wallet</v>
      </c>
      <c r="S1075">
        <f>_xlfn.XLOOKUP(A1075,Booking_data!$A$1:$A$6001,Booking_data!$N$1:$N$6001,"not Found")</f>
        <v>22</v>
      </c>
      <c r="T1075" t="str">
        <f>_xlfn.XLOOKUP(A1075,Booking_data!$A$1:$A$6001,Booking_data!$O$1:$O$6001,"Not Found")</f>
        <v>Female</v>
      </c>
      <c r="U1075" t="str">
        <f t="shared" si="83"/>
        <v>Youngster</v>
      </c>
      <c r="V1075" t="str">
        <f t="shared" si="84"/>
        <v>High Booking</v>
      </c>
    </row>
    <row r="1076" spans="1:22" x14ac:dyDescent="0.25">
      <c r="A1076" t="s">
        <v>1307</v>
      </c>
      <c r="B1076" s="1">
        <v>46084</v>
      </c>
      <c r="C1076" s="1">
        <v>46090</v>
      </c>
      <c r="D1076" s="9">
        <v>0.64583333333333337</v>
      </c>
      <c r="E1076" t="str">
        <f t="shared" si="80"/>
        <v>Weekday</v>
      </c>
      <c r="F1076" t="str">
        <f t="shared" si="81"/>
        <v>Mar</v>
      </c>
      <c r="G1076" t="str">
        <f>_xlfn.XLOOKUP(A1076,Booking_data!$A$1:$A$6001,Booking_data!$D$1:$D$6001,"not found")</f>
        <v>M031</v>
      </c>
      <c r="H1076" t="str">
        <f>_xlfn.XLOOKUP(G1076,Movies_data!$A$1:$A$41,Movies_data!$B$1:$B$41,"not found")</f>
        <v>Bangalore Days</v>
      </c>
      <c r="I1076" t="str">
        <f>_xlfn.XLOOKUP(G1076,Movies_data!$A$1:$A$41,Movies_data!$D$1:$D$41,"not found")</f>
        <v>Drama</v>
      </c>
      <c r="J1076" t="str">
        <f>_xlfn.XLOOKUP(G1076,Movies_data!$A$1:$A$41,Movies_data!$C$1:$C$41,"not found")</f>
        <v>Malayalam</v>
      </c>
      <c r="K1076">
        <f>_xlfn.XLOOKUP(G1076,Movies_data!$A$1:$A$41,Movies_data!$H$1:$H$41,"Not Found")</f>
        <v>8.3000000000000007</v>
      </c>
      <c r="L1076" t="str">
        <f>_xlfn.XLOOKUP(A1076,Booking_data!$A$1:$A$6001,Booking_data!$E$1:$E$6001,"not Found")</f>
        <v>C093</v>
      </c>
      <c r="M1076" t="str">
        <f>_xlfn.XLOOKUP(L1076,Cinemas_data!$A$1:$A$49,Cinemas_data!$I$1:$I$49,"not Found")</f>
        <v>Mukta A2 Cinemas Forum Mall</v>
      </c>
      <c r="N1076" t="str">
        <f>_xlfn.XLOOKUP(L1076,Cinemas_data!$A$1:$A$49,Cinemas_data!$C$1:$C$49,"not Found")</f>
        <v>Mumbai</v>
      </c>
      <c r="O1076">
        <f>_xlfn.XLOOKUP(A1076,Booking_data!$A$1:$A$6001,Booking_data!$H$1:$H$6001,"not found")</f>
        <v>1</v>
      </c>
      <c r="P1076">
        <f>_xlfn.XLOOKUP(A1076,Booking_data!$A$1:$A$6001,Booking_data!$I$1:$I$6001,"not Found")</f>
        <v>320</v>
      </c>
      <c r="Q1076">
        <f t="shared" si="82"/>
        <v>320</v>
      </c>
      <c r="R1076" t="str">
        <f>_xlfn.XLOOKUP(A1076,Booking_data!$A$1:$A$6001,Booking_data!$L$1:$L$6001,"Not Found")</f>
        <v>Net Banking</v>
      </c>
      <c r="S1076">
        <f>_xlfn.XLOOKUP(A1076,Booking_data!$A$1:$A$6001,Booking_data!$N$1:$N$6001,"not Found")</f>
        <v>58</v>
      </c>
      <c r="T1076" t="str">
        <f>_xlfn.XLOOKUP(A1076,Booking_data!$A$1:$A$6001,Booking_data!$O$1:$O$6001,"Not Found")</f>
        <v>Other</v>
      </c>
      <c r="U1076" t="str">
        <f t="shared" si="83"/>
        <v>Above 45</v>
      </c>
      <c r="V1076" t="str">
        <f t="shared" si="84"/>
        <v>Low Booking</v>
      </c>
    </row>
    <row r="1077" spans="1:22" x14ac:dyDescent="0.25">
      <c r="A1077" t="s">
        <v>1308</v>
      </c>
      <c r="B1077" s="1">
        <v>46084</v>
      </c>
      <c r="C1077" s="1">
        <v>46178</v>
      </c>
      <c r="D1077" s="9">
        <v>0.39583333333333331</v>
      </c>
      <c r="E1077" t="str">
        <f t="shared" si="80"/>
        <v>Weekday</v>
      </c>
      <c r="F1077" t="str">
        <f t="shared" si="81"/>
        <v>Mar</v>
      </c>
      <c r="G1077" t="str">
        <f>_xlfn.XLOOKUP(A1077,Booking_data!$A$1:$A$6001,Booking_data!$D$1:$D$6001,"not found")</f>
        <v>M017</v>
      </c>
      <c r="H1077" t="str">
        <f>_xlfn.XLOOKUP(G1077,Movies_data!$A$1:$A$41,Movies_data!$B$1:$B$41,"not found")</f>
        <v>Baahubali 2</v>
      </c>
      <c r="I1077" t="str">
        <f>_xlfn.XLOOKUP(G1077,Movies_data!$A$1:$A$41,Movies_data!$D$1:$D$41,"not found")</f>
        <v>Action</v>
      </c>
      <c r="J1077" t="str">
        <f>_xlfn.XLOOKUP(G1077,Movies_data!$A$1:$A$41,Movies_data!$C$1:$C$41,"not found")</f>
        <v>Telugu</v>
      </c>
      <c r="K1077">
        <f>_xlfn.XLOOKUP(G1077,Movies_data!$A$1:$A$41,Movies_data!$H$1:$H$41,"Not Found")</f>
        <v>8.1999999999999993</v>
      </c>
      <c r="L1077" t="str">
        <f>_xlfn.XLOOKUP(A1077,Booking_data!$A$1:$A$6001,Booking_data!$E$1:$E$6001,"not Found")</f>
        <v>C081</v>
      </c>
      <c r="M1077" t="str">
        <f>_xlfn.XLOOKUP(L1077,Cinemas_data!$A$1:$A$49,Cinemas_data!$I$1:$I$49,"not Found")</f>
        <v>INOX City Centre</v>
      </c>
      <c r="N1077" t="str">
        <f>_xlfn.XLOOKUP(L1077,Cinemas_data!$A$1:$A$49,Cinemas_data!$C$1:$C$49,"not Found")</f>
        <v>Vijayawada</v>
      </c>
      <c r="O1077">
        <f>_xlfn.XLOOKUP(A1077,Booking_data!$A$1:$A$6001,Booking_data!$H$1:$H$6001,"not found")</f>
        <v>4</v>
      </c>
      <c r="P1077">
        <f>_xlfn.XLOOKUP(A1077,Booking_data!$A$1:$A$6001,Booking_data!$I$1:$I$6001,"not Found")</f>
        <v>200</v>
      </c>
      <c r="Q1077">
        <f t="shared" si="82"/>
        <v>800</v>
      </c>
      <c r="R1077" t="str">
        <f>_xlfn.XLOOKUP(A1077,Booking_data!$A$1:$A$6001,Booking_data!$L$1:$L$6001,"Not Found")</f>
        <v>Net Banking</v>
      </c>
      <c r="S1077">
        <f>_xlfn.XLOOKUP(A1077,Booking_data!$A$1:$A$6001,Booking_data!$N$1:$N$6001,"not Found")</f>
        <v>48</v>
      </c>
      <c r="T1077" t="str">
        <f>_xlfn.XLOOKUP(A1077,Booking_data!$A$1:$A$6001,Booking_data!$O$1:$O$6001,"Not Found")</f>
        <v>Female</v>
      </c>
      <c r="U1077" t="str">
        <f t="shared" si="83"/>
        <v>Above 45</v>
      </c>
      <c r="V1077" t="str">
        <f t="shared" si="84"/>
        <v>Medium Booking</v>
      </c>
    </row>
    <row r="1078" spans="1:22" x14ac:dyDescent="0.25">
      <c r="A1078" t="s">
        <v>1309</v>
      </c>
      <c r="B1078" s="1">
        <v>46084</v>
      </c>
      <c r="C1078" s="1">
        <v>46089</v>
      </c>
      <c r="D1078" s="9">
        <v>0.64583333333333337</v>
      </c>
      <c r="E1078" t="str">
        <f t="shared" si="80"/>
        <v>Weekday</v>
      </c>
      <c r="F1078" t="str">
        <f t="shared" si="81"/>
        <v>Mar</v>
      </c>
      <c r="G1078" t="str">
        <f>_xlfn.XLOOKUP(A1078,Booking_data!$A$1:$A$6001,Booking_data!$D$1:$D$6001,"not found")</f>
        <v>M038</v>
      </c>
      <c r="H1078" t="str">
        <f>_xlfn.XLOOKUP(G1078,Movies_data!$A$1:$A$41,Movies_data!$B$1:$B$41,"not found")</f>
        <v>Barbie</v>
      </c>
      <c r="I1078" t="str">
        <f>_xlfn.XLOOKUP(G1078,Movies_data!$A$1:$A$41,Movies_data!$D$1:$D$41,"not found")</f>
        <v>Comedy</v>
      </c>
      <c r="J1078" t="str">
        <f>_xlfn.XLOOKUP(G1078,Movies_data!$A$1:$A$41,Movies_data!$C$1:$C$41,"not found")</f>
        <v>English</v>
      </c>
      <c r="K1078">
        <f>_xlfn.XLOOKUP(G1078,Movies_data!$A$1:$A$41,Movies_data!$H$1:$H$41,"Not Found")</f>
        <v>6.8</v>
      </c>
      <c r="L1078" t="str">
        <f>_xlfn.XLOOKUP(A1078,Booking_data!$A$1:$A$6001,Booking_data!$E$1:$E$6001,"not Found")</f>
        <v>C153</v>
      </c>
      <c r="M1078" t="str">
        <f>_xlfn.XLOOKUP(L1078,Cinemas_data!$A$1:$A$49,Cinemas_data!$I$1:$I$49,"not Found")</f>
        <v>Cinepolis Forum Mall</v>
      </c>
      <c r="N1078" t="str">
        <f>_xlfn.XLOOKUP(L1078,Cinemas_data!$A$1:$A$49,Cinemas_data!$C$1:$C$49,"not Found")</f>
        <v>Kochi</v>
      </c>
      <c r="O1078">
        <f>_xlfn.XLOOKUP(A1078,Booking_data!$A$1:$A$6001,Booking_data!$H$1:$H$6001,"not found")</f>
        <v>5</v>
      </c>
      <c r="P1078">
        <f>_xlfn.XLOOKUP(A1078,Booking_data!$A$1:$A$6001,Booking_data!$I$1:$I$6001,"not Found")</f>
        <v>240</v>
      </c>
      <c r="Q1078">
        <f t="shared" si="82"/>
        <v>1200</v>
      </c>
      <c r="R1078" t="str">
        <f>_xlfn.XLOOKUP(A1078,Booking_data!$A$1:$A$6001,Booking_data!$L$1:$L$6001,"Not Found")</f>
        <v>Wallet</v>
      </c>
      <c r="S1078">
        <f>_xlfn.XLOOKUP(A1078,Booking_data!$A$1:$A$6001,Booking_data!$N$1:$N$6001,"not Found")</f>
        <v>48</v>
      </c>
      <c r="T1078" t="str">
        <f>_xlfn.XLOOKUP(A1078,Booking_data!$A$1:$A$6001,Booking_data!$O$1:$O$6001,"Not Found")</f>
        <v>Female</v>
      </c>
      <c r="U1078" t="str">
        <f t="shared" si="83"/>
        <v>Above 45</v>
      </c>
      <c r="V1078" t="str">
        <f t="shared" si="84"/>
        <v>High Booking</v>
      </c>
    </row>
    <row r="1079" spans="1:22" x14ac:dyDescent="0.25">
      <c r="A1079" t="s">
        <v>1310</v>
      </c>
      <c r="B1079" s="1">
        <v>46084</v>
      </c>
      <c r="C1079" s="1">
        <v>46060</v>
      </c>
      <c r="D1079" s="9">
        <v>0.77083333333333337</v>
      </c>
      <c r="E1079" t="str">
        <f t="shared" si="80"/>
        <v>Weekday</v>
      </c>
      <c r="F1079" t="str">
        <f t="shared" si="81"/>
        <v>Mar</v>
      </c>
      <c r="G1079" t="str">
        <f>_xlfn.XLOOKUP(A1079,Booking_data!$A$1:$A$6001,Booking_data!$D$1:$D$6001,"not found")</f>
        <v>M030</v>
      </c>
      <c r="H1079" t="str">
        <f>_xlfn.XLOOKUP(G1079,Movies_data!$A$1:$A$41,Movies_data!$B$1:$B$41,"not found")</f>
        <v>Kirik Party</v>
      </c>
      <c r="I1079" t="str">
        <f>_xlfn.XLOOKUP(G1079,Movies_data!$A$1:$A$41,Movies_data!$D$1:$D$41,"not found")</f>
        <v>Comedy</v>
      </c>
      <c r="J1079" t="str">
        <f>_xlfn.XLOOKUP(G1079,Movies_data!$A$1:$A$41,Movies_data!$C$1:$C$41,"not found")</f>
        <v>Kannada</v>
      </c>
      <c r="K1079">
        <f>_xlfn.XLOOKUP(G1079,Movies_data!$A$1:$A$41,Movies_data!$H$1:$H$41,"Not Found")</f>
        <v>8</v>
      </c>
      <c r="L1079" t="str">
        <f>_xlfn.XLOOKUP(A1079,Booking_data!$A$1:$A$6001,Booking_data!$E$1:$E$6001,"not Found")</f>
        <v>C131</v>
      </c>
      <c r="M1079" t="str">
        <f>_xlfn.XLOOKUP(L1079,Cinemas_data!$A$1:$A$49,Cinemas_data!$I$1:$I$49,"not Found")</f>
        <v>Asian Cinemas City Centre</v>
      </c>
      <c r="N1079" t="str">
        <f>_xlfn.XLOOKUP(L1079,Cinemas_data!$A$1:$A$49,Cinemas_data!$C$1:$C$49,"not Found")</f>
        <v>Kolkata</v>
      </c>
      <c r="O1079">
        <f>_xlfn.XLOOKUP(A1079,Booking_data!$A$1:$A$6001,Booking_data!$H$1:$H$6001,"not found")</f>
        <v>4</v>
      </c>
      <c r="P1079">
        <f>_xlfn.XLOOKUP(A1079,Booking_data!$A$1:$A$6001,Booking_data!$I$1:$I$6001,"not Found")</f>
        <v>160</v>
      </c>
      <c r="Q1079">
        <f t="shared" si="82"/>
        <v>640</v>
      </c>
      <c r="R1079" t="str">
        <f>_xlfn.XLOOKUP(A1079,Booking_data!$A$1:$A$6001,Booking_data!$L$1:$L$6001,"Not Found")</f>
        <v>UPI</v>
      </c>
      <c r="S1079">
        <f>_xlfn.XLOOKUP(A1079,Booking_data!$A$1:$A$6001,Booking_data!$N$1:$N$6001,"not Found")</f>
        <v>33</v>
      </c>
      <c r="T1079" t="str">
        <f>_xlfn.XLOOKUP(A1079,Booking_data!$A$1:$A$6001,Booking_data!$O$1:$O$6001,"Not Found")</f>
        <v>Female</v>
      </c>
      <c r="U1079" t="str">
        <f t="shared" si="83"/>
        <v>Middle Age</v>
      </c>
      <c r="V1079" t="str">
        <f t="shared" si="84"/>
        <v>Medium Booking</v>
      </c>
    </row>
    <row r="1080" spans="1:22" x14ac:dyDescent="0.25">
      <c r="A1080" t="s">
        <v>1311</v>
      </c>
      <c r="B1080" s="1">
        <v>46084</v>
      </c>
      <c r="C1080" s="1">
        <v>46123</v>
      </c>
      <c r="D1080" s="9">
        <v>0.39583333333333331</v>
      </c>
      <c r="E1080" t="str">
        <f t="shared" si="80"/>
        <v>Weekday</v>
      </c>
      <c r="F1080" t="str">
        <f t="shared" si="81"/>
        <v>Mar</v>
      </c>
      <c r="G1080" t="str">
        <f>_xlfn.XLOOKUP(A1080,Booking_data!$A$1:$A$6001,Booking_data!$D$1:$D$6001,"not found")</f>
        <v>M022</v>
      </c>
      <c r="H1080" t="str">
        <f>_xlfn.XLOOKUP(G1080,Movies_data!$A$1:$A$41,Movies_data!$B$1:$B$41,"not found")</f>
        <v>12th Fail</v>
      </c>
      <c r="I1080" t="str">
        <f>_xlfn.XLOOKUP(G1080,Movies_data!$A$1:$A$41,Movies_data!$D$1:$D$41,"not found")</f>
        <v>Drama</v>
      </c>
      <c r="J1080" t="str">
        <f>_xlfn.XLOOKUP(G1080,Movies_data!$A$1:$A$41,Movies_data!$C$1:$C$41,"not found")</f>
        <v>Hindi</v>
      </c>
      <c r="K1080">
        <f>_xlfn.XLOOKUP(G1080,Movies_data!$A$1:$A$41,Movies_data!$H$1:$H$41,"Not Found")</f>
        <v>9</v>
      </c>
      <c r="L1080" t="str">
        <f>_xlfn.XLOOKUP(A1080,Booking_data!$A$1:$A$6001,Booking_data!$E$1:$E$6001,"not Found")</f>
        <v>C023</v>
      </c>
      <c r="M1080" t="str">
        <f>_xlfn.XLOOKUP(L1080,Cinemas_data!$A$1:$A$49,Cinemas_data!$I$1:$I$49,"not Found")</f>
        <v>MovieMax Forum Mall</v>
      </c>
      <c r="N1080" t="str">
        <f>_xlfn.XLOOKUP(L1080,Cinemas_data!$A$1:$A$49,Cinemas_data!$C$1:$C$49,"not Found")</f>
        <v>Coimbatore</v>
      </c>
      <c r="O1080">
        <f>_xlfn.XLOOKUP(A1080,Booking_data!$A$1:$A$6001,Booking_data!$H$1:$H$6001,"not found")</f>
        <v>3</v>
      </c>
      <c r="P1080">
        <f>_xlfn.XLOOKUP(A1080,Booking_data!$A$1:$A$6001,Booking_data!$I$1:$I$6001,"not Found")</f>
        <v>420</v>
      </c>
      <c r="Q1080">
        <f t="shared" si="82"/>
        <v>1260</v>
      </c>
      <c r="R1080" t="str">
        <f>_xlfn.XLOOKUP(A1080,Booking_data!$A$1:$A$6001,Booking_data!$L$1:$L$6001,"Not Found")</f>
        <v>Net Banking</v>
      </c>
      <c r="S1080">
        <f>_xlfn.XLOOKUP(A1080,Booking_data!$A$1:$A$6001,Booking_data!$N$1:$N$6001,"not Found")</f>
        <v>35</v>
      </c>
      <c r="T1080" t="str">
        <f>_xlfn.XLOOKUP(A1080,Booking_data!$A$1:$A$6001,Booking_data!$O$1:$O$6001,"Not Found")</f>
        <v>Male</v>
      </c>
      <c r="U1080" t="str">
        <f t="shared" si="83"/>
        <v>Middle Age</v>
      </c>
      <c r="V1080" t="str">
        <f t="shared" si="84"/>
        <v>Medium Booking</v>
      </c>
    </row>
    <row r="1081" spans="1:22" x14ac:dyDescent="0.25">
      <c r="A1081" t="s">
        <v>1312</v>
      </c>
      <c r="B1081" s="1">
        <v>46084</v>
      </c>
      <c r="C1081" s="1">
        <v>46064</v>
      </c>
      <c r="D1081" s="9">
        <v>0.77083333333333337</v>
      </c>
      <c r="E1081" t="str">
        <f t="shared" si="80"/>
        <v>Weekday</v>
      </c>
      <c r="F1081" t="str">
        <f t="shared" si="81"/>
        <v>Mar</v>
      </c>
      <c r="G1081" t="str">
        <f>_xlfn.XLOOKUP(A1081,Booking_data!$A$1:$A$6001,Booking_data!$D$1:$D$6001,"not found")</f>
        <v>M033</v>
      </c>
      <c r="H1081" t="str">
        <f>_xlfn.XLOOKUP(G1081,Movies_data!$A$1:$A$41,Movies_data!$B$1:$B$41,"not found")</f>
        <v>Lucifer</v>
      </c>
      <c r="I1081" t="str">
        <f>_xlfn.XLOOKUP(G1081,Movies_data!$A$1:$A$41,Movies_data!$D$1:$D$41,"not found")</f>
        <v>Action</v>
      </c>
      <c r="J1081" t="str">
        <f>_xlfn.XLOOKUP(G1081,Movies_data!$A$1:$A$41,Movies_data!$C$1:$C$41,"not found")</f>
        <v>Malayalam</v>
      </c>
      <c r="K1081">
        <f>_xlfn.XLOOKUP(G1081,Movies_data!$A$1:$A$41,Movies_data!$H$1:$H$41,"Not Found")</f>
        <v>7.5</v>
      </c>
      <c r="L1081" t="str">
        <f>_xlfn.XLOOKUP(A1081,Booking_data!$A$1:$A$6001,Booking_data!$E$1:$E$6001,"not Found")</f>
        <v>C021</v>
      </c>
      <c r="M1081" t="str">
        <f>_xlfn.XLOOKUP(L1081,Cinemas_data!$A$1:$A$49,Cinemas_data!$I$1:$I$49,"not Found")</f>
        <v>Miraj Cinemas City Centre</v>
      </c>
      <c r="N1081" t="str">
        <f>_xlfn.XLOOKUP(L1081,Cinemas_data!$A$1:$A$49,Cinemas_data!$C$1:$C$49,"not Found")</f>
        <v>Coimbatore</v>
      </c>
      <c r="O1081">
        <f>_xlfn.XLOOKUP(A1081,Booking_data!$A$1:$A$6001,Booking_data!$H$1:$H$6001,"not found")</f>
        <v>2</v>
      </c>
      <c r="P1081">
        <f>_xlfn.XLOOKUP(A1081,Booking_data!$A$1:$A$6001,Booking_data!$I$1:$I$6001,"not Found")</f>
        <v>300</v>
      </c>
      <c r="Q1081">
        <f t="shared" si="82"/>
        <v>600</v>
      </c>
      <c r="R1081" t="str">
        <f>_xlfn.XLOOKUP(A1081,Booking_data!$A$1:$A$6001,Booking_data!$L$1:$L$6001,"Not Found")</f>
        <v>Debit Card</v>
      </c>
      <c r="S1081">
        <f>_xlfn.XLOOKUP(A1081,Booking_data!$A$1:$A$6001,Booking_data!$N$1:$N$6001,"not Found")</f>
        <v>57</v>
      </c>
      <c r="T1081" t="str">
        <f>_xlfn.XLOOKUP(A1081,Booking_data!$A$1:$A$6001,Booking_data!$O$1:$O$6001,"Not Found")</f>
        <v>Female</v>
      </c>
      <c r="U1081" t="str">
        <f t="shared" si="83"/>
        <v>Above 45</v>
      </c>
      <c r="V1081" t="str">
        <f t="shared" si="84"/>
        <v>Low Booking</v>
      </c>
    </row>
    <row r="1082" spans="1:22" x14ac:dyDescent="0.25">
      <c r="A1082" t="s">
        <v>1313</v>
      </c>
      <c r="B1082" s="1">
        <v>46084</v>
      </c>
      <c r="C1082" s="1">
        <v>46106</v>
      </c>
      <c r="D1082" s="9">
        <v>0.9375</v>
      </c>
      <c r="E1082" t="str">
        <f t="shared" si="80"/>
        <v>Weekday</v>
      </c>
      <c r="F1082" t="str">
        <f t="shared" si="81"/>
        <v>Mar</v>
      </c>
      <c r="G1082" t="str">
        <f>_xlfn.XLOOKUP(A1082,Booking_data!$A$1:$A$6001,Booking_data!$D$1:$D$6001,"not found")</f>
        <v>M032</v>
      </c>
      <c r="H1082" t="str">
        <f>_xlfn.XLOOKUP(G1082,Movies_data!$A$1:$A$41,Movies_data!$B$1:$B$41,"not found")</f>
        <v>Premam</v>
      </c>
      <c r="I1082" t="str">
        <f>_xlfn.XLOOKUP(G1082,Movies_data!$A$1:$A$41,Movies_data!$D$1:$D$41,"not found")</f>
        <v>Romance</v>
      </c>
      <c r="J1082" t="str">
        <f>_xlfn.XLOOKUP(G1082,Movies_data!$A$1:$A$41,Movies_data!$C$1:$C$41,"not found")</f>
        <v>Malayalam</v>
      </c>
      <c r="K1082">
        <f>_xlfn.XLOOKUP(G1082,Movies_data!$A$1:$A$41,Movies_data!$H$1:$H$41,"Not Found")</f>
        <v>8.3000000000000007</v>
      </c>
      <c r="L1082" t="str">
        <f>_xlfn.XLOOKUP(A1082,Booking_data!$A$1:$A$6001,Booking_data!$E$1:$E$6001,"not Found")</f>
        <v>C143</v>
      </c>
      <c r="M1082" t="str">
        <f>_xlfn.XLOOKUP(L1082,Cinemas_data!$A$1:$A$49,Cinemas_data!$I$1:$I$49,"not Found")</f>
        <v>INOX Forum Mall</v>
      </c>
      <c r="N1082" t="str">
        <f>_xlfn.XLOOKUP(L1082,Cinemas_data!$A$1:$A$49,Cinemas_data!$C$1:$C$49,"not Found")</f>
        <v>Ahmedabad</v>
      </c>
      <c r="O1082">
        <f>_xlfn.XLOOKUP(A1082,Booking_data!$A$1:$A$6001,Booking_data!$H$1:$H$6001,"not found")</f>
        <v>6</v>
      </c>
      <c r="P1082">
        <f>_xlfn.XLOOKUP(A1082,Booking_data!$A$1:$A$6001,Booking_data!$I$1:$I$6001,"not Found")</f>
        <v>240</v>
      </c>
      <c r="Q1082">
        <f t="shared" si="82"/>
        <v>1440</v>
      </c>
      <c r="R1082" t="str">
        <f>_xlfn.XLOOKUP(A1082,Booking_data!$A$1:$A$6001,Booking_data!$L$1:$L$6001,"Not Found")</f>
        <v>Wallet</v>
      </c>
      <c r="S1082">
        <f>_xlfn.XLOOKUP(A1082,Booking_data!$A$1:$A$6001,Booking_data!$N$1:$N$6001,"not Found")</f>
        <v>21</v>
      </c>
      <c r="T1082" t="str">
        <f>_xlfn.XLOOKUP(A1082,Booking_data!$A$1:$A$6001,Booking_data!$O$1:$O$6001,"Not Found")</f>
        <v>Other</v>
      </c>
      <c r="U1082" t="str">
        <f t="shared" si="83"/>
        <v>Youngster</v>
      </c>
      <c r="V1082" t="str">
        <f t="shared" si="84"/>
        <v>High Booking</v>
      </c>
    </row>
    <row r="1083" spans="1:22" x14ac:dyDescent="0.25">
      <c r="A1083" t="s">
        <v>1314</v>
      </c>
      <c r="B1083" s="1">
        <v>46084</v>
      </c>
      <c r="C1083" s="1">
        <v>46092</v>
      </c>
      <c r="D1083" s="9">
        <v>0.9375</v>
      </c>
      <c r="E1083" t="str">
        <f t="shared" si="80"/>
        <v>Weekday</v>
      </c>
      <c r="F1083" t="str">
        <f t="shared" si="81"/>
        <v>Mar</v>
      </c>
      <c r="G1083" t="str">
        <f>_xlfn.XLOOKUP(A1083,Booking_data!$A$1:$A$6001,Booking_data!$D$1:$D$6001,"not found")</f>
        <v>M012</v>
      </c>
      <c r="H1083" t="str">
        <f>_xlfn.XLOOKUP(G1083,Movies_data!$A$1:$A$41,Movies_data!$B$1:$B$41,"not found")</f>
        <v>RRR</v>
      </c>
      <c r="I1083" t="str">
        <f>_xlfn.XLOOKUP(G1083,Movies_data!$A$1:$A$41,Movies_data!$D$1:$D$41,"not found")</f>
        <v>Action</v>
      </c>
      <c r="J1083" t="str">
        <f>_xlfn.XLOOKUP(G1083,Movies_data!$A$1:$A$41,Movies_data!$C$1:$C$41,"not found")</f>
        <v>Telugu</v>
      </c>
      <c r="K1083">
        <f>_xlfn.XLOOKUP(G1083,Movies_data!$A$1:$A$41,Movies_data!$H$1:$H$41,"Not Found")</f>
        <v>7.8</v>
      </c>
      <c r="L1083" t="str">
        <f>_xlfn.XLOOKUP(A1083,Booking_data!$A$1:$A$6001,Booking_data!$E$1:$E$6001,"not Found")</f>
        <v>C011</v>
      </c>
      <c r="M1083" t="str">
        <f>_xlfn.XLOOKUP(L1083,Cinemas_data!$A$1:$A$49,Cinemas_data!$I$1:$I$49,"not Found")</f>
        <v>Cinepolis City Centre</v>
      </c>
      <c r="N1083" t="str">
        <f>_xlfn.XLOOKUP(L1083,Cinemas_data!$A$1:$A$49,Cinemas_data!$C$1:$C$49,"not Found")</f>
        <v>Chennai</v>
      </c>
      <c r="O1083">
        <f>_xlfn.XLOOKUP(A1083,Booking_data!$A$1:$A$6001,Booking_data!$H$1:$H$6001,"not found")</f>
        <v>2</v>
      </c>
      <c r="P1083">
        <f>_xlfn.XLOOKUP(A1083,Booking_data!$A$1:$A$6001,Booking_data!$I$1:$I$6001,"not Found")</f>
        <v>240</v>
      </c>
      <c r="Q1083">
        <f t="shared" si="82"/>
        <v>480</v>
      </c>
      <c r="R1083" t="str">
        <f>_xlfn.XLOOKUP(A1083,Booking_data!$A$1:$A$6001,Booking_data!$L$1:$L$6001,"Not Found")</f>
        <v>UPI</v>
      </c>
      <c r="S1083">
        <f>_xlfn.XLOOKUP(A1083,Booking_data!$A$1:$A$6001,Booking_data!$N$1:$N$6001,"not Found")</f>
        <v>59</v>
      </c>
      <c r="T1083" t="str">
        <f>_xlfn.XLOOKUP(A1083,Booking_data!$A$1:$A$6001,Booking_data!$O$1:$O$6001,"Not Found")</f>
        <v>Female</v>
      </c>
      <c r="U1083" t="str">
        <f t="shared" si="83"/>
        <v>Above 45</v>
      </c>
      <c r="V1083" t="str">
        <f t="shared" si="84"/>
        <v>Low Booking</v>
      </c>
    </row>
    <row r="1084" spans="1:22" x14ac:dyDescent="0.25">
      <c r="A1084" t="s">
        <v>1315</v>
      </c>
      <c r="B1084" s="1">
        <v>46084</v>
      </c>
      <c r="C1084" s="1">
        <v>46067</v>
      </c>
      <c r="D1084" s="9">
        <v>0.77083333333333337</v>
      </c>
      <c r="E1084" t="str">
        <f t="shared" si="80"/>
        <v>Weekday</v>
      </c>
      <c r="F1084" t="str">
        <f t="shared" si="81"/>
        <v>Mar</v>
      </c>
      <c r="G1084" t="str">
        <f>_xlfn.XLOOKUP(A1084,Booking_data!$A$1:$A$6001,Booking_data!$D$1:$D$6001,"not found")</f>
        <v>M022</v>
      </c>
      <c r="H1084" t="str">
        <f>_xlfn.XLOOKUP(G1084,Movies_data!$A$1:$A$41,Movies_data!$B$1:$B$41,"not found")</f>
        <v>12th Fail</v>
      </c>
      <c r="I1084" t="str">
        <f>_xlfn.XLOOKUP(G1084,Movies_data!$A$1:$A$41,Movies_data!$D$1:$D$41,"not found")</f>
        <v>Drama</v>
      </c>
      <c r="J1084" t="str">
        <f>_xlfn.XLOOKUP(G1084,Movies_data!$A$1:$A$41,Movies_data!$C$1:$C$41,"not found")</f>
        <v>Hindi</v>
      </c>
      <c r="K1084">
        <f>_xlfn.XLOOKUP(G1084,Movies_data!$A$1:$A$41,Movies_data!$H$1:$H$41,"Not Found")</f>
        <v>9</v>
      </c>
      <c r="L1084" t="str">
        <f>_xlfn.XLOOKUP(A1084,Booking_data!$A$1:$A$6001,Booking_data!$E$1:$E$6001,"not Found")</f>
        <v>C123</v>
      </c>
      <c r="M1084" t="str">
        <f>_xlfn.XLOOKUP(L1084,Cinemas_data!$A$1:$A$49,Cinemas_data!$I$1:$I$49,"not Found")</f>
        <v>City Pride Forum Mall</v>
      </c>
      <c r="N1084" t="str">
        <f>_xlfn.XLOOKUP(L1084,Cinemas_data!$A$1:$A$49,Cinemas_data!$C$1:$C$49,"not Found")</f>
        <v>Noida</v>
      </c>
      <c r="O1084">
        <f>_xlfn.XLOOKUP(A1084,Booking_data!$A$1:$A$6001,Booking_data!$H$1:$H$6001,"not found")</f>
        <v>3</v>
      </c>
      <c r="P1084">
        <f>_xlfn.XLOOKUP(A1084,Booking_data!$A$1:$A$6001,Booking_data!$I$1:$I$6001,"not Found")</f>
        <v>220</v>
      </c>
      <c r="Q1084">
        <f t="shared" si="82"/>
        <v>660</v>
      </c>
      <c r="R1084" t="str">
        <f>_xlfn.XLOOKUP(A1084,Booking_data!$A$1:$A$6001,Booking_data!$L$1:$L$6001,"Not Found")</f>
        <v>Credit Card</v>
      </c>
      <c r="S1084">
        <f>_xlfn.XLOOKUP(A1084,Booking_data!$A$1:$A$6001,Booking_data!$N$1:$N$6001,"not Found")</f>
        <v>35</v>
      </c>
      <c r="T1084" t="str">
        <f>_xlfn.XLOOKUP(A1084,Booking_data!$A$1:$A$6001,Booking_data!$O$1:$O$6001,"Not Found")</f>
        <v>Other</v>
      </c>
      <c r="U1084" t="str">
        <f t="shared" si="83"/>
        <v>Middle Age</v>
      </c>
      <c r="V1084" t="str">
        <f t="shared" si="84"/>
        <v>Medium Booking</v>
      </c>
    </row>
    <row r="1085" spans="1:22" x14ac:dyDescent="0.25">
      <c r="A1085" t="s">
        <v>1316</v>
      </c>
      <c r="B1085" s="1">
        <v>46084</v>
      </c>
      <c r="C1085" s="1">
        <v>46097</v>
      </c>
      <c r="D1085" s="9">
        <v>0.53125</v>
      </c>
      <c r="E1085" t="str">
        <f t="shared" si="80"/>
        <v>Weekday</v>
      </c>
      <c r="F1085" t="str">
        <f t="shared" si="81"/>
        <v>Mar</v>
      </c>
      <c r="G1085" t="str">
        <f>_xlfn.XLOOKUP(A1085,Booking_data!$A$1:$A$6001,Booking_data!$D$1:$D$6001,"not found")</f>
        <v>M020</v>
      </c>
      <c r="H1085" t="str">
        <f>_xlfn.XLOOKUP(G1085,Movies_data!$A$1:$A$41,Movies_data!$B$1:$B$41,"not found")</f>
        <v>Jawan</v>
      </c>
      <c r="I1085" t="str">
        <f>_xlfn.XLOOKUP(G1085,Movies_data!$A$1:$A$41,Movies_data!$D$1:$D$41,"not found")</f>
        <v>Action</v>
      </c>
      <c r="J1085" t="str">
        <f>_xlfn.XLOOKUP(G1085,Movies_data!$A$1:$A$41,Movies_data!$C$1:$C$41,"not found")</f>
        <v>Hindi</v>
      </c>
      <c r="K1085">
        <f>_xlfn.XLOOKUP(G1085,Movies_data!$A$1:$A$41,Movies_data!$H$1:$H$41,"Not Found")</f>
        <v>7</v>
      </c>
      <c r="L1085" t="str">
        <f>_xlfn.XLOOKUP(A1085,Booking_data!$A$1:$A$6001,Booking_data!$E$1:$E$6001,"not Found")</f>
        <v>C073</v>
      </c>
      <c r="M1085" t="str">
        <f>_xlfn.XLOOKUP(L1085,Cinemas_data!$A$1:$A$49,Cinemas_data!$I$1:$I$49,"not Found")</f>
        <v>Cinepolis Forum Mall</v>
      </c>
      <c r="N1085" t="str">
        <f>_xlfn.XLOOKUP(L1085,Cinemas_data!$A$1:$A$49,Cinemas_data!$C$1:$C$49,"not Found")</f>
        <v>Hyderabad</v>
      </c>
      <c r="O1085">
        <f>_xlfn.XLOOKUP(A1085,Booking_data!$A$1:$A$6001,Booking_data!$H$1:$H$6001,"not found")</f>
        <v>2</v>
      </c>
      <c r="P1085">
        <f>_xlfn.XLOOKUP(A1085,Booking_data!$A$1:$A$6001,Booking_data!$I$1:$I$6001,"not Found")</f>
        <v>240</v>
      </c>
      <c r="Q1085">
        <f t="shared" si="82"/>
        <v>480</v>
      </c>
      <c r="R1085" t="str">
        <f>_xlfn.XLOOKUP(A1085,Booking_data!$A$1:$A$6001,Booking_data!$L$1:$L$6001,"Not Found")</f>
        <v>Net Banking</v>
      </c>
      <c r="S1085">
        <f>_xlfn.XLOOKUP(A1085,Booking_data!$A$1:$A$6001,Booking_data!$N$1:$N$6001,"not Found")</f>
        <v>41</v>
      </c>
      <c r="T1085" t="str">
        <f>_xlfn.XLOOKUP(A1085,Booking_data!$A$1:$A$6001,Booking_data!$O$1:$O$6001,"Not Found")</f>
        <v>Other</v>
      </c>
      <c r="U1085" t="str">
        <f t="shared" si="83"/>
        <v>Middle Age</v>
      </c>
      <c r="V1085" t="str">
        <f t="shared" si="84"/>
        <v>Low Booking</v>
      </c>
    </row>
    <row r="1086" spans="1:22" x14ac:dyDescent="0.25">
      <c r="A1086" t="s">
        <v>1317</v>
      </c>
      <c r="B1086" s="1">
        <v>46084</v>
      </c>
      <c r="C1086" s="1">
        <v>46189</v>
      </c>
      <c r="D1086" s="9">
        <v>0.64583333333333337</v>
      </c>
      <c r="E1086" t="str">
        <f t="shared" si="80"/>
        <v>Weekday</v>
      </c>
      <c r="F1086" t="str">
        <f t="shared" si="81"/>
        <v>Mar</v>
      </c>
      <c r="G1086" t="str">
        <f>_xlfn.XLOOKUP(A1086,Booking_data!$A$1:$A$6001,Booking_data!$D$1:$D$6001,"not found")</f>
        <v>M023</v>
      </c>
      <c r="H1086" t="str">
        <f>_xlfn.XLOOKUP(G1086,Movies_data!$A$1:$A$41,Movies_data!$B$1:$B$41,"not found")</f>
        <v>Stree 2</v>
      </c>
      <c r="I1086" t="str">
        <f>_xlfn.XLOOKUP(G1086,Movies_data!$A$1:$A$41,Movies_data!$D$1:$D$41,"not found")</f>
        <v>Comedy</v>
      </c>
      <c r="J1086" t="str">
        <f>_xlfn.XLOOKUP(G1086,Movies_data!$A$1:$A$41,Movies_data!$C$1:$C$41,"not found")</f>
        <v>Hindi</v>
      </c>
      <c r="K1086">
        <f>_xlfn.XLOOKUP(G1086,Movies_data!$A$1:$A$41,Movies_data!$H$1:$H$41,"Not Found")</f>
        <v>6.9</v>
      </c>
      <c r="L1086" t="str">
        <f>_xlfn.XLOOKUP(A1086,Booking_data!$A$1:$A$6001,Booking_data!$E$1:$E$6001,"not Found")</f>
        <v>C092</v>
      </c>
      <c r="M1086" t="str">
        <f>_xlfn.XLOOKUP(L1086,Cinemas_data!$A$1:$A$49,Cinemas_data!$I$1:$I$49,"not Found")</f>
        <v>Miraj Cinemas Grand Mall</v>
      </c>
      <c r="N1086" t="str">
        <f>_xlfn.XLOOKUP(L1086,Cinemas_data!$A$1:$A$49,Cinemas_data!$C$1:$C$49,"not Found")</f>
        <v>Mumbai</v>
      </c>
      <c r="O1086">
        <f>_xlfn.XLOOKUP(A1086,Booking_data!$A$1:$A$6001,Booking_data!$H$1:$H$6001,"not found")</f>
        <v>2</v>
      </c>
      <c r="P1086">
        <f>_xlfn.XLOOKUP(A1086,Booking_data!$A$1:$A$6001,Booking_data!$I$1:$I$6001,"not Found")</f>
        <v>160</v>
      </c>
      <c r="Q1086">
        <f t="shared" si="82"/>
        <v>320</v>
      </c>
      <c r="R1086" t="str">
        <f>_xlfn.XLOOKUP(A1086,Booking_data!$A$1:$A$6001,Booking_data!$L$1:$L$6001,"Not Found")</f>
        <v>Wallet</v>
      </c>
      <c r="S1086">
        <f>_xlfn.XLOOKUP(A1086,Booking_data!$A$1:$A$6001,Booking_data!$N$1:$N$6001,"not Found")</f>
        <v>36</v>
      </c>
      <c r="T1086" t="str">
        <f>_xlfn.XLOOKUP(A1086,Booking_data!$A$1:$A$6001,Booking_data!$O$1:$O$6001,"Not Found")</f>
        <v>Male</v>
      </c>
      <c r="U1086" t="str">
        <f t="shared" si="83"/>
        <v>Middle Age</v>
      </c>
      <c r="V1086" t="str">
        <f t="shared" si="84"/>
        <v>Low Booking</v>
      </c>
    </row>
    <row r="1087" spans="1:22" x14ac:dyDescent="0.25">
      <c r="A1087" t="s">
        <v>1318</v>
      </c>
      <c r="B1087" s="1">
        <v>46084</v>
      </c>
      <c r="C1087" s="1">
        <v>46063</v>
      </c>
      <c r="D1087" s="9">
        <v>0.39583333333333331</v>
      </c>
      <c r="E1087" t="str">
        <f t="shared" si="80"/>
        <v>Weekday</v>
      </c>
      <c r="F1087" t="str">
        <f t="shared" si="81"/>
        <v>Mar</v>
      </c>
      <c r="G1087" t="str">
        <f>_xlfn.XLOOKUP(A1087,Booking_data!$A$1:$A$6001,Booking_data!$D$1:$D$6001,"not found")</f>
        <v>M002</v>
      </c>
      <c r="H1087" t="str">
        <f>_xlfn.XLOOKUP(G1087,Movies_data!$A$1:$A$41,Movies_data!$B$1:$B$41,"not found")</f>
        <v>Jailer</v>
      </c>
      <c r="I1087" t="str">
        <f>_xlfn.XLOOKUP(G1087,Movies_data!$A$1:$A$41,Movies_data!$D$1:$D$41,"not found")</f>
        <v>Action</v>
      </c>
      <c r="J1087" t="str">
        <f>_xlfn.XLOOKUP(G1087,Movies_data!$A$1:$A$41,Movies_data!$C$1:$C$41,"not found")</f>
        <v>Tamil</v>
      </c>
      <c r="K1087">
        <f>_xlfn.XLOOKUP(G1087,Movies_data!$A$1:$A$41,Movies_data!$H$1:$H$41,"Not Found")</f>
        <v>7.1</v>
      </c>
      <c r="L1087" t="str">
        <f>_xlfn.XLOOKUP(A1087,Booking_data!$A$1:$A$6001,Booking_data!$E$1:$E$6001,"not Found")</f>
        <v>C022</v>
      </c>
      <c r="M1087" t="str">
        <f>_xlfn.XLOOKUP(L1087,Cinemas_data!$A$1:$A$49,Cinemas_data!$I$1:$I$49,"not Found")</f>
        <v>Mukta A2 Cinemas Grand Mall</v>
      </c>
      <c r="N1087" t="str">
        <f>_xlfn.XLOOKUP(L1087,Cinemas_data!$A$1:$A$49,Cinemas_data!$C$1:$C$49,"not Found")</f>
        <v>Coimbatore</v>
      </c>
      <c r="O1087">
        <f>_xlfn.XLOOKUP(A1087,Booking_data!$A$1:$A$6001,Booking_data!$H$1:$H$6001,"not found")</f>
        <v>2</v>
      </c>
      <c r="P1087">
        <f>_xlfn.XLOOKUP(A1087,Booking_data!$A$1:$A$6001,Booking_data!$I$1:$I$6001,"not Found")</f>
        <v>200</v>
      </c>
      <c r="Q1087">
        <f t="shared" si="82"/>
        <v>400</v>
      </c>
      <c r="R1087" t="str">
        <f>_xlfn.XLOOKUP(A1087,Booking_data!$A$1:$A$6001,Booking_data!$L$1:$L$6001,"Not Found")</f>
        <v>Debit Card</v>
      </c>
      <c r="S1087">
        <f>_xlfn.XLOOKUP(A1087,Booking_data!$A$1:$A$6001,Booking_data!$N$1:$N$6001,"not Found")</f>
        <v>33</v>
      </c>
      <c r="T1087" t="str">
        <f>_xlfn.XLOOKUP(A1087,Booking_data!$A$1:$A$6001,Booking_data!$O$1:$O$6001,"Not Found")</f>
        <v>Female</v>
      </c>
      <c r="U1087" t="str">
        <f t="shared" si="83"/>
        <v>Middle Age</v>
      </c>
      <c r="V1087" t="str">
        <f t="shared" si="84"/>
        <v>Low Booking</v>
      </c>
    </row>
    <row r="1088" spans="1:22" x14ac:dyDescent="0.25">
      <c r="A1088" t="s">
        <v>1319</v>
      </c>
      <c r="B1088" s="1">
        <v>46084</v>
      </c>
      <c r="C1088" s="1">
        <v>46133</v>
      </c>
      <c r="D1088" s="9">
        <v>0.9375</v>
      </c>
      <c r="E1088" t="str">
        <f t="shared" si="80"/>
        <v>Weekday</v>
      </c>
      <c r="F1088" t="str">
        <f t="shared" si="81"/>
        <v>Mar</v>
      </c>
      <c r="G1088" t="str">
        <f>_xlfn.XLOOKUP(A1088,Booking_data!$A$1:$A$6001,Booking_data!$D$1:$D$6001,"not found")</f>
        <v>M028</v>
      </c>
      <c r="H1088" t="str">
        <f>_xlfn.XLOOKUP(G1088,Movies_data!$A$1:$A$41,Movies_data!$B$1:$B$41,"not found")</f>
        <v>Kantara</v>
      </c>
      <c r="I1088" t="str">
        <f>_xlfn.XLOOKUP(G1088,Movies_data!$A$1:$A$41,Movies_data!$D$1:$D$41,"not found")</f>
        <v>Action</v>
      </c>
      <c r="J1088" t="str">
        <f>_xlfn.XLOOKUP(G1088,Movies_data!$A$1:$A$41,Movies_data!$C$1:$C$41,"not found")</f>
        <v>Kannada</v>
      </c>
      <c r="K1088">
        <f>_xlfn.XLOOKUP(G1088,Movies_data!$A$1:$A$41,Movies_data!$H$1:$H$41,"Not Found")</f>
        <v>8.1999999999999993</v>
      </c>
      <c r="L1088" t="str">
        <f>_xlfn.XLOOKUP(A1088,Booking_data!$A$1:$A$6001,Booking_data!$E$1:$E$6001,"not Found")</f>
        <v>C112</v>
      </c>
      <c r="M1088" t="str">
        <f>_xlfn.XLOOKUP(L1088,Cinemas_data!$A$1:$A$49,Cinemas_data!$I$1:$I$49,"not Found")</f>
        <v>MovieMax Grand Mall</v>
      </c>
      <c r="N1088" t="str">
        <f>_xlfn.XLOOKUP(L1088,Cinemas_data!$A$1:$A$49,Cinemas_data!$C$1:$C$49,"not Found")</f>
        <v>Delhi</v>
      </c>
      <c r="O1088">
        <f>_xlfn.XLOOKUP(A1088,Booking_data!$A$1:$A$6001,Booking_data!$H$1:$H$6001,"not found")</f>
        <v>3</v>
      </c>
      <c r="P1088">
        <f>_xlfn.XLOOKUP(A1088,Booking_data!$A$1:$A$6001,Booking_data!$I$1:$I$6001,"not Found")</f>
        <v>320</v>
      </c>
      <c r="Q1088">
        <f t="shared" si="82"/>
        <v>960</v>
      </c>
      <c r="R1088" t="str">
        <f>_xlfn.XLOOKUP(A1088,Booking_data!$A$1:$A$6001,Booking_data!$L$1:$L$6001,"Not Found")</f>
        <v>Wallet</v>
      </c>
      <c r="S1088">
        <f>_xlfn.XLOOKUP(A1088,Booking_data!$A$1:$A$6001,Booking_data!$N$1:$N$6001,"not Found")</f>
        <v>43</v>
      </c>
      <c r="T1088" t="str">
        <f>_xlfn.XLOOKUP(A1088,Booking_data!$A$1:$A$6001,Booking_data!$O$1:$O$6001,"Not Found")</f>
        <v>Male</v>
      </c>
      <c r="U1088" t="str">
        <f t="shared" si="83"/>
        <v>Middle Age</v>
      </c>
      <c r="V1088" t="str">
        <f t="shared" si="84"/>
        <v>Medium Booking</v>
      </c>
    </row>
    <row r="1089" spans="1:22" x14ac:dyDescent="0.25">
      <c r="A1089" t="s">
        <v>1320</v>
      </c>
      <c r="B1089" s="1">
        <v>46084</v>
      </c>
      <c r="C1089" s="1">
        <v>46139</v>
      </c>
      <c r="D1089" s="9">
        <v>0.9375</v>
      </c>
      <c r="E1089" t="str">
        <f t="shared" si="80"/>
        <v>Weekday</v>
      </c>
      <c r="F1089" t="str">
        <f t="shared" si="81"/>
        <v>Mar</v>
      </c>
      <c r="G1089" t="str">
        <f>_xlfn.XLOOKUP(A1089,Booking_data!$A$1:$A$6001,Booking_data!$D$1:$D$6001,"not found")</f>
        <v>M003</v>
      </c>
      <c r="H1089" t="str">
        <f>_xlfn.XLOOKUP(G1089,Movies_data!$A$1:$A$41,Movies_data!$B$1:$B$41,"not found")</f>
        <v>Vikram</v>
      </c>
      <c r="I1089" t="str">
        <f>_xlfn.XLOOKUP(G1089,Movies_data!$A$1:$A$41,Movies_data!$D$1:$D$41,"not found")</f>
        <v>Action</v>
      </c>
      <c r="J1089" t="str">
        <f>_xlfn.XLOOKUP(G1089,Movies_data!$A$1:$A$41,Movies_data!$C$1:$C$41,"not found")</f>
        <v>Tamil</v>
      </c>
      <c r="K1089">
        <f>_xlfn.XLOOKUP(G1089,Movies_data!$A$1:$A$41,Movies_data!$H$1:$H$41,"Not Found")</f>
        <v>8.3000000000000007</v>
      </c>
      <c r="L1089" t="str">
        <f>_xlfn.XLOOKUP(A1089,Booking_data!$A$1:$A$6001,Booking_data!$E$1:$E$6001,"not Found")</f>
        <v>C062</v>
      </c>
      <c r="M1089" t="str">
        <f>_xlfn.XLOOKUP(L1089,Cinemas_data!$A$1:$A$49,Cinemas_data!$I$1:$I$49,"not Found")</f>
        <v>PVR Grand Mall</v>
      </c>
      <c r="N1089" t="str">
        <f>_xlfn.XLOOKUP(L1089,Cinemas_data!$A$1:$A$49,Cinemas_data!$C$1:$C$49,"not Found")</f>
        <v>Mysuru</v>
      </c>
      <c r="O1089">
        <f>_xlfn.XLOOKUP(A1089,Booking_data!$A$1:$A$6001,Booking_data!$H$1:$H$6001,"not found")</f>
        <v>2</v>
      </c>
      <c r="P1089">
        <f>_xlfn.XLOOKUP(A1089,Booking_data!$A$1:$A$6001,Booking_data!$I$1:$I$6001,"not Found")</f>
        <v>240</v>
      </c>
      <c r="Q1089">
        <f t="shared" si="82"/>
        <v>480</v>
      </c>
      <c r="R1089" t="str">
        <f>_xlfn.XLOOKUP(A1089,Booking_data!$A$1:$A$6001,Booking_data!$L$1:$L$6001,"Not Found")</f>
        <v>Net Banking</v>
      </c>
      <c r="S1089">
        <f>_xlfn.XLOOKUP(A1089,Booking_data!$A$1:$A$6001,Booking_data!$N$1:$N$6001,"not Found")</f>
        <v>21</v>
      </c>
      <c r="T1089" t="str">
        <f>_xlfn.XLOOKUP(A1089,Booking_data!$A$1:$A$6001,Booking_data!$O$1:$O$6001,"Not Found")</f>
        <v>Male</v>
      </c>
      <c r="U1089" t="str">
        <f t="shared" si="83"/>
        <v>Youngster</v>
      </c>
      <c r="V1089" t="str">
        <f t="shared" si="84"/>
        <v>Low Booking</v>
      </c>
    </row>
    <row r="1090" spans="1:22" x14ac:dyDescent="0.25">
      <c r="A1090" t="s">
        <v>1321</v>
      </c>
      <c r="B1090" s="1">
        <v>46084</v>
      </c>
      <c r="C1090" s="1">
        <v>46082</v>
      </c>
      <c r="D1090" s="9">
        <v>0.39583333333333331</v>
      </c>
      <c r="E1090" t="str">
        <f t="shared" si="80"/>
        <v>Weekday</v>
      </c>
      <c r="F1090" t="str">
        <f t="shared" si="81"/>
        <v>Mar</v>
      </c>
      <c r="G1090" t="str">
        <f>_xlfn.XLOOKUP(A1090,Booking_data!$A$1:$A$6001,Booking_data!$D$1:$D$6001,"not found")</f>
        <v>M038</v>
      </c>
      <c r="H1090" t="str">
        <f>_xlfn.XLOOKUP(G1090,Movies_data!$A$1:$A$41,Movies_data!$B$1:$B$41,"not found")</f>
        <v>Barbie</v>
      </c>
      <c r="I1090" t="str">
        <f>_xlfn.XLOOKUP(G1090,Movies_data!$A$1:$A$41,Movies_data!$D$1:$D$41,"not found")</f>
        <v>Comedy</v>
      </c>
      <c r="J1090" t="str">
        <f>_xlfn.XLOOKUP(G1090,Movies_data!$A$1:$A$41,Movies_data!$C$1:$C$41,"not found")</f>
        <v>English</v>
      </c>
      <c r="K1090">
        <f>_xlfn.XLOOKUP(G1090,Movies_data!$A$1:$A$41,Movies_data!$H$1:$H$41,"Not Found")</f>
        <v>6.8</v>
      </c>
      <c r="L1090" t="str">
        <f>_xlfn.XLOOKUP(A1090,Booking_data!$A$1:$A$6001,Booking_data!$E$1:$E$6001,"not Found")</f>
        <v>C033</v>
      </c>
      <c r="M1090" t="str">
        <f>_xlfn.XLOOKUP(L1090,Cinemas_data!$A$1:$A$49,Cinemas_data!$I$1:$I$49,"not Found")</f>
        <v>Asian Cinemas Forum Mall</v>
      </c>
      <c r="N1090" t="str">
        <f>_xlfn.XLOOKUP(L1090,Cinemas_data!$A$1:$A$49,Cinemas_data!$C$1:$C$49,"not Found")</f>
        <v>Madurai</v>
      </c>
      <c r="O1090">
        <f>_xlfn.XLOOKUP(A1090,Booking_data!$A$1:$A$6001,Booking_data!$H$1:$H$6001,"not found")</f>
        <v>2</v>
      </c>
      <c r="P1090">
        <f>_xlfn.XLOOKUP(A1090,Booking_data!$A$1:$A$6001,Booking_data!$I$1:$I$6001,"not Found")</f>
        <v>360</v>
      </c>
      <c r="Q1090">
        <f t="shared" si="82"/>
        <v>720</v>
      </c>
      <c r="R1090" t="str">
        <f>_xlfn.XLOOKUP(A1090,Booking_data!$A$1:$A$6001,Booking_data!$L$1:$L$6001,"Not Found")</f>
        <v>Net Banking</v>
      </c>
      <c r="S1090">
        <f>_xlfn.XLOOKUP(A1090,Booking_data!$A$1:$A$6001,Booking_data!$N$1:$N$6001,"not Found")</f>
        <v>43</v>
      </c>
      <c r="T1090" t="str">
        <f>_xlfn.XLOOKUP(A1090,Booking_data!$A$1:$A$6001,Booking_data!$O$1:$O$6001,"Not Found")</f>
        <v>Male</v>
      </c>
      <c r="U1090" t="str">
        <f t="shared" si="83"/>
        <v>Middle Age</v>
      </c>
      <c r="V1090" t="str">
        <f t="shared" si="84"/>
        <v>Low Booking</v>
      </c>
    </row>
    <row r="1091" spans="1:22" x14ac:dyDescent="0.25">
      <c r="A1091" t="s">
        <v>1322</v>
      </c>
      <c r="B1091" s="1">
        <v>46084</v>
      </c>
      <c r="C1091" s="1">
        <v>46164</v>
      </c>
      <c r="D1091" s="9">
        <v>0.88541666666666663</v>
      </c>
      <c r="E1091" t="str">
        <f t="shared" ref="E1091:E1154" si="85">IF(WEEKDAY(B1091,2)&lt;=5,"Weekday","Weekend")</f>
        <v>Weekday</v>
      </c>
      <c r="F1091" t="str">
        <f t="shared" ref="F1091:F1154" si="86">TEXT(B1091,"mmm")</f>
        <v>Mar</v>
      </c>
      <c r="G1091" t="str">
        <f>_xlfn.XLOOKUP(A1091,Booking_data!$A$1:$A$6001,Booking_data!$D$1:$D$6001,"not found")</f>
        <v>M002</v>
      </c>
      <c r="H1091" t="str">
        <f>_xlfn.XLOOKUP(G1091,Movies_data!$A$1:$A$41,Movies_data!$B$1:$B$41,"not found")</f>
        <v>Jailer</v>
      </c>
      <c r="I1091" t="str">
        <f>_xlfn.XLOOKUP(G1091,Movies_data!$A$1:$A$41,Movies_data!$D$1:$D$41,"not found")</f>
        <v>Action</v>
      </c>
      <c r="J1091" t="str">
        <f>_xlfn.XLOOKUP(G1091,Movies_data!$A$1:$A$41,Movies_data!$C$1:$C$41,"not found")</f>
        <v>Tamil</v>
      </c>
      <c r="K1091">
        <f>_xlfn.XLOOKUP(G1091,Movies_data!$A$1:$A$41,Movies_data!$H$1:$H$41,"Not Found")</f>
        <v>7.1</v>
      </c>
      <c r="L1091" t="str">
        <f>_xlfn.XLOOKUP(A1091,Booking_data!$A$1:$A$6001,Booking_data!$E$1:$E$6001,"not Found")</f>
        <v>C132</v>
      </c>
      <c r="M1091" t="str">
        <f>_xlfn.XLOOKUP(L1091,Cinemas_data!$A$1:$A$49,Cinemas_data!$I$1:$I$49,"not Found")</f>
        <v>City Pride Grand Mall</v>
      </c>
      <c r="N1091" t="str">
        <f>_xlfn.XLOOKUP(L1091,Cinemas_data!$A$1:$A$49,Cinemas_data!$C$1:$C$49,"not Found")</f>
        <v>Kolkata</v>
      </c>
      <c r="O1091">
        <f>_xlfn.XLOOKUP(A1091,Booking_data!$A$1:$A$6001,Booking_data!$H$1:$H$6001,"not found")</f>
        <v>2</v>
      </c>
      <c r="P1091">
        <f>_xlfn.XLOOKUP(A1091,Booking_data!$A$1:$A$6001,Booking_data!$I$1:$I$6001,"not Found")</f>
        <v>180</v>
      </c>
      <c r="Q1091">
        <f t="shared" ref="Q1091:Q1154" si="87">O1091*P1091</f>
        <v>360</v>
      </c>
      <c r="R1091" t="str">
        <f>_xlfn.XLOOKUP(A1091,Booking_data!$A$1:$A$6001,Booking_data!$L$1:$L$6001,"Not Found")</f>
        <v>Wallet</v>
      </c>
      <c r="S1091">
        <f>_xlfn.XLOOKUP(A1091,Booking_data!$A$1:$A$6001,Booking_data!$N$1:$N$6001,"not Found")</f>
        <v>23</v>
      </c>
      <c r="T1091" t="str">
        <f>_xlfn.XLOOKUP(A1091,Booking_data!$A$1:$A$6001,Booking_data!$O$1:$O$6001,"Not Found")</f>
        <v>Male</v>
      </c>
      <c r="U1091" t="str">
        <f t="shared" ref="U1091:U1154" si="88">IF(S1091&lt;18,"Below 18",IF(S1091&lt;30,"Youngster",IF(S1091&lt;45,"Middle Age","Above 45")))</f>
        <v>Youngster</v>
      </c>
      <c r="V1091" t="str">
        <f t="shared" ref="V1091:V1154" si="89">IF(O1091&lt;=2,"Low Booking",IF(O1091&lt;=4,"Medium Booking","High Booking"))</f>
        <v>Low Booking</v>
      </c>
    </row>
    <row r="1092" spans="1:22" x14ac:dyDescent="0.25">
      <c r="A1092" t="s">
        <v>1323</v>
      </c>
      <c r="B1092" s="1">
        <v>46084</v>
      </c>
      <c r="C1092" s="1">
        <v>46079</v>
      </c>
      <c r="D1092" s="9">
        <v>0.53125</v>
      </c>
      <c r="E1092" t="str">
        <f t="shared" si="85"/>
        <v>Weekday</v>
      </c>
      <c r="F1092" t="str">
        <f t="shared" si="86"/>
        <v>Mar</v>
      </c>
      <c r="G1092" t="str">
        <f>_xlfn.XLOOKUP(A1092,Booking_data!$A$1:$A$6001,Booking_data!$D$1:$D$6001,"not found")</f>
        <v>M017</v>
      </c>
      <c r="H1092" t="str">
        <f>_xlfn.XLOOKUP(G1092,Movies_data!$A$1:$A$41,Movies_data!$B$1:$B$41,"not found")</f>
        <v>Baahubali 2</v>
      </c>
      <c r="I1092" t="str">
        <f>_xlfn.XLOOKUP(G1092,Movies_data!$A$1:$A$41,Movies_data!$D$1:$D$41,"not found")</f>
        <v>Action</v>
      </c>
      <c r="J1092" t="str">
        <f>_xlfn.XLOOKUP(G1092,Movies_data!$A$1:$A$41,Movies_data!$C$1:$C$41,"not found")</f>
        <v>Telugu</v>
      </c>
      <c r="K1092">
        <f>_xlfn.XLOOKUP(G1092,Movies_data!$A$1:$A$41,Movies_data!$H$1:$H$41,"Not Found")</f>
        <v>8.1999999999999993</v>
      </c>
      <c r="L1092" t="str">
        <f>_xlfn.XLOOKUP(A1092,Booking_data!$A$1:$A$6001,Booking_data!$E$1:$E$6001,"not Found")</f>
        <v>C142</v>
      </c>
      <c r="M1092" t="str">
        <f>_xlfn.XLOOKUP(L1092,Cinemas_data!$A$1:$A$49,Cinemas_data!$I$1:$I$49,"not Found")</f>
        <v>PVR Grand Mall</v>
      </c>
      <c r="N1092" t="str">
        <f>_xlfn.XLOOKUP(L1092,Cinemas_data!$A$1:$A$49,Cinemas_data!$C$1:$C$49,"not Found")</f>
        <v>Ahmedabad</v>
      </c>
      <c r="O1092">
        <f>_xlfn.XLOOKUP(A1092,Booking_data!$A$1:$A$6001,Booking_data!$H$1:$H$6001,"not found")</f>
        <v>2</v>
      </c>
      <c r="P1092">
        <f>_xlfn.XLOOKUP(A1092,Booking_data!$A$1:$A$6001,Booking_data!$I$1:$I$6001,"not Found")</f>
        <v>400</v>
      </c>
      <c r="Q1092">
        <f t="shared" si="87"/>
        <v>800</v>
      </c>
      <c r="R1092" t="str">
        <f>_xlfn.XLOOKUP(A1092,Booking_data!$A$1:$A$6001,Booking_data!$L$1:$L$6001,"Not Found")</f>
        <v>Debit Card</v>
      </c>
      <c r="S1092">
        <f>_xlfn.XLOOKUP(A1092,Booking_data!$A$1:$A$6001,Booking_data!$N$1:$N$6001,"not Found")</f>
        <v>28</v>
      </c>
      <c r="T1092" t="str">
        <f>_xlfn.XLOOKUP(A1092,Booking_data!$A$1:$A$6001,Booking_data!$O$1:$O$6001,"Not Found")</f>
        <v>Male</v>
      </c>
      <c r="U1092" t="str">
        <f t="shared" si="88"/>
        <v>Youngster</v>
      </c>
      <c r="V1092" t="str">
        <f t="shared" si="89"/>
        <v>Low Booking</v>
      </c>
    </row>
    <row r="1093" spans="1:22" x14ac:dyDescent="0.25">
      <c r="A1093" t="s">
        <v>1324</v>
      </c>
      <c r="B1093" s="1">
        <v>46084</v>
      </c>
      <c r="C1093" s="1">
        <v>46095</v>
      </c>
      <c r="D1093" s="9">
        <v>0.77083333333333337</v>
      </c>
      <c r="E1093" t="str">
        <f t="shared" si="85"/>
        <v>Weekday</v>
      </c>
      <c r="F1093" t="str">
        <f t="shared" si="86"/>
        <v>Mar</v>
      </c>
      <c r="G1093" t="str">
        <f>_xlfn.XLOOKUP(A1093,Booking_data!$A$1:$A$6001,Booking_data!$D$1:$D$6001,"not found")</f>
        <v>M003</v>
      </c>
      <c r="H1093" t="str">
        <f>_xlfn.XLOOKUP(G1093,Movies_data!$A$1:$A$41,Movies_data!$B$1:$B$41,"not found")</f>
        <v>Vikram</v>
      </c>
      <c r="I1093" t="str">
        <f>_xlfn.XLOOKUP(G1093,Movies_data!$A$1:$A$41,Movies_data!$D$1:$D$41,"not found")</f>
        <v>Action</v>
      </c>
      <c r="J1093" t="str">
        <f>_xlfn.XLOOKUP(G1093,Movies_data!$A$1:$A$41,Movies_data!$C$1:$C$41,"not found")</f>
        <v>Tamil</v>
      </c>
      <c r="K1093">
        <f>_xlfn.XLOOKUP(G1093,Movies_data!$A$1:$A$41,Movies_data!$H$1:$H$41,"Not Found")</f>
        <v>8.3000000000000007</v>
      </c>
      <c r="L1093" t="str">
        <f>_xlfn.XLOOKUP(A1093,Booking_data!$A$1:$A$6001,Booking_data!$E$1:$E$6001,"not Found")</f>
        <v>C071</v>
      </c>
      <c r="M1093" t="str">
        <f>_xlfn.XLOOKUP(L1093,Cinemas_data!$A$1:$A$49,Cinemas_data!$I$1:$I$49,"not Found")</f>
        <v>PVR City Centre</v>
      </c>
      <c r="N1093" t="str">
        <f>_xlfn.XLOOKUP(L1093,Cinemas_data!$A$1:$A$49,Cinemas_data!$C$1:$C$49,"not Found")</f>
        <v>Hyderabad</v>
      </c>
      <c r="O1093">
        <f>_xlfn.XLOOKUP(A1093,Booking_data!$A$1:$A$6001,Booking_data!$H$1:$H$6001,"not found")</f>
        <v>1</v>
      </c>
      <c r="P1093">
        <f>_xlfn.XLOOKUP(A1093,Booking_data!$A$1:$A$6001,Booking_data!$I$1:$I$6001,"not Found")</f>
        <v>260</v>
      </c>
      <c r="Q1093">
        <f t="shared" si="87"/>
        <v>260</v>
      </c>
      <c r="R1093" t="str">
        <f>_xlfn.XLOOKUP(A1093,Booking_data!$A$1:$A$6001,Booking_data!$L$1:$L$6001,"Not Found")</f>
        <v>Credit Card</v>
      </c>
      <c r="S1093">
        <f>_xlfn.XLOOKUP(A1093,Booking_data!$A$1:$A$6001,Booking_data!$N$1:$N$6001,"not Found")</f>
        <v>50</v>
      </c>
      <c r="T1093" t="str">
        <f>_xlfn.XLOOKUP(A1093,Booking_data!$A$1:$A$6001,Booking_data!$O$1:$O$6001,"Not Found")</f>
        <v>Male</v>
      </c>
      <c r="U1093" t="str">
        <f t="shared" si="88"/>
        <v>Above 45</v>
      </c>
      <c r="V1093" t="str">
        <f t="shared" si="89"/>
        <v>Low Booking</v>
      </c>
    </row>
    <row r="1094" spans="1:22" x14ac:dyDescent="0.25">
      <c r="A1094" t="s">
        <v>1325</v>
      </c>
      <c r="B1094" s="1">
        <v>46084</v>
      </c>
      <c r="C1094" s="1">
        <v>46123</v>
      </c>
      <c r="D1094" s="9">
        <v>0.88541666666666663</v>
      </c>
      <c r="E1094" t="str">
        <f t="shared" si="85"/>
        <v>Weekday</v>
      </c>
      <c r="F1094" t="str">
        <f t="shared" si="86"/>
        <v>Mar</v>
      </c>
      <c r="G1094" t="str">
        <f>_xlfn.XLOOKUP(A1094,Booking_data!$A$1:$A$6001,Booking_data!$D$1:$D$6001,"not found")</f>
        <v>M028</v>
      </c>
      <c r="H1094" t="str">
        <f>_xlfn.XLOOKUP(G1094,Movies_data!$A$1:$A$41,Movies_data!$B$1:$B$41,"not found")</f>
        <v>Kantara</v>
      </c>
      <c r="I1094" t="str">
        <f>_xlfn.XLOOKUP(G1094,Movies_data!$A$1:$A$41,Movies_data!$D$1:$D$41,"not found")</f>
        <v>Action</v>
      </c>
      <c r="J1094" t="str">
        <f>_xlfn.XLOOKUP(G1094,Movies_data!$A$1:$A$41,Movies_data!$C$1:$C$41,"not found")</f>
        <v>Kannada</v>
      </c>
      <c r="K1094">
        <f>_xlfn.XLOOKUP(G1094,Movies_data!$A$1:$A$41,Movies_data!$H$1:$H$41,"Not Found")</f>
        <v>8.1999999999999993</v>
      </c>
      <c r="L1094" t="str">
        <f>_xlfn.XLOOKUP(A1094,Booking_data!$A$1:$A$6001,Booking_data!$E$1:$E$6001,"not Found")</f>
        <v>C052</v>
      </c>
      <c r="M1094" t="str">
        <f>_xlfn.XLOOKUP(L1094,Cinemas_data!$A$1:$A$49,Cinemas_data!$I$1:$I$49,"not Found")</f>
        <v>City Pride Grand Mall</v>
      </c>
      <c r="N1094" t="str">
        <f>_xlfn.XLOOKUP(L1094,Cinemas_data!$A$1:$A$49,Cinemas_data!$C$1:$C$49,"not Found")</f>
        <v>Bengaluru</v>
      </c>
      <c r="O1094">
        <f>_xlfn.XLOOKUP(A1094,Booking_data!$A$1:$A$6001,Booking_data!$H$1:$H$6001,"not found")</f>
        <v>4</v>
      </c>
      <c r="P1094">
        <f>_xlfn.XLOOKUP(A1094,Booking_data!$A$1:$A$6001,Booking_data!$I$1:$I$6001,"not Found")</f>
        <v>200</v>
      </c>
      <c r="Q1094">
        <f t="shared" si="87"/>
        <v>800</v>
      </c>
      <c r="R1094" t="str">
        <f>_xlfn.XLOOKUP(A1094,Booking_data!$A$1:$A$6001,Booking_data!$L$1:$L$6001,"Not Found")</f>
        <v>Debit Card</v>
      </c>
      <c r="S1094">
        <f>_xlfn.XLOOKUP(A1094,Booking_data!$A$1:$A$6001,Booking_data!$N$1:$N$6001,"not Found")</f>
        <v>31</v>
      </c>
      <c r="T1094" t="str">
        <f>_xlfn.XLOOKUP(A1094,Booking_data!$A$1:$A$6001,Booking_data!$O$1:$O$6001,"Not Found")</f>
        <v>Female</v>
      </c>
      <c r="U1094" t="str">
        <f t="shared" si="88"/>
        <v>Middle Age</v>
      </c>
      <c r="V1094" t="str">
        <f t="shared" si="89"/>
        <v>Medium Booking</v>
      </c>
    </row>
    <row r="1095" spans="1:22" x14ac:dyDescent="0.25">
      <c r="A1095" t="s">
        <v>1326</v>
      </c>
      <c r="B1095" s="1">
        <v>46084</v>
      </c>
      <c r="C1095" s="1">
        <v>46191</v>
      </c>
      <c r="D1095" s="9">
        <v>0.64583333333333337</v>
      </c>
      <c r="E1095" t="str">
        <f t="shared" si="85"/>
        <v>Weekday</v>
      </c>
      <c r="F1095" t="str">
        <f t="shared" si="86"/>
        <v>Mar</v>
      </c>
      <c r="G1095" t="str">
        <f>_xlfn.XLOOKUP(A1095,Booking_data!$A$1:$A$6001,Booking_data!$D$1:$D$6001,"not found")</f>
        <v>M019</v>
      </c>
      <c r="H1095" t="str">
        <f>_xlfn.XLOOKUP(G1095,Movies_data!$A$1:$A$41,Movies_data!$B$1:$B$41,"not found")</f>
        <v>Animal</v>
      </c>
      <c r="I1095" t="str">
        <f>_xlfn.XLOOKUP(G1095,Movies_data!$A$1:$A$41,Movies_data!$D$1:$D$41,"not found")</f>
        <v>Drama</v>
      </c>
      <c r="J1095" t="str">
        <f>_xlfn.XLOOKUP(G1095,Movies_data!$A$1:$A$41,Movies_data!$C$1:$C$41,"not found")</f>
        <v>Hindi</v>
      </c>
      <c r="K1095">
        <f>_xlfn.XLOOKUP(G1095,Movies_data!$A$1:$A$41,Movies_data!$H$1:$H$41,"Not Found")</f>
        <v>6.1</v>
      </c>
      <c r="L1095" t="str">
        <f>_xlfn.XLOOKUP(A1095,Booking_data!$A$1:$A$6001,Booking_data!$E$1:$E$6001,"not Found")</f>
        <v>C062</v>
      </c>
      <c r="M1095" t="str">
        <f>_xlfn.XLOOKUP(L1095,Cinemas_data!$A$1:$A$49,Cinemas_data!$I$1:$I$49,"not Found")</f>
        <v>PVR Grand Mall</v>
      </c>
      <c r="N1095" t="str">
        <f>_xlfn.XLOOKUP(L1095,Cinemas_data!$A$1:$A$49,Cinemas_data!$C$1:$C$49,"not Found")</f>
        <v>Mysuru</v>
      </c>
      <c r="O1095">
        <f>_xlfn.XLOOKUP(A1095,Booking_data!$A$1:$A$6001,Booking_data!$H$1:$H$6001,"not found")</f>
        <v>3</v>
      </c>
      <c r="P1095">
        <f>_xlfn.XLOOKUP(A1095,Booking_data!$A$1:$A$6001,Booking_data!$I$1:$I$6001,"not Found")</f>
        <v>240</v>
      </c>
      <c r="Q1095">
        <f t="shared" si="87"/>
        <v>720</v>
      </c>
      <c r="R1095" t="str">
        <f>_xlfn.XLOOKUP(A1095,Booking_data!$A$1:$A$6001,Booking_data!$L$1:$L$6001,"Not Found")</f>
        <v>Net Banking</v>
      </c>
      <c r="S1095">
        <f>_xlfn.XLOOKUP(A1095,Booking_data!$A$1:$A$6001,Booking_data!$N$1:$N$6001,"not Found")</f>
        <v>29</v>
      </c>
      <c r="T1095" t="str">
        <f>_xlfn.XLOOKUP(A1095,Booking_data!$A$1:$A$6001,Booking_data!$O$1:$O$6001,"Not Found")</f>
        <v>Other</v>
      </c>
      <c r="U1095" t="str">
        <f t="shared" si="88"/>
        <v>Youngster</v>
      </c>
      <c r="V1095" t="str">
        <f t="shared" si="89"/>
        <v>Medium Booking</v>
      </c>
    </row>
    <row r="1096" spans="1:22" x14ac:dyDescent="0.25">
      <c r="A1096" t="s">
        <v>1327</v>
      </c>
      <c r="B1096" s="1">
        <v>46084</v>
      </c>
      <c r="C1096" s="1">
        <v>46113</v>
      </c>
      <c r="D1096" s="9">
        <v>0.53125</v>
      </c>
      <c r="E1096" t="str">
        <f t="shared" si="85"/>
        <v>Weekday</v>
      </c>
      <c r="F1096" t="str">
        <f t="shared" si="86"/>
        <v>Mar</v>
      </c>
      <c r="G1096" t="str">
        <f>_xlfn.XLOOKUP(A1096,Booking_data!$A$1:$A$6001,Booking_data!$D$1:$D$6001,"not found")</f>
        <v>M040</v>
      </c>
      <c r="H1096" t="str">
        <f>_xlfn.XLOOKUP(G1096,Movies_data!$A$1:$A$41,Movies_data!$B$1:$B$41,"not found")</f>
        <v>Inside Out 2</v>
      </c>
      <c r="I1096" t="str">
        <f>_xlfn.XLOOKUP(G1096,Movies_data!$A$1:$A$41,Movies_data!$D$1:$D$41,"not found")</f>
        <v>Animation</v>
      </c>
      <c r="J1096" t="str">
        <f>_xlfn.XLOOKUP(G1096,Movies_data!$A$1:$A$41,Movies_data!$C$1:$C$41,"not found")</f>
        <v>English</v>
      </c>
      <c r="K1096">
        <f>_xlfn.XLOOKUP(G1096,Movies_data!$A$1:$A$41,Movies_data!$H$1:$H$41,"Not Found")</f>
        <v>7.6</v>
      </c>
      <c r="L1096" t="str">
        <f>_xlfn.XLOOKUP(A1096,Booking_data!$A$1:$A$6001,Booking_data!$E$1:$E$6001,"not Found")</f>
        <v>C133</v>
      </c>
      <c r="M1096" t="str">
        <f>_xlfn.XLOOKUP(L1096,Cinemas_data!$A$1:$A$49,Cinemas_data!$I$1:$I$49,"not Found")</f>
        <v>PVR Forum Mall</v>
      </c>
      <c r="N1096" t="str">
        <f>_xlfn.XLOOKUP(L1096,Cinemas_data!$A$1:$A$49,Cinemas_data!$C$1:$C$49,"not Found")</f>
        <v>Kolkata</v>
      </c>
      <c r="O1096">
        <f>_xlfn.XLOOKUP(A1096,Booking_data!$A$1:$A$6001,Booking_data!$H$1:$H$6001,"not found")</f>
        <v>5</v>
      </c>
      <c r="P1096">
        <f>_xlfn.XLOOKUP(A1096,Booking_data!$A$1:$A$6001,Booking_data!$I$1:$I$6001,"not Found")</f>
        <v>280</v>
      </c>
      <c r="Q1096">
        <f t="shared" si="87"/>
        <v>1400</v>
      </c>
      <c r="R1096" t="str">
        <f>_xlfn.XLOOKUP(A1096,Booking_data!$A$1:$A$6001,Booking_data!$L$1:$L$6001,"Not Found")</f>
        <v>Wallet</v>
      </c>
      <c r="S1096">
        <f>_xlfn.XLOOKUP(A1096,Booking_data!$A$1:$A$6001,Booking_data!$N$1:$N$6001,"not Found")</f>
        <v>60</v>
      </c>
      <c r="T1096" t="str">
        <f>_xlfn.XLOOKUP(A1096,Booking_data!$A$1:$A$6001,Booking_data!$O$1:$O$6001,"Not Found")</f>
        <v>Male</v>
      </c>
      <c r="U1096" t="str">
        <f t="shared" si="88"/>
        <v>Above 45</v>
      </c>
      <c r="V1096" t="str">
        <f t="shared" si="89"/>
        <v>High Booking</v>
      </c>
    </row>
    <row r="1097" spans="1:22" x14ac:dyDescent="0.25">
      <c r="A1097" t="s">
        <v>1328</v>
      </c>
      <c r="B1097" s="1">
        <v>46084</v>
      </c>
      <c r="C1097" s="1">
        <v>46030</v>
      </c>
      <c r="D1097" s="9">
        <v>0.39583333333333331</v>
      </c>
      <c r="E1097" t="str">
        <f t="shared" si="85"/>
        <v>Weekday</v>
      </c>
      <c r="F1097" t="str">
        <f t="shared" si="86"/>
        <v>Mar</v>
      </c>
      <c r="G1097" t="str">
        <f>_xlfn.XLOOKUP(A1097,Booking_data!$A$1:$A$6001,Booking_data!$D$1:$D$6001,"not found")</f>
        <v>M033</v>
      </c>
      <c r="H1097" t="str">
        <f>_xlfn.XLOOKUP(G1097,Movies_data!$A$1:$A$41,Movies_data!$B$1:$B$41,"not found")</f>
        <v>Lucifer</v>
      </c>
      <c r="I1097" t="str">
        <f>_xlfn.XLOOKUP(G1097,Movies_data!$A$1:$A$41,Movies_data!$D$1:$D$41,"not found")</f>
        <v>Action</v>
      </c>
      <c r="J1097" t="str">
        <f>_xlfn.XLOOKUP(G1097,Movies_data!$A$1:$A$41,Movies_data!$C$1:$C$41,"not found")</f>
        <v>Malayalam</v>
      </c>
      <c r="K1097">
        <f>_xlfn.XLOOKUP(G1097,Movies_data!$A$1:$A$41,Movies_data!$H$1:$H$41,"Not Found")</f>
        <v>7.5</v>
      </c>
      <c r="L1097" t="str">
        <f>_xlfn.XLOOKUP(A1097,Booking_data!$A$1:$A$6001,Booking_data!$E$1:$E$6001,"not Found")</f>
        <v>C063</v>
      </c>
      <c r="M1097" t="str">
        <f>_xlfn.XLOOKUP(L1097,Cinemas_data!$A$1:$A$49,Cinemas_data!$I$1:$I$49,"not Found")</f>
        <v>INOX Forum Mall</v>
      </c>
      <c r="N1097" t="str">
        <f>_xlfn.XLOOKUP(L1097,Cinemas_data!$A$1:$A$49,Cinemas_data!$C$1:$C$49,"not Found")</f>
        <v>Mysuru</v>
      </c>
      <c r="O1097">
        <f>_xlfn.XLOOKUP(A1097,Booking_data!$A$1:$A$6001,Booking_data!$H$1:$H$6001,"not found")</f>
        <v>2</v>
      </c>
      <c r="P1097">
        <f>_xlfn.XLOOKUP(A1097,Booking_data!$A$1:$A$6001,Booking_data!$I$1:$I$6001,"not Found")</f>
        <v>240</v>
      </c>
      <c r="Q1097">
        <f t="shared" si="87"/>
        <v>480</v>
      </c>
      <c r="R1097" t="str">
        <f>_xlfn.XLOOKUP(A1097,Booking_data!$A$1:$A$6001,Booking_data!$L$1:$L$6001,"Not Found")</f>
        <v>Debit Card</v>
      </c>
      <c r="S1097">
        <f>_xlfn.XLOOKUP(A1097,Booking_data!$A$1:$A$6001,Booking_data!$N$1:$N$6001,"not Found")</f>
        <v>28</v>
      </c>
      <c r="T1097" t="str">
        <f>_xlfn.XLOOKUP(A1097,Booking_data!$A$1:$A$6001,Booking_data!$O$1:$O$6001,"Not Found")</f>
        <v>Male</v>
      </c>
      <c r="U1097" t="str">
        <f t="shared" si="88"/>
        <v>Youngster</v>
      </c>
      <c r="V1097" t="str">
        <f t="shared" si="89"/>
        <v>Low Booking</v>
      </c>
    </row>
    <row r="1098" spans="1:22" x14ac:dyDescent="0.25">
      <c r="A1098" t="s">
        <v>1329</v>
      </c>
      <c r="B1098" s="1">
        <v>46084</v>
      </c>
      <c r="C1098" s="1">
        <v>46136</v>
      </c>
      <c r="D1098" s="9">
        <v>0.64583333333333337</v>
      </c>
      <c r="E1098" t="str">
        <f t="shared" si="85"/>
        <v>Weekday</v>
      </c>
      <c r="F1098" t="str">
        <f t="shared" si="86"/>
        <v>Mar</v>
      </c>
      <c r="G1098" t="str">
        <f>_xlfn.XLOOKUP(A1098,Booking_data!$A$1:$A$6001,Booking_data!$D$1:$D$6001,"not found")</f>
        <v>M002</v>
      </c>
      <c r="H1098" t="str">
        <f>_xlfn.XLOOKUP(G1098,Movies_data!$A$1:$A$41,Movies_data!$B$1:$B$41,"not found")</f>
        <v>Jailer</v>
      </c>
      <c r="I1098" t="str">
        <f>_xlfn.XLOOKUP(G1098,Movies_data!$A$1:$A$41,Movies_data!$D$1:$D$41,"not found")</f>
        <v>Action</v>
      </c>
      <c r="J1098" t="str">
        <f>_xlfn.XLOOKUP(G1098,Movies_data!$A$1:$A$41,Movies_data!$C$1:$C$41,"not found")</f>
        <v>Tamil</v>
      </c>
      <c r="K1098">
        <f>_xlfn.XLOOKUP(G1098,Movies_data!$A$1:$A$41,Movies_data!$H$1:$H$41,"Not Found")</f>
        <v>7.1</v>
      </c>
      <c r="L1098" t="str">
        <f>_xlfn.XLOOKUP(A1098,Booking_data!$A$1:$A$6001,Booking_data!$E$1:$E$6001,"not Found")</f>
        <v>C093</v>
      </c>
      <c r="M1098" t="str">
        <f>_xlfn.XLOOKUP(L1098,Cinemas_data!$A$1:$A$49,Cinemas_data!$I$1:$I$49,"not Found")</f>
        <v>Mukta A2 Cinemas Forum Mall</v>
      </c>
      <c r="N1098" t="str">
        <f>_xlfn.XLOOKUP(L1098,Cinemas_data!$A$1:$A$49,Cinemas_data!$C$1:$C$49,"not Found")</f>
        <v>Mumbai</v>
      </c>
      <c r="O1098">
        <f>_xlfn.XLOOKUP(A1098,Booking_data!$A$1:$A$6001,Booking_data!$H$1:$H$6001,"not found")</f>
        <v>2</v>
      </c>
      <c r="P1098">
        <f>_xlfn.XLOOKUP(A1098,Booking_data!$A$1:$A$6001,Booking_data!$I$1:$I$6001,"not Found")</f>
        <v>240</v>
      </c>
      <c r="Q1098">
        <f t="shared" si="87"/>
        <v>480</v>
      </c>
      <c r="R1098" t="str">
        <f>_xlfn.XLOOKUP(A1098,Booking_data!$A$1:$A$6001,Booking_data!$L$1:$L$6001,"Not Found")</f>
        <v>Credit Card</v>
      </c>
      <c r="S1098">
        <f>_xlfn.XLOOKUP(A1098,Booking_data!$A$1:$A$6001,Booking_data!$N$1:$N$6001,"not Found")</f>
        <v>27</v>
      </c>
      <c r="T1098" t="str">
        <f>_xlfn.XLOOKUP(A1098,Booking_data!$A$1:$A$6001,Booking_data!$O$1:$O$6001,"Not Found")</f>
        <v>Male</v>
      </c>
      <c r="U1098" t="str">
        <f t="shared" si="88"/>
        <v>Youngster</v>
      </c>
      <c r="V1098" t="str">
        <f t="shared" si="89"/>
        <v>Low Booking</v>
      </c>
    </row>
    <row r="1099" spans="1:22" x14ac:dyDescent="0.25">
      <c r="A1099" t="s">
        <v>1330</v>
      </c>
      <c r="B1099" s="1">
        <v>46084</v>
      </c>
      <c r="C1099" s="1">
        <v>46146</v>
      </c>
      <c r="D1099" s="9">
        <v>0.64583333333333337</v>
      </c>
      <c r="E1099" t="str">
        <f t="shared" si="85"/>
        <v>Weekday</v>
      </c>
      <c r="F1099" t="str">
        <f t="shared" si="86"/>
        <v>Mar</v>
      </c>
      <c r="G1099" t="str">
        <f>_xlfn.XLOOKUP(A1099,Booking_data!$A$1:$A$6001,Booking_data!$D$1:$D$6001,"not found")</f>
        <v>M001</v>
      </c>
      <c r="H1099" t="str">
        <f>_xlfn.XLOOKUP(G1099,Movies_data!$A$1:$A$41,Movies_data!$B$1:$B$41,"not found")</f>
        <v>Leo</v>
      </c>
      <c r="I1099" t="str">
        <f>_xlfn.XLOOKUP(G1099,Movies_data!$A$1:$A$41,Movies_data!$D$1:$D$41,"not found")</f>
        <v>Action</v>
      </c>
      <c r="J1099" t="str">
        <f>_xlfn.XLOOKUP(G1099,Movies_data!$A$1:$A$41,Movies_data!$C$1:$C$41,"not found")</f>
        <v>Tamil</v>
      </c>
      <c r="K1099">
        <f>_xlfn.XLOOKUP(G1099,Movies_data!$A$1:$A$41,Movies_data!$H$1:$H$41,"Not Found")</f>
        <v>8</v>
      </c>
      <c r="L1099" t="str">
        <f>_xlfn.XLOOKUP(A1099,Booking_data!$A$1:$A$6001,Booking_data!$E$1:$E$6001,"not Found")</f>
        <v>C023</v>
      </c>
      <c r="M1099" t="str">
        <f>_xlfn.XLOOKUP(L1099,Cinemas_data!$A$1:$A$49,Cinemas_data!$I$1:$I$49,"not Found")</f>
        <v>MovieMax Forum Mall</v>
      </c>
      <c r="N1099" t="str">
        <f>_xlfn.XLOOKUP(L1099,Cinemas_data!$A$1:$A$49,Cinemas_data!$C$1:$C$49,"not Found")</f>
        <v>Coimbatore</v>
      </c>
      <c r="O1099">
        <f>_xlfn.XLOOKUP(A1099,Booking_data!$A$1:$A$6001,Booking_data!$H$1:$H$6001,"not found")</f>
        <v>3</v>
      </c>
      <c r="P1099">
        <f>_xlfn.XLOOKUP(A1099,Booking_data!$A$1:$A$6001,Booking_data!$I$1:$I$6001,"not Found")</f>
        <v>240</v>
      </c>
      <c r="Q1099">
        <f t="shared" si="87"/>
        <v>720</v>
      </c>
      <c r="R1099" t="str">
        <f>_xlfn.XLOOKUP(A1099,Booking_data!$A$1:$A$6001,Booking_data!$L$1:$L$6001,"Not Found")</f>
        <v>Wallet</v>
      </c>
      <c r="S1099">
        <f>_xlfn.XLOOKUP(A1099,Booking_data!$A$1:$A$6001,Booking_data!$N$1:$N$6001,"not Found")</f>
        <v>35</v>
      </c>
      <c r="T1099" t="str">
        <f>_xlfn.XLOOKUP(A1099,Booking_data!$A$1:$A$6001,Booking_data!$O$1:$O$6001,"Not Found")</f>
        <v>Female</v>
      </c>
      <c r="U1099" t="str">
        <f t="shared" si="88"/>
        <v>Middle Age</v>
      </c>
      <c r="V1099" t="str">
        <f t="shared" si="89"/>
        <v>Medium Booking</v>
      </c>
    </row>
    <row r="1100" spans="1:22" x14ac:dyDescent="0.25">
      <c r="A1100" t="s">
        <v>1331</v>
      </c>
      <c r="B1100" s="1">
        <v>46084</v>
      </c>
      <c r="C1100" s="1">
        <v>46202</v>
      </c>
      <c r="D1100" s="9">
        <v>0.53125</v>
      </c>
      <c r="E1100" t="str">
        <f t="shared" si="85"/>
        <v>Weekday</v>
      </c>
      <c r="F1100" t="str">
        <f t="shared" si="86"/>
        <v>Mar</v>
      </c>
      <c r="G1100" t="str">
        <f>_xlfn.XLOOKUP(A1100,Booking_data!$A$1:$A$6001,Booking_data!$D$1:$D$6001,"not found")</f>
        <v>M006</v>
      </c>
      <c r="H1100" t="str">
        <f>_xlfn.XLOOKUP(G1100,Movies_data!$A$1:$A$41,Movies_data!$B$1:$B$41,"not found")</f>
        <v>Maamannan</v>
      </c>
      <c r="I1100" t="str">
        <f>_xlfn.XLOOKUP(G1100,Movies_data!$A$1:$A$41,Movies_data!$D$1:$D$41,"not found")</f>
        <v>Drama</v>
      </c>
      <c r="J1100" t="str">
        <f>_xlfn.XLOOKUP(G1100,Movies_data!$A$1:$A$41,Movies_data!$C$1:$C$41,"not found")</f>
        <v>Tamil</v>
      </c>
      <c r="K1100">
        <f>_xlfn.XLOOKUP(G1100,Movies_data!$A$1:$A$41,Movies_data!$H$1:$H$41,"Not Found")</f>
        <v>7.3</v>
      </c>
      <c r="L1100" t="str">
        <f>_xlfn.XLOOKUP(A1100,Booking_data!$A$1:$A$6001,Booking_data!$E$1:$E$6001,"not Found")</f>
        <v>C092</v>
      </c>
      <c r="M1100" t="str">
        <f>_xlfn.XLOOKUP(L1100,Cinemas_data!$A$1:$A$49,Cinemas_data!$I$1:$I$49,"not Found")</f>
        <v>Miraj Cinemas Grand Mall</v>
      </c>
      <c r="N1100" t="str">
        <f>_xlfn.XLOOKUP(L1100,Cinemas_data!$A$1:$A$49,Cinemas_data!$C$1:$C$49,"not Found")</f>
        <v>Mumbai</v>
      </c>
      <c r="O1100">
        <f>_xlfn.XLOOKUP(A1100,Booking_data!$A$1:$A$6001,Booking_data!$H$1:$H$6001,"not found")</f>
        <v>1</v>
      </c>
      <c r="P1100">
        <f>_xlfn.XLOOKUP(A1100,Booking_data!$A$1:$A$6001,Booking_data!$I$1:$I$6001,"not Found")</f>
        <v>240</v>
      </c>
      <c r="Q1100">
        <f t="shared" si="87"/>
        <v>240</v>
      </c>
      <c r="R1100" t="str">
        <f>_xlfn.XLOOKUP(A1100,Booking_data!$A$1:$A$6001,Booking_data!$L$1:$L$6001,"Not Found")</f>
        <v>Wallet</v>
      </c>
      <c r="S1100">
        <f>_xlfn.XLOOKUP(A1100,Booking_data!$A$1:$A$6001,Booking_data!$N$1:$N$6001,"not Found")</f>
        <v>44</v>
      </c>
      <c r="T1100" t="str">
        <f>_xlfn.XLOOKUP(A1100,Booking_data!$A$1:$A$6001,Booking_data!$O$1:$O$6001,"Not Found")</f>
        <v>Male</v>
      </c>
      <c r="U1100" t="str">
        <f t="shared" si="88"/>
        <v>Middle Age</v>
      </c>
      <c r="V1100" t="str">
        <f t="shared" si="89"/>
        <v>Low Booking</v>
      </c>
    </row>
    <row r="1101" spans="1:22" x14ac:dyDescent="0.25">
      <c r="A1101" t="s">
        <v>1332</v>
      </c>
      <c r="B1101" s="1">
        <v>46084</v>
      </c>
      <c r="C1101" s="1">
        <v>46098</v>
      </c>
      <c r="D1101" s="9">
        <v>0.9375</v>
      </c>
      <c r="E1101" t="str">
        <f t="shared" si="85"/>
        <v>Weekday</v>
      </c>
      <c r="F1101" t="str">
        <f t="shared" si="86"/>
        <v>Mar</v>
      </c>
      <c r="G1101" t="str">
        <f>_xlfn.XLOOKUP(A1101,Booking_data!$A$1:$A$6001,Booking_data!$D$1:$D$6001,"not found")</f>
        <v>M026</v>
      </c>
      <c r="H1101" t="str">
        <f>_xlfn.XLOOKUP(G1101,Movies_data!$A$1:$A$41,Movies_data!$B$1:$B$41,"not found")</f>
        <v>Drishyam 2</v>
      </c>
      <c r="I1101" t="str">
        <f>_xlfn.XLOOKUP(G1101,Movies_data!$A$1:$A$41,Movies_data!$D$1:$D$41,"not found")</f>
        <v>Thriller</v>
      </c>
      <c r="J1101" t="str">
        <f>_xlfn.XLOOKUP(G1101,Movies_data!$A$1:$A$41,Movies_data!$C$1:$C$41,"not found")</f>
        <v>Hindi</v>
      </c>
      <c r="K1101">
        <f>_xlfn.XLOOKUP(G1101,Movies_data!$A$1:$A$41,Movies_data!$H$1:$H$41,"Not Found")</f>
        <v>8.1999999999999993</v>
      </c>
      <c r="L1101" t="str">
        <f>_xlfn.XLOOKUP(A1101,Booking_data!$A$1:$A$6001,Booking_data!$E$1:$E$6001,"not Found")</f>
        <v>C051</v>
      </c>
      <c r="M1101" t="str">
        <f>_xlfn.XLOOKUP(L1101,Cinemas_data!$A$1:$A$49,Cinemas_data!$I$1:$I$49,"not Found")</f>
        <v>Asian Cinemas City Centre</v>
      </c>
      <c r="N1101" t="str">
        <f>_xlfn.XLOOKUP(L1101,Cinemas_data!$A$1:$A$49,Cinemas_data!$C$1:$C$49,"not Found")</f>
        <v>Bengaluru</v>
      </c>
      <c r="O1101">
        <f>_xlfn.XLOOKUP(A1101,Booking_data!$A$1:$A$6001,Booking_data!$H$1:$H$6001,"not found")</f>
        <v>1</v>
      </c>
      <c r="P1101">
        <f>_xlfn.XLOOKUP(A1101,Booking_data!$A$1:$A$6001,Booking_data!$I$1:$I$6001,"not Found")</f>
        <v>280</v>
      </c>
      <c r="Q1101">
        <f t="shared" si="87"/>
        <v>280</v>
      </c>
      <c r="R1101" t="str">
        <f>_xlfn.XLOOKUP(A1101,Booking_data!$A$1:$A$6001,Booking_data!$L$1:$L$6001,"Not Found")</f>
        <v>UPI</v>
      </c>
      <c r="S1101">
        <f>_xlfn.XLOOKUP(A1101,Booking_data!$A$1:$A$6001,Booking_data!$N$1:$N$6001,"not Found")</f>
        <v>33</v>
      </c>
      <c r="T1101" t="str">
        <f>_xlfn.XLOOKUP(A1101,Booking_data!$A$1:$A$6001,Booking_data!$O$1:$O$6001,"Not Found")</f>
        <v>Other</v>
      </c>
      <c r="U1101" t="str">
        <f t="shared" si="88"/>
        <v>Middle Age</v>
      </c>
      <c r="V1101" t="str">
        <f t="shared" si="89"/>
        <v>Low Booking</v>
      </c>
    </row>
    <row r="1102" spans="1:22" x14ac:dyDescent="0.25">
      <c r="A1102" t="s">
        <v>1333</v>
      </c>
      <c r="B1102" s="1">
        <v>46084</v>
      </c>
      <c r="C1102" s="1">
        <v>46173</v>
      </c>
      <c r="D1102" s="9">
        <v>0.64583333333333337</v>
      </c>
      <c r="E1102" t="str">
        <f t="shared" si="85"/>
        <v>Weekday</v>
      </c>
      <c r="F1102" t="str">
        <f t="shared" si="86"/>
        <v>Mar</v>
      </c>
      <c r="G1102" t="str">
        <f>_xlfn.XLOOKUP(A1102,Booking_data!$A$1:$A$6001,Booking_data!$D$1:$D$6001,"not found")</f>
        <v>M018</v>
      </c>
      <c r="H1102" t="str">
        <f>_xlfn.XLOOKUP(G1102,Movies_data!$A$1:$A$41,Movies_data!$B$1:$B$41,"not found")</f>
        <v>Sita Ramam</v>
      </c>
      <c r="I1102" t="str">
        <f>_xlfn.XLOOKUP(G1102,Movies_data!$A$1:$A$41,Movies_data!$D$1:$D$41,"not found")</f>
        <v>Romance</v>
      </c>
      <c r="J1102" t="str">
        <f>_xlfn.XLOOKUP(G1102,Movies_data!$A$1:$A$41,Movies_data!$C$1:$C$41,"not found")</f>
        <v>Telugu</v>
      </c>
      <c r="K1102">
        <f>_xlfn.XLOOKUP(G1102,Movies_data!$A$1:$A$41,Movies_data!$H$1:$H$41,"Not Found")</f>
        <v>8.5</v>
      </c>
      <c r="L1102" t="str">
        <f>_xlfn.XLOOKUP(A1102,Booking_data!$A$1:$A$6001,Booking_data!$E$1:$E$6001,"not Found")</f>
        <v>C153</v>
      </c>
      <c r="M1102" t="str">
        <f>_xlfn.XLOOKUP(L1102,Cinemas_data!$A$1:$A$49,Cinemas_data!$I$1:$I$49,"not Found")</f>
        <v>Cinepolis Forum Mall</v>
      </c>
      <c r="N1102" t="str">
        <f>_xlfn.XLOOKUP(L1102,Cinemas_data!$A$1:$A$49,Cinemas_data!$C$1:$C$49,"not Found")</f>
        <v>Kochi</v>
      </c>
      <c r="O1102">
        <f>_xlfn.XLOOKUP(A1102,Booking_data!$A$1:$A$6001,Booking_data!$H$1:$H$6001,"not found")</f>
        <v>4</v>
      </c>
      <c r="P1102">
        <f>_xlfn.XLOOKUP(A1102,Booking_data!$A$1:$A$6001,Booking_data!$I$1:$I$6001,"not Found")</f>
        <v>320</v>
      </c>
      <c r="Q1102">
        <f t="shared" si="87"/>
        <v>1280</v>
      </c>
      <c r="R1102" t="str">
        <f>_xlfn.XLOOKUP(A1102,Booking_data!$A$1:$A$6001,Booking_data!$L$1:$L$6001,"Not Found")</f>
        <v>Wallet</v>
      </c>
      <c r="S1102">
        <f>_xlfn.XLOOKUP(A1102,Booking_data!$A$1:$A$6001,Booking_data!$N$1:$N$6001,"not Found")</f>
        <v>36</v>
      </c>
      <c r="T1102" t="str">
        <f>_xlfn.XLOOKUP(A1102,Booking_data!$A$1:$A$6001,Booking_data!$O$1:$O$6001,"Not Found")</f>
        <v>Female</v>
      </c>
      <c r="U1102" t="str">
        <f t="shared" si="88"/>
        <v>Middle Age</v>
      </c>
      <c r="V1102" t="str">
        <f t="shared" si="89"/>
        <v>Medium Booking</v>
      </c>
    </row>
    <row r="1103" spans="1:22" x14ac:dyDescent="0.25">
      <c r="A1103" t="s">
        <v>1334</v>
      </c>
      <c r="B1103" s="1">
        <v>46084</v>
      </c>
      <c r="C1103" s="1">
        <v>46145</v>
      </c>
      <c r="D1103" s="9">
        <v>0.53125</v>
      </c>
      <c r="E1103" t="str">
        <f t="shared" si="85"/>
        <v>Weekday</v>
      </c>
      <c r="F1103" t="str">
        <f t="shared" si="86"/>
        <v>Mar</v>
      </c>
      <c r="G1103" t="str">
        <f>_xlfn.XLOOKUP(A1103,Booking_data!$A$1:$A$6001,Booking_data!$D$1:$D$6001,"not found")</f>
        <v>M010</v>
      </c>
      <c r="H1103" t="str">
        <f>_xlfn.XLOOKUP(G1103,Movies_data!$A$1:$A$41,Movies_data!$B$1:$B$41,"not found")</f>
        <v>Captain Miller</v>
      </c>
      <c r="I1103" t="str">
        <f>_xlfn.XLOOKUP(G1103,Movies_data!$A$1:$A$41,Movies_data!$D$1:$D$41,"not found")</f>
        <v>Action</v>
      </c>
      <c r="J1103" t="str">
        <f>_xlfn.XLOOKUP(G1103,Movies_data!$A$1:$A$41,Movies_data!$C$1:$C$41,"not found")</f>
        <v>Tamil</v>
      </c>
      <c r="K1103">
        <f>_xlfn.XLOOKUP(G1103,Movies_data!$A$1:$A$41,Movies_data!$H$1:$H$41,"Not Found")</f>
        <v>7</v>
      </c>
      <c r="L1103" t="str">
        <f>_xlfn.XLOOKUP(A1103,Booking_data!$A$1:$A$6001,Booking_data!$E$1:$E$6001,"not Found")</f>
        <v>C083</v>
      </c>
      <c r="M1103" t="str">
        <f>_xlfn.XLOOKUP(L1103,Cinemas_data!$A$1:$A$49,Cinemas_data!$I$1:$I$49,"not Found")</f>
        <v>Miraj Cinemas Forum Mall</v>
      </c>
      <c r="N1103" t="str">
        <f>_xlfn.XLOOKUP(L1103,Cinemas_data!$A$1:$A$49,Cinemas_data!$C$1:$C$49,"not Found")</f>
        <v>Vijayawada</v>
      </c>
      <c r="O1103">
        <f>_xlfn.XLOOKUP(A1103,Booking_data!$A$1:$A$6001,Booking_data!$H$1:$H$6001,"not found")</f>
        <v>3</v>
      </c>
      <c r="P1103">
        <f>_xlfn.XLOOKUP(A1103,Booking_data!$A$1:$A$6001,Booking_data!$I$1:$I$6001,"not Found")</f>
        <v>460</v>
      </c>
      <c r="Q1103">
        <f t="shared" si="87"/>
        <v>1380</v>
      </c>
      <c r="R1103" t="str">
        <f>_xlfn.XLOOKUP(A1103,Booking_data!$A$1:$A$6001,Booking_data!$L$1:$L$6001,"Not Found")</f>
        <v>Debit Card</v>
      </c>
      <c r="S1103">
        <f>_xlfn.XLOOKUP(A1103,Booking_data!$A$1:$A$6001,Booking_data!$N$1:$N$6001,"not Found")</f>
        <v>44</v>
      </c>
      <c r="T1103" t="str">
        <f>_xlfn.XLOOKUP(A1103,Booking_data!$A$1:$A$6001,Booking_data!$O$1:$O$6001,"Not Found")</f>
        <v>Female</v>
      </c>
      <c r="U1103" t="str">
        <f t="shared" si="88"/>
        <v>Middle Age</v>
      </c>
      <c r="V1103" t="str">
        <f t="shared" si="89"/>
        <v>Medium Booking</v>
      </c>
    </row>
    <row r="1104" spans="1:22" x14ac:dyDescent="0.25">
      <c r="A1104" t="s">
        <v>1335</v>
      </c>
      <c r="B1104" s="1">
        <v>46084</v>
      </c>
      <c r="C1104" s="1">
        <v>46099</v>
      </c>
      <c r="D1104" s="9">
        <v>0.53125</v>
      </c>
      <c r="E1104" t="str">
        <f t="shared" si="85"/>
        <v>Weekday</v>
      </c>
      <c r="F1104" t="str">
        <f t="shared" si="86"/>
        <v>Mar</v>
      </c>
      <c r="G1104" t="str">
        <f>_xlfn.XLOOKUP(A1104,Booking_data!$A$1:$A$6001,Booking_data!$D$1:$D$6001,"not found")</f>
        <v>M031</v>
      </c>
      <c r="H1104" t="str">
        <f>_xlfn.XLOOKUP(G1104,Movies_data!$A$1:$A$41,Movies_data!$B$1:$B$41,"not found")</f>
        <v>Bangalore Days</v>
      </c>
      <c r="I1104" t="str">
        <f>_xlfn.XLOOKUP(G1104,Movies_data!$A$1:$A$41,Movies_data!$D$1:$D$41,"not found")</f>
        <v>Drama</v>
      </c>
      <c r="J1104" t="str">
        <f>_xlfn.XLOOKUP(G1104,Movies_data!$A$1:$A$41,Movies_data!$C$1:$C$41,"not found")</f>
        <v>Malayalam</v>
      </c>
      <c r="K1104">
        <f>_xlfn.XLOOKUP(G1104,Movies_data!$A$1:$A$41,Movies_data!$H$1:$H$41,"Not Found")</f>
        <v>8.3000000000000007</v>
      </c>
      <c r="L1104" t="str">
        <f>_xlfn.XLOOKUP(A1104,Booking_data!$A$1:$A$6001,Booking_data!$E$1:$E$6001,"not Found")</f>
        <v>C112</v>
      </c>
      <c r="M1104" t="str">
        <f>_xlfn.XLOOKUP(L1104,Cinemas_data!$A$1:$A$49,Cinemas_data!$I$1:$I$49,"not Found")</f>
        <v>MovieMax Grand Mall</v>
      </c>
      <c r="N1104" t="str">
        <f>_xlfn.XLOOKUP(L1104,Cinemas_data!$A$1:$A$49,Cinemas_data!$C$1:$C$49,"not Found")</f>
        <v>Delhi</v>
      </c>
      <c r="O1104">
        <f>_xlfn.XLOOKUP(A1104,Booking_data!$A$1:$A$6001,Booking_data!$H$1:$H$6001,"not found")</f>
        <v>2</v>
      </c>
      <c r="P1104">
        <f>_xlfn.XLOOKUP(A1104,Booking_data!$A$1:$A$6001,Booking_data!$I$1:$I$6001,"not Found")</f>
        <v>420</v>
      </c>
      <c r="Q1104">
        <f t="shared" si="87"/>
        <v>840</v>
      </c>
      <c r="R1104" t="str">
        <f>_xlfn.XLOOKUP(A1104,Booking_data!$A$1:$A$6001,Booking_data!$L$1:$L$6001,"Not Found")</f>
        <v>Debit Card</v>
      </c>
      <c r="S1104">
        <f>_xlfn.XLOOKUP(A1104,Booking_data!$A$1:$A$6001,Booking_data!$N$1:$N$6001,"not Found")</f>
        <v>34</v>
      </c>
      <c r="T1104" t="str">
        <f>_xlfn.XLOOKUP(A1104,Booking_data!$A$1:$A$6001,Booking_data!$O$1:$O$6001,"Not Found")</f>
        <v>Other</v>
      </c>
      <c r="U1104" t="str">
        <f t="shared" si="88"/>
        <v>Middle Age</v>
      </c>
      <c r="V1104" t="str">
        <f t="shared" si="89"/>
        <v>Low Booking</v>
      </c>
    </row>
    <row r="1105" spans="1:22" x14ac:dyDescent="0.25">
      <c r="A1105" t="s">
        <v>1336</v>
      </c>
      <c r="B1105" s="1">
        <v>46084</v>
      </c>
      <c r="C1105" s="1">
        <v>46140</v>
      </c>
      <c r="D1105" s="9">
        <v>0.88541666666666663</v>
      </c>
      <c r="E1105" t="str">
        <f t="shared" si="85"/>
        <v>Weekday</v>
      </c>
      <c r="F1105" t="str">
        <f t="shared" si="86"/>
        <v>Mar</v>
      </c>
      <c r="G1105" t="str">
        <f>_xlfn.XLOOKUP(A1105,Booking_data!$A$1:$A$6001,Booking_data!$D$1:$D$6001,"not found")</f>
        <v>M035</v>
      </c>
      <c r="H1105" t="str">
        <f>_xlfn.XLOOKUP(G1105,Movies_data!$A$1:$A$41,Movies_data!$B$1:$B$41,"not found")</f>
        <v>Aavesham</v>
      </c>
      <c r="I1105" t="str">
        <f>_xlfn.XLOOKUP(G1105,Movies_data!$A$1:$A$41,Movies_data!$D$1:$D$41,"not found")</f>
        <v>Comedy</v>
      </c>
      <c r="J1105" t="str">
        <f>_xlfn.XLOOKUP(G1105,Movies_data!$A$1:$A$41,Movies_data!$C$1:$C$41,"not found")</f>
        <v>Malayalam</v>
      </c>
      <c r="K1105">
        <f>_xlfn.XLOOKUP(G1105,Movies_data!$A$1:$A$41,Movies_data!$H$1:$H$41,"Not Found")</f>
        <v>7.8</v>
      </c>
      <c r="L1105" t="str">
        <f>_xlfn.XLOOKUP(A1105,Booking_data!$A$1:$A$6001,Booking_data!$E$1:$E$6001,"not Found")</f>
        <v>C081</v>
      </c>
      <c r="M1105" t="str">
        <f>_xlfn.XLOOKUP(L1105,Cinemas_data!$A$1:$A$49,Cinemas_data!$I$1:$I$49,"not Found")</f>
        <v>INOX City Centre</v>
      </c>
      <c r="N1105" t="str">
        <f>_xlfn.XLOOKUP(L1105,Cinemas_data!$A$1:$A$49,Cinemas_data!$C$1:$C$49,"not Found")</f>
        <v>Vijayawada</v>
      </c>
      <c r="O1105">
        <f>_xlfn.XLOOKUP(A1105,Booking_data!$A$1:$A$6001,Booking_data!$H$1:$H$6001,"not found")</f>
        <v>5</v>
      </c>
      <c r="P1105">
        <f>_xlfn.XLOOKUP(A1105,Booking_data!$A$1:$A$6001,Booking_data!$I$1:$I$6001,"not Found")</f>
        <v>380</v>
      </c>
      <c r="Q1105">
        <f t="shared" si="87"/>
        <v>1900</v>
      </c>
      <c r="R1105" t="str">
        <f>_xlfn.XLOOKUP(A1105,Booking_data!$A$1:$A$6001,Booking_data!$L$1:$L$6001,"Not Found")</f>
        <v>Wallet</v>
      </c>
      <c r="S1105">
        <f>_xlfn.XLOOKUP(A1105,Booking_data!$A$1:$A$6001,Booking_data!$N$1:$N$6001,"not Found")</f>
        <v>39</v>
      </c>
      <c r="T1105" t="str">
        <f>_xlfn.XLOOKUP(A1105,Booking_data!$A$1:$A$6001,Booking_data!$O$1:$O$6001,"Not Found")</f>
        <v>Male</v>
      </c>
      <c r="U1105" t="str">
        <f t="shared" si="88"/>
        <v>Middle Age</v>
      </c>
      <c r="V1105" t="str">
        <f t="shared" si="89"/>
        <v>High Booking</v>
      </c>
    </row>
    <row r="1106" spans="1:22" x14ac:dyDescent="0.25">
      <c r="A1106" t="s">
        <v>1337</v>
      </c>
      <c r="B1106" s="1">
        <v>46084</v>
      </c>
      <c r="C1106" s="1">
        <v>46206</v>
      </c>
      <c r="D1106" s="9">
        <v>0.39583333333333331</v>
      </c>
      <c r="E1106" t="str">
        <f t="shared" si="85"/>
        <v>Weekday</v>
      </c>
      <c r="F1106" t="str">
        <f t="shared" si="86"/>
        <v>Mar</v>
      </c>
      <c r="G1106" t="str">
        <f>_xlfn.XLOOKUP(A1106,Booking_data!$A$1:$A$6001,Booking_data!$D$1:$D$6001,"not found")</f>
        <v>M003</v>
      </c>
      <c r="H1106" t="str">
        <f>_xlfn.XLOOKUP(G1106,Movies_data!$A$1:$A$41,Movies_data!$B$1:$B$41,"not found")</f>
        <v>Vikram</v>
      </c>
      <c r="I1106" t="str">
        <f>_xlfn.XLOOKUP(G1106,Movies_data!$A$1:$A$41,Movies_data!$D$1:$D$41,"not found")</f>
        <v>Action</v>
      </c>
      <c r="J1106" t="str">
        <f>_xlfn.XLOOKUP(G1106,Movies_data!$A$1:$A$41,Movies_data!$C$1:$C$41,"not found")</f>
        <v>Tamil</v>
      </c>
      <c r="K1106">
        <f>_xlfn.XLOOKUP(G1106,Movies_data!$A$1:$A$41,Movies_data!$H$1:$H$41,"Not Found")</f>
        <v>8.3000000000000007</v>
      </c>
      <c r="L1106" t="str">
        <f>_xlfn.XLOOKUP(A1106,Booking_data!$A$1:$A$6001,Booking_data!$E$1:$E$6001,"not Found")</f>
        <v>C093</v>
      </c>
      <c r="M1106" t="str">
        <f>_xlfn.XLOOKUP(L1106,Cinemas_data!$A$1:$A$49,Cinemas_data!$I$1:$I$49,"not Found")</f>
        <v>Mukta A2 Cinemas Forum Mall</v>
      </c>
      <c r="N1106" t="str">
        <f>_xlfn.XLOOKUP(L1106,Cinemas_data!$A$1:$A$49,Cinemas_data!$C$1:$C$49,"not Found")</f>
        <v>Mumbai</v>
      </c>
      <c r="O1106">
        <f>_xlfn.XLOOKUP(A1106,Booking_data!$A$1:$A$6001,Booking_data!$H$1:$H$6001,"not found")</f>
        <v>6</v>
      </c>
      <c r="P1106">
        <f>_xlfn.XLOOKUP(A1106,Booking_data!$A$1:$A$6001,Booking_data!$I$1:$I$6001,"not Found")</f>
        <v>240</v>
      </c>
      <c r="Q1106">
        <f t="shared" si="87"/>
        <v>1440</v>
      </c>
      <c r="R1106" t="str">
        <f>_xlfn.XLOOKUP(A1106,Booking_data!$A$1:$A$6001,Booking_data!$L$1:$L$6001,"Not Found")</f>
        <v>Wallet</v>
      </c>
      <c r="S1106">
        <f>_xlfn.XLOOKUP(A1106,Booking_data!$A$1:$A$6001,Booking_data!$N$1:$N$6001,"not Found")</f>
        <v>54</v>
      </c>
      <c r="T1106" t="str">
        <f>_xlfn.XLOOKUP(A1106,Booking_data!$A$1:$A$6001,Booking_data!$O$1:$O$6001,"Not Found")</f>
        <v>Other</v>
      </c>
      <c r="U1106" t="str">
        <f t="shared" si="88"/>
        <v>Above 45</v>
      </c>
      <c r="V1106" t="str">
        <f t="shared" si="89"/>
        <v>High Booking</v>
      </c>
    </row>
    <row r="1107" spans="1:22" x14ac:dyDescent="0.25">
      <c r="A1107" t="s">
        <v>1338</v>
      </c>
      <c r="B1107" s="1">
        <v>46084</v>
      </c>
      <c r="C1107" s="1">
        <v>46086</v>
      </c>
      <c r="D1107" s="9">
        <v>0.53125</v>
      </c>
      <c r="E1107" t="str">
        <f t="shared" si="85"/>
        <v>Weekday</v>
      </c>
      <c r="F1107" t="str">
        <f t="shared" si="86"/>
        <v>Mar</v>
      </c>
      <c r="G1107" t="str">
        <f>_xlfn.XLOOKUP(A1107,Booking_data!$A$1:$A$6001,Booking_data!$D$1:$D$6001,"not found")</f>
        <v>M015</v>
      </c>
      <c r="H1107" t="str">
        <f>_xlfn.XLOOKUP(G1107,Movies_data!$A$1:$A$41,Movies_data!$B$1:$B$41,"not found")</f>
        <v>Kalki 2898 AD</v>
      </c>
      <c r="I1107" t="str">
        <f>_xlfn.XLOOKUP(G1107,Movies_data!$A$1:$A$41,Movies_data!$D$1:$D$41,"not found")</f>
        <v>Sci-Fi</v>
      </c>
      <c r="J1107" t="str">
        <f>_xlfn.XLOOKUP(G1107,Movies_data!$A$1:$A$41,Movies_data!$C$1:$C$41,"not found")</f>
        <v>Telugu</v>
      </c>
      <c r="K1107">
        <f>_xlfn.XLOOKUP(G1107,Movies_data!$A$1:$A$41,Movies_data!$H$1:$H$41,"Not Found")</f>
        <v>7</v>
      </c>
      <c r="L1107" t="str">
        <f>_xlfn.XLOOKUP(A1107,Booking_data!$A$1:$A$6001,Booking_data!$E$1:$E$6001,"not Found")</f>
        <v>C073</v>
      </c>
      <c r="M1107" t="str">
        <f>_xlfn.XLOOKUP(L1107,Cinemas_data!$A$1:$A$49,Cinemas_data!$I$1:$I$49,"not Found")</f>
        <v>Cinepolis Forum Mall</v>
      </c>
      <c r="N1107" t="str">
        <f>_xlfn.XLOOKUP(L1107,Cinemas_data!$A$1:$A$49,Cinemas_data!$C$1:$C$49,"not Found")</f>
        <v>Hyderabad</v>
      </c>
      <c r="O1107">
        <f>_xlfn.XLOOKUP(A1107,Booking_data!$A$1:$A$6001,Booking_data!$H$1:$H$6001,"not found")</f>
        <v>3</v>
      </c>
      <c r="P1107">
        <f>_xlfn.XLOOKUP(A1107,Booking_data!$A$1:$A$6001,Booking_data!$I$1:$I$6001,"not Found")</f>
        <v>240</v>
      </c>
      <c r="Q1107">
        <f t="shared" si="87"/>
        <v>720</v>
      </c>
      <c r="R1107" t="str">
        <f>_xlfn.XLOOKUP(A1107,Booking_data!$A$1:$A$6001,Booking_data!$L$1:$L$6001,"Not Found")</f>
        <v>Net Banking</v>
      </c>
      <c r="S1107">
        <f>_xlfn.XLOOKUP(A1107,Booking_data!$A$1:$A$6001,Booking_data!$N$1:$N$6001,"not Found")</f>
        <v>43</v>
      </c>
      <c r="T1107" t="str">
        <f>_xlfn.XLOOKUP(A1107,Booking_data!$A$1:$A$6001,Booking_data!$O$1:$O$6001,"Not Found")</f>
        <v>Other</v>
      </c>
      <c r="U1107" t="str">
        <f t="shared" si="88"/>
        <v>Middle Age</v>
      </c>
      <c r="V1107" t="str">
        <f t="shared" si="89"/>
        <v>Medium Booking</v>
      </c>
    </row>
    <row r="1108" spans="1:22" x14ac:dyDescent="0.25">
      <c r="A1108" t="s">
        <v>1339</v>
      </c>
      <c r="B1108" s="1">
        <v>46084</v>
      </c>
      <c r="C1108" s="1">
        <v>46087</v>
      </c>
      <c r="D1108" s="9">
        <v>0.77083333333333337</v>
      </c>
      <c r="E1108" t="str">
        <f t="shared" si="85"/>
        <v>Weekday</v>
      </c>
      <c r="F1108" t="str">
        <f t="shared" si="86"/>
        <v>Mar</v>
      </c>
      <c r="G1108" t="str">
        <f>_xlfn.XLOOKUP(A1108,Booking_data!$A$1:$A$6001,Booking_data!$D$1:$D$6001,"not found")</f>
        <v>M004</v>
      </c>
      <c r="H1108" t="str">
        <f>_xlfn.XLOOKUP(G1108,Movies_data!$A$1:$A$41,Movies_data!$B$1:$B$41,"not found")</f>
        <v>Ponniyin Selvan I</v>
      </c>
      <c r="I1108" t="str">
        <f>_xlfn.XLOOKUP(G1108,Movies_data!$A$1:$A$41,Movies_data!$D$1:$D$41,"not found")</f>
        <v>Drama</v>
      </c>
      <c r="J1108" t="str">
        <f>_xlfn.XLOOKUP(G1108,Movies_data!$A$1:$A$41,Movies_data!$C$1:$C$41,"not found")</f>
        <v>Tamil</v>
      </c>
      <c r="K1108">
        <f>_xlfn.XLOOKUP(G1108,Movies_data!$A$1:$A$41,Movies_data!$H$1:$H$41,"Not Found")</f>
        <v>7.6</v>
      </c>
      <c r="L1108" t="str">
        <f>_xlfn.XLOOKUP(A1108,Booking_data!$A$1:$A$6001,Booking_data!$E$1:$E$6001,"not Found")</f>
        <v>C153</v>
      </c>
      <c r="M1108" t="str">
        <f>_xlfn.XLOOKUP(L1108,Cinemas_data!$A$1:$A$49,Cinemas_data!$I$1:$I$49,"not Found")</f>
        <v>Cinepolis Forum Mall</v>
      </c>
      <c r="N1108" t="str">
        <f>_xlfn.XLOOKUP(L1108,Cinemas_data!$A$1:$A$49,Cinemas_data!$C$1:$C$49,"not Found")</f>
        <v>Kochi</v>
      </c>
      <c r="O1108">
        <f>_xlfn.XLOOKUP(A1108,Booking_data!$A$1:$A$6001,Booking_data!$H$1:$H$6001,"not found")</f>
        <v>4</v>
      </c>
      <c r="P1108">
        <f>_xlfn.XLOOKUP(A1108,Booking_data!$A$1:$A$6001,Booking_data!$I$1:$I$6001,"not Found")</f>
        <v>240</v>
      </c>
      <c r="Q1108">
        <f t="shared" si="87"/>
        <v>960</v>
      </c>
      <c r="R1108" t="str">
        <f>_xlfn.XLOOKUP(A1108,Booking_data!$A$1:$A$6001,Booking_data!$L$1:$L$6001,"Not Found")</f>
        <v>UPI</v>
      </c>
      <c r="S1108">
        <f>_xlfn.XLOOKUP(A1108,Booking_data!$A$1:$A$6001,Booking_data!$N$1:$N$6001,"not Found")</f>
        <v>24</v>
      </c>
      <c r="T1108" t="str">
        <f>_xlfn.XLOOKUP(A1108,Booking_data!$A$1:$A$6001,Booking_data!$O$1:$O$6001,"Not Found")</f>
        <v>Other</v>
      </c>
      <c r="U1108" t="str">
        <f t="shared" si="88"/>
        <v>Youngster</v>
      </c>
      <c r="V1108" t="str">
        <f t="shared" si="89"/>
        <v>Medium Booking</v>
      </c>
    </row>
    <row r="1109" spans="1:22" x14ac:dyDescent="0.25">
      <c r="A1109" t="s">
        <v>1340</v>
      </c>
      <c r="B1109" s="1">
        <v>46084</v>
      </c>
      <c r="C1109" s="1">
        <v>46090</v>
      </c>
      <c r="D1109" s="9">
        <v>0.39583333333333331</v>
      </c>
      <c r="E1109" t="str">
        <f t="shared" si="85"/>
        <v>Weekday</v>
      </c>
      <c r="F1109" t="str">
        <f t="shared" si="86"/>
        <v>Mar</v>
      </c>
      <c r="G1109" t="str">
        <f>_xlfn.XLOOKUP(A1109,Booking_data!$A$1:$A$6001,Booking_data!$D$1:$D$6001,"not found")</f>
        <v>M008</v>
      </c>
      <c r="H1109" t="str">
        <f>_xlfn.XLOOKUP(G1109,Movies_data!$A$1:$A$41,Movies_data!$B$1:$B$41,"not found")</f>
        <v>Love Today</v>
      </c>
      <c r="I1109" t="str">
        <f>_xlfn.XLOOKUP(G1109,Movies_data!$A$1:$A$41,Movies_data!$D$1:$D$41,"not found")</f>
        <v>Romance</v>
      </c>
      <c r="J1109" t="str">
        <f>_xlfn.XLOOKUP(G1109,Movies_data!$A$1:$A$41,Movies_data!$C$1:$C$41,"not found")</f>
        <v>Tamil</v>
      </c>
      <c r="K1109">
        <f>_xlfn.XLOOKUP(G1109,Movies_data!$A$1:$A$41,Movies_data!$H$1:$H$41,"Not Found")</f>
        <v>7.4</v>
      </c>
      <c r="L1109" t="str">
        <f>_xlfn.XLOOKUP(A1109,Booking_data!$A$1:$A$6001,Booking_data!$E$1:$E$6001,"not Found")</f>
        <v>C052</v>
      </c>
      <c r="M1109" t="str">
        <f>_xlfn.XLOOKUP(L1109,Cinemas_data!$A$1:$A$49,Cinemas_data!$I$1:$I$49,"not Found")</f>
        <v>City Pride Grand Mall</v>
      </c>
      <c r="N1109" t="str">
        <f>_xlfn.XLOOKUP(L1109,Cinemas_data!$A$1:$A$49,Cinemas_data!$C$1:$C$49,"not Found")</f>
        <v>Bengaluru</v>
      </c>
      <c r="O1109">
        <f>_xlfn.XLOOKUP(A1109,Booking_data!$A$1:$A$6001,Booking_data!$H$1:$H$6001,"not found")</f>
        <v>3</v>
      </c>
      <c r="P1109">
        <f>_xlfn.XLOOKUP(A1109,Booking_data!$A$1:$A$6001,Booking_data!$I$1:$I$6001,"not Found")</f>
        <v>380</v>
      </c>
      <c r="Q1109">
        <f t="shared" si="87"/>
        <v>1140</v>
      </c>
      <c r="R1109" t="str">
        <f>_xlfn.XLOOKUP(A1109,Booking_data!$A$1:$A$6001,Booking_data!$L$1:$L$6001,"Not Found")</f>
        <v>UPI</v>
      </c>
      <c r="S1109">
        <f>_xlfn.XLOOKUP(A1109,Booking_data!$A$1:$A$6001,Booking_data!$N$1:$N$6001,"not Found")</f>
        <v>19</v>
      </c>
      <c r="T1109" t="str">
        <f>_xlfn.XLOOKUP(A1109,Booking_data!$A$1:$A$6001,Booking_data!$O$1:$O$6001,"Not Found")</f>
        <v>Male</v>
      </c>
      <c r="U1109" t="str">
        <f t="shared" si="88"/>
        <v>Youngster</v>
      </c>
      <c r="V1109" t="str">
        <f t="shared" si="89"/>
        <v>Medium Booking</v>
      </c>
    </row>
    <row r="1110" spans="1:22" x14ac:dyDescent="0.25">
      <c r="A1110" t="s">
        <v>1341</v>
      </c>
      <c r="B1110" s="1">
        <v>46084</v>
      </c>
      <c r="C1110" s="1">
        <v>46198</v>
      </c>
      <c r="D1110" s="9">
        <v>0.64583333333333337</v>
      </c>
      <c r="E1110" t="str">
        <f t="shared" si="85"/>
        <v>Weekday</v>
      </c>
      <c r="F1110" t="str">
        <f t="shared" si="86"/>
        <v>Mar</v>
      </c>
      <c r="G1110" t="str">
        <f>_xlfn.XLOOKUP(A1110,Booking_data!$A$1:$A$6001,Booking_data!$D$1:$D$6001,"not found")</f>
        <v>M002</v>
      </c>
      <c r="H1110" t="str">
        <f>_xlfn.XLOOKUP(G1110,Movies_data!$A$1:$A$41,Movies_data!$B$1:$B$41,"not found")</f>
        <v>Jailer</v>
      </c>
      <c r="I1110" t="str">
        <f>_xlfn.XLOOKUP(G1110,Movies_data!$A$1:$A$41,Movies_data!$D$1:$D$41,"not found")</f>
        <v>Action</v>
      </c>
      <c r="J1110" t="str">
        <f>_xlfn.XLOOKUP(G1110,Movies_data!$A$1:$A$41,Movies_data!$C$1:$C$41,"not found")</f>
        <v>Tamil</v>
      </c>
      <c r="K1110">
        <f>_xlfn.XLOOKUP(G1110,Movies_data!$A$1:$A$41,Movies_data!$H$1:$H$41,"Not Found")</f>
        <v>7.1</v>
      </c>
      <c r="L1110" t="str">
        <f>_xlfn.XLOOKUP(A1110,Booking_data!$A$1:$A$6001,Booking_data!$E$1:$E$6001,"not Found")</f>
        <v>C102</v>
      </c>
      <c r="M1110" t="str">
        <f>_xlfn.XLOOKUP(L1110,Cinemas_data!$A$1:$A$49,Cinemas_data!$I$1:$I$49,"not Found")</f>
        <v>Mukta A2 Cinemas Grand Mall</v>
      </c>
      <c r="N1110" t="str">
        <f>_xlfn.XLOOKUP(L1110,Cinemas_data!$A$1:$A$49,Cinemas_data!$C$1:$C$49,"not Found")</f>
        <v>Pune</v>
      </c>
      <c r="O1110">
        <f>_xlfn.XLOOKUP(A1110,Booking_data!$A$1:$A$6001,Booking_data!$H$1:$H$6001,"not found")</f>
        <v>3</v>
      </c>
      <c r="P1110">
        <f>_xlfn.XLOOKUP(A1110,Booking_data!$A$1:$A$6001,Booking_data!$I$1:$I$6001,"not Found")</f>
        <v>220</v>
      </c>
      <c r="Q1110">
        <f t="shared" si="87"/>
        <v>660</v>
      </c>
      <c r="R1110" t="str">
        <f>_xlfn.XLOOKUP(A1110,Booking_data!$A$1:$A$6001,Booking_data!$L$1:$L$6001,"Not Found")</f>
        <v>Net Banking</v>
      </c>
      <c r="S1110">
        <f>_xlfn.XLOOKUP(A1110,Booking_data!$A$1:$A$6001,Booking_data!$N$1:$N$6001,"not Found")</f>
        <v>56</v>
      </c>
      <c r="T1110" t="str">
        <f>_xlfn.XLOOKUP(A1110,Booking_data!$A$1:$A$6001,Booking_data!$O$1:$O$6001,"Not Found")</f>
        <v>Female</v>
      </c>
      <c r="U1110" t="str">
        <f t="shared" si="88"/>
        <v>Above 45</v>
      </c>
      <c r="V1110" t="str">
        <f t="shared" si="89"/>
        <v>Medium Booking</v>
      </c>
    </row>
    <row r="1111" spans="1:22" x14ac:dyDescent="0.25">
      <c r="A1111" t="s">
        <v>1342</v>
      </c>
      <c r="B1111" s="1">
        <v>46084</v>
      </c>
      <c r="C1111" s="1">
        <v>46106</v>
      </c>
      <c r="D1111" s="9">
        <v>0.64583333333333337</v>
      </c>
      <c r="E1111" t="str">
        <f t="shared" si="85"/>
        <v>Weekday</v>
      </c>
      <c r="F1111" t="str">
        <f t="shared" si="86"/>
        <v>Mar</v>
      </c>
      <c r="G1111" t="str">
        <f>_xlfn.XLOOKUP(A1111,Booking_data!$A$1:$A$6001,Booking_data!$D$1:$D$6001,"not found")</f>
        <v>M021</v>
      </c>
      <c r="H1111" t="str">
        <f>_xlfn.XLOOKUP(G1111,Movies_data!$A$1:$A$41,Movies_data!$B$1:$B$41,"not found")</f>
        <v>Pathaan</v>
      </c>
      <c r="I1111" t="str">
        <f>_xlfn.XLOOKUP(G1111,Movies_data!$A$1:$A$41,Movies_data!$D$1:$D$41,"not found")</f>
        <v>Action</v>
      </c>
      <c r="J1111" t="str">
        <f>_xlfn.XLOOKUP(G1111,Movies_data!$A$1:$A$41,Movies_data!$C$1:$C$41,"not found")</f>
        <v>Hindi</v>
      </c>
      <c r="K1111">
        <f>_xlfn.XLOOKUP(G1111,Movies_data!$A$1:$A$41,Movies_data!$H$1:$H$41,"Not Found")</f>
        <v>5.9</v>
      </c>
      <c r="L1111" t="str">
        <f>_xlfn.XLOOKUP(A1111,Booking_data!$A$1:$A$6001,Booking_data!$E$1:$E$6001,"not Found")</f>
        <v>C111</v>
      </c>
      <c r="M1111" t="str">
        <f>_xlfn.XLOOKUP(L1111,Cinemas_data!$A$1:$A$49,Cinemas_data!$I$1:$I$49,"not Found")</f>
        <v>Mukta A2 Cinemas City Centre</v>
      </c>
      <c r="N1111" t="str">
        <f>_xlfn.XLOOKUP(L1111,Cinemas_data!$A$1:$A$49,Cinemas_data!$C$1:$C$49,"not Found")</f>
        <v>Delhi</v>
      </c>
      <c r="O1111">
        <f>_xlfn.XLOOKUP(A1111,Booking_data!$A$1:$A$6001,Booking_data!$H$1:$H$6001,"not found")</f>
        <v>3</v>
      </c>
      <c r="P1111">
        <f>_xlfn.XLOOKUP(A1111,Booking_data!$A$1:$A$6001,Booking_data!$I$1:$I$6001,"not Found")</f>
        <v>360</v>
      </c>
      <c r="Q1111">
        <f t="shared" si="87"/>
        <v>1080</v>
      </c>
      <c r="R1111" t="str">
        <f>_xlfn.XLOOKUP(A1111,Booking_data!$A$1:$A$6001,Booking_data!$L$1:$L$6001,"Not Found")</f>
        <v>UPI</v>
      </c>
      <c r="S1111">
        <f>_xlfn.XLOOKUP(A1111,Booking_data!$A$1:$A$6001,Booking_data!$N$1:$N$6001,"not Found")</f>
        <v>49</v>
      </c>
      <c r="T1111" t="str">
        <f>_xlfn.XLOOKUP(A1111,Booking_data!$A$1:$A$6001,Booking_data!$O$1:$O$6001,"Not Found")</f>
        <v>Female</v>
      </c>
      <c r="U1111" t="str">
        <f t="shared" si="88"/>
        <v>Above 45</v>
      </c>
      <c r="V1111" t="str">
        <f t="shared" si="89"/>
        <v>Medium Booking</v>
      </c>
    </row>
    <row r="1112" spans="1:22" x14ac:dyDescent="0.25">
      <c r="A1112" t="s">
        <v>1343</v>
      </c>
      <c r="B1112" s="1">
        <v>46084</v>
      </c>
      <c r="C1112" s="1">
        <v>46122</v>
      </c>
      <c r="D1112" s="9">
        <v>0.77083333333333337</v>
      </c>
      <c r="E1112" t="str">
        <f t="shared" si="85"/>
        <v>Weekday</v>
      </c>
      <c r="F1112" t="str">
        <f t="shared" si="86"/>
        <v>Mar</v>
      </c>
      <c r="G1112" t="str">
        <f>_xlfn.XLOOKUP(A1112,Booking_data!$A$1:$A$6001,Booking_data!$D$1:$D$6001,"not found")</f>
        <v>M012</v>
      </c>
      <c r="H1112" t="str">
        <f>_xlfn.XLOOKUP(G1112,Movies_data!$A$1:$A$41,Movies_data!$B$1:$B$41,"not found")</f>
        <v>RRR</v>
      </c>
      <c r="I1112" t="str">
        <f>_xlfn.XLOOKUP(G1112,Movies_data!$A$1:$A$41,Movies_data!$D$1:$D$41,"not found")</f>
        <v>Action</v>
      </c>
      <c r="J1112" t="str">
        <f>_xlfn.XLOOKUP(G1112,Movies_data!$A$1:$A$41,Movies_data!$C$1:$C$41,"not found")</f>
        <v>Telugu</v>
      </c>
      <c r="K1112">
        <f>_xlfn.XLOOKUP(G1112,Movies_data!$A$1:$A$41,Movies_data!$H$1:$H$41,"Not Found")</f>
        <v>7.8</v>
      </c>
      <c r="L1112" t="str">
        <f>_xlfn.XLOOKUP(A1112,Booking_data!$A$1:$A$6001,Booking_data!$E$1:$E$6001,"not Found")</f>
        <v>C132</v>
      </c>
      <c r="M1112" t="str">
        <f>_xlfn.XLOOKUP(L1112,Cinemas_data!$A$1:$A$49,Cinemas_data!$I$1:$I$49,"not Found")</f>
        <v>City Pride Grand Mall</v>
      </c>
      <c r="N1112" t="str">
        <f>_xlfn.XLOOKUP(L1112,Cinemas_data!$A$1:$A$49,Cinemas_data!$C$1:$C$49,"not Found")</f>
        <v>Kolkata</v>
      </c>
      <c r="O1112">
        <f>_xlfn.XLOOKUP(A1112,Booking_data!$A$1:$A$6001,Booking_data!$H$1:$H$6001,"not found")</f>
        <v>5</v>
      </c>
      <c r="P1112">
        <f>_xlfn.XLOOKUP(A1112,Booking_data!$A$1:$A$6001,Booking_data!$I$1:$I$6001,"not Found")</f>
        <v>360</v>
      </c>
      <c r="Q1112">
        <f t="shared" si="87"/>
        <v>1800</v>
      </c>
      <c r="R1112" t="str">
        <f>_xlfn.XLOOKUP(A1112,Booking_data!$A$1:$A$6001,Booking_data!$L$1:$L$6001,"Not Found")</f>
        <v>Net Banking</v>
      </c>
      <c r="S1112">
        <f>_xlfn.XLOOKUP(A1112,Booking_data!$A$1:$A$6001,Booking_data!$N$1:$N$6001,"not Found")</f>
        <v>19</v>
      </c>
      <c r="T1112" t="str">
        <f>_xlfn.XLOOKUP(A1112,Booking_data!$A$1:$A$6001,Booking_data!$O$1:$O$6001,"Not Found")</f>
        <v>Male</v>
      </c>
      <c r="U1112" t="str">
        <f t="shared" si="88"/>
        <v>Youngster</v>
      </c>
      <c r="V1112" t="str">
        <f t="shared" si="89"/>
        <v>High Booking</v>
      </c>
    </row>
    <row r="1113" spans="1:22" x14ac:dyDescent="0.25">
      <c r="A1113" t="s">
        <v>1344</v>
      </c>
      <c r="B1113" s="1">
        <v>46084</v>
      </c>
      <c r="C1113" s="1">
        <v>46088</v>
      </c>
      <c r="D1113" s="9">
        <v>0.39583333333333331</v>
      </c>
      <c r="E1113" t="str">
        <f t="shared" si="85"/>
        <v>Weekday</v>
      </c>
      <c r="F1113" t="str">
        <f t="shared" si="86"/>
        <v>Mar</v>
      </c>
      <c r="G1113" t="str">
        <f>_xlfn.XLOOKUP(A1113,Booking_data!$A$1:$A$6001,Booking_data!$D$1:$D$6001,"not found")</f>
        <v>M003</v>
      </c>
      <c r="H1113" t="str">
        <f>_xlfn.XLOOKUP(G1113,Movies_data!$A$1:$A$41,Movies_data!$B$1:$B$41,"not found")</f>
        <v>Vikram</v>
      </c>
      <c r="I1113" t="str">
        <f>_xlfn.XLOOKUP(G1113,Movies_data!$A$1:$A$41,Movies_data!$D$1:$D$41,"not found")</f>
        <v>Action</v>
      </c>
      <c r="J1113" t="str">
        <f>_xlfn.XLOOKUP(G1113,Movies_data!$A$1:$A$41,Movies_data!$C$1:$C$41,"not found")</f>
        <v>Tamil</v>
      </c>
      <c r="K1113">
        <f>_xlfn.XLOOKUP(G1113,Movies_data!$A$1:$A$41,Movies_data!$H$1:$H$41,"Not Found")</f>
        <v>8.3000000000000007</v>
      </c>
      <c r="L1113" t="str">
        <f>_xlfn.XLOOKUP(A1113,Booking_data!$A$1:$A$6001,Booking_data!$E$1:$E$6001,"not Found")</f>
        <v>C162</v>
      </c>
      <c r="M1113" t="str">
        <f>_xlfn.XLOOKUP(L1113,Cinemas_data!$A$1:$A$49,Cinemas_data!$I$1:$I$49,"not Found")</f>
        <v>Cinepolis Grand Mall</v>
      </c>
      <c r="N1113" t="str">
        <f>_xlfn.XLOOKUP(L1113,Cinemas_data!$A$1:$A$49,Cinemas_data!$C$1:$C$49,"not Found")</f>
        <v>Thiruvananthapuram</v>
      </c>
      <c r="O1113">
        <f>_xlfn.XLOOKUP(A1113,Booking_data!$A$1:$A$6001,Booking_data!$H$1:$H$6001,"not found")</f>
        <v>3</v>
      </c>
      <c r="P1113">
        <f>_xlfn.XLOOKUP(A1113,Booking_data!$A$1:$A$6001,Booking_data!$I$1:$I$6001,"not Found")</f>
        <v>160</v>
      </c>
      <c r="Q1113">
        <f t="shared" si="87"/>
        <v>480</v>
      </c>
      <c r="R1113" t="str">
        <f>_xlfn.XLOOKUP(A1113,Booking_data!$A$1:$A$6001,Booking_data!$L$1:$L$6001,"Not Found")</f>
        <v>Debit Card</v>
      </c>
      <c r="S1113">
        <f>_xlfn.XLOOKUP(A1113,Booking_data!$A$1:$A$6001,Booking_data!$N$1:$N$6001,"not Found")</f>
        <v>48</v>
      </c>
      <c r="T1113" t="str">
        <f>_xlfn.XLOOKUP(A1113,Booking_data!$A$1:$A$6001,Booking_data!$O$1:$O$6001,"Not Found")</f>
        <v>Other</v>
      </c>
      <c r="U1113" t="str">
        <f t="shared" si="88"/>
        <v>Above 45</v>
      </c>
      <c r="V1113" t="str">
        <f t="shared" si="89"/>
        <v>Medium Booking</v>
      </c>
    </row>
    <row r="1114" spans="1:22" x14ac:dyDescent="0.25">
      <c r="A1114" t="s">
        <v>1345</v>
      </c>
      <c r="B1114" s="1">
        <v>46084</v>
      </c>
      <c r="C1114" s="1">
        <v>46084</v>
      </c>
      <c r="D1114" s="9">
        <v>0.77083333333333337</v>
      </c>
      <c r="E1114" t="str">
        <f t="shared" si="85"/>
        <v>Weekday</v>
      </c>
      <c r="F1114" t="str">
        <f t="shared" si="86"/>
        <v>Mar</v>
      </c>
      <c r="G1114" t="str">
        <f>_xlfn.XLOOKUP(A1114,Booking_data!$A$1:$A$6001,Booking_data!$D$1:$D$6001,"not found")</f>
        <v>M003</v>
      </c>
      <c r="H1114" t="str">
        <f>_xlfn.XLOOKUP(G1114,Movies_data!$A$1:$A$41,Movies_data!$B$1:$B$41,"not found")</f>
        <v>Vikram</v>
      </c>
      <c r="I1114" t="str">
        <f>_xlfn.XLOOKUP(G1114,Movies_data!$A$1:$A$41,Movies_data!$D$1:$D$41,"not found")</f>
        <v>Action</v>
      </c>
      <c r="J1114" t="str">
        <f>_xlfn.XLOOKUP(G1114,Movies_data!$A$1:$A$41,Movies_data!$C$1:$C$41,"not found")</f>
        <v>Tamil</v>
      </c>
      <c r="K1114">
        <f>_xlfn.XLOOKUP(G1114,Movies_data!$A$1:$A$41,Movies_data!$H$1:$H$41,"Not Found")</f>
        <v>8.3000000000000007</v>
      </c>
      <c r="L1114" t="str">
        <f>_xlfn.XLOOKUP(A1114,Booking_data!$A$1:$A$6001,Booking_data!$E$1:$E$6001,"not Found")</f>
        <v>C152</v>
      </c>
      <c r="M1114" t="str">
        <f>_xlfn.XLOOKUP(L1114,Cinemas_data!$A$1:$A$49,Cinemas_data!$I$1:$I$49,"not Found")</f>
        <v>INOX Grand Mall</v>
      </c>
      <c r="N1114" t="str">
        <f>_xlfn.XLOOKUP(L1114,Cinemas_data!$A$1:$A$49,Cinemas_data!$C$1:$C$49,"not Found")</f>
        <v>Kochi</v>
      </c>
      <c r="O1114">
        <f>_xlfn.XLOOKUP(A1114,Booking_data!$A$1:$A$6001,Booking_data!$H$1:$H$6001,"not found")</f>
        <v>3</v>
      </c>
      <c r="P1114">
        <f>_xlfn.XLOOKUP(A1114,Booking_data!$A$1:$A$6001,Booking_data!$I$1:$I$6001,"not Found")</f>
        <v>260</v>
      </c>
      <c r="Q1114">
        <f t="shared" si="87"/>
        <v>780</v>
      </c>
      <c r="R1114" t="str">
        <f>_xlfn.XLOOKUP(A1114,Booking_data!$A$1:$A$6001,Booking_data!$L$1:$L$6001,"Not Found")</f>
        <v>Wallet</v>
      </c>
      <c r="S1114">
        <f>_xlfn.XLOOKUP(A1114,Booking_data!$A$1:$A$6001,Booking_data!$N$1:$N$6001,"not Found")</f>
        <v>50</v>
      </c>
      <c r="T1114" t="str">
        <f>_xlfn.XLOOKUP(A1114,Booking_data!$A$1:$A$6001,Booking_data!$O$1:$O$6001,"Not Found")</f>
        <v>Male</v>
      </c>
      <c r="U1114" t="str">
        <f t="shared" si="88"/>
        <v>Above 45</v>
      </c>
      <c r="V1114" t="str">
        <f t="shared" si="89"/>
        <v>Medium Booking</v>
      </c>
    </row>
    <row r="1115" spans="1:22" x14ac:dyDescent="0.25">
      <c r="A1115" t="s">
        <v>1346</v>
      </c>
      <c r="B1115" s="1">
        <v>46084</v>
      </c>
      <c r="C1115" s="1">
        <v>46099</v>
      </c>
      <c r="D1115" s="9">
        <v>0.77083333333333337</v>
      </c>
      <c r="E1115" t="str">
        <f t="shared" si="85"/>
        <v>Weekday</v>
      </c>
      <c r="F1115" t="str">
        <f t="shared" si="86"/>
        <v>Mar</v>
      </c>
      <c r="G1115" t="str">
        <f>_xlfn.XLOOKUP(A1115,Booking_data!$A$1:$A$6001,Booking_data!$D$1:$D$6001,"not found")</f>
        <v>M031</v>
      </c>
      <c r="H1115" t="str">
        <f>_xlfn.XLOOKUP(G1115,Movies_data!$A$1:$A$41,Movies_data!$B$1:$B$41,"not found")</f>
        <v>Bangalore Days</v>
      </c>
      <c r="I1115" t="str">
        <f>_xlfn.XLOOKUP(G1115,Movies_data!$A$1:$A$41,Movies_data!$D$1:$D$41,"not found")</f>
        <v>Drama</v>
      </c>
      <c r="J1115" t="str">
        <f>_xlfn.XLOOKUP(G1115,Movies_data!$A$1:$A$41,Movies_data!$C$1:$C$41,"not found")</f>
        <v>Malayalam</v>
      </c>
      <c r="K1115">
        <f>_xlfn.XLOOKUP(G1115,Movies_data!$A$1:$A$41,Movies_data!$H$1:$H$41,"Not Found")</f>
        <v>8.3000000000000007</v>
      </c>
      <c r="L1115" t="str">
        <f>_xlfn.XLOOKUP(A1115,Booking_data!$A$1:$A$6001,Booking_data!$E$1:$E$6001,"not Found")</f>
        <v>C122</v>
      </c>
      <c r="M1115" t="str">
        <f>_xlfn.XLOOKUP(L1115,Cinemas_data!$A$1:$A$49,Cinemas_data!$I$1:$I$49,"not Found")</f>
        <v>Asian Cinemas Grand Mall</v>
      </c>
      <c r="N1115" t="str">
        <f>_xlfn.XLOOKUP(L1115,Cinemas_data!$A$1:$A$49,Cinemas_data!$C$1:$C$49,"not Found")</f>
        <v>Noida</v>
      </c>
      <c r="O1115">
        <f>_xlfn.XLOOKUP(A1115,Booking_data!$A$1:$A$6001,Booking_data!$H$1:$H$6001,"not found")</f>
        <v>2</v>
      </c>
      <c r="P1115">
        <f>_xlfn.XLOOKUP(A1115,Booking_data!$A$1:$A$6001,Booking_data!$I$1:$I$6001,"not Found")</f>
        <v>180</v>
      </c>
      <c r="Q1115">
        <f t="shared" si="87"/>
        <v>360</v>
      </c>
      <c r="R1115" t="str">
        <f>_xlfn.XLOOKUP(A1115,Booking_data!$A$1:$A$6001,Booking_data!$L$1:$L$6001,"Not Found")</f>
        <v>Credit Card</v>
      </c>
      <c r="S1115">
        <f>_xlfn.XLOOKUP(A1115,Booking_data!$A$1:$A$6001,Booking_data!$N$1:$N$6001,"not Found")</f>
        <v>29</v>
      </c>
      <c r="T1115" t="str">
        <f>_xlfn.XLOOKUP(A1115,Booking_data!$A$1:$A$6001,Booking_data!$O$1:$O$6001,"Not Found")</f>
        <v>Male</v>
      </c>
      <c r="U1115" t="str">
        <f t="shared" si="88"/>
        <v>Youngster</v>
      </c>
      <c r="V1115" t="str">
        <f t="shared" si="89"/>
        <v>Low Booking</v>
      </c>
    </row>
    <row r="1116" spans="1:22" x14ac:dyDescent="0.25">
      <c r="A1116" t="s">
        <v>1347</v>
      </c>
      <c r="B1116" s="1">
        <v>46084</v>
      </c>
      <c r="C1116" s="1">
        <v>46181</v>
      </c>
      <c r="D1116" s="9">
        <v>0.39583333333333331</v>
      </c>
      <c r="E1116" t="str">
        <f t="shared" si="85"/>
        <v>Weekday</v>
      </c>
      <c r="F1116" t="str">
        <f t="shared" si="86"/>
        <v>Mar</v>
      </c>
      <c r="G1116" t="str">
        <f>_xlfn.XLOOKUP(A1116,Booking_data!$A$1:$A$6001,Booking_data!$D$1:$D$6001,"not found")</f>
        <v>M012</v>
      </c>
      <c r="H1116" t="str">
        <f>_xlfn.XLOOKUP(G1116,Movies_data!$A$1:$A$41,Movies_data!$B$1:$B$41,"not found")</f>
        <v>RRR</v>
      </c>
      <c r="I1116" t="str">
        <f>_xlfn.XLOOKUP(G1116,Movies_data!$A$1:$A$41,Movies_data!$D$1:$D$41,"not found")</f>
        <v>Action</v>
      </c>
      <c r="J1116" t="str">
        <f>_xlfn.XLOOKUP(G1116,Movies_data!$A$1:$A$41,Movies_data!$C$1:$C$41,"not found")</f>
        <v>Telugu</v>
      </c>
      <c r="K1116">
        <f>_xlfn.XLOOKUP(G1116,Movies_data!$A$1:$A$41,Movies_data!$H$1:$H$41,"Not Found")</f>
        <v>7.8</v>
      </c>
      <c r="L1116" t="str">
        <f>_xlfn.XLOOKUP(A1116,Booking_data!$A$1:$A$6001,Booking_data!$E$1:$E$6001,"not Found")</f>
        <v>C152</v>
      </c>
      <c r="M1116" t="str">
        <f>_xlfn.XLOOKUP(L1116,Cinemas_data!$A$1:$A$49,Cinemas_data!$I$1:$I$49,"not Found")</f>
        <v>INOX Grand Mall</v>
      </c>
      <c r="N1116" t="str">
        <f>_xlfn.XLOOKUP(L1116,Cinemas_data!$A$1:$A$49,Cinemas_data!$C$1:$C$49,"not Found")</f>
        <v>Kochi</v>
      </c>
      <c r="O1116">
        <f>_xlfn.XLOOKUP(A1116,Booking_data!$A$1:$A$6001,Booking_data!$H$1:$H$6001,"not found")</f>
        <v>6</v>
      </c>
      <c r="P1116">
        <f>_xlfn.XLOOKUP(A1116,Booking_data!$A$1:$A$6001,Booking_data!$I$1:$I$6001,"not Found")</f>
        <v>260</v>
      </c>
      <c r="Q1116">
        <f t="shared" si="87"/>
        <v>1560</v>
      </c>
      <c r="R1116" t="str">
        <f>_xlfn.XLOOKUP(A1116,Booking_data!$A$1:$A$6001,Booking_data!$L$1:$L$6001,"Not Found")</f>
        <v>Credit Card</v>
      </c>
      <c r="S1116">
        <f>_xlfn.XLOOKUP(A1116,Booking_data!$A$1:$A$6001,Booking_data!$N$1:$N$6001,"not Found")</f>
        <v>33</v>
      </c>
      <c r="T1116" t="str">
        <f>_xlfn.XLOOKUP(A1116,Booking_data!$A$1:$A$6001,Booking_data!$O$1:$O$6001,"Not Found")</f>
        <v>Female</v>
      </c>
      <c r="U1116" t="str">
        <f t="shared" si="88"/>
        <v>Middle Age</v>
      </c>
      <c r="V1116" t="str">
        <f t="shared" si="89"/>
        <v>High Booking</v>
      </c>
    </row>
    <row r="1117" spans="1:22" x14ac:dyDescent="0.25">
      <c r="A1117" t="s">
        <v>1348</v>
      </c>
      <c r="B1117" s="1">
        <v>46084</v>
      </c>
      <c r="C1117" s="1">
        <v>46102</v>
      </c>
      <c r="D1117" s="9">
        <v>0.39583333333333331</v>
      </c>
      <c r="E1117" t="str">
        <f t="shared" si="85"/>
        <v>Weekday</v>
      </c>
      <c r="F1117" t="str">
        <f t="shared" si="86"/>
        <v>Mar</v>
      </c>
      <c r="G1117" t="str">
        <f>_xlfn.XLOOKUP(A1117,Booking_data!$A$1:$A$6001,Booking_data!$D$1:$D$6001,"not found")</f>
        <v>M006</v>
      </c>
      <c r="H1117" t="str">
        <f>_xlfn.XLOOKUP(G1117,Movies_data!$A$1:$A$41,Movies_data!$B$1:$B$41,"not found")</f>
        <v>Maamannan</v>
      </c>
      <c r="I1117" t="str">
        <f>_xlfn.XLOOKUP(G1117,Movies_data!$A$1:$A$41,Movies_data!$D$1:$D$41,"not found")</f>
        <v>Drama</v>
      </c>
      <c r="J1117" t="str">
        <f>_xlfn.XLOOKUP(G1117,Movies_data!$A$1:$A$41,Movies_data!$C$1:$C$41,"not found")</f>
        <v>Tamil</v>
      </c>
      <c r="K1117">
        <f>_xlfn.XLOOKUP(G1117,Movies_data!$A$1:$A$41,Movies_data!$H$1:$H$41,"Not Found")</f>
        <v>7.3</v>
      </c>
      <c r="L1117" t="str">
        <f>_xlfn.XLOOKUP(A1117,Booking_data!$A$1:$A$6001,Booking_data!$E$1:$E$6001,"not Found")</f>
        <v>C152</v>
      </c>
      <c r="M1117" t="str">
        <f>_xlfn.XLOOKUP(L1117,Cinemas_data!$A$1:$A$49,Cinemas_data!$I$1:$I$49,"not Found")</f>
        <v>INOX Grand Mall</v>
      </c>
      <c r="N1117" t="str">
        <f>_xlfn.XLOOKUP(L1117,Cinemas_data!$A$1:$A$49,Cinemas_data!$C$1:$C$49,"not Found")</f>
        <v>Kochi</v>
      </c>
      <c r="O1117">
        <f>_xlfn.XLOOKUP(A1117,Booking_data!$A$1:$A$6001,Booking_data!$H$1:$H$6001,"not found")</f>
        <v>4</v>
      </c>
      <c r="P1117">
        <f>_xlfn.XLOOKUP(A1117,Booking_data!$A$1:$A$6001,Booking_data!$I$1:$I$6001,"not Found")</f>
        <v>440</v>
      </c>
      <c r="Q1117">
        <f t="shared" si="87"/>
        <v>1760</v>
      </c>
      <c r="R1117" t="str">
        <f>_xlfn.XLOOKUP(A1117,Booking_data!$A$1:$A$6001,Booking_data!$L$1:$L$6001,"Not Found")</f>
        <v>Credit Card</v>
      </c>
      <c r="S1117">
        <f>_xlfn.XLOOKUP(A1117,Booking_data!$A$1:$A$6001,Booking_data!$N$1:$N$6001,"not Found")</f>
        <v>25</v>
      </c>
      <c r="T1117" t="str">
        <f>_xlfn.XLOOKUP(A1117,Booking_data!$A$1:$A$6001,Booking_data!$O$1:$O$6001,"Not Found")</f>
        <v>Male</v>
      </c>
      <c r="U1117" t="str">
        <f t="shared" si="88"/>
        <v>Youngster</v>
      </c>
      <c r="V1117" t="str">
        <f t="shared" si="89"/>
        <v>Medium Booking</v>
      </c>
    </row>
    <row r="1118" spans="1:22" x14ac:dyDescent="0.25">
      <c r="A1118" t="s">
        <v>1349</v>
      </c>
      <c r="B1118" s="1">
        <v>46084</v>
      </c>
      <c r="C1118" s="1">
        <v>46142</v>
      </c>
      <c r="D1118" s="9">
        <v>0.88541666666666663</v>
      </c>
      <c r="E1118" t="str">
        <f t="shared" si="85"/>
        <v>Weekday</v>
      </c>
      <c r="F1118" t="str">
        <f t="shared" si="86"/>
        <v>Mar</v>
      </c>
      <c r="G1118" t="str">
        <f>_xlfn.XLOOKUP(A1118,Booking_data!$A$1:$A$6001,Booking_data!$D$1:$D$6001,"not found")</f>
        <v>M010</v>
      </c>
      <c r="H1118" t="str">
        <f>_xlfn.XLOOKUP(G1118,Movies_data!$A$1:$A$41,Movies_data!$B$1:$B$41,"not found")</f>
        <v>Captain Miller</v>
      </c>
      <c r="I1118" t="str">
        <f>_xlfn.XLOOKUP(G1118,Movies_data!$A$1:$A$41,Movies_data!$D$1:$D$41,"not found")</f>
        <v>Action</v>
      </c>
      <c r="J1118" t="str">
        <f>_xlfn.XLOOKUP(G1118,Movies_data!$A$1:$A$41,Movies_data!$C$1:$C$41,"not found")</f>
        <v>Tamil</v>
      </c>
      <c r="K1118">
        <f>_xlfn.XLOOKUP(G1118,Movies_data!$A$1:$A$41,Movies_data!$H$1:$H$41,"Not Found")</f>
        <v>7</v>
      </c>
      <c r="L1118" t="str">
        <f>_xlfn.XLOOKUP(A1118,Booking_data!$A$1:$A$6001,Booking_data!$E$1:$E$6001,"not Found")</f>
        <v>C153</v>
      </c>
      <c r="M1118" t="str">
        <f>_xlfn.XLOOKUP(L1118,Cinemas_data!$A$1:$A$49,Cinemas_data!$I$1:$I$49,"not Found")</f>
        <v>Cinepolis Forum Mall</v>
      </c>
      <c r="N1118" t="str">
        <f>_xlfn.XLOOKUP(L1118,Cinemas_data!$A$1:$A$49,Cinemas_data!$C$1:$C$49,"not Found")</f>
        <v>Kochi</v>
      </c>
      <c r="O1118">
        <f>_xlfn.XLOOKUP(A1118,Booking_data!$A$1:$A$6001,Booking_data!$H$1:$H$6001,"not found")</f>
        <v>1</v>
      </c>
      <c r="P1118">
        <f>_xlfn.XLOOKUP(A1118,Booking_data!$A$1:$A$6001,Booking_data!$I$1:$I$6001,"not Found")</f>
        <v>320</v>
      </c>
      <c r="Q1118">
        <f t="shared" si="87"/>
        <v>320</v>
      </c>
      <c r="R1118" t="str">
        <f>_xlfn.XLOOKUP(A1118,Booking_data!$A$1:$A$6001,Booking_data!$L$1:$L$6001,"Not Found")</f>
        <v>Net Banking</v>
      </c>
      <c r="S1118">
        <f>_xlfn.XLOOKUP(A1118,Booking_data!$A$1:$A$6001,Booking_data!$N$1:$N$6001,"not Found")</f>
        <v>58</v>
      </c>
      <c r="T1118" t="str">
        <f>_xlfn.XLOOKUP(A1118,Booking_data!$A$1:$A$6001,Booking_data!$O$1:$O$6001,"Not Found")</f>
        <v>Female</v>
      </c>
      <c r="U1118" t="str">
        <f t="shared" si="88"/>
        <v>Above 45</v>
      </c>
      <c r="V1118" t="str">
        <f t="shared" si="89"/>
        <v>Low Booking</v>
      </c>
    </row>
    <row r="1119" spans="1:22" x14ac:dyDescent="0.25">
      <c r="A1119" t="s">
        <v>1350</v>
      </c>
      <c r="B1119" s="1">
        <v>46084</v>
      </c>
      <c r="C1119" s="1">
        <v>46100</v>
      </c>
      <c r="D1119" s="9">
        <v>0.77083333333333337</v>
      </c>
      <c r="E1119" t="str">
        <f t="shared" si="85"/>
        <v>Weekday</v>
      </c>
      <c r="F1119" t="str">
        <f t="shared" si="86"/>
        <v>Mar</v>
      </c>
      <c r="G1119" t="str">
        <f>_xlfn.XLOOKUP(A1119,Booking_data!$A$1:$A$6001,Booking_data!$D$1:$D$6001,"not found")</f>
        <v>M018</v>
      </c>
      <c r="H1119" t="str">
        <f>_xlfn.XLOOKUP(G1119,Movies_data!$A$1:$A$41,Movies_data!$B$1:$B$41,"not found")</f>
        <v>Sita Ramam</v>
      </c>
      <c r="I1119" t="str">
        <f>_xlfn.XLOOKUP(G1119,Movies_data!$A$1:$A$41,Movies_data!$D$1:$D$41,"not found")</f>
        <v>Romance</v>
      </c>
      <c r="J1119" t="str">
        <f>_xlfn.XLOOKUP(G1119,Movies_data!$A$1:$A$41,Movies_data!$C$1:$C$41,"not found")</f>
        <v>Telugu</v>
      </c>
      <c r="K1119">
        <f>_xlfn.XLOOKUP(G1119,Movies_data!$A$1:$A$41,Movies_data!$H$1:$H$41,"Not Found")</f>
        <v>8.5</v>
      </c>
      <c r="L1119" t="str">
        <f>_xlfn.XLOOKUP(A1119,Booking_data!$A$1:$A$6001,Booking_data!$E$1:$E$6001,"not Found")</f>
        <v>C101</v>
      </c>
      <c r="M1119" t="str">
        <f>_xlfn.XLOOKUP(L1119,Cinemas_data!$A$1:$A$49,Cinemas_data!$I$1:$I$49,"not Found")</f>
        <v>Miraj Cinemas City Centre</v>
      </c>
      <c r="N1119" t="str">
        <f>_xlfn.XLOOKUP(L1119,Cinemas_data!$A$1:$A$49,Cinemas_data!$C$1:$C$49,"not Found")</f>
        <v>Pune</v>
      </c>
      <c r="O1119">
        <f>_xlfn.XLOOKUP(A1119,Booking_data!$A$1:$A$6001,Booking_data!$H$1:$H$6001,"not found")</f>
        <v>1</v>
      </c>
      <c r="P1119">
        <f>_xlfn.XLOOKUP(A1119,Booking_data!$A$1:$A$6001,Booking_data!$I$1:$I$6001,"not Found")</f>
        <v>180</v>
      </c>
      <c r="Q1119">
        <f t="shared" si="87"/>
        <v>180</v>
      </c>
      <c r="R1119" t="str">
        <f>_xlfn.XLOOKUP(A1119,Booking_data!$A$1:$A$6001,Booking_data!$L$1:$L$6001,"Not Found")</f>
        <v>Wallet</v>
      </c>
      <c r="S1119">
        <f>_xlfn.XLOOKUP(A1119,Booking_data!$A$1:$A$6001,Booking_data!$N$1:$N$6001,"not Found")</f>
        <v>40</v>
      </c>
      <c r="T1119" t="str">
        <f>_xlfn.XLOOKUP(A1119,Booking_data!$A$1:$A$6001,Booking_data!$O$1:$O$6001,"Not Found")</f>
        <v>Male</v>
      </c>
      <c r="U1119" t="str">
        <f t="shared" si="88"/>
        <v>Middle Age</v>
      </c>
      <c r="V1119" t="str">
        <f t="shared" si="89"/>
        <v>Low Booking</v>
      </c>
    </row>
    <row r="1120" spans="1:22" x14ac:dyDescent="0.25">
      <c r="A1120" t="s">
        <v>1351</v>
      </c>
      <c r="B1120" s="1">
        <v>46084</v>
      </c>
      <c r="C1120" s="1">
        <v>46053</v>
      </c>
      <c r="D1120" s="9">
        <v>0.88541666666666663</v>
      </c>
      <c r="E1120" t="str">
        <f t="shared" si="85"/>
        <v>Weekday</v>
      </c>
      <c r="F1120" t="str">
        <f t="shared" si="86"/>
        <v>Mar</v>
      </c>
      <c r="G1120" t="str">
        <f>_xlfn.XLOOKUP(A1120,Booking_data!$A$1:$A$6001,Booking_data!$D$1:$D$6001,"not found")</f>
        <v>M005</v>
      </c>
      <c r="H1120" t="str">
        <f>_xlfn.XLOOKUP(G1120,Movies_data!$A$1:$A$41,Movies_data!$B$1:$B$41,"not found")</f>
        <v>Ponniyin Selvan II</v>
      </c>
      <c r="I1120" t="str">
        <f>_xlfn.XLOOKUP(G1120,Movies_data!$A$1:$A$41,Movies_data!$D$1:$D$41,"not found")</f>
        <v>Drama</v>
      </c>
      <c r="J1120" t="str">
        <f>_xlfn.XLOOKUP(G1120,Movies_data!$A$1:$A$41,Movies_data!$C$1:$C$41,"not found")</f>
        <v>Tamil</v>
      </c>
      <c r="K1120">
        <f>_xlfn.XLOOKUP(G1120,Movies_data!$A$1:$A$41,Movies_data!$H$1:$H$41,"Not Found")</f>
        <v>7.3</v>
      </c>
      <c r="L1120" t="str">
        <f>_xlfn.XLOOKUP(A1120,Booking_data!$A$1:$A$6001,Booking_data!$E$1:$E$6001,"not Found")</f>
        <v>C131</v>
      </c>
      <c r="M1120" t="str">
        <f>_xlfn.XLOOKUP(L1120,Cinemas_data!$A$1:$A$49,Cinemas_data!$I$1:$I$49,"not Found")</f>
        <v>Asian Cinemas City Centre</v>
      </c>
      <c r="N1120" t="str">
        <f>_xlfn.XLOOKUP(L1120,Cinemas_data!$A$1:$A$49,Cinemas_data!$C$1:$C$49,"not Found")</f>
        <v>Kolkata</v>
      </c>
      <c r="O1120">
        <f>_xlfn.XLOOKUP(A1120,Booking_data!$A$1:$A$6001,Booking_data!$H$1:$H$6001,"not found")</f>
        <v>3</v>
      </c>
      <c r="P1120">
        <f>_xlfn.XLOOKUP(A1120,Booking_data!$A$1:$A$6001,Booking_data!$I$1:$I$6001,"not Found")</f>
        <v>160</v>
      </c>
      <c r="Q1120">
        <f t="shared" si="87"/>
        <v>480</v>
      </c>
      <c r="R1120" t="str">
        <f>_xlfn.XLOOKUP(A1120,Booking_data!$A$1:$A$6001,Booking_data!$L$1:$L$6001,"Not Found")</f>
        <v>Net Banking</v>
      </c>
      <c r="S1120">
        <f>_xlfn.XLOOKUP(A1120,Booking_data!$A$1:$A$6001,Booking_data!$N$1:$N$6001,"not Found")</f>
        <v>41</v>
      </c>
      <c r="T1120" t="str">
        <f>_xlfn.XLOOKUP(A1120,Booking_data!$A$1:$A$6001,Booking_data!$O$1:$O$6001,"Not Found")</f>
        <v>Male</v>
      </c>
      <c r="U1120" t="str">
        <f t="shared" si="88"/>
        <v>Middle Age</v>
      </c>
      <c r="V1120" t="str">
        <f t="shared" si="89"/>
        <v>Medium Booking</v>
      </c>
    </row>
    <row r="1121" spans="1:22" x14ac:dyDescent="0.25">
      <c r="A1121" t="s">
        <v>1352</v>
      </c>
      <c r="B1121" s="1">
        <v>46084</v>
      </c>
      <c r="C1121" s="1">
        <v>46178</v>
      </c>
      <c r="D1121" s="9">
        <v>0.39583333333333331</v>
      </c>
      <c r="E1121" t="str">
        <f t="shared" si="85"/>
        <v>Weekday</v>
      </c>
      <c r="F1121" t="str">
        <f t="shared" si="86"/>
        <v>Mar</v>
      </c>
      <c r="G1121" t="str">
        <f>_xlfn.XLOOKUP(A1121,Booking_data!$A$1:$A$6001,Booking_data!$D$1:$D$6001,"not found")</f>
        <v>M003</v>
      </c>
      <c r="H1121" t="str">
        <f>_xlfn.XLOOKUP(G1121,Movies_data!$A$1:$A$41,Movies_data!$B$1:$B$41,"not found")</f>
        <v>Vikram</v>
      </c>
      <c r="I1121" t="str">
        <f>_xlfn.XLOOKUP(G1121,Movies_data!$A$1:$A$41,Movies_data!$D$1:$D$41,"not found")</f>
        <v>Action</v>
      </c>
      <c r="J1121" t="str">
        <f>_xlfn.XLOOKUP(G1121,Movies_data!$A$1:$A$41,Movies_data!$C$1:$C$41,"not found")</f>
        <v>Tamil</v>
      </c>
      <c r="K1121">
        <f>_xlfn.XLOOKUP(G1121,Movies_data!$A$1:$A$41,Movies_data!$H$1:$H$41,"Not Found")</f>
        <v>8.3000000000000007</v>
      </c>
      <c r="L1121" t="str">
        <f>_xlfn.XLOOKUP(A1121,Booking_data!$A$1:$A$6001,Booking_data!$E$1:$E$6001,"not Found")</f>
        <v>C013</v>
      </c>
      <c r="M1121" t="str">
        <f>_xlfn.XLOOKUP(L1121,Cinemas_data!$A$1:$A$49,Cinemas_data!$I$1:$I$49,"not Found")</f>
        <v>Mukta A2 Cinemas Forum Mall</v>
      </c>
      <c r="N1121" t="str">
        <f>_xlfn.XLOOKUP(L1121,Cinemas_data!$A$1:$A$49,Cinemas_data!$C$1:$C$49,"not Found")</f>
        <v>Chennai</v>
      </c>
      <c r="O1121">
        <f>_xlfn.XLOOKUP(A1121,Booking_data!$A$1:$A$6001,Booking_data!$H$1:$H$6001,"not found")</f>
        <v>2</v>
      </c>
      <c r="P1121">
        <f>_xlfn.XLOOKUP(A1121,Booking_data!$A$1:$A$6001,Booking_data!$I$1:$I$6001,"not Found")</f>
        <v>240</v>
      </c>
      <c r="Q1121">
        <f t="shared" si="87"/>
        <v>480</v>
      </c>
      <c r="R1121" t="str">
        <f>_xlfn.XLOOKUP(A1121,Booking_data!$A$1:$A$6001,Booking_data!$L$1:$L$6001,"Not Found")</f>
        <v>UPI</v>
      </c>
      <c r="S1121">
        <f>_xlfn.XLOOKUP(A1121,Booking_data!$A$1:$A$6001,Booking_data!$N$1:$N$6001,"not Found")</f>
        <v>43</v>
      </c>
      <c r="T1121" t="str">
        <f>_xlfn.XLOOKUP(A1121,Booking_data!$A$1:$A$6001,Booking_data!$O$1:$O$6001,"Not Found")</f>
        <v>Other</v>
      </c>
      <c r="U1121" t="str">
        <f t="shared" si="88"/>
        <v>Middle Age</v>
      </c>
      <c r="V1121" t="str">
        <f t="shared" si="89"/>
        <v>Low Booking</v>
      </c>
    </row>
    <row r="1122" spans="1:22" x14ac:dyDescent="0.25">
      <c r="A1122" t="s">
        <v>1353</v>
      </c>
      <c r="B1122" s="1">
        <v>46084</v>
      </c>
      <c r="C1122" s="1">
        <v>46055</v>
      </c>
      <c r="D1122" s="9">
        <v>0.53125</v>
      </c>
      <c r="E1122" t="str">
        <f t="shared" si="85"/>
        <v>Weekday</v>
      </c>
      <c r="F1122" t="str">
        <f t="shared" si="86"/>
        <v>Mar</v>
      </c>
      <c r="G1122" t="str">
        <f>_xlfn.XLOOKUP(A1122,Booking_data!$A$1:$A$6001,Booking_data!$D$1:$D$6001,"not found")</f>
        <v>M020</v>
      </c>
      <c r="H1122" t="str">
        <f>_xlfn.XLOOKUP(G1122,Movies_data!$A$1:$A$41,Movies_data!$B$1:$B$41,"not found")</f>
        <v>Jawan</v>
      </c>
      <c r="I1122" t="str">
        <f>_xlfn.XLOOKUP(G1122,Movies_data!$A$1:$A$41,Movies_data!$D$1:$D$41,"not found")</f>
        <v>Action</v>
      </c>
      <c r="J1122" t="str">
        <f>_xlfn.XLOOKUP(G1122,Movies_data!$A$1:$A$41,Movies_data!$C$1:$C$41,"not found")</f>
        <v>Hindi</v>
      </c>
      <c r="K1122">
        <f>_xlfn.XLOOKUP(G1122,Movies_data!$A$1:$A$41,Movies_data!$H$1:$H$41,"Not Found")</f>
        <v>7</v>
      </c>
      <c r="L1122" t="str">
        <f>_xlfn.XLOOKUP(A1122,Booking_data!$A$1:$A$6001,Booking_data!$E$1:$E$6001,"not Found")</f>
        <v>C011</v>
      </c>
      <c r="M1122" t="str">
        <f>_xlfn.XLOOKUP(L1122,Cinemas_data!$A$1:$A$49,Cinemas_data!$I$1:$I$49,"not Found")</f>
        <v>Cinepolis City Centre</v>
      </c>
      <c r="N1122" t="str">
        <f>_xlfn.XLOOKUP(L1122,Cinemas_data!$A$1:$A$49,Cinemas_data!$C$1:$C$49,"not Found")</f>
        <v>Chennai</v>
      </c>
      <c r="O1122">
        <f>_xlfn.XLOOKUP(A1122,Booking_data!$A$1:$A$6001,Booking_data!$H$1:$H$6001,"not found")</f>
        <v>5</v>
      </c>
      <c r="P1122">
        <f>_xlfn.XLOOKUP(A1122,Booking_data!$A$1:$A$6001,Booking_data!$I$1:$I$6001,"not Found")</f>
        <v>240</v>
      </c>
      <c r="Q1122">
        <f t="shared" si="87"/>
        <v>1200</v>
      </c>
      <c r="R1122" t="str">
        <f>_xlfn.XLOOKUP(A1122,Booking_data!$A$1:$A$6001,Booking_data!$L$1:$L$6001,"Not Found")</f>
        <v>Net Banking</v>
      </c>
      <c r="S1122">
        <f>_xlfn.XLOOKUP(A1122,Booking_data!$A$1:$A$6001,Booking_data!$N$1:$N$6001,"not Found")</f>
        <v>48</v>
      </c>
      <c r="T1122" t="str">
        <f>_xlfn.XLOOKUP(A1122,Booking_data!$A$1:$A$6001,Booking_data!$O$1:$O$6001,"Not Found")</f>
        <v>Female</v>
      </c>
      <c r="U1122" t="str">
        <f t="shared" si="88"/>
        <v>Above 45</v>
      </c>
      <c r="V1122" t="str">
        <f t="shared" si="89"/>
        <v>High Booking</v>
      </c>
    </row>
    <row r="1123" spans="1:22" x14ac:dyDescent="0.25">
      <c r="A1123" t="s">
        <v>1354</v>
      </c>
      <c r="B1123" s="1">
        <v>46084</v>
      </c>
      <c r="C1123" s="1">
        <v>46078</v>
      </c>
      <c r="D1123" s="9">
        <v>0.53125</v>
      </c>
      <c r="E1123" t="str">
        <f t="shared" si="85"/>
        <v>Weekday</v>
      </c>
      <c r="F1123" t="str">
        <f t="shared" si="86"/>
        <v>Mar</v>
      </c>
      <c r="G1123" t="str">
        <f>_xlfn.XLOOKUP(A1123,Booking_data!$A$1:$A$6001,Booking_data!$D$1:$D$6001,"not found")</f>
        <v>M005</v>
      </c>
      <c r="H1123" t="str">
        <f>_xlfn.XLOOKUP(G1123,Movies_data!$A$1:$A$41,Movies_data!$B$1:$B$41,"not found")</f>
        <v>Ponniyin Selvan II</v>
      </c>
      <c r="I1123" t="str">
        <f>_xlfn.XLOOKUP(G1123,Movies_data!$A$1:$A$41,Movies_data!$D$1:$D$41,"not found")</f>
        <v>Drama</v>
      </c>
      <c r="J1123" t="str">
        <f>_xlfn.XLOOKUP(G1123,Movies_data!$A$1:$A$41,Movies_data!$C$1:$C$41,"not found")</f>
        <v>Tamil</v>
      </c>
      <c r="K1123">
        <f>_xlfn.XLOOKUP(G1123,Movies_data!$A$1:$A$41,Movies_data!$H$1:$H$41,"Not Found")</f>
        <v>7.3</v>
      </c>
      <c r="L1123" t="str">
        <f>_xlfn.XLOOKUP(A1123,Booking_data!$A$1:$A$6001,Booking_data!$E$1:$E$6001,"not Found")</f>
        <v>C123</v>
      </c>
      <c r="M1123" t="str">
        <f>_xlfn.XLOOKUP(L1123,Cinemas_data!$A$1:$A$49,Cinemas_data!$I$1:$I$49,"not Found")</f>
        <v>City Pride Forum Mall</v>
      </c>
      <c r="N1123" t="str">
        <f>_xlfn.XLOOKUP(L1123,Cinemas_data!$A$1:$A$49,Cinemas_data!$C$1:$C$49,"not Found")</f>
        <v>Noida</v>
      </c>
      <c r="O1123">
        <f>_xlfn.XLOOKUP(A1123,Booking_data!$A$1:$A$6001,Booking_data!$H$1:$H$6001,"not found")</f>
        <v>5</v>
      </c>
      <c r="P1123">
        <f>_xlfn.XLOOKUP(A1123,Booking_data!$A$1:$A$6001,Booking_data!$I$1:$I$6001,"not Found")</f>
        <v>400</v>
      </c>
      <c r="Q1123">
        <f t="shared" si="87"/>
        <v>2000</v>
      </c>
      <c r="R1123" t="str">
        <f>_xlfn.XLOOKUP(A1123,Booking_data!$A$1:$A$6001,Booking_data!$L$1:$L$6001,"Not Found")</f>
        <v>Net Banking</v>
      </c>
      <c r="S1123">
        <f>_xlfn.XLOOKUP(A1123,Booking_data!$A$1:$A$6001,Booking_data!$N$1:$N$6001,"not Found")</f>
        <v>50</v>
      </c>
      <c r="T1123" t="str">
        <f>_xlfn.XLOOKUP(A1123,Booking_data!$A$1:$A$6001,Booking_data!$O$1:$O$6001,"Not Found")</f>
        <v>Other</v>
      </c>
      <c r="U1123" t="str">
        <f t="shared" si="88"/>
        <v>Above 45</v>
      </c>
      <c r="V1123" t="str">
        <f t="shared" si="89"/>
        <v>High Booking</v>
      </c>
    </row>
    <row r="1124" spans="1:22" x14ac:dyDescent="0.25">
      <c r="A1124" t="s">
        <v>1355</v>
      </c>
      <c r="B1124" s="1">
        <v>46084</v>
      </c>
      <c r="C1124" s="1">
        <v>46169</v>
      </c>
      <c r="D1124" s="9">
        <v>0.39583333333333331</v>
      </c>
      <c r="E1124" t="str">
        <f t="shared" si="85"/>
        <v>Weekday</v>
      </c>
      <c r="F1124" t="str">
        <f t="shared" si="86"/>
        <v>Mar</v>
      </c>
      <c r="G1124" t="str">
        <f>_xlfn.XLOOKUP(A1124,Booking_data!$A$1:$A$6001,Booking_data!$D$1:$D$6001,"not found")</f>
        <v>M007</v>
      </c>
      <c r="H1124" t="str">
        <f>_xlfn.XLOOKUP(G1124,Movies_data!$A$1:$A$41,Movies_data!$B$1:$B$41,"not found")</f>
        <v>Good Night</v>
      </c>
      <c r="I1124" t="str">
        <f>_xlfn.XLOOKUP(G1124,Movies_data!$A$1:$A$41,Movies_data!$D$1:$D$41,"not found")</f>
        <v>Comedy</v>
      </c>
      <c r="J1124" t="str">
        <f>_xlfn.XLOOKUP(G1124,Movies_data!$A$1:$A$41,Movies_data!$C$1:$C$41,"not found")</f>
        <v>Tamil</v>
      </c>
      <c r="K1124">
        <f>_xlfn.XLOOKUP(G1124,Movies_data!$A$1:$A$41,Movies_data!$H$1:$H$41,"Not Found")</f>
        <v>8</v>
      </c>
      <c r="L1124" t="str">
        <f>_xlfn.XLOOKUP(A1124,Booking_data!$A$1:$A$6001,Booking_data!$E$1:$E$6001,"not Found")</f>
        <v>C093</v>
      </c>
      <c r="M1124" t="str">
        <f>_xlfn.XLOOKUP(L1124,Cinemas_data!$A$1:$A$49,Cinemas_data!$I$1:$I$49,"not Found")</f>
        <v>Mukta A2 Cinemas Forum Mall</v>
      </c>
      <c r="N1124" t="str">
        <f>_xlfn.XLOOKUP(L1124,Cinemas_data!$A$1:$A$49,Cinemas_data!$C$1:$C$49,"not Found")</f>
        <v>Mumbai</v>
      </c>
      <c r="O1124">
        <f>_xlfn.XLOOKUP(A1124,Booking_data!$A$1:$A$6001,Booking_data!$H$1:$H$6001,"not found")</f>
        <v>5</v>
      </c>
      <c r="P1124">
        <f>_xlfn.XLOOKUP(A1124,Booking_data!$A$1:$A$6001,Booking_data!$I$1:$I$6001,"not Found")</f>
        <v>240</v>
      </c>
      <c r="Q1124">
        <f t="shared" si="87"/>
        <v>1200</v>
      </c>
      <c r="R1124" t="str">
        <f>_xlfn.XLOOKUP(A1124,Booking_data!$A$1:$A$6001,Booking_data!$L$1:$L$6001,"Not Found")</f>
        <v>Net Banking</v>
      </c>
      <c r="S1124">
        <f>_xlfn.XLOOKUP(A1124,Booking_data!$A$1:$A$6001,Booking_data!$N$1:$N$6001,"not Found")</f>
        <v>45</v>
      </c>
      <c r="T1124" t="str">
        <f>_xlfn.XLOOKUP(A1124,Booking_data!$A$1:$A$6001,Booking_data!$O$1:$O$6001,"Not Found")</f>
        <v>Male</v>
      </c>
      <c r="U1124" t="str">
        <f t="shared" si="88"/>
        <v>Above 45</v>
      </c>
      <c r="V1124" t="str">
        <f t="shared" si="89"/>
        <v>High Booking</v>
      </c>
    </row>
    <row r="1125" spans="1:22" x14ac:dyDescent="0.25">
      <c r="A1125" t="s">
        <v>1356</v>
      </c>
      <c r="B1125" s="1">
        <v>46084</v>
      </c>
      <c r="C1125" s="1">
        <v>46199</v>
      </c>
      <c r="D1125" s="9">
        <v>0.77083333333333337</v>
      </c>
      <c r="E1125" t="str">
        <f t="shared" si="85"/>
        <v>Weekday</v>
      </c>
      <c r="F1125" t="str">
        <f t="shared" si="86"/>
        <v>Mar</v>
      </c>
      <c r="G1125" t="str">
        <f>_xlfn.XLOOKUP(A1125,Booking_data!$A$1:$A$6001,Booking_data!$D$1:$D$6001,"not found")</f>
        <v>M010</v>
      </c>
      <c r="H1125" t="str">
        <f>_xlfn.XLOOKUP(G1125,Movies_data!$A$1:$A$41,Movies_data!$B$1:$B$41,"not found")</f>
        <v>Captain Miller</v>
      </c>
      <c r="I1125" t="str">
        <f>_xlfn.XLOOKUP(G1125,Movies_data!$A$1:$A$41,Movies_data!$D$1:$D$41,"not found")</f>
        <v>Action</v>
      </c>
      <c r="J1125" t="str">
        <f>_xlfn.XLOOKUP(G1125,Movies_data!$A$1:$A$41,Movies_data!$C$1:$C$41,"not found")</f>
        <v>Tamil</v>
      </c>
      <c r="K1125">
        <f>_xlfn.XLOOKUP(G1125,Movies_data!$A$1:$A$41,Movies_data!$H$1:$H$41,"Not Found")</f>
        <v>7</v>
      </c>
      <c r="L1125" t="str">
        <f>_xlfn.XLOOKUP(A1125,Booking_data!$A$1:$A$6001,Booking_data!$E$1:$E$6001,"not Found")</f>
        <v>C133</v>
      </c>
      <c r="M1125" t="str">
        <f>_xlfn.XLOOKUP(L1125,Cinemas_data!$A$1:$A$49,Cinemas_data!$I$1:$I$49,"not Found")</f>
        <v>PVR Forum Mall</v>
      </c>
      <c r="N1125" t="str">
        <f>_xlfn.XLOOKUP(L1125,Cinemas_data!$A$1:$A$49,Cinemas_data!$C$1:$C$49,"not Found")</f>
        <v>Kolkata</v>
      </c>
      <c r="O1125">
        <f>_xlfn.XLOOKUP(A1125,Booking_data!$A$1:$A$6001,Booking_data!$H$1:$H$6001,"not found")</f>
        <v>4</v>
      </c>
      <c r="P1125">
        <f>_xlfn.XLOOKUP(A1125,Booking_data!$A$1:$A$6001,Booking_data!$I$1:$I$6001,"not Found")</f>
        <v>280</v>
      </c>
      <c r="Q1125">
        <f t="shared" si="87"/>
        <v>1120</v>
      </c>
      <c r="R1125" t="str">
        <f>_xlfn.XLOOKUP(A1125,Booking_data!$A$1:$A$6001,Booking_data!$L$1:$L$6001,"Not Found")</f>
        <v>Credit Card</v>
      </c>
      <c r="S1125">
        <f>_xlfn.XLOOKUP(A1125,Booking_data!$A$1:$A$6001,Booking_data!$N$1:$N$6001,"not Found")</f>
        <v>50</v>
      </c>
      <c r="T1125" t="str">
        <f>_xlfn.XLOOKUP(A1125,Booking_data!$A$1:$A$6001,Booking_data!$O$1:$O$6001,"Not Found")</f>
        <v>Other</v>
      </c>
      <c r="U1125" t="str">
        <f t="shared" si="88"/>
        <v>Above 45</v>
      </c>
      <c r="V1125" t="str">
        <f t="shared" si="89"/>
        <v>Medium Booking</v>
      </c>
    </row>
    <row r="1126" spans="1:22" x14ac:dyDescent="0.25">
      <c r="A1126" t="s">
        <v>1357</v>
      </c>
      <c r="B1126" s="1">
        <v>46084</v>
      </c>
      <c r="C1126" s="1">
        <v>46151</v>
      </c>
      <c r="D1126" s="9">
        <v>0.9375</v>
      </c>
      <c r="E1126" t="str">
        <f t="shared" si="85"/>
        <v>Weekday</v>
      </c>
      <c r="F1126" t="str">
        <f t="shared" si="86"/>
        <v>Mar</v>
      </c>
      <c r="G1126" t="str">
        <f>_xlfn.XLOOKUP(A1126,Booking_data!$A$1:$A$6001,Booking_data!$D$1:$D$6001,"not found")</f>
        <v>M012</v>
      </c>
      <c r="H1126" t="str">
        <f>_xlfn.XLOOKUP(G1126,Movies_data!$A$1:$A$41,Movies_data!$B$1:$B$41,"not found")</f>
        <v>RRR</v>
      </c>
      <c r="I1126" t="str">
        <f>_xlfn.XLOOKUP(G1126,Movies_data!$A$1:$A$41,Movies_data!$D$1:$D$41,"not found")</f>
        <v>Action</v>
      </c>
      <c r="J1126" t="str">
        <f>_xlfn.XLOOKUP(G1126,Movies_data!$A$1:$A$41,Movies_data!$C$1:$C$41,"not found")</f>
        <v>Telugu</v>
      </c>
      <c r="K1126">
        <f>_xlfn.XLOOKUP(G1126,Movies_data!$A$1:$A$41,Movies_data!$H$1:$H$41,"Not Found")</f>
        <v>7.8</v>
      </c>
      <c r="L1126" t="str">
        <f>_xlfn.XLOOKUP(A1126,Booking_data!$A$1:$A$6001,Booking_data!$E$1:$E$6001,"not Found")</f>
        <v>C012</v>
      </c>
      <c r="M1126" t="str">
        <f>_xlfn.XLOOKUP(L1126,Cinemas_data!$A$1:$A$49,Cinemas_data!$I$1:$I$49,"not Found")</f>
        <v>Miraj Cinemas Grand Mall</v>
      </c>
      <c r="N1126" t="str">
        <f>_xlfn.XLOOKUP(L1126,Cinemas_data!$A$1:$A$49,Cinemas_data!$C$1:$C$49,"not Found")</f>
        <v>Chennai</v>
      </c>
      <c r="O1126">
        <f>_xlfn.XLOOKUP(A1126,Booking_data!$A$1:$A$6001,Booking_data!$H$1:$H$6001,"not found")</f>
        <v>1</v>
      </c>
      <c r="P1126">
        <f>_xlfn.XLOOKUP(A1126,Booking_data!$A$1:$A$6001,Booking_data!$I$1:$I$6001,"not Found")</f>
        <v>240</v>
      </c>
      <c r="Q1126">
        <f t="shared" si="87"/>
        <v>240</v>
      </c>
      <c r="R1126" t="str">
        <f>_xlfn.XLOOKUP(A1126,Booking_data!$A$1:$A$6001,Booking_data!$L$1:$L$6001,"Not Found")</f>
        <v>Debit Card</v>
      </c>
      <c r="S1126">
        <f>_xlfn.XLOOKUP(A1126,Booking_data!$A$1:$A$6001,Booking_data!$N$1:$N$6001,"not Found")</f>
        <v>27</v>
      </c>
      <c r="T1126" t="str">
        <f>_xlfn.XLOOKUP(A1126,Booking_data!$A$1:$A$6001,Booking_data!$O$1:$O$6001,"Not Found")</f>
        <v>Female</v>
      </c>
      <c r="U1126" t="str">
        <f t="shared" si="88"/>
        <v>Youngster</v>
      </c>
      <c r="V1126" t="str">
        <f t="shared" si="89"/>
        <v>Low Booking</v>
      </c>
    </row>
    <row r="1127" spans="1:22" x14ac:dyDescent="0.25">
      <c r="A1127" t="s">
        <v>1358</v>
      </c>
      <c r="B1127" s="1">
        <v>46084</v>
      </c>
      <c r="C1127" s="1">
        <v>46101</v>
      </c>
      <c r="D1127" s="9">
        <v>0.88541666666666663</v>
      </c>
      <c r="E1127" t="str">
        <f t="shared" si="85"/>
        <v>Weekday</v>
      </c>
      <c r="F1127" t="str">
        <f t="shared" si="86"/>
        <v>Mar</v>
      </c>
      <c r="G1127" t="str">
        <f>_xlfn.XLOOKUP(A1127,Booking_data!$A$1:$A$6001,Booking_data!$D$1:$D$6001,"not found")</f>
        <v>M023</v>
      </c>
      <c r="H1127" t="str">
        <f>_xlfn.XLOOKUP(G1127,Movies_data!$A$1:$A$41,Movies_data!$B$1:$B$41,"not found")</f>
        <v>Stree 2</v>
      </c>
      <c r="I1127" t="str">
        <f>_xlfn.XLOOKUP(G1127,Movies_data!$A$1:$A$41,Movies_data!$D$1:$D$41,"not found")</f>
        <v>Comedy</v>
      </c>
      <c r="J1127" t="str">
        <f>_xlfn.XLOOKUP(G1127,Movies_data!$A$1:$A$41,Movies_data!$C$1:$C$41,"not found")</f>
        <v>Hindi</v>
      </c>
      <c r="K1127">
        <f>_xlfn.XLOOKUP(G1127,Movies_data!$A$1:$A$41,Movies_data!$H$1:$H$41,"Not Found")</f>
        <v>6.9</v>
      </c>
      <c r="L1127" t="str">
        <f>_xlfn.XLOOKUP(A1127,Booking_data!$A$1:$A$6001,Booking_data!$E$1:$E$6001,"not Found")</f>
        <v>C081</v>
      </c>
      <c r="M1127" t="str">
        <f>_xlfn.XLOOKUP(L1127,Cinemas_data!$A$1:$A$49,Cinemas_data!$I$1:$I$49,"not Found")</f>
        <v>INOX City Centre</v>
      </c>
      <c r="N1127" t="str">
        <f>_xlfn.XLOOKUP(L1127,Cinemas_data!$A$1:$A$49,Cinemas_data!$C$1:$C$49,"not Found")</f>
        <v>Vijayawada</v>
      </c>
      <c r="O1127">
        <f>_xlfn.XLOOKUP(A1127,Booking_data!$A$1:$A$6001,Booking_data!$H$1:$H$6001,"not found")</f>
        <v>4</v>
      </c>
      <c r="P1127">
        <f>_xlfn.XLOOKUP(A1127,Booking_data!$A$1:$A$6001,Booking_data!$I$1:$I$6001,"not Found")</f>
        <v>200</v>
      </c>
      <c r="Q1127">
        <f t="shared" si="87"/>
        <v>800</v>
      </c>
      <c r="R1127" t="str">
        <f>_xlfn.XLOOKUP(A1127,Booking_data!$A$1:$A$6001,Booking_data!$L$1:$L$6001,"Not Found")</f>
        <v>Net Banking</v>
      </c>
      <c r="S1127">
        <f>_xlfn.XLOOKUP(A1127,Booking_data!$A$1:$A$6001,Booking_data!$N$1:$N$6001,"not Found")</f>
        <v>48</v>
      </c>
      <c r="T1127" t="str">
        <f>_xlfn.XLOOKUP(A1127,Booking_data!$A$1:$A$6001,Booking_data!$O$1:$O$6001,"Not Found")</f>
        <v>Other</v>
      </c>
      <c r="U1127" t="str">
        <f t="shared" si="88"/>
        <v>Above 45</v>
      </c>
      <c r="V1127" t="str">
        <f t="shared" si="89"/>
        <v>Medium Booking</v>
      </c>
    </row>
    <row r="1128" spans="1:22" x14ac:dyDescent="0.25">
      <c r="A1128" t="s">
        <v>1359</v>
      </c>
      <c r="B1128" s="1">
        <v>46084</v>
      </c>
      <c r="C1128" s="1">
        <v>46148</v>
      </c>
      <c r="D1128" s="9">
        <v>0.64583333333333337</v>
      </c>
      <c r="E1128" t="str">
        <f t="shared" si="85"/>
        <v>Weekday</v>
      </c>
      <c r="F1128" t="str">
        <f t="shared" si="86"/>
        <v>Mar</v>
      </c>
      <c r="G1128" t="str">
        <f>_xlfn.XLOOKUP(A1128,Booking_data!$A$1:$A$6001,Booking_data!$D$1:$D$6001,"not found")</f>
        <v>M003</v>
      </c>
      <c r="H1128" t="str">
        <f>_xlfn.XLOOKUP(G1128,Movies_data!$A$1:$A$41,Movies_data!$B$1:$B$41,"not found")</f>
        <v>Vikram</v>
      </c>
      <c r="I1128" t="str">
        <f>_xlfn.XLOOKUP(G1128,Movies_data!$A$1:$A$41,Movies_data!$D$1:$D$41,"not found")</f>
        <v>Action</v>
      </c>
      <c r="J1128" t="str">
        <f>_xlfn.XLOOKUP(G1128,Movies_data!$A$1:$A$41,Movies_data!$C$1:$C$41,"not found")</f>
        <v>Tamil</v>
      </c>
      <c r="K1128">
        <f>_xlfn.XLOOKUP(G1128,Movies_data!$A$1:$A$41,Movies_data!$H$1:$H$41,"Not Found")</f>
        <v>8.3000000000000007</v>
      </c>
      <c r="L1128" t="str">
        <f>_xlfn.XLOOKUP(A1128,Booking_data!$A$1:$A$6001,Booking_data!$E$1:$E$6001,"not Found")</f>
        <v>C112</v>
      </c>
      <c r="M1128" t="str">
        <f>_xlfn.XLOOKUP(L1128,Cinemas_data!$A$1:$A$49,Cinemas_data!$I$1:$I$49,"not Found")</f>
        <v>MovieMax Grand Mall</v>
      </c>
      <c r="N1128" t="str">
        <f>_xlfn.XLOOKUP(L1128,Cinemas_data!$A$1:$A$49,Cinemas_data!$C$1:$C$49,"not Found")</f>
        <v>Delhi</v>
      </c>
      <c r="O1128">
        <f>_xlfn.XLOOKUP(A1128,Booking_data!$A$1:$A$6001,Booking_data!$H$1:$H$6001,"not found")</f>
        <v>3</v>
      </c>
      <c r="P1128">
        <f>_xlfn.XLOOKUP(A1128,Booking_data!$A$1:$A$6001,Booking_data!$I$1:$I$6001,"not Found")</f>
        <v>240</v>
      </c>
      <c r="Q1128">
        <f t="shared" si="87"/>
        <v>720</v>
      </c>
      <c r="R1128" t="str">
        <f>_xlfn.XLOOKUP(A1128,Booking_data!$A$1:$A$6001,Booking_data!$L$1:$L$6001,"Not Found")</f>
        <v>Debit Card</v>
      </c>
      <c r="S1128">
        <f>_xlfn.XLOOKUP(A1128,Booking_data!$A$1:$A$6001,Booking_data!$N$1:$N$6001,"not Found")</f>
        <v>58</v>
      </c>
      <c r="T1128" t="str">
        <f>_xlfn.XLOOKUP(A1128,Booking_data!$A$1:$A$6001,Booking_data!$O$1:$O$6001,"Not Found")</f>
        <v>Other</v>
      </c>
      <c r="U1128" t="str">
        <f t="shared" si="88"/>
        <v>Above 45</v>
      </c>
      <c r="V1128" t="str">
        <f t="shared" si="89"/>
        <v>Medium Booking</v>
      </c>
    </row>
    <row r="1129" spans="1:22" x14ac:dyDescent="0.25">
      <c r="A1129" t="s">
        <v>1360</v>
      </c>
      <c r="B1129" s="1">
        <v>46084</v>
      </c>
      <c r="C1129" s="1">
        <v>46108</v>
      </c>
      <c r="D1129" s="9">
        <v>0.9375</v>
      </c>
      <c r="E1129" t="str">
        <f t="shared" si="85"/>
        <v>Weekday</v>
      </c>
      <c r="F1129" t="str">
        <f t="shared" si="86"/>
        <v>Mar</v>
      </c>
      <c r="G1129" t="str">
        <f>_xlfn.XLOOKUP(A1129,Booking_data!$A$1:$A$6001,Booking_data!$D$1:$D$6001,"not found")</f>
        <v>M036</v>
      </c>
      <c r="H1129" t="str">
        <f>_xlfn.XLOOKUP(G1129,Movies_data!$A$1:$A$41,Movies_data!$B$1:$B$41,"not found")</f>
        <v>Avengers Endgame</v>
      </c>
      <c r="I1129" t="str">
        <f>_xlfn.XLOOKUP(G1129,Movies_data!$A$1:$A$41,Movies_data!$D$1:$D$41,"not found")</f>
        <v>Action</v>
      </c>
      <c r="J1129" t="str">
        <f>_xlfn.XLOOKUP(G1129,Movies_data!$A$1:$A$41,Movies_data!$C$1:$C$41,"not found")</f>
        <v>English</v>
      </c>
      <c r="K1129">
        <f>_xlfn.XLOOKUP(G1129,Movies_data!$A$1:$A$41,Movies_data!$H$1:$H$41,"Not Found")</f>
        <v>8.4</v>
      </c>
      <c r="L1129" t="str">
        <f>_xlfn.XLOOKUP(A1129,Booking_data!$A$1:$A$6001,Booking_data!$E$1:$E$6001,"not Found")</f>
        <v>C131</v>
      </c>
      <c r="M1129" t="str">
        <f>_xlfn.XLOOKUP(L1129,Cinemas_data!$A$1:$A$49,Cinemas_data!$I$1:$I$49,"not Found")</f>
        <v>Asian Cinemas City Centre</v>
      </c>
      <c r="N1129" t="str">
        <f>_xlfn.XLOOKUP(L1129,Cinemas_data!$A$1:$A$49,Cinemas_data!$C$1:$C$49,"not Found")</f>
        <v>Kolkata</v>
      </c>
      <c r="O1129">
        <f>_xlfn.XLOOKUP(A1129,Booking_data!$A$1:$A$6001,Booking_data!$H$1:$H$6001,"not found")</f>
        <v>2</v>
      </c>
      <c r="P1129">
        <f>_xlfn.XLOOKUP(A1129,Booking_data!$A$1:$A$6001,Booking_data!$I$1:$I$6001,"not Found")</f>
        <v>160</v>
      </c>
      <c r="Q1129">
        <f t="shared" si="87"/>
        <v>320</v>
      </c>
      <c r="R1129" t="str">
        <f>_xlfn.XLOOKUP(A1129,Booking_data!$A$1:$A$6001,Booking_data!$L$1:$L$6001,"Not Found")</f>
        <v>Debit Card</v>
      </c>
      <c r="S1129">
        <f>_xlfn.XLOOKUP(A1129,Booking_data!$A$1:$A$6001,Booking_data!$N$1:$N$6001,"not Found")</f>
        <v>51</v>
      </c>
      <c r="T1129" t="str">
        <f>_xlfn.XLOOKUP(A1129,Booking_data!$A$1:$A$6001,Booking_data!$O$1:$O$6001,"Not Found")</f>
        <v>Female</v>
      </c>
      <c r="U1129" t="str">
        <f t="shared" si="88"/>
        <v>Above 45</v>
      </c>
      <c r="V1129" t="str">
        <f t="shared" si="89"/>
        <v>Low Booking</v>
      </c>
    </row>
    <row r="1130" spans="1:22" x14ac:dyDescent="0.25">
      <c r="A1130" t="s">
        <v>1361</v>
      </c>
      <c r="B1130" s="1">
        <v>46084</v>
      </c>
      <c r="C1130" s="1">
        <v>46197</v>
      </c>
      <c r="D1130" s="9">
        <v>0.64583333333333337</v>
      </c>
      <c r="E1130" t="str">
        <f t="shared" si="85"/>
        <v>Weekday</v>
      </c>
      <c r="F1130" t="str">
        <f t="shared" si="86"/>
        <v>Mar</v>
      </c>
      <c r="G1130" t="str">
        <f>_xlfn.XLOOKUP(A1130,Booking_data!$A$1:$A$6001,Booking_data!$D$1:$D$6001,"not found")</f>
        <v>M029</v>
      </c>
      <c r="H1130" t="str">
        <f>_xlfn.XLOOKUP(G1130,Movies_data!$A$1:$A$41,Movies_data!$B$1:$B$41,"not found")</f>
        <v>777 Charlie</v>
      </c>
      <c r="I1130" t="str">
        <f>_xlfn.XLOOKUP(G1130,Movies_data!$A$1:$A$41,Movies_data!$D$1:$D$41,"not found")</f>
        <v>Adventure</v>
      </c>
      <c r="J1130" t="str">
        <f>_xlfn.XLOOKUP(G1130,Movies_data!$A$1:$A$41,Movies_data!$C$1:$C$41,"not found")</f>
        <v>Kannada</v>
      </c>
      <c r="K1130">
        <f>_xlfn.XLOOKUP(G1130,Movies_data!$A$1:$A$41,Movies_data!$H$1:$H$41,"Not Found")</f>
        <v>8.6999999999999993</v>
      </c>
      <c r="L1130" t="str">
        <f>_xlfn.XLOOKUP(A1130,Booking_data!$A$1:$A$6001,Booking_data!$E$1:$E$6001,"not Found")</f>
        <v>C033</v>
      </c>
      <c r="M1130" t="str">
        <f>_xlfn.XLOOKUP(L1130,Cinemas_data!$A$1:$A$49,Cinemas_data!$I$1:$I$49,"not Found")</f>
        <v>Asian Cinemas Forum Mall</v>
      </c>
      <c r="N1130" t="str">
        <f>_xlfn.XLOOKUP(L1130,Cinemas_data!$A$1:$A$49,Cinemas_data!$C$1:$C$49,"not Found")</f>
        <v>Madurai</v>
      </c>
      <c r="O1130">
        <f>_xlfn.XLOOKUP(A1130,Booking_data!$A$1:$A$6001,Booking_data!$H$1:$H$6001,"not found")</f>
        <v>2</v>
      </c>
      <c r="P1130">
        <f>_xlfn.XLOOKUP(A1130,Booking_data!$A$1:$A$6001,Booking_data!$I$1:$I$6001,"not Found")</f>
        <v>180</v>
      </c>
      <c r="Q1130">
        <f t="shared" si="87"/>
        <v>360</v>
      </c>
      <c r="R1130" t="str">
        <f>_xlfn.XLOOKUP(A1130,Booking_data!$A$1:$A$6001,Booking_data!$L$1:$L$6001,"Not Found")</f>
        <v>Net Banking</v>
      </c>
      <c r="S1130">
        <f>_xlfn.XLOOKUP(A1130,Booking_data!$A$1:$A$6001,Booking_data!$N$1:$N$6001,"not Found")</f>
        <v>53</v>
      </c>
      <c r="T1130" t="str">
        <f>_xlfn.XLOOKUP(A1130,Booking_data!$A$1:$A$6001,Booking_data!$O$1:$O$6001,"Not Found")</f>
        <v>Other</v>
      </c>
      <c r="U1130" t="str">
        <f t="shared" si="88"/>
        <v>Above 45</v>
      </c>
      <c r="V1130" t="str">
        <f t="shared" si="89"/>
        <v>Low Booking</v>
      </c>
    </row>
    <row r="1131" spans="1:22" x14ac:dyDescent="0.25">
      <c r="A1131" t="s">
        <v>1362</v>
      </c>
      <c r="B1131" s="1">
        <v>46084</v>
      </c>
      <c r="C1131" s="1">
        <v>46057</v>
      </c>
      <c r="D1131" s="9">
        <v>0.77083333333333337</v>
      </c>
      <c r="E1131" t="str">
        <f t="shared" si="85"/>
        <v>Weekday</v>
      </c>
      <c r="F1131" t="str">
        <f t="shared" si="86"/>
        <v>Mar</v>
      </c>
      <c r="G1131" t="str">
        <f>_xlfn.XLOOKUP(A1131,Booking_data!$A$1:$A$6001,Booking_data!$D$1:$D$6001,"not found")</f>
        <v>M022</v>
      </c>
      <c r="H1131" t="str">
        <f>_xlfn.XLOOKUP(G1131,Movies_data!$A$1:$A$41,Movies_data!$B$1:$B$41,"not found")</f>
        <v>12th Fail</v>
      </c>
      <c r="I1131" t="str">
        <f>_xlfn.XLOOKUP(G1131,Movies_data!$A$1:$A$41,Movies_data!$D$1:$D$41,"not found")</f>
        <v>Drama</v>
      </c>
      <c r="J1131" t="str">
        <f>_xlfn.XLOOKUP(G1131,Movies_data!$A$1:$A$41,Movies_data!$C$1:$C$41,"not found")</f>
        <v>Hindi</v>
      </c>
      <c r="K1131">
        <f>_xlfn.XLOOKUP(G1131,Movies_data!$A$1:$A$41,Movies_data!$H$1:$H$41,"Not Found")</f>
        <v>9</v>
      </c>
      <c r="L1131" t="str">
        <f>_xlfn.XLOOKUP(A1131,Booking_data!$A$1:$A$6001,Booking_data!$E$1:$E$6001,"not Found")</f>
        <v>C052</v>
      </c>
      <c r="M1131" t="str">
        <f>_xlfn.XLOOKUP(L1131,Cinemas_data!$A$1:$A$49,Cinemas_data!$I$1:$I$49,"not Found")</f>
        <v>City Pride Grand Mall</v>
      </c>
      <c r="N1131" t="str">
        <f>_xlfn.XLOOKUP(L1131,Cinemas_data!$A$1:$A$49,Cinemas_data!$C$1:$C$49,"not Found")</f>
        <v>Bengaluru</v>
      </c>
      <c r="O1131">
        <f>_xlfn.XLOOKUP(A1131,Booking_data!$A$1:$A$6001,Booking_data!$H$1:$H$6001,"not found")</f>
        <v>4</v>
      </c>
      <c r="P1131">
        <f>_xlfn.XLOOKUP(A1131,Booking_data!$A$1:$A$6001,Booking_data!$I$1:$I$6001,"not Found")</f>
        <v>380</v>
      </c>
      <c r="Q1131">
        <f t="shared" si="87"/>
        <v>1520</v>
      </c>
      <c r="R1131" t="str">
        <f>_xlfn.XLOOKUP(A1131,Booking_data!$A$1:$A$6001,Booking_data!$L$1:$L$6001,"Not Found")</f>
        <v>Credit Card</v>
      </c>
      <c r="S1131">
        <f>_xlfn.XLOOKUP(A1131,Booking_data!$A$1:$A$6001,Booking_data!$N$1:$N$6001,"not Found")</f>
        <v>59</v>
      </c>
      <c r="T1131" t="str">
        <f>_xlfn.XLOOKUP(A1131,Booking_data!$A$1:$A$6001,Booking_data!$O$1:$O$6001,"Not Found")</f>
        <v>Female</v>
      </c>
      <c r="U1131" t="str">
        <f t="shared" si="88"/>
        <v>Above 45</v>
      </c>
      <c r="V1131" t="str">
        <f t="shared" si="89"/>
        <v>Medium Booking</v>
      </c>
    </row>
    <row r="1132" spans="1:22" x14ac:dyDescent="0.25">
      <c r="A1132" t="s">
        <v>1363</v>
      </c>
      <c r="B1132" s="1">
        <v>46084</v>
      </c>
      <c r="C1132" s="1">
        <v>46099</v>
      </c>
      <c r="D1132" s="9">
        <v>0.77083333333333337</v>
      </c>
      <c r="E1132" t="str">
        <f t="shared" si="85"/>
        <v>Weekday</v>
      </c>
      <c r="F1132" t="str">
        <f t="shared" si="86"/>
        <v>Mar</v>
      </c>
      <c r="G1132" t="str">
        <f>_xlfn.XLOOKUP(A1132,Booking_data!$A$1:$A$6001,Booking_data!$D$1:$D$6001,"not found")</f>
        <v>M017</v>
      </c>
      <c r="H1132" t="str">
        <f>_xlfn.XLOOKUP(G1132,Movies_data!$A$1:$A$41,Movies_data!$B$1:$B$41,"not found")</f>
        <v>Baahubali 2</v>
      </c>
      <c r="I1132" t="str">
        <f>_xlfn.XLOOKUP(G1132,Movies_data!$A$1:$A$41,Movies_data!$D$1:$D$41,"not found")</f>
        <v>Action</v>
      </c>
      <c r="J1132" t="str">
        <f>_xlfn.XLOOKUP(G1132,Movies_data!$A$1:$A$41,Movies_data!$C$1:$C$41,"not found")</f>
        <v>Telugu</v>
      </c>
      <c r="K1132">
        <f>_xlfn.XLOOKUP(G1132,Movies_data!$A$1:$A$41,Movies_data!$H$1:$H$41,"Not Found")</f>
        <v>8.1999999999999993</v>
      </c>
      <c r="L1132" t="str">
        <f>_xlfn.XLOOKUP(A1132,Booking_data!$A$1:$A$6001,Booking_data!$E$1:$E$6001,"not Found")</f>
        <v>C041</v>
      </c>
      <c r="M1132" t="str">
        <f>_xlfn.XLOOKUP(L1132,Cinemas_data!$A$1:$A$49,Cinemas_data!$I$1:$I$49,"not Found")</f>
        <v>MovieMax City Centre</v>
      </c>
      <c r="N1132" t="str">
        <f>_xlfn.XLOOKUP(L1132,Cinemas_data!$A$1:$A$49,Cinemas_data!$C$1:$C$49,"not Found")</f>
        <v>Salem</v>
      </c>
      <c r="O1132">
        <f>_xlfn.XLOOKUP(A1132,Booking_data!$A$1:$A$6001,Booking_data!$H$1:$H$6001,"not found")</f>
        <v>3</v>
      </c>
      <c r="P1132">
        <f>_xlfn.XLOOKUP(A1132,Booking_data!$A$1:$A$6001,Booking_data!$I$1:$I$6001,"not Found")</f>
        <v>160</v>
      </c>
      <c r="Q1132">
        <f t="shared" si="87"/>
        <v>480</v>
      </c>
      <c r="R1132" t="str">
        <f>_xlfn.XLOOKUP(A1132,Booking_data!$A$1:$A$6001,Booking_data!$L$1:$L$6001,"Not Found")</f>
        <v>UPI</v>
      </c>
      <c r="S1132">
        <f>_xlfn.XLOOKUP(A1132,Booking_data!$A$1:$A$6001,Booking_data!$N$1:$N$6001,"not Found")</f>
        <v>53</v>
      </c>
      <c r="T1132" t="str">
        <f>_xlfn.XLOOKUP(A1132,Booking_data!$A$1:$A$6001,Booking_data!$O$1:$O$6001,"Not Found")</f>
        <v>Male</v>
      </c>
      <c r="U1132" t="str">
        <f t="shared" si="88"/>
        <v>Above 45</v>
      </c>
      <c r="V1132" t="str">
        <f t="shared" si="89"/>
        <v>Medium Booking</v>
      </c>
    </row>
    <row r="1133" spans="1:22" x14ac:dyDescent="0.25">
      <c r="A1133" t="s">
        <v>1364</v>
      </c>
      <c r="B1133" s="1">
        <v>46084</v>
      </c>
      <c r="C1133" s="1">
        <v>46156</v>
      </c>
      <c r="D1133" s="9">
        <v>0.39583333333333331</v>
      </c>
      <c r="E1133" t="str">
        <f t="shared" si="85"/>
        <v>Weekday</v>
      </c>
      <c r="F1133" t="str">
        <f t="shared" si="86"/>
        <v>Mar</v>
      </c>
      <c r="G1133" t="str">
        <f>_xlfn.XLOOKUP(A1133,Booking_data!$A$1:$A$6001,Booking_data!$D$1:$D$6001,"not found")</f>
        <v>M037</v>
      </c>
      <c r="H1133" t="str">
        <f>_xlfn.XLOOKUP(G1133,Movies_data!$A$1:$A$41,Movies_data!$B$1:$B$41,"not found")</f>
        <v>Oppenheimer</v>
      </c>
      <c r="I1133" t="str">
        <f>_xlfn.XLOOKUP(G1133,Movies_data!$A$1:$A$41,Movies_data!$D$1:$D$41,"not found")</f>
        <v>Biography</v>
      </c>
      <c r="J1133" t="str">
        <f>_xlfn.XLOOKUP(G1133,Movies_data!$A$1:$A$41,Movies_data!$C$1:$C$41,"not found")</f>
        <v>English</v>
      </c>
      <c r="K1133">
        <f>_xlfn.XLOOKUP(G1133,Movies_data!$A$1:$A$41,Movies_data!$H$1:$H$41,"Not Found")</f>
        <v>8.5</v>
      </c>
      <c r="L1133" t="str">
        <f>_xlfn.XLOOKUP(A1133,Booking_data!$A$1:$A$6001,Booking_data!$E$1:$E$6001,"not Found")</f>
        <v>C123</v>
      </c>
      <c r="M1133" t="str">
        <f>_xlfn.XLOOKUP(L1133,Cinemas_data!$A$1:$A$49,Cinemas_data!$I$1:$I$49,"not Found")</f>
        <v>City Pride Forum Mall</v>
      </c>
      <c r="N1133" t="str">
        <f>_xlfn.XLOOKUP(L1133,Cinemas_data!$A$1:$A$49,Cinemas_data!$C$1:$C$49,"not Found")</f>
        <v>Noida</v>
      </c>
      <c r="O1133">
        <f>_xlfn.XLOOKUP(A1133,Booking_data!$A$1:$A$6001,Booking_data!$H$1:$H$6001,"not found")</f>
        <v>4</v>
      </c>
      <c r="P1133">
        <f>_xlfn.XLOOKUP(A1133,Booking_data!$A$1:$A$6001,Booking_data!$I$1:$I$6001,"not Found")</f>
        <v>400</v>
      </c>
      <c r="Q1133">
        <f t="shared" si="87"/>
        <v>1600</v>
      </c>
      <c r="R1133" t="str">
        <f>_xlfn.XLOOKUP(A1133,Booking_data!$A$1:$A$6001,Booking_data!$L$1:$L$6001,"Not Found")</f>
        <v>Net Banking</v>
      </c>
      <c r="S1133">
        <f>_xlfn.XLOOKUP(A1133,Booking_data!$A$1:$A$6001,Booking_data!$N$1:$N$6001,"not Found")</f>
        <v>35</v>
      </c>
      <c r="T1133" t="str">
        <f>_xlfn.XLOOKUP(A1133,Booking_data!$A$1:$A$6001,Booking_data!$O$1:$O$6001,"Not Found")</f>
        <v>Other</v>
      </c>
      <c r="U1133" t="str">
        <f t="shared" si="88"/>
        <v>Middle Age</v>
      </c>
      <c r="V1133" t="str">
        <f t="shared" si="89"/>
        <v>Medium Booking</v>
      </c>
    </row>
    <row r="1134" spans="1:22" x14ac:dyDescent="0.25">
      <c r="A1134" t="s">
        <v>1365</v>
      </c>
      <c r="B1134" s="1">
        <v>46084</v>
      </c>
      <c r="C1134" s="1">
        <v>46150</v>
      </c>
      <c r="D1134" s="9">
        <v>0.39583333333333331</v>
      </c>
      <c r="E1134" t="str">
        <f t="shared" si="85"/>
        <v>Weekday</v>
      </c>
      <c r="F1134" t="str">
        <f t="shared" si="86"/>
        <v>Mar</v>
      </c>
      <c r="G1134" t="str">
        <f>_xlfn.XLOOKUP(A1134,Booking_data!$A$1:$A$6001,Booking_data!$D$1:$D$6001,"not found")</f>
        <v>M010</v>
      </c>
      <c r="H1134" t="str">
        <f>_xlfn.XLOOKUP(G1134,Movies_data!$A$1:$A$41,Movies_data!$B$1:$B$41,"not found")</f>
        <v>Captain Miller</v>
      </c>
      <c r="I1134" t="str">
        <f>_xlfn.XLOOKUP(G1134,Movies_data!$A$1:$A$41,Movies_data!$D$1:$D$41,"not found")</f>
        <v>Action</v>
      </c>
      <c r="J1134" t="str">
        <f>_xlfn.XLOOKUP(G1134,Movies_data!$A$1:$A$41,Movies_data!$C$1:$C$41,"not found")</f>
        <v>Tamil</v>
      </c>
      <c r="K1134">
        <f>_xlfn.XLOOKUP(G1134,Movies_data!$A$1:$A$41,Movies_data!$H$1:$H$41,"Not Found")</f>
        <v>7</v>
      </c>
      <c r="L1134" t="str">
        <f>_xlfn.XLOOKUP(A1134,Booking_data!$A$1:$A$6001,Booking_data!$E$1:$E$6001,"not Found")</f>
        <v>C032</v>
      </c>
      <c r="M1134" t="str">
        <f>_xlfn.XLOOKUP(L1134,Cinemas_data!$A$1:$A$49,Cinemas_data!$I$1:$I$49,"not Found")</f>
        <v>MovieMax Grand Mall</v>
      </c>
      <c r="N1134" t="str">
        <f>_xlfn.XLOOKUP(L1134,Cinemas_data!$A$1:$A$49,Cinemas_data!$C$1:$C$49,"not Found")</f>
        <v>Madurai</v>
      </c>
      <c r="O1134">
        <f>_xlfn.XLOOKUP(A1134,Booking_data!$A$1:$A$6001,Booking_data!$H$1:$H$6001,"not found")</f>
        <v>2</v>
      </c>
      <c r="P1134">
        <f>_xlfn.XLOOKUP(A1134,Booking_data!$A$1:$A$6001,Booking_data!$I$1:$I$6001,"not Found")</f>
        <v>160</v>
      </c>
      <c r="Q1134">
        <f t="shared" si="87"/>
        <v>320</v>
      </c>
      <c r="R1134" t="str">
        <f>_xlfn.XLOOKUP(A1134,Booking_data!$A$1:$A$6001,Booking_data!$L$1:$L$6001,"Not Found")</f>
        <v>Debit Card</v>
      </c>
      <c r="S1134">
        <f>_xlfn.XLOOKUP(A1134,Booking_data!$A$1:$A$6001,Booking_data!$N$1:$N$6001,"not Found")</f>
        <v>21</v>
      </c>
      <c r="T1134" t="str">
        <f>_xlfn.XLOOKUP(A1134,Booking_data!$A$1:$A$6001,Booking_data!$O$1:$O$6001,"Not Found")</f>
        <v>Male</v>
      </c>
      <c r="U1134" t="str">
        <f t="shared" si="88"/>
        <v>Youngster</v>
      </c>
      <c r="V1134" t="str">
        <f t="shared" si="89"/>
        <v>Low Booking</v>
      </c>
    </row>
    <row r="1135" spans="1:22" x14ac:dyDescent="0.25">
      <c r="A1135" t="s">
        <v>1366</v>
      </c>
      <c r="B1135" s="1">
        <v>46084</v>
      </c>
      <c r="C1135" s="1">
        <v>46056</v>
      </c>
      <c r="D1135" s="9">
        <v>0.39583333333333331</v>
      </c>
      <c r="E1135" t="str">
        <f t="shared" si="85"/>
        <v>Weekday</v>
      </c>
      <c r="F1135" t="str">
        <f t="shared" si="86"/>
        <v>Mar</v>
      </c>
      <c r="G1135" t="str">
        <f>_xlfn.XLOOKUP(A1135,Booking_data!$A$1:$A$6001,Booking_data!$D$1:$D$6001,"not found")</f>
        <v>M037</v>
      </c>
      <c r="H1135" t="str">
        <f>_xlfn.XLOOKUP(G1135,Movies_data!$A$1:$A$41,Movies_data!$B$1:$B$41,"not found")</f>
        <v>Oppenheimer</v>
      </c>
      <c r="I1135" t="str">
        <f>_xlfn.XLOOKUP(G1135,Movies_data!$A$1:$A$41,Movies_data!$D$1:$D$41,"not found")</f>
        <v>Biography</v>
      </c>
      <c r="J1135" t="str">
        <f>_xlfn.XLOOKUP(G1135,Movies_data!$A$1:$A$41,Movies_data!$C$1:$C$41,"not found")</f>
        <v>English</v>
      </c>
      <c r="K1135">
        <f>_xlfn.XLOOKUP(G1135,Movies_data!$A$1:$A$41,Movies_data!$H$1:$H$41,"Not Found")</f>
        <v>8.5</v>
      </c>
      <c r="L1135" t="str">
        <f>_xlfn.XLOOKUP(A1135,Booking_data!$A$1:$A$6001,Booking_data!$E$1:$E$6001,"not Found")</f>
        <v>C152</v>
      </c>
      <c r="M1135" t="str">
        <f>_xlfn.XLOOKUP(L1135,Cinemas_data!$A$1:$A$49,Cinemas_data!$I$1:$I$49,"not Found")</f>
        <v>INOX Grand Mall</v>
      </c>
      <c r="N1135" t="str">
        <f>_xlfn.XLOOKUP(L1135,Cinemas_data!$A$1:$A$49,Cinemas_data!$C$1:$C$49,"not Found")</f>
        <v>Kochi</v>
      </c>
      <c r="O1135">
        <f>_xlfn.XLOOKUP(A1135,Booking_data!$A$1:$A$6001,Booking_data!$H$1:$H$6001,"not found")</f>
        <v>2</v>
      </c>
      <c r="P1135">
        <f>_xlfn.XLOOKUP(A1135,Booking_data!$A$1:$A$6001,Booking_data!$I$1:$I$6001,"not Found")</f>
        <v>340</v>
      </c>
      <c r="Q1135">
        <f t="shared" si="87"/>
        <v>680</v>
      </c>
      <c r="R1135" t="str">
        <f>_xlfn.XLOOKUP(A1135,Booking_data!$A$1:$A$6001,Booking_data!$L$1:$L$6001,"Not Found")</f>
        <v>Wallet</v>
      </c>
      <c r="S1135">
        <f>_xlfn.XLOOKUP(A1135,Booking_data!$A$1:$A$6001,Booking_data!$N$1:$N$6001,"not Found")</f>
        <v>18</v>
      </c>
      <c r="T1135" t="str">
        <f>_xlfn.XLOOKUP(A1135,Booking_data!$A$1:$A$6001,Booking_data!$O$1:$O$6001,"Not Found")</f>
        <v>Other</v>
      </c>
      <c r="U1135" t="str">
        <f t="shared" si="88"/>
        <v>Youngster</v>
      </c>
      <c r="V1135" t="str">
        <f t="shared" si="89"/>
        <v>Low Booking</v>
      </c>
    </row>
    <row r="1136" spans="1:22" x14ac:dyDescent="0.25">
      <c r="A1136" t="s">
        <v>1367</v>
      </c>
      <c r="B1136" s="1">
        <v>46084</v>
      </c>
      <c r="C1136" s="1">
        <v>46101</v>
      </c>
      <c r="D1136" s="9">
        <v>0.53125</v>
      </c>
      <c r="E1136" t="str">
        <f t="shared" si="85"/>
        <v>Weekday</v>
      </c>
      <c r="F1136" t="str">
        <f t="shared" si="86"/>
        <v>Mar</v>
      </c>
      <c r="G1136" t="str">
        <f>_xlfn.XLOOKUP(A1136,Booking_data!$A$1:$A$6001,Booking_data!$D$1:$D$6001,"not found")</f>
        <v>M007</v>
      </c>
      <c r="H1136" t="str">
        <f>_xlfn.XLOOKUP(G1136,Movies_data!$A$1:$A$41,Movies_data!$B$1:$B$41,"not found")</f>
        <v>Good Night</v>
      </c>
      <c r="I1136" t="str">
        <f>_xlfn.XLOOKUP(G1136,Movies_data!$A$1:$A$41,Movies_data!$D$1:$D$41,"not found")</f>
        <v>Comedy</v>
      </c>
      <c r="J1136" t="str">
        <f>_xlfn.XLOOKUP(G1136,Movies_data!$A$1:$A$41,Movies_data!$C$1:$C$41,"not found")</f>
        <v>Tamil</v>
      </c>
      <c r="K1136">
        <f>_xlfn.XLOOKUP(G1136,Movies_data!$A$1:$A$41,Movies_data!$H$1:$H$41,"Not Found")</f>
        <v>8</v>
      </c>
      <c r="L1136" t="str">
        <f>_xlfn.XLOOKUP(A1136,Booking_data!$A$1:$A$6001,Booking_data!$E$1:$E$6001,"not Found")</f>
        <v>C053</v>
      </c>
      <c r="M1136" t="str">
        <f>_xlfn.XLOOKUP(L1136,Cinemas_data!$A$1:$A$49,Cinemas_data!$I$1:$I$49,"not Found")</f>
        <v>PVR Forum Mall</v>
      </c>
      <c r="N1136" t="str">
        <f>_xlfn.XLOOKUP(L1136,Cinemas_data!$A$1:$A$49,Cinemas_data!$C$1:$C$49,"not Found")</f>
        <v>Bengaluru</v>
      </c>
      <c r="O1136">
        <f>_xlfn.XLOOKUP(A1136,Booking_data!$A$1:$A$6001,Booking_data!$H$1:$H$6001,"not found")</f>
        <v>3</v>
      </c>
      <c r="P1136">
        <f>_xlfn.XLOOKUP(A1136,Booking_data!$A$1:$A$6001,Booking_data!$I$1:$I$6001,"not Found")</f>
        <v>440</v>
      </c>
      <c r="Q1136">
        <f t="shared" si="87"/>
        <v>1320</v>
      </c>
      <c r="R1136" t="str">
        <f>_xlfn.XLOOKUP(A1136,Booking_data!$A$1:$A$6001,Booking_data!$L$1:$L$6001,"Not Found")</f>
        <v>UPI</v>
      </c>
      <c r="S1136">
        <f>_xlfn.XLOOKUP(A1136,Booking_data!$A$1:$A$6001,Booking_data!$N$1:$N$6001,"not Found")</f>
        <v>40</v>
      </c>
      <c r="T1136" t="str">
        <f>_xlfn.XLOOKUP(A1136,Booking_data!$A$1:$A$6001,Booking_data!$O$1:$O$6001,"Not Found")</f>
        <v>Other</v>
      </c>
      <c r="U1136" t="str">
        <f t="shared" si="88"/>
        <v>Middle Age</v>
      </c>
      <c r="V1136" t="str">
        <f t="shared" si="89"/>
        <v>Medium Booking</v>
      </c>
    </row>
    <row r="1137" spans="1:22" x14ac:dyDescent="0.25">
      <c r="A1137" t="s">
        <v>1368</v>
      </c>
      <c r="B1137" s="1">
        <v>46084</v>
      </c>
      <c r="C1137" s="1">
        <v>46081</v>
      </c>
      <c r="D1137" s="9">
        <v>0.9375</v>
      </c>
      <c r="E1137" t="str">
        <f t="shared" si="85"/>
        <v>Weekday</v>
      </c>
      <c r="F1137" t="str">
        <f t="shared" si="86"/>
        <v>Mar</v>
      </c>
      <c r="G1137" t="str">
        <f>_xlfn.XLOOKUP(A1137,Booking_data!$A$1:$A$6001,Booking_data!$D$1:$D$6001,"not found")</f>
        <v>M031</v>
      </c>
      <c r="H1137" t="str">
        <f>_xlfn.XLOOKUP(G1137,Movies_data!$A$1:$A$41,Movies_data!$B$1:$B$41,"not found")</f>
        <v>Bangalore Days</v>
      </c>
      <c r="I1137" t="str">
        <f>_xlfn.XLOOKUP(G1137,Movies_data!$A$1:$A$41,Movies_data!$D$1:$D$41,"not found")</f>
        <v>Drama</v>
      </c>
      <c r="J1137" t="str">
        <f>_xlfn.XLOOKUP(G1137,Movies_data!$A$1:$A$41,Movies_data!$C$1:$C$41,"not found")</f>
        <v>Malayalam</v>
      </c>
      <c r="K1137">
        <f>_xlfn.XLOOKUP(G1137,Movies_data!$A$1:$A$41,Movies_data!$H$1:$H$41,"Not Found")</f>
        <v>8.3000000000000007</v>
      </c>
      <c r="L1137" t="str">
        <f>_xlfn.XLOOKUP(A1137,Booking_data!$A$1:$A$6001,Booking_data!$E$1:$E$6001,"not Found")</f>
        <v>C091</v>
      </c>
      <c r="M1137" t="str">
        <f>_xlfn.XLOOKUP(L1137,Cinemas_data!$A$1:$A$49,Cinemas_data!$I$1:$I$49,"not Found")</f>
        <v>Cinepolis City Centre</v>
      </c>
      <c r="N1137" t="str">
        <f>_xlfn.XLOOKUP(L1137,Cinemas_data!$A$1:$A$49,Cinemas_data!$C$1:$C$49,"not Found")</f>
        <v>Mumbai</v>
      </c>
      <c r="O1137">
        <f>_xlfn.XLOOKUP(A1137,Booking_data!$A$1:$A$6001,Booking_data!$H$1:$H$6001,"not found")</f>
        <v>3</v>
      </c>
      <c r="P1137">
        <f>_xlfn.XLOOKUP(A1137,Booking_data!$A$1:$A$6001,Booking_data!$I$1:$I$6001,"not Found")</f>
        <v>200</v>
      </c>
      <c r="Q1137">
        <f t="shared" si="87"/>
        <v>600</v>
      </c>
      <c r="R1137" t="str">
        <f>_xlfn.XLOOKUP(A1137,Booking_data!$A$1:$A$6001,Booking_data!$L$1:$L$6001,"Not Found")</f>
        <v>Net Banking</v>
      </c>
      <c r="S1137">
        <f>_xlfn.XLOOKUP(A1137,Booking_data!$A$1:$A$6001,Booking_data!$N$1:$N$6001,"not Found")</f>
        <v>54</v>
      </c>
      <c r="T1137" t="str">
        <f>_xlfn.XLOOKUP(A1137,Booking_data!$A$1:$A$6001,Booking_data!$O$1:$O$6001,"Not Found")</f>
        <v>Male</v>
      </c>
      <c r="U1137" t="str">
        <f t="shared" si="88"/>
        <v>Above 45</v>
      </c>
      <c r="V1137" t="str">
        <f t="shared" si="89"/>
        <v>Medium Booking</v>
      </c>
    </row>
    <row r="1138" spans="1:22" x14ac:dyDescent="0.25">
      <c r="A1138" t="s">
        <v>1369</v>
      </c>
      <c r="B1138" s="1">
        <v>46084</v>
      </c>
      <c r="C1138" s="1">
        <v>46092</v>
      </c>
      <c r="D1138" s="9">
        <v>0.39583333333333331</v>
      </c>
      <c r="E1138" t="str">
        <f t="shared" si="85"/>
        <v>Weekday</v>
      </c>
      <c r="F1138" t="str">
        <f t="shared" si="86"/>
        <v>Mar</v>
      </c>
      <c r="G1138" t="str">
        <f>_xlfn.XLOOKUP(A1138,Booking_data!$A$1:$A$6001,Booking_data!$D$1:$D$6001,"not found")</f>
        <v>M006</v>
      </c>
      <c r="H1138" t="str">
        <f>_xlfn.XLOOKUP(G1138,Movies_data!$A$1:$A$41,Movies_data!$B$1:$B$41,"not found")</f>
        <v>Maamannan</v>
      </c>
      <c r="I1138" t="str">
        <f>_xlfn.XLOOKUP(G1138,Movies_data!$A$1:$A$41,Movies_data!$D$1:$D$41,"not found")</f>
        <v>Drama</v>
      </c>
      <c r="J1138" t="str">
        <f>_xlfn.XLOOKUP(G1138,Movies_data!$A$1:$A$41,Movies_data!$C$1:$C$41,"not found")</f>
        <v>Tamil</v>
      </c>
      <c r="K1138">
        <f>_xlfn.XLOOKUP(G1138,Movies_data!$A$1:$A$41,Movies_data!$H$1:$H$41,"Not Found")</f>
        <v>7.3</v>
      </c>
      <c r="L1138" t="str">
        <f>_xlfn.XLOOKUP(A1138,Booking_data!$A$1:$A$6001,Booking_data!$E$1:$E$6001,"not Found")</f>
        <v>C103</v>
      </c>
      <c r="M1138" t="str">
        <f>_xlfn.XLOOKUP(L1138,Cinemas_data!$A$1:$A$49,Cinemas_data!$I$1:$I$49,"not Found")</f>
        <v>MovieMax Forum Mall</v>
      </c>
      <c r="N1138" t="str">
        <f>_xlfn.XLOOKUP(L1138,Cinemas_data!$A$1:$A$49,Cinemas_data!$C$1:$C$49,"not Found")</f>
        <v>Pune</v>
      </c>
      <c r="O1138">
        <f>_xlfn.XLOOKUP(A1138,Booking_data!$A$1:$A$6001,Booking_data!$H$1:$H$6001,"not found")</f>
        <v>2</v>
      </c>
      <c r="P1138">
        <f>_xlfn.XLOOKUP(A1138,Booking_data!$A$1:$A$6001,Booking_data!$I$1:$I$6001,"not Found")</f>
        <v>360</v>
      </c>
      <c r="Q1138">
        <f t="shared" si="87"/>
        <v>720</v>
      </c>
      <c r="R1138" t="str">
        <f>_xlfn.XLOOKUP(A1138,Booking_data!$A$1:$A$6001,Booking_data!$L$1:$L$6001,"Not Found")</f>
        <v>Debit Card</v>
      </c>
      <c r="S1138">
        <f>_xlfn.XLOOKUP(A1138,Booking_data!$A$1:$A$6001,Booking_data!$N$1:$N$6001,"not Found")</f>
        <v>24</v>
      </c>
      <c r="T1138" t="str">
        <f>_xlfn.XLOOKUP(A1138,Booking_data!$A$1:$A$6001,Booking_data!$O$1:$O$6001,"Not Found")</f>
        <v>Female</v>
      </c>
      <c r="U1138" t="str">
        <f t="shared" si="88"/>
        <v>Youngster</v>
      </c>
      <c r="V1138" t="str">
        <f t="shared" si="89"/>
        <v>Low Booking</v>
      </c>
    </row>
    <row r="1139" spans="1:22" x14ac:dyDescent="0.25">
      <c r="A1139" t="s">
        <v>1370</v>
      </c>
      <c r="B1139" s="1">
        <v>46084</v>
      </c>
      <c r="C1139" s="1">
        <v>46140</v>
      </c>
      <c r="D1139" s="9">
        <v>0.88541666666666663</v>
      </c>
      <c r="E1139" t="str">
        <f t="shared" si="85"/>
        <v>Weekday</v>
      </c>
      <c r="F1139" t="str">
        <f t="shared" si="86"/>
        <v>Mar</v>
      </c>
      <c r="G1139" t="str">
        <f>_xlfn.XLOOKUP(A1139,Booking_data!$A$1:$A$6001,Booking_data!$D$1:$D$6001,"not found")</f>
        <v>M006</v>
      </c>
      <c r="H1139" t="str">
        <f>_xlfn.XLOOKUP(G1139,Movies_data!$A$1:$A$41,Movies_data!$B$1:$B$41,"not found")</f>
        <v>Maamannan</v>
      </c>
      <c r="I1139" t="str">
        <f>_xlfn.XLOOKUP(G1139,Movies_data!$A$1:$A$41,Movies_data!$D$1:$D$41,"not found")</f>
        <v>Drama</v>
      </c>
      <c r="J1139" t="str">
        <f>_xlfn.XLOOKUP(G1139,Movies_data!$A$1:$A$41,Movies_data!$C$1:$C$41,"not found")</f>
        <v>Tamil</v>
      </c>
      <c r="K1139">
        <f>_xlfn.XLOOKUP(G1139,Movies_data!$A$1:$A$41,Movies_data!$H$1:$H$41,"Not Found")</f>
        <v>7.3</v>
      </c>
      <c r="L1139" t="str">
        <f>_xlfn.XLOOKUP(A1139,Booking_data!$A$1:$A$6001,Booking_data!$E$1:$E$6001,"not Found")</f>
        <v>C023</v>
      </c>
      <c r="M1139" t="str">
        <f>_xlfn.XLOOKUP(L1139,Cinemas_data!$A$1:$A$49,Cinemas_data!$I$1:$I$49,"not Found")</f>
        <v>MovieMax Forum Mall</v>
      </c>
      <c r="N1139" t="str">
        <f>_xlfn.XLOOKUP(L1139,Cinemas_data!$A$1:$A$49,Cinemas_data!$C$1:$C$49,"not Found")</f>
        <v>Coimbatore</v>
      </c>
      <c r="O1139">
        <f>_xlfn.XLOOKUP(A1139,Booking_data!$A$1:$A$6001,Booking_data!$H$1:$H$6001,"not found")</f>
        <v>4</v>
      </c>
      <c r="P1139">
        <f>_xlfn.XLOOKUP(A1139,Booking_data!$A$1:$A$6001,Booking_data!$I$1:$I$6001,"not Found")</f>
        <v>320</v>
      </c>
      <c r="Q1139">
        <f t="shared" si="87"/>
        <v>1280</v>
      </c>
      <c r="R1139" t="str">
        <f>_xlfn.XLOOKUP(A1139,Booking_data!$A$1:$A$6001,Booking_data!$L$1:$L$6001,"Not Found")</f>
        <v>UPI</v>
      </c>
      <c r="S1139">
        <f>_xlfn.XLOOKUP(A1139,Booking_data!$A$1:$A$6001,Booking_data!$N$1:$N$6001,"not Found")</f>
        <v>42</v>
      </c>
      <c r="T1139" t="str">
        <f>_xlfn.XLOOKUP(A1139,Booking_data!$A$1:$A$6001,Booking_data!$O$1:$O$6001,"Not Found")</f>
        <v>Other</v>
      </c>
      <c r="U1139" t="str">
        <f t="shared" si="88"/>
        <v>Middle Age</v>
      </c>
      <c r="V1139" t="str">
        <f t="shared" si="89"/>
        <v>Medium Booking</v>
      </c>
    </row>
    <row r="1140" spans="1:22" x14ac:dyDescent="0.25">
      <c r="A1140" t="s">
        <v>1371</v>
      </c>
      <c r="B1140" s="1">
        <v>46084</v>
      </c>
      <c r="C1140" s="1">
        <v>46082</v>
      </c>
      <c r="D1140" s="9">
        <v>0.88541666666666663</v>
      </c>
      <c r="E1140" t="str">
        <f t="shared" si="85"/>
        <v>Weekday</v>
      </c>
      <c r="F1140" t="str">
        <f t="shared" si="86"/>
        <v>Mar</v>
      </c>
      <c r="G1140" t="str">
        <f>_xlfn.XLOOKUP(A1140,Booking_data!$A$1:$A$6001,Booking_data!$D$1:$D$6001,"not found")</f>
        <v>M012</v>
      </c>
      <c r="H1140" t="str">
        <f>_xlfn.XLOOKUP(G1140,Movies_data!$A$1:$A$41,Movies_data!$B$1:$B$41,"not found")</f>
        <v>RRR</v>
      </c>
      <c r="I1140" t="str">
        <f>_xlfn.XLOOKUP(G1140,Movies_data!$A$1:$A$41,Movies_data!$D$1:$D$41,"not found")</f>
        <v>Action</v>
      </c>
      <c r="J1140" t="str">
        <f>_xlfn.XLOOKUP(G1140,Movies_data!$A$1:$A$41,Movies_data!$C$1:$C$41,"not found")</f>
        <v>Telugu</v>
      </c>
      <c r="K1140">
        <f>_xlfn.XLOOKUP(G1140,Movies_data!$A$1:$A$41,Movies_data!$H$1:$H$41,"Not Found")</f>
        <v>7.8</v>
      </c>
      <c r="L1140" t="str">
        <f>_xlfn.XLOOKUP(A1140,Booking_data!$A$1:$A$6001,Booking_data!$E$1:$E$6001,"not Found")</f>
        <v>C121</v>
      </c>
      <c r="M1140" t="str">
        <f>_xlfn.XLOOKUP(L1140,Cinemas_data!$A$1:$A$49,Cinemas_data!$I$1:$I$49,"not Found")</f>
        <v>MovieMax City Centre</v>
      </c>
      <c r="N1140" t="str">
        <f>_xlfn.XLOOKUP(L1140,Cinemas_data!$A$1:$A$49,Cinemas_data!$C$1:$C$49,"not Found")</f>
        <v>Noida</v>
      </c>
      <c r="O1140">
        <f>_xlfn.XLOOKUP(A1140,Booking_data!$A$1:$A$6001,Booking_data!$H$1:$H$6001,"not found")</f>
        <v>2</v>
      </c>
      <c r="P1140">
        <f>_xlfn.XLOOKUP(A1140,Booking_data!$A$1:$A$6001,Booking_data!$I$1:$I$6001,"not Found")</f>
        <v>240</v>
      </c>
      <c r="Q1140">
        <f t="shared" si="87"/>
        <v>480</v>
      </c>
      <c r="R1140" t="str">
        <f>_xlfn.XLOOKUP(A1140,Booking_data!$A$1:$A$6001,Booking_data!$L$1:$L$6001,"Not Found")</f>
        <v>Debit Card</v>
      </c>
      <c r="S1140">
        <f>_xlfn.XLOOKUP(A1140,Booking_data!$A$1:$A$6001,Booking_data!$N$1:$N$6001,"not Found")</f>
        <v>46</v>
      </c>
      <c r="T1140" t="str">
        <f>_xlfn.XLOOKUP(A1140,Booking_data!$A$1:$A$6001,Booking_data!$O$1:$O$6001,"Not Found")</f>
        <v>Male</v>
      </c>
      <c r="U1140" t="str">
        <f t="shared" si="88"/>
        <v>Above 45</v>
      </c>
      <c r="V1140" t="str">
        <f t="shared" si="89"/>
        <v>Low Booking</v>
      </c>
    </row>
    <row r="1141" spans="1:22" x14ac:dyDescent="0.25">
      <c r="A1141" t="s">
        <v>1372</v>
      </c>
      <c r="B1141" s="1">
        <v>46084</v>
      </c>
      <c r="C1141" s="1">
        <v>46182</v>
      </c>
      <c r="D1141" s="9">
        <v>0.53125</v>
      </c>
      <c r="E1141" t="str">
        <f t="shared" si="85"/>
        <v>Weekday</v>
      </c>
      <c r="F1141" t="str">
        <f t="shared" si="86"/>
        <v>Mar</v>
      </c>
      <c r="G1141" t="str">
        <f>_xlfn.XLOOKUP(A1141,Booking_data!$A$1:$A$6001,Booking_data!$D$1:$D$6001,"not found")</f>
        <v>M005</v>
      </c>
      <c r="H1141" t="str">
        <f>_xlfn.XLOOKUP(G1141,Movies_data!$A$1:$A$41,Movies_data!$B$1:$B$41,"not found")</f>
        <v>Ponniyin Selvan II</v>
      </c>
      <c r="I1141" t="str">
        <f>_xlfn.XLOOKUP(G1141,Movies_data!$A$1:$A$41,Movies_data!$D$1:$D$41,"not found")</f>
        <v>Drama</v>
      </c>
      <c r="J1141" t="str">
        <f>_xlfn.XLOOKUP(G1141,Movies_data!$A$1:$A$41,Movies_data!$C$1:$C$41,"not found")</f>
        <v>Tamil</v>
      </c>
      <c r="K1141">
        <f>_xlfn.XLOOKUP(G1141,Movies_data!$A$1:$A$41,Movies_data!$H$1:$H$41,"Not Found")</f>
        <v>7.3</v>
      </c>
      <c r="L1141" t="str">
        <f>_xlfn.XLOOKUP(A1141,Booking_data!$A$1:$A$6001,Booking_data!$E$1:$E$6001,"not Found")</f>
        <v>C092</v>
      </c>
      <c r="M1141" t="str">
        <f>_xlfn.XLOOKUP(L1141,Cinemas_data!$A$1:$A$49,Cinemas_data!$I$1:$I$49,"not Found")</f>
        <v>Miraj Cinemas Grand Mall</v>
      </c>
      <c r="N1141" t="str">
        <f>_xlfn.XLOOKUP(L1141,Cinemas_data!$A$1:$A$49,Cinemas_data!$C$1:$C$49,"not Found")</f>
        <v>Mumbai</v>
      </c>
      <c r="O1141">
        <f>_xlfn.XLOOKUP(A1141,Booking_data!$A$1:$A$6001,Booking_data!$H$1:$H$6001,"not found")</f>
        <v>2</v>
      </c>
      <c r="P1141">
        <f>_xlfn.XLOOKUP(A1141,Booking_data!$A$1:$A$6001,Booking_data!$I$1:$I$6001,"not Found")</f>
        <v>160</v>
      </c>
      <c r="Q1141">
        <f t="shared" si="87"/>
        <v>320</v>
      </c>
      <c r="R1141" t="str">
        <f>_xlfn.XLOOKUP(A1141,Booking_data!$A$1:$A$6001,Booking_data!$L$1:$L$6001,"Not Found")</f>
        <v>Wallet</v>
      </c>
      <c r="S1141">
        <f>_xlfn.XLOOKUP(A1141,Booking_data!$A$1:$A$6001,Booking_data!$N$1:$N$6001,"not Found")</f>
        <v>36</v>
      </c>
      <c r="T1141" t="str">
        <f>_xlfn.XLOOKUP(A1141,Booking_data!$A$1:$A$6001,Booking_data!$O$1:$O$6001,"Not Found")</f>
        <v>Female</v>
      </c>
      <c r="U1141" t="str">
        <f t="shared" si="88"/>
        <v>Middle Age</v>
      </c>
      <c r="V1141" t="str">
        <f t="shared" si="89"/>
        <v>Low Booking</v>
      </c>
    </row>
    <row r="1142" spans="1:22" x14ac:dyDescent="0.25">
      <c r="A1142" t="s">
        <v>1373</v>
      </c>
      <c r="B1142" s="1">
        <v>46084</v>
      </c>
      <c r="C1142" s="1">
        <v>46201</v>
      </c>
      <c r="D1142" s="9">
        <v>0.77083333333333337</v>
      </c>
      <c r="E1142" t="str">
        <f t="shared" si="85"/>
        <v>Weekday</v>
      </c>
      <c r="F1142" t="str">
        <f t="shared" si="86"/>
        <v>Mar</v>
      </c>
      <c r="G1142" t="str">
        <f>_xlfn.XLOOKUP(A1142,Booking_data!$A$1:$A$6001,Booking_data!$D$1:$D$6001,"not found")</f>
        <v>M023</v>
      </c>
      <c r="H1142" t="str">
        <f>_xlfn.XLOOKUP(G1142,Movies_data!$A$1:$A$41,Movies_data!$B$1:$B$41,"not found")</f>
        <v>Stree 2</v>
      </c>
      <c r="I1142" t="str">
        <f>_xlfn.XLOOKUP(G1142,Movies_data!$A$1:$A$41,Movies_data!$D$1:$D$41,"not found")</f>
        <v>Comedy</v>
      </c>
      <c r="J1142" t="str">
        <f>_xlfn.XLOOKUP(G1142,Movies_data!$A$1:$A$41,Movies_data!$C$1:$C$41,"not found")</f>
        <v>Hindi</v>
      </c>
      <c r="K1142">
        <f>_xlfn.XLOOKUP(G1142,Movies_data!$A$1:$A$41,Movies_data!$H$1:$H$41,"Not Found")</f>
        <v>6.9</v>
      </c>
      <c r="L1142" t="str">
        <f>_xlfn.XLOOKUP(A1142,Booking_data!$A$1:$A$6001,Booking_data!$E$1:$E$6001,"not Found")</f>
        <v>C022</v>
      </c>
      <c r="M1142" t="str">
        <f>_xlfn.XLOOKUP(L1142,Cinemas_data!$A$1:$A$49,Cinemas_data!$I$1:$I$49,"not Found")</f>
        <v>Mukta A2 Cinemas Grand Mall</v>
      </c>
      <c r="N1142" t="str">
        <f>_xlfn.XLOOKUP(L1142,Cinemas_data!$A$1:$A$49,Cinemas_data!$C$1:$C$49,"not Found")</f>
        <v>Coimbatore</v>
      </c>
      <c r="O1142">
        <f>_xlfn.XLOOKUP(A1142,Booking_data!$A$1:$A$6001,Booking_data!$H$1:$H$6001,"not found")</f>
        <v>4</v>
      </c>
      <c r="P1142">
        <f>_xlfn.XLOOKUP(A1142,Booking_data!$A$1:$A$6001,Booking_data!$I$1:$I$6001,"not Found")</f>
        <v>280</v>
      </c>
      <c r="Q1142">
        <f t="shared" si="87"/>
        <v>1120</v>
      </c>
      <c r="R1142" t="str">
        <f>_xlfn.XLOOKUP(A1142,Booking_data!$A$1:$A$6001,Booking_data!$L$1:$L$6001,"Not Found")</f>
        <v>Net Banking</v>
      </c>
      <c r="S1142">
        <f>_xlfn.XLOOKUP(A1142,Booking_data!$A$1:$A$6001,Booking_data!$N$1:$N$6001,"not Found")</f>
        <v>41</v>
      </c>
      <c r="T1142" t="str">
        <f>_xlfn.XLOOKUP(A1142,Booking_data!$A$1:$A$6001,Booking_data!$O$1:$O$6001,"Not Found")</f>
        <v>Female</v>
      </c>
      <c r="U1142" t="str">
        <f t="shared" si="88"/>
        <v>Middle Age</v>
      </c>
      <c r="V1142" t="str">
        <f t="shared" si="89"/>
        <v>Medium Booking</v>
      </c>
    </row>
    <row r="1143" spans="1:22" x14ac:dyDescent="0.25">
      <c r="A1143" t="s">
        <v>1374</v>
      </c>
      <c r="B1143" s="1">
        <v>46084</v>
      </c>
      <c r="C1143" s="1">
        <v>46132</v>
      </c>
      <c r="D1143" s="9">
        <v>0.53125</v>
      </c>
      <c r="E1143" t="str">
        <f t="shared" si="85"/>
        <v>Weekday</v>
      </c>
      <c r="F1143" t="str">
        <f t="shared" si="86"/>
        <v>Mar</v>
      </c>
      <c r="G1143" t="str">
        <f>_xlfn.XLOOKUP(A1143,Booking_data!$A$1:$A$6001,Booking_data!$D$1:$D$6001,"not found")</f>
        <v>M012</v>
      </c>
      <c r="H1143" t="str">
        <f>_xlfn.XLOOKUP(G1143,Movies_data!$A$1:$A$41,Movies_data!$B$1:$B$41,"not found")</f>
        <v>RRR</v>
      </c>
      <c r="I1143" t="str">
        <f>_xlfn.XLOOKUP(G1143,Movies_data!$A$1:$A$41,Movies_data!$D$1:$D$41,"not found")</f>
        <v>Action</v>
      </c>
      <c r="J1143" t="str">
        <f>_xlfn.XLOOKUP(G1143,Movies_data!$A$1:$A$41,Movies_data!$C$1:$C$41,"not found")</f>
        <v>Telugu</v>
      </c>
      <c r="K1143">
        <f>_xlfn.XLOOKUP(G1143,Movies_data!$A$1:$A$41,Movies_data!$H$1:$H$41,"Not Found")</f>
        <v>7.8</v>
      </c>
      <c r="L1143" t="str">
        <f>_xlfn.XLOOKUP(A1143,Booking_data!$A$1:$A$6001,Booking_data!$E$1:$E$6001,"not Found")</f>
        <v>C082</v>
      </c>
      <c r="M1143" t="str">
        <f>_xlfn.XLOOKUP(L1143,Cinemas_data!$A$1:$A$49,Cinemas_data!$I$1:$I$49,"not Found")</f>
        <v>Cinepolis Grand Mall</v>
      </c>
      <c r="N1143" t="str">
        <f>_xlfn.XLOOKUP(L1143,Cinemas_data!$A$1:$A$49,Cinemas_data!$C$1:$C$49,"not Found")</f>
        <v>Vijayawada</v>
      </c>
      <c r="O1143">
        <f>_xlfn.XLOOKUP(A1143,Booking_data!$A$1:$A$6001,Booking_data!$H$1:$H$6001,"not found")</f>
        <v>2</v>
      </c>
      <c r="P1143">
        <f>_xlfn.XLOOKUP(A1143,Booking_data!$A$1:$A$6001,Booking_data!$I$1:$I$6001,"not Found")</f>
        <v>280</v>
      </c>
      <c r="Q1143">
        <f t="shared" si="87"/>
        <v>560</v>
      </c>
      <c r="R1143" t="str">
        <f>_xlfn.XLOOKUP(A1143,Booking_data!$A$1:$A$6001,Booking_data!$L$1:$L$6001,"Not Found")</f>
        <v>Wallet</v>
      </c>
      <c r="S1143">
        <f>_xlfn.XLOOKUP(A1143,Booking_data!$A$1:$A$6001,Booking_data!$N$1:$N$6001,"not Found")</f>
        <v>28</v>
      </c>
      <c r="T1143" t="str">
        <f>_xlfn.XLOOKUP(A1143,Booking_data!$A$1:$A$6001,Booking_data!$O$1:$O$6001,"Not Found")</f>
        <v>Other</v>
      </c>
      <c r="U1143" t="str">
        <f t="shared" si="88"/>
        <v>Youngster</v>
      </c>
      <c r="V1143" t="str">
        <f t="shared" si="89"/>
        <v>Low Booking</v>
      </c>
    </row>
    <row r="1144" spans="1:22" x14ac:dyDescent="0.25">
      <c r="A1144" t="s">
        <v>1375</v>
      </c>
      <c r="B1144" s="1">
        <v>46084</v>
      </c>
      <c r="C1144" s="1">
        <v>46038</v>
      </c>
      <c r="D1144" s="9">
        <v>0.39583333333333331</v>
      </c>
      <c r="E1144" t="str">
        <f t="shared" si="85"/>
        <v>Weekday</v>
      </c>
      <c r="F1144" t="str">
        <f t="shared" si="86"/>
        <v>Mar</v>
      </c>
      <c r="G1144" t="str">
        <f>_xlfn.XLOOKUP(A1144,Booking_data!$A$1:$A$6001,Booking_data!$D$1:$D$6001,"not found")</f>
        <v>M010</v>
      </c>
      <c r="H1144" t="str">
        <f>_xlfn.XLOOKUP(G1144,Movies_data!$A$1:$A$41,Movies_data!$B$1:$B$41,"not found")</f>
        <v>Captain Miller</v>
      </c>
      <c r="I1144" t="str">
        <f>_xlfn.XLOOKUP(G1144,Movies_data!$A$1:$A$41,Movies_data!$D$1:$D$41,"not found")</f>
        <v>Action</v>
      </c>
      <c r="J1144" t="str">
        <f>_xlfn.XLOOKUP(G1144,Movies_data!$A$1:$A$41,Movies_data!$C$1:$C$41,"not found")</f>
        <v>Tamil</v>
      </c>
      <c r="K1144">
        <f>_xlfn.XLOOKUP(G1144,Movies_data!$A$1:$A$41,Movies_data!$H$1:$H$41,"Not Found")</f>
        <v>7</v>
      </c>
      <c r="L1144" t="str">
        <f>_xlfn.XLOOKUP(A1144,Booking_data!$A$1:$A$6001,Booking_data!$E$1:$E$6001,"not Found")</f>
        <v>C053</v>
      </c>
      <c r="M1144" t="str">
        <f>_xlfn.XLOOKUP(L1144,Cinemas_data!$A$1:$A$49,Cinemas_data!$I$1:$I$49,"not Found")</f>
        <v>PVR Forum Mall</v>
      </c>
      <c r="N1144" t="str">
        <f>_xlfn.XLOOKUP(L1144,Cinemas_data!$A$1:$A$49,Cinemas_data!$C$1:$C$49,"not Found")</f>
        <v>Bengaluru</v>
      </c>
      <c r="O1144">
        <f>_xlfn.XLOOKUP(A1144,Booking_data!$A$1:$A$6001,Booking_data!$H$1:$H$6001,"not found")</f>
        <v>4</v>
      </c>
      <c r="P1144">
        <f>_xlfn.XLOOKUP(A1144,Booking_data!$A$1:$A$6001,Booking_data!$I$1:$I$6001,"not Found")</f>
        <v>260</v>
      </c>
      <c r="Q1144">
        <f t="shared" si="87"/>
        <v>1040</v>
      </c>
      <c r="R1144" t="str">
        <f>_xlfn.XLOOKUP(A1144,Booking_data!$A$1:$A$6001,Booking_data!$L$1:$L$6001,"Not Found")</f>
        <v>UPI</v>
      </c>
      <c r="S1144">
        <f>_xlfn.XLOOKUP(A1144,Booking_data!$A$1:$A$6001,Booking_data!$N$1:$N$6001,"not Found")</f>
        <v>53</v>
      </c>
      <c r="T1144" t="str">
        <f>_xlfn.XLOOKUP(A1144,Booking_data!$A$1:$A$6001,Booking_data!$O$1:$O$6001,"Not Found")</f>
        <v>Other</v>
      </c>
      <c r="U1144" t="str">
        <f t="shared" si="88"/>
        <v>Above 45</v>
      </c>
      <c r="V1144" t="str">
        <f t="shared" si="89"/>
        <v>Medium Booking</v>
      </c>
    </row>
    <row r="1145" spans="1:22" x14ac:dyDescent="0.25">
      <c r="A1145" t="s">
        <v>1376</v>
      </c>
      <c r="B1145" s="1">
        <v>46084</v>
      </c>
      <c r="C1145" s="1">
        <v>46140</v>
      </c>
      <c r="D1145" s="9">
        <v>0.88541666666666663</v>
      </c>
      <c r="E1145" t="str">
        <f t="shared" si="85"/>
        <v>Weekday</v>
      </c>
      <c r="F1145" t="str">
        <f t="shared" si="86"/>
        <v>Mar</v>
      </c>
      <c r="G1145" t="str">
        <f>_xlfn.XLOOKUP(A1145,Booking_data!$A$1:$A$6001,Booking_data!$D$1:$D$6001,"not found")</f>
        <v>M008</v>
      </c>
      <c r="H1145" t="str">
        <f>_xlfn.XLOOKUP(G1145,Movies_data!$A$1:$A$41,Movies_data!$B$1:$B$41,"not found")</f>
        <v>Love Today</v>
      </c>
      <c r="I1145" t="str">
        <f>_xlfn.XLOOKUP(G1145,Movies_data!$A$1:$A$41,Movies_data!$D$1:$D$41,"not found")</f>
        <v>Romance</v>
      </c>
      <c r="J1145" t="str">
        <f>_xlfn.XLOOKUP(G1145,Movies_data!$A$1:$A$41,Movies_data!$C$1:$C$41,"not found")</f>
        <v>Tamil</v>
      </c>
      <c r="K1145">
        <f>_xlfn.XLOOKUP(G1145,Movies_data!$A$1:$A$41,Movies_data!$H$1:$H$41,"Not Found")</f>
        <v>7.4</v>
      </c>
      <c r="L1145" t="str">
        <f>_xlfn.XLOOKUP(A1145,Booking_data!$A$1:$A$6001,Booking_data!$E$1:$E$6001,"not Found")</f>
        <v>C101</v>
      </c>
      <c r="M1145" t="str">
        <f>_xlfn.XLOOKUP(L1145,Cinemas_data!$A$1:$A$49,Cinemas_data!$I$1:$I$49,"not Found")</f>
        <v>Miraj Cinemas City Centre</v>
      </c>
      <c r="N1145" t="str">
        <f>_xlfn.XLOOKUP(L1145,Cinemas_data!$A$1:$A$49,Cinemas_data!$C$1:$C$49,"not Found")</f>
        <v>Pune</v>
      </c>
      <c r="O1145">
        <f>_xlfn.XLOOKUP(A1145,Booking_data!$A$1:$A$6001,Booking_data!$H$1:$H$6001,"not found")</f>
        <v>5</v>
      </c>
      <c r="P1145">
        <f>_xlfn.XLOOKUP(A1145,Booking_data!$A$1:$A$6001,Booking_data!$I$1:$I$6001,"not Found")</f>
        <v>180</v>
      </c>
      <c r="Q1145">
        <f t="shared" si="87"/>
        <v>900</v>
      </c>
      <c r="R1145" t="str">
        <f>_xlfn.XLOOKUP(A1145,Booking_data!$A$1:$A$6001,Booking_data!$L$1:$L$6001,"Not Found")</f>
        <v>Credit Card</v>
      </c>
      <c r="S1145">
        <f>_xlfn.XLOOKUP(A1145,Booking_data!$A$1:$A$6001,Booking_data!$N$1:$N$6001,"not Found")</f>
        <v>28</v>
      </c>
      <c r="T1145" t="str">
        <f>_xlfn.XLOOKUP(A1145,Booking_data!$A$1:$A$6001,Booking_data!$O$1:$O$6001,"Not Found")</f>
        <v>Male</v>
      </c>
      <c r="U1145" t="str">
        <f t="shared" si="88"/>
        <v>Youngster</v>
      </c>
      <c r="V1145" t="str">
        <f t="shared" si="89"/>
        <v>High Booking</v>
      </c>
    </row>
    <row r="1146" spans="1:22" x14ac:dyDescent="0.25">
      <c r="A1146" t="s">
        <v>1377</v>
      </c>
      <c r="B1146" s="1">
        <v>46084</v>
      </c>
      <c r="C1146" s="1">
        <v>46171</v>
      </c>
      <c r="D1146" s="9">
        <v>0.88541666666666663</v>
      </c>
      <c r="E1146" t="str">
        <f t="shared" si="85"/>
        <v>Weekday</v>
      </c>
      <c r="F1146" t="str">
        <f t="shared" si="86"/>
        <v>Mar</v>
      </c>
      <c r="G1146" t="str">
        <f>_xlfn.XLOOKUP(A1146,Booking_data!$A$1:$A$6001,Booking_data!$D$1:$D$6001,"not found")</f>
        <v>M008</v>
      </c>
      <c r="H1146" t="str">
        <f>_xlfn.XLOOKUP(G1146,Movies_data!$A$1:$A$41,Movies_data!$B$1:$B$41,"not found")</f>
        <v>Love Today</v>
      </c>
      <c r="I1146" t="str">
        <f>_xlfn.XLOOKUP(G1146,Movies_data!$A$1:$A$41,Movies_data!$D$1:$D$41,"not found")</f>
        <v>Romance</v>
      </c>
      <c r="J1146" t="str">
        <f>_xlfn.XLOOKUP(G1146,Movies_data!$A$1:$A$41,Movies_data!$C$1:$C$41,"not found")</f>
        <v>Tamil</v>
      </c>
      <c r="K1146">
        <f>_xlfn.XLOOKUP(G1146,Movies_data!$A$1:$A$41,Movies_data!$H$1:$H$41,"Not Found")</f>
        <v>7.4</v>
      </c>
      <c r="L1146" t="str">
        <f>_xlfn.XLOOKUP(A1146,Booking_data!$A$1:$A$6001,Booking_data!$E$1:$E$6001,"not Found")</f>
        <v>C111</v>
      </c>
      <c r="M1146" t="str">
        <f>_xlfn.XLOOKUP(L1146,Cinemas_data!$A$1:$A$49,Cinemas_data!$I$1:$I$49,"not Found")</f>
        <v>Mukta A2 Cinemas City Centre</v>
      </c>
      <c r="N1146" t="str">
        <f>_xlfn.XLOOKUP(L1146,Cinemas_data!$A$1:$A$49,Cinemas_data!$C$1:$C$49,"not Found")</f>
        <v>Delhi</v>
      </c>
      <c r="O1146">
        <f>_xlfn.XLOOKUP(A1146,Booking_data!$A$1:$A$6001,Booking_data!$H$1:$H$6001,"not found")</f>
        <v>5</v>
      </c>
      <c r="P1146">
        <f>_xlfn.XLOOKUP(A1146,Booking_data!$A$1:$A$6001,Booking_data!$I$1:$I$6001,"not Found")</f>
        <v>260</v>
      </c>
      <c r="Q1146">
        <f t="shared" si="87"/>
        <v>1300</v>
      </c>
      <c r="R1146" t="str">
        <f>_xlfn.XLOOKUP(A1146,Booking_data!$A$1:$A$6001,Booking_data!$L$1:$L$6001,"Not Found")</f>
        <v>UPI</v>
      </c>
      <c r="S1146">
        <f>_xlfn.XLOOKUP(A1146,Booking_data!$A$1:$A$6001,Booking_data!$N$1:$N$6001,"not Found")</f>
        <v>30</v>
      </c>
      <c r="T1146" t="str">
        <f>_xlfn.XLOOKUP(A1146,Booking_data!$A$1:$A$6001,Booking_data!$O$1:$O$6001,"Not Found")</f>
        <v>Male</v>
      </c>
      <c r="U1146" t="str">
        <f t="shared" si="88"/>
        <v>Middle Age</v>
      </c>
      <c r="V1146" t="str">
        <f t="shared" si="89"/>
        <v>High Booking</v>
      </c>
    </row>
    <row r="1147" spans="1:22" x14ac:dyDescent="0.25">
      <c r="A1147" t="s">
        <v>1378</v>
      </c>
      <c r="B1147" s="1">
        <v>46084</v>
      </c>
      <c r="C1147" s="1">
        <v>46093</v>
      </c>
      <c r="D1147" s="9">
        <v>0.53125</v>
      </c>
      <c r="E1147" t="str">
        <f t="shared" si="85"/>
        <v>Weekday</v>
      </c>
      <c r="F1147" t="str">
        <f t="shared" si="86"/>
        <v>Mar</v>
      </c>
      <c r="G1147" t="str">
        <f>_xlfn.XLOOKUP(A1147,Booking_data!$A$1:$A$6001,Booking_data!$D$1:$D$6001,"not found")</f>
        <v>M017</v>
      </c>
      <c r="H1147" t="str">
        <f>_xlfn.XLOOKUP(G1147,Movies_data!$A$1:$A$41,Movies_data!$B$1:$B$41,"not found")</f>
        <v>Baahubali 2</v>
      </c>
      <c r="I1147" t="str">
        <f>_xlfn.XLOOKUP(G1147,Movies_data!$A$1:$A$41,Movies_data!$D$1:$D$41,"not found")</f>
        <v>Action</v>
      </c>
      <c r="J1147" t="str">
        <f>_xlfn.XLOOKUP(G1147,Movies_data!$A$1:$A$41,Movies_data!$C$1:$C$41,"not found")</f>
        <v>Telugu</v>
      </c>
      <c r="K1147">
        <f>_xlfn.XLOOKUP(G1147,Movies_data!$A$1:$A$41,Movies_data!$H$1:$H$41,"Not Found")</f>
        <v>8.1999999999999993</v>
      </c>
      <c r="L1147" t="str">
        <f>_xlfn.XLOOKUP(A1147,Booking_data!$A$1:$A$6001,Booking_data!$E$1:$E$6001,"not Found")</f>
        <v>C103</v>
      </c>
      <c r="M1147" t="str">
        <f>_xlfn.XLOOKUP(L1147,Cinemas_data!$A$1:$A$49,Cinemas_data!$I$1:$I$49,"not Found")</f>
        <v>MovieMax Forum Mall</v>
      </c>
      <c r="N1147" t="str">
        <f>_xlfn.XLOOKUP(L1147,Cinemas_data!$A$1:$A$49,Cinemas_data!$C$1:$C$49,"not Found")</f>
        <v>Pune</v>
      </c>
      <c r="O1147">
        <f>_xlfn.XLOOKUP(A1147,Booking_data!$A$1:$A$6001,Booking_data!$H$1:$H$6001,"not found")</f>
        <v>4</v>
      </c>
      <c r="P1147">
        <f>_xlfn.XLOOKUP(A1147,Booking_data!$A$1:$A$6001,Booking_data!$I$1:$I$6001,"not Found")</f>
        <v>360</v>
      </c>
      <c r="Q1147">
        <f t="shared" si="87"/>
        <v>1440</v>
      </c>
      <c r="R1147" t="str">
        <f>_xlfn.XLOOKUP(A1147,Booking_data!$A$1:$A$6001,Booking_data!$L$1:$L$6001,"Not Found")</f>
        <v>Debit Card</v>
      </c>
      <c r="S1147">
        <f>_xlfn.XLOOKUP(A1147,Booking_data!$A$1:$A$6001,Booking_data!$N$1:$N$6001,"not Found")</f>
        <v>29</v>
      </c>
      <c r="T1147" t="str">
        <f>_xlfn.XLOOKUP(A1147,Booking_data!$A$1:$A$6001,Booking_data!$O$1:$O$6001,"Not Found")</f>
        <v>Male</v>
      </c>
      <c r="U1147" t="str">
        <f t="shared" si="88"/>
        <v>Youngster</v>
      </c>
      <c r="V1147" t="str">
        <f t="shared" si="89"/>
        <v>Medium Booking</v>
      </c>
    </row>
    <row r="1148" spans="1:22" x14ac:dyDescent="0.25">
      <c r="A1148" t="s">
        <v>1379</v>
      </c>
      <c r="B1148" s="1">
        <v>46084</v>
      </c>
      <c r="C1148" s="1">
        <v>46154</v>
      </c>
      <c r="D1148" s="9">
        <v>0.53125</v>
      </c>
      <c r="E1148" t="str">
        <f t="shared" si="85"/>
        <v>Weekday</v>
      </c>
      <c r="F1148" t="str">
        <f t="shared" si="86"/>
        <v>Mar</v>
      </c>
      <c r="G1148" t="str">
        <f>_xlfn.XLOOKUP(A1148,Booking_data!$A$1:$A$6001,Booking_data!$D$1:$D$6001,"not found")</f>
        <v>M016</v>
      </c>
      <c r="H1148" t="str">
        <f>_xlfn.XLOOKUP(G1148,Movies_data!$A$1:$A$41,Movies_data!$B$1:$B$41,"not found")</f>
        <v>Arjun Reddy</v>
      </c>
      <c r="I1148" t="str">
        <f>_xlfn.XLOOKUP(G1148,Movies_data!$A$1:$A$41,Movies_data!$D$1:$D$41,"not found")</f>
        <v>Drama</v>
      </c>
      <c r="J1148" t="str">
        <f>_xlfn.XLOOKUP(G1148,Movies_data!$A$1:$A$41,Movies_data!$C$1:$C$41,"not found")</f>
        <v>Telugu</v>
      </c>
      <c r="K1148">
        <f>_xlfn.XLOOKUP(G1148,Movies_data!$A$1:$A$41,Movies_data!$H$1:$H$41,"Not Found")</f>
        <v>7.7</v>
      </c>
      <c r="L1148" t="str">
        <f>_xlfn.XLOOKUP(A1148,Booking_data!$A$1:$A$6001,Booking_data!$E$1:$E$6001,"not Found")</f>
        <v>C021</v>
      </c>
      <c r="M1148" t="str">
        <f>_xlfn.XLOOKUP(L1148,Cinemas_data!$A$1:$A$49,Cinemas_data!$I$1:$I$49,"not Found")</f>
        <v>Miraj Cinemas City Centre</v>
      </c>
      <c r="N1148" t="str">
        <f>_xlfn.XLOOKUP(L1148,Cinemas_data!$A$1:$A$49,Cinemas_data!$C$1:$C$49,"not Found")</f>
        <v>Coimbatore</v>
      </c>
      <c r="O1148">
        <f>_xlfn.XLOOKUP(A1148,Booking_data!$A$1:$A$6001,Booking_data!$H$1:$H$6001,"not found")</f>
        <v>2</v>
      </c>
      <c r="P1148">
        <f>_xlfn.XLOOKUP(A1148,Booking_data!$A$1:$A$6001,Booking_data!$I$1:$I$6001,"not Found")</f>
        <v>300</v>
      </c>
      <c r="Q1148">
        <f t="shared" si="87"/>
        <v>600</v>
      </c>
      <c r="R1148" t="str">
        <f>_xlfn.XLOOKUP(A1148,Booking_data!$A$1:$A$6001,Booking_data!$L$1:$L$6001,"Not Found")</f>
        <v>Wallet</v>
      </c>
      <c r="S1148">
        <f>_xlfn.XLOOKUP(A1148,Booking_data!$A$1:$A$6001,Booking_data!$N$1:$N$6001,"not Found")</f>
        <v>26</v>
      </c>
      <c r="T1148" t="str">
        <f>_xlfn.XLOOKUP(A1148,Booking_data!$A$1:$A$6001,Booking_data!$O$1:$O$6001,"Not Found")</f>
        <v>Female</v>
      </c>
      <c r="U1148" t="str">
        <f t="shared" si="88"/>
        <v>Youngster</v>
      </c>
      <c r="V1148" t="str">
        <f t="shared" si="89"/>
        <v>Low Booking</v>
      </c>
    </row>
    <row r="1149" spans="1:22" x14ac:dyDescent="0.25">
      <c r="A1149" t="s">
        <v>1380</v>
      </c>
      <c r="B1149" s="1">
        <v>46084</v>
      </c>
      <c r="C1149" s="1">
        <v>46092</v>
      </c>
      <c r="D1149" s="9">
        <v>0.53125</v>
      </c>
      <c r="E1149" t="str">
        <f t="shared" si="85"/>
        <v>Weekday</v>
      </c>
      <c r="F1149" t="str">
        <f t="shared" si="86"/>
        <v>Mar</v>
      </c>
      <c r="G1149" t="str">
        <f>_xlfn.XLOOKUP(A1149,Booking_data!$A$1:$A$6001,Booking_data!$D$1:$D$6001,"not found")</f>
        <v>M005</v>
      </c>
      <c r="H1149" t="str">
        <f>_xlfn.XLOOKUP(G1149,Movies_data!$A$1:$A$41,Movies_data!$B$1:$B$41,"not found")</f>
        <v>Ponniyin Selvan II</v>
      </c>
      <c r="I1149" t="str">
        <f>_xlfn.XLOOKUP(G1149,Movies_data!$A$1:$A$41,Movies_data!$D$1:$D$41,"not found")</f>
        <v>Drama</v>
      </c>
      <c r="J1149" t="str">
        <f>_xlfn.XLOOKUP(G1149,Movies_data!$A$1:$A$41,Movies_data!$C$1:$C$41,"not found")</f>
        <v>Tamil</v>
      </c>
      <c r="K1149">
        <f>_xlfn.XLOOKUP(G1149,Movies_data!$A$1:$A$41,Movies_data!$H$1:$H$41,"Not Found")</f>
        <v>7.3</v>
      </c>
      <c r="L1149" t="str">
        <f>_xlfn.XLOOKUP(A1149,Booking_data!$A$1:$A$6001,Booking_data!$E$1:$E$6001,"not Found")</f>
        <v>C032</v>
      </c>
      <c r="M1149" t="str">
        <f>_xlfn.XLOOKUP(L1149,Cinemas_data!$A$1:$A$49,Cinemas_data!$I$1:$I$49,"not Found")</f>
        <v>MovieMax Grand Mall</v>
      </c>
      <c r="N1149" t="str">
        <f>_xlfn.XLOOKUP(L1149,Cinemas_data!$A$1:$A$49,Cinemas_data!$C$1:$C$49,"not Found")</f>
        <v>Madurai</v>
      </c>
      <c r="O1149">
        <f>_xlfn.XLOOKUP(A1149,Booking_data!$A$1:$A$6001,Booking_data!$H$1:$H$6001,"not found")</f>
        <v>2</v>
      </c>
      <c r="P1149">
        <f>_xlfn.XLOOKUP(A1149,Booking_data!$A$1:$A$6001,Booking_data!$I$1:$I$6001,"not Found")</f>
        <v>160</v>
      </c>
      <c r="Q1149">
        <f t="shared" si="87"/>
        <v>320</v>
      </c>
      <c r="R1149" t="str">
        <f>_xlfn.XLOOKUP(A1149,Booking_data!$A$1:$A$6001,Booking_data!$L$1:$L$6001,"Not Found")</f>
        <v>Debit Card</v>
      </c>
      <c r="S1149">
        <f>_xlfn.XLOOKUP(A1149,Booking_data!$A$1:$A$6001,Booking_data!$N$1:$N$6001,"not Found")</f>
        <v>42</v>
      </c>
      <c r="T1149" t="str">
        <f>_xlfn.XLOOKUP(A1149,Booking_data!$A$1:$A$6001,Booking_data!$O$1:$O$6001,"Not Found")</f>
        <v>Female</v>
      </c>
      <c r="U1149" t="str">
        <f t="shared" si="88"/>
        <v>Middle Age</v>
      </c>
      <c r="V1149" t="str">
        <f t="shared" si="89"/>
        <v>Low Booking</v>
      </c>
    </row>
    <row r="1150" spans="1:22" x14ac:dyDescent="0.25">
      <c r="A1150" t="s">
        <v>1381</v>
      </c>
      <c r="B1150" s="1">
        <v>46084</v>
      </c>
      <c r="C1150" s="1">
        <v>46202</v>
      </c>
      <c r="D1150" s="9">
        <v>0.64583333333333337</v>
      </c>
      <c r="E1150" t="str">
        <f t="shared" si="85"/>
        <v>Weekday</v>
      </c>
      <c r="F1150" t="str">
        <f t="shared" si="86"/>
        <v>Mar</v>
      </c>
      <c r="G1150" t="str">
        <f>_xlfn.XLOOKUP(A1150,Booking_data!$A$1:$A$6001,Booking_data!$D$1:$D$6001,"not found")</f>
        <v>M018</v>
      </c>
      <c r="H1150" t="str">
        <f>_xlfn.XLOOKUP(G1150,Movies_data!$A$1:$A$41,Movies_data!$B$1:$B$41,"not found")</f>
        <v>Sita Ramam</v>
      </c>
      <c r="I1150" t="str">
        <f>_xlfn.XLOOKUP(G1150,Movies_data!$A$1:$A$41,Movies_data!$D$1:$D$41,"not found")</f>
        <v>Romance</v>
      </c>
      <c r="J1150" t="str">
        <f>_xlfn.XLOOKUP(G1150,Movies_data!$A$1:$A$41,Movies_data!$C$1:$C$41,"not found")</f>
        <v>Telugu</v>
      </c>
      <c r="K1150">
        <f>_xlfn.XLOOKUP(G1150,Movies_data!$A$1:$A$41,Movies_data!$H$1:$H$41,"Not Found")</f>
        <v>8.5</v>
      </c>
      <c r="L1150" t="str">
        <f>_xlfn.XLOOKUP(A1150,Booking_data!$A$1:$A$6001,Booking_data!$E$1:$E$6001,"not Found")</f>
        <v>C162</v>
      </c>
      <c r="M1150" t="str">
        <f>_xlfn.XLOOKUP(L1150,Cinemas_data!$A$1:$A$49,Cinemas_data!$I$1:$I$49,"not Found")</f>
        <v>Cinepolis Grand Mall</v>
      </c>
      <c r="N1150" t="str">
        <f>_xlfn.XLOOKUP(L1150,Cinemas_data!$A$1:$A$49,Cinemas_data!$C$1:$C$49,"not Found")</f>
        <v>Thiruvananthapuram</v>
      </c>
      <c r="O1150">
        <f>_xlfn.XLOOKUP(A1150,Booking_data!$A$1:$A$6001,Booking_data!$H$1:$H$6001,"not found")</f>
        <v>5</v>
      </c>
      <c r="P1150">
        <f>_xlfn.XLOOKUP(A1150,Booking_data!$A$1:$A$6001,Booking_data!$I$1:$I$6001,"not Found")</f>
        <v>240</v>
      </c>
      <c r="Q1150">
        <f t="shared" si="87"/>
        <v>1200</v>
      </c>
      <c r="R1150" t="str">
        <f>_xlfn.XLOOKUP(A1150,Booking_data!$A$1:$A$6001,Booking_data!$L$1:$L$6001,"Not Found")</f>
        <v>Debit Card</v>
      </c>
      <c r="S1150">
        <f>_xlfn.XLOOKUP(A1150,Booking_data!$A$1:$A$6001,Booking_data!$N$1:$N$6001,"not Found")</f>
        <v>51</v>
      </c>
      <c r="T1150" t="str">
        <f>_xlfn.XLOOKUP(A1150,Booking_data!$A$1:$A$6001,Booking_data!$O$1:$O$6001,"Not Found")</f>
        <v>Other</v>
      </c>
      <c r="U1150" t="str">
        <f t="shared" si="88"/>
        <v>Above 45</v>
      </c>
      <c r="V1150" t="str">
        <f t="shared" si="89"/>
        <v>High Booking</v>
      </c>
    </row>
    <row r="1151" spans="1:22" x14ac:dyDescent="0.25">
      <c r="A1151" t="s">
        <v>1382</v>
      </c>
      <c r="B1151" s="1">
        <v>46084</v>
      </c>
      <c r="C1151" s="1">
        <v>46072</v>
      </c>
      <c r="D1151" s="9">
        <v>0.88541666666666663</v>
      </c>
      <c r="E1151" t="str">
        <f t="shared" si="85"/>
        <v>Weekday</v>
      </c>
      <c r="F1151" t="str">
        <f t="shared" si="86"/>
        <v>Mar</v>
      </c>
      <c r="G1151" t="str">
        <f>_xlfn.XLOOKUP(A1151,Booking_data!$A$1:$A$6001,Booking_data!$D$1:$D$6001,"not found")</f>
        <v>M004</v>
      </c>
      <c r="H1151" t="str">
        <f>_xlfn.XLOOKUP(G1151,Movies_data!$A$1:$A$41,Movies_data!$B$1:$B$41,"not found")</f>
        <v>Ponniyin Selvan I</v>
      </c>
      <c r="I1151" t="str">
        <f>_xlfn.XLOOKUP(G1151,Movies_data!$A$1:$A$41,Movies_data!$D$1:$D$41,"not found")</f>
        <v>Drama</v>
      </c>
      <c r="J1151" t="str">
        <f>_xlfn.XLOOKUP(G1151,Movies_data!$A$1:$A$41,Movies_data!$C$1:$C$41,"not found")</f>
        <v>Tamil</v>
      </c>
      <c r="K1151">
        <f>_xlfn.XLOOKUP(G1151,Movies_data!$A$1:$A$41,Movies_data!$H$1:$H$41,"Not Found")</f>
        <v>7.6</v>
      </c>
      <c r="L1151" t="str">
        <f>_xlfn.XLOOKUP(A1151,Booking_data!$A$1:$A$6001,Booking_data!$E$1:$E$6001,"not Found")</f>
        <v>C013</v>
      </c>
      <c r="M1151" t="str">
        <f>_xlfn.XLOOKUP(L1151,Cinemas_data!$A$1:$A$49,Cinemas_data!$I$1:$I$49,"not Found")</f>
        <v>Mukta A2 Cinemas Forum Mall</v>
      </c>
      <c r="N1151" t="str">
        <f>_xlfn.XLOOKUP(L1151,Cinemas_data!$A$1:$A$49,Cinemas_data!$C$1:$C$49,"not Found")</f>
        <v>Chennai</v>
      </c>
      <c r="O1151">
        <f>_xlfn.XLOOKUP(A1151,Booking_data!$A$1:$A$6001,Booking_data!$H$1:$H$6001,"not found")</f>
        <v>1</v>
      </c>
      <c r="P1151">
        <f>_xlfn.XLOOKUP(A1151,Booking_data!$A$1:$A$6001,Booking_data!$I$1:$I$6001,"not Found")</f>
        <v>240</v>
      </c>
      <c r="Q1151">
        <f t="shared" si="87"/>
        <v>240</v>
      </c>
      <c r="R1151" t="str">
        <f>_xlfn.XLOOKUP(A1151,Booking_data!$A$1:$A$6001,Booking_data!$L$1:$L$6001,"Not Found")</f>
        <v>Net Banking</v>
      </c>
      <c r="S1151">
        <f>_xlfn.XLOOKUP(A1151,Booking_data!$A$1:$A$6001,Booking_data!$N$1:$N$6001,"not Found")</f>
        <v>25</v>
      </c>
      <c r="T1151" t="str">
        <f>_xlfn.XLOOKUP(A1151,Booking_data!$A$1:$A$6001,Booking_data!$O$1:$O$6001,"Not Found")</f>
        <v>Female</v>
      </c>
      <c r="U1151" t="str">
        <f t="shared" si="88"/>
        <v>Youngster</v>
      </c>
      <c r="V1151" t="str">
        <f t="shared" si="89"/>
        <v>Low Booking</v>
      </c>
    </row>
    <row r="1152" spans="1:22" x14ac:dyDescent="0.25">
      <c r="A1152" t="s">
        <v>1383</v>
      </c>
      <c r="B1152" s="1">
        <v>46084</v>
      </c>
      <c r="C1152" s="1">
        <v>46118</v>
      </c>
      <c r="D1152" s="9">
        <v>0.88541666666666663</v>
      </c>
      <c r="E1152" t="str">
        <f t="shared" si="85"/>
        <v>Weekday</v>
      </c>
      <c r="F1152" t="str">
        <f t="shared" si="86"/>
        <v>Mar</v>
      </c>
      <c r="G1152" t="str">
        <f>_xlfn.XLOOKUP(A1152,Booking_data!$A$1:$A$6001,Booking_data!$D$1:$D$6001,"not found")</f>
        <v>M008</v>
      </c>
      <c r="H1152" t="str">
        <f>_xlfn.XLOOKUP(G1152,Movies_data!$A$1:$A$41,Movies_data!$B$1:$B$41,"not found")</f>
        <v>Love Today</v>
      </c>
      <c r="I1152" t="str">
        <f>_xlfn.XLOOKUP(G1152,Movies_data!$A$1:$A$41,Movies_data!$D$1:$D$41,"not found")</f>
        <v>Romance</v>
      </c>
      <c r="J1152" t="str">
        <f>_xlfn.XLOOKUP(G1152,Movies_data!$A$1:$A$41,Movies_data!$C$1:$C$41,"not found")</f>
        <v>Tamil</v>
      </c>
      <c r="K1152">
        <f>_xlfn.XLOOKUP(G1152,Movies_data!$A$1:$A$41,Movies_data!$H$1:$H$41,"Not Found")</f>
        <v>7.4</v>
      </c>
      <c r="L1152" t="str">
        <f>_xlfn.XLOOKUP(A1152,Booking_data!$A$1:$A$6001,Booking_data!$E$1:$E$6001,"not Found")</f>
        <v>C051</v>
      </c>
      <c r="M1152" t="str">
        <f>_xlfn.XLOOKUP(L1152,Cinemas_data!$A$1:$A$49,Cinemas_data!$I$1:$I$49,"not Found")</f>
        <v>Asian Cinemas City Centre</v>
      </c>
      <c r="N1152" t="str">
        <f>_xlfn.XLOOKUP(L1152,Cinemas_data!$A$1:$A$49,Cinemas_data!$C$1:$C$49,"not Found")</f>
        <v>Bengaluru</v>
      </c>
      <c r="O1152">
        <f>_xlfn.XLOOKUP(A1152,Booking_data!$A$1:$A$6001,Booking_data!$H$1:$H$6001,"not found")</f>
        <v>2</v>
      </c>
      <c r="P1152">
        <f>_xlfn.XLOOKUP(A1152,Booking_data!$A$1:$A$6001,Booking_data!$I$1:$I$6001,"not Found")</f>
        <v>280</v>
      </c>
      <c r="Q1152">
        <f t="shared" si="87"/>
        <v>560</v>
      </c>
      <c r="R1152" t="str">
        <f>_xlfn.XLOOKUP(A1152,Booking_data!$A$1:$A$6001,Booking_data!$L$1:$L$6001,"Not Found")</f>
        <v>Credit Card</v>
      </c>
      <c r="S1152">
        <f>_xlfn.XLOOKUP(A1152,Booking_data!$A$1:$A$6001,Booking_data!$N$1:$N$6001,"not Found")</f>
        <v>46</v>
      </c>
      <c r="T1152" t="str">
        <f>_xlfn.XLOOKUP(A1152,Booking_data!$A$1:$A$6001,Booking_data!$O$1:$O$6001,"Not Found")</f>
        <v>Other</v>
      </c>
      <c r="U1152" t="str">
        <f t="shared" si="88"/>
        <v>Above 45</v>
      </c>
      <c r="V1152" t="str">
        <f t="shared" si="89"/>
        <v>Low Booking</v>
      </c>
    </row>
    <row r="1153" spans="1:22" x14ac:dyDescent="0.25">
      <c r="A1153" t="s">
        <v>1384</v>
      </c>
      <c r="B1153" s="1">
        <v>46084</v>
      </c>
      <c r="C1153" s="1">
        <v>46127</v>
      </c>
      <c r="D1153" s="9">
        <v>0.53125</v>
      </c>
      <c r="E1153" t="str">
        <f t="shared" si="85"/>
        <v>Weekday</v>
      </c>
      <c r="F1153" t="str">
        <f t="shared" si="86"/>
        <v>Mar</v>
      </c>
      <c r="G1153" t="str">
        <f>_xlfn.XLOOKUP(A1153,Booking_data!$A$1:$A$6001,Booking_data!$D$1:$D$6001,"not found")</f>
        <v>M004</v>
      </c>
      <c r="H1153" t="str">
        <f>_xlfn.XLOOKUP(G1153,Movies_data!$A$1:$A$41,Movies_data!$B$1:$B$41,"not found")</f>
        <v>Ponniyin Selvan I</v>
      </c>
      <c r="I1153" t="str">
        <f>_xlfn.XLOOKUP(G1153,Movies_data!$A$1:$A$41,Movies_data!$D$1:$D$41,"not found")</f>
        <v>Drama</v>
      </c>
      <c r="J1153" t="str">
        <f>_xlfn.XLOOKUP(G1153,Movies_data!$A$1:$A$41,Movies_data!$C$1:$C$41,"not found")</f>
        <v>Tamil</v>
      </c>
      <c r="K1153">
        <f>_xlfn.XLOOKUP(G1153,Movies_data!$A$1:$A$41,Movies_data!$H$1:$H$41,"Not Found")</f>
        <v>7.6</v>
      </c>
      <c r="L1153" t="str">
        <f>_xlfn.XLOOKUP(A1153,Booking_data!$A$1:$A$6001,Booking_data!$E$1:$E$6001,"not Found")</f>
        <v>C053</v>
      </c>
      <c r="M1153" t="str">
        <f>_xlfn.XLOOKUP(L1153,Cinemas_data!$A$1:$A$49,Cinemas_data!$I$1:$I$49,"not Found")</f>
        <v>PVR Forum Mall</v>
      </c>
      <c r="N1153" t="str">
        <f>_xlfn.XLOOKUP(L1153,Cinemas_data!$A$1:$A$49,Cinemas_data!$C$1:$C$49,"not Found")</f>
        <v>Bengaluru</v>
      </c>
      <c r="O1153">
        <f>_xlfn.XLOOKUP(A1153,Booking_data!$A$1:$A$6001,Booking_data!$H$1:$H$6001,"not found")</f>
        <v>2</v>
      </c>
      <c r="P1153">
        <f>_xlfn.XLOOKUP(A1153,Booking_data!$A$1:$A$6001,Booking_data!$I$1:$I$6001,"not Found")</f>
        <v>340</v>
      </c>
      <c r="Q1153">
        <f t="shared" si="87"/>
        <v>680</v>
      </c>
      <c r="R1153" t="str">
        <f>_xlfn.XLOOKUP(A1153,Booking_data!$A$1:$A$6001,Booking_data!$L$1:$L$6001,"Not Found")</f>
        <v>Credit Card</v>
      </c>
      <c r="S1153">
        <f>_xlfn.XLOOKUP(A1153,Booking_data!$A$1:$A$6001,Booking_data!$N$1:$N$6001,"not Found")</f>
        <v>41</v>
      </c>
      <c r="T1153" t="str">
        <f>_xlfn.XLOOKUP(A1153,Booking_data!$A$1:$A$6001,Booking_data!$O$1:$O$6001,"Not Found")</f>
        <v>Female</v>
      </c>
      <c r="U1153" t="str">
        <f t="shared" si="88"/>
        <v>Middle Age</v>
      </c>
      <c r="V1153" t="str">
        <f t="shared" si="89"/>
        <v>Low Booking</v>
      </c>
    </row>
    <row r="1154" spans="1:22" x14ac:dyDescent="0.25">
      <c r="A1154" t="s">
        <v>1385</v>
      </c>
      <c r="B1154" s="1">
        <v>46084</v>
      </c>
      <c r="C1154" s="1">
        <v>46087</v>
      </c>
      <c r="D1154" s="9">
        <v>0.77083333333333337</v>
      </c>
      <c r="E1154" t="str">
        <f t="shared" si="85"/>
        <v>Weekday</v>
      </c>
      <c r="F1154" t="str">
        <f t="shared" si="86"/>
        <v>Mar</v>
      </c>
      <c r="G1154" t="str">
        <f>_xlfn.XLOOKUP(A1154,Booking_data!$A$1:$A$6001,Booking_data!$D$1:$D$6001,"not found")</f>
        <v>M035</v>
      </c>
      <c r="H1154" t="str">
        <f>_xlfn.XLOOKUP(G1154,Movies_data!$A$1:$A$41,Movies_data!$B$1:$B$41,"not found")</f>
        <v>Aavesham</v>
      </c>
      <c r="I1154" t="str">
        <f>_xlfn.XLOOKUP(G1154,Movies_data!$A$1:$A$41,Movies_data!$D$1:$D$41,"not found")</f>
        <v>Comedy</v>
      </c>
      <c r="J1154" t="str">
        <f>_xlfn.XLOOKUP(G1154,Movies_data!$A$1:$A$41,Movies_data!$C$1:$C$41,"not found")</f>
        <v>Malayalam</v>
      </c>
      <c r="K1154">
        <f>_xlfn.XLOOKUP(G1154,Movies_data!$A$1:$A$41,Movies_data!$H$1:$H$41,"Not Found")</f>
        <v>7.8</v>
      </c>
      <c r="L1154" t="str">
        <f>_xlfn.XLOOKUP(A1154,Booking_data!$A$1:$A$6001,Booking_data!$E$1:$E$6001,"not Found")</f>
        <v>C031</v>
      </c>
      <c r="M1154" t="str">
        <f>_xlfn.XLOOKUP(L1154,Cinemas_data!$A$1:$A$49,Cinemas_data!$I$1:$I$49,"not Found")</f>
        <v>Mukta A2 Cinemas City Centre</v>
      </c>
      <c r="N1154" t="str">
        <f>_xlfn.XLOOKUP(L1154,Cinemas_data!$A$1:$A$49,Cinemas_data!$C$1:$C$49,"not Found")</f>
        <v>Madurai</v>
      </c>
      <c r="O1154">
        <f>_xlfn.XLOOKUP(A1154,Booking_data!$A$1:$A$6001,Booking_data!$H$1:$H$6001,"not found")</f>
        <v>2</v>
      </c>
      <c r="P1154">
        <f>_xlfn.XLOOKUP(A1154,Booking_data!$A$1:$A$6001,Booking_data!$I$1:$I$6001,"not Found")</f>
        <v>240</v>
      </c>
      <c r="Q1154">
        <f t="shared" si="87"/>
        <v>480</v>
      </c>
      <c r="R1154" t="str">
        <f>_xlfn.XLOOKUP(A1154,Booking_data!$A$1:$A$6001,Booking_data!$L$1:$L$6001,"Not Found")</f>
        <v>Wallet</v>
      </c>
      <c r="S1154">
        <f>_xlfn.XLOOKUP(A1154,Booking_data!$A$1:$A$6001,Booking_data!$N$1:$N$6001,"not Found")</f>
        <v>59</v>
      </c>
      <c r="T1154" t="str">
        <f>_xlfn.XLOOKUP(A1154,Booking_data!$A$1:$A$6001,Booking_data!$O$1:$O$6001,"Not Found")</f>
        <v>Female</v>
      </c>
      <c r="U1154" t="str">
        <f t="shared" si="88"/>
        <v>Above 45</v>
      </c>
      <c r="V1154" t="str">
        <f t="shared" si="89"/>
        <v>Low Booking</v>
      </c>
    </row>
    <row r="1155" spans="1:22" x14ac:dyDescent="0.25">
      <c r="A1155" t="s">
        <v>1386</v>
      </c>
      <c r="B1155" s="1">
        <v>46084</v>
      </c>
      <c r="C1155" s="1">
        <v>46161</v>
      </c>
      <c r="D1155" s="9">
        <v>0.39583333333333331</v>
      </c>
      <c r="E1155" t="str">
        <f t="shared" ref="E1155:E1218" si="90">IF(WEEKDAY(B1155,2)&lt;=5,"Weekday","Weekend")</f>
        <v>Weekday</v>
      </c>
      <c r="F1155" t="str">
        <f t="shared" ref="F1155:F1218" si="91">TEXT(B1155,"mmm")</f>
        <v>Mar</v>
      </c>
      <c r="G1155" t="str">
        <f>_xlfn.XLOOKUP(A1155,Booking_data!$A$1:$A$6001,Booking_data!$D$1:$D$6001,"not found")</f>
        <v>M002</v>
      </c>
      <c r="H1155" t="str">
        <f>_xlfn.XLOOKUP(G1155,Movies_data!$A$1:$A$41,Movies_data!$B$1:$B$41,"not found")</f>
        <v>Jailer</v>
      </c>
      <c r="I1155" t="str">
        <f>_xlfn.XLOOKUP(G1155,Movies_data!$A$1:$A$41,Movies_data!$D$1:$D$41,"not found")</f>
        <v>Action</v>
      </c>
      <c r="J1155" t="str">
        <f>_xlfn.XLOOKUP(G1155,Movies_data!$A$1:$A$41,Movies_data!$C$1:$C$41,"not found")</f>
        <v>Tamil</v>
      </c>
      <c r="K1155">
        <f>_xlfn.XLOOKUP(G1155,Movies_data!$A$1:$A$41,Movies_data!$H$1:$H$41,"Not Found")</f>
        <v>7.1</v>
      </c>
      <c r="L1155" t="str">
        <f>_xlfn.XLOOKUP(A1155,Booking_data!$A$1:$A$6001,Booking_data!$E$1:$E$6001,"not Found")</f>
        <v>C111</v>
      </c>
      <c r="M1155" t="str">
        <f>_xlfn.XLOOKUP(L1155,Cinemas_data!$A$1:$A$49,Cinemas_data!$I$1:$I$49,"not Found")</f>
        <v>Mukta A2 Cinemas City Centre</v>
      </c>
      <c r="N1155" t="str">
        <f>_xlfn.XLOOKUP(L1155,Cinemas_data!$A$1:$A$49,Cinemas_data!$C$1:$C$49,"not Found")</f>
        <v>Delhi</v>
      </c>
      <c r="O1155">
        <f>_xlfn.XLOOKUP(A1155,Booking_data!$A$1:$A$6001,Booking_data!$H$1:$H$6001,"not found")</f>
        <v>2</v>
      </c>
      <c r="P1155">
        <f>_xlfn.XLOOKUP(A1155,Booking_data!$A$1:$A$6001,Booking_data!$I$1:$I$6001,"not Found")</f>
        <v>180</v>
      </c>
      <c r="Q1155">
        <f t="shared" ref="Q1155:Q1218" si="92">O1155*P1155</f>
        <v>360</v>
      </c>
      <c r="R1155" t="str">
        <f>_xlfn.XLOOKUP(A1155,Booking_data!$A$1:$A$6001,Booking_data!$L$1:$L$6001,"Not Found")</f>
        <v>Credit Card</v>
      </c>
      <c r="S1155">
        <f>_xlfn.XLOOKUP(A1155,Booking_data!$A$1:$A$6001,Booking_data!$N$1:$N$6001,"not Found")</f>
        <v>28</v>
      </c>
      <c r="T1155" t="str">
        <f>_xlfn.XLOOKUP(A1155,Booking_data!$A$1:$A$6001,Booking_data!$O$1:$O$6001,"Not Found")</f>
        <v>Other</v>
      </c>
      <c r="U1155" t="str">
        <f t="shared" ref="U1155:U1218" si="93">IF(S1155&lt;18,"Below 18",IF(S1155&lt;30,"Youngster",IF(S1155&lt;45,"Middle Age","Above 45")))</f>
        <v>Youngster</v>
      </c>
      <c r="V1155" t="str">
        <f t="shared" ref="V1155:V1218" si="94">IF(O1155&lt;=2,"Low Booking",IF(O1155&lt;=4,"Medium Booking","High Booking"))</f>
        <v>Low Booking</v>
      </c>
    </row>
    <row r="1156" spans="1:22" x14ac:dyDescent="0.25">
      <c r="A1156" t="s">
        <v>1387</v>
      </c>
      <c r="B1156" s="1">
        <v>46084</v>
      </c>
      <c r="C1156" s="1">
        <v>46038</v>
      </c>
      <c r="D1156" s="9">
        <v>0.77083333333333337</v>
      </c>
      <c r="E1156" t="str">
        <f t="shared" si="90"/>
        <v>Weekday</v>
      </c>
      <c r="F1156" t="str">
        <f t="shared" si="91"/>
        <v>Mar</v>
      </c>
      <c r="G1156" t="str">
        <f>_xlfn.XLOOKUP(A1156,Booking_data!$A$1:$A$6001,Booking_data!$D$1:$D$6001,"not found")</f>
        <v>M016</v>
      </c>
      <c r="H1156" t="str">
        <f>_xlfn.XLOOKUP(G1156,Movies_data!$A$1:$A$41,Movies_data!$B$1:$B$41,"not found")</f>
        <v>Arjun Reddy</v>
      </c>
      <c r="I1156" t="str">
        <f>_xlfn.XLOOKUP(G1156,Movies_data!$A$1:$A$41,Movies_data!$D$1:$D$41,"not found")</f>
        <v>Drama</v>
      </c>
      <c r="J1156" t="str">
        <f>_xlfn.XLOOKUP(G1156,Movies_data!$A$1:$A$41,Movies_data!$C$1:$C$41,"not found")</f>
        <v>Telugu</v>
      </c>
      <c r="K1156">
        <f>_xlfn.XLOOKUP(G1156,Movies_data!$A$1:$A$41,Movies_data!$H$1:$H$41,"Not Found")</f>
        <v>7.7</v>
      </c>
      <c r="L1156" t="str">
        <f>_xlfn.XLOOKUP(A1156,Booking_data!$A$1:$A$6001,Booking_data!$E$1:$E$6001,"not Found")</f>
        <v>C142</v>
      </c>
      <c r="M1156" t="str">
        <f>_xlfn.XLOOKUP(L1156,Cinemas_data!$A$1:$A$49,Cinemas_data!$I$1:$I$49,"not Found")</f>
        <v>PVR Grand Mall</v>
      </c>
      <c r="N1156" t="str">
        <f>_xlfn.XLOOKUP(L1156,Cinemas_data!$A$1:$A$49,Cinemas_data!$C$1:$C$49,"not Found")</f>
        <v>Ahmedabad</v>
      </c>
      <c r="O1156">
        <f>_xlfn.XLOOKUP(A1156,Booking_data!$A$1:$A$6001,Booking_data!$H$1:$H$6001,"not found")</f>
        <v>2</v>
      </c>
      <c r="P1156">
        <f>_xlfn.XLOOKUP(A1156,Booking_data!$A$1:$A$6001,Booking_data!$I$1:$I$6001,"not Found")</f>
        <v>400</v>
      </c>
      <c r="Q1156">
        <f t="shared" si="92"/>
        <v>800</v>
      </c>
      <c r="R1156" t="str">
        <f>_xlfn.XLOOKUP(A1156,Booking_data!$A$1:$A$6001,Booking_data!$L$1:$L$6001,"Not Found")</f>
        <v>Wallet</v>
      </c>
      <c r="S1156">
        <f>_xlfn.XLOOKUP(A1156,Booking_data!$A$1:$A$6001,Booking_data!$N$1:$N$6001,"not Found")</f>
        <v>57</v>
      </c>
      <c r="T1156" t="str">
        <f>_xlfn.XLOOKUP(A1156,Booking_data!$A$1:$A$6001,Booking_data!$O$1:$O$6001,"Not Found")</f>
        <v>Female</v>
      </c>
      <c r="U1156" t="str">
        <f t="shared" si="93"/>
        <v>Above 45</v>
      </c>
      <c r="V1156" t="str">
        <f t="shared" si="94"/>
        <v>Low Booking</v>
      </c>
    </row>
    <row r="1157" spans="1:22" x14ac:dyDescent="0.25">
      <c r="A1157" t="s">
        <v>1388</v>
      </c>
      <c r="B1157" s="1">
        <v>46084</v>
      </c>
      <c r="C1157" s="1">
        <v>46117</v>
      </c>
      <c r="D1157" s="9">
        <v>0.39583333333333331</v>
      </c>
      <c r="E1157" t="str">
        <f t="shared" si="90"/>
        <v>Weekday</v>
      </c>
      <c r="F1157" t="str">
        <f t="shared" si="91"/>
        <v>Mar</v>
      </c>
      <c r="G1157" t="str">
        <f>_xlfn.XLOOKUP(A1157,Booking_data!$A$1:$A$6001,Booking_data!$D$1:$D$6001,"not found")</f>
        <v>M031</v>
      </c>
      <c r="H1157" t="str">
        <f>_xlfn.XLOOKUP(G1157,Movies_data!$A$1:$A$41,Movies_data!$B$1:$B$41,"not found")</f>
        <v>Bangalore Days</v>
      </c>
      <c r="I1157" t="str">
        <f>_xlfn.XLOOKUP(G1157,Movies_data!$A$1:$A$41,Movies_data!$D$1:$D$41,"not found")</f>
        <v>Drama</v>
      </c>
      <c r="J1157" t="str">
        <f>_xlfn.XLOOKUP(G1157,Movies_data!$A$1:$A$41,Movies_data!$C$1:$C$41,"not found")</f>
        <v>Malayalam</v>
      </c>
      <c r="K1157">
        <f>_xlfn.XLOOKUP(G1157,Movies_data!$A$1:$A$41,Movies_data!$H$1:$H$41,"Not Found")</f>
        <v>8.3000000000000007</v>
      </c>
      <c r="L1157" t="str">
        <f>_xlfn.XLOOKUP(A1157,Booking_data!$A$1:$A$6001,Booking_data!$E$1:$E$6001,"not Found")</f>
        <v>C132</v>
      </c>
      <c r="M1157" t="str">
        <f>_xlfn.XLOOKUP(L1157,Cinemas_data!$A$1:$A$49,Cinemas_data!$I$1:$I$49,"not Found")</f>
        <v>City Pride Grand Mall</v>
      </c>
      <c r="N1157" t="str">
        <f>_xlfn.XLOOKUP(L1157,Cinemas_data!$A$1:$A$49,Cinemas_data!$C$1:$C$49,"not Found")</f>
        <v>Kolkata</v>
      </c>
      <c r="O1157">
        <f>_xlfn.XLOOKUP(A1157,Booking_data!$A$1:$A$6001,Booking_data!$H$1:$H$6001,"not found")</f>
        <v>5</v>
      </c>
      <c r="P1157">
        <f>_xlfn.XLOOKUP(A1157,Booking_data!$A$1:$A$6001,Booking_data!$I$1:$I$6001,"not Found")</f>
        <v>180</v>
      </c>
      <c r="Q1157">
        <f t="shared" si="92"/>
        <v>900</v>
      </c>
      <c r="R1157" t="str">
        <f>_xlfn.XLOOKUP(A1157,Booking_data!$A$1:$A$6001,Booking_data!$L$1:$L$6001,"Not Found")</f>
        <v>Wallet</v>
      </c>
      <c r="S1157">
        <f>_xlfn.XLOOKUP(A1157,Booking_data!$A$1:$A$6001,Booking_data!$N$1:$N$6001,"not Found")</f>
        <v>50</v>
      </c>
      <c r="T1157" t="str">
        <f>_xlfn.XLOOKUP(A1157,Booking_data!$A$1:$A$6001,Booking_data!$O$1:$O$6001,"Not Found")</f>
        <v>Other</v>
      </c>
      <c r="U1157" t="str">
        <f t="shared" si="93"/>
        <v>Above 45</v>
      </c>
      <c r="V1157" t="str">
        <f t="shared" si="94"/>
        <v>High Booking</v>
      </c>
    </row>
    <row r="1158" spans="1:22" x14ac:dyDescent="0.25">
      <c r="A1158" t="s">
        <v>1389</v>
      </c>
      <c r="B1158" s="1">
        <v>46084</v>
      </c>
      <c r="C1158" s="1">
        <v>46068</v>
      </c>
      <c r="D1158" s="9">
        <v>0.39583333333333331</v>
      </c>
      <c r="E1158" t="str">
        <f t="shared" si="90"/>
        <v>Weekday</v>
      </c>
      <c r="F1158" t="str">
        <f t="shared" si="91"/>
        <v>Mar</v>
      </c>
      <c r="G1158" t="str">
        <f>_xlfn.XLOOKUP(A1158,Booking_data!$A$1:$A$6001,Booking_data!$D$1:$D$6001,"not found")</f>
        <v>M009</v>
      </c>
      <c r="H1158" t="str">
        <f>_xlfn.XLOOKUP(G1158,Movies_data!$A$1:$A$41,Movies_data!$B$1:$B$41,"not found")</f>
        <v>Amaran</v>
      </c>
      <c r="I1158" t="str">
        <f>_xlfn.XLOOKUP(G1158,Movies_data!$A$1:$A$41,Movies_data!$D$1:$D$41,"not found")</f>
        <v>Biography</v>
      </c>
      <c r="J1158" t="str">
        <f>_xlfn.XLOOKUP(G1158,Movies_data!$A$1:$A$41,Movies_data!$C$1:$C$41,"not found")</f>
        <v>Tamil</v>
      </c>
      <c r="K1158">
        <f>_xlfn.XLOOKUP(G1158,Movies_data!$A$1:$A$41,Movies_data!$H$1:$H$41,"Not Found")</f>
        <v>8.3000000000000007</v>
      </c>
      <c r="L1158" t="str">
        <f>_xlfn.XLOOKUP(A1158,Booking_data!$A$1:$A$6001,Booking_data!$E$1:$E$6001,"not Found")</f>
        <v>C161</v>
      </c>
      <c r="M1158" t="str">
        <f>_xlfn.XLOOKUP(L1158,Cinemas_data!$A$1:$A$49,Cinemas_data!$I$1:$I$49,"not Found")</f>
        <v>INOX City Centre</v>
      </c>
      <c r="N1158" t="str">
        <f>_xlfn.XLOOKUP(L1158,Cinemas_data!$A$1:$A$49,Cinemas_data!$C$1:$C$49,"not Found")</f>
        <v>Thiruvananthapuram</v>
      </c>
      <c r="O1158">
        <f>_xlfn.XLOOKUP(A1158,Booking_data!$A$1:$A$6001,Booking_data!$H$1:$H$6001,"not found")</f>
        <v>4</v>
      </c>
      <c r="P1158">
        <f>_xlfn.XLOOKUP(A1158,Booking_data!$A$1:$A$6001,Booking_data!$I$1:$I$6001,"not Found")</f>
        <v>360</v>
      </c>
      <c r="Q1158">
        <f t="shared" si="92"/>
        <v>1440</v>
      </c>
      <c r="R1158" t="str">
        <f>_xlfn.XLOOKUP(A1158,Booking_data!$A$1:$A$6001,Booking_data!$L$1:$L$6001,"Not Found")</f>
        <v>Net Banking</v>
      </c>
      <c r="S1158">
        <f>_xlfn.XLOOKUP(A1158,Booking_data!$A$1:$A$6001,Booking_data!$N$1:$N$6001,"not Found")</f>
        <v>30</v>
      </c>
      <c r="T1158" t="str">
        <f>_xlfn.XLOOKUP(A1158,Booking_data!$A$1:$A$6001,Booking_data!$O$1:$O$6001,"Not Found")</f>
        <v>Female</v>
      </c>
      <c r="U1158" t="str">
        <f t="shared" si="93"/>
        <v>Middle Age</v>
      </c>
      <c r="V1158" t="str">
        <f t="shared" si="94"/>
        <v>Medium Booking</v>
      </c>
    </row>
    <row r="1159" spans="1:22" x14ac:dyDescent="0.25">
      <c r="A1159" t="s">
        <v>1390</v>
      </c>
      <c r="B1159" s="1">
        <v>46084</v>
      </c>
      <c r="C1159" s="1">
        <v>46079</v>
      </c>
      <c r="D1159" s="9">
        <v>0.77083333333333337</v>
      </c>
      <c r="E1159" t="str">
        <f t="shared" si="90"/>
        <v>Weekday</v>
      </c>
      <c r="F1159" t="str">
        <f t="shared" si="91"/>
        <v>Mar</v>
      </c>
      <c r="G1159" t="str">
        <f>_xlfn.XLOOKUP(A1159,Booking_data!$A$1:$A$6001,Booking_data!$D$1:$D$6001,"not found")</f>
        <v>M002</v>
      </c>
      <c r="H1159" t="str">
        <f>_xlfn.XLOOKUP(G1159,Movies_data!$A$1:$A$41,Movies_data!$B$1:$B$41,"not found")</f>
        <v>Jailer</v>
      </c>
      <c r="I1159" t="str">
        <f>_xlfn.XLOOKUP(G1159,Movies_data!$A$1:$A$41,Movies_data!$D$1:$D$41,"not found")</f>
        <v>Action</v>
      </c>
      <c r="J1159" t="str">
        <f>_xlfn.XLOOKUP(G1159,Movies_data!$A$1:$A$41,Movies_data!$C$1:$C$41,"not found")</f>
        <v>Tamil</v>
      </c>
      <c r="K1159">
        <f>_xlfn.XLOOKUP(G1159,Movies_data!$A$1:$A$41,Movies_data!$H$1:$H$41,"Not Found")</f>
        <v>7.1</v>
      </c>
      <c r="L1159" t="str">
        <f>_xlfn.XLOOKUP(A1159,Booking_data!$A$1:$A$6001,Booking_data!$E$1:$E$6001,"not Found")</f>
        <v>C011</v>
      </c>
      <c r="M1159" t="str">
        <f>_xlfn.XLOOKUP(L1159,Cinemas_data!$A$1:$A$49,Cinemas_data!$I$1:$I$49,"not Found")</f>
        <v>Cinepolis City Centre</v>
      </c>
      <c r="N1159" t="str">
        <f>_xlfn.XLOOKUP(L1159,Cinemas_data!$A$1:$A$49,Cinemas_data!$C$1:$C$49,"not Found")</f>
        <v>Chennai</v>
      </c>
      <c r="O1159">
        <f>_xlfn.XLOOKUP(A1159,Booking_data!$A$1:$A$6001,Booking_data!$H$1:$H$6001,"not found")</f>
        <v>2</v>
      </c>
      <c r="P1159">
        <f>_xlfn.XLOOKUP(A1159,Booking_data!$A$1:$A$6001,Booking_data!$I$1:$I$6001,"not Found")</f>
        <v>240</v>
      </c>
      <c r="Q1159">
        <f t="shared" si="92"/>
        <v>480</v>
      </c>
      <c r="R1159" t="str">
        <f>_xlfn.XLOOKUP(A1159,Booking_data!$A$1:$A$6001,Booking_data!$L$1:$L$6001,"Not Found")</f>
        <v>Wallet</v>
      </c>
      <c r="S1159">
        <f>_xlfn.XLOOKUP(A1159,Booking_data!$A$1:$A$6001,Booking_data!$N$1:$N$6001,"not Found")</f>
        <v>27</v>
      </c>
      <c r="T1159" t="str">
        <f>_xlfn.XLOOKUP(A1159,Booking_data!$A$1:$A$6001,Booking_data!$O$1:$O$6001,"Not Found")</f>
        <v>Female</v>
      </c>
      <c r="U1159" t="str">
        <f t="shared" si="93"/>
        <v>Youngster</v>
      </c>
      <c r="V1159" t="str">
        <f t="shared" si="94"/>
        <v>Low Booking</v>
      </c>
    </row>
    <row r="1160" spans="1:22" x14ac:dyDescent="0.25">
      <c r="A1160" t="s">
        <v>1391</v>
      </c>
      <c r="B1160" s="1">
        <v>46084</v>
      </c>
      <c r="C1160" s="1">
        <v>46024</v>
      </c>
      <c r="D1160" s="9">
        <v>0.9375</v>
      </c>
      <c r="E1160" t="str">
        <f t="shared" si="90"/>
        <v>Weekday</v>
      </c>
      <c r="F1160" t="str">
        <f t="shared" si="91"/>
        <v>Mar</v>
      </c>
      <c r="G1160" t="str">
        <f>_xlfn.XLOOKUP(A1160,Booking_data!$A$1:$A$6001,Booking_data!$D$1:$D$6001,"not found")</f>
        <v>M005</v>
      </c>
      <c r="H1160" t="str">
        <f>_xlfn.XLOOKUP(G1160,Movies_data!$A$1:$A$41,Movies_data!$B$1:$B$41,"not found")</f>
        <v>Ponniyin Selvan II</v>
      </c>
      <c r="I1160" t="str">
        <f>_xlfn.XLOOKUP(G1160,Movies_data!$A$1:$A$41,Movies_data!$D$1:$D$41,"not found")</f>
        <v>Drama</v>
      </c>
      <c r="J1160" t="str">
        <f>_xlfn.XLOOKUP(G1160,Movies_data!$A$1:$A$41,Movies_data!$C$1:$C$41,"not found")</f>
        <v>Tamil</v>
      </c>
      <c r="K1160">
        <f>_xlfn.XLOOKUP(G1160,Movies_data!$A$1:$A$41,Movies_data!$H$1:$H$41,"Not Found")</f>
        <v>7.3</v>
      </c>
      <c r="L1160" t="str">
        <f>_xlfn.XLOOKUP(A1160,Booking_data!$A$1:$A$6001,Booking_data!$E$1:$E$6001,"not Found")</f>
        <v>C013</v>
      </c>
      <c r="M1160" t="str">
        <f>_xlfn.XLOOKUP(L1160,Cinemas_data!$A$1:$A$49,Cinemas_data!$I$1:$I$49,"not Found")</f>
        <v>Mukta A2 Cinemas Forum Mall</v>
      </c>
      <c r="N1160" t="str">
        <f>_xlfn.XLOOKUP(L1160,Cinemas_data!$A$1:$A$49,Cinemas_data!$C$1:$C$49,"not Found")</f>
        <v>Chennai</v>
      </c>
      <c r="O1160">
        <f>_xlfn.XLOOKUP(A1160,Booking_data!$A$1:$A$6001,Booking_data!$H$1:$H$6001,"not found")</f>
        <v>4</v>
      </c>
      <c r="P1160">
        <f>_xlfn.XLOOKUP(A1160,Booking_data!$A$1:$A$6001,Booking_data!$I$1:$I$6001,"not Found")</f>
        <v>240</v>
      </c>
      <c r="Q1160">
        <f t="shared" si="92"/>
        <v>960</v>
      </c>
      <c r="R1160" t="str">
        <f>_xlfn.XLOOKUP(A1160,Booking_data!$A$1:$A$6001,Booking_data!$L$1:$L$6001,"Not Found")</f>
        <v>UPI</v>
      </c>
      <c r="S1160">
        <f>_xlfn.XLOOKUP(A1160,Booking_data!$A$1:$A$6001,Booking_data!$N$1:$N$6001,"not Found")</f>
        <v>28</v>
      </c>
      <c r="T1160" t="str">
        <f>_xlfn.XLOOKUP(A1160,Booking_data!$A$1:$A$6001,Booking_data!$O$1:$O$6001,"Not Found")</f>
        <v>Male</v>
      </c>
      <c r="U1160" t="str">
        <f t="shared" si="93"/>
        <v>Youngster</v>
      </c>
      <c r="V1160" t="str">
        <f t="shared" si="94"/>
        <v>Medium Booking</v>
      </c>
    </row>
    <row r="1161" spans="1:22" x14ac:dyDescent="0.25">
      <c r="A1161" t="s">
        <v>1392</v>
      </c>
      <c r="B1161" s="1">
        <v>46084</v>
      </c>
      <c r="C1161" s="1">
        <v>46115</v>
      </c>
      <c r="D1161" s="9">
        <v>0.9375</v>
      </c>
      <c r="E1161" t="str">
        <f t="shared" si="90"/>
        <v>Weekday</v>
      </c>
      <c r="F1161" t="str">
        <f t="shared" si="91"/>
        <v>Mar</v>
      </c>
      <c r="G1161" t="str">
        <f>_xlfn.XLOOKUP(A1161,Booking_data!$A$1:$A$6001,Booking_data!$D$1:$D$6001,"not found")</f>
        <v>M033</v>
      </c>
      <c r="H1161" t="str">
        <f>_xlfn.XLOOKUP(G1161,Movies_data!$A$1:$A$41,Movies_data!$B$1:$B$41,"not found")</f>
        <v>Lucifer</v>
      </c>
      <c r="I1161" t="str">
        <f>_xlfn.XLOOKUP(G1161,Movies_data!$A$1:$A$41,Movies_data!$D$1:$D$41,"not found")</f>
        <v>Action</v>
      </c>
      <c r="J1161" t="str">
        <f>_xlfn.XLOOKUP(G1161,Movies_data!$A$1:$A$41,Movies_data!$C$1:$C$41,"not found")</f>
        <v>Malayalam</v>
      </c>
      <c r="K1161">
        <f>_xlfn.XLOOKUP(G1161,Movies_data!$A$1:$A$41,Movies_data!$H$1:$H$41,"Not Found")</f>
        <v>7.5</v>
      </c>
      <c r="L1161" t="str">
        <f>_xlfn.XLOOKUP(A1161,Booking_data!$A$1:$A$6001,Booking_data!$E$1:$E$6001,"not Found")</f>
        <v>C062</v>
      </c>
      <c r="M1161" t="str">
        <f>_xlfn.XLOOKUP(L1161,Cinemas_data!$A$1:$A$49,Cinemas_data!$I$1:$I$49,"not Found")</f>
        <v>PVR Grand Mall</v>
      </c>
      <c r="N1161" t="str">
        <f>_xlfn.XLOOKUP(L1161,Cinemas_data!$A$1:$A$49,Cinemas_data!$C$1:$C$49,"not Found")</f>
        <v>Mysuru</v>
      </c>
      <c r="O1161">
        <f>_xlfn.XLOOKUP(A1161,Booking_data!$A$1:$A$6001,Booking_data!$H$1:$H$6001,"not found")</f>
        <v>3</v>
      </c>
      <c r="P1161">
        <f>_xlfn.XLOOKUP(A1161,Booking_data!$A$1:$A$6001,Booking_data!$I$1:$I$6001,"not Found")</f>
        <v>420</v>
      </c>
      <c r="Q1161">
        <f t="shared" si="92"/>
        <v>1260</v>
      </c>
      <c r="R1161" t="str">
        <f>_xlfn.XLOOKUP(A1161,Booking_data!$A$1:$A$6001,Booking_data!$L$1:$L$6001,"Not Found")</f>
        <v>Wallet</v>
      </c>
      <c r="S1161">
        <f>_xlfn.XLOOKUP(A1161,Booking_data!$A$1:$A$6001,Booking_data!$N$1:$N$6001,"not Found")</f>
        <v>39</v>
      </c>
      <c r="T1161" t="str">
        <f>_xlfn.XLOOKUP(A1161,Booking_data!$A$1:$A$6001,Booking_data!$O$1:$O$6001,"Not Found")</f>
        <v>Male</v>
      </c>
      <c r="U1161" t="str">
        <f t="shared" si="93"/>
        <v>Middle Age</v>
      </c>
      <c r="V1161" t="str">
        <f t="shared" si="94"/>
        <v>Medium Booking</v>
      </c>
    </row>
    <row r="1162" spans="1:22" x14ac:dyDescent="0.25">
      <c r="A1162" t="s">
        <v>1393</v>
      </c>
      <c r="B1162" s="1">
        <v>46084</v>
      </c>
      <c r="C1162" s="1">
        <v>46178</v>
      </c>
      <c r="D1162" s="9">
        <v>0.9375</v>
      </c>
      <c r="E1162" t="str">
        <f t="shared" si="90"/>
        <v>Weekday</v>
      </c>
      <c r="F1162" t="str">
        <f t="shared" si="91"/>
        <v>Mar</v>
      </c>
      <c r="G1162" t="str">
        <f>_xlfn.XLOOKUP(A1162,Booking_data!$A$1:$A$6001,Booking_data!$D$1:$D$6001,"not found")</f>
        <v>M006</v>
      </c>
      <c r="H1162" t="str">
        <f>_xlfn.XLOOKUP(G1162,Movies_data!$A$1:$A$41,Movies_data!$B$1:$B$41,"not found")</f>
        <v>Maamannan</v>
      </c>
      <c r="I1162" t="str">
        <f>_xlfn.XLOOKUP(G1162,Movies_data!$A$1:$A$41,Movies_data!$D$1:$D$41,"not found")</f>
        <v>Drama</v>
      </c>
      <c r="J1162" t="str">
        <f>_xlfn.XLOOKUP(G1162,Movies_data!$A$1:$A$41,Movies_data!$C$1:$C$41,"not found")</f>
        <v>Tamil</v>
      </c>
      <c r="K1162">
        <f>_xlfn.XLOOKUP(G1162,Movies_data!$A$1:$A$41,Movies_data!$H$1:$H$41,"Not Found")</f>
        <v>7.3</v>
      </c>
      <c r="L1162" t="str">
        <f>_xlfn.XLOOKUP(A1162,Booking_data!$A$1:$A$6001,Booking_data!$E$1:$E$6001,"not Found")</f>
        <v>C012</v>
      </c>
      <c r="M1162" t="str">
        <f>_xlfn.XLOOKUP(L1162,Cinemas_data!$A$1:$A$49,Cinemas_data!$I$1:$I$49,"not Found")</f>
        <v>Miraj Cinemas Grand Mall</v>
      </c>
      <c r="N1162" t="str">
        <f>_xlfn.XLOOKUP(L1162,Cinemas_data!$A$1:$A$49,Cinemas_data!$C$1:$C$49,"not Found")</f>
        <v>Chennai</v>
      </c>
      <c r="O1162">
        <f>_xlfn.XLOOKUP(A1162,Booking_data!$A$1:$A$6001,Booking_data!$H$1:$H$6001,"not found")</f>
        <v>3</v>
      </c>
      <c r="P1162">
        <f>_xlfn.XLOOKUP(A1162,Booking_data!$A$1:$A$6001,Booking_data!$I$1:$I$6001,"not Found")</f>
        <v>240</v>
      </c>
      <c r="Q1162">
        <f t="shared" si="92"/>
        <v>720</v>
      </c>
      <c r="R1162" t="str">
        <f>_xlfn.XLOOKUP(A1162,Booking_data!$A$1:$A$6001,Booking_data!$L$1:$L$6001,"Not Found")</f>
        <v>UPI</v>
      </c>
      <c r="S1162">
        <f>_xlfn.XLOOKUP(A1162,Booking_data!$A$1:$A$6001,Booking_data!$N$1:$N$6001,"not Found")</f>
        <v>49</v>
      </c>
      <c r="T1162" t="str">
        <f>_xlfn.XLOOKUP(A1162,Booking_data!$A$1:$A$6001,Booking_data!$O$1:$O$6001,"Not Found")</f>
        <v>Other</v>
      </c>
      <c r="U1162" t="str">
        <f t="shared" si="93"/>
        <v>Above 45</v>
      </c>
      <c r="V1162" t="str">
        <f t="shared" si="94"/>
        <v>Medium Booking</v>
      </c>
    </row>
    <row r="1163" spans="1:22" x14ac:dyDescent="0.25">
      <c r="A1163" t="s">
        <v>1394</v>
      </c>
      <c r="B1163" s="1">
        <v>46084</v>
      </c>
      <c r="C1163" s="1">
        <v>46089</v>
      </c>
      <c r="D1163" s="9">
        <v>0.53125</v>
      </c>
      <c r="E1163" t="str">
        <f t="shared" si="90"/>
        <v>Weekday</v>
      </c>
      <c r="F1163" t="str">
        <f t="shared" si="91"/>
        <v>Mar</v>
      </c>
      <c r="G1163" t="str">
        <f>_xlfn.XLOOKUP(A1163,Booking_data!$A$1:$A$6001,Booking_data!$D$1:$D$6001,"not found")</f>
        <v>M032</v>
      </c>
      <c r="H1163" t="str">
        <f>_xlfn.XLOOKUP(G1163,Movies_data!$A$1:$A$41,Movies_data!$B$1:$B$41,"not found")</f>
        <v>Premam</v>
      </c>
      <c r="I1163" t="str">
        <f>_xlfn.XLOOKUP(G1163,Movies_data!$A$1:$A$41,Movies_data!$D$1:$D$41,"not found")</f>
        <v>Romance</v>
      </c>
      <c r="J1163" t="str">
        <f>_xlfn.XLOOKUP(G1163,Movies_data!$A$1:$A$41,Movies_data!$C$1:$C$41,"not found")</f>
        <v>Malayalam</v>
      </c>
      <c r="K1163">
        <f>_xlfn.XLOOKUP(G1163,Movies_data!$A$1:$A$41,Movies_data!$H$1:$H$41,"Not Found")</f>
        <v>8.3000000000000007</v>
      </c>
      <c r="L1163" t="str">
        <f>_xlfn.XLOOKUP(A1163,Booking_data!$A$1:$A$6001,Booking_data!$E$1:$E$6001,"not Found")</f>
        <v>C123</v>
      </c>
      <c r="M1163" t="str">
        <f>_xlfn.XLOOKUP(L1163,Cinemas_data!$A$1:$A$49,Cinemas_data!$I$1:$I$49,"not Found")</f>
        <v>City Pride Forum Mall</v>
      </c>
      <c r="N1163" t="str">
        <f>_xlfn.XLOOKUP(L1163,Cinemas_data!$A$1:$A$49,Cinemas_data!$C$1:$C$49,"not Found")</f>
        <v>Noida</v>
      </c>
      <c r="O1163">
        <f>_xlfn.XLOOKUP(A1163,Booking_data!$A$1:$A$6001,Booking_data!$H$1:$H$6001,"not found")</f>
        <v>4</v>
      </c>
      <c r="P1163">
        <f>_xlfn.XLOOKUP(A1163,Booking_data!$A$1:$A$6001,Booking_data!$I$1:$I$6001,"not Found")</f>
        <v>220</v>
      </c>
      <c r="Q1163">
        <f t="shared" si="92"/>
        <v>880</v>
      </c>
      <c r="R1163" t="str">
        <f>_xlfn.XLOOKUP(A1163,Booking_data!$A$1:$A$6001,Booking_data!$L$1:$L$6001,"Not Found")</f>
        <v>Wallet</v>
      </c>
      <c r="S1163">
        <f>_xlfn.XLOOKUP(A1163,Booking_data!$A$1:$A$6001,Booking_data!$N$1:$N$6001,"not Found")</f>
        <v>47</v>
      </c>
      <c r="T1163" t="str">
        <f>_xlfn.XLOOKUP(A1163,Booking_data!$A$1:$A$6001,Booking_data!$O$1:$O$6001,"Not Found")</f>
        <v>Other</v>
      </c>
      <c r="U1163" t="str">
        <f t="shared" si="93"/>
        <v>Above 45</v>
      </c>
      <c r="V1163" t="str">
        <f t="shared" si="94"/>
        <v>Medium Booking</v>
      </c>
    </row>
    <row r="1164" spans="1:22" x14ac:dyDescent="0.25">
      <c r="A1164" t="s">
        <v>1395</v>
      </c>
      <c r="B1164" s="1">
        <v>46084</v>
      </c>
      <c r="C1164" s="1">
        <v>46134</v>
      </c>
      <c r="D1164" s="9">
        <v>0.39583333333333331</v>
      </c>
      <c r="E1164" t="str">
        <f t="shared" si="90"/>
        <v>Weekday</v>
      </c>
      <c r="F1164" t="str">
        <f t="shared" si="91"/>
        <v>Mar</v>
      </c>
      <c r="G1164" t="str">
        <f>_xlfn.XLOOKUP(A1164,Booking_data!$A$1:$A$6001,Booking_data!$D$1:$D$6001,"not found")</f>
        <v>M011</v>
      </c>
      <c r="H1164" t="str">
        <f>_xlfn.XLOOKUP(G1164,Movies_data!$A$1:$A$41,Movies_data!$B$1:$B$41,"not found")</f>
        <v>Pushpa 2</v>
      </c>
      <c r="I1164" t="str">
        <f>_xlfn.XLOOKUP(G1164,Movies_data!$A$1:$A$41,Movies_data!$D$1:$D$41,"not found")</f>
        <v>Action</v>
      </c>
      <c r="J1164" t="str">
        <f>_xlfn.XLOOKUP(G1164,Movies_data!$A$1:$A$41,Movies_data!$C$1:$C$41,"not found")</f>
        <v>Telugu</v>
      </c>
      <c r="K1164">
        <f>_xlfn.XLOOKUP(G1164,Movies_data!$A$1:$A$41,Movies_data!$H$1:$H$41,"Not Found")</f>
        <v>6.1</v>
      </c>
      <c r="L1164" t="str">
        <f>_xlfn.XLOOKUP(A1164,Booking_data!$A$1:$A$6001,Booking_data!$E$1:$E$6001,"not Found")</f>
        <v>C081</v>
      </c>
      <c r="M1164" t="str">
        <f>_xlfn.XLOOKUP(L1164,Cinemas_data!$A$1:$A$49,Cinemas_data!$I$1:$I$49,"not Found")</f>
        <v>INOX City Centre</v>
      </c>
      <c r="N1164" t="str">
        <f>_xlfn.XLOOKUP(L1164,Cinemas_data!$A$1:$A$49,Cinemas_data!$C$1:$C$49,"not Found")</f>
        <v>Vijayawada</v>
      </c>
      <c r="O1164">
        <f>_xlfn.XLOOKUP(A1164,Booking_data!$A$1:$A$6001,Booking_data!$H$1:$H$6001,"not found")</f>
        <v>1</v>
      </c>
      <c r="P1164">
        <f>_xlfn.XLOOKUP(A1164,Booking_data!$A$1:$A$6001,Booking_data!$I$1:$I$6001,"not Found")</f>
        <v>200</v>
      </c>
      <c r="Q1164">
        <f t="shared" si="92"/>
        <v>200</v>
      </c>
      <c r="R1164" t="str">
        <f>_xlfn.XLOOKUP(A1164,Booking_data!$A$1:$A$6001,Booking_data!$L$1:$L$6001,"Not Found")</f>
        <v>UPI</v>
      </c>
      <c r="S1164">
        <f>_xlfn.XLOOKUP(A1164,Booking_data!$A$1:$A$6001,Booking_data!$N$1:$N$6001,"not Found")</f>
        <v>60</v>
      </c>
      <c r="T1164" t="str">
        <f>_xlfn.XLOOKUP(A1164,Booking_data!$A$1:$A$6001,Booking_data!$O$1:$O$6001,"Not Found")</f>
        <v>Female</v>
      </c>
      <c r="U1164" t="str">
        <f t="shared" si="93"/>
        <v>Above 45</v>
      </c>
      <c r="V1164" t="str">
        <f t="shared" si="94"/>
        <v>Low Booking</v>
      </c>
    </row>
    <row r="1165" spans="1:22" x14ac:dyDescent="0.25">
      <c r="A1165" t="s">
        <v>1396</v>
      </c>
      <c r="B1165" s="1">
        <v>46084</v>
      </c>
      <c r="C1165" s="1">
        <v>46135</v>
      </c>
      <c r="D1165" s="9">
        <v>0.77083333333333337</v>
      </c>
      <c r="E1165" t="str">
        <f t="shared" si="90"/>
        <v>Weekday</v>
      </c>
      <c r="F1165" t="str">
        <f t="shared" si="91"/>
        <v>Mar</v>
      </c>
      <c r="G1165" t="str">
        <f>_xlfn.XLOOKUP(A1165,Booking_data!$A$1:$A$6001,Booking_data!$D$1:$D$6001,"not found")</f>
        <v>M011</v>
      </c>
      <c r="H1165" t="str">
        <f>_xlfn.XLOOKUP(G1165,Movies_data!$A$1:$A$41,Movies_data!$B$1:$B$41,"not found")</f>
        <v>Pushpa 2</v>
      </c>
      <c r="I1165" t="str">
        <f>_xlfn.XLOOKUP(G1165,Movies_data!$A$1:$A$41,Movies_data!$D$1:$D$41,"not found")</f>
        <v>Action</v>
      </c>
      <c r="J1165" t="str">
        <f>_xlfn.XLOOKUP(G1165,Movies_data!$A$1:$A$41,Movies_data!$C$1:$C$41,"not found")</f>
        <v>Telugu</v>
      </c>
      <c r="K1165">
        <f>_xlfn.XLOOKUP(G1165,Movies_data!$A$1:$A$41,Movies_data!$H$1:$H$41,"Not Found")</f>
        <v>6.1</v>
      </c>
      <c r="L1165" t="str">
        <f>_xlfn.XLOOKUP(A1165,Booking_data!$A$1:$A$6001,Booking_data!$E$1:$E$6001,"not Found")</f>
        <v>C012</v>
      </c>
      <c r="M1165" t="str">
        <f>_xlfn.XLOOKUP(L1165,Cinemas_data!$A$1:$A$49,Cinemas_data!$I$1:$I$49,"not Found")</f>
        <v>Miraj Cinemas Grand Mall</v>
      </c>
      <c r="N1165" t="str">
        <f>_xlfn.XLOOKUP(L1165,Cinemas_data!$A$1:$A$49,Cinemas_data!$C$1:$C$49,"not Found")</f>
        <v>Chennai</v>
      </c>
      <c r="O1165">
        <f>_xlfn.XLOOKUP(A1165,Booking_data!$A$1:$A$6001,Booking_data!$H$1:$H$6001,"not found")</f>
        <v>5</v>
      </c>
      <c r="P1165">
        <f>_xlfn.XLOOKUP(A1165,Booking_data!$A$1:$A$6001,Booking_data!$I$1:$I$6001,"not Found")</f>
        <v>160</v>
      </c>
      <c r="Q1165">
        <f t="shared" si="92"/>
        <v>800</v>
      </c>
      <c r="R1165" t="str">
        <f>_xlfn.XLOOKUP(A1165,Booking_data!$A$1:$A$6001,Booking_data!$L$1:$L$6001,"Not Found")</f>
        <v>Credit Card</v>
      </c>
      <c r="S1165">
        <f>_xlfn.XLOOKUP(A1165,Booking_data!$A$1:$A$6001,Booking_data!$N$1:$N$6001,"not Found")</f>
        <v>49</v>
      </c>
      <c r="T1165" t="str">
        <f>_xlfn.XLOOKUP(A1165,Booking_data!$A$1:$A$6001,Booking_data!$O$1:$O$6001,"Not Found")</f>
        <v>Female</v>
      </c>
      <c r="U1165" t="str">
        <f t="shared" si="93"/>
        <v>Above 45</v>
      </c>
      <c r="V1165" t="str">
        <f t="shared" si="94"/>
        <v>High Booking</v>
      </c>
    </row>
    <row r="1166" spans="1:22" x14ac:dyDescent="0.25">
      <c r="A1166" t="s">
        <v>1397</v>
      </c>
      <c r="B1166" s="1">
        <v>46084</v>
      </c>
      <c r="C1166" s="1">
        <v>46087</v>
      </c>
      <c r="D1166" s="9">
        <v>0.39583333333333331</v>
      </c>
      <c r="E1166" t="str">
        <f t="shared" si="90"/>
        <v>Weekday</v>
      </c>
      <c r="F1166" t="str">
        <f t="shared" si="91"/>
        <v>Mar</v>
      </c>
      <c r="G1166" t="str">
        <f>_xlfn.XLOOKUP(A1166,Booking_data!$A$1:$A$6001,Booking_data!$D$1:$D$6001,"not found")</f>
        <v>M007</v>
      </c>
      <c r="H1166" t="str">
        <f>_xlfn.XLOOKUP(G1166,Movies_data!$A$1:$A$41,Movies_data!$B$1:$B$41,"not found")</f>
        <v>Good Night</v>
      </c>
      <c r="I1166" t="str">
        <f>_xlfn.XLOOKUP(G1166,Movies_data!$A$1:$A$41,Movies_data!$D$1:$D$41,"not found")</f>
        <v>Comedy</v>
      </c>
      <c r="J1166" t="str">
        <f>_xlfn.XLOOKUP(G1166,Movies_data!$A$1:$A$41,Movies_data!$C$1:$C$41,"not found")</f>
        <v>Tamil</v>
      </c>
      <c r="K1166">
        <f>_xlfn.XLOOKUP(G1166,Movies_data!$A$1:$A$41,Movies_data!$H$1:$H$41,"Not Found")</f>
        <v>8</v>
      </c>
      <c r="L1166" t="str">
        <f>_xlfn.XLOOKUP(A1166,Booking_data!$A$1:$A$6001,Booking_data!$E$1:$E$6001,"not Found")</f>
        <v>C042</v>
      </c>
      <c r="M1166" t="str">
        <f>_xlfn.XLOOKUP(L1166,Cinemas_data!$A$1:$A$49,Cinemas_data!$I$1:$I$49,"not Found")</f>
        <v>Asian Cinemas Grand Mall</v>
      </c>
      <c r="N1166" t="str">
        <f>_xlfn.XLOOKUP(L1166,Cinemas_data!$A$1:$A$49,Cinemas_data!$C$1:$C$49,"not Found")</f>
        <v>Salem</v>
      </c>
      <c r="O1166">
        <f>_xlfn.XLOOKUP(A1166,Booking_data!$A$1:$A$6001,Booking_data!$H$1:$H$6001,"not found")</f>
        <v>2</v>
      </c>
      <c r="P1166">
        <f>_xlfn.XLOOKUP(A1166,Booking_data!$A$1:$A$6001,Booking_data!$I$1:$I$6001,"not Found")</f>
        <v>280</v>
      </c>
      <c r="Q1166">
        <f t="shared" si="92"/>
        <v>560</v>
      </c>
      <c r="R1166" t="str">
        <f>_xlfn.XLOOKUP(A1166,Booking_data!$A$1:$A$6001,Booking_data!$L$1:$L$6001,"Not Found")</f>
        <v>UPI</v>
      </c>
      <c r="S1166">
        <f>_xlfn.XLOOKUP(A1166,Booking_data!$A$1:$A$6001,Booking_data!$N$1:$N$6001,"not Found")</f>
        <v>23</v>
      </c>
      <c r="T1166" t="str">
        <f>_xlfn.XLOOKUP(A1166,Booking_data!$A$1:$A$6001,Booking_data!$O$1:$O$6001,"Not Found")</f>
        <v>Other</v>
      </c>
      <c r="U1166" t="str">
        <f t="shared" si="93"/>
        <v>Youngster</v>
      </c>
      <c r="V1166" t="str">
        <f t="shared" si="94"/>
        <v>Low Booking</v>
      </c>
    </row>
    <row r="1167" spans="1:22" x14ac:dyDescent="0.25">
      <c r="A1167" t="s">
        <v>1398</v>
      </c>
      <c r="B1167" s="1">
        <v>46084</v>
      </c>
      <c r="C1167" s="1">
        <v>46067</v>
      </c>
      <c r="D1167" s="9">
        <v>0.64583333333333337</v>
      </c>
      <c r="E1167" t="str">
        <f t="shared" si="90"/>
        <v>Weekday</v>
      </c>
      <c r="F1167" t="str">
        <f t="shared" si="91"/>
        <v>Mar</v>
      </c>
      <c r="G1167" t="str">
        <f>_xlfn.XLOOKUP(A1167,Booking_data!$A$1:$A$6001,Booking_data!$D$1:$D$6001,"not found")</f>
        <v>M015</v>
      </c>
      <c r="H1167" t="str">
        <f>_xlfn.XLOOKUP(G1167,Movies_data!$A$1:$A$41,Movies_data!$B$1:$B$41,"not found")</f>
        <v>Kalki 2898 AD</v>
      </c>
      <c r="I1167" t="str">
        <f>_xlfn.XLOOKUP(G1167,Movies_data!$A$1:$A$41,Movies_data!$D$1:$D$41,"not found")</f>
        <v>Sci-Fi</v>
      </c>
      <c r="J1167" t="str">
        <f>_xlfn.XLOOKUP(G1167,Movies_data!$A$1:$A$41,Movies_data!$C$1:$C$41,"not found")</f>
        <v>Telugu</v>
      </c>
      <c r="K1167">
        <f>_xlfn.XLOOKUP(G1167,Movies_data!$A$1:$A$41,Movies_data!$H$1:$H$41,"Not Found")</f>
        <v>7</v>
      </c>
      <c r="L1167" t="str">
        <f>_xlfn.XLOOKUP(A1167,Booking_data!$A$1:$A$6001,Booking_data!$E$1:$E$6001,"not Found")</f>
        <v>C023</v>
      </c>
      <c r="M1167" t="str">
        <f>_xlfn.XLOOKUP(L1167,Cinemas_data!$A$1:$A$49,Cinemas_data!$I$1:$I$49,"not Found")</f>
        <v>MovieMax Forum Mall</v>
      </c>
      <c r="N1167" t="str">
        <f>_xlfn.XLOOKUP(L1167,Cinemas_data!$A$1:$A$49,Cinemas_data!$C$1:$C$49,"not Found")</f>
        <v>Coimbatore</v>
      </c>
      <c r="O1167">
        <f>_xlfn.XLOOKUP(A1167,Booking_data!$A$1:$A$6001,Booking_data!$H$1:$H$6001,"not found")</f>
        <v>6</v>
      </c>
      <c r="P1167">
        <f>_xlfn.XLOOKUP(A1167,Booking_data!$A$1:$A$6001,Booking_data!$I$1:$I$6001,"not Found")</f>
        <v>240</v>
      </c>
      <c r="Q1167">
        <f t="shared" si="92"/>
        <v>1440</v>
      </c>
      <c r="R1167" t="str">
        <f>_xlfn.XLOOKUP(A1167,Booking_data!$A$1:$A$6001,Booking_data!$L$1:$L$6001,"Not Found")</f>
        <v>Debit Card</v>
      </c>
      <c r="S1167">
        <f>_xlfn.XLOOKUP(A1167,Booking_data!$A$1:$A$6001,Booking_data!$N$1:$N$6001,"not Found")</f>
        <v>26</v>
      </c>
      <c r="T1167" t="str">
        <f>_xlfn.XLOOKUP(A1167,Booking_data!$A$1:$A$6001,Booking_data!$O$1:$O$6001,"Not Found")</f>
        <v>Other</v>
      </c>
      <c r="U1167" t="str">
        <f t="shared" si="93"/>
        <v>Youngster</v>
      </c>
      <c r="V1167" t="str">
        <f t="shared" si="94"/>
        <v>High Booking</v>
      </c>
    </row>
    <row r="1168" spans="1:22" x14ac:dyDescent="0.25">
      <c r="A1168" t="s">
        <v>1399</v>
      </c>
      <c r="B1168" s="1">
        <v>46084</v>
      </c>
      <c r="C1168" s="1">
        <v>46035</v>
      </c>
      <c r="D1168" s="9">
        <v>0.39583333333333331</v>
      </c>
      <c r="E1168" t="str">
        <f t="shared" si="90"/>
        <v>Weekday</v>
      </c>
      <c r="F1168" t="str">
        <f t="shared" si="91"/>
        <v>Mar</v>
      </c>
      <c r="G1168" t="str">
        <f>_xlfn.XLOOKUP(A1168,Booking_data!$A$1:$A$6001,Booking_data!$D$1:$D$6001,"not found")</f>
        <v>M035</v>
      </c>
      <c r="H1168" t="str">
        <f>_xlfn.XLOOKUP(G1168,Movies_data!$A$1:$A$41,Movies_data!$B$1:$B$41,"not found")</f>
        <v>Aavesham</v>
      </c>
      <c r="I1168" t="str">
        <f>_xlfn.XLOOKUP(G1168,Movies_data!$A$1:$A$41,Movies_data!$D$1:$D$41,"not found")</f>
        <v>Comedy</v>
      </c>
      <c r="J1168" t="str">
        <f>_xlfn.XLOOKUP(G1168,Movies_data!$A$1:$A$41,Movies_data!$C$1:$C$41,"not found")</f>
        <v>Malayalam</v>
      </c>
      <c r="K1168">
        <f>_xlfn.XLOOKUP(G1168,Movies_data!$A$1:$A$41,Movies_data!$H$1:$H$41,"Not Found")</f>
        <v>7.8</v>
      </c>
      <c r="L1168" t="str">
        <f>_xlfn.XLOOKUP(A1168,Booking_data!$A$1:$A$6001,Booking_data!$E$1:$E$6001,"not Found")</f>
        <v>C081</v>
      </c>
      <c r="M1168" t="str">
        <f>_xlfn.XLOOKUP(L1168,Cinemas_data!$A$1:$A$49,Cinemas_data!$I$1:$I$49,"not Found")</f>
        <v>INOX City Centre</v>
      </c>
      <c r="N1168" t="str">
        <f>_xlfn.XLOOKUP(L1168,Cinemas_data!$A$1:$A$49,Cinemas_data!$C$1:$C$49,"not Found")</f>
        <v>Vijayawada</v>
      </c>
      <c r="O1168">
        <f>_xlfn.XLOOKUP(A1168,Booking_data!$A$1:$A$6001,Booking_data!$H$1:$H$6001,"not found")</f>
        <v>1</v>
      </c>
      <c r="P1168">
        <f>_xlfn.XLOOKUP(A1168,Booking_data!$A$1:$A$6001,Booking_data!$I$1:$I$6001,"not Found")</f>
        <v>200</v>
      </c>
      <c r="Q1168">
        <f t="shared" si="92"/>
        <v>200</v>
      </c>
      <c r="R1168" t="str">
        <f>_xlfn.XLOOKUP(A1168,Booking_data!$A$1:$A$6001,Booking_data!$L$1:$L$6001,"Not Found")</f>
        <v>Credit Card</v>
      </c>
      <c r="S1168">
        <f>_xlfn.XLOOKUP(A1168,Booking_data!$A$1:$A$6001,Booking_data!$N$1:$N$6001,"not Found")</f>
        <v>57</v>
      </c>
      <c r="T1168" t="str">
        <f>_xlfn.XLOOKUP(A1168,Booking_data!$A$1:$A$6001,Booking_data!$O$1:$O$6001,"Not Found")</f>
        <v>Female</v>
      </c>
      <c r="U1168" t="str">
        <f t="shared" si="93"/>
        <v>Above 45</v>
      </c>
      <c r="V1168" t="str">
        <f t="shared" si="94"/>
        <v>Low Booking</v>
      </c>
    </row>
    <row r="1169" spans="1:22" x14ac:dyDescent="0.25">
      <c r="A1169" t="s">
        <v>1400</v>
      </c>
      <c r="B1169" s="1">
        <v>46084</v>
      </c>
      <c r="C1169" s="1">
        <v>46054</v>
      </c>
      <c r="D1169" s="9">
        <v>0.88541666666666663</v>
      </c>
      <c r="E1169" t="str">
        <f t="shared" si="90"/>
        <v>Weekday</v>
      </c>
      <c r="F1169" t="str">
        <f t="shared" si="91"/>
        <v>Mar</v>
      </c>
      <c r="G1169" t="str">
        <f>_xlfn.XLOOKUP(A1169,Booking_data!$A$1:$A$6001,Booking_data!$D$1:$D$6001,"not found")</f>
        <v>M020</v>
      </c>
      <c r="H1169" t="str">
        <f>_xlfn.XLOOKUP(G1169,Movies_data!$A$1:$A$41,Movies_data!$B$1:$B$41,"not found")</f>
        <v>Jawan</v>
      </c>
      <c r="I1169" t="str">
        <f>_xlfn.XLOOKUP(G1169,Movies_data!$A$1:$A$41,Movies_data!$D$1:$D$41,"not found")</f>
        <v>Action</v>
      </c>
      <c r="J1169" t="str">
        <f>_xlfn.XLOOKUP(G1169,Movies_data!$A$1:$A$41,Movies_data!$C$1:$C$41,"not found")</f>
        <v>Hindi</v>
      </c>
      <c r="K1169">
        <f>_xlfn.XLOOKUP(G1169,Movies_data!$A$1:$A$41,Movies_data!$H$1:$H$41,"Not Found")</f>
        <v>7</v>
      </c>
      <c r="L1169" t="str">
        <f>_xlfn.XLOOKUP(A1169,Booking_data!$A$1:$A$6001,Booking_data!$E$1:$E$6001,"not Found")</f>
        <v>C141</v>
      </c>
      <c r="M1169" t="str">
        <f>_xlfn.XLOOKUP(L1169,Cinemas_data!$A$1:$A$49,Cinemas_data!$I$1:$I$49,"not Found")</f>
        <v>City Pride City Centre</v>
      </c>
      <c r="N1169" t="str">
        <f>_xlfn.XLOOKUP(L1169,Cinemas_data!$A$1:$A$49,Cinemas_data!$C$1:$C$49,"not Found")</f>
        <v>Ahmedabad</v>
      </c>
      <c r="O1169">
        <f>_xlfn.XLOOKUP(A1169,Booking_data!$A$1:$A$6001,Booking_data!$H$1:$H$6001,"not found")</f>
        <v>1</v>
      </c>
      <c r="P1169">
        <f>_xlfn.XLOOKUP(A1169,Booking_data!$A$1:$A$6001,Booking_data!$I$1:$I$6001,"not Found")</f>
        <v>420</v>
      </c>
      <c r="Q1169">
        <f t="shared" si="92"/>
        <v>420</v>
      </c>
      <c r="R1169" t="str">
        <f>_xlfn.XLOOKUP(A1169,Booking_data!$A$1:$A$6001,Booking_data!$L$1:$L$6001,"Not Found")</f>
        <v>Credit Card</v>
      </c>
      <c r="S1169">
        <f>_xlfn.XLOOKUP(A1169,Booking_data!$A$1:$A$6001,Booking_data!$N$1:$N$6001,"not Found")</f>
        <v>47</v>
      </c>
      <c r="T1169" t="str">
        <f>_xlfn.XLOOKUP(A1169,Booking_data!$A$1:$A$6001,Booking_data!$O$1:$O$6001,"Not Found")</f>
        <v>Other</v>
      </c>
      <c r="U1169" t="str">
        <f t="shared" si="93"/>
        <v>Above 45</v>
      </c>
      <c r="V1169" t="str">
        <f t="shared" si="94"/>
        <v>Low Booking</v>
      </c>
    </row>
    <row r="1170" spans="1:22" x14ac:dyDescent="0.25">
      <c r="A1170" t="s">
        <v>1401</v>
      </c>
      <c r="B1170" s="1">
        <v>46084</v>
      </c>
      <c r="C1170" s="1">
        <v>46153</v>
      </c>
      <c r="D1170" s="9">
        <v>0.64583333333333337</v>
      </c>
      <c r="E1170" t="str">
        <f t="shared" si="90"/>
        <v>Weekday</v>
      </c>
      <c r="F1170" t="str">
        <f t="shared" si="91"/>
        <v>Mar</v>
      </c>
      <c r="G1170" t="str">
        <f>_xlfn.XLOOKUP(A1170,Booking_data!$A$1:$A$6001,Booking_data!$D$1:$D$6001,"not found")</f>
        <v>M025</v>
      </c>
      <c r="H1170" t="str">
        <f>_xlfn.XLOOKUP(G1170,Movies_data!$A$1:$A$41,Movies_data!$B$1:$B$41,"not found")</f>
        <v>Rocky Aur Rani Kii Prem Kahaani</v>
      </c>
      <c r="I1170" t="str">
        <f>_xlfn.XLOOKUP(G1170,Movies_data!$A$1:$A$41,Movies_data!$D$1:$D$41,"not found")</f>
        <v>Romance</v>
      </c>
      <c r="J1170" t="str">
        <f>_xlfn.XLOOKUP(G1170,Movies_data!$A$1:$A$41,Movies_data!$C$1:$C$41,"not found")</f>
        <v>Hindi</v>
      </c>
      <c r="K1170">
        <f>_xlfn.XLOOKUP(G1170,Movies_data!$A$1:$A$41,Movies_data!$H$1:$H$41,"Not Found")</f>
        <v>6.8</v>
      </c>
      <c r="L1170" t="str">
        <f>_xlfn.XLOOKUP(A1170,Booking_data!$A$1:$A$6001,Booking_data!$E$1:$E$6001,"not Found")</f>
        <v>C013</v>
      </c>
      <c r="M1170" t="str">
        <f>_xlfn.XLOOKUP(L1170,Cinemas_data!$A$1:$A$49,Cinemas_data!$I$1:$I$49,"not Found")</f>
        <v>Mukta A2 Cinemas Forum Mall</v>
      </c>
      <c r="N1170" t="str">
        <f>_xlfn.XLOOKUP(L1170,Cinemas_data!$A$1:$A$49,Cinemas_data!$C$1:$C$49,"not Found")</f>
        <v>Chennai</v>
      </c>
      <c r="O1170">
        <f>_xlfn.XLOOKUP(A1170,Booking_data!$A$1:$A$6001,Booking_data!$H$1:$H$6001,"not found")</f>
        <v>5</v>
      </c>
      <c r="P1170">
        <f>_xlfn.XLOOKUP(A1170,Booking_data!$A$1:$A$6001,Booking_data!$I$1:$I$6001,"not Found")</f>
        <v>320</v>
      </c>
      <c r="Q1170">
        <f t="shared" si="92"/>
        <v>1600</v>
      </c>
      <c r="R1170" t="str">
        <f>_xlfn.XLOOKUP(A1170,Booking_data!$A$1:$A$6001,Booking_data!$L$1:$L$6001,"Not Found")</f>
        <v>Debit Card</v>
      </c>
      <c r="S1170">
        <f>_xlfn.XLOOKUP(A1170,Booking_data!$A$1:$A$6001,Booking_data!$N$1:$N$6001,"not Found")</f>
        <v>46</v>
      </c>
      <c r="T1170" t="str">
        <f>_xlfn.XLOOKUP(A1170,Booking_data!$A$1:$A$6001,Booking_data!$O$1:$O$6001,"Not Found")</f>
        <v>Female</v>
      </c>
      <c r="U1170" t="str">
        <f t="shared" si="93"/>
        <v>Above 45</v>
      </c>
      <c r="V1170" t="str">
        <f t="shared" si="94"/>
        <v>High Booking</v>
      </c>
    </row>
    <row r="1171" spans="1:22" x14ac:dyDescent="0.25">
      <c r="A1171" t="s">
        <v>1402</v>
      </c>
      <c r="B1171" s="1">
        <v>46084</v>
      </c>
      <c r="C1171" s="1">
        <v>46133</v>
      </c>
      <c r="D1171" s="9">
        <v>0.39583333333333331</v>
      </c>
      <c r="E1171" t="str">
        <f t="shared" si="90"/>
        <v>Weekday</v>
      </c>
      <c r="F1171" t="str">
        <f t="shared" si="91"/>
        <v>Mar</v>
      </c>
      <c r="G1171" t="str">
        <f>_xlfn.XLOOKUP(A1171,Booking_data!$A$1:$A$6001,Booking_data!$D$1:$D$6001,"not found")</f>
        <v>M030</v>
      </c>
      <c r="H1171" t="str">
        <f>_xlfn.XLOOKUP(G1171,Movies_data!$A$1:$A$41,Movies_data!$B$1:$B$41,"not found")</f>
        <v>Kirik Party</v>
      </c>
      <c r="I1171" t="str">
        <f>_xlfn.XLOOKUP(G1171,Movies_data!$A$1:$A$41,Movies_data!$D$1:$D$41,"not found")</f>
        <v>Comedy</v>
      </c>
      <c r="J1171" t="str">
        <f>_xlfn.XLOOKUP(G1171,Movies_data!$A$1:$A$41,Movies_data!$C$1:$C$41,"not found")</f>
        <v>Kannada</v>
      </c>
      <c r="K1171">
        <f>_xlfn.XLOOKUP(G1171,Movies_data!$A$1:$A$41,Movies_data!$H$1:$H$41,"Not Found")</f>
        <v>8</v>
      </c>
      <c r="L1171" t="str">
        <f>_xlfn.XLOOKUP(A1171,Booking_data!$A$1:$A$6001,Booking_data!$E$1:$E$6001,"not Found")</f>
        <v>C072</v>
      </c>
      <c r="M1171" t="str">
        <f>_xlfn.XLOOKUP(L1171,Cinemas_data!$A$1:$A$49,Cinemas_data!$I$1:$I$49,"not Found")</f>
        <v>INOX Grand Mall</v>
      </c>
      <c r="N1171" t="str">
        <f>_xlfn.XLOOKUP(L1171,Cinemas_data!$A$1:$A$49,Cinemas_data!$C$1:$C$49,"not Found")</f>
        <v>Hyderabad</v>
      </c>
      <c r="O1171">
        <f>_xlfn.XLOOKUP(A1171,Booking_data!$A$1:$A$6001,Booking_data!$H$1:$H$6001,"not found")</f>
        <v>2</v>
      </c>
      <c r="P1171">
        <f>_xlfn.XLOOKUP(A1171,Booking_data!$A$1:$A$6001,Booking_data!$I$1:$I$6001,"not Found")</f>
        <v>200</v>
      </c>
      <c r="Q1171">
        <f t="shared" si="92"/>
        <v>400</v>
      </c>
      <c r="R1171" t="str">
        <f>_xlfn.XLOOKUP(A1171,Booking_data!$A$1:$A$6001,Booking_data!$L$1:$L$6001,"Not Found")</f>
        <v>Wallet</v>
      </c>
      <c r="S1171">
        <f>_xlfn.XLOOKUP(A1171,Booking_data!$A$1:$A$6001,Booking_data!$N$1:$N$6001,"not Found")</f>
        <v>20</v>
      </c>
      <c r="T1171" t="str">
        <f>_xlfn.XLOOKUP(A1171,Booking_data!$A$1:$A$6001,Booking_data!$O$1:$O$6001,"Not Found")</f>
        <v>Male</v>
      </c>
      <c r="U1171" t="str">
        <f t="shared" si="93"/>
        <v>Youngster</v>
      </c>
      <c r="V1171" t="str">
        <f t="shared" si="94"/>
        <v>Low Booking</v>
      </c>
    </row>
    <row r="1172" spans="1:22" x14ac:dyDescent="0.25">
      <c r="A1172" t="s">
        <v>1403</v>
      </c>
      <c r="B1172" s="1">
        <v>46084</v>
      </c>
      <c r="C1172" s="1">
        <v>46057</v>
      </c>
      <c r="D1172" s="9">
        <v>0.9375</v>
      </c>
      <c r="E1172" t="str">
        <f t="shared" si="90"/>
        <v>Weekday</v>
      </c>
      <c r="F1172" t="str">
        <f t="shared" si="91"/>
        <v>Mar</v>
      </c>
      <c r="G1172" t="str">
        <f>_xlfn.XLOOKUP(A1172,Booking_data!$A$1:$A$6001,Booking_data!$D$1:$D$6001,"not found")</f>
        <v>M004</v>
      </c>
      <c r="H1172" t="str">
        <f>_xlfn.XLOOKUP(G1172,Movies_data!$A$1:$A$41,Movies_data!$B$1:$B$41,"not found")</f>
        <v>Ponniyin Selvan I</v>
      </c>
      <c r="I1172" t="str">
        <f>_xlfn.XLOOKUP(G1172,Movies_data!$A$1:$A$41,Movies_data!$D$1:$D$41,"not found")</f>
        <v>Drama</v>
      </c>
      <c r="J1172" t="str">
        <f>_xlfn.XLOOKUP(G1172,Movies_data!$A$1:$A$41,Movies_data!$C$1:$C$41,"not found")</f>
        <v>Tamil</v>
      </c>
      <c r="K1172">
        <f>_xlfn.XLOOKUP(G1172,Movies_data!$A$1:$A$41,Movies_data!$H$1:$H$41,"Not Found")</f>
        <v>7.6</v>
      </c>
      <c r="L1172" t="str">
        <f>_xlfn.XLOOKUP(A1172,Booking_data!$A$1:$A$6001,Booking_data!$E$1:$E$6001,"not Found")</f>
        <v>C162</v>
      </c>
      <c r="M1172" t="str">
        <f>_xlfn.XLOOKUP(L1172,Cinemas_data!$A$1:$A$49,Cinemas_data!$I$1:$I$49,"not Found")</f>
        <v>Cinepolis Grand Mall</v>
      </c>
      <c r="N1172" t="str">
        <f>_xlfn.XLOOKUP(L1172,Cinemas_data!$A$1:$A$49,Cinemas_data!$C$1:$C$49,"not Found")</f>
        <v>Thiruvananthapuram</v>
      </c>
      <c r="O1172">
        <f>_xlfn.XLOOKUP(A1172,Booking_data!$A$1:$A$6001,Booking_data!$H$1:$H$6001,"not found")</f>
        <v>2</v>
      </c>
      <c r="P1172">
        <f>_xlfn.XLOOKUP(A1172,Booking_data!$A$1:$A$6001,Booking_data!$I$1:$I$6001,"not Found")</f>
        <v>160</v>
      </c>
      <c r="Q1172">
        <f t="shared" si="92"/>
        <v>320</v>
      </c>
      <c r="R1172" t="str">
        <f>_xlfn.XLOOKUP(A1172,Booking_data!$A$1:$A$6001,Booking_data!$L$1:$L$6001,"Not Found")</f>
        <v>Net Banking</v>
      </c>
      <c r="S1172">
        <f>_xlfn.XLOOKUP(A1172,Booking_data!$A$1:$A$6001,Booking_data!$N$1:$N$6001,"not Found")</f>
        <v>33</v>
      </c>
      <c r="T1172" t="str">
        <f>_xlfn.XLOOKUP(A1172,Booking_data!$A$1:$A$6001,Booking_data!$O$1:$O$6001,"Not Found")</f>
        <v>Female</v>
      </c>
      <c r="U1172" t="str">
        <f t="shared" si="93"/>
        <v>Middle Age</v>
      </c>
      <c r="V1172" t="str">
        <f t="shared" si="94"/>
        <v>Low Booking</v>
      </c>
    </row>
    <row r="1173" spans="1:22" x14ac:dyDescent="0.25">
      <c r="A1173" t="s">
        <v>1404</v>
      </c>
      <c r="B1173" s="1">
        <v>46084</v>
      </c>
      <c r="C1173" s="1">
        <v>46191</v>
      </c>
      <c r="D1173" s="9">
        <v>0.39583333333333331</v>
      </c>
      <c r="E1173" t="str">
        <f t="shared" si="90"/>
        <v>Weekday</v>
      </c>
      <c r="F1173" t="str">
        <f t="shared" si="91"/>
        <v>Mar</v>
      </c>
      <c r="G1173" t="str">
        <f>_xlfn.XLOOKUP(A1173,Booking_data!$A$1:$A$6001,Booking_data!$D$1:$D$6001,"not found")</f>
        <v>M037</v>
      </c>
      <c r="H1173" t="str">
        <f>_xlfn.XLOOKUP(G1173,Movies_data!$A$1:$A$41,Movies_data!$B$1:$B$41,"not found")</f>
        <v>Oppenheimer</v>
      </c>
      <c r="I1173" t="str">
        <f>_xlfn.XLOOKUP(G1173,Movies_data!$A$1:$A$41,Movies_data!$D$1:$D$41,"not found")</f>
        <v>Biography</v>
      </c>
      <c r="J1173" t="str">
        <f>_xlfn.XLOOKUP(G1173,Movies_data!$A$1:$A$41,Movies_data!$C$1:$C$41,"not found")</f>
        <v>English</v>
      </c>
      <c r="K1173">
        <f>_xlfn.XLOOKUP(G1173,Movies_data!$A$1:$A$41,Movies_data!$H$1:$H$41,"Not Found")</f>
        <v>8.5</v>
      </c>
      <c r="L1173" t="str">
        <f>_xlfn.XLOOKUP(A1173,Booking_data!$A$1:$A$6001,Booking_data!$E$1:$E$6001,"not Found")</f>
        <v>C052</v>
      </c>
      <c r="M1173" t="str">
        <f>_xlfn.XLOOKUP(L1173,Cinemas_data!$A$1:$A$49,Cinemas_data!$I$1:$I$49,"not Found")</f>
        <v>City Pride Grand Mall</v>
      </c>
      <c r="N1173" t="str">
        <f>_xlfn.XLOOKUP(L1173,Cinemas_data!$A$1:$A$49,Cinemas_data!$C$1:$C$49,"not Found")</f>
        <v>Bengaluru</v>
      </c>
      <c r="O1173">
        <f>_xlfn.XLOOKUP(A1173,Booking_data!$A$1:$A$6001,Booking_data!$H$1:$H$6001,"not found")</f>
        <v>3</v>
      </c>
      <c r="P1173">
        <f>_xlfn.XLOOKUP(A1173,Booking_data!$A$1:$A$6001,Booking_data!$I$1:$I$6001,"not Found")</f>
        <v>280</v>
      </c>
      <c r="Q1173">
        <f t="shared" si="92"/>
        <v>840</v>
      </c>
      <c r="R1173" t="str">
        <f>_xlfn.XLOOKUP(A1173,Booking_data!$A$1:$A$6001,Booking_data!$L$1:$L$6001,"Not Found")</f>
        <v>UPI</v>
      </c>
      <c r="S1173">
        <f>_xlfn.XLOOKUP(A1173,Booking_data!$A$1:$A$6001,Booking_data!$N$1:$N$6001,"not Found")</f>
        <v>40</v>
      </c>
      <c r="T1173" t="str">
        <f>_xlfn.XLOOKUP(A1173,Booking_data!$A$1:$A$6001,Booking_data!$O$1:$O$6001,"Not Found")</f>
        <v>Female</v>
      </c>
      <c r="U1173" t="str">
        <f t="shared" si="93"/>
        <v>Middle Age</v>
      </c>
      <c r="V1173" t="str">
        <f t="shared" si="94"/>
        <v>Medium Booking</v>
      </c>
    </row>
    <row r="1174" spans="1:22" x14ac:dyDescent="0.25">
      <c r="A1174" t="s">
        <v>1405</v>
      </c>
      <c r="B1174" s="1">
        <v>46084</v>
      </c>
      <c r="C1174" s="1">
        <v>46077</v>
      </c>
      <c r="D1174" s="9">
        <v>0.9375</v>
      </c>
      <c r="E1174" t="str">
        <f t="shared" si="90"/>
        <v>Weekday</v>
      </c>
      <c r="F1174" t="str">
        <f t="shared" si="91"/>
        <v>Mar</v>
      </c>
      <c r="G1174" t="str">
        <f>_xlfn.XLOOKUP(A1174,Booking_data!$A$1:$A$6001,Booking_data!$D$1:$D$6001,"not found")</f>
        <v>M014</v>
      </c>
      <c r="H1174" t="str">
        <f>_xlfn.XLOOKUP(G1174,Movies_data!$A$1:$A$41,Movies_data!$B$1:$B$41,"not found")</f>
        <v>Hi Nanna</v>
      </c>
      <c r="I1174" t="str">
        <f>_xlfn.XLOOKUP(G1174,Movies_data!$A$1:$A$41,Movies_data!$D$1:$D$41,"not found")</f>
        <v>Romance</v>
      </c>
      <c r="J1174" t="str">
        <f>_xlfn.XLOOKUP(G1174,Movies_data!$A$1:$A$41,Movies_data!$C$1:$C$41,"not found")</f>
        <v>Telugu</v>
      </c>
      <c r="K1174">
        <f>_xlfn.XLOOKUP(G1174,Movies_data!$A$1:$A$41,Movies_data!$H$1:$H$41,"Not Found")</f>
        <v>8</v>
      </c>
      <c r="L1174" t="str">
        <f>_xlfn.XLOOKUP(A1174,Booking_data!$A$1:$A$6001,Booking_data!$E$1:$E$6001,"not Found")</f>
        <v>C092</v>
      </c>
      <c r="M1174" t="str">
        <f>_xlfn.XLOOKUP(L1174,Cinemas_data!$A$1:$A$49,Cinemas_data!$I$1:$I$49,"not Found")</f>
        <v>Miraj Cinemas Grand Mall</v>
      </c>
      <c r="N1174" t="str">
        <f>_xlfn.XLOOKUP(L1174,Cinemas_data!$A$1:$A$49,Cinemas_data!$C$1:$C$49,"not Found")</f>
        <v>Mumbai</v>
      </c>
      <c r="O1174">
        <f>_xlfn.XLOOKUP(A1174,Booking_data!$A$1:$A$6001,Booking_data!$H$1:$H$6001,"not found")</f>
        <v>3</v>
      </c>
      <c r="P1174">
        <f>_xlfn.XLOOKUP(A1174,Booking_data!$A$1:$A$6001,Booking_data!$I$1:$I$6001,"not Found")</f>
        <v>160</v>
      </c>
      <c r="Q1174">
        <f t="shared" si="92"/>
        <v>480</v>
      </c>
      <c r="R1174" t="str">
        <f>_xlfn.XLOOKUP(A1174,Booking_data!$A$1:$A$6001,Booking_data!$L$1:$L$6001,"Not Found")</f>
        <v>Wallet</v>
      </c>
      <c r="S1174">
        <f>_xlfn.XLOOKUP(A1174,Booking_data!$A$1:$A$6001,Booking_data!$N$1:$N$6001,"not Found")</f>
        <v>45</v>
      </c>
      <c r="T1174" t="str">
        <f>_xlfn.XLOOKUP(A1174,Booking_data!$A$1:$A$6001,Booking_data!$O$1:$O$6001,"Not Found")</f>
        <v>Other</v>
      </c>
      <c r="U1174" t="str">
        <f t="shared" si="93"/>
        <v>Above 45</v>
      </c>
      <c r="V1174" t="str">
        <f t="shared" si="94"/>
        <v>Medium Booking</v>
      </c>
    </row>
    <row r="1175" spans="1:22" x14ac:dyDescent="0.25">
      <c r="A1175" t="s">
        <v>1406</v>
      </c>
      <c r="B1175" s="1">
        <v>46084</v>
      </c>
      <c r="C1175" s="1">
        <v>46026</v>
      </c>
      <c r="D1175" s="9">
        <v>0.53125</v>
      </c>
      <c r="E1175" t="str">
        <f t="shared" si="90"/>
        <v>Weekday</v>
      </c>
      <c r="F1175" t="str">
        <f t="shared" si="91"/>
        <v>Mar</v>
      </c>
      <c r="G1175" t="str">
        <f>_xlfn.XLOOKUP(A1175,Booking_data!$A$1:$A$6001,Booking_data!$D$1:$D$6001,"not found")</f>
        <v>M038</v>
      </c>
      <c r="H1175" t="str">
        <f>_xlfn.XLOOKUP(G1175,Movies_data!$A$1:$A$41,Movies_data!$B$1:$B$41,"not found")</f>
        <v>Barbie</v>
      </c>
      <c r="I1175" t="str">
        <f>_xlfn.XLOOKUP(G1175,Movies_data!$A$1:$A$41,Movies_data!$D$1:$D$41,"not found")</f>
        <v>Comedy</v>
      </c>
      <c r="J1175" t="str">
        <f>_xlfn.XLOOKUP(G1175,Movies_data!$A$1:$A$41,Movies_data!$C$1:$C$41,"not found")</f>
        <v>English</v>
      </c>
      <c r="K1175">
        <f>_xlfn.XLOOKUP(G1175,Movies_data!$A$1:$A$41,Movies_data!$H$1:$H$41,"Not Found")</f>
        <v>6.8</v>
      </c>
      <c r="L1175" t="str">
        <f>_xlfn.XLOOKUP(A1175,Booking_data!$A$1:$A$6001,Booking_data!$E$1:$E$6001,"not Found")</f>
        <v>C093</v>
      </c>
      <c r="M1175" t="str">
        <f>_xlfn.XLOOKUP(L1175,Cinemas_data!$A$1:$A$49,Cinemas_data!$I$1:$I$49,"not Found")</f>
        <v>Mukta A2 Cinemas Forum Mall</v>
      </c>
      <c r="N1175" t="str">
        <f>_xlfn.XLOOKUP(L1175,Cinemas_data!$A$1:$A$49,Cinemas_data!$C$1:$C$49,"not Found")</f>
        <v>Mumbai</v>
      </c>
      <c r="O1175">
        <f>_xlfn.XLOOKUP(A1175,Booking_data!$A$1:$A$6001,Booking_data!$H$1:$H$6001,"not found")</f>
        <v>3</v>
      </c>
      <c r="P1175">
        <f>_xlfn.XLOOKUP(A1175,Booking_data!$A$1:$A$6001,Booking_data!$I$1:$I$6001,"not Found")</f>
        <v>240</v>
      </c>
      <c r="Q1175">
        <f t="shared" si="92"/>
        <v>720</v>
      </c>
      <c r="R1175" t="str">
        <f>_xlfn.XLOOKUP(A1175,Booking_data!$A$1:$A$6001,Booking_data!$L$1:$L$6001,"Not Found")</f>
        <v>Wallet</v>
      </c>
      <c r="S1175">
        <f>_xlfn.XLOOKUP(A1175,Booking_data!$A$1:$A$6001,Booking_data!$N$1:$N$6001,"not Found")</f>
        <v>26</v>
      </c>
      <c r="T1175" t="str">
        <f>_xlfn.XLOOKUP(A1175,Booking_data!$A$1:$A$6001,Booking_data!$O$1:$O$6001,"Not Found")</f>
        <v>Female</v>
      </c>
      <c r="U1175" t="str">
        <f t="shared" si="93"/>
        <v>Youngster</v>
      </c>
      <c r="V1175" t="str">
        <f t="shared" si="94"/>
        <v>Medium Booking</v>
      </c>
    </row>
    <row r="1176" spans="1:22" x14ac:dyDescent="0.25">
      <c r="A1176" t="s">
        <v>1407</v>
      </c>
      <c r="B1176" s="1">
        <v>46084</v>
      </c>
      <c r="C1176" s="1">
        <v>46076</v>
      </c>
      <c r="D1176" s="9">
        <v>0.39583333333333331</v>
      </c>
      <c r="E1176" t="str">
        <f t="shared" si="90"/>
        <v>Weekday</v>
      </c>
      <c r="F1176" t="str">
        <f t="shared" si="91"/>
        <v>Mar</v>
      </c>
      <c r="G1176" t="str">
        <f>_xlfn.XLOOKUP(A1176,Booking_data!$A$1:$A$6001,Booking_data!$D$1:$D$6001,"not found")</f>
        <v>M011</v>
      </c>
      <c r="H1176" t="str">
        <f>_xlfn.XLOOKUP(G1176,Movies_data!$A$1:$A$41,Movies_data!$B$1:$B$41,"not found")</f>
        <v>Pushpa 2</v>
      </c>
      <c r="I1176" t="str">
        <f>_xlfn.XLOOKUP(G1176,Movies_data!$A$1:$A$41,Movies_data!$D$1:$D$41,"not found")</f>
        <v>Action</v>
      </c>
      <c r="J1176" t="str">
        <f>_xlfn.XLOOKUP(G1176,Movies_data!$A$1:$A$41,Movies_data!$C$1:$C$41,"not found")</f>
        <v>Telugu</v>
      </c>
      <c r="K1176">
        <f>_xlfn.XLOOKUP(G1176,Movies_data!$A$1:$A$41,Movies_data!$H$1:$H$41,"Not Found")</f>
        <v>6.1</v>
      </c>
      <c r="L1176" t="str">
        <f>_xlfn.XLOOKUP(A1176,Booking_data!$A$1:$A$6001,Booking_data!$E$1:$E$6001,"not Found")</f>
        <v>C011</v>
      </c>
      <c r="M1176" t="str">
        <f>_xlfn.XLOOKUP(L1176,Cinemas_data!$A$1:$A$49,Cinemas_data!$I$1:$I$49,"not Found")</f>
        <v>Cinepolis City Centre</v>
      </c>
      <c r="N1176" t="str">
        <f>_xlfn.XLOOKUP(L1176,Cinemas_data!$A$1:$A$49,Cinemas_data!$C$1:$C$49,"not Found")</f>
        <v>Chennai</v>
      </c>
      <c r="O1176">
        <f>_xlfn.XLOOKUP(A1176,Booking_data!$A$1:$A$6001,Booking_data!$H$1:$H$6001,"not found")</f>
        <v>4</v>
      </c>
      <c r="P1176">
        <f>_xlfn.XLOOKUP(A1176,Booking_data!$A$1:$A$6001,Booking_data!$I$1:$I$6001,"not Found")</f>
        <v>240</v>
      </c>
      <c r="Q1176">
        <f t="shared" si="92"/>
        <v>960</v>
      </c>
      <c r="R1176" t="str">
        <f>_xlfn.XLOOKUP(A1176,Booking_data!$A$1:$A$6001,Booking_data!$L$1:$L$6001,"Not Found")</f>
        <v>Wallet</v>
      </c>
      <c r="S1176">
        <f>_xlfn.XLOOKUP(A1176,Booking_data!$A$1:$A$6001,Booking_data!$N$1:$N$6001,"not Found")</f>
        <v>18</v>
      </c>
      <c r="T1176" t="str">
        <f>_xlfn.XLOOKUP(A1176,Booking_data!$A$1:$A$6001,Booking_data!$O$1:$O$6001,"Not Found")</f>
        <v>Male</v>
      </c>
      <c r="U1176" t="str">
        <f t="shared" si="93"/>
        <v>Youngster</v>
      </c>
      <c r="V1176" t="str">
        <f t="shared" si="94"/>
        <v>Medium Booking</v>
      </c>
    </row>
    <row r="1177" spans="1:22" x14ac:dyDescent="0.25">
      <c r="A1177" t="s">
        <v>1408</v>
      </c>
      <c r="B1177" s="1">
        <v>46084</v>
      </c>
      <c r="C1177" s="1">
        <v>46065</v>
      </c>
      <c r="D1177" s="9">
        <v>0.88541666666666663</v>
      </c>
      <c r="E1177" t="str">
        <f t="shared" si="90"/>
        <v>Weekday</v>
      </c>
      <c r="F1177" t="str">
        <f t="shared" si="91"/>
        <v>Mar</v>
      </c>
      <c r="G1177" t="str">
        <f>_xlfn.XLOOKUP(A1177,Booking_data!$A$1:$A$6001,Booking_data!$D$1:$D$6001,"not found")</f>
        <v>M025</v>
      </c>
      <c r="H1177" t="str">
        <f>_xlfn.XLOOKUP(G1177,Movies_data!$A$1:$A$41,Movies_data!$B$1:$B$41,"not found")</f>
        <v>Rocky Aur Rani Kii Prem Kahaani</v>
      </c>
      <c r="I1177" t="str">
        <f>_xlfn.XLOOKUP(G1177,Movies_data!$A$1:$A$41,Movies_data!$D$1:$D$41,"not found")</f>
        <v>Romance</v>
      </c>
      <c r="J1177" t="str">
        <f>_xlfn.XLOOKUP(G1177,Movies_data!$A$1:$A$41,Movies_data!$C$1:$C$41,"not found")</f>
        <v>Hindi</v>
      </c>
      <c r="K1177">
        <f>_xlfn.XLOOKUP(G1177,Movies_data!$A$1:$A$41,Movies_data!$H$1:$H$41,"Not Found")</f>
        <v>6.8</v>
      </c>
      <c r="L1177" t="str">
        <f>_xlfn.XLOOKUP(A1177,Booking_data!$A$1:$A$6001,Booking_data!$E$1:$E$6001,"not Found")</f>
        <v>C163</v>
      </c>
      <c r="M1177" t="str">
        <f>_xlfn.XLOOKUP(L1177,Cinemas_data!$A$1:$A$49,Cinemas_data!$I$1:$I$49,"not Found")</f>
        <v>Miraj Cinemas Forum Mall</v>
      </c>
      <c r="N1177" t="str">
        <f>_xlfn.XLOOKUP(L1177,Cinemas_data!$A$1:$A$49,Cinemas_data!$C$1:$C$49,"not Found")</f>
        <v>Thiruvananthapuram</v>
      </c>
      <c r="O1177">
        <f>_xlfn.XLOOKUP(A1177,Booking_data!$A$1:$A$6001,Booking_data!$H$1:$H$6001,"not found")</f>
        <v>2</v>
      </c>
      <c r="P1177">
        <f>_xlfn.XLOOKUP(A1177,Booking_data!$A$1:$A$6001,Booking_data!$I$1:$I$6001,"not Found")</f>
        <v>360</v>
      </c>
      <c r="Q1177">
        <f t="shared" si="92"/>
        <v>720</v>
      </c>
      <c r="R1177" t="str">
        <f>_xlfn.XLOOKUP(A1177,Booking_data!$A$1:$A$6001,Booking_data!$L$1:$L$6001,"Not Found")</f>
        <v>Credit Card</v>
      </c>
      <c r="S1177">
        <f>_xlfn.XLOOKUP(A1177,Booking_data!$A$1:$A$6001,Booking_data!$N$1:$N$6001,"not Found")</f>
        <v>55</v>
      </c>
      <c r="T1177" t="str">
        <f>_xlfn.XLOOKUP(A1177,Booking_data!$A$1:$A$6001,Booking_data!$O$1:$O$6001,"Not Found")</f>
        <v>Female</v>
      </c>
      <c r="U1177" t="str">
        <f t="shared" si="93"/>
        <v>Above 45</v>
      </c>
      <c r="V1177" t="str">
        <f t="shared" si="94"/>
        <v>Low Booking</v>
      </c>
    </row>
    <row r="1178" spans="1:22" x14ac:dyDescent="0.25">
      <c r="A1178" t="s">
        <v>1409</v>
      </c>
      <c r="B1178" s="1">
        <v>46084</v>
      </c>
      <c r="C1178" s="1">
        <v>46143</v>
      </c>
      <c r="D1178" s="9">
        <v>0.77083333333333337</v>
      </c>
      <c r="E1178" t="str">
        <f t="shared" si="90"/>
        <v>Weekday</v>
      </c>
      <c r="F1178" t="str">
        <f t="shared" si="91"/>
        <v>Mar</v>
      </c>
      <c r="G1178" t="str">
        <f>_xlfn.XLOOKUP(A1178,Booking_data!$A$1:$A$6001,Booking_data!$D$1:$D$6001,"not found")</f>
        <v>M017</v>
      </c>
      <c r="H1178" t="str">
        <f>_xlfn.XLOOKUP(G1178,Movies_data!$A$1:$A$41,Movies_data!$B$1:$B$41,"not found")</f>
        <v>Baahubali 2</v>
      </c>
      <c r="I1178" t="str">
        <f>_xlfn.XLOOKUP(G1178,Movies_data!$A$1:$A$41,Movies_data!$D$1:$D$41,"not found")</f>
        <v>Action</v>
      </c>
      <c r="J1178" t="str">
        <f>_xlfn.XLOOKUP(G1178,Movies_data!$A$1:$A$41,Movies_data!$C$1:$C$41,"not found")</f>
        <v>Telugu</v>
      </c>
      <c r="K1178">
        <f>_xlfn.XLOOKUP(G1178,Movies_data!$A$1:$A$41,Movies_data!$H$1:$H$41,"Not Found")</f>
        <v>8.1999999999999993</v>
      </c>
      <c r="L1178" t="str">
        <f>_xlfn.XLOOKUP(A1178,Booking_data!$A$1:$A$6001,Booking_data!$E$1:$E$6001,"not Found")</f>
        <v>C103</v>
      </c>
      <c r="M1178" t="str">
        <f>_xlfn.XLOOKUP(L1178,Cinemas_data!$A$1:$A$49,Cinemas_data!$I$1:$I$49,"not Found")</f>
        <v>MovieMax Forum Mall</v>
      </c>
      <c r="N1178" t="str">
        <f>_xlfn.XLOOKUP(L1178,Cinemas_data!$A$1:$A$49,Cinemas_data!$C$1:$C$49,"not Found")</f>
        <v>Pune</v>
      </c>
      <c r="O1178">
        <f>_xlfn.XLOOKUP(A1178,Booking_data!$A$1:$A$6001,Booking_data!$H$1:$H$6001,"not found")</f>
        <v>2</v>
      </c>
      <c r="P1178">
        <f>_xlfn.XLOOKUP(A1178,Booking_data!$A$1:$A$6001,Booking_data!$I$1:$I$6001,"not Found")</f>
        <v>180</v>
      </c>
      <c r="Q1178">
        <f t="shared" si="92"/>
        <v>360</v>
      </c>
      <c r="R1178" t="str">
        <f>_xlfn.XLOOKUP(A1178,Booking_data!$A$1:$A$6001,Booking_data!$L$1:$L$6001,"Not Found")</f>
        <v>Net Banking</v>
      </c>
      <c r="S1178">
        <f>_xlfn.XLOOKUP(A1178,Booking_data!$A$1:$A$6001,Booking_data!$N$1:$N$6001,"not Found")</f>
        <v>22</v>
      </c>
      <c r="T1178" t="str">
        <f>_xlfn.XLOOKUP(A1178,Booking_data!$A$1:$A$6001,Booking_data!$O$1:$O$6001,"Not Found")</f>
        <v>Other</v>
      </c>
      <c r="U1178" t="str">
        <f t="shared" si="93"/>
        <v>Youngster</v>
      </c>
      <c r="V1178" t="str">
        <f t="shared" si="94"/>
        <v>Low Booking</v>
      </c>
    </row>
    <row r="1179" spans="1:22" x14ac:dyDescent="0.25">
      <c r="A1179" t="s">
        <v>1410</v>
      </c>
      <c r="B1179" s="1">
        <v>46084</v>
      </c>
      <c r="C1179" s="1">
        <v>46106</v>
      </c>
      <c r="D1179" s="9">
        <v>0.64583333333333337</v>
      </c>
      <c r="E1179" t="str">
        <f t="shared" si="90"/>
        <v>Weekday</v>
      </c>
      <c r="F1179" t="str">
        <f t="shared" si="91"/>
        <v>Mar</v>
      </c>
      <c r="G1179" t="str">
        <f>_xlfn.XLOOKUP(A1179,Booking_data!$A$1:$A$6001,Booking_data!$D$1:$D$6001,"not found")</f>
        <v>M013</v>
      </c>
      <c r="H1179" t="str">
        <f>_xlfn.XLOOKUP(G1179,Movies_data!$A$1:$A$41,Movies_data!$B$1:$B$41,"not found")</f>
        <v>Salaar</v>
      </c>
      <c r="I1179" t="str">
        <f>_xlfn.XLOOKUP(G1179,Movies_data!$A$1:$A$41,Movies_data!$D$1:$D$41,"not found")</f>
        <v>Action</v>
      </c>
      <c r="J1179" t="str">
        <f>_xlfn.XLOOKUP(G1179,Movies_data!$A$1:$A$41,Movies_data!$C$1:$C$41,"not found")</f>
        <v>Telugu</v>
      </c>
      <c r="K1179">
        <f>_xlfn.XLOOKUP(G1179,Movies_data!$A$1:$A$41,Movies_data!$H$1:$H$41,"Not Found")</f>
        <v>6.5</v>
      </c>
      <c r="L1179" t="str">
        <f>_xlfn.XLOOKUP(A1179,Booking_data!$A$1:$A$6001,Booking_data!$E$1:$E$6001,"not Found")</f>
        <v>C072</v>
      </c>
      <c r="M1179" t="str">
        <f>_xlfn.XLOOKUP(L1179,Cinemas_data!$A$1:$A$49,Cinemas_data!$I$1:$I$49,"not Found")</f>
        <v>INOX Grand Mall</v>
      </c>
      <c r="N1179" t="str">
        <f>_xlfn.XLOOKUP(L1179,Cinemas_data!$A$1:$A$49,Cinemas_data!$C$1:$C$49,"not Found")</f>
        <v>Hyderabad</v>
      </c>
      <c r="O1179">
        <f>_xlfn.XLOOKUP(A1179,Booking_data!$A$1:$A$6001,Booking_data!$H$1:$H$6001,"not found")</f>
        <v>4</v>
      </c>
      <c r="P1179">
        <f>_xlfn.XLOOKUP(A1179,Booking_data!$A$1:$A$6001,Booking_data!$I$1:$I$6001,"not Found")</f>
        <v>200</v>
      </c>
      <c r="Q1179">
        <f t="shared" si="92"/>
        <v>800</v>
      </c>
      <c r="R1179" t="str">
        <f>_xlfn.XLOOKUP(A1179,Booking_data!$A$1:$A$6001,Booking_data!$L$1:$L$6001,"Not Found")</f>
        <v>Wallet</v>
      </c>
      <c r="S1179">
        <f>_xlfn.XLOOKUP(A1179,Booking_data!$A$1:$A$6001,Booking_data!$N$1:$N$6001,"not Found")</f>
        <v>43</v>
      </c>
      <c r="T1179" t="str">
        <f>_xlfn.XLOOKUP(A1179,Booking_data!$A$1:$A$6001,Booking_data!$O$1:$O$6001,"Not Found")</f>
        <v>Male</v>
      </c>
      <c r="U1179" t="str">
        <f t="shared" si="93"/>
        <v>Middle Age</v>
      </c>
      <c r="V1179" t="str">
        <f t="shared" si="94"/>
        <v>Medium Booking</v>
      </c>
    </row>
    <row r="1180" spans="1:22" x14ac:dyDescent="0.25">
      <c r="A1180" t="s">
        <v>1411</v>
      </c>
      <c r="B1180" s="1">
        <v>46084</v>
      </c>
      <c r="C1180" s="1">
        <v>46086</v>
      </c>
      <c r="D1180" s="9">
        <v>0.88541666666666663</v>
      </c>
      <c r="E1180" t="str">
        <f t="shared" si="90"/>
        <v>Weekday</v>
      </c>
      <c r="F1180" t="str">
        <f t="shared" si="91"/>
        <v>Mar</v>
      </c>
      <c r="G1180" t="str">
        <f>_xlfn.XLOOKUP(A1180,Booking_data!$A$1:$A$6001,Booking_data!$D$1:$D$6001,"not found")</f>
        <v>M006</v>
      </c>
      <c r="H1180" t="str">
        <f>_xlfn.XLOOKUP(G1180,Movies_data!$A$1:$A$41,Movies_data!$B$1:$B$41,"not found")</f>
        <v>Maamannan</v>
      </c>
      <c r="I1180" t="str">
        <f>_xlfn.XLOOKUP(G1180,Movies_data!$A$1:$A$41,Movies_data!$D$1:$D$41,"not found")</f>
        <v>Drama</v>
      </c>
      <c r="J1180" t="str">
        <f>_xlfn.XLOOKUP(G1180,Movies_data!$A$1:$A$41,Movies_data!$C$1:$C$41,"not found")</f>
        <v>Tamil</v>
      </c>
      <c r="K1180">
        <f>_xlfn.XLOOKUP(G1180,Movies_data!$A$1:$A$41,Movies_data!$H$1:$H$41,"Not Found")</f>
        <v>7.3</v>
      </c>
      <c r="L1180" t="str">
        <f>_xlfn.XLOOKUP(A1180,Booking_data!$A$1:$A$6001,Booking_data!$E$1:$E$6001,"not Found")</f>
        <v>C011</v>
      </c>
      <c r="M1180" t="str">
        <f>_xlfn.XLOOKUP(L1180,Cinemas_data!$A$1:$A$49,Cinemas_data!$I$1:$I$49,"not Found")</f>
        <v>Cinepolis City Centre</v>
      </c>
      <c r="N1180" t="str">
        <f>_xlfn.XLOOKUP(L1180,Cinemas_data!$A$1:$A$49,Cinemas_data!$C$1:$C$49,"not Found")</f>
        <v>Chennai</v>
      </c>
      <c r="O1180">
        <f>_xlfn.XLOOKUP(A1180,Booking_data!$A$1:$A$6001,Booking_data!$H$1:$H$6001,"not found")</f>
        <v>1</v>
      </c>
      <c r="P1180">
        <f>_xlfn.XLOOKUP(A1180,Booking_data!$A$1:$A$6001,Booking_data!$I$1:$I$6001,"not Found")</f>
        <v>320</v>
      </c>
      <c r="Q1180">
        <f t="shared" si="92"/>
        <v>320</v>
      </c>
      <c r="R1180" t="str">
        <f>_xlfn.XLOOKUP(A1180,Booking_data!$A$1:$A$6001,Booking_data!$L$1:$L$6001,"Not Found")</f>
        <v>UPI</v>
      </c>
      <c r="S1180">
        <f>_xlfn.XLOOKUP(A1180,Booking_data!$A$1:$A$6001,Booking_data!$N$1:$N$6001,"not Found")</f>
        <v>52</v>
      </c>
      <c r="T1180" t="str">
        <f>_xlfn.XLOOKUP(A1180,Booking_data!$A$1:$A$6001,Booking_data!$O$1:$O$6001,"Not Found")</f>
        <v>Other</v>
      </c>
      <c r="U1180" t="str">
        <f t="shared" si="93"/>
        <v>Above 45</v>
      </c>
      <c r="V1180" t="str">
        <f t="shared" si="94"/>
        <v>Low Booking</v>
      </c>
    </row>
    <row r="1181" spans="1:22" x14ac:dyDescent="0.25">
      <c r="A1181" t="s">
        <v>1412</v>
      </c>
      <c r="B1181" s="1">
        <v>46084</v>
      </c>
      <c r="C1181" s="1">
        <v>46176</v>
      </c>
      <c r="D1181" s="9">
        <v>0.77083333333333337</v>
      </c>
      <c r="E1181" t="str">
        <f t="shared" si="90"/>
        <v>Weekday</v>
      </c>
      <c r="F1181" t="str">
        <f t="shared" si="91"/>
        <v>Mar</v>
      </c>
      <c r="G1181" t="str">
        <f>_xlfn.XLOOKUP(A1181,Booking_data!$A$1:$A$6001,Booking_data!$D$1:$D$6001,"not found")</f>
        <v>M015</v>
      </c>
      <c r="H1181" t="str">
        <f>_xlfn.XLOOKUP(G1181,Movies_data!$A$1:$A$41,Movies_data!$B$1:$B$41,"not found")</f>
        <v>Kalki 2898 AD</v>
      </c>
      <c r="I1181" t="str">
        <f>_xlfn.XLOOKUP(G1181,Movies_data!$A$1:$A$41,Movies_data!$D$1:$D$41,"not found")</f>
        <v>Sci-Fi</v>
      </c>
      <c r="J1181" t="str">
        <f>_xlfn.XLOOKUP(G1181,Movies_data!$A$1:$A$41,Movies_data!$C$1:$C$41,"not found")</f>
        <v>Telugu</v>
      </c>
      <c r="K1181">
        <f>_xlfn.XLOOKUP(G1181,Movies_data!$A$1:$A$41,Movies_data!$H$1:$H$41,"Not Found")</f>
        <v>7</v>
      </c>
      <c r="L1181" t="str">
        <f>_xlfn.XLOOKUP(A1181,Booking_data!$A$1:$A$6001,Booking_data!$E$1:$E$6001,"not Found")</f>
        <v>C132</v>
      </c>
      <c r="M1181" t="str">
        <f>_xlfn.XLOOKUP(L1181,Cinemas_data!$A$1:$A$49,Cinemas_data!$I$1:$I$49,"not Found")</f>
        <v>City Pride Grand Mall</v>
      </c>
      <c r="N1181" t="str">
        <f>_xlfn.XLOOKUP(L1181,Cinemas_data!$A$1:$A$49,Cinemas_data!$C$1:$C$49,"not Found")</f>
        <v>Kolkata</v>
      </c>
      <c r="O1181">
        <f>_xlfn.XLOOKUP(A1181,Booking_data!$A$1:$A$6001,Booking_data!$H$1:$H$6001,"not found")</f>
        <v>3</v>
      </c>
      <c r="P1181">
        <f>_xlfn.XLOOKUP(A1181,Booking_data!$A$1:$A$6001,Booking_data!$I$1:$I$6001,"not Found")</f>
        <v>180</v>
      </c>
      <c r="Q1181">
        <f t="shared" si="92"/>
        <v>540</v>
      </c>
      <c r="R1181" t="str">
        <f>_xlfn.XLOOKUP(A1181,Booking_data!$A$1:$A$6001,Booking_data!$L$1:$L$6001,"Not Found")</f>
        <v>Debit Card</v>
      </c>
      <c r="S1181">
        <f>_xlfn.XLOOKUP(A1181,Booking_data!$A$1:$A$6001,Booking_data!$N$1:$N$6001,"not Found")</f>
        <v>33</v>
      </c>
      <c r="T1181" t="str">
        <f>_xlfn.XLOOKUP(A1181,Booking_data!$A$1:$A$6001,Booking_data!$O$1:$O$6001,"Not Found")</f>
        <v>Male</v>
      </c>
      <c r="U1181" t="str">
        <f t="shared" si="93"/>
        <v>Middle Age</v>
      </c>
      <c r="V1181" t="str">
        <f t="shared" si="94"/>
        <v>Medium Booking</v>
      </c>
    </row>
    <row r="1182" spans="1:22" x14ac:dyDescent="0.25">
      <c r="A1182" t="s">
        <v>1413</v>
      </c>
      <c r="B1182" s="1">
        <v>46084</v>
      </c>
      <c r="C1182" s="1">
        <v>46032</v>
      </c>
      <c r="D1182" s="9">
        <v>0.53125</v>
      </c>
      <c r="E1182" t="str">
        <f t="shared" si="90"/>
        <v>Weekday</v>
      </c>
      <c r="F1182" t="str">
        <f t="shared" si="91"/>
        <v>Mar</v>
      </c>
      <c r="G1182" t="str">
        <f>_xlfn.XLOOKUP(A1182,Booking_data!$A$1:$A$6001,Booking_data!$D$1:$D$6001,"not found")</f>
        <v>M002</v>
      </c>
      <c r="H1182" t="str">
        <f>_xlfn.XLOOKUP(G1182,Movies_data!$A$1:$A$41,Movies_data!$B$1:$B$41,"not found")</f>
        <v>Jailer</v>
      </c>
      <c r="I1182" t="str">
        <f>_xlfn.XLOOKUP(G1182,Movies_data!$A$1:$A$41,Movies_data!$D$1:$D$41,"not found")</f>
        <v>Action</v>
      </c>
      <c r="J1182" t="str">
        <f>_xlfn.XLOOKUP(G1182,Movies_data!$A$1:$A$41,Movies_data!$C$1:$C$41,"not found")</f>
        <v>Tamil</v>
      </c>
      <c r="K1182">
        <f>_xlfn.XLOOKUP(G1182,Movies_data!$A$1:$A$41,Movies_data!$H$1:$H$41,"Not Found")</f>
        <v>7.1</v>
      </c>
      <c r="L1182" t="str">
        <f>_xlfn.XLOOKUP(A1182,Booking_data!$A$1:$A$6001,Booking_data!$E$1:$E$6001,"not Found")</f>
        <v>C143</v>
      </c>
      <c r="M1182" t="str">
        <f>_xlfn.XLOOKUP(L1182,Cinemas_data!$A$1:$A$49,Cinemas_data!$I$1:$I$49,"not Found")</f>
        <v>INOX Forum Mall</v>
      </c>
      <c r="N1182" t="str">
        <f>_xlfn.XLOOKUP(L1182,Cinemas_data!$A$1:$A$49,Cinemas_data!$C$1:$C$49,"not Found")</f>
        <v>Ahmedabad</v>
      </c>
      <c r="O1182">
        <f>_xlfn.XLOOKUP(A1182,Booking_data!$A$1:$A$6001,Booking_data!$H$1:$H$6001,"not found")</f>
        <v>5</v>
      </c>
      <c r="P1182">
        <f>_xlfn.XLOOKUP(A1182,Booking_data!$A$1:$A$6001,Booking_data!$I$1:$I$6001,"not Found")</f>
        <v>240</v>
      </c>
      <c r="Q1182">
        <f t="shared" si="92"/>
        <v>1200</v>
      </c>
      <c r="R1182" t="str">
        <f>_xlfn.XLOOKUP(A1182,Booking_data!$A$1:$A$6001,Booking_data!$L$1:$L$6001,"Not Found")</f>
        <v>Debit Card</v>
      </c>
      <c r="S1182">
        <f>_xlfn.XLOOKUP(A1182,Booking_data!$A$1:$A$6001,Booking_data!$N$1:$N$6001,"not Found")</f>
        <v>34</v>
      </c>
      <c r="T1182" t="str">
        <f>_xlfn.XLOOKUP(A1182,Booking_data!$A$1:$A$6001,Booking_data!$O$1:$O$6001,"Not Found")</f>
        <v>Female</v>
      </c>
      <c r="U1182" t="str">
        <f t="shared" si="93"/>
        <v>Middle Age</v>
      </c>
      <c r="V1182" t="str">
        <f t="shared" si="94"/>
        <v>High Booking</v>
      </c>
    </row>
    <row r="1183" spans="1:22" x14ac:dyDescent="0.25">
      <c r="A1183" t="s">
        <v>1414</v>
      </c>
      <c r="B1183" s="1">
        <v>46084</v>
      </c>
      <c r="C1183" s="1">
        <v>46135</v>
      </c>
      <c r="D1183" s="9">
        <v>0.9375</v>
      </c>
      <c r="E1183" t="str">
        <f t="shared" si="90"/>
        <v>Weekday</v>
      </c>
      <c r="F1183" t="str">
        <f t="shared" si="91"/>
        <v>Mar</v>
      </c>
      <c r="G1183" t="str">
        <f>_xlfn.XLOOKUP(A1183,Booking_data!$A$1:$A$6001,Booking_data!$D$1:$D$6001,"not found")</f>
        <v>M027</v>
      </c>
      <c r="H1183" t="str">
        <f>_xlfn.XLOOKUP(G1183,Movies_data!$A$1:$A$41,Movies_data!$B$1:$B$41,"not found")</f>
        <v>KGF Chapter 2</v>
      </c>
      <c r="I1183" t="str">
        <f>_xlfn.XLOOKUP(G1183,Movies_data!$A$1:$A$41,Movies_data!$D$1:$D$41,"not found")</f>
        <v>Action</v>
      </c>
      <c r="J1183" t="str">
        <f>_xlfn.XLOOKUP(G1183,Movies_data!$A$1:$A$41,Movies_data!$C$1:$C$41,"not found")</f>
        <v>Kannada</v>
      </c>
      <c r="K1183">
        <f>_xlfn.XLOOKUP(G1183,Movies_data!$A$1:$A$41,Movies_data!$H$1:$H$41,"Not Found")</f>
        <v>8.3000000000000007</v>
      </c>
      <c r="L1183" t="str">
        <f>_xlfn.XLOOKUP(A1183,Booking_data!$A$1:$A$6001,Booking_data!$E$1:$E$6001,"not Found")</f>
        <v>C083</v>
      </c>
      <c r="M1183" t="str">
        <f>_xlfn.XLOOKUP(L1183,Cinemas_data!$A$1:$A$49,Cinemas_data!$I$1:$I$49,"not Found")</f>
        <v>Miraj Cinemas Forum Mall</v>
      </c>
      <c r="N1183" t="str">
        <f>_xlfn.XLOOKUP(L1183,Cinemas_data!$A$1:$A$49,Cinemas_data!$C$1:$C$49,"not Found")</f>
        <v>Vijayawada</v>
      </c>
      <c r="O1183">
        <f>_xlfn.XLOOKUP(A1183,Booking_data!$A$1:$A$6001,Booking_data!$H$1:$H$6001,"not found")</f>
        <v>4</v>
      </c>
      <c r="P1183">
        <f>_xlfn.XLOOKUP(A1183,Booking_data!$A$1:$A$6001,Booking_data!$I$1:$I$6001,"not Found")</f>
        <v>280</v>
      </c>
      <c r="Q1183">
        <f t="shared" si="92"/>
        <v>1120</v>
      </c>
      <c r="R1183" t="str">
        <f>_xlfn.XLOOKUP(A1183,Booking_data!$A$1:$A$6001,Booking_data!$L$1:$L$6001,"Not Found")</f>
        <v>UPI</v>
      </c>
      <c r="S1183">
        <f>_xlfn.XLOOKUP(A1183,Booking_data!$A$1:$A$6001,Booking_data!$N$1:$N$6001,"not Found")</f>
        <v>53</v>
      </c>
      <c r="T1183" t="str">
        <f>_xlfn.XLOOKUP(A1183,Booking_data!$A$1:$A$6001,Booking_data!$O$1:$O$6001,"Not Found")</f>
        <v>Male</v>
      </c>
      <c r="U1183" t="str">
        <f t="shared" si="93"/>
        <v>Above 45</v>
      </c>
      <c r="V1183" t="str">
        <f t="shared" si="94"/>
        <v>Medium Booking</v>
      </c>
    </row>
    <row r="1184" spans="1:22" x14ac:dyDescent="0.25">
      <c r="A1184" t="s">
        <v>1415</v>
      </c>
      <c r="B1184" s="1">
        <v>46084</v>
      </c>
      <c r="C1184" s="1">
        <v>46026</v>
      </c>
      <c r="D1184" s="9">
        <v>0.77083333333333337</v>
      </c>
      <c r="E1184" t="str">
        <f t="shared" si="90"/>
        <v>Weekday</v>
      </c>
      <c r="F1184" t="str">
        <f t="shared" si="91"/>
        <v>Mar</v>
      </c>
      <c r="G1184" t="str">
        <f>_xlfn.XLOOKUP(A1184,Booking_data!$A$1:$A$6001,Booking_data!$D$1:$D$6001,"not found")</f>
        <v>M002</v>
      </c>
      <c r="H1184" t="str">
        <f>_xlfn.XLOOKUP(G1184,Movies_data!$A$1:$A$41,Movies_data!$B$1:$B$41,"not found")</f>
        <v>Jailer</v>
      </c>
      <c r="I1184" t="str">
        <f>_xlfn.XLOOKUP(G1184,Movies_data!$A$1:$A$41,Movies_data!$D$1:$D$41,"not found")</f>
        <v>Action</v>
      </c>
      <c r="J1184" t="str">
        <f>_xlfn.XLOOKUP(G1184,Movies_data!$A$1:$A$41,Movies_data!$C$1:$C$41,"not found")</f>
        <v>Tamil</v>
      </c>
      <c r="K1184">
        <f>_xlfn.XLOOKUP(G1184,Movies_data!$A$1:$A$41,Movies_data!$H$1:$H$41,"Not Found")</f>
        <v>7.1</v>
      </c>
      <c r="L1184" t="str">
        <f>_xlfn.XLOOKUP(A1184,Booking_data!$A$1:$A$6001,Booking_data!$E$1:$E$6001,"not Found")</f>
        <v>C063</v>
      </c>
      <c r="M1184" t="str">
        <f>_xlfn.XLOOKUP(L1184,Cinemas_data!$A$1:$A$49,Cinemas_data!$I$1:$I$49,"not Found")</f>
        <v>INOX Forum Mall</v>
      </c>
      <c r="N1184" t="str">
        <f>_xlfn.XLOOKUP(L1184,Cinemas_data!$A$1:$A$49,Cinemas_data!$C$1:$C$49,"not Found")</f>
        <v>Mysuru</v>
      </c>
      <c r="O1184">
        <f>_xlfn.XLOOKUP(A1184,Booking_data!$A$1:$A$6001,Booking_data!$H$1:$H$6001,"not found")</f>
        <v>1</v>
      </c>
      <c r="P1184">
        <f>_xlfn.XLOOKUP(A1184,Booking_data!$A$1:$A$6001,Booking_data!$I$1:$I$6001,"not Found")</f>
        <v>240</v>
      </c>
      <c r="Q1184">
        <f t="shared" si="92"/>
        <v>240</v>
      </c>
      <c r="R1184" t="str">
        <f>_xlfn.XLOOKUP(A1184,Booking_data!$A$1:$A$6001,Booking_data!$L$1:$L$6001,"Not Found")</f>
        <v>UPI</v>
      </c>
      <c r="S1184">
        <f>_xlfn.XLOOKUP(A1184,Booking_data!$A$1:$A$6001,Booking_data!$N$1:$N$6001,"not Found")</f>
        <v>52</v>
      </c>
      <c r="T1184" t="str">
        <f>_xlfn.XLOOKUP(A1184,Booking_data!$A$1:$A$6001,Booking_data!$O$1:$O$6001,"Not Found")</f>
        <v>Female</v>
      </c>
      <c r="U1184" t="str">
        <f t="shared" si="93"/>
        <v>Above 45</v>
      </c>
      <c r="V1184" t="str">
        <f t="shared" si="94"/>
        <v>Low Booking</v>
      </c>
    </row>
    <row r="1185" spans="1:22" x14ac:dyDescent="0.25">
      <c r="A1185" t="s">
        <v>1416</v>
      </c>
      <c r="B1185" s="1">
        <v>46084</v>
      </c>
      <c r="C1185" s="1">
        <v>46049</v>
      </c>
      <c r="D1185" s="9">
        <v>0.88541666666666663</v>
      </c>
      <c r="E1185" t="str">
        <f t="shared" si="90"/>
        <v>Weekday</v>
      </c>
      <c r="F1185" t="str">
        <f t="shared" si="91"/>
        <v>Mar</v>
      </c>
      <c r="G1185" t="str">
        <f>_xlfn.XLOOKUP(A1185,Booking_data!$A$1:$A$6001,Booking_data!$D$1:$D$6001,"not found")</f>
        <v>M030</v>
      </c>
      <c r="H1185" t="str">
        <f>_xlfn.XLOOKUP(G1185,Movies_data!$A$1:$A$41,Movies_data!$B$1:$B$41,"not found")</f>
        <v>Kirik Party</v>
      </c>
      <c r="I1185" t="str">
        <f>_xlfn.XLOOKUP(G1185,Movies_data!$A$1:$A$41,Movies_data!$D$1:$D$41,"not found")</f>
        <v>Comedy</v>
      </c>
      <c r="J1185" t="str">
        <f>_xlfn.XLOOKUP(G1185,Movies_data!$A$1:$A$41,Movies_data!$C$1:$C$41,"not found")</f>
        <v>Kannada</v>
      </c>
      <c r="K1185">
        <f>_xlfn.XLOOKUP(G1185,Movies_data!$A$1:$A$41,Movies_data!$H$1:$H$41,"Not Found")</f>
        <v>8</v>
      </c>
      <c r="L1185" t="str">
        <f>_xlfn.XLOOKUP(A1185,Booking_data!$A$1:$A$6001,Booking_data!$E$1:$E$6001,"not Found")</f>
        <v>C082</v>
      </c>
      <c r="M1185" t="str">
        <f>_xlfn.XLOOKUP(L1185,Cinemas_data!$A$1:$A$49,Cinemas_data!$I$1:$I$49,"not Found")</f>
        <v>Cinepolis Grand Mall</v>
      </c>
      <c r="N1185" t="str">
        <f>_xlfn.XLOOKUP(L1185,Cinemas_data!$A$1:$A$49,Cinemas_data!$C$1:$C$49,"not Found")</f>
        <v>Vijayawada</v>
      </c>
      <c r="O1185">
        <f>_xlfn.XLOOKUP(A1185,Booking_data!$A$1:$A$6001,Booking_data!$H$1:$H$6001,"not found")</f>
        <v>2</v>
      </c>
      <c r="P1185">
        <f>_xlfn.XLOOKUP(A1185,Booking_data!$A$1:$A$6001,Booking_data!$I$1:$I$6001,"not Found")</f>
        <v>280</v>
      </c>
      <c r="Q1185">
        <f t="shared" si="92"/>
        <v>560</v>
      </c>
      <c r="R1185" t="str">
        <f>_xlfn.XLOOKUP(A1185,Booking_data!$A$1:$A$6001,Booking_data!$L$1:$L$6001,"Not Found")</f>
        <v>UPI</v>
      </c>
      <c r="S1185">
        <f>_xlfn.XLOOKUP(A1185,Booking_data!$A$1:$A$6001,Booking_data!$N$1:$N$6001,"not Found")</f>
        <v>19</v>
      </c>
      <c r="T1185" t="str">
        <f>_xlfn.XLOOKUP(A1185,Booking_data!$A$1:$A$6001,Booking_data!$O$1:$O$6001,"Not Found")</f>
        <v>Male</v>
      </c>
      <c r="U1185" t="str">
        <f t="shared" si="93"/>
        <v>Youngster</v>
      </c>
      <c r="V1185" t="str">
        <f t="shared" si="94"/>
        <v>Low Booking</v>
      </c>
    </row>
    <row r="1186" spans="1:22" x14ac:dyDescent="0.25">
      <c r="A1186" t="s">
        <v>1417</v>
      </c>
      <c r="B1186" s="1">
        <v>46084</v>
      </c>
      <c r="C1186" s="1">
        <v>46112</v>
      </c>
      <c r="D1186" s="9">
        <v>0.39583333333333331</v>
      </c>
      <c r="E1186" t="str">
        <f t="shared" si="90"/>
        <v>Weekday</v>
      </c>
      <c r="F1186" t="str">
        <f t="shared" si="91"/>
        <v>Mar</v>
      </c>
      <c r="G1186" t="str">
        <f>_xlfn.XLOOKUP(A1186,Booking_data!$A$1:$A$6001,Booking_data!$D$1:$D$6001,"not found")</f>
        <v>M017</v>
      </c>
      <c r="H1186" t="str">
        <f>_xlfn.XLOOKUP(G1186,Movies_data!$A$1:$A$41,Movies_data!$B$1:$B$41,"not found")</f>
        <v>Baahubali 2</v>
      </c>
      <c r="I1186" t="str">
        <f>_xlfn.XLOOKUP(G1186,Movies_data!$A$1:$A$41,Movies_data!$D$1:$D$41,"not found")</f>
        <v>Action</v>
      </c>
      <c r="J1186" t="str">
        <f>_xlfn.XLOOKUP(G1186,Movies_data!$A$1:$A$41,Movies_data!$C$1:$C$41,"not found")</f>
        <v>Telugu</v>
      </c>
      <c r="K1186">
        <f>_xlfn.XLOOKUP(G1186,Movies_data!$A$1:$A$41,Movies_data!$H$1:$H$41,"Not Found")</f>
        <v>8.1999999999999993</v>
      </c>
      <c r="L1186" t="str">
        <f>_xlfn.XLOOKUP(A1186,Booking_data!$A$1:$A$6001,Booking_data!$E$1:$E$6001,"not Found")</f>
        <v>C153</v>
      </c>
      <c r="M1186" t="str">
        <f>_xlfn.XLOOKUP(L1186,Cinemas_data!$A$1:$A$49,Cinemas_data!$I$1:$I$49,"not Found")</f>
        <v>Cinepolis Forum Mall</v>
      </c>
      <c r="N1186" t="str">
        <f>_xlfn.XLOOKUP(L1186,Cinemas_data!$A$1:$A$49,Cinemas_data!$C$1:$C$49,"not Found")</f>
        <v>Kochi</v>
      </c>
      <c r="O1186">
        <f>_xlfn.XLOOKUP(A1186,Booking_data!$A$1:$A$6001,Booking_data!$H$1:$H$6001,"not found")</f>
        <v>2</v>
      </c>
      <c r="P1186">
        <f>_xlfn.XLOOKUP(A1186,Booking_data!$A$1:$A$6001,Booking_data!$I$1:$I$6001,"not Found")</f>
        <v>420</v>
      </c>
      <c r="Q1186">
        <f t="shared" si="92"/>
        <v>840</v>
      </c>
      <c r="R1186" t="str">
        <f>_xlfn.XLOOKUP(A1186,Booking_data!$A$1:$A$6001,Booking_data!$L$1:$L$6001,"Not Found")</f>
        <v>Net Banking</v>
      </c>
      <c r="S1186">
        <f>_xlfn.XLOOKUP(A1186,Booking_data!$A$1:$A$6001,Booking_data!$N$1:$N$6001,"not Found")</f>
        <v>40</v>
      </c>
      <c r="T1186" t="str">
        <f>_xlfn.XLOOKUP(A1186,Booking_data!$A$1:$A$6001,Booking_data!$O$1:$O$6001,"Not Found")</f>
        <v>Female</v>
      </c>
      <c r="U1186" t="str">
        <f t="shared" si="93"/>
        <v>Middle Age</v>
      </c>
      <c r="V1186" t="str">
        <f t="shared" si="94"/>
        <v>Low Booking</v>
      </c>
    </row>
    <row r="1187" spans="1:22" x14ac:dyDescent="0.25">
      <c r="A1187" t="s">
        <v>1418</v>
      </c>
      <c r="B1187" s="1">
        <v>46084</v>
      </c>
      <c r="C1187" s="1">
        <v>46160</v>
      </c>
      <c r="D1187" s="9">
        <v>0.9375</v>
      </c>
      <c r="E1187" t="str">
        <f t="shared" si="90"/>
        <v>Weekday</v>
      </c>
      <c r="F1187" t="str">
        <f t="shared" si="91"/>
        <v>Mar</v>
      </c>
      <c r="G1187" t="str">
        <f>_xlfn.XLOOKUP(A1187,Booking_data!$A$1:$A$6001,Booking_data!$D$1:$D$6001,"not found")</f>
        <v>M006</v>
      </c>
      <c r="H1187" t="str">
        <f>_xlfn.XLOOKUP(G1187,Movies_data!$A$1:$A$41,Movies_data!$B$1:$B$41,"not found")</f>
        <v>Maamannan</v>
      </c>
      <c r="I1187" t="str">
        <f>_xlfn.XLOOKUP(G1187,Movies_data!$A$1:$A$41,Movies_data!$D$1:$D$41,"not found")</f>
        <v>Drama</v>
      </c>
      <c r="J1187" t="str">
        <f>_xlfn.XLOOKUP(G1187,Movies_data!$A$1:$A$41,Movies_data!$C$1:$C$41,"not found")</f>
        <v>Tamil</v>
      </c>
      <c r="K1187">
        <f>_xlfn.XLOOKUP(G1187,Movies_data!$A$1:$A$41,Movies_data!$H$1:$H$41,"Not Found")</f>
        <v>7.3</v>
      </c>
      <c r="L1187" t="str">
        <f>_xlfn.XLOOKUP(A1187,Booking_data!$A$1:$A$6001,Booking_data!$E$1:$E$6001,"not Found")</f>
        <v>C051</v>
      </c>
      <c r="M1187" t="str">
        <f>_xlfn.XLOOKUP(L1187,Cinemas_data!$A$1:$A$49,Cinemas_data!$I$1:$I$49,"not Found")</f>
        <v>Asian Cinemas City Centre</v>
      </c>
      <c r="N1187" t="str">
        <f>_xlfn.XLOOKUP(L1187,Cinemas_data!$A$1:$A$49,Cinemas_data!$C$1:$C$49,"not Found")</f>
        <v>Bengaluru</v>
      </c>
      <c r="O1187">
        <f>_xlfn.XLOOKUP(A1187,Booking_data!$A$1:$A$6001,Booking_data!$H$1:$H$6001,"not found")</f>
        <v>3</v>
      </c>
      <c r="P1187">
        <f>_xlfn.XLOOKUP(A1187,Booking_data!$A$1:$A$6001,Booking_data!$I$1:$I$6001,"not Found")</f>
        <v>460</v>
      </c>
      <c r="Q1187">
        <f t="shared" si="92"/>
        <v>1380</v>
      </c>
      <c r="R1187" t="str">
        <f>_xlfn.XLOOKUP(A1187,Booking_data!$A$1:$A$6001,Booking_data!$L$1:$L$6001,"Not Found")</f>
        <v>Net Banking</v>
      </c>
      <c r="S1187">
        <f>_xlfn.XLOOKUP(A1187,Booking_data!$A$1:$A$6001,Booking_data!$N$1:$N$6001,"not Found")</f>
        <v>22</v>
      </c>
      <c r="T1187" t="str">
        <f>_xlfn.XLOOKUP(A1187,Booking_data!$A$1:$A$6001,Booking_data!$O$1:$O$6001,"Not Found")</f>
        <v>Other</v>
      </c>
      <c r="U1187" t="str">
        <f t="shared" si="93"/>
        <v>Youngster</v>
      </c>
      <c r="V1187" t="str">
        <f t="shared" si="94"/>
        <v>Medium Booking</v>
      </c>
    </row>
    <row r="1188" spans="1:22" x14ac:dyDescent="0.25">
      <c r="A1188" t="s">
        <v>1419</v>
      </c>
      <c r="B1188" s="1">
        <v>46084</v>
      </c>
      <c r="C1188" s="1">
        <v>46127</v>
      </c>
      <c r="D1188" s="9">
        <v>0.9375</v>
      </c>
      <c r="E1188" t="str">
        <f t="shared" si="90"/>
        <v>Weekday</v>
      </c>
      <c r="F1188" t="str">
        <f t="shared" si="91"/>
        <v>Mar</v>
      </c>
      <c r="G1188" t="str">
        <f>_xlfn.XLOOKUP(A1188,Booking_data!$A$1:$A$6001,Booking_data!$D$1:$D$6001,"not found")</f>
        <v>M023</v>
      </c>
      <c r="H1188" t="str">
        <f>_xlfn.XLOOKUP(G1188,Movies_data!$A$1:$A$41,Movies_data!$B$1:$B$41,"not found")</f>
        <v>Stree 2</v>
      </c>
      <c r="I1188" t="str">
        <f>_xlfn.XLOOKUP(G1188,Movies_data!$A$1:$A$41,Movies_data!$D$1:$D$41,"not found")</f>
        <v>Comedy</v>
      </c>
      <c r="J1188" t="str">
        <f>_xlfn.XLOOKUP(G1188,Movies_data!$A$1:$A$41,Movies_data!$C$1:$C$41,"not found")</f>
        <v>Hindi</v>
      </c>
      <c r="K1188">
        <f>_xlfn.XLOOKUP(G1188,Movies_data!$A$1:$A$41,Movies_data!$H$1:$H$41,"Not Found")</f>
        <v>6.9</v>
      </c>
      <c r="L1188" t="str">
        <f>_xlfn.XLOOKUP(A1188,Booking_data!$A$1:$A$6001,Booking_data!$E$1:$E$6001,"not Found")</f>
        <v>C051</v>
      </c>
      <c r="M1188" t="str">
        <f>_xlfn.XLOOKUP(L1188,Cinemas_data!$A$1:$A$49,Cinemas_data!$I$1:$I$49,"not Found")</f>
        <v>Asian Cinemas City Centre</v>
      </c>
      <c r="N1188" t="str">
        <f>_xlfn.XLOOKUP(L1188,Cinemas_data!$A$1:$A$49,Cinemas_data!$C$1:$C$49,"not Found")</f>
        <v>Bengaluru</v>
      </c>
      <c r="O1188">
        <f>_xlfn.XLOOKUP(A1188,Booking_data!$A$1:$A$6001,Booking_data!$H$1:$H$6001,"not found")</f>
        <v>1</v>
      </c>
      <c r="P1188">
        <f>_xlfn.XLOOKUP(A1188,Booking_data!$A$1:$A$6001,Booking_data!$I$1:$I$6001,"not Found")</f>
        <v>280</v>
      </c>
      <c r="Q1188">
        <f t="shared" si="92"/>
        <v>280</v>
      </c>
      <c r="R1188" t="str">
        <f>_xlfn.XLOOKUP(A1188,Booking_data!$A$1:$A$6001,Booking_data!$L$1:$L$6001,"Not Found")</f>
        <v>Debit Card</v>
      </c>
      <c r="S1188">
        <f>_xlfn.XLOOKUP(A1188,Booking_data!$A$1:$A$6001,Booking_data!$N$1:$N$6001,"not Found")</f>
        <v>19</v>
      </c>
      <c r="T1188" t="str">
        <f>_xlfn.XLOOKUP(A1188,Booking_data!$A$1:$A$6001,Booking_data!$O$1:$O$6001,"Not Found")</f>
        <v>Female</v>
      </c>
      <c r="U1188" t="str">
        <f t="shared" si="93"/>
        <v>Youngster</v>
      </c>
      <c r="V1188" t="str">
        <f t="shared" si="94"/>
        <v>Low Booking</v>
      </c>
    </row>
    <row r="1189" spans="1:22" x14ac:dyDescent="0.25">
      <c r="A1189" t="s">
        <v>1420</v>
      </c>
      <c r="B1189" s="1">
        <v>46084</v>
      </c>
      <c r="C1189" s="1">
        <v>46110</v>
      </c>
      <c r="D1189" s="9">
        <v>0.77083333333333337</v>
      </c>
      <c r="E1189" t="str">
        <f t="shared" si="90"/>
        <v>Weekday</v>
      </c>
      <c r="F1189" t="str">
        <f t="shared" si="91"/>
        <v>Mar</v>
      </c>
      <c r="G1189" t="str">
        <f>_xlfn.XLOOKUP(A1189,Booking_data!$A$1:$A$6001,Booking_data!$D$1:$D$6001,"not found")</f>
        <v>M003</v>
      </c>
      <c r="H1189" t="str">
        <f>_xlfn.XLOOKUP(G1189,Movies_data!$A$1:$A$41,Movies_data!$B$1:$B$41,"not found")</f>
        <v>Vikram</v>
      </c>
      <c r="I1189" t="str">
        <f>_xlfn.XLOOKUP(G1189,Movies_data!$A$1:$A$41,Movies_data!$D$1:$D$41,"not found")</f>
        <v>Action</v>
      </c>
      <c r="J1189" t="str">
        <f>_xlfn.XLOOKUP(G1189,Movies_data!$A$1:$A$41,Movies_data!$C$1:$C$41,"not found")</f>
        <v>Tamil</v>
      </c>
      <c r="K1189">
        <f>_xlfn.XLOOKUP(G1189,Movies_data!$A$1:$A$41,Movies_data!$H$1:$H$41,"Not Found")</f>
        <v>8.3000000000000007</v>
      </c>
      <c r="L1189" t="str">
        <f>_xlfn.XLOOKUP(A1189,Booking_data!$A$1:$A$6001,Booking_data!$E$1:$E$6001,"not Found")</f>
        <v>C031</v>
      </c>
      <c r="M1189" t="str">
        <f>_xlfn.XLOOKUP(L1189,Cinemas_data!$A$1:$A$49,Cinemas_data!$I$1:$I$49,"not Found")</f>
        <v>Mukta A2 Cinemas City Centre</v>
      </c>
      <c r="N1189" t="str">
        <f>_xlfn.XLOOKUP(L1189,Cinemas_data!$A$1:$A$49,Cinemas_data!$C$1:$C$49,"not Found")</f>
        <v>Madurai</v>
      </c>
      <c r="O1189">
        <f>_xlfn.XLOOKUP(A1189,Booking_data!$A$1:$A$6001,Booking_data!$H$1:$H$6001,"not found")</f>
        <v>3</v>
      </c>
      <c r="P1189">
        <f>_xlfn.XLOOKUP(A1189,Booking_data!$A$1:$A$6001,Booking_data!$I$1:$I$6001,"not Found")</f>
        <v>420</v>
      </c>
      <c r="Q1189">
        <f t="shared" si="92"/>
        <v>1260</v>
      </c>
      <c r="R1189" t="str">
        <f>_xlfn.XLOOKUP(A1189,Booking_data!$A$1:$A$6001,Booking_data!$L$1:$L$6001,"Not Found")</f>
        <v>Wallet</v>
      </c>
      <c r="S1189">
        <f>_xlfn.XLOOKUP(A1189,Booking_data!$A$1:$A$6001,Booking_data!$N$1:$N$6001,"not Found")</f>
        <v>48</v>
      </c>
      <c r="T1189" t="str">
        <f>_xlfn.XLOOKUP(A1189,Booking_data!$A$1:$A$6001,Booking_data!$O$1:$O$6001,"Not Found")</f>
        <v>Other</v>
      </c>
      <c r="U1189" t="str">
        <f t="shared" si="93"/>
        <v>Above 45</v>
      </c>
      <c r="V1189" t="str">
        <f t="shared" si="94"/>
        <v>Medium Booking</v>
      </c>
    </row>
    <row r="1190" spans="1:22" x14ac:dyDescent="0.25">
      <c r="A1190" t="s">
        <v>1421</v>
      </c>
      <c r="B1190" s="1">
        <v>46084</v>
      </c>
      <c r="C1190" s="1">
        <v>46053</v>
      </c>
      <c r="D1190" s="9">
        <v>0.39583333333333331</v>
      </c>
      <c r="E1190" t="str">
        <f t="shared" si="90"/>
        <v>Weekday</v>
      </c>
      <c r="F1190" t="str">
        <f t="shared" si="91"/>
        <v>Mar</v>
      </c>
      <c r="G1190" t="str">
        <f>_xlfn.XLOOKUP(A1190,Booking_data!$A$1:$A$6001,Booking_data!$D$1:$D$6001,"not found")</f>
        <v>M030</v>
      </c>
      <c r="H1190" t="str">
        <f>_xlfn.XLOOKUP(G1190,Movies_data!$A$1:$A$41,Movies_data!$B$1:$B$41,"not found")</f>
        <v>Kirik Party</v>
      </c>
      <c r="I1190" t="str">
        <f>_xlfn.XLOOKUP(G1190,Movies_data!$A$1:$A$41,Movies_data!$D$1:$D$41,"not found")</f>
        <v>Comedy</v>
      </c>
      <c r="J1190" t="str">
        <f>_xlfn.XLOOKUP(G1190,Movies_data!$A$1:$A$41,Movies_data!$C$1:$C$41,"not found")</f>
        <v>Kannada</v>
      </c>
      <c r="K1190">
        <f>_xlfn.XLOOKUP(G1190,Movies_data!$A$1:$A$41,Movies_data!$H$1:$H$41,"Not Found")</f>
        <v>8</v>
      </c>
      <c r="L1190" t="str">
        <f>_xlfn.XLOOKUP(A1190,Booking_data!$A$1:$A$6001,Booking_data!$E$1:$E$6001,"not Found")</f>
        <v>C142</v>
      </c>
      <c r="M1190" t="str">
        <f>_xlfn.XLOOKUP(L1190,Cinemas_data!$A$1:$A$49,Cinemas_data!$I$1:$I$49,"not Found")</f>
        <v>PVR Grand Mall</v>
      </c>
      <c r="N1190" t="str">
        <f>_xlfn.XLOOKUP(L1190,Cinemas_data!$A$1:$A$49,Cinemas_data!$C$1:$C$49,"not Found")</f>
        <v>Ahmedabad</v>
      </c>
      <c r="O1190">
        <f>_xlfn.XLOOKUP(A1190,Booking_data!$A$1:$A$6001,Booking_data!$H$1:$H$6001,"not found")</f>
        <v>2</v>
      </c>
      <c r="P1190">
        <f>_xlfn.XLOOKUP(A1190,Booking_data!$A$1:$A$6001,Booking_data!$I$1:$I$6001,"not Found")</f>
        <v>220</v>
      </c>
      <c r="Q1190">
        <f t="shared" si="92"/>
        <v>440</v>
      </c>
      <c r="R1190" t="str">
        <f>_xlfn.XLOOKUP(A1190,Booking_data!$A$1:$A$6001,Booking_data!$L$1:$L$6001,"Not Found")</f>
        <v>Debit Card</v>
      </c>
      <c r="S1190">
        <f>_xlfn.XLOOKUP(A1190,Booking_data!$A$1:$A$6001,Booking_data!$N$1:$N$6001,"not Found")</f>
        <v>20</v>
      </c>
      <c r="T1190" t="str">
        <f>_xlfn.XLOOKUP(A1190,Booking_data!$A$1:$A$6001,Booking_data!$O$1:$O$6001,"Not Found")</f>
        <v>Other</v>
      </c>
      <c r="U1190" t="str">
        <f t="shared" si="93"/>
        <v>Youngster</v>
      </c>
      <c r="V1190" t="str">
        <f t="shared" si="94"/>
        <v>Low Booking</v>
      </c>
    </row>
    <row r="1191" spans="1:22" x14ac:dyDescent="0.25">
      <c r="A1191" t="s">
        <v>1422</v>
      </c>
      <c r="B1191" s="1">
        <v>46084</v>
      </c>
      <c r="C1191" s="1">
        <v>46205</v>
      </c>
      <c r="D1191" s="9">
        <v>0.64583333333333337</v>
      </c>
      <c r="E1191" t="str">
        <f t="shared" si="90"/>
        <v>Weekday</v>
      </c>
      <c r="F1191" t="str">
        <f t="shared" si="91"/>
        <v>Mar</v>
      </c>
      <c r="G1191" t="str">
        <f>_xlfn.XLOOKUP(A1191,Booking_data!$A$1:$A$6001,Booking_data!$D$1:$D$6001,"not found")</f>
        <v>M031</v>
      </c>
      <c r="H1191" t="str">
        <f>_xlfn.XLOOKUP(G1191,Movies_data!$A$1:$A$41,Movies_data!$B$1:$B$41,"not found")</f>
        <v>Bangalore Days</v>
      </c>
      <c r="I1191" t="str">
        <f>_xlfn.XLOOKUP(G1191,Movies_data!$A$1:$A$41,Movies_data!$D$1:$D$41,"not found")</f>
        <v>Drama</v>
      </c>
      <c r="J1191" t="str">
        <f>_xlfn.XLOOKUP(G1191,Movies_data!$A$1:$A$41,Movies_data!$C$1:$C$41,"not found")</f>
        <v>Malayalam</v>
      </c>
      <c r="K1191">
        <f>_xlfn.XLOOKUP(G1191,Movies_data!$A$1:$A$41,Movies_data!$H$1:$H$41,"Not Found")</f>
        <v>8.3000000000000007</v>
      </c>
      <c r="L1191" t="str">
        <f>_xlfn.XLOOKUP(A1191,Booking_data!$A$1:$A$6001,Booking_data!$E$1:$E$6001,"not Found")</f>
        <v>C041</v>
      </c>
      <c r="M1191" t="str">
        <f>_xlfn.XLOOKUP(L1191,Cinemas_data!$A$1:$A$49,Cinemas_data!$I$1:$I$49,"not Found")</f>
        <v>MovieMax City Centre</v>
      </c>
      <c r="N1191" t="str">
        <f>_xlfn.XLOOKUP(L1191,Cinemas_data!$A$1:$A$49,Cinemas_data!$C$1:$C$49,"not Found")</f>
        <v>Salem</v>
      </c>
      <c r="O1191">
        <f>_xlfn.XLOOKUP(A1191,Booking_data!$A$1:$A$6001,Booking_data!$H$1:$H$6001,"not found")</f>
        <v>2</v>
      </c>
      <c r="P1191">
        <f>_xlfn.XLOOKUP(A1191,Booking_data!$A$1:$A$6001,Booking_data!$I$1:$I$6001,"not Found")</f>
        <v>160</v>
      </c>
      <c r="Q1191">
        <f t="shared" si="92"/>
        <v>320</v>
      </c>
      <c r="R1191" t="str">
        <f>_xlfn.XLOOKUP(A1191,Booking_data!$A$1:$A$6001,Booking_data!$L$1:$L$6001,"Not Found")</f>
        <v>Net Banking</v>
      </c>
      <c r="S1191">
        <f>_xlfn.XLOOKUP(A1191,Booking_data!$A$1:$A$6001,Booking_data!$N$1:$N$6001,"not Found")</f>
        <v>51</v>
      </c>
      <c r="T1191" t="str">
        <f>_xlfn.XLOOKUP(A1191,Booking_data!$A$1:$A$6001,Booking_data!$O$1:$O$6001,"Not Found")</f>
        <v>Female</v>
      </c>
      <c r="U1191" t="str">
        <f t="shared" si="93"/>
        <v>Above 45</v>
      </c>
      <c r="V1191" t="str">
        <f t="shared" si="94"/>
        <v>Low Booking</v>
      </c>
    </row>
    <row r="1192" spans="1:22" x14ac:dyDescent="0.25">
      <c r="A1192" t="s">
        <v>1423</v>
      </c>
      <c r="B1192" s="1">
        <v>46084</v>
      </c>
      <c r="C1192" s="1">
        <v>46127</v>
      </c>
      <c r="D1192" s="9">
        <v>0.88541666666666663</v>
      </c>
      <c r="E1192" t="str">
        <f t="shared" si="90"/>
        <v>Weekday</v>
      </c>
      <c r="F1192" t="str">
        <f t="shared" si="91"/>
        <v>Mar</v>
      </c>
      <c r="G1192" t="str">
        <f>_xlfn.XLOOKUP(A1192,Booking_data!$A$1:$A$6001,Booking_data!$D$1:$D$6001,"not found")</f>
        <v>M001</v>
      </c>
      <c r="H1192" t="str">
        <f>_xlfn.XLOOKUP(G1192,Movies_data!$A$1:$A$41,Movies_data!$B$1:$B$41,"not found")</f>
        <v>Leo</v>
      </c>
      <c r="I1192" t="str">
        <f>_xlfn.XLOOKUP(G1192,Movies_data!$A$1:$A$41,Movies_data!$D$1:$D$41,"not found")</f>
        <v>Action</v>
      </c>
      <c r="J1192" t="str">
        <f>_xlfn.XLOOKUP(G1192,Movies_data!$A$1:$A$41,Movies_data!$C$1:$C$41,"not found")</f>
        <v>Tamil</v>
      </c>
      <c r="K1192">
        <f>_xlfn.XLOOKUP(G1192,Movies_data!$A$1:$A$41,Movies_data!$H$1:$H$41,"Not Found")</f>
        <v>8</v>
      </c>
      <c r="L1192" t="str">
        <f>_xlfn.XLOOKUP(A1192,Booking_data!$A$1:$A$6001,Booking_data!$E$1:$E$6001,"not Found")</f>
        <v>C071</v>
      </c>
      <c r="M1192" t="str">
        <f>_xlfn.XLOOKUP(L1192,Cinemas_data!$A$1:$A$49,Cinemas_data!$I$1:$I$49,"not Found")</f>
        <v>PVR City Centre</v>
      </c>
      <c r="N1192" t="str">
        <f>_xlfn.XLOOKUP(L1192,Cinemas_data!$A$1:$A$49,Cinemas_data!$C$1:$C$49,"not Found")</f>
        <v>Hyderabad</v>
      </c>
      <c r="O1192">
        <f>_xlfn.XLOOKUP(A1192,Booking_data!$A$1:$A$6001,Booking_data!$H$1:$H$6001,"not found")</f>
        <v>2</v>
      </c>
      <c r="P1192">
        <f>_xlfn.XLOOKUP(A1192,Booking_data!$A$1:$A$6001,Booking_data!$I$1:$I$6001,"not Found")</f>
        <v>180</v>
      </c>
      <c r="Q1192">
        <f t="shared" si="92"/>
        <v>360</v>
      </c>
      <c r="R1192" t="str">
        <f>_xlfn.XLOOKUP(A1192,Booking_data!$A$1:$A$6001,Booking_data!$L$1:$L$6001,"Not Found")</f>
        <v>Debit Card</v>
      </c>
      <c r="S1192">
        <f>_xlfn.XLOOKUP(A1192,Booking_data!$A$1:$A$6001,Booking_data!$N$1:$N$6001,"not Found")</f>
        <v>51</v>
      </c>
      <c r="T1192" t="str">
        <f>_xlfn.XLOOKUP(A1192,Booking_data!$A$1:$A$6001,Booking_data!$O$1:$O$6001,"Not Found")</f>
        <v>Male</v>
      </c>
      <c r="U1192" t="str">
        <f t="shared" si="93"/>
        <v>Above 45</v>
      </c>
      <c r="V1192" t="str">
        <f t="shared" si="94"/>
        <v>Low Booking</v>
      </c>
    </row>
    <row r="1193" spans="1:22" x14ac:dyDescent="0.25">
      <c r="A1193" t="s">
        <v>1424</v>
      </c>
      <c r="B1193" s="1">
        <v>46084</v>
      </c>
      <c r="C1193" s="1">
        <v>46095</v>
      </c>
      <c r="D1193" s="9">
        <v>0.64583333333333337</v>
      </c>
      <c r="E1193" t="str">
        <f t="shared" si="90"/>
        <v>Weekday</v>
      </c>
      <c r="F1193" t="str">
        <f t="shared" si="91"/>
        <v>Mar</v>
      </c>
      <c r="G1193" t="str">
        <f>_xlfn.XLOOKUP(A1193,Booking_data!$A$1:$A$6001,Booking_data!$D$1:$D$6001,"not found")</f>
        <v>M008</v>
      </c>
      <c r="H1193" t="str">
        <f>_xlfn.XLOOKUP(G1193,Movies_data!$A$1:$A$41,Movies_data!$B$1:$B$41,"not found")</f>
        <v>Love Today</v>
      </c>
      <c r="I1193" t="str">
        <f>_xlfn.XLOOKUP(G1193,Movies_data!$A$1:$A$41,Movies_data!$D$1:$D$41,"not found")</f>
        <v>Romance</v>
      </c>
      <c r="J1193" t="str">
        <f>_xlfn.XLOOKUP(G1193,Movies_data!$A$1:$A$41,Movies_data!$C$1:$C$41,"not found")</f>
        <v>Tamil</v>
      </c>
      <c r="K1193">
        <f>_xlfn.XLOOKUP(G1193,Movies_data!$A$1:$A$41,Movies_data!$H$1:$H$41,"Not Found")</f>
        <v>7.4</v>
      </c>
      <c r="L1193" t="str">
        <f>_xlfn.XLOOKUP(A1193,Booking_data!$A$1:$A$6001,Booking_data!$E$1:$E$6001,"not Found")</f>
        <v>C032</v>
      </c>
      <c r="M1193" t="str">
        <f>_xlfn.XLOOKUP(L1193,Cinemas_data!$A$1:$A$49,Cinemas_data!$I$1:$I$49,"not Found")</f>
        <v>MovieMax Grand Mall</v>
      </c>
      <c r="N1193" t="str">
        <f>_xlfn.XLOOKUP(L1193,Cinemas_data!$A$1:$A$49,Cinemas_data!$C$1:$C$49,"not Found")</f>
        <v>Madurai</v>
      </c>
      <c r="O1193">
        <f>_xlfn.XLOOKUP(A1193,Booking_data!$A$1:$A$6001,Booking_data!$H$1:$H$6001,"not found")</f>
        <v>3</v>
      </c>
      <c r="P1193">
        <f>_xlfn.XLOOKUP(A1193,Booking_data!$A$1:$A$6001,Booking_data!$I$1:$I$6001,"not Found")</f>
        <v>160</v>
      </c>
      <c r="Q1193">
        <f t="shared" si="92"/>
        <v>480</v>
      </c>
      <c r="R1193" t="str">
        <f>_xlfn.XLOOKUP(A1193,Booking_data!$A$1:$A$6001,Booking_data!$L$1:$L$6001,"Not Found")</f>
        <v>Wallet</v>
      </c>
      <c r="S1193">
        <f>_xlfn.XLOOKUP(A1193,Booking_data!$A$1:$A$6001,Booking_data!$N$1:$N$6001,"not Found")</f>
        <v>21</v>
      </c>
      <c r="T1193" t="str">
        <f>_xlfn.XLOOKUP(A1193,Booking_data!$A$1:$A$6001,Booking_data!$O$1:$O$6001,"Not Found")</f>
        <v>Other</v>
      </c>
      <c r="U1193" t="str">
        <f t="shared" si="93"/>
        <v>Youngster</v>
      </c>
      <c r="V1193" t="str">
        <f t="shared" si="94"/>
        <v>Medium Booking</v>
      </c>
    </row>
    <row r="1194" spans="1:22" x14ac:dyDescent="0.25">
      <c r="A1194" t="s">
        <v>1425</v>
      </c>
      <c r="B1194" s="1">
        <v>46084</v>
      </c>
      <c r="C1194" s="1">
        <v>46167</v>
      </c>
      <c r="D1194" s="9">
        <v>0.77083333333333337</v>
      </c>
      <c r="E1194" t="str">
        <f t="shared" si="90"/>
        <v>Weekday</v>
      </c>
      <c r="F1194" t="str">
        <f t="shared" si="91"/>
        <v>Mar</v>
      </c>
      <c r="G1194" t="str">
        <f>_xlfn.XLOOKUP(A1194,Booking_data!$A$1:$A$6001,Booking_data!$D$1:$D$6001,"not found")</f>
        <v>M036</v>
      </c>
      <c r="H1194" t="str">
        <f>_xlfn.XLOOKUP(G1194,Movies_data!$A$1:$A$41,Movies_data!$B$1:$B$41,"not found")</f>
        <v>Avengers Endgame</v>
      </c>
      <c r="I1194" t="str">
        <f>_xlfn.XLOOKUP(G1194,Movies_data!$A$1:$A$41,Movies_data!$D$1:$D$41,"not found")</f>
        <v>Action</v>
      </c>
      <c r="J1194" t="str">
        <f>_xlfn.XLOOKUP(G1194,Movies_data!$A$1:$A$41,Movies_data!$C$1:$C$41,"not found")</f>
        <v>English</v>
      </c>
      <c r="K1194">
        <f>_xlfn.XLOOKUP(G1194,Movies_data!$A$1:$A$41,Movies_data!$H$1:$H$41,"Not Found")</f>
        <v>8.4</v>
      </c>
      <c r="L1194" t="str">
        <f>_xlfn.XLOOKUP(A1194,Booking_data!$A$1:$A$6001,Booking_data!$E$1:$E$6001,"not Found")</f>
        <v>C151</v>
      </c>
      <c r="M1194" t="str">
        <f>_xlfn.XLOOKUP(L1194,Cinemas_data!$A$1:$A$49,Cinemas_data!$I$1:$I$49,"not Found")</f>
        <v>PVR City Centre</v>
      </c>
      <c r="N1194" t="str">
        <f>_xlfn.XLOOKUP(L1194,Cinemas_data!$A$1:$A$49,Cinemas_data!$C$1:$C$49,"not Found")</f>
        <v>Kochi</v>
      </c>
      <c r="O1194">
        <f>_xlfn.XLOOKUP(A1194,Booking_data!$A$1:$A$6001,Booking_data!$H$1:$H$6001,"not found")</f>
        <v>1</v>
      </c>
      <c r="P1194">
        <f>_xlfn.XLOOKUP(A1194,Booking_data!$A$1:$A$6001,Booking_data!$I$1:$I$6001,"not Found")</f>
        <v>280</v>
      </c>
      <c r="Q1194">
        <f t="shared" si="92"/>
        <v>280</v>
      </c>
      <c r="R1194" t="str">
        <f>_xlfn.XLOOKUP(A1194,Booking_data!$A$1:$A$6001,Booking_data!$L$1:$L$6001,"Not Found")</f>
        <v>Debit Card</v>
      </c>
      <c r="S1194">
        <f>_xlfn.XLOOKUP(A1194,Booking_data!$A$1:$A$6001,Booking_data!$N$1:$N$6001,"not Found")</f>
        <v>37</v>
      </c>
      <c r="T1194" t="str">
        <f>_xlfn.XLOOKUP(A1194,Booking_data!$A$1:$A$6001,Booking_data!$O$1:$O$6001,"Not Found")</f>
        <v>Female</v>
      </c>
      <c r="U1194" t="str">
        <f t="shared" si="93"/>
        <v>Middle Age</v>
      </c>
      <c r="V1194" t="str">
        <f t="shared" si="94"/>
        <v>Low Booking</v>
      </c>
    </row>
    <row r="1195" spans="1:22" x14ac:dyDescent="0.25">
      <c r="A1195" t="s">
        <v>1426</v>
      </c>
      <c r="B1195" s="1">
        <v>46084</v>
      </c>
      <c r="C1195" s="1">
        <v>46059</v>
      </c>
      <c r="D1195" s="9">
        <v>0.77083333333333337</v>
      </c>
      <c r="E1195" t="str">
        <f t="shared" si="90"/>
        <v>Weekday</v>
      </c>
      <c r="F1195" t="str">
        <f t="shared" si="91"/>
        <v>Mar</v>
      </c>
      <c r="G1195" t="str">
        <f>_xlfn.XLOOKUP(A1195,Booking_data!$A$1:$A$6001,Booking_data!$D$1:$D$6001,"not found")</f>
        <v>M003</v>
      </c>
      <c r="H1195" t="str">
        <f>_xlfn.XLOOKUP(G1195,Movies_data!$A$1:$A$41,Movies_data!$B$1:$B$41,"not found")</f>
        <v>Vikram</v>
      </c>
      <c r="I1195" t="str">
        <f>_xlfn.XLOOKUP(G1195,Movies_data!$A$1:$A$41,Movies_data!$D$1:$D$41,"not found")</f>
        <v>Action</v>
      </c>
      <c r="J1195" t="str">
        <f>_xlfn.XLOOKUP(G1195,Movies_data!$A$1:$A$41,Movies_data!$C$1:$C$41,"not found")</f>
        <v>Tamil</v>
      </c>
      <c r="K1195">
        <f>_xlfn.XLOOKUP(G1195,Movies_data!$A$1:$A$41,Movies_data!$H$1:$H$41,"Not Found")</f>
        <v>8.3000000000000007</v>
      </c>
      <c r="L1195" t="str">
        <f>_xlfn.XLOOKUP(A1195,Booking_data!$A$1:$A$6001,Booking_data!$E$1:$E$6001,"not Found")</f>
        <v>C132</v>
      </c>
      <c r="M1195" t="str">
        <f>_xlfn.XLOOKUP(L1195,Cinemas_data!$A$1:$A$49,Cinemas_data!$I$1:$I$49,"not Found")</f>
        <v>City Pride Grand Mall</v>
      </c>
      <c r="N1195" t="str">
        <f>_xlfn.XLOOKUP(L1195,Cinemas_data!$A$1:$A$49,Cinemas_data!$C$1:$C$49,"not Found")</f>
        <v>Kolkata</v>
      </c>
      <c r="O1195">
        <f>_xlfn.XLOOKUP(A1195,Booking_data!$A$1:$A$6001,Booking_data!$H$1:$H$6001,"not found")</f>
        <v>1</v>
      </c>
      <c r="P1195">
        <f>_xlfn.XLOOKUP(A1195,Booking_data!$A$1:$A$6001,Booking_data!$I$1:$I$6001,"not Found")</f>
        <v>180</v>
      </c>
      <c r="Q1195">
        <f t="shared" si="92"/>
        <v>180</v>
      </c>
      <c r="R1195" t="str">
        <f>_xlfn.XLOOKUP(A1195,Booking_data!$A$1:$A$6001,Booking_data!$L$1:$L$6001,"Not Found")</f>
        <v>UPI</v>
      </c>
      <c r="S1195">
        <f>_xlfn.XLOOKUP(A1195,Booking_data!$A$1:$A$6001,Booking_data!$N$1:$N$6001,"not Found")</f>
        <v>41</v>
      </c>
      <c r="T1195" t="str">
        <f>_xlfn.XLOOKUP(A1195,Booking_data!$A$1:$A$6001,Booking_data!$O$1:$O$6001,"Not Found")</f>
        <v>Female</v>
      </c>
      <c r="U1195" t="str">
        <f t="shared" si="93"/>
        <v>Middle Age</v>
      </c>
      <c r="V1195" t="str">
        <f t="shared" si="94"/>
        <v>Low Booking</v>
      </c>
    </row>
    <row r="1196" spans="1:22" x14ac:dyDescent="0.25">
      <c r="A1196" t="s">
        <v>1427</v>
      </c>
      <c r="B1196" s="1">
        <v>46084</v>
      </c>
      <c r="C1196" s="1">
        <v>46177</v>
      </c>
      <c r="D1196" s="9">
        <v>0.39583333333333331</v>
      </c>
      <c r="E1196" t="str">
        <f t="shared" si="90"/>
        <v>Weekday</v>
      </c>
      <c r="F1196" t="str">
        <f t="shared" si="91"/>
        <v>Mar</v>
      </c>
      <c r="G1196" t="str">
        <f>_xlfn.XLOOKUP(A1196,Booking_data!$A$1:$A$6001,Booking_data!$D$1:$D$6001,"not found")</f>
        <v>M003</v>
      </c>
      <c r="H1196" t="str">
        <f>_xlfn.XLOOKUP(G1196,Movies_data!$A$1:$A$41,Movies_data!$B$1:$B$41,"not found")</f>
        <v>Vikram</v>
      </c>
      <c r="I1196" t="str">
        <f>_xlfn.XLOOKUP(G1196,Movies_data!$A$1:$A$41,Movies_data!$D$1:$D$41,"not found")</f>
        <v>Action</v>
      </c>
      <c r="J1196" t="str">
        <f>_xlfn.XLOOKUP(G1196,Movies_data!$A$1:$A$41,Movies_data!$C$1:$C$41,"not found")</f>
        <v>Tamil</v>
      </c>
      <c r="K1196">
        <f>_xlfn.XLOOKUP(G1196,Movies_data!$A$1:$A$41,Movies_data!$H$1:$H$41,"Not Found")</f>
        <v>8.3000000000000007</v>
      </c>
      <c r="L1196" t="str">
        <f>_xlfn.XLOOKUP(A1196,Booking_data!$A$1:$A$6001,Booking_data!$E$1:$E$6001,"not Found")</f>
        <v>C042</v>
      </c>
      <c r="M1196" t="str">
        <f>_xlfn.XLOOKUP(L1196,Cinemas_data!$A$1:$A$49,Cinemas_data!$I$1:$I$49,"not Found")</f>
        <v>Asian Cinemas Grand Mall</v>
      </c>
      <c r="N1196" t="str">
        <f>_xlfn.XLOOKUP(L1196,Cinemas_data!$A$1:$A$49,Cinemas_data!$C$1:$C$49,"not Found")</f>
        <v>Salem</v>
      </c>
      <c r="O1196">
        <f>_xlfn.XLOOKUP(A1196,Booking_data!$A$1:$A$6001,Booking_data!$H$1:$H$6001,"not found")</f>
        <v>3</v>
      </c>
      <c r="P1196">
        <f>_xlfn.XLOOKUP(A1196,Booking_data!$A$1:$A$6001,Booking_data!$I$1:$I$6001,"not Found")</f>
        <v>280</v>
      </c>
      <c r="Q1196">
        <f t="shared" si="92"/>
        <v>840</v>
      </c>
      <c r="R1196" t="str">
        <f>_xlfn.XLOOKUP(A1196,Booking_data!$A$1:$A$6001,Booking_data!$L$1:$L$6001,"Not Found")</f>
        <v>Credit Card</v>
      </c>
      <c r="S1196">
        <f>_xlfn.XLOOKUP(A1196,Booking_data!$A$1:$A$6001,Booking_data!$N$1:$N$6001,"not Found")</f>
        <v>58</v>
      </c>
      <c r="T1196" t="str">
        <f>_xlfn.XLOOKUP(A1196,Booking_data!$A$1:$A$6001,Booking_data!$O$1:$O$6001,"Not Found")</f>
        <v>Other</v>
      </c>
      <c r="U1196" t="str">
        <f t="shared" si="93"/>
        <v>Above 45</v>
      </c>
      <c r="V1196" t="str">
        <f t="shared" si="94"/>
        <v>Medium Booking</v>
      </c>
    </row>
    <row r="1197" spans="1:22" x14ac:dyDescent="0.25">
      <c r="A1197" t="s">
        <v>1428</v>
      </c>
      <c r="B1197" s="1">
        <v>46084</v>
      </c>
      <c r="C1197" s="1">
        <v>46069</v>
      </c>
      <c r="D1197" s="9">
        <v>0.77083333333333337</v>
      </c>
      <c r="E1197" t="str">
        <f t="shared" si="90"/>
        <v>Weekday</v>
      </c>
      <c r="F1197" t="str">
        <f t="shared" si="91"/>
        <v>Mar</v>
      </c>
      <c r="G1197" t="str">
        <f>_xlfn.XLOOKUP(A1197,Booking_data!$A$1:$A$6001,Booking_data!$D$1:$D$6001,"not found")</f>
        <v>M040</v>
      </c>
      <c r="H1197" t="str">
        <f>_xlfn.XLOOKUP(G1197,Movies_data!$A$1:$A$41,Movies_data!$B$1:$B$41,"not found")</f>
        <v>Inside Out 2</v>
      </c>
      <c r="I1197" t="str">
        <f>_xlfn.XLOOKUP(G1197,Movies_data!$A$1:$A$41,Movies_data!$D$1:$D$41,"not found")</f>
        <v>Animation</v>
      </c>
      <c r="J1197" t="str">
        <f>_xlfn.XLOOKUP(G1197,Movies_data!$A$1:$A$41,Movies_data!$C$1:$C$41,"not found")</f>
        <v>English</v>
      </c>
      <c r="K1197">
        <f>_xlfn.XLOOKUP(G1197,Movies_data!$A$1:$A$41,Movies_data!$H$1:$H$41,"Not Found")</f>
        <v>7.6</v>
      </c>
      <c r="L1197" t="str">
        <f>_xlfn.XLOOKUP(A1197,Booking_data!$A$1:$A$6001,Booking_data!$E$1:$E$6001,"not Found")</f>
        <v>C011</v>
      </c>
      <c r="M1197" t="str">
        <f>_xlfn.XLOOKUP(L1197,Cinemas_data!$A$1:$A$49,Cinemas_data!$I$1:$I$49,"not Found")</f>
        <v>Cinepolis City Centre</v>
      </c>
      <c r="N1197" t="str">
        <f>_xlfn.XLOOKUP(L1197,Cinemas_data!$A$1:$A$49,Cinemas_data!$C$1:$C$49,"not Found")</f>
        <v>Chennai</v>
      </c>
      <c r="O1197">
        <f>_xlfn.XLOOKUP(A1197,Booking_data!$A$1:$A$6001,Booking_data!$H$1:$H$6001,"not found")</f>
        <v>5</v>
      </c>
      <c r="P1197">
        <f>_xlfn.XLOOKUP(A1197,Booking_data!$A$1:$A$6001,Booking_data!$I$1:$I$6001,"not Found")</f>
        <v>420</v>
      </c>
      <c r="Q1197">
        <f t="shared" si="92"/>
        <v>2100</v>
      </c>
      <c r="R1197" t="str">
        <f>_xlfn.XLOOKUP(A1197,Booking_data!$A$1:$A$6001,Booking_data!$L$1:$L$6001,"Not Found")</f>
        <v>Credit Card</v>
      </c>
      <c r="S1197">
        <f>_xlfn.XLOOKUP(A1197,Booking_data!$A$1:$A$6001,Booking_data!$N$1:$N$6001,"not Found")</f>
        <v>30</v>
      </c>
      <c r="T1197" t="str">
        <f>_xlfn.XLOOKUP(A1197,Booking_data!$A$1:$A$6001,Booking_data!$O$1:$O$6001,"Not Found")</f>
        <v>Male</v>
      </c>
      <c r="U1197" t="str">
        <f t="shared" si="93"/>
        <v>Middle Age</v>
      </c>
      <c r="V1197" t="str">
        <f t="shared" si="94"/>
        <v>High Booking</v>
      </c>
    </row>
    <row r="1198" spans="1:22" x14ac:dyDescent="0.25">
      <c r="A1198" t="s">
        <v>1429</v>
      </c>
      <c r="B1198" s="1">
        <v>46084</v>
      </c>
      <c r="C1198" s="1">
        <v>46083</v>
      </c>
      <c r="D1198" s="9">
        <v>0.64583333333333337</v>
      </c>
      <c r="E1198" t="str">
        <f t="shared" si="90"/>
        <v>Weekday</v>
      </c>
      <c r="F1198" t="str">
        <f t="shared" si="91"/>
        <v>Mar</v>
      </c>
      <c r="G1198" t="str">
        <f>_xlfn.XLOOKUP(A1198,Booking_data!$A$1:$A$6001,Booking_data!$D$1:$D$6001,"not found")</f>
        <v>M005</v>
      </c>
      <c r="H1198" t="str">
        <f>_xlfn.XLOOKUP(G1198,Movies_data!$A$1:$A$41,Movies_data!$B$1:$B$41,"not found")</f>
        <v>Ponniyin Selvan II</v>
      </c>
      <c r="I1198" t="str">
        <f>_xlfn.XLOOKUP(G1198,Movies_data!$A$1:$A$41,Movies_data!$D$1:$D$41,"not found")</f>
        <v>Drama</v>
      </c>
      <c r="J1198" t="str">
        <f>_xlfn.XLOOKUP(G1198,Movies_data!$A$1:$A$41,Movies_data!$C$1:$C$41,"not found")</f>
        <v>Tamil</v>
      </c>
      <c r="K1198">
        <f>_xlfn.XLOOKUP(G1198,Movies_data!$A$1:$A$41,Movies_data!$H$1:$H$41,"Not Found")</f>
        <v>7.3</v>
      </c>
      <c r="L1198" t="str">
        <f>_xlfn.XLOOKUP(A1198,Booking_data!$A$1:$A$6001,Booking_data!$E$1:$E$6001,"not Found")</f>
        <v>C121</v>
      </c>
      <c r="M1198" t="str">
        <f>_xlfn.XLOOKUP(L1198,Cinemas_data!$A$1:$A$49,Cinemas_data!$I$1:$I$49,"not Found")</f>
        <v>MovieMax City Centre</v>
      </c>
      <c r="N1198" t="str">
        <f>_xlfn.XLOOKUP(L1198,Cinemas_data!$A$1:$A$49,Cinemas_data!$C$1:$C$49,"not Found")</f>
        <v>Noida</v>
      </c>
      <c r="O1198">
        <f>_xlfn.XLOOKUP(A1198,Booking_data!$A$1:$A$6001,Booking_data!$H$1:$H$6001,"not found")</f>
        <v>2</v>
      </c>
      <c r="P1198">
        <f>_xlfn.XLOOKUP(A1198,Booking_data!$A$1:$A$6001,Booking_data!$I$1:$I$6001,"not Found")</f>
        <v>240</v>
      </c>
      <c r="Q1198">
        <f t="shared" si="92"/>
        <v>480</v>
      </c>
      <c r="R1198" t="str">
        <f>_xlfn.XLOOKUP(A1198,Booking_data!$A$1:$A$6001,Booking_data!$L$1:$L$6001,"Not Found")</f>
        <v>Credit Card</v>
      </c>
      <c r="S1198">
        <f>_xlfn.XLOOKUP(A1198,Booking_data!$A$1:$A$6001,Booking_data!$N$1:$N$6001,"not Found")</f>
        <v>55</v>
      </c>
      <c r="T1198" t="str">
        <f>_xlfn.XLOOKUP(A1198,Booking_data!$A$1:$A$6001,Booking_data!$O$1:$O$6001,"Not Found")</f>
        <v>Other</v>
      </c>
      <c r="U1198" t="str">
        <f t="shared" si="93"/>
        <v>Above 45</v>
      </c>
      <c r="V1198" t="str">
        <f t="shared" si="94"/>
        <v>Low Booking</v>
      </c>
    </row>
    <row r="1199" spans="1:22" x14ac:dyDescent="0.25">
      <c r="A1199" t="s">
        <v>1430</v>
      </c>
      <c r="B1199" s="1">
        <v>46084</v>
      </c>
      <c r="C1199" s="1">
        <v>46209</v>
      </c>
      <c r="D1199" s="9">
        <v>0.9375</v>
      </c>
      <c r="E1199" t="str">
        <f t="shared" si="90"/>
        <v>Weekday</v>
      </c>
      <c r="F1199" t="str">
        <f t="shared" si="91"/>
        <v>Mar</v>
      </c>
      <c r="G1199" t="str">
        <f>_xlfn.XLOOKUP(A1199,Booking_data!$A$1:$A$6001,Booking_data!$D$1:$D$6001,"not found")</f>
        <v>M007</v>
      </c>
      <c r="H1199" t="str">
        <f>_xlfn.XLOOKUP(G1199,Movies_data!$A$1:$A$41,Movies_data!$B$1:$B$41,"not found")</f>
        <v>Good Night</v>
      </c>
      <c r="I1199" t="str">
        <f>_xlfn.XLOOKUP(G1199,Movies_data!$A$1:$A$41,Movies_data!$D$1:$D$41,"not found")</f>
        <v>Comedy</v>
      </c>
      <c r="J1199" t="str">
        <f>_xlfn.XLOOKUP(G1199,Movies_data!$A$1:$A$41,Movies_data!$C$1:$C$41,"not found")</f>
        <v>Tamil</v>
      </c>
      <c r="K1199">
        <f>_xlfn.XLOOKUP(G1199,Movies_data!$A$1:$A$41,Movies_data!$H$1:$H$41,"Not Found")</f>
        <v>8</v>
      </c>
      <c r="L1199" t="str">
        <f>_xlfn.XLOOKUP(A1199,Booking_data!$A$1:$A$6001,Booking_data!$E$1:$E$6001,"not Found")</f>
        <v>C133</v>
      </c>
      <c r="M1199" t="str">
        <f>_xlfn.XLOOKUP(L1199,Cinemas_data!$A$1:$A$49,Cinemas_data!$I$1:$I$49,"not Found")</f>
        <v>PVR Forum Mall</v>
      </c>
      <c r="N1199" t="str">
        <f>_xlfn.XLOOKUP(L1199,Cinemas_data!$A$1:$A$49,Cinemas_data!$C$1:$C$49,"not Found")</f>
        <v>Kolkata</v>
      </c>
      <c r="O1199">
        <f>_xlfn.XLOOKUP(A1199,Booking_data!$A$1:$A$6001,Booking_data!$H$1:$H$6001,"not found")</f>
        <v>1</v>
      </c>
      <c r="P1199">
        <f>_xlfn.XLOOKUP(A1199,Booking_data!$A$1:$A$6001,Booking_data!$I$1:$I$6001,"not Found")</f>
        <v>360</v>
      </c>
      <c r="Q1199">
        <f t="shared" si="92"/>
        <v>360</v>
      </c>
      <c r="R1199" t="str">
        <f>_xlfn.XLOOKUP(A1199,Booking_data!$A$1:$A$6001,Booking_data!$L$1:$L$6001,"Not Found")</f>
        <v>Wallet</v>
      </c>
      <c r="S1199">
        <f>_xlfn.XLOOKUP(A1199,Booking_data!$A$1:$A$6001,Booking_data!$N$1:$N$6001,"not Found")</f>
        <v>34</v>
      </c>
      <c r="T1199" t="str">
        <f>_xlfn.XLOOKUP(A1199,Booking_data!$A$1:$A$6001,Booking_data!$O$1:$O$6001,"Not Found")</f>
        <v>Male</v>
      </c>
      <c r="U1199" t="str">
        <f t="shared" si="93"/>
        <v>Middle Age</v>
      </c>
      <c r="V1199" t="str">
        <f t="shared" si="94"/>
        <v>Low Booking</v>
      </c>
    </row>
    <row r="1200" spans="1:22" x14ac:dyDescent="0.25">
      <c r="A1200" t="s">
        <v>1431</v>
      </c>
      <c r="B1200" s="1">
        <v>46084</v>
      </c>
      <c r="C1200" s="1">
        <v>46197</v>
      </c>
      <c r="D1200" s="9">
        <v>0.53125</v>
      </c>
      <c r="E1200" t="str">
        <f t="shared" si="90"/>
        <v>Weekday</v>
      </c>
      <c r="F1200" t="str">
        <f t="shared" si="91"/>
        <v>Mar</v>
      </c>
      <c r="G1200" t="str">
        <f>_xlfn.XLOOKUP(A1200,Booking_data!$A$1:$A$6001,Booking_data!$D$1:$D$6001,"not found")</f>
        <v>M004</v>
      </c>
      <c r="H1200" t="str">
        <f>_xlfn.XLOOKUP(G1200,Movies_data!$A$1:$A$41,Movies_data!$B$1:$B$41,"not found")</f>
        <v>Ponniyin Selvan I</v>
      </c>
      <c r="I1200" t="str">
        <f>_xlfn.XLOOKUP(G1200,Movies_data!$A$1:$A$41,Movies_data!$D$1:$D$41,"not found")</f>
        <v>Drama</v>
      </c>
      <c r="J1200" t="str">
        <f>_xlfn.XLOOKUP(G1200,Movies_data!$A$1:$A$41,Movies_data!$C$1:$C$41,"not found")</f>
        <v>Tamil</v>
      </c>
      <c r="K1200">
        <f>_xlfn.XLOOKUP(G1200,Movies_data!$A$1:$A$41,Movies_data!$H$1:$H$41,"Not Found")</f>
        <v>7.6</v>
      </c>
      <c r="L1200" t="str">
        <f>_xlfn.XLOOKUP(A1200,Booking_data!$A$1:$A$6001,Booking_data!$E$1:$E$6001,"not Found")</f>
        <v>C013</v>
      </c>
      <c r="M1200" t="str">
        <f>_xlfn.XLOOKUP(L1200,Cinemas_data!$A$1:$A$49,Cinemas_data!$I$1:$I$49,"not Found")</f>
        <v>Mukta A2 Cinemas Forum Mall</v>
      </c>
      <c r="N1200" t="str">
        <f>_xlfn.XLOOKUP(L1200,Cinemas_data!$A$1:$A$49,Cinemas_data!$C$1:$C$49,"not Found")</f>
        <v>Chennai</v>
      </c>
      <c r="O1200">
        <f>_xlfn.XLOOKUP(A1200,Booking_data!$A$1:$A$6001,Booking_data!$H$1:$H$6001,"not found")</f>
        <v>6</v>
      </c>
      <c r="P1200">
        <f>_xlfn.XLOOKUP(A1200,Booking_data!$A$1:$A$6001,Booking_data!$I$1:$I$6001,"not Found")</f>
        <v>240</v>
      </c>
      <c r="Q1200">
        <f t="shared" si="92"/>
        <v>1440</v>
      </c>
      <c r="R1200" t="str">
        <f>_xlfn.XLOOKUP(A1200,Booking_data!$A$1:$A$6001,Booking_data!$L$1:$L$6001,"Not Found")</f>
        <v>Debit Card</v>
      </c>
      <c r="S1200">
        <f>_xlfn.XLOOKUP(A1200,Booking_data!$A$1:$A$6001,Booking_data!$N$1:$N$6001,"not Found")</f>
        <v>43</v>
      </c>
      <c r="T1200" t="str">
        <f>_xlfn.XLOOKUP(A1200,Booking_data!$A$1:$A$6001,Booking_data!$O$1:$O$6001,"Not Found")</f>
        <v>Male</v>
      </c>
      <c r="U1200" t="str">
        <f t="shared" si="93"/>
        <v>Middle Age</v>
      </c>
      <c r="V1200" t="str">
        <f t="shared" si="94"/>
        <v>High Booking</v>
      </c>
    </row>
    <row r="1201" spans="1:22" x14ac:dyDescent="0.25">
      <c r="A1201" t="s">
        <v>1432</v>
      </c>
      <c r="B1201" s="1">
        <v>46084</v>
      </c>
      <c r="C1201" s="1">
        <v>46192</v>
      </c>
      <c r="D1201" s="9">
        <v>0.9375</v>
      </c>
      <c r="E1201" t="str">
        <f t="shared" si="90"/>
        <v>Weekday</v>
      </c>
      <c r="F1201" t="str">
        <f t="shared" si="91"/>
        <v>Mar</v>
      </c>
      <c r="G1201" t="str">
        <f>_xlfn.XLOOKUP(A1201,Booking_data!$A$1:$A$6001,Booking_data!$D$1:$D$6001,"not found")</f>
        <v>M026</v>
      </c>
      <c r="H1201" t="str">
        <f>_xlfn.XLOOKUP(G1201,Movies_data!$A$1:$A$41,Movies_data!$B$1:$B$41,"not found")</f>
        <v>Drishyam 2</v>
      </c>
      <c r="I1201" t="str">
        <f>_xlfn.XLOOKUP(G1201,Movies_data!$A$1:$A$41,Movies_data!$D$1:$D$41,"not found")</f>
        <v>Thriller</v>
      </c>
      <c r="J1201" t="str">
        <f>_xlfn.XLOOKUP(G1201,Movies_data!$A$1:$A$41,Movies_data!$C$1:$C$41,"not found")</f>
        <v>Hindi</v>
      </c>
      <c r="K1201">
        <f>_xlfn.XLOOKUP(G1201,Movies_data!$A$1:$A$41,Movies_data!$H$1:$H$41,"Not Found")</f>
        <v>8.1999999999999993</v>
      </c>
      <c r="L1201" t="str">
        <f>_xlfn.XLOOKUP(A1201,Booking_data!$A$1:$A$6001,Booking_data!$E$1:$E$6001,"not Found")</f>
        <v>C153</v>
      </c>
      <c r="M1201" t="str">
        <f>_xlfn.XLOOKUP(L1201,Cinemas_data!$A$1:$A$49,Cinemas_data!$I$1:$I$49,"not Found")</f>
        <v>Cinepolis Forum Mall</v>
      </c>
      <c r="N1201" t="str">
        <f>_xlfn.XLOOKUP(L1201,Cinemas_data!$A$1:$A$49,Cinemas_data!$C$1:$C$49,"not Found")</f>
        <v>Kochi</v>
      </c>
      <c r="O1201">
        <f>_xlfn.XLOOKUP(A1201,Booking_data!$A$1:$A$6001,Booking_data!$H$1:$H$6001,"not found")</f>
        <v>2</v>
      </c>
      <c r="P1201">
        <f>_xlfn.XLOOKUP(A1201,Booking_data!$A$1:$A$6001,Booking_data!$I$1:$I$6001,"not Found")</f>
        <v>240</v>
      </c>
      <c r="Q1201">
        <f t="shared" si="92"/>
        <v>480</v>
      </c>
      <c r="R1201" t="str">
        <f>_xlfn.XLOOKUP(A1201,Booking_data!$A$1:$A$6001,Booking_data!$L$1:$L$6001,"Not Found")</f>
        <v>Debit Card</v>
      </c>
      <c r="S1201">
        <f>_xlfn.XLOOKUP(A1201,Booking_data!$A$1:$A$6001,Booking_data!$N$1:$N$6001,"not Found")</f>
        <v>27</v>
      </c>
      <c r="T1201" t="str">
        <f>_xlfn.XLOOKUP(A1201,Booking_data!$A$1:$A$6001,Booking_data!$O$1:$O$6001,"Not Found")</f>
        <v>Female</v>
      </c>
      <c r="U1201" t="str">
        <f t="shared" si="93"/>
        <v>Youngster</v>
      </c>
      <c r="V1201" t="str">
        <f t="shared" si="94"/>
        <v>Low Booking</v>
      </c>
    </row>
    <row r="1202" spans="1:22" x14ac:dyDescent="0.25">
      <c r="A1202" t="s">
        <v>1433</v>
      </c>
      <c r="B1202" s="1">
        <v>46084</v>
      </c>
      <c r="C1202" s="1">
        <v>46123</v>
      </c>
      <c r="D1202" s="9">
        <v>0.53125</v>
      </c>
      <c r="E1202" t="str">
        <f t="shared" si="90"/>
        <v>Weekday</v>
      </c>
      <c r="F1202" t="str">
        <f t="shared" si="91"/>
        <v>Mar</v>
      </c>
      <c r="G1202" t="str">
        <f>_xlfn.XLOOKUP(A1202,Booking_data!$A$1:$A$6001,Booking_data!$D$1:$D$6001,"not found")</f>
        <v>M013</v>
      </c>
      <c r="H1202" t="str">
        <f>_xlfn.XLOOKUP(G1202,Movies_data!$A$1:$A$41,Movies_data!$B$1:$B$41,"not found")</f>
        <v>Salaar</v>
      </c>
      <c r="I1202" t="str">
        <f>_xlfn.XLOOKUP(G1202,Movies_data!$A$1:$A$41,Movies_data!$D$1:$D$41,"not found")</f>
        <v>Action</v>
      </c>
      <c r="J1202" t="str">
        <f>_xlfn.XLOOKUP(G1202,Movies_data!$A$1:$A$41,Movies_data!$C$1:$C$41,"not found")</f>
        <v>Telugu</v>
      </c>
      <c r="K1202">
        <f>_xlfn.XLOOKUP(G1202,Movies_data!$A$1:$A$41,Movies_data!$H$1:$H$41,"Not Found")</f>
        <v>6.5</v>
      </c>
      <c r="L1202" t="str">
        <f>_xlfn.XLOOKUP(A1202,Booking_data!$A$1:$A$6001,Booking_data!$E$1:$E$6001,"not Found")</f>
        <v>C051</v>
      </c>
      <c r="M1202" t="str">
        <f>_xlfn.XLOOKUP(L1202,Cinemas_data!$A$1:$A$49,Cinemas_data!$I$1:$I$49,"not Found")</f>
        <v>Asian Cinemas City Centre</v>
      </c>
      <c r="N1202" t="str">
        <f>_xlfn.XLOOKUP(L1202,Cinemas_data!$A$1:$A$49,Cinemas_data!$C$1:$C$49,"not Found")</f>
        <v>Bengaluru</v>
      </c>
      <c r="O1202">
        <f>_xlfn.XLOOKUP(A1202,Booking_data!$A$1:$A$6001,Booking_data!$H$1:$H$6001,"not found")</f>
        <v>2</v>
      </c>
      <c r="P1202">
        <f>_xlfn.XLOOKUP(A1202,Booking_data!$A$1:$A$6001,Booking_data!$I$1:$I$6001,"not Found")</f>
        <v>280</v>
      </c>
      <c r="Q1202">
        <f t="shared" si="92"/>
        <v>560</v>
      </c>
      <c r="R1202" t="str">
        <f>_xlfn.XLOOKUP(A1202,Booking_data!$A$1:$A$6001,Booking_data!$L$1:$L$6001,"Not Found")</f>
        <v>Net Banking</v>
      </c>
      <c r="S1202">
        <f>_xlfn.XLOOKUP(A1202,Booking_data!$A$1:$A$6001,Booking_data!$N$1:$N$6001,"not Found")</f>
        <v>60</v>
      </c>
      <c r="T1202" t="str">
        <f>_xlfn.XLOOKUP(A1202,Booking_data!$A$1:$A$6001,Booking_data!$O$1:$O$6001,"Not Found")</f>
        <v>Female</v>
      </c>
      <c r="U1202" t="str">
        <f t="shared" si="93"/>
        <v>Above 45</v>
      </c>
      <c r="V1202" t="str">
        <f t="shared" si="94"/>
        <v>Low Booking</v>
      </c>
    </row>
    <row r="1203" spans="1:22" x14ac:dyDescent="0.25">
      <c r="A1203" t="s">
        <v>1434</v>
      </c>
      <c r="B1203" s="1">
        <v>46084</v>
      </c>
      <c r="C1203" s="1">
        <v>46039</v>
      </c>
      <c r="D1203" s="9">
        <v>0.88541666666666663</v>
      </c>
      <c r="E1203" t="str">
        <f t="shared" si="90"/>
        <v>Weekday</v>
      </c>
      <c r="F1203" t="str">
        <f t="shared" si="91"/>
        <v>Mar</v>
      </c>
      <c r="G1203" t="str">
        <f>_xlfn.XLOOKUP(A1203,Booking_data!$A$1:$A$6001,Booking_data!$D$1:$D$6001,"not found")</f>
        <v>M001</v>
      </c>
      <c r="H1203" t="str">
        <f>_xlfn.XLOOKUP(G1203,Movies_data!$A$1:$A$41,Movies_data!$B$1:$B$41,"not found")</f>
        <v>Leo</v>
      </c>
      <c r="I1203" t="str">
        <f>_xlfn.XLOOKUP(G1203,Movies_data!$A$1:$A$41,Movies_data!$D$1:$D$41,"not found")</f>
        <v>Action</v>
      </c>
      <c r="J1203" t="str">
        <f>_xlfn.XLOOKUP(G1203,Movies_data!$A$1:$A$41,Movies_data!$C$1:$C$41,"not found")</f>
        <v>Tamil</v>
      </c>
      <c r="K1203">
        <f>_xlfn.XLOOKUP(G1203,Movies_data!$A$1:$A$41,Movies_data!$H$1:$H$41,"Not Found")</f>
        <v>8</v>
      </c>
      <c r="L1203" t="str">
        <f>_xlfn.XLOOKUP(A1203,Booking_data!$A$1:$A$6001,Booking_data!$E$1:$E$6001,"not Found")</f>
        <v>C103</v>
      </c>
      <c r="M1203" t="str">
        <f>_xlfn.XLOOKUP(L1203,Cinemas_data!$A$1:$A$49,Cinemas_data!$I$1:$I$49,"not Found")</f>
        <v>MovieMax Forum Mall</v>
      </c>
      <c r="N1203" t="str">
        <f>_xlfn.XLOOKUP(L1203,Cinemas_data!$A$1:$A$49,Cinemas_data!$C$1:$C$49,"not Found")</f>
        <v>Pune</v>
      </c>
      <c r="O1203">
        <f>_xlfn.XLOOKUP(A1203,Booking_data!$A$1:$A$6001,Booking_data!$H$1:$H$6001,"not found")</f>
        <v>1</v>
      </c>
      <c r="P1203">
        <f>_xlfn.XLOOKUP(A1203,Booking_data!$A$1:$A$6001,Booking_data!$I$1:$I$6001,"not Found")</f>
        <v>180</v>
      </c>
      <c r="Q1203">
        <f t="shared" si="92"/>
        <v>180</v>
      </c>
      <c r="R1203" t="str">
        <f>_xlfn.XLOOKUP(A1203,Booking_data!$A$1:$A$6001,Booking_data!$L$1:$L$6001,"Not Found")</f>
        <v>Credit Card</v>
      </c>
      <c r="S1203">
        <f>_xlfn.XLOOKUP(A1203,Booking_data!$A$1:$A$6001,Booking_data!$N$1:$N$6001,"not Found")</f>
        <v>47</v>
      </c>
      <c r="T1203" t="str">
        <f>_xlfn.XLOOKUP(A1203,Booking_data!$A$1:$A$6001,Booking_data!$O$1:$O$6001,"Not Found")</f>
        <v>Female</v>
      </c>
      <c r="U1203" t="str">
        <f t="shared" si="93"/>
        <v>Above 45</v>
      </c>
      <c r="V1203" t="str">
        <f t="shared" si="94"/>
        <v>Low Booking</v>
      </c>
    </row>
    <row r="1204" spans="1:22" x14ac:dyDescent="0.25">
      <c r="A1204" t="s">
        <v>1435</v>
      </c>
      <c r="B1204" s="1">
        <v>46084</v>
      </c>
      <c r="C1204" s="1">
        <v>46098</v>
      </c>
      <c r="D1204" s="9">
        <v>0.88541666666666663</v>
      </c>
      <c r="E1204" t="str">
        <f t="shared" si="90"/>
        <v>Weekday</v>
      </c>
      <c r="F1204" t="str">
        <f t="shared" si="91"/>
        <v>Mar</v>
      </c>
      <c r="G1204" t="str">
        <f>_xlfn.XLOOKUP(A1204,Booking_data!$A$1:$A$6001,Booking_data!$D$1:$D$6001,"not found")</f>
        <v>M008</v>
      </c>
      <c r="H1204" t="str">
        <f>_xlfn.XLOOKUP(G1204,Movies_data!$A$1:$A$41,Movies_data!$B$1:$B$41,"not found")</f>
        <v>Love Today</v>
      </c>
      <c r="I1204" t="str">
        <f>_xlfn.XLOOKUP(G1204,Movies_data!$A$1:$A$41,Movies_data!$D$1:$D$41,"not found")</f>
        <v>Romance</v>
      </c>
      <c r="J1204" t="str">
        <f>_xlfn.XLOOKUP(G1204,Movies_data!$A$1:$A$41,Movies_data!$C$1:$C$41,"not found")</f>
        <v>Tamil</v>
      </c>
      <c r="K1204">
        <f>_xlfn.XLOOKUP(G1204,Movies_data!$A$1:$A$41,Movies_data!$H$1:$H$41,"Not Found")</f>
        <v>7.4</v>
      </c>
      <c r="L1204" t="str">
        <f>_xlfn.XLOOKUP(A1204,Booking_data!$A$1:$A$6001,Booking_data!$E$1:$E$6001,"not Found")</f>
        <v>C043</v>
      </c>
      <c r="M1204" t="str">
        <f>_xlfn.XLOOKUP(L1204,Cinemas_data!$A$1:$A$49,Cinemas_data!$I$1:$I$49,"not Found")</f>
        <v>City Pride Forum Mall</v>
      </c>
      <c r="N1204" t="str">
        <f>_xlfn.XLOOKUP(L1204,Cinemas_data!$A$1:$A$49,Cinemas_data!$C$1:$C$49,"not Found")</f>
        <v>Salem</v>
      </c>
      <c r="O1204">
        <f>_xlfn.XLOOKUP(A1204,Booking_data!$A$1:$A$6001,Booking_data!$H$1:$H$6001,"not found")</f>
        <v>4</v>
      </c>
      <c r="P1204">
        <f>_xlfn.XLOOKUP(A1204,Booking_data!$A$1:$A$6001,Booking_data!$I$1:$I$6001,"not Found")</f>
        <v>280</v>
      </c>
      <c r="Q1204">
        <f t="shared" si="92"/>
        <v>1120</v>
      </c>
      <c r="R1204" t="str">
        <f>_xlfn.XLOOKUP(A1204,Booking_data!$A$1:$A$6001,Booking_data!$L$1:$L$6001,"Not Found")</f>
        <v>Debit Card</v>
      </c>
      <c r="S1204">
        <f>_xlfn.XLOOKUP(A1204,Booking_data!$A$1:$A$6001,Booking_data!$N$1:$N$6001,"not Found")</f>
        <v>22</v>
      </c>
      <c r="T1204" t="str">
        <f>_xlfn.XLOOKUP(A1204,Booking_data!$A$1:$A$6001,Booking_data!$O$1:$O$6001,"Not Found")</f>
        <v>Female</v>
      </c>
      <c r="U1204" t="str">
        <f t="shared" si="93"/>
        <v>Youngster</v>
      </c>
      <c r="V1204" t="str">
        <f t="shared" si="94"/>
        <v>Medium Booking</v>
      </c>
    </row>
    <row r="1205" spans="1:22" x14ac:dyDescent="0.25">
      <c r="A1205" t="s">
        <v>1436</v>
      </c>
      <c r="B1205" s="1">
        <v>46084</v>
      </c>
      <c r="C1205" s="1">
        <v>46141</v>
      </c>
      <c r="D1205" s="9">
        <v>0.53125</v>
      </c>
      <c r="E1205" t="str">
        <f t="shared" si="90"/>
        <v>Weekday</v>
      </c>
      <c r="F1205" t="str">
        <f t="shared" si="91"/>
        <v>Mar</v>
      </c>
      <c r="G1205" t="str">
        <f>_xlfn.XLOOKUP(A1205,Booking_data!$A$1:$A$6001,Booking_data!$D$1:$D$6001,"not found")</f>
        <v>M025</v>
      </c>
      <c r="H1205" t="str">
        <f>_xlfn.XLOOKUP(G1205,Movies_data!$A$1:$A$41,Movies_data!$B$1:$B$41,"not found")</f>
        <v>Rocky Aur Rani Kii Prem Kahaani</v>
      </c>
      <c r="I1205" t="str">
        <f>_xlfn.XLOOKUP(G1205,Movies_data!$A$1:$A$41,Movies_data!$D$1:$D$41,"not found")</f>
        <v>Romance</v>
      </c>
      <c r="J1205" t="str">
        <f>_xlfn.XLOOKUP(G1205,Movies_data!$A$1:$A$41,Movies_data!$C$1:$C$41,"not found")</f>
        <v>Hindi</v>
      </c>
      <c r="K1205">
        <f>_xlfn.XLOOKUP(G1205,Movies_data!$A$1:$A$41,Movies_data!$H$1:$H$41,"Not Found")</f>
        <v>6.8</v>
      </c>
      <c r="L1205" t="str">
        <f>_xlfn.XLOOKUP(A1205,Booking_data!$A$1:$A$6001,Booking_data!$E$1:$E$6001,"not Found")</f>
        <v>C063</v>
      </c>
      <c r="M1205" t="str">
        <f>_xlfn.XLOOKUP(L1205,Cinemas_data!$A$1:$A$49,Cinemas_data!$I$1:$I$49,"not Found")</f>
        <v>INOX Forum Mall</v>
      </c>
      <c r="N1205" t="str">
        <f>_xlfn.XLOOKUP(L1205,Cinemas_data!$A$1:$A$49,Cinemas_data!$C$1:$C$49,"not Found")</f>
        <v>Mysuru</v>
      </c>
      <c r="O1205">
        <f>_xlfn.XLOOKUP(A1205,Booking_data!$A$1:$A$6001,Booking_data!$H$1:$H$6001,"not found")</f>
        <v>6</v>
      </c>
      <c r="P1205">
        <f>_xlfn.XLOOKUP(A1205,Booking_data!$A$1:$A$6001,Booking_data!$I$1:$I$6001,"not Found")</f>
        <v>320</v>
      </c>
      <c r="Q1205">
        <f t="shared" si="92"/>
        <v>1920</v>
      </c>
      <c r="R1205" t="str">
        <f>_xlfn.XLOOKUP(A1205,Booking_data!$A$1:$A$6001,Booking_data!$L$1:$L$6001,"Not Found")</f>
        <v>Credit Card</v>
      </c>
      <c r="S1205">
        <f>_xlfn.XLOOKUP(A1205,Booking_data!$A$1:$A$6001,Booking_data!$N$1:$N$6001,"not Found")</f>
        <v>46</v>
      </c>
      <c r="T1205" t="str">
        <f>_xlfn.XLOOKUP(A1205,Booking_data!$A$1:$A$6001,Booking_data!$O$1:$O$6001,"Not Found")</f>
        <v>Other</v>
      </c>
      <c r="U1205" t="str">
        <f t="shared" si="93"/>
        <v>Above 45</v>
      </c>
      <c r="V1205" t="str">
        <f t="shared" si="94"/>
        <v>High Booking</v>
      </c>
    </row>
    <row r="1206" spans="1:22" x14ac:dyDescent="0.25">
      <c r="A1206" t="s">
        <v>1437</v>
      </c>
      <c r="B1206" s="1">
        <v>46084</v>
      </c>
      <c r="C1206" s="1">
        <v>46124</v>
      </c>
      <c r="D1206" s="9">
        <v>0.88541666666666663</v>
      </c>
      <c r="E1206" t="str">
        <f t="shared" si="90"/>
        <v>Weekday</v>
      </c>
      <c r="F1206" t="str">
        <f t="shared" si="91"/>
        <v>Mar</v>
      </c>
      <c r="G1206" t="str">
        <f>_xlfn.XLOOKUP(A1206,Booking_data!$A$1:$A$6001,Booking_data!$D$1:$D$6001,"not found")</f>
        <v>M040</v>
      </c>
      <c r="H1206" t="str">
        <f>_xlfn.XLOOKUP(G1206,Movies_data!$A$1:$A$41,Movies_data!$B$1:$B$41,"not found")</f>
        <v>Inside Out 2</v>
      </c>
      <c r="I1206" t="str">
        <f>_xlfn.XLOOKUP(G1206,Movies_data!$A$1:$A$41,Movies_data!$D$1:$D$41,"not found")</f>
        <v>Animation</v>
      </c>
      <c r="J1206" t="str">
        <f>_xlfn.XLOOKUP(G1206,Movies_data!$A$1:$A$41,Movies_data!$C$1:$C$41,"not found")</f>
        <v>English</v>
      </c>
      <c r="K1206">
        <f>_xlfn.XLOOKUP(G1206,Movies_data!$A$1:$A$41,Movies_data!$H$1:$H$41,"Not Found")</f>
        <v>7.6</v>
      </c>
      <c r="L1206" t="str">
        <f>_xlfn.XLOOKUP(A1206,Booking_data!$A$1:$A$6001,Booking_data!$E$1:$E$6001,"not Found")</f>
        <v>C123</v>
      </c>
      <c r="M1206" t="str">
        <f>_xlfn.XLOOKUP(L1206,Cinemas_data!$A$1:$A$49,Cinemas_data!$I$1:$I$49,"not Found")</f>
        <v>City Pride Forum Mall</v>
      </c>
      <c r="N1206" t="str">
        <f>_xlfn.XLOOKUP(L1206,Cinemas_data!$A$1:$A$49,Cinemas_data!$C$1:$C$49,"not Found")</f>
        <v>Noida</v>
      </c>
      <c r="O1206">
        <f>_xlfn.XLOOKUP(A1206,Booking_data!$A$1:$A$6001,Booking_data!$H$1:$H$6001,"not found")</f>
        <v>3</v>
      </c>
      <c r="P1206">
        <f>_xlfn.XLOOKUP(A1206,Booking_data!$A$1:$A$6001,Booking_data!$I$1:$I$6001,"not Found")</f>
        <v>400</v>
      </c>
      <c r="Q1206">
        <f t="shared" si="92"/>
        <v>1200</v>
      </c>
      <c r="R1206" t="str">
        <f>_xlfn.XLOOKUP(A1206,Booking_data!$A$1:$A$6001,Booking_data!$L$1:$L$6001,"Not Found")</f>
        <v>UPI</v>
      </c>
      <c r="S1206">
        <f>_xlfn.XLOOKUP(A1206,Booking_data!$A$1:$A$6001,Booking_data!$N$1:$N$6001,"not Found")</f>
        <v>41</v>
      </c>
      <c r="T1206" t="str">
        <f>_xlfn.XLOOKUP(A1206,Booking_data!$A$1:$A$6001,Booking_data!$O$1:$O$6001,"Not Found")</f>
        <v>Female</v>
      </c>
      <c r="U1206" t="str">
        <f t="shared" si="93"/>
        <v>Middle Age</v>
      </c>
      <c r="V1206" t="str">
        <f t="shared" si="94"/>
        <v>Medium Booking</v>
      </c>
    </row>
    <row r="1207" spans="1:22" x14ac:dyDescent="0.25">
      <c r="A1207" t="s">
        <v>1438</v>
      </c>
      <c r="B1207" s="1">
        <v>46084</v>
      </c>
      <c r="C1207" s="1">
        <v>46126</v>
      </c>
      <c r="D1207" s="9">
        <v>0.88541666666666663</v>
      </c>
      <c r="E1207" t="str">
        <f t="shared" si="90"/>
        <v>Weekday</v>
      </c>
      <c r="F1207" t="str">
        <f t="shared" si="91"/>
        <v>Mar</v>
      </c>
      <c r="G1207" t="str">
        <f>_xlfn.XLOOKUP(A1207,Booking_data!$A$1:$A$6001,Booking_data!$D$1:$D$6001,"not found")</f>
        <v>M002</v>
      </c>
      <c r="H1207" t="str">
        <f>_xlfn.XLOOKUP(G1207,Movies_data!$A$1:$A$41,Movies_data!$B$1:$B$41,"not found")</f>
        <v>Jailer</v>
      </c>
      <c r="I1207" t="str">
        <f>_xlfn.XLOOKUP(G1207,Movies_data!$A$1:$A$41,Movies_data!$D$1:$D$41,"not found")</f>
        <v>Action</v>
      </c>
      <c r="J1207" t="str">
        <f>_xlfn.XLOOKUP(G1207,Movies_data!$A$1:$A$41,Movies_data!$C$1:$C$41,"not found")</f>
        <v>Tamil</v>
      </c>
      <c r="K1207">
        <f>_xlfn.XLOOKUP(G1207,Movies_data!$A$1:$A$41,Movies_data!$H$1:$H$41,"Not Found")</f>
        <v>7.1</v>
      </c>
      <c r="L1207" t="str">
        <f>_xlfn.XLOOKUP(A1207,Booking_data!$A$1:$A$6001,Booking_data!$E$1:$E$6001,"not Found")</f>
        <v>C031</v>
      </c>
      <c r="M1207" t="str">
        <f>_xlfn.XLOOKUP(L1207,Cinemas_data!$A$1:$A$49,Cinemas_data!$I$1:$I$49,"not Found")</f>
        <v>Mukta A2 Cinemas City Centre</v>
      </c>
      <c r="N1207" t="str">
        <f>_xlfn.XLOOKUP(L1207,Cinemas_data!$A$1:$A$49,Cinemas_data!$C$1:$C$49,"not Found")</f>
        <v>Madurai</v>
      </c>
      <c r="O1207">
        <f>_xlfn.XLOOKUP(A1207,Booking_data!$A$1:$A$6001,Booking_data!$H$1:$H$6001,"not found")</f>
        <v>5</v>
      </c>
      <c r="P1207">
        <f>_xlfn.XLOOKUP(A1207,Booking_data!$A$1:$A$6001,Booking_data!$I$1:$I$6001,"not Found")</f>
        <v>240</v>
      </c>
      <c r="Q1207">
        <f t="shared" si="92"/>
        <v>1200</v>
      </c>
      <c r="R1207" t="str">
        <f>_xlfn.XLOOKUP(A1207,Booking_data!$A$1:$A$6001,Booking_data!$L$1:$L$6001,"Not Found")</f>
        <v>Wallet</v>
      </c>
      <c r="S1207">
        <f>_xlfn.XLOOKUP(A1207,Booking_data!$A$1:$A$6001,Booking_data!$N$1:$N$6001,"not Found")</f>
        <v>60</v>
      </c>
      <c r="T1207" t="str">
        <f>_xlfn.XLOOKUP(A1207,Booking_data!$A$1:$A$6001,Booking_data!$O$1:$O$6001,"Not Found")</f>
        <v>Other</v>
      </c>
      <c r="U1207" t="str">
        <f t="shared" si="93"/>
        <v>Above 45</v>
      </c>
      <c r="V1207" t="str">
        <f t="shared" si="94"/>
        <v>High Booking</v>
      </c>
    </row>
    <row r="1208" spans="1:22" x14ac:dyDescent="0.25">
      <c r="A1208" t="s">
        <v>1439</v>
      </c>
      <c r="B1208" s="1">
        <v>46084</v>
      </c>
      <c r="C1208" s="1">
        <v>46190</v>
      </c>
      <c r="D1208" s="9">
        <v>0.77083333333333337</v>
      </c>
      <c r="E1208" t="str">
        <f t="shared" si="90"/>
        <v>Weekday</v>
      </c>
      <c r="F1208" t="str">
        <f t="shared" si="91"/>
        <v>Mar</v>
      </c>
      <c r="G1208" t="str">
        <f>_xlfn.XLOOKUP(A1208,Booking_data!$A$1:$A$6001,Booking_data!$D$1:$D$6001,"not found")</f>
        <v>M039</v>
      </c>
      <c r="H1208" t="str">
        <f>_xlfn.XLOOKUP(G1208,Movies_data!$A$1:$A$41,Movies_data!$B$1:$B$41,"not found")</f>
        <v>Dune: Part Two</v>
      </c>
      <c r="I1208" t="str">
        <f>_xlfn.XLOOKUP(G1208,Movies_data!$A$1:$A$41,Movies_data!$D$1:$D$41,"not found")</f>
        <v>Sci-Fi</v>
      </c>
      <c r="J1208" t="str">
        <f>_xlfn.XLOOKUP(G1208,Movies_data!$A$1:$A$41,Movies_data!$C$1:$C$41,"not found")</f>
        <v>English</v>
      </c>
      <c r="K1208">
        <f>_xlfn.XLOOKUP(G1208,Movies_data!$A$1:$A$41,Movies_data!$H$1:$H$41,"Not Found")</f>
        <v>8.5</v>
      </c>
      <c r="L1208" t="str">
        <f>_xlfn.XLOOKUP(A1208,Booking_data!$A$1:$A$6001,Booking_data!$E$1:$E$6001,"not Found")</f>
        <v>C011</v>
      </c>
      <c r="M1208" t="str">
        <f>_xlfn.XLOOKUP(L1208,Cinemas_data!$A$1:$A$49,Cinemas_data!$I$1:$I$49,"not Found")</f>
        <v>Cinepolis City Centre</v>
      </c>
      <c r="N1208" t="str">
        <f>_xlfn.XLOOKUP(L1208,Cinemas_data!$A$1:$A$49,Cinemas_data!$C$1:$C$49,"not Found")</f>
        <v>Chennai</v>
      </c>
      <c r="O1208">
        <f>_xlfn.XLOOKUP(A1208,Booking_data!$A$1:$A$6001,Booking_data!$H$1:$H$6001,"not found")</f>
        <v>6</v>
      </c>
      <c r="P1208">
        <f>_xlfn.XLOOKUP(A1208,Booking_data!$A$1:$A$6001,Booking_data!$I$1:$I$6001,"not Found")</f>
        <v>240</v>
      </c>
      <c r="Q1208">
        <f t="shared" si="92"/>
        <v>1440</v>
      </c>
      <c r="R1208" t="str">
        <f>_xlfn.XLOOKUP(A1208,Booking_data!$A$1:$A$6001,Booking_data!$L$1:$L$6001,"Not Found")</f>
        <v>Debit Card</v>
      </c>
      <c r="S1208">
        <f>_xlfn.XLOOKUP(A1208,Booking_data!$A$1:$A$6001,Booking_data!$N$1:$N$6001,"not Found")</f>
        <v>53</v>
      </c>
      <c r="T1208" t="str">
        <f>_xlfn.XLOOKUP(A1208,Booking_data!$A$1:$A$6001,Booking_data!$O$1:$O$6001,"Not Found")</f>
        <v>Male</v>
      </c>
      <c r="U1208" t="str">
        <f t="shared" si="93"/>
        <v>Above 45</v>
      </c>
      <c r="V1208" t="str">
        <f t="shared" si="94"/>
        <v>High Booking</v>
      </c>
    </row>
    <row r="1209" spans="1:22" x14ac:dyDescent="0.25">
      <c r="A1209" t="s">
        <v>1440</v>
      </c>
      <c r="B1209" s="1">
        <v>46084</v>
      </c>
      <c r="C1209" s="1">
        <v>46074</v>
      </c>
      <c r="D1209" s="9">
        <v>0.77083333333333337</v>
      </c>
      <c r="E1209" t="str">
        <f t="shared" si="90"/>
        <v>Weekday</v>
      </c>
      <c r="F1209" t="str">
        <f t="shared" si="91"/>
        <v>Mar</v>
      </c>
      <c r="G1209" t="str">
        <f>_xlfn.XLOOKUP(A1209,Booking_data!$A$1:$A$6001,Booking_data!$D$1:$D$6001,"not found")</f>
        <v>M003</v>
      </c>
      <c r="H1209" t="str">
        <f>_xlfn.XLOOKUP(G1209,Movies_data!$A$1:$A$41,Movies_data!$B$1:$B$41,"not found")</f>
        <v>Vikram</v>
      </c>
      <c r="I1209" t="str">
        <f>_xlfn.XLOOKUP(G1209,Movies_data!$A$1:$A$41,Movies_data!$D$1:$D$41,"not found")</f>
        <v>Action</v>
      </c>
      <c r="J1209" t="str">
        <f>_xlfn.XLOOKUP(G1209,Movies_data!$A$1:$A$41,Movies_data!$C$1:$C$41,"not found")</f>
        <v>Tamil</v>
      </c>
      <c r="K1209">
        <f>_xlfn.XLOOKUP(G1209,Movies_data!$A$1:$A$41,Movies_data!$H$1:$H$41,"Not Found")</f>
        <v>8.3000000000000007</v>
      </c>
      <c r="L1209" t="str">
        <f>_xlfn.XLOOKUP(A1209,Booking_data!$A$1:$A$6001,Booking_data!$E$1:$E$6001,"not Found")</f>
        <v>C072</v>
      </c>
      <c r="M1209" t="str">
        <f>_xlfn.XLOOKUP(L1209,Cinemas_data!$A$1:$A$49,Cinemas_data!$I$1:$I$49,"not Found")</f>
        <v>INOX Grand Mall</v>
      </c>
      <c r="N1209" t="str">
        <f>_xlfn.XLOOKUP(L1209,Cinemas_data!$A$1:$A$49,Cinemas_data!$C$1:$C$49,"not Found")</f>
        <v>Hyderabad</v>
      </c>
      <c r="O1209">
        <f>_xlfn.XLOOKUP(A1209,Booking_data!$A$1:$A$6001,Booking_data!$H$1:$H$6001,"not found")</f>
        <v>2</v>
      </c>
      <c r="P1209">
        <f>_xlfn.XLOOKUP(A1209,Booking_data!$A$1:$A$6001,Booking_data!$I$1:$I$6001,"not Found")</f>
        <v>280</v>
      </c>
      <c r="Q1209">
        <f t="shared" si="92"/>
        <v>560</v>
      </c>
      <c r="R1209" t="str">
        <f>_xlfn.XLOOKUP(A1209,Booking_data!$A$1:$A$6001,Booking_data!$L$1:$L$6001,"Not Found")</f>
        <v>Wallet</v>
      </c>
      <c r="S1209">
        <f>_xlfn.XLOOKUP(A1209,Booking_data!$A$1:$A$6001,Booking_data!$N$1:$N$6001,"not Found")</f>
        <v>58</v>
      </c>
      <c r="T1209" t="str">
        <f>_xlfn.XLOOKUP(A1209,Booking_data!$A$1:$A$6001,Booking_data!$O$1:$O$6001,"Not Found")</f>
        <v>Other</v>
      </c>
      <c r="U1209" t="str">
        <f t="shared" si="93"/>
        <v>Above 45</v>
      </c>
      <c r="V1209" t="str">
        <f t="shared" si="94"/>
        <v>Low Booking</v>
      </c>
    </row>
    <row r="1210" spans="1:22" x14ac:dyDescent="0.25">
      <c r="A1210" t="s">
        <v>1441</v>
      </c>
      <c r="B1210" s="1">
        <v>46084</v>
      </c>
      <c r="C1210" s="1">
        <v>46053</v>
      </c>
      <c r="D1210" s="9">
        <v>0.88541666666666663</v>
      </c>
      <c r="E1210" t="str">
        <f t="shared" si="90"/>
        <v>Weekday</v>
      </c>
      <c r="F1210" t="str">
        <f t="shared" si="91"/>
        <v>Mar</v>
      </c>
      <c r="G1210" t="str">
        <f>_xlfn.XLOOKUP(A1210,Booking_data!$A$1:$A$6001,Booking_data!$D$1:$D$6001,"not found")</f>
        <v>M014</v>
      </c>
      <c r="H1210" t="str">
        <f>_xlfn.XLOOKUP(G1210,Movies_data!$A$1:$A$41,Movies_data!$B$1:$B$41,"not found")</f>
        <v>Hi Nanna</v>
      </c>
      <c r="I1210" t="str">
        <f>_xlfn.XLOOKUP(G1210,Movies_data!$A$1:$A$41,Movies_data!$D$1:$D$41,"not found")</f>
        <v>Romance</v>
      </c>
      <c r="J1210" t="str">
        <f>_xlfn.XLOOKUP(G1210,Movies_data!$A$1:$A$41,Movies_data!$C$1:$C$41,"not found")</f>
        <v>Telugu</v>
      </c>
      <c r="K1210">
        <f>_xlfn.XLOOKUP(G1210,Movies_data!$A$1:$A$41,Movies_data!$H$1:$H$41,"Not Found")</f>
        <v>8</v>
      </c>
      <c r="L1210" t="str">
        <f>_xlfn.XLOOKUP(A1210,Booking_data!$A$1:$A$6001,Booking_data!$E$1:$E$6001,"not Found")</f>
        <v>C051</v>
      </c>
      <c r="M1210" t="str">
        <f>_xlfn.XLOOKUP(L1210,Cinemas_data!$A$1:$A$49,Cinemas_data!$I$1:$I$49,"not Found")</f>
        <v>Asian Cinemas City Centre</v>
      </c>
      <c r="N1210" t="str">
        <f>_xlfn.XLOOKUP(L1210,Cinemas_data!$A$1:$A$49,Cinemas_data!$C$1:$C$49,"not Found")</f>
        <v>Bengaluru</v>
      </c>
      <c r="O1210">
        <f>_xlfn.XLOOKUP(A1210,Booking_data!$A$1:$A$6001,Booking_data!$H$1:$H$6001,"not found")</f>
        <v>2</v>
      </c>
      <c r="P1210">
        <f>_xlfn.XLOOKUP(A1210,Booking_data!$A$1:$A$6001,Booking_data!$I$1:$I$6001,"not Found")</f>
        <v>280</v>
      </c>
      <c r="Q1210">
        <f t="shared" si="92"/>
        <v>560</v>
      </c>
      <c r="R1210" t="str">
        <f>_xlfn.XLOOKUP(A1210,Booking_data!$A$1:$A$6001,Booking_data!$L$1:$L$6001,"Not Found")</f>
        <v>Net Banking</v>
      </c>
      <c r="S1210">
        <f>_xlfn.XLOOKUP(A1210,Booking_data!$A$1:$A$6001,Booking_data!$N$1:$N$6001,"not Found")</f>
        <v>33</v>
      </c>
      <c r="T1210" t="str">
        <f>_xlfn.XLOOKUP(A1210,Booking_data!$A$1:$A$6001,Booking_data!$O$1:$O$6001,"Not Found")</f>
        <v>Male</v>
      </c>
      <c r="U1210" t="str">
        <f t="shared" si="93"/>
        <v>Middle Age</v>
      </c>
      <c r="V1210" t="str">
        <f t="shared" si="94"/>
        <v>Low Booking</v>
      </c>
    </row>
    <row r="1211" spans="1:22" x14ac:dyDescent="0.25">
      <c r="A1211" t="s">
        <v>1442</v>
      </c>
      <c r="B1211" s="1">
        <v>46084</v>
      </c>
      <c r="C1211" s="1">
        <v>46166</v>
      </c>
      <c r="D1211" s="9">
        <v>0.77083333333333337</v>
      </c>
      <c r="E1211" t="str">
        <f t="shared" si="90"/>
        <v>Weekday</v>
      </c>
      <c r="F1211" t="str">
        <f t="shared" si="91"/>
        <v>Mar</v>
      </c>
      <c r="G1211" t="str">
        <f>_xlfn.XLOOKUP(A1211,Booking_data!$A$1:$A$6001,Booking_data!$D$1:$D$6001,"not found")</f>
        <v>M025</v>
      </c>
      <c r="H1211" t="str">
        <f>_xlfn.XLOOKUP(G1211,Movies_data!$A$1:$A$41,Movies_data!$B$1:$B$41,"not found")</f>
        <v>Rocky Aur Rani Kii Prem Kahaani</v>
      </c>
      <c r="I1211" t="str">
        <f>_xlfn.XLOOKUP(G1211,Movies_data!$A$1:$A$41,Movies_data!$D$1:$D$41,"not found")</f>
        <v>Romance</v>
      </c>
      <c r="J1211" t="str">
        <f>_xlfn.XLOOKUP(G1211,Movies_data!$A$1:$A$41,Movies_data!$C$1:$C$41,"not found")</f>
        <v>Hindi</v>
      </c>
      <c r="K1211">
        <f>_xlfn.XLOOKUP(G1211,Movies_data!$A$1:$A$41,Movies_data!$H$1:$H$41,"Not Found")</f>
        <v>6.8</v>
      </c>
      <c r="L1211" t="str">
        <f>_xlfn.XLOOKUP(A1211,Booking_data!$A$1:$A$6001,Booking_data!$E$1:$E$6001,"not Found")</f>
        <v>C031</v>
      </c>
      <c r="M1211" t="str">
        <f>_xlfn.XLOOKUP(L1211,Cinemas_data!$A$1:$A$49,Cinemas_data!$I$1:$I$49,"not Found")</f>
        <v>Mukta A2 Cinemas City Centre</v>
      </c>
      <c r="N1211" t="str">
        <f>_xlfn.XLOOKUP(L1211,Cinemas_data!$A$1:$A$49,Cinemas_data!$C$1:$C$49,"not Found")</f>
        <v>Madurai</v>
      </c>
      <c r="O1211">
        <f>_xlfn.XLOOKUP(A1211,Booking_data!$A$1:$A$6001,Booking_data!$H$1:$H$6001,"not found")</f>
        <v>5</v>
      </c>
      <c r="P1211">
        <f>_xlfn.XLOOKUP(A1211,Booking_data!$A$1:$A$6001,Booking_data!$I$1:$I$6001,"not Found")</f>
        <v>420</v>
      </c>
      <c r="Q1211">
        <f t="shared" si="92"/>
        <v>2100</v>
      </c>
      <c r="R1211" t="str">
        <f>_xlfn.XLOOKUP(A1211,Booking_data!$A$1:$A$6001,Booking_data!$L$1:$L$6001,"Not Found")</f>
        <v>Wallet</v>
      </c>
      <c r="S1211">
        <f>_xlfn.XLOOKUP(A1211,Booking_data!$A$1:$A$6001,Booking_data!$N$1:$N$6001,"not Found")</f>
        <v>31</v>
      </c>
      <c r="T1211" t="str">
        <f>_xlfn.XLOOKUP(A1211,Booking_data!$A$1:$A$6001,Booking_data!$O$1:$O$6001,"Not Found")</f>
        <v>Other</v>
      </c>
      <c r="U1211" t="str">
        <f t="shared" si="93"/>
        <v>Middle Age</v>
      </c>
      <c r="V1211" t="str">
        <f t="shared" si="94"/>
        <v>High Booking</v>
      </c>
    </row>
    <row r="1212" spans="1:22" x14ac:dyDescent="0.25">
      <c r="A1212" t="s">
        <v>1443</v>
      </c>
      <c r="B1212" s="1">
        <v>46084</v>
      </c>
      <c r="C1212" s="1">
        <v>46056</v>
      </c>
      <c r="D1212" s="9">
        <v>0.77083333333333337</v>
      </c>
      <c r="E1212" t="str">
        <f t="shared" si="90"/>
        <v>Weekday</v>
      </c>
      <c r="F1212" t="str">
        <f t="shared" si="91"/>
        <v>Mar</v>
      </c>
      <c r="G1212" t="str">
        <f>_xlfn.XLOOKUP(A1212,Booking_data!$A$1:$A$6001,Booking_data!$D$1:$D$6001,"not found")</f>
        <v>M026</v>
      </c>
      <c r="H1212" t="str">
        <f>_xlfn.XLOOKUP(G1212,Movies_data!$A$1:$A$41,Movies_data!$B$1:$B$41,"not found")</f>
        <v>Drishyam 2</v>
      </c>
      <c r="I1212" t="str">
        <f>_xlfn.XLOOKUP(G1212,Movies_data!$A$1:$A$41,Movies_data!$D$1:$D$41,"not found")</f>
        <v>Thriller</v>
      </c>
      <c r="J1212" t="str">
        <f>_xlfn.XLOOKUP(G1212,Movies_data!$A$1:$A$41,Movies_data!$C$1:$C$41,"not found")</f>
        <v>Hindi</v>
      </c>
      <c r="K1212">
        <f>_xlfn.XLOOKUP(G1212,Movies_data!$A$1:$A$41,Movies_data!$H$1:$H$41,"Not Found")</f>
        <v>8.1999999999999993</v>
      </c>
      <c r="L1212" t="str">
        <f>_xlfn.XLOOKUP(A1212,Booking_data!$A$1:$A$6001,Booking_data!$E$1:$E$6001,"not Found")</f>
        <v>C053</v>
      </c>
      <c r="M1212" t="str">
        <f>_xlfn.XLOOKUP(L1212,Cinemas_data!$A$1:$A$49,Cinemas_data!$I$1:$I$49,"not Found")</f>
        <v>PVR Forum Mall</v>
      </c>
      <c r="N1212" t="str">
        <f>_xlfn.XLOOKUP(L1212,Cinemas_data!$A$1:$A$49,Cinemas_data!$C$1:$C$49,"not Found")</f>
        <v>Bengaluru</v>
      </c>
      <c r="O1212">
        <f>_xlfn.XLOOKUP(A1212,Booking_data!$A$1:$A$6001,Booking_data!$H$1:$H$6001,"not found")</f>
        <v>2</v>
      </c>
      <c r="P1212">
        <f>_xlfn.XLOOKUP(A1212,Booking_data!$A$1:$A$6001,Booking_data!$I$1:$I$6001,"not Found")</f>
        <v>260</v>
      </c>
      <c r="Q1212">
        <f t="shared" si="92"/>
        <v>520</v>
      </c>
      <c r="R1212" t="str">
        <f>_xlfn.XLOOKUP(A1212,Booking_data!$A$1:$A$6001,Booking_data!$L$1:$L$6001,"Not Found")</f>
        <v>Debit Card</v>
      </c>
      <c r="S1212">
        <f>_xlfn.XLOOKUP(A1212,Booking_data!$A$1:$A$6001,Booking_data!$N$1:$N$6001,"not Found")</f>
        <v>55</v>
      </c>
      <c r="T1212" t="str">
        <f>_xlfn.XLOOKUP(A1212,Booking_data!$A$1:$A$6001,Booking_data!$O$1:$O$6001,"Not Found")</f>
        <v>Other</v>
      </c>
      <c r="U1212" t="str">
        <f t="shared" si="93"/>
        <v>Above 45</v>
      </c>
      <c r="V1212" t="str">
        <f t="shared" si="94"/>
        <v>Low Booking</v>
      </c>
    </row>
    <row r="1213" spans="1:22" x14ac:dyDescent="0.25">
      <c r="A1213" t="s">
        <v>1444</v>
      </c>
      <c r="B1213" s="1">
        <v>46084</v>
      </c>
      <c r="C1213" s="1">
        <v>46077</v>
      </c>
      <c r="D1213" s="9">
        <v>0.9375</v>
      </c>
      <c r="E1213" t="str">
        <f t="shared" si="90"/>
        <v>Weekday</v>
      </c>
      <c r="F1213" t="str">
        <f t="shared" si="91"/>
        <v>Mar</v>
      </c>
      <c r="G1213" t="str">
        <f>_xlfn.XLOOKUP(A1213,Booking_data!$A$1:$A$6001,Booking_data!$D$1:$D$6001,"not found")</f>
        <v>M009</v>
      </c>
      <c r="H1213" t="str">
        <f>_xlfn.XLOOKUP(G1213,Movies_data!$A$1:$A$41,Movies_data!$B$1:$B$41,"not found")</f>
        <v>Amaran</v>
      </c>
      <c r="I1213" t="str">
        <f>_xlfn.XLOOKUP(G1213,Movies_data!$A$1:$A$41,Movies_data!$D$1:$D$41,"not found")</f>
        <v>Biography</v>
      </c>
      <c r="J1213" t="str">
        <f>_xlfn.XLOOKUP(G1213,Movies_data!$A$1:$A$41,Movies_data!$C$1:$C$41,"not found")</f>
        <v>Tamil</v>
      </c>
      <c r="K1213">
        <f>_xlfn.XLOOKUP(G1213,Movies_data!$A$1:$A$41,Movies_data!$H$1:$H$41,"Not Found")</f>
        <v>8.3000000000000007</v>
      </c>
      <c r="L1213" t="str">
        <f>_xlfn.XLOOKUP(A1213,Booking_data!$A$1:$A$6001,Booking_data!$E$1:$E$6001,"not Found")</f>
        <v>C061</v>
      </c>
      <c r="M1213" t="str">
        <f>_xlfn.XLOOKUP(L1213,Cinemas_data!$A$1:$A$49,Cinemas_data!$I$1:$I$49,"not Found")</f>
        <v>City Pride City Centre</v>
      </c>
      <c r="N1213" t="str">
        <f>_xlfn.XLOOKUP(L1213,Cinemas_data!$A$1:$A$49,Cinemas_data!$C$1:$C$49,"not Found")</f>
        <v>Mysuru</v>
      </c>
      <c r="O1213">
        <f>_xlfn.XLOOKUP(A1213,Booking_data!$A$1:$A$6001,Booking_data!$H$1:$H$6001,"not found")</f>
        <v>1</v>
      </c>
      <c r="P1213">
        <f>_xlfn.XLOOKUP(A1213,Booking_data!$A$1:$A$6001,Booking_data!$I$1:$I$6001,"not Found")</f>
        <v>440</v>
      </c>
      <c r="Q1213">
        <f t="shared" si="92"/>
        <v>440</v>
      </c>
      <c r="R1213" t="str">
        <f>_xlfn.XLOOKUP(A1213,Booking_data!$A$1:$A$6001,Booking_data!$L$1:$L$6001,"Not Found")</f>
        <v>Credit Card</v>
      </c>
      <c r="S1213">
        <f>_xlfn.XLOOKUP(A1213,Booking_data!$A$1:$A$6001,Booking_data!$N$1:$N$6001,"not Found")</f>
        <v>52</v>
      </c>
      <c r="T1213" t="str">
        <f>_xlfn.XLOOKUP(A1213,Booking_data!$A$1:$A$6001,Booking_data!$O$1:$O$6001,"Not Found")</f>
        <v>Male</v>
      </c>
      <c r="U1213" t="str">
        <f t="shared" si="93"/>
        <v>Above 45</v>
      </c>
      <c r="V1213" t="str">
        <f t="shared" si="94"/>
        <v>Low Booking</v>
      </c>
    </row>
    <row r="1214" spans="1:22" x14ac:dyDescent="0.25">
      <c r="A1214" t="s">
        <v>1445</v>
      </c>
      <c r="B1214" s="1">
        <v>46084</v>
      </c>
      <c r="C1214" s="1">
        <v>46203</v>
      </c>
      <c r="D1214" s="9">
        <v>0.64583333333333337</v>
      </c>
      <c r="E1214" t="str">
        <f t="shared" si="90"/>
        <v>Weekday</v>
      </c>
      <c r="F1214" t="str">
        <f t="shared" si="91"/>
        <v>Mar</v>
      </c>
      <c r="G1214" t="str">
        <f>_xlfn.XLOOKUP(A1214,Booking_data!$A$1:$A$6001,Booking_data!$D$1:$D$6001,"not found")</f>
        <v>M018</v>
      </c>
      <c r="H1214" t="str">
        <f>_xlfn.XLOOKUP(G1214,Movies_data!$A$1:$A$41,Movies_data!$B$1:$B$41,"not found")</f>
        <v>Sita Ramam</v>
      </c>
      <c r="I1214" t="str">
        <f>_xlfn.XLOOKUP(G1214,Movies_data!$A$1:$A$41,Movies_data!$D$1:$D$41,"not found")</f>
        <v>Romance</v>
      </c>
      <c r="J1214" t="str">
        <f>_xlfn.XLOOKUP(G1214,Movies_data!$A$1:$A$41,Movies_data!$C$1:$C$41,"not found")</f>
        <v>Telugu</v>
      </c>
      <c r="K1214">
        <f>_xlfn.XLOOKUP(G1214,Movies_data!$A$1:$A$41,Movies_data!$H$1:$H$41,"Not Found")</f>
        <v>8.5</v>
      </c>
      <c r="L1214" t="str">
        <f>_xlfn.XLOOKUP(A1214,Booking_data!$A$1:$A$6001,Booking_data!$E$1:$E$6001,"not Found")</f>
        <v>C151</v>
      </c>
      <c r="M1214" t="str">
        <f>_xlfn.XLOOKUP(L1214,Cinemas_data!$A$1:$A$49,Cinemas_data!$I$1:$I$49,"not Found")</f>
        <v>PVR City Centre</v>
      </c>
      <c r="N1214" t="str">
        <f>_xlfn.XLOOKUP(L1214,Cinemas_data!$A$1:$A$49,Cinemas_data!$C$1:$C$49,"not Found")</f>
        <v>Kochi</v>
      </c>
      <c r="O1214">
        <f>_xlfn.XLOOKUP(A1214,Booking_data!$A$1:$A$6001,Booking_data!$H$1:$H$6001,"not found")</f>
        <v>5</v>
      </c>
      <c r="P1214">
        <f>_xlfn.XLOOKUP(A1214,Booking_data!$A$1:$A$6001,Booking_data!$I$1:$I$6001,"not Found")</f>
        <v>280</v>
      </c>
      <c r="Q1214">
        <f t="shared" si="92"/>
        <v>1400</v>
      </c>
      <c r="R1214" t="str">
        <f>_xlfn.XLOOKUP(A1214,Booking_data!$A$1:$A$6001,Booking_data!$L$1:$L$6001,"Not Found")</f>
        <v>UPI</v>
      </c>
      <c r="S1214">
        <f>_xlfn.XLOOKUP(A1214,Booking_data!$A$1:$A$6001,Booking_data!$N$1:$N$6001,"not Found")</f>
        <v>44</v>
      </c>
      <c r="T1214" t="str">
        <f>_xlfn.XLOOKUP(A1214,Booking_data!$A$1:$A$6001,Booking_data!$O$1:$O$6001,"Not Found")</f>
        <v>Other</v>
      </c>
      <c r="U1214" t="str">
        <f t="shared" si="93"/>
        <v>Middle Age</v>
      </c>
      <c r="V1214" t="str">
        <f t="shared" si="94"/>
        <v>High Booking</v>
      </c>
    </row>
    <row r="1215" spans="1:22" x14ac:dyDescent="0.25">
      <c r="A1215" t="s">
        <v>1446</v>
      </c>
      <c r="B1215" s="1">
        <v>46084</v>
      </c>
      <c r="C1215" s="1">
        <v>46174</v>
      </c>
      <c r="D1215" s="9">
        <v>0.39583333333333331</v>
      </c>
      <c r="E1215" t="str">
        <f t="shared" si="90"/>
        <v>Weekday</v>
      </c>
      <c r="F1215" t="str">
        <f t="shared" si="91"/>
        <v>Mar</v>
      </c>
      <c r="G1215" t="str">
        <f>_xlfn.XLOOKUP(A1215,Booking_data!$A$1:$A$6001,Booking_data!$D$1:$D$6001,"not found")</f>
        <v>M001</v>
      </c>
      <c r="H1215" t="str">
        <f>_xlfn.XLOOKUP(G1215,Movies_data!$A$1:$A$41,Movies_data!$B$1:$B$41,"not found")</f>
        <v>Leo</v>
      </c>
      <c r="I1215" t="str">
        <f>_xlfn.XLOOKUP(G1215,Movies_data!$A$1:$A$41,Movies_data!$D$1:$D$41,"not found")</f>
        <v>Action</v>
      </c>
      <c r="J1215" t="str">
        <f>_xlfn.XLOOKUP(G1215,Movies_data!$A$1:$A$41,Movies_data!$C$1:$C$41,"not found")</f>
        <v>Tamil</v>
      </c>
      <c r="K1215">
        <f>_xlfn.XLOOKUP(G1215,Movies_data!$A$1:$A$41,Movies_data!$H$1:$H$41,"Not Found")</f>
        <v>8</v>
      </c>
      <c r="L1215" t="str">
        <f>_xlfn.XLOOKUP(A1215,Booking_data!$A$1:$A$6001,Booking_data!$E$1:$E$6001,"not Found")</f>
        <v>C153</v>
      </c>
      <c r="M1215" t="str">
        <f>_xlfn.XLOOKUP(L1215,Cinemas_data!$A$1:$A$49,Cinemas_data!$I$1:$I$49,"not Found")</f>
        <v>Cinepolis Forum Mall</v>
      </c>
      <c r="N1215" t="str">
        <f>_xlfn.XLOOKUP(L1215,Cinemas_data!$A$1:$A$49,Cinemas_data!$C$1:$C$49,"not Found")</f>
        <v>Kochi</v>
      </c>
      <c r="O1215">
        <f>_xlfn.XLOOKUP(A1215,Booking_data!$A$1:$A$6001,Booking_data!$H$1:$H$6001,"not found")</f>
        <v>5</v>
      </c>
      <c r="P1215">
        <f>_xlfn.XLOOKUP(A1215,Booking_data!$A$1:$A$6001,Booking_data!$I$1:$I$6001,"not Found")</f>
        <v>240</v>
      </c>
      <c r="Q1215">
        <f t="shared" si="92"/>
        <v>1200</v>
      </c>
      <c r="R1215" t="str">
        <f>_xlfn.XLOOKUP(A1215,Booking_data!$A$1:$A$6001,Booking_data!$L$1:$L$6001,"Not Found")</f>
        <v>Wallet</v>
      </c>
      <c r="S1215">
        <f>_xlfn.XLOOKUP(A1215,Booking_data!$A$1:$A$6001,Booking_data!$N$1:$N$6001,"not Found")</f>
        <v>28</v>
      </c>
      <c r="T1215" t="str">
        <f>_xlfn.XLOOKUP(A1215,Booking_data!$A$1:$A$6001,Booking_data!$O$1:$O$6001,"Not Found")</f>
        <v>Male</v>
      </c>
      <c r="U1215" t="str">
        <f t="shared" si="93"/>
        <v>Youngster</v>
      </c>
      <c r="V1215" t="str">
        <f t="shared" si="94"/>
        <v>High Booking</v>
      </c>
    </row>
    <row r="1216" spans="1:22" x14ac:dyDescent="0.25">
      <c r="A1216" t="s">
        <v>1447</v>
      </c>
      <c r="B1216" s="1">
        <v>46084</v>
      </c>
      <c r="C1216" s="1">
        <v>46074</v>
      </c>
      <c r="D1216" s="9">
        <v>0.64583333333333337</v>
      </c>
      <c r="E1216" t="str">
        <f t="shared" si="90"/>
        <v>Weekday</v>
      </c>
      <c r="F1216" t="str">
        <f t="shared" si="91"/>
        <v>Mar</v>
      </c>
      <c r="G1216" t="str">
        <f>_xlfn.XLOOKUP(A1216,Booking_data!$A$1:$A$6001,Booking_data!$D$1:$D$6001,"not found")</f>
        <v>M032</v>
      </c>
      <c r="H1216" t="str">
        <f>_xlfn.XLOOKUP(G1216,Movies_data!$A$1:$A$41,Movies_data!$B$1:$B$41,"not found")</f>
        <v>Premam</v>
      </c>
      <c r="I1216" t="str">
        <f>_xlfn.XLOOKUP(G1216,Movies_data!$A$1:$A$41,Movies_data!$D$1:$D$41,"not found")</f>
        <v>Romance</v>
      </c>
      <c r="J1216" t="str">
        <f>_xlfn.XLOOKUP(G1216,Movies_data!$A$1:$A$41,Movies_data!$C$1:$C$41,"not found")</f>
        <v>Malayalam</v>
      </c>
      <c r="K1216">
        <f>_xlfn.XLOOKUP(G1216,Movies_data!$A$1:$A$41,Movies_data!$H$1:$H$41,"Not Found")</f>
        <v>8.3000000000000007</v>
      </c>
      <c r="L1216" t="str">
        <f>_xlfn.XLOOKUP(A1216,Booking_data!$A$1:$A$6001,Booking_data!$E$1:$E$6001,"not Found")</f>
        <v>C053</v>
      </c>
      <c r="M1216" t="str">
        <f>_xlfn.XLOOKUP(L1216,Cinemas_data!$A$1:$A$49,Cinemas_data!$I$1:$I$49,"not Found")</f>
        <v>PVR Forum Mall</v>
      </c>
      <c r="N1216" t="str">
        <f>_xlfn.XLOOKUP(L1216,Cinemas_data!$A$1:$A$49,Cinemas_data!$C$1:$C$49,"not Found")</f>
        <v>Bengaluru</v>
      </c>
      <c r="O1216">
        <f>_xlfn.XLOOKUP(A1216,Booking_data!$A$1:$A$6001,Booking_data!$H$1:$H$6001,"not found")</f>
        <v>4</v>
      </c>
      <c r="P1216">
        <f>_xlfn.XLOOKUP(A1216,Booking_data!$A$1:$A$6001,Booking_data!$I$1:$I$6001,"not Found")</f>
        <v>260</v>
      </c>
      <c r="Q1216">
        <f t="shared" si="92"/>
        <v>1040</v>
      </c>
      <c r="R1216" t="str">
        <f>_xlfn.XLOOKUP(A1216,Booking_data!$A$1:$A$6001,Booking_data!$L$1:$L$6001,"Not Found")</f>
        <v>UPI</v>
      </c>
      <c r="S1216">
        <f>_xlfn.XLOOKUP(A1216,Booking_data!$A$1:$A$6001,Booking_data!$N$1:$N$6001,"not Found")</f>
        <v>26</v>
      </c>
      <c r="T1216" t="str">
        <f>_xlfn.XLOOKUP(A1216,Booking_data!$A$1:$A$6001,Booking_data!$O$1:$O$6001,"Not Found")</f>
        <v>Other</v>
      </c>
      <c r="U1216" t="str">
        <f t="shared" si="93"/>
        <v>Youngster</v>
      </c>
      <c r="V1216" t="str">
        <f t="shared" si="94"/>
        <v>Medium Booking</v>
      </c>
    </row>
    <row r="1217" spans="1:22" x14ac:dyDescent="0.25">
      <c r="A1217" t="s">
        <v>1448</v>
      </c>
      <c r="B1217" s="1">
        <v>46084</v>
      </c>
      <c r="C1217" s="1">
        <v>46082</v>
      </c>
      <c r="D1217" s="9">
        <v>0.53125</v>
      </c>
      <c r="E1217" t="str">
        <f t="shared" si="90"/>
        <v>Weekday</v>
      </c>
      <c r="F1217" t="str">
        <f t="shared" si="91"/>
        <v>Mar</v>
      </c>
      <c r="G1217" t="str">
        <f>_xlfn.XLOOKUP(A1217,Booking_data!$A$1:$A$6001,Booking_data!$D$1:$D$6001,"not found")</f>
        <v>M001</v>
      </c>
      <c r="H1217" t="str">
        <f>_xlfn.XLOOKUP(G1217,Movies_data!$A$1:$A$41,Movies_data!$B$1:$B$41,"not found")</f>
        <v>Leo</v>
      </c>
      <c r="I1217" t="str">
        <f>_xlfn.XLOOKUP(G1217,Movies_data!$A$1:$A$41,Movies_data!$D$1:$D$41,"not found")</f>
        <v>Action</v>
      </c>
      <c r="J1217" t="str">
        <f>_xlfn.XLOOKUP(G1217,Movies_data!$A$1:$A$41,Movies_data!$C$1:$C$41,"not found")</f>
        <v>Tamil</v>
      </c>
      <c r="K1217">
        <f>_xlfn.XLOOKUP(G1217,Movies_data!$A$1:$A$41,Movies_data!$H$1:$H$41,"Not Found")</f>
        <v>8</v>
      </c>
      <c r="L1217" t="str">
        <f>_xlfn.XLOOKUP(A1217,Booking_data!$A$1:$A$6001,Booking_data!$E$1:$E$6001,"not Found")</f>
        <v>C162</v>
      </c>
      <c r="M1217" t="str">
        <f>_xlfn.XLOOKUP(L1217,Cinemas_data!$A$1:$A$49,Cinemas_data!$I$1:$I$49,"not Found")</f>
        <v>Cinepolis Grand Mall</v>
      </c>
      <c r="N1217" t="str">
        <f>_xlfn.XLOOKUP(L1217,Cinemas_data!$A$1:$A$49,Cinemas_data!$C$1:$C$49,"not Found")</f>
        <v>Thiruvananthapuram</v>
      </c>
      <c r="O1217">
        <f>_xlfn.XLOOKUP(A1217,Booking_data!$A$1:$A$6001,Booking_data!$H$1:$H$6001,"not found")</f>
        <v>2</v>
      </c>
      <c r="P1217">
        <f>_xlfn.XLOOKUP(A1217,Booking_data!$A$1:$A$6001,Booking_data!$I$1:$I$6001,"not Found")</f>
        <v>160</v>
      </c>
      <c r="Q1217">
        <f t="shared" si="92"/>
        <v>320</v>
      </c>
      <c r="R1217" t="str">
        <f>_xlfn.XLOOKUP(A1217,Booking_data!$A$1:$A$6001,Booking_data!$L$1:$L$6001,"Not Found")</f>
        <v>Credit Card</v>
      </c>
      <c r="S1217">
        <f>_xlfn.XLOOKUP(A1217,Booking_data!$A$1:$A$6001,Booking_data!$N$1:$N$6001,"not Found")</f>
        <v>45</v>
      </c>
      <c r="T1217" t="str">
        <f>_xlfn.XLOOKUP(A1217,Booking_data!$A$1:$A$6001,Booking_data!$O$1:$O$6001,"Not Found")</f>
        <v>Female</v>
      </c>
      <c r="U1217" t="str">
        <f t="shared" si="93"/>
        <v>Above 45</v>
      </c>
      <c r="V1217" t="str">
        <f t="shared" si="94"/>
        <v>Low Booking</v>
      </c>
    </row>
    <row r="1218" spans="1:22" x14ac:dyDescent="0.25">
      <c r="A1218" t="s">
        <v>1449</v>
      </c>
      <c r="B1218" s="1">
        <v>46084</v>
      </c>
      <c r="C1218" s="1">
        <v>46026</v>
      </c>
      <c r="D1218" s="9">
        <v>0.53125</v>
      </c>
      <c r="E1218" t="str">
        <f t="shared" si="90"/>
        <v>Weekday</v>
      </c>
      <c r="F1218" t="str">
        <f t="shared" si="91"/>
        <v>Mar</v>
      </c>
      <c r="G1218" t="str">
        <f>_xlfn.XLOOKUP(A1218,Booking_data!$A$1:$A$6001,Booking_data!$D$1:$D$6001,"not found")</f>
        <v>M010</v>
      </c>
      <c r="H1218" t="str">
        <f>_xlfn.XLOOKUP(G1218,Movies_data!$A$1:$A$41,Movies_data!$B$1:$B$41,"not found")</f>
        <v>Captain Miller</v>
      </c>
      <c r="I1218" t="str">
        <f>_xlfn.XLOOKUP(G1218,Movies_data!$A$1:$A$41,Movies_data!$D$1:$D$41,"not found")</f>
        <v>Action</v>
      </c>
      <c r="J1218" t="str">
        <f>_xlfn.XLOOKUP(G1218,Movies_data!$A$1:$A$41,Movies_data!$C$1:$C$41,"not found")</f>
        <v>Tamil</v>
      </c>
      <c r="K1218">
        <f>_xlfn.XLOOKUP(G1218,Movies_data!$A$1:$A$41,Movies_data!$H$1:$H$41,"Not Found")</f>
        <v>7</v>
      </c>
      <c r="L1218" t="str">
        <f>_xlfn.XLOOKUP(A1218,Booking_data!$A$1:$A$6001,Booking_data!$E$1:$E$6001,"not Found")</f>
        <v>C122</v>
      </c>
      <c r="M1218" t="str">
        <f>_xlfn.XLOOKUP(L1218,Cinemas_data!$A$1:$A$49,Cinemas_data!$I$1:$I$49,"not Found")</f>
        <v>Asian Cinemas Grand Mall</v>
      </c>
      <c r="N1218" t="str">
        <f>_xlfn.XLOOKUP(L1218,Cinemas_data!$A$1:$A$49,Cinemas_data!$C$1:$C$49,"not Found")</f>
        <v>Noida</v>
      </c>
      <c r="O1218">
        <f>_xlfn.XLOOKUP(A1218,Booking_data!$A$1:$A$6001,Booking_data!$H$1:$H$6001,"not found")</f>
        <v>4</v>
      </c>
      <c r="P1218">
        <f>_xlfn.XLOOKUP(A1218,Booking_data!$A$1:$A$6001,Booking_data!$I$1:$I$6001,"not Found")</f>
        <v>180</v>
      </c>
      <c r="Q1218">
        <f t="shared" si="92"/>
        <v>720</v>
      </c>
      <c r="R1218" t="str">
        <f>_xlfn.XLOOKUP(A1218,Booking_data!$A$1:$A$6001,Booking_data!$L$1:$L$6001,"Not Found")</f>
        <v>Credit Card</v>
      </c>
      <c r="S1218">
        <f>_xlfn.XLOOKUP(A1218,Booking_data!$A$1:$A$6001,Booking_data!$N$1:$N$6001,"not Found")</f>
        <v>28</v>
      </c>
      <c r="T1218" t="str">
        <f>_xlfn.XLOOKUP(A1218,Booking_data!$A$1:$A$6001,Booking_data!$O$1:$O$6001,"Not Found")</f>
        <v>Female</v>
      </c>
      <c r="U1218" t="str">
        <f t="shared" si="93"/>
        <v>Youngster</v>
      </c>
      <c r="V1218" t="str">
        <f t="shared" si="94"/>
        <v>Medium Booking</v>
      </c>
    </row>
    <row r="1219" spans="1:22" x14ac:dyDescent="0.25">
      <c r="A1219" t="s">
        <v>1450</v>
      </c>
      <c r="B1219" s="1">
        <v>46084</v>
      </c>
      <c r="C1219" s="1">
        <v>46137</v>
      </c>
      <c r="D1219" s="9">
        <v>0.88541666666666663</v>
      </c>
      <c r="E1219" t="str">
        <f t="shared" ref="E1219:E1282" si="95">IF(WEEKDAY(B1219,2)&lt;=5,"Weekday","Weekend")</f>
        <v>Weekday</v>
      </c>
      <c r="F1219" t="str">
        <f t="shared" ref="F1219:F1282" si="96">TEXT(B1219,"mmm")</f>
        <v>Mar</v>
      </c>
      <c r="G1219" t="str">
        <f>_xlfn.XLOOKUP(A1219,Booking_data!$A$1:$A$6001,Booking_data!$D$1:$D$6001,"not found")</f>
        <v>M025</v>
      </c>
      <c r="H1219" t="str">
        <f>_xlfn.XLOOKUP(G1219,Movies_data!$A$1:$A$41,Movies_data!$B$1:$B$41,"not found")</f>
        <v>Rocky Aur Rani Kii Prem Kahaani</v>
      </c>
      <c r="I1219" t="str">
        <f>_xlfn.XLOOKUP(G1219,Movies_data!$A$1:$A$41,Movies_data!$D$1:$D$41,"not found")</f>
        <v>Romance</v>
      </c>
      <c r="J1219" t="str">
        <f>_xlfn.XLOOKUP(G1219,Movies_data!$A$1:$A$41,Movies_data!$C$1:$C$41,"not found")</f>
        <v>Hindi</v>
      </c>
      <c r="K1219">
        <f>_xlfn.XLOOKUP(G1219,Movies_data!$A$1:$A$41,Movies_data!$H$1:$H$41,"Not Found")</f>
        <v>6.8</v>
      </c>
      <c r="L1219" t="str">
        <f>_xlfn.XLOOKUP(A1219,Booking_data!$A$1:$A$6001,Booking_data!$E$1:$E$6001,"not Found")</f>
        <v>C042</v>
      </c>
      <c r="M1219" t="str">
        <f>_xlfn.XLOOKUP(L1219,Cinemas_data!$A$1:$A$49,Cinemas_data!$I$1:$I$49,"not Found")</f>
        <v>Asian Cinemas Grand Mall</v>
      </c>
      <c r="N1219" t="str">
        <f>_xlfn.XLOOKUP(L1219,Cinemas_data!$A$1:$A$49,Cinemas_data!$C$1:$C$49,"not Found")</f>
        <v>Salem</v>
      </c>
      <c r="O1219">
        <f>_xlfn.XLOOKUP(A1219,Booking_data!$A$1:$A$6001,Booking_data!$H$1:$H$6001,"not found")</f>
        <v>4</v>
      </c>
      <c r="P1219">
        <f>_xlfn.XLOOKUP(A1219,Booking_data!$A$1:$A$6001,Booking_data!$I$1:$I$6001,"not Found")</f>
        <v>280</v>
      </c>
      <c r="Q1219">
        <f t="shared" ref="Q1219:Q1282" si="97">O1219*P1219</f>
        <v>1120</v>
      </c>
      <c r="R1219" t="str">
        <f>_xlfn.XLOOKUP(A1219,Booking_data!$A$1:$A$6001,Booking_data!$L$1:$L$6001,"Not Found")</f>
        <v>Debit Card</v>
      </c>
      <c r="S1219">
        <f>_xlfn.XLOOKUP(A1219,Booking_data!$A$1:$A$6001,Booking_data!$N$1:$N$6001,"not Found")</f>
        <v>51</v>
      </c>
      <c r="T1219" t="str">
        <f>_xlfn.XLOOKUP(A1219,Booking_data!$A$1:$A$6001,Booking_data!$O$1:$O$6001,"Not Found")</f>
        <v>Female</v>
      </c>
      <c r="U1219" t="str">
        <f t="shared" ref="U1219:U1282" si="98">IF(S1219&lt;18,"Below 18",IF(S1219&lt;30,"Youngster",IF(S1219&lt;45,"Middle Age","Above 45")))</f>
        <v>Above 45</v>
      </c>
      <c r="V1219" t="str">
        <f t="shared" ref="V1219:V1282" si="99">IF(O1219&lt;=2,"Low Booking",IF(O1219&lt;=4,"Medium Booking","High Booking"))</f>
        <v>Medium Booking</v>
      </c>
    </row>
    <row r="1220" spans="1:22" x14ac:dyDescent="0.25">
      <c r="A1220" t="s">
        <v>1451</v>
      </c>
      <c r="B1220" s="1">
        <v>46084</v>
      </c>
      <c r="C1220" s="1">
        <v>46178</v>
      </c>
      <c r="D1220" s="9">
        <v>0.88541666666666663</v>
      </c>
      <c r="E1220" t="str">
        <f t="shared" si="95"/>
        <v>Weekday</v>
      </c>
      <c r="F1220" t="str">
        <f t="shared" si="96"/>
        <v>Mar</v>
      </c>
      <c r="G1220" t="str">
        <f>_xlfn.XLOOKUP(A1220,Booking_data!$A$1:$A$6001,Booking_data!$D$1:$D$6001,"not found")</f>
        <v>M038</v>
      </c>
      <c r="H1220" t="str">
        <f>_xlfn.XLOOKUP(G1220,Movies_data!$A$1:$A$41,Movies_data!$B$1:$B$41,"not found")</f>
        <v>Barbie</v>
      </c>
      <c r="I1220" t="str">
        <f>_xlfn.XLOOKUP(G1220,Movies_data!$A$1:$A$41,Movies_data!$D$1:$D$41,"not found")</f>
        <v>Comedy</v>
      </c>
      <c r="J1220" t="str">
        <f>_xlfn.XLOOKUP(G1220,Movies_data!$A$1:$A$41,Movies_data!$C$1:$C$41,"not found")</f>
        <v>English</v>
      </c>
      <c r="K1220">
        <f>_xlfn.XLOOKUP(G1220,Movies_data!$A$1:$A$41,Movies_data!$H$1:$H$41,"Not Found")</f>
        <v>6.8</v>
      </c>
      <c r="L1220" t="str">
        <f>_xlfn.XLOOKUP(A1220,Booking_data!$A$1:$A$6001,Booking_data!$E$1:$E$6001,"not Found")</f>
        <v>C101</v>
      </c>
      <c r="M1220" t="str">
        <f>_xlfn.XLOOKUP(L1220,Cinemas_data!$A$1:$A$49,Cinemas_data!$I$1:$I$49,"not Found")</f>
        <v>Miraj Cinemas City Centre</v>
      </c>
      <c r="N1220" t="str">
        <f>_xlfn.XLOOKUP(L1220,Cinemas_data!$A$1:$A$49,Cinemas_data!$C$1:$C$49,"not Found")</f>
        <v>Pune</v>
      </c>
      <c r="O1220">
        <f>_xlfn.XLOOKUP(A1220,Booking_data!$A$1:$A$6001,Booking_data!$H$1:$H$6001,"not found")</f>
        <v>3</v>
      </c>
      <c r="P1220">
        <f>_xlfn.XLOOKUP(A1220,Booking_data!$A$1:$A$6001,Booking_data!$I$1:$I$6001,"not Found")</f>
        <v>180</v>
      </c>
      <c r="Q1220">
        <f t="shared" si="97"/>
        <v>540</v>
      </c>
      <c r="R1220" t="str">
        <f>_xlfn.XLOOKUP(A1220,Booking_data!$A$1:$A$6001,Booking_data!$L$1:$L$6001,"Not Found")</f>
        <v>UPI</v>
      </c>
      <c r="S1220">
        <f>_xlfn.XLOOKUP(A1220,Booking_data!$A$1:$A$6001,Booking_data!$N$1:$N$6001,"not Found")</f>
        <v>34</v>
      </c>
      <c r="T1220" t="str">
        <f>_xlfn.XLOOKUP(A1220,Booking_data!$A$1:$A$6001,Booking_data!$O$1:$O$6001,"Not Found")</f>
        <v>Male</v>
      </c>
      <c r="U1220" t="str">
        <f t="shared" si="98"/>
        <v>Middle Age</v>
      </c>
      <c r="V1220" t="str">
        <f t="shared" si="99"/>
        <v>Medium Booking</v>
      </c>
    </row>
    <row r="1221" spans="1:22" x14ac:dyDescent="0.25">
      <c r="A1221" t="s">
        <v>1452</v>
      </c>
      <c r="B1221" s="1">
        <v>46084</v>
      </c>
      <c r="C1221" s="1">
        <v>46104</v>
      </c>
      <c r="D1221" s="9">
        <v>0.53125</v>
      </c>
      <c r="E1221" t="str">
        <f t="shared" si="95"/>
        <v>Weekday</v>
      </c>
      <c r="F1221" t="str">
        <f t="shared" si="96"/>
        <v>Mar</v>
      </c>
      <c r="G1221" t="str">
        <f>_xlfn.XLOOKUP(A1221,Booking_data!$A$1:$A$6001,Booking_data!$D$1:$D$6001,"not found")</f>
        <v>M029</v>
      </c>
      <c r="H1221" t="str">
        <f>_xlfn.XLOOKUP(G1221,Movies_data!$A$1:$A$41,Movies_data!$B$1:$B$41,"not found")</f>
        <v>777 Charlie</v>
      </c>
      <c r="I1221" t="str">
        <f>_xlfn.XLOOKUP(G1221,Movies_data!$A$1:$A$41,Movies_data!$D$1:$D$41,"not found")</f>
        <v>Adventure</v>
      </c>
      <c r="J1221" t="str">
        <f>_xlfn.XLOOKUP(G1221,Movies_data!$A$1:$A$41,Movies_data!$C$1:$C$41,"not found")</f>
        <v>Kannada</v>
      </c>
      <c r="K1221">
        <f>_xlfn.XLOOKUP(G1221,Movies_data!$A$1:$A$41,Movies_data!$H$1:$H$41,"Not Found")</f>
        <v>8.6999999999999993</v>
      </c>
      <c r="L1221" t="str">
        <f>_xlfn.XLOOKUP(A1221,Booking_data!$A$1:$A$6001,Booking_data!$E$1:$E$6001,"not Found")</f>
        <v>C103</v>
      </c>
      <c r="M1221" t="str">
        <f>_xlfn.XLOOKUP(L1221,Cinemas_data!$A$1:$A$49,Cinemas_data!$I$1:$I$49,"not Found")</f>
        <v>MovieMax Forum Mall</v>
      </c>
      <c r="N1221" t="str">
        <f>_xlfn.XLOOKUP(L1221,Cinemas_data!$A$1:$A$49,Cinemas_data!$C$1:$C$49,"not Found")</f>
        <v>Pune</v>
      </c>
      <c r="O1221">
        <f>_xlfn.XLOOKUP(A1221,Booking_data!$A$1:$A$6001,Booking_data!$H$1:$H$6001,"not found")</f>
        <v>5</v>
      </c>
      <c r="P1221">
        <f>_xlfn.XLOOKUP(A1221,Booking_data!$A$1:$A$6001,Booking_data!$I$1:$I$6001,"not Found")</f>
        <v>180</v>
      </c>
      <c r="Q1221">
        <f t="shared" si="97"/>
        <v>900</v>
      </c>
      <c r="R1221" t="str">
        <f>_xlfn.XLOOKUP(A1221,Booking_data!$A$1:$A$6001,Booking_data!$L$1:$L$6001,"Not Found")</f>
        <v>UPI</v>
      </c>
      <c r="S1221">
        <f>_xlfn.XLOOKUP(A1221,Booking_data!$A$1:$A$6001,Booking_data!$N$1:$N$6001,"not Found")</f>
        <v>21</v>
      </c>
      <c r="T1221" t="str">
        <f>_xlfn.XLOOKUP(A1221,Booking_data!$A$1:$A$6001,Booking_data!$O$1:$O$6001,"Not Found")</f>
        <v>Other</v>
      </c>
      <c r="U1221" t="str">
        <f t="shared" si="98"/>
        <v>Youngster</v>
      </c>
      <c r="V1221" t="str">
        <f t="shared" si="99"/>
        <v>High Booking</v>
      </c>
    </row>
    <row r="1222" spans="1:22" x14ac:dyDescent="0.25">
      <c r="A1222" t="s">
        <v>1453</v>
      </c>
      <c r="B1222" s="1">
        <v>46084</v>
      </c>
      <c r="C1222" s="1">
        <v>46126</v>
      </c>
      <c r="D1222" s="9">
        <v>0.88541666666666663</v>
      </c>
      <c r="E1222" t="str">
        <f t="shared" si="95"/>
        <v>Weekday</v>
      </c>
      <c r="F1222" t="str">
        <f t="shared" si="96"/>
        <v>Mar</v>
      </c>
      <c r="G1222" t="str">
        <f>_xlfn.XLOOKUP(A1222,Booking_data!$A$1:$A$6001,Booking_data!$D$1:$D$6001,"not found")</f>
        <v>M002</v>
      </c>
      <c r="H1222" t="str">
        <f>_xlfn.XLOOKUP(G1222,Movies_data!$A$1:$A$41,Movies_data!$B$1:$B$41,"not found")</f>
        <v>Jailer</v>
      </c>
      <c r="I1222" t="str">
        <f>_xlfn.XLOOKUP(G1222,Movies_data!$A$1:$A$41,Movies_data!$D$1:$D$41,"not found")</f>
        <v>Action</v>
      </c>
      <c r="J1222" t="str">
        <f>_xlfn.XLOOKUP(G1222,Movies_data!$A$1:$A$41,Movies_data!$C$1:$C$41,"not found")</f>
        <v>Tamil</v>
      </c>
      <c r="K1222">
        <f>_xlfn.XLOOKUP(G1222,Movies_data!$A$1:$A$41,Movies_data!$H$1:$H$41,"Not Found")</f>
        <v>7.1</v>
      </c>
      <c r="L1222" t="str">
        <f>_xlfn.XLOOKUP(A1222,Booking_data!$A$1:$A$6001,Booking_data!$E$1:$E$6001,"not Found")</f>
        <v>C043</v>
      </c>
      <c r="M1222" t="str">
        <f>_xlfn.XLOOKUP(L1222,Cinemas_data!$A$1:$A$49,Cinemas_data!$I$1:$I$49,"not Found")</f>
        <v>City Pride Forum Mall</v>
      </c>
      <c r="N1222" t="str">
        <f>_xlfn.XLOOKUP(L1222,Cinemas_data!$A$1:$A$49,Cinemas_data!$C$1:$C$49,"not Found")</f>
        <v>Salem</v>
      </c>
      <c r="O1222">
        <f>_xlfn.XLOOKUP(A1222,Booking_data!$A$1:$A$6001,Booking_data!$H$1:$H$6001,"not found")</f>
        <v>5</v>
      </c>
      <c r="P1222">
        <f>_xlfn.XLOOKUP(A1222,Booking_data!$A$1:$A$6001,Booking_data!$I$1:$I$6001,"not Found")</f>
        <v>380</v>
      </c>
      <c r="Q1222">
        <f t="shared" si="97"/>
        <v>1900</v>
      </c>
      <c r="R1222" t="str">
        <f>_xlfn.XLOOKUP(A1222,Booking_data!$A$1:$A$6001,Booking_data!$L$1:$L$6001,"Not Found")</f>
        <v>Credit Card</v>
      </c>
      <c r="S1222">
        <f>_xlfn.XLOOKUP(A1222,Booking_data!$A$1:$A$6001,Booking_data!$N$1:$N$6001,"not Found")</f>
        <v>21</v>
      </c>
      <c r="T1222" t="str">
        <f>_xlfn.XLOOKUP(A1222,Booking_data!$A$1:$A$6001,Booking_data!$O$1:$O$6001,"Not Found")</f>
        <v>Other</v>
      </c>
      <c r="U1222" t="str">
        <f t="shared" si="98"/>
        <v>Youngster</v>
      </c>
      <c r="V1222" t="str">
        <f t="shared" si="99"/>
        <v>High Booking</v>
      </c>
    </row>
    <row r="1223" spans="1:22" x14ac:dyDescent="0.25">
      <c r="A1223" t="s">
        <v>1454</v>
      </c>
      <c r="B1223" s="1">
        <v>46084</v>
      </c>
      <c r="C1223" s="1">
        <v>46110</v>
      </c>
      <c r="D1223" s="9">
        <v>0.53125</v>
      </c>
      <c r="E1223" t="str">
        <f t="shared" si="95"/>
        <v>Weekday</v>
      </c>
      <c r="F1223" t="str">
        <f t="shared" si="96"/>
        <v>Mar</v>
      </c>
      <c r="G1223" t="str">
        <f>_xlfn.XLOOKUP(A1223,Booking_data!$A$1:$A$6001,Booking_data!$D$1:$D$6001,"not found")</f>
        <v>M007</v>
      </c>
      <c r="H1223" t="str">
        <f>_xlfn.XLOOKUP(G1223,Movies_data!$A$1:$A$41,Movies_data!$B$1:$B$41,"not found")</f>
        <v>Good Night</v>
      </c>
      <c r="I1223" t="str">
        <f>_xlfn.XLOOKUP(G1223,Movies_data!$A$1:$A$41,Movies_data!$D$1:$D$41,"not found")</f>
        <v>Comedy</v>
      </c>
      <c r="J1223" t="str">
        <f>_xlfn.XLOOKUP(G1223,Movies_data!$A$1:$A$41,Movies_data!$C$1:$C$41,"not found")</f>
        <v>Tamil</v>
      </c>
      <c r="K1223">
        <f>_xlfn.XLOOKUP(G1223,Movies_data!$A$1:$A$41,Movies_data!$H$1:$H$41,"Not Found")</f>
        <v>8</v>
      </c>
      <c r="L1223" t="str">
        <f>_xlfn.XLOOKUP(A1223,Booking_data!$A$1:$A$6001,Booking_data!$E$1:$E$6001,"not Found")</f>
        <v>C081</v>
      </c>
      <c r="M1223" t="str">
        <f>_xlfn.XLOOKUP(L1223,Cinemas_data!$A$1:$A$49,Cinemas_data!$I$1:$I$49,"not Found")</f>
        <v>INOX City Centre</v>
      </c>
      <c r="N1223" t="str">
        <f>_xlfn.XLOOKUP(L1223,Cinemas_data!$A$1:$A$49,Cinemas_data!$C$1:$C$49,"not Found")</f>
        <v>Vijayawada</v>
      </c>
      <c r="O1223">
        <f>_xlfn.XLOOKUP(A1223,Booking_data!$A$1:$A$6001,Booking_data!$H$1:$H$6001,"not found")</f>
        <v>2</v>
      </c>
      <c r="P1223">
        <f>_xlfn.XLOOKUP(A1223,Booking_data!$A$1:$A$6001,Booking_data!$I$1:$I$6001,"not Found")</f>
        <v>380</v>
      </c>
      <c r="Q1223">
        <f t="shared" si="97"/>
        <v>760</v>
      </c>
      <c r="R1223" t="str">
        <f>_xlfn.XLOOKUP(A1223,Booking_data!$A$1:$A$6001,Booking_data!$L$1:$L$6001,"Not Found")</f>
        <v>UPI</v>
      </c>
      <c r="S1223">
        <f>_xlfn.XLOOKUP(A1223,Booking_data!$A$1:$A$6001,Booking_data!$N$1:$N$6001,"not Found")</f>
        <v>31</v>
      </c>
      <c r="T1223" t="str">
        <f>_xlfn.XLOOKUP(A1223,Booking_data!$A$1:$A$6001,Booking_data!$O$1:$O$6001,"Not Found")</f>
        <v>Other</v>
      </c>
      <c r="U1223" t="str">
        <f t="shared" si="98"/>
        <v>Middle Age</v>
      </c>
      <c r="V1223" t="str">
        <f t="shared" si="99"/>
        <v>Low Booking</v>
      </c>
    </row>
    <row r="1224" spans="1:22" x14ac:dyDescent="0.25">
      <c r="A1224" t="s">
        <v>1455</v>
      </c>
      <c r="B1224" s="1">
        <v>46084</v>
      </c>
      <c r="C1224" s="1">
        <v>46189</v>
      </c>
      <c r="D1224" s="9">
        <v>0.64583333333333337</v>
      </c>
      <c r="E1224" t="str">
        <f t="shared" si="95"/>
        <v>Weekday</v>
      </c>
      <c r="F1224" t="str">
        <f t="shared" si="96"/>
        <v>Mar</v>
      </c>
      <c r="G1224" t="str">
        <f>_xlfn.XLOOKUP(A1224,Booking_data!$A$1:$A$6001,Booking_data!$D$1:$D$6001,"not found")</f>
        <v>M002</v>
      </c>
      <c r="H1224" t="str">
        <f>_xlfn.XLOOKUP(G1224,Movies_data!$A$1:$A$41,Movies_data!$B$1:$B$41,"not found")</f>
        <v>Jailer</v>
      </c>
      <c r="I1224" t="str">
        <f>_xlfn.XLOOKUP(G1224,Movies_data!$A$1:$A$41,Movies_data!$D$1:$D$41,"not found")</f>
        <v>Action</v>
      </c>
      <c r="J1224" t="str">
        <f>_xlfn.XLOOKUP(G1224,Movies_data!$A$1:$A$41,Movies_data!$C$1:$C$41,"not found")</f>
        <v>Tamil</v>
      </c>
      <c r="K1224">
        <f>_xlfn.XLOOKUP(G1224,Movies_data!$A$1:$A$41,Movies_data!$H$1:$H$41,"Not Found")</f>
        <v>7.1</v>
      </c>
      <c r="L1224" t="str">
        <f>_xlfn.XLOOKUP(A1224,Booking_data!$A$1:$A$6001,Booking_data!$E$1:$E$6001,"not Found")</f>
        <v>C162</v>
      </c>
      <c r="M1224" t="str">
        <f>_xlfn.XLOOKUP(L1224,Cinemas_data!$A$1:$A$49,Cinemas_data!$I$1:$I$49,"not Found")</f>
        <v>Cinepolis Grand Mall</v>
      </c>
      <c r="N1224" t="str">
        <f>_xlfn.XLOOKUP(L1224,Cinemas_data!$A$1:$A$49,Cinemas_data!$C$1:$C$49,"not Found")</f>
        <v>Thiruvananthapuram</v>
      </c>
      <c r="O1224">
        <f>_xlfn.XLOOKUP(A1224,Booking_data!$A$1:$A$6001,Booking_data!$H$1:$H$6001,"not found")</f>
        <v>1</v>
      </c>
      <c r="P1224">
        <f>_xlfn.XLOOKUP(A1224,Booking_data!$A$1:$A$6001,Booking_data!$I$1:$I$6001,"not Found")</f>
        <v>340</v>
      </c>
      <c r="Q1224">
        <f t="shared" si="97"/>
        <v>340</v>
      </c>
      <c r="R1224" t="str">
        <f>_xlfn.XLOOKUP(A1224,Booking_data!$A$1:$A$6001,Booking_data!$L$1:$L$6001,"Not Found")</f>
        <v>UPI</v>
      </c>
      <c r="S1224">
        <f>_xlfn.XLOOKUP(A1224,Booking_data!$A$1:$A$6001,Booking_data!$N$1:$N$6001,"not Found")</f>
        <v>35</v>
      </c>
      <c r="T1224" t="str">
        <f>_xlfn.XLOOKUP(A1224,Booking_data!$A$1:$A$6001,Booking_data!$O$1:$O$6001,"Not Found")</f>
        <v>Male</v>
      </c>
      <c r="U1224" t="str">
        <f t="shared" si="98"/>
        <v>Middle Age</v>
      </c>
      <c r="V1224" t="str">
        <f t="shared" si="99"/>
        <v>Low Booking</v>
      </c>
    </row>
    <row r="1225" spans="1:22" x14ac:dyDescent="0.25">
      <c r="A1225" t="s">
        <v>1456</v>
      </c>
      <c r="B1225" s="1">
        <v>46084</v>
      </c>
      <c r="C1225" s="1">
        <v>46193</v>
      </c>
      <c r="D1225" s="9">
        <v>0.88541666666666663</v>
      </c>
      <c r="E1225" t="str">
        <f t="shared" si="95"/>
        <v>Weekday</v>
      </c>
      <c r="F1225" t="str">
        <f t="shared" si="96"/>
        <v>Mar</v>
      </c>
      <c r="G1225" t="str">
        <f>_xlfn.XLOOKUP(A1225,Booking_data!$A$1:$A$6001,Booking_data!$D$1:$D$6001,"not found")</f>
        <v>M034</v>
      </c>
      <c r="H1225" t="str">
        <f>_xlfn.XLOOKUP(G1225,Movies_data!$A$1:$A$41,Movies_data!$B$1:$B$41,"not found")</f>
        <v>Manjummel Boys</v>
      </c>
      <c r="I1225" t="str">
        <f>_xlfn.XLOOKUP(G1225,Movies_data!$A$1:$A$41,Movies_data!$D$1:$D$41,"not found")</f>
        <v>Adventure</v>
      </c>
      <c r="J1225" t="str">
        <f>_xlfn.XLOOKUP(G1225,Movies_data!$A$1:$A$41,Movies_data!$C$1:$C$41,"not found")</f>
        <v>Malayalam</v>
      </c>
      <c r="K1225">
        <f>_xlfn.XLOOKUP(G1225,Movies_data!$A$1:$A$41,Movies_data!$H$1:$H$41,"Not Found")</f>
        <v>8.3000000000000007</v>
      </c>
      <c r="L1225" t="str">
        <f>_xlfn.XLOOKUP(A1225,Booking_data!$A$1:$A$6001,Booking_data!$E$1:$E$6001,"not Found")</f>
        <v>C162</v>
      </c>
      <c r="M1225" t="str">
        <f>_xlfn.XLOOKUP(L1225,Cinemas_data!$A$1:$A$49,Cinemas_data!$I$1:$I$49,"not Found")</f>
        <v>Cinepolis Grand Mall</v>
      </c>
      <c r="N1225" t="str">
        <f>_xlfn.XLOOKUP(L1225,Cinemas_data!$A$1:$A$49,Cinemas_data!$C$1:$C$49,"not Found")</f>
        <v>Thiruvananthapuram</v>
      </c>
      <c r="O1225">
        <f>_xlfn.XLOOKUP(A1225,Booking_data!$A$1:$A$6001,Booking_data!$H$1:$H$6001,"not found")</f>
        <v>1</v>
      </c>
      <c r="P1225">
        <f>_xlfn.XLOOKUP(A1225,Booking_data!$A$1:$A$6001,Booking_data!$I$1:$I$6001,"not Found")</f>
        <v>160</v>
      </c>
      <c r="Q1225">
        <f t="shared" si="97"/>
        <v>160</v>
      </c>
      <c r="R1225" t="str">
        <f>_xlfn.XLOOKUP(A1225,Booking_data!$A$1:$A$6001,Booking_data!$L$1:$L$6001,"Not Found")</f>
        <v>UPI</v>
      </c>
      <c r="S1225">
        <f>_xlfn.XLOOKUP(A1225,Booking_data!$A$1:$A$6001,Booking_data!$N$1:$N$6001,"not Found")</f>
        <v>58</v>
      </c>
      <c r="T1225" t="str">
        <f>_xlfn.XLOOKUP(A1225,Booking_data!$A$1:$A$6001,Booking_data!$O$1:$O$6001,"Not Found")</f>
        <v>Other</v>
      </c>
      <c r="U1225" t="str">
        <f t="shared" si="98"/>
        <v>Above 45</v>
      </c>
      <c r="V1225" t="str">
        <f t="shared" si="99"/>
        <v>Low Booking</v>
      </c>
    </row>
    <row r="1226" spans="1:22" x14ac:dyDescent="0.25">
      <c r="A1226" t="s">
        <v>1457</v>
      </c>
      <c r="B1226" s="1">
        <v>46084</v>
      </c>
      <c r="C1226" s="1">
        <v>46147</v>
      </c>
      <c r="D1226" s="9">
        <v>0.9375</v>
      </c>
      <c r="E1226" t="str">
        <f t="shared" si="95"/>
        <v>Weekday</v>
      </c>
      <c r="F1226" t="str">
        <f t="shared" si="96"/>
        <v>Mar</v>
      </c>
      <c r="G1226" t="str">
        <f>_xlfn.XLOOKUP(A1226,Booking_data!$A$1:$A$6001,Booking_data!$D$1:$D$6001,"not found")</f>
        <v>M012</v>
      </c>
      <c r="H1226" t="str">
        <f>_xlfn.XLOOKUP(G1226,Movies_data!$A$1:$A$41,Movies_data!$B$1:$B$41,"not found")</f>
        <v>RRR</v>
      </c>
      <c r="I1226" t="str">
        <f>_xlfn.XLOOKUP(G1226,Movies_data!$A$1:$A$41,Movies_data!$D$1:$D$41,"not found")</f>
        <v>Action</v>
      </c>
      <c r="J1226" t="str">
        <f>_xlfn.XLOOKUP(G1226,Movies_data!$A$1:$A$41,Movies_data!$C$1:$C$41,"not found")</f>
        <v>Telugu</v>
      </c>
      <c r="K1226">
        <f>_xlfn.XLOOKUP(G1226,Movies_data!$A$1:$A$41,Movies_data!$H$1:$H$41,"Not Found")</f>
        <v>7.8</v>
      </c>
      <c r="L1226" t="str">
        <f>_xlfn.XLOOKUP(A1226,Booking_data!$A$1:$A$6001,Booking_data!$E$1:$E$6001,"not Found")</f>
        <v>C122</v>
      </c>
      <c r="M1226" t="str">
        <f>_xlfn.XLOOKUP(L1226,Cinemas_data!$A$1:$A$49,Cinemas_data!$I$1:$I$49,"not Found")</f>
        <v>Asian Cinemas Grand Mall</v>
      </c>
      <c r="N1226" t="str">
        <f>_xlfn.XLOOKUP(L1226,Cinemas_data!$A$1:$A$49,Cinemas_data!$C$1:$C$49,"not Found")</f>
        <v>Noida</v>
      </c>
      <c r="O1226">
        <f>_xlfn.XLOOKUP(A1226,Booking_data!$A$1:$A$6001,Booking_data!$H$1:$H$6001,"not found")</f>
        <v>1</v>
      </c>
      <c r="P1226">
        <f>_xlfn.XLOOKUP(A1226,Booking_data!$A$1:$A$6001,Booking_data!$I$1:$I$6001,"not Found")</f>
        <v>180</v>
      </c>
      <c r="Q1226">
        <f t="shared" si="97"/>
        <v>180</v>
      </c>
      <c r="R1226" t="str">
        <f>_xlfn.XLOOKUP(A1226,Booking_data!$A$1:$A$6001,Booking_data!$L$1:$L$6001,"Not Found")</f>
        <v>Debit Card</v>
      </c>
      <c r="S1226">
        <f>_xlfn.XLOOKUP(A1226,Booking_data!$A$1:$A$6001,Booking_data!$N$1:$N$6001,"not Found")</f>
        <v>19</v>
      </c>
      <c r="T1226" t="str">
        <f>_xlfn.XLOOKUP(A1226,Booking_data!$A$1:$A$6001,Booking_data!$O$1:$O$6001,"Not Found")</f>
        <v>Female</v>
      </c>
      <c r="U1226" t="str">
        <f t="shared" si="98"/>
        <v>Youngster</v>
      </c>
      <c r="V1226" t="str">
        <f t="shared" si="99"/>
        <v>Low Booking</v>
      </c>
    </row>
    <row r="1227" spans="1:22" x14ac:dyDescent="0.25">
      <c r="A1227" t="s">
        <v>1458</v>
      </c>
      <c r="B1227" s="1">
        <v>46084</v>
      </c>
      <c r="C1227" s="1">
        <v>46196</v>
      </c>
      <c r="D1227" s="9">
        <v>0.88541666666666663</v>
      </c>
      <c r="E1227" t="str">
        <f t="shared" si="95"/>
        <v>Weekday</v>
      </c>
      <c r="F1227" t="str">
        <f t="shared" si="96"/>
        <v>Mar</v>
      </c>
      <c r="G1227" t="str">
        <f>_xlfn.XLOOKUP(A1227,Booking_data!$A$1:$A$6001,Booking_data!$D$1:$D$6001,"not found")</f>
        <v>M030</v>
      </c>
      <c r="H1227" t="str">
        <f>_xlfn.XLOOKUP(G1227,Movies_data!$A$1:$A$41,Movies_data!$B$1:$B$41,"not found")</f>
        <v>Kirik Party</v>
      </c>
      <c r="I1227" t="str">
        <f>_xlfn.XLOOKUP(G1227,Movies_data!$A$1:$A$41,Movies_data!$D$1:$D$41,"not found")</f>
        <v>Comedy</v>
      </c>
      <c r="J1227" t="str">
        <f>_xlfn.XLOOKUP(G1227,Movies_data!$A$1:$A$41,Movies_data!$C$1:$C$41,"not found")</f>
        <v>Kannada</v>
      </c>
      <c r="K1227">
        <f>_xlfn.XLOOKUP(G1227,Movies_data!$A$1:$A$41,Movies_data!$H$1:$H$41,"Not Found")</f>
        <v>8</v>
      </c>
      <c r="L1227" t="str">
        <f>_xlfn.XLOOKUP(A1227,Booking_data!$A$1:$A$6001,Booking_data!$E$1:$E$6001,"not Found")</f>
        <v>C113</v>
      </c>
      <c r="M1227" t="str">
        <f>_xlfn.XLOOKUP(L1227,Cinemas_data!$A$1:$A$49,Cinemas_data!$I$1:$I$49,"not Found")</f>
        <v>Asian Cinemas Forum Mall</v>
      </c>
      <c r="N1227" t="str">
        <f>_xlfn.XLOOKUP(L1227,Cinemas_data!$A$1:$A$49,Cinemas_data!$C$1:$C$49,"not Found")</f>
        <v>Delhi</v>
      </c>
      <c r="O1227">
        <f>_xlfn.XLOOKUP(A1227,Booking_data!$A$1:$A$6001,Booking_data!$H$1:$H$6001,"not found")</f>
        <v>4</v>
      </c>
      <c r="P1227">
        <f>_xlfn.XLOOKUP(A1227,Booking_data!$A$1:$A$6001,Booking_data!$I$1:$I$6001,"not Found")</f>
        <v>240</v>
      </c>
      <c r="Q1227">
        <f t="shared" si="97"/>
        <v>960</v>
      </c>
      <c r="R1227" t="str">
        <f>_xlfn.XLOOKUP(A1227,Booking_data!$A$1:$A$6001,Booking_data!$L$1:$L$6001,"Not Found")</f>
        <v>Wallet</v>
      </c>
      <c r="S1227">
        <f>_xlfn.XLOOKUP(A1227,Booking_data!$A$1:$A$6001,Booking_data!$N$1:$N$6001,"not Found")</f>
        <v>27</v>
      </c>
      <c r="T1227" t="str">
        <f>_xlfn.XLOOKUP(A1227,Booking_data!$A$1:$A$6001,Booking_data!$O$1:$O$6001,"Not Found")</f>
        <v>Other</v>
      </c>
      <c r="U1227" t="str">
        <f t="shared" si="98"/>
        <v>Youngster</v>
      </c>
      <c r="V1227" t="str">
        <f t="shared" si="99"/>
        <v>Medium Booking</v>
      </c>
    </row>
    <row r="1228" spans="1:22" x14ac:dyDescent="0.25">
      <c r="A1228" t="s">
        <v>1459</v>
      </c>
      <c r="B1228" s="1">
        <v>46084</v>
      </c>
      <c r="C1228" s="1">
        <v>46103</v>
      </c>
      <c r="D1228" s="9">
        <v>0.64583333333333337</v>
      </c>
      <c r="E1228" t="str">
        <f t="shared" si="95"/>
        <v>Weekday</v>
      </c>
      <c r="F1228" t="str">
        <f t="shared" si="96"/>
        <v>Mar</v>
      </c>
      <c r="G1228" t="str">
        <f>_xlfn.XLOOKUP(A1228,Booking_data!$A$1:$A$6001,Booking_data!$D$1:$D$6001,"not found")</f>
        <v>M017</v>
      </c>
      <c r="H1228" t="str">
        <f>_xlfn.XLOOKUP(G1228,Movies_data!$A$1:$A$41,Movies_data!$B$1:$B$41,"not found")</f>
        <v>Baahubali 2</v>
      </c>
      <c r="I1228" t="str">
        <f>_xlfn.XLOOKUP(G1228,Movies_data!$A$1:$A$41,Movies_data!$D$1:$D$41,"not found")</f>
        <v>Action</v>
      </c>
      <c r="J1228" t="str">
        <f>_xlfn.XLOOKUP(G1228,Movies_data!$A$1:$A$41,Movies_data!$C$1:$C$41,"not found")</f>
        <v>Telugu</v>
      </c>
      <c r="K1228">
        <f>_xlfn.XLOOKUP(G1228,Movies_data!$A$1:$A$41,Movies_data!$H$1:$H$41,"Not Found")</f>
        <v>8.1999999999999993</v>
      </c>
      <c r="L1228" t="str">
        <f>_xlfn.XLOOKUP(A1228,Booking_data!$A$1:$A$6001,Booking_data!$E$1:$E$6001,"not Found")</f>
        <v>C022</v>
      </c>
      <c r="M1228" t="str">
        <f>_xlfn.XLOOKUP(L1228,Cinemas_data!$A$1:$A$49,Cinemas_data!$I$1:$I$49,"not Found")</f>
        <v>Mukta A2 Cinemas Grand Mall</v>
      </c>
      <c r="N1228" t="str">
        <f>_xlfn.XLOOKUP(L1228,Cinemas_data!$A$1:$A$49,Cinemas_data!$C$1:$C$49,"not Found")</f>
        <v>Coimbatore</v>
      </c>
      <c r="O1228">
        <f>_xlfn.XLOOKUP(A1228,Booking_data!$A$1:$A$6001,Booking_data!$H$1:$H$6001,"not found")</f>
        <v>2</v>
      </c>
      <c r="P1228">
        <f>_xlfn.XLOOKUP(A1228,Booking_data!$A$1:$A$6001,Booking_data!$I$1:$I$6001,"not Found")</f>
        <v>200</v>
      </c>
      <c r="Q1228">
        <f t="shared" si="97"/>
        <v>400</v>
      </c>
      <c r="R1228" t="str">
        <f>_xlfn.XLOOKUP(A1228,Booking_data!$A$1:$A$6001,Booking_data!$L$1:$L$6001,"Not Found")</f>
        <v>Net Banking</v>
      </c>
      <c r="S1228">
        <f>_xlfn.XLOOKUP(A1228,Booking_data!$A$1:$A$6001,Booking_data!$N$1:$N$6001,"not Found")</f>
        <v>20</v>
      </c>
      <c r="T1228" t="str">
        <f>_xlfn.XLOOKUP(A1228,Booking_data!$A$1:$A$6001,Booking_data!$O$1:$O$6001,"Not Found")</f>
        <v>Male</v>
      </c>
      <c r="U1228" t="str">
        <f t="shared" si="98"/>
        <v>Youngster</v>
      </c>
      <c r="V1228" t="str">
        <f t="shared" si="99"/>
        <v>Low Booking</v>
      </c>
    </row>
    <row r="1229" spans="1:22" x14ac:dyDescent="0.25">
      <c r="A1229" t="s">
        <v>1460</v>
      </c>
      <c r="B1229" s="1">
        <v>46084</v>
      </c>
      <c r="C1229" s="1">
        <v>46142</v>
      </c>
      <c r="D1229" s="9">
        <v>0.64583333333333337</v>
      </c>
      <c r="E1229" t="str">
        <f t="shared" si="95"/>
        <v>Weekday</v>
      </c>
      <c r="F1229" t="str">
        <f t="shared" si="96"/>
        <v>Mar</v>
      </c>
      <c r="G1229" t="str">
        <f>_xlfn.XLOOKUP(A1229,Booking_data!$A$1:$A$6001,Booking_data!$D$1:$D$6001,"not found")</f>
        <v>M002</v>
      </c>
      <c r="H1229" t="str">
        <f>_xlfn.XLOOKUP(G1229,Movies_data!$A$1:$A$41,Movies_data!$B$1:$B$41,"not found")</f>
        <v>Jailer</v>
      </c>
      <c r="I1229" t="str">
        <f>_xlfn.XLOOKUP(G1229,Movies_data!$A$1:$A$41,Movies_data!$D$1:$D$41,"not found")</f>
        <v>Action</v>
      </c>
      <c r="J1229" t="str">
        <f>_xlfn.XLOOKUP(G1229,Movies_data!$A$1:$A$41,Movies_data!$C$1:$C$41,"not found")</f>
        <v>Tamil</v>
      </c>
      <c r="K1229">
        <f>_xlfn.XLOOKUP(G1229,Movies_data!$A$1:$A$41,Movies_data!$H$1:$H$41,"Not Found")</f>
        <v>7.1</v>
      </c>
      <c r="L1229" t="str">
        <f>_xlfn.XLOOKUP(A1229,Booking_data!$A$1:$A$6001,Booking_data!$E$1:$E$6001,"not Found")</f>
        <v>C021</v>
      </c>
      <c r="M1229" t="str">
        <f>_xlfn.XLOOKUP(L1229,Cinemas_data!$A$1:$A$49,Cinemas_data!$I$1:$I$49,"not Found")</f>
        <v>Miraj Cinemas City Centre</v>
      </c>
      <c r="N1229" t="str">
        <f>_xlfn.XLOOKUP(L1229,Cinemas_data!$A$1:$A$49,Cinemas_data!$C$1:$C$49,"not Found")</f>
        <v>Coimbatore</v>
      </c>
      <c r="O1229">
        <f>_xlfn.XLOOKUP(A1229,Booking_data!$A$1:$A$6001,Booking_data!$H$1:$H$6001,"not found")</f>
        <v>3</v>
      </c>
      <c r="P1229">
        <f>_xlfn.XLOOKUP(A1229,Booking_data!$A$1:$A$6001,Booking_data!$I$1:$I$6001,"not Found")</f>
        <v>220</v>
      </c>
      <c r="Q1229">
        <f t="shared" si="97"/>
        <v>660</v>
      </c>
      <c r="R1229" t="str">
        <f>_xlfn.XLOOKUP(A1229,Booking_data!$A$1:$A$6001,Booking_data!$L$1:$L$6001,"Not Found")</f>
        <v>Debit Card</v>
      </c>
      <c r="S1229">
        <f>_xlfn.XLOOKUP(A1229,Booking_data!$A$1:$A$6001,Booking_data!$N$1:$N$6001,"not Found")</f>
        <v>58</v>
      </c>
      <c r="T1229" t="str">
        <f>_xlfn.XLOOKUP(A1229,Booking_data!$A$1:$A$6001,Booking_data!$O$1:$O$6001,"Not Found")</f>
        <v>Other</v>
      </c>
      <c r="U1229" t="str">
        <f t="shared" si="98"/>
        <v>Above 45</v>
      </c>
      <c r="V1229" t="str">
        <f t="shared" si="99"/>
        <v>Medium Booking</v>
      </c>
    </row>
    <row r="1230" spans="1:22" x14ac:dyDescent="0.25">
      <c r="A1230" t="s">
        <v>1461</v>
      </c>
      <c r="B1230" s="1">
        <v>46084</v>
      </c>
      <c r="C1230" s="1">
        <v>46160</v>
      </c>
      <c r="D1230" s="9">
        <v>0.64583333333333337</v>
      </c>
      <c r="E1230" t="str">
        <f t="shared" si="95"/>
        <v>Weekday</v>
      </c>
      <c r="F1230" t="str">
        <f t="shared" si="96"/>
        <v>Mar</v>
      </c>
      <c r="G1230" t="str">
        <f>_xlfn.XLOOKUP(A1230,Booking_data!$A$1:$A$6001,Booking_data!$D$1:$D$6001,"not found")</f>
        <v>M011</v>
      </c>
      <c r="H1230" t="str">
        <f>_xlfn.XLOOKUP(G1230,Movies_data!$A$1:$A$41,Movies_data!$B$1:$B$41,"not found")</f>
        <v>Pushpa 2</v>
      </c>
      <c r="I1230" t="str">
        <f>_xlfn.XLOOKUP(G1230,Movies_data!$A$1:$A$41,Movies_data!$D$1:$D$41,"not found")</f>
        <v>Action</v>
      </c>
      <c r="J1230" t="str">
        <f>_xlfn.XLOOKUP(G1230,Movies_data!$A$1:$A$41,Movies_data!$C$1:$C$41,"not found")</f>
        <v>Telugu</v>
      </c>
      <c r="K1230">
        <f>_xlfn.XLOOKUP(G1230,Movies_data!$A$1:$A$41,Movies_data!$H$1:$H$41,"Not Found")</f>
        <v>6.1</v>
      </c>
      <c r="L1230" t="str">
        <f>_xlfn.XLOOKUP(A1230,Booking_data!$A$1:$A$6001,Booking_data!$E$1:$E$6001,"not Found")</f>
        <v>C131</v>
      </c>
      <c r="M1230" t="str">
        <f>_xlfn.XLOOKUP(L1230,Cinemas_data!$A$1:$A$49,Cinemas_data!$I$1:$I$49,"not Found")</f>
        <v>Asian Cinemas City Centre</v>
      </c>
      <c r="N1230" t="str">
        <f>_xlfn.XLOOKUP(L1230,Cinemas_data!$A$1:$A$49,Cinemas_data!$C$1:$C$49,"not Found")</f>
        <v>Kolkata</v>
      </c>
      <c r="O1230">
        <f>_xlfn.XLOOKUP(A1230,Booking_data!$A$1:$A$6001,Booking_data!$H$1:$H$6001,"not found")</f>
        <v>2</v>
      </c>
      <c r="P1230">
        <f>_xlfn.XLOOKUP(A1230,Booking_data!$A$1:$A$6001,Booking_data!$I$1:$I$6001,"not Found")</f>
        <v>160</v>
      </c>
      <c r="Q1230">
        <f t="shared" si="97"/>
        <v>320</v>
      </c>
      <c r="R1230" t="str">
        <f>_xlfn.XLOOKUP(A1230,Booking_data!$A$1:$A$6001,Booking_data!$L$1:$L$6001,"Not Found")</f>
        <v>UPI</v>
      </c>
      <c r="S1230">
        <f>_xlfn.XLOOKUP(A1230,Booking_data!$A$1:$A$6001,Booking_data!$N$1:$N$6001,"not Found")</f>
        <v>32</v>
      </c>
      <c r="T1230" t="str">
        <f>_xlfn.XLOOKUP(A1230,Booking_data!$A$1:$A$6001,Booking_data!$O$1:$O$6001,"Not Found")</f>
        <v>Female</v>
      </c>
      <c r="U1230" t="str">
        <f t="shared" si="98"/>
        <v>Middle Age</v>
      </c>
      <c r="V1230" t="str">
        <f t="shared" si="99"/>
        <v>Low Booking</v>
      </c>
    </row>
    <row r="1231" spans="1:22" x14ac:dyDescent="0.25">
      <c r="A1231" t="s">
        <v>1462</v>
      </c>
      <c r="B1231" s="1">
        <v>46084</v>
      </c>
      <c r="C1231" s="1">
        <v>46072</v>
      </c>
      <c r="D1231" s="9">
        <v>0.88541666666666663</v>
      </c>
      <c r="E1231" t="str">
        <f t="shared" si="95"/>
        <v>Weekday</v>
      </c>
      <c r="F1231" t="str">
        <f t="shared" si="96"/>
        <v>Mar</v>
      </c>
      <c r="G1231" t="str">
        <f>_xlfn.XLOOKUP(A1231,Booking_data!$A$1:$A$6001,Booking_data!$D$1:$D$6001,"not found")</f>
        <v>M027</v>
      </c>
      <c r="H1231" t="str">
        <f>_xlfn.XLOOKUP(G1231,Movies_data!$A$1:$A$41,Movies_data!$B$1:$B$41,"not found")</f>
        <v>KGF Chapter 2</v>
      </c>
      <c r="I1231" t="str">
        <f>_xlfn.XLOOKUP(G1231,Movies_data!$A$1:$A$41,Movies_data!$D$1:$D$41,"not found")</f>
        <v>Action</v>
      </c>
      <c r="J1231" t="str">
        <f>_xlfn.XLOOKUP(G1231,Movies_data!$A$1:$A$41,Movies_data!$C$1:$C$41,"not found")</f>
        <v>Kannada</v>
      </c>
      <c r="K1231">
        <f>_xlfn.XLOOKUP(G1231,Movies_data!$A$1:$A$41,Movies_data!$H$1:$H$41,"Not Found")</f>
        <v>8.3000000000000007</v>
      </c>
      <c r="L1231" t="str">
        <f>_xlfn.XLOOKUP(A1231,Booking_data!$A$1:$A$6001,Booking_data!$E$1:$E$6001,"not Found")</f>
        <v>C123</v>
      </c>
      <c r="M1231" t="str">
        <f>_xlfn.XLOOKUP(L1231,Cinemas_data!$A$1:$A$49,Cinemas_data!$I$1:$I$49,"not Found")</f>
        <v>City Pride Forum Mall</v>
      </c>
      <c r="N1231" t="str">
        <f>_xlfn.XLOOKUP(L1231,Cinemas_data!$A$1:$A$49,Cinemas_data!$C$1:$C$49,"not Found")</f>
        <v>Noida</v>
      </c>
      <c r="O1231">
        <f>_xlfn.XLOOKUP(A1231,Booking_data!$A$1:$A$6001,Booking_data!$H$1:$H$6001,"not found")</f>
        <v>3</v>
      </c>
      <c r="P1231">
        <f>_xlfn.XLOOKUP(A1231,Booking_data!$A$1:$A$6001,Booking_data!$I$1:$I$6001,"not Found")</f>
        <v>220</v>
      </c>
      <c r="Q1231">
        <f t="shared" si="97"/>
        <v>660</v>
      </c>
      <c r="R1231" t="str">
        <f>_xlfn.XLOOKUP(A1231,Booking_data!$A$1:$A$6001,Booking_data!$L$1:$L$6001,"Not Found")</f>
        <v>Wallet</v>
      </c>
      <c r="S1231">
        <f>_xlfn.XLOOKUP(A1231,Booking_data!$A$1:$A$6001,Booking_data!$N$1:$N$6001,"not Found")</f>
        <v>44</v>
      </c>
      <c r="T1231" t="str">
        <f>_xlfn.XLOOKUP(A1231,Booking_data!$A$1:$A$6001,Booking_data!$O$1:$O$6001,"Not Found")</f>
        <v>Female</v>
      </c>
      <c r="U1231" t="str">
        <f t="shared" si="98"/>
        <v>Middle Age</v>
      </c>
      <c r="V1231" t="str">
        <f t="shared" si="99"/>
        <v>Medium Booking</v>
      </c>
    </row>
    <row r="1232" spans="1:22" x14ac:dyDescent="0.25">
      <c r="A1232" t="s">
        <v>1463</v>
      </c>
      <c r="B1232" s="1">
        <v>46084</v>
      </c>
      <c r="C1232" s="1">
        <v>46029</v>
      </c>
      <c r="D1232" s="9">
        <v>0.88541666666666663</v>
      </c>
      <c r="E1232" t="str">
        <f t="shared" si="95"/>
        <v>Weekday</v>
      </c>
      <c r="F1232" t="str">
        <f t="shared" si="96"/>
        <v>Mar</v>
      </c>
      <c r="G1232" t="str">
        <f>_xlfn.XLOOKUP(A1232,Booking_data!$A$1:$A$6001,Booking_data!$D$1:$D$6001,"not found")</f>
        <v>M004</v>
      </c>
      <c r="H1232" t="str">
        <f>_xlfn.XLOOKUP(G1232,Movies_data!$A$1:$A$41,Movies_data!$B$1:$B$41,"not found")</f>
        <v>Ponniyin Selvan I</v>
      </c>
      <c r="I1232" t="str">
        <f>_xlfn.XLOOKUP(G1232,Movies_data!$A$1:$A$41,Movies_data!$D$1:$D$41,"not found")</f>
        <v>Drama</v>
      </c>
      <c r="J1232" t="str">
        <f>_xlfn.XLOOKUP(G1232,Movies_data!$A$1:$A$41,Movies_data!$C$1:$C$41,"not found")</f>
        <v>Tamil</v>
      </c>
      <c r="K1232">
        <f>_xlfn.XLOOKUP(G1232,Movies_data!$A$1:$A$41,Movies_data!$H$1:$H$41,"Not Found")</f>
        <v>7.6</v>
      </c>
      <c r="L1232" t="str">
        <f>_xlfn.XLOOKUP(A1232,Booking_data!$A$1:$A$6001,Booking_data!$E$1:$E$6001,"not Found")</f>
        <v>C021</v>
      </c>
      <c r="M1232" t="str">
        <f>_xlfn.XLOOKUP(L1232,Cinemas_data!$A$1:$A$49,Cinemas_data!$I$1:$I$49,"not Found")</f>
        <v>Miraj Cinemas City Centre</v>
      </c>
      <c r="N1232" t="str">
        <f>_xlfn.XLOOKUP(L1232,Cinemas_data!$A$1:$A$49,Cinemas_data!$C$1:$C$49,"not Found")</f>
        <v>Coimbatore</v>
      </c>
      <c r="O1232">
        <f>_xlfn.XLOOKUP(A1232,Booking_data!$A$1:$A$6001,Booking_data!$H$1:$H$6001,"not found")</f>
        <v>4</v>
      </c>
      <c r="P1232">
        <f>_xlfn.XLOOKUP(A1232,Booking_data!$A$1:$A$6001,Booking_data!$I$1:$I$6001,"not Found")</f>
        <v>220</v>
      </c>
      <c r="Q1232">
        <f t="shared" si="97"/>
        <v>880</v>
      </c>
      <c r="R1232" t="str">
        <f>_xlfn.XLOOKUP(A1232,Booking_data!$A$1:$A$6001,Booking_data!$L$1:$L$6001,"Not Found")</f>
        <v>Wallet</v>
      </c>
      <c r="S1232">
        <f>_xlfn.XLOOKUP(A1232,Booking_data!$A$1:$A$6001,Booking_data!$N$1:$N$6001,"not Found")</f>
        <v>34</v>
      </c>
      <c r="T1232" t="str">
        <f>_xlfn.XLOOKUP(A1232,Booking_data!$A$1:$A$6001,Booking_data!$O$1:$O$6001,"Not Found")</f>
        <v>Other</v>
      </c>
      <c r="U1232" t="str">
        <f t="shared" si="98"/>
        <v>Middle Age</v>
      </c>
      <c r="V1232" t="str">
        <f t="shared" si="99"/>
        <v>Medium Booking</v>
      </c>
    </row>
    <row r="1233" spans="1:22" x14ac:dyDescent="0.25">
      <c r="A1233" t="s">
        <v>1464</v>
      </c>
      <c r="B1233" s="1">
        <v>46084</v>
      </c>
      <c r="C1233" s="1">
        <v>46093</v>
      </c>
      <c r="D1233" s="9">
        <v>0.88541666666666663</v>
      </c>
      <c r="E1233" t="str">
        <f t="shared" si="95"/>
        <v>Weekday</v>
      </c>
      <c r="F1233" t="str">
        <f t="shared" si="96"/>
        <v>Mar</v>
      </c>
      <c r="G1233" t="str">
        <f>_xlfn.XLOOKUP(A1233,Booking_data!$A$1:$A$6001,Booking_data!$D$1:$D$6001,"not found")</f>
        <v>M039</v>
      </c>
      <c r="H1233" t="str">
        <f>_xlfn.XLOOKUP(G1233,Movies_data!$A$1:$A$41,Movies_data!$B$1:$B$41,"not found")</f>
        <v>Dune: Part Two</v>
      </c>
      <c r="I1233" t="str">
        <f>_xlfn.XLOOKUP(G1233,Movies_data!$A$1:$A$41,Movies_data!$D$1:$D$41,"not found")</f>
        <v>Sci-Fi</v>
      </c>
      <c r="J1233" t="str">
        <f>_xlfn.XLOOKUP(G1233,Movies_data!$A$1:$A$41,Movies_data!$C$1:$C$41,"not found")</f>
        <v>English</v>
      </c>
      <c r="K1233">
        <f>_xlfn.XLOOKUP(G1233,Movies_data!$A$1:$A$41,Movies_data!$H$1:$H$41,"Not Found")</f>
        <v>8.5</v>
      </c>
      <c r="L1233" t="str">
        <f>_xlfn.XLOOKUP(A1233,Booking_data!$A$1:$A$6001,Booking_data!$E$1:$E$6001,"not Found")</f>
        <v>C143</v>
      </c>
      <c r="M1233" t="str">
        <f>_xlfn.XLOOKUP(L1233,Cinemas_data!$A$1:$A$49,Cinemas_data!$I$1:$I$49,"not Found")</f>
        <v>INOX Forum Mall</v>
      </c>
      <c r="N1233" t="str">
        <f>_xlfn.XLOOKUP(L1233,Cinemas_data!$A$1:$A$49,Cinemas_data!$C$1:$C$49,"not Found")</f>
        <v>Ahmedabad</v>
      </c>
      <c r="O1233">
        <f>_xlfn.XLOOKUP(A1233,Booking_data!$A$1:$A$6001,Booking_data!$H$1:$H$6001,"not found")</f>
        <v>3</v>
      </c>
      <c r="P1233">
        <f>_xlfn.XLOOKUP(A1233,Booking_data!$A$1:$A$6001,Booking_data!$I$1:$I$6001,"not Found")</f>
        <v>240</v>
      </c>
      <c r="Q1233">
        <f t="shared" si="97"/>
        <v>720</v>
      </c>
      <c r="R1233" t="str">
        <f>_xlfn.XLOOKUP(A1233,Booking_data!$A$1:$A$6001,Booking_data!$L$1:$L$6001,"Not Found")</f>
        <v>Net Banking</v>
      </c>
      <c r="S1233">
        <f>_xlfn.XLOOKUP(A1233,Booking_data!$A$1:$A$6001,Booking_data!$N$1:$N$6001,"not Found")</f>
        <v>33</v>
      </c>
      <c r="T1233" t="str">
        <f>_xlfn.XLOOKUP(A1233,Booking_data!$A$1:$A$6001,Booking_data!$O$1:$O$6001,"Not Found")</f>
        <v>Other</v>
      </c>
      <c r="U1233" t="str">
        <f t="shared" si="98"/>
        <v>Middle Age</v>
      </c>
      <c r="V1233" t="str">
        <f t="shared" si="99"/>
        <v>Medium Booking</v>
      </c>
    </row>
    <row r="1234" spans="1:22" x14ac:dyDescent="0.25">
      <c r="A1234" t="s">
        <v>1465</v>
      </c>
      <c r="B1234" s="1">
        <v>46084</v>
      </c>
      <c r="C1234" s="1">
        <v>46159</v>
      </c>
      <c r="D1234" s="9">
        <v>0.9375</v>
      </c>
      <c r="E1234" t="str">
        <f t="shared" si="95"/>
        <v>Weekday</v>
      </c>
      <c r="F1234" t="str">
        <f t="shared" si="96"/>
        <v>Mar</v>
      </c>
      <c r="G1234" t="str">
        <f>_xlfn.XLOOKUP(A1234,Booking_data!$A$1:$A$6001,Booking_data!$D$1:$D$6001,"not found")</f>
        <v>M010</v>
      </c>
      <c r="H1234" t="str">
        <f>_xlfn.XLOOKUP(G1234,Movies_data!$A$1:$A$41,Movies_data!$B$1:$B$41,"not found")</f>
        <v>Captain Miller</v>
      </c>
      <c r="I1234" t="str">
        <f>_xlfn.XLOOKUP(G1234,Movies_data!$A$1:$A$41,Movies_data!$D$1:$D$41,"not found")</f>
        <v>Action</v>
      </c>
      <c r="J1234" t="str">
        <f>_xlfn.XLOOKUP(G1234,Movies_data!$A$1:$A$41,Movies_data!$C$1:$C$41,"not found")</f>
        <v>Tamil</v>
      </c>
      <c r="K1234">
        <f>_xlfn.XLOOKUP(G1234,Movies_data!$A$1:$A$41,Movies_data!$H$1:$H$41,"Not Found")</f>
        <v>7</v>
      </c>
      <c r="L1234" t="str">
        <f>_xlfn.XLOOKUP(A1234,Booking_data!$A$1:$A$6001,Booking_data!$E$1:$E$6001,"not Found")</f>
        <v>C061</v>
      </c>
      <c r="M1234" t="str">
        <f>_xlfn.XLOOKUP(L1234,Cinemas_data!$A$1:$A$49,Cinemas_data!$I$1:$I$49,"not Found")</f>
        <v>City Pride City Centre</v>
      </c>
      <c r="N1234" t="str">
        <f>_xlfn.XLOOKUP(L1234,Cinemas_data!$A$1:$A$49,Cinemas_data!$C$1:$C$49,"not Found")</f>
        <v>Mysuru</v>
      </c>
      <c r="O1234">
        <f>_xlfn.XLOOKUP(A1234,Booking_data!$A$1:$A$6001,Booking_data!$H$1:$H$6001,"not found")</f>
        <v>4</v>
      </c>
      <c r="P1234">
        <f>_xlfn.XLOOKUP(A1234,Booking_data!$A$1:$A$6001,Booking_data!$I$1:$I$6001,"not Found")</f>
        <v>260</v>
      </c>
      <c r="Q1234">
        <f t="shared" si="97"/>
        <v>1040</v>
      </c>
      <c r="R1234" t="str">
        <f>_xlfn.XLOOKUP(A1234,Booking_data!$A$1:$A$6001,Booking_data!$L$1:$L$6001,"Not Found")</f>
        <v>Wallet</v>
      </c>
      <c r="S1234">
        <f>_xlfn.XLOOKUP(A1234,Booking_data!$A$1:$A$6001,Booking_data!$N$1:$N$6001,"not Found")</f>
        <v>36</v>
      </c>
      <c r="T1234" t="str">
        <f>_xlfn.XLOOKUP(A1234,Booking_data!$A$1:$A$6001,Booking_data!$O$1:$O$6001,"Not Found")</f>
        <v>Other</v>
      </c>
      <c r="U1234" t="str">
        <f t="shared" si="98"/>
        <v>Middle Age</v>
      </c>
      <c r="V1234" t="str">
        <f t="shared" si="99"/>
        <v>Medium Booking</v>
      </c>
    </row>
    <row r="1235" spans="1:22" x14ac:dyDescent="0.25">
      <c r="A1235" t="s">
        <v>1466</v>
      </c>
      <c r="B1235" s="1">
        <v>46084</v>
      </c>
      <c r="C1235" s="1">
        <v>46131</v>
      </c>
      <c r="D1235" s="9">
        <v>0.77083333333333337</v>
      </c>
      <c r="E1235" t="str">
        <f t="shared" si="95"/>
        <v>Weekday</v>
      </c>
      <c r="F1235" t="str">
        <f t="shared" si="96"/>
        <v>Mar</v>
      </c>
      <c r="G1235" t="str">
        <f>_xlfn.XLOOKUP(A1235,Booking_data!$A$1:$A$6001,Booking_data!$D$1:$D$6001,"not found")</f>
        <v>M004</v>
      </c>
      <c r="H1235" t="str">
        <f>_xlfn.XLOOKUP(G1235,Movies_data!$A$1:$A$41,Movies_data!$B$1:$B$41,"not found")</f>
        <v>Ponniyin Selvan I</v>
      </c>
      <c r="I1235" t="str">
        <f>_xlfn.XLOOKUP(G1235,Movies_data!$A$1:$A$41,Movies_data!$D$1:$D$41,"not found")</f>
        <v>Drama</v>
      </c>
      <c r="J1235" t="str">
        <f>_xlfn.XLOOKUP(G1235,Movies_data!$A$1:$A$41,Movies_data!$C$1:$C$41,"not found")</f>
        <v>Tamil</v>
      </c>
      <c r="K1235">
        <f>_xlfn.XLOOKUP(G1235,Movies_data!$A$1:$A$41,Movies_data!$H$1:$H$41,"Not Found")</f>
        <v>7.6</v>
      </c>
      <c r="L1235" t="str">
        <f>_xlfn.XLOOKUP(A1235,Booking_data!$A$1:$A$6001,Booking_data!$E$1:$E$6001,"not Found")</f>
        <v>C061</v>
      </c>
      <c r="M1235" t="str">
        <f>_xlfn.XLOOKUP(L1235,Cinemas_data!$A$1:$A$49,Cinemas_data!$I$1:$I$49,"not Found")</f>
        <v>City Pride City Centre</v>
      </c>
      <c r="N1235" t="str">
        <f>_xlfn.XLOOKUP(L1235,Cinemas_data!$A$1:$A$49,Cinemas_data!$C$1:$C$49,"not Found")</f>
        <v>Mysuru</v>
      </c>
      <c r="O1235">
        <f>_xlfn.XLOOKUP(A1235,Booking_data!$A$1:$A$6001,Booking_data!$H$1:$H$6001,"not found")</f>
        <v>4</v>
      </c>
      <c r="P1235">
        <f>_xlfn.XLOOKUP(A1235,Booking_data!$A$1:$A$6001,Booking_data!$I$1:$I$6001,"not Found")</f>
        <v>340</v>
      </c>
      <c r="Q1235">
        <f t="shared" si="97"/>
        <v>1360</v>
      </c>
      <c r="R1235" t="str">
        <f>_xlfn.XLOOKUP(A1235,Booking_data!$A$1:$A$6001,Booking_data!$L$1:$L$6001,"Not Found")</f>
        <v>UPI</v>
      </c>
      <c r="S1235">
        <f>_xlfn.XLOOKUP(A1235,Booking_data!$A$1:$A$6001,Booking_data!$N$1:$N$6001,"not Found")</f>
        <v>51</v>
      </c>
      <c r="T1235" t="str">
        <f>_xlfn.XLOOKUP(A1235,Booking_data!$A$1:$A$6001,Booking_data!$O$1:$O$6001,"Not Found")</f>
        <v>Female</v>
      </c>
      <c r="U1235" t="str">
        <f t="shared" si="98"/>
        <v>Above 45</v>
      </c>
      <c r="V1235" t="str">
        <f t="shared" si="99"/>
        <v>Medium Booking</v>
      </c>
    </row>
    <row r="1236" spans="1:22" x14ac:dyDescent="0.25">
      <c r="A1236" t="s">
        <v>1467</v>
      </c>
      <c r="B1236" s="1">
        <v>46084</v>
      </c>
      <c r="C1236" s="1">
        <v>46051</v>
      </c>
      <c r="D1236" s="9">
        <v>0.64583333333333337</v>
      </c>
      <c r="E1236" t="str">
        <f t="shared" si="95"/>
        <v>Weekday</v>
      </c>
      <c r="F1236" t="str">
        <f t="shared" si="96"/>
        <v>Mar</v>
      </c>
      <c r="G1236" t="str">
        <f>_xlfn.XLOOKUP(A1236,Booking_data!$A$1:$A$6001,Booking_data!$D$1:$D$6001,"not found")</f>
        <v>M034</v>
      </c>
      <c r="H1236" t="str">
        <f>_xlfn.XLOOKUP(G1236,Movies_data!$A$1:$A$41,Movies_data!$B$1:$B$41,"not found")</f>
        <v>Manjummel Boys</v>
      </c>
      <c r="I1236" t="str">
        <f>_xlfn.XLOOKUP(G1236,Movies_data!$A$1:$A$41,Movies_data!$D$1:$D$41,"not found")</f>
        <v>Adventure</v>
      </c>
      <c r="J1236" t="str">
        <f>_xlfn.XLOOKUP(G1236,Movies_data!$A$1:$A$41,Movies_data!$C$1:$C$41,"not found")</f>
        <v>Malayalam</v>
      </c>
      <c r="K1236">
        <f>_xlfn.XLOOKUP(G1236,Movies_data!$A$1:$A$41,Movies_data!$H$1:$H$41,"Not Found")</f>
        <v>8.3000000000000007</v>
      </c>
      <c r="L1236" t="str">
        <f>_xlfn.XLOOKUP(A1236,Booking_data!$A$1:$A$6001,Booking_data!$E$1:$E$6001,"not Found")</f>
        <v>C091</v>
      </c>
      <c r="M1236" t="str">
        <f>_xlfn.XLOOKUP(L1236,Cinemas_data!$A$1:$A$49,Cinemas_data!$I$1:$I$49,"not Found")</f>
        <v>Cinepolis City Centre</v>
      </c>
      <c r="N1236" t="str">
        <f>_xlfn.XLOOKUP(L1236,Cinemas_data!$A$1:$A$49,Cinemas_data!$C$1:$C$49,"not Found")</f>
        <v>Mumbai</v>
      </c>
      <c r="O1236">
        <f>_xlfn.XLOOKUP(A1236,Booking_data!$A$1:$A$6001,Booking_data!$H$1:$H$6001,"not found")</f>
        <v>5</v>
      </c>
      <c r="P1236">
        <f>_xlfn.XLOOKUP(A1236,Booking_data!$A$1:$A$6001,Booking_data!$I$1:$I$6001,"not Found")</f>
        <v>200</v>
      </c>
      <c r="Q1236">
        <f t="shared" si="97"/>
        <v>1000</v>
      </c>
      <c r="R1236" t="str">
        <f>_xlfn.XLOOKUP(A1236,Booking_data!$A$1:$A$6001,Booking_data!$L$1:$L$6001,"Not Found")</f>
        <v>Credit Card</v>
      </c>
      <c r="S1236">
        <f>_xlfn.XLOOKUP(A1236,Booking_data!$A$1:$A$6001,Booking_data!$N$1:$N$6001,"not Found")</f>
        <v>41</v>
      </c>
      <c r="T1236" t="str">
        <f>_xlfn.XLOOKUP(A1236,Booking_data!$A$1:$A$6001,Booking_data!$O$1:$O$6001,"Not Found")</f>
        <v>Female</v>
      </c>
      <c r="U1236" t="str">
        <f t="shared" si="98"/>
        <v>Middle Age</v>
      </c>
      <c r="V1236" t="str">
        <f t="shared" si="99"/>
        <v>High Booking</v>
      </c>
    </row>
    <row r="1237" spans="1:22" x14ac:dyDescent="0.25">
      <c r="A1237" t="s">
        <v>1468</v>
      </c>
      <c r="B1237" s="1">
        <v>46084</v>
      </c>
      <c r="C1237" s="1">
        <v>46200</v>
      </c>
      <c r="D1237" s="9">
        <v>0.9375</v>
      </c>
      <c r="E1237" t="str">
        <f t="shared" si="95"/>
        <v>Weekday</v>
      </c>
      <c r="F1237" t="str">
        <f t="shared" si="96"/>
        <v>Mar</v>
      </c>
      <c r="G1237" t="str">
        <f>_xlfn.XLOOKUP(A1237,Booking_data!$A$1:$A$6001,Booking_data!$D$1:$D$6001,"not found")</f>
        <v>M009</v>
      </c>
      <c r="H1237" t="str">
        <f>_xlfn.XLOOKUP(G1237,Movies_data!$A$1:$A$41,Movies_data!$B$1:$B$41,"not found")</f>
        <v>Amaran</v>
      </c>
      <c r="I1237" t="str">
        <f>_xlfn.XLOOKUP(G1237,Movies_data!$A$1:$A$41,Movies_data!$D$1:$D$41,"not found")</f>
        <v>Biography</v>
      </c>
      <c r="J1237" t="str">
        <f>_xlfn.XLOOKUP(G1237,Movies_data!$A$1:$A$41,Movies_data!$C$1:$C$41,"not found")</f>
        <v>Tamil</v>
      </c>
      <c r="K1237">
        <f>_xlfn.XLOOKUP(G1237,Movies_data!$A$1:$A$41,Movies_data!$H$1:$H$41,"Not Found")</f>
        <v>8.3000000000000007</v>
      </c>
      <c r="L1237" t="str">
        <f>_xlfn.XLOOKUP(A1237,Booking_data!$A$1:$A$6001,Booking_data!$E$1:$E$6001,"not Found")</f>
        <v>C152</v>
      </c>
      <c r="M1237" t="str">
        <f>_xlfn.XLOOKUP(L1237,Cinemas_data!$A$1:$A$49,Cinemas_data!$I$1:$I$49,"not Found")</f>
        <v>INOX Grand Mall</v>
      </c>
      <c r="N1237" t="str">
        <f>_xlfn.XLOOKUP(L1237,Cinemas_data!$A$1:$A$49,Cinemas_data!$C$1:$C$49,"not Found")</f>
        <v>Kochi</v>
      </c>
      <c r="O1237">
        <f>_xlfn.XLOOKUP(A1237,Booking_data!$A$1:$A$6001,Booking_data!$H$1:$H$6001,"not found")</f>
        <v>2</v>
      </c>
      <c r="P1237">
        <f>_xlfn.XLOOKUP(A1237,Booking_data!$A$1:$A$6001,Booking_data!$I$1:$I$6001,"not Found")</f>
        <v>260</v>
      </c>
      <c r="Q1237">
        <f t="shared" si="97"/>
        <v>520</v>
      </c>
      <c r="R1237" t="str">
        <f>_xlfn.XLOOKUP(A1237,Booking_data!$A$1:$A$6001,Booking_data!$L$1:$L$6001,"Not Found")</f>
        <v>Net Banking</v>
      </c>
      <c r="S1237">
        <f>_xlfn.XLOOKUP(A1237,Booking_data!$A$1:$A$6001,Booking_data!$N$1:$N$6001,"not Found")</f>
        <v>19</v>
      </c>
      <c r="T1237" t="str">
        <f>_xlfn.XLOOKUP(A1237,Booking_data!$A$1:$A$6001,Booking_data!$O$1:$O$6001,"Not Found")</f>
        <v>Female</v>
      </c>
      <c r="U1237" t="str">
        <f t="shared" si="98"/>
        <v>Youngster</v>
      </c>
      <c r="V1237" t="str">
        <f t="shared" si="99"/>
        <v>Low Booking</v>
      </c>
    </row>
    <row r="1238" spans="1:22" x14ac:dyDescent="0.25">
      <c r="A1238" t="s">
        <v>1469</v>
      </c>
      <c r="B1238" s="1">
        <v>46084</v>
      </c>
      <c r="C1238" s="1">
        <v>46132</v>
      </c>
      <c r="D1238" s="9">
        <v>0.53125</v>
      </c>
      <c r="E1238" t="str">
        <f t="shared" si="95"/>
        <v>Weekday</v>
      </c>
      <c r="F1238" t="str">
        <f t="shared" si="96"/>
        <v>Mar</v>
      </c>
      <c r="G1238" t="str">
        <f>_xlfn.XLOOKUP(A1238,Booking_data!$A$1:$A$6001,Booking_data!$D$1:$D$6001,"not found")</f>
        <v>M034</v>
      </c>
      <c r="H1238" t="str">
        <f>_xlfn.XLOOKUP(G1238,Movies_data!$A$1:$A$41,Movies_data!$B$1:$B$41,"not found")</f>
        <v>Manjummel Boys</v>
      </c>
      <c r="I1238" t="str">
        <f>_xlfn.XLOOKUP(G1238,Movies_data!$A$1:$A$41,Movies_data!$D$1:$D$41,"not found")</f>
        <v>Adventure</v>
      </c>
      <c r="J1238" t="str">
        <f>_xlfn.XLOOKUP(G1238,Movies_data!$A$1:$A$41,Movies_data!$C$1:$C$41,"not found")</f>
        <v>Malayalam</v>
      </c>
      <c r="K1238">
        <f>_xlfn.XLOOKUP(G1238,Movies_data!$A$1:$A$41,Movies_data!$H$1:$H$41,"Not Found")</f>
        <v>8.3000000000000007</v>
      </c>
      <c r="L1238" t="str">
        <f>_xlfn.XLOOKUP(A1238,Booking_data!$A$1:$A$6001,Booking_data!$E$1:$E$6001,"not Found")</f>
        <v>C113</v>
      </c>
      <c r="M1238" t="str">
        <f>_xlfn.XLOOKUP(L1238,Cinemas_data!$A$1:$A$49,Cinemas_data!$I$1:$I$49,"not Found")</f>
        <v>Asian Cinemas Forum Mall</v>
      </c>
      <c r="N1238" t="str">
        <f>_xlfn.XLOOKUP(L1238,Cinemas_data!$A$1:$A$49,Cinemas_data!$C$1:$C$49,"not Found")</f>
        <v>Delhi</v>
      </c>
      <c r="O1238">
        <f>_xlfn.XLOOKUP(A1238,Booking_data!$A$1:$A$6001,Booking_data!$H$1:$H$6001,"not found")</f>
        <v>6</v>
      </c>
      <c r="P1238">
        <f>_xlfn.XLOOKUP(A1238,Booking_data!$A$1:$A$6001,Booking_data!$I$1:$I$6001,"not Found")</f>
        <v>420</v>
      </c>
      <c r="Q1238">
        <f t="shared" si="97"/>
        <v>2520</v>
      </c>
      <c r="R1238" t="str">
        <f>_xlfn.XLOOKUP(A1238,Booking_data!$A$1:$A$6001,Booking_data!$L$1:$L$6001,"Not Found")</f>
        <v>UPI</v>
      </c>
      <c r="S1238">
        <f>_xlfn.XLOOKUP(A1238,Booking_data!$A$1:$A$6001,Booking_data!$N$1:$N$6001,"not Found")</f>
        <v>19</v>
      </c>
      <c r="T1238" t="str">
        <f>_xlfn.XLOOKUP(A1238,Booking_data!$A$1:$A$6001,Booking_data!$O$1:$O$6001,"Not Found")</f>
        <v>Female</v>
      </c>
      <c r="U1238" t="str">
        <f t="shared" si="98"/>
        <v>Youngster</v>
      </c>
      <c r="V1238" t="str">
        <f t="shared" si="99"/>
        <v>High Booking</v>
      </c>
    </row>
    <row r="1239" spans="1:22" x14ac:dyDescent="0.25">
      <c r="A1239" t="s">
        <v>1470</v>
      </c>
      <c r="B1239" s="1">
        <v>46084</v>
      </c>
      <c r="C1239" s="1">
        <v>46167</v>
      </c>
      <c r="D1239" s="9">
        <v>0.9375</v>
      </c>
      <c r="E1239" t="str">
        <f t="shared" si="95"/>
        <v>Weekday</v>
      </c>
      <c r="F1239" t="str">
        <f t="shared" si="96"/>
        <v>Mar</v>
      </c>
      <c r="G1239" t="str">
        <f>_xlfn.XLOOKUP(A1239,Booking_data!$A$1:$A$6001,Booking_data!$D$1:$D$6001,"not found")</f>
        <v>M032</v>
      </c>
      <c r="H1239" t="str">
        <f>_xlfn.XLOOKUP(G1239,Movies_data!$A$1:$A$41,Movies_data!$B$1:$B$41,"not found")</f>
        <v>Premam</v>
      </c>
      <c r="I1239" t="str">
        <f>_xlfn.XLOOKUP(G1239,Movies_data!$A$1:$A$41,Movies_data!$D$1:$D$41,"not found")</f>
        <v>Romance</v>
      </c>
      <c r="J1239" t="str">
        <f>_xlfn.XLOOKUP(G1239,Movies_data!$A$1:$A$41,Movies_data!$C$1:$C$41,"not found")</f>
        <v>Malayalam</v>
      </c>
      <c r="K1239">
        <f>_xlfn.XLOOKUP(G1239,Movies_data!$A$1:$A$41,Movies_data!$H$1:$H$41,"Not Found")</f>
        <v>8.3000000000000007</v>
      </c>
      <c r="L1239" t="str">
        <f>_xlfn.XLOOKUP(A1239,Booking_data!$A$1:$A$6001,Booking_data!$E$1:$E$6001,"not Found")</f>
        <v>C063</v>
      </c>
      <c r="M1239" t="str">
        <f>_xlfn.XLOOKUP(L1239,Cinemas_data!$A$1:$A$49,Cinemas_data!$I$1:$I$49,"not Found")</f>
        <v>INOX Forum Mall</v>
      </c>
      <c r="N1239" t="str">
        <f>_xlfn.XLOOKUP(L1239,Cinemas_data!$A$1:$A$49,Cinemas_data!$C$1:$C$49,"not Found")</f>
        <v>Mysuru</v>
      </c>
      <c r="O1239">
        <f>_xlfn.XLOOKUP(A1239,Booking_data!$A$1:$A$6001,Booking_data!$H$1:$H$6001,"not found")</f>
        <v>4</v>
      </c>
      <c r="P1239">
        <f>_xlfn.XLOOKUP(A1239,Booking_data!$A$1:$A$6001,Booking_data!$I$1:$I$6001,"not Found")</f>
        <v>240</v>
      </c>
      <c r="Q1239">
        <f t="shared" si="97"/>
        <v>960</v>
      </c>
      <c r="R1239" t="str">
        <f>_xlfn.XLOOKUP(A1239,Booking_data!$A$1:$A$6001,Booking_data!$L$1:$L$6001,"Not Found")</f>
        <v>UPI</v>
      </c>
      <c r="S1239">
        <f>_xlfn.XLOOKUP(A1239,Booking_data!$A$1:$A$6001,Booking_data!$N$1:$N$6001,"not Found")</f>
        <v>21</v>
      </c>
      <c r="T1239" t="str">
        <f>_xlfn.XLOOKUP(A1239,Booking_data!$A$1:$A$6001,Booking_data!$O$1:$O$6001,"Not Found")</f>
        <v>Female</v>
      </c>
      <c r="U1239" t="str">
        <f t="shared" si="98"/>
        <v>Youngster</v>
      </c>
      <c r="V1239" t="str">
        <f t="shared" si="99"/>
        <v>Medium Booking</v>
      </c>
    </row>
    <row r="1240" spans="1:22" x14ac:dyDescent="0.25">
      <c r="A1240" t="s">
        <v>1471</v>
      </c>
      <c r="B1240" s="1">
        <v>46084</v>
      </c>
      <c r="C1240" s="1">
        <v>46100</v>
      </c>
      <c r="D1240" s="9">
        <v>0.64583333333333337</v>
      </c>
      <c r="E1240" t="str">
        <f t="shared" si="95"/>
        <v>Weekday</v>
      </c>
      <c r="F1240" t="str">
        <f t="shared" si="96"/>
        <v>Mar</v>
      </c>
      <c r="G1240" t="str">
        <f>_xlfn.XLOOKUP(A1240,Booking_data!$A$1:$A$6001,Booking_data!$D$1:$D$6001,"not found")</f>
        <v>M006</v>
      </c>
      <c r="H1240" t="str">
        <f>_xlfn.XLOOKUP(G1240,Movies_data!$A$1:$A$41,Movies_data!$B$1:$B$41,"not found")</f>
        <v>Maamannan</v>
      </c>
      <c r="I1240" t="str">
        <f>_xlfn.XLOOKUP(G1240,Movies_data!$A$1:$A$41,Movies_data!$D$1:$D$41,"not found")</f>
        <v>Drama</v>
      </c>
      <c r="J1240" t="str">
        <f>_xlfn.XLOOKUP(G1240,Movies_data!$A$1:$A$41,Movies_data!$C$1:$C$41,"not found")</f>
        <v>Tamil</v>
      </c>
      <c r="K1240">
        <f>_xlfn.XLOOKUP(G1240,Movies_data!$A$1:$A$41,Movies_data!$H$1:$H$41,"Not Found")</f>
        <v>7.3</v>
      </c>
      <c r="L1240" t="str">
        <f>_xlfn.XLOOKUP(A1240,Booking_data!$A$1:$A$6001,Booking_data!$E$1:$E$6001,"not Found")</f>
        <v>C052</v>
      </c>
      <c r="M1240" t="str">
        <f>_xlfn.XLOOKUP(L1240,Cinemas_data!$A$1:$A$49,Cinemas_data!$I$1:$I$49,"not Found")</f>
        <v>City Pride Grand Mall</v>
      </c>
      <c r="N1240" t="str">
        <f>_xlfn.XLOOKUP(L1240,Cinemas_data!$A$1:$A$49,Cinemas_data!$C$1:$C$49,"not Found")</f>
        <v>Bengaluru</v>
      </c>
      <c r="O1240">
        <f>_xlfn.XLOOKUP(A1240,Booking_data!$A$1:$A$6001,Booking_data!$H$1:$H$6001,"not found")</f>
        <v>6</v>
      </c>
      <c r="P1240">
        <f>_xlfn.XLOOKUP(A1240,Booking_data!$A$1:$A$6001,Booking_data!$I$1:$I$6001,"not Found")</f>
        <v>200</v>
      </c>
      <c r="Q1240">
        <f t="shared" si="97"/>
        <v>1200</v>
      </c>
      <c r="R1240" t="str">
        <f>_xlfn.XLOOKUP(A1240,Booking_data!$A$1:$A$6001,Booking_data!$L$1:$L$6001,"Not Found")</f>
        <v>Debit Card</v>
      </c>
      <c r="S1240">
        <f>_xlfn.XLOOKUP(A1240,Booking_data!$A$1:$A$6001,Booking_data!$N$1:$N$6001,"not Found")</f>
        <v>51</v>
      </c>
      <c r="T1240" t="str">
        <f>_xlfn.XLOOKUP(A1240,Booking_data!$A$1:$A$6001,Booking_data!$O$1:$O$6001,"Not Found")</f>
        <v>Other</v>
      </c>
      <c r="U1240" t="str">
        <f t="shared" si="98"/>
        <v>Above 45</v>
      </c>
      <c r="V1240" t="str">
        <f t="shared" si="99"/>
        <v>High Booking</v>
      </c>
    </row>
    <row r="1241" spans="1:22" x14ac:dyDescent="0.25">
      <c r="A1241" t="s">
        <v>1472</v>
      </c>
      <c r="B1241" s="1">
        <v>46084</v>
      </c>
      <c r="C1241" s="1">
        <v>46127</v>
      </c>
      <c r="D1241" s="9">
        <v>0.88541666666666663</v>
      </c>
      <c r="E1241" t="str">
        <f t="shared" si="95"/>
        <v>Weekday</v>
      </c>
      <c r="F1241" t="str">
        <f t="shared" si="96"/>
        <v>Mar</v>
      </c>
      <c r="G1241" t="str">
        <f>_xlfn.XLOOKUP(A1241,Booking_data!$A$1:$A$6001,Booking_data!$D$1:$D$6001,"not found")</f>
        <v>M031</v>
      </c>
      <c r="H1241" t="str">
        <f>_xlfn.XLOOKUP(G1241,Movies_data!$A$1:$A$41,Movies_data!$B$1:$B$41,"not found")</f>
        <v>Bangalore Days</v>
      </c>
      <c r="I1241" t="str">
        <f>_xlfn.XLOOKUP(G1241,Movies_data!$A$1:$A$41,Movies_data!$D$1:$D$41,"not found")</f>
        <v>Drama</v>
      </c>
      <c r="J1241" t="str">
        <f>_xlfn.XLOOKUP(G1241,Movies_data!$A$1:$A$41,Movies_data!$C$1:$C$41,"not found")</f>
        <v>Malayalam</v>
      </c>
      <c r="K1241">
        <f>_xlfn.XLOOKUP(G1241,Movies_data!$A$1:$A$41,Movies_data!$H$1:$H$41,"Not Found")</f>
        <v>8.3000000000000007</v>
      </c>
      <c r="L1241" t="str">
        <f>_xlfn.XLOOKUP(A1241,Booking_data!$A$1:$A$6001,Booking_data!$E$1:$E$6001,"not Found")</f>
        <v>C031</v>
      </c>
      <c r="M1241" t="str">
        <f>_xlfn.XLOOKUP(L1241,Cinemas_data!$A$1:$A$49,Cinemas_data!$I$1:$I$49,"not Found")</f>
        <v>Mukta A2 Cinemas City Centre</v>
      </c>
      <c r="N1241" t="str">
        <f>_xlfn.XLOOKUP(L1241,Cinemas_data!$A$1:$A$49,Cinemas_data!$C$1:$C$49,"not Found")</f>
        <v>Madurai</v>
      </c>
      <c r="O1241">
        <f>_xlfn.XLOOKUP(A1241,Booking_data!$A$1:$A$6001,Booking_data!$H$1:$H$6001,"not found")</f>
        <v>1</v>
      </c>
      <c r="P1241">
        <f>_xlfn.XLOOKUP(A1241,Booking_data!$A$1:$A$6001,Booking_data!$I$1:$I$6001,"not Found")</f>
        <v>240</v>
      </c>
      <c r="Q1241">
        <f t="shared" si="97"/>
        <v>240</v>
      </c>
      <c r="R1241" t="str">
        <f>_xlfn.XLOOKUP(A1241,Booking_data!$A$1:$A$6001,Booking_data!$L$1:$L$6001,"Not Found")</f>
        <v>Wallet</v>
      </c>
      <c r="S1241">
        <f>_xlfn.XLOOKUP(A1241,Booking_data!$A$1:$A$6001,Booking_data!$N$1:$N$6001,"not Found")</f>
        <v>25</v>
      </c>
      <c r="T1241" t="str">
        <f>_xlfn.XLOOKUP(A1241,Booking_data!$A$1:$A$6001,Booking_data!$O$1:$O$6001,"Not Found")</f>
        <v>Male</v>
      </c>
      <c r="U1241" t="str">
        <f t="shared" si="98"/>
        <v>Youngster</v>
      </c>
      <c r="V1241" t="str">
        <f t="shared" si="99"/>
        <v>Low Booking</v>
      </c>
    </row>
    <row r="1242" spans="1:22" x14ac:dyDescent="0.25">
      <c r="A1242" t="s">
        <v>1473</v>
      </c>
      <c r="B1242" s="1">
        <v>46084</v>
      </c>
      <c r="C1242" s="1">
        <v>46175</v>
      </c>
      <c r="D1242" s="9">
        <v>0.39583333333333331</v>
      </c>
      <c r="E1242" t="str">
        <f t="shared" si="95"/>
        <v>Weekday</v>
      </c>
      <c r="F1242" t="str">
        <f t="shared" si="96"/>
        <v>Mar</v>
      </c>
      <c r="G1242" t="str">
        <f>_xlfn.XLOOKUP(A1242,Booking_data!$A$1:$A$6001,Booking_data!$D$1:$D$6001,"not found")</f>
        <v>M022</v>
      </c>
      <c r="H1242" t="str">
        <f>_xlfn.XLOOKUP(G1242,Movies_data!$A$1:$A$41,Movies_data!$B$1:$B$41,"not found")</f>
        <v>12th Fail</v>
      </c>
      <c r="I1242" t="str">
        <f>_xlfn.XLOOKUP(G1242,Movies_data!$A$1:$A$41,Movies_data!$D$1:$D$41,"not found")</f>
        <v>Drama</v>
      </c>
      <c r="J1242" t="str">
        <f>_xlfn.XLOOKUP(G1242,Movies_data!$A$1:$A$41,Movies_data!$C$1:$C$41,"not found")</f>
        <v>Hindi</v>
      </c>
      <c r="K1242">
        <f>_xlfn.XLOOKUP(G1242,Movies_data!$A$1:$A$41,Movies_data!$H$1:$H$41,"Not Found")</f>
        <v>9</v>
      </c>
      <c r="L1242" t="str">
        <f>_xlfn.XLOOKUP(A1242,Booking_data!$A$1:$A$6001,Booking_data!$E$1:$E$6001,"not Found")</f>
        <v>C051</v>
      </c>
      <c r="M1242" t="str">
        <f>_xlfn.XLOOKUP(L1242,Cinemas_data!$A$1:$A$49,Cinemas_data!$I$1:$I$49,"not Found")</f>
        <v>Asian Cinemas City Centre</v>
      </c>
      <c r="N1242" t="str">
        <f>_xlfn.XLOOKUP(L1242,Cinemas_data!$A$1:$A$49,Cinemas_data!$C$1:$C$49,"not Found")</f>
        <v>Bengaluru</v>
      </c>
      <c r="O1242">
        <f>_xlfn.XLOOKUP(A1242,Booking_data!$A$1:$A$6001,Booking_data!$H$1:$H$6001,"not found")</f>
        <v>2</v>
      </c>
      <c r="P1242">
        <f>_xlfn.XLOOKUP(A1242,Booking_data!$A$1:$A$6001,Booking_data!$I$1:$I$6001,"not Found")</f>
        <v>360</v>
      </c>
      <c r="Q1242">
        <f t="shared" si="97"/>
        <v>720</v>
      </c>
      <c r="R1242" t="str">
        <f>_xlfn.XLOOKUP(A1242,Booking_data!$A$1:$A$6001,Booking_data!$L$1:$L$6001,"Not Found")</f>
        <v>UPI</v>
      </c>
      <c r="S1242">
        <f>_xlfn.XLOOKUP(A1242,Booking_data!$A$1:$A$6001,Booking_data!$N$1:$N$6001,"not Found")</f>
        <v>32</v>
      </c>
      <c r="T1242" t="str">
        <f>_xlfn.XLOOKUP(A1242,Booking_data!$A$1:$A$6001,Booking_data!$O$1:$O$6001,"Not Found")</f>
        <v>Other</v>
      </c>
      <c r="U1242" t="str">
        <f t="shared" si="98"/>
        <v>Middle Age</v>
      </c>
      <c r="V1242" t="str">
        <f t="shared" si="99"/>
        <v>Low Booking</v>
      </c>
    </row>
    <row r="1243" spans="1:22" x14ac:dyDescent="0.25">
      <c r="A1243" t="s">
        <v>1474</v>
      </c>
      <c r="B1243" s="1">
        <v>46084</v>
      </c>
      <c r="C1243" s="1">
        <v>46051</v>
      </c>
      <c r="D1243" s="9">
        <v>0.9375</v>
      </c>
      <c r="E1243" t="str">
        <f t="shared" si="95"/>
        <v>Weekday</v>
      </c>
      <c r="F1243" t="str">
        <f t="shared" si="96"/>
        <v>Mar</v>
      </c>
      <c r="G1243" t="str">
        <f>_xlfn.XLOOKUP(A1243,Booking_data!$A$1:$A$6001,Booking_data!$D$1:$D$6001,"not found")</f>
        <v>M028</v>
      </c>
      <c r="H1243" t="str">
        <f>_xlfn.XLOOKUP(G1243,Movies_data!$A$1:$A$41,Movies_data!$B$1:$B$41,"not found")</f>
        <v>Kantara</v>
      </c>
      <c r="I1243" t="str">
        <f>_xlfn.XLOOKUP(G1243,Movies_data!$A$1:$A$41,Movies_data!$D$1:$D$41,"not found")</f>
        <v>Action</v>
      </c>
      <c r="J1243" t="str">
        <f>_xlfn.XLOOKUP(G1243,Movies_data!$A$1:$A$41,Movies_data!$C$1:$C$41,"not found")</f>
        <v>Kannada</v>
      </c>
      <c r="K1243">
        <f>_xlfn.XLOOKUP(G1243,Movies_data!$A$1:$A$41,Movies_data!$H$1:$H$41,"Not Found")</f>
        <v>8.1999999999999993</v>
      </c>
      <c r="L1243" t="str">
        <f>_xlfn.XLOOKUP(A1243,Booking_data!$A$1:$A$6001,Booking_data!$E$1:$E$6001,"not Found")</f>
        <v>C073</v>
      </c>
      <c r="M1243" t="str">
        <f>_xlfn.XLOOKUP(L1243,Cinemas_data!$A$1:$A$49,Cinemas_data!$I$1:$I$49,"not Found")</f>
        <v>Cinepolis Forum Mall</v>
      </c>
      <c r="N1243" t="str">
        <f>_xlfn.XLOOKUP(L1243,Cinemas_data!$A$1:$A$49,Cinemas_data!$C$1:$C$49,"not Found")</f>
        <v>Hyderabad</v>
      </c>
      <c r="O1243">
        <f>_xlfn.XLOOKUP(A1243,Booking_data!$A$1:$A$6001,Booking_data!$H$1:$H$6001,"not found")</f>
        <v>1</v>
      </c>
      <c r="P1243">
        <f>_xlfn.XLOOKUP(A1243,Booking_data!$A$1:$A$6001,Booking_data!$I$1:$I$6001,"not Found")</f>
        <v>320</v>
      </c>
      <c r="Q1243">
        <f t="shared" si="97"/>
        <v>320</v>
      </c>
      <c r="R1243" t="str">
        <f>_xlfn.XLOOKUP(A1243,Booking_data!$A$1:$A$6001,Booking_data!$L$1:$L$6001,"Not Found")</f>
        <v>UPI</v>
      </c>
      <c r="S1243">
        <f>_xlfn.XLOOKUP(A1243,Booking_data!$A$1:$A$6001,Booking_data!$N$1:$N$6001,"not Found")</f>
        <v>53</v>
      </c>
      <c r="T1243" t="str">
        <f>_xlfn.XLOOKUP(A1243,Booking_data!$A$1:$A$6001,Booking_data!$O$1:$O$6001,"Not Found")</f>
        <v>Male</v>
      </c>
      <c r="U1243" t="str">
        <f t="shared" si="98"/>
        <v>Above 45</v>
      </c>
      <c r="V1243" t="str">
        <f t="shared" si="99"/>
        <v>Low Booking</v>
      </c>
    </row>
    <row r="1244" spans="1:22" x14ac:dyDescent="0.25">
      <c r="A1244" t="s">
        <v>1475</v>
      </c>
      <c r="B1244" s="1">
        <v>46084</v>
      </c>
      <c r="C1244" s="1">
        <v>46076</v>
      </c>
      <c r="D1244" s="9">
        <v>0.88541666666666663</v>
      </c>
      <c r="E1244" t="str">
        <f t="shared" si="95"/>
        <v>Weekday</v>
      </c>
      <c r="F1244" t="str">
        <f t="shared" si="96"/>
        <v>Mar</v>
      </c>
      <c r="G1244" t="str">
        <f>_xlfn.XLOOKUP(A1244,Booking_data!$A$1:$A$6001,Booking_data!$D$1:$D$6001,"not found")</f>
        <v>M040</v>
      </c>
      <c r="H1244" t="str">
        <f>_xlfn.XLOOKUP(G1244,Movies_data!$A$1:$A$41,Movies_data!$B$1:$B$41,"not found")</f>
        <v>Inside Out 2</v>
      </c>
      <c r="I1244" t="str">
        <f>_xlfn.XLOOKUP(G1244,Movies_data!$A$1:$A$41,Movies_data!$D$1:$D$41,"not found")</f>
        <v>Animation</v>
      </c>
      <c r="J1244" t="str">
        <f>_xlfn.XLOOKUP(G1244,Movies_data!$A$1:$A$41,Movies_data!$C$1:$C$41,"not found")</f>
        <v>English</v>
      </c>
      <c r="K1244">
        <f>_xlfn.XLOOKUP(G1244,Movies_data!$A$1:$A$41,Movies_data!$H$1:$H$41,"Not Found")</f>
        <v>7.6</v>
      </c>
      <c r="L1244" t="str">
        <f>_xlfn.XLOOKUP(A1244,Booking_data!$A$1:$A$6001,Booking_data!$E$1:$E$6001,"not Found")</f>
        <v>C012</v>
      </c>
      <c r="M1244" t="str">
        <f>_xlfn.XLOOKUP(L1244,Cinemas_data!$A$1:$A$49,Cinemas_data!$I$1:$I$49,"not Found")</f>
        <v>Miraj Cinemas Grand Mall</v>
      </c>
      <c r="N1244" t="str">
        <f>_xlfn.XLOOKUP(L1244,Cinemas_data!$A$1:$A$49,Cinemas_data!$C$1:$C$49,"not Found")</f>
        <v>Chennai</v>
      </c>
      <c r="O1244">
        <f>_xlfn.XLOOKUP(A1244,Booking_data!$A$1:$A$6001,Booking_data!$H$1:$H$6001,"not found")</f>
        <v>1</v>
      </c>
      <c r="P1244">
        <f>_xlfn.XLOOKUP(A1244,Booking_data!$A$1:$A$6001,Booking_data!$I$1:$I$6001,"not Found")</f>
        <v>340</v>
      </c>
      <c r="Q1244">
        <f t="shared" si="97"/>
        <v>340</v>
      </c>
      <c r="R1244" t="str">
        <f>_xlfn.XLOOKUP(A1244,Booking_data!$A$1:$A$6001,Booking_data!$L$1:$L$6001,"Not Found")</f>
        <v>UPI</v>
      </c>
      <c r="S1244">
        <f>_xlfn.XLOOKUP(A1244,Booking_data!$A$1:$A$6001,Booking_data!$N$1:$N$6001,"not Found")</f>
        <v>26</v>
      </c>
      <c r="T1244" t="str">
        <f>_xlfn.XLOOKUP(A1244,Booking_data!$A$1:$A$6001,Booking_data!$O$1:$O$6001,"Not Found")</f>
        <v>Male</v>
      </c>
      <c r="U1244" t="str">
        <f t="shared" si="98"/>
        <v>Youngster</v>
      </c>
      <c r="V1244" t="str">
        <f t="shared" si="99"/>
        <v>Low Booking</v>
      </c>
    </row>
    <row r="1245" spans="1:22" x14ac:dyDescent="0.25">
      <c r="A1245" t="s">
        <v>1476</v>
      </c>
      <c r="B1245" s="1">
        <v>46084</v>
      </c>
      <c r="C1245" s="1">
        <v>46115</v>
      </c>
      <c r="D1245" s="9">
        <v>0.39583333333333331</v>
      </c>
      <c r="E1245" t="str">
        <f t="shared" si="95"/>
        <v>Weekday</v>
      </c>
      <c r="F1245" t="str">
        <f t="shared" si="96"/>
        <v>Mar</v>
      </c>
      <c r="G1245" t="str">
        <f>_xlfn.XLOOKUP(A1245,Booking_data!$A$1:$A$6001,Booking_data!$D$1:$D$6001,"not found")</f>
        <v>M022</v>
      </c>
      <c r="H1245" t="str">
        <f>_xlfn.XLOOKUP(G1245,Movies_data!$A$1:$A$41,Movies_data!$B$1:$B$41,"not found")</f>
        <v>12th Fail</v>
      </c>
      <c r="I1245" t="str">
        <f>_xlfn.XLOOKUP(G1245,Movies_data!$A$1:$A$41,Movies_data!$D$1:$D$41,"not found")</f>
        <v>Drama</v>
      </c>
      <c r="J1245" t="str">
        <f>_xlfn.XLOOKUP(G1245,Movies_data!$A$1:$A$41,Movies_data!$C$1:$C$41,"not found")</f>
        <v>Hindi</v>
      </c>
      <c r="K1245">
        <f>_xlfn.XLOOKUP(G1245,Movies_data!$A$1:$A$41,Movies_data!$H$1:$H$41,"Not Found")</f>
        <v>9</v>
      </c>
      <c r="L1245" t="str">
        <f>_xlfn.XLOOKUP(A1245,Booking_data!$A$1:$A$6001,Booking_data!$E$1:$E$6001,"not Found")</f>
        <v>C112</v>
      </c>
      <c r="M1245" t="str">
        <f>_xlfn.XLOOKUP(L1245,Cinemas_data!$A$1:$A$49,Cinemas_data!$I$1:$I$49,"not Found")</f>
        <v>MovieMax Grand Mall</v>
      </c>
      <c r="N1245" t="str">
        <f>_xlfn.XLOOKUP(L1245,Cinemas_data!$A$1:$A$49,Cinemas_data!$C$1:$C$49,"not Found")</f>
        <v>Delhi</v>
      </c>
      <c r="O1245">
        <f>_xlfn.XLOOKUP(A1245,Booking_data!$A$1:$A$6001,Booking_data!$H$1:$H$6001,"not found")</f>
        <v>4</v>
      </c>
      <c r="P1245">
        <f>_xlfn.XLOOKUP(A1245,Booking_data!$A$1:$A$6001,Booking_data!$I$1:$I$6001,"not Found")</f>
        <v>240</v>
      </c>
      <c r="Q1245">
        <f t="shared" si="97"/>
        <v>960</v>
      </c>
      <c r="R1245" t="str">
        <f>_xlfn.XLOOKUP(A1245,Booking_data!$A$1:$A$6001,Booking_data!$L$1:$L$6001,"Not Found")</f>
        <v>Net Banking</v>
      </c>
      <c r="S1245">
        <f>_xlfn.XLOOKUP(A1245,Booking_data!$A$1:$A$6001,Booking_data!$N$1:$N$6001,"not Found")</f>
        <v>44</v>
      </c>
      <c r="T1245" t="str">
        <f>_xlfn.XLOOKUP(A1245,Booking_data!$A$1:$A$6001,Booking_data!$O$1:$O$6001,"Not Found")</f>
        <v>Female</v>
      </c>
      <c r="U1245" t="str">
        <f t="shared" si="98"/>
        <v>Middle Age</v>
      </c>
      <c r="V1245" t="str">
        <f t="shared" si="99"/>
        <v>Medium Booking</v>
      </c>
    </row>
    <row r="1246" spans="1:22" x14ac:dyDescent="0.25">
      <c r="A1246" t="s">
        <v>1477</v>
      </c>
      <c r="B1246" s="1">
        <v>46084</v>
      </c>
      <c r="C1246" s="1">
        <v>46057</v>
      </c>
      <c r="D1246" s="9">
        <v>0.64583333333333337</v>
      </c>
      <c r="E1246" t="str">
        <f t="shared" si="95"/>
        <v>Weekday</v>
      </c>
      <c r="F1246" t="str">
        <f t="shared" si="96"/>
        <v>Mar</v>
      </c>
      <c r="G1246" t="str">
        <f>_xlfn.XLOOKUP(A1246,Booking_data!$A$1:$A$6001,Booking_data!$D$1:$D$6001,"not found")</f>
        <v>M002</v>
      </c>
      <c r="H1246" t="str">
        <f>_xlfn.XLOOKUP(G1246,Movies_data!$A$1:$A$41,Movies_data!$B$1:$B$41,"not found")</f>
        <v>Jailer</v>
      </c>
      <c r="I1246" t="str">
        <f>_xlfn.XLOOKUP(G1246,Movies_data!$A$1:$A$41,Movies_data!$D$1:$D$41,"not found")</f>
        <v>Action</v>
      </c>
      <c r="J1246" t="str">
        <f>_xlfn.XLOOKUP(G1246,Movies_data!$A$1:$A$41,Movies_data!$C$1:$C$41,"not found")</f>
        <v>Tamil</v>
      </c>
      <c r="K1246">
        <f>_xlfn.XLOOKUP(G1246,Movies_data!$A$1:$A$41,Movies_data!$H$1:$H$41,"Not Found")</f>
        <v>7.1</v>
      </c>
      <c r="L1246" t="str">
        <f>_xlfn.XLOOKUP(A1246,Booking_data!$A$1:$A$6001,Booking_data!$E$1:$E$6001,"not Found")</f>
        <v>C133</v>
      </c>
      <c r="M1246" t="str">
        <f>_xlfn.XLOOKUP(L1246,Cinemas_data!$A$1:$A$49,Cinemas_data!$I$1:$I$49,"not Found")</f>
        <v>PVR Forum Mall</v>
      </c>
      <c r="N1246" t="str">
        <f>_xlfn.XLOOKUP(L1246,Cinemas_data!$A$1:$A$49,Cinemas_data!$C$1:$C$49,"not Found")</f>
        <v>Kolkata</v>
      </c>
      <c r="O1246">
        <f>_xlfn.XLOOKUP(A1246,Booking_data!$A$1:$A$6001,Booking_data!$H$1:$H$6001,"not found")</f>
        <v>4</v>
      </c>
      <c r="P1246">
        <f>_xlfn.XLOOKUP(A1246,Booking_data!$A$1:$A$6001,Booking_data!$I$1:$I$6001,"not Found")</f>
        <v>280</v>
      </c>
      <c r="Q1246">
        <f t="shared" si="97"/>
        <v>1120</v>
      </c>
      <c r="R1246" t="str">
        <f>_xlfn.XLOOKUP(A1246,Booking_data!$A$1:$A$6001,Booking_data!$L$1:$L$6001,"Not Found")</f>
        <v>Wallet</v>
      </c>
      <c r="S1246">
        <f>_xlfn.XLOOKUP(A1246,Booking_data!$A$1:$A$6001,Booking_data!$N$1:$N$6001,"not Found")</f>
        <v>54</v>
      </c>
      <c r="T1246" t="str">
        <f>_xlfn.XLOOKUP(A1246,Booking_data!$A$1:$A$6001,Booking_data!$O$1:$O$6001,"Not Found")</f>
        <v>Female</v>
      </c>
      <c r="U1246" t="str">
        <f t="shared" si="98"/>
        <v>Above 45</v>
      </c>
      <c r="V1246" t="str">
        <f t="shared" si="99"/>
        <v>Medium Booking</v>
      </c>
    </row>
    <row r="1247" spans="1:22" x14ac:dyDescent="0.25">
      <c r="A1247" t="s">
        <v>1478</v>
      </c>
      <c r="B1247" s="1">
        <v>46084</v>
      </c>
      <c r="C1247" s="1">
        <v>46088</v>
      </c>
      <c r="D1247" s="9">
        <v>0.9375</v>
      </c>
      <c r="E1247" t="str">
        <f t="shared" si="95"/>
        <v>Weekday</v>
      </c>
      <c r="F1247" t="str">
        <f t="shared" si="96"/>
        <v>Mar</v>
      </c>
      <c r="G1247" t="str">
        <f>_xlfn.XLOOKUP(A1247,Booking_data!$A$1:$A$6001,Booking_data!$D$1:$D$6001,"not found")</f>
        <v>M017</v>
      </c>
      <c r="H1247" t="str">
        <f>_xlfn.XLOOKUP(G1247,Movies_data!$A$1:$A$41,Movies_data!$B$1:$B$41,"not found")</f>
        <v>Baahubali 2</v>
      </c>
      <c r="I1247" t="str">
        <f>_xlfn.XLOOKUP(G1247,Movies_data!$A$1:$A$41,Movies_data!$D$1:$D$41,"not found")</f>
        <v>Action</v>
      </c>
      <c r="J1247" t="str">
        <f>_xlfn.XLOOKUP(G1247,Movies_data!$A$1:$A$41,Movies_data!$C$1:$C$41,"not found")</f>
        <v>Telugu</v>
      </c>
      <c r="K1247">
        <f>_xlfn.XLOOKUP(G1247,Movies_data!$A$1:$A$41,Movies_data!$H$1:$H$41,"Not Found")</f>
        <v>8.1999999999999993</v>
      </c>
      <c r="L1247" t="str">
        <f>_xlfn.XLOOKUP(A1247,Booking_data!$A$1:$A$6001,Booking_data!$E$1:$E$6001,"not Found")</f>
        <v>C081</v>
      </c>
      <c r="M1247" t="str">
        <f>_xlfn.XLOOKUP(L1247,Cinemas_data!$A$1:$A$49,Cinemas_data!$I$1:$I$49,"not Found")</f>
        <v>INOX City Centre</v>
      </c>
      <c r="N1247" t="str">
        <f>_xlfn.XLOOKUP(L1247,Cinemas_data!$A$1:$A$49,Cinemas_data!$C$1:$C$49,"not Found")</f>
        <v>Vijayawada</v>
      </c>
      <c r="O1247">
        <f>_xlfn.XLOOKUP(A1247,Booking_data!$A$1:$A$6001,Booking_data!$H$1:$H$6001,"not found")</f>
        <v>3</v>
      </c>
      <c r="P1247">
        <f>_xlfn.XLOOKUP(A1247,Booking_data!$A$1:$A$6001,Booking_data!$I$1:$I$6001,"not Found")</f>
        <v>200</v>
      </c>
      <c r="Q1247">
        <f t="shared" si="97"/>
        <v>600</v>
      </c>
      <c r="R1247" t="str">
        <f>_xlfn.XLOOKUP(A1247,Booking_data!$A$1:$A$6001,Booking_data!$L$1:$L$6001,"Not Found")</f>
        <v>Credit Card</v>
      </c>
      <c r="S1247">
        <f>_xlfn.XLOOKUP(A1247,Booking_data!$A$1:$A$6001,Booking_data!$N$1:$N$6001,"not Found")</f>
        <v>28</v>
      </c>
      <c r="T1247" t="str">
        <f>_xlfn.XLOOKUP(A1247,Booking_data!$A$1:$A$6001,Booking_data!$O$1:$O$6001,"Not Found")</f>
        <v>Other</v>
      </c>
      <c r="U1247" t="str">
        <f t="shared" si="98"/>
        <v>Youngster</v>
      </c>
      <c r="V1247" t="str">
        <f t="shared" si="99"/>
        <v>Medium Booking</v>
      </c>
    </row>
    <row r="1248" spans="1:22" x14ac:dyDescent="0.25">
      <c r="A1248" t="s">
        <v>1479</v>
      </c>
      <c r="B1248" s="1">
        <v>46084</v>
      </c>
      <c r="C1248" s="1">
        <v>46044</v>
      </c>
      <c r="D1248" s="9">
        <v>0.53125</v>
      </c>
      <c r="E1248" t="str">
        <f t="shared" si="95"/>
        <v>Weekday</v>
      </c>
      <c r="F1248" t="str">
        <f t="shared" si="96"/>
        <v>Mar</v>
      </c>
      <c r="G1248" t="str">
        <f>_xlfn.XLOOKUP(A1248,Booking_data!$A$1:$A$6001,Booking_data!$D$1:$D$6001,"not found")</f>
        <v>M013</v>
      </c>
      <c r="H1248" t="str">
        <f>_xlfn.XLOOKUP(G1248,Movies_data!$A$1:$A$41,Movies_data!$B$1:$B$41,"not found")</f>
        <v>Salaar</v>
      </c>
      <c r="I1248" t="str">
        <f>_xlfn.XLOOKUP(G1248,Movies_data!$A$1:$A$41,Movies_data!$D$1:$D$41,"not found")</f>
        <v>Action</v>
      </c>
      <c r="J1248" t="str">
        <f>_xlfn.XLOOKUP(G1248,Movies_data!$A$1:$A$41,Movies_data!$C$1:$C$41,"not found")</f>
        <v>Telugu</v>
      </c>
      <c r="K1248">
        <f>_xlfn.XLOOKUP(G1248,Movies_data!$A$1:$A$41,Movies_data!$H$1:$H$41,"Not Found")</f>
        <v>6.5</v>
      </c>
      <c r="L1248" t="str">
        <f>_xlfn.XLOOKUP(A1248,Booking_data!$A$1:$A$6001,Booking_data!$E$1:$E$6001,"not Found")</f>
        <v>C081</v>
      </c>
      <c r="M1248" t="str">
        <f>_xlfn.XLOOKUP(L1248,Cinemas_data!$A$1:$A$49,Cinemas_data!$I$1:$I$49,"not Found")</f>
        <v>INOX City Centre</v>
      </c>
      <c r="N1248" t="str">
        <f>_xlfn.XLOOKUP(L1248,Cinemas_data!$A$1:$A$49,Cinemas_data!$C$1:$C$49,"not Found")</f>
        <v>Vijayawada</v>
      </c>
      <c r="O1248">
        <f>_xlfn.XLOOKUP(A1248,Booking_data!$A$1:$A$6001,Booking_data!$H$1:$H$6001,"not found")</f>
        <v>2</v>
      </c>
      <c r="P1248">
        <f>_xlfn.XLOOKUP(A1248,Booking_data!$A$1:$A$6001,Booking_data!$I$1:$I$6001,"not Found")</f>
        <v>200</v>
      </c>
      <c r="Q1248">
        <f t="shared" si="97"/>
        <v>400</v>
      </c>
      <c r="R1248" t="str">
        <f>_xlfn.XLOOKUP(A1248,Booking_data!$A$1:$A$6001,Booking_data!$L$1:$L$6001,"Not Found")</f>
        <v>Wallet</v>
      </c>
      <c r="S1248">
        <f>_xlfn.XLOOKUP(A1248,Booking_data!$A$1:$A$6001,Booking_data!$N$1:$N$6001,"not Found")</f>
        <v>36</v>
      </c>
      <c r="T1248" t="str">
        <f>_xlfn.XLOOKUP(A1248,Booking_data!$A$1:$A$6001,Booking_data!$O$1:$O$6001,"Not Found")</f>
        <v>Female</v>
      </c>
      <c r="U1248" t="str">
        <f t="shared" si="98"/>
        <v>Middle Age</v>
      </c>
      <c r="V1248" t="str">
        <f t="shared" si="99"/>
        <v>Low Booking</v>
      </c>
    </row>
    <row r="1249" spans="1:22" x14ac:dyDescent="0.25">
      <c r="A1249" t="s">
        <v>1480</v>
      </c>
      <c r="B1249" s="1">
        <v>46084</v>
      </c>
      <c r="C1249" s="1">
        <v>46116</v>
      </c>
      <c r="D1249" s="9">
        <v>0.88541666666666663</v>
      </c>
      <c r="E1249" t="str">
        <f t="shared" si="95"/>
        <v>Weekday</v>
      </c>
      <c r="F1249" t="str">
        <f t="shared" si="96"/>
        <v>Mar</v>
      </c>
      <c r="G1249" t="str">
        <f>_xlfn.XLOOKUP(A1249,Booking_data!$A$1:$A$6001,Booking_data!$D$1:$D$6001,"not found")</f>
        <v>M029</v>
      </c>
      <c r="H1249" t="str">
        <f>_xlfn.XLOOKUP(G1249,Movies_data!$A$1:$A$41,Movies_data!$B$1:$B$41,"not found")</f>
        <v>777 Charlie</v>
      </c>
      <c r="I1249" t="str">
        <f>_xlfn.XLOOKUP(G1249,Movies_data!$A$1:$A$41,Movies_data!$D$1:$D$41,"not found")</f>
        <v>Adventure</v>
      </c>
      <c r="J1249" t="str">
        <f>_xlfn.XLOOKUP(G1249,Movies_data!$A$1:$A$41,Movies_data!$C$1:$C$41,"not found")</f>
        <v>Kannada</v>
      </c>
      <c r="K1249">
        <f>_xlfn.XLOOKUP(G1249,Movies_data!$A$1:$A$41,Movies_data!$H$1:$H$41,"Not Found")</f>
        <v>8.6999999999999993</v>
      </c>
      <c r="L1249" t="str">
        <f>_xlfn.XLOOKUP(A1249,Booking_data!$A$1:$A$6001,Booking_data!$E$1:$E$6001,"not Found")</f>
        <v>C081</v>
      </c>
      <c r="M1249" t="str">
        <f>_xlfn.XLOOKUP(L1249,Cinemas_data!$A$1:$A$49,Cinemas_data!$I$1:$I$49,"not Found")</f>
        <v>INOX City Centre</v>
      </c>
      <c r="N1249" t="str">
        <f>_xlfn.XLOOKUP(L1249,Cinemas_data!$A$1:$A$49,Cinemas_data!$C$1:$C$49,"not Found")</f>
        <v>Vijayawada</v>
      </c>
      <c r="O1249">
        <f>_xlfn.XLOOKUP(A1249,Booking_data!$A$1:$A$6001,Booking_data!$H$1:$H$6001,"not found")</f>
        <v>3</v>
      </c>
      <c r="P1249">
        <f>_xlfn.XLOOKUP(A1249,Booking_data!$A$1:$A$6001,Booking_data!$I$1:$I$6001,"not Found")</f>
        <v>200</v>
      </c>
      <c r="Q1249">
        <f t="shared" si="97"/>
        <v>600</v>
      </c>
      <c r="R1249" t="str">
        <f>_xlfn.XLOOKUP(A1249,Booking_data!$A$1:$A$6001,Booking_data!$L$1:$L$6001,"Not Found")</f>
        <v>UPI</v>
      </c>
      <c r="S1249">
        <f>_xlfn.XLOOKUP(A1249,Booking_data!$A$1:$A$6001,Booking_data!$N$1:$N$6001,"not Found")</f>
        <v>20</v>
      </c>
      <c r="T1249" t="str">
        <f>_xlfn.XLOOKUP(A1249,Booking_data!$A$1:$A$6001,Booking_data!$O$1:$O$6001,"Not Found")</f>
        <v>Other</v>
      </c>
      <c r="U1249" t="str">
        <f t="shared" si="98"/>
        <v>Youngster</v>
      </c>
      <c r="V1249" t="str">
        <f t="shared" si="99"/>
        <v>Medium Booking</v>
      </c>
    </row>
    <row r="1250" spans="1:22" x14ac:dyDescent="0.25">
      <c r="A1250" t="s">
        <v>1481</v>
      </c>
      <c r="B1250" s="1">
        <v>46084</v>
      </c>
      <c r="C1250" s="1">
        <v>46132</v>
      </c>
      <c r="D1250" s="9">
        <v>0.39583333333333331</v>
      </c>
      <c r="E1250" t="str">
        <f t="shared" si="95"/>
        <v>Weekday</v>
      </c>
      <c r="F1250" t="str">
        <f t="shared" si="96"/>
        <v>Mar</v>
      </c>
      <c r="G1250" t="str">
        <f>_xlfn.XLOOKUP(A1250,Booking_data!$A$1:$A$6001,Booking_data!$D$1:$D$6001,"not found")</f>
        <v>M037</v>
      </c>
      <c r="H1250" t="str">
        <f>_xlfn.XLOOKUP(G1250,Movies_data!$A$1:$A$41,Movies_data!$B$1:$B$41,"not found")</f>
        <v>Oppenheimer</v>
      </c>
      <c r="I1250" t="str">
        <f>_xlfn.XLOOKUP(G1250,Movies_data!$A$1:$A$41,Movies_data!$D$1:$D$41,"not found")</f>
        <v>Biography</v>
      </c>
      <c r="J1250" t="str">
        <f>_xlfn.XLOOKUP(G1250,Movies_data!$A$1:$A$41,Movies_data!$C$1:$C$41,"not found")</f>
        <v>English</v>
      </c>
      <c r="K1250">
        <f>_xlfn.XLOOKUP(G1250,Movies_data!$A$1:$A$41,Movies_data!$H$1:$H$41,"Not Found")</f>
        <v>8.5</v>
      </c>
      <c r="L1250" t="str">
        <f>_xlfn.XLOOKUP(A1250,Booking_data!$A$1:$A$6001,Booking_data!$E$1:$E$6001,"not Found")</f>
        <v>C051</v>
      </c>
      <c r="M1250" t="str">
        <f>_xlfn.XLOOKUP(L1250,Cinemas_data!$A$1:$A$49,Cinemas_data!$I$1:$I$49,"not Found")</f>
        <v>Asian Cinemas City Centre</v>
      </c>
      <c r="N1250" t="str">
        <f>_xlfn.XLOOKUP(L1250,Cinemas_data!$A$1:$A$49,Cinemas_data!$C$1:$C$49,"not Found")</f>
        <v>Bengaluru</v>
      </c>
      <c r="O1250">
        <f>_xlfn.XLOOKUP(A1250,Booking_data!$A$1:$A$6001,Booking_data!$H$1:$H$6001,"not found")</f>
        <v>3</v>
      </c>
      <c r="P1250">
        <f>_xlfn.XLOOKUP(A1250,Booking_data!$A$1:$A$6001,Booking_data!$I$1:$I$6001,"not Found")</f>
        <v>280</v>
      </c>
      <c r="Q1250">
        <f t="shared" si="97"/>
        <v>840</v>
      </c>
      <c r="R1250" t="str">
        <f>_xlfn.XLOOKUP(A1250,Booking_data!$A$1:$A$6001,Booking_data!$L$1:$L$6001,"Not Found")</f>
        <v>UPI</v>
      </c>
      <c r="S1250">
        <f>_xlfn.XLOOKUP(A1250,Booking_data!$A$1:$A$6001,Booking_data!$N$1:$N$6001,"not Found")</f>
        <v>56</v>
      </c>
      <c r="T1250" t="str">
        <f>_xlfn.XLOOKUP(A1250,Booking_data!$A$1:$A$6001,Booking_data!$O$1:$O$6001,"Not Found")</f>
        <v>Female</v>
      </c>
      <c r="U1250" t="str">
        <f t="shared" si="98"/>
        <v>Above 45</v>
      </c>
      <c r="V1250" t="str">
        <f t="shared" si="99"/>
        <v>Medium Booking</v>
      </c>
    </row>
    <row r="1251" spans="1:22" x14ac:dyDescent="0.25">
      <c r="A1251" t="s">
        <v>1482</v>
      </c>
      <c r="B1251" s="1">
        <v>46084</v>
      </c>
      <c r="C1251" s="1">
        <v>46205</v>
      </c>
      <c r="D1251" s="9">
        <v>0.64583333333333337</v>
      </c>
      <c r="E1251" t="str">
        <f t="shared" si="95"/>
        <v>Weekday</v>
      </c>
      <c r="F1251" t="str">
        <f t="shared" si="96"/>
        <v>Mar</v>
      </c>
      <c r="G1251" t="str">
        <f>_xlfn.XLOOKUP(A1251,Booking_data!$A$1:$A$6001,Booking_data!$D$1:$D$6001,"not found")</f>
        <v>M002</v>
      </c>
      <c r="H1251" t="str">
        <f>_xlfn.XLOOKUP(G1251,Movies_data!$A$1:$A$41,Movies_data!$B$1:$B$41,"not found")</f>
        <v>Jailer</v>
      </c>
      <c r="I1251" t="str">
        <f>_xlfn.XLOOKUP(G1251,Movies_data!$A$1:$A$41,Movies_data!$D$1:$D$41,"not found")</f>
        <v>Action</v>
      </c>
      <c r="J1251" t="str">
        <f>_xlfn.XLOOKUP(G1251,Movies_data!$A$1:$A$41,Movies_data!$C$1:$C$41,"not found")</f>
        <v>Tamil</v>
      </c>
      <c r="K1251">
        <f>_xlfn.XLOOKUP(G1251,Movies_data!$A$1:$A$41,Movies_data!$H$1:$H$41,"Not Found")</f>
        <v>7.1</v>
      </c>
      <c r="L1251" t="str">
        <f>_xlfn.XLOOKUP(A1251,Booking_data!$A$1:$A$6001,Booking_data!$E$1:$E$6001,"not Found")</f>
        <v>C163</v>
      </c>
      <c r="M1251" t="str">
        <f>_xlfn.XLOOKUP(L1251,Cinemas_data!$A$1:$A$49,Cinemas_data!$I$1:$I$49,"not Found")</f>
        <v>Miraj Cinemas Forum Mall</v>
      </c>
      <c r="N1251" t="str">
        <f>_xlfn.XLOOKUP(L1251,Cinemas_data!$A$1:$A$49,Cinemas_data!$C$1:$C$49,"not Found")</f>
        <v>Thiruvananthapuram</v>
      </c>
      <c r="O1251">
        <f>_xlfn.XLOOKUP(A1251,Booking_data!$A$1:$A$6001,Booking_data!$H$1:$H$6001,"not found")</f>
        <v>1</v>
      </c>
      <c r="P1251">
        <f>_xlfn.XLOOKUP(A1251,Booking_data!$A$1:$A$6001,Booking_data!$I$1:$I$6001,"not Found")</f>
        <v>180</v>
      </c>
      <c r="Q1251">
        <f t="shared" si="97"/>
        <v>180</v>
      </c>
      <c r="R1251" t="str">
        <f>_xlfn.XLOOKUP(A1251,Booking_data!$A$1:$A$6001,Booking_data!$L$1:$L$6001,"Not Found")</f>
        <v>Net Banking</v>
      </c>
      <c r="S1251">
        <f>_xlfn.XLOOKUP(A1251,Booking_data!$A$1:$A$6001,Booking_data!$N$1:$N$6001,"not Found")</f>
        <v>39</v>
      </c>
      <c r="T1251" t="str">
        <f>_xlfn.XLOOKUP(A1251,Booking_data!$A$1:$A$6001,Booking_data!$O$1:$O$6001,"Not Found")</f>
        <v>Other</v>
      </c>
      <c r="U1251" t="str">
        <f t="shared" si="98"/>
        <v>Middle Age</v>
      </c>
      <c r="V1251" t="str">
        <f t="shared" si="99"/>
        <v>Low Booking</v>
      </c>
    </row>
    <row r="1252" spans="1:22" x14ac:dyDescent="0.25">
      <c r="A1252" t="s">
        <v>1483</v>
      </c>
      <c r="B1252" s="1">
        <v>46084</v>
      </c>
      <c r="C1252" s="1">
        <v>46135</v>
      </c>
      <c r="D1252" s="9">
        <v>0.88541666666666663</v>
      </c>
      <c r="E1252" t="str">
        <f t="shared" si="95"/>
        <v>Weekday</v>
      </c>
      <c r="F1252" t="str">
        <f t="shared" si="96"/>
        <v>Mar</v>
      </c>
      <c r="G1252" t="str">
        <f>_xlfn.XLOOKUP(A1252,Booking_data!$A$1:$A$6001,Booking_data!$D$1:$D$6001,"not found")</f>
        <v>M015</v>
      </c>
      <c r="H1252" t="str">
        <f>_xlfn.XLOOKUP(G1252,Movies_data!$A$1:$A$41,Movies_data!$B$1:$B$41,"not found")</f>
        <v>Kalki 2898 AD</v>
      </c>
      <c r="I1252" t="str">
        <f>_xlfn.XLOOKUP(G1252,Movies_data!$A$1:$A$41,Movies_data!$D$1:$D$41,"not found")</f>
        <v>Sci-Fi</v>
      </c>
      <c r="J1252" t="str">
        <f>_xlfn.XLOOKUP(G1252,Movies_data!$A$1:$A$41,Movies_data!$C$1:$C$41,"not found")</f>
        <v>Telugu</v>
      </c>
      <c r="K1252">
        <f>_xlfn.XLOOKUP(G1252,Movies_data!$A$1:$A$41,Movies_data!$H$1:$H$41,"Not Found")</f>
        <v>7</v>
      </c>
      <c r="L1252" t="str">
        <f>_xlfn.XLOOKUP(A1252,Booking_data!$A$1:$A$6001,Booking_data!$E$1:$E$6001,"not Found")</f>
        <v>C112</v>
      </c>
      <c r="M1252" t="str">
        <f>_xlfn.XLOOKUP(L1252,Cinemas_data!$A$1:$A$49,Cinemas_data!$I$1:$I$49,"not Found")</f>
        <v>MovieMax Grand Mall</v>
      </c>
      <c r="N1252" t="str">
        <f>_xlfn.XLOOKUP(L1252,Cinemas_data!$A$1:$A$49,Cinemas_data!$C$1:$C$49,"not Found")</f>
        <v>Delhi</v>
      </c>
      <c r="O1252">
        <f>_xlfn.XLOOKUP(A1252,Booking_data!$A$1:$A$6001,Booking_data!$H$1:$H$6001,"not found")</f>
        <v>4</v>
      </c>
      <c r="P1252">
        <f>_xlfn.XLOOKUP(A1252,Booking_data!$A$1:$A$6001,Booking_data!$I$1:$I$6001,"not Found")</f>
        <v>320</v>
      </c>
      <c r="Q1252">
        <f t="shared" si="97"/>
        <v>1280</v>
      </c>
      <c r="R1252" t="str">
        <f>_xlfn.XLOOKUP(A1252,Booking_data!$A$1:$A$6001,Booking_data!$L$1:$L$6001,"Not Found")</f>
        <v>Debit Card</v>
      </c>
      <c r="S1252">
        <f>_xlfn.XLOOKUP(A1252,Booking_data!$A$1:$A$6001,Booking_data!$N$1:$N$6001,"not Found")</f>
        <v>31</v>
      </c>
      <c r="T1252" t="str">
        <f>_xlfn.XLOOKUP(A1252,Booking_data!$A$1:$A$6001,Booking_data!$O$1:$O$6001,"Not Found")</f>
        <v>Other</v>
      </c>
      <c r="U1252" t="str">
        <f t="shared" si="98"/>
        <v>Middle Age</v>
      </c>
      <c r="V1252" t="str">
        <f t="shared" si="99"/>
        <v>Medium Booking</v>
      </c>
    </row>
    <row r="1253" spans="1:22" x14ac:dyDescent="0.25">
      <c r="A1253" t="s">
        <v>1484</v>
      </c>
      <c r="B1253" s="1">
        <v>46084</v>
      </c>
      <c r="C1253" s="1">
        <v>46055</v>
      </c>
      <c r="D1253" s="9">
        <v>0.64583333333333337</v>
      </c>
      <c r="E1253" t="str">
        <f t="shared" si="95"/>
        <v>Weekday</v>
      </c>
      <c r="F1253" t="str">
        <f t="shared" si="96"/>
        <v>Mar</v>
      </c>
      <c r="G1253" t="str">
        <f>_xlfn.XLOOKUP(A1253,Booking_data!$A$1:$A$6001,Booking_data!$D$1:$D$6001,"not found")</f>
        <v>M008</v>
      </c>
      <c r="H1253" t="str">
        <f>_xlfn.XLOOKUP(G1253,Movies_data!$A$1:$A$41,Movies_data!$B$1:$B$41,"not found")</f>
        <v>Love Today</v>
      </c>
      <c r="I1253" t="str">
        <f>_xlfn.XLOOKUP(G1253,Movies_data!$A$1:$A$41,Movies_data!$D$1:$D$41,"not found")</f>
        <v>Romance</v>
      </c>
      <c r="J1253" t="str">
        <f>_xlfn.XLOOKUP(G1253,Movies_data!$A$1:$A$41,Movies_data!$C$1:$C$41,"not found")</f>
        <v>Tamil</v>
      </c>
      <c r="K1253">
        <f>_xlfn.XLOOKUP(G1253,Movies_data!$A$1:$A$41,Movies_data!$H$1:$H$41,"Not Found")</f>
        <v>7.4</v>
      </c>
      <c r="L1253" t="str">
        <f>_xlfn.XLOOKUP(A1253,Booking_data!$A$1:$A$6001,Booking_data!$E$1:$E$6001,"not Found")</f>
        <v>C123</v>
      </c>
      <c r="M1253" t="str">
        <f>_xlfn.XLOOKUP(L1253,Cinemas_data!$A$1:$A$49,Cinemas_data!$I$1:$I$49,"not Found")</f>
        <v>City Pride Forum Mall</v>
      </c>
      <c r="N1253" t="str">
        <f>_xlfn.XLOOKUP(L1253,Cinemas_data!$A$1:$A$49,Cinemas_data!$C$1:$C$49,"not Found")</f>
        <v>Noida</v>
      </c>
      <c r="O1253">
        <f>_xlfn.XLOOKUP(A1253,Booking_data!$A$1:$A$6001,Booking_data!$H$1:$H$6001,"not found")</f>
        <v>4</v>
      </c>
      <c r="P1253">
        <f>_xlfn.XLOOKUP(A1253,Booking_data!$A$1:$A$6001,Booking_data!$I$1:$I$6001,"not Found")</f>
        <v>220</v>
      </c>
      <c r="Q1253">
        <f t="shared" si="97"/>
        <v>880</v>
      </c>
      <c r="R1253" t="str">
        <f>_xlfn.XLOOKUP(A1253,Booking_data!$A$1:$A$6001,Booking_data!$L$1:$L$6001,"Not Found")</f>
        <v>Net Banking</v>
      </c>
      <c r="S1253">
        <f>_xlfn.XLOOKUP(A1253,Booking_data!$A$1:$A$6001,Booking_data!$N$1:$N$6001,"not Found")</f>
        <v>39</v>
      </c>
      <c r="T1253" t="str">
        <f>_xlfn.XLOOKUP(A1253,Booking_data!$A$1:$A$6001,Booking_data!$O$1:$O$6001,"Not Found")</f>
        <v>Other</v>
      </c>
      <c r="U1253" t="str">
        <f t="shared" si="98"/>
        <v>Middle Age</v>
      </c>
      <c r="V1253" t="str">
        <f t="shared" si="99"/>
        <v>Medium Booking</v>
      </c>
    </row>
    <row r="1254" spans="1:22" x14ac:dyDescent="0.25">
      <c r="A1254" t="s">
        <v>1485</v>
      </c>
      <c r="B1254" s="1">
        <v>46084</v>
      </c>
      <c r="C1254" s="1">
        <v>46127</v>
      </c>
      <c r="D1254" s="9">
        <v>0.77083333333333337</v>
      </c>
      <c r="E1254" t="str">
        <f t="shared" si="95"/>
        <v>Weekday</v>
      </c>
      <c r="F1254" t="str">
        <f t="shared" si="96"/>
        <v>Mar</v>
      </c>
      <c r="G1254" t="str">
        <f>_xlfn.XLOOKUP(A1254,Booking_data!$A$1:$A$6001,Booking_data!$D$1:$D$6001,"not found")</f>
        <v>M006</v>
      </c>
      <c r="H1254" t="str">
        <f>_xlfn.XLOOKUP(G1254,Movies_data!$A$1:$A$41,Movies_data!$B$1:$B$41,"not found")</f>
        <v>Maamannan</v>
      </c>
      <c r="I1254" t="str">
        <f>_xlfn.XLOOKUP(G1254,Movies_data!$A$1:$A$41,Movies_data!$D$1:$D$41,"not found")</f>
        <v>Drama</v>
      </c>
      <c r="J1254" t="str">
        <f>_xlfn.XLOOKUP(G1254,Movies_data!$A$1:$A$41,Movies_data!$C$1:$C$41,"not found")</f>
        <v>Tamil</v>
      </c>
      <c r="K1254">
        <f>_xlfn.XLOOKUP(G1254,Movies_data!$A$1:$A$41,Movies_data!$H$1:$H$41,"Not Found")</f>
        <v>7.3</v>
      </c>
      <c r="L1254" t="str">
        <f>_xlfn.XLOOKUP(A1254,Booking_data!$A$1:$A$6001,Booking_data!$E$1:$E$6001,"not Found")</f>
        <v>C143</v>
      </c>
      <c r="M1254" t="str">
        <f>_xlfn.XLOOKUP(L1254,Cinemas_data!$A$1:$A$49,Cinemas_data!$I$1:$I$49,"not Found")</f>
        <v>INOX Forum Mall</v>
      </c>
      <c r="N1254" t="str">
        <f>_xlfn.XLOOKUP(L1254,Cinemas_data!$A$1:$A$49,Cinemas_data!$C$1:$C$49,"not Found")</f>
        <v>Ahmedabad</v>
      </c>
      <c r="O1254">
        <f>_xlfn.XLOOKUP(A1254,Booking_data!$A$1:$A$6001,Booking_data!$H$1:$H$6001,"not found")</f>
        <v>3</v>
      </c>
      <c r="P1254">
        <f>_xlfn.XLOOKUP(A1254,Booking_data!$A$1:$A$6001,Booking_data!$I$1:$I$6001,"not Found")</f>
        <v>240</v>
      </c>
      <c r="Q1254">
        <f t="shared" si="97"/>
        <v>720</v>
      </c>
      <c r="R1254" t="str">
        <f>_xlfn.XLOOKUP(A1254,Booking_data!$A$1:$A$6001,Booking_data!$L$1:$L$6001,"Not Found")</f>
        <v>Wallet</v>
      </c>
      <c r="S1254">
        <f>_xlfn.XLOOKUP(A1254,Booking_data!$A$1:$A$6001,Booking_data!$N$1:$N$6001,"not Found")</f>
        <v>41</v>
      </c>
      <c r="T1254" t="str">
        <f>_xlfn.XLOOKUP(A1254,Booking_data!$A$1:$A$6001,Booking_data!$O$1:$O$6001,"Not Found")</f>
        <v>Male</v>
      </c>
      <c r="U1254" t="str">
        <f t="shared" si="98"/>
        <v>Middle Age</v>
      </c>
      <c r="V1254" t="str">
        <f t="shared" si="99"/>
        <v>Medium Booking</v>
      </c>
    </row>
    <row r="1255" spans="1:22" x14ac:dyDescent="0.25">
      <c r="A1255" t="s">
        <v>1486</v>
      </c>
      <c r="B1255" s="1">
        <v>46084</v>
      </c>
      <c r="C1255" s="1">
        <v>46168</v>
      </c>
      <c r="D1255" s="9">
        <v>0.88541666666666663</v>
      </c>
      <c r="E1255" t="str">
        <f t="shared" si="95"/>
        <v>Weekday</v>
      </c>
      <c r="F1255" t="str">
        <f t="shared" si="96"/>
        <v>Mar</v>
      </c>
      <c r="G1255" t="str">
        <f>_xlfn.XLOOKUP(A1255,Booking_data!$A$1:$A$6001,Booking_data!$D$1:$D$6001,"not found")</f>
        <v>M031</v>
      </c>
      <c r="H1255" t="str">
        <f>_xlfn.XLOOKUP(G1255,Movies_data!$A$1:$A$41,Movies_data!$B$1:$B$41,"not found")</f>
        <v>Bangalore Days</v>
      </c>
      <c r="I1255" t="str">
        <f>_xlfn.XLOOKUP(G1255,Movies_data!$A$1:$A$41,Movies_data!$D$1:$D$41,"not found")</f>
        <v>Drama</v>
      </c>
      <c r="J1255" t="str">
        <f>_xlfn.XLOOKUP(G1255,Movies_data!$A$1:$A$41,Movies_data!$C$1:$C$41,"not found")</f>
        <v>Malayalam</v>
      </c>
      <c r="K1255">
        <f>_xlfn.XLOOKUP(G1255,Movies_data!$A$1:$A$41,Movies_data!$H$1:$H$41,"Not Found")</f>
        <v>8.3000000000000007</v>
      </c>
      <c r="L1255" t="str">
        <f>_xlfn.XLOOKUP(A1255,Booking_data!$A$1:$A$6001,Booking_data!$E$1:$E$6001,"not Found")</f>
        <v>C071</v>
      </c>
      <c r="M1255" t="str">
        <f>_xlfn.XLOOKUP(L1255,Cinemas_data!$A$1:$A$49,Cinemas_data!$I$1:$I$49,"not Found")</f>
        <v>PVR City Centre</v>
      </c>
      <c r="N1255" t="str">
        <f>_xlfn.XLOOKUP(L1255,Cinemas_data!$A$1:$A$49,Cinemas_data!$C$1:$C$49,"not Found")</f>
        <v>Hyderabad</v>
      </c>
      <c r="O1255">
        <f>_xlfn.XLOOKUP(A1255,Booking_data!$A$1:$A$6001,Booking_data!$H$1:$H$6001,"not found")</f>
        <v>2</v>
      </c>
      <c r="P1255">
        <f>_xlfn.XLOOKUP(A1255,Booking_data!$A$1:$A$6001,Booking_data!$I$1:$I$6001,"not Found")</f>
        <v>360</v>
      </c>
      <c r="Q1255">
        <f t="shared" si="97"/>
        <v>720</v>
      </c>
      <c r="R1255" t="str">
        <f>_xlfn.XLOOKUP(A1255,Booking_data!$A$1:$A$6001,Booking_data!$L$1:$L$6001,"Not Found")</f>
        <v>Net Banking</v>
      </c>
      <c r="S1255">
        <f>_xlfn.XLOOKUP(A1255,Booking_data!$A$1:$A$6001,Booking_data!$N$1:$N$6001,"not Found")</f>
        <v>34</v>
      </c>
      <c r="T1255" t="str">
        <f>_xlfn.XLOOKUP(A1255,Booking_data!$A$1:$A$6001,Booking_data!$O$1:$O$6001,"Not Found")</f>
        <v>Other</v>
      </c>
      <c r="U1255" t="str">
        <f t="shared" si="98"/>
        <v>Middle Age</v>
      </c>
      <c r="V1255" t="str">
        <f t="shared" si="99"/>
        <v>Low Booking</v>
      </c>
    </row>
    <row r="1256" spans="1:22" x14ac:dyDescent="0.25">
      <c r="A1256" t="s">
        <v>1487</v>
      </c>
      <c r="B1256" s="1">
        <v>46084</v>
      </c>
      <c r="C1256" s="1">
        <v>46188</v>
      </c>
      <c r="D1256" s="9">
        <v>0.39583333333333331</v>
      </c>
      <c r="E1256" t="str">
        <f t="shared" si="95"/>
        <v>Weekday</v>
      </c>
      <c r="F1256" t="str">
        <f t="shared" si="96"/>
        <v>Mar</v>
      </c>
      <c r="G1256" t="str">
        <f>_xlfn.XLOOKUP(A1256,Booking_data!$A$1:$A$6001,Booking_data!$D$1:$D$6001,"not found")</f>
        <v>M034</v>
      </c>
      <c r="H1256" t="str">
        <f>_xlfn.XLOOKUP(G1256,Movies_data!$A$1:$A$41,Movies_data!$B$1:$B$41,"not found")</f>
        <v>Manjummel Boys</v>
      </c>
      <c r="I1256" t="str">
        <f>_xlfn.XLOOKUP(G1256,Movies_data!$A$1:$A$41,Movies_data!$D$1:$D$41,"not found")</f>
        <v>Adventure</v>
      </c>
      <c r="J1256" t="str">
        <f>_xlfn.XLOOKUP(G1256,Movies_data!$A$1:$A$41,Movies_data!$C$1:$C$41,"not found")</f>
        <v>Malayalam</v>
      </c>
      <c r="K1256">
        <f>_xlfn.XLOOKUP(G1256,Movies_data!$A$1:$A$41,Movies_data!$H$1:$H$41,"Not Found")</f>
        <v>8.3000000000000007</v>
      </c>
      <c r="L1256" t="str">
        <f>_xlfn.XLOOKUP(A1256,Booking_data!$A$1:$A$6001,Booking_data!$E$1:$E$6001,"not Found")</f>
        <v>C151</v>
      </c>
      <c r="M1256" t="str">
        <f>_xlfn.XLOOKUP(L1256,Cinemas_data!$A$1:$A$49,Cinemas_data!$I$1:$I$49,"not Found")</f>
        <v>PVR City Centre</v>
      </c>
      <c r="N1256" t="str">
        <f>_xlfn.XLOOKUP(L1256,Cinemas_data!$A$1:$A$49,Cinemas_data!$C$1:$C$49,"not Found")</f>
        <v>Kochi</v>
      </c>
      <c r="O1256">
        <f>_xlfn.XLOOKUP(A1256,Booking_data!$A$1:$A$6001,Booking_data!$H$1:$H$6001,"not found")</f>
        <v>4</v>
      </c>
      <c r="P1256">
        <f>_xlfn.XLOOKUP(A1256,Booking_data!$A$1:$A$6001,Booking_data!$I$1:$I$6001,"not Found")</f>
        <v>280</v>
      </c>
      <c r="Q1256">
        <f t="shared" si="97"/>
        <v>1120</v>
      </c>
      <c r="R1256" t="str">
        <f>_xlfn.XLOOKUP(A1256,Booking_data!$A$1:$A$6001,Booking_data!$L$1:$L$6001,"Not Found")</f>
        <v>Debit Card</v>
      </c>
      <c r="S1256">
        <f>_xlfn.XLOOKUP(A1256,Booking_data!$A$1:$A$6001,Booking_data!$N$1:$N$6001,"not Found")</f>
        <v>47</v>
      </c>
      <c r="T1256" t="str">
        <f>_xlfn.XLOOKUP(A1256,Booking_data!$A$1:$A$6001,Booking_data!$O$1:$O$6001,"Not Found")</f>
        <v>Male</v>
      </c>
      <c r="U1256" t="str">
        <f t="shared" si="98"/>
        <v>Above 45</v>
      </c>
      <c r="V1256" t="str">
        <f t="shared" si="99"/>
        <v>Medium Booking</v>
      </c>
    </row>
    <row r="1257" spans="1:22" x14ac:dyDescent="0.25">
      <c r="A1257" t="s">
        <v>1488</v>
      </c>
      <c r="B1257" s="1">
        <v>46084</v>
      </c>
      <c r="C1257" s="1">
        <v>46177</v>
      </c>
      <c r="D1257" s="9">
        <v>0.64583333333333337</v>
      </c>
      <c r="E1257" t="str">
        <f t="shared" si="95"/>
        <v>Weekday</v>
      </c>
      <c r="F1257" t="str">
        <f t="shared" si="96"/>
        <v>Mar</v>
      </c>
      <c r="G1257" t="str">
        <f>_xlfn.XLOOKUP(A1257,Booking_data!$A$1:$A$6001,Booking_data!$D$1:$D$6001,"not found")</f>
        <v>M022</v>
      </c>
      <c r="H1257" t="str">
        <f>_xlfn.XLOOKUP(G1257,Movies_data!$A$1:$A$41,Movies_data!$B$1:$B$41,"not found")</f>
        <v>12th Fail</v>
      </c>
      <c r="I1257" t="str">
        <f>_xlfn.XLOOKUP(G1257,Movies_data!$A$1:$A$41,Movies_data!$D$1:$D$41,"not found")</f>
        <v>Drama</v>
      </c>
      <c r="J1257" t="str">
        <f>_xlfn.XLOOKUP(G1257,Movies_data!$A$1:$A$41,Movies_data!$C$1:$C$41,"not found")</f>
        <v>Hindi</v>
      </c>
      <c r="K1257">
        <f>_xlfn.XLOOKUP(G1257,Movies_data!$A$1:$A$41,Movies_data!$H$1:$H$41,"Not Found")</f>
        <v>9</v>
      </c>
      <c r="L1257" t="str">
        <f>_xlfn.XLOOKUP(A1257,Booking_data!$A$1:$A$6001,Booking_data!$E$1:$E$6001,"not Found")</f>
        <v>C131</v>
      </c>
      <c r="M1257" t="str">
        <f>_xlfn.XLOOKUP(L1257,Cinemas_data!$A$1:$A$49,Cinemas_data!$I$1:$I$49,"not Found")</f>
        <v>Asian Cinemas City Centre</v>
      </c>
      <c r="N1257" t="str">
        <f>_xlfn.XLOOKUP(L1257,Cinemas_data!$A$1:$A$49,Cinemas_data!$C$1:$C$49,"not Found")</f>
        <v>Kolkata</v>
      </c>
      <c r="O1257">
        <f>_xlfn.XLOOKUP(A1257,Booking_data!$A$1:$A$6001,Booking_data!$H$1:$H$6001,"not found")</f>
        <v>2</v>
      </c>
      <c r="P1257">
        <f>_xlfn.XLOOKUP(A1257,Booking_data!$A$1:$A$6001,Booking_data!$I$1:$I$6001,"not Found")</f>
        <v>160</v>
      </c>
      <c r="Q1257">
        <f t="shared" si="97"/>
        <v>320</v>
      </c>
      <c r="R1257" t="str">
        <f>_xlfn.XLOOKUP(A1257,Booking_data!$A$1:$A$6001,Booking_data!$L$1:$L$6001,"Not Found")</f>
        <v>Credit Card</v>
      </c>
      <c r="S1257">
        <f>_xlfn.XLOOKUP(A1257,Booking_data!$A$1:$A$6001,Booking_data!$N$1:$N$6001,"not Found")</f>
        <v>50</v>
      </c>
      <c r="T1257" t="str">
        <f>_xlfn.XLOOKUP(A1257,Booking_data!$A$1:$A$6001,Booking_data!$O$1:$O$6001,"Not Found")</f>
        <v>Male</v>
      </c>
      <c r="U1257" t="str">
        <f t="shared" si="98"/>
        <v>Above 45</v>
      </c>
      <c r="V1257" t="str">
        <f t="shared" si="99"/>
        <v>Low Booking</v>
      </c>
    </row>
    <row r="1258" spans="1:22" x14ac:dyDescent="0.25">
      <c r="A1258" t="s">
        <v>1489</v>
      </c>
      <c r="B1258" s="1">
        <v>46084</v>
      </c>
      <c r="C1258" s="1">
        <v>46073</v>
      </c>
      <c r="D1258" s="9">
        <v>0.88541666666666663</v>
      </c>
      <c r="E1258" t="str">
        <f t="shared" si="95"/>
        <v>Weekday</v>
      </c>
      <c r="F1258" t="str">
        <f t="shared" si="96"/>
        <v>Mar</v>
      </c>
      <c r="G1258" t="str">
        <f>_xlfn.XLOOKUP(A1258,Booking_data!$A$1:$A$6001,Booking_data!$D$1:$D$6001,"not found")</f>
        <v>M008</v>
      </c>
      <c r="H1258" t="str">
        <f>_xlfn.XLOOKUP(G1258,Movies_data!$A$1:$A$41,Movies_data!$B$1:$B$41,"not found")</f>
        <v>Love Today</v>
      </c>
      <c r="I1258" t="str">
        <f>_xlfn.XLOOKUP(G1258,Movies_data!$A$1:$A$41,Movies_data!$D$1:$D$41,"not found")</f>
        <v>Romance</v>
      </c>
      <c r="J1258" t="str">
        <f>_xlfn.XLOOKUP(G1258,Movies_data!$A$1:$A$41,Movies_data!$C$1:$C$41,"not found")</f>
        <v>Tamil</v>
      </c>
      <c r="K1258">
        <f>_xlfn.XLOOKUP(G1258,Movies_data!$A$1:$A$41,Movies_data!$H$1:$H$41,"Not Found")</f>
        <v>7.4</v>
      </c>
      <c r="L1258" t="str">
        <f>_xlfn.XLOOKUP(A1258,Booking_data!$A$1:$A$6001,Booking_data!$E$1:$E$6001,"not Found")</f>
        <v>C041</v>
      </c>
      <c r="M1258" t="str">
        <f>_xlfn.XLOOKUP(L1258,Cinemas_data!$A$1:$A$49,Cinemas_data!$I$1:$I$49,"not Found")</f>
        <v>MovieMax City Centre</v>
      </c>
      <c r="N1258" t="str">
        <f>_xlfn.XLOOKUP(L1258,Cinemas_data!$A$1:$A$49,Cinemas_data!$C$1:$C$49,"not Found")</f>
        <v>Salem</v>
      </c>
      <c r="O1258">
        <f>_xlfn.XLOOKUP(A1258,Booking_data!$A$1:$A$6001,Booking_data!$H$1:$H$6001,"not found")</f>
        <v>2</v>
      </c>
      <c r="P1258">
        <f>_xlfn.XLOOKUP(A1258,Booking_data!$A$1:$A$6001,Booking_data!$I$1:$I$6001,"not Found")</f>
        <v>240</v>
      </c>
      <c r="Q1258">
        <f t="shared" si="97"/>
        <v>480</v>
      </c>
      <c r="R1258" t="str">
        <f>_xlfn.XLOOKUP(A1258,Booking_data!$A$1:$A$6001,Booking_data!$L$1:$L$6001,"Not Found")</f>
        <v>Wallet</v>
      </c>
      <c r="S1258">
        <f>_xlfn.XLOOKUP(A1258,Booking_data!$A$1:$A$6001,Booking_data!$N$1:$N$6001,"not Found")</f>
        <v>44</v>
      </c>
      <c r="T1258" t="str">
        <f>_xlfn.XLOOKUP(A1258,Booking_data!$A$1:$A$6001,Booking_data!$O$1:$O$6001,"Not Found")</f>
        <v>Female</v>
      </c>
      <c r="U1258" t="str">
        <f t="shared" si="98"/>
        <v>Middle Age</v>
      </c>
      <c r="V1258" t="str">
        <f t="shared" si="99"/>
        <v>Low Booking</v>
      </c>
    </row>
    <row r="1259" spans="1:22" x14ac:dyDescent="0.25">
      <c r="A1259" t="s">
        <v>1490</v>
      </c>
      <c r="B1259" s="1">
        <v>46084</v>
      </c>
      <c r="C1259" s="1">
        <v>46125</v>
      </c>
      <c r="D1259" s="9">
        <v>0.9375</v>
      </c>
      <c r="E1259" t="str">
        <f t="shared" si="95"/>
        <v>Weekday</v>
      </c>
      <c r="F1259" t="str">
        <f t="shared" si="96"/>
        <v>Mar</v>
      </c>
      <c r="G1259" t="str">
        <f>_xlfn.XLOOKUP(A1259,Booking_data!$A$1:$A$6001,Booking_data!$D$1:$D$6001,"not found")</f>
        <v>M013</v>
      </c>
      <c r="H1259" t="str">
        <f>_xlfn.XLOOKUP(G1259,Movies_data!$A$1:$A$41,Movies_data!$B$1:$B$41,"not found")</f>
        <v>Salaar</v>
      </c>
      <c r="I1259" t="str">
        <f>_xlfn.XLOOKUP(G1259,Movies_data!$A$1:$A$41,Movies_data!$D$1:$D$41,"not found")</f>
        <v>Action</v>
      </c>
      <c r="J1259" t="str">
        <f>_xlfn.XLOOKUP(G1259,Movies_data!$A$1:$A$41,Movies_data!$C$1:$C$41,"not found")</f>
        <v>Telugu</v>
      </c>
      <c r="K1259">
        <f>_xlfn.XLOOKUP(G1259,Movies_data!$A$1:$A$41,Movies_data!$H$1:$H$41,"Not Found")</f>
        <v>6.5</v>
      </c>
      <c r="L1259" t="str">
        <f>_xlfn.XLOOKUP(A1259,Booking_data!$A$1:$A$6001,Booking_data!$E$1:$E$6001,"not Found")</f>
        <v>C093</v>
      </c>
      <c r="M1259" t="str">
        <f>_xlfn.XLOOKUP(L1259,Cinemas_data!$A$1:$A$49,Cinemas_data!$I$1:$I$49,"not Found")</f>
        <v>Mukta A2 Cinemas Forum Mall</v>
      </c>
      <c r="N1259" t="str">
        <f>_xlfn.XLOOKUP(L1259,Cinemas_data!$A$1:$A$49,Cinemas_data!$C$1:$C$49,"not Found")</f>
        <v>Mumbai</v>
      </c>
      <c r="O1259">
        <f>_xlfn.XLOOKUP(A1259,Booking_data!$A$1:$A$6001,Booking_data!$H$1:$H$6001,"not found")</f>
        <v>3</v>
      </c>
      <c r="P1259">
        <f>_xlfn.XLOOKUP(A1259,Booking_data!$A$1:$A$6001,Booking_data!$I$1:$I$6001,"not Found")</f>
        <v>240</v>
      </c>
      <c r="Q1259">
        <f t="shared" si="97"/>
        <v>720</v>
      </c>
      <c r="R1259" t="str">
        <f>_xlfn.XLOOKUP(A1259,Booking_data!$A$1:$A$6001,Booking_data!$L$1:$L$6001,"Not Found")</f>
        <v>Wallet</v>
      </c>
      <c r="S1259">
        <f>_xlfn.XLOOKUP(A1259,Booking_data!$A$1:$A$6001,Booking_data!$N$1:$N$6001,"not Found")</f>
        <v>53</v>
      </c>
      <c r="T1259" t="str">
        <f>_xlfn.XLOOKUP(A1259,Booking_data!$A$1:$A$6001,Booking_data!$O$1:$O$6001,"Not Found")</f>
        <v>Other</v>
      </c>
      <c r="U1259" t="str">
        <f t="shared" si="98"/>
        <v>Above 45</v>
      </c>
      <c r="V1259" t="str">
        <f t="shared" si="99"/>
        <v>Medium Booking</v>
      </c>
    </row>
    <row r="1260" spans="1:22" x14ac:dyDescent="0.25">
      <c r="A1260" t="s">
        <v>1491</v>
      </c>
      <c r="B1260" s="1">
        <v>46084</v>
      </c>
      <c r="C1260" s="1">
        <v>46111</v>
      </c>
      <c r="D1260" s="9">
        <v>0.39583333333333331</v>
      </c>
      <c r="E1260" t="str">
        <f t="shared" si="95"/>
        <v>Weekday</v>
      </c>
      <c r="F1260" t="str">
        <f t="shared" si="96"/>
        <v>Mar</v>
      </c>
      <c r="G1260" t="str">
        <f>_xlfn.XLOOKUP(A1260,Booking_data!$A$1:$A$6001,Booking_data!$D$1:$D$6001,"not found")</f>
        <v>M023</v>
      </c>
      <c r="H1260" t="str">
        <f>_xlfn.XLOOKUP(G1260,Movies_data!$A$1:$A$41,Movies_data!$B$1:$B$41,"not found")</f>
        <v>Stree 2</v>
      </c>
      <c r="I1260" t="str">
        <f>_xlfn.XLOOKUP(G1260,Movies_data!$A$1:$A$41,Movies_data!$D$1:$D$41,"not found")</f>
        <v>Comedy</v>
      </c>
      <c r="J1260" t="str">
        <f>_xlfn.XLOOKUP(G1260,Movies_data!$A$1:$A$41,Movies_data!$C$1:$C$41,"not found")</f>
        <v>Hindi</v>
      </c>
      <c r="K1260">
        <f>_xlfn.XLOOKUP(G1260,Movies_data!$A$1:$A$41,Movies_data!$H$1:$H$41,"Not Found")</f>
        <v>6.9</v>
      </c>
      <c r="L1260" t="str">
        <f>_xlfn.XLOOKUP(A1260,Booking_data!$A$1:$A$6001,Booking_data!$E$1:$E$6001,"not Found")</f>
        <v>C121</v>
      </c>
      <c r="M1260" t="str">
        <f>_xlfn.XLOOKUP(L1260,Cinemas_data!$A$1:$A$49,Cinemas_data!$I$1:$I$49,"not Found")</f>
        <v>MovieMax City Centre</v>
      </c>
      <c r="N1260" t="str">
        <f>_xlfn.XLOOKUP(L1260,Cinemas_data!$A$1:$A$49,Cinemas_data!$C$1:$C$49,"not Found")</f>
        <v>Noida</v>
      </c>
      <c r="O1260">
        <f>_xlfn.XLOOKUP(A1260,Booking_data!$A$1:$A$6001,Booking_data!$H$1:$H$6001,"not found")</f>
        <v>3</v>
      </c>
      <c r="P1260">
        <f>_xlfn.XLOOKUP(A1260,Booking_data!$A$1:$A$6001,Booking_data!$I$1:$I$6001,"not Found")</f>
        <v>240</v>
      </c>
      <c r="Q1260">
        <f t="shared" si="97"/>
        <v>720</v>
      </c>
      <c r="R1260" t="str">
        <f>_xlfn.XLOOKUP(A1260,Booking_data!$A$1:$A$6001,Booking_data!$L$1:$L$6001,"Not Found")</f>
        <v>Net Banking</v>
      </c>
      <c r="S1260">
        <f>_xlfn.XLOOKUP(A1260,Booking_data!$A$1:$A$6001,Booking_data!$N$1:$N$6001,"not Found")</f>
        <v>36</v>
      </c>
      <c r="T1260" t="str">
        <f>_xlfn.XLOOKUP(A1260,Booking_data!$A$1:$A$6001,Booking_data!$O$1:$O$6001,"Not Found")</f>
        <v>Other</v>
      </c>
      <c r="U1260" t="str">
        <f t="shared" si="98"/>
        <v>Middle Age</v>
      </c>
      <c r="V1260" t="str">
        <f t="shared" si="99"/>
        <v>Medium Booking</v>
      </c>
    </row>
    <row r="1261" spans="1:22" x14ac:dyDescent="0.25">
      <c r="A1261" t="s">
        <v>1492</v>
      </c>
      <c r="B1261" s="1">
        <v>46084</v>
      </c>
      <c r="C1261" s="1">
        <v>46065</v>
      </c>
      <c r="D1261" s="9">
        <v>0.77083333333333337</v>
      </c>
      <c r="E1261" t="str">
        <f t="shared" si="95"/>
        <v>Weekday</v>
      </c>
      <c r="F1261" t="str">
        <f t="shared" si="96"/>
        <v>Mar</v>
      </c>
      <c r="G1261" t="str">
        <f>_xlfn.XLOOKUP(A1261,Booking_data!$A$1:$A$6001,Booking_data!$D$1:$D$6001,"not found")</f>
        <v>M009</v>
      </c>
      <c r="H1261" t="str">
        <f>_xlfn.XLOOKUP(G1261,Movies_data!$A$1:$A$41,Movies_data!$B$1:$B$41,"not found")</f>
        <v>Amaran</v>
      </c>
      <c r="I1261" t="str">
        <f>_xlfn.XLOOKUP(G1261,Movies_data!$A$1:$A$41,Movies_data!$D$1:$D$41,"not found")</f>
        <v>Biography</v>
      </c>
      <c r="J1261" t="str">
        <f>_xlfn.XLOOKUP(G1261,Movies_data!$A$1:$A$41,Movies_data!$C$1:$C$41,"not found")</f>
        <v>Tamil</v>
      </c>
      <c r="K1261">
        <f>_xlfn.XLOOKUP(G1261,Movies_data!$A$1:$A$41,Movies_data!$H$1:$H$41,"Not Found")</f>
        <v>8.3000000000000007</v>
      </c>
      <c r="L1261" t="str">
        <f>_xlfn.XLOOKUP(A1261,Booking_data!$A$1:$A$6001,Booking_data!$E$1:$E$6001,"not Found")</f>
        <v>C123</v>
      </c>
      <c r="M1261" t="str">
        <f>_xlfn.XLOOKUP(L1261,Cinemas_data!$A$1:$A$49,Cinemas_data!$I$1:$I$49,"not Found")</f>
        <v>City Pride Forum Mall</v>
      </c>
      <c r="N1261" t="str">
        <f>_xlfn.XLOOKUP(L1261,Cinemas_data!$A$1:$A$49,Cinemas_data!$C$1:$C$49,"not Found")</f>
        <v>Noida</v>
      </c>
      <c r="O1261">
        <f>_xlfn.XLOOKUP(A1261,Booking_data!$A$1:$A$6001,Booking_data!$H$1:$H$6001,"not found")</f>
        <v>2</v>
      </c>
      <c r="P1261">
        <f>_xlfn.XLOOKUP(A1261,Booking_data!$A$1:$A$6001,Booking_data!$I$1:$I$6001,"not Found")</f>
        <v>220</v>
      </c>
      <c r="Q1261">
        <f t="shared" si="97"/>
        <v>440</v>
      </c>
      <c r="R1261" t="str">
        <f>_xlfn.XLOOKUP(A1261,Booking_data!$A$1:$A$6001,Booking_data!$L$1:$L$6001,"Not Found")</f>
        <v>UPI</v>
      </c>
      <c r="S1261">
        <f>_xlfn.XLOOKUP(A1261,Booking_data!$A$1:$A$6001,Booking_data!$N$1:$N$6001,"not Found")</f>
        <v>27</v>
      </c>
      <c r="T1261" t="str">
        <f>_xlfn.XLOOKUP(A1261,Booking_data!$A$1:$A$6001,Booking_data!$O$1:$O$6001,"Not Found")</f>
        <v>Other</v>
      </c>
      <c r="U1261" t="str">
        <f t="shared" si="98"/>
        <v>Youngster</v>
      </c>
      <c r="V1261" t="str">
        <f t="shared" si="99"/>
        <v>Low Booking</v>
      </c>
    </row>
    <row r="1262" spans="1:22" x14ac:dyDescent="0.25">
      <c r="A1262" t="s">
        <v>1493</v>
      </c>
      <c r="B1262" s="1">
        <v>46084</v>
      </c>
      <c r="C1262" s="1">
        <v>46175</v>
      </c>
      <c r="D1262" s="9">
        <v>0.39583333333333331</v>
      </c>
      <c r="E1262" t="str">
        <f t="shared" si="95"/>
        <v>Weekday</v>
      </c>
      <c r="F1262" t="str">
        <f t="shared" si="96"/>
        <v>Mar</v>
      </c>
      <c r="G1262" t="str">
        <f>_xlfn.XLOOKUP(A1262,Booking_data!$A$1:$A$6001,Booking_data!$D$1:$D$6001,"not found")</f>
        <v>M009</v>
      </c>
      <c r="H1262" t="str">
        <f>_xlfn.XLOOKUP(G1262,Movies_data!$A$1:$A$41,Movies_data!$B$1:$B$41,"not found")</f>
        <v>Amaran</v>
      </c>
      <c r="I1262" t="str">
        <f>_xlfn.XLOOKUP(G1262,Movies_data!$A$1:$A$41,Movies_data!$D$1:$D$41,"not found")</f>
        <v>Biography</v>
      </c>
      <c r="J1262" t="str">
        <f>_xlfn.XLOOKUP(G1262,Movies_data!$A$1:$A$41,Movies_data!$C$1:$C$41,"not found")</f>
        <v>Tamil</v>
      </c>
      <c r="K1262">
        <f>_xlfn.XLOOKUP(G1262,Movies_data!$A$1:$A$41,Movies_data!$H$1:$H$41,"Not Found")</f>
        <v>8.3000000000000007</v>
      </c>
      <c r="L1262" t="str">
        <f>_xlfn.XLOOKUP(A1262,Booking_data!$A$1:$A$6001,Booking_data!$E$1:$E$6001,"not Found")</f>
        <v>C142</v>
      </c>
      <c r="M1262" t="str">
        <f>_xlfn.XLOOKUP(L1262,Cinemas_data!$A$1:$A$49,Cinemas_data!$I$1:$I$49,"not Found")</f>
        <v>PVR Grand Mall</v>
      </c>
      <c r="N1262" t="str">
        <f>_xlfn.XLOOKUP(L1262,Cinemas_data!$A$1:$A$49,Cinemas_data!$C$1:$C$49,"not Found")</f>
        <v>Ahmedabad</v>
      </c>
      <c r="O1262">
        <f>_xlfn.XLOOKUP(A1262,Booking_data!$A$1:$A$6001,Booking_data!$H$1:$H$6001,"not found")</f>
        <v>5</v>
      </c>
      <c r="P1262">
        <f>_xlfn.XLOOKUP(A1262,Booking_data!$A$1:$A$6001,Booking_data!$I$1:$I$6001,"not Found")</f>
        <v>220</v>
      </c>
      <c r="Q1262">
        <f t="shared" si="97"/>
        <v>1100</v>
      </c>
      <c r="R1262" t="str">
        <f>_xlfn.XLOOKUP(A1262,Booking_data!$A$1:$A$6001,Booking_data!$L$1:$L$6001,"Not Found")</f>
        <v>Credit Card</v>
      </c>
      <c r="S1262">
        <f>_xlfn.XLOOKUP(A1262,Booking_data!$A$1:$A$6001,Booking_data!$N$1:$N$6001,"not Found")</f>
        <v>45</v>
      </c>
      <c r="T1262" t="str">
        <f>_xlfn.XLOOKUP(A1262,Booking_data!$A$1:$A$6001,Booking_data!$O$1:$O$6001,"Not Found")</f>
        <v>Other</v>
      </c>
      <c r="U1262" t="str">
        <f t="shared" si="98"/>
        <v>Above 45</v>
      </c>
      <c r="V1262" t="str">
        <f t="shared" si="99"/>
        <v>High Booking</v>
      </c>
    </row>
    <row r="1263" spans="1:22" x14ac:dyDescent="0.25">
      <c r="A1263" t="s">
        <v>1494</v>
      </c>
      <c r="B1263" s="1">
        <v>46084</v>
      </c>
      <c r="C1263" s="1">
        <v>46174</v>
      </c>
      <c r="D1263" s="9">
        <v>0.53125</v>
      </c>
      <c r="E1263" t="str">
        <f t="shared" si="95"/>
        <v>Weekday</v>
      </c>
      <c r="F1263" t="str">
        <f t="shared" si="96"/>
        <v>Mar</v>
      </c>
      <c r="G1263" t="str">
        <f>_xlfn.XLOOKUP(A1263,Booking_data!$A$1:$A$6001,Booking_data!$D$1:$D$6001,"not found")</f>
        <v>M040</v>
      </c>
      <c r="H1263" t="str">
        <f>_xlfn.XLOOKUP(G1263,Movies_data!$A$1:$A$41,Movies_data!$B$1:$B$41,"not found")</f>
        <v>Inside Out 2</v>
      </c>
      <c r="I1263" t="str">
        <f>_xlfn.XLOOKUP(G1263,Movies_data!$A$1:$A$41,Movies_data!$D$1:$D$41,"not found")</f>
        <v>Animation</v>
      </c>
      <c r="J1263" t="str">
        <f>_xlfn.XLOOKUP(G1263,Movies_data!$A$1:$A$41,Movies_data!$C$1:$C$41,"not found")</f>
        <v>English</v>
      </c>
      <c r="K1263">
        <f>_xlfn.XLOOKUP(G1263,Movies_data!$A$1:$A$41,Movies_data!$H$1:$H$41,"Not Found")</f>
        <v>7.6</v>
      </c>
      <c r="L1263" t="str">
        <f>_xlfn.XLOOKUP(A1263,Booking_data!$A$1:$A$6001,Booking_data!$E$1:$E$6001,"not Found")</f>
        <v>C032</v>
      </c>
      <c r="M1263" t="str">
        <f>_xlfn.XLOOKUP(L1263,Cinemas_data!$A$1:$A$49,Cinemas_data!$I$1:$I$49,"not Found")</f>
        <v>MovieMax Grand Mall</v>
      </c>
      <c r="N1263" t="str">
        <f>_xlfn.XLOOKUP(L1263,Cinemas_data!$A$1:$A$49,Cinemas_data!$C$1:$C$49,"not Found")</f>
        <v>Madurai</v>
      </c>
      <c r="O1263">
        <f>_xlfn.XLOOKUP(A1263,Booking_data!$A$1:$A$6001,Booking_data!$H$1:$H$6001,"not found")</f>
        <v>4</v>
      </c>
      <c r="P1263">
        <f>_xlfn.XLOOKUP(A1263,Booking_data!$A$1:$A$6001,Booking_data!$I$1:$I$6001,"not Found")</f>
        <v>160</v>
      </c>
      <c r="Q1263">
        <f t="shared" si="97"/>
        <v>640</v>
      </c>
      <c r="R1263" t="str">
        <f>_xlfn.XLOOKUP(A1263,Booking_data!$A$1:$A$6001,Booking_data!$L$1:$L$6001,"Not Found")</f>
        <v>Debit Card</v>
      </c>
      <c r="S1263">
        <f>_xlfn.XLOOKUP(A1263,Booking_data!$A$1:$A$6001,Booking_data!$N$1:$N$6001,"not Found")</f>
        <v>27</v>
      </c>
      <c r="T1263" t="str">
        <f>_xlfn.XLOOKUP(A1263,Booking_data!$A$1:$A$6001,Booking_data!$O$1:$O$6001,"Not Found")</f>
        <v>Other</v>
      </c>
      <c r="U1263" t="str">
        <f t="shared" si="98"/>
        <v>Youngster</v>
      </c>
      <c r="V1263" t="str">
        <f t="shared" si="99"/>
        <v>Medium Booking</v>
      </c>
    </row>
    <row r="1264" spans="1:22" x14ac:dyDescent="0.25">
      <c r="A1264" t="s">
        <v>1495</v>
      </c>
      <c r="B1264" s="1">
        <v>46084</v>
      </c>
      <c r="C1264" s="1">
        <v>46183</v>
      </c>
      <c r="D1264" s="9">
        <v>0.77083333333333337</v>
      </c>
      <c r="E1264" t="str">
        <f t="shared" si="95"/>
        <v>Weekday</v>
      </c>
      <c r="F1264" t="str">
        <f t="shared" si="96"/>
        <v>Mar</v>
      </c>
      <c r="G1264" t="str">
        <f>_xlfn.XLOOKUP(A1264,Booking_data!$A$1:$A$6001,Booking_data!$D$1:$D$6001,"not found")</f>
        <v>M033</v>
      </c>
      <c r="H1264" t="str">
        <f>_xlfn.XLOOKUP(G1264,Movies_data!$A$1:$A$41,Movies_data!$B$1:$B$41,"not found")</f>
        <v>Lucifer</v>
      </c>
      <c r="I1264" t="str">
        <f>_xlfn.XLOOKUP(G1264,Movies_data!$A$1:$A$41,Movies_data!$D$1:$D$41,"not found")</f>
        <v>Action</v>
      </c>
      <c r="J1264" t="str">
        <f>_xlfn.XLOOKUP(G1264,Movies_data!$A$1:$A$41,Movies_data!$C$1:$C$41,"not found")</f>
        <v>Malayalam</v>
      </c>
      <c r="K1264">
        <f>_xlfn.XLOOKUP(G1264,Movies_data!$A$1:$A$41,Movies_data!$H$1:$H$41,"Not Found")</f>
        <v>7.5</v>
      </c>
      <c r="L1264" t="str">
        <f>_xlfn.XLOOKUP(A1264,Booking_data!$A$1:$A$6001,Booking_data!$E$1:$E$6001,"not Found")</f>
        <v>C042</v>
      </c>
      <c r="M1264" t="str">
        <f>_xlfn.XLOOKUP(L1264,Cinemas_data!$A$1:$A$49,Cinemas_data!$I$1:$I$49,"not Found")</f>
        <v>Asian Cinemas Grand Mall</v>
      </c>
      <c r="N1264" t="str">
        <f>_xlfn.XLOOKUP(L1264,Cinemas_data!$A$1:$A$49,Cinemas_data!$C$1:$C$49,"not Found")</f>
        <v>Salem</v>
      </c>
      <c r="O1264">
        <f>_xlfn.XLOOKUP(A1264,Booking_data!$A$1:$A$6001,Booking_data!$H$1:$H$6001,"not found")</f>
        <v>4</v>
      </c>
      <c r="P1264">
        <f>_xlfn.XLOOKUP(A1264,Booking_data!$A$1:$A$6001,Booking_data!$I$1:$I$6001,"not Found")</f>
        <v>360</v>
      </c>
      <c r="Q1264">
        <f t="shared" si="97"/>
        <v>1440</v>
      </c>
      <c r="R1264" t="str">
        <f>_xlfn.XLOOKUP(A1264,Booking_data!$A$1:$A$6001,Booking_data!$L$1:$L$6001,"Not Found")</f>
        <v>Net Banking</v>
      </c>
      <c r="S1264">
        <f>_xlfn.XLOOKUP(A1264,Booking_data!$A$1:$A$6001,Booking_data!$N$1:$N$6001,"not Found")</f>
        <v>50</v>
      </c>
      <c r="T1264" t="str">
        <f>_xlfn.XLOOKUP(A1264,Booking_data!$A$1:$A$6001,Booking_data!$O$1:$O$6001,"Not Found")</f>
        <v>Female</v>
      </c>
      <c r="U1264" t="str">
        <f t="shared" si="98"/>
        <v>Above 45</v>
      </c>
      <c r="V1264" t="str">
        <f t="shared" si="99"/>
        <v>Medium Booking</v>
      </c>
    </row>
    <row r="1265" spans="1:22" x14ac:dyDescent="0.25">
      <c r="A1265" t="s">
        <v>1496</v>
      </c>
      <c r="B1265" s="1">
        <v>46084</v>
      </c>
      <c r="C1265" s="1">
        <v>46038</v>
      </c>
      <c r="D1265" s="9">
        <v>0.64583333333333337</v>
      </c>
      <c r="E1265" t="str">
        <f t="shared" si="95"/>
        <v>Weekday</v>
      </c>
      <c r="F1265" t="str">
        <f t="shared" si="96"/>
        <v>Mar</v>
      </c>
      <c r="G1265" t="str">
        <f>_xlfn.XLOOKUP(A1265,Booking_data!$A$1:$A$6001,Booking_data!$D$1:$D$6001,"not found")</f>
        <v>M032</v>
      </c>
      <c r="H1265" t="str">
        <f>_xlfn.XLOOKUP(G1265,Movies_data!$A$1:$A$41,Movies_data!$B$1:$B$41,"not found")</f>
        <v>Premam</v>
      </c>
      <c r="I1265" t="str">
        <f>_xlfn.XLOOKUP(G1265,Movies_data!$A$1:$A$41,Movies_data!$D$1:$D$41,"not found")</f>
        <v>Romance</v>
      </c>
      <c r="J1265" t="str">
        <f>_xlfn.XLOOKUP(G1265,Movies_data!$A$1:$A$41,Movies_data!$C$1:$C$41,"not found")</f>
        <v>Malayalam</v>
      </c>
      <c r="K1265">
        <f>_xlfn.XLOOKUP(G1265,Movies_data!$A$1:$A$41,Movies_data!$H$1:$H$41,"Not Found")</f>
        <v>8.3000000000000007</v>
      </c>
      <c r="L1265" t="str">
        <f>_xlfn.XLOOKUP(A1265,Booking_data!$A$1:$A$6001,Booking_data!$E$1:$E$6001,"not Found")</f>
        <v>C091</v>
      </c>
      <c r="M1265" t="str">
        <f>_xlfn.XLOOKUP(L1265,Cinemas_data!$A$1:$A$49,Cinemas_data!$I$1:$I$49,"not Found")</f>
        <v>Cinepolis City Centre</v>
      </c>
      <c r="N1265" t="str">
        <f>_xlfn.XLOOKUP(L1265,Cinemas_data!$A$1:$A$49,Cinemas_data!$C$1:$C$49,"not Found")</f>
        <v>Mumbai</v>
      </c>
      <c r="O1265">
        <f>_xlfn.XLOOKUP(A1265,Booking_data!$A$1:$A$6001,Booking_data!$H$1:$H$6001,"not found")</f>
        <v>2</v>
      </c>
      <c r="P1265">
        <f>_xlfn.XLOOKUP(A1265,Booking_data!$A$1:$A$6001,Booking_data!$I$1:$I$6001,"not Found")</f>
        <v>380</v>
      </c>
      <c r="Q1265">
        <f t="shared" si="97"/>
        <v>760</v>
      </c>
      <c r="R1265" t="str">
        <f>_xlfn.XLOOKUP(A1265,Booking_data!$A$1:$A$6001,Booking_data!$L$1:$L$6001,"Not Found")</f>
        <v>UPI</v>
      </c>
      <c r="S1265">
        <f>_xlfn.XLOOKUP(A1265,Booking_data!$A$1:$A$6001,Booking_data!$N$1:$N$6001,"not Found")</f>
        <v>57</v>
      </c>
      <c r="T1265" t="str">
        <f>_xlfn.XLOOKUP(A1265,Booking_data!$A$1:$A$6001,Booking_data!$O$1:$O$6001,"Not Found")</f>
        <v>Male</v>
      </c>
      <c r="U1265" t="str">
        <f t="shared" si="98"/>
        <v>Above 45</v>
      </c>
      <c r="V1265" t="str">
        <f t="shared" si="99"/>
        <v>Low Booking</v>
      </c>
    </row>
    <row r="1266" spans="1:22" x14ac:dyDescent="0.25">
      <c r="A1266" t="s">
        <v>1497</v>
      </c>
      <c r="B1266" s="1">
        <v>46084</v>
      </c>
      <c r="C1266" s="1">
        <v>46158</v>
      </c>
      <c r="D1266" s="9">
        <v>0.39583333333333331</v>
      </c>
      <c r="E1266" t="str">
        <f t="shared" si="95"/>
        <v>Weekday</v>
      </c>
      <c r="F1266" t="str">
        <f t="shared" si="96"/>
        <v>Mar</v>
      </c>
      <c r="G1266" t="str">
        <f>_xlfn.XLOOKUP(A1266,Booking_data!$A$1:$A$6001,Booking_data!$D$1:$D$6001,"not found")</f>
        <v>M021</v>
      </c>
      <c r="H1266" t="str">
        <f>_xlfn.XLOOKUP(G1266,Movies_data!$A$1:$A$41,Movies_data!$B$1:$B$41,"not found")</f>
        <v>Pathaan</v>
      </c>
      <c r="I1266" t="str">
        <f>_xlfn.XLOOKUP(G1266,Movies_data!$A$1:$A$41,Movies_data!$D$1:$D$41,"not found")</f>
        <v>Action</v>
      </c>
      <c r="J1266" t="str">
        <f>_xlfn.XLOOKUP(G1266,Movies_data!$A$1:$A$41,Movies_data!$C$1:$C$41,"not found")</f>
        <v>Hindi</v>
      </c>
      <c r="K1266">
        <f>_xlfn.XLOOKUP(G1266,Movies_data!$A$1:$A$41,Movies_data!$H$1:$H$41,"Not Found")</f>
        <v>5.9</v>
      </c>
      <c r="L1266" t="str">
        <f>_xlfn.XLOOKUP(A1266,Booking_data!$A$1:$A$6001,Booking_data!$E$1:$E$6001,"not Found")</f>
        <v>C063</v>
      </c>
      <c r="M1266" t="str">
        <f>_xlfn.XLOOKUP(L1266,Cinemas_data!$A$1:$A$49,Cinemas_data!$I$1:$I$49,"not Found")</f>
        <v>INOX Forum Mall</v>
      </c>
      <c r="N1266" t="str">
        <f>_xlfn.XLOOKUP(L1266,Cinemas_data!$A$1:$A$49,Cinemas_data!$C$1:$C$49,"not Found")</f>
        <v>Mysuru</v>
      </c>
      <c r="O1266">
        <f>_xlfn.XLOOKUP(A1266,Booking_data!$A$1:$A$6001,Booking_data!$H$1:$H$6001,"not found")</f>
        <v>2</v>
      </c>
      <c r="P1266">
        <f>_xlfn.XLOOKUP(A1266,Booking_data!$A$1:$A$6001,Booking_data!$I$1:$I$6001,"not Found")</f>
        <v>240</v>
      </c>
      <c r="Q1266">
        <f t="shared" si="97"/>
        <v>480</v>
      </c>
      <c r="R1266" t="str">
        <f>_xlfn.XLOOKUP(A1266,Booking_data!$A$1:$A$6001,Booking_data!$L$1:$L$6001,"Not Found")</f>
        <v>Net Banking</v>
      </c>
      <c r="S1266">
        <f>_xlfn.XLOOKUP(A1266,Booking_data!$A$1:$A$6001,Booking_data!$N$1:$N$6001,"not Found")</f>
        <v>38</v>
      </c>
      <c r="T1266" t="str">
        <f>_xlfn.XLOOKUP(A1266,Booking_data!$A$1:$A$6001,Booking_data!$O$1:$O$6001,"Not Found")</f>
        <v>Male</v>
      </c>
      <c r="U1266" t="str">
        <f t="shared" si="98"/>
        <v>Middle Age</v>
      </c>
      <c r="V1266" t="str">
        <f t="shared" si="99"/>
        <v>Low Booking</v>
      </c>
    </row>
    <row r="1267" spans="1:22" x14ac:dyDescent="0.25">
      <c r="A1267" t="s">
        <v>1498</v>
      </c>
      <c r="B1267" s="1">
        <v>46084</v>
      </c>
      <c r="C1267" s="1">
        <v>46179</v>
      </c>
      <c r="D1267" s="9">
        <v>0.39583333333333331</v>
      </c>
      <c r="E1267" t="str">
        <f t="shared" si="95"/>
        <v>Weekday</v>
      </c>
      <c r="F1267" t="str">
        <f t="shared" si="96"/>
        <v>Mar</v>
      </c>
      <c r="G1267" t="str">
        <f>_xlfn.XLOOKUP(A1267,Booking_data!$A$1:$A$6001,Booking_data!$D$1:$D$6001,"not found")</f>
        <v>M023</v>
      </c>
      <c r="H1267" t="str">
        <f>_xlfn.XLOOKUP(G1267,Movies_data!$A$1:$A$41,Movies_data!$B$1:$B$41,"not found")</f>
        <v>Stree 2</v>
      </c>
      <c r="I1267" t="str">
        <f>_xlfn.XLOOKUP(G1267,Movies_data!$A$1:$A$41,Movies_data!$D$1:$D$41,"not found")</f>
        <v>Comedy</v>
      </c>
      <c r="J1267" t="str">
        <f>_xlfn.XLOOKUP(G1267,Movies_data!$A$1:$A$41,Movies_data!$C$1:$C$41,"not found")</f>
        <v>Hindi</v>
      </c>
      <c r="K1267">
        <f>_xlfn.XLOOKUP(G1267,Movies_data!$A$1:$A$41,Movies_data!$H$1:$H$41,"Not Found")</f>
        <v>6.9</v>
      </c>
      <c r="L1267" t="str">
        <f>_xlfn.XLOOKUP(A1267,Booking_data!$A$1:$A$6001,Booking_data!$E$1:$E$6001,"not Found")</f>
        <v>C142</v>
      </c>
      <c r="M1267" t="str">
        <f>_xlfn.XLOOKUP(L1267,Cinemas_data!$A$1:$A$49,Cinemas_data!$I$1:$I$49,"not Found")</f>
        <v>PVR Grand Mall</v>
      </c>
      <c r="N1267" t="str">
        <f>_xlfn.XLOOKUP(L1267,Cinemas_data!$A$1:$A$49,Cinemas_data!$C$1:$C$49,"not Found")</f>
        <v>Ahmedabad</v>
      </c>
      <c r="O1267">
        <f>_xlfn.XLOOKUP(A1267,Booking_data!$A$1:$A$6001,Booking_data!$H$1:$H$6001,"not found")</f>
        <v>1</v>
      </c>
      <c r="P1267">
        <f>_xlfn.XLOOKUP(A1267,Booking_data!$A$1:$A$6001,Booking_data!$I$1:$I$6001,"not Found")</f>
        <v>220</v>
      </c>
      <c r="Q1267">
        <f t="shared" si="97"/>
        <v>220</v>
      </c>
      <c r="R1267" t="str">
        <f>_xlfn.XLOOKUP(A1267,Booking_data!$A$1:$A$6001,Booking_data!$L$1:$L$6001,"Not Found")</f>
        <v>Net Banking</v>
      </c>
      <c r="S1267">
        <f>_xlfn.XLOOKUP(A1267,Booking_data!$A$1:$A$6001,Booking_data!$N$1:$N$6001,"not Found")</f>
        <v>35</v>
      </c>
      <c r="T1267" t="str">
        <f>_xlfn.XLOOKUP(A1267,Booking_data!$A$1:$A$6001,Booking_data!$O$1:$O$6001,"Not Found")</f>
        <v>Female</v>
      </c>
      <c r="U1267" t="str">
        <f t="shared" si="98"/>
        <v>Middle Age</v>
      </c>
      <c r="V1267" t="str">
        <f t="shared" si="99"/>
        <v>Low Booking</v>
      </c>
    </row>
    <row r="1268" spans="1:22" x14ac:dyDescent="0.25">
      <c r="A1268" t="s">
        <v>1499</v>
      </c>
      <c r="B1268" s="1">
        <v>46084</v>
      </c>
      <c r="C1268" s="1">
        <v>46125</v>
      </c>
      <c r="D1268" s="9">
        <v>0.88541666666666663</v>
      </c>
      <c r="E1268" t="str">
        <f t="shared" si="95"/>
        <v>Weekday</v>
      </c>
      <c r="F1268" t="str">
        <f t="shared" si="96"/>
        <v>Mar</v>
      </c>
      <c r="G1268" t="str">
        <f>_xlfn.XLOOKUP(A1268,Booking_data!$A$1:$A$6001,Booking_data!$D$1:$D$6001,"not found")</f>
        <v>M002</v>
      </c>
      <c r="H1268" t="str">
        <f>_xlfn.XLOOKUP(G1268,Movies_data!$A$1:$A$41,Movies_data!$B$1:$B$41,"not found")</f>
        <v>Jailer</v>
      </c>
      <c r="I1268" t="str">
        <f>_xlfn.XLOOKUP(G1268,Movies_data!$A$1:$A$41,Movies_data!$D$1:$D$41,"not found")</f>
        <v>Action</v>
      </c>
      <c r="J1268" t="str">
        <f>_xlfn.XLOOKUP(G1268,Movies_data!$A$1:$A$41,Movies_data!$C$1:$C$41,"not found")</f>
        <v>Tamil</v>
      </c>
      <c r="K1268">
        <f>_xlfn.XLOOKUP(G1268,Movies_data!$A$1:$A$41,Movies_data!$H$1:$H$41,"Not Found")</f>
        <v>7.1</v>
      </c>
      <c r="L1268" t="str">
        <f>_xlfn.XLOOKUP(A1268,Booking_data!$A$1:$A$6001,Booking_data!$E$1:$E$6001,"not Found")</f>
        <v>C102</v>
      </c>
      <c r="M1268" t="str">
        <f>_xlfn.XLOOKUP(L1268,Cinemas_data!$A$1:$A$49,Cinemas_data!$I$1:$I$49,"not Found")</f>
        <v>Mukta A2 Cinemas Grand Mall</v>
      </c>
      <c r="N1268" t="str">
        <f>_xlfn.XLOOKUP(L1268,Cinemas_data!$A$1:$A$49,Cinemas_data!$C$1:$C$49,"not Found")</f>
        <v>Pune</v>
      </c>
      <c r="O1268">
        <f>_xlfn.XLOOKUP(A1268,Booking_data!$A$1:$A$6001,Booking_data!$H$1:$H$6001,"not found")</f>
        <v>4</v>
      </c>
      <c r="P1268">
        <f>_xlfn.XLOOKUP(A1268,Booking_data!$A$1:$A$6001,Booking_data!$I$1:$I$6001,"not Found")</f>
        <v>220</v>
      </c>
      <c r="Q1268">
        <f t="shared" si="97"/>
        <v>880</v>
      </c>
      <c r="R1268" t="str">
        <f>_xlfn.XLOOKUP(A1268,Booking_data!$A$1:$A$6001,Booking_data!$L$1:$L$6001,"Not Found")</f>
        <v>Debit Card</v>
      </c>
      <c r="S1268">
        <f>_xlfn.XLOOKUP(A1268,Booking_data!$A$1:$A$6001,Booking_data!$N$1:$N$6001,"not Found")</f>
        <v>26</v>
      </c>
      <c r="T1268" t="str">
        <f>_xlfn.XLOOKUP(A1268,Booking_data!$A$1:$A$6001,Booking_data!$O$1:$O$6001,"Not Found")</f>
        <v>Male</v>
      </c>
      <c r="U1268" t="str">
        <f t="shared" si="98"/>
        <v>Youngster</v>
      </c>
      <c r="V1268" t="str">
        <f t="shared" si="99"/>
        <v>Medium Booking</v>
      </c>
    </row>
    <row r="1269" spans="1:22" x14ac:dyDescent="0.25">
      <c r="A1269" t="s">
        <v>1500</v>
      </c>
      <c r="B1269" s="1">
        <v>46084</v>
      </c>
      <c r="C1269" s="1">
        <v>46155</v>
      </c>
      <c r="D1269" s="9">
        <v>0.39583333333333331</v>
      </c>
      <c r="E1269" t="str">
        <f t="shared" si="95"/>
        <v>Weekday</v>
      </c>
      <c r="F1269" t="str">
        <f t="shared" si="96"/>
        <v>Mar</v>
      </c>
      <c r="G1269" t="str">
        <f>_xlfn.XLOOKUP(A1269,Booking_data!$A$1:$A$6001,Booking_data!$D$1:$D$6001,"not found")</f>
        <v>M037</v>
      </c>
      <c r="H1269" t="str">
        <f>_xlfn.XLOOKUP(G1269,Movies_data!$A$1:$A$41,Movies_data!$B$1:$B$41,"not found")</f>
        <v>Oppenheimer</v>
      </c>
      <c r="I1269" t="str">
        <f>_xlfn.XLOOKUP(G1269,Movies_data!$A$1:$A$41,Movies_data!$D$1:$D$41,"not found")</f>
        <v>Biography</v>
      </c>
      <c r="J1269" t="str">
        <f>_xlfn.XLOOKUP(G1269,Movies_data!$A$1:$A$41,Movies_data!$C$1:$C$41,"not found")</f>
        <v>English</v>
      </c>
      <c r="K1269">
        <f>_xlfn.XLOOKUP(G1269,Movies_data!$A$1:$A$41,Movies_data!$H$1:$H$41,"Not Found")</f>
        <v>8.5</v>
      </c>
      <c r="L1269" t="str">
        <f>_xlfn.XLOOKUP(A1269,Booking_data!$A$1:$A$6001,Booking_data!$E$1:$E$6001,"not Found")</f>
        <v>C021</v>
      </c>
      <c r="M1269" t="str">
        <f>_xlfn.XLOOKUP(L1269,Cinemas_data!$A$1:$A$49,Cinemas_data!$I$1:$I$49,"not Found")</f>
        <v>Miraj Cinemas City Centre</v>
      </c>
      <c r="N1269" t="str">
        <f>_xlfn.XLOOKUP(L1269,Cinemas_data!$A$1:$A$49,Cinemas_data!$C$1:$C$49,"not Found")</f>
        <v>Coimbatore</v>
      </c>
      <c r="O1269">
        <f>_xlfn.XLOOKUP(A1269,Booking_data!$A$1:$A$6001,Booking_data!$H$1:$H$6001,"not found")</f>
        <v>3</v>
      </c>
      <c r="P1269">
        <f>_xlfn.XLOOKUP(A1269,Booking_data!$A$1:$A$6001,Booking_data!$I$1:$I$6001,"not Found")</f>
        <v>220</v>
      </c>
      <c r="Q1269">
        <f t="shared" si="97"/>
        <v>660</v>
      </c>
      <c r="R1269" t="str">
        <f>_xlfn.XLOOKUP(A1269,Booking_data!$A$1:$A$6001,Booking_data!$L$1:$L$6001,"Not Found")</f>
        <v>Wallet</v>
      </c>
      <c r="S1269">
        <f>_xlfn.XLOOKUP(A1269,Booking_data!$A$1:$A$6001,Booking_data!$N$1:$N$6001,"not Found")</f>
        <v>34</v>
      </c>
      <c r="T1269" t="str">
        <f>_xlfn.XLOOKUP(A1269,Booking_data!$A$1:$A$6001,Booking_data!$O$1:$O$6001,"Not Found")</f>
        <v>Other</v>
      </c>
      <c r="U1269" t="str">
        <f t="shared" si="98"/>
        <v>Middle Age</v>
      </c>
      <c r="V1269" t="str">
        <f t="shared" si="99"/>
        <v>Medium Booking</v>
      </c>
    </row>
    <row r="1270" spans="1:22" x14ac:dyDescent="0.25">
      <c r="A1270" t="s">
        <v>1501</v>
      </c>
      <c r="B1270" s="1">
        <v>46084</v>
      </c>
      <c r="C1270" s="1">
        <v>46043</v>
      </c>
      <c r="D1270" s="9">
        <v>0.9375</v>
      </c>
      <c r="E1270" t="str">
        <f t="shared" si="95"/>
        <v>Weekday</v>
      </c>
      <c r="F1270" t="str">
        <f t="shared" si="96"/>
        <v>Mar</v>
      </c>
      <c r="G1270" t="str">
        <f>_xlfn.XLOOKUP(A1270,Booking_data!$A$1:$A$6001,Booking_data!$D$1:$D$6001,"not found")</f>
        <v>M005</v>
      </c>
      <c r="H1270" t="str">
        <f>_xlfn.XLOOKUP(G1270,Movies_data!$A$1:$A$41,Movies_data!$B$1:$B$41,"not found")</f>
        <v>Ponniyin Selvan II</v>
      </c>
      <c r="I1270" t="str">
        <f>_xlfn.XLOOKUP(G1270,Movies_data!$A$1:$A$41,Movies_data!$D$1:$D$41,"not found")</f>
        <v>Drama</v>
      </c>
      <c r="J1270" t="str">
        <f>_xlfn.XLOOKUP(G1270,Movies_data!$A$1:$A$41,Movies_data!$C$1:$C$41,"not found")</f>
        <v>Tamil</v>
      </c>
      <c r="K1270">
        <f>_xlfn.XLOOKUP(G1270,Movies_data!$A$1:$A$41,Movies_data!$H$1:$H$41,"Not Found")</f>
        <v>7.3</v>
      </c>
      <c r="L1270" t="str">
        <f>_xlfn.XLOOKUP(A1270,Booking_data!$A$1:$A$6001,Booking_data!$E$1:$E$6001,"not Found")</f>
        <v>C103</v>
      </c>
      <c r="M1270" t="str">
        <f>_xlfn.XLOOKUP(L1270,Cinemas_data!$A$1:$A$49,Cinemas_data!$I$1:$I$49,"not Found")</f>
        <v>MovieMax Forum Mall</v>
      </c>
      <c r="N1270" t="str">
        <f>_xlfn.XLOOKUP(L1270,Cinemas_data!$A$1:$A$49,Cinemas_data!$C$1:$C$49,"not Found")</f>
        <v>Pune</v>
      </c>
      <c r="O1270">
        <f>_xlfn.XLOOKUP(A1270,Booking_data!$A$1:$A$6001,Booking_data!$H$1:$H$6001,"not found")</f>
        <v>1</v>
      </c>
      <c r="P1270">
        <f>_xlfn.XLOOKUP(A1270,Booking_data!$A$1:$A$6001,Booking_data!$I$1:$I$6001,"not Found")</f>
        <v>180</v>
      </c>
      <c r="Q1270">
        <f t="shared" si="97"/>
        <v>180</v>
      </c>
      <c r="R1270" t="str">
        <f>_xlfn.XLOOKUP(A1270,Booking_data!$A$1:$A$6001,Booking_data!$L$1:$L$6001,"Not Found")</f>
        <v>Credit Card</v>
      </c>
      <c r="S1270">
        <f>_xlfn.XLOOKUP(A1270,Booking_data!$A$1:$A$6001,Booking_data!$N$1:$N$6001,"not Found")</f>
        <v>40</v>
      </c>
      <c r="T1270" t="str">
        <f>_xlfn.XLOOKUP(A1270,Booking_data!$A$1:$A$6001,Booking_data!$O$1:$O$6001,"Not Found")</f>
        <v>Female</v>
      </c>
      <c r="U1270" t="str">
        <f t="shared" si="98"/>
        <v>Middle Age</v>
      </c>
      <c r="V1270" t="str">
        <f t="shared" si="99"/>
        <v>Low Booking</v>
      </c>
    </row>
    <row r="1271" spans="1:22" x14ac:dyDescent="0.25">
      <c r="A1271" t="s">
        <v>1502</v>
      </c>
      <c r="B1271" s="1">
        <v>46084</v>
      </c>
      <c r="C1271" s="1">
        <v>46057</v>
      </c>
      <c r="D1271" s="9">
        <v>0.9375</v>
      </c>
      <c r="E1271" t="str">
        <f t="shared" si="95"/>
        <v>Weekday</v>
      </c>
      <c r="F1271" t="str">
        <f t="shared" si="96"/>
        <v>Mar</v>
      </c>
      <c r="G1271" t="str">
        <f>_xlfn.XLOOKUP(A1271,Booking_data!$A$1:$A$6001,Booking_data!$D$1:$D$6001,"not found")</f>
        <v>M018</v>
      </c>
      <c r="H1271" t="str">
        <f>_xlfn.XLOOKUP(G1271,Movies_data!$A$1:$A$41,Movies_data!$B$1:$B$41,"not found")</f>
        <v>Sita Ramam</v>
      </c>
      <c r="I1271" t="str">
        <f>_xlfn.XLOOKUP(G1271,Movies_data!$A$1:$A$41,Movies_data!$D$1:$D$41,"not found")</f>
        <v>Romance</v>
      </c>
      <c r="J1271" t="str">
        <f>_xlfn.XLOOKUP(G1271,Movies_data!$A$1:$A$41,Movies_data!$C$1:$C$41,"not found")</f>
        <v>Telugu</v>
      </c>
      <c r="K1271">
        <f>_xlfn.XLOOKUP(G1271,Movies_data!$A$1:$A$41,Movies_data!$H$1:$H$41,"Not Found")</f>
        <v>8.5</v>
      </c>
      <c r="L1271" t="str">
        <f>_xlfn.XLOOKUP(A1271,Booking_data!$A$1:$A$6001,Booking_data!$E$1:$E$6001,"not Found")</f>
        <v>C023</v>
      </c>
      <c r="M1271" t="str">
        <f>_xlfn.XLOOKUP(L1271,Cinemas_data!$A$1:$A$49,Cinemas_data!$I$1:$I$49,"not Found")</f>
        <v>MovieMax Forum Mall</v>
      </c>
      <c r="N1271" t="str">
        <f>_xlfn.XLOOKUP(L1271,Cinemas_data!$A$1:$A$49,Cinemas_data!$C$1:$C$49,"not Found")</f>
        <v>Coimbatore</v>
      </c>
      <c r="O1271">
        <f>_xlfn.XLOOKUP(A1271,Booking_data!$A$1:$A$6001,Booking_data!$H$1:$H$6001,"not found")</f>
        <v>1</v>
      </c>
      <c r="P1271">
        <f>_xlfn.XLOOKUP(A1271,Booking_data!$A$1:$A$6001,Booking_data!$I$1:$I$6001,"not Found")</f>
        <v>320</v>
      </c>
      <c r="Q1271">
        <f t="shared" si="97"/>
        <v>320</v>
      </c>
      <c r="R1271" t="str">
        <f>_xlfn.XLOOKUP(A1271,Booking_data!$A$1:$A$6001,Booking_data!$L$1:$L$6001,"Not Found")</f>
        <v>UPI</v>
      </c>
      <c r="S1271">
        <f>_xlfn.XLOOKUP(A1271,Booking_data!$A$1:$A$6001,Booking_data!$N$1:$N$6001,"not Found")</f>
        <v>28</v>
      </c>
      <c r="T1271" t="str">
        <f>_xlfn.XLOOKUP(A1271,Booking_data!$A$1:$A$6001,Booking_data!$O$1:$O$6001,"Not Found")</f>
        <v>Other</v>
      </c>
      <c r="U1271" t="str">
        <f t="shared" si="98"/>
        <v>Youngster</v>
      </c>
      <c r="V1271" t="str">
        <f t="shared" si="99"/>
        <v>Low Booking</v>
      </c>
    </row>
    <row r="1272" spans="1:22" x14ac:dyDescent="0.25">
      <c r="A1272" t="s">
        <v>1503</v>
      </c>
      <c r="B1272" s="1">
        <v>46084</v>
      </c>
      <c r="C1272" s="1">
        <v>46029</v>
      </c>
      <c r="D1272" s="9">
        <v>0.77083333333333337</v>
      </c>
      <c r="E1272" t="str">
        <f t="shared" si="95"/>
        <v>Weekday</v>
      </c>
      <c r="F1272" t="str">
        <f t="shared" si="96"/>
        <v>Mar</v>
      </c>
      <c r="G1272" t="str">
        <f>_xlfn.XLOOKUP(A1272,Booking_data!$A$1:$A$6001,Booking_data!$D$1:$D$6001,"not found")</f>
        <v>M003</v>
      </c>
      <c r="H1272" t="str">
        <f>_xlfn.XLOOKUP(G1272,Movies_data!$A$1:$A$41,Movies_data!$B$1:$B$41,"not found")</f>
        <v>Vikram</v>
      </c>
      <c r="I1272" t="str">
        <f>_xlfn.XLOOKUP(G1272,Movies_data!$A$1:$A$41,Movies_data!$D$1:$D$41,"not found")</f>
        <v>Action</v>
      </c>
      <c r="J1272" t="str">
        <f>_xlfn.XLOOKUP(G1272,Movies_data!$A$1:$A$41,Movies_data!$C$1:$C$41,"not found")</f>
        <v>Tamil</v>
      </c>
      <c r="K1272">
        <f>_xlfn.XLOOKUP(G1272,Movies_data!$A$1:$A$41,Movies_data!$H$1:$H$41,"Not Found")</f>
        <v>8.3000000000000007</v>
      </c>
      <c r="L1272" t="str">
        <f>_xlfn.XLOOKUP(A1272,Booking_data!$A$1:$A$6001,Booking_data!$E$1:$E$6001,"not Found")</f>
        <v>C101</v>
      </c>
      <c r="M1272" t="str">
        <f>_xlfn.XLOOKUP(L1272,Cinemas_data!$A$1:$A$49,Cinemas_data!$I$1:$I$49,"not Found")</f>
        <v>Miraj Cinemas City Centre</v>
      </c>
      <c r="N1272" t="str">
        <f>_xlfn.XLOOKUP(L1272,Cinemas_data!$A$1:$A$49,Cinemas_data!$C$1:$C$49,"not Found")</f>
        <v>Pune</v>
      </c>
      <c r="O1272">
        <f>_xlfn.XLOOKUP(A1272,Booking_data!$A$1:$A$6001,Booking_data!$H$1:$H$6001,"not found")</f>
        <v>4</v>
      </c>
      <c r="P1272">
        <f>_xlfn.XLOOKUP(A1272,Booking_data!$A$1:$A$6001,Booking_data!$I$1:$I$6001,"not Found")</f>
        <v>180</v>
      </c>
      <c r="Q1272">
        <f t="shared" si="97"/>
        <v>720</v>
      </c>
      <c r="R1272" t="str">
        <f>_xlfn.XLOOKUP(A1272,Booking_data!$A$1:$A$6001,Booking_data!$L$1:$L$6001,"Not Found")</f>
        <v>Wallet</v>
      </c>
      <c r="S1272">
        <f>_xlfn.XLOOKUP(A1272,Booking_data!$A$1:$A$6001,Booking_data!$N$1:$N$6001,"not Found")</f>
        <v>47</v>
      </c>
      <c r="T1272" t="str">
        <f>_xlfn.XLOOKUP(A1272,Booking_data!$A$1:$A$6001,Booking_data!$O$1:$O$6001,"Not Found")</f>
        <v>Female</v>
      </c>
      <c r="U1272" t="str">
        <f t="shared" si="98"/>
        <v>Above 45</v>
      </c>
      <c r="V1272" t="str">
        <f t="shared" si="99"/>
        <v>Medium Booking</v>
      </c>
    </row>
    <row r="1273" spans="1:22" x14ac:dyDescent="0.25">
      <c r="A1273" t="s">
        <v>1504</v>
      </c>
      <c r="B1273" s="1">
        <v>46084</v>
      </c>
      <c r="C1273" s="1">
        <v>46057</v>
      </c>
      <c r="D1273" s="9">
        <v>0.88541666666666663</v>
      </c>
      <c r="E1273" t="str">
        <f t="shared" si="95"/>
        <v>Weekday</v>
      </c>
      <c r="F1273" t="str">
        <f t="shared" si="96"/>
        <v>Mar</v>
      </c>
      <c r="G1273" t="str">
        <f>_xlfn.XLOOKUP(A1273,Booking_data!$A$1:$A$6001,Booking_data!$D$1:$D$6001,"not found")</f>
        <v>M006</v>
      </c>
      <c r="H1273" t="str">
        <f>_xlfn.XLOOKUP(G1273,Movies_data!$A$1:$A$41,Movies_data!$B$1:$B$41,"not found")</f>
        <v>Maamannan</v>
      </c>
      <c r="I1273" t="str">
        <f>_xlfn.XLOOKUP(G1273,Movies_data!$A$1:$A$41,Movies_data!$D$1:$D$41,"not found")</f>
        <v>Drama</v>
      </c>
      <c r="J1273" t="str">
        <f>_xlfn.XLOOKUP(G1273,Movies_data!$A$1:$A$41,Movies_data!$C$1:$C$41,"not found")</f>
        <v>Tamil</v>
      </c>
      <c r="K1273">
        <f>_xlfn.XLOOKUP(G1273,Movies_data!$A$1:$A$41,Movies_data!$H$1:$H$41,"Not Found")</f>
        <v>7.3</v>
      </c>
      <c r="L1273" t="str">
        <f>_xlfn.XLOOKUP(A1273,Booking_data!$A$1:$A$6001,Booking_data!$E$1:$E$6001,"not Found")</f>
        <v>C022</v>
      </c>
      <c r="M1273" t="str">
        <f>_xlfn.XLOOKUP(L1273,Cinemas_data!$A$1:$A$49,Cinemas_data!$I$1:$I$49,"not Found")</f>
        <v>Mukta A2 Cinemas Grand Mall</v>
      </c>
      <c r="N1273" t="str">
        <f>_xlfn.XLOOKUP(L1273,Cinemas_data!$A$1:$A$49,Cinemas_data!$C$1:$C$49,"not Found")</f>
        <v>Coimbatore</v>
      </c>
      <c r="O1273">
        <f>_xlfn.XLOOKUP(A1273,Booking_data!$A$1:$A$6001,Booking_data!$H$1:$H$6001,"not found")</f>
        <v>2</v>
      </c>
      <c r="P1273">
        <f>_xlfn.XLOOKUP(A1273,Booking_data!$A$1:$A$6001,Booking_data!$I$1:$I$6001,"not Found")</f>
        <v>380</v>
      </c>
      <c r="Q1273">
        <f t="shared" si="97"/>
        <v>760</v>
      </c>
      <c r="R1273" t="str">
        <f>_xlfn.XLOOKUP(A1273,Booking_data!$A$1:$A$6001,Booking_data!$L$1:$L$6001,"Not Found")</f>
        <v>UPI</v>
      </c>
      <c r="S1273">
        <f>_xlfn.XLOOKUP(A1273,Booking_data!$A$1:$A$6001,Booking_data!$N$1:$N$6001,"not Found")</f>
        <v>28</v>
      </c>
      <c r="T1273" t="str">
        <f>_xlfn.XLOOKUP(A1273,Booking_data!$A$1:$A$6001,Booking_data!$O$1:$O$6001,"Not Found")</f>
        <v>Male</v>
      </c>
      <c r="U1273" t="str">
        <f t="shared" si="98"/>
        <v>Youngster</v>
      </c>
      <c r="V1273" t="str">
        <f t="shared" si="99"/>
        <v>Low Booking</v>
      </c>
    </row>
    <row r="1274" spans="1:22" x14ac:dyDescent="0.25">
      <c r="A1274" t="s">
        <v>1505</v>
      </c>
      <c r="B1274" s="1">
        <v>46084</v>
      </c>
      <c r="C1274" s="1">
        <v>46098</v>
      </c>
      <c r="D1274" s="9">
        <v>0.9375</v>
      </c>
      <c r="E1274" t="str">
        <f t="shared" si="95"/>
        <v>Weekday</v>
      </c>
      <c r="F1274" t="str">
        <f t="shared" si="96"/>
        <v>Mar</v>
      </c>
      <c r="G1274" t="str">
        <f>_xlfn.XLOOKUP(A1274,Booking_data!$A$1:$A$6001,Booking_data!$D$1:$D$6001,"not found")</f>
        <v>M039</v>
      </c>
      <c r="H1274" t="str">
        <f>_xlfn.XLOOKUP(G1274,Movies_data!$A$1:$A$41,Movies_data!$B$1:$B$41,"not found")</f>
        <v>Dune: Part Two</v>
      </c>
      <c r="I1274" t="str">
        <f>_xlfn.XLOOKUP(G1274,Movies_data!$A$1:$A$41,Movies_data!$D$1:$D$41,"not found")</f>
        <v>Sci-Fi</v>
      </c>
      <c r="J1274" t="str">
        <f>_xlfn.XLOOKUP(G1274,Movies_data!$A$1:$A$41,Movies_data!$C$1:$C$41,"not found")</f>
        <v>English</v>
      </c>
      <c r="K1274">
        <f>_xlfn.XLOOKUP(G1274,Movies_data!$A$1:$A$41,Movies_data!$H$1:$H$41,"Not Found")</f>
        <v>8.5</v>
      </c>
      <c r="L1274" t="str">
        <f>_xlfn.XLOOKUP(A1274,Booking_data!$A$1:$A$6001,Booking_data!$E$1:$E$6001,"not Found")</f>
        <v>C031</v>
      </c>
      <c r="M1274" t="str">
        <f>_xlfn.XLOOKUP(L1274,Cinemas_data!$A$1:$A$49,Cinemas_data!$I$1:$I$49,"not Found")</f>
        <v>Mukta A2 Cinemas City Centre</v>
      </c>
      <c r="N1274" t="str">
        <f>_xlfn.XLOOKUP(L1274,Cinemas_data!$A$1:$A$49,Cinemas_data!$C$1:$C$49,"not Found")</f>
        <v>Madurai</v>
      </c>
      <c r="O1274">
        <f>_xlfn.XLOOKUP(A1274,Booking_data!$A$1:$A$6001,Booking_data!$H$1:$H$6001,"not found")</f>
        <v>2</v>
      </c>
      <c r="P1274">
        <f>_xlfn.XLOOKUP(A1274,Booking_data!$A$1:$A$6001,Booking_data!$I$1:$I$6001,"not Found")</f>
        <v>320</v>
      </c>
      <c r="Q1274">
        <f t="shared" si="97"/>
        <v>640</v>
      </c>
      <c r="R1274" t="str">
        <f>_xlfn.XLOOKUP(A1274,Booking_data!$A$1:$A$6001,Booking_data!$L$1:$L$6001,"Not Found")</f>
        <v>UPI</v>
      </c>
      <c r="S1274">
        <f>_xlfn.XLOOKUP(A1274,Booking_data!$A$1:$A$6001,Booking_data!$N$1:$N$6001,"not Found")</f>
        <v>31</v>
      </c>
      <c r="T1274" t="str">
        <f>_xlfn.XLOOKUP(A1274,Booking_data!$A$1:$A$6001,Booking_data!$O$1:$O$6001,"Not Found")</f>
        <v>Female</v>
      </c>
      <c r="U1274" t="str">
        <f t="shared" si="98"/>
        <v>Middle Age</v>
      </c>
      <c r="V1274" t="str">
        <f t="shared" si="99"/>
        <v>Low Booking</v>
      </c>
    </row>
    <row r="1275" spans="1:22" x14ac:dyDescent="0.25">
      <c r="A1275" t="s">
        <v>1506</v>
      </c>
      <c r="B1275" s="1">
        <v>46084</v>
      </c>
      <c r="C1275" s="1">
        <v>46160</v>
      </c>
      <c r="D1275" s="9">
        <v>0.53125</v>
      </c>
      <c r="E1275" t="str">
        <f t="shared" si="95"/>
        <v>Weekday</v>
      </c>
      <c r="F1275" t="str">
        <f t="shared" si="96"/>
        <v>Mar</v>
      </c>
      <c r="G1275" t="str">
        <f>_xlfn.XLOOKUP(A1275,Booking_data!$A$1:$A$6001,Booking_data!$D$1:$D$6001,"not found")</f>
        <v>M037</v>
      </c>
      <c r="H1275" t="str">
        <f>_xlfn.XLOOKUP(G1275,Movies_data!$A$1:$A$41,Movies_data!$B$1:$B$41,"not found")</f>
        <v>Oppenheimer</v>
      </c>
      <c r="I1275" t="str">
        <f>_xlfn.XLOOKUP(G1275,Movies_data!$A$1:$A$41,Movies_data!$D$1:$D$41,"not found")</f>
        <v>Biography</v>
      </c>
      <c r="J1275" t="str">
        <f>_xlfn.XLOOKUP(G1275,Movies_data!$A$1:$A$41,Movies_data!$C$1:$C$41,"not found")</f>
        <v>English</v>
      </c>
      <c r="K1275">
        <f>_xlfn.XLOOKUP(G1275,Movies_data!$A$1:$A$41,Movies_data!$H$1:$H$41,"Not Found")</f>
        <v>8.5</v>
      </c>
      <c r="L1275" t="str">
        <f>_xlfn.XLOOKUP(A1275,Booking_data!$A$1:$A$6001,Booking_data!$E$1:$E$6001,"not Found")</f>
        <v>C103</v>
      </c>
      <c r="M1275" t="str">
        <f>_xlfn.XLOOKUP(L1275,Cinemas_data!$A$1:$A$49,Cinemas_data!$I$1:$I$49,"not Found")</f>
        <v>MovieMax Forum Mall</v>
      </c>
      <c r="N1275" t="str">
        <f>_xlfn.XLOOKUP(L1275,Cinemas_data!$A$1:$A$49,Cinemas_data!$C$1:$C$49,"not Found")</f>
        <v>Pune</v>
      </c>
      <c r="O1275">
        <f>_xlfn.XLOOKUP(A1275,Booking_data!$A$1:$A$6001,Booking_data!$H$1:$H$6001,"not found")</f>
        <v>3</v>
      </c>
      <c r="P1275">
        <f>_xlfn.XLOOKUP(A1275,Booking_data!$A$1:$A$6001,Booking_data!$I$1:$I$6001,"not Found")</f>
        <v>260</v>
      </c>
      <c r="Q1275">
        <f t="shared" si="97"/>
        <v>780</v>
      </c>
      <c r="R1275" t="str">
        <f>_xlfn.XLOOKUP(A1275,Booking_data!$A$1:$A$6001,Booking_data!$L$1:$L$6001,"Not Found")</f>
        <v>Net Banking</v>
      </c>
      <c r="S1275">
        <f>_xlfn.XLOOKUP(A1275,Booking_data!$A$1:$A$6001,Booking_data!$N$1:$N$6001,"not Found")</f>
        <v>18</v>
      </c>
      <c r="T1275" t="str">
        <f>_xlfn.XLOOKUP(A1275,Booking_data!$A$1:$A$6001,Booking_data!$O$1:$O$6001,"Not Found")</f>
        <v>Other</v>
      </c>
      <c r="U1275" t="str">
        <f t="shared" si="98"/>
        <v>Youngster</v>
      </c>
      <c r="V1275" t="str">
        <f t="shared" si="99"/>
        <v>Medium Booking</v>
      </c>
    </row>
    <row r="1276" spans="1:22" x14ac:dyDescent="0.25">
      <c r="A1276" t="s">
        <v>1507</v>
      </c>
      <c r="B1276" s="1">
        <v>46084</v>
      </c>
      <c r="C1276" s="1">
        <v>46052</v>
      </c>
      <c r="D1276" s="9">
        <v>0.77083333333333337</v>
      </c>
      <c r="E1276" t="str">
        <f t="shared" si="95"/>
        <v>Weekday</v>
      </c>
      <c r="F1276" t="str">
        <f t="shared" si="96"/>
        <v>Mar</v>
      </c>
      <c r="G1276" t="str">
        <f>_xlfn.XLOOKUP(A1276,Booking_data!$A$1:$A$6001,Booking_data!$D$1:$D$6001,"not found")</f>
        <v>M007</v>
      </c>
      <c r="H1276" t="str">
        <f>_xlfn.XLOOKUP(G1276,Movies_data!$A$1:$A$41,Movies_data!$B$1:$B$41,"not found")</f>
        <v>Good Night</v>
      </c>
      <c r="I1276" t="str">
        <f>_xlfn.XLOOKUP(G1276,Movies_data!$A$1:$A$41,Movies_data!$D$1:$D$41,"not found")</f>
        <v>Comedy</v>
      </c>
      <c r="J1276" t="str">
        <f>_xlfn.XLOOKUP(G1276,Movies_data!$A$1:$A$41,Movies_data!$C$1:$C$41,"not found")</f>
        <v>Tamil</v>
      </c>
      <c r="K1276">
        <f>_xlfn.XLOOKUP(G1276,Movies_data!$A$1:$A$41,Movies_data!$H$1:$H$41,"Not Found")</f>
        <v>8</v>
      </c>
      <c r="L1276" t="str">
        <f>_xlfn.XLOOKUP(A1276,Booking_data!$A$1:$A$6001,Booking_data!$E$1:$E$6001,"not Found")</f>
        <v>C093</v>
      </c>
      <c r="M1276" t="str">
        <f>_xlfn.XLOOKUP(L1276,Cinemas_data!$A$1:$A$49,Cinemas_data!$I$1:$I$49,"not Found")</f>
        <v>Mukta A2 Cinemas Forum Mall</v>
      </c>
      <c r="N1276" t="str">
        <f>_xlfn.XLOOKUP(L1276,Cinemas_data!$A$1:$A$49,Cinemas_data!$C$1:$C$49,"not Found")</f>
        <v>Mumbai</v>
      </c>
      <c r="O1276">
        <f>_xlfn.XLOOKUP(A1276,Booking_data!$A$1:$A$6001,Booking_data!$H$1:$H$6001,"not found")</f>
        <v>3</v>
      </c>
      <c r="P1276">
        <f>_xlfn.XLOOKUP(A1276,Booking_data!$A$1:$A$6001,Booking_data!$I$1:$I$6001,"not Found")</f>
        <v>240</v>
      </c>
      <c r="Q1276">
        <f t="shared" si="97"/>
        <v>720</v>
      </c>
      <c r="R1276" t="str">
        <f>_xlfn.XLOOKUP(A1276,Booking_data!$A$1:$A$6001,Booking_data!$L$1:$L$6001,"Not Found")</f>
        <v>Net Banking</v>
      </c>
      <c r="S1276">
        <f>_xlfn.XLOOKUP(A1276,Booking_data!$A$1:$A$6001,Booking_data!$N$1:$N$6001,"not Found")</f>
        <v>56</v>
      </c>
      <c r="T1276" t="str">
        <f>_xlfn.XLOOKUP(A1276,Booking_data!$A$1:$A$6001,Booking_data!$O$1:$O$6001,"Not Found")</f>
        <v>Male</v>
      </c>
      <c r="U1276" t="str">
        <f t="shared" si="98"/>
        <v>Above 45</v>
      </c>
      <c r="V1276" t="str">
        <f t="shared" si="99"/>
        <v>Medium Booking</v>
      </c>
    </row>
    <row r="1277" spans="1:22" x14ac:dyDescent="0.25">
      <c r="A1277" t="s">
        <v>1508</v>
      </c>
      <c r="B1277" s="1">
        <v>46084</v>
      </c>
      <c r="C1277" s="1">
        <v>46054</v>
      </c>
      <c r="D1277" s="9">
        <v>0.77083333333333337</v>
      </c>
      <c r="E1277" t="str">
        <f t="shared" si="95"/>
        <v>Weekday</v>
      </c>
      <c r="F1277" t="str">
        <f t="shared" si="96"/>
        <v>Mar</v>
      </c>
      <c r="G1277" t="str">
        <f>_xlfn.XLOOKUP(A1277,Booking_data!$A$1:$A$6001,Booking_data!$D$1:$D$6001,"not found")</f>
        <v>M018</v>
      </c>
      <c r="H1277" t="str">
        <f>_xlfn.XLOOKUP(G1277,Movies_data!$A$1:$A$41,Movies_data!$B$1:$B$41,"not found")</f>
        <v>Sita Ramam</v>
      </c>
      <c r="I1277" t="str">
        <f>_xlfn.XLOOKUP(G1277,Movies_data!$A$1:$A$41,Movies_data!$D$1:$D$41,"not found")</f>
        <v>Romance</v>
      </c>
      <c r="J1277" t="str">
        <f>_xlfn.XLOOKUP(G1277,Movies_data!$A$1:$A$41,Movies_data!$C$1:$C$41,"not found")</f>
        <v>Telugu</v>
      </c>
      <c r="K1277">
        <f>_xlfn.XLOOKUP(G1277,Movies_data!$A$1:$A$41,Movies_data!$H$1:$H$41,"Not Found")</f>
        <v>8.5</v>
      </c>
      <c r="L1277" t="str">
        <f>_xlfn.XLOOKUP(A1277,Booking_data!$A$1:$A$6001,Booking_data!$E$1:$E$6001,"not Found")</f>
        <v>C073</v>
      </c>
      <c r="M1277" t="str">
        <f>_xlfn.XLOOKUP(L1277,Cinemas_data!$A$1:$A$49,Cinemas_data!$I$1:$I$49,"not Found")</f>
        <v>Cinepolis Forum Mall</v>
      </c>
      <c r="N1277" t="str">
        <f>_xlfn.XLOOKUP(L1277,Cinemas_data!$A$1:$A$49,Cinemas_data!$C$1:$C$49,"not Found")</f>
        <v>Hyderabad</v>
      </c>
      <c r="O1277">
        <f>_xlfn.XLOOKUP(A1277,Booking_data!$A$1:$A$6001,Booking_data!$H$1:$H$6001,"not found")</f>
        <v>1</v>
      </c>
      <c r="P1277">
        <f>_xlfn.XLOOKUP(A1277,Booking_data!$A$1:$A$6001,Booking_data!$I$1:$I$6001,"not Found")</f>
        <v>320</v>
      </c>
      <c r="Q1277">
        <f t="shared" si="97"/>
        <v>320</v>
      </c>
      <c r="R1277" t="str">
        <f>_xlfn.XLOOKUP(A1277,Booking_data!$A$1:$A$6001,Booking_data!$L$1:$L$6001,"Not Found")</f>
        <v>Net Banking</v>
      </c>
      <c r="S1277">
        <f>_xlfn.XLOOKUP(A1277,Booking_data!$A$1:$A$6001,Booking_data!$N$1:$N$6001,"not Found")</f>
        <v>19</v>
      </c>
      <c r="T1277" t="str">
        <f>_xlfn.XLOOKUP(A1277,Booking_data!$A$1:$A$6001,Booking_data!$O$1:$O$6001,"Not Found")</f>
        <v>Female</v>
      </c>
      <c r="U1277" t="str">
        <f t="shared" si="98"/>
        <v>Youngster</v>
      </c>
      <c r="V1277" t="str">
        <f t="shared" si="99"/>
        <v>Low Booking</v>
      </c>
    </row>
    <row r="1278" spans="1:22" x14ac:dyDescent="0.25">
      <c r="A1278" t="s">
        <v>1509</v>
      </c>
      <c r="B1278" s="1">
        <v>46084</v>
      </c>
      <c r="C1278" s="1">
        <v>46146</v>
      </c>
      <c r="D1278" s="9">
        <v>0.39583333333333331</v>
      </c>
      <c r="E1278" t="str">
        <f t="shared" si="95"/>
        <v>Weekday</v>
      </c>
      <c r="F1278" t="str">
        <f t="shared" si="96"/>
        <v>Mar</v>
      </c>
      <c r="G1278" t="str">
        <f>_xlfn.XLOOKUP(A1278,Booking_data!$A$1:$A$6001,Booking_data!$D$1:$D$6001,"not found")</f>
        <v>M026</v>
      </c>
      <c r="H1278" t="str">
        <f>_xlfn.XLOOKUP(G1278,Movies_data!$A$1:$A$41,Movies_data!$B$1:$B$41,"not found")</f>
        <v>Drishyam 2</v>
      </c>
      <c r="I1278" t="str">
        <f>_xlfn.XLOOKUP(G1278,Movies_data!$A$1:$A$41,Movies_data!$D$1:$D$41,"not found")</f>
        <v>Thriller</v>
      </c>
      <c r="J1278" t="str">
        <f>_xlfn.XLOOKUP(G1278,Movies_data!$A$1:$A$41,Movies_data!$C$1:$C$41,"not found")</f>
        <v>Hindi</v>
      </c>
      <c r="K1278">
        <f>_xlfn.XLOOKUP(G1278,Movies_data!$A$1:$A$41,Movies_data!$H$1:$H$41,"Not Found")</f>
        <v>8.1999999999999993</v>
      </c>
      <c r="L1278" t="str">
        <f>_xlfn.XLOOKUP(A1278,Booking_data!$A$1:$A$6001,Booking_data!$E$1:$E$6001,"not Found")</f>
        <v>C092</v>
      </c>
      <c r="M1278" t="str">
        <f>_xlfn.XLOOKUP(L1278,Cinemas_data!$A$1:$A$49,Cinemas_data!$I$1:$I$49,"not Found")</f>
        <v>Miraj Cinemas Grand Mall</v>
      </c>
      <c r="N1278" t="str">
        <f>_xlfn.XLOOKUP(L1278,Cinemas_data!$A$1:$A$49,Cinemas_data!$C$1:$C$49,"not Found")</f>
        <v>Mumbai</v>
      </c>
      <c r="O1278">
        <f>_xlfn.XLOOKUP(A1278,Booking_data!$A$1:$A$6001,Booking_data!$H$1:$H$6001,"not found")</f>
        <v>2</v>
      </c>
      <c r="P1278">
        <f>_xlfn.XLOOKUP(A1278,Booking_data!$A$1:$A$6001,Booking_data!$I$1:$I$6001,"not Found")</f>
        <v>240</v>
      </c>
      <c r="Q1278">
        <f t="shared" si="97"/>
        <v>480</v>
      </c>
      <c r="R1278" t="str">
        <f>_xlfn.XLOOKUP(A1278,Booking_data!$A$1:$A$6001,Booking_data!$L$1:$L$6001,"Not Found")</f>
        <v>UPI</v>
      </c>
      <c r="S1278">
        <f>_xlfn.XLOOKUP(A1278,Booking_data!$A$1:$A$6001,Booking_data!$N$1:$N$6001,"not Found")</f>
        <v>27</v>
      </c>
      <c r="T1278" t="str">
        <f>_xlfn.XLOOKUP(A1278,Booking_data!$A$1:$A$6001,Booking_data!$O$1:$O$6001,"Not Found")</f>
        <v>Female</v>
      </c>
      <c r="U1278" t="str">
        <f t="shared" si="98"/>
        <v>Youngster</v>
      </c>
      <c r="V1278" t="str">
        <f t="shared" si="99"/>
        <v>Low Booking</v>
      </c>
    </row>
    <row r="1279" spans="1:22" x14ac:dyDescent="0.25">
      <c r="A1279" t="s">
        <v>1510</v>
      </c>
      <c r="B1279" s="1">
        <v>46084</v>
      </c>
      <c r="C1279" s="1">
        <v>46046</v>
      </c>
      <c r="D1279" s="9">
        <v>0.64583333333333337</v>
      </c>
      <c r="E1279" t="str">
        <f t="shared" si="95"/>
        <v>Weekday</v>
      </c>
      <c r="F1279" t="str">
        <f t="shared" si="96"/>
        <v>Mar</v>
      </c>
      <c r="G1279" t="str">
        <f>_xlfn.XLOOKUP(A1279,Booking_data!$A$1:$A$6001,Booking_data!$D$1:$D$6001,"not found")</f>
        <v>M005</v>
      </c>
      <c r="H1279" t="str">
        <f>_xlfn.XLOOKUP(G1279,Movies_data!$A$1:$A$41,Movies_data!$B$1:$B$41,"not found")</f>
        <v>Ponniyin Selvan II</v>
      </c>
      <c r="I1279" t="str">
        <f>_xlfn.XLOOKUP(G1279,Movies_data!$A$1:$A$41,Movies_data!$D$1:$D$41,"not found")</f>
        <v>Drama</v>
      </c>
      <c r="J1279" t="str">
        <f>_xlfn.XLOOKUP(G1279,Movies_data!$A$1:$A$41,Movies_data!$C$1:$C$41,"not found")</f>
        <v>Tamil</v>
      </c>
      <c r="K1279">
        <f>_xlfn.XLOOKUP(G1279,Movies_data!$A$1:$A$41,Movies_data!$H$1:$H$41,"Not Found")</f>
        <v>7.3</v>
      </c>
      <c r="L1279" t="str">
        <f>_xlfn.XLOOKUP(A1279,Booking_data!$A$1:$A$6001,Booking_data!$E$1:$E$6001,"not Found")</f>
        <v>C142</v>
      </c>
      <c r="M1279" t="str">
        <f>_xlfn.XLOOKUP(L1279,Cinemas_data!$A$1:$A$49,Cinemas_data!$I$1:$I$49,"not Found")</f>
        <v>PVR Grand Mall</v>
      </c>
      <c r="N1279" t="str">
        <f>_xlfn.XLOOKUP(L1279,Cinemas_data!$A$1:$A$49,Cinemas_data!$C$1:$C$49,"not Found")</f>
        <v>Ahmedabad</v>
      </c>
      <c r="O1279">
        <f>_xlfn.XLOOKUP(A1279,Booking_data!$A$1:$A$6001,Booking_data!$H$1:$H$6001,"not found")</f>
        <v>2</v>
      </c>
      <c r="P1279">
        <f>_xlfn.XLOOKUP(A1279,Booking_data!$A$1:$A$6001,Booking_data!$I$1:$I$6001,"not Found")</f>
        <v>220</v>
      </c>
      <c r="Q1279">
        <f t="shared" si="97"/>
        <v>440</v>
      </c>
      <c r="R1279" t="str">
        <f>_xlfn.XLOOKUP(A1279,Booking_data!$A$1:$A$6001,Booking_data!$L$1:$L$6001,"Not Found")</f>
        <v>Debit Card</v>
      </c>
      <c r="S1279">
        <f>_xlfn.XLOOKUP(A1279,Booking_data!$A$1:$A$6001,Booking_data!$N$1:$N$6001,"not Found")</f>
        <v>60</v>
      </c>
      <c r="T1279" t="str">
        <f>_xlfn.XLOOKUP(A1279,Booking_data!$A$1:$A$6001,Booking_data!$O$1:$O$6001,"Not Found")</f>
        <v>Other</v>
      </c>
      <c r="U1279" t="str">
        <f t="shared" si="98"/>
        <v>Above 45</v>
      </c>
      <c r="V1279" t="str">
        <f t="shared" si="99"/>
        <v>Low Booking</v>
      </c>
    </row>
    <row r="1280" spans="1:22" x14ac:dyDescent="0.25">
      <c r="A1280" t="s">
        <v>1511</v>
      </c>
      <c r="B1280" s="1">
        <v>46084</v>
      </c>
      <c r="C1280" s="1">
        <v>46053</v>
      </c>
      <c r="D1280" s="9">
        <v>0.53125</v>
      </c>
      <c r="E1280" t="str">
        <f t="shared" si="95"/>
        <v>Weekday</v>
      </c>
      <c r="F1280" t="str">
        <f t="shared" si="96"/>
        <v>Mar</v>
      </c>
      <c r="G1280" t="str">
        <f>_xlfn.XLOOKUP(A1280,Booking_data!$A$1:$A$6001,Booking_data!$D$1:$D$6001,"not found")</f>
        <v>M011</v>
      </c>
      <c r="H1280" t="str">
        <f>_xlfn.XLOOKUP(G1280,Movies_data!$A$1:$A$41,Movies_data!$B$1:$B$41,"not found")</f>
        <v>Pushpa 2</v>
      </c>
      <c r="I1280" t="str">
        <f>_xlfn.XLOOKUP(G1280,Movies_data!$A$1:$A$41,Movies_data!$D$1:$D$41,"not found")</f>
        <v>Action</v>
      </c>
      <c r="J1280" t="str">
        <f>_xlfn.XLOOKUP(G1280,Movies_data!$A$1:$A$41,Movies_data!$C$1:$C$41,"not found")</f>
        <v>Telugu</v>
      </c>
      <c r="K1280">
        <f>_xlfn.XLOOKUP(G1280,Movies_data!$A$1:$A$41,Movies_data!$H$1:$H$41,"Not Found")</f>
        <v>6.1</v>
      </c>
      <c r="L1280" t="str">
        <f>_xlfn.XLOOKUP(A1280,Booking_data!$A$1:$A$6001,Booking_data!$E$1:$E$6001,"not Found")</f>
        <v>C041</v>
      </c>
      <c r="M1280" t="str">
        <f>_xlfn.XLOOKUP(L1280,Cinemas_data!$A$1:$A$49,Cinemas_data!$I$1:$I$49,"not Found")</f>
        <v>MovieMax City Centre</v>
      </c>
      <c r="N1280" t="str">
        <f>_xlfn.XLOOKUP(L1280,Cinemas_data!$A$1:$A$49,Cinemas_data!$C$1:$C$49,"not Found")</f>
        <v>Salem</v>
      </c>
      <c r="O1280">
        <f>_xlfn.XLOOKUP(A1280,Booking_data!$A$1:$A$6001,Booking_data!$H$1:$H$6001,"not found")</f>
        <v>3</v>
      </c>
      <c r="P1280">
        <f>_xlfn.XLOOKUP(A1280,Booking_data!$A$1:$A$6001,Booking_data!$I$1:$I$6001,"not Found")</f>
        <v>160</v>
      </c>
      <c r="Q1280">
        <f t="shared" si="97"/>
        <v>480</v>
      </c>
      <c r="R1280" t="str">
        <f>_xlfn.XLOOKUP(A1280,Booking_data!$A$1:$A$6001,Booking_data!$L$1:$L$6001,"Not Found")</f>
        <v>Wallet</v>
      </c>
      <c r="S1280">
        <f>_xlfn.XLOOKUP(A1280,Booking_data!$A$1:$A$6001,Booking_data!$N$1:$N$6001,"not Found")</f>
        <v>54</v>
      </c>
      <c r="T1280" t="str">
        <f>_xlfn.XLOOKUP(A1280,Booking_data!$A$1:$A$6001,Booking_data!$O$1:$O$6001,"Not Found")</f>
        <v>Female</v>
      </c>
      <c r="U1280" t="str">
        <f t="shared" si="98"/>
        <v>Above 45</v>
      </c>
      <c r="V1280" t="str">
        <f t="shared" si="99"/>
        <v>Medium Booking</v>
      </c>
    </row>
    <row r="1281" spans="1:22" x14ac:dyDescent="0.25">
      <c r="A1281" t="s">
        <v>1512</v>
      </c>
      <c r="B1281" s="1">
        <v>46084</v>
      </c>
      <c r="C1281" s="1">
        <v>46175</v>
      </c>
      <c r="D1281" s="9">
        <v>0.39583333333333331</v>
      </c>
      <c r="E1281" t="str">
        <f t="shared" si="95"/>
        <v>Weekday</v>
      </c>
      <c r="F1281" t="str">
        <f t="shared" si="96"/>
        <v>Mar</v>
      </c>
      <c r="G1281" t="str">
        <f>_xlfn.XLOOKUP(A1281,Booking_data!$A$1:$A$6001,Booking_data!$D$1:$D$6001,"not found")</f>
        <v>M018</v>
      </c>
      <c r="H1281" t="str">
        <f>_xlfn.XLOOKUP(G1281,Movies_data!$A$1:$A$41,Movies_data!$B$1:$B$41,"not found")</f>
        <v>Sita Ramam</v>
      </c>
      <c r="I1281" t="str">
        <f>_xlfn.XLOOKUP(G1281,Movies_data!$A$1:$A$41,Movies_data!$D$1:$D$41,"not found")</f>
        <v>Romance</v>
      </c>
      <c r="J1281" t="str">
        <f>_xlfn.XLOOKUP(G1281,Movies_data!$A$1:$A$41,Movies_data!$C$1:$C$41,"not found")</f>
        <v>Telugu</v>
      </c>
      <c r="K1281">
        <f>_xlfn.XLOOKUP(G1281,Movies_data!$A$1:$A$41,Movies_data!$H$1:$H$41,"Not Found")</f>
        <v>8.5</v>
      </c>
      <c r="L1281" t="str">
        <f>_xlfn.XLOOKUP(A1281,Booking_data!$A$1:$A$6001,Booking_data!$E$1:$E$6001,"not Found")</f>
        <v>C122</v>
      </c>
      <c r="M1281" t="str">
        <f>_xlfn.XLOOKUP(L1281,Cinemas_data!$A$1:$A$49,Cinemas_data!$I$1:$I$49,"not Found")</f>
        <v>Asian Cinemas Grand Mall</v>
      </c>
      <c r="N1281" t="str">
        <f>_xlfn.XLOOKUP(L1281,Cinemas_data!$A$1:$A$49,Cinemas_data!$C$1:$C$49,"not Found")</f>
        <v>Noida</v>
      </c>
      <c r="O1281">
        <f>_xlfn.XLOOKUP(A1281,Booking_data!$A$1:$A$6001,Booking_data!$H$1:$H$6001,"not found")</f>
        <v>2</v>
      </c>
      <c r="P1281">
        <f>_xlfn.XLOOKUP(A1281,Booking_data!$A$1:$A$6001,Booking_data!$I$1:$I$6001,"not Found")</f>
        <v>180</v>
      </c>
      <c r="Q1281">
        <f t="shared" si="97"/>
        <v>360</v>
      </c>
      <c r="R1281" t="str">
        <f>_xlfn.XLOOKUP(A1281,Booking_data!$A$1:$A$6001,Booking_data!$L$1:$L$6001,"Not Found")</f>
        <v>Credit Card</v>
      </c>
      <c r="S1281">
        <f>_xlfn.XLOOKUP(A1281,Booking_data!$A$1:$A$6001,Booking_data!$N$1:$N$6001,"not Found")</f>
        <v>52</v>
      </c>
      <c r="T1281" t="str">
        <f>_xlfn.XLOOKUP(A1281,Booking_data!$A$1:$A$6001,Booking_data!$O$1:$O$6001,"Not Found")</f>
        <v>Male</v>
      </c>
      <c r="U1281" t="str">
        <f t="shared" si="98"/>
        <v>Above 45</v>
      </c>
      <c r="V1281" t="str">
        <f t="shared" si="99"/>
        <v>Low Booking</v>
      </c>
    </row>
    <row r="1282" spans="1:22" x14ac:dyDescent="0.25">
      <c r="A1282" t="s">
        <v>1513</v>
      </c>
      <c r="B1282" s="1">
        <v>46084</v>
      </c>
      <c r="C1282" s="1">
        <v>46034</v>
      </c>
      <c r="D1282" s="9">
        <v>0.64583333333333337</v>
      </c>
      <c r="E1282" t="str">
        <f t="shared" si="95"/>
        <v>Weekday</v>
      </c>
      <c r="F1282" t="str">
        <f t="shared" si="96"/>
        <v>Mar</v>
      </c>
      <c r="G1282" t="str">
        <f>_xlfn.XLOOKUP(A1282,Booking_data!$A$1:$A$6001,Booking_data!$D$1:$D$6001,"not found")</f>
        <v>M024</v>
      </c>
      <c r="H1282" t="str">
        <f>_xlfn.XLOOKUP(G1282,Movies_data!$A$1:$A$41,Movies_data!$B$1:$B$41,"not found")</f>
        <v>Bhool Bhulaiyaa 2</v>
      </c>
      <c r="I1282" t="str">
        <f>_xlfn.XLOOKUP(G1282,Movies_data!$A$1:$A$41,Movies_data!$D$1:$D$41,"not found")</f>
        <v>Comedy</v>
      </c>
      <c r="J1282" t="str">
        <f>_xlfn.XLOOKUP(G1282,Movies_data!$A$1:$A$41,Movies_data!$C$1:$C$41,"not found")</f>
        <v>Hindi</v>
      </c>
      <c r="K1282">
        <f>_xlfn.XLOOKUP(G1282,Movies_data!$A$1:$A$41,Movies_data!$H$1:$H$41,"Not Found")</f>
        <v>5.9</v>
      </c>
      <c r="L1282" t="str">
        <f>_xlfn.XLOOKUP(A1282,Booking_data!$A$1:$A$6001,Booking_data!$E$1:$E$6001,"not Found")</f>
        <v>C122</v>
      </c>
      <c r="M1282" t="str">
        <f>_xlfn.XLOOKUP(L1282,Cinemas_data!$A$1:$A$49,Cinemas_data!$I$1:$I$49,"not Found")</f>
        <v>Asian Cinemas Grand Mall</v>
      </c>
      <c r="N1282" t="str">
        <f>_xlfn.XLOOKUP(L1282,Cinemas_data!$A$1:$A$49,Cinemas_data!$C$1:$C$49,"not Found")</f>
        <v>Noida</v>
      </c>
      <c r="O1282">
        <f>_xlfn.XLOOKUP(A1282,Booking_data!$A$1:$A$6001,Booking_data!$H$1:$H$6001,"not found")</f>
        <v>6</v>
      </c>
      <c r="P1282">
        <f>_xlfn.XLOOKUP(A1282,Booking_data!$A$1:$A$6001,Booking_data!$I$1:$I$6001,"not Found")</f>
        <v>260</v>
      </c>
      <c r="Q1282">
        <f t="shared" si="97"/>
        <v>1560</v>
      </c>
      <c r="R1282" t="str">
        <f>_xlfn.XLOOKUP(A1282,Booking_data!$A$1:$A$6001,Booking_data!$L$1:$L$6001,"Not Found")</f>
        <v>Credit Card</v>
      </c>
      <c r="S1282">
        <f>_xlfn.XLOOKUP(A1282,Booking_data!$A$1:$A$6001,Booking_data!$N$1:$N$6001,"not Found")</f>
        <v>50</v>
      </c>
      <c r="T1282" t="str">
        <f>_xlfn.XLOOKUP(A1282,Booking_data!$A$1:$A$6001,Booking_data!$O$1:$O$6001,"Not Found")</f>
        <v>Female</v>
      </c>
      <c r="U1282" t="str">
        <f t="shared" si="98"/>
        <v>Above 45</v>
      </c>
      <c r="V1282" t="str">
        <f t="shared" si="99"/>
        <v>High Booking</v>
      </c>
    </row>
    <row r="1283" spans="1:22" x14ac:dyDescent="0.25">
      <c r="A1283" t="s">
        <v>1514</v>
      </c>
      <c r="B1283" s="1">
        <v>46084</v>
      </c>
      <c r="C1283" s="1">
        <v>46180</v>
      </c>
      <c r="D1283" s="9">
        <v>0.9375</v>
      </c>
      <c r="E1283" t="str">
        <f t="shared" ref="E1283:E1346" si="100">IF(WEEKDAY(B1283,2)&lt;=5,"Weekday","Weekend")</f>
        <v>Weekday</v>
      </c>
      <c r="F1283" t="str">
        <f t="shared" ref="F1283:F1346" si="101">TEXT(B1283,"mmm")</f>
        <v>Mar</v>
      </c>
      <c r="G1283" t="str">
        <f>_xlfn.XLOOKUP(A1283,Booking_data!$A$1:$A$6001,Booking_data!$D$1:$D$6001,"not found")</f>
        <v>M023</v>
      </c>
      <c r="H1283" t="str">
        <f>_xlfn.XLOOKUP(G1283,Movies_data!$A$1:$A$41,Movies_data!$B$1:$B$41,"not found")</f>
        <v>Stree 2</v>
      </c>
      <c r="I1283" t="str">
        <f>_xlfn.XLOOKUP(G1283,Movies_data!$A$1:$A$41,Movies_data!$D$1:$D$41,"not found")</f>
        <v>Comedy</v>
      </c>
      <c r="J1283" t="str">
        <f>_xlfn.XLOOKUP(G1283,Movies_data!$A$1:$A$41,Movies_data!$C$1:$C$41,"not found")</f>
        <v>Hindi</v>
      </c>
      <c r="K1283">
        <f>_xlfn.XLOOKUP(G1283,Movies_data!$A$1:$A$41,Movies_data!$H$1:$H$41,"Not Found")</f>
        <v>6.9</v>
      </c>
      <c r="L1283" t="str">
        <f>_xlfn.XLOOKUP(A1283,Booking_data!$A$1:$A$6001,Booking_data!$E$1:$E$6001,"not Found")</f>
        <v>C071</v>
      </c>
      <c r="M1283" t="str">
        <f>_xlfn.XLOOKUP(L1283,Cinemas_data!$A$1:$A$49,Cinemas_data!$I$1:$I$49,"not Found")</f>
        <v>PVR City Centre</v>
      </c>
      <c r="N1283" t="str">
        <f>_xlfn.XLOOKUP(L1283,Cinemas_data!$A$1:$A$49,Cinemas_data!$C$1:$C$49,"not Found")</f>
        <v>Hyderabad</v>
      </c>
      <c r="O1283">
        <f>_xlfn.XLOOKUP(A1283,Booking_data!$A$1:$A$6001,Booking_data!$H$1:$H$6001,"not found")</f>
        <v>3</v>
      </c>
      <c r="P1283">
        <f>_xlfn.XLOOKUP(A1283,Booking_data!$A$1:$A$6001,Booking_data!$I$1:$I$6001,"not Found")</f>
        <v>180</v>
      </c>
      <c r="Q1283">
        <f t="shared" ref="Q1283:Q1346" si="102">O1283*P1283</f>
        <v>540</v>
      </c>
      <c r="R1283" t="str">
        <f>_xlfn.XLOOKUP(A1283,Booking_data!$A$1:$A$6001,Booking_data!$L$1:$L$6001,"Not Found")</f>
        <v>UPI</v>
      </c>
      <c r="S1283">
        <f>_xlfn.XLOOKUP(A1283,Booking_data!$A$1:$A$6001,Booking_data!$N$1:$N$6001,"not Found")</f>
        <v>20</v>
      </c>
      <c r="T1283" t="str">
        <f>_xlfn.XLOOKUP(A1283,Booking_data!$A$1:$A$6001,Booking_data!$O$1:$O$6001,"Not Found")</f>
        <v>Female</v>
      </c>
      <c r="U1283" t="str">
        <f t="shared" ref="U1283:U1346" si="103">IF(S1283&lt;18,"Below 18",IF(S1283&lt;30,"Youngster",IF(S1283&lt;45,"Middle Age","Above 45")))</f>
        <v>Youngster</v>
      </c>
      <c r="V1283" t="str">
        <f t="shared" ref="V1283:V1346" si="104">IF(O1283&lt;=2,"Low Booking",IF(O1283&lt;=4,"Medium Booking","High Booking"))</f>
        <v>Medium Booking</v>
      </c>
    </row>
    <row r="1284" spans="1:22" x14ac:dyDescent="0.25">
      <c r="A1284" t="s">
        <v>1515</v>
      </c>
      <c r="B1284" s="1">
        <v>46084</v>
      </c>
      <c r="C1284" s="1">
        <v>46089</v>
      </c>
      <c r="D1284" s="9">
        <v>0.77083333333333337</v>
      </c>
      <c r="E1284" t="str">
        <f t="shared" si="100"/>
        <v>Weekday</v>
      </c>
      <c r="F1284" t="str">
        <f t="shared" si="101"/>
        <v>Mar</v>
      </c>
      <c r="G1284" t="str">
        <f>_xlfn.XLOOKUP(A1284,Booking_data!$A$1:$A$6001,Booking_data!$D$1:$D$6001,"not found")</f>
        <v>M013</v>
      </c>
      <c r="H1284" t="str">
        <f>_xlfn.XLOOKUP(G1284,Movies_data!$A$1:$A$41,Movies_data!$B$1:$B$41,"not found")</f>
        <v>Salaar</v>
      </c>
      <c r="I1284" t="str">
        <f>_xlfn.XLOOKUP(G1284,Movies_data!$A$1:$A$41,Movies_data!$D$1:$D$41,"not found")</f>
        <v>Action</v>
      </c>
      <c r="J1284" t="str">
        <f>_xlfn.XLOOKUP(G1284,Movies_data!$A$1:$A$41,Movies_data!$C$1:$C$41,"not found")</f>
        <v>Telugu</v>
      </c>
      <c r="K1284">
        <f>_xlfn.XLOOKUP(G1284,Movies_data!$A$1:$A$41,Movies_data!$H$1:$H$41,"Not Found")</f>
        <v>6.5</v>
      </c>
      <c r="L1284" t="str">
        <f>_xlfn.XLOOKUP(A1284,Booking_data!$A$1:$A$6001,Booking_data!$E$1:$E$6001,"not Found")</f>
        <v>C111</v>
      </c>
      <c r="M1284" t="str">
        <f>_xlfn.XLOOKUP(L1284,Cinemas_data!$A$1:$A$49,Cinemas_data!$I$1:$I$49,"not Found")</f>
        <v>Mukta A2 Cinemas City Centre</v>
      </c>
      <c r="N1284" t="str">
        <f>_xlfn.XLOOKUP(L1284,Cinemas_data!$A$1:$A$49,Cinemas_data!$C$1:$C$49,"not Found")</f>
        <v>Delhi</v>
      </c>
      <c r="O1284">
        <f>_xlfn.XLOOKUP(A1284,Booking_data!$A$1:$A$6001,Booking_data!$H$1:$H$6001,"not found")</f>
        <v>3</v>
      </c>
      <c r="P1284">
        <f>_xlfn.XLOOKUP(A1284,Booking_data!$A$1:$A$6001,Booking_data!$I$1:$I$6001,"not Found")</f>
        <v>180</v>
      </c>
      <c r="Q1284">
        <f t="shared" si="102"/>
        <v>540</v>
      </c>
      <c r="R1284" t="str">
        <f>_xlfn.XLOOKUP(A1284,Booking_data!$A$1:$A$6001,Booking_data!$L$1:$L$6001,"Not Found")</f>
        <v>Net Banking</v>
      </c>
      <c r="S1284">
        <f>_xlfn.XLOOKUP(A1284,Booking_data!$A$1:$A$6001,Booking_data!$N$1:$N$6001,"not Found")</f>
        <v>57</v>
      </c>
      <c r="T1284" t="str">
        <f>_xlfn.XLOOKUP(A1284,Booking_data!$A$1:$A$6001,Booking_data!$O$1:$O$6001,"Not Found")</f>
        <v>Male</v>
      </c>
      <c r="U1284" t="str">
        <f t="shared" si="103"/>
        <v>Above 45</v>
      </c>
      <c r="V1284" t="str">
        <f t="shared" si="104"/>
        <v>Medium Booking</v>
      </c>
    </row>
    <row r="1285" spans="1:22" x14ac:dyDescent="0.25">
      <c r="A1285" t="s">
        <v>1516</v>
      </c>
      <c r="B1285" s="1">
        <v>46084</v>
      </c>
      <c r="C1285" s="1">
        <v>46190</v>
      </c>
      <c r="D1285" s="9">
        <v>0.88541666666666663</v>
      </c>
      <c r="E1285" t="str">
        <f t="shared" si="100"/>
        <v>Weekday</v>
      </c>
      <c r="F1285" t="str">
        <f t="shared" si="101"/>
        <v>Mar</v>
      </c>
      <c r="G1285" t="str">
        <f>_xlfn.XLOOKUP(A1285,Booking_data!$A$1:$A$6001,Booking_data!$D$1:$D$6001,"not found")</f>
        <v>M015</v>
      </c>
      <c r="H1285" t="str">
        <f>_xlfn.XLOOKUP(G1285,Movies_data!$A$1:$A$41,Movies_data!$B$1:$B$41,"not found")</f>
        <v>Kalki 2898 AD</v>
      </c>
      <c r="I1285" t="str">
        <f>_xlfn.XLOOKUP(G1285,Movies_data!$A$1:$A$41,Movies_data!$D$1:$D$41,"not found")</f>
        <v>Sci-Fi</v>
      </c>
      <c r="J1285" t="str">
        <f>_xlfn.XLOOKUP(G1285,Movies_data!$A$1:$A$41,Movies_data!$C$1:$C$41,"not found")</f>
        <v>Telugu</v>
      </c>
      <c r="K1285">
        <f>_xlfn.XLOOKUP(G1285,Movies_data!$A$1:$A$41,Movies_data!$H$1:$H$41,"Not Found")</f>
        <v>7</v>
      </c>
      <c r="L1285" t="str">
        <f>_xlfn.XLOOKUP(A1285,Booking_data!$A$1:$A$6001,Booking_data!$E$1:$E$6001,"not Found")</f>
        <v>C122</v>
      </c>
      <c r="M1285" t="str">
        <f>_xlfn.XLOOKUP(L1285,Cinemas_data!$A$1:$A$49,Cinemas_data!$I$1:$I$49,"not Found")</f>
        <v>Asian Cinemas Grand Mall</v>
      </c>
      <c r="N1285" t="str">
        <f>_xlfn.XLOOKUP(L1285,Cinemas_data!$A$1:$A$49,Cinemas_data!$C$1:$C$49,"not Found")</f>
        <v>Noida</v>
      </c>
      <c r="O1285">
        <f>_xlfn.XLOOKUP(A1285,Booking_data!$A$1:$A$6001,Booking_data!$H$1:$H$6001,"not found")</f>
        <v>2</v>
      </c>
      <c r="P1285">
        <f>_xlfn.XLOOKUP(A1285,Booking_data!$A$1:$A$6001,Booking_data!$I$1:$I$6001,"not Found")</f>
        <v>260</v>
      </c>
      <c r="Q1285">
        <f t="shared" si="102"/>
        <v>520</v>
      </c>
      <c r="R1285" t="str">
        <f>_xlfn.XLOOKUP(A1285,Booking_data!$A$1:$A$6001,Booking_data!$L$1:$L$6001,"Not Found")</f>
        <v>Credit Card</v>
      </c>
      <c r="S1285">
        <f>_xlfn.XLOOKUP(A1285,Booking_data!$A$1:$A$6001,Booking_data!$N$1:$N$6001,"not Found")</f>
        <v>45</v>
      </c>
      <c r="T1285" t="str">
        <f>_xlfn.XLOOKUP(A1285,Booking_data!$A$1:$A$6001,Booking_data!$O$1:$O$6001,"Not Found")</f>
        <v>Male</v>
      </c>
      <c r="U1285" t="str">
        <f t="shared" si="103"/>
        <v>Above 45</v>
      </c>
      <c r="V1285" t="str">
        <f t="shared" si="104"/>
        <v>Low Booking</v>
      </c>
    </row>
    <row r="1286" spans="1:22" x14ac:dyDescent="0.25">
      <c r="A1286" t="s">
        <v>1517</v>
      </c>
      <c r="B1286" s="1">
        <v>46084</v>
      </c>
      <c r="C1286" s="1">
        <v>46158</v>
      </c>
      <c r="D1286" s="9">
        <v>0.77083333333333337</v>
      </c>
      <c r="E1286" t="str">
        <f t="shared" si="100"/>
        <v>Weekday</v>
      </c>
      <c r="F1286" t="str">
        <f t="shared" si="101"/>
        <v>Mar</v>
      </c>
      <c r="G1286" t="str">
        <f>_xlfn.XLOOKUP(A1286,Booking_data!$A$1:$A$6001,Booking_data!$D$1:$D$6001,"not found")</f>
        <v>M015</v>
      </c>
      <c r="H1286" t="str">
        <f>_xlfn.XLOOKUP(G1286,Movies_data!$A$1:$A$41,Movies_data!$B$1:$B$41,"not found")</f>
        <v>Kalki 2898 AD</v>
      </c>
      <c r="I1286" t="str">
        <f>_xlfn.XLOOKUP(G1286,Movies_data!$A$1:$A$41,Movies_data!$D$1:$D$41,"not found")</f>
        <v>Sci-Fi</v>
      </c>
      <c r="J1286" t="str">
        <f>_xlfn.XLOOKUP(G1286,Movies_data!$A$1:$A$41,Movies_data!$C$1:$C$41,"not found")</f>
        <v>Telugu</v>
      </c>
      <c r="K1286">
        <f>_xlfn.XLOOKUP(G1286,Movies_data!$A$1:$A$41,Movies_data!$H$1:$H$41,"Not Found")</f>
        <v>7</v>
      </c>
      <c r="L1286" t="str">
        <f>_xlfn.XLOOKUP(A1286,Booking_data!$A$1:$A$6001,Booking_data!$E$1:$E$6001,"not Found")</f>
        <v>C163</v>
      </c>
      <c r="M1286" t="str">
        <f>_xlfn.XLOOKUP(L1286,Cinemas_data!$A$1:$A$49,Cinemas_data!$I$1:$I$49,"not Found")</f>
        <v>Miraj Cinemas Forum Mall</v>
      </c>
      <c r="N1286" t="str">
        <f>_xlfn.XLOOKUP(L1286,Cinemas_data!$A$1:$A$49,Cinemas_data!$C$1:$C$49,"not Found")</f>
        <v>Thiruvananthapuram</v>
      </c>
      <c r="O1286">
        <f>_xlfn.XLOOKUP(A1286,Booking_data!$A$1:$A$6001,Booking_data!$H$1:$H$6001,"not found")</f>
        <v>4</v>
      </c>
      <c r="P1286">
        <f>_xlfn.XLOOKUP(A1286,Booking_data!$A$1:$A$6001,Booking_data!$I$1:$I$6001,"not Found")</f>
        <v>180</v>
      </c>
      <c r="Q1286">
        <f t="shared" si="102"/>
        <v>720</v>
      </c>
      <c r="R1286" t="str">
        <f>_xlfn.XLOOKUP(A1286,Booking_data!$A$1:$A$6001,Booking_data!$L$1:$L$6001,"Not Found")</f>
        <v>Credit Card</v>
      </c>
      <c r="S1286">
        <f>_xlfn.XLOOKUP(A1286,Booking_data!$A$1:$A$6001,Booking_data!$N$1:$N$6001,"not Found")</f>
        <v>18</v>
      </c>
      <c r="T1286" t="str">
        <f>_xlfn.XLOOKUP(A1286,Booking_data!$A$1:$A$6001,Booking_data!$O$1:$O$6001,"Not Found")</f>
        <v>Other</v>
      </c>
      <c r="U1286" t="str">
        <f t="shared" si="103"/>
        <v>Youngster</v>
      </c>
      <c r="V1286" t="str">
        <f t="shared" si="104"/>
        <v>Medium Booking</v>
      </c>
    </row>
    <row r="1287" spans="1:22" x14ac:dyDescent="0.25">
      <c r="A1287" t="s">
        <v>1518</v>
      </c>
      <c r="B1287" s="1">
        <v>46084</v>
      </c>
      <c r="C1287" s="1">
        <v>46117</v>
      </c>
      <c r="D1287" s="9">
        <v>0.9375</v>
      </c>
      <c r="E1287" t="str">
        <f t="shared" si="100"/>
        <v>Weekday</v>
      </c>
      <c r="F1287" t="str">
        <f t="shared" si="101"/>
        <v>Mar</v>
      </c>
      <c r="G1287" t="str">
        <f>_xlfn.XLOOKUP(A1287,Booking_data!$A$1:$A$6001,Booking_data!$D$1:$D$6001,"not found")</f>
        <v>M025</v>
      </c>
      <c r="H1287" t="str">
        <f>_xlfn.XLOOKUP(G1287,Movies_data!$A$1:$A$41,Movies_data!$B$1:$B$41,"not found")</f>
        <v>Rocky Aur Rani Kii Prem Kahaani</v>
      </c>
      <c r="I1287" t="str">
        <f>_xlfn.XLOOKUP(G1287,Movies_data!$A$1:$A$41,Movies_data!$D$1:$D$41,"not found")</f>
        <v>Romance</v>
      </c>
      <c r="J1287" t="str">
        <f>_xlfn.XLOOKUP(G1287,Movies_data!$A$1:$A$41,Movies_data!$C$1:$C$41,"not found")</f>
        <v>Hindi</v>
      </c>
      <c r="K1287">
        <f>_xlfn.XLOOKUP(G1287,Movies_data!$A$1:$A$41,Movies_data!$H$1:$H$41,"Not Found")</f>
        <v>6.8</v>
      </c>
      <c r="L1287" t="str">
        <f>_xlfn.XLOOKUP(A1287,Booking_data!$A$1:$A$6001,Booking_data!$E$1:$E$6001,"not Found")</f>
        <v>C012</v>
      </c>
      <c r="M1287" t="str">
        <f>_xlfn.XLOOKUP(L1287,Cinemas_data!$A$1:$A$49,Cinemas_data!$I$1:$I$49,"not Found")</f>
        <v>Miraj Cinemas Grand Mall</v>
      </c>
      <c r="N1287" t="str">
        <f>_xlfn.XLOOKUP(L1287,Cinemas_data!$A$1:$A$49,Cinemas_data!$C$1:$C$49,"not Found")</f>
        <v>Chennai</v>
      </c>
      <c r="O1287">
        <f>_xlfn.XLOOKUP(A1287,Booking_data!$A$1:$A$6001,Booking_data!$H$1:$H$6001,"not found")</f>
        <v>4</v>
      </c>
      <c r="P1287">
        <f>_xlfn.XLOOKUP(A1287,Booking_data!$A$1:$A$6001,Booking_data!$I$1:$I$6001,"not Found")</f>
        <v>160</v>
      </c>
      <c r="Q1287">
        <f t="shared" si="102"/>
        <v>640</v>
      </c>
      <c r="R1287" t="str">
        <f>_xlfn.XLOOKUP(A1287,Booking_data!$A$1:$A$6001,Booking_data!$L$1:$L$6001,"Not Found")</f>
        <v>Wallet</v>
      </c>
      <c r="S1287">
        <f>_xlfn.XLOOKUP(A1287,Booking_data!$A$1:$A$6001,Booking_data!$N$1:$N$6001,"not Found")</f>
        <v>39</v>
      </c>
      <c r="T1287" t="str">
        <f>_xlfn.XLOOKUP(A1287,Booking_data!$A$1:$A$6001,Booking_data!$O$1:$O$6001,"Not Found")</f>
        <v>Male</v>
      </c>
      <c r="U1287" t="str">
        <f t="shared" si="103"/>
        <v>Middle Age</v>
      </c>
      <c r="V1287" t="str">
        <f t="shared" si="104"/>
        <v>Medium Booking</v>
      </c>
    </row>
    <row r="1288" spans="1:22" x14ac:dyDescent="0.25">
      <c r="A1288" t="s">
        <v>1519</v>
      </c>
      <c r="B1288" s="1">
        <v>46084</v>
      </c>
      <c r="C1288" s="1">
        <v>46196</v>
      </c>
      <c r="D1288" s="9">
        <v>0.53125</v>
      </c>
      <c r="E1288" t="str">
        <f t="shared" si="100"/>
        <v>Weekday</v>
      </c>
      <c r="F1288" t="str">
        <f t="shared" si="101"/>
        <v>Mar</v>
      </c>
      <c r="G1288" t="str">
        <f>_xlfn.XLOOKUP(A1288,Booking_data!$A$1:$A$6001,Booking_data!$D$1:$D$6001,"not found")</f>
        <v>M005</v>
      </c>
      <c r="H1288" t="str">
        <f>_xlfn.XLOOKUP(G1288,Movies_data!$A$1:$A$41,Movies_data!$B$1:$B$41,"not found")</f>
        <v>Ponniyin Selvan II</v>
      </c>
      <c r="I1288" t="str">
        <f>_xlfn.XLOOKUP(G1288,Movies_data!$A$1:$A$41,Movies_data!$D$1:$D$41,"not found")</f>
        <v>Drama</v>
      </c>
      <c r="J1288" t="str">
        <f>_xlfn.XLOOKUP(G1288,Movies_data!$A$1:$A$41,Movies_data!$C$1:$C$41,"not found")</f>
        <v>Tamil</v>
      </c>
      <c r="K1288">
        <f>_xlfn.XLOOKUP(G1288,Movies_data!$A$1:$A$41,Movies_data!$H$1:$H$41,"Not Found")</f>
        <v>7.3</v>
      </c>
      <c r="L1288" t="str">
        <f>_xlfn.XLOOKUP(A1288,Booking_data!$A$1:$A$6001,Booking_data!$E$1:$E$6001,"not Found")</f>
        <v>C122</v>
      </c>
      <c r="M1288" t="str">
        <f>_xlfn.XLOOKUP(L1288,Cinemas_data!$A$1:$A$49,Cinemas_data!$I$1:$I$49,"not Found")</f>
        <v>Asian Cinemas Grand Mall</v>
      </c>
      <c r="N1288" t="str">
        <f>_xlfn.XLOOKUP(L1288,Cinemas_data!$A$1:$A$49,Cinemas_data!$C$1:$C$49,"not Found")</f>
        <v>Noida</v>
      </c>
      <c r="O1288">
        <f>_xlfn.XLOOKUP(A1288,Booking_data!$A$1:$A$6001,Booking_data!$H$1:$H$6001,"not found")</f>
        <v>4</v>
      </c>
      <c r="P1288">
        <f>_xlfn.XLOOKUP(A1288,Booking_data!$A$1:$A$6001,Booking_data!$I$1:$I$6001,"not Found")</f>
        <v>180</v>
      </c>
      <c r="Q1288">
        <f t="shared" si="102"/>
        <v>720</v>
      </c>
      <c r="R1288" t="str">
        <f>_xlfn.XLOOKUP(A1288,Booking_data!$A$1:$A$6001,Booking_data!$L$1:$L$6001,"Not Found")</f>
        <v>Net Banking</v>
      </c>
      <c r="S1288">
        <f>_xlfn.XLOOKUP(A1288,Booking_data!$A$1:$A$6001,Booking_data!$N$1:$N$6001,"not Found")</f>
        <v>34</v>
      </c>
      <c r="T1288" t="str">
        <f>_xlfn.XLOOKUP(A1288,Booking_data!$A$1:$A$6001,Booking_data!$O$1:$O$6001,"Not Found")</f>
        <v>Female</v>
      </c>
      <c r="U1288" t="str">
        <f t="shared" si="103"/>
        <v>Middle Age</v>
      </c>
      <c r="V1288" t="str">
        <f t="shared" si="104"/>
        <v>Medium Booking</v>
      </c>
    </row>
    <row r="1289" spans="1:22" x14ac:dyDescent="0.25">
      <c r="A1289" t="s">
        <v>1520</v>
      </c>
      <c r="B1289" s="1">
        <v>46084</v>
      </c>
      <c r="C1289" s="1">
        <v>46075</v>
      </c>
      <c r="D1289" s="9">
        <v>0.9375</v>
      </c>
      <c r="E1289" t="str">
        <f t="shared" si="100"/>
        <v>Weekday</v>
      </c>
      <c r="F1289" t="str">
        <f t="shared" si="101"/>
        <v>Mar</v>
      </c>
      <c r="G1289" t="str">
        <f>_xlfn.XLOOKUP(A1289,Booking_data!$A$1:$A$6001,Booking_data!$D$1:$D$6001,"not found")</f>
        <v>M009</v>
      </c>
      <c r="H1289" t="str">
        <f>_xlfn.XLOOKUP(G1289,Movies_data!$A$1:$A$41,Movies_data!$B$1:$B$41,"not found")</f>
        <v>Amaran</v>
      </c>
      <c r="I1289" t="str">
        <f>_xlfn.XLOOKUP(G1289,Movies_data!$A$1:$A$41,Movies_data!$D$1:$D$41,"not found")</f>
        <v>Biography</v>
      </c>
      <c r="J1289" t="str">
        <f>_xlfn.XLOOKUP(G1289,Movies_data!$A$1:$A$41,Movies_data!$C$1:$C$41,"not found")</f>
        <v>Tamil</v>
      </c>
      <c r="K1289">
        <f>_xlfn.XLOOKUP(G1289,Movies_data!$A$1:$A$41,Movies_data!$H$1:$H$41,"Not Found")</f>
        <v>8.3000000000000007</v>
      </c>
      <c r="L1289" t="str">
        <f>_xlfn.XLOOKUP(A1289,Booking_data!$A$1:$A$6001,Booking_data!$E$1:$E$6001,"not Found")</f>
        <v>C141</v>
      </c>
      <c r="M1289" t="str">
        <f>_xlfn.XLOOKUP(L1289,Cinemas_data!$A$1:$A$49,Cinemas_data!$I$1:$I$49,"not Found")</f>
        <v>City Pride City Centre</v>
      </c>
      <c r="N1289" t="str">
        <f>_xlfn.XLOOKUP(L1289,Cinemas_data!$A$1:$A$49,Cinemas_data!$C$1:$C$49,"not Found")</f>
        <v>Ahmedabad</v>
      </c>
      <c r="O1289">
        <f>_xlfn.XLOOKUP(A1289,Booking_data!$A$1:$A$6001,Booking_data!$H$1:$H$6001,"not found")</f>
        <v>2</v>
      </c>
      <c r="P1289">
        <f>_xlfn.XLOOKUP(A1289,Booking_data!$A$1:$A$6001,Booking_data!$I$1:$I$6001,"not Found")</f>
        <v>240</v>
      </c>
      <c r="Q1289">
        <f t="shared" si="102"/>
        <v>480</v>
      </c>
      <c r="R1289" t="str">
        <f>_xlfn.XLOOKUP(A1289,Booking_data!$A$1:$A$6001,Booking_data!$L$1:$L$6001,"Not Found")</f>
        <v>Net Banking</v>
      </c>
      <c r="S1289">
        <f>_xlfn.XLOOKUP(A1289,Booking_data!$A$1:$A$6001,Booking_data!$N$1:$N$6001,"not Found")</f>
        <v>52</v>
      </c>
      <c r="T1289" t="str">
        <f>_xlfn.XLOOKUP(A1289,Booking_data!$A$1:$A$6001,Booking_data!$O$1:$O$6001,"Not Found")</f>
        <v>Male</v>
      </c>
      <c r="U1289" t="str">
        <f t="shared" si="103"/>
        <v>Above 45</v>
      </c>
      <c r="V1289" t="str">
        <f t="shared" si="104"/>
        <v>Low Booking</v>
      </c>
    </row>
    <row r="1290" spans="1:22" x14ac:dyDescent="0.25">
      <c r="A1290" t="s">
        <v>1521</v>
      </c>
      <c r="B1290" s="1">
        <v>46084</v>
      </c>
      <c r="C1290" s="1">
        <v>46163</v>
      </c>
      <c r="D1290" s="9">
        <v>0.64583333333333337</v>
      </c>
      <c r="E1290" t="str">
        <f t="shared" si="100"/>
        <v>Weekday</v>
      </c>
      <c r="F1290" t="str">
        <f t="shared" si="101"/>
        <v>Mar</v>
      </c>
      <c r="G1290" t="str">
        <f>_xlfn.XLOOKUP(A1290,Booking_data!$A$1:$A$6001,Booking_data!$D$1:$D$6001,"not found")</f>
        <v>M009</v>
      </c>
      <c r="H1290" t="str">
        <f>_xlfn.XLOOKUP(G1290,Movies_data!$A$1:$A$41,Movies_data!$B$1:$B$41,"not found")</f>
        <v>Amaran</v>
      </c>
      <c r="I1290" t="str">
        <f>_xlfn.XLOOKUP(G1290,Movies_data!$A$1:$A$41,Movies_data!$D$1:$D$41,"not found")</f>
        <v>Biography</v>
      </c>
      <c r="J1290" t="str">
        <f>_xlfn.XLOOKUP(G1290,Movies_data!$A$1:$A$41,Movies_data!$C$1:$C$41,"not found")</f>
        <v>Tamil</v>
      </c>
      <c r="K1290">
        <f>_xlfn.XLOOKUP(G1290,Movies_data!$A$1:$A$41,Movies_data!$H$1:$H$41,"Not Found")</f>
        <v>8.3000000000000007</v>
      </c>
      <c r="L1290" t="str">
        <f>_xlfn.XLOOKUP(A1290,Booking_data!$A$1:$A$6001,Booking_data!$E$1:$E$6001,"not Found")</f>
        <v>C042</v>
      </c>
      <c r="M1290" t="str">
        <f>_xlfn.XLOOKUP(L1290,Cinemas_data!$A$1:$A$49,Cinemas_data!$I$1:$I$49,"not Found")</f>
        <v>Asian Cinemas Grand Mall</v>
      </c>
      <c r="N1290" t="str">
        <f>_xlfn.XLOOKUP(L1290,Cinemas_data!$A$1:$A$49,Cinemas_data!$C$1:$C$49,"not Found")</f>
        <v>Salem</v>
      </c>
      <c r="O1290">
        <f>_xlfn.XLOOKUP(A1290,Booking_data!$A$1:$A$6001,Booking_data!$H$1:$H$6001,"not found")</f>
        <v>1</v>
      </c>
      <c r="P1290">
        <f>_xlfn.XLOOKUP(A1290,Booking_data!$A$1:$A$6001,Booking_data!$I$1:$I$6001,"not Found")</f>
        <v>280</v>
      </c>
      <c r="Q1290">
        <f t="shared" si="102"/>
        <v>280</v>
      </c>
      <c r="R1290" t="str">
        <f>_xlfn.XLOOKUP(A1290,Booking_data!$A$1:$A$6001,Booking_data!$L$1:$L$6001,"Not Found")</f>
        <v>Credit Card</v>
      </c>
      <c r="S1290">
        <f>_xlfn.XLOOKUP(A1290,Booking_data!$A$1:$A$6001,Booking_data!$N$1:$N$6001,"not Found")</f>
        <v>52</v>
      </c>
      <c r="T1290" t="str">
        <f>_xlfn.XLOOKUP(A1290,Booking_data!$A$1:$A$6001,Booking_data!$O$1:$O$6001,"Not Found")</f>
        <v>Female</v>
      </c>
      <c r="U1290" t="str">
        <f t="shared" si="103"/>
        <v>Above 45</v>
      </c>
      <c r="V1290" t="str">
        <f t="shared" si="104"/>
        <v>Low Booking</v>
      </c>
    </row>
    <row r="1291" spans="1:22" x14ac:dyDescent="0.25">
      <c r="A1291" t="s">
        <v>1522</v>
      </c>
      <c r="B1291" s="1">
        <v>46084</v>
      </c>
      <c r="C1291" s="1">
        <v>46067</v>
      </c>
      <c r="D1291" s="9">
        <v>0.39583333333333331</v>
      </c>
      <c r="E1291" t="str">
        <f t="shared" si="100"/>
        <v>Weekday</v>
      </c>
      <c r="F1291" t="str">
        <f t="shared" si="101"/>
        <v>Mar</v>
      </c>
      <c r="G1291" t="str">
        <f>_xlfn.XLOOKUP(A1291,Booking_data!$A$1:$A$6001,Booking_data!$D$1:$D$6001,"not found")</f>
        <v>M011</v>
      </c>
      <c r="H1291" t="str">
        <f>_xlfn.XLOOKUP(G1291,Movies_data!$A$1:$A$41,Movies_data!$B$1:$B$41,"not found")</f>
        <v>Pushpa 2</v>
      </c>
      <c r="I1291" t="str">
        <f>_xlfn.XLOOKUP(G1291,Movies_data!$A$1:$A$41,Movies_data!$D$1:$D$41,"not found")</f>
        <v>Action</v>
      </c>
      <c r="J1291" t="str">
        <f>_xlfn.XLOOKUP(G1291,Movies_data!$A$1:$A$41,Movies_data!$C$1:$C$41,"not found")</f>
        <v>Telugu</v>
      </c>
      <c r="K1291">
        <f>_xlfn.XLOOKUP(G1291,Movies_data!$A$1:$A$41,Movies_data!$H$1:$H$41,"Not Found")</f>
        <v>6.1</v>
      </c>
      <c r="L1291" t="str">
        <f>_xlfn.XLOOKUP(A1291,Booking_data!$A$1:$A$6001,Booking_data!$E$1:$E$6001,"not Found")</f>
        <v>C132</v>
      </c>
      <c r="M1291" t="str">
        <f>_xlfn.XLOOKUP(L1291,Cinemas_data!$A$1:$A$49,Cinemas_data!$I$1:$I$49,"not Found")</f>
        <v>City Pride Grand Mall</v>
      </c>
      <c r="N1291" t="str">
        <f>_xlfn.XLOOKUP(L1291,Cinemas_data!$A$1:$A$49,Cinemas_data!$C$1:$C$49,"not Found")</f>
        <v>Kolkata</v>
      </c>
      <c r="O1291">
        <f>_xlfn.XLOOKUP(A1291,Booking_data!$A$1:$A$6001,Booking_data!$H$1:$H$6001,"not found")</f>
        <v>5</v>
      </c>
      <c r="P1291">
        <f>_xlfn.XLOOKUP(A1291,Booking_data!$A$1:$A$6001,Booking_data!$I$1:$I$6001,"not Found")</f>
        <v>180</v>
      </c>
      <c r="Q1291">
        <f t="shared" si="102"/>
        <v>900</v>
      </c>
      <c r="R1291" t="str">
        <f>_xlfn.XLOOKUP(A1291,Booking_data!$A$1:$A$6001,Booking_data!$L$1:$L$6001,"Not Found")</f>
        <v>Wallet</v>
      </c>
      <c r="S1291">
        <f>_xlfn.XLOOKUP(A1291,Booking_data!$A$1:$A$6001,Booking_data!$N$1:$N$6001,"not Found")</f>
        <v>41</v>
      </c>
      <c r="T1291" t="str">
        <f>_xlfn.XLOOKUP(A1291,Booking_data!$A$1:$A$6001,Booking_data!$O$1:$O$6001,"Not Found")</f>
        <v>Male</v>
      </c>
      <c r="U1291" t="str">
        <f t="shared" si="103"/>
        <v>Middle Age</v>
      </c>
      <c r="V1291" t="str">
        <f t="shared" si="104"/>
        <v>High Booking</v>
      </c>
    </row>
    <row r="1292" spans="1:22" x14ac:dyDescent="0.25">
      <c r="A1292" t="s">
        <v>1523</v>
      </c>
      <c r="B1292" s="1">
        <v>46084</v>
      </c>
      <c r="C1292" s="1">
        <v>46122</v>
      </c>
      <c r="D1292" s="9">
        <v>0.64583333333333337</v>
      </c>
      <c r="E1292" t="str">
        <f t="shared" si="100"/>
        <v>Weekday</v>
      </c>
      <c r="F1292" t="str">
        <f t="shared" si="101"/>
        <v>Mar</v>
      </c>
      <c r="G1292" t="str">
        <f>_xlfn.XLOOKUP(A1292,Booking_data!$A$1:$A$6001,Booking_data!$D$1:$D$6001,"not found")</f>
        <v>M001</v>
      </c>
      <c r="H1292" t="str">
        <f>_xlfn.XLOOKUP(G1292,Movies_data!$A$1:$A$41,Movies_data!$B$1:$B$41,"not found")</f>
        <v>Leo</v>
      </c>
      <c r="I1292" t="str">
        <f>_xlfn.XLOOKUP(G1292,Movies_data!$A$1:$A$41,Movies_data!$D$1:$D$41,"not found")</f>
        <v>Action</v>
      </c>
      <c r="J1292" t="str">
        <f>_xlfn.XLOOKUP(G1292,Movies_data!$A$1:$A$41,Movies_data!$C$1:$C$41,"not found")</f>
        <v>Tamil</v>
      </c>
      <c r="K1292">
        <f>_xlfn.XLOOKUP(G1292,Movies_data!$A$1:$A$41,Movies_data!$H$1:$H$41,"Not Found")</f>
        <v>8</v>
      </c>
      <c r="L1292" t="str">
        <f>_xlfn.XLOOKUP(A1292,Booking_data!$A$1:$A$6001,Booking_data!$E$1:$E$6001,"not Found")</f>
        <v>C143</v>
      </c>
      <c r="M1292" t="str">
        <f>_xlfn.XLOOKUP(L1292,Cinemas_data!$A$1:$A$49,Cinemas_data!$I$1:$I$49,"not Found")</f>
        <v>INOX Forum Mall</v>
      </c>
      <c r="N1292" t="str">
        <f>_xlfn.XLOOKUP(L1292,Cinemas_data!$A$1:$A$49,Cinemas_data!$C$1:$C$49,"not Found")</f>
        <v>Ahmedabad</v>
      </c>
      <c r="O1292">
        <f>_xlfn.XLOOKUP(A1292,Booking_data!$A$1:$A$6001,Booking_data!$H$1:$H$6001,"not found")</f>
        <v>3</v>
      </c>
      <c r="P1292">
        <f>_xlfn.XLOOKUP(A1292,Booking_data!$A$1:$A$6001,Booking_data!$I$1:$I$6001,"not Found")</f>
        <v>320</v>
      </c>
      <c r="Q1292">
        <f t="shared" si="102"/>
        <v>960</v>
      </c>
      <c r="R1292" t="str">
        <f>_xlfn.XLOOKUP(A1292,Booking_data!$A$1:$A$6001,Booking_data!$L$1:$L$6001,"Not Found")</f>
        <v>Wallet</v>
      </c>
      <c r="S1292">
        <f>_xlfn.XLOOKUP(A1292,Booking_data!$A$1:$A$6001,Booking_data!$N$1:$N$6001,"not Found")</f>
        <v>53</v>
      </c>
      <c r="T1292" t="str">
        <f>_xlfn.XLOOKUP(A1292,Booking_data!$A$1:$A$6001,Booking_data!$O$1:$O$6001,"Not Found")</f>
        <v>Female</v>
      </c>
      <c r="U1292" t="str">
        <f t="shared" si="103"/>
        <v>Above 45</v>
      </c>
      <c r="V1292" t="str">
        <f t="shared" si="104"/>
        <v>Medium Booking</v>
      </c>
    </row>
    <row r="1293" spans="1:22" x14ac:dyDescent="0.25">
      <c r="A1293" t="s">
        <v>1524</v>
      </c>
      <c r="B1293" s="1">
        <v>46084</v>
      </c>
      <c r="C1293" s="1">
        <v>46201</v>
      </c>
      <c r="D1293" s="9">
        <v>0.88541666666666663</v>
      </c>
      <c r="E1293" t="str">
        <f t="shared" si="100"/>
        <v>Weekday</v>
      </c>
      <c r="F1293" t="str">
        <f t="shared" si="101"/>
        <v>Mar</v>
      </c>
      <c r="G1293" t="str">
        <f>_xlfn.XLOOKUP(A1293,Booking_data!$A$1:$A$6001,Booking_data!$D$1:$D$6001,"not found")</f>
        <v>M032</v>
      </c>
      <c r="H1293" t="str">
        <f>_xlfn.XLOOKUP(G1293,Movies_data!$A$1:$A$41,Movies_data!$B$1:$B$41,"not found")</f>
        <v>Premam</v>
      </c>
      <c r="I1293" t="str">
        <f>_xlfn.XLOOKUP(G1293,Movies_data!$A$1:$A$41,Movies_data!$D$1:$D$41,"not found")</f>
        <v>Romance</v>
      </c>
      <c r="J1293" t="str">
        <f>_xlfn.XLOOKUP(G1293,Movies_data!$A$1:$A$41,Movies_data!$C$1:$C$41,"not found")</f>
        <v>Malayalam</v>
      </c>
      <c r="K1293">
        <f>_xlfn.XLOOKUP(G1293,Movies_data!$A$1:$A$41,Movies_data!$H$1:$H$41,"Not Found")</f>
        <v>8.3000000000000007</v>
      </c>
      <c r="L1293" t="str">
        <f>_xlfn.XLOOKUP(A1293,Booking_data!$A$1:$A$6001,Booking_data!$E$1:$E$6001,"not Found")</f>
        <v>C053</v>
      </c>
      <c r="M1293" t="str">
        <f>_xlfn.XLOOKUP(L1293,Cinemas_data!$A$1:$A$49,Cinemas_data!$I$1:$I$49,"not Found")</f>
        <v>PVR Forum Mall</v>
      </c>
      <c r="N1293" t="str">
        <f>_xlfn.XLOOKUP(L1293,Cinemas_data!$A$1:$A$49,Cinemas_data!$C$1:$C$49,"not Found")</f>
        <v>Bengaluru</v>
      </c>
      <c r="O1293">
        <f>_xlfn.XLOOKUP(A1293,Booking_data!$A$1:$A$6001,Booking_data!$H$1:$H$6001,"not found")</f>
        <v>2</v>
      </c>
      <c r="P1293">
        <f>_xlfn.XLOOKUP(A1293,Booking_data!$A$1:$A$6001,Booking_data!$I$1:$I$6001,"not Found")</f>
        <v>260</v>
      </c>
      <c r="Q1293">
        <f t="shared" si="102"/>
        <v>520</v>
      </c>
      <c r="R1293" t="str">
        <f>_xlfn.XLOOKUP(A1293,Booking_data!$A$1:$A$6001,Booking_data!$L$1:$L$6001,"Not Found")</f>
        <v>UPI</v>
      </c>
      <c r="S1293">
        <f>_xlfn.XLOOKUP(A1293,Booking_data!$A$1:$A$6001,Booking_data!$N$1:$N$6001,"not Found")</f>
        <v>50</v>
      </c>
      <c r="T1293" t="str">
        <f>_xlfn.XLOOKUP(A1293,Booking_data!$A$1:$A$6001,Booking_data!$O$1:$O$6001,"Not Found")</f>
        <v>Female</v>
      </c>
      <c r="U1293" t="str">
        <f t="shared" si="103"/>
        <v>Above 45</v>
      </c>
      <c r="V1293" t="str">
        <f t="shared" si="104"/>
        <v>Low Booking</v>
      </c>
    </row>
    <row r="1294" spans="1:22" x14ac:dyDescent="0.25">
      <c r="A1294" t="s">
        <v>1525</v>
      </c>
      <c r="B1294" s="1">
        <v>46084</v>
      </c>
      <c r="C1294" s="1">
        <v>46065</v>
      </c>
      <c r="D1294" s="9">
        <v>0.53125</v>
      </c>
      <c r="E1294" t="str">
        <f t="shared" si="100"/>
        <v>Weekday</v>
      </c>
      <c r="F1294" t="str">
        <f t="shared" si="101"/>
        <v>Mar</v>
      </c>
      <c r="G1294" t="str">
        <f>_xlfn.XLOOKUP(A1294,Booking_data!$A$1:$A$6001,Booking_data!$D$1:$D$6001,"not found")</f>
        <v>M005</v>
      </c>
      <c r="H1294" t="str">
        <f>_xlfn.XLOOKUP(G1294,Movies_data!$A$1:$A$41,Movies_data!$B$1:$B$41,"not found")</f>
        <v>Ponniyin Selvan II</v>
      </c>
      <c r="I1294" t="str">
        <f>_xlfn.XLOOKUP(G1294,Movies_data!$A$1:$A$41,Movies_data!$D$1:$D$41,"not found")</f>
        <v>Drama</v>
      </c>
      <c r="J1294" t="str">
        <f>_xlfn.XLOOKUP(G1294,Movies_data!$A$1:$A$41,Movies_data!$C$1:$C$41,"not found")</f>
        <v>Tamil</v>
      </c>
      <c r="K1294">
        <f>_xlfn.XLOOKUP(G1294,Movies_data!$A$1:$A$41,Movies_data!$H$1:$H$41,"Not Found")</f>
        <v>7.3</v>
      </c>
      <c r="L1294" t="str">
        <f>_xlfn.XLOOKUP(A1294,Booking_data!$A$1:$A$6001,Booking_data!$E$1:$E$6001,"not Found")</f>
        <v>C161</v>
      </c>
      <c r="M1294" t="str">
        <f>_xlfn.XLOOKUP(L1294,Cinemas_data!$A$1:$A$49,Cinemas_data!$I$1:$I$49,"not Found")</f>
        <v>INOX City Centre</v>
      </c>
      <c r="N1294" t="str">
        <f>_xlfn.XLOOKUP(L1294,Cinemas_data!$A$1:$A$49,Cinemas_data!$C$1:$C$49,"not Found")</f>
        <v>Thiruvananthapuram</v>
      </c>
      <c r="O1294">
        <f>_xlfn.XLOOKUP(A1294,Booking_data!$A$1:$A$6001,Booking_data!$H$1:$H$6001,"not found")</f>
        <v>3</v>
      </c>
      <c r="P1294">
        <f>_xlfn.XLOOKUP(A1294,Booking_data!$A$1:$A$6001,Booking_data!$I$1:$I$6001,"not Found")</f>
        <v>280</v>
      </c>
      <c r="Q1294">
        <f t="shared" si="102"/>
        <v>840</v>
      </c>
      <c r="R1294" t="str">
        <f>_xlfn.XLOOKUP(A1294,Booking_data!$A$1:$A$6001,Booking_data!$L$1:$L$6001,"Not Found")</f>
        <v>Debit Card</v>
      </c>
      <c r="S1294">
        <f>_xlfn.XLOOKUP(A1294,Booking_data!$A$1:$A$6001,Booking_data!$N$1:$N$6001,"not Found")</f>
        <v>41</v>
      </c>
      <c r="T1294" t="str">
        <f>_xlfn.XLOOKUP(A1294,Booking_data!$A$1:$A$6001,Booking_data!$O$1:$O$6001,"Not Found")</f>
        <v>Male</v>
      </c>
      <c r="U1294" t="str">
        <f t="shared" si="103"/>
        <v>Middle Age</v>
      </c>
      <c r="V1294" t="str">
        <f t="shared" si="104"/>
        <v>Medium Booking</v>
      </c>
    </row>
    <row r="1295" spans="1:22" x14ac:dyDescent="0.25">
      <c r="A1295" t="s">
        <v>1526</v>
      </c>
      <c r="B1295" s="1">
        <v>46084</v>
      </c>
      <c r="C1295" s="1">
        <v>46105</v>
      </c>
      <c r="D1295" s="9">
        <v>0.77083333333333337</v>
      </c>
      <c r="E1295" t="str">
        <f t="shared" si="100"/>
        <v>Weekday</v>
      </c>
      <c r="F1295" t="str">
        <f t="shared" si="101"/>
        <v>Mar</v>
      </c>
      <c r="G1295" t="str">
        <f>_xlfn.XLOOKUP(A1295,Booking_data!$A$1:$A$6001,Booking_data!$D$1:$D$6001,"not found")</f>
        <v>M003</v>
      </c>
      <c r="H1295" t="str">
        <f>_xlfn.XLOOKUP(G1295,Movies_data!$A$1:$A$41,Movies_data!$B$1:$B$41,"not found")</f>
        <v>Vikram</v>
      </c>
      <c r="I1295" t="str">
        <f>_xlfn.XLOOKUP(G1295,Movies_data!$A$1:$A$41,Movies_data!$D$1:$D$41,"not found")</f>
        <v>Action</v>
      </c>
      <c r="J1295" t="str">
        <f>_xlfn.XLOOKUP(G1295,Movies_data!$A$1:$A$41,Movies_data!$C$1:$C$41,"not found")</f>
        <v>Tamil</v>
      </c>
      <c r="K1295">
        <f>_xlfn.XLOOKUP(G1295,Movies_data!$A$1:$A$41,Movies_data!$H$1:$H$41,"Not Found")</f>
        <v>8.3000000000000007</v>
      </c>
      <c r="L1295" t="str">
        <f>_xlfn.XLOOKUP(A1295,Booking_data!$A$1:$A$6001,Booking_data!$E$1:$E$6001,"not Found")</f>
        <v>C073</v>
      </c>
      <c r="M1295" t="str">
        <f>_xlfn.XLOOKUP(L1295,Cinemas_data!$A$1:$A$49,Cinemas_data!$I$1:$I$49,"not Found")</f>
        <v>Cinepolis Forum Mall</v>
      </c>
      <c r="N1295" t="str">
        <f>_xlfn.XLOOKUP(L1295,Cinemas_data!$A$1:$A$49,Cinemas_data!$C$1:$C$49,"not Found")</f>
        <v>Hyderabad</v>
      </c>
      <c r="O1295">
        <f>_xlfn.XLOOKUP(A1295,Booking_data!$A$1:$A$6001,Booking_data!$H$1:$H$6001,"not found")</f>
        <v>1</v>
      </c>
      <c r="P1295">
        <f>_xlfn.XLOOKUP(A1295,Booking_data!$A$1:$A$6001,Booking_data!$I$1:$I$6001,"not Found")</f>
        <v>240</v>
      </c>
      <c r="Q1295">
        <f t="shared" si="102"/>
        <v>240</v>
      </c>
      <c r="R1295" t="str">
        <f>_xlfn.XLOOKUP(A1295,Booking_data!$A$1:$A$6001,Booking_data!$L$1:$L$6001,"Not Found")</f>
        <v>Wallet</v>
      </c>
      <c r="S1295">
        <f>_xlfn.XLOOKUP(A1295,Booking_data!$A$1:$A$6001,Booking_data!$N$1:$N$6001,"not Found")</f>
        <v>31</v>
      </c>
      <c r="T1295" t="str">
        <f>_xlfn.XLOOKUP(A1295,Booking_data!$A$1:$A$6001,Booking_data!$O$1:$O$6001,"Not Found")</f>
        <v>Male</v>
      </c>
      <c r="U1295" t="str">
        <f t="shared" si="103"/>
        <v>Middle Age</v>
      </c>
      <c r="V1295" t="str">
        <f t="shared" si="104"/>
        <v>Low Booking</v>
      </c>
    </row>
    <row r="1296" spans="1:22" x14ac:dyDescent="0.25">
      <c r="A1296" t="s">
        <v>1527</v>
      </c>
      <c r="B1296" s="1">
        <v>46084</v>
      </c>
      <c r="C1296" s="1">
        <v>46139</v>
      </c>
      <c r="D1296" s="9">
        <v>0.39583333333333331</v>
      </c>
      <c r="E1296" t="str">
        <f t="shared" si="100"/>
        <v>Weekday</v>
      </c>
      <c r="F1296" t="str">
        <f t="shared" si="101"/>
        <v>Mar</v>
      </c>
      <c r="G1296" t="str">
        <f>_xlfn.XLOOKUP(A1296,Booking_data!$A$1:$A$6001,Booking_data!$D$1:$D$6001,"not found")</f>
        <v>M033</v>
      </c>
      <c r="H1296" t="str">
        <f>_xlfn.XLOOKUP(G1296,Movies_data!$A$1:$A$41,Movies_data!$B$1:$B$41,"not found")</f>
        <v>Lucifer</v>
      </c>
      <c r="I1296" t="str">
        <f>_xlfn.XLOOKUP(G1296,Movies_data!$A$1:$A$41,Movies_data!$D$1:$D$41,"not found")</f>
        <v>Action</v>
      </c>
      <c r="J1296" t="str">
        <f>_xlfn.XLOOKUP(G1296,Movies_data!$A$1:$A$41,Movies_data!$C$1:$C$41,"not found")</f>
        <v>Malayalam</v>
      </c>
      <c r="K1296">
        <f>_xlfn.XLOOKUP(G1296,Movies_data!$A$1:$A$41,Movies_data!$H$1:$H$41,"Not Found")</f>
        <v>7.5</v>
      </c>
      <c r="L1296" t="str">
        <f>_xlfn.XLOOKUP(A1296,Booking_data!$A$1:$A$6001,Booking_data!$E$1:$E$6001,"not Found")</f>
        <v>C013</v>
      </c>
      <c r="M1296" t="str">
        <f>_xlfn.XLOOKUP(L1296,Cinemas_data!$A$1:$A$49,Cinemas_data!$I$1:$I$49,"not Found")</f>
        <v>Mukta A2 Cinemas Forum Mall</v>
      </c>
      <c r="N1296" t="str">
        <f>_xlfn.XLOOKUP(L1296,Cinemas_data!$A$1:$A$49,Cinemas_data!$C$1:$C$49,"not Found")</f>
        <v>Chennai</v>
      </c>
      <c r="O1296">
        <f>_xlfn.XLOOKUP(A1296,Booking_data!$A$1:$A$6001,Booking_data!$H$1:$H$6001,"not found")</f>
        <v>6</v>
      </c>
      <c r="P1296">
        <f>_xlfn.XLOOKUP(A1296,Booking_data!$A$1:$A$6001,Booking_data!$I$1:$I$6001,"not Found")</f>
        <v>240</v>
      </c>
      <c r="Q1296">
        <f t="shared" si="102"/>
        <v>1440</v>
      </c>
      <c r="R1296" t="str">
        <f>_xlfn.XLOOKUP(A1296,Booking_data!$A$1:$A$6001,Booking_data!$L$1:$L$6001,"Not Found")</f>
        <v>UPI</v>
      </c>
      <c r="S1296">
        <f>_xlfn.XLOOKUP(A1296,Booking_data!$A$1:$A$6001,Booking_data!$N$1:$N$6001,"not Found")</f>
        <v>59</v>
      </c>
      <c r="T1296" t="str">
        <f>_xlfn.XLOOKUP(A1296,Booking_data!$A$1:$A$6001,Booking_data!$O$1:$O$6001,"Not Found")</f>
        <v>Male</v>
      </c>
      <c r="U1296" t="str">
        <f t="shared" si="103"/>
        <v>Above 45</v>
      </c>
      <c r="V1296" t="str">
        <f t="shared" si="104"/>
        <v>High Booking</v>
      </c>
    </row>
    <row r="1297" spans="1:22" x14ac:dyDescent="0.25">
      <c r="A1297" t="s">
        <v>1528</v>
      </c>
      <c r="B1297" s="1">
        <v>46084</v>
      </c>
      <c r="C1297" s="1">
        <v>46075</v>
      </c>
      <c r="D1297" s="9">
        <v>0.9375</v>
      </c>
      <c r="E1297" t="str">
        <f t="shared" si="100"/>
        <v>Weekday</v>
      </c>
      <c r="F1297" t="str">
        <f t="shared" si="101"/>
        <v>Mar</v>
      </c>
      <c r="G1297" t="str">
        <f>_xlfn.XLOOKUP(A1297,Booking_data!$A$1:$A$6001,Booking_data!$D$1:$D$6001,"not found")</f>
        <v>M010</v>
      </c>
      <c r="H1297" t="str">
        <f>_xlfn.XLOOKUP(G1297,Movies_data!$A$1:$A$41,Movies_data!$B$1:$B$41,"not found")</f>
        <v>Captain Miller</v>
      </c>
      <c r="I1297" t="str">
        <f>_xlfn.XLOOKUP(G1297,Movies_data!$A$1:$A$41,Movies_data!$D$1:$D$41,"not found")</f>
        <v>Action</v>
      </c>
      <c r="J1297" t="str">
        <f>_xlfn.XLOOKUP(G1297,Movies_data!$A$1:$A$41,Movies_data!$C$1:$C$41,"not found")</f>
        <v>Tamil</v>
      </c>
      <c r="K1297">
        <f>_xlfn.XLOOKUP(G1297,Movies_data!$A$1:$A$41,Movies_data!$H$1:$H$41,"Not Found")</f>
        <v>7</v>
      </c>
      <c r="L1297" t="str">
        <f>_xlfn.XLOOKUP(A1297,Booking_data!$A$1:$A$6001,Booking_data!$E$1:$E$6001,"not Found")</f>
        <v>C121</v>
      </c>
      <c r="M1297" t="str">
        <f>_xlfn.XLOOKUP(L1297,Cinemas_data!$A$1:$A$49,Cinemas_data!$I$1:$I$49,"not Found")</f>
        <v>MovieMax City Centre</v>
      </c>
      <c r="N1297" t="str">
        <f>_xlfn.XLOOKUP(L1297,Cinemas_data!$A$1:$A$49,Cinemas_data!$C$1:$C$49,"not Found")</f>
        <v>Noida</v>
      </c>
      <c r="O1297">
        <f>_xlfn.XLOOKUP(A1297,Booking_data!$A$1:$A$6001,Booking_data!$H$1:$H$6001,"not found")</f>
        <v>4</v>
      </c>
      <c r="P1297">
        <f>_xlfn.XLOOKUP(A1297,Booking_data!$A$1:$A$6001,Booking_data!$I$1:$I$6001,"not Found")</f>
        <v>240</v>
      </c>
      <c r="Q1297">
        <f t="shared" si="102"/>
        <v>960</v>
      </c>
      <c r="R1297" t="str">
        <f>_xlfn.XLOOKUP(A1297,Booking_data!$A$1:$A$6001,Booking_data!$L$1:$L$6001,"Not Found")</f>
        <v>Credit Card</v>
      </c>
      <c r="S1297">
        <f>_xlfn.XLOOKUP(A1297,Booking_data!$A$1:$A$6001,Booking_data!$N$1:$N$6001,"not Found")</f>
        <v>56</v>
      </c>
      <c r="T1297" t="str">
        <f>_xlfn.XLOOKUP(A1297,Booking_data!$A$1:$A$6001,Booking_data!$O$1:$O$6001,"Not Found")</f>
        <v>Female</v>
      </c>
      <c r="U1297" t="str">
        <f t="shared" si="103"/>
        <v>Above 45</v>
      </c>
      <c r="V1297" t="str">
        <f t="shared" si="104"/>
        <v>Medium Booking</v>
      </c>
    </row>
    <row r="1298" spans="1:22" x14ac:dyDescent="0.25">
      <c r="A1298" t="s">
        <v>1529</v>
      </c>
      <c r="B1298" s="1">
        <v>46084</v>
      </c>
      <c r="C1298" s="1">
        <v>46097</v>
      </c>
      <c r="D1298" s="9">
        <v>0.64583333333333337</v>
      </c>
      <c r="E1298" t="str">
        <f t="shared" si="100"/>
        <v>Weekday</v>
      </c>
      <c r="F1298" t="str">
        <f t="shared" si="101"/>
        <v>Mar</v>
      </c>
      <c r="G1298" t="str">
        <f>_xlfn.XLOOKUP(A1298,Booking_data!$A$1:$A$6001,Booking_data!$D$1:$D$6001,"not found")</f>
        <v>M004</v>
      </c>
      <c r="H1298" t="str">
        <f>_xlfn.XLOOKUP(G1298,Movies_data!$A$1:$A$41,Movies_data!$B$1:$B$41,"not found")</f>
        <v>Ponniyin Selvan I</v>
      </c>
      <c r="I1298" t="str">
        <f>_xlfn.XLOOKUP(G1298,Movies_data!$A$1:$A$41,Movies_data!$D$1:$D$41,"not found")</f>
        <v>Drama</v>
      </c>
      <c r="J1298" t="str">
        <f>_xlfn.XLOOKUP(G1298,Movies_data!$A$1:$A$41,Movies_data!$C$1:$C$41,"not found")</f>
        <v>Tamil</v>
      </c>
      <c r="K1298">
        <f>_xlfn.XLOOKUP(G1298,Movies_data!$A$1:$A$41,Movies_data!$H$1:$H$41,"Not Found")</f>
        <v>7.6</v>
      </c>
      <c r="L1298" t="str">
        <f>_xlfn.XLOOKUP(A1298,Booking_data!$A$1:$A$6001,Booking_data!$E$1:$E$6001,"not Found")</f>
        <v>C113</v>
      </c>
      <c r="M1298" t="str">
        <f>_xlfn.XLOOKUP(L1298,Cinemas_data!$A$1:$A$49,Cinemas_data!$I$1:$I$49,"not Found")</f>
        <v>Asian Cinemas Forum Mall</v>
      </c>
      <c r="N1298" t="str">
        <f>_xlfn.XLOOKUP(L1298,Cinemas_data!$A$1:$A$49,Cinemas_data!$C$1:$C$49,"not Found")</f>
        <v>Delhi</v>
      </c>
      <c r="O1298">
        <f>_xlfn.XLOOKUP(A1298,Booking_data!$A$1:$A$6001,Booking_data!$H$1:$H$6001,"not found")</f>
        <v>3</v>
      </c>
      <c r="P1298">
        <f>_xlfn.XLOOKUP(A1298,Booking_data!$A$1:$A$6001,Booking_data!$I$1:$I$6001,"not Found")</f>
        <v>420</v>
      </c>
      <c r="Q1298">
        <f t="shared" si="102"/>
        <v>1260</v>
      </c>
      <c r="R1298" t="str">
        <f>_xlfn.XLOOKUP(A1298,Booking_data!$A$1:$A$6001,Booking_data!$L$1:$L$6001,"Not Found")</f>
        <v>Net Banking</v>
      </c>
      <c r="S1298">
        <f>_xlfn.XLOOKUP(A1298,Booking_data!$A$1:$A$6001,Booking_data!$N$1:$N$6001,"not Found")</f>
        <v>26</v>
      </c>
      <c r="T1298" t="str">
        <f>_xlfn.XLOOKUP(A1298,Booking_data!$A$1:$A$6001,Booking_data!$O$1:$O$6001,"Not Found")</f>
        <v>Female</v>
      </c>
      <c r="U1298" t="str">
        <f t="shared" si="103"/>
        <v>Youngster</v>
      </c>
      <c r="V1298" t="str">
        <f t="shared" si="104"/>
        <v>Medium Booking</v>
      </c>
    </row>
    <row r="1299" spans="1:22" x14ac:dyDescent="0.25">
      <c r="A1299" t="s">
        <v>1530</v>
      </c>
      <c r="B1299" s="1">
        <v>46084</v>
      </c>
      <c r="C1299" s="1">
        <v>46112</v>
      </c>
      <c r="D1299" s="9">
        <v>0.9375</v>
      </c>
      <c r="E1299" t="str">
        <f t="shared" si="100"/>
        <v>Weekday</v>
      </c>
      <c r="F1299" t="str">
        <f t="shared" si="101"/>
        <v>Mar</v>
      </c>
      <c r="G1299" t="str">
        <f>_xlfn.XLOOKUP(A1299,Booking_data!$A$1:$A$6001,Booking_data!$D$1:$D$6001,"not found")</f>
        <v>M030</v>
      </c>
      <c r="H1299" t="str">
        <f>_xlfn.XLOOKUP(G1299,Movies_data!$A$1:$A$41,Movies_data!$B$1:$B$41,"not found")</f>
        <v>Kirik Party</v>
      </c>
      <c r="I1299" t="str">
        <f>_xlfn.XLOOKUP(G1299,Movies_data!$A$1:$A$41,Movies_data!$D$1:$D$41,"not found")</f>
        <v>Comedy</v>
      </c>
      <c r="J1299" t="str">
        <f>_xlfn.XLOOKUP(G1299,Movies_data!$A$1:$A$41,Movies_data!$C$1:$C$41,"not found")</f>
        <v>Kannada</v>
      </c>
      <c r="K1299">
        <f>_xlfn.XLOOKUP(G1299,Movies_data!$A$1:$A$41,Movies_data!$H$1:$H$41,"Not Found")</f>
        <v>8</v>
      </c>
      <c r="L1299" t="str">
        <f>_xlfn.XLOOKUP(A1299,Booking_data!$A$1:$A$6001,Booking_data!$E$1:$E$6001,"not Found")</f>
        <v>C102</v>
      </c>
      <c r="M1299" t="str">
        <f>_xlfn.XLOOKUP(L1299,Cinemas_data!$A$1:$A$49,Cinemas_data!$I$1:$I$49,"not Found")</f>
        <v>Mukta A2 Cinemas Grand Mall</v>
      </c>
      <c r="N1299" t="str">
        <f>_xlfn.XLOOKUP(L1299,Cinemas_data!$A$1:$A$49,Cinemas_data!$C$1:$C$49,"not Found")</f>
        <v>Pune</v>
      </c>
      <c r="O1299">
        <f>_xlfn.XLOOKUP(A1299,Booking_data!$A$1:$A$6001,Booking_data!$H$1:$H$6001,"not found")</f>
        <v>3</v>
      </c>
      <c r="P1299">
        <f>_xlfn.XLOOKUP(A1299,Booking_data!$A$1:$A$6001,Booking_data!$I$1:$I$6001,"not Found")</f>
        <v>400</v>
      </c>
      <c r="Q1299">
        <f t="shared" si="102"/>
        <v>1200</v>
      </c>
      <c r="R1299" t="str">
        <f>_xlfn.XLOOKUP(A1299,Booking_data!$A$1:$A$6001,Booking_data!$L$1:$L$6001,"Not Found")</f>
        <v>Wallet</v>
      </c>
      <c r="S1299">
        <f>_xlfn.XLOOKUP(A1299,Booking_data!$A$1:$A$6001,Booking_data!$N$1:$N$6001,"not Found")</f>
        <v>49</v>
      </c>
      <c r="T1299" t="str">
        <f>_xlfn.XLOOKUP(A1299,Booking_data!$A$1:$A$6001,Booking_data!$O$1:$O$6001,"Not Found")</f>
        <v>Female</v>
      </c>
      <c r="U1299" t="str">
        <f t="shared" si="103"/>
        <v>Above 45</v>
      </c>
      <c r="V1299" t="str">
        <f t="shared" si="104"/>
        <v>Medium Booking</v>
      </c>
    </row>
    <row r="1300" spans="1:22" x14ac:dyDescent="0.25">
      <c r="A1300" t="s">
        <v>1531</v>
      </c>
      <c r="B1300" s="1">
        <v>46084</v>
      </c>
      <c r="C1300" s="1">
        <v>46166</v>
      </c>
      <c r="D1300" s="9">
        <v>0.64583333333333337</v>
      </c>
      <c r="E1300" t="str">
        <f t="shared" si="100"/>
        <v>Weekday</v>
      </c>
      <c r="F1300" t="str">
        <f t="shared" si="101"/>
        <v>Mar</v>
      </c>
      <c r="G1300" t="str">
        <f>_xlfn.XLOOKUP(A1300,Booking_data!$A$1:$A$6001,Booking_data!$D$1:$D$6001,"not found")</f>
        <v>M027</v>
      </c>
      <c r="H1300" t="str">
        <f>_xlfn.XLOOKUP(G1300,Movies_data!$A$1:$A$41,Movies_data!$B$1:$B$41,"not found")</f>
        <v>KGF Chapter 2</v>
      </c>
      <c r="I1300" t="str">
        <f>_xlfn.XLOOKUP(G1300,Movies_data!$A$1:$A$41,Movies_data!$D$1:$D$41,"not found")</f>
        <v>Action</v>
      </c>
      <c r="J1300" t="str">
        <f>_xlfn.XLOOKUP(G1300,Movies_data!$A$1:$A$41,Movies_data!$C$1:$C$41,"not found")</f>
        <v>Kannada</v>
      </c>
      <c r="K1300">
        <f>_xlfn.XLOOKUP(G1300,Movies_data!$A$1:$A$41,Movies_data!$H$1:$H$41,"Not Found")</f>
        <v>8.3000000000000007</v>
      </c>
      <c r="L1300" t="str">
        <f>_xlfn.XLOOKUP(A1300,Booking_data!$A$1:$A$6001,Booking_data!$E$1:$E$6001,"not Found")</f>
        <v>C101</v>
      </c>
      <c r="M1300" t="str">
        <f>_xlfn.XLOOKUP(L1300,Cinemas_data!$A$1:$A$49,Cinemas_data!$I$1:$I$49,"not Found")</f>
        <v>Miraj Cinemas City Centre</v>
      </c>
      <c r="N1300" t="str">
        <f>_xlfn.XLOOKUP(L1300,Cinemas_data!$A$1:$A$49,Cinemas_data!$C$1:$C$49,"not Found")</f>
        <v>Pune</v>
      </c>
      <c r="O1300">
        <f>_xlfn.XLOOKUP(A1300,Booking_data!$A$1:$A$6001,Booking_data!$H$1:$H$6001,"not found")</f>
        <v>4</v>
      </c>
      <c r="P1300">
        <f>_xlfn.XLOOKUP(A1300,Booking_data!$A$1:$A$6001,Booking_data!$I$1:$I$6001,"not Found")</f>
        <v>180</v>
      </c>
      <c r="Q1300">
        <f t="shared" si="102"/>
        <v>720</v>
      </c>
      <c r="R1300" t="str">
        <f>_xlfn.XLOOKUP(A1300,Booking_data!$A$1:$A$6001,Booking_data!$L$1:$L$6001,"Not Found")</f>
        <v>Wallet</v>
      </c>
      <c r="S1300">
        <f>_xlfn.XLOOKUP(A1300,Booking_data!$A$1:$A$6001,Booking_data!$N$1:$N$6001,"not Found")</f>
        <v>57</v>
      </c>
      <c r="T1300" t="str">
        <f>_xlfn.XLOOKUP(A1300,Booking_data!$A$1:$A$6001,Booking_data!$O$1:$O$6001,"Not Found")</f>
        <v>Male</v>
      </c>
      <c r="U1300" t="str">
        <f t="shared" si="103"/>
        <v>Above 45</v>
      </c>
      <c r="V1300" t="str">
        <f t="shared" si="104"/>
        <v>Medium Booking</v>
      </c>
    </row>
    <row r="1301" spans="1:22" x14ac:dyDescent="0.25">
      <c r="A1301" t="s">
        <v>1532</v>
      </c>
      <c r="B1301" s="1">
        <v>46084</v>
      </c>
      <c r="C1301" s="1">
        <v>46181</v>
      </c>
      <c r="D1301" s="9">
        <v>0.39583333333333331</v>
      </c>
      <c r="E1301" t="str">
        <f t="shared" si="100"/>
        <v>Weekday</v>
      </c>
      <c r="F1301" t="str">
        <f t="shared" si="101"/>
        <v>Mar</v>
      </c>
      <c r="G1301" t="str">
        <f>_xlfn.XLOOKUP(A1301,Booking_data!$A$1:$A$6001,Booking_data!$D$1:$D$6001,"not found")</f>
        <v>M039</v>
      </c>
      <c r="H1301" t="str">
        <f>_xlfn.XLOOKUP(G1301,Movies_data!$A$1:$A$41,Movies_data!$B$1:$B$41,"not found")</f>
        <v>Dune: Part Two</v>
      </c>
      <c r="I1301" t="str">
        <f>_xlfn.XLOOKUP(G1301,Movies_data!$A$1:$A$41,Movies_data!$D$1:$D$41,"not found")</f>
        <v>Sci-Fi</v>
      </c>
      <c r="J1301" t="str">
        <f>_xlfn.XLOOKUP(G1301,Movies_data!$A$1:$A$41,Movies_data!$C$1:$C$41,"not found")</f>
        <v>English</v>
      </c>
      <c r="K1301">
        <f>_xlfn.XLOOKUP(G1301,Movies_data!$A$1:$A$41,Movies_data!$H$1:$H$41,"Not Found")</f>
        <v>8.5</v>
      </c>
      <c r="L1301" t="str">
        <f>_xlfn.XLOOKUP(A1301,Booking_data!$A$1:$A$6001,Booking_data!$E$1:$E$6001,"not Found")</f>
        <v>C153</v>
      </c>
      <c r="M1301" t="str">
        <f>_xlfn.XLOOKUP(L1301,Cinemas_data!$A$1:$A$49,Cinemas_data!$I$1:$I$49,"not Found")</f>
        <v>Cinepolis Forum Mall</v>
      </c>
      <c r="N1301" t="str">
        <f>_xlfn.XLOOKUP(L1301,Cinemas_data!$A$1:$A$49,Cinemas_data!$C$1:$C$49,"not Found")</f>
        <v>Kochi</v>
      </c>
      <c r="O1301">
        <f>_xlfn.XLOOKUP(A1301,Booking_data!$A$1:$A$6001,Booking_data!$H$1:$H$6001,"not found")</f>
        <v>6</v>
      </c>
      <c r="P1301">
        <f>_xlfn.XLOOKUP(A1301,Booking_data!$A$1:$A$6001,Booking_data!$I$1:$I$6001,"not Found")</f>
        <v>320</v>
      </c>
      <c r="Q1301">
        <f t="shared" si="102"/>
        <v>1920</v>
      </c>
      <c r="R1301" t="str">
        <f>_xlfn.XLOOKUP(A1301,Booking_data!$A$1:$A$6001,Booking_data!$L$1:$L$6001,"Not Found")</f>
        <v>Credit Card</v>
      </c>
      <c r="S1301">
        <f>_xlfn.XLOOKUP(A1301,Booking_data!$A$1:$A$6001,Booking_data!$N$1:$N$6001,"not Found")</f>
        <v>18</v>
      </c>
      <c r="T1301" t="str">
        <f>_xlfn.XLOOKUP(A1301,Booking_data!$A$1:$A$6001,Booking_data!$O$1:$O$6001,"Not Found")</f>
        <v>Female</v>
      </c>
      <c r="U1301" t="str">
        <f t="shared" si="103"/>
        <v>Youngster</v>
      </c>
      <c r="V1301" t="str">
        <f t="shared" si="104"/>
        <v>High Booking</v>
      </c>
    </row>
    <row r="1302" spans="1:22" x14ac:dyDescent="0.25">
      <c r="A1302" t="s">
        <v>1533</v>
      </c>
      <c r="B1302" s="1">
        <v>46084</v>
      </c>
      <c r="C1302" s="1">
        <v>46189</v>
      </c>
      <c r="D1302" s="9">
        <v>0.64583333333333337</v>
      </c>
      <c r="E1302" t="str">
        <f t="shared" si="100"/>
        <v>Weekday</v>
      </c>
      <c r="F1302" t="str">
        <f t="shared" si="101"/>
        <v>Mar</v>
      </c>
      <c r="G1302" t="str">
        <f>_xlfn.XLOOKUP(A1302,Booking_data!$A$1:$A$6001,Booking_data!$D$1:$D$6001,"not found")</f>
        <v>M020</v>
      </c>
      <c r="H1302" t="str">
        <f>_xlfn.XLOOKUP(G1302,Movies_data!$A$1:$A$41,Movies_data!$B$1:$B$41,"not found")</f>
        <v>Jawan</v>
      </c>
      <c r="I1302" t="str">
        <f>_xlfn.XLOOKUP(G1302,Movies_data!$A$1:$A$41,Movies_data!$D$1:$D$41,"not found")</f>
        <v>Action</v>
      </c>
      <c r="J1302" t="str">
        <f>_xlfn.XLOOKUP(G1302,Movies_data!$A$1:$A$41,Movies_data!$C$1:$C$41,"not found")</f>
        <v>Hindi</v>
      </c>
      <c r="K1302">
        <f>_xlfn.XLOOKUP(G1302,Movies_data!$A$1:$A$41,Movies_data!$H$1:$H$41,"Not Found")</f>
        <v>7</v>
      </c>
      <c r="L1302" t="str">
        <f>_xlfn.XLOOKUP(A1302,Booking_data!$A$1:$A$6001,Booking_data!$E$1:$E$6001,"not Found")</f>
        <v>C053</v>
      </c>
      <c r="M1302" t="str">
        <f>_xlfn.XLOOKUP(L1302,Cinemas_data!$A$1:$A$49,Cinemas_data!$I$1:$I$49,"not Found")</f>
        <v>PVR Forum Mall</v>
      </c>
      <c r="N1302" t="str">
        <f>_xlfn.XLOOKUP(L1302,Cinemas_data!$A$1:$A$49,Cinemas_data!$C$1:$C$49,"not Found")</f>
        <v>Bengaluru</v>
      </c>
      <c r="O1302">
        <f>_xlfn.XLOOKUP(A1302,Booking_data!$A$1:$A$6001,Booking_data!$H$1:$H$6001,"not found")</f>
        <v>6</v>
      </c>
      <c r="P1302">
        <f>_xlfn.XLOOKUP(A1302,Booking_data!$A$1:$A$6001,Booking_data!$I$1:$I$6001,"not Found")</f>
        <v>260</v>
      </c>
      <c r="Q1302">
        <f t="shared" si="102"/>
        <v>1560</v>
      </c>
      <c r="R1302" t="str">
        <f>_xlfn.XLOOKUP(A1302,Booking_data!$A$1:$A$6001,Booking_data!$L$1:$L$6001,"Not Found")</f>
        <v>UPI</v>
      </c>
      <c r="S1302">
        <f>_xlfn.XLOOKUP(A1302,Booking_data!$A$1:$A$6001,Booking_data!$N$1:$N$6001,"not Found")</f>
        <v>25</v>
      </c>
      <c r="T1302" t="str">
        <f>_xlfn.XLOOKUP(A1302,Booking_data!$A$1:$A$6001,Booking_data!$O$1:$O$6001,"Not Found")</f>
        <v>Male</v>
      </c>
      <c r="U1302" t="str">
        <f t="shared" si="103"/>
        <v>Youngster</v>
      </c>
      <c r="V1302" t="str">
        <f t="shared" si="104"/>
        <v>High Booking</v>
      </c>
    </row>
    <row r="1303" spans="1:22" x14ac:dyDescent="0.25">
      <c r="A1303" t="s">
        <v>1534</v>
      </c>
      <c r="B1303" s="1">
        <v>46084</v>
      </c>
      <c r="C1303" s="1">
        <v>46110</v>
      </c>
      <c r="D1303" s="9">
        <v>0.64583333333333337</v>
      </c>
      <c r="E1303" t="str">
        <f t="shared" si="100"/>
        <v>Weekday</v>
      </c>
      <c r="F1303" t="str">
        <f t="shared" si="101"/>
        <v>Mar</v>
      </c>
      <c r="G1303" t="str">
        <f>_xlfn.XLOOKUP(A1303,Booking_data!$A$1:$A$6001,Booking_data!$D$1:$D$6001,"not found")</f>
        <v>M015</v>
      </c>
      <c r="H1303" t="str">
        <f>_xlfn.XLOOKUP(G1303,Movies_data!$A$1:$A$41,Movies_data!$B$1:$B$41,"not found")</f>
        <v>Kalki 2898 AD</v>
      </c>
      <c r="I1303" t="str">
        <f>_xlfn.XLOOKUP(G1303,Movies_data!$A$1:$A$41,Movies_data!$D$1:$D$41,"not found")</f>
        <v>Sci-Fi</v>
      </c>
      <c r="J1303" t="str">
        <f>_xlfn.XLOOKUP(G1303,Movies_data!$A$1:$A$41,Movies_data!$C$1:$C$41,"not found")</f>
        <v>Telugu</v>
      </c>
      <c r="K1303">
        <f>_xlfn.XLOOKUP(G1303,Movies_data!$A$1:$A$41,Movies_data!$H$1:$H$41,"Not Found")</f>
        <v>7</v>
      </c>
      <c r="L1303" t="str">
        <f>_xlfn.XLOOKUP(A1303,Booking_data!$A$1:$A$6001,Booking_data!$E$1:$E$6001,"not Found")</f>
        <v>C121</v>
      </c>
      <c r="M1303" t="str">
        <f>_xlfn.XLOOKUP(L1303,Cinemas_data!$A$1:$A$49,Cinemas_data!$I$1:$I$49,"not Found")</f>
        <v>MovieMax City Centre</v>
      </c>
      <c r="N1303" t="str">
        <f>_xlfn.XLOOKUP(L1303,Cinemas_data!$A$1:$A$49,Cinemas_data!$C$1:$C$49,"not Found")</f>
        <v>Noida</v>
      </c>
      <c r="O1303">
        <f>_xlfn.XLOOKUP(A1303,Booking_data!$A$1:$A$6001,Booking_data!$H$1:$H$6001,"not found")</f>
        <v>3</v>
      </c>
      <c r="P1303">
        <f>_xlfn.XLOOKUP(A1303,Booking_data!$A$1:$A$6001,Booking_data!$I$1:$I$6001,"not Found")</f>
        <v>240</v>
      </c>
      <c r="Q1303">
        <f t="shared" si="102"/>
        <v>720</v>
      </c>
      <c r="R1303" t="str">
        <f>_xlfn.XLOOKUP(A1303,Booking_data!$A$1:$A$6001,Booking_data!$L$1:$L$6001,"Not Found")</f>
        <v>Debit Card</v>
      </c>
      <c r="S1303">
        <f>_xlfn.XLOOKUP(A1303,Booking_data!$A$1:$A$6001,Booking_data!$N$1:$N$6001,"not Found")</f>
        <v>24</v>
      </c>
      <c r="T1303" t="str">
        <f>_xlfn.XLOOKUP(A1303,Booking_data!$A$1:$A$6001,Booking_data!$O$1:$O$6001,"Not Found")</f>
        <v>Other</v>
      </c>
      <c r="U1303" t="str">
        <f t="shared" si="103"/>
        <v>Youngster</v>
      </c>
      <c r="V1303" t="str">
        <f t="shared" si="104"/>
        <v>Medium Booking</v>
      </c>
    </row>
    <row r="1304" spans="1:22" x14ac:dyDescent="0.25">
      <c r="A1304" t="s">
        <v>1535</v>
      </c>
      <c r="B1304" s="1">
        <v>46084</v>
      </c>
      <c r="C1304" s="1">
        <v>46128</v>
      </c>
      <c r="D1304" s="9">
        <v>0.9375</v>
      </c>
      <c r="E1304" t="str">
        <f t="shared" si="100"/>
        <v>Weekday</v>
      </c>
      <c r="F1304" t="str">
        <f t="shared" si="101"/>
        <v>Mar</v>
      </c>
      <c r="G1304" t="str">
        <f>_xlfn.XLOOKUP(A1304,Booking_data!$A$1:$A$6001,Booking_data!$D$1:$D$6001,"not found")</f>
        <v>M004</v>
      </c>
      <c r="H1304" t="str">
        <f>_xlfn.XLOOKUP(G1304,Movies_data!$A$1:$A$41,Movies_data!$B$1:$B$41,"not found")</f>
        <v>Ponniyin Selvan I</v>
      </c>
      <c r="I1304" t="str">
        <f>_xlfn.XLOOKUP(G1304,Movies_data!$A$1:$A$41,Movies_data!$D$1:$D$41,"not found")</f>
        <v>Drama</v>
      </c>
      <c r="J1304" t="str">
        <f>_xlfn.XLOOKUP(G1304,Movies_data!$A$1:$A$41,Movies_data!$C$1:$C$41,"not found")</f>
        <v>Tamil</v>
      </c>
      <c r="K1304">
        <f>_xlfn.XLOOKUP(G1304,Movies_data!$A$1:$A$41,Movies_data!$H$1:$H$41,"Not Found")</f>
        <v>7.6</v>
      </c>
      <c r="L1304" t="str">
        <f>_xlfn.XLOOKUP(A1304,Booking_data!$A$1:$A$6001,Booking_data!$E$1:$E$6001,"not Found")</f>
        <v>C153</v>
      </c>
      <c r="M1304" t="str">
        <f>_xlfn.XLOOKUP(L1304,Cinemas_data!$A$1:$A$49,Cinemas_data!$I$1:$I$49,"not Found")</f>
        <v>Cinepolis Forum Mall</v>
      </c>
      <c r="N1304" t="str">
        <f>_xlfn.XLOOKUP(L1304,Cinemas_data!$A$1:$A$49,Cinemas_data!$C$1:$C$49,"not Found")</f>
        <v>Kochi</v>
      </c>
      <c r="O1304">
        <f>_xlfn.XLOOKUP(A1304,Booking_data!$A$1:$A$6001,Booking_data!$H$1:$H$6001,"not found")</f>
        <v>3</v>
      </c>
      <c r="P1304">
        <f>_xlfn.XLOOKUP(A1304,Booking_data!$A$1:$A$6001,Booking_data!$I$1:$I$6001,"not Found")</f>
        <v>240</v>
      </c>
      <c r="Q1304">
        <f t="shared" si="102"/>
        <v>720</v>
      </c>
      <c r="R1304" t="str">
        <f>_xlfn.XLOOKUP(A1304,Booking_data!$A$1:$A$6001,Booking_data!$L$1:$L$6001,"Not Found")</f>
        <v>Credit Card</v>
      </c>
      <c r="S1304">
        <f>_xlfn.XLOOKUP(A1304,Booking_data!$A$1:$A$6001,Booking_data!$N$1:$N$6001,"not Found")</f>
        <v>36</v>
      </c>
      <c r="T1304" t="str">
        <f>_xlfn.XLOOKUP(A1304,Booking_data!$A$1:$A$6001,Booking_data!$O$1:$O$6001,"Not Found")</f>
        <v>Other</v>
      </c>
      <c r="U1304" t="str">
        <f t="shared" si="103"/>
        <v>Middle Age</v>
      </c>
      <c r="V1304" t="str">
        <f t="shared" si="104"/>
        <v>Medium Booking</v>
      </c>
    </row>
    <row r="1305" spans="1:22" x14ac:dyDescent="0.25">
      <c r="A1305" t="s">
        <v>1536</v>
      </c>
      <c r="B1305" s="1">
        <v>46084</v>
      </c>
      <c r="C1305" s="1">
        <v>46061</v>
      </c>
      <c r="D1305" s="9">
        <v>0.88541666666666663</v>
      </c>
      <c r="E1305" t="str">
        <f t="shared" si="100"/>
        <v>Weekday</v>
      </c>
      <c r="F1305" t="str">
        <f t="shared" si="101"/>
        <v>Mar</v>
      </c>
      <c r="G1305" t="str">
        <f>_xlfn.XLOOKUP(A1305,Booking_data!$A$1:$A$6001,Booking_data!$D$1:$D$6001,"not found")</f>
        <v>M033</v>
      </c>
      <c r="H1305" t="str">
        <f>_xlfn.XLOOKUP(G1305,Movies_data!$A$1:$A$41,Movies_data!$B$1:$B$41,"not found")</f>
        <v>Lucifer</v>
      </c>
      <c r="I1305" t="str">
        <f>_xlfn.XLOOKUP(G1305,Movies_data!$A$1:$A$41,Movies_data!$D$1:$D$41,"not found")</f>
        <v>Action</v>
      </c>
      <c r="J1305" t="str">
        <f>_xlfn.XLOOKUP(G1305,Movies_data!$A$1:$A$41,Movies_data!$C$1:$C$41,"not found")</f>
        <v>Malayalam</v>
      </c>
      <c r="K1305">
        <f>_xlfn.XLOOKUP(G1305,Movies_data!$A$1:$A$41,Movies_data!$H$1:$H$41,"Not Found")</f>
        <v>7.5</v>
      </c>
      <c r="L1305" t="str">
        <f>_xlfn.XLOOKUP(A1305,Booking_data!$A$1:$A$6001,Booking_data!$E$1:$E$6001,"not Found")</f>
        <v>C163</v>
      </c>
      <c r="M1305" t="str">
        <f>_xlfn.XLOOKUP(L1305,Cinemas_data!$A$1:$A$49,Cinemas_data!$I$1:$I$49,"not Found")</f>
        <v>Miraj Cinemas Forum Mall</v>
      </c>
      <c r="N1305" t="str">
        <f>_xlfn.XLOOKUP(L1305,Cinemas_data!$A$1:$A$49,Cinemas_data!$C$1:$C$49,"not Found")</f>
        <v>Thiruvananthapuram</v>
      </c>
      <c r="O1305">
        <f>_xlfn.XLOOKUP(A1305,Booking_data!$A$1:$A$6001,Booking_data!$H$1:$H$6001,"not found")</f>
        <v>5</v>
      </c>
      <c r="P1305">
        <f>_xlfn.XLOOKUP(A1305,Booking_data!$A$1:$A$6001,Booking_data!$I$1:$I$6001,"not Found")</f>
        <v>180</v>
      </c>
      <c r="Q1305">
        <f t="shared" si="102"/>
        <v>900</v>
      </c>
      <c r="R1305" t="str">
        <f>_xlfn.XLOOKUP(A1305,Booking_data!$A$1:$A$6001,Booking_data!$L$1:$L$6001,"Not Found")</f>
        <v>Credit Card</v>
      </c>
      <c r="S1305">
        <f>_xlfn.XLOOKUP(A1305,Booking_data!$A$1:$A$6001,Booking_data!$N$1:$N$6001,"not Found")</f>
        <v>22</v>
      </c>
      <c r="T1305" t="str">
        <f>_xlfn.XLOOKUP(A1305,Booking_data!$A$1:$A$6001,Booking_data!$O$1:$O$6001,"Not Found")</f>
        <v>Other</v>
      </c>
      <c r="U1305" t="str">
        <f t="shared" si="103"/>
        <v>Youngster</v>
      </c>
      <c r="V1305" t="str">
        <f t="shared" si="104"/>
        <v>High Booking</v>
      </c>
    </row>
    <row r="1306" spans="1:22" x14ac:dyDescent="0.25">
      <c r="A1306" t="s">
        <v>1537</v>
      </c>
      <c r="B1306" s="1">
        <v>46084</v>
      </c>
      <c r="C1306" s="1">
        <v>46060</v>
      </c>
      <c r="D1306" s="9">
        <v>0.64583333333333337</v>
      </c>
      <c r="E1306" t="str">
        <f t="shared" si="100"/>
        <v>Weekday</v>
      </c>
      <c r="F1306" t="str">
        <f t="shared" si="101"/>
        <v>Mar</v>
      </c>
      <c r="G1306" t="str">
        <f>_xlfn.XLOOKUP(A1306,Booking_data!$A$1:$A$6001,Booking_data!$D$1:$D$6001,"not found")</f>
        <v>M032</v>
      </c>
      <c r="H1306" t="str">
        <f>_xlfn.XLOOKUP(G1306,Movies_data!$A$1:$A$41,Movies_data!$B$1:$B$41,"not found")</f>
        <v>Premam</v>
      </c>
      <c r="I1306" t="str">
        <f>_xlfn.XLOOKUP(G1306,Movies_data!$A$1:$A$41,Movies_data!$D$1:$D$41,"not found")</f>
        <v>Romance</v>
      </c>
      <c r="J1306" t="str">
        <f>_xlfn.XLOOKUP(G1306,Movies_data!$A$1:$A$41,Movies_data!$C$1:$C$41,"not found")</f>
        <v>Malayalam</v>
      </c>
      <c r="K1306">
        <f>_xlfn.XLOOKUP(G1306,Movies_data!$A$1:$A$41,Movies_data!$H$1:$H$41,"Not Found")</f>
        <v>8.3000000000000007</v>
      </c>
      <c r="L1306" t="str">
        <f>_xlfn.XLOOKUP(A1306,Booking_data!$A$1:$A$6001,Booking_data!$E$1:$E$6001,"not Found")</f>
        <v>C033</v>
      </c>
      <c r="M1306" t="str">
        <f>_xlfn.XLOOKUP(L1306,Cinemas_data!$A$1:$A$49,Cinemas_data!$I$1:$I$49,"not Found")</f>
        <v>Asian Cinemas Forum Mall</v>
      </c>
      <c r="N1306" t="str">
        <f>_xlfn.XLOOKUP(L1306,Cinemas_data!$A$1:$A$49,Cinemas_data!$C$1:$C$49,"not Found")</f>
        <v>Madurai</v>
      </c>
      <c r="O1306">
        <f>_xlfn.XLOOKUP(A1306,Booking_data!$A$1:$A$6001,Booking_data!$H$1:$H$6001,"not found")</f>
        <v>3</v>
      </c>
      <c r="P1306">
        <f>_xlfn.XLOOKUP(A1306,Booking_data!$A$1:$A$6001,Booking_data!$I$1:$I$6001,"not Found")</f>
        <v>180</v>
      </c>
      <c r="Q1306">
        <f t="shared" si="102"/>
        <v>540</v>
      </c>
      <c r="R1306" t="str">
        <f>_xlfn.XLOOKUP(A1306,Booking_data!$A$1:$A$6001,Booking_data!$L$1:$L$6001,"Not Found")</f>
        <v>UPI</v>
      </c>
      <c r="S1306">
        <f>_xlfn.XLOOKUP(A1306,Booking_data!$A$1:$A$6001,Booking_data!$N$1:$N$6001,"not Found")</f>
        <v>58</v>
      </c>
      <c r="T1306" t="str">
        <f>_xlfn.XLOOKUP(A1306,Booking_data!$A$1:$A$6001,Booking_data!$O$1:$O$6001,"Not Found")</f>
        <v>Female</v>
      </c>
      <c r="U1306" t="str">
        <f t="shared" si="103"/>
        <v>Above 45</v>
      </c>
      <c r="V1306" t="str">
        <f t="shared" si="104"/>
        <v>Medium Booking</v>
      </c>
    </row>
    <row r="1307" spans="1:22" x14ac:dyDescent="0.25">
      <c r="A1307" t="s">
        <v>1538</v>
      </c>
      <c r="B1307" s="1">
        <v>46084</v>
      </c>
      <c r="C1307" s="1">
        <v>46049</v>
      </c>
      <c r="D1307" s="9">
        <v>0.53125</v>
      </c>
      <c r="E1307" t="str">
        <f t="shared" si="100"/>
        <v>Weekday</v>
      </c>
      <c r="F1307" t="str">
        <f t="shared" si="101"/>
        <v>Mar</v>
      </c>
      <c r="G1307" t="str">
        <f>_xlfn.XLOOKUP(A1307,Booking_data!$A$1:$A$6001,Booking_data!$D$1:$D$6001,"not found")</f>
        <v>M011</v>
      </c>
      <c r="H1307" t="str">
        <f>_xlfn.XLOOKUP(G1307,Movies_data!$A$1:$A$41,Movies_data!$B$1:$B$41,"not found")</f>
        <v>Pushpa 2</v>
      </c>
      <c r="I1307" t="str">
        <f>_xlfn.XLOOKUP(G1307,Movies_data!$A$1:$A$41,Movies_data!$D$1:$D$41,"not found")</f>
        <v>Action</v>
      </c>
      <c r="J1307" t="str">
        <f>_xlfn.XLOOKUP(G1307,Movies_data!$A$1:$A$41,Movies_data!$C$1:$C$41,"not found")</f>
        <v>Telugu</v>
      </c>
      <c r="K1307">
        <f>_xlfn.XLOOKUP(G1307,Movies_data!$A$1:$A$41,Movies_data!$H$1:$H$41,"Not Found")</f>
        <v>6.1</v>
      </c>
      <c r="L1307" t="str">
        <f>_xlfn.XLOOKUP(A1307,Booking_data!$A$1:$A$6001,Booking_data!$E$1:$E$6001,"not Found")</f>
        <v>C112</v>
      </c>
      <c r="M1307" t="str">
        <f>_xlfn.XLOOKUP(L1307,Cinemas_data!$A$1:$A$49,Cinemas_data!$I$1:$I$49,"not Found")</f>
        <v>MovieMax Grand Mall</v>
      </c>
      <c r="N1307" t="str">
        <f>_xlfn.XLOOKUP(L1307,Cinemas_data!$A$1:$A$49,Cinemas_data!$C$1:$C$49,"not Found")</f>
        <v>Delhi</v>
      </c>
      <c r="O1307">
        <f>_xlfn.XLOOKUP(A1307,Booking_data!$A$1:$A$6001,Booking_data!$H$1:$H$6001,"not found")</f>
        <v>2</v>
      </c>
      <c r="P1307">
        <f>_xlfn.XLOOKUP(A1307,Booking_data!$A$1:$A$6001,Booking_data!$I$1:$I$6001,"not Found")</f>
        <v>240</v>
      </c>
      <c r="Q1307">
        <f t="shared" si="102"/>
        <v>480</v>
      </c>
      <c r="R1307" t="str">
        <f>_xlfn.XLOOKUP(A1307,Booking_data!$A$1:$A$6001,Booking_data!$L$1:$L$6001,"Not Found")</f>
        <v>Net Banking</v>
      </c>
      <c r="S1307">
        <f>_xlfn.XLOOKUP(A1307,Booking_data!$A$1:$A$6001,Booking_data!$N$1:$N$6001,"not Found")</f>
        <v>52</v>
      </c>
      <c r="T1307" t="str">
        <f>_xlfn.XLOOKUP(A1307,Booking_data!$A$1:$A$6001,Booking_data!$O$1:$O$6001,"Not Found")</f>
        <v>Other</v>
      </c>
      <c r="U1307" t="str">
        <f t="shared" si="103"/>
        <v>Above 45</v>
      </c>
      <c r="V1307" t="str">
        <f t="shared" si="104"/>
        <v>Low Booking</v>
      </c>
    </row>
    <row r="1308" spans="1:22" x14ac:dyDescent="0.25">
      <c r="A1308" t="s">
        <v>1539</v>
      </c>
      <c r="B1308" s="1">
        <v>46084</v>
      </c>
      <c r="C1308" s="1">
        <v>46200</v>
      </c>
      <c r="D1308" s="9">
        <v>0.88541666666666663</v>
      </c>
      <c r="E1308" t="str">
        <f t="shared" si="100"/>
        <v>Weekday</v>
      </c>
      <c r="F1308" t="str">
        <f t="shared" si="101"/>
        <v>Mar</v>
      </c>
      <c r="G1308" t="str">
        <f>_xlfn.XLOOKUP(A1308,Booking_data!$A$1:$A$6001,Booking_data!$D$1:$D$6001,"not found")</f>
        <v>M005</v>
      </c>
      <c r="H1308" t="str">
        <f>_xlfn.XLOOKUP(G1308,Movies_data!$A$1:$A$41,Movies_data!$B$1:$B$41,"not found")</f>
        <v>Ponniyin Selvan II</v>
      </c>
      <c r="I1308" t="str">
        <f>_xlfn.XLOOKUP(G1308,Movies_data!$A$1:$A$41,Movies_data!$D$1:$D$41,"not found")</f>
        <v>Drama</v>
      </c>
      <c r="J1308" t="str">
        <f>_xlfn.XLOOKUP(G1308,Movies_data!$A$1:$A$41,Movies_data!$C$1:$C$41,"not found")</f>
        <v>Tamil</v>
      </c>
      <c r="K1308">
        <f>_xlfn.XLOOKUP(G1308,Movies_data!$A$1:$A$41,Movies_data!$H$1:$H$41,"Not Found")</f>
        <v>7.3</v>
      </c>
      <c r="L1308" t="str">
        <f>_xlfn.XLOOKUP(A1308,Booking_data!$A$1:$A$6001,Booking_data!$E$1:$E$6001,"not Found")</f>
        <v>C043</v>
      </c>
      <c r="M1308" t="str">
        <f>_xlfn.XLOOKUP(L1308,Cinemas_data!$A$1:$A$49,Cinemas_data!$I$1:$I$49,"not Found")</f>
        <v>City Pride Forum Mall</v>
      </c>
      <c r="N1308" t="str">
        <f>_xlfn.XLOOKUP(L1308,Cinemas_data!$A$1:$A$49,Cinemas_data!$C$1:$C$49,"not Found")</f>
        <v>Salem</v>
      </c>
      <c r="O1308">
        <f>_xlfn.XLOOKUP(A1308,Booking_data!$A$1:$A$6001,Booking_data!$H$1:$H$6001,"not found")</f>
        <v>3</v>
      </c>
      <c r="P1308">
        <f>_xlfn.XLOOKUP(A1308,Booking_data!$A$1:$A$6001,Booking_data!$I$1:$I$6001,"not Found")</f>
        <v>200</v>
      </c>
      <c r="Q1308">
        <f t="shared" si="102"/>
        <v>600</v>
      </c>
      <c r="R1308" t="str">
        <f>_xlfn.XLOOKUP(A1308,Booking_data!$A$1:$A$6001,Booking_data!$L$1:$L$6001,"Not Found")</f>
        <v>Net Banking</v>
      </c>
      <c r="S1308">
        <f>_xlfn.XLOOKUP(A1308,Booking_data!$A$1:$A$6001,Booking_data!$N$1:$N$6001,"not Found")</f>
        <v>41</v>
      </c>
      <c r="T1308" t="str">
        <f>_xlfn.XLOOKUP(A1308,Booking_data!$A$1:$A$6001,Booking_data!$O$1:$O$6001,"Not Found")</f>
        <v>Male</v>
      </c>
      <c r="U1308" t="str">
        <f t="shared" si="103"/>
        <v>Middle Age</v>
      </c>
      <c r="V1308" t="str">
        <f t="shared" si="104"/>
        <v>Medium Booking</v>
      </c>
    </row>
    <row r="1309" spans="1:22" x14ac:dyDescent="0.25">
      <c r="A1309" t="s">
        <v>1540</v>
      </c>
      <c r="B1309" s="1">
        <v>46084</v>
      </c>
      <c r="C1309" s="1">
        <v>46062</v>
      </c>
      <c r="D1309" s="9">
        <v>0.77083333333333337</v>
      </c>
      <c r="E1309" t="str">
        <f t="shared" si="100"/>
        <v>Weekday</v>
      </c>
      <c r="F1309" t="str">
        <f t="shared" si="101"/>
        <v>Mar</v>
      </c>
      <c r="G1309" t="str">
        <f>_xlfn.XLOOKUP(A1309,Booking_data!$A$1:$A$6001,Booking_data!$D$1:$D$6001,"not found")</f>
        <v>M009</v>
      </c>
      <c r="H1309" t="str">
        <f>_xlfn.XLOOKUP(G1309,Movies_data!$A$1:$A$41,Movies_data!$B$1:$B$41,"not found")</f>
        <v>Amaran</v>
      </c>
      <c r="I1309" t="str">
        <f>_xlfn.XLOOKUP(G1309,Movies_data!$A$1:$A$41,Movies_data!$D$1:$D$41,"not found")</f>
        <v>Biography</v>
      </c>
      <c r="J1309" t="str">
        <f>_xlfn.XLOOKUP(G1309,Movies_data!$A$1:$A$41,Movies_data!$C$1:$C$41,"not found")</f>
        <v>Tamil</v>
      </c>
      <c r="K1309">
        <f>_xlfn.XLOOKUP(G1309,Movies_data!$A$1:$A$41,Movies_data!$H$1:$H$41,"Not Found")</f>
        <v>8.3000000000000007</v>
      </c>
      <c r="L1309" t="str">
        <f>_xlfn.XLOOKUP(A1309,Booking_data!$A$1:$A$6001,Booking_data!$E$1:$E$6001,"not Found")</f>
        <v>C141</v>
      </c>
      <c r="M1309" t="str">
        <f>_xlfn.XLOOKUP(L1309,Cinemas_data!$A$1:$A$49,Cinemas_data!$I$1:$I$49,"not Found")</f>
        <v>City Pride City Centre</v>
      </c>
      <c r="N1309" t="str">
        <f>_xlfn.XLOOKUP(L1309,Cinemas_data!$A$1:$A$49,Cinemas_data!$C$1:$C$49,"not Found")</f>
        <v>Ahmedabad</v>
      </c>
      <c r="O1309">
        <f>_xlfn.XLOOKUP(A1309,Booking_data!$A$1:$A$6001,Booking_data!$H$1:$H$6001,"not found")</f>
        <v>3</v>
      </c>
      <c r="P1309">
        <f>_xlfn.XLOOKUP(A1309,Booking_data!$A$1:$A$6001,Booking_data!$I$1:$I$6001,"not Found")</f>
        <v>240</v>
      </c>
      <c r="Q1309">
        <f t="shared" si="102"/>
        <v>720</v>
      </c>
      <c r="R1309" t="str">
        <f>_xlfn.XLOOKUP(A1309,Booking_data!$A$1:$A$6001,Booking_data!$L$1:$L$6001,"Not Found")</f>
        <v>Credit Card</v>
      </c>
      <c r="S1309">
        <f>_xlfn.XLOOKUP(A1309,Booking_data!$A$1:$A$6001,Booking_data!$N$1:$N$6001,"not Found")</f>
        <v>47</v>
      </c>
      <c r="T1309" t="str">
        <f>_xlfn.XLOOKUP(A1309,Booking_data!$A$1:$A$6001,Booking_data!$O$1:$O$6001,"Not Found")</f>
        <v>Other</v>
      </c>
      <c r="U1309" t="str">
        <f t="shared" si="103"/>
        <v>Above 45</v>
      </c>
      <c r="V1309" t="str">
        <f t="shared" si="104"/>
        <v>Medium Booking</v>
      </c>
    </row>
    <row r="1310" spans="1:22" x14ac:dyDescent="0.25">
      <c r="A1310" t="s">
        <v>1541</v>
      </c>
      <c r="B1310" s="1">
        <v>46084</v>
      </c>
      <c r="C1310" s="1">
        <v>46123</v>
      </c>
      <c r="D1310" s="9">
        <v>0.9375</v>
      </c>
      <c r="E1310" t="str">
        <f t="shared" si="100"/>
        <v>Weekday</v>
      </c>
      <c r="F1310" t="str">
        <f t="shared" si="101"/>
        <v>Mar</v>
      </c>
      <c r="G1310" t="str">
        <f>_xlfn.XLOOKUP(A1310,Booking_data!$A$1:$A$6001,Booking_data!$D$1:$D$6001,"not found")</f>
        <v>M018</v>
      </c>
      <c r="H1310" t="str">
        <f>_xlfn.XLOOKUP(G1310,Movies_data!$A$1:$A$41,Movies_data!$B$1:$B$41,"not found")</f>
        <v>Sita Ramam</v>
      </c>
      <c r="I1310" t="str">
        <f>_xlfn.XLOOKUP(G1310,Movies_data!$A$1:$A$41,Movies_data!$D$1:$D$41,"not found")</f>
        <v>Romance</v>
      </c>
      <c r="J1310" t="str">
        <f>_xlfn.XLOOKUP(G1310,Movies_data!$A$1:$A$41,Movies_data!$C$1:$C$41,"not found")</f>
        <v>Telugu</v>
      </c>
      <c r="K1310">
        <f>_xlfn.XLOOKUP(G1310,Movies_data!$A$1:$A$41,Movies_data!$H$1:$H$41,"Not Found")</f>
        <v>8.5</v>
      </c>
      <c r="L1310" t="str">
        <f>_xlfn.XLOOKUP(A1310,Booking_data!$A$1:$A$6001,Booking_data!$E$1:$E$6001,"not Found")</f>
        <v>C043</v>
      </c>
      <c r="M1310" t="str">
        <f>_xlfn.XLOOKUP(L1310,Cinemas_data!$A$1:$A$49,Cinemas_data!$I$1:$I$49,"not Found")</f>
        <v>City Pride Forum Mall</v>
      </c>
      <c r="N1310" t="str">
        <f>_xlfn.XLOOKUP(L1310,Cinemas_data!$A$1:$A$49,Cinemas_data!$C$1:$C$49,"not Found")</f>
        <v>Salem</v>
      </c>
      <c r="O1310">
        <f>_xlfn.XLOOKUP(A1310,Booking_data!$A$1:$A$6001,Booking_data!$H$1:$H$6001,"not found")</f>
        <v>6</v>
      </c>
      <c r="P1310">
        <f>_xlfn.XLOOKUP(A1310,Booking_data!$A$1:$A$6001,Booking_data!$I$1:$I$6001,"not Found")</f>
        <v>280</v>
      </c>
      <c r="Q1310">
        <f t="shared" si="102"/>
        <v>1680</v>
      </c>
      <c r="R1310" t="str">
        <f>_xlfn.XLOOKUP(A1310,Booking_data!$A$1:$A$6001,Booking_data!$L$1:$L$6001,"Not Found")</f>
        <v>Credit Card</v>
      </c>
      <c r="S1310">
        <f>_xlfn.XLOOKUP(A1310,Booking_data!$A$1:$A$6001,Booking_data!$N$1:$N$6001,"not Found")</f>
        <v>47</v>
      </c>
      <c r="T1310" t="str">
        <f>_xlfn.XLOOKUP(A1310,Booking_data!$A$1:$A$6001,Booking_data!$O$1:$O$6001,"Not Found")</f>
        <v>Female</v>
      </c>
      <c r="U1310" t="str">
        <f t="shared" si="103"/>
        <v>Above 45</v>
      </c>
      <c r="V1310" t="str">
        <f t="shared" si="104"/>
        <v>High Booking</v>
      </c>
    </row>
    <row r="1311" spans="1:22" x14ac:dyDescent="0.25">
      <c r="A1311" t="s">
        <v>1542</v>
      </c>
      <c r="B1311" s="1">
        <v>46084</v>
      </c>
      <c r="C1311" s="1">
        <v>46169</v>
      </c>
      <c r="D1311" s="9">
        <v>0.53125</v>
      </c>
      <c r="E1311" t="str">
        <f t="shared" si="100"/>
        <v>Weekday</v>
      </c>
      <c r="F1311" t="str">
        <f t="shared" si="101"/>
        <v>Mar</v>
      </c>
      <c r="G1311" t="str">
        <f>_xlfn.XLOOKUP(A1311,Booking_data!$A$1:$A$6001,Booking_data!$D$1:$D$6001,"not found")</f>
        <v>M038</v>
      </c>
      <c r="H1311" t="str">
        <f>_xlfn.XLOOKUP(G1311,Movies_data!$A$1:$A$41,Movies_data!$B$1:$B$41,"not found")</f>
        <v>Barbie</v>
      </c>
      <c r="I1311" t="str">
        <f>_xlfn.XLOOKUP(G1311,Movies_data!$A$1:$A$41,Movies_data!$D$1:$D$41,"not found")</f>
        <v>Comedy</v>
      </c>
      <c r="J1311" t="str">
        <f>_xlfn.XLOOKUP(G1311,Movies_data!$A$1:$A$41,Movies_data!$C$1:$C$41,"not found")</f>
        <v>English</v>
      </c>
      <c r="K1311">
        <f>_xlfn.XLOOKUP(G1311,Movies_data!$A$1:$A$41,Movies_data!$H$1:$H$41,"Not Found")</f>
        <v>6.8</v>
      </c>
      <c r="L1311" t="str">
        <f>_xlfn.XLOOKUP(A1311,Booking_data!$A$1:$A$6001,Booking_data!$E$1:$E$6001,"not Found")</f>
        <v>C012</v>
      </c>
      <c r="M1311" t="str">
        <f>_xlfn.XLOOKUP(L1311,Cinemas_data!$A$1:$A$49,Cinemas_data!$I$1:$I$49,"not Found")</f>
        <v>Miraj Cinemas Grand Mall</v>
      </c>
      <c r="N1311" t="str">
        <f>_xlfn.XLOOKUP(L1311,Cinemas_data!$A$1:$A$49,Cinemas_data!$C$1:$C$49,"not Found")</f>
        <v>Chennai</v>
      </c>
      <c r="O1311">
        <f>_xlfn.XLOOKUP(A1311,Booking_data!$A$1:$A$6001,Booking_data!$H$1:$H$6001,"not found")</f>
        <v>2</v>
      </c>
      <c r="P1311">
        <f>_xlfn.XLOOKUP(A1311,Booking_data!$A$1:$A$6001,Booking_data!$I$1:$I$6001,"not Found")</f>
        <v>160</v>
      </c>
      <c r="Q1311">
        <f t="shared" si="102"/>
        <v>320</v>
      </c>
      <c r="R1311" t="str">
        <f>_xlfn.XLOOKUP(A1311,Booking_data!$A$1:$A$6001,Booking_data!$L$1:$L$6001,"Not Found")</f>
        <v>Net Banking</v>
      </c>
      <c r="S1311">
        <f>_xlfn.XLOOKUP(A1311,Booking_data!$A$1:$A$6001,Booking_data!$N$1:$N$6001,"not Found")</f>
        <v>57</v>
      </c>
      <c r="T1311" t="str">
        <f>_xlfn.XLOOKUP(A1311,Booking_data!$A$1:$A$6001,Booking_data!$O$1:$O$6001,"Not Found")</f>
        <v>Male</v>
      </c>
      <c r="U1311" t="str">
        <f t="shared" si="103"/>
        <v>Above 45</v>
      </c>
      <c r="V1311" t="str">
        <f t="shared" si="104"/>
        <v>Low Booking</v>
      </c>
    </row>
    <row r="1312" spans="1:22" x14ac:dyDescent="0.25">
      <c r="A1312" t="s">
        <v>1543</v>
      </c>
      <c r="B1312" s="1">
        <v>46084</v>
      </c>
      <c r="C1312" s="1">
        <v>46137</v>
      </c>
      <c r="D1312" s="9">
        <v>0.53125</v>
      </c>
      <c r="E1312" t="str">
        <f t="shared" si="100"/>
        <v>Weekday</v>
      </c>
      <c r="F1312" t="str">
        <f t="shared" si="101"/>
        <v>Mar</v>
      </c>
      <c r="G1312" t="str">
        <f>_xlfn.XLOOKUP(A1312,Booking_data!$A$1:$A$6001,Booking_data!$D$1:$D$6001,"not found")</f>
        <v>M023</v>
      </c>
      <c r="H1312" t="str">
        <f>_xlfn.XLOOKUP(G1312,Movies_data!$A$1:$A$41,Movies_data!$B$1:$B$41,"not found")</f>
        <v>Stree 2</v>
      </c>
      <c r="I1312" t="str">
        <f>_xlfn.XLOOKUP(G1312,Movies_data!$A$1:$A$41,Movies_data!$D$1:$D$41,"not found")</f>
        <v>Comedy</v>
      </c>
      <c r="J1312" t="str">
        <f>_xlfn.XLOOKUP(G1312,Movies_data!$A$1:$A$41,Movies_data!$C$1:$C$41,"not found")</f>
        <v>Hindi</v>
      </c>
      <c r="K1312">
        <f>_xlfn.XLOOKUP(G1312,Movies_data!$A$1:$A$41,Movies_data!$H$1:$H$41,"Not Found")</f>
        <v>6.9</v>
      </c>
      <c r="L1312" t="str">
        <f>_xlfn.XLOOKUP(A1312,Booking_data!$A$1:$A$6001,Booking_data!$E$1:$E$6001,"not Found")</f>
        <v>C132</v>
      </c>
      <c r="M1312" t="str">
        <f>_xlfn.XLOOKUP(L1312,Cinemas_data!$A$1:$A$49,Cinemas_data!$I$1:$I$49,"not Found")</f>
        <v>City Pride Grand Mall</v>
      </c>
      <c r="N1312" t="str">
        <f>_xlfn.XLOOKUP(L1312,Cinemas_data!$A$1:$A$49,Cinemas_data!$C$1:$C$49,"not Found")</f>
        <v>Kolkata</v>
      </c>
      <c r="O1312">
        <f>_xlfn.XLOOKUP(A1312,Booking_data!$A$1:$A$6001,Booking_data!$H$1:$H$6001,"not found")</f>
        <v>3</v>
      </c>
      <c r="P1312">
        <f>_xlfn.XLOOKUP(A1312,Booking_data!$A$1:$A$6001,Booking_data!$I$1:$I$6001,"not Found")</f>
        <v>180</v>
      </c>
      <c r="Q1312">
        <f t="shared" si="102"/>
        <v>540</v>
      </c>
      <c r="R1312" t="str">
        <f>_xlfn.XLOOKUP(A1312,Booking_data!$A$1:$A$6001,Booking_data!$L$1:$L$6001,"Not Found")</f>
        <v>Debit Card</v>
      </c>
      <c r="S1312">
        <f>_xlfn.XLOOKUP(A1312,Booking_data!$A$1:$A$6001,Booking_data!$N$1:$N$6001,"not Found")</f>
        <v>33</v>
      </c>
      <c r="T1312" t="str">
        <f>_xlfn.XLOOKUP(A1312,Booking_data!$A$1:$A$6001,Booking_data!$O$1:$O$6001,"Not Found")</f>
        <v>Other</v>
      </c>
      <c r="U1312" t="str">
        <f t="shared" si="103"/>
        <v>Middle Age</v>
      </c>
      <c r="V1312" t="str">
        <f t="shared" si="104"/>
        <v>Medium Booking</v>
      </c>
    </row>
    <row r="1313" spans="1:22" x14ac:dyDescent="0.25">
      <c r="A1313" t="s">
        <v>1544</v>
      </c>
      <c r="B1313" s="1">
        <v>46084</v>
      </c>
      <c r="C1313" s="1">
        <v>46173</v>
      </c>
      <c r="D1313" s="9">
        <v>0.53125</v>
      </c>
      <c r="E1313" t="str">
        <f t="shared" si="100"/>
        <v>Weekday</v>
      </c>
      <c r="F1313" t="str">
        <f t="shared" si="101"/>
        <v>Mar</v>
      </c>
      <c r="G1313" t="str">
        <f>_xlfn.XLOOKUP(A1313,Booking_data!$A$1:$A$6001,Booking_data!$D$1:$D$6001,"not found")</f>
        <v>M009</v>
      </c>
      <c r="H1313" t="str">
        <f>_xlfn.XLOOKUP(G1313,Movies_data!$A$1:$A$41,Movies_data!$B$1:$B$41,"not found")</f>
        <v>Amaran</v>
      </c>
      <c r="I1313" t="str">
        <f>_xlfn.XLOOKUP(G1313,Movies_data!$A$1:$A$41,Movies_data!$D$1:$D$41,"not found")</f>
        <v>Biography</v>
      </c>
      <c r="J1313" t="str">
        <f>_xlfn.XLOOKUP(G1313,Movies_data!$A$1:$A$41,Movies_data!$C$1:$C$41,"not found")</f>
        <v>Tamil</v>
      </c>
      <c r="K1313">
        <f>_xlfn.XLOOKUP(G1313,Movies_data!$A$1:$A$41,Movies_data!$H$1:$H$41,"Not Found")</f>
        <v>8.3000000000000007</v>
      </c>
      <c r="L1313" t="str">
        <f>_xlfn.XLOOKUP(A1313,Booking_data!$A$1:$A$6001,Booking_data!$E$1:$E$6001,"not Found")</f>
        <v>C072</v>
      </c>
      <c r="M1313" t="str">
        <f>_xlfn.XLOOKUP(L1313,Cinemas_data!$A$1:$A$49,Cinemas_data!$I$1:$I$49,"not Found")</f>
        <v>INOX Grand Mall</v>
      </c>
      <c r="N1313" t="str">
        <f>_xlfn.XLOOKUP(L1313,Cinemas_data!$A$1:$A$49,Cinemas_data!$C$1:$C$49,"not Found")</f>
        <v>Hyderabad</v>
      </c>
      <c r="O1313">
        <f>_xlfn.XLOOKUP(A1313,Booking_data!$A$1:$A$6001,Booking_data!$H$1:$H$6001,"not found")</f>
        <v>2</v>
      </c>
      <c r="P1313">
        <f>_xlfn.XLOOKUP(A1313,Booking_data!$A$1:$A$6001,Booking_data!$I$1:$I$6001,"not Found")</f>
        <v>200</v>
      </c>
      <c r="Q1313">
        <f t="shared" si="102"/>
        <v>400</v>
      </c>
      <c r="R1313" t="str">
        <f>_xlfn.XLOOKUP(A1313,Booking_data!$A$1:$A$6001,Booking_data!$L$1:$L$6001,"Not Found")</f>
        <v>Net Banking</v>
      </c>
      <c r="S1313">
        <f>_xlfn.XLOOKUP(A1313,Booking_data!$A$1:$A$6001,Booking_data!$N$1:$N$6001,"not Found")</f>
        <v>49</v>
      </c>
      <c r="T1313" t="str">
        <f>_xlfn.XLOOKUP(A1313,Booking_data!$A$1:$A$6001,Booking_data!$O$1:$O$6001,"Not Found")</f>
        <v>Female</v>
      </c>
      <c r="U1313" t="str">
        <f t="shared" si="103"/>
        <v>Above 45</v>
      </c>
      <c r="V1313" t="str">
        <f t="shared" si="104"/>
        <v>Low Booking</v>
      </c>
    </row>
    <row r="1314" spans="1:22" x14ac:dyDescent="0.25">
      <c r="A1314" t="s">
        <v>1545</v>
      </c>
      <c r="B1314" s="1">
        <v>46084</v>
      </c>
      <c r="C1314" s="1">
        <v>46033</v>
      </c>
      <c r="D1314" s="9">
        <v>0.53125</v>
      </c>
      <c r="E1314" t="str">
        <f t="shared" si="100"/>
        <v>Weekday</v>
      </c>
      <c r="F1314" t="str">
        <f t="shared" si="101"/>
        <v>Mar</v>
      </c>
      <c r="G1314" t="str">
        <f>_xlfn.XLOOKUP(A1314,Booking_data!$A$1:$A$6001,Booking_data!$D$1:$D$6001,"not found")</f>
        <v>M007</v>
      </c>
      <c r="H1314" t="str">
        <f>_xlfn.XLOOKUP(G1314,Movies_data!$A$1:$A$41,Movies_data!$B$1:$B$41,"not found")</f>
        <v>Good Night</v>
      </c>
      <c r="I1314" t="str">
        <f>_xlfn.XLOOKUP(G1314,Movies_data!$A$1:$A$41,Movies_data!$D$1:$D$41,"not found")</f>
        <v>Comedy</v>
      </c>
      <c r="J1314" t="str">
        <f>_xlfn.XLOOKUP(G1314,Movies_data!$A$1:$A$41,Movies_data!$C$1:$C$41,"not found")</f>
        <v>Tamil</v>
      </c>
      <c r="K1314">
        <f>_xlfn.XLOOKUP(G1314,Movies_data!$A$1:$A$41,Movies_data!$H$1:$H$41,"Not Found")</f>
        <v>8</v>
      </c>
      <c r="L1314" t="str">
        <f>_xlfn.XLOOKUP(A1314,Booking_data!$A$1:$A$6001,Booking_data!$E$1:$E$6001,"not Found")</f>
        <v>C062</v>
      </c>
      <c r="M1314" t="str">
        <f>_xlfn.XLOOKUP(L1314,Cinemas_data!$A$1:$A$49,Cinemas_data!$I$1:$I$49,"not Found")</f>
        <v>PVR Grand Mall</v>
      </c>
      <c r="N1314" t="str">
        <f>_xlfn.XLOOKUP(L1314,Cinemas_data!$A$1:$A$49,Cinemas_data!$C$1:$C$49,"not Found")</f>
        <v>Mysuru</v>
      </c>
      <c r="O1314">
        <f>_xlfn.XLOOKUP(A1314,Booking_data!$A$1:$A$6001,Booking_data!$H$1:$H$6001,"not found")</f>
        <v>4</v>
      </c>
      <c r="P1314">
        <f>_xlfn.XLOOKUP(A1314,Booking_data!$A$1:$A$6001,Booking_data!$I$1:$I$6001,"not Found")</f>
        <v>420</v>
      </c>
      <c r="Q1314">
        <f t="shared" si="102"/>
        <v>1680</v>
      </c>
      <c r="R1314" t="str">
        <f>_xlfn.XLOOKUP(A1314,Booking_data!$A$1:$A$6001,Booking_data!$L$1:$L$6001,"Not Found")</f>
        <v>Wallet</v>
      </c>
      <c r="S1314">
        <f>_xlfn.XLOOKUP(A1314,Booking_data!$A$1:$A$6001,Booking_data!$N$1:$N$6001,"not Found")</f>
        <v>25</v>
      </c>
      <c r="T1314" t="str">
        <f>_xlfn.XLOOKUP(A1314,Booking_data!$A$1:$A$6001,Booking_data!$O$1:$O$6001,"Not Found")</f>
        <v>Other</v>
      </c>
      <c r="U1314" t="str">
        <f t="shared" si="103"/>
        <v>Youngster</v>
      </c>
      <c r="V1314" t="str">
        <f t="shared" si="104"/>
        <v>Medium Booking</v>
      </c>
    </row>
    <row r="1315" spans="1:22" x14ac:dyDescent="0.25">
      <c r="A1315" t="s">
        <v>1546</v>
      </c>
      <c r="B1315" s="1">
        <v>46084</v>
      </c>
      <c r="C1315" s="1">
        <v>46025</v>
      </c>
      <c r="D1315" s="9">
        <v>0.77083333333333337</v>
      </c>
      <c r="E1315" t="str">
        <f t="shared" si="100"/>
        <v>Weekday</v>
      </c>
      <c r="F1315" t="str">
        <f t="shared" si="101"/>
        <v>Mar</v>
      </c>
      <c r="G1315" t="str">
        <f>_xlfn.XLOOKUP(A1315,Booking_data!$A$1:$A$6001,Booking_data!$D$1:$D$6001,"not found")</f>
        <v>M019</v>
      </c>
      <c r="H1315" t="str">
        <f>_xlfn.XLOOKUP(G1315,Movies_data!$A$1:$A$41,Movies_data!$B$1:$B$41,"not found")</f>
        <v>Animal</v>
      </c>
      <c r="I1315" t="str">
        <f>_xlfn.XLOOKUP(G1315,Movies_data!$A$1:$A$41,Movies_data!$D$1:$D$41,"not found")</f>
        <v>Drama</v>
      </c>
      <c r="J1315" t="str">
        <f>_xlfn.XLOOKUP(G1315,Movies_data!$A$1:$A$41,Movies_data!$C$1:$C$41,"not found")</f>
        <v>Hindi</v>
      </c>
      <c r="K1315">
        <f>_xlfn.XLOOKUP(G1315,Movies_data!$A$1:$A$41,Movies_data!$H$1:$H$41,"Not Found")</f>
        <v>6.1</v>
      </c>
      <c r="L1315" t="str">
        <f>_xlfn.XLOOKUP(A1315,Booking_data!$A$1:$A$6001,Booking_data!$E$1:$E$6001,"not Found")</f>
        <v>C102</v>
      </c>
      <c r="M1315" t="str">
        <f>_xlfn.XLOOKUP(L1315,Cinemas_data!$A$1:$A$49,Cinemas_data!$I$1:$I$49,"not Found")</f>
        <v>Mukta A2 Cinemas Grand Mall</v>
      </c>
      <c r="N1315" t="str">
        <f>_xlfn.XLOOKUP(L1315,Cinemas_data!$A$1:$A$49,Cinemas_data!$C$1:$C$49,"not Found")</f>
        <v>Pune</v>
      </c>
      <c r="O1315">
        <f>_xlfn.XLOOKUP(A1315,Booking_data!$A$1:$A$6001,Booking_data!$H$1:$H$6001,"not found")</f>
        <v>2</v>
      </c>
      <c r="P1315">
        <f>_xlfn.XLOOKUP(A1315,Booking_data!$A$1:$A$6001,Booking_data!$I$1:$I$6001,"not Found")</f>
        <v>220</v>
      </c>
      <c r="Q1315">
        <f t="shared" si="102"/>
        <v>440</v>
      </c>
      <c r="R1315" t="str">
        <f>_xlfn.XLOOKUP(A1315,Booking_data!$A$1:$A$6001,Booking_data!$L$1:$L$6001,"Not Found")</f>
        <v>Net Banking</v>
      </c>
      <c r="S1315">
        <f>_xlfn.XLOOKUP(A1315,Booking_data!$A$1:$A$6001,Booking_data!$N$1:$N$6001,"not Found")</f>
        <v>56</v>
      </c>
      <c r="T1315" t="str">
        <f>_xlfn.XLOOKUP(A1315,Booking_data!$A$1:$A$6001,Booking_data!$O$1:$O$6001,"Not Found")</f>
        <v>Other</v>
      </c>
      <c r="U1315" t="str">
        <f t="shared" si="103"/>
        <v>Above 45</v>
      </c>
      <c r="V1315" t="str">
        <f t="shared" si="104"/>
        <v>Low Booking</v>
      </c>
    </row>
    <row r="1316" spans="1:22" x14ac:dyDescent="0.25">
      <c r="A1316" t="s">
        <v>1547</v>
      </c>
      <c r="B1316" s="1">
        <v>46084</v>
      </c>
      <c r="C1316" s="1">
        <v>46084</v>
      </c>
      <c r="D1316" s="9">
        <v>0.53125</v>
      </c>
      <c r="E1316" t="str">
        <f t="shared" si="100"/>
        <v>Weekday</v>
      </c>
      <c r="F1316" t="str">
        <f t="shared" si="101"/>
        <v>Mar</v>
      </c>
      <c r="G1316" t="str">
        <f>_xlfn.XLOOKUP(A1316,Booking_data!$A$1:$A$6001,Booking_data!$D$1:$D$6001,"not found")</f>
        <v>M026</v>
      </c>
      <c r="H1316" t="str">
        <f>_xlfn.XLOOKUP(G1316,Movies_data!$A$1:$A$41,Movies_data!$B$1:$B$41,"not found")</f>
        <v>Drishyam 2</v>
      </c>
      <c r="I1316" t="str">
        <f>_xlfn.XLOOKUP(G1316,Movies_data!$A$1:$A$41,Movies_data!$D$1:$D$41,"not found")</f>
        <v>Thriller</v>
      </c>
      <c r="J1316" t="str">
        <f>_xlfn.XLOOKUP(G1316,Movies_data!$A$1:$A$41,Movies_data!$C$1:$C$41,"not found")</f>
        <v>Hindi</v>
      </c>
      <c r="K1316">
        <f>_xlfn.XLOOKUP(G1316,Movies_data!$A$1:$A$41,Movies_data!$H$1:$H$41,"Not Found")</f>
        <v>8.1999999999999993</v>
      </c>
      <c r="L1316" t="str">
        <f>_xlfn.XLOOKUP(A1316,Booking_data!$A$1:$A$6001,Booking_data!$E$1:$E$6001,"not Found")</f>
        <v>C073</v>
      </c>
      <c r="M1316" t="str">
        <f>_xlfn.XLOOKUP(L1316,Cinemas_data!$A$1:$A$49,Cinemas_data!$I$1:$I$49,"not Found")</f>
        <v>Cinepolis Forum Mall</v>
      </c>
      <c r="N1316" t="str">
        <f>_xlfn.XLOOKUP(L1316,Cinemas_data!$A$1:$A$49,Cinemas_data!$C$1:$C$49,"not Found")</f>
        <v>Hyderabad</v>
      </c>
      <c r="O1316">
        <f>_xlfn.XLOOKUP(A1316,Booking_data!$A$1:$A$6001,Booking_data!$H$1:$H$6001,"not found")</f>
        <v>3</v>
      </c>
      <c r="P1316">
        <f>_xlfn.XLOOKUP(A1316,Booking_data!$A$1:$A$6001,Booking_data!$I$1:$I$6001,"not Found")</f>
        <v>240</v>
      </c>
      <c r="Q1316">
        <f t="shared" si="102"/>
        <v>720</v>
      </c>
      <c r="R1316" t="str">
        <f>_xlfn.XLOOKUP(A1316,Booking_data!$A$1:$A$6001,Booking_data!$L$1:$L$6001,"Not Found")</f>
        <v>UPI</v>
      </c>
      <c r="S1316">
        <f>_xlfn.XLOOKUP(A1316,Booking_data!$A$1:$A$6001,Booking_data!$N$1:$N$6001,"not Found")</f>
        <v>33</v>
      </c>
      <c r="T1316" t="str">
        <f>_xlfn.XLOOKUP(A1316,Booking_data!$A$1:$A$6001,Booking_data!$O$1:$O$6001,"Not Found")</f>
        <v>Other</v>
      </c>
      <c r="U1316" t="str">
        <f t="shared" si="103"/>
        <v>Middle Age</v>
      </c>
      <c r="V1316" t="str">
        <f t="shared" si="104"/>
        <v>Medium Booking</v>
      </c>
    </row>
    <row r="1317" spans="1:22" x14ac:dyDescent="0.25">
      <c r="A1317" t="s">
        <v>1548</v>
      </c>
      <c r="B1317" s="1">
        <v>46084</v>
      </c>
      <c r="C1317" s="1">
        <v>46062</v>
      </c>
      <c r="D1317" s="9">
        <v>0.88541666666666663</v>
      </c>
      <c r="E1317" t="str">
        <f t="shared" si="100"/>
        <v>Weekday</v>
      </c>
      <c r="F1317" t="str">
        <f t="shared" si="101"/>
        <v>Mar</v>
      </c>
      <c r="G1317" t="str">
        <f>_xlfn.XLOOKUP(A1317,Booking_data!$A$1:$A$6001,Booking_data!$D$1:$D$6001,"not found")</f>
        <v>M010</v>
      </c>
      <c r="H1317" t="str">
        <f>_xlfn.XLOOKUP(G1317,Movies_data!$A$1:$A$41,Movies_data!$B$1:$B$41,"not found")</f>
        <v>Captain Miller</v>
      </c>
      <c r="I1317" t="str">
        <f>_xlfn.XLOOKUP(G1317,Movies_data!$A$1:$A$41,Movies_data!$D$1:$D$41,"not found")</f>
        <v>Action</v>
      </c>
      <c r="J1317" t="str">
        <f>_xlfn.XLOOKUP(G1317,Movies_data!$A$1:$A$41,Movies_data!$C$1:$C$41,"not found")</f>
        <v>Tamil</v>
      </c>
      <c r="K1317">
        <f>_xlfn.XLOOKUP(G1317,Movies_data!$A$1:$A$41,Movies_data!$H$1:$H$41,"Not Found")</f>
        <v>7</v>
      </c>
      <c r="L1317" t="str">
        <f>_xlfn.XLOOKUP(A1317,Booking_data!$A$1:$A$6001,Booking_data!$E$1:$E$6001,"not Found")</f>
        <v>C162</v>
      </c>
      <c r="M1317" t="str">
        <f>_xlfn.XLOOKUP(L1317,Cinemas_data!$A$1:$A$49,Cinemas_data!$I$1:$I$49,"not Found")</f>
        <v>Cinepolis Grand Mall</v>
      </c>
      <c r="N1317" t="str">
        <f>_xlfn.XLOOKUP(L1317,Cinemas_data!$A$1:$A$49,Cinemas_data!$C$1:$C$49,"not Found")</f>
        <v>Thiruvananthapuram</v>
      </c>
      <c r="O1317">
        <f>_xlfn.XLOOKUP(A1317,Booking_data!$A$1:$A$6001,Booking_data!$H$1:$H$6001,"not found")</f>
        <v>3</v>
      </c>
      <c r="P1317">
        <f>_xlfn.XLOOKUP(A1317,Booking_data!$A$1:$A$6001,Booking_data!$I$1:$I$6001,"not Found")</f>
        <v>160</v>
      </c>
      <c r="Q1317">
        <f t="shared" si="102"/>
        <v>480</v>
      </c>
      <c r="R1317" t="str">
        <f>_xlfn.XLOOKUP(A1317,Booking_data!$A$1:$A$6001,Booking_data!$L$1:$L$6001,"Not Found")</f>
        <v>Wallet</v>
      </c>
      <c r="S1317">
        <f>_xlfn.XLOOKUP(A1317,Booking_data!$A$1:$A$6001,Booking_data!$N$1:$N$6001,"not Found")</f>
        <v>34</v>
      </c>
      <c r="T1317" t="str">
        <f>_xlfn.XLOOKUP(A1317,Booking_data!$A$1:$A$6001,Booking_data!$O$1:$O$6001,"Not Found")</f>
        <v>Other</v>
      </c>
      <c r="U1317" t="str">
        <f t="shared" si="103"/>
        <v>Middle Age</v>
      </c>
      <c r="V1317" t="str">
        <f t="shared" si="104"/>
        <v>Medium Booking</v>
      </c>
    </row>
    <row r="1318" spans="1:22" x14ac:dyDescent="0.25">
      <c r="A1318" t="s">
        <v>1549</v>
      </c>
      <c r="B1318" s="1">
        <v>46084</v>
      </c>
      <c r="C1318" s="1">
        <v>46162</v>
      </c>
      <c r="D1318" s="9">
        <v>0.77083333333333337</v>
      </c>
      <c r="E1318" t="str">
        <f t="shared" si="100"/>
        <v>Weekday</v>
      </c>
      <c r="F1318" t="str">
        <f t="shared" si="101"/>
        <v>Mar</v>
      </c>
      <c r="G1318" t="str">
        <f>_xlfn.XLOOKUP(A1318,Booking_data!$A$1:$A$6001,Booking_data!$D$1:$D$6001,"not found")</f>
        <v>M009</v>
      </c>
      <c r="H1318" t="str">
        <f>_xlfn.XLOOKUP(G1318,Movies_data!$A$1:$A$41,Movies_data!$B$1:$B$41,"not found")</f>
        <v>Amaran</v>
      </c>
      <c r="I1318" t="str">
        <f>_xlfn.XLOOKUP(G1318,Movies_data!$A$1:$A$41,Movies_data!$D$1:$D$41,"not found")</f>
        <v>Biography</v>
      </c>
      <c r="J1318" t="str">
        <f>_xlfn.XLOOKUP(G1318,Movies_data!$A$1:$A$41,Movies_data!$C$1:$C$41,"not found")</f>
        <v>Tamil</v>
      </c>
      <c r="K1318">
        <f>_xlfn.XLOOKUP(G1318,Movies_data!$A$1:$A$41,Movies_data!$H$1:$H$41,"Not Found")</f>
        <v>8.3000000000000007</v>
      </c>
      <c r="L1318" t="str">
        <f>_xlfn.XLOOKUP(A1318,Booking_data!$A$1:$A$6001,Booking_data!$E$1:$E$6001,"not Found")</f>
        <v>C052</v>
      </c>
      <c r="M1318" t="str">
        <f>_xlfn.XLOOKUP(L1318,Cinemas_data!$A$1:$A$49,Cinemas_data!$I$1:$I$49,"not Found")</f>
        <v>City Pride Grand Mall</v>
      </c>
      <c r="N1318" t="str">
        <f>_xlfn.XLOOKUP(L1318,Cinemas_data!$A$1:$A$49,Cinemas_data!$C$1:$C$49,"not Found")</f>
        <v>Bengaluru</v>
      </c>
      <c r="O1318">
        <f>_xlfn.XLOOKUP(A1318,Booking_data!$A$1:$A$6001,Booking_data!$H$1:$H$6001,"not found")</f>
        <v>3</v>
      </c>
      <c r="P1318">
        <f>_xlfn.XLOOKUP(A1318,Booking_data!$A$1:$A$6001,Booking_data!$I$1:$I$6001,"not Found")</f>
        <v>200</v>
      </c>
      <c r="Q1318">
        <f t="shared" si="102"/>
        <v>600</v>
      </c>
      <c r="R1318" t="str">
        <f>_xlfn.XLOOKUP(A1318,Booking_data!$A$1:$A$6001,Booking_data!$L$1:$L$6001,"Not Found")</f>
        <v>UPI</v>
      </c>
      <c r="S1318">
        <f>_xlfn.XLOOKUP(A1318,Booking_data!$A$1:$A$6001,Booking_data!$N$1:$N$6001,"not Found")</f>
        <v>52</v>
      </c>
      <c r="T1318" t="str">
        <f>_xlfn.XLOOKUP(A1318,Booking_data!$A$1:$A$6001,Booking_data!$O$1:$O$6001,"Not Found")</f>
        <v>Male</v>
      </c>
      <c r="U1318" t="str">
        <f t="shared" si="103"/>
        <v>Above 45</v>
      </c>
      <c r="V1318" t="str">
        <f t="shared" si="104"/>
        <v>Medium Booking</v>
      </c>
    </row>
    <row r="1319" spans="1:22" x14ac:dyDescent="0.25">
      <c r="A1319" t="s">
        <v>1550</v>
      </c>
      <c r="B1319" s="1">
        <v>46084</v>
      </c>
      <c r="C1319" s="1">
        <v>46098</v>
      </c>
      <c r="D1319" s="9">
        <v>0.77083333333333337</v>
      </c>
      <c r="E1319" t="str">
        <f t="shared" si="100"/>
        <v>Weekday</v>
      </c>
      <c r="F1319" t="str">
        <f t="shared" si="101"/>
        <v>Mar</v>
      </c>
      <c r="G1319" t="str">
        <f>_xlfn.XLOOKUP(A1319,Booking_data!$A$1:$A$6001,Booking_data!$D$1:$D$6001,"not found")</f>
        <v>M006</v>
      </c>
      <c r="H1319" t="str">
        <f>_xlfn.XLOOKUP(G1319,Movies_data!$A$1:$A$41,Movies_data!$B$1:$B$41,"not found")</f>
        <v>Maamannan</v>
      </c>
      <c r="I1319" t="str">
        <f>_xlfn.XLOOKUP(G1319,Movies_data!$A$1:$A$41,Movies_data!$D$1:$D$41,"not found")</f>
        <v>Drama</v>
      </c>
      <c r="J1319" t="str">
        <f>_xlfn.XLOOKUP(G1319,Movies_data!$A$1:$A$41,Movies_data!$C$1:$C$41,"not found")</f>
        <v>Tamil</v>
      </c>
      <c r="K1319">
        <f>_xlfn.XLOOKUP(G1319,Movies_data!$A$1:$A$41,Movies_data!$H$1:$H$41,"Not Found")</f>
        <v>7.3</v>
      </c>
      <c r="L1319" t="str">
        <f>_xlfn.XLOOKUP(A1319,Booking_data!$A$1:$A$6001,Booking_data!$E$1:$E$6001,"not Found")</f>
        <v>C091</v>
      </c>
      <c r="M1319" t="str">
        <f>_xlfn.XLOOKUP(L1319,Cinemas_data!$A$1:$A$49,Cinemas_data!$I$1:$I$49,"not Found")</f>
        <v>Cinepolis City Centre</v>
      </c>
      <c r="N1319" t="str">
        <f>_xlfn.XLOOKUP(L1319,Cinemas_data!$A$1:$A$49,Cinemas_data!$C$1:$C$49,"not Found")</f>
        <v>Mumbai</v>
      </c>
      <c r="O1319">
        <f>_xlfn.XLOOKUP(A1319,Booking_data!$A$1:$A$6001,Booking_data!$H$1:$H$6001,"not found")</f>
        <v>4</v>
      </c>
      <c r="P1319">
        <f>_xlfn.XLOOKUP(A1319,Booking_data!$A$1:$A$6001,Booking_data!$I$1:$I$6001,"not Found")</f>
        <v>200</v>
      </c>
      <c r="Q1319">
        <f t="shared" si="102"/>
        <v>800</v>
      </c>
      <c r="R1319" t="str">
        <f>_xlfn.XLOOKUP(A1319,Booking_data!$A$1:$A$6001,Booking_data!$L$1:$L$6001,"Not Found")</f>
        <v>Debit Card</v>
      </c>
      <c r="S1319">
        <f>_xlfn.XLOOKUP(A1319,Booking_data!$A$1:$A$6001,Booking_data!$N$1:$N$6001,"not Found")</f>
        <v>25</v>
      </c>
      <c r="T1319" t="str">
        <f>_xlfn.XLOOKUP(A1319,Booking_data!$A$1:$A$6001,Booking_data!$O$1:$O$6001,"Not Found")</f>
        <v>Male</v>
      </c>
      <c r="U1319" t="str">
        <f t="shared" si="103"/>
        <v>Youngster</v>
      </c>
      <c r="V1319" t="str">
        <f t="shared" si="104"/>
        <v>Medium Booking</v>
      </c>
    </row>
    <row r="1320" spans="1:22" x14ac:dyDescent="0.25">
      <c r="A1320" t="s">
        <v>1551</v>
      </c>
      <c r="B1320" s="1">
        <v>46084</v>
      </c>
      <c r="C1320" s="1">
        <v>46170</v>
      </c>
      <c r="D1320" s="9">
        <v>0.9375</v>
      </c>
      <c r="E1320" t="str">
        <f t="shared" si="100"/>
        <v>Weekday</v>
      </c>
      <c r="F1320" t="str">
        <f t="shared" si="101"/>
        <v>Mar</v>
      </c>
      <c r="G1320" t="str">
        <f>_xlfn.XLOOKUP(A1320,Booking_data!$A$1:$A$6001,Booking_data!$D$1:$D$6001,"not found")</f>
        <v>M001</v>
      </c>
      <c r="H1320" t="str">
        <f>_xlfn.XLOOKUP(G1320,Movies_data!$A$1:$A$41,Movies_data!$B$1:$B$41,"not found")</f>
        <v>Leo</v>
      </c>
      <c r="I1320" t="str">
        <f>_xlfn.XLOOKUP(G1320,Movies_data!$A$1:$A$41,Movies_data!$D$1:$D$41,"not found")</f>
        <v>Action</v>
      </c>
      <c r="J1320" t="str">
        <f>_xlfn.XLOOKUP(G1320,Movies_data!$A$1:$A$41,Movies_data!$C$1:$C$41,"not found")</f>
        <v>Tamil</v>
      </c>
      <c r="K1320">
        <f>_xlfn.XLOOKUP(G1320,Movies_data!$A$1:$A$41,Movies_data!$H$1:$H$41,"Not Found")</f>
        <v>8</v>
      </c>
      <c r="L1320" t="str">
        <f>_xlfn.XLOOKUP(A1320,Booking_data!$A$1:$A$6001,Booking_data!$E$1:$E$6001,"not Found")</f>
        <v>C041</v>
      </c>
      <c r="M1320" t="str">
        <f>_xlfn.XLOOKUP(L1320,Cinemas_data!$A$1:$A$49,Cinemas_data!$I$1:$I$49,"not Found")</f>
        <v>MovieMax City Centre</v>
      </c>
      <c r="N1320" t="str">
        <f>_xlfn.XLOOKUP(L1320,Cinemas_data!$A$1:$A$49,Cinemas_data!$C$1:$C$49,"not Found")</f>
        <v>Salem</v>
      </c>
      <c r="O1320">
        <f>_xlfn.XLOOKUP(A1320,Booking_data!$A$1:$A$6001,Booking_data!$H$1:$H$6001,"not found")</f>
        <v>2</v>
      </c>
      <c r="P1320">
        <f>_xlfn.XLOOKUP(A1320,Booking_data!$A$1:$A$6001,Booking_data!$I$1:$I$6001,"not Found")</f>
        <v>340</v>
      </c>
      <c r="Q1320">
        <f t="shared" si="102"/>
        <v>680</v>
      </c>
      <c r="R1320" t="str">
        <f>_xlfn.XLOOKUP(A1320,Booking_data!$A$1:$A$6001,Booking_data!$L$1:$L$6001,"Not Found")</f>
        <v>UPI</v>
      </c>
      <c r="S1320">
        <f>_xlfn.XLOOKUP(A1320,Booking_data!$A$1:$A$6001,Booking_data!$N$1:$N$6001,"not Found")</f>
        <v>40</v>
      </c>
      <c r="T1320" t="str">
        <f>_xlfn.XLOOKUP(A1320,Booking_data!$A$1:$A$6001,Booking_data!$O$1:$O$6001,"Not Found")</f>
        <v>Female</v>
      </c>
      <c r="U1320" t="str">
        <f t="shared" si="103"/>
        <v>Middle Age</v>
      </c>
      <c r="V1320" t="str">
        <f t="shared" si="104"/>
        <v>Low Booking</v>
      </c>
    </row>
    <row r="1321" spans="1:22" x14ac:dyDescent="0.25">
      <c r="A1321" t="s">
        <v>1552</v>
      </c>
      <c r="B1321" s="1">
        <v>46084</v>
      </c>
      <c r="C1321" s="1">
        <v>46149</v>
      </c>
      <c r="D1321" s="9">
        <v>0.88541666666666663</v>
      </c>
      <c r="E1321" t="str">
        <f t="shared" si="100"/>
        <v>Weekday</v>
      </c>
      <c r="F1321" t="str">
        <f t="shared" si="101"/>
        <v>Mar</v>
      </c>
      <c r="G1321" t="str">
        <f>_xlfn.XLOOKUP(A1321,Booking_data!$A$1:$A$6001,Booking_data!$D$1:$D$6001,"not found")</f>
        <v>M023</v>
      </c>
      <c r="H1321" t="str">
        <f>_xlfn.XLOOKUP(G1321,Movies_data!$A$1:$A$41,Movies_data!$B$1:$B$41,"not found")</f>
        <v>Stree 2</v>
      </c>
      <c r="I1321" t="str">
        <f>_xlfn.XLOOKUP(G1321,Movies_data!$A$1:$A$41,Movies_data!$D$1:$D$41,"not found")</f>
        <v>Comedy</v>
      </c>
      <c r="J1321" t="str">
        <f>_xlfn.XLOOKUP(G1321,Movies_data!$A$1:$A$41,Movies_data!$C$1:$C$41,"not found")</f>
        <v>Hindi</v>
      </c>
      <c r="K1321">
        <f>_xlfn.XLOOKUP(G1321,Movies_data!$A$1:$A$41,Movies_data!$H$1:$H$41,"Not Found")</f>
        <v>6.9</v>
      </c>
      <c r="L1321" t="str">
        <f>_xlfn.XLOOKUP(A1321,Booking_data!$A$1:$A$6001,Booking_data!$E$1:$E$6001,"not Found")</f>
        <v>C163</v>
      </c>
      <c r="M1321" t="str">
        <f>_xlfn.XLOOKUP(L1321,Cinemas_data!$A$1:$A$49,Cinemas_data!$I$1:$I$49,"not Found")</f>
        <v>Miraj Cinemas Forum Mall</v>
      </c>
      <c r="N1321" t="str">
        <f>_xlfn.XLOOKUP(L1321,Cinemas_data!$A$1:$A$49,Cinemas_data!$C$1:$C$49,"not Found")</f>
        <v>Thiruvananthapuram</v>
      </c>
      <c r="O1321">
        <f>_xlfn.XLOOKUP(A1321,Booking_data!$A$1:$A$6001,Booking_data!$H$1:$H$6001,"not found")</f>
        <v>2</v>
      </c>
      <c r="P1321">
        <f>_xlfn.XLOOKUP(A1321,Booking_data!$A$1:$A$6001,Booking_data!$I$1:$I$6001,"not Found")</f>
        <v>360</v>
      </c>
      <c r="Q1321">
        <f t="shared" si="102"/>
        <v>720</v>
      </c>
      <c r="R1321" t="str">
        <f>_xlfn.XLOOKUP(A1321,Booking_data!$A$1:$A$6001,Booking_data!$L$1:$L$6001,"Not Found")</f>
        <v>Net Banking</v>
      </c>
      <c r="S1321">
        <f>_xlfn.XLOOKUP(A1321,Booking_data!$A$1:$A$6001,Booking_data!$N$1:$N$6001,"not Found")</f>
        <v>18</v>
      </c>
      <c r="T1321" t="str">
        <f>_xlfn.XLOOKUP(A1321,Booking_data!$A$1:$A$6001,Booking_data!$O$1:$O$6001,"Not Found")</f>
        <v>Male</v>
      </c>
      <c r="U1321" t="str">
        <f t="shared" si="103"/>
        <v>Youngster</v>
      </c>
      <c r="V1321" t="str">
        <f t="shared" si="104"/>
        <v>Low Booking</v>
      </c>
    </row>
    <row r="1322" spans="1:22" x14ac:dyDescent="0.25">
      <c r="A1322" t="s">
        <v>1553</v>
      </c>
      <c r="B1322" s="1">
        <v>46084</v>
      </c>
      <c r="C1322" s="1">
        <v>46205</v>
      </c>
      <c r="D1322" s="9">
        <v>0.53125</v>
      </c>
      <c r="E1322" t="str">
        <f t="shared" si="100"/>
        <v>Weekday</v>
      </c>
      <c r="F1322" t="str">
        <f t="shared" si="101"/>
        <v>Mar</v>
      </c>
      <c r="G1322" t="str">
        <f>_xlfn.XLOOKUP(A1322,Booking_data!$A$1:$A$6001,Booking_data!$D$1:$D$6001,"not found")</f>
        <v>M003</v>
      </c>
      <c r="H1322" t="str">
        <f>_xlfn.XLOOKUP(G1322,Movies_data!$A$1:$A$41,Movies_data!$B$1:$B$41,"not found")</f>
        <v>Vikram</v>
      </c>
      <c r="I1322" t="str">
        <f>_xlfn.XLOOKUP(G1322,Movies_data!$A$1:$A$41,Movies_data!$D$1:$D$41,"not found")</f>
        <v>Action</v>
      </c>
      <c r="J1322" t="str">
        <f>_xlfn.XLOOKUP(G1322,Movies_data!$A$1:$A$41,Movies_data!$C$1:$C$41,"not found")</f>
        <v>Tamil</v>
      </c>
      <c r="K1322">
        <f>_xlfn.XLOOKUP(G1322,Movies_data!$A$1:$A$41,Movies_data!$H$1:$H$41,"Not Found")</f>
        <v>8.3000000000000007</v>
      </c>
      <c r="L1322" t="str">
        <f>_xlfn.XLOOKUP(A1322,Booking_data!$A$1:$A$6001,Booking_data!$E$1:$E$6001,"not Found")</f>
        <v>C032</v>
      </c>
      <c r="M1322" t="str">
        <f>_xlfn.XLOOKUP(L1322,Cinemas_data!$A$1:$A$49,Cinemas_data!$I$1:$I$49,"not Found")</f>
        <v>MovieMax Grand Mall</v>
      </c>
      <c r="N1322" t="str">
        <f>_xlfn.XLOOKUP(L1322,Cinemas_data!$A$1:$A$49,Cinemas_data!$C$1:$C$49,"not Found")</f>
        <v>Madurai</v>
      </c>
      <c r="O1322">
        <f>_xlfn.XLOOKUP(A1322,Booking_data!$A$1:$A$6001,Booking_data!$H$1:$H$6001,"not found")</f>
        <v>2</v>
      </c>
      <c r="P1322">
        <f>_xlfn.XLOOKUP(A1322,Booking_data!$A$1:$A$6001,Booking_data!$I$1:$I$6001,"not Found")</f>
        <v>160</v>
      </c>
      <c r="Q1322">
        <f t="shared" si="102"/>
        <v>320</v>
      </c>
      <c r="R1322" t="str">
        <f>_xlfn.XLOOKUP(A1322,Booking_data!$A$1:$A$6001,Booking_data!$L$1:$L$6001,"Not Found")</f>
        <v>UPI</v>
      </c>
      <c r="S1322">
        <f>_xlfn.XLOOKUP(A1322,Booking_data!$A$1:$A$6001,Booking_data!$N$1:$N$6001,"not Found")</f>
        <v>25</v>
      </c>
      <c r="T1322" t="str">
        <f>_xlfn.XLOOKUP(A1322,Booking_data!$A$1:$A$6001,Booking_data!$O$1:$O$6001,"Not Found")</f>
        <v>Other</v>
      </c>
      <c r="U1322" t="str">
        <f t="shared" si="103"/>
        <v>Youngster</v>
      </c>
      <c r="V1322" t="str">
        <f t="shared" si="104"/>
        <v>Low Booking</v>
      </c>
    </row>
    <row r="1323" spans="1:22" x14ac:dyDescent="0.25">
      <c r="A1323" t="s">
        <v>1554</v>
      </c>
      <c r="B1323" s="1">
        <v>46084</v>
      </c>
      <c r="C1323" s="1">
        <v>46134</v>
      </c>
      <c r="D1323" s="9">
        <v>0.39583333333333331</v>
      </c>
      <c r="E1323" t="str">
        <f t="shared" si="100"/>
        <v>Weekday</v>
      </c>
      <c r="F1323" t="str">
        <f t="shared" si="101"/>
        <v>Mar</v>
      </c>
      <c r="G1323" t="str">
        <f>_xlfn.XLOOKUP(A1323,Booking_data!$A$1:$A$6001,Booking_data!$D$1:$D$6001,"not found")</f>
        <v>M028</v>
      </c>
      <c r="H1323" t="str">
        <f>_xlfn.XLOOKUP(G1323,Movies_data!$A$1:$A$41,Movies_data!$B$1:$B$41,"not found")</f>
        <v>Kantara</v>
      </c>
      <c r="I1323" t="str">
        <f>_xlfn.XLOOKUP(G1323,Movies_data!$A$1:$A$41,Movies_data!$D$1:$D$41,"not found")</f>
        <v>Action</v>
      </c>
      <c r="J1323" t="str">
        <f>_xlfn.XLOOKUP(G1323,Movies_data!$A$1:$A$41,Movies_data!$C$1:$C$41,"not found")</f>
        <v>Kannada</v>
      </c>
      <c r="K1323">
        <f>_xlfn.XLOOKUP(G1323,Movies_data!$A$1:$A$41,Movies_data!$H$1:$H$41,"Not Found")</f>
        <v>8.1999999999999993</v>
      </c>
      <c r="L1323" t="str">
        <f>_xlfn.XLOOKUP(A1323,Booking_data!$A$1:$A$6001,Booking_data!$E$1:$E$6001,"not Found")</f>
        <v>C033</v>
      </c>
      <c r="M1323" t="str">
        <f>_xlfn.XLOOKUP(L1323,Cinemas_data!$A$1:$A$49,Cinemas_data!$I$1:$I$49,"not Found")</f>
        <v>Asian Cinemas Forum Mall</v>
      </c>
      <c r="N1323" t="str">
        <f>_xlfn.XLOOKUP(L1323,Cinemas_data!$A$1:$A$49,Cinemas_data!$C$1:$C$49,"not Found")</f>
        <v>Madurai</v>
      </c>
      <c r="O1323">
        <f>_xlfn.XLOOKUP(A1323,Booking_data!$A$1:$A$6001,Booking_data!$H$1:$H$6001,"not found")</f>
        <v>1</v>
      </c>
      <c r="P1323">
        <f>_xlfn.XLOOKUP(A1323,Booking_data!$A$1:$A$6001,Booking_data!$I$1:$I$6001,"not Found")</f>
        <v>180</v>
      </c>
      <c r="Q1323">
        <f t="shared" si="102"/>
        <v>180</v>
      </c>
      <c r="R1323" t="str">
        <f>_xlfn.XLOOKUP(A1323,Booking_data!$A$1:$A$6001,Booking_data!$L$1:$L$6001,"Not Found")</f>
        <v>Net Banking</v>
      </c>
      <c r="S1323">
        <f>_xlfn.XLOOKUP(A1323,Booking_data!$A$1:$A$6001,Booking_data!$N$1:$N$6001,"not Found")</f>
        <v>25</v>
      </c>
      <c r="T1323" t="str">
        <f>_xlfn.XLOOKUP(A1323,Booking_data!$A$1:$A$6001,Booking_data!$O$1:$O$6001,"Not Found")</f>
        <v>Male</v>
      </c>
      <c r="U1323" t="str">
        <f t="shared" si="103"/>
        <v>Youngster</v>
      </c>
      <c r="V1323" t="str">
        <f t="shared" si="104"/>
        <v>Low Booking</v>
      </c>
    </row>
    <row r="1324" spans="1:22" x14ac:dyDescent="0.25">
      <c r="A1324" t="s">
        <v>1555</v>
      </c>
      <c r="B1324" s="1">
        <v>46084</v>
      </c>
      <c r="C1324" s="1">
        <v>46069</v>
      </c>
      <c r="D1324" s="9">
        <v>0.77083333333333337</v>
      </c>
      <c r="E1324" t="str">
        <f t="shared" si="100"/>
        <v>Weekday</v>
      </c>
      <c r="F1324" t="str">
        <f t="shared" si="101"/>
        <v>Mar</v>
      </c>
      <c r="G1324" t="str">
        <f>_xlfn.XLOOKUP(A1324,Booking_data!$A$1:$A$6001,Booking_data!$D$1:$D$6001,"not found")</f>
        <v>M004</v>
      </c>
      <c r="H1324" t="str">
        <f>_xlfn.XLOOKUP(G1324,Movies_data!$A$1:$A$41,Movies_data!$B$1:$B$41,"not found")</f>
        <v>Ponniyin Selvan I</v>
      </c>
      <c r="I1324" t="str">
        <f>_xlfn.XLOOKUP(G1324,Movies_data!$A$1:$A$41,Movies_data!$D$1:$D$41,"not found")</f>
        <v>Drama</v>
      </c>
      <c r="J1324" t="str">
        <f>_xlfn.XLOOKUP(G1324,Movies_data!$A$1:$A$41,Movies_data!$C$1:$C$41,"not found")</f>
        <v>Tamil</v>
      </c>
      <c r="K1324">
        <f>_xlfn.XLOOKUP(G1324,Movies_data!$A$1:$A$41,Movies_data!$H$1:$H$41,"Not Found")</f>
        <v>7.6</v>
      </c>
      <c r="L1324" t="str">
        <f>_xlfn.XLOOKUP(A1324,Booking_data!$A$1:$A$6001,Booking_data!$E$1:$E$6001,"not Found")</f>
        <v>C162</v>
      </c>
      <c r="M1324" t="str">
        <f>_xlfn.XLOOKUP(L1324,Cinemas_data!$A$1:$A$49,Cinemas_data!$I$1:$I$49,"not Found")</f>
        <v>Cinepolis Grand Mall</v>
      </c>
      <c r="N1324" t="str">
        <f>_xlfn.XLOOKUP(L1324,Cinemas_data!$A$1:$A$49,Cinemas_data!$C$1:$C$49,"not Found")</f>
        <v>Thiruvananthapuram</v>
      </c>
      <c r="O1324">
        <f>_xlfn.XLOOKUP(A1324,Booking_data!$A$1:$A$6001,Booking_data!$H$1:$H$6001,"not found")</f>
        <v>3</v>
      </c>
      <c r="P1324">
        <f>_xlfn.XLOOKUP(A1324,Booking_data!$A$1:$A$6001,Booking_data!$I$1:$I$6001,"not Found")</f>
        <v>160</v>
      </c>
      <c r="Q1324">
        <f t="shared" si="102"/>
        <v>480</v>
      </c>
      <c r="R1324" t="str">
        <f>_xlfn.XLOOKUP(A1324,Booking_data!$A$1:$A$6001,Booking_data!$L$1:$L$6001,"Not Found")</f>
        <v>Credit Card</v>
      </c>
      <c r="S1324">
        <f>_xlfn.XLOOKUP(A1324,Booking_data!$A$1:$A$6001,Booking_data!$N$1:$N$6001,"not Found")</f>
        <v>51</v>
      </c>
      <c r="T1324" t="str">
        <f>_xlfn.XLOOKUP(A1324,Booking_data!$A$1:$A$6001,Booking_data!$O$1:$O$6001,"Not Found")</f>
        <v>Other</v>
      </c>
      <c r="U1324" t="str">
        <f t="shared" si="103"/>
        <v>Above 45</v>
      </c>
      <c r="V1324" t="str">
        <f t="shared" si="104"/>
        <v>Medium Booking</v>
      </c>
    </row>
    <row r="1325" spans="1:22" x14ac:dyDescent="0.25">
      <c r="A1325" t="s">
        <v>1556</v>
      </c>
      <c r="B1325" s="1">
        <v>46084</v>
      </c>
      <c r="C1325" s="1">
        <v>46036</v>
      </c>
      <c r="D1325" s="9">
        <v>0.9375</v>
      </c>
      <c r="E1325" t="str">
        <f t="shared" si="100"/>
        <v>Weekday</v>
      </c>
      <c r="F1325" t="str">
        <f t="shared" si="101"/>
        <v>Mar</v>
      </c>
      <c r="G1325" t="str">
        <f>_xlfn.XLOOKUP(A1325,Booking_data!$A$1:$A$6001,Booking_data!$D$1:$D$6001,"not found")</f>
        <v>M019</v>
      </c>
      <c r="H1325" t="str">
        <f>_xlfn.XLOOKUP(G1325,Movies_data!$A$1:$A$41,Movies_data!$B$1:$B$41,"not found")</f>
        <v>Animal</v>
      </c>
      <c r="I1325" t="str">
        <f>_xlfn.XLOOKUP(G1325,Movies_data!$A$1:$A$41,Movies_data!$D$1:$D$41,"not found")</f>
        <v>Drama</v>
      </c>
      <c r="J1325" t="str">
        <f>_xlfn.XLOOKUP(G1325,Movies_data!$A$1:$A$41,Movies_data!$C$1:$C$41,"not found")</f>
        <v>Hindi</v>
      </c>
      <c r="K1325">
        <f>_xlfn.XLOOKUP(G1325,Movies_data!$A$1:$A$41,Movies_data!$H$1:$H$41,"Not Found")</f>
        <v>6.1</v>
      </c>
      <c r="L1325" t="str">
        <f>_xlfn.XLOOKUP(A1325,Booking_data!$A$1:$A$6001,Booking_data!$E$1:$E$6001,"not Found")</f>
        <v>C101</v>
      </c>
      <c r="M1325" t="str">
        <f>_xlfn.XLOOKUP(L1325,Cinemas_data!$A$1:$A$49,Cinemas_data!$I$1:$I$49,"not Found")</f>
        <v>Miraj Cinemas City Centre</v>
      </c>
      <c r="N1325" t="str">
        <f>_xlfn.XLOOKUP(L1325,Cinemas_data!$A$1:$A$49,Cinemas_data!$C$1:$C$49,"not Found")</f>
        <v>Pune</v>
      </c>
      <c r="O1325">
        <f>_xlfn.XLOOKUP(A1325,Booking_data!$A$1:$A$6001,Booking_data!$H$1:$H$6001,"not found")</f>
        <v>2</v>
      </c>
      <c r="P1325">
        <f>_xlfn.XLOOKUP(A1325,Booking_data!$A$1:$A$6001,Booking_data!$I$1:$I$6001,"not Found")</f>
        <v>260</v>
      </c>
      <c r="Q1325">
        <f t="shared" si="102"/>
        <v>520</v>
      </c>
      <c r="R1325" t="str">
        <f>_xlfn.XLOOKUP(A1325,Booking_data!$A$1:$A$6001,Booking_data!$L$1:$L$6001,"Not Found")</f>
        <v>Wallet</v>
      </c>
      <c r="S1325">
        <f>_xlfn.XLOOKUP(A1325,Booking_data!$A$1:$A$6001,Booking_data!$N$1:$N$6001,"not Found")</f>
        <v>47</v>
      </c>
      <c r="T1325" t="str">
        <f>_xlfn.XLOOKUP(A1325,Booking_data!$A$1:$A$6001,Booking_data!$O$1:$O$6001,"Not Found")</f>
        <v>Male</v>
      </c>
      <c r="U1325" t="str">
        <f t="shared" si="103"/>
        <v>Above 45</v>
      </c>
      <c r="V1325" t="str">
        <f t="shared" si="104"/>
        <v>Low Booking</v>
      </c>
    </row>
    <row r="1326" spans="1:22" x14ac:dyDescent="0.25">
      <c r="A1326" t="s">
        <v>1557</v>
      </c>
      <c r="B1326" s="1">
        <v>46084</v>
      </c>
      <c r="C1326" s="1">
        <v>46097</v>
      </c>
      <c r="D1326" s="9">
        <v>0.64583333333333337</v>
      </c>
      <c r="E1326" t="str">
        <f t="shared" si="100"/>
        <v>Weekday</v>
      </c>
      <c r="F1326" t="str">
        <f t="shared" si="101"/>
        <v>Mar</v>
      </c>
      <c r="G1326" t="str">
        <f>_xlfn.XLOOKUP(A1326,Booking_data!$A$1:$A$6001,Booking_data!$D$1:$D$6001,"not found")</f>
        <v>M003</v>
      </c>
      <c r="H1326" t="str">
        <f>_xlfn.XLOOKUP(G1326,Movies_data!$A$1:$A$41,Movies_data!$B$1:$B$41,"not found")</f>
        <v>Vikram</v>
      </c>
      <c r="I1326" t="str">
        <f>_xlfn.XLOOKUP(G1326,Movies_data!$A$1:$A$41,Movies_data!$D$1:$D$41,"not found")</f>
        <v>Action</v>
      </c>
      <c r="J1326" t="str">
        <f>_xlfn.XLOOKUP(G1326,Movies_data!$A$1:$A$41,Movies_data!$C$1:$C$41,"not found")</f>
        <v>Tamil</v>
      </c>
      <c r="K1326">
        <f>_xlfn.XLOOKUP(G1326,Movies_data!$A$1:$A$41,Movies_data!$H$1:$H$41,"Not Found")</f>
        <v>8.3000000000000007</v>
      </c>
      <c r="L1326" t="str">
        <f>_xlfn.XLOOKUP(A1326,Booking_data!$A$1:$A$6001,Booking_data!$E$1:$E$6001,"not Found")</f>
        <v>C071</v>
      </c>
      <c r="M1326" t="str">
        <f>_xlfn.XLOOKUP(L1326,Cinemas_data!$A$1:$A$49,Cinemas_data!$I$1:$I$49,"not Found")</f>
        <v>PVR City Centre</v>
      </c>
      <c r="N1326" t="str">
        <f>_xlfn.XLOOKUP(L1326,Cinemas_data!$A$1:$A$49,Cinemas_data!$C$1:$C$49,"not Found")</f>
        <v>Hyderabad</v>
      </c>
      <c r="O1326">
        <f>_xlfn.XLOOKUP(A1326,Booking_data!$A$1:$A$6001,Booking_data!$H$1:$H$6001,"not found")</f>
        <v>4</v>
      </c>
      <c r="P1326">
        <f>_xlfn.XLOOKUP(A1326,Booking_data!$A$1:$A$6001,Booking_data!$I$1:$I$6001,"not Found")</f>
        <v>180</v>
      </c>
      <c r="Q1326">
        <f t="shared" si="102"/>
        <v>720</v>
      </c>
      <c r="R1326" t="str">
        <f>_xlfn.XLOOKUP(A1326,Booking_data!$A$1:$A$6001,Booking_data!$L$1:$L$6001,"Not Found")</f>
        <v>Wallet</v>
      </c>
      <c r="S1326">
        <f>_xlfn.XLOOKUP(A1326,Booking_data!$A$1:$A$6001,Booking_data!$N$1:$N$6001,"not Found")</f>
        <v>26</v>
      </c>
      <c r="T1326" t="str">
        <f>_xlfn.XLOOKUP(A1326,Booking_data!$A$1:$A$6001,Booking_data!$O$1:$O$6001,"Not Found")</f>
        <v>Other</v>
      </c>
      <c r="U1326" t="str">
        <f t="shared" si="103"/>
        <v>Youngster</v>
      </c>
      <c r="V1326" t="str">
        <f t="shared" si="104"/>
        <v>Medium Booking</v>
      </c>
    </row>
    <row r="1327" spans="1:22" x14ac:dyDescent="0.25">
      <c r="A1327" t="s">
        <v>1558</v>
      </c>
      <c r="B1327" s="1">
        <v>46084</v>
      </c>
      <c r="C1327" s="1">
        <v>46059</v>
      </c>
      <c r="D1327" s="9">
        <v>0.64583333333333337</v>
      </c>
      <c r="E1327" t="str">
        <f t="shared" si="100"/>
        <v>Weekday</v>
      </c>
      <c r="F1327" t="str">
        <f t="shared" si="101"/>
        <v>Mar</v>
      </c>
      <c r="G1327" t="str">
        <f>_xlfn.XLOOKUP(A1327,Booking_data!$A$1:$A$6001,Booking_data!$D$1:$D$6001,"not found")</f>
        <v>M020</v>
      </c>
      <c r="H1327" t="str">
        <f>_xlfn.XLOOKUP(G1327,Movies_data!$A$1:$A$41,Movies_data!$B$1:$B$41,"not found")</f>
        <v>Jawan</v>
      </c>
      <c r="I1327" t="str">
        <f>_xlfn.XLOOKUP(G1327,Movies_data!$A$1:$A$41,Movies_data!$D$1:$D$41,"not found")</f>
        <v>Action</v>
      </c>
      <c r="J1327" t="str">
        <f>_xlfn.XLOOKUP(G1327,Movies_data!$A$1:$A$41,Movies_data!$C$1:$C$41,"not found")</f>
        <v>Hindi</v>
      </c>
      <c r="K1327">
        <f>_xlfn.XLOOKUP(G1327,Movies_data!$A$1:$A$41,Movies_data!$H$1:$H$41,"Not Found")</f>
        <v>7</v>
      </c>
      <c r="L1327" t="str">
        <f>_xlfn.XLOOKUP(A1327,Booking_data!$A$1:$A$6001,Booking_data!$E$1:$E$6001,"not Found")</f>
        <v>C091</v>
      </c>
      <c r="M1327" t="str">
        <f>_xlfn.XLOOKUP(L1327,Cinemas_data!$A$1:$A$49,Cinemas_data!$I$1:$I$49,"not Found")</f>
        <v>Cinepolis City Centre</v>
      </c>
      <c r="N1327" t="str">
        <f>_xlfn.XLOOKUP(L1327,Cinemas_data!$A$1:$A$49,Cinemas_data!$C$1:$C$49,"not Found")</f>
        <v>Mumbai</v>
      </c>
      <c r="O1327">
        <f>_xlfn.XLOOKUP(A1327,Booking_data!$A$1:$A$6001,Booking_data!$H$1:$H$6001,"not found")</f>
        <v>1</v>
      </c>
      <c r="P1327">
        <f>_xlfn.XLOOKUP(A1327,Booking_data!$A$1:$A$6001,Booking_data!$I$1:$I$6001,"not Found")</f>
        <v>200</v>
      </c>
      <c r="Q1327">
        <f t="shared" si="102"/>
        <v>200</v>
      </c>
      <c r="R1327" t="str">
        <f>_xlfn.XLOOKUP(A1327,Booking_data!$A$1:$A$6001,Booking_data!$L$1:$L$6001,"Not Found")</f>
        <v>UPI</v>
      </c>
      <c r="S1327">
        <f>_xlfn.XLOOKUP(A1327,Booking_data!$A$1:$A$6001,Booking_data!$N$1:$N$6001,"not Found")</f>
        <v>41</v>
      </c>
      <c r="T1327" t="str">
        <f>_xlfn.XLOOKUP(A1327,Booking_data!$A$1:$A$6001,Booking_data!$O$1:$O$6001,"Not Found")</f>
        <v>Other</v>
      </c>
      <c r="U1327" t="str">
        <f t="shared" si="103"/>
        <v>Middle Age</v>
      </c>
      <c r="V1327" t="str">
        <f t="shared" si="104"/>
        <v>Low Booking</v>
      </c>
    </row>
    <row r="1328" spans="1:22" x14ac:dyDescent="0.25">
      <c r="A1328" t="s">
        <v>1559</v>
      </c>
      <c r="B1328" s="1">
        <v>46084</v>
      </c>
      <c r="C1328" s="1">
        <v>46082</v>
      </c>
      <c r="D1328" s="9">
        <v>0.39583333333333331</v>
      </c>
      <c r="E1328" t="str">
        <f t="shared" si="100"/>
        <v>Weekday</v>
      </c>
      <c r="F1328" t="str">
        <f t="shared" si="101"/>
        <v>Mar</v>
      </c>
      <c r="G1328" t="str">
        <f>_xlfn.XLOOKUP(A1328,Booking_data!$A$1:$A$6001,Booking_data!$D$1:$D$6001,"not found")</f>
        <v>M004</v>
      </c>
      <c r="H1328" t="str">
        <f>_xlfn.XLOOKUP(G1328,Movies_data!$A$1:$A$41,Movies_data!$B$1:$B$41,"not found")</f>
        <v>Ponniyin Selvan I</v>
      </c>
      <c r="I1328" t="str">
        <f>_xlfn.XLOOKUP(G1328,Movies_data!$A$1:$A$41,Movies_data!$D$1:$D$41,"not found")</f>
        <v>Drama</v>
      </c>
      <c r="J1328" t="str">
        <f>_xlfn.XLOOKUP(G1328,Movies_data!$A$1:$A$41,Movies_data!$C$1:$C$41,"not found")</f>
        <v>Tamil</v>
      </c>
      <c r="K1328">
        <f>_xlfn.XLOOKUP(G1328,Movies_data!$A$1:$A$41,Movies_data!$H$1:$H$41,"Not Found")</f>
        <v>7.6</v>
      </c>
      <c r="L1328" t="str">
        <f>_xlfn.XLOOKUP(A1328,Booking_data!$A$1:$A$6001,Booking_data!$E$1:$E$6001,"not Found")</f>
        <v>C153</v>
      </c>
      <c r="M1328" t="str">
        <f>_xlfn.XLOOKUP(L1328,Cinemas_data!$A$1:$A$49,Cinemas_data!$I$1:$I$49,"not Found")</f>
        <v>Cinepolis Forum Mall</v>
      </c>
      <c r="N1328" t="str">
        <f>_xlfn.XLOOKUP(L1328,Cinemas_data!$A$1:$A$49,Cinemas_data!$C$1:$C$49,"not Found")</f>
        <v>Kochi</v>
      </c>
      <c r="O1328">
        <f>_xlfn.XLOOKUP(A1328,Booking_data!$A$1:$A$6001,Booking_data!$H$1:$H$6001,"not found")</f>
        <v>3</v>
      </c>
      <c r="P1328">
        <f>_xlfn.XLOOKUP(A1328,Booking_data!$A$1:$A$6001,Booking_data!$I$1:$I$6001,"not Found")</f>
        <v>420</v>
      </c>
      <c r="Q1328">
        <f t="shared" si="102"/>
        <v>1260</v>
      </c>
      <c r="R1328" t="str">
        <f>_xlfn.XLOOKUP(A1328,Booking_data!$A$1:$A$6001,Booking_data!$L$1:$L$6001,"Not Found")</f>
        <v>Debit Card</v>
      </c>
      <c r="S1328">
        <f>_xlfn.XLOOKUP(A1328,Booking_data!$A$1:$A$6001,Booking_data!$N$1:$N$6001,"not Found")</f>
        <v>47</v>
      </c>
      <c r="T1328" t="str">
        <f>_xlfn.XLOOKUP(A1328,Booking_data!$A$1:$A$6001,Booking_data!$O$1:$O$6001,"Not Found")</f>
        <v>Male</v>
      </c>
      <c r="U1328" t="str">
        <f t="shared" si="103"/>
        <v>Above 45</v>
      </c>
      <c r="V1328" t="str">
        <f t="shared" si="104"/>
        <v>Medium Booking</v>
      </c>
    </row>
    <row r="1329" spans="1:22" x14ac:dyDescent="0.25">
      <c r="A1329" t="s">
        <v>1560</v>
      </c>
      <c r="B1329" s="1">
        <v>46084</v>
      </c>
      <c r="C1329" s="1">
        <v>46119</v>
      </c>
      <c r="D1329" s="9">
        <v>0.39583333333333331</v>
      </c>
      <c r="E1329" t="str">
        <f t="shared" si="100"/>
        <v>Weekday</v>
      </c>
      <c r="F1329" t="str">
        <f t="shared" si="101"/>
        <v>Mar</v>
      </c>
      <c r="G1329" t="str">
        <f>_xlfn.XLOOKUP(A1329,Booking_data!$A$1:$A$6001,Booking_data!$D$1:$D$6001,"not found")</f>
        <v>M017</v>
      </c>
      <c r="H1329" t="str">
        <f>_xlfn.XLOOKUP(G1329,Movies_data!$A$1:$A$41,Movies_data!$B$1:$B$41,"not found")</f>
        <v>Baahubali 2</v>
      </c>
      <c r="I1329" t="str">
        <f>_xlfn.XLOOKUP(G1329,Movies_data!$A$1:$A$41,Movies_data!$D$1:$D$41,"not found")</f>
        <v>Action</v>
      </c>
      <c r="J1329" t="str">
        <f>_xlfn.XLOOKUP(G1329,Movies_data!$A$1:$A$41,Movies_data!$C$1:$C$41,"not found")</f>
        <v>Telugu</v>
      </c>
      <c r="K1329">
        <f>_xlfn.XLOOKUP(G1329,Movies_data!$A$1:$A$41,Movies_data!$H$1:$H$41,"Not Found")</f>
        <v>8.1999999999999993</v>
      </c>
      <c r="L1329" t="str">
        <f>_xlfn.XLOOKUP(A1329,Booking_data!$A$1:$A$6001,Booking_data!$E$1:$E$6001,"not Found")</f>
        <v>C091</v>
      </c>
      <c r="M1329" t="str">
        <f>_xlfn.XLOOKUP(L1329,Cinemas_data!$A$1:$A$49,Cinemas_data!$I$1:$I$49,"not Found")</f>
        <v>Cinepolis City Centre</v>
      </c>
      <c r="N1329" t="str">
        <f>_xlfn.XLOOKUP(L1329,Cinemas_data!$A$1:$A$49,Cinemas_data!$C$1:$C$49,"not Found")</f>
        <v>Mumbai</v>
      </c>
      <c r="O1329">
        <f>_xlfn.XLOOKUP(A1329,Booking_data!$A$1:$A$6001,Booking_data!$H$1:$H$6001,"not found")</f>
        <v>4</v>
      </c>
      <c r="P1329">
        <f>_xlfn.XLOOKUP(A1329,Booking_data!$A$1:$A$6001,Booking_data!$I$1:$I$6001,"not Found")</f>
        <v>200</v>
      </c>
      <c r="Q1329">
        <f t="shared" si="102"/>
        <v>800</v>
      </c>
      <c r="R1329" t="str">
        <f>_xlfn.XLOOKUP(A1329,Booking_data!$A$1:$A$6001,Booking_data!$L$1:$L$6001,"Not Found")</f>
        <v>UPI</v>
      </c>
      <c r="S1329">
        <f>_xlfn.XLOOKUP(A1329,Booking_data!$A$1:$A$6001,Booking_data!$N$1:$N$6001,"not Found")</f>
        <v>34</v>
      </c>
      <c r="T1329" t="str">
        <f>_xlfn.XLOOKUP(A1329,Booking_data!$A$1:$A$6001,Booking_data!$O$1:$O$6001,"Not Found")</f>
        <v>Male</v>
      </c>
      <c r="U1329" t="str">
        <f t="shared" si="103"/>
        <v>Middle Age</v>
      </c>
      <c r="V1329" t="str">
        <f t="shared" si="104"/>
        <v>Medium Booking</v>
      </c>
    </row>
    <row r="1330" spans="1:22" x14ac:dyDescent="0.25">
      <c r="A1330" t="s">
        <v>1561</v>
      </c>
      <c r="B1330" s="1">
        <v>46084</v>
      </c>
      <c r="C1330" s="1">
        <v>46042</v>
      </c>
      <c r="D1330" s="9">
        <v>0.88541666666666663</v>
      </c>
      <c r="E1330" t="str">
        <f t="shared" si="100"/>
        <v>Weekday</v>
      </c>
      <c r="F1330" t="str">
        <f t="shared" si="101"/>
        <v>Mar</v>
      </c>
      <c r="G1330" t="str">
        <f>_xlfn.XLOOKUP(A1330,Booking_data!$A$1:$A$6001,Booking_data!$D$1:$D$6001,"not found")</f>
        <v>M004</v>
      </c>
      <c r="H1330" t="str">
        <f>_xlfn.XLOOKUP(G1330,Movies_data!$A$1:$A$41,Movies_data!$B$1:$B$41,"not found")</f>
        <v>Ponniyin Selvan I</v>
      </c>
      <c r="I1330" t="str">
        <f>_xlfn.XLOOKUP(G1330,Movies_data!$A$1:$A$41,Movies_data!$D$1:$D$41,"not found")</f>
        <v>Drama</v>
      </c>
      <c r="J1330" t="str">
        <f>_xlfn.XLOOKUP(G1330,Movies_data!$A$1:$A$41,Movies_data!$C$1:$C$41,"not found")</f>
        <v>Tamil</v>
      </c>
      <c r="K1330">
        <f>_xlfn.XLOOKUP(G1330,Movies_data!$A$1:$A$41,Movies_data!$H$1:$H$41,"Not Found")</f>
        <v>7.6</v>
      </c>
      <c r="L1330" t="str">
        <f>_xlfn.XLOOKUP(A1330,Booking_data!$A$1:$A$6001,Booking_data!$E$1:$E$6001,"not Found")</f>
        <v>C141</v>
      </c>
      <c r="M1330" t="str">
        <f>_xlfn.XLOOKUP(L1330,Cinemas_data!$A$1:$A$49,Cinemas_data!$I$1:$I$49,"not Found")</f>
        <v>City Pride City Centre</v>
      </c>
      <c r="N1330" t="str">
        <f>_xlfn.XLOOKUP(L1330,Cinemas_data!$A$1:$A$49,Cinemas_data!$C$1:$C$49,"not Found")</f>
        <v>Ahmedabad</v>
      </c>
      <c r="O1330">
        <f>_xlfn.XLOOKUP(A1330,Booking_data!$A$1:$A$6001,Booking_data!$H$1:$H$6001,"not found")</f>
        <v>3</v>
      </c>
      <c r="P1330">
        <f>_xlfn.XLOOKUP(A1330,Booking_data!$A$1:$A$6001,Booking_data!$I$1:$I$6001,"not Found")</f>
        <v>240</v>
      </c>
      <c r="Q1330">
        <f t="shared" si="102"/>
        <v>720</v>
      </c>
      <c r="R1330" t="str">
        <f>_xlfn.XLOOKUP(A1330,Booking_data!$A$1:$A$6001,Booking_data!$L$1:$L$6001,"Not Found")</f>
        <v>Net Banking</v>
      </c>
      <c r="S1330">
        <f>_xlfn.XLOOKUP(A1330,Booking_data!$A$1:$A$6001,Booking_data!$N$1:$N$6001,"not Found")</f>
        <v>28</v>
      </c>
      <c r="T1330" t="str">
        <f>_xlfn.XLOOKUP(A1330,Booking_data!$A$1:$A$6001,Booking_data!$O$1:$O$6001,"Not Found")</f>
        <v>Other</v>
      </c>
      <c r="U1330" t="str">
        <f t="shared" si="103"/>
        <v>Youngster</v>
      </c>
      <c r="V1330" t="str">
        <f t="shared" si="104"/>
        <v>Medium Booking</v>
      </c>
    </row>
    <row r="1331" spans="1:22" x14ac:dyDescent="0.25">
      <c r="A1331" t="s">
        <v>1562</v>
      </c>
      <c r="B1331" s="1">
        <v>46084</v>
      </c>
      <c r="C1331" s="1">
        <v>46139</v>
      </c>
      <c r="D1331" s="9">
        <v>0.39583333333333331</v>
      </c>
      <c r="E1331" t="str">
        <f t="shared" si="100"/>
        <v>Weekday</v>
      </c>
      <c r="F1331" t="str">
        <f t="shared" si="101"/>
        <v>Mar</v>
      </c>
      <c r="G1331" t="str">
        <f>_xlfn.XLOOKUP(A1331,Booking_data!$A$1:$A$6001,Booking_data!$D$1:$D$6001,"not found")</f>
        <v>M034</v>
      </c>
      <c r="H1331" t="str">
        <f>_xlfn.XLOOKUP(G1331,Movies_data!$A$1:$A$41,Movies_data!$B$1:$B$41,"not found")</f>
        <v>Manjummel Boys</v>
      </c>
      <c r="I1331" t="str">
        <f>_xlfn.XLOOKUP(G1331,Movies_data!$A$1:$A$41,Movies_data!$D$1:$D$41,"not found")</f>
        <v>Adventure</v>
      </c>
      <c r="J1331" t="str">
        <f>_xlfn.XLOOKUP(G1331,Movies_data!$A$1:$A$41,Movies_data!$C$1:$C$41,"not found")</f>
        <v>Malayalam</v>
      </c>
      <c r="K1331">
        <f>_xlfn.XLOOKUP(G1331,Movies_data!$A$1:$A$41,Movies_data!$H$1:$H$41,"Not Found")</f>
        <v>8.3000000000000007</v>
      </c>
      <c r="L1331" t="str">
        <f>_xlfn.XLOOKUP(A1331,Booking_data!$A$1:$A$6001,Booking_data!$E$1:$E$6001,"not Found")</f>
        <v>C012</v>
      </c>
      <c r="M1331" t="str">
        <f>_xlfn.XLOOKUP(L1331,Cinemas_data!$A$1:$A$49,Cinemas_data!$I$1:$I$49,"not Found")</f>
        <v>Miraj Cinemas Grand Mall</v>
      </c>
      <c r="N1331" t="str">
        <f>_xlfn.XLOOKUP(L1331,Cinemas_data!$A$1:$A$49,Cinemas_data!$C$1:$C$49,"not Found")</f>
        <v>Chennai</v>
      </c>
      <c r="O1331">
        <f>_xlfn.XLOOKUP(A1331,Booking_data!$A$1:$A$6001,Booking_data!$H$1:$H$6001,"not found")</f>
        <v>2</v>
      </c>
      <c r="P1331">
        <f>_xlfn.XLOOKUP(A1331,Booking_data!$A$1:$A$6001,Booking_data!$I$1:$I$6001,"not Found")</f>
        <v>240</v>
      </c>
      <c r="Q1331">
        <f t="shared" si="102"/>
        <v>480</v>
      </c>
      <c r="R1331" t="str">
        <f>_xlfn.XLOOKUP(A1331,Booking_data!$A$1:$A$6001,Booking_data!$L$1:$L$6001,"Not Found")</f>
        <v>Debit Card</v>
      </c>
      <c r="S1331">
        <f>_xlfn.XLOOKUP(A1331,Booking_data!$A$1:$A$6001,Booking_data!$N$1:$N$6001,"not Found")</f>
        <v>59</v>
      </c>
      <c r="T1331" t="str">
        <f>_xlfn.XLOOKUP(A1331,Booking_data!$A$1:$A$6001,Booking_data!$O$1:$O$6001,"Not Found")</f>
        <v>Female</v>
      </c>
      <c r="U1331" t="str">
        <f t="shared" si="103"/>
        <v>Above 45</v>
      </c>
      <c r="V1331" t="str">
        <f t="shared" si="104"/>
        <v>Low Booking</v>
      </c>
    </row>
    <row r="1332" spans="1:22" x14ac:dyDescent="0.25">
      <c r="A1332" t="s">
        <v>1563</v>
      </c>
      <c r="B1332" s="1">
        <v>46084</v>
      </c>
      <c r="C1332" s="1">
        <v>46198</v>
      </c>
      <c r="D1332" s="9">
        <v>0.77083333333333337</v>
      </c>
      <c r="E1332" t="str">
        <f t="shared" si="100"/>
        <v>Weekday</v>
      </c>
      <c r="F1332" t="str">
        <f t="shared" si="101"/>
        <v>Mar</v>
      </c>
      <c r="G1332" t="str">
        <f>_xlfn.XLOOKUP(A1332,Booking_data!$A$1:$A$6001,Booking_data!$D$1:$D$6001,"not found")</f>
        <v>M006</v>
      </c>
      <c r="H1332" t="str">
        <f>_xlfn.XLOOKUP(G1332,Movies_data!$A$1:$A$41,Movies_data!$B$1:$B$41,"not found")</f>
        <v>Maamannan</v>
      </c>
      <c r="I1332" t="str">
        <f>_xlfn.XLOOKUP(G1332,Movies_data!$A$1:$A$41,Movies_data!$D$1:$D$41,"not found")</f>
        <v>Drama</v>
      </c>
      <c r="J1332" t="str">
        <f>_xlfn.XLOOKUP(G1332,Movies_data!$A$1:$A$41,Movies_data!$C$1:$C$41,"not found")</f>
        <v>Tamil</v>
      </c>
      <c r="K1332">
        <f>_xlfn.XLOOKUP(G1332,Movies_data!$A$1:$A$41,Movies_data!$H$1:$H$41,"Not Found")</f>
        <v>7.3</v>
      </c>
      <c r="L1332" t="str">
        <f>_xlfn.XLOOKUP(A1332,Booking_data!$A$1:$A$6001,Booking_data!$E$1:$E$6001,"not Found")</f>
        <v>C161</v>
      </c>
      <c r="M1332" t="str">
        <f>_xlfn.XLOOKUP(L1332,Cinemas_data!$A$1:$A$49,Cinemas_data!$I$1:$I$49,"not Found")</f>
        <v>INOX City Centre</v>
      </c>
      <c r="N1332" t="str">
        <f>_xlfn.XLOOKUP(L1332,Cinemas_data!$A$1:$A$49,Cinemas_data!$C$1:$C$49,"not Found")</f>
        <v>Thiruvananthapuram</v>
      </c>
      <c r="O1332">
        <f>_xlfn.XLOOKUP(A1332,Booking_data!$A$1:$A$6001,Booking_data!$H$1:$H$6001,"not found")</f>
        <v>1</v>
      </c>
      <c r="P1332">
        <f>_xlfn.XLOOKUP(A1332,Booking_data!$A$1:$A$6001,Booking_data!$I$1:$I$6001,"not Found")</f>
        <v>280</v>
      </c>
      <c r="Q1332">
        <f t="shared" si="102"/>
        <v>280</v>
      </c>
      <c r="R1332" t="str">
        <f>_xlfn.XLOOKUP(A1332,Booking_data!$A$1:$A$6001,Booking_data!$L$1:$L$6001,"Not Found")</f>
        <v>Wallet</v>
      </c>
      <c r="S1332">
        <f>_xlfn.XLOOKUP(A1332,Booking_data!$A$1:$A$6001,Booking_data!$N$1:$N$6001,"not Found")</f>
        <v>41</v>
      </c>
      <c r="T1332" t="str">
        <f>_xlfn.XLOOKUP(A1332,Booking_data!$A$1:$A$6001,Booking_data!$O$1:$O$6001,"Not Found")</f>
        <v>Other</v>
      </c>
      <c r="U1332" t="str">
        <f t="shared" si="103"/>
        <v>Middle Age</v>
      </c>
      <c r="V1332" t="str">
        <f t="shared" si="104"/>
        <v>Low Booking</v>
      </c>
    </row>
    <row r="1333" spans="1:22" x14ac:dyDescent="0.25">
      <c r="A1333" t="s">
        <v>1564</v>
      </c>
      <c r="B1333" s="1">
        <v>46084</v>
      </c>
      <c r="C1333" s="1">
        <v>46123</v>
      </c>
      <c r="D1333" s="9">
        <v>0.64583333333333337</v>
      </c>
      <c r="E1333" t="str">
        <f t="shared" si="100"/>
        <v>Weekday</v>
      </c>
      <c r="F1333" t="str">
        <f t="shared" si="101"/>
        <v>Mar</v>
      </c>
      <c r="G1333" t="str">
        <f>_xlfn.XLOOKUP(A1333,Booking_data!$A$1:$A$6001,Booking_data!$D$1:$D$6001,"not found")</f>
        <v>M035</v>
      </c>
      <c r="H1333" t="str">
        <f>_xlfn.XLOOKUP(G1333,Movies_data!$A$1:$A$41,Movies_data!$B$1:$B$41,"not found")</f>
        <v>Aavesham</v>
      </c>
      <c r="I1333" t="str">
        <f>_xlfn.XLOOKUP(G1333,Movies_data!$A$1:$A$41,Movies_data!$D$1:$D$41,"not found")</f>
        <v>Comedy</v>
      </c>
      <c r="J1333" t="str">
        <f>_xlfn.XLOOKUP(G1333,Movies_data!$A$1:$A$41,Movies_data!$C$1:$C$41,"not found")</f>
        <v>Malayalam</v>
      </c>
      <c r="K1333">
        <f>_xlfn.XLOOKUP(G1333,Movies_data!$A$1:$A$41,Movies_data!$H$1:$H$41,"Not Found")</f>
        <v>7.8</v>
      </c>
      <c r="L1333" t="str">
        <f>_xlfn.XLOOKUP(A1333,Booking_data!$A$1:$A$6001,Booking_data!$E$1:$E$6001,"not Found")</f>
        <v>C072</v>
      </c>
      <c r="M1333" t="str">
        <f>_xlfn.XLOOKUP(L1333,Cinemas_data!$A$1:$A$49,Cinemas_data!$I$1:$I$49,"not Found")</f>
        <v>INOX Grand Mall</v>
      </c>
      <c r="N1333" t="str">
        <f>_xlfn.XLOOKUP(L1333,Cinemas_data!$A$1:$A$49,Cinemas_data!$C$1:$C$49,"not Found")</f>
        <v>Hyderabad</v>
      </c>
      <c r="O1333">
        <f>_xlfn.XLOOKUP(A1333,Booking_data!$A$1:$A$6001,Booking_data!$H$1:$H$6001,"not found")</f>
        <v>1</v>
      </c>
      <c r="P1333">
        <f>_xlfn.XLOOKUP(A1333,Booking_data!$A$1:$A$6001,Booking_data!$I$1:$I$6001,"not Found")</f>
        <v>380</v>
      </c>
      <c r="Q1333">
        <f t="shared" si="102"/>
        <v>380</v>
      </c>
      <c r="R1333" t="str">
        <f>_xlfn.XLOOKUP(A1333,Booking_data!$A$1:$A$6001,Booking_data!$L$1:$L$6001,"Not Found")</f>
        <v>Net Banking</v>
      </c>
      <c r="S1333">
        <f>_xlfn.XLOOKUP(A1333,Booking_data!$A$1:$A$6001,Booking_data!$N$1:$N$6001,"not Found")</f>
        <v>40</v>
      </c>
      <c r="T1333" t="str">
        <f>_xlfn.XLOOKUP(A1333,Booking_data!$A$1:$A$6001,Booking_data!$O$1:$O$6001,"Not Found")</f>
        <v>Male</v>
      </c>
      <c r="U1333" t="str">
        <f t="shared" si="103"/>
        <v>Middle Age</v>
      </c>
      <c r="V1333" t="str">
        <f t="shared" si="104"/>
        <v>Low Booking</v>
      </c>
    </row>
    <row r="1334" spans="1:22" x14ac:dyDescent="0.25">
      <c r="A1334" t="s">
        <v>1565</v>
      </c>
      <c r="B1334" s="1">
        <v>46084</v>
      </c>
      <c r="C1334" s="1">
        <v>46094</v>
      </c>
      <c r="D1334" s="9">
        <v>0.39583333333333331</v>
      </c>
      <c r="E1334" t="str">
        <f t="shared" si="100"/>
        <v>Weekday</v>
      </c>
      <c r="F1334" t="str">
        <f t="shared" si="101"/>
        <v>Mar</v>
      </c>
      <c r="G1334" t="str">
        <f>_xlfn.XLOOKUP(A1334,Booking_data!$A$1:$A$6001,Booking_data!$D$1:$D$6001,"not found")</f>
        <v>M033</v>
      </c>
      <c r="H1334" t="str">
        <f>_xlfn.XLOOKUP(G1334,Movies_data!$A$1:$A$41,Movies_data!$B$1:$B$41,"not found")</f>
        <v>Lucifer</v>
      </c>
      <c r="I1334" t="str">
        <f>_xlfn.XLOOKUP(G1334,Movies_data!$A$1:$A$41,Movies_data!$D$1:$D$41,"not found")</f>
        <v>Action</v>
      </c>
      <c r="J1334" t="str">
        <f>_xlfn.XLOOKUP(G1334,Movies_data!$A$1:$A$41,Movies_data!$C$1:$C$41,"not found")</f>
        <v>Malayalam</v>
      </c>
      <c r="K1334">
        <f>_xlfn.XLOOKUP(G1334,Movies_data!$A$1:$A$41,Movies_data!$H$1:$H$41,"Not Found")</f>
        <v>7.5</v>
      </c>
      <c r="L1334" t="str">
        <f>_xlfn.XLOOKUP(A1334,Booking_data!$A$1:$A$6001,Booking_data!$E$1:$E$6001,"not Found")</f>
        <v>C033</v>
      </c>
      <c r="M1334" t="str">
        <f>_xlfn.XLOOKUP(L1334,Cinemas_data!$A$1:$A$49,Cinemas_data!$I$1:$I$49,"not Found")</f>
        <v>Asian Cinemas Forum Mall</v>
      </c>
      <c r="N1334" t="str">
        <f>_xlfn.XLOOKUP(L1334,Cinemas_data!$A$1:$A$49,Cinemas_data!$C$1:$C$49,"not Found")</f>
        <v>Madurai</v>
      </c>
      <c r="O1334">
        <f>_xlfn.XLOOKUP(A1334,Booking_data!$A$1:$A$6001,Booking_data!$H$1:$H$6001,"not found")</f>
        <v>3</v>
      </c>
      <c r="P1334">
        <f>_xlfn.XLOOKUP(A1334,Booking_data!$A$1:$A$6001,Booking_data!$I$1:$I$6001,"not Found")</f>
        <v>180</v>
      </c>
      <c r="Q1334">
        <f t="shared" si="102"/>
        <v>540</v>
      </c>
      <c r="R1334" t="str">
        <f>_xlfn.XLOOKUP(A1334,Booking_data!$A$1:$A$6001,Booking_data!$L$1:$L$6001,"Not Found")</f>
        <v>UPI</v>
      </c>
      <c r="S1334">
        <f>_xlfn.XLOOKUP(A1334,Booking_data!$A$1:$A$6001,Booking_data!$N$1:$N$6001,"not Found")</f>
        <v>21</v>
      </c>
      <c r="T1334" t="str">
        <f>_xlfn.XLOOKUP(A1334,Booking_data!$A$1:$A$6001,Booking_data!$O$1:$O$6001,"Not Found")</f>
        <v>Male</v>
      </c>
      <c r="U1334" t="str">
        <f t="shared" si="103"/>
        <v>Youngster</v>
      </c>
      <c r="V1334" t="str">
        <f t="shared" si="104"/>
        <v>Medium Booking</v>
      </c>
    </row>
    <row r="1335" spans="1:22" x14ac:dyDescent="0.25">
      <c r="A1335" t="s">
        <v>1566</v>
      </c>
      <c r="B1335" s="1">
        <v>46084</v>
      </c>
      <c r="C1335" s="1">
        <v>46131</v>
      </c>
      <c r="D1335" s="9">
        <v>0.39583333333333331</v>
      </c>
      <c r="E1335" t="str">
        <f t="shared" si="100"/>
        <v>Weekday</v>
      </c>
      <c r="F1335" t="str">
        <f t="shared" si="101"/>
        <v>Mar</v>
      </c>
      <c r="G1335" t="str">
        <f>_xlfn.XLOOKUP(A1335,Booking_data!$A$1:$A$6001,Booking_data!$D$1:$D$6001,"not found")</f>
        <v>M003</v>
      </c>
      <c r="H1335" t="str">
        <f>_xlfn.XLOOKUP(G1335,Movies_data!$A$1:$A$41,Movies_data!$B$1:$B$41,"not found")</f>
        <v>Vikram</v>
      </c>
      <c r="I1335" t="str">
        <f>_xlfn.XLOOKUP(G1335,Movies_data!$A$1:$A$41,Movies_data!$D$1:$D$41,"not found")</f>
        <v>Action</v>
      </c>
      <c r="J1335" t="str">
        <f>_xlfn.XLOOKUP(G1335,Movies_data!$A$1:$A$41,Movies_data!$C$1:$C$41,"not found")</f>
        <v>Tamil</v>
      </c>
      <c r="K1335">
        <f>_xlfn.XLOOKUP(G1335,Movies_data!$A$1:$A$41,Movies_data!$H$1:$H$41,"Not Found")</f>
        <v>8.3000000000000007</v>
      </c>
      <c r="L1335" t="str">
        <f>_xlfn.XLOOKUP(A1335,Booking_data!$A$1:$A$6001,Booking_data!$E$1:$E$6001,"not Found")</f>
        <v>C092</v>
      </c>
      <c r="M1335" t="str">
        <f>_xlfn.XLOOKUP(L1335,Cinemas_data!$A$1:$A$49,Cinemas_data!$I$1:$I$49,"not Found")</f>
        <v>Miraj Cinemas Grand Mall</v>
      </c>
      <c r="N1335" t="str">
        <f>_xlfn.XLOOKUP(L1335,Cinemas_data!$A$1:$A$49,Cinemas_data!$C$1:$C$49,"not Found")</f>
        <v>Mumbai</v>
      </c>
      <c r="O1335">
        <f>_xlfn.XLOOKUP(A1335,Booking_data!$A$1:$A$6001,Booking_data!$H$1:$H$6001,"not found")</f>
        <v>4</v>
      </c>
      <c r="P1335">
        <f>_xlfn.XLOOKUP(A1335,Booking_data!$A$1:$A$6001,Booking_data!$I$1:$I$6001,"not Found")</f>
        <v>160</v>
      </c>
      <c r="Q1335">
        <f t="shared" si="102"/>
        <v>640</v>
      </c>
      <c r="R1335" t="str">
        <f>_xlfn.XLOOKUP(A1335,Booking_data!$A$1:$A$6001,Booking_data!$L$1:$L$6001,"Not Found")</f>
        <v>UPI</v>
      </c>
      <c r="S1335">
        <f>_xlfn.XLOOKUP(A1335,Booking_data!$A$1:$A$6001,Booking_data!$N$1:$N$6001,"not Found")</f>
        <v>51</v>
      </c>
      <c r="T1335" t="str">
        <f>_xlfn.XLOOKUP(A1335,Booking_data!$A$1:$A$6001,Booking_data!$O$1:$O$6001,"Not Found")</f>
        <v>Other</v>
      </c>
      <c r="U1335" t="str">
        <f t="shared" si="103"/>
        <v>Above 45</v>
      </c>
      <c r="V1335" t="str">
        <f t="shared" si="104"/>
        <v>Medium Booking</v>
      </c>
    </row>
    <row r="1336" spans="1:22" x14ac:dyDescent="0.25">
      <c r="A1336" t="s">
        <v>1567</v>
      </c>
      <c r="B1336" s="1">
        <v>46084</v>
      </c>
      <c r="C1336" s="1">
        <v>46199</v>
      </c>
      <c r="D1336" s="9">
        <v>0.77083333333333337</v>
      </c>
      <c r="E1336" t="str">
        <f t="shared" si="100"/>
        <v>Weekday</v>
      </c>
      <c r="F1336" t="str">
        <f t="shared" si="101"/>
        <v>Mar</v>
      </c>
      <c r="G1336" t="str">
        <f>_xlfn.XLOOKUP(A1336,Booking_data!$A$1:$A$6001,Booking_data!$D$1:$D$6001,"not found")</f>
        <v>M013</v>
      </c>
      <c r="H1336" t="str">
        <f>_xlfn.XLOOKUP(G1336,Movies_data!$A$1:$A$41,Movies_data!$B$1:$B$41,"not found")</f>
        <v>Salaar</v>
      </c>
      <c r="I1336" t="str">
        <f>_xlfn.XLOOKUP(G1336,Movies_data!$A$1:$A$41,Movies_data!$D$1:$D$41,"not found")</f>
        <v>Action</v>
      </c>
      <c r="J1336" t="str">
        <f>_xlfn.XLOOKUP(G1336,Movies_data!$A$1:$A$41,Movies_data!$C$1:$C$41,"not found")</f>
        <v>Telugu</v>
      </c>
      <c r="K1336">
        <f>_xlfn.XLOOKUP(G1336,Movies_data!$A$1:$A$41,Movies_data!$H$1:$H$41,"Not Found")</f>
        <v>6.5</v>
      </c>
      <c r="L1336" t="str">
        <f>_xlfn.XLOOKUP(A1336,Booking_data!$A$1:$A$6001,Booking_data!$E$1:$E$6001,"not Found")</f>
        <v>C041</v>
      </c>
      <c r="M1336" t="str">
        <f>_xlfn.XLOOKUP(L1336,Cinemas_data!$A$1:$A$49,Cinemas_data!$I$1:$I$49,"not Found")</f>
        <v>MovieMax City Centre</v>
      </c>
      <c r="N1336" t="str">
        <f>_xlfn.XLOOKUP(L1336,Cinemas_data!$A$1:$A$49,Cinemas_data!$C$1:$C$49,"not Found")</f>
        <v>Salem</v>
      </c>
      <c r="O1336">
        <f>_xlfn.XLOOKUP(A1336,Booking_data!$A$1:$A$6001,Booking_data!$H$1:$H$6001,"not found")</f>
        <v>1</v>
      </c>
      <c r="P1336">
        <f>_xlfn.XLOOKUP(A1336,Booking_data!$A$1:$A$6001,Booking_data!$I$1:$I$6001,"not Found")</f>
        <v>340</v>
      </c>
      <c r="Q1336">
        <f t="shared" si="102"/>
        <v>340</v>
      </c>
      <c r="R1336" t="str">
        <f>_xlfn.XLOOKUP(A1336,Booking_data!$A$1:$A$6001,Booking_data!$L$1:$L$6001,"Not Found")</f>
        <v>Credit Card</v>
      </c>
      <c r="S1336">
        <f>_xlfn.XLOOKUP(A1336,Booking_data!$A$1:$A$6001,Booking_data!$N$1:$N$6001,"not Found")</f>
        <v>21</v>
      </c>
      <c r="T1336" t="str">
        <f>_xlfn.XLOOKUP(A1336,Booking_data!$A$1:$A$6001,Booking_data!$O$1:$O$6001,"Not Found")</f>
        <v>Other</v>
      </c>
      <c r="U1336" t="str">
        <f t="shared" si="103"/>
        <v>Youngster</v>
      </c>
      <c r="V1336" t="str">
        <f t="shared" si="104"/>
        <v>Low Booking</v>
      </c>
    </row>
    <row r="1337" spans="1:22" x14ac:dyDescent="0.25">
      <c r="A1337" t="s">
        <v>1568</v>
      </c>
      <c r="B1337" s="1">
        <v>46084</v>
      </c>
      <c r="C1337" s="1">
        <v>46134</v>
      </c>
      <c r="D1337" s="9">
        <v>0.64583333333333337</v>
      </c>
      <c r="E1337" t="str">
        <f t="shared" si="100"/>
        <v>Weekday</v>
      </c>
      <c r="F1337" t="str">
        <f t="shared" si="101"/>
        <v>Mar</v>
      </c>
      <c r="G1337" t="str">
        <f>_xlfn.XLOOKUP(A1337,Booking_data!$A$1:$A$6001,Booking_data!$D$1:$D$6001,"not found")</f>
        <v>M003</v>
      </c>
      <c r="H1337" t="str">
        <f>_xlfn.XLOOKUP(G1337,Movies_data!$A$1:$A$41,Movies_data!$B$1:$B$41,"not found")</f>
        <v>Vikram</v>
      </c>
      <c r="I1337" t="str">
        <f>_xlfn.XLOOKUP(G1337,Movies_data!$A$1:$A$41,Movies_data!$D$1:$D$41,"not found")</f>
        <v>Action</v>
      </c>
      <c r="J1337" t="str">
        <f>_xlfn.XLOOKUP(G1337,Movies_data!$A$1:$A$41,Movies_data!$C$1:$C$41,"not found")</f>
        <v>Tamil</v>
      </c>
      <c r="K1337">
        <f>_xlfn.XLOOKUP(G1337,Movies_data!$A$1:$A$41,Movies_data!$H$1:$H$41,"Not Found")</f>
        <v>8.3000000000000007</v>
      </c>
      <c r="L1337" t="str">
        <f>_xlfn.XLOOKUP(A1337,Booking_data!$A$1:$A$6001,Booking_data!$E$1:$E$6001,"not Found")</f>
        <v>C021</v>
      </c>
      <c r="M1337" t="str">
        <f>_xlfn.XLOOKUP(L1337,Cinemas_data!$A$1:$A$49,Cinemas_data!$I$1:$I$49,"not Found")</f>
        <v>Miraj Cinemas City Centre</v>
      </c>
      <c r="N1337" t="str">
        <f>_xlfn.XLOOKUP(L1337,Cinemas_data!$A$1:$A$49,Cinemas_data!$C$1:$C$49,"not Found")</f>
        <v>Coimbatore</v>
      </c>
      <c r="O1337">
        <f>_xlfn.XLOOKUP(A1337,Booking_data!$A$1:$A$6001,Booking_data!$H$1:$H$6001,"not found")</f>
        <v>4</v>
      </c>
      <c r="P1337">
        <f>_xlfn.XLOOKUP(A1337,Booking_data!$A$1:$A$6001,Booking_data!$I$1:$I$6001,"not Found")</f>
        <v>300</v>
      </c>
      <c r="Q1337">
        <f t="shared" si="102"/>
        <v>1200</v>
      </c>
      <c r="R1337" t="str">
        <f>_xlfn.XLOOKUP(A1337,Booking_data!$A$1:$A$6001,Booking_data!$L$1:$L$6001,"Not Found")</f>
        <v>Net Banking</v>
      </c>
      <c r="S1337">
        <f>_xlfn.XLOOKUP(A1337,Booking_data!$A$1:$A$6001,Booking_data!$N$1:$N$6001,"not Found")</f>
        <v>36</v>
      </c>
      <c r="T1337" t="str">
        <f>_xlfn.XLOOKUP(A1337,Booking_data!$A$1:$A$6001,Booking_data!$O$1:$O$6001,"Not Found")</f>
        <v>Female</v>
      </c>
      <c r="U1337" t="str">
        <f t="shared" si="103"/>
        <v>Middle Age</v>
      </c>
      <c r="V1337" t="str">
        <f t="shared" si="104"/>
        <v>Medium Booking</v>
      </c>
    </row>
    <row r="1338" spans="1:22" x14ac:dyDescent="0.25">
      <c r="A1338" t="s">
        <v>1569</v>
      </c>
      <c r="B1338" s="1">
        <v>46084</v>
      </c>
      <c r="C1338" s="1">
        <v>46127</v>
      </c>
      <c r="D1338" s="9">
        <v>0.9375</v>
      </c>
      <c r="E1338" t="str">
        <f t="shared" si="100"/>
        <v>Weekday</v>
      </c>
      <c r="F1338" t="str">
        <f t="shared" si="101"/>
        <v>Mar</v>
      </c>
      <c r="G1338" t="str">
        <f>_xlfn.XLOOKUP(A1338,Booking_data!$A$1:$A$6001,Booking_data!$D$1:$D$6001,"not found")</f>
        <v>M003</v>
      </c>
      <c r="H1338" t="str">
        <f>_xlfn.XLOOKUP(G1338,Movies_data!$A$1:$A$41,Movies_data!$B$1:$B$41,"not found")</f>
        <v>Vikram</v>
      </c>
      <c r="I1338" t="str">
        <f>_xlfn.XLOOKUP(G1338,Movies_data!$A$1:$A$41,Movies_data!$D$1:$D$41,"not found")</f>
        <v>Action</v>
      </c>
      <c r="J1338" t="str">
        <f>_xlfn.XLOOKUP(G1338,Movies_data!$A$1:$A$41,Movies_data!$C$1:$C$41,"not found")</f>
        <v>Tamil</v>
      </c>
      <c r="K1338">
        <f>_xlfn.XLOOKUP(G1338,Movies_data!$A$1:$A$41,Movies_data!$H$1:$H$41,"Not Found")</f>
        <v>8.3000000000000007</v>
      </c>
      <c r="L1338" t="str">
        <f>_xlfn.XLOOKUP(A1338,Booking_data!$A$1:$A$6001,Booking_data!$E$1:$E$6001,"not Found")</f>
        <v>C051</v>
      </c>
      <c r="M1338" t="str">
        <f>_xlfn.XLOOKUP(L1338,Cinemas_data!$A$1:$A$49,Cinemas_data!$I$1:$I$49,"not Found")</f>
        <v>Asian Cinemas City Centre</v>
      </c>
      <c r="N1338" t="str">
        <f>_xlfn.XLOOKUP(L1338,Cinemas_data!$A$1:$A$49,Cinemas_data!$C$1:$C$49,"not Found")</f>
        <v>Bengaluru</v>
      </c>
      <c r="O1338">
        <f>_xlfn.XLOOKUP(A1338,Booking_data!$A$1:$A$6001,Booking_data!$H$1:$H$6001,"not found")</f>
        <v>1</v>
      </c>
      <c r="P1338">
        <f>_xlfn.XLOOKUP(A1338,Booking_data!$A$1:$A$6001,Booking_data!$I$1:$I$6001,"not Found")</f>
        <v>280</v>
      </c>
      <c r="Q1338">
        <f t="shared" si="102"/>
        <v>280</v>
      </c>
      <c r="R1338" t="str">
        <f>_xlfn.XLOOKUP(A1338,Booking_data!$A$1:$A$6001,Booking_data!$L$1:$L$6001,"Not Found")</f>
        <v>Net Banking</v>
      </c>
      <c r="S1338">
        <f>_xlfn.XLOOKUP(A1338,Booking_data!$A$1:$A$6001,Booking_data!$N$1:$N$6001,"not Found")</f>
        <v>51</v>
      </c>
      <c r="T1338" t="str">
        <f>_xlfn.XLOOKUP(A1338,Booking_data!$A$1:$A$6001,Booking_data!$O$1:$O$6001,"Not Found")</f>
        <v>Female</v>
      </c>
      <c r="U1338" t="str">
        <f t="shared" si="103"/>
        <v>Above 45</v>
      </c>
      <c r="V1338" t="str">
        <f t="shared" si="104"/>
        <v>Low Booking</v>
      </c>
    </row>
    <row r="1339" spans="1:22" x14ac:dyDescent="0.25">
      <c r="A1339" t="s">
        <v>1570</v>
      </c>
      <c r="B1339" s="1">
        <v>46084</v>
      </c>
      <c r="C1339" s="1">
        <v>46179</v>
      </c>
      <c r="D1339" s="9">
        <v>0.88541666666666663</v>
      </c>
      <c r="E1339" t="str">
        <f t="shared" si="100"/>
        <v>Weekday</v>
      </c>
      <c r="F1339" t="str">
        <f t="shared" si="101"/>
        <v>Mar</v>
      </c>
      <c r="G1339" t="str">
        <f>_xlfn.XLOOKUP(A1339,Booking_data!$A$1:$A$6001,Booking_data!$D$1:$D$6001,"not found")</f>
        <v>M015</v>
      </c>
      <c r="H1339" t="str">
        <f>_xlfn.XLOOKUP(G1339,Movies_data!$A$1:$A$41,Movies_data!$B$1:$B$41,"not found")</f>
        <v>Kalki 2898 AD</v>
      </c>
      <c r="I1339" t="str">
        <f>_xlfn.XLOOKUP(G1339,Movies_data!$A$1:$A$41,Movies_data!$D$1:$D$41,"not found")</f>
        <v>Sci-Fi</v>
      </c>
      <c r="J1339" t="str">
        <f>_xlfn.XLOOKUP(G1339,Movies_data!$A$1:$A$41,Movies_data!$C$1:$C$41,"not found")</f>
        <v>Telugu</v>
      </c>
      <c r="K1339">
        <f>_xlfn.XLOOKUP(G1339,Movies_data!$A$1:$A$41,Movies_data!$H$1:$H$41,"Not Found")</f>
        <v>7</v>
      </c>
      <c r="L1339" t="str">
        <f>_xlfn.XLOOKUP(A1339,Booking_data!$A$1:$A$6001,Booking_data!$E$1:$E$6001,"not Found")</f>
        <v>C052</v>
      </c>
      <c r="M1339" t="str">
        <f>_xlfn.XLOOKUP(L1339,Cinemas_data!$A$1:$A$49,Cinemas_data!$I$1:$I$49,"not Found")</f>
        <v>City Pride Grand Mall</v>
      </c>
      <c r="N1339" t="str">
        <f>_xlfn.XLOOKUP(L1339,Cinemas_data!$A$1:$A$49,Cinemas_data!$C$1:$C$49,"not Found")</f>
        <v>Bengaluru</v>
      </c>
      <c r="O1339">
        <f>_xlfn.XLOOKUP(A1339,Booking_data!$A$1:$A$6001,Booking_data!$H$1:$H$6001,"not found")</f>
        <v>3</v>
      </c>
      <c r="P1339">
        <f>_xlfn.XLOOKUP(A1339,Booking_data!$A$1:$A$6001,Booking_data!$I$1:$I$6001,"not Found")</f>
        <v>200</v>
      </c>
      <c r="Q1339">
        <f t="shared" si="102"/>
        <v>600</v>
      </c>
      <c r="R1339" t="str">
        <f>_xlfn.XLOOKUP(A1339,Booking_data!$A$1:$A$6001,Booking_data!$L$1:$L$6001,"Not Found")</f>
        <v>Credit Card</v>
      </c>
      <c r="S1339">
        <f>_xlfn.XLOOKUP(A1339,Booking_data!$A$1:$A$6001,Booking_data!$N$1:$N$6001,"not Found")</f>
        <v>30</v>
      </c>
      <c r="T1339" t="str">
        <f>_xlfn.XLOOKUP(A1339,Booking_data!$A$1:$A$6001,Booking_data!$O$1:$O$6001,"Not Found")</f>
        <v>Female</v>
      </c>
      <c r="U1339" t="str">
        <f t="shared" si="103"/>
        <v>Middle Age</v>
      </c>
      <c r="V1339" t="str">
        <f t="shared" si="104"/>
        <v>Medium Booking</v>
      </c>
    </row>
    <row r="1340" spans="1:22" x14ac:dyDescent="0.25">
      <c r="A1340" t="s">
        <v>1571</v>
      </c>
      <c r="B1340" s="1">
        <v>46084</v>
      </c>
      <c r="C1340" s="1">
        <v>46140</v>
      </c>
      <c r="D1340" s="9">
        <v>0.9375</v>
      </c>
      <c r="E1340" t="str">
        <f t="shared" si="100"/>
        <v>Weekday</v>
      </c>
      <c r="F1340" t="str">
        <f t="shared" si="101"/>
        <v>Mar</v>
      </c>
      <c r="G1340" t="str">
        <f>_xlfn.XLOOKUP(A1340,Booking_data!$A$1:$A$6001,Booking_data!$D$1:$D$6001,"not found")</f>
        <v>M012</v>
      </c>
      <c r="H1340" t="str">
        <f>_xlfn.XLOOKUP(G1340,Movies_data!$A$1:$A$41,Movies_data!$B$1:$B$41,"not found")</f>
        <v>RRR</v>
      </c>
      <c r="I1340" t="str">
        <f>_xlfn.XLOOKUP(G1340,Movies_data!$A$1:$A$41,Movies_data!$D$1:$D$41,"not found")</f>
        <v>Action</v>
      </c>
      <c r="J1340" t="str">
        <f>_xlfn.XLOOKUP(G1340,Movies_data!$A$1:$A$41,Movies_data!$C$1:$C$41,"not found")</f>
        <v>Telugu</v>
      </c>
      <c r="K1340">
        <f>_xlfn.XLOOKUP(G1340,Movies_data!$A$1:$A$41,Movies_data!$H$1:$H$41,"Not Found")</f>
        <v>7.8</v>
      </c>
      <c r="L1340" t="str">
        <f>_xlfn.XLOOKUP(A1340,Booking_data!$A$1:$A$6001,Booking_data!$E$1:$E$6001,"not Found")</f>
        <v>C041</v>
      </c>
      <c r="M1340" t="str">
        <f>_xlfn.XLOOKUP(L1340,Cinemas_data!$A$1:$A$49,Cinemas_data!$I$1:$I$49,"not Found")</f>
        <v>MovieMax City Centre</v>
      </c>
      <c r="N1340" t="str">
        <f>_xlfn.XLOOKUP(L1340,Cinemas_data!$A$1:$A$49,Cinemas_data!$C$1:$C$49,"not Found")</f>
        <v>Salem</v>
      </c>
      <c r="O1340">
        <f>_xlfn.XLOOKUP(A1340,Booking_data!$A$1:$A$6001,Booking_data!$H$1:$H$6001,"not found")</f>
        <v>2</v>
      </c>
      <c r="P1340">
        <f>_xlfn.XLOOKUP(A1340,Booking_data!$A$1:$A$6001,Booking_data!$I$1:$I$6001,"not Found")</f>
        <v>160</v>
      </c>
      <c r="Q1340">
        <f t="shared" si="102"/>
        <v>320</v>
      </c>
      <c r="R1340" t="str">
        <f>_xlfn.XLOOKUP(A1340,Booking_data!$A$1:$A$6001,Booking_data!$L$1:$L$6001,"Not Found")</f>
        <v>UPI</v>
      </c>
      <c r="S1340">
        <f>_xlfn.XLOOKUP(A1340,Booking_data!$A$1:$A$6001,Booking_data!$N$1:$N$6001,"not Found")</f>
        <v>26</v>
      </c>
      <c r="T1340" t="str">
        <f>_xlfn.XLOOKUP(A1340,Booking_data!$A$1:$A$6001,Booking_data!$O$1:$O$6001,"Not Found")</f>
        <v>Male</v>
      </c>
      <c r="U1340" t="str">
        <f t="shared" si="103"/>
        <v>Youngster</v>
      </c>
      <c r="V1340" t="str">
        <f t="shared" si="104"/>
        <v>Low Booking</v>
      </c>
    </row>
    <row r="1341" spans="1:22" x14ac:dyDescent="0.25">
      <c r="A1341" t="s">
        <v>1572</v>
      </c>
      <c r="B1341" s="1">
        <v>46084</v>
      </c>
      <c r="C1341" s="1">
        <v>46097</v>
      </c>
      <c r="D1341" s="9">
        <v>0.39583333333333331</v>
      </c>
      <c r="E1341" t="str">
        <f t="shared" si="100"/>
        <v>Weekday</v>
      </c>
      <c r="F1341" t="str">
        <f t="shared" si="101"/>
        <v>Mar</v>
      </c>
      <c r="G1341" t="str">
        <f>_xlfn.XLOOKUP(A1341,Booking_data!$A$1:$A$6001,Booking_data!$D$1:$D$6001,"not found")</f>
        <v>M011</v>
      </c>
      <c r="H1341" t="str">
        <f>_xlfn.XLOOKUP(G1341,Movies_data!$A$1:$A$41,Movies_data!$B$1:$B$41,"not found")</f>
        <v>Pushpa 2</v>
      </c>
      <c r="I1341" t="str">
        <f>_xlfn.XLOOKUP(G1341,Movies_data!$A$1:$A$41,Movies_data!$D$1:$D$41,"not found")</f>
        <v>Action</v>
      </c>
      <c r="J1341" t="str">
        <f>_xlfn.XLOOKUP(G1341,Movies_data!$A$1:$A$41,Movies_data!$C$1:$C$41,"not found")</f>
        <v>Telugu</v>
      </c>
      <c r="K1341">
        <f>_xlfn.XLOOKUP(G1341,Movies_data!$A$1:$A$41,Movies_data!$H$1:$H$41,"Not Found")</f>
        <v>6.1</v>
      </c>
      <c r="L1341" t="str">
        <f>_xlfn.XLOOKUP(A1341,Booking_data!$A$1:$A$6001,Booking_data!$E$1:$E$6001,"not Found")</f>
        <v>C031</v>
      </c>
      <c r="M1341" t="str">
        <f>_xlfn.XLOOKUP(L1341,Cinemas_data!$A$1:$A$49,Cinemas_data!$I$1:$I$49,"not Found")</f>
        <v>Mukta A2 Cinemas City Centre</v>
      </c>
      <c r="N1341" t="str">
        <f>_xlfn.XLOOKUP(L1341,Cinemas_data!$A$1:$A$49,Cinemas_data!$C$1:$C$49,"not Found")</f>
        <v>Madurai</v>
      </c>
      <c r="O1341">
        <f>_xlfn.XLOOKUP(A1341,Booking_data!$A$1:$A$6001,Booking_data!$H$1:$H$6001,"not found")</f>
        <v>6</v>
      </c>
      <c r="P1341">
        <f>_xlfn.XLOOKUP(A1341,Booking_data!$A$1:$A$6001,Booking_data!$I$1:$I$6001,"not Found")</f>
        <v>240</v>
      </c>
      <c r="Q1341">
        <f t="shared" si="102"/>
        <v>1440</v>
      </c>
      <c r="R1341" t="str">
        <f>_xlfn.XLOOKUP(A1341,Booking_data!$A$1:$A$6001,Booking_data!$L$1:$L$6001,"Not Found")</f>
        <v>Net Banking</v>
      </c>
      <c r="S1341">
        <f>_xlfn.XLOOKUP(A1341,Booking_data!$A$1:$A$6001,Booking_data!$N$1:$N$6001,"not Found")</f>
        <v>22</v>
      </c>
      <c r="T1341" t="str">
        <f>_xlfn.XLOOKUP(A1341,Booking_data!$A$1:$A$6001,Booking_data!$O$1:$O$6001,"Not Found")</f>
        <v>Other</v>
      </c>
      <c r="U1341" t="str">
        <f t="shared" si="103"/>
        <v>Youngster</v>
      </c>
      <c r="V1341" t="str">
        <f t="shared" si="104"/>
        <v>High Booking</v>
      </c>
    </row>
    <row r="1342" spans="1:22" x14ac:dyDescent="0.25">
      <c r="A1342" t="s">
        <v>1573</v>
      </c>
      <c r="B1342" s="1">
        <v>46084</v>
      </c>
      <c r="C1342" s="1">
        <v>46200</v>
      </c>
      <c r="D1342" s="9">
        <v>0.88541666666666663</v>
      </c>
      <c r="E1342" t="str">
        <f t="shared" si="100"/>
        <v>Weekday</v>
      </c>
      <c r="F1342" t="str">
        <f t="shared" si="101"/>
        <v>Mar</v>
      </c>
      <c r="G1342" t="str">
        <f>_xlfn.XLOOKUP(A1342,Booking_data!$A$1:$A$6001,Booking_data!$D$1:$D$6001,"not found")</f>
        <v>M004</v>
      </c>
      <c r="H1342" t="str">
        <f>_xlfn.XLOOKUP(G1342,Movies_data!$A$1:$A$41,Movies_data!$B$1:$B$41,"not found")</f>
        <v>Ponniyin Selvan I</v>
      </c>
      <c r="I1342" t="str">
        <f>_xlfn.XLOOKUP(G1342,Movies_data!$A$1:$A$41,Movies_data!$D$1:$D$41,"not found")</f>
        <v>Drama</v>
      </c>
      <c r="J1342" t="str">
        <f>_xlfn.XLOOKUP(G1342,Movies_data!$A$1:$A$41,Movies_data!$C$1:$C$41,"not found")</f>
        <v>Tamil</v>
      </c>
      <c r="K1342">
        <f>_xlfn.XLOOKUP(G1342,Movies_data!$A$1:$A$41,Movies_data!$H$1:$H$41,"Not Found")</f>
        <v>7.6</v>
      </c>
      <c r="L1342" t="str">
        <f>_xlfn.XLOOKUP(A1342,Booking_data!$A$1:$A$6001,Booking_data!$E$1:$E$6001,"not Found")</f>
        <v>C062</v>
      </c>
      <c r="M1342" t="str">
        <f>_xlfn.XLOOKUP(L1342,Cinemas_data!$A$1:$A$49,Cinemas_data!$I$1:$I$49,"not Found")</f>
        <v>PVR Grand Mall</v>
      </c>
      <c r="N1342" t="str">
        <f>_xlfn.XLOOKUP(L1342,Cinemas_data!$A$1:$A$49,Cinemas_data!$C$1:$C$49,"not Found")</f>
        <v>Mysuru</v>
      </c>
      <c r="O1342">
        <f>_xlfn.XLOOKUP(A1342,Booking_data!$A$1:$A$6001,Booking_data!$H$1:$H$6001,"not found")</f>
        <v>1</v>
      </c>
      <c r="P1342">
        <f>_xlfn.XLOOKUP(A1342,Booking_data!$A$1:$A$6001,Booking_data!$I$1:$I$6001,"not Found")</f>
        <v>240</v>
      </c>
      <c r="Q1342">
        <f t="shared" si="102"/>
        <v>240</v>
      </c>
      <c r="R1342" t="str">
        <f>_xlfn.XLOOKUP(A1342,Booking_data!$A$1:$A$6001,Booking_data!$L$1:$L$6001,"Not Found")</f>
        <v>Wallet</v>
      </c>
      <c r="S1342">
        <f>_xlfn.XLOOKUP(A1342,Booking_data!$A$1:$A$6001,Booking_data!$N$1:$N$6001,"not Found")</f>
        <v>52</v>
      </c>
      <c r="T1342" t="str">
        <f>_xlfn.XLOOKUP(A1342,Booking_data!$A$1:$A$6001,Booking_data!$O$1:$O$6001,"Not Found")</f>
        <v>Other</v>
      </c>
      <c r="U1342" t="str">
        <f t="shared" si="103"/>
        <v>Above 45</v>
      </c>
      <c r="V1342" t="str">
        <f t="shared" si="104"/>
        <v>Low Booking</v>
      </c>
    </row>
    <row r="1343" spans="1:22" x14ac:dyDescent="0.25">
      <c r="A1343" t="s">
        <v>1574</v>
      </c>
      <c r="B1343" s="1">
        <v>46084</v>
      </c>
      <c r="C1343" s="1">
        <v>46169</v>
      </c>
      <c r="D1343" s="9">
        <v>0.88541666666666663</v>
      </c>
      <c r="E1343" t="str">
        <f t="shared" si="100"/>
        <v>Weekday</v>
      </c>
      <c r="F1343" t="str">
        <f t="shared" si="101"/>
        <v>Mar</v>
      </c>
      <c r="G1343" t="str">
        <f>_xlfn.XLOOKUP(A1343,Booking_data!$A$1:$A$6001,Booking_data!$D$1:$D$6001,"not found")</f>
        <v>M008</v>
      </c>
      <c r="H1343" t="str">
        <f>_xlfn.XLOOKUP(G1343,Movies_data!$A$1:$A$41,Movies_data!$B$1:$B$41,"not found")</f>
        <v>Love Today</v>
      </c>
      <c r="I1343" t="str">
        <f>_xlfn.XLOOKUP(G1343,Movies_data!$A$1:$A$41,Movies_data!$D$1:$D$41,"not found")</f>
        <v>Romance</v>
      </c>
      <c r="J1343" t="str">
        <f>_xlfn.XLOOKUP(G1343,Movies_data!$A$1:$A$41,Movies_data!$C$1:$C$41,"not found")</f>
        <v>Tamil</v>
      </c>
      <c r="K1343">
        <f>_xlfn.XLOOKUP(G1343,Movies_data!$A$1:$A$41,Movies_data!$H$1:$H$41,"Not Found")</f>
        <v>7.4</v>
      </c>
      <c r="L1343" t="str">
        <f>_xlfn.XLOOKUP(A1343,Booking_data!$A$1:$A$6001,Booking_data!$E$1:$E$6001,"not Found")</f>
        <v>C151</v>
      </c>
      <c r="M1343" t="str">
        <f>_xlfn.XLOOKUP(L1343,Cinemas_data!$A$1:$A$49,Cinemas_data!$I$1:$I$49,"not Found")</f>
        <v>PVR City Centre</v>
      </c>
      <c r="N1343" t="str">
        <f>_xlfn.XLOOKUP(L1343,Cinemas_data!$A$1:$A$49,Cinemas_data!$C$1:$C$49,"not Found")</f>
        <v>Kochi</v>
      </c>
      <c r="O1343">
        <f>_xlfn.XLOOKUP(A1343,Booking_data!$A$1:$A$6001,Booking_data!$H$1:$H$6001,"not found")</f>
        <v>2</v>
      </c>
      <c r="P1343">
        <f>_xlfn.XLOOKUP(A1343,Booking_data!$A$1:$A$6001,Booking_data!$I$1:$I$6001,"not Found")</f>
        <v>280</v>
      </c>
      <c r="Q1343">
        <f t="shared" si="102"/>
        <v>560</v>
      </c>
      <c r="R1343" t="str">
        <f>_xlfn.XLOOKUP(A1343,Booking_data!$A$1:$A$6001,Booking_data!$L$1:$L$6001,"Not Found")</f>
        <v>Wallet</v>
      </c>
      <c r="S1343">
        <f>_xlfn.XLOOKUP(A1343,Booking_data!$A$1:$A$6001,Booking_data!$N$1:$N$6001,"not Found")</f>
        <v>56</v>
      </c>
      <c r="T1343" t="str">
        <f>_xlfn.XLOOKUP(A1343,Booking_data!$A$1:$A$6001,Booking_data!$O$1:$O$6001,"Not Found")</f>
        <v>Female</v>
      </c>
      <c r="U1343" t="str">
        <f t="shared" si="103"/>
        <v>Above 45</v>
      </c>
      <c r="V1343" t="str">
        <f t="shared" si="104"/>
        <v>Low Booking</v>
      </c>
    </row>
    <row r="1344" spans="1:22" x14ac:dyDescent="0.25">
      <c r="A1344" t="s">
        <v>1575</v>
      </c>
      <c r="B1344" s="1">
        <v>46084</v>
      </c>
      <c r="C1344" s="1">
        <v>46131</v>
      </c>
      <c r="D1344" s="9">
        <v>0.77083333333333337</v>
      </c>
      <c r="E1344" t="str">
        <f t="shared" si="100"/>
        <v>Weekday</v>
      </c>
      <c r="F1344" t="str">
        <f t="shared" si="101"/>
        <v>Mar</v>
      </c>
      <c r="G1344" t="str">
        <f>_xlfn.XLOOKUP(A1344,Booking_data!$A$1:$A$6001,Booking_data!$D$1:$D$6001,"not found")</f>
        <v>M022</v>
      </c>
      <c r="H1344" t="str">
        <f>_xlfn.XLOOKUP(G1344,Movies_data!$A$1:$A$41,Movies_data!$B$1:$B$41,"not found")</f>
        <v>12th Fail</v>
      </c>
      <c r="I1344" t="str">
        <f>_xlfn.XLOOKUP(G1344,Movies_data!$A$1:$A$41,Movies_data!$D$1:$D$41,"not found")</f>
        <v>Drama</v>
      </c>
      <c r="J1344" t="str">
        <f>_xlfn.XLOOKUP(G1344,Movies_data!$A$1:$A$41,Movies_data!$C$1:$C$41,"not found")</f>
        <v>Hindi</v>
      </c>
      <c r="K1344">
        <f>_xlfn.XLOOKUP(G1344,Movies_data!$A$1:$A$41,Movies_data!$H$1:$H$41,"Not Found")</f>
        <v>9</v>
      </c>
      <c r="L1344" t="str">
        <f>_xlfn.XLOOKUP(A1344,Booking_data!$A$1:$A$6001,Booking_data!$E$1:$E$6001,"not Found")</f>
        <v>C143</v>
      </c>
      <c r="M1344" t="str">
        <f>_xlfn.XLOOKUP(L1344,Cinemas_data!$A$1:$A$49,Cinemas_data!$I$1:$I$49,"not Found")</f>
        <v>INOX Forum Mall</v>
      </c>
      <c r="N1344" t="str">
        <f>_xlfn.XLOOKUP(L1344,Cinemas_data!$A$1:$A$49,Cinemas_data!$C$1:$C$49,"not Found")</f>
        <v>Ahmedabad</v>
      </c>
      <c r="O1344">
        <f>_xlfn.XLOOKUP(A1344,Booking_data!$A$1:$A$6001,Booking_data!$H$1:$H$6001,"not found")</f>
        <v>2</v>
      </c>
      <c r="P1344">
        <f>_xlfn.XLOOKUP(A1344,Booking_data!$A$1:$A$6001,Booking_data!$I$1:$I$6001,"not Found")</f>
        <v>240</v>
      </c>
      <c r="Q1344">
        <f t="shared" si="102"/>
        <v>480</v>
      </c>
      <c r="R1344" t="str">
        <f>_xlfn.XLOOKUP(A1344,Booking_data!$A$1:$A$6001,Booking_data!$L$1:$L$6001,"Not Found")</f>
        <v>UPI</v>
      </c>
      <c r="S1344">
        <f>_xlfn.XLOOKUP(A1344,Booking_data!$A$1:$A$6001,Booking_data!$N$1:$N$6001,"not Found")</f>
        <v>44</v>
      </c>
      <c r="T1344" t="str">
        <f>_xlfn.XLOOKUP(A1344,Booking_data!$A$1:$A$6001,Booking_data!$O$1:$O$6001,"Not Found")</f>
        <v>Female</v>
      </c>
      <c r="U1344" t="str">
        <f t="shared" si="103"/>
        <v>Middle Age</v>
      </c>
      <c r="V1344" t="str">
        <f t="shared" si="104"/>
        <v>Low Booking</v>
      </c>
    </row>
    <row r="1345" spans="1:22" x14ac:dyDescent="0.25">
      <c r="A1345" t="s">
        <v>1576</v>
      </c>
      <c r="B1345" s="1">
        <v>46084</v>
      </c>
      <c r="C1345" s="1">
        <v>46050</v>
      </c>
      <c r="D1345" s="9">
        <v>0.64583333333333337</v>
      </c>
      <c r="E1345" t="str">
        <f t="shared" si="100"/>
        <v>Weekday</v>
      </c>
      <c r="F1345" t="str">
        <f t="shared" si="101"/>
        <v>Mar</v>
      </c>
      <c r="G1345" t="str">
        <f>_xlfn.XLOOKUP(A1345,Booking_data!$A$1:$A$6001,Booking_data!$D$1:$D$6001,"not found")</f>
        <v>M006</v>
      </c>
      <c r="H1345" t="str">
        <f>_xlfn.XLOOKUP(G1345,Movies_data!$A$1:$A$41,Movies_data!$B$1:$B$41,"not found")</f>
        <v>Maamannan</v>
      </c>
      <c r="I1345" t="str">
        <f>_xlfn.XLOOKUP(G1345,Movies_data!$A$1:$A$41,Movies_data!$D$1:$D$41,"not found")</f>
        <v>Drama</v>
      </c>
      <c r="J1345" t="str">
        <f>_xlfn.XLOOKUP(G1345,Movies_data!$A$1:$A$41,Movies_data!$C$1:$C$41,"not found")</f>
        <v>Tamil</v>
      </c>
      <c r="K1345">
        <f>_xlfn.XLOOKUP(G1345,Movies_data!$A$1:$A$41,Movies_data!$H$1:$H$41,"Not Found")</f>
        <v>7.3</v>
      </c>
      <c r="L1345" t="str">
        <f>_xlfn.XLOOKUP(A1345,Booking_data!$A$1:$A$6001,Booking_data!$E$1:$E$6001,"not Found")</f>
        <v>C071</v>
      </c>
      <c r="M1345" t="str">
        <f>_xlfn.XLOOKUP(L1345,Cinemas_data!$A$1:$A$49,Cinemas_data!$I$1:$I$49,"not Found")</f>
        <v>PVR City Centre</v>
      </c>
      <c r="N1345" t="str">
        <f>_xlfn.XLOOKUP(L1345,Cinemas_data!$A$1:$A$49,Cinemas_data!$C$1:$C$49,"not Found")</f>
        <v>Hyderabad</v>
      </c>
      <c r="O1345">
        <f>_xlfn.XLOOKUP(A1345,Booking_data!$A$1:$A$6001,Booking_data!$H$1:$H$6001,"not found")</f>
        <v>3</v>
      </c>
      <c r="P1345">
        <f>_xlfn.XLOOKUP(A1345,Booking_data!$A$1:$A$6001,Booking_data!$I$1:$I$6001,"not Found")</f>
        <v>180</v>
      </c>
      <c r="Q1345">
        <f t="shared" si="102"/>
        <v>540</v>
      </c>
      <c r="R1345" t="str">
        <f>_xlfn.XLOOKUP(A1345,Booking_data!$A$1:$A$6001,Booking_data!$L$1:$L$6001,"Not Found")</f>
        <v>Credit Card</v>
      </c>
      <c r="S1345">
        <f>_xlfn.XLOOKUP(A1345,Booking_data!$A$1:$A$6001,Booking_data!$N$1:$N$6001,"not Found")</f>
        <v>29</v>
      </c>
      <c r="T1345" t="str">
        <f>_xlfn.XLOOKUP(A1345,Booking_data!$A$1:$A$6001,Booking_data!$O$1:$O$6001,"Not Found")</f>
        <v>Male</v>
      </c>
      <c r="U1345" t="str">
        <f t="shared" si="103"/>
        <v>Youngster</v>
      </c>
      <c r="V1345" t="str">
        <f t="shared" si="104"/>
        <v>Medium Booking</v>
      </c>
    </row>
    <row r="1346" spans="1:22" x14ac:dyDescent="0.25">
      <c r="A1346" t="s">
        <v>1577</v>
      </c>
      <c r="B1346" s="1">
        <v>46084</v>
      </c>
      <c r="C1346" s="1">
        <v>46173</v>
      </c>
      <c r="D1346" s="9">
        <v>0.9375</v>
      </c>
      <c r="E1346" t="str">
        <f t="shared" si="100"/>
        <v>Weekday</v>
      </c>
      <c r="F1346" t="str">
        <f t="shared" si="101"/>
        <v>Mar</v>
      </c>
      <c r="G1346" t="str">
        <f>_xlfn.XLOOKUP(A1346,Booking_data!$A$1:$A$6001,Booking_data!$D$1:$D$6001,"not found")</f>
        <v>M040</v>
      </c>
      <c r="H1346" t="str">
        <f>_xlfn.XLOOKUP(G1346,Movies_data!$A$1:$A$41,Movies_data!$B$1:$B$41,"not found")</f>
        <v>Inside Out 2</v>
      </c>
      <c r="I1346" t="str">
        <f>_xlfn.XLOOKUP(G1346,Movies_data!$A$1:$A$41,Movies_data!$D$1:$D$41,"not found")</f>
        <v>Animation</v>
      </c>
      <c r="J1346" t="str">
        <f>_xlfn.XLOOKUP(G1346,Movies_data!$A$1:$A$41,Movies_data!$C$1:$C$41,"not found")</f>
        <v>English</v>
      </c>
      <c r="K1346">
        <f>_xlfn.XLOOKUP(G1346,Movies_data!$A$1:$A$41,Movies_data!$H$1:$H$41,"Not Found")</f>
        <v>7.6</v>
      </c>
      <c r="L1346" t="str">
        <f>_xlfn.XLOOKUP(A1346,Booking_data!$A$1:$A$6001,Booking_data!$E$1:$E$6001,"not Found")</f>
        <v>C102</v>
      </c>
      <c r="M1346" t="str">
        <f>_xlfn.XLOOKUP(L1346,Cinemas_data!$A$1:$A$49,Cinemas_data!$I$1:$I$49,"not Found")</f>
        <v>Mukta A2 Cinemas Grand Mall</v>
      </c>
      <c r="N1346" t="str">
        <f>_xlfn.XLOOKUP(L1346,Cinemas_data!$A$1:$A$49,Cinemas_data!$C$1:$C$49,"not Found")</f>
        <v>Pune</v>
      </c>
      <c r="O1346">
        <f>_xlfn.XLOOKUP(A1346,Booking_data!$A$1:$A$6001,Booking_data!$H$1:$H$6001,"not found")</f>
        <v>1</v>
      </c>
      <c r="P1346">
        <f>_xlfn.XLOOKUP(A1346,Booking_data!$A$1:$A$6001,Booking_data!$I$1:$I$6001,"not Found")</f>
        <v>220</v>
      </c>
      <c r="Q1346">
        <f t="shared" si="102"/>
        <v>220</v>
      </c>
      <c r="R1346" t="str">
        <f>_xlfn.XLOOKUP(A1346,Booking_data!$A$1:$A$6001,Booking_data!$L$1:$L$6001,"Not Found")</f>
        <v>UPI</v>
      </c>
      <c r="S1346">
        <f>_xlfn.XLOOKUP(A1346,Booking_data!$A$1:$A$6001,Booking_data!$N$1:$N$6001,"not Found")</f>
        <v>45</v>
      </c>
      <c r="T1346" t="str">
        <f>_xlfn.XLOOKUP(A1346,Booking_data!$A$1:$A$6001,Booking_data!$O$1:$O$6001,"Not Found")</f>
        <v>Male</v>
      </c>
      <c r="U1346" t="str">
        <f t="shared" si="103"/>
        <v>Above 45</v>
      </c>
      <c r="V1346" t="str">
        <f t="shared" si="104"/>
        <v>Low Booking</v>
      </c>
    </row>
    <row r="1347" spans="1:22" x14ac:dyDescent="0.25">
      <c r="A1347" t="s">
        <v>1578</v>
      </c>
      <c r="B1347" s="1">
        <v>46084</v>
      </c>
      <c r="C1347" s="1">
        <v>46043</v>
      </c>
      <c r="D1347" s="9">
        <v>0.9375</v>
      </c>
      <c r="E1347" t="str">
        <f t="shared" ref="E1347:E1410" si="105">IF(WEEKDAY(B1347,2)&lt;=5,"Weekday","Weekend")</f>
        <v>Weekday</v>
      </c>
      <c r="F1347" t="str">
        <f t="shared" ref="F1347:F1410" si="106">TEXT(B1347,"mmm")</f>
        <v>Mar</v>
      </c>
      <c r="G1347" t="str">
        <f>_xlfn.XLOOKUP(A1347,Booking_data!$A$1:$A$6001,Booking_data!$D$1:$D$6001,"not found")</f>
        <v>M031</v>
      </c>
      <c r="H1347" t="str">
        <f>_xlfn.XLOOKUP(G1347,Movies_data!$A$1:$A$41,Movies_data!$B$1:$B$41,"not found")</f>
        <v>Bangalore Days</v>
      </c>
      <c r="I1347" t="str">
        <f>_xlfn.XLOOKUP(G1347,Movies_data!$A$1:$A$41,Movies_data!$D$1:$D$41,"not found")</f>
        <v>Drama</v>
      </c>
      <c r="J1347" t="str">
        <f>_xlfn.XLOOKUP(G1347,Movies_data!$A$1:$A$41,Movies_data!$C$1:$C$41,"not found")</f>
        <v>Malayalam</v>
      </c>
      <c r="K1347">
        <f>_xlfn.XLOOKUP(G1347,Movies_data!$A$1:$A$41,Movies_data!$H$1:$H$41,"Not Found")</f>
        <v>8.3000000000000007</v>
      </c>
      <c r="L1347" t="str">
        <f>_xlfn.XLOOKUP(A1347,Booking_data!$A$1:$A$6001,Booking_data!$E$1:$E$6001,"not Found")</f>
        <v>C122</v>
      </c>
      <c r="M1347" t="str">
        <f>_xlfn.XLOOKUP(L1347,Cinemas_data!$A$1:$A$49,Cinemas_data!$I$1:$I$49,"not Found")</f>
        <v>Asian Cinemas Grand Mall</v>
      </c>
      <c r="N1347" t="str">
        <f>_xlfn.XLOOKUP(L1347,Cinemas_data!$A$1:$A$49,Cinemas_data!$C$1:$C$49,"not Found")</f>
        <v>Noida</v>
      </c>
      <c r="O1347">
        <f>_xlfn.XLOOKUP(A1347,Booking_data!$A$1:$A$6001,Booking_data!$H$1:$H$6001,"not found")</f>
        <v>1</v>
      </c>
      <c r="P1347">
        <f>_xlfn.XLOOKUP(A1347,Booking_data!$A$1:$A$6001,Booking_data!$I$1:$I$6001,"not Found")</f>
        <v>180</v>
      </c>
      <c r="Q1347">
        <f t="shared" ref="Q1347:Q1410" si="107">O1347*P1347</f>
        <v>180</v>
      </c>
      <c r="R1347" t="str">
        <f>_xlfn.XLOOKUP(A1347,Booking_data!$A$1:$A$6001,Booking_data!$L$1:$L$6001,"Not Found")</f>
        <v>UPI</v>
      </c>
      <c r="S1347">
        <f>_xlfn.XLOOKUP(A1347,Booking_data!$A$1:$A$6001,Booking_data!$N$1:$N$6001,"not Found")</f>
        <v>60</v>
      </c>
      <c r="T1347" t="str">
        <f>_xlfn.XLOOKUP(A1347,Booking_data!$A$1:$A$6001,Booking_data!$O$1:$O$6001,"Not Found")</f>
        <v>Other</v>
      </c>
      <c r="U1347" t="str">
        <f t="shared" ref="U1347:U1410" si="108">IF(S1347&lt;18,"Below 18",IF(S1347&lt;30,"Youngster",IF(S1347&lt;45,"Middle Age","Above 45")))</f>
        <v>Above 45</v>
      </c>
      <c r="V1347" t="str">
        <f t="shared" ref="V1347:V1410" si="109">IF(O1347&lt;=2,"Low Booking",IF(O1347&lt;=4,"Medium Booking","High Booking"))</f>
        <v>Low Booking</v>
      </c>
    </row>
    <row r="1348" spans="1:22" x14ac:dyDescent="0.25">
      <c r="A1348" t="s">
        <v>1579</v>
      </c>
      <c r="B1348" s="1">
        <v>46084</v>
      </c>
      <c r="C1348" s="1">
        <v>46048</v>
      </c>
      <c r="D1348" s="9">
        <v>0.77083333333333337</v>
      </c>
      <c r="E1348" t="str">
        <f t="shared" si="105"/>
        <v>Weekday</v>
      </c>
      <c r="F1348" t="str">
        <f t="shared" si="106"/>
        <v>Mar</v>
      </c>
      <c r="G1348" t="str">
        <f>_xlfn.XLOOKUP(A1348,Booking_data!$A$1:$A$6001,Booking_data!$D$1:$D$6001,"not found")</f>
        <v>M006</v>
      </c>
      <c r="H1348" t="str">
        <f>_xlfn.XLOOKUP(G1348,Movies_data!$A$1:$A$41,Movies_data!$B$1:$B$41,"not found")</f>
        <v>Maamannan</v>
      </c>
      <c r="I1348" t="str">
        <f>_xlfn.XLOOKUP(G1348,Movies_data!$A$1:$A$41,Movies_data!$D$1:$D$41,"not found")</f>
        <v>Drama</v>
      </c>
      <c r="J1348" t="str">
        <f>_xlfn.XLOOKUP(G1348,Movies_data!$A$1:$A$41,Movies_data!$C$1:$C$41,"not found")</f>
        <v>Tamil</v>
      </c>
      <c r="K1348">
        <f>_xlfn.XLOOKUP(G1348,Movies_data!$A$1:$A$41,Movies_data!$H$1:$H$41,"Not Found")</f>
        <v>7.3</v>
      </c>
      <c r="L1348" t="str">
        <f>_xlfn.XLOOKUP(A1348,Booking_data!$A$1:$A$6001,Booking_data!$E$1:$E$6001,"not Found")</f>
        <v>C152</v>
      </c>
      <c r="M1348" t="str">
        <f>_xlfn.XLOOKUP(L1348,Cinemas_data!$A$1:$A$49,Cinemas_data!$I$1:$I$49,"not Found")</f>
        <v>INOX Grand Mall</v>
      </c>
      <c r="N1348" t="str">
        <f>_xlfn.XLOOKUP(L1348,Cinemas_data!$A$1:$A$49,Cinemas_data!$C$1:$C$49,"not Found")</f>
        <v>Kochi</v>
      </c>
      <c r="O1348">
        <f>_xlfn.XLOOKUP(A1348,Booking_data!$A$1:$A$6001,Booking_data!$H$1:$H$6001,"not found")</f>
        <v>3</v>
      </c>
      <c r="P1348">
        <f>_xlfn.XLOOKUP(A1348,Booking_data!$A$1:$A$6001,Booking_data!$I$1:$I$6001,"not Found")</f>
        <v>440</v>
      </c>
      <c r="Q1348">
        <f t="shared" si="107"/>
        <v>1320</v>
      </c>
      <c r="R1348" t="str">
        <f>_xlfn.XLOOKUP(A1348,Booking_data!$A$1:$A$6001,Booking_data!$L$1:$L$6001,"Not Found")</f>
        <v>UPI</v>
      </c>
      <c r="S1348">
        <f>_xlfn.XLOOKUP(A1348,Booking_data!$A$1:$A$6001,Booking_data!$N$1:$N$6001,"not Found")</f>
        <v>55</v>
      </c>
      <c r="T1348" t="str">
        <f>_xlfn.XLOOKUP(A1348,Booking_data!$A$1:$A$6001,Booking_data!$O$1:$O$6001,"Not Found")</f>
        <v>Male</v>
      </c>
      <c r="U1348" t="str">
        <f t="shared" si="108"/>
        <v>Above 45</v>
      </c>
      <c r="V1348" t="str">
        <f t="shared" si="109"/>
        <v>Medium Booking</v>
      </c>
    </row>
    <row r="1349" spans="1:22" x14ac:dyDescent="0.25">
      <c r="A1349" t="s">
        <v>1580</v>
      </c>
      <c r="B1349" s="1">
        <v>46084</v>
      </c>
      <c r="C1349" s="1">
        <v>46032</v>
      </c>
      <c r="D1349" s="9">
        <v>0.64583333333333337</v>
      </c>
      <c r="E1349" t="str">
        <f t="shared" si="105"/>
        <v>Weekday</v>
      </c>
      <c r="F1349" t="str">
        <f t="shared" si="106"/>
        <v>Mar</v>
      </c>
      <c r="G1349" t="str">
        <f>_xlfn.XLOOKUP(A1349,Booking_data!$A$1:$A$6001,Booking_data!$D$1:$D$6001,"not found")</f>
        <v>M037</v>
      </c>
      <c r="H1349" t="str">
        <f>_xlfn.XLOOKUP(G1349,Movies_data!$A$1:$A$41,Movies_data!$B$1:$B$41,"not found")</f>
        <v>Oppenheimer</v>
      </c>
      <c r="I1349" t="str">
        <f>_xlfn.XLOOKUP(G1349,Movies_data!$A$1:$A$41,Movies_data!$D$1:$D$41,"not found")</f>
        <v>Biography</v>
      </c>
      <c r="J1349" t="str">
        <f>_xlfn.XLOOKUP(G1349,Movies_data!$A$1:$A$41,Movies_data!$C$1:$C$41,"not found")</f>
        <v>English</v>
      </c>
      <c r="K1349">
        <f>_xlfn.XLOOKUP(G1349,Movies_data!$A$1:$A$41,Movies_data!$H$1:$H$41,"Not Found")</f>
        <v>8.5</v>
      </c>
      <c r="L1349" t="str">
        <f>_xlfn.XLOOKUP(A1349,Booking_data!$A$1:$A$6001,Booking_data!$E$1:$E$6001,"not Found")</f>
        <v>C113</v>
      </c>
      <c r="M1349" t="str">
        <f>_xlfn.XLOOKUP(L1349,Cinemas_data!$A$1:$A$49,Cinemas_data!$I$1:$I$49,"not Found")</f>
        <v>Asian Cinemas Forum Mall</v>
      </c>
      <c r="N1349" t="str">
        <f>_xlfn.XLOOKUP(L1349,Cinemas_data!$A$1:$A$49,Cinemas_data!$C$1:$C$49,"not Found")</f>
        <v>Delhi</v>
      </c>
      <c r="O1349">
        <f>_xlfn.XLOOKUP(A1349,Booking_data!$A$1:$A$6001,Booking_data!$H$1:$H$6001,"not found")</f>
        <v>4</v>
      </c>
      <c r="P1349">
        <f>_xlfn.XLOOKUP(A1349,Booking_data!$A$1:$A$6001,Booking_data!$I$1:$I$6001,"not Found")</f>
        <v>240</v>
      </c>
      <c r="Q1349">
        <f t="shared" si="107"/>
        <v>960</v>
      </c>
      <c r="R1349" t="str">
        <f>_xlfn.XLOOKUP(A1349,Booking_data!$A$1:$A$6001,Booking_data!$L$1:$L$6001,"Not Found")</f>
        <v>Wallet</v>
      </c>
      <c r="S1349">
        <f>_xlfn.XLOOKUP(A1349,Booking_data!$A$1:$A$6001,Booking_data!$N$1:$N$6001,"not Found")</f>
        <v>43</v>
      </c>
      <c r="T1349" t="str">
        <f>_xlfn.XLOOKUP(A1349,Booking_data!$A$1:$A$6001,Booking_data!$O$1:$O$6001,"Not Found")</f>
        <v>Male</v>
      </c>
      <c r="U1349" t="str">
        <f t="shared" si="108"/>
        <v>Middle Age</v>
      </c>
      <c r="V1349" t="str">
        <f t="shared" si="109"/>
        <v>Medium Booking</v>
      </c>
    </row>
    <row r="1350" spans="1:22" x14ac:dyDescent="0.25">
      <c r="A1350" t="s">
        <v>1581</v>
      </c>
      <c r="B1350" s="1">
        <v>46084</v>
      </c>
      <c r="C1350" s="1">
        <v>46060</v>
      </c>
      <c r="D1350" s="9">
        <v>0.88541666666666663</v>
      </c>
      <c r="E1350" t="str">
        <f t="shared" si="105"/>
        <v>Weekday</v>
      </c>
      <c r="F1350" t="str">
        <f t="shared" si="106"/>
        <v>Mar</v>
      </c>
      <c r="G1350" t="str">
        <f>_xlfn.XLOOKUP(A1350,Booking_data!$A$1:$A$6001,Booking_data!$D$1:$D$6001,"not found")</f>
        <v>M038</v>
      </c>
      <c r="H1350" t="str">
        <f>_xlfn.XLOOKUP(G1350,Movies_data!$A$1:$A$41,Movies_data!$B$1:$B$41,"not found")</f>
        <v>Barbie</v>
      </c>
      <c r="I1350" t="str">
        <f>_xlfn.XLOOKUP(G1350,Movies_data!$A$1:$A$41,Movies_data!$D$1:$D$41,"not found")</f>
        <v>Comedy</v>
      </c>
      <c r="J1350" t="str">
        <f>_xlfn.XLOOKUP(G1350,Movies_data!$A$1:$A$41,Movies_data!$C$1:$C$41,"not found")</f>
        <v>English</v>
      </c>
      <c r="K1350">
        <f>_xlfn.XLOOKUP(G1350,Movies_data!$A$1:$A$41,Movies_data!$H$1:$H$41,"Not Found")</f>
        <v>6.8</v>
      </c>
      <c r="L1350" t="str">
        <f>_xlfn.XLOOKUP(A1350,Booking_data!$A$1:$A$6001,Booking_data!$E$1:$E$6001,"not Found")</f>
        <v>C082</v>
      </c>
      <c r="M1350" t="str">
        <f>_xlfn.XLOOKUP(L1350,Cinemas_data!$A$1:$A$49,Cinemas_data!$I$1:$I$49,"not Found")</f>
        <v>Cinepolis Grand Mall</v>
      </c>
      <c r="N1350" t="str">
        <f>_xlfn.XLOOKUP(L1350,Cinemas_data!$A$1:$A$49,Cinemas_data!$C$1:$C$49,"not Found")</f>
        <v>Vijayawada</v>
      </c>
      <c r="O1350">
        <f>_xlfn.XLOOKUP(A1350,Booking_data!$A$1:$A$6001,Booking_data!$H$1:$H$6001,"not found")</f>
        <v>3</v>
      </c>
      <c r="P1350">
        <f>_xlfn.XLOOKUP(A1350,Booking_data!$A$1:$A$6001,Booking_data!$I$1:$I$6001,"not Found")</f>
        <v>460</v>
      </c>
      <c r="Q1350">
        <f t="shared" si="107"/>
        <v>1380</v>
      </c>
      <c r="R1350" t="str">
        <f>_xlfn.XLOOKUP(A1350,Booking_data!$A$1:$A$6001,Booking_data!$L$1:$L$6001,"Not Found")</f>
        <v>Net Banking</v>
      </c>
      <c r="S1350">
        <f>_xlfn.XLOOKUP(A1350,Booking_data!$A$1:$A$6001,Booking_data!$N$1:$N$6001,"not Found")</f>
        <v>46</v>
      </c>
      <c r="T1350" t="str">
        <f>_xlfn.XLOOKUP(A1350,Booking_data!$A$1:$A$6001,Booking_data!$O$1:$O$6001,"Not Found")</f>
        <v>Male</v>
      </c>
      <c r="U1350" t="str">
        <f t="shared" si="108"/>
        <v>Above 45</v>
      </c>
      <c r="V1350" t="str">
        <f t="shared" si="109"/>
        <v>Medium Booking</v>
      </c>
    </row>
    <row r="1351" spans="1:22" x14ac:dyDescent="0.25">
      <c r="A1351" t="s">
        <v>1582</v>
      </c>
      <c r="B1351" s="1">
        <v>46084</v>
      </c>
      <c r="C1351" s="1">
        <v>46038</v>
      </c>
      <c r="D1351" s="9">
        <v>0.53125</v>
      </c>
      <c r="E1351" t="str">
        <f t="shared" si="105"/>
        <v>Weekday</v>
      </c>
      <c r="F1351" t="str">
        <f t="shared" si="106"/>
        <v>Mar</v>
      </c>
      <c r="G1351" t="str">
        <f>_xlfn.XLOOKUP(A1351,Booking_data!$A$1:$A$6001,Booking_data!$D$1:$D$6001,"not found")</f>
        <v>M007</v>
      </c>
      <c r="H1351" t="str">
        <f>_xlfn.XLOOKUP(G1351,Movies_data!$A$1:$A$41,Movies_data!$B$1:$B$41,"not found")</f>
        <v>Good Night</v>
      </c>
      <c r="I1351" t="str">
        <f>_xlfn.XLOOKUP(G1351,Movies_data!$A$1:$A$41,Movies_data!$D$1:$D$41,"not found")</f>
        <v>Comedy</v>
      </c>
      <c r="J1351" t="str">
        <f>_xlfn.XLOOKUP(G1351,Movies_data!$A$1:$A$41,Movies_data!$C$1:$C$41,"not found")</f>
        <v>Tamil</v>
      </c>
      <c r="K1351">
        <f>_xlfn.XLOOKUP(G1351,Movies_data!$A$1:$A$41,Movies_data!$H$1:$H$41,"Not Found")</f>
        <v>8</v>
      </c>
      <c r="L1351" t="str">
        <f>_xlfn.XLOOKUP(A1351,Booking_data!$A$1:$A$6001,Booking_data!$E$1:$E$6001,"not Found")</f>
        <v>C013</v>
      </c>
      <c r="M1351" t="str">
        <f>_xlfn.XLOOKUP(L1351,Cinemas_data!$A$1:$A$49,Cinemas_data!$I$1:$I$49,"not Found")</f>
        <v>Mukta A2 Cinemas Forum Mall</v>
      </c>
      <c r="N1351" t="str">
        <f>_xlfn.XLOOKUP(L1351,Cinemas_data!$A$1:$A$49,Cinemas_data!$C$1:$C$49,"not Found")</f>
        <v>Chennai</v>
      </c>
      <c r="O1351">
        <f>_xlfn.XLOOKUP(A1351,Booking_data!$A$1:$A$6001,Booking_data!$H$1:$H$6001,"not found")</f>
        <v>3</v>
      </c>
      <c r="P1351">
        <f>_xlfn.XLOOKUP(A1351,Booking_data!$A$1:$A$6001,Booking_data!$I$1:$I$6001,"not Found")</f>
        <v>320</v>
      </c>
      <c r="Q1351">
        <f t="shared" si="107"/>
        <v>960</v>
      </c>
      <c r="R1351" t="str">
        <f>_xlfn.XLOOKUP(A1351,Booking_data!$A$1:$A$6001,Booking_data!$L$1:$L$6001,"Not Found")</f>
        <v>Wallet</v>
      </c>
      <c r="S1351">
        <f>_xlfn.XLOOKUP(A1351,Booking_data!$A$1:$A$6001,Booking_data!$N$1:$N$6001,"not Found")</f>
        <v>29</v>
      </c>
      <c r="T1351" t="str">
        <f>_xlfn.XLOOKUP(A1351,Booking_data!$A$1:$A$6001,Booking_data!$O$1:$O$6001,"Not Found")</f>
        <v>Male</v>
      </c>
      <c r="U1351" t="str">
        <f t="shared" si="108"/>
        <v>Youngster</v>
      </c>
      <c r="V1351" t="str">
        <f t="shared" si="109"/>
        <v>Medium Booking</v>
      </c>
    </row>
    <row r="1352" spans="1:22" x14ac:dyDescent="0.25">
      <c r="A1352" t="s">
        <v>1583</v>
      </c>
      <c r="B1352" s="1">
        <v>46084</v>
      </c>
      <c r="C1352" s="1">
        <v>46181</v>
      </c>
      <c r="D1352" s="9">
        <v>0.64583333333333337</v>
      </c>
      <c r="E1352" t="str">
        <f t="shared" si="105"/>
        <v>Weekday</v>
      </c>
      <c r="F1352" t="str">
        <f t="shared" si="106"/>
        <v>Mar</v>
      </c>
      <c r="G1352" t="str">
        <f>_xlfn.XLOOKUP(A1352,Booking_data!$A$1:$A$6001,Booking_data!$D$1:$D$6001,"not found")</f>
        <v>M003</v>
      </c>
      <c r="H1352" t="str">
        <f>_xlfn.XLOOKUP(G1352,Movies_data!$A$1:$A$41,Movies_data!$B$1:$B$41,"not found")</f>
        <v>Vikram</v>
      </c>
      <c r="I1352" t="str">
        <f>_xlfn.XLOOKUP(G1352,Movies_data!$A$1:$A$41,Movies_data!$D$1:$D$41,"not found")</f>
        <v>Action</v>
      </c>
      <c r="J1352" t="str">
        <f>_xlfn.XLOOKUP(G1352,Movies_data!$A$1:$A$41,Movies_data!$C$1:$C$41,"not found")</f>
        <v>Tamil</v>
      </c>
      <c r="K1352">
        <f>_xlfn.XLOOKUP(G1352,Movies_data!$A$1:$A$41,Movies_data!$H$1:$H$41,"Not Found")</f>
        <v>8.3000000000000007</v>
      </c>
      <c r="L1352" t="str">
        <f>_xlfn.XLOOKUP(A1352,Booking_data!$A$1:$A$6001,Booking_data!$E$1:$E$6001,"not Found")</f>
        <v>C143</v>
      </c>
      <c r="M1352" t="str">
        <f>_xlfn.XLOOKUP(L1352,Cinemas_data!$A$1:$A$49,Cinemas_data!$I$1:$I$49,"not Found")</f>
        <v>INOX Forum Mall</v>
      </c>
      <c r="N1352" t="str">
        <f>_xlfn.XLOOKUP(L1352,Cinemas_data!$A$1:$A$49,Cinemas_data!$C$1:$C$49,"not Found")</f>
        <v>Ahmedabad</v>
      </c>
      <c r="O1352">
        <f>_xlfn.XLOOKUP(A1352,Booking_data!$A$1:$A$6001,Booking_data!$H$1:$H$6001,"not found")</f>
        <v>5</v>
      </c>
      <c r="P1352">
        <f>_xlfn.XLOOKUP(A1352,Booking_data!$A$1:$A$6001,Booking_data!$I$1:$I$6001,"not Found")</f>
        <v>240</v>
      </c>
      <c r="Q1352">
        <f t="shared" si="107"/>
        <v>1200</v>
      </c>
      <c r="R1352" t="str">
        <f>_xlfn.XLOOKUP(A1352,Booking_data!$A$1:$A$6001,Booking_data!$L$1:$L$6001,"Not Found")</f>
        <v>Wallet</v>
      </c>
      <c r="S1352">
        <f>_xlfn.XLOOKUP(A1352,Booking_data!$A$1:$A$6001,Booking_data!$N$1:$N$6001,"not Found")</f>
        <v>55</v>
      </c>
      <c r="T1352" t="str">
        <f>_xlfn.XLOOKUP(A1352,Booking_data!$A$1:$A$6001,Booking_data!$O$1:$O$6001,"Not Found")</f>
        <v>Other</v>
      </c>
      <c r="U1352" t="str">
        <f t="shared" si="108"/>
        <v>Above 45</v>
      </c>
      <c r="V1352" t="str">
        <f t="shared" si="109"/>
        <v>High Booking</v>
      </c>
    </row>
    <row r="1353" spans="1:22" x14ac:dyDescent="0.25">
      <c r="A1353" t="s">
        <v>1584</v>
      </c>
      <c r="B1353" s="1">
        <v>46084</v>
      </c>
      <c r="C1353" s="1">
        <v>46168</v>
      </c>
      <c r="D1353" s="9">
        <v>0.9375</v>
      </c>
      <c r="E1353" t="str">
        <f t="shared" si="105"/>
        <v>Weekday</v>
      </c>
      <c r="F1353" t="str">
        <f t="shared" si="106"/>
        <v>Mar</v>
      </c>
      <c r="G1353" t="str">
        <f>_xlfn.XLOOKUP(A1353,Booking_data!$A$1:$A$6001,Booking_data!$D$1:$D$6001,"not found")</f>
        <v>M014</v>
      </c>
      <c r="H1353" t="str">
        <f>_xlfn.XLOOKUP(G1353,Movies_data!$A$1:$A$41,Movies_data!$B$1:$B$41,"not found")</f>
        <v>Hi Nanna</v>
      </c>
      <c r="I1353" t="str">
        <f>_xlfn.XLOOKUP(G1353,Movies_data!$A$1:$A$41,Movies_data!$D$1:$D$41,"not found")</f>
        <v>Romance</v>
      </c>
      <c r="J1353" t="str">
        <f>_xlfn.XLOOKUP(G1353,Movies_data!$A$1:$A$41,Movies_data!$C$1:$C$41,"not found")</f>
        <v>Telugu</v>
      </c>
      <c r="K1353">
        <f>_xlfn.XLOOKUP(G1353,Movies_data!$A$1:$A$41,Movies_data!$H$1:$H$41,"Not Found")</f>
        <v>8</v>
      </c>
      <c r="L1353" t="str">
        <f>_xlfn.XLOOKUP(A1353,Booking_data!$A$1:$A$6001,Booking_data!$E$1:$E$6001,"not Found")</f>
        <v>C092</v>
      </c>
      <c r="M1353" t="str">
        <f>_xlfn.XLOOKUP(L1353,Cinemas_data!$A$1:$A$49,Cinemas_data!$I$1:$I$49,"not Found")</f>
        <v>Miraj Cinemas Grand Mall</v>
      </c>
      <c r="N1353" t="str">
        <f>_xlfn.XLOOKUP(L1353,Cinemas_data!$A$1:$A$49,Cinemas_data!$C$1:$C$49,"not Found")</f>
        <v>Mumbai</v>
      </c>
      <c r="O1353">
        <f>_xlfn.XLOOKUP(A1353,Booking_data!$A$1:$A$6001,Booking_data!$H$1:$H$6001,"not found")</f>
        <v>5</v>
      </c>
      <c r="P1353">
        <f>_xlfn.XLOOKUP(A1353,Booking_data!$A$1:$A$6001,Booking_data!$I$1:$I$6001,"not Found")</f>
        <v>340</v>
      </c>
      <c r="Q1353">
        <f t="shared" si="107"/>
        <v>1700</v>
      </c>
      <c r="R1353" t="str">
        <f>_xlfn.XLOOKUP(A1353,Booking_data!$A$1:$A$6001,Booking_data!$L$1:$L$6001,"Not Found")</f>
        <v>Debit Card</v>
      </c>
      <c r="S1353">
        <f>_xlfn.XLOOKUP(A1353,Booking_data!$A$1:$A$6001,Booking_data!$N$1:$N$6001,"not Found")</f>
        <v>60</v>
      </c>
      <c r="T1353" t="str">
        <f>_xlfn.XLOOKUP(A1353,Booking_data!$A$1:$A$6001,Booking_data!$O$1:$O$6001,"Not Found")</f>
        <v>Male</v>
      </c>
      <c r="U1353" t="str">
        <f t="shared" si="108"/>
        <v>Above 45</v>
      </c>
      <c r="V1353" t="str">
        <f t="shared" si="109"/>
        <v>High Booking</v>
      </c>
    </row>
    <row r="1354" spans="1:22" x14ac:dyDescent="0.25">
      <c r="A1354" t="s">
        <v>1585</v>
      </c>
      <c r="B1354" s="1">
        <v>46084</v>
      </c>
      <c r="C1354" s="1">
        <v>46082</v>
      </c>
      <c r="D1354" s="9">
        <v>0.9375</v>
      </c>
      <c r="E1354" t="str">
        <f t="shared" si="105"/>
        <v>Weekday</v>
      </c>
      <c r="F1354" t="str">
        <f t="shared" si="106"/>
        <v>Mar</v>
      </c>
      <c r="G1354" t="str">
        <f>_xlfn.XLOOKUP(A1354,Booking_data!$A$1:$A$6001,Booking_data!$D$1:$D$6001,"not found")</f>
        <v>M007</v>
      </c>
      <c r="H1354" t="str">
        <f>_xlfn.XLOOKUP(G1354,Movies_data!$A$1:$A$41,Movies_data!$B$1:$B$41,"not found")</f>
        <v>Good Night</v>
      </c>
      <c r="I1354" t="str">
        <f>_xlfn.XLOOKUP(G1354,Movies_data!$A$1:$A$41,Movies_data!$D$1:$D$41,"not found")</f>
        <v>Comedy</v>
      </c>
      <c r="J1354" t="str">
        <f>_xlfn.XLOOKUP(G1354,Movies_data!$A$1:$A$41,Movies_data!$C$1:$C$41,"not found")</f>
        <v>Tamil</v>
      </c>
      <c r="K1354">
        <f>_xlfn.XLOOKUP(G1354,Movies_data!$A$1:$A$41,Movies_data!$H$1:$H$41,"Not Found")</f>
        <v>8</v>
      </c>
      <c r="L1354" t="str">
        <f>_xlfn.XLOOKUP(A1354,Booking_data!$A$1:$A$6001,Booking_data!$E$1:$E$6001,"not Found")</f>
        <v>C023</v>
      </c>
      <c r="M1354" t="str">
        <f>_xlfn.XLOOKUP(L1354,Cinemas_data!$A$1:$A$49,Cinemas_data!$I$1:$I$49,"not Found")</f>
        <v>MovieMax Forum Mall</v>
      </c>
      <c r="N1354" t="str">
        <f>_xlfn.XLOOKUP(L1354,Cinemas_data!$A$1:$A$49,Cinemas_data!$C$1:$C$49,"not Found")</f>
        <v>Coimbatore</v>
      </c>
      <c r="O1354">
        <f>_xlfn.XLOOKUP(A1354,Booking_data!$A$1:$A$6001,Booking_data!$H$1:$H$6001,"not found")</f>
        <v>3</v>
      </c>
      <c r="P1354">
        <f>_xlfn.XLOOKUP(A1354,Booking_data!$A$1:$A$6001,Booking_data!$I$1:$I$6001,"not Found")</f>
        <v>420</v>
      </c>
      <c r="Q1354">
        <f t="shared" si="107"/>
        <v>1260</v>
      </c>
      <c r="R1354" t="str">
        <f>_xlfn.XLOOKUP(A1354,Booking_data!$A$1:$A$6001,Booking_data!$L$1:$L$6001,"Not Found")</f>
        <v>Credit Card</v>
      </c>
      <c r="S1354">
        <f>_xlfn.XLOOKUP(A1354,Booking_data!$A$1:$A$6001,Booking_data!$N$1:$N$6001,"not Found")</f>
        <v>53</v>
      </c>
      <c r="T1354" t="str">
        <f>_xlfn.XLOOKUP(A1354,Booking_data!$A$1:$A$6001,Booking_data!$O$1:$O$6001,"Not Found")</f>
        <v>Female</v>
      </c>
      <c r="U1354" t="str">
        <f t="shared" si="108"/>
        <v>Above 45</v>
      </c>
      <c r="V1354" t="str">
        <f t="shared" si="109"/>
        <v>Medium Booking</v>
      </c>
    </row>
    <row r="1355" spans="1:22" x14ac:dyDescent="0.25">
      <c r="A1355" t="s">
        <v>1586</v>
      </c>
      <c r="B1355" s="1">
        <v>46084</v>
      </c>
      <c r="C1355" s="1">
        <v>46198</v>
      </c>
      <c r="D1355" s="9">
        <v>0.9375</v>
      </c>
      <c r="E1355" t="str">
        <f t="shared" si="105"/>
        <v>Weekday</v>
      </c>
      <c r="F1355" t="str">
        <f t="shared" si="106"/>
        <v>Mar</v>
      </c>
      <c r="G1355" t="str">
        <f>_xlfn.XLOOKUP(A1355,Booking_data!$A$1:$A$6001,Booking_data!$D$1:$D$6001,"not found")</f>
        <v>M009</v>
      </c>
      <c r="H1355" t="str">
        <f>_xlfn.XLOOKUP(G1355,Movies_data!$A$1:$A$41,Movies_data!$B$1:$B$41,"not found")</f>
        <v>Amaran</v>
      </c>
      <c r="I1355" t="str">
        <f>_xlfn.XLOOKUP(G1355,Movies_data!$A$1:$A$41,Movies_data!$D$1:$D$41,"not found")</f>
        <v>Biography</v>
      </c>
      <c r="J1355" t="str">
        <f>_xlfn.XLOOKUP(G1355,Movies_data!$A$1:$A$41,Movies_data!$C$1:$C$41,"not found")</f>
        <v>Tamil</v>
      </c>
      <c r="K1355">
        <f>_xlfn.XLOOKUP(G1355,Movies_data!$A$1:$A$41,Movies_data!$H$1:$H$41,"Not Found")</f>
        <v>8.3000000000000007</v>
      </c>
      <c r="L1355" t="str">
        <f>_xlfn.XLOOKUP(A1355,Booking_data!$A$1:$A$6001,Booking_data!$E$1:$E$6001,"not Found")</f>
        <v>C091</v>
      </c>
      <c r="M1355" t="str">
        <f>_xlfn.XLOOKUP(L1355,Cinemas_data!$A$1:$A$49,Cinemas_data!$I$1:$I$49,"not Found")</f>
        <v>Cinepolis City Centre</v>
      </c>
      <c r="N1355" t="str">
        <f>_xlfn.XLOOKUP(L1355,Cinemas_data!$A$1:$A$49,Cinemas_data!$C$1:$C$49,"not Found")</f>
        <v>Mumbai</v>
      </c>
      <c r="O1355">
        <f>_xlfn.XLOOKUP(A1355,Booking_data!$A$1:$A$6001,Booking_data!$H$1:$H$6001,"not found")</f>
        <v>1</v>
      </c>
      <c r="P1355">
        <f>_xlfn.XLOOKUP(A1355,Booking_data!$A$1:$A$6001,Booking_data!$I$1:$I$6001,"not Found")</f>
        <v>200</v>
      </c>
      <c r="Q1355">
        <f t="shared" si="107"/>
        <v>200</v>
      </c>
      <c r="R1355" t="str">
        <f>_xlfn.XLOOKUP(A1355,Booking_data!$A$1:$A$6001,Booking_data!$L$1:$L$6001,"Not Found")</f>
        <v>Credit Card</v>
      </c>
      <c r="S1355">
        <f>_xlfn.XLOOKUP(A1355,Booking_data!$A$1:$A$6001,Booking_data!$N$1:$N$6001,"not Found")</f>
        <v>60</v>
      </c>
      <c r="T1355" t="str">
        <f>_xlfn.XLOOKUP(A1355,Booking_data!$A$1:$A$6001,Booking_data!$O$1:$O$6001,"Not Found")</f>
        <v>Female</v>
      </c>
      <c r="U1355" t="str">
        <f t="shared" si="108"/>
        <v>Above 45</v>
      </c>
      <c r="V1355" t="str">
        <f t="shared" si="109"/>
        <v>Low Booking</v>
      </c>
    </row>
    <row r="1356" spans="1:22" x14ac:dyDescent="0.25">
      <c r="A1356" t="s">
        <v>1587</v>
      </c>
      <c r="B1356" s="1">
        <v>46084</v>
      </c>
      <c r="C1356" s="1">
        <v>46183</v>
      </c>
      <c r="D1356" s="9">
        <v>0.77083333333333337</v>
      </c>
      <c r="E1356" t="str">
        <f t="shared" si="105"/>
        <v>Weekday</v>
      </c>
      <c r="F1356" t="str">
        <f t="shared" si="106"/>
        <v>Mar</v>
      </c>
      <c r="G1356" t="str">
        <f>_xlfn.XLOOKUP(A1356,Booking_data!$A$1:$A$6001,Booking_data!$D$1:$D$6001,"not found")</f>
        <v>M026</v>
      </c>
      <c r="H1356" t="str">
        <f>_xlfn.XLOOKUP(G1356,Movies_data!$A$1:$A$41,Movies_data!$B$1:$B$41,"not found")</f>
        <v>Drishyam 2</v>
      </c>
      <c r="I1356" t="str">
        <f>_xlfn.XLOOKUP(G1356,Movies_data!$A$1:$A$41,Movies_data!$D$1:$D$41,"not found")</f>
        <v>Thriller</v>
      </c>
      <c r="J1356" t="str">
        <f>_xlfn.XLOOKUP(G1356,Movies_data!$A$1:$A$41,Movies_data!$C$1:$C$41,"not found")</f>
        <v>Hindi</v>
      </c>
      <c r="K1356">
        <f>_xlfn.XLOOKUP(G1356,Movies_data!$A$1:$A$41,Movies_data!$H$1:$H$41,"Not Found")</f>
        <v>8.1999999999999993</v>
      </c>
      <c r="L1356" t="str">
        <f>_xlfn.XLOOKUP(A1356,Booking_data!$A$1:$A$6001,Booking_data!$E$1:$E$6001,"not Found")</f>
        <v>C071</v>
      </c>
      <c r="M1356" t="str">
        <f>_xlfn.XLOOKUP(L1356,Cinemas_data!$A$1:$A$49,Cinemas_data!$I$1:$I$49,"not Found")</f>
        <v>PVR City Centre</v>
      </c>
      <c r="N1356" t="str">
        <f>_xlfn.XLOOKUP(L1356,Cinemas_data!$A$1:$A$49,Cinemas_data!$C$1:$C$49,"not Found")</f>
        <v>Hyderabad</v>
      </c>
      <c r="O1356">
        <f>_xlfn.XLOOKUP(A1356,Booking_data!$A$1:$A$6001,Booking_data!$H$1:$H$6001,"not found")</f>
        <v>2</v>
      </c>
      <c r="P1356">
        <f>_xlfn.XLOOKUP(A1356,Booking_data!$A$1:$A$6001,Booking_data!$I$1:$I$6001,"not Found")</f>
        <v>360</v>
      </c>
      <c r="Q1356">
        <f t="shared" si="107"/>
        <v>720</v>
      </c>
      <c r="R1356" t="str">
        <f>_xlfn.XLOOKUP(A1356,Booking_data!$A$1:$A$6001,Booking_data!$L$1:$L$6001,"Not Found")</f>
        <v>Debit Card</v>
      </c>
      <c r="S1356">
        <f>_xlfn.XLOOKUP(A1356,Booking_data!$A$1:$A$6001,Booking_data!$N$1:$N$6001,"not Found")</f>
        <v>57</v>
      </c>
      <c r="T1356" t="str">
        <f>_xlfn.XLOOKUP(A1356,Booking_data!$A$1:$A$6001,Booking_data!$O$1:$O$6001,"Not Found")</f>
        <v>Female</v>
      </c>
      <c r="U1356" t="str">
        <f t="shared" si="108"/>
        <v>Above 45</v>
      </c>
      <c r="V1356" t="str">
        <f t="shared" si="109"/>
        <v>Low Booking</v>
      </c>
    </row>
    <row r="1357" spans="1:22" x14ac:dyDescent="0.25">
      <c r="A1357" t="s">
        <v>1588</v>
      </c>
      <c r="B1357" s="1">
        <v>46084</v>
      </c>
      <c r="C1357" s="1">
        <v>46062</v>
      </c>
      <c r="D1357" s="9">
        <v>0.88541666666666663</v>
      </c>
      <c r="E1357" t="str">
        <f t="shared" si="105"/>
        <v>Weekday</v>
      </c>
      <c r="F1357" t="str">
        <f t="shared" si="106"/>
        <v>Mar</v>
      </c>
      <c r="G1357" t="str">
        <f>_xlfn.XLOOKUP(A1357,Booking_data!$A$1:$A$6001,Booking_data!$D$1:$D$6001,"not found")</f>
        <v>M013</v>
      </c>
      <c r="H1357" t="str">
        <f>_xlfn.XLOOKUP(G1357,Movies_data!$A$1:$A$41,Movies_data!$B$1:$B$41,"not found")</f>
        <v>Salaar</v>
      </c>
      <c r="I1357" t="str">
        <f>_xlfn.XLOOKUP(G1357,Movies_data!$A$1:$A$41,Movies_data!$D$1:$D$41,"not found")</f>
        <v>Action</v>
      </c>
      <c r="J1357" t="str">
        <f>_xlfn.XLOOKUP(G1357,Movies_data!$A$1:$A$41,Movies_data!$C$1:$C$41,"not found")</f>
        <v>Telugu</v>
      </c>
      <c r="K1357">
        <f>_xlfn.XLOOKUP(G1357,Movies_data!$A$1:$A$41,Movies_data!$H$1:$H$41,"Not Found")</f>
        <v>6.5</v>
      </c>
      <c r="L1357" t="str">
        <f>_xlfn.XLOOKUP(A1357,Booking_data!$A$1:$A$6001,Booking_data!$E$1:$E$6001,"not Found")</f>
        <v>C041</v>
      </c>
      <c r="M1357" t="str">
        <f>_xlfn.XLOOKUP(L1357,Cinemas_data!$A$1:$A$49,Cinemas_data!$I$1:$I$49,"not Found")</f>
        <v>MovieMax City Centre</v>
      </c>
      <c r="N1357" t="str">
        <f>_xlfn.XLOOKUP(L1357,Cinemas_data!$A$1:$A$49,Cinemas_data!$C$1:$C$49,"not Found")</f>
        <v>Salem</v>
      </c>
      <c r="O1357">
        <f>_xlfn.XLOOKUP(A1357,Booking_data!$A$1:$A$6001,Booking_data!$H$1:$H$6001,"not found")</f>
        <v>2</v>
      </c>
      <c r="P1357">
        <f>_xlfn.XLOOKUP(A1357,Booking_data!$A$1:$A$6001,Booking_data!$I$1:$I$6001,"not Found")</f>
        <v>340</v>
      </c>
      <c r="Q1357">
        <f t="shared" si="107"/>
        <v>680</v>
      </c>
      <c r="R1357" t="str">
        <f>_xlfn.XLOOKUP(A1357,Booking_data!$A$1:$A$6001,Booking_data!$L$1:$L$6001,"Not Found")</f>
        <v>Net Banking</v>
      </c>
      <c r="S1357">
        <f>_xlfn.XLOOKUP(A1357,Booking_data!$A$1:$A$6001,Booking_data!$N$1:$N$6001,"not Found")</f>
        <v>40</v>
      </c>
      <c r="T1357" t="str">
        <f>_xlfn.XLOOKUP(A1357,Booking_data!$A$1:$A$6001,Booking_data!$O$1:$O$6001,"Not Found")</f>
        <v>Female</v>
      </c>
      <c r="U1357" t="str">
        <f t="shared" si="108"/>
        <v>Middle Age</v>
      </c>
      <c r="V1357" t="str">
        <f t="shared" si="109"/>
        <v>Low Booking</v>
      </c>
    </row>
    <row r="1358" spans="1:22" x14ac:dyDescent="0.25">
      <c r="A1358" t="s">
        <v>1589</v>
      </c>
      <c r="B1358" s="1">
        <v>46084</v>
      </c>
      <c r="C1358" s="1">
        <v>46026</v>
      </c>
      <c r="D1358" s="9">
        <v>0.53125</v>
      </c>
      <c r="E1358" t="str">
        <f t="shared" si="105"/>
        <v>Weekday</v>
      </c>
      <c r="F1358" t="str">
        <f t="shared" si="106"/>
        <v>Mar</v>
      </c>
      <c r="G1358" t="str">
        <f>_xlfn.XLOOKUP(A1358,Booking_data!$A$1:$A$6001,Booking_data!$D$1:$D$6001,"not found")</f>
        <v>M007</v>
      </c>
      <c r="H1358" t="str">
        <f>_xlfn.XLOOKUP(G1358,Movies_data!$A$1:$A$41,Movies_data!$B$1:$B$41,"not found")</f>
        <v>Good Night</v>
      </c>
      <c r="I1358" t="str">
        <f>_xlfn.XLOOKUP(G1358,Movies_data!$A$1:$A$41,Movies_data!$D$1:$D$41,"not found")</f>
        <v>Comedy</v>
      </c>
      <c r="J1358" t="str">
        <f>_xlfn.XLOOKUP(G1358,Movies_data!$A$1:$A$41,Movies_data!$C$1:$C$41,"not found")</f>
        <v>Tamil</v>
      </c>
      <c r="K1358">
        <f>_xlfn.XLOOKUP(G1358,Movies_data!$A$1:$A$41,Movies_data!$H$1:$H$41,"Not Found")</f>
        <v>8</v>
      </c>
      <c r="L1358" t="str">
        <f>_xlfn.XLOOKUP(A1358,Booking_data!$A$1:$A$6001,Booking_data!$E$1:$E$6001,"not Found")</f>
        <v>C092</v>
      </c>
      <c r="M1358" t="str">
        <f>_xlfn.XLOOKUP(L1358,Cinemas_data!$A$1:$A$49,Cinemas_data!$I$1:$I$49,"not Found")</f>
        <v>Miraj Cinemas Grand Mall</v>
      </c>
      <c r="N1358" t="str">
        <f>_xlfn.XLOOKUP(L1358,Cinemas_data!$A$1:$A$49,Cinemas_data!$C$1:$C$49,"not Found")</f>
        <v>Mumbai</v>
      </c>
      <c r="O1358">
        <f>_xlfn.XLOOKUP(A1358,Booking_data!$A$1:$A$6001,Booking_data!$H$1:$H$6001,"not found")</f>
        <v>4</v>
      </c>
      <c r="P1358">
        <f>_xlfn.XLOOKUP(A1358,Booking_data!$A$1:$A$6001,Booking_data!$I$1:$I$6001,"not Found")</f>
        <v>340</v>
      </c>
      <c r="Q1358">
        <f t="shared" si="107"/>
        <v>1360</v>
      </c>
      <c r="R1358" t="str">
        <f>_xlfn.XLOOKUP(A1358,Booking_data!$A$1:$A$6001,Booking_data!$L$1:$L$6001,"Not Found")</f>
        <v>Net Banking</v>
      </c>
      <c r="S1358">
        <f>_xlfn.XLOOKUP(A1358,Booking_data!$A$1:$A$6001,Booking_data!$N$1:$N$6001,"not Found")</f>
        <v>45</v>
      </c>
      <c r="T1358" t="str">
        <f>_xlfn.XLOOKUP(A1358,Booking_data!$A$1:$A$6001,Booking_data!$O$1:$O$6001,"Not Found")</f>
        <v>Female</v>
      </c>
      <c r="U1358" t="str">
        <f t="shared" si="108"/>
        <v>Above 45</v>
      </c>
      <c r="V1358" t="str">
        <f t="shared" si="109"/>
        <v>Medium Booking</v>
      </c>
    </row>
    <row r="1359" spans="1:22" x14ac:dyDescent="0.25">
      <c r="A1359" t="s">
        <v>1590</v>
      </c>
      <c r="B1359" s="1">
        <v>46084</v>
      </c>
      <c r="C1359" s="1">
        <v>46164</v>
      </c>
      <c r="D1359" s="9">
        <v>0.53125</v>
      </c>
      <c r="E1359" t="str">
        <f t="shared" si="105"/>
        <v>Weekday</v>
      </c>
      <c r="F1359" t="str">
        <f t="shared" si="106"/>
        <v>Mar</v>
      </c>
      <c r="G1359" t="str">
        <f>_xlfn.XLOOKUP(A1359,Booking_data!$A$1:$A$6001,Booking_data!$D$1:$D$6001,"not found")</f>
        <v>M021</v>
      </c>
      <c r="H1359" t="str">
        <f>_xlfn.XLOOKUP(G1359,Movies_data!$A$1:$A$41,Movies_data!$B$1:$B$41,"not found")</f>
        <v>Pathaan</v>
      </c>
      <c r="I1359" t="str">
        <f>_xlfn.XLOOKUP(G1359,Movies_data!$A$1:$A$41,Movies_data!$D$1:$D$41,"not found")</f>
        <v>Action</v>
      </c>
      <c r="J1359" t="str">
        <f>_xlfn.XLOOKUP(G1359,Movies_data!$A$1:$A$41,Movies_data!$C$1:$C$41,"not found")</f>
        <v>Hindi</v>
      </c>
      <c r="K1359">
        <f>_xlfn.XLOOKUP(G1359,Movies_data!$A$1:$A$41,Movies_data!$H$1:$H$41,"Not Found")</f>
        <v>5.9</v>
      </c>
      <c r="L1359" t="str">
        <f>_xlfn.XLOOKUP(A1359,Booking_data!$A$1:$A$6001,Booking_data!$E$1:$E$6001,"not Found")</f>
        <v>C022</v>
      </c>
      <c r="M1359" t="str">
        <f>_xlfn.XLOOKUP(L1359,Cinemas_data!$A$1:$A$49,Cinemas_data!$I$1:$I$49,"not Found")</f>
        <v>Mukta A2 Cinemas Grand Mall</v>
      </c>
      <c r="N1359" t="str">
        <f>_xlfn.XLOOKUP(L1359,Cinemas_data!$A$1:$A$49,Cinemas_data!$C$1:$C$49,"not Found")</f>
        <v>Coimbatore</v>
      </c>
      <c r="O1359">
        <f>_xlfn.XLOOKUP(A1359,Booking_data!$A$1:$A$6001,Booking_data!$H$1:$H$6001,"not found")</f>
        <v>1</v>
      </c>
      <c r="P1359">
        <f>_xlfn.XLOOKUP(A1359,Booking_data!$A$1:$A$6001,Booking_data!$I$1:$I$6001,"not Found")</f>
        <v>280</v>
      </c>
      <c r="Q1359">
        <f t="shared" si="107"/>
        <v>280</v>
      </c>
      <c r="R1359" t="str">
        <f>_xlfn.XLOOKUP(A1359,Booking_data!$A$1:$A$6001,Booking_data!$L$1:$L$6001,"Not Found")</f>
        <v>Wallet</v>
      </c>
      <c r="S1359">
        <f>_xlfn.XLOOKUP(A1359,Booking_data!$A$1:$A$6001,Booking_data!$N$1:$N$6001,"not Found")</f>
        <v>22</v>
      </c>
      <c r="T1359" t="str">
        <f>_xlfn.XLOOKUP(A1359,Booking_data!$A$1:$A$6001,Booking_data!$O$1:$O$6001,"Not Found")</f>
        <v>Other</v>
      </c>
      <c r="U1359" t="str">
        <f t="shared" si="108"/>
        <v>Youngster</v>
      </c>
      <c r="V1359" t="str">
        <f t="shared" si="109"/>
        <v>Low Booking</v>
      </c>
    </row>
    <row r="1360" spans="1:22" x14ac:dyDescent="0.25">
      <c r="A1360" t="s">
        <v>1591</v>
      </c>
      <c r="B1360" s="1">
        <v>46084</v>
      </c>
      <c r="C1360" s="1">
        <v>46116</v>
      </c>
      <c r="D1360" s="9">
        <v>0.64583333333333337</v>
      </c>
      <c r="E1360" t="str">
        <f t="shared" si="105"/>
        <v>Weekday</v>
      </c>
      <c r="F1360" t="str">
        <f t="shared" si="106"/>
        <v>Mar</v>
      </c>
      <c r="G1360" t="str">
        <f>_xlfn.XLOOKUP(A1360,Booking_data!$A$1:$A$6001,Booking_data!$D$1:$D$6001,"not found")</f>
        <v>M040</v>
      </c>
      <c r="H1360" t="str">
        <f>_xlfn.XLOOKUP(G1360,Movies_data!$A$1:$A$41,Movies_data!$B$1:$B$41,"not found")</f>
        <v>Inside Out 2</v>
      </c>
      <c r="I1360" t="str">
        <f>_xlfn.XLOOKUP(G1360,Movies_data!$A$1:$A$41,Movies_data!$D$1:$D$41,"not found")</f>
        <v>Animation</v>
      </c>
      <c r="J1360" t="str">
        <f>_xlfn.XLOOKUP(G1360,Movies_data!$A$1:$A$41,Movies_data!$C$1:$C$41,"not found")</f>
        <v>English</v>
      </c>
      <c r="K1360">
        <f>_xlfn.XLOOKUP(G1360,Movies_data!$A$1:$A$41,Movies_data!$H$1:$H$41,"Not Found")</f>
        <v>7.6</v>
      </c>
      <c r="L1360" t="str">
        <f>_xlfn.XLOOKUP(A1360,Booking_data!$A$1:$A$6001,Booking_data!$E$1:$E$6001,"not Found")</f>
        <v>C052</v>
      </c>
      <c r="M1360" t="str">
        <f>_xlfn.XLOOKUP(L1360,Cinemas_data!$A$1:$A$49,Cinemas_data!$I$1:$I$49,"not Found")</f>
        <v>City Pride Grand Mall</v>
      </c>
      <c r="N1360" t="str">
        <f>_xlfn.XLOOKUP(L1360,Cinemas_data!$A$1:$A$49,Cinemas_data!$C$1:$C$49,"not Found")</f>
        <v>Bengaluru</v>
      </c>
      <c r="O1360">
        <f>_xlfn.XLOOKUP(A1360,Booking_data!$A$1:$A$6001,Booking_data!$H$1:$H$6001,"not found")</f>
        <v>1</v>
      </c>
      <c r="P1360">
        <f>_xlfn.XLOOKUP(A1360,Booking_data!$A$1:$A$6001,Booking_data!$I$1:$I$6001,"not Found")</f>
        <v>280</v>
      </c>
      <c r="Q1360">
        <f t="shared" si="107"/>
        <v>280</v>
      </c>
      <c r="R1360" t="str">
        <f>_xlfn.XLOOKUP(A1360,Booking_data!$A$1:$A$6001,Booking_data!$L$1:$L$6001,"Not Found")</f>
        <v>Credit Card</v>
      </c>
      <c r="S1360">
        <f>_xlfn.XLOOKUP(A1360,Booking_data!$A$1:$A$6001,Booking_data!$N$1:$N$6001,"not Found")</f>
        <v>18</v>
      </c>
      <c r="T1360" t="str">
        <f>_xlfn.XLOOKUP(A1360,Booking_data!$A$1:$A$6001,Booking_data!$O$1:$O$6001,"Not Found")</f>
        <v>Male</v>
      </c>
      <c r="U1360" t="str">
        <f t="shared" si="108"/>
        <v>Youngster</v>
      </c>
      <c r="V1360" t="str">
        <f t="shared" si="109"/>
        <v>Low Booking</v>
      </c>
    </row>
    <row r="1361" spans="1:22" x14ac:dyDescent="0.25">
      <c r="A1361" t="s">
        <v>1592</v>
      </c>
      <c r="B1361" s="1">
        <v>46084</v>
      </c>
      <c r="C1361" s="1">
        <v>46106</v>
      </c>
      <c r="D1361" s="9">
        <v>0.77083333333333337</v>
      </c>
      <c r="E1361" t="str">
        <f t="shared" si="105"/>
        <v>Weekday</v>
      </c>
      <c r="F1361" t="str">
        <f t="shared" si="106"/>
        <v>Mar</v>
      </c>
      <c r="G1361" t="str">
        <f>_xlfn.XLOOKUP(A1361,Booking_data!$A$1:$A$6001,Booking_data!$D$1:$D$6001,"not found")</f>
        <v>M011</v>
      </c>
      <c r="H1361" t="str">
        <f>_xlfn.XLOOKUP(G1361,Movies_data!$A$1:$A$41,Movies_data!$B$1:$B$41,"not found")</f>
        <v>Pushpa 2</v>
      </c>
      <c r="I1361" t="str">
        <f>_xlfn.XLOOKUP(G1361,Movies_data!$A$1:$A$41,Movies_data!$D$1:$D$41,"not found")</f>
        <v>Action</v>
      </c>
      <c r="J1361" t="str">
        <f>_xlfn.XLOOKUP(G1361,Movies_data!$A$1:$A$41,Movies_data!$C$1:$C$41,"not found")</f>
        <v>Telugu</v>
      </c>
      <c r="K1361">
        <f>_xlfn.XLOOKUP(G1361,Movies_data!$A$1:$A$41,Movies_data!$H$1:$H$41,"Not Found")</f>
        <v>6.1</v>
      </c>
      <c r="L1361" t="str">
        <f>_xlfn.XLOOKUP(A1361,Booking_data!$A$1:$A$6001,Booking_data!$E$1:$E$6001,"not Found")</f>
        <v>C153</v>
      </c>
      <c r="M1361" t="str">
        <f>_xlfn.XLOOKUP(L1361,Cinemas_data!$A$1:$A$49,Cinemas_data!$I$1:$I$49,"not Found")</f>
        <v>Cinepolis Forum Mall</v>
      </c>
      <c r="N1361" t="str">
        <f>_xlfn.XLOOKUP(L1361,Cinemas_data!$A$1:$A$49,Cinemas_data!$C$1:$C$49,"not Found")</f>
        <v>Kochi</v>
      </c>
      <c r="O1361">
        <f>_xlfn.XLOOKUP(A1361,Booking_data!$A$1:$A$6001,Booking_data!$H$1:$H$6001,"not found")</f>
        <v>5</v>
      </c>
      <c r="P1361">
        <f>_xlfn.XLOOKUP(A1361,Booking_data!$A$1:$A$6001,Booking_data!$I$1:$I$6001,"not Found")</f>
        <v>240</v>
      </c>
      <c r="Q1361">
        <f t="shared" si="107"/>
        <v>1200</v>
      </c>
      <c r="R1361" t="str">
        <f>_xlfn.XLOOKUP(A1361,Booking_data!$A$1:$A$6001,Booking_data!$L$1:$L$6001,"Not Found")</f>
        <v>Debit Card</v>
      </c>
      <c r="S1361">
        <f>_xlfn.XLOOKUP(A1361,Booking_data!$A$1:$A$6001,Booking_data!$N$1:$N$6001,"not Found")</f>
        <v>37</v>
      </c>
      <c r="T1361" t="str">
        <f>_xlfn.XLOOKUP(A1361,Booking_data!$A$1:$A$6001,Booking_data!$O$1:$O$6001,"Not Found")</f>
        <v>Male</v>
      </c>
      <c r="U1361" t="str">
        <f t="shared" si="108"/>
        <v>Middle Age</v>
      </c>
      <c r="V1361" t="str">
        <f t="shared" si="109"/>
        <v>High Booking</v>
      </c>
    </row>
    <row r="1362" spans="1:22" x14ac:dyDescent="0.25">
      <c r="A1362" t="s">
        <v>1593</v>
      </c>
      <c r="B1362" s="1">
        <v>46084</v>
      </c>
      <c r="C1362" s="1">
        <v>46137</v>
      </c>
      <c r="D1362" s="9">
        <v>0.77083333333333337</v>
      </c>
      <c r="E1362" t="str">
        <f t="shared" si="105"/>
        <v>Weekday</v>
      </c>
      <c r="F1362" t="str">
        <f t="shared" si="106"/>
        <v>Mar</v>
      </c>
      <c r="G1362" t="str">
        <f>_xlfn.XLOOKUP(A1362,Booking_data!$A$1:$A$6001,Booking_data!$D$1:$D$6001,"not found")</f>
        <v>M023</v>
      </c>
      <c r="H1362" t="str">
        <f>_xlfn.XLOOKUP(G1362,Movies_data!$A$1:$A$41,Movies_data!$B$1:$B$41,"not found")</f>
        <v>Stree 2</v>
      </c>
      <c r="I1362" t="str">
        <f>_xlfn.XLOOKUP(G1362,Movies_data!$A$1:$A$41,Movies_data!$D$1:$D$41,"not found")</f>
        <v>Comedy</v>
      </c>
      <c r="J1362" t="str">
        <f>_xlfn.XLOOKUP(G1362,Movies_data!$A$1:$A$41,Movies_data!$C$1:$C$41,"not found")</f>
        <v>Hindi</v>
      </c>
      <c r="K1362">
        <f>_xlfn.XLOOKUP(G1362,Movies_data!$A$1:$A$41,Movies_data!$H$1:$H$41,"Not Found")</f>
        <v>6.9</v>
      </c>
      <c r="L1362" t="str">
        <f>_xlfn.XLOOKUP(A1362,Booking_data!$A$1:$A$6001,Booking_data!$E$1:$E$6001,"not Found")</f>
        <v>C051</v>
      </c>
      <c r="M1362" t="str">
        <f>_xlfn.XLOOKUP(L1362,Cinemas_data!$A$1:$A$49,Cinemas_data!$I$1:$I$49,"not Found")</f>
        <v>Asian Cinemas City Centre</v>
      </c>
      <c r="N1362" t="str">
        <f>_xlfn.XLOOKUP(L1362,Cinemas_data!$A$1:$A$49,Cinemas_data!$C$1:$C$49,"not Found")</f>
        <v>Bengaluru</v>
      </c>
      <c r="O1362">
        <f>_xlfn.XLOOKUP(A1362,Booking_data!$A$1:$A$6001,Booking_data!$H$1:$H$6001,"not found")</f>
        <v>2</v>
      </c>
      <c r="P1362">
        <f>_xlfn.XLOOKUP(A1362,Booking_data!$A$1:$A$6001,Booking_data!$I$1:$I$6001,"not Found")</f>
        <v>280</v>
      </c>
      <c r="Q1362">
        <f t="shared" si="107"/>
        <v>560</v>
      </c>
      <c r="R1362" t="str">
        <f>_xlfn.XLOOKUP(A1362,Booking_data!$A$1:$A$6001,Booking_data!$L$1:$L$6001,"Not Found")</f>
        <v>Net Banking</v>
      </c>
      <c r="S1362">
        <f>_xlfn.XLOOKUP(A1362,Booking_data!$A$1:$A$6001,Booking_data!$N$1:$N$6001,"not Found")</f>
        <v>22</v>
      </c>
      <c r="T1362" t="str">
        <f>_xlfn.XLOOKUP(A1362,Booking_data!$A$1:$A$6001,Booking_data!$O$1:$O$6001,"Not Found")</f>
        <v>Other</v>
      </c>
      <c r="U1362" t="str">
        <f t="shared" si="108"/>
        <v>Youngster</v>
      </c>
      <c r="V1362" t="str">
        <f t="shared" si="109"/>
        <v>Low Booking</v>
      </c>
    </row>
    <row r="1363" spans="1:22" x14ac:dyDescent="0.25">
      <c r="A1363" t="s">
        <v>1594</v>
      </c>
      <c r="B1363" s="1">
        <v>46084</v>
      </c>
      <c r="C1363" s="1">
        <v>46157</v>
      </c>
      <c r="D1363" s="9">
        <v>0.9375</v>
      </c>
      <c r="E1363" t="str">
        <f t="shared" si="105"/>
        <v>Weekday</v>
      </c>
      <c r="F1363" t="str">
        <f t="shared" si="106"/>
        <v>Mar</v>
      </c>
      <c r="G1363" t="str">
        <f>_xlfn.XLOOKUP(A1363,Booking_data!$A$1:$A$6001,Booking_data!$D$1:$D$6001,"not found")</f>
        <v>M026</v>
      </c>
      <c r="H1363" t="str">
        <f>_xlfn.XLOOKUP(G1363,Movies_data!$A$1:$A$41,Movies_data!$B$1:$B$41,"not found")</f>
        <v>Drishyam 2</v>
      </c>
      <c r="I1363" t="str">
        <f>_xlfn.XLOOKUP(G1363,Movies_data!$A$1:$A$41,Movies_data!$D$1:$D$41,"not found")</f>
        <v>Thriller</v>
      </c>
      <c r="J1363" t="str">
        <f>_xlfn.XLOOKUP(G1363,Movies_data!$A$1:$A$41,Movies_data!$C$1:$C$41,"not found")</f>
        <v>Hindi</v>
      </c>
      <c r="K1363">
        <f>_xlfn.XLOOKUP(G1363,Movies_data!$A$1:$A$41,Movies_data!$H$1:$H$41,"Not Found")</f>
        <v>8.1999999999999993</v>
      </c>
      <c r="L1363" t="str">
        <f>_xlfn.XLOOKUP(A1363,Booking_data!$A$1:$A$6001,Booking_data!$E$1:$E$6001,"not Found")</f>
        <v>C133</v>
      </c>
      <c r="M1363" t="str">
        <f>_xlfn.XLOOKUP(L1363,Cinemas_data!$A$1:$A$49,Cinemas_data!$I$1:$I$49,"not Found")</f>
        <v>PVR Forum Mall</v>
      </c>
      <c r="N1363" t="str">
        <f>_xlfn.XLOOKUP(L1363,Cinemas_data!$A$1:$A$49,Cinemas_data!$C$1:$C$49,"not Found")</f>
        <v>Kolkata</v>
      </c>
      <c r="O1363">
        <f>_xlfn.XLOOKUP(A1363,Booking_data!$A$1:$A$6001,Booking_data!$H$1:$H$6001,"not found")</f>
        <v>3</v>
      </c>
      <c r="P1363">
        <f>_xlfn.XLOOKUP(A1363,Booking_data!$A$1:$A$6001,Booking_data!$I$1:$I$6001,"not Found")</f>
        <v>460</v>
      </c>
      <c r="Q1363">
        <f t="shared" si="107"/>
        <v>1380</v>
      </c>
      <c r="R1363" t="str">
        <f>_xlfn.XLOOKUP(A1363,Booking_data!$A$1:$A$6001,Booking_data!$L$1:$L$6001,"Not Found")</f>
        <v>Net Banking</v>
      </c>
      <c r="S1363">
        <f>_xlfn.XLOOKUP(A1363,Booking_data!$A$1:$A$6001,Booking_data!$N$1:$N$6001,"not Found")</f>
        <v>52</v>
      </c>
      <c r="T1363" t="str">
        <f>_xlfn.XLOOKUP(A1363,Booking_data!$A$1:$A$6001,Booking_data!$O$1:$O$6001,"Not Found")</f>
        <v>Female</v>
      </c>
      <c r="U1363" t="str">
        <f t="shared" si="108"/>
        <v>Above 45</v>
      </c>
      <c r="V1363" t="str">
        <f t="shared" si="109"/>
        <v>Medium Booking</v>
      </c>
    </row>
    <row r="1364" spans="1:22" x14ac:dyDescent="0.25">
      <c r="A1364" t="s">
        <v>1595</v>
      </c>
      <c r="B1364" s="1">
        <v>46084</v>
      </c>
      <c r="C1364" s="1">
        <v>46051</v>
      </c>
      <c r="D1364" s="9">
        <v>0.88541666666666663</v>
      </c>
      <c r="E1364" t="str">
        <f t="shared" si="105"/>
        <v>Weekday</v>
      </c>
      <c r="F1364" t="str">
        <f t="shared" si="106"/>
        <v>Mar</v>
      </c>
      <c r="G1364" t="str">
        <f>_xlfn.XLOOKUP(A1364,Booking_data!$A$1:$A$6001,Booking_data!$D$1:$D$6001,"not found")</f>
        <v>M002</v>
      </c>
      <c r="H1364" t="str">
        <f>_xlfn.XLOOKUP(G1364,Movies_data!$A$1:$A$41,Movies_data!$B$1:$B$41,"not found")</f>
        <v>Jailer</v>
      </c>
      <c r="I1364" t="str">
        <f>_xlfn.XLOOKUP(G1364,Movies_data!$A$1:$A$41,Movies_data!$D$1:$D$41,"not found")</f>
        <v>Action</v>
      </c>
      <c r="J1364" t="str">
        <f>_xlfn.XLOOKUP(G1364,Movies_data!$A$1:$A$41,Movies_data!$C$1:$C$41,"not found")</f>
        <v>Tamil</v>
      </c>
      <c r="K1364">
        <f>_xlfn.XLOOKUP(G1364,Movies_data!$A$1:$A$41,Movies_data!$H$1:$H$41,"Not Found")</f>
        <v>7.1</v>
      </c>
      <c r="L1364" t="str">
        <f>_xlfn.XLOOKUP(A1364,Booking_data!$A$1:$A$6001,Booking_data!$E$1:$E$6001,"not Found")</f>
        <v>C063</v>
      </c>
      <c r="M1364" t="str">
        <f>_xlfn.XLOOKUP(L1364,Cinemas_data!$A$1:$A$49,Cinemas_data!$I$1:$I$49,"not Found")</f>
        <v>INOX Forum Mall</v>
      </c>
      <c r="N1364" t="str">
        <f>_xlfn.XLOOKUP(L1364,Cinemas_data!$A$1:$A$49,Cinemas_data!$C$1:$C$49,"not Found")</f>
        <v>Mysuru</v>
      </c>
      <c r="O1364">
        <f>_xlfn.XLOOKUP(A1364,Booking_data!$A$1:$A$6001,Booking_data!$H$1:$H$6001,"not found")</f>
        <v>3</v>
      </c>
      <c r="P1364">
        <f>_xlfn.XLOOKUP(A1364,Booking_data!$A$1:$A$6001,Booking_data!$I$1:$I$6001,"not Found")</f>
        <v>320</v>
      </c>
      <c r="Q1364">
        <f t="shared" si="107"/>
        <v>960</v>
      </c>
      <c r="R1364" t="str">
        <f>_xlfn.XLOOKUP(A1364,Booking_data!$A$1:$A$6001,Booking_data!$L$1:$L$6001,"Not Found")</f>
        <v>Net Banking</v>
      </c>
      <c r="S1364">
        <f>_xlfn.XLOOKUP(A1364,Booking_data!$A$1:$A$6001,Booking_data!$N$1:$N$6001,"not Found")</f>
        <v>38</v>
      </c>
      <c r="T1364" t="str">
        <f>_xlfn.XLOOKUP(A1364,Booking_data!$A$1:$A$6001,Booking_data!$O$1:$O$6001,"Not Found")</f>
        <v>Other</v>
      </c>
      <c r="U1364" t="str">
        <f t="shared" si="108"/>
        <v>Middle Age</v>
      </c>
      <c r="V1364" t="str">
        <f t="shared" si="109"/>
        <v>Medium Booking</v>
      </c>
    </row>
    <row r="1365" spans="1:22" x14ac:dyDescent="0.25">
      <c r="A1365" t="s">
        <v>1596</v>
      </c>
      <c r="B1365" s="1">
        <v>46084</v>
      </c>
      <c r="C1365" s="1">
        <v>46096</v>
      </c>
      <c r="D1365" s="9">
        <v>0.9375</v>
      </c>
      <c r="E1365" t="str">
        <f t="shared" si="105"/>
        <v>Weekday</v>
      </c>
      <c r="F1365" t="str">
        <f t="shared" si="106"/>
        <v>Mar</v>
      </c>
      <c r="G1365" t="str">
        <f>_xlfn.XLOOKUP(A1365,Booking_data!$A$1:$A$6001,Booking_data!$D$1:$D$6001,"not found")</f>
        <v>M021</v>
      </c>
      <c r="H1365" t="str">
        <f>_xlfn.XLOOKUP(G1365,Movies_data!$A$1:$A$41,Movies_data!$B$1:$B$41,"not found")</f>
        <v>Pathaan</v>
      </c>
      <c r="I1365" t="str">
        <f>_xlfn.XLOOKUP(G1365,Movies_data!$A$1:$A$41,Movies_data!$D$1:$D$41,"not found")</f>
        <v>Action</v>
      </c>
      <c r="J1365" t="str">
        <f>_xlfn.XLOOKUP(G1365,Movies_data!$A$1:$A$41,Movies_data!$C$1:$C$41,"not found")</f>
        <v>Hindi</v>
      </c>
      <c r="K1365">
        <f>_xlfn.XLOOKUP(G1365,Movies_data!$A$1:$A$41,Movies_data!$H$1:$H$41,"Not Found")</f>
        <v>5.9</v>
      </c>
      <c r="L1365" t="str">
        <f>_xlfn.XLOOKUP(A1365,Booking_data!$A$1:$A$6001,Booking_data!$E$1:$E$6001,"not Found")</f>
        <v>C122</v>
      </c>
      <c r="M1365" t="str">
        <f>_xlfn.XLOOKUP(L1365,Cinemas_data!$A$1:$A$49,Cinemas_data!$I$1:$I$49,"not Found")</f>
        <v>Asian Cinemas Grand Mall</v>
      </c>
      <c r="N1365" t="str">
        <f>_xlfn.XLOOKUP(L1365,Cinemas_data!$A$1:$A$49,Cinemas_data!$C$1:$C$49,"not Found")</f>
        <v>Noida</v>
      </c>
      <c r="O1365">
        <f>_xlfn.XLOOKUP(A1365,Booking_data!$A$1:$A$6001,Booking_data!$H$1:$H$6001,"not found")</f>
        <v>4</v>
      </c>
      <c r="P1365">
        <f>_xlfn.XLOOKUP(A1365,Booking_data!$A$1:$A$6001,Booking_data!$I$1:$I$6001,"not Found")</f>
        <v>360</v>
      </c>
      <c r="Q1365">
        <f t="shared" si="107"/>
        <v>1440</v>
      </c>
      <c r="R1365" t="str">
        <f>_xlfn.XLOOKUP(A1365,Booking_data!$A$1:$A$6001,Booking_data!$L$1:$L$6001,"Not Found")</f>
        <v>Wallet</v>
      </c>
      <c r="S1365">
        <f>_xlfn.XLOOKUP(A1365,Booking_data!$A$1:$A$6001,Booking_data!$N$1:$N$6001,"not Found")</f>
        <v>43</v>
      </c>
      <c r="T1365" t="str">
        <f>_xlfn.XLOOKUP(A1365,Booking_data!$A$1:$A$6001,Booking_data!$O$1:$O$6001,"Not Found")</f>
        <v>Female</v>
      </c>
      <c r="U1365" t="str">
        <f t="shared" si="108"/>
        <v>Middle Age</v>
      </c>
      <c r="V1365" t="str">
        <f t="shared" si="109"/>
        <v>Medium Booking</v>
      </c>
    </row>
    <row r="1366" spans="1:22" x14ac:dyDescent="0.25">
      <c r="A1366" t="s">
        <v>1597</v>
      </c>
      <c r="B1366" s="1">
        <v>46084</v>
      </c>
      <c r="C1366" s="1">
        <v>46158</v>
      </c>
      <c r="D1366" s="9">
        <v>0.39583333333333331</v>
      </c>
      <c r="E1366" t="str">
        <f t="shared" si="105"/>
        <v>Weekday</v>
      </c>
      <c r="F1366" t="str">
        <f t="shared" si="106"/>
        <v>Mar</v>
      </c>
      <c r="G1366" t="str">
        <f>_xlfn.XLOOKUP(A1366,Booking_data!$A$1:$A$6001,Booking_data!$D$1:$D$6001,"not found")</f>
        <v>M019</v>
      </c>
      <c r="H1366" t="str">
        <f>_xlfn.XLOOKUP(G1366,Movies_data!$A$1:$A$41,Movies_data!$B$1:$B$41,"not found")</f>
        <v>Animal</v>
      </c>
      <c r="I1366" t="str">
        <f>_xlfn.XLOOKUP(G1366,Movies_data!$A$1:$A$41,Movies_data!$D$1:$D$41,"not found")</f>
        <v>Drama</v>
      </c>
      <c r="J1366" t="str">
        <f>_xlfn.XLOOKUP(G1366,Movies_data!$A$1:$A$41,Movies_data!$C$1:$C$41,"not found")</f>
        <v>Hindi</v>
      </c>
      <c r="K1366">
        <f>_xlfn.XLOOKUP(G1366,Movies_data!$A$1:$A$41,Movies_data!$H$1:$H$41,"Not Found")</f>
        <v>6.1</v>
      </c>
      <c r="L1366" t="str">
        <f>_xlfn.XLOOKUP(A1366,Booking_data!$A$1:$A$6001,Booking_data!$E$1:$E$6001,"not Found")</f>
        <v>C153</v>
      </c>
      <c r="M1366" t="str">
        <f>_xlfn.XLOOKUP(L1366,Cinemas_data!$A$1:$A$49,Cinemas_data!$I$1:$I$49,"not Found")</f>
        <v>Cinepolis Forum Mall</v>
      </c>
      <c r="N1366" t="str">
        <f>_xlfn.XLOOKUP(L1366,Cinemas_data!$A$1:$A$49,Cinemas_data!$C$1:$C$49,"not Found")</f>
        <v>Kochi</v>
      </c>
      <c r="O1366">
        <f>_xlfn.XLOOKUP(A1366,Booking_data!$A$1:$A$6001,Booking_data!$H$1:$H$6001,"not found")</f>
        <v>2</v>
      </c>
      <c r="P1366">
        <f>_xlfn.XLOOKUP(A1366,Booking_data!$A$1:$A$6001,Booking_data!$I$1:$I$6001,"not Found")</f>
        <v>240</v>
      </c>
      <c r="Q1366">
        <f t="shared" si="107"/>
        <v>480</v>
      </c>
      <c r="R1366" t="str">
        <f>_xlfn.XLOOKUP(A1366,Booking_data!$A$1:$A$6001,Booking_data!$L$1:$L$6001,"Not Found")</f>
        <v>UPI</v>
      </c>
      <c r="S1366">
        <f>_xlfn.XLOOKUP(A1366,Booking_data!$A$1:$A$6001,Booking_data!$N$1:$N$6001,"not Found")</f>
        <v>60</v>
      </c>
      <c r="T1366" t="str">
        <f>_xlfn.XLOOKUP(A1366,Booking_data!$A$1:$A$6001,Booking_data!$O$1:$O$6001,"Not Found")</f>
        <v>Other</v>
      </c>
      <c r="U1366" t="str">
        <f t="shared" si="108"/>
        <v>Above 45</v>
      </c>
      <c r="V1366" t="str">
        <f t="shared" si="109"/>
        <v>Low Booking</v>
      </c>
    </row>
    <row r="1367" spans="1:22" x14ac:dyDescent="0.25">
      <c r="A1367" t="s">
        <v>1598</v>
      </c>
      <c r="B1367" s="1">
        <v>46084</v>
      </c>
      <c r="C1367" s="1">
        <v>46178</v>
      </c>
      <c r="D1367" s="9">
        <v>0.64583333333333337</v>
      </c>
      <c r="E1367" t="str">
        <f t="shared" si="105"/>
        <v>Weekday</v>
      </c>
      <c r="F1367" t="str">
        <f t="shared" si="106"/>
        <v>Mar</v>
      </c>
      <c r="G1367" t="str">
        <f>_xlfn.XLOOKUP(A1367,Booking_data!$A$1:$A$6001,Booking_data!$D$1:$D$6001,"not found")</f>
        <v>M002</v>
      </c>
      <c r="H1367" t="str">
        <f>_xlfn.XLOOKUP(G1367,Movies_data!$A$1:$A$41,Movies_data!$B$1:$B$41,"not found")</f>
        <v>Jailer</v>
      </c>
      <c r="I1367" t="str">
        <f>_xlfn.XLOOKUP(G1367,Movies_data!$A$1:$A$41,Movies_data!$D$1:$D$41,"not found")</f>
        <v>Action</v>
      </c>
      <c r="J1367" t="str">
        <f>_xlfn.XLOOKUP(G1367,Movies_data!$A$1:$A$41,Movies_data!$C$1:$C$41,"not found")</f>
        <v>Tamil</v>
      </c>
      <c r="K1367">
        <f>_xlfn.XLOOKUP(G1367,Movies_data!$A$1:$A$41,Movies_data!$H$1:$H$41,"Not Found")</f>
        <v>7.1</v>
      </c>
      <c r="L1367" t="str">
        <f>_xlfn.XLOOKUP(A1367,Booking_data!$A$1:$A$6001,Booking_data!$E$1:$E$6001,"not Found")</f>
        <v>C152</v>
      </c>
      <c r="M1367" t="str">
        <f>_xlfn.XLOOKUP(L1367,Cinemas_data!$A$1:$A$49,Cinemas_data!$I$1:$I$49,"not Found")</f>
        <v>INOX Grand Mall</v>
      </c>
      <c r="N1367" t="str">
        <f>_xlfn.XLOOKUP(L1367,Cinemas_data!$A$1:$A$49,Cinemas_data!$C$1:$C$49,"not Found")</f>
        <v>Kochi</v>
      </c>
      <c r="O1367">
        <f>_xlfn.XLOOKUP(A1367,Booking_data!$A$1:$A$6001,Booking_data!$H$1:$H$6001,"not found")</f>
        <v>6</v>
      </c>
      <c r="P1367">
        <f>_xlfn.XLOOKUP(A1367,Booking_data!$A$1:$A$6001,Booking_data!$I$1:$I$6001,"not Found")</f>
        <v>340</v>
      </c>
      <c r="Q1367">
        <f t="shared" si="107"/>
        <v>2040</v>
      </c>
      <c r="R1367" t="str">
        <f>_xlfn.XLOOKUP(A1367,Booking_data!$A$1:$A$6001,Booking_data!$L$1:$L$6001,"Not Found")</f>
        <v>UPI</v>
      </c>
      <c r="S1367">
        <f>_xlfn.XLOOKUP(A1367,Booking_data!$A$1:$A$6001,Booking_data!$N$1:$N$6001,"not Found")</f>
        <v>20</v>
      </c>
      <c r="T1367" t="str">
        <f>_xlfn.XLOOKUP(A1367,Booking_data!$A$1:$A$6001,Booking_data!$O$1:$O$6001,"Not Found")</f>
        <v>Female</v>
      </c>
      <c r="U1367" t="str">
        <f t="shared" si="108"/>
        <v>Youngster</v>
      </c>
      <c r="V1367" t="str">
        <f t="shared" si="109"/>
        <v>High Booking</v>
      </c>
    </row>
    <row r="1368" spans="1:22" x14ac:dyDescent="0.25">
      <c r="A1368" t="s">
        <v>1599</v>
      </c>
      <c r="B1368" s="1">
        <v>46084</v>
      </c>
      <c r="C1368" s="1">
        <v>46131</v>
      </c>
      <c r="D1368" s="9">
        <v>0.64583333333333337</v>
      </c>
      <c r="E1368" t="str">
        <f t="shared" si="105"/>
        <v>Weekday</v>
      </c>
      <c r="F1368" t="str">
        <f t="shared" si="106"/>
        <v>Mar</v>
      </c>
      <c r="G1368" t="str">
        <f>_xlfn.XLOOKUP(A1368,Booking_data!$A$1:$A$6001,Booking_data!$D$1:$D$6001,"not found")</f>
        <v>M006</v>
      </c>
      <c r="H1368" t="str">
        <f>_xlfn.XLOOKUP(G1368,Movies_data!$A$1:$A$41,Movies_data!$B$1:$B$41,"not found")</f>
        <v>Maamannan</v>
      </c>
      <c r="I1368" t="str">
        <f>_xlfn.XLOOKUP(G1368,Movies_data!$A$1:$A$41,Movies_data!$D$1:$D$41,"not found")</f>
        <v>Drama</v>
      </c>
      <c r="J1368" t="str">
        <f>_xlfn.XLOOKUP(G1368,Movies_data!$A$1:$A$41,Movies_data!$C$1:$C$41,"not found")</f>
        <v>Tamil</v>
      </c>
      <c r="K1368">
        <f>_xlfn.XLOOKUP(G1368,Movies_data!$A$1:$A$41,Movies_data!$H$1:$H$41,"Not Found")</f>
        <v>7.3</v>
      </c>
      <c r="L1368" t="str">
        <f>_xlfn.XLOOKUP(A1368,Booking_data!$A$1:$A$6001,Booking_data!$E$1:$E$6001,"not Found")</f>
        <v>C133</v>
      </c>
      <c r="M1368" t="str">
        <f>_xlfn.XLOOKUP(L1368,Cinemas_data!$A$1:$A$49,Cinemas_data!$I$1:$I$49,"not Found")</f>
        <v>PVR Forum Mall</v>
      </c>
      <c r="N1368" t="str">
        <f>_xlfn.XLOOKUP(L1368,Cinemas_data!$A$1:$A$49,Cinemas_data!$C$1:$C$49,"not Found")</f>
        <v>Kolkata</v>
      </c>
      <c r="O1368">
        <f>_xlfn.XLOOKUP(A1368,Booking_data!$A$1:$A$6001,Booking_data!$H$1:$H$6001,"not found")</f>
        <v>4</v>
      </c>
      <c r="P1368">
        <f>_xlfn.XLOOKUP(A1368,Booking_data!$A$1:$A$6001,Booking_data!$I$1:$I$6001,"not Found")</f>
        <v>460</v>
      </c>
      <c r="Q1368">
        <f t="shared" si="107"/>
        <v>1840</v>
      </c>
      <c r="R1368" t="str">
        <f>_xlfn.XLOOKUP(A1368,Booking_data!$A$1:$A$6001,Booking_data!$L$1:$L$6001,"Not Found")</f>
        <v>Net Banking</v>
      </c>
      <c r="S1368">
        <f>_xlfn.XLOOKUP(A1368,Booking_data!$A$1:$A$6001,Booking_data!$N$1:$N$6001,"not Found")</f>
        <v>44</v>
      </c>
      <c r="T1368" t="str">
        <f>_xlfn.XLOOKUP(A1368,Booking_data!$A$1:$A$6001,Booking_data!$O$1:$O$6001,"Not Found")</f>
        <v>Other</v>
      </c>
      <c r="U1368" t="str">
        <f t="shared" si="108"/>
        <v>Middle Age</v>
      </c>
      <c r="V1368" t="str">
        <f t="shared" si="109"/>
        <v>Medium Booking</v>
      </c>
    </row>
    <row r="1369" spans="1:22" x14ac:dyDescent="0.25">
      <c r="A1369" t="s">
        <v>1600</v>
      </c>
      <c r="B1369" s="1">
        <v>46084</v>
      </c>
      <c r="C1369" s="1">
        <v>46052</v>
      </c>
      <c r="D1369" s="9">
        <v>0.9375</v>
      </c>
      <c r="E1369" t="str">
        <f t="shared" si="105"/>
        <v>Weekday</v>
      </c>
      <c r="F1369" t="str">
        <f t="shared" si="106"/>
        <v>Mar</v>
      </c>
      <c r="G1369" t="str">
        <f>_xlfn.XLOOKUP(A1369,Booking_data!$A$1:$A$6001,Booking_data!$D$1:$D$6001,"not found")</f>
        <v>M009</v>
      </c>
      <c r="H1369" t="str">
        <f>_xlfn.XLOOKUP(G1369,Movies_data!$A$1:$A$41,Movies_data!$B$1:$B$41,"not found")</f>
        <v>Amaran</v>
      </c>
      <c r="I1369" t="str">
        <f>_xlfn.XLOOKUP(G1369,Movies_data!$A$1:$A$41,Movies_data!$D$1:$D$41,"not found")</f>
        <v>Biography</v>
      </c>
      <c r="J1369" t="str">
        <f>_xlfn.XLOOKUP(G1369,Movies_data!$A$1:$A$41,Movies_data!$C$1:$C$41,"not found")</f>
        <v>Tamil</v>
      </c>
      <c r="K1369">
        <f>_xlfn.XLOOKUP(G1369,Movies_data!$A$1:$A$41,Movies_data!$H$1:$H$41,"Not Found")</f>
        <v>8.3000000000000007</v>
      </c>
      <c r="L1369" t="str">
        <f>_xlfn.XLOOKUP(A1369,Booking_data!$A$1:$A$6001,Booking_data!$E$1:$E$6001,"not Found")</f>
        <v>C133</v>
      </c>
      <c r="M1369" t="str">
        <f>_xlfn.XLOOKUP(L1369,Cinemas_data!$A$1:$A$49,Cinemas_data!$I$1:$I$49,"not Found")</f>
        <v>PVR Forum Mall</v>
      </c>
      <c r="N1369" t="str">
        <f>_xlfn.XLOOKUP(L1369,Cinemas_data!$A$1:$A$49,Cinemas_data!$C$1:$C$49,"not Found")</f>
        <v>Kolkata</v>
      </c>
      <c r="O1369">
        <f>_xlfn.XLOOKUP(A1369,Booking_data!$A$1:$A$6001,Booking_data!$H$1:$H$6001,"not found")</f>
        <v>2</v>
      </c>
      <c r="P1369">
        <f>_xlfn.XLOOKUP(A1369,Booking_data!$A$1:$A$6001,Booking_data!$I$1:$I$6001,"not Found")</f>
        <v>280</v>
      </c>
      <c r="Q1369">
        <f t="shared" si="107"/>
        <v>560</v>
      </c>
      <c r="R1369" t="str">
        <f>_xlfn.XLOOKUP(A1369,Booking_data!$A$1:$A$6001,Booking_data!$L$1:$L$6001,"Not Found")</f>
        <v>Credit Card</v>
      </c>
      <c r="S1369">
        <f>_xlfn.XLOOKUP(A1369,Booking_data!$A$1:$A$6001,Booking_data!$N$1:$N$6001,"not Found")</f>
        <v>59</v>
      </c>
      <c r="T1369" t="str">
        <f>_xlfn.XLOOKUP(A1369,Booking_data!$A$1:$A$6001,Booking_data!$O$1:$O$6001,"Not Found")</f>
        <v>Female</v>
      </c>
      <c r="U1369" t="str">
        <f t="shared" si="108"/>
        <v>Above 45</v>
      </c>
      <c r="V1369" t="str">
        <f t="shared" si="109"/>
        <v>Low Booking</v>
      </c>
    </row>
    <row r="1370" spans="1:22" x14ac:dyDescent="0.25">
      <c r="A1370" t="s">
        <v>1601</v>
      </c>
      <c r="B1370" s="1">
        <v>46084</v>
      </c>
      <c r="C1370" s="1">
        <v>46068</v>
      </c>
      <c r="D1370" s="9">
        <v>0.88541666666666663</v>
      </c>
      <c r="E1370" t="str">
        <f t="shared" si="105"/>
        <v>Weekday</v>
      </c>
      <c r="F1370" t="str">
        <f t="shared" si="106"/>
        <v>Mar</v>
      </c>
      <c r="G1370" t="str">
        <f>_xlfn.XLOOKUP(A1370,Booking_data!$A$1:$A$6001,Booking_data!$D$1:$D$6001,"not found")</f>
        <v>M008</v>
      </c>
      <c r="H1370" t="str">
        <f>_xlfn.XLOOKUP(G1370,Movies_data!$A$1:$A$41,Movies_data!$B$1:$B$41,"not found")</f>
        <v>Love Today</v>
      </c>
      <c r="I1370" t="str">
        <f>_xlfn.XLOOKUP(G1370,Movies_data!$A$1:$A$41,Movies_data!$D$1:$D$41,"not found")</f>
        <v>Romance</v>
      </c>
      <c r="J1370" t="str">
        <f>_xlfn.XLOOKUP(G1370,Movies_data!$A$1:$A$41,Movies_data!$C$1:$C$41,"not found")</f>
        <v>Tamil</v>
      </c>
      <c r="K1370">
        <f>_xlfn.XLOOKUP(G1370,Movies_data!$A$1:$A$41,Movies_data!$H$1:$H$41,"Not Found")</f>
        <v>7.4</v>
      </c>
      <c r="L1370" t="str">
        <f>_xlfn.XLOOKUP(A1370,Booking_data!$A$1:$A$6001,Booking_data!$E$1:$E$6001,"not Found")</f>
        <v>C091</v>
      </c>
      <c r="M1370" t="str">
        <f>_xlfn.XLOOKUP(L1370,Cinemas_data!$A$1:$A$49,Cinemas_data!$I$1:$I$49,"not Found")</f>
        <v>Cinepolis City Centre</v>
      </c>
      <c r="N1370" t="str">
        <f>_xlfn.XLOOKUP(L1370,Cinemas_data!$A$1:$A$49,Cinemas_data!$C$1:$C$49,"not Found")</f>
        <v>Mumbai</v>
      </c>
      <c r="O1370">
        <f>_xlfn.XLOOKUP(A1370,Booking_data!$A$1:$A$6001,Booking_data!$H$1:$H$6001,"not found")</f>
        <v>4</v>
      </c>
      <c r="P1370">
        <f>_xlfn.XLOOKUP(A1370,Booking_data!$A$1:$A$6001,Booking_data!$I$1:$I$6001,"not Found")</f>
        <v>280</v>
      </c>
      <c r="Q1370">
        <f t="shared" si="107"/>
        <v>1120</v>
      </c>
      <c r="R1370" t="str">
        <f>_xlfn.XLOOKUP(A1370,Booking_data!$A$1:$A$6001,Booking_data!$L$1:$L$6001,"Not Found")</f>
        <v>Net Banking</v>
      </c>
      <c r="S1370">
        <f>_xlfn.XLOOKUP(A1370,Booking_data!$A$1:$A$6001,Booking_data!$N$1:$N$6001,"not Found")</f>
        <v>53</v>
      </c>
      <c r="T1370" t="str">
        <f>_xlfn.XLOOKUP(A1370,Booking_data!$A$1:$A$6001,Booking_data!$O$1:$O$6001,"Not Found")</f>
        <v>Female</v>
      </c>
      <c r="U1370" t="str">
        <f t="shared" si="108"/>
        <v>Above 45</v>
      </c>
      <c r="V1370" t="str">
        <f t="shared" si="109"/>
        <v>Medium Booking</v>
      </c>
    </row>
    <row r="1371" spans="1:22" x14ac:dyDescent="0.25">
      <c r="A1371" t="s">
        <v>1602</v>
      </c>
      <c r="B1371" s="1">
        <v>46084</v>
      </c>
      <c r="C1371" s="1">
        <v>46040</v>
      </c>
      <c r="D1371" s="9">
        <v>0.64583333333333337</v>
      </c>
      <c r="E1371" t="str">
        <f t="shared" si="105"/>
        <v>Weekday</v>
      </c>
      <c r="F1371" t="str">
        <f t="shared" si="106"/>
        <v>Mar</v>
      </c>
      <c r="G1371" t="str">
        <f>_xlfn.XLOOKUP(A1371,Booking_data!$A$1:$A$6001,Booking_data!$D$1:$D$6001,"not found")</f>
        <v>M030</v>
      </c>
      <c r="H1371" t="str">
        <f>_xlfn.XLOOKUP(G1371,Movies_data!$A$1:$A$41,Movies_data!$B$1:$B$41,"not found")</f>
        <v>Kirik Party</v>
      </c>
      <c r="I1371" t="str">
        <f>_xlfn.XLOOKUP(G1371,Movies_data!$A$1:$A$41,Movies_data!$D$1:$D$41,"not found")</f>
        <v>Comedy</v>
      </c>
      <c r="J1371" t="str">
        <f>_xlfn.XLOOKUP(G1371,Movies_data!$A$1:$A$41,Movies_data!$C$1:$C$41,"not found")</f>
        <v>Kannada</v>
      </c>
      <c r="K1371">
        <f>_xlfn.XLOOKUP(G1371,Movies_data!$A$1:$A$41,Movies_data!$H$1:$H$41,"Not Found")</f>
        <v>8</v>
      </c>
      <c r="L1371" t="str">
        <f>_xlfn.XLOOKUP(A1371,Booking_data!$A$1:$A$6001,Booking_data!$E$1:$E$6001,"not Found")</f>
        <v>C062</v>
      </c>
      <c r="M1371" t="str">
        <f>_xlfn.XLOOKUP(L1371,Cinemas_data!$A$1:$A$49,Cinemas_data!$I$1:$I$49,"not Found")</f>
        <v>PVR Grand Mall</v>
      </c>
      <c r="N1371" t="str">
        <f>_xlfn.XLOOKUP(L1371,Cinemas_data!$A$1:$A$49,Cinemas_data!$C$1:$C$49,"not Found")</f>
        <v>Mysuru</v>
      </c>
      <c r="O1371">
        <f>_xlfn.XLOOKUP(A1371,Booking_data!$A$1:$A$6001,Booking_data!$H$1:$H$6001,"not found")</f>
        <v>1</v>
      </c>
      <c r="P1371">
        <f>_xlfn.XLOOKUP(A1371,Booking_data!$A$1:$A$6001,Booking_data!$I$1:$I$6001,"not Found")</f>
        <v>240</v>
      </c>
      <c r="Q1371">
        <f t="shared" si="107"/>
        <v>240</v>
      </c>
      <c r="R1371" t="str">
        <f>_xlfn.XLOOKUP(A1371,Booking_data!$A$1:$A$6001,Booking_data!$L$1:$L$6001,"Not Found")</f>
        <v>Net Banking</v>
      </c>
      <c r="S1371">
        <f>_xlfn.XLOOKUP(A1371,Booking_data!$A$1:$A$6001,Booking_data!$N$1:$N$6001,"not Found")</f>
        <v>45</v>
      </c>
      <c r="T1371" t="str">
        <f>_xlfn.XLOOKUP(A1371,Booking_data!$A$1:$A$6001,Booking_data!$O$1:$O$6001,"Not Found")</f>
        <v>Female</v>
      </c>
      <c r="U1371" t="str">
        <f t="shared" si="108"/>
        <v>Above 45</v>
      </c>
      <c r="V1371" t="str">
        <f t="shared" si="109"/>
        <v>Low Booking</v>
      </c>
    </row>
    <row r="1372" spans="1:22" x14ac:dyDescent="0.25">
      <c r="A1372" t="s">
        <v>1603</v>
      </c>
      <c r="B1372" s="1">
        <v>46084</v>
      </c>
      <c r="C1372" s="1">
        <v>46176</v>
      </c>
      <c r="D1372" s="9">
        <v>0.39583333333333331</v>
      </c>
      <c r="E1372" t="str">
        <f t="shared" si="105"/>
        <v>Weekday</v>
      </c>
      <c r="F1372" t="str">
        <f t="shared" si="106"/>
        <v>Mar</v>
      </c>
      <c r="G1372" t="str">
        <f>_xlfn.XLOOKUP(A1372,Booking_data!$A$1:$A$6001,Booking_data!$D$1:$D$6001,"not found")</f>
        <v>M030</v>
      </c>
      <c r="H1372" t="str">
        <f>_xlfn.XLOOKUP(G1372,Movies_data!$A$1:$A$41,Movies_data!$B$1:$B$41,"not found")</f>
        <v>Kirik Party</v>
      </c>
      <c r="I1372" t="str">
        <f>_xlfn.XLOOKUP(G1372,Movies_data!$A$1:$A$41,Movies_data!$D$1:$D$41,"not found")</f>
        <v>Comedy</v>
      </c>
      <c r="J1372" t="str">
        <f>_xlfn.XLOOKUP(G1372,Movies_data!$A$1:$A$41,Movies_data!$C$1:$C$41,"not found")</f>
        <v>Kannada</v>
      </c>
      <c r="K1372">
        <f>_xlfn.XLOOKUP(G1372,Movies_data!$A$1:$A$41,Movies_data!$H$1:$H$41,"Not Found")</f>
        <v>8</v>
      </c>
      <c r="L1372" t="str">
        <f>_xlfn.XLOOKUP(A1372,Booking_data!$A$1:$A$6001,Booking_data!$E$1:$E$6001,"not Found")</f>
        <v>C072</v>
      </c>
      <c r="M1372" t="str">
        <f>_xlfn.XLOOKUP(L1372,Cinemas_data!$A$1:$A$49,Cinemas_data!$I$1:$I$49,"not Found")</f>
        <v>INOX Grand Mall</v>
      </c>
      <c r="N1372" t="str">
        <f>_xlfn.XLOOKUP(L1372,Cinemas_data!$A$1:$A$49,Cinemas_data!$C$1:$C$49,"not Found")</f>
        <v>Hyderabad</v>
      </c>
      <c r="O1372">
        <f>_xlfn.XLOOKUP(A1372,Booking_data!$A$1:$A$6001,Booking_data!$H$1:$H$6001,"not found")</f>
        <v>6</v>
      </c>
      <c r="P1372">
        <f>_xlfn.XLOOKUP(A1372,Booking_data!$A$1:$A$6001,Booking_data!$I$1:$I$6001,"not Found")</f>
        <v>200</v>
      </c>
      <c r="Q1372">
        <f t="shared" si="107"/>
        <v>1200</v>
      </c>
      <c r="R1372" t="str">
        <f>_xlfn.XLOOKUP(A1372,Booking_data!$A$1:$A$6001,Booking_data!$L$1:$L$6001,"Not Found")</f>
        <v>Credit Card</v>
      </c>
      <c r="S1372">
        <f>_xlfn.XLOOKUP(A1372,Booking_data!$A$1:$A$6001,Booking_data!$N$1:$N$6001,"not Found")</f>
        <v>56</v>
      </c>
      <c r="T1372" t="str">
        <f>_xlfn.XLOOKUP(A1372,Booking_data!$A$1:$A$6001,Booking_data!$O$1:$O$6001,"Not Found")</f>
        <v>Male</v>
      </c>
      <c r="U1372" t="str">
        <f t="shared" si="108"/>
        <v>Above 45</v>
      </c>
      <c r="V1372" t="str">
        <f t="shared" si="109"/>
        <v>High Booking</v>
      </c>
    </row>
    <row r="1373" spans="1:22" x14ac:dyDescent="0.25">
      <c r="A1373" t="s">
        <v>1604</v>
      </c>
      <c r="B1373" s="1">
        <v>46084</v>
      </c>
      <c r="C1373" s="1">
        <v>46095</v>
      </c>
      <c r="D1373" s="9">
        <v>0.77083333333333337</v>
      </c>
      <c r="E1373" t="str">
        <f t="shared" si="105"/>
        <v>Weekday</v>
      </c>
      <c r="F1373" t="str">
        <f t="shared" si="106"/>
        <v>Mar</v>
      </c>
      <c r="G1373" t="str">
        <f>_xlfn.XLOOKUP(A1373,Booking_data!$A$1:$A$6001,Booking_data!$D$1:$D$6001,"not found")</f>
        <v>M034</v>
      </c>
      <c r="H1373" t="str">
        <f>_xlfn.XLOOKUP(G1373,Movies_data!$A$1:$A$41,Movies_data!$B$1:$B$41,"not found")</f>
        <v>Manjummel Boys</v>
      </c>
      <c r="I1373" t="str">
        <f>_xlfn.XLOOKUP(G1373,Movies_data!$A$1:$A$41,Movies_data!$D$1:$D$41,"not found")</f>
        <v>Adventure</v>
      </c>
      <c r="J1373" t="str">
        <f>_xlfn.XLOOKUP(G1373,Movies_data!$A$1:$A$41,Movies_data!$C$1:$C$41,"not found")</f>
        <v>Malayalam</v>
      </c>
      <c r="K1373">
        <f>_xlfn.XLOOKUP(G1373,Movies_data!$A$1:$A$41,Movies_data!$H$1:$H$41,"Not Found")</f>
        <v>8.3000000000000007</v>
      </c>
      <c r="L1373" t="str">
        <f>_xlfn.XLOOKUP(A1373,Booking_data!$A$1:$A$6001,Booking_data!$E$1:$E$6001,"not Found")</f>
        <v>C033</v>
      </c>
      <c r="M1373" t="str">
        <f>_xlfn.XLOOKUP(L1373,Cinemas_data!$A$1:$A$49,Cinemas_data!$I$1:$I$49,"not Found")</f>
        <v>Asian Cinemas Forum Mall</v>
      </c>
      <c r="N1373" t="str">
        <f>_xlfn.XLOOKUP(L1373,Cinemas_data!$A$1:$A$49,Cinemas_data!$C$1:$C$49,"not Found")</f>
        <v>Madurai</v>
      </c>
      <c r="O1373">
        <f>_xlfn.XLOOKUP(A1373,Booking_data!$A$1:$A$6001,Booking_data!$H$1:$H$6001,"not found")</f>
        <v>4</v>
      </c>
      <c r="P1373">
        <f>_xlfn.XLOOKUP(A1373,Booking_data!$A$1:$A$6001,Booking_data!$I$1:$I$6001,"not Found")</f>
        <v>180</v>
      </c>
      <c r="Q1373">
        <f t="shared" si="107"/>
        <v>720</v>
      </c>
      <c r="R1373" t="str">
        <f>_xlfn.XLOOKUP(A1373,Booking_data!$A$1:$A$6001,Booking_data!$L$1:$L$6001,"Not Found")</f>
        <v>Wallet</v>
      </c>
      <c r="S1373">
        <f>_xlfn.XLOOKUP(A1373,Booking_data!$A$1:$A$6001,Booking_data!$N$1:$N$6001,"not Found")</f>
        <v>24</v>
      </c>
      <c r="T1373" t="str">
        <f>_xlfn.XLOOKUP(A1373,Booking_data!$A$1:$A$6001,Booking_data!$O$1:$O$6001,"Not Found")</f>
        <v>Other</v>
      </c>
      <c r="U1373" t="str">
        <f t="shared" si="108"/>
        <v>Youngster</v>
      </c>
      <c r="V1373" t="str">
        <f t="shared" si="109"/>
        <v>Medium Booking</v>
      </c>
    </row>
    <row r="1374" spans="1:22" x14ac:dyDescent="0.25">
      <c r="A1374" t="s">
        <v>1605</v>
      </c>
      <c r="B1374" s="1">
        <v>46084</v>
      </c>
      <c r="C1374" s="1">
        <v>46081</v>
      </c>
      <c r="D1374" s="9">
        <v>0.53125</v>
      </c>
      <c r="E1374" t="str">
        <f t="shared" si="105"/>
        <v>Weekday</v>
      </c>
      <c r="F1374" t="str">
        <f t="shared" si="106"/>
        <v>Mar</v>
      </c>
      <c r="G1374" t="str">
        <f>_xlfn.XLOOKUP(A1374,Booking_data!$A$1:$A$6001,Booking_data!$D$1:$D$6001,"not found")</f>
        <v>M001</v>
      </c>
      <c r="H1374" t="str">
        <f>_xlfn.XLOOKUP(G1374,Movies_data!$A$1:$A$41,Movies_data!$B$1:$B$41,"not found")</f>
        <v>Leo</v>
      </c>
      <c r="I1374" t="str">
        <f>_xlfn.XLOOKUP(G1374,Movies_data!$A$1:$A$41,Movies_data!$D$1:$D$41,"not found")</f>
        <v>Action</v>
      </c>
      <c r="J1374" t="str">
        <f>_xlfn.XLOOKUP(G1374,Movies_data!$A$1:$A$41,Movies_data!$C$1:$C$41,"not found")</f>
        <v>Tamil</v>
      </c>
      <c r="K1374">
        <f>_xlfn.XLOOKUP(G1374,Movies_data!$A$1:$A$41,Movies_data!$H$1:$H$41,"Not Found")</f>
        <v>8</v>
      </c>
      <c r="L1374" t="str">
        <f>_xlfn.XLOOKUP(A1374,Booking_data!$A$1:$A$6001,Booking_data!$E$1:$E$6001,"not Found")</f>
        <v>C152</v>
      </c>
      <c r="M1374" t="str">
        <f>_xlfn.XLOOKUP(L1374,Cinemas_data!$A$1:$A$49,Cinemas_data!$I$1:$I$49,"not Found")</f>
        <v>INOX Grand Mall</v>
      </c>
      <c r="N1374" t="str">
        <f>_xlfn.XLOOKUP(L1374,Cinemas_data!$A$1:$A$49,Cinemas_data!$C$1:$C$49,"not Found")</f>
        <v>Kochi</v>
      </c>
      <c r="O1374">
        <f>_xlfn.XLOOKUP(A1374,Booking_data!$A$1:$A$6001,Booking_data!$H$1:$H$6001,"not found")</f>
        <v>2</v>
      </c>
      <c r="P1374">
        <f>_xlfn.XLOOKUP(A1374,Booking_data!$A$1:$A$6001,Booking_data!$I$1:$I$6001,"not Found")</f>
        <v>340</v>
      </c>
      <c r="Q1374">
        <f t="shared" si="107"/>
        <v>680</v>
      </c>
      <c r="R1374" t="str">
        <f>_xlfn.XLOOKUP(A1374,Booking_data!$A$1:$A$6001,Booking_data!$L$1:$L$6001,"Not Found")</f>
        <v>Net Banking</v>
      </c>
      <c r="S1374">
        <f>_xlfn.XLOOKUP(A1374,Booking_data!$A$1:$A$6001,Booking_data!$N$1:$N$6001,"not Found")</f>
        <v>36</v>
      </c>
      <c r="T1374" t="str">
        <f>_xlfn.XLOOKUP(A1374,Booking_data!$A$1:$A$6001,Booking_data!$O$1:$O$6001,"Not Found")</f>
        <v>Female</v>
      </c>
      <c r="U1374" t="str">
        <f t="shared" si="108"/>
        <v>Middle Age</v>
      </c>
      <c r="V1374" t="str">
        <f t="shared" si="109"/>
        <v>Low Booking</v>
      </c>
    </row>
    <row r="1375" spans="1:22" x14ac:dyDescent="0.25">
      <c r="A1375" t="s">
        <v>1606</v>
      </c>
      <c r="B1375" s="1">
        <v>46084</v>
      </c>
      <c r="C1375" s="1">
        <v>46108</v>
      </c>
      <c r="D1375" s="9">
        <v>0.9375</v>
      </c>
      <c r="E1375" t="str">
        <f t="shared" si="105"/>
        <v>Weekday</v>
      </c>
      <c r="F1375" t="str">
        <f t="shared" si="106"/>
        <v>Mar</v>
      </c>
      <c r="G1375" t="str">
        <f>_xlfn.XLOOKUP(A1375,Booking_data!$A$1:$A$6001,Booking_data!$D$1:$D$6001,"not found")</f>
        <v>M004</v>
      </c>
      <c r="H1375" t="str">
        <f>_xlfn.XLOOKUP(G1375,Movies_data!$A$1:$A$41,Movies_data!$B$1:$B$41,"not found")</f>
        <v>Ponniyin Selvan I</v>
      </c>
      <c r="I1375" t="str">
        <f>_xlfn.XLOOKUP(G1375,Movies_data!$A$1:$A$41,Movies_data!$D$1:$D$41,"not found")</f>
        <v>Drama</v>
      </c>
      <c r="J1375" t="str">
        <f>_xlfn.XLOOKUP(G1375,Movies_data!$A$1:$A$41,Movies_data!$C$1:$C$41,"not found")</f>
        <v>Tamil</v>
      </c>
      <c r="K1375">
        <f>_xlfn.XLOOKUP(G1375,Movies_data!$A$1:$A$41,Movies_data!$H$1:$H$41,"Not Found")</f>
        <v>7.6</v>
      </c>
      <c r="L1375" t="str">
        <f>_xlfn.XLOOKUP(A1375,Booking_data!$A$1:$A$6001,Booking_data!$E$1:$E$6001,"not Found")</f>
        <v>C073</v>
      </c>
      <c r="M1375" t="str">
        <f>_xlfn.XLOOKUP(L1375,Cinemas_data!$A$1:$A$49,Cinemas_data!$I$1:$I$49,"not Found")</f>
        <v>Cinepolis Forum Mall</v>
      </c>
      <c r="N1375" t="str">
        <f>_xlfn.XLOOKUP(L1375,Cinemas_data!$A$1:$A$49,Cinemas_data!$C$1:$C$49,"not Found")</f>
        <v>Hyderabad</v>
      </c>
      <c r="O1375">
        <f>_xlfn.XLOOKUP(A1375,Booking_data!$A$1:$A$6001,Booking_data!$H$1:$H$6001,"not found")</f>
        <v>1</v>
      </c>
      <c r="P1375">
        <f>_xlfn.XLOOKUP(A1375,Booking_data!$A$1:$A$6001,Booking_data!$I$1:$I$6001,"not Found")</f>
        <v>420</v>
      </c>
      <c r="Q1375">
        <f t="shared" si="107"/>
        <v>420</v>
      </c>
      <c r="R1375" t="str">
        <f>_xlfn.XLOOKUP(A1375,Booking_data!$A$1:$A$6001,Booking_data!$L$1:$L$6001,"Not Found")</f>
        <v>UPI</v>
      </c>
      <c r="S1375">
        <f>_xlfn.XLOOKUP(A1375,Booking_data!$A$1:$A$6001,Booking_data!$N$1:$N$6001,"not Found")</f>
        <v>35</v>
      </c>
      <c r="T1375" t="str">
        <f>_xlfn.XLOOKUP(A1375,Booking_data!$A$1:$A$6001,Booking_data!$O$1:$O$6001,"Not Found")</f>
        <v>Female</v>
      </c>
      <c r="U1375" t="str">
        <f t="shared" si="108"/>
        <v>Middle Age</v>
      </c>
      <c r="V1375" t="str">
        <f t="shared" si="109"/>
        <v>Low Booking</v>
      </c>
    </row>
    <row r="1376" spans="1:22" x14ac:dyDescent="0.25">
      <c r="A1376" t="s">
        <v>1607</v>
      </c>
      <c r="B1376" s="1">
        <v>46084</v>
      </c>
      <c r="C1376" s="1">
        <v>46165</v>
      </c>
      <c r="D1376" s="9">
        <v>0.77083333333333337</v>
      </c>
      <c r="E1376" t="str">
        <f t="shared" si="105"/>
        <v>Weekday</v>
      </c>
      <c r="F1376" t="str">
        <f t="shared" si="106"/>
        <v>Mar</v>
      </c>
      <c r="G1376" t="str">
        <f>_xlfn.XLOOKUP(A1376,Booking_data!$A$1:$A$6001,Booking_data!$D$1:$D$6001,"not found")</f>
        <v>M040</v>
      </c>
      <c r="H1376" t="str">
        <f>_xlfn.XLOOKUP(G1376,Movies_data!$A$1:$A$41,Movies_data!$B$1:$B$41,"not found")</f>
        <v>Inside Out 2</v>
      </c>
      <c r="I1376" t="str">
        <f>_xlfn.XLOOKUP(G1376,Movies_data!$A$1:$A$41,Movies_data!$D$1:$D$41,"not found")</f>
        <v>Animation</v>
      </c>
      <c r="J1376" t="str">
        <f>_xlfn.XLOOKUP(G1376,Movies_data!$A$1:$A$41,Movies_data!$C$1:$C$41,"not found")</f>
        <v>English</v>
      </c>
      <c r="K1376">
        <f>_xlfn.XLOOKUP(G1376,Movies_data!$A$1:$A$41,Movies_data!$H$1:$H$41,"Not Found")</f>
        <v>7.6</v>
      </c>
      <c r="L1376" t="str">
        <f>_xlfn.XLOOKUP(A1376,Booking_data!$A$1:$A$6001,Booking_data!$E$1:$E$6001,"not Found")</f>
        <v>C011</v>
      </c>
      <c r="M1376" t="str">
        <f>_xlfn.XLOOKUP(L1376,Cinemas_data!$A$1:$A$49,Cinemas_data!$I$1:$I$49,"not Found")</f>
        <v>Cinepolis City Centre</v>
      </c>
      <c r="N1376" t="str">
        <f>_xlfn.XLOOKUP(L1376,Cinemas_data!$A$1:$A$49,Cinemas_data!$C$1:$C$49,"not Found")</f>
        <v>Chennai</v>
      </c>
      <c r="O1376">
        <f>_xlfn.XLOOKUP(A1376,Booking_data!$A$1:$A$6001,Booking_data!$H$1:$H$6001,"not found")</f>
        <v>1</v>
      </c>
      <c r="P1376">
        <f>_xlfn.XLOOKUP(A1376,Booking_data!$A$1:$A$6001,Booking_data!$I$1:$I$6001,"not Found")</f>
        <v>420</v>
      </c>
      <c r="Q1376">
        <f t="shared" si="107"/>
        <v>420</v>
      </c>
      <c r="R1376" t="str">
        <f>_xlfn.XLOOKUP(A1376,Booking_data!$A$1:$A$6001,Booking_data!$L$1:$L$6001,"Not Found")</f>
        <v>Wallet</v>
      </c>
      <c r="S1376">
        <f>_xlfn.XLOOKUP(A1376,Booking_data!$A$1:$A$6001,Booking_data!$N$1:$N$6001,"not Found")</f>
        <v>43</v>
      </c>
      <c r="T1376" t="str">
        <f>_xlfn.XLOOKUP(A1376,Booking_data!$A$1:$A$6001,Booking_data!$O$1:$O$6001,"Not Found")</f>
        <v>Male</v>
      </c>
      <c r="U1376" t="str">
        <f t="shared" si="108"/>
        <v>Middle Age</v>
      </c>
      <c r="V1376" t="str">
        <f t="shared" si="109"/>
        <v>Low Booking</v>
      </c>
    </row>
    <row r="1377" spans="1:22" x14ac:dyDescent="0.25">
      <c r="A1377" t="s">
        <v>1608</v>
      </c>
      <c r="B1377" s="1">
        <v>46084</v>
      </c>
      <c r="C1377" s="1">
        <v>46045</v>
      </c>
      <c r="D1377" s="9">
        <v>0.77083333333333337</v>
      </c>
      <c r="E1377" t="str">
        <f t="shared" si="105"/>
        <v>Weekday</v>
      </c>
      <c r="F1377" t="str">
        <f t="shared" si="106"/>
        <v>Mar</v>
      </c>
      <c r="G1377" t="str">
        <f>_xlfn.XLOOKUP(A1377,Booking_data!$A$1:$A$6001,Booking_data!$D$1:$D$6001,"not found")</f>
        <v>M019</v>
      </c>
      <c r="H1377" t="str">
        <f>_xlfn.XLOOKUP(G1377,Movies_data!$A$1:$A$41,Movies_data!$B$1:$B$41,"not found")</f>
        <v>Animal</v>
      </c>
      <c r="I1377" t="str">
        <f>_xlfn.XLOOKUP(G1377,Movies_data!$A$1:$A$41,Movies_data!$D$1:$D$41,"not found")</f>
        <v>Drama</v>
      </c>
      <c r="J1377" t="str">
        <f>_xlfn.XLOOKUP(G1377,Movies_data!$A$1:$A$41,Movies_data!$C$1:$C$41,"not found")</f>
        <v>Hindi</v>
      </c>
      <c r="K1377">
        <f>_xlfn.XLOOKUP(G1377,Movies_data!$A$1:$A$41,Movies_data!$H$1:$H$41,"Not Found")</f>
        <v>6.1</v>
      </c>
      <c r="L1377" t="str">
        <f>_xlfn.XLOOKUP(A1377,Booking_data!$A$1:$A$6001,Booking_data!$E$1:$E$6001,"not Found")</f>
        <v>C082</v>
      </c>
      <c r="M1377" t="str">
        <f>_xlfn.XLOOKUP(L1377,Cinemas_data!$A$1:$A$49,Cinemas_data!$I$1:$I$49,"not Found")</f>
        <v>Cinepolis Grand Mall</v>
      </c>
      <c r="N1377" t="str">
        <f>_xlfn.XLOOKUP(L1377,Cinemas_data!$A$1:$A$49,Cinemas_data!$C$1:$C$49,"not Found")</f>
        <v>Vijayawada</v>
      </c>
      <c r="O1377">
        <f>_xlfn.XLOOKUP(A1377,Booking_data!$A$1:$A$6001,Booking_data!$H$1:$H$6001,"not found")</f>
        <v>5</v>
      </c>
      <c r="P1377">
        <f>_xlfn.XLOOKUP(A1377,Booking_data!$A$1:$A$6001,Booking_data!$I$1:$I$6001,"not Found")</f>
        <v>360</v>
      </c>
      <c r="Q1377">
        <f t="shared" si="107"/>
        <v>1800</v>
      </c>
      <c r="R1377" t="str">
        <f>_xlfn.XLOOKUP(A1377,Booking_data!$A$1:$A$6001,Booking_data!$L$1:$L$6001,"Not Found")</f>
        <v>Net Banking</v>
      </c>
      <c r="S1377">
        <f>_xlfn.XLOOKUP(A1377,Booking_data!$A$1:$A$6001,Booking_data!$N$1:$N$6001,"not Found")</f>
        <v>35</v>
      </c>
      <c r="T1377" t="str">
        <f>_xlfn.XLOOKUP(A1377,Booking_data!$A$1:$A$6001,Booking_data!$O$1:$O$6001,"Not Found")</f>
        <v>Female</v>
      </c>
      <c r="U1377" t="str">
        <f t="shared" si="108"/>
        <v>Middle Age</v>
      </c>
      <c r="V1377" t="str">
        <f t="shared" si="109"/>
        <v>High Booking</v>
      </c>
    </row>
    <row r="1378" spans="1:22" x14ac:dyDescent="0.25">
      <c r="A1378" t="s">
        <v>1609</v>
      </c>
      <c r="B1378" s="1">
        <v>46084</v>
      </c>
      <c r="C1378" s="1">
        <v>46192</v>
      </c>
      <c r="D1378" s="9">
        <v>0.9375</v>
      </c>
      <c r="E1378" t="str">
        <f t="shared" si="105"/>
        <v>Weekday</v>
      </c>
      <c r="F1378" t="str">
        <f t="shared" si="106"/>
        <v>Mar</v>
      </c>
      <c r="G1378" t="str">
        <f>_xlfn.XLOOKUP(A1378,Booking_data!$A$1:$A$6001,Booking_data!$D$1:$D$6001,"not found")</f>
        <v>M002</v>
      </c>
      <c r="H1378" t="str">
        <f>_xlfn.XLOOKUP(G1378,Movies_data!$A$1:$A$41,Movies_data!$B$1:$B$41,"not found")</f>
        <v>Jailer</v>
      </c>
      <c r="I1378" t="str">
        <f>_xlfn.XLOOKUP(G1378,Movies_data!$A$1:$A$41,Movies_data!$D$1:$D$41,"not found")</f>
        <v>Action</v>
      </c>
      <c r="J1378" t="str">
        <f>_xlfn.XLOOKUP(G1378,Movies_data!$A$1:$A$41,Movies_data!$C$1:$C$41,"not found")</f>
        <v>Tamil</v>
      </c>
      <c r="K1378">
        <f>_xlfn.XLOOKUP(G1378,Movies_data!$A$1:$A$41,Movies_data!$H$1:$H$41,"Not Found")</f>
        <v>7.1</v>
      </c>
      <c r="L1378" t="str">
        <f>_xlfn.XLOOKUP(A1378,Booking_data!$A$1:$A$6001,Booking_data!$E$1:$E$6001,"not Found")</f>
        <v>C162</v>
      </c>
      <c r="M1378" t="str">
        <f>_xlfn.XLOOKUP(L1378,Cinemas_data!$A$1:$A$49,Cinemas_data!$I$1:$I$49,"not Found")</f>
        <v>Cinepolis Grand Mall</v>
      </c>
      <c r="N1378" t="str">
        <f>_xlfn.XLOOKUP(L1378,Cinemas_data!$A$1:$A$49,Cinemas_data!$C$1:$C$49,"not Found")</f>
        <v>Thiruvananthapuram</v>
      </c>
      <c r="O1378">
        <f>_xlfn.XLOOKUP(A1378,Booking_data!$A$1:$A$6001,Booking_data!$H$1:$H$6001,"not found")</f>
        <v>5</v>
      </c>
      <c r="P1378">
        <f>_xlfn.XLOOKUP(A1378,Booking_data!$A$1:$A$6001,Booking_data!$I$1:$I$6001,"not Found")</f>
        <v>160</v>
      </c>
      <c r="Q1378">
        <f t="shared" si="107"/>
        <v>800</v>
      </c>
      <c r="R1378" t="str">
        <f>_xlfn.XLOOKUP(A1378,Booking_data!$A$1:$A$6001,Booking_data!$L$1:$L$6001,"Not Found")</f>
        <v>Debit Card</v>
      </c>
      <c r="S1378">
        <f>_xlfn.XLOOKUP(A1378,Booking_data!$A$1:$A$6001,Booking_data!$N$1:$N$6001,"not Found")</f>
        <v>32</v>
      </c>
      <c r="T1378" t="str">
        <f>_xlfn.XLOOKUP(A1378,Booking_data!$A$1:$A$6001,Booking_data!$O$1:$O$6001,"Not Found")</f>
        <v>Male</v>
      </c>
      <c r="U1378" t="str">
        <f t="shared" si="108"/>
        <v>Middle Age</v>
      </c>
      <c r="V1378" t="str">
        <f t="shared" si="109"/>
        <v>High Booking</v>
      </c>
    </row>
    <row r="1379" spans="1:22" x14ac:dyDescent="0.25">
      <c r="A1379" t="s">
        <v>1610</v>
      </c>
      <c r="B1379" s="1">
        <v>46084</v>
      </c>
      <c r="C1379" s="1">
        <v>46117</v>
      </c>
      <c r="D1379" s="9">
        <v>0.64583333333333337</v>
      </c>
      <c r="E1379" t="str">
        <f t="shared" si="105"/>
        <v>Weekday</v>
      </c>
      <c r="F1379" t="str">
        <f t="shared" si="106"/>
        <v>Mar</v>
      </c>
      <c r="G1379" t="str">
        <f>_xlfn.XLOOKUP(A1379,Booking_data!$A$1:$A$6001,Booking_data!$D$1:$D$6001,"not found")</f>
        <v>M034</v>
      </c>
      <c r="H1379" t="str">
        <f>_xlfn.XLOOKUP(G1379,Movies_data!$A$1:$A$41,Movies_data!$B$1:$B$41,"not found")</f>
        <v>Manjummel Boys</v>
      </c>
      <c r="I1379" t="str">
        <f>_xlfn.XLOOKUP(G1379,Movies_data!$A$1:$A$41,Movies_data!$D$1:$D$41,"not found")</f>
        <v>Adventure</v>
      </c>
      <c r="J1379" t="str">
        <f>_xlfn.XLOOKUP(G1379,Movies_data!$A$1:$A$41,Movies_data!$C$1:$C$41,"not found")</f>
        <v>Malayalam</v>
      </c>
      <c r="K1379">
        <f>_xlfn.XLOOKUP(G1379,Movies_data!$A$1:$A$41,Movies_data!$H$1:$H$41,"Not Found")</f>
        <v>8.3000000000000007</v>
      </c>
      <c r="L1379" t="str">
        <f>_xlfn.XLOOKUP(A1379,Booking_data!$A$1:$A$6001,Booking_data!$E$1:$E$6001,"not Found")</f>
        <v>C122</v>
      </c>
      <c r="M1379" t="str">
        <f>_xlfn.XLOOKUP(L1379,Cinemas_data!$A$1:$A$49,Cinemas_data!$I$1:$I$49,"not Found")</f>
        <v>Asian Cinemas Grand Mall</v>
      </c>
      <c r="N1379" t="str">
        <f>_xlfn.XLOOKUP(L1379,Cinemas_data!$A$1:$A$49,Cinemas_data!$C$1:$C$49,"not Found")</f>
        <v>Noida</v>
      </c>
      <c r="O1379">
        <f>_xlfn.XLOOKUP(A1379,Booking_data!$A$1:$A$6001,Booking_data!$H$1:$H$6001,"not found")</f>
        <v>3</v>
      </c>
      <c r="P1379">
        <f>_xlfn.XLOOKUP(A1379,Booking_data!$A$1:$A$6001,Booking_data!$I$1:$I$6001,"not Found")</f>
        <v>180</v>
      </c>
      <c r="Q1379">
        <f t="shared" si="107"/>
        <v>540</v>
      </c>
      <c r="R1379" t="str">
        <f>_xlfn.XLOOKUP(A1379,Booking_data!$A$1:$A$6001,Booking_data!$L$1:$L$6001,"Not Found")</f>
        <v>Wallet</v>
      </c>
      <c r="S1379">
        <f>_xlfn.XLOOKUP(A1379,Booking_data!$A$1:$A$6001,Booking_data!$N$1:$N$6001,"not Found")</f>
        <v>28</v>
      </c>
      <c r="T1379" t="str">
        <f>_xlfn.XLOOKUP(A1379,Booking_data!$A$1:$A$6001,Booking_data!$O$1:$O$6001,"Not Found")</f>
        <v>Male</v>
      </c>
      <c r="U1379" t="str">
        <f t="shared" si="108"/>
        <v>Youngster</v>
      </c>
      <c r="V1379" t="str">
        <f t="shared" si="109"/>
        <v>Medium Booking</v>
      </c>
    </row>
    <row r="1380" spans="1:22" x14ac:dyDescent="0.25">
      <c r="A1380" t="s">
        <v>1611</v>
      </c>
      <c r="B1380" s="1">
        <v>46084</v>
      </c>
      <c r="C1380" s="1">
        <v>46056</v>
      </c>
      <c r="D1380" s="9">
        <v>0.39583333333333331</v>
      </c>
      <c r="E1380" t="str">
        <f t="shared" si="105"/>
        <v>Weekday</v>
      </c>
      <c r="F1380" t="str">
        <f t="shared" si="106"/>
        <v>Mar</v>
      </c>
      <c r="G1380" t="str">
        <f>_xlfn.XLOOKUP(A1380,Booking_data!$A$1:$A$6001,Booking_data!$D$1:$D$6001,"not found")</f>
        <v>M024</v>
      </c>
      <c r="H1380" t="str">
        <f>_xlfn.XLOOKUP(G1380,Movies_data!$A$1:$A$41,Movies_data!$B$1:$B$41,"not found")</f>
        <v>Bhool Bhulaiyaa 2</v>
      </c>
      <c r="I1380" t="str">
        <f>_xlfn.XLOOKUP(G1380,Movies_data!$A$1:$A$41,Movies_data!$D$1:$D$41,"not found")</f>
        <v>Comedy</v>
      </c>
      <c r="J1380" t="str">
        <f>_xlfn.XLOOKUP(G1380,Movies_data!$A$1:$A$41,Movies_data!$C$1:$C$41,"not found")</f>
        <v>Hindi</v>
      </c>
      <c r="K1380">
        <f>_xlfn.XLOOKUP(G1380,Movies_data!$A$1:$A$41,Movies_data!$H$1:$H$41,"Not Found")</f>
        <v>5.9</v>
      </c>
      <c r="L1380" t="str">
        <f>_xlfn.XLOOKUP(A1380,Booking_data!$A$1:$A$6001,Booking_data!$E$1:$E$6001,"not Found")</f>
        <v>C153</v>
      </c>
      <c r="M1380" t="str">
        <f>_xlfn.XLOOKUP(L1380,Cinemas_data!$A$1:$A$49,Cinemas_data!$I$1:$I$49,"not Found")</f>
        <v>Cinepolis Forum Mall</v>
      </c>
      <c r="N1380" t="str">
        <f>_xlfn.XLOOKUP(L1380,Cinemas_data!$A$1:$A$49,Cinemas_data!$C$1:$C$49,"not Found")</f>
        <v>Kochi</v>
      </c>
      <c r="O1380">
        <f>_xlfn.XLOOKUP(A1380,Booking_data!$A$1:$A$6001,Booking_data!$H$1:$H$6001,"not found")</f>
        <v>3</v>
      </c>
      <c r="P1380">
        <f>_xlfn.XLOOKUP(A1380,Booking_data!$A$1:$A$6001,Booking_data!$I$1:$I$6001,"not Found")</f>
        <v>240</v>
      </c>
      <c r="Q1380">
        <f t="shared" si="107"/>
        <v>720</v>
      </c>
      <c r="R1380" t="str">
        <f>_xlfn.XLOOKUP(A1380,Booking_data!$A$1:$A$6001,Booking_data!$L$1:$L$6001,"Not Found")</f>
        <v>Net Banking</v>
      </c>
      <c r="S1380">
        <f>_xlfn.XLOOKUP(A1380,Booking_data!$A$1:$A$6001,Booking_data!$N$1:$N$6001,"not Found")</f>
        <v>35</v>
      </c>
      <c r="T1380" t="str">
        <f>_xlfn.XLOOKUP(A1380,Booking_data!$A$1:$A$6001,Booking_data!$O$1:$O$6001,"Not Found")</f>
        <v>Female</v>
      </c>
      <c r="U1380" t="str">
        <f t="shared" si="108"/>
        <v>Middle Age</v>
      </c>
      <c r="V1380" t="str">
        <f t="shared" si="109"/>
        <v>Medium Booking</v>
      </c>
    </row>
    <row r="1381" spans="1:22" x14ac:dyDescent="0.25">
      <c r="A1381" t="s">
        <v>1612</v>
      </c>
      <c r="B1381" s="1">
        <v>46084</v>
      </c>
      <c r="C1381" s="1">
        <v>46195</v>
      </c>
      <c r="D1381" s="9">
        <v>0.39583333333333331</v>
      </c>
      <c r="E1381" t="str">
        <f t="shared" si="105"/>
        <v>Weekday</v>
      </c>
      <c r="F1381" t="str">
        <f t="shared" si="106"/>
        <v>Mar</v>
      </c>
      <c r="G1381" t="str">
        <f>_xlfn.XLOOKUP(A1381,Booking_data!$A$1:$A$6001,Booking_data!$D$1:$D$6001,"not found")</f>
        <v>M008</v>
      </c>
      <c r="H1381" t="str">
        <f>_xlfn.XLOOKUP(G1381,Movies_data!$A$1:$A$41,Movies_data!$B$1:$B$41,"not found")</f>
        <v>Love Today</v>
      </c>
      <c r="I1381" t="str">
        <f>_xlfn.XLOOKUP(G1381,Movies_data!$A$1:$A$41,Movies_data!$D$1:$D$41,"not found")</f>
        <v>Romance</v>
      </c>
      <c r="J1381" t="str">
        <f>_xlfn.XLOOKUP(G1381,Movies_data!$A$1:$A$41,Movies_data!$C$1:$C$41,"not found")</f>
        <v>Tamil</v>
      </c>
      <c r="K1381">
        <f>_xlfn.XLOOKUP(G1381,Movies_data!$A$1:$A$41,Movies_data!$H$1:$H$41,"Not Found")</f>
        <v>7.4</v>
      </c>
      <c r="L1381" t="str">
        <f>_xlfn.XLOOKUP(A1381,Booking_data!$A$1:$A$6001,Booking_data!$E$1:$E$6001,"not Found")</f>
        <v>C103</v>
      </c>
      <c r="M1381" t="str">
        <f>_xlfn.XLOOKUP(L1381,Cinemas_data!$A$1:$A$49,Cinemas_data!$I$1:$I$49,"not Found")</f>
        <v>MovieMax Forum Mall</v>
      </c>
      <c r="N1381" t="str">
        <f>_xlfn.XLOOKUP(L1381,Cinemas_data!$A$1:$A$49,Cinemas_data!$C$1:$C$49,"not Found")</f>
        <v>Pune</v>
      </c>
      <c r="O1381">
        <f>_xlfn.XLOOKUP(A1381,Booking_data!$A$1:$A$6001,Booking_data!$H$1:$H$6001,"not found")</f>
        <v>4</v>
      </c>
      <c r="P1381">
        <f>_xlfn.XLOOKUP(A1381,Booking_data!$A$1:$A$6001,Booking_data!$I$1:$I$6001,"not Found")</f>
        <v>180</v>
      </c>
      <c r="Q1381">
        <f t="shared" si="107"/>
        <v>720</v>
      </c>
      <c r="R1381" t="str">
        <f>_xlfn.XLOOKUP(A1381,Booking_data!$A$1:$A$6001,Booking_data!$L$1:$L$6001,"Not Found")</f>
        <v>Credit Card</v>
      </c>
      <c r="S1381">
        <f>_xlfn.XLOOKUP(A1381,Booking_data!$A$1:$A$6001,Booking_data!$N$1:$N$6001,"not Found")</f>
        <v>22</v>
      </c>
      <c r="T1381" t="str">
        <f>_xlfn.XLOOKUP(A1381,Booking_data!$A$1:$A$6001,Booking_data!$O$1:$O$6001,"Not Found")</f>
        <v>Male</v>
      </c>
      <c r="U1381" t="str">
        <f t="shared" si="108"/>
        <v>Youngster</v>
      </c>
      <c r="V1381" t="str">
        <f t="shared" si="109"/>
        <v>Medium Booking</v>
      </c>
    </row>
    <row r="1382" spans="1:22" x14ac:dyDescent="0.25">
      <c r="A1382" t="s">
        <v>1613</v>
      </c>
      <c r="B1382" s="1">
        <v>46084</v>
      </c>
      <c r="C1382" s="1">
        <v>46103</v>
      </c>
      <c r="D1382" s="9">
        <v>0.53125</v>
      </c>
      <c r="E1382" t="str">
        <f t="shared" si="105"/>
        <v>Weekday</v>
      </c>
      <c r="F1382" t="str">
        <f t="shared" si="106"/>
        <v>Mar</v>
      </c>
      <c r="G1382" t="str">
        <f>_xlfn.XLOOKUP(A1382,Booking_data!$A$1:$A$6001,Booking_data!$D$1:$D$6001,"not found")</f>
        <v>M025</v>
      </c>
      <c r="H1382" t="str">
        <f>_xlfn.XLOOKUP(G1382,Movies_data!$A$1:$A$41,Movies_data!$B$1:$B$41,"not found")</f>
        <v>Rocky Aur Rani Kii Prem Kahaani</v>
      </c>
      <c r="I1382" t="str">
        <f>_xlfn.XLOOKUP(G1382,Movies_data!$A$1:$A$41,Movies_data!$D$1:$D$41,"not found")</f>
        <v>Romance</v>
      </c>
      <c r="J1382" t="str">
        <f>_xlfn.XLOOKUP(G1382,Movies_data!$A$1:$A$41,Movies_data!$C$1:$C$41,"not found")</f>
        <v>Hindi</v>
      </c>
      <c r="K1382">
        <f>_xlfn.XLOOKUP(G1382,Movies_data!$A$1:$A$41,Movies_data!$H$1:$H$41,"Not Found")</f>
        <v>6.8</v>
      </c>
      <c r="L1382" t="str">
        <f>_xlfn.XLOOKUP(A1382,Booking_data!$A$1:$A$6001,Booking_data!$E$1:$E$6001,"not Found")</f>
        <v>C141</v>
      </c>
      <c r="M1382" t="str">
        <f>_xlfn.XLOOKUP(L1382,Cinemas_data!$A$1:$A$49,Cinemas_data!$I$1:$I$49,"not Found")</f>
        <v>City Pride City Centre</v>
      </c>
      <c r="N1382" t="str">
        <f>_xlfn.XLOOKUP(L1382,Cinemas_data!$A$1:$A$49,Cinemas_data!$C$1:$C$49,"not Found")</f>
        <v>Ahmedabad</v>
      </c>
      <c r="O1382">
        <f>_xlfn.XLOOKUP(A1382,Booking_data!$A$1:$A$6001,Booking_data!$H$1:$H$6001,"not found")</f>
        <v>3</v>
      </c>
      <c r="P1382">
        <f>_xlfn.XLOOKUP(A1382,Booking_data!$A$1:$A$6001,Booking_data!$I$1:$I$6001,"not Found")</f>
        <v>240</v>
      </c>
      <c r="Q1382">
        <f t="shared" si="107"/>
        <v>720</v>
      </c>
      <c r="R1382" t="str">
        <f>_xlfn.XLOOKUP(A1382,Booking_data!$A$1:$A$6001,Booking_data!$L$1:$L$6001,"Not Found")</f>
        <v>Credit Card</v>
      </c>
      <c r="S1382">
        <f>_xlfn.XLOOKUP(A1382,Booking_data!$A$1:$A$6001,Booking_data!$N$1:$N$6001,"not Found")</f>
        <v>31</v>
      </c>
      <c r="T1382" t="str">
        <f>_xlfn.XLOOKUP(A1382,Booking_data!$A$1:$A$6001,Booking_data!$O$1:$O$6001,"Not Found")</f>
        <v>Female</v>
      </c>
      <c r="U1382" t="str">
        <f t="shared" si="108"/>
        <v>Middle Age</v>
      </c>
      <c r="V1382" t="str">
        <f t="shared" si="109"/>
        <v>Medium Booking</v>
      </c>
    </row>
    <row r="1383" spans="1:22" x14ac:dyDescent="0.25">
      <c r="A1383" t="s">
        <v>1614</v>
      </c>
      <c r="B1383" s="1">
        <v>46084</v>
      </c>
      <c r="C1383" s="1">
        <v>46033</v>
      </c>
      <c r="D1383" s="9">
        <v>0.64583333333333337</v>
      </c>
      <c r="E1383" t="str">
        <f t="shared" si="105"/>
        <v>Weekday</v>
      </c>
      <c r="F1383" t="str">
        <f t="shared" si="106"/>
        <v>Mar</v>
      </c>
      <c r="G1383" t="str">
        <f>_xlfn.XLOOKUP(A1383,Booking_data!$A$1:$A$6001,Booking_data!$D$1:$D$6001,"not found")</f>
        <v>M034</v>
      </c>
      <c r="H1383" t="str">
        <f>_xlfn.XLOOKUP(G1383,Movies_data!$A$1:$A$41,Movies_data!$B$1:$B$41,"not found")</f>
        <v>Manjummel Boys</v>
      </c>
      <c r="I1383" t="str">
        <f>_xlfn.XLOOKUP(G1383,Movies_data!$A$1:$A$41,Movies_data!$D$1:$D$41,"not found")</f>
        <v>Adventure</v>
      </c>
      <c r="J1383" t="str">
        <f>_xlfn.XLOOKUP(G1383,Movies_data!$A$1:$A$41,Movies_data!$C$1:$C$41,"not found")</f>
        <v>Malayalam</v>
      </c>
      <c r="K1383">
        <f>_xlfn.XLOOKUP(G1383,Movies_data!$A$1:$A$41,Movies_data!$H$1:$H$41,"Not Found")</f>
        <v>8.3000000000000007</v>
      </c>
      <c r="L1383" t="str">
        <f>_xlfn.XLOOKUP(A1383,Booking_data!$A$1:$A$6001,Booking_data!$E$1:$E$6001,"not Found")</f>
        <v>C123</v>
      </c>
      <c r="M1383" t="str">
        <f>_xlfn.XLOOKUP(L1383,Cinemas_data!$A$1:$A$49,Cinemas_data!$I$1:$I$49,"not Found")</f>
        <v>City Pride Forum Mall</v>
      </c>
      <c r="N1383" t="str">
        <f>_xlfn.XLOOKUP(L1383,Cinemas_data!$A$1:$A$49,Cinemas_data!$C$1:$C$49,"not Found")</f>
        <v>Noida</v>
      </c>
      <c r="O1383">
        <f>_xlfn.XLOOKUP(A1383,Booking_data!$A$1:$A$6001,Booking_data!$H$1:$H$6001,"not found")</f>
        <v>2</v>
      </c>
      <c r="P1383">
        <f>_xlfn.XLOOKUP(A1383,Booking_data!$A$1:$A$6001,Booking_data!$I$1:$I$6001,"not Found")</f>
        <v>400</v>
      </c>
      <c r="Q1383">
        <f t="shared" si="107"/>
        <v>800</v>
      </c>
      <c r="R1383" t="str">
        <f>_xlfn.XLOOKUP(A1383,Booking_data!$A$1:$A$6001,Booking_data!$L$1:$L$6001,"Not Found")</f>
        <v>Wallet</v>
      </c>
      <c r="S1383">
        <f>_xlfn.XLOOKUP(A1383,Booking_data!$A$1:$A$6001,Booking_data!$N$1:$N$6001,"not Found")</f>
        <v>48</v>
      </c>
      <c r="T1383" t="str">
        <f>_xlfn.XLOOKUP(A1383,Booking_data!$A$1:$A$6001,Booking_data!$O$1:$O$6001,"Not Found")</f>
        <v>Male</v>
      </c>
      <c r="U1383" t="str">
        <f t="shared" si="108"/>
        <v>Above 45</v>
      </c>
      <c r="V1383" t="str">
        <f t="shared" si="109"/>
        <v>Low Booking</v>
      </c>
    </row>
    <row r="1384" spans="1:22" x14ac:dyDescent="0.25">
      <c r="A1384" t="s">
        <v>1615</v>
      </c>
      <c r="B1384" s="1">
        <v>46084</v>
      </c>
      <c r="C1384" s="1">
        <v>46184</v>
      </c>
      <c r="D1384" s="9">
        <v>0.53125</v>
      </c>
      <c r="E1384" t="str">
        <f t="shared" si="105"/>
        <v>Weekday</v>
      </c>
      <c r="F1384" t="str">
        <f t="shared" si="106"/>
        <v>Mar</v>
      </c>
      <c r="G1384" t="str">
        <f>_xlfn.XLOOKUP(A1384,Booking_data!$A$1:$A$6001,Booking_data!$D$1:$D$6001,"not found")</f>
        <v>M039</v>
      </c>
      <c r="H1384" t="str">
        <f>_xlfn.XLOOKUP(G1384,Movies_data!$A$1:$A$41,Movies_data!$B$1:$B$41,"not found")</f>
        <v>Dune: Part Two</v>
      </c>
      <c r="I1384" t="str">
        <f>_xlfn.XLOOKUP(G1384,Movies_data!$A$1:$A$41,Movies_data!$D$1:$D$41,"not found")</f>
        <v>Sci-Fi</v>
      </c>
      <c r="J1384" t="str">
        <f>_xlfn.XLOOKUP(G1384,Movies_data!$A$1:$A$41,Movies_data!$C$1:$C$41,"not found")</f>
        <v>English</v>
      </c>
      <c r="K1384">
        <f>_xlfn.XLOOKUP(G1384,Movies_data!$A$1:$A$41,Movies_data!$H$1:$H$41,"Not Found")</f>
        <v>8.5</v>
      </c>
      <c r="L1384" t="str">
        <f>_xlfn.XLOOKUP(A1384,Booking_data!$A$1:$A$6001,Booking_data!$E$1:$E$6001,"not Found")</f>
        <v>C013</v>
      </c>
      <c r="M1384" t="str">
        <f>_xlfn.XLOOKUP(L1384,Cinemas_data!$A$1:$A$49,Cinemas_data!$I$1:$I$49,"not Found")</f>
        <v>Mukta A2 Cinemas Forum Mall</v>
      </c>
      <c r="N1384" t="str">
        <f>_xlfn.XLOOKUP(L1384,Cinemas_data!$A$1:$A$49,Cinemas_data!$C$1:$C$49,"not Found")</f>
        <v>Chennai</v>
      </c>
      <c r="O1384">
        <f>_xlfn.XLOOKUP(A1384,Booking_data!$A$1:$A$6001,Booking_data!$H$1:$H$6001,"not found")</f>
        <v>2</v>
      </c>
      <c r="P1384">
        <f>_xlfn.XLOOKUP(A1384,Booking_data!$A$1:$A$6001,Booking_data!$I$1:$I$6001,"not Found")</f>
        <v>240</v>
      </c>
      <c r="Q1384">
        <f t="shared" si="107"/>
        <v>480</v>
      </c>
      <c r="R1384" t="str">
        <f>_xlfn.XLOOKUP(A1384,Booking_data!$A$1:$A$6001,Booking_data!$L$1:$L$6001,"Not Found")</f>
        <v>Wallet</v>
      </c>
      <c r="S1384">
        <f>_xlfn.XLOOKUP(A1384,Booking_data!$A$1:$A$6001,Booking_data!$N$1:$N$6001,"not Found")</f>
        <v>56</v>
      </c>
      <c r="T1384" t="str">
        <f>_xlfn.XLOOKUP(A1384,Booking_data!$A$1:$A$6001,Booking_data!$O$1:$O$6001,"Not Found")</f>
        <v>Other</v>
      </c>
      <c r="U1384" t="str">
        <f t="shared" si="108"/>
        <v>Above 45</v>
      </c>
      <c r="V1384" t="str">
        <f t="shared" si="109"/>
        <v>Low Booking</v>
      </c>
    </row>
    <row r="1385" spans="1:22" x14ac:dyDescent="0.25">
      <c r="A1385" t="s">
        <v>1616</v>
      </c>
      <c r="B1385" s="1">
        <v>46084</v>
      </c>
      <c r="C1385" s="1">
        <v>46094</v>
      </c>
      <c r="D1385" s="9">
        <v>0.9375</v>
      </c>
      <c r="E1385" t="str">
        <f t="shared" si="105"/>
        <v>Weekday</v>
      </c>
      <c r="F1385" t="str">
        <f t="shared" si="106"/>
        <v>Mar</v>
      </c>
      <c r="G1385" t="str">
        <f>_xlfn.XLOOKUP(A1385,Booking_data!$A$1:$A$6001,Booking_data!$D$1:$D$6001,"not found")</f>
        <v>M009</v>
      </c>
      <c r="H1385" t="str">
        <f>_xlfn.XLOOKUP(G1385,Movies_data!$A$1:$A$41,Movies_data!$B$1:$B$41,"not found")</f>
        <v>Amaran</v>
      </c>
      <c r="I1385" t="str">
        <f>_xlfn.XLOOKUP(G1385,Movies_data!$A$1:$A$41,Movies_data!$D$1:$D$41,"not found")</f>
        <v>Biography</v>
      </c>
      <c r="J1385" t="str">
        <f>_xlfn.XLOOKUP(G1385,Movies_data!$A$1:$A$41,Movies_data!$C$1:$C$41,"not found")</f>
        <v>Tamil</v>
      </c>
      <c r="K1385">
        <f>_xlfn.XLOOKUP(G1385,Movies_data!$A$1:$A$41,Movies_data!$H$1:$H$41,"Not Found")</f>
        <v>8.3000000000000007</v>
      </c>
      <c r="L1385" t="str">
        <f>_xlfn.XLOOKUP(A1385,Booking_data!$A$1:$A$6001,Booking_data!$E$1:$E$6001,"not Found")</f>
        <v>C053</v>
      </c>
      <c r="M1385" t="str">
        <f>_xlfn.XLOOKUP(L1385,Cinemas_data!$A$1:$A$49,Cinemas_data!$I$1:$I$49,"not Found")</f>
        <v>PVR Forum Mall</v>
      </c>
      <c r="N1385" t="str">
        <f>_xlfn.XLOOKUP(L1385,Cinemas_data!$A$1:$A$49,Cinemas_data!$C$1:$C$49,"not Found")</f>
        <v>Bengaluru</v>
      </c>
      <c r="O1385">
        <f>_xlfn.XLOOKUP(A1385,Booking_data!$A$1:$A$6001,Booking_data!$H$1:$H$6001,"not found")</f>
        <v>1</v>
      </c>
      <c r="P1385">
        <f>_xlfn.XLOOKUP(A1385,Booking_data!$A$1:$A$6001,Booking_data!$I$1:$I$6001,"not Found")</f>
        <v>260</v>
      </c>
      <c r="Q1385">
        <f t="shared" si="107"/>
        <v>260</v>
      </c>
      <c r="R1385" t="str">
        <f>_xlfn.XLOOKUP(A1385,Booking_data!$A$1:$A$6001,Booking_data!$L$1:$L$6001,"Not Found")</f>
        <v>Wallet</v>
      </c>
      <c r="S1385">
        <f>_xlfn.XLOOKUP(A1385,Booking_data!$A$1:$A$6001,Booking_data!$N$1:$N$6001,"not Found")</f>
        <v>58</v>
      </c>
      <c r="T1385" t="str">
        <f>_xlfn.XLOOKUP(A1385,Booking_data!$A$1:$A$6001,Booking_data!$O$1:$O$6001,"Not Found")</f>
        <v>Male</v>
      </c>
      <c r="U1385" t="str">
        <f t="shared" si="108"/>
        <v>Above 45</v>
      </c>
      <c r="V1385" t="str">
        <f t="shared" si="109"/>
        <v>Low Booking</v>
      </c>
    </row>
    <row r="1386" spans="1:22" x14ac:dyDescent="0.25">
      <c r="A1386" t="s">
        <v>1617</v>
      </c>
      <c r="B1386" s="1">
        <v>46084</v>
      </c>
      <c r="C1386" s="1">
        <v>46142</v>
      </c>
      <c r="D1386" s="9">
        <v>0.64583333333333337</v>
      </c>
      <c r="E1386" t="str">
        <f t="shared" si="105"/>
        <v>Weekday</v>
      </c>
      <c r="F1386" t="str">
        <f t="shared" si="106"/>
        <v>Mar</v>
      </c>
      <c r="G1386" t="str">
        <f>_xlfn.XLOOKUP(A1386,Booking_data!$A$1:$A$6001,Booking_data!$D$1:$D$6001,"not found")</f>
        <v>M016</v>
      </c>
      <c r="H1386" t="str">
        <f>_xlfn.XLOOKUP(G1386,Movies_data!$A$1:$A$41,Movies_data!$B$1:$B$41,"not found")</f>
        <v>Arjun Reddy</v>
      </c>
      <c r="I1386" t="str">
        <f>_xlfn.XLOOKUP(G1386,Movies_data!$A$1:$A$41,Movies_data!$D$1:$D$41,"not found")</f>
        <v>Drama</v>
      </c>
      <c r="J1386" t="str">
        <f>_xlfn.XLOOKUP(G1386,Movies_data!$A$1:$A$41,Movies_data!$C$1:$C$41,"not found")</f>
        <v>Telugu</v>
      </c>
      <c r="K1386">
        <f>_xlfn.XLOOKUP(G1386,Movies_data!$A$1:$A$41,Movies_data!$H$1:$H$41,"Not Found")</f>
        <v>7.7</v>
      </c>
      <c r="L1386" t="str">
        <f>_xlfn.XLOOKUP(A1386,Booking_data!$A$1:$A$6001,Booking_data!$E$1:$E$6001,"not Found")</f>
        <v>C113</v>
      </c>
      <c r="M1386" t="str">
        <f>_xlfn.XLOOKUP(L1386,Cinemas_data!$A$1:$A$49,Cinemas_data!$I$1:$I$49,"not Found")</f>
        <v>Asian Cinemas Forum Mall</v>
      </c>
      <c r="N1386" t="str">
        <f>_xlfn.XLOOKUP(L1386,Cinemas_data!$A$1:$A$49,Cinemas_data!$C$1:$C$49,"not Found")</f>
        <v>Delhi</v>
      </c>
      <c r="O1386">
        <f>_xlfn.XLOOKUP(A1386,Booking_data!$A$1:$A$6001,Booking_data!$H$1:$H$6001,"not found")</f>
        <v>4</v>
      </c>
      <c r="P1386">
        <f>_xlfn.XLOOKUP(A1386,Booking_data!$A$1:$A$6001,Booking_data!$I$1:$I$6001,"not Found")</f>
        <v>240</v>
      </c>
      <c r="Q1386">
        <f t="shared" si="107"/>
        <v>960</v>
      </c>
      <c r="R1386" t="str">
        <f>_xlfn.XLOOKUP(A1386,Booking_data!$A$1:$A$6001,Booking_data!$L$1:$L$6001,"Not Found")</f>
        <v>Debit Card</v>
      </c>
      <c r="S1386">
        <f>_xlfn.XLOOKUP(A1386,Booking_data!$A$1:$A$6001,Booking_data!$N$1:$N$6001,"not Found")</f>
        <v>34</v>
      </c>
      <c r="T1386" t="str">
        <f>_xlfn.XLOOKUP(A1386,Booking_data!$A$1:$A$6001,Booking_data!$O$1:$O$6001,"Not Found")</f>
        <v>Female</v>
      </c>
      <c r="U1386" t="str">
        <f t="shared" si="108"/>
        <v>Middle Age</v>
      </c>
      <c r="V1386" t="str">
        <f t="shared" si="109"/>
        <v>Medium Booking</v>
      </c>
    </row>
    <row r="1387" spans="1:22" x14ac:dyDescent="0.25">
      <c r="A1387" t="s">
        <v>1618</v>
      </c>
      <c r="B1387" s="1">
        <v>46084</v>
      </c>
      <c r="C1387" s="1">
        <v>46132</v>
      </c>
      <c r="D1387" s="9">
        <v>0.53125</v>
      </c>
      <c r="E1387" t="str">
        <f t="shared" si="105"/>
        <v>Weekday</v>
      </c>
      <c r="F1387" t="str">
        <f t="shared" si="106"/>
        <v>Mar</v>
      </c>
      <c r="G1387" t="str">
        <f>_xlfn.XLOOKUP(A1387,Booking_data!$A$1:$A$6001,Booking_data!$D$1:$D$6001,"not found")</f>
        <v>M032</v>
      </c>
      <c r="H1387" t="str">
        <f>_xlfn.XLOOKUP(G1387,Movies_data!$A$1:$A$41,Movies_data!$B$1:$B$41,"not found")</f>
        <v>Premam</v>
      </c>
      <c r="I1387" t="str">
        <f>_xlfn.XLOOKUP(G1387,Movies_data!$A$1:$A$41,Movies_data!$D$1:$D$41,"not found")</f>
        <v>Romance</v>
      </c>
      <c r="J1387" t="str">
        <f>_xlfn.XLOOKUP(G1387,Movies_data!$A$1:$A$41,Movies_data!$C$1:$C$41,"not found")</f>
        <v>Malayalam</v>
      </c>
      <c r="K1387">
        <f>_xlfn.XLOOKUP(G1387,Movies_data!$A$1:$A$41,Movies_data!$H$1:$H$41,"Not Found")</f>
        <v>8.3000000000000007</v>
      </c>
      <c r="L1387" t="str">
        <f>_xlfn.XLOOKUP(A1387,Booking_data!$A$1:$A$6001,Booking_data!$E$1:$E$6001,"not Found")</f>
        <v>C052</v>
      </c>
      <c r="M1387" t="str">
        <f>_xlfn.XLOOKUP(L1387,Cinemas_data!$A$1:$A$49,Cinemas_data!$I$1:$I$49,"not Found")</f>
        <v>City Pride Grand Mall</v>
      </c>
      <c r="N1387" t="str">
        <f>_xlfn.XLOOKUP(L1387,Cinemas_data!$A$1:$A$49,Cinemas_data!$C$1:$C$49,"not Found")</f>
        <v>Bengaluru</v>
      </c>
      <c r="O1387">
        <f>_xlfn.XLOOKUP(A1387,Booking_data!$A$1:$A$6001,Booking_data!$H$1:$H$6001,"not found")</f>
        <v>5</v>
      </c>
      <c r="P1387">
        <f>_xlfn.XLOOKUP(A1387,Booking_data!$A$1:$A$6001,Booking_data!$I$1:$I$6001,"not Found")</f>
        <v>380</v>
      </c>
      <c r="Q1387">
        <f t="shared" si="107"/>
        <v>1900</v>
      </c>
      <c r="R1387" t="str">
        <f>_xlfn.XLOOKUP(A1387,Booking_data!$A$1:$A$6001,Booking_data!$L$1:$L$6001,"Not Found")</f>
        <v>Wallet</v>
      </c>
      <c r="S1387">
        <f>_xlfn.XLOOKUP(A1387,Booking_data!$A$1:$A$6001,Booking_data!$N$1:$N$6001,"not Found")</f>
        <v>57</v>
      </c>
      <c r="T1387" t="str">
        <f>_xlfn.XLOOKUP(A1387,Booking_data!$A$1:$A$6001,Booking_data!$O$1:$O$6001,"Not Found")</f>
        <v>Male</v>
      </c>
      <c r="U1387" t="str">
        <f t="shared" si="108"/>
        <v>Above 45</v>
      </c>
      <c r="V1387" t="str">
        <f t="shared" si="109"/>
        <v>High Booking</v>
      </c>
    </row>
    <row r="1388" spans="1:22" x14ac:dyDescent="0.25">
      <c r="A1388" t="s">
        <v>1619</v>
      </c>
      <c r="B1388" s="1">
        <v>46084</v>
      </c>
      <c r="C1388" s="1">
        <v>46192</v>
      </c>
      <c r="D1388" s="9">
        <v>0.64583333333333337</v>
      </c>
      <c r="E1388" t="str">
        <f t="shared" si="105"/>
        <v>Weekday</v>
      </c>
      <c r="F1388" t="str">
        <f t="shared" si="106"/>
        <v>Mar</v>
      </c>
      <c r="G1388" t="str">
        <f>_xlfn.XLOOKUP(A1388,Booking_data!$A$1:$A$6001,Booking_data!$D$1:$D$6001,"not found")</f>
        <v>M007</v>
      </c>
      <c r="H1388" t="str">
        <f>_xlfn.XLOOKUP(G1388,Movies_data!$A$1:$A$41,Movies_data!$B$1:$B$41,"not found")</f>
        <v>Good Night</v>
      </c>
      <c r="I1388" t="str">
        <f>_xlfn.XLOOKUP(G1388,Movies_data!$A$1:$A$41,Movies_data!$D$1:$D$41,"not found")</f>
        <v>Comedy</v>
      </c>
      <c r="J1388" t="str">
        <f>_xlfn.XLOOKUP(G1388,Movies_data!$A$1:$A$41,Movies_data!$C$1:$C$41,"not found")</f>
        <v>Tamil</v>
      </c>
      <c r="K1388">
        <f>_xlfn.XLOOKUP(G1388,Movies_data!$A$1:$A$41,Movies_data!$H$1:$H$41,"Not Found")</f>
        <v>8</v>
      </c>
      <c r="L1388" t="str">
        <f>_xlfn.XLOOKUP(A1388,Booking_data!$A$1:$A$6001,Booking_data!$E$1:$E$6001,"not Found")</f>
        <v>C133</v>
      </c>
      <c r="M1388" t="str">
        <f>_xlfn.XLOOKUP(L1388,Cinemas_data!$A$1:$A$49,Cinemas_data!$I$1:$I$49,"not Found")</f>
        <v>PVR Forum Mall</v>
      </c>
      <c r="N1388" t="str">
        <f>_xlfn.XLOOKUP(L1388,Cinemas_data!$A$1:$A$49,Cinemas_data!$C$1:$C$49,"not Found")</f>
        <v>Kolkata</v>
      </c>
      <c r="O1388">
        <f>_xlfn.XLOOKUP(A1388,Booking_data!$A$1:$A$6001,Booking_data!$H$1:$H$6001,"not found")</f>
        <v>2</v>
      </c>
      <c r="P1388">
        <f>_xlfn.XLOOKUP(A1388,Booking_data!$A$1:$A$6001,Booking_data!$I$1:$I$6001,"not Found")</f>
        <v>280</v>
      </c>
      <c r="Q1388">
        <f t="shared" si="107"/>
        <v>560</v>
      </c>
      <c r="R1388" t="str">
        <f>_xlfn.XLOOKUP(A1388,Booking_data!$A$1:$A$6001,Booking_data!$L$1:$L$6001,"Not Found")</f>
        <v>Net Banking</v>
      </c>
      <c r="S1388">
        <f>_xlfn.XLOOKUP(A1388,Booking_data!$A$1:$A$6001,Booking_data!$N$1:$N$6001,"not Found")</f>
        <v>60</v>
      </c>
      <c r="T1388" t="str">
        <f>_xlfn.XLOOKUP(A1388,Booking_data!$A$1:$A$6001,Booking_data!$O$1:$O$6001,"Not Found")</f>
        <v>Other</v>
      </c>
      <c r="U1388" t="str">
        <f t="shared" si="108"/>
        <v>Above 45</v>
      </c>
      <c r="V1388" t="str">
        <f t="shared" si="109"/>
        <v>Low Booking</v>
      </c>
    </row>
    <row r="1389" spans="1:22" x14ac:dyDescent="0.25">
      <c r="A1389" t="s">
        <v>1620</v>
      </c>
      <c r="B1389" s="1">
        <v>46084</v>
      </c>
      <c r="C1389" s="1">
        <v>46175</v>
      </c>
      <c r="D1389" s="9">
        <v>0.9375</v>
      </c>
      <c r="E1389" t="str">
        <f t="shared" si="105"/>
        <v>Weekday</v>
      </c>
      <c r="F1389" t="str">
        <f t="shared" si="106"/>
        <v>Mar</v>
      </c>
      <c r="G1389" t="str">
        <f>_xlfn.XLOOKUP(A1389,Booking_data!$A$1:$A$6001,Booking_data!$D$1:$D$6001,"not found")</f>
        <v>M035</v>
      </c>
      <c r="H1389" t="str">
        <f>_xlfn.XLOOKUP(G1389,Movies_data!$A$1:$A$41,Movies_data!$B$1:$B$41,"not found")</f>
        <v>Aavesham</v>
      </c>
      <c r="I1389" t="str">
        <f>_xlfn.XLOOKUP(G1389,Movies_data!$A$1:$A$41,Movies_data!$D$1:$D$41,"not found")</f>
        <v>Comedy</v>
      </c>
      <c r="J1389" t="str">
        <f>_xlfn.XLOOKUP(G1389,Movies_data!$A$1:$A$41,Movies_data!$C$1:$C$41,"not found")</f>
        <v>Malayalam</v>
      </c>
      <c r="K1389">
        <f>_xlfn.XLOOKUP(G1389,Movies_data!$A$1:$A$41,Movies_data!$H$1:$H$41,"Not Found")</f>
        <v>7.8</v>
      </c>
      <c r="L1389" t="str">
        <f>_xlfn.XLOOKUP(A1389,Booking_data!$A$1:$A$6001,Booking_data!$E$1:$E$6001,"not Found")</f>
        <v>C153</v>
      </c>
      <c r="M1389" t="str">
        <f>_xlfn.XLOOKUP(L1389,Cinemas_data!$A$1:$A$49,Cinemas_data!$I$1:$I$49,"not Found")</f>
        <v>Cinepolis Forum Mall</v>
      </c>
      <c r="N1389" t="str">
        <f>_xlfn.XLOOKUP(L1389,Cinemas_data!$A$1:$A$49,Cinemas_data!$C$1:$C$49,"not Found")</f>
        <v>Kochi</v>
      </c>
      <c r="O1389">
        <f>_xlfn.XLOOKUP(A1389,Booking_data!$A$1:$A$6001,Booking_data!$H$1:$H$6001,"not found")</f>
        <v>1</v>
      </c>
      <c r="P1389">
        <f>_xlfn.XLOOKUP(A1389,Booking_data!$A$1:$A$6001,Booking_data!$I$1:$I$6001,"not Found")</f>
        <v>420</v>
      </c>
      <c r="Q1389">
        <f t="shared" si="107"/>
        <v>420</v>
      </c>
      <c r="R1389" t="str">
        <f>_xlfn.XLOOKUP(A1389,Booking_data!$A$1:$A$6001,Booking_data!$L$1:$L$6001,"Not Found")</f>
        <v>Net Banking</v>
      </c>
      <c r="S1389">
        <f>_xlfn.XLOOKUP(A1389,Booking_data!$A$1:$A$6001,Booking_data!$N$1:$N$6001,"not Found")</f>
        <v>55</v>
      </c>
      <c r="T1389" t="str">
        <f>_xlfn.XLOOKUP(A1389,Booking_data!$A$1:$A$6001,Booking_data!$O$1:$O$6001,"Not Found")</f>
        <v>Male</v>
      </c>
      <c r="U1389" t="str">
        <f t="shared" si="108"/>
        <v>Above 45</v>
      </c>
      <c r="V1389" t="str">
        <f t="shared" si="109"/>
        <v>Low Booking</v>
      </c>
    </row>
    <row r="1390" spans="1:22" x14ac:dyDescent="0.25">
      <c r="A1390" t="s">
        <v>1621</v>
      </c>
      <c r="B1390" s="1">
        <v>46084</v>
      </c>
      <c r="C1390" s="1">
        <v>46140</v>
      </c>
      <c r="D1390" s="9">
        <v>0.9375</v>
      </c>
      <c r="E1390" t="str">
        <f t="shared" si="105"/>
        <v>Weekday</v>
      </c>
      <c r="F1390" t="str">
        <f t="shared" si="106"/>
        <v>Mar</v>
      </c>
      <c r="G1390" t="str">
        <f>_xlfn.XLOOKUP(A1390,Booking_data!$A$1:$A$6001,Booking_data!$D$1:$D$6001,"not found")</f>
        <v>M007</v>
      </c>
      <c r="H1390" t="str">
        <f>_xlfn.XLOOKUP(G1390,Movies_data!$A$1:$A$41,Movies_data!$B$1:$B$41,"not found")</f>
        <v>Good Night</v>
      </c>
      <c r="I1390" t="str">
        <f>_xlfn.XLOOKUP(G1390,Movies_data!$A$1:$A$41,Movies_data!$D$1:$D$41,"not found")</f>
        <v>Comedy</v>
      </c>
      <c r="J1390" t="str">
        <f>_xlfn.XLOOKUP(G1390,Movies_data!$A$1:$A$41,Movies_data!$C$1:$C$41,"not found")</f>
        <v>Tamil</v>
      </c>
      <c r="K1390">
        <f>_xlfn.XLOOKUP(G1390,Movies_data!$A$1:$A$41,Movies_data!$H$1:$H$41,"Not Found")</f>
        <v>8</v>
      </c>
      <c r="L1390" t="str">
        <f>_xlfn.XLOOKUP(A1390,Booking_data!$A$1:$A$6001,Booking_data!$E$1:$E$6001,"not Found")</f>
        <v>C053</v>
      </c>
      <c r="M1390" t="str">
        <f>_xlfn.XLOOKUP(L1390,Cinemas_data!$A$1:$A$49,Cinemas_data!$I$1:$I$49,"not Found")</f>
        <v>PVR Forum Mall</v>
      </c>
      <c r="N1390" t="str">
        <f>_xlfn.XLOOKUP(L1390,Cinemas_data!$A$1:$A$49,Cinemas_data!$C$1:$C$49,"not Found")</f>
        <v>Bengaluru</v>
      </c>
      <c r="O1390">
        <f>_xlfn.XLOOKUP(A1390,Booking_data!$A$1:$A$6001,Booking_data!$H$1:$H$6001,"not found")</f>
        <v>4</v>
      </c>
      <c r="P1390">
        <f>_xlfn.XLOOKUP(A1390,Booking_data!$A$1:$A$6001,Booking_data!$I$1:$I$6001,"not Found")</f>
        <v>260</v>
      </c>
      <c r="Q1390">
        <f t="shared" si="107"/>
        <v>1040</v>
      </c>
      <c r="R1390" t="str">
        <f>_xlfn.XLOOKUP(A1390,Booking_data!$A$1:$A$6001,Booking_data!$L$1:$L$6001,"Not Found")</f>
        <v>Debit Card</v>
      </c>
      <c r="S1390">
        <f>_xlfn.XLOOKUP(A1390,Booking_data!$A$1:$A$6001,Booking_data!$N$1:$N$6001,"not Found")</f>
        <v>52</v>
      </c>
      <c r="T1390" t="str">
        <f>_xlfn.XLOOKUP(A1390,Booking_data!$A$1:$A$6001,Booking_data!$O$1:$O$6001,"Not Found")</f>
        <v>Male</v>
      </c>
      <c r="U1390" t="str">
        <f t="shared" si="108"/>
        <v>Above 45</v>
      </c>
      <c r="V1390" t="str">
        <f t="shared" si="109"/>
        <v>Medium Booking</v>
      </c>
    </row>
    <row r="1391" spans="1:22" x14ac:dyDescent="0.25">
      <c r="A1391" t="s">
        <v>1622</v>
      </c>
      <c r="B1391" s="1">
        <v>46084</v>
      </c>
      <c r="C1391" s="1">
        <v>46059</v>
      </c>
      <c r="D1391" s="9">
        <v>0.39583333333333331</v>
      </c>
      <c r="E1391" t="str">
        <f t="shared" si="105"/>
        <v>Weekday</v>
      </c>
      <c r="F1391" t="str">
        <f t="shared" si="106"/>
        <v>Mar</v>
      </c>
      <c r="G1391" t="str">
        <f>_xlfn.XLOOKUP(A1391,Booking_data!$A$1:$A$6001,Booking_data!$D$1:$D$6001,"not found")</f>
        <v>M032</v>
      </c>
      <c r="H1391" t="str">
        <f>_xlfn.XLOOKUP(G1391,Movies_data!$A$1:$A$41,Movies_data!$B$1:$B$41,"not found")</f>
        <v>Premam</v>
      </c>
      <c r="I1391" t="str">
        <f>_xlfn.XLOOKUP(G1391,Movies_data!$A$1:$A$41,Movies_data!$D$1:$D$41,"not found")</f>
        <v>Romance</v>
      </c>
      <c r="J1391" t="str">
        <f>_xlfn.XLOOKUP(G1391,Movies_data!$A$1:$A$41,Movies_data!$C$1:$C$41,"not found")</f>
        <v>Malayalam</v>
      </c>
      <c r="K1391">
        <f>_xlfn.XLOOKUP(G1391,Movies_data!$A$1:$A$41,Movies_data!$H$1:$H$41,"Not Found")</f>
        <v>8.3000000000000007</v>
      </c>
      <c r="L1391" t="str">
        <f>_xlfn.XLOOKUP(A1391,Booking_data!$A$1:$A$6001,Booking_data!$E$1:$E$6001,"not Found")</f>
        <v>C143</v>
      </c>
      <c r="M1391" t="str">
        <f>_xlfn.XLOOKUP(L1391,Cinemas_data!$A$1:$A$49,Cinemas_data!$I$1:$I$49,"not Found")</f>
        <v>INOX Forum Mall</v>
      </c>
      <c r="N1391" t="str">
        <f>_xlfn.XLOOKUP(L1391,Cinemas_data!$A$1:$A$49,Cinemas_data!$C$1:$C$49,"not Found")</f>
        <v>Ahmedabad</v>
      </c>
      <c r="O1391">
        <f>_xlfn.XLOOKUP(A1391,Booking_data!$A$1:$A$6001,Booking_data!$H$1:$H$6001,"not found")</f>
        <v>3</v>
      </c>
      <c r="P1391">
        <f>_xlfn.XLOOKUP(A1391,Booking_data!$A$1:$A$6001,Booking_data!$I$1:$I$6001,"not Found")</f>
        <v>240</v>
      </c>
      <c r="Q1391">
        <f t="shared" si="107"/>
        <v>720</v>
      </c>
      <c r="R1391" t="str">
        <f>_xlfn.XLOOKUP(A1391,Booking_data!$A$1:$A$6001,Booking_data!$L$1:$L$6001,"Not Found")</f>
        <v>UPI</v>
      </c>
      <c r="S1391">
        <f>_xlfn.XLOOKUP(A1391,Booking_data!$A$1:$A$6001,Booking_data!$N$1:$N$6001,"not Found")</f>
        <v>54</v>
      </c>
      <c r="T1391" t="str">
        <f>_xlfn.XLOOKUP(A1391,Booking_data!$A$1:$A$6001,Booking_data!$O$1:$O$6001,"Not Found")</f>
        <v>Other</v>
      </c>
      <c r="U1391" t="str">
        <f t="shared" si="108"/>
        <v>Above 45</v>
      </c>
      <c r="V1391" t="str">
        <f t="shared" si="109"/>
        <v>Medium Booking</v>
      </c>
    </row>
    <row r="1392" spans="1:22" x14ac:dyDescent="0.25">
      <c r="A1392" t="s">
        <v>1623</v>
      </c>
      <c r="B1392" s="1">
        <v>46084</v>
      </c>
      <c r="C1392" s="1">
        <v>46036</v>
      </c>
      <c r="D1392" s="9">
        <v>0.9375</v>
      </c>
      <c r="E1392" t="str">
        <f t="shared" si="105"/>
        <v>Weekday</v>
      </c>
      <c r="F1392" t="str">
        <f t="shared" si="106"/>
        <v>Mar</v>
      </c>
      <c r="G1392" t="str">
        <f>_xlfn.XLOOKUP(A1392,Booking_data!$A$1:$A$6001,Booking_data!$D$1:$D$6001,"not found")</f>
        <v>M036</v>
      </c>
      <c r="H1392" t="str">
        <f>_xlfn.XLOOKUP(G1392,Movies_data!$A$1:$A$41,Movies_data!$B$1:$B$41,"not found")</f>
        <v>Avengers Endgame</v>
      </c>
      <c r="I1392" t="str">
        <f>_xlfn.XLOOKUP(G1392,Movies_data!$A$1:$A$41,Movies_data!$D$1:$D$41,"not found")</f>
        <v>Action</v>
      </c>
      <c r="J1392" t="str">
        <f>_xlfn.XLOOKUP(G1392,Movies_data!$A$1:$A$41,Movies_data!$C$1:$C$41,"not found")</f>
        <v>English</v>
      </c>
      <c r="K1392">
        <f>_xlfn.XLOOKUP(G1392,Movies_data!$A$1:$A$41,Movies_data!$H$1:$H$41,"Not Found")</f>
        <v>8.4</v>
      </c>
      <c r="L1392" t="str">
        <f>_xlfn.XLOOKUP(A1392,Booking_data!$A$1:$A$6001,Booking_data!$E$1:$E$6001,"not Found")</f>
        <v>C042</v>
      </c>
      <c r="M1392" t="str">
        <f>_xlfn.XLOOKUP(L1392,Cinemas_data!$A$1:$A$49,Cinemas_data!$I$1:$I$49,"not Found")</f>
        <v>Asian Cinemas Grand Mall</v>
      </c>
      <c r="N1392" t="str">
        <f>_xlfn.XLOOKUP(L1392,Cinemas_data!$A$1:$A$49,Cinemas_data!$C$1:$C$49,"not Found")</f>
        <v>Salem</v>
      </c>
      <c r="O1392">
        <f>_xlfn.XLOOKUP(A1392,Booking_data!$A$1:$A$6001,Booking_data!$H$1:$H$6001,"not found")</f>
        <v>2</v>
      </c>
      <c r="P1392">
        <f>_xlfn.XLOOKUP(A1392,Booking_data!$A$1:$A$6001,Booking_data!$I$1:$I$6001,"not Found")</f>
        <v>460</v>
      </c>
      <c r="Q1392">
        <f t="shared" si="107"/>
        <v>920</v>
      </c>
      <c r="R1392" t="str">
        <f>_xlfn.XLOOKUP(A1392,Booking_data!$A$1:$A$6001,Booking_data!$L$1:$L$6001,"Not Found")</f>
        <v>Wallet</v>
      </c>
      <c r="S1392">
        <f>_xlfn.XLOOKUP(A1392,Booking_data!$A$1:$A$6001,Booking_data!$N$1:$N$6001,"not Found")</f>
        <v>21</v>
      </c>
      <c r="T1392" t="str">
        <f>_xlfn.XLOOKUP(A1392,Booking_data!$A$1:$A$6001,Booking_data!$O$1:$O$6001,"Not Found")</f>
        <v>Male</v>
      </c>
      <c r="U1392" t="str">
        <f t="shared" si="108"/>
        <v>Youngster</v>
      </c>
      <c r="V1392" t="str">
        <f t="shared" si="109"/>
        <v>Low Booking</v>
      </c>
    </row>
    <row r="1393" spans="1:22" x14ac:dyDescent="0.25">
      <c r="A1393" t="s">
        <v>1624</v>
      </c>
      <c r="B1393" s="1">
        <v>46084</v>
      </c>
      <c r="C1393" s="1">
        <v>46061</v>
      </c>
      <c r="D1393" s="9">
        <v>0.9375</v>
      </c>
      <c r="E1393" t="str">
        <f t="shared" si="105"/>
        <v>Weekday</v>
      </c>
      <c r="F1393" t="str">
        <f t="shared" si="106"/>
        <v>Mar</v>
      </c>
      <c r="G1393" t="str">
        <f>_xlfn.XLOOKUP(A1393,Booking_data!$A$1:$A$6001,Booking_data!$D$1:$D$6001,"not found")</f>
        <v>M002</v>
      </c>
      <c r="H1393" t="str">
        <f>_xlfn.XLOOKUP(G1393,Movies_data!$A$1:$A$41,Movies_data!$B$1:$B$41,"not found")</f>
        <v>Jailer</v>
      </c>
      <c r="I1393" t="str">
        <f>_xlfn.XLOOKUP(G1393,Movies_data!$A$1:$A$41,Movies_data!$D$1:$D$41,"not found")</f>
        <v>Action</v>
      </c>
      <c r="J1393" t="str">
        <f>_xlfn.XLOOKUP(G1393,Movies_data!$A$1:$A$41,Movies_data!$C$1:$C$41,"not found")</f>
        <v>Tamil</v>
      </c>
      <c r="K1393">
        <f>_xlfn.XLOOKUP(G1393,Movies_data!$A$1:$A$41,Movies_data!$H$1:$H$41,"Not Found")</f>
        <v>7.1</v>
      </c>
      <c r="L1393" t="str">
        <f>_xlfn.XLOOKUP(A1393,Booking_data!$A$1:$A$6001,Booking_data!$E$1:$E$6001,"not Found")</f>
        <v>C032</v>
      </c>
      <c r="M1393" t="str">
        <f>_xlfn.XLOOKUP(L1393,Cinemas_data!$A$1:$A$49,Cinemas_data!$I$1:$I$49,"not Found")</f>
        <v>MovieMax Grand Mall</v>
      </c>
      <c r="N1393" t="str">
        <f>_xlfn.XLOOKUP(L1393,Cinemas_data!$A$1:$A$49,Cinemas_data!$C$1:$C$49,"not Found")</f>
        <v>Madurai</v>
      </c>
      <c r="O1393">
        <f>_xlfn.XLOOKUP(A1393,Booking_data!$A$1:$A$6001,Booking_data!$H$1:$H$6001,"not found")</f>
        <v>2</v>
      </c>
      <c r="P1393">
        <f>_xlfn.XLOOKUP(A1393,Booking_data!$A$1:$A$6001,Booking_data!$I$1:$I$6001,"not Found")</f>
        <v>160</v>
      </c>
      <c r="Q1393">
        <f t="shared" si="107"/>
        <v>320</v>
      </c>
      <c r="R1393" t="str">
        <f>_xlfn.XLOOKUP(A1393,Booking_data!$A$1:$A$6001,Booking_data!$L$1:$L$6001,"Not Found")</f>
        <v>Net Banking</v>
      </c>
      <c r="S1393">
        <f>_xlfn.XLOOKUP(A1393,Booking_data!$A$1:$A$6001,Booking_data!$N$1:$N$6001,"not Found")</f>
        <v>22</v>
      </c>
      <c r="T1393" t="str">
        <f>_xlfn.XLOOKUP(A1393,Booking_data!$A$1:$A$6001,Booking_data!$O$1:$O$6001,"Not Found")</f>
        <v>Female</v>
      </c>
      <c r="U1393" t="str">
        <f t="shared" si="108"/>
        <v>Youngster</v>
      </c>
      <c r="V1393" t="str">
        <f t="shared" si="109"/>
        <v>Low Booking</v>
      </c>
    </row>
    <row r="1394" spans="1:22" x14ac:dyDescent="0.25">
      <c r="A1394" t="s">
        <v>1625</v>
      </c>
      <c r="B1394" s="1">
        <v>46084</v>
      </c>
      <c r="C1394" s="1">
        <v>46121</v>
      </c>
      <c r="D1394" s="9">
        <v>0.9375</v>
      </c>
      <c r="E1394" t="str">
        <f t="shared" si="105"/>
        <v>Weekday</v>
      </c>
      <c r="F1394" t="str">
        <f t="shared" si="106"/>
        <v>Mar</v>
      </c>
      <c r="G1394" t="str">
        <f>_xlfn.XLOOKUP(A1394,Booking_data!$A$1:$A$6001,Booking_data!$D$1:$D$6001,"not found")</f>
        <v>M002</v>
      </c>
      <c r="H1394" t="str">
        <f>_xlfn.XLOOKUP(G1394,Movies_data!$A$1:$A$41,Movies_data!$B$1:$B$41,"not found")</f>
        <v>Jailer</v>
      </c>
      <c r="I1394" t="str">
        <f>_xlfn.XLOOKUP(G1394,Movies_data!$A$1:$A$41,Movies_data!$D$1:$D$41,"not found")</f>
        <v>Action</v>
      </c>
      <c r="J1394" t="str">
        <f>_xlfn.XLOOKUP(G1394,Movies_data!$A$1:$A$41,Movies_data!$C$1:$C$41,"not found")</f>
        <v>Tamil</v>
      </c>
      <c r="K1394">
        <f>_xlfn.XLOOKUP(G1394,Movies_data!$A$1:$A$41,Movies_data!$H$1:$H$41,"Not Found")</f>
        <v>7.1</v>
      </c>
      <c r="L1394" t="str">
        <f>_xlfn.XLOOKUP(A1394,Booking_data!$A$1:$A$6001,Booking_data!$E$1:$E$6001,"not Found")</f>
        <v>C012</v>
      </c>
      <c r="M1394" t="str">
        <f>_xlfn.XLOOKUP(L1394,Cinemas_data!$A$1:$A$49,Cinemas_data!$I$1:$I$49,"not Found")</f>
        <v>Miraj Cinemas Grand Mall</v>
      </c>
      <c r="N1394" t="str">
        <f>_xlfn.XLOOKUP(L1394,Cinemas_data!$A$1:$A$49,Cinemas_data!$C$1:$C$49,"not Found")</f>
        <v>Chennai</v>
      </c>
      <c r="O1394">
        <f>_xlfn.XLOOKUP(A1394,Booking_data!$A$1:$A$6001,Booking_data!$H$1:$H$6001,"not found")</f>
        <v>4</v>
      </c>
      <c r="P1394">
        <f>_xlfn.XLOOKUP(A1394,Booking_data!$A$1:$A$6001,Booking_data!$I$1:$I$6001,"not Found")</f>
        <v>340</v>
      </c>
      <c r="Q1394">
        <f t="shared" si="107"/>
        <v>1360</v>
      </c>
      <c r="R1394" t="str">
        <f>_xlfn.XLOOKUP(A1394,Booking_data!$A$1:$A$6001,Booking_data!$L$1:$L$6001,"Not Found")</f>
        <v>UPI</v>
      </c>
      <c r="S1394">
        <f>_xlfn.XLOOKUP(A1394,Booking_data!$A$1:$A$6001,Booking_data!$N$1:$N$6001,"not Found")</f>
        <v>48</v>
      </c>
      <c r="T1394" t="str">
        <f>_xlfn.XLOOKUP(A1394,Booking_data!$A$1:$A$6001,Booking_data!$O$1:$O$6001,"Not Found")</f>
        <v>Male</v>
      </c>
      <c r="U1394" t="str">
        <f t="shared" si="108"/>
        <v>Above 45</v>
      </c>
      <c r="V1394" t="str">
        <f t="shared" si="109"/>
        <v>Medium Booking</v>
      </c>
    </row>
    <row r="1395" spans="1:22" x14ac:dyDescent="0.25">
      <c r="A1395" t="s">
        <v>1626</v>
      </c>
      <c r="B1395" s="1">
        <v>46084</v>
      </c>
      <c r="C1395" s="1">
        <v>46101</v>
      </c>
      <c r="D1395" s="9">
        <v>0.64583333333333337</v>
      </c>
      <c r="E1395" t="str">
        <f t="shared" si="105"/>
        <v>Weekday</v>
      </c>
      <c r="F1395" t="str">
        <f t="shared" si="106"/>
        <v>Mar</v>
      </c>
      <c r="G1395" t="str">
        <f>_xlfn.XLOOKUP(A1395,Booking_data!$A$1:$A$6001,Booking_data!$D$1:$D$6001,"not found")</f>
        <v>M010</v>
      </c>
      <c r="H1395" t="str">
        <f>_xlfn.XLOOKUP(G1395,Movies_data!$A$1:$A$41,Movies_data!$B$1:$B$41,"not found")</f>
        <v>Captain Miller</v>
      </c>
      <c r="I1395" t="str">
        <f>_xlfn.XLOOKUP(G1395,Movies_data!$A$1:$A$41,Movies_data!$D$1:$D$41,"not found")</f>
        <v>Action</v>
      </c>
      <c r="J1395" t="str">
        <f>_xlfn.XLOOKUP(G1395,Movies_data!$A$1:$A$41,Movies_data!$C$1:$C$41,"not found")</f>
        <v>Tamil</v>
      </c>
      <c r="K1395">
        <f>_xlfn.XLOOKUP(G1395,Movies_data!$A$1:$A$41,Movies_data!$H$1:$H$41,"Not Found")</f>
        <v>7</v>
      </c>
      <c r="L1395" t="str">
        <f>_xlfn.XLOOKUP(A1395,Booking_data!$A$1:$A$6001,Booking_data!$E$1:$E$6001,"not Found")</f>
        <v>C023</v>
      </c>
      <c r="M1395" t="str">
        <f>_xlfn.XLOOKUP(L1395,Cinemas_data!$A$1:$A$49,Cinemas_data!$I$1:$I$49,"not Found")</f>
        <v>MovieMax Forum Mall</v>
      </c>
      <c r="N1395" t="str">
        <f>_xlfn.XLOOKUP(L1395,Cinemas_data!$A$1:$A$49,Cinemas_data!$C$1:$C$49,"not Found")</f>
        <v>Coimbatore</v>
      </c>
      <c r="O1395">
        <f>_xlfn.XLOOKUP(A1395,Booking_data!$A$1:$A$6001,Booking_data!$H$1:$H$6001,"not found")</f>
        <v>1</v>
      </c>
      <c r="P1395">
        <f>_xlfn.XLOOKUP(A1395,Booking_data!$A$1:$A$6001,Booking_data!$I$1:$I$6001,"not Found")</f>
        <v>240</v>
      </c>
      <c r="Q1395">
        <f t="shared" si="107"/>
        <v>240</v>
      </c>
      <c r="R1395" t="str">
        <f>_xlfn.XLOOKUP(A1395,Booking_data!$A$1:$A$6001,Booking_data!$L$1:$L$6001,"Not Found")</f>
        <v>UPI</v>
      </c>
      <c r="S1395">
        <f>_xlfn.XLOOKUP(A1395,Booking_data!$A$1:$A$6001,Booking_data!$N$1:$N$6001,"not Found")</f>
        <v>36</v>
      </c>
      <c r="T1395" t="str">
        <f>_xlfn.XLOOKUP(A1395,Booking_data!$A$1:$A$6001,Booking_data!$O$1:$O$6001,"Not Found")</f>
        <v>Other</v>
      </c>
      <c r="U1395" t="str">
        <f t="shared" si="108"/>
        <v>Middle Age</v>
      </c>
      <c r="V1395" t="str">
        <f t="shared" si="109"/>
        <v>Low Booking</v>
      </c>
    </row>
    <row r="1396" spans="1:22" x14ac:dyDescent="0.25">
      <c r="A1396" t="s">
        <v>1627</v>
      </c>
      <c r="B1396" s="1">
        <v>46084</v>
      </c>
      <c r="C1396" s="1">
        <v>46150</v>
      </c>
      <c r="D1396" s="9">
        <v>0.64583333333333337</v>
      </c>
      <c r="E1396" t="str">
        <f t="shared" si="105"/>
        <v>Weekday</v>
      </c>
      <c r="F1396" t="str">
        <f t="shared" si="106"/>
        <v>Mar</v>
      </c>
      <c r="G1396" t="str">
        <f>_xlfn.XLOOKUP(A1396,Booking_data!$A$1:$A$6001,Booking_data!$D$1:$D$6001,"not found")</f>
        <v>M012</v>
      </c>
      <c r="H1396" t="str">
        <f>_xlfn.XLOOKUP(G1396,Movies_data!$A$1:$A$41,Movies_data!$B$1:$B$41,"not found")</f>
        <v>RRR</v>
      </c>
      <c r="I1396" t="str">
        <f>_xlfn.XLOOKUP(G1396,Movies_data!$A$1:$A$41,Movies_data!$D$1:$D$41,"not found")</f>
        <v>Action</v>
      </c>
      <c r="J1396" t="str">
        <f>_xlfn.XLOOKUP(G1396,Movies_data!$A$1:$A$41,Movies_data!$C$1:$C$41,"not found")</f>
        <v>Telugu</v>
      </c>
      <c r="K1396">
        <f>_xlfn.XLOOKUP(G1396,Movies_data!$A$1:$A$41,Movies_data!$H$1:$H$41,"Not Found")</f>
        <v>7.8</v>
      </c>
      <c r="L1396" t="str">
        <f>_xlfn.XLOOKUP(A1396,Booking_data!$A$1:$A$6001,Booking_data!$E$1:$E$6001,"not Found")</f>
        <v>C123</v>
      </c>
      <c r="M1396" t="str">
        <f>_xlfn.XLOOKUP(L1396,Cinemas_data!$A$1:$A$49,Cinemas_data!$I$1:$I$49,"not Found")</f>
        <v>City Pride Forum Mall</v>
      </c>
      <c r="N1396" t="str">
        <f>_xlfn.XLOOKUP(L1396,Cinemas_data!$A$1:$A$49,Cinemas_data!$C$1:$C$49,"not Found")</f>
        <v>Noida</v>
      </c>
      <c r="O1396">
        <f>_xlfn.XLOOKUP(A1396,Booking_data!$A$1:$A$6001,Booking_data!$H$1:$H$6001,"not found")</f>
        <v>2</v>
      </c>
      <c r="P1396">
        <f>_xlfn.XLOOKUP(A1396,Booking_data!$A$1:$A$6001,Booking_data!$I$1:$I$6001,"not Found")</f>
        <v>220</v>
      </c>
      <c r="Q1396">
        <f t="shared" si="107"/>
        <v>440</v>
      </c>
      <c r="R1396" t="str">
        <f>_xlfn.XLOOKUP(A1396,Booking_data!$A$1:$A$6001,Booking_data!$L$1:$L$6001,"Not Found")</f>
        <v>UPI</v>
      </c>
      <c r="S1396">
        <f>_xlfn.XLOOKUP(A1396,Booking_data!$A$1:$A$6001,Booking_data!$N$1:$N$6001,"not Found")</f>
        <v>55</v>
      </c>
      <c r="T1396" t="str">
        <f>_xlfn.XLOOKUP(A1396,Booking_data!$A$1:$A$6001,Booking_data!$O$1:$O$6001,"Not Found")</f>
        <v>Male</v>
      </c>
      <c r="U1396" t="str">
        <f t="shared" si="108"/>
        <v>Above 45</v>
      </c>
      <c r="V1396" t="str">
        <f t="shared" si="109"/>
        <v>Low Booking</v>
      </c>
    </row>
    <row r="1397" spans="1:22" x14ac:dyDescent="0.25">
      <c r="A1397" t="s">
        <v>1628</v>
      </c>
      <c r="B1397" s="1">
        <v>46084</v>
      </c>
      <c r="C1397" s="1">
        <v>46034</v>
      </c>
      <c r="D1397" s="9">
        <v>0.9375</v>
      </c>
      <c r="E1397" t="str">
        <f t="shared" si="105"/>
        <v>Weekday</v>
      </c>
      <c r="F1397" t="str">
        <f t="shared" si="106"/>
        <v>Mar</v>
      </c>
      <c r="G1397" t="str">
        <f>_xlfn.XLOOKUP(A1397,Booking_data!$A$1:$A$6001,Booking_data!$D$1:$D$6001,"not found")</f>
        <v>M032</v>
      </c>
      <c r="H1397" t="str">
        <f>_xlfn.XLOOKUP(G1397,Movies_data!$A$1:$A$41,Movies_data!$B$1:$B$41,"not found")</f>
        <v>Premam</v>
      </c>
      <c r="I1397" t="str">
        <f>_xlfn.XLOOKUP(G1397,Movies_data!$A$1:$A$41,Movies_data!$D$1:$D$41,"not found")</f>
        <v>Romance</v>
      </c>
      <c r="J1397" t="str">
        <f>_xlfn.XLOOKUP(G1397,Movies_data!$A$1:$A$41,Movies_data!$C$1:$C$41,"not found")</f>
        <v>Malayalam</v>
      </c>
      <c r="K1397">
        <f>_xlfn.XLOOKUP(G1397,Movies_data!$A$1:$A$41,Movies_data!$H$1:$H$41,"Not Found")</f>
        <v>8.3000000000000007</v>
      </c>
      <c r="L1397" t="str">
        <f>_xlfn.XLOOKUP(A1397,Booking_data!$A$1:$A$6001,Booking_data!$E$1:$E$6001,"not Found")</f>
        <v>C092</v>
      </c>
      <c r="M1397" t="str">
        <f>_xlfn.XLOOKUP(L1397,Cinemas_data!$A$1:$A$49,Cinemas_data!$I$1:$I$49,"not Found")</f>
        <v>Miraj Cinemas Grand Mall</v>
      </c>
      <c r="N1397" t="str">
        <f>_xlfn.XLOOKUP(L1397,Cinemas_data!$A$1:$A$49,Cinemas_data!$C$1:$C$49,"not Found")</f>
        <v>Mumbai</v>
      </c>
      <c r="O1397">
        <f>_xlfn.XLOOKUP(A1397,Booking_data!$A$1:$A$6001,Booking_data!$H$1:$H$6001,"not found")</f>
        <v>1</v>
      </c>
      <c r="P1397">
        <f>_xlfn.XLOOKUP(A1397,Booking_data!$A$1:$A$6001,Booking_data!$I$1:$I$6001,"not Found")</f>
        <v>160</v>
      </c>
      <c r="Q1397">
        <f t="shared" si="107"/>
        <v>160</v>
      </c>
      <c r="R1397" t="str">
        <f>_xlfn.XLOOKUP(A1397,Booking_data!$A$1:$A$6001,Booking_data!$L$1:$L$6001,"Not Found")</f>
        <v>Net Banking</v>
      </c>
      <c r="S1397">
        <f>_xlfn.XLOOKUP(A1397,Booking_data!$A$1:$A$6001,Booking_data!$N$1:$N$6001,"not Found")</f>
        <v>39</v>
      </c>
      <c r="T1397" t="str">
        <f>_xlfn.XLOOKUP(A1397,Booking_data!$A$1:$A$6001,Booking_data!$O$1:$O$6001,"Not Found")</f>
        <v>Female</v>
      </c>
      <c r="U1397" t="str">
        <f t="shared" si="108"/>
        <v>Middle Age</v>
      </c>
      <c r="V1397" t="str">
        <f t="shared" si="109"/>
        <v>Low Booking</v>
      </c>
    </row>
    <row r="1398" spans="1:22" x14ac:dyDescent="0.25">
      <c r="A1398" t="s">
        <v>1629</v>
      </c>
      <c r="B1398" s="1">
        <v>46084</v>
      </c>
      <c r="C1398" s="1">
        <v>46107</v>
      </c>
      <c r="D1398" s="9">
        <v>0.39583333333333331</v>
      </c>
      <c r="E1398" t="str">
        <f t="shared" si="105"/>
        <v>Weekday</v>
      </c>
      <c r="F1398" t="str">
        <f t="shared" si="106"/>
        <v>Mar</v>
      </c>
      <c r="G1398" t="str">
        <f>_xlfn.XLOOKUP(A1398,Booking_data!$A$1:$A$6001,Booking_data!$D$1:$D$6001,"not found")</f>
        <v>M036</v>
      </c>
      <c r="H1398" t="str">
        <f>_xlfn.XLOOKUP(G1398,Movies_data!$A$1:$A$41,Movies_data!$B$1:$B$41,"not found")</f>
        <v>Avengers Endgame</v>
      </c>
      <c r="I1398" t="str">
        <f>_xlfn.XLOOKUP(G1398,Movies_data!$A$1:$A$41,Movies_data!$D$1:$D$41,"not found")</f>
        <v>Action</v>
      </c>
      <c r="J1398" t="str">
        <f>_xlfn.XLOOKUP(G1398,Movies_data!$A$1:$A$41,Movies_data!$C$1:$C$41,"not found")</f>
        <v>English</v>
      </c>
      <c r="K1398">
        <f>_xlfn.XLOOKUP(G1398,Movies_data!$A$1:$A$41,Movies_data!$H$1:$H$41,"Not Found")</f>
        <v>8.4</v>
      </c>
      <c r="L1398" t="str">
        <f>_xlfn.XLOOKUP(A1398,Booking_data!$A$1:$A$6001,Booking_data!$E$1:$E$6001,"not Found")</f>
        <v>C013</v>
      </c>
      <c r="M1398" t="str">
        <f>_xlfn.XLOOKUP(L1398,Cinemas_data!$A$1:$A$49,Cinemas_data!$I$1:$I$49,"not Found")</f>
        <v>Mukta A2 Cinemas Forum Mall</v>
      </c>
      <c r="N1398" t="str">
        <f>_xlfn.XLOOKUP(L1398,Cinemas_data!$A$1:$A$49,Cinemas_data!$C$1:$C$49,"not Found")</f>
        <v>Chennai</v>
      </c>
      <c r="O1398">
        <f>_xlfn.XLOOKUP(A1398,Booking_data!$A$1:$A$6001,Booking_data!$H$1:$H$6001,"not found")</f>
        <v>3</v>
      </c>
      <c r="P1398">
        <f>_xlfn.XLOOKUP(A1398,Booking_data!$A$1:$A$6001,Booking_data!$I$1:$I$6001,"not Found")</f>
        <v>320</v>
      </c>
      <c r="Q1398">
        <f t="shared" si="107"/>
        <v>960</v>
      </c>
      <c r="R1398" t="str">
        <f>_xlfn.XLOOKUP(A1398,Booking_data!$A$1:$A$6001,Booking_data!$L$1:$L$6001,"Not Found")</f>
        <v>UPI</v>
      </c>
      <c r="S1398">
        <f>_xlfn.XLOOKUP(A1398,Booking_data!$A$1:$A$6001,Booking_data!$N$1:$N$6001,"not Found")</f>
        <v>35</v>
      </c>
      <c r="T1398" t="str">
        <f>_xlfn.XLOOKUP(A1398,Booking_data!$A$1:$A$6001,Booking_data!$O$1:$O$6001,"Not Found")</f>
        <v>Other</v>
      </c>
      <c r="U1398" t="str">
        <f t="shared" si="108"/>
        <v>Middle Age</v>
      </c>
      <c r="V1398" t="str">
        <f t="shared" si="109"/>
        <v>Medium Booking</v>
      </c>
    </row>
    <row r="1399" spans="1:22" x14ac:dyDescent="0.25">
      <c r="A1399" t="s">
        <v>1630</v>
      </c>
      <c r="B1399" s="1">
        <v>46084</v>
      </c>
      <c r="C1399" s="1">
        <v>46121</v>
      </c>
      <c r="D1399" s="9">
        <v>0.39583333333333331</v>
      </c>
      <c r="E1399" t="str">
        <f t="shared" si="105"/>
        <v>Weekday</v>
      </c>
      <c r="F1399" t="str">
        <f t="shared" si="106"/>
        <v>Mar</v>
      </c>
      <c r="G1399" t="str">
        <f>_xlfn.XLOOKUP(A1399,Booking_data!$A$1:$A$6001,Booking_data!$D$1:$D$6001,"not found")</f>
        <v>M034</v>
      </c>
      <c r="H1399" t="str">
        <f>_xlfn.XLOOKUP(G1399,Movies_data!$A$1:$A$41,Movies_data!$B$1:$B$41,"not found")</f>
        <v>Manjummel Boys</v>
      </c>
      <c r="I1399" t="str">
        <f>_xlfn.XLOOKUP(G1399,Movies_data!$A$1:$A$41,Movies_data!$D$1:$D$41,"not found")</f>
        <v>Adventure</v>
      </c>
      <c r="J1399" t="str">
        <f>_xlfn.XLOOKUP(G1399,Movies_data!$A$1:$A$41,Movies_data!$C$1:$C$41,"not found")</f>
        <v>Malayalam</v>
      </c>
      <c r="K1399">
        <f>_xlfn.XLOOKUP(G1399,Movies_data!$A$1:$A$41,Movies_data!$H$1:$H$41,"Not Found")</f>
        <v>8.3000000000000007</v>
      </c>
      <c r="L1399" t="str">
        <f>_xlfn.XLOOKUP(A1399,Booking_data!$A$1:$A$6001,Booking_data!$E$1:$E$6001,"not Found")</f>
        <v>C161</v>
      </c>
      <c r="M1399" t="str">
        <f>_xlfn.XLOOKUP(L1399,Cinemas_data!$A$1:$A$49,Cinemas_data!$I$1:$I$49,"not Found")</f>
        <v>INOX City Centre</v>
      </c>
      <c r="N1399" t="str">
        <f>_xlfn.XLOOKUP(L1399,Cinemas_data!$A$1:$A$49,Cinemas_data!$C$1:$C$49,"not Found")</f>
        <v>Thiruvananthapuram</v>
      </c>
      <c r="O1399">
        <f>_xlfn.XLOOKUP(A1399,Booking_data!$A$1:$A$6001,Booking_data!$H$1:$H$6001,"not found")</f>
        <v>4</v>
      </c>
      <c r="P1399">
        <f>_xlfn.XLOOKUP(A1399,Booking_data!$A$1:$A$6001,Booking_data!$I$1:$I$6001,"not Found")</f>
        <v>280</v>
      </c>
      <c r="Q1399">
        <f t="shared" si="107"/>
        <v>1120</v>
      </c>
      <c r="R1399" t="str">
        <f>_xlfn.XLOOKUP(A1399,Booking_data!$A$1:$A$6001,Booking_data!$L$1:$L$6001,"Not Found")</f>
        <v>Wallet</v>
      </c>
      <c r="S1399">
        <f>_xlfn.XLOOKUP(A1399,Booking_data!$A$1:$A$6001,Booking_data!$N$1:$N$6001,"not Found")</f>
        <v>36</v>
      </c>
      <c r="T1399" t="str">
        <f>_xlfn.XLOOKUP(A1399,Booking_data!$A$1:$A$6001,Booking_data!$O$1:$O$6001,"Not Found")</f>
        <v>Female</v>
      </c>
      <c r="U1399" t="str">
        <f t="shared" si="108"/>
        <v>Middle Age</v>
      </c>
      <c r="V1399" t="str">
        <f t="shared" si="109"/>
        <v>Medium Booking</v>
      </c>
    </row>
    <row r="1400" spans="1:22" x14ac:dyDescent="0.25">
      <c r="A1400" t="s">
        <v>1631</v>
      </c>
      <c r="B1400" s="1">
        <v>46084</v>
      </c>
      <c r="C1400" s="1">
        <v>46129</v>
      </c>
      <c r="D1400" s="9">
        <v>0.77083333333333337</v>
      </c>
      <c r="E1400" t="str">
        <f t="shared" si="105"/>
        <v>Weekday</v>
      </c>
      <c r="F1400" t="str">
        <f t="shared" si="106"/>
        <v>Mar</v>
      </c>
      <c r="G1400" t="str">
        <f>_xlfn.XLOOKUP(A1400,Booking_data!$A$1:$A$6001,Booking_data!$D$1:$D$6001,"not found")</f>
        <v>M029</v>
      </c>
      <c r="H1400" t="str">
        <f>_xlfn.XLOOKUP(G1400,Movies_data!$A$1:$A$41,Movies_data!$B$1:$B$41,"not found")</f>
        <v>777 Charlie</v>
      </c>
      <c r="I1400" t="str">
        <f>_xlfn.XLOOKUP(G1400,Movies_data!$A$1:$A$41,Movies_data!$D$1:$D$41,"not found")</f>
        <v>Adventure</v>
      </c>
      <c r="J1400" t="str">
        <f>_xlfn.XLOOKUP(G1400,Movies_data!$A$1:$A$41,Movies_data!$C$1:$C$41,"not found")</f>
        <v>Kannada</v>
      </c>
      <c r="K1400">
        <f>_xlfn.XLOOKUP(G1400,Movies_data!$A$1:$A$41,Movies_data!$H$1:$H$41,"Not Found")</f>
        <v>8.6999999999999993</v>
      </c>
      <c r="L1400" t="str">
        <f>_xlfn.XLOOKUP(A1400,Booking_data!$A$1:$A$6001,Booking_data!$E$1:$E$6001,"not Found")</f>
        <v>C111</v>
      </c>
      <c r="M1400" t="str">
        <f>_xlfn.XLOOKUP(L1400,Cinemas_data!$A$1:$A$49,Cinemas_data!$I$1:$I$49,"not Found")</f>
        <v>Mukta A2 Cinemas City Centre</v>
      </c>
      <c r="N1400" t="str">
        <f>_xlfn.XLOOKUP(L1400,Cinemas_data!$A$1:$A$49,Cinemas_data!$C$1:$C$49,"not Found")</f>
        <v>Delhi</v>
      </c>
      <c r="O1400">
        <f>_xlfn.XLOOKUP(A1400,Booking_data!$A$1:$A$6001,Booking_data!$H$1:$H$6001,"not found")</f>
        <v>3</v>
      </c>
      <c r="P1400">
        <f>_xlfn.XLOOKUP(A1400,Booking_data!$A$1:$A$6001,Booking_data!$I$1:$I$6001,"not Found")</f>
        <v>180</v>
      </c>
      <c r="Q1400">
        <f t="shared" si="107"/>
        <v>540</v>
      </c>
      <c r="R1400" t="str">
        <f>_xlfn.XLOOKUP(A1400,Booking_data!$A$1:$A$6001,Booking_data!$L$1:$L$6001,"Not Found")</f>
        <v>Wallet</v>
      </c>
      <c r="S1400">
        <f>_xlfn.XLOOKUP(A1400,Booking_data!$A$1:$A$6001,Booking_data!$N$1:$N$6001,"not Found")</f>
        <v>30</v>
      </c>
      <c r="T1400" t="str">
        <f>_xlfn.XLOOKUP(A1400,Booking_data!$A$1:$A$6001,Booking_data!$O$1:$O$6001,"Not Found")</f>
        <v>Male</v>
      </c>
      <c r="U1400" t="str">
        <f t="shared" si="108"/>
        <v>Middle Age</v>
      </c>
      <c r="V1400" t="str">
        <f t="shared" si="109"/>
        <v>Medium Booking</v>
      </c>
    </row>
    <row r="1401" spans="1:22" x14ac:dyDescent="0.25">
      <c r="A1401" t="s">
        <v>1632</v>
      </c>
      <c r="B1401" s="1">
        <v>46084</v>
      </c>
      <c r="C1401" s="1">
        <v>46166</v>
      </c>
      <c r="D1401" s="9">
        <v>0.39583333333333331</v>
      </c>
      <c r="E1401" t="str">
        <f t="shared" si="105"/>
        <v>Weekday</v>
      </c>
      <c r="F1401" t="str">
        <f t="shared" si="106"/>
        <v>Mar</v>
      </c>
      <c r="G1401" t="str">
        <f>_xlfn.XLOOKUP(A1401,Booking_data!$A$1:$A$6001,Booking_data!$D$1:$D$6001,"not found")</f>
        <v>M010</v>
      </c>
      <c r="H1401" t="str">
        <f>_xlfn.XLOOKUP(G1401,Movies_data!$A$1:$A$41,Movies_data!$B$1:$B$41,"not found")</f>
        <v>Captain Miller</v>
      </c>
      <c r="I1401" t="str">
        <f>_xlfn.XLOOKUP(G1401,Movies_data!$A$1:$A$41,Movies_data!$D$1:$D$41,"not found")</f>
        <v>Action</v>
      </c>
      <c r="J1401" t="str">
        <f>_xlfn.XLOOKUP(G1401,Movies_data!$A$1:$A$41,Movies_data!$C$1:$C$41,"not found")</f>
        <v>Tamil</v>
      </c>
      <c r="K1401">
        <f>_xlfn.XLOOKUP(G1401,Movies_data!$A$1:$A$41,Movies_data!$H$1:$H$41,"Not Found")</f>
        <v>7</v>
      </c>
      <c r="L1401" t="str">
        <f>_xlfn.XLOOKUP(A1401,Booking_data!$A$1:$A$6001,Booking_data!$E$1:$E$6001,"not Found")</f>
        <v>C162</v>
      </c>
      <c r="M1401" t="str">
        <f>_xlfn.XLOOKUP(L1401,Cinemas_data!$A$1:$A$49,Cinemas_data!$I$1:$I$49,"not Found")</f>
        <v>Cinepolis Grand Mall</v>
      </c>
      <c r="N1401" t="str">
        <f>_xlfn.XLOOKUP(L1401,Cinemas_data!$A$1:$A$49,Cinemas_data!$C$1:$C$49,"not Found")</f>
        <v>Thiruvananthapuram</v>
      </c>
      <c r="O1401">
        <f>_xlfn.XLOOKUP(A1401,Booking_data!$A$1:$A$6001,Booking_data!$H$1:$H$6001,"not found")</f>
        <v>3</v>
      </c>
      <c r="P1401">
        <f>_xlfn.XLOOKUP(A1401,Booking_data!$A$1:$A$6001,Booking_data!$I$1:$I$6001,"not Found")</f>
        <v>340</v>
      </c>
      <c r="Q1401">
        <f t="shared" si="107"/>
        <v>1020</v>
      </c>
      <c r="R1401" t="str">
        <f>_xlfn.XLOOKUP(A1401,Booking_data!$A$1:$A$6001,Booking_data!$L$1:$L$6001,"Not Found")</f>
        <v>Credit Card</v>
      </c>
      <c r="S1401">
        <f>_xlfn.XLOOKUP(A1401,Booking_data!$A$1:$A$6001,Booking_data!$N$1:$N$6001,"not Found")</f>
        <v>47</v>
      </c>
      <c r="T1401" t="str">
        <f>_xlfn.XLOOKUP(A1401,Booking_data!$A$1:$A$6001,Booking_data!$O$1:$O$6001,"Not Found")</f>
        <v>Other</v>
      </c>
      <c r="U1401" t="str">
        <f t="shared" si="108"/>
        <v>Above 45</v>
      </c>
      <c r="V1401" t="str">
        <f t="shared" si="109"/>
        <v>Medium Booking</v>
      </c>
    </row>
    <row r="1402" spans="1:22" x14ac:dyDescent="0.25">
      <c r="A1402" t="s">
        <v>1633</v>
      </c>
      <c r="B1402" s="1">
        <v>46084</v>
      </c>
      <c r="C1402" s="1">
        <v>46166</v>
      </c>
      <c r="D1402" s="9">
        <v>0.77083333333333337</v>
      </c>
      <c r="E1402" t="str">
        <f t="shared" si="105"/>
        <v>Weekday</v>
      </c>
      <c r="F1402" t="str">
        <f t="shared" si="106"/>
        <v>Mar</v>
      </c>
      <c r="G1402" t="str">
        <f>_xlfn.XLOOKUP(A1402,Booking_data!$A$1:$A$6001,Booking_data!$D$1:$D$6001,"not found")</f>
        <v>M014</v>
      </c>
      <c r="H1402" t="str">
        <f>_xlfn.XLOOKUP(G1402,Movies_data!$A$1:$A$41,Movies_data!$B$1:$B$41,"not found")</f>
        <v>Hi Nanna</v>
      </c>
      <c r="I1402" t="str">
        <f>_xlfn.XLOOKUP(G1402,Movies_data!$A$1:$A$41,Movies_data!$D$1:$D$41,"not found")</f>
        <v>Romance</v>
      </c>
      <c r="J1402" t="str">
        <f>_xlfn.XLOOKUP(G1402,Movies_data!$A$1:$A$41,Movies_data!$C$1:$C$41,"not found")</f>
        <v>Telugu</v>
      </c>
      <c r="K1402">
        <f>_xlfn.XLOOKUP(G1402,Movies_data!$A$1:$A$41,Movies_data!$H$1:$H$41,"Not Found")</f>
        <v>8</v>
      </c>
      <c r="L1402" t="str">
        <f>_xlfn.XLOOKUP(A1402,Booking_data!$A$1:$A$6001,Booking_data!$E$1:$E$6001,"not Found")</f>
        <v>C152</v>
      </c>
      <c r="M1402" t="str">
        <f>_xlfn.XLOOKUP(L1402,Cinemas_data!$A$1:$A$49,Cinemas_data!$I$1:$I$49,"not Found")</f>
        <v>INOX Grand Mall</v>
      </c>
      <c r="N1402" t="str">
        <f>_xlfn.XLOOKUP(L1402,Cinemas_data!$A$1:$A$49,Cinemas_data!$C$1:$C$49,"not Found")</f>
        <v>Kochi</v>
      </c>
      <c r="O1402">
        <f>_xlfn.XLOOKUP(A1402,Booking_data!$A$1:$A$6001,Booking_data!$H$1:$H$6001,"not found")</f>
        <v>4</v>
      </c>
      <c r="P1402">
        <f>_xlfn.XLOOKUP(A1402,Booking_data!$A$1:$A$6001,Booking_data!$I$1:$I$6001,"not Found")</f>
        <v>340</v>
      </c>
      <c r="Q1402">
        <f t="shared" si="107"/>
        <v>1360</v>
      </c>
      <c r="R1402" t="str">
        <f>_xlfn.XLOOKUP(A1402,Booking_data!$A$1:$A$6001,Booking_data!$L$1:$L$6001,"Not Found")</f>
        <v>Debit Card</v>
      </c>
      <c r="S1402">
        <f>_xlfn.XLOOKUP(A1402,Booking_data!$A$1:$A$6001,Booking_data!$N$1:$N$6001,"not Found")</f>
        <v>55</v>
      </c>
      <c r="T1402" t="str">
        <f>_xlfn.XLOOKUP(A1402,Booking_data!$A$1:$A$6001,Booking_data!$O$1:$O$6001,"Not Found")</f>
        <v>Female</v>
      </c>
      <c r="U1402" t="str">
        <f t="shared" si="108"/>
        <v>Above 45</v>
      </c>
      <c r="V1402" t="str">
        <f t="shared" si="109"/>
        <v>Medium Booking</v>
      </c>
    </row>
    <row r="1403" spans="1:22" x14ac:dyDescent="0.25">
      <c r="A1403" t="s">
        <v>1634</v>
      </c>
      <c r="B1403" s="1">
        <v>46084</v>
      </c>
      <c r="C1403" s="1">
        <v>46175</v>
      </c>
      <c r="D1403" s="9">
        <v>0.9375</v>
      </c>
      <c r="E1403" t="str">
        <f t="shared" si="105"/>
        <v>Weekday</v>
      </c>
      <c r="F1403" t="str">
        <f t="shared" si="106"/>
        <v>Mar</v>
      </c>
      <c r="G1403" t="str">
        <f>_xlfn.XLOOKUP(A1403,Booking_data!$A$1:$A$6001,Booking_data!$D$1:$D$6001,"not found")</f>
        <v>M035</v>
      </c>
      <c r="H1403" t="str">
        <f>_xlfn.XLOOKUP(G1403,Movies_data!$A$1:$A$41,Movies_data!$B$1:$B$41,"not found")</f>
        <v>Aavesham</v>
      </c>
      <c r="I1403" t="str">
        <f>_xlfn.XLOOKUP(G1403,Movies_data!$A$1:$A$41,Movies_data!$D$1:$D$41,"not found")</f>
        <v>Comedy</v>
      </c>
      <c r="J1403" t="str">
        <f>_xlfn.XLOOKUP(G1403,Movies_data!$A$1:$A$41,Movies_data!$C$1:$C$41,"not found")</f>
        <v>Malayalam</v>
      </c>
      <c r="K1403">
        <f>_xlfn.XLOOKUP(G1403,Movies_data!$A$1:$A$41,Movies_data!$H$1:$H$41,"Not Found")</f>
        <v>7.8</v>
      </c>
      <c r="L1403" t="str">
        <f>_xlfn.XLOOKUP(A1403,Booking_data!$A$1:$A$6001,Booking_data!$E$1:$E$6001,"not Found")</f>
        <v>C012</v>
      </c>
      <c r="M1403" t="str">
        <f>_xlfn.XLOOKUP(L1403,Cinemas_data!$A$1:$A$49,Cinemas_data!$I$1:$I$49,"not Found")</f>
        <v>Miraj Cinemas Grand Mall</v>
      </c>
      <c r="N1403" t="str">
        <f>_xlfn.XLOOKUP(L1403,Cinemas_data!$A$1:$A$49,Cinemas_data!$C$1:$C$49,"not Found")</f>
        <v>Chennai</v>
      </c>
      <c r="O1403">
        <f>_xlfn.XLOOKUP(A1403,Booking_data!$A$1:$A$6001,Booking_data!$H$1:$H$6001,"not found")</f>
        <v>2</v>
      </c>
      <c r="P1403">
        <f>_xlfn.XLOOKUP(A1403,Booking_data!$A$1:$A$6001,Booking_data!$I$1:$I$6001,"not Found")</f>
        <v>340</v>
      </c>
      <c r="Q1403">
        <f t="shared" si="107"/>
        <v>680</v>
      </c>
      <c r="R1403" t="str">
        <f>_xlfn.XLOOKUP(A1403,Booking_data!$A$1:$A$6001,Booking_data!$L$1:$L$6001,"Not Found")</f>
        <v>Net Banking</v>
      </c>
      <c r="S1403">
        <f>_xlfn.XLOOKUP(A1403,Booking_data!$A$1:$A$6001,Booking_data!$N$1:$N$6001,"not Found")</f>
        <v>45</v>
      </c>
      <c r="T1403" t="str">
        <f>_xlfn.XLOOKUP(A1403,Booking_data!$A$1:$A$6001,Booking_data!$O$1:$O$6001,"Not Found")</f>
        <v>Other</v>
      </c>
      <c r="U1403" t="str">
        <f t="shared" si="108"/>
        <v>Above 45</v>
      </c>
      <c r="V1403" t="str">
        <f t="shared" si="109"/>
        <v>Low Booking</v>
      </c>
    </row>
    <row r="1404" spans="1:22" x14ac:dyDescent="0.25">
      <c r="A1404" t="s">
        <v>1635</v>
      </c>
      <c r="B1404" s="1">
        <v>46084</v>
      </c>
      <c r="C1404" s="1">
        <v>46120</v>
      </c>
      <c r="D1404" s="9">
        <v>0.64583333333333337</v>
      </c>
      <c r="E1404" t="str">
        <f t="shared" si="105"/>
        <v>Weekday</v>
      </c>
      <c r="F1404" t="str">
        <f t="shared" si="106"/>
        <v>Mar</v>
      </c>
      <c r="G1404" t="str">
        <f>_xlfn.XLOOKUP(A1404,Booking_data!$A$1:$A$6001,Booking_data!$D$1:$D$6001,"not found")</f>
        <v>M008</v>
      </c>
      <c r="H1404" t="str">
        <f>_xlfn.XLOOKUP(G1404,Movies_data!$A$1:$A$41,Movies_data!$B$1:$B$41,"not found")</f>
        <v>Love Today</v>
      </c>
      <c r="I1404" t="str">
        <f>_xlfn.XLOOKUP(G1404,Movies_data!$A$1:$A$41,Movies_data!$D$1:$D$41,"not found")</f>
        <v>Romance</v>
      </c>
      <c r="J1404" t="str">
        <f>_xlfn.XLOOKUP(G1404,Movies_data!$A$1:$A$41,Movies_data!$C$1:$C$41,"not found")</f>
        <v>Tamil</v>
      </c>
      <c r="K1404">
        <f>_xlfn.XLOOKUP(G1404,Movies_data!$A$1:$A$41,Movies_data!$H$1:$H$41,"Not Found")</f>
        <v>7.4</v>
      </c>
      <c r="L1404" t="str">
        <f>_xlfn.XLOOKUP(A1404,Booking_data!$A$1:$A$6001,Booking_data!$E$1:$E$6001,"not Found")</f>
        <v>C023</v>
      </c>
      <c r="M1404" t="str">
        <f>_xlfn.XLOOKUP(L1404,Cinemas_data!$A$1:$A$49,Cinemas_data!$I$1:$I$49,"not Found")</f>
        <v>MovieMax Forum Mall</v>
      </c>
      <c r="N1404" t="str">
        <f>_xlfn.XLOOKUP(L1404,Cinemas_data!$A$1:$A$49,Cinemas_data!$C$1:$C$49,"not Found")</f>
        <v>Coimbatore</v>
      </c>
      <c r="O1404">
        <f>_xlfn.XLOOKUP(A1404,Booking_data!$A$1:$A$6001,Booking_data!$H$1:$H$6001,"not found")</f>
        <v>5</v>
      </c>
      <c r="P1404">
        <f>_xlfn.XLOOKUP(A1404,Booking_data!$A$1:$A$6001,Booking_data!$I$1:$I$6001,"not Found")</f>
        <v>420</v>
      </c>
      <c r="Q1404">
        <f t="shared" si="107"/>
        <v>2100</v>
      </c>
      <c r="R1404" t="str">
        <f>_xlfn.XLOOKUP(A1404,Booking_data!$A$1:$A$6001,Booking_data!$L$1:$L$6001,"Not Found")</f>
        <v>UPI</v>
      </c>
      <c r="S1404">
        <f>_xlfn.XLOOKUP(A1404,Booking_data!$A$1:$A$6001,Booking_data!$N$1:$N$6001,"not Found")</f>
        <v>54</v>
      </c>
      <c r="T1404" t="str">
        <f>_xlfn.XLOOKUP(A1404,Booking_data!$A$1:$A$6001,Booking_data!$O$1:$O$6001,"Not Found")</f>
        <v>Female</v>
      </c>
      <c r="U1404" t="str">
        <f t="shared" si="108"/>
        <v>Above 45</v>
      </c>
      <c r="V1404" t="str">
        <f t="shared" si="109"/>
        <v>High Booking</v>
      </c>
    </row>
    <row r="1405" spans="1:22" x14ac:dyDescent="0.25">
      <c r="A1405" t="s">
        <v>1636</v>
      </c>
      <c r="B1405" s="1">
        <v>46084</v>
      </c>
      <c r="C1405" s="1">
        <v>46113</v>
      </c>
      <c r="D1405" s="9">
        <v>0.77083333333333337</v>
      </c>
      <c r="E1405" t="str">
        <f t="shared" si="105"/>
        <v>Weekday</v>
      </c>
      <c r="F1405" t="str">
        <f t="shared" si="106"/>
        <v>Mar</v>
      </c>
      <c r="G1405" t="str">
        <f>_xlfn.XLOOKUP(A1405,Booking_data!$A$1:$A$6001,Booking_data!$D$1:$D$6001,"not found")</f>
        <v>M039</v>
      </c>
      <c r="H1405" t="str">
        <f>_xlfn.XLOOKUP(G1405,Movies_data!$A$1:$A$41,Movies_data!$B$1:$B$41,"not found")</f>
        <v>Dune: Part Two</v>
      </c>
      <c r="I1405" t="str">
        <f>_xlfn.XLOOKUP(G1405,Movies_data!$A$1:$A$41,Movies_data!$D$1:$D$41,"not found")</f>
        <v>Sci-Fi</v>
      </c>
      <c r="J1405" t="str">
        <f>_xlfn.XLOOKUP(G1405,Movies_data!$A$1:$A$41,Movies_data!$C$1:$C$41,"not found")</f>
        <v>English</v>
      </c>
      <c r="K1405">
        <f>_xlfn.XLOOKUP(G1405,Movies_data!$A$1:$A$41,Movies_data!$H$1:$H$41,"Not Found")</f>
        <v>8.5</v>
      </c>
      <c r="L1405" t="str">
        <f>_xlfn.XLOOKUP(A1405,Booking_data!$A$1:$A$6001,Booking_data!$E$1:$E$6001,"not Found")</f>
        <v>C032</v>
      </c>
      <c r="M1405" t="str">
        <f>_xlfn.XLOOKUP(L1405,Cinemas_data!$A$1:$A$49,Cinemas_data!$I$1:$I$49,"not Found")</f>
        <v>MovieMax Grand Mall</v>
      </c>
      <c r="N1405" t="str">
        <f>_xlfn.XLOOKUP(L1405,Cinemas_data!$A$1:$A$49,Cinemas_data!$C$1:$C$49,"not Found")</f>
        <v>Madurai</v>
      </c>
      <c r="O1405">
        <f>_xlfn.XLOOKUP(A1405,Booking_data!$A$1:$A$6001,Booking_data!$H$1:$H$6001,"not found")</f>
        <v>3</v>
      </c>
      <c r="P1405">
        <f>_xlfn.XLOOKUP(A1405,Booking_data!$A$1:$A$6001,Booking_data!$I$1:$I$6001,"not Found")</f>
        <v>240</v>
      </c>
      <c r="Q1405">
        <f t="shared" si="107"/>
        <v>720</v>
      </c>
      <c r="R1405" t="str">
        <f>_xlfn.XLOOKUP(A1405,Booking_data!$A$1:$A$6001,Booking_data!$L$1:$L$6001,"Not Found")</f>
        <v>Net Banking</v>
      </c>
      <c r="S1405">
        <f>_xlfn.XLOOKUP(A1405,Booking_data!$A$1:$A$6001,Booking_data!$N$1:$N$6001,"not Found")</f>
        <v>26</v>
      </c>
      <c r="T1405" t="str">
        <f>_xlfn.XLOOKUP(A1405,Booking_data!$A$1:$A$6001,Booking_data!$O$1:$O$6001,"Not Found")</f>
        <v>Other</v>
      </c>
      <c r="U1405" t="str">
        <f t="shared" si="108"/>
        <v>Youngster</v>
      </c>
      <c r="V1405" t="str">
        <f t="shared" si="109"/>
        <v>Medium Booking</v>
      </c>
    </row>
    <row r="1406" spans="1:22" x14ac:dyDescent="0.25">
      <c r="A1406" t="s">
        <v>1637</v>
      </c>
      <c r="B1406" s="1">
        <v>46084</v>
      </c>
      <c r="C1406" s="1">
        <v>46043</v>
      </c>
      <c r="D1406" s="9">
        <v>0.53125</v>
      </c>
      <c r="E1406" t="str">
        <f t="shared" si="105"/>
        <v>Weekday</v>
      </c>
      <c r="F1406" t="str">
        <f t="shared" si="106"/>
        <v>Mar</v>
      </c>
      <c r="G1406" t="str">
        <f>_xlfn.XLOOKUP(A1406,Booking_data!$A$1:$A$6001,Booking_data!$D$1:$D$6001,"not found")</f>
        <v>M018</v>
      </c>
      <c r="H1406" t="str">
        <f>_xlfn.XLOOKUP(G1406,Movies_data!$A$1:$A$41,Movies_data!$B$1:$B$41,"not found")</f>
        <v>Sita Ramam</v>
      </c>
      <c r="I1406" t="str">
        <f>_xlfn.XLOOKUP(G1406,Movies_data!$A$1:$A$41,Movies_data!$D$1:$D$41,"not found")</f>
        <v>Romance</v>
      </c>
      <c r="J1406" t="str">
        <f>_xlfn.XLOOKUP(G1406,Movies_data!$A$1:$A$41,Movies_data!$C$1:$C$41,"not found")</f>
        <v>Telugu</v>
      </c>
      <c r="K1406">
        <f>_xlfn.XLOOKUP(G1406,Movies_data!$A$1:$A$41,Movies_data!$H$1:$H$41,"Not Found")</f>
        <v>8.5</v>
      </c>
      <c r="L1406" t="str">
        <f>_xlfn.XLOOKUP(A1406,Booking_data!$A$1:$A$6001,Booking_data!$E$1:$E$6001,"not Found")</f>
        <v>C143</v>
      </c>
      <c r="M1406" t="str">
        <f>_xlfn.XLOOKUP(L1406,Cinemas_data!$A$1:$A$49,Cinemas_data!$I$1:$I$49,"not Found")</f>
        <v>INOX Forum Mall</v>
      </c>
      <c r="N1406" t="str">
        <f>_xlfn.XLOOKUP(L1406,Cinemas_data!$A$1:$A$49,Cinemas_data!$C$1:$C$49,"not Found")</f>
        <v>Ahmedabad</v>
      </c>
      <c r="O1406">
        <f>_xlfn.XLOOKUP(A1406,Booking_data!$A$1:$A$6001,Booking_data!$H$1:$H$6001,"not found")</f>
        <v>2</v>
      </c>
      <c r="P1406">
        <f>_xlfn.XLOOKUP(A1406,Booking_data!$A$1:$A$6001,Booking_data!$I$1:$I$6001,"not Found")</f>
        <v>420</v>
      </c>
      <c r="Q1406">
        <f t="shared" si="107"/>
        <v>840</v>
      </c>
      <c r="R1406" t="str">
        <f>_xlfn.XLOOKUP(A1406,Booking_data!$A$1:$A$6001,Booking_data!$L$1:$L$6001,"Not Found")</f>
        <v>Debit Card</v>
      </c>
      <c r="S1406">
        <f>_xlfn.XLOOKUP(A1406,Booking_data!$A$1:$A$6001,Booking_data!$N$1:$N$6001,"not Found")</f>
        <v>43</v>
      </c>
      <c r="T1406" t="str">
        <f>_xlfn.XLOOKUP(A1406,Booking_data!$A$1:$A$6001,Booking_data!$O$1:$O$6001,"Not Found")</f>
        <v>Male</v>
      </c>
      <c r="U1406" t="str">
        <f t="shared" si="108"/>
        <v>Middle Age</v>
      </c>
      <c r="V1406" t="str">
        <f t="shared" si="109"/>
        <v>Low Booking</v>
      </c>
    </row>
    <row r="1407" spans="1:22" x14ac:dyDescent="0.25">
      <c r="A1407" t="s">
        <v>1638</v>
      </c>
      <c r="B1407" s="1">
        <v>46084</v>
      </c>
      <c r="C1407" s="1">
        <v>46066</v>
      </c>
      <c r="D1407" s="9">
        <v>0.9375</v>
      </c>
      <c r="E1407" t="str">
        <f t="shared" si="105"/>
        <v>Weekday</v>
      </c>
      <c r="F1407" t="str">
        <f t="shared" si="106"/>
        <v>Mar</v>
      </c>
      <c r="G1407" t="str">
        <f>_xlfn.XLOOKUP(A1407,Booking_data!$A$1:$A$6001,Booking_data!$D$1:$D$6001,"not found")</f>
        <v>M009</v>
      </c>
      <c r="H1407" t="str">
        <f>_xlfn.XLOOKUP(G1407,Movies_data!$A$1:$A$41,Movies_data!$B$1:$B$41,"not found")</f>
        <v>Amaran</v>
      </c>
      <c r="I1407" t="str">
        <f>_xlfn.XLOOKUP(G1407,Movies_data!$A$1:$A$41,Movies_data!$D$1:$D$41,"not found")</f>
        <v>Biography</v>
      </c>
      <c r="J1407" t="str">
        <f>_xlfn.XLOOKUP(G1407,Movies_data!$A$1:$A$41,Movies_data!$C$1:$C$41,"not found")</f>
        <v>Tamil</v>
      </c>
      <c r="K1407">
        <f>_xlfn.XLOOKUP(G1407,Movies_data!$A$1:$A$41,Movies_data!$H$1:$H$41,"Not Found")</f>
        <v>8.3000000000000007</v>
      </c>
      <c r="L1407" t="str">
        <f>_xlfn.XLOOKUP(A1407,Booking_data!$A$1:$A$6001,Booking_data!$E$1:$E$6001,"not Found")</f>
        <v>C132</v>
      </c>
      <c r="M1407" t="str">
        <f>_xlfn.XLOOKUP(L1407,Cinemas_data!$A$1:$A$49,Cinemas_data!$I$1:$I$49,"not Found")</f>
        <v>City Pride Grand Mall</v>
      </c>
      <c r="N1407" t="str">
        <f>_xlfn.XLOOKUP(L1407,Cinemas_data!$A$1:$A$49,Cinemas_data!$C$1:$C$49,"not Found")</f>
        <v>Kolkata</v>
      </c>
      <c r="O1407">
        <f>_xlfn.XLOOKUP(A1407,Booking_data!$A$1:$A$6001,Booking_data!$H$1:$H$6001,"not found")</f>
        <v>3</v>
      </c>
      <c r="P1407">
        <f>_xlfn.XLOOKUP(A1407,Booking_data!$A$1:$A$6001,Booking_data!$I$1:$I$6001,"not Found")</f>
        <v>180</v>
      </c>
      <c r="Q1407">
        <f t="shared" si="107"/>
        <v>540</v>
      </c>
      <c r="R1407" t="str">
        <f>_xlfn.XLOOKUP(A1407,Booking_data!$A$1:$A$6001,Booking_data!$L$1:$L$6001,"Not Found")</f>
        <v>Debit Card</v>
      </c>
      <c r="S1407">
        <f>_xlfn.XLOOKUP(A1407,Booking_data!$A$1:$A$6001,Booking_data!$N$1:$N$6001,"not Found")</f>
        <v>34</v>
      </c>
      <c r="T1407" t="str">
        <f>_xlfn.XLOOKUP(A1407,Booking_data!$A$1:$A$6001,Booking_data!$O$1:$O$6001,"Not Found")</f>
        <v>Male</v>
      </c>
      <c r="U1407" t="str">
        <f t="shared" si="108"/>
        <v>Middle Age</v>
      </c>
      <c r="V1407" t="str">
        <f t="shared" si="109"/>
        <v>Medium Booking</v>
      </c>
    </row>
    <row r="1408" spans="1:22" x14ac:dyDescent="0.25">
      <c r="A1408" t="s">
        <v>1639</v>
      </c>
      <c r="B1408" s="1">
        <v>46084</v>
      </c>
      <c r="C1408" s="1">
        <v>46169</v>
      </c>
      <c r="D1408" s="9">
        <v>0.53125</v>
      </c>
      <c r="E1408" t="str">
        <f t="shared" si="105"/>
        <v>Weekday</v>
      </c>
      <c r="F1408" t="str">
        <f t="shared" si="106"/>
        <v>Mar</v>
      </c>
      <c r="G1408" t="str">
        <f>_xlfn.XLOOKUP(A1408,Booking_data!$A$1:$A$6001,Booking_data!$D$1:$D$6001,"not found")</f>
        <v>M025</v>
      </c>
      <c r="H1408" t="str">
        <f>_xlfn.XLOOKUP(G1408,Movies_data!$A$1:$A$41,Movies_data!$B$1:$B$41,"not found")</f>
        <v>Rocky Aur Rani Kii Prem Kahaani</v>
      </c>
      <c r="I1408" t="str">
        <f>_xlfn.XLOOKUP(G1408,Movies_data!$A$1:$A$41,Movies_data!$D$1:$D$41,"not found")</f>
        <v>Romance</v>
      </c>
      <c r="J1408" t="str">
        <f>_xlfn.XLOOKUP(G1408,Movies_data!$A$1:$A$41,Movies_data!$C$1:$C$41,"not found")</f>
        <v>Hindi</v>
      </c>
      <c r="K1408">
        <f>_xlfn.XLOOKUP(G1408,Movies_data!$A$1:$A$41,Movies_data!$H$1:$H$41,"Not Found")</f>
        <v>6.8</v>
      </c>
      <c r="L1408" t="str">
        <f>_xlfn.XLOOKUP(A1408,Booking_data!$A$1:$A$6001,Booking_data!$E$1:$E$6001,"not Found")</f>
        <v>C083</v>
      </c>
      <c r="M1408" t="str">
        <f>_xlfn.XLOOKUP(L1408,Cinemas_data!$A$1:$A$49,Cinemas_data!$I$1:$I$49,"not Found")</f>
        <v>Miraj Cinemas Forum Mall</v>
      </c>
      <c r="N1408" t="str">
        <f>_xlfn.XLOOKUP(L1408,Cinemas_data!$A$1:$A$49,Cinemas_data!$C$1:$C$49,"not Found")</f>
        <v>Vijayawada</v>
      </c>
      <c r="O1408">
        <f>_xlfn.XLOOKUP(A1408,Booking_data!$A$1:$A$6001,Booking_data!$H$1:$H$6001,"not found")</f>
        <v>4</v>
      </c>
      <c r="P1408">
        <f>_xlfn.XLOOKUP(A1408,Booking_data!$A$1:$A$6001,Booking_data!$I$1:$I$6001,"not Found")</f>
        <v>360</v>
      </c>
      <c r="Q1408">
        <f t="shared" si="107"/>
        <v>1440</v>
      </c>
      <c r="R1408" t="str">
        <f>_xlfn.XLOOKUP(A1408,Booking_data!$A$1:$A$6001,Booking_data!$L$1:$L$6001,"Not Found")</f>
        <v>Wallet</v>
      </c>
      <c r="S1408">
        <f>_xlfn.XLOOKUP(A1408,Booking_data!$A$1:$A$6001,Booking_data!$N$1:$N$6001,"not Found")</f>
        <v>50</v>
      </c>
      <c r="T1408" t="str">
        <f>_xlfn.XLOOKUP(A1408,Booking_data!$A$1:$A$6001,Booking_data!$O$1:$O$6001,"Not Found")</f>
        <v>Male</v>
      </c>
      <c r="U1408" t="str">
        <f t="shared" si="108"/>
        <v>Above 45</v>
      </c>
      <c r="V1408" t="str">
        <f t="shared" si="109"/>
        <v>Medium Booking</v>
      </c>
    </row>
    <row r="1409" spans="1:22" x14ac:dyDescent="0.25">
      <c r="A1409" t="s">
        <v>1640</v>
      </c>
      <c r="B1409" s="1">
        <v>46084</v>
      </c>
      <c r="C1409" s="1">
        <v>46123</v>
      </c>
      <c r="D1409" s="9">
        <v>0.53125</v>
      </c>
      <c r="E1409" t="str">
        <f t="shared" si="105"/>
        <v>Weekday</v>
      </c>
      <c r="F1409" t="str">
        <f t="shared" si="106"/>
        <v>Mar</v>
      </c>
      <c r="G1409" t="str">
        <f>_xlfn.XLOOKUP(A1409,Booking_data!$A$1:$A$6001,Booking_data!$D$1:$D$6001,"not found")</f>
        <v>M032</v>
      </c>
      <c r="H1409" t="str">
        <f>_xlfn.XLOOKUP(G1409,Movies_data!$A$1:$A$41,Movies_data!$B$1:$B$41,"not found")</f>
        <v>Premam</v>
      </c>
      <c r="I1409" t="str">
        <f>_xlfn.XLOOKUP(G1409,Movies_data!$A$1:$A$41,Movies_data!$D$1:$D$41,"not found")</f>
        <v>Romance</v>
      </c>
      <c r="J1409" t="str">
        <f>_xlfn.XLOOKUP(G1409,Movies_data!$A$1:$A$41,Movies_data!$C$1:$C$41,"not found")</f>
        <v>Malayalam</v>
      </c>
      <c r="K1409">
        <f>_xlfn.XLOOKUP(G1409,Movies_data!$A$1:$A$41,Movies_data!$H$1:$H$41,"Not Found")</f>
        <v>8.3000000000000007</v>
      </c>
      <c r="L1409" t="str">
        <f>_xlfn.XLOOKUP(A1409,Booking_data!$A$1:$A$6001,Booking_data!$E$1:$E$6001,"not Found")</f>
        <v>C161</v>
      </c>
      <c r="M1409" t="str">
        <f>_xlfn.XLOOKUP(L1409,Cinemas_data!$A$1:$A$49,Cinemas_data!$I$1:$I$49,"not Found")</f>
        <v>INOX City Centre</v>
      </c>
      <c r="N1409" t="str">
        <f>_xlfn.XLOOKUP(L1409,Cinemas_data!$A$1:$A$49,Cinemas_data!$C$1:$C$49,"not Found")</f>
        <v>Thiruvananthapuram</v>
      </c>
      <c r="O1409">
        <f>_xlfn.XLOOKUP(A1409,Booking_data!$A$1:$A$6001,Booking_data!$H$1:$H$6001,"not found")</f>
        <v>1</v>
      </c>
      <c r="P1409">
        <f>_xlfn.XLOOKUP(A1409,Booking_data!$A$1:$A$6001,Booking_data!$I$1:$I$6001,"not Found")</f>
        <v>460</v>
      </c>
      <c r="Q1409">
        <f t="shared" si="107"/>
        <v>460</v>
      </c>
      <c r="R1409" t="str">
        <f>_xlfn.XLOOKUP(A1409,Booking_data!$A$1:$A$6001,Booking_data!$L$1:$L$6001,"Not Found")</f>
        <v>Net Banking</v>
      </c>
      <c r="S1409">
        <f>_xlfn.XLOOKUP(A1409,Booking_data!$A$1:$A$6001,Booking_data!$N$1:$N$6001,"not Found")</f>
        <v>43</v>
      </c>
      <c r="T1409" t="str">
        <f>_xlfn.XLOOKUP(A1409,Booking_data!$A$1:$A$6001,Booking_data!$O$1:$O$6001,"Not Found")</f>
        <v>Female</v>
      </c>
      <c r="U1409" t="str">
        <f t="shared" si="108"/>
        <v>Middle Age</v>
      </c>
      <c r="V1409" t="str">
        <f t="shared" si="109"/>
        <v>Low Booking</v>
      </c>
    </row>
    <row r="1410" spans="1:22" x14ac:dyDescent="0.25">
      <c r="A1410" t="s">
        <v>1641</v>
      </c>
      <c r="B1410" s="1">
        <v>46084</v>
      </c>
      <c r="C1410" s="1">
        <v>46142</v>
      </c>
      <c r="D1410" s="9">
        <v>0.88541666666666663</v>
      </c>
      <c r="E1410" t="str">
        <f t="shared" si="105"/>
        <v>Weekday</v>
      </c>
      <c r="F1410" t="str">
        <f t="shared" si="106"/>
        <v>Mar</v>
      </c>
      <c r="G1410" t="str">
        <f>_xlfn.XLOOKUP(A1410,Booking_data!$A$1:$A$6001,Booking_data!$D$1:$D$6001,"not found")</f>
        <v>M006</v>
      </c>
      <c r="H1410" t="str">
        <f>_xlfn.XLOOKUP(G1410,Movies_data!$A$1:$A$41,Movies_data!$B$1:$B$41,"not found")</f>
        <v>Maamannan</v>
      </c>
      <c r="I1410" t="str">
        <f>_xlfn.XLOOKUP(G1410,Movies_data!$A$1:$A$41,Movies_data!$D$1:$D$41,"not found")</f>
        <v>Drama</v>
      </c>
      <c r="J1410" t="str">
        <f>_xlfn.XLOOKUP(G1410,Movies_data!$A$1:$A$41,Movies_data!$C$1:$C$41,"not found")</f>
        <v>Tamil</v>
      </c>
      <c r="K1410">
        <f>_xlfn.XLOOKUP(G1410,Movies_data!$A$1:$A$41,Movies_data!$H$1:$H$41,"Not Found")</f>
        <v>7.3</v>
      </c>
      <c r="L1410" t="str">
        <f>_xlfn.XLOOKUP(A1410,Booking_data!$A$1:$A$6001,Booking_data!$E$1:$E$6001,"not Found")</f>
        <v>C033</v>
      </c>
      <c r="M1410" t="str">
        <f>_xlfn.XLOOKUP(L1410,Cinemas_data!$A$1:$A$49,Cinemas_data!$I$1:$I$49,"not Found")</f>
        <v>Asian Cinemas Forum Mall</v>
      </c>
      <c r="N1410" t="str">
        <f>_xlfn.XLOOKUP(L1410,Cinemas_data!$A$1:$A$49,Cinemas_data!$C$1:$C$49,"not Found")</f>
        <v>Madurai</v>
      </c>
      <c r="O1410">
        <f>_xlfn.XLOOKUP(A1410,Booking_data!$A$1:$A$6001,Booking_data!$H$1:$H$6001,"not found")</f>
        <v>4</v>
      </c>
      <c r="P1410">
        <f>_xlfn.XLOOKUP(A1410,Booking_data!$A$1:$A$6001,Booking_data!$I$1:$I$6001,"not Found")</f>
        <v>180</v>
      </c>
      <c r="Q1410">
        <f t="shared" si="107"/>
        <v>720</v>
      </c>
      <c r="R1410" t="str">
        <f>_xlfn.XLOOKUP(A1410,Booking_data!$A$1:$A$6001,Booking_data!$L$1:$L$6001,"Not Found")</f>
        <v>Debit Card</v>
      </c>
      <c r="S1410">
        <f>_xlfn.XLOOKUP(A1410,Booking_data!$A$1:$A$6001,Booking_data!$N$1:$N$6001,"not Found")</f>
        <v>28</v>
      </c>
      <c r="T1410" t="str">
        <f>_xlfn.XLOOKUP(A1410,Booking_data!$A$1:$A$6001,Booking_data!$O$1:$O$6001,"Not Found")</f>
        <v>Male</v>
      </c>
      <c r="U1410" t="str">
        <f t="shared" si="108"/>
        <v>Youngster</v>
      </c>
      <c r="V1410" t="str">
        <f t="shared" si="109"/>
        <v>Medium Booking</v>
      </c>
    </row>
    <row r="1411" spans="1:22" x14ac:dyDescent="0.25">
      <c r="A1411" t="s">
        <v>1642</v>
      </c>
      <c r="B1411" s="1">
        <v>46084</v>
      </c>
      <c r="C1411" s="1">
        <v>46052</v>
      </c>
      <c r="D1411" s="9">
        <v>0.53125</v>
      </c>
      <c r="E1411" t="str">
        <f t="shared" ref="E1411:E1474" si="110">IF(WEEKDAY(B1411,2)&lt;=5,"Weekday","Weekend")</f>
        <v>Weekday</v>
      </c>
      <c r="F1411" t="str">
        <f t="shared" ref="F1411:F1474" si="111">TEXT(B1411,"mmm")</f>
        <v>Mar</v>
      </c>
      <c r="G1411" t="str">
        <f>_xlfn.XLOOKUP(A1411,Booking_data!$A$1:$A$6001,Booking_data!$D$1:$D$6001,"not found")</f>
        <v>M017</v>
      </c>
      <c r="H1411" t="str">
        <f>_xlfn.XLOOKUP(G1411,Movies_data!$A$1:$A$41,Movies_data!$B$1:$B$41,"not found")</f>
        <v>Baahubali 2</v>
      </c>
      <c r="I1411" t="str">
        <f>_xlfn.XLOOKUP(G1411,Movies_data!$A$1:$A$41,Movies_data!$D$1:$D$41,"not found")</f>
        <v>Action</v>
      </c>
      <c r="J1411" t="str">
        <f>_xlfn.XLOOKUP(G1411,Movies_data!$A$1:$A$41,Movies_data!$C$1:$C$41,"not found")</f>
        <v>Telugu</v>
      </c>
      <c r="K1411">
        <f>_xlfn.XLOOKUP(G1411,Movies_data!$A$1:$A$41,Movies_data!$H$1:$H$41,"Not Found")</f>
        <v>8.1999999999999993</v>
      </c>
      <c r="L1411" t="str">
        <f>_xlfn.XLOOKUP(A1411,Booking_data!$A$1:$A$6001,Booking_data!$E$1:$E$6001,"not Found")</f>
        <v>C121</v>
      </c>
      <c r="M1411" t="str">
        <f>_xlfn.XLOOKUP(L1411,Cinemas_data!$A$1:$A$49,Cinemas_data!$I$1:$I$49,"not Found")</f>
        <v>MovieMax City Centre</v>
      </c>
      <c r="N1411" t="str">
        <f>_xlfn.XLOOKUP(L1411,Cinemas_data!$A$1:$A$49,Cinemas_data!$C$1:$C$49,"not Found")</f>
        <v>Noida</v>
      </c>
      <c r="O1411">
        <f>_xlfn.XLOOKUP(A1411,Booking_data!$A$1:$A$6001,Booking_data!$H$1:$H$6001,"not found")</f>
        <v>2</v>
      </c>
      <c r="P1411">
        <f>_xlfn.XLOOKUP(A1411,Booking_data!$A$1:$A$6001,Booking_data!$I$1:$I$6001,"not Found")</f>
        <v>240</v>
      </c>
      <c r="Q1411">
        <f t="shared" ref="Q1411:Q1474" si="112">O1411*P1411</f>
        <v>480</v>
      </c>
      <c r="R1411" t="str">
        <f>_xlfn.XLOOKUP(A1411,Booking_data!$A$1:$A$6001,Booking_data!$L$1:$L$6001,"Not Found")</f>
        <v>UPI</v>
      </c>
      <c r="S1411">
        <f>_xlfn.XLOOKUP(A1411,Booking_data!$A$1:$A$6001,Booking_data!$N$1:$N$6001,"not Found")</f>
        <v>23</v>
      </c>
      <c r="T1411" t="str">
        <f>_xlfn.XLOOKUP(A1411,Booking_data!$A$1:$A$6001,Booking_data!$O$1:$O$6001,"Not Found")</f>
        <v>Female</v>
      </c>
      <c r="U1411" t="str">
        <f t="shared" ref="U1411:U1474" si="113">IF(S1411&lt;18,"Below 18",IF(S1411&lt;30,"Youngster",IF(S1411&lt;45,"Middle Age","Above 45")))</f>
        <v>Youngster</v>
      </c>
      <c r="V1411" t="str">
        <f t="shared" ref="V1411:V1474" si="114">IF(O1411&lt;=2,"Low Booking",IF(O1411&lt;=4,"Medium Booking","High Booking"))</f>
        <v>Low Booking</v>
      </c>
    </row>
    <row r="1412" spans="1:22" x14ac:dyDescent="0.25">
      <c r="A1412" t="s">
        <v>1643</v>
      </c>
      <c r="B1412" s="1">
        <v>46084</v>
      </c>
      <c r="C1412" s="1">
        <v>46031</v>
      </c>
      <c r="D1412" s="9">
        <v>0.88541666666666663</v>
      </c>
      <c r="E1412" t="str">
        <f t="shared" si="110"/>
        <v>Weekday</v>
      </c>
      <c r="F1412" t="str">
        <f t="shared" si="111"/>
        <v>Mar</v>
      </c>
      <c r="G1412" t="str">
        <f>_xlfn.XLOOKUP(A1412,Booking_data!$A$1:$A$6001,Booking_data!$D$1:$D$6001,"not found")</f>
        <v>M002</v>
      </c>
      <c r="H1412" t="str">
        <f>_xlfn.XLOOKUP(G1412,Movies_data!$A$1:$A$41,Movies_data!$B$1:$B$41,"not found")</f>
        <v>Jailer</v>
      </c>
      <c r="I1412" t="str">
        <f>_xlfn.XLOOKUP(G1412,Movies_data!$A$1:$A$41,Movies_data!$D$1:$D$41,"not found")</f>
        <v>Action</v>
      </c>
      <c r="J1412" t="str">
        <f>_xlfn.XLOOKUP(G1412,Movies_data!$A$1:$A$41,Movies_data!$C$1:$C$41,"not found")</f>
        <v>Tamil</v>
      </c>
      <c r="K1412">
        <f>_xlfn.XLOOKUP(G1412,Movies_data!$A$1:$A$41,Movies_data!$H$1:$H$41,"Not Found")</f>
        <v>7.1</v>
      </c>
      <c r="L1412" t="str">
        <f>_xlfn.XLOOKUP(A1412,Booking_data!$A$1:$A$6001,Booking_data!$E$1:$E$6001,"not Found")</f>
        <v>C082</v>
      </c>
      <c r="M1412" t="str">
        <f>_xlfn.XLOOKUP(L1412,Cinemas_data!$A$1:$A$49,Cinemas_data!$I$1:$I$49,"not Found")</f>
        <v>Cinepolis Grand Mall</v>
      </c>
      <c r="N1412" t="str">
        <f>_xlfn.XLOOKUP(L1412,Cinemas_data!$A$1:$A$49,Cinemas_data!$C$1:$C$49,"not Found")</f>
        <v>Vijayawada</v>
      </c>
      <c r="O1412">
        <f>_xlfn.XLOOKUP(A1412,Booking_data!$A$1:$A$6001,Booking_data!$H$1:$H$6001,"not found")</f>
        <v>3</v>
      </c>
      <c r="P1412">
        <f>_xlfn.XLOOKUP(A1412,Booking_data!$A$1:$A$6001,Booking_data!$I$1:$I$6001,"not Found")</f>
        <v>460</v>
      </c>
      <c r="Q1412">
        <f t="shared" si="112"/>
        <v>1380</v>
      </c>
      <c r="R1412" t="str">
        <f>_xlfn.XLOOKUP(A1412,Booking_data!$A$1:$A$6001,Booking_data!$L$1:$L$6001,"Not Found")</f>
        <v>UPI</v>
      </c>
      <c r="S1412">
        <f>_xlfn.XLOOKUP(A1412,Booking_data!$A$1:$A$6001,Booking_data!$N$1:$N$6001,"not Found")</f>
        <v>25</v>
      </c>
      <c r="T1412" t="str">
        <f>_xlfn.XLOOKUP(A1412,Booking_data!$A$1:$A$6001,Booking_data!$O$1:$O$6001,"Not Found")</f>
        <v>Other</v>
      </c>
      <c r="U1412" t="str">
        <f t="shared" si="113"/>
        <v>Youngster</v>
      </c>
      <c r="V1412" t="str">
        <f t="shared" si="114"/>
        <v>Medium Booking</v>
      </c>
    </row>
    <row r="1413" spans="1:22" x14ac:dyDescent="0.25">
      <c r="A1413" t="s">
        <v>1644</v>
      </c>
      <c r="B1413" s="1">
        <v>46084</v>
      </c>
      <c r="C1413" s="1">
        <v>46142</v>
      </c>
      <c r="D1413" s="9">
        <v>0.9375</v>
      </c>
      <c r="E1413" t="str">
        <f t="shared" si="110"/>
        <v>Weekday</v>
      </c>
      <c r="F1413" t="str">
        <f t="shared" si="111"/>
        <v>Mar</v>
      </c>
      <c r="G1413" t="str">
        <f>_xlfn.XLOOKUP(A1413,Booking_data!$A$1:$A$6001,Booking_data!$D$1:$D$6001,"not found")</f>
        <v>M040</v>
      </c>
      <c r="H1413" t="str">
        <f>_xlfn.XLOOKUP(G1413,Movies_data!$A$1:$A$41,Movies_data!$B$1:$B$41,"not found")</f>
        <v>Inside Out 2</v>
      </c>
      <c r="I1413" t="str">
        <f>_xlfn.XLOOKUP(G1413,Movies_data!$A$1:$A$41,Movies_data!$D$1:$D$41,"not found")</f>
        <v>Animation</v>
      </c>
      <c r="J1413" t="str">
        <f>_xlfn.XLOOKUP(G1413,Movies_data!$A$1:$A$41,Movies_data!$C$1:$C$41,"not found")</f>
        <v>English</v>
      </c>
      <c r="K1413">
        <f>_xlfn.XLOOKUP(G1413,Movies_data!$A$1:$A$41,Movies_data!$H$1:$H$41,"Not Found")</f>
        <v>7.6</v>
      </c>
      <c r="L1413" t="str">
        <f>_xlfn.XLOOKUP(A1413,Booking_data!$A$1:$A$6001,Booking_data!$E$1:$E$6001,"not Found")</f>
        <v>C151</v>
      </c>
      <c r="M1413" t="str">
        <f>_xlfn.XLOOKUP(L1413,Cinemas_data!$A$1:$A$49,Cinemas_data!$I$1:$I$49,"not Found")</f>
        <v>PVR City Centre</v>
      </c>
      <c r="N1413" t="str">
        <f>_xlfn.XLOOKUP(L1413,Cinemas_data!$A$1:$A$49,Cinemas_data!$C$1:$C$49,"not Found")</f>
        <v>Kochi</v>
      </c>
      <c r="O1413">
        <f>_xlfn.XLOOKUP(A1413,Booking_data!$A$1:$A$6001,Booking_data!$H$1:$H$6001,"not found")</f>
        <v>2</v>
      </c>
      <c r="P1413">
        <f>_xlfn.XLOOKUP(A1413,Booking_data!$A$1:$A$6001,Booking_data!$I$1:$I$6001,"not Found")</f>
        <v>280</v>
      </c>
      <c r="Q1413">
        <f t="shared" si="112"/>
        <v>560</v>
      </c>
      <c r="R1413" t="str">
        <f>_xlfn.XLOOKUP(A1413,Booking_data!$A$1:$A$6001,Booking_data!$L$1:$L$6001,"Not Found")</f>
        <v>Credit Card</v>
      </c>
      <c r="S1413">
        <f>_xlfn.XLOOKUP(A1413,Booking_data!$A$1:$A$6001,Booking_data!$N$1:$N$6001,"not Found")</f>
        <v>20</v>
      </c>
      <c r="T1413" t="str">
        <f>_xlfn.XLOOKUP(A1413,Booking_data!$A$1:$A$6001,Booking_data!$O$1:$O$6001,"Not Found")</f>
        <v>Female</v>
      </c>
      <c r="U1413" t="str">
        <f t="shared" si="113"/>
        <v>Youngster</v>
      </c>
      <c r="V1413" t="str">
        <f t="shared" si="114"/>
        <v>Low Booking</v>
      </c>
    </row>
    <row r="1414" spans="1:22" x14ac:dyDescent="0.25">
      <c r="A1414" t="s">
        <v>1645</v>
      </c>
      <c r="B1414" s="1">
        <v>46084</v>
      </c>
      <c r="C1414" s="1">
        <v>46170</v>
      </c>
      <c r="D1414" s="9">
        <v>0.39583333333333331</v>
      </c>
      <c r="E1414" t="str">
        <f t="shared" si="110"/>
        <v>Weekday</v>
      </c>
      <c r="F1414" t="str">
        <f t="shared" si="111"/>
        <v>Mar</v>
      </c>
      <c r="G1414" t="str">
        <f>_xlfn.XLOOKUP(A1414,Booking_data!$A$1:$A$6001,Booking_data!$D$1:$D$6001,"not found")</f>
        <v>M005</v>
      </c>
      <c r="H1414" t="str">
        <f>_xlfn.XLOOKUP(G1414,Movies_data!$A$1:$A$41,Movies_data!$B$1:$B$41,"not found")</f>
        <v>Ponniyin Selvan II</v>
      </c>
      <c r="I1414" t="str">
        <f>_xlfn.XLOOKUP(G1414,Movies_data!$A$1:$A$41,Movies_data!$D$1:$D$41,"not found")</f>
        <v>Drama</v>
      </c>
      <c r="J1414" t="str">
        <f>_xlfn.XLOOKUP(G1414,Movies_data!$A$1:$A$41,Movies_data!$C$1:$C$41,"not found")</f>
        <v>Tamil</v>
      </c>
      <c r="K1414">
        <f>_xlfn.XLOOKUP(G1414,Movies_data!$A$1:$A$41,Movies_data!$H$1:$H$41,"Not Found")</f>
        <v>7.3</v>
      </c>
      <c r="L1414" t="str">
        <f>_xlfn.XLOOKUP(A1414,Booking_data!$A$1:$A$6001,Booking_data!$E$1:$E$6001,"not Found")</f>
        <v>C013</v>
      </c>
      <c r="M1414" t="str">
        <f>_xlfn.XLOOKUP(L1414,Cinemas_data!$A$1:$A$49,Cinemas_data!$I$1:$I$49,"not Found")</f>
        <v>Mukta A2 Cinemas Forum Mall</v>
      </c>
      <c r="N1414" t="str">
        <f>_xlfn.XLOOKUP(L1414,Cinemas_data!$A$1:$A$49,Cinemas_data!$C$1:$C$49,"not Found")</f>
        <v>Chennai</v>
      </c>
      <c r="O1414">
        <f>_xlfn.XLOOKUP(A1414,Booking_data!$A$1:$A$6001,Booking_data!$H$1:$H$6001,"not found")</f>
        <v>1</v>
      </c>
      <c r="P1414">
        <f>_xlfn.XLOOKUP(A1414,Booking_data!$A$1:$A$6001,Booking_data!$I$1:$I$6001,"not Found")</f>
        <v>320</v>
      </c>
      <c r="Q1414">
        <f t="shared" si="112"/>
        <v>320</v>
      </c>
      <c r="R1414" t="str">
        <f>_xlfn.XLOOKUP(A1414,Booking_data!$A$1:$A$6001,Booking_data!$L$1:$L$6001,"Not Found")</f>
        <v>Debit Card</v>
      </c>
      <c r="S1414">
        <f>_xlfn.XLOOKUP(A1414,Booking_data!$A$1:$A$6001,Booking_data!$N$1:$N$6001,"not Found")</f>
        <v>18</v>
      </c>
      <c r="T1414" t="str">
        <f>_xlfn.XLOOKUP(A1414,Booking_data!$A$1:$A$6001,Booking_data!$O$1:$O$6001,"Not Found")</f>
        <v>Other</v>
      </c>
      <c r="U1414" t="str">
        <f t="shared" si="113"/>
        <v>Youngster</v>
      </c>
      <c r="V1414" t="str">
        <f t="shared" si="114"/>
        <v>Low Booking</v>
      </c>
    </row>
    <row r="1415" spans="1:22" x14ac:dyDescent="0.25">
      <c r="A1415" t="s">
        <v>1646</v>
      </c>
      <c r="B1415" s="1">
        <v>46084</v>
      </c>
      <c r="C1415" s="1">
        <v>46156</v>
      </c>
      <c r="D1415" s="9">
        <v>0.77083333333333337</v>
      </c>
      <c r="E1415" t="str">
        <f t="shared" si="110"/>
        <v>Weekday</v>
      </c>
      <c r="F1415" t="str">
        <f t="shared" si="111"/>
        <v>Mar</v>
      </c>
      <c r="G1415" t="str">
        <f>_xlfn.XLOOKUP(A1415,Booking_data!$A$1:$A$6001,Booking_data!$D$1:$D$6001,"not found")</f>
        <v>M019</v>
      </c>
      <c r="H1415" t="str">
        <f>_xlfn.XLOOKUP(G1415,Movies_data!$A$1:$A$41,Movies_data!$B$1:$B$41,"not found")</f>
        <v>Animal</v>
      </c>
      <c r="I1415" t="str">
        <f>_xlfn.XLOOKUP(G1415,Movies_data!$A$1:$A$41,Movies_data!$D$1:$D$41,"not found")</f>
        <v>Drama</v>
      </c>
      <c r="J1415" t="str">
        <f>_xlfn.XLOOKUP(G1415,Movies_data!$A$1:$A$41,Movies_data!$C$1:$C$41,"not found")</f>
        <v>Hindi</v>
      </c>
      <c r="K1415">
        <f>_xlfn.XLOOKUP(G1415,Movies_data!$A$1:$A$41,Movies_data!$H$1:$H$41,"Not Found")</f>
        <v>6.1</v>
      </c>
      <c r="L1415" t="str">
        <f>_xlfn.XLOOKUP(A1415,Booking_data!$A$1:$A$6001,Booking_data!$E$1:$E$6001,"not Found")</f>
        <v>C073</v>
      </c>
      <c r="M1415" t="str">
        <f>_xlfn.XLOOKUP(L1415,Cinemas_data!$A$1:$A$49,Cinemas_data!$I$1:$I$49,"not Found")</f>
        <v>Cinepolis Forum Mall</v>
      </c>
      <c r="N1415" t="str">
        <f>_xlfn.XLOOKUP(L1415,Cinemas_data!$A$1:$A$49,Cinemas_data!$C$1:$C$49,"not Found")</f>
        <v>Hyderabad</v>
      </c>
      <c r="O1415">
        <f>_xlfn.XLOOKUP(A1415,Booking_data!$A$1:$A$6001,Booking_data!$H$1:$H$6001,"not found")</f>
        <v>2</v>
      </c>
      <c r="P1415">
        <f>_xlfn.XLOOKUP(A1415,Booking_data!$A$1:$A$6001,Booking_data!$I$1:$I$6001,"not Found")</f>
        <v>240</v>
      </c>
      <c r="Q1415">
        <f t="shared" si="112"/>
        <v>480</v>
      </c>
      <c r="R1415" t="str">
        <f>_xlfn.XLOOKUP(A1415,Booking_data!$A$1:$A$6001,Booking_data!$L$1:$L$6001,"Not Found")</f>
        <v>Wallet</v>
      </c>
      <c r="S1415">
        <f>_xlfn.XLOOKUP(A1415,Booking_data!$A$1:$A$6001,Booking_data!$N$1:$N$6001,"not Found")</f>
        <v>51</v>
      </c>
      <c r="T1415" t="str">
        <f>_xlfn.XLOOKUP(A1415,Booking_data!$A$1:$A$6001,Booking_data!$O$1:$O$6001,"Not Found")</f>
        <v>Other</v>
      </c>
      <c r="U1415" t="str">
        <f t="shared" si="113"/>
        <v>Above 45</v>
      </c>
      <c r="V1415" t="str">
        <f t="shared" si="114"/>
        <v>Low Booking</v>
      </c>
    </row>
    <row r="1416" spans="1:22" x14ac:dyDescent="0.25">
      <c r="A1416" t="s">
        <v>1647</v>
      </c>
      <c r="B1416" s="1">
        <v>46084</v>
      </c>
      <c r="C1416" s="1">
        <v>46133</v>
      </c>
      <c r="D1416" s="9">
        <v>0.88541666666666663</v>
      </c>
      <c r="E1416" t="str">
        <f t="shared" si="110"/>
        <v>Weekday</v>
      </c>
      <c r="F1416" t="str">
        <f t="shared" si="111"/>
        <v>Mar</v>
      </c>
      <c r="G1416" t="str">
        <f>_xlfn.XLOOKUP(A1416,Booking_data!$A$1:$A$6001,Booking_data!$D$1:$D$6001,"not found")</f>
        <v>M004</v>
      </c>
      <c r="H1416" t="str">
        <f>_xlfn.XLOOKUP(G1416,Movies_data!$A$1:$A$41,Movies_data!$B$1:$B$41,"not found")</f>
        <v>Ponniyin Selvan I</v>
      </c>
      <c r="I1416" t="str">
        <f>_xlfn.XLOOKUP(G1416,Movies_data!$A$1:$A$41,Movies_data!$D$1:$D$41,"not found")</f>
        <v>Drama</v>
      </c>
      <c r="J1416" t="str">
        <f>_xlfn.XLOOKUP(G1416,Movies_data!$A$1:$A$41,Movies_data!$C$1:$C$41,"not found")</f>
        <v>Tamil</v>
      </c>
      <c r="K1416">
        <f>_xlfn.XLOOKUP(G1416,Movies_data!$A$1:$A$41,Movies_data!$H$1:$H$41,"Not Found")</f>
        <v>7.6</v>
      </c>
      <c r="L1416" t="str">
        <f>_xlfn.XLOOKUP(A1416,Booking_data!$A$1:$A$6001,Booking_data!$E$1:$E$6001,"not Found")</f>
        <v>C062</v>
      </c>
      <c r="M1416" t="str">
        <f>_xlfn.XLOOKUP(L1416,Cinemas_data!$A$1:$A$49,Cinemas_data!$I$1:$I$49,"not Found")</f>
        <v>PVR Grand Mall</v>
      </c>
      <c r="N1416" t="str">
        <f>_xlfn.XLOOKUP(L1416,Cinemas_data!$A$1:$A$49,Cinemas_data!$C$1:$C$49,"not Found")</f>
        <v>Mysuru</v>
      </c>
      <c r="O1416">
        <f>_xlfn.XLOOKUP(A1416,Booking_data!$A$1:$A$6001,Booking_data!$H$1:$H$6001,"not found")</f>
        <v>6</v>
      </c>
      <c r="P1416">
        <f>_xlfn.XLOOKUP(A1416,Booking_data!$A$1:$A$6001,Booking_data!$I$1:$I$6001,"not Found")</f>
        <v>240</v>
      </c>
      <c r="Q1416">
        <f t="shared" si="112"/>
        <v>1440</v>
      </c>
      <c r="R1416" t="str">
        <f>_xlfn.XLOOKUP(A1416,Booking_data!$A$1:$A$6001,Booking_data!$L$1:$L$6001,"Not Found")</f>
        <v>Credit Card</v>
      </c>
      <c r="S1416">
        <f>_xlfn.XLOOKUP(A1416,Booking_data!$A$1:$A$6001,Booking_data!$N$1:$N$6001,"not Found")</f>
        <v>23</v>
      </c>
      <c r="T1416" t="str">
        <f>_xlfn.XLOOKUP(A1416,Booking_data!$A$1:$A$6001,Booking_data!$O$1:$O$6001,"Not Found")</f>
        <v>Female</v>
      </c>
      <c r="U1416" t="str">
        <f t="shared" si="113"/>
        <v>Youngster</v>
      </c>
      <c r="V1416" t="str">
        <f t="shared" si="114"/>
        <v>High Booking</v>
      </c>
    </row>
    <row r="1417" spans="1:22" x14ac:dyDescent="0.25">
      <c r="A1417" t="s">
        <v>1648</v>
      </c>
      <c r="B1417" s="1">
        <v>46084</v>
      </c>
      <c r="C1417" s="1">
        <v>46103</v>
      </c>
      <c r="D1417" s="9">
        <v>0.9375</v>
      </c>
      <c r="E1417" t="str">
        <f t="shared" si="110"/>
        <v>Weekday</v>
      </c>
      <c r="F1417" t="str">
        <f t="shared" si="111"/>
        <v>Mar</v>
      </c>
      <c r="G1417" t="str">
        <f>_xlfn.XLOOKUP(A1417,Booking_data!$A$1:$A$6001,Booking_data!$D$1:$D$6001,"not found")</f>
        <v>M006</v>
      </c>
      <c r="H1417" t="str">
        <f>_xlfn.XLOOKUP(G1417,Movies_data!$A$1:$A$41,Movies_data!$B$1:$B$41,"not found")</f>
        <v>Maamannan</v>
      </c>
      <c r="I1417" t="str">
        <f>_xlfn.XLOOKUP(G1417,Movies_data!$A$1:$A$41,Movies_data!$D$1:$D$41,"not found")</f>
        <v>Drama</v>
      </c>
      <c r="J1417" t="str">
        <f>_xlfn.XLOOKUP(G1417,Movies_data!$A$1:$A$41,Movies_data!$C$1:$C$41,"not found")</f>
        <v>Tamil</v>
      </c>
      <c r="K1417">
        <f>_xlfn.XLOOKUP(G1417,Movies_data!$A$1:$A$41,Movies_data!$H$1:$H$41,"Not Found")</f>
        <v>7.3</v>
      </c>
      <c r="L1417" t="str">
        <f>_xlfn.XLOOKUP(A1417,Booking_data!$A$1:$A$6001,Booking_data!$E$1:$E$6001,"not Found")</f>
        <v>C162</v>
      </c>
      <c r="M1417" t="str">
        <f>_xlfn.XLOOKUP(L1417,Cinemas_data!$A$1:$A$49,Cinemas_data!$I$1:$I$49,"not Found")</f>
        <v>Cinepolis Grand Mall</v>
      </c>
      <c r="N1417" t="str">
        <f>_xlfn.XLOOKUP(L1417,Cinemas_data!$A$1:$A$49,Cinemas_data!$C$1:$C$49,"not Found")</f>
        <v>Thiruvananthapuram</v>
      </c>
      <c r="O1417">
        <f>_xlfn.XLOOKUP(A1417,Booking_data!$A$1:$A$6001,Booking_data!$H$1:$H$6001,"not found")</f>
        <v>1</v>
      </c>
      <c r="P1417">
        <f>_xlfn.XLOOKUP(A1417,Booking_data!$A$1:$A$6001,Booking_data!$I$1:$I$6001,"not Found")</f>
        <v>160</v>
      </c>
      <c r="Q1417">
        <f t="shared" si="112"/>
        <v>160</v>
      </c>
      <c r="R1417" t="str">
        <f>_xlfn.XLOOKUP(A1417,Booking_data!$A$1:$A$6001,Booking_data!$L$1:$L$6001,"Not Found")</f>
        <v>Credit Card</v>
      </c>
      <c r="S1417">
        <f>_xlfn.XLOOKUP(A1417,Booking_data!$A$1:$A$6001,Booking_data!$N$1:$N$6001,"not Found")</f>
        <v>53</v>
      </c>
      <c r="T1417" t="str">
        <f>_xlfn.XLOOKUP(A1417,Booking_data!$A$1:$A$6001,Booking_data!$O$1:$O$6001,"Not Found")</f>
        <v>Other</v>
      </c>
      <c r="U1417" t="str">
        <f t="shared" si="113"/>
        <v>Above 45</v>
      </c>
      <c r="V1417" t="str">
        <f t="shared" si="114"/>
        <v>Low Booking</v>
      </c>
    </row>
    <row r="1418" spans="1:22" x14ac:dyDescent="0.25">
      <c r="A1418" t="s">
        <v>1649</v>
      </c>
      <c r="B1418" s="1">
        <v>46084</v>
      </c>
      <c r="C1418" s="1">
        <v>46047</v>
      </c>
      <c r="D1418" s="9">
        <v>0.64583333333333337</v>
      </c>
      <c r="E1418" t="str">
        <f t="shared" si="110"/>
        <v>Weekday</v>
      </c>
      <c r="F1418" t="str">
        <f t="shared" si="111"/>
        <v>Mar</v>
      </c>
      <c r="G1418" t="str">
        <f>_xlfn.XLOOKUP(A1418,Booking_data!$A$1:$A$6001,Booking_data!$D$1:$D$6001,"not found")</f>
        <v>M035</v>
      </c>
      <c r="H1418" t="str">
        <f>_xlfn.XLOOKUP(G1418,Movies_data!$A$1:$A$41,Movies_data!$B$1:$B$41,"not found")</f>
        <v>Aavesham</v>
      </c>
      <c r="I1418" t="str">
        <f>_xlfn.XLOOKUP(G1418,Movies_data!$A$1:$A$41,Movies_data!$D$1:$D$41,"not found")</f>
        <v>Comedy</v>
      </c>
      <c r="J1418" t="str">
        <f>_xlfn.XLOOKUP(G1418,Movies_data!$A$1:$A$41,Movies_data!$C$1:$C$41,"not found")</f>
        <v>Malayalam</v>
      </c>
      <c r="K1418">
        <f>_xlfn.XLOOKUP(G1418,Movies_data!$A$1:$A$41,Movies_data!$H$1:$H$41,"Not Found")</f>
        <v>7.8</v>
      </c>
      <c r="L1418" t="str">
        <f>_xlfn.XLOOKUP(A1418,Booking_data!$A$1:$A$6001,Booking_data!$E$1:$E$6001,"not Found")</f>
        <v>C052</v>
      </c>
      <c r="M1418" t="str">
        <f>_xlfn.XLOOKUP(L1418,Cinemas_data!$A$1:$A$49,Cinemas_data!$I$1:$I$49,"not Found")</f>
        <v>City Pride Grand Mall</v>
      </c>
      <c r="N1418" t="str">
        <f>_xlfn.XLOOKUP(L1418,Cinemas_data!$A$1:$A$49,Cinemas_data!$C$1:$C$49,"not Found")</f>
        <v>Bengaluru</v>
      </c>
      <c r="O1418">
        <f>_xlfn.XLOOKUP(A1418,Booking_data!$A$1:$A$6001,Booking_data!$H$1:$H$6001,"not found")</f>
        <v>3</v>
      </c>
      <c r="P1418">
        <f>_xlfn.XLOOKUP(A1418,Booking_data!$A$1:$A$6001,Booking_data!$I$1:$I$6001,"not Found")</f>
        <v>200</v>
      </c>
      <c r="Q1418">
        <f t="shared" si="112"/>
        <v>600</v>
      </c>
      <c r="R1418" t="str">
        <f>_xlfn.XLOOKUP(A1418,Booking_data!$A$1:$A$6001,Booking_data!$L$1:$L$6001,"Not Found")</f>
        <v>Net Banking</v>
      </c>
      <c r="S1418">
        <f>_xlfn.XLOOKUP(A1418,Booking_data!$A$1:$A$6001,Booking_data!$N$1:$N$6001,"not Found")</f>
        <v>33</v>
      </c>
      <c r="T1418" t="str">
        <f>_xlfn.XLOOKUP(A1418,Booking_data!$A$1:$A$6001,Booking_data!$O$1:$O$6001,"Not Found")</f>
        <v>Other</v>
      </c>
      <c r="U1418" t="str">
        <f t="shared" si="113"/>
        <v>Middle Age</v>
      </c>
      <c r="V1418" t="str">
        <f t="shared" si="114"/>
        <v>Medium Booking</v>
      </c>
    </row>
    <row r="1419" spans="1:22" x14ac:dyDescent="0.25">
      <c r="A1419" t="s">
        <v>1650</v>
      </c>
      <c r="B1419" s="1">
        <v>46084</v>
      </c>
      <c r="C1419" s="1">
        <v>46130</v>
      </c>
      <c r="D1419" s="9">
        <v>0.9375</v>
      </c>
      <c r="E1419" t="str">
        <f t="shared" si="110"/>
        <v>Weekday</v>
      </c>
      <c r="F1419" t="str">
        <f t="shared" si="111"/>
        <v>Mar</v>
      </c>
      <c r="G1419" t="str">
        <f>_xlfn.XLOOKUP(A1419,Booking_data!$A$1:$A$6001,Booking_data!$D$1:$D$6001,"not found")</f>
        <v>M039</v>
      </c>
      <c r="H1419" t="str">
        <f>_xlfn.XLOOKUP(G1419,Movies_data!$A$1:$A$41,Movies_data!$B$1:$B$41,"not found")</f>
        <v>Dune: Part Two</v>
      </c>
      <c r="I1419" t="str">
        <f>_xlfn.XLOOKUP(G1419,Movies_data!$A$1:$A$41,Movies_data!$D$1:$D$41,"not found")</f>
        <v>Sci-Fi</v>
      </c>
      <c r="J1419" t="str">
        <f>_xlfn.XLOOKUP(G1419,Movies_data!$A$1:$A$41,Movies_data!$C$1:$C$41,"not found")</f>
        <v>English</v>
      </c>
      <c r="K1419">
        <f>_xlfn.XLOOKUP(G1419,Movies_data!$A$1:$A$41,Movies_data!$H$1:$H$41,"Not Found")</f>
        <v>8.5</v>
      </c>
      <c r="L1419" t="str">
        <f>_xlfn.XLOOKUP(A1419,Booking_data!$A$1:$A$6001,Booking_data!$E$1:$E$6001,"not Found")</f>
        <v>C101</v>
      </c>
      <c r="M1419" t="str">
        <f>_xlfn.XLOOKUP(L1419,Cinemas_data!$A$1:$A$49,Cinemas_data!$I$1:$I$49,"not Found")</f>
        <v>Miraj Cinemas City Centre</v>
      </c>
      <c r="N1419" t="str">
        <f>_xlfn.XLOOKUP(L1419,Cinemas_data!$A$1:$A$49,Cinemas_data!$C$1:$C$49,"not Found")</f>
        <v>Pune</v>
      </c>
      <c r="O1419">
        <f>_xlfn.XLOOKUP(A1419,Booking_data!$A$1:$A$6001,Booking_data!$H$1:$H$6001,"not found")</f>
        <v>4</v>
      </c>
      <c r="P1419">
        <f>_xlfn.XLOOKUP(A1419,Booking_data!$A$1:$A$6001,Booking_data!$I$1:$I$6001,"not Found")</f>
        <v>180</v>
      </c>
      <c r="Q1419">
        <f t="shared" si="112"/>
        <v>720</v>
      </c>
      <c r="R1419" t="str">
        <f>_xlfn.XLOOKUP(A1419,Booking_data!$A$1:$A$6001,Booking_data!$L$1:$L$6001,"Not Found")</f>
        <v>Debit Card</v>
      </c>
      <c r="S1419">
        <f>_xlfn.XLOOKUP(A1419,Booking_data!$A$1:$A$6001,Booking_data!$N$1:$N$6001,"not Found")</f>
        <v>32</v>
      </c>
      <c r="T1419" t="str">
        <f>_xlfn.XLOOKUP(A1419,Booking_data!$A$1:$A$6001,Booking_data!$O$1:$O$6001,"Not Found")</f>
        <v>Other</v>
      </c>
      <c r="U1419" t="str">
        <f t="shared" si="113"/>
        <v>Middle Age</v>
      </c>
      <c r="V1419" t="str">
        <f t="shared" si="114"/>
        <v>Medium Booking</v>
      </c>
    </row>
    <row r="1420" spans="1:22" x14ac:dyDescent="0.25">
      <c r="A1420" t="s">
        <v>1651</v>
      </c>
      <c r="B1420" s="1">
        <v>46084</v>
      </c>
      <c r="C1420" s="1">
        <v>46167</v>
      </c>
      <c r="D1420" s="9">
        <v>0.77083333333333337</v>
      </c>
      <c r="E1420" t="str">
        <f t="shared" si="110"/>
        <v>Weekday</v>
      </c>
      <c r="F1420" t="str">
        <f t="shared" si="111"/>
        <v>Mar</v>
      </c>
      <c r="G1420" t="str">
        <f>_xlfn.XLOOKUP(A1420,Booking_data!$A$1:$A$6001,Booking_data!$D$1:$D$6001,"not found")</f>
        <v>M039</v>
      </c>
      <c r="H1420" t="str">
        <f>_xlfn.XLOOKUP(G1420,Movies_data!$A$1:$A$41,Movies_data!$B$1:$B$41,"not found")</f>
        <v>Dune: Part Two</v>
      </c>
      <c r="I1420" t="str">
        <f>_xlfn.XLOOKUP(G1420,Movies_data!$A$1:$A$41,Movies_data!$D$1:$D$41,"not found")</f>
        <v>Sci-Fi</v>
      </c>
      <c r="J1420" t="str">
        <f>_xlfn.XLOOKUP(G1420,Movies_data!$A$1:$A$41,Movies_data!$C$1:$C$41,"not found")</f>
        <v>English</v>
      </c>
      <c r="K1420">
        <f>_xlfn.XLOOKUP(G1420,Movies_data!$A$1:$A$41,Movies_data!$H$1:$H$41,"Not Found")</f>
        <v>8.5</v>
      </c>
      <c r="L1420" t="str">
        <f>_xlfn.XLOOKUP(A1420,Booking_data!$A$1:$A$6001,Booking_data!$E$1:$E$6001,"not Found")</f>
        <v>C073</v>
      </c>
      <c r="M1420" t="str">
        <f>_xlfn.XLOOKUP(L1420,Cinemas_data!$A$1:$A$49,Cinemas_data!$I$1:$I$49,"not Found")</f>
        <v>Cinepolis Forum Mall</v>
      </c>
      <c r="N1420" t="str">
        <f>_xlfn.XLOOKUP(L1420,Cinemas_data!$A$1:$A$49,Cinemas_data!$C$1:$C$49,"not Found")</f>
        <v>Hyderabad</v>
      </c>
      <c r="O1420">
        <f>_xlfn.XLOOKUP(A1420,Booking_data!$A$1:$A$6001,Booking_data!$H$1:$H$6001,"not found")</f>
        <v>2</v>
      </c>
      <c r="P1420">
        <f>_xlfn.XLOOKUP(A1420,Booking_data!$A$1:$A$6001,Booking_data!$I$1:$I$6001,"not Found")</f>
        <v>240</v>
      </c>
      <c r="Q1420">
        <f t="shared" si="112"/>
        <v>480</v>
      </c>
      <c r="R1420" t="str">
        <f>_xlfn.XLOOKUP(A1420,Booking_data!$A$1:$A$6001,Booking_data!$L$1:$L$6001,"Not Found")</f>
        <v>Wallet</v>
      </c>
      <c r="S1420">
        <f>_xlfn.XLOOKUP(A1420,Booking_data!$A$1:$A$6001,Booking_data!$N$1:$N$6001,"not Found")</f>
        <v>37</v>
      </c>
      <c r="T1420" t="str">
        <f>_xlfn.XLOOKUP(A1420,Booking_data!$A$1:$A$6001,Booking_data!$O$1:$O$6001,"Not Found")</f>
        <v>Male</v>
      </c>
      <c r="U1420" t="str">
        <f t="shared" si="113"/>
        <v>Middle Age</v>
      </c>
      <c r="V1420" t="str">
        <f t="shared" si="114"/>
        <v>Low Booking</v>
      </c>
    </row>
    <row r="1421" spans="1:22" x14ac:dyDescent="0.25">
      <c r="A1421" t="s">
        <v>1652</v>
      </c>
      <c r="B1421" s="1">
        <v>46084</v>
      </c>
      <c r="C1421" s="1">
        <v>46108</v>
      </c>
      <c r="D1421" s="9">
        <v>0.64583333333333337</v>
      </c>
      <c r="E1421" t="str">
        <f t="shared" si="110"/>
        <v>Weekday</v>
      </c>
      <c r="F1421" t="str">
        <f t="shared" si="111"/>
        <v>Mar</v>
      </c>
      <c r="G1421" t="str">
        <f>_xlfn.XLOOKUP(A1421,Booking_data!$A$1:$A$6001,Booking_data!$D$1:$D$6001,"not found")</f>
        <v>M013</v>
      </c>
      <c r="H1421" t="str">
        <f>_xlfn.XLOOKUP(G1421,Movies_data!$A$1:$A$41,Movies_data!$B$1:$B$41,"not found")</f>
        <v>Salaar</v>
      </c>
      <c r="I1421" t="str">
        <f>_xlfn.XLOOKUP(G1421,Movies_data!$A$1:$A$41,Movies_data!$D$1:$D$41,"not found")</f>
        <v>Action</v>
      </c>
      <c r="J1421" t="str">
        <f>_xlfn.XLOOKUP(G1421,Movies_data!$A$1:$A$41,Movies_data!$C$1:$C$41,"not found")</f>
        <v>Telugu</v>
      </c>
      <c r="K1421">
        <f>_xlfn.XLOOKUP(G1421,Movies_data!$A$1:$A$41,Movies_data!$H$1:$H$41,"Not Found")</f>
        <v>6.5</v>
      </c>
      <c r="L1421" t="str">
        <f>_xlfn.XLOOKUP(A1421,Booking_data!$A$1:$A$6001,Booking_data!$E$1:$E$6001,"not Found")</f>
        <v>C102</v>
      </c>
      <c r="M1421" t="str">
        <f>_xlfn.XLOOKUP(L1421,Cinemas_data!$A$1:$A$49,Cinemas_data!$I$1:$I$49,"not Found")</f>
        <v>Mukta A2 Cinemas Grand Mall</v>
      </c>
      <c r="N1421" t="str">
        <f>_xlfn.XLOOKUP(L1421,Cinemas_data!$A$1:$A$49,Cinemas_data!$C$1:$C$49,"not Found")</f>
        <v>Pune</v>
      </c>
      <c r="O1421">
        <f>_xlfn.XLOOKUP(A1421,Booking_data!$A$1:$A$6001,Booking_data!$H$1:$H$6001,"not found")</f>
        <v>4</v>
      </c>
      <c r="P1421">
        <f>_xlfn.XLOOKUP(A1421,Booking_data!$A$1:$A$6001,Booking_data!$I$1:$I$6001,"not Found")</f>
        <v>220</v>
      </c>
      <c r="Q1421">
        <f t="shared" si="112"/>
        <v>880</v>
      </c>
      <c r="R1421" t="str">
        <f>_xlfn.XLOOKUP(A1421,Booking_data!$A$1:$A$6001,Booking_data!$L$1:$L$6001,"Not Found")</f>
        <v>Debit Card</v>
      </c>
      <c r="S1421">
        <f>_xlfn.XLOOKUP(A1421,Booking_data!$A$1:$A$6001,Booking_data!$N$1:$N$6001,"not Found")</f>
        <v>39</v>
      </c>
      <c r="T1421" t="str">
        <f>_xlfn.XLOOKUP(A1421,Booking_data!$A$1:$A$6001,Booking_data!$O$1:$O$6001,"Not Found")</f>
        <v>Female</v>
      </c>
      <c r="U1421" t="str">
        <f t="shared" si="113"/>
        <v>Middle Age</v>
      </c>
      <c r="V1421" t="str">
        <f t="shared" si="114"/>
        <v>Medium Booking</v>
      </c>
    </row>
    <row r="1422" spans="1:22" x14ac:dyDescent="0.25">
      <c r="A1422" t="s">
        <v>1653</v>
      </c>
      <c r="B1422" s="1">
        <v>46084</v>
      </c>
      <c r="C1422" s="1">
        <v>46077</v>
      </c>
      <c r="D1422" s="9">
        <v>0.39583333333333331</v>
      </c>
      <c r="E1422" t="str">
        <f t="shared" si="110"/>
        <v>Weekday</v>
      </c>
      <c r="F1422" t="str">
        <f t="shared" si="111"/>
        <v>Mar</v>
      </c>
      <c r="G1422" t="str">
        <f>_xlfn.XLOOKUP(A1422,Booking_data!$A$1:$A$6001,Booking_data!$D$1:$D$6001,"not found")</f>
        <v>M027</v>
      </c>
      <c r="H1422" t="str">
        <f>_xlfn.XLOOKUP(G1422,Movies_data!$A$1:$A$41,Movies_data!$B$1:$B$41,"not found")</f>
        <v>KGF Chapter 2</v>
      </c>
      <c r="I1422" t="str">
        <f>_xlfn.XLOOKUP(G1422,Movies_data!$A$1:$A$41,Movies_data!$D$1:$D$41,"not found")</f>
        <v>Action</v>
      </c>
      <c r="J1422" t="str">
        <f>_xlfn.XLOOKUP(G1422,Movies_data!$A$1:$A$41,Movies_data!$C$1:$C$41,"not found")</f>
        <v>Kannada</v>
      </c>
      <c r="K1422">
        <f>_xlfn.XLOOKUP(G1422,Movies_data!$A$1:$A$41,Movies_data!$H$1:$H$41,"Not Found")</f>
        <v>8.3000000000000007</v>
      </c>
      <c r="L1422" t="str">
        <f>_xlfn.XLOOKUP(A1422,Booking_data!$A$1:$A$6001,Booking_data!$E$1:$E$6001,"not Found")</f>
        <v>C011</v>
      </c>
      <c r="M1422" t="str">
        <f>_xlfn.XLOOKUP(L1422,Cinemas_data!$A$1:$A$49,Cinemas_data!$I$1:$I$49,"not Found")</f>
        <v>Cinepolis City Centre</v>
      </c>
      <c r="N1422" t="str">
        <f>_xlfn.XLOOKUP(L1422,Cinemas_data!$A$1:$A$49,Cinemas_data!$C$1:$C$49,"not Found")</f>
        <v>Chennai</v>
      </c>
      <c r="O1422">
        <f>_xlfn.XLOOKUP(A1422,Booking_data!$A$1:$A$6001,Booking_data!$H$1:$H$6001,"not found")</f>
        <v>1</v>
      </c>
      <c r="P1422">
        <f>_xlfn.XLOOKUP(A1422,Booking_data!$A$1:$A$6001,Booking_data!$I$1:$I$6001,"not Found")</f>
        <v>420</v>
      </c>
      <c r="Q1422">
        <f t="shared" si="112"/>
        <v>420</v>
      </c>
      <c r="R1422" t="str">
        <f>_xlfn.XLOOKUP(A1422,Booking_data!$A$1:$A$6001,Booking_data!$L$1:$L$6001,"Not Found")</f>
        <v>Net Banking</v>
      </c>
      <c r="S1422">
        <f>_xlfn.XLOOKUP(A1422,Booking_data!$A$1:$A$6001,Booking_data!$N$1:$N$6001,"not Found")</f>
        <v>38</v>
      </c>
      <c r="T1422" t="str">
        <f>_xlfn.XLOOKUP(A1422,Booking_data!$A$1:$A$6001,Booking_data!$O$1:$O$6001,"Not Found")</f>
        <v>Other</v>
      </c>
      <c r="U1422" t="str">
        <f t="shared" si="113"/>
        <v>Middle Age</v>
      </c>
      <c r="V1422" t="str">
        <f t="shared" si="114"/>
        <v>Low Booking</v>
      </c>
    </row>
    <row r="1423" spans="1:22" x14ac:dyDescent="0.25">
      <c r="A1423" t="s">
        <v>1654</v>
      </c>
      <c r="B1423" s="1">
        <v>46084</v>
      </c>
      <c r="C1423" s="1">
        <v>46031</v>
      </c>
      <c r="D1423" s="9">
        <v>0.39583333333333331</v>
      </c>
      <c r="E1423" t="str">
        <f t="shared" si="110"/>
        <v>Weekday</v>
      </c>
      <c r="F1423" t="str">
        <f t="shared" si="111"/>
        <v>Mar</v>
      </c>
      <c r="G1423" t="str">
        <f>_xlfn.XLOOKUP(A1423,Booking_data!$A$1:$A$6001,Booking_data!$D$1:$D$6001,"not found")</f>
        <v>M035</v>
      </c>
      <c r="H1423" t="str">
        <f>_xlfn.XLOOKUP(G1423,Movies_data!$A$1:$A$41,Movies_data!$B$1:$B$41,"not found")</f>
        <v>Aavesham</v>
      </c>
      <c r="I1423" t="str">
        <f>_xlfn.XLOOKUP(G1423,Movies_data!$A$1:$A$41,Movies_data!$D$1:$D$41,"not found")</f>
        <v>Comedy</v>
      </c>
      <c r="J1423" t="str">
        <f>_xlfn.XLOOKUP(G1423,Movies_data!$A$1:$A$41,Movies_data!$C$1:$C$41,"not found")</f>
        <v>Malayalam</v>
      </c>
      <c r="K1423">
        <f>_xlfn.XLOOKUP(G1423,Movies_data!$A$1:$A$41,Movies_data!$H$1:$H$41,"Not Found")</f>
        <v>7.8</v>
      </c>
      <c r="L1423" t="str">
        <f>_xlfn.XLOOKUP(A1423,Booking_data!$A$1:$A$6001,Booking_data!$E$1:$E$6001,"not Found")</f>
        <v>C031</v>
      </c>
      <c r="M1423" t="str">
        <f>_xlfn.XLOOKUP(L1423,Cinemas_data!$A$1:$A$49,Cinemas_data!$I$1:$I$49,"not Found")</f>
        <v>Mukta A2 Cinemas City Centre</v>
      </c>
      <c r="N1423" t="str">
        <f>_xlfn.XLOOKUP(L1423,Cinemas_data!$A$1:$A$49,Cinemas_data!$C$1:$C$49,"not Found")</f>
        <v>Madurai</v>
      </c>
      <c r="O1423">
        <f>_xlfn.XLOOKUP(A1423,Booking_data!$A$1:$A$6001,Booking_data!$H$1:$H$6001,"not found")</f>
        <v>6</v>
      </c>
      <c r="P1423">
        <f>_xlfn.XLOOKUP(A1423,Booking_data!$A$1:$A$6001,Booking_data!$I$1:$I$6001,"not Found")</f>
        <v>240</v>
      </c>
      <c r="Q1423">
        <f t="shared" si="112"/>
        <v>1440</v>
      </c>
      <c r="R1423" t="str">
        <f>_xlfn.XLOOKUP(A1423,Booking_data!$A$1:$A$6001,Booking_data!$L$1:$L$6001,"Not Found")</f>
        <v>UPI</v>
      </c>
      <c r="S1423">
        <f>_xlfn.XLOOKUP(A1423,Booking_data!$A$1:$A$6001,Booking_data!$N$1:$N$6001,"not Found")</f>
        <v>42</v>
      </c>
      <c r="T1423" t="str">
        <f>_xlfn.XLOOKUP(A1423,Booking_data!$A$1:$A$6001,Booking_data!$O$1:$O$6001,"Not Found")</f>
        <v>Male</v>
      </c>
      <c r="U1423" t="str">
        <f t="shared" si="113"/>
        <v>Middle Age</v>
      </c>
      <c r="V1423" t="str">
        <f t="shared" si="114"/>
        <v>High Booking</v>
      </c>
    </row>
    <row r="1424" spans="1:22" x14ac:dyDescent="0.25">
      <c r="A1424" t="s">
        <v>1655</v>
      </c>
      <c r="B1424" s="1">
        <v>46084</v>
      </c>
      <c r="C1424" s="1">
        <v>46105</v>
      </c>
      <c r="D1424" s="9">
        <v>0.53125</v>
      </c>
      <c r="E1424" t="str">
        <f t="shared" si="110"/>
        <v>Weekday</v>
      </c>
      <c r="F1424" t="str">
        <f t="shared" si="111"/>
        <v>Mar</v>
      </c>
      <c r="G1424" t="str">
        <f>_xlfn.XLOOKUP(A1424,Booking_data!$A$1:$A$6001,Booking_data!$D$1:$D$6001,"not found")</f>
        <v>M025</v>
      </c>
      <c r="H1424" t="str">
        <f>_xlfn.XLOOKUP(G1424,Movies_data!$A$1:$A$41,Movies_data!$B$1:$B$41,"not found")</f>
        <v>Rocky Aur Rani Kii Prem Kahaani</v>
      </c>
      <c r="I1424" t="str">
        <f>_xlfn.XLOOKUP(G1424,Movies_data!$A$1:$A$41,Movies_data!$D$1:$D$41,"not found")</f>
        <v>Romance</v>
      </c>
      <c r="J1424" t="str">
        <f>_xlfn.XLOOKUP(G1424,Movies_data!$A$1:$A$41,Movies_data!$C$1:$C$41,"not found")</f>
        <v>Hindi</v>
      </c>
      <c r="K1424">
        <f>_xlfn.XLOOKUP(G1424,Movies_data!$A$1:$A$41,Movies_data!$H$1:$H$41,"Not Found")</f>
        <v>6.8</v>
      </c>
      <c r="L1424" t="str">
        <f>_xlfn.XLOOKUP(A1424,Booking_data!$A$1:$A$6001,Booking_data!$E$1:$E$6001,"not Found")</f>
        <v>C021</v>
      </c>
      <c r="M1424" t="str">
        <f>_xlfn.XLOOKUP(L1424,Cinemas_data!$A$1:$A$49,Cinemas_data!$I$1:$I$49,"not Found")</f>
        <v>Miraj Cinemas City Centre</v>
      </c>
      <c r="N1424" t="str">
        <f>_xlfn.XLOOKUP(L1424,Cinemas_data!$A$1:$A$49,Cinemas_data!$C$1:$C$49,"not Found")</f>
        <v>Coimbatore</v>
      </c>
      <c r="O1424">
        <f>_xlfn.XLOOKUP(A1424,Booking_data!$A$1:$A$6001,Booking_data!$H$1:$H$6001,"not found")</f>
        <v>2</v>
      </c>
      <c r="P1424">
        <f>_xlfn.XLOOKUP(A1424,Booking_data!$A$1:$A$6001,Booking_data!$I$1:$I$6001,"not Found")</f>
        <v>220</v>
      </c>
      <c r="Q1424">
        <f t="shared" si="112"/>
        <v>440</v>
      </c>
      <c r="R1424" t="str">
        <f>_xlfn.XLOOKUP(A1424,Booking_data!$A$1:$A$6001,Booking_data!$L$1:$L$6001,"Not Found")</f>
        <v>Debit Card</v>
      </c>
      <c r="S1424">
        <f>_xlfn.XLOOKUP(A1424,Booking_data!$A$1:$A$6001,Booking_data!$N$1:$N$6001,"not Found")</f>
        <v>41</v>
      </c>
      <c r="T1424" t="str">
        <f>_xlfn.XLOOKUP(A1424,Booking_data!$A$1:$A$6001,Booking_data!$O$1:$O$6001,"Not Found")</f>
        <v>Other</v>
      </c>
      <c r="U1424" t="str">
        <f t="shared" si="113"/>
        <v>Middle Age</v>
      </c>
      <c r="V1424" t="str">
        <f t="shared" si="114"/>
        <v>Low Booking</v>
      </c>
    </row>
    <row r="1425" spans="1:22" x14ac:dyDescent="0.25">
      <c r="A1425" t="s">
        <v>1656</v>
      </c>
      <c r="B1425" s="1">
        <v>46084</v>
      </c>
      <c r="C1425" s="1">
        <v>46199</v>
      </c>
      <c r="D1425" s="9">
        <v>0.64583333333333337</v>
      </c>
      <c r="E1425" t="str">
        <f t="shared" si="110"/>
        <v>Weekday</v>
      </c>
      <c r="F1425" t="str">
        <f t="shared" si="111"/>
        <v>Mar</v>
      </c>
      <c r="G1425" t="str">
        <f>_xlfn.XLOOKUP(A1425,Booking_data!$A$1:$A$6001,Booking_data!$D$1:$D$6001,"not found")</f>
        <v>M040</v>
      </c>
      <c r="H1425" t="str">
        <f>_xlfn.XLOOKUP(G1425,Movies_data!$A$1:$A$41,Movies_data!$B$1:$B$41,"not found")</f>
        <v>Inside Out 2</v>
      </c>
      <c r="I1425" t="str">
        <f>_xlfn.XLOOKUP(G1425,Movies_data!$A$1:$A$41,Movies_data!$D$1:$D$41,"not found")</f>
        <v>Animation</v>
      </c>
      <c r="J1425" t="str">
        <f>_xlfn.XLOOKUP(G1425,Movies_data!$A$1:$A$41,Movies_data!$C$1:$C$41,"not found")</f>
        <v>English</v>
      </c>
      <c r="K1425">
        <f>_xlfn.XLOOKUP(G1425,Movies_data!$A$1:$A$41,Movies_data!$H$1:$H$41,"Not Found")</f>
        <v>7.6</v>
      </c>
      <c r="L1425" t="str">
        <f>_xlfn.XLOOKUP(A1425,Booking_data!$A$1:$A$6001,Booking_data!$E$1:$E$6001,"not Found")</f>
        <v>C023</v>
      </c>
      <c r="M1425" t="str">
        <f>_xlfn.XLOOKUP(L1425,Cinemas_data!$A$1:$A$49,Cinemas_data!$I$1:$I$49,"not Found")</f>
        <v>MovieMax Forum Mall</v>
      </c>
      <c r="N1425" t="str">
        <f>_xlfn.XLOOKUP(L1425,Cinemas_data!$A$1:$A$49,Cinemas_data!$C$1:$C$49,"not Found")</f>
        <v>Coimbatore</v>
      </c>
      <c r="O1425">
        <f>_xlfn.XLOOKUP(A1425,Booking_data!$A$1:$A$6001,Booking_data!$H$1:$H$6001,"not found")</f>
        <v>2</v>
      </c>
      <c r="P1425">
        <f>_xlfn.XLOOKUP(A1425,Booking_data!$A$1:$A$6001,Booking_data!$I$1:$I$6001,"not Found")</f>
        <v>240</v>
      </c>
      <c r="Q1425">
        <f t="shared" si="112"/>
        <v>480</v>
      </c>
      <c r="R1425" t="str">
        <f>_xlfn.XLOOKUP(A1425,Booking_data!$A$1:$A$6001,Booking_data!$L$1:$L$6001,"Not Found")</f>
        <v>UPI</v>
      </c>
      <c r="S1425">
        <f>_xlfn.XLOOKUP(A1425,Booking_data!$A$1:$A$6001,Booking_data!$N$1:$N$6001,"not Found")</f>
        <v>54</v>
      </c>
      <c r="T1425" t="str">
        <f>_xlfn.XLOOKUP(A1425,Booking_data!$A$1:$A$6001,Booking_data!$O$1:$O$6001,"Not Found")</f>
        <v>Male</v>
      </c>
      <c r="U1425" t="str">
        <f t="shared" si="113"/>
        <v>Above 45</v>
      </c>
      <c r="V1425" t="str">
        <f t="shared" si="114"/>
        <v>Low Booking</v>
      </c>
    </row>
    <row r="1426" spans="1:22" x14ac:dyDescent="0.25">
      <c r="A1426" t="s">
        <v>1657</v>
      </c>
      <c r="B1426" s="1">
        <v>46084</v>
      </c>
      <c r="C1426" s="1">
        <v>46202</v>
      </c>
      <c r="D1426" s="9">
        <v>0.9375</v>
      </c>
      <c r="E1426" t="str">
        <f t="shared" si="110"/>
        <v>Weekday</v>
      </c>
      <c r="F1426" t="str">
        <f t="shared" si="111"/>
        <v>Mar</v>
      </c>
      <c r="G1426" t="str">
        <f>_xlfn.XLOOKUP(A1426,Booking_data!$A$1:$A$6001,Booking_data!$D$1:$D$6001,"not found")</f>
        <v>M002</v>
      </c>
      <c r="H1426" t="str">
        <f>_xlfn.XLOOKUP(G1426,Movies_data!$A$1:$A$41,Movies_data!$B$1:$B$41,"not found")</f>
        <v>Jailer</v>
      </c>
      <c r="I1426" t="str">
        <f>_xlfn.XLOOKUP(G1426,Movies_data!$A$1:$A$41,Movies_data!$D$1:$D$41,"not found")</f>
        <v>Action</v>
      </c>
      <c r="J1426" t="str">
        <f>_xlfn.XLOOKUP(G1426,Movies_data!$A$1:$A$41,Movies_data!$C$1:$C$41,"not found")</f>
        <v>Tamil</v>
      </c>
      <c r="K1426">
        <f>_xlfn.XLOOKUP(G1426,Movies_data!$A$1:$A$41,Movies_data!$H$1:$H$41,"Not Found")</f>
        <v>7.1</v>
      </c>
      <c r="L1426" t="str">
        <f>_xlfn.XLOOKUP(A1426,Booking_data!$A$1:$A$6001,Booking_data!$E$1:$E$6001,"not Found")</f>
        <v>C032</v>
      </c>
      <c r="M1426" t="str">
        <f>_xlfn.XLOOKUP(L1426,Cinemas_data!$A$1:$A$49,Cinemas_data!$I$1:$I$49,"not Found")</f>
        <v>MovieMax Grand Mall</v>
      </c>
      <c r="N1426" t="str">
        <f>_xlfn.XLOOKUP(L1426,Cinemas_data!$A$1:$A$49,Cinemas_data!$C$1:$C$49,"not Found")</f>
        <v>Madurai</v>
      </c>
      <c r="O1426">
        <f>_xlfn.XLOOKUP(A1426,Booking_data!$A$1:$A$6001,Booking_data!$H$1:$H$6001,"not found")</f>
        <v>2</v>
      </c>
      <c r="P1426">
        <f>_xlfn.XLOOKUP(A1426,Booking_data!$A$1:$A$6001,Booking_data!$I$1:$I$6001,"not Found")</f>
        <v>160</v>
      </c>
      <c r="Q1426">
        <f t="shared" si="112"/>
        <v>320</v>
      </c>
      <c r="R1426" t="str">
        <f>_xlfn.XLOOKUP(A1426,Booking_data!$A$1:$A$6001,Booking_data!$L$1:$L$6001,"Not Found")</f>
        <v>Debit Card</v>
      </c>
      <c r="S1426">
        <f>_xlfn.XLOOKUP(A1426,Booking_data!$A$1:$A$6001,Booking_data!$N$1:$N$6001,"not Found")</f>
        <v>40</v>
      </c>
      <c r="T1426" t="str">
        <f>_xlfn.XLOOKUP(A1426,Booking_data!$A$1:$A$6001,Booking_data!$O$1:$O$6001,"Not Found")</f>
        <v>Female</v>
      </c>
      <c r="U1426" t="str">
        <f t="shared" si="113"/>
        <v>Middle Age</v>
      </c>
      <c r="V1426" t="str">
        <f t="shared" si="114"/>
        <v>Low Booking</v>
      </c>
    </row>
    <row r="1427" spans="1:22" x14ac:dyDescent="0.25">
      <c r="A1427" t="s">
        <v>1658</v>
      </c>
      <c r="B1427" s="1">
        <v>46084</v>
      </c>
      <c r="C1427" s="1">
        <v>46038</v>
      </c>
      <c r="D1427" s="9">
        <v>0.88541666666666663</v>
      </c>
      <c r="E1427" t="str">
        <f t="shared" si="110"/>
        <v>Weekday</v>
      </c>
      <c r="F1427" t="str">
        <f t="shared" si="111"/>
        <v>Mar</v>
      </c>
      <c r="G1427" t="str">
        <f>_xlfn.XLOOKUP(A1427,Booking_data!$A$1:$A$6001,Booking_data!$D$1:$D$6001,"not found")</f>
        <v>M008</v>
      </c>
      <c r="H1427" t="str">
        <f>_xlfn.XLOOKUP(G1427,Movies_data!$A$1:$A$41,Movies_data!$B$1:$B$41,"not found")</f>
        <v>Love Today</v>
      </c>
      <c r="I1427" t="str">
        <f>_xlfn.XLOOKUP(G1427,Movies_data!$A$1:$A$41,Movies_data!$D$1:$D$41,"not found")</f>
        <v>Romance</v>
      </c>
      <c r="J1427" t="str">
        <f>_xlfn.XLOOKUP(G1427,Movies_data!$A$1:$A$41,Movies_data!$C$1:$C$41,"not found")</f>
        <v>Tamil</v>
      </c>
      <c r="K1427">
        <f>_xlfn.XLOOKUP(G1427,Movies_data!$A$1:$A$41,Movies_data!$H$1:$H$41,"Not Found")</f>
        <v>7.4</v>
      </c>
      <c r="L1427" t="str">
        <f>_xlfn.XLOOKUP(A1427,Booking_data!$A$1:$A$6001,Booking_data!$E$1:$E$6001,"not Found")</f>
        <v>C112</v>
      </c>
      <c r="M1427" t="str">
        <f>_xlfn.XLOOKUP(L1427,Cinemas_data!$A$1:$A$49,Cinemas_data!$I$1:$I$49,"not Found")</f>
        <v>MovieMax Grand Mall</v>
      </c>
      <c r="N1427" t="str">
        <f>_xlfn.XLOOKUP(L1427,Cinemas_data!$A$1:$A$49,Cinemas_data!$C$1:$C$49,"not Found")</f>
        <v>Delhi</v>
      </c>
      <c r="O1427">
        <f>_xlfn.XLOOKUP(A1427,Booking_data!$A$1:$A$6001,Booking_data!$H$1:$H$6001,"not found")</f>
        <v>4</v>
      </c>
      <c r="P1427">
        <f>_xlfn.XLOOKUP(A1427,Booking_data!$A$1:$A$6001,Booking_data!$I$1:$I$6001,"not Found")</f>
        <v>240</v>
      </c>
      <c r="Q1427">
        <f t="shared" si="112"/>
        <v>960</v>
      </c>
      <c r="R1427" t="str">
        <f>_xlfn.XLOOKUP(A1427,Booking_data!$A$1:$A$6001,Booking_data!$L$1:$L$6001,"Not Found")</f>
        <v>UPI</v>
      </c>
      <c r="S1427">
        <f>_xlfn.XLOOKUP(A1427,Booking_data!$A$1:$A$6001,Booking_data!$N$1:$N$6001,"not Found")</f>
        <v>47</v>
      </c>
      <c r="T1427" t="str">
        <f>_xlfn.XLOOKUP(A1427,Booking_data!$A$1:$A$6001,Booking_data!$O$1:$O$6001,"Not Found")</f>
        <v>Female</v>
      </c>
      <c r="U1427" t="str">
        <f t="shared" si="113"/>
        <v>Above 45</v>
      </c>
      <c r="V1427" t="str">
        <f t="shared" si="114"/>
        <v>Medium Booking</v>
      </c>
    </row>
    <row r="1428" spans="1:22" x14ac:dyDescent="0.25">
      <c r="A1428" t="s">
        <v>1659</v>
      </c>
      <c r="B1428" s="1">
        <v>46084</v>
      </c>
      <c r="C1428" s="1">
        <v>46187</v>
      </c>
      <c r="D1428" s="9">
        <v>0.53125</v>
      </c>
      <c r="E1428" t="str">
        <f t="shared" si="110"/>
        <v>Weekday</v>
      </c>
      <c r="F1428" t="str">
        <f t="shared" si="111"/>
        <v>Mar</v>
      </c>
      <c r="G1428" t="str">
        <f>_xlfn.XLOOKUP(A1428,Booking_data!$A$1:$A$6001,Booking_data!$D$1:$D$6001,"not found")</f>
        <v>M036</v>
      </c>
      <c r="H1428" t="str">
        <f>_xlfn.XLOOKUP(G1428,Movies_data!$A$1:$A$41,Movies_data!$B$1:$B$41,"not found")</f>
        <v>Avengers Endgame</v>
      </c>
      <c r="I1428" t="str">
        <f>_xlfn.XLOOKUP(G1428,Movies_data!$A$1:$A$41,Movies_data!$D$1:$D$41,"not found")</f>
        <v>Action</v>
      </c>
      <c r="J1428" t="str">
        <f>_xlfn.XLOOKUP(G1428,Movies_data!$A$1:$A$41,Movies_data!$C$1:$C$41,"not found")</f>
        <v>English</v>
      </c>
      <c r="K1428">
        <f>_xlfn.XLOOKUP(G1428,Movies_data!$A$1:$A$41,Movies_data!$H$1:$H$41,"Not Found")</f>
        <v>8.4</v>
      </c>
      <c r="L1428" t="str">
        <f>_xlfn.XLOOKUP(A1428,Booking_data!$A$1:$A$6001,Booking_data!$E$1:$E$6001,"not Found")</f>
        <v>C151</v>
      </c>
      <c r="M1428" t="str">
        <f>_xlfn.XLOOKUP(L1428,Cinemas_data!$A$1:$A$49,Cinemas_data!$I$1:$I$49,"not Found")</f>
        <v>PVR City Centre</v>
      </c>
      <c r="N1428" t="str">
        <f>_xlfn.XLOOKUP(L1428,Cinemas_data!$A$1:$A$49,Cinemas_data!$C$1:$C$49,"not Found")</f>
        <v>Kochi</v>
      </c>
      <c r="O1428">
        <f>_xlfn.XLOOKUP(A1428,Booking_data!$A$1:$A$6001,Booking_data!$H$1:$H$6001,"not found")</f>
        <v>1</v>
      </c>
      <c r="P1428">
        <f>_xlfn.XLOOKUP(A1428,Booking_data!$A$1:$A$6001,Booking_data!$I$1:$I$6001,"not Found")</f>
        <v>280</v>
      </c>
      <c r="Q1428">
        <f t="shared" si="112"/>
        <v>280</v>
      </c>
      <c r="R1428" t="str">
        <f>_xlfn.XLOOKUP(A1428,Booking_data!$A$1:$A$6001,Booking_data!$L$1:$L$6001,"Not Found")</f>
        <v>UPI</v>
      </c>
      <c r="S1428">
        <f>_xlfn.XLOOKUP(A1428,Booking_data!$A$1:$A$6001,Booking_data!$N$1:$N$6001,"not Found")</f>
        <v>57</v>
      </c>
      <c r="T1428" t="str">
        <f>_xlfn.XLOOKUP(A1428,Booking_data!$A$1:$A$6001,Booking_data!$O$1:$O$6001,"Not Found")</f>
        <v>Male</v>
      </c>
      <c r="U1428" t="str">
        <f t="shared" si="113"/>
        <v>Above 45</v>
      </c>
      <c r="V1428" t="str">
        <f t="shared" si="114"/>
        <v>Low Booking</v>
      </c>
    </row>
    <row r="1429" spans="1:22" x14ac:dyDescent="0.25">
      <c r="A1429" t="s">
        <v>1660</v>
      </c>
      <c r="B1429" s="1">
        <v>46084</v>
      </c>
      <c r="C1429" s="1">
        <v>46027</v>
      </c>
      <c r="D1429" s="9">
        <v>0.39583333333333331</v>
      </c>
      <c r="E1429" t="str">
        <f t="shared" si="110"/>
        <v>Weekday</v>
      </c>
      <c r="F1429" t="str">
        <f t="shared" si="111"/>
        <v>Mar</v>
      </c>
      <c r="G1429" t="str">
        <f>_xlfn.XLOOKUP(A1429,Booking_data!$A$1:$A$6001,Booking_data!$D$1:$D$6001,"not found")</f>
        <v>M009</v>
      </c>
      <c r="H1429" t="str">
        <f>_xlfn.XLOOKUP(G1429,Movies_data!$A$1:$A$41,Movies_data!$B$1:$B$41,"not found")</f>
        <v>Amaran</v>
      </c>
      <c r="I1429" t="str">
        <f>_xlfn.XLOOKUP(G1429,Movies_data!$A$1:$A$41,Movies_data!$D$1:$D$41,"not found")</f>
        <v>Biography</v>
      </c>
      <c r="J1429" t="str">
        <f>_xlfn.XLOOKUP(G1429,Movies_data!$A$1:$A$41,Movies_data!$C$1:$C$41,"not found")</f>
        <v>Tamil</v>
      </c>
      <c r="K1429">
        <f>_xlfn.XLOOKUP(G1429,Movies_data!$A$1:$A$41,Movies_data!$H$1:$H$41,"Not Found")</f>
        <v>8.3000000000000007</v>
      </c>
      <c r="L1429" t="str">
        <f>_xlfn.XLOOKUP(A1429,Booking_data!$A$1:$A$6001,Booking_data!$E$1:$E$6001,"not Found")</f>
        <v>C013</v>
      </c>
      <c r="M1429" t="str">
        <f>_xlfn.XLOOKUP(L1429,Cinemas_data!$A$1:$A$49,Cinemas_data!$I$1:$I$49,"not Found")</f>
        <v>Mukta A2 Cinemas Forum Mall</v>
      </c>
      <c r="N1429" t="str">
        <f>_xlfn.XLOOKUP(L1429,Cinemas_data!$A$1:$A$49,Cinemas_data!$C$1:$C$49,"not Found")</f>
        <v>Chennai</v>
      </c>
      <c r="O1429">
        <f>_xlfn.XLOOKUP(A1429,Booking_data!$A$1:$A$6001,Booking_data!$H$1:$H$6001,"not found")</f>
        <v>3</v>
      </c>
      <c r="P1429">
        <f>_xlfn.XLOOKUP(A1429,Booking_data!$A$1:$A$6001,Booking_data!$I$1:$I$6001,"not Found")</f>
        <v>240</v>
      </c>
      <c r="Q1429">
        <f t="shared" si="112"/>
        <v>720</v>
      </c>
      <c r="R1429" t="str">
        <f>_xlfn.XLOOKUP(A1429,Booking_data!$A$1:$A$6001,Booking_data!$L$1:$L$6001,"Not Found")</f>
        <v>Wallet</v>
      </c>
      <c r="S1429">
        <f>_xlfn.XLOOKUP(A1429,Booking_data!$A$1:$A$6001,Booking_data!$N$1:$N$6001,"not Found")</f>
        <v>36</v>
      </c>
      <c r="T1429" t="str">
        <f>_xlfn.XLOOKUP(A1429,Booking_data!$A$1:$A$6001,Booking_data!$O$1:$O$6001,"Not Found")</f>
        <v>Female</v>
      </c>
      <c r="U1429" t="str">
        <f t="shared" si="113"/>
        <v>Middle Age</v>
      </c>
      <c r="V1429" t="str">
        <f t="shared" si="114"/>
        <v>Medium Booking</v>
      </c>
    </row>
    <row r="1430" spans="1:22" x14ac:dyDescent="0.25">
      <c r="A1430" t="s">
        <v>1661</v>
      </c>
      <c r="B1430" s="1">
        <v>46084</v>
      </c>
      <c r="C1430" s="1">
        <v>46084</v>
      </c>
      <c r="D1430" s="9">
        <v>0.64583333333333337</v>
      </c>
      <c r="E1430" t="str">
        <f t="shared" si="110"/>
        <v>Weekday</v>
      </c>
      <c r="F1430" t="str">
        <f t="shared" si="111"/>
        <v>Mar</v>
      </c>
      <c r="G1430" t="str">
        <f>_xlfn.XLOOKUP(A1430,Booking_data!$A$1:$A$6001,Booking_data!$D$1:$D$6001,"not found")</f>
        <v>M035</v>
      </c>
      <c r="H1430" t="str">
        <f>_xlfn.XLOOKUP(G1430,Movies_data!$A$1:$A$41,Movies_data!$B$1:$B$41,"not found")</f>
        <v>Aavesham</v>
      </c>
      <c r="I1430" t="str">
        <f>_xlfn.XLOOKUP(G1430,Movies_data!$A$1:$A$41,Movies_data!$D$1:$D$41,"not found")</f>
        <v>Comedy</v>
      </c>
      <c r="J1430" t="str">
        <f>_xlfn.XLOOKUP(G1430,Movies_data!$A$1:$A$41,Movies_data!$C$1:$C$41,"not found")</f>
        <v>Malayalam</v>
      </c>
      <c r="K1430">
        <f>_xlfn.XLOOKUP(G1430,Movies_data!$A$1:$A$41,Movies_data!$H$1:$H$41,"Not Found")</f>
        <v>7.8</v>
      </c>
      <c r="L1430" t="str">
        <f>_xlfn.XLOOKUP(A1430,Booking_data!$A$1:$A$6001,Booking_data!$E$1:$E$6001,"not Found")</f>
        <v>C141</v>
      </c>
      <c r="M1430" t="str">
        <f>_xlfn.XLOOKUP(L1430,Cinemas_data!$A$1:$A$49,Cinemas_data!$I$1:$I$49,"not Found")</f>
        <v>City Pride City Centre</v>
      </c>
      <c r="N1430" t="str">
        <f>_xlfn.XLOOKUP(L1430,Cinemas_data!$A$1:$A$49,Cinemas_data!$C$1:$C$49,"not Found")</f>
        <v>Ahmedabad</v>
      </c>
      <c r="O1430">
        <f>_xlfn.XLOOKUP(A1430,Booking_data!$A$1:$A$6001,Booking_data!$H$1:$H$6001,"not found")</f>
        <v>6</v>
      </c>
      <c r="P1430">
        <f>_xlfn.XLOOKUP(A1430,Booking_data!$A$1:$A$6001,Booking_data!$I$1:$I$6001,"not Found")</f>
        <v>240</v>
      </c>
      <c r="Q1430">
        <f t="shared" si="112"/>
        <v>1440</v>
      </c>
      <c r="R1430" t="str">
        <f>_xlfn.XLOOKUP(A1430,Booking_data!$A$1:$A$6001,Booking_data!$L$1:$L$6001,"Not Found")</f>
        <v>Credit Card</v>
      </c>
      <c r="S1430">
        <f>_xlfn.XLOOKUP(A1430,Booking_data!$A$1:$A$6001,Booking_data!$N$1:$N$6001,"not Found")</f>
        <v>33</v>
      </c>
      <c r="T1430" t="str">
        <f>_xlfn.XLOOKUP(A1430,Booking_data!$A$1:$A$6001,Booking_data!$O$1:$O$6001,"Not Found")</f>
        <v>Male</v>
      </c>
      <c r="U1430" t="str">
        <f t="shared" si="113"/>
        <v>Middle Age</v>
      </c>
      <c r="V1430" t="str">
        <f t="shared" si="114"/>
        <v>High Booking</v>
      </c>
    </row>
    <row r="1431" spans="1:22" x14ac:dyDescent="0.25">
      <c r="A1431" t="s">
        <v>1662</v>
      </c>
      <c r="B1431" s="1">
        <v>46084</v>
      </c>
      <c r="C1431" s="1">
        <v>46123</v>
      </c>
      <c r="D1431" s="9">
        <v>0.88541666666666663</v>
      </c>
      <c r="E1431" t="str">
        <f t="shared" si="110"/>
        <v>Weekday</v>
      </c>
      <c r="F1431" t="str">
        <f t="shared" si="111"/>
        <v>Mar</v>
      </c>
      <c r="G1431" t="str">
        <f>_xlfn.XLOOKUP(A1431,Booking_data!$A$1:$A$6001,Booking_data!$D$1:$D$6001,"not found")</f>
        <v>M001</v>
      </c>
      <c r="H1431" t="str">
        <f>_xlfn.XLOOKUP(G1431,Movies_data!$A$1:$A$41,Movies_data!$B$1:$B$41,"not found")</f>
        <v>Leo</v>
      </c>
      <c r="I1431" t="str">
        <f>_xlfn.XLOOKUP(G1431,Movies_data!$A$1:$A$41,Movies_data!$D$1:$D$41,"not found")</f>
        <v>Action</v>
      </c>
      <c r="J1431" t="str">
        <f>_xlfn.XLOOKUP(G1431,Movies_data!$A$1:$A$41,Movies_data!$C$1:$C$41,"not found")</f>
        <v>Tamil</v>
      </c>
      <c r="K1431">
        <f>_xlfn.XLOOKUP(G1431,Movies_data!$A$1:$A$41,Movies_data!$H$1:$H$41,"Not Found")</f>
        <v>8</v>
      </c>
      <c r="L1431" t="str">
        <f>_xlfn.XLOOKUP(A1431,Booking_data!$A$1:$A$6001,Booking_data!$E$1:$E$6001,"not Found")</f>
        <v>C093</v>
      </c>
      <c r="M1431" t="str">
        <f>_xlfn.XLOOKUP(L1431,Cinemas_data!$A$1:$A$49,Cinemas_data!$I$1:$I$49,"not Found")</f>
        <v>Mukta A2 Cinemas Forum Mall</v>
      </c>
      <c r="N1431" t="str">
        <f>_xlfn.XLOOKUP(L1431,Cinemas_data!$A$1:$A$49,Cinemas_data!$C$1:$C$49,"not Found")</f>
        <v>Mumbai</v>
      </c>
      <c r="O1431">
        <f>_xlfn.XLOOKUP(A1431,Booking_data!$A$1:$A$6001,Booking_data!$H$1:$H$6001,"not found")</f>
        <v>3</v>
      </c>
      <c r="P1431">
        <f>_xlfn.XLOOKUP(A1431,Booking_data!$A$1:$A$6001,Booking_data!$I$1:$I$6001,"not Found")</f>
        <v>320</v>
      </c>
      <c r="Q1431">
        <f t="shared" si="112"/>
        <v>960</v>
      </c>
      <c r="R1431" t="str">
        <f>_xlfn.XLOOKUP(A1431,Booking_data!$A$1:$A$6001,Booking_data!$L$1:$L$6001,"Not Found")</f>
        <v>Wallet</v>
      </c>
      <c r="S1431">
        <f>_xlfn.XLOOKUP(A1431,Booking_data!$A$1:$A$6001,Booking_data!$N$1:$N$6001,"not Found")</f>
        <v>43</v>
      </c>
      <c r="T1431" t="str">
        <f>_xlfn.XLOOKUP(A1431,Booking_data!$A$1:$A$6001,Booking_data!$O$1:$O$6001,"Not Found")</f>
        <v>Male</v>
      </c>
      <c r="U1431" t="str">
        <f t="shared" si="113"/>
        <v>Middle Age</v>
      </c>
      <c r="V1431" t="str">
        <f t="shared" si="114"/>
        <v>Medium Booking</v>
      </c>
    </row>
    <row r="1432" spans="1:22" x14ac:dyDescent="0.25">
      <c r="A1432" t="s">
        <v>1663</v>
      </c>
      <c r="B1432" s="1">
        <v>46084</v>
      </c>
      <c r="C1432" s="1">
        <v>46168</v>
      </c>
      <c r="D1432" s="9">
        <v>0.88541666666666663</v>
      </c>
      <c r="E1432" t="str">
        <f t="shared" si="110"/>
        <v>Weekday</v>
      </c>
      <c r="F1432" t="str">
        <f t="shared" si="111"/>
        <v>Mar</v>
      </c>
      <c r="G1432" t="str">
        <f>_xlfn.XLOOKUP(A1432,Booking_data!$A$1:$A$6001,Booking_data!$D$1:$D$6001,"not found")</f>
        <v>M026</v>
      </c>
      <c r="H1432" t="str">
        <f>_xlfn.XLOOKUP(G1432,Movies_data!$A$1:$A$41,Movies_data!$B$1:$B$41,"not found")</f>
        <v>Drishyam 2</v>
      </c>
      <c r="I1432" t="str">
        <f>_xlfn.XLOOKUP(G1432,Movies_data!$A$1:$A$41,Movies_data!$D$1:$D$41,"not found")</f>
        <v>Thriller</v>
      </c>
      <c r="J1432" t="str">
        <f>_xlfn.XLOOKUP(G1432,Movies_data!$A$1:$A$41,Movies_data!$C$1:$C$41,"not found")</f>
        <v>Hindi</v>
      </c>
      <c r="K1432">
        <f>_xlfn.XLOOKUP(G1432,Movies_data!$A$1:$A$41,Movies_data!$H$1:$H$41,"Not Found")</f>
        <v>8.1999999999999993</v>
      </c>
      <c r="L1432" t="str">
        <f>_xlfn.XLOOKUP(A1432,Booking_data!$A$1:$A$6001,Booking_data!$E$1:$E$6001,"not Found")</f>
        <v>C111</v>
      </c>
      <c r="M1432" t="str">
        <f>_xlfn.XLOOKUP(L1432,Cinemas_data!$A$1:$A$49,Cinemas_data!$I$1:$I$49,"not Found")</f>
        <v>Mukta A2 Cinemas City Centre</v>
      </c>
      <c r="N1432" t="str">
        <f>_xlfn.XLOOKUP(L1432,Cinemas_data!$A$1:$A$49,Cinemas_data!$C$1:$C$49,"not Found")</f>
        <v>Delhi</v>
      </c>
      <c r="O1432">
        <f>_xlfn.XLOOKUP(A1432,Booking_data!$A$1:$A$6001,Booking_data!$H$1:$H$6001,"not found")</f>
        <v>1</v>
      </c>
      <c r="P1432">
        <f>_xlfn.XLOOKUP(A1432,Booking_data!$A$1:$A$6001,Booking_data!$I$1:$I$6001,"not Found")</f>
        <v>180</v>
      </c>
      <c r="Q1432">
        <f t="shared" si="112"/>
        <v>180</v>
      </c>
      <c r="R1432" t="str">
        <f>_xlfn.XLOOKUP(A1432,Booking_data!$A$1:$A$6001,Booking_data!$L$1:$L$6001,"Not Found")</f>
        <v>Credit Card</v>
      </c>
      <c r="S1432">
        <f>_xlfn.XLOOKUP(A1432,Booking_data!$A$1:$A$6001,Booking_data!$N$1:$N$6001,"not Found")</f>
        <v>48</v>
      </c>
      <c r="T1432" t="str">
        <f>_xlfn.XLOOKUP(A1432,Booking_data!$A$1:$A$6001,Booking_data!$O$1:$O$6001,"Not Found")</f>
        <v>Other</v>
      </c>
      <c r="U1432" t="str">
        <f t="shared" si="113"/>
        <v>Above 45</v>
      </c>
      <c r="V1432" t="str">
        <f t="shared" si="114"/>
        <v>Low Booking</v>
      </c>
    </row>
    <row r="1433" spans="1:22" x14ac:dyDescent="0.25">
      <c r="A1433" t="s">
        <v>1664</v>
      </c>
      <c r="B1433" s="1">
        <v>46084</v>
      </c>
      <c r="C1433" s="1">
        <v>46195</v>
      </c>
      <c r="D1433" s="9">
        <v>0.39583333333333331</v>
      </c>
      <c r="E1433" t="str">
        <f t="shared" si="110"/>
        <v>Weekday</v>
      </c>
      <c r="F1433" t="str">
        <f t="shared" si="111"/>
        <v>Mar</v>
      </c>
      <c r="G1433" t="str">
        <f>_xlfn.XLOOKUP(A1433,Booking_data!$A$1:$A$6001,Booking_data!$D$1:$D$6001,"not found")</f>
        <v>M019</v>
      </c>
      <c r="H1433" t="str">
        <f>_xlfn.XLOOKUP(G1433,Movies_data!$A$1:$A$41,Movies_data!$B$1:$B$41,"not found")</f>
        <v>Animal</v>
      </c>
      <c r="I1433" t="str">
        <f>_xlfn.XLOOKUP(G1433,Movies_data!$A$1:$A$41,Movies_data!$D$1:$D$41,"not found")</f>
        <v>Drama</v>
      </c>
      <c r="J1433" t="str">
        <f>_xlfn.XLOOKUP(G1433,Movies_data!$A$1:$A$41,Movies_data!$C$1:$C$41,"not found")</f>
        <v>Hindi</v>
      </c>
      <c r="K1433">
        <f>_xlfn.XLOOKUP(G1433,Movies_data!$A$1:$A$41,Movies_data!$H$1:$H$41,"Not Found")</f>
        <v>6.1</v>
      </c>
      <c r="L1433" t="str">
        <f>_xlfn.XLOOKUP(A1433,Booking_data!$A$1:$A$6001,Booking_data!$E$1:$E$6001,"not Found")</f>
        <v>C071</v>
      </c>
      <c r="M1433" t="str">
        <f>_xlfn.XLOOKUP(L1433,Cinemas_data!$A$1:$A$49,Cinemas_data!$I$1:$I$49,"not Found")</f>
        <v>PVR City Centre</v>
      </c>
      <c r="N1433" t="str">
        <f>_xlfn.XLOOKUP(L1433,Cinemas_data!$A$1:$A$49,Cinemas_data!$C$1:$C$49,"not Found")</f>
        <v>Hyderabad</v>
      </c>
      <c r="O1433">
        <f>_xlfn.XLOOKUP(A1433,Booking_data!$A$1:$A$6001,Booking_data!$H$1:$H$6001,"not found")</f>
        <v>3</v>
      </c>
      <c r="P1433">
        <f>_xlfn.XLOOKUP(A1433,Booking_data!$A$1:$A$6001,Booking_data!$I$1:$I$6001,"not Found")</f>
        <v>180</v>
      </c>
      <c r="Q1433">
        <f t="shared" si="112"/>
        <v>540</v>
      </c>
      <c r="R1433" t="str">
        <f>_xlfn.XLOOKUP(A1433,Booking_data!$A$1:$A$6001,Booking_data!$L$1:$L$6001,"Not Found")</f>
        <v>Net Banking</v>
      </c>
      <c r="S1433">
        <f>_xlfn.XLOOKUP(A1433,Booking_data!$A$1:$A$6001,Booking_data!$N$1:$N$6001,"not Found")</f>
        <v>32</v>
      </c>
      <c r="T1433" t="str">
        <f>_xlfn.XLOOKUP(A1433,Booking_data!$A$1:$A$6001,Booking_data!$O$1:$O$6001,"Not Found")</f>
        <v>Female</v>
      </c>
      <c r="U1433" t="str">
        <f t="shared" si="113"/>
        <v>Middle Age</v>
      </c>
      <c r="V1433" t="str">
        <f t="shared" si="114"/>
        <v>Medium Booking</v>
      </c>
    </row>
    <row r="1434" spans="1:22" x14ac:dyDescent="0.25">
      <c r="A1434" t="s">
        <v>1665</v>
      </c>
      <c r="B1434" s="1">
        <v>46084</v>
      </c>
      <c r="C1434" s="1">
        <v>46121</v>
      </c>
      <c r="D1434" s="9">
        <v>0.53125</v>
      </c>
      <c r="E1434" t="str">
        <f t="shared" si="110"/>
        <v>Weekday</v>
      </c>
      <c r="F1434" t="str">
        <f t="shared" si="111"/>
        <v>Mar</v>
      </c>
      <c r="G1434" t="str">
        <f>_xlfn.XLOOKUP(A1434,Booking_data!$A$1:$A$6001,Booking_data!$D$1:$D$6001,"not found")</f>
        <v>M009</v>
      </c>
      <c r="H1434" t="str">
        <f>_xlfn.XLOOKUP(G1434,Movies_data!$A$1:$A$41,Movies_data!$B$1:$B$41,"not found")</f>
        <v>Amaran</v>
      </c>
      <c r="I1434" t="str">
        <f>_xlfn.XLOOKUP(G1434,Movies_data!$A$1:$A$41,Movies_data!$D$1:$D$41,"not found")</f>
        <v>Biography</v>
      </c>
      <c r="J1434" t="str">
        <f>_xlfn.XLOOKUP(G1434,Movies_data!$A$1:$A$41,Movies_data!$C$1:$C$41,"not found")</f>
        <v>Tamil</v>
      </c>
      <c r="K1434">
        <f>_xlfn.XLOOKUP(G1434,Movies_data!$A$1:$A$41,Movies_data!$H$1:$H$41,"Not Found")</f>
        <v>8.3000000000000007</v>
      </c>
      <c r="L1434" t="str">
        <f>_xlfn.XLOOKUP(A1434,Booking_data!$A$1:$A$6001,Booking_data!$E$1:$E$6001,"not Found")</f>
        <v>C011</v>
      </c>
      <c r="M1434" t="str">
        <f>_xlfn.XLOOKUP(L1434,Cinemas_data!$A$1:$A$49,Cinemas_data!$I$1:$I$49,"not Found")</f>
        <v>Cinepolis City Centre</v>
      </c>
      <c r="N1434" t="str">
        <f>_xlfn.XLOOKUP(L1434,Cinemas_data!$A$1:$A$49,Cinemas_data!$C$1:$C$49,"not Found")</f>
        <v>Chennai</v>
      </c>
      <c r="O1434">
        <f>_xlfn.XLOOKUP(A1434,Booking_data!$A$1:$A$6001,Booking_data!$H$1:$H$6001,"not found")</f>
        <v>2</v>
      </c>
      <c r="P1434">
        <f>_xlfn.XLOOKUP(A1434,Booking_data!$A$1:$A$6001,Booking_data!$I$1:$I$6001,"not Found")</f>
        <v>240</v>
      </c>
      <c r="Q1434">
        <f t="shared" si="112"/>
        <v>480</v>
      </c>
      <c r="R1434" t="str">
        <f>_xlfn.XLOOKUP(A1434,Booking_data!$A$1:$A$6001,Booking_data!$L$1:$L$6001,"Not Found")</f>
        <v>Debit Card</v>
      </c>
      <c r="S1434">
        <f>_xlfn.XLOOKUP(A1434,Booking_data!$A$1:$A$6001,Booking_data!$N$1:$N$6001,"not Found")</f>
        <v>49</v>
      </c>
      <c r="T1434" t="str">
        <f>_xlfn.XLOOKUP(A1434,Booking_data!$A$1:$A$6001,Booking_data!$O$1:$O$6001,"Not Found")</f>
        <v>Female</v>
      </c>
      <c r="U1434" t="str">
        <f t="shared" si="113"/>
        <v>Above 45</v>
      </c>
      <c r="V1434" t="str">
        <f t="shared" si="114"/>
        <v>Low Booking</v>
      </c>
    </row>
    <row r="1435" spans="1:22" x14ac:dyDescent="0.25">
      <c r="A1435" t="s">
        <v>1666</v>
      </c>
      <c r="B1435" s="1">
        <v>46084</v>
      </c>
      <c r="C1435" s="1">
        <v>46125</v>
      </c>
      <c r="D1435" s="9">
        <v>0.88541666666666663</v>
      </c>
      <c r="E1435" t="str">
        <f t="shared" si="110"/>
        <v>Weekday</v>
      </c>
      <c r="F1435" t="str">
        <f t="shared" si="111"/>
        <v>Mar</v>
      </c>
      <c r="G1435" t="str">
        <f>_xlfn.XLOOKUP(A1435,Booking_data!$A$1:$A$6001,Booking_data!$D$1:$D$6001,"not found")</f>
        <v>M008</v>
      </c>
      <c r="H1435" t="str">
        <f>_xlfn.XLOOKUP(G1435,Movies_data!$A$1:$A$41,Movies_data!$B$1:$B$41,"not found")</f>
        <v>Love Today</v>
      </c>
      <c r="I1435" t="str">
        <f>_xlfn.XLOOKUP(G1435,Movies_data!$A$1:$A$41,Movies_data!$D$1:$D$41,"not found")</f>
        <v>Romance</v>
      </c>
      <c r="J1435" t="str">
        <f>_xlfn.XLOOKUP(G1435,Movies_data!$A$1:$A$41,Movies_data!$C$1:$C$41,"not found")</f>
        <v>Tamil</v>
      </c>
      <c r="K1435">
        <f>_xlfn.XLOOKUP(G1435,Movies_data!$A$1:$A$41,Movies_data!$H$1:$H$41,"Not Found")</f>
        <v>7.4</v>
      </c>
      <c r="L1435" t="str">
        <f>_xlfn.XLOOKUP(A1435,Booking_data!$A$1:$A$6001,Booking_data!$E$1:$E$6001,"not Found")</f>
        <v>C103</v>
      </c>
      <c r="M1435" t="str">
        <f>_xlfn.XLOOKUP(L1435,Cinemas_data!$A$1:$A$49,Cinemas_data!$I$1:$I$49,"not Found")</f>
        <v>MovieMax Forum Mall</v>
      </c>
      <c r="N1435" t="str">
        <f>_xlfn.XLOOKUP(L1435,Cinemas_data!$A$1:$A$49,Cinemas_data!$C$1:$C$49,"not Found")</f>
        <v>Pune</v>
      </c>
      <c r="O1435">
        <f>_xlfn.XLOOKUP(A1435,Booking_data!$A$1:$A$6001,Booking_data!$H$1:$H$6001,"not found")</f>
        <v>2</v>
      </c>
      <c r="P1435">
        <f>_xlfn.XLOOKUP(A1435,Booking_data!$A$1:$A$6001,Booking_data!$I$1:$I$6001,"not Found")</f>
        <v>360</v>
      </c>
      <c r="Q1435">
        <f t="shared" si="112"/>
        <v>720</v>
      </c>
      <c r="R1435" t="str">
        <f>_xlfn.XLOOKUP(A1435,Booking_data!$A$1:$A$6001,Booking_data!$L$1:$L$6001,"Not Found")</f>
        <v>Credit Card</v>
      </c>
      <c r="S1435">
        <f>_xlfn.XLOOKUP(A1435,Booking_data!$A$1:$A$6001,Booking_data!$N$1:$N$6001,"not Found")</f>
        <v>60</v>
      </c>
      <c r="T1435" t="str">
        <f>_xlfn.XLOOKUP(A1435,Booking_data!$A$1:$A$6001,Booking_data!$O$1:$O$6001,"Not Found")</f>
        <v>Male</v>
      </c>
      <c r="U1435" t="str">
        <f t="shared" si="113"/>
        <v>Above 45</v>
      </c>
      <c r="V1435" t="str">
        <f t="shared" si="114"/>
        <v>Low Booking</v>
      </c>
    </row>
    <row r="1436" spans="1:22" x14ac:dyDescent="0.25">
      <c r="A1436" t="s">
        <v>1667</v>
      </c>
      <c r="B1436" s="1">
        <v>46084</v>
      </c>
      <c r="C1436" s="1">
        <v>46108</v>
      </c>
      <c r="D1436" s="9">
        <v>0.64583333333333337</v>
      </c>
      <c r="E1436" t="str">
        <f t="shared" si="110"/>
        <v>Weekday</v>
      </c>
      <c r="F1436" t="str">
        <f t="shared" si="111"/>
        <v>Mar</v>
      </c>
      <c r="G1436" t="str">
        <f>_xlfn.XLOOKUP(A1436,Booking_data!$A$1:$A$6001,Booking_data!$D$1:$D$6001,"not found")</f>
        <v>M002</v>
      </c>
      <c r="H1436" t="str">
        <f>_xlfn.XLOOKUP(G1436,Movies_data!$A$1:$A$41,Movies_data!$B$1:$B$41,"not found")</f>
        <v>Jailer</v>
      </c>
      <c r="I1436" t="str">
        <f>_xlfn.XLOOKUP(G1436,Movies_data!$A$1:$A$41,Movies_data!$D$1:$D$41,"not found")</f>
        <v>Action</v>
      </c>
      <c r="J1436" t="str">
        <f>_xlfn.XLOOKUP(G1436,Movies_data!$A$1:$A$41,Movies_data!$C$1:$C$41,"not found")</f>
        <v>Tamil</v>
      </c>
      <c r="K1436">
        <f>_xlfn.XLOOKUP(G1436,Movies_data!$A$1:$A$41,Movies_data!$H$1:$H$41,"Not Found")</f>
        <v>7.1</v>
      </c>
      <c r="L1436" t="str">
        <f>_xlfn.XLOOKUP(A1436,Booking_data!$A$1:$A$6001,Booking_data!$E$1:$E$6001,"not Found")</f>
        <v>C163</v>
      </c>
      <c r="M1436" t="str">
        <f>_xlfn.XLOOKUP(L1436,Cinemas_data!$A$1:$A$49,Cinemas_data!$I$1:$I$49,"not Found")</f>
        <v>Miraj Cinemas Forum Mall</v>
      </c>
      <c r="N1436" t="str">
        <f>_xlfn.XLOOKUP(L1436,Cinemas_data!$A$1:$A$49,Cinemas_data!$C$1:$C$49,"not Found")</f>
        <v>Thiruvananthapuram</v>
      </c>
      <c r="O1436">
        <f>_xlfn.XLOOKUP(A1436,Booking_data!$A$1:$A$6001,Booking_data!$H$1:$H$6001,"not found")</f>
        <v>3</v>
      </c>
      <c r="P1436">
        <f>_xlfn.XLOOKUP(A1436,Booking_data!$A$1:$A$6001,Booking_data!$I$1:$I$6001,"not Found")</f>
        <v>180</v>
      </c>
      <c r="Q1436">
        <f t="shared" si="112"/>
        <v>540</v>
      </c>
      <c r="R1436" t="str">
        <f>_xlfn.XLOOKUP(A1436,Booking_data!$A$1:$A$6001,Booking_data!$L$1:$L$6001,"Not Found")</f>
        <v>UPI</v>
      </c>
      <c r="S1436">
        <f>_xlfn.XLOOKUP(A1436,Booking_data!$A$1:$A$6001,Booking_data!$N$1:$N$6001,"not Found")</f>
        <v>20</v>
      </c>
      <c r="T1436" t="str">
        <f>_xlfn.XLOOKUP(A1436,Booking_data!$A$1:$A$6001,Booking_data!$O$1:$O$6001,"Not Found")</f>
        <v>Other</v>
      </c>
      <c r="U1436" t="str">
        <f t="shared" si="113"/>
        <v>Youngster</v>
      </c>
      <c r="V1436" t="str">
        <f t="shared" si="114"/>
        <v>Medium Booking</v>
      </c>
    </row>
    <row r="1437" spans="1:22" x14ac:dyDescent="0.25">
      <c r="A1437" t="s">
        <v>1668</v>
      </c>
      <c r="B1437" s="1">
        <v>46084</v>
      </c>
      <c r="C1437" s="1">
        <v>46157</v>
      </c>
      <c r="D1437" s="9">
        <v>0.88541666666666663</v>
      </c>
      <c r="E1437" t="str">
        <f t="shared" si="110"/>
        <v>Weekday</v>
      </c>
      <c r="F1437" t="str">
        <f t="shared" si="111"/>
        <v>Mar</v>
      </c>
      <c r="G1437" t="str">
        <f>_xlfn.XLOOKUP(A1437,Booking_data!$A$1:$A$6001,Booking_data!$D$1:$D$6001,"not found")</f>
        <v>M007</v>
      </c>
      <c r="H1437" t="str">
        <f>_xlfn.XLOOKUP(G1437,Movies_data!$A$1:$A$41,Movies_data!$B$1:$B$41,"not found")</f>
        <v>Good Night</v>
      </c>
      <c r="I1437" t="str">
        <f>_xlfn.XLOOKUP(G1437,Movies_data!$A$1:$A$41,Movies_data!$D$1:$D$41,"not found")</f>
        <v>Comedy</v>
      </c>
      <c r="J1437" t="str">
        <f>_xlfn.XLOOKUP(G1437,Movies_data!$A$1:$A$41,Movies_data!$C$1:$C$41,"not found")</f>
        <v>Tamil</v>
      </c>
      <c r="K1437">
        <f>_xlfn.XLOOKUP(G1437,Movies_data!$A$1:$A$41,Movies_data!$H$1:$H$41,"Not Found")</f>
        <v>8</v>
      </c>
      <c r="L1437" t="str">
        <f>_xlfn.XLOOKUP(A1437,Booking_data!$A$1:$A$6001,Booking_data!$E$1:$E$6001,"not Found")</f>
        <v>C041</v>
      </c>
      <c r="M1437" t="str">
        <f>_xlfn.XLOOKUP(L1437,Cinemas_data!$A$1:$A$49,Cinemas_data!$I$1:$I$49,"not Found")</f>
        <v>MovieMax City Centre</v>
      </c>
      <c r="N1437" t="str">
        <f>_xlfn.XLOOKUP(L1437,Cinemas_data!$A$1:$A$49,Cinemas_data!$C$1:$C$49,"not Found")</f>
        <v>Salem</v>
      </c>
      <c r="O1437">
        <f>_xlfn.XLOOKUP(A1437,Booking_data!$A$1:$A$6001,Booking_data!$H$1:$H$6001,"not found")</f>
        <v>1</v>
      </c>
      <c r="P1437">
        <f>_xlfn.XLOOKUP(A1437,Booking_data!$A$1:$A$6001,Booking_data!$I$1:$I$6001,"not Found")</f>
        <v>160</v>
      </c>
      <c r="Q1437">
        <f t="shared" si="112"/>
        <v>160</v>
      </c>
      <c r="R1437" t="str">
        <f>_xlfn.XLOOKUP(A1437,Booking_data!$A$1:$A$6001,Booking_data!$L$1:$L$6001,"Not Found")</f>
        <v>Debit Card</v>
      </c>
      <c r="S1437">
        <f>_xlfn.XLOOKUP(A1437,Booking_data!$A$1:$A$6001,Booking_data!$N$1:$N$6001,"not Found")</f>
        <v>26</v>
      </c>
      <c r="T1437" t="str">
        <f>_xlfn.XLOOKUP(A1437,Booking_data!$A$1:$A$6001,Booking_data!$O$1:$O$6001,"Not Found")</f>
        <v>Other</v>
      </c>
      <c r="U1437" t="str">
        <f t="shared" si="113"/>
        <v>Youngster</v>
      </c>
      <c r="V1437" t="str">
        <f t="shared" si="114"/>
        <v>Low Booking</v>
      </c>
    </row>
    <row r="1438" spans="1:22" x14ac:dyDescent="0.25">
      <c r="A1438" t="s">
        <v>1669</v>
      </c>
      <c r="B1438" s="1">
        <v>46084</v>
      </c>
      <c r="C1438" s="1">
        <v>46144</v>
      </c>
      <c r="D1438" s="9">
        <v>0.53125</v>
      </c>
      <c r="E1438" t="str">
        <f t="shared" si="110"/>
        <v>Weekday</v>
      </c>
      <c r="F1438" t="str">
        <f t="shared" si="111"/>
        <v>Mar</v>
      </c>
      <c r="G1438" t="str">
        <f>_xlfn.XLOOKUP(A1438,Booking_data!$A$1:$A$6001,Booking_data!$D$1:$D$6001,"not found")</f>
        <v>M028</v>
      </c>
      <c r="H1438" t="str">
        <f>_xlfn.XLOOKUP(G1438,Movies_data!$A$1:$A$41,Movies_data!$B$1:$B$41,"not found")</f>
        <v>Kantara</v>
      </c>
      <c r="I1438" t="str">
        <f>_xlfn.XLOOKUP(G1438,Movies_data!$A$1:$A$41,Movies_data!$D$1:$D$41,"not found")</f>
        <v>Action</v>
      </c>
      <c r="J1438" t="str">
        <f>_xlfn.XLOOKUP(G1438,Movies_data!$A$1:$A$41,Movies_data!$C$1:$C$41,"not found")</f>
        <v>Kannada</v>
      </c>
      <c r="K1438">
        <f>_xlfn.XLOOKUP(G1438,Movies_data!$A$1:$A$41,Movies_data!$H$1:$H$41,"Not Found")</f>
        <v>8.1999999999999993</v>
      </c>
      <c r="L1438" t="str">
        <f>_xlfn.XLOOKUP(A1438,Booking_data!$A$1:$A$6001,Booking_data!$E$1:$E$6001,"not Found")</f>
        <v>C131</v>
      </c>
      <c r="M1438" t="str">
        <f>_xlfn.XLOOKUP(L1438,Cinemas_data!$A$1:$A$49,Cinemas_data!$I$1:$I$49,"not Found")</f>
        <v>Asian Cinemas City Centre</v>
      </c>
      <c r="N1438" t="str">
        <f>_xlfn.XLOOKUP(L1438,Cinemas_data!$A$1:$A$49,Cinemas_data!$C$1:$C$49,"not Found")</f>
        <v>Kolkata</v>
      </c>
      <c r="O1438">
        <f>_xlfn.XLOOKUP(A1438,Booking_data!$A$1:$A$6001,Booking_data!$H$1:$H$6001,"not found")</f>
        <v>4</v>
      </c>
      <c r="P1438">
        <f>_xlfn.XLOOKUP(A1438,Booking_data!$A$1:$A$6001,Booking_data!$I$1:$I$6001,"not Found")</f>
        <v>340</v>
      </c>
      <c r="Q1438">
        <f t="shared" si="112"/>
        <v>1360</v>
      </c>
      <c r="R1438" t="str">
        <f>_xlfn.XLOOKUP(A1438,Booking_data!$A$1:$A$6001,Booking_data!$L$1:$L$6001,"Not Found")</f>
        <v>Credit Card</v>
      </c>
      <c r="S1438">
        <f>_xlfn.XLOOKUP(A1438,Booking_data!$A$1:$A$6001,Booking_data!$N$1:$N$6001,"not Found")</f>
        <v>54</v>
      </c>
      <c r="T1438" t="str">
        <f>_xlfn.XLOOKUP(A1438,Booking_data!$A$1:$A$6001,Booking_data!$O$1:$O$6001,"Not Found")</f>
        <v>Other</v>
      </c>
      <c r="U1438" t="str">
        <f t="shared" si="113"/>
        <v>Above 45</v>
      </c>
      <c r="V1438" t="str">
        <f t="shared" si="114"/>
        <v>Medium Booking</v>
      </c>
    </row>
    <row r="1439" spans="1:22" x14ac:dyDescent="0.25">
      <c r="A1439" t="s">
        <v>1670</v>
      </c>
      <c r="B1439" s="1">
        <v>46084</v>
      </c>
      <c r="C1439" s="1">
        <v>46104</v>
      </c>
      <c r="D1439" s="9">
        <v>0.9375</v>
      </c>
      <c r="E1439" t="str">
        <f t="shared" si="110"/>
        <v>Weekday</v>
      </c>
      <c r="F1439" t="str">
        <f t="shared" si="111"/>
        <v>Mar</v>
      </c>
      <c r="G1439" t="str">
        <f>_xlfn.XLOOKUP(A1439,Booking_data!$A$1:$A$6001,Booking_data!$D$1:$D$6001,"not found")</f>
        <v>M010</v>
      </c>
      <c r="H1439" t="str">
        <f>_xlfn.XLOOKUP(G1439,Movies_data!$A$1:$A$41,Movies_data!$B$1:$B$41,"not found")</f>
        <v>Captain Miller</v>
      </c>
      <c r="I1439" t="str">
        <f>_xlfn.XLOOKUP(G1439,Movies_data!$A$1:$A$41,Movies_data!$D$1:$D$41,"not found")</f>
        <v>Action</v>
      </c>
      <c r="J1439" t="str">
        <f>_xlfn.XLOOKUP(G1439,Movies_data!$A$1:$A$41,Movies_data!$C$1:$C$41,"not found")</f>
        <v>Tamil</v>
      </c>
      <c r="K1439">
        <f>_xlfn.XLOOKUP(G1439,Movies_data!$A$1:$A$41,Movies_data!$H$1:$H$41,"Not Found")</f>
        <v>7</v>
      </c>
      <c r="L1439" t="str">
        <f>_xlfn.XLOOKUP(A1439,Booking_data!$A$1:$A$6001,Booking_data!$E$1:$E$6001,"not Found")</f>
        <v>C053</v>
      </c>
      <c r="M1439" t="str">
        <f>_xlfn.XLOOKUP(L1439,Cinemas_data!$A$1:$A$49,Cinemas_data!$I$1:$I$49,"not Found")</f>
        <v>PVR Forum Mall</v>
      </c>
      <c r="N1439" t="str">
        <f>_xlfn.XLOOKUP(L1439,Cinemas_data!$A$1:$A$49,Cinemas_data!$C$1:$C$49,"not Found")</f>
        <v>Bengaluru</v>
      </c>
      <c r="O1439">
        <f>_xlfn.XLOOKUP(A1439,Booking_data!$A$1:$A$6001,Booking_data!$H$1:$H$6001,"not found")</f>
        <v>2</v>
      </c>
      <c r="P1439">
        <f>_xlfn.XLOOKUP(A1439,Booking_data!$A$1:$A$6001,Booking_data!$I$1:$I$6001,"not Found")</f>
        <v>260</v>
      </c>
      <c r="Q1439">
        <f t="shared" si="112"/>
        <v>520</v>
      </c>
      <c r="R1439" t="str">
        <f>_xlfn.XLOOKUP(A1439,Booking_data!$A$1:$A$6001,Booking_data!$L$1:$L$6001,"Not Found")</f>
        <v>Net Banking</v>
      </c>
      <c r="S1439">
        <f>_xlfn.XLOOKUP(A1439,Booking_data!$A$1:$A$6001,Booking_data!$N$1:$N$6001,"not Found")</f>
        <v>18</v>
      </c>
      <c r="T1439" t="str">
        <f>_xlfn.XLOOKUP(A1439,Booking_data!$A$1:$A$6001,Booking_data!$O$1:$O$6001,"Not Found")</f>
        <v>Female</v>
      </c>
      <c r="U1439" t="str">
        <f t="shared" si="113"/>
        <v>Youngster</v>
      </c>
      <c r="V1439" t="str">
        <f t="shared" si="114"/>
        <v>Low Booking</v>
      </c>
    </row>
    <row r="1440" spans="1:22" x14ac:dyDescent="0.25">
      <c r="A1440" t="s">
        <v>1671</v>
      </c>
      <c r="B1440" s="1">
        <v>46084</v>
      </c>
      <c r="C1440" s="1">
        <v>46158</v>
      </c>
      <c r="D1440" s="9">
        <v>0.39583333333333331</v>
      </c>
      <c r="E1440" t="str">
        <f t="shared" si="110"/>
        <v>Weekday</v>
      </c>
      <c r="F1440" t="str">
        <f t="shared" si="111"/>
        <v>Mar</v>
      </c>
      <c r="G1440" t="str">
        <f>_xlfn.XLOOKUP(A1440,Booking_data!$A$1:$A$6001,Booking_data!$D$1:$D$6001,"not found")</f>
        <v>M002</v>
      </c>
      <c r="H1440" t="str">
        <f>_xlfn.XLOOKUP(G1440,Movies_data!$A$1:$A$41,Movies_data!$B$1:$B$41,"not found")</f>
        <v>Jailer</v>
      </c>
      <c r="I1440" t="str">
        <f>_xlfn.XLOOKUP(G1440,Movies_data!$A$1:$A$41,Movies_data!$D$1:$D$41,"not found")</f>
        <v>Action</v>
      </c>
      <c r="J1440" t="str">
        <f>_xlfn.XLOOKUP(G1440,Movies_data!$A$1:$A$41,Movies_data!$C$1:$C$41,"not found")</f>
        <v>Tamil</v>
      </c>
      <c r="K1440">
        <f>_xlfn.XLOOKUP(G1440,Movies_data!$A$1:$A$41,Movies_data!$H$1:$H$41,"Not Found")</f>
        <v>7.1</v>
      </c>
      <c r="L1440" t="str">
        <f>_xlfn.XLOOKUP(A1440,Booking_data!$A$1:$A$6001,Booking_data!$E$1:$E$6001,"not Found")</f>
        <v>C103</v>
      </c>
      <c r="M1440" t="str">
        <f>_xlfn.XLOOKUP(L1440,Cinemas_data!$A$1:$A$49,Cinemas_data!$I$1:$I$49,"not Found")</f>
        <v>MovieMax Forum Mall</v>
      </c>
      <c r="N1440" t="str">
        <f>_xlfn.XLOOKUP(L1440,Cinemas_data!$A$1:$A$49,Cinemas_data!$C$1:$C$49,"not Found")</f>
        <v>Pune</v>
      </c>
      <c r="O1440">
        <f>_xlfn.XLOOKUP(A1440,Booking_data!$A$1:$A$6001,Booking_data!$H$1:$H$6001,"not found")</f>
        <v>5</v>
      </c>
      <c r="P1440">
        <f>_xlfn.XLOOKUP(A1440,Booking_data!$A$1:$A$6001,Booking_data!$I$1:$I$6001,"not Found")</f>
        <v>260</v>
      </c>
      <c r="Q1440">
        <f t="shared" si="112"/>
        <v>1300</v>
      </c>
      <c r="R1440" t="str">
        <f>_xlfn.XLOOKUP(A1440,Booking_data!$A$1:$A$6001,Booking_data!$L$1:$L$6001,"Not Found")</f>
        <v>Debit Card</v>
      </c>
      <c r="S1440">
        <f>_xlfn.XLOOKUP(A1440,Booking_data!$A$1:$A$6001,Booking_data!$N$1:$N$6001,"not Found")</f>
        <v>46</v>
      </c>
      <c r="T1440" t="str">
        <f>_xlfn.XLOOKUP(A1440,Booking_data!$A$1:$A$6001,Booking_data!$O$1:$O$6001,"Not Found")</f>
        <v>Male</v>
      </c>
      <c r="U1440" t="str">
        <f t="shared" si="113"/>
        <v>Above 45</v>
      </c>
      <c r="V1440" t="str">
        <f t="shared" si="114"/>
        <v>High Booking</v>
      </c>
    </row>
    <row r="1441" spans="1:22" x14ac:dyDescent="0.25">
      <c r="A1441" t="s">
        <v>1672</v>
      </c>
      <c r="B1441" s="1">
        <v>46084</v>
      </c>
      <c r="C1441" s="1">
        <v>46163</v>
      </c>
      <c r="D1441" s="9">
        <v>0.39583333333333331</v>
      </c>
      <c r="E1441" t="str">
        <f t="shared" si="110"/>
        <v>Weekday</v>
      </c>
      <c r="F1441" t="str">
        <f t="shared" si="111"/>
        <v>Mar</v>
      </c>
      <c r="G1441" t="str">
        <f>_xlfn.XLOOKUP(A1441,Booking_data!$A$1:$A$6001,Booking_data!$D$1:$D$6001,"not found")</f>
        <v>M005</v>
      </c>
      <c r="H1441" t="str">
        <f>_xlfn.XLOOKUP(G1441,Movies_data!$A$1:$A$41,Movies_data!$B$1:$B$41,"not found")</f>
        <v>Ponniyin Selvan II</v>
      </c>
      <c r="I1441" t="str">
        <f>_xlfn.XLOOKUP(G1441,Movies_data!$A$1:$A$41,Movies_data!$D$1:$D$41,"not found")</f>
        <v>Drama</v>
      </c>
      <c r="J1441" t="str">
        <f>_xlfn.XLOOKUP(G1441,Movies_data!$A$1:$A$41,Movies_data!$C$1:$C$41,"not found")</f>
        <v>Tamil</v>
      </c>
      <c r="K1441">
        <f>_xlfn.XLOOKUP(G1441,Movies_data!$A$1:$A$41,Movies_data!$H$1:$H$41,"Not Found")</f>
        <v>7.3</v>
      </c>
      <c r="L1441" t="str">
        <f>_xlfn.XLOOKUP(A1441,Booking_data!$A$1:$A$6001,Booking_data!$E$1:$E$6001,"not Found")</f>
        <v>C101</v>
      </c>
      <c r="M1441" t="str">
        <f>_xlfn.XLOOKUP(L1441,Cinemas_data!$A$1:$A$49,Cinemas_data!$I$1:$I$49,"not Found")</f>
        <v>Miraj Cinemas City Centre</v>
      </c>
      <c r="N1441" t="str">
        <f>_xlfn.XLOOKUP(L1441,Cinemas_data!$A$1:$A$49,Cinemas_data!$C$1:$C$49,"not Found")</f>
        <v>Pune</v>
      </c>
      <c r="O1441">
        <f>_xlfn.XLOOKUP(A1441,Booking_data!$A$1:$A$6001,Booking_data!$H$1:$H$6001,"not found")</f>
        <v>1</v>
      </c>
      <c r="P1441">
        <f>_xlfn.XLOOKUP(A1441,Booking_data!$A$1:$A$6001,Booking_data!$I$1:$I$6001,"not Found")</f>
        <v>180</v>
      </c>
      <c r="Q1441">
        <f t="shared" si="112"/>
        <v>180</v>
      </c>
      <c r="R1441" t="str">
        <f>_xlfn.XLOOKUP(A1441,Booking_data!$A$1:$A$6001,Booking_data!$L$1:$L$6001,"Not Found")</f>
        <v>Wallet</v>
      </c>
      <c r="S1441">
        <f>_xlfn.XLOOKUP(A1441,Booking_data!$A$1:$A$6001,Booking_data!$N$1:$N$6001,"not Found")</f>
        <v>28</v>
      </c>
      <c r="T1441" t="str">
        <f>_xlfn.XLOOKUP(A1441,Booking_data!$A$1:$A$6001,Booking_data!$O$1:$O$6001,"Not Found")</f>
        <v>Male</v>
      </c>
      <c r="U1441" t="str">
        <f t="shared" si="113"/>
        <v>Youngster</v>
      </c>
      <c r="V1441" t="str">
        <f t="shared" si="114"/>
        <v>Low Booking</v>
      </c>
    </row>
    <row r="1442" spans="1:22" x14ac:dyDescent="0.25">
      <c r="A1442" t="s">
        <v>1673</v>
      </c>
      <c r="B1442" s="1">
        <v>46084</v>
      </c>
      <c r="C1442" s="1">
        <v>46029</v>
      </c>
      <c r="D1442" s="9">
        <v>0.64583333333333337</v>
      </c>
      <c r="E1442" t="str">
        <f t="shared" si="110"/>
        <v>Weekday</v>
      </c>
      <c r="F1442" t="str">
        <f t="shared" si="111"/>
        <v>Mar</v>
      </c>
      <c r="G1442" t="str">
        <f>_xlfn.XLOOKUP(A1442,Booking_data!$A$1:$A$6001,Booking_data!$D$1:$D$6001,"not found")</f>
        <v>M019</v>
      </c>
      <c r="H1442" t="str">
        <f>_xlfn.XLOOKUP(G1442,Movies_data!$A$1:$A$41,Movies_data!$B$1:$B$41,"not found")</f>
        <v>Animal</v>
      </c>
      <c r="I1442" t="str">
        <f>_xlfn.XLOOKUP(G1442,Movies_data!$A$1:$A$41,Movies_data!$D$1:$D$41,"not found")</f>
        <v>Drama</v>
      </c>
      <c r="J1442" t="str">
        <f>_xlfn.XLOOKUP(G1442,Movies_data!$A$1:$A$41,Movies_data!$C$1:$C$41,"not found")</f>
        <v>Hindi</v>
      </c>
      <c r="K1442">
        <f>_xlfn.XLOOKUP(G1442,Movies_data!$A$1:$A$41,Movies_data!$H$1:$H$41,"Not Found")</f>
        <v>6.1</v>
      </c>
      <c r="L1442" t="str">
        <f>_xlfn.XLOOKUP(A1442,Booking_data!$A$1:$A$6001,Booking_data!$E$1:$E$6001,"not Found")</f>
        <v>C101</v>
      </c>
      <c r="M1442" t="str">
        <f>_xlfn.XLOOKUP(L1442,Cinemas_data!$A$1:$A$49,Cinemas_data!$I$1:$I$49,"not Found")</f>
        <v>Miraj Cinemas City Centre</v>
      </c>
      <c r="N1442" t="str">
        <f>_xlfn.XLOOKUP(L1442,Cinemas_data!$A$1:$A$49,Cinemas_data!$C$1:$C$49,"not Found")</f>
        <v>Pune</v>
      </c>
      <c r="O1442">
        <f>_xlfn.XLOOKUP(A1442,Booking_data!$A$1:$A$6001,Booking_data!$H$1:$H$6001,"not found")</f>
        <v>4</v>
      </c>
      <c r="P1442">
        <f>_xlfn.XLOOKUP(A1442,Booking_data!$A$1:$A$6001,Booking_data!$I$1:$I$6001,"not Found")</f>
        <v>180</v>
      </c>
      <c r="Q1442">
        <f t="shared" si="112"/>
        <v>720</v>
      </c>
      <c r="R1442" t="str">
        <f>_xlfn.XLOOKUP(A1442,Booking_data!$A$1:$A$6001,Booking_data!$L$1:$L$6001,"Not Found")</f>
        <v>Wallet</v>
      </c>
      <c r="S1442">
        <f>_xlfn.XLOOKUP(A1442,Booking_data!$A$1:$A$6001,Booking_data!$N$1:$N$6001,"not Found")</f>
        <v>41</v>
      </c>
      <c r="T1442" t="str">
        <f>_xlfn.XLOOKUP(A1442,Booking_data!$A$1:$A$6001,Booking_data!$O$1:$O$6001,"Not Found")</f>
        <v>Male</v>
      </c>
      <c r="U1442" t="str">
        <f t="shared" si="113"/>
        <v>Middle Age</v>
      </c>
      <c r="V1442" t="str">
        <f t="shared" si="114"/>
        <v>Medium Booking</v>
      </c>
    </row>
    <row r="1443" spans="1:22" x14ac:dyDescent="0.25">
      <c r="A1443" t="s">
        <v>1674</v>
      </c>
      <c r="B1443" s="1">
        <v>46084</v>
      </c>
      <c r="C1443" s="1">
        <v>46175</v>
      </c>
      <c r="D1443" s="9">
        <v>0.9375</v>
      </c>
      <c r="E1443" t="str">
        <f t="shared" si="110"/>
        <v>Weekday</v>
      </c>
      <c r="F1443" t="str">
        <f t="shared" si="111"/>
        <v>Mar</v>
      </c>
      <c r="G1443" t="str">
        <f>_xlfn.XLOOKUP(A1443,Booking_data!$A$1:$A$6001,Booking_data!$D$1:$D$6001,"not found")</f>
        <v>M025</v>
      </c>
      <c r="H1443" t="str">
        <f>_xlfn.XLOOKUP(G1443,Movies_data!$A$1:$A$41,Movies_data!$B$1:$B$41,"not found")</f>
        <v>Rocky Aur Rani Kii Prem Kahaani</v>
      </c>
      <c r="I1443" t="str">
        <f>_xlfn.XLOOKUP(G1443,Movies_data!$A$1:$A$41,Movies_data!$D$1:$D$41,"not found")</f>
        <v>Romance</v>
      </c>
      <c r="J1443" t="str">
        <f>_xlfn.XLOOKUP(G1443,Movies_data!$A$1:$A$41,Movies_data!$C$1:$C$41,"not found")</f>
        <v>Hindi</v>
      </c>
      <c r="K1443">
        <f>_xlfn.XLOOKUP(G1443,Movies_data!$A$1:$A$41,Movies_data!$H$1:$H$41,"Not Found")</f>
        <v>6.8</v>
      </c>
      <c r="L1443" t="str">
        <f>_xlfn.XLOOKUP(A1443,Booking_data!$A$1:$A$6001,Booking_data!$E$1:$E$6001,"not Found")</f>
        <v>C111</v>
      </c>
      <c r="M1443" t="str">
        <f>_xlfn.XLOOKUP(L1443,Cinemas_data!$A$1:$A$49,Cinemas_data!$I$1:$I$49,"not Found")</f>
        <v>Mukta A2 Cinemas City Centre</v>
      </c>
      <c r="N1443" t="str">
        <f>_xlfn.XLOOKUP(L1443,Cinemas_data!$A$1:$A$49,Cinemas_data!$C$1:$C$49,"not Found")</f>
        <v>Delhi</v>
      </c>
      <c r="O1443">
        <f>_xlfn.XLOOKUP(A1443,Booking_data!$A$1:$A$6001,Booking_data!$H$1:$H$6001,"not found")</f>
        <v>4</v>
      </c>
      <c r="P1443">
        <f>_xlfn.XLOOKUP(A1443,Booking_data!$A$1:$A$6001,Booking_data!$I$1:$I$6001,"not Found")</f>
        <v>180</v>
      </c>
      <c r="Q1443">
        <f t="shared" si="112"/>
        <v>720</v>
      </c>
      <c r="R1443" t="str">
        <f>_xlfn.XLOOKUP(A1443,Booking_data!$A$1:$A$6001,Booking_data!$L$1:$L$6001,"Not Found")</f>
        <v>Debit Card</v>
      </c>
      <c r="S1443">
        <f>_xlfn.XLOOKUP(A1443,Booking_data!$A$1:$A$6001,Booking_data!$N$1:$N$6001,"not Found")</f>
        <v>20</v>
      </c>
      <c r="T1443" t="str">
        <f>_xlfn.XLOOKUP(A1443,Booking_data!$A$1:$A$6001,Booking_data!$O$1:$O$6001,"Not Found")</f>
        <v>Male</v>
      </c>
      <c r="U1443" t="str">
        <f t="shared" si="113"/>
        <v>Youngster</v>
      </c>
      <c r="V1443" t="str">
        <f t="shared" si="114"/>
        <v>Medium Booking</v>
      </c>
    </row>
    <row r="1444" spans="1:22" x14ac:dyDescent="0.25">
      <c r="A1444" t="s">
        <v>1675</v>
      </c>
      <c r="B1444" s="1">
        <v>46084</v>
      </c>
      <c r="C1444" s="1">
        <v>46162</v>
      </c>
      <c r="D1444" s="9">
        <v>0.88541666666666663</v>
      </c>
      <c r="E1444" t="str">
        <f t="shared" si="110"/>
        <v>Weekday</v>
      </c>
      <c r="F1444" t="str">
        <f t="shared" si="111"/>
        <v>Mar</v>
      </c>
      <c r="G1444" t="str">
        <f>_xlfn.XLOOKUP(A1444,Booking_data!$A$1:$A$6001,Booking_data!$D$1:$D$6001,"not found")</f>
        <v>M002</v>
      </c>
      <c r="H1444" t="str">
        <f>_xlfn.XLOOKUP(G1444,Movies_data!$A$1:$A$41,Movies_data!$B$1:$B$41,"not found")</f>
        <v>Jailer</v>
      </c>
      <c r="I1444" t="str">
        <f>_xlfn.XLOOKUP(G1444,Movies_data!$A$1:$A$41,Movies_data!$D$1:$D$41,"not found")</f>
        <v>Action</v>
      </c>
      <c r="J1444" t="str">
        <f>_xlfn.XLOOKUP(G1444,Movies_data!$A$1:$A$41,Movies_data!$C$1:$C$41,"not found")</f>
        <v>Tamil</v>
      </c>
      <c r="K1444">
        <f>_xlfn.XLOOKUP(G1444,Movies_data!$A$1:$A$41,Movies_data!$H$1:$H$41,"Not Found")</f>
        <v>7.1</v>
      </c>
      <c r="L1444" t="str">
        <f>_xlfn.XLOOKUP(A1444,Booking_data!$A$1:$A$6001,Booking_data!$E$1:$E$6001,"not Found")</f>
        <v>C091</v>
      </c>
      <c r="M1444" t="str">
        <f>_xlfn.XLOOKUP(L1444,Cinemas_data!$A$1:$A$49,Cinemas_data!$I$1:$I$49,"not Found")</f>
        <v>Cinepolis City Centre</v>
      </c>
      <c r="N1444" t="str">
        <f>_xlfn.XLOOKUP(L1444,Cinemas_data!$A$1:$A$49,Cinemas_data!$C$1:$C$49,"not Found")</f>
        <v>Mumbai</v>
      </c>
      <c r="O1444">
        <f>_xlfn.XLOOKUP(A1444,Booking_data!$A$1:$A$6001,Booking_data!$H$1:$H$6001,"not found")</f>
        <v>5</v>
      </c>
      <c r="P1444">
        <f>_xlfn.XLOOKUP(A1444,Booking_data!$A$1:$A$6001,Booking_data!$I$1:$I$6001,"not Found")</f>
        <v>380</v>
      </c>
      <c r="Q1444">
        <f t="shared" si="112"/>
        <v>1900</v>
      </c>
      <c r="R1444" t="str">
        <f>_xlfn.XLOOKUP(A1444,Booking_data!$A$1:$A$6001,Booking_data!$L$1:$L$6001,"Not Found")</f>
        <v>Debit Card</v>
      </c>
      <c r="S1444">
        <f>_xlfn.XLOOKUP(A1444,Booking_data!$A$1:$A$6001,Booking_data!$N$1:$N$6001,"not Found")</f>
        <v>29</v>
      </c>
      <c r="T1444" t="str">
        <f>_xlfn.XLOOKUP(A1444,Booking_data!$A$1:$A$6001,Booking_data!$O$1:$O$6001,"Not Found")</f>
        <v>Female</v>
      </c>
      <c r="U1444" t="str">
        <f t="shared" si="113"/>
        <v>Youngster</v>
      </c>
      <c r="V1444" t="str">
        <f t="shared" si="114"/>
        <v>High Booking</v>
      </c>
    </row>
    <row r="1445" spans="1:22" x14ac:dyDescent="0.25">
      <c r="A1445" t="s">
        <v>1676</v>
      </c>
      <c r="B1445" s="1">
        <v>46084</v>
      </c>
      <c r="C1445" s="1">
        <v>46192</v>
      </c>
      <c r="D1445" s="9">
        <v>0.88541666666666663</v>
      </c>
      <c r="E1445" t="str">
        <f t="shared" si="110"/>
        <v>Weekday</v>
      </c>
      <c r="F1445" t="str">
        <f t="shared" si="111"/>
        <v>Mar</v>
      </c>
      <c r="G1445" t="str">
        <f>_xlfn.XLOOKUP(A1445,Booking_data!$A$1:$A$6001,Booking_data!$D$1:$D$6001,"not found")</f>
        <v>M040</v>
      </c>
      <c r="H1445" t="str">
        <f>_xlfn.XLOOKUP(G1445,Movies_data!$A$1:$A$41,Movies_data!$B$1:$B$41,"not found")</f>
        <v>Inside Out 2</v>
      </c>
      <c r="I1445" t="str">
        <f>_xlfn.XLOOKUP(G1445,Movies_data!$A$1:$A$41,Movies_data!$D$1:$D$41,"not found")</f>
        <v>Animation</v>
      </c>
      <c r="J1445" t="str">
        <f>_xlfn.XLOOKUP(G1445,Movies_data!$A$1:$A$41,Movies_data!$C$1:$C$41,"not found")</f>
        <v>English</v>
      </c>
      <c r="K1445">
        <f>_xlfn.XLOOKUP(G1445,Movies_data!$A$1:$A$41,Movies_data!$H$1:$H$41,"Not Found")</f>
        <v>7.6</v>
      </c>
      <c r="L1445" t="str">
        <f>_xlfn.XLOOKUP(A1445,Booking_data!$A$1:$A$6001,Booking_data!$E$1:$E$6001,"not Found")</f>
        <v>C033</v>
      </c>
      <c r="M1445" t="str">
        <f>_xlfn.XLOOKUP(L1445,Cinemas_data!$A$1:$A$49,Cinemas_data!$I$1:$I$49,"not Found")</f>
        <v>Asian Cinemas Forum Mall</v>
      </c>
      <c r="N1445" t="str">
        <f>_xlfn.XLOOKUP(L1445,Cinemas_data!$A$1:$A$49,Cinemas_data!$C$1:$C$49,"not Found")</f>
        <v>Madurai</v>
      </c>
      <c r="O1445">
        <f>_xlfn.XLOOKUP(A1445,Booking_data!$A$1:$A$6001,Booking_data!$H$1:$H$6001,"not found")</f>
        <v>4</v>
      </c>
      <c r="P1445">
        <f>_xlfn.XLOOKUP(A1445,Booking_data!$A$1:$A$6001,Booking_data!$I$1:$I$6001,"not Found")</f>
        <v>180</v>
      </c>
      <c r="Q1445">
        <f t="shared" si="112"/>
        <v>720</v>
      </c>
      <c r="R1445" t="str">
        <f>_xlfn.XLOOKUP(A1445,Booking_data!$A$1:$A$6001,Booking_data!$L$1:$L$6001,"Not Found")</f>
        <v>Wallet</v>
      </c>
      <c r="S1445">
        <f>_xlfn.XLOOKUP(A1445,Booking_data!$A$1:$A$6001,Booking_data!$N$1:$N$6001,"not Found")</f>
        <v>29</v>
      </c>
      <c r="T1445" t="str">
        <f>_xlfn.XLOOKUP(A1445,Booking_data!$A$1:$A$6001,Booking_data!$O$1:$O$6001,"Not Found")</f>
        <v>Female</v>
      </c>
      <c r="U1445" t="str">
        <f t="shared" si="113"/>
        <v>Youngster</v>
      </c>
      <c r="V1445" t="str">
        <f t="shared" si="114"/>
        <v>Medium Booking</v>
      </c>
    </row>
    <row r="1446" spans="1:22" x14ac:dyDescent="0.25">
      <c r="A1446" t="s">
        <v>1677</v>
      </c>
      <c r="B1446" s="1">
        <v>46084</v>
      </c>
      <c r="C1446" s="1">
        <v>46186</v>
      </c>
      <c r="D1446" s="9">
        <v>0.9375</v>
      </c>
      <c r="E1446" t="str">
        <f t="shared" si="110"/>
        <v>Weekday</v>
      </c>
      <c r="F1446" t="str">
        <f t="shared" si="111"/>
        <v>Mar</v>
      </c>
      <c r="G1446" t="str">
        <f>_xlfn.XLOOKUP(A1446,Booking_data!$A$1:$A$6001,Booking_data!$D$1:$D$6001,"not found")</f>
        <v>M004</v>
      </c>
      <c r="H1446" t="str">
        <f>_xlfn.XLOOKUP(G1446,Movies_data!$A$1:$A$41,Movies_data!$B$1:$B$41,"not found")</f>
        <v>Ponniyin Selvan I</v>
      </c>
      <c r="I1446" t="str">
        <f>_xlfn.XLOOKUP(G1446,Movies_data!$A$1:$A$41,Movies_data!$D$1:$D$41,"not found")</f>
        <v>Drama</v>
      </c>
      <c r="J1446" t="str">
        <f>_xlfn.XLOOKUP(G1446,Movies_data!$A$1:$A$41,Movies_data!$C$1:$C$41,"not found")</f>
        <v>Tamil</v>
      </c>
      <c r="K1446">
        <f>_xlfn.XLOOKUP(G1446,Movies_data!$A$1:$A$41,Movies_data!$H$1:$H$41,"Not Found")</f>
        <v>7.6</v>
      </c>
      <c r="L1446" t="str">
        <f>_xlfn.XLOOKUP(A1446,Booking_data!$A$1:$A$6001,Booking_data!$E$1:$E$6001,"not Found")</f>
        <v>C041</v>
      </c>
      <c r="M1446" t="str">
        <f>_xlfn.XLOOKUP(L1446,Cinemas_data!$A$1:$A$49,Cinemas_data!$I$1:$I$49,"not Found")</f>
        <v>MovieMax City Centre</v>
      </c>
      <c r="N1446" t="str">
        <f>_xlfn.XLOOKUP(L1446,Cinemas_data!$A$1:$A$49,Cinemas_data!$C$1:$C$49,"not Found")</f>
        <v>Salem</v>
      </c>
      <c r="O1446">
        <f>_xlfn.XLOOKUP(A1446,Booking_data!$A$1:$A$6001,Booking_data!$H$1:$H$6001,"not found")</f>
        <v>2</v>
      </c>
      <c r="P1446">
        <f>_xlfn.XLOOKUP(A1446,Booking_data!$A$1:$A$6001,Booking_data!$I$1:$I$6001,"not Found")</f>
        <v>160</v>
      </c>
      <c r="Q1446">
        <f t="shared" si="112"/>
        <v>320</v>
      </c>
      <c r="R1446" t="str">
        <f>_xlfn.XLOOKUP(A1446,Booking_data!$A$1:$A$6001,Booking_data!$L$1:$L$6001,"Not Found")</f>
        <v>Credit Card</v>
      </c>
      <c r="S1446">
        <f>_xlfn.XLOOKUP(A1446,Booking_data!$A$1:$A$6001,Booking_data!$N$1:$N$6001,"not Found")</f>
        <v>35</v>
      </c>
      <c r="T1446" t="str">
        <f>_xlfn.XLOOKUP(A1446,Booking_data!$A$1:$A$6001,Booking_data!$O$1:$O$6001,"Not Found")</f>
        <v>Other</v>
      </c>
      <c r="U1446" t="str">
        <f t="shared" si="113"/>
        <v>Middle Age</v>
      </c>
      <c r="V1446" t="str">
        <f t="shared" si="114"/>
        <v>Low Booking</v>
      </c>
    </row>
    <row r="1447" spans="1:22" x14ac:dyDescent="0.25">
      <c r="A1447" t="s">
        <v>1678</v>
      </c>
      <c r="B1447" s="1">
        <v>46084</v>
      </c>
      <c r="C1447" s="1">
        <v>46045</v>
      </c>
      <c r="D1447" s="9">
        <v>0.9375</v>
      </c>
      <c r="E1447" t="str">
        <f t="shared" si="110"/>
        <v>Weekday</v>
      </c>
      <c r="F1447" t="str">
        <f t="shared" si="111"/>
        <v>Mar</v>
      </c>
      <c r="G1447" t="str">
        <f>_xlfn.XLOOKUP(A1447,Booking_data!$A$1:$A$6001,Booking_data!$D$1:$D$6001,"not found")</f>
        <v>M039</v>
      </c>
      <c r="H1447" t="str">
        <f>_xlfn.XLOOKUP(G1447,Movies_data!$A$1:$A$41,Movies_data!$B$1:$B$41,"not found")</f>
        <v>Dune: Part Two</v>
      </c>
      <c r="I1447" t="str">
        <f>_xlfn.XLOOKUP(G1447,Movies_data!$A$1:$A$41,Movies_data!$D$1:$D$41,"not found")</f>
        <v>Sci-Fi</v>
      </c>
      <c r="J1447" t="str">
        <f>_xlfn.XLOOKUP(G1447,Movies_data!$A$1:$A$41,Movies_data!$C$1:$C$41,"not found")</f>
        <v>English</v>
      </c>
      <c r="K1447">
        <f>_xlfn.XLOOKUP(G1447,Movies_data!$A$1:$A$41,Movies_data!$H$1:$H$41,"Not Found")</f>
        <v>8.5</v>
      </c>
      <c r="L1447" t="str">
        <f>_xlfn.XLOOKUP(A1447,Booking_data!$A$1:$A$6001,Booking_data!$E$1:$E$6001,"not Found")</f>
        <v>C083</v>
      </c>
      <c r="M1447" t="str">
        <f>_xlfn.XLOOKUP(L1447,Cinemas_data!$A$1:$A$49,Cinemas_data!$I$1:$I$49,"not Found")</f>
        <v>Miraj Cinemas Forum Mall</v>
      </c>
      <c r="N1447" t="str">
        <f>_xlfn.XLOOKUP(L1447,Cinemas_data!$A$1:$A$49,Cinemas_data!$C$1:$C$49,"not Found")</f>
        <v>Vijayawada</v>
      </c>
      <c r="O1447">
        <f>_xlfn.XLOOKUP(A1447,Booking_data!$A$1:$A$6001,Booking_data!$H$1:$H$6001,"not found")</f>
        <v>3</v>
      </c>
      <c r="P1447">
        <f>_xlfn.XLOOKUP(A1447,Booking_data!$A$1:$A$6001,Booking_data!$I$1:$I$6001,"not Found")</f>
        <v>460</v>
      </c>
      <c r="Q1447">
        <f t="shared" si="112"/>
        <v>1380</v>
      </c>
      <c r="R1447" t="str">
        <f>_xlfn.XLOOKUP(A1447,Booking_data!$A$1:$A$6001,Booking_data!$L$1:$L$6001,"Not Found")</f>
        <v>Credit Card</v>
      </c>
      <c r="S1447">
        <f>_xlfn.XLOOKUP(A1447,Booking_data!$A$1:$A$6001,Booking_data!$N$1:$N$6001,"not Found")</f>
        <v>26</v>
      </c>
      <c r="T1447" t="str">
        <f>_xlfn.XLOOKUP(A1447,Booking_data!$A$1:$A$6001,Booking_data!$O$1:$O$6001,"Not Found")</f>
        <v>Male</v>
      </c>
      <c r="U1447" t="str">
        <f t="shared" si="113"/>
        <v>Youngster</v>
      </c>
      <c r="V1447" t="str">
        <f t="shared" si="114"/>
        <v>Medium Booking</v>
      </c>
    </row>
    <row r="1448" spans="1:22" x14ac:dyDescent="0.25">
      <c r="A1448" t="s">
        <v>1679</v>
      </c>
      <c r="B1448" s="1">
        <v>46084</v>
      </c>
      <c r="C1448" s="1">
        <v>46039</v>
      </c>
      <c r="D1448" s="9">
        <v>0.64583333333333337</v>
      </c>
      <c r="E1448" t="str">
        <f t="shared" si="110"/>
        <v>Weekday</v>
      </c>
      <c r="F1448" t="str">
        <f t="shared" si="111"/>
        <v>Mar</v>
      </c>
      <c r="G1448" t="str">
        <f>_xlfn.XLOOKUP(A1448,Booking_data!$A$1:$A$6001,Booking_data!$D$1:$D$6001,"not found")</f>
        <v>M037</v>
      </c>
      <c r="H1448" t="str">
        <f>_xlfn.XLOOKUP(G1448,Movies_data!$A$1:$A$41,Movies_data!$B$1:$B$41,"not found")</f>
        <v>Oppenheimer</v>
      </c>
      <c r="I1448" t="str">
        <f>_xlfn.XLOOKUP(G1448,Movies_data!$A$1:$A$41,Movies_data!$D$1:$D$41,"not found")</f>
        <v>Biography</v>
      </c>
      <c r="J1448" t="str">
        <f>_xlfn.XLOOKUP(G1448,Movies_data!$A$1:$A$41,Movies_data!$C$1:$C$41,"not found")</f>
        <v>English</v>
      </c>
      <c r="K1448">
        <f>_xlfn.XLOOKUP(G1448,Movies_data!$A$1:$A$41,Movies_data!$H$1:$H$41,"Not Found")</f>
        <v>8.5</v>
      </c>
      <c r="L1448" t="str">
        <f>_xlfn.XLOOKUP(A1448,Booking_data!$A$1:$A$6001,Booking_data!$E$1:$E$6001,"not Found")</f>
        <v>C153</v>
      </c>
      <c r="M1448" t="str">
        <f>_xlfn.XLOOKUP(L1448,Cinemas_data!$A$1:$A$49,Cinemas_data!$I$1:$I$49,"not Found")</f>
        <v>Cinepolis Forum Mall</v>
      </c>
      <c r="N1448" t="str">
        <f>_xlfn.XLOOKUP(L1448,Cinemas_data!$A$1:$A$49,Cinemas_data!$C$1:$C$49,"not Found")</f>
        <v>Kochi</v>
      </c>
      <c r="O1448">
        <f>_xlfn.XLOOKUP(A1448,Booking_data!$A$1:$A$6001,Booking_data!$H$1:$H$6001,"not found")</f>
        <v>2</v>
      </c>
      <c r="P1448">
        <f>_xlfn.XLOOKUP(A1448,Booking_data!$A$1:$A$6001,Booking_data!$I$1:$I$6001,"not Found")</f>
        <v>240</v>
      </c>
      <c r="Q1448">
        <f t="shared" si="112"/>
        <v>480</v>
      </c>
      <c r="R1448" t="str">
        <f>_xlfn.XLOOKUP(A1448,Booking_data!$A$1:$A$6001,Booking_data!$L$1:$L$6001,"Not Found")</f>
        <v>UPI</v>
      </c>
      <c r="S1448">
        <f>_xlfn.XLOOKUP(A1448,Booking_data!$A$1:$A$6001,Booking_data!$N$1:$N$6001,"not Found")</f>
        <v>49</v>
      </c>
      <c r="T1448" t="str">
        <f>_xlfn.XLOOKUP(A1448,Booking_data!$A$1:$A$6001,Booking_data!$O$1:$O$6001,"Not Found")</f>
        <v>Male</v>
      </c>
      <c r="U1448" t="str">
        <f t="shared" si="113"/>
        <v>Above 45</v>
      </c>
      <c r="V1448" t="str">
        <f t="shared" si="114"/>
        <v>Low Booking</v>
      </c>
    </row>
    <row r="1449" spans="1:22" x14ac:dyDescent="0.25">
      <c r="A1449" t="s">
        <v>1680</v>
      </c>
      <c r="B1449" s="1">
        <v>46084</v>
      </c>
      <c r="C1449" s="1">
        <v>46072</v>
      </c>
      <c r="D1449" s="9">
        <v>0.77083333333333337</v>
      </c>
      <c r="E1449" t="str">
        <f t="shared" si="110"/>
        <v>Weekday</v>
      </c>
      <c r="F1449" t="str">
        <f t="shared" si="111"/>
        <v>Mar</v>
      </c>
      <c r="G1449" t="str">
        <f>_xlfn.XLOOKUP(A1449,Booking_data!$A$1:$A$6001,Booking_data!$D$1:$D$6001,"not found")</f>
        <v>M035</v>
      </c>
      <c r="H1449" t="str">
        <f>_xlfn.XLOOKUP(G1449,Movies_data!$A$1:$A$41,Movies_data!$B$1:$B$41,"not found")</f>
        <v>Aavesham</v>
      </c>
      <c r="I1449" t="str">
        <f>_xlfn.XLOOKUP(G1449,Movies_data!$A$1:$A$41,Movies_data!$D$1:$D$41,"not found")</f>
        <v>Comedy</v>
      </c>
      <c r="J1449" t="str">
        <f>_xlfn.XLOOKUP(G1449,Movies_data!$A$1:$A$41,Movies_data!$C$1:$C$41,"not found")</f>
        <v>Malayalam</v>
      </c>
      <c r="K1449">
        <f>_xlfn.XLOOKUP(G1449,Movies_data!$A$1:$A$41,Movies_data!$H$1:$H$41,"Not Found")</f>
        <v>7.8</v>
      </c>
      <c r="L1449" t="str">
        <f>_xlfn.XLOOKUP(A1449,Booking_data!$A$1:$A$6001,Booking_data!$E$1:$E$6001,"not Found")</f>
        <v>C033</v>
      </c>
      <c r="M1449" t="str">
        <f>_xlfn.XLOOKUP(L1449,Cinemas_data!$A$1:$A$49,Cinemas_data!$I$1:$I$49,"not Found")</f>
        <v>Asian Cinemas Forum Mall</v>
      </c>
      <c r="N1449" t="str">
        <f>_xlfn.XLOOKUP(L1449,Cinemas_data!$A$1:$A$49,Cinemas_data!$C$1:$C$49,"not Found")</f>
        <v>Madurai</v>
      </c>
      <c r="O1449">
        <f>_xlfn.XLOOKUP(A1449,Booking_data!$A$1:$A$6001,Booking_data!$H$1:$H$6001,"not found")</f>
        <v>1</v>
      </c>
      <c r="P1449">
        <f>_xlfn.XLOOKUP(A1449,Booking_data!$A$1:$A$6001,Booking_data!$I$1:$I$6001,"not Found")</f>
        <v>360</v>
      </c>
      <c r="Q1449">
        <f t="shared" si="112"/>
        <v>360</v>
      </c>
      <c r="R1449" t="str">
        <f>_xlfn.XLOOKUP(A1449,Booking_data!$A$1:$A$6001,Booking_data!$L$1:$L$6001,"Not Found")</f>
        <v>UPI</v>
      </c>
      <c r="S1449">
        <f>_xlfn.XLOOKUP(A1449,Booking_data!$A$1:$A$6001,Booking_data!$N$1:$N$6001,"not Found")</f>
        <v>34</v>
      </c>
      <c r="T1449" t="str">
        <f>_xlfn.XLOOKUP(A1449,Booking_data!$A$1:$A$6001,Booking_data!$O$1:$O$6001,"Not Found")</f>
        <v>Other</v>
      </c>
      <c r="U1449" t="str">
        <f t="shared" si="113"/>
        <v>Middle Age</v>
      </c>
      <c r="V1449" t="str">
        <f t="shared" si="114"/>
        <v>Low Booking</v>
      </c>
    </row>
    <row r="1450" spans="1:22" x14ac:dyDescent="0.25">
      <c r="A1450" t="s">
        <v>1681</v>
      </c>
      <c r="B1450" s="1">
        <v>46084</v>
      </c>
      <c r="C1450" s="1">
        <v>46114</v>
      </c>
      <c r="D1450" s="9">
        <v>0.88541666666666663</v>
      </c>
      <c r="E1450" t="str">
        <f t="shared" si="110"/>
        <v>Weekday</v>
      </c>
      <c r="F1450" t="str">
        <f t="shared" si="111"/>
        <v>Mar</v>
      </c>
      <c r="G1450" t="str">
        <f>_xlfn.XLOOKUP(A1450,Booking_data!$A$1:$A$6001,Booking_data!$D$1:$D$6001,"not found")</f>
        <v>M037</v>
      </c>
      <c r="H1450" t="str">
        <f>_xlfn.XLOOKUP(G1450,Movies_data!$A$1:$A$41,Movies_data!$B$1:$B$41,"not found")</f>
        <v>Oppenheimer</v>
      </c>
      <c r="I1450" t="str">
        <f>_xlfn.XLOOKUP(G1450,Movies_data!$A$1:$A$41,Movies_data!$D$1:$D$41,"not found")</f>
        <v>Biography</v>
      </c>
      <c r="J1450" t="str">
        <f>_xlfn.XLOOKUP(G1450,Movies_data!$A$1:$A$41,Movies_data!$C$1:$C$41,"not found")</f>
        <v>English</v>
      </c>
      <c r="K1450">
        <f>_xlfn.XLOOKUP(G1450,Movies_data!$A$1:$A$41,Movies_data!$H$1:$H$41,"Not Found")</f>
        <v>8.5</v>
      </c>
      <c r="L1450" t="str">
        <f>_xlfn.XLOOKUP(A1450,Booking_data!$A$1:$A$6001,Booking_data!$E$1:$E$6001,"not Found")</f>
        <v>C102</v>
      </c>
      <c r="M1450" t="str">
        <f>_xlfn.XLOOKUP(L1450,Cinemas_data!$A$1:$A$49,Cinemas_data!$I$1:$I$49,"not Found")</f>
        <v>Mukta A2 Cinemas Grand Mall</v>
      </c>
      <c r="N1450" t="str">
        <f>_xlfn.XLOOKUP(L1450,Cinemas_data!$A$1:$A$49,Cinemas_data!$C$1:$C$49,"not Found")</f>
        <v>Pune</v>
      </c>
      <c r="O1450">
        <f>_xlfn.XLOOKUP(A1450,Booking_data!$A$1:$A$6001,Booking_data!$H$1:$H$6001,"not found")</f>
        <v>3</v>
      </c>
      <c r="P1450">
        <f>_xlfn.XLOOKUP(A1450,Booking_data!$A$1:$A$6001,Booking_data!$I$1:$I$6001,"not Found")</f>
        <v>300</v>
      </c>
      <c r="Q1450">
        <f t="shared" si="112"/>
        <v>900</v>
      </c>
      <c r="R1450" t="str">
        <f>_xlfn.XLOOKUP(A1450,Booking_data!$A$1:$A$6001,Booking_data!$L$1:$L$6001,"Not Found")</f>
        <v>Credit Card</v>
      </c>
      <c r="S1450">
        <f>_xlfn.XLOOKUP(A1450,Booking_data!$A$1:$A$6001,Booking_data!$N$1:$N$6001,"not Found")</f>
        <v>57</v>
      </c>
      <c r="T1450" t="str">
        <f>_xlfn.XLOOKUP(A1450,Booking_data!$A$1:$A$6001,Booking_data!$O$1:$O$6001,"Not Found")</f>
        <v>Male</v>
      </c>
      <c r="U1450" t="str">
        <f t="shared" si="113"/>
        <v>Above 45</v>
      </c>
      <c r="V1450" t="str">
        <f t="shared" si="114"/>
        <v>Medium Booking</v>
      </c>
    </row>
    <row r="1451" spans="1:22" x14ac:dyDescent="0.25">
      <c r="A1451" t="s">
        <v>1682</v>
      </c>
      <c r="B1451" s="1">
        <v>46084</v>
      </c>
      <c r="C1451" s="1">
        <v>46191</v>
      </c>
      <c r="D1451" s="9">
        <v>0.77083333333333337</v>
      </c>
      <c r="E1451" t="str">
        <f t="shared" si="110"/>
        <v>Weekday</v>
      </c>
      <c r="F1451" t="str">
        <f t="shared" si="111"/>
        <v>Mar</v>
      </c>
      <c r="G1451" t="str">
        <f>_xlfn.XLOOKUP(A1451,Booking_data!$A$1:$A$6001,Booking_data!$D$1:$D$6001,"not found")</f>
        <v>M040</v>
      </c>
      <c r="H1451" t="str">
        <f>_xlfn.XLOOKUP(G1451,Movies_data!$A$1:$A$41,Movies_data!$B$1:$B$41,"not found")</f>
        <v>Inside Out 2</v>
      </c>
      <c r="I1451" t="str">
        <f>_xlfn.XLOOKUP(G1451,Movies_data!$A$1:$A$41,Movies_data!$D$1:$D$41,"not found")</f>
        <v>Animation</v>
      </c>
      <c r="J1451" t="str">
        <f>_xlfn.XLOOKUP(G1451,Movies_data!$A$1:$A$41,Movies_data!$C$1:$C$41,"not found")</f>
        <v>English</v>
      </c>
      <c r="K1451">
        <f>_xlfn.XLOOKUP(G1451,Movies_data!$A$1:$A$41,Movies_data!$H$1:$H$41,"Not Found")</f>
        <v>7.6</v>
      </c>
      <c r="L1451" t="str">
        <f>_xlfn.XLOOKUP(A1451,Booking_data!$A$1:$A$6001,Booking_data!$E$1:$E$6001,"not Found")</f>
        <v>C023</v>
      </c>
      <c r="M1451" t="str">
        <f>_xlfn.XLOOKUP(L1451,Cinemas_data!$A$1:$A$49,Cinemas_data!$I$1:$I$49,"not Found")</f>
        <v>MovieMax Forum Mall</v>
      </c>
      <c r="N1451" t="str">
        <f>_xlfn.XLOOKUP(L1451,Cinemas_data!$A$1:$A$49,Cinemas_data!$C$1:$C$49,"not Found")</f>
        <v>Coimbatore</v>
      </c>
      <c r="O1451">
        <f>_xlfn.XLOOKUP(A1451,Booking_data!$A$1:$A$6001,Booking_data!$H$1:$H$6001,"not found")</f>
        <v>4</v>
      </c>
      <c r="P1451">
        <f>_xlfn.XLOOKUP(A1451,Booking_data!$A$1:$A$6001,Booking_data!$I$1:$I$6001,"not Found")</f>
        <v>320</v>
      </c>
      <c r="Q1451">
        <f t="shared" si="112"/>
        <v>1280</v>
      </c>
      <c r="R1451" t="str">
        <f>_xlfn.XLOOKUP(A1451,Booking_data!$A$1:$A$6001,Booking_data!$L$1:$L$6001,"Not Found")</f>
        <v>Net Banking</v>
      </c>
      <c r="S1451">
        <f>_xlfn.XLOOKUP(A1451,Booking_data!$A$1:$A$6001,Booking_data!$N$1:$N$6001,"not Found")</f>
        <v>22</v>
      </c>
      <c r="T1451" t="str">
        <f>_xlfn.XLOOKUP(A1451,Booking_data!$A$1:$A$6001,Booking_data!$O$1:$O$6001,"Not Found")</f>
        <v>Other</v>
      </c>
      <c r="U1451" t="str">
        <f t="shared" si="113"/>
        <v>Youngster</v>
      </c>
      <c r="V1451" t="str">
        <f t="shared" si="114"/>
        <v>Medium Booking</v>
      </c>
    </row>
    <row r="1452" spans="1:22" x14ac:dyDescent="0.25">
      <c r="A1452" t="s">
        <v>1683</v>
      </c>
      <c r="B1452" s="1">
        <v>46084</v>
      </c>
      <c r="C1452" s="1">
        <v>46066</v>
      </c>
      <c r="D1452" s="9">
        <v>0.39583333333333331</v>
      </c>
      <c r="E1452" t="str">
        <f t="shared" si="110"/>
        <v>Weekday</v>
      </c>
      <c r="F1452" t="str">
        <f t="shared" si="111"/>
        <v>Mar</v>
      </c>
      <c r="G1452" t="str">
        <f>_xlfn.XLOOKUP(A1452,Booking_data!$A$1:$A$6001,Booking_data!$D$1:$D$6001,"not found")</f>
        <v>M003</v>
      </c>
      <c r="H1452" t="str">
        <f>_xlfn.XLOOKUP(G1452,Movies_data!$A$1:$A$41,Movies_data!$B$1:$B$41,"not found")</f>
        <v>Vikram</v>
      </c>
      <c r="I1452" t="str">
        <f>_xlfn.XLOOKUP(G1452,Movies_data!$A$1:$A$41,Movies_data!$D$1:$D$41,"not found")</f>
        <v>Action</v>
      </c>
      <c r="J1452" t="str">
        <f>_xlfn.XLOOKUP(G1452,Movies_data!$A$1:$A$41,Movies_data!$C$1:$C$41,"not found")</f>
        <v>Tamil</v>
      </c>
      <c r="K1452">
        <f>_xlfn.XLOOKUP(G1452,Movies_data!$A$1:$A$41,Movies_data!$H$1:$H$41,"Not Found")</f>
        <v>8.3000000000000007</v>
      </c>
      <c r="L1452" t="str">
        <f>_xlfn.XLOOKUP(A1452,Booking_data!$A$1:$A$6001,Booking_data!$E$1:$E$6001,"not Found")</f>
        <v>C012</v>
      </c>
      <c r="M1452" t="str">
        <f>_xlfn.XLOOKUP(L1452,Cinemas_data!$A$1:$A$49,Cinemas_data!$I$1:$I$49,"not Found")</f>
        <v>Miraj Cinemas Grand Mall</v>
      </c>
      <c r="N1452" t="str">
        <f>_xlfn.XLOOKUP(L1452,Cinemas_data!$A$1:$A$49,Cinemas_data!$C$1:$C$49,"not Found")</f>
        <v>Chennai</v>
      </c>
      <c r="O1452">
        <f>_xlfn.XLOOKUP(A1452,Booking_data!$A$1:$A$6001,Booking_data!$H$1:$H$6001,"not found")</f>
        <v>2</v>
      </c>
      <c r="P1452">
        <f>_xlfn.XLOOKUP(A1452,Booking_data!$A$1:$A$6001,Booking_data!$I$1:$I$6001,"not Found")</f>
        <v>160</v>
      </c>
      <c r="Q1452">
        <f t="shared" si="112"/>
        <v>320</v>
      </c>
      <c r="R1452" t="str">
        <f>_xlfn.XLOOKUP(A1452,Booking_data!$A$1:$A$6001,Booking_data!$L$1:$L$6001,"Not Found")</f>
        <v>Net Banking</v>
      </c>
      <c r="S1452">
        <f>_xlfn.XLOOKUP(A1452,Booking_data!$A$1:$A$6001,Booking_data!$N$1:$N$6001,"not Found")</f>
        <v>35</v>
      </c>
      <c r="T1452" t="str">
        <f>_xlfn.XLOOKUP(A1452,Booking_data!$A$1:$A$6001,Booking_data!$O$1:$O$6001,"Not Found")</f>
        <v>Female</v>
      </c>
      <c r="U1452" t="str">
        <f t="shared" si="113"/>
        <v>Middle Age</v>
      </c>
      <c r="V1452" t="str">
        <f t="shared" si="114"/>
        <v>Low Booking</v>
      </c>
    </row>
    <row r="1453" spans="1:22" x14ac:dyDescent="0.25">
      <c r="A1453" t="s">
        <v>1684</v>
      </c>
      <c r="B1453" s="1">
        <v>46084</v>
      </c>
      <c r="C1453" s="1">
        <v>46062</v>
      </c>
      <c r="D1453" s="9">
        <v>0.88541666666666663</v>
      </c>
      <c r="E1453" t="str">
        <f t="shared" si="110"/>
        <v>Weekday</v>
      </c>
      <c r="F1453" t="str">
        <f t="shared" si="111"/>
        <v>Mar</v>
      </c>
      <c r="G1453" t="str">
        <f>_xlfn.XLOOKUP(A1453,Booking_data!$A$1:$A$6001,Booking_data!$D$1:$D$6001,"not found")</f>
        <v>M031</v>
      </c>
      <c r="H1453" t="str">
        <f>_xlfn.XLOOKUP(G1453,Movies_data!$A$1:$A$41,Movies_data!$B$1:$B$41,"not found")</f>
        <v>Bangalore Days</v>
      </c>
      <c r="I1453" t="str">
        <f>_xlfn.XLOOKUP(G1453,Movies_data!$A$1:$A$41,Movies_data!$D$1:$D$41,"not found")</f>
        <v>Drama</v>
      </c>
      <c r="J1453" t="str">
        <f>_xlfn.XLOOKUP(G1453,Movies_data!$A$1:$A$41,Movies_data!$C$1:$C$41,"not found")</f>
        <v>Malayalam</v>
      </c>
      <c r="K1453">
        <f>_xlfn.XLOOKUP(G1453,Movies_data!$A$1:$A$41,Movies_data!$H$1:$H$41,"Not Found")</f>
        <v>8.3000000000000007</v>
      </c>
      <c r="L1453" t="str">
        <f>_xlfn.XLOOKUP(A1453,Booking_data!$A$1:$A$6001,Booking_data!$E$1:$E$6001,"not Found")</f>
        <v>C051</v>
      </c>
      <c r="M1453" t="str">
        <f>_xlfn.XLOOKUP(L1453,Cinemas_data!$A$1:$A$49,Cinemas_data!$I$1:$I$49,"not Found")</f>
        <v>Asian Cinemas City Centre</v>
      </c>
      <c r="N1453" t="str">
        <f>_xlfn.XLOOKUP(L1453,Cinemas_data!$A$1:$A$49,Cinemas_data!$C$1:$C$49,"not Found")</f>
        <v>Bengaluru</v>
      </c>
      <c r="O1453">
        <f>_xlfn.XLOOKUP(A1453,Booking_data!$A$1:$A$6001,Booking_data!$H$1:$H$6001,"not found")</f>
        <v>2</v>
      </c>
      <c r="P1453">
        <f>_xlfn.XLOOKUP(A1453,Booking_data!$A$1:$A$6001,Booking_data!$I$1:$I$6001,"not Found")</f>
        <v>280</v>
      </c>
      <c r="Q1453">
        <f t="shared" si="112"/>
        <v>560</v>
      </c>
      <c r="R1453" t="str">
        <f>_xlfn.XLOOKUP(A1453,Booking_data!$A$1:$A$6001,Booking_data!$L$1:$L$6001,"Not Found")</f>
        <v>Net Banking</v>
      </c>
      <c r="S1453">
        <f>_xlfn.XLOOKUP(A1453,Booking_data!$A$1:$A$6001,Booking_data!$N$1:$N$6001,"not Found")</f>
        <v>43</v>
      </c>
      <c r="T1453" t="str">
        <f>_xlfn.XLOOKUP(A1453,Booking_data!$A$1:$A$6001,Booking_data!$O$1:$O$6001,"Not Found")</f>
        <v>Female</v>
      </c>
      <c r="U1453" t="str">
        <f t="shared" si="113"/>
        <v>Middle Age</v>
      </c>
      <c r="V1453" t="str">
        <f t="shared" si="114"/>
        <v>Low Booking</v>
      </c>
    </row>
    <row r="1454" spans="1:22" x14ac:dyDescent="0.25">
      <c r="A1454" t="s">
        <v>1685</v>
      </c>
      <c r="B1454" s="1">
        <v>46084</v>
      </c>
      <c r="C1454" s="1">
        <v>46039</v>
      </c>
      <c r="D1454" s="9">
        <v>0.39583333333333331</v>
      </c>
      <c r="E1454" t="str">
        <f t="shared" si="110"/>
        <v>Weekday</v>
      </c>
      <c r="F1454" t="str">
        <f t="shared" si="111"/>
        <v>Mar</v>
      </c>
      <c r="G1454" t="str">
        <f>_xlfn.XLOOKUP(A1454,Booking_data!$A$1:$A$6001,Booking_data!$D$1:$D$6001,"not found")</f>
        <v>M006</v>
      </c>
      <c r="H1454" t="str">
        <f>_xlfn.XLOOKUP(G1454,Movies_data!$A$1:$A$41,Movies_data!$B$1:$B$41,"not found")</f>
        <v>Maamannan</v>
      </c>
      <c r="I1454" t="str">
        <f>_xlfn.XLOOKUP(G1454,Movies_data!$A$1:$A$41,Movies_data!$D$1:$D$41,"not found")</f>
        <v>Drama</v>
      </c>
      <c r="J1454" t="str">
        <f>_xlfn.XLOOKUP(G1454,Movies_data!$A$1:$A$41,Movies_data!$C$1:$C$41,"not found")</f>
        <v>Tamil</v>
      </c>
      <c r="K1454">
        <f>_xlfn.XLOOKUP(G1454,Movies_data!$A$1:$A$41,Movies_data!$H$1:$H$41,"Not Found")</f>
        <v>7.3</v>
      </c>
      <c r="L1454" t="str">
        <f>_xlfn.XLOOKUP(A1454,Booking_data!$A$1:$A$6001,Booking_data!$E$1:$E$6001,"not Found")</f>
        <v>C092</v>
      </c>
      <c r="M1454" t="str">
        <f>_xlfn.XLOOKUP(L1454,Cinemas_data!$A$1:$A$49,Cinemas_data!$I$1:$I$49,"not Found")</f>
        <v>Miraj Cinemas Grand Mall</v>
      </c>
      <c r="N1454" t="str">
        <f>_xlfn.XLOOKUP(L1454,Cinemas_data!$A$1:$A$49,Cinemas_data!$C$1:$C$49,"not Found")</f>
        <v>Mumbai</v>
      </c>
      <c r="O1454">
        <f>_xlfn.XLOOKUP(A1454,Booking_data!$A$1:$A$6001,Booking_data!$H$1:$H$6001,"not found")</f>
        <v>1</v>
      </c>
      <c r="P1454">
        <f>_xlfn.XLOOKUP(A1454,Booking_data!$A$1:$A$6001,Booking_data!$I$1:$I$6001,"not Found")</f>
        <v>160</v>
      </c>
      <c r="Q1454">
        <f t="shared" si="112"/>
        <v>160</v>
      </c>
      <c r="R1454" t="str">
        <f>_xlfn.XLOOKUP(A1454,Booking_data!$A$1:$A$6001,Booking_data!$L$1:$L$6001,"Not Found")</f>
        <v>Wallet</v>
      </c>
      <c r="S1454">
        <f>_xlfn.XLOOKUP(A1454,Booking_data!$A$1:$A$6001,Booking_data!$N$1:$N$6001,"not Found")</f>
        <v>41</v>
      </c>
      <c r="T1454" t="str">
        <f>_xlfn.XLOOKUP(A1454,Booking_data!$A$1:$A$6001,Booking_data!$O$1:$O$6001,"Not Found")</f>
        <v>Female</v>
      </c>
      <c r="U1454" t="str">
        <f t="shared" si="113"/>
        <v>Middle Age</v>
      </c>
      <c r="V1454" t="str">
        <f t="shared" si="114"/>
        <v>Low Booking</v>
      </c>
    </row>
    <row r="1455" spans="1:22" x14ac:dyDescent="0.25">
      <c r="A1455" t="s">
        <v>1686</v>
      </c>
      <c r="B1455" s="1">
        <v>46084</v>
      </c>
      <c r="C1455" s="1">
        <v>46099</v>
      </c>
      <c r="D1455" s="9">
        <v>0.9375</v>
      </c>
      <c r="E1455" t="str">
        <f t="shared" si="110"/>
        <v>Weekday</v>
      </c>
      <c r="F1455" t="str">
        <f t="shared" si="111"/>
        <v>Mar</v>
      </c>
      <c r="G1455" t="str">
        <f>_xlfn.XLOOKUP(A1455,Booking_data!$A$1:$A$6001,Booking_data!$D$1:$D$6001,"not found")</f>
        <v>M013</v>
      </c>
      <c r="H1455" t="str">
        <f>_xlfn.XLOOKUP(G1455,Movies_data!$A$1:$A$41,Movies_data!$B$1:$B$41,"not found")</f>
        <v>Salaar</v>
      </c>
      <c r="I1455" t="str">
        <f>_xlfn.XLOOKUP(G1455,Movies_data!$A$1:$A$41,Movies_data!$D$1:$D$41,"not found")</f>
        <v>Action</v>
      </c>
      <c r="J1455" t="str">
        <f>_xlfn.XLOOKUP(G1455,Movies_data!$A$1:$A$41,Movies_data!$C$1:$C$41,"not found")</f>
        <v>Telugu</v>
      </c>
      <c r="K1455">
        <f>_xlfn.XLOOKUP(G1455,Movies_data!$A$1:$A$41,Movies_data!$H$1:$H$41,"Not Found")</f>
        <v>6.5</v>
      </c>
      <c r="L1455" t="str">
        <f>_xlfn.XLOOKUP(A1455,Booking_data!$A$1:$A$6001,Booking_data!$E$1:$E$6001,"not Found")</f>
        <v>C101</v>
      </c>
      <c r="M1455" t="str">
        <f>_xlfn.XLOOKUP(L1455,Cinemas_data!$A$1:$A$49,Cinemas_data!$I$1:$I$49,"not Found")</f>
        <v>Miraj Cinemas City Centre</v>
      </c>
      <c r="N1455" t="str">
        <f>_xlfn.XLOOKUP(L1455,Cinemas_data!$A$1:$A$49,Cinemas_data!$C$1:$C$49,"not Found")</f>
        <v>Pune</v>
      </c>
      <c r="O1455">
        <f>_xlfn.XLOOKUP(A1455,Booking_data!$A$1:$A$6001,Booking_data!$H$1:$H$6001,"not found")</f>
        <v>6</v>
      </c>
      <c r="P1455">
        <f>_xlfn.XLOOKUP(A1455,Booking_data!$A$1:$A$6001,Booking_data!$I$1:$I$6001,"not Found")</f>
        <v>260</v>
      </c>
      <c r="Q1455">
        <f t="shared" si="112"/>
        <v>1560</v>
      </c>
      <c r="R1455" t="str">
        <f>_xlfn.XLOOKUP(A1455,Booking_data!$A$1:$A$6001,Booking_data!$L$1:$L$6001,"Not Found")</f>
        <v>Wallet</v>
      </c>
      <c r="S1455">
        <f>_xlfn.XLOOKUP(A1455,Booking_data!$A$1:$A$6001,Booking_data!$N$1:$N$6001,"not Found")</f>
        <v>30</v>
      </c>
      <c r="T1455" t="str">
        <f>_xlfn.XLOOKUP(A1455,Booking_data!$A$1:$A$6001,Booking_data!$O$1:$O$6001,"Not Found")</f>
        <v>Female</v>
      </c>
      <c r="U1455" t="str">
        <f t="shared" si="113"/>
        <v>Middle Age</v>
      </c>
      <c r="V1455" t="str">
        <f t="shared" si="114"/>
        <v>High Booking</v>
      </c>
    </row>
    <row r="1456" spans="1:22" x14ac:dyDescent="0.25">
      <c r="A1456" t="s">
        <v>1687</v>
      </c>
      <c r="B1456" s="1">
        <v>46084</v>
      </c>
      <c r="C1456" s="1">
        <v>46029</v>
      </c>
      <c r="D1456" s="9">
        <v>0.77083333333333337</v>
      </c>
      <c r="E1456" t="str">
        <f t="shared" si="110"/>
        <v>Weekday</v>
      </c>
      <c r="F1456" t="str">
        <f t="shared" si="111"/>
        <v>Mar</v>
      </c>
      <c r="G1456" t="str">
        <f>_xlfn.XLOOKUP(A1456,Booking_data!$A$1:$A$6001,Booking_data!$D$1:$D$6001,"not found")</f>
        <v>M023</v>
      </c>
      <c r="H1456" t="str">
        <f>_xlfn.XLOOKUP(G1456,Movies_data!$A$1:$A$41,Movies_data!$B$1:$B$41,"not found")</f>
        <v>Stree 2</v>
      </c>
      <c r="I1456" t="str">
        <f>_xlfn.XLOOKUP(G1456,Movies_data!$A$1:$A$41,Movies_data!$D$1:$D$41,"not found")</f>
        <v>Comedy</v>
      </c>
      <c r="J1456" t="str">
        <f>_xlfn.XLOOKUP(G1456,Movies_data!$A$1:$A$41,Movies_data!$C$1:$C$41,"not found")</f>
        <v>Hindi</v>
      </c>
      <c r="K1456">
        <f>_xlfn.XLOOKUP(G1456,Movies_data!$A$1:$A$41,Movies_data!$H$1:$H$41,"Not Found")</f>
        <v>6.9</v>
      </c>
      <c r="L1456" t="str">
        <f>_xlfn.XLOOKUP(A1456,Booking_data!$A$1:$A$6001,Booking_data!$E$1:$E$6001,"not Found")</f>
        <v>C091</v>
      </c>
      <c r="M1456" t="str">
        <f>_xlfn.XLOOKUP(L1456,Cinemas_data!$A$1:$A$49,Cinemas_data!$I$1:$I$49,"not Found")</f>
        <v>Cinepolis City Centre</v>
      </c>
      <c r="N1456" t="str">
        <f>_xlfn.XLOOKUP(L1456,Cinemas_data!$A$1:$A$49,Cinemas_data!$C$1:$C$49,"not Found")</f>
        <v>Mumbai</v>
      </c>
      <c r="O1456">
        <f>_xlfn.XLOOKUP(A1456,Booking_data!$A$1:$A$6001,Booking_data!$H$1:$H$6001,"not found")</f>
        <v>3</v>
      </c>
      <c r="P1456">
        <f>_xlfn.XLOOKUP(A1456,Booking_data!$A$1:$A$6001,Booking_data!$I$1:$I$6001,"not Found")</f>
        <v>200</v>
      </c>
      <c r="Q1456">
        <f t="shared" si="112"/>
        <v>600</v>
      </c>
      <c r="R1456" t="str">
        <f>_xlfn.XLOOKUP(A1456,Booking_data!$A$1:$A$6001,Booking_data!$L$1:$L$6001,"Not Found")</f>
        <v>UPI</v>
      </c>
      <c r="S1456">
        <f>_xlfn.XLOOKUP(A1456,Booking_data!$A$1:$A$6001,Booking_data!$N$1:$N$6001,"not Found")</f>
        <v>26</v>
      </c>
      <c r="T1456" t="str">
        <f>_xlfn.XLOOKUP(A1456,Booking_data!$A$1:$A$6001,Booking_data!$O$1:$O$6001,"Not Found")</f>
        <v>Female</v>
      </c>
      <c r="U1456" t="str">
        <f t="shared" si="113"/>
        <v>Youngster</v>
      </c>
      <c r="V1456" t="str">
        <f t="shared" si="114"/>
        <v>Medium Booking</v>
      </c>
    </row>
    <row r="1457" spans="1:22" x14ac:dyDescent="0.25">
      <c r="A1457" t="s">
        <v>1688</v>
      </c>
      <c r="B1457" s="1">
        <v>46084</v>
      </c>
      <c r="C1457" s="1">
        <v>46091</v>
      </c>
      <c r="D1457" s="9">
        <v>0.9375</v>
      </c>
      <c r="E1457" t="str">
        <f t="shared" si="110"/>
        <v>Weekday</v>
      </c>
      <c r="F1457" t="str">
        <f t="shared" si="111"/>
        <v>Mar</v>
      </c>
      <c r="G1457" t="str">
        <f>_xlfn.XLOOKUP(A1457,Booking_data!$A$1:$A$6001,Booking_data!$D$1:$D$6001,"not found")</f>
        <v>M030</v>
      </c>
      <c r="H1457" t="str">
        <f>_xlfn.XLOOKUP(G1457,Movies_data!$A$1:$A$41,Movies_data!$B$1:$B$41,"not found")</f>
        <v>Kirik Party</v>
      </c>
      <c r="I1457" t="str">
        <f>_xlfn.XLOOKUP(G1457,Movies_data!$A$1:$A$41,Movies_data!$D$1:$D$41,"not found")</f>
        <v>Comedy</v>
      </c>
      <c r="J1457" t="str">
        <f>_xlfn.XLOOKUP(G1457,Movies_data!$A$1:$A$41,Movies_data!$C$1:$C$41,"not found")</f>
        <v>Kannada</v>
      </c>
      <c r="K1457">
        <f>_xlfn.XLOOKUP(G1457,Movies_data!$A$1:$A$41,Movies_data!$H$1:$H$41,"Not Found")</f>
        <v>8</v>
      </c>
      <c r="L1457" t="str">
        <f>_xlfn.XLOOKUP(A1457,Booking_data!$A$1:$A$6001,Booking_data!$E$1:$E$6001,"not Found")</f>
        <v>C151</v>
      </c>
      <c r="M1457" t="str">
        <f>_xlfn.XLOOKUP(L1457,Cinemas_data!$A$1:$A$49,Cinemas_data!$I$1:$I$49,"not Found")</f>
        <v>PVR City Centre</v>
      </c>
      <c r="N1457" t="str">
        <f>_xlfn.XLOOKUP(L1457,Cinemas_data!$A$1:$A$49,Cinemas_data!$C$1:$C$49,"not Found")</f>
        <v>Kochi</v>
      </c>
      <c r="O1457">
        <f>_xlfn.XLOOKUP(A1457,Booking_data!$A$1:$A$6001,Booking_data!$H$1:$H$6001,"not found")</f>
        <v>5</v>
      </c>
      <c r="P1457">
        <f>_xlfn.XLOOKUP(A1457,Booking_data!$A$1:$A$6001,Booking_data!$I$1:$I$6001,"not Found")</f>
        <v>280</v>
      </c>
      <c r="Q1457">
        <f t="shared" si="112"/>
        <v>1400</v>
      </c>
      <c r="R1457" t="str">
        <f>_xlfn.XLOOKUP(A1457,Booking_data!$A$1:$A$6001,Booking_data!$L$1:$L$6001,"Not Found")</f>
        <v>Debit Card</v>
      </c>
      <c r="S1457">
        <f>_xlfn.XLOOKUP(A1457,Booking_data!$A$1:$A$6001,Booking_data!$N$1:$N$6001,"not Found")</f>
        <v>53</v>
      </c>
      <c r="T1457" t="str">
        <f>_xlfn.XLOOKUP(A1457,Booking_data!$A$1:$A$6001,Booking_data!$O$1:$O$6001,"Not Found")</f>
        <v>Other</v>
      </c>
      <c r="U1457" t="str">
        <f t="shared" si="113"/>
        <v>Above 45</v>
      </c>
      <c r="V1457" t="str">
        <f t="shared" si="114"/>
        <v>High Booking</v>
      </c>
    </row>
    <row r="1458" spans="1:22" x14ac:dyDescent="0.25">
      <c r="A1458" t="s">
        <v>1689</v>
      </c>
      <c r="B1458" s="1">
        <v>46084</v>
      </c>
      <c r="C1458" s="1">
        <v>46048</v>
      </c>
      <c r="D1458" s="9">
        <v>0.53125</v>
      </c>
      <c r="E1458" t="str">
        <f t="shared" si="110"/>
        <v>Weekday</v>
      </c>
      <c r="F1458" t="str">
        <f t="shared" si="111"/>
        <v>Mar</v>
      </c>
      <c r="G1458" t="str">
        <f>_xlfn.XLOOKUP(A1458,Booking_data!$A$1:$A$6001,Booking_data!$D$1:$D$6001,"not found")</f>
        <v>M017</v>
      </c>
      <c r="H1458" t="str">
        <f>_xlfn.XLOOKUP(G1458,Movies_data!$A$1:$A$41,Movies_data!$B$1:$B$41,"not found")</f>
        <v>Baahubali 2</v>
      </c>
      <c r="I1458" t="str">
        <f>_xlfn.XLOOKUP(G1458,Movies_data!$A$1:$A$41,Movies_data!$D$1:$D$41,"not found")</f>
        <v>Action</v>
      </c>
      <c r="J1458" t="str">
        <f>_xlfn.XLOOKUP(G1458,Movies_data!$A$1:$A$41,Movies_data!$C$1:$C$41,"not found")</f>
        <v>Telugu</v>
      </c>
      <c r="K1458">
        <f>_xlfn.XLOOKUP(G1458,Movies_data!$A$1:$A$41,Movies_data!$H$1:$H$41,"Not Found")</f>
        <v>8.1999999999999993</v>
      </c>
      <c r="L1458" t="str">
        <f>_xlfn.XLOOKUP(A1458,Booking_data!$A$1:$A$6001,Booking_data!$E$1:$E$6001,"not Found")</f>
        <v>C112</v>
      </c>
      <c r="M1458" t="str">
        <f>_xlfn.XLOOKUP(L1458,Cinemas_data!$A$1:$A$49,Cinemas_data!$I$1:$I$49,"not Found")</f>
        <v>MovieMax Grand Mall</v>
      </c>
      <c r="N1458" t="str">
        <f>_xlfn.XLOOKUP(L1458,Cinemas_data!$A$1:$A$49,Cinemas_data!$C$1:$C$49,"not Found")</f>
        <v>Delhi</v>
      </c>
      <c r="O1458">
        <f>_xlfn.XLOOKUP(A1458,Booking_data!$A$1:$A$6001,Booking_data!$H$1:$H$6001,"not found")</f>
        <v>6</v>
      </c>
      <c r="P1458">
        <f>_xlfn.XLOOKUP(A1458,Booking_data!$A$1:$A$6001,Booking_data!$I$1:$I$6001,"not Found")</f>
        <v>420</v>
      </c>
      <c r="Q1458">
        <f t="shared" si="112"/>
        <v>2520</v>
      </c>
      <c r="R1458" t="str">
        <f>_xlfn.XLOOKUP(A1458,Booking_data!$A$1:$A$6001,Booking_data!$L$1:$L$6001,"Not Found")</f>
        <v>Debit Card</v>
      </c>
      <c r="S1458">
        <f>_xlfn.XLOOKUP(A1458,Booking_data!$A$1:$A$6001,Booking_data!$N$1:$N$6001,"not Found")</f>
        <v>44</v>
      </c>
      <c r="T1458" t="str">
        <f>_xlfn.XLOOKUP(A1458,Booking_data!$A$1:$A$6001,Booking_data!$O$1:$O$6001,"Not Found")</f>
        <v>Other</v>
      </c>
      <c r="U1458" t="str">
        <f t="shared" si="113"/>
        <v>Middle Age</v>
      </c>
      <c r="V1458" t="str">
        <f t="shared" si="114"/>
        <v>High Booking</v>
      </c>
    </row>
    <row r="1459" spans="1:22" x14ac:dyDescent="0.25">
      <c r="A1459" t="s">
        <v>1690</v>
      </c>
      <c r="B1459" s="1">
        <v>46084</v>
      </c>
      <c r="C1459" s="1">
        <v>46197</v>
      </c>
      <c r="D1459" s="9">
        <v>0.77083333333333337</v>
      </c>
      <c r="E1459" t="str">
        <f t="shared" si="110"/>
        <v>Weekday</v>
      </c>
      <c r="F1459" t="str">
        <f t="shared" si="111"/>
        <v>Mar</v>
      </c>
      <c r="G1459" t="str">
        <f>_xlfn.XLOOKUP(A1459,Booking_data!$A$1:$A$6001,Booking_data!$D$1:$D$6001,"not found")</f>
        <v>M007</v>
      </c>
      <c r="H1459" t="str">
        <f>_xlfn.XLOOKUP(G1459,Movies_data!$A$1:$A$41,Movies_data!$B$1:$B$41,"not found")</f>
        <v>Good Night</v>
      </c>
      <c r="I1459" t="str">
        <f>_xlfn.XLOOKUP(G1459,Movies_data!$A$1:$A$41,Movies_data!$D$1:$D$41,"not found")</f>
        <v>Comedy</v>
      </c>
      <c r="J1459" t="str">
        <f>_xlfn.XLOOKUP(G1459,Movies_data!$A$1:$A$41,Movies_data!$C$1:$C$41,"not found")</f>
        <v>Tamil</v>
      </c>
      <c r="K1459">
        <f>_xlfn.XLOOKUP(G1459,Movies_data!$A$1:$A$41,Movies_data!$H$1:$H$41,"Not Found")</f>
        <v>8</v>
      </c>
      <c r="L1459" t="str">
        <f>_xlfn.XLOOKUP(A1459,Booking_data!$A$1:$A$6001,Booking_data!$E$1:$E$6001,"not Found")</f>
        <v>C051</v>
      </c>
      <c r="M1459" t="str">
        <f>_xlfn.XLOOKUP(L1459,Cinemas_data!$A$1:$A$49,Cinemas_data!$I$1:$I$49,"not Found")</f>
        <v>Asian Cinemas City Centre</v>
      </c>
      <c r="N1459" t="str">
        <f>_xlfn.XLOOKUP(L1459,Cinemas_data!$A$1:$A$49,Cinemas_data!$C$1:$C$49,"not Found")</f>
        <v>Bengaluru</v>
      </c>
      <c r="O1459">
        <f>_xlfn.XLOOKUP(A1459,Booking_data!$A$1:$A$6001,Booking_data!$H$1:$H$6001,"not found")</f>
        <v>2</v>
      </c>
      <c r="P1459">
        <f>_xlfn.XLOOKUP(A1459,Booking_data!$A$1:$A$6001,Booking_data!$I$1:$I$6001,"not Found")</f>
        <v>460</v>
      </c>
      <c r="Q1459">
        <f t="shared" si="112"/>
        <v>920</v>
      </c>
      <c r="R1459" t="str">
        <f>_xlfn.XLOOKUP(A1459,Booking_data!$A$1:$A$6001,Booking_data!$L$1:$L$6001,"Not Found")</f>
        <v>Debit Card</v>
      </c>
      <c r="S1459">
        <f>_xlfn.XLOOKUP(A1459,Booking_data!$A$1:$A$6001,Booking_data!$N$1:$N$6001,"not Found")</f>
        <v>36</v>
      </c>
      <c r="T1459" t="str">
        <f>_xlfn.XLOOKUP(A1459,Booking_data!$A$1:$A$6001,Booking_data!$O$1:$O$6001,"Not Found")</f>
        <v>Other</v>
      </c>
      <c r="U1459" t="str">
        <f t="shared" si="113"/>
        <v>Middle Age</v>
      </c>
      <c r="V1459" t="str">
        <f t="shared" si="114"/>
        <v>Low Booking</v>
      </c>
    </row>
    <row r="1460" spans="1:22" x14ac:dyDescent="0.25">
      <c r="A1460" t="s">
        <v>1691</v>
      </c>
      <c r="B1460" s="1">
        <v>46084</v>
      </c>
      <c r="C1460" s="1">
        <v>46119</v>
      </c>
      <c r="D1460" s="9">
        <v>0.39583333333333331</v>
      </c>
      <c r="E1460" t="str">
        <f t="shared" si="110"/>
        <v>Weekday</v>
      </c>
      <c r="F1460" t="str">
        <f t="shared" si="111"/>
        <v>Mar</v>
      </c>
      <c r="G1460" t="str">
        <f>_xlfn.XLOOKUP(A1460,Booking_data!$A$1:$A$6001,Booking_data!$D$1:$D$6001,"not found")</f>
        <v>M006</v>
      </c>
      <c r="H1460" t="str">
        <f>_xlfn.XLOOKUP(G1460,Movies_data!$A$1:$A$41,Movies_data!$B$1:$B$41,"not found")</f>
        <v>Maamannan</v>
      </c>
      <c r="I1460" t="str">
        <f>_xlfn.XLOOKUP(G1460,Movies_data!$A$1:$A$41,Movies_data!$D$1:$D$41,"not found")</f>
        <v>Drama</v>
      </c>
      <c r="J1460" t="str">
        <f>_xlfn.XLOOKUP(G1460,Movies_data!$A$1:$A$41,Movies_data!$C$1:$C$41,"not found")</f>
        <v>Tamil</v>
      </c>
      <c r="K1460">
        <f>_xlfn.XLOOKUP(G1460,Movies_data!$A$1:$A$41,Movies_data!$H$1:$H$41,"Not Found")</f>
        <v>7.3</v>
      </c>
      <c r="L1460" t="str">
        <f>_xlfn.XLOOKUP(A1460,Booking_data!$A$1:$A$6001,Booking_data!$E$1:$E$6001,"not Found")</f>
        <v>C062</v>
      </c>
      <c r="M1460" t="str">
        <f>_xlfn.XLOOKUP(L1460,Cinemas_data!$A$1:$A$49,Cinemas_data!$I$1:$I$49,"not Found")</f>
        <v>PVR Grand Mall</v>
      </c>
      <c r="N1460" t="str">
        <f>_xlfn.XLOOKUP(L1460,Cinemas_data!$A$1:$A$49,Cinemas_data!$C$1:$C$49,"not Found")</f>
        <v>Mysuru</v>
      </c>
      <c r="O1460">
        <f>_xlfn.XLOOKUP(A1460,Booking_data!$A$1:$A$6001,Booking_data!$H$1:$H$6001,"not found")</f>
        <v>5</v>
      </c>
      <c r="P1460">
        <f>_xlfn.XLOOKUP(A1460,Booking_data!$A$1:$A$6001,Booking_data!$I$1:$I$6001,"not Found")</f>
        <v>240</v>
      </c>
      <c r="Q1460">
        <f t="shared" si="112"/>
        <v>1200</v>
      </c>
      <c r="R1460" t="str">
        <f>_xlfn.XLOOKUP(A1460,Booking_data!$A$1:$A$6001,Booking_data!$L$1:$L$6001,"Not Found")</f>
        <v>Wallet</v>
      </c>
      <c r="S1460">
        <f>_xlfn.XLOOKUP(A1460,Booking_data!$A$1:$A$6001,Booking_data!$N$1:$N$6001,"not Found")</f>
        <v>22</v>
      </c>
      <c r="T1460" t="str">
        <f>_xlfn.XLOOKUP(A1460,Booking_data!$A$1:$A$6001,Booking_data!$O$1:$O$6001,"Not Found")</f>
        <v>Female</v>
      </c>
      <c r="U1460" t="str">
        <f t="shared" si="113"/>
        <v>Youngster</v>
      </c>
      <c r="V1460" t="str">
        <f t="shared" si="114"/>
        <v>High Booking</v>
      </c>
    </row>
    <row r="1461" spans="1:22" x14ac:dyDescent="0.25">
      <c r="A1461" t="s">
        <v>1692</v>
      </c>
      <c r="B1461" s="1">
        <v>46084</v>
      </c>
      <c r="C1461" s="1">
        <v>46035</v>
      </c>
      <c r="D1461" s="9">
        <v>0.9375</v>
      </c>
      <c r="E1461" t="str">
        <f t="shared" si="110"/>
        <v>Weekday</v>
      </c>
      <c r="F1461" t="str">
        <f t="shared" si="111"/>
        <v>Mar</v>
      </c>
      <c r="G1461" t="str">
        <f>_xlfn.XLOOKUP(A1461,Booking_data!$A$1:$A$6001,Booking_data!$D$1:$D$6001,"not found")</f>
        <v>M040</v>
      </c>
      <c r="H1461" t="str">
        <f>_xlfn.XLOOKUP(G1461,Movies_data!$A$1:$A$41,Movies_data!$B$1:$B$41,"not found")</f>
        <v>Inside Out 2</v>
      </c>
      <c r="I1461" t="str">
        <f>_xlfn.XLOOKUP(G1461,Movies_data!$A$1:$A$41,Movies_data!$D$1:$D$41,"not found")</f>
        <v>Animation</v>
      </c>
      <c r="J1461" t="str">
        <f>_xlfn.XLOOKUP(G1461,Movies_data!$A$1:$A$41,Movies_data!$C$1:$C$41,"not found")</f>
        <v>English</v>
      </c>
      <c r="K1461">
        <f>_xlfn.XLOOKUP(G1461,Movies_data!$A$1:$A$41,Movies_data!$H$1:$H$41,"Not Found")</f>
        <v>7.6</v>
      </c>
      <c r="L1461" t="str">
        <f>_xlfn.XLOOKUP(A1461,Booking_data!$A$1:$A$6001,Booking_data!$E$1:$E$6001,"not Found")</f>
        <v>C063</v>
      </c>
      <c r="M1461" t="str">
        <f>_xlfn.XLOOKUP(L1461,Cinemas_data!$A$1:$A$49,Cinemas_data!$I$1:$I$49,"not Found")</f>
        <v>INOX Forum Mall</v>
      </c>
      <c r="N1461" t="str">
        <f>_xlfn.XLOOKUP(L1461,Cinemas_data!$A$1:$A$49,Cinemas_data!$C$1:$C$49,"not Found")</f>
        <v>Mysuru</v>
      </c>
      <c r="O1461">
        <f>_xlfn.XLOOKUP(A1461,Booking_data!$A$1:$A$6001,Booking_data!$H$1:$H$6001,"not found")</f>
        <v>5</v>
      </c>
      <c r="P1461">
        <f>_xlfn.XLOOKUP(A1461,Booking_data!$A$1:$A$6001,Booking_data!$I$1:$I$6001,"not Found")</f>
        <v>240</v>
      </c>
      <c r="Q1461">
        <f t="shared" si="112"/>
        <v>1200</v>
      </c>
      <c r="R1461" t="str">
        <f>_xlfn.XLOOKUP(A1461,Booking_data!$A$1:$A$6001,Booking_data!$L$1:$L$6001,"Not Found")</f>
        <v>Net Banking</v>
      </c>
      <c r="S1461">
        <f>_xlfn.XLOOKUP(A1461,Booking_data!$A$1:$A$6001,Booking_data!$N$1:$N$6001,"not Found")</f>
        <v>54</v>
      </c>
      <c r="T1461" t="str">
        <f>_xlfn.XLOOKUP(A1461,Booking_data!$A$1:$A$6001,Booking_data!$O$1:$O$6001,"Not Found")</f>
        <v>Female</v>
      </c>
      <c r="U1461" t="str">
        <f t="shared" si="113"/>
        <v>Above 45</v>
      </c>
      <c r="V1461" t="str">
        <f t="shared" si="114"/>
        <v>High Booking</v>
      </c>
    </row>
    <row r="1462" spans="1:22" x14ac:dyDescent="0.25">
      <c r="A1462" t="s">
        <v>1693</v>
      </c>
      <c r="B1462" s="1">
        <v>46084</v>
      </c>
      <c r="C1462" s="1">
        <v>46129</v>
      </c>
      <c r="D1462" s="9">
        <v>0.88541666666666663</v>
      </c>
      <c r="E1462" t="str">
        <f t="shared" si="110"/>
        <v>Weekday</v>
      </c>
      <c r="F1462" t="str">
        <f t="shared" si="111"/>
        <v>Mar</v>
      </c>
      <c r="G1462" t="str">
        <f>_xlfn.XLOOKUP(A1462,Booking_data!$A$1:$A$6001,Booking_data!$D$1:$D$6001,"not found")</f>
        <v>M027</v>
      </c>
      <c r="H1462" t="str">
        <f>_xlfn.XLOOKUP(G1462,Movies_data!$A$1:$A$41,Movies_data!$B$1:$B$41,"not found")</f>
        <v>KGF Chapter 2</v>
      </c>
      <c r="I1462" t="str">
        <f>_xlfn.XLOOKUP(G1462,Movies_data!$A$1:$A$41,Movies_data!$D$1:$D$41,"not found")</f>
        <v>Action</v>
      </c>
      <c r="J1462" t="str">
        <f>_xlfn.XLOOKUP(G1462,Movies_data!$A$1:$A$41,Movies_data!$C$1:$C$41,"not found")</f>
        <v>Kannada</v>
      </c>
      <c r="K1462">
        <f>_xlfn.XLOOKUP(G1462,Movies_data!$A$1:$A$41,Movies_data!$H$1:$H$41,"Not Found")</f>
        <v>8.3000000000000007</v>
      </c>
      <c r="L1462" t="str">
        <f>_xlfn.XLOOKUP(A1462,Booking_data!$A$1:$A$6001,Booking_data!$E$1:$E$6001,"not Found")</f>
        <v>C142</v>
      </c>
      <c r="M1462" t="str">
        <f>_xlfn.XLOOKUP(L1462,Cinemas_data!$A$1:$A$49,Cinemas_data!$I$1:$I$49,"not Found")</f>
        <v>PVR Grand Mall</v>
      </c>
      <c r="N1462" t="str">
        <f>_xlfn.XLOOKUP(L1462,Cinemas_data!$A$1:$A$49,Cinemas_data!$C$1:$C$49,"not Found")</f>
        <v>Ahmedabad</v>
      </c>
      <c r="O1462">
        <f>_xlfn.XLOOKUP(A1462,Booking_data!$A$1:$A$6001,Booking_data!$H$1:$H$6001,"not found")</f>
        <v>5</v>
      </c>
      <c r="P1462">
        <f>_xlfn.XLOOKUP(A1462,Booking_data!$A$1:$A$6001,Booking_data!$I$1:$I$6001,"not Found")</f>
        <v>220</v>
      </c>
      <c r="Q1462">
        <f t="shared" si="112"/>
        <v>1100</v>
      </c>
      <c r="R1462" t="str">
        <f>_xlfn.XLOOKUP(A1462,Booking_data!$A$1:$A$6001,Booking_data!$L$1:$L$6001,"Not Found")</f>
        <v>Debit Card</v>
      </c>
      <c r="S1462">
        <f>_xlfn.XLOOKUP(A1462,Booking_data!$A$1:$A$6001,Booking_data!$N$1:$N$6001,"not Found")</f>
        <v>41</v>
      </c>
      <c r="T1462" t="str">
        <f>_xlfn.XLOOKUP(A1462,Booking_data!$A$1:$A$6001,Booking_data!$O$1:$O$6001,"Not Found")</f>
        <v>Female</v>
      </c>
      <c r="U1462" t="str">
        <f t="shared" si="113"/>
        <v>Middle Age</v>
      </c>
      <c r="V1462" t="str">
        <f t="shared" si="114"/>
        <v>High Booking</v>
      </c>
    </row>
    <row r="1463" spans="1:22" x14ac:dyDescent="0.25">
      <c r="A1463" t="s">
        <v>1694</v>
      </c>
      <c r="B1463" s="1">
        <v>46084</v>
      </c>
      <c r="C1463" s="1">
        <v>46181</v>
      </c>
      <c r="D1463" s="9">
        <v>0.64583333333333337</v>
      </c>
      <c r="E1463" t="str">
        <f t="shared" si="110"/>
        <v>Weekday</v>
      </c>
      <c r="F1463" t="str">
        <f t="shared" si="111"/>
        <v>Mar</v>
      </c>
      <c r="G1463" t="str">
        <f>_xlfn.XLOOKUP(A1463,Booking_data!$A$1:$A$6001,Booking_data!$D$1:$D$6001,"not found")</f>
        <v>M039</v>
      </c>
      <c r="H1463" t="str">
        <f>_xlfn.XLOOKUP(G1463,Movies_data!$A$1:$A$41,Movies_data!$B$1:$B$41,"not found")</f>
        <v>Dune: Part Two</v>
      </c>
      <c r="I1463" t="str">
        <f>_xlfn.XLOOKUP(G1463,Movies_data!$A$1:$A$41,Movies_data!$D$1:$D$41,"not found")</f>
        <v>Sci-Fi</v>
      </c>
      <c r="J1463" t="str">
        <f>_xlfn.XLOOKUP(G1463,Movies_data!$A$1:$A$41,Movies_data!$C$1:$C$41,"not found")</f>
        <v>English</v>
      </c>
      <c r="K1463">
        <f>_xlfn.XLOOKUP(G1463,Movies_data!$A$1:$A$41,Movies_data!$H$1:$H$41,"Not Found")</f>
        <v>8.5</v>
      </c>
      <c r="L1463" t="str">
        <f>_xlfn.XLOOKUP(A1463,Booking_data!$A$1:$A$6001,Booking_data!$E$1:$E$6001,"not Found")</f>
        <v>C022</v>
      </c>
      <c r="M1463" t="str">
        <f>_xlfn.XLOOKUP(L1463,Cinemas_data!$A$1:$A$49,Cinemas_data!$I$1:$I$49,"not Found")</f>
        <v>Mukta A2 Cinemas Grand Mall</v>
      </c>
      <c r="N1463" t="str">
        <f>_xlfn.XLOOKUP(L1463,Cinemas_data!$A$1:$A$49,Cinemas_data!$C$1:$C$49,"not Found")</f>
        <v>Coimbatore</v>
      </c>
      <c r="O1463">
        <f>_xlfn.XLOOKUP(A1463,Booking_data!$A$1:$A$6001,Booking_data!$H$1:$H$6001,"not found")</f>
        <v>2</v>
      </c>
      <c r="P1463">
        <f>_xlfn.XLOOKUP(A1463,Booking_data!$A$1:$A$6001,Booking_data!$I$1:$I$6001,"not Found")</f>
        <v>280</v>
      </c>
      <c r="Q1463">
        <f t="shared" si="112"/>
        <v>560</v>
      </c>
      <c r="R1463" t="str">
        <f>_xlfn.XLOOKUP(A1463,Booking_data!$A$1:$A$6001,Booking_data!$L$1:$L$6001,"Not Found")</f>
        <v>UPI</v>
      </c>
      <c r="S1463">
        <f>_xlfn.XLOOKUP(A1463,Booking_data!$A$1:$A$6001,Booking_data!$N$1:$N$6001,"not Found")</f>
        <v>39</v>
      </c>
      <c r="T1463" t="str">
        <f>_xlfn.XLOOKUP(A1463,Booking_data!$A$1:$A$6001,Booking_data!$O$1:$O$6001,"Not Found")</f>
        <v>Other</v>
      </c>
      <c r="U1463" t="str">
        <f t="shared" si="113"/>
        <v>Middle Age</v>
      </c>
      <c r="V1463" t="str">
        <f t="shared" si="114"/>
        <v>Low Booking</v>
      </c>
    </row>
    <row r="1464" spans="1:22" x14ac:dyDescent="0.25">
      <c r="A1464" t="s">
        <v>1695</v>
      </c>
      <c r="B1464" s="1">
        <v>46084</v>
      </c>
      <c r="C1464" s="1">
        <v>46174</v>
      </c>
      <c r="D1464" s="9">
        <v>0.88541666666666663</v>
      </c>
      <c r="E1464" t="str">
        <f t="shared" si="110"/>
        <v>Weekday</v>
      </c>
      <c r="F1464" t="str">
        <f t="shared" si="111"/>
        <v>Mar</v>
      </c>
      <c r="G1464" t="str">
        <f>_xlfn.XLOOKUP(A1464,Booking_data!$A$1:$A$6001,Booking_data!$D$1:$D$6001,"not found")</f>
        <v>M037</v>
      </c>
      <c r="H1464" t="str">
        <f>_xlfn.XLOOKUP(G1464,Movies_data!$A$1:$A$41,Movies_data!$B$1:$B$41,"not found")</f>
        <v>Oppenheimer</v>
      </c>
      <c r="I1464" t="str">
        <f>_xlfn.XLOOKUP(G1464,Movies_data!$A$1:$A$41,Movies_data!$D$1:$D$41,"not found")</f>
        <v>Biography</v>
      </c>
      <c r="J1464" t="str">
        <f>_xlfn.XLOOKUP(G1464,Movies_data!$A$1:$A$41,Movies_data!$C$1:$C$41,"not found")</f>
        <v>English</v>
      </c>
      <c r="K1464">
        <f>_xlfn.XLOOKUP(G1464,Movies_data!$A$1:$A$41,Movies_data!$H$1:$H$41,"Not Found")</f>
        <v>8.5</v>
      </c>
      <c r="L1464" t="str">
        <f>_xlfn.XLOOKUP(A1464,Booking_data!$A$1:$A$6001,Booking_data!$E$1:$E$6001,"not Found")</f>
        <v>C141</v>
      </c>
      <c r="M1464" t="str">
        <f>_xlfn.XLOOKUP(L1464,Cinemas_data!$A$1:$A$49,Cinemas_data!$I$1:$I$49,"not Found")</f>
        <v>City Pride City Centre</v>
      </c>
      <c r="N1464" t="str">
        <f>_xlfn.XLOOKUP(L1464,Cinemas_data!$A$1:$A$49,Cinemas_data!$C$1:$C$49,"not Found")</f>
        <v>Ahmedabad</v>
      </c>
      <c r="O1464">
        <f>_xlfn.XLOOKUP(A1464,Booking_data!$A$1:$A$6001,Booking_data!$H$1:$H$6001,"not found")</f>
        <v>3</v>
      </c>
      <c r="P1464">
        <f>_xlfn.XLOOKUP(A1464,Booking_data!$A$1:$A$6001,Booking_data!$I$1:$I$6001,"not Found")</f>
        <v>240</v>
      </c>
      <c r="Q1464">
        <f t="shared" si="112"/>
        <v>720</v>
      </c>
      <c r="R1464" t="str">
        <f>_xlfn.XLOOKUP(A1464,Booking_data!$A$1:$A$6001,Booking_data!$L$1:$L$6001,"Not Found")</f>
        <v>Debit Card</v>
      </c>
      <c r="S1464">
        <f>_xlfn.XLOOKUP(A1464,Booking_data!$A$1:$A$6001,Booking_data!$N$1:$N$6001,"not Found")</f>
        <v>43</v>
      </c>
      <c r="T1464" t="str">
        <f>_xlfn.XLOOKUP(A1464,Booking_data!$A$1:$A$6001,Booking_data!$O$1:$O$6001,"Not Found")</f>
        <v>Female</v>
      </c>
      <c r="U1464" t="str">
        <f t="shared" si="113"/>
        <v>Middle Age</v>
      </c>
      <c r="V1464" t="str">
        <f t="shared" si="114"/>
        <v>Medium Booking</v>
      </c>
    </row>
    <row r="1465" spans="1:22" x14ac:dyDescent="0.25">
      <c r="A1465" t="s">
        <v>1696</v>
      </c>
      <c r="B1465" s="1">
        <v>46084</v>
      </c>
      <c r="C1465" s="1">
        <v>46128</v>
      </c>
      <c r="D1465" s="9">
        <v>0.53125</v>
      </c>
      <c r="E1465" t="str">
        <f t="shared" si="110"/>
        <v>Weekday</v>
      </c>
      <c r="F1465" t="str">
        <f t="shared" si="111"/>
        <v>Mar</v>
      </c>
      <c r="G1465" t="str">
        <f>_xlfn.XLOOKUP(A1465,Booking_data!$A$1:$A$6001,Booking_data!$D$1:$D$6001,"not found")</f>
        <v>M033</v>
      </c>
      <c r="H1465" t="str">
        <f>_xlfn.XLOOKUP(G1465,Movies_data!$A$1:$A$41,Movies_data!$B$1:$B$41,"not found")</f>
        <v>Lucifer</v>
      </c>
      <c r="I1465" t="str">
        <f>_xlfn.XLOOKUP(G1465,Movies_data!$A$1:$A$41,Movies_data!$D$1:$D$41,"not found")</f>
        <v>Action</v>
      </c>
      <c r="J1465" t="str">
        <f>_xlfn.XLOOKUP(G1465,Movies_data!$A$1:$A$41,Movies_data!$C$1:$C$41,"not found")</f>
        <v>Malayalam</v>
      </c>
      <c r="K1465">
        <f>_xlfn.XLOOKUP(G1465,Movies_data!$A$1:$A$41,Movies_data!$H$1:$H$41,"Not Found")</f>
        <v>7.5</v>
      </c>
      <c r="L1465" t="str">
        <f>_xlfn.XLOOKUP(A1465,Booking_data!$A$1:$A$6001,Booking_data!$E$1:$E$6001,"not Found")</f>
        <v>C043</v>
      </c>
      <c r="M1465" t="str">
        <f>_xlfn.XLOOKUP(L1465,Cinemas_data!$A$1:$A$49,Cinemas_data!$I$1:$I$49,"not Found")</f>
        <v>City Pride Forum Mall</v>
      </c>
      <c r="N1465" t="str">
        <f>_xlfn.XLOOKUP(L1465,Cinemas_data!$A$1:$A$49,Cinemas_data!$C$1:$C$49,"not Found")</f>
        <v>Salem</v>
      </c>
      <c r="O1465">
        <f>_xlfn.XLOOKUP(A1465,Booking_data!$A$1:$A$6001,Booking_data!$H$1:$H$6001,"not found")</f>
        <v>5</v>
      </c>
      <c r="P1465">
        <f>_xlfn.XLOOKUP(A1465,Booking_data!$A$1:$A$6001,Booking_data!$I$1:$I$6001,"not Found")</f>
        <v>200</v>
      </c>
      <c r="Q1465">
        <f t="shared" si="112"/>
        <v>1000</v>
      </c>
      <c r="R1465" t="str">
        <f>_xlfn.XLOOKUP(A1465,Booking_data!$A$1:$A$6001,Booking_data!$L$1:$L$6001,"Not Found")</f>
        <v>Debit Card</v>
      </c>
      <c r="S1465">
        <f>_xlfn.XLOOKUP(A1465,Booking_data!$A$1:$A$6001,Booking_data!$N$1:$N$6001,"not Found")</f>
        <v>35</v>
      </c>
      <c r="T1465" t="str">
        <f>_xlfn.XLOOKUP(A1465,Booking_data!$A$1:$A$6001,Booking_data!$O$1:$O$6001,"Not Found")</f>
        <v>Other</v>
      </c>
      <c r="U1465" t="str">
        <f t="shared" si="113"/>
        <v>Middle Age</v>
      </c>
      <c r="V1465" t="str">
        <f t="shared" si="114"/>
        <v>High Booking</v>
      </c>
    </row>
    <row r="1466" spans="1:22" x14ac:dyDescent="0.25">
      <c r="A1466" t="s">
        <v>1697</v>
      </c>
      <c r="B1466" s="1">
        <v>46084</v>
      </c>
      <c r="C1466" s="1">
        <v>46093</v>
      </c>
      <c r="D1466" s="9">
        <v>0.53125</v>
      </c>
      <c r="E1466" t="str">
        <f t="shared" si="110"/>
        <v>Weekday</v>
      </c>
      <c r="F1466" t="str">
        <f t="shared" si="111"/>
        <v>Mar</v>
      </c>
      <c r="G1466" t="str">
        <f>_xlfn.XLOOKUP(A1466,Booking_data!$A$1:$A$6001,Booking_data!$D$1:$D$6001,"not found")</f>
        <v>M010</v>
      </c>
      <c r="H1466" t="str">
        <f>_xlfn.XLOOKUP(G1466,Movies_data!$A$1:$A$41,Movies_data!$B$1:$B$41,"not found")</f>
        <v>Captain Miller</v>
      </c>
      <c r="I1466" t="str">
        <f>_xlfn.XLOOKUP(G1466,Movies_data!$A$1:$A$41,Movies_data!$D$1:$D$41,"not found")</f>
        <v>Action</v>
      </c>
      <c r="J1466" t="str">
        <f>_xlfn.XLOOKUP(G1466,Movies_data!$A$1:$A$41,Movies_data!$C$1:$C$41,"not found")</f>
        <v>Tamil</v>
      </c>
      <c r="K1466">
        <f>_xlfn.XLOOKUP(G1466,Movies_data!$A$1:$A$41,Movies_data!$H$1:$H$41,"Not Found")</f>
        <v>7</v>
      </c>
      <c r="L1466" t="str">
        <f>_xlfn.XLOOKUP(A1466,Booking_data!$A$1:$A$6001,Booking_data!$E$1:$E$6001,"not Found")</f>
        <v>C071</v>
      </c>
      <c r="M1466" t="str">
        <f>_xlfn.XLOOKUP(L1466,Cinemas_data!$A$1:$A$49,Cinemas_data!$I$1:$I$49,"not Found")</f>
        <v>PVR City Centre</v>
      </c>
      <c r="N1466" t="str">
        <f>_xlfn.XLOOKUP(L1466,Cinemas_data!$A$1:$A$49,Cinemas_data!$C$1:$C$49,"not Found")</f>
        <v>Hyderabad</v>
      </c>
      <c r="O1466">
        <f>_xlfn.XLOOKUP(A1466,Booking_data!$A$1:$A$6001,Booking_data!$H$1:$H$6001,"not found")</f>
        <v>6</v>
      </c>
      <c r="P1466">
        <f>_xlfn.XLOOKUP(A1466,Booking_data!$A$1:$A$6001,Booking_data!$I$1:$I$6001,"not Found")</f>
        <v>180</v>
      </c>
      <c r="Q1466">
        <f t="shared" si="112"/>
        <v>1080</v>
      </c>
      <c r="R1466" t="str">
        <f>_xlfn.XLOOKUP(A1466,Booking_data!$A$1:$A$6001,Booking_data!$L$1:$L$6001,"Not Found")</f>
        <v>Credit Card</v>
      </c>
      <c r="S1466">
        <f>_xlfn.XLOOKUP(A1466,Booking_data!$A$1:$A$6001,Booking_data!$N$1:$N$6001,"not Found")</f>
        <v>55</v>
      </c>
      <c r="T1466" t="str">
        <f>_xlfn.XLOOKUP(A1466,Booking_data!$A$1:$A$6001,Booking_data!$O$1:$O$6001,"Not Found")</f>
        <v>Female</v>
      </c>
      <c r="U1466" t="str">
        <f t="shared" si="113"/>
        <v>Above 45</v>
      </c>
      <c r="V1466" t="str">
        <f t="shared" si="114"/>
        <v>High Booking</v>
      </c>
    </row>
    <row r="1467" spans="1:22" x14ac:dyDescent="0.25">
      <c r="A1467" t="s">
        <v>1698</v>
      </c>
      <c r="B1467" s="1">
        <v>46084</v>
      </c>
      <c r="C1467" s="1">
        <v>46105</v>
      </c>
      <c r="D1467" s="9">
        <v>0.53125</v>
      </c>
      <c r="E1467" t="str">
        <f t="shared" si="110"/>
        <v>Weekday</v>
      </c>
      <c r="F1467" t="str">
        <f t="shared" si="111"/>
        <v>Mar</v>
      </c>
      <c r="G1467" t="str">
        <f>_xlfn.XLOOKUP(A1467,Booking_data!$A$1:$A$6001,Booking_data!$D$1:$D$6001,"not found")</f>
        <v>M035</v>
      </c>
      <c r="H1467" t="str">
        <f>_xlfn.XLOOKUP(G1467,Movies_data!$A$1:$A$41,Movies_data!$B$1:$B$41,"not found")</f>
        <v>Aavesham</v>
      </c>
      <c r="I1467" t="str">
        <f>_xlfn.XLOOKUP(G1467,Movies_data!$A$1:$A$41,Movies_data!$D$1:$D$41,"not found")</f>
        <v>Comedy</v>
      </c>
      <c r="J1467" t="str">
        <f>_xlfn.XLOOKUP(G1467,Movies_data!$A$1:$A$41,Movies_data!$C$1:$C$41,"not found")</f>
        <v>Malayalam</v>
      </c>
      <c r="K1467">
        <f>_xlfn.XLOOKUP(G1467,Movies_data!$A$1:$A$41,Movies_data!$H$1:$H$41,"Not Found")</f>
        <v>7.8</v>
      </c>
      <c r="L1467" t="str">
        <f>_xlfn.XLOOKUP(A1467,Booking_data!$A$1:$A$6001,Booking_data!$E$1:$E$6001,"not Found")</f>
        <v>C052</v>
      </c>
      <c r="M1467" t="str">
        <f>_xlfn.XLOOKUP(L1467,Cinemas_data!$A$1:$A$49,Cinemas_data!$I$1:$I$49,"not Found")</f>
        <v>City Pride Grand Mall</v>
      </c>
      <c r="N1467" t="str">
        <f>_xlfn.XLOOKUP(L1467,Cinemas_data!$A$1:$A$49,Cinemas_data!$C$1:$C$49,"not Found")</f>
        <v>Bengaluru</v>
      </c>
      <c r="O1467">
        <f>_xlfn.XLOOKUP(A1467,Booking_data!$A$1:$A$6001,Booking_data!$H$1:$H$6001,"not found")</f>
        <v>3</v>
      </c>
      <c r="P1467">
        <f>_xlfn.XLOOKUP(A1467,Booking_data!$A$1:$A$6001,Booking_data!$I$1:$I$6001,"not Found")</f>
        <v>200</v>
      </c>
      <c r="Q1467">
        <f t="shared" si="112"/>
        <v>600</v>
      </c>
      <c r="R1467" t="str">
        <f>_xlfn.XLOOKUP(A1467,Booking_data!$A$1:$A$6001,Booking_data!$L$1:$L$6001,"Not Found")</f>
        <v>UPI</v>
      </c>
      <c r="S1467">
        <f>_xlfn.XLOOKUP(A1467,Booking_data!$A$1:$A$6001,Booking_data!$N$1:$N$6001,"not Found")</f>
        <v>47</v>
      </c>
      <c r="T1467" t="str">
        <f>_xlfn.XLOOKUP(A1467,Booking_data!$A$1:$A$6001,Booking_data!$O$1:$O$6001,"Not Found")</f>
        <v>Male</v>
      </c>
      <c r="U1467" t="str">
        <f t="shared" si="113"/>
        <v>Above 45</v>
      </c>
      <c r="V1467" t="str">
        <f t="shared" si="114"/>
        <v>Medium Booking</v>
      </c>
    </row>
    <row r="1468" spans="1:22" x14ac:dyDescent="0.25">
      <c r="A1468" t="s">
        <v>1699</v>
      </c>
      <c r="B1468" s="1">
        <v>46084</v>
      </c>
      <c r="C1468" s="1">
        <v>46154</v>
      </c>
      <c r="D1468" s="9">
        <v>0.64583333333333337</v>
      </c>
      <c r="E1468" t="str">
        <f t="shared" si="110"/>
        <v>Weekday</v>
      </c>
      <c r="F1468" t="str">
        <f t="shared" si="111"/>
        <v>Mar</v>
      </c>
      <c r="G1468" t="str">
        <f>_xlfn.XLOOKUP(A1468,Booking_data!$A$1:$A$6001,Booking_data!$D$1:$D$6001,"not found")</f>
        <v>M036</v>
      </c>
      <c r="H1468" t="str">
        <f>_xlfn.XLOOKUP(G1468,Movies_data!$A$1:$A$41,Movies_data!$B$1:$B$41,"not found")</f>
        <v>Avengers Endgame</v>
      </c>
      <c r="I1468" t="str">
        <f>_xlfn.XLOOKUP(G1468,Movies_data!$A$1:$A$41,Movies_data!$D$1:$D$41,"not found")</f>
        <v>Action</v>
      </c>
      <c r="J1468" t="str">
        <f>_xlfn.XLOOKUP(G1468,Movies_data!$A$1:$A$41,Movies_data!$C$1:$C$41,"not found")</f>
        <v>English</v>
      </c>
      <c r="K1468">
        <f>_xlfn.XLOOKUP(G1468,Movies_data!$A$1:$A$41,Movies_data!$H$1:$H$41,"Not Found")</f>
        <v>8.4</v>
      </c>
      <c r="L1468" t="str">
        <f>_xlfn.XLOOKUP(A1468,Booking_data!$A$1:$A$6001,Booking_data!$E$1:$E$6001,"not Found")</f>
        <v>C041</v>
      </c>
      <c r="M1468" t="str">
        <f>_xlfn.XLOOKUP(L1468,Cinemas_data!$A$1:$A$49,Cinemas_data!$I$1:$I$49,"not Found")</f>
        <v>MovieMax City Centre</v>
      </c>
      <c r="N1468" t="str">
        <f>_xlfn.XLOOKUP(L1468,Cinemas_data!$A$1:$A$49,Cinemas_data!$C$1:$C$49,"not Found")</f>
        <v>Salem</v>
      </c>
      <c r="O1468">
        <f>_xlfn.XLOOKUP(A1468,Booking_data!$A$1:$A$6001,Booking_data!$H$1:$H$6001,"not found")</f>
        <v>1</v>
      </c>
      <c r="P1468">
        <f>_xlfn.XLOOKUP(A1468,Booking_data!$A$1:$A$6001,Booking_data!$I$1:$I$6001,"not Found")</f>
        <v>160</v>
      </c>
      <c r="Q1468">
        <f t="shared" si="112"/>
        <v>160</v>
      </c>
      <c r="R1468" t="str">
        <f>_xlfn.XLOOKUP(A1468,Booking_data!$A$1:$A$6001,Booking_data!$L$1:$L$6001,"Not Found")</f>
        <v>Credit Card</v>
      </c>
      <c r="S1468">
        <f>_xlfn.XLOOKUP(A1468,Booking_data!$A$1:$A$6001,Booking_data!$N$1:$N$6001,"not Found")</f>
        <v>53</v>
      </c>
      <c r="T1468" t="str">
        <f>_xlfn.XLOOKUP(A1468,Booking_data!$A$1:$A$6001,Booking_data!$O$1:$O$6001,"Not Found")</f>
        <v>Male</v>
      </c>
      <c r="U1468" t="str">
        <f t="shared" si="113"/>
        <v>Above 45</v>
      </c>
      <c r="V1468" t="str">
        <f t="shared" si="114"/>
        <v>Low Booking</v>
      </c>
    </row>
    <row r="1469" spans="1:22" x14ac:dyDescent="0.25">
      <c r="A1469" t="s">
        <v>1700</v>
      </c>
      <c r="B1469" s="1">
        <v>46084</v>
      </c>
      <c r="C1469" s="1">
        <v>46195</v>
      </c>
      <c r="D1469" s="9">
        <v>0.9375</v>
      </c>
      <c r="E1469" t="str">
        <f t="shared" si="110"/>
        <v>Weekday</v>
      </c>
      <c r="F1469" t="str">
        <f t="shared" si="111"/>
        <v>Mar</v>
      </c>
      <c r="G1469" t="str">
        <f>_xlfn.XLOOKUP(A1469,Booking_data!$A$1:$A$6001,Booking_data!$D$1:$D$6001,"not found")</f>
        <v>M027</v>
      </c>
      <c r="H1469" t="str">
        <f>_xlfn.XLOOKUP(G1469,Movies_data!$A$1:$A$41,Movies_data!$B$1:$B$41,"not found")</f>
        <v>KGF Chapter 2</v>
      </c>
      <c r="I1469" t="str">
        <f>_xlfn.XLOOKUP(G1469,Movies_data!$A$1:$A$41,Movies_data!$D$1:$D$41,"not found")</f>
        <v>Action</v>
      </c>
      <c r="J1469" t="str">
        <f>_xlfn.XLOOKUP(G1469,Movies_data!$A$1:$A$41,Movies_data!$C$1:$C$41,"not found")</f>
        <v>Kannada</v>
      </c>
      <c r="K1469">
        <f>_xlfn.XLOOKUP(G1469,Movies_data!$A$1:$A$41,Movies_data!$H$1:$H$41,"Not Found")</f>
        <v>8.3000000000000007</v>
      </c>
      <c r="L1469" t="str">
        <f>_xlfn.XLOOKUP(A1469,Booking_data!$A$1:$A$6001,Booking_data!$E$1:$E$6001,"not Found")</f>
        <v>C043</v>
      </c>
      <c r="M1469" t="str">
        <f>_xlfn.XLOOKUP(L1469,Cinemas_data!$A$1:$A$49,Cinemas_data!$I$1:$I$49,"not Found")</f>
        <v>City Pride Forum Mall</v>
      </c>
      <c r="N1469" t="str">
        <f>_xlfn.XLOOKUP(L1469,Cinemas_data!$A$1:$A$49,Cinemas_data!$C$1:$C$49,"not Found")</f>
        <v>Salem</v>
      </c>
      <c r="O1469">
        <f>_xlfn.XLOOKUP(A1469,Booking_data!$A$1:$A$6001,Booking_data!$H$1:$H$6001,"not found")</f>
        <v>5</v>
      </c>
      <c r="P1469">
        <f>_xlfn.XLOOKUP(A1469,Booking_data!$A$1:$A$6001,Booking_data!$I$1:$I$6001,"not Found")</f>
        <v>280</v>
      </c>
      <c r="Q1469">
        <f t="shared" si="112"/>
        <v>1400</v>
      </c>
      <c r="R1469" t="str">
        <f>_xlfn.XLOOKUP(A1469,Booking_data!$A$1:$A$6001,Booking_data!$L$1:$L$6001,"Not Found")</f>
        <v>UPI</v>
      </c>
      <c r="S1469">
        <f>_xlfn.XLOOKUP(A1469,Booking_data!$A$1:$A$6001,Booking_data!$N$1:$N$6001,"not Found")</f>
        <v>35</v>
      </c>
      <c r="T1469" t="str">
        <f>_xlfn.XLOOKUP(A1469,Booking_data!$A$1:$A$6001,Booking_data!$O$1:$O$6001,"Not Found")</f>
        <v>Male</v>
      </c>
      <c r="U1469" t="str">
        <f t="shared" si="113"/>
        <v>Middle Age</v>
      </c>
      <c r="V1469" t="str">
        <f t="shared" si="114"/>
        <v>High Booking</v>
      </c>
    </row>
    <row r="1470" spans="1:22" x14ac:dyDescent="0.25">
      <c r="A1470" t="s">
        <v>1701</v>
      </c>
      <c r="B1470" s="1">
        <v>46084</v>
      </c>
      <c r="C1470" s="1">
        <v>46074</v>
      </c>
      <c r="D1470" s="9">
        <v>0.53125</v>
      </c>
      <c r="E1470" t="str">
        <f t="shared" si="110"/>
        <v>Weekday</v>
      </c>
      <c r="F1470" t="str">
        <f t="shared" si="111"/>
        <v>Mar</v>
      </c>
      <c r="G1470" t="str">
        <f>_xlfn.XLOOKUP(A1470,Booking_data!$A$1:$A$6001,Booking_data!$D$1:$D$6001,"not found")</f>
        <v>M034</v>
      </c>
      <c r="H1470" t="str">
        <f>_xlfn.XLOOKUP(G1470,Movies_data!$A$1:$A$41,Movies_data!$B$1:$B$41,"not found")</f>
        <v>Manjummel Boys</v>
      </c>
      <c r="I1470" t="str">
        <f>_xlfn.XLOOKUP(G1470,Movies_data!$A$1:$A$41,Movies_data!$D$1:$D$41,"not found")</f>
        <v>Adventure</v>
      </c>
      <c r="J1470" t="str">
        <f>_xlfn.XLOOKUP(G1470,Movies_data!$A$1:$A$41,Movies_data!$C$1:$C$41,"not found")</f>
        <v>Malayalam</v>
      </c>
      <c r="K1470">
        <f>_xlfn.XLOOKUP(G1470,Movies_data!$A$1:$A$41,Movies_data!$H$1:$H$41,"Not Found")</f>
        <v>8.3000000000000007</v>
      </c>
      <c r="L1470" t="str">
        <f>_xlfn.XLOOKUP(A1470,Booking_data!$A$1:$A$6001,Booking_data!$E$1:$E$6001,"not Found")</f>
        <v>C152</v>
      </c>
      <c r="M1470" t="str">
        <f>_xlfn.XLOOKUP(L1470,Cinemas_data!$A$1:$A$49,Cinemas_data!$I$1:$I$49,"not Found")</f>
        <v>INOX Grand Mall</v>
      </c>
      <c r="N1470" t="str">
        <f>_xlfn.XLOOKUP(L1470,Cinemas_data!$A$1:$A$49,Cinemas_data!$C$1:$C$49,"not Found")</f>
        <v>Kochi</v>
      </c>
      <c r="O1470">
        <f>_xlfn.XLOOKUP(A1470,Booking_data!$A$1:$A$6001,Booking_data!$H$1:$H$6001,"not found")</f>
        <v>4</v>
      </c>
      <c r="P1470">
        <f>_xlfn.XLOOKUP(A1470,Booking_data!$A$1:$A$6001,Booking_data!$I$1:$I$6001,"not Found")</f>
        <v>260</v>
      </c>
      <c r="Q1470">
        <f t="shared" si="112"/>
        <v>1040</v>
      </c>
      <c r="R1470" t="str">
        <f>_xlfn.XLOOKUP(A1470,Booking_data!$A$1:$A$6001,Booking_data!$L$1:$L$6001,"Not Found")</f>
        <v>Net Banking</v>
      </c>
      <c r="S1470">
        <f>_xlfn.XLOOKUP(A1470,Booking_data!$A$1:$A$6001,Booking_data!$N$1:$N$6001,"not Found")</f>
        <v>27</v>
      </c>
      <c r="T1470" t="str">
        <f>_xlfn.XLOOKUP(A1470,Booking_data!$A$1:$A$6001,Booking_data!$O$1:$O$6001,"Not Found")</f>
        <v>Female</v>
      </c>
      <c r="U1470" t="str">
        <f t="shared" si="113"/>
        <v>Youngster</v>
      </c>
      <c r="V1470" t="str">
        <f t="shared" si="114"/>
        <v>Medium Booking</v>
      </c>
    </row>
    <row r="1471" spans="1:22" x14ac:dyDescent="0.25">
      <c r="A1471" t="s">
        <v>1702</v>
      </c>
      <c r="B1471" s="1">
        <v>46084</v>
      </c>
      <c r="C1471" s="1">
        <v>46176</v>
      </c>
      <c r="D1471" s="9">
        <v>0.9375</v>
      </c>
      <c r="E1471" t="str">
        <f t="shared" si="110"/>
        <v>Weekday</v>
      </c>
      <c r="F1471" t="str">
        <f t="shared" si="111"/>
        <v>Mar</v>
      </c>
      <c r="G1471" t="str">
        <f>_xlfn.XLOOKUP(A1471,Booking_data!$A$1:$A$6001,Booking_data!$D$1:$D$6001,"not found")</f>
        <v>M011</v>
      </c>
      <c r="H1471" t="str">
        <f>_xlfn.XLOOKUP(G1471,Movies_data!$A$1:$A$41,Movies_data!$B$1:$B$41,"not found")</f>
        <v>Pushpa 2</v>
      </c>
      <c r="I1471" t="str">
        <f>_xlfn.XLOOKUP(G1471,Movies_data!$A$1:$A$41,Movies_data!$D$1:$D$41,"not found")</f>
        <v>Action</v>
      </c>
      <c r="J1471" t="str">
        <f>_xlfn.XLOOKUP(G1471,Movies_data!$A$1:$A$41,Movies_data!$C$1:$C$41,"not found")</f>
        <v>Telugu</v>
      </c>
      <c r="K1471">
        <f>_xlfn.XLOOKUP(G1471,Movies_data!$A$1:$A$41,Movies_data!$H$1:$H$41,"Not Found")</f>
        <v>6.1</v>
      </c>
      <c r="L1471" t="str">
        <f>_xlfn.XLOOKUP(A1471,Booking_data!$A$1:$A$6001,Booking_data!$E$1:$E$6001,"not Found")</f>
        <v>C073</v>
      </c>
      <c r="M1471" t="str">
        <f>_xlfn.XLOOKUP(L1471,Cinemas_data!$A$1:$A$49,Cinemas_data!$I$1:$I$49,"not Found")</f>
        <v>Cinepolis Forum Mall</v>
      </c>
      <c r="N1471" t="str">
        <f>_xlfn.XLOOKUP(L1471,Cinemas_data!$A$1:$A$49,Cinemas_data!$C$1:$C$49,"not Found")</f>
        <v>Hyderabad</v>
      </c>
      <c r="O1471">
        <f>_xlfn.XLOOKUP(A1471,Booking_data!$A$1:$A$6001,Booking_data!$H$1:$H$6001,"not found")</f>
        <v>2</v>
      </c>
      <c r="P1471">
        <f>_xlfn.XLOOKUP(A1471,Booking_data!$A$1:$A$6001,Booking_data!$I$1:$I$6001,"not Found")</f>
        <v>320</v>
      </c>
      <c r="Q1471">
        <f t="shared" si="112"/>
        <v>640</v>
      </c>
      <c r="R1471" t="str">
        <f>_xlfn.XLOOKUP(A1471,Booking_data!$A$1:$A$6001,Booking_data!$L$1:$L$6001,"Not Found")</f>
        <v>Debit Card</v>
      </c>
      <c r="S1471">
        <f>_xlfn.XLOOKUP(A1471,Booking_data!$A$1:$A$6001,Booking_data!$N$1:$N$6001,"not Found")</f>
        <v>21</v>
      </c>
      <c r="T1471" t="str">
        <f>_xlfn.XLOOKUP(A1471,Booking_data!$A$1:$A$6001,Booking_data!$O$1:$O$6001,"Not Found")</f>
        <v>Male</v>
      </c>
      <c r="U1471" t="str">
        <f t="shared" si="113"/>
        <v>Youngster</v>
      </c>
      <c r="V1471" t="str">
        <f t="shared" si="114"/>
        <v>Low Booking</v>
      </c>
    </row>
    <row r="1472" spans="1:22" x14ac:dyDescent="0.25">
      <c r="A1472" t="s">
        <v>1703</v>
      </c>
      <c r="B1472" s="1">
        <v>46084</v>
      </c>
      <c r="C1472" s="1">
        <v>46161</v>
      </c>
      <c r="D1472" s="9">
        <v>0.53125</v>
      </c>
      <c r="E1472" t="str">
        <f t="shared" si="110"/>
        <v>Weekday</v>
      </c>
      <c r="F1472" t="str">
        <f t="shared" si="111"/>
        <v>Mar</v>
      </c>
      <c r="G1472" t="str">
        <f>_xlfn.XLOOKUP(A1472,Booking_data!$A$1:$A$6001,Booking_data!$D$1:$D$6001,"not found")</f>
        <v>M001</v>
      </c>
      <c r="H1472" t="str">
        <f>_xlfn.XLOOKUP(G1472,Movies_data!$A$1:$A$41,Movies_data!$B$1:$B$41,"not found")</f>
        <v>Leo</v>
      </c>
      <c r="I1472" t="str">
        <f>_xlfn.XLOOKUP(G1472,Movies_data!$A$1:$A$41,Movies_data!$D$1:$D$41,"not found")</f>
        <v>Action</v>
      </c>
      <c r="J1472" t="str">
        <f>_xlfn.XLOOKUP(G1472,Movies_data!$A$1:$A$41,Movies_data!$C$1:$C$41,"not found")</f>
        <v>Tamil</v>
      </c>
      <c r="K1472">
        <f>_xlfn.XLOOKUP(G1472,Movies_data!$A$1:$A$41,Movies_data!$H$1:$H$41,"Not Found")</f>
        <v>8</v>
      </c>
      <c r="L1472" t="str">
        <f>_xlfn.XLOOKUP(A1472,Booking_data!$A$1:$A$6001,Booking_data!$E$1:$E$6001,"not Found")</f>
        <v>C083</v>
      </c>
      <c r="M1472" t="str">
        <f>_xlfn.XLOOKUP(L1472,Cinemas_data!$A$1:$A$49,Cinemas_data!$I$1:$I$49,"not Found")</f>
        <v>Miraj Cinemas Forum Mall</v>
      </c>
      <c r="N1472" t="str">
        <f>_xlfn.XLOOKUP(L1472,Cinemas_data!$A$1:$A$49,Cinemas_data!$C$1:$C$49,"not Found")</f>
        <v>Vijayawada</v>
      </c>
      <c r="O1472">
        <f>_xlfn.XLOOKUP(A1472,Booking_data!$A$1:$A$6001,Booking_data!$H$1:$H$6001,"not found")</f>
        <v>3</v>
      </c>
      <c r="P1472">
        <f>_xlfn.XLOOKUP(A1472,Booking_data!$A$1:$A$6001,Booking_data!$I$1:$I$6001,"not Found")</f>
        <v>280</v>
      </c>
      <c r="Q1472">
        <f t="shared" si="112"/>
        <v>840</v>
      </c>
      <c r="R1472" t="str">
        <f>_xlfn.XLOOKUP(A1472,Booking_data!$A$1:$A$6001,Booking_data!$L$1:$L$6001,"Not Found")</f>
        <v>Credit Card</v>
      </c>
      <c r="S1472">
        <f>_xlfn.XLOOKUP(A1472,Booking_data!$A$1:$A$6001,Booking_data!$N$1:$N$6001,"not Found")</f>
        <v>19</v>
      </c>
      <c r="T1472" t="str">
        <f>_xlfn.XLOOKUP(A1472,Booking_data!$A$1:$A$6001,Booking_data!$O$1:$O$6001,"Not Found")</f>
        <v>Other</v>
      </c>
      <c r="U1472" t="str">
        <f t="shared" si="113"/>
        <v>Youngster</v>
      </c>
      <c r="V1472" t="str">
        <f t="shared" si="114"/>
        <v>Medium Booking</v>
      </c>
    </row>
    <row r="1473" spans="1:22" x14ac:dyDescent="0.25">
      <c r="A1473" t="s">
        <v>1704</v>
      </c>
      <c r="B1473" s="1">
        <v>46084</v>
      </c>
      <c r="C1473" s="1">
        <v>46043</v>
      </c>
      <c r="D1473" s="9">
        <v>0.9375</v>
      </c>
      <c r="E1473" t="str">
        <f t="shared" si="110"/>
        <v>Weekday</v>
      </c>
      <c r="F1473" t="str">
        <f t="shared" si="111"/>
        <v>Mar</v>
      </c>
      <c r="G1473" t="str">
        <f>_xlfn.XLOOKUP(A1473,Booking_data!$A$1:$A$6001,Booking_data!$D$1:$D$6001,"not found")</f>
        <v>M005</v>
      </c>
      <c r="H1473" t="str">
        <f>_xlfn.XLOOKUP(G1473,Movies_data!$A$1:$A$41,Movies_data!$B$1:$B$41,"not found")</f>
        <v>Ponniyin Selvan II</v>
      </c>
      <c r="I1473" t="str">
        <f>_xlfn.XLOOKUP(G1473,Movies_data!$A$1:$A$41,Movies_data!$D$1:$D$41,"not found")</f>
        <v>Drama</v>
      </c>
      <c r="J1473" t="str">
        <f>_xlfn.XLOOKUP(G1473,Movies_data!$A$1:$A$41,Movies_data!$C$1:$C$41,"not found")</f>
        <v>Tamil</v>
      </c>
      <c r="K1473">
        <f>_xlfn.XLOOKUP(G1473,Movies_data!$A$1:$A$41,Movies_data!$H$1:$H$41,"Not Found")</f>
        <v>7.3</v>
      </c>
      <c r="L1473" t="str">
        <f>_xlfn.XLOOKUP(A1473,Booking_data!$A$1:$A$6001,Booking_data!$E$1:$E$6001,"not Found")</f>
        <v>C103</v>
      </c>
      <c r="M1473" t="str">
        <f>_xlfn.XLOOKUP(L1473,Cinemas_data!$A$1:$A$49,Cinemas_data!$I$1:$I$49,"not Found")</f>
        <v>MovieMax Forum Mall</v>
      </c>
      <c r="N1473" t="str">
        <f>_xlfn.XLOOKUP(L1473,Cinemas_data!$A$1:$A$49,Cinemas_data!$C$1:$C$49,"not Found")</f>
        <v>Pune</v>
      </c>
      <c r="O1473">
        <f>_xlfn.XLOOKUP(A1473,Booking_data!$A$1:$A$6001,Booking_data!$H$1:$H$6001,"not found")</f>
        <v>1</v>
      </c>
      <c r="P1473">
        <f>_xlfn.XLOOKUP(A1473,Booking_data!$A$1:$A$6001,Booking_data!$I$1:$I$6001,"not Found")</f>
        <v>180</v>
      </c>
      <c r="Q1473">
        <f t="shared" si="112"/>
        <v>180</v>
      </c>
      <c r="R1473" t="str">
        <f>_xlfn.XLOOKUP(A1473,Booking_data!$A$1:$A$6001,Booking_data!$L$1:$L$6001,"Not Found")</f>
        <v>Credit Card</v>
      </c>
      <c r="S1473">
        <f>_xlfn.XLOOKUP(A1473,Booking_data!$A$1:$A$6001,Booking_data!$N$1:$N$6001,"not Found")</f>
        <v>54</v>
      </c>
      <c r="T1473" t="str">
        <f>_xlfn.XLOOKUP(A1473,Booking_data!$A$1:$A$6001,Booking_data!$O$1:$O$6001,"Not Found")</f>
        <v>Female</v>
      </c>
      <c r="U1473" t="str">
        <f t="shared" si="113"/>
        <v>Above 45</v>
      </c>
      <c r="V1473" t="str">
        <f t="shared" si="114"/>
        <v>Low Booking</v>
      </c>
    </row>
    <row r="1474" spans="1:22" x14ac:dyDescent="0.25">
      <c r="A1474" t="s">
        <v>1705</v>
      </c>
      <c r="B1474" s="1">
        <v>46084</v>
      </c>
      <c r="C1474" s="1">
        <v>46151</v>
      </c>
      <c r="D1474" s="9">
        <v>0.88541666666666663</v>
      </c>
      <c r="E1474" t="str">
        <f t="shared" si="110"/>
        <v>Weekday</v>
      </c>
      <c r="F1474" t="str">
        <f t="shared" si="111"/>
        <v>Mar</v>
      </c>
      <c r="G1474" t="str">
        <f>_xlfn.XLOOKUP(A1474,Booking_data!$A$1:$A$6001,Booking_data!$D$1:$D$6001,"not found")</f>
        <v>M036</v>
      </c>
      <c r="H1474" t="str">
        <f>_xlfn.XLOOKUP(G1474,Movies_data!$A$1:$A$41,Movies_data!$B$1:$B$41,"not found")</f>
        <v>Avengers Endgame</v>
      </c>
      <c r="I1474" t="str">
        <f>_xlfn.XLOOKUP(G1474,Movies_data!$A$1:$A$41,Movies_data!$D$1:$D$41,"not found")</f>
        <v>Action</v>
      </c>
      <c r="J1474" t="str">
        <f>_xlfn.XLOOKUP(G1474,Movies_data!$A$1:$A$41,Movies_data!$C$1:$C$41,"not found")</f>
        <v>English</v>
      </c>
      <c r="K1474">
        <f>_xlfn.XLOOKUP(G1474,Movies_data!$A$1:$A$41,Movies_data!$H$1:$H$41,"Not Found")</f>
        <v>8.4</v>
      </c>
      <c r="L1474" t="str">
        <f>_xlfn.XLOOKUP(A1474,Booking_data!$A$1:$A$6001,Booking_data!$E$1:$E$6001,"not Found")</f>
        <v>C051</v>
      </c>
      <c r="M1474" t="str">
        <f>_xlfn.XLOOKUP(L1474,Cinemas_data!$A$1:$A$49,Cinemas_data!$I$1:$I$49,"not Found")</f>
        <v>Asian Cinemas City Centre</v>
      </c>
      <c r="N1474" t="str">
        <f>_xlfn.XLOOKUP(L1474,Cinemas_data!$A$1:$A$49,Cinemas_data!$C$1:$C$49,"not Found")</f>
        <v>Bengaluru</v>
      </c>
      <c r="O1474">
        <f>_xlfn.XLOOKUP(A1474,Booking_data!$A$1:$A$6001,Booking_data!$H$1:$H$6001,"not found")</f>
        <v>2</v>
      </c>
      <c r="P1474">
        <f>_xlfn.XLOOKUP(A1474,Booking_data!$A$1:$A$6001,Booking_data!$I$1:$I$6001,"not Found")</f>
        <v>280</v>
      </c>
      <c r="Q1474">
        <f t="shared" si="112"/>
        <v>560</v>
      </c>
      <c r="R1474" t="str">
        <f>_xlfn.XLOOKUP(A1474,Booking_data!$A$1:$A$6001,Booking_data!$L$1:$L$6001,"Not Found")</f>
        <v>Net Banking</v>
      </c>
      <c r="S1474">
        <f>_xlfn.XLOOKUP(A1474,Booking_data!$A$1:$A$6001,Booking_data!$N$1:$N$6001,"not Found")</f>
        <v>27</v>
      </c>
      <c r="T1474" t="str">
        <f>_xlfn.XLOOKUP(A1474,Booking_data!$A$1:$A$6001,Booking_data!$O$1:$O$6001,"Not Found")</f>
        <v>Male</v>
      </c>
      <c r="U1474" t="str">
        <f t="shared" si="113"/>
        <v>Youngster</v>
      </c>
      <c r="V1474" t="str">
        <f t="shared" si="114"/>
        <v>Low Booking</v>
      </c>
    </row>
    <row r="1475" spans="1:22" x14ac:dyDescent="0.25">
      <c r="A1475" t="s">
        <v>1706</v>
      </c>
      <c r="B1475" s="1">
        <v>46084</v>
      </c>
      <c r="C1475" s="1">
        <v>46178</v>
      </c>
      <c r="D1475" s="9">
        <v>0.64583333333333337</v>
      </c>
      <c r="E1475" t="str">
        <f t="shared" ref="E1475:E1538" si="115">IF(WEEKDAY(B1475,2)&lt;=5,"Weekday","Weekend")</f>
        <v>Weekday</v>
      </c>
      <c r="F1475" t="str">
        <f t="shared" ref="F1475:F1538" si="116">TEXT(B1475,"mmm")</f>
        <v>Mar</v>
      </c>
      <c r="G1475" t="str">
        <f>_xlfn.XLOOKUP(A1475,Booking_data!$A$1:$A$6001,Booking_data!$D$1:$D$6001,"not found")</f>
        <v>M019</v>
      </c>
      <c r="H1475" t="str">
        <f>_xlfn.XLOOKUP(G1475,Movies_data!$A$1:$A$41,Movies_data!$B$1:$B$41,"not found")</f>
        <v>Animal</v>
      </c>
      <c r="I1475" t="str">
        <f>_xlfn.XLOOKUP(G1475,Movies_data!$A$1:$A$41,Movies_data!$D$1:$D$41,"not found")</f>
        <v>Drama</v>
      </c>
      <c r="J1475" t="str">
        <f>_xlfn.XLOOKUP(G1475,Movies_data!$A$1:$A$41,Movies_data!$C$1:$C$41,"not found")</f>
        <v>Hindi</v>
      </c>
      <c r="K1475">
        <f>_xlfn.XLOOKUP(G1475,Movies_data!$A$1:$A$41,Movies_data!$H$1:$H$41,"Not Found")</f>
        <v>6.1</v>
      </c>
      <c r="L1475" t="str">
        <f>_xlfn.XLOOKUP(A1475,Booking_data!$A$1:$A$6001,Booking_data!$E$1:$E$6001,"not Found")</f>
        <v>C142</v>
      </c>
      <c r="M1475" t="str">
        <f>_xlfn.XLOOKUP(L1475,Cinemas_data!$A$1:$A$49,Cinemas_data!$I$1:$I$49,"not Found")</f>
        <v>PVR Grand Mall</v>
      </c>
      <c r="N1475" t="str">
        <f>_xlfn.XLOOKUP(L1475,Cinemas_data!$A$1:$A$49,Cinemas_data!$C$1:$C$49,"not Found")</f>
        <v>Ahmedabad</v>
      </c>
      <c r="O1475">
        <f>_xlfn.XLOOKUP(A1475,Booking_data!$A$1:$A$6001,Booking_data!$H$1:$H$6001,"not found")</f>
        <v>4</v>
      </c>
      <c r="P1475">
        <f>_xlfn.XLOOKUP(A1475,Booking_data!$A$1:$A$6001,Booking_data!$I$1:$I$6001,"not Found")</f>
        <v>300</v>
      </c>
      <c r="Q1475">
        <f t="shared" ref="Q1475:Q1538" si="117">O1475*P1475</f>
        <v>1200</v>
      </c>
      <c r="R1475" t="str">
        <f>_xlfn.XLOOKUP(A1475,Booking_data!$A$1:$A$6001,Booking_data!$L$1:$L$6001,"Not Found")</f>
        <v>Credit Card</v>
      </c>
      <c r="S1475">
        <f>_xlfn.XLOOKUP(A1475,Booking_data!$A$1:$A$6001,Booking_data!$N$1:$N$6001,"not Found")</f>
        <v>57</v>
      </c>
      <c r="T1475" t="str">
        <f>_xlfn.XLOOKUP(A1475,Booking_data!$A$1:$A$6001,Booking_data!$O$1:$O$6001,"Not Found")</f>
        <v>Male</v>
      </c>
      <c r="U1475" t="str">
        <f t="shared" ref="U1475:U1538" si="118">IF(S1475&lt;18,"Below 18",IF(S1475&lt;30,"Youngster",IF(S1475&lt;45,"Middle Age","Above 45")))</f>
        <v>Above 45</v>
      </c>
      <c r="V1475" t="str">
        <f t="shared" ref="V1475:V1538" si="119">IF(O1475&lt;=2,"Low Booking",IF(O1475&lt;=4,"Medium Booking","High Booking"))</f>
        <v>Medium Booking</v>
      </c>
    </row>
    <row r="1476" spans="1:22" x14ac:dyDescent="0.25">
      <c r="A1476" t="s">
        <v>1707</v>
      </c>
      <c r="B1476" s="1">
        <v>46084</v>
      </c>
      <c r="C1476" s="1">
        <v>46068</v>
      </c>
      <c r="D1476" s="9">
        <v>0.64583333333333337</v>
      </c>
      <c r="E1476" t="str">
        <f t="shared" si="115"/>
        <v>Weekday</v>
      </c>
      <c r="F1476" t="str">
        <f t="shared" si="116"/>
        <v>Mar</v>
      </c>
      <c r="G1476" t="str">
        <f>_xlfn.XLOOKUP(A1476,Booking_data!$A$1:$A$6001,Booking_data!$D$1:$D$6001,"not found")</f>
        <v>M006</v>
      </c>
      <c r="H1476" t="str">
        <f>_xlfn.XLOOKUP(G1476,Movies_data!$A$1:$A$41,Movies_data!$B$1:$B$41,"not found")</f>
        <v>Maamannan</v>
      </c>
      <c r="I1476" t="str">
        <f>_xlfn.XLOOKUP(G1476,Movies_data!$A$1:$A$41,Movies_data!$D$1:$D$41,"not found")</f>
        <v>Drama</v>
      </c>
      <c r="J1476" t="str">
        <f>_xlfn.XLOOKUP(G1476,Movies_data!$A$1:$A$41,Movies_data!$C$1:$C$41,"not found")</f>
        <v>Tamil</v>
      </c>
      <c r="K1476">
        <f>_xlfn.XLOOKUP(G1476,Movies_data!$A$1:$A$41,Movies_data!$H$1:$H$41,"Not Found")</f>
        <v>7.3</v>
      </c>
      <c r="L1476" t="str">
        <f>_xlfn.XLOOKUP(A1476,Booking_data!$A$1:$A$6001,Booking_data!$E$1:$E$6001,"not Found")</f>
        <v>C141</v>
      </c>
      <c r="M1476" t="str">
        <f>_xlfn.XLOOKUP(L1476,Cinemas_data!$A$1:$A$49,Cinemas_data!$I$1:$I$49,"not Found")</f>
        <v>City Pride City Centre</v>
      </c>
      <c r="N1476" t="str">
        <f>_xlfn.XLOOKUP(L1476,Cinemas_data!$A$1:$A$49,Cinemas_data!$C$1:$C$49,"not Found")</f>
        <v>Ahmedabad</v>
      </c>
      <c r="O1476">
        <f>_xlfn.XLOOKUP(A1476,Booking_data!$A$1:$A$6001,Booking_data!$H$1:$H$6001,"not found")</f>
        <v>5</v>
      </c>
      <c r="P1476">
        <f>_xlfn.XLOOKUP(A1476,Booking_data!$A$1:$A$6001,Booking_data!$I$1:$I$6001,"not Found")</f>
        <v>240</v>
      </c>
      <c r="Q1476">
        <f t="shared" si="117"/>
        <v>1200</v>
      </c>
      <c r="R1476" t="str">
        <f>_xlfn.XLOOKUP(A1476,Booking_data!$A$1:$A$6001,Booking_data!$L$1:$L$6001,"Not Found")</f>
        <v>Credit Card</v>
      </c>
      <c r="S1476">
        <f>_xlfn.XLOOKUP(A1476,Booking_data!$A$1:$A$6001,Booking_data!$N$1:$N$6001,"not Found")</f>
        <v>36</v>
      </c>
      <c r="T1476" t="str">
        <f>_xlfn.XLOOKUP(A1476,Booking_data!$A$1:$A$6001,Booking_data!$O$1:$O$6001,"Not Found")</f>
        <v>Female</v>
      </c>
      <c r="U1476" t="str">
        <f t="shared" si="118"/>
        <v>Middle Age</v>
      </c>
      <c r="V1476" t="str">
        <f t="shared" si="119"/>
        <v>High Booking</v>
      </c>
    </row>
    <row r="1477" spans="1:22" x14ac:dyDescent="0.25">
      <c r="A1477" t="s">
        <v>1708</v>
      </c>
      <c r="B1477" s="1">
        <v>46084</v>
      </c>
      <c r="C1477" s="1">
        <v>46059</v>
      </c>
      <c r="D1477" s="9">
        <v>0.88541666666666663</v>
      </c>
      <c r="E1477" t="str">
        <f t="shared" si="115"/>
        <v>Weekday</v>
      </c>
      <c r="F1477" t="str">
        <f t="shared" si="116"/>
        <v>Mar</v>
      </c>
      <c r="G1477" t="str">
        <f>_xlfn.XLOOKUP(A1477,Booking_data!$A$1:$A$6001,Booking_data!$D$1:$D$6001,"not found")</f>
        <v>M012</v>
      </c>
      <c r="H1477" t="str">
        <f>_xlfn.XLOOKUP(G1477,Movies_data!$A$1:$A$41,Movies_data!$B$1:$B$41,"not found")</f>
        <v>RRR</v>
      </c>
      <c r="I1477" t="str">
        <f>_xlfn.XLOOKUP(G1477,Movies_data!$A$1:$A$41,Movies_data!$D$1:$D$41,"not found")</f>
        <v>Action</v>
      </c>
      <c r="J1477" t="str">
        <f>_xlfn.XLOOKUP(G1477,Movies_data!$A$1:$A$41,Movies_data!$C$1:$C$41,"not found")</f>
        <v>Telugu</v>
      </c>
      <c r="K1477">
        <f>_xlfn.XLOOKUP(G1477,Movies_data!$A$1:$A$41,Movies_data!$H$1:$H$41,"Not Found")</f>
        <v>7.8</v>
      </c>
      <c r="L1477" t="str">
        <f>_xlfn.XLOOKUP(A1477,Booking_data!$A$1:$A$6001,Booking_data!$E$1:$E$6001,"not Found")</f>
        <v>C023</v>
      </c>
      <c r="M1477" t="str">
        <f>_xlfn.XLOOKUP(L1477,Cinemas_data!$A$1:$A$49,Cinemas_data!$I$1:$I$49,"not Found")</f>
        <v>MovieMax Forum Mall</v>
      </c>
      <c r="N1477" t="str">
        <f>_xlfn.XLOOKUP(L1477,Cinemas_data!$A$1:$A$49,Cinemas_data!$C$1:$C$49,"not Found")</f>
        <v>Coimbatore</v>
      </c>
      <c r="O1477">
        <f>_xlfn.XLOOKUP(A1477,Booking_data!$A$1:$A$6001,Booking_data!$H$1:$H$6001,"not found")</f>
        <v>2</v>
      </c>
      <c r="P1477">
        <f>_xlfn.XLOOKUP(A1477,Booking_data!$A$1:$A$6001,Booking_data!$I$1:$I$6001,"not Found")</f>
        <v>420</v>
      </c>
      <c r="Q1477">
        <f t="shared" si="117"/>
        <v>840</v>
      </c>
      <c r="R1477" t="str">
        <f>_xlfn.XLOOKUP(A1477,Booking_data!$A$1:$A$6001,Booking_data!$L$1:$L$6001,"Not Found")</f>
        <v>UPI</v>
      </c>
      <c r="S1477">
        <f>_xlfn.XLOOKUP(A1477,Booking_data!$A$1:$A$6001,Booking_data!$N$1:$N$6001,"not Found")</f>
        <v>21</v>
      </c>
      <c r="T1477" t="str">
        <f>_xlfn.XLOOKUP(A1477,Booking_data!$A$1:$A$6001,Booking_data!$O$1:$O$6001,"Not Found")</f>
        <v>Other</v>
      </c>
      <c r="U1477" t="str">
        <f t="shared" si="118"/>
        <v>Youngster</v>
      </c>
      <c r="V1477" t="str">
        <f t="shared" si="119"/>
        <v>Low Booking</v>
      </c>
    </row>
    <row r="1478" spans="1:22" x14ac:dyDescent="0.25">
      <c r="A1478" t="s">
        <v>1709</v>
      </c>
      <c r="B1478" s="1">
        <v>46084</v>
      </c>
      <c r="C1478" s="1">
        <v>46129</v>
      </c>
      <c r="D1478" s="9">
        <v>0.39583333333333331</v>
      </c>
      <c r="E1478" t="str">
        <f t="shared" si="115"/>
        <v>Weekday</v>
      </c>
      <c r="F1478" t="str">
        <f t="shared" si="116"/>
        <v>Mar</v>
      </c>
      <c r="G1478" t="str">
        <f>_xlfn.XLOOKUP(A1478,Booking_data!$A$1:$A$6001,Booking_data!$D$1:$D$6001,"not found")</f>
        <v>M030</v>
      </c>
      <c r="H1478" t="str">
        <f>_xlfn.XLOOKUP(G1478,Movies_data!$A$1:$A$41,Movies_data!$B$1:$B$41,"not found")</f>
        <v>Kirik Party</v>
      </c>
      <c r="I1478" t="str">
        <f>_xlfn.XLOOKUP(G1478,Movies_data!$A$1:$A$41,Movies_data!$D$1:$D$41,"not found")</f>
        <v>Comedy</v>
      </c>
      <c r="J1478" t="str">
        <f>_xlfn.XLOOKUP(G1478,Movies_data!$A$1:$A$41,Movies_data!$C$1:$C$41,"not found")</f>
        <v>Kannada</v>
      </c>
      <c r="K1478">
        <f>_xlfn.XLOOKUP(G1478,Movies_data!$A$1:$A$41,Movies_data!$H$1:$H$41,"Not Found")</f>
        <v>8</v>
      </c>
      <c r="L1478" t="str">
        <f>_xlfn.XLOOKUP(A1478,Booking_data!$A$1:$A$6001,Booking_data!$E$1:$E$6001,"not Found")</f>
        <v>C032</v>
      </c>
      <c r="M1478" t="str">
        <f>_xlfn.XLOOKUP(L1478,Cinemas_data!$A$1:$A$49,Cinemas_data!$I$1:$I$49,"not Found")</f>
        <v>MovieMax Grand Mall</v>
      </c>
      <c r="N1478" t="str">
        <f>_xlfn.XLOOKUP(L1478,Cinemas_data!$A$1:$A$49,Cinemas_data!$C$1:$C$49,"not Found")</f>
        <v>Madurai</v>
      </c>
      <c r="O1478">
        <f>_xlfn.XLOOKUP(A1478,Booking_data!$A$1:$A$6001,Booking_data!$H$1:$H$6001,"not found")</f>
        <v>4</v>
      </c>
      <c r="P1478">
        <f>_xlfn.XLOOKUP(A1478,Booking_data!$A$1:$A$6001,Booking_data!$I$1:$I$6001,"not Found")</f>
        <v>340</v>
      </c>
      <c r="Q1478">
        <f t="shared" si="117"/>
        <v>1360</v>
      </c>
      <c r="R1478" t="str">
        <f>_xlfn.XLOOKUP(A1478,Booking_data!$A$1:$A$6001,Booking_data!$L$1:$L$6001,"Not Found")</f>
        <v>Net Banking</v>
      </c>
      <c r="S1478">
        <f>_xlfn.XLOOKUP(A1478,Booking_data!$A$1:$A$6001,Booking_data!$N$1:$N$6001,"not Found")</f>
        <v>20</v>
      </c>
      <c r="T1478" t="str">
        <f>_xlfn.XLOOKUP(A1478,Booking_data!$A$1:$A$6001,Booking_data!$O$1:$O$6001,"Not Found")</f>
        <v>Male</v>
      </c>
      <c r="U1478" t="str">
        <f t="shared" si="118"/>
        <v>Youngster</v>
      </c>
      <c r="V1478" t="str">
        <f t="shared" si="119"/>
        <v>Medium Booking</v>
      </c>
    </row>
    <row r="1479" spans="1:22" x14ac:dyDescent="0.25">
      <c r="A1479" t="s">
        <v>1710</v>
      </c>
      <c r="B1479" s="1">
        <v>46084</v>
      </c>
      <c r="C1479" s="1">
        <v>46125</v>
      </c>
      <c r="D1479" s="9">
        <v>0.9375</v>
      </c>
      <c r="E1479" t="str">
        <f t="shared" si="115"/>
        <v>Weekday</v>
      </c>
      <c r="F1479" t="str">
        <f t="shared" si="116"/>
        <v>Mar</v>
      </c>
      <c r="G1479" t="str">
        <f>_xlfn.XLOOKUP(A1479,Booking_data!$A$1:$A$6001,Booking_data!$D$1:$D$6001,"not found")</f>
        <v>M009</v>
      </c>
      <c r="H1479" t="str">
        <f>_xlfn.XLOOKUP(G1479,Movies_data!$A$1:$A$41,Movies_data!$B$1:$B$41,"not found")</f>
        <v>Amaran</v>
      </c>
      <c r="I1479" t="str">
        <f>_xlfn.XLOOKUP(G1479,Movies_data!$A$1:$A$41,Movies_data!$D$1:$D$41,"not found")</f>
        <v>Biography</v>
      </c>
      <c r="J1479" t="str">
        <f>_xlfn.XLOOKUP(G1479,Movies_data!$A$1:$A$41,Movies_data!$C$1:$C$41,"not found")</f>
        <v>Tamil</v>
      </c>
      <c r="K1479">
        <f>_xlfn.XLOOKUP(G1479,Movies_data!$A$1:$A$41,Movies_data!$H$1:$H$41,"Not Found")</f>
        <v>8.3000000000000007</v>
      </c>
      <c r="L1479" t="str">
        <f>_xlfn.XLOOKUP(A1479,Booking_data!$A$1:$A$6001,Booking_data!$E$1:$E$6001,"not Found")</f>
        <v>C123</v>
      </c>
      <c r="M1479" t="str">
        <f>_xlfn.XLOOKUP(L1479,Cinemas_data!$A$1:$A$49,Cinemas_data!$I$1:$I$49,"not Found")</f>
        <v>City Pride Forum Mall</v>
      </c>
      <c r="N1479" t="str">
        <f>_xlfn.XLOOKUP(L1479,Cinemas_data!$A$1:$A$49,Cinemas_data!$C$1:$C$49,"not Found")</f>
        <v>Noida</v>
      </c>
      <c r="O1479">
        <f>_xlfn.XLOOKUP(A1479,Booking_data!$A$1:$A$6001,Booking_data!$H$1:$H$6001,"not found")</f>
        <v>5</v>
      </c>
      <c r="P1479">
        <f>_xlfn.XLOOKUP(A1479,Booking_data!$A$1:$A$6001,Booking_data!$I$1:$I$6001,"not Found")</f>
        <v>220</v>
      </c>
      <c r="Q1479">
        <f t="shared" si="117"/>
        <v>1100</v>
      </c>
      <c r="R1479" t="str">
        <f>_xlfn.XLOOKUP(A1479,Booking_data!$A$1:$A$6001,Booking_data!$L$1:$L$6001,"Not Found")</f>
        <v>Net Banking</v>
      </c>
      <c r="S1479">
        <f>_xlfn.XLOOKUP(A1479,Booking_data!$A$1:$A$6001,Booking_data!$N$1:$N$6001,"not Found")</f>
        <v>29</v>
      </c>
      <c r="T1479" t="str">
        <f>_xlfn.XLOOKUP(A1479,Booking_data!$A$1:$A$6001,Booking_data!$O$1:$O$6001,"Not Found")</f>
        <v>Other</v>
      </c>
      <c r="U1479" t="str">
        <f t="shared" si="118"/>
        <v>Youngster</v>
      </c>
      <c r="V1479" t="str">
        <f t="shared" si="119"/>
        <v>High Booking</v>
      </c>
    </row>
    <row r="1480" spans="1:22" x14ac:dyDescent="0.25">
      <c r="A1480" t="s">
        <v>1711</v>
      </c>
      <c r="B1480" s="1">
        <v>46084</v>
      </c>
      <c r="C1480" s="1">
        <v>46094</v>
      </c>
      <c r="D1480" s="9">
        <v>0.53125</v>
      </c>
      <c r="E1480" t="str">
        <f t="shared" si="115"/>
        <v>Weekday</v>
      </c>
      <c r="F1480" t="str">
        <f t="shared" si="116"/>
        <v>Mar</v>
      </c>
      <c r="G1480" t="str">
        <f>_xlfn.XLOOKUP(A1480,Booking_data!$A$1:$A$6001,Booking_data!$D$1:$D$6001,"not found")</f>
        <v>M029</v>
      </c>
      <c r="H1480" t="str">
        <f>_xlfn.XLOOKUP(G1480,Movies_data!$A$1:$A$41,Movies_data!$B$1:$B$41,"not found")</f>
        <v>777 Charlie</v>
      </c>
      <c r="I1480" t="str">
        <f>_xlfn.XLOOKUP(G1480,Movies_data!$A$1:$A$41,Movies_data!$D$1:$D$41,"not found")</f>
        <v>Adventure</v>
      </c>
      <c r="J1480" t="str">
        <f>_xlfn.XLOOKUP(G1480,Movies_data!$A$1:$A$41,Movies_data!$C$1:$C$41,"not found")</f>
        <v>Kannada</v>
      </c>
      <c r="K1480">
        <f>_xlfn.XLOOKUP(G1480,Movies_data!$A$1:$A$41,Movies_data!$H$1:$H$41,"Not Found")</f>
        <v>8.6999999999999993</v>
      </c>
      <c r="L1480" t="str">
        <f>_xlfn.XLOOKUP(A1480,Booking_data!$A$1:$A$6001,Booking_data!$E$1:$E$6001,"not Found")</f>
        <v>C111</v>
      </c>
      <c r="M1480" t="str">
        <f>_xlfn.XLOOKUP(L1480,Cinemas_data!$A$1:$A$49,Cinemas_data!$I$1:$I$49,"not Found")</f>
        <v>Mukta A2 Cinemas City Centre</v>
      </c>
      <c r="N1480" t="str">
        <f>_xlfn.XLOOKUP(L1480,Cinemas_data!$A$1:$A$49,Cinemas_data!$C$1:$C$49,"not Found")</f>
        <v>Delhi</v>
      </c>
      <c r="O1480">
        <f>_xlfn.XLOOKUP(A1480,Booking_data!$A$1:$A$6001,Booking_data!$H$1:$H$6001,"not found")</f>
        <v>2</v>
      </c>
      <c r="P1480">
        <f>_xlfn.XLOOKUP(A1480,Booking_data!$A$1:$A$6001,Booking_data!$I$1:$I$6001,"not Found")</f>
        <v>180</v>
      </c>
      <c r="Q1480">
        <f t="shared" si="117"/>
        <v>360</v>
      </c>
      <c r="R1480" t="str">
        <f>_xlfn.XLOOKUP(A1480,Booking_data!$A$1:$A$6001,Booking_data!$L$1:$L$6001,"Not Found")</f>
        <v>Credit Card</v>
      </c>
      <c r="S1480">
        <f>_xlfn.XLOOKUP(A1480,Booking_data!$A$1:$A$6001,Booking_data!$N$1:$N$6001,"not Found")</f>
        <v>31</v>
      </c>
      <c r="T1480" t="str">
        <f>_xlfn.XLOOKUP(A1480,Booking_data!$A$1:$A$6001,Booking_data!$O$1:$O$6001,"Not Found")</f>
        <v>Male</v>
      </c>
      <c r="U1480" t="str">
        <f t="shared" si="118"/>
        <v>Middle Age</v>
      </c>
      <c r="V1480" t="str">
        <f t="shared" si="119"/>
        <v>Low Booking</v>
      </c>
    </row>
    <row r="1481" spans="1:22" x14ac:dyDescent="0.25">
      <c r="A1481" t="s">
        <v>1712</v>
      </c>
      <c r="B1481" s="1">
        <v>46084</v>
      </c>
      <c r="C1481" s="1">
        <v>46153</v>
      </c>
      <c r="D1481" s="9">
        <v>0.9375</v>
      </c>
      <c r="E1481" t="str">
        <f t="shared" si="115"/>
        <v>Weekday</v>
      </c>
      <c r="F1481" t="str">
        <f t="shared" si="116"/>
        <v>Mar</v>
      </c>
      <c r="G1481" t="str">
        <f>_xlfn.XLOOKUP(A1481,Booking_data!$A$1:$A$6001,Booking_data!$D$1:$D$6001,"not found")</f>
        <v>M022</v>
      </c>
      <c r="H1481" t="str">
        <f>_xlfn.XLOOKUP(G1481,Movies_data!$A$1:$A$41,Movies_data!$B$1:$B$41,"not found")</f>
        <v>12th Fail</v>
      </c>
      <c r="I1481" t="str">
        <f>_xlfn.XLOOKUP(G1481,Movies_data!$A$1:$A$41,Movies_data!$D$1:$D$41,"not found")</f>
        <v>Drama</v>
      </c>
      <c r="J1481" t="str">
        <f>_xlfn.XLOOKUP(G1481,Movies_data!$A$1:$A$41,Movies_data!$C$1:$C$41,"not found")</f>
        <v>Hindi</v>
      </c>
      <c r="K1481">
        <f>_xlfn.XLOOKUP(G1481,Movies_data!$A$1:$A$41,Movies_data!$H$1:$H$41,"Not Found")</f>
        <v>9</v>
      </c>
      <c r="L1481" t="str">
        <f>_xlfn.XLOOKUP(A1481,Booking_data!$A$1:$A$6001,Booking_data!$E$1:$E$6001,"not Found")</f>
        <v>C133</v>
      </c>
      <c r="M1481" t="str">
        <f>_xlfn.XLOOKUP(L1481,Cinemas_data!$A$1:$A$49,Cinemas_data!$I$1:$I$49,"not Found")</f>
        <v>PVR Forum Mall</v>
      </c>
      <c r="N1481" t="str">
        <f>_xlfn.XLOOKUP(L1481,Cinemas_data!$A$1:$A$49,Cinemas_data!$C$1:$C$49,"not Found")</f>
        <v>Kolkata</v>
      </c>
      <c r="O1481">
        <f>_xlfn.XLOOKUP(A1481,Booking_data!$A$1:$A$6001,Booking_data!$H$1:$H$6001,"not found")</f>
        <v>2</v>
      </c>
      <c r="P1481">
        <f>_xlfn.XLOOKUP(A1481,Booking_data!$A$1:$A$6001,Booking_data!$I$1:$I$6001,"not Found")</f>
        <v>280</v>
      </c>
      <c r="Q1481">
        <f t="shared" si="117"/>
        <v>560</v>
      </c>
      <c r="R1481" t="str">
        <f>_xlfn.XLOOKUP(A1481,Booking_data!$A$1:$A$6001,Booking_data!$L$1:$L$6001,"Not Found")</f>
        <v>Credit Card</v>
      </c>
      <c r="S1481">
        <f>_xlfn.XLOOKUP(A1481,Booking_data!$A$1:$A$6001,Booking_data!$N$1:$N$6001,"not Found")</f>
        <v>60</v>
      </c>
      <c r="T1481" t="str">
        <f>_xlfn.XLOOKUP(A1481,Booking_data!$A$1:$A$6001,Booking_data!$O$1:$O$6001,"Not Found")</f>
        <v>Male</v>
      </c>
      <c r="U1481" t="str">
        <f t="shared" si="118"/>
        <v>Above 45</v>
      </c>
      <c r="V1481" t="str">
        <f t="shared" si="119"/>
        <v>Low Booking</v>
      </c>
    </row>
    <row r="1482" spans="1:22" x14ac:dyDescent="0.25">
      <c r="A1482" t="s">
        <v>1713</v>
      </c>
      <c r="B1482" s="1">
        <v>46084</v>
      </c>
      <c r="C1482" s="1">
        <v>46126</v>
      </c>
      <c r="D1482" s="9">
        <v>0.9375</v>
      </c>
      <c r="E1482" t="str">
        <f t="shared" si="115"/>
        <v>Weekday</v>
      </c>
      <c r="F1482" t="str">
        <f t="shared" si="116"/>
        <v>Mar</v>
      </c>
      <c r="G1482" t="str">
        <f>_xlfn.XLOOKUP(A1482,Booking_data!$A$1:$A$6001,Booking_data!$D$1:$D$6001,"not found")</f>
        <v>M010</v>
      </c>
      <c r="H1482" t="str">
        <f>_xlfn.XLOOKUP(G1482,Movies_data!$A$1:$A$41,Movies_data!$B$1:$B$41,"not found")</f>
        <v>Captain Miller</v>
      </c>
      <c r="I1482" t="str">
        <f>_xlfn.XLOOKUP(G1482,Movies_data!$A$1:$A$41,Movies_data!$D$1:$D$41,"not found")</f>
        <v>Action</v>
      </c>
      <c r="J1482" t="str">
        <f>_xlfn.XLOOKUP(G1482,Movies_data!$A$1:$A$41,Movies_data!$C$1:$C$41,"not found")</f>
        <v>Tamil</v>
      </c>
      <c r="K1482">
        <f>_xlfn.XLOOKUP(G1482,Movies_data!$A$1:$A$41,Movies_data!$H$1:$H$41,"Not Found")</f>
        <v>7</v>
      </c>
      <c r="L1482" t="str">
        <f>_xlfn.XLOOKUP(A1482,Booking_data!$A$1:$A$6001,Booking_data!$E$1:$E$6001,"not Found")</f>
        <v>C141</v>
      </c>
      <c r="M1482" t="str">
        <f>_xlfn.XLOOKUP(L1482,Cinemas_data!$A$1:$A$49,Cinemas_data!$I$1:$I$49,"not Found")</f>
        <v>City Pride City Centre</v>
      </c>
      <c r="N1482" t="str">
        <f>_xlfn.XLOOKUP(L1482,Cinemas_data!$A$1:$A$49,Cinemas_data!$C$1:$C$49,"not Found")</f>
        <v>Ahmedabad</v>
      </c>
      <c r="O1482">
        <f>_xlfn.XLOOKUP(A1482,Booking_data!$A$1:$A$6001,Booking_data!$H$1:$H$6001,"not found")</f>
        <v>2</v>
      </c>
      <c r="P1482">
        <f>_xlfn.XLOOKUP(A1482,Booking_data!$A$1:$A$6001,Booking_data!$I$1:$I$6001,"not Found")</f>
        <v>240</v>
      </c>
      <c r="Q1482">
        <f t="shared" si="117"/>
        <v>480</v>
      </c>
      <c r="R1482" t="str">
        <f>_xlfn.XLOOKUP(A1482,Booking_data!$A$1:$A$6001,Booking_data!$L$1:$L$6001,"Not Found")</f>
        <v>Credit Card</v>
      </c>
      <c r="S1482">
        <f>_xlfn.XLOOKUP(A1482,Booking_data!$A$1:$A$6001,Booking_data!$N$1:$N$6001,"not Found")</f>
        <v>33</v>
      </c>
      <c r="T1482" t="str">
        <f>_xlfn.XLOOKUP(A1482,Booking_data!$A$1:$A$6001,Booking_data!$O$1:$O$6001,"Not Found")</f>
        <v>Male</v>
      </c>
      <c r="U1482" t="str">
        <f t="shared" si="118"/>
        <v>Middle Age</v>
      </c>
      <c r="V1482" t="str">
        <f t="shared" si="119"/>
        <v>Low Booking</v>
      </c>
    </row>
    <row r="1483" spans="1:22" x14ac:dyDescent="0.25">
      <c r="A1483" t="s">
        <v>1714</v>
      </c>
      <c r="B1483" s="1">
        <v>46084</v>
      </c>
      <c r="C1483" s="1">
        <v>46159</v>
      </c>
      <c r="D1483" s="9">
        <v>0.64583333333333337</v>
      </c>
      <c r="E1483" t="str">
        <f t="shared" si="115"/>
        <v>Weekday</v>
      </c>
      <c r="F1483" t="str">
        <f t="shared" si="116"/>
        <v>Mar</v>
      </c>
      <c r="G1483" t="str">
        <f>_xlfn.XLOOKUP(A1483,Booking_data!$A$1:$A$6001,Booking_data!$D$1:$D$6001,"not found")</f>
        <v>M007</v>
      </c>
      <c r="H1483" t="str">
        <f>_xlfn.XLOOKUP(G1483,Movies_data!$A$1:$A$41,Movies_data!$B$1:$B$41,"not found")</f>
        <v>Good Night</v>
      </c>
      <c r="I1483" t="str">
        <f>_xlfn.XLOOKUP(G1483,Movies_data!$A$1:$A$41,Movies_data!$D$1:$D$41,"not found")</f>
        <v>Comedy</v>
      </c>
      <c r="J1483" t="str">
        <f>_xlfn.XLOOKUP(G1483,Movies_data!$A$1:$A$41,Movies_data!$C$1:$C$41,"not found")</f>
        <v>Tamil</v>
      </c>
      <c r="K1483">
        <f>_xlfn.XLOOKUP(G1483,Movies_data!$A$1:$A$41,Movies_data!$H$1:$H$41,"Not Found")</f>
        <v>8</v>
      </c>
      <c r="L1483" t="str">
        <f>_xlfn.XLOOKUP(A1483,Booking_data!$A$1:$A$6001,Booking_data!$E$1:$E$6001,"not Found")</f>
        <v>C152</v>
      </c>
      <c r="M1483" t="str">
        <f>_xlfn.XLOOKUP(L1483,Cinemas_data!$A$1:$A$49,Cinemas_data!$I$1:$I$49,"not Found")</f>
        <v>INOX Grand Mall</v>
      </c>
      <c r="N1483" t="str">
        <f>_xlfn.XLOOKUP(L1483,Cinemas_data!$A$1:$A$49,Cinemas_data!$C$1:$C$49,"not Found")</f>
        <v>Kochi</v>
      </c>
      <c r="O1483">
        <f>_xlfn.XLOOKUP(A1483,Booking_data!$A$1:$A$6001,Booking_data!$H$1:$H$6001,"not found")</f>
        <v>2</v>
      </c>
      <c r="P1483">
        <f>_xlfn.XLOOKUP(A1483,Booking_data!$A$1:$A$6001,Booking_data!$I$1:$I$6001,"not Found")</f>
        <v>340</v>
      </c>
      <c r="Q1483">
        <f t="shared" si="117"/>
        <v>680</v>
      </c>
      <c r="R1483" t="str">
        <f>_xlfn.XLOOKUP(A1483,Booking_data!$A$1:$A$6001,Booking_data!$L$1:$L$6001,"Not Found")</f>
        <v>Wallet</v>
      </c>
      <c r="S1483">
        <f>_xlfn.XLOOKUP(A1483,Booking_data!$A$1:$A$6001,Booking_data!$N$1:$N$6001,"not Found")</f>
        <v>60</v>
      </c>
      <c r="T1483" t="str">
        <f>_xlfn.XLOOKUP(A1483,Booking_data!$A$1:$A$6001,Booking_data!$O$1:$O$6001,"Not Found")</f>
        <v>Female</v>
      </c>
      <c r="U1483" t="str">
        <f t="shared" si="118"/>
        <v>Above 45</v>
      </c>
      <c r="V1483" t="str">
        <f t="shared" si="119"/>
        <v>Low Booking</v>
      </c>
    </row>
    <row r="1484" spans="1:22" x14ac:dyDescent="0.25">
      <c r="A1484" t="s">
        <v>1715</v>
      </c>
      <c r="B1484" s="1">
        <v>46084</v>
      </c>
      <c r="C1484" s="1">
        <v>46195</v>
      </c>
      <c r="D1484" s="9">
        <v>0.88541666666666663</v>
      </c>
      <c r="E1484" t="str">
        <f t="shared" si="115"/>
        <v>Weekday</v>
      </c>
      <c r="F1484" t="str">
        <f t="shared" si="116"/>
        <v>Mar</v>
      </c>
      <c r="G1484" t="str">
        <f>_xlfn.XLOOKUP(A1484,Booking_data!$A$1:$A$6001,Booking_data!$D$1:$D$6001,"not found")</f>
        <v>M004</v>
      </c>
      <c r="H1484" t="str">
        <f>_xlfn.XLOOKUP(G1484,Movies_data!$A$1:$A$41,Movies_data!$B$1:$B$41,"not found")</f>
        <v>Ponniyin Selvan I</v>
      </c>
      <c r="I1484" t="str">
        <f>_xlfn.XLOOKUP(G1484,Movies_data!$A$1:$A$41,Movies_data!$D$1:$D$41,"not found")</f>
        <v>Drama</v>
      </c>
      <c r="J1484" t="str">
        <f>_xlfn.XLOOKUP(G1484,Movies_data!$A$1:$A$41,Movies_data!$C$1:$C$41,"not found")</f>
        <v>Tamil</v>
      </c>
      <c r="K1484">
        <f>_xlfn.XLOOKUP(G1484,Movies_data!$A$1:$A$41,Movies_data!$H$1:$H$41,"Not Found")</f>
        <v>7.6</v>
      </c>
      <c r="L1484" t="str">
        <f>_xlfn.XLOOKUP(A1484,Booking_data!$A$1:$A$6001,Booking_data!$E$1:$E$6001,"not Found")</f>
        <v>C151</v>
      </c>
      <c r="M1484" t="str">
        <f>_xlfn.XLOOKUP(L1484,Cinemas_data!$A$1:$A$49,Cinemas_data!$I$1:$I$49,"not Found")</f>
        <v>PVR City Centre</v>
      </c>
      <c r="N1484" t="str">
        <f>_xlfn.XLOOKUP(L1484,Cinemas_data!$A$1:$A$49,Cinemas_data!$C$1:$C$49,"not Found")</f>
        <v>Kochi</v>
      </c>
      <c r="O1484">
        <f>_xlfn.XLOOKUP(A1484,Booking_data!$A$1:$A$6001,Booking_data!$H$1:$H$6001,"not found")</f>
        <v>2</v>
      </c>
      <c r="P1484">
        <f>_xlfn.XLOOKUP(A1484,Booking_data!$A$1:$A$6001,Booking_data!$I$1:$I$6001,"not Found")</f>
        <v>280</v>
      </c>
      <c r="Q1484">
        <f t="shared" si="117"/>
        <v>560</v>
      </c>
      <c r="R1484" t="str">
        <f>_xlfn.XLOOKUP(A1484,Booking_data!$A$1:$A$6001,Booking_data!$L$1:$L$6001,"Not Found")</f>
        <v>Net Banking</v>
      </c>
      <c r="S1484">
        <f>_xlfn.XLOOKUP(A1484,Booking_data!$A$1:$A$6001,Booking_data!$N$1:$N$6001,"not Found")</f>
        <v>21</v>
      </c>
      <c r="T1484" t="str">
        <f>_xlfn.XLOOKUP(A1484,Booking_data!$A$1:$A$6001,Booking_data!$O$1:$O$6001,"Not Found")</f>
        <v>Male</v>
      </c>
      <c r="U1484" t="str">
        <f t="shared" si="118"/>
        <v>Youngster</v>
      </c>
      <c r="V1484" t="str">
        <f t="shared" si="119"/>
        <v>Low Booking</v>
      </c>
    </row>
    <row r="1485" spans="1:22" x14ac:dyDescent="0.25">
      <c r="A1485" t="s">
        <v>1716</v>
      </c>
      <c r="B1485" s="1">
        <v>46084</v>
      </c>
      <c r="C1485" s="1">
        <v>46196</v>
      </c>
      <c r="D1485" s="9">
        <v>0.39583333333333331</v>
      </c>
      <c r="E1485" t="str">
        <f t="shared" si="115"/>
        <v>Weekday</v>
      </c>
      <c r="F1485" t="str">
        <f t="shared" si="116"/>
        <v>Mar</v>
      </c>
      <c r="G1485" t="str">
        <f>_xlfn.XLOOKUP(A1485,Booking_data!$A$1:$A$6001,Booking_data!$D$1:$D$6001,"not found")</f>
        <v>M010</v>
      </c>
      <c r="H1485" t="str">
        <f>_xlfn.XLOOKUP(G1485,Movies_data!$A$1:$A$41,Movies_data!$B$1:$B$41,"not found")</f>
        <v>Captain Miller</v>
      </c>
      <c r="I1485" t="str">
        <f>_xlfn.XLOOKUP(G1485,Movies_data!$A$1:$A$41,Movies_data!$D$1:$D$41,"not found")</f>
        <v>Action</v>
      </c>
      <c r="J1485" t="str">
        <f>_xlfn.XLOOKUP(G1485,Movies_data!$A$1:$A$41,Movies_data!$C$1:$C$41,"not found")</f>
        <v>Tamil</v>
      </c>
      <c r="K1485">
        <f>_xlfn.XLOOKUP(G1485,Movies_data!$A$1:$A$41,Movies_data!$H$1:$H$41,"Not Found")</f>
        <v>7</v>
      </c>
      <c r="L1485" t="str">
        <f>_xlfn.XLOOKUP(A1485,Booking_data!$A$1:$A$6001,Booking_data!$E$1:$E$6001,"not Found")</f>
        <v>C073</v>
      </c>
      <c r="M1485" t="str">
        <f>_xlfn.XLOOKUP(L1485,Cinemas_data!$A$1:$A$49,Cinemas_data!$I$1:$I$49,"not Found")</f>
        <v>Cinepolis Forum Mall</v>
      </c>
      <c r="N1485" t="str">
        <f>_xlfn.XLOOKUP(L1485,Cinemas_data!$A$1:$A$49,Cinemas_data!$C$1:$C$49,"not Found")</f>
        <v>Hyderabad</v>
      </c>
      <c r="O1485">
        <f>_xlfn.XLOOKUP(A1485,Booking_data!$A$1:$A$6001,Booking_data!$H$1:$H$6001,"not found")</f>
        <v>4</v>
      </c>
      <c r="P1485">
        <f>_xlfn.XLOOKUP(A1485,Booking_data!$A$1:$A$6001,Booking_data!$I$1:$I$6001,"not Found")</f>
        <v>240</v>
      </c>
      <c r="Q1485">
        <f t="shared" si="117"/>
        <v>960</v>
      </c>
      <c r="R1485" t="str">
        <f>_xlfn.XLOOKUP(A1485,Booking_data!$A$1:$A$6001,Booking_data!$L$1:$L$6001,"Not Found")</f>
        <v>UPI</v>
      </c>
      <c r="S1485">
        <f>_xlfn.XLOOKUP(A1485,Booking_data!$A$1:$A$6001,Booking_data!$N$1:$N$6001,"not Found")</f>
        <v>54</v>
      </c>
      <c r="T1485" t="str">
        <f>_xlfn.XLOOKUP(A1485,Booking_data!$A$1:$A$6001,Booking_data!$O$1:$O$6001,"Not Found")</f>
        <v>Female</v>
      </c>
      <c r="U1485" t="str">
        <f t="shared" si="118"/>
        <v>Above 45</v>
      </c>
      <c r="V1485" t="str">
        <f t="shared" si="119"/>
        <v>Medium Booking</v>
      </c>
    </row>
    <row r="1486" spans="1:22" x14ac:dyDescent="0.25">
      <c r="A1486" t="s">
        <v>1717</v>
      </c>
      <c r="B1486" s="1">
        <v>46084</v>
      </c>
      <c r="C1486" s="1">
        <v>46136</v>
      </c>
      <c r="D1486" s="9">
        <v>0.39583333333333331</v>
      </c>
      <c r="E1486" t="str">
        <f t="shared" si="115"/>
        <v>Weekday</v>
      </c>
      <c r="F1486" t="str">
        <f t="shared" si="116"/>
        <v>Mar</v>
      </c>
      <c r="G1486" t="str">
        <f>_xlfn.XLOOKUP(A1486,Booking_data!$A$1:$A$6001,Booking_data!$D$1:$D$6001,"not found")</f>
        <v>M002</v>
      </c>
      <c r="H1486" t="str">
        <f>_xlfn.XLOOKUP(G1486,Movies_data!$A$1:$A$41,Movies_data!$B$1:$B$41,"not found")</f>
        <v>Jailer</v>
      </c>
      <c r="I1486" t="str">
        <f>_xlfn.XLOOKUP(G1486,Movies_data!$A$1:$A$41,Movies_data!$D$1:$D$41,"not found")</f>
        <v>Action</v>
      </c>
      <c r="J1486" t="str">
        <f>_xlfn.XLOOKUP(G1486,Movies_data!$A$1:$A$41,Movies_data!$C$1:$C$41,"not found")</f>
        <v>Tamil</v>
      </c>
      <c r="K1486">
        <f>_xlfn.XLOOKUP(G1486,Movies_data!$A$1:$A$41,Movies_data!$H$1:$H$41,"Not Found")</f>
        <v>7.1</v>
      </c>
      <c r="L1486" t="str">
        <f>_xlfn.XLOOKUP(A1486,Booking_data!$A$1:$A$6001,Booking_data!$E$1:$E$6001,"not Found")</f>
        <v>C131</v>
      </c>
      <c r="M1486" t="str">
        <f>_xlfn.XLOOKUP(L1486,Cinemas_data!$A$1:$A$49,Cinemas_data!$I$1:$I$49,"not Found")</f>
        <v>Asian Cinemas City Centre</v>
      </c>
      <c r="N1486" t="str">
        <f>_xlfn.XLOOKUP(L1486,Cinemas_data!$A$1:$A$49,Cinemas_data!$C$1:$C$49,"not Found")</f>
        <v>Kolkata</v>
      </c>
      <c r="O1486">
        <f>_xlfn.XLOOKUP(A1486,Booking_data!$A$1:$A$6001,Booking_data!$H$1:$H$6001,"not found")</f>
        <v>2</v>
      </c>
      <c r="P1486">
        <f>_xlfn.XLOOKUP(A1486,Booking_data!$A$1:$A$6001,Booking_data!$I$1:$I$6001,"not Found")</f>
        <v>160</v>
      </c>
      <c r="Q1486">
        <f t="shared" si="117"/>
        <v>320</v>
      </c>
      <c r="R1486" t="str">
        <f>_xlfn.XLOOKUP(A1486,Booking_data!$A$1:$A$6001,Booking_data!$L$1:$L$6001,"Not Found")</f>
        <v>Wallet</v>
      </c>
      <c r="S1486">
        <f>_xlfn.XLOOKUP(A1486,Booking_data!$A$1:$A$6001,Booking_data!$N$1:$N$6001,"not Found")</f>
        <v>60</v>
      </c>
      <c r="T1486" t="str">
        <f>_xlfn.XLOOKUP(A1486,Booking_data!$A$1:$A$6001,Booking_data!$O$1:$O$6001,"Not Found")</f>
        <v>Male</v>
      </c>
      <c r="U1486" t="str">
        <f t="shared" si="118"/>
        <v>Above 45</v>
      </c>
      <c r="V1486" t="str">
        <f t="shared" si="119"/>
        <v>Low Booking</v>
      </c>
    </row>
    <row r="1487" spans="1:22" x14ac:dyDescent="0.25">
      <c r="A1487" t="s">
        <v>1718</v>
      </c>
      <c r="B1487" s="1">
        <v>46084</v>
      </c>
      <c r="C1487" s="1">
        <v>46145</v>
      </c>
      <c r="D1487" s="9">
        <v>0.53125</v>
      </c>
      <c r="E1487" t="str">
        <f t="shared" si="115"/>
        <v>Weekday</v>
      </c>
      <c r="F1487" t="str">
        <f t="shared" si="116"/>
        <v>Mar</v>
      </c>
      <c r="G1487" t="str">
        <f>_xlfn.XLOOKUP(A1487,Booking_data!$A$1:$A$6001,Booking_data!$D$1:$D$6001,"not found")</f>
        <v>M009</v>
      </c>
      <c r="H1487" t="str">
        <f>_xlfn.XLOOKUP(G1487,Movies_data!$A$1:$A$41,Movies_data!$B$1:$B$41,"not found")</f>
        <v>Amaran</v>
      </c>
      <c r="I1487" t="str">
        <f>_xlfn.XLOOKUP(G1487,Movies_data!$A$1:$A$41,Movies_data!$D$1:$D$41,"not found")</f>
        <v>Biography</v>
      </c>
      <c r="J1487" t="str">
        <f>_xlfn.XLOOKUP(G1487,Movies_data!$A$1:$A$41,Movies_data!$C$1:$C$41,"not found")</f>
        <v>Tamil</v>
      </c>
      <c r="K1487">
        <f>_xlfn.XLOOKUP(G1487,Movies_data!$A$1:$A$41,Movies_data!$H$1:$H$41,"Not Found")</f>
        <v>8.3000000000000007</v>
      </c>
      <c r="L1487" t="str">
        <f>_xlfn.XLOOKUP(A1487,Booking_data!$A$1:$A$6001,Booking_data!$E$1:$E$6001,"not Found")</f>
        <v>C043</v>
      </c>
      <c r="M1487" t="str">
        <f>_xlfn.XLOOKUP(L1487,Cinemas_data!$A$1:$A$49,Cinemas_data!$I$1:$I$49,"not Found")</f>
        <v>City Pride Forum Mall</v>
      </c>
      <c r="N1487" t="str">
        <f>_xlfn.XLOOKUP(L1487,Cinemas_data!$A$1:$A$49,Cinemas_data!$C$1:$C$49,"not Found")</f>
        <v>Salem</v>
      </c>
      <c r="O1487">
        <f>_xlfn.XLOOKUP(A1487,Booking_data!$A$1:$A$6001,Booking_data!$H$1:$H$6001,"not found")</f>
        <v>3</v>
      </c>
      <c r="P1487">
        <f>_xlfn.XLOOKUP(A1487,Booking_data!$A$1:$A$6001,Booking_data!$I$1:$I$6001,"not Found")</f>
        <v>200</v>
      </c>
      <c r="Q1487">
        <f t="shared" si="117"/>
        <v>600</v>
      </c>
      <c r="R1487" t="str">
        <f>_xlfn.XLOOKUP(A1487,Booking_data!$A$1:$A$6001,Booking_data!$L$1:$L$6001,"Not Found")</f>
        <v>Credit Card</v>
      </c>
      <c r="S1487">
        <f>_xlfn.XLOOKUP(A1487,Booking_data!$A$1:$A$6001,Booking_data!$N$1:$N$6001,"not Found")</f>
        <v>34</v>
      </c>
      <c r="T1487" t="str">
        <f>_xlfn.XLOOKUP(A1487,Booking_data!$A$1:$A$6001,Booking_data!$O$1:$O$6001,"Not Found")</f>
        <v>Other</v>
      </c>
      <c r="U1487" t="str">
        <f t="shared" si="118"/>
        <v>Middle Age</v>
      </c>
      <c r="V1487" t="str">
        <f t="shared" si="119"/>
        <v>Medium Booking</v>
      </c>
    </row>
    <row r="1488" spans="1:22" x14ac:dyDescent="0.25">
      <c r="A1488" t="s">
        <v>1719</v>
      </c>
      <c r="B1488" s="1">
        <v>46084</v>
      </c>
      <c r="C1488" s="1">
        <v>46048</v>
      </c>
      <c r="D1488" s="9">
        <v>0.9375</v>
      </c>
      <c r="E1488" t="str">
        <f t="shared" si="115"/>
        <v>Weekday</v>
      </c>
      <c r="F1488" t="str">
        <f t="shared" si="116"/>
        <v>Mar</v>
      </c>
      <c r="G1488" t="str">
        <f>_xlfn.XLOOKUP(A1488,Booking_data!$A$1:$A$6001,Booking_data!$D$1:$D$6001,"not found")</f>
        <v>M003</v>
      </c>
      <c r="H1488" t="str">
        <f>_xlfn.XLOOKUP(G1488,Movies_data!$A$1:$A$41,Movies_data!$B$1:$B$41,"not found")</f>
        <v>Vikram</v>
      </c>
      <c r="I1488" t="str">
        <f>_xlfn.XLOOKUP(G1488,Movies_data!$A$1:$A$41,Movies_data!$D$1:$D$41,"not found")</f>
        <v>Action</v>
      </c>
      <c r="J1488" t="str">
        <f>_xlfn.XLOOKUP(G1488,Movies_data!$A$1:$A$41,Movies_data!$C$1:$C$41,"not found")</f>
        <v>Tamil</v>
      </c>
      <c r="K1488">
        <f>_xlfn.XLOOKUP(G1488,Movies_data!$A$1:$A$41,Movies_data!$H$1:$H$41,"Not Found")</f>
        <v>8.3000000000000007</v>
      </c>
      <c r="L1488" t="str">
        <f>_xlfn.XLOOKUP(A1488,Booking_data!$A$1:$A$6001,Booking_data!$E$1:$E$6001,"not Found")</f>
        <v>C162</v>
      </c>
      <c r="M1488" t="str">
        <f>_xlfn.XLOOKUP(L1488,Cinemas_data!$A$1:$A$49,Cinemas_data!$I$1:$I$49,"not Found")</f>
        <v>Cinepolis Grand Mall</v>
      </c>
      <c r="N1488" t="str">
        <f>_xlfn.XLOOKUP(L1488,Cinemas_data!$A$1:$A$49,Cinemas_data!$C$1:$C$49,"not Found")</f>
        <v>Thiruvananthapuram</v>
      </c>
      <c r="O1488">
        <f>_xlfn.XLOOKUP(A1488,Booking_data!$A$1:$A$6001,Booking_data!$H$1:$H$6001,"not found")</f>
        <v>2</v>
      </c>
      <c r="P1488">
        <f>_xlfn.XLOOKUP(A1488,Booking_data!$A$1:$A$6001,Booking_data!$I$1:$I$6001,"not Found")</f>
        <v>160</v>
      </c>
      <c r="Q1488">
        <f t="shared" si="117"/>
        <v>320</v>
      </c>
      <c r="R1488" t="str">
        <f>_xlfn.XLOOKUP(A1488,Booking_data!$A$1:$A$6001,Booking_data!$L$1:$L$6001,"Not Found")</f>
        <v>Wallet</v>
      </c>
      <c r="S1488">
        <f>_xlfn.XLOOKUP(A1488,Booking_data!$A$1:$A$6001,Booking_data!$N$1:$N$6001,"not Found")</f>
        <v>33</v>
      </c>
      <c r="T1488" t="str">
        <f>_xlfn.XLOOKUP(A1488,Booking_data!$A$1:$A$6001,Booking_data!$O$1:$O$6001,"Not Found")</f>
        <v>Female</v>
      </c>
      <c r="U1488" t="str">
        <f t="shared" si="118"/>
        <v>Middle Age</v>
      </c>
      <c r="V1488" t="str">
        <f t="shared" si="119"/>
        <v>Low Booking</v>
      </c>
    </row>
    <row r="1489" spans="1:22" x14ac:dyDescent="0.25">
      <c r="A1489" t="s">
        <v>1720</v>
      </c>
      <c r="B1489" s="1">
        <v>46084</v>
      </c>
      <c r="C1489" s="1">
        <v>46166</v>
      </c>
      <c r="D1489" s="9">
        <v>0.53125</v>
      </c>
      <c r="E1489" t="str">
        <f t="shared" si="115"/>
        <v>Weekday</v>
      </c>
      <c r="F1489" t="str">
        <f t="shared" si="116"/>
        <v>Mar</v>
      </c>
      <c r="G1489" t="str">
        <f>_xlfn.XLOOKUP(A1489,Booking_data!$A$1:$A$6001,Booking_data!$D$1:$D$6001,"not found")</f>
        <v>M011</v>
      </c>
      <c r="H1489" t="str">
        <f>_xlfn.XLOOKUP(G1489,Movies_data!$A$1:$A$41,Movies_data!$B$1:$B$41,"not found")</f>
        <v>Pushpa 2</v>
      </c>
      <c r="I1489" t="str">
        <f>_xlfn.XLOOKUP(G1489,Movies_data!$A$1:$A$41,Movies_data!$D$1:$D$41,"not found")</f>
        <v>Action</v>
      </c>
      <c r="J1489" t="str">
        <f>_xlfn.XLOOKUP(G1489,Movies_data!$A$1:$A$41,Movies_data!$C$1:$C$41,"not found")</f>
        <v>Telugu</v>
      </c>
      <c r="K1489">
        <f>_xlfn.XLOOKUP(G1489,Movies_data!$A$1:$A$41,Movies_data!$H$1:$H$41,"Not Found")</f>
        <v>6.1</v>
      </c>
      <c r="L1489" t="str">
        <f>_xlfn.XLOOKUP(A1489,Booking_data!$A$1:$A$6001,Booking_data!$E$1:$E$6001,"not Found")</f>
        <v>C131</v>
      </c>
      <c r="M1489" t="str">
        <f>_xlfn.XLOOKUP(L1489,Cinemas_data!$A$1:$A$49,Cinemas_data!$I$1:$I$49,"not Found")</f>
        <v>Asian Cinemas City Centre</v>
      </c>
      <c r="N1489" t="str">
        <f>_xlfn.XLOOKUP(L1489,Cinemas_data!$A$1:$A$49,Cinemas_data!$C$1:$C$49,"not Found")</f>
        <v>Kolkata</v>
      </c>
      <c r="O1489">
        <f>_xlfn.XLOOKUP(A1489,Booking_data!$A$1:$A$6001,Booking_data!$H$1:$H$6001,"not found")</f>
        <v>3</v>
      </c>
      <c r="P1489">
        <f>_xlfn.XLOOKUP(A1489,Booking_data!$A$1:$A$6001,Booking_data!$I$1:$I$6001,"not Found")</f>
        <v>340</v>
      </c>
      <c r="Q1489">
        <f t="shared" si="117"/>
        <v>1020</v>
      </c>
      <c r="R1489" t="str">
        <f>_xlfn.XLOOKUP(A1489,Booking_data!$A$1:$A$6001,Booking_data!$L$1:$L$6001,"Not Found")</f>
        <v>Wallet</v>
      </c>
      <c r="S1489">
        <f>_xlfn.XLOOKUP(A1489,Booking_data!$A$1:$A$6001,Booking_data!$N$1:$N$6001,"not Found")</f>
        <v>48</v>
      </c>
      <c r="T1489" t="str">
        <f>_xlfn.XLOOKUP(A1489,Booking_data!$A$1:$A$6001,Booking_data!$O$1:$O$6001,"Not Found")</f>
        <v>Male</v>
      </c>
      <c r="U1489" t="str">
        <f t="shared" si="118"/>
        <v>Above 45</v>
      </c>
      <c r="V1489" t="str">
        <f t="shared" si="119"/>
        <v>Medium Booking</v>
      </c>
    </row>
    <row r="1490" spans="1:22" x14ac:dyDescent="0.25">
      <c r="A1490" t="s">
        <v>1721</v>
      </c>
      <c r="B1490" s="1">
        <v>46084</v>
      </c>
      <c r="C1490" s="1">
        <v>46141</v>
      </c>
      <c r="D1490" s="9">
        <v>0.88541666666666663</v>
      </c>
      <c r="E1490" t="str">
        <f t="shared" si="115"/>
        <v>Weekday</v>
      </c>
      <c r="F1490" t="str">
        <f t="shared" si="116"/>
        <v>Mar</v>
      </c>
      <c r="G1490" t="str">
        <f>_xlfn.XLOOKUP(A1490,Booking_data!$A$1:$A$6001,Booking_data!$D$1:$D$6001,"not found")</f>
        <v>M024</v>
      </c>
      <c r="H1490" t="str">
        <f>_xlfn.XLOOKUP(G1490,Movies_data!$A$1:$A$41,Movies_data!$B$1:$B$41,"not found")</f>
        <v>Bhool Bhulaiyaa 2</v>
      </c>
      <c r="I1490" t="str">
        <f>_xlfn.XLOOKUP(G1490,Movies_data!$A$1:$A$41,Movies_data!$D$1:$D$41,"not found")</f>
        <v>Comedy</v>
      </c>
      <c r="J1490" t="str">
        <f>_xlfn.XLOOKUP(G1490,Movies_data!$A$1:$A$41,Movies_data!$C$1:$C$41,"not found")</f>
        <v>Hindi</v>
      </c>
      <c r="K1490">
        <f>_xlfn.XLOOKUP(G1490,Movies_data!$A$1:$A$41,Movies_data!$H$1:$H$41,"Not Found")</f>
        <v>5.9</v>
      </c>
      <c r="L1490" t="str">
        <f>_xlfn.XLOOKUP(A1490,Booking_data!$A$1:$A$6001,Booking_data!$E$1:$E$6001,"not Found")</f>
        <v>C012</v>
      </c>
      <c r="M1490" t="str">
        <f>_xlfn.XLOOKUP(L1490,Cinemas_data!$A$1:$A$49,Cinemas_data!$I$1:$I$49,"not Found")</f>
        <v>Miraj Cinemas Grand Mall</v>
      </c>
      <c r="N1490" t="str">
        <f>_xlfn.XLOOKUP(L1490,Cinemas_data!$A$1:$A$49,Cinemas_data!$C$1:$C$49,"not Found")</f>
        <v>Chennai</v>
      </c>
      <c r="O1490">
        <f>_xlfn.XLOOKUP(A1490,Booking_data!$A$1:$A$6001,Booking_data!$H$1:$H$6001,"not found")</f>
        <v>6</v>
      </c>
      <c r="P1490">
        <f>_xlfn.XLOOKUP(A1490,Booking_data!$A$1:$A$6001,Booking_data!$I$1:$I$6001,"not Found")</f>
        <v>240</v>
      </c>
      <c r="Q1490">
        <f t="shared" si="117"/>
        <v>1440</v>
      </c>
      <c r="R1490" t="str">
        <f>_xlfn.XLOOKUP(A1490,Booking_data!$A$1:$A$6001,Booking_data!$L$1:$L$6001,"Not Found")</f>
        <v>Wallet</v>
      </c>
      <c r="S1490">
        <f>_xlfn.XLOOKUP(A1490,Booking_data!$A$1:$A$6001,Booking_data!$N$1:$N$6001,"not Found")</f>
        <v>52</v>
      </c>
      <c r="T1490" t="str">
        <f>_xlfn.XLOOKUP(A1490,Booking_data!$A$1:$A$6001,Booking_data!$O$1:$O$6001,"Not Found")</f>
        <v>Female</v>
      </c>
      <c r="U1490" t="str">
        <f t="shared" si="118"/>
        <v>Above 45</v>
      </c>
      <c r="V1490" t="str">
        <f t="shared" si="119"/>
        <v>High Booking</v>
      </c>
    </row>
    <row r="1491" spans="1:22" x14ac:dyDescent="0.25">
      <c r="A1491" t="s">
        <v>1722</v>
      </c>
      <c r="B1491" s="1">
        <v>46084</v>
      </c>
      <c r="C1491" s="1">
        <v>46086</v>
      </c>
      <c r="D1491" s="9">
        <v>0.88541666666666663</v>
      </c>
      <c r="E1491" t="str">
        <f t="shared" si="115"/>
        <v>Weekday</v>
      </c>
      <c r="F1491" t="str">
        <f t="shared" si="116"/>
        <v>Mar</v>
      </c>
      <c r="G1491" t="str">
        <f>_xlfn.XLOOKUP(A1491,Booking_data!$A$1:$A$6001,Booking_data!$D$1:$D$6001,"not found")</f>
        <v>M038</v>
      </c>
      <c r="H1491" t="str">
        <f>_xlfn.XLOOKUP(G1491,Movies_data!$A$1:$A$41,Movies_data!$B$1:$B$41,"not found")</f>
        <v>Barbie</v>
      </c>
      <c r="I1491" t="str">
        <f>_xlfn.XLOOKUP(G1491,Movies_data!$A$1:$A$41,Movies_data!$D$1:$D$41,"not found")</f>
        <v>Comedy</v>
      </c>
      <c r="J1491" t="str">
        <f>_xlfn.XLOOKUP(G1491,Movies_data!$A$1:$A$41,Movies_data!$C$1:$C$41,"not found")</f>
        <v>English</v>
      </c>
      <c r="K1491">
        <f>_xlfn.XLOOKUP(G1491,Movies_data!$A$1:$A$41,Movies_data!$H$1:$H$41,"Not Found")</f>
        <v>6.8</v>
      </c>
      <c r="L1491" t="str">
        <f>_xlfn.XLOOKUP(A1491,Booking_data!$A$1:$A$6001,Booking_data!$E$1:$E$6001,"not Found")</f>
        <v>C152</v>
      </c>
      <c r="M1491" t="str">
        <f>_xlfn.XLOOKUP(L1491,Cinemas_data!$A$1:$A$49,Cinemas_data!$I$1:$I$49,"not Found")</f>
        <v>INOX Grand Mall</v>
      </c>
      <c r="N1491" t="str">
        <f>_xlfn.XLOOKUP(L1491,Cinemas_data!$A$1:$A$49,Cinemas_data!$C$1:$C$49,"not Found")</f>
        <v>Kochi</v>
      </c>
      <c r="O1491">
        <f>_xlfn.XLOOKUP(A1491,Booking_data!$A$1:$A$6001,Booking_data!$H$1:$H$6001,"not found")</f>
        <v>5</v>
      </c>
      <c r="P1491">
        <f>_xlfn.XLOOKUP(A1491,Booking_data!$A$1:$A$6001,Booking_data!$I$1:$I$6001,"not Found")</f>
        <v>440</v>
      </c>
      <c r="Q1491">
        <f t="shared" si="117"/>
        <v>2200</v>
      </c>
      <c r="R1491" t="str">
        <f>_xlfn.XLOOKUP(A1491,Booking_data!$A$1:$A$6001,Booking_data!$L$1:$L$6001,"Not Found")</f>
        <v>Net Banking</v>
      </c>
      <c r="S1491">
        <f>_xlfn.XLOOKUP(A1491,Booking_data!$A$1:$A$6001,Booking_data!$N$1:$N$6001,"not Found")</f>
        <v>25</v>
      </c>
      <c r="T1491" t="str">
        <f>_xlfn.XLOOKUP(A1491,Booking_data!$A$1:$A$6001,Booking_data!$O$1:$O$6001,"Not Found")</f>
        <v>Female</v>
      </c>
      <c r="U1491" t="str">
        <f t="shared" si="118"/>
        <v>Youngster</v>
      </c>
      <c r="V1491" t="str">
        <f t="shared" si="119"/>
        <v>High Booking</v>
      </c>
    </row>
    <row r="1492" spans="1:22" x14ac:dyDescent="0.25">
      <c r="A1492" t="s">
        <v>1723</v>
      </c>
      <c r="B1492" s="1">
        <v>46084</v>
      </c>
      <c r="C1492" s="1">
        <v>46071</v>
      </c>
      <c r="D1492" s="9">
        <v>0.53125</v>
      </c>
      <c r="E1492" t="str">
        <f t="shared" si="115"/>
        <v>Weekday</v>
      </c>
      <c r="F1492" t="str">
        <f t="shared" si="116"/>
        <v>Mar</v>
      </c>
      <c r="G1492" t="str">
        <f>_xlfn.XLOOKUP(A1492,Booking_data!$A$1:$A$6001,Booking_data!$D$1:$D$6001,"not found")</f>
        <v>M038</v>
      </c>
      <c r="H1492" t="str">
        <f>_xlfn.XLOOKUP(G1492,Movies_data!$A$1:$A$41,Movies_data!$B$1:$B$41,"not found")</f>
        <v>Barbie</v>
      </c>
      <c r="I1492" t="str">
        <f>_xlfn.XLOOKUP(G1492,Movies_data!$A$1:$A$41,Movies_data!$D$1:$D$41,"not found")</f>
        <v>Comedy</v>
      </c>
      <c r="J1492" t="str">
        <f>_xlfn.XLOOKUP(G1492,Movies_data!$A$1:$A$41,Movies_data!$C$1:$C$41,"not found")</f>
        <v>English</v>
      </c>
      <c r="K1492">
        <f>_xlfn.XLOOKUP(G1492,Movies_data!$A$1:$A$41,Movies_data!$H$1:$H$41,"Not Found")</f>
        <v>6.8</v>
      </c>
      <c r="L1492" t="str">
        <f>_xlfn.XLOOKUP(A1492,Booking_data!$A$1:$A$6001,Booking_data!$E$1:$E$6001,"not Found")</f>
        <v>C152</v>
      </c>
      <c r="M1492" t="str">
        <f>_xlfn.XLOOKUP(L1492,Cinemas_data!$A$1:$A$49,Cinemas_data!$I$1:$I$49,"not Found")</f>
        <v>INOX Grand Mall</v>
      </c>
      <c r="N1492" t="str">
        <f>_xlfn.XLOOKUP(L1492,Cinemas_data!$A$1:$A$49,Cinemas_data!$C$1:$C$49,"not Found")</f>
        <v>Kochi</v>
      </c>
      <c r="O1492">
        <f>_xlfn.XLOOKUP(A1492,Booking_data!$A$1:$A$6001,Booking_data!$H$1:$H$6001,"not found")</f>
        <v>3</v>
      </c>
      <c r="P1492">
        <f>_xlfn.XLOOKUP(A1492,Booking_data!$A$1:$A$6001,Booking_data!$I$1:$I$6001,"not Found")</f>
        <v>440</v>
      </c>
      <c r="Q1492">
        <f t="shared" si="117"/>
        <v>1320</v>
      </c>
      <c r="R1492" t="str">
        <f>_xlfn.XLOOKUP(A1492,Booking_data!$A$1:$A$6001,Booking_data!$L$1:$L$6001,"Not Found")</f>
        <v>Wallet</v>
      </c>
      <c r="S1492">
        <f>_xlfn.XLOOKUP(A1492,Booking_data!$A$1:$A$6001,Booking_data!$N$1:$N$6001,"not Found")</f>
        <v>20</v>
      </c>
      <c r="T1492" t="str">
        <f>_xlfn.XLOOKUP(A1492,Booking_data!$A$1:$A$6001,Booking_data!$O$1:$O$6001,"Not Found")</f>
        <v>Male</v>
      </c>
      <c r="U1492" t="str">
        <f t="shared" si="118"/>
        <v>Youngster</v>
      </c>
      <c r="V1492" t="str">
        <f t="shared" si="119"/>
        <v>Medium Booking</v>
      </c>
    </row>
    <row r="1493" spans="1:22" x14ac:dyDescent="0.25">
      <c r="A1493" t="s">
        <v>1724</v>
      </c>
      <c r="B1493" s="1">
        <v>46084</v>
      </c>
      <c r="C1493" s="1">
        <v>46034</v>
      </c>
      <c r="D1493" s="9">
        <v>0.77083333333333337</v>
      </c>
      <c r="E1493" t="str">
        <f t="shared" si="115"/>
        <v>Weekday</v>
      </c>
      <c r="F1493" t="str">
        <f t="shared" si="116"/>
        <v>Mar</v>
      </c>
      <c r="G1493" t="str">
        <f>_xlfn.XLOOKUP(A1493,Booking_data!$A$1:$A$6001,Booking_data!$D$1:$D$6001,"not found")</f>
        <v>M015</v>
      </c>
      <c r="H1493" t="str">
        <f>_xlfn.XLOOKUP(G1493,Movies_data!$A$1:$A$41,Movies_data!$B$1:$B$41,"not found")</f>
        <v>Kalki 2898 AD</v>
      </c>
      <c r="I1493" t="str">
        <f>_xlfn.XLOOKUP(G1493,Movies_data!$A$1:$A$41,Movies_data!$D$1:$D$41,"not found")</f>
        <v>Sci-Fi</v>
      </c>
      <c r="J1493" t="str">
        <f>_xlfn.XLOOKUP(G1493,Movies_data!$A$1:$A$41,Movies_data!$C$1:$C$41,"not found")</f>
        <v>Telugu</v>
      </c>
      <c r="K1493">
        <f>_xlfn.XLOOKUP(G1493,Movies_data!$A$1:$A$41,Movies_data!$H$1:$H$41,"Not Found")</f>
        <v>7</v>
      </c>
      <c r="L1493" t="str">
        <f>_xlfn.XLOOKUP(A1493,Booking_data!$A$1:$A$6001,Booking_data!$E$1:$E$6001,"not Found")</f>
        <v>C091</v>
      </c>
      <c r="M1493" t="str">
        <f>_xlfn.XLOOKUP(L1493,Cinemas_data!$A$1:$A$49,Cinemas_data!$I$1:$I$49,"not Found")</f>
        <v>Cinepolis City Centre</v>
      </c>
      <c r="N1493" t="str">
        <f>_xlfn.XLOOKUP(L1493,Cinemas_data!$A$1:$A$49,Cinemas_data!$C$1:$C$49,"not Found")</f>
        <v>Mumbai</v>
      </c>
      <c r="O1493">
        <f>_xlfn.XLOOKUP(A1493,Booking_data!$A$1:$A$6001,Booking_data!$H$1:$H$6001,"not found")</f>
        <v>6</v>
      </c>
      <c r="P1493">
        <f>_xlfn.XLOOKUP(A1493,Booking_data!$A$1:$A$6001,Booking_data!$I$1:$I$6001,"not Found")</f>
        <v>200</v>
      </c>
      <c r="Q1493">
        <f t="shared" si="117"/>
        <v>1200</v>
      </c>
      <c r="R1493" t="str">
        <f>_xlfn.XLOOKUP(A1493,Booking_data!$A$1:$A$6001,Booking_data!$L$1:$L$6001,"Not Found")</f>
        <v>UPI</v>
      </c>
      <c r="S1493">
        <f>_xlfn.XLOOKUP(A1493,Booking_data!$A$1:$A$6001,Booking_data!$N$1:$N$6001,"not Found")</f>
        <v>36</v>
      </c>
      <c r="T1493" t="str">
        <f>_xlfn.XLOOKUP(A1493,Booking_data!$A$1:$A$6001,Booking_data!$O$1:$O$6001,"Not Found")</f>
        <v>Male</v>
      </c>
      <c r="U1493" t="str">
        <f t="shared" si="118"/>
        <v>Middle Age</v>
      </c>
      <c r="V1493" t="str">
        <f t="shared" si="119"/>
        <v>High Booking</v>
      </c>
    </row>
    <row r="1494" spans="1:22" x14ac:dyDescent="0.25">
      <c r="A1494" t="s">
        <v>1725</v>
      </c>
      <c r="B1494" s="1">
        <v>46084</v>
      </c>
      <c r="C1494" s="1">
        <v>46137</v>
      </c>
      <c r="D1494" s="9">
        <v>0.77083333333333337</v>
      </c>
      <c r="E1494" t="str">
        <f t="shared" si="115"/>
        <v>Weekday</v>
      </c>
      <c r="F1494" t="str">
        <f t="shared" si="116"/>
        <v>Mar</v>
      </c>
      <c r="G1494" t="str">
        <f>_xlfn.XLOOKUP(A1494,Booking_data!$A$1:$A$6001,Booking_data!$D$1:$D$6001,"not found")</f>
        <v>M010</v>
      </c>
      <c r="H1494" t="str">
        <f>_xlfn.XLOOKUP(G1494,Movies_data!$A$1:$A$41,Movies_data!$B$1:$B$41,"not found")</f>
        <v>Captain Miller</v>
      </c>
      <c r="I1494" t="str">
        <f>_xlfn.XLOOKUP(G1494,Movies_data!$A$1:$A$41,Movies_data!$D$1:$D$41,"not found")</f>
        <v>Action</v>
      </c>
      <c r="J1494" t="str">
        <f>_xlfn.XLOOKUP(G1494,Movies_data!$A$1:$A$41,Movies_data!$C$1:$C$41,"not found")</f>
        <v>Tamil</v>
      </c>
      <c r="K1494">
        <f>_xlfn.XLOOKUP(G1494,Movies_data!$A$1:$A$41,Movies_data!$H$1:$H$41,"Not Found")</f>
        <v>7</v>
      </c>
      <c r="L1494" t="str">
        <f>_xlfn.XLOOKUP(A1494,Booking_data!$A$1:$A$6001,Booking_data!$E$1:$E$6001,"not Found")</f>
        <v>C072</v>
      </c>
      <c r="M1494" t="str">
        <f>_xlfn.XLOOKUP(L1494,Cinemas_data!$A$1:$A$49,Cinemas_data!$I$1:$I$49,"not Found")</f>
        <v>INOX Grand Mall</v>
      </c>
      <c r="N1494" t="str">
        <f>_xlfn.XLOOKUP(L1494,Cinemas_data!$A$1:$A$49,Cinemas_data!$C$1:$C$49,"not Found")</f>
        <v>Hyderabad</v>
      </c>
      <c r="O1494">
        <f>_xlfn.XLOOKUP(A1494,Booking_data!$A$1:$A$6001,Booking_data!$H$1:$H$6001,"not found")</f>
        <v>3</v>
      </c>
      <c r="P1494">
        <f>_xlfn.XLOOKUP(A1494,Booking_data!$A$1:$A$6001,Booking_data!$I$1:$I$6001,"not Found")</f>
        <v>380</v>
      </c>
      <c r="Q1494">
        <f t="shared" si="117"/>
        <v>1140</v>
      </c>
      <c r="R1494" t="str">
        <f>_xlfn.XLOOKUP(A1494,Booking_data!$A$1:$A$6001,Booking_data!$L$1:$L$6001,"Not Found")</f>
        <v>Net Banking</v>
      </c>
      <c r="S1494">
        <f>_xlfn.XLOOKUP(A1494,Booking_data!$A$1:$A$6001,Booking_data!$N$1:$N$6001,"not Found")</f>
        <v>54</v>
      </c>
      <c r="T1494" t="str">
        <f>_xlfn.XLOOKUP(A1494,Booking_data!$A$1:$A$6001,Booking_data!$O$1:$O$6001,"Not Found")</f>
        <v>Female</v>
      </c>
      <c r="U1494" t="str">
        <f t="shared" si="118"/>
        <v>Above 45</v>
      </c>
      <c r="V1494" t="str">
        <f t="shared" si="119"/>
        <v>Medium Booking</v>
      </c>
    </row>
    <row r="1495" spans="1:22" x14ac:dyDescent="0.25">
      <c r="A1495" t="s">
        <v>1726</v>
      </c>
      <c r="B1495" s="1">
        <v>46084</v>
      </c>
      <c r="C1495" s="1">
        <v>46133</v>
      </c>
      <c r="D1495" s="9">
        <v>0.39583333333333331</v>
      </c>
      <c r="E1495" t="str">
        <f t="shared" si="115"/>
        <v>Weekday</v>
      </c>
      <c r="F1495" t="str">
        <f t="shared" si="116"/>
        <v>Mar</v>
      </c>
      <c r="G1495" t="str">
        <f>_xlfn.XLOOKUP(A1495,Booking_data!$A$1:$A$6001,Booking_data!$D$1:$D$6001,"not found")</f>
        <v>M010</v>
      </c>
      <c r="H1495" t="str">
        <f>_xlfn.XLOOKUP(G1495,Movies_data!$A$1:$A$41,Movies_data!$B$1:$B$41,"not found")</f>
        <v>Captain Miller</v>
      </c>
      <c r="I1495" t="str">
        <f>_xlfn.XLOOKUP(G1495,Movies_data!$A$1:$A$41,Movies_data!$D$1:$D$41,"not found")</f>
        <v>Action</v>
      </c>
      <c r="J1495" t="str">
        <f>_xlfn.XLOOKUP(G1495,Movies_data!$A$1:$A$41,Movies_data!$C$1:$C$41,"not found")</f>
        <v>Tamil</v>
      </c>
      <c r="K1495">
        <f>_xlfn.XLOOKUP(G1495,Movies_data!$A$1:$A$41,Movies_data!$H$1:$H$41,"Not Found")</f>
        <v>7</v>
      </c>
      <c r="L1495" t="str">
        <f>_xlfn.XLOOKUP(A1495,Booking_data!$A$1:$A$6001,Booking_data!$E$1:$E$6001,"not Found")</f>
        <v>C082</v>
      </c>
      <c r="M1495" t="str">
        <f>_xlfn.XLOOKUP(L1495,Cinemas_data!$A$1:$A$49,Cinemas_data!$I$1:$I$49,"not Found")</f>
        <v>Cinepolis Grand Mall</v>
      </c>
      <c r="N1495" t="str">
        <f>_xlfn.XLOOKUP(L1495,Cinemas_data!$A$1:$A$49,Cinemas_data!$C$1:$C$49,"not Found")</f>
        <v>Vijayawada</v>
      </c>
      <c r="O1495">
        <f>_xlfn.XLOOKUP(A1495,Booking_data!$A$1:$A$6001,Booking_data!$H$1:$H$6001,"not found")</f>
        <v>4</v>
      </c>
      <c r="P1495">
        <f>_xlfn.XLOOKUP(A1495,Booking_data!$A$1:$A$6001,Booking_data!$I$1:$I$6001,"not Found")</f>
        <v>360</v>
      </c>
      <c r="Q1495">
        <f t="shared" si="117"/>
        <v>1440</v>
      </c>
      <c r="R1495" t="str">
        <f>_xlfn.XLOOKUP(A1495,Booking_data!$A$1:$A$6001,Booking_data!$L$1:$L$6001,"Not Found")</f>
        <v>Credit Card</v>
      </c>
      <c r="S1495">
        <f>_xlfn.XLOOKUP(A1495,Booking_data!$A$1:$A$6001,Booking_data!$N$1:$N$6001,"not Found")</f>
        <v>20</v>
      </c>
      <c r="T1495" t="str">
        <f>_xlfn.XLOOKUP(A1495,Booking_data!$A$1:$A$6001,Booking_data!$O$1:$O$6001,"Not Found")</f>
        <v>Female</v>
      </c>
      <c r="U1495" t="str">
        <f t="shared" si="118"/>
        <v>Youngster</v>
      </c>
      <c r="V1495" t="str">
        <f t="shared" si="119"/>
        <v>Medium Booking</v>
      </c>
    </row>
    <row r="1496" spans="1:22" x14ac:dyDescent="0.25">
      <c r="A1496" t="s">
        <v>1727</v>
      </c>
      <c r="B1496" s="1">
        <v>46084</v>
      </c>
      <c r="C1496" s="1">
        <v>46204</v>
      </c>
      <c r="D1496" s="9">
        <v>0.53125</v>
      </c>
      <c r="E1496" t="str">
        <f t="shared" si="115"/>
        <v>Weekday</v>
      </c>
      <c r="F1496" t="str">
        <f t="shared" si="116"/>
        <v>Mar</v>
      </c>
      <c r="G1496" t="str">
        <f>_xlfn.XLOOKUP(A1496,Booking_data!$A$1:$A$6001,Booking_data!$D$1:$D$6001,"not found")</f>
        <v>M014</v>
      </c>
      <c r="H1496" t="str">
        <f>_xlfn.XLOOKUP(G1496,Movies_data!$A$1:$A$41,Movies_data!$B$1:$B$41,"not found")</f>
        <v>Hi Nanna</v>
      </c>
      <c r="I1496" t="str">
        <f>_xlfn.XLOOKUP(G1496,Movies_data!$A$1:$A$41,Movies_data!$D$1:$D$41,"not found")</f>
        <v>Romance</v>
      </c>
      <c r="J1496" t="str">
        <f>_xlfn.XLOOKUP(G1496,Movies_data!$A$1:$A$41,Movies_data!$C$1:$C$41,"not found")</f>
        <v>Telugu</v>
      </c>
      <c r="K1496">
        <f>_xlfn.XLOOKUP(G1496,Movies_data!$A$1:$A$41,Movies_data!$H$1:$H$41,"Not Found")</f>
        <v>8</v>
      </c>
      <c r="L1496" t="str">
        <f>_xlfn.XLOOKUP(A1496,Booking_data!$A$1:$A$6001,Booking_data!$E$1:$E$6001,"not Found")</f>
        <v>C013</v>
      </c>
      <c r="M1496" t="str">
        <f>_xlfn.XLOOKUP(L1496,Cinemas_data!$A$1:$A$49,Cinemas_data!$I$1:$I$49,"not Found")</f>
        <v>Mukta A2 Cinemas Forum Mall</v>
      </c>
      <c r="N1496" t="str">
        <f>_xlfn.XLOOKUP(L1496,Cinemas_data!$A$1:$A$49,Cinemas_data!$C$1:$C$49,"not Found")</f>
        <v>Chennai</v>
      </c>
      <c r="O1496">
        <f>_xlfn.XLOOKUP(A1496,Booking_data!$A$1:$A$6001,Booking_data!$H$1:$H$6001,"not found")</f>
        <v>4</v>
      </c>
      <c r="P1496">
        <f>_xlfn.XLOOKUP(A1496,Booking_data!$A$1:$A$6001,Booking_data!$I$1:$I$6001,"not Found")</f>
        <v>420</v>
      </c>
      <c r="Q1496">
        <f t="shared" si="117"/>
        <v>1680</v>
      </c>
      <c r="R1496" t="str">
        <f>_xlfn.XLOOKUP(A1496,Booking_data!$A$1:$A$6001,Booking_data!$L$1:$L$6001,"Not Found")</f>
        <v>Net Banking</v>
      </c>
      <c r="S1496">
        <f>_xlfn.XLOOKUP(A1496,Booking_data!$A$1:$A$6001,Booking_data!$N$1:$N$6001,"not Found")</f>
        <v>57</v>
      </c>
      <c r="T1496" t="str">
        <f>_xlfn.XLOOKUP(A1496,Booking_data!$A$1:$A$6001,Booking_data!$O$1:$O$6001,"Not Found")</f>
        <v>Male</v>
      </c>
      <c r="U1496" t="str">
        <f t="shared" si="118"/>
        <v>Above 45</v>
      </c>
      <c r="V1496" t="str">
        <f t="shared" si="119"/>
        <v>Medium Booking</v>
      </c>
    </row>
    <row r="1497" spans="1:22" x14ac:dyDescent="0.25">
      <c r="A1497" t="s">
        <v>1728</v>
      </c>
      <c r="B1497" s="1">
        <v>46084</v>
      </c>
      <c r="C1497" s="1">
        <v>46190</v>
      </c>
      <c r="D1497" s="9">
        <v>0.77083333333333337</v>
      </c>
      <c r="E1497" t="str">
        <f t="shared" si="115"/>
        <v>Weekday</v>
      </c>
      <c r="F1497" t="str">
        <f t="shared" si="116"/>
        <v>Mar</v>
      </c>
      <c r="G1497" t="str">
        <f>_xlfn.XLOOKUP(A1497,Booking_data!$A$1:$A$6001,Booking_data!$D$1:$D$6001,"not found")</f>
        <v>M004</v>
      </c>
      <c r="H1497" t="str">
        <f>_xlfn.XLOOKUP(G1497,Movies_data!$A$1:$A$41,Movies_data!$B$1:$B$41,"not found")</f>
        <v>Ponniyin Selvan I</v>
      </c>
      <c r="I1497" t="str">
        <f>_xlfn.XLOOKUP(G1497,Movies_data!$A$1:$A$41,Movies_data!$D$1:$D$41,"not found")</f>
        <v>Drama</v>
      </c>
      <c r="J1497" t="str">
        <f>_xlfn.XLOOKUP(G1497,Movies_data!$A$1:$A$41,Movies_data!$C$1:$C$41,"not found")</f>
        <v>Tamil</v>
      </c>
      <c r="K1497">
        <f>_xlfn.XLOOKUP(G1497,Movies_data!$A$1:$A$41,Movies_data!$H$1:$H$41,"Not Found")</f>
        <v>7.6</v>
      </c>
      <c r="L1497" t="str">
        <f>_xlfn.XLOOKUP(A1497,Booking_data!$A$1:$A$6001,Booking_data!$E$1:$E$6001,"not Found")</f>
        <v>C153</v>
      </c>
      <c r="M1497" t="str">
        <f>_xlfn.XLOOKUP(L1497,Cinemas_data!$A$1:$A$49,Cinemas_data!$I$1:$I$49,"not Found")</f>
        <v>Cinepolis Forum Mall</v>
      </c>
      <c r="N1497" t="str">
        <f>_xlfn.XLOOKUP(L1497,Cinemas_data!$A$1:$A$49,Cinemas_data!$C$1:$C$49,"not Found")</f>
        <v>Kochi</v>
      </c>
      <c r="O1497">
        <f>_xlfn.XLOOKUP(A1497,Booking_data!$A$1:$A$6001,Booking_data!$H$1:$H$6001,"not found")</f>
        <v>2</v>
      </c>
      <c r="P1497">
        <f>_xlfn.XLOOKUP(A1497,Booking_data!$A$1:$A$6001,Booking_data!$I$1:$I$6001,"not Found")</f>
        <v>320</v>
      </c>
      <c r="Q1497">
        <f t="shared" si="117"/>
        <v>640</v>
      </c>
      <c r="R1497" t="str">
        <f>_xlfn.XLOOKUP(A1497,Booking_data!$A$1:$A$6001,Booking_data!$L$1:$L$6001,"Not Found")</f>
        <v>Credit Card</v>
      </c>
      <c r="S1497">
        <f>_xlfn.XLOOKUP(A1497,Booking_data!$A$1:$A$6001,Booking_data!$N$1:$N$6001,"not Found")</f>
        <v>55</v>
      </c>
      <c r="T1497" t="str">
        <f>_xlfn.XLOOKUP(A1497,Booking_data!$A$1:$A$6001,Booking_data!$O$1:$O$6001,"Not Found")</f>
        <v>Female</v>
      </c>
      <c r="U1497" t="str">
        <f t="shared" si="118"/>
        <v>Above 45</v>
      </c>
      <c r="V1497" t="str">
        <f t="shared" si="119"/>
        <v>Low Booking</v>
      </c>
    </row>
    <row r="1498" spans="1:22" x14ac:dyDescent="0.25">
      <c r="A1498" t="s">
        <v>1729</v>
      </c>
      <c r="B1498" s="1">
        <v>46084</v>
      </c>
      <c r="C1498" s="1">
        <v>46053</v>
      </c>
      <c r="D1498" s="9">
        <v>0.64583333333333337</v>
      </c>
      <c r="E1498" t="str">
        <f t="shared" si="115"/>
        <v>Weekday</v>
      </c>
      <c r="F1498" t="str">
        <f t="shared" si="116"/>
        <v>Mar</v>
      </c>
      <c r="G1498" t="str">
        <f>_xlfn.XLOOKUP(A1498,Booking_data!$A$1:$A$6001,Booking_data!$D$1:$D$6001,"not found")</f>
        <v>M017</v>
      </c>
      <c r="H1498" t="str">
        <f>_xlfn.XLOOKUP(G1498,Movies_data!$A$1:$A$41,Movies_data!$B$1:$B$41,"not found")</f>
        <v>Baahubali 2</v>
      </c>
      <c r="I1498" t="str">
        <f>_xlfn.XLOOKUP(G1498,Movies_data!$A$1:$A$41,Movies_data!$D$1:$D$41,"not found")</f>
        <v>Action</v>
      </c>
      <c r="J1498" t="str">
        <f>_xlfn.XLOOKUP(G1498,Movies_data!$A$1:$A$41,Movies_data!$C$1:$C$41,"not found")</f>
        <v>Telugu</v>
      </c>
      <c r="K1498">
        <f>_xlfn.XLOOKUP(G1498,Movies_data!$A$1:$A$41,Movies_data!$H$1:$H$41,"Not Found")</f>
        <v>8.1999999999999993</v>
      </c>
      <c r="L1498" t="str">
        <f>_xlfn.XLOOKUP(A1498,Booking_data!$A$1:$A$6001,Booking_data!$E$1:$E$6001,"not Found")</f>
        <v>C103</v>
      </c>
      <c r="M1498" t="str">
        <f>_xlfn.XLOOKUP(L1498,Cinemas_data!$A$1:$A$49,Cinemas_data!$I$1:$I$49,"not Found")</f>
        <v>MovieMax Forum Mall</v>
      </c>
      <c r="N1498" t="str">
        <f>_xlfn.XLOOKUP(L1498,Cinemas_data!$A$1:$A$49,Cinemas_data!$C$1:$C$49,"not Found")</f>
        <v>Pune</v>
      </c>
      <c r="O1498">
        <f>_xlfn.XLOOKUP(A1498,Booking_data!$A$1:$A$6001,Booking_data!$H$1:$H$6001,"not found")</f>
        <v>4</v>
      </c>
      <c r="P1498">
        <f>_xlfn.XLOOKUP(A1498,Booking_data!$A$1:$A$6001,Booking_data!$I$1:$I$6001,"not Found")</f>
        <v>260</v>
      </c>
      <c r="Q1498">
        <f t="shared" si="117"/>
        <v>1040</v>
      </c>
      <c r="R1498" t="str">
        <f>_xlfn.XLOOKUP(A1498,Booking_data!$A$1:$A$6001,Booking_data!$L$1:$L$6001,"Not Found")</f>
        <v>Wallet</v>
      </c>
      <c r="S1498">
        <f>_xlfn.XLOOKUP(A1498,Booking_data!$A$1:$A$6001,Booking_data!$N$1:$N$6001,"not Found")</f>
        <v>23</v>
      </c>
      <c r="T1498" t="str">
        <f>_xlfn.XLOOKUP(A1498,Booking_data!$A$1:$A$6001,Booking_data!$O$1:$O$6001,"Not Found")</f>
        <v>Other</v>
      </c>
      <c r="U1498" t="str">
        <f t="shared" si="118"/>
        <v>Youngster</v>
      </c>
      <c r="V1498" t="str">
        <f t="shared" si="119"/>
        <v>Medium Booking</v>
      </c>
    </row>
    <row r="1499" spans="1:22" x14ac:dyDescent="0.25">
      <c r="A1499" t="s">
        <v>1730</v>
      </c>
      <c r="B1499" s="1">
        <v>46084</v>
      </c>
      <c r="C1499" s="1">
        <v>46185</v>
      </c>
      <c r="D1499" s="9">
        <v>0.64583333333333337</v>
      </c>
      <c r="E1499" t="str">
        <f t="shared" si="115"/>
        <v>Weekday</v>
      </c>
      <c r="F1499" t="str">
        <f t="shared" si="116"/>
        <v>Mar</v>
      </c>
      <c r="G1499" t="str">
        <f>_xlfn.XLOOKUP(A1499,Booking_data!$A$1:$A$6001,Booking_data!$D$1:$D$6001,"not found")</f>
        <v>M009</v>
      </c>
      <c r="H1499" t="str">
        <f>_xlfn.XLOOKUP(G1499,Movies_data!$A$1:$A$41,Movies_data!$B$1:$B$41,"not found")</f>
        <v>Amaran</v>
      </c>
      <c r="I1499" t="str">
        <f>_xlfn.XLOOKUP(G1499,Movies_data!$A$1:$A$41,Movies_data!$D$1:$D$41,"not found")</f>
        <v>Biography</v>
      </c>
      <c r="J1499" t="str">
        <f>_xlfn.XLOOKUP(G1499,Movies_data!$A$1:$A$41,Movies_data!$C$1:$C$41,"not found")</f>
        <v>Tamil</v>
      </c>
      <c r="K1499">
        <f>_xlfn.XLOOKUP(G1499,Movies_data!$A$1:$A$41,Movies_data!$H$1:$H$41,"Not Found")</f>
        <v>8.3000000000000007</v>
      </c>
      <c r="L1499" t="str">
        <f>_xlfn.XLOOKUP(A1499,Booking_data!$A$1:$A$6001,Booking_data!$E$1:$E$6001,"not Found")</f>
        <v>C071</v>
      </c>
      <c r="M1499" t="str">
        <f>_xlfn.XLOOKUP(L1499,Cinemas_data!$A$1:$A$49,Cinemas_data!$I$1:$I$49,"not Found")</f>
        <v>PVR City Centre</v>
      </c>
      <c r="N1499" t="str">
        <f>_xlfn.XLOOKUP(L1499,Cinemas_data!$A$1:$A$49,Cinemas_data!$C$1:$C$49,"not Found")</f>
        <v>Hyderabad</v>
      </c>
      <c r="O1499">
        <f>_xlfn.XLOOKUP(A1499,Booking_data!$A$1:$A$6001,Booking_data!$H$1:$H$6001,"not found")</f>
        <v>3</v>
      </c>
      <c r="P1499">
        <f>_xlfn.XLOOKUP(A1499,Booking_data!$A$1:$A$6001,Booking_data!$I$1:$I$6001,"not Found")</f>
        <v>260</v>
      </c>
      <c r="Q1499">
        <f t="shared" si="117"/>
        <v>780</v>
      </c>
      <c r="R1499" t="str">
        <f>_xlfn.XLOOKUP(A1499,Booking_data!$A$1:$A$6001,Booking_data!$L$1:$L$6001,"Not Found")</f>
        <v>Debit Card</v>
      </c>
      <c r="S1499">
        <f>_xlfn.XLOOKUP(A1499,Booking_data!$A$1:$A$6001,Booking_data!$N$1:$N$6001,"not Found")</f>
        <v>34</v>
      </c>
      <c r="T1499" t="str">
        <f>_xlfn.XLOOKUP(A1499,Booking_data!$A$1:$A$6001,Booking_data!$O$1:$O$6001,"Not Found")</f>
        <v>Other</v>
      </c>
      <c r="U1499" t="str">
        <f t="shared" si="118"/>
        <v>Middle Age</v>
      </c>
      <c r="V1499" t="str">
        <f t="shared" si="119"/>
        <v>Medium Booking</v>
      </c>
    </row>
    <row r="1500" spans="1:22" x14ac:dyDescent="0.25">
      <c r="A1500" t="s">
        <v>1731</v>
      </c>
      <c r="B1500" s="1">
        <v>46084</v>
      </c>
      <c r="C1500" s="1">
        <v>46045</v>
      </c>
      <c r="D1500" s="9">
        <v>0.9375</v>
      </c>
      <c r="E1500" t="str">
        <f t="shared" si="115"/>
        <v>Weekday</v>
      </c>
      <c r="F1500" t="str">
        <f t="shared" si="116"/>
        <v>Mar</v>
      </c>
      <c r="G1500" t="str">
        <f>_xlfn.XLOOKUP(A1500,Booking_data!$A$1:$A$6001,Booking_data!$D$1:$D$6001,"not found")</f>
        <v>M021</v>
      </c>
      <c r="H1500" t="str">
        <f>_xlfn.XLOOKUP(G1500,Movies_data!$A$1:$A$41,Movies_data!$B$1:$B$41,"not found")</f>
        <v>Pathaan</v>
      </c>
      <c r="I1500" t="str">
        <f>_xlfn.XLOOKUP(G1500,Movies_data!$A$1:$A$41,Movies_data!$D$1:$D$41,"not found")</f>
        <v>Action</v>
      </c>
      <c r="J1500" t="str">
        <f>_xlfn.XLOOKUP(G1500,Movies_data!$A$1:$A$41,Movies_data!$C$1:$C$41,"not found")</f>
        <v>Hindi</v>
      </c>
      <c r="K1500">
        <f>_xlfn.XLOOKUP(G1500,Movies_data!$A$1:$A$41,Movies_data!$H$1:$H$41,"Not Found")</f>
        <v>5.9</v>
      </c>
      <c r="L1500" t="str">
        <f>_xlfn.XLOOKUP(A1500,Booking_data!$A$1:$A$6001,Booking_data!$E$1:$E$6001,"not Found")</f>
        <v>C092</v>
      </c>
      <c r="M1500" t="str">
        <f>_xlfn.XLOOKUP(L1500,Cinemas_data!$A$1:$A$49,Cinemas_data!$I$1:$I$49,"not Found")</f>
        <v>Miraj Cinemas Grand Mall</v>
      </c>
      <c r="N1500" t="str">
        <f>_xlfn.XLOOKUP(L1500,Cinemas_data!$A$1:$A$49,Cinemas_data!$C$1:$C$49,"not Found")</f>
        <v>Mumbai</v>
      </c>
      <c r="O1500">
        <f>_xlfn.XLOOKUP(A1500,Booking_data!$A$1:$A$6001,Booking_data!$H$1:$H$6001,"not found")</f>
        <v>5</v>
      </c>
      <c r="P1500">
        <f>_xlfn.XLOOKUP(A1500,Booking_data!$A$1:$A$6001,Booking_data!$I$1:$I$6001,"not Found")</f>
        <v>340</v>
      </c>
      <c r="Q1500">
        <f t="shared" si="117"/>
        <v>1700</v>
      </c>
      <c r="R1500" t="str">
        <f>_xlfn.XLOOKUP(A1500,Booking_data!$A$1:$A$6001,Booking_data!$L$1:$L$6001,"Not Found")</f>
        <v>Debit Card</v>
      </c>
      <c r="S1500">
        <f>_xlfn.XLOOKUP(A1500,Booking_data!$A$1:$A$6001,Booking_data!$N$1:$N$6001,"not Found")</f>
        <v>33</v>
      </c>
      <c r="T1500" t="str">
        <f>_xlfn.XLOOKUP(A1500,Booking_data!$A$1:$A$6001,Booking_data!$O$1:$O$6001,"Not Found")</f>
        <v>Female</v>
      </c>
      <c r="U1500" t="str">
        <f t="shared" si="118"/>
        <v>Middle Age</v>
      </c>
      <c r="V1500" t="str">
        <f t="shared" si="119"/>
        <v>High Booking</v>
      </c>
    </row>
    <row r="1501" spans="1:22" x14ac:dyDescent="0.25">
      <c r="A1501" t="s">
        <v>1732</v>
      </c>
      <c r="B1501" s="1">
        <v>46084</v>
      </c>
      <c r="C1501" s="1">
        <v>46098</v>
      </c>
      <c r="D1501" s="9">
        <v>0.9375</v>
      </c>
      <c r="E1501" t="str">
        <f t="shared" si="115"/>
        <v>Weekday</v>
      </c>
      <c r="F1501" t="str">
        <f t="shared" si="116"/>
        <v>Mar</v>
      </c>
      <c r="G1501" t="str">
        <f>_xlfn.XLOOKUP(A1501,Booking_data!$A$1:$A$6001,Booking_data!$D$1:$D$6001,"not found")</f>
        <v>M019</v>
      </c>
      <c r="H1501" t="str">
        <f>_xlfn.XLOOKUP(G1501,Movies_data!$A$1:$A$41,Movies_data!$B$1:$B$41,"not found")</f>
        <v>Animal</v>
      </c>
      <c r="I1501" t="str">
        <f>_xlfn.XLOOKUP(G1501,Movies_data!$A$1:$A$41,Movies_data!$D$1:$D$41,"not found")</f>
        <v>Drama</v>
      </c>
      <c r="J1501" t="str">
        <f>_xlfn.XLOOKUP(G1501,Movies_data!$A$1:$A$41,Movies_data!$C$1:$C$41,"not found")</f>
        <v>Hindi</v>
      </c>
      <c r="K1501">
        <f>_xlfn.XLOOKUP(G1501,Movies_data!$A$1:$A$41,Movies_data!$H$1:$H$41,"Not Found")</f>
        <v>6.1</v>
      </c>
      <c r="L1501" t="str">
        <f>_xlfn.XLOOKUP(A1501,Booking_data!$A$1:$A$6001,Booking_data!$E$1:$E$6001,"not Found")</f>
        <v>C063</v>
      </c>
      <c r="M1501" t="str">
        <f>_xlfn.XLOOKUP(L1501,Cinemas_data!$A$1:$A$49,Cinemas_data!$I$1:$I$49,"not Found")</f>
        <v>INOX Forum Mall</v>
      </c>
      <c r="N1501" t="str">
        <f>_xlfn.XLOOKUP(L1501,Cinemas_data!$A$1:$A$49,Cinemas_data!$C$1:$C$49,"not Found")</f>
        <v>Mysuru</v>
      </c>
      <c r="O1501">
        <f>_xlfn.XLOOKUP(A1501,Booking_data!$A$1:$A$6001,Booking_data!$H$1:$H$6001,"not found")</f>
        <v>2</v>
      </c>
      <c r="P1501">
        <f>_xlfn.XLOOKUP(A1501,Booking_data!$A$1:$A$6001,Booking_data!$I$1:$I$6001,"not Found")</f>
        <v>320</v>
      </c>
      <c r="Q1501">
        <f t="shared" si="117"/>
        <v>640</v>
      </c>
      <c r="R1501" t="str">
        <f>_xlfn.XLOOKUP(A1501,Booking_data!$A$1:$A$6001,Booking_data!$L$1:$L$6001,"Not Found")</f>
        <v>Credit Card</v>
      </c>
      <c r="S1501">
        <f>_xlfn.XLOOKUP(A1501,Booking_data!$A$1:$A$6001,Booking_data!$N$1:$N$6001,"not Found")</f>
        <v>60</v>
      </c>
      <c r="T1501" t="str">
        <f>_xlfn.XLOOKUP(A1501,Booking_data!$A$1:$A$6001,Booking_data!$O$1:$O$6001,"Not Found")</f>
        <v>Male</v>
      </c>
      <c r="U1501" t="str">
        <f t="shared" si="118"/>
        <v>Above 45</v>
      </c>
      <c r="V1501" t="str">
        <f t="shared" si="119"/>
        <v>Low Booking</v>
      </c>
    </row>
    <row r="1502" spans="1:22" x14ac:dyDescent="0.25">
      <c r="A1502" t="s">
        <v>1733</v>
      </c>
      <c r="B1502" s="1">
        <v>46084</v>
      </c>
      <c r="C1502" s="1">
        <v>46040</v>
      </c>
      <c r="D1502" s="9">
        <v>0.9375</v>
      </c>
      <c r="E1502" t="str">
        <f t="shared" si="115"/>
        <v>Weekday</v>
      </c>
      <c r="F1502" t="str">
        <f t="shared" si="116"/>
        <v>Mar</v>
      </c>
      <c r="G1502" t="str">
        <f>_xlfn.XLOOKUP(A1502,Booking_data!$A$1:$A$6001,Booking_data!$D$1:$D$6001,"not found")</f>
        <v>M016</v>
      </c>
      <c r="H1502" t="str">
        <f>_xlfn.XLOOKUP(G1502,Movies_data!$A$1:$A$41,Movies_data!$B$1:$B$41,"not found")</f>
        <v>Arjun Reddy</v>
      </c>
      <c r="I1502" t="str">
        <f>_xlfn.XLOOKUP(G1502,Movies_data!$A$1:$A$41,Movies_data!$D$1:$D$41,"not found")</f>
        <v>Drama</v>
      </c>
      <c r="J1502" t="str">
        <f>_xlfn.XLOOKUP(G1502,Movies_data!$A$1:$A$41,Movies_data!$C$1:$C$41,"not found")</f>
        <v>Telugu</v>
      </c>
      <c r="K1502">
        <f>_xlfn.XLOOKUP(G1502,Movies_data!$A$1:$A$41,Movies_data!$H$1:$H$41,"Not Found")</f>
        <v>7.7</v>
      </c>
      <c r="L1502" t="str">
        <f>_xlfn.XLOOKUP(A1502,Booking_data!$A$1:$A$6001,Booking_data!$E$1:$E$6001,"not Found")</f>
        <v>C033</v>
      </c>
      <c r="M1502" t="str">
        <f>_xlfn.XLOOKUP(L1502,Cinemas_data!$A$1:$A$49,Cinemas_data!$I$1:$I$49,"not Found")</f>
        <v>Asian Cinemas Forum Mall</v>
      </c>
      <c r="N1502" t="str">
        <f>_xlfn.XLOOKUP(L1502,Cinemas_data!$A$1:$A$49,Cinemas_data!$C$1:$C$49,"not Found")</f>
        <v>Madurai</v>
      </c>
      <c r="O1502">
        <f>_xlfn.XLOOKUP(A1502,Booking_data!$A$1:$A$6001,Booking_data!$H$1:$H$6001,"not found")</f>
        <v>4</v>
      </c>
      <c r="P1502">
        <f>_xlfn.XLOOKUP(A1502,Booking_data!$A$1:$A$6001,Booking_data!$I$1:$I$6001,"not Found")</f>
        <v>360</v>
      </c>
      <c r="Q1502">
        <f t="shared" si="117"/>
        <v>1440</v>
      </c>
      <c r="R1502" t="str">
        <f>_xlfn.XLOOKUP(A1502,Booking_data!$A$1:$A$6001,Booking_data!$L$1:$L$6001,"Not Found")</f>
        <v>UPI</v>
      </c>
      <c r="S1502">
        <f>_xlfn.XLOOKUP(A1502,Booking_data!$A$1:$A$6001,Booking_data!$N$1:$N$6001,"not Found")</f>
        <v>54</v>
      </c>
      <c r="T1502" t="str">
        <f>_xlfn.XLOOKUP(A1502,Booking_data!$A$1:$A$6001,Booking_data!$O$1:$O$6001,"Not Found")</f>
        <v>Male</v>
      </c>
      <c r="U1502" t="str">
        <f t="shared" si="118"/>
        <v>Above 45</v>
      </c>
      <c r="V1502" t="str">
        <f t="shared" si="119"/>
        <v>Medium Booking</v>
      </c>
    </row>
    <row r="1503" spans="1:22" x14ac:dyDescent="0.25">
      <c r="A1503" t="s">
        <v>1734</v>
      </c>
      <c r="B1503" s="1">
        <v>46084</v>
      </c>
      <c r="C1503" s="1">
        <v>46049</v>
      </c>
      <c r="D1503" s="9">
        <v>0.39583333333333331</v>
      </c>
      <c r="E1503" t="str">
        <f t="shared" si="115"/>
        <v>Weekday</v>
      </c>
      <c r="F1503" t="str">
        <f t="shared" si="116"/>
        <v>Mar</v>
      </c>
      <c r="G1503" t="str">
        <f>_xlfn.XLOOKUP(A1503,Booking_data!$A$1:$A$6001,Booking_data!$D$1:$D$6001,"not found")</f>
        <v>M040</v>
      </c>
      <c r="H1503" t="str">
        <f>_xlfn.XLOOKUP(G1503,Movies_data!$A$1:$A$41,Movies_data!$B$1:$B$41,"not found")</f>
        <v>Inside Out 2</v>
      </c>
      <c r="I1503" t="str">
        <f>_xlfn.XLOOKUP(G1503,Movies_data!$A$1:$A$41,Movies_data!$D$1:$D$41,"not found")</f>
        <v>Animation</v>
      </c>
      <c r="J1503" t="str">
        <f>_xlfn.XLOOKUP(G1503,Movies_data!$A$1:$A$41,Movies_data!$C$1:$C$41,"not found")</f>
        <v>English</v>
      </c>
      <c r="K1503">
        <f>_xlfn.XLOOKUP(G1503,Movies_data!$A$1:$A$41,Movies_data!$H$1:$H$41,"Not Found")</f>
        <v>7.6</v>
      </c>
      <c r="L1503" t="str">
        <f>_xlfn.XLOOKUP(A1503,Booking_data!$A$1:$A$6001,Booking_data!$E$1:$E$6001,"not Found")</f>
        <v>C131</v>
      </c>
      <c r="M1503" t="str">
        <f>_xlfn.XLOOKUP(L1503,Cinemas_data!$A$1:$A$49,Cinemas_data!$I$1:$I$49,"not Found")</f>
        <v>Asian Cinemas City Centre</v>
      </c>
      <c r="N1503" t="str">
        <f>_xlfn.XLOOKUP(L1503,Cinemas_data!$A$1:$A$49,Cinemas_data!$C$1:$C$49,"not Found")</f>
        <v>Kolkata</v>
      </c>
      <c r="O1503">
        <f>_xlfn.XLOOKUP(A1503,Booking_data!$A$1:$A$6001,Booking_data!$H$1:$H$6001,"not found")</f>
        <v>2</v>
      </c>
      <c r="P1503">
        <f>_xlfn.XLOOKUP(A1503,Booking_data!$A$1:$A$6001,Booking_data!$I$1:$I$6001,"not Found")</f>
        <v>240</v>
      </c>
      <c r="Q1503">
        <f t="shared" si="117"/>
        <v>480</v>
      </c>
      <c r="R1503" t="str">
        <f>_xlfn.XLOOKUP(A1503,Booking_data!$A$1:$A$6001,Booking_data!$L$1:$L$6001,"Not Found")</f>
        <v>Debit Card</v>
      </c>
      <c r="S1503">
        <f>_xlfn.XLOOKUP(A1503,Booking_data!$A$1:$A$6001,Booking_data!$N$1:$N$6001,"not Found")</f>
        <v>48</v>
      </c>
      <c r="T1503" t="str">
        <f>_xlfn.XLOOKUP(A1503,Booking_data!$A$1:$A$6001,Booking_data!$O$1:$O$6001,"Not Found")</f>
        <v>Female</v>
      </c>
      <c r="U1503" t="str">
        <f t="shared" si="118"/>
        <v>Above 45</v>
      </c>
      <c r="V1503" t="str">
        <f t="shared" si="119"/>
        <v>Low Booking</v>
      </c>
    </row>
    <row r="1504" spans="1:22" x14ac:dyDescent="0.25">
      <c r="A1504" t="s">
        <v>1735</v>
      </c>
      <c r="B1504" s="1">
        <v>46084</v>
      </c>
      <c r="C1504" s="1">
        <v>46076</v>
      </c>
      <c r="D1504" s="9">
        <v>0.39583333333333331</v>
      </c>
      <c r="E1504" t="str">
        <f t="shared" si="115"/>
        <v>Weekday</v>
      </c>
      <c r="F1504" t="str">
        <f t="shared" si="116"/>
        <v>Mar</v>
      </c>
      <c r="G1504" t="str">
        <f>_xlfn.XLOOKUP(A1504,Booking_data!$A$1:$A$6001,Booking_data!$D$1:$D$6001,"not found")</f>
        <v>M022</v>
      </c>
      <c r="H1504" t="str">
        <f>_xlfn.XLOOKUP(G1504,Movies_data!$A$1:$A$41,Movies_data!$B$1:$B$41,"not found")</f>
        <v>12th Fail</v>
      </c>
      <c r="I1504" t="str">
        <f>_xlfn.XLOOKUP(G1504,Movies_data!$A$1:$A$41,Movies_data!$D$1:$D$41,"not found")</f>
        <v>Drama</v>
      </c>
      <c r="J1504" t="str">
        <f>_xlfn.XLOOKUP(G1504,Movies_data!$A$1:$A$41,Movies_data!$C$1:$C$41,"not found")</f>
        <v>Hindi</v>
      </c>
      <c r="K1504">
        <f>_xlfn.XLOOKUP(G1504,Movies_data!$A$1:$A$41,Movies_data!$H$1:$H$41,"Not Found")</f>
        <v>9</v>
      </c>
      <c r="L1504" t="str">
        <f>_xlfn.XLOOKUP(A1504,Booking_data!$A$1:$A$6001,Booking_data!$E$1:$E$6001,"not Found")</f>
        <v>C093</v>
      </c>
      <c r="M1504" t="str">
        <f>_xlfn.XLOOKUP(L1504,Cinemas_data!$A$1:$A$49,Cinemas_data!$I$1:$I$49,"not Found")</f>
        <v>Mukta A2 Cinemas Forum Mall</v>
      </c>
      <c r="N1504" t="str">
        <f>_xlfn.XLOOKUP(L1504,Cinemas_data!$A$1:$A$49,Cinemas_data!$C$1:$C$49,"not Found")</f>
        <v>Mumbai</v>
      </c>
      <c r="O1504">
        <f>_xlfn.XLOOKUP(A1504,Booking_data!$A$1:$A$6001,Booking_data!$H$1:$H$6001,"not found")</f>
        <v>2</v>
      </c>
      <c r="P1504">
        <f>_xlfn.XLOOKUP(A1504,Booking_data!$A$1:$A$6001,Booking_data!$I$1:$I$6001,"not Found")</f>
        <v>240</v>
      </c>
      <c r="Q1504">
        <f t="shared" si="117"/>
        <v>480</v>
      </c>
      <c r="R1504" t="str">
        <f>_xlfn.XLOOKUP(A1504,Booking_data!$A$1:$A$6001,Booking_data!$L$1:$L$6001,"Not Found")</f>
        <v>UPI</v>
      </c>
      <c r="S1504">
        <f>_xlfn.XLOOKUP(A1504,Booking_data!$A$1:$A$6001,Booking_data!$N$1:$N$6001,"not Found")</f>
        <v>26</v>
      </c>
      <c r="T1504" t="str">
        <f>_xlfn.XLOOKUP(A1504,Booking_data!$A$1:$A$6001,Booking_data!$O$1:$O$6001,"Not Found")</f>
        <v>Male</v>
      </c>
      <c r="U1504" t="str">
        <f t="shared" si="118"/>
        <v>Youngster</v>
      </c>
      <c r="V1504" t="str">
        <f t="shared" si="119"/>
        <v>Low Booking</v>
      </c>
    </row>
    <row r="1505" spans="1:22" x14ac:dyDescent="0.25">
      <c r="A1505" t="s">
        <v>1736</v>
      </c>
      <c r="B1505" s="1">
        <v>46084</v>
      </c>
      <c r="C1505" s="1">
        <v>46100</v>
      </c>
      <c r="D1505" s="9">
        <v>0.53125</v>
      </c>
      <c r="E1505" t="str">
        <f t="shared" si="115"/>
        <v>Weekday</v>
      </c>
      <c r="F1505" t="str">
        <f t="shared" si="116"/>
        <v>Mar</v>
      </c>
      <c r="G1505" t="str">
        <f>_xlfn.XLOOKUP(A1505,Booking_data!$A$1:$A$6001,Booking_data!$D$1:$D$6001,"not found")</f>
        <v>M033</v>
      </c>
      <c r="H1505" t="str">
        <f>_xlfn.XLOOKUP(G1505,Movies_data!$A$1:$A$41,Movies_data!$B$1:$B$41,"not found")</f>
        <v>Lucifer</v>
      </c>
      <c r="I1505" t="str">
        <f>_xlfn.XLOOKUP(G1505,Movies_data!$A$1:$A$41,Movies_data!$D$1:$D$41,"not found")</f>
        <v>Action</v>
      </c>
      <c r="J1505" t="str">
        <f>_xlfn.XLOOKUP(G1505,Movies_data!$A$1:$A$41,Movies_data!$C$1:$C$41,"not found")</f>
        <v>Malayalam</v>
      </c>
      <c r="K1505">
        <f>_xlfn.XLOOKUP(G1505,Movies_data!$A$1:$A$41,Movies_data!$H$1:$H$41,"Not Found")</f>
        <v>7.5</v>
      </c>
      <c r="L1505" t="str">
        <f>_xlfn.XLOOKUP(A1505,Booking_data!$A$1:$A$6001,Booking_data!$E$1:$E$6001,"not Found")</f>
        <v>C091</v>
      </c>
      <c r="M1505" t="str">
        <f>_xlfn.XLOOKUP(L1505,Cinemas_data!$A$1:$A$49,Cinemas_data!$I$1:$I$49,"not Found")</f>
        <v>Cinepolis City Centre</v>
      </c>
      <c r="N1505" t="str">
        <f>_xlfn.XLOOKUP(L1505,Cinemas_data!$A$1:$A$49,Cinemas_data!$C$1:$C$49,"not Found")</f>
        <v>Mumbai</v>
      </c>
      <c r="O1505">
        <f>_xlfn.XLOOKUP(A1505,Booking_data!$A$1:$A$6001,Booking_data!$H$1:$H$6001,"not found")</f>
        <v>2</v>
      </c>
      <c r="P1505">
        <f>_xlfn.XLOOKUP(A1505,Booking_data!$A$1:$A$6001,Booking_data!$I$1:$I$6001,"not Found")</f>
        <v>200</v>
      </c>
      <c r="Q1505">
        <f t="shared" si="117"/>
        <v>400</v>
      </c>
      <c r="R1505" t="str">
        <f>_xlfn.XLOOKUP(A1505,Booking_data!$A$1:$A$6001,Booking_data!$L$1:$L$6001,"Not Found")</f>
        <v>UPI</v>
      </c>
      <c r="S1505">
        <f>_xlfn.XLOOKUP(A1505,Booking_data!$A$1:$A$6001,Booking_data!$N$1:$N$6001,"not Found")</f>
        <v>19</v>
      </c>
      <c r="T1505" t="str">
        <f>_xlfn.XLOOKUP(A1505,Booking_data!$A$1:$A$6001,Booking_data!$O$1:$O$6001,"Not Found")</f>
        <v>Male</v>
      </c>
      <c r="U1505" t="str">
        <f t="shared" si="118"/>
        <v>Youngster</v>
      </c>
      <c r="V1505" t="str">
        <f t="shared" si="119"/>
        <v>Low Booking</v>
      </c>
    </row>
    <row r="1506" spans="1:22" x14ac:dyDescent="0.25">
      <c r="A1506" t="s">
        <v>1737</v>
      </c>
      <c r="B1506" s="1">
        <v>46084</v>
      </c>
      <c r="C1506" s="1">
        <v>46082</v>
      </c>
      <c r="D1506" s="9">
        <v>0.64583333333333337</v>
      </c>
      <c r="E1506" t="str">
        <f t="shared" si="115"/>
        <v>Weekday</v>
      </c>
      <c r="F1506" t="str">
        <f t="shared" si="116"/>
        <v>Mar</v>
      </c>
      <c r="G1506" t="str">
        <f>_xlfn.XLOOKUP(A1506,Booking_data!$A$1:$A$6001,Booking_data!$D$1:$D$6001,"not found")</f>
        <v>M009</v>
      </c>
      <c r="H1506" t="str">
        <f>_xlfn.XLOOKUP(G1506,Movies_data!$A$1:$A$41,Movies_data!$B$1:$B$41,"not found")</f>
        <v>Amaran</v>
      </c>
      <c r="I1506" t="str">
        <f>_xlfn.XLOOKUP(G1506,Movies_data!$A$1:$A$41,Movies_data!$D$1:$D$41,"not found")</f>
        <v>Biography</v>
      </c>
      <c r="J1506" t="str">
        <f>_xlfn.XLOOKUP(G1506,Movies_data!$A$1:$A$41,Movies_data!$C$1:$C$41,"not found")</f>
        <v>Tamil</v>
      </c>
      <c r="K1506">
        <f>_xlfn.XLOOKUP(G1506,Movies_data!$A$1:$A$41,Movies_data!$H$1:$H$41,"Not Found")</f>
        <v>8.3000000000000007</v>
      </c>
      <c r="L1506" t="str">
        <f>_xlfn.XLOOKUP(A1506,Booking_data!$A$1:$A$6001,Booking_data!$E$1:$E$6001,"not Found")</f>
        <v>C092</v>
      </c>
      <c r="M1506" t="str">
        <f>_xlfn.XLOOKUP(L1506,Cinemas_data!$A$1:$A$49,Cinemas_data!$I$1:$I$49,"not Found")</f>
        <v>Miraj Cinemas Grand Mall</v>
      </c>
      <c r="N1506" t="str">
        <f>_xlfn.XLOOKUP(L1506,Cinemas_data!$A$1:$A$49,Cinemas_data!$C$1:$C$49,"not Found")</f>
        <v>Mumbai</v>
      </c>
      <c r="O1506">
        <f>_xlfn.XLOOKUP(A1506,Booking_data!$A$1:$A$6001,Booking_data!$H$1:$H$6001,"not found")</f>
        <v>3</v>
      </c>
      <c r="P1506">
        <f>_xlfn.XLOOKUP(A1506,Booking_data!$A$1:$A$6001,Booking_data!$I$1:$I$6001,"not Found")</f>
        <v>160</v>
      </c>
      <c r="Q1506">
        <f t="shared" si="117"/>
        <v>480</v>
      </c>
      <c r="R1506" t="str">
        <f>_xlfn.XLOOKUP(A1506,Booking_data!$A$1:$A$6001,Booking_data!$L$1:$L$6001,"Not Found")</f>
        <v>Net Banking</v>
      </c>
      <c r="S1506">
        <f>_xlfn.XLOOKUP(A1506,Booking_data!$A$1:$A$6001,Booking_data!$N$1:$N$6001,"not Found")</f>
        <v>55</v>
      </c>
      <c r="T1506" t="str">
        <f>_xlfn.XLOOKUP(A1506,Booking_data!$A$1:$A$6001,Booking_data!$O$1:$O$6001,"Not Found")</f>
        <v>Male</v>
      </c>
      <c r="U1506" t="str">
        <f t="shared" si="118"/>
        <v>Above 45</v>
      </c>
      <c r="V1506" t="str">
        <f t="shared" si="119"/>
        <v>Medium Booking</v>
      </c>
    </row>
    <row r="1507" spans="1:22" x14ac:dyDescent="0.25">
      <c r="A1507" t="s">
        <v>1738</v>
      </c>
      <c r="B1507" s="1">
        <v>46084</v>
      </c>
      <c r="C1507" s="1">
        <v>46046</v>
      </c>
      <c r="D1507" s="9">
        <v>0.77083333333333337</v>
      </c>
      <c r="E1507" t="str">
        <f t="shared" si="115"/>
        <v>Weekday</v>
      </c>
      <c r="F1507" t="str">
        <f t="shared" si="116"/>
        <v>Mar</v>
      </c>
      <c r="G1507" t="str">
        <f>_xlfn.XLOOKUP(A1507,Booking_data!$A$1:$A$6001,Booking_data!$D$1:$D$6001,"not found")</f>
        <v>M038</v>
      </c>
      <c r="H1507" t="str">
        <f>_xlfn.XLOOKUP(G1507,Movies_data!$A$1:$A$41,Movies_data!$B$1:$B$41,"not found")</f>
        <v>Barbie</v>
      </c>
      <c r="I1507" t="str">
        <f>_xlfn.XLOOKUP(G1507,Movies_data!$A$1:$A$41,Movies_data!$D$1:$D$41,"not found")</f>
        <v>Comedy</v>
      </c>
      <c r="J1507" t="str">
        <f>_xlfn.XLOOKUP(G1507,Movies_data!$A$1:$A$41,Movies_data!$C$1:$C$41,"not found")</f>
        <v>English</v>
      </c>
      <c r="K1507">
        <f>_xlfn.XLOOKUP(G1507,Movies_data!$A$1:$A$41,Movies_data!$H$1:$H$41,"Not Found")</f>
        <v>6.8</v>
      </c>
      <c r="L1507" t="str">
        <f>_xlfn.XLOOKUP(A1507,Booking_data!$A$1:$A$6001,Booking_data!$E$1:$E$6001,"not Found")</f>
        <v>C062</v>
      </c>
      <c r="M1507" t="str">
        <f>_xlfn.XLOOKUP(L1507,Cinemas_data!$A$1:$A$49,Cinemas_data!$I$1:$I$49,"not Found")</f>
        <v>PVR Grand Mall</v>
      </c>
      <c r="N1507" t="str">
        <f>_xlfn.XLOOKUP(L1507,Cinemas_data!$A$1:$A$49,Cinemas_data!$C$1:$C$49,"not Found")</f>
        <v>Mysuru</v>
      </c>
      <c r="O1507">
        <f>_xlfn.XLOOKUP(A1507,Booking_data!$A$1:$A$6001,Booking_data!$H$1:$H$6001,"not found")</f>
        <v>3</v>
      </c>
      <c r="P1507">
        <f>_xlfn.XLOOKUP(A1507,Booking_data!$A$1:$A$6001,Booking_data!$I$1:$I$6001,"not Found")</f>
        <v>240</v>
      </c>
      <c r="Q1507">
        <f t="shared" si="117"/>
        <v>720</v>
      </c>
      <c r="R1507" t="str">
        <f>_xlfn.XLOOKUP(A1507,Booking_data!$A$1:$A$6001,Booking_data!$L$1:$L$6001,"Not Found")</f>
        <v>UPI</v>
      </c>
      <c r="S1507">
        <f>_xlfn.XLOOKUP(A1507,Booking_data!$A$1:$A$6001,Booking_data!$N$1:$N$6001,"not Found")</f>
        <v>43</v>
      </c>
      <c r="T1507" t="str">
        <f>_xlfn.XLOOKUP(A1507,Booking_data!$A$1:$A$6001,Booking_data!$O$1:$O$6001,"Not Found")</f>
        <v>Male</v>
      </c>
      <c r="U1507" t="str">
        <f t="shared" si="118"/>
        <v>Middle Age</v>
      </c>
      <c r="V1507" t="str">
        <f t="shared" si="119"/>
        <v>Medium Booking</v>
      </c>
    </row>
    <row r="1508" spans="1:22" x14ac:dyDescent="0.25">
      <c r="A1508" t="s">
        <v>1739</v>
      </c>
      <c r="B1508" s="1">
        <v>46084</v>
      </c>
      <c r="C1508" s="1">
        <v>46166</v>
      </c>
      <c r="D1508" s="9">
        <v>0.9375</v>
      </c>
      <c r="E1508" t="str">
        <f t="shared" si="115"/>
        <v>Weekday</v>
      </c>
      <c r="F1508" t="str">
        <f t="shared" si="116"/>
        <v>Mar</v>
      </c>
      <c r="G1508" t="str">
        <f>_xlfn.XLOOKUP(A1508,Booking_data!$A$1:$A$6001,Booking_data!$D$1:$D$6001,"not found")</f>
        <v>M002</v>
      </c>
      <c r="H1508" t="str">
        <f>_xlfn.XLOOKUP(G1508,Movies_data!$A$1:$A$41,Movies_data!$B$1:$B$41,"not found")</f>
        <v>Jailer</v>
      </c>
      <c r="I1508" t="str">
        <f>_xlfn.XLOOKUP(G1508,Movies_data!$A$1:$A$41,Movies_data!$D$1:$D$41,"not found")</f>
        <v>Action</v>
      </c>
      <c r="J1508" t="str">
        <f>_xlfn.XLOOKUP(G1508,Movies_data!$A$1:$A$41,Movies_data!$C$1:$C$41,"not found")</f>
        <v>Tamil</v>
      </c>
      <c r="K1508">
        <f>_xlfn.XLOOKUP(G1508,Movies_data!$A$1:$A$41,Movies_data!$H$1:$H$41,"Not Found")</f>
        <v>7.1</v>
      </c>
      <c r="L1508" t="str">
        <f>_xlfn.XLOOKUP(A1508,Booking_data!$A$1:$A$6001,Booking_data!$E$1:$E$6001,"not Found")</f>
        <v>C052</v>
      </c>
      <c r="M1508" t="str">
        <f>_xlfn.XLOOKUP(L1508,Cinemas_data!$A$1:$A$49,Cinemas_data!$I$1:$I$49,"not Found")</f>
        <v>City Pride Grand Mall</v>
      </c>
      <c r="N1508" t="str">
        <f>_xlfn.XLOOKUP(L1508,Cinemas_data!$A$1:$A$49,Cinemas_data!$C$1:$C$49,"not Found")</f>
        <v>Bengaluru</v>
      </c>
      <c r="O1508">
        <f>_xlfn.XLOOKUP(A1508,Booking_data!$A$1:$A$6001,Booking_data!$H$1:$H$6001,"not found")</f>
        <v>5</v>
      </c>
      <c r="P1508">
        <f>_xlfn.XLOOKUP(A1508,Booking_data!$A$1:$A$6001,Booking_data!$I$1:$I$6001,"not Found")</f>
        <v>200</v>
      </c>
      <c r="Q1508">
        <f t="shared" si="117"/>
        <v>1000</v>
      </c>
      <c r="R1508" t="str">
        <f>_xlfn.XLOOKUP(A1508,Booking_data!$A$1:$A$6001,Booking_data!$L$1:$L$6001,"Not Found")</f>
        <v>UPI</v>
      </c>
      <c r="S1508">
        <f>_xlfn.XLOOKUP(A1508,Booking_data!$A$1:$A$6001,Booking_data!$N$1:$N$6001,"not Found")</f>
        <v>60</v>
      </c>
      <c r="T1508" t="str">
        <f>_xlfn.XLOOKUP(A1508,Booking_data!$A$1:$A$6001,Booking_data!$O$1:$O$6001,"Not Found")</f>
        <v>Male</v>
      </c>
      <c r="U1508" t="str">
        <f t="shared" si="118"/>
        <v>Above 45</v>
      </c>
      <c r="V1508" t="str">
        <f t="shared" si="119"/>
        <v>High Booking</v>
      </c>
    </row>
    <row r="1509" spans="1:22" x14ac:dyDescent="0.25">
      <c r="A1509" t="s">
        <v>1740</v>
      </c>
      <c r="B1509" s="1">
        <v>46084</v>
      </c>
      <c r="C1509" s="1">
        <v>46109</v>
      </c>
      <c r="D1509" s="9">
        <v>0.77083333333333337</v>
      </c>
      <c r="E1509" t="str">
        <f t="shared" si="115"/>
        <v>Weekday</v>
      </c>
      <c r="F1509" t="str">
        <f t="shared" si="116"/>
        <v>Mar</v>
      </c>
      <c r="G1509" t="str">
        <f>_xlfn.XLOOKUP(A1509,Booking_data!$A$1:$A$6001,Booking_data!$D$1:$D$6001,"not found")</f>
        <v>M008</v>
      </c>
      <c r="H1509" t="str">
        <f>_xlfn.XLOOKUP(G1509,Movies_data!$A$1:$A$41,Movies_data!$B$1:$B$41,"not found")</f>
        <v>Love Today</v>
      </c>
      <c r="I1509" t="str">
        <f>_xlfn.XLOOKUP(G1509,Movies_data!$A$1:$A$41,Movies_data!$D$1:$D$41,"not found")</f>
        <v>Romance</v>
      </c>
      <c r="J1509" t="str">
        <f>_xlfn.XLOOKUP(G1509,Movies_data!$A$1:$A$41,Movies_data!$C$1:$C$41,"not found")</f>
        <v>Tamil</v>
      </c>
      <c r="K1509">
        <f>_xlfn.XLOOKUP(G1509,Movies_data!$A$1:$A$41,Movies_data!$H$1:$H$41,"Not Found")</f>
        <v>7.4</v>
      </c>
      <c r="L1509" t="str">
        <f>_xlfn.XLOOKUP(A1509,Booking_data!$A$1:$A$6001,Booking_data!$E$1:$E$6001,"not Found")</f>
        <v>C062</v>
      </c>
      <c r="M1509" t="str">
        <f>_xlfn.XLOOKUP(L1509,Cinemas_data!$A$1:$A$49,Cinemas_data!$I$1:$I$49,"not Found")</f>
        <v>PVR Grand Mall</v>
      </c>
      <c r="N1509" t="str">
        <f>_xlfn.XLOOKUP(L1509,Cinemas_data!$A$1:$A$49,Cinemas_data!$C$1:$C$49,"not Found")</f>
        <v>Mysuru</v>
      </c>
      <c r="O1509">
        <f>_xlfn.XLOOKUP(A1509,Booking_data!$A$1:$A$6001,Booking_data!$H$1:$H$6001,"not found")</f>
        <v>2</v>
      </c>
      <c r="P1509">
        <f>_xlfn.XLOOKUP(A1509,Booking_data!$A$1:$A$6001,Booking_data!$I$1:$I$6001,"not Found")</f>
        <v>320</v>
      </c>
      <c r="Q1509">
        <f t="shared" si="117"/>
        <v>640</v>
      </c>
      <c r="R1509" t="str">
        <f>_xlfn.XLOOKUP(A1509,Booking_data!$A$1:$A$6001,Booking_data!$L$1:$L$6001,"Not Found")</f>
        <v>Wallet</v>
      </c>
      <c r="S1509">
        <f>_xlfn.XLOOKUP(A1509,Booking_data!$A$1:$A$6001,Booking_data!$N$1:$N$6001,"not Found")</f>
        <v>60</v>
      </c>
      <c r="T1509" t="str">
        <f>_xlfn.XLOOKUP(A1509,Booking_data!$A$1:$A$6001,Booking_data!$O$1:$O$6001,"Not Found")</f>
        <v>Other</v>
      </c>
      <c r="U1509" t="str">
        <f t="shared" si="118"/>
        <v>Above 45</v>
      </c>
      <c r="V1509" t="str">
        <f t="shared" si="119"/>
        <v>Low Booking</v>
      </c>
    </row>
    <row r="1510" spans="1:22" x14ac:dyDescent="0.25">
      <c r="A1510" t="s">
        <v>1741</v>
      </c>
      <c r="B1510" s="1">
        <v>46084</v>
      </c>
      <c r="C1510" s="1">
        <v>46161</v>
      </c>
      <c r="D1510" s="9">
        <v>0.77083333333333337</v>
      </c>
      <c r="E1510" t="str">
        <f t="shared" si="115"/>
        <v>Weekday</v>
      </c>
      <c r="F1510" t="str">
        <f t="shared" si="116"/>
        <v>Mar</v>
      </c>
      <c r="G1510" t="str">
        <f>_xlfn.XLOOKUP(A1510,Booking_data!$A$1:$A$6001,Booking_data!$D$1:$D$6001,"not found")</f>
        <v>M001</v>
      </c>
      <c r="H1510" t="str">
        <f>_xlfn.XLOOKUP(G1510,Movies_data!$A$1:$A$41,Movies_data!$B$1:$B$41,"not found")</f>
        <v>Leo</v>
      </c>
      <c r="I1510" t="str">
        <f>_xlfn.XLOOKUP(G1510,Movies_data!$A$1:$A$41,Movies_data!$D$1:$D$41,"not found")</f>
        <v>Action</v>
      </c>
      <c r="J1510" t="str">
        <f>_xlfn.XLOOKUP(G1510,Movies_data!$A$1:$A$41,Movies_data!$C$1:$C$41,"not found")</f>
        <v>Tamil</v>
      </c>
      <c r="K1510">
        <f>_xlfn.XLOOKUP(G1510,Movies_data!$A$1:$A$41,Movies_data!$H$1:$H$41,"Not Found")</f>
        <v>8</v>
      </c>
      <c r="L1510" t="str">
        <f>_xlfn.XLOOKUP(A1510,Booking_data!$A$1:$A$6001,Booking_data!$E$1:$E$6001,"not Found")</f>
        <v>C143</v>
      </c>
      <c r="M1510" t="str">
        <f>_xlfn.XLOOKUP(L1510,Cinemas_data!$A$1:$A$49,Cinemas_data!$I$1:$I$49,"not Found")</f>
        <v>INOX Forum Mall</v>
      </c>
      <c r="N1510" t="str">
        <f>_xlfn.XLOOKUP(L1510,Cinemas_data!$A$1:$A$49,Cinemas_data!$C$1:$C$49,"not Found")</f>
        <v>Ahmedabad</v>
      </c>
      <c r="O1510">
        <f>_xlfn.XLOOKUP(A1510,Booking_data!$A$1:$A$6001,Booking_data!$H$1:$H$6001,"not found")</f>
        <v>4</v>
      </c>
      <c r="P1510">
        <f>_xlfn.XLOOKUP(A1510,Booking_data!$A$1:$A$6001,Booking_data!$I$1:$I$6001,"not Found")</f>
        <v>240</v>
      </c>
      <c r="Q1510">
        <f t="shared" si="117"/>
        <v>960</v>
      </c>
      <c r="R1510" t="str">
        <f>_xlfn.XLOOKUP(A1510,Booking_data!$A$1:$A$6001,Booking_data!$L$1:$L$6001,"Not Found")</f>
        <v>Credit Card</v>
      </c>
      <c r="S1510">
        <f>_xlfn.XLOOKUP(A1510,Booking_data!$A$1:$A$6001,Booking_data!$N$1:$N$6001,"not Found")</f>
        <v>35</v>
      </c>
      <c r="T1510" t="str">
        <f>_xlfn.XLOOKUP(A1510,Booking_data!$A$1:$A$6001,Booking_data!$O$1:$O$6001,"Not Found")</f>
        <v>Other</v>
      </c>
      <c r="U1510" t="str">
        <f t="shared" si="118"/>
        <v>Middle Age</v>
      </c>
      <c r="V1510" t="str">
        <f t="shared" si="119"/>
        <v>Medium Booking</v>
      </c>
    </row>
    <row r="1511" spans="1:22" x14ac:dyDescent="0.25">
      <c r="A1511" t="s">
        <v>1742</v>
      </c>
      <c r="B1511" s="1">
        <v>46084</v>
      </c>
      <c r="C1511" s="1">
        <v>46195</v>
      </c>
      <c r="D1511" s="9">
        <v>0.64583333333333337</v>
      </c>
      <c r="E1511" t="str">
        <f t="shared" si="115"/>
        <v>Weekday</v>
      </c>
      <c r="F1511" t="str">
        <f t="shared" si="116"/>
        <v>Mar</v>
      </c>
      <c r="G1511" t="str">
        <f>_xlfn.XLOOKUP(A1511,Booking_data!$A$1:$A$6001,Booking_data!$D$1:$D$6001,"not found")</f>
        <v>M012</v>
      </c>
      <c r="H1511" t="str">
        <f>_xlfn.XLOOKUP(G1511,Movies_data!$A$1:$A$41,Movies_data!$B$1:$B$41,"not found")</f>
        <v>RRR</v>
      </c>
      <c r="I1511" t="str">
        <f>_xlfn.XLOOKUP(G1511,Movies_data!$A$1:$A$41,Movies_data!$D$1:$D$41,"not found")</f>
        <v>Action</v>
      </c>
      <c r="J1511" t="str">
        <f>_xlfn.XLOOKUP(G1511,Movies_data!$A$1:$A$41,Movies_data!$C$1:$C$41,"not found")</f>
        <v>Telugu</v>
      </c>
      <c r="K1511">
        <f>_xlfn.XLOOKUP(G1511,Movies_data!$A$1:$A$41,Movies_data!$H$1:$H$41,"Not Found")</f>
        <v>7.8</v>
      </c>
      <c r="L1511" t="str">
        <f>_xlfn.XLOOKUP(A1511,Booking_data!$A$1:$A$6001,Booking_data!$E$1:$E$6001,"not Found")</f>
        <v>C071</v>
      </c>
      <c r="M1511" t="str">
        <f>_xlfn.XLOOKUP(L1511,Cinemas_data!$A$1:$A$49,Cinemas_data!$I$1:$I$49,"not Found")</f>
        <v>PVR City Centre</v>
      </c>
      <c r="N1511" t="str">
        <f>_xlfn.XLOOKUP(L1511,Cinemas_data!$A$1:$A$49,Cinemas_data!$C$1:$C$49,"not Found")</f>
        <v>Hyderabad</v>
      </c>
      <c r="O1511">
        <f>_xlfn.XLOOKUP(A1511,Booking_data!$A$1:$A$6001,Booking_data!$H$1:$H$6001,"not found")</f>
        <v>3</v>
      </c>
      <c r="P1511">
        <f>_xlfn.XLOOKUP(A1511,Booking_data!$A$1:$A$6001,Booking_data!$I$1:$I$6001,"not Found")</f>
        <v>180</v>
      </c>
      <c r="Q1511">
        <f t="shared" si="117"/>
        <v>540</v>
      </c>
      <c r="R1511" t="str">
        <f>_xlfn.XLOOKUP(A1511,Booking_data!$A$1:$A$6001,Booking_data!$L$1:$L$6001,"Not Found")</f>
        <v>Credit Card</v>
      </c>
      <c r="S1511">
        <f>_xlfn.XLOOKUP(A1511,Booking_data!$A$1:$A$6001,Booking_data!$N$1:$N$6001,"not Found")</f>
        <v>31</v>
      </c>
      <c r="T1511" t="str">
        <f>_xlfn.XLOOKUP(A1511,Booking_data!$A$1:$A$6001,Booking_data!$O$1:$O$6001,"Not Found")</f>
        <v>Male</v>
      </c>
      <c r="U1511" t="str">
        <f t="shared" si="118"/>
        <v>Middle Age</v>
      </c>
      <c r="V1511" t="str">
        <f t="shared" si="119"/>
        <v>Medium Booking</v>
      </c>
    </row>
    <row r="1512" spans="1:22" x14ac:dyDescent="0.25">
      <c r="A1512" t="s">
        <v>1743</v>
      </c>
      <c r="B1512" s="1">
        <v>46084</v>
      </c>
      <c r="C1512" s="1">
        <v>46037</v>
      </c>
      <c r="D1512" s="9">
        <v>0.64583333333333337</v>
      </c>
      <c r="E1512" t="str">
        <f t="shared" si="115"/>
        <v>Weekday</v>
      </c>
      <c r="F1512" t="str">
        <f t="shared" si="116"/>
        <v>Mar</v>
      </c>
      <c r="G1512" t="str">
        <f>_xlfn.XLOOKUP(A1512,Booking_data!$A$1:$A$6001,Booking_data!$D$1:$D$6001,"not found")</f>
        <v>M005</v>
      </c>
      <c r="H1512" t="str">
        <f>_xlfn.XLOOKUP(G1512,Movies_data!$A$1:$A$41,Movies_data!$B$1:$B$41,"not found")</f>
        <v>Ponniyin Selvan II</v>
      </c>
      <c r="I1512" t="str">
        <f>_xlfn.XLOOKUP(G1512,Movies_data!$A$1:$A$41,Movies_data!$D$1:$D$41,"not found")</f>
        <v>Drama</v>
      </c>
      <c r="J1512" t="str">
        <f>_xlfn.XLOOKUP(G1512,Movies_data!$A$1:$A$41,Movies_data!$C$1:$C$41,"not found")</f>
        <v>Tamil</v>
      </c>
      <c r="K1512">
        <f>_xlfn.XLOOKUP(G1512,Movies_data!$A$1:$A$41,Movies_data!$H$1:$H$41,"Not Found")</f>
        <v>7.3</v>
      </c>
      <c r="L1512" t="str">
        <f>_xlfn.XLOOKUP(A1512,Booking_data!$A$1:$A$6001,Booking_data!$E$1:$E$6001,"not Found")</f>
        <v>C123</v>
      </c>
      <c r="M1512" t="str">
        <f>_xlfn.XLOOKUP(L1512,Cinemas_data!$A$1:$A$49,Cinemas_data!$I$1:$I$49,"not Found")</f>
        <v>City Pride Forum Mall</v>
      </c>
      <c r="N1512" t="str">
        <f>_xlfn.XLOOKUP(L1512,Cinemas_data!$A$1:$A$49,Cinemas_data!$C$1:$C$49,"not Found")</f>
        <v>Noida</v>
      </c>
      <c r="O1512">
        <f>_xlfn.XLOOKUP(A1512,Booking_data!$A$1:$A$6001,Booking_data!$H$1:$H$6001,"not found")</f>
        <v>5</v>
      </c>
      <c r="P1512">
        <f>_xlfn.XLOOKUP(A1512,Booking_data!$A$1:$A$6001,Booking_data!$I$1:$I$6001,"not Found")</f>
        <v>400</v>
      </c>
      <c r="Q1512">
        <f t="shared" si="117"/>
        <v>2000</v>
      </c>
      <c r="R1512" t="str">
        <f>_xlfn.XLOOKUP(A1512,Booking_data!$A$1:$A$6001,Booking_data!$L$1:$L$6001,"Not Found")</f>
        <v>Credit Card</v>
      </c>
      <c r="S1512">
        <f>_xlfn.XLOOKUP(A1512,Booking_data!$A$1:$A$6001,Booking_data!$N$1:$N$6001,"not Found")</f>
        <v>46</v>
      </c>
      <c r="T1512" t="str">
        <f>_xlfn.XLOOKUP(A1512,Booking_data!$A$1:$A$6001,Booking_data!$O$1:$O$6001,"Not Found")</f>
        <v>Male</v>
      </c>
      <c r="U1512" t="str">
        <f t="shared" si="118"/>
        <v>Above 45</v>
      </c>
      <c r="V1512" t="str">
        <f t="shared" si="119"/>
        <v>High Booking</v>
      </c>
    </row>
    <row r="1513" spans="1:22" x14ac:dyDescent="0.25">
      <c r="A1513" t="s">
        <v>1744</v>
      </c>
      <c r="B1513" s="1">
        <v>46084</v>
      </c>
      <c r="C1513" s="1">
        <v>46158</v>
      </c>
      <c r="D1513" s="9">
        <v>0.53125</v>
      </c>
      <c r="E1513" t="str">
        <f t="shared" si="115"/>
        <v>Weekday</v>
      </c>
      <c r="F1513" t="str">
        <f t="shared" si="116"/>
        <v>Mar</v>
      </c>
      <c r="G1513" t="str">
        <f>_xlfn.XLOOKUP(A1513,Booking_data!$A$1:$A$6001,Booking_data!$D$1:$D$6001,"not found")</f>
        <v>M022</v>
      </c>
      <c r="H1513" t="str">
        <f>_xlfn.XLOOKUP(G1513,Movies_data!$A$1:$A$41,Movies_data!$B$1:$B$41,"not found")</f>
        <v>12th Fail</v>
      </c>
      <c r="I1513" t="str">
        <f>_xlfn.XLOOKUP(G1513,Movies_data!$A$1:$A$41,Movies_data!$D$1:$D$41,"not found")</f>
        <v>Drama</v>
      </c>
      <c r="J1513" t="str">
        <f>_xlfn.XLOOKUP(G1513,Movies_data!$A$1:$A$41,Movies_data!$C$1:$C$41,"not found")</f>
        <v>Hindi</v>
      </c>
      <c r="K1513">
        <f>_xlfn.XLOOKUP(G1513,Movies_data!$A$1:$A$41,Movies_data!$H$1:$H$41,"Not Found")</f>
        <v>9</v>
      </c>
      <c r="L1513" t="str">
        <f>_xlfn.XLOOKUP(A1513,Booking_data!$A$1:$A$6001,Booking_data!$E$1:$E$6001,"not Found")</f>
        <v>C053</v>
      </c>
      <c r="M1513" t="str">
        <f>_xlfn.XLOOKUP(L1513,Cinemas_data!$A$1:$A$49,Cinemas_data!$I$1:$I$49,"not Found")</f>
        <v>PVR Forum Mall</v>
      </c>
      <c r="N1513" t="str">
        <f>_xlfn.XLOOKUP(L1513,Cinemas_data!$A$1:$A$49,Cinemas_data!$C$1:$C$49,"not Found")</f>
        <v>Bengaluru</v>
      </c>
      <c r="O1513">
        <f>_xlfn.XLOOKUP(A1513,Booking_data!$A$1:$A$6001,Booking_data!$H$1:$H$6001,"not found")</f>
        <v>2</v>
      </c>
      <c r="P1513">
        <f>_xlfn.XLOOKUP(A1513,Booking_data!$A$1:$A$6001,Booking_data!$I$1:$I$6001,"not Found")</f>
        <v>260</v>
      </c>
      <c r="Q1513">
        <f t="shared" si="117"/>
        <v>520</v>
      </c>
      <c r="R1513" t="str">
        <f>_xlfn.XLOOKUP(A1513,Booking_data!$A$1:$A$6001,Booking_data!$L$1:$L$6001,"Not Found")</f>
        <v>UPI</v>
      </c>
      <c r="S1513">
        <f>_xlfn.XLOOKUP(A1513,Booking_data!$A$1:$A$6001,Booking_data!$N$1:$N$6001,"not Found")</f>
        <v>24</v>
      </c>
      <c r="T1513" t="str">
        <f>_xlfn.XLOOKUP(A1513,Booking_data!$A$1:$A$6001,Booking_data!$O$1:$O$6001,"Not Found")</f>
        <v>Male</v>
      </c>
      <c r="U1513" t="str">
        <f t="shared" si="118"/>
        <v>Youngster</v>
      </c>
      <c r="V1513" t="str">
        <f t="shared" si="119"/>
        <v>Low Booking</v>
      </c>
    </row>
    <row r="1514" spans="1:22" x14ac:dyDescent="0.25">
      <c r="A1514" t="s">
        <v>1745</v>
      </c>
      <c r="B1514" s="1">
        <v>46084</v>
      </c>
      <c r="C1514" s="1">
        <v>46082</v>
      </c>
      <c r="D1514" s="9">
        <v>0.77083333333333337</v>
      </c>
      <c r="E1514" t="str">
        <f t="shared" si="115"/>
        <v>Weekday</v>
      </c>
      <c r="F1514" t="str">
        <f t="shared" si="116"/>
        <v>Mar</v>
      </c>
      <c r="G1514" t="str">
        <f>_xlfn.XLOOKUP(A1514,Booking_data!$A$1:$A$6001,Booking_data!$D$1:$D$6001,"not found")</f>
        <v>M007</v>
      </c>
      <c r="H1514" t="str">
        <f>_xlfn.XLOOKUP(G1514,Movies_data!$A$1:$A$41,Movies_data!$B$1:$B$41,"not found")</f>
        <v>Good Night</v>
      </c>
      <c r="I1514" t="str">
        <f>_xlfn.XLOOKUP(G1514,Movies_data!$A$1:$A$41,Movies_data!$D$1:$D$41,"not found")</f>
        <v>Comedy</v>
      </c>
      <c r="J1514" t="str">
        <f>_xlfn.XLOOKUP(G1514,Movies_data!$A$1:$A$41,Movies_data!$C$1:$C$41,"not found")</f>
        <v>Tamil</v>
      </c>
      <c r="K1514">
        <f>_xlfn.XLOOKUP(G1514,Movies_data!$A$1:$A$41,Movies_data!$H$1:$H$41,"Not Found")</f>
        <v>8</v>
      </c>
      <c r="L1514" t="str">
        <f>_xlfn.XLOOKUP(A1514,Booking_data!$A$1:$A$6001,Booking_data!$E$1:$E$6001,"not Found")</f>
        <v>C103</v>
      </c>
      <c r="M1514" t="str">
        <f>_xlfn.XLOOKUP(L1514,Cinemas_data!$A$1:$A$49,Cinemas_data!$I$1:$I$49,"not Found")</f>
        <v>MovieMax Forum Mall</v>
      </c>
      <c r="N1514" t="str">
        <f>_xlfn.XLOOKUP(L1514,Cinemas_data!$A$1:$A$49,Cinemas_data!$C$1:$C$49,"not Found")</f>
        <v>Pune</v>
      </c>
      <c r="O1514">
        <f>_xlfn.XLOOKUP(A1514,Booking_data!$A$1:$A$6001,Booking_data!$H$1:$H$6001,"not found")</f>
        <v>1</v>
      </c>
      <c r="P1514">
        <f>_xlfn.XLOOKUP(A1514,Booking_data!$A$1:$A$6001,Booking_data!$I$1:$I$6001,"not Found")</f>
        <v>260</v>
      </c>
      <c r="Q1514">
        <f t="shared" si="117"/>
        <v>260</v>
      </c>
      <c r="R1514" t="str">
        <f>_xlfn.XLOOKUP(A1514,Booking_data!$A$1:$A$6001,Booking_data!$L$1:$L$6001,"Not Found")</f>
        <v>UPI</v>
      </c>
      <c r="S1514">
        <f>_xlfn.XLOOKUP(A1514,Booking_data!$A$1:$A$6001,Booking_data!$N$1:$N$6001,"not Found")</f>
        <v>45</v>
      </c>
      <c r="T1514" t="str">
        <f>_xlfn.XLOOKUP(A1514,Booking_data!$A$1:$A$6001,Booking_data!$O$1:$O$6001,"Not Found")</f>
        <v>Female</v>
      </c>
      <c r="U1514" t="str">
        <f t="shared" si="118"/>
        <v>Above 45</v>
      </c>
      <c r="V1514" t="str">
        <f t="shared" si="119"/>
        <v>Low Booking</v>
      </c>
    </row>
    <row r="1515" spans="1:22" x14ac:dyDescent="0.25">
      <c r="A1515" t="s">
        <v>1746</v>
      </c>
      <c r="B1515" s="1">
        <v>46084</v>
      </c>
      <c r="C1515" s="1">
        <v>46066</v>
      </c>
      <c r="D1515" s="9">
        <v>0.64583333333333337</v>
      </c>
      <c r="E1515" t="str">
        <f t="shared" si="115"/>
        <v>Weekday</v>
      </c>
      <c r="F1515" t="str">
        <f t="shared" si="116"/>
        <v>Mar</v>
      </c>
      <c r="G1515" t="str">
        <f>_xlfn.XLOOKUP(A1515,Booking_data!$A$1:$A$6001,Booking_data!$D$1:$D$6001,"not found")</f>
        <v>M021</v>
      </c>
      <c r="H1515" t="str">
        <f>_xlfn.XLOOKUP(G1515,Movies_data!$A$1:$A$41,Movies_data!$B$1:$B$41,"not found")</f>
        <v>Pathaan</v>
      </c>
      <c r="I1515" t="str">
        <f>_xlfn.XLOOKUP(G1515,Movies_data!$A$1:$A$41,Movies_data!$D$1:$D$41,"not found")</f>
        <v>Action</v>
      </c>
      <c r="J1515" t="str">
        <f>_xlfn.XLOOKUP(G1515,Movies_data!$A$1:$A$41,Movies_data!$C$1:$C$41,"not found")</f>
        <v>Hindi</v>
      </c>
      <c r="K1515">
        <f>_xlfn.XLOOKUP(G1515,Movies_data!$A$1:$A$41,Movies_data!$H$1:$H$41,"Not Found")</f>
        <v>5.9</v>
      </c>
      <c r="L1515" t="str">
        <f>_xlfn.XLOOKUP(A1515,Booking_data!$A$1:$A$6001,Booking_data!$E$1:$E$6001,"not Found")</f>
        <v>C082</v>
      </c>
      <c r="M1515" t="str">
        <f>_xlfn.XLOOKUP(L1515,Cinemas_data!$A$1:$A$49,Cinemas_data!$I$1:$I$49,"not Found")</f>
        <v>Cinepolis Grand Mall</v>
      </c>
      <c r="N1515" t="str">
        <f>_xlfn.XLOOKUP(L1515,Cinemas_data!$A$1:$A$49,Cinemas_data!$C$1:$C$49,"not Found")</f>
        <v>Vijayawada</v>
      </c>
      <c r="O1515">
        <f>_xlfn.XLOOKUP(A1515,Booking_data!$A$1:$A$6001,Booking_data!$H$1:$H$6001,"not found")</f>
        <v>2</v>
      </c>
      <c r="P1515">
        <f>_xlfn.XLOOKUP(A1515,Booking_data!$A$1:$A$6001,Booking_data!$I$1:$I$6001,"not Found")</f>
        <v>280</v>
      </c>
      <c r="Q1515">
        <f t="shared" si="117"/>
        <v>560</v>
      </c>
      <c r="R1515" t="str">
        <f>_xlfn.XLOOKUP(A1515,Booking_data!$A$1:$A$6001,Booking_data!$L$1:$L$6001,"Not Found")</f>
        <v>UPI</v>
      </c>
      <c r="S1515">
        <f>_xlfn.XLOOKUP(A1515,Booking_data!$A$1:$A$6001,Booking_data!$N$1:$N$6001,"not Found")</f>
        <v>59</v>
      </c>
      <c r="T1515" t="str">
        <f>_xlfn.XLOOKUP(A1515,Booking_data!$A$1:$A$6001,Booking_data!$O$1:$O$6001,"Not Found")</f>
        <v>Male</v>
      </c>
      <c r="U1515" t="str">
        <f t="shared" si="118"/>
        <v>Above 45</v>
      </c>
      <c r="V1515" t="str">
        <f t="shared" si="119"/>
        <v>Low Booking</v>
      </c>
    </row>
    <row r="1516" spans="1:22" x14ac:dyDescent="0.25">
      <c r="A1516" t="s">
        <v>1747</v>
      </c>
      <c r="B1516" s="1">
        <v>46084</v>
      </c>
      <c r="C1516" s="1">
        <v>46086</v>
      </c>
      <c r="D1516" s="9">
        <v>0.39583333333333331</v>
      </c>
      <c r="E1516" t="str">
        <f t="shared" si="115"/>
        <v>Weekday</v>
      </c>
      <c r="F1516" t="str">
        <f t="shared" si="116"/>
        <v>Mar</v>
      </c>
      <c r="G1516" t="str">
        <f>_xlfn.XLOOKUP(A1516,Booking_data!$A$1:$A$6001,Booking_data!$D$1:$D$6001,"not found")</f>
        <v>M031</v>
      </c>
      <c r="H1516" t="str">
        <f>_xlfn.XLOOKUP(G1516,Movies_data!$A$1:$A$41,Movies_data!$B$1:$B$41,"not found")</f>
        <v>Bangalore Days</v>
      </c>
      <c r="I1516" t="str">
        <f>_xlfn.XLOOKUP(G1516,Movies_data!$A$1:$A$41,Movies_data!$D$1:$D$41,"not found")</f>
        <v>Drama</v>
      </c>
      <c r="J1516" t="str">
        <f>_xlfn.XLOOKUP(G1516,Movies_data!$A$1:$A$41,Movies_data!$C$1:$C$41,"not found")</f>
        <v>Malayalam</v>
      </c>
      <c r="K1516">
        <f>_xlfn.XLOOKUP(G1516,Movies_data!$A$1:$A$41,Movies_data!$H$1:$H$41,"Not Found")</f>
        <v>8.3000000000000007</v>
      </c>
      <c r="L1516" t="str">
        <f>_xlfn.XLOOKUP(A1516,Booking_data!$A$1:$A$6001,Booking_data!$E$1:$E$6001,"not Found")</f>
        <v>C042</v>
      </c>
      <c r="M1516" t="str">
        <f>_xlfn.XLOOKUP(L1516,Cinemas_data!$A$1:$A$49,Cinemas_data!$I$1:$I$49,"not Found")</f>
        <v>Asian Cinemas Grand Mall</v>
      </c>
      <c r="N1516" t="str">
        <f>_xlfn.XLOOKUP(L1516,Cinemas_data!$A$1:$A$49,Cinemas_data!$C$1:$C$49,"not Found")</f>
        <v>Salem</v>
      </c>
      <c r="O1516">
        <f>_xlfn.XLOOKUP(A1516,Booking_data!$A$1:$A$6001,Booking_data!$H$1:$H$6001,"not found")</f>
        <v>1</v>
      </c>
      <c r="P1516">
        <f>_xlfn.XLOOKUP(A1516,Booking_data!$A$1:$A$6001,Booking_data!$I$1:$I$6001,"not Found")</f>
        <v>280</v>
      </c>
      <c r="Q1516">
        <f t="shared" si="117"/>
        <v>280</v>
      </c>
      <c r="R1516" t="str">
        <f>_xlfn.XLOOKUP(A1516,Booking_data!$A$1:$A$6001,Booking_data!$L$1:$L$6001,"Not Found")</f>
        <v>Wallet</v>
      </c>
      <c r="S1516">
        <f>_xlfn.XLOOKUP(A1516,Booking_data!$A$1:$A$6001,Booking_data!$N$1:$N$6001,"not Found")</f>
        <v>26</v>
      </c>
      <c r="T1516" t="str">
        <f>_xlfn.XLOOKUP(A1516,Booking_data!$A$1:$A$6001,Booking_data!$O$1:$O$6001,"Not Found")</f>
        <v>Female</v>
      </c>
      <c r="U1516" t="str">
        <f t="shared" si="118"/>
        <v>Youngster</v>
      </c>
      <c r="V1516" t="str">
        <f t="shared" si="119"/>
        <v>Low Booking</v>
      </c>
    </row>
    <row r="1517" spans="1:22" x14ac:dyDescent="0.25">
      <c r="A1517" t="s">
        <v>1748</v>
      </c>
      <c r="B1517" s="1">
        <v>46084</v>
      </c>
      <c r="C1517" s="1">
        <v>46040</v>
      </c>
      <c r="D1517" s="9">
        <v>0.64583333333333337</v>
      </c>
      <c r="E1517" t="str">
        <f t="shared" si="115"/>
        <v>Weekday</v>
      </c>
      <c r="F1517" t="str">
        <f t="shared" si="116"/>
        <v>Mar</v>
      </c>
      <c r="G1517" t="str">
        <f>_xlfn.XLOOKUP(A1517,Booking_data!$A$1:$A$6001,Booking_data!$D$1:$D$6001,"not found")</f>
        <v>M003</v>
      </c>
      <c r="H1517" t="str">
        <f>_xlfn.XLOOKUP(G1517,Movies_data!$A$1:$A$41,Movies_data!$B$1:$B$41,"not found")</f>
        <v>Vikram</v>
      </c>
      <c r="I1517" t="str">
        <f>_xlfn.XLOOKUP(G1517,Movies_data!$A$1:$A$41,Movies_data!$D$1:$D$41,"not found")</f>
        <v>Action</v>
      </c>
      <c r="J1517" t="str">
        <f>_xlfn.XLOOKUP(G1517,Movies_data!$A$1:$A$41,Movies_data!$C$1:$C$41,"not found")</f>
        <v>Tamil</v>
      </c>
      <c r="K1517">
        <f>_xlfn.XLOOKUP(G1517,Movies_data!$A$1:$A$41,Movies_data!$H$1:$H$41,"Not Found")</f>
        <v>8.3000000000000007</v>
      </c>
      <c r="L1517" t="str">
        <f>_xlfn.XLOOKUP(A1517,Booking_data!$A$1:$A$6001,Booking_data!$E$1:$E$6001,"not Found")</f>
        <v>C161</v>
      </c>
      <c r="M1517" t="str">
        <f>_xlfn.XLOOKUP(L1517,Cinemas_data!$A$1:$A$49,Cinemas_data!$I$1:$I$49,"not Found")</f>
        <v>INOX City Centre</v>
      </c>
      <c r="N1517" t="str">
        <f>_xlfn.XLOOKUP(L1517,Cinemas_data!$A$1:$A$49,Cinemas_data!$C$1:$C$49,"not Found")</f>
        <v>Thiruvananthapuram</v>
      </c>
      <c r="O1517">
        <f>_xlfn.XLOOKUP(A1517,Booking_data!$A$1:$A$6001,Booking_data!$H$1:$H$6001,"not found")</f>
        <v>6</v>
      </c>
      <c r="P1517">
        <f>_xlfn.XLOOKUP(A1517,Booking_data!$A$1:$A$6001,Booking_data!$I$1:$I$6001,"not Found")</f>
        <v>280</v>
      </c>
      <c r="Q1517">
        <f t="shared" si="117"/>
        <v>1680</v>
      </c>
      <c r="R1517" t="str">
        <f>_xlfn.XLOOKUP(A1517,Booking_data!$A$1:$A$6001,Booking_data!$L$1:$L$6001,"Not Found")</f>
        <v>Net Banking</v>
      </c>
      <c r="S1517">
        <f>_xlfn.XLOOKUP(A1517,Booking_data!$A$1:$A$6001,Booking_data!$N$1:$N$6001,"not Found")</f>
        <v>21</v>
      </c>
      <c r="T1517" t="str">
        <f>_xlfn.XLOOKUP(A1517,Booking_data!$A$1:$A$6001,Booking_data!$O$1:$O$6001,"Not Found")</f>
        <v>Other</v>
      </c>
      <c r="U1517" t="str">
        <f t="shared" si="118"/>
        <v>Youngster</v>
      </c>
      <c r="V1517" t="str">
        <f t="shared" si="119"/>
        <v>High Booking</v>
      </c>
    </row>
    <row r="1518" spans="1:22" x14ac:dyDescent="0.25">
      <c r="A1518" t="s">
        <v>1749</v>
      </c>
      <c r="B1518" s="1">
        <v>46084</v>
      </c>
      <c r="C1518" s="1">
        <v>46096</v>
      </c>
      <c r="D1518" s="9">
        <v>0.77083333333333337</v>
      </c>
      <c r="E1518" t="str">
        <f t="shared" si="115"/>
        <v>Weekday</v>
      </c>
      <c r="F1518" t="str">
        <f t="shared" si="116"/>
        <v>Mar</v>
      </c>
      <c r="G1518" t="str">
        <f>_xlfn.XLOOKUP(A1518,Booking_data!$A$1:$A$6001,Booking_data!$D$1:$D$6001,"not found")</f>
        <v>M027</v>
      </c>
      <c r="H1518" t="str">
        <f>_xlfn.XLOOKUP(G1518,Movies_data!$A$1:$A$41,Movies_data!$B$1:$B$41,"not found")</f>
        <v>KGF Chapter 2</v>
      </c>
      <c r="I1518" t="str">
        <f>_xlfn.XLOOKUP(G1518,Movies_data!$A$1:$A$41,Movies_data!$D$1:$D$41,"not found")</f>
        <v>Action</v>
      </c>
      <c r="J1518" t="str">
        <f>_xlfn.XLOOKUP(G1518,Movies_data!$A$1:$A$41,Movies_data!$C$1:$C$41,"not found")</f>
        <v>Kannada</v>
      </c>
      <c r="K1518">
        <f>_xlfn.XLOOKUP(G1518,Movies_data!$A$1:$A$41,Movies_data!$H$1:$H$41,"Not Found")</f>
        <v>8.3000000000000007</v>
      </c>
      <c r="L1518" t="str">
        <f>_xlfn.XLOOKUP(A1518,Booking_data!$A$1:$A$6001,Booking_data!$E$1:$E$6001,"not Found")</f>
        <v>C031</v>
      </c>
      <c r="M1518" t="str">
        <f>_xlfn.XLOOKUP(L1518,Cinemas_data!$A$1:$A$49,Cinemas_data!$I$1:$I$49,"not Found")</f>
        <v>Mukta A2 Cinemas City Centre</v>
      </c>
      <c r="N1518" t="str">
        <f>_xlfn.XLOOKUP(L1518,Cinemas_data!$A$1:$A$49,Cinemas_data!$C$1:$C$49,"not Found")</f>
        <v>Madurai</v>
      </c>
      <c r="O1518">
        <f>_xlfn.XLOOKUP(A1518,Booking_data!$A$1:$A$6001,Booking_data!$H$1:$H$6001,"not found")</f>
        <v>3</v>
      </c>
      <c r="P1518">
        <f>_xlfn.XLOOKUP(A1518,Booking_data!$A$1:$A$6001,Booking_data!$I$1:$I$6001,"not Found")</f>
        <v>320</v>
      </c>
      <c r="Q1518">
        <f t="shared" si="117"/>
        <v>960</v>
      </c>
      <c r="R1518" t="str">
        <f>_xlfn.XLOOKUP(A1518,Booking_data!$A$1:$A$6001,Booking_data!$L$1:$L$6001,"Not Found")</f>
        <v>Wallet</v>
      </c>
      <c r="S1518">
        <f>_xlfn.XLOOKUP(A1518,Booking_data!$A$1:$A$6001,Booking_data!$N$1:$N$6001,"not Found")</f>
        <v>34</v>
      </c>
      <c r="T1518" t="str">
        <f>_xlfn.XLOOKUP(A1518,Booking_data!$A$1:$A$6001,Booking_data!$O$1:$O$6001,"Not Found")</f>
        <v>Other</v>
      </c>
      <c r="U1518" t="str">
        <f t="shared" si="118"/>
        <v>Middle Age</v>
      </c>
      <c r="V1518" t="str">
        <f t="shared" si="119"/>
        <v>Medium Booking</v>
      </c>
    </row>
    <row r="1519" spans="1:22" x14ac:dyDescent="0.25">
      <c r="A1519" t="s">
        <v>1750</v>
      </c>
      <c r="B1519" s="1">
        <v>46084</v>
      </c>
      <c r="C1519" s="1">
        <v>46090</v>
      </c>
      <c r="D1519" s="9">
        <v>0.9375</v>
      </c>
      <c r="E1519" t="str">
        <f t="shared" si="115"/>
        <v>Weekday</v>
      </c>
      <c r="F1519" t="str">
        <f t="shared" si="116"/>
        <v>Mar</v>
      </c>
      <c r="G1519" t="str">
        <f>_xlfn.XLOOKUP(A1519,Booking_data!$A$1:$A$6001,Booking_data!$D$1:$D$6001,"not found")</f>
        <v>M010</v>
      </c>
      <c r="H1519" t="str">
        <f>_xlfn.XLOOKUP(G1519,Movies_data!$A$1:$A$41,Movies_data!$B$1:$B$41,"not found")</f>
        <v>Captain Miller</v>
      </c>
      <c r="I1519" t="str">
        <f>_xlfn.XLOOKUP(G1519,Movies_data!$A$1:$A$41,Movies_data!$D$1:$D$41,"not found")</f>
        <v>Action</v>
      </c>
      <c r="J1519" t="str">
        <f>_xlfn.XLOOKUP(G1519,Movies_data!$A$1:$A$41,Movies_data!$C$1:$C$41,"not found")</f>
        <v>Tamil</v>
      </c>
      <c r="K1519">
        <f>_xlfn.XLOOKUP(G1519,Movies_data!$A$1:$A$41,Movies_data!$H$1:$H$41,"Not Found")</f>
        <v>7</v>
      </c>
      <c r="L1519" t="str">
        <f>_xlfn.XLOOKUP(A1519,Booking_data!$A$1:$A$6001,Booking_data!$E$1:$E$6001,"not Found")</f>
        <v>C142</v>
      </c>
      <c r="M1519" t="str">
        <f>_xlfn.XLOOKUP(L1519,Cinemas_data!$A$1:$A$49,Cinemas_data!$I$1:$I$49,"not Found")</f>
        <v>PVR Grand Mall</v>
      </c>
      <c r="N1519" t="str">
        <f>_xlfn.XLOOKUP(L1519,Cinemas_data!$A$1:$A$49,Cinemas_data!$C$1:$C$49,"not Found")</f>
        <v>Ahmedabad</v>
      </c>
      <c r="O1519">
        <f>_xlfn.XLOOKUP(A1519,Booking_data!$A$1:$A$6001,Booking_data!$H$1:$H$6001,"not found")</f>
        <v>2</v>
      </c>
      <c r="P1519">
        <f>_xlfn.XLOOKUP(A1519,Booking_data!$A$1:$A$6001,Booking_data!$I$1:$I$6001,"not Found")</f>
        <v>400</v>
      </c>
      <c r="Q1519">
        <f t="shared" si="117"/>
        <v>800</v>
      </c>
      <c r="R1519" t="str">
        <f>_xlfn.XLOOKUP(A1519,Booking_data!$A$1:$A$6001,Booking_data!$L$1:$L$6001,"Not Found")</f>
        <v>Debit Card</v>
      </c>
      <c r="S1519">
        <f>_xlfn.XLOOKUP(A1519,Booking_data!$A$1:$A$6001,Booking_data!$N$1:$N$6001,"not Found")</f>
        <v>48</v>
      </c>
      <c r="T1519" t="str">
        <f>_xlfn.XLOOKUP(A1519,Booking_data!$A$1:$A$6001,Booking_data!$O$1:$O$6001,"Not Found")</f>
        <v>Other</v>
      </c>
      <c r="U1519" t="str">
        <f t="shared" si="118"/>
        <v>Above 45</v>
      </c>
      <c r="V1519" t="str">
        <f t="shared" si="119"/>
        <v>Low Booking</v>
      </c>
    </row>
    <row r="1520" spans="1:22" x14ac:dyDescent="0.25">
      <c r="A1520" t="s">
        <v>1751</v>
      </c>
      <c r="B1520" s="1">
        <v>46084</v>
      </c>
      <c r="C1520" s="1">
        <v>46071</v>
      </c>
      <c r="D1520" s="9">
        <v>0.64583333333333337</v>
      </c>
      <c r="E1520" t="str">
        <f t="shared" si="115"/>
        <v>Weekday</v>
      </c>
      <c r="F1520" t="str">
        <f t="shared" si="116"/>
        <v>Mar</v>
      </c>
      <c r="G1520" t="str">
        <f>_xlfn.XLOOKUP(A1520,Booking_data!$A$1:$A$6001,Booking_data!$D$1:$D$6001,"not found")</f>
        <v>M008</v>
      </c>
      <c r="H1520" t="str">
        <f>_xlfn.XLOOKUP(G1520,Movies_data!$A$1:$A$41,Movies_data!$B$1:$B$41,"not found")</f>
        <v>Love Today</v>
      </c>
      <c r="I1520" t="str">
        <f>_xlfn.XLOOKUP(G1520,Movies_data!$A$1:$A$41,Movies_data!$D$1:$D$41,"not found")</f>
        <v>Romance</v>
      </c>
      <c r="J1520" t="str">
        <f>_xlfn.XLOOKUP(G1520,Movies_data!$A$1:$A$41,Movies_data!$C$1:$C$41,"not found")</f>
        <v>Tamil</v>
      </c>
      <c r="K1520">
        <f>_xlfn.XLOOKUP(G1520,Movies_data!$A$1:$A$41,Movies_data!$H$1:$H$41,"Not Found")</f>
        <v>7.4</v>
      </c>
      <c r="L1520" t="str">
        <f>_xlfn.XLOOKUP(A1520,Booking_data!$A$1:$A$6001,Booking_data!$E$1:$E$6001,"not Found")</f>
        <v>C013</v>
      </c>
      <c r="M1520" t="str">
        <f>_xlfn.XLOOKUP(L1520,Cinemas_data!$A$1:$A$49,Cinemas_data!$I$1:$I$49,"not Found")</f>
        <v>Mukta A2 Cinemas Forum Mall</v>
      </c>
      <c r="N1520" t="str">
        <f>_xlfn.XLOOKUP(L1520,Cinemas_data!$A$1:$A$49,Cinemas_data!$C$1:$C$49,"not Found")</f>
        <v>Chennai</v>
      </c>
      <c r="O1520">
        <f>_xlfn.XLOOKUP(A1520,Booking_data!$A$1:$A$6001,Booking_data!$H$1:$H$6001,"not found")</f>
        <v>4</v>
      </c>
      <c r="P1520">
        <f>_xlfn.XLOOKUP(A1520,Booking_data!$A$1:$A$6001,Booking_data!$I$1:$I$6001,"not Found")</f>
        <v>420</v>
      </c>
      <c r="Q1520">
        <f t="shared" si="117"/>
        <v>1680</v>
      </c>
      <c r="R1520" t="str">
        <f>_xlfn.XLOOKUP(A1520,Booking_data!$A$1:$A$6001,Booking_data!$L$1:$L$6001,"Not Found")</f>
        <v>Wallet</v>
      </c>
      <c r="S1520">
        <f>_xlfn.XLOOKUP(A1520,Booking_data!$A$1:$A$6001,Booking_data!$N$1:$N$6001,"not Found")</f>
        <v>52</v>
      </c>
      <c r="T1520" t="str">
        <f>_xlfn.XLOOKUP(A1520,Booking_data!$A$1:$A$6001,Booking_data!$O$1:$O$6001,"Not Found")</f>
        <v>Other</v>
      </c>
      <c r="U1520" t="str">
        <f t="shared" si="118"/>
        <v>Above 45</v>
      </c>
      <c r="V1520" t="str">
        <f t="shared" si="119"/>
        <v>Medium Booking</v>
      </c>
    </row>
    <row r="1521" spans="1:22" x14ac:dyDescent="0.25">
      <c r="A1521" t="s">
        <v>1752</v>
      </c>
      <c r="B1521" s="1">
        <v>46084</v>
      </c>
      <c r="C1521" s="1">
        <v>46093</v>
      </c>
      <c r="D1521" s="9">
        <v>0.53125</v>
      </c>
      <c r="E1521" t="str">
        <f t="shared" si="115"/>
        <v>Weekday</v>
      </c>
      <c r="F1521" t="str">
        <f t="shared" si="116"/>
        <v>Mar</v>
      </c>
      <c r="G1521" t="str">
        <f>_xlfn.XLOOKUP(A1521,Booking_data!$A$1:$A$6001,Booking_data!$D$1:$D$6001,"not found")</f>
        <v>M007</v>
      </c>
      <c r="H1521" t="str">
        <f>_xlfn.XLOOKUP(G1521,Movies_data!$A$1:$A$41,Movies_data!$B$1:$B$41,"not found")</f>
        <v>Good Night</v>
      </c>
      <c r="I1521" t="str">
        <f>_xlfn.XLOOKUP(G1521,Movies_data!$A$1:$A$41,Movies_data!$D$1:$D$41,"not found")</f>
        <v>Comedy</v>
      </c>
      <c r="J1521" t="str">
        <f>_xlfn.XLOOKUP(G1521,Movies_data!$A$1:$A$41,Movies_data!$C$1:$C$41,"not found")</f>
        <v>Tamil</v>
      </c>
      <c r="K1521">
        <f>_xlfn.XLOOKUP(G1521,Movies_data!$A$1:$A$41,Movies_data!$H$1:$H$41,"Not Found")</f>
        <v>8</v>
      </c>
      <c r="L1521" t="str">
        <f>_xlfn.XLOOKUP(A1521,Booking_data!$A$1:$A$6001,Booking_data!$E$1:$E$6001,"not Found")</f>
        <v>C051</v>
      </c>
      <c r="M1521" t="str">
        <f>_xlfn.XLOOKUP(L1521,Cinemas_data!$A$1:$A$49,Cinemas_data!$I$1:$I$49,"not Found")</f>
        <v>Asian Cinemas City Centre</v>
      </c>
      <c r="N1521" t="str">
        <f>_xlfn.XLOOKUP(L1521,Cinemas_data!$A$1:$A$49,Cinemas_data!$C$1:$C$49,"not Found")</f>
        <v>Bengaluru</v>
      </c>
      <c r="O1521">
        <f>_xlfn.XLOOKUP(A1521,Booking_data!$A$1:$A$6001,Booking_data!$H$1:$H$6001,"not found")</f>
        <v>3</v>
      </c>
      <c r="P1521">
        <f>_xlfn.XLOOKUP(A1521,Booking_data!$A$1:$A$6001,Booking_data!$I$1:$I$6001,"not Found")</f>
        <v>360</v>
      </c>
      <c r="Q1521">
        <f t="shared" si="117"/>
        <v>1080</v>
      </c>
      <c r="R1521" t="str">
        <f>_xlfn.XLOOKUP(A1521,Booking_data!$A$1:$A$6001,Booking_data!$L$1:$L$6001,"Not Found")</f>
        <v>UPI</v>
      </c>
      <c r="S1521">
        <f>_xlfn.XLOOKUP(A1521,Booking_data!$A$1:$A$6001,Booking_data!$N$1:$N$6001,"not Found")</f>
        <v>24</v>
      </c>
      <c r="T1521" t="str">
        <f>_xlfn.XLOOKUP(A1521,Booking_data!$A$1:$A$6001,Booking_data!$O$1:$O$6001,"Not Found")</f>
        <v>Male</v>
      </c>
      <c r="U1521" t="str">
        <f t="shared" si="118"/>
        <v>Youngster</v>
      </c>
      <c r="V1521" t="str">
        <f t="shared" si="119"/>
        <v>Medium Booking</v>
      </c>
    </row>
    <row r="1522" spans="1:22" x14ac:dyDescent="0.25">
      <c r="A1522" t="s">
        <v>1753</v>
      </c>
      <c r="B1522" s="1">
        <v>46084</v>
      </c>
      <c r="C1522" s="1">
        <v>46165</v>
      </c>
      <c r="D1522" s="9">
        <v>0.39583333333333331</v>
      </c>
      <c r="E1522" t="str">
        <f t="shared" si="115"/>
        <v>Weekday</v>
      </c>
      <c r="F1522" t="str">
        <f t="shared" si="116"/>
        <v>Mar</v>
      </c>
      <c r="G1522" t="str">
        <f>_xlfn.XLOOKUP(A1522,Booking_data!$A$1:$A$6001,Booking_data!$D$1:$D$6001,"not found")</f>
        <v>M039</v>
      </c>
      <c r="H1522" t="str">
        <f>_xlfn.XLOOKUP(G1522,Movies_data!$A$1:$A$41,Movies_data!$B$1:$B$41,"not found")</f>
        <v>Dune: Part Two</v>
      </c>
      <c r="I1522" t="str">
        <f>_xlfn.XLOOKUP(G1522,Movies_data!$A$1:$A$41,Movies_data!$D$1:$D$41,"not found")</f>
        <v>Sci-Fi</v>
      </c>
      <c r="J1522" t="str">
        <f>_xlfn.XLOOKUP(G1522,Movies_data!$A$1:$A$41,Movies_data!$C$1:$C$41,"not found")</f>
        <v>English</v>
      </c>
      <c r="K1522">
        <f>_xlfn.XLOOKUP(G1522,Movies_data!$A$1:$A$41,Movies_data!$H$1:$H$41,"Not Found")</f>
        <v>8.5</v>
      </c>
      <c r="L1522" t="str">
        <f>_xlfn.XLOOKUP(A1522,Booking_data!$A$1:$A$6001,Booking_data!$E$1:$E$6001,"not Found")</f>
        <v>C013</v>
      </c>
      <c r="M1522" t="str">
        <f>_xlfn.XLOOKUP(L1522,Cinemas_data!$A$1:$A$49,Cinemas_data!$I$1:$I$49,"not Found")</f>
        <v>Mukta A2 Cinemas Forum Mall</v>
      </c>
      <c r="N1522" t="str">
        <f>_xlfn.XLOOKUP(L1522,Cinemas_data!$A$1:$A$49,Cinemas_data!$C$1:$C$49,"not Found")</f>
        <v>Chennai</v>
      </c>
      <c r="O1522">
        <f>_xlfn.XLOOKUP(A1522,Booking_data!$A$1:$A$6001,Booking_data!$H$1:$H$6001,"not found")</f>
        <v>4</v>
      </c>
      <c r="P1522">
        <f>_xlfn.XLOOKUP(A1522,Booking_data!$A$1:$A$6001,Booking_data!$I$1:$I$6001,"not Found")</f>
        <v>240</v>
      </c>
      <c r="Q1522">
        <f t="shared" si="117"/>
        <v>960</v>
      </c>
      <c r="R1522" t="str">
        <f>_xlfn.XLOOKUP(A1522,Booking_data!$A$1:$A$6001,Booking_data!$L$1:$L$6001,"Not Found")</f>
        <v>Net Banking</v>
      </c>
      <c r="S1522">
        <f>_xlfn.XLOOKUP(A1522,Booking_data!$A$1:$A$6001,Booking_data!$N$1:$N$6001,"not Found")</f>
        <v>57</v>
      </c>
      <c r="T1522" t="str">
        <f>_xlfn.XLOOKUP(A1522,Booking_data!$A$1:$A$6001,Booking_data!$O$1:$O$6001,"Not Found")</f>
        <v>Male</v>
      </c>
      <c r="U1522" t="str">
        <f t="shared" si="118"/>
        <v>Above 45</v>
      </c>
      <c r="V1522" t="str">
        <f t="shared" si="119"/>
        <v>Medium Booking</v>
      </c>
    </row>
    <row r="1523" spans="1:22" x14ac:dyDescent="0.25">
      <c r="A1523" t="s">
        <v>1754</v>
      </c>
      <c r="B1523" s="1">
        <v>46084</v>
      </c>
      <c r="C1523" s="1">
        <v>46097</v>
      </c>
      <c r="D1523" s="9">
        <v>0.64583333333333337</v>
      </c>
      <c r="E1523" t="str">
        <f t="shared" si="115"/>
        <v>Weekday</v>
      </c>
      <c r="F1523" t="str">
        <f t="shared" si="116"/>
        <v>Mar</v>
      </c>
      <c r="G1523" t="str">
        <f>_xlfn.XLOOKUP(A1523,Booking_data!$A$1:$A$6001,Booking_data!$D$1:$D$6001,"not found")</f>
        <v>M030</v>
      </c>
      <c r="H1523" t="str">
        <f>_xlfn.XLOOKUP(G1523,Movies_data!$A$1:$A$41,Movies_data!$B$1:$B$41,"not found")</f>
        <v>Kirik Party</v>
      </c>
      <c r="I1523" t="str">
        <f>_xlfn.XLOOKUP(G1523,Movies_data!$A$1:$A$41,Movies_data!$D$1:$D$41,"not found")</f>
        <v>Comedy</v>
      </c>
      <c r="J1523" t="str">
        <f>_xlfn.XLOOKUP(G1523,Movies_data!$A$1:$A$41,Movies_data!$C$1:$C$41,"not found")</f>
        <v>Kannada</v>
      </c>
      <c r="K1523">
        <f>_xlfn.XLOOKUP(G1523,Movies_data!$A$1:$A$41,Movies_data!$H$1:$H$41,"Not Found")</f>
        <v>8</v>
      </c>
      <c r="L1523" t="str">
        <f>_xlfn.XLOOKUP(A1523,Booking_data!$A$1:$A$6001,Booking_data!$E$1:$E$6001,"not Found")</f>
        <v>C053</v>
      </c>
      <c r="M1523" t="str">
        <f>_xlfn.XLOOKUP(L1523,Cinemas_data!$A$1:$A$49,Cinemas_data!$I$1:$I$49,"not Found")</f>
        <v>PVR Forum Mall</v>
      </c>
      <c r="N1523" t="str">
        <f>_xlfn.XLOOKUP(L1523,Cinemas_data!$A$1:$A$49,Cinemas_data!$C$1:$C$49,"not Found")</f>
        <v>Bengaluru</v>
      </c>
      <c r="O1523">
        <f>_xlfn.XLOOKUP(A1523,Booking_data!$A$1:$A$6001,Booking_data!$H$1:$H$6001,"not found")</f>
        <v>2</v>
      </c>
      <c r="P1523">
        <f>_xlfn.XLOOKUP(A1523,Booking_data!$A$1:$A$6001,Booking_data!$I$1:$I$6001,"not Found")</f>
        <v>440</v>
      </c>
      <c r="Q1523">
        <f t="shared" si="117"/>
        <v>880</v>
      </c>
      <c r="R1523" t="str">
        <f>_xlfn.XLOOKUP(A1523,Booking_data!$A$1:$A$6001,Booking_data!$L$1:$L$6001,"Not Found")</f>
        <v>Debit Card</v>
      </c>
      <c r="S1523">
        <f>_xlfn.XLOOKUP(A1523,Booking_data!$A$1:$A$6001,Booking_data!$N$1:$N$6001,"not Found")</f>
        <v>57</v>
      </c>
      <c r="T1523" t="str">
        <f>_xlfn.XLOOKUP(A1523,Booking_data!$A$1:$A$6001,Booking_data!$O$1:$O$6001,"Not Found")</f>
        <v>Male</v>
      </c>
      <c r="U1523" t="str">
        <f t="shared" si="118"/>
        <v>Above 45</v>
      </c>
      <c r="V1523" t="str">
        <f t="shared" si="119"/>
        <v>Low Booking</v>
      </c>
    </row>
    <row r="1524" spans="1:22" x14ac:dyDescent="0.25">
      <c r="A1524" t="s">
        <v>1755</v>
      </c>
      <c r="B1524" s="1">
        <v>46084</v>
      </c>
      <c r="C1524" s="1">
        <v>46058</v>
      </c>
      <c r="D1524" s="9">
        <v>0.53125</v>
      </c>
      <c r="E1524" t="str">
        <f t="shared" si="115"/>
        <v>Weekday</v>
      </c>
      <c r="F1524" t="str">
        <f t="shared" si="116"/>
        <v>Mar</v>
      </c>
      <c r="G1524" t="str">
        <f>_xlfn.XLOOKUP(A1524,Booking_data!$A$1:$A$6001,Booking_data!$D$1:$D$6001,"not found")</f>
        <v>M003</v>
      </c>
      <c r="H1524" t="str">
        <f>_xlfn.XLOOKUP(G1524,Movies_data!$A$1:$A$41,Movies_data!$B$1:$B$41,"not found")</f>
        <v>Vikram</v>
      </c>
      <c r="I1524" t="str">
        <f>_xlfn.XLOOKUP(G1524,Movies_data!$A$1:$A$41,Movies_data!$D$1:$D$41,"not found")</f>
        <v>Action</v>
      </c>
      <c r="J1524" t="str">
        <f>_xlfn.XLOOKUP(G1524,Movies_data!$A$1:$A$41,Movies_data!$C$1:$C$41,"not found")</f>
        <v>Tamil</v>
      </c>
      <c r="K1524">
        <f>_xlfn.XLOOKUP(G1524,Movies_data!$A$1:$A$41,Movies_data!$H$1:$H$41,"Not Found")</f>
        <v>8.3000000000000007</v>
      </c>
      <c r="L1524" t="str">
        <f>_xlfn.XLOOKUP(A1524,Booking_data!$A$1:$A$6001,Booking_data!$E$1:$E$6001,"not Found")</f>
        <v>C043</v>
      </c>
      <c r="M1524" t="str">
        <f>_xlfn.XLOOKUP(L1524,Cinemas_data!$A$1:$A$49,Cinemas_data!$I$1:$I$49,"not Found")</f>
        <v>City Pride Forum Mall</v>
      </c>
      <c r="N1524" t="str">
        <f>_xlfn.XLOOKUP(L1524,Cinemas_data!$A$1:$A$49,Cinemas_data!$C$1:$C$49,"not Found")</f>
        <v>Salem</v>
      </c>
      <c r="O1524">
        <f>_xlfn.XLOOKUP(A1524,Booking_data!$A$1:$A$6001,Booking_data!$H$1:$H$6001,"not found")</f>
        <v>5</v>
      </c>
      <c r="P1524">
        <f>_xlfn.XLOOKUP(A1524,Booking_data!$A$1:$A$6001,Booking_data!$I$1:$I$6001,"not Found")</f>
        <v>200</v>
      </c>
      <c r="Q1524">
        <f t="shared" si="117"/>
        <v>1000</v>
      </c>
      <c r="R1524" t="str">
        <f>_xlfn.XLOOKUP(A1524,Booking_data!$A$1:$A$6001,Booking_data!$L$1:$L$6001,"Not Found")</f>
        <v>Credit Card</v>
      </c>
      <c r="S1524">
        <f>_xlfn.XLOOKUP(A1524,Booking_data!$A$1:$A$6001,Booking_data!$N$1:$N$6001,"not Found")</f>
        <v>33</v>
      </c>
      <c r="T1524" t="str">
        <f>_xlfn.XLOOKUP(A1524,Booking_data!$A$1:$A$6001,Booking_data!$O$1:$O$6001,"Not Found")</f>
        <v>Male</v>
      </c>
      <c r="U1524" t="str">
        <f t="shared" si="118"/>
        <v>Middle Age</v>
      </c>
      <c r="V1524" t="str">
        <f t="shared" si="119"/>
        <v>High Booking</v>
      </c>
    </row>
    <row r="1525" spans="1:22" x14ac:dyDescent="0.25">
      <c r="A1525" t="s">
        <v>1756</v>
      </c>
      <c r="B1525" s="1">
        <v>46084</v>
      </c>
      <c r="C1525" s="1">
        <v>46119</v>
      </c>
      <c r="D1525" s="9">
        <v>0.88541666666666663</v>
      </c>
      <c r="E1525" t="str">
        <f t="shared" si="115"/>
        <v>Weekday</v>
      </c>
      <c r="F1525" t="str">
        <f t="shared" si="116"/>
        <v>Mar</v>
      </c>
      <c r="G1525" t="str">
        <f>_xlfn.XLOOKUP(A1525,Booking_data!$A$1:$A$6001,Booking_data!$D$1:$D$6001,"not found")</f>
        <v>M004</v>
      </c>
      <c r="H1525" t="str">
        <f>_xlfn.XLOOKUP(G1525,Movies_data!$A$1:$A$41,Movies_data!$B$1:$B$41,"not found")</f>
        <v>Ponniyin Selvan I</v>
      </c>
      <c r="I1525" t="str">
        <f>_xlfn.XLOOKUP(G1525,Movies_data!$A$1:$A$41,Movies_data!$D$1:$D$41,"not found")</f>
        <v>Drama</v>
      </c>
      <c r="J1525" t="str">
        <f>_xlfn.XLOOKUP(G1525,Movies_data!$A$1:$A$41,Movies_data!$C$1:$C$41,"not found")</f>
        <v>Tamil</v>
      </c>
      <c r="K1525">
        <f>_xlfn.XLOOKUP(G1525,Movies_data!$A$1:$A$41,Movies_data!$H$1:$H$41,"Not Found")</f>
        <v>7.6</v>
      </c>
      <c r="L1525" t="str">
        <f>_xlfn.XLOOKUP(A1525,Booking_data!$A$1:$A$6001,Booking_data!$E$1:$E$6001,"not Found")</f>
        <v>C032</v>
      </c>
      <c r="M1525" t="str">
        <f>_xlfn.XLOOKUP(L1525,Cinemas_data!$A$1:$A$49,Cinemas_data!$I$1:$I$49,"not Found")</f>
        <v>MovieMax Grand Mall</v>
      </c>
      <c r="N1525" t="str">
        <f>_xlfn.XLOOKUP(L1525,Cinemas_data!$A$1:$A$49,Cinemas_data!$C$1:$C$49,"not Found")</f>
        <v>Madurai</v>
      </c>
      <c r="O1525">
        <f>_xlfn.XLOOKUP(A1525,Booking_data!$A$1:$A$6001,Booking_data!$H$1:$H$6001,"not found")</f>
        <v>2</v>
      </c>
      <c r="P1525">
        <f>_xlfn.XLOOKUP(A1525,Booking_data!$A$1:$A$6001,Booking_data!$I$1:$I$6001,"not Found")</f>
        <v>240</v>
      </c>
      <c r="Q1525">
        <f t="shared" si="117"/>
        <v>480</v>
      </c>
      <c r="R1525" t="str">
        <f>_xlfn.XLOOKUP(A1525,Booking_data!$A$1:$A$6001,Booking_data!$L$1:$L$6001,"Not Found")</f>
        <v>Credit Card</v>
      </c>
      <c r="S1525">
        <f>_xlfn.XLOOKUP(A1525,Booking_data!$A$1:$A$6001,Booking_data!$N$1:$N$6001,"not Found")</f>
        <v>34</v>
      </c>
      <c r="T1525" t="str">
        <f>_xlfn.XLOOKUP(A1525,Booking_data!$A$1:$A$6001,Booking_data!$O$1:$O$6001,"Not Found")</f>
        <v>Male</v>
      </c>
      <c r="U1525" t="str">
        <f t="shared" si="118"/>
        <v>Middle Age</v>
      </c>
      <c r="V1525" t="str">
        <f t="shared" si="119"/>
        <v>Low Booking</v>
      </c>
    </row>
    <row r="1526" spans="1:22" x14ac:dyDescent="0.25">
      <c r="A1526" t="s">
        <v>1757</v>
      </c>
      <c r="B1526" s="1">
        <v>46084</v>
      </c>
      <c r="C1526" s="1">
        <v>46203</v>
      </c>
      <c r="D1526" s="9">
        <v>0.88541666666666663</v>
      </c>
      <c r="E1526" t="str">
        <f t="shared" si="115"/>
        <v>Weekday</v>
      </c>
      <c r="F1526" t="str">
        <f t="shared" si="116"/>
        <v>Mar</v>
      </c>
      <c r="G1526" t="str">
        <f>_xlfn.XLOOKUP(A1526,Booking_data!$A$1:$A$6001,Booking_data!$D$1:$D$6001,"not found")</f>
        <v>M006</v>
      </c>
      <c r="H1526" t="str">
        <f>_xlfn.XLOOKUP(G1526,Movies_data!$A$1:$A$41,Movies_data!$B$1:$B$41,"not found")</f>
        <v>Maamannan</v>
      </c>
      <c r="I1526" t="str">
        <f>_xlfn.XLOOKUP(G1526,Movies_data!$A$1:$A$41,Movies_data!$D$1:$D$41,"not found")</f>
        <v>Drama</v>
      </c>
      <c r="J1526" t="str">
        <f>_xlfn.XLOOKUP(G1526,Movies_data!$A$1:$A$41,Movies_data!$C$1:$C$41,"not found")</f>
        <v>Tamil</v>
      </c>
      <c r="K1526">
        <f>_xlfn.XLOOKUP(G1526,Movies_data!$A$1:$A$41,Movies_data!$H$1:$H$41,"Not Found")</f>
        <v>7.3</v>
      </c>
      <c r="L1526" t="str">
        <f>_xlfn.XLOOKUP(A1526,Booking_data!$A$1:$A$6001,Booking_data!$E$1:$E$6001,"not Found")</f>
        <v>C071</v>
      </c>
      <c r="M1526" t="str">
        <f>_xlfn.XLOOKUP(L1526,Cinemas_data!$A$1:$A$49,Cinemas_data!$I$1:$I$49,"not Found")</f>
        <v>PVR City Centre</v>
      </c>
      <c r="N1526" t="str">
        <f>_xlfn.XLOOKUP(L1526,Cinemas_data!$A$1:$A$49,Cinemas_data!$C$1:$C$49,"not Found")</f>
        <v>Hyderabad</v>
      </c>
      <c r="O1526">
        <f>_xlfn.XLOOKUP(A1526,Booking_data!$A$1:$A$6001,Booking_data!$H$1:$H$6001,"not found")</f>
        <v>2</v>
      </c>
      <c r="P1526">
        <f>_xlfn.XLOOKUP(A1526,Booking_data!$A$1:$A$6001,Booking_data!$I$1:$I$6001,"not Found")</f>
        <v>180</v>
      </c>
      <c r="Q1526">
        <f t="shared" si="117"/>
        <v>360</v>
      </c>
      <c r="R1526" t="str">
        <f>_xlfn.XLOOKUP(A1526,Booking_data!$A$1:$A$6001,Booking_data!$L$1:$L$6001,"Not Found")</f>
        <v>Net Banking</v>
      </c>
      <c r="S1526">
        <f>_xlfn.XLOOKUP(A1526,Booking_data!$A$1:$A$6001,Booking_data!$N$1:$N$6001,"not Found")</f>
        <v>37</v>
      </c>
      <c r="T1526" t="str">
        <f>_xlfn.XLOOKUP(A1526,Booking_data!$A$1:$A$6001,Booking_data!$O$1:$O$6001,"Not Found")</f>
        <v>Other</v>
      </c>
      <c r="U1526" t="str">
        <f t="shared" si="118"/>
        <v>Middle Age</v>
      </c>
      <c r="V1526" t="str">
        <f t="shared" si="119"/>
        <v>Low Booking</v>
      </c>
    </row>
    <row r="1527" spans="1:22" x14ac:dyDescent="0.25">
      <c r="A1527" t="s">
        <v>1758</v>
      </c>
      <c r="B1527" s="1">
        <v>46084</v>
      </c>
      <c r="C1527" s="1">
        <v>46030</v>
      </c>
      <c r="D1527" s="9">
        <v>0.9375</v>
      </c>
      <c r="E1527" t="str">
        <f t="shared" si="115"/>
        <v>Weekday</v>
      </c>
      <c r="F1527" t="str">
        <f t="shared" si="116"/>
        <v>Mar</v>
      </c>
      <c r="G1527" t="str">
        <f>_xlfn.XLOOKUP(A1527,Booking_data!$A$1:$A$6001,Booking_data!$D$1:$D$6001,"not found")</f>
        <v>M014</v>
      </c>
      <c r="H1527" t="str">
        <f>_xlfn.XLOOKUP(G1527,Movies_data!$A$1:$A$41,Movies_data!$B$1:$B$41,"not found")</f>
        <v>Hi Nanna</v>
      </c>
      <c r="I1527" t="str">
        <f>_xlfn.XLOOKUP(G1527,Movies_data!$A$1:$A$41,Movies_data!$D$1:$D$41,"not found")</f>
        <v>Romance</v>
      </c>
      <c r="J1527" t="str">
        <f>_xlfn.XLOOKUP(G1527,Movies_data!$A$1:$A$41,Movies_data!$C$1:$C$41,"not found")</f>
        <v>Telugu</v>
      </c>
      <c r="K1527">
        <f>_xlfn.XLOOKUP(G1527,Movies_data!$A$1:$A$41,Movies_data!$H$1:$H$41,"Not Found")</f>
        <v>8</v>
      </c>
      <c r="L1527" t="str">
        <f>_xlfn.XLOOKUP(A1527,Booking_data!$A$1:$A$6001,Booking_data!$E$1:$E$6001,"not Found")</f>
        <v>C042</v>
      </c>
      <c r="M1527" t="str">
        <f>_xlfn.XLOOKUP(L1527,Cinemas_data!$A$1:$A$49,Cinemas_data!$I$1:$I$49,"not Found")</f>
        <v>Asian Cinemas Grand Mall</v>
      </c>
      <c r="N1527" t="str">
        <f>_xlfn.XLOOKUP(L1527,Cinemas_data!$A$1:$A$49,Cinemas_data!$C$1:$C$49,"not Found")</f>
        <v>Salem</v>
      </c>
      <c r="O1527">
        <f>_xlfn.XLOOKUP(A1527,Booking_data!$A$1:$A$6001,Booking_data!$H$1:$H$6001,"not found")</f>
        <v>5</v>
      </c>
      <c r="P1527">
        <f>_xlfn.XLOOKUP(A1527,Booking_data!$A$1:$A$6001,Booking_data!$I$1:$I$6001,"not Found")</f>
        <v>280</v>
      </c>
      <c r="Q1527">
        <f t="shared" si="117"/>
        <v>1400</v>
      </c>
      <c r="R1527" t="str">
        <f>_xlfn.XLOOKUP(A1527,Booking_data!$A$1:$A$6001,Booking_data!$L$1:$L$6001,"Not Found")</f>
        <v>UPI</v>
      </c>
      <c r="S1527">
        <f>_xlfn.XLOOKUP(A1527,Booking_data!$A$1:$A$6001,Booking_data!$N$1:$N$6001,"not Found")</f>
        <v>50</v>
      </c>
      <c r="T1527" t="str">
        <f>_xlfn.XLOOKUP(A1527,Booking_data!$A$1:$A$6001,Booking_data!$O$1:$O$6001,"Not Found")</f>
        <v>Other</v>
      </c>
      <c r="U1527" t="str">
        <f t="shared" si="118"/>
        <v>Above 45</v>
      </c>
      <c r="V1527" t="str">
        <f t="shared" si="119"/>
        <v>High Booking</v>
      </c>
    </row>
    <row r="1528" spans="1:22" x14ac:dyDescent="0.25">
      <c r="A1528" t="s">
        <v>1759</v>
      </c>
      <c r="B1528" s="1">
        <v>46084</v>
      </c>
      <c r="C1528" s="1">
        <v>46078</v>
      </c>
      <c r="D1528" s="9">
        <v>0.9375</v>
      </c>
      <c r="E1528" t="str">
        <f t="shared" si="115"/>
        <v>Weekday</v>
      </c>
      <c r="F1528" t="str">
        <f t="shared" si="116"/>
        <v>Mar</v>
      </c>
      <c r="G1528" t="str">
        <f>_xlfn.XLOOKUP(A1528,Booking_data!$A$1:$A$6001,Booking_data!$D$1:$D$6001,"not found")</f>
        <v>M015</v>
      </c>
      <c r="H1528" t="str">
        <f>_xlfn.XLOOKUP(G1528,Movies_data!$A$1:$A$41,Movies_data!$B$1:$B$41,"not found")</f>
        <v>Kalki 2898 AD</v>
      </c>
      <c r="I1528" t="str">
        <f>_xlfn.XLOOKUP(G1528,Movies_data!$A$1:$A$41,Movies_data!$D$1:$D$41,"not found")</f>
        <v>Sci-Fi</v>
      </c>
      <c r="J1528" t="str">
        <f>_xlfn.XLOOKUP(G1528,Movies_data!$A$1:$A$41,Movies_data!$C$1:$C$41,"not found")</f>
        <v>Telugu</v>
      </c>
      <c r="K1528">
        <f>_xlfn.XLOOKUP(G1528,Movies_data!$A$1:$A$41,Movies_data!$H$1:$H$41,"Not Found")</f>
        <v>7</v>
      </c>
      <c r="L1528" t="str">
        <f>_xlfn.XLOOKUP(A1528,Booking_data!$A$1:$A$6001,Booking_data!$E$1:$E$6001,"not Found")</f>
        <v>C141</v>
      </c>
      <c r="M1528" t="str">
        <f>_xlfn.XLOOKUP(L1528,Cinemas_data!$A$1:$A$49,Cinemas_data!$I$1:$I$49,"not Found")</f>
        <v>City Pride City Centre</v>
      </c>
      <c r="N1528" t="str">
        <f>_xlfn.XLOOKUP(L1528,Cinemas_data!$A$1:$A$49,Cinemas_data!$C$1:$C$49,"not Found")</f>
        <v>Ahmedabad</v>
      </c>
      <c r="O1528">
        <f>_xlfn.XLOOKUP(A1528,Booking_data!$A$1:$A$6001,Booking_data!$H$1:$H$6001,"not found")</f>
        <v>2</v>
      </c>
      <c r="P1528">
        <f>_xlfn.XLOOKUP(A1528,Booking_data!$A$1:$A$6001,Booking_data!$I$1:$I$6001,"not Found")</f>
        <v>240</v>
      </c>
      <c r="Q1528">
        <f t="shared" si="117"/>
        <v>480</v>
      </c>
      <c r="R1528" t="str">
        <f>_xlfn.XLOOKUP(A1528,Booking_data!$A$1:$A$6001,Booking_data!$L$1:$L$6001,"Not Found")</f>
        <v>Net Banking</v>
      </c>
      <c r="S1528">
        <f>_xlfn.XLOOKUP(A1528,Booking_data!$A$1:$A$6001,Booking_data!$N$1:$N$6001,"not Found")</f>
        <v>56</v>
      </c>
      <c r="T1528" t="str">
        <f>_xlfn.XLOOKUP(A1528,Booking_data!$A$1:$A$6001,Booking_data!$O$1:$O$6001,"Not Found")</f>
        <v>Male</v>
      </c>
      <c r="U1528" t="str">
        <f t="shared" si="118"/>
        <v>Above 45</v>
      </c>
      <c r="V1528" t="str">
        <f t="shared" si="119"/>
        <v>Low Booking</v>
      </c>
    </row>
    <row r="1529" spans="1:22" x14ac:dyDescent="0.25">
      <c r="A1529" t="s">
        <v>1760</v>
      </c>
      <c r="B1529" s="1">
        <v>46084</v>
      </c>
      <c r="C1529" s="1">
        <v>46077</v>
      </c>
      <c r="D1529" s="9">
        <v>0.39583333333333331</v>
      </c>
      <c r="E1529" t="str">
        <f t="shared" si="115"/>
        <v>Weekday</v>
      </c>
      <c r="F1529" t="str">
        <f t="shared" si="116"/>
        <v>Mar</v>
      </c>
      <c r="G1529" t="str">
        <f>_xlfn.XLOOKUP(A1529,Booking_data!$A$1:$A$6001,Booking_data!$D$1:$D$6001,"not found")</f>
        <v>M037</v>
      </c>
      <c r="H1529" t="str">
        <f>_xlfn.XLOOKUP(G1529,Movies_data!$A$1:$A$41,Movies_data!$B$1:$B$41,"not found")</f>
        <v>Oppenheimer</v>
      </c>
      <c r="I1529" t="str">
        <f>_xlfn.XLOOKUP(G1529,Movies_data!$A$1:$A$41,Movies_data!$D$1:$D$41,"not found")</f>
        <v>Biography</v>
      </c>
      <c r="J1529" t="str">
        <f>_xlfn.XLOOKUP(G1529,Movies_data!$A$1:$A$41,Movies_data!$C$1:$C$41,"not found")</f>
        <v>English</v>
      </c>
      <c r="K1529">
        <f>_xlfn.XLOOKUP(G1529,Movies_data!$A$1:$A$41,Movies_data!$H$1:$H$41,"Not Found")</f>
        <v>8.5</v>
      </c>
      <c r="L1529" t="str">
        <f>_xlfn.XLOOKUP(A1529,Booking_data!$A$1:$A$6001,Booking_data!$E$1:$E$6001,"not Found")</f>
        <v>C111</v>
      </c>
      <c r="M1529" t="str">
        <f>_xlfn.XLOOKUP(L1529,Cinemas_data!$A$1:$A$49,Cinemas_data!$I$1:$I$49,"not Found")</f>
        <v>Mukta A2 Cinemas City Centre</v>
      </c>
      <c r="N1529" t="str">
        <f>_xlfn.XLOOKUP(L1529,Cinemas_data!$A$1:$A$49,Cinemas_data!$C$1:$C$49,"not Found")</f>
        <v>Delhi</v>
      </c>
      <c r="O1529">
        <f>_xlfn.XLOOKUP(A1529,Booking_data!$A$1:$A$6001,Booking_data!$H$1:$H$6001,"not found")</f>
        <v>4</v>
      </c>
      <c r="P1529">
        <f>_xlfn.XLOOKUP(A1529,Booking_data!$A$1:$A$6001,Booking_data!$I$1:$I$6001,"not Found")</f>
        <v>180</v>
      </c>
      <c r="Q1529">
        <f t="shared" si="117"/>
        <v>720</v>
      </c>
      <c r="R1529" t="str">
        <f>_xlfn.XLOOKUP(A1529,Booking_data!$A$1:$A$6001,Booking_data!$L$1:$L$6001,"Not Found")</f>
        <v>UPI</v>
      </c>
      <c r="S1529">
        <f>_xlfn.XLOOKUP(A1529,Booking_data!$A$1:$A$6001,Booking_data!$N$1:$N$6001,"not Found")</f>
        <v>27</v>
      </c>
      <c r="T1529" t="str">
        <f>_xlfn.XLOOKUP(A1529,Booking_data!$A$1:$A$6001,Booking_data!$O$1:$O$6001,"Not Found")</f>
        <v>Female</v>
      </c>
      <c r="U1529" t="str">
        <f t="shared" si="118"/>
        <v>Youngster</v>
      </c>
      <c r="V1529" t="str">
        <f t="shared" si="119"/>
        <v>Medium Booking</v>
      </c>
    </row>
    <row r="1530" spans="1:22" x14ac:dyDescent="0.25">
      <c r="A1530" t="s">
        <v>1761</v>
      </c>
      <c r="B1530" s="1">
        <v>46084</v>
      </c>
      <c r="C1530" s="1">
        <v>46162</v>
      </c>
      <c r="D1530" s="9">
        <v>0.53125</v>
      </c>
      <c r="E1530" t="str">
        <f t="shared" si="115"/>
        <v>Weekday</v>
      </c>
      <c r="F1530" t="str">
        <f t="shared" si="116"/>
        <v>Mar</v>
      </c>
      <c r="G1530" t="str">
        <f>_xlfn.XLOOKUP(A1530,Booking_data!$A$1:$A$6001,Booking_data!$D$1:$D$6001,"not found")</f>
        <v>M004</v>
      </c>
      <c r="H1530" t="str">
        <f>_xlfn.XLOOKUP(G1530,Movies_data!$A$1:$A$41,Movies_data!$B$1:$B$41,"not found")</f>
        <v>Ponniyin Selvan I</v>
      </c>
      <c r="I1530" t="str">
        <f>_xlfn.XLOOKUP(G1530,Movies_data!$A$1:$A$41,Movies_data!$D$1:$D$41,"not found")</f>
        <v>Drama</v>
      </c>
      <c r="J1530" t="str">
        <f>_xlfn.XLOOKUP(G1530,Movies_data!$A$1:$A$41,Movies_data!$C$1:$C$41,"not found")</f>
        <v>Tamil</v>
      </c>
      <c r="K1530">
        <f>_xlfn.XLOOKUP(G1530,Movies_data!$A$1:$A$41,Movies_data!$H$1:$H$41,"Not Found")</f>
        <v>7.6</v>
      </c>
      <c r="L1530" t="str">
        <f>_xlfn.XLOOKUP(A1530,Booking_data!$A$1:$A$6001,Booking_data!$E$1:$E$6001,"not Found")</f>
        <v>C133</v>
      </c>
      <c r="M1530" t="str">
        <f>_xlfn.XLOOKUP(L1530,Cinemas_data!$A$1:$A$49,Cinemas_data!$I$1:$I$49,"not Found")</f>
        <v>PVR Forum Mall</v>
      </c>
      <c r="N1530" t="str">
        <f>_xlfn.XLOOKUP(L1530,Cinemas_data!$A$1:$A$49,Cinemas_data!$C$1:$C$49,"not Found")</f>
        <v>Kolkata</v>
      </c>
      <c r="O1530">
        <f>_xlfn.XLOOKUP(A1530,Booking_data!$A$1:$A$6001,Booking_data!$H$1:$H$6001,"not found")</f>
        <v>1</v>
      </c>
      <c r="P1530">
        <f>_xlfn.XLOOKUP(A1530,Booking_data!$A$1:$A$6001,Booking_data!$I$1:$I$6001,"not Found")</f>
        <v>280</v>
      </c>
      <c r="Q1530">
        <f t="shared" si="117"/>
        <v>280</v>
      </c>
      <c r="R1530" t="str">
        <f>_xlfn.XLOOKUP(A1530,Booking_data!$A$1:$A$6001,Booking_data!$L$1:$L$6001,"Not Found")</f>
        <v>UPI</v>
      </c>
      <c r="S1530">
        <f>_xlfn.XLOOKUP(A1530,Booking_data!$A$1:$A$6001,Booking_data!$N$1:$N$6001,"not Found")</f>
        <v>28</v>
      </c>
      <c r="T1530" t="str">
        <f>_xlfn.XLOOKUP(A1530,Booking_data!$A$1:$A$6001,Booking_data!$O$1:$O$6001,"Not Found")</f>
        <v>Male</v>
      </c>
      <c r="U1530" t="str">
        <f t="shared" si="118"/>
        <v>Youngster</v>
      </c>
      <c r="V1530" t="str">
        <f t="shared" si="119"/>
        <v>Low Booking</v>
      </c>
    </row>
    <row r="1531" spans="1:22" x14ac:dyDescent="0.25">
      <c r="A1531" t="s">
        <v>1762</v>
      </c>
      <c r="B1531" s="1">
        <v>46084</v>
      </c>
      <c r="C1531" s="1">
        <v>46131</v>
      </c>
      <c r="D1531" s="9">
        <v>0.77083333333333337</v>
      </c>
      <c r="E1531" t="str">
        <f t="shared" si="115"/>
        <v>Weekday</v>
      </c>
      <c r="F1531" t="str">
        <f t="shared" si="116"/>
        <v>Mar</v>
      </c>
      <c r="G1531" t="str">
        <f>_xlfn.XLOOKUP(A1531,Booking_data!$A$1:$A$6001,Booking_data!$D$1:$D$6001,"not found")</f>
        <v>M002</v>
      </c>
      <c r="H1531" t="str">
        <f>_xlfn.XLOOKUP(G1531,Movies_data!$A$1:$A$41,Movies_data!$B$1:$B$41,"not found")</f>
        <v>Jailer</v>
      </c>
      <c r="I1531" t="str">
        <f>_xlfn.XLOOKUP(G1531,Movies_data!$A$1:$A$41,Movies_data!$D$1:$D$41,"not found")</f>
        <v>Action</v>
      </c>
      <c r="J1531" t="str">
        <f>_xlfn.XLOOKUP(G1531,Movies_data!$A$1:$A$41,Movies_data!$C$1:$C$41,"not found")</f>
        <v>Tamil</v>
      </c>
      <c r="K1531">
        <f>_xlfn.XLOOKUP(G1531,Movies_data!$A$1:$A$41,Movies_data!$H$1:$H$41,"Not Found")</f>
        <v>7.1</v>
      </c>
      <c r="L1531" t="str">
        <f>_xlfn.XLOOKUP(A1531,Booking_data!$A$1:$A$6001,Booking_data!$E$1:$E$6001,"not Found")</f>
        <v>C132</v>
      </c>
      <c r="M1531" t="str">
        <f>_xlfn.XLOOKUP(L1531,Cinemas_data!$A$1:$A$49,Cinemas_data!$I$1:$I$49,"not Found")</f>
        <v>City Pride Grand Mall</v>
      </c>
      <c r="N1531" t="str">
        <f>_xlfn.XLOOKUP(L1531,Cinemas_data!$A$1:$A$49,Cinemas_data!$C$1:$C$49,"not Found")</f>
        <v>Kolkata</v>
      </c>
      <c r="O1531">
        <f>_xlfn.XLOOKUP(A1531,Booking_data!$A$1:$A$6001,Booking_data!$H$1:$H$6001,"not found")</f>
        <v>2</v>
      </c>
      <c r="P1531">
        <f>_xlfn.XLOOKUP(A1531,Booking_data!$A$1:$A$6001,Booking_data!$I$1:$I$6001,"not Found")</f>
        <v>180</v>
      </c>
      <c r="Q1531">
        <f t="shared" si="117"/>
        <v>360</v>
      </c>
      <c r="R1531" t="str">
        <f>_xlfn.XLOOKUP(A1531,Booking_data!$A$1:$A$6001,Booking_data!$L$1:$L$6001,"Not Found")</f>
        <v>Net Banking</v>
      </c>
      <c r="S1531">
        <f>_xlfn.XLOOKUP(A1531,Booking_data!$A$1:$A$6001,Booking_data!$N$1:$N$6001,"not Found")</f>
        <v>32</v>
      </c>
      <c r="T1531" t="str">
        <f>_xlfn.XLOOKUP(A1531,Booking_data!$A$1:$A$6001,Booking_data!$O$1:$O$6001,"Not Found")</f>
        <v>Other</v>
      </c>
      <c r="U1531" t="str">
        <f t="shared" si="118"/>
        <v>Middle Age</v>
      </c>
      <c r="V1531" t="str">
        <f t="shared" si="119"/>
        <v>Low Booking</v>
      </c>
    </row>
    <row r="1532" spans="1:22" x14ac:dyDescent="0.25">
      <c r="A1532" t="s">
        <v>1763</v>
      </c>
      <c r="B1532" s="1">
        <v>46084</v>
      </c>
      <c r="C1532" s="1">
        <v>46194</v>
      </c>
      <c r="D1532" s="9">
        <v>0.39583333333333331</v>
      </c>
      <c r="E1532" t="str">
        <f t="shared" si="115"/>
        <v>Weekday</v>
      </c>
      <c r="F1532" t="str">
        <f t="shared" si="116"/>
        <v>Mar</v>
      </c>
      <c r="G1532" t="str">
        <f>_xlfn.XLOOKUP(A1532,Booking_data!$A$1:$A$6001,Booking_data!$D$1:$D$6001,"not found")</f>
        <v>M005</v>
      </c>
      <c r="H1532" t="str">
        <f>_xlfn.XLOOKUP(G1532,Movies_data!$A$1:$A$41,Movies_data!$B$1:$B$41,"not found")</f>
        <v>Ponniyin Selvan II</v>
      </c>
      <c r="I1532" t="str">
        <f>_xlfn.XLOOKUP(G1532,Movies_data!$A$1:$A$41,Movies_data!$D$1:$D$41,"not found")</f>
        <v>Drama</v>
      </c>
      <c r="J1532" t="str">
        <f>_xlfn.XLOOKUP(G1532,Movies_data!$A$1:$A$41,Movies_data!$C$1:$C$41,"not found")</f>
        <v>Tamil</v>
      </c>
      <c r="K1532">
        <f>_xlfn.XLOOKUP(G1532,Movies_data!$A$1:$A$41,Movies_data!$H$1:$H$41,"Not Found")</f>
        <v>7.3</v>
      </c>
      <c r="L1532" t="str">
        <f>_xlfn.XLOOKUP(A1532,Booking_data!$A$1:$A$6001,Booking_data!$E$1:$E$6001,"not Found")</f>
        <v>C141</v>
      </c>
      <c r="M1532" t="str">
        <f>_xlfn.XLOOKUP(L1532,Cinemas_data!$A$1:$A$49,Cinemas_data!$I$1:$I$49,"not Found")</f>
        <v>City Pride City Centre</v>
      </c>
      <c r="N1532" t="str">
        <f>_xlfn.XLOOKUP(L1532,Cinemas_data!$A$1:$A$49,Cinemas_data!$C$1:$C$49,"not Found")</f>
        <v>Ahmedabad</v>
      </c>
      <c r="O1532">
        <f>_xlfn.XLOOKUP(A1532,Booking_data!$A$1:$A$6001,Booking_data!$H$1:$H$6001,"not found")</f>
        <v>3</v>
      </c>
      <c r="P1532">
        <f>_xlfn.XLOOKUP(A1532,Booking_data!$A$1:$A$6001,Booking_data!$I$1:$I$6001,"not Found")</f>
        <v>240</v>
      </c>
      <c r="Q1532">
        <f t="shared" si="117"/>
        <v>720</v>
      </c>
      <c r="R1532" t="str">
        <f>_xlfn.XLOOKUP(A1532,Booking_data!$A$1:$A$6001,Booking_data!$L$1:$L$6001,"Not Found")</f>
        <v>Debit Card</v>
      </c>
      <c r="S1532">
        <f>_xlfn.XLOOKUP(A1532,Booking_data!$A$1:$A$6001,Booking_data!$N$1:$N$6001,"not Found")</f>
        <v>42</v>
      </c>
      <c r="T1532" t="str">
        <f>_xlfn.XLOOKUP(A1532,Booking_data!$A$1:$A$6001,Booking_data!$O$1:$O$6001,"Not Found")</f>
        <v>Other</v>
      </c>
      <c r="U1532" t="str">
        <f t="shared" si="118"/>
        <v>Middle Age</v>
      </c>
      <c r="V1532" t="str">
        <f t="shared" si="119"/>
        <v>Medium Booking</v>
      </c>
    </row>
    <row r="1533" spans="1:22" x14ac:dyDescent="0.25">
      <c r="A1533" t="s">
        <v>1764</v>
      </c>
      <c r="B1533" s="1">
        <v>46084</v>
      </c>
      <c r="C1533" s="1">
        <v>46193</v>
      </c>
      <c r="D1533" s="9">
        <v>0.64583333333333337</v>
      </c>
      <c r="E1533" t="str">
        <f t="shared" si="115"/>
        <v>Weekday</v>
      </c>
      <c r="F1533" t="str">
        <f t="shared" si="116"/>
        <v>Mar</v>
      </c>
      <c r="G1533" t="str">
        <f>_xlfn.XLOOKUP(A1533,Booking_data!$A$1:$A$6001,Booking_data!$D$1:$D$6001,"not found")</f>
        <v>M003</v>
      </c>
      <c r="H1533" t="str">
        <f>_xlfn.XLOOKUP(G1533,Movies_data!$A$1:$A$41,Movies_data!$B$1:$B$41,"not found")</f>
        <v>Vikram</v>
      </c>
      <c r="I1533" t="str">
        <f>_xlfn.XLOOKUP(G1533,Movies_data!$A$1:$A$41,Movies_data!$D$1:$D$41,"not found")</f>
        <v>Action</v>
      </c>
      <c r="J1533" t="str">
        <f>_xlfn.XLOOKUP(G1533,Movies_data!$A$1:$A$41,Movies_data!$C$1:$C$41,"not found")</f>
        <v>Tamil</v>
      </c>
      <c r="K1533">
        <f>_xlfn.XLOOKUP(G1533,Movies_data!$A$1:$A$41,Movies_data!$H$1:$H$41,"Not Found")</f>
        <v>8.3000000000000007</v>
      </c>
      <c r="L1533" t="str">
        <f>_xlfn.XLOOKUP(A1533,Booking_data!$A$1:$A$6001,Booking_data!$E$1:$E$6001,"not Found")</f>
        <v>C052</v>
      </c>
      <c r="M1533" t="str">
        <f>_xlfn.XLOOKUP(L1533,Cinemas_data!$A$1:$A$49,Cinemas_data!$I$1:$I$49,"not Found")</f>
        <v>City Pride Grand Mall</v>
      </c>
      <c r="N1533" t="str">
        <f>_xlfn.XLOOKUP(L1533,Cinemas_data!$A$1:$A$49,Cinemas_data!$C$1:$C$49,"not Found")</f>
        <v>Bengaluru</v>
      </c>
      <c r="O1533">
        <f>_xlfn.XLOOKUP(A1533,Booking_data!$A$1:$A$6001,Booking_data!$H$1:$H$6001,"not found")</f>
        <v>2</v>
      </c>
      <c r="P1533">
        <f>_xlfn.XLOOKUP(A1533,Booking_data!$A$1:$A$6001,Booking_data!$I$1:$I$6001,"not Found")</f>
        <v>200</v>
      </c>
      <c r="Q1533">
        <f t="shared" si="117"/>
        <v>400</v>
      </c>
      <c r="R1533" t="str">
        <f>_xlfn.XLOOKUP(A1533,Booking_data!$A$1:$A$6001,Booking_data!$L$1:$L$6001,"Not Found")</f>
        <v>Wallet</v>
      </c>
      <c r="S1533">
        <f>_xlfn.XLOOKUP(A1533,Booking_data!$A$1:$A$6001,Booking_data!$N$1:$N$6001,"not Found")</f>
        <v>20</v>
      </c>
      <c r="T1533" t="str">
        <f>_xlfn.XLOOKUP(A1533,Booking_data!$A$1:$A$6001,Booking_data!$O$1:$O$6001,"Not Found")</f>
        <v>Male</v>
      </c>
      <c r="U1533" t="str">
        <f t="shared" si="118"/>
        <v>Youngster</v>
      </c>
      <c r="V1533" t="str">
        <f t="shared" si="119"/>
        <v>Low Booking</v>
      </c>
    </row>
    <row r="1534" spans="1:22" x14ac:dyDescent="0.25">
      <c r="A1534" t="s">
        <v>1765</v>
      </c>
      <c r="B1534" s="1">
        <v>46084</v>
      </c>
      <c r="C1534" s="1">
        <v>46040</v>
      </c>
      <c r="D1534" s="9">
        <v>0.88541666666666663</v>
      </c>
      <c r="E1534" t="str">
        <f t="shared" si="115"/>
        <v>Weekday</v>
      </c>
      <c r="F1534" t="str">
        <f t="shared" si="116"/>
        <v>Mar</v>
      </c>
      <c r="G1534" t="str">
        <f>_xlfn.XLOOKUP(A1534,Booking_data!$A$1:$A$6001,Booking_data!$D$1:$D$6001,"not found")</f>
        <v>M005</v>
      </c>
      <c r="H1534" t="str">
        <f>_xlfn.XLOOKUP(G1534,Movies_data!$A$1:$A$41,Movies_data!$B$1:$B$41,"not found")</f>
        <v>Ponniyin Selvan II</v>
      </c>
      <c r="I1534" t="str">
        <f>_xlfn.XLOOKUP(G1534,Movies_data!$A$1:$A$41,Movies_data!$D$1:$D$41,"not found")</f>
        <v>Drama</v>
      </c>
      <c r="J1534" t="str">
        <f>_xlfn.XLOOKUP(G1534,Movies_data!$A$1:$A$41,Movies_data!$C$1:$C$41,"not found")</f>
        <v>Tamil</v>
      </c>
      <c r="K1534">
        <f>_xlfn.XLOOKUP(G1534,Movies_data!$A$1:$A$41,Movies_data!$H$1:$H$41,"Not Found")</f>
        <v>7.3</v>
      </c>
      <c r="L1534" t="str">
        <f>_xlfn.XLOOKUP(A1534,Booking_data!$A$1:$A$6001,Booking_data!$E$1:$E$6001,"not Found")</f>
        <v>C041</v>
      </c>
      <c r="M1534" t="str">
        <f>_xlfn.XLOOKUP(L1534,Cinemas_data!$A$1:$A$49,Cinemas_data!$I$1:$I$49,"not Found")</f>
        <v>MovieMax City Centre</v>
      </c>
      <c r="N1534" t="str">
        <f>_xlfn.XLOOKUP(L1534,Cinemas_data!$A$1:$A$49,Cinemas_data!$C$1:$C$49,"not Found")</f>
        <v>Salem</v>
      </c>
      <c r="O1534">
        <f>_xlfn.XLOOKUP(A1534,Booking_data!$A$1:$A$6001,Booking_data!$H$1:$H$6001,"not found")</f>
        <v>5</v>
      </c>
      <c r="P1534">
        <f>_xlfn.XLOOKUP(A1534,Booking_data!$A$1:$A$6001,Booking_data!$I$1:$I$6001,"not Found")</f>
        <v>160</v>
      </c>
      <c r="Q1534">
        <f t="shared" si="117"/>
        <v>800</v>
      </c>
      <c r="R1534" t="str">
        <f>_xlfn.XLOOKUP(A1534,Booking_data!$A$1:$A$6001,Booking_data!$L$1:$L$6001,"Not Found")</f>
        <v>Debit Card</v>
      </c>
      <c r="S1534">
        <f>_xlfn.XLOOKUP(A1534,Booking_data!$A$1:$A$6001,Booking_data!$N$1:$N$6001,"not Found")</f>
        <v>36</v>
      </c>
      <c r="T1534" t="str">
        <f>_xlfn.XLOOKUP(A1534,Booking_data!$A$1:$A$6001,Booking_data!$O$1:$O$6001,"Not Found")</f>
        <v>Other</v>
      </c>
      <c r="U1534" t="str">
        <f t="shared" si="118"/>
        <v>Middle Age</v>
      </c>
      <c r="V1534" t="str">
        <f t="shared" si="119"/>
        <v>High Booking</v>
      </c>
    </row>
    <row r="1535" spans="1:22" x14ac:dyDescent="0.25">
      <c r="A1535" t="s">
        <v>1766</v>
      </c>
      <c r="B1535" s="1">
        <v>46084</v>
      </c>
      <c r="C1535" s="1">
        <v>46140</v>
      </c>
      <c r="D1535" s="9">
        <v>0.64583333333333337</v>
      </c>
      <c r="E1535" t="str">
        <f t="shared" si="115"/>
        <v>Weekday</v>
      </c>
      <c r="F1535" t="str">
        <f t="shared" si="116"/>
        <v>Mar</v>
      </c>
      <c r="G1535" t="str">
        <f>_xlfn.XLOOKUP(A1535,Booking_data!$A$1:$A$6001,Booking_data!$D$1:$D$6001,"not found")</f>
        <v>M017</v>
      </c>
      <c r="H1535" t="str">
        <f>_xlfn.XLOOKUP(G1535,Movies_data!$A$1:$A$41,Movies_data!$B$1:$B$41,"not found")</f>
        <v>Baahubali 2</v>
      </c>
      <c r="I1535" t="str">
        <f>_xlfn.XLOOKUP(G1535,Movies_data!$A$1:$A$41,Movies_data!$D$1:$D$41,"not found")</f>
        <v>Action</v>
      </c>
      <c r="J1535" t="str">
        <f>_xlfn.XLOOKUP(G1535,Movies_data!$A$1:$A$41,Movies_data!$C$1:$C$41,"not found")</f>
        <v>Telugu</v>
      </c>
      <c r="K1535">
        <f>_xlfn.XLOOKUP(G1535,Movies_data!$A$1:$A$41,Movies_data!$H$1:$H$41,"Not Found")</f>
        <v>8.1999999999999993</v>
      </c>
      <c r="L1535" t="str">
        <f>_xlfn.XLOOKUP(A1535,Booking_data!$A$1:$A$6001,Booking_data!$E$1:$E$6001,"not Found")</f>
        <v>C092</v>
      </c>
      <c r="M1535" t="str">
        <f>_xlfn.XLOOKUP(L1535,Cinemas_data!$A$1:$A$49,Cinemas_data!$I$1:$I$49,"not Found")</f>
        <v>Miraj Cinemas Grand Mall</v>
      </c>
      <c r="N1535" t="str">
        <f>_xlfn.XLOOKUP(L1535,Cinemas_data!$A$1:$A$49,Cinemas_data!$C$1:$C$49,"not Found")</f>
        <v>Mumbai</v>
      </c>
      <c r="O1535">
        <f>_xlfn.XLOOKUP(A1535,Booking_data!$A$1:$A$6001,Booking_data!$H$1:$H$6001,"not found")</f>
        <v>5</v>
      </c>
      <c r="P1535">
        <f>_xlfn.XLOOKUP(A1535,Booking_data!$A$1:$A$6001,Booking_data!$I$1:$I$6001,"not Found")</f>
        <v>160</v>
      </c>
      <c r="Q1535">
        <f t="shared" si="117"/>
        <v>800</v>
      </c>
      <c r="R1535" t="str">
        <f>_xlfn.XLOOKUP(A1535,Booking_data!$A$1:$A$6001,Booking_data!$L$1:$L$6001,"Not Found")</f>
        <v>Wallet</v>
      </c>
      <c r="S1535">
        <f>_xlfn.XLOOKUP(A1535,Booking_data!$A$1:$A$6001,Booking_data!$N$1:$N$6001,"not Found")</f>
        <v>51</v>
      </c>
      <c r="T1535" t="str">
        <f>_xlfn.XLOOKUP(A1535,Booking_data!$A$1:$A$6001,Booking_data!$O$1:$O$6001,"Not Found")</f>
        <v>Other</v>
      </c>
      <c r="U1535" t="str">
        <f t="shared" si="118"/>
        <v>Above 45</v>
      </c>
      <c r="V1535" t="str">
        <f t="shared" si="119"/>
        <v>High Booking</v>
      </c>
    </row>
    <row r="1536" spans="1:22" x14ac:dyDescent="0.25">
      <c r="A1536" t="s">
        <v>1767</v>
      </c>
      <c r="B1536" s="1">
        <v>46084</v>
      </c>
      <c r="C1536" s="1">
        <v>46126</v>
      </c>
      <c r="D1536" s="9">
        <v>0.77083333333333337</v>
      </c>
      <c r="E1536" t="str">
        <f t="shared" si="115"/>
        <v>Weekday</v>
      </c>
      <c r="F1536" t="str">
        <f t="shared" si="116"/>
        <v>Mar</v>
      </c>
      <c r="G1536" t="str">
        <f>_xlfn.XLOOKUP(A1536,Booking_data!$A$1:$A$6001,Booking_data!$D$1:$D$6001,"not found")</f>
        <v>M040</v>
      </c>
      <c r="H1536" t="str">
        <f>_xlfn.XLOOKUP(G1536,Movies_data!$A$1:$A$41,Movies_data!$B$1:$B$41,"not found")</f>
        <v>Inside Out 2</v>
      </c>
      <c r="I1536" t="str">
        <f>_xlfn.XLOOKUP(G1536,Movies_data!$A$1:$A$41,Movies_data!$D$1:$D$41,"not found")</f>
        <v>Animation</v>
      </c>
      <c r="J1536" t="str">
        <f>_xlfn.XLOOKUP(G1536,Movies_data!$A$1:$A$41,Movies_data!$C$1:$C$41,"not found")</f>
        <v>English</v>
      </c>
      <c r="K1536">
        <f>_xlfn.XLOOKUP(G1536,Movies_data!$A$1:$A$41,Movies_data!$H$1:$H$41,"Not Found")</f>
        <v>7.6</v>
      </c>
      <c r="L1536" t="str">
        <f>_xlfn.XLOOKUP(A1536,Booking_data!$A$1:$A$6001,Booking_data!$E$1:$E$6001,"not Found")</f>
        <v>C033</v>
      </c>
      <c r="M1536" t="str">
        <f>_xlfn.XLOOKUP(L1536,Cinemas_data!$A$1:$A$49,Cinemas_data!$I$1:$I$49,"not Found")</f>
        <v>Asian Cinemas Forum Mall</v>
      </c>
      <c r="N1536" t="str">
        <f>_xlfn.XLOOKUP(L1536,Cinemas_data!$A$1:$A$49,Cinemas_data!$C$1:$C$49,"not Found")</f>
        <v>Madurai</v>
      </c>
      <c r="O1536">
        <f>_xlfn.XLOOKUP(A1536,Booking_data!$A$1:$A$6001,Booking_data!$H$1:$H$6001,"not found")</f>
        <v>1</v>
      </c>
      <c r="P1536">
        <f>_xlfn.XLOOKUP(A1536,Booking_data!$A$1:$A$6001,Booking_data!$I$1:$I$6001,"not Found")</f>
        <v>180</v>
      </c>
      <c r="Q1536">
        <f t="shared" si="117"/>
        <v>180</v>
      </c>
      <c r="R1536" t="str">
        <f>_xlfn.XLOOKUP(A1536,Booking_data!$A$1:$A$6001,Booking_data!$L$1:$L$6001,"Not Found")</f>
        <v>Wallet</v>
      </c>
      <c r="S1536">
        <f>_xlfn.XLOOKUP(A1536,Booking_data!$A$1:$A$6001,Booking_data!$N$1:$N$6001,"not Found")</f>
        <v>50</v>
      </c>
      <c r="T1536" t="str">
        <f>_xlfn.XLOOKUP(A1536,Booking_data!$A$1:$A$6001,Booking_data!$O$1:$O$6001,"Not Found")</f>
        <v>Female</v>
      </c>
      <c r="U1536" t="str">
        <f t="shared" si="118"/>
        <v>Above 45</v>
      </c>
      <c r="V1536" t="str">
        <f t="shared" si="119"/>
        <v>Low Booking</v>
      </c>
    </row>
    <row r="1537" spans="1:22" x14ac:dyDescent="0.25">
      <c r="A1537" t="s">
        <v>1768</v>
      </c>
      <c r="B1537" s="1">
        <v>46084</v>
      </c>
      <c r="C1537" s="1">
        <v>46108</v>
      </c>
      <c r="D1537" s="9">
        <v>0.88541666666666663</v>
      </c>
      <c r="E1537" t="str">
        <f t="shared" si="115"/>
        <v>Weekday</v>
      </c>
      <c r="F1537" t="str">
        <f t="shared" si="116"/>
        <v>Mar</v>
      </c>
      <c r="G1537" t="str">
        <f>_xlfn.XLOOKUP(A1537,Booking_data!$A$1:$A$6001,Booking_data!$D$1:$D$6001,"not found")</f>
        <v>M029</v>
      </c>
      <c r="H1537" t="str">
        <f>_xlfn.XLOOKUP(G1537,Movies_data!$A$1:$A$41,Movies_data!$B$1:$B$41,"not found")</f>
        <v>777 Charlie</v>
      </c>
      <c r="I1537" t="str">
        <f>_xlfn.XLOOKUP(G1537,Movies_data!$A$1:$A$41,Movies_data!$D$1:$D$41,"not found")</f>
        <v>Adventure</v>
      </c>
      <c r="J1537" t="str">
        <f>_xlfn.XLOOKUP(G1537,Movies_data!$A$1:$A$41,Movies_data!$C$1:$C$41,"not found")</f>
        <v>Kannada</v>
      </c>
      <c r="K1537">
        <f>_xlfn.XLOOKUP(G1537,Movies_data!$A$1:$A$41,Movies_data!$H$1:$H$41,"Not Found")</f>
        <v>8.6999999999999993</v>
      </c>
      <c r="L1537" t="str">
        <f>_xlfn.XLOOKUP(A1537,Booking_data!$A$1:$A$6001,Booking_data!$E$1:$E$6001,"not Found")</f>
        <v>C091</v>
      </c>
      <c r="M1537" t="str">
        <f>_xlfn.XLOOKUP(L1537,Cinemas_data!$A$1:$A$49,Cinemas_data!$I$1:$I$49,"not Found")</f>
        <v>Cinepolis City Centre</v>
      </c>
      <c r="N1537" t="str">
        <f>_xlfn.XLOOKUP(L1537,Cinemas_data!$A$1:$A$49,Cinemas_data!$C$1:$C$49,"not Found")</f>
        <v>Mumbai</v>
      </c>
      <c r="O1537">
        <f>_xlfn.XLOOKUP(A1537,Booking_data!$A$1:$A$6001,Booking_data!$H$1:$H$6001,"not found")</f>
        <v>2</v>
      </c>
      <c r="P1537">
        <f>_xlfn.XLOOKUP(A1537,Booking_data!$A$1:$A$6001,Booking_data!$I$1:$I$6001,"not Found")</f>
        <v>280</v>
      </c>
      <c r="Q1537">
        <f t="shared" si="117"/>
        <v>560</v>
      </c>
      <c r="R1537" t="str">
        <f>_xlfn.XLOOKUP(A1537,Booking_data!$A$1:$A$6001,Booking_data!$L$1:$L$6001,"Not Found")</f>
        <v>Credit Card</v>
      </c>
      <c r="S1537">
        <f>_xlfn.XLOOKUP(A1537,Booking_data!$A$1:$A$6001,Booking_data!$N$1:$N$6001,"not Found")</f>
        <v>25</v>
      </c>
      <c r="T1537" t="str">
        <f>_xlfn.XLOOKUP(A1537,Booking_data!$A$1:$A$6001,Booking_data!$O$1:$O$6001,"Not Found")</f>
        <v>Male</v>
      </c>
      <c r="U1537" t="str">
        <f t="shared" si="118"/>
        <v>Youngster</v>
      </c>
      <c r="V1537" t="str">
        <f t="shared" si="119"/>
        <v>Low Booking</v>
      </c>
    </row>
    <row r="1538" spans="1:22" x14ac:dyDescent="0.25">
      <c r="A1538" t="s">
        <v>1769</v>
      </c>
      <c r="B1538" s="1">
        <v>46084</v>
      </c>
      <c r="C1538" s="1">
        <v>46193</v>
      </c>
      <c r="D1538" s="9">
        <v>0.64583333333333337</v>
      </c>
      <c r="E1538" t="str">
        <f t="shared" si="115"/>
        <v>Weekday</v>
      </c>
      <c r="F1538" t="str">
        <f t="shared" si="116"/>
        <v>Mar</v>
      </c>
      <c r="G1538" t="str">
        <f>_xlfn.XLOOKUP(A1538,Booking_data!$A$1:$A$6001,Booking_data!$D$1:$D$6001,"not found")</f>
        <v>M003</v>
      </c>
      <c r="H1538" t="str">
        <f>_xlfn.XLOOKUP(G1538,Movies_data!$A$1:$A$41,Movies_data!$B$1:$B$41,"not found")</f>
        <v>Vikram</v>
      </c>
      <c r="I1538" t="str">
        <f>_xlfn.XLOOKUP(G1538,Movies_data!$A$1:$A$41,Movies_data!$D$1:$D$41,"not found")</f>
        <v>Action</v>
      </c>
      <c r="J1538" t="str">
        <f>_xlfn.XLOOKUP(G1538,Movies_data!$A$1:$A$41,Movies_data!$C$1:$C$41,"not found")</f>
        <v>Tamil</v>
      </c>
      <c r="K1538">
        <f>_xlfn.XLOOKUP(G1538,Movies_data!$A$1:$A$41,Movies_data!$H$1:$H$41,"Not Found")</f>
        <v>8.3000000000000007</v>
      </c>
      <c r="L1538" t="str">
        <f>_xlfn.XLOOKUP(A1538,Booking_data!$A$1:$A$6001,Booking_data!$E$1:$E$6001,"not Found")</f>
        <v>C041</v>
      </c>
      <c r="M1538" t="str">
        <f>_xlfn.XLOOKUP(L1538,Cinemas_data!$A$1:$A$49,Cinemas_data!$I$1:$I$49,"not Found")</f>
        <v>MovieMax City Centre</v>
      </c>
      <c r="N1538" t="str">
        <f>_xlfn.XLOOKUP(L1538,Cinemas_data!$A$1:$A$49,Cinemas_data!$C$1:$C$49,"not Found")</f>
        <v>Salem</v>
      </c>
      <c r="O1538">
        <f>_xlfn.XLOOKUP(A1538,Booking_data!$A$1:$A$6001,Booking_data!$H$1:$H$6001,"not found")</f>
        <v>4</v>
      </c>
      <c r="P1538">
        <f>_xlfn.XLOOKUP(A1538,Booking_data!$A$1:$A$6001,Booking_data!$I$1:$I$6001,"not Found")</f>
        <v>240</v>
      </c>
      <c r="Q1538">
        <f t="shared" si="117"/>
        <v>960</v>
      </c>
      <c r="R1538" t="str">
        <f>_xlfn.XLOOKUP(A1538,Booking_data!$A$1:$A$6001,Booking_data!$L$1:$L$6001,"Not Found")</f>
        <v>UPI</v>
      </c>
      <c r="S1538">
        <f>_xlfn.XLOOKUP(A1538,Booking_data!$A$1:$A$6001,Booking_data!$N$1:$N$6001,"not Found")</f>
        <v>19</v>
      </c>
      <c r="T1538" t="str">
        <f>_xlfn.XLOOKUP(A1538,Booking_data!$A$1:$A$6001,Booking_data!$O$1:$O$6001,"Not Found")</f>
        <v>Female</v>
      </c>
      <c r="U1538" t="str">
        <f t="shared" si="118"/>
        <v>Youngster</v>
      </c>
      <c r="V1538" t="str">
        <f t="shared" si="119"/>
        <v>Medium Booking</v>
      </c>
    </row>
    <row r="1539" spans="1:22" x14ac:dyDescent="0.25">
      <c r="A1539" t="s">
        <v>1770</v>
      </c>
      <c r="B1539" s="1">
        <v>46084</v>
      </c>
      <c r="C1539" s="1">
        <v>46183</v>
      </c>
      <c r="D1539" s="9">
        <v>0.9375</v>
      </c>
      <c r="E1539" t="str">
        <f t="shared" ref="E1539:E1602" si="120">IF(WEEKDAY(B1539,2)&lt;=5,"Weekday","Weekend")</f>
        <v>Weekday</v>
      </c>
      <c r="F1539" t="str">
        <f t="shared" ref="F1539:F1602" si="121">TEXT(B1539,"mmm")</f>
        <v>Mar</v>
      </c>
      <c r="G1539" t="str">
        <f>_xlfn.XLOOKUP(A1539,Booking_data!$A$1:$A$6001,Booking_data!$D$1:$D$6001,"not found")</f>
        <v>M017</v>
      </c>
      <c r="H1539" t="str">
        <f>_xlfn.XLOOKUP(G1539,Movies_data!$A$1:$A$41,Movies_data!$B$1:$B$41,"not found")</f>
        <v>Baahubali 2</v>
      </c>
      <c r="I1539" t="str">
        <f>_xlfn.XLOOKUP(G1539,Movies_data!$A$1:$A$41,Movies_data!$D$1:$D$41,"not found")</f>
        <v>Action</v>
      </c>
      <c r="J1539" t="str">
        <f>_xlfn.XLOOKUP(G1539,Movies_data!$A$1:$A$41,Movies_data!$C$1:$C$41,"not found")</f>
        <v>Telugu</v>
      </c>
      <c r="K1539">
        <f>_xlfn.XLOOKUP(G1539,Movies_data!$A$1:$A$41,Movies_data!$H$1:$H$41,"Not Found")</f>
        <v>8.1999999999999993</v>
      </c>
      <c r="L1539" t="str">
        <f>_xlfn.XLOOKUP(A1539,Booking_data!$A$1:$A$6001,Booking_data!$E$1:$E$6001,"not Found")</f>
        <v>C032</v>
      </c>
      <c r="M1539" t="str">
        <f>_xlfn.XLOOKUP(L1539,Cinemas_data!$A$1:$A$49,Cinemas_data!$I$1:$I$49,"not Found")</f>
        <v>MovieMax Grand Mall</v>
      </c>
      <c r="N1539" t="str">
        <f>_xlfn.XLOOKUP(L1539,Cinemas_data!$A$1:$A$49,Cinemas_data!$C$1:$C$49,"not Found")</f>
        <v>Madurai</v>
      </c>
      <c r="O1539">
        <f>_xlfn.XLOOKUP(A1539,Booking_data!$A$1:$A$6001,Booking_data!$H$1:$H$6001,"not found")</f>
        <v>4</v>
      </c>
      <c r="P1539">
        <f>_xlfn.XLOOKUP(A1539,Booking_data!$A$1:$A$6001,Booking_data!$I$1:$I$6001,"not Found")</f>
        <v>160</v>
      </c>
      <c r="Q1539">
        <f t="shared" ref="Q1539:Q1602" si="122">O1539*P1539</f>
        <v>640</v>
      </c>
      <c r="R1539" t="str">
        <f>_xlfn.XLOOKUP(A1539,Booking_data!$A$1:$A$6001,Booking_data!$L$1:$L$6001,"Not Found")</f>
        <v>UPI</v>
      </c>
      <c r="S1539">
        <f>_xlfn.XLOOKUP(A1539,Booking_data!$A$1:$A$6001,Booking_data!$N$1:$N$6001,"not Found")</f>
        <v>54</v>
      </c>
      <c r="T1539" t="str">
        <f>_xlfn.XLOOKUP(A1539,Booking_data!$A$1:$A$6001,Booking_data!$O$1:$O$6001,"Not Found")</f>
        <v>Female</v>
      </c>
      <c r="U1539" t="str">
        <f t="shared" ref="U1539:U1602" si="123">IF(S1539&lt;18,"Below 18",IF(S1539&lt;30,"Youngster",IF(S1539&lt;45,"Middle Age","Above 45")))</f>
        <v>Above 45</v>
      </c>
      <c r="V1539" t="str">
        <f t="shared" ref="V1539:V1602" si="124">IF(O1539&lt;=2,"Low Booking",IF(O1539&lt;=4,"Medium Booking","High Booking"))</f>
        <v>Medium Booking</v>
      </c>
    </row>
    <row r="1540" spans="1:22" x14ac:dyDescent="0.25">
      <c r="A1540" t="s">
        <v>1771</v>
      </c>
      <c r="B1540" s="1">
        <v>46084</v>
      </c>
      <c r="C1540" s="1">
        <v>46068</v>
      </c>
      <c r="D1540" s="9">
        <v>0.88541666666666663</v>
      </c>
      <c r="E1540" t="str">
        <f t="shared" si="120"/>
        <v>Weekday</v>
      </c>
      <c r="F1540" t="str">
        <f t="shared" si="121"/>
        <v>Mar</v>
      </c>
      <c r="G1540" t="str">
        <f>_xlfn.XLOOKUP(A1540,Booking_data!$A$1:$A$6001,Booking_data!$D$1:$D$6001,"not found")</f>
        <v>M020</v>
      </c>
      <c r="H1540" t="str">
        <f>_xlfn.XLOOKUP(G1540,Movies_data!$A$1:$A$41,Movies_data!$B$1:$B$41,"not found")</f>
        <v>Jawan</v>
      </c>
      <c r="I1540" t="str">
        <f>_xlfn.XLOOKUP(G1540,Movies_data!$A$1:$A$41,Movies_data!$D$1:$D$41,"not found")</f>
        <v>Action</v>
      </c>
      <c r="J1540" t="str">
        <f>_xlfn.XLOOKUP(G1540,Movies_data!$A$1:$A$41,Movies_data!$C$1:$C$41,"not found")</f>
        <v>Hindi</v>
      </c>
      <c r="K1540">
        <f>_xlfn.XLOOKUP(G1540,Movies_data!$A$1:$A$41,Movies_data!$H$1:$H$41,"Not Found")</f>
        <v>7</v>
      </c>
      <c r="L1540" t="str">
        <f>_xlfn.XLOOKUP(A1540,Booking_data!$A$1:$A$6001,Booking_data!$E$1:$E$6001,"not Found")</f>
        <v>C133</v>
      </c>
      <c r="M1540" t="str">
        <f>_xlfn.XLOOKUP(L1540,Cinemas_data!$A$1:$A$49,Cinemas_data!$I$1:$I$49,"not Found")</f>
        <v>PVR Forum Mall</v>
      </c>
      <c r="N1540" t="str">
        <f>_xlfn.XLOOKUP(L1540,Cinemas_data!$A$1:$A$49,Cinemas_data!$C$1:$C$49,"not Found")</f>
        <v>Kolkata</v>
      </c>
      <c r="O1540">
        <f>_xlfn.XLOOKUP(A1540,Booking_data!$A$1:$A$6001,Booking_data!$H$1:$H$6001,"not found")</f>
        <v>2</v>
      </c>
      <c r="P1540">
        <f>_xlfn.XLOOKUP(A1540,Booking_data!$A$1:$A$6001,Booking_data!$I$1:$I$6001,"not Found")</f>
        <v>460</v>
      </c>
      <c r="Q1540">
        <f t="shared" si="122"/>
        <v>920</v>
      </c>
      <c r="R1540" t="str">
        <f>_xlfn.XLOOKUP(A1540,Booking_data!$A$1:$A$6001,Booking_data!$L$1:$L$6001,"Not Found")</f>
        <v>UPI</v>
      </c>
      <c r="S1540">
        <f>_xlfn.XLOOKUP(A1540,Booking_data!$A$1:$A$6001,Booking_data!$N$1:$N$6001,"not Found")</f>
        <v>28</v>
      </c>
      <c r="T1540" t="str">
        <f>_xlfn.XLOOKUP(A1540,Booking_data!$A$1:$A$6001,Booking_data!$O$1:$O$6001,"Not Found")</f>
        <v>Other</v>
      </c>
      <c r="U1540" t="str">
        <f t="shared" si="123"/>
        <v>Youngster</v>
      </c>
      <c r="V1540" t="str">
        <f t="shared" si="124"/>
        <v>Low Booking</v>
      </c>
    </row>
    <row r="1541" spans="1:22" x14ac:dyDescent="0.25">
      <c r="A1541" t="s">
        <v>1772</v>
      </c>
      <c r="B1541" s="1">
        <v>46084</v>
      </c>
      <c r="C1541" s="1">
        <v>46040</v>
      </c>
      <c r="D1541" s="9">
        <v>0.39583333333333331</v>
      </c>
      <c r="E1541" t="str">
        <f t="shared" si="120"/>
        <v>Weekday</v>
      </c>
      <c r="F1541" t="str">
        <f t="shared" si="121"/>
        <v>Mar</v>
      </c>
      <c r="G1541" t="str">
        <f>_xlfn.XLOOKUP(A1541,Booking_data!$A$1:$A$6001,Booking_data!$D$1:$D$6001,"not found")</f>
        <v>M034</v>
      </c>
      <c r="H1541" t="str">
        <f>_xlfn.XLOOKUP(G1541,Movies_data!$A$1:$A$41,Movies_data!$B$1:$B$41,"not found")</f>
        <v>Manjummel Boys</v>
      </c>
      <c r="I1541" t="str">
        <f>_xlfn.XLOOKUP(G1541,Movies_data!$A$1:$A$41,Movies_data!$D$1:$D$41,"not found")</f>
        <v>Adventure</v>
      </c>
      <c r="J1541" t="str">
        <f>_xlfn.XLOOKUP(G1541,Movies_data!$A$1:$A$41,Movies_data!$C$1:$C$41,"not found")</f>
        <v>Malayalam</v>
      </c>
      <c r="K1541">
        <f>_xlfn.XLOOKUP(G1541,Movies_data!$A$1:$A$41,Movies_data!$H$1:$H$41,"Not Found")</f>
        <v>8.3000000000000007</v>
      </c>
      <c r="L1541" t="str">
        <f>_xlfn.XLOOKUP(A1541,Booking_data!$A$1:$A$6001,Booking_data!$E$1:$E$6001,"not Found")</f>
        <v>C101</v>
      </c>
      <c r="M1541" t="str">
        <f>_xlfn.XLOOKUP(L1541,Cinemas_data!$A$1:$A$49,Cinemas_data!$I$1:$I$49,"not Found")</f>
        <v>Miraj Cinemas City Centre</v>
      </c>
      <c r="N1541" t="str">
        <f>_xlfn.XLOOKUP(L1541,Cinemas_data!$A$1:$A$49,Cinemas_data!$C$1:$C$49,"not Found")</f>
        <v>Pune</v>
      </c>
      <c r="O1541">
        <f>_xlfn.XLOOKUP(A1541,Booking_data!$A$1:$A$6001,Booking_data!$H$1:$H$6001,"not found")</f>
        <v>1</v>
      </c>
      <c r="P1541">
        <f>_xlfn.XLOOKUP(A1541,Booking_data!$A$1:$A$6001,Booking_data!$I$1:$I$6001,"not Found")</f>
        <v>260</v>
      </c>
      <c r="Q1541">
        <f t="shared" si="122"/>
        <v>260</v>
      </c>
      <c r="R1541" t="str">
        <f>_xlfn.XLOOKUP(A1541,Booking_data!$A$1:$A$6001,Booking_data!$L$1:$L$6001,"Not Found")</f>
        <v>Debit Card</v>
      </c>
      <c r="S1541">
        <f>_xlfn.XLOOKUP(A1541,Booking_data!$A$1:$A$6001,Booking_data!$N$1:$N$6001,"not Found")</f>
        <v>18</v>
      </c>
      <c r="T1541" t="str">
        <f>_xlfn.XLOOKUP(A1541,Booking_data!$A$1:$A$6001,Booking_data!$O$1:$O$6001,"Not Found")</f>
        <v>Male</v>
      </c>
      <c r="U1541" t="str">
        <f t="shared" si="123"/>
        <v>Youngster</v>
      </c>
      <c r="V1541" t="str">
        <f t="shared" si="124"/>
        <v>Low Booking</v>
      </c>
    </row>
    <row r="1542" spans="1:22" x14ac:dyDescent="0.25">
      <c r="A1542" t="s">
        <v>1773</v>
      </c>
      <c r="B1542" s="1">
        <v>46084</v>
      </c>
      <c r="C1542" s="1">
        <v>46166</v>
      </c>
      <c r="D1542" s="9">
        <v>0.53125</v>
      </c>
      <c r="E1542" t="str">
        <f t="shared" si="120"/>
        <v>Weekday</v>
      </c>
      <c r="F1542" t="str">
        <f t="shared" si="121"/>
        <v>Mar</v>
      </c>
      <c r="G1542" t="str">
        <f>_xlfn.XLOOKUP(A1542,Booking_data!$A$1:$A$6001,Booking_data!$D$1:$D$6001,"not found")</f>
        <v>M005</v>
      </c>
      <c r="H1542" t="str">
        <f>_xlfn.XLOOKUP(G1542,Movies_data!$A$1:$A$41,Movies_data!$B$1:$B$41,"not found")</f>
        <v>Ponniyin Selvan II</v>
      </c>
      <c r="I1542" t="str">
        <f>_xlfn.XLOOKUP(G1542,Movies_data!$A$1:$A$41,Movies_data!$D$1:$D$41,"not found")</f>
        <v>Drama</v>
      </c>
      <c r="J1542" t="str">
        <f>_xlfn.XLOOKUP(G1542,Movies_data!$A$1:$A$41,Movies_data!$C$1:$C$41,"not found")</f>
        <v>Tamil</v>
      </c>
      <c r="K1542">
        <f>_xlfn.XLOOKUP(G1542,Movies_data!$A$1:$A$41,Movies_data!$H$1:$H$41,"Not Found")</f>
        <v>7.3</v>
      </c>
      <c r="L1542" t="str">
        <f>_xlfn.XLOOKUP(A1542,Booking_data!$A$1:$A$6001,Booking_data!$E$1:$E$6001,"not Found")</f>
        <v>C092</v>
      </c>
      <c r="M1542" t="str">
        <f>_xlfn.XLOOKUP(L1542,Cinemas_data!$A$1:$A$49,Cinemas_data!$I$1:$I$49,"not Found")</f>
        <v>Miraj Cinemas Grand Mall</v>
      </c>
      <c r="N1542" t="str">
        <f>_xlfn.XLOOKUP(L1542,Cinemas_data!$A$1:$A$49,Cinemas_data!$C$1:$C$49,"not Found")</f>
        <v>Mumbai</v>
      </c>
      <c r="O1542">
        <f>_xlfn.XLOOKUP(A1542,Booking_data!$A$1:$A$6001,Booking_data!$H$1:$H$6001,"not found")</f>
        <v>5</v>
      </c>
      <c r="P1542">
        <f>_xlfn.XLOOKUP(A1542,Booking_data!$A$1:$A$6001,Booking_data!$I$1:$I$6001,"not Found")</f>
        <v>160</v>
      </c>
      <c r="Q1542">
        <f t="shared" si="122"/>
        <v>800</v>
      </c>
      <c r="R1542" t="str">
        <f>_xlfn.XLOOKUP(A1542,Booking_data!$A$1:$A$6001,Booking_data!$L$1:$L$6001,"Not Found")</f>
        <v>Credit Card</v>
      </c>
      <c r="S1542">
        <f>_xlfn.XLOOKUP(A1542,Booking_data!$A$1:$A$6001,Booking_data!$N$1:$N$6001,"not Found")</f>
        <v>38</v>
      </c>
      <c r="T1542" t="str">
        <f>_xlfn.XLOOKUP(A1542,Booking_data!$A$1:$A$6001,Booking_data!$O$1:$O$6001,"Not Found")</f>
        <v>Other</v>
      </c>
      <c r="U1542" t="str">
        <f t="shared" si="123"/>
        <v>Middle Age</v>
      </c>
      <c r="V1542" t="str">
        <f t="shared" si="124"/>
        <v>High Booking</v>
      </c>
    </row>
    <row r="1543" spans="1:22" x14ac:dyDescent="0.25">
      <c r="A1543" t="s">
        <v>1774</v>
      </c>
      <c r="B1543" s="1">
        <v>46084</v>
      </c>
      <c r="C1543" s="1">
        <v>46163</v>
      </c>
      <c r="D1543" s="9">
        <v>0.88541666666666663</v>
      </c>
      <c r="E1543" t="str">
        <f t="shared" si="120"/>
        <v>Weekday</v>
      </c>
      <c r="F1543" t="str">
        <f t="shared" si="121"/>
        <v>Mar</v>
      </c>
      <c r="G1543" t="str">
        <f>_xlfn.XLOOKUP(A1543,Booking_data!$A$1:$A$6001,Booking_data!$D$1:$D$6001,"not found")</f>
        <v>M037</v>
      </c>
      <c r="H1543" t="str">
        <f>_xlfn.XLOOKUP(G1543,Movies_data!$A$1:$A$41,Movies_data!$B$1:$B$41,"not found")</f>
        <v>Oppenheimer</v>
      </c>
      <c r="I1543" t="str">
        <f>_xlfn.XLOOKUP(G1543,Movies_data!$A$1:$A$41,Movies_data!$D$1:$D$41,"not found")</f>
        <v>Biography</v>
      </c>
      <c r="J1543" t="str">
        <f>_xlfn.XLOOKUP(G1543,Movies_data!$A$1:$A$41,Movies_data!$C$1:$C$41,"not found")</f>
        <v>English</v>
      </c>
      <c r="K1543">
        <f>_xlfn.XLOOKUP(G1543,Movies_data!$A$1:$A$41,Movies_data!$H$1:$H$41,"Not Found")</f>
        <v>8.5</v>
      </c>
      <c r="L1543" t="str">
        <f>_xlfn.XLOOKUP(A1543,Booking_data!$A$1:$A$6001,Booking_data!$E$1:$E$6001,"not Found")</f>
        <v>C123</v>
      </c>
      <c r="M1543" t="str">
        <f>_xlfn.XLOOKUP(L1543,Cinemas_data!$A$1:$A$49,Cinemas_data!$I$1:$I$49,"not Found")</f>
        <v>City Pride Forum Mall</v>
      </c>
      <c r="N1543" t="str">
        <f>_xlfn.XLOOKUP(L1543,Cinemas_data!$A$1:$A$49,Cinemas_data!$C$1:$C$49,"not Found")</f>
        <v>Noida</v>
      </c>
      <c r="O1543">
        <f>_xlfn.XLOOKUP(A1543,Booking_data!$A$1:$A$6001,Booking_data!$H$1:$H$6001,"not found")</f>
        <v>5</v>
      </c>
      <c r="P1543">
        <f>_xlfn.XLOOKUP(A1543,Booking_data!$A$1:$A$6001,Booking_data!$I$1:$I$6001,"not Found")</f>
        <v>220</v>
      </c>
      <c r="Q1543">
        <f t="shared" si="122"/>
        <v>1100</v>
      </c>
      <c r="R1543" t="str">
        <f>_xlfn.XLOOKUP(A1543,Booking_data!$A$1:$A$6001,Booking_data!$L$1:$L$6001,"Not Found")</f>
        <v>UPI</v>
      </c>
      <c r="S1543">
        <f>_xlfn.XLOOKUP(A1543,Booking_data!$A$1:$A$6001,Booking_data!$N$1:$N$6001,"not Found")</f>
        <v>60</v>
      </c>
      <c r="T1543" t="str">
        <f>_xlfn.XLOOKUP(A1543,Booking_data!$A$1:$A$6001,Booking_data!$O$1:$O$6001,"Not Found")</f>
        <v>Male</v>
      </c>
      <c r="U1543" t="str">
        <f t="shared" si="123"/>
        <v>Above 45</v>
      </c>
      <c r="V1543" t="str">
        <f t="shared" si="124"/>
        <v>High Booking</v>
      </c>
    </row>
    <row r="1544" spans="1:22" x14ac:dyDescent="0.25">
      <c r="A1544" t="s">
        <v>1775</v>
      </c>
      <c r="B1544" s="1">
        <v>46084</v>
      </c>
      <c r="C1544" s="1">
        <v>46130</v>
      </c>
      <c r="D1544" s="9">
        <v>0.53125</v>
      </c>
      <c r="E1544" t="str">
        <f t="shared" si="120"/>
        <v>Weekday</v>
      </c>
      <c r="F1544" t="str">
        <f t="shared" si="121"/>
        <v>Mar</v>
      </c>
      <c r="G1544" t="str">
        <f>_xlfn.XLOOKUP(A1544,Booking_data!$A$1:$A$6001,Booking_data!$D$1:$D$6001,"not found")</f>
        <v>M005</v>
      </c>
      <c r="H1544" t="str">
        <f>_xlfn.XLOOKUP(G1544,Movies_data!$A$1:$A$41,Movies_data!$B$1:$B$41,"not found")</f>
        <v>Ponniyin Selvan II</v>
      </c>
      <c r="I1544" t="str">
        <f>_xlfn.XLOOKUP(G1544,Movies_data!$A$1:$A$41,Movies_data!$D$1:$D$41,"not found")</f>
        <v>Drama</v>
      </c>
      <c r="J1544" t="str">
        <f>_xlfn.XLOOKUP(G1544,Movies_data!$A$1:$A$41,Movies_data!$C$1:$C$41,"not found")</f>
        <v>Tamil</v>
      </c>
      <c r="K1544">
        <f>_xlfn.XLOOKUP(G1544,Movies_data!$A$1:$A$41,Movies_data!$H$1:$H$41,"Not Found")</f>
        <v>7.3</v>
      </c>
      <c r="L1544" t="str">
        <f>_xlfn.XLOOKUP(A1544,Booking_data!$A$1:$A$6001,Booking_data!$E$1:$E$6001,"not Found")</f>
        <v>C103</v>
      </c>
      <c r="M1544" t="str">
        <f>_xlfn.XLOOKUP(L1544,Cinemas_data!$A$1:$A$49,Cinemas_data!$I$1:$I$49,"not Found")</f>
        <v>MovieMax Forum Mall</v>
      </c>
      <c r="N1544" t="str">
        <f>_xlfn.XLOOKUP(L1544,Cinemas_data!$A$1:$A$49,Cinemas_data!$C$1:$C$49,"not Found")</f>
        <v>Pune</v>
      </c>
      <c r="O1544">
        <f>_xlfn.XLOOKUP(A1544,Booking_data!$A$1:$A$6001,Booking_data!$H$1:$H$6001,"not found")</f>
        <v>5</v>
      </c>
      <c r="P1544">
        <f>_xlfn.XLOOKUP(A1544,Booking_data!$A$1:$A$6001,Booking_data!$I$1:$I$6001,"not Found")</f>
        <v>260</v>
      </c>
      <c r="Q1544">
        <f t="shared" si="122"/>
        <v>1300</v>
      </c>
      <c r="R1544" t="str">
        <f>_xlfn.XLOOKUP(A1544,Booking_data!$A$1:$A$6001,Booking_data!$L$1:$L$6001,"Not Found")</f>
        <v>Wallet</v>
      </c>
      <c r="S1544">
        <f>_xlfn.XLOOKUP(A1544,Booking_data!$A$1:$A$6001,Booking_data!$N$1:$N$6001,"not Found")</f>
        <v>53</v>
      </c>
      <c r="T1544" t="str">
        <f>_xlfn.XLOOKUP(A1544,Booking_data!$A$1:$A$6001,Booking_data!$O$1:$O$6001,"Not Found")</f>
        <v>Female</v>
      </c>
      <c r="U1544" t="str">
        <f t="shared" si="123"/>
        <v>Above 45</v>
      </c>
      <c r="V1544" t="str">
        <f t="shared" si="124"/>
        <v>High Booking</v>
      </c>
    </row>
    <row r="1545" spans="1:22" x14ac:dyDescent="0.25">
      <c r="A1545" t="s">
        <v>1776</v>
      </c>
      <c r="B1545" s="1">
        <v>46084</v>
      </c>
      <c r="C1545" s="1">
        <v>46084</v>
      </c>
      <c r="D1545" s="9">
        <v>0.77083333333333337</v>
      </c>
      <c r="E1545" t="str">
        <f t="shared" si="120"/>
        <v>Weekday</v>
      </c>
      <c r="F1545" t="str">
        <f t="shared" si="121"/>
        <v>Mar</v>
      </c>
      <c r="G1545" t="str">
        <f>_xlfn.XLOOKUP(A1545,Booking_data!$A$1:$A$6001,Booking_data!$D$1:$D$6001,"not found")</f>
        <v>M011</v>
      </c>
      <c r="H1545" t="str">
        <f>_xlfn.XLOOKUP(G1545,Movies_data!$A$1:$A$41,Movies_data!$B$1:$B$41,"not found")</f>
        <v>Pushpa 2</v>
      </c>
      <c r="I1545" t="str">
        <f>_xlfn.XLOOKUP(G1545,Movies_data!$A$1:$A$41,Movies_data!$D$1:$D$41,"not found")</f>
        <v>Action</v>
      </c>
      <c r="J1545" t="str">
        <f>_xlfn.XLOOKUP(G1545,Movies_data!$A$1:$A$41,Movies_data!$C$1:$C$41,"not found")</f>
        <v>Telugu</v>
      </c>
      <c r="K1545">
        <f>_xlfn.XLOOKUP(G1545,Movies_data!$A$1:$A$41,Movies_data!$H$1:$H$41,"Not Found")</f>
        <v>6.1</v>
      </c>
      <c r="L1545" t="str">
        <f>_xlfn.XLOOKUP(A1545,Booking_data!$A$1:$A$6001,Booking_data!$E$1:$E$6001,"not Found")</f>
        <v>C163</v>
      </c>
      <c r="M1545" t="str">
        <f>_xlfn.XLOOKUP(L1545,Cinemas_data!$A$1:$A$49,Cinemas_data!$I$1:$I$49,"not Found")</f>
        <v>Miraj Cinemas Forum Mall</v>
      </c>
      <c r="N1545" t="str">
        <f>_xlfn.XLOOKUP(L1545,Cinemas_data!$A$1:$A$49,Cinemas_data!$C$1:$C$49,"not Found")</f>
        <v>Thiruvananthapuram</v>
      </c>
      <c r="O1545">
        <f>_xlfn.XLOOKUP(A1545,Booking_data!$A$1:$A$6001,Booking_data!$H$1:$H$6001,"not found")</f>
        <v>3</v>
      </c>
      <c r="P1545">
        <f>_xlfn.XLOOKUP(A1545,Booking_data!$A$1:$A$6001,Booking_data!$I$1:$I$6001,"not Found")</f>
        <v>180</v>
      </c>
      <c r="Q1545">
        <f t="shared" si="122"/>
        <v>540</v>
      </c>
      <c r="R1545" t="str">
        <f>_xlfn.XLOOKUP(A1545,Booking_data!$A$1:$A$6001,Booking_data!$L$1:$L$6001,"Not Found")</f>
        <v>Net Banking</v>
      </c>
      <c r="S1545">
        <f>_xlfn.XLOOKUP(A1545,Booking_data!$A$1:$A$6001,Booking_data!$N$1:$N$6001,"not Found")</f>
        <v>52</v>
      </c>
      <c r="T1545" t="str">
        <f>_xlfn.XLOOKUP(A1545,Booking_data!$A$1:$A$6001,Booking_data!$O$1:$O$6001,"Not Found")</f>
        <v>Female</v>
      </c>
      <c r="U1545" t="str">
        <f t="shared" si="123"/>
        <v>Above 45</v>
      </c>
      <c r="V1545" t="str">
        <f t="shared" si="124"/>
        <v>Medium Booking</v>
      </c>
    </row>
    <row r="1546" spans="1:22" x14ac:dyDescent="0.25">
      <c r="A1546" t="s">
        <v>1777</v>
      </c>
      <c r="B1546" s="1">
        <v>46084</v>
      </c>
      <c r="C1546" s="1">
        <v>46092</v>
      </c>
      <c r="D1546" s="9">
        <v>0.53125</v>
      </c>
      <c r="E1546" t="str">
        <f t="shared" si="120"/>
        <v>Weekday</v>
      </c>
      <c r="F1546" t="str">
        <f t="shared" si="121"/>
        <v>Mar</v>
      </c>
      <c r="G1546" t="str">
        <f>_xlfn.XLOOKUP(A1546,Booking_data!$A$1:$A$6001,Booking_data!$D$1:$D$6001,"not found")</f>
        <v>M018</v>
      </c>
      <c r="H1546" t="str">
        <f>_xlfn.XLOOKUP(G1546,Movies_data!$A$1:$A$41,Movies_data!$B$1:$B$41,"not found")</f>
        <v>Sita Ramam</v>
      </c>
      <c r="I1546" t="str">
        <f>_xlfn.XLOOKUP(G1546,Movies_data!$A$1:$A$41,Movies_data!$D$1:$D$41,"not found")</f>
        <v>Romance</v>
      </c>
      <c r="J1546" t="str">
        <f>_xlfn.XLOOKUP(G1546,Movies_data!$A$1:$A$41,Movies_data!$C$1:$C$41,"not found")</f>
        <v>Telugu</v>
      </c>
      <c r="K1546">
        <f>_xlfn.XLOOKUP(G1546,Movies_data!$A$1:$A$41,Movies_data!$H$1:$H$41,"Not Found")</f>
        <v>8.5</v>
      </c>
      <c r="L1546" t="str">
        <f>_xlfn.XLOOKUP(A1546,Booking_data!$A$1:$A$6001,Booking_data!$E$1:$E$6001,"not Found")</f>
        <v>C031</v>
      </c>
      <c r="M1546" t="str">
        <f>_xlfn.XLOOKUP(L1546,Cinemas_data!$A$1:$A$49,Cinemas_data!$I$1:$I$49,"not Found")</f>
        <v>Mukta A2 Cinemas City Centre</v>
      </c>
      <c r="N1546" t="str">
        <f>_xlfn.XLOOKUP(L1546,Cinemas_data!$A$1:$A$49,Cinemas_data!$C$1:$C$49,"not Found")</f>
        <v>Madurai</v>
      </c>
      <c r="O1546">
        <f>_xlfn.XLOOKUP(A1546,Booking_data!$A$1:$A$6001,Booking_data!$H$1:$H$6001,"not found")</f>
        <v>6</v>
      </c>
      <c r="P1546">
        <f>_xlfn.XLOOKUP(A1546,Booking_data!$A$1:$A$6001,Booking_data!$I$1:$I$6001,"not Found")</f>
        <v>240</v>
      </c>
      <c r="Q1546">
        <f t="shared" si="122"/>
        <v>1440</v>
      </c>
      <c r="R1546" t="str">
        <f>_xlfn.XLOOKUP(A1546,Booking_data!$A$1:$A$6001,Booking_data!$L$1:$L$6001,"Not Found")</f>
        <v>Wallet</v>
      </c>
      <c r="S1546">
        <f>_xlfn.XLOOKUP(A1546,Booking_data!$A$1:$A$6001,Booking_data!$N$1:$N$6001,"not Found")</f>
        <v>28</v>
      </c>
      <c r="T1546" t="str">
        <f>_xlfn.XLOOKUP(A1546,Booking_data!$A$1:$A$6001,Booking_data!$O$1:$O$6001,"Not Found")</f>
        <v>Male</v>
      </c>
      <c r="U1546" t="str">
        <f t="shared" si="123"/>
        <v>Youngster</v>
      </c>
      <c r="V1546" t="str">
        <f t="shared" si="124"/>
        <v>High Booking</v>
      </c>
    </row>
    <row r="1547" spans="1:22" x14ac:dyDescent="0.25">
      <c r="A1547" t="s">
        <v>1778</v>
      </c>
      <c r="B1547" s="1">
        <v>46084</v>
      </c>
      <c r="C1547" s="1">
        <v>46198</v>
      </c>
      <c r="D1547" s="9">
        <v>0.64583333333333337</v>
      </c>
      <c r="E1547" t="str">
        <f t="shared" si="120"/>
        <v>Weekday</v>
      </c>
      <c r="F1547" t="str">
        <f t="shared" si="121"/>
        <v>Mar</v>
      </c>
      <c r="G1547" t="str">
        <f>_xlfn.XLOOKUP(A1547,Booking_data!$A$1:$A$6001,Booking_data!$D$1:$D$6001,"not found")</f>
        <v>M009</v>
      </c>
      <c r="H1547" t="str">
        <f>_xlfn.XLOOKUP(G1547,Movies_data!$A$1:$A$41,Movies_data!$B$1:$B$41,"not found")</f>
        <v>Amaran</v>
      </c>
      <c r="I1547" t="str">
        <f>_xlfn.XLOOKUP(G1547,Movies_data!$A$1:$A$41,Movies_data!$D$1:$D$41,"not found")</f>
        <v>Biography</v>
      </c>
      <c r="J1547" t="str">
        <f>_xlfn.XLOOKUP(G1547,Movies_data!$A$1:$A$41,Movies_data!$C$1:$C$41,"not found")</f>
        <v>Tamil</v>
      </c>
      <c r="K1547">
        <f>_xlfn.XLOOKUP(G1547,Movies_data!$A$1:$A$41,Movies_data!$H$1:$H$41,"Not Found")</f>
        <v>8.3000000000000007</v>
      </c>
      <c r="L1547" t="str">
        <f>_xlfn.XLOOKUP(A1547,Booking_data!$A$1:$A$6001,Booking_data!$E$1:$E$6001,"not Found")</f>
        <v>C043</v>
      </c>
      <c r="M1547" t="str">
        <f>_xlfn.XLOOKUP(L1547,Cinemas_data!$A$1:$A$49,Cinemas_data!$I$1:$I$49,"not Found")</f>
        <v>City Pride Forum Mall</v>
      </c>
      <c r="N1547" t="str">
        <f>_xlfn.XLOOKUP(L1547,Cinemas_data!$A$1:$A$49,Cinemas_data!$C$1:$C$49,"not Found")</f>
        <v>Salem</v>
      </c>
      <c r="O1547">
        <f>_xlfn.XLOOKUP(A1547,Booking_data!$A$1:$A$6001,Booking_data!$H$1:$H$6001,"not found")</f>
        <v>4</v>
      </c>
      <c r="P1547">
        <f>_xlfn.XLOOKUP(A1547,Booking_data!$A$1:$A$6001,Booking_data!$I$1:$I$6001,"not Found")</f>
        <v>280</v>
      </c>
      <c r="Q1547">
        <f t="shared" si="122"/>
        <v>1120</v>
      </c>
      <c r="R1547" t="str">
        <f>_xlfn.XLOOKUP(A1547,Booking_data!$A$1:$A$6001,Booking_data!$L$1:$L$6001,"Not Found")</f>
        <v>Net Banking</v>
      </c>
      <c r="S1547">
        <f>_xlfn.XLOOKUP(A1547,Booking_data!$A$1:$A$6001,Booking_data!$N$1:$N$6001,"not Found")</f>
        <v>48</v>
      </c>
      <c r="T1547" t="str">
        <f>_xlfn.XLOOKUP(A1547,Booking_data!$A$1:$A$6001,Booking_data!$O$1:$O$6001,"Not Found")</f>
        <v>Female</v>
      </c>
      <c r="U1547" t="str">
        <f t="shared" si="123"/>
        <v>Above 45</v>
      </c>
      <c r="V1547" t="str">
        <f t="shared" si="124"/>
        <v>Medium Booking</v>
      </c>
    </row>
    <row r="1548" spans="1:22" x14ac:dyDescent="0.25">
      <c r="A1548" t="s">
        <v>1779</v>
      </c>
      <c r="B1548" s="1">
        <v>46084</v>
      </c>
      <c r="C1548" s="1">
        <v>46122</v>
      </c>
      <c r="D1548" s="9">
        <v>0.88541666666666663</v>
      </c>
      <c r="E1548" t="str">
        <f t="shared" si="120"/>
        <v>Weekday</v>
      </c>
      <c r="F1548" t="str">
        <f t="shared" si="121"/>
        <v>Mar</v>
      </c>
      <c r="G1548" t="str">
        <f>_xlfn.XLOOKUP(A1548,Booking_data!$A$1:$A$6001,Booking_data!$D$1:$D$6001,"not found")</f>
        <v>M023</v>
      </c>
      <c r="H1548" t="str">
        <f>_xlfn.XLOOKUP(G1548,Movies_data!$A$1:$A$41,Movies_data!$B$1:$B$41,"not found")</f>
        <v>Stree 2</v>
      </c>
      <c r="I1548" t="str">
        <f>_xlfn.XLOOKUP(G1548,Movies_data!$A$1:$A$41,Movies_data!$D$1:$D$41,"not found")</f>
        <v>Comedy</v>
      </c>
      <c r="J1548" t="str">
        <f>_xlfn.XLOOKUP(G1548,Movies_data!$A$1:$A$41,Movies_data!$C$1:$C$41,"not found")</f>
        <v>Hindi</v>
      </c>
      <c r="K1548">
        <f>_xlfn.XLOOKUP(G1548,Movies_data!$A$1:$A$41,Movies_data!$H$1:$H$41,"Not Found")</f>
        <v>6.9</v>
      </c>
      <c r="L1548" t="str">
        <f>_xlfn.XLOOKUP(A1548,Booking_data!$A$1:$A$6001,Booking_data!$E$1:$E$6001,"not Found")</f>
        <v>C101</v>
      </c>
      <c r="M1548" t="str">
        <f>_xlfn.XLOOKUP(L1548,Cinemas_data!$A$1:$A$49,Cinemas_data!$I$1:$I$49,"not Found")</f>
        <v>Miraj Cinemas City Centre</v>
      </c>
      <c r="N1548" t="str">
        <f>_xlfn.XLOOKUP(L1548,Cinemas_data!$A$1:$A$49,Cinemas_data!$C$1:$C$49,"not Found")</f>
        <v>Pune</v>
      </c>
      <c r="O1548">
        <f>_xlfn.XLOOKUP(A1548,Booking_data!$A$1:$A$6001,Booking_data!$H$1:$H$6001,"not found")</f>
        <v>4</v>
      </c>
      <c r="P1548">
        <f>_xlfn.XLOOKUP(A1548,Booking_data!$A$1:$A$6001,Booking_data!$I$1:$I$6001,"not Found")</f>
        <v>180</v>
      </c>
      <c r="Q1548">
        <f t="shared" si="122"/>
        <v>720</v>
      </c>
      <c r="R1548" t="str">
        <f>_xlfn.XLOOKUP(A1548,Booking_data!$A$1:$A$6001,Booking_data!$L$1:$L$6001,"Not Found")</f>
        <v>Debit Card</v>
      </c>
      <c r="S1548">
        <f>_xlfn.XLOOKUP(A1548,Booking_data!$A$1:$A$6001,Booking_data!$N$1:$N$6001,"not Found")</f>
        <v>52</v>
      </c>
      <c r="T1548" t="str">
        <f>_xlfn.XLOOKUP(A1548,Booking_data!$A$1:$A$6001,Booking_data!$O$1:$O$6001,"Not Found")</f>
        <v>Male</v>
      </c>
      <c r="U1548" t="str">
        <f t="shared" si="123"/>
        <v>Above 45</v>
      </c>
      <c r="V1548" t="str">
        <f t="shared" si="124"/>
        <v>Medium Booking</v>
      </c>
    </row>
    <row r="1549" spans="1:22" x14ac:dyDescent="0.25">
      <c r="A1549" t="s">
        <v>1780</v>
      </c>
      <c r="B1549" s="1">
        <v>46084</v>
      </c>
      <c r="C1549" s="1">
        <v>46184</v>
      </c>
      <c r="D1549" s="9">
        <v>0.88541666666666663</v>
      </c>
      <c r="E1549" t="str">
        <f t="shared" si="120"/>
        <v>Weekday</v>
      </c>
      <c r="F1549" t="str">
        <f t="shared" si="121"/>
        <v>Mar</v>
      </c>
      <c r="G1549" t="str">
        <f>_xlfn.XLOOKUP(A1549,Booking_data!$A$1:$A$6001,Booking_data!$D$1:$D$6001,"not found")</f>
        <v>M014</v>
      </c>
      <c r="H1549" t="str">
        <f>_xlfn.XLOOKUP(G1549,Movies_data!$A$1:$A$41,Movies_data!$B$1:$B$41,"not found")</f>
        <v>Hi Nanna</v>
      </c>
      <c r="I1549" t="str">
        <f>_xlfn.XLOOKUP(G1549,Movies_data!$A$1:$A$41,Movies_data!$D$1:$D$41,"not found")</f>
        <v>Romance</v>
      </c>
      <c r="J1549" t="str">
        <f>_xlfn.XLOOKUP(G1549,Movies_data!$A$1:$A$41,Movies_data!$C$1:$C$41,"not found")</f>
        <v>Telugu</v>
      </c>
      <c r="K1549">
        <f>_xlfn.XLOOKUP(G1549,Movies_data!$A$1:$A$41,Movies_data!$H$1:$H$41,"Not Found")</f>
        <v>8</v>
      </c>
      <c r="L1549" t="str">
        <f>_xlfn.XLOOKUP(A1549,Booking_data!$A$1:$A$6001,Booking_data!$E$1:$E$6001,"not Found")</f>
        <v>C102</v>
      </c>
      <c r="M1549" t="str">
        <f>_xlfn.XLOOKUP(L1549,Cinemas_data!$A$1:$A$49,Cinemas_data!$I$1:$I$49,"not Found")</f>
        <v>Mukta A2 Cinemas Grand Mall</v>
      </c>
      <c r="N1549" t="str">
        <f>_xlfn.XLOOKUP(L1549,Cinemas_data!$A$1:$A$49,Cinemas_data!$C$1:$C$49,"not Found")</f>
        <v>Pune</v>
      </c>
      <c r="O1549">
        <f>_xlfn.XLOOKUP(A1549,Booking_data!$A$1:$A$6001,Booking_data!$H$1:$H$6001,"not found")</f>
        <v>1</v>
      </c>
      <c r="P1549">
        <f>_xlfn.XLOOKUP(A1549,Booking_data!$A$1:$A$6001,Booking_data!$I$1:$I$6001,"not Found")</f>
        <v>300</v>
      </c>
      <c r="Q1549">
        <f t="shared" si="122"/>
        <v>300</v>
      </c>
      <c r="R1549" t="str">
        <f>_xlfn.XLOOKUP(A1549,Booking_data!$A$1:$A$6001,Booking_data!$L$1:$L$6001,"Not Found")</f>
        <v>Wallet</v>
      </c>
      <c r="S1549">
        <f>_xlfn.XLOOKUP(A1549,Booking_data!$A$1:$A$6001,Booking_data!$N$1:$N$6001,"not Found")</f>
        <v>40</v>
      </c>
      <c r="T1549" t="str">
        <f>_xlfn.XLOOKUP(A1549,Booking_data!$A$1:$A$6001,Booking_data!$O$1:$O$6001,"Not Found")</f>
        <v>Other</v>
      </c>
      <c r="U1549" t="str">
        <f t="shared" si="123"/>
        <v>Middle Age</v>
      </c>
      <c r="V1549" t="str">
        <f t="shared" si="124"/>
        <v>Low Booking</v>
      </c>
    </row>
    <row r="1550" spans="1:22" x14ac:dyDescent="0.25">
      <c r="A1550" t="s">
        <v>1781</v>
      </c>
      <c r="B1550" s="1">
        <v>46084</v>
      </c>
      <c r="C1550" s="1">
        <v>46165</v>
      </c>
      <c r="D1550" s="9">
        <v>0.9375</v>
      </c>
      <c r="E1550" t="str">
        <f t="shared" si="120"/>
        <v>Weekday</v>
      </c>
      <c r="F1550" t="str">
        <f t="shared" si="121"/>
        <v>Mar</v>
      </c>
      <c r="G1550" t="str">
        <f>_xlfn.XLOOKUP(A1550,Booking_data!$A$1:$A$6001,Booking_data!$D$1:$D$6001,"not found")</f>
        <v>M009</v>
      </c>
      <c r="H1550" t="str">
        <f>_xlfn.XLOOKUP(G1550,Movies_data!$A$1:$A$41,Movies_data!$B$1:$B$41,"not found")</f>
        <v>Amaran</v>
      </c>
      <c r="I1550" t="str">
        <f>_xlfn.XLOOKUP(G1550,Movies_data!$A$1:$A$41,Movies_data!$D$1:$D$41,"not found")</f>
        <v>Biography</v>
      </c>
      <c r="J1550" t="str">
        <f>_xlfn.XLOOKUP(G1550,Movies_data!$A$1:$A$41,Movies_data!$C$1:$C$41,"not found")</f>
        <v>Tamil</v>
      </c>
      <c r="K1550">
        <f>_xlfn.XLOOKUP(G1550,Movies_data!$A$1:$A$41,Movies_data!$H$1:$H$41,"Not Found")</f>
        <v>8.3000000000000007</v>
      </c>
      <c r="L1550" t="str">
        <f>_xlfn.XLOOKUP(A1550,Booking_data!$A$1:$A$6001,Booking_data!$E$1:$E$6001,"not Found")</f>
        <v>C112</v>
      </c>
      <c r="M1550" t="str">
        <f>_xlfn.XLOOKUP(L1550,Cinemas_data!$A$1:$A$49,Cinemas_data!$I$1:$I$49,"not Found")</f>
        <v>MovieMax Grand Mall</v>
      </c>
      <c r="N1550" t="str">
        <f>_xlfn.XLOOKUP(L1550,Cinemas_data!$A$1:$A$49,Cinemas_data!$C$1:$C$49,"not Found")</f>
        <v>Delhi</v>
      </c>
      <c r="O1550">
        <f>_xlfn.XLOOKUP(A1550,Booking_data!$A$1:$A$6001,Booking_data!$H$1:$H$6001,"not found")</f>
        <v>4</v>
      </c>
      <c r="P1550">
        <f>_xlfn.XLOOKUP(A1550,Booking_data!$A$1:$A$6001,Booking_data!$I$1:$I$6001,"not Found")</f>
        <v>240</v>
      </c>
      <c r="Q1550">
        <f t="shared" si="122"/>
        <v>960</v>
      </c>
      <c r="R1550" t="str">
        <f>_xlfn.XLOOKUP(A1550,Booking_data!$A$1:$A$6001,Booking_data!$L$1:$L$6001,"Not Found")</f>
        <v>Net Banking</v>
      </c>
      <c r="S1550">
        <f>_xlfn.XLOOKUP(A1550,Booking_data!$A$1:$A$6001,Booking_data!$N$1:$N$6001,"not Found")</f>
        <v>27</v>
      </c>
      <c r="T1550" t="str">
        <f>_xlfn.XLOOKUP(A1550,Booking_data!$A$1:$A$6001,Booking_data!$O$1:$O$6001,"Not Found")</f>
        <v>Female</v>
      </c>
      <c r="U1550" t="str">
        <f t="shared" si="123"/>
        <v>Youngster</v>
      </c>
      <c r="V1550" t="str">
        <f t="shared" si="124"/>
        <v>Medium Booking</v>
      </c>
    </row>
    <row r="1551" spans="1:22" x14ac:dyDescent="0.25">
      <c r="A1551" t="s">
        <v>1782</v>
      </c>
      <c r="B1551" s="1">
        <v>46084</v>
      </c>
      <c r="C1551" s="1">
        <v>46165</v>
      </c>
      <c r="D1551" s="9">
        <v>0.64583333333333337</v>
      </c>
      <c r="E1551" t="str">
        <f t="shared" si="120"/>
        <v>Weekday</v>
      </c>
      <c r="F1551" t="str">
        <f t="shared" si="121"/>
        <v>Mar</v>
      </c>
      <c r="G1551" t="str">
        <f>_xlfn.XLOOKUP(A1551,Booking_data!$A$1:$A$6001,Booking_data!$D$1:$D$6001,"not found")</f>
        <v>M029</v>
      </c>
      <c r="H1551" t="str">
        <f>_xlfn.XLOOKUP(G1551,Movies_data!$A$1:$A$41,Movies_data!$B$1:$B$41,"not found")</f>
        <v>777 Charlie</v>
      </c>
      <c r="I1551" t="str">
        <f>_xlfn.XLOOKUP(G1551,Movies_data!$A$1:$A$41,Movies_data!$D$1:$D$41,"not found")</f>
        <v>Adventure</v>
      </c>
      <c r="J1551" t="str">
        <f>_xlfn.XLOOKUP(G1551,Movies_data!$A$1:$A$41,Movies_data!$C$1:$C$41,"not found")</f>
        <v>Kannada</v>
      </c>
      <c r="K1551">
        <f>_xlfn.XLOOKUP(G1551,Movies_data!$A$1:$A$41,Movies_data!$H$1:$H$41,"Not Found")</f>
        <v>8.6999999999999993</v>
      </c>
      <c r="L1551" t="str">
        <f>_xlfn.XLOOKUP(A1551,Booking_data!$A$1:$A$6001,Booking_data!$E$1:$E$6001,"not Found")</f>
        <v>C141</v>
      </c>
      <c r="M1551" t="str">
        <f>_xlfn.XLOOKUP(L1551,Cinemas_data!$A$1:$A$49,Cinemas_data!$I$1:$I$49,"not Found")</f>
        <v>City Pride City Centre</v>
      </c>
      <c r="N1551" t="str">
        <f>_xlfn.XLOOKUP(L1551,Cinemas_data!$A$1:$A$49,Cinemas_data!$C$1:$C$49,"not Found")</f>
        <v>Ahmedabad</v>
      </c>
      <c r="O1551">
        <f>_xlfn.XLOOKUP(A1551,Booking_data!$A$1:$A$6001,Booking_data!$H$1:$H$6001,"not found")</f>
        <v>3</v>
      </c>
      <c r="P1551">
        <f>_xlfn.XLOOKUP(A1551,Booking_data!$A$1:$A$6001,Booking_data!$I$1:$I$6001,"not Found")</f>
        <v>240</v>
      </c>
      <c r="Q1551">
        <f t="shared" si="122"/>
        <v>720</v>
      </c>
      <c r="R1551" t="str">
        <f>_xlfn.XLOOKUP(A1551,Booking_data!$A$1:$A$6001,Booking_data!$L$1:$L$6001,"Not Found")</f>
        <v>Wallet</v>
      </c>
      <c r="S1551">
        <f>_xlfn.XLOOKUP(A1551,Booking_data!$A$1:$A$6001,Booking_data!$N$1:$N$6001,"not Found")</f>
        <v>31</v>
      </c>
      <c r="T1551" t="str">
        <f>_xlfn.XLOOKUP(A1551,Booking_data!$A$1:$A$6001,Booking_data!$O$1:$O$6001,"Not Found")</f>
        <v>Other</v>
      </c>
      <c r="U1551" t="str">
        <f t="shared" si="123"/>
        <v>Middle Age</v>
      </c>
      <c r="V1551" t="str">
        <f t="shared" si="124"/>
        <v>Medium Booking</v>
      </c>
    </row>
    <row r="1552" spans="1:22" x14ac:dyDescent="0.25">
      <c r="A1552" t="s">
        <v>1783</v>
      </c>
      <c r="B1552" s="1">
        <v>46084</v>
      </c>
      <c r="C1552" s="1">
        <v>46115</v>
      </c>
      <c r="D1552" s="9">
        <v>0.53125</v>
      </c>
      <c r="E1552" t="str">
        <f t="shared" si="120"/>
        <v>Weekday</v>
      </c>
      <c r="F1552" t="str">
        <f t="shared" si="121"/>
        <v>Mar</v>
      </c>
      <c r="G1552" t="str">
        <f>_xlfn.XLOOKUP(A1552,Booking_data!$A$1:$A$6001,Booking_data!$D$1:$D$6001,"not found")</f>
        <v>M006</v>
      </c>
      <c r="H1552" t="str">
        <f>_xlfn.XLOOKUP(G1552,Movies_data!$A$1:$A$41,Movies_data!$B$1:$B$41,"not found")</f>
        <v>Maamannan</v>
      </c>
      <c r="I1552" t="str">
        <f>_xlfn.XLOOKUP(G1552,Movies_data!$A$1:$A$41,Movies_data!$D$1:$D$41,"not found")</f>
        <v>Drama</v>
      </c>
      <c r="J1552" t="str">
        <f>_xlfn.XLOOKUP(G1552,Movies_data!$A$1:$A$41,Movies_data!$C$1:$C$41,"not found")</f>
        <v>Tamil</v>
      </c>
      <c r="K1552">
        <f>_xlfn.XLOOKUP(G1552,Movies_data!$A$1:$A$41,Movies_data!$H$1:$H$41,"Not Found")</f>
        <v>7.3</v>
      </c>
      <c r="L1552" t="str">
        <f>_xlfn.XLOOKUP(A1552,Booking_data!$A$1:$A$6001,Booking_data!$E$1:$E$6001,"not Found")</f>
        <v>C063</v>
      </c>
      <c r="M1552" t="str">
        <f>_xlfn.XLOOKUP(L1552,Cinemas_data!$A$1:$A$49,Cinemas_data!$I$1:$I$49,"not Found")</f>
        <v>INOX Forum Mall</v>
      </c>
      <c r="N1552" t="str">
        <f>_xlfn.XLOOKUP(L1552,Cinemas_data!$A$1:$A$49,Cinemas_data!$C$1:$C$49,"not Found")</f>
        <v>Mysuru</v>
      </c>
      <c r="O1552">
        <f>_xlfn.XLOOKUP(A1552,Booking_data!$A$1:$A$6001,Booking_data!$H$1:$H$6001,"not found")</f>
        <v>3</v>
      </c>
      <c r="P1552">
        <f>_xlfn.XLOOKUP(A1552,Booking_data!$A$1:$A$6001,Booking_data!$I$1:$I$6001,"not Found")</f>
        <v>320</v>
      </c>
      <c r="Q1552">
        <f t="shared" si="122"/>
        <v>960</v>
      </c>
      <c r="R1552" t="str">
        <f>_xlfn.XLOOKUP(A1552,Booking_data!$A$1:$A$6001,Booking_data!$L$1:$L$6001,"Not Found")</f>
        <v>Net Banking</v>
      </c>
      <c r="S1552">
        <f>_xlfn.XLOOKUP(A1552,Booking_data!$A$1:$A$6001,Booking_data!$N$1:$N$6001,"not Found")</f>
        <v>37</v>
      </c>
      <c r="T1552" t="str">
        <f>_xlfn.XLOOKUP(A1552,Booking_data!$A$1:$A$6001,Booking_data!$O$1:$O$6001,"Not Found")</f>
        <v>Female</v>
      </c>
      <c r="U1552" t="str">
        <f t="shared" si="123"/>
        <v>Middle Age</v>
      </c>
      <c r="V1552" t="str">
        <f t="shared" si="124"/>
        <v>Medium Booking</v>
      </c>
    </row>
    <row r="1553" spans="1:22" x14ac:dyDescent="0.25">
      <c r="A1553" t="s">
        <v>1784</v>
      </c>
      <c r="B1553" s="1">
        <v>46084</v>
      </c>
      <c r="C1553" s="1">
        <v>46065</v>
      </c>
      <c r="D1553" s="9">
        <v>0.88541666666666663</v>
      </c>
      <c r="E1553" t="str">
        <f t="shared" si="120"/>
        <v>Weekday</v>
      </c>
      <c r="F1553" t="str">
        <f t="shared" si="121"/>
        <v>Mar</v>
      </c>
      <c r="G1553" t="str">
        <f>_xlfn.XLOOKUP(A1553,Booking_data!$A$1:$A$6001,Booking_data!$D$1:$D$6001,"not found")</f>
        <v>M012</v>
      </c>
      <c r="H1553" t="str">
        <f>_xlfn.XLOOKUP(G1553,Movies_data!$A$1:$A$41,Movies_data!$B$1:$B$41,"not found")</f>
        <v>RRR</v>
      </c>
      <c r="I1553" t="str">
        <f>_xlfn.XLOOKUP(G1553,Movies_data!$A$1:$A$41,Movies_data!$D$1:$D$41,"not found")</f>
        <v>Action</v>
      </c>
      <c r="J1553" t="str">
        <f>_xlfn.XLOOKUP(G1553,Movies_data!$A$1:$A$41,Movies_data!$C$1:$C$41,"not found")</f>
        <v>Telugu</v>
      </c>
      <c r="K1553">
        <f>_xlfn.XLOOKUP(G1553,Movies_data!$A$1:$A$41,Movies_data!$H$1:$H$41,"Not Found")</f>
        <v>7.8</v>
      </c>
      <c r="L1553" t="str">
        <f>_xlfn.XLOOKUP(A1553,Booking_data!$A$1:$A$6001,Booking_data!$E$1:$E$6001,"not Found")</f>
        <v>C072</v>
      </c>
      <c r="M1553" t="str">
        <f>_xlfn.XLOOKUP(L1553,Cinemas_data!$A$1:$A$49,Cinemas_data!$I$1:$I$49,"not Found")</f>
        <v>INOX Grand Mall</v>
      </c>
      <c r="N1553" t="str">
        <f>_xlfn.XLOOKUP(L1553,Cinemas_data!$A$1:$A$49,Cinemas_data!$C$1:$C$49,"not Found")</f>
        <v>Hyderabad</v>
      </c>
      <c r="O1553">
        <f>_xlfn.XLOOKUP(A1553,Booking_data!$A$1:$A$6001,Booking_data!$H$1:$H$6001,"not found")</f>
        <v>4</v>
      </c>
      <c r="P1553">
        <f>_xlfn.XLOOKUP(A1553,Booking_data!$A$1:$A$6001,Booking_data!$I$1:$I$6001,"not Found")</f>
        <v>200</v>
      </c>
      <c r="Q1553">
        <f t="shared" si="122"/>
        <v>800</v>
      </c>
      <c r="R1553" t="str">
        <f>_xlfn.XLOOKUP(A1553,Booking_data!$A$1:$A$6001,Booking_data!$L$1:$L$6001,"Not Found")</f>
        <v>Wallet</v>
      </c>
      <c r="S1553">
        <f>_xlfn.XLOOKUP(A1553,Booking_data!$A$1:$A$6001,Booking_data!$N$1:$N$6001,"not Found")</f>
        <v>19</v>
      </c>
      <c r="T1553" t="str">
        <f>_xlfn.XLOOKUP(A1553,Booking_data!$A$1:$A$6001,Booking_data!$O$1:$O$6001,"Not Found")</f>
        <v>Other</v>
      </c>
      <c r="U1553" t="str">
        <f t="shared" si="123"/>
        <v>Youngster</v>
      </c>
      <c r="V1553" t="str">
        <f t="shared" si="124"/>
        <v>Medium Booking</v>
      </c>
    </row>
    <row r="1554" spans="1:22" x14ac:dyDescent="0.25">
      <c r="A1554" t="s">
        <v>1785</v>
      </c>
      <c r="B1554" s="1">
        <v>46084</v>
      </c>
      <c r="C1554" s="1">
        <v>46108</v>
      </c>
      <c r="D1554" s="9">
        <v>0.53125</v>
      </c>
      <c r="E1554" t="str">
        <f t="shared" si="120"/>
        <v>Weekday</v>
      </c>
      <c r="F1554" t="str">
        <f t="shared" si="121"/>
        <v>Mar</v>
      </c>
      <c r="G1554" t="str">
        <f>_xlfn.XLOOKUP(A1554,Booking_data!$A$1:$A$6001,Booking_data!$D$1:$D$6001,"not found")</f>
        <v>M007</v>
      </c>
      <c r="H1554" t="str">
        <f>_xlfn.XLOOKUP(G1554,Movies_data!$A$1:$A$41,Movies_data!$B$1:$B$41,"not found")</f>
        <v>Good Night</v>
      </c>
      <c r="I1554" t="str">
        <f>_xlfn.XLOOKUP(G1554,Movies_data!$A$1:$A$41,Movies_data!$D$1:$D$41,"not found")</f>
        <v>Comedy</v>
      </c>
      <c r="J1554" t="str">
        <f>_xlfn.XLOOKUP(G1554,Movies_data!$A$1:$A$41,Movies_data!$C$1:$C$41,"not found")</f>
        <v>Tamil</v>
      </c>
      <c r="K1554">
        <f>_xlfn.XLOOKUP(G1554,Movies_data!$A$1:$A$41,Movies_data!$H$1:$H$41,"Not Found")</f>
        <v>8</v>
      </c>
      <c r="L1554" t="str">
        <f>_xlfn.XLOOKUP(A1554,Booking_data!$A$1:$A$6001,Booking_data!$E$1:$E$6001,"not Found")</f>
        <v>C082</v>
      </c>
      <c r="M1554" t="str">
        <f>_xlfn.XLOOKUP(L1554,Cinemas_data!$A$1:$A$49,Cinemas_data!$I$1:$I$49,"not Found")</f>
        <v>Cinepolis Grand Mall</v>
      </c>
      <c r="N1554" t="str">
        <f>_xlfn.XLOOKUP(L1554,Cinemas_data!$A$1:$A$49,Cinemas_data!$C$1:$C$49,"not Found")</f>
        <v>Vijayawada</v>
      </c>
      <c r="O1554">
        <f>_xlfn.XLOOKUP(A1554,Booking_data!$A$1:$A$6001,Booking_data!$H$1:$H$6001,"not found")</f>
        <v>5</v>
      </c>
      <c r="P1554">
        <f>_xlfn.XLOOKUP(A1554,Booking_data!$A$1:$A$6001,Booking_data!$I$1:$I$6001,"not Found")</f>
        <v>460</v>
      </c>
      <c r="Q1554">
        <f t="shared" si="122"/>
        <v>2300</v>
      </c>
      <c r="R1554" t="str">
        <f>_xlfn.XLOOKUP(A1554,Booking_data!$A$1:$A$6001,Booking_data!$L$1:$L$6001,"Not Found")</f>
        <v>Wallet</v>
      </c>
      <c r="S1554">
        <f>_xlfn.XLOOKUP(A1554,Booking_data!$A$1:$A$6001,Booking_data!$N$1:$N$6001,"not Found")</f>
        <v>50</v>
      </c>
      <c r="T1554" t="str">
        <f>_xlfn.XLOOKUP(A1554,Booking_data!$A$1:$A$6001,Booking_data!$O$1:$O$6001,"Not Found")</f>
        <v>Female</v>
      </c>
      <c r="U1554" t="str">
        <f t="shared" si="123"/>
        <v>Above 45</v>
      </c>
      <c r="V1554" t="str">
        <f t="shared" si="124"/>
        <v>High Booking</v>
      </c>
    </row>
    <row r="1555" spans="1:22" x14ac:dyDescent="0.25">
      <c r="A1555" t="s">
        <v>1786</v>
      </c>
      <c r="B1555" s="1">
        <v>46084</v>
      </c>
      <c r="C1555" s="1">
        <v>46135</v>
      </c>
      <c r="D1555" s="9">
        <v>0.88541666666666663</v>
      </c>
      <c r="E1555" t="str">
        <f t="shared" si="120"/>
        <v>Weekday</v>
      </c>
      <c r="F1555" t="str">
        <f t="shared" si="121"/>
        <v>Mar</v>
      </c>
      <c r="G1555" t="str">
        <f>_xlfn.XLOOKUP(A1555,Booking_data!$A$1:$A$6001,Booking_data!$D$1:$D$6001,"not found")</f>
        <v>M007</v>
      </c>
      <c r="H1555" t="str">
        <f>_xlfn.XLOOKUP(G1555,Movies_data!$A$1:$A$41,Movies_data!$B$1:$B$41,"not found")</f>
        <v>Good Night</v>
      </c>
      <c r="I1555" t="str">
        <f>_xlfn.XLOOKUP(G1555,Movies_data!$A$1:$A$41,Movies_data!$D$1:$D$41,"not found")</f>
        <v>Comedy</v>
      </c>
      <c r="J1555" t="str">
        <f>_xlfn.XLOOKUP(G1555,Movies_data!$A$1:$A$41,Movies_data!$C$1:$C$41,"not found")</f>
        <v>Tamil</v>
      </c>
      <c r="K1555">
        <f>_xlfn.XLOOKUP(G1555,Movies_data!$A$1:$A$41,Movies_data!$H$1:$H$41,"Not Found")</f>
        <v>8</v>
      </c>
      <c r="L1555" t="str">
        <f>_xlfn.XLOOKUP(A1555,Booking_data!$A$1:$A$6001,Booking_data!$E$1:$E$6001,"not Found")</f>
        <v>C103</v>
      </c>
      <c r="M1555" t="str">
        <f>_xlfn.XLOOKUP(L1555,Cinemas_data!$A$1:$A$49,Cinemas_data!$I$1:$I$49,"not Found")</f>
        <v>MovieMax Forum Mall</v>
      </c>
      <c r="N1555" t="str">
        <f>_xlfn.XLOOKUP(L1555,Cinemas_data!$A$1:$A$49,Cinemas_data!$C$1:$C$49,"not Found")</f>
        <v>Pune</v>
      </c>
      <c r="O1555">
        <f>_xlfn.XLOOKUP(A1555,Booking_data!$A$1:$A$6001,Booking_data!$H$1:$H$6001,"not found")</f>
        <v>5</v>
      </c>
      <c r="P1555">
        <f>_xlfn.XLOOKUP(A1555,Booking_data!$A$1:$A$6001,Booking_data!$I$1:$I$6001,"not Found")</f>
        <v>360</v>
      </c>
      <c r="Q1555">
        <f t="shared" si="122"/>
        <v>1800</v>
      </c>
      <c r="R1555" t="str">
        <f>_xlfn.XLOOKUP(A1555,Booking_data!$A$1:$A$6001,Booking_data!$L$1:$L$6001,"Not Found")</f>
        <v>UPI</v>
      </c>
      <c r="S1555">
        <f>_xlfn.XLOOKUP(A1555,Booking_data!$A$1:$A$6001,Booking_data!$N$1:$N$6001,"not Found")</f>
        <v>55</v>
      </c>
      <c r="T1555" t="str">
        <f>_xlfn.XLOOKUP(A1555,Booking_data!$A$1:$A$6001,Booking_data!$O$1:$O$6001,"Not Found")</f>
        <v>Female</v>
      </c>
      <c r="U1555" t="str">
        <f t="shared" si="123"/>
        <v>Above 45</v>
      </c>
      <c r="V1555" t="str">
        <f t="shared" si="124"/>
        <v>High Booking</v>
      </c>
    </row>
    <row r="1556" spans="1:22" x14ac:dyDescent="0.25">
      <c r="A1556" t="s">
        <v>1787</v>
      </c>
      <c r="B1556" s="1">
        <v>46084</v>
      </c>
      <c r="C1556" s="1">
        <v>46172</v>
      </c>
      <c r="D1556" s="9">
        <v>0.39583333333333331</v>
      </c>
      <c r="E1556" t="str">
        <f t="shared" si="120"/>
        <v>Weekday</v>
      </c>
      <c r="F1556" t="str">
        <f t="shared" si="121"/>
        <v>Mar</v>
      </c>
      <c r="G1556" t="str">
        <f>_xlfn.XLOOKUP(A1556,Booking_data!$A$1:$A$6001,Booking_data!$D$1:$D$6001,"not found")</f>
        <v>M007</v>
      </c>
      <c r="H1556" t="str">
        <f>_xlfn.XLOOKUP(G1556,Movies_data!$A$1:$A$41,Movies_data!$B$1:$B$41,"not found")</f>
        <v>Good Night</v>
      </c>
      <c r="I1556" t="str">
        <f>_xlfn.XLOOKUP(G1556,Movies_data!$A$1:$A$41,Movies_data!$D$1:$D$41,"not found")</f>
        <v>Comedy</v>
      </c>
      <c r="J1556" t="str">
        <f>_xlfn.XLOOKUP(G1556,Movies_data!$A$1:$A$41,Movies_data!$C$1:$C$41,"not found")</f>
        <v>Tamil</v>
      </c>
      <c r="K1556">
        <f>_xlfn.XLOOKUP(G1556,Movies_data!$A$1:$A$41,Movies_data!$H$1:$H$41,"Not Found")</f>
        <v>8</v>
      </c>
      <c r="L1556" t="str">
        <f>_xlfn.XLOOKUP(A1556,Booking_data!$A$1:$A$6001,Booking_data!$E$1:$E$6001,"not Found")</f>
        <v>C073</v>
      </c>
      <c r="M1556" t="str">
        <f>_xlfn.XLOOKUP(L1556,Cinemas_data!$A$1:$A$49,Cinemas_data!$I$1:$I$49,"not Found")</f>
        <v>Cinepolis Forum Mall</v>
      </c>
      <c r="N1556" t="str">
        <f>_xlfn.XLOOKUP(L1556,Cinemas_data!$A$1:$A$49,Cinemas_data!$C$1:$C$49,"not Found")</f>
        <v>Hyderabad</v>
      </c>
      <c r="O1556">
        <f>_xlfn.XLOOKUP(A1556,Booking_data!$A$1:$A$6001,Booking_data!$H$1:$H$6001,"not found")</f>
        <v>4</v>
      </c>
      <c r="P1556">
        <f>_xlfn.XLOOKUP(A1556,Booking_data!$A$1:$A$6001,Booking_data!$I$1:$I$6001,"not Found")</f>
        <v>240</v>
      </c>
      <c r="Q1556">
        <f t="shared" si="122"/>
        <v>960</v>
      </c>
      <c r="R1556" t="str">
        <f>_xlfn.XLOOKUP(A1556,Booking_data!$A$1:$A$6001,Booking_data!$L$1:$L$6001,"Not Found")</f>
        <v>Credit Card</v>
      </c>
      <c r="S1556">
        <f>_xlfn.XLOOKUP(A1556,Booking_data!$A$1:$A$6001,Booking_data!$N$1:$N$6001,"not Found")</f>
        <v>43</v>
      </c>
      <c r="T1556" t="str">
        <f>_xlfn.XLOOKUP(A1556,Booking_data!$A$1:$A$6001,Booking_data!$O$1:$O$6001,"Not Found")</f>
        <v>Male</v>
      </c>
      <c r="U1556" t="str">
        <f t="shared" si="123"/>
        <v>Middle Age</v>
      </c>
      <c r="V1556" t="str">
        <f t="shared" si="124"/>
        <v>Medium Booking</v>
      </c>
    </row>
    <row r="1557" spans="1:22" x14ac:dyDescent="0.25">
      <c r="A1557" t="s">
        <v>1788</v>
      </c>
      <c r="B1557" s="1">
        <v>46084</v>
      </c>
      <c r="C1557" s="1">
        <v>46070</v>
      </c>
      <c r="D1557" s="9">
        <v>0.39583333333333331</v>
      </c>
      <c r="E1557" t="str">
        <f t="shared" si="120"/>
        <v>Weekday</v>
      </c>
      <c r="F1557" t="str">
        <f t="shared" si="121"/>
        <v>Mar</v>
      </c>
      <c r="G1557" t="str">
        <f>_xlfn.XLOOKUP(A1557,Booking_data!$A$1:$A$6001,Booking_data!$D$1:$D$6001,"not found")</f>
        <v>M004</v>
      </c>
      <c r="H1557" t="str">
        <f>_xlfn.XLOOKUP(G1557,Movies_data!$A$1:$A$41,Movies_data!$B$1:$B$41,"not found")</f>
        <v>Ponniyin Selvan I</v>
      </c>
      <c r="I1557" t="str">
        <f>_xlfn.XLOOKUP(G1557,Movies_data!$A$1:$A$41,Movies_data!$D$1:$D$41,"not found")</f>
        <v>Drama</v>
      </c>
      <c r="J1557" t="str">
        <f>_xlfn.XLOOKUP(G1557,Movies_data!$A$1:$A$41,Movies_data!$C$1:$C$41,"not found")</f>
        <v>Tamil</v>
      </c>
      <c r="K1557">
        <f>_xlfn.XLOOKUP(G1557,Movies_data!$A$1:$A$41,Movies_data!$H$1:$H$41,"Not Found")</f>
        <v>7.6</v>
      </c>
      <c r="L1557" t="str">
        <f>_xlfn.XLOOKUP(A1557,Booking_data!$A$1:$A$6001,Booking_data!$E$1:$E$6001,"not Found")</f>
        <v>C103</v>
      </c>
      <c r="M1557" t="str">
        <f>_xlfn.XLOOKUP(L1557,Cinemas_data!$A$1:$A$49,Cinemas_data!$I$1:$I$49,"not Found")</f>
        <v>MovieMax Forum Mall</v>
      </c>
      <c r="N1557" t="str">
        <f>_xlfn.XLOOKUP(L1557,Cinemas_data!$A$1:$A$49,Cinemas_data!$C$1:$C$49,"not Found")</f>
        <v>Pune</v>
      </c>
      <c r="O1557">
        <f>_xlfn.XLOOKUP(A1557,Booking_data!$A$1:$A$6001,Booking_data!$H$1:$H$6001,"not found")</f>
        <v>2</v>
      </c>
      <c r="P1557">
        <f>_xlfn.XLOOKUP(A1557,Booking_data!$A$1:$A$6001,Booking_data!$I$1:$I$6001,"not Found")</f>
        <v>180</v>
      </c>
      <c r="Q1557">
        <f t="shared" si="122"/>
        <v>360</v>
      </c>
      <c r="R1557" t="str">
        <f>_xlfn.XLOOKUP(A1557,Booking_data!$A$1:$A$6001,Booking_data!$L$1:$L$6001,"Not Found")</f>
        <v>Credit Card</v>
      </c>
      <c r="S1557">
        <f>_xlfn.XLOOKUP(A1557,Booking_data!$A$1:$A$6001,Booking_data!$N$1:$N$6001,"not Found")</f>
        <v>21</v>
      </c>
      <c r="T1557" t="str">
        <f>_xlfn.XLOOKUP(A1557,Booking_data!$A$1:$A$6001,Booking_data!$O$1:$O$6001,"Not Found")</f>
        <v>Female</v>
      </c>
      <c r="U1557" t="str">
        <f t="shared" si="123"/>
        <v>Youngster</v>
      </c>
      <c r="V1557" t="str">
        <f t="shared" si="124"/>
        <v>Low Booking</v>
      </c>
    </row>
    <row r="1558" spans="1:22" x14ac:dyDescent="0.25">
      <c r="A1558" t="s">
        <v>1789</v>
      </c>
      <c r="B1558" s="1">
        <v>46084</v>
      </c>
      <c r="C1558" s="1">
        <v>46115</v>
      </c>
      <c r="D1558" s="9">
        <v>0.39583333333333331</v>
      </c>
      <c r="E1558" t="str">
        <f t="shared" si="120"/>
        <v>Weekday</v>
      </c>
      <c r="F1558" t="str">
        <f t="shared" si="121"/>
        <v>Mar</v>
      </c>
      <c r="G1558" t="str">
        <f>_xlfn.XLOOKUP(A1558,Booking_data!$A$1:$A$6001,Booking_data!$D$1:$D$6001,"not found")</f>
        <v>M029</v>
      </c>
      <c r="H1558" t="str">
        <f>_xlfn.XLOOKUP(G1558,Movies_data!$A$1:$A$41,Movies_data!$B$1:$B$41,"not found")</f>
        <v>777 Charlie</v>
      </c>
      <c r="I1558" t="str">
        <f>_xlfn.XLOOKUP(G1558,Movies_data!$A$1:$A$41,Movies_data!$D$1:$D$41,"not found")</f>
        <v>Adventure</v>
      </c>
      <c r="J1558" t="str">
        <f>_xlfn.XLOOKUP(G1558,Movies_data!$A$1:$A$41,Movies_data!$C$1:$C$41,"not found")</f>
        <v>Kannada</v>
      </c>
      <c r="K1558">
        <f>_xlfn.XLOOKUP(G1558,Movies_data!$A$1:$A$41,Movies_data!$H$1:$H$41,"Not Found")</f>
        <v>8.6999999999999993</v>
      </c>
      <c r="L1558" t="str">
        <f>_xlfn.XLOOKUP(A1558,Booking_data!$A$1:$A$6001,Booking_data!$E$1:$E$6001,"not Found")</f>
        <v>C011</v>
      </c>
      <c r="M1558" t="str">
        <f>_xlfn.XLOOKUP(L1558,Cinemas_data!$A$1:$A$49,Cinemas_data!$I$1:$I$49,"not Found")</f>
        <v>Cinepolis City Centre</v>
      </c>
      <c r="N1558" t="str">
        <f>_xlfn.XLOOKUP(L1558,Cinemas_data!$A$1:$A$49,Cinemas_data!$C$1:$C$49,"not Found")</f>
        <v>Chennai</v>
      </c>
      <c r="O1558">
        <f>_xlfn.XLOOKUP(A1558,Booking_data!$A$1:$A$6001,Booking_data!$H$1:$H$6001,"not found")</f>
        <v>5</v>
      </c>
      <c r="P1558">
        <f>_xlfn.XLOOKUP(A1558,Booking_data!$A$1:$A$6001,Booking_data!$I$1:$I$6001,"not Found")</f>
        <v>420</v>
      </c>
      <c r="Q1558">
        <f t="shared" si="122"/>
        <v>2100</v>
      </c>
      <c r="R1558" t="str">
        <f>_xlfn.XLOOKUP(A1558,Booking_data!$A$1:$A$6001,Booking_data!$L$1:$L$6001,"Not Found")</f>
        <v>Net Banking</v>
      </c>
      <c r="S1558">
        <f>_xlfn.XLOOKUP(A1558,Booking_data!$A$1:$A$6001,Booking_data!$N$1:$N$6001,"not Found")</f>
        <v>60</v>
      </c>
      <c r="T1558" t="str">
        <f>_xlfn.XLOOKUP(A1558,Booking_data!$A$1:$A$6001,Booking_data!$O$1:$O$6001,"Not Found")</f>
        <v>Female</v>
      </c>
      <c r="U1558" t="str">
        <f t="shared" si="123"/>
        <v>Above 45</v>
      </c>
      <c r="V1558" t="str">
        <f t="shared" si="124"/>
        <v>High Booking</v>
      </c>
    </row>
    <row r="1559" spans="1:22" x14ac:dyDescent="0.25">
      <c r="A1559" t="s">
        <v>1790</v>
      </c>
      <c r="B1559" s="1">
        <v>46084</v>
      </c>
      <c r="C1559" s="1">
        <v>46188</v>
      </c>
      <c r="D1559" s="9">
        <v>0.53125</v>
      </c>
      <c r="E1559" t="str">
        <f t="shared" si="120"/>
        <v>Weekday</v>
      </c>
      <c r="F1559" t="str">
        <f t="shared" si="121"/>
        <v>Mar</v>
      </c>
      <c r="G1559" t="str">
        <f>_xlfn.XLOOKUP(A1559,Booking_data!$A$1:$A$6001,Booking_data!$D$1:$D$6001,"not found")</f>
        <v>M007</v>
      </c>
      <c r="H1559" t="str">
        <f>_xlfn.XLOOKUP(G1559,Movies_data!$A$1:$A$41,Movies_data!$B$1:$B$41,"not found")</f>
        <v>Good Night</v>
      </c>
      <c r="I1559" t="str">
        <f>_xlfn.XLOOKUP(G1559,Movies_data!$A$1:$A$41,Movies_data!$D$1:$D$41,"not found")</f>
        <v>Comedy</v>
      </c>
      <c r="J1559" t="str">
        <f>_xlfn.XLOOKUP(G1559,Movies_data!$A$1:$A$41,Movies_data!$C$1:$C$41,"not found")</f>
        <v>Tamil</v>
      </c>
      <c r="K1559">
        <f>_xlfn.XLOOKUP(G1559,Movies_data!$A$1:$A$41,Movies_data!$H$1:$H$41,"Not Found")</f>
        <v>8</v>
      </c>
      <c r="L1559" t="str">
        <f>_xlfn.XLOOKUP(A1559,Booking_data!$A$1:$A$6001,Booking_data!$E$1:$E$6001,"not Found")</f>
        <v>C163</v>
      </c>
      <c r="M1559" t="str">
        <f>_xlfn.XLOOKUP(L1559,Cinemas_data!$A$1:$A$49,Cinemas_data!$I$1:$I$49,"not Found")</f>
        <v>Miraj Cinemas Forum Mall</v>
      </c>
      <c r="N1559" t="str">
        <f>_xlfn.XLOOKUP(L1559,Cinemas_data!$A$1:$A$49,Cinemas_data!$C$1:$C$49,"not Found")</f>
        <v>Thiruvananthapuram</v>
      </c>
      <c r="O1559">
        <f>_xlfn.XLOOKUP(A1559,Booking_data!$A$1:$A$6001,Booking_data!$H$1:$H$6001,"not found")</f>
        <v>3</v>
      </c>
      <c r="P1559">
        <f>_xlfn.XLOOKUP(A1559,Booking_data!$A$1:$A$6001,Booking_data!$I$1:$I$6001,"not Found")</f>
        <v>180</v>
      </c>
      <c r="Q1559">
        <f t="shared" si="122"/>
        <v>540</v>
      </c>
      <c r="R1559" t="str">
        <f>_xlfn.XLOOKUP(A1559,Booking_data!$A$1:$A$6001,Booking_data!$L$1:$L$6001,"Not Found")</f>
        <v>Debit Card</v>
      </c>
      <c r="S1559">
        <f>_xlfn.XLOOKUP(A1559,Booking_data!$A$1:$A$6001,Booking_data!$N$1:$N$6001,"not Found")</f>
        <v>18</v>
      </c>
      <c r="T1559" t="str">
        <f>_xlfn.XLOOKUP(A1559,Booking_data!$A$1:$A$6001,Booking_data!$O$1:$O$6001,"Not Found")</f>
        <v>Male</v>
      </c>
      <c r="U1559" t="str">
        <f t="shared" si="123"/>
        <v>Youngster</v>
      </c>
      <c r="V1559" t="str">
        <f t="shared" si="124"/>
        <v>Medium Booking</v>
      </c>
    </row>
    <row r="1560" spans="1:22" x14ac:dyDescent="0.25">
      <c r="A1560" t="s">
        <v>1791</v>
      </c>
      <c r="B1560" s="1">
        <v>46084</v>
      </c>
      <c r="C1560" s="1">
        <v>46026</v>
      </c>
      <c r="D1560" s="9">
        <v>0.64583333333333337</v>
      </c>
      <c r="E1560" t="str">
        <f t="shared" si="120"/>
        <v>Weekday</v>
      </c>
      <c r="F1560" t="str">
        <f t="shared" si="121"/>
        <v>Mar</v>
      </c>
      <c r="G1560" t="str">
        <f>_xlfn.XLOOKUP(A1560,Booking_data!$A$1:$A$6001,Booking_data!$D$1:$D$6001,"not found")</f>
        <v>M002</v>
      </c>
      <c r="H1560" t="str">
        <f>_xlfn.XLOOKUP(G1560,Movies_data!$A$1:$A$41,Movies_data!$B$1:$B$41,"not found")</f>
        <v>Jailer</v>
      </c>
      <c r="I1560" t="str">
        <f>_xlfn.XLOOKUP(G1560,Movies_data!$A$1:$A$41,Movies_data!$D$1:$D$41,"not found")</f>
        <v>Action</v>
      </c>
      <c r="J1560" t="str">
        <f>_xlfn.XLOOKUP(G1560,Movies_data!$A$1:$A$41,Movies_data!$C$1:$C$41,"not found")</f>
        <v>Tamil</v>
      </c>
      <c r="K1560">
        <f>_xlfn.XLOOKUP(G1560,Movies_data!$A$1:$A$41,Movies_data!$H$1:$H$41,"Not Found")</f>
        <v>7.1</v>
      </c>
      <c r="L1560" t="str">
        <f>_xlfn.XLOOKUP(A1560,Booking_data!$A$1:$A$6001,Booking_data!$E$1:$E$6001,"not Found")</f>
        <v>C082</v>
      </c>
      <c r="M1560" t="str">
        <f>_xlfn.XLOOKUP(L1560,Cinemas_data!$A$1:$A$49,Cinemas_data!$I$1:$I$49,"not Found")</f>
        <v>Cinepolis Grand Mall</v>
      </c>
      <c r="N1560" t="str">
        <f>_xlfn.XLOOKUP(L1560,Cinemas_data!$A$1:$A$49,Cinemas_data!$C$1:$C$49,"not Found")</f>
        <v>Vijayawada</v>
      </c>
      <c r="O1560">
        <f>_xlfn.XLOOKUP(A1560,Booking_data!$A$1:$A$6001,Booking_data!$H$1:$H$6001,"not found")</f>
        <v>4</v>
      </c>
      <c r="P1560">
        <f>_xlfn.XLOOKUP(A1560,Booking_data!$A$1:$A$6001,Booking_data!$I$1:$I$6001,"not Found")</f>
        <v>360</v>
      </c>
      <c r="Q1560">
        <f t="shared" si="122"/>
        <v>1440</v>
      </c>
      <c r="R1560" t="str">
        <f>_xlfn.XLOOKUP(A1560,Booking_data!$A$1:$A$6001,Booking_data!$L$1:$L$6001,"Not Found")</f>
        <v>UPI</v>
      </c>
      <c r="S1560">
        <f>_xlfn.XLOOKUP(A1560,Booking_data!$A$1:$A$6001,Booking_data!$N$1:$N$6001,"not Found")</f>
        <v>56</v>
      </c>
      <c r="T1560" t="str">
        <f>_xlfn.XLOOKUP(A1560,Booking_data!$A$1:$A$6001,Booking_data!$O$1:$O$6001,"Not Found")</f>
        <v>Female</v>
      </c>
      <c r="U1560" t="str">
        <f t="shared" si="123"/>
        <v>Above 45</v>
      </c>
      <c r="V1560" t="str">
        <f t="shared" si="124"/>
        <v>Medium Booking</v>
      </c>
    </row>
    <row r="1561" spans="1:22" x14ac:dyDescent="0.25">
      <c r="A1561" t="s">
        <v>1792</v>
      </c>
      <c r="B1561" s="1">
        <v>46084</v>
      </c>
      <c r="C1561" s="1">
        <v>46098</v>
      </c>
      <c r="D1561" s="9">
        <v>0.77083333333333337</v>
      </c>
      <c r="E1561" t="str">
        <f t="shared" si="120"/>
        <v>Weekday</v>
      </c>
      <c r="F1561" t="str">
        <f t="shared" si="121"/>
        <v>Mar</v>
      </c>
      <c r="G1561" t="str">
        <f>_xlfn.XLOOKUP(A1561,Booking_data!$A$1:$A$6001,Booking_data!$D$1:$D$6001,"not found")</f>
        <v>M018</v>
      </c>
      <c r="H1561" t="str">
        <f>_xlfn.XLOOKUP(G1561,Movies_data!$A$1:$A$41,Movies_data!$B$1:$B$41,"not found")</f>
        <v>Sita Ramam</v>
      </c>
      <c r="I1561" t="str">
        <f>_xlfn.XLOOKUP(G1561,Movies_data!$A$1:$A$41,Movies_data!$D$1:$D$41,"not found")</f>
        <v>Romance</v>
      </c>
      <c r="J1561" t="str">
        <f>_xlfn.XLOOKUP(G1561,Movies_data!$A$1:$A$41,Movies_data!$C$1:$C$41,"not found")</f>
        <v>Telugu</v>
      </c>
      <c r="K1561">
        <f>_xlfn.XLOOKUP(G1561,Movies_data!$A$1:$A$41,Movies_data!$H$1:$H$41,"Not Found")</f>
        <v>8.5</v>
      </c>
      <c r="L1561" t="str">
        <f>_xlfn.XLOOKUP(A1561,Booking_data!$A$1:$A$6001,Booking_data!$E$1:$E$6001,"not Found")</f>
        <v>C131</v>
      </c>
      <c r="M1561" t="str">
        <f>_xlfn.XLOOKUP(L1561,Cinemas_data!$A$1:$A$49,Cinemas_data!$I$1:$I$49,"not Found")</f>
        <v>Asian Cinemas City Centre</v>
      </c>
      <c r="N1561" t="str">
        <f>_xlfn.XLOOKUP(L1561,Cinemas_data!$A$1:$A$49,Cinemas_data!$C$1:$C$49,"not Found")</f>
        <v>Kolkata</v>
      </c>
      <c r="O1561">
        <f>_xlfn.XLOOKUP(A1561,Booking_data!$A$1:$A$6001,Booking_data!$H$1:$H$6001,"not found")</f>
        <v>4</v>
      </c>
      <c r="P1561">
        <f>_xlfn.XLOOKUP(A1561,Booking_data!$A$1:$A$6001,Booking_data!$I$1:$I$6001,"not Found")</f>
        <v>160</v>
      </c>
      <c r="Q1561">
        <f t="shared" si="122"/>
        <v>640</v>
      </c>
      <c r="R1561" t="str">
        <f>_xlfn.XLOOKUP(A1561,Booking_data!$A$1:$A$6001,Booking_data!$L$1:$L$6001,"Not Found")</f>
        <v>Wallet</v>
      </c>
      <c r="S1561">
        <f>_xlfn.XLOOKUP(A1561,Booking_data!$A$1:$A$6001,Booking_data!$N$1:$N$6001,"not Found")</f>
        <v>36</v>
      </c>
      <c r="T1561" t="str">
        <f>_xlfn.XLOOKUP(A1561,Booking_data!$A$1:$A$6001,Booking_data!$O$1:$O$6001,"Not Found")</f>
        <v>Male</v>
      </c>
      <c r="U1561" t="str">
        <f t="shared" si="123"/>
        <v>Middle Age</v>
      </c>
      <c r="V1561" t="str">
        <f t="shared" si="124"/>
        <v>Medium Booking</v>
      </c>
    </row>
    <row r="1562" spans="1:22" x14ac:dyDescent="0.25">
      <c r="A1562" t="s">
        <v>1793</v>
      </c>
      <c r="B1562" s="1">
        <v>46084</v>
      </c>
      <c r="C1562" s="1">
        <v>46028</v>
      </c>
      <c r="D1562" s="9">
        <v>0.53125</v>
      </c>
      <c r="E1562" t="str">
        <f t="shared" si="120"/>
        <v>Weekday</v>
      </c>
      <c r="F1562" t="str">
        <f t="shared" si="121"/>
        <v>Mar</v>
      </c>
      <c r="G1562" t="str">
        <f>_xlfn.XLOOKUP(A1562,Booking_data!$A$1:$A$6001,Booking_data!$D$1:$D$6001,"not found")</f>
        <v>M017</v>
      </c>
      <c r="H1562" t="str">
        <f>_xlfn.XLOOKUP(G1562,Movies_data!$A$1:$A$41,Movies_data!$B$1:$B$41,"not found")</f>
        <v>Baahubali 2</v>
      </c>
      <c r="I1562" t="str">
        <f>_xlfn.XLOOKUP(G1562,Movies_data!$A$1:$A$41,Movies_data!$D$1:$D$41,"not found")</f>
        <v>Action</v>
      </c>
      <c r="J1562" t="str">
        <f>_xlfn.XLOOKUP(G1562,Movies_data!$A$1:$A$41,Movies_data!$C$1:$C$41,"not found")</f>
        <v>Telugu</v>
      </c>
      <c r="K1562">
        <f>_xlfn.XLOOKUP(G1562,Movies_data!$A$1:$A$41,Movies_data!$H$1:$H$41,"Not Found")</f>
        <v>8.1999999999999993</v>
      </c>
      <c r="L1562" t="str">
        <f>_xlfn.XLOOKUP(A1562,Booking_data!$A$1:$A$6001,Booking_data!$E$1:$E$6001,"not Found")</f>
        <v>C042</v>
      </c>
      <c r="M1562" t="str">
        <f>_xlfn.XLOOKUP(L1562,Cinemas_data!$A$1:$A$49,Cinemas_data!$I$1:$I$49,"not Found")</f>
        <v>Asian Cinemas Grand Mall</v>
      </c>
      <c r="N1562" t="str">
        <f>_xlfn.XLOOKUP(L1562,Cinemas_data!$A$1:$A$49,Cinemas_data!$C$1:$C$49,"not Found")</f>
        <v>Salem</v>
      </c>
      <c r="O1562">
        <f>_xlfn.XLOOKUP(A1562,Booking_data!$A$1:$A$6001,Booking_data!$H$1:$H$6001,"not found")</f>
        <v>5</v>
      </c>
      <c r="P1562">
        <f>_xlfn.XLOOKUP(A1562,Booking_data!$A$1:$A$6001,Booking_data!$I$1:$I$6001,"not Found")</f>
        <v>360</v>
      </c>
      <c r="Q1562">
        <f t="shared" si="122"/>
        <v>1800</v>
      </c>
      <c r="R1562" t="str">
        <f>_xlfn.XLOOKUP(A1562,Booking_data!$A$1:$A$6001,Booking_data!$L$1:$L$6001,"Not Found")</f>
        <v>Debit Card</v>
      </c>
      <c r="S1562">
        <f>_xlfn.XLOOKUP(A1562,Booking_data!$A$1:$A$6001,Booking_data!$N$1:$N$6001,"not Found")</f>
        <v>58</v>
      </c>
      <c r="T1562" t="str">
        <f>_xlfn.XLOOKUP(A1562,Booking_data!$A$1:$A$6001,Booking_data!$O$1:$O$6001,"Not Found")</f>
        <v>Other</v>
      </c>
      <c r="U1562" t="str">
        <f t="shared" si="123"/>
        <v>Above 45</v>
      </c>
      <c r="V1562" t="str">
        <f t="shared" si="124"/>
        <v>High Booking</v>
      </c>
    </row>
    <row r="1563" spans="1:22" x14ac:dyDescent="0.25">
      <c r="A1563" t="s">
        <v>1794</v>
      </c>
      <c r="B1563" s="1">
        <v>46084</v>
      </c>
      <c r="C1563" s="1">
        <v>46038</v>
      </c>
      <c r="D1563" s="9">
        <v>0.77083333333333337</v>
      </c>
      <c r="E1563" t="str">
        <f t="shared" si="120"/>
        <v>Weekday</v>
      </c>
      <c r="F1563" t="str">
        <f t="shared" si="121"/>
        <v>Mar</v>
      </c>
      <c r="G1563" t="str">
        <f>_xlfn.XLOOKUP(A1563,Booking_data!$A$1:$A$6001,Booking_data!$D$1:$D$6001,"not found")</f>
        <v>M007</v>
      </c>
      <c r="H1563" t="str">
        <f>_xlfn.XLOOKUP(G1563,Movies_data!$A$1:$A$41,Movies_data!$B$1:$B$41,"not found")</f>
        <v>Good Night</v>
      </c>
      <c r="I1563" t="str">
        <f>_xlfn.XLOOKUP(G1563,Movies_data!$A$1:$A$41,Movies_data!$D$1:$D$41,"not found")</f>
        <v>Comedy</v>
      </c>
      <c r="J1563" t="str">
        <f>_xlfn.XLOOKUP(G1563,Movies_data!$A$1:$A$41,Movies_data!$C$1:$C$41,"not found")</f>
        <v>Tamil</v>
      </c>
      <c r="K1563">
        <f>_xlfn.XLOOKUP(G1563,Movies_data!$A$1:$A$41,Movies_data!$H$1:$H$41,"Not Found")</f>
        <v>8</v>
      </c>
      <c r="L1563" t="str">
        <f>_xlfn.XLOOKUP(A1563,Booking_data!$A$1:$A$6001,Booking_data!$E$1:$E$6001,"not Found")</f>
        <v>C071</v>
      </c>
      <c r="M1563" t="str">
        <f>_xlfn.XLOOKUP(L1563,Cinemas_data!$A$1:$A$49,Cinemas_data!$I$1:$I$49,"not Found")</f>
        <v>PVR City Centre</v>
      </c>
      <c r="N1563" t="str">
        <f>_xlfn.XLOOKUP(L1563,Cinemas_data!$A$1:$A$49,Cinemas_data!$C$1:$C$49,"not Found")</f>
        <v>Hyderabad</v>
      </c>
      <c r="O1563">
        <f>_xlfn.XLOOKUP(A1563,Booking_data!$A$1:$A$6001,Booking_data!$H$1:$H$6001,"not found")</f>
        <v>5</v>
      </c>
      <c r="P1563">
        <f>_xlfn.XLOOKUP(A1563,Booking_data!$A$1:$A$6001,Booking_data!$I$1:$I$6001,"not Found")</f>
        <v>180</v>
      </c>
      <c r="Q1563">
        <f t="shared" si="122"/>
        <v>900</v>
      </c>
      <c r="R1563" t="str">
        <f>_xlfn.XLOOKUP(A1563,Booking_data!$A$1:$A$6001,Booking_data!$L$1:$L$6001,"Not Found")</f>
        <v>Debit Card</v>
      </c>
      <c r="S1563">
        <f>_xlfn.XLOOKUP(A1563,Booking_data!$A$1:$A$6001,Booking_data!$N$1:$N$6001,"not Found")</f>
        <v>20</v>
      </c>
      <c r="T1563" t="str">
        <f>_xlfn.XLOOKUP(A1563,Booking_data!$A$1:$A$6001,Booking_data!$O$1:$O$6001,"Not Found")</f>
        <v>Other</v>
      </c>
      <c r="U1563" t="str">
        <f t="shared" si="123"/>
        <v>Youngster</v>
      </c>
      <c r="V1563" t="str">
        <f t="shared" si="124"/>
        <v>High Booking</v>
      </c>
    </row>
    <row r="1564" spans="1:22" x14ac:dyDescent="0.25">
      <c r="A1564" t="s">
        <v>1795</v>
      </c>
      <c r="B1564" s="1">
        <v>46084</v>
      </c>
      <c r="C1564" s="1">
        <v>46137</v>
      </c>
      <c r="D1564" s="9">
        <v>0.39583333333333331</v>
      </c>
      <c r="E1564" t="str">
        <f t="shared" si="120"/>
        <v>Weekday</v>
      </c>
      <c r="F1564" t="str">
        <f t="shared" si="121"/>
        <v>Mar</v>
      </c>
      <c r="G1564" t="str">
        <f>_xlfn.XLOOKUP(A1564,Booking_data!$A$1:$A$6001,Booking_data!$D$1:$D$6001,"not found")</f>
        <v>M031</v>
      </c>
      <c r="H1564" t="str">
        <f>_xlfn.XLOOKUP(G1564,Movies_data!$A$1:$A$41,Movies_data!$B$1:$B$41,"not found")</f>
        <v>Bangalore Days</v>
      </c>
      <c r="I1564" t="str">
        <f>_xlfn.XLOOKUP(G1564,Movies_data!$A$1:$A$41,Movies_data!$D$1:$D$41,"not found")</f>
        <v>Drama</v>
      </c>
      <c r="J1564" t="str">
        <f>_xlfn.XLOOKUP(G1564,Movies_data!$A$1:$A$41,Movies_data!$C$1:$C$41,"not found")</f>
        <v>Malayalam</v>
      </c>
      <c r="K1564">
        <f>_xlfn.XLOOKUP(G1564,Movies_data!$A$1:$A$41,Movies_data!$H$1:$H$41,"Not Found")</f>
        <v>8.3000000000000007</v>
      </c>
      <c r="L1564" t="str">
        <f>_xlfn.XLOOKUP(A1564,Booking_data!$A$1:$A$6001,Booking_data!$E$1:$E$6001,"not Found")</f>
        <v>C083</v>
      </c>
      <c r="M1564" t="str">
        <f>_xlfn.XLOOKUP(L1564,Cinemas_data!$A$1:$A$49,Cinemas_data!$I$1:$I$49,"not Found")</f>
        <v>Miraj Cinemas Forum Mall</v>
      </c>
      <c r="N1564" t="str">
        <f>_xlfn.XLOOKUP(L1564,Cinemas_data!$A$1:$A$49,Cinemas_data!$C$1:$C$49,"not Found")</f>
        <v>Vijayawada</v>
      </c>
      <c r="O1564">
        <f>_xlfn.XLOOKUP(A1564,Booking_data!$A$1:$A$6001,Booking_data!$H$1:$H$6001,"not found")</f>
        <v>2</v>
      </c>
      <c r="P1564">
        <f>_xlfn.XLOOKUP(A1564,Booking_data!$A$1:$A$6001,Booking_data!$I$1:$I$6001,"not Found")</f>
        <v>280</v>
      </c>
      <c r="Q1564">
        <f t="shared" si="122"/>
        <v>560</v>
      </c>
      <c r="R1564" t="str">
        <f>_xlfn.XLOOKUP(A1564,Booking_data!$A$1:$A$6001,Booking_data!$L$1:$L$6001,"Not Found")</f>
        <v>Debit Card</v>
      </c>
      <c r="S1564">
        <f>_xlfn.XLOOKUP(A1564,Booking_data!$A$1:$A$6001,Booking_data!$N$1:$N$6001,"not Found")</f>
        <v>26</v>
      </c>
      <c r="T1564" t="str">
        <f>_xlfn.XLOOKUP(A1564,Booking_data!$A$1:$A$6001,Booking_data!$O$1:$O$6001,"Not Found")</f>
        <v>Other</v>
      </c>
      <c r="U1564" t="str">
        <f t="shared" si="123"/>
        <v>Youngster</v>
      </c>
      <c r="V1564" t="str">
        <f t="shared" si="124"/>
        <v>Low Booking</v>
      </c>
    </row>
    <row r="1565" spans="1:22" x14ac:dyDescent="0.25">
      <c r="A1565" t="s">
        <v>1796</v>
      </c>
      <c r="B1565" s="1">
        <v>46084</v>
      </c>
      <c r="C1565" s="1">
        <v>46147</v>
      </c>
      <c r="D1565" s="9">
        <v>0.64583333333333337</v>
      </c>
      <c r="E1565" t="str">
        <f t="shared" si="120"/>
        <v>Weekday</v>
      </c>
      <c r="F1565" t="str">
        <f t="shared" si="121"/>
        <v>Mar</v>
      </c>
      <c r="G1565" t="str">
        <f>_xlfn.XLOOKUP(A1565,Booking_data!$A$1:$A$6001,Booking_data!$D$1:$D$6001,"not found")</f>
        <v>M008</v>
      </c>
      <c r="H1565" t="str">
        <f>_xlfn.XLOOKUP(G1565,Movies_data!$A$1:$A$41,Movies_data!$B$1:$B$41,"not found")</f>
        <v>Love Today</v>
      </c>
      <c r="I1565" t="str">
        <f>_xlfn.XLOOKUP(G1565,Movies_data!$A$1:$A$41,Movies_data!$D$1:$D$41,"not found")</f>
        <v>Romance</v>
      </c>
      <c r="J1565" t="str">
        <f>_xlfn.XLOOKUP(G1565,Movies_data!$A$1:$A$41,Movies_data!$C$1:$C$41,"not found")</f>
        <v>Tamil</v>
      </c>
      <c r="K1565">
        <f>_xlfn.XLOOKUP(G1565,Movies_data!$A$1:$A$41,Movies_data!$H$1:$H$41,"Not Found")</f>
        <v>7.4</v>
      </c>
      <c r="L1565" t="str">
        <f>_xlfn.XLOOKUP(A1565,Booking_data!$A$1:$A$6001,Booking_data!$E$1:$E$6001,"not Found")</f>
        <v>C101</v>
      </c>
      <c r="M1565" t="str">
        <f>_xlfn.XLOOKUP(L1565,Cinemas_data!$A$1:$A$49,Cinemas_data!$I$1:$I$49,"not Found")</f>
        <v>Miraj Cinemas City Centre</v>
      </c>
      <c r="N1565" t="str">
        <f>_xlfn.XLOOKUP(L1565,Cinemas_data!$A$1:$A$49,Cinemas_data!$C$1:$C$49,"not Found")</f>
        <v>Pune</v>
      </c>
      <c r="O1565">
        <f>_xlfn.XLOOKUP(A1565,Booking_data!$A$1:$A$6001,Booking_data!$H$1:$H$6001,"not found")</f>
        <v>2</v>
      </c>
      <c r="P1565">
        <f>_xlfn.XLOOKUP(A1565,Booking_data!$A$1:$A$6001,Booking_data!$I$1:$I$6001,"not Found")</f>
        <v>180</v>
      </c>
      <c r="Q1565">
        <f t="shared" si="122"/>
        <v>360</v>
      </c>
      <c r="R1565" t="str">
        <f>_xlfn.XLOOKUP(A1565,Booking_data!$A$1:$A$6001,Booking_data!$L$1:$L$6001,"Not Found")</f>
        <v>Credit Card</v>
      </c>
      <c r="S1565">
        <f>_xlfn.XLOOKUP(A1565,Booking_data!$A$1:$A$6001,Booking_data!$N$1:$N$6001,"not Found")</f>
        <v>18</v>
      </c>
      <c r="T1565" t="str">
        <f>_xlfn.XLOOKUP(A1565,Booking_data!$A$1:$A$6001,Booking_data!$O$1:$O$6001,"Not Found")</f>
        <v>Other</v>
      </c>
      <c r="U1565" t="str">
        <f t="shared" si="123"/>
        <v>Youngster</v>
      </c>
      <c r="V1565" t="str">
        <f t="shared" si="124"/>
        <v>Low Booking</v>
      </c>
    </row>
    <row r="1566" spans="1:22" x14ac:dyDescent="0.25">
      <c r="A1566" t="s">
        <v>1797</v>
      </c>
      <c r="B1566" s="1">
        <v>46084</v>
      </c>
      <c r="C1566" s="1">
        <v>46135</v>
      </c>
      <c r="D1566" s="9">
        <v>0.64583333333333337</v>
      </c>
      <c r="E1566" t="str">
        <f t="shared" si="120"/>
        <v>Weekday</v>
      </c>
      <c r="F1566" t="str">
        <f t="shared" si="121"/>
        <v>Mar</v>
      </c>
      <c r="G1566" t="str">
        <f>_xlfn.XLOOKUP(A1566,Booking_data!$A$1:$A$6001,Booking_data!$D$1:$D$6001,"not found")</f>
        <v>M007</v>
      </c>
      <c r="H1566" t="str">
        <f>_xlfn.XLOOKUP(G1566,Movies_data!$A$1:$A$41,Movies_data!$B$1:$B$41,"not found")</f>
        <v>Good Night</v>
      </c>
      <c r="I1566" t="str">
        <f>_xlfn.XLOOKUP(G1566,Movies_data!$A$1:$A$41,Movies_data!$D$1:$D$41,"not found")</f>
        <v>Comedy</v>
      </c>
      <c r="J1566" t="str">
        <f>_xlfn.XLOOKUP(G1566,Movies_data!$A$1:$A$41,Movies_data!$C$1:$C$41,"not found")</f>
        <v>Tamil</v>
      </c>
      <c r="K1566">
        <f>_xlfn.XLOOKUP(G1566,Movies_data!$A$1:$A$41,Movies_data!$H$1:$H$41,"Not Found")</f>
        <v>8</v>
      </c>
      <c r="L1566" t="str">
        <f>_xlfn.XLOOKUP(A1566,Booking_data!$A$1:$A$6001,Booking_data!$E$1:$E$6001,"not Found")</f>
        <v>C072</v>
      </c>
      <c r="M1566" t="str">
        <f>_xlfn.XLOOKUP(L1566,Cinemas_data!$A$1:$A$49,Cinemas_data!$I$1:$I$49,"not Found")</f>
        <v>INOX Grand Mall</v>
      </c>
      <c r="N1566" t="str">
        <f>_xlfn.XLOOKUP(L1566,Cinemas_data!$A$1:$A$49,Cinemas_data!$C$1:$C$49,"not Found")</f>
        <v>Hyderabad</v>
      </c>
      <c r="O1566">
        <f>_xlfn.XLOOKUP(A1566,Booking_data!$A$1:$A$6001,Booking_data!$H$1:$H$6001,"not found")</f>
        <v>5</v>
      </c>
      <c r="P1566">
        <f>_xlfn.XLOOKUP(A1566,Booking_data!$A$1:$A$6001,Booking_data!$I$1:$I$6001,"not Found")</f>
        <v>280</v>
      </c>
      <c r="Q1566">
        <f t="shared" si="122"/>
        <v>1400</v>
      </c>
      <c r="R1566" t="str">
        <f>_xlfn.XLOOKUP(A1566,Booking_data!$A$1:$A$6001,Booking_data!$L$1:$L$6001,"Not Found")</f>
        <v>Credit Card</v>
      </c>
      <c r="S1566">
        <f>_xlfn.XLOOKUP(A1566,Booking_data!$A$1:$A$6001,Booking_data!$N$1:$N$6001,"not Found")</f>
        <v>38</v>
      </c>
      <c r="T1566" t="str">
        <f>_xlfn.XLOOKUP(A1566,Booking_data!$A$1:$A$6001,Booking_data!$O$1:$O$6001,"Not Found")</f>
        <v>Other</v>
      </c>
      <c r="U1566" t="str">
        <f t="shared" si="123"/>
        <v>Middle Age</v>
      </c>
      <c r="V1566" t="str">
        <f t="shared" si="124"/>
        <v>High Booking</v>
      </c>
    </row>
    <row r="1567" spans="1:22" x14ac:dyDescent="0.25">
      <c r="A1567" t="s">
        <v>1798</v>
      </c>
      <c r="B1567" s="1">
        <v>46084</v>
      </c>
      <c r="C1567" s="1">
        <v>46108</v>
      </c>
      <c r="D1567" s="9">
        <v>0.64583333333333337</v>
      </c>
      <c r="E1567" t="str">
        <f t="shared" si="120"/>
        <v>Weekday</v>
      </c>
      <c r="F1567" t="str">
        <f t="shared" si="121"/>
        <v>Mar</v>
      </c>
      <c r="G1567" t="str">
        <f>_xlfn.XLOOKUP(A1567,Booking_data!$A$1:$A$6001,Booking_data!$D$1:$D$6001,"not found")</f>
        <v>M003</v>
      </c>
      <c r="H1567" t="str">
        <f>_xlfn.XLOOKUP(G1567,Movies_data!$A$1:$A$41,Movies_data!$B$1:$B$41,"not found")</f>
        <v>Vikram</v>
      </c>
      <c r="I1567" t="str">
        <f>_xlfn.XLOOKUP(G1567,Movies_data!$A$1:$A$41,Movies_data!$D$1:$D$41,"not found")</f>
        <v>Action</v>
      </c>
      <c r="J1567" t="str">
        <f>_xlfn.XLOOKUP(G1567,Movies_data!$A$1:$A$41,Movies_data!$C$1:$C$41,"not found")</f>
        <v>Tamil</v>
      </c>
      <c r="K1567">
        <f>_xlfn.XLOOKUP(G1567,Movies_data!$A$1:$A$41,Movies_data!$H$1:$H$41,"Not Found")</f>
        <v>8.3000000000000007</v>
      </c>
      <c r="L1567" t="str">
        <f>_xlfn.XLOOKUP(A1567,Booking_data!$A$1:$A$6001,Booking_data!$E$1:$E$6001,"not Found")</f>
        <v>C053</v>
      </c>
      <c r="M1567" t="str">
        <f>_xlfn.XLOOKUP(L1567,Cinemas_data!$A$1:$A$49,Cinemas_data!$I$1:$I$49,"not Found")</f>
        <v>PVR Forum Mall</v>
      </c>
      <c r="N1567" t="str">
        <f>_xlfn.XLOOKUP(L1567,Cinemas_data!$A$1:$A$49,Cinemas_data!$C$1:$C$49,"not Found")</f>
        <v>Bengaluru</v>
      </c>
      <c r="O1567">
        <f>_xlfn.XLOOKUP(A1567,Booking_data!$A$1:$A$6001,Booking_data!$H$1:$H$6001,"not found")</f>
        <v>2</v>
      </c>
      <c r="P1567">
        <f>_xlfn.XLOOKUP(A1567,Booking_data!$A$1:$A$6001,Booking_data!$I$1:$I$6001,"not Found")</f>
        <v>440</v>
      </c>
      <c r="Q1567">
        <f t="shared" si="122"/>
        <v>880</v>
      </c>
      <c r="R1567" t="str">
        <f>_xlfn.XLOOKUP(A1567,Booking_data!$A$1:$A$6001,Booking_data!$L$1:$L$6001,"Not Found")</f>
        <v>Debit Card</v>
      </c>
      <c r="S1567">
        <f>_xlfn.XLOOKUP(A1567,Booking_data!$A$1:$A$6001,Booking_data!$N$1:$N$6001,"not Found")</f>
        <v>26</v>
      </c>
      <c r="T1567" t="str">
        <f>_xlfn.XLOOKUP(A1567,Booking_data!$A$1:$A$6001,Booking_data!$O$1:$O$6001,"Not Found")</f>
        <v>Male</v>
      </c>
      <c r="U1567" t="str">
        <f t="shared" si="123"/>
        <v>Youngster</v>
      </c>
      <c r="V1567" t="str">
        <f t="shared" si="124"/>
        <v>Low Booking</v>
      </c>
    </row>
    <row r="1568" spans="1:22" x14ac:dyDescent="0.25">
      <c r="A1568" t="s">
        <v>1799</v>
      </c>
      <c r="B1568" s="1">
        <v>46084</v>
      </c>
      <c r="C1568" s="1">
        <v>46065</v>
      </c>
      <c r="D1568" s="9">
        <v>0.9375</v>
      </c>
      <c r="E1568" t="str">
        <f t="shared" si="120"/>
        <v>Weekday</v>
      </c>
      <c r="F1568" t="str">
        <f t="shared" si="121"/>
        <v>Mar</v>
      </c>
      <c r="G1568" t="str">
        <f>_xlfn.XLOOKUP(A1568,Booking_data!$A$1:$A$6001,Booking_data!$D$1:$D$6001,"not found")</f>
        <v>M001</v>
      </c>
      <c r="H1568" t="str">
        <f>_xlfn.XLOOKUP(G1568,Movies_data!$A$1:$A$41,Movies_data!$B$1:$B$41,"not found")</f>
        <v>Leo</v>
      </c>
      <c r="I1568" t="str">
        <f>_xlfn.XLOOKUP(G1568,Movies_data!$A$1:$A$41,Movies_data!$D$1:$D$41,"not found")</f>
        <v>Action</v>
      </c>
      <c r="J1568" t="str">
        <f>_xlfn.XLOOKUP(G1568,Movies_data!$A$1:$A$41,Movies_data!$C$1:$C$41,"not found")</f>
        <v>Tamil</v>
      </c>
      <c r="K1568">
        <f>_xlfn.XLOOKUP(G1568,Movies_data!$A$1:$A$41,Movies_data!$H$1:$H$41,"Not Found")</f>
        <v>8</v>
      </c>
      <c r="L1568" t="str">
        <f>_xlfn.XLOOKUP(A1568,Booking_data!$A$1:$A$6001,Booking_data!$E$1:$E$6001,"not Found")</f>
        <v>C061</v>
      </c>
      <c r="M1568" t="str">
        <f>_xlfn.XLOOKUP(L1568,Cinemas_data!$A$1:$A$49,Cinemas_data!$I$1:$I$49,"not Found")</f>
        <v>City Pride City Centre</v>
      </c>
      <c r="N1568" t="str">
        <f>_xlfn.XLOOKUP(L1568,Cinemas_data!$A$1:$A$49,Cinemas_data!$C$1:$C$49,"not Found")</f>
        <v>Mysuru</v>
      </c>
      <c r="O1568">
        <f>_xlfn.XLOOKUP(A1568,Booking_data!$A$1:$A$6001,Booking_data!$H$1:$H$6001,"not found")</f>
        <v>2</v>
      </c>
      <c r="P1568">
        <f>_xlfn.XLOOKUP(A1568,Booking_data!$A$1:$A$6001,Booking_data!$I$1:$I$6001,"not Found")</f>
        <v>340</v>
      </c>
      <c r="Q1568">
        <f t="shared" si="122"/>
        <v>680</v>
      </c>
      <c r="R1568" t="str">
        <f>_xlfn.XLOOKUP(A1568,Booking_data!$A$1:$A$6001,Booking_data!$L$1:$L$6001,"Not Found")</f>
        <v>Credit Card</v>
      </c>
      <c r="S1568">
        <f>_xlfn.XLOOKUP(A1568,Booking_data!$A$1:$A$6001,Booking_data!$N$1:$N$6001,"not Found")</f>
        <v>22</v>
      </c>
      <c r="T1568" t="str">
        <f>_xlfn.XLOOKUP(A1568,Booking_data!$A$1:$A$6001,Booking_data!$O$1:$O$6001,"Not Found")</f>
        <v>Other</v>
      </c>
      <c r="U1568" t="str">
        <f t="shared" si="123"/>
        <v>Youngster</v>
      </c>
      <c r="V1568" t="str">
        <f t="shared" si="124"/>
        <v>Low Booking</v>
      </c>
    </row>
    <row r="1569" spans="1:22" x14ac:dyDescent="0.25">
      <c r="A1569" t="s">
        <v>1800</v>
      </c>
      <c r="B1569" s="1">
        <v>46084</v>
      </c>
      <c r="C1569" s="1">
        <v>46192</v>
      </c>
      <c r="D1569" s="9">
        <v>0.88541666666666663</v>
      </c>
      <c r="E1569" t="str">
        <f t="shared" si="120"/>
        <v>Weekday</v>
      </c>
      <c r="F1569" t="str">
        <f t="shared" si="121"/>
        <v>Mar</v>
      </c>
      <c r="G1569" t="str">
        <f>_xlfn.XLOOKUP(A1569,Booking_data!$A$1:$A$6001,Booking_data!$D$1:$D$6001,"not found")</f>
        <v>M015</v>
      </c>
      <c r="H1569" t="str">
        <f>_xlfn.XLOOKUP(G1569,Movies_data!$A$1:$A$41,Movies_data!$B$1:$B$41,"not found")</f>
        <v>Kalki 2898 AD</v>
      </c>
      <c r="I1569" t="str">
        <f>_xlfn.XLOOKUP(G1569,Movies_data!$A$1:$A$41,Movies_data!$D$1:$D$41,"not found")</f>
        <v>Sci-Fi</v>
      </c>
      <c r="J1569" t="str">
        <f>_xlfn.XLOOKUP(G1569,Movies_data!$A$1:$A$41,Movies_data!$C$1:$C$41,"not found")</f>
        <v>Telugu</v>
      </c>
      <c r="K1569">
        <f>_xlfn.XLOOKUP(G1569,Movies_data!$A$1:$A$41,Movies_data!$H$1:$H$41,"Not Found")</f>
        <v>7</v>
      </c>
      <c r="L1569" t="str">
        <f>_xlfn.XLOOKUP(A1569,Booking_data!$A$1:$A$6001,Booking_data!$E$1:$E$6001,"not Found")</f>
        <v>C101</v>
      </c>
      <c r="M1569" t="str">
        <f>_xlfn.XLOOKUP(L1569,Cinemas_data!$A$1:$A$49,Cinemas_data!$I$1:$I$49,"not Found")</f>
        <v>Miraj Cinemas City Centre</v>
      </c>
      <c r="N1569" t="str">
        <f>_xlfn.XLOOKUP(L1569,Cinemas_data!$A$1:$A$49,Cinemas_data!$C$1:$C$49,"not Found")</f>
        <v>Pune</v>
      </c>
      <c r="O1569">
        <f>_xlfn.XLOOKUP(A1569,Booking_data!$A$1:$A$6001,Booking_data!$H$1:$H$6001,"not found")</f>
        <v>3</v>
      </c>
      <c r="P1569">
        <f>_xlfn.XLOOKUP(A1569,Booking_data!$A$1:$A$6001,Booking_data!$I$1:$I$6001,"not Found")</f>
        <v>180</v>
      </c>
      <c r="Q1569">
        <f t="shared" si="122"/>
        <v>540</v>
      </c>
      <c r="R1569" t="str">
        <f>_xlfn.XLOOKUP(A1569,Booking_data!$A$1:$A$6001,Booking_data!$L$1:$L$6001,"Not Found")</f>
        <v>Debit Card</v>
      </c>
      <c r="S1569">
        <f>_xlfn.XLOOKUP(A1569,Booking_data!$A$1:$A$6001,Booking_data!$N$1:$N$6001,"not Found")</f>
        <v>40</v>
      </c>
      <c r="T1569" t="str">
        <f>_xlfn.XLOOKUP(A1569,Booking_data!$A$1:$A$6001,Booking_data!$O$1:$O$6001,"Not Found")</f>
        <v>Other</v>
      </c>
      <c r="U1569" t="str">
        <f t="shared" si="123"/>
        <v>Middle Age</v>
      </c>
      <c r="V1569" t="str">
        <f t="shared" si="124"/>
        <v>Medium Booking</v>
      </c>
    </row>
    <row r="1570" spans="1:22" x14ac:dyDescent="0.25">
      <c r="A1570" t="s">
        <v>1801</v>
      </c>
      <c r="B1570" s="1">
        <v>46084</v>
      </c>
      <c r="C1570" s="1">
        <v>46068</v>
      </c>
      <c r="D1570" s="9">
        <v>0.39583333333333331</v>
      </c>
      <c r="E1570" t="str">
        <f t="shared" si="120"/>
        <v>Weekday</v>
      </c>
      <c r="F1570" t="str">
        <f t="shared" si="121"/>
        <v>Mar</v>
      </c>
      <c r="G1570" t="str">
        <f>_xlfn.XLOOKUP(A1570,Booking_data!$A$1:$A$6001,Booking_data!$D$1:$D$6001,"not found")</f>
        <v>M020</v>
      </c>
      <c r="H1570" t="str">
        <f>_xlfn.XLOOKUP(G1570,Movies_data!$A$1:$A$41,Movies_data!$B$1:$B$41,"not found")</f>
        <v>Jawan</v>
      </c>
      <c r="I1570" t="str">
        <f>_xlfn.XLOOKUP(G1570,Movies_data!$A$1:$A$41,Movies_data!$D$1:$D$41,"not found")</f>
        <v>Action</v>
      </c>
      <c r="J1570" t="str">
        <f>_xlfn.XLOOKUP(G1570,Movies_data!$A$1:$A$41,Movies_data!$C$1:$C$41,"not found")</f>
        <v>Hindi</v>
      </c>
      <c r="K1570">
        <f>_xlfn.XLOOKUP(G1570,Movies_data!$A$1:$A$41,Movies_data!$H$1:$H$41,"Not Found")</f>
        <v>7</v>
      </c>
      <c r="L1570" t="str">
        <f>_xlfn.XLOOKUP(A1570,Booking_data!$A$1:$A$6001,Booking_data!$E$1:$E$6001,"not Found")</f>
        <v>C072</v>
      </c>
      <c r="M1570" t="str">
        <f>_xlfn.XLOOKUP(L1570,Cinemas_data!$A$1:$A$49,Cinemas_data!$I$1:$I$49,"not Found")</f>
        <v>INOX Grand Mall</v>
      </c>
      <c r="N1570" t="str">
        <f>_xlfn.XLOOKUP(L1570,Cinemas_data!$A$1:$A$49,Cinemas_data!$C$1:$C$49,"not Found")</f>
        <v>Hyderabad</v>
      </c>
      <c r="O1570">
        <f>_xlfn.XLOOKUP(A1570,Booking_data!$A$1:$A$6001,Booking_data!$H$1:$H$6001,"not found")</f>
        <v>4</v>
      </c>
      <c r="P1570">
        <f>_xlfn.XLOOKUP(A1570,Booking_data!$A$1:$A$6001,Booking_data!$I$1:$I$6001,"not Found")</f>
        <v>200</v>
      </c>
      <c r="Q1570">
        <f t="shared" si="122"/>
        <v>800</v>
      </c>
      <c r="R1570" t="str">
        <f>_xlfn.XLOOKUP(A1570,Booking_data!$A$1:$A$6001,Booking_data!$L$1:$L$6001,"Not Found")</f>
        <v>UPI</v>
      </c>
      <c r="S1570">
        <f>_xlfn.XLOOKUP(A1570,Booking_data!$A$1:$A$6001,Booking_data!$N$1:$N$6001,"not Found")</f>
        <v>38</v>
      </c>
      <c r="T1570" t="str">
        <f>_xlfn.XLOOKUP(A1570,Booking_data!$A$1:$A$6001,Booking_data!$O$1:$O$6001,"Not Found")</f>
        <v>Other</v>
      </c>
      <c r="U1570" t="str">
        <f t="shared" si="123"/>
        <v>Middle Age</v>
      </c>
      <c r="V1570" t="str">
        <f t="shared" si="124"/>
        <v>Medium Booking</v>
      </c>
    </row>
    <row r="1571" spans="1:22" x14ac:dyDescent="0.25">
      <c r="A1571" t="s">
        <v>1802</v>
      </c>
      <c r="B1571" s="1">
        <v>46084</v>
      </c>
      <c r="C1571" s="1">
        <v>46153</v>
      </c>
      <c r="D1571" s="9">
        <v>0.39583333333333331</v>
      </c>
      <c r="E1571" t="str">
        <f t="shared" si="120"/>
        <v>Weekday</v>
      </c>
      <c r="F1571" t="str">
        <f t="shared" si="121"/>
        <v>Mar</v>
      </c>
      <c r="G1571" t="str">
        <f>_xlfn.XLOOKUP(A1571,Booking_data!$A$1:$A$6001,Booking_data!$D$1:$D$6001,"not found")</f>
        <v>M021</v>
      </c>
      <c r="H1571" t="str">
        <f>_xlfn.XLOOKUP(G1571,Movies_data!$A$1:$A$41,Movies_data!$B$1:$B$41,"not found")</f>
        <v>Pathaan</v>
      </c>
      <c r="I1571" t="str">
        <f>_xlfn.XLOOKUP(G1571,Movies_data!$A$1:$A$41,Movies_data!$D$1:$D$41,"not found")</f>
        <v>Action</v>
      </c>
      <c r="J1571" t="str">
        <f>_xlfn.XLOOKUP(G1571,Movies_data!$A$1:$A$41,Movies_data!$C$1:$C$41,"not found")</f>
        <v>Hindi</v>
      </c>
      <c r="K1571">
        <f>_xlfn.XLOOKUP(G1571,Movies_data!$A$1:$A$41,Movies_data!$H$1:$H$41,"Not Found")</f>
        <v>5.9</v>
      </c>
      <c r="L1571" t="str">
        <f>_xlfn.XLOOKUP(A1571,Booking_data!$A$1:$A$6001,Booking_data!$E$1:$E$6001,"not Found")</f>
        <v>C102</v>
      </c>
      <c r="M1571" t="str">
        <f>_xlfn.XLOOKUP(L1571,Cinemas_data!$A$1:$A$49,Cinemas_data!$I$1:$I$49,"not Found")</f>
        <v>Mukta A2 Cinemas Grand Mall</v>
      </c>
      <c r="N1571" t="str">
        <f>_xlfn.XLOOKUP(L1571,Cinemas_data!$A$1:$A$49,Cinemas_data!$C$1:$C$49,"not Found")</f>
        <v>Pune</v>
      </c>
      <c r="O1571">
        <f>_xlfn.XLOOKUP(A1571,Booking_data!$A$1:$A$6001,Booking_data!$H$1:$H$6001,"not found")</f>
        <v>1</v>
      </c>
      <c r="P1571">
        <f>_xlfn.XLOOKUP(A1571,Booking_data!$A$1:$A$6001,Booking_data!$I$1:$I$6001,"not Found")</f>
        <v>220</v>
      </c>
      <c r="Q1571">
        <f t="shared" si="122"/>
        <v>220</v>
      </c>
      <c r="R1571" t="str">
        <f>_xlfn.XLOOKUP(A1571,Booking_data!$A$1:$A$6001,Booking_data!$L$1:$L$6001,"Not Found")</f>
        <v>Debit Card</v>
      </c>
      <c r="S1571">
        <f>_xlfn.XLOOKUP(A1571,Booking_data!$A$1:$A$6001,Booking_data!$N$1:$N$6001,"not Found")</f>
        <v>58</v>
      </c>
      <c r="T1571" t="str">
        <f>_xlfn.XLOOKUP(A1571,Booking_data!$A$1:$A$6001,Booking_data!$O$1:$O$6001,"Not Found")</f>
        <v>Other</v>
      </c>
      <c r="U1571" t="str">
        <f t="shared" si="123"/>
        <v>Above 45</v>
      </c>
      <c r="V1571" t="str">
        <f t="shared" si="124"/>
        <v>Low Booking</v>
      </c>
    </row>
    <row r="1572" spans="1:22" x14ac:dyDescent="0.25">
      <c r="A1572" t="s">
        <v>1803</v>
      </c>
      <c r="B1572" s="1">
        <v>46084</v>
      </c>
      <c r="C1572" s="1">
        <v>46096</v>
      </c>
      <c r="D1572" s="9">
        <v>0.64583333333333337</v>
      </c>
      <c r="E1572" t="str">
        <f t="shared" si="120"/>
        <v>Weekday</v>
      </c>
      <c r="F1572" t="str">
        <f t="shared" si="121"/>
        <v>Mar</v>
      </c>
      <c r="G1572" t="str">
        <f>_xlfn.XLOOKUP(A1572,Booking_data!$A$1:$A$6001,Booking_data!$D$1:$D$6001,"not found")</f>
        <v>M013</v>
      </c>
      <c r="H1572" t="str">
        <f>_xlfn.XLOOKUP(G1572,Movies_data!$A$1:$A$41,Movies_data!$B$1:$B$41,"not found")</f>
        <v>Salaar</v>
      </c>
      <c r="I1572" t="str">
        <f>_xlfn.XLOOKUP(G1572,Movies_data!$A$1:$A$41,Movies_data!$D$1:$D$41,"not found")</f>
        <v>Action</v>
      </c>
      <c r="J1572" t="str">
        <f>_xlfn.XLOOKUP(G1572,Movies_data!$A$1:$A$41,Movies_data!$C$1:$C$41,"not found")</f>
        <v>Telugu</v>
      </c>
      <c r="K1572">
        <f>_xlfn.XLOOKUP(G1572,Movies_data!$A$1:$A$41,Movies_data!$H$1:$H$41,"Not Found")</f>
        <v>6.5</v>
      </c>
      <c r="L1572" t="str">
        <f>_xlfn.XLOOKUP(A1572,Booking_data!$A$1:$A$6001,Booking_data!$E$1:$E$6001,"not Found")</f>
        <v>C063</v>
      </c>
      <c r="M1572" t="str">
        <f>_xlfn.XLOOKUP(L1572,Cinemas_data!$A$1:$A$49,Cinemas_data!$I$1:$I$49,"not Found")</f>
        <v>INOX Forum Mall</v>
      </c>
      <c r="N1572" t="str">
        <f>_xlfn.XLOOKUP(L1572,Cinemas_data!$A$1:$A$49,Cinemas_data!$C$1:$C$49,"not Found")</f>
        <v>Mysuru</v>
      </c>
      <c r="O1572">
        <f>_xlfn.XLOOKUP(A1572,Booking_data!$A$1:$A$6001,Booking_data!$H$1:$H$6001,"not found")</f>
        <v>2</v>
      </c>
      <c r="P1572">
        <f>_xlfn.XLOOKUP(A1572,Booking_data!$A$1:$A$6001,Booking_data!$I$1:$I$6001,"not Found")</f>
        <v>320</v>
      </c>
      <c r="Q1572">
        <f t="shared" si="122"/>
        <v>640</v>
      </c>
      <c r="R1572" t="str">
        <f>_xlfn.XLOOKUP(A1572,Booking_data!$A$1:$A$6001,Booking_data!$L$1:$L$6001,"Not Found")</f>
        <v>Wallet</v>
      </c>
      <c r="S1572">
        <f>_xlfn.XLOOKUP(A1572,Booking_data!$A$1:$A$6001,Booking_data!$N$1:$N$6001,"not Found")</f>
        <v>27</v>
      </c>
      <c r="T1572" t="str">
        <f>_xlfn.XLOOKUP(A1572,Booking_data!$A$1:$A$6001,Booking_data!$O$1:$O$6001,"Not Found")</f>
        <v>Other</v>
      </c>
      <c r="U1572" t="str">
        <f t="shared" si="123"/>
        <v>Youngster</v>
      </c>
      <c r="V1572" t="str">
        <f t="shared" si="124"/>
        <v>Low Booking</v>
      </c>
    </row>
    <row r="1573" spans="1:22" x14ac:dyDescent="0.25">
      <c r="A1573" t="s">
        <v>1804</v>
      </c>
      <c r="B1573" s="1">
        <v>46084</v>
      </c>
      <c r="C1573" s="1">
        <v>46058</v>
      </c>
      <c r="D1573" s="9">
        <v>0.64583333333333337</v>
      </c>
      <c r="E1573" t="str">
        <f t="shared" si="120"/>
        <v>Weekday</v>
      </c>
      <c r="F1573" t="str">
        <f t="shared" si="121"/>
        <v>Mar</v>
      </c>
      <c r="G1573" t="str">
        <f>_xlfn.XLOOKUP(A1573,Booking_data!$A$1:$A$6001,Booking_data!$D$1:$D$6001,"not found")</f>
        <v>M003</v>
      </c>
      <c r="H1573" t="str">
        <f>_xlfn.XLOOKUP(G1573,Movies_data!$A$1:$A$41,Movies_data!$B$1:$B$41,"not found")</f>
        <v>Vikram</v>
      </c>
      <c r="I1573" t="str">
        <f>_xlfn.XLOOKUP(G1573,Movies_data!$A$1:$A$41,Movies_data!$D$1:$D$41,"not found")</f>
        <v>Action</v>
      </c>
      <c r="J1573" t="str">
        <f>_xlfn.XLOOKUP(G1573,Movies_data!$A$1:$A$41,Movies_data!$C$1:$C$41,"not found")</f>
        <v>Tamil</v>
      </c>
      <c r="K1573">
        <f>_xlfn.XLOOKUP(G1573,Movies_data!$A$1:$A$41,Movies_data!$H$1:$H$41,"Not Found")</f>
        <v>8.3000000000000007</v>
      </c>
      <c r="L1573" t="str">
        <f>_xlfn.XLOOKUP(A1573,Booking_data!$A$1:$A$6001,Booking_data!$E$1:$E$6001,"not Found")</f>
        <v>C132</v>
      </c>
      <c r="M1573" t="str">
        <f>_xlfn.XLOOKUP(L1573,Cinemas_data!$A$1:$A$49,Cinemas_data!$I$1:$I$49,"not Found")</f>
        <v>City Pride Grand Mall</v>
      </c>
      <c r="N1573" t="str">
        <f>_xlfn.XLOOKUP(L1573,Cinemas_data!$A$1:$A$49,Cinemas_data!$C$1:$C$49,"not Found")</f>
        <v>Kolkata</v>
      </c>
      <c r="O1573">
        <f>_xlfn.XLOOKUP(A1573,Booking_data!$A$1:$A$6001,Booking_data!$H$1:$H$6001,"not found")</f>
        <v>4</v>
      </c>
      <c r="P1573">
        <f>_xlfn.XLOOKUP(A1573,Booking_data!$A$1:$A$6001,Booking_data!$I$1:$I$6001,"not Found")</f>
        <v>180</v>
      </c>
      <c r="Q1573">
        <f t="shared" si="122"/>
        <v>720</v>
      </c>
      <c r="R1573" t="str">
        <f>_xlfn.XLOOKUP(A1573,Booking_data!$A$1:$A$6001,Booking_data!$L$1:$L$6001,"Not Found")</f>
        <v>Credit Card</v>
      </c>
      <c r="S1573">
        <f>_xlfn.XLOOKUP(A1573,Booking_data!$A$1:$A$6001,Booking_data!$N$1:$N$6001,"not Found")</f>
        <v>34</v>
      </c>
      <c r="T1573" t="str">
        <f>_xlfn.XLOOKUP(A1573,Booking_data!$A$1:$A$6001,Booking_data!$O$1:$O$6001,"Not Found")</f>
        <v>Male</v>
      </c>
      <c r="U1573" t="str">
        <f t="shared" si="123"/>
        <v>Middle Age</v>
      </c>
      <c r="V1573" t="str">
        <f t="shared" si="124"/>
        <v>Medium Booking</v>
      </c>
    </row>
    <row r="1574" spans="1:22" x14ac:dyDescent="0.25">
      <c r="A1574" t="s">
        <v>1805</v>
      </c>
      <c r="B1574" s="1">
        <v>46084</v>
      </c>
      <c r="C1574" s="1">
        <v>46089</v>
      </c>
      <c r="D1574" s="9">
        <v>0.9375</v>
      </c>
      <c r="E1574" t="str">
        <f t="shared" si="120"/>
        <v>Weekday</v>
      </c>
      <c r="F1574" t="str">
        <f t="shared" si="121"/>
        <v>Mar</v>
      </c>
      <c r="G1574" t="str">
        <f>_xlfn.XLOOKUP(A1574,Booking_data!$A$1:$A$6001,Booking_data!$D$1:$D$6001,"not found")</f>
        <v>M016</v>
      </c>
      <c r="H1574" t="str">
        <f>_xlfn.XLOOKUP(G1574,Movies_data!$A$1:$A$41,Movies_data!$B$1:$B$41,"not found")</f>
        <v>Arjun Reddy</v>
      </c>
      <c r="I1574" t="str">
        <f>_xlfn.XLOOKUP(G1574,Movies_data!$A$1:$A$41,Movies_data!$D$1:$D$41,"not found")</f>
        <v>Drama</v>
      </c>
      <c r="J1574" t="str">
        <f>_xlfn.XLOOKUP(G1574,Movies_data!$A$1:$A$41,Movies_data!$C$1:$C$41,"not found")</f>
        <v>Telugu</v>
      </c>
      <c r="K1574">
        <f>_xlfn.XLOOKUP(G1574,Movies_data!$A$1:$A$41,Movies_data!$H$1:$H$41,"Not Found")</f>
        <v>7.7</v>
      </c>
      <c r="L1574" t="str">
        <f>_xlfn.XLOOKUP(A1574,Booking_data!$A$1:$A$6001,Booking_data!$E$1:$E$6001,"not Found")</f>
        <v>C012</v>
      </c>
      <c r="M1574" t="str">
        <f>_xlfn.XLOOKUP(L1574,Cinemas_data!$A$1:$A$49,Cinemas_data!$I$1:$I$49,"not Found")</f>
        <v>Miraj Cinemas Grand Mall</v>
      </c>
      <c r="N1574" t="str">
        <f>_xlfn.XLOOKUP(L1574,Cinemas_data!$A$1:$A$49,Cinemas_data!$C$1:$C$49,"not Found")</f>
        <v>Chennai</v>
      </c>
      <c r="O1574">
        <f>_xlfn.XLOOKUP(A1574,Booking_data!$A$1:$A$6001,Booking_data!$H$1:$H$6001,"not found")</f>
        <v>2</v>
      </c>
      <c r="P1574">
        <f>_xlfn.XLOOKUP(A1574,Booking_data!$A$1:$A$6001,Booking_data!$I$1:$I$6001,"not Found")</f>
        <v>160</v>
      </c>
      <c r="Q1574">
        <f t="shared" si="122"/>
        <v>320</v>
      </c>
      <c r="R1574" t="str">
        <f>_xlfn.XLOOKUP(A1574,Booking_data!$A$1:$A$6001,Booking_data!$L$1:$L$6001,"Not Found")</f>
        <v>Credit Card</v>
      </c>
      <c r="S1574">
        <f>_xlfn.XLOOKUP(A1574,Booking_data!$A$1:$A$6001,Booking_data!$N$1:$N$6001,"not Found")</f>
        <v>22</v>
      </c>
      <c r="T1574" t="str">
        <f>_xlfn.XLOOKUP(A1574,Booking_data!$A$1:$A$6001,Booking_data!$O$1:$O$6001,"Not Found")</f>
        <v>Other</v>
      </c>
      <c r="U1574" t="str">
        <f t="shared" si="123"/>
        <v>Youngster</v>
      </c>
      <c r="V1574" t="str">
        <f t="shared" si="124"/>
        <v>Low Booking</v>
      </c>
    </row>
    <row r="1575" spans="1:22" x14ac:dyDescent="0.25">
      <c r="A1575" t="s">
        <v>1806</v>
      </c>
      <c r="B1575" s="1">
        <v>46084</v>
      </c>
      <c r="C1575" s="1">
        <v>46132</v>
      </c>
      <c r="D1575" s="9">
        <v>0.53125</v>
      </c>
      <c r="E1575" t="str">
        <f t="shared" si="120"/>
        <v>Weekday</v>
      </c>
      <c r="F1575" t="str">
        <f t="shared" si="121"/>
        <v>Mar</v>
      </c>
      <c r="G1575" t="str">
        <f>_xlfn.XLOOKUP(A1575,Booking_data!$A$1:$A$6001,Booking_data!$D$1:$D$6001,"not found")</f>
        <v>M016</v>
      </c>
      <c r="H1575" t="str">
        <f>_xlfn.XLOOKUP(G1575,Movies_data!$A$1:$A$41,Movies_data!$B$1:$B$41,"not found")</f>
        <v>Arjun Reddy</v>
      </c>
      <c r="I1575" t="str">
        <f>_xlfn.XLOOKUP(G1575,Movies_data!$A$1:$A$41,Movies_data!$D$1:$D$41,"not found")</f>
        <v>Drama</v>
      </c>
      <c r="J1575" t="str">
        <f>_xlfn.XLOOKUP(G1575,Movies_data!$A$1:$A$41,Movies_data!$C$1:$C$41,"not found")</f>
        <v>Telugu</v>
      </c>
      <c r="K1575">
        <f>_xlfn.XLOOKUP(G1575,Movies_data!$A$1:$A$41,Movies_data!$H$1:$H$41,"Not Found")</f>
        <v>7.7</v>
      </c>
      <c r="L1575" t="str">
        <f>_xlfn.XLOOKUP(A1575,Booking_data!$A$1:$A$6001,Booking_data!$E$1:$E$6001,"not Found")</f>
        <v>C113</v>
      </c>
      <c r="M1575" t="str">
        <f>_xlfn.XLOOKUP(L1575,Cinemas_data!$A$1:$A$49,Cinemas_data!$I$1:$I$49,"not Found")</f>
        <v>Asian Cinemas Forum Mall</v>
      </c>
      <c r="N1575" t="str">
        <f>_xlfn.XLOOKUP(L1575,Cinemas_data!$A$1:$A$49,Cinemas_data!$C$1:$C$49,"not Found")</f>
        <v>Delhi</v>
      </c>
      <c r="O1575">
        <f>_xlfn.XLOOKUP(A1575,Booking_data!$A$1:$A$6001,Booking_data!$H$1:$H$6001,"not found")</f>
        <v>5</v>
      </c>
      <c r="P1575">
        <f>_xlfn.XLOOKUP(A1575,Booking_data!$A$1:$A$6001,Booking_data!$I$1:$I$6001,"not Found")</f>
        <v>420</v>
      </c>
      <c r="Q1575">
        <f t="shared" si="122"/>
        <v>2100</v>
      </c>
      <c r="R1575" t="str">
        <f>_xlfn.XLOOKUP(A1575,Booking_data!$A$1:$A$6001,Booking_data!$L$1:$L$6001,"Not Found")</f>
        <v>Wallet</v>
      </c>
      <c r="S1575">
        <f>_xlfn.XLOOKUP(A1575,Booking_data!$A$1:$A$6001,Booking_data!$N$1:$N$6001,"not Found")</f>
        <v>40</v>
      </c>
      <c r="T1575" t="str">
        <f>_xlfn.XLOOKUP(A1575,Booking_data!$A$1:$A$6001,Booking_data!$O$1:$O$6001,"Not Found")</f>
        <v>Female</v>
      </c>
      <c r="U1575" t="str">
        <f t="shared" si="123"/>
        <v>Middle Age</v>
      </c>
      <c r="V1575" t="str">
        <f t="shared" si="124"/>
        <v>High Booking</v>
      </c>
    </row>
    <row r="1576" spans="1:22" x14ac:dyDescent="0.25">
      <c r="A1576" t="s">
        <v>1807</v>
      </c>
      <c r="B1576" s="1">
        <v>46084</v>
      </c>
      <c r="C1576" s="1">
        <v>46029</v>
      </c>
      <c r="D1576" s="9">
        <v>0.9375</v>
      </c>
      <c r="E1576" t="str">
        <f t="shared" si="120"/>
        <v>Weekday</v>
      </c>
      <c r="F1576" t="str">
        <f t="shared" si="121"/>
        <v>Mar</v>
      </c>
      <c r="G1576" t="str">
        <f>_xlfn.XLOOKUP(A1576,Booking_data!$A$1:$A$6001,Booking_data!$D$1:$D$6001,"not found")</f>
        <v>M032</v>
      </c>
      <c r="H1576" t="str">
        <f>_xlfn.XLOOKUP(G1576,Movies_data!$A$1:$A$41,Movies_data!$B$1:$B$41,"not found")</f>
        <v>Premam</v>
      </c>
      <c r="I1576" t="str">
        <f>_xlfn.XLOOKUP(G1576,Movies_data!$A$1:$A$41,Movies_data!$D$1:$D$41,"not found")</f>
        <v>Romance</v>
      </c>
      <c r="J1576" t="str">
        <f>_xlfn.XLOOKUP(G1576,Movies_data!$A$1:$A$41,Movies_data!$C$1:$C$41,"not found")</f>
        <v>Malayalam</v>
      </c>
      <c r="K1576">
        <f>_xlfn.XLOOKUP(G1576,Movies_data!$A$1:$A$41,Movies_data!$H$1:$H$41,"Not Found")</f>
        <v>8.3000000000000007</v>
      </c>
      <c r="L1576" t="str">
        <f>_xlfn.XLOOKUP(A1576,Booking_data!$A$1:$A$6001,Booking_data!$E$1:$E$6001,"not Found")</f>
        <v>C101</v>
      </c>
      <c r="M1576" t="str">
        <f>_xlfn.XLOOKUP(L1576,Cinemas_data!$A$1:$A$49,Cinemas_data!$I$1:$I$49,"not Found")</f>
        <v>Miraj Cinemas City Centre</v>
      </c>
      <c r="N1576" t="str">
        <f>_xlfn.XLOOKUP(L1576,Cinemas_data!$A$1:$A$49,Cinemas_data!$C$1:$C$49,"not Found")</f>
        <v>Pune</v>
      </c>
      <c r="O1576">
        <f>_xlfn.XLOOKUP(A1576,Booking_data!$A$1:$A$6001,Booking_data!$H$1:$H$6001,"not found")</f>
        <v>2</v>
      </c>
      <c r="P1576">
        <f>_xlfn.XLOOKUP(A1576,Booking_data!$A$1:$A$6001,Booking_data!$I$1:$I$6001,"not Found")</f>
        <v>180</v>
      </c>
      <c r="Q1576">
        <f t="shared" si="122"/>
        <v>360</v>
      </c>
      <c r="R1576" t="str">
        <f>_xlfn.XLOOKUP(A1576,Booking_data!$A$1:$A$6001,Booking_data!$L$1:$L$6001,"Not Found")</f>
        <v>Net Banking</v>
      </c>
      <c r="S1576">
        <f>_xlfn.XLOOKUP(A1576,Booking_data!$A$1:$A$6001,Booking_data!$N$1:$N$6001,"not Found")</f>
        <v>46</v>
      </c>
      <c r="T1576" t="str">
        <f>_xlfn.XLOOKUP(A1576,Booking_data!$A$1:$A$6001,Booking_data!$O$1:$O$6001,"Not Found")</f>
        <v>Female</v>
      </c>
      <c r="U1576" t="str">
        <f t="shared" si="123"/>
        <v>Above 45</v>
      </c>
      <c r="V1576" t="str">
        <f t="shared" si="124"/>
        <v>Low Booking</v>
      </c>
    </row>
    <row r="1577" spans="1:22" x14ac:dyDescent="0.25">
      <c r="A1577" t="s">
        <v>1808</v>
      </c>
      <c r="B1577" s="1">
        <v>46084</v>
      </c>
      <c r="C1577" s="1">
        <v>46109</v>
      </c>
      <c r="D1577" s="9">
        <v>0.9375</v>
      </c>
      <c r="E1577" t="str">
        <f t="shared" si="120"/>
        <v>Weekday</v>
      </c>
      <c r="F1577" t="str">
        <f t="shared" si="121"/>
        <v>Mar</v>
      </c>
      <c r="G1577" t="str">
        <f>_xlfn.XLOOKUP(A1577,Booking_data!$A$1:$A$6001,Booking_data!$D$1:$D$6001,"not found")</f>
        <v>M015</v>
      </c>
      <c r="H1577" t="str">
        <f>_xlfn.XLOOKUP(G1577,Movies_data!$A$1:$A$41,Movies_data!$B$1:$B$41,"not found")</f>
        <v>Kalki 2898 AD</v>
      </c>
      <c r="I1577" t="str">
        <f>_xlfn.XLOOKUP(G1577,Movies_data!$A$1:$A$41,Movies_data!$D$1:$D$41,"not found")</f>
        <v>Sci-Fi</v>
      </c>
      <c r="J1577" t="str">
        <f>_xlfn.XLOOKUP(G1577,Movies_data!$A$1:$A$41,Movies_data!$C$1:$C$41,"not found")</f>
        <v>Telugu</v>
      </c>
      <c r="K1577">
        <f>_xlfn.XLOOKUP(G1577,Movies_data!$A$1:$A$41,Movies_data!$H$1:$H$41,"Not Found")</f>
        <v>7</v>
      </c>
      <c r="L1577" t="str">
        <f>_xlfn.XLOOKUP(A1577,Booking_data!$A$1:$A$6001,Booking_data!$E$1:$E$6001,"not Found")</f>
        <v>C113</v>
      </c>
      <c r="M1577" t="str">
        <f>_xlfn.XLOOKUP(L1577,Cinemas_data!$A$1:$A$49,Cinemas_data!$I$1:$I$49,"not Found")</f>
        <v>Asian Cinemas Forum Mall</v>
      </c>
      <c r="N1577" t="str">
        <f>_xlfn.XLOOKUP(L1577,Cinemas_data!$A$1:$A$49,Cinemas_data!$C$1:$C$49,"not Found")</f>
        <v>Delhi</v>
      </c>
      <c r="O1577">
        <f>_xlfn.XLOOKUP(A1577,Booking_data!$A$1:$A$6001,Booking_data!$H$1:$H$6001,"not found")</f>
        <v>1</v>
      </c>
      <c r="P1577">
        <f>_xlfn.XLOOKUP(A1577,Booking_data!$A$1:$A$6001,Booking_data!$I$1:$I$6001,"not Found")</f>
        <v>240</v>
      </c>
      <c r="Q1577">
        <f t="shared" si="122"/>
        <v>240</v>
      </c>
      <c r="R1577" t="str">
        <f>_xlfn.XLOOKUP(A1577,Booking_data!$A$1:$A$6001,Booking_data!$L$1:$L$6001,"Not Found")</f>
        <v>Credit Card</v>
      </c>
      <c r="S1577">
        <f>_xlfn.XLOOKUP(A1577,Booking_data!$A$1:$A$6001,Booking_data!$N$1:$N$6001,"not Found")</f>
        <v>45</v>
      </c>
      <c r="T1577" t="str">
        <f>_xlfn.XLOOKUP(A1577,Booking_data!$A$1:$A$6001,Booking_data!$O$1:$O$6001,"Not Found")</f>
        <v>Female</v>
      </c>
      <c r="U1577" t="str">
        <f t="shared" si="123"/>
        <v>Above 45</v>
      </c>
      <c r="V1577" t="str">
        <f t="shared" si="124"/>
        <v>Low Booking</v>
      </c>
    </row>
    <row r="1578" spans="1:22" x14ac:dyDescent="0.25">
      <c r="A1578" t="s">
        <v>1809</v>
      </c>
      <c r="B1578" s="1">
        <v>46084</v>
      </c>
      <c r="C1578" s="1">
        <v>46127</v>
      </c>
      <c r="D1578" s="9">
        <v>0.88541666666666663</v>
      </c>
      <c r="E1578" t="str">
        <f t="shared" si="120"/>
        <v>Weekday</v>
      </c>
      <c r="F1578" t="str">
        <f t="shared" si="121"/>
        <v>Mar</v>
      </c>
      <c r="G1578" t="str">
        <f>_xlfn.XLOOKUP(A1578,Booking_data!$A$1:$A$6001,Booking_data!$D$1:$D$6001,"not found")</f>
        <v>M003</v>
      </c>
      <c r="H1578" t="str">
        <f>_xlfn.XLOOKUP(G1578,Movies_data!$A$1:$A$41,Movies_data!$B$1:$B$41,"not found")</f>
        <v>Vikram</v>
      </c>
      <c r="I1578" t="str">
        <f>_xlfn.XLOOKUP(G1578,Movies_data!$A$1:$A$41,Movies_data!$D$1:$D$41,"not found")</f>
        <v>Action</v>
      </c>
      <c r="J1578" t="str">
        <f>_xlfn.XLOOKUP(G1578,Movies_data!$A$1:$A$41,Movies_data!$C$1:$C$41,"not found")</f>
        <v>Tamil</v>
      </c>
      <c r="K1578">
        <f>_xlfn.XLOOKUP(G1578,Movies_data!$A$1:$A$41,Movies_data!$H$1:$H$41,"Not Found")</f>
        <v>8.3000000000000007</v>
      </c>
      <c r="L1578" t="str">
        <f>_xlfn.XLOOKUP(A1578,Booking_data!$A$1:$A$6001,Booking_data!$E$1:$E$6001,"not Found")</f>
        <v>C111</v>
      </c>
      <c r="M1578" t="str">
        <f>_xlfn.XLOOKUP(L1578,Cinemas_data!$A$1:$A$49,Cinemas_data!$I$1:$I$49,"not Found")</f>
        <v>Mukta A2 Cinemas City Centre</v>
      </c>
      <c r="N1578" t="str">
        <f>_xlfn.XLOOKUP(L1578,Cinemas_data!$A$1:$A$49,Cinemas_data!$C$1:$C$49,"not Found")</f>
        <v>Delhi</v>
      </c>
      <c r="O1578">
        <f>_xlfn.XLOOKUP(A1578,Booking_data!$A$1:$A$6001,Booking_data!$H$1:$H$6001,"not found")</f>
        <v>4</v>
      </c>
      <c r="P1578">
        <f>_xlfn.XLOOKUP(A1578,Booking_data!$A$1:$A$6001,Booking_data!$I$1:$I$6001,"not Found")</f>
        <v>260</v>
      </c>
      <c r="Q1578">
        <f t="shared" si="122"/>
        <v>1040</v>
      </c>
      <c r="R1578" t="str">
        <f>_xlfn.XLOOKUP(A1578,Booking_data!$A$1:$A$6001,Booking_data!$L$1:$L$6001,"Not Found")</f>
        <v>Debit Card</v>
      </c>
      <c r="S1578">
        <f>_xlfn.XLOOKUP(A1578,Booking_data!$A$1:$A$6001,Booking_data!$N$1:$N$6001,"not Found")</f>
        <v>43</v>
      </c>
      <c r="T1578" t="str">
        <f>_xlfn.XLOOKUP(A1578,Booking_data!$A$1:$A$6001,Booking_data!$O$1:$O$6001,"Not Found")</f>
        <v>Male</v>
      </c>
      <c r="U1578" t="str">
        <f t="shared" si="123"/>
        <v>Middle Age</v>
      </c>
      <c r="V1578" t="str">
        <f t="shared" si="124"/>
        <v>Medium Booking</v>
      </c>
    </row>
    <row r="1579" spans="1:22" x14ac:dyDescent="0.25">
      <c r="A1579" t="s">
        <v>1810</v>
      </c>
      <c r="B1579" s="1">
        <v>46084</v>
      </c>
      <c r="C1579" s="1">
        <v>46126</v>
      </c>
      <c r="D1579" s="9">
        <v>0.39583333333333331</v>
      </c>
      <c r="E1579" t="str">
        <f t="shared" si="120"/>
        <v>Weekday</v>
      </c>
      <c r="F1579" t="str">
        <f t="shared" si="121"/>
        <v>Mar</v>
      </c>
      <c r="G1579" t="str">
        <f>_xlfn.XLOOKUP(A1579,Booking_data!$A$1:$A$6001,Booking_data!$D$1:$D$6001,"not found")</f>
        <v>M020</v>
      </c>
      <c r="H1579" t="str">
        <f>_xlfn.XLOOKUP(G1579,Movies_data!$A$1:$A$41,Movies_data!$B$1:$B$41,"not found")</f>
        <v>Jawan</v>
      </c>
      <c r="I1579" t="str">
        <f>_xlfn.XLOOKUP(G1579,Movies_data!$A$1:$A$41,Movies_data!$D$1:$D$41,"not found")</f>
        <v>Action</v>
      </c>
      <c r="J1579" t="str">
        <f>_xlfn.XLOOKUP(G1579,Movies_data!$A$1:$A$41,Movies_data!$C$1:$C$41,"not found")</f>
        <v>Hindi</v>
      </c>
      <c r="K1579">
        <f>_xlfn.XLOOKUP(G1579,Movies_data!$A$1:$A$41,Movies_data!$H$1:$H$41,"Not Found")</f>
        <v>7</v>
      </c>
      <c r="L1579" t="str">
        <f>_xlfn.XLOOKUP(A1579,Booking_data!$A$1:$A$6001,Booking_data!$E$1:$E$6001,"not Found")</f>
        <v>C131</v>
      </c>
      <c r="M1579" t="str">
        <f>_xlfn.XLOOKUP(L1579,Cinemas_data!$A$1:$A$49,Cinemas_data!$I$1:$I$49,"not Found")</f>
        <v>Asian Cinemas City Centre</v>
      </c>
      <c r="N1579" t="str">
        <f>_xlfn.XLOOKUP(L1579,Cinemas_data!$A$1:$A$49,Cinemas_data!$C$1:$C$49,"not Found")</f>
        <v>Kolkata</v>
      </c>
      <c r="O1579">
        <f>_xlfn.XLOOKUP(A1579,Booking_data!$A$1:$A$6001,Booking_data!$H$1:$H$6001,"not found")</f>
        <v>5</v>
      </c>
      <c r="P1579">
        <f>_xlfn.XLOOKUP(A1579,Booking_data!$A$1:$A$6001,Booking_data!$I$1:$I$6001,"not Found")</f>
        <v>160</v>
      </c>
      <c r="Q1579">
        <f t="shared" si="122"/>
        <v>800</v>
      </c>
      <c r="R1579" t="str">
        <f>_xlfn.XLOOKUP(A1579,Booking_data!$A$1:$A$6001,Booking_data!$L$1:$L$6001,"Not Found")</f>
        <v>UPI</v>
      </c>
      <c r="S1579">
        <f>_xlfn.XLOOKUP(A1579,Booking_data!$A$1:$A$6001,Booking_data!$N$1:$N$6001,"not Found")</f>
        <v>39</v>
      </c>
      <c r="T1579" t="str">
        <f>_xlfn.XLOOKUP(A1579,Booking_data!$A$1:$A$6001,Booking_data!$O$1:$O$6001,"Not Found")</f>
        <v>Male</v>
      </c>
      <c r="U1579" t="str">
        <f t="shared" si="123"/>
        <v>Middle Age</v>
      </c>
      <c r="V1579" t="str">
        <f t="shared" si="124"/>
        <v>High Booking</v>
      </c>
    </row>
    <row r="1580" spans="1:22" x14ac:dyDescent="0.25">
      <c r="A1580" t="s">
        <v>1811</v>
      </c>
      <c r="B1580" s="1">
        <v>46084</v>
      </c>
      <c r="C1580" s="1">
        <v>46164</v>
      </c>
      <c r="D1580" s="9">
        <v>0.53125</v>
      </c>
      <c r="E1580" t="str">
        <f t="shared" si="120"/>
        <v>Weekday</v>
      </c>
      <c r="F1580" t="str">
        <f t="shared" si="121"/>
        <v>Mar</v>
      </c>
      <c r="G1580" t="str">
        <f>_xlfn.XLOOKUP(A1580,Booking_data!$A$1:$A$6001,Booking_data!$D$1:$D$6001,"not found")</f>
        <v>M014</v>
      </c>
      <c r="H1580" t="str">
        <f>_xlfn.XLOOKUP(G1580,Movies_data!$A$1:$A$41,Movies_data!$B$1:$B$41,"not found")</f>
        <v>Hi Nanna</v>
      </c>
      <c r="I1580" t="str">
        <f>_xlfn.XLOOKUP(G1580,Movies_data!$A$1:$A$41,Movies_data!$D$1:$D$41,"not found")</f>
        <v>Romance</v>
      </c>
      <c r="J1580" t="str">
        <f>_xlfn.XLOOKUP(G1580,Movies_data!$A$1:$A$41,Movies_data!$C$1:$C$41,"not found")</f>
        <v>Telugu</v>
      </c>
      <c r="K1580">
        <f>_xlfn.XLOOKUP(G1580,Movies_data!$A$1:$A$41,Movies_data!$H$1:$H$41,"Not Found")</f>
        <v>8</v>
      </c>
      <c r="L1580" t="str">
        <f>_xlfn.XLOOKUP(A1580,Booking_data!$A$1:$A$6001,Booking_data!$E$1:$E$6001,"not Found")</f>
        <v>C131</v>
      </c>
      <c r="M1580" t="str">
        <f>_xlfn.XLOOKUP(L1580,Cinemas_data!$A$1:$A$49,Cinemas_data!$I$1:$I$49,"not Found")</f>
        <v>Asian Cinemas City Centre</v>
      </c>
      <c r="N1580" t="str">
        <f>_xlfn.XLOOKUP(L1580,Cinemas_data!$A$1:$A$49,Cinemas_data!$C$1:$C$49,"not Found")</f>
        <v>Kolkata</v>
      </c>
      <c r="O1580">
        <f>_xlfn.XLOOKUP(A1580,Booking_data!$A$1:$A$6001,Booking_data!$H$1:$H$6001,"not found")</f>
        <v>3</v>
      </c>
      <c r="P1580">
        <f>_xlfn.XLOOKUP(A1580,Booking_data!$A$1:$A$6001,Booking_data!$I$1:$I$6001,"not Found")</f>
        <v>160</v>
      </c>
      <c r="Q1580">
        <f t="shared" si="122"/>
        <v>480</v>
      </c>
      <c r="R1580" t="str">
        <f>_xlfn.XLOOKUP(A1580,Booking_data!$A$1:$A$6001,Booking_data!$L$1:$L$6001,"Not Found")</f>
        <v>UPI</v>
      </c>
      <c r="S1580">
        <f>_xlfn.XLOOKUP(A1580,Booking_data!$A$1:$A$6001,Booking_data!$N$1:$N$6001,"not Found")</f>
        <v>39</v>
      </c>
      <c r="T1580" t="str">
        <f>_xlfn.XLOOKUP(A1580,Booking_data!$A$1:$A$6001,Booking_data!$O$1:$O$6001,"Not Found")</f>
        <v>Other</v>
      </c>
      <c r="U1580" t="str">
        <f t="shared" si="123"/>
        <v>Middle Age</v>
      </c>
      <c r="V1580" t="str">
        <f t="shared" si="124"/>
        <v>Medium Booking</v>
      </c>
    </row>
    <row r="1581" spans="1:22" x14ac:dyDescent="0.25">
      <c r="A1581" t="s">
        <v>1812</v>
      </c>
      <c r="B1581" s="1">
        <v>46084</v>
      </c>
      <c r="C1581" s="1">
        <v>46196</v>
      </c>
      <c r="D1581" s="9">
        <v>0.64583333333333337</v>
      </c>
      <c r="E1581" t="str">
        <f t="shared" si="120"/>
        <v>Weekday</v>
      </c>
      <c r="F1581" t="str">
        <f t="shared" si="121"/>
        <v>Mar</v>
      </c>
      <c r="G1581" t="str">
        <f>_xlfn.XLOOKUP(A1581,Booking_data!$A$1:$A$6001,Booking_data!$D$1:$D$6001,"not found")</f>
        <v>M036</v>
      </c>
      <c r="H1581" t="str">
        <f>_xlfn.XLOOKUP(G1581,Movies_data!$A$1:$A$41,Movies_data!$B$1:$B$41,"not found")</f>
        <v>Avengers Endgame</v>
      </c>
      <c r="I1581" t="str">
        <f>_xlfn.XLOOKUP(G1581,Movies_data!$A$1:$A$41,Movies_data!$D$1:$D$41,"not found")</f>
        <v>Action</v>
      </c>
      <c r="J1581" t="str">
        <f>_xlfn.XLOOKUP(G1581,Movies_data!$A$1:$A$41,Movies_data!$C$1:$C$41,"not found")</f>
        <v>English</v>
      </c>
      <c r="K1581">
        <f>_xlfn.XLOOKUP(G1581,Movies_data!$A$1:$A$41,Movies_data!$H$1:$H$41,"Not Found")</f>
        <v>8.4</v>
      </c>
      <c r="L1581" t="str">
        <f>_xlfn.XLOOKUP(A1581,Booking_data!$A$1:$A$6001,Booking_data!$E$1:$E$6001,"not Found")</f>
        <v>C042</v>
      </c>
      <c r="M1581" t="str">
        <f>_xlfn.XLOOKUP(L1581,Cinemas_data!$A$1:$A$49,Cinemas_data!$I$1:$I$49,"not Found")</f>
        <v>Asian Cinemas Grand Mall</v>
      </c>
      <c r="N1581" t="str">
        <f>_xlfn.XLOOKUP(L1581,Cinemas_data!$A$1:$A$49,Cinemas_data!$C$1:$C$49,"not Found")</f>
        <v>Salem</v>
      </c>
      <c r="O1581">
        <f>_xlfn.XLOOKUP(A1581,Booking_data!$A$1:$A$6001,Booking_data!$H$1:$H$6001,"not found")</f>
        <v>2</v>
      </c>
      <c r="P1581">
        <f>_xlfn.XLOOKUP(A1581,Booking_data!$A$1:$A$6001,Booking_data!$I$1:$I$6001,"not Found")</f>
        <v>280</v>
      </c>
      <c r="Q1581">
        <f t="shared" si="122"/>
        <v>560</v>
      </c>
      <c r="R1581" t="str">
        <f>_xlfn.XLOOKUP(A1581,Booking_data!$A$1:$A$6001,Booking_data!$L$1:$L$6001,"Not Found")</f>
        <v>Wallet</v>
      </c>
      <c r="S1581">
        <f>_xlfn.XLOOKUP(A1581,Booking_data!$A$1:$A$6001,Booking_data!$N$1:$N$6001,"not Found")</f>
        <v>51</v>
      </c>
      <c r="T1581" t="str">
        <f>_xlfn.XLOOKUP(A1581,Booking_data!$A$1:$A$6001,Booking_data!$O$1:$O$6001,"Not Found")</f>
        <v>Other</v>
      </c>
      <c r="U1581" t="str">
        <f t="shared" si="123"/>
        <v>Above 45</v>
      </c>
      <c r="V1581" t="str">
        <f t="shared" si="124"/>
        <v>Low Booking</v>
      </c>
    </row>
    <row r="1582" spans="1:22" x14ac:dyDescent="0.25">
      <c r="A1582" t="s">
        <v>1813</v>
      </c>
      <c r="B1582" s="1">
        <v>46084</v>
      </c>
      <c r="C1582" s="1">
        <v>46177</v>
      </c>
      <c r="D1582" s="9">
        <v>0.64583333333333337</v>
      </c>
      <c r="E1582" t="str">
        <f t="shared" si="120"/>
        <v>Weekday</v>
      </c>
      <c r="F1582" t="str">
        <f t="shared" si="121"/>
        <v>Mar</v>
      </c>
      <c r="G1582" t="str">
        <f>_xlfn.XLOOKUP(A1582,Booking_data!$A$1:$A$6001,Booking_data!$D$1:$D$6001,"not found")</f>
        <v>M012</v>
      </c>
      <c r="H1582" t="str">
        <f>_xlfn.XLOOKUP(G1582,Movies_data!$A$1:$A$41,Movies_data!$B$1:$B$41,"not found")</f>
        <v>RRR</v>
      </c>
      <c r="I1582" t="str">
        <f>_xlfn.XLOOKUP(G1582,Movies_data!$A$1:$A$41,Movies_data!$D$1:$D$41,"not found")</f>
        <v>Action</v>
      </c>
      <c r="J1582" t="str">
        <f>_xlfn.XLOOKUP(G1582,Movies_data!$A$1:$A$41,Movies_data!$C$1:$C$41,"not found")</f>
        <v>Telugu</v>
      </c>
      <c r="K1582">
        <f>_xlfn.XLOOKUP(G1582,Movies_data!$A$1:$A$41,Movies_data!$H$1:$H$41,"Not Found")</f>
        <v>7.8</v>
      </c>
      <c r="L1582" t="str">
        <f>_xlfn.XLOOKUP(A1582,Booking_data!$A$1:$A$6001,Booking_data!$E$1:$E$6001,"not Found")</f>
        <v>C123</v>
      </c>
      <c r="M1582" t="str">
        <f>_xlfn.XLOOKUP(L1582,Cinemas_data!$A$1:$A$49,Cinemas_data!$I$1:$I$49,"not Found")</f>
        <v>City Pride Forum Mall</v>
      </c>
      <c r="N1582" t="str">
        <f>_xlfn.XLOOKUP(L1582,Cinemas_data!$A$1:$A$49,Cinemas_data!$C$1:$C$49,"not Found")</f>
        <v>Noida</v>
      </c>
      <c r="O1582">
        <f>_xlfn.XLOOKUP(A1582,Booking_data!$A$1:$A$6001,Booking_data!$H$1:$H$6001,"not found")</f>
        <v>4</v>
      </c>
      <c r="P1582">
        <f>_xlfn.XLOOKUP(A1582,Booking_data!$A$1:$A$6001,Booking_data!$I$1:$I$6001,"not Found")</f>
        <v>220</v>
      </c>
      <c r="Q1582">
        <f t="shared" si="122"/>
        <v>880</v>
      </c>
      <c r="R1582" t="str">
        <f>_xlfn.XLOOKUP(A1582,Booking_data!$A$1:$A$6001,Booking_data!$L$1:$L$6001,"Not Found")</f>
        <v>Credit Card</v>
      </c>
      <c r="S1582">
        <f>_xlfn.XLOOKUP(A1582,Booking_data!$A$1:$A$6001,Booking_data!$N$1:$N$6001,"not Found")</f>
        <v>54</v>
      </c>
      <c r="T1582" t="str">
        <f>_xlfn.XLOOKUP(A1582,Booking_data!$A$1:$A$6001,Booking_data!$O$1:$O$6001,"Not Found")</f>
        <v>Other</v>
      </c>
      <c r="U1582" t="str">
        <f t="shared" si="123"/>
        <v>Above 45</v>
      </c>
      <c r="V1582" t="str">
        <f t="shared" si="124"/>
        <v>Medium Booking</v>
      </c>
    </row>
    <row r="1583" spans="1:22" x14ac:dyDescent="0.25">
      <c r="A1583" t="s">
        <v>1814</v>
      </c>
      <c r="B1583" s="1">
        <v>46084</v>
      </c>
      <c r="C1583" s="1">
        <v>46174</v>
      </c>
      <c r="D1583" s="9">
        <v>0.9375</v>
      </c>
      <c r="E1583" t="str">
        <f t="shared" si="120"/>
        <v>Weekday</v>
      </c>
      <c r="F1583" t="str">
        <f t="shared" si="121"/>
        <v>Mar</v>
      </c>
      <c r="G1583" t="str">
        <f>_xlfn.XLOOKUP(A1583,Booking_data!$A$1:$A$6001,Booking_data!$D$1:$D$6001,"not found")</f>
        <v>M005</v>
      </c>
      <c r="H1583" t="str">
        <f>_xlfn.XLOOKUP(G1583,Movies_data!$A$1:$A$41,Movies_data!$B$1:$B$41,"not found")</f>
        <v>Ponniyin Selvan II</v>
      </c>
      <c r="I1583" t="str">
        <f>_xlfn.XLOOKUP(G1583,Movies_data!$A$1:$A$41,Movies_data!$D$1:$D$41,"not found")</f>
        <v>Drama</v>
      </c>
      <c r="J1583" t="str">
        <f>_xlfn.XLOOKUP(G1583,Movies_data!$A$1:$A$41,Movies_data!$C$1:$C$41,"not found")</f>
        <v>Tamil</v>
      </c>
      <c r="K1583">
        <f>_xlfn.XLOOKUP(G1583,Movies_data!$A$1:$A$41,Movies_data!$H$1:$H$41,"Not Found")</f>
        <v>7.3</v>
      </c>
      <c r="L1583" t="str">
        <f>_xlfn.XLOOKUP(A1583,Booking_data!$A$1:$A$6001,Booking_data!$E$1:$E$6001,"not Found")</f>
        <v>C022</v>
      </c>
      <c r="M1583" t="str">
        <f>_xlfn.XLOOKUP(L1583,Cinemas_data!$A$1:$A$49,Cinemas_data!$I$1:$I$49,"not Found")</f>
        <v>Mukta A2 Cinemas Grand Mall</v>
      </c>
      <c r="N1583" t="str">
        <f>_xlfn.XLOOKUP(L1583,Cinemas_data!$A$1:$A$49,Cinemas_data!$C$1:$C$49,"not Found")</f>
        <v>Coimbatore</v>
      </c>
      <c r="O1583">
        <f>_xlfn.XLOOKUP(A1583,Booking_data!$A$1:$A$6001,Booking_data!$H$1:$H$6001,"not found")</f>
        <v>4</v>
      </c>
      <c r="P1583">
        <f>_xlfn.XLOOKUP(A1583,Booking_data!$A$1:$A$6001,Booking_data!$I$1:$I$6001,"not Found")</f>
        <v>280</v>
      </c>
      <c r="Q1583">
        <f t="shared" si="122"/>
        <v>1120</v>
      </c>
      <c r="R1583" t="str">
        <f>_xlfn.XLOOKUP(A1583,Booking_data!$A$1:$A$6001,Booking_data!$L$1:$L$6001,"Not Found")</f>
        <v>Credit Card</v>
      </c>
      <c r="S1583">
        <f>_xlfn.XLOOKUP(A1583,Booking_data!$A$1:$A$6001,Booking_data!$N$1:$N$6001,"not Found")</f>
        <v>60</v>
      </c>
      <c r="T1583" t="str">
        <f>_xlfn.XLOOKUP(A1583,Booking_data!$A$1:$A$6001,Booking_data!$O$1:$O$6001,"Not Found")</f>
        <v>Female</v>
      </c>
      <c r="U1583" t="str">
        <f t="shared" si="123"/>
        <v>Above 45</v>
      </c>
      <c r="V1583" t="str">
        <f t="shared" si="124"/>
        <v>Medium Booking</v>
      </c>
    </row>
    <row r="1584" spans="1:22" x14ac:dyDescent="0.25">
      <c r="A1584" t="s">
        <v>1815</v>
      </c>
      <c r="B1584" s="1">
        <v>46084</v>
      </c>
      <c r="C1584" s="1">
        <v>46193</v>
      </c>
      <c r="D1584" s="9">
        <v>0.64583333333333337</v>
      </c>
      <c r="E1584" t="str">
        <f t="shared" si="120"/>
        <v>Weekday</v>
      </c>
      <c r="F1584" t="str">
        <f t="shared" si="121"/>
        <v>Mar</v>
      </c>
      <c r="G1584" t="str">
        <f>_xlfn.XLOOKUP(A1584,Booking_data!$A$1:$A$6001,Booking_data!$D$1:$D$6001,"not found")</f>
        <v>M035</v>
      </c>
      <c r="H1584" t="str">
        <f>_xlfn.XLOOKUP(G1584,Movies_data!$A$1:$A$41,Movies_data!$B$1:$B$41,"not found")</f>
        <v>Aavesham</v>
      </c>
      <c r="I1584" t="str">
        <f>_xlfn.XLOOKUP(G1584,Movies_data!$A$1:$A$41,Movies_data!$D$1:$D$41,"not found")</f>
        <v>Comedy</v>
      </c>
      <c r="J1584" t="str">
        <f>_xlfn.XLOOKUP(G1584,Movies_data!$A$1:$A$41,Movies_data!$C$1:$C$41,"not found")</f>
        <v>Malayalam</v>
      </c>
      <c r="K1584">
        <f>_xlfn.XLOOKUP(G1584,Movies_data!$A$1:$A$41,Movies_data!$H$1:$H$41,"Not Found")</f>
        <v>7.8</v>
      </c>
      <c r="L1584" t="str">
        <f>_xlfn.XLOOKUP(A1584,Booking_data!$A$1:$A$6001,Booking_data!$E$1:$E$6001,"not Found")</f>
        <v>C103</v>
      </c>
      <c r="M1584" t="str">
        <f>_xlfn.XLOOKUP(L1584,Cinemas_data!$A$1:$A$49,Cinemas_data!$I$1:$I$49,"not Found")</f>
        <v>MovieMax Forum Mall</v>
      </c>
      <c r="N1584" t="str">
        <f>_xlfn.XLOOKUP(L1584,Cinemas_data!$A$1:$A$49,Cinemas_data!$C$1:$C$49,"not Found")</f>
        <v>Pune</v>
      </c>
      <c r="O1584">
        <f>_xlfn.XLOOKUP(A1584,Booking_data!$A$1:$A$6001,Booking_data!$H$1:$H$6001,"not found")</f>
        <v>5</v>
      </c>
      <c r="P1584">
        <f>_xlfn.XLOOKUP(A1584,Booking_data!$A$1:$A$6001,Booking_data!$I$1:$I$6001,"not Found")</f>
        <v>180</v>
      </c>
      <c r="Q1584">
        <f t="shared" si="122"/>
        <v>900</v>
      </c>
      <c r="R1584" t="str">
        <f>_xlfn.XLOOKUP(A1584,Booking_data!$A$1:$A$6001,Booking_data!$L$1:$L$6001,"Not Found")</f>
        <v>Debit Card</v>
      </c>
      <c r="S1584">
        <f>_xlfn.XLOOKUP(A1584,Booking_data!$A$1:$A$6001,Booking_data!$N$1:$N$6001,"not Found")</f>
        <v>34</v>
      </c>
      <c r="T1584" t="str">
        <f>_xlfn.XLOOKUP(A1584,Booking_data!$A$1:$A$6001,Booking_data!$O$1:$O$6001,"Not Found")</f>
        <v>Male</v>
      </c>
      <c r="U1584" t="str">
        <f t="shared" si="123"/>
        <v>Middle Age</v>
      </c>
      <c r="V1584" t="str">
        <f t="shared" si="124"/>
        <v>High Booking</v>
      </c>
    </row>
    <row r="1585" spans="1:22" x14ac:dyDescent="0.25">
      <c r="A1585" t="s">
        <v>1816</v>
      </c>
      <c r="B1585" s="1">
        <v>46084</v>
      </c>
      <c r="C1585" s="1">
        <v>46152</v>
      </c>
      <c r="D1585" s="9">
        <v>0.53125</v>
      </c>
      <c r="E1585" t="str">
        <f t="shared" si="120"/>
        <v>Weekday</v>
      </c>
      <c r="F1585" t="str">
        <f t="shared" si="121"/>
        <v>Mar</v>
      </c>
      <c r="G1585" t="str">
        <f>_xlfn.XLOOKUP(A1585,Booking_data!$A$1:$A$6001,Booking_data!$D$1:$D$6001,"not found")</f>
        <v>M017</v>
      </c>
      <c r="H1585" t="str">
        <f>_xlfn.XLOOKUP(G1585,Movies_data!$A$1:$A$41,Movies_data!$B$1:$B$41,"not found")</f>
        <v>Baahubali 2</v>
      </c>
      <c r="I1585" t="str">
        <f>_xlfn.XLOOKUP(G1585,Movies_data!$A$1:$A$41,Movies_data!$D$1:$D$41,"not found")</f>
        <v>Action</v>
      </c>
      <c r="J1585" t="str">
        <f>_xlfn.XLOOKUP(G1585,Movies_data!$A$1:$A$41,Movies_data!$C$1:$C$41,"not found")</f>
        <v>Telugu</v>
      </c>
      <c r="K1585">
        <f>_xlfn.XLOOKUP(G1585,Movies_data!$A$1:$A$41,Movies_data!$H$1:$H$41,"Not Found")</f>
        <v>8.1999999999999993</v>
      </c>
      <c r="L1585" t="str">
        <f>_xlfn.XLOOKUP(A1585,Booking_data!$A$1:$A$6001,Booking_data!$E$1:$E$6001,"not Found")</f>
        <v>C092</v>
      </c>
      <c r="M1585" t="str">
        <f>_xlfn.XLOOKUP(L1585,Cinemas_data!$A$1:$A$49,Cinemas_data!$I$1:$I$49,"not Found")</f>
        <v>Miraj Cinemas Grand Mall</v>
      </c>
      <c r="N1585" t="str">
        <f>_xlfn.XLOOKUP(L1585,Cinemas_data!$A$1:$A$49,Cinemas_data!$C$1:$C$49,"not Found")</f>
        <v>Mumbai</v>
      </c>
      <c r="O1585">
        <f>_xlfn.XLOOKUP(A1585,Booking_data!$A$1:$A$6001,Booking_data!$H$1:$H$6001,"not found")</f>
        <v>1</v>
      </c>
      <c r="P1585">
        <f>_xlfn.XLOOKUP(A1585,Booking_data!$A$1:$A$6001,Booking_data!$I$1:$I$6001,"not Found")</f>
        <v>340</v>
      </c>
      <c r="Q1585">
        <f t="shared" si="122"/>
        <v>340</v>
      </c>
      <c r="R1585" t="str">
        <f>_xlfn.XLOOKUP(A1585,Booking_data!$A$1:$A$6001,Booking_data!$L$1:$L$6001,"Not Found")</f>
        <v>Wallet</v>
      </c>
      <c r="S1585">
        <f>_xlfn.XLOOKUP(A1585,Booking_data!$A$1:$A$6001,Booking_data!$N$1:$N$6001,"not Found")</f>
        <v>19</v>
      </c>
      <c r="T1585" t="str">
        <f>_xlfn.XLOOKUP(A1585,Booking_data!$A$1:$A$6001,Booking_data!$O$1:$O$6001,"Not Found")</f>
        <v>Female</v>
      </c>
      <c r="U1585" t="str">
        <f t="shared" si="123"/>
        <v>Youngster</v>
      </c>
      <c r="V1585" t="str">
        <f t="shared" si="124"/>
        <v>Low Booking</v>
      </c>
    </row>
    <row r="1586" spans="1:22" x14ac:dyDescent="0.25">
      <c r="A1586" t="s">
        <v>1817</v>
      </c>
      <c r="B1586" s="1">
        <v>46084</v>
      </c>
      <c r="C1586" s="1">
        <v>46161</v>
      </c>
      <c r="D1586" s="9">
        <v>0.64583333333333337</v>
      </c>
      <c r="E1586" t="str">
        <f t="shared" si="120"/>
        <v>Weekday</v>
      </c>
      <c r="F1586" t="str">
        <f t="shared" si="121"/>
        <v>Mar</v>
      </c>
      <c r="G1586" t="str">
        <f>_xlfn.XLOOKUP(A1586,Booking_data!$A$1:$A$6001,Booking_data!$D$1:$D$6001,"not found")</f>
        <v>M029</v>
      </c>
      <c r="H1586" t="str">
        <f>_xlfn.XLOOKUP(G1586,Movies_data!$A$1:$A$41,Movies_data!$B$1:$B$41,"not found")</f>
        <v>777 Charlie</v>
      </c>
      <c r="I1586" t="str">
        <f>_xlfn.XLOOKUP(G1586,Movies_data!$A$1:$A$41,Movies_data!$D$1:$D$41,"not found")</f>
        <v>Adventure</v>
      </c>
      <c r="J1586" t="str">
        <f>_xlfn.XLOOKUP(G1586,Movies_data!$A$1:$A$41,Movies_data!$C$1:$C$41,"not found")</f>
        <v>Kannada</v>
      </c>
      <c r="K1586">
        <f>_xlfn.XLOOKUP(G1586,Movies_data!$A$1:$A$41,Movies_data!$H$1:$H$41,"Not Found")</f>
        <v>8.6999999999999993</v>
      </c>
      <c r="L1586" t="str">
        <f>_xlfn.XLOOKUP(A1586,Booking_data!$A$1:$A$6001,Booking_data!$E$1:$E$6001,"not Found")</f>
        <v>C131</v>
      </c>
      <c r="M1586" t="str">
        <f>_xlfn.XLOOKUP(L1586,Cinemas_data!$A$1:$A$49,Cinemas_data!$I$1:$I$49,"not Found")</f>
        <v>Asian Cinemas City Centre</v>
      </c>
      <c r="N1586" t="str">
        <f>_xlfn.XLOOKUP(L1586,Cinemas_data!$A$1:$A$49,Cinemas_data!$C$1:$C$49,"not Found")</f>
        <v>Kolkata</v>
      </c>
      <c r="O1586">
        <f>_xlfn.XLOOKUP(A1586,Booking_data!$A$1:$A$6001,Booking_data!$H$1:$H$6001,"not found")</f>
        <v>3</v>
      </c>
      <c r="P1586">
        <f>_xlfn.XLOOKUP(A1586,Booking_data!$A$1:$A$6001,Booking_data!$I$1:$I$6001,"not Found")</f>
        <v>160</v>
      </c>
      <c r="Q1586">
        <f t="shared" si="122"/>
        <v>480</v>
      </c>
      <c r="R1586" t="str">
        <f>_xlfn.XLOOKUP(A1586,Booking_data!$A$1:$A$6001,Booking_data!$L$1:$L$6001,"Not Found")</f>
        <v>Wallet</v>
      </c>
      <c r="S1586">
        <f>_xlfn.XLOOKUP(A1586,Booking_data!$A$1:$A$6001,Booking_data!$N$1:$N$6001,"not Found")</f>
        <v>23</v>
      </c>
      <c r="T1586" t="str">
        <f>_xlfn.XLOOKUP(A1586,Booking_data!$A$1:$A$6001,Booking_data!$O$1:$O$6001,"Not Found")</f>
        <v>Male</v>
      </c>
      <c r="U1586" t="str">
        <f t="shared" si="123"/>
        <v>Youngster</v>
      </c>
      <c r="V1586" t="str">
        <f t="shared" si="124"/>
        <v>Medium Booking</v>
      </c>
    </row>
    <row r="1587" spans="1:22" x14ac:dyDescent="0.25">
      <c r="A1587" t="s">
        <v>1818</v>
      </c>
      <c r="B1587" s="1">
        <v>46084</v>
      </c>
      <c r="C1587" s="1">
        <v>46183</v>
      </c>
      <c r="D1587" s="9">
        <v>0.77083333333333337</v>
      </c>
      <c r="E1587" t="str">
        <f t="shared" si="120"/>
        <v>Weekday</v>
      </c>
      <c r="F1587" t="str">
        <f t="shared" si="121"/>
        <v>Mar</v>
      </c>
      <c r="G1587" t="str">
        <f>_xlfn.XLOOKUP(A1587,Booking_data!$A$1:$A$6001,Booking_data!$D$1:$D$6001,"not found")</f>
        <v>M032</v>
      </c>
      <c r="H1587" t="str">
        <f>_xlfn.XLOOKUP(G1587,Movies_data!$A$1:$A$41,Movies_data!$B$1:$B$41,"not found")</f>
        <v>Premam</v>
      </c>
      <c r="I1587" t="str">
        <f>_xlfn.XLOOKUP(G1587,Movies_data!$A$1:$A$41,Movies_data!$D$1:$D$41,"not found")</f>
        <v>Romance</v>
      </c>
      <c r="J1587" t="str">
        <f>_xlfn.XLOOKUP(G1587,Movies_data!$A$1:$A$41,Movies_data!$C$1:$C$41,"not found")</f>
        <v>Malayalam</v>
      </c>
      <c r="K1587">
        <f>_xlfn.XLOOKUP(G1587,Movies_data!$A$1:$A$41,Movies_data!$H$1:$H$41,"Not Found")</f>
        <v>8.3000000000000007</v>
      </c>
      <c r="L1587" t="str">
        <f>_xlfn.XLOOKUP(A1587,Booking_data!$A$1:$A$6001,Booking_data!$E$1:$E$6001,"not Found")</f>
        <v>C102</v>
      </c>
      <c r="M1587" t="str">
        <f>_xlfn.XLOOKUP(L1587,Cinemas_data!$A$1:$A$49,Cinemas_data!$I$1:$I$49,"not Found")</f>
        <v>Mukta A2 Cinemas Grand Mall</v>
      </c>
      <c r="N1587" t="str">
        <f>_xlfn.XLOOKUP(L1587,Cinemas_data!$A$1:$A$49,Cinemas_data!$C$1:$C$49,"not Found")</f>
        <v>Pune</v>
      </c>
      <c r="O1587">
        <f>_xlfn.XLOOKUP(A1587,Booking_data!$A$1:$A$6001,Booking_data!$H$1:$H$6001,"not found")</f>
        <v>3</v>
      </c>
      <c r="P1587">
        <f>_xlfn.XLOOKUP(A1587,Booking_data!$A$1:$A$6001,Booking_data!$I$1:$I$6001,"not Found")</f>
        <v>300</v>
      </c>
      <c r="Q1587">
        <f t="shared" si="122"/>
        <v>900</v>
      </c>
      <c r="R1587" t="str">
        <f>_xlfn.XLOOKUP(A1587,Booking_data!$A$1:$A$6001,Booking_data!$L$1:$L$6001,"Not Found")</f>
        <v>Credit Card</v>
      </c>
      <c r="S1587">
        <f>_xlfn.XLOOKUP(A1587,Booking_data!$A$1:$A$6001,Booking_data!$N$1:$N$6001,"not Found")</f>
        <v>45</v>
      </c>
      <c r="T1587" t="str">
        <f>_xlfn.XLOOKUP(A1587,Booking_data!$A$1:$A$6001,Booking_data!$O$1:$O$6001,"Not Found")</f>
        <v>Female</v>
      </c>
      <c r="U1587" t="str">
        <f t="shared" si="123"/>
        <v>Above 45</v>
      </c>
      <c r="V1587" t="str">
        <f t="shared" si="124"/>
        <v>Medium Booking</v>
      </c>
    </row>
    <row r="1588" spans="1:22" x14ac:dyDescent="0.25">
      <c r="A1588" t="s">
        <v>1819</v>
      </c>
      <c r="B1588" s="1">
        <v>46084</v>
      </c>
      <c r="C1588" s="1">
        <v>46188</v>
      </c>
      <c r="D1588" s="9">
        <v>0.64583333333333337</v>
      </c>
      <c r="E1588" t="str">
        <f t="shared" si="120"/>
        <v>Weekday</v>
      </c>
      <c r="F1588" t="str">
        <f t="shared" si="121"/>
        <v>Mar</v>
      </c>
      <c r="G1588" t="str">
        <f>_xlfn.XLOOKUP(A1588,Booking_data!$A$1:$A$6001,Booking_data!$D$1:$D$6001,"not found")</f>
        <v>M028</v>
      </c>
      <c r="H1588" t="str">
        <f>_xlfn.XLOOKUP(G1588,Movies_data!$A$1:$A$41,Movies_data!$B$1:$B$41,"not found")</f>
        <v>Kantara</v>
      </c>
      <c r="I1588" t="str">
        <f>_xlfn.XLOOKUP(G1588,Movies_data!$A$1:$A$41,Movies_data!$D$1:$D$41,"not found")</f>
        <v>Action</v>
      </c>
      <c r="J1588" t="str">
        <f>_xlfn.XLOOKUP(G1588,Movies_data!$A$1:$A$41,Movies_data!$C$1:$C$41,"not found")</f>
        <v>Kannada</v>
      </c>
      <c r="K1588">
        <f>_xlfn.XLOOKUP(G1588,Movies_data!$A$1:$A$41,Movies_data!$H$1:$H$41,"Not Found")</f>
        <v>8.1999999999999993</v>
      </c>
      <c r="L1588" t="str">
        <f>_xlfn.XLOOKUP(A1588,Booking_data!$A$1:$A$6001,Booking_data!$E$1:$E$6001,"not Found")</f>
        <v>C122</v>
      </c>
      <c r="M1588" t="str">
        <f>_xlfn.XLOOKUP(L1588,Cinemas_data!$A$1:$A$49,Cinemas_data!$I$1:$I$49,"not Found")</f>
        <v>Asian Cinemas Grand Mall</v>
      </c>
      <c r="N1588" t="str">
        <f>_xlfn.XLOOKUP(L1588,Cinemas_data!$A$1:$A$49,Cinemas_data!$C$1:$C$49,"not Found")</f>
        <v>Noida</v>
      </c>
      <c r="O1588">
        <f>_xlfn.XLOOKUP(A1588,Booking_data!$A$1:$A$6001,Booking_data!$H$1:$H$6001,"not found")</f>
        <v>4</v>
      </c>
      <c r="P1588">
        <f>_xlfn.XLOOKUP(A1588,Booking_data!$A$1:$A$6001,Booking_data!$I$1:$I$6001,"not Found")</f>
        <v>180</v>
      </c>
      <c r="Q1588">
        <f t="shared" si="122"/>
        <v>720</v>
      </c>
      <c r="R1588" t="str">
        <f>_xlfn.XLOOKUP(A1588,Booking_data!$A$1:$A$6001,Booking_data!$L$1:$L$6001,"Not Found")</f>
        <v>Credit Card</v>
      </c>
      <c r="S1588">
        <f>_xlfn.XLOOKUP(A1588,Booking_data!$A$1:$A$6001,Booking_data!$N$1:$N$6001,"not Found")</f>
        <v>60</v>
      </c>
      <c r="T1588" t="str">
        <f>_xlfn.XLOOKUP(A1588,Booking_data!$A$1:$A$6001,Booking_data!$O$1:$O$6001,"Not Found")</f>
        <v>Other</v>
      </c>
      <c r="U1588" t="str">
        <f t="shared" si="123"/>
        <v>Above 45</v>
      </c>
      <c r="V1588" t="str">
        <f t="shared" si="124"/>
        <v>Medium Booking</v>
      </c>
    </row>
    <row r="1589" spans="1:22" x14ac:dyDescent="0.25">
      <c r="A1589" t="s">
        <v>1820</v>
      </c>
      <c r="B1589" s="1">
        <v>46084</v>
      </c>
      <c r="C1589" s="1">
        <v>46029</v>
      </c>
      <c r="D1589" s="9">
        <v>0.88541666666666663</v>
      </c>
      <c r="E1589" t="str">
        <f t="shared" si="120"/>
        <v>Weekday</v>
      </c>
      <c r="F1589" t="str">
        <f t="shared" si="121"/>
        <v>Mar</v>
      </c>
      <c r="G1589" t="str">
        <f>_xlfn.XLOOKUP(A1589,Booking_data!$A$1:$A$6001,Booking_data!$D$1:$D$6001,"not found")</f>
        <v>M004</v>
      </c>
      <c r="H1589" t="str">
        <f>_xlfn.XLOOKUP(G1589,Movies_data!$A$1:$A$41,Movies_data!$B$1:$B$41,"not found")</f>
        <v>Ponniyin Selvan I</v>
      </c>
      <c r="I1589" t="str">
        <f>_xlfn.XLOOKUP(G1589,Movies_data!$A$1:$A$41,Movies_data!$D$1:$D$41,"not found")</f>
        <v>Drama</v>
      </c>
      <c r="J1589" t="str">
        <f>_xlfn.XLOOKUP(G1589,Movies_data!$A$1:$A$41,Movies_data!$C$1:$C$41,"not found")</f>
        <v>Tamil</v>
      </c>
      <c r="K1589">
        <f>_xlfn.XLOOKUP(G1589,Movies_data!$A$1:$A$41,Movies_data!$H$1:$H$41,"Not Found")</f>
        <v>7.6</v>
      </c>
      <c r="L1589" t="str">
        <f>_xlfn.XLOOKUP(A1589,Booking_data!$A$1:$A$6001,Booking_data!$E$1:$E$6001,"not Found")</f>
        <v>C061</v>
      </c>
      <c r="M1589" t="str">
        <f>_xlfn.XLOOKUP(L1589,Cinemas_data!$A$1:$A$49,Cinemas_data!$I$1:$I$49,"not Found")</f>
        <v>City Pride City Centre</v>
      </c>
      <c r="N1589" t="str">
        <f>_xlfn.XLOOKUP(L1589,Cinemas_data!$A$1:$A$49,Cinemas_data!$C$1:$C$49,"not Found")</f>
        <v>Mysuru</v>
      </c>
      <c r="O1589">
        <f>_xlfn.XLOOKUP(A1589,Booking_data!$A$1:$A$6001,Booking_data!$H$1:$H$6001,"not found")</f>
        <v>1</v>
      </c>
      <c r="P1589">
        <f>_xlfn.XLOOKUP(A1589,Booking_data!$A$1:$A$6001,Booking_data!$I$1:$I$6001,"not Found")</f>
        <v>440</v>
      </c>
      <c r="Q1589">
        <f t="shared" si="122"/>
        <v>440</v>
      </c>
      <c r="R1589" t="str">
        <f>_xlfn.XLOOKUP(A1589,Booking_data!$A$1:$A$6001,Booking_data!$L$1:$L$6001,"Not Found")</f>
        <v>Debit Card</v>
      </c>
      <c r="S1589">
        <f>_xlfn.XLOOKUP(A1589,Booking_data!$A$1:$A$6001,Booking_data!$N$1:$N$6001,"not Found")</f>
        <v>26</v>
      </c>
      <c r="T1589" t="str">
        <f>_xlfn.XLOOKUP(A1589,Booking_data!$A$1:$A$6001,Booking_data!$O$1:$O$6001,"Not Found")</f>
        <v>Male</v>
      </c>
      <c r="U1589" t="str">
        <f t="shared" si="123"/>
        <v>Youngster</v>
      </c>
      <c r="V1589" t="str">
        <f t="shared" si="124"/>
        <v>Low Booking</v>
      </c>
    </row>
    <row r="1590" spans="1:22" x14ac:dyDescent="0.25">
      <c r="A1590" t="s">
        <v>1821</v>
      </c>
      <c r="B1590" s="1">
        <v>46084</v>
      </c>
      <c r="C1590" s="1">
        <v>46113</v>
      </c>
      <c r="D1590" s="9">
        <v>0.39583333333333331</v>
      </c>
      <c r="E1590" t="str">
        <f t="shared" si="120"/>
        <v>Weekday</v>
      </c>
      <c r="F1590" t="str">
        <f t="shared" si="121"/>
        <v>Mar</v>
      </c>
      <c r="G1590" t="str">
        <f>_xlfn.XLOOKUP(A1590,Booking_data!$A$1:$A$6001,Booking_data!$D$1:$D$6001,"not found")</f>
        <v>M007</v>
      </c>
      <c r="H1590" t="str">
        <f>_xlfn.XLOOKUP(G1590,Movies_data!$A$1:$A$41,Movies_data!$B$1:$B$41,"not found")</f>
        <v>Good Night</v>
      </c>
      <c r="I1590" t="str">
        <f>_xlfn.XLOOKUP(G1590,Movies_data!$A$1:$A$41,Movies_data!$D$1:$D$41,"not found")</f>
        <v>Comedy</v>
      </c>
      <c r="J1590" t="str">
        <f>_xlfn.XLOOKUP(G1590,Movies_data!$A$1:$A$41,Movies_data!$C$1:$C$41,"not found")</f>
        <v>Tamil</v>
      </c>
      <c r="K1590">
        <f>_xlfn.XLOOKUP(G1590,Movies_data!$A$1:$A$41,Movies_data!$H$1:$H$41,"Not Found")</f>
        <v>8</v>
      </c>
      <c r="L1590" t="str">
        <f>_xlfn.XLOOKUP(A1590,Booking_data!$A$1:$A$6001,Booking_data!$E$1:$E$6001,"not Found")</f>
        <v>C101</v>
      </c>
      <c r="M1590" t="str">
        <f>_xlfn.XLOOKUP(L1590,Cinemas_data!$A$1:$A$49,Cinemas_data!$I$1:$I$49,"not Found")</f>
        <v>Miraj Cinemas City Centre</v>
      </c>
      <c r="N1590" t="str">
        <f>_xlfn.XLOOKUP(L1590,Cinemas_data!$A$1:$A$49,Cinemas_data!$C$1:$C$49,"not Found")</f>
        <v>Pune</v>
      </c>
      <c r="O1590">
        <f>_xlfn.XLOOKUP(A1590,Booking_data!$A$1:$A$6001,Booking_data!$H$1:$H$6001,"not found")</f>
        <v>3</v>
      </c>
      <c r="P1590">
        <f>_xlfn.XLOOKUP(A1590,Booking_data!$A$1:$A$6001,Booking_data!$I$1:$I$6001,"not Found")</f>
        <v>180</v>
      </c>
      <c r="Q1590">
        <f t="shared" si="122"/>
        <v>540</v>
      </c>
      <c r="R1590" t="str">
        <f>_xlfn.XLOOKUP(A1590,Booking_data!$A$1:$A$6001,Booking_data!$L$1:$L$6001,"Not Found")</f>
        <v>UPI</v>
      </c>
      <c r="S1590">
        <f>_xlfn.XLOOKUP(A1590,Booking_data!$A$1:$A$6001,Booking_data!$N$1:$N$6001,"not Found")</f>
        <v>52</v>
      </c>
      <c r="T1590" t="str">
        <f>_xlfn.XLOOKUP(A1590,Booking_data!$A$1:$A$6001,Booking_data!$O$1:$O$6001,"Not Found")</f>
        <v>Male</v>
      </c>
      <c r="U1590" t="str">
        <f t="shared" si="123"/>
        <v>Above 45</v>
      </c>
      <c r="V1590" t="str">
        <f t="shared" si="124"/>
        <v>Medium Booking</v>
      </c>
    </row>
    <row r="1591" spans="1:22" x14ac:dyDescent="0.25">
      <c r="A1591" t="s">
        <v>1822</v>
      </c>
      <c r="B1591" s="1">
        <v>46084</v>
      </c>
      <c r="C1591" s="1">
        <v>46106</v>
      </c>
      <c r="D1591" s="9">
        <v>0.9375</v>
      </c>
      <c r="E1591" t="str">
        <f t="shared" si="120"/>
        <v>Weekday</v>
      </c>
      <c r="F1591" t="str">
        <f t="shared" si="121"/>
        <v>Mar</v>
      </c>
      <c r="G1591" t="str">
        <f>_xlfn.XLOOKUP(A1591,Booking_data!$A$1:$A$6001,Booking_data!$D$1:$D$6001,"not found")</f>
        <v>M034</v>
      </c>
      <c r="H1591" t="str">
        <f>_xlfn.XLOOKUP(G1591,Movies_data!$A$1:$A$41,Movies_data!$B$1:$B$41,"not found")</f>
        <v>Manjummel Boys</v>
      </c>
      <c r="I1591" t="str">
        <f>_xlfn.XLOOKUP(G1591,Movies_data!$A$1:$A$41,Movies_data!$D$1:$D$41,"not found")</f>
        <v>Adventure</v>
      </c>
      <c r="J1591" t="str">
        <f>_xlfn.XLOOKUP(G1591,Movies_data!$A$1:$A$41,Movies_data!$C$1:$C$41,"not found")</f>
        <v>Malayalam</v>
      </c>
      <c r="K1591">
        <f>_xlfn.XLOOKUP(G1591,Movies_data!$A$1:$A$41,Movies_data!$H$1:$H$41,"Not Found")</f>
        <v>8.3000000000000007</v>
      </c>
      <c r="L1591" t="str">
        <f>_xlfn.XLOOKUP(A1591,Booking_data!$A$1:$A$6001,Booking_data!$E$1:$E$6001,"not Found")</f>
        <v>C072</v>
      </c>
      <c r="M1591" t="str">
        <f>_xlfn.XLOOKUP(L1591,Cinemas_data!$A$1:$A$49,Cinemas_data!$I$1:$I$49,"not Found")</f>
        <v>INOX Grand Mall</v>
      </c>
      <c r="N1591" t="str">
        <f>_xlfn.XLOOKUP(L1591,Cinemas_data!$A$1:$A$49,Cinemas_data!$C$1:$C$49,"not Found")</f>
        <v>Hyderabad</v>
      </c>
      <c r="O1591">
        <f>_xlfn.XLOOKUP(A1591,Booking_data!$A$1:$A$6001,Booking_data!$H$1:$H$6001,"not found")</f>
        <v>4</v>
      </c>
      <c r="P1591">
        <f>_xlfn.XLOOKUP(A1591,Booking_data!$A$1:$A$6001,Booking_data!$I$1:$I$6001,"not Found")</f>
        <v>200</v>
      </c>
      <c r="Q1591">
        <f t="shared" si="122"/>
        <v>800</v>
      </c>
      <c r="R1591" t="str">
        <f>_xlfn.XLOOKUP(A1591,Booking_data!$A$1:$A$6001,Booking_data!$L$1:$L$6001,"Not Found")</f>
        <v>Wallet</v>
      </c>
      <c r="S1591">
        <f>_xlfn.XLOOKUP(A1591,Booking_data!$A$1:$A$6001,Booking_data!$N$1:$N$6001,"not Found")</f>
        <v>39</v>
      </c>
      <c r="T1591" t="str">
        <f>_xlfn.XLOOKUP(A1591,Booking_data!$A$1:$A$6001,Booking_data!$O$1:$O$6001,"Not Found")</f>
        <v>Female</v>
      </c>
      <c r="U1591" t="str">
        <f t="shared" si="123"/>
        <v>Middle Age</v>
      </c>
      <c r="V1591" t="str">
        <f t="shared" si="124"/>
        <v>Medium Booking</v>
      </c>
    </row>
    <row r="1592" spans="1:22" x14ac:dyDescent="0.25">
      <c r="A1592" t="s">
        <v>1823</v>
      </c>
      <c r="B1592" s="1">
        <v>46084</v>
      </c>
      <c r="C1592" s="1">
        <v>46126</v>
      </c>
      <c r="D1592" s="9">
        <v>0.88541666666666663</v>
      </c>
      <c r="E1592" t="str">
        <f t="shared" si="120"/>
        <v>Weekday</v>
      </c>
      <c r="F1592" t="str">
        <f t="shared" si="121"/>
        <v>Mar</v>
      </c>
      <c r="G1592" t="str">
        <f>_xlfn.XLOOKUP(A1592,Booking_data!$A$1:$A$6001,Booking_data!$D$1:$D$6001,"not found")</f>
        <v>M004</v>
      </c>
      <c r="H1592" t="str">
        <f>_xlfn.XLOOKUP(G1592,Movies_data!$A$1:$A$41,Movies_data!$B$1:$B$41,"not found")</f>
        <v>Ponniyin Selvan I</v>
      </c>
      <c r="I1592" t="str">
        <f>_xlfn.XLOOKUP(G1592,Movies_data!$A$1:$A$41,Movies_data!$D$1:$D$41,"not found")</f>
        <v>Drama</v>
      </c>
      <c r="J1592" t="str">
        <f>_xlfn.XLOOKUP(G1592,Movies_data!$A$1:$A$41,Movies_data!$C$1:$C$41,"not found")</f>
        <v>Tamil</v>
      </c>
      <c r="K1592">
        <f>_xlfn.XLOOKUP(G1592,Movies_data!$A$1:$A$41,Movies_data!$H$1:$H$41,"Not Found")</f>
        <v>7.6</v>
      </c>
      <c r="L1592" t="str">
        <f>_xlfn.XLOOKUP(A1592,Booking_data!$A$1:$A$6001,Booking_data!$E$1:$E$6001,"not Found")</f>
        <v>C102</v>
      </c>
      <c r="M1592" t="str">
        <f>_xlfn.XLOOKUP(L1592,Cinemas_data!$A$1:$A$49,Cinemas_data!$I$1:$I$49,"not Found")</f>
        <v>Mukta A2 Cinemas Grand Mall</v>
      </c>
      <c r="N1592" t="str">
        <f>_xlfn.XLOOKUP(L1592,Cinemas_data!$A$1:$A$49,Cinemas_data!$C$1:$C$49,"not Found")</f>
        <v>Pune</v>
      </c>
      <c r="O1592">
        <f>_xlfn.XLOOKUP(A1592,Booking_data!$A$1:$A$6001,Booking_data!$H$1:$H$6001,"not found")</f>
        <v>2</v>
      </c>
      <c r="P1592">
        <f>_xlfn.XLOOKUP(A1592,Booking_data!$A$1:$A$6001,Booking_data!$I$1:$I$6001,"not Found")</f>
        <v>220</v>
      </c>
      <c r="Q1592">
        <f t="shared" si="122"/>
        <v>440</v>
      </c>
      <c r="R1592" t="str">
        <f>_xlfn.XLOOKUP(A1592,Booking_data!$A$1:$A$6001,Booking_data!$L$1:$L$6001,"Not Found")</f>
        <v>Credit Card</v>
      </c>
      <c r="S1592">
        <f>_xlfn.XLOOKUP(A1592,Booking_data!$A$1:$A$6001,Booking_data!$N$1:$N$6001,"not Found")</f>
        <v>43</v>
      </c>
      <c r="T1592" t="str">
        <f>_xlfn.XLOOKUP(A1592,Booking_data!$A$1:$A$6001,Booking_data!$O$1:$O$6001,"Not Found")</f>
        <v>Female</v>
      </c>
      <c r="U1592" t="str">
        <f t="shared" si="123"/>
        <v>Middle Age</v>
      </c>
      <c r="V1592" t="str">
        <f t="shared" si="124"/>
        <v>Low Booking</v>
      </c>
    </row>
    <row r="1593" spans="1:22" x14ac:dyDescent="0.25">
      <c r="A1593" t="s">
        <v>1824</v>
      </c>
      <c r="B1593" s="1">
        <v>46084</v>
      </c>
      <c r="C1593" s="1">
        <v>46181</v>
      </c>
      <c r="D1593" s="9">
        <v>0.39583333333333331</v>
      </c>
      <c r="E1593" t="str">
        <f t="shared" si="120"/>
        <v>Weekday</v>
      </c>
      <c r="F1593" t="str">
        <f t="shared" si="121"/>
        <v>Mar</v>
      </c>
      <c r="G1593" t="str">
        <f>_xlfn.XLOOKUP(A1593,Booking_data!$A$1:$A$6001,Booking_data!$D$1:$D$6001,"not found")</f>
        <v>M026</v>
      </c>
      <c r="H1593" t="str">
        <f>_xlfn.XLOOKUP(G1593,Movies_data!$A$1:$A$41,Movies_data!$B$1:$B$41,"not found")</f>
        <v>Drishyam 2</v>
      </c>
      <c r="I1593" t="str">
        <f>_xlfn.XLOOKUP(G1593,Movies_data!$A$1:$A$41,Movies_data!$D$1:$D$41,"not found")</f>
        <v>Thriller</v>
      </c>
      <c r="J1593" t="str">
        <f>_xlfn.XLOOKUP(G1593,Movies_data!$A$1:$A$41,Movies_data!$C$1:$C$41,"not found")</f>
        <v>Hindi</v>
      </c>
      <c r="K1593">
        <f>_xlfn.XLOOKUP(G1593,Movies_data!$A$1:$A$41,Movies_data!$H$1:$H$41,"Not Found")</f>
        <v>8.1999999999999993</v>
      </c>
      <c r="L1593" t="str">
        <f>_xlfn.XLOOKUP(A1593,Booking_data!$A$1:$A$6001,Booking_data!$E$1:$E$6001,"not Found")</f>
        <v>C142</v>
      </c>
      <c r="M1593" t="str">
        <f>_xlfn.XLOOKUP(L1593,Cinemas_data!$A$1:$A$49,Cinemas_data!$I$1:$I$49,"not Found")</f>
        <v>PVR Grand Mall</v>
      </c>
      <c r="N1593" t="str">
        <f>_xlfn.XLOOKUP(L1593,Cinemas_data!$A$1:$A$49,Cinemas_data!$C$1:$C$49,"not Found")</f>
        <v>Ahmedabad</v>
      </c>
      <c r="O1593">
        <f>_xlfn.XLOOKUP(A1593,Booking_data!$A$1:$A$6001,Booking_data!$H$1:$H$6001,"not found")</f>
        <v>3</v>
      </c>
      <c r="P1593">
        <f>_xlfn.XLOOKUP(A1593,Booking_data!$A$1:$A$6001,Booking_data!$I$1:$I$6001,"not Found")</f>
        <v>220</v>
      </c>
      <c r="Q1593">
        <f t="shared" si="122"/>
        <v>660</v>
      </c>
      <c r="R1593" t="str">
        <f>_xlfn.XLOOKUP(A1593,Booking_data!$A$1:$A$6001,Booking_data!$L$1:$L$6001,"Not Found")</f>
        <v>Debit Card</v>
      </c>
      <c r="S1593">
        <f>_xlfn.XLOOKUP(A1593,Booking_data!$A$1:$A$6001,Booking_data!$N$1:$N$6001,"not Found")</f>
        <v>45</v>
      </c>
      <c r="T1593" t="str">
        <f>_xlfn.XLOOKUP(A1593,Booking_data!$A$1:$A$6001,Booking_data!$O$1:$O$6001,"Not Found")</f>
        <v>Female</v>
      </c>
      <c r="U1593" t="str">
        <f t="shared" si="123"/>
        <v>Above 45</v>
      </c>
      <c r="V1593" t="str">
        <f t="shared" si="124"/>
        <v>Medium Booking</v>
      </c>
    </row>
    <row r="1594" spans="1:22" x14ac:dyDescent="0.25">
      <c r="A1594" t="s">
        <v>1825</v>
      </c>
      <c r="B1594" s="1">
        <v>46084</v>
      </c>
      <c r="C1594" s="1">
        <v>46050</v>
      </c>
      <c r="D1594" s="9">
        <v>0.39583333333333331</v>
      </c>
      <c r="E1594" t="str">
        <f t="shared" si="120"/>
        <v>Weekday</v>
      </c>
      <c r="F1594" t="str">
        <f t="shared" si="121"/>
        <v>Mar</v>
      </c>
      <c r="G1594" t="str">
        <f>_xlfn.XLOOKUP(A1594,Booking_data!$A$1:$A$6001,Booking_data!$D$1:$D$6001,"not found")</f>
        <v>M034</v>
      </c>
      <c r="H1594" t="str">
        <f>_xlfn.XLOOKUP(G1594,Movies_data!$A$1:$A$41,Movies_data!$B$1:$B$41,"not found")</f>
        <v>Manjummel Boys</v>
      </c>
      <c r="I1594" t="str">
        <f>_xlfn.XLOOKUP(G1594,Movies_data!$A$1:$A$41,Movies_data!$D$1:$D$41,"not found")</f>
        <v>Adventure</v>
      </c>
      <c r="J1594" t="str">
        <f>_xlfn.XLOOKUP(G1594,Movies_data!$A$1:$A$41,Movies_data!$C$1:$C$41,"not found")</f>
        <v>Malayalam</v>
      </c>
      <c r="K1594">
        <f>_xlfn.XLOOKUP(G1594,Movies_data!$A$1:$A$41,Movies_data!$H$1:$H$41,"Not Found")</f>
        <v>8.3000000000000007</v>
      </c>
      <c r="L1594" t="str">
        <f>_xlfn.XLOOKUP(A1594,Booking_data!$A$1:$A$6001,Booking_data!$E$1:$E$6001,"not Found")</f>
        <v>C091</v>
      </c>
      <c r="M1594" t="str">
        <f>_xlfn.XLOOKUP(L1594,Cinemas_data!$A$1:$A$49,Cinemas_data!$I$1:$I$49,"not Found")</f>
        <v>Cinepolis City Centre</v>
      </c>
      <c r="N1594" t="str">
        <f>_xlfn.XLOOKUP(L1594,Cinemas_data!$A$1:$A$49,Cinemas_data!$C$1:$C$49,"not Found")</f>
        <v>Mumbai</v>
      </c>
      <c r="O1594">
        <f>_xlfn.XLOOKUP(A1594,Booking_data!$A$1:$A$6001,Booking_data!$H$1:$H$6001,"not found")</f>
        <v>3</v>
      </c>
      <c r="P1594">
        <f>_xlfn.XLOOKUP(A1594,Booking_data!$A$1:$A$6001,Booking_data!$I$1:$I$6001,"not Found")</f>
        <v>200</v>
      </c>
      <c r="Q1594">
        <f t="shared" si="122"/>
        <v>600</v>
      </c>
      <c r="R1594" t="str">
        <f>_xlfn.XLOOKUP(A1594,Booking_data!$A$1:$A$6001,Booking_data!$L$1:$L$6001,"Not Found")</f>
        <v>Debit Card</v>
      </c>
      <c r="S1594">
        <f>_xlfn.XLOOKUP(A1594,Booking_data!$A$1:$A$6001,Booking_data!$N$1:$N$6001,"not Found")</f>
        <v>25</v>
      </c>
      <c r="T1594" t="str">
        <f>_xlfn.XLOOKUP(A1594,Booking_data!$A$1:$A$6001,Booking_data!$O$1:$O$6001,"Not Found")</f>
        <v>Male</v>
      </c>
      <c r="U1594" t="str">
        <f t="shared" si="123"/>
        <v>Youngster</v>
      </c>
      <c r="V1594" t="str">
        <f t="shared" si="124"/>
        <v>Medium Booking</v>
      </c>
    </row>
    <row r="1595" spans="1:22" x14ac:dyDescent="0.25">
      <c r="A1595" t="s">
        <v>1826</v>
      </c>
      <c r="B1595" s="1">
        <v>46084</v>
      </c>
      <c r="C1595" s="1">
        <v>46196</v>
      </c>
      <c r="D1595" s="9">
        <v>0.88541666666666663</v>
      </c>
      <c r="E1595" t="str">
        <f t="shared" si="120"/>
        <v>Weekday</v>
      </c>
      <c r="F1595" t="str">
        <f t="shared" si="121"/>
        <v>Mar</v>
      </c>
      <c r="G1595" t="str">
        <f>_xlfn.XLOOKUP(A1595,Booking_data!$A$1:$A$6001,Booking_data!$D$1:$D$6001,"not found")</f>
        <v>M024</v>
      </c>
      <c r="H1595" t="str">
        <f>_xlfn.XLOOKUP(G1595,Movies_data!$A$1:$A$41,Movies_data!$B$1:$B$41,"not found")</f>
        <v>Bhool Bhulaiyaa 2</v>
      </c>
      <c r="I1595" t="str">
        <f>_xlfn.XLOOKUP(G1595,Movies_data!$A$1:$A$41,Movies_data!$D$1:$D$41,"not found")</f>
        <v>Comedy</v>
      </c>
      <c r="J1595" t="str">
        <f>_xlfn.XLOOKUP(G1595,Movies_data!$A$1:$A$41,Movies_data!$C$1:$C$41,"not found")</f>
        <v>Hindi</v>
      </c>
      <c r="K1595">
        <f>_xlfn.XLOOKUP(G1595,Movies_data!$A$1:$A$41,Movies_data!$H$1:$H$41,"Not Found")</f>
        <v>5.9</v>
      </c>
      <c r="L1595" t="str">
        <f>_xlfn.XLOOKUP(A1595,Booking_data!$A$1:$A$6001,Booking_data!$E$1:$E$6001,"not Found")</f>
        <v>C113</v>
      </c>
      <c r="M1595" t="str">
        <f>_xlfn.XLOOKUP(L1595,Cinemas_data!$A$1:$A$49,Cinemas_data!$I$1:$I$49,"not Found")</f>
        <v>Asian Cinemas Forum Mall</v>
      </c>
      <c r="N1595" t="str">
        <f>_xlfn.XLOOKUP(L1595,Cinemas_data!$A$1:$A$49,Cinemas_data!$C$1:$C$49,"not Found")</f>
        <v>Delhi</v>
      </c>
      <c r="O1595">
        <f>_xlfn.XLOOKUP(A1595,Booking_data!$A$1:$A$6001,Booking_data!$H$1:$H$6001,"not found")</f>
        <v>3</v>
      </c>
      <c r="P1595">
        <f>_xlfn.XLOOKUP(A1595,Booking_data!$A$1:$A$6001,Booking_data!$I$1:$I$6001,"not Found")</f>
        <v>240</v>
      </c>
      <c r="Q1595">
        <f t="shared" si="122"/>
        <v>720</v>
      </c>
      <c r="R1595" t="str">
        <f>_xlfn.XLOOKUP(A1595,Booking_data!$A$1:$A$6001,Booking_data!$L$1:$L$6001,"Not Found")</f>
        <v>Net Banking</v>
      </c>
      <c r="S1595">
        <f>_xlfn.XLOOKUP(A1595,Booking_data!$A$1:$A$6001,Booking_data!$N$1:$N$6001,"not Found")</f>
        <v>28</v>
      </c>
      <c r="T1595" t="str">
        <f>_xlfn.XLOOKUP(A1595,Booking_data!$A$1:$A$6001,Booking_data!$O$1:$O$6001,"Not Found")</f>
        <v>Other</v>
      </c>
      <c r="U1595" t="str">
        <f t="shared" si="123"/>
        <v>Youngster</v>
      </c>
      <c r="V1595" t="str">
        <f t="shared" si="124"/>
        <v>Medium Booking</v>
      </c>
    </row>
    <row r="1596" spans="1:22" x14ac:dyDescent="0.25">
      <c r="A1596" t="s">
        <v>1827</v>
      </c>
      <c r="B1596" s="1">
        <v>46084</v>
      </c>
      <c r="C1596" s="1">
        <v>46127</v>
      </c>
      <c r="D1596" s="9">
        <v>0.39583333333333331</v>
      </c>
      <c r="E1596" t="str">
        <f t="shared" si="120"/>
        <v>Weekday</v>
      </c>
      <c r="F1596" t="str">
        <f t="shared" si="121"/>
        <v>Mar</v>
      </c>
      <c r="G1596" t="str">
        <f>_xlfn.XLOOKUP(A1596,Booking_data!$A$1:$A$6001,Booking_data!$D$1:$D$6001,"not found")</f>
        <v>M009</v>
      </c>
      <c r="H1596" t="str">
        <f>_xlfn.XLOOKUP(G1596,Movies_data!$A$1:$A$41,Movies_data!$B$1:$B$41,"not found")</f>
        <v>Amaran</v>
      </c>
      <c r="I1596" t="str">
        <f>_xlfn.XLOOKUP(G1596,Movies_data!$A$1:$A$41,Movies_data!$D$1:$D$41,"not found")</f>
        <v>Biography</v>
      </c>
      <c r="J1596" t="str">
        <f>_xlfn.XLOOKUP(G1596,Movies_data!$A$1:$A$41,Movies_data!$C$1:$C$41,"not found")</f>
        <v>Tamil</v>
      </c>
      <c r="K1596">
        <f>_xlfn.XLOOKUP(G1596,Movies_data!$A$1:$A$41,Movies_data!$H$1:$H$41,"Not Found")</f>
        <v>8.3000000000000007</v>
      </c>
      <c r="L1596" t="str">
        <f>_xlfn.XLOOKUP(A1596,Booking_data!$A$1:$A$6001,Booking_data!$E$1:$E$6001,"not Found")</f>
        <v>C061</v>
      </c>
      <c r="M1596" t="str">
        <f>_xlfn.XLOOKUP(L1596,Cinemas_data!$A$1:$A$49,Cinemas_data!$I$1:$I$49,"not Found")</f>
        <v>City Pride City Centre</v>
      </c>
      <c r="N1596" t="str">
        <f>_xlfn.XLOOKUP(L1596,Cinemas_data!$A$1:$A$49,Cinemas_data!$C$1:$C$49,"not Found")</f>
        <v>Mysuru</v>
      </c>
      <c r="O1596">
        <f>_xlfn.XLOOKUP(A1596,Booking_data!$A$1:$A$6001,Booking_data!$H$1:$H$6001,"not found")</f>
        <v>2</v>
      </c>
      <c r="P1596">
        <f>_xlfn.XLOOKUP(A1596,Booking_data!$A$1:$A$6001,Booking_data!$I$1:$I$6001,"not Found")</f>
        <v>260</v>
      </c>
      <c r="Q1596">
        <f t="shared" si="122"/>
        <v>520</v>
      </c>
      <c r="R1596" t="str">
        <f>_xlfn.XLOOKUP(A1596,Booking_data!$A$1:$A$6001,Booking_data!$L$1:$L$6001,"Not Found")</f>
        <v>Net Banking</v>
      </c>
      <c r="S1596">
        <f>_xlfn.XLOOKUP(A1596,Booking_data!$A$1:$A$6001,Booking_data!$N$1:$N$6001,"not Found")</f>
        <v>34</v>
      </c>
      <c r="T1596" t="str">
        <f>_xlfn.XLOOKUP(A1596,Booking_data!$A$1:$A$6001,Booking_data!$O$1:$O$6001,"Not Found")</f>
        <v>Male</v>
      </c>
      <c r="U1596" t="str">
        <f t="shared" si="123"/>
        <v>Middle Age</v>
      </c>
      <c r="V1596" t="str">
        <f t="shared" si="124"/>
        <v>Low Booking</v>
      </c>
    </row>
    <row r="1597" spans="1:22" x14ac:dyDescent="0.25">
      <c r="A1597" t="s">
        <v>1828</v>
      </c>
      <c r="B1597" s="1">
        <v>46084</v>
      </c>
      <c r="C1597" s="1">
        <v>46056</v>
      </c>
      <c r="D1597" s="9">
        <v>0.77083333333333337</v>
      </c>
      <c r="E1597" t="str">
        <f t="shared" si="120"/>
        <v>Weekday</v>
      </c>
      <c r="F1597" t="str">
        <f t="shared" si="121"/>
        <v>Mar</v>
      </c>
      <c r="G1597" t="str">
        <f>_xlfn.XLOOKUP(A1597,Booking_data!$A$1:$A$6001,Booking_data!$D$1:$D$6001,"not found")</f>
        <v>M038</v>
      </c>
      <c r="H1597" t="str">
        <f>_xlfn.XLOOKUP(G1597,Movies_data!$A$1:$A$41,Movies_data!$B$1:$B$41,"not found")</f>
        <v>Barbie</v>
      </c>
      <c r="I1597" t="str">
        <f>_xlfn.XLOOKUP(G1597,Movies_data!$A$1:$A$41,Movies_data!$D$1:$D$41,"not found")</f>
        <v>Comedy</v>
      </c>
      <c r="J1597" t="str">
        <f>_xlfn.XLOOKUP(G1597,Movies_data!$A$1:$A$41,Movies_data!$C$1:$C$41,"not found")</f>
        <v>English</v>
      </c>
      <c r="K1597">
        <f>_xlfn.XLOOKUP(G1597,Movies_data!$A$1:$A$41,Movies_data!$H$1:$H$41,"Not Found")</f>
        <v>6.8</v>
      </c>
      <c r="L1597" t="str">
        <f>_xlfn.XLOOKUP(A1597,Booking_data!$A$1:$A$6001,Booking_data!$E$1:$E$6001,"not Found")</f>
        <v>C073</v>
      </c>
      <c r="M1597" t="str">
        <f>_xlfn.XLOOKUP(L1597,Cinemas_data!$A$1:$A$49,Cinemas_data!$I$1:$I$49,"not Found")</f>
        <v>Cinepolis Forum Mall</v>
      </c>
      <c r="N1597" t="str">
        <f>_xlfn.XLOOKUP(L1597,Cinemas_data!$A$1:$A$49,Cinemas_data!$C$1:$C$49,"not Found")</f>
        <v>Hyderabad</v>
      </c>
      <c r="O1597">
        <f>_xlfn.XLOOKUP(A1597,Booking_data!$A$1:$A$6001,Booking_data!$H$1:$H$6001,"not found")</f>
        <v>2</v>
      </c>
      <c r="P1597">
        <f>_xlfn.XLOOKUP(A1597,Booking_data!$A$1:$A$6001,Booking_data!$I$1:$I$6001,"not Found")</f>
        <v>240</v>
      </c>
      <c r="Q1597">
        <f t="shared" si="122"/>
        <v>480</v>
      </c>
      <c r="R1597" t="str">
        <f>_xlfn.XLOOKUP(A1597,Booking_data!$A$1:$A$6001,Booking_data!$L$1:$L$6001,"Not Found")</f>
        <v>UPI</v>
      </c>
      <c r="S1597">
        <f>_xlfn.XLOOKUP(A1597,Booking_data!$A$1:$A$6001,Booking_data!$N$1:$N$6001,"not Found")</f>
        <v>37</v>
      </c>
      <c r="T1597" t="str">
        <f>_xlfn.XLOOKUP(A1597,Booking_data!$A$1:$A$6001,Booking_data!$O$1:$O$6001,"Not Found")</f>
        <v>Female</v>
      </c>
      <c r="U1597" t="str">
        <f t="shared" si="123"/>
        <v>Middle Age</v>
      </c>
      <c r="V1597" t="str">
        <f t="shared" si="124"/>
        <v>Low Booking</v>
      </c>
    </row>
    <row r="1598" spans="1:22" x14ac:dyDescent="0.25">
      <c r="A1598" t="s">
        <v>1829</v>
      </c>
      <c r="B1598" s="1">
        <v>46084</v>
      </c>
      <c r="C1598" s="1">
        <v>46035</v>
      </c>
      <c r="D1598" s="9">
        <v>0.77083333333333337</v>
      </c>
      <c r="E1598" t="str">
        <f t="shared" si="120"/>
        <v>Weekday</v>
      </c>
      <c r="F1598" t="str">
        <f t="shared" si="121"/>
        <v>Mar</v>
      </c>
      <c r="G1598" t="str">
        <f>_xlfn.XLOOKUP(A1598,Booking_data!$A$1:$A$6001,Booking_data!$D$1:$D$6001,"not found")</f>
        <v>M024</v>
      </c>
      <c r="H1598" t="str">
        <f>_xlfn.XLOOKUP(G1598,Movies_data!$A$1:$A$41,Movies_data!$B$1:$B$41,"not found")</f>
        <v>Bhool Bhulaiyaa 2</v>
      </c>
      <c r="I1598" t="str">
        <f>_xlfn.XLOOKUP(G1598,Movies_data!$A$1:$A$41,Movies_data!$D$1:$D$41,"not found")</f>
        <v>Comedy</v>
      </c>
      <c r="J1598" t="str">
        <f>_xlfn.XLOOKUP(G1598,Movies_data!$A$1:$A$41,Movies_data!$C$1:$C$41,"not found")</f>
        <v>Hindi</v>
      </c>
      <c r="K1598">
        <f>_xlfn.XLOOKUP(G1598,Movies_data!$A$1:$A$41,Movies_data!$H$1:$H$41,"Not Found")</f>
        <v>5.9</v>
      </c>
      <c r="L1598" t="str">
        <f>_xlfn.XLOOKUP(A1598,Booking_data!$A$1:$A$6001,Booking_data!$E$1:$E$6001,"not Found")</f>
        <v>C122</v>
      </c>
      <c r="M1598" t="str">
        <f>_xlfn.XLOOKUP(L1598,Cinemas_data!$A$1:$A$49,Cinemas_data!$I$1:$I$49,"not Found")</f>
        <v>Asian Cinemas Grand Mall</v>
      </c>
      <c r="N1598" t="str">
        <f>_xlfn.XLOOKUP(L1598,Cinemas_data!$A$1:$A$49,Cinemas_data!$C$1:$C$49,"not Found")</f>
        <v>Noida</v>
      </c>
      <c r="O1598">
        <f>_xlfn.XLOOKUP(A1598,Booking_data!$A$1:$A$6001,Booking_data!$H$1:$H$6001,"not found")</f>
        <v>2</v>
      </c>
      <c r="P1598">
        <f>_xlfn.XLOOKUP(A1598,Booking_data!$A$1:$A$6001,Booking_data!$I$1:$I$6001,"not Found")</f>
        <v>180</v>
      </c>
      <c r="Q1598">
        <f t="shared" si="122"/>
        <v>360</v>
      </c>
      <c r="R1598" t="str">
        <f>_xlfn.XLOOKUP(A1598,Booking_data!$A$1:$A$6001,Booking_data!$L$1:$L$6001,"Not Found")</f>
        <v>Credit Card</v>
      </c>
      <c r="S1598">
        <f>_xlfn.XLOOKUP(A1598,Booking_data!$A$1:$A$6001,Booking_data!$N$1:$N$6001,"not Found")</f>
        <v>27</v>
      </c>
      <c r="T1598" t="str">
        <f>_xlfn.XLOOKUP(A1598,Booking_data!$A$1:$A$6001,Booking_data!$O$1:$O$6001,"Not Found")</f>
        <v>Female</v>
      </c>
      <c r="U1598" t="str">
        <f t="shared" si="123"/>
        <v>Youngster</v>
      </c>
      <c r="V1598" t="str">
        <f t="shared" si="124"/>
        <v>Low Booking</v>
      </c>
    </row>
    <row r="1599" spans="1:22" x14ac:dyDescent="0.25">
      <c r="A1599" t="s">
        <v>1830</v>
      </c>
      <c r="B1599" s="1">
        <v>46084</v>
      </c>
      <c r="C1599" s="1">
        <v>46154</v>
      </c>
      <c r="D1599" s="9">
        <v>0.64583333333333337</v>
      </c>
      <c r="E1599" t="str">
        <f t="shared" si="120"/>
        <v>Weekday</v>
      </c>
      <c r="F1599" t="str">
        <f t="shared" si="121"/>
        <v>Mar</v>
      </c>
      <c r="G1599" t="str">
        <f>_xlfn.XLOOKUP(A1599,Booking_data!$A$1:$A$6001,Booking_data!$D$1:$D$6001,"not found")</f>
        <v>M007</v>
      </c>
      <c r="H1599" t="str">
        <f>_xlfn.XLOOKUP(G1599,Movies_data!$A$1:$A$41,Movies_data!$B$1:$B$41,"not found")</f>
        <v>Good Night</v>
      </c>
      <c r="I1599" t="str">
        <f>_xlfn.XLOOKUP(G1599,Movies_data!$A$1:$A$41,Movies_data!$D$1:$D$41,"not found")</f>
        <v>Comedy</v>
      </c>
      <c r="J1599" t="str">
        <f>_xlfn.XLOOKUP(G1599,Movies_data!$A$1:$A$41,Movies_data!$C$1:$C$41,"not found")</f>
        <v>Tamil</v>
      </c>
      <c r="K1599">
        <f>_xlfn.XLOOKUP(G1599,Movies_data!$A$1:$A$41,Movies_data!$H$1:$H$41,"Not Found")</f>
        <v>8</v>
      </c>
      <c r="L1599" t="str">
        <f>_xlfn.XLOOKUP(A1599,Booking_data!$A$1:$A$6001,Booking_data!$E$1:$E$6001,"not Found")</f>
        <v>C062</v>
      </c>
      <c r="M1599" t="str">
        <f>_xlfn.XLOOKUP(L1599,Cinemas_data!$A$1:$A$49,Cinemas_data!$I$1:$I$49,"not Found")</f>
        <v>PVR Grand Mall</v>
      </c>
      <c r="N1599" t="str">
        <f>_xlfn.XLOOKUP(L1599,Cinemas_data!$A$1:$A$49,Cinemas_data!$C$1:$C$49,"not Found")</f>
        <v>Mysuru</v>
      </c>
      <c r="O1599">
        <f>_xlfn.XLOOKUP(A1599,Booking_data!$A$1:$A$6001,Booking_data!$H$1:$H$6001,"not found")</f>
        <v>3</v>
      </c>
      <c r="P1599">
        <f>_xlfn.XLOOKUP(A1599,Booking_data!$A$1:$A$6001,Booking_data!$I$1:$I$6001,"not Found")</f>
        <v>240</v>
      </c>
      <c r="Q1599">
        <f t="shared" si="122"/>
        <v>720</v>
      </c>
      <c r="R1599" t="str">
        <f>_xlfn.XLOOKUP(A1599,Booking_data!$A$1:$A$6001,Booking_data!$L$1:$L$6001,"Not Found")</f>
        <v>UPI</v>
      </c>
      <c r="S1599">
        <f>_xlfn.XLOOKUP(A1599,Booking_data!$A$1:$A$6001,Booking_data!$N$1:$N$6001,"not Found")</f>
        <v>55</v>
      </c>
      <c r="T1599" t="str">
        <f>_xlfn.XLOOKUP(A1599,Booking_data!$A$1:$A$6001,Booking_data!$O$1:$O$6001,"Not Found")</f>
        <v>Other</v>
      </c>
      <c r="U1599" t="str">
        <f t="shared" si="123"/>
        <v>Above 45</v>
      </c>
      <c r="V1599" t="str">
        <f t="shared" si="124"/>
        <v>Medium Booking</v>
      </c>
    </row>
    <row r="1600" spans="1:22" x14ac:dyDescent="0.25">
      <c r="A1600" t="s">
        <v>1831</v>
      </c>
      <c r="B1600" s="1">
        <v>46084</v>
      </c>
      <c r="C1600" s="1">
        <v>46170</v>
      </c>
      <c r="D1600" s="9">
        <v>0.9375</v>
      </c>
      <c r="E1600" t="str">
        <f t="shared" si="120"/>
        <v>Weekday</v>
      </c>
      <c r="F1600" t="str">
        <f t="shared" si="121"/>
        <v>Mar</v>
      </c>
      <c r="G1600" t="str">
        <f>_xlfn.XLOOKUP(A1600,Booking_data!$A$1:$A$6001,Booking_data!$D$1:$D$6001,"not found")</f>
        <v>M011</v>
      </c>
      <c r="H1600" t="str">
        <f>_xlfn.XLOOKUP(G1600,Movies_data!$A$1:$A$41,Movies_data!$B$1:$B$41,"not found")</f>
        <v>Pushpa 2</v>
      </c>
      <c r="I1600" t="str">
        <f>_xlfn.XLOOKUP(G1600,Movies_data!$A$1:$A$41,Movies_data!$D$1:$D$41,"not found")</f>
        <v>Action</v>
      </c>
      <c r="J1600" t="str">
        <f>_xlfn.XLOOKUP(G1600,Movies_data!$A$1:$A$41,Movies_data!$C$1:$C$41,"not found")</f>
        <v>Telugu</v>
      </c>
      <c r="K1600">
        <f>_xlfn.XLOOKUP(G1600,Movies_data!$A$1:$A$41,Movies_data!$H$1:$H$41,"Not Found")</f>
        <v>6.1</v>
      </c>
      <c r="L1600" t="str">
        <f>_xlfn.XLOOKUP(A1600,Booking_data!$A$1:$A$6001,Booking_data!$E$1:$E$6001,"not Found")</f>
        <v>C092</v>
      </c>
      <c r="M1600" t="str">
        <f>_xlfn.XLOOKUP(L1600,Cinemas_data!$A$1:$A$49,Cinemas_data!$I$1:$I$49,"not Found")</f>
        <v>Miraj Cinemas Grand Mall</v>
      </c>
      <c r="N1600" t="str">
        <f>_xlfn.XLOOKUP(L1600,Cinemas_data!$A$1:$A$49,Cinemas_data!$C$1:$C$49,"not Found")</f>
        <v>Mumbai</v>
      </c>
      <c r="O1600">
        <f>_xlfn.XLOOKUP(A1600,Booking_data!$A$1:$A$6001,Booking_data!$H$1:$H$6001,"not found")</f>
        <v>4</v>
      </c>
      <c r="P1600">
        <f>_xlfn.XLOOKUP(A1600,Booking_data!$A$1:$A$6001,Booking_data!$I$1:$I$6001,"not Found")</f>
        <v>160</v>
      </c>
      <c r="Q1600">
        <f t="shared" si="122"/>
        <v>640</v>
      </c>
      <c r="R1600" t="str">
        <f>_xlfn.XLOOKUP(A1600,Booking_data!$A$1:$A$6001,Booking_data!$L$1:$L$6001,"Not Found")</f>
        <v>UPI</v>
      </c>
      <c r="S1600">
        <f>_xlfn.XLOOKUP(A1600,Booking_data!$A$1:$A$6001,Booking_data!$N$1:$N$6001,"not Found")</f>
        <v>56</v>
      </c>
      <c r="T1600" t="str">
        <f>_xlfn.XLOOKUP(A1600,Booking_data!$A$1:$A$6001,Booking_data!$O$1:$O$6001,"Not Found")</f>
        <v>Other</v>
      </c>
      <c r="U1600" t="str">
        <f t="shared" si="123"/>
        <v>Above 45</v>
      </c>
      <c r="V1600" t="str">
        <f t="shared" si="124"/>
        <v>Medium Booking</v>
      </c>
    </row>
    <row r="1601" spans="1:22" x14ac:dyDescent="0.25">
      <c r="A1601" t="s">
        <v>1832</v>
      </c>
      <c r="B1601" s="1">
        <v>46084</v>
      </c>
      <c r="C1601" s="1">
        <v>46071</v>
      </c>
      <c r="D1601" s="9">
        <v>0.39583333333333331</v>
      </c>
      <c r="E1601" t="str">
        <f t="shared" si="120"/>
        <v>Weekday</v>
      </c>
      <c r="F1601" t="str">
        <f t="shared" si="121"/>
        <v>Mar</v>
      </c>
      <c r="G1601" t="str">
        <f>_xlfn.XLOOKUP(A1601,Booking_data!$A$1:$A$6001,Booking_data!$D$1:$D$6001,"not found")</f>
        <v>M037</v>
      </c>
      <c r="H1601" t="str">
        <f>_xlfn.XLOOKUP(G1601,Movies_data!$A$1:$A$41,Movies_data!$B$1:$B$41,"not found")</f>
        <v>Oppenheimer</v>
      </c>
      <c r="I1601" t="str">
        <f>_xlfn.XLOOKUP(G1601,Movies_data!$A$1:$A$41,Movies_data!$D$1:$D$41,"not found")</f>
        <v>Biography</v>
      </c>
      <c r="J1601" t="str">
        <f>_xlfn.XLOOKUP(G1601,Movies_data!$A$1:$A$41,Movies_data!$C$1:$C$41,"not found")</f>
        <v>English</v>
      </c>
      <c r="K1601">
        <f>_xlfn.XLOOKUP(G1601,Movies_data!$A$1:$A$41,Movies_data!$H$1:$H$41,"Not Found")</f>
        <v>8.5</v>
      </c>
      <c r="L1601" t="str">
        <f>_xlfn.XLOOKUP(A1601,Booking_data!$A$1:$A$6001,Booking_data!$E$1:$E$6001,"not Found")</f>
        <v>C113</v>
      </c>
      <c r="M1601" t="str">
        <f>_xlfn.XLOOKUP(L1601,Cinemas_data!$A$1:$A$49,Cinemas_data!$I$1:$I$49,"not Found")</f>
        <v>Asian Cinemas Forum Mall</v>
      </c>
      <c r="N1601" t="str">
        <f>_xlfn.XLOOKUP(L1601,Cinemas_data!$A$1:$A$49,Cinemas_data!$C$1:$C$49,"not Found")</f>
        <v>Delhi</v>
      </c>
      <c r="O1601">
        <f>_xlfn.XLOOKUP(A1601,Booking_data!$A$1:$A$6001,Booking_data!$H$1:$H$6001,"not found")</f>
        <v>4</v>
      </c>
      <c r="P1601">
        <f>_xlfn.XLOOKUP(A1601,Booking_data!$A$1:$A$6001,Booking_data!$I$1:$I$6001,"not Found")</f>
        <v>320</v>
      </c>
      <c r="Q1601">
        <f t="shared" si="122"/>
        <v>1280</v>
      </c>
      <c r="R1601" t="str">
        <f>_xlfn.XLOOKUP(A1601,Booking_data!$A$1:$A$6001,Booking_data!$L$1:$L$6001,"Not Found")</f>
        <v>Credit Card</v>
      </c>
      <c r="S1601">
        <f>_xlfn.XLOOKUP(A1601,Booking_data!$A$1:$A$6001,Booking_data!$N$1:$N$6001,"not Found")</f>
        <v>40</v>
      </c>
      <c r="T1601" t="str">
        <f>_xlfn.XLOOKUP(A1601,Booking_data!$A$1:$A$6001,Booking_data!$O$1:$O$6001,"Not Found")</f>
        <v>Female</v>
      </c>
      <c r="U1601" t="str">
        <f t="shared" si="123"/>
        <v>Middle Age</v>
      </c>
      <c r="V1601" t="str">
        <f t="shared" si="124"/>
        <v>Medium Booking</v>
      </c>
    </row>
    <row r="1602" spans="1:22" x14ac:dyDescent="0.25">
      <c r="A1602" t="s">
        <v>1833</v>
      </c>
      <c r="B1602" s="1">
        <v>46084</v>
      </c>
      <c r="C1602" s="1">
        <v>46064</v>
      </c>
      <c r="D1602" s="9">
        <v>0.39583333333333331</v>
      </c>
      <c r="E1602" t="str">
        <f t="shared" si="120"/>
        <v>Weekday</v>
      </c>
      <c r="F1602" t="str">
        <f t="shared" si="121"/>
        <v>Mar</v>
      </c>
      <c r="G1602" t="str">
        <f>_xlfn.XLOOKUP(A1602,Booking_data!$A$1:$A$6001,Booking_data!$D$1:$D$6001,"not found")</f>
        <v>M004</v>
      </c>
      <c r="H1602" t="str">
        <f>_xlfn.XLOOKUP(G1602,Movies_data!$A$1:$A$41,Movies_data!$B$1:$B$41,"not found")</f>
        <v>Ponniyin Selvan I</v>
      </c>
      <c r="I1602" t="str">
        <f>_xlfn.XLOOKUP(G1602,Movies_data!$A$1:$A$41,Movies_data!$D$1:$D$41,"not found")</f>
        <v>Drama</v>
      </c>
      <c r="J1602" t="str">
        <f>_xlfn.XLOOKUP(G1602,Movies_data!$A$1:$A$41,Movies_data!$C$1:$C$41,"not found")</f>
        <v>Tamil</v>
      </c>
      <c r="K1602">
        <f>_xlfn.XLOOKUP(G1602,Movies_data!$A$1:$A$41,Movies_data!$H$1:$H$41,"Not Found")</f>
        <v>7.6</v>
      </c>
      <c r="L1602" t="str">
        <f>_xlfn.XLOOKUP(A1602,Booking_data!$A$1:$A$6001,Booking_data!$E$1:$E$6001,"not Found")</f>
        <v>C063</v>
      </c>
      <c r="M1602" t="str">
        <f>_xlfn.XLOOKUP(L1602,Cinemas_data!$A$1:$A$49,Cinemas_data!$I$1:$I$49,"not Found")</f>
        <v>INOX Forum Mall</v>
      </c>
      <c r="N1602" t="str">
        <f>_xlfn.XLOOKUP(L1602,Cinemas_data!$A$1:$A$49,Cinemas_data!$C$1:$C$49,"not Found")</f>
        <v>Mysuru</v>
      </c>
      <c r="O1602">
        <f>_xlfn.XLOOKUP(A1602,Booking_data!$A$1:$A$6001,Booking_data!$H$1:$H$6001,"not found")</f>
        <v>1</v>
      </c>
      <c r="P1602">
        <f>_xlfn.XLOOKUP(A1602,Booking_data!$A$1:$A$6001,Booking_data!$I$1:$I$6001,"not Found")</f>
        <v>240</v>
      </c>
      <c r="Q1602">
        <f t="shared" si="122"/>
        <v>240</v>
      </c>
      <c r="R1602" t="str">
        <f>_xlfn.XLOOKUP(A1602,Booking_data!$A$1:$A$6001,Booking_data!$L$1:$L$6001,"Not Found")</f>
        <v>Net Banking</v>
      </c>
      <c r="S1602">
        <f>_xlfn.XLOOKUP(A1602,Booking_data!$A$1:$A$6001,Booking_data!$N$1:$N$6001,"not Found")</f>
        <v>53</v>
      </c>
      <c r="T1602" t="str">
        <f>_xlfn.XLOOKUP(A1602,Booking_data!$A$1:$A$6001,Booking_data!$O$1:$O$6001,"Not Found")</f>
        <v>Female</v>
      </c>
      <c r="U1602" t="str">
        <f t="shared" si="123"/>
        <v>Above 45</v>
      </c>
      <c r="V1602" t="str">
        <f t="shared" si="124"/>
        <v>Low Booking</v>
      </c>
    </row>
    <row r="1603" spans="1:22" x14ac:dyDescent="0.25">
      <c r="A1603" t="s">
        <v>1834</v>
      </c>
      <c r="B1603" s="1">
        <v>46084</v>
      </c>
      <c r="C1603" s="1">
        <v>46078</v>
      </c>
      <c r="D1603" s="9">
        <v>0.88541666666666663</v>
      </c>
      <c r="E1603" t="str">
        <f t="shared" ref="E1603:E1666" si="125">IF(WEEKDAY(B1603,2)&lt;=5,"Weekday","Weekend")</f>
        <v>Weekday</v>
      </c>
      <c r="F1603" t="str">
        <f t="shared" ref="F1603:F1666" si="126">TEXT(B1603,"mmm")</f>
        <v>Mar</v>
      </c>
      <c r="G1603" t="str">
        <f>_xlfn.XLOOKUP(A1603,Booking_data!$A$1:$A$6001,Booking_data!$D$1:$D$6001,"not found")</f>
        <v>M038</v>
      </c>
      <c r="H1603" t="str">
        <f>_xlfn.XLOOKUP(G1603,Movies_data!$A$1:$A$41,Movies_data!$B$1:$B$41,"not found")</f>
        <v>Barbie</v>
      </c>
      <c r="I1603" t="str">
        <f>_xlfn.XLOOKUP(G1603,Movies_data!$A$1:$A$41,Movies_data!$D$1:$D$41,"not found")</f>
        <v>Comedy</v>
      </c>
      <c r="J1603" t="str">
        <f>_xlfn.XLOOKUP(G1603,Movies_data!$A$1:$A$41,Movies_data!$C$1:$C$41,"not found")</f>
        <v>English</v>
      </c>
      <c r="K1603">
        <f>_xlfn.XLOOKUP(G1603,Movies_data!$A$1:$A$41,Movies_data!$H$1:$H$41,"Not Found")</f>
        <v>6.8</v>
      </c>
      <c r="L1603" t="str">
        <f>_xlfn.XLOOKUP(A1603,Booking_data!$A$1:$A$6001,Booking_data!$E$1:$E$6001,"not Found")</f>
        <v>C132</v>
      </c>
      <c r="M1603" t="str">
        <f>_xlfn.XLOOKUP(L1603,Cinemas_data!$A$1:$A$49,Cinemas_data!$I$1:$I$49,"not Found")</f>
        <v>City Pride Grand Mall</v>
      </c>
      <c r="N1603" t="str">
        <f>_xlfn.XLOOKUP(L1603,Cinemas_data!$A$1:$A$49,Cinemas_data!$C$1:$C$49,"not Found")</f>
        <v>Kolkata</v>
      </c>
      <c r="O1603">
        <f>_xlfn.XLOOKUP(A1603,Booking_data!$A$1:$A$6001,Booking_data!$H$1:$H$6001,"not found")</f>
        <v>4</v>
      </c>
      <c r="P1603">
        <f>_xlfn.XLOOKUP(A1603,Booking_data!$A$1:$A$6001,Booking_data!$I$1:$I$6001,"not Found")</f>
        <v>360</v>
      </c>
      <c r="Q1603">
        <f t="shared" ref="Q1603:Q1666" si="127">O1603*P1603</f>
        <v>1440</v>
      </c>
      <c r="R1603" t="str">
        <f>_xlfn.XLOOKUP(A1603,Booking_data!$A$1:$A$6001,Booking_data!$L$1:$L$6001,"Not Found")</f>
        <v>Net Banking</v>
      </c>
      <c r="S1603">
        <f>_xlfn.XLOOKUP(A1603,Booking_data!$A$1:$A$6001,Booking_data!$N$1:$N$6001,"not Found")</f>
        <v>31</v>
      </c>
      <c r="T1603" t="str">
        <f>_xlfn.XLOOKUP(A1603,Booking_data!$A$1:$A$6001,Booking_data!$O$1:$O$6001,"Not Found")</f>
        <v>Other</v>
      </c>
      <c r="U1603" t="str">
        <f t="shared" ref="U1603:U1666" si="128">IF(S1603&lt;18,"Below 18",IF(S1603&lt;30,"Youngster",IF(S1603&lt;45,"Middle Age","Above 45")))</f>
        <v>Middle Age</v>
      </c>
      <c r="V1603" t="str">
        <f t="shared" ref="V1603:V1666" si="129">IF(O1603&lt;=2,"Low Booking",IF(O1603&lt;=4,"Medium Booking","High Booking"))</f>
        <v>Medium Booking</v>
      </c>
    </row>
    <row r="1604" spans="1:22" x14ac:dyDescent="0.25">
      <c r="A1604" t="s">
        <v>1835</v>
      </c>
      <c r="B1604" s="1">
        <v>46084</v>
      </c>
      <c r="C1604" s="1">
        <v>46157</v>
      </c>
      <c r="D1604" s="9">
        <v>0.39583333333333331</v>
      </c>
      <c r="E1604" t="str">
        <f t="shared" si="125"/>
        <v>Weekday</v>
      </c>
      <c r="F1604" t="str">
        <f t="shared" si="126"/>
        <v>Mar</v>
      </c>
      <c r="G1604" t="str">
        <f>_xlfn.XLOOKUP(A1604,Booking_data!$A$1:$A$6001,Booking_data!$D$1:$D$6001,"not found")</f>
        <v>M027</v>
      </c>
      <c r="H1604" t="str">
        <f>_xlfn.XLOOKUP(G1604,Movies_data!$A$1:$A$41,Movies_data!$B$1:$B$41,"not found")</f>
        <v>KGF Chapter 2</v>
      </c>
      <c r="I1604" t="str">
        <f>_xlfn.XLOOKUP(G1604,Movies_data!$A$1:$A$41,Movies_data!$D$1:$D$41,"not found")</f>
        <v>Action</v>
      </c>
      <c r="J1604" t="str">
        <f>_xlfn.XLOOKUP(G1604,Movies_data!$A$1:$A$41,Movies_data!$C$1:$C$41,"not found")</f>
        <v>Kannada</v>
      </c>
      <c r="K1604">
        <f>_xlfn.XLOOKUP(G1604,Movies_data!$A$1:$A$41,Movies_data!$H$1:$H$41,"Not Found")</f>
        <v>8.3000000000000007</v>
      </c>
      <c r="L1604" t="str">
        <f>_xlfn.XLOOKUP(A1604,Booking_data!$A$1:$A$6001,Booking_data!$E$1:$E$6001,"not Found")</f>
        <v>C052</v>
      </c>
      <c r="M1604" t="str">
        <f>_xlfn.XLOOKUP(L1604,Cinemas_data!$A$1:$A$49,Cinemas_data!$I$1:$I$49,"not Found")</f>
        <v>City Pride Grand Mall</v>
      </c>
      <c r="N1604" t="str">
        <f>_xlfn.XLOOKUP(L1604,Cinemas_data!$A$1:$A$49,Cinemas_data!$C$1:$C$49,"not Found")</f>
        <v>Bengaluru</v>
      </c>
      <c r="O1604">
        <f>_xlfn.XLOOKUP(A1604,Booking_data!$A$1:$A$6001,Booking_data!$H$1:$H$6001,"not found")</f>
        <v>2</v>
      </c>
      <c r="P1604">
        <f>_xlfn.XLOOKUP(A1604,Booking_data!$A$1:$A$6001,Booking_data!$I$1:$I$6001,"not Found")</f>
        <v>280</v>
      </c>
      <c r="Q1604">
        <f t="shared" si="127"/>
        <v>560</v>
      </c>
      <c r="R1604" t="str">
        <f>_xlfn.XLOOKUP(A1604,Booking_data!$A$1:$A$6001,Booking_data!$L$1:$L$6001,"Not Found")</f>
        <v>UPI</v>
      </c>
      <c r="S1604">
        <f>_xlfn.XLOOKUP(A1604,Booking_data!$A$1:$A$6001,Booking_data!$N$1:$N$6001,"not Found")</f>
        <v>34</v>
      </c>
      <c r="T1604" t="str">
        <f>_xlfn.XLOOKUP(A1604,Booking_data!$A$1:$A$6001,Booking_data!$O$1:$O$6001,"Not Found")</f>
        <v>Other</v>
      </c>
      <c r="U1604" t="str">
        <f t="shared" si="128"/>
        <v>Middle Age</v>
      </c>
      <c r="V1604" t="str">
        <f t="shared" si="129"/>
        <v>Low Booking</v>
      </c>
    </row>
    <row r="1605" spans="1:22" x14ac:dyDescent="0.25">
      <c r="A1605" t="s">
        <v>1836</v>
      </c>
      <c r="B1605" s="1">
        <v>46084</v>
      </c>
      <c r="C1605" s="1">
        <v>46183</v>
      </c>
      <c r="D1605" s="9">
        <v>0.53125</v>
      </c>
      <c r="E1605" t="str">
        <f t="shared" si="125"/>
        <v>Weekday</v>
      </c>
      <c r="F1605" t="str">
        <f t="shared" si="126"/>
        <v>Mar</v>
      </c>
      <c r="G1605" t="str">
        <f>_xlfn.XLOOKUP(A1605,Booking_data!$A$1:$A$6001,Booking_data!$D$1:$D$6001,"not found")</f>
        <v>M038</v>
      </c>
      <c r="H1605" t="str">
        <f>_xlfn.XLOOKUP(G1605,Movies_data!$A$1:$A$41,Movies_data!$B$1:$B$41,"not found")</f>
        <v>Barbie</v>
      </c>
      <c r="I1605" t="str">
        <f>_xlfn.XLOOKUP(G1605,Movies_data!$A$1:$A$41,Movies_data!$D$1:$D$41,"not found")</f>
        <v>Comedy</v>
      </c>
      <c r="J1605" t="str">
        <f>_xlfn.XLOOKUP(G1605,Movies_data!$A$1:$A$41,Movies_data!$C$1:$C$41,"not found")</f>
        <v>English</v>
      </c>
      <c r="K1605">
        <f>_xlfn.XLOOKUP(G1605,Movies_data!$A$1:$A$41,Movies_data!$H$1:$H$41,"Not Found")</f>
        <v>6.8</v>
      </c>
      <c r="L1605" t="str">
        <f>_xlfn.XLOOKUP(A1605,Booking_data!$A$1:$A$6001,Booking_data!$E$1:$E$6001,"not Found")</f>
        <v>C082</v>
      </c>
      <c r="M1605" t="str">
        <f>_xlfn.XLOOKUP(L1605,Cinemas_data!$A$1:$A$49,Cinemas_data!$I$1:$I$49,"not Found")</f>
        <v>Cinepolis Grand Mall</v>
      </c>
      <c r="N1605" t="str">
        <f>_xlfn.XLOOKUP(L1605,Cinemas_data!$A$1:$A$49,Cinemas_data!$C$1:$C$49,"not Found")</f>
        <v>Vijayawada</v>
      </c>
      <c r="O1605">
        <f>_xlfn.XLOOKUP(A1605,Booking_data!$A$1:$A$6001,Booking_data!$H$1:$H$6001,"not found")</f>
        <v>3</v>
      </c>
      <c r="P1605">
        <f>_xlfn.XLOOKUP(A1605,Booking_data!$A$1:$A$6001,Booking_data!$I$1:$I$6001,"not Found")</f>
        <v>280</v>
      </c>
      <c r="Q1605">
        <f t="shared" si="127"/>
        <v>840</v>
      </c>
      <c r="R1605" t="str">
        <f>_xlfn.XLOOKUP(A1605,Booking_data!$A$1:$A$6001,Booking_data!$L$1:$L$6001,"Not Found")</f>
        <v>Credit Card</v>
      </c>
      <c r="S1605">
        <f>_xlfn.XLOOKUP(A1605,Booking_data!$A$1:$A$6001,Booking_data!$N$1:$N$6001,"not Found")</f>
        <v>19</v>
      </c>
      <c r="T1605" t="str">
        <f>_xlfn.XLOOKUP(A1605,Booking_data!$A$1:$A$6001,Booking_data!$O$1:$O$6001,"Not Found")</f>
        <v>Female</v>
      </c>
      <c r="U1605" t="str">
        <f t="shared" si="128"/>
        <v>Youngster</v>
      </c>
      <c r="V1605" t="str">
        <f t="shared" si="129"/>
        <v>Medium Booking</v>
      </c>
    </row>
    <row r="1606" spans="1:22" x14ac:dyDescent="0.25">
      <c r="A1606" t="s">
        <v>1837</v>
      </c>
      <c r="B1606" s="1">
        <v>46084</v>
      </c>
      <c r="C1606" s="1">
        <v>46116</v>
      </c>
      <c r="D1606" s="9">
        <v>0.39583333333333331</v>
      </c>
      <c r="E1606" t="str">
        <f t="shared" si="125"/>
        <v>Weekday</v>
      </c>
      <c r="F1606" t="str">
        <f t="shared" si="126"/>
        <v>Mar</v>
      </c>
      <c r="G1606" t="str">
        <f>_xlfn.XLOOKUP(A1606,Booking_data!$A$1:$A$6001,Booking_data!$D$1:$D$6001,"not found")</f>
        <v>M030</v>
      </c>
      <c r="H1606" t="str">
        <f>_xlfn.XLOOKUP(G1606,Movies_data!$A$1:$A$41,Movies_data!$B$1:$B$41,"not found")</f>
        <v>Kirik Party</v>
      </c>
      <c r="I1606" t="str">
        <f>_xlfn.XLOOKUP(G1606,Movies_data!$A$1:$A$41,Movies_data!$D$1:$D$41,"not found")</f>
        <v>Comedy</v>
      </c>
      <c r="J1606" t="str">
        <f>_xlfn.XLOOKUP(G1606,Movies_data!$A$1:$A$41,Movies_data!$C$1:$C$41,"not found")</f>
        <v>Kannada</v>
      </c>
      <c r="K1606">
        <f>_xlfn.XLOOKUP(G1606,Movies_data!$A$1:$A$41,Movies_data!$H$1:$H$41,"Not Found")</f>
        <v>8</v>
      </c>
      <c r="L1606" t="str">
        <f>_xlfn.XLOOKUP(A1606,Booking_data!$A$1:$A$6001,Booking_data!$E$1:$E$6001,"not Found")</f>
        <v>C013</v>
      </c>
      <c r="M1606" t="str">
        <f>_xlfn.XLOOKUP(L1606,Cinemas_data!$A$1:$A$49,Cinemas_data!$I$1:$I$49,"not Found")</f>
        <v>Mukta A2 Cinemas Forum Mall</v>
      </c>
      <c r="N1606" t="str">
        <f>_xlfn.XLOOKUP(L1606,Cinemas_data!$A$1:$A$49,Cinemas_data!$C$1:$C$49,"not Found")</f>
        <v>Chennai</v>
      </c>
      <c r="O1606">
        <f>_xlfn.XLOOKUP(A1606,Booking_data!$A$1:$A$6001,Booking_data!$H$1:$H$6001,"not found")</f>
        <v>1</v>
      </c>
      <c r="P1606">
        <f>_xlfn.XLOOKUP(A1606,Booking_data!$A$1:$A$6001,Booking_data!$I$1:$I$6001,"not Found")</f>
        <v>240</v>
      </c>
      <c r="Q1606">
        <f t="shared" si="127"/>
        <v>240</v>
      </c>
      <c r="R1606" t="str">
        <f>_xlfn.XLOOKUP(A1606,Booking_data!$A$1:$A$6001,Booking_data!$L$1:$L$6001,"Not Found")</f>
        <v>Debit Card</v>
      </c>
      <c r="S1606">
        <f>_xlfn.XLOOKUP(A1606,Booking_data!$A$1:$A$6001,Booking_data!$N$1:$N$6001,"not Found")</f>
        <v>32</v>
      </c>
      <c r="T1606" t="str">
        <f>_xlfn.XLOOKUP(A1606,Booking_data!$A$1:$A$6001,Booking_data!$O$1:$O$6001,"Not Found")</f>
        <v>Female</v>
      </c>
      <c r="U1606" t="str">
        <f t="shared" si="128"/>
        <v>Middle Age</v>
      </c>
      <c r="V1606" t="str">
        <f t="shared" si="129"/>
        <v>Low Booking</v>
      </c>
    </row>
    <row r="1607" spans="1:22" x14ac:dyDescent="0.25">
      <c r="A1607" t="s">
        <v>1838</v>
      </c>
      <c r="B1607" s="1">
        <v>46084</v>
      </c>
      <c r="C1607" s="1">
        <v>46057</v>
      </c>
      <c r="D1607" s="9">
        <v>0.9375</v>
      </c>
      <c r="E1607" t="str">
        <f t="shared" si="125"/>
        <v>Weekday</v>
      </c>
      <c r="F1607" t="str">
        <f t="shared" si="126"/>
        <v>Mar</v>
      </c>
      <c r="G1607" t="str">
        <f>_xlfn.XLOOKUP(A1607,Booking_data!$A$1:$A$6001,Booking_data!$D$1:$D$6001,"not found")</f>
        <v>M007</v>
      </c>
      <c r="H1607" t="str">
        <f>_xlfn.XLOOKUP(G1607,Movies_data!$A$1:$A$41,Movies_data!$B$1:$B$41,"not found")</f>
        <v>Good Night</v>
      </c>
      <c r="I1607" t="str">
        <f>_xlfn.XLOOKUP(G1607,Movies_data!$A$1:$A$41,Movies_data!$D$1:$D$41,"not found")</f>
        <v>Comedy</v>
      </c>
      <c r="J1607" t="str">
        <f>_xlfn.XLOOKUP(G1607,Movies_data!$A$1:$A$41,Movies_data!$C$1:$C$41,"not found")</f>
        <v>Tamil</v>
      </c>
      <c r="K1607">
        <f>_xlfn.XLOOKUP(G1607,Movies_data!$A$1:$A$41,Movies_data!$H$1:$H$41,"Not Found")</f>
        <v>8</v>
      </c>
      <c r="L1607" t="str">
        <f>_xlfn.XLOOKUP(A1607,Booking_data!$A$1:$A$6001,Booking_data!$E$1:$E$6001,"not Found")</f>
        <v>C063</v>
      </c>
      <c r="M1607" t="str">
        <f>_xlfn.XLOOKUP(L1607,Cinemas_data!$A$1:$A$49,Cinemas_data!$I$1:$I$49,"not Found")</f>
        <v>INOX Forum Mall</v>
      </c>
      <c r="N1607" t="str">
        <f>_xlfn.XLOOKUP(L1607,Cinemas_data!$A$1:$A$49,Cinemas_data!$C$1:$C$49,"not Found")</f>
        <v>Mysuru</v>
      </c>
      <c r="O1607">
        <f>_xlfn.XLOOKUP(A1607,Booking_data!$A$1:$A$6001,Booking_data!$H$1:$H$6001,"not found")</f>
        <v>1</v>
      </c>
      <c r="P1607">
        <f>_xlfn.XLOOKUP(A1607,Booking_data!$A$1:$A$6001,Booking_data!$I$1:$I$6001,"not Found")</f>
        <v>240</v>
      </c>
      <c r="Q1607">
        <f t="shared" si="127"/>
        <v>240</v>
      </c>
      <c r="R1607" t="str">
        <f>_xlfn.XLOOKUP(A1607,Booking_data!$A$1:$A$6001,Booking_data!$L$1:$L$6001,"Not Found")</f>
        <v>UPI</v>
      </c>
      <c r="S1607">
        <f>_xlfn.XLOOKUP(A1607,Booking_data!$A$1:$A$6001,Booking_data!$N$1:$N$6001,"not Found")</f>
        <v>55</v>
      </c>
      <c r="T1607" t="str">
        <f>_xlfn.XLOOKUP(A1607,Booking_data!$A$1:$A$6001,Booking_data!$O$1:$O$6001,"Not Found")</f>
        <v>Other</v>
      </c>
      <c r="U1607" t="str">
        <f t="shared" si="128"/>
        <v>Above 45</v>
      </c>
      <c r="V1607" t="str">
        <f t="shared" si="129"/>
        <v>Low Booking</v>
      </c>
    </row>
    <row r="1608" spans="1:22" x14ac:dyDescent="0.25">
      <c r="A1608" t="s">
        <v>1839</v>
      </c>
      <c r="B1608" s="1">
        <v>46084</v>
      </c>
      <c r="C1608" s="1">
        <v>46067</v>
      </c>
      <c r="D1608" s="9">
        <v>0.64583333333333337</v>
      </c>
      <c r="E1608" t="str">
        <f t="shared" si="125"/>
        <v>Weekday</v>
      </c>
      <c r="F1608" t="str">
        <f t="shared" si="126"/>
        <v>Mar</v>
      </c>
      <c r="G1608" t="str">
        <f>_xlfn.XLOOKUP(A1608,Booking_data!$A$1:$A$6001,Booking_data!$D$1:$D$6001,"not found")</f>
        <v>M010</v>
      </c>
      <c r="H1608" t="str">
        <f>_xlfn.XLOOKUP(G1608,Movies_data!$A$1:$A$41,Movies_data!$B$1:$B$41,"not found")</f>
        <v>Captain Miller</v>
      </c>
      <c r="I1608" t="str">
        <f>_xlfn.XLOOKUP(G1608,Movies_data!$A$1:$A$41,Movies_data!$D$1:$D$41,"not found")</f>
        <v>Action</v>
      </c>
      <c r="J1608" t="str">
        <f>_xlfn.XLOOKUP(G1608,Movies_data!$A$1:$A$41,Movies_data!$C$1:$C$41,"not found")</f>
        <v>Tamil</v>
      </c>
      <c r="K1608">
        <f>_xlfn.XLOOKUP(G1608,Movies_data!$A$1:$A$41,Movies_data!$H$1:$H$41,"Not Found")</f>
        <v>7</v>
      </c>
      <c r="L1608" t="str">
        <f>_xlfn.XLOOKUP(A1608,Booking_data!$A$1:$A$6001,Booking_data!$E$1:$E$6001,"not Found")</f>
        <v>C061</v>
      </c>
      <c r="M1608" t="str">
        <f>_xlfn.XLOOKUP(L1608,Cinemas_data!$A$1:$A$49,Cinemas_data!$I$1:$I$49,"not Found")</f>
        <v>City Pride City Centre</v>
      </c>
      <c r="N1608" t="str">
        <f>_xlfn.XLOOKUP(L1608,Cinemas_data!$A$1:$A$49,Cinemas_data!$C$1:$C$49,"not Found")</f>
        <v>Mysuru</v>
      </c>
      <c r="O1608">
        <f>_xlfn.XLOOKUP(A1608,Booking_data!$A$1:$A$6001,Booking_data!$H$1:$H$6001,"not found")</f>
        <v>3</v>
      </c>
      <c r="P1608">
        <f>_xlfn.XLOOKUP(A1608,Booking_data!$A$1:$A$6001,Booking_data!$I$1:$I$6001,"not Found")</f>
        <v>440</v>
      </c>
      <c r="Q1608">
        <f t="shared" si="127"/>
        <v>1320</v>
      </c>
      <c r="R1608" t="str">
        <f>_xlfn.XLOOKUP(A1608,Booking_data!$A$1:$A$6001,Booking_data!$L$1:$L$6001,"Not Found")</f>
        <v>Credit Card</v>
      </c>
      <c r="S1608">
        <f>_xlfn.XLOOKUP(A1608,Booking_data!$A$1:$A$6001,Booking_data!$N$1:$N$6001,"not Found")</f>
        <v>57</v>
      </c>
      <c r="T1608" t="str">
        <f>_xlfn.XLOOKUP(A1608,Booking_data!$A$1:$A$6001,Booking_data!$O$1:$O$6001,"Not Found")</f>
        <v>Male</v>
      </c>
      <c r="U1608" t="str">
        <f t="shared" si="128"/>
        <v>Above 45</v>
      </c>
      <c r="V1608" t="str">
        <f t="shared" si="129"/>
        <v>Medium Booking</v>
      </c>
    </row>
    <row r="1609" spans="1:22" x14ac:dyDescent="0.25">
      <c r="A1609" t="s">
        <v>1840</v>
      </c>
      <c r="B1609" s="1">
        <v>46084</v>
      </c>
      <c r="C1609" s="1">
        <v>46169</v>
      </c>
      <c r="D1609" s="9">
        <v>0.77083333333333337</v>
      </c>
      <c r="E1609" t="str">
        <f t="shared" si="125"/>
        <v>Weekday</v>
      </c>
      <c r="F1609" t="str">
        <f t="shared" si="126"/>
        <v>Mar</v>
      </c>
      <c r="G1609" t="str">
        <f>_xlfn.XLOOKUP(A1609,Booking_data!$A$1:$A$6001,Booking_data!$D$1:$D$6001,"not found")</f>
        <v>M001</v>
      </c>
      <c r="H1609" t="str">
        <f>_xlfn.XLOOKUP(G1609,Movies_data!$A$1:$A$41,Movies_data!$B$1:$B$41,"not found")</f>
        <v>Leo</v>
      </c>
      <c r="I1609" t="str">
        <f>_xlfn.XLOOKUP(G1609,Movies_data!$A$1:$A$41,Movies_data!$D$1:$D$41,"not found")</f>
        <v>Action</v>
      </c>
      <c r="J1609" t="str">
        <f>_xlfn.XLOOKUP(G1609,Movies_data!$A$1:$A$41,Movies_data!$C$1:$C$41,"not found")</f>
        <v>Tamil</v>
      </c>
      <c r="K1609">
        <f>_xlfn.XLOOKUP(G1609,Movies_data!$A$1:$A$41,Movies_data!$H$1:$H$41,"Not Found")</f>
        <v>8</v>
      </c>
      <c r="L1609" t="str">
        <f>_xlfn.XLOOKUP(A1609,Booking_data!$A$1:$A$6001,Booking_data!$E$1:$E$6001,"not Found")</f>
        <v>C162</v>
      </c>
      <c r="M1609" t="str">
        <f>_xlfn.XLOOKUP(L1609,Cinemas_data!$A$1:$A$49,Cinemas_data!$I$1:$I$49,"not Found")</f>
        <v>Cinepolis Grand Mall</v>
      </c>
      <c r="N1609" t="str">
        <f>_xlfn.XLOOKUP(L1609,Cinemas_data!$A$1:$A$49,Cinemas_data!$C$1:$C$49,"not Found")</f>
        <v>Thiruvananthapuram</v>
      </c>
      <c r="O1609">
        <f>_xlfn.XLOOKUP(A1609,Booking_data!$A$1:$A$6001,Booking_data!$H$1:$H$6001,"not found")</f>
        <v>3</v>
      </c>
      <c r="P1609">
        <f>_xlfn.XLOOKUP(A1609,Booking_data!$A$1:$A$6001,Booking_data!$I$1:$I$6001,"not Found")</f>
        <v>340</v>
      </c>
      <c r="Q1609">
        <f t="shared" si="127"/>
        <v>1020</v>
      </c>
      <c r="R1609" t="str">
        <f>_xlfn.XLOOKUP(A1609,Booking_data!$A$1:$A$6001,Booking_data!$L$1:$L$6001,"Not Found")</f>
        <v>Credit Card</v>
      </c>
      <c r="S1609">
        <f>_xlfn.XLOOKUP(A1609,Booking_data!$A$1:$A$6001,Booking_data!$N$1:$N$6001,"not Found")</f>
        <v>54</v>
      </c>
      <c r="T1609" t="str">
        <f>_xlfn.XLOOKUP(A1609,Booking_data!$A$1:$A$6001,Booking_data!$O$1:$O$6001,"Not Found")</f>
        <v>Male</v>
      </c>
      <c r="U1609" t="str">
        <f t="shared" si="128"/>
        <v>Above 45</v>
      </c>
      <c r="V1609" t="str">
        <f t="shared" si="129"/>
        <v>Medium Booking</v>
      </c>
    </row>
    <row r="1610" spans="1:22" x14ac:dyDescent="0.25">
      <c r="A1610" t="s">
        <v>1841</v>
      </c>
      <c r="B1610" s="1">
        <v>46084</v>
      </c>
      <c r="C1610" s="1">
        <v>46050</v>
      </c>
      <c r="D1610" s="9">
        <v>0.9375</v>
      </c>
      <c r="E1610" t="str">
        <f t="shared" si="125"/>
        <v>Weekday</v>
      </c>
      <c r="F1610" t="str">
        <f t="shared" si="126"/>
        <v>Mar</v>
      </c>
      <c r="G1610" t="str">
        <f>_xlfn.XLOOKUP(A1610,Booking_data!$A$1:$A$6001,Booking_data!$D$1:$D$6001,"not found")</f>
        <v>M033</v>
      </c>
      <c r="H1610" t="str">
        <f>_xlfn.XLOOKUP(G1610,Movies_data!$A$1:$A$41,Movies_data!$B$1:$B$41,"not found")</f>
        <v>Lucifer</v>
      </c>
      <c r="I1610" t="str">
        <f>_xlfn.XLOOKUP(G1610,Movies_data!$A$1:$A$41,Movies_data!$D$1:$D$41,"not found")</f>
        <v>Action</v>
      </c>
      <c r="J1610" t="str">
        <f>_xlfn.XLOOKUP(G1610,Movies_data!$A$1:$A$41,Movies_data!$C$1:$C$41,"not found")</f>
        <v>Malayalam</v>
      </c>
      <c r="K1610">
        <f>_xlfn.XLOOKUP(G1610,Movies_data!$A$1:$A$41,Movies_data!$H$1:$H$41,"Not Found")</f>
        <v>7.5</v>
      </c>
      <c r="L1610" t="str">
        <f>_xlfn.XLOOKUP(A1610,Booking_data!$A$1:$A$6001,Booking_data!$E$1:$E$6001,"not Found")</f>
        <v>C041</v>
      </c>
      <c r="M1610" t="str">
        <f>_xlfn.XLOOKUP(L1610,Cinemas_data!$A$1:$A$49,Cinemas_data!$I$1:$I$49,"not Found")</f>
        <v>MovieMax City Centre</v>
      </c>
      <c r="N1610" t="str">
        <f>_xlfn.XLOOKUP(L1610,Cinemas_data!$A$1:$A$49,Cinemas_data!$C$1:$C$49,"not Found")</f>
        <v>Salem</v>
      </c>
      <c r="O1610">
        <f>_xlfn.XLOOKUP(A1610,Booking_data!$A$1:$A$6001,Booking_data!$H$1:$H$6001,"not found")</f>
        <v>2</v>
      </c>
      <c r="P1610">
        <f>_xlfn.XLOOKUP(A1610,Booking_data!$A$1:$A$6001,Booking_data!$I$1:$I$6001,"not Found")</f>
        <v>160</v>
      </c>
      <c r="Q1610">
        <f t="shared" si="127"/>
        <v>320</v>
      </c>
      <c r="R1610" t="str">
        <f>_xlfn.XLOOKUP(A1610,Booking_data!$A$1:$A$6001,Booking_data!$L$1:$L$6001,"Not Found")</f>
        <v>Credit Card</v>
      </c>
      <c r="S1610">
        <f>_xlfn.XLOOKUP(A1610,Booking_data!$A$1:$A$6001,Booking_data!$N$1:$N$6001,"not Found")</f>
        <v>59</v>
      </c>
      <c r="T1610" t="str">
        <f>_xlfn.XLOOKUP(A1610,Booking_data!$A$1:$A$6001,Booking_data!$O$1:$O$6001,"Not Found")</f>
        <v>Female</v>
      </c>
      <c r="U1610" t="str">
        <f t="shared" si="128"/>
        <v>Above 45</v>
      </c>
      <c r="V1610" t="str">
        <f t="shared" si="129"/>
        <v>Low Booking</v>
      </c>
    </row>
    <row r="1611" spans="1:22" x14ac:dyDescent="0.25">
      <c r="A1611" t="s">
        <v>1842</v>
      </c>
      <c r="B1611" s="1">
        <v>46084</v>
      </c>
      <c r="C1611" s="1">
        <v>46050</v>
      </c>
      <c r="D1611" s="9">
        <v>0.77083333333333337</v>
      </c>
      <c r="E1611" t="str">
        <f t="shared" si="125"/>
        <v>Weekday</v>
      </c>
      <c r="F1611" t="str">
        <f t="shared" si="126"/>
        <v>Mar</v>
      </c>
      <c r="G1611" t="str">
        <f>_xlfn.XLOOKUP(A1611,Booking_data!$A$1:$A$6001,Booking_data!$D$1:$D$6001,"not found")</f>
        <v>M001</v>
      </c>
      <c r="H1611" t="str">
        <f>_xlfn.XLOOKUP(G1611,Movies_data!$A$1:$A$41,Movies_data!$B$1:$B$41,"not found")</f>
        <v>Leo</v>
      </c>
      <c r="I1611" t="str">
        <f>_xlfn.XLOOKUP(G1611,Movies_data!$A$1:$A$41,Movies_data!$D$1:$D$41,"not found")</f>
        <v>Action</v>
      </c>
      <c r="J1611" t="str">
        <f>_xlfn.XLOOKUP(G1611,Movies_data!$A$1:$A$41,Movies_data!$C$1:$C$41,"not found")</f>
        <v>Tamil</v>
      </c>
      <c r="K1611">
        <f>_xlfn.XLOOKUP(G1611,Movies_data!$A$1:$A$41,Movies_data!$H$1:$H$41,"Not Found")</f>
        <v>8</v>
      </c>
      <c r="L1611" t="str">
        <f>_xlfn.XLOOKUP(A1611,Booking_data!$A$1:$A$6001,Booking_data!$E$1:$E$6001,"not Found")</f>
        <v>C072</v>
      </c>
      <c r="M1611" t="str">
        <f>_xlfn.XLOOKUP(L1611,Cinemas_data!$A$1:$A$49,Cinemas_data!$I$1:$I$49,"not Found")</f>
        <v>INOX Grand Mall</v>
      </c>
      <c r="N1611" t="str">
        <f>_xlfn.XLOOKUP(L1611,Cinemas_data!$A$1:$A$49,Cinemas_data!$C$1:$C$49,"not Found")</f>
        <v>Hyderabad</v>
      </c>
      <c r="O1611">
        <f>_xlfn.XLOOKUP(A1611,Booking_data!$A$1:$A$6001,Booking_data!$H$1:$H$6001,"not found")</f>
        <v>3</v>
      </c>
      <c r="P1611">
        <f>_xlfn.XLOOKUP(A1611,Booking_data!$A$1:$A$6001,Booking_data!$I$1:$I$6001,"not Found")</f>
        <v>280</v>
      </c>
      <c r="Q1611">
        <f t="shared" si="127"/>
        <v>840</v>
      </c>
      <c r="R1611" t="str">
        <f>_xlfn.XLOOKUP(A1611,Booking_data!$A$1:$A$6001,Booking_data!$L$1:$L$6001,"Not Found")</f>
        <v>Credit Card</v>
      </c>
      <c r="S1611">
        <f>_xlfn.XLOOKUP(A1611,Booking_data!$A$1:$A$6001,Booking_data!$N$1:$N$6001,"not Found")</f>
        <v>21</v>
      </c>
      <c r="T1611" t="str">
        <f>_xlfn.XLOOKUP(A1611,Booking_data!$A$1:$A$6001,Booking_data!$O$1:$O$6001,"Not Found")</f>
        <v>Other</v>
      </c>
      <c r="U1611" t="str">
        <f t="shared" si="128"/>
        <v>Youngster</v>
      </c>
      <c r="V1611" t="str">
        <f t="shared" si="129"/>
        <v>Medium Booking</v>
      </c>
    </row>
    <row r="1612" spans="1:22" x14ac:dyDescent="0.25">
      <c r="A1612" t="s">
        <v>1843</v>
      </c>
      <c r="B1612" s="1">
        <v>46084</v>
      </c>
      <c r="C1612" s="1">
        <v>46139</v>
      </c>
      <c r="D1612" s="9">
        <v>0.77083333333333337</v>
      </c>
      <c r="E1612" t="str">
        <f t="shared" si="125"/>
        <v>Weekday</v>
      </c>
      <c r="F1612" t="str">
        <f t="shared" si="126"/>
        <v>Mar</v>
      </c>
      <c r="G1612" t="str">
        <f>_xlfn.XLOOKUP(A1612,Booking_data!$A$1:$A$6001,Booking_data!$D$1:$D$6001,"not found")</f>
        <v>M002</v>
      </c>
      <c r="H1612" t="str">
        <f>_xlfn.XLOOKUP(G1612,Movies_data!$A$1:$A$41,Movies_data!$B$1:$B$41,"not found")</f>
        <v>Jailer</v>
      </c>
      <c r="I1612" t="str">
        <f>_xlfn.XLOOKUP(G1612,Movies_data!$A$1:$A$41,Movies_data!$D$1:$D$41,"not found")</f>
        <v>Action</v>
      </c>
      <c r="J1612" t="str">
        <f>_xlfn.XLOOKUP(G1612,Movies_data!$A$1:$A$41,Movies_data!$C$1:$C$41,"not found")</f>
        <v>Tamil</v>
      </c>
      <c r="K1612">
        <f>_xlfn.XLOOKUP(G1612,Movies_data!$A$1:$A$41,Movies_data!$H$1:$H$41,"Not Found")</f>
        <v>7.1</v>
      </c>
      <c r="L1612" t="str">
        <f>_xlfn.XLOOKUP(A1612,Booking_data!$A$1:$A$6001,Booking_data!$E$1:$E$6001,"not Found")</f>
        <v>C041</v>
      </c>
      <c r="M1612" t="str">
        <f>_xlfn.XLOOKUP(L1612,Cinemas_data!$A$1:$A$49,Cinemas_data!$I$1:$I$49,"not Found")</f>
        <v>MovieMax City Centre</v>
      </c>
      <c r="N1612" t="str">
        <f>_xlfn.XLOOKUP(L1612,Cinemas_data!$A$1:$A$49,Cinemas_data!$C$1:$C$49,"not Found")</f>
        <v>Salem</v>
      </c>
      <c r="O1612">
        <f>_xlfn.XLOOKUP(A1612,Booking_data!$A$1:$A$6001,Booking_data!$H$1:$H$6001,"not found")</f>
        <v>1</v>
      </c>
      <c r="P1612">
        <f>_xlfn.XLOOKUP(A1612,Booking_data!$A$1:$A$6001,Booking_data!$I$1:$I$6001,"not Found")</f>
        <v>160</v>
      </c>
      <c r="Q1612">
        <f t="shared" si="127"/>
        <v>160</v>
      </c>
      <c r="R1612" t="str">
        <f>_xlfn.XLOOKUP(A1612,Booking_data!$A$1:$A$6001,Booking_data!$L$1:$L$6001,"Not Found")</f>
        <v>UPI</v>
      </c>
      <c r="S1612">
        <f>_xlfn.XLOOKUP(A1612,Booking_data!$A$1:$A$6001,Booking_data!$N$1:$N$6001,"not Found")</f>
        <v>43</v>
      </c>
      <c r="T1612" t="str">
        <f>_xlfn.XLOOKUP(A1612,Booking_data!$A$1:$A$6001,Booking_data!$O$1:$O$6001,"Not Found")</f>
        <v>Other</v>
      </c>
      <c r="U1612" t="str">
        <f t="shared" si="128"/>
        <v>Middle Age</v>
      </c>
      <c r="V1612" t="str">
        <f t="shared" si="129"/>
        <v>Low Booking</v>
      </c>
    </row>
    <row r="1613" spans="1:22" x14ac:dyDescent="0.25">
      <c r="A1613" t="s">
        <v>1844</v>
      </c>
      <c r="B1613" s="1">
        <v>46084</v>
      </c>
      <c r="C1613" s="1">
        <v>46079</v>
      </c>
      <c r="D1613" s="9">
        <v>0.39583333333333331</v>
      </c>
      <c r="E1613" t="str">
        <f t="shared" si="125"/>
        <v>Weekday</v>
      </c>
      <c r="F1613" t="str">
        <f t="shared" si="126"/>
        <v>Mar</v>
      </c>
      <c r="G1613" t="str">
        <f>_xlfn.XLOOKUP(A1613,Booking_data!$A$1:$A$6001,Booking_data!$D$1:$D$6001,"not found")</f>
        <v>M038</v>
      </c>
      <c r="H1613" t="str">
        <f>_xlfn.XLOOKUP(G1613,Movies_data!$A$1:$A$41,Movies_data!$B$1:$B$41,"not found")</f>
        <v>Barbie</v>
      </c>
      <c r="I1613" t="str">
        <f>_xlfn.XLOOKUP(G1613,Movies_data!$A$1:$A$41,Movies_data!$D$1:$D$41,"not found")</f>
        <v>Comedy</v>
      </c>
      <c r="J1613" t="str">
        <f>_xlfn.XLOOKUP(G1613,Movies_data!$A$1:$A$41,Movies_data!$C$1:$C$41,"not found")</f>
        <v>English</v>
      </c>
      <c r="K1613">
        <f>_xlfn.XLOOKUP(G1613,Movies_data!$A$1:$A$41,Movies_data!$H$1:$H$41,"Not Found")</f>
        <v>6.8</v>
      </c>
      <c r="L1613" t="str">
        <f>_xlfn.XLOOKUP(A1613,Booking_data!$A$1:$A$6001,Booking_data!$E$1:$E$6001,"not Found")</f>
        <v>C132</v>
      </c>
      <c r="M1613" t="str">
        <f>_xlfn.XLOOKUP(L1613,Cinemas_data!$A$1:$A$49,Cinemas_data!$I$1:$I$49,"not Found")</f>
        <v>City Pride Grand Mall</v>
      </c>
      <c r="N1613" t="str">
        <f>_xlfn.XLOOKUP(L1613,Cinemas_data!$A$1:$A$49,Cinemas_data!$C$1:$C$49,"not Found")</f>
        <v>Kolkata</v>
      </c>
      <c r="O1613">
        <f>_xlfn.XLOOKUP(A1613,Booking_data!$A$1:$A$6001,Booking_data!$H$1:$H$6001,"not found")</f>
        <v>1</v>
      </c>
      <c r="P1613">
        <f>_xlfn.XLOOKUP(A1613,Booking_data!$A$1:$A$6001,Booking_data!$I$1:$I$6001,"not Found")</f>
        <v>180</v>
      </c>
      <c r="Q1613">
        <f t="shared" si="127"/>
        <v>180</v>
      </c>
      <c r="R1613" t="str">
        <f>_xlfn.XLOOKUP(A1613,Booking_data!$A$1:$A$6001,Booking_data!$L$1:$L$6001,"Not Found")</f>
        <v>Net Banking</v>
      </c>
      <c r="S1613">
        <f>_xlfn.XLOOKUP(A1613,Booking_data!$A$1:$A$6001,Booking_data!$N$1:$N$6001,"not Found")</f>
        <v>19</v>
      </c>
      <c r="T1613" t="str">
        <f>_xlfn.XLOOKUP(A1613,Booking_data!$A$1:$A$6001,Booking_data!$O$1:$O$6001,"Not Found")</f>
        <v>Male</v>
      </c>
      <c r="U1613" t="str">
        <f t="shared" si="128"/>
        <v>Youngster</v>
      </c>
      <c r="V1613" t="str">
        <f t="shared" si="129"/>
        <v>Low Booking</v>
      </c>
    </row>
    <row r="1614" spans="1:22" x14ac:dyDescent="0.25">
      <c r="A1614" t="s">
        <v>1845</v>
      </c>
      <c r="B1614" s="1">
        <v>46084</v>
      </c>
      <c r="C1614" s="1">
        <v>46108</v>
      </c>
      <c r="D1614" s="9">
        <v>0.9375</v>
      </c>
      <c r="E1614" t="str">
        <f t="shared" si="125"/>
        <v>Weekday</v>
      </c>
      <c r="F1614" t="str">
        <f t="shared" si="126"/>
        <v>Mar</v>
      </c>
      <c r="G1614" t="str">
        <f>_xlfn.XLOOKUP(A1614,Booking_data!$A$1:$A$6001,Booking_data!$D$1:$D$6001,"not found")</f>
        <v>M001</v>
      </c>
      <c r="H1614" t="str">
        <f>_xlfn.XLOOKUP(G1614,Movies_data!$A$1:$A$41,Movies_data!$B$1:$B$41,"not found")</f>
        <v>Leo</v>
      </c>
      <c r="I1614" t="str">
        <f>_xlfn.XLOOKUP(G1614,Movies_data!$A$1:$A$41,Movies_data!$D$1:$D$41,"not found")</f>
        <v>Action</v>
      </c>
      <c r="J1614" t="str">
        <f>_xlfn.XLOOKUP(G1614,Movies_data!$A$1:$A$41,Movies_data!$C$1:$C$41,"not found")</f>
        <v>Tamil</v>
      </c>
      <c r="K1614">
        <f>_xlfn.XLOOKUP(G1614,Movies_data!$A$1:$A$41,Movies_data!$H$1:$H$41,"Not Found")</f>
        <v>8</v>
      </c>
      <c r="L1614" t="str">
        <f>_xlfn.XLOOKUP(A1614,Booking_data!$A$1:$A$6001,Booking_data!$E$1:$E$6001,"not Found")</f>
        <v>C103</v>
      </c>
      <c r="M1614" t="str">
        <f>_xlfn.XLOOKUP(L1614,Cinemas_data!$A$1:$A$49,Cinemas_data!$I$1:$I$49,"not Found")</f>
        <v>MovieMax Forum Mall</v>
      </c>
      <c r="N1614" t="str">
        <f>_xlfn.XLOOKUP(L1614,Cinemas_data!$A$1:$A$49,Cinemas_data!$C$1:$C$49,"not Found")</f>
        <v>Pune</v>
      </c>
      <c r="O1614">
        <f>_xlfn.XLOOKUP(A1614,Booking_data!$A$1:$A$6001,Booking_data!$H$1:$H$6001,"not found")</f>
        <v>3</v>
      </c>
      <c r="P1614">
        <f>_xlfn.XLOOKUP(A1614,Booking_data!$A$1:$A$6001,Booking_data!$I$1:$I$6001,"not Found")</f>
        <v>180</v>
      </c>
      <c r="Q1614">
        <f t="shared" si="127"/>
        <v>540</v>
      </c>
      <c r="R1614" t="str">
        <f>_xlfn.XLOOKUP(A1614,Booking_data!$A$1:$A$6001,Booking_data!$L$1:$L$6001,"Not Found")</f>
        <v>Credit Card</v>
      </c>
      <c r="S1614">
        <f>_xlfn.XLOOKUP(A1614,Booking_data!$A$1:$A$6001,Booking_data!$N$1:$N$6001,"not Found")</f>
        <v>20</v>
      </c>
      <c r="T1614" t="str">
        <f>_xlfn.XLOOKUP(A1614,Booking_data!$A$1:$A$6001,Booking_data!$O$1:$O$6001,"Not Found")</f>
        <v>Male</v>
      </c>
      <c r="U1614" t="str">
        <f t="shared" si="128"/>
        <v>Youngster</v>
      </c>
      <c r="V1614" t="str">
        <f t="shared" si="129"/>
        <v>Medium Booking</v>
      </c>
    </row>
    <row r="1615" spans="1:22" x14ac:dyDescent="0.25">
      <c r="A1615" t="s">
        <v>1846</v>
      </c>
      <c r="B1615" s="1">
        <v>46084</v>
      </c>
      <c r="C1615" s="1">
        <v>46053</v>
      </c>
      <c r="D1615" s="9">
        <v>0.77083333333333337</v>
      </c>
      <c r="E1615" t="str">
        <f t="shared" si="125"/>
        <v>Weekday</v>
      </c>
      <c r="F1615" t="str">
        <f t="shared" si="126"/>
        <v>Mar</v>
      </c>
      <c r="G1615" t="str">
        <f>_xlfn.XLOOKUP(A1615,Booking_data!$A$1:$A$6001,Booking_data!$D$1:$D$6001,"not found")</f>
        <v>M018</v>
      </c>
      <c r="H1615" t="str">
        <f>_xlfn.XLOOKUP(G1615,Movies_data!$A$1:$A$41,Movies_data!$B$1:$B$41,"not found")</f>
        <v>Sita Ramam</v>
      </c>
      <c r="I1615" t="str">
        <f>_xlfn.XLOOKUP(G1615,Movies_data!$A$1:$A$41,Movies_data!$D$1:$D$41,"not found")</f>
        <v>Romance</v>
      </c>
      <c r="J1615" t="str">
        <f>_xlfn.XLOOKUP(G1615,Movies_data!$A$1:$A$41,Movies_data!$C$1:$C$41,"not found")</f>
        <v>Telugu</v>
      </c>
      <c r="K1615">
        <f>_xlfn.XLOOKUP(G1615,Movies_data!$A$1:$A$41,Movies_data!$H$1:$H$41,"Not Found")</f>
        <v>8.5</v>
      </c>
      <c r="L1615" t="str">
        <f>_xlfn.XLOOKUP(A1615,Booking_data!$A$1:$A$6001,Booking_data!$E$1:$E$6001,"not Found")</f>
        <v>C091</v>
      </c>
      <c r="M1615" t="str">
        <f>_xlfn.XLOOKUP(L1615,Cinemas_data!$A$1:$A$49,Cinemas_data!$I$1:$I$49,"not Found")</f>
        <v>Cinepolis City Centre</v>
      </c>
      <c r="N1615" t="str">
        <f>_xlfn.XLOOKUP(L1615,Cinemas_data!$A$1:$A$49,Cinemas_data!$C$1:$C$49,"not Found")</f>
        <v>Mumbai</v>
      </c>
      <c r="O1615">
        <f>_xlfn.XLOOKUP(A1615,Booking_data!$A$1:$A$6001,Booking_data!$H$1:$H$6001,"not found")</f>
        <v>1</v>
      </c>
      <c r="P1615">
        <f>_xlfn.XLOOKUP(A1615,Booking_data!$A$1:$A$6001,Booking_data!$I$1:$I$6001,"not Found")</f>
        <v>380</v>
      </c>
      <c r="Q1615">
        <f t="shared" si="127"/>
        <v>380</v>
      </c>
      <c r="R1615" t="str">
        <f>_xlfn.XLOOKUP(A1615,Booking_data!$A$1:$A$6001,Booking_data!$L$1:$L$6001,"Not Found")</f>
        <v>Credit Card</v>
      </c>
      <c r="S1615">
        <f>_xlfn.XLOOKUP(A1615,Booking_data!$A$1:$A$6001,Booking_data!$N$1:$N$6001,"not Found")</f>
        <v>59</v>
      </c>
      <c r="T1615" t="str">
        <f>_xlfn.XLOOKUP(A1615,Booking_data!$A$1:$A$6001,Booking_data!$O$1:$O$6001,"Not Found")</f>
        <v>Male</v>
      </c>
      <c r="U1615" t="str">
        <f t="shared" si="128"/>
        <v>Above 45</v>
      </c>
      <c r="V1615" t="str">
        <f t="shared" si="129"/>
        <v>Low Booking</v>
      </c>
    </row>
    <row r="1616" spans="1:22" x14ac:dyDescent="0.25">
      <c r="A1616" t="s">
        <v>1847</v>
      </c>
      <c r="B1616" s="1">
        <v>46084</v>
      </c>
      <c r="C1616" s="1">
        <v>46033</v>
      </c>
      <c r="D1616" s="9">
        <v>0.88541666666666663</v>
      </c>
      <c r="E1616" t="str">
        <f t="shared" si="125"/>
        <v>Weekday</v>
      </c>
      <c r="F1616" t="str">
        <f t="shared" si="126"/>
        <v>Mar</v>
      </c>
      <c r="G1616" t="str">
        <f>_xlfn.XLOOKUP(A1616,Booking_data!$A$1:$A$6001,Booking_data!$D$1:$D$6001,"not found")</f>
        <v>M008</v>
      </c>
      <c r="H1616" t="str">
        <f>_xlfn.XLOOKUP(G1616,Movies_data!$A$1:$A$41,Movies_data!$B$1:$B$41,"not found")</f>
        <v>Love Today</v>
      </c>
      <c r="I1616" t="str">
        <f>_xlfn.XLOOKUP(G1616,Movies_data!$A$1:$A$41,Movies_data!$D$1:$D$41,"not found")</f>
        <v>Romance</v>
      </c>
      <c r="J1616" t="str">
        <f>_xlfn.XLOOKUP(G1616,Movies_data!$A$1:$A$41,Movies_data!$C$1:$C$41,"not found")</f>
        <v>Tamil</v>
      </c>
      <c r="K1616">
        <f>_xlfn.XLOOKUP(G1616,Movies_data!$A$1:$A$41,Movies_data!$H$1:$H$41,"Not Found")</f>
        <v>7.4</v>
      </c>
      <c r="L1616" t="str">
        <f>_xlfn.XLOOKUP(A1616,Booking_data!$A$1:$A$6001,Booking_data!$E$1:$E$6001,"not Found")</f>
        <v>C161</v>
      </c>
      <c r="M1616" t="str">
        <f>_xlfn.XLOOKUP(L1616,Cinemas_data!$A$1:$A$49,Cinemas_data!$I$1:$I$49,"not Found")</f>
        <v>INOX City Centre</v>
      </c>
      <c r="N1616" t="str">
        <f>_xlfn.XLOOKUP(L1616,Cinemas_data!$A$1:$A$49,Cinemas_data!$C$1:$C$49,"not Found")</f>
        <v>Thiruvananthapuram</v>
      </c>
      <c r="O1616">
        <f>_xlfn.XLOOKUP(A1616,Booking_data!$A$1:$A$6001,Booking_data!$H$1:$H$6001,"not found")</f>
        <v>4</v>
      </c>
      <c r="P1616">
        <f>_xlfn.XLOOKUP(A1616,Booking_data!$A$1:$A$6001,Booking_data!$I$1:$I$6001,"not Found")</f>
        <v>280</v>
      </c>
      <c r="Q1616">
        <f t="shared" si="127"/>
        <v>1120</v>
      </c>
      <c r="R1616" t="str">
        <f>_xlfn.XLOOKUP(A1616,Booking_data!$A$1:$A$6001,Booking_data!$L$1:$L$6001,"Not Found")</f>
        <v>Wallet</v>
      </c>
      <c r="S1616">
        <f>_xlfn.XLOOKUP(A1616,Booking_data!$A$1:$A$6001,Booking_data!$N$1:$N$6001,"not Found")</f>
        <v>25</v>
      </c>
      <c r="T1616" t="str">
        <f>_xlfn.XLOOKUP(A1616,Booking_data!$A$1:$A$6001,Booking_data!$O$1:$O$6001,"Not Found")</f>
        <v>Male</v>
      </c>
      <c r="U1616" t="str">
        <f t="shared" si="128"/>
        <v>Youngster</v>
      </c>
      <c r="V1616" t="str">
        <f t="shared" si="129"/>
        <v>Medium Booking</v>
      </c>
    </row>
    <row r="1617" spans="1:22" x14ac:dyDescent="0.25">
      <c r="A1617" t="s">
        <v>1848</v>
      </c>
      <c r="B1617" s="1">
        <v>46084</v>
      </c>
      <c r="C1617" s="1">
        <v>46031</v>
      </c>
      <c r="D1617" s="9">
        <v>0.64583333333333337</v>
      </c>
      <c r="E1617" t="str">
        <f t="shared" si="125"/>
        <v>Weekday</v>
      </c>
      <c r="F1617" t="str">
        <f t="shared" si="126"/>
        <v>Mar</v>
      </c>
      <c r="G1617" t="str">
        <f>_xlfn.XLOOKUP(A1617,Booking_data!$A$1:$A$6001,Booking_data!$D$1:$D$6001,"not found")</f>
        <v>M007</v>
      </c>
      <c r="H1617" t="str">
        <f>_xlfn.XLOOKUP(G1617,Movies_data!$A$1:$A$41,Movies_data!$B$1:$B$41,"not found")</f>
        <v>Good Night</v>
      </c>
      <c r="I1617" t="str">
        <f>_xlfn.XLOOKUP(G1617,Movies_data!$A$1:$A$41,Movies_data!$D$1:$D$41,"not found")</f>
        <v>Comedy</v>
      </c>
      <c r="J1617" t="str">
        <f>_xlfn.XLOOKUP(G1617,Movies_data!$A$1:$A$41,Movies_data!$C$1:$C$41,"not found")</f>
        <v>Tamil</v>
      </c>
      <c r="K1617">
        <f>_xlfn.XLOOKUP(G1617,Movies_data!$A$1:$A$41,Movies_data!$H$1:$H$41,"Not Found")</f>
        <v>8</v>
      </c>
      <c r="L1617" t="str">
        <f>_xlfn.XLOOKUP(A1617,Booking_data!$A$1:$A$6001,Booking_data!$E$1:$E$6001,"not Found")</f>
        <v>C061</v>
      </c>
      <c r="M1617" t="str">
        <f>_xlfn.XLOOKUP(L1617,Cinemas_data!$A$1:$A$49,Cinemas_data!$I$1:$I$49,"not Found")</f>
        <v>City Pride City Centre</v>
      </c>
      <c r="N1617" t="str">
        <f>_xlfn.XLOOKUP(L1617,Cinemas_data!$A$1:$A$49,Cinemas_data!$C$1:$C$49,"not Found")</f>
        <v>Mysuru</v>
      </c>
      <c r="O1617">
        <f>_xlfn.XLOOKUP(A1617,Booking_data!$A$1:$A$6001,Booking_data!$H$1:$H$6001,"not found")</f>
        <v>1</v>
      </c>
      <c r="P1617">
        <f>_xlfn.XLOOKUP(A1617,Booking_data!$A$1:$A$6001,Booking_data!$I$1:$I$6001,"not Found")</f>
        <v>340</v>
      </c>
      <c r="Q1617">
        <f t="shared" si="127"/>
        <v>340</v>
      </c>
      <c r="R1617" t="str">
        <f>_xlfn.XLOOKUP(A1617,Booking_data!$A$1:$A$6001,Booking_data!$L$1:$L$6001,"Not Found")</f>
        <v>Credit Card</v>
      </c>
      <c r="S1617">
        <f>_xlfn.XLOOKUP(A1617,Booking_data!$A$1:$A$6001,Booking_data!$N$1:$N$6001,"not Found")</f>
        <v>37</v>
      </c>
      <c r="T1617" t="str">
        <f>_xlfn.XLOOKUP(A1617,Booking_data!$A$1:$A$6001,Booking_data!$O$1:$O$6001,"Not Found")</f>
        <v>Female</v>
      </c>
      <c r="U1617" t="str">
        <f t="shared" si="128"/>
        <v>Middle Age</v>
      </c>
      <c r="V1617" t="str">
        <f t="shared" si="129"/>
        <v>Low Booking</v>
      </c>
    </row>
    <row r="1618" spans="1:22" x14ac:dyDescent="0.25">
      <c r="A1618" t="s">
        <v>1849</v>
      </c>
      <c r="B1618" s="1">
        <v>46084</v>
      </c>
      <c r="C1618" s="1">
        <v>46052</v>
      </c>
      <c r="D1618" s="9">
        <v>0.9375</v>
      </c>
      <c r="E1618" t="str">
        <f t="shared" si="125"/>
        <v>Weekday</v>
      </c>
      <c r="F1618" t="str">
        <f t="shared" si="126"/>
        <v>Mar</v>
      </c>
      <c r="G1618" t="str">
        <f>_xlfn.XLOOKUP(A1618,Booking_data!$A$1:$A$6001,Booking_data!$D$1:$D$6001,"not found")</f>
        <v>M001</v>
      </c>
      <c r="H1618" t="str">
        <f>_xlfn.XLOOKUP(G1618,Movies_data!$A$1:$A$41,Movies_data!$B$1:$B$41,"not found")</f>
        <v>Leo</v>
      </c>
      <c r="I1618" t="str">
        <f>_xlfn.XLOOKUP(G1618,Movies_data!$A$1:$A$41,Movies_data!$D$1:$D$41,"not found")</f>
        <v>Action</v>
      </c>
      <c r="J1618" t="str">
        <f>_xlfn.XLOOKUP(G1618,Movies_data!$A$1:$A$41,Movies_data!$C$1:$C$41,"not found")</f>
        <v>Tamil</v>
      </c>
      <c r="K1618">
        <f>_xlfn.XLOOKUP(G1618,Movies_data!$A$1:$A$41,Movies_data!$H$1:$H$41,"Not Found")</f>
        <v>8</v>
      </c>
      <c r="L1618" t="str">
        <f>_xlfn.XLOOKUP(A1618,Booking_data!$A$1:$A$6001,Booking_data!$E$1:$E$6001,"not Found")</f>
        <v>C081</v>
      </c>
      <c r="M1618" t="str">
        <f>_xlfn.XLOOKUP(L1618,Cinemas_data!$A$1:$A$49,Cinemas_data!$I$1:$I$49,"not Found")</f>
        <v>INOX City Centre</v>
      </c>
      <c r="N1618" t="str">
        <f>_xlfn.XLOOKUP(L1618,Cinemas_data!$A$1:$A$49,Cinemas_data!$C$1:$C$49,"not Found")</f>
        <v>Vijayawada</v>
      </c>
      <c r="O1618">
        <f>_xlfn.XLOOKUP(A1618,Booking_data!$A$1:$A$6001,Booking_data!$H$1:$H$6001,"not found")</f>
        <v>2</v>
      </c>
      <c r="P1618">
        <f>_xlfn.XLOOKUP(A1618,Booking_data!$A$1:$A$6001,Booking_data!$I$1:$I$6001,"not Found")</f>
        <v>200</v>
      </c>
      <c r="Q1618">
        <f t="shared" si="127"/>
        <v>400</v>
      </c>
      <c r="R1618" t="str">
        <f>_xlfn.XLOOKUP(A1618,Booking_data!$A$1:$A$6001,Booking_data!$L$1:$L$6001,"Not Found")</f>
        <v>Wallet</v>
      </c>
      <c r="S1618">
        <f>_xlfn.XLOOKUP(A1618,Booking_data!$A$1:$A$6001,Booking_data!$N$1:$N$6001,"not Found")</f>
        <v>27</v>
      </c>
      <c r="T1618" t="str">
        <f>_xlfn.XLOOKUP(A1618,Booking_data!$A$1:$A$6001,Booking_data!$O$1:$O$6001,"Not Found")</f>
        <v>Female</v>
      </c>
      <c r="U1618" t="str">
        <f t="shared" si="128"/>
        <v>Youngster</v>
      </c>
      <c r="V1618" t="str">
        <f t="shared" si="129"/>
        <v>Low Booking</v>
      </c>
    </row>
    <row r="1619" spans="1:22" x14ac:dyDescent="0.25">
      <c r="A1619" t="s">
        <v>1850</v>
      </c>
      <c r="B1619" s="1">
        <v>46084</v>
      </c>
      <c r="C1619" s="1">
        <v>46144</v>
      </c>
      <c r="D1619" s="9">
        <v>0.64583333333333337</v>
      </c>
      <c r="E1619" t="str">
        <f t="shared" si="125"/>
        <v>Weekday</v>
      </c>
      <c r="F1619" t="str">
        <f t="shared" si="126"/>
        <v>Mar</v>
      </c>
      <c r="G1619" t="str">
        <f>_xlfn.XLOOKUP(A1619,Booking_data!$A$1:$A$6001,Booking_data!$D$1:$D$6001,"not found")</f>
        <v>M035</v>
      </c>
      <c r="H1619" t="str">
        <f>_xlfn.XLOOKUP(G1619,Movies_data!$A$1:$A$41,Movies_data!$B$1:$B$41,"not found")</f>
        <v>Aavesham</v>
      </c>
      <c r="I1619" t="str">
        <f>_xlfn.XLOOKUP(G1619,Movies_data!$A$1:$A$41,Movies_data!$D$1:$D$41,"not found")</f>
        <v>Comedy</v>
      </c>
      <c r="J1619" t="str">
        <f>_xlfn.XLOOKUP(G1619,Movies_data!$A$1:$A$41,Movies_data!$C$1:$C$41,"not found")</f>
        <v>Malayalam</v>
      </c>
      <c r="K1619">
        <f>_xlfn.XLOOKUP(G1619,Movies_data!$A$1:$A$41,Movies_data!$H$1:$H$41,"Not Found")</f>
        <v>7.8</v>
      </c>
      <c r="L1619" t="str">
        <f>_xlfn.XLOOKUP(A1619,Booking_data!$A$1:$A$6001,Booking_data!$E$1:$E$6001,"not Found")</f>
        <v>C091</v>
      </c>
      <c r="M1619" t="str">
        <f>_xlfn.XLOOKUP(L1619,Cinemas_data!$A$1:$A$49,Cinemas_data!$I$1:$I$49,"not Found")</f>
        <v>Cinepolis City Centre</v>
      </c>
      <c r="N1619" t="str">
        <f>_xlfn.XLOOKUP(L1619,Cinemas_data!$A$1:$A$49,Cinemas_data!$C$1:$C$49,"not Found")</f>
        <v>Mumbai</v>
      </c>
      <c r="O1619">
        <f>_xlfn.XLOOKUP(A1619,Booking_data!$A$1:$A$6001,Booking_data!$H$1:$H$6001,"not found")</f>
        <v>1</v>
      </c>
      <c r="P1619">
        <f>_xlfn.XLOOKUP(A1619,Booking_data!$A$1:$A$6001,Booking_data!$I$1:$I$6001,"not Found")</f>
        <v>380</v>
      </c>
      <c r="Q1619">
        <f t="shared" si="127"/>
        <v>380</v>
      </c>
      <c r="R1619" t="str">
        <f>_xlfn.XLOOKUP(A1619,Booking_data!$A$1:$A$6001,Booking_data!$L$1:$L$6001,"Not Found")</f>
        <v>UPI</v>
      </c>
      <c r="S1619">
        <f>_xlfn.XLOOKUP(A1619,Booking_data!$A$1:$A$6001,Booking_data!$N$1:$N$6001,"not Found")</f>
        <v>58</v>
      </c>
      <c r="T1619" t="str">
        <f>_xlfn.XLOOKUP(A1619,Booking_data!$A$1:$A$6001,Booking_data!$O$1:$O$6001,"Not Found")</f>
        <v>Male</v>
      </c>
      <c r="U1619" t="str">
        <f t="shared" si="128"/>
        <v>Above 45</v>
      </c>
      <c r="V1619" t="str">
        <f t="shared" si="129"/>
        <v>Low Booking</v>
      </c>
    </row>
    <row r="1620" spans="1:22" x14ac:dyDescent="0.25">
      <c r="A1620" t="s">
        <v>1851</v>
      </c>
      <c r="B1620" s="1">
        <v>46084</v>
      </c>
      <c r="C1620" s="1">
        <v>46149</v>
      </c>
      <c r="D1620" s="9">
        <v>0.64583333333333337</v>
      </c>
      <c r="E1620" t="str">
        <f t="shared" si="125"/>
        <v>Weekday</v>
      </c>
      <c r="F1620" t="str">
        <f t="shared" si="126"/>
        <v>Mar</v>
      </c>
      <c r="G1620" t="str">
        <f>_xlfn.XLOOKUP(A1620,Booking_data!$A$1:$A$6001,Booking_data!$D$1:$D$6001,"not found")</f>
        <v>M002</v>
      </c>
      <c r="H1620" t="str">
        <f>_xlfn.XLOOKUP(G1620,Movies_data!$A$1:$A$41,Movies_data!$B$1:$B$41,"not found")</f>
        <v>Jailer</v>
      </c>
      <c r="I1620" t="str">
        <f>_xlfn.XLOOKUP(G1620,Movies_data!$A$1:$A$41,Movies_data!$D$1:$D$41,"not found")</f>
        <v>Action</v>
      </c>
      <c r="J1620" t="str">
        <f>_xlfn.XLOOKUP(G1620,Movies_data!$A$1:$A$41,Movies_data!$C$1:$C$41,"not found")</f>
        <v>Tamil</v>
      </c>
      <c r="K1620">
        <f>_xlfn.XLOOKUP(G1620,Movies_data!$A$1:$A$41,Movies_data!$H$1:$H$41,"Not Found")</f>
        <v>7.1</v>
      </c>
      <c r="L1620" t="str">
        <f>_xlfn.XLOOKUP(A1620,Booking_data!$A$1:$A$6001,Booking_data!$E$1:$E$6001,"not Found")</f>
        <v>C103</v>
      </c>
      <c r="M1620" t="str">
        <f>_xlfn.XLOOKUP(L1620,Cinemas_data!$A$1:$A$49,Cinemas_data!$I$1:$I$49,"not Found")</f>
        <v>MovieMax Forum Mall</v>
      </c>
      <c r="N1620" t="str">
        <f>_xlfn.XLOOKUP(L1620,Cinemas_data!$A$1:$A$49,Cinemas_data!$C$1:$C$49,"not Found")</f>
        <v>Pune</v>
      </c>
      <c r="O1620">
        <f>_xlfn.XLOOKUP(A1620,Booking_data!$A$1:$A$6001,Booking_data!$H$1:$H$6001,"not found")</f>
        <v>4</v>
      </c>
      <c r="P1620">
        <f>_xlfn.XLOOKUP(A1620,Booking_data!$A$1:$A$6001,Booking_data!$I$1:$I$6001,"not Found")</f>
        <v>360</v>
      </c>
      <c r="Q1620">
        <f t="shared" si="127"/>
        <v>1440</v>
      </c>
      <c r="R1620" t="str">
        <f>_xlfn.XLOOKUP(A1620,Booking_data!$A$1:$A$6001,Booking_data!$L$1:$L$6001,"Not Found")</f>
        <v>Debit Card</v>
      </c>
      <c r="S1620">
        <f>_xlfn.XLOOKUP(A1620,Booking_data!$A$1:$A$6001,Booking_data!$N$1:$N$6001,"not Found")</f>
        <v>26</v>
      </c>
      <c r="T1620" t="str">
        <f>_xlfn.XLOOKUP(A1620,Booking_data!$A$1:$A$6001,Booking_data!$O$1:$O$6001,"Not Found")</f>
        <v>Other</v>
      </c>
      <c r="U1620" t="str">
        <f t="shared" si="128"/>
        <v>Youngster</v>
      </c>
      <c r="V1620" t="str">
        <f t="shared" si="129"/>
        <v>Medium Booking</v>
      </c>
    </row>
    <row r="1621" spans="1:22" x14ac:dyDescent="0.25">
      <c r="A1621" t="s">
        <v>1852</v>
      </c>
      <c r="B1621" s="1">
        <v>46084</v>
      </c>
      <c r="C1621" s="1">
        <v>46057</v>
      </c>
      <c r="D1621" s="9">
        <v>0.88541666666666663</v>
      </c>
      <c r="E1621" t="str">
        <f t="shared" si="125"/>
        <v>Weekday</v>
      </c>
      <c r="F1621" t="str">
        <f t="shared" si="126"/>
        <v>Mar</v>
      </c>
      <c r="G1621" t="str">
        <f>_xlfn.XLOOKUP(A1621,Booking_data!$A$1:$A$6001,Booking_data!$D$1:$D$6001,"not found")</f>
        <v>M001</v>
      </c>
      <c r="H1621" t="str">
        <f>_xlfn.XLOOKUP(G1621,Movies_data!$A$1:$A$41,Movies_data!$B$1:$B$41,"not found")</f>
        <v>Leo</v>
      </c>
      <c r="I1621" t="str">
        <f>_xlfn.XLOOKUP(G1621,Movies_data!$A$1:$A$41,Movies_data!$D$1:$D$41,"not found")</f>
        <v>Action</v>
      </c>
      <c r="J1621" t="str">
        <f>_xlfn.XLOOKUP(G1621,Movies_data!$A$1:$A$41,Movies_data!$C$1:$C$41,"not found")</f>
        <v>Tamil</v>
      </c>
      <c r="K1621">
        <f>_xlfn.XLOOKUP(G1621,Movies_data!$A$1:$A$41,Movies_data!$H$1:$H$41,"Not Found")</f>
        <v>8</v>
      </c>
      <c r="L1621" t="str">
        <f>_xlfn.XLOOKUP(A1621,Booking_data!$A$1:$A$6001,Booking_data!$E$1:$E$6001,"not Found")</f>
        <v>C031</v>
      </c>
      <c r="M1621" t="str">
        <f>_xlfn.XLOOKUP(L1621,Cinemas_data!$A$1:$A$49,Cinemas_data!$I$1:$I$49,"not Found")</f>
        <v>Mukta A2 Cinemas City Centre</v>
      </c>
      <c r="N1621" t="str">
        <f>_xlfn.XLOOKUP(L1621,Cinemas_data!$A$1:$A$49,Cinemas_data!$C$1:$C$49,"not Found")</f>
        <v>Madurai</v>
      </c>
      <c r="O1621">
        <f>_xlfn.XLOOKUP(A1621,Booking_data!$A$1:$A$6001,Booking_data!$H$1:$H$6001,"not found")</f>
        <v>3</v>
      </c>
      <c r="P1621">
        <f>_xlfn.XLOOKUP(A1621,Booking_data!$A$1:$A$6001,Booking_data!$I$1:$I$6001,"not Found")</f>
        <v>240</v>
      </c>
      <c r="Q1621">
        <f t="shared" si="127"/>
        <v>720</v>
      </c>
      <c r="R1621" t="str">
        <f>_xlfn.XLOOKUP(A1621,Booking_data!$A$1:$A$6001,Booking_data!$L$1:$L$6001,"Not Found")</f>
        <v>Credit Card</v>
      </c>
      <c r="S1621">
        <f>_xlfn.XLOOKUP(A1621,Booking_data!$A$1:$A$6001,Booking_data!$N$1:$N$6001,"not Found")</f>
        <v>52</v>
      </c>
      <c r="T1621" t="str">
        <f>_xlfn.XLOOKUP(A1621,Booking_data!$A$1:$A$6001,Booking_data!$O$1:$O$6001,"Not Found")</f>
        <v>Female</v>
      </c>
      <c r="U1621" t="str">
        <f t="shared" si="128"/>
        <v>Above 45</v>
      </c>
      <c r="V1621" t="str">
        <f t="shared" si="129"/>
        <v>Medium Booking</v>
      </c>
    </row>
    <row r="1622" spans="1:22" x14ac:dyDescent="0.25">
      <c r="A1622" t="s">
        <v>1853</v>
      </c>
      <c r="B1622" s="1">
        <v>46084</v>
      </c>
      <c r="C1622" s="1">
        <v>46206</v>
      </c>
      <c r="D1622" s="9">
        <v>0.9375</v>
      </c>
      <c r="E1622" t="str">
        <f t="shared" si="125"/>
        <v>Weekday</v>
      </c>
      <c r="F1622" t="str">
        <f t="shared" si="126"/>
        <v>Mar</v>
      </c>
      <c r="G1622" t="str">
        <f>_xlfn.XLOOKUP(A1622,Booking_data!$A$1:$A$6001,Booking_data!$D$1:$D$6001,"not found")</f>
        <v>M027</v>
      </c>
      <c r="H1622" t="str">
        <f>_xlfn.XLOOKUP(G1622,Movies_data!$A$1:$A$41,Movies_data!$B$1:$B$41,"not found")</f>
        <v>KGF Chapter 2</v>
      </c>
      <c r="I1622" t="str">
        <f>_xlfn.XLOOKUP(G1622,Movies_data!$A$1:$A$41,Movies_data!$D$1:$D$41,"not found")</f>
        <v>Action</v>
      </c>
      <c r="J1622" t="str">
        <f>_xlfn.XLOOKUP(G1622,Movies_data!$A$1:$A$41,Movies_data!$C$1:$C$41,"not found")</f>
        <v>Kannada</v>
      </c>
      <c r="K1622">
        <f>_xlfn.XLOOKUP(G1622,Movies_data!$A$1:$A$41,Movies_data!$H$1:$H$41,"Not Found")</f>
        <v>8.3000000000000007</v>
      </c>
      <c r="L1622" t="str">
        <f>_xlfn.XLOOKUP(A1622,Booking_data!$A$1:$A$6001,Booking_data!$E$1:$E$6001,"not Found")</f>
        <v>C122</v>
      </c>
      <c r="M1622" t="str">
        <f>_xlfn.XLOOKUP(L1622,Cinemas_data!$A$1:$A$49,Cinemas_data!$I$1:$I$49,"not Found")</f>
        <v>Asian Cinemas Grand Mall</v>
      </c>
      <c r="N1622" t="str">
        <f>_xlfn.XLOOKUP(L1622,Cinemas_data!$A$1:$A$49,Cinemas_data!$C$1:$C$49,"not Found")</f>
        <v>Noida</v>
      </c>
      <c r="O1622">
        <f>_xlfn.XLOOKUP(A1622,Booking_data!$A$1:$A$6001,Booking_data!$H$1:$H$6001,"not found")</f>
        <v>2</v>
      </c>
      <c r="P1622">
        <f>_xlfn.XLOOKUP(A1622,Booking_data!$A$1:$A$6001,Booking_data!$I$1:$I$6001,"not Found")</f>
        <v>260</v>
      </c>
      <c r="Q1622">
        <f t="shared" si="127"/>
        <v>520</v>
      </c>
      <c r="R1622" t="str">
        <f>_xlfn.XLOOKUP(A1622,Booking_data!$A$1:$A$6001,Booking_data!$L$1:$L$6001,"Not Found")</f>
        <v>Credit Card</v>
      </c>
      <c r="S1622">
        <f>_xlfn.XLOOKUP(A1622,Booking_data!$A$1:$A$6001,Booking_data!$N$1:$N$6001,"not Found")</f>
        <v>50</v>
      </c>
      <c r="T1622" t="str">
        <f>_xlfn.XLOOKUP(A1622,Booking_data!$A$1:$A$6001,Booking_data!$O$1:$O$6001,"Not Found")</f>
        <v>Male</v>
      </c>
      <c r="U1622" t="str">
        <f t="shared" si="128"/>
        <v>Above 45</v>
      </c>
      <c r="V1622" t="str">
        <f t="shared" si="129"/>
        <v>Low Booking</v>
      </c>
    </row>
    <row r="1623" spans="1:22" x14ac:dyDescent="0.25">
      <c r="A1623" t="s">
        <v>1854</v>
      </c>
      <c r="B1623" s="1">
        <v>46084</v>
      </c>
      <c r="C1623" s="1">
        <v>46120</v>
      </c>
      <c r="D1623" s="9">
        <v>0.77083333333333337</v>
      </c>
      <c r="E1623" t="str">
        <f t="shared" si="125"/>
        <v>Weekday</v>
      </c>
      <c r="F1623" t="str">
        <f t="shared" si="126"/>
        <v>Mar</v>
      </c>
      <c r="G1623" t="str">
        <f>_xlfn.XLOOKUP(A1623,Booking_data!$A$1:$A$6001,Booking_data!$D$1:$D$6001,"not found")</f>
        <v>M036</v>
      </c>
      <c r="H1623" t="str">
        <f>_xlfn.XLOOKUP(G1623,Movies_data!$A$1:$A$41,Movies_data!$B$1:$B$41,"not found")</f>
        <v>Avengers Endgame</v>
      </c>
      <c r="I1623" t="str">
        <f>_xlfn.XLOOKUP(G1623,Movies_data!$A$1:$A$41,Movies_data!$D$1:$D$41,"not found")</f>
        <v>Action</v>
      </c>
      <c r="J1623" t="str">
        <f>_xlfn.XLOOKUP(G1623,Movies_data!$A$1:$A$41,Movies_data!$C$1:$C$41,"not found")</f>
        <v>English</v>
      </c>
      <c r="K1623">
        <f>_xlfn.XLOOKUP(G1623,Movies_data!$A$1:$A$41,Movies_data!$H$1:$H$41,"Not Found")</f>
        <v>8.4</v>
      </c>
      <c r="L1623" t="str">
        <f>_xlfn.XLOOKUP(A1623,Booking_data!$A$1:$A$6001,Booking_data!$E$1:$E$6001,"not Found")</f>
        <v>C113</v>
      </c>
      <c r="M1623" t="str">
        <f>_xlfn.XLOOKUP(L1623,Cinemas_data!$A$1:$A$49,Cinemas_data!$I$1:$I$49,"not Found")</f>
        <v>Asian Cinemas Forum Mall</v>
      </c>
      <c r="N1623" t="str">
        <f>_xlfn.XLOOKUP(L1623,Cinemas_data!$A$1:$A$49,Cinemas_data!$C$1:$C$49,"not Found")</f>
        <v>Delhi</v>
      </c>
      <c r="O1623">
        <f>_xlfn.XLOOKUP(A1623,Booking_data!$A$1:$A$6001,Booking_data!$H$1:$H$6001,"not found")</f>
        <v>2</v>
      </c>
      <c r="P1623">
        <f>_xlfn.XLOOKUP(A1623,Booking_data!$A$1:$A$6001,Booking_data!$I$1:$I$6001,"not Found")</f>
        <v>420</v>
      </c>
      <c r="Q1623">
        <f t="shared" si="127"/>
        <v>840</v>
      </c>
      <c r="R1623" t="str">
        <f>_xlfn.XLOOKUP(A1623,Booking_data!$A$1:$A$6001,Booking_data!$L$1:$L$6001,"Not Found")</f>
        <v>Wallet</v>
      </c>
      <c r="S1623">
        <f>_xlfn.XLOOKUP(A1623,Booking_data!$A$1:$A$6001,Booking_data!$N$1:$N$6001,"not Found")</f>
        <v>32</v>
      </c>
      <c r="T1623" t="str">
        <f>_xlfn.XLOOKUP(A1623,Booking_data!$A$1:$A$6001,Booking_data!$O$1:$O$6001,"Not Found")</f>
        <v>Male</v>
      </c>
      <c r="U1623" t="str">
        <f t="shared" si="128"/>
        <v>Middle Age</v>
      </c>
      <c r="V1623" t="str">
        <f t="shared" si="129"/>
        <v>Low Booking</v>
      </c>
    </row>
    <row r="1624" spans="1:22" x14ac:dyDescent="0.25">
      <c r="A1624" t="s">
        <v>1855</v>
      </c>
      <c r="B1624" s="1">
        <v>46084</v>
      </c>
      <c r="C1624" s="1">
        <v>46169</v>
      </c>
      <c r="D1624" s="9">
        <v>0.88541666666666663</v>
      </c>
      <c r="E1624" t="str">
        <f t="shared" si="125"/>
        <v>Weekday</v>
      </c>
      <c r="F1624" t="str">
        <f t="shared" si="126"/>
        <v>Mar</v>
      </c>
      <c r="G1624" t="str">
        <f>_xlfn.XLOOKUP(A1624,Booking_data!$A$1:$A$6001,Booking_data!$D$1:$D$6001,"not found")</f>
        <v>M015</v>
      </c>
      <c r="H1624" t="str">
        <f>_xlfn.XLOOKUP(G1624,Movies_data!$A$1:$A$41,Movies_data!$B$1:$B$41,"not found")</f>
        <v>Kalki 2898 AD</v>
      </c>
      <c r="I1624" t="str">
        <f>_xlfn.XLOOKUP(G1624,Movies_data!$A$1:$A$41,Movies_data!$D$1:$D$41,"not found")</f>
        <v>Sci-Fi</v>
      </c>
      <c r="J1624" t="str">
        <f>_xlfn.XLOOKUP(G1624,Movies_data!$A$1:$A$41,Movies_data!$C$1:$C$41,"not found")</f>
        <v>Telugu</v>
      </c>
      <c r="K1624">
        <f>_xlfn.XLOOKUP(G1624,Movies_data!$A$1:$A$41,Movies_data!$H$1:$H$41,"Not Found")</f>
        <v>7</v>
      </c>
      <c r="L1624" t="str">
        <f>_xlfn.XLOOKUP(A1624,Booking_data!$A$1:$A$6001,Booking_data!$E$1:$E$6001,"not Found")</f>
        <v>C141</v>
      </c>
      <c r="M1624" t="str">
        <f>_xlfn.XLOOKUP(L1624,Cinemas_data!$A$1:$A$49,Cinemas_data!$I$1:$I$49,"not Found")</f>
        <v>City Pride City Centre</v>
      </c>
      <c r="N1624" t="str">
        <f>_xlfn.XLOOKUP(L1624,Cinemas_data!$A$1:$A$49,Cinemas_data!$C$1:$C$49,"not Found")</f>
        <v>Ahmedabad</v>
      </c>
      <c r="O1624">
        <f>_xlfn.XLOOKUP(A1624,Booking_data!$A$1:$A$6001,Booking_data!$H$1:$H$6001,"not found")</f>
        <v>2</v>
      </c>
      <c r="P1624">
        <f>_xlfn.XLOOKUP(A1624,Booking_data!$A$1:$A$6001,Booking_data!$I$1:$I$6001,"not Found")</f>
        <v>420</v>
      </c>
      <c r="Q1624">
        <f t="shared" si="127"/>
        <v>840</v>
      </c>
      <c r="R1624" t="str">
        <f>_xlfn.XLOOKUP(A1624,Booking_data!$A$1:$A$6001,Booking_data!$L$1:$L$6001,"Not Found")</f>
        <v>Credit Card</v>
      </c>
      <c r="S1624">
        <f>_xlfn.XLOOKUP(A1624,Booking_data!$A$1:$A$6001,Booking_data!$N$1:$N$6001,"not Found")</f>
        <v>43</v>
      </c>
      <c r="T1624" t="str">
        <f>_xlfn.XLOOKUP(A1624,Booking_data!$A$1:$A$6001,Booking_data!$O$1:$O$6001,"Not Found")</f>
        <v>Female</v>
      </c>
      <c r="U1624" t="str">
        <f t="shared" si="128"/>
        <v>Middle Age</v>
      </c>
      <c r="V1624" t="str">
        <f t="shared" si="129"/>
        <v>Low Booking</v>
      </c>
    </row>
    <row r="1625" spans="1:22" x14ac:dyDescent="0.25">
      <c r="A1625" t="s">
        <v>1856</v>
      </c>
      <c r="B1625" s="1">
        <v>46084</v>
      </c>
      <c r="C1625" s="1">
        <v>46078</v>
      </c>
      <c r="D1625" s="9">
        <v>0.88541666666666663</v>
      </c>
      <c r="E1625" t="str">
        <f t="shared" si="125"/>
        <v>Weekday</v>
      </c>
      <c r="F1625" t="str">
        <f t="shared" si="126"/>
        <v>Mar</v>
      </c>
      <c r="G1625" t="str">
        <f>_xlfn.XLOOKUP(A1625,Booking_data!$A$1:$A$6001,Booking_data!$D$1:$D$6001,"not found")</f>
        <v>M039</v>
      </c>
      <c r="H1625" t="str">
        <f>_xlfn.XLOOKUP(G1625,Movies_data!$A$1:$A$41,Movies_data!$B$1:$B$41,"not found")</f>
        <v>Dune: Part Two</v>
      </c>
      <c r="I1625" t="str">
        <f>_xlfn.XLOOKUP(G1625,Movies_data!$A$1:$A$41,Movies_data!$D$1:$D$41,"not found")</f>
        <v>Sci-Fi</v>
      </c>
      <c r="J1625" t="str">
        <f>_xlfn.XLOOKUP(G1625,Movies_data!$A$1:$A$41,Movies_data!$C$1:$C$41,"not found")</f>
        <v>English</v>
      </c>
      <c r="K1625">
        <f>_xlfn.XLOOKUP(G1625,Movies_data!$A$1:$A$41,Movies_data!$H$1:$H$41,"Not Found")</f>
        <v>8.5</v>
      </c>
      <c r="L1625" t="str">
        <f>_xlfn.XLOOKUP(A1625,Booking_data!$A$1:$A$6001,Booking_data!$E$1:$E$6001,"not Found")</f>
        <v>C063</v>
      </c>
      <c r="M1625" t="str">
        <f>_xlfn.XLOOKUP(L1625,Cinemas_data!$A$1:$A$49,Cinemas_data!$I$1:$I$49,"not Found")</f>
        <v>INOX Forum Mall</v>
      </c>
      <c r="N1625" t="str">
        <f>_xlfn.XLOOKUP(L1625,Cinemas_data!$A$1:$A$49,Cinemas_data!$C$1:$C$49,"not Found")</f>
        <v>Mysuru</v>
      </c>
      <c r="O1625">
        <f>_xlfn.XLOOKUP(A1625,Booking_data!$A$1:$A$6001,Booking_data!$H$1:$H$6001,"not found")</f>
        <v>2</v>
      </c>
      <c r="P1625">
        <f>_xlfn.XLOOKUP(A1625,Booking_data!$A$1:$A$6001,Booking_data!$I$1:$I$6001,"not Found")</f>
        <v>420</v>
      </c>
      <c r="Q1625">
        <f t="shared" si="127"/>
        <v>840</v>
      </c>
      <c r="R1625" t="str">
        <f>_xlfn.XLOOKUP(A1625,Booking_data!$A$1:$A$6001,Booking_data!$L$1:$L$6001,"Not Found")</f>
        <v>UPI</v>
      </c>
      <c r="S1625">
        <f>_xlfn.XLOOKUP(A1625,Booking_data!$A$1:$A$6001,Booking_data!$N$1:$N$6001,"not Found")</f>
        <v>20</v>
      </c>
      <c r="T1625" t="str">
        <f>_xlfn.XLOOKUP(A1625,Booking_data!$A$1:$A$6001,Booking_data!$O$1:$O$6001,"Not Found")</f>
        <v>Male</v>
      </c>
      <c r="U1625" t="str">
        <f t="shared" si="128"/>
        <v>Youngster</v>
      </c>
      <c r="V1625" t="str">
        <f t="shared" si="129"/>
        <v>Low Booking</v>
      </c>
    </row>
    <row r="1626" spans="1:22" x14ac:dyDescent="0.25">
      <c r="A1626" t="s">
        <v>1857</v>
      </c>
      <c r="B1626" s="1">
        <v>46084</v>
      </c>
      <c r="C1626" s="1">
        <v>46108</v>
      </c>
      <c r="D1626" s="9">
        <v>0.9375</v>
      </c>
      <c r="E1626" t="str">
        <f t="shared" si="125"/>
        <v>Weekday</v>
      </c>
      <c r="F1626" t="str">
        <f t="shared" si="126"/>
        <v>Mar</v>
      </c>
      <c r="G1626" t="str">
        <f>_xlfn.XLOOKUP(A1626,Booking_data!$A$1:$A$6001,Booking_data!$D$1:$D$6001,"not found")</f>
        <v>M012</v>
      </c>
      <c r="H1626" t="str">
        <f>_xlfn.XLOOKUP(G1626,Movies_data!$A$1:$A$41,Movies_data!$B$1:$B$41,"not found")</f>
        <v>RRR</v>
      </c>
      <c r="I1626" t="str">
        <f>_xlfn.XLOOKUP(G1626,Movies_data!$A$1:$A$41,Movies_data!$D$1:$D$41,"not found")</f>
        <v>Action</v>
      </c>
      <c r="J1626" t="str">
        <f>_xlfn.XLOOKUP(G1626,Movies_data!$A$1:$A$41,Movies_data!$C$1:$C$41,"not found")</f>
        <v>Telugu</v>
      </c>
      <c r="K1626">
        <f>_xlfn.XLOOKUP(G1626,Movies_data!$A$1:$A$41,Movies_data!$H$1:$H$41,"Not Found")</f>
        <v>7.8</v>
      </c>
      <c r="L1626" t="str">
        <f>_xlfn.XLOOKUP(A1626,Booking_data!$A$1:$A$6001,Booking_data!$E$1:$E$6001,"not Found")</f>
        <v>C041</v>
      </c>
      <c r="M1626" t="str">
        <f>_xlfn.XLOOKUP(L1626,Cinemas_data!$A$1:$A$49,Cinemas_data!$I$1:$I$49,"not Found")</f>
        <v>MovieMax City Centre</v>
      </c>
      <c r="N1626" t="str">
        <f>_xlfn.XLOOKUP(L1626,Cinemas_data!$A$1:$A$49,Cinemas_data!$C$1:$C$49,"not Found")</f>
        <v>Salem</v>
      </c>
      <c r="O1626">
        <f>_xlfn.XLOOKUP(A1626,Booking_data!$A$1:$A$6001,Booking_data!$H$1:$H$6001,"not found")</f>
        <v>2</v>
      </c>
      <c r="P1626">
        <f>_xlfn.XLOOKUP(A1626,Booking_data!$A$1:$A$6001,Booking_data!$I$1:$I$6001,"not Found")</f>
        <v>160</v>
      </c>
      <c r="Q1626">
        <f t="shared" si="127"/>
        <v>320</v>
      </c>
      <c r="R1626" t="str">
        <f>_xlfn.XLOOKUP(A1626,Booking_data!$A$1:$A$6001,Booking_data!$L$1:$L$6001,"Not Found")</f>
        <v>UPI</v>
      </c>
      <c r="S1626">
        <f>_xlfn.XLOOKUP(A1626,Booking_data!$A$1:$A$6001,Booking_data!$N$1:$N$6001,"not Found")</f>
        <v>49</v>
      </c>
      <c r="T1626" t="str">
        <f>_xlfn.XLOOKUP(A1626,Booking_data!$A$1:$A$6001,Booking_data!$O$1:$O$6001,"Not Found")</f>
        <v>Female</v>
      </c>
      <c r="U1626" t="str">
        <f t="shared" si="128"/>
        <v>Above 45</v>
      </c>
      <c r="V1626" t="str">
        <f t="shared" si="129"/>
        <v>Low Booking</v>
      </c>
    </row>
    <row r="1627" spans="1:22" x14ac:dyDescent="0.25">
      <c r="A1627" t="s">
        <v>1858</v>
      </c>
      <c r="B1627" s="1">
        <v>46084</v>
      </c>
      <c r="C1627" s="1">
        <v>46026</v>
      </c>
      <c r="D1627" s="9">
        <v>0.9375</v>
      </c>
      <c r="E1627" t="str">
        <f t="shared" si="125"/>
        <v>Weekday</v>
      </c>
      <c r="F1627" t="str">
        <f t="shared" si="126"/>
        <v>Mar</v>
      </c>
      <c r="G1627" t="str">
        <f>_xlfn.XLOOKUP(A1627,Booking_data!$A$1:$A$6001,Booking_data!$D$1:$D$6001,"not found")</f>
        <v>M029</v>
      </c>
      <c r="H1627" t="str">
        <f>_xlfn.XLOOKUP(G1627,Movies_data!$A$1:$A$41,Movies_data!$B$1:$B$41,"not found")</f>
        <v>777 Charlie</v>
      </c>
      <c r="I1627" t="str">
        <f>_xlfn.XLOOKUP(G1627,Movies_data!$A$1:$A$41,Movies_data!$D$1:$D$41,"not found")</f>
        <v>Adventure</v>
      </c>
      <c r="J1627" t="str">
        <f>_xlfn.XLOOKUP(G1627,Movies_data!$A$1:$A$41,Movies_data!$C$1:$C$41,"not found")</f>
        <v>Kannada</v>
      </c>
      <c r="K1627">
        <f>_xlfn.XLOOKUP(G1627,Movies_data!$A$1:$A$41,Movies_data!$H$1:$H$41,"Not Found")</f>
        <v>8.6999999999999993</v>
      </c>
      <c r="L1627" t="str">
        <f>_xlfn.XLOOKUP(A1627,Booking_data!$A$1:$A$6001,Booking_data!$E$1:$E$6001,"not Found")</f>
        <v>C011</v>
      </c>
      <c r="M1627" t="str">
        <f>_xlfn.XLOOKUP(L1627,Cinemas_data!$A$1:$A$49,Cinemas_data!$I$1:$I$49,"not Found")</f>
        <v>Cinepolis City Centre</v>
      </c>
      <c r="N1627" t="str">
        <f>_xlfn.XLOOKUP(L1627,Cinemas_data!$A$1:$A$49,Cinemas_data!$C$1:$C$49,"not Found")</f>
        <v>Chennai</v>
      </c>
      <c r="O1627">
        <f>_xlfn.XLOOKUP(A1627,Booking_data!$A$1:$A$6001,Booking_data!$H$1:$H$6001,"not found")</f>
        <v>1</v>
      </c>
      <c r="P1627">
        <f>_xlfn.XLOOKUP(A1627,Booking_data!$A$1:$A$6001,Booking_data!$I$1:$I$6001,"not Found")</f>
        <v>240</v>
      </c>
      <c r="Q1627">
        <f t="shared" si="127"/>
        <v>240</v>
      </c>
      <c r="R1627" t="str">
        <f>_xlfn.XLOOKUP(A1627,Booking_data!$A$1:$A$6001,Booking_data!$L$1:$L$6001,"Not Found")</f>
        <v>Net Banking</v>
      </c>
      <c r="S1627">
        <f>_xlfn.XLOOKUP(A1627,Booking_data!$A$1:$A$6001,Booking_data!$N$1:$N$6001,"not Found")</f>
        <v>36</v>
      </c>
      <c r="T1627" t="str">
        <f>_xlfn.XLOOKUP(A1627,Booking_data!$A$1:$A$6001,Booking_data!$O$1:$O$6001,"Not Found")</f>
        <v>Male</v>
      </c>
      <c r="U1627" t="str">
        <f t="shared" si="128"/>
        <v>Middle Age</v>
      </c>
      <c r="V1627" t="str">
        <f t="shared" si="129"/>
        <v>Low Booking</v>
      </c>
    </row>
    <row r="1628" spans="1:22" x14ac:dyDescent="0.25">
      <c r="A1628" t="s">
        <v>1859</v>
      </c>
      <c r="B1628" s="1">
        <v>46084</v>
      </c>
      <c r="C1628" s="1">
        <v>46179</v>
      </c>
      <c r="D1628" s="9">
        <v>0.39583333333333331</v>
      </c>
      <c r="E1628" t="str">
        <f t="shared" si="125"/>
        <v>Weekday</v>
      </c>
      <c r="F1628" t="str">
        <f t="shared" si="126"/>
        <v>Mar</v>
      </c>
      <c r="G1628" t="str">
        <f>_xlfn.XLOOKUP(A1628,Booking_data!$A$1:$A$6001,Booking_data!$D$1:$D$6001,"not found")</f>
        <v>M001</v>
      </c>
      <c r="H1628" t="str">
        <f>_xlfn.XLOOKUP(G1628,Movies_data!$A$1:$A$41,Movies_data!$B$1:$B$41,"not found")</f>
        <v>Leo</v>
      </c>
      <c r="I1628" t="str">
        <f>_xlfn.XLOOKUP(G1628,Movies_data!$A$1:$A$41,Movies_data!$D$1:$D$41,"not found")</f>
        <v>Action</v>
      </c>
      <c r="J1628" t="str">
        <f>_xlfn.XLOOKUP(G1628,Movies_data!$A$1:$A$41,Movies_data!$C$1:$C$41,"not found")</f>
        <v>Tamil</v>
      </c>
      <c r="K1628">
        <f>_xlfn.XLOOKUP(G1628,Movies_data!$A$1:$A$41,Movies_data!$H$1:$H$41,"Not Found")</f>
        <v>8</v>
      </c>
      <c r="L1628" t="str">
        <f>_xlfn.XLOOKUP(A1628,Booking_data!$A$1:$A$6001,Booking_data!$E$1:$E$6001,"not Found")</f>
        <v>C121</v>
      </c>
      <c r="M1628" t="str">
        <f>_xlfn.XLOOKUP(L1628,Cinemas_data!$A$1:$A$49,Cinemas_data!$I$1:$I$49,"not Found")</f>
        <v>MovieMax City Centre</v>
      </c>
      <c r="N1628" t="str">
        <f>_xlfn.XLOOKUP(L1628,Cinemas_data!$A$1:$A$49,Cinemas_data!$C$1:$C$49,"not Found")</f>
        <v>Noida</v>
      </c>
      <c r="O1628">
        <f>_xlfn.XLOOKUP(A1628,Booking_data!$A$1:$A$6001,Booking_data!$H$1:$H$6001,"not found")</f>
        <v>4</v>
      </c>
      <c r="P1628">
        <f>_xlfn.XLOOKUP(A1628,Booking_data!$A$1:$A$6001,Booking_data!$I$1:$I$6001,"not Found")</f>
        <v>420</v>
      </c>
      <c r="Q1628">
        <f t="shared" si="127"/>
        <v>1680</v>
      </c>
      <c r="R1628" t="str">
        <f>_xlfn.XLOOKUP(A1628,Booking_data!$A$1:$A$6001,Booking_data!$L$1:$L$6001,"Not Found")</f>
        <v>UPI</v>
      </c>
      <c r="S1628">
        <f>_xlfn.XLOOKUP(A1628,Booking_data!$A$1:$A$6001,Booking_data!$N$1:$N$6001,"not Found")</f>
        <v>34</v>
      </c>
      <c r="T1628" t="str">
        <f>_xlfn.XLOOKUP(A1628,Booking_data!$A$1:$A$6001,Booking_data!$O$1:$O$6001,"Not Found")</f>
        <v>Male</v>
      </c>
      <c r="U1628" t="str">
        <f t="shared" si="128"/>
        <v>Middle Age</v>
      </c>
      <c r="V1628" t="str">
        <f t="shared" si="129"/>
        <v>Medium Booking</v>
      </c>
    </row>
    <row r="1629" spans="1:22" x14ac:dyDescent="0.25">
      <c r="A1629" t="s">
        <v>1860</v>
      </c>
      <c r="B1629" s="1">
        <v>46084</v>
      </c>
      <c r="C1629" s="1">
        <v>46123</v>
      </c>
      <c r="D1629" s="9">
        <v>0.88541666666666663</v>
      </c>
      <c r="E1629" t="str">
        <f t="shared" si="125"/>
        <v>Weekday</v>
      </c>
      <c r="F1629" t="str">
        <f t="shared" si="126"/>
        <v>Mar</v>
      </c>
      <c r="G1629" t="str">
        <f>_xlfn.XLOOKUP(A1629,Booking_data!$A$1:$A$6001,Booking_data!$D$1:$D$6001,"not found")</f>
        <v>M032</v>
      </c>
      <c r="H1629" t="str">
        <f>_xlfn.XLOOKUP(G1629,Movies_data!$A$1:$A$41,Movies_data!$B$1:$B$41,"not found")</f>
        <v>Premam</v>
      </c>
      <c r="I1629" t="str">
        <f>_xlfn.XLOOKUP(G1629,Movies_data!$A$1:$A$41,Movies_data!$D$1:$D$41,"not found")</f>
        <v>Romance</v>
      </c>
      <c r="J1629" t="str">
        <f>_xlfn.XLOOKUP(G1629,Movies_data!$A$1:$A$41,Movies_data!$C$1:$C$41,"not found")</f>
        <v>Malayalam</v>
      </c>
      <c r="K1629">
        <f>_xlfn.XLOOKUP(G1629,Movies_data!$A$1:$A$41,Movies_data!$H$1:$H$41,"Not Found")</f>
        <v>8.3000000000000007</v>
      </c>
      <c r="L1629" t="str">
        <f>_xlfn.XLOOKUP(A1629,Booking_data!$A$1:$A$6001,Booking_data!$E$1:$E$6001,"not Found")</f>
        <v>C033</v>
      </c>
      <c r="M1629" t="str">
        <f>_xlfn.XLOOKUP(L1629,Cinemas_data!$A$1:$A$49,Cinemas_data!$I$1:$I$49,"not Found")</f>
        <v>Asian Cinemas Forum Mall</v>
      </c>
      <c r="N1629" t="str">
        <f>_xlfn.XLOOKUP(L1629,Cinemas_data!$A$1:$A$49,Cinemas_data!$C$1:$C$49,"not Found")</f>
        <v>Madurai</v>
      </c>
      <c r="O1629">
        <f>_xlfn.XLOOKUP(A1629,Booking_data!$A$1:$A$6001,Booking_data!$H$1:$H$6001,"not found")</f>
        <v>2</v>
      </c>
      <c r="P1629">
        <f>_xlfn.XLOOKUP(A1629,Booking_data!$A$1:$A$6001,Booking_data!$I$1:$I$6001,"not Found")</f>
        <v>260</v>
      </c>
      <c r="Q1629">
        <f t="shared" si="127"/>
        <v>520</v>
      </c>
      <c r="R1629" t="str">
        <f>_xlfn.XLOOKUP(A1629,Booking_data!$A$1:$A$6001,Booking_data!$L$1:$L$6001,"Not Found")</f>
        <v>Wallet</v>
      </c>
      <c r="S1629">
        <f>_xlfn.XLOOKUP(A1629,Booking_data!$A$1:$A$6001,Booking_data!$N$1:$N$6001,"not Found")</f>
        <v>52</v>
      </c>
      <c r="T1629" t="str">
        <f>_xlfn.XLOOKUP(A1629,Booking_data!$A$1:$A$6001,Booking_data!$O$1:$O$6001,"Not Found")</f>
        <v>Male</v>
      </c>
      <c r="U1629" t="str">
        <f t="shared" si="128"/>
        <v>Above 45</v>
      </c>
      <c r="V1629" t="str">
        <f t="shared" si="129"/>
        <v>Low Booking</v>
      </c>
    </row>
    <row r="1630" spans="1:22" x14ac:dyDescent="0.25">
      <c r="A1630" t="s">
        <v>1861</v>
      </c>
      <c r="B1630" s="1">
        <v>46084</v>
      </c>
      <c r="C1630" s="1">
        <v>46030</v>
      </c>
      <c r="D1630" s="9">
        <v>0.39583333333333331</v>
      </c>
      <c r="E1630" t="str">
        <f t="shared" si="125"/>
        <v>Weekday</v>
      </c>
      <c r="F1630" t="str">
        <f t="shared" si="126"/>
        <v>Mar</v>
      </c>
      <c r="G1630" t="str">
        <f>_xlfn.XLOOKUP(A1630,Booking_data!$A$1:$A$6001,Booking_data!$D$1:$D$6001,"not found")</f>
        <v>M008</v>
      </c>
      <c r="H1630" t="str">
        <f>_xlfn.XLOOKUP(G1630,Movies_data!$A$1:$A$41,Movies_data!$B$1:$B$41,"not found")</f>
        <v>Love Today</v>
      </c>
      <c r="I1630" t="str">
        <f>_xlfn.XLOOKUP(G1630,Movies_data!$A$1:$A$41,Movies_data!$D$1:$D$41,"not found")</f>
        <v>Romance</v>
      </c>
      <c r="J1630" t="str">
        <f>_xlfn.XLOOKUP(G1630,Movies_data!$A$1:$A$41,Movies_data!$C$1:$C$41,"not found")</f>
        <v>Tamil</v>
      </c>
      <c r="K1630">
        <f>_xlfn.XLOOKUP(G1630,Movies_data!$A$1:$A$41,Movies_data!$H$1:$H$41,"Not Found")</f>
        <v>7.4</v>
      </c>
      <c r="L1630" t="str">
        <f>_xlfn.XLOOKUP(A1630,Booking_data!$A$1:$A$6001,Booking_data!$E$1:$E$6001,"not Found")</f>
        <v>C023</v>
      </c>
      <c r="M1630" t="str">
        <f>_xlfn.XLOOKUP(L1630,Cinemas_data!$A$1:$A$49,Cinemas_data!$I$1:$I$49,"not Found")</f>
        <v>MovieMax Forum Mall</v>
      </c>
      <c r="N1630" t="str">
        <f>_xlfn.XLOOKUP(L1630,Cinemas_data!$A$1:$A$49,Cinemas_data!$C$1:$C$49,"not Found")</f>
        <v>Coimbatore</v>
      </c>
      <c r="O1630">
        <f>_xlfn.XLOOKUP(A1630,Booking_data!$A$1:$A$6001,Booking_data!$H$1:$H$6001,"not found")</f>
        <v>3</v>
      </c>
      <c r="P1630">
        <f>_xlfn.XLOOKUP(A1630,Booking_data!$A$1:$A$6001,Booking_data!$I$1:$I$6001,"not Found")</f>
        <v>420</v>
      </c>
      <c r="Q1630">
        <f t="shared" si="127"/>
        <v>1260</v>
      </c>
      <c r="R1630" t="str">
        <f>_xlfn.XLOOKUP(A1630,Booking_data!$A$1:$A$6001,Booking_data!$L$1:$L$6001,"Not Found")</f>
        <v>Wallet</v>
      </c>
      <c r="S1630">
        <f>_xlfn.XLOOKUP(A1630,Booking_data!$A$1:$A$6001,Booking_data!$N$1:$N$6001,"not Found")</f>
        <v>20</v>
      </c>
      <c r="T1630" t="str">
        <f>_xlfn.XLOOKUP(A1630,Booking_data!$A$1:$A$6001,Booking_data!$O$1:$O$6001,"Not Found")</f>
        <v>Other</v>
      </c>
      <c r="U1630" t="str">
        <f t="shared" si="128"/>
        <v>Youngster</v>
      </c>
      <c r="V1630" t="str">
        <f t="shared" si="129"/>
        <v>Medium Booking</v>
      </c>
    </row>
    <row r="1631" spans="1:22" x14ac:dyDescent="0.25">
      <c r="A1631" t="s">
        <v>1862</v>
      </c>
      <c r="B1631" s="1">
        <v>46084</v>
      </c>
      <c r="C1631" s="1">
        <v>46201</v>
      </c>
      <c r="D1631" s="9">
        <v>0.88541666666666663</v>
      </c>
      <c r="E1631" t="str">
        <f t="shared" si="125"/>
        <v>Weekday</v>
      </c>
      <c r="F1631" t="str">
        <f t="shared" si="126"/>
        <v>Mar</v>
      </c>
      <c r="G1631" t="str">
        <f>_xlfn.XLOOKUP(A1631,Booking_data!$A$1:$A$6001,Booking_data!$D$1:$D$6001,"not found")</f>
        <v>M007</v>
      </c>
      <c r="H1631" t="str">
        <f>_xlfn.XLOOKUP(G1631,Movies_data!$A$1:$A$41,Movies_data!$B$1:$B$41,"not found")</f>
        <v>Good Night</v>
      </c>
      <c r="I1631" t="str">
        <f>_xlfn.XLOOKUP(G1631,Movies_data!$A$1:$A$41,Movies_data!$D$1:$D$41,"not found")</f>
        <v>Comedy</v>
      </c>
      <c r="J1631" t="str">
        <f>_xlfn.XLOOKUP(G1631,Movies_data!$A$1:$A$41,Movies_data!$C$1:$C$41,"not found")</f>
        <v>Tamil</v>
      </c>
      <c r="K1631">
        <f>_xlfn.XLOOKUP(G1631,Movies_data!$A$1:$A$41,Movies_data!$H$1:$H$41,"Not Found")</f>
        <v>8</v>
      </c>
      <c r="L1631" t="str">
        <f>_xlfn.XLOOKUP(A1631,Booking_data!$A$1:$A$6001,Booking_data!$E$1:$E$6001,"not Found")</f>
        <v>C032</v>
      </c>
      <c r="M1631" t="str">
        <f>_xlfn.XLOOKUP(L1631,Cinemas_data!$A$1:$A$49,Cinemas_data!$I$1:$I$49,"not Found")</f>
        <v>MovieMax Grand Mall</v>
      </c>
      <c r="N1631" t="str">
        <f>_xlfn.XLOOKUP(L1631,Cinemas_data!$A$1:$A$49,Cinemas_data!$C$1:$C$49,"not Found")</f>
        <v>Madurai</v>
      </c>
      <c r="O1631">
        <f>_xlfn.XLOOKUP(A1631,Booking_data!$A$1:$A$6001,Booking_data!$H$1:$H$6001,"not found")</f>
        <v>4</v>
      </c>
      <c r="P1631">
        <f>_xlfn.XLOOKUP(A1631,Booking_data!$A$1:$A$6001,Booking_data!$I$1:$I$6001,"not Found")</f>
        <v>160</v>
      </c>
      <c r="Q1631">
        <f t="shared" si="127"/>
        <v>640</v>
      </c>
      <c r="R1631" t="str">
        <f>_xlfn.XLOOKUP(A1631,Booking_data!$A$1:$A$6001,Booking_data!$L$1:$L$6001,"Not Found")</f>
        <v>Debit Card</v>
      </c>
      <c r="S1631">
        <f>_xlfn.XLOOKUP(A1631,Booking_data!$A$1:$A$6001,Booking_data!$N$1:$N$6001,"not Found")</f>
        <v>24</v>
      </c>
      <c r="T1631" t="str">
        <f>_xlfn.XLOOKUP(A1631,Booking_data!$A$1:$A$6001,Booking_data!$O$1:$O$6001,"Not Found")</f>
        <v>Male</v>
      </c>
      <c r="U1631" t="str">
        <f t="shared" si="128"/>
        <v>Youngster</v>
      </c>
      <c r="V1631" t="str">
        <f t="shared" si="129"/>
        <v>Medium Booking</v>
      </c>
    </row>
    <row r="1632" spans="1:22" x14ac:dyDescent="0.25">
      <c r="A1632" t="s">
        <v>1863</v>
      </c>
      <c r="B1632" s="1">
        <v>46084</v>
      </c>
      <c r="C1632" s="1">
        <v>46204</v>
      </c>
      <c r="D1632" s="9">
        <v>0.9375</v>
      </c>
      <c r="E1632" t="str">
        <f t="shared" si="125"/>
        <v>Weekday</v>
      </c>
      <c r="F1632" t="str">
        <f t="shared" si="126"/>
        <v>Mar</v>
      </c>
      <c r="G1632" t="str">
        <f>_xlfn.XLOOKUP(A1632,Booking_data!$A$1:$A$6001,Booking_data!$D$1:$D$6001,"not found")</f>
        <v>M009</v>
      </c>
      <c r="H1632" t="str">
        <f>_xlfn.XLOOKUP(G1632,Movies_data!$A$1:$A$41,Movies_data!$B$1:$B$41,"not found")</f>
        <v>Amaran</v>
      </c>
      <c r="I1632" t="str">
        <f>_xlfn.XLOOKUP(G1632,Movies_data!$A$1:$A$41,Movies_data!$D$1:$D$41,"not found")</f>
        <v>Biography</v>
      </c>
      <c r="J1632" t="str">
        <f>_xlfn.XLOOKUP(G1632,Movies_data!$A$1:$A$41,Movies_data!$C$1:$C$41,"not found")</f>
        <v>Tamil</v>
      </c>
      <c r="K1632">
        <f>_xlfn.XLOOKUP(G1632,Movies_data!$A$1:$A$41,Movies_data!$H$1:$H$41,"Not Found")</f>
        <v>8.3000000000000007</v>
      </c>
      <c r="L1632" t="str">
        <f>_xlfn.XLOOKUP(A1632,Booking_data!$A$1:$A$6001,Booking_data!$E$1:$E$6001,"not Found")</f>
        <v>C041</v>
      </c>
      <c r="M1632" t="str">
        <f>_xlfn.XLOOKUP(L1632,Cinemas_data!$A$1:$A$49,Cinemas_data!$I$1:$I$49,"not Found")</f>
        <v>MovieMax City Centre</v>
      </c>
      <c r="N1632" t="str">
        <f>_xlfn.XLOOKUP(L1632,Cinemas_data!$A$1:$A$49,Cinemas_data!$C$1:$C$49,"not Found")</f>
        <v>Salem</v>
      </c>
      <c r="O1632">
        <f>_xlfn.XLOOKUP(A1632,Booking_data!$A$1:$A$6001,Booking_data!$H$1:$H$6001,"not found")</f>
        <v>6</v>
      </c>
      <c r="P1632">
        <f>_xlfn.XLOOKUP(A1632,Booking_data!$A$1:$A$6001,Booking_data!$I$1:$I$6001,"not Found")</f>
        <v>340</v>
      </c>
      <c r="Q1632">
        <f t="shared" si="127"/>
        <v>2040</v>
      </c>
      <c r="R1632" t="str">
        <f>_xlfn.XLOOKUP(A1632,Booking_data!$A$1:$A$6001,Booking_data!$L$1:$L$6001,"Not Found")</f>
        <v>UPI</v>
      </c>
      <c r="S1632">
        <f>_xlfn.XLOOKUP(A1632,Booking_data!$A$1:$A$6001,Booking_data!$N$1:$N$6001,"not Found")</f>
        <v>30</v>
      </c>
      <c r="T1632" t="str">
        <f>_xlfn.XLOOKUP(A1632,Booking_data!$A$1:$A$6001,Booking_data!$O$1:$O$6001,"Not Found")</f>
        <v>Male</v>
      </c>
      <c r="U1632" t="str">
        <f t="shared" si="128"/>
        <v>Middle Age</v>
      </c>
      <c r="V1632" t="str">
        <f t="shared" si="129"/>
        <v>High Booking</v>
      </c>
    </row>
    <row r="1633" spans="1:22" x14ac:dyDescent="0.25">
      <c r="A1633" t="s">
        <v>1864</v>
      </c>
      <c r="B1633" s="1">
        <v>46084</v>
      </c>
      <c r="C1633" s="1">
        <v>46080</v>
      </c>
      <c r="D1633" s="9">
        <v>0.88541666666666663</v>
      </c>
      <c r="E1633" t="str">
        <f t="shared" si="125"/>
        <v>Weekday</v>
      </c>
      <c r="F1633" t="str">
        <f t="shared" si="126"/>
        <v>Mar</v>
      </c>
      <c r="G1633" t="str">
        <f>_xlfn.XLOOKUP(A1633,Booking_data!$A$1:$A$6001,Booking_data!$D$1:$D$6001,"not found")</f>
        <v>M029</v>
      </c>
      <c r="H1633" t="str">
        <f>_xlfn.XLOOKUP(G1633,Movies_data!$A$1:$A$41,Movies_data!$B$1:$B$41,"not found")</f>
        <v>777 Charlie</v>
      </c>
      <c r="I1633" t="str">
        <f>_xlfn.XLOOKUP(G1633,Movies_data!$A$1:$A$41,Movies_data!$D$1:$D$41,"not found")</f>
        <v>Adventure</v>
      </c>
      <c r="J1633" t="str">
        <f>_xlfn.XLOOKUP(G1633,Movies_data!$A$1:$A$41,Movies_data!$C$1:$C$41,"not found")</f>
        <v>Kannada</v>
      </c>
      <c r="K1633">
        <f>_xlfn.XLOOKUP(G1633,Movies_data!$A$1:$A$41,Movies_data!$H$1:$H$41,"Not Found")</f>
        <v>8.6999999999999993</v>
      </c>
      <c r="L1633" t="str">
        <f>_xlfn.XLOOKUP(A1633,Booking_data!$A$1:$A$6001,Booking_data!$E$1:$E$6001,"not Found")</f>
        <v>C063</v>
      </c>
      <c r="M1633" t="str">
        <f>_xlfn.XLOOKUP(L1633,Cinemas_data!$A$1:$A$49,Cinemas_data!$I$1:$I$49,"not Found")</f>
        <v>INOX Forum Mall</v>
      </c>
      <c r="N1633" t="str">
        <f>_xlfn.XLOOKUP(L1633,Cinemas_data!$A$1:$A$49,Cinemas_data!$C$1:$C$49,"not Found")</f>
        <v>Mysuru</v>
      </c>
      <c r="O1633">
        <f>_xlfn.XLOOKUP(A1633,Booking_data!$A$1:$A$6001,Booking_data!$H$1:$H$6001,"not found")</f>
        <v>2</v>
      </c>
      <c r="P1633">
        <f>_xlfn.XLOOKUP(A1633,Booking_data!$A$1:$A$6001,Booking_data!$I$1:$I$6001,"not Found")</f>
        <v>320</v>
      </c>
      <c r="Q1633">
        <f t="shared" si="127"/>
        <v>640</v>
      </c>
      <c r="R1633" t="str">
        <f>_xlfn.XLOOKUP(A1633,Booking_data!$A$1:$A$6001,Booking_data!$L$1:$L$6001,"Not Found")</f>
        <v>Debit Card</v>
      </c>
      <c r="S1633">
        <f>_xlfn.XLOOKUP(A1633,Booking_data!$A$1:$A$6001,Booking_data!$N$1:$N$6001,"not Found")</f>
        <v>54</v>
      </c>
      <c r="T1633" t="str">
        <f>_xlfn.XLOOKUP(A1633,Booking_data!$A$1:$A$6001,Booking_data!$O$1:$O$6001,"Not Found")</f>
        <v>Other</v>
      </c>
      <c r="U1633" t="str">
        <f t="shared" si="128"/>
        <v>Above 45</v>
      </c>
      <c r="V1633" t="str">
        <f t="shared" si="129"/>
        <v>Low Booking</v>
      </c>
    </row>
    <row r="1634" spans="1:22" x14ac:dyDescent="0.25">
      <c r="A1634" t="s">
        <v>1865</v>
      </c>
      <c r="B1634" s="1">
        <v>46084</v>
      </c>
      <c r="C1634" s="1">
        <v>46132</v>
      </c>
      <c r="D1634" s="9">
        <v>0.9375</v>
      </c>
      <c r="E1634" t="str">
        <f t="shared" si="125"/>
        <v>Weekday</v>
      </c>
      <c r="F1634" t="str">
        <f t="shared" si="126"/>
        <v>Mar</v>
      </c>
      <c r="G1634" t="str">
        <f>_xlfn.XLOOKUP(A1634,Booking_data!$A$1:$A$6001,Booking_data!$D$1:$D$6001,"not found")</f>
        <v>M013</v>
      </c>
      <c r="H1634" t="str">
        <f>_xlfn.XLOOKUP(G1634,Movies_data!$A$1:$A$41,Movies_data!$B$1:$B$41,"not found")</f>
        <v>Salaar</v>
      </c>
      <c r="I1634" t="str">
        <f>_xlfn.XLOOKUP(G1634,Movies_data!$A$1:$A$41,Movies_data!$D$1:$D$41,"not found")</f>
        <v>Action</v>
      </c>
      <c r="J1634" t="str">
        <f>_xlfn.XLOOKUP(G1634,Movies_data!$A$1:$A$41,Movies_data!$C$1:$C$41,"not found")</f>
        <v>Telugu</v>
      </c>
      <c r="K1634">
        <f>_xlfn.XLOOKUP(G1634,Movies_data!$A$1:$A$41,Movies_data!$H$1:$H$41,"Not Found")</f>
        <v>6.5</v>
      </c>
      <c r="L1634" t="str">
        <f>_xlfn.XLOOKUP(A1634,Booking_data!$A$1:$A$6001,Booking_data!$E$1:$E$6001,"not Found")</f>
        <v>C161</v>
      </c>
      <c r="M1634" t="str">
        <f>_xlfn.XLOOKUP(L1634,Cinemas_data!$A$1:$A$49,Cinemas_data!$I$1:$I$49,"not Found")</f>
        <v>INOX City Centre</v>
      </c>
      <c r="N1634" t="str">
        <f>_xlfn.XLOOKUP(L1634,Cinemas_data!$A$1:$A$49,Cinemas_data!$C$1:$C$49,"not Found")</f>
        <v>Thiruvananthapuram</v>
      </c>
      <c r="O1634">
        <f>_xlfn.XLOOKUP(A1634,Booking_data!$A$1:$A$6001,Booking_data!$H$1:$H$6001,"not found")</f>
        <v>1</v>
      </c>
      <c r="P1634">
        <f>_xlfn.XLOOKUP(A1634,Booking_data!$A$1:$A$6001,Booking_data!$I$1:$I$6001,"not Found")</f>
        <v>280</v>
      </c>
      <c r="Q1634">
        <f t="shared" si="127"/>
        <v>280</v>
      </c>
      <c r="R1634" t="str">
        <f>_xlfn.XLOOKUP(A1634,Booking_data!$A$1:$A$6001,Booking_data!$L$1:$L$6001,"Not Found")</f>
        <v>Credit Card</v>
      </c>
      <c r="S1634">
        <f>_xlfn.XLOOKUP(A1634,Booking_data!$A$1:$A$6001,Booking_data!$N$1:$N$6001,"not Found")</f>
        <v>59</v>
      </c>
      <c r="T1634" t="str">
        <f>_xlfn.XLOOKUP(A1634,Booking_data!$A$1:$A$6001,Booking_data!$O$1:$O$6001,"Not Found")</f>
        <v>Other</v>
      </c>
      <c r="U1634" t="str">
        <f t="shared" si="128"/>
        <v>Above 45</v>
      </c>
      <c r="V1634" t="str">
        <f t="shared" si="129"/>
        <v>Low Booking</v>
      </c>
    </row>
    <row r="1635" spans="1:22" x14ac:dyDescent="0.25">
      <c r="A1635" t="s">
        <v>1866</v>
      </c>
      <c r="B1635" s="1">
        <v>46084</v>
      </c>
      <c r="C1635" s="1">
        <v>46201</v>
      </c>
      <c r="D1635" s="9">
        <v>0.53125</v>
      </c>
      <c r="E1635" t="str">
        <f t="shared" si="125"/>
        <v>Weekday</v>
      </c>
      <c r="F1635" t="str">
        <f t="shared" si="126"/>
        <v>Mar</v>
      </c>
      <c r="G1635" t="str">
        <f>_xlfn.XLOOKUP(A1635,Booking_data!$A$1:$A$6001,Booking_data!$D$1:$D$6001,"not found")</f>
        <v>M037</v>
      </c>
      <c r="H1635" t="str">
        <f>_xlfn.XLOOKUP(G1635,Movies_data!$A$1:$A$41,Movies_data!$B$1:$B$41,"not found")</f>
        <v>Oppenheimer</v>
      </c>
      <c r="I1635" t="str">
        <f>_xlfn.XLOOKUP(G1635,Movies_data!$A$1:$A$41,Movies_data!$D$1:$D$41,"not found")</f>
        <v>Biography</v>
      </c>
      <c r="J1635" t="str">
        <f>_xlfn.XLOOKUP(G1635,Movies_data!$A$1:$A$41,Movies_data!$C$1:$C$41,"not found")</f>
        <v>English</v>
      </c>
      <c r="K1635">
        <f>_xlfn.XLOOKUP(G1635,Movies_data!$A$1:$A$41,Movies_data!$H$1:$H$41,"Not Found")</f>
        <v>8.5</v>
      </c>
      <c r="L1635" t="str">
        <f>_xlfn.XLOOKUP(A1635,Booking_data!$A$1:$A$6001,Booking_data!$E$1:$E$6001,"not Found")</f>
        <v>C143</v>
      </c>
      <c r="M1635" t="str">
        <f>_xlfn.XLOOKUP(L1635,Cinemas_data!$A$1:$A$49,Cinemas_data!$I$1:$I$49,"not Found")</f>
        <v>INOX Forum Mall</v>
      </c>
      <c r="N1635" t="str">
        <f>_xlfn.XLOOKUP(L1635,Cinemas_data!$A$1:$A$49,Cinemas_data!$C$1:$C$49,"not Found")</f>
        <v>Ahmedabad</v>
      </c>
      <c r="O1635">
        <f>_xlfn.XLOOKUP(A1635,Booking_data!$A$1:$A$6001,Booking_data!$H$1:$H$6001,"not found")</f>
        <v>3</v>
      </c>
      <c r="P1635">
        <f>_xlfn.XLOOKUP(A1635,Booking_data!$A$1:$A$6001,Booking_data!$I$1:$I$6001,"not Found")</f>
        <v>240</v>
      </c>
      <c r="Q1635">
        <f t="shared" si="127"/>
        <v>720</v>
      </c>
      <c r="R1635" t="str">
        <f>_xlfn.XLOOKUP(A1635,Booking_data!$A$1:$A$6001,Booking_data!$L$1:$L$6001,"Not Found")</f>
        <v>Credit Card</v>
      </c>
      <c r="S1635">
        <f>_xlfn.XLOOKUP(A1635,Booking_data!$A$1:$A$6001,Booking_data!$N$1:$N$6001,"not Found")</f>
        <v>18</v>
      </c>
      <c r="T1635" t="str">
        <f>_xlfn.XLOOKUP(A1635,Booking_data!$A$1:$A$6001,Booking_data!$O$1:$O$6001,"Not Found")</f>
        <v>Male</v>
      </c>
      <c r="U1635" t="str">
        <f t="shared" si="128"/>
        <v>Youngster</v>
      </c>
      <c r="V1635" t="str">
        <f t="shared" si="129"/>
        <v>Medium Booking</v>
      </c>
    </row>
    <row r="1636" spans="1:22" x14ac:dyDescent="0.25">
      <c r="A1636" t="s">
        <v>1867</v>
      </c>
      <c r="B1636" s="1">
        <v>46084</v>
      </c>
      <c r="C1636" s="1">
        <v>46152</v>
      </c>
      <c r="D1636" s="9">
        <v>0.9375</v>
      </c>
      <c r="E1636" t="str">
        <f t="shared" si="125"/>
        <v>Weekday</v>
      </c>
      <c r="F1636" t="str">
        <f t="shared" si="126"/>
        <v>Mar</v>
      </c>
      <c r="G1636" t="str">
        <f>_xlfn.XLOOKUP(A1636,Booking_data!$A$1:$A$6001,Booking_data!$D$1:$D$6001,"not found")</f>
        <v>M015</v>
      </c>
      <c r="H1636" t="str">
        <f>_xlfn.XLOOKUP(G1636,Movies_data!$A$1:$A$41,Movies_data!$B$1:$B$41,"not found")</f>
        <v>Kalki 2898 AD</v>
      </c>
      <c r="I1636" t="str">
        <f>_xlfn.XLOOKUP(G1636,Movies_data!$A$1:$A$41,Movies_data!$D$1:$D$41,"not found")</f>
        <v>Sci-Fi</v>
      </c>
      <c r="J1636" t="str">
        <f>_xlfn.XLOOKUP(G1636,Movies_data!$A$1:$A$41,Movies_data!$C$1:$C$41,"not found")</f>
        <v>Telugu</v>
      </c>
      <c r="K1636">
        <f>_xlfn.XLOOKUP(G1636,Movies_data!$A$1:$A$41,Movies_data!$H$1:$H$41,"Not Found")</f>
        <v>7</v>
      </c>
      <c r="L1636" t="str">
        <f>_xlfn.XLOOKUP(A1636,Booking_data!$A$1:$A$6001,Booking_data!$E$1:$E$6001,"not Found")</f>
        <v>C153</v>
      </c>
      <c r="M1636" t="str">
        <f>_xlfn.XLOOKUP(L1636,Cinemas_data!$A$1:$A$49,Cinemas_data!$I$1:$I$49,"not Found")</f>
        <v>Cinepolis Forum Mall</v>
      </c>
      <c r="N1636" t="str">
        <f>_xlfn.XLOOKUP(L1636,Cinemas_data!$A$1:$A$49,Cinemas_data!$C$1:$C$49,"not Found")</f>
        <v>Kochi</v>
      </c>
      <c r="O1636">
        <f>_xlfn.XLOOKUP(A1636,Booking_data!$A$1:$A$6001,Booking_data!$H$1:$H$6001,"not found")</f>
        <v>5</v>
      </c>
      <c r="P1636">
        <f>_xlfn.XLOOKUP(A1636,Booking_data!$A$1:$A$6001,Booking_data!$I$1:$I$6001,"not Found")</f>
        <v>240</v>
      </c>
      <c r="Q1636">
        <f t="shared" si="127"/>
        <v>1200</v>
      </c>
      <c r="R1636" t="str">
        <f>_xlfn.XLOOKUP(A1636,Booking_data!$A$1:$A$6001,Booking_data!$L$1:$L$6001,"Not Found")</f>
        <v>Net Banking</v>
      </c>
      <c r="S1636">
        <f>_xlfn.XLOOKUP(A1636,Booking_data!$A$1:$A$6001,Booking_data!$N$1:$N$6001,"not Found")</f>
        <v>40</v>
      </c>
      <c r="T1636" t="str">
        <f>_xlfn.XLOOKUP(A1636,Booking_data!$A$1:$A$6001,Booking_data!$O$1:$O$6001,"Not Found")</f>
        <v>Female</v>
      </c>
      <c r="U1636" t="str">
        <f t="shared" si="128"/>
        <v>Middle Age</v>
      </c>
      <c r="V1636" t="str">
        <f t="shared" si="129"/>
        <v>High Booking</v>
      </c>
    </row>
    <row r="1637" spans="1:22" x14ac:dyDescent="0.25">
      <c r="A1637" t="s">
        <v>1868</v>
      </c>
      <c r="B1637" s="1">
        <v>46084</v>
      </c>
      <c r="C1637" s="1">
        <v>46084</v>
      </c>
      <c r="D1637" s="9">
        <v>0.53125</v>
      </c>
      <c r="E1637" t="str">
        <f t="shared" si="125"/>
        <v>Weekday</v>
      </c>
      <c r="F1637" t="str">
        <f t="shared" si="126"/>
        <v>Mar</v>
      </c>
      <c r="G1637" t="str">
        <f>_xlfn.XLOOKUP(A1637,Booking_data!$A$1:$A$6001,Booking_data!$D$1:$D$6001,"not found")</f>
        <v>M040</v>
      </c>
      <c r="H1637" t="str">
        <f>_xlfn.XLOOKUP(G1637,Movies_data!$A$1:$A$41,Movies_data!$B$1:$B$41,"not found")</f>
        <v>Inside Out 2</v>
      </c>
      <c r="I1637" t="str">
        <f>_xlfn.XLOOKUP(G1637,Movies_data!$A$1:$A$41,Movies_data!$D$1:$D$41,"not found")</f>
        <v>Animation</v>
      </c>
      <c r="J1637" t="str">
        <f>_xlfn.XLOOKUP(G1637,Movies_data!$A$1:$A$41,Movies_data!$C$1:$C$41,"not found")</f>
        <v>English</v>
      </c>
      <c r="K1637">
        <f>_xlfn.XLOOKUP(G1637,Movies_data!$A$1:$A$41,Movies_data!$H$1:$H$41,"Not Found")</f>
        <v>7.6</v>
      </c>
      <c r="L1637" t="str">
        <f>_xlfn.XLOOKUP(A1637,Booking_data!$A$1:$A$6001,Booking_data!$E$1:$E$6001,"not Found")</f>
        <v>C012</v>
      </c>
      <c r="M1637" t="str">
        <f>_xlfn.XLOOKUP(L1637,Cinemas_data!$A$1:$A$49,Cinemas_data!$I$1:$I$49,"not Found")</f>
        <v>Miraj Cinemas Grand Mall</v>
      </c>
      <c r="N1637" t="str">
        <f>_xlfn.XLOOKUP(L1637,Cinemas_data!$A$1:$A$49,Cinemas_data!$C$1:$C$49,"not Found")</f>
        <v>Chennai</v>
      </c>
      <c r="O1637">
        <f>_xlfn.XLOOKUP(A1637,Booking_data!$A$1:$A$6001,Booking_data!$H$1:$H$6001,"not found")</f>
        <v>2</v>
      </c>
      <c r="P1637">
        <f>_xlfn.XLOOKUP(A1637,Booking_data!$A$1:$A$6001,Booking_data!$I$1:$I$6001,"not Found")</f>
        <v>160</v>
      </c>
      <c r="Q1637">
        <f t="shared" si="127"/>
        <v>320</v>
      </c>
      <c r="R1637" t="str">
        <f>_xlfn.XLOOKUP(A1637,Booking_data!$A$1:$A$6001,Booking_data!$L$1:$L$6001,"Not Found")</f>
        <v>Debit Card</v>
      </c>
      <c r="S1637">
        <f>_xlfn.XLOOKUP(A1637,Booking_data!$A$1:$A$6001,Booking_data!$N$1:$N$6001,"not Found")</f>
        <v>53</v>
      </c>
      <c r="T1637" t="str">
        <f>_xlfn.XLOOKUP(A1637,Booking_data!$A$1:$A$6001,Booking_data!$O$1:$O$6001,"Not Found")</f>
        <v>Male</v>
      </c>
      <c r="U1637" t="str">
        <f t="shared" si="128"/>
        <v>Above 45</v>
      </c>
      <c r="V1637" t="str">
        <f t="shared" si="129"/>
        <v>Low Booking</v>
      </c>
    </row>
    <row r="1638" spans="1:22" x14ac:dyDescent="0.25">
      <c r="A1638" t="s">
        <v>1869</v>
      </c>
      <c r="B1638" s="1">
        <v>46084</v>
      </c>
      <c r="C1638" s="1">
        <v>46204</v>
      </c>
      <c r="D1638" s="9">
        <v>0.64583333333333337</v>
      </c>
      <c r="E1638" t="str">
        <f t="shared" si="125"/>
        <v>Weekday</v>
      </c>
      <c r="F1638" t="str">
        <f t="shared" si="126"/>
        <v>Mar</v>
      </c>
      <c r="G1638" t="str">
        <f>_xlfn.XLOOKUP(A1638,Booking_data!$A$1:$A$6001,Booking_data!$D$1:$D$6001,"not found")</f>
        <v>M037</v>
      </c>
      <c r="H1638" t="str">
        <f>_xlfn.XLOOKUP(G1638,Movies_data!$A$1:$A$41,Movies_data!$B$1:$B$41,"not found")</f>
        <v>Oppenheimer</v>
      </c>
      <c r="I1638" t="str">
        <f>_xlfn.XLOOKUP(G1638,Movies_data!$A$1:$A$41,Movies_data!$D$1:$D$41,"not found")</f>
        <v>Biography</v>
      </c>
      <c r="J1638" t="str">
        <f>_xlfn.XLOOKUP(G1638,Movies_data!$A$1:$A$41,Movies_data!$C$1:$C$41,"not found")</f>
        <v>English</v>
      </c>
      <c r="K1638">
        <f>_xlfn.XLOOKUP(G1638,Movies_data!$A$1:$A$41,Movies_data!$H$1:$H$41,"Not Found")</f>
        <v>8.5</v>
      </c>
      <c r="L1638" t="str">
        <f>_xlfn.XLOOKUP(A1638,Booking_data!$A$1:$A$6001,Booking_data!$E$1:$E$6001,"not Found")</f>
        <v>C142</v>
      </c>
      <c r="M1638" t="str">
        <f>_xlfn.XLOOKUP(L1638,Cinemas_data!$A$1:$A$49,Cinemas_data!$I$1:$I$49,"not Found")</f>
        <v>PVR Grand Mall</v>
      </c>
      <c r="N1638" t="str">
        <f>_xlfn.XLOOKUP(L1638,Cinemas_data!$A$1:$A$49,Cinemas_data!$C$1:$C$49,"not Found")</f>
        <v>Ahmedabad</v>
      </c>
      <c r="O1638">
        <f>_xlfn.XLOOKUP(A1638,Booking_data!$A$1:$A$6001,Booking_data!$H$1:$H$6001,"not found")</f>
        <v>4</v>
      </c>
      <c r="P1638">
        <f>_xlfn.XLOOKUP(A1638,Booking_data!$A$1:$A$6001,Booking_data!$I$1:$I$6001,"not Found")</f>
        <v>220</v>
      </c>
      <c r="Q1638">
        <f t="shared" si="127"/>
        <v>880</v>
      </c>
      <c r="R1638" t="str">
        <f>_xlfn.XLOOKUP(A1638,Booking_data!$A$1:$A$6001,Booking_data!$L$1:$L$6001,"Not Found")</f>
        <v>UPI</v>
      </c>
      <c r="S1638">
        <f>_xlfn.XLOOKUP(A1638,Booking_data!$A$1:$A$6001,Booking_data!$N$1:$N$6001,"not Found")</f>
        <v>19</v>
      </c>
      <c r="T1638" t="str">
        <f>_xlfn.XLOOKUP(A1638,Booking_data!$A$1:$A$6001,Booking_data!$O$1:$O$6001,"Not Found")</f>
        <v>Male</v>
      </c>
      <c r="U1638" t="str">
        <f t="shared" si="128"/>
        <v>Youngster</v>
      </c>
      <c r="V1638" t="str">
        <f t="shared" si="129"/>
        <v>Medium Booking</v>
      </c>
    </row>
    <row r="1639" spans="1:22" x14ac:dyDescent="0.25">
      <c r="A1639" t="s">
        <v>1870</v>
      </c>
      <c r="B1639" s="1">
        <v>46084</v>
      </c>
      <c r="C1639" s="1">
        <v>46143</v>
      </c>
      <c r="D1639" s="9">
        <v>0.88541666666666663</v>
      </c>
      <c r="E1639" t="str">
        <f t="shared" si="125"/>
        <v>Weekday</v>
      </c>
      <c r="F1639" t="str">
        <f t="shared" si="126"/>
        <v>Mar</v>
      </c>
      <c r="G1639" t="str">
        <f>_xlfn.XLOOKUP(A1639,Booking_data!$A$1:$A$6001,Booking_data!$D$1:$D$6001,"not found")</f>
        <v>M006</v>
      </c>
      <c r="H1639" t="str">
        <f>_xlfn.XLOOKUP(G1639,Movies_data!$A$1:$A$41,Movies_data!$B$1:$B$41,"not found")</f>
        <v>Maamannan</v>
      </c>
      <c r="I1639" t="str">
        <f>_xlfn.XLOOKUP(G1639,Movies_data!$A$1:$A$41,Movies_data!$D$1:$D$41,"not found")</f>
        <v>Drama</v>
      </c>
      <c r="J1639" t="str">
        <f>_xlfn.XLOOKUP(G1639,Movies_data!$A$1:$A$41,Movies_data!$C$1:$C$41,"not found")</f>
        <v>Tamil</v>
      </c>
      <c r="K1639">
        <f>_xlfn.XLOOKUP(G1639,Movies_data!$A$1:$A$41,Movies_data!$H$1:$H$41,"Not Found")</f>
        <v>7.3</v>
      </c>
      <c r="L1639" t="str">
        <f>_xlfn.XLOOKUP(A1639,Booking_data!$A$1:$A$6001,Booking_data!$E$1:$E$6001,"not Found")</f>
        <v>C062</v>
      </c>
      <c r="M1639" t="str">
        <f>_xlfn.XLOOKUP(L1639,Cinemas_data!$A$1:$A$49,Cinemas_data!$I$1:$I$49,"not Found")</f>
        <v>PVR Grand Mall</v>
      </c>
      <c r="N1639" t="str">
        <f>_xlfn.XLOOKUP(L1639,Cinemas_data!$A$1:$A$49,Cinemas_data!$C$1:$C$49,"not Found")</f>
        <v>Mysuru</v>
      </c>
      <c r="O1639">
        <f>_xlfn.XLOOKUP(A1639,Booking_data!$A$1:$A$6001,Booking_data!$H$1:$H$6001,"not found")</f>
        <v>2</v>
      </c>
      <c r="P1639">
        <f>_xlfn.XLOOKUP(A1639,Booking_data!$A$1:$A$6001,Booking_data!$I$1:$I$6001,"not Found")</f>
        <v>320</v>
      </c>
      <c r="Q1639">
        <f t="shared" si="127"/>
        <v>640</v>
      </c>
      <c r="R1639" t="str">
        <f>_xlfn.XLOOKUP(A1639,Booking_data!$A$1:$A$6001,Booking_data!$L$1:$L$6001,"Not Found")</f>
        <v>Net Banking</v>
      </c>
      <c r="S1639">
        <f>_xlfn.XLOOKUP(A1639,Booking_data!$A$1:$A$6001,Booking_data!$N$1:$N$6001,"not Found")</f>
        <v>33</v>
      </c>
      <c r="T1639" t="str">
        <f>_xlfn.XLOOKUP(A1639,Booking_data!$A$1:$A$6001,Booking_data!$O$1:$O$6001,"Not Found")</f>
        <v>Male</v>
      </c>
      <c r="U1639" t="str">
        <f t="shared" si="128"/>
        <v>Middle Age</v>
      </c>
      <c r="V1639" t="str">
        <f t="shared" si="129"/>
        <v>Low Booking</v>
      </c>
    </row>
    <row r="1640" spans="1:22" x14ac:dyDescent="0.25">
      <c r="A1640" t="s">
        <v>1871</v>
      </c>
      <c r="B1640" s="1">
        <v>46084</v>
      </c>
      <c r="C1640" s="1">
        <v>46047</v>
      </c>
      <c r="D1640" s="9">
        <v>0.39583333333333331</v>
      </c>
      <c r="E1640" t="str">
        <f t="shared" si="125"/>
        <v>Weekday</v>
      </c>
      <c r="F1640" t="str">
        <f t="shared" si="126"/>
        <v>Mar</v>
      </c>
      <c r="G1640" t="str">
        <f>_xlfn.XLOOKUP(A1640,Booking_data!$A$1:$A$6001,Booking_data!$D$1:$D$6001,"not found")</f>
        <v>M006</v>
      </c>
      <c r="H1640" t="str">
        <f>_xlfn.XLOOKUP(G1640,Movies_data!$A$1:$A$41,Movies_data!$B$1:$B$41,"not found")</f>
        <v>Maamannan</v>
      </c>
      <c r="I1640" t="str">
        <f>_xlfn.XLOOKUP(G1640,Movies_data!$A$1:$A$41,Movies_data!$D$1:$D$41,"not found")</f>
        <v>Drama</v>
      </c>
      <c r="J1640" t="str">
        <f>_xlfn.XLOOKUP(G1640,Movies_data!$A$1:$A$41,Movies_data!$C$1:$C$41,"not found")</f>
        <v>Tamil</v>
      </c>
      <c r="K1640">
        <f>_xlfn.XLOOKUP(G1640,Movies_data!$A$1:$A$41,Movies_data!$H$1:$H$41,"Not Found")</f>
        <v>7.3</v>
      </c>
      <c r="L1640" t="str">
        <f>_xlfn.XLOOKUP(A1640,Booking_data!$A$1:$A$6001,Booking_data!$E$1:$E$6001,"not Found")</f>
        <v>C033</v>
      </c>
      <c r="M1640" t="str">
        <f>_xlfn.XLOOKUP(L1640,Cinemas_data!$A$1:$A$49,Cinemas_data!$I$1:$I$49,"not Found")</f>
        <v>Asian Cinemas Forum Mall</v>
      </c>
      <c r="N1640" t="str">
        <f>_xlfn.XLOOKUP(L1640,Cinemas_data!$A$1:$A$49,Cinemas_data!$C$1:$C$49,"not Found")</f>
        <v>Madurai</v>
      </c>
      <c r="O1640">
        <f>_xlfn.XLOOKUP(A1640,Booking_data!$A$1:$A$6001,Booking_data!$H$1:$H$6001,"not found")</f>
        <v>4</v>
      </c>
      <c r="P1640">
        <f>_xlfn.XLOOKUP(A1640,Booking_data!$A$1:$A$6001,Booking_data!$I$1:$I$6001,"not Found")</f>
        <v>360</v>
      </c>
      <c r="Q1640">
        <f t="shared" si="127"/>
        <v>1440</v>
      </c>
      <c r="R1640" t="str">
        <f>_xlfn.XLOOKUP(A1640,Booking_data!$A$1:$A$6001,Booking_data!$L$1:$L$6001,"Not Found")</f>
        <v>UPI</v>
      </c>
      <c r="S1640">
        <f>_xlfn.XLOOKUP(A1640,Booking_data!$A$1:$A$6001,Booking_data!$N$1:$N$6001,"not Found")</f>
        <v>40</v>
      </c>
      <c r="T1640" t="str">
        <f>_xlfn.XLOOKUP(A1640,Booking_data!$A$1:$A$6001,Booking_data!$O$1:$O$6001,"Not Found")</f>
        <v>Other</v>
      </c>
      <c r="U1640" t="str">
        <f t="shared" si="128"/>
        <v>Middle Age</v>
      </c>
      <c r="V1640" t="str">
        <f t="shared" si="129"/>
        <v>Medium Booking</v>
      </c>
    </row>
    <row r="1641" spans="1:22" x14ac:dyDescent="0.25">
      <c r="A1641" t="s">
        <v>1872</v>
      </c>
      <c r="B1641" s="1">
        <v>46084</v>
      </c>
      <c r="C1641" s="1">
        <v>46164</v>
      </c>
      <c r="D1641" s="9">
        <v>0.64583333333333337</v>
      </c>
      <c r="E1641" t="str">
        <f t="shared" si="125"/>
        <v>Weekday</v>
      </c>
      <c r="F1641" t="str">
        <f t="shared" si="126"/>
        <v>Mar</v>
      </c>
      <c r="G1641" t="str">
        <f>_xlfn.XLOOKUP(A1641,Booking_data!$A$1:$A$6001,Booking_data!$D$1:$D$6001,"not found")</f>
        <v>M001</v>
      </c>
      <c r="H1641" t="str">
        <f>_xlfn.XLOOKUP(G1641,Movies_data!$A$1:$A$41,Movies_data!$B$1:$B$41,"not found")</f>
        <v>Leo</v>
      </c>
      <c r="I1641" t="str">
        <f>_xlfn.XLOOKUP(G1641,Movies_data!$A$1:$A$41,Movies_data!$D$1:$D$41,"not found")</f>
        <v>Action</v>
      </c>
      <c r="J1641" t="str">
        <f>_xlfn.XLOOKUP(G1641,Movies_data!$A$1:$A$41,Movies_data!$C$1:$C$41,"not found")</f>
        <v>Tamil</v>
      </c>
      <c r="K1641">
        <f>_xlfn.XLOOKUP(G1641,Movies_data!$A$1:$A$41,Movies_data!$H$1:$H$41,"Not Found")</f>
        <v>8</v>
      </c>
      <c r="L1641" t="str">
        <f>_xlfn.XLOOKUP(A1641,Booking_data!$A$1:$A$6001,Booking_data!$E$1:$E$6001,"not Found")</f>
        <v>C163</v>
      </c>
      <c r="M1641" t="str">
        <f>_xlfn.XLOOKUP(L1641,Cinemas_data!$A$1:$A$49,Cinemas_data!$I$1:$I$49,"not Found")</f>
        <v>Miraj Cinemas Forum Mall</v>
      </c>
      <c r="N1641" t="str">
        <f>_xlfn.XLOOKUP(L1641,Cinemas_data!$A$1:$A$49,Cinemas_data!$C$1:$C$49,"not Found")</f>
        <v>Thiruvananthapuram</v>
      </c>
      <c r="O1641">
        <f>_xlfn.XLOOKUP(A1641,Booking_data!$A$1:$A$6001,Booking_data!$H$1:$H$6001,"not found")</f>
        <v>3</v>
      </c>
      <c r="P1641">
        <f>_xlfn.XLOOKUP(A1641,Booking_data!$A$1:$A$6001,Booking_data!$I$1:$I$6001,"not Found")</f>
        <v>260</v>
      </c>
      <c r="Q1641">
        <f t="shared" si="127"/>
        <v>780</v>
      </c>
      <c r="R1641" t="str">
        <f>_xlfn.XLOOKUP(A1641,Booking_data!$A$1:$A$6001,Booking_data!$L$1:$L$6001,"Not Found")</f>
        <v>UPI</v>
      </c>
      <c r="S1641">
        <f>_xlfn.XLOOKUP(A1641,Booking_data!$A$1:$A$6001,Booking_data!$N$1:$N$6001,"not Found")</f>
        <v>34</v>
      </c>
      <c r="T1641" t="str">
        <f>_xlfn.XLOOKUP(A1641,Booking_data!$A$1:$A$6001,Booking_data!$O$1:$O$6001,"Not Found")</f>
        <v>Female</v>
      </c>
      <c r="U1641" t="str">
        <f t="shared" si="128"/>
        <v>Middle Age</v>
      </c>
      <c r="V1641" t="str">
        <f t="shared" si="129"/>
        <v>Medium Booking</v>
      </c>
    </row>
    <row r="1642" spans="1:22" x14ac:dyDescent="0.25">
      <c r="A1642" t="s">
        <v>1873</v>
      </c>
      <c r="B1642" s="1">
        <v>46084</v>
      </c>
      <c r="C1642" s="1">
        <v>46066</v>
      </c>
      <c r="D1642" s="9">
        <v>0.64583333333333337</v>
      </c>
      <c r="E1642" t="str">
        <f t="shared" si="125"/>
        <v>Weekday</v>
      </c>
      <c r="F1642" t="str">
        <f t="shared" si="126"/>
        <v>Mar</v>
      </c>
      <c r="G1642" t="str">
        <f>_xlfn.XLOOKUP(A1642,Booking_data!$A$1:$A$6001,Booking_data!$D$1:$D$6001,"not found")</f>
        <v>M011</v>
      </c>
      <c r="H1642" t="str">
        <f>_xlfn.XLOOKUP(G1642,Movies_data!$A$1:$A$41,Movies_data!$B$1:$B$41,"not found")</f>
        <v>Pushpa 2</v>
      </c>
      <c r="I1642" t="str">
        <f>_xlfn.XLOOKUP(G1642,Movies_data!$A$1:$A$41,Movies_data!$D$1:$D$41,"not found")</f>
        <v>Action</v>
      </c>
      <c r="J1642" t="str">
        <f>_xlfn.XLOOKUP(G1642,Movies_data!$A$1:$A$41,Movies_data!$C$1:$C$41,"not found")</f>
        <v>Telugu</v>
      </c>
      <c r="K1642">
        <f>_xlfn.XLOOKUP(G1642,Movies_data!$A$1:$A$41,Movies_data!$H$1:$H$41,"Not Found")</f>
        <v>6.1</v>
      </c>
      <c r="L1642" t="str">
        <f>_xlfn.XLOOKUP(A1642,Booking_data!$A$1:$A$6001,Booking_data!$E$1:$E$6001,"not Found")</f>
        <v>C053</v>
      </c>
      <c r="M1642" t="str">
        <f>_xlfn.XLOOKUP(L1642,Cinemas_data!$A$1:$A$49,Cinemas_data!$I$1:$I$49,"not Found")</f>
        <v>PVR Forum Mall</v>
      </c>
      <c r="N1642" t="str">
        <f>_xlfn.XLOOKUP(L1642,Cinemas_data!$A$1:$A$49,Cinemas_data!$C$1:$C$49,"not Found")</f>
        <v>Bengaluru</v>
      </c>
      <c r="O1642">
        <f>_xlfn.XLOOKUP(A1642,Booking_data!$A$1:$A$6001,Booking_data!$H$1:$H$6001,"not found")</f>
        <v>2</v>
      </c>
      <c r="P1642">
        <f>_xlfn.XLOOKUP(A1642,Booking_data!$A$1:$A$6001,Booking_data!$I$1:$I$6001,"not Found")</f>
        <v>260</v>
      </c>
      <c r="Q1642">
        <f t="shared" si="127"/>
        <v>520</v>
      </c>
      <c r="R1642" t="str">
        <f>_xlfn.XLOOKUP(A1642,Booking_data!$A$1:$A$6001,Booking_data!$L$1:$L$6001,"Not Found")</f>
        <v>UPI</v>
      </c>
      <c r="S1642">
        <f>_xlfn.XLOOKUP(A1642,Booking_data!$A$1:$A$6001,Booking_data!$N$1:$N$6001,"not Found")</f>
        <v>23</v>
      </c>
      <c r="T1642" t="str">
        <f>_xlfn.XLOOKUP(A1642,Booking_data!$A$1:$A$6001,Booking_data!$O$1:$O$6001,"Not Found")</f>
        <v>Female</v>
      </c>
      <c r="U1642" t="str">
        <f t="shared" si="128"/>
        <v>Youngster</v>
      </c>
      <c r="V1642" t="str">
        <f t="shared" si="129"/>
        <v>Low Booking</v>
      </c>
    </row>
    <row r="1643" spans="1:22" x14ac:dyDescent="0.25">
      <c r="A1643" t="s">
        <v>1874</v>
      </c>
      <c r="B1643" s="1">
        <v>46084</v>
      </c>
      <c r="C1643" s="1">
        <v>46186</v>
      </c>
      <c r="D1643" s="9">
        <v>0.39583333333333331</v>
      </c>
      <c r="E1643" t="str">
        <f t="shared" si="125"/>
        <v>Weekday</v>
      </c>
      <c r="F1643" t="str">
        <f t="shared" si="126"/>
        <v>Mar</v>
      </c>
      <c r="G1643" t="str">
        <f>_xlfn.XLOOKUP(A1643,Booking_data!$A$1:$A$6001,Booking_data!$D$1:$D$6001,"not found")</f>
        <v>M039</v>
      </c>
      <c r="H1643" t="str">
        <f>_xlfn.XLOOKUP(G1643,Movies_data!$A$1:$A$41,Movies_data!$B$1:$B$41,"not found")</f>
        <v>Dune: Part Two</v>
      </c>
      <c r="I1643" t="str">
        <f>_xlfn.XLOOKUP(G1643,Movies_data!$A$1:$A$41,Movies_data!$D$1:$D$41,"not found")</f>
        <v>Sci-Fi</v>
      </c>
      <c r="J1643" t="str">
        <f>_xlfn.XLOOKUP(G1643,Movies_data!$A$1:$A$41,Movies_data!$C$1:$C$41,"not found")</f>
        <v>English</v>
      </c>
      <c r="K1643">
        <f>_xlfn.XLOOKUP(G1643,Movies_data!$A$1:$A$41,Movies_data!$H$1:$H$41,"Not Found")</f>
        <v>8.5</v>
      </c>
      <c r="L1643" t="str">
        <f>_xlfn.XLOOKUP(A1643,Booking_data!$A$1:$A$6001,Booking_data!$E$1:$E$6001,"not Found")</f>
        <v>C072</v>
      </c>
      <c r="M1643" t="str">
        <f>_xlfn.XLOOKUP(L1643,Cinemas_data!$A$1:$A$49,Cinemas_data!$I$1:$I$49,"not Found")</f>
        <v>INOX Grand Mall</v>
      </c>
      <c r="N1643" t="str">
        <f>_xlfn.XLOOKUP(L1643,Cinemas_data!$A$1:$A$49,Cinemas_data!$C$1:$C$49,"not Found")</f>
        <v>Hyderabad</v>
      </c>
      <c r="O1643">
        <f>_xlfn.XLOOKUP(A1643,Booking_data!$A$1:$A$6001,Booking_data!$H$1:$H$6001,"not found")</f>
        <v>4</v>
      </c>
      <c r="P1643">
        <f>_xlfn.XLOOKUP(A1643,Booking_data!$A$1:$A$6001,Booking_data!$I$1:$I$6001,"not Found")</f>
        <v>280</v>
      </c>
      <c r="Q1643">
        <f t="shared" si="127"/>
        <v>1120</v>
      </c>
      <c r="R1643" t="str">
        <f>_xlfn.XLOOKUP(A1643,Booking_data!$A$1:$A$6001,Booking_data!$L$1:$L$6001,"Not Found")</f>
        <v>Net Banking</v>
      </c>
      <c r="S1643">
        <f>_xlfn.XLOOKUP(A1643,Booking_data!$A$1:$A$6001,Booking_data!$N$1:$N$6001,"not Found")</f>
        <v>44</v>
      </c>
      <c r="T1643" t="str">
        <f>_xlfn.XLOOKUP(A1643,Booking_data!$A$1:$A$6001,Booking_data!$O$1:$O$6001,"Not Found")</f>
        <v>Other</v>
      </c>
      <c r="U1643" t="str">
        <f t="shared" si="128"/>
        <v>Middle Age</v>
      </c>
      <c r="V1643" t="str">
        <f t="shared" si="129"/>
        <v>Medium Booking</v>
      </c>
    </row>
    <row r="1644" spans="1:22" x14ac:dyDescent="0.25">
      <c r="A1644" t="s">
        <v>1875</v>
      </c>
      <c r="B1644" s="1">
        <v>46084</v>
      </c>
      <c r="C1644" s="1">
        <v>46069</v>
      </c>
      <c r="D1644" s="9">
        <v>0.39583333333333331</v>
      </c>
      <c r="E1644" t="str">
        <f t="shared" si="125"/>
        <v>Weekday</v>
      </c>
      <c r="F1644" t="str">
        <f t="shared" si="126"/>
        <v>Mar</v>
      </c>
      <c r="G1644" t="str">
        <f>_xlfn.XLOOKUP(A1644,Booking_data!$A$1:$A$6001,Booking_data!$D$1:$D$6001,"not found")</f>
        <v>M028</v>
      </c>
      <c r="H1644" t="str">
        <f>_xlfn.XLOOKUP(G1644,Movies_data!$A$1:$A$41,Movies_data!$B$1:$B$41,"not found")</f>
        <v>Kantara</v>
      </c>
      <c r="I1644" t="str">
        <f>_xlfn.XLOOKUP(G1644,Movies_data!$A$1:$A$41,Movies_data!$D$1:$D$41,"not found")</f>
        <v>Action</v>
      </c>
      <c r="J1644" t="str">
        <f>_xlfn.XLOOKUP(G1644,Movies_data!$A$1:$A$41,Movies_data!$C$1:$C$41,"not found")</f>
        <v>Kannada</v>
      </c>
      <c r="K1644">
        <f>_xlfn.XLOOKUP(G1644,Movies_data!$A$1:$A$41,Movies_data!$H$1:$H$41,"Not Found")</f>
        <v>8.1999999999999993</v>
      </c>
      <c r="L1644" t="str">
        <f>_xlfn.XLOOKUP(A1644,Booking_data!$A$1:$A$6001,Booking_data!$E$1:$E$6001,"not Found")</f>
        <v>C163</v>
      </c>
      <c r="M1644" t="str">
        <f>_xlfn.XLOOKUP(L1644,Cinemas_data!$A$1:$A$49,Cinemas_data!$I$1:$I$49,"not Found")</f>
        <v>Miraj Cinemas Forum Mall</v>
      </c>
      <c r="N1644" t="str">
        <f>_xlfn.XLOOKUP(L1644,Cinemas_data!$A$1:$A$49,Cinemas_data!$C$1:$C$49,"not Found")</f>
        <v>Thiruvananthapuram</v>
      </c>
      <c r="O1644">
        <f>_xlfn.XLOOKUP(A1644,Booking_data!$A$1:$A$6001,Booking_data!$H$1:$H$6001,"not found")</f>
        <v>4</v>
      </c>
      <c r="P1644">
        <f>_xlfn.XLOOKUP(A1644,Booking_data!$A$1:$A$6001,Booking_data!$I$1:$I$6001,"not Found")</f>
        <v>180</v>
      </c>
      <c r="Q1644">
        <f t="shared" si="127"/>
        <v>720</v>
      </c>
      <c r="R1644" t="str">
        <f>_xlfn.XLOOKUP(A1644,Booking_data!$A$1:$A$6001,Booking_data!$L$1:$L$6001,"Not Found")</f>
        <v>Net Banking</v>
      </c>
      <c r="S1644">
        <f>_xlfn.XLOOKUP(A1644,Booking_data!$A$1:$A$6001,Booking_data!$N$1:$N$6001,"not Found")</f>
        <v>46</v>
      </c>
      <c r="T1644" t="str">
        <f>_xlfn.XLOOKUP(A1644,Booking_data!$A$1:$A$6001,Booking_data!$O$1:$O$6001,"Not Found")</f>
        <v>Female</v>
      </c>
      <c r="U1644" t="str">
        <f t="shared" si="128"/>
        <v>Above 45</v>
      </c>
      <c r="V1644" t="str">
        <f t="shared" si="129"/>
        <v>Medium Booking</v>
      </c>
    </row>
    <row r="1645" spans="1:22" x14ac:dyDescent="0.25">
      <c r="A1645" t="s">
        <v>1876</v>
      </c>
      <c r="B1645" s="1">
        <v>46084</v>
      </c>
      <c r="C1645" s="1">
        <v>46118</v>
      </c>
      <c r="D1645" s="9">
        <v>0.77083333333333337</v>
      </c>
      <c r="E1645" t="str">
        <f t="shared" si="125"/>
        <v>Weekday</v>
      </c>
      <c r="F1645" t="str">
        <f t="shared" si="126"/>
        <v>Mar</v>
      </c>
      <c r="G1645" t="str">
        <f>_xlfn.XLOOKUP(A1645,Booking_data!$A$1:$A$6001,Booking_data!$D$1:$D$6001,"not found")</f>
        <v>M038</v>
      </c>
      <c r="H1645" t="str">
        <f>_xlfn.XLOOKUP(G1645,Movies_data!$A$1:$A$41,Movies_data!$B$1:$B$41,"not found")</f>
        <v>Barbie</v>
      </c>
      <c r="I1645" t="str">
        <f>_xlfn.XLOOKUP(G1645,Movies_data!$A$1:$A$41,Movies_data!$D$1:$D$41,"not found")</f>
        <v>Comedy</v>
      </c>
      <c r="J1645" t="str">
        <f>_xlfn.XLOOKUP(G1645,Movies_data!$A$1:$A$41,Movies_data!$C$1:$C$41,"not found")</f>
        <v>English</v>
      </c>
      <c r="K1645">
        <f>_xlfn.XLOOKUP(G1645,Movies_data!$A$1:$A$41,Movies_data!$H$1:$H$41,"Not Found")</f>
        <v>6.8</v>
      </c>
      <c r="L1645" t="str">
        <f>_xlfn.XLOOKUP(A1645,Booking_data!$A$1:$A$6001,Booking_data!$E$1:$E$6001,"not Found")</f>
        <v>C033</v>
      </c>
      <c r="M1645" t="str">
        <f>_xlfn.XLOOKUP(L1645,Cinemas_data!$A$1:$A$49,Cinemas_data!$I$1:$I$49,"not Found")</f>
        <v>Asian Cinemas Forum Mall</v>
      </c>
      <c r="N1645" t="str">
        <f>_xlfn.XLOOKUP(L1645,Cinemas_data!$A$1:$A$49,Cinemas_data!$C$1:$C$49,"not Found")</f>
        <v>Madurai</v>
      </c>
      <c r="O1645">
        <f>_xlfn.XLOOKUP(A1645,Booking_data!$A$1:$A$6001,Booking_data!$H$1:$H$6001,"not found")</f>
        <v>6</v>
      </c>
      <c r="P1645">
        <f>_xlfn.XLOOKUP(A1645,Booking_data!$A$1:$A$6001,Booking_data!$I$1:$I$6001,"not Found")</f>
        <v>180</v>
      </c>
      <c r="Q1645">
        <f t="shared" si="127"/>
        <v>1080</v>
      </c>
      <c r="R1645" t="str">
        <f>_xlfn.XLOOKUP(A1645,Booking_data!$A$1:$A$6001,Booking_data!$L$1:$L$6001,"Not Found")</f>
        <v>Wallet</v>
      </c>
      <c r="S1645">
        <f>_xlfn.XLOOKUP(A1645,Booking_data!$A$1:$A$6001,Booking_data!$N$1:$N$6001,"not Found")</f>
        <v>46</v>
      </c>
      <c r="T1645" t="str">
        <f>_xlfn.XLOOKUP(A1645,Booking_data!$A$1:$A$6001,Booking_data!$O$1:$O$6001,"Not Found")</f>
        <v>Female</v>
      </c>
      <c r="U1645" t="str">
        <f t="shared" si="128"/>
        <v>Above 45</v>
      </c>
      <c r="V1645" t="str">
        <f t="shared" si="129"/>
        <v>High Booking</v>
      </c>
    </row>
    <row r="1646" spans="1:22" x14ac:dyDescent="0.25">
      <c r="A1646" t="s">
        <v>1877</v>
      </c>
      <c r="B1646" s="1">
        <v>46084</v>
      </c>
      <c r="C1646" s="1">
        <v>46151</v>
      </c>
      <c r="D1646" s="9">
        <v>0.77083333333333337</v>
      </c>
      <c r="E1646" t="str">
        <f t="shared" si="125"/>
        <v>Weekday</v>
      </c>
      <c r="F1646" t="str">
        <f t="shared" si="126"/>
        <v>Mar</v>
      </c>
      <c r="G1646" t="str">
        <f>_xlfn.XLOOKUP(A1646,Booking_data!$A$1:$A$6001,Booking_data!$D$1:$D$6001,"not found")</f>
        <v>M032</v>
      </c>
      <c r="H1646" t="str">
        <f>_xlfn.XLOOKUP(G1646,Movies_data!$A$1:$A$41,Movies_data!$B$1:$B$41,"not found")</f>
        <v>Premam</v>
      </c>
      <c r="I1646" t="str">
        <f>_xlfn.XLOOKUP(G1646,Movies_data!$A$1:$A$41,Movies_data!$D$1:$D$41,"not found")</f>
        <v>Romance</v>
      </c>
      <c r="J1646" t="str">
        <f>_xlfn.XLOOKUP(G1646,Movies_data!$A$1:$A$41,Movies_data!$C$1:$C$41,"not found")</f>
        <v>Malayalam</v>
      </c>
      <c r="K1646">
        <f>_xlfn.XLOOKUP(G1646,Movies_data!$A$1:$A$41,Movies_data!$H$1:$H$41,"Not Found")</f>
        <v>8.3000000000000007</v>
      </c>
      <c r="L1646" t="str">
        <f>_xlfn.XLOOKUP(A1646,Booking_data!$A$1:$A$6001,Booking_data!$E$1:$E$6001,"not Found")</f>
        <v>C151</v>
      </c>
      <c r="M1646" t="str">
        <f>_xlfn.XLOOKUP(L1646,Cinemas_data!$A$1:$A$49,Cinemas_data!$I$1:$I$49,"not Found")</f>
        <v>PVR City Centre</v>
      </c>
      <c r="N1646" t="str">
        <f>_xlfn.XLOOKUP(L1646,Cinemas_data!$A$1:$A$49,Cinemas_data!$C$1:$C$49,"not Found")</f>
        <v>Kochi</v>
      </c>
      <c r="O1646">
        <f>_xlfn.XLOOKUP(A1646,Booking_data!$A$1:$A$6001,Booking_data!$H$1:$H$6001,"not found")</f>
        <v>3</v>
      </c>
      <c r="P1646">
        <f>_xlfn.XLOOKUP(A1646,Booking_data!$A$1:$A$6001,Booking_data!$I$1:$I$6001,"not Found")</f>
        <v>280</v>
      </c>
      <c r="Q1646">
        <f t="shared" si="127"/>
        <v>840</v>
      </c>
      <c r="R1646" t="str">
        <f>_xlfn.XLOOKUP(A1646,Booking_data!$A$1:$A$6001,Booking_data!$L$1:$L$6001,"Not Found")</f>
        <v>Wallet</v>
      </c>
      <c r="S1646">
        <f>_xlfn.XLOOKUP(A1646,Booking_data!$A$1:$A$6001,Booking_data!$N$1:$N$6001,"not Found")</f>
        <v>20</v>
      </c>
      <c r="T1646" t="str">
        <f>_xlfn.XLOOKUP(A1646,Booking_data!$A$1:$A$6001,Booking_data!$O$1:$O$6001,"Not Found")</f>
        <v>Female</v>
      </c>
      <c r="U1646" t="str">
        <f t="shared" si="128"/>
        <v>Youngster</v>
      </c>
      <c r="V1646" t="str">
        <f t="shared" si="129"/>
        <v>Medium Booking</v>
      </c>
    </row>
    <row r="1647" spans="1:22" x14ac:dyDescent="0.25">
      <c r="A1647" t="s">
        <v>1878</v>
      </c>
      <c r="B1647" s="1">
        <v>46084</v>
      </c>
      <c r="C1647" s="1">
        <v>46102</v>
      </c>
      <c r="D1647" s="9">
        <v>0.9375</v>
      </c>
      <c r="E1647" t="str">
        <f t="shared" si="125"/>
        <v>Weekday</v>
      </c>
      <c r="F1647" t="str">
        <f t="shared" si="126"/>
        <v>Mar</v>
      </c>
      <c r="G1647" t="str">
        <f>_xlfn.XLOOKUP(A1647,Booking_data!$A$1:$A$6001,Booking_data!$D$1:$D$6001,"not found")</f>
        <v>M004</v>
      </c>
      <c r="H1647" t="str">
        <f>_xlfn.XLOOKUP(G1647,Movies_data!$A$1:$A$41,Movies_data!$B$1:$B$41,"not found")</f>
        <v>Ponniyin Selvan I</v>
      </c>
      <c r="I1647" t="str">
        <f>_xlfn.XLOOKUP(G1647,Movies_data!$A$1:$A$41,Movies_data!$D$1:$D$41,"not found")</f>
        <v>Drama</v>
      </c>
      <c r="J1647" t="str">
        <f>_xlfn.XLOOKUP(G1647,Movies_data!$A$1:$A$41,Movies_data!$C$1:$C$41,"not found")</f>
        <v>Tamil</v>
      </c>
      <c r="K1647">
        <f>_xlfn.XLOOKUP(G1647,Movies_data!$A$1:$A$41,Movies_data!$H$1:$H$41,"Not Found")</f>
        <v>7.6</v>
      </c>
      <c r="L1647" t="str">
        <f>_xlfn.XLOOKUP(A1647,Booking_data!$A$1:$A$6001,Booking_data!$E$1:$E$6001,"not Found")</f>
        <v>C073</v>
      </c>
      <c r="M1647" t="str">
        <f>_xlfn.XLOOKUP(L1647,Cinemas_data!$A$1:$A$49,Cinemas_data!$I$1:$I$49,"not Found")</f>
        <v>Cinepolis Forum Mall</v>
      </c>
      <c r="N1647" t="str">
        <f>_xlfn.XLOOKUP(L1647,Cinemas_data!$A$1:$A$49,Cinemas_data!$C$1:$C$49,"not Found")</f>
        <v>Hyderabad</v>
      </c>
      <c r="O1647">
        <f>_xlfn.XLOOKUP(A1647,Booking_data!$A$1:$A$6001,Booking_data!$H$1:$H$6001,"not found")</f>
        <v>4</v>
      </c>
      <c r="P1647">
        <f>_xlfn.XLOOKUP(A1647,Booking_data!$A$1:$A$6001,Booking_data!$I$1:$I$6001,"not Found")</f>
        <v>240</v>
      </c>
      <c r="Q1647">
        <f t="shared" si="127"/>
        <v>960</v>
      </c>
      <c r="R1647" t="str">
        <f>_xlfn.XLOOKUP(A1647,Booking_data!$A$1:$A$6001,Booking_data!$L$1:$L$6001,"Not Found")</f>
        <v>Wallet</v>
      </c>
      <c r="S1647">
        <f>_xlfn.XLOOKUP(A1647,Booking_data!$A$1:$A$6001,Booking_data!$N$1:$N$6001,"not Found")</f>
        <v>44</v>
      </c>
      <c r="T1647" t="str">
        <f>_xlfn.XLOOKUP(A1647,Booking_data!$A$1:$A$6001,Booking_data!$O$1:$O$6001,"Not Found")</f>
        <v>Male</v>
      </c>
      <c r="U1647" t="str">
        <f t="shared" si="128"/>
        <v>Middle Age</v>
      </c>
      <c r="V1647" t="str">
        <f t="shared" si="129"/>
        <v>Medium Booking</v>
      </c>
    </row>
    <row r="1648" spans="1:22" x14ac:dyDescent="0.25">
      <c r="A1648" t="s">
        <v>1879</v>
      </c>
      <c r="B1648" s="1">
        <v>46084</v>
      </c>
      <c r="C1648" s="1">
        <v>46062</v>
      </c>
      <c r="D1648" s="9">
        <v>0.64583333333333337</v>
      </c>
      <c r="E1648" t="str">
        <f t="shared" si="125"/>
        <v>Weekday</v>
      </c>
      <c r="F1648" t="str">
        <f t="shared" si="126"/>
        <v>Mar</v>
      </c>
      <c r="G1648" t="str">
        <f>_xlfn.XLOOKUP(A1648,Booking_data!$A$1:$A$6001,Booking_data!$D$1:$D$6001,"not found")</f>
        <v>M009</v>
      </c>
      <c r="H1648" t="str">
        <f>_xlfn.XLOOKUP(G1648,Movies_data!$A$1:$A$41,Movies_data!$B$1:$B$41,"not found")</f>
        <v>Amaran</v>
      </c>
      <c r="I1648" t="str">
        <f>_xlfn.XLOOKUP(G1648,Movies_data!$A$1:$A$41,Movies_data!$D$1:$D$41,"not found")</f>
        <v>Biography</v>
      </c>
      <c r="J1648" t="str">
        <f>_xlfn.XLOOKUP(G1648,Movies_data!$A$1:$A$41,Movies_data!$C$1:$C$41,"not found")</f>
        <v>Tamil</v>
      </c>
      <c r="K1648">
        <f>_xlfn.XLOOKUP(G1648,Movies_data!$A$1:$A$41,Movies_data!$H$1:$H$41,"Not Found")</f>
        <v>8.3000000000000007</v>
      </c>
      <c r="L1648" t="str">
        <f>_xlfn.XLOOKUP(A1648,Booking_data!$A$1:$A$6001,Booking_data!$E$1:$E$6001,"not Found")</f>
        <v>C142</v>
      </c>
      <c r="M1648" t="str">
        <f>_xlfn.XLOOKUP(L1648,Cinemas_data!$A$1:$A$49,Cinemas_data!$I$1:$I$49,"not Found")</f>
        <v>PVR Grand Mall</v>
      </c>
      <c r="N1648" t="str">
        <f>_xlfn.XLOOKUP(L1648,Cinemas_data!$A$1:$A$49,Cinemas_data!$C$1:$C$49,"not Found")</f>
        <v>Ahmedabad</v>
      </c>
      <c r="O1648">
        <f>_xlfn.XLOOKUP(A1648,Booking_data!$A$1:$A$6001,Booking_data!$H$1:$H$6001,"not found")</f>
        <v>4</v>
      </c>
      <c r="P1648">
        <f>_xlfn.XLOOKUP(A1648,Booking_data!$A$1:$A$6001,Booking_data!$I$1:$I$6001,"not Found")</f>
        <v>300</v>
      </c>
      <c r="Q1648">
        <f t="shared" si="127"/>
        <v>1200</v>
      </c>
      <c r="R1648" t="str">
        <f>_xlfn.XLOOKUP(A1648,Booking_data!$A$1:$A$6001,Booking_data!$L$1:$L$6001,"Not Found")</f>
        <v>Wallet</v>
      </c>
      <c r="S1648">
        <f>_xlfn.XLOOKUP(A1648,Booking_data!$A$1:$A$6001,Booking_data!$N$1:$N$6001,"not Found")</f>
        <v>28</v>
      </c>
      <c r="T1648" t="str">
        <f>_xlfn.XLOOKUP(A1648,Booking_data!$A$1:$A$6001,Booking_data!$O$1:$O$6001,"Not Found")</f>
        <v>Male</v>
      </c>
      <c r="U1648" t="str">
        <f t="shared" si="128"/>
        <v>Youngster</v>
      </c>
      <c r="V1648" t="str">
        <f t="shared" si="129"/>
        <v>Medium Booking</v>
      </c>
    </row>
    <row r="1649" spans="1:22" x14ac:dyDescent="0.25">
      <c r="A1649" t="s">
        <v>1880</v>
      </c>
      <c r="B1649" s="1">
        <v>46084</v>
      </c>
      <c r="C1649" s="1">
        <v>46129</v>
      </c>
      <c r="D1649" s="9">
        <v>0.53125</v>
      </c>
      <c r="E1649" t="str">
        <f t="shared" si="125"/>
        <v>Weekday</v>
      </c>
      <c r="F1649" t="str">
        <f t="shared" si="126"/>
        <v>Mar</v>
      </c>
      <c r="G1649" t="str">
        <f>_xlfn.XLOOKUP(A1649,Booking_data!$A$1:$A$6001,Booking_data!$D$1:$D$6001,"not found")</f>
        <v>M031</v>
      </c>
      <c r="H1649" t="str">
        <f>_xlfn.XLOOKUP(G1649,Movies_data!$A$1:$A$41,Movies_data!$B$1:$B$41,"not found")</f>
        <v>Bangalore Days</v>
      </c>
      <c r="I1649" t="str">
        <f>_xlfn.XLOOKUP(G1649,Movies_data!$A$1:$A$41,Movies_data!$D$1:$D$41,"not found")</f>
        <v>Drama</v>
      </c>
      <c r="J1649" t="str">
        <f>_xlfn.XLOOKUP(G1649,Movies_data!$A$1:$A$41,Movies_data!$C$1:$C$41,"not found")</f>
        <v>Malayalam</v>
      </c>
      <c r="K1649">
        <f>_xlfn.XLOOKUP(G1649,Movies_data!$A$1:$A$41,Movies_data!$H$1:$H$41,"Not Found")</f>
        <v>8.3000000000000007</v>
      </c>
      <c r="L1649" t="str">
        <f>_xlfn.XLOOKUP(A1649,Booking_data!$A$1:$A$6001,Booking_data!$E$1:$E$6001,"not Found")</f>
        <v>C143</v>
      </c>
      <c r="M1649" t="str">
        <f>_xlfn.XLOOKUP(L1649,Cinemas_data!$A$1:$A$49,Cinemas_data!$I$1:$I$49,"not Found")</f>
        <v>INOX Forum Mall</v>
      </c>
      <c r="N1649" t="str">
        <f>_xlfn.XLOOKUP(L1649,Cinemas_data!$A$1:$A$49,Cinemas_data!$C$1:$C$49,"not Found")</f>
        <v>Ahmedabad</v>
      </c>
      <c r="O1649">
        <f>_xlfn.XLOOKUP(A1649,Booking_data!$A$1:$A$6001,Booking_data!$H$1:$H$6001,"not found")</f>
        <v>4</v>
      </c>
      <c r="P1649">
        <f>_xlfn.XLOOKUP(A1649,Booking_data!$A$1:$A$6001,Booking_data!$I$1:$I$6001,"not Found")</f>
        <v>240</v>
      </c>
      <c r="Q1649">
        <f t="shared" si="127"/>
        <v>960</v>
      </c>
      <c r="R1649" t="str">
        <f>_xlfn.XLOOKUP(A1649,Booking_data!$A$1:$A$6001,Booking_data!$L$1:$L$6001,"Not Found")</f>
        <v>Wallet</v>
      </c>
      <c r="S1649">
        <f>_xlfn.XLOOKUP(A1649,Booking_data!$A$1:$A$6001,Booking_data!$N$1:$N$6001,"not Found")</f>
        <v>49</v>
      </c>
      <c r="T1649" t="str">
        <f>_xlfn.XLOOKUP(A1649,Booking_data!$A$1:$A$6001,Booking_data!$O$1:$O$6001,"Not Found")</f>
        <v>Male</v>
      </c>
      <c r="U1649" t="str">
        <f t="shared" si="128"/>
        <v>Above 45</v>
      </c>
      <c r="V1649" t="str">
        <f t="shared" si="129"/>
        <v>Medium Booking</v>
      </c>
    </row>
    <row r="1650" spans="1:22" x14ac:dyDescent="0.25">
      <c r="A1650" t="s">
        <v>1881</v>
      </c>
      <c r="B1650" s="1">
        <v>46084</v>
      </c>
      <c r="C1650" s="1">
        <v>46086</v>
      </c>
      <c r="D1650" s="9">
        <v>0.88541666666666663</v>
      </c>
      <c r="E1650" t="str">
        <f t="shared" si="125"/>
        <v>Weekday</v>
      </c>
      <c r="F1650" t="str">
        <f t="shared" si="126"/>
        <v>Mar</v>
      </c>
      <c r="G1650" t="str">
        <f>_xlfn.XLOOKUP(A1650,Booking_data!$A$1:$A$6001,Booking_data!$D$1:$D$6001,"not found")</f>
        <v>M033</v>
      </c>
      <c r="H1650" t="str">
        <f>_xlfn.XLOOKUP(G1650,Movies_data!$A$1:$A$41,Movies_data!$B$1:$B$41,"not found")</f>
        <v>Lucifer</v>
      </c>
      <c r="I1650" t="str">
        <f>_xlfn.XLOOKUP(G1650,Movies_data!$A$1:$A$41,Movies_data!$D$1:$D$41,"not found")</f>
        <v>Action</v>
      </c>
      <c r="J1650" t="str">
        <f>_xlfn.XLOOKUP(G1650,Movies_data!$A$1:$A$41,Movies_data!$C$1:$C$41,"not found")</f>
        <v>Malayalam</v>
      </c>
      <c r="K1650">
        <f>_xlfn.XLOOKUP(G1650,Movies_data!$A$1:$A$41,Movies_data!$H$1:$H$41,"Not Found")</f>
        <v>7.5</v>
      </c>
      <c r="L1650" t="str">
        <f>_xlfn.XLOOKUP(A1650,Booking_data!$A$1:$A$6001,Booking_data!$E$1:$E$6001,"not Found")</f>
        <v>C101</v>
      </c>
      <c r="M1650" t="str">
        <f>_xlfn.XLOOKUP(L1650,Cinemas_data!$A$1:$A$49,Cinemas_data!$I$1:$I$49,"not Found")</f>
        <v>Miraj Cinemas City Centre</v>
      </c>
      <c r="N1650" t="str">
        <f>_xlfn.XLOOKUP(L1650,Cinemas_data!$A$1:$A$49,Cinemas_data!$C$1:$C$49,"not Found")</f>
        <v>Pune</v>
      </c>
      <c r="O1650">
        <f>_xlfn.XLOOKUP(A1650,Booking_data!$A$1:$A$6001,Booking_data!$H$1:$H$6001,"not found")</f>
        <v>2</v>
      </c>
      <c r="P1650">
        <f>_xlfn.XLOOKUP(A1650,Booking_data!$A$1:$A$6001,Booking_data!$I$1:$I$6001,"not Found")</f>
        <v>180</v>
      </c>
      <c r="Q1650">
        <f t="shared" si="127"/>
        <v>360</v>
      </c>
      <c r="R1650" t="str">
        <f>_xlfn.XLOOKUP(A1650,Booking_data!$A$1:$A$6001,Booking_data!$L$1:$L$6001,"Not Found")</f>
        <v>Credit Card</v>
      </c>
      <c r="S1650">
        <f>_xlfn.XLOOKUP(A1650,Booking_data!$A$1:$A$6001,Booking_data!$N$1:$N$6001,"not Found")</f>
        <v>36</v>
      </c>
      <c r="T1650" t="str">
        <f>_xlfn.XLOOKUP(A1650,Booking_data!$A$1:$A$6001,Booking_data!$O$1:$O$6001,"Not Found")</f>
        <v>Other</v>
      </c>
      <c r="U1650" t="str">
        <f t="shared" si="128"/>
        <v>Middle Age</v>
      </c>
      <c r="V1650" t="str">
        <f t="shared" si="129"/>
        <v>Low Booking</v>
      </c>
    </row>
    <row r="1651" spans="1:22" x14ac:dyDescent="0.25">
      <c r="A1651" t="s">
        <v>1882</v>
      </c>
      <c r="B1651" s="1">
        <v>46084</v>
      </c>
      <c r="C1651" s="1">
        <v>46162</v>
      </c>
      <c r="D1651" s="9">
        <v>0.64583333333333337</v>
      </c>
      <c r="E1651" t="str">
        <f t="shared" si="125"/>
        <v>Weekday</v>
      </c>
      <c r="F1651" t="str">
        <f t="shared" si="126"/>
        <v>Mar</v>
      </c>
      <c r="G1651" t="str">
        <f>_xlfn.XLOOKUP(A1651,Booking_data!$A$1:$A$6001,Booking_data!$D$1:$D$6001,"not found")</f>
        <v>M020</v>
      </c>
      <c r="H1651" t="str">
        <f>_xlfn.XLOOKUP(G1651,Movies_data!$A$1:$A$41,Movies_data!$B$1:$B$41,"not found")</f>
        <v>Jawan</v>
      </c>
      <c r="I1651" t="str">
        <f>_xlfn.XLOOKUP(G1651,Movies_data!$A$1:$A$41,Movies_data!$D$1:$D$41,"not found")</f>
        <v>Action</v>
      </c>
      <c r="J1651" t="str">
        <f>_xlfn.XLOOKUP(G1651,Movies_data!$A$1:$A$41,Movies_data!$C$1:$C$41,"not found")</f>
        <v>Hindi</v>
      </c>
      <c r="K1651">
        <f>_xlfn.XLOOKUP(G1651,Movies_data!$A$1:$A$41,Movies_data!$H$1:$H$41,"Not Found")</f>
        <v>7</v>
      </c>
      <c r="L1651" t="str">
        <f>_xlfn.XLOOKUP(A1651,Booking_data!$A$1:$A$6001,Booking_data!$E$1:$E$6001,"not Found")</f>
        <v>C093</v>
      </c>
      <c r="M1651" t="str">
        <f>_xlfn.XLOOKUP(L1651,Cinemas_data!$A$1:$A$49,Cinemas_data!$I$1:$I$49,"not Found")</f>
        <v>Mukta A2 Cinemas Forum Mall</v>
      </c>
      <c r="N1651" t="str">
        <f>_xlfn.XLOOKUP(L1651,Cinemas_data!$A$1:$A$49,Cinemas_data!$C$1:$C$49,"not Found")</f>
        <v>Mumbai</v>
      </c>
      <c r="O1651">
        <f>_xlfn.XLOOKUP(A1651,Booking_data!$A$1:$A$6001,Booking_data!$H$1:$H$6001,"not found")</f>
        <v>1</v>
      </c>
      <c r="P1651">
        <f>_xlfn.XLOOKUP(A1651,Booking_data!$A$1:$A$6001,Booking_data!$I$1:$I$6001,"not Found")</f>
        <v>420</v>
      </c>
      <c r="Q1651">
        <f t="shared" si="127"/>
        <v>420</v>
      </c>
      <c r="R1651" t="str">
        <f>_xlfn.XLOOKUP(A1651,Booking_data!$A$1:$A$6001,Booking_data!$L$1:$L$6001,"Not Found")</f>
        <v>UPI</v>
      </c>
      <c r="S1651">
        <f>_xlfn.XLOOKUP(A1651,Booking_data!$A$1:$A$6001,Booking_data!$N$1:$N$6001,"not Found")</f>
        <v>19</v>
      </c>
      <c r="T1651" t="str">
        <f>_xlfn.XLOOKUP(A1651,Booking_data!$A$1:$A$6001,Booking_data!$O$1:$O$6001,"Not Found")</f>
        <v>Male</v>
      </c>
      <c r="U1651" t="str">
        <f t="shared" si="128"/>
        <v>Youngster</v>
      </c>
      <c r="V1651" t="str">
        <f t="shared" si="129"/>
        <v>Low Booking</v>
      </c>
    </row>
    <row r="1652" spans="1:22" x14ac:dyDescent="0.25">
      <c r="A1652" t="s">
        <v>1883</v>
      </c>
      <c r="B1652" s="1">
        <v>46084</v>
      </c>
      <c r="C1652" s="1">
        <v>46048</v>
      </c>
      <c r="D1652" s="9">
        <v>0.53125</v>
      </c>
      <c r="E1652" t="str">
        <f t="shared" si="125"/>
        <v>Weekday</v>
      </c>
      <c r="F1652" t="str">
        <f t="shared" si="126"/>
        <v>Mar</v>
      </c>
      <c r="G1652" t="str">
        <f>_xlfn.XLOOKUP(A1652,Booking_data!$A$1:$A$6001,Booking_data!$D$1:$D$6001,"not found")</f>
        <v>M031</v>
      </c>
      <c r="H1652" t="str">
        <f>_xlfn.XLOOKUP(G1652,Movies_data!$A$1:$A$41,Movies_data!$B$1:$B$41,"not found")</f>
        <v>Bangalore Days</v>
      </c>
      <c r="I1652" t="str">
        <f>_xlfn.XLOOKUP(G1652,Movies_data!$A$1:$A$41,Movies_data!$D$1:$D$41,"not found")</f>
        <v>Drama</v>
      </c>
      <c r="J1652" t="str">
        <f>_xlfn.XLOOKUP(G1652,Movies_data!$A$1:$A$41,Movies_data!$C$1:$C$41,"not found")</f>
        <v>Malayalam</v>
      </c>
      <c r="K1652">
        <f>_xlfn.XLOOKUP(G1652,Movies_data!$A$1:$A$41,Movies_data!$H$1:$H$41,"Not Found")</f>
        <v>8.3000000000000007</v>
      </c>
      <c r="L1652" t="str">
        <f>_xlfn.XLOOKUP(A1652,Booking_data!$A$1:$A$6001,Booking_data!$E$1:$E$6001,"not Found")</f>
        <v>C083</v>
      </c>
      <c r="M1652" t="str">
        <f>_xlfn.XLOOKUP(L1652,Cinemas_data!$A$1:$A$49,Cinemas_data!$I$1:$I$49,"not Found")</f>
        <v>Miraj Cinemas Forum Mall</v>
      </c>
      <c r="N1652" t="str">
        <f>_xlfn.XLOOKUP(L1652,Cinemas_data!$A$1:$A$49,Cinemas_data!$C$1:$C$49,"not Found")</f>
        <v>Vijayawada</v>
      </c>
      <c r="O1652">
        <f>_xlfn.XLOOKUP(A1652,Booking_data!$A$1:$A$6001,Booking_data!$H$1:$H$6001,"not found")</f>
        <v>2</v>
      </c>
      <c r="P1652">
        <f>_xlfn.XLOOKUP(A1652,Booking_data!$A$1:$A$6001,Booking_data!$I$1:$I$6001,"not Found")</f>
        <v>280</v>
      </c>
      <c r="Q1652">
        <f t="shared" si="127"/>
        <v>560</v>
      </c>
      <c r="R1652" t="str">
        <f>_xlfn.XLOOKUP(A1652,Booking_data!$A$1:$A$6001,Booking_data!$L$1:$L$6001,"Not Found")</f>
        <v>UPI</v>
      </c>
      <c r="S1652">
        <f>_xlfn.XLOOKUP(A1652,Booking_data!$A$1:$A$6001,Booking_data!$N$1:$N$6001,"not Found")</f>
        <v>29</v>
      </c>
      <c r="T1652" t="str">
        <f>_xlfn.XLOOKUP(A1652,Booking_data!$A$1:$A$6001,Booking_data!$O$1:$O$6001,"Not Found")</f>
        <v>Other</v>
      </c>
      <c r="U1652" t="str">
        <f t="shared" si="128"/>
        <v>Youngster</v>
      </c>
      <c r="V1652" t="str">
        <f t="shared" si="129"/>
        <v>Low Booking</v>
      </c>
    </row>
    <row r="1653" spans="1:22" x14ac:dyDescent="0.25">
      <c r="A1653" t="s">
        <v>1884</v>
      </c>
      <c r="B1653" s="1">
        <v>46084</v>
      </c>
      <c r="C1653" s="1">
        <v>46040</v>
      </c>
      <c r="D1653" s="9">
        <v>0.9375</v>
      </c>
      <c r="E1653" t="str">
        <f t="shared" si="125"/>
        <v>Weekday</v>
      </c>
      <c r="F1653" t="str">
        <f t="shared" si="126"/>
        <v>Mar</v>
      </c>
      <c r="G1653" t="str">
        <f>_xlfn.XLOOKUP(A1653,Booking_data!$A$1:$A$6001,Booking_data!$D$1:$D$6001,"not found")</f>
        <v>M021</v>
      </c>
      <c r="H1653" t="str">
        <f>_xlfn.XLOOKUP(G1653,Movies_data!$A$1:$A$41,Movies_data!$B$1:$B$41,"not found")</f>
        <v>Pathaan</v>
      </c>
      <c r="I1653" t="str">
        <f>_xlfn.XLOOKUP(G1653,Movies_data!$A$1:$A$41,Movies_data!$D$1:$D$41,"not found")</f>
        <v>Action</v>
      </c>
      <c r="J1653" t="str">
        <f>_xlfn.XLOOKUP(G1653,Movies_data!$A$1:$A$41,Movies_data!$C$1:$C$41,"not found")</f>
        <v>Hindi</v>
      </c>
      <c r="K1653">
        <f>_xlfn.XLOOKUP(G1653,Movies_data!$A$1:$A$41,Movies_data!$H$1:$H$41,"Not Found")</f>
        <v>5.9</v>
      </c>
      <c r="L1653" t="str">
        <f>_xlfn.XLOOKUP(A1653,Booking_data!$A$1:$A$6001,Booking_data!$E$1:$E$6001,"not Found")</f>
        <v>C121</v>
      </c>
      <c r="M1653" t="str">
        <f>_xlfn.XLOOKUP(L1653,Cinemas_data!$A$1:$A$49,Cinemas_data!$I$1:$I$49,"not Found")</f>
        <v>MovieMax City Centre</v>
      </c>
      <c r="N1653" t="str">
        <f>_xlfn.XLOOKUP(L1653,Cinemas_data!$A$1:$A$49,Cinemas_data!$C$1:$C$49,"not Found")</f>
        <v>Noida</v>
      </c>
      <c r="O1653">
        <f>_xlfn.XLOOKUP(A1653,Booking_data!$A$1:$A$6001,Booking_data!$H$1:$H$6001,"not found")</f>
        <v>1</v>
      </c>
      <c r="P1653">
        <f>_xlfn.XLOOKUP(A1653,Booking_data!$A$1:$A$6001,Booking_data!$I$1:$I$6001,"not Found")</f>
        <v>320</v>
      </c>
      <c r="Q1653">
        <f t="shared" si="127"/>
        <v>320</v>
      </c>
      <c r="R1653" t="str">
        <f>_xlfn.XLOOKUP(A1653,Booking_data!$A$1:$A$6001,Booking_data!$L$1:$L$6001,"Not Found")</f>
        <v>Wallet</v>
      </c>
      <c r="S1653">
        <f>_xlfn.XLOOKUP(A1653,Booking_data!$A$1:$A$6001,Booking_data!$N$1:$N$6001,"not Found")</f>
        <v>24</v>
      </c>
      <c r="T1653" t="str">
        <f>_xlfn.XLOOKUP(A1653,Booking_data!$A$1:$A$6001,Booking_data!$O$1:$O$6001,"Not Found")</f>
        <v>Female</v>
      </c>
      <c r="U1653" t="str">
        <f t="shared" si="128"/>
        <v>Youngster</v>
      </c>
      <c r="V1653" t="str">
        <f t="shared" si="129"/>
        <v>Low Booking</v>
      </c>
    </row>
    <row r="1654" spans="1:22" x14ac:dyDescent="0.25">
      <c r="A1654" t="s">
        <v>1885</v>
      </c>
      <c r="B1654" s="1">
        <v>46084</v>
      </c>
      <c r="C1654" s="1">
        <v>46040</v>
      </c>
      <c r="D1654" s="9">
        <v>0.88541666666666663</v>
      </c>
      <c r="E1654" t="str">
        <f t="shared" si="125"/>
        <v>Weekday</v>
      </c>
      <c r="F1654" t="str">
        <f t="shared" si="126"/>
        <v>Mar</v>
      </c>
      <c r="G1654" t="str">
        <f>_xlfn.XLOOKUP(A1654,Booking_data!$A$1:$A$6001,Booking_data!$D$1:$D$6001,"not found")</f>
        <v>M005</v>
      </c>
      <c r="H1654" t="str">
        <f>_xlfn.XLOOKUP(G1654,Movies_data!$A$1:$A$41,Movies_data!$B$1:$B$41,"not found")</f>
        <v>Ponniyin Selvan II</v>
      </c>
      <c r="I1654" t="str">
        <f>_xlfn.XLOOKUP(G1654,Movies_data!$A$1:$A$41,Movies_data!$D$1:$D$41,"not found")</f>
        <v>Drama</v>
      </c>
      <c r="J1654" t="str">
        <f>_xlfn.XLOOKUP(G1654,Movies_data!$A$1:$A$41,Movies_data!$C$1:$C$41,"not found")</f>
        <v>Tamil</v>
      </c>
      <c r="K1654">
        <f>_xlfn.XLOOKUP(G1654,Movies_data!$A$1:$A$41,Movies_data!$H$1:$H$41,"Not Found")</f>
        <v>7.3</v>
      </c>
      <c r="L1654" t="str">
        <f>_xlfn.XLOOKUP(A1654,Booking_data!$A$1:$A$6001,Booking_data!$E$1:$E$6001,"not Found")</f>
        <v>C153</v>
      </c>
      <c r="M1654" t="str">
        <f>_xlfn.XLOOKUP(L1654,Cinemas_data!$A$1:$A$49,Cinemas_data!$I$1:$I$49,"not Found")</f>
        <v>Cinepolis Forum Mall</v>
      </c>
      <c r="N1654" t="str">
        <f>_xlfn.XLOOKUP(L1654,Cinemas_data!$A$1:$A$49,Cinemas_data!$C$1:$C$49,"not Found")</f>
        <v>Kochi</v>
      </c>
      <c r="O1654">
        <f>_xlfn.XLOOKUP(A1654,Booking_data!$A$1:$A$6001,Booking_data!$H$1:$H$6001,"not found")</f>
        <v>1</v>
      </c>
      <c r="P1654">
        <f>_xlfn.XLOOKUP(A1654,Booking_data!$A$1:$A$6001,Booking_data!$I$1:$I$6001,"not Found")</f>
        <v>240</v>
      </c>
      <c r="Q1654">
        <f t="shared" si="127"/>
        <v>240</v>
      </c>
      <c r="R1654" t="str">
        <f>_xlfn.XLOOKUP(A1654,Booking_data!$A$1:$A$6001,Booking_data!$L$1:$L$6001,"Not Found")</f>
        <v>UPI</v>
      </c>
      <c r="S1654">
        <f>_xlfn.XLOOKUP(A1654,Booking_data!$A$1:$A$6001,Booking_data!$N$1:$N$6001,"not Found")</f>
        <v>57</v>
      </c>
      <c r="T1654" t="str">
        <f>_xlfn.XLOOKUP(A1654,Booking_data!$A$1:$A$6001,Booking_data!$O$1:$O$6001,"Not Found")</f>
        <v>Male</v>
      </c>
      <c r="U1654" t="str">
        <f t="shared" si="128"/>
        <v>Above 45</v>
      </c>
      <c r="V1654" t="str">
        <f t="shared" si="129"/>
        <v>Low Booking</v>
      </c>
    </row>
    <row r="1655" spans="1:22" x14ac:dyDescent="0.25">
      <c r="A1655" t="s">
        <v>1886</v>
      </c>
      <c r="B1655" s="1">
        <v>46084</v>
      </c>
      <c r="C1655" s="1">
        <v>46031</v>
      </c>
      <c r="D1655" s="9">
        <v>0.88541666666666663</v>
      </c>
      <c r="E1655" t="str">
        <f t="shared" si="125"/>
        <v>Weekday</v>
      </c>
      <c r="F1655" t="str">
        <f t="shared" si="126"/>
        <v>Mar</v>
      </c>
      <c r="G1655" t="str">
        <f>_xlfn.XLOOKUP(A1655,Booking_data!$A$1:$A$6001,Booking_data!$D$1:$D$6001,"not found")</f>
        <v>M006</v>
      </c>
      <c r="H1655" t="str">
        <f>_xlfn.XLOOKUP(G1655,Movies_data!$A$1:$A$41,Movies_data!$B$1:$B$41,"not found")</f>
        <v>Maamannan</v>
      </c>
      <c r="I1655" t="str">
        <f>_xlfn.XLOOKUP(G1655,Movies_data!$A$1:$A$41,Movies_data!$D$1:$D$41,"not found")</f>
        <v>Drama</v>
      </c>
      <c r="J1655" t="str">
        <f>_xlfn.XLOOKUP(G1655,Movies_data!$A$1:$A$41,Movies_data!$C$1:$C$41,"not found")</f>
        <v>Tamil</v>
      </c>
      <c r="K1655">
        <f>_xlfn.XLOOKUP(G1655,Movies_data!$A$1:$A$41,Movies_data!$H$1:$H$41,"Not Found")</f>
        <v>7.3</v>
      </c>
      <c r="L1655" t="str">
        <f>_xlfn.XLOOKUP(A1655,Booking_data!$A$1:$A$6001,Booking_data!$E$1:$E$6001,"not Found")</f>
        <v>C111</v>
      </c>
      <c r="M1655" t="str">
        <f>_xlfn.XLOOKUP(L1655,Cinemas_data!$A$1:$A$49,Cinemas_data!$I$1:$I$49,"not Found")</f>
        <v>Mukta A2 Cinemas City Centre</v>
      </c>
      <c r="N1655" t="str">
        <f>_xlfn.XLOOKUP(L1655,Cinemas_data!$A$1:$A$49,Cinemas_data!$C$1:$C$49,"not Found")</f>
        <v>Delhi</v>
      </c>
      <c r="O1655">
        <f>_xlfn.XLOOKUP(A1655,Booking_data!$A$1:$A$6001,Booking_data!$H$1:$H$6001,"not found")</f>
        <v>2</v>
      </c>
      <c r="P1655">
        <f>_xlfn.XLOOKUP(A1655,Booking_data!$A$1:$A$6001,Booking_data!$I$1:$I$6001,"not Found")</f>
        <v>180</v>
      </c>
      <c r="Q1655">
        <f t="shared" si="127"/>
        <v>360</v>
      </c>
      <c r="R1655" t="str">
        <f>_xlfn.XLOOKUP(A1655,Booking_data!$A$1:$A$6001,Booking_data!$L$1:$L$6001,"Not Found")</f>
        <v>Wallet</v>
      </c>
      <c r="S1655">
        <f>_xlfn.XLOOKUP(A1655,Booking_data!$A$1:$A$6001,Booking_data!$N$1:$N$6001,"not Found")</f>
        <v>24</v>
      </c>
      <c r="T1655" t="str">
        <f>_xlfn.XLOOKUP(A1655,Booking_data!$A$1:$A$6001,Booking_data!$O$1:$O$6001,"Not Found")</f>
        <v>Female</v>
      </c>
      <c r="U1655" t="str">
        <f t="shared" si="128"/>
        <v>Youngster</v>
      </c>
      <c r="V1655" t="str">
        <f t="shared" si="129"/>
        <v>Low Booking</v>
      </c>
    </row>
    <row r="1656" spans="1:22" x14ac:dyDescent="0.25">
      <c r="A1656" t="s">
        <v>1887</v>
      </c>
      <c r="B1656" s="1">
        <v>46084</v>
      </c>
      <c r="C1656" s="1">
        <v>46055</v>
      </c>
      <c r="D1656" s="9">
        <v>0.9375</v>
      </c>
      <c r="E1656" t="str">
        <f t="shared" si="125"/>
        <v>Weekday</v>
      </c>
      <c r="F1656" t="str">
        <f t="shared" si="126"/>
        <v>Mar</v>
      </c>
      <c r="G1656" t="str">
        <f>_xlfn.XLOOKUP(A1656,Booking_data!$A$1:$A$6001,Booking_data!$D$1:$D$6001,"not found")</f>
        <v>M035</v>
      </c>
      <c r="H1656" t="str">
        <f>_xlfn.XLOOKUP(G1656,Movies_data!$A$1:$A$41,Movies_data!$B$1:$B$41,"not found")</f>
        <v>Aavesham</v>
      </c>
      <c r="I1656" t="str">
        <f>_xlfn.XLOOKUP(G1656,Movies_data!$A$1:$A$41,Movies_data!$D$1:$D$41,"not found")</f>
        <v>Comedy</v>
      </c>
      <c r="J1656" t="str">
        <f>_xlfn.XLOOKUP(G1656,Movies_data!$A$1:$A$41,Movies_data!$C$1:$C$41,"not found")</f>
        <v>Malayalam</v>
      </c>
      <c r="K1656">
        <f>_xlfn.XLOOKUP(G1656,Movies_data!$A$1:$A$41,Movies_data!$H$1:$H$41,"Not Found")</f>
        <v>7.8</v>
      </c>
      <c r="L1656" t="str">
        <f>_xlfn.XLOOKUP(A1656,Booking_data!$A$1:$A$6001,Booking_data!$E$1:$E$6001,"not Found")</f>
        <v>C041</v>
      </c>
      <c r="M1656" t="str">
        <f>_xlfn.XLOOKUP(L1656,Cinemas_data!$A$1:$A$49,Cinemas_data!$I$1:$I$49,"not Found")</f>
        <v>MovieMax City Centre</v>
      </c>
      <c r="N1656" t="str">
        <f>_xlfn.XLOOKUP(L1656,Cinemas_data!$A$1:$A$49,Cinemas_data!$C$1:$C$49,"not Found")</f>
        <v>Salem</v>
      </c>
      <c r="O1656">
        <f>_xlfn.XLOOKUP(A1656,Booking_data!$A$1:$A$6001,Booking_data!$H$1:$H$6001,"not found")</f>
        <v>4</v>
      </c>
      <c r="P1656">
        <f>_xlfn.XLOOKUP(A1656,Booking_data!$A$1:$A$6001,Booking_data!$I$1:$I$6001,"not Found")</f>
        <v>160</v>
      </c>
      <c r="Q1656">
        <f t="shared" si="127"/>
        <v>640</v>
      </c>
      <c r="R1656" t="str">
        <f>_xlfn.XLOOKUP(A1656,Booking_data!$A$1:$A$6001,Booking_data!$L$1:$L$6001,"Not Found")</f>
        <v>Debit Card</v>
      </c>
      <c r="S1656">
        <f>_xlfn.XLOOKUP(A1656,Booking_data!$A$1:$A$6001,Booking_data!$N$1:$N$6001,"not Found")</f>
        <v>21</v>
      </c>
      <c r="T1656" t="str">
        <f>_xlfn.XLOOKUP(A1656,Booking_data!$A$1:$A$6001,Booking_data!$O$1:$O$6001,"Not Found")</f>
        <v>Male</v>
      </c>
      <c r="U1656" t="str">
        <f t="shared" si="128"/>
        <v>Youngster</v>
      </c>
      <c r="V1656" t="str">
        <f t="shared" si="129"/>
        <v>Medium Booking</v>
      </c>
    </row>
    <row r="1657" spans="1:22" x14ac:dyDescent="0.25">
      <c r="A1657" t="s">
        <v>1888</v>
      </c>
      <c r="B1657" s="1">
        <v>46084</v>
      </c>
      <c r="C1657" s="1">
        <v>46192</v>
      </c>
      <c r="D1657" s="9">
        <v>0.64583333333333337</v>
      </c>
      <c r="E1657" t="str">
        <f t="shared" si="125"/>
        <v>Weekday</v>
      </c>
      <c r="F1657" t="str">
        <f t="shared" si="126"/>
        <v>Mar</v>
      </c>
      <c r="G1657" t="str">
        <f>_xlfn.XLOOKUP(A1657,Booking_data!$A$1:$A$6001,Booking_data!$D$1:$D$6001,"not found")</f>
        <v>M032</v>
      </c>
      <c r="H1657" t="str">
        <f>_xlfn.XLOOKUP(G1657,Movies_data!$A$1:$A$41,Movies_data!$B$1:$B$41,"not found")</f>
        <v>Premam</v>
      </c>
      <c r="I1657" t="str">
        <f>_xlfn.XLOOKUP(G1657,Movies_data!$A$1:$A$41,Movies_data!$D$1:$D$41,"not found")</f>
        <v>Romance</v>
      </c>
      <c r="J1657" t="str">
        <f>_xlfn.XLOOKUP(G1657,Movies_data!$A$1:$A$41,Movies_data!$C$1:$C$41,"not found")</f>
        <v>Malayalam</v>
      </c>
      <c r="K1657">
        <f>_xlfn.XLOOKUP(G1657,Movies_data!$A$1:$A$41,Movies_data!$H$1:$H$41,"Not Found")</f>
        <v>8.3000000000000007</v>
      </c>
      <c r="L1657" t="str">
        <f>_xlfn.XLOOKUP(A1657,Booking_data!$A$1:$A$6001,Booking_data!$E$1:$E$6001,"not Found")</f>
        <v>C081</v>
      </c>
      <c r="M1657" t="str">
        <f>_xlfn.XLOOKUP(L1657,Cinemas_data!$A$1:$A$49,Cinemas_data!$I$1:$I$49,"not Found")</f>
        <v>INOX City Centre</v>
      </c>
      <c r="N1657" t="str">
        <f>_xlfn.XLOOKUP(L1657,Cinemas_data!$A$1:$A$49,Cinemas_data!$C$1:$C$49,"not Found")</f>
        <v>Vijayawada</v>
      </c>
      <c r="O1657">
        <f>_xlfn.XLOOKUP(A1657,Booking_data!$A$1:$A$6001,Booking_data!$H$1:$H$6001,"not found")</f>
        <v>5</v>
      </c>
      <c r="P1657">
        <f>_xlfn.XLOOKUP(A1657,Booking_data!$A$1:$A$6001,Booking_data!$I$1:$I$6001,"not Found")</f>
        <v>200</v>
      </c>
      <c r="Q1657">
        <f t="shared" si="127"/>
        <v>1000</v>
      </c>
      <c r="R1657" t="str">
        <f>_xlfn.XLOOKUP(A1657,Booking_data!$A$1:$A$6001,Booking_data!$L$1:$L$6001,"Not Found")</f>
        <v>Debit Card</v>
      </c>
      <c r="S1657">
        <f>_xlfn.XLOOKUP(A1657,Booking_data!$A$1:$A$6001,Booking_data!$N$1:$N$6001,"not Found")</f>
        <v>46</v>
      </c>
      <c r="T1657" t="str">
        <f>_xlfn.XLOOKUP(A1657,Booking_data!$A$1:$A$6001,Booking_data!$O$1:$O$6001,"Not Found")</f>
        <v>Other</v>
      </c>
      <c r="U1657" t="str">
        <f t="shared" si="128"/>
        <v>Above 45</v>
      </c>
      <c r="V1657" t="str">
        <f t="shared" si="129"/>
        <v>High Booking</v>
      </c>
    </row>
    <row r="1658" spans="1:22" x14ac:dyDescent="0.25">
      <c r="A1658" t="s">
        <v>1889</v>
      </c>
      <c r="B1658" s="1">
        <v>46084</v>
      </c>
      <c r="C1658" s="1">
        <v>46204</v>
      </c>
      <c r="D1658" s="9">
        <v>0.77083333333333337</v>
      </c>
      <c r="E1658" t="str">
        <f t="shared" si="125"/>
        <v>Weekday</v>
      </c>
      <c r="F1658" t="str">
        <f t="shared" si="126"/>
        <v>Mar</v>
      </c>
      <c r="G1658" t="str">
        <f>_xlfn.XLOOKUP(A1658,Booking_data!$A$1:$A$6001,Booking_data!$D$1:$D$6001,"not found")</f>
        <v>M001</v>
      </c>
      <c r="H1658" t="str">
        <f>_xlfn.XLOOKUP(G1658,Movies_data!$A$1:$A$41,Movies_data!$B$1:$B$41,"not found")</f>
        <v>Leo</v>
      </c>
      <c r="I1658" t="str">
        <f>_xlfn.XLOOKUP(G1658,Movies_data!$A$1:$A$41,Movies_data!$D$1:$D$41,"not found")</f>
        <v>Action</v>
      </c>
      <c r="J1658" t="str">
        <f>_xlfn.XLOOKUP(G1658,Movies_data!$A$1:$A$41,Movies_data!$C$1:$C$41,"not found")</f>
        <v>Tamil</v>
      </c>
      <c r="K1658">
        <f>_xlfn.XLOOKUP(G1658,Movies_data!$A$1:$A$41,Movies_data!$H$1:$H$41,"Not Found")</f>
        <v>8</v>
      </c>
      <c r="L1658" t="str">
        <f>_xlfn.XLOOKUP(A1658,Booking_data!$A$1:$A$6001,Booking_data!$E$1:$E$6001,"not Found")</f>
        <v>C042</v>
      </c>
      <c r="M1658" t="str">
        <f>_xlfn.XLOOKUP(L1658,Cinemas_data!$A$1:$A$49,Cinemas_data!$I$1:$I$49,"not Found")</f>
        <v>Asian Cinemas Grand Mall</v>
      </c>
      <c r="N1658" t="str">
        <f>_xlfn.XLOOKUP(L1658,Cinemas_data!$A$1:$A$49,Cinemas_data!$C$1:$C$49,"not Found")</f>
        <v>Salem</v>
      </c>
      <c r="O1658">
        <f>_xlfn.XLOOKUP(A1658,Booking_data!$A$1:$A$6001,Booking_data!$H$1:$H$6001,"not found")</f>
        <v>3</v>
      </c>
      <c r="P1658">
        <f>_xlfn.XLOOKUP(A1658,Booking_data!$A$1:$A$6001,Booking_data!$I$1:$I$6001,"not Found")</f>
        <v>460</v>
      </c>
      <c r="Q1658">
        <f t="shared" si="127"/>
        <v>1380</v>
      </c>
      <c r="R1658" t="str">
        <f>_xlfn.XLOOKUP(A1658,Booking_data!$A$1:$A$6001,Booking_data!$L$1:$L$6001,"Not Found")</f>
        <v>Net Banking</v>
      </c>
      <c r="S1658">
        <f>_xlfn.XLOOKUP(A1658,Booking_data!$A$1:$A$6001,Booking_data!$N$1:$N$6001,"not Found")</f>
        <v>18</v>
      </c>
      <c r="T1658" t="str">
        <f>_xlfn.XLOOKUP(A1658,Booking_data!$A$1:$A$6001,Booking_data!$O$1:$O$6001,"Not Found")</f>
        <v>Other</v>
      </c>
      <c r="U1658" t="str">
        <f t="shared" si="128"/>
        <v>Youngster</v>
      </c>
      <c r="V1658" t="str">
        <f t="shared" si="129"/>
        <v>Medium Booking</v>
      </c>
    </row>
    <row r="1659" spans="1:22" x14ac:dyDescent="0.25">
      <c r="A1659" t="s">
        <v>1890</v>
      </c>
      <c r="B1659" s="1">
        <v>46084</v>
      </c>
      <c r="C1659" s="1">
        <v>46088</v>
      </c>
      <c r="D1659" s="9">
        <v>0.77083333333333337</v>
      </c>
      <c r="E1659" t="str">
        <f t="shared" si="125"/>
        <v>Weekday</v>
      </c>
      <c r="F1659" t="str">
        <f t="shared" si="126"/>
        <v>Mar</v>
      </c>
      <c r="G1659" t="str">
        <f>_xlfn.XLOOKUP(A1659,Booking_data!$A$1:$A$6001,Booking_data!$D$1:$D$6001,"not found")</f>
        <v>M003</v>
      </c>
      <c r="H1659" t="str">
        <f>_xlfn.XLOOKUP(G1659,Movies_data!$A$1:$A$41,Movies_data!$B$1:$B$41,"not found")</f>
        <v>Vikram</v>
      </c>
      <c r="I1659" t="str">
        <f>_xlfn.XLOOKUP(G1659,Movies_data!$A$1:$A$41,Movies_data!$D$1:$D$41,"not found")</f>
        <v>Action</v>
      </c>
      <c r="J1659" t="str">
        <f>_xlfn.XLOOKUP(G1659,Movies_data!$A$1:$A$41,Movies_data!$C$1:$C$41,"not found")</f>
        <v>Tamil</v>
      </c>
      <c r="K1659">
        <f>_xlfn.XLOOKUP(G1659,Movies_data!$A$1:$A$41,Movies_data!$H$1:$H$41,"Not Found")</f>
        <v>8.3000000000000007</v>
      </c>
      <c r="L1659" t="str">
        <f>_xlfn.XLOOKUP(A1659,Booking_data!$A$1:$A$6001,Booking_data!$E$1:$E$6001,"not Found")</f>
        <v>C093</v>
      </c>
      <c r="M1659" t="str">
        <f>_xlfn.XLOOKUP(L1659,Cinemas_data!$A$1:$A$49,Cinemas_data!$I$1:$I$49,"not Found")</f>
        <v>Mukta A2 Cinemas Forum Mall</v>
      </c>
      <c r="N1659" t="str">
        <f>_xlfn.XLOOKUP(L1659,Cinemas_data!$A$1:$A$49,Cinemas_data!$C$1:$C$49,"not Found")</f>
        <v>Mumbai</v>
      </c>
      <c r="O1659">
        <f>_xlfn.XLOOKUP(A1659,Booking_data!$A$1:$A$6001,Booking_data!$H$1:$H$6001,"not found")</f>
        <v>3</v>
      </c>
      <c r="P1659">
        <f>_xlfn.XLOOKUP(A1659,Booking_data!$A$1:$A$6001,Booking_data!$I$1:$I$6001,"not Found")</f>
        <v>240</v>
      </c>
      <c r="Q1659">
        <f t="shared" si="127"/>
        <v>720</v>
      </c>
      <c r="R1659" t="str">
        <f>_xlfn.XLOOKUP(A1659,Booking_data!$A$1:$A$6001,Booking_data!$L$1:$L$6001,"Not Found")</f>
        <v>Credit Card</v>
      </c>
      <c r="S1659">
        <f>_xlfn.XLOOKUP(A1659,Booking_data!$A$1:$A$6001,Booking_data!$N$1:$N$6001,"not Found")</f>
        <v>57</v>
      </c>
      <c r="T1659" t="str">
        <f>_xlfn.XLOOKUP(A1659,Booking_data!$A$1:$A$6001,Booking_data!$O$1:$O$6001,"Not Found")</f>
        <v>Male</v>
      </c>
      <c r="U1659" t="str">
        <f t="shared" si="128"/>
        <v>Above 45</v>
      </c>
      <c r="V1659" t="str">
        <f t="shared" si="129"/>
        <v>Medium Booking</v>
      </c>
    </row>
    <row r="1660" spans="1:22" x14ac:dyDescent="0.25">
      <c r="A1660" t="s">
        <v>1891</v>
      </c>
      <c r="B1660" s="1">
        <v>46084</v>
      </c>
      <c r="C1660" s="1">
        <v>46094</v>
      </c>
      <c r="D1660" s="9">
        <v>0.77083333333333337</v>
      </c>
      <c r="E1660" t="str">
        <f t="shared" si="125"/>
        <v>Weekday</v>
      </c>
      <c r="F1660" t="str">
        <f t="shared" si="126"/>
        <v>Mar</v>
      </c>
      <c r="G1660" t="str">
        <f>_xlfn.XLOOKUP(A1660,Booking_data!$A$1:$A$6001,Booking_data!$D$1:$D$6001,"not found")</f>
        <v>M015</v>
      </c>
      <c r="H1660" t="str">
        <f>_xlfn.XLOOKUP(G1660,Movies_data!$A$1:$A$41,Movies_data!$B$1:$B$41,"not found")</f>
        <v>Kalki 2898 AD</v>
      </c>
      <c r="I1660" t="str">
        <f>_xlfn.XLOOKUP(G1660,Movies_data!$A$1:$A$41,Movies_data!$D$1:$D$41,"not found")</f>
        <v>Sci-Fi</v>
      </c>
      <c r="J1660" t="str">
        <f>_xlfn.XLOOKUP(G1660,Movies_data!$A$1:$A$41,Movies_data!$C$1:$C$41,"not found")</f>
        <v>Telugu</v>
      </c>
      <c r="K1660">
        <f>_xlfn.XLOOKUP(G1660,Movies_data!$A$1:$A$41,Movies_data!$H$1:$H$41,"Not Found")</f>
        <v>7</v>
      </c>
      <c r="L1660" t="str">
        <f>_xlfn.XLOOKUP(A1660,Booking_data!$A$1:$A$6001,Booking_data!$E$1:$E$6001,"not Found")</f>
        <v>C032</v>
      </c>
      <c r="M1660" t="str">
        <f>_xlfn.XLOOKUP(L1660,Cinemas_data!$A$1:$A$49,Cinemas_data!$I$1:$I$49,"not Found")</f>
        <v>MovieMax Grand Mall</v>
      </c>
      <c r="N1660" t="str">
        <f>_xlfn.XLOOKUP(L1660,Cinemas_data!$A$1:$A$49,Cinemas_data!$C$1:$C$49,"not Found")</f>
        <v>Madurai</v>
      </c>
      <c r="O1660">
        <f>_xlfn.XLOOKUP(A1660,Booking_data!$A$1:$A$6001,Booking_data!$H$1:$H$6001,"not found")</f>
        <v>2</v>
      </c>
      <c r="P1660">
        <f>_xlfn.XLOOKUP(A1660,Booking_data!$A$1:$A$6001,Booking_data!$I$1:$I$6001,"not Found")</f>
        <v>340</v>
      </c>
      <c r="Q1660">
        <f t="shared" si="127"/>
        <v>680</v>
      </c>
      <c r="R1660" t="str">
        <f>_xlfn.XLOOKUP(A1660,Booking_data!$A$1:$A$6001,Booking_data!$L$1:$L$6001,"Not Found")</f>
        <v>UPI</v>
      </c>
      <c r="S1660">
        <f>_xlfn.XLOOKUP(A1660,Booking_data!$A$1:$A$6001,Booking_data!$N$1:$N$6001,"not Found")</f>
        <v>46</v>
      </c>
      <c r="T1660" t="str">
        <f>_xlfn.XLOOKUP(A1660,Booking_data!$A$1:$A$6001,Booking_data!$O$1:$O$6001,"Not Found")</f>
        <v>Male</v>
      </c>
      <c r="U1660" t="str">
        <f t="shared" si="128"/>
        <v>Above 45</v>
      </c>
      <c r="V1660" t="str">
        <f t="shared" si="129"/>
        <v>Low Booking</v>
      </c>
    </row>
    <row r="1661" spans="1:22" x14ac:dyDescent="0.25">
      <c r="A1661" t="s">
        <v>1892</v>
      </c>
      <c r="B1661" s="1">
        <v>46084</v>
      </c>
      <c r="C1661" s="1">
        <v>46096</v>
      </c>
      <c r="D1661" s="9">
        <v>0.39583333333333331</v>
      </c>
      <c r="E1661" t="str">
        <f t="shared" si="125"/>
        <v>Weekday</v>
      </c>
      <c r="F1661" t="str">
        <f t="shared" si="126"/>
        <v>Mar</v>
      </c>
      <c r="G1661" t="str">
        <f>_xlfn.XLOOKUP(A1661,Booking_data!$A$1:$A$6001,Booking_data!$D$1:$D$6001,"not found")</f>
        <v>M024</v>
      </c>
      <c r="H1661" t="str">
        <f>_xlfn.XLOOKUP(G1661,Movies_data!$A$1:$A$41,Movies_data!$B$1:$B$41,"not found")</f>
        <v>Bhool Bhulaiyaa 2</v>
      </c>
      <c r="I1661" t="str">
        <f>_xlfn.XLOOKUP(G1661,Movies_data!$A$1:$A$41,Movies_data!$D$1:$D$41,"not found")</f>
        <v>Comedy</v>
      </c>
      <c r="J1661" t="str">
        <f>_xlfn.XLOOKUP(G1661,Movies_data!$A$1:$A$41,Movies_data!$C$1:$C$41,"not found")</f>
        <v>Hindi</v>
      </c>
      <c r="K1661">
        <f>_xlfn.XLOOKUP(G1661,Movies_data!$A$1:$A$41,Movies_data!$H$1:$H$41,"Not Found")</f>
        <v>5.9</v>
      </c>
      <c r="L1661" t="str">
        <f>_xlfn.XLOOKUP(A1661,Booking_data!$A$1:$A$6001,Booking_data!$E$1:$E$6001,"not Found")</f>
        <v>C161</v>
      </c>
      <c r="M1661" t="str">
        <f>_xlfn.XLOOKUP(L1661,Cinemas_data!$A$1:$A$49,Cinemas_data!$I$1:$I$49,"not Found")</f>
        <v>INOX City Centre</v>
      </c>
      <c r="N1661" t="str">
        <f>_xlfn.XLOOKUP(L1661,Cinemas_data!$A$1:$A$49,Cinemas_data!$C$1:$C$49,"not Found")</f>
        <v>Thiruvananthapuram</v>
      </c>
      <c r="O1661">
        <f>_xlfn.XLOOKUP(A1661,Booking_data!$A$1:$A$6001,Booking_data!$H$1:$H$6001,"not found")</f>
        <v>2</v>
      </c>
      <c r="P1661">
        <f>_xlfn.XLOOKUP(A1661,Booking_data!$A$1:$A$6001,Booking_data!$I$1:$I$6001,"not Found")</f>
        <v>460</v>
      </c>
      <c r="Q1661">
        <f t="shared" si="127"/>
        <v>920</v>
      </c>
      <c r="R1661" t="str">
        <f>_xlfn.XLOOKUP(A1661,Booking_data!$A$1:$A$6001,Booking_data!$L$1:$L$6001,"Not Found")</f>
        <v>Credit Card</v>
      </c>
      <c r="S1661">
        <f>_xlfn.XLOOKUP(A1661,Booking_data!$A$1:$A$6001,Booking_data!$N$1:$N$6001,"not Found")</f>
        <v>50</v>
      </c>
      <c r="T1661" t="str">
        <f>_xlfn.XLOOKUP(A1661,Booking_data!$A$1:$A$6001,Booking_data!$O$1:$O$6001,"Not Found")</f>
        <v>Other</v>
      </c>
      <c r="U1661" t="str">
        <f t="shared" si="128"/>
        <v>Above 45</v>
      </c>
      <c r="V1661" t="str">
        <f t="shared" si="129"/>
        <v>Low Booking</v>
      </c>
    </row>
    <row r="1662" spans="1:22" x14ac:dyDescent="0.25">
      <c r="A1662" t="s">
        <v>1893</v>
      </c>
      <c r="B1662" s="1">
        <v>46084</v>
      </c>
      <c r="C1662" s="1">
        <v>46198</v>
      </c>
      <c r="D1662" s="9">
        <v>0.77083333333333337</v>
      </c>
      <c r="E1662" t="str">
        <f t="shared" si="125"/>
        <v>Weekday</v>
      </c>
      <c r="F1662" t="str">
        <f t="shared" si="126"/>
        <v>Mar</v>
      </c>
      <c r="G1662" t="str">
        <f>_xlfn.XLOOKUP(A1662,Booking_data!$A$1:$A$6001,Booking_data!$D$1:$D$6001,"not found")</f>
        <v>M005</v>
      </c>
      <c r="H1662" t="str">
        <f>_xlfn.XLOOKUP(G1662,Movies_data!$A$1:$A$41,Movies_data!$B$1:$B$41,"not found")</f>
        <v>Ponniyin Selvan II</v>
      </c>
      <c r="I1662" t="str">
        <f>_xlfn.XLOOKUP(G1662,Movies_data!$A$1:$A$41,Movies_data!$D$1:$D$41,"not found")</f>
        <v>Drama</v>
      </c>
      <c r="J1662" t="str">
        <f>_xlfn.XLOOKUP(G1662,Movies_data!$A$1:$A$41,Movies_data!$C$1:$C$41,"not found")</f>
        <v>Tamil</v>
      </c>
      <c r="K1662">
        <f>_xlfn.XLOOKUP(G1662,Movies_data!$A$1:$A$41,Movies_data!$H$1:$H$41,"Not Found")</f>
        <v>7.3</v>
      </c>
      <c r="L1662" t="str">
        <f>_xlfn.XLOOKUP(A1662,Booking_data!$A$1:$A$6001,Booking_data!$E$1:$E$6001,"not Found")</f>
        <v>C033</v>
      </c>
      <c r="M1662" t="str">
        <f>_xlfn.XLOOKUP(L1662,Cinemas_data!$A$1:$A$49,Cinemas_data!$I$1:$I$49,"not Found")</f>
        <v>Asian Cinemas Forum Mall</v>
      </c>
      <c r="N1662" t="str">
        <f>_xlfn.XLOOKUP(L1662,Cinemas_data!$A$1:$A$49,Cinemas_data!$C$1:$C$49,"not Found")</f>
        <v>Madurai</v>
      </c>
      <c r="O1662">
        <f>_xlfn.XLOOKUP(A1662,Booking_data!$A$1:$A$6001,Booking_data!$H$1:$H$6001,"not found")</f>
        <v>5</v>
      </c>
      <c r="P1662">
        <f>_xlfn.XLOOKUP(A1662,Booking_data!$A$1:$A$6001,Booking_data!$I$1:$I$6001,"not Found")</f>
        <v>180</v>
      </c>
      <c r="Q1662">
        <f t="shared" si="127"/>
        <v>900</v>
      </c>
      <c r="R1662" t="str">
        <f>_xlfn.XLOOKUP(A1662,Booking_data!$A$1:$A$6001,Booking_data!$L$1:$L$6001,"Not Found")</f>
        <v>Net Banking</v>
      </c>
      <c r="S1662">
        <f>_xlfn.XLOOKUP(A1662,Booking_data!$A$1:$A$6001,Booking_data!$N$1:$N$6001,"not Found")</f>
        <v>25</v>
      </c>
      <c r="T1662" t="str">
        <f>_xlfn.XLOOKUP(A1662,Booking_data!$A$1:$A$6001,Booking_data!$O$1:$O$6001,"Not Found")</f>
        <v>Other</v>
      </c>
      <c r="U1662" t="str">
        <f t="shared" si="128"/>
        <v>Youngster</v>
      </c>
      <c r="V1662" t="str">
        <f t="shared" si="129"/>
        <v>High Booking</v>
      </c>
    </row>
    <row r="1663" spans="1:22" x14ac:dyDescent="0.25">
      <c r="A1663" t="s">
        <v>1894</v>
      </c>
      <c r="B1663" s="1">
        <v>46084</v>
      </c>
      <c r="C1663" s="1">
        <v>46169</v>
      </c>
      <c r="D1663" s="9">
        <v>0.39583333333333331</v>
      </c>
      <c r="E1663" t="str">
        <f t="shared" si="125"/>
        <v>Weekday</v>
      </c>
      <c r="F1663" t="str">
        <f t="shared" si="126"/>
        <v>Mar</v>
      </c>
      <c r="G1663" t="str">
        <f>_xlfn.XLOOKUP(A1663,Booking_data!$A$1:$A$6001,Booking_data!$D$1:$D$6001,"not found")</f>
        <v>M033</v>
      </c>
      <c r="H1663" t="str">
        <f>_xlfn.XLOOKUP(G1663,Movies_data!$A$1:$A$41,Movies_data!$B$1:$B$41,"not found")</f>
        <v>Lucifer</v>
      </c>
      <c r="I1663" t="str">
        <f>_xlfn.XLOOKUP(G1663,Movies_data!$A$1:$A$41,Movies_data!$D$1:$D$41,"not found")</f>
        <v>Action</v>
      </c>
      <c r="J1663" t="str">
        <f>_xlfn.XLOOKUP(G1663,Movies_data!$A$1:$A$41,Movies_data!$C$1:$C$41,"not found")</f>
        <v>Malayalam</v>
      </c>
      <c r="K1663">
        <f>_xlfn.XLOOKUP(G1663,Movies_data!$A$1:$A$41,Movies_data!$H$1:$H$41,"Not Found")</f>
        <v>7.5</v>
      </c>
      <c r="L1663" t="str">
        <f>_xlfn.XLOOKUP(A1663,Booking_data!$A$1:$A$6001,Booking_data!$E$1:$E$6001,"not Found")</f>
        <v>C062</v>
      </c>
      <c r="M1663" t="str">
        <f>_xlfn.XLOOKUP(L1663,Cinemas_data!$A$1:$A$49,Cinemas_data!$I$1:$I$49,"not Found")</f>
        <v>PVR Grand Mall</v>
      </c>
      <c r="N1663" t="str">
        <f>_xlfn.XLOOKUP(L1663,Cinemas_data!$A$1:$A$49,Cinemas_data!$C$1:$C$49,"not Found")</f>
        <v>Mysuru</v>
      </c>
      <c r="O1663">
        <f>_xlfn.XLOOKUP(A1663,Booking_data!$A$1:$A$6001,Booking_data!$H$1:$H$6001,"not found")</f>
        <v>3</v>
      </c>
      <c r="P1663">
        <f>_xlfn.XLOOKUP(A1663,Booking_data!$A$1:$A$6001,Booking_data!$I$1:$I$6001,"not Found")</f>
        <v>320</v>
      </c>
      <c r="Q1663">
        <f t="shared" si="127"/>
        <v>960</v>
      </c>
      <c r="R1663" t="str">
        <f>_xlfn.XLOOKUP(A1663,Booking_data!$A$1:$A$6001,Booking_data!$L$1:$L$6001,"Not Found")</f>
        <v>Wallet</v>
      </c>
      <c r="S1663">
        <f>_xlfn.XLOOKUP(A1663,Booking_data!$A$1:$A$6001,Booking_data!$N$1:$N$6001,"not Found")</f>
        <v>40</v>
      </c>
      <c r="T1663" t="str">
        <f>_xlfn.XLOOKUP(A1663,Booking_data!$A$1:$A$6001,Booking_data!$O$1:$O$6001,"Not Found")</f>
        <v>Other</v>
      </c>
      <c r="U1663" t="str">
        <f t="shared" si="128"/>
        <v>Middle Age</v>
      </c>
      <c r="V1663" t="str">
        <f t="shared" si="129"/>
        <v>Medium Booking</v>
      </c>
    </row>
    <row r="1664" spans="1:22" x14ac:dyDescent="0.25">
      <c r="A1664" t="s">
        <v>1895</v>
      </c>
      <c r="B1664" s="1">
        <v>46084</v>
      </c>
      <c r="C1664" s="1">
        <v>46090</v>
      </c>
      <c r="D1664" s="9">
        <v>0.53125</v>
      </c>
      <c r="E1664" t="str">
        <f t="shared" si="125"/>
        <v>Weekday</v>
      </c>
      <c r="F1664" t="str">
        <f t="shared" si="126"/>
        <v>Mar</v>
      </c>
      <c r="G1664" t="str">
        <f>_xlfn.XLOOKUP(A1664,Booking_data!$A$1:$A$6001,Booking_data!$D$1:$D$6001,"not found")</f>
        <v>M025</v>
      </c>
      <c r="H1664" t="str">
        <f>_xlfn.XLOOKUP(G1664,Movies_data!$A$1:$A$41,Movies_data!$B$1:$B$41,"not found")</f>
        <v>Rocky Aur Rani Kii Prem Kahaani</v>
      </c>
      <c r="I1664" t="str">
        <f>_xlfn.XLOOKUP(G1664,Movies_data!$A$1:$A$41,Movies_data!$D$1:$D$41,"not found")</f>
        <v>Romance</v>
      </c>
      <c r="J1664" t="str">
        <f>_xlfn.XLOOKUP(G1664,Movies_data!$A$1:$A$41,Movies_data!$C$1:$C$41,"not found")</f>
        <v>Hindi</v>
      </c>
      <c r="K1664">
        <f>_xlfn.XLOOKUP(G1664,Movies_data!$A$1:$A$41,Movies_data!$H$1:$H$41,"Not Found")</f>
        <v>6.8</v>
      </c>
      <c r="L1664" t="str">
        <f>_xlfn.XLOOKUP(A1664,Booking_data!$A$1:$A$6001,Booking_data!$E$1:$E$6001,"not Found")</f>
        <v>C041</v>
      </c>
      <c r="M1664" t="str">
        <f>_xlfn.XLOOKUP(L1664,Cinemas_data!$A$1:$A$49,Cinemas_data!$I$1:$I$49,"not Found")</f>
        <v>MovieMax City Centre</v>
      </c>
      <c r="N1664" t="str">
        <f>_xlfn.XLOOKUP(L1664,Cinemas_data!$A$1:$A$49,Cinemas_data!$C$1:$C$49,"not Found")</f>
        <v>Salem</v>
      </c>
      <c r="O1664">
        <f>_xlfn.XLOOKUP(A1664,Booking_data!$A$1:$A$6001,Booking_data!$H$1:$H$6001,"not found")</f>
        <v>2</v>
      </c>
      <c r="P1664">
        <f>_xlfn.XLOOKUP(A1664,Booking_data!$A$1:$A$6001,Booking_data!$I$1:$I$6001,"not Found")</f>
        <v>160</v>
      </c>
      <c r="Q1664">
        <f t="shared" si="127"/>
        <v>320</v>
      </c>
      <c r="R1664" t="str">
        <f>_xlfn.XLOOKUP(A1664,Booking_data!$A$1:$A$6001,Booking_data!$L$1:$L$6001,"Not Found")</f>
        <v>UPI</v>
      </c>
      <c r="S1664">
        <f>_xlfn.XLOOKUP(A1664,Booking_data!$A$1:$A$6001,Booking_data!$N$1:$N$6001,"not Found")</f>
        <v>37</v>
      </c>
      <c r="T1664" t="str">
        <f>_xlfn.XLOOKUP(A1664,Booking_data!$A$1:$A$6001,Booking_data!$O$1:$O$6001,"Not Found")</f>
        <v>Male</v>
      </c>
      <c r="U1664" t="str">
        <f t="shared" si="128"/>
        <v>Middle Age</v>
      </c>
      <c r="V1664" t="str">
        <f t="shared" si="129"/>
        <v>Low Booking</v>
      </c>
    </row>
    <row r="1665" spans="1:22" x14ac:dyDescent="0.25">
      <c r="A1665" t="s">
        <v>1896</v>
      </c>
      <c r="B1665" s="1">
        <v>46084</v>
      </c>
      <c r="C1665" s="1">
        <v>46028</v>
      </c>
      <c r="D1665" s="9">
        <v>0.9375</v>
      </c>
      <c r="E1665" t="str">
        <f t="shared" si="125"/>
        <v>Weekday</v>
      </c>
      <c r="F1665" t="str">
        <f t="shared" si="126"/>
        <v>Mar</v>
      </c>
      <c r="G1665" t="str">
        <f>_xlfn.XLOOKUP(A1665,Booking_data!$A$1:$A$6001,Booking_data!$D$1:$D$6001,"not found")</f>
        <v>M005</v>
      </c>
      <c r="H1665" t="str">
        <f>_xlfn.XLOOKUP(G1665,Movies_data!$A$1:$A$41,Movies_data!$B$1:$B$41,"not found")</f>
        <v>Ponniyin Selvan II</v>
      </c>
      <c r="I1665" t="str">
        <f>_xlfn.XLOOKUP(G1665,Movies_data!$A$1:$A$41,Movies_data!$D$1:$D$41,"not found")</f>
        <v>Drama</v>
      </c>
      <c r="J1665" t="str">
        <f>_xlfn.XLOOKUP(G1665,Movies_data!$A$1:$A$41,Movies_data!$C$1:$C$41,"not found")</f>
        <v>Tamil</v>
      </c>
      <c r="K1665">
        <f>_xlfn.XLOOKUP(G1665,Movies_data!$A$1:$A$41,Movies_data!$H$1:$H$41,"Not Found")</f>
        <v>7.3</v>
      </c>
      <c r="L1665" t="str">
        <f>_xlfn.XLOOKUP(A1665,Booking_data!$A$1:$A$6001,Booking_data!$E$1:$E$6001,"not Found")</f>
        <v>C013</v>
      </c>
      <c r="M1665" t="str">
        <f>_xlfn.XLOOKUP(L1665,Cinemas_data!$A$1:$A$49,Cinemas_data!$I$1:$I$49,"not Found")</f>
        <v>Mukta A2 Cinemas Forum Mall</v>
      </c>
      <c r="N1665" t="str">
        <f>_xlfn.XLOOKUP(L1665,Cinemas_data!$A$1:$A$49,Cinemas_data!$C$1:$C$49,"not Found")</f>
        <v>Chennai</v>
      </c>
      <c r="O1665">
        <f>_xlfn.XLOOKUP(A1665,Booking_data!$A$1:$A$6001,Booking_data!$H$1:$H$6001,"not found")</f>
        <v>4</v>
      </c>
      <c r="P1665">
        <f>_xlfn.XLOOKUP(A1665,Booking_data!$A$1:$A$6001,Booking_data!$I$1:$I$6001,"not Found")</f>
        <v>420</v>
      </c>
      <c r="Q1665">
        <f t="shared" si="127"/>
        <v>1680</v>
      </c>
      <c r="R1665" t="str">
        <f>_xlfn.XLOOKUP(A1665,Booking_data!$A$1:$A$6001,Booking_data!$L$1:$L$6001,"Not Found")</f>
        <v>Wallet</v>
      </c>
      <c r="S1665">
        <f>_xlfn.XLOOKUP(A1665,Booking_data!$A$1:$A$6001,Booking_data!$N$1:$N$6001,"not Found")</f>
        <v>31</v>
      </c>
      <c r="T1665" t="str">
        <f>_xlfn.XLOOKUP(A1665,Booking_data!$A$1:$A$6001,Booking_data!$O$1:$O$6001,"Not Found")</f>
        <v>Other</v>
      </c>
      <c r="U1665" t="str">
        <f t="shared" si="128"/>
        <v>Middle Age</v>
      </c>
      <c r="V1665" t="str">
        <f t="shared" si="129"/>
        <v>Medium Booking</v>
      </c>
    </row>
    <row r="1666" spans="1:22" x14ac:dyDescent="0.25">
      <c r="A1666" t="s">
        <v>1897</v>
      </c>
      <c r="B1666" s="1">
        <v>46084</v>
      </c>
      <c r="C1666" s="1">
        <v>46172</v>
      </c>
      <c r="D1666" s="9">
        <v>0.9375</v>
      </c>
      <c r="E1666" t="str">
        <f t="shared" si="125"/>
        <v>Weekday</v>
      </c>
      <c r="F1666" t="str">
        <f t="shared" si="126"/>
        <v>Mar</v>
      </c>
      <c r="G1666" t="str">
        <f>_xlfn.XLOOKUP(A1666,Booking_data!$A$1:$A$6001,Booking_data!$D$1:$D$6001,"not found")</f>
        <v>M008</v>
      </c>
      <c r="H1666" t="str">
        <f>_xlfn.XLOOKUP(G1666,Movies_data!$A$1:$A$41,Movies_data!$B$1:$B$41,"not found")</f>
        <v>Love Today</v>
      </c>
      <c r="I1666" t="str">
        <f>_xlfn.XLOOKUP(G1666,Movies_data!$A$1:$A$41,Movies_data!$D$1:$D$41,"not found")</f>
        <v>Romance</v>
      </c>
      <c r="J1666" t="str">
        <f>_xlfn.XLOOKUP(G1666,Movies_data!$A$1:$A$41,Movies_data!$C$1:$C$41,"not found")</f>
        <v>Tamil</v>
      </c>
      <c r="K1666">
        <f>_xlfn.XLOOKUP(G1666,Movies_data!$A$1:$A$41,Movies_data!$H$1:$H$41,"Not Found")</f>
        <v>7.4</v>
      </c>
      <c r="L1666" t="str">
        <f>_xlfn.XLOOKUP(A1666,Booking_data!$A$1:$A$6001,Booking_data!$E$1:$E$6001,"not Found")</f>
        <v>C071</v>
      </c>
      <c r="M1666" t="str">
        <f>_xlfn.XLOOKUP(L1666,Cinemas_data!$A$1:$A$49,Cinemas_data!$I$1:$I$49,"not Found")</f>
        <v>PVR City Centre</v>
      </c>
      <c r="N1666" t="str">
        <f>_xlfn.XLOOKUP(L1666,Cinemas_data!$A$1:$A$49,Cinemas_data!$C$1:$C$49,"not Found")</f>
        <v>Hyderabad</v>
      </c>
      <c r="O1666">
        <f>_xlfn.XLOOKUP(A1666,Booking_data!$A$1:$A$6001,Booking_data!$H$1:$H$6001,"not found")</f>
        <v>1</v>
      </c>
      <c r="P1666">
        <f>_xlfn.XLOOKUP(A1666,Booking_data!$A$1:$A$6001,Booking_data!$I$1:$I$6001,"not Found")</f>
        <v>360</v>
      </c>
      <c r="Q1666">
        <f t="shared" si="127"/>
        <v>360</v>
      </c>
      <c r="R1666" t="str">
        <f>_xlfn.XLOOKUP(A1666,Booking_data!$A$1:$A$6001,Booking_data!$L$1:$L$6001,"Not Found")</f>
        <v>Wallet</v>
      </c>
      <c r="S1666">
        <f>_xlfn.XLOOKUP(A1666,Booking_data!$A$1:$A$6001,Booking_data!$N$1:$N$6001,"not Found")</f>
        <v>24</v>
      </c>
      <c r="T1666" t="str">
        <f>_xlfn.XLOOKUP(A1666,Booking_data!$A$1:$A$6001,Booking_data!$O$1:$O$6001,"Not Found")</f>
        <v>Male</v>
      </c>
      <c r="U1666" t="str">
        <f t="shared" si="128"/>
        <v>Youngster</v>
      </c>
      <c r="V1666" t="str">
        <f t="shared" si="129"/>
        <v>Low Booking</v>
      </c>
    </row>
    <row r="1667" spans="1:22" x14ac:dyDescent="0.25">
      <c r="A1667" t="s">
        <v>1898</v>
      </c>
      <c r="B1667" s="1">
        <v>46084</v>
      </c>
      <c r="C1667" s="1">
        <v>46106</v>
      </c>
      <c r="D1667" s="9">
        <v>0.77083333333333337</v>
      </c>
      <c r="E1667" t="str">
        <f t="shared" ref="E1667:E1730" si="130">IF(WEEKDAY(B1667,2)&lt;=5,"Weekday","Weekend")</f>
        <v>Weekday</v>
      </c>
      <c r="F1667" t="str">
        <f t="shared" ref="F1667:F1730" si="131">TEXT(B1667,"mmm")</f>
        <v>Mar</v>
      </c>
      <c r="G1667" t="str">
        <f>_xlfn.XLOOKUP(A1667,Booking_data!$A$1:$A$6001,Booking_data!$D$1:$D$6001,"not found")</f>
        <v>M002</v>
      </c>
      <c r="H1667" t="str">
        <f>_xlfn.XLOOKUP(G1667,Movies_data!$A$1:$A$41,Movies_data!$B$1:$B$41,"not found")</f>
        <v>Jailer</v>
      </c>
      <c r="I1667" t="str">
        <f>_xlfn.XLOOKUP(G1667,Movies_data!$A$1:$A$41,Movies_data!$D$1:$D$41,"not found")</f>
        <v>Action</v>
      </c>
      <c r="J1667" t="str">
        <f>_xlfn.XLOOKUP(G1667,Movies_data!$A$1:$A$41,Movies_data!$C$1:$C$41,"not found")</f>
        <v>Tamil</v>
      </c>
      <c r="K1667">
        <f>_xlfn.XLOOKUP(G1667,Movies_data!$A$1:$A$41,Movies_data!$H$1:$H$41,"Not Found")</f>
        <v>7.1</v>
      </c>
      <c r="L1667" t="str">
        <f>_xlfn.XLOOKUP(A1667,Booking_data!$A$1:$A$6001,Booking_data!$E$1:$E$6001,"not Found")</f>
        <v>C031</v>
      </c>
      <c r="M1667" t="str">
        <f>_xlfn.XLOOKUP(L1667,Cinemas_data!$A$1:$A$49,Cinemas_data!$I$1:$I$49,"not Found")</f>
        <v>Mukta A2 Cinemas City Centre</v>
      </c>
      <c r="N1667" t="str">
        <f>_xlfn.XLOOKUP(L1667,Cinemas_data!$A$1:$A$49,Cinemas_data!$C$1:$C$49,"not Found")</f>
        <v>Madurai</v>
      </c>
      <c r="O1667">
        <f>_xlfn.XLOOKUP(A1667,Booking_data!$A$1:$A$6001,Booking_data!$H$1:$H$6001,"not found")</f>
        <v>5</v>
      </c>
      <c r="P1667">
        <f>_xlfn.XLOOKUP(A1667,Booking_data!$A$1:$A$6001,Booking_data!$I$1:$I$6001,"not Found")</f>
        <v>240</v>
      </c>
      <c r="Q1667">
        <f t="shared" ref="Q1667:Q1730" si="132">O1667*P1667</f>
        <v>1200</v>
      </c>
      <c r="R1667" t="str">
        <f>_xlfn.XLOOKUP(A1667,Booking_data!$A$1:$A$6001,Booking_data!$L$1:$L$6001,"Not Found")</f>
        <v>Net Banking</v>
      </c>
      <c r="S1667">
        <f>_xlfn.XLOOKUP(A1667,Booking_data!$A$1:$A$6001,Booking_data!$N$1:$N$6001,"not Found")</f>
        <v>53</v>
      </c>
      <c r="T1667" t="str">
        <f>_xlfn.XLOOKUP(A1667,Booking_data!$A$1:$A$6001,Booking_data!$O$1:$O$6001,"Not Found")</f>
        <v>Other</v>
      </c>
      <c r="U1667" t="str">
        <f t="shared" ref="U1667:U1730" si="133">IF(S1667&lt;18,"Below 18",IF(S1667&lt;30,"Youngster",IF(S1667&lt;45,"Middle Age","Above 45")))</f>
        <v>Above 45</v>
      </c>
      <c r="V1667" t="str">
        <f t="shared" ref="V1667:V1730" si="134">IF(O1667&lt;=2,"Low Booking",IF(O1667&lt;=4,"Medium Booking","High Booking"))</f>
        <v>High Booking</v>
      </c>
    </row>
    <row r="1668" spans="1:22" x14ac:dyDescent="0.25">
      <c r="A1668" t="s">
        <v>1899</v>
      </c>
      <c r="B1668" s="1">
        <v>46084</v>
      </c>
      <c r="C1668" s="1">
        <v>46087</v>
      </c>
      <c r="D1668" s="9">
        <v>0.77083333333333337</v>
      </c>
      <c r="E1668" t="str">
        <f t="shared" si="130"/>
        <v>Weekday</v>
      </c>
      <c r="F1668" t="str">
        <f t="shared" si="131"/>
        <v>Mar</v>
      </c>
      <c r="G1668" t="str">
        <f>_xlfn.XLOOKUP(A1668,Booking_data!$A$1:$A$6001,Booking_data!$D$1:$D$6001,"not found")</f>
        <v>M006</v>
      </c>
      <c r="H1668" t="str">
        <f>_xlfn.XLOOKUP(G1668,Movies_data!$A$1:$A$41,Movies_data!$B$1:$B$41,"not found")</f>
        <v>Maamannan</v>
      </c>
      <c r="I1668" t="str">
        <f>_xlfn.XLOOKUP(G1668,Movies_data!$A$1:$A$41,Movies_data!$D$1:$D$41,"not found")</f>
        <v>Drama</v>
      </c>
      <c r="J1668" t="str">
        <f>_xlfn.XLOOKUP(G1668,Movies_data!$A$1:$A$41,Movies_data!$C$1:$C$41,"not found")</f>
        <v>Tamil</v>
      </c>
      <c r="K1668">
        <f>_xlfn.XLOOKUP(G1668,Movies_data!$A$1:$A$41,Movies_data!$H$1:$H$41,"Not Found")</f>
        <v>7.3</v>
      </c>
      <c r="L1668" t="str">
        <f>_xlfn.XLOOKUP(A1668,Booking_data!$A$1:$A$6001,Booking_data!$E$1:$E$6001,"not Found")</f>
        <v>C123</v>
      </c>
      <c r="M1668" t="str">
        <f>_xlfn.XLOOKUP(L1668,Cinemas_data!$A$1:$A$49,Cinemas_data!$I$1:$I$49,"not Found")</f>
        <v>City Pride Forum Mall</v>
      </c>
      <c r="N1668" t="str">
        <f>_xlfn.XLOOKUP(L1668,Cinemas_data!$A$1:$A$49,Cinemas_data!$C$1:$C$49,"not Found")</f>
        <v>Noida</v>
      </c>
      <c r="O1668">
        <f>_xlfn.XLOOKUP(A1668,Booking_data!$A$1:$A$6001,Booking_data!$H$1:$H$6001,"not found")</f>
        <v>1</v>
      </c>
      <c r="P1668">
        <f>_xlfn.XLOOKUP(A1668,Booking_data!$A$1:$A$6001,Booking_data!$I$1:$I$6001,"not Found")</f>
        <v>220</v>
      </c>
      <c r="Q1668">
        <f t="shared" si="132"/>
        <v>220</v>
      </c>
      <c r="R1668" t="str">
        <f>_xlfn.XLOOKUP(A1668,Booking_data!$A$1:$A$6001,Booking_data!$L$1:$L$6001,"Not Found")</f>
        <v>Debit Card</v>
      </c>
      <c r="S1668">
        <f>_xlfn.XLOOKUP(A1668,Booking_data!$A$1:$A$6001,Booking_data!$N$1:$N$6001,"not Found")</f>
        <v>35</v>
      </c>
      <c r="T1668" t="str">
        <f>_xlfn.XLOOKUP(A1668,Booking_data!$A$1:$A$6001,Booking_data!$O$1:$O$6001,"Not Found")</f>
        <v>Male</v>
      </c>
      <c r="U1668" t="str">
        <f t="shared" si="133"/>
        <v>Middle Age</v>
      </c>
      <c r="V1668" t="str">
        <f t="shared" si="134"/>
        <v>Low Booking</v>
      </c>
    </row>
    <row r="1669" spans="1:22" x14ac:dyDescent="0.25">
      <c r="A1669" t="s">
        <v>1900</v>
      </c>
      <c r="B1669" s="1">
        <v>46084</v>
      </c>
      <c r="C1669" s="1">
        <v>46158</v>
      </c>
      <c r="D1669" s="9">
        <v>0.53125</v>
      </c>
      <c r="E1669" t="str">
        <f t="shared" si="130"/>
        <v>Weekday</v>
      </c>
      <c r="F1669" t="str">
        <f t="shared" si="131"/>
        <v>Mar</v>
      </c>
      <c r="G1669" t="str">
        <f>_xlfn.XLOOKUP(A1669,Booking_data!$A$1:$A$6001,Booking_data!$D$1:$D$6001,"not found")</f>
        <v>M033</v>
      </c>
      <c r="H1669" t="str">
        <f>_xlfn.XLOOKUP(G1669,Movies_data!$A$1:$A$41,Movies_data!$B$1:$B$41,"not found")</f>
        <v>Lucifer</v>
      </c>
      <c r="I1669" t="str">
        <f>_xlfn.XLOOKUP(G1669,Movies_data!$A$1:$A$41,Movies_data!$D$1:$D$41,"not found")</f>
        <v>Action</v>
      </c>
      <c r="J1669" t="str">
        <f>_xlfn.XLOOKUP(G1669,Movies_data!$A$1:$A$41,Movies_data!$C$1:$C$41,"not found")</f>
        <v>Malayalam</v>
      </c>
      <c r="K1669">
        <f>_xlfn.XLOOKUP(G1669,Movies_data!$A$1:$A$41,Movies_data!$H$1:$H$41,"Not Found")</f>
        <v>7.5</v>
      </c>
      <c r="L1669" t="str">
        <f>_xlfn.XLOOKUP(A1669,Booking_data!$A$1:$A$6001,Booking_data!$E$1:$E$6001,"not Found")</f>
        <v>C032</v>
      </c>
      <c r="M1669" t="str">
        <f>_xlfn.XLOOKUP(L1669,Cinemas_data!$A$1:$A$49,Cinemas_data!$I$1:$I$49,"not Found")</f>
        <v>MovieMax Grand Mall</v>
      </c>
      <c r="N1669" t="str">
        <f>_xlfn.XLOOKUP(L1669,Cinemas_data!$A$1:$A$49,Cinemas_data!$C$1:$C$49,"not Found")</f>
        <v>Madurai</v>
      </c>
      <c r="O1669">
        <f>_xlfn.XLOOKUP(A1669,Booking_data!$A$1:$A$6001,Booking_data!$H$1:$H$6001,"not found")</f>
        <v>3</v>
      </c>
      <c r="P1669">
        <f>_xlfn.XLOOKUP(A1669,Booking_data!$A$1:$A$6001,Booking_data!$I$1:$I$6001,"not Found")</f>
        <v>160</v>
      </c>
      <c r="Q1669">
        <f t="shared" si="132"/>
        <v>480</v>
      </c>
      <c r="R1669" t="str">
        <f>_xlfn.XLOOKUP(A1669,Booking_data!$A$1:$A$6001,Booking_data!$L$1:$L$6001,"Not Found")</f>
        <v>UPI</v>
      </c>
      <c r="S1669">
        <f>_xlfn.XLOOKUP(A1669,Booking_data!$A$1:$A$6001,Booking_data!$N$1:$N$6001,"not Found")</f>
        <v>25</v>
      </c>
      <c r="T1669" t="str">
        <f>_xlfn.XLOOKUP(A1669,Booking_data!$A$1:$A$6001,Booking_data!$O$1:$O$6001,"Not Found")</f>
        <v>Female</v>
      </c>
      <c r="U1669" t="str">
        <f t="shared" si="133"/>
        <v>Youngster</v>
      </c>
      <c r="V1669" t="str">
        <f t="shared" si="134"/>
        <v>Medium Booking</v>
      </c>
    </row>
    <row r="1670" spans="1:22" x14ac:dyDescent="0.25">
      <c r="A1670" t="s">
        <v>1901</v>
      </c>
      <c r="B1670" s="1">
        <v>46084</v>
      </c>
      <c r="C1670" s="1">
        <v>46108</v>
      </c>
      <c r="D1670" s="9">
        <v>0.64583333333333337</v>
      </c>
      <c r="E1670" t="str">
        <f t="shared" si="130"/>
        <v>Weekday</v>
      </c>
      <c r="F1670" t="str">
        <f t="shared" si="131"/>
        <v>Mar</v>
      </c>
      <c r="G1670" t="str">
        <f>_xlfn.XLOOKUP(A1670,Booking_data!$A$1:$A$6001,Booking_data!$D$1:$D$6001,"not found")</f>
        <v>M004</v>
      </c>
      <c r="H1670" t="str">
        <f>_xlfn.XLOOKUP(G1670,Movies_data!$A$1:$A$41,Movies_data!$B$1:$B$41,"not found")</f>
        <v>Ponniyin Selvan I</v>
      </c>
      <c r="I1670" t="str">
        <f>_xlfn.XLOOKUP(G1670,Movies_data!$A$1:$A$41,Movies_data!$D$1:$D$41,"not found")</f>
        <v>Drama</v>
      </c>
      <c r="J1670" t="str">
        <f>_xlfn.XLOOKUP(G1670,Movies_data!$A$1:$A$41,Movies_data!$C$1:$C$41,"not found")</f>
        <v>Tamil</v>
      </c>
      <c r="K1670">
        <f>_xlfn.XLOOKUP(G1670,Movies_data!$A$1:$A$41,Movies_data!$H$1:$H$41,"Not Found")</f>
        <v>7.6</v>
      </c>
      <c r="L1670" t="str">
        <f>_xlfn.XLOOKUP(A1670,Booking_data!$A$1:$A$6001,Booking_data!$E$1:$E$6001,"not Found")</f>
        <v>C132</v>
      </c>
      <c r="M1670" t="str">
        <f>_xlfn.XLOOKUP(L1670,Cinemas_data!$A$1:$A$49,Cinemas_data!$I$1:$I$49,"not Found")</f>
        <v>City Pride Grand Mall</v>
      </c>
      <c r="N1670" t="str">
        <f>_xlfn.XLOOKUP(L1670,Cinemas_data!$A$1:$A$49,Cinemas_data!$C$1:$C$49,"not Found")</f>
        <v>Kolkata</v>
      </c>
      <c r="O1670">
        <f>_xlfn.XLOOKUP(A1670,Booking_data!$A$1:$A$6001,Booking_data!$H$1:$H$6001,"not found")</f>
        <v>4</v>
      </c>
      <c r="P1670">
        <f>_xlfn.XLOOKUP(A1670,Booking_data!$A$1:$A$6001,Booking_data!$I$1:$I$6001,"not Found")</f>
        <v>180</v>
      </c>
      <c r="Q1670">
        <f t="shared" si="132"/>
        <v>720</v>
      </c>
      <c r="R1670" t="str">
        <f>_xlfn.XLOOKUP(A1670,Booking_data!$A$1:$A$6001,Booking_data!$L$1:$L$6001,"Not Found")</f>
        <v>Net Banking</v>
      </c>
      <c r="S1670">
        <f>_xlfn.XLOOKUP(A1670,Booking_data!$A$1:$A$6001,Booking_data!$N$1:$N$6001,"not Found")</f>
        <v>41</v>
      </c>
      <c r="T1670" t="str">
        <f>_xlfn.XLOOKUP(A1670,Booking_data!$A$1:$A$6001,Booking_data!$O$1:$O$6001,"Not Found")</f>
        <v>Other</v>
      </c>
      <c r="U1670" t="str">
        <f t="shared" si="133"/>
        <v>Middle Age</v>
      </c>
      <c r="V1670" t="str">
        <f t="shared" si="134"/>
        <v>Medium Booking</v>
      </c>
    </row>
    <row r="1671" spans="1:22" x14ac:dyDescent="0.25">
      <c r="A1671" t="s">
        <v>1902</v>
      </c>
      <c r="B1671" s="1">
        <v>46084</v>
      </c>
      <c r="C1671" s="1">
        <v>46201</v>
      </c>
      <c r="D1671" s="9">
        <v>0.64583333333333337</v>
      </c>
      <c r="E1671" t="str">
        <f t="shared" si="130"/>
        <v>Weekday</v>
      </c>
      <c r="F1671" t="str">
        <f t="shared" si="131"/>
        <v>Mar</v>
      </c>
      <c r="G1671" t="str">
        <f>_xlfn.XLOOKUP(A1671,Booking_data!$A$1:$A$6001,Booking_data!$D$1:$D$6001,"not found")</f>
        <v>M005</v>
      </c>
      <c r="H1671" t="str">
        <f>_xlfn.XLOOKUP(G1671,Movies_data!$A$1:$A$41,Movies_data!$B$1:$B$41,"not found")</f>
        <v>Ponniyin Selvan II</v>
      </c>
      <c r="I1671" t="str">
        <f>_xlfn.XLOOKUP(G1671,Movies_data!$A$1:$A$41,Movies_data!$D$1:$D$41,"not found")</f>
        <v>Drama</v>
      </c>
      <c r="J1671" t="str">
        <f>_xlfn.XLOOKUP(G1671,Movies_data!$A$1:$A$41,Movies_data!$C$1:$C$41,"not found")</f>
        <v>Tamil</v>
      </c>
      <c r="K1671">
        <f>_xlfn.XLOOKUP(G1671,Movies_data!$A$1:$A$41,Movies_data!$H$1:$H$41,"Not Found")</f>
        <v>7.3</v>
      </c>
      <c r="L1671" t="str">
        <f>_xlfn.XLOOKUP(A1671,Booking_data!$A$1:$A$6001,Booking_data!$E$1:$E$6001,"not Found")</f>
        <v>C162</v>
      </c>
      <c r="M1671" t="str">
        <f>_xlfn.XLOOKUP(L1671,Cinemas_data!$A$1:$A$49,Cinemas_data!$I$1:$I$49,"not Found")</f>
        <v>Cinepolis Grand Mall</v>
      </c>
      <c r="N1671" t="str">
        <f>_xlfn.XLOOKUP(L1671,Cinemas_data!$A$1:$A$49,Cinemas_data!$C$1:$C$49,"not Found")</f>
        <v>Thiruvananthapuram</v>
      </c>
      <c r="O1671">
        <f>_xlfn.XLOOKUP(A1671,Booking_data!$A$1:$A$6001,Booking_data!$H$1:$H$6001,"not found")</f>
        <v>1</v>
      </c>
      <c r="P1671">
        <f>_xlfn.XLOOKUP(A1671,Booking_data!$A$1:$A$6001,Booking_data!$I$1:$I$6001,"not Found")</f>
        <v>240</v>
      </c>
      <c r="Q1671">
        <f t="shared" si="132"/>
        <v>240</v>
      </c>
      <c r="R1671" t="str">
        <f>_xlfn.XLOOKUP(A1671,Booking_data!$A$1:$A$6001,Booking_data!$L$1:$L$6001,"Not Found")</f>
        <v>Net Banking</v>
      </c>
      <c r="S1671">
        <f>_xlfn.XLOOKUP(A1671,Booking_data!$A$1:$A$6001,Booking_data!$N$1:$N$6001,"not Found")</f>
        <v>41</v>
      </c>
      <c r="T1671" t="str">
        <f>_xlfn.XLOOKUP(A1671,Booking_data!$A$1:$A$6001,Booking_data!$O$1:$O$6001,"Not Found")</f>
        <v>Female</v>
      </c>
      <c r="U1671" t="str">
        <f t="shared" si="133"/>
        <v>Middle Age</v>
      </c>
      <c r="V1671" t="str">
        <f t="shared" si="134"/>
        <v>Low Booking</v>
      </c>
    </row>
    <row r="1672" spans="1:22" x14ac:dyDescent="0.25">
      <c r="A1672" t="s">
        <v>1903</v>
      </c>
      <c r="B1672" s="1">
        <v>46084</v>
      </c>
      <c r="C1672" s="1">
        <v>46037</v>
      </c>
      <c r="D1672" s="9">
        <v>0.64583333333333337</v>
      </c>
      <c r="E1672" t="str">
        <f t="shared" si="130"/>
        <v>Weekday</v>
      </c>
      <c r="F1672" t="str">
        <f t="shared" si="131"/>
        <v>Mar</v>
      </c>
      <c r="G1672" t="str">
        <f>_xlfn.XLOOKUP(A1672,Booking_data!$A$1:$A$6001,Booking_data!$D$1:$D$6001,"not found")</f>
        <v>M002</v>
      </c>
      <c r="H1672" t="str">
        <f>_xlfn.XLOOKUP(G1672,Movies_data!$A$1:$A$41,Movies_data!$B$1:$B$41,"not found")</f>
        <v>Jailer</v>
      </c>
      <c r="I1672" t="str">
        <f>_xlfn.XLOOKUP(G1672,Movies_data!$A$1:$A$41,Movies_data!$D$1:$D$41,"not found")</f>
        <v>Action</v>
      </c>
      <c r="J1672" t="str">
        <f>_xlfn.XLOOKUP(G1672,Movies_data!$A$1:$A$41,Movies_data!$C$1:$C$41,"not found")</f>
        <v>Tamil</v>
      </c>
      <c r="K1672">
        <f>_xlfn.XLOOKUP(G1672,Movies_data!$A$1:$A$41,Movies_data!$H$1:$H$41,"Not Found")</f>
        <v>7.1</v>
      </c>
      <c r="L1672" t="str">
        <f>_xlfn.XLOOKUP(A1672,Booking_data!$A$1:$A$6001,Booking_data!$E$1:$E$6001,"not Found")</f>
        <v>C031</v>
      </c>
      <c r="M1672" t="str">
        <f>_xlfn.XLOOKUP(L1672,Cinemas_data!$A$1:$A$49,Cinemas_data!$I$1:$I$49,"not Found")</f>
        <v>Mukta A2 Cinemas City Centre</v>
      </c>
      <c r="N1672" t="str">
        <f>_xlfn.XLOOKUP(L1672,Cinemas_data!$A$1:$A$49,Cinemas_data!$C$1:$C$49,"not Found")</f>
        <v>Madurai</v>
      </c>
      <c r="O1672">
        <f>_xlfn.XLOOKUP(A1672,Booking_data!$A$1:$A$6001,Booking_data!$H$1:$H$6001,"not found")</f>
        <v>3</v>
      </c>
      <c r="P1672">
        <f>_xlfn.XLOOKUP(A1672,Booking_data!$A$1:$A$6001,Booking_data!$I$1:$I$6001,"not Found")</f>
        <v>240</v>
      </c>
      <c r="Q1672">
        <f t="shared" si="132"/>
        <v>720</v>
      </c>
      <c r="R1672" t="str">
        <f>_xlfn.XLOOKUP(A1672,Booking_data!$A$1:$A$6001,Booking_data!$L$1:$L$6001,"Not Found")</f>
        <v>Debit Card</v>
      </c>
      <c r="S1672">
        <f>_xlfn.XLOOKUP(A1672,Booking_data!$A$1:$A$6001,Booking_data!$N$1:$N$6001,"not Found")</f>
        <v>25</v>
      </c>
      <c r="T1672" t="str">
        <f>_xlfn.XLOOKUP(A1672,Booking_data!$A$1:$A$6001,Booking_data!$O$1:$O$6001,"Not Found")</f>
        <v>Other</v>
      </c>
      <c r="U1672" t="str">
        <f t="shared" si="133"/>
        <v>Youngster</v>
      </c>
      <c r="V1672" t="str">
        <f t="shared" si="134"/>
        <v>Medium Booking</v>
      </c>
    </row>
    <row r="1673" spans="1:22" x14ac:dyDescent="0.25">
      <c r="A1673" t="s">
        <v>1904</v>
      </c>
      <c r="B1673" s="1">
        <v>46084</v>
      </c>
      <c r="C1673" s="1">
        <v>46162</v>
      </c>
      <c r="D1673" s="9">
        <v>0.88541666666666663</v>
      </c>
      <c r="E1673" t="str">
        <f t="shared" si="130"/>
        <v>Weekday</v>
      </c>
      <c r="F1673" t="str">
        <f t="shared" si="131"/>
        <v>Mar</v>
      </c>
      <c r="G1673" t="str">
        <f>_xlfn.XLOOKUP(A1673,Booking_data!$A$1:$A$6001,Booking_data!$D$1:$D$6001,"not found")</f>
        <v>M015</v>
      </c>
      <c r="H1673" t="str">
        <f>_xlfn.XLOOKUP(G1673,Movies_data!$A$1:$A$41,Movies_data!$B$1:$B$41,"not found")</f>
        <v>Kalki 2898 AD</v>
      </c>
      <c r="I1673" t="str">
        <f>_xlfn.XLOOKUP(G1673,Movies_data!$A$1:$A$41,Movies_data!$D$1:$D$41,"not found")</f>
        <v>Sci-Fi</v>
      </c>
      <c r="J1673" t="str">
        <f>_xlfn.XLOOKUP(G1673,Movies_data!$A$1:$A$41,Movies_data!$C$1:$C$41,"not found")</f>
        <v>Telugu</v>
      </c>
      <c r="K1673">
        <f>_xlfn.XLOOKUP(G1673,Movies_data!$A$1:$A$41,Movies_data!$H$1:$H$41,"Not Found")</f>
        <v>7</v>
      </c>
      <c r="L1673" t="str">
        <f>_xlfn.XLOOKUP(A1673,Booking_data!$A$1:$A$6001,Booking_data!$E$1:$E$6001,"not Found")</f>
        <v>C162</v>
      </c>
      <c r="M1673" t="str">
        <f>_xlfn.XLOOKUP(L1673,Cinemas_data!$A$1:$A$49,Cinemas_data!$I$1:$I$49,"not Found")</f>
        <v>Cinepolis Grand Mall</v>
      </c>
      <c r="N1673" t="str">
        <f>_xlfn.XLOOKUP(L1673,Cinemas_data!$A$1:$A$49,Cinemas_data!$C$1:$C$49,"not Found")</f>
        <v>Thiruvananthapuram</v>
      </c>
      <c r="O1673">
        <f>_xlfn.XLOOKUP(A1673,Booking_data!$A$1:$A$6001,Booking_data!$H$1:$H$6001,"not found")</f>
        <v>2</v>
      </c>
      <c r="P1673">
        <f>_xlfn.XLOOKUP(A1673,Booking_data!$A$1:$A$6001,Booking_data!$I$1:$I$6001,"not Found")</f>
        <v>160</v>
      </c>
      <c r="Q1673">
        <f t="shared" si="132"/>
        <v>320</v>
      </c>
      <c r="R1673" t="str">
        <f>_xlfn.XLOOKUP(A1673,Booking_data!$A$1:$A$6001,Booking_data!$L$1:$L$6001,"Not Found")</f>
        <v>Credit Card</v>
      </c>
      <c r="S1673">
        <f>_xlfn.XLOOKUP(A1673,Booking_data!$A$1:$A$6001,Booking_data!$N$1:$N$6001,"not Found")</f>
        <v>32</v>
      </c>
      <c r="T1673" t="str">
        <f>_xlfn.XLOOKUP(A1673,Booking_data!$A$1:$A$6001,Booking_data!$O$1:$O$6001,"Not Found")</f>
        <v>Female</v>
      </c>
      <c r="U1673" t="str">
        <f t="shared" si="133"/>
        <v>Middle Age</v>
      </c>
      <c r="V1673" t="str">
        <f t="shared" si="134"/>
        <v>Low Booking</v>
      </c>
    </row>
    <row r="1674" spans="1:22" x14ac:dyDescent="0.25">
      <c r="A1674" t="s">
        <v>1905</v>
      </c>
      <c r="B1674" s="1">
        <v>46084</v>
      </c>
      <c r="C1674" s="1">
        <v>46045</v>
      </c>
      <c r="D1674" s="9">
        <v>0.64583333333333337</v>
      </c>
      <c r="E1674" t="str">
        <f t="shared" si="130"/>
        <v>Weekday</v>
      </c>
      <c r="F1674" t="str">
        <f t="shared" si="131"/>
        <v>Mar</v>
      </c>
      <c r="G1674" t="str">
        <f>_xlfn.XLOOKUP(A1674,Booking_data!$A$1:$A$6001,Booking_data!$D$1:$D$6001,"not found")</f>
        <v>M016</v>
      </c>
      <c r="H1674" t="str">
        <f>_xlfn.XLOOKUP(G1674,Movies_data!$A$1:$A$41,Movies_data!$B$1:$B$41,"not found")</f>
        <v>Arjun Reddy</v>
      </c>
      <c r="I1674" t="str">
        <f>_xlfn.XLOOKUP(G1674,Movies_data!$A$1:$A$41,Movies_data!$D$1:$D$41,"not found")</f>
        <v>Drama</v>
      </c>
      <c r="J1674" t="str">
        <f>_xlfn.XLOOKUP(G1674,Movies_data!$A$1:$A$41,Movies_data!$C$1:$C$41,"not found")</f>
        <v>Telugu</v>
      </c>
      <c r="K1674">
        <f>_xlfn.XLOOKUP(G1674,Movies_data!$A$1:$A$41,Movies_data!$H$1:$H$41,"Not Found")</f>
        <v>7.7</v>
      </c>
      <c r="L1674" t="str">
        <f>_xlfn.XLOOKUP(A1674,Booking_data!$A$1:$A$6001,Booking_data!$E$1:$E$6001,"not Found")</f>
        <v>C073</v>
      </c>
      <c r="M1674" t="str">
        <f>_xlfn.XLOOKUP(L1674,Cinemas_data!$A$1:$A$49,Cinemas_data!$I$1:$I$49,"not Found")</f>
        <v>Cinepolis Forum Mall</v>
      </c>
      <c r="N1674" t="str">
        <f>_xlfn.XLOOKUP(L1674,Cinemas_data!$A$1:$A$49,Cinemas_data!$C$1:$C$49,"not Found")</f>
        <v>Hyderabad</v>
      </c>
      <c r="O1674">
        <f>_xlfn.XLOOKUP(A1674,Booking_data!$A$1:$A$6001,Booking_data!$H$1:$H$6001,"not found")</f>
        <v>4</v>
      </c>
      <c r="P1674">
        <f>_xlfn.XLOOKUP(A1674,Booking_data!$A$1:$A$6001,Booking_data!$I$1:$I$6001,"not Found")</f>
        <v>320</v>
      </c>
      <c r="Q1674">
        <f t="shared" si="132"/>
        <v>1280</v>
      </c>
      <c r="R1674" t="str">
        <f>_xlfn.XLOOKUP(A1674,Booking_data!$A$1:$A$6001,Booking_data!$L$1:$L$6001,"Not Found")</f>
        <v>Net Banking</v>
      </c>
      <c r="S1674">
        <f>_xlfn.XLOOKUP(A1674,Booking_data!$A$1:$A$6001,Booking_data!$N$1:$N$6001,"not Found")</f>
        <v>29</v>
      </c>
      <c r="T1674" t="str">
        <f>_xlfn.XLOOKUP(A1674,Booking_data!$A$1:$A$6001,Booking_data!$O$1:$O$6001,"Not Found")</f>
        <v>Other</v>
      </c>
      <c r="U1674" t="str">
        <f t="shared" si="133"/>
        <v>Youngster</v>
      </c>
      <c r="V1674" t="str">
        <f t="shared" si="134"/>
        <v>Medium Booking</v>
      </c>
    </row>
    <row r="1675" spans="1:22" x14ac:dyDescent="0.25">
      <c r="A1675" t="s">
        <v>1906</v>
      </c>
      <c r="B1675" s="1">
        <v>46084</v>
      </c>
      <c r="C1675" s="1">
        <v>46067</v>
      </c>
      <c r="D1675" s="9">
        <v>0.39583333333333331</v>
      </c>
      <c r="E1675" t="str">
        <f t="shared" si="130"/>
        <v>Weekday</v>
      </c>
      <c r="F1675" t="str">
        <f t="shared" si="131"/>
        <v>Mar</v>
      </c>
      <c r="G1675" t="str">
        <f>_xlfn.XLOOKUP(A1675,Booking_data!$A$1:$A$6001,Booking_data!$D$1:$D$6001,"not found")</f>
        <v>M005</v>
      </c>
      <c r="H1675" t="str">
        <f>_xlfn.XLOOKUP(G1675,Movies_data!$A$1:$A$41,Movies_data!$B$1:$B$41,"not found")</f>
        <v>Ponniyin Selvan II</v>
      </c>
      <c r="I1675" t="str">
        <f>_xlfn.XLOOKUP(G1675,Movies_data!$A$1:$A$41,Movies_data!$D$1:$D$41,"not found")</f>
        <v>Drama</v>
      </c>
      <c r="J1675" t="str">
        <f>_xlfn.XLOOKUP(G1675,Movies_data!$A$1:$A$41,Movies_data!$C$1:$C$41,"not found")</f>
        <v>Tamil</v>
      </c>
      <c r="K1675">
        <f>_xlfn.XLOOKUP(G1675,Movies_data!$A$1:$A$41,Movies_data!$H$1:$H$41,"Not Found")</f>
        <v>7.3</v>
      </c>
      <c r="L1675" t="str">
        <f>_xlfn.XLOOKUP(A1675,Booking_data!$A$1:$A$6001,Booking_data!$E$1:$E$6001,"not Found")</f>
        <v>C121</v>
      </c>
      <c r="M1675" t="str">
        <f>_xlfn.XLOOKUP(L1675,Cinemas_data!$A$1:$A$49,Cinemas_data!$I$1:$I$49,"not Found")</f>
        <v>MovieMax City Centre</v>
      </c>
      <c r="N1675" t="str">
        <f>_xlfn.XLOOKUP(L1675,Cinemas_data!$A$1:$A$49,Cinemas_data!$C$1:$C$49,"not Found")</f>
        <v>Noida</v>
      </c>
      <c r="O1675">
        <f>_xlfn.XLOOKUP(A1675,Booking_data!$A$1:$A$6001,Booking_data!$H$1:$H$6001,"not found")</f>
        <v>6</v>
      </c>
      <c r="P1675">
        <f>_xlfn.XLOOKUP(A1675,Booking_data!$A$1:$A$6001,Booking_data!$I$1:$I$6001,"not Found")</f>
        <v>240</v>
      </c>
      <c r="Q1675">
        <f t="shared" si="132"/>
        <v>1440</v>
      </c>
      <c r="R1675" t="str">
        <f>_xlfn.XLOOKUP(A1675,Booking_data!$A$1:$A$6001,Booking_data!$L$1:$L$6001,"Not Found")</f>
        <v>Net Banking</v>
      </c>
      <c r="S1675">
        <f>_xlfn.XLOOKUP(A1675,Booking_data!$A$1:$A$6001,Booking_data!$N$1:$N$6001,"not Found")</f>
        <v>26</v>
      </c>
      <c r="T1675" t="str">
        <f>_xlfn.XLOOKUP(A1675,Booking_data!$A$1:$A$6001,Booking_data!$O$1:$O$6001,"Not Found")</f>
        <v>Other</v>
      </c>
      <c r="U1675" t="str">
        <f t="shared" si="133"/>
        <v>Youngster</v>
      </c>
      <c r="V1675" t="str">
        <f t="shared" si="134"/>
        <v>High Booking</v>
      </c>
    </row>
    <row r="1676" spans="1:22" x14ac:dyDescent="0.25">
      <c r="A1676" t="s">
        <v>1907</v>
      </c>
      <c r="B1676" s="1">
        <v>46084</v>
      </c>
      <c r="C1676" s="1">
        <v>46066</v>
      </c>
      <c r="D1676" s="9">
        <v>0.77083333333333337</v>
      </c>
      <c r="E1676" t="str">
        <f t="shared" si="130"/>
        <v>Weekday</v>
      </c>
      <c r="F1676" t="str">
        <f t="shared" si="131"/>
        <v>Mar</v>
      </c>
      <c r="G1676" t="str">
        <f>_xlfn.XLOOKUP(A1676,Booking_data!$A$1:$A$6001,Booking_data!$D$1:$D$6001,"not found")</f>
        <v>M038</v>
      </c>
      <c r="H1676" t="str">
        <f>_xlfn.XLOOKUP(G1676,Movies_data!$A$1:$A$41,Movies_data!$B$1:$B$41,"not found")</f>
        <v>Barbie</v>
      </c>
      <c r="I1676" t="str">
        <f>_xlfn.XLOOKUP(G1676,Movies_data!$A$1:$A$41,Movies_data!$D$1:$D$41,"not found")</f>
        <v>Comedy</v>
      </c>
      <c r="J1676" t="str">
        <f>_xlfn.XLOOKUP(G1676,Movies_data!$A$1:$A$41,Movies_data!$C$1:$C$41,"not found")</f>
        <v>English</v>
      </c>
      <c r="K1676">
        <f>_xlfn.XLOOKUP(G1676,Movies_data!$A$1:$A$41,Movies_data!$H$1:$H$41,"Not Found")</f>
        <v>6.8</v>
      </c>
      <c r="L1676" t="str">
        <f>_xlfn.XLOOKUP(A1676,Booking_data!$A$1:$A$6001,Booking_data!$E$1:$E$6001,"not Found")</f>
        <v>C161</v>
      </c>
      <c r="M1676" t="str">
        <f>_xlfn.XLOOKUP(L1676,Cinemas_data!$A$1:$A$49,Cinemas_data!$I$1:$I$49,"not Found")</f>
        <v>INOX City Centre</v>
      </c>
      <c r="N1676" t="str">
        <f>_xlfn.XLOOKUP(L1676,Cinemas_data!$A$1:$A$49,Cinemas_data!$C$1:$C$49,"not Found")</f>
        <v>Thiruvananthapuram</v>
      </c>
      <c r="O1676">
        <f>_xlfn.XLOOKUP(A1676,Booking_data!$A$1:$A$6001,Booking_data!$H$1:$H$6001,"not found")</f>
        <v>5</v>
      </c>
      <c r="P1676">
        <f>_xlfn.XLOOKUP(A1676,Booking_data!$A$1:$A$6001,Booking_data!$I$1:$I$6001,"not Found")</f>
        <v>280</v>
      </c>
      <c r="Q1676">
        <f t="shared" si="132"/>
        <v>1400</v>
      </c>
      <c r="R1676" t="str">
        <f>_xlfn.XLOOKUP(A1676,Booking_data!$A$1:$A$6001,Booking_data!$L$1:$L$6001,"Not Found")</f>
        <v>Credit Card</v>
      </c>
      <c r="S1676">
        <f>_xlfn.XLOOKUP(A1676,Booking_data!$A$1:$A$6001,Booking_data!$N$1:$N$6001,"not Found")</f>
        <v>43</v>
      </c>
      <c r="T1676" t="str">
        <f>_xlfn.XLOOKUP(A1676,Booking_data!$A$1:$A$6001,Booking_data!$O$1:$O$6001,"Not Found")</f>
        <v>Female</v>
      </c>
      <c r="U1676" t="str">
        <f t="shared" si="133"/>
        <v>Middle Age</v>
      </c>
      <c r="V1676" t="str">
        <f t="shared" si="134"/>
        <v>High Booking</v>
      </c>
    </row>
    <row r="1677" spans="1:22" x14ac:dyDescent="0.25">
      <c r="A1677" t="s">
        <v>1908</v>
      </c>
      <c r="B1677" s="1">
        <v>46084</v>
      </c>
      <c r="C1677" s="1">
        <v>46084</v>
      </c>
      <c r="D1677" s="9">
        <v>0.88541666666666663</v>
      </c>
      <c r="E1677" t="str">
        <f t="shared" si="130"/>
        <v>Weekday</v>
      </c>
      <c r="F1677" t="str">
        <f t="shared" si="131"/>
        <v>Mar</v>
      </c>
      <c r="G1677" t="str">
        <f>_xlfn.XLOOKUP(A1677,Booking_data!$A$1:$A$6001,Booking_data!$D$1:$D$6001,"not found")</f>
        <v>M027</v>
      </c>
      <c r="H1677" t="str">
        <f>_xlfn.XLOOKUP(G1677,Movies_data!$A$1:$A$41,Movies_data!$B$1:$B$41,"not found")</f>
        <v>KGF Chapter 2</v>
      </c>
      <c r="I1677" t="str">
        <f>_xlfn.XLOOKUP(G1677,Movies_data!$A$1:$A$41,Movies_data!$D$1:$D$41,"not found")</f>
        <v>Action</v>
      </c>
      <c r="J1677" t="str">
        <f>_xlfn.XLOOKUP(G1677,Movies_data!$A$1:$A$41,Movies_data!$C$1:$C$41,"not found")</f>
        <v>Kannada</v>
      </c>
      <c r="K1677">
        <f>_xlfn.XLOOKUP(G1677,Movies_data!$A$1:$A$41,Movies_data!$H$1:$H$41,"Not Found")</f>
        <v>8.3000000000000007</v>
      </c>
      <c r="L1677" t="str">
        <f>_xlfn.XLOOKUP(A1677,Booking_data!$A$1:$A$6001,Booking_data!$E$1:$E$6001,"not Found")</f>
        <v>C111</v>
      </c>
      <c r="M1677" t="str">
        <f>_xlfn.XLOOKUP(L1677,Cinemas_data!$A$1:$A$49,Cinemas_data!$I$1:$I$49,"not Found")</f>
        <v>Mukta A2 Cinemas City Centre</v>
      </c>
      <c r="N1677" t="str">
        <f>_xlfn.XLOOKUP(L1677,Cinemas_data!$A$1:$A$49,Cinemas_data!$C$1:$C$49,"not Found")</f>
        <v>Delhi</v>
      </c>
      <c r="O1677">
        <f>_xlfn.XLOOKUP(A1677,Booking_data!$A$1:$A$6001,Booking_data!$H$1:$H$6001,"not found")</f>
        <v>1</v>
      </c>
      <c r="P1677">
        <f>_xlfn.XLOOKUP(A1677,Booking_data!$A$1:$A$6001,Booking_data!$I$1:$I$6001,"not Found")</f>
        <v>360</v>
      </c>
      <c r="Q1677">
        <f t="shared" si="132"/>
        <v>360</v>
      </c>
      <c r="R1677" t="str">
        <f>_xlfn.XLOOKUP(A1677,Booking_data!$A$1:$A$6001,Booking_data!$L$1:$L$6001,"Not Found")</f>
        <v>Net Banking</v>
      </c>
      <c r="S1677">
        <f>_xlfn.XLOOKUP(A1677,Booking_data!$A$1:$A$6001,Booking_data!$N$1:$N$6001,"not Found")</f>
        <v>34</v>
      </c>
      <c r="T1677" t="str">
        <f>_xlfn.XLOOKUP(A1677,Booking_data!$A$1:$A$6001,Booking_data!$O$1:$O$6001,"Not Found")</f>
        <v>Other</v>
      </c>
      <c r="U1677" t="str">
        <f t="shared" si="133"/>
        <v>Middle Age</v>
      </c>
      <c r="V1677" t="str">
        <f t="shared" si="134"/>
        <v>Low Booking</v>
      </c>
    </row>
    <row r="1678" spans="1:22" x14ac:dyDescent="0.25">
      <c r="A1678" t="s">
        <v>1909</v>
      </c>
      <c r="B1678" s="1">
        <v>46084</v>
      </c>
      <c r="C1678" s="1">
        <v>46068</v>
      </c>
      <c r="D1678" s="9">
        <v>0.88541666666666663</v>
      </c>
      <c r="E1678" t="str">
        <f t="shared" si="130"/>
        <v>Weekday</v>
      </c>
      <c r="F1678" t="str">
        <f t="shared" si="131"/>
        <v>Mar</v>
      </c>
      <c r="G1678" t="str">
        <f>_xlfn.XLOOKUP(A1678,Booking_data!$A$1:$A$6001,Booking_data!$D$1:$D$6001,"not found")</f>
        <v>M025</v>
      </c>
      <c r="H1678" t="str">
        <f>_xlfn.XLOOKUP(G1678,Movies_data!$A$1:$A$41,Movies_data!$B$1:$B$41,"not found")</f>
        <v>Rocky Aur Rani Kii Prem Kahaani</v>
      </c>
      <c r="I1678" t="str">
        <f>_xlfn.XLOOKUP(G1678,Movies_data!$A$1:$A$41,Movies_data!$D$1:$D$41,"not found")</f>
        <v>Romance</v>
      </c>
      <c r="J1678" t="str">
        <f>_xlfn.XLOOKUP(G1678,Movies_data!$A$1:$A$41,Movies_data!$C$1:$C$41,"not found")</f>
        <v>Hindi</v>
      </c>
      <c r="K1678">
        <f>_xlfn.XLOOKUP(G1678,Movies_data!$A$1:$A$41,Movies_data!$H$1:$H$41,"Not Found")</f>
        <v>6.8</v>
      </c>
      <c r="L1678" t="str">
        <f>_xlfn.XLOOKUP(A1678,Booking_data!$A$1:$A$6001,Booking_data!$E$1:$E$6001,"not Found")</f>
        <v>C083</v>
      </c>
      <c r="M1678" t="str">
        <f>_xlfn.XLOOKUP(L1678,Cinemas_data!$A$1:$A$49,Cinemas_data!$I$1:$I$49,"not Found")</f>
        <v>Miraj Cinemas Forum Mall</v>
      </c>
      <c r="N1678" t="str">
        <f>_xlfn.XLOOKUP(L1678,Cinemas_data!$A$1:$A$49,Cinemas_data!$C$1:$C$49,"not Found")</f>
        <v>Vijayawada</v>
      </c>
      <c r="O1678">
        <f>_xlfn.XLOOKUP(A1678,Booking_data!$A$1:$A$6001,Booking_data!$H$1:$H$6001,"not found")</f>
        <v>2</v>
      </c>
      <c r="P1678">
        <f>_xlfn.XLOOKUP(A1678,Booking_data!$A$1:$A$6001,Booking_data!$I$1:$I$6001,"not Found")</f>
        <v>280</v>
      </c>
      <c r="Q1678">
        <f t="shared" si="132"/>
        <v>560</v>
      </c>
      <c r="R1678" t="str">
        <f>_xlfn.XLOOKUP(A1678,Booking_data!$A$1:$A$6001,Booking_data!$L$1:$L$6001,"Not Found")</f>
        <v>Net Banking</v>
      </c>
      <c r="S1678">
        <f>_xlfn.XLOOKUP(A1678,Booking_data!$A$1:$A$6001,Booking_data!$N$1:$N$6001,"not Found")</f>
        <v>51</v>
      </c>
      <c r="T1678" t="str">
        <f>_xlfn.XLOOKUP(A1678,Booking_data!$A$1:$A$6001,Booking_data!$O$1:$O$6001,"Not Found")</f>
        <v>Male</v>
      </c>
      <c r="U1678" t="str">
        <f t="shared" si="133"/>
        <v>Above 45</v>
      </c>
      <c r="V1678" t="str">
        <f t="shared" si="134"/>
        <v>Low Booking</v>
      </c>
    </row>
    <row r="1679" spans="1:22" x14ac:dyDescent="0.25">
      <c r="A1679" t="s">
        <v>1910</v>
      </c>
      <c r="B1679" s="1">
        <v>46084</v>
      </c>
      <c r="C1679" s="1">
        <v>46049</v>
      </c>
      <c r="D1679" s="9">
        <v>0.9375</v>
      </c>
      <c r="E1679" t="str">
        <f t="shared" si="130"/>
        <v>Weekday</v>
      </c>
      <c r="F1679" t="str">
        <f t="shared" si="131"/>
        <v>Mar</v>
      </c>
      <c r="G1679" t="str">
        <f>_xlfn.XLOOKUP(A1679,Booking_data!$A$1:$A$6001,Booking_data!$D$1:$D$6001,"not found")</f>
        <v>M020</v>
      </c>
      <c r="H1679" t="str">
        <f>_xlfn.XLOOKUP(G1679,Movies_data!$A$1:$A$41,Movies_data!$B$1:$B$41,"not found")</f>
        <v>Jawan</v>
      </c>
      <c r="I1679" t="str">
        <f>_xlfn.XLOOKUP(G1679,Movies_data!$A$1:$A$41,Movies_data!$D$1:$D$41,"not found")</f>
        <v>Action</v>
      </c>
      <c r="J1679" t="str">
        <f>_xlfn.XLOOKUP(G1679,Movies_data!$A$1:$A$41,Movies_data!$C$1:$C$41,"not found")</f>
        <v>Hindi</v>
      </c>
      <c r="K1679">
        <f>_xlfn.XLOOKUP(G1679,Movies_data!$A$1:$A$41,Movies_data!$H$1:$H$41,"Not Found")</f>
        <v>7</v>
      </c>
      <c r="L1679" t="str">
        <f>_xlfn.XLOOKUP(A1679,Booking_data!$A$1:$A$6001,Booking_data!$E$1:$E$6001,"not Found")</f>
        <v>C102</v>
      </c>
      <c r="M1679" t="str">
        <f>_xlfn.XLOOKUP(L1679,Cinemas_data!$A$1:$A$49,Cinemas_data!$I$1:$I$49,"not Found")</f>
        <v>Mukta A2 Cinemas Grand Mall</v>
      </c>
      <c r="N1679" t="str">
        <f>_xlfn.XLOOKUP(L1679,Cinemas_data!$A$1:$A$49,Cinemas_data!$C$1:$C$49,"not Found")</f>
        <v>Pune</v>
      </c>
      <c r="O1679">
        <f>_xlfn.XLOOKUP(A1679,Booking_data!$A$1:$A$6001,Booking_data!$H$1:$H$6001,"not found")</f>
        <v>6</v>
      </c>
      <c r="P1679">
        <f>_xlfn.XLOOKUP(A1679,Booking_data!$A$1:$A$6001,Booking_data!$I$1:$I$6001,"not Found")</f>
        <v>300</v>
      </c>
      <c r="Q1679">
        <f t="shared" si="132"/>
        <v>1800</v>
      </c>
      <c r="R1679" t="str">
        <f>_xlfn.XLOOKUP(A1679,Booking_data!$A$1:$A$6001,Booking_data!$L$1:$L$6001,"Not Found")</f>
        <v>Net Banking</v>
      </c>
      <c r="S1679">
        <f>_xlfn.XLOOKUP(A1679,Booking_data!$A$1:$A$6001,Booking_data!$N$1:$N$6001,"not Found")</f>
        <v>59</v>
      </c>
      <c r="T1679" t="str">
        <f>_xlfn.XLOOKUP(A1679,Booking_data!$A$1:$A$6001,Booking_data!$O$1:$O$6001,"Not Found")</f>
        <v>Female</v>
      </c>
      <c r="U1679" t="str">
        <f t="shared" si="133"/>
        <v>Above 45</v>
      </c>
      <c r="V1679" t="str">
        <f t="shared" si="134"/>
        <v>High Booking</v>
      </c>
    </row>
    <row r="1680" spans="1:22" x14ac:dyDescent="0.25">
      <c r="A1680" t="s">
        <v>1911</v>
      </c>
      <c r="B1680" s="1">
        <v>46084</v>
      </c>
      <c r="C1680" s="1">
        <v>46151</v>
      </c>
      <c r="D1680" s="9">
        <v>0.53125</v>
      </c>
      <c r="E1680" t="str">
        <f t="shared" si="130"/>
        <v>Weekday</v>
      </c>
      <c r="F1680" t="str">
        <f t="shared" si="131"/>
        <v>Mar</v>
      </c>
      <c r="G1680" t="str">
        <f>_xlfn.XLOOKUP(A1680,Booking_data!$A$1:$A$6001,Booking_data!$D$1:$D$6001,"not found")</f>
        <v>M015</v>
      </c>
      <c r="H1680" t="str">
        <f>_xlfn.XLOOKUP(G1680,Movies_data!$A$1:$A$41,Movies_data!$B$1:$B$41,"not found")</f>
        <v>Kalki 2898 AD</v>
      </c>
      <c r="I1680" t="str">
        <f>_xlfn.XLOOKUP(G1680,Movies_data!$A$1:$A$41,Movies_data!$D$1:$D$41,"not found")</f>
        <v>Sci-Fi</v>
      </c>
      <c r="J1680" t="str">
        <f>_xlfn.XLOOKUP(G1680,Movies_data!$A$1:$A$41,Movies_data!$C$1:$C$41,"not found")</f>
        <v>Telugu</v>
      </c>
      <c r="K1680">
        <f>_xlfn.XLOOKUP(G1680,Movies_data!$A$1:$A$41,Movies_data!$H$1:$H$41,"Not Found")</f>
        <v>7</v>
      </c>
      <c r="L1680" t="str">
        <f>_xlfn.XLOOKUP(A1680,Booking_data!$A$1:$A$6001,Booking_data!$E$1:$E$6001,"not Found")</f>
        <v>C081</v>
      </c>
      <c r="M1680" t="str">
        <f>_xlfn.XLOOKUP(L1680,Cinemas_data!$A$1:$A$49,Cinemas_data!$I$1:$I$49,"not Found")</f>
        <v>INOX City Centre</v>
      </c>
      <c r="N1680" t="str">
        <f>_xlfn.XLOOKUP(L1680,Cinemas_data!$A$1:$A$49,Cinemas_data!$C$1:$C$49,"not Found")</f>
        <v>Vijayawada</v>
      </c>
      <c r="O1680">
        <f>_xlfn.XLOOKUP(A1680,Booking_data!$A$1:$A$6001,Booking_data!$H$1:$H$6001,"not found")</f>
        <v>2</v>
      </c>
      <c r="P1680">
        <f>_xlfn.XLOOKUP(A1680,Booking_data!$A$1:$A$6001,Booking_data!$I$1:$I$6001,"not Found")</f>
        <v>200</v>
      </c>
      <c r="Q1680">
        <f t="shared" si="132"/>
        <v>400</v>
      </c>
      <c r="R1680" t="str">
        <f>_xlfn.XLOOKUP(A1680,Booking_data!$A$1:$A$6001,Booking_data!$L$1:$L$6001,"Not Found")</f>
        <v>Debit Card</v>
      </c>
      <c r="S1680">
        <f>_xlfn.XLOOKUP(A1680,Booking_data!$A$1:$A$6001,Booking_data!$N$1:$N$6001,"not Found")</f>
        <v>19</v>
      </c>
      <c r="T1680" t="str">
        <f>_xlfn.XLOOKUP(A1680,Booking_data!$A$1:$A$6001,Booking_data!$O$1:$O$6001,"Not Found")</f>
        <v>Male</v>
      </c>
      <c r="U1680" t="str">
        <f t="shared" si="133"/>
        <v>Youngster</v>
      </c>
      <c r="V1680" t="str">
        <f t="shared" si="134"/>
        <v>Low Booking</v>
      </c>
    </row>
    <row r="1681" spans="1:22" x14ac:dyDescent="0.25">
      <c r="A1681" t="s">
        <v>1912</v>
      </c>
      <c r="B1681" s="1">
        <v>46084</v>
      </c>
      <c r="C1681" s="1">
        <v>46148</v>
      </c>
      <c r="D1681" s="9">
        <v>0.53125</v>
      </c>
      <c r="E1681" t="str">
        <f t="shared" si="130"/>
        <v>Weekday</v>
      </c>
      <c r="F1681" t="str">
        <f t="shared" si="131"/>
        <v>Mar</v>
      </c>
      <c r="G1681" t="str">
        <f>_xlfn.XLOOKUP(A1681,Booking_data!$A$1:$A$6001,Booking_data!$D$1:$D$6001,"not found")</f>
        <v>M034</v>
      </c>
      <c r="H1681" t="str">
        <f>_xlfn.XLOOKUP(G1681,Movies_data!$A$1:$A$41,Movies_data!$B$1:$B$41,"not found")</f>
        <v>Manjummel Boys</v>
      </c>
      <c r="I1681" t="str">
        <f>_xlfn.XLOOKUP(G1681,Movies_data!$A$1:$A$41,Movies_data!$D$1:$D$41,"not found")</f>
        <v>Adventure</v>
      </c>
      <c r="J1681" t="str">
        <f>_xlfn.XLOOKUP(G1681,Movies_data!$A$1:$A$41,Movies_data!$C$1:$C$41,"not found")</f>
        <v>Malayalam</v>
      </c>
      <c r="K1681">
        <f>_xlfn.XLOOKUP(G1681,Movies_data!$A$1:$A$41,Movies_data!$H$1:$H$41,"Not Found")</f>
        <v>8.3000000000000007</v>
      </c>
      <c r="L1681" t="str">
        <f>_xlfn.XLOOKUP(A1681,Booking_data!$A$1:$A$6001,Booking_data!$E$1:$E$6001,"not Found")</f>
        <v>C163</v>
      </c>
      <c r="M1681" t="str">
        <f>_xlfn.XLOOKUP(L1681,Cinemas_data!$A$1:$A$49,Cinemas_data!$I$1:$I$49,"not Found")</f>
        <v>Miraj Cinemas Forum Mall</v>
      </c>
      <c r="N1681" t="str">
        <f>_xlfn.XLOOKUP(L1681,Cinemas_data!$A$1:$A$49,Cinemas_data!$C$1:$C$49,"not Found")</f>
        <v>Thiruvananthapuram</v>
      </c>
      <c r="O1681">
        <f>_xlfn.XLOOKUP(A1681,Booking_data!$A$1:$A$6001,Booking_data!$H$1:$H$6001,"not found")</f>
        <v>3</v>
      </c>
      <c r="P1681">
        <f>_xlfn.XLOOKUP(A1681,Booking_data!$A$1:$A$6001,Booking_data!$I$1:$I$6001,"not Found")</f>
        <v>180</v>
      </c>
      <c r="Q1681">
        <f t="shared" si="132"/>
        <v>540</v>
      </c>
      <c r="R1681" t="str">
        <f>_xlfn.XLOOKUP(A1681,Booking_data!$A$1:$A$6001,Booking_data!$L$1:$L$6001,"Not Found")</f>
        <v>Credit Card</v>
      </c>
      <c r="S1681">
        <f>_xlfn.XLOOKUP(A1681,Booking_data!$A$1:$A$6001,Booking_data!$N$1:$N$6001,"not Found")</f>
        <v>29</v>
      </c>
      <c r="T1681" t="str">
        <f>_xlfn.XLOOKUP(A1681,Booking_data!$A$1:$A$6001,Booking_data!$O$1:$O$6001,"Not Found")</f>
        <v>Female</v>
      </c>
      <c r="U1681" t="str">
        <f t="shared" si="133"/>
        <v>Youngster</v>
      </c>
      <c r="V1681" t="str">
        <f t="shared" si="134"/>
        <v>Medium Booking</v>
      </c>
    </row>
    <row r="1682" spans="1:22" x14ac:dyDescent="0.25">
      <c r="A1682" t="s">
        <v>1913</v>
      </c>
      <c r="B1682" s="1">
        <v>46084</v>
      </c>
      <c r="C1682" s="1">
        <v>46051</v>
      </c>
      <c r="D1682" s="9">
        <v>0.53125</v>
      </c>
      <c r="E1682" t="str">
        <f t="shared" si="130"/>
        <v>Weekday</v>
      </c>
      <c r="F1682" t="str">
        <f t="shared" si="131"/>
        <v>Mar</v>
      </c>
      <c r="G1682" t="str">
        <f>_xlfn.XLOOKUP(A1682,Booking_data!$A$1:$A$6001,Booking_data!$D$1:$D$6001,"not found")</f>
        <v>M032</v>
      </c>
      <c r="H1682" t="str">
        <f>_xlfn.XLOOKUP(G1682,Movies_data!$A$1:$A$41,Movies_data!$B$1:$B$41,"not found")</f>
        <v>Premam</v>
      </c>
      <c r="I1682" t="str">
        <f>_xlfn.XLOOKUP(G1682,Movies_data!$A$1:$A$41,Movies_data!$D$1:$D$41,"not found")</f>
        <v>Romance</v>
      </c>
      <c r="J1682" t="str">
        <f>_xlfn.XLOOKUP(G1682,Movies_data!$A$1:$A$41,Movies_data!$C$1:$C$41,"not found")</f>
        <v>Malayalam</v>
      </c>
      <c r="K1682">
        <f>_xlfn.XLOOKUP(G1682,Movies_data!$A$1:$A$41,Movies_data!$H$1:$H$41,"Not Found")</f>
        <v>8.3000000000000007</v>
      </c>
      <c r="L1682" t="str">
        <f>_xlfn.XLOOKUP(A1682,Booking_data!$A$1:$A$6001,Booking_data!$E$1:$E$6001,"not Found")</f>
        <v>C083</v>
      </c>
      <c r="M1682" t="str">
        <f>_xlfn.XLOOKUP(L1682,Cinemas_data!$A$1:$A$49,Cinemas_data!$I$1:$I$49,"not Found")</f>
        <v>Miraj Cinemas Forum Mall</v>
      </c>
      <c r="N1682" t="str">
        <f>_xlfn.XLOOKUP(L1682,Cinemas_data!$A$1:$A$49,Cinemas_data!$C$1:$C$49,"not Found")</f>
        <v>Vijayawada</v>
      </c>
      <c r="O1682">
        <f>_xlfn.XLOOKUP(A1682,Booking_data!$A$1:$A$6001,Booking_data!$H$1:$H$6001,"not found")</f>
        <v>3</v>
      </c>
      <c r="P1682">
        <f>_xlfn.XLOOKUP(A1682,Booking_data!$A$1:$A$6001,Booking_data!$I$1:$I$6001,"not Found")</f>
        <v>360</v>
      </c>
      <c r="Q1682">
        <f t="shared" si="132"/>
        <v>1080</v>
      </c>
      <c r="R1682" t="str">
        <f>_xlfn.XLOOKUP(A1682,Booking_data!$A$1:$A$6001,Booking_data!$L$1:$L$6001,"Not Found")</f>
        <v>Debit Card</v>
      </c>
      <c r="S1682">
        <f>_xlfn.XLOOKUP(A1682,Booking_data!$A$1:$A$6001,Booking_data!$N$1:$N$6001,"not Found")</f>
        <v>45</v>
      </c>
      <c r="T1682" t="str">
        <f>_xlfn.XLOOKUP(A1682,Booking_data!$A$1:$A$6001,Booking_data!$O$1:$O$6001,"Not Found")</f>
        <v>Male</v>
      </c>
      <c r="U1682" t="str">
        <f t="shared" si="133"/>
        <v>Above 45</v>
      </c>
      <c r="V1682" t="str">
        <f t="shared" si="134"/>
        <v>Medium Booking</v>
      </c>
    </row>
    <row r="1683" spans="1:22" x14ac:dyDescent="0.25">
      <c r="A1683" t="s">
        <v>1914</v>
      </c>
      <c r="B1683" s="1">
        <v>46084</v>
      </c>
      <c r="C1683" s="1">
        <v>46056</v>
      </c>
      <c r="D1683" s="9">
        <v>0.77083333333333337</v>
      </c>
      <c r="E1683" t="str">
        <f t="shared" si="130"/>
        <v>Weekday</v>
      </c>
      <c r="F1683" t="str">
        <f t="shared" si="131"/>
        <v>Mar</v>
      </c>
      <c r="G1683" t="str">
        <f>_xlfn.XLOOKUP(A1683,Booking_data!$A$1:$A$6001,Booking_data!$D$1:$D$6001,"not found")</f>
        <v>M007</v>
      </c>
      <c r="H1683" t="str">
        <f>_xlfn.XLOOKUP(G1683,Movies_data!$A$1:$A$41,Movies_data!$B$1:$B$41,"not found")</f>
        <v>Good Night</v>
      </c>
      <c r="I1683" t="str">
        <f>_xlfn.XLOOKUP(G1683,Movies_data!$A$1:$A$41,Movies_data!$D$1:$D$41,"not found")</f>
        <v>Comedy</v>
      </c>
      <c r="J1683" t="str">
        <f>_xlfn.XLOOKUP(G1683,Movies_data!$A$1:$A$41,Movies_data!$C$1:$C$41,"not found")</f>
        <v>Tamil</v>
      </c>
      <c r="K1683">
        <f>_xlfn.XLOOKUP(G1683,Movies_data!$A$1:$A$41,Movies_data!$H$1:$H$41,"Not Found")</f>
        <v>8</v>
      </c>
      <c r="L1683" t="str">
        <f>_xlfn.XLOOKUP(A1683,Booking_data!$A$1:$A$6001,Booking_data!$E$1:$E$6001,"not Found")</f>
        <v>C123</v>
      </c>
      <c r="M1683" t="str">
        <f>_xlfn.XLOOKUP(L1683,Cinemas_data!$A$1:$A$49,Cinemas_data!$I$1:$I$49,"not Found")</f>
        <v>City Pride Forum Mall</v>
      </c>
      <c r="N1683" t="str">
        <f>_xlfn.XLOOKUP(L1683,Cinemas_data!$A$1:$A$49,Cinemas_data!$C$1:$C$49,"not Found")</f>
        <v>Noida</v>
      </c>
      <c r="O1683">
        <f>_xlfn.XLOOKUP(A1683,Booking_data!$A$1:$A$6001,Booking_data!$H$1:$H$6001,"not found")</f>
        <v>3</v>
      </c>
      <c r="P1683">
        <f>_xlfn.XLOOKUP(A1683,Booking_data!$A$1:$A$6001,Booking_data!$I$1:$I$6001,"not Found")</f>
        <v>300</v>
      </c>
      <c r="Q1683">
        <f t="shared" si="132"/>
        <v>900</v>
      </c>
      <c r="R1683" t="str">
        <f>_xlfn.XLOOKUP(A1683,Booking_data!$A$1:$A$6001,Booking_data!$L$1:$L$6001,"Not Found")</f>
        <v>UPI</v>
      </c>
      <c r="S1683">
        <f>_xlfn.XLOOKUP(A1683,Booking_data!$A$1:$A$6001,Booking_data!$N$1:$N$6001,"not Found")</f>
        <v>24</v>
      </c>
      <c r="T1683" t="str">
        <f>_xlfn.XLOOKUP(A1683,Booking_data!$A$1:$A$6001,Booking_data!$O$1:$O$6001,"Not Found")</f>
        <v>Male</v>
      </c>
      <c r="U1683" t="str">
        <f t="shared" si="133"/>
        <v>Youngster</v>
      </c>
      <c r="V1683" t="str">
        <f t="shared" si="134"/>
        <v>Medium Booking</v>
      </c>
    </row>
    <row r="1684" spans="1:22" x14ac:dyDescent="0.25">
      <c r="A1684" t="s">
        <v>1915</v>
      </c>
      <c r="B1684" s="1">
        <v>46084</v>
      </c>
      <c r="C1684" s="1">
        <v>46070</v>
      </c>
      <c r="D1684" s="9">
        <v>0.39583333333333331</v>
      </c>
      <c r="E1684" t="str">
        <f t="shared" si="130"/>
        <v>Weekday</v>
      </c>
      <c r="F1684" t="str">
        <f t="shared" si="131"/>
        <v>Mar</v>
      </c>
      <c r="G1684" t="str">
        <f>_xlfn.XLOOKUP(A1684,Booking_data!$A$1:$A$6001,Booking_data!$D$1:$D$6001,"not found")</f>
        <v>M035</v>
      </c>
      <c r="H1684" t="str">
        <f>_xlfn.XLOOKUP(G1684,Movies_data!$A$1:$A$41,Movies_data!$B$1:$B$41,"not found")</f>
        <v>Aavesham</v>
      </c>
      <c r="I1684" t="str">
        <f>_xlfn.XLOOKUP(G1684,Movies_data!$A$1:$A$41,Movies_data!$D$1:$D$41,"not found")</f>
        <v>Comedy</v>
      </c>
      <c r="J1684" t="str">
        <f>_xlfn.XLOOKUP(G1684,Movies_data!$A$1:$A$41,Movies_data!$C$1:$C$41,"not found")</f>
        <v>Malayalam</v>
      </c>
      <c r="K1684">
        <f>_xlfn.XLOOKUP(G1684,Movies_data!$A$1:$A$41,Movies_data!$H$1:$H$41,"Not Found")</f>
        <v>7.8</v>
      </c>
      <c r="L1684" t="str">
        <f>_xlfn.XLOOKUP(A1684,Booking_data!$A$1:$A$6001,Booking_data!$E$1:$E$6001,"not Found")</f>
        <v>C163</v>
      </c>
      <c r="M1684" t="str">
        <f>_xlfn.XLOOKUP(L1684,Cinemas_data!$A$1:$A$49,Cinemas_data!$I$1:$I$49,"not Found")</f>
        <v>Miraj Cinemas Forum Mall</v>
      </c>
      <c r="N1684" t="str">
        <f>_xlfn.XLOOKUP(L1684,Cinemas_data!$A$1:$A$49,Cinemas_data!$C$1:$C$49,"not Found")</f>
        <v>Thiruvananthapuram</v>
      </c>
      <c r="O1684">
        <f>_xlfn.XLOOKUP(A1684,Booking_data!$A$1:$A$6001,Booking_data!$H$1:$H$6001,"not found")</f>
        <v>6</v>
      </c>
      <c r="P1684">
        <f>_xlfn.XLOOKUP(A1684,Booking_data!$A$1:$A$6001,Booking_data!$I$1:$I$6001,"not Found")</f>
        <v>260</v>
      </c>
      <c r="Q1684">
        <f t="shared" si="132"/>
        <v>1560</v>
      </c>
      <c r="R1684" t="str">
        <f>_xlfn.XLOOKUP(A1684,Booking_data!$A$1:$A$6001,Booking_data!$L$1:$L$6001,"Not Found")</f>
        <v>Credit Card</v>
      </c>
      <c r="S1684">
        <f>_xlfn.XLOOKUP(A1684,Booking_data!$A$1:$A$6001,Booking_data!$N$1:$N$6001,"not Found")</f>
        <v>18</v>
      </c>
      <c r="T1684" t="str">
        <f>_xlfn.XLOOKUP(A1684,Booking_data!$A$1:$A$6001,Booking_data!$O$1:$O$6001,"Not Found")</f>
        <v>Other</v>
      </c>
      <c r="U1684" t="str">
        <f t="shared" si="133"/>
        <v>Youngster</v>
      </c>
      <c r="V1684" t="str">
        <f t="shared" si="134"/>
        <v>High Booking</v>
      </c>
    </row>
    <row r="1685" spans="1:22" x14ac:dyDescent="0.25">
      <c r="A1685" t="s">
        <v>1916</v>
      </c>
      <c r="B1685" s="1">
        <v>46084</v>
      </c>
      <c r="C1685" s="1">
        <v>46098</v>
      </c>
      <c r="D1685" s="9">
        <v>0.53125</v>
      </c>
      <c r="E1685" t="str">
        <f t="shared" si="130"/>
        <v>Weekday</v>
      </c>
      <c r="F1685" t="str">
        <f t="shared" si="131"/>
        <v>Mar</v>
      </c>
      <c r="G1685" t="str">
        <f>_xlfn.XLOOKUP(A1685,Booking_data!$A$1:$A$6001,Booking_data!$D$1:$D$6001,"not found")</f>
        <v>M032</v>
      </c>
      <c r="H1685" t="str">
        <f>_xlfn.XLOOKUP(G1685,Movies_data!$A$1:$A$41,Movies_data!$B$1:$B$41,"not found")</f>
        <v>Premam</v>
      </c>
      <c r="I1685" t="str">
        <f>_xlfn.XLOOKUP(G1685,Movies_data!$A$1:$A$41,Movies_data!$D$1:$D$41,"not found")</f>
        <v>Romance</v>
      </c>
      <c r="J1685" t="str">
        <f>_xlfn.XLOOKUP(G1685,Movies_data!$A$1:$A$41,Movies_data!$C$1:$C$41,"not found")</f>
        <v>Malayalam</v>
      </c>
      <c r="K1685">
        <f>_xlfn.XLOOKUP(G1685,Movies_data!$A$1:$A$41,Movies_data!$H$1:$H$41,"Not Found")</f>
        <v>8.3000000000000007</v>
      </c>
      <c r="L1685" t="str">
        <f>_xlfn.XLOOKUP(A1685,Booking_data!$A$1:$A$6001,Booking_data!$E$1:$E$6001,"not Found")</f>
        <v>C021</v>
      </c>
      <c r="M1685" t="str">
        <f>_xlfn.XLOOKUP(L1685,Cinemas_data!$A$1:$A$49,Cinemas_data!$I$1:$I$49,"not Found")</f>
        <v>Miraj Cinemas City Centre</v>
      </c>
      <c r="N1685" t="str">
        <f>_xlfn.XLOOKUP(L1685,Cinemas_data!$A$1:$A$49,Cinemas_data!$C$1:$C$49,"not Found")</f>
        <v>Coimbatore</v>
      </c>
      <c r="O1685">
        <f>_xlfn.XLOOKUP(A1685,Booking_data!$A$1:$A$6001,Booking_data!$H$1:$H$6001,"not found")</f>
        <v>3</v>
      </c>
      <c r="P1685">
        <f>_xlfn.XLOOKUP(A1685,Booking_data!$A$1:$A$6001,Booking_data!$I$1:$I$6001,"not Found")</f>
        <v>300</v>
      </c>
      <c r="Q1685">
        <f t="shared" si="132"/>
        <v>900</v>
      </c>
      <c r="R1685" t="str">
        <f>_xlfn.XLOOKUP(A1685,Booking_data!$A$1:$A$6001,Booking_data!$L$1:$L$6001,"Not Found")</f>
        <v>Net Banking</v>
      </c>
      <c r="S1685">
        <f>_xlfn.XLOOKUP(A1685,Booking_data!$A$1:$A$6001,Booking_data!$N$1:$N$6001,"not Found")</f>
        <v>19</v>
      </c>
      <c r="T1685" t="str">
        <f>_xlfn.XLOOKUP(A1685,Booking_data!$A$1:$A$6001,Booking_data!$O$1:$O$6001,"Not Found")</f>
        <v>Male</v>
      </c>
      <c r="U1685" t="str">
        <f t="shared" si="133"/>
        <v>Youngster</v>
      </c>
      <c r="V1685" t="str">
        <f t="shared" si="134"/>
        <v>Medium Booking</v>
      </c>
    </row>
    <row r="1686" spans="1:22" x14ac:dyDescent="0.25">
      <c r="A1686" t="s">
        <v>1917</v>
      </c>
      <c r="B1686" s="1">
        <v>46084</v>
      </c>
      <c r="C1686" s="1">
        <v>46038</v>
      </c>
      <c r="D1686" s="9">
        <v>0.53125</v>
      </c>
      <c r="E1686" t="str">
        <f t="shared" si="130"/>
        <v>Weekday</v>
      </c>
      <c r="F1686" t="str">
        <f t="shared" si="131"/>
        <v>Mar</v>
      </c>
      <c r="G1686" t="str">
        <f>_xlfn.XLOOKUP(A1686,Booking_data!$A$1:$A$6001,Booking_data!$D$1:$D$6001,"not found")</f>
        <v>M025</v>
      </c>
      <c r="H1686" t="str">
        <f>_xlfn.XLOOKUP(G1686,Movies_data!$A$1:$A$41,Movies_data!$B$1:$B$41,"not found")</f>
        <v>Rocky Aur Rani Kii Prem Kahaani</v>
      </c>
      <c r="I1686" t="str">
        <f>_xlfn.XLOOKUP(G1686,Movies_data!$A$1:$A$41,Movies_data!$D$1:$D$41,"not found")</f>
        <v>Romance</v>
      </c>
      <c r="J1686" t="str">
        <f>_xlfn.XLOOKUP(G1686,Movies_data!$A$1:$A$41,Movies_data!$C$1:$C$41,"not found")</f>
        <v>Hindi</v>
      </c>
      <c r="K1686">
        <f>_xlfn.XLOOKUP(G1686,Movies_data!$A$1:$A$41,Movies_data!$H$1:$H$41,"Not Found")</f>
        <v>6.8</v>
      </c>
      <c r="L1686" t="str">
        <f>_xlfn.XLOOKUP(A1686,Booking_data!$A$1:$A$6001,Booking_data!$E$1:$E$6001,"not Found")</f>
        <v>C013</v>
      </c>
      <c r="M1686" t="str">
        <f>_xlfn.XLOOKUP(L1686,Cinemas_data!$A$1:$A$49,Cinemas_data!$I$1:$I$49,"not Found")</f>
        <v>Mukta A2 Cinemas Forum Mall</v>
      </c>
      <c r="N1686" t="str">
        <f>_xlfn.XLOOKUP(L1686,Cinemas_data!$A$1:$A$49,Cinemas_data!$C$1:$C$49,"not Found")</f>
        <v>Chennai</v>
      </c>
      <c r="O1686">
        <f>_xlfn.XLOOKUP(A1686,Booking_data!$A$1:$A$6001,Booking_data!$H$1:$H$6001,"not found")</f>
        <v>3</v>
      </c>
      <c r="P1686">
        <f>_xlfn.XLOOKUP(A1686,Booking_data!$A$1:$A$6001,Booking_data!$I$1:$I$6001,"not Found")</f>
        <v>240</v>
      </c>
      <c r="Q1686">
        <f t="shared" si="132"/>
        <v>720</v>
      </c>
      <c r="R1686" t="str">
        <f>_xlfn.XLOOKUP(A1686,Booking_data!$A$1:$A$6001,Booking_data!$L$1:$L$6001,"Not Found")</f>
        <v>Debit Card</v>
      </c>
      <c r="S1686">
        <f>_xlfn.XLOOKUP(A1686,Booking_data!$A$1:$A$6001,Booking_data!$N$1:$N$6001,"not Found")</f>
        <v>47</v>
      </c>
      <c r="T1686" t="str">
        <f>_xlfn.XLOOKUP(A1686,Booking_data!$A$1:$A$6001,Booking_data!$O$1:$O$6001,"Not Found")</f>
        <v>Female</v>
      </c>
      <c r="U1686" t="str">
        <f t="shared" si="133"/>
        <v>Above 45</v>
      </c>
      <c r="V1686" t="str">
        <f t="shared" si="134"/>
        <v>Medium Booking</v>
      </c>
    </row>
    <row r="1687" spans="1:22" x14ac:dyDescent="0.25">
      <c r="A1687" t="s">
        <v>1918</v>
      </c>
      <c r="B1687" s="1">
        <v>46084</v>
      </c>
      <c r="C1687" s="1">
        <v>46058</v>
      </c>
      <c r="D1687" s="9">
        <v>0.53125</v>
      </c>
      <c r="E1687" t="str">
        <f t="shared" si="130"/>
        <v>Weekday</v>
      </c>
      <c r="F1687" t="str">
        <f t="shared" si="131"/>
        <v>Mar</v>
      </c>
      <c r="G1687" t="str">
        <f>_xlfn.XLOOKUP(A1687,Booking_data!$A$1:$A$6001,Booking_data!$D$1:$D$6001,"not found")</f>
        <v>M004</v>
      </c>
      <c r="H1687" t="str">
        <f>_xlfn.XLOOKUP(G1687,Movies_data!$A$1:$A$41,Movies_data!$B$1:$B$41,"not found")</f>
        <v>Ponniyin Selvan I</v>
      </c>
      <c r="I1687" t="str">
        <f>_xlfn.XLOOKUP(G1687,Movies_data!$A$1:$A$41,Movies_data!$D$1:$D$41,"not found")</f>
        <v>Drama</v>
      </c>
      <c r="J1687" t="str">
        <f>_xlfn.XLOOKUP(G1687,Movies_data!$A$1:$A$41,Movies_data!$C$1:$C$41,"not found")</f>
        <v>Tamil</v>
      </c>
      <c r="K1687">
        <f>_xlfn.XLOOKUP(G1687,Movies_data!$A$1:$A$41,Movies_data!$H$1:$H$41,"Not Found")</f>
        <v>7.6</v>
      </c>
      <c r="L1687" t="str">
        <f>_xlfn.XLOOKUP(A1687,Booking_data!$A$1:$A$6001,Booking_data!$E$1:$E$6001,"not Found")</f>
        <v>C063</v>
      </c>
      <c r="M1687" t="str">
        <f>_xlfn.XLOOKUP(L1687,Cinemas_data!$A$1:$A$49,Cinemas_data!$I$1:$I$49,"not Found")</f>
        <v>INOX Forum Mall</v>
      </c>
      <c r="N1687" t="str">
        <f>_xlfn.XLOOKUP(L1687,Cinemas_data!$A$1:$A$49,Cinemas_data!$C$1:$C$49,"not Found")</f>
        <v>Mysuru</v>
      </c>
      <c r="O1687">
        <f>_xlfn.XLOOKUP(A1687,Booking_data!$A$1:$A$6001,Booking_data!$H$1:$H$6001,"not found")</f>
        <v>3</v>
      </c>
      <c r="P1687">
        <f>_xlfn.XLOOKUP(A1687,Booking_data!$A$1:$A$6001,Booking_data!$I$1:$I$6001,"not Found")</f>
        <v>320</v>
      </c>
      <c r="Q1687">
        <f t="shared" si="132"/>
        <v>960</v>
      </c>
      <c r="R1687" t="str">
        <f>_xlfn.XLOOKUP(A1687,Booking_data!$A$1:$A$6001,Booking_data!$L$1:$L$6001,"Not Found")</f>
        <v>Net Banking</v>
      </c>
      <c r="S1687">
        <f>_xlfn.XLOOKUP(A1687,Booking_data!$A$1:$A$6001,Booking_data!$N$1:$N$6001,"not Found")</f>
        <v>52</v>
      </c>
      <c r="T1687" t="str">
        <f>_xlfn.XLOOKUP(A1687,Booking_data!$A$1:$A$6001,Booking_data!$O$1:$O$6001,"Not Found")</f>
        <v>Female</v>
      </c>
      <c r="U1687" t="str">
        <f t="shared" si="133"/>
        <v>Above 45</v>
      </c>
      <c r="V1687" t="str">
        <f t="shared" si="134"/>
        <v>Medium Booking</v>
      </c>
    </row>
    <row r="1688" spans="1:22" x14ac:dyDescent="0.25">
      <c r="A1688" t="s">
        <v>1919</v>
      </c>
      <c r="B1688" s="1">
        <v>46084</v>
      </c>
      <c r="C1688" s="1">
        <v>46040</v>
      </c>
      <c r="D1688" s="9">
        <v>0.53125</v>
      </c>
      <c r="E1688" t="str">
        <f t="shared" si="130"/>
        <v>Weekday</v>
      </c>
      <c r="F1688" t="str">
        <f t="shared" si="131"/>
        <v>Mar</v>
      </c>
      <c r="G1688" t="str">
        <f>_xlfn.XLOOKUP(A1688,Booking_data!$A$1:$A$6001,Booking_data!$D$1:$D$6001,"not found")</f>
        <v>M035</v>
      </c>
      <c r="H1688" t="str">
        <f>_xlfn.XLOOKUP(G1688,Movies_data!$A$1:$A$41,Movies_data!$B$1:$B$41,"not found")</f>
        <v>Aavesham</v>
      </c>
      <c r="I1688" t="str">
        <f>_xlfn.XLOOKUP(G1688,Movies_data!$A$1:$A$41,Movies_data!$D$1:$D$41,"not found")</f>
        <v>Comedy</v>
      </c>
      <c r="J1688" t="str">
        <f>_xlfn.XLOOKUP(G1688,Movies_data!$A$1:$A$41,Movies_data!$C$1:$C$41,"not found")</f>
        <v>Malayalam</v>
      </c>
      <c r="K1688">
        <f>_xlfn.XLOOKUP(G1688,Movies_data!$A$1:$A$41,Movies_data!$H$1:$H$41,"Not Found")</f>
        <v>7.8</v>
      </c>
      <c r="L1688" t="str">
        <f>_xlfn.XLOOKUP(A1688,Booking_data!$A$1:$A$6001,Booking_data!$E$1:$E$6001,"not Found")</f>
        <v>C141</v>
      </c>
      <c r="M1688" t="str">
        <f>_xlfn.XLOOKUP(L1688,Cinemas_data!$A$1:$A$49,Cinemas_data!$I$1:$I$49,"not Found")</f>
        <v>City Pride City Centre</v>
      </c>
      <c r="N1688" t="str">
        <f>_xlfn.XLOOKUP(L1688,Cinemas_data!$A$1:$A$49,Cinemas_data!$C$1:$C$49,"not Found")</f>
        <v>Ahmedabad</v>
      </c>
      <c r="O1688">
        <f>_xlfn.XLOOKUP(A1688,Booking_data!$A$1:$A$6001,Booking_data!$H$1:$H$6001,"not found")</f>
        <v>4</v>
      </c>
      <c r="P1688">
        <f>_xlfn.XLOOKUP(A1688,Booking_data!$A$1:$A$6001,Booking_data!$I$1:$I$6001,"not Found")</f>
        <v>420</v>
      </c>
      <c r="Q1688">
        <f t="shared" si="132"/>
        <v>1680</v>
      </c>
      <c r="R1688" t="str">
        <f>_xlfn.XLOOKUP(A1688,Booking_data!$A$1:$A$6001,Booking_data!$L$1:$L$6001,"Not Found")</f>
        <v>Credit Card</v>
      </c>
      <c r="S1688">
        <f>_xlfn.XLOOKUP(A1688,Booking_data!$A$1:$A$6001,Booking_data!$N$1:$N$6001,"not Found")</f>
        <v>56</v>
      </c>
      <c r="T1688" t="str">
        <f>_xlfn.XLOOKUP(A1688,Booking_data!$A$1:$A$6001,Booking_data!$O$1:$O$6001,"Not Found")</f>
        <v>Female</v>
      </c>
      <c r="U1688" t="str">
        <f t="shared" si="133"/>
        <v>Above 45</v>
      </c>
      <c r="V1688" t="str">
        <f t="shared" si="134"/>
        <v>Medium Booking</v>
      </c>
    </row>
    <row r="1689" spans="1:22" x14ac:dyDescent="0.25">
      <c r="A1689" t="s">
        <v>1920</v>
      </c>
      <c r="B1689" s="1">
        <v>46084</v>
      </c>
      <c r="C1689" s="1">
        <v>46151</v>
      </c>
      <c r="D1689" s="9">
        <v>0.9375</v>
      </c>
      <c r="E1689" t="str">
        <f t="shared" si="130"/>
        <v>Weekday</v>
      </c>
      <c r="F1689" t="str">
        <f t="shared" si="131"/>
        <v>Mar</v>
      </c>
      <c r="G1689" t="str">
        <f>_xlfn.XLOOKUP(A1689,Booking_data!$A$1:$A$6001,Booking_data!$D$1:$D$6001,"not found")</f>
        <v>M018</v>
      </c>
      <c r="H1689" t="str">
        <f>_xlfn.XLOOKUP(G1689,Movies_data!$A$1:$A$41,Movies_data!$B$1:$B$41,"not found")</f>
        <v>Sita Ramam</v>
      </c>
      <c r="I1689" t="str">
        <f>_xlfn.XLOOKUP(G1689,Movies_data!$A$1:$A$41,Movies_data!$D$1:$D$41,"not found")</f>
        <v>Romance</v>
      </c>
      <c r="J1689" t="str">
        <f>_xlfn.XLOOKUP(G1689,Movies_data!$A$1:$A$41,Movies_data!$C$1:$C$41,"not found")</f>
        <v>Telugu</v>
      </c>
      <c r="K1689">
        <f>_xlfn.XLOOKUP(G1689,Movies_data!$A$1:$A$41,Movies_data!$H$1:$H$41,"Not Found")</f>
        <v>8.5</v>
      </c>
      <c r="L1689" t="str">
        <f>_xlfn.XLOOKUP(A1689,Booking_data!$A$1:$A$6001,Booking_data!$E$1:$E$6001,"not Found")</f>
        <v>C023</v>
      </c>
      <c r="M1689" t="str">
        <f>_xlfn.XLOOKUP(L1689,Cinemas_data!$A$1:$A$49,Cinemas_data!$I$1:$I$49,"not Found")</f>
        <v>MovieMax Forum Mall</v>
      </c>
      <c r="N1689" t="str">
        <f>_xlfn.XLOOKUP(L1689,Cinemas_data!$A$1:$A$49,Cinemas_data!$C$1:$C$49,"not Found")</f>
        <v>Coimbatore</v>
      </c>
      <c r="O1689">
        <f>_xlfn.XLOOKUP(A1689,Booking_data!$A$1:$A$6001,Booking_data!$H$1:$H$6001,"not found")</f>
        <v>5</v>
      </c>
      <c r="P1689">
        <f>_xlfn.XLOOKUP(A1689,Booking_data!$A$1:$A$6001,Booking_data!$I$1:$I$6001,"not Found")</f>
        <v>240</v>
      </c>
      <c r="Q1689">
        <f t="shared" si="132"/>
        <v>1200</v>
      </c>
      <c r="R1689" t="str">
        <f>_xlfn.XLOOKUP(A1689,Booking_data!$A$1:$A$6001,Booking_data!$L$1:$L$6001,"Not Found")</f>
        <v>Debit Card</v>
      </c>
      <c r="S1689">
        <f>_xlfn.XLOOKUP(A1689,Booking_data!$A$1:$A$6001,Booking_data!$N$1:$N$6001,"not Found")</f>
        <v>40</v>
      </c>
      <c r="T1689" t="str">
        <f>_xlfn.XLOOKUP(A1689,Booking_data!$A$1:$A$6001,Booking_data!$O$1:$O$6001,"Not Found")</f>
        <v>Other</v>
      </c>
      <c r="U1689" t="str">
        <f t="shared" si="133"/>
        <v>Middle Age</v>
      </c>
      <c r="V1689" t="str">
        <f t="shared" si="134"/>
        <v>High Booking</v>
      </c>
    </row>
    <row r="1690" spans="1:22" x14ac:dyDescent="0.25">
      <c r="A1690" t="s">
        <v>1921</v>
      </c>
      <c r="B1690" s="1">
        <v>46084</v>
      </c>
      <c r="C1690" s="1">
        <v>46040</v>
      </c>
      <c r="D1690" s="9">
        <v>0.53125</v>
      </c>
      <c r="E1690" t="str">
        <f t="shared" si="130"/>
        <v>Weekday</v>
      </c>
      <c r="F1690" t="str">
        <f t="shared" si="131"/>
        <v>Mar</v>
      </c>
      <c r="G1690" t="str">
        <f>_xlfn.XLOOKUP(A1690,Booking_data!$A$1:$A$6001,Booking_data!$D$1:$D$6001,"not found")</f>
        <v>M032</v>
      </c>
      <c r="H1690" t="str">
        <f>_xlfn.XLOOKUP(G1690,Movies_data!$A$1:$A$41,Movies_data!$B$1:$B$41,"not found")</f>
        <v>Premam</v>
      </c>
      <c r="I1690" t="str">
        <f>_xlfn.XLOOKUP(G1690,Movies_data!$A$1:$A$41,Movies_data!$D$1:$D$41,"not found")</f>
        <v>Romance</v>
      </c>
      <c r="J1690" t="str">
        <f>_xlfn.XLOOKUP(G1690,Movies_data!$A$1:$A$41,Movies_data!$C$1:$C$41,"not found")</f>
        <v>Malayalam</v>
      </c>
      <c r="K1690">
        <f>_xlfn.XLOOKUP(G1690,Movies_data!$A$1:$A$41,Movies_data!$H$1:$H$41,"Not Found")</f>
        <v>8.3000000000000007</v>
      </c>
      <c r="L1690" t="str">
        <f>_xlfn.XLOOKUP(A1690,Booking_data!$A$1:$A$6001,Booking_data!$E$1:$E$6001,"not Found")</f>
        <v>C161</v>
      </c>
      <c r="M1690" t="str">
        <f>_xlfn.XLOOKUP(L1690,Cinemas_data!$A$1:$A$49,Cinemas_data!$I$1:$I$49,"not Found")</f>
        <v>INOX City Centre</v>
      </c>
      <c r="N1690" t="str">
        <f>_xlfn.XLOOKUP(L1690,Cinemas_data!$A$1:$A$49,Cinemas_data!$C$1:$C$49,"not Found")</f>
        <v>Thiruvananthapuram</v>
      </c>
      <c r="O1690">
        <f>_xlfn.XLOOKUP(A1690,Booking_data!$A$1:$A$6001,Booking_data!$H$1:$H$6001,"not found")</f>
        <v>3</v>
      </c>
      <c r="P1690">
        <f>_xlfn.XLOOKUP(A1690,Booking_data!$A$1:$A$6001,Booking_data!$I$1:$I$6001,"not Found")</f>
        <v>360</v>
      </c>
      <c r="Q1690">
        <f t="shared" si="132"/>
        <v>1080</v>
      </c>
      <c r="R1690" t="str">
        <f>_xlfn.XLOOKUP(A1690,Booking_data!$A$1:$A$6001,Booking_data!$L$1:$L$6001,"Not Found")</f>
        <v>Debit Card</v>
      </c>
      <c r="S1690">
        <f>_xlfn.XLOOKUP(A1690,Booking_data!$A$1:$A$6001,Booking_data!$N$1:$N$6001,"not Found")</f>
        <v>47</v>
      </c>
      <c r="T1690" t="str">
        <f>_xlfn.XLOOKUP(A1690,Booking_data!$A$1:$A$6001,Booking_data!$O$1:$O$6001,"Not Found")</f>
        <v>Female</v>
      </c>
      <c r="U1690" t="str">
        <f t="shared" si="133"/>
        <v>Above 45</v>
      </c>
      <c r="V1690" t="str">
        <f t="shared" si="134"/>
        <v>Medium Booking</v>
      </c>
    </row>
    <row r="1691" spans="1:22" x14ac:dyDescent="0.25">
      <c r="A1691" t="s">
        <v>1922</v>
      </c>
      <c r="B1691" s="1">
        <v>46084</v>
      </c>
      <c r="C1691" s="1">
        <v>46180</v>
      </c>
      <c r="D1691" s="9">
        <v>0.77083333333333337</v>
      </c>
      <c r="E1691" t="str">
        <f t="shared" si="130"/>
        <v>Weekday</v>
      </c>
      <c r="F1691" t="str">
        <f t="shared" si="131"/>
        <v>Mar</v>
      </c>
      <c r="G1691" t="str">
        <f>_xlfn.XLOOKUP(A1691,Booking_data!$A$1:$A$6001,Booking_data!$D$1:$D$6001,"not found")</f>
        <v>M007</v>
      </c>
      <c r="H1691" t="str">
        <f>_xlfn.XLOOKUP(G1691,Movies_data!$A$1:$A$41,Movies_data!$B$1:$B$41,"not found")</f>
        <v>Good Night</v>
      </c>
      <c r="I1691" t="str">
        <f>_xlfn.XLOOKUP(G1691,Movies_data!$A$1:$A$41,Movies_data!$D$1:$D$41,"not found")</f>
        <v>Comedy</v>
      </c>
      <c r="J1691" t="str">
        <f>_xlfn.XLOOKUP(G1691,Movies_data!$A$1:$A$41,Movies_data!$C$1:$C$41,"not found")</f>
        <v>Tamil</v>
      </c>
      <c r="K1691">
        <f>_xlfn.XLOOKUP(G1691,Movies_data!$A$1:$A$41,Movies_data!$H$1:$H$41,"Not Found")</f>
        <v>8</v>
      </c>
      <c r="L1691" t="str">
        <f>_xlfn.XLOOKUP(A1691,Booking_data!$A$1:$A$6001,Booking_data!$E$1:$E$6001,"not Found")</f>
        <v>C163</v>
      </c>
      <c r="M1691" t="str">
        <f>_xlfn.XLOOKUP(L1691,Cinemas_data!$A$1:$A$49,Cinemas_data!$I$1:$I$49,"not Found")</f>
        <v>Miraj Cinemas Forum Mall</v>
      </c>
      <c r="N1691" t="str">
        <f>_xlfn.XLOOKUP(L1691,Cinemas_data!$A$1:$A$49,Cinemas_data!$C$1:$C$49,"not Found")</f>
        <v>Thiruvananthapuram</v>
      </c>
      <c r="O1691">
        <f>_xlfn.XLOOKUP(A1691,Booking_data!$A$1:$A$6001,Booking_data!$H$1:$H$6001,"not found")</f>
        <v>2</v>
      </c>
      <c r="P1691">
        <f>_xlfn.XLOOKUP(A1691,Booking_data!$A$1:$A$6001,Booking_data!$I$1:$I$6001,"not Found")</f>
        <v>360</v>
      </c>
      <c r="Q1691">
        <f t="shared" si="132"/>
        <v>720</v>
      </c>
      <c r="R1691" t="str">
        <f>_xlfn.XLOOKUP(A1691,Booking_data!$A$1:$A$6001,Booking_data!$L$1:$L$6001,"Not Found")</f>
        <v>UPI</v>
      </c>
      <c r="S1691">
        <f>_xlfn.XLOOKUP(A1691,Booking_data!$A$1:$A$6001,Booking_data!$N$1:$N$6001,"not Found")</f>
        <v>52</v>
      </c>
      <c r="T1691" t="str">
        <f>_xlfn.XLOOKUP(A1691,Booking_data!$A$1:$A$6001,Booking_data!$O$1:$O$6001,"Not Found")</f>
        <v>Female</v>
      </c>
      <c r="U1691" t="str">
        <f t="shared" si="133"/>
        <v>Above 45</v>
      </c>
      <c r="V1691" t="str">
        <f t="shared" si="134"/>
        <v>Low Booking</v>
      </c>
    </row>
    <row r="1692" spans="1:22" x14ac:dyDescent="0.25">
      <c r="A1692" t="s">
        <v>1923</v>
      </c>
      <c r="B1692" s="1">
        <v>46084</v>
      </c>
      <c r="C1692" s="1">
        <v>46122</v>
      </c>
      <c r="D1692" s="9">
        <v>0.88541666666666663</v>
      </c>
      <c r="E1692" t="str">
        <f t="shared" si="130"/>
        <v>Weekday</v>
      </c>
      <c r="F1692" t="str">
        <f t="shared" si="131"/>
        <v>Mar</v>
      </c>
      <c r="G1692" t="str">
        <f>_xlfn.XLOOKUP(A1692,Booking_data!$A$1:$A$6001,Booking_data!$D$1:$D$6001,"not found")</f>
        <v>M033</v>
      </c>
      <c r="H1692" t="str">
        <f>_xlfn.XLOOKUP(G1692,Movies_data!$A$1:$A$41,Movies_data!$B$1:$B$41,"not found")</f>
        <v>Lucifer</v>
      </c>
      <c r="I1692" t="str">
        <f>_xlfn.XLOOKUP(G1692,Movies_data!$A$1:$A$41,Movies_data!$D$1:$D$41,"not found")</f>
        <v>Action</v>
      </c>
      <c r="J1692" t="str">
        <f>_xlfn.XLOOKUP(G1692,Movies_data!$A$1:$A$41,Movies_data!$C$1:$C$41,"not found")</f>
        <v>Malayalam</v>
      </c>
      <c r="K1692">
        <f>_xlfn.XLOOKUP(G1692,Movies_data!$A$1:$A$41,Movies_data!$H$1:$H$41,"Not Found")</f>
        <v>7.5</v>
      </c>
      <c r="L1692" t="str">
        <f>_xlfn.XLOOKUP(A1692,Booking_data!$A$1:$A$6001,Booking_data!$E$1:$E$6001,"not Found")</f>
        <v>C012</v>
      </c>
      <c r="M1692" t="str">
        <f>_xlfn.XLOOKUP(L1692,Cinemas_data!$A$1:$A$49,Cinemas_data!$I$1:$I$49,"not Found")</f>
        <v>Miraj Cinemas Grand Mall</v>
      </c>
      <c r="N1692" t="str">
        <f>_xlfn.XLOOKUP(L1692,Cinemas_data!$A$1:$A$49,Cinemas_data!$C$1:$C$49,"not Found")</f>
        <v>Chennai</v>
      </c>
      <c r="O1692">
        <f>_xlfn.XLOOKUP(A1692,Booking_data!$A$1:$A$6001,Booking_data!$H$1:$H$6001,"not found")</f>
        <v>1</v>
      </c>
      <c r="P1692">
        <f>_xlfn.XLOOKUP(A1692,Booking_data!$A$1:$A$6001,Booking_data!$I$1:$I$6001,"not Found")</f>
        <v>160</v>
      </c>
      <c r="Q1692">
        <f t="shared" si="132"/>
        <v>160</v>
      </c>
      <c r="R1692" t="str">
        <f>_xlfn.XLOOKUP(A1692,Booking_data!$A$1:$A$6001,Booking_data!$L$1:$L$6001,"Not Found")</f>
        <v>Wallet</v>
      </c>
      <c r="S1692">
        <f>_xlfn.XLOOKUP(A1692,Booking_data!$A$1:$A$6001,Booking_data!$N$1:$N$6001,"not Found")</f>
        <v>24</v>
      </c>
      <c r="T1692" t="str">
        <f>_xlfn.XLOOKUP(A1692,Booking_data!$A$1:$A$6001,Booking_data!$O$1:$O$6001,"Not Found")</f>
        <v>Male</v>
      </c>
      <c r="U1692" t="str">
        <f t="shared" si="133"/>
        <v>Youngster</v>
      </c>
      <c r="V1692" t="str">
        <f t="shared" si="134"/>
        <v>Low Booking</v>
      </c>
    </row>
    <row r="1693" spans="1:22" x14ac:dyDescent="0.25">
      <c r="A1693" t="s">
        <v>1924</v>
      </c>
      <c r="B1693" s="1">
        <v>46084</v>
      </c>
      <c r="C1693" s="1">
        <v>46071</v>
      </c>
      <c r="D1693" s="9">
        <v>0.88541666666666663</v>
      </c>
      <c r="E1693" t="str">
        <f t="shared" si="130"/>
        <v>Weekday</v>
      </c>
      <c r="F1693" t="str">
        <f t="shared" si="131"/>
        <v>Mar</v>
      </c>
      <c r="G1693" t="str">
        <f>_xlfn.XLOOKUP(A1693,Booking_data!$A$1:$A$6001,Booking_data!$D$1:$D$6001,"not found")</f>
        <v>M036</v>
      </c>
      <c r="H1693" t="str">
        <f>_xlfn.XLOOKUP(G1693,Movies_data!$A$1:$A$41,Movies_data!$B$1:$B$41,"not found")</f>
        <v>Avengers Endgame</v>
      </c>
      <c r="I1693" t="str">
        <f>_xlfn.XLOOKUP(G1693,Movies_data!$A$1:$A$41,Movies_data!$D$1:$D$41,"not found")</f>
        <v>Action</v>
      </c>
      <c r="J1693" t="str">
        <f>_xlfn.XLOOKUP(G1693,Movies_data!$A$1:$A$41,Movies_data!$C$1:$C$41,"not found")</f>
        <v>English</v>
      </c>
      <c r="K1693">
        <f>_xlfn.XLOOKUP(G1693,Movies_data!$A$1:$A$41,Movies_data!$H$1:$H$41,"Not Found")</f>
        <v>8.4</v>
      </c>
      <c r="L1693" t="str">
        <f>_xlfn.XLOOKUP(A1693,Booking_data!$A$1:$A$6001,Booking_data!$E$1:$E$6001,"not Found")</f>
        <v>C072</v>
      </c>
      <c r="M1693" t="str">
        <f>_xlfn.XLOOKUP(L1693,Cinemas_data!$A$1:$A$49,Cinemas_data!$I$1:$I$49,"not Found")</f>
        <v>INOX Grand Mall</v>
      </c>
      <c r="N1693" t="str">
        <f>_xlfn.XLOOKUP(L1693,Cinemas_data!$A$1:$A$49,Cinemas_data!$C$1:$C$49,"not Found")</f>
        <v>Hyderabad</v>
      </c>
      <c r="O1693">
        <f>_xlfn.XLOOKUP(A1693,Booking_data!$A$1:$A$6001,Booking_data!$H$1:$H$6001,"not found")</f>
        <v>3</v>
      </c>
      <c r="P1693">
        <f>_xlfn.XLOOKUP(A1693,Booking_data!$A$1:$A$6001,Booking_data!$I$1:$I$6001,"not Found")</f>
        <v>200</v>
      </c>
      <c r="Q1693">
        <f t="shared" si="132"/>
        <v>600</v>
      </c>
      <c r="R1693" t="str">
        <f>_xlfn.XLOOKUP(A1693,Booking_data!$A$1:$A$6001,Booking_data!$L$1:$L$6001,"Not Found")</f>
        <v>Credit Card</v>
      </c>
      <c r="S1693">
        <f>_xlfn.XLOOKUP(A1693,Booking_data!$A$1:$A$6001,Booking_data!$N$1:$N$6001,"not Found")</f>
        <v>20</v>
      </c>
      <c r="T1693" t="str">
        <f>_xlfn.XLOOKUP(A1693,Booking_data!$A$1:$A$6001,Booking_data!$O$1:$O$6001,"Not Found")</f>
        <v>Male</v>
      </c>
      <c r="U1693" t="str">
        <f t="shared" si="133"/>
        <v>Youngster</v>
      </c>
      <c r="V1693" t="str">
        <f t="shared" si="134"/>
        <v>Medium Booking</v>
      </c>
    </row>
    <row r="1694" spans="1:22" x14ac:dyDescent="0.25">
      <c r="A1694" t="s">
        <v>1925</v>
      </c>
      <c r="B1694" s="1">
        <v>46084</v>
      </c>
      <c r="C1694" s="1">
        <v>46075</v>
      </c>
      <c r="D1694" s="9">
        <v>0.9375</v>
      </c>
      <c r="E1694" t="str">
        <f t="shared" si="130"/>
        <v>Weekday</v>
      </c>
      <c r="F1694" t="str">
        <f t="shared" si="131"/>
        <v>Mar</v>
      </c>
      <c r="G1694" t="str">
        <f>_xlfn.XLOOKUP(A1694,Booking_data!$A$1:$A$6001,Booking_data!$D$1:$D$6001,"not found")</f>
        <v>M006</v>
      </c>
      <c r="H1694" t="str">
        <f>_xlfn.XLOOKUP(G1694,Movies_data!$A$1:$A$41,Movies_data!$B$1:$B$41,"not found")</f>
        <v>Maamannan</v>
      </c>
      <c r="I1694" t="str">
        <f>_xlfn.XLOOKUP(G1694,Movies_data!$A$1:$A$41,Movies_data!$D$1:$D$41,"not found")</f>
        <v>Drama</v>
      </c>
      <c r="J1694" t="str">
        <f>_xlfn.XLOOKUP(G1694,Movies_data!$A$1:$A$41,Movies_data!$C$1:$C$41,"not found")</f>
        <v>Tamil</v>
      </c>
      <c r="K1694">
        <f>_xlfn.XLOOKUP(G1694,Movies_data!$A$1:$A$41,Movies_data!$H$1:$H$41,"Not Found")</f>
        <v>7.3</v>
      </c>
      <c r="L1694" t="str">
        <f>_xlfn.XLOOKUP(A1694,Booking_data!$A$1:$A$6001,Booking_data!$E$1:$E$6001,"not Found")</f>
        <v>C011</v>
      </c>
      <c r="M1694" t="str">
        <f>_xlfn.XLOOKUP(L1694,Cinemas_data!$A$1:$A$49,Cinemas_data!$I$1:$I$49,"not Found")</f>
        <v>Cinepolis City Centre</v>
      </c>
      <c r="N1694" t="str">
        <f>_xlfn.XLOOKUP(L1694,Cinemas_data!$A$1:$A$49,Cinemas_data!$C$1:$C$49,"not Found")</f>
        <v>Chennai</v>
      </c>
      <c r="O1694">
        <f>_xlfn.XLOOKUP(A1694,Booking_data!$A$1:$A$6001,Booking_data!$H$1:$H$6001,"not found")</f>
        <v>2</v>
      </c>
      <c r="P1694">
        <f>_xlfn.XLOOKUP(A1694,Booking_data!$A$1:$A$6001,Booking_data!$I$1:$I$6001,"not Found")</f>
        <v>240</v>
      </c>
      <c r="Q1694">
        <f t="shared" si="132"/>
        <v>480</v>
      </c>
      <c r="R1694" t="str">
        <f>_xlfn.XLOOKUP(A1694,Booking_data!$A$1:$A$6001,Booking_data!$L$1:$L$6001,"Not Found")</f>
        <v>Debit Card</v>
      </c>
      <c r="S1694">
        <f>_xlfn.XLOOKUP(A1694,Booking_data!$A$1:$A$6001,Booking_data!$N$1:$N$6001,"not Found")</f>
        <v>41</v>
      </c>
      <c r="T1694" t="str">
        <f>_xlfn.XLOOKUP(A1694,Booking_data!$A$1:$A$6001,Booking_data!$O$1:$O$6001,"Not Found")</f>
        <v>Male</v>
      </c>
      <c r="U1694" t="str">
        <f t="shared" si="133"/>
        <v>Middle Age</v>
      </c>
      <c r="V1694" t="str">
        <f t="shared" si="134"/>
        <v>Low Booking</v>
      </c>
    </row>
    <row r="1695" spans="1:22" x14ac:dyDescent="0.25">
      <c r="A1695" t="s">
        <v>1926</v>
      </c>
      <c r="B1695" s="1">
        <v>46084</v>
      </c>
      <c r="C1695" s="1">
        <v>46184</v>
      </c>
      <c r="D1695" s="9">
        <v>0.88541666666666663</v>
      </c>
      <c r="E1695" t="str">
        <f t="shared" si="130"/>
        <v>Weekday</v>
      </c>
      <c r="F1695" t="str">
        <f t="shared" si="131"/>
        <v>Mar</v>
      </c>
      <c r="G1695" t="str">
        <f>_xlfn.XLOOKUP(A1695,Booking_data!$A$1:$A$6001,Booking_data!$D$1:$D$6001,"not found")</f>
        <v>M040</v>
      </c>
      <c r="H1695" t="str">
        <f>_xlfn.XLOOKUP(G1695,Movies_data!$A$1:$A$41,Movies_data!$B$1:$B$41,"not found")</f>
        <v>Inside Out 2</v>
      </c>
      <c r="I1695" t="str">
        <f>_xlfn.XLOOKUP(G1695,Movies_data!$A$1:$A$41,Movies_data!$D$1:$D$41,"not found")</f>
        <v>Animation</v>
      </c>
      <c r="J1695" t="str">
        <f>_xlfn.XLOOKUP(G1695,Movies_data!$A$1:$A$41,Movies_data!$C$1:$C$41,"not found")</f>
        <v>English</v>
      </c>
      <c r="K1695">
        <f>_xlfn.XLOOKUP(G1695,Movies_data!$A$1:$A$41,Movies_data!$H$1:$H$41,"Not Found")</f>
        <v>7.6</v>
      </c>
      <c r="L1695" t="str">
        <f>_xlfn.XLOOKUP(A1695,Booking_data!$A$1:$A$6001,Booking_data!$E$1:$E$6001,"not Found")</f>
        <v>C071</v>
      </c>
      <c r="M1695" t="str">
        <f>_xlfn.XLOOKUP(L1695,Cinemas_data!$A$1:$A$49,Cinemas_data!$I$1:$I$49,"not Found")</f>
        <v>PVR City Centre</v>
      </c>
      <c r="N1695" t="str">
        <f>_xlfn.XLOOKUP(L1695,Cinemas_data!$A$1:$A$49,Cinemas_data!$C$1:$C$49,"not Found")</f>
        <v>Hyderabad</v>
      </c>
      <c r="O1695">
        <f>_xlfn.XLOOKUP(A1695,Booking_data!$A$1:$A$6001,Booking_data!$H$1:$H$6001,"not found")</f>
        <v>4</v>
      </c>
      <c r="P1695">
        <f>_xlfn.XLOOKUP(A1695,Booking_data!$A$1:$A$6001,Booking_data!$I$1:$I$6001,"not Found")</f>
        <v>180</v>
      </c>
      <c r="Q1695">
        <f t="shared" si="132"/>
        <v>720</v>
      </c>
      <c r="R1695" t="str">
        <f>_xlfn.XLOOKUP(A1695,Booking_data!$A$1:$A$6001,Booking_data!$L$1:$L$6001,"Not Found")</f>
        <v>Wallet</v>
      </c>
      <c r="S1695">
        <f>_xlfn.XLOOKUP(A1695,Booking_data!$A$1:$A$6001,Booking_data!$N$1:$N$6001,"not Found")</f>
        <v>43</v>
      </c>
      <c r="T1695" t="str">
        <f>_xlfn.XLOOKUP(A1695,Booking_data!$A$1:$A$6001,Booking_data!$O$1:$O$6001,"Not Found")</f>
        <v>Other</v>
      </c>
      <c r="U1695" t="str">
        <f t="shared" si="133"/>
        <v>Middle Age</v>
      </c>
      <c r="V1695" t="str">
        <f t="shared" si="134"/>
        <v>Medium Booking</v>
      </c>
    </row>
    <row r="1696" spans="1:22" x14ac:dyDescent="0.25">
      <c r="A1696" t="s">
        <v>1927</v>
      </c>
      <c r="B1696" s="1">
        <v>46084</v>
      </c>
      <c r="C1696" s="1">
        <v>46203</v>
      </c>
      <c r="D1696" s="9">
        <v>0.88541666666666663</v>
      </c>
      <c r="E1696" t="str">
        <f t="shared" si="130"/>
        <v>Weekday</v>
      </c>
      <c r="F1696" t="str">
        <f t="shared" si="131"/>
        <v>Mar</v>
      </c>
      <c r="G1696" t="str">
        <f>_xlfn.XLOOKUP(A1696,Booking_data!$A$1:$A$6001,Booking_data!$D$1:$D$6001,"not found")</f>
        <v>M022</v>
      </c>
      <c r="H1696" t="str">
        <f>_xlfn.XLOOKUP(G1696,Movies_data!$A$1:$A$41,Movies_data!$B$1:$B$41,"not found")</f>
        <v>12th Fail</v>
      </c>
      <c r="I1696" t="str">
        <f>_xlfn.XLOOKUP(G1696,Movies_data!$A$1:$A$41,Movies_data!$D$1:$D$41,"not found")</f>
        <v>Drama</v>
      </c>
      <c r="J1696" t="str">
        <f>_xlfn.XLOOKUP(G1696,Movies_data!$A$1:$A$41,Movies_data!$C$1:$C$41,"not found")</f>
        <v>Hindi</v>
      </c>
      <c r="K1696">
        <f>_xlfn.XLOOKUP(G1696,Movies_data!$A$1:$A$41,Movies_data!$H$1:$H$41,"Not Found")</f>
        <v>9</v>
      </c>
      <c r="L1696" t="str">
        <f>_xlfn.XLOOKUP(A1696,Booking_data!$A$1:$A$6001,Booking_data!$E$1:$E$6001,"not Found")</f>
        <v>C061</v>
      </c>
      <c r="M1696" t="str">
        <f>_xlfn.XLOOKUP(L1696,Cinemas_data!$A$1:$A$49,Cinemas_data!$I$1:$I$49,"not Found")</f>
        <v>City Pride City Centre</v>
      </c>
      <c r="N1696" t="str">
        <f>_xlfn.XLOOKUP(L1696,Cinemas_data!$A$1:$A$49,Cinemas_data!$C$1:$C$49,"not Found")</f>
        <v>Mysuru</v>
      </c>
      <c r="O1696">
        <f>_xlfn.XLOOKUP(A1696,Booking_data!$A$1:$A$6001,Booking_data!$H$1:$H$6001,"not found")</f>
        <v>5</v>
      </c>
      <c r="P1696">
        <f>_xlfn.XLOOKUP(A1696,Booking_data!$A$1:$A$6001,Booking_data!$I$1:$I$6001,"not Found")</f>
        <v>260</v>
      </c>
      <c r="Q1696">
        <f t="shared" si="132"/>
        <v>1300</v>
      </c>
      <c r="R1696" t="str">
        <f>_xlfn.XLOOKUP(A1696,Booking_data!$A$1:$A$6001,Booking_data!$L$1:$L$6001,"Not Found")</f>
        <v>Credit Card</v>
      </c>
      <c r="S1696">
        <f>_xlfn.XLOOKUP(A1696,Booking_data!$A$1:$A$6001,Booking_data!$N$1:$N$6001,"not Found")</f>
        <v>28</v>
      </c>
      <c r="T1696" t="str">
        <f>_xlfn.XLOOKUP(A1696,Booking_data!$A$1:$A$6001,Booking_data!$O$1:$O$6001,"Not Found")</f>
        <v>Male</v>
      </c>
      <c r="U1696" t="str">
        <f t="shared" si="133"/>
        <v>Youngster</v>
      </c>
      <c r="V1696" t="str">
        <f t="shared" si="134"/>
        <v>High Booking</v>
      </c>
    </row>
    <row r="1697" spans="1:22" x14ac:dyDescent="0.25">
      <c r="A1697" t="s">
        <v>1928</v>
      </c>
      <c r="B1697" s="1">
        <v>46084</v>
      </c>
      <c r="C1697" s="1">
        <v>46114</v>
      </c>
      <c r="D1697" s="9">
        <v>0.88541666666666663</v>
      </c>
      <c r="E1697" t="str">
        <f t="shared" si="130"/>
        <v>Weekday</v>
      </c>
      <c r="F1697" t="str">
        <f t="shared" si="131"/>
        <v>Mar</v>
      </c>
      <c r="G1697" t="str">
        <f>_xlfn.XLOOKUP(A1697,Booking_data!$A$1:$A$6001,Booking_data!$D$1:$D$6001,"not found")</f>
        <v>M004</v>
      </c>
      <c r="H1697" t="str">
        <f>_xlfn.XLOOKUP(G1697,Movies_data!$A$1:$A$41,Movies_data!$B$1:$B$41,"not found")</f>
        <v>Ponniyin Selvan I</v>
      </c>
      <c r="I1697" t="str">
        <f>_xlfn.XLOOKUP(G1697,Movies_data!$A$1:$A$41,Movies_data!$D$1:$D$41,"not found")</f>
        <v>Drama</v>
      </c>
      <c r="J1697" t="str">
        <f>_xlfn.XLOOKUP(G1697,Movies_data!$A$1:$A$41,Movies_data!$C$1:$C$41,"not found")</f>
        <v>Tamil</v>
      </c>
      <c r="K1697">
        <f>_xlfn.XLOOKUP(G1697,Movies_data!$A$1:$A$41,Movies_data!$H$1:$H$41,"Not Found")</f>
        <v>7.6</v>
      </c>
      <c r="L1697" t="str">
        <f>_xlfn.XLOOKUP(A1697,Booking_data!$A$1:$A$6001,Booking_data!$E$1:$E$6001,"not Found")</f>
        <v>C063</v>
      </c>
      <c r="M1697" t="str">
        <f>_xlfn.XLOOKUP(L1697,Cinemas_data!$A$1:$A$49,Cinemas_data!$I$1:$I$49,"not Found")</f>
        <v>INOX Forum Mall</v>
      </c>
      <c r="N1697" t="str">
        <f>_xlfn.XLOOKUP(L1697,Cinemas_data!$A$1:$A$49,Cinemas_data!$C$1:$C$49,"not Found")</f>
        <v>Mysuru</v>
      </c>
      <c r="O1697">
        <f>_xlfn.XLOOKUP(A1697,Booking_data!$A$1:$A$6001,Booking_data!$H$1:$H$6001,"not found")</f>
        <v>1</v>
      </c>
      <c r="P1697">
        <f>_xlfn.XLOOKUP(A1697,Booking_data!$A$1:$A$6001,Booking_data!$I$1:$I$6001,"not Found")</f>
        <v>240</v>
      </c>
      <c r="Q1697">
        <f t="shared" si="132"/>
        <v>240</v>
      </c>
      <c r="R1697" t="str">
        <f>_xlfn.XLOOKUP(A1697,Booking_data!$A$1:$A$6001,Booking_data!$L$1:$L$6001,"Not Found")</f>
        <v>Debit Card</v>
      </c>
      <c r="S1697">
        <f>_xlfn.XLOOKUP(A1697,Booking_data!$A$1:$A$6001,Booking_data!$N$1:$N$6001,"not Found")</f>
        <v>39</v>
      </c>
      <c r="T1697" t="str">
        <f>_xlfn.XLOOKUP(A1697,Booking_data!$A$1:$A$6001,Booking_data!$O$1:$O$6001,"Not Found")</f>
        <v>Other</v>
      </c>
      <c r="U1697" t="str">
        <f t="shared" si="133"/>
        <v>Middle Age</v>
      </c>
      <c r="V1697" t="str">
        <f t="shared" si="134"/>
        <v>Low Booking</v>
      </c>
    </row>
    <row r="1698" spans="1:22" x14ac:dyDescent="0.25">
      <c r="A1698" t="s">
        <v>1929</v>
      </c>
      <c r="B1698" s="1">
        <v>46084</v>
      </c>
      <c r="C1698" s="1">
        <v>46038</v>
      </c>
      <c r="D1698" s="9">
        <v>0.64583333333333337</v>
      </c>
      <c r="E1698" t="str">
        <f t="shared" si="130"/>
        <v>Weekday</v>
      </c>
      <c r="F1698" t="str">
        <f t="shared" si="131"/>
        <v>Mar</v>
      </c>
      <c r="G1698" t="str">
        <f>_xlfn.XLOOKUP(A1698,Booking_data!$A$1:$A$6001,Booking_data!$D$1:$D$6001,"not found")</f>
        <v>M004</v>
      </c>
      <c r="H1698" t="str">
        <f>_xlfn.XLOOKUP(G1698,Movies_data!$A$1:$A$41,Movies_data!$B$1:$B$41,"not found")</f>
        <v>Ponniyin Selvan I</v>
      </c>
      <c r="I1698" t="str">
        <f>_xlfn.XLOOKUP(G1698,Movies_data!$A$1:$A$41,Movies_data!$D$1:$D$41,"not found")</f>
        <v>Drama</v>
      </c>
      <c r="J1698" t="str">
        <f>_xlfn.XLOOKUP(G1698,Movies_data!$A$1:$A$41,Movies_data!$C$1:$C$41,"not found")</f>
        <v>Tamil</v>
      </c>
      <c r="K1698">
        <f>_xlfn.XLOOKUP(G1698,Movies_data!$A$1:$A$41,Movies_data!$H$1:$H$41,"Not Found")</f>
        <v>7.6</v>
      </c>
      <c r="L1698" t="str">
        <f>_xlfn.XLOOKUP(A1698,Booking_data!$A$1:$A$6001,Booking_data!$E$1:$E$6001,"not Found")</f>
        <v>C112</v>
      </c>
      <c r="M1698" t="str">
        <f>_xlfn.XLOOKUP(L1698,Cinemas_data!$A$1:$A$49,Cinemas_data!$I$1:$I$49,"not Found")</f>
        <v>MovieMax Grand Mall</v>
      </c>
      <c r="N1698" t="str">
        <f>_xlfn.XLOOKUP(L1698,Cinemas_data!$A$1:$A$49,Cinemas_data!$C$1:$C$49,"not Found")</f>
        <v>Delhi</v>
      </c>
      <c r="O1698">
        <f>_xlfn.XLOOKUP(A1698,Booking_data!$A$1:$A$6001,Booking_data!$H$1:$H$6001,"not found")</f>
        <v>2</v>
      </c>
      <c r="P1698">
        <f>_xlfn.XLOOKUP(A1698,Booking_data!$A$1:$A$6001,Booking_data!$I$1:$I$6001,"not Found")</f>
        <v>320</v>
      </c>
      <c r="Q1698">
        <f t="shared" si="132"/>
        <v>640</v>
      </c>
      <c r="R1698" t="str">
        <f>_xlfn.XLOOKUP(A1698,Booking_data!$A$1:$A$6001,Booking_data!$L$1:$L$6001,"Not Found")</f>
        <v>UPI</v>
      </c>
      <c r="S1698">
        <f>_xlfn.XLOOKUP(A1698,Booking_data!$A$1:$A$6001,Booking_data!$N$1:$N$6001,"not Found")</f>
        <v>41</v>
      </c>
      <c r="T1698" t="str">
        <f>_xlfn.XLOOKUP(A1698,Booking_data!$A$1:$A$6001,Booking_data!$O$1:$O$6001,"Not Found")</f>
        <v>Male</v>
      </c>
      <c r="U1698" t="str">
        <f t="shared" si="133"/>
        <v>Middle Age</v>
      </c>
      <c r="V1698" t="str">
        <f t="shared" si="134"/>
        <v>Low Booking</v>
      </c>
    </row>
    <row r="1699" spans="1:22" x14ac:dyDescent="0.25">
      <c r="A1699" t="s">
        <v>1930</v>
      </c>
      <c r="B1699" s="1">
        <v>46084</v>
      </c>
      <c r="C1699" s="1">
        <v>46073</v>
      </c>
      <c r="D1699" s="9">
        <v>0.88541666666666663</v>
      </c>
      <c r="E1699" t="str">
        <f t="shared" si="130"/>
        <v>Weekday</v>
      </c>
      <c r="F1699" t="str">
        <f t="shared" si="131"/>
        <v>Mar</v>
      </c>
      <c r="G1699" t="str">
        <f>_xlfn.XLOOKUP(A1699,Booking_data!$A$1:$A$6001,Booking_data!$D$1:$D$6001,"not found")</f>
        <v>M023</v>
      </c>
      <c r="H1699" t="str">
        <f>_xlfn.XLOOKUP(G1699,Movies_data!$A$1:$A$41,Movies_data!$B$1:$B$41,"not found")</f>
        <v>Stree 2</v>
      </c>
      <c r="I1699" t="str">
        <f>_xlfn.XLOOKUP(G1699,Movies_data!$A$1:$A$41,Movies_data!$D$1:$D$41,"not found")</f>
        <v>Comedy</v>
      </c>
      <c r="J1699" t="str">
        <f>_xlfn.XLOOKUP(G1699,Movies_data!$A$1:$A$41,Movies_data!$C$1:$C$41,"not found")</f>
        <v>Hindi</v>
      </c>
      <c r="K1699">
        <f>_xlfn.XLOOKUP(G1699,Movies_data!$A$1:$A$41,Movies_data!$H$1:$H$41,"Not Found")</f>
        <v>6.9</v>
      </c>
      <c r="L1699" t="str">
        <f>_xlfn.XLOOKUP(A1699,Booking_data!$A$1:$A$6001,Booking_data!$E$1:$E$6001,"not Found")</f>
        <v>C131</v>
      </c>
      <c r="M1699" t="str">
        <f>_xlfn.XLOOKUP(L1699,Cinemas_data!$A$1:$A$49,Cinemas_data!$I$1:$I$49,"not Found")</f>
        <v>Asian Cinemas City Centre</v>
      </c>
      <c r="N1699" t="str">
        <f>_xlfn.XLOOKUP(L1699,Cinemas_data!$A$1:$A$49,Cinemas_data!$C$1:$C$49,"not Found")</f>
        <v>Kolkata</v>
      </c>
      <c r="O1699">
        <f>_xlfn.XLOOKUP(A1699,Booking_data!$A$1:$A$6001,Booking_data!$H$1:$H$6001,"not found")</f>
        <v>5</v>
      </c>
      <c r="P1699">
        <f>_xlfn.XLOOKUP(A1699,Booking_data!$A$1:$A$6001,Booking_data!$I$1:$I$6001,"not Found")</f>
        <v>160</v>
      </c>
      <c r="Q1699">
        <f t="shared" si="132"/>
        <v>800</v>
      </c>
      <c r="R1699" t="str">
        <f>_xlfn.XLOOKUP(A1699,Booking_data!$A$1:$A$6001,Booking_data!$L$1:$L$6001,"Not Found")</f>
        <v>Credit Card</v>
      </c>
      <c r="S1699">
        <f>_xlfn.XLOOKUP(A1699,Booking_data!$A$1:$A$6001,Booking_data!$N$1:$N$6001,"not Found")</f>
        <v>24</v>
      </c>
      <c r="T1699" t="str">
        <f>_xlfn.XLOOKUP(A1699,Booking_data!$A$1:$A$6001,Booking_data!$O$1:$O$6001,"Not Found")</f>
        <v>Female</v>
      </c>
      <c r="U1699" t="str">
        <f t="shared" si="133"/>
        <v>Youngster</v>
      </c>
      <c r="V1699" t="str">
        <f t="shared" si="134"/>
        <v>High Booking</v>
      </c>
    </row>
    <row r="1700" spans="1:22" x14ac:dyDescent="0.25">
      <c r="A1700" t="s">
        <v>1931</v>
      </c>
      <c r="B1700" s="1">
        <v>46084</v>
      </c>
      <c r="C1700" s="1">
        <v>46045</v>
      </c>
      <c r="D1700" s="9">
        <v>0.77083333333333337</v>
      </c>
      <c r="E1700" t="str">
        <f t="shared" si="130"/>
        <v>Weekday</v>
      </c>
      <c r="F1700" t="str">
        <f t="shared" si="131"/>
        <v>Mar</v>
      </c>
      <c r="G1700" t="str">
        <f>_xlfn.XLOOKUP(A1700,Booking_data!$A$1:$A$6001,Booking_data!$D$1:$D$6001,"not found")</f>
        <v>M003</v>
      </c>
      <c r="H1700" t="str">
        <f>_xlfn.XLOOKUP(G1700,Movies_data!$A$1:$A$41,Movies_data!$B$1:$B$41,"not found")</f>
        <v>Vikram</v>
      </c>
      <c r="I1700" t="str">
        <f>_xlfn.XLOOKUP(G1700,Movies_data!$A$1:$A$41,Movies_data!$D$1:$D$41,"not found")</f>
        <v>Action</v>
      </c>
      <c r="J1700" t="str">
        <f>_xlfn.XLOOKUP(G1700,Movies_data!$A$1:$A$41,Movies_data!$C$1:$C$41,"not found")</f>
        <v>Tamil</v>
      </c>
      <c r="K1700">
        <f>_xlfn.XLOOKUP(G1700,Movies_data!$A$1:$A$41,Movies_data!$H$1:$H$41,"Not Found")</f>
        <v>8.3000000000000007</v>
      </c>
      <c r="L1700" t="str">
        <f>_xlfn.XLOOKUP(A1700,Booking_data!$A$1:$A$6001,Booking_data!$E$1:$E$6001,"not Found")</f>
        <v>C083</v>
      </c>
      <c r="M1700" t="str">
        <f>_xlfn.XLOOKUP(L1700,Cinemas_data!$A$1:$A$49,Cinemas_data!$I$1:$I$49,"not Found")</f>
        <v>Miraj Cinemas Forum Mall</v>
      </c>
      <c r="N1700" t="str">
        <f>_xlfn.XLOOKUP(L1700,Cinemas_data!$A$1:$A$49,Cinemas_data!$C$1:$C$49,"not Found")</f>
        <v>Vijayawada</v>
      </c>
      <c r="O1700">
        <f>_xlfn.XLOOKUP(A1700,Booking_data!$A$1:$A$6001,Booking_data!$H$1:$H$6001,"not found")</f>
        <v>4</v>
      </c>
      <c r="P1700">
        <f>_xlfn.XLOOKUP(A1700,Booking_data!$A$1:$A$6001,Booking_data!$I$1:$I$6001,"not Found")</f>
        <v>280</v>
      </c>
      <c r="Q1700">
        <f t="shared" si="132"/>
        <v>1120</v>
      </c>
      <c r="R1700" t="str">
        <f>_xlfn.XLOOKUP(A1700,Booking_data!$A$1:$A$6001,Booking_data!$L$1:$L$6001,"Not Found")</f>
        <v>Credit Card</v>
      </c>
      <c r="S1700">
        <f>_xlfn.XLOOKUP(A1700,Booking_data!$A$1:$A$6001,Booking_data!$N$1:$N$6001,"not Found")</f>
        <v>35</v>
      </c>
      <c r="T1700" t="str">
        <f>_xlfn.XLOOKUP(A1700,Booking_data!$A$1:$A$6001,Booking_data!$O$1:$O$6001,"Not Found")</f>
        <v>Other</v>
      </c>
      <c r="U1700" t="str">
        <f t="shared" si="133"/>
        <v>Middle Age</v>
      </c>
      <c r="V1700" t="str">
        <f t="shared" si="134"/>
        <v>Medium Booking</v>
      </c>
    </row>
    <row r="1701" spans="1:22" x14ac:dyDescent="0.25">
      <c r="A1701" t="s">
        <v>1932</v>
      </c>
      <c r="B1701" s="1">
        <v>46084</v>
      </c>
      <c r="C1701" s="1">
        <v>46093</v>
      </c>
      <c r="D1701" s="9">
        <v>0.39583333333333331</v>
      </c>
      <c r="E1701" t="str">
        <f t="shared" si="130"/>
        <v>Weekday</v>
      </c>
      <c r="F1701" t="str">
        <f t="shared" si="131"/>
        <v>Mar</v>
      </c>
      <c r="G1701" t="str">
        <f>_xlfn.XLOOKUP(A1701,Booking_data!$A$1:$A$6001,Booking_data!$D$1:$D$6001,"not found")</f>
        <v>M003</v>
      </c>
      <c r="H1701" t="str">
        <f>_xlfn.XLOOKUP(G1701,Movies_data!$A$1:$A$41,Movies_data!$B$1:$B$41,"not found")</f>
        <v>Vikram</v>
      </c>
      <c r="I1701" t="str">
        <f>_xlfn.XLOOKUP(G1701,Movies_data!$A$1:$A$41,Movies_data!$D$1:$D$41,"not found")</f>
        <v>Action</v>
      </c>
      <c r="J1701" t="str">
        <f>_xlfn.XLOOKUP(G1701,Movies_data!$A$1:$A$41,Movies_data!$C$1:$C$41,"not found")</f>
        <v>Tamil</v>
      </c>
      <c r="K1701">
        <f>_xlfn.XLOOKUP(G1701,Movies_data!$A$1:$A$41,Movies_data!$H$1:$H$41,"Not Found")</f>
        <v>8.3000000000000007</v>
      </c>
      <c r="L1701" t="str">
        <f>_xlfn.XLOOKUP(A1701,Booking_data!$A$1:$A$6001,Booking_data!$E$1:$E$6001,"not Found")</f>
        <v>C041</v>
      </c>
      <c r="M1701" t="str">
        <f>_xlfn.XLOOKUP(L1701,Cinemas_data!$A$1:$A$49,Cinemas_data!$I$1:$I$49,"not Found")</f>
        <v>MovieMax City Centre</v>
      </c>
      <c r="N1701" t="str">
        <f>_xlfn.XLOOKUP(L1701,Cinemas_data!$A$1:$A$49,Cinemas_data!$C$1:$C$49,"not Found")</f>
        <v>Salem</v>
      </c>
      <c r="O1701">
        <f>_xlfn.XLOOKUP(A1701,Booking_data!$A$1:$A$6001,Booking_data!$H$1:$H$6001,"not found")</f>
        <v>5</v>
      </c>
      <c r="P1701">
        <f>_xlfn.XLOOKUP(A1701,Booking_data!$A$1:$A$6001,Booking_data!$I$1:$I$6001,"not Found")</f>
        <v>160</v>
      </c>
      <c r="Q1701">
        <f t="shared" si="132"/>
        <v>800</v>
      </c>
      <c r="R1701" t="str">
        <f>_xlfn.XLOOKUP(A1701,Booking_data!$A$1:$A$6001,Booking_data!$L$1:$L$6001,"Not Found")</f>
        <v>Wallet</v>
      </c>
      <c r="S1701">
        <f>_xlfn.XLOOKUP(A1701,Booking_data!$A$1:$A$6001,Booking_data!$N$1:$N$6001,"not Found")</f>
        <v>32</v>
      </c>
      <c r="T1701" t="str">
        <f>_xlfn.XLOOKUP(A1701,Booking_data!$A$1:$A$6001,Booking_data!$O$1:$O$6001,"Not Found")</f>
        <v>Other</v>
      </c>
      <c r="U1701" t="str">
        <f t="shared" si="133"/>
        <v>Middle Age</v>
      </c>
      <c r="V1701" t="str">
        <f t="shared" si="134"/>
        <v>High Booking</v>
      </c>
    </row>
    <row r="1702" spans="1:22" x14ac:dyDescent="0.25">
      <c r="A1702" t="s">
        <v>1933</v>
      </c>
      <c r="B1702" s="1">
        <v>46084</v>
      </c>
      <c r="C1702" s="1">
        <v>46195</v>
      </c>
      <c r="D1702" s="9">
        <v>0.9375</v>
      </c>
      <c r="E1702" t="str">
        <f t="shared" si="130"/>
        <v>Weekday</v>
      </c>
      <c r="F1702" t="str">
        <f t="shared" si="131"/>
        <v>Mar</v>
      </c>
      <c r="G1702" t="str">
        <f>_xlfn.XLOOKUP(A1702,Booking_data!$A$1:$A$6001,Booking_data!$D$1:$D$6001,"not found")</f>
        <v>M008</v>
      </c>
      <c r="H1702" t="str">
        <f>_xlfn.XLOOKUP(G1702,Movies_data!$A$1:$A$41,Movies_data!$B$1:$B$41,"not found")</f>
        <v>Love Today</v>
      </c>
      <c r="I1702" t="str">
        <f>_xlfn.XLOOKUP(G1702,Movies_data!$A$1:$A$41,Movies_data!$D$1:$D$41,"not found")</f>
        <v>Romance</v>
      </c>
      <c r="J1702" t="str">
        <f>_xlfn.XLOOKUP(G1702,Movies_data!$A$1:$A$41,Movies_data!$C$1:$C$41,"not found")</f>
        <v>Tamil</v>
      </c>
      <c r="K1702">
        <f>_xlfn.XLOOKUP(G1702,Movies_data!$A$1:$A$41,Movies_data!$H$1:$H$41,"Not Found")</f>
        <v>7.4</v>
      </c>
      <c r="L1702" t="str">
        <f>_xlfn.XLOOKUP(A1702,Booking_data!$A$1:$A$6001,Booking_data!$E$1:$E$6001,"not Found")</f>
        <v>C033</v>
      </c>
      <c r="M1702" t="str">
        <f>_xlfn.XLOOKUP(L1702,Cinemas_data!$A$1:$A$49,Cinemas_data!$I$1:$I$49,"not Found")</f>
        <v>Asian Cinemas Forum Mall</v>
      </c>
      <c r="N1702" t="str">
        <f>_xlfn.XLOOKUP(L1702,Cinemas_data!$A$1:$A$49,Cinemas_data!$C$1:$C$49,"not Found")</f>
        <v>Madurai</v>
      </c>
      <c r="O1702">
        <f>_xlfn.XLOOKUP(A1702,Booking_data!$A$1:$A$6001,Booking_data!$H$1:$H$6001,"not found")</f>
        <v>1</v>
      </c>
      <c r="P1702">
        <f>_xlfn.XLOOKUP(A1702,Booking_data!$A$1:$A$6001,Booking_data!$I$1:$I$6001,"not Found")</f>
        <v>180</v>
      </c>
      <c r="Q1702">
        <f t="shared" si="132"/>
        <v>180</v>
      </c>
      <c r="R1702" t="str">
        <f>_xlfn.XLOOKUP(A1702,Booking_data!$A$1:$A$6001,Booking_data!$L$1:$L$6001,"Not Found")</f>
        <v>Debit Card</v>
      </c>
      <c r="S1702">
        <f>_xlfn.XLOOKUP(A1702,Booking_data!$A$1:$A$6001,Booking_data!$N$1:$N$6001,"not Found")</f>
        <v>40</v>
      </c>
      <c r="T1702" t="str">
        <f>_xlfn.XLOOKUP(A1702,Booking_data!$A$1:$A$6001,Booking_data!$O$1:$O$6001,"Not Found")</f>
        <v>Female</v>
      </c>
      <c r="U1702" t="str">
        <f t="shared" si="133"/>
        <v>Middle Age</v>
      </c>
      <c r="V1702" t="str">
        <f t="shared" si="134"/>
        <v>Low Booking</v>
      </c>
    </row>
    <row r="1703" spans="1:22" x14ac:dyDescent="0.25">
      <c r="A1703" t="s">
        <v>1934</v>
      </c>
      <c r="B1703" s="1">
        <v>46084</v>
      </c>
      <c r="C1703" s="1">
        <v>46105</v>
      </c>
      <c r="D1703" s="9">
        <v>0.39583333333333331</v>
      </c>
      <c r="E1703" t="str">
        <f t="shared" si="130"/>
        <v>Weekday</v>
      </c>
      <c r="F1703" t="str">
        <f t="shared" si="131"/>
        <v>Mar</v>
      </c>
      <c r="G1703" t="str">
        <f>_xlfn.XLOOKUP(A1703,Booking_data!$A$1:$A$6001,Booking_data!$D$1:$D$6001,"not found")</f>
        <v>M007</v>
      </c>
      <c r="H1703" t="str">
        <f>_xlfn.XLOOKUP(G1703,Movies_data!$A$1:$A$41,Movies_data!$B$1:$B$41,"not found")</f>
        <v>Good Night</v>
      </c>
      <c r="I1703" t="str">
        <f>_xlfn.XLOOKUP(G1703,Movies_data!$A$1:$A$41,Movies_data!$D$1:$D$41,"not found")</f>
        <v>Comedy</v>
      </c>
      <c r="J1703" t="str">
        <f>_xlfn.XLOOKUP(G1703,Movies_data!$A$1:$A$41,Movies_data!$C$1:$C$41,"not found")</f>
        <v>Tamil</v>
      </c>
      <c r="K1703">
        <f>_xlfn.XLOOKUP(G1703,Movies_data!$A$1:$A$41,Movies_data!$H$1:$H$41,"Not Found")</f>
        <v>8</v>
      </c>
      <c r="L1703" t="str">
        <f>_xlfn.XLOOKUP(A1703,Booking_data!$A$1:$A$6001,Booking_data!$E$1:$E$6001,"not Found")</f>
        <v>C162</v>
      </c>
      <c r="M1703" t="str">
        <f>_xlfn.XLOOKUP(L1703,Cinemas_data!$A$1:$A$49,Cinemas_data!$I$1:$I$49,"not Found")</f>
        <v>Cinepolis Grand Mall</v>
      </c>
      <c r="N1703" t="str">
        <f>_xlfn.XLOOKUP(L1703,Cinemas_data!$A$1:$A$49,Cinemas_data!$C$1:$C$49,"not Found")</f>
        <v>Thiruvananthapuram</v>
      </c>
      <c r="O1703">
        <f>_xlfn.XLOOKUP(A1703,Booking_data!$A$1:$A$6001,Booking_data!$H$1:$H$6001,"not found")</f>
        <v>1</v>
      </c>
      <c r="P1703">
        <f>_xlfn.XLOOKUP(A1703,Booking_data!$A$1:$A$6001,Booking_data!$I$1:$I$6001,"not Found")</f>
        <v>160</v>
      </c>
      <c r="Q1703">
        <f t="shared" si="132"/>
        <v>160</v>
      </c>
      <c r="R1703" t="str">
        <f>_xlfn.XLOOKUP(A1703,Booking_data!$A$1:$A$6001,Booking_data!$L$1:$L$6001,"Not Found")</f>
        <v>Net Banking</v>
      </c>
      <c r="S1703">
        <f>_xlfn.XLOOKUP(A1703,Booking_data!$A$1:$A$6001,Booking_data!$N$1:$N$6001,"not Found")</f>
        <v>60</v>
      </c>
      <c r="T1703" t="str">
        <f>_xlfn.XLOOKUP(A1703,Booking_data!$A$1:$A$6001,Booking_data!$O$1:$O$6001,"Not Found")</f>
        <v>Female</v>
      </c>
      <c r="U1703" t="str">
        <f t="shared" si="133"/>
        <v>Above 45</v>
      </c>
      <c r="V1703" t="str">
        <f t="shared" si="134"/>
        <v>Low Booking</v>
      </c>
    </row>
    <row r="1704" spans="1:22" x14ac:dyDescent="0.25">
      <c r="A1704" t="s">
        <v>1935</v>
      </c>
      <c r="B1704" s="1">
        <v>46084</v>
      </c>
      <c r="C1704" s="1">
        <v>46188</v>
      </c>
      <c r="D1704" s="9">
        <v>0.39583333333333331</v>
      </c>
      <c r="E1704" t="str">
        <f t="shared" si="130"/>
        <v>Weekday</v>
      </c>
      <c r="F1704" t="str">
        <f t="shared" si="131"/>
        <v>Mar</v>
      </c>
      <c r="G1704" t="str">
        <f>_xlfn.XLOOKUP(A1704,Booking_data!$A$1:$A$6001,Booking_data!$D$1:$D$6001,"not found")</f>
        <v>M007</v>
      </c>
      <c r="H1704" t="str">
        <f>_xlfn.XLOOKUP(G1704,Movies_data!$A$1:$A$41,Movies_data!$B$1:$B$41,"not found")</f>
        <v>Good Night</v>
      </c>
      <c r="I1704" t="str">
        <f>_xlfn.XLOOKUP(G1704,Movies_data!$A$1:$A$41,Movies_data!$D$1:$D$41,"not found")</f>
        <v>Comedy</v>
      </c>
      <c r="J1704" t="str">
        <f>_xlfn.XLOOKUP(G1704,Movies_data!$A$1:$A$41,Movies_data!$C$1:$C$41,"not found")</f>
        <v>Tamil</v>
      </c>
      <c r="K1704">
        <f>_xlfn.XLOOKUP(G1704,Movies_data!$A$1:$A$41,Movies_data!$H$1:$H$41,"Not Found")</f>
        <v>8</v>
      </c>
      <c r="L1704" t="str">
        <f>_xlfn.XLOOKUP(A1704,Booking_data!$A$1:$A$6001,Booking_data!$E$1:$E$6001,"not Found")</f>
        <v>C133</v>
      </c>
      <c r="M1704" t="str">
        <f>_xlfn.XLOOKUP(L1704,Cinemas_data!$A$1:$A$49,Cinemas_data!$I$1:$I$49,"not Found")</f>
        <v>PVR Forum Mall</v>
      </c>
      <c r="N1704" t="str">
        <f>_xlfn.XLOOKUP(L1704,Cinemas_data!$A$1:$A$49,Cinemas_data!$C$1:$C$49,"not Found")</f>
        <v>Kolkata</v>
      </c>
      <c r="O1704">
        <f>_xlfn.XLOOKUP(A1704,Booking_data!$A$1:$A$6001,Booking_data!$H$1:$H$6001,"not found")</f>
        <v>2</v>
      </c>
      <c r="P1704">
        <f>_xlfn.XLOOKUP(A1704,Booking_data!$A$1:$A$6001,Booking_data!$I$1:$I$6001,"not Found")</f>
        <v>280</v>
      </c>
      <c r="Q1704">
        <f t="shared" si="132"/>
        <v>560</v>
      </c>
      <c r="R1704" t="str">
        <f>_xlfn.XLOOKUP(A1704,Booking_data!$A$1:$A$6001,Booking_data!$L$1:$L$6001,"Not Found")</f>
        <v>Wallet</v>
      </c>
      <c r="S1704">
        <f>_xlfn.XLOOKUP(A1704,Booking_data!$A$1:$A$6001,Booking_data!$N$1:$N$6001,"not Found")</f>
        <v>27</v>
      </c>
      <c r="T1704" t="str">
        <f>_xlfn.XLOOKUP(A1704,Booking_data!$A$1:$A$6001,Booking_data!$O$1:$O$6001,"Not Found")</f>
        <v>Male</v>
      </c>
      <c r="U1704" t="str">
        <f t="shared" si="133"/>
        <v>Youngster</v>
      </c>
      <c r="V1704" t="str">
        <f t="shared" si="134"/>
        <v>Low Booking</v>
      </c>
    </row>
    <row r="1705" spans="1:22" x14ac:dyDescent="0.25">
      <c r="A1705" t="s">
        <v>1936</v>
      </c>
      <c r="B1705" s="1">
        <v>46084</v>
      </c>
      <c r="C1705" s="1">
        <v>46188</v>
      </c>
      <c r="D1705" s="9">
        <v>0.88541666666666663</v>
      </c>
      <c r="E1705" t="str">
        <f t="shared" si="130"/>
        <v>Weekday</v>
      </c>
      <c r="F1705" t="str">
        <f t="shared" si="131"/>
        <v>Mar</v>
      </c>
      <c r="G1705" t="str">
        <f>_xlfn.XLOOKUP(A1705,Booking_data!$A$1:$A$6001,Booking_data!$D$1:$D$6001,"not found")</f>
        <v>M026</v>
      </c>
      <c r="H1705" t="str">
        <f>_xlfn.XLOOKUP(G1705,Movies_data!$A$1:$A$41,Movies_data!$B$1:$B$41,"not found")</f>
        <v>Drishyam 2</v>
      </c>
      <c r="I1705" t="str">
        <f>_xlfn.XLOOKUP(G1705,Movies_data!$A$1:$A$41,Movies_data!$D$1:$D$41,"not found")</f>
        <v>Thriller</v>
      </c>
      <c r="J1705" t="str">
        <f>_xlfn.XLOOKUP(G1705,Movies_data!$A$1:$A$41,Movies_data!$C$1:$C$41,"not found")</f>
        <v>Hindi</v>
      </c>
      <c r="K1705">
        <f>_xlfn.XLOOKUP(G1705,Movies_data!$A$1:$A$41,Movies_data!$H$1:$H$41,"Not Found")</f>
        <v>8.1999999999999993</v>
      </c>
      <c r="L1705" t="str">
        <f>_xlfn.XLOOKUP(A1705,Booking_data!$A$1:$A$6001,Booking_data!$E$1:$E$6001,"not Found")</f>
        <v>C122</v>
      </c>
      <c r="M1705" t="str">
        <f>_xlfn.XLOOKUP(L1705,Cinemas_data!$A$1:$A$49,Cinemas_data!$I$1:$I$49,"not Found")</f>
        <v>Asian Cinemas Grand Mall</v>
      </c>
      <c r="N1705" t="str">
        <f>_xlfn.XLOOKUP(L1705,Cinemas_data!$A$1:$A$49,Cinemas_data!$C$1:$C$49,"not Found")</f>
        <v>Noida</v>
      </c>
      <c r="O1705">
        <f>_xlfn.XLOOKUP(A1705,Booking_data!$A$1:$A$6001,Booking_data!$H$1:$H$6001,"not found")</f>
        <v>3</v>
      </c>
      <c r="P1705">
        <f>_xlfn.XLOOKUP(A1705,Booking_data!$A$1:$A$6001,Booking_data!$I$1:$I$6001,"not Found")</f>
        <v>180</v>
      </c>
      <c r="Q1705">
        <f t="shared" si="132"/>
        <v>540</v>
      </c>
      <c r="R1705" t="str">
        <f>_xlfn.XLOOKUP(A1705,Booking_data!$A$1:$A$6001,Booking_data!$L$1:$L$6001,"Not Found")</f>
        <v>Net Banking</v>
      </c>
      <c r="S1705">
        <f>_xlfn.XLOOKUP(A1705,Booking_data!$A$1:$A$6001,Booking_data!$N$1:$N$6001,"not Found")</f>
        <v>37</v>
      </c>
      <c r="T1705" t="str">
        <f>_xlfn.XLOOKUP(A1705,Booking_data!$A$1:$A$6001,Booking_data!$O$1:$O$6001,"Not Found")</f>
        <v>Male</v>
      </c>
      <c r="U1705" t="str">
        <f t="shared" si="133"/>
        <v>Middle Age</v>
      </c>
      <c r="V1705" t="str">
        <f t="shared" si="134"/>
        <v>Medium Booking</v>
      </c>
    </row>
    <row r="1706" spans="1:22" x14ac:dyDescent="0.25">
      <c r="A1706" t="s">
        <v>1937</v>
      </c>
      <c r="B1706" s="1">
        <v>46084</v>
      </c>
      <c r="C1706" s="1">
        <v>46155</v>
      </c>
      <c r="D1706" s="9">
        <v>0.77083333333333337</v>
      </c>
      <c r="E1706" t="str">
        <f t="shared" si="130"/>
        <v>Weekday</v>
      </c>
      <c r="F1706" t="str">
        <f t="shared" si="131"/>
        <v>Mar</v>
      </c>
      <c r="G1706" t="str">
        <f>_xlfn.XLOOKUP(A1706,Booking_data!$A$1:$A$6001,Booking_data!$D$1:$D$6001,"not found")</f>
        <v>M032</v>
      </c>
      <c r="H1706" t="str">
        <f>_xlfn.XLOOKUP(G1706,Movies_data!$A$1:$A$41,Movies_data!$B$1:$B$41,"not found")</f>
        <v>Premam</v>
      </c>
      <c r="I1706" t="str">
        <f>_xlfn.XLOOKUP(G1706,Movies_data!$A$1:$A$41,Movies_data!$D$1:$D$41,"not found")</f>
        <v>Romance</v>
      </c>
      <c r="J1706" t="str">
        <f>_xlfn.XLOOKUP(G1706,Movies_data!$A$1:$A$41,Movies_data!$C$1:$C$41,"not found")</f>
        <v>Malayalam</v>
      </c>
      <c r="K1706">
        <f>_xlfn.XLOOKUP(G1706,Movies_data!$A$1:$A$41,Movies_data!$H$1:$H$41,"Not Found")</f>
        <v>8.3000000000000007</v>
      </c>
      <c r="L1706" t="str">
        <f>_xlfn.XLOOKUP(A1706,Booking_data!$A$1:$A$6001,Booking_data!$E$1:$E$6001,"not Found")</f>
        <v>C051</v>
      </c>
      <c r="M1706" t="str">
        <f>_xlfn.XLOOKUP(L1706,Cinemas_data!$A$1:$A$49,Cinemas_data!$I$1:$I$49,"not Found")</f>
        <v>Asian Cinemas City Centre</v>
      </c>
      <c r="N1706" t="str">
        <f>_xlfn.XLOOKUP(L1706,Cinemas_data!$A$1:$A$49,Cinemas_data!$C$1:$C$49,"not Found")</f>
        <v>Bengaluru</v>
      </c>
      <c r="O1706">
        <f>_xlfn.XLOOKUP(A1706,Booking_data!$A$1:$A$6001,Booking_data!$H$1:$H$6001,"not found")</f>
        <v>5</v>
      </c>
      <c r="P1706">
        <f>_xlfn.XLOOKUP(A1706,Booking_data!$A$1:$A$6001,Booking_data!$I$1:$I$6001,"not Found")</f>
        <v>280</v>
      </c>
      <c r="Q1706">
        <f t="shared" si="132"/>
        <v>1400</v>
      </c>
      <c r="R1706" t="str">
        <f>_xlfn.XLOOKUP(A1706,Booking_data!$A$1:$A$6001,Booking_data!$L$1:$L$6001,"Not Found")</f>
        <v>UPI</v>
      </c>
      <c r="S1706">
        <f>_xlfn.XLOOKUP(A1706,Booking_data!$A$1:$A$6001,Booking_data!$N$1:$N$6001,"not Found")</f>
        <v>53</v>
      </c>
      <c r="T1706" t="str">
        <f>_xlfn.XLOOKUP(A1706,Booking_data!$A$1:$A$6001,Booking_data!$O$1:$O$6001,"Not Found")</f>
        <v>Female</v>
      </c>
      <c r="U1706" t="str">
        <f t="shared" si="133"/>
        <v>Above 45</v>
      </c>
      <c r="V1706" t="str">
        <f t="shared" si="134"/>
        <v>High Booking</v>
      </c>
    </row>
    <row r="1707" spans="1:22" x14ac:dyDescent="0.25">
      <c r="A1707" t="s">
        <v>1938</v>
      </c>
      <c r="B1707" s="1">
        <v>46084</v>
      </c>
      <c r="C1707" s="1">
        <v>46070</v>
      </c>
      <c r="D1707" s="9">
        <v>0.9375</v>
      </c>
      <c r="E1707" t="str">
        <f t="shared" si="130"/>
        <v>Weekday</v>
      </c>
      <c r="F1707" t="str">
        <f t="shared" si="131"/>
        <v>Mar</v>
      </c>
      <c r="G1707" t="str">
        <f>_xlfn.XLOOKUP(A1707,Booking_data!$A$1:$A$6001,Booking_data!$D$1:$D$6001,"not found")</f>
        <v>M014</v>
      </c>
      <c r="H1707" t="str">
        <f>_xlfn.XLOOKUP(G1707,Movies_data!$A$1:$A$41,Movies_data!$B$1:$B$41,"not found")</f>
        <v>Hi Nanna</v>
      </c>
      <c r="I1707" t="str">
        <f>_xlfn.XLOOKUP(G1707,Movies_data!$A$1:$A$41,Movies_data!$D$1:$D$41,"not found")</f>
        <v>Romance</v>
      </c>
      <c r="J1707" t="str">
        <f>_xlfn.XLOOKUP(G1707,Movies_data!$A$1:$A$41,Movies_data!$C$1:$C$41,"not found")</f>
        <v>Telugu</v>
      </c>
      <c r="K1707">
        <f>_xlfn.XLOOKUP(G1707,Movies_data!$A$1:$A$41,Movies_data!$H$1:$H$41,"Not Found")</f>
        <v>8</v>
      </c>
      <c r="L1707" t="str">
        <f>_xlfn.XLOOKUP(A1707,Booking_data!$A$1:$A$6001,Booking_data!$E$1:$E$6001,"not Found")</f>
        <v>C122</v>
      </c>
      <c r="M1707" t="str">
        <f>_xlfn.XLOOKUP(L1707,Cinemas_data!$A$1:$A$49,Cinemas_data!$I$1:$I$49,"not Found")</f>
        <v>Asian Cinemas Grand Mall</v>
      </c>
      <c r="N1707" t="str">
        <f>_xlfn.XLOOKUP(L1707,Cinemas_data!$A$1:$A$49,Cinemas_data!$C$1:$C$49,"not Found")</f>
        <v>Noida</v>
      </c>
      <c r="O1707">
        <f>_xlfn.XLOOKUP(A1707,Booking_data!$A$1:$A$6001,Booking_data!$H$1:$H$6001,"not found")</f>
        <v>6</v>
      </c>
      <c r="P1707">
        <f>_xlfn.XLOOKUP(A1707,Booking_data!$A$1:$A$6001,Booking_data!$I$1:$I$6001,"not Found")</f>
        <v>180</v>
      </c>
      <c r="Q1707">
        <f t="shared" si="132"/>
        <v>1080</v>
      </c>
      <c r="R1707" t="str">
        <f>_xlfn.XLOOKUP(A1707,Booking_data!$A$1:$A$6001,Booking_data!$L$1:$L$6001,"Not Found")</f>
        <v>Debit Card</v>
      </c>
      <c r="S1707">
        <f>_xlfn.XLOOKUP(A1707,Booking_data!$A$1:$A$6001,Booking_data!$N$1:$N$6001,"not Found")</f>
        <v>39</v>
      </c>
      <c r="T1707" t="str">
        <f>_xlfn.XLOOKUP(A1707,Booking_data!$A$1:$A$6001,Booking_data!$O$1:$O$6001,"Not Found")</f>
        <v>Other</v>
      </c>
      <c r="U1707" t="str">
        <f t="shared" si="133"/>
        <v>Middle Age</v>
      </c>
      <c r="V1707" t="str">
        <f t="shared" si="134"/>
        <v>High Booking</v>
      </c>
    </row>
    <row r="1708" spans="1:22" x14ac:dyDescent="0.25">
      <c r="A1708" t="s">
        <v>1939</v>
      </c>
      <c r="B1708" s="1">
        <v>46084</v>
      </c>
      <c r="C1708" s="1">
        <v>46163</v>
      </c>
      <c r="D1708" s="9">
        <v>0.39583333333333331</v>
      </c>
      <c r="E1708" t="str">
        <f t="shared" si="130"/>
        <v>Weekday</v>
      </c>
      <c r="F1708" t="str">
        <f t="shared" si="131"/>
        <v>Mar</v>
      </c>
      <c r="G1708" t="str">
        <f>_xlfn.XLOOKUP(A1708,Booking_data!$A$1:$A$6001,Booking_data!$D$1:$D$6001,"not found")</f>
        <v>M039</v>
      </c>
      <c r="H1708" t="str">
        <f>_xlfn.XLOOKUP(G1708,Movies_data!$A$1:$A$41,Movies_data!$B$1:$B$41,"not found")</f>
        <v>Dune: Part Two</v>
      </c>
      <c r="I1708" t="str">
        <f>_xlfn.XLOOKUP(G1708,Movies_data!$A$1:$A$41,Movies_data!$D$1:$D$41,"not found")</f>
        <v>Sci-Fi</v>
      </c>
      <c r="J1708" t="str">
        <f>_xlfn.XLOOKUP(G1708,Movies_data!$A$1:$A$41,Movies_data!$C$1:$C$41,"not found")</f>
        <v>English</v>
      </c>
      <c r="K1708">
        <f>_xlfn.XLOOKUP(G1708,Movies_data!$A$1:$A$41,Movies_data!$H$1:$H$41,"Not Found")</f>
        <v>8.5</v>
      </c>
      <c r="L1708" t="str">
        <f>_xlfn.XLOOKUP(A1708,Booking_data!$A$1:$A$6001,Booking_data!$E$1:$E$6001,"not Found")</f>
        <v>C073</v>
      </c>
      <c r="M1708" t="str">
        <f>_xlfn.XLOOKUP(L1708,Cinemas_data!$A$1:$A$49,Cinemas_data!$I$1:$I$49,"not Found")</f>
        <v>Cinepolis Forum Mall</v>
      </c>
      <c r="N1708" t="str">
        <f>_xlfn.XLOOKUP(L1708,Cinemas_data!$A$1:$A$49,Cinemas_data!$C$1:$C$49,"not Found")</f>
        <v>Hyderabad</v>
      </c>
      <c r="O1708">
        <f>_xlfn.XLOOKUP(A1708,Booking_data!$A$1:$A$6001,Booking_data!$H$1:$H$6001,"not found")</f>
        <v>4</v>
      </c>
      <c r="P1708">
        <f>_xlfn.XLOOKUP(A1708,Booking_data!$A$1:$A$6001,Booking_data!$I$1:$I$6001,"not Found")</f>
        <v>320</v>
      </c>
      <c r="Q1708">
        <f t="shared" si="132"/>
        <v>1280</v>
      </c>
      <c r="R1708" t="str">
        <f>_xlfn.XLOOKUP(A1708,Booking_data!$A$1:$A$6001,Booking_data!$L$1:$L$6001,"Not Found")</f>
        <v>Debit Card</v>
      </c>
      <c r="S1708">
        <f>_xlfn.XLOOKUP(A1708,Booking_data!$A$1:$A$6001,Booking_data!$N$1:$N$6001,"not Found")</f>
        <v>29</v>
      </c>
      <c r="T1708" t="str">
        <f>_xlfn.XLOOKUP(A1708,Booking_data!$A$1:$A$6001,Booking_data!$O$1:$O$6001,"Not Found")</f>
        <v>Female</v>
      </c>
      <c r="U1708" t="str">
        <f t="shared" si="133"/>
        <v>Youngster</v>
      </c>
      <c r="V1708" t="str">
        <f t="shared" si="134"/>
        <v>Medium Booking</v>
      </c>
    </row>
    <row r="1709" spans="1:22" x14ac:dyDescent="0.25">
      <c r="A1709" t="s">
        <v>1940</v>
      </c>
      <c r="B1709" s="1">
        <v>46084</v>
      </c>
      <c r="C1709" s="1">
        <v>46057</v>
      </c>
      <c r="D1709" s="9">
        <v>0.88541666666666663</v>
      </c>
      <c r="E1709" t="str">
        <f t="shared" si="130"/>
        <v>Weekday</v>
      </c>
      <c r="F1709" t="str">
        <f t="shared" si="131"/>
        <v>Mar</v>
      </c>
      <c r="G1709" t="str">
        <f>_xlfn.XLOOKUP(A1709,Booking_data!$A$1:$A$6001,Booking_data!$D$1:$D$6001,"not found")</f>
        <v>M010</v>
      </c>
      <c r="H1709" t="str">
        <f>_xlfn.XLOOKUP(G1709,Movies_data!$A$1:$A$41,Movies_data!$B$1:$B$41,"not found")</f>
        <v>Captain Miller</v>
      </c>
      <c r="I1709" t="str">
        <f>_xlfn.XLOOKUP(G1709,Movies_data!$A$1:$A$41,Movies_data!$D$1:$D$41,"not found")</f>
        <v>Action</v>
      </c>
      <c r="J1709" t="str">
        <f>_xlfn.XLOOKUP(G1709,Movies_data!$A$1:$A$41,Movies_data!$C$1:$C$41,"not found")</f>
        <v>Tamil</v>
      </c>
      <c r="K1709">
        <f>_xlfn.XLOOKUP(G1709,Movies_data!$A$1:$A$41,Movies_data!$H$1:$H$41,"Not Found")</f>
        <v>7</v>
      </c>
      <c r="L1709" t="str">
        <f>_xlfn.XLOOKUP(A1709,Booking_data!$A$1:$A$6001,Booking_data!$E$1:$E$6001,"not Found")</f>
        <v>C052</v>
      </c>
      <c r="M1709" t="str">
        <f>_xlfn.XLOOKUP(L1709,Cinemas_data!$A$1:$A$49,Cinemas_data!$I$1:$I$49,"not Found")</f>
        <v>City Pride Grand Mall</v>
      </c>
      <c r="N1709" t="str">
        <f>_xlfn.XLOOKUP(L1709,Cinemas_data!$A$1:$A$49,Cinemas_data!$C$1:$C$49,"not Found")</f>
        <v>Bengaluru</v>
      </c>
      <c r="O1709">
        <f>_xlfn.XLOOKUP(A1709,Booking_data!$A$1:$A$6001,Booking_data!$H$1:$H$6001,"not found")</f>
        <v>4</v>
      </c>
      <c r="P1709">
        <f>_xlfn.XLOOKUP(A1709,Booking_data!$A$1:$A$6001,Booking_data!$I$1:$I$6001,"not Found")</f>
        <v>200</v>
      </c>
      <c r="Q1709">
        <f t="shared" si="132"/>
        <v>800</v>
      </c>
      <c r="R1709" t="str">
        <f>_xlfn.XLOOKUP(A1709,Booking_data!$A$1:$A$6001,Booking_data!$L$1:$L$6001,"Not Found")</f>
        <v>Credit Card</v>
      </c>
      <c r="S1709">
        <f>_xlfn.XLOOKUP(A1709,Booking_data!$A$1:$A$6001,Booking_data!$N$1:$N$6001,"not Found")</f>
        <v>28</v>
      </c>
      <c r="T1709" t="str">
        <f>_xlfn.XLOOKUP(A1709,Booking_data!$A$1:$A$6001,Booking_data!$O$1:$O$6001,"Not Found")</f>
        <v>Male</v>
      </c>
      <c r="U1709" t="str">
        <f t="shared" si="133"/>
        <v>Youngster</v>
      </c>
      <c r="V1709" t="str">
        <f t="shared" si="134"/>
        <v>Medium Booking</v>
      </c>
    </row>
    <row r="1710" spans="1:22" x14ac:dyDescent="0.25">
      <c r="A1710" t="s">
        <v>1941</v>
      </c>
      <c r="B1710" s="1">
        <v>46084</v>
      </c>
      <c r="C1710" s="1">
        <v>46026</v>
      </c>
      <c r="D1710" s="9">
        <v>0.88541666666666663</v>
      </c>
      <c r="E1710" t="str">
        <f t="shared" si="130"/>
        <v>Weekday</v>
      </c>
      <c r="F1710" t="str">
        <f t="shared" si="131"/>
        <v>Mar</v>
      </c>
      <c r="G1710" t="str">
        <f>_xlfn.XLOOKUP(A1710,Booking_data!$A$1:$A$6001,Booking_data!$D$1:$D$6001,"not found")</f>
        <v>M017</v>
      </c>
      <c r="H1710" t="str">
        <f>_xlfn.XLOOKUP(G1710,Movies_data!$A$1:$A$41,Movies_data!$B$1:$B$41,"not found")</f>
        <v>Baahubali 2</v>
      </c>
      <c r="I1710" t="str">
        <f>_xlfn.XLOOKUP(G1710,Movies_data!$A$1:$A$41,Movies_data!$D$1:$D$41,"not found")</f>
        <v>Action</v>
      </c>
      <c r="J1710" t="str">
        <f>_xlfn.XLOOKUP(G1710,Movies_data!$A$1:$A$41,Movies_data!$C$1:$C$41,"not found")</f>
        <v>Telugu</v>
      </c>
      <c r="K1710">
        <f>_xlfn.XLOOKUP(G1710,Movies_data!$A$1:$A$41,Movies_data!$H$1:$H$41,"Not Found")</f>
        <v>8.1999999999999993</v>
      </c>
      <c r="L1710" t="str">
        <f>_xlfn.XLOOKUP(A1710,Booking_data!$A$1:$A$6001,Booking_data!$E$1:$E$6001,"not Found")</f>
        <v>C082</v>
      </c>
      <c r="M1710" t="str">
        <f>_xlfn.XLOOKUP(L1710,Cinemas_data!$A$1:$A$49,Cinemas_data!$I$1:$I$49,"not Found")</f>
        <v>Cinepolis Grand Mall</v>
      </c>
      <c r="N1710" t="str">
        <f>_xlfn.XLOOKUP(L1710,Cinemas_data!$A$1:$A$49,Cinemas_data!$C$1:$C$49,"not Found")</f>
        <v>Vijayawada</v>
      </c>
      <c r="O1710">
        <f>_xlfn.XLOOKUP(A1710,Booking_data!$A$1:$A$6001,Booking_data!$H$1:$H$6001,"not found")</f>
        <v>2</v>
      </c>
      <c r="P1710">
        <f>_xlfn.XLOOKUP(A1710,Booking_data!$A$1:$A$6001,Booking_data!$I$1:$I$6001,"not Found")</f>
        <v>360</v>
      </c>
      <c r="Q1710">
        <f t="shared" si="132"/>
        <v>720</v>
      </c>
      <c r="R1710" t="str">
        <f>_xlfn.XLOOKUP(A1710,Booking_data!$A$1:$A$6001,Booking_data!$L$1:$L$6001,"Not Found")</f>
        <v>Credit Card</v>
      </c>
      <c r="S1710">
        <f>_xlfn.XLOOKUP(A1710,Booking_data!$A$1:$A$6001,Booking_data!$N$1:$N$6001,"not Found")</f>
        <v>29</v>
      </c>
      <c r="T1710" t="str">
        <f>_xlfn.XLOOKUP(A1710,Booking_data!$A$1:$A$6001,Booking_data!$O$1:$O$6001,"Not Found")</f>
        <v>Other</v>
      </c>
      <c r="U1710" t="str">
        <f t="shared" si="133"/>
        <v>Youngster</v>
      </c>
      <c r="V1710" t="str">
        <f t="shared" si="134"/>
        <v>Low Booking</v>
      </c>
    </row>
    <row r="1711" spans="1:22" x14ac:dyDescent="0.25">
      <c r="A1711" t="s">
        <v>1942</v>
      </c>
      <c r="B1711" s="1">
        <v>46084</v>
      </c>
      <c r="C1711" s="1">
        <v>46069</v>
      </c>
      <c r="D1711" s="9">
        <v>0.53125</v>
      </c>
      <c r="E1711" t="str">
        <f t="shared" si="130"/>
        <v>Weekday</v>
      </c>
      <c r="F1711" t="str">
        <f t="shared" si="131"/>
        <v>Mar</v>
      </c>
      <c r="G1711" t="str">
        <f>_xlfn.XLOOKUP(A1711,Booking_data!$A$1:$A$6001,Booking_data!$D$1:$D$6001,"not found")</f>
        <v>M003</v>
      </c>
      <c r="H1711" t="str">
        <f>_xlfn.XLOOKUP(G1711,Movies_data!$A$1:$A$41,Movies_data!$B$1:$B$41,"not found")</f>
        <v>Vikram</v>
      </c>
      <c r="I1711" t="str">
        <f>_xlfn.XLOOKUP(G1711,Movies_data!$A$1:$A$41,Movies_data!$D$1:$D$41,"not found")</f>
        <v>Action</v>
      </c>
      <c r="J1711" t="str">
        <f>_xlfn.XLOOKUP(G1711,Movies_data!$A$1:$A$41,Movies_data!$C$1:$C$41,"not found")</f>
        <v>Tamil</v>
      </c>
      <c r="K1711">
        <f>_xlfn.XLOOKUP(G1711,Movies_data!$A$1:$A$41,Movies_data!$H$1:$H$41,"Not Found")</f>
        <v>8.3000000000000007</v>
      </c>
      <c r="L1711" t="str">
        <f>_xlfn.XLOOKUP(A1711,Booking_data!$A$1:$A$6001,Booking_data!$E$1:$E$6001,"not Found")</f>
        <v>C042</v>
      </c>
      <c r="M1711" t="str">
        <f>_xlfn.XLOOKUP(L1711,Cinemas_data!$A$1:$A$49,Cinemas_data!$I$1:$I$49,"not Found")</f>
        <v>Asian Cinemas Grand Mall</v>
      </c>
      <c r="N1711" t="str">
        <f>_xlfn.XLOOKUP(L1711,Cinemas_data!$A$1:$A$49,Cinemas_data!$C$1:$C$49,"not Found")</f>
        <v>Salem</v>
      </c>
      <c r="O1711">
        <f>_xlfn.XLOOKUP(A1711,Booking_data!$A$1:$A$6001,Booking_data!$H$1:$H$6001,"not found")</f>
        <v>2</v>
      </c>
      <c r="P1711">
        <f>_xlfn.XLOOKUP(A1711,Booking_data!$A$1:$A$6001,Booking_data!$I$1:$I$6001,"not Found")</f>
        <v>280</v>
      </c>
      <c r="Q1711">
        <f t="shared" si="132"/>
        <v>560</v>
      </c>
      <c r="R1711" t="str">
        <f>_xlfn.XLOOKUP(A1711,Booking_data!$A$1:$A$6001,Booking_data!$L$1:$L$6001,"Not Found")</f>
        <v>UPI</v>
      </c>
      <c r="S1711">
        <f>_xlfn.XLOOKUP(A1711,Booking_data!$A$1:$A$6001,Booking_data!$N$1:$N$6001,"not Found")</f>
        <v>54</v>
      </c>
      <c r="T1711" t="str">
        <f>_xlfn.XLOOKUP(A1711,Booking_data!$A$1:$A$6001,Booking_data!$O$1:$O$6001,"Not Found")</f>
        <v>Male</v>
      </c>
      <c r="U1711" t="str">
        <f t="shared" si="133"/>
        <v>Above 45</v>
      </c>
      <c r="V1711" t="str">
        <f t="shared" si="134"/>
        <v>Low Booking</v>
      </c>
    </row>
    <row r="1712" spans="1:22" x14ac:dyDescent="0.25">
      <c r="A1712" t="s">
        <v>1943</v>
      </c>
      <c r="B1712" s="1">
        <v>46084</v>
      </c>
      <c r="C1712" s="1">
        <v>46125</v>
      </c>
      <c r="D1712" s="9">
        <v>0.39583333333333331</v>
      </c>
      <c r="E1712" t="str">
        <f t="shared" si="130"/>
        <v>Weekday</v>
      </c>
      <c r="F1712" t="str">
        <f t="shared" si="131"/>
        <v>Mar</v>
      </c>
      <c r="G1712" t="str">
        <f>_xlfn.XLOOKUP(A1712,Booking_data!$A$1:$A$6001,Booking_data!$D$1:$D$6001,"not found")</f>
        <v>M032</v>
      </c>
      <c r="H1712" t="str">
        <f>_xlfn.XLOOKUP(G1712,Movies_data!$A$1:$A$41,Movies_data!$B$1:$B$41,"not found")</f>
        <v>Premam</v>
      </c>
      <c r="I1712" t="str">
        <f>_xlfn.XLOOKUP(G1712,Movies_data!$A$1:$A$41,Movies_data!$D$1:$D$41,"not found")</f>
        <v>Romance</v>
      </c>
      <c r="J1712" t="str">
        <f>_xlfn.XLOOKUP(G1712,Movies_data!$A$1:$A$41,Movies_data!$C$1:$C$41,"not found")</f>
        <v>Malayalam</v>
      </c>
      <c r="K1712">
        <f>_xlfn.XLOOKUP(G1712,Movies_data!$A$1:$A$41,Movies_data!$H$1:$H$41,"Not Found")</f>
        <v>8.3000000000000007</v>
      </c>
      <c r="L1712" t="str">
        <f>_xlfn.XLOOKUP(A1712,Booking_data!$A$1:$A$6001,Booking_data!$E$1:$E$6001,"not Found")</f>
        <v>C102</v>
      </c>
      <c r="M1712" t="str">
        <f>_xlfn.XLOOKUP(L1712,Cinemas_data!$A$1:$A$49,Cinemas_data!$I$1:$I$49,"not Found")</f>
        <v>Mukta A2 Cinemas Grand Mall</v>
      </c>
      <c r="N1712" t="str">
        <f>_xlfn.XLOOKUP(L1712,Cinemas_data!$A$1:$A$49,Cinemas_data!$C$1:$C$49,"not Found")</f>
        <v>Pune</v>
      </c>
      <c r="O1712">
        <f>_xlfn.XLOOKUP(A1712,Booking_data!$A$1:$A$6001,Booking_data!$H$1:$H$6001,"not found")</f>
        <v>2</v>
      </c>
      <c r="P1712">
        <f>_xlfn.XLOOKUP(A1712,Booking_data!$A$1:$A$6001,Booking_data!$I$1:$I$6001,"not Found")</f>
        <v>220</v>
      </c>
      <c r="Q1712">
        <f t="shared" si="132"/>
        <v>440</v>
      </c>
      <c r="R1712" t="str">
        <f>_xlfn.XLOOKUP(A1712,Booking_data!$A$1:$A$6001,Booking_data!$L$1:$L$6001,"Not Found")</f>
        <v>Net Banking</v>
      </c>
      <c r="S1712">
        <f>_xlfn.XLOOKUP(A1712,Booking_data!$A$1:$A$6001,Booking_data!$N$1:$N$6001,"not Found")</f>
        <v>39</v>
      </c>
      <c r="T1712" t="str">
        <f>_xlfn.XLOOKUP(A1712,Booking_data!$A$1:$A$6001,Booking_data!$O$1:$O$6001,"Not Found")</f>
        <v>Male</v>
      </c>
      <c r="U1712" t="str">
        <f t="shared" si="133"/>
        <v>Middle Age</v>
      </c>
      <c r="V1712" t="str">
        <f t="shared" si="134"/>
        <v>Low Booking</v>
      </c>
    </row>
    <row r="1713" spans="1:22" x14ac:dyDescent="0.25">
      <c r="A1713" t="s">
        <v>1944</v>
      </c>
      <c r="B1713" s="1">
        <v>46084</v>
      </c>
      <c r="C1713" s="1">
        <v>46047</v>
      </c>
      <c r="D1713" s="9">
        <v>0.88541666666666663</v>
      </c>
      <c r="E1713" t="str">
        <f t="shared" si="130"/>
        <v>Weekday</v>
      </c>
      <c r="F1713" t="str">
        <f t="shared" si="131"/>
        <v>Mar</v>
      </c>
      <c r="G1713" t="str">
        <f>_xlfn.XLOOKUP(A1713,Booking_data!$A$1:$A$6001,Booking_data!$D$1:$D$6001,"not found")</f>
        <v>M032</v>
      </c>
      <c r="H1713" t="str">
        <f>_xlfn.XLOOKUP(G1713,Movies_data!$A$1:$A$41,Movies_data!$B$1:$B$41,"not found")</f>
        <v>Premam</v>
      </c>
      <c r="I1713" t="str">
        <f>_xlfn.XLOOKUP(G1713,Movies_data!$A$1:$A$41,Movies_data!$D$1:$D$41,"not found")</f>
        <v>Romance</v>
      </c>
      <c r="J1713" t="str">
        <f>_xlfn.XLOOKUP(G1713,Movies_data!$A$1:$A$41,Movies_data!$C$1:$C$41,"not found")</f>
        <v>Malayalam</v>
      </c>
      <c r="K1713">
        <f>_xlfn.XLOOKUP(G1713,Movies_data!$A$1:$A$41,Movies_data!$H$1:$H$41,"Not Found")</f>
        <v>8.3000000000000007</v>
      </c>
      <c r="L1713" t="str">
        <f>_xlfn.XLOOKUP(A1713,Booking_data!$A$1:$A$6001,Booking_data!$E$1:$E$6001,"not Found")</f>
        <v>C143</v>
      </c>
      <c r="M1713" t="str">
        <f>_xlfn.XLOOKUP(L1713,Cinemas_data!$A$1:$A$49,Cinemas_data!$I$1:$I$49,"not Found")</f>
        <v>INOX Forum Mall</v>
      </c>
      <c r="N1713" t="str">
        <f>_xlfn.XLOOKUP(L1713,Cinemas_data!$A$1:$A$49,Cinemas_data!$C$1:$C$49,"not Found")</f>
        <v>Ahmedabad</v>
      </c>
      <c r="O1713">
        <f>_xlfn.XLOOKUP(A1713,Booking_data!$A$1:$A$6001,Booking_data!$H$1:$H$6001,"not found")</f>
        <v>1</v>
      </c>
      <c r="P1713">
        <f>_xlfn.XLOOKUP(A1713,Booking_data!$A$1:$A$6001,Booking_data!$I$1:$I$6001,"not Found")</f>
        <v>240</v>
      </c>
      <c r="Q1713">
        <f t="shared" si="132"/>
        <v>240</v>
      </c>
      <c r="R1713" t="str">
        <f>_xlfn.XLOOKUP(A1713,Booking_data!$A$1:$A$6001,Booking_data!$L$1:$L$6001,"Not Found")</f>
        <v>Credit Card</v>
      </c>
      <c r="S1713">
        <f>_xlfn.XLOOKUP(A1713,Booking_data!$A$1:$A$6001,Booking_data!$N$1:$N$6001,"not Found")</f>
        <v>23</v>
      </c>
      <c r="T1713" t="str">
        <f>_xlfn.XLOOKUP(A1713,Booking_data!$A$1:$A$6001,Booking_data!$O$1:$O$6001,"Not Found")</f>
        <v>Female</v>
      </c>
      <c r="U1713" t="str">
        <f t="shared" si="133"/>
        <v>Youngster</v>
      </c>
      <c r="V1713" t="str">
        <f t="shared" si="134"/>
        <v>Low Booking</v>
      </c>
    </row>
    <row r="1714" spans="1:22" x14ac:dyDescent="0.25">
      <c r="A1714" t="s">
        <v>1945</v>
      </c>
      <c r="B1714" s="1">
        <v>46084</v>
      </c>
      <c r="C1714" s="1">
        <v>46162</v>
      </c>
      <c r="D1714" s="9">
        <v>0.9375</v>
      </c>
      <c r="E1714" t="str">
        <f t="shared" si="130"/>
        <v>Weekday</v>
      </c>
      <c r="F1714" t="str">
        <f t="shared" si="131"/>
        <v>Mar</v>
      </c>
      <c r="G1714" t="str">
        <f>_xlfn.XLOOKUP(A1714,Booking_data!$A$1:$A$6001,Booking_data!$D$1:$D$6001,"not found")</f>
        <v>M004</v>
      </c>
      <c r="H1714" t="str">
        <f>_xlfn.XLOOKUP(G1714,Movies_data!$A$1:$A$41,Movies_data!$B$1:$B$41,"not found")</f>
        <v>Ponniyin Selvan I</v>
      </c>
      <c r="I1714" t="str">
        <f>_xlfn.XLOOKUP(G1714,Movies_data!$A$1:$A$41,Movies_data!$D$1:$D$41,"not found")</f>
        <v>Drama</v>
      </c>
      <c r="J1714" t="str">
        <f>_xlfn.XLOOKUP(G1714,Movies_data!$A$1:$A$41,Movies_data!$C$1:$C$41,"not found")</f>
        <v>Tamil</v>
      </c>
      <c r="K1714">
        <f>_xlfn.XLOOKUP(G1714,Movies_data!$A$1:$A$41,Movies_data!$H$1:$H$41,"Not Found")</f>
        <v>7.6</v>
      </c>
      <c r="L1714" t="str">
        <f>_xlfn.XLOOKUP(A1714,Booking_data!$A$1:$A$6001,Booking_data!$E$1:$E$6001,"not Found")</f>
        <v>C072</v>
      </c>
      <c r="M1714" t="str">
        <f>_xlfn.XLOOKUP(L1714,Cinemas_data!$A$1:$A$49,Cinemas_data!$I$1:$I$49,"not Found")</f>
        <v>INOX Grand Mall</v>
      </c>
      <c r="N1714" t="str">
        <f>_xlfn.XLOOKUP(L1714,Cinemas_data!$A$1:$A$49,Cinemas_data!$C$1:$C$49,"not Found")</f>
        <v>Hyderabad</v>
      </c>
      <c r="O1714">
        <f>_xlfn.XLOOKUP(A1714,Booking_data!$A$1:$A$6001,Booking_data!$H$1:$H$6001,"not found")</f>
        <v>1</v>
      </c>
      <c r="P1714">
        <f>_xlfn.XLOOKUP(A1714,Booking_data!$A$1:$A$6001,Booking_data!$I$1:$I$6001,"not Found")</f>
        <v>280</v>
      </c>
      <c r="Q1714">
        <f t="shared" si="132"/>
        <v>280</v>
      </c>
      <c r="R1714" t="str">
        <f>_xlfn.XLOOKUP(A1714,Booking_data!$A$1:$A$6001,Booking_data!$L$1:$L$6001,"Not Found")</f>
        <v>Net Banking</v>
      </c>
      <c r="S1714">
        <f>_xlfn.XLOOKUP(A1714,Booking_data!$A$1:$A$6001,Booking_data!$N$1:$N$6001,"not Found")</f>
        <v>18</v>
      </c>
      <c r="T1714" t="str">
        <f>_xlfn.XLOOKUP(A1714,Booking_data!$A$1:$A$6001,Booking_data!$O$1:$O$6001,"Not Found")</f>
        <v>Male</v>
      </c>
      <c r="U1714" t="str">
        <f t="shared" si="133"/>
        <v>Youngster</v>
      </c>
      <c r="V1714" t="str">
        <f t="shared" si="134"/>
        <v>Low Booking</v>
      </c>
    </row>
    <row r="1715" spans="1:22" x14ac:dyDescent="0.25">
      <c r="A1715" t="s">
        <v>1946</v>
      </c>
      <c r="B1715" s="1">
        <v>46084</v>
      </c>
      <c r="C1715" s="1">
        <v>46148</v>
      </c>
      <c r="D1715" s="9">
        <v>0.39583333333333331</v>
      </c>
      <c r="E1715" t="str">
        <f t="shared" si="130"/>
        <v>Weekday</v>
      </c>
      <c r="F1715" t="str">
        <f t="shared" si="131"/>
        <v>Mar</v>
      </c>
      <c r="G1715" t="str">
        <f>_xlfn.XLOOKUP(A1715,Booking_data!$A$1:$A$6001,Booking_data!$D$1:$D$6001,"not found")</f>
        <v>M023</v>
      </c>
      <c r="H1715" t="str">
        <f>_xlfn.XLOOKUP(G1715,Movies_data!$A$1:$A$41,Movies_data!$B$1:$B$41,"not found")</f>
        <v>Stree 2</v>
      </c>
      <c r="I1715" t="str">
        <f>_xlfn.XLOOKUP(G1715,Movies_data!$A$1:$A$41,Movies_data!$D$1:$D$41,"not found")</f>
        <v>Comedy</v>
      </c>
      <c r="J1715" t="str">
        <f>_xlfn.XLOOKUP(G1715,Movies_data!$A$1:$A$41,Movies_data!$C$1:$C$41,"not found")</f>
        <v>Hindi</v>
      </c>
      <c r="K1715">
        <f>_xlfn.XLOOKUP(G1715,Movies_data!$A$1:$A$41,Movies_data!$H$1:$H$41,"Not Found")</f>
        <v>6.9</v>
      </c>
      <c r="L1715" t="str">
        <f>_xlfn.XLOOKUP(A1715,Booking_data!$A$1:$A$6001,Booking_data!$E$1:$E$6001,"not Found")</f>
        <v>C073</v>
      </c>
      <c r="M1715" t="str">
        <f>_xlfn.XLOOKUP(L1715,Cinemas_data!$A$1:$A$49,Cinemas_data!$I$1:$I$49,"not Found")</f>
        <v>Cinepolis Forum Mall</v>
      </c>
      <c r="N1715" t="str">
        <f>_xlfn.XLOOKUP(L1715,Cinemas_data!$A$1:$A$49,Cinemas_data!$C$1:$C$49,"not Found")</f>
        <v>Hyderabad</v>
      </c>
      <c r="O1715">
        <f>_xlfn.XLOOKUP(A1715,Booking_data!$A$1:$A$6001,Booking_data!$H$1:$H$6001,"not found")</f>
        <v>2</v>
      </c>
      <c r="P1715">
        <f>_xlfn.XLOOKUP(A1715,Booking_data!$A$1:$A$6001,Booking_data!$I$1:$I$6001,"not Found")</f>
        <v>320</v>
      </c>
      <c r="Q1715">
        <f t="shared" si="132"/>
        <v>640</v>
      </c>
      <c r="R1715" t="str">
        <f>_xlfn.XLOOKUP(A1715,Booking_data!$A$1:$A$6001,Booking_data!$L$1:$L$6001,"Not Found")</f>
        <v>Net Banking</v>
      </c>
      <c r="S1715">
        <f>_xlfn.XLOOKUP(A1715,Booking_data!$A$1:$A$6001,Booking_data!$N$1:$N$6001,"not Found")</f>
        <v>44</v>
      </c>
      <c r="T1715" t="str">
        <f>_xlfn.XLOOKUP(A1715,Booking_data!$A$1:$A$6001,Booking_data!$O$1:$O$6001,"Not Found")</f>
        <v>Male</v>
      </c>
      <c r="U1715" t="str">
        <f t="shared" si="133"/>
        <v>Middle Age</v>
      </c>
      <c r="V1715" t="str">
        <f t="shared" si="134"/>
        <v>Low Booking</v>
      </c>
    </row>
    <row r="1716" spans="1:22" x14ac:dyDescent="0.25">
      <c r="A1716" t="s">
        <v>1947</v>
      </c>
      <c r="B1716" s="1">
        <v>46084</v>
      </c>
      <c r="C1716" s="1">
        <v>46098</v>
      </c>
      <c r="D1716" s="9">
        <v>0.53125</v>
      </c>
      <c r="E1716" t="str">
        <f t="shared" si="130"/>
        <v>Weekday</v>
      </c>
      <c r="F1716" t="str">
        <f t="shared" si="131"/>
        <v>Mar</v>
      </c>
      <c r="G1716" t="str">
        <f>_xlfn.XLOOKUP(A1716,Booking_data!$A$1:$A$6001,Booking_data!$D$1:$D$6001,"not found")</f>
        <v>M026</v>
      </c>
      <c r="H1716" t="str">
        <f>_xlfn.XLOOKUP(G1716,Movies_data!$A$1:$A$41,Movies_data!$B$1:$B$41,"not found")</f>
        <v>Drishyam 2</v>
      </c>
      <c r="I1716" t="str">
        <f>_xlfn.XLOOKUP(G1716,Movies_data!$A$1:$A$41,Movies_data!$D$1:$D$41,"not found")</f>
        <v>Thriller</v>
      </c>
      <c r="J1716" t="str">
        <f>_xlfn.XLOOKUP(G1716,Movies_data!$A$1:$A$41,Movies_data!$C$1:$C$41,"not found")</f>
        <v>Hindi</v>
      </c>
      <c r="K1716">
        <f>_xlfn.XLOOKUP(G1716,Movies_data!$A$1:$A$41,Movies_data!$H$1:$H$41,"Not Found")</f>
        <v>8.1999999999999993</v>
      </c>
      <c r="L1716" t="str">
        <f>_xlfn.XLOOKUP(A1716,Booking_data!$A$1:$A$6001,Booking_data!$E$1:$E$6001,"not Found")</f>
        <v>C161</v>
      </c>
      <c r="M1716" t="str">
        <f>_xlfn.XLOOKUP(L1716,Cinemas_data!$A$1:$A$49,Cinemas_data!$I$1:$I$49,"not Found")</f>
        <v>INOX City Centre</v>
      </c>
      <c r="N1716" t="str">
        <f>_xlfn.XLOOKUP(L1716,Cinemas_data!$A$1:$A$49,Cinemas_data!$C$1:$C$49,"not Found")</f>
        <v>Thiruvananthapuram</v>
      </c>
      <c r="O1716">
        <f>_xlfn.XLOOKUP(A1716,Booking_data!$A$1:$A$6001,Booking_data!$H$1:$H$6001,"not found")</f>
        <v>1</v>
      </c>
      <c r="P1716">
        <f>_xlfn.XLOOKUP(A1716,Booking_data!$A$1:$A$6001,Booking_data!$I$1:$I$6001,"not Found")</f>
        <v>280</v>
      </c>
      <c r="Q1716">
        <f t="shared" si="132"/>
        <v>280</v>
      </c>
      <c r="R1716" t="str">
        <f>_xlfn.XLOOKUP(A1716,Booking_data!$A$1:$A$6001,Booking_data!$L$1:$L$6001,"Not Found")</f>
        <v>Net Banking</v>
      </c>
      <c r="S1716">
        <f>_xlfn.XLOOKUP(A1716,Booking_data!$A$1:$A$6001,Booking_data!$N$1:$N$6001,"not Found")</f>
        <v>29</v>
      </c>
      <c r="T1716" t="str">
        <f>_xlfn.XLOOKUP(A1716,Booking_data!$A$1:$A$6001,Booking_data!$O$1:$O$6001,"Not Found")</f>
        <v>Male</v>
      </c>
      <c r="U1716" t="str">
        <f t="shared" si="133"/>
        <v>Youngster</v>
      </c>
      <c r="V1716" t="str">
        <f t="shared" si="134"/>
        <v>Low Booking</v>
      </c>
    </row>
    <row r="1717" spans="1:22" x14ac:dyDescent="0.25">
      <c r="A1717" t="s">
        <v>1948</v>
      </c>
      <c r="B1717" s="1">
        <v>46084</v>
      </c>
      <c r="C1717" s="1">
        <v>46133</v>
      </c>
      <c r="D1717" s="9">
        <v>0.39583333333333331</v>
      </c>
      <c r="E1717" t="str">
        <f t="shared" si="130"/>
        <v>Weekday</v>
      </c>
      <c r="F1717" t="str">
        <f t="shared" si="131"/>
        <v>Mar</v>
      </c>
      <c r="G1717" t="str">
        <f>_xlfn.XLOOKUP(A1717,Booking_data!$A$1:$A$6001,Booking_data!$D$1:$D$6001,"not found")</f>
        <v>M033</v>
      </c>
      <c r="H1717" t="str">
        <f>_xlfn.XLOOKUP(G1717,Movies_data!$A$1:$A$41,Movies_data!$B$1:$B$41,"not found")</f>
        <v>Lucifer</v>
      </c>
      <c r="I1717" t="str">
        <f>_xlfn.XLOOKUP(G1717,Movies_data!$A$1:$A$41,Movies_data!$D$1:$D$41,"not found")</f>
        <v>Action</v>
      </c>
      <c r="J1717" t="str">
        <f>_xlfn.XLOOKUP(G1717,Movies_data!$A$1:$A$41,Movies_data!$C$1:$C$41,"not found")</f>
        <v>Malayalam</v>
      </c>
      <c r="K1717">
        <f>_xlfn.XLOOKUP(G1717,Movies_data!$A$1:$A$41,Movies_data!$H$1:$H$41,"Not Found")</f>
        <v>7.5</v>
      </c>
      <c r="L1717" t="str">
        <f>_xlfn.XLOOKUP(A1717,Booking_data!$A$1:$A$6001,Booking_data!$E$1:$E$6001,"not Found")</f>
        <v>C152</v>
      </c>
      <c r="M1717" t="str">
        <f>_xlfn.XLOOKUP(L1717,Cinemas_data!$A$1:$A$49,Cinemas_data!$I$1:$I$49,"not Found")</f>
        <v>INOX Grand Mall</v>
      </c>
      <c r="N1717" t="str">
        <f>_xlfn.XLOOKUP(L1717,Cinemas_data!$A$1:$A$49,Cinemas_data!$C$1:$C$49,"not Found")</f>
        <v>Kochi</v>
      </c>
      <c r="O1717">
        <f>_xlfn.XLOOKUP(A1717,Booking_data!$A$1:$A$6001,Booking_data!$H$1:$H$6001,"not found")</f>
        <v>2</v>
      </c>
      <c r="P1717">
        <f>_xlfn.XLOOKUP(A1717,Booking_data!$A$1:$A$6001,Booking_data!$I$1:$I$6001,"not Found")</f>
        <v>260</v>
      </c>
      <c r="Q1717">
        <f t="shared" si="132"/>
        <v>520</v>
      </c>
      <c r="R1717" t="str">
        <f>_xlfn.XLOOKUP(A1717,Booking_data!$A$1:$A$6001,Booking_data!$L$1:$L$6001,"Not Found")</f>
        <v>Wallet</v>
      </c>
      <c r="S1717">
        <f>_xlfn.XLOOKUP(A1717,Booking_data!$A$1:$A$6001,Booking_data!$N$1:$N$6001,"not Found")</f>
        <v>44</v>
      </c>
      <c r="T1717" t="str">
        <f>_xlfn.XLOOKUP(A1717,Booking_data!$A$1:$A$6001,Booking_data!$O$1:$O$6001,"Not Found")</f>
        <v>Female</v>
      </c>
      <c r="U1717" t="str">
        <f t="shared" si="133"/>
        <v>Middle Age</v>
      </c>
      <c r="V1717" t="str">
        <f t="shared" si="134"/>
        <v>Low Booking</v>
      </c>
    </row>
    <row r="1718" spans="1:22" x14ac:dyDescent="0.25">
      <c r="A1718" t="s">
        <v>1949</v>
      </c>
      <c r="B1718" s="1">
        <v>46084</v>
      </c>
      <c r="C1718" s="1">
        <v>46052</v>
      </c>
      <c r="D1718" s="9">
        <v>0.9375</v>
      </c>
      <c r="E1718" t="str">
        <f t="shared" si="130"/>
        <v>Weekday</v>
      </c>
      <c r="F1718" t="str">
        <f t="shared" si="131"/>
        <v>Mar</v>
      </c>
      <c r="G1718" t="str">
        <f>_xlfn.XLOOKUP(A1718,Booking_data!$A$1:$A$6001,Booking_data!$D$1:$D$6001,"not found")</f>
        <v>M008</v>
      </c>
      <c r="H1718" t="str">
        <f>_xlfn.XLOOKUP(G1718,Movies_data!$A$1:$A$41,Movies_data!$B$1:$B$41,"not found")</f>
        <v>Love Today</v>
      </c>
      <c r="I1718" t="str">
        <f>_xlfn.XLOOKUP(G1718,Movies_data!$A$1:$A$41,Movies_data!$D$1:$D$41,"not found")</f>
        <v>Romance</v>
      </c>
      <c r="J1718" t="str">
        <f>_xlfn.XLOOKUP(G1718,Movies_data!$A$1:$A$41,Movies_data!$C$1:$C$41,"not found")</f>
        <v>Tamil</v>
      </c>
      <c r="K1718">
        <f>_xlfn.XLOOKUP(G1718,Movies_data!$A$1:$A$41,Movies_data!$H$1:$H$41,"Not Found")</f>
        <v>7.4</v>
      </c>
      <c r="L1718" t="str">
        <f>_xlfn.XLOOKUP(A1718,Booking_data!$A$1:$A$6001,Booking_data!$E$1:$E$6001,"not Found")</f>
        <v>C051</v>
      </c>
      <c r="M1718" t="str">
        <f>_xlfn.XLOOKUP(L1718,Cinemas_data!$A$1:$A$49,Cinemas_data!$I$1:$I$49,"not Found")</f>
        <v>Asian Cinemas City Centre</v>
      </c>
      <c r="N1718" t="str">
        <f>_xlfn.XLOOKUP(L1718,Cinemas_data!$A$1:$A$49,Cinemas_data!$C$1:$C$49,"not Found")</f>
        <v>Bengaluru</v>
      </c>
      <c r="O1718">
        <f>_xlfn.XLOOKUP(A1718,Booking_data!$A$1:$A$6001,Booking_data!$H$1:$H$6001,"not found")</f>
        <v>2</v>
      </c>
      <c r="P1718">
        <f>_xlfn.XLOOKUP(A1718,Booking_data!$A$1:$A$6001,Booking_data!$I$1:$I$6001,"not Found")</f>
        <v>280</v>
      </c>
      <c r="Q1718">
        <f t="shared" si="132"/>
        <v>560</v>
      </c>
      <c r="R1718" t="str">
        <f>_xlfn.XLOOKUP(A1718,Booking_data!$A$1:$A$6001,Booking_data!$L$1:$L$6001,"Not Found")</f>
        <v>Net Banking</v>
      </c>
      <c r="S1718">
        <f>_xlfn.XLOOKUP(A1718,Booking_data!$A$1:$A$6001,Booking_data!$N$1:$N$6001,"not Found")</f>
        <v>25</v>
      </c>
      <c r="T1718" t="str">
        <f>_xlfn.XLOOKUP(A1718,Booking_data!$A$1:$A$6001,Booking_data!$O$1:$O$6001,"Not Found")</f>
        <v>Male</v>
      </c>
      <c r="U1718" t="str">
        <f t="shared" si="133"/>
        <v>Youngster</v>
      </c>
      <c r="V1718" t="str">
        <f t="shared" si="134"/>
        <v>Low Booking</v>
      </c>
    </row>
    <row r="1719" spans="1:22" x14ac:dyDescent="0.25">
      <c r="A1719" t="s">
        <v>1950</v>
      </c>
      <c r="B1719" s="1">
        <v>46084</v>
      </c>
      <c r="C1719" s="1">
        <v>46149</v>
      </c>
      <c r="D1719" s="9">
        <v>0.64583333333333337</v>
      </c>
      <c r="E1719" t="str">
        <f t="shared" si="130"/>
        <v>Weekday</v>
      </c>
      <c r="F1719" t="str">
        <f t="shared" si="131"/>
        <v>Mar</v>
      </c>
      <c r="G1719" t="str">
        <f>_xlfn.XLOOKUP(A1719,Booking_data!$A$1:$A$6001,Booking_data!$D$1:$D$6001,"not found")</f>
        <v>M017</v>
      </c>
      <c r="H1719" t="str">
        <f>_xlfn.XLOOKUP(G1719,Movies_data!$A$1:$A$41,Movies_data!$B$1:$B$41,"not found")</f>
        <v>Baahubali 2</v>
      </c>
      <c r="I1719" t="str">
        <f>_xlfn.XLOOKUP(G1719,Movies_data!$A$1:$A$41,Movies_data!$D$1:$D$41,"not found")</f>
        <v>Action</v>
      </c>
      <c r="J1719" t="str">
        <f>_xlfn.XLOOKUP(G1719,Movies_data!$A$1:$A$41,Movies_data!$C$1:$C$41,"not found")</f>
        <v>Telugu</v>
      </c>
      <c r="K1719">
        <f>_xlfn.XLOOKUP(G1719,Movies_data!$A$1:$A$41,Movies_data!$H$1:$H$41,"Not Found")</f>
        <v>8.1999999999999993</v>
      </c>
      <c r="L1719" t="str">
        <f>_xlfn.XLOOKUP(A1719,Booking_data!$A$1:$A$6001,Booking_data!$E$1:$E$6001,"not Found")</f>
        <v>C111</v>
      </c>
      <c r="M1719" t="str">
        <f>_xlfn.XLOOKUP(L1719,Cinemas_data!$A$1:$A$49,Cinemas_data!$I$1:$I$49,"not Found")</f>
        <v>Mukta A2 Cinemas City Centre</v>
      </c>
      <c r="N1719" t="str">
        <f>_xlfn.XLOOKUP(L1719,Cinemas_data!$A$1:$A$49,Cinemas_data!$C$1:$C$49,"not Found")</f>
        <v>Delhi</v>
      </c>
      <c r="O1719">
        <f>_xlfn.XLOOKUP(A1719,Booking_data!$A$1:$A$6001,Booking_data!$H$1:$H$6001,"not found")</f>
        <v>5</v>
      </c>
      <c r="P1719">
        <f>_xlfn.XLOOKUP(A1719,Booking_data!$A$1:$A$6001,Booking_data!$I$1:$I$6001,"not Found")</f>
        <v>260</v>
      </c>
      <c r="Q1719">
        <f t="shared" si="132"/>
        <v>1300</v>
      </c>
      <c r="R1719" t="str">
        <f>_xlfn.XLOOKUP(A1719,Booking_data!$A$1:$A$6001,Booking_data!$L$1:$L$6001,"Not Found")</f>
        <v>Debit Card</v>
      </c>
      <c r="S1719">
        <f>_xlfn.XLOOKUP(A1719,Booking_data!$A$1:$A$6001,Booking_data!$N$1:$N$6001,"not Found")</f>
        <v>31</v>
      </c>
      <c r="T1719" t="str">
        <f>_xlfn.XLOOKUP(A1719,Booking_data!$A$1:$A$6001,Booking_data!$O$1:$O$6001,"Not Found")</f>
        <v>Male</v>
      </c>
      <c r="U1719" t="str">
        <f t="shared" si="133"/>
        <v>Middle Age</v>
      </c>
      <c r="V1719" t="str">
        <f t="shared" si="134"/>
        <v>High Booking</v>
      </c>
    </row>
    <row r="1720" spans="1:22" x14ac:dyDescent="0.25">
      <c r="A1720" t="s">
        <v>1951</v>
      </c>
      <c r="B1720" s="1">
        <v>46084</v>
      </c>
      <c r="C1720" s="1">
        <v>46100</v>
      </c>
      <c r="D1720" s="9">
        <v>0.39583333333333331</v>
      </c>
      <c r="E1720" t="str">
        <f t="shared" si="130"/>
        <v>Weekday</v>
      </c>
      <c r="F1720" t="str">
        <f t="shared" si="131"/>
        <v>Mar</v>
      </c>
      <c r="G1720" t="str">
        <f>_xlfn.XLOOKUP(A1720,Booking_data!$A$1:$A$6001,Booking_data!$D$1:$D$6001,"not found")</f>
        <v>M031</v>
      </c>
      <c r="H1720" t="str">
        <f>_xlfn.XLOOKUP(G1720,Movies_data!$A$1:$A$41,Movies_data!$B$1:$B$41,"not found")</f>
        <v>Bangalore Days</v>
      </c>
      <c r="I1720" t="str">
        <f>_xlfn.XLOOKUP(G1720,Movies_data!$A$1:$A$41,Movies_data!$D$1:$D$41,"not found")</f>
        <v>Drama</v>
      </c>
      <c r="J1720" t="str">
        <f>_xlfn.XLOOKUP(G1720,Movies_data!$A$1:$A$41,Movies_data!$C$1:$C$41,"not found")</f>
        <v>Malayalam</v>
      </c>
      <c r="K1720">
        <f>_xlfn.XLOOKUP(G1720,Movies_data!$A$1:$A$41,Movies_data!$H$1:$H$41,"Not Found")</f>
        <v>8.3000000000000007</v>
      </c>
      <c r="L1720" t="str">
        <f>_xlfn.XLOOKUP(A1720,Booking_data!$A$1:$A$6001,Booking_data!$E$1:$E$6001,"not Found")</f>
        <v>C111</v>
      </c>
      <c r="M1720" t="str">
        <f>_xlfn.XLOOKUP(L1720,Cinemas_data!$A$1:$A$49,Cinemas_data!$I$1:$I$49,"not Found")</f>
        <v>Mukta A2 Cinemas City Centre</v>
      </c>
      <c r="N1720" t="str">
        <f>_xlfn.XLOOKUP(L1720,Cinemas_data!$A$1:$A$49,Cinemas_data!$C$1:$C$49,"not Found")</f>
        <v>Delhi</v>
      </c>
      <c r="O1720">
        <f>_xlfn.XLOOKUP(A1720,Booking_data!$A$1:$A$6001,Booking_data!$H$1:$H$6001,"not found")</f>
        <v>5</v>
      </c>
      <c r="P1720">
        <f>_xlfn.XLOOKUP(A1720,Booking_data!$A$1:$A$6001,Booking_data!$I$1:$I$6001,"not Found")</f>
        <v>180</v>
      </c>
      <c r="Q1720">
        <f t="shared" si="132"/>
        <v>900</v>
      </c>
      <c r="R1720" t="str">
        <f>_xlfn.XLOOKUP(A1720,Booking_data!$A$1:$A$6001,Booking_data!$L$1:$L$6001,"Not Found")</f>
        <v>Wallet</v>
      </c>
      <c r="S1720">
        <f>_xlfn.XLOOKUP(A1720,Booking_data!$A$1:$A$6001,Booking_data!$N$1:$N$6001,"not Found")</f>
        <v>19</v>
      </c>
      <c r="T1720" t="str">
        <f>_xlfn.XLOOKUP(A1720,Booking_data!$A$1:$A$6001,Booking_data!$O$1:$O$6001,"Not Found")</f>
        <v>Other</v>
      </c>
      <c r="U1720" t="str">
        <f t="shared" si="133"/>
        <v>Youngster</v>
      </c>
      <c r="V1720" t="str">
        <f t="shared" si="134"/>
        <v>High Booking</v>
      </c>
    </row>
    <row r="1721" spans="1:22" x14ac:dyDescent="0.25">
      <c r="A1721" t="s">
        <v>1952</v>
      </c>
      <c r="B1721" s="1">
        <v>46084</v>
      </c>
      <c r="C1721" s="1">
        <v>46071</v>
      </c>
      <c r="D1721" s="9">
        <v>0.39583333333333331</v>
      </c>
      <c r="E1721" t="str">
        <f t="shared" si="130"/>
        <v>Weekday</v>
      </c>
      <c r="F1721" t="str">
        <f t="shared" si="131"/>
        <v>Mar</v>
      </c>
      <c r="G1721" t="str">
        <f>_xlfn.XLOOKUP(A1721,Booking_data!$A$1:$A$6001,Booking_data!$D$1:$D$6001,"not found")</f>
        <v>M025</v>
      </c>
      <c r="H1721" t="str">
        <f>_xlfn.XLOOKUP(G1721,Movies_data!$A$1:$A$41,Movies_data!$B$1:$B$41,"not found")</f>
        <v>Rocky Aur Rani Kii Prem Kahaani</v>
      </c>
      <c r="I1721" t="str">
        <f>_xlfn.XLOOKUP(G1721,Movies_data!$A$1:$A$41,Movies_data!$D$1:$D$41,"not found")</f>
        <v>Romance</v>
      </c>
      <c r="J1721" t="str">
        <f>_xlfn.XLOOKUP(G1721,Movies_data!$A$1:$A$41,Movies_data!$C$1:$C$41,"not found")</f>
        <v>Hindi</v>
      </c>
      <c r="K1721">
        <f>_xlfn.XLOOKUP(G1721,Movies_data!$A$1:$A$41,Movies_data!$H$1:$H$41,"Not Found")</f>
        <v>6.8</v>
      </c>
      <c r="L1721" t="str">
        <f>_xlfn.XLOOKUP(A1721,Booking_data!$A$1:$A$6001,Booking_data!$E$1:$E$6001,"not Found")</f>
        <v>C013</v>
      </c>
      <c r="M1721" t="str">
        <f>_xlfn.XLOOKUP(L1721,Cinemas_data!$A$1:$A$49,Cinemas_data!$I$1:$I$49,"not Found")</f>
        <v>Mukta A2 Cinemas Forum Mall</v>
      </c>
      <c r="N1721" t="str">
        <f>_xlfn.XLOOKUP(L1721,Cinemas_data!$A$1:$A$49,Cinemas_data!$C$1:$C$49,"not Found")</f>
        <v>Chennai</v>
      </c>
      <c r="O1721">
        <f>_xlfn.XLOOKUP(A1721,Booking_data!$A$1:$A$6001,Booking_data!$H$1:$H$6001,"not found")</f>
        <v>2</v>
      </c>
      <c r="P1721">
        <f>_xlfn.XLOOKUP(A1721,Booking_data!$A$1:$A$6001,Booking_data!$I$1:$I$6001,"not Found")</f>
        <v>240</v>
      </c>
      <c r="Q1721">
        <f t="shared" si="132"/>
        <v>480</v>
      </c>
      <c r="R1721" t="str">
        <f>_xlfn.XLOOKUP(A1721,Booking_data!$A$1:$A$6001,Booking_data!$L$1:$L$6001,"Not Found")</f>
        <v>Credit Card</v>
      </c>
      <c r="S1721">
        <f>_xlfn.XLOOKUP(A1721,Booking_data!$A$1:$A$6001,Booking_data!$N$1:$N$6001,"not Found")</f>
        <v>35</v>
      </c>
      <c r="T1721" t="str">
        <f>_xlfn.XLOOKUP(A1721,Booking_data!$A$1:$A$6001,Booking_data!$O$1:$O$6001,"Not Found")</f>
        <v>Male</v>
      </c>
      <c r="U1721" t="str">
        <f t="shared" si="133"/>
        <v>Middle Age</v>
      </c>
      <c r="V1721" t="str">
        <f t="shared" si="134"/>
        <v>Low Booking</v>
      </c>
    </row>
    <row r="1722" spans="1:22" x14ac:dyDescent="0.25">
      <c r="A1722" t="s">
        <v>1953</v>
      </c>
      <c r="B1722" s="1">
        <v>46084</v>
      </c>
      <c r="C1722" s="1">
        <v>46117</v>
      </c>
      <c r="D1722" s="9">
        <v>0.53125</v>
      </c>
      <c r="E1722" t="str">
        <f t="shared" si="130"/>
        <v>Weekday</v>
      </c>
      <c r="F1722" t="str">
        <f t="shared" si="131"/>
        <v>Mar</v>
      </c>
      <c r="G1722" t="str">
        <f>_xlfn.XLOOKUP(A1722,Booking_data!$A$1:$A$6001,Booking_data!$D$1:$D$6001,"not found")</f>
        <v>M030</v>
      </c>
      <c r="H1722" t="str">
        <f>_xlfn.XLOOKUP(G1722,Movies_data!$A$1:$A$41,Movies_data!$B$1:$B$41,"not found")</f>
        <v>Kirik Party</v>
      </c>
      <c r="I1722" t="str">
        <f>_xlfn.XLOOKUP(G1722,Movies_data!$A$1:$A$41,Movies_data!$D$1:$D$41,"not found")</f>
        <v>Comedy</v>
      </c>
      <c r="J1722" t="str">
        <f>_xlfn.XLOOKUP(G1722,Movies_data!$A$1:$A$41,Movies_data!$C$1:$C$41,"not found")</f>
        <v>Kannada</v>
      </c>
      <c r="K1722">
        <f>_xlfn.XLOOKUP(G1722,Movies_data!$A$1:$A$41,Movies_data!$H$1:$H$41,"Not Found")</f>
        <v>8</v>
      </c>
      <c r="L1722" t="str">
        <f>_xlfn.XLOOKUP(A1722,Booking_data!$A$1:$A$6001,Booking_data!$E$1:$E$6001,"not Found")</f>
        <v>C051</v>
      </c>
      <c r="M1722" t="str">
        <f>_xlfn.XLOOKUP(L1722,Cinemas_data!$A$1:$A$49,Cinemas_data!$I$1:$I$49,"not Found")</f>
        <v>Asian Cinemas City Centre</v>
      </c>
      <c r="N1722" t="str">
        <f>_xlfn.XLOOKUP(L1722,Cinemas_data!$A$1:$A$49,Cinemas_data!$C$1:$C$49,"not Found")</f>
        <v>Bengaluru</v>
      </c>
      <c r="O1722">
        <f>_xlfn.XLOOKUP(A1722,Booking_data!$A$1:$A$6001,Booking_data!$H$1:$H$6001,"not found")</f>
        <v>4</v>
      </c>
      <c r="P1722">
        <f>_xlfn.XLOOKUP(A1722,Booking_data!$A$1:$A$6001,Booking_data!$I$1:$I$6001,"not Found")</f>
        <v>460</v>
      </c>
      <c r="Q1722">
        <f t="shared" si="132"/>
        <v>1840</v>
      </c>
      <c r="R1722" t="str">
        <f>_xlfn.XLOOKUP(A1722,Booking_data!$A$1:$A$6001,Booking_data!$L$1:$L$6001,"Not Found")</f>
        <v>Debit Card</v>
      </c>
      <c r="S1722">
        <f>_xlfn.XLOOKUP(A1722,Booking_data!$A$1:$A$6001,Booking_data!$N$1:$N$6001,"not Found")</f>
        <v>18</v>
      </c>
      <c r="T1722" t="str">
        <f>_xlfn.XLOOKUP(A1722,Booking_data!$A$1:$A$6001,Booking_data!$O$1:$O$6001,"Not Found")</f>
        <v>Other</v>
      </c>
      <c r="U1722" t="str">
        <f t="shared" si="133"/>
        <v>Youngster</v>
      </c>
      <c r="V1722" t="str">
        <f t="shared" si="134"/>
        <v>Medium Booking</v>
      </c>
    </row>
    <row r="1723" spans="1:22" x14ac:dyDescent="0.25">
      <c r="A1723" t="s">
        <v>1954</v>
      </c>
      <c r="B1723" s="1">
        <v>46084</v>
      </c>
      <c r="C1723" s="1">
        <v>46086</v>
      </c>
      <c r="D1723" s="9">
        <v>0.53125</v>
      </c>
      <c r="E1723" t="str">
        <f t="shared" si="130"/>
        <v>Weekday</v>
      </c>
      <c r="F1723" t="str">
        <f t="shared" si="131"/>
        <v>Mar</v>
      </c>
      <c r="G1723" t="str">
        <f>_xlfn.XLOOKUP(A1723,Booking_data!$A$1:$A$6001,Booking_data!$D$1:$D$6001,"not found")</f>
        <v>M033</v>
      </c>
      <c r="H1723" t="str">
        <f>_xlfn.XLOOKUP(G1723,Movies_data!$A$1:$A$41,Movies_data!$B$1:$B$41,"not found")</f>
        <v>Lucifer</v>
      </c>
      <c r="I1723" t="str">
        <f>_xlfn.XLOOKUP(G1723,Movies_data!$A$1:$A$41,Movies_data!$D$1:$D$41,"not found")</f>
        <v>Action</v>
      </c>
      <c r="J1723" t="str">
        <f>_xlfn.XLOOKUP(G1723,Movies_data!$A$1:$A$41,Movies_data!$C$1:$C$41,"not found")</f>
        <v>Malayalam</v>
      </c>
      <c r="K1723">
        <f>_xlfn.XLOOKUP(G1723,Movies_data!$A$1:$A$41,Movies_data!$H$1:$H$41,"Not Found")</f>
        <v>7.5</v>
      </c>
      <c r="L1723" t="str">
        <f>_xlfn.XLOOKUP(A1723,Booking_data!$A$1:$A$6001,Booking_data!$E$1:$E$6001,"not Found")</f>
        <v>C033</v>
      </c>
      <c r="M1723" t="str">
        <f>_xlfn.XLOOKUP(L1723,Cinemas_data!$A$1:$A$49,Cinemas_data!$I$1:$I$49,"not Found")</f>
        <v>Asian Cinemas Forum Mall</v>
      </c>
      <c r="N1723" t="str">
        <f>_xlfn.XLOOKUP(L1723,Cinemas_data!$A$1:$A$49,Cinemas_data!$C$1:$C$49,"not Found")</f>
        <v>Madurai</v>
      </c>
      <c r="O1723">
        <f>_xlfn.XLOOKUP(A1723,Booking_data!$A$1:$A$6001,Booking_data!$H$1:$H$6001,"not found")</f>
        <v>3</v>
      </c>
      <c r="P1723">
        <f>_xlfn.XLOOKUP(A1723,Booking_data!$A$1:$A$6001,Booking_data!$I$1:$I$6001,"not Found")</f>
        <v>260</v>
      </c>
      <c r="Q1723">
        <f t="shared" si="132"/>
        <v>780</v>
      </c>
      <c r="R1723" t="str">
        <f>_xlfn.XLOOKUP(A1723,Booking_data!$A$1:$A$6001,Booking_data!$L$1:$L$6001,"Not Found")</f>
        <v>Debit Card</v>
      </c>
      <c r="S1723">
        <f>_xlfn.XLOOKUP(A1723,Booking_data!$A$1:$A$6001,Booking_data!$N$1:$N$6001,"not Found")</f>
        <v>29</v>
      </c>
      <c r="T1723" t="str">
        <f>_xlfn.XLOOKUP(A1723,Booking_data!$A$1:$A$6001,Booking_data!$O$1:$O$6001,"Not Found")</f>
        <v>Male</v>
      </c>
      <c r="U1723" t="str">
        <f t="shared" si="133"/>
        <v>Youngster</v>
      </c>
      <c r="V1723" t="str">
        <f t="shared" si="134"/>
        <v>Medium Booking</v>
      </c>
    </row>
    <row r="1724" spans="1:22" x14ac:dyDescent="0.25">
      <c r="A1724" t="s">
        <v>1955</v>
      </c>
      <c r="B1724" s="1">
        <v>46084</v>
      </c>
      <c r="C1724" s="1">
        <v>46028</v>
      </c>
      <c r="D1724" s="9">
        <v>0.9375</v>
      </c>
      <c r="E1724" t="str">
        <f t="shared" si="130"/>
        <v>Weekday</v>
      </c>
      <c r="F1724" t="str">
        <f t="shared" si="131"/>
        <v>Mar</v>
      </c>
      <c r="G1724" t="str">
        <f>_xlfn.XLOOKUP(A1724,Booking_data!$A$1:$A$6001,Booking_data!$D$1:$D$6001,"not found")</f>
        <v>M006</v>
      </c>
      <c r="H1724" t="str">
        <f>_xlfn.XLOOKUP(G1724,Movies_data!$A$1:$A$41,Movies_data!$B$1:$B$41,"not found")</f>
        <v>Maamannan</v>
      </c>
      <c r="I1724" t="str">
        <f>_xlfn.XLOOKUP(G1724,Movies_data!$A$1:$A$41,Movies_data!$D$1:$D$41,"not found")</f>
        <v>Drama</v>
      </c>
      <c r="J1724" t="str">
        <f>_xlfn.XLOOKUP(G1724,Movies_data!$A$1:$A$41,Movies_data!$C$1:$C$41,"not found")</f>
        <v>Tamil</v>
      </c>
      <c r="K1724">
        <f>_xlfn.XLOOKUP(G1724,Movies_data!$A$1:$A$41,Movies_data!$H$1:$H$41,"Not Found")</f>
        <v>7.3</v>
      </c>
      <c r="L1724" t="str">
        <f>_xlfn.XLOOKUP(A1724,Booking_data!$A$1:$A$6001,Booking_data!$E$1:$E$6001,"not Found")</f>
        <v>C081</v>
      </c>
      <c r="M1724" t="str">
        <f>_xlfn.XLOOKUP(L1724,Cinemas_data!$A$1:$A$49,Cinemas_data!$I$1:$I$49,"not Found")</f>
        <v>INOX City Centre</v>
      </c>
      <c r="N1724" t="str">
        <f>_xlfn.XLOOKUP(L1724,Cinemas_data!$A$1:$A$49,Cinemas_data!$C$1:$C$49,"not Found")</f>
        <v>Vijayawada</v>
      </c>
      <c r="O1724">
        <f>_xlfn.XLOOKUP(A1724,Booking_data!$A$1:$A$6001,Booking_data!$H$1:$H$6001,"not found")</f>
        <v>3</v>
      </c>
      <c r="P1724">
        <f>_xlfn.XLOOKUP(A1724,Booking_data!$A$1:$A$6001,Booking_data!$I$1:$I$6001,"not Found")</f>
        <v>200</v>
      </c>
      <c r="Q1724">
        <f t="shared" si="132"/>
        <v>600</v>
      </c>
      <c r="R1724" t="str">
        <f>_xlfn.XLOOKUP(A1724,Booking_data!$A$1:$A$6001,Booking_data!$L$1:$L$6001,"Not Found")</f>
        <v>Credit Card</v>
      </c>
      <c r="S1724">
        <f>_xlfn.XLOOKUP(A1724,Booking_data!$A$1:$A$6001,Booking_data!$N$1:$N$6001,"not Found")</f>
        <v>43</v>
      </c>
      <c r="T1724" t="str">
        <f>_xlfn.XLOOKUP(A1724,Booking_data!$A$1:$A$6001,Booking_data!$O$1:$O$6001,"Not Found")</f>
        <v>Female</v>
      </c>
      <c r="U1724" t="str">
        <f t="shared" si="133"/>
        <v>Middle Age</v>
      </c>
      <c r="V1724" t="str">
        <f t="shared" si="134"/>
        <v>Medium Booking</v>
      </c>
    </row>
    <row r="1725" spans="1:22" x14ac:dyDescent="0.25">
      <c r="A1725" t="s">
        <v>1956</v>
      </c>
      <c r="B1725" s="1">
        <v>46084</v>
      </c>
      <c r="C1725" s="1">
        <v>46034</v>
      </c>
      <c r="D1725" s="9">
        <v>0.9375</v>
      </c>
      <c r="E1725" t="str">
        <f t="shared" si="130"/>
        <v>Weekday</v>
      </c>
      <c r="F1725" t="str">
        <f t="shared" si="131"/>
        <v>Mar</v>
      </c>
      <c r="G1725" t="str">
        <f>_xlfn.XLOOKUP(A1725,Booking_data!$A$1:$A$6001,Booking_data!$D$1:$D$6001,"not found")</f>
        <v>M014</v>
      </c>
      <c r="H1725" t="str">
        <f>_xlfn.XLOOKUP(G1725,Movies_data!$A$1:$A$41,Movies_data!$B$1:$B$41,"not found")</f>
        <v>Hi Nanna</v>
      </c>
      <c r="I1725" t="str">
        <f>_xlfn.XLOOKUP(G1725,Movies_data!$A$1:$A$41,Movies_data!$D$1:$D$41,"not found")</f>
        <v>Romance</v>
      </c>
      <c r="J1725" t="str">
        <f>_xlfn.XLOOKUP(G1725,Movies_data!$A$1:$A$41,Movies_data!$C$1:$C$41,"not found")</f>
        <v>Telugu</v>
      </c>
      <c r="K1725">
        <f>_xlfn.XLOOKUP(G1725,Movies_data!$A$1:$A$41,Movies_data!$H$1:$H$41,"Not Found")</f>
        <v>8</v>
      </c>
      <c r="L1725" t="str">
        <f>_xlfn.XLOOKUP(A1725,Booking_data!$A$1:$A$6001,Booking_data!$E$1:$E$6001,"not Found")</f>
        <v>C022</v>
      </c>
      <c r="M1725" t="str">
        <f>_xlfn.XLOOKUP(L1725,Cinemas_data!$A$1:$A$49,Cinemas_data!$I$1:$I$49,"not Found")</f>
        <v>Mukta A2 Cinemas Grand Mall</v>
      </c>
      <c r="N1725" t="str">
        <f>_xlfn.XLOOKUP(L1725,Cinemas_data!$A$1:$A$49,Cinemas_data!$C$1:$C$49,"not Found")</f>
        <v>Coimbatore</v>
      </c>
      <c r="O1725">
        <f>_xlfn.XLOOKUP(A1725,Booking_data!$A$1:$A$6001,Booking_data!$H$1:$H$6001,"not found")</f>
        <v>4</v>
      </c>
      <c r="P1725">
        <f>_xlfn.XLOOKUP(A1725,Booking_data!$A$1:$A$6001,Booking_data!$I$1:$I$6001,"not Found")</f>
        <v>200</v>
      </c>
      <c r="Q1725">
        <f t="shared" si="132"/>
        <v>800</v>
      </c>
      <c r="R1725" t="str">
        <f>_xlfn.XLOOKUP(A1725,Booking_data!$A$1:$A$6001,Booking_data!$L$1:$L$6001,"Not Found")</f>
        <v>UPI</v>
      </c>
      <c r="S1725">
        <f>_xlfn.XLOOKUP(A1725,Booking_data!$A$1:$A$6001,Booking_data!$N$1:$N$6001,"not Found")</f>
        <v>59</v>
      </c>
      <c r="T1725" t="str">
        <f>_xlfn.XLOOKUP(A1725,Booking_data!$A$1:$A$6001,Booking_data!$O$1:$O$6001,"Not Found")</f>
        <v>Female</v>
      </c>
      <c r="U1725" t="str">
        <f t="shared" si="133"/>
        <v>Above 45</v>
      </c>
      <c r="V1725" t="str">
        <f t="shared" si="134"/>
        <v>Medium Booking</v>
      </c>
    </row>
    <row r="1726" spans="1:22" x14ac:dyDescent="0.25">
      <c r="A1726" t="s">
        <v>1957</v>
      </c>
      <c r="B1726" s="1">
        <v>46084</v>
      </c>
      <c r="C1726" s="1">
        <v>46143</v>
      </c>
      <c r="D1726" s="9">
        <v>0.9375</v>
      </c>
      <c r="E1726" t="str">
        <f t="shared" si="130"/>
        <v>Weekday</v>
      </c>
      <c r="F1726" t="str">
        <f t="shared" si="131"/>
        <v>Mar</v>
      </c>
      <c r="G1726" t="str">
        <f>_xlfn.XLOOKUP(A1726,Booking_data!$A$1:$A$6001,Booking_data!$D$1:$D$6001,"not found")</f>
        <v>M007</v>
      </c>
      <c r="H1726" t="str">
        <f>_xlfn.XLOOKUP(G1726,Movies_data!$A$1:$A$41,Movies_data!$B$1:$B$41,"not found")</f>
        <v>Good Night</v>
      </c>
      <c r="I1726" t="str">
        <f>_xlfn.XLOOKUP(G1726,Movies_data!$A$1:$A$41,Movies_data!$D$1:$D$41,"not found")</f>
        <v>Comedy</v>
      </c>
      <c r="J1726" t="str">
        <f>_xlfn.XLOOKUP(G1726,Movies_data!$A$1:$A$41,Movies_data!$C$1:$C$41,"not found")</f>
        <v>Tamil</v>
      </c>
      <c r="K1726">
        <f>_xlfn.XLOOKUP(G1726,Movies_data!$A$1:$A$41,Movies_data!$H$1:$H$41,"Not Found")</f>
        <v>8</v>
      </c>
      <c r="L1726" t="str">
        <f>_xlfn.XLOOKUP(A1726,Booking_data!$A$1:$A$6001,Booking_data!$E$1:$E$6001,"not Found")</f>
        <v>C103</v>
      </c>
      <c r="M1726" t="str">
        <f>_xlfn.XLOOKUP(L1726,Cinemas_data!$A$1:$A$49,Cinemas_data!$I$1:$I$49,"not Found")</f>
        <v>MovieMax Forum Mall</v>
      </c>
      <c r="N1726" t="str">
        <f>_xlfn.XLOOKUP(L1726,Cinemas_data!$A$1:$A$49,Cinemas_data!$C$1:$C$49,"not Found")</f>
        <v>Pune</v>
      </c>
      <c r="O1726">
        <f>_xlfn.XLOOKUP(A1726,Booking_data!$A$1:$A$6001,Booking_data!$H$1:$H$6001,"not found")</f>
        <v>2</v>
      </c>
      <c r="P1726">
        <f>_xlfn.XLOOKUP(A1726,Booking_data!$A$1:$A$6001,Booking_data!$I$1:$I$6001,"not Found")</f>
        <v>180</v>
      </c>
      <c r="Q1726">
        <f t="shared" si="132"/>
        <v>360</v>
      </c>
      <c r="R1726" t="str">
        <f>_xlfn.XLOOKUP(A1726,Booking_data!$A$1:$A$6001,Booking_data!$L$1:$L$6001,"Not Found")</f>
        <v>Net Banking</v>
      </c>
      <c r="S1726">
        <f>_xlfn.XLOOKUP(A1726,Booking_data!$A$1:$A$6001,Booking_data!$N$1:$N$6001,"not Found")</f>
        <v>46</v>
      </c>
      <c r="T1726" t="str">
        <f>_xlfn.XLOOKUP(A1726,Booking_data!$A$1:$A$6001,Booking_data!$O$1:$O$6001,"Not Found")</f>
        <v>Female</v>
      </c>
      <c r="U1726" t="str">
        <f t="shared" si="133"/>
        <v>Above 45</v>
      </c>
      <c r="V1726" t="str">
        <f t="shared" si="134"/>
        <v>Low Booking</v>
      </c>
    </row>
    <row r="1727" spans="1:22" x14ac:dyDescent="0.25">
      <c r="A1727" t="s">
        <v>1958</v>
      </c>
      <c r="B1727" s="1">
        <v>46084</v>
      </c>
      <c r="C1727" s="1">
        <v>46144</v>
      </c>
      <c r="D1727" s="9">
        <v>0.64583333333333337</v>
      </c>
      <c r="E1727" t="str">
        <f t="shared" si="130"/>
        <v>Weekday</v>
      </c>
      <c r="F1727" t="str">
        <f t="shared" si="131"/>
        <v>Mar</v>
      </c>
      <c r="G1727" t="str">
        <f>_xlfn.XLOOKUP(A1727,Booking_data!$A$1:$A$6001,Booking_data!$D$1:$D$6001,"not found")</f>
        <v>M024</v>
      </c>
      <c r="H1727" t="str">
        <f>_xlfn.XLOOKUP(G1727,Movies_data!$A$1:$A$41,Movies_data!$B$1:$B$41,"not found")</f>
        <v>Bhool Bhulaiyaa 2</v>
      </c>
      <c r="I1727" t="str">
        <f>_xlfn.XLOOKUP(G1727,Movies_data!$A$1:$A$41,Movies_data!$D$1:$D$41,"not found")</f>
        <v>Comedy</v>
      </c>
      <c r="J1727" t="str">
        <f>_xlfn.XLOOKUP(G1727,Movies_data!$A$1:$A$41,Movies_data!$C$1:$C$41,"not found")</f>
        <v>Hindi</v>
      </c>
      <c r="K1727">
        <f>_xlfn.XLOOKUP(G1727,Movies_data!$A$1:$A$41,Movies_data!$H$1:$H$41,"Not Found")</f>
        <v>5.9</v>
      </c>
      <c r="L1727" t="str">
        <f>_xlfn.XLOOKUP(A1727,Booking_data!$A$1:$A$6001,Booking_data!$E$1:$E$6001,"not Found")</f>
        <v>C091</v>
      </c>
      <c r="M1727" t="str">
        <f>_xlfn.XLOOKUP(L1727,Cinemas_data!$A$1:$A$49,Cinemas_data!$I$1:$I$49,"not Found")</f>
        <v>Cinepolis City Centre</v>
      </c>
      <c r="N1727" t="str">
        <f>_xlfn.XLOOKUP(L1727,Cinemas_data!$A$1:$A$49,Cinemas_data!$C$1:$C$49,"not Found")</f>
        <v>Mumbai</v>
      </c>
      <c r="O1727">
        <f>_xlfn.XLOOKUP(A1727,Booking_data!$A$1:$A$6001,Booking_data!$H$1:$H$6001,"not found")</f>
        <v>2</v>
      </c>
      <c r="P1727">
        <f>_xlfn.XLOOKUP(A1727,Booking_data!$A$1:$A$6001,Booking_data!$I$1:$I$6001,"not Found")</f>
        <v>200</v>
      </c>
      <c r="Q1727">
        <f t="shared" si="132"/>
        <v>400</v>
      </c>
      <c r="R1727" t="str">
        <f>_xlfn.XLOOKUP(A1727,Booking_data!$A$1:$A$6001,Booking_data!$L$1:$L$6001,"Not Found")</f>
        <v>UPI</v>
      </c>
      <c r="S1727">
        <f>_xlfn.XLOOKUP(A1727,Booking_data!$A$1:$A$6001,Booking_data!$N$1:$N$6001,"not Found")</f>
        <v>22</v>
      </c>
      <c r="T1727" t="str">
        <f>_xlfn.XLOOKUP(A1727,Booking_data!$A$1:$A$6001,Booking_data!$O$1:$O$6001,"Not Found")</f>
        <v>Other</v>
      </c>
      <c r="U1727" t="str">
        <f t="shared" si="133"/>
        <v>Youngster</v>
      </c>
      <c r="V1727" t="str">
        <f t="shared" si="134"/>
        <v>Low Booking</v>
      </c>
    </row>
    <row r="1728" spans="1:22" x14ac:dyDescent="0.25">
      <c r="A1728" t="s">
        <v>1959</v>
      </c>
      <c r="B1728" s="1">
        <v>46084</v>
      </c>
      <c r="C1728" s="1">
        <v>46155</v>
      </c>
      <c r="D1728" s="9">
        <v>0.39583333333333331</v>
      </c>
      <c r="E1728" t="str">
        <f t="shared" si="130"/>
        <v>Weekday</v>
      </c>
      <c r="F1728" t="str">
        <f t="shared" si="131"/>
        <v>Mar</v>
      </c>
      <c r="G1728" t="str">
        <f>_xlfn.XLOOKUP(A1728,Booking_data!$A$1:$A$6001,Booking_data!$D$1:$D$6001,"not found")</f>
        <v>M037</v>
      </c>
      <c r="H1728" t="str">
        <f>_xlfn.XLOOKUP(G1728,Movies_data!$A$1:$A$41,Movies_data!$B$1:$B$41,"not found")</f>
        <v>Oppenheimer</v>
      </c>
      <c r="I1728" t="str">
        <f>_xlfn.XLOOKUP(G1728,Movies_data!$A$1:$A$41,Movies_data!$D$1:$D$41,"not found")</f>
        <v>Biography</v>
      </c>
      <c r="J1728" t="str">
        <f>_xlfn.XLOOKUP(G1728,Movies_data!$A$1:$A$41,Movies_data!$C$1:$C$41,"not found")</f>
        <v>English</v>
      </c>
      <c r="K1728">
        <f>_xlfn.XLOOKUP(G1728,Movies_data!$A$1:$A$41,Movies_data!$H$1:$H$41,"Not Found")</f>
        <v>8.5</v>
      </c>
      <c r="L1728" t="str">
        <f>_xlfn.XLOOKUP(A1728,Booking_data!$A$1:$A$6001,Booking_data!$E$1:$E$6001,"not Found")</f>
        <v>C041</v>
      </c>
      <c r="M1728" t="str">
        <f>_xlfn.XLOOKUP(L1728,Cinemas_data!$A$1:$A$49,Cinemas_data!$I$1:$I$49,"not Found")</f>
        <v>MovieMax City Centre</v>
      </c>
      <c r="N1728" t="str">
        <f>_xlfn.XLOOKUP(L1728,Cinemas_data!$A$1:$A$49,Cinemas_data!$C$1:$C$49,"not Found")</f>
        <v>Salem</v>
      </c>
      <c r="O1728">
        <f>_xlfn.XLOOKUP(A1728,Booking_data!$A$1:$A$6001,Booking_data!$H$1:$H$6001,"not found")</f>
        <v>3</v>
      </c>
      <c r="P1728">
        <f>_xlfn.XLOOKUP(A1728,Booking_data!$A$1:$A$6001,Booking_data!$I$1:$I$6001,"not Found")</f>
        <v>240</v>
      </c>
      <c r="Q1728">
        <f t="shared" si="132"/>
        <v>720</v>
      </c>
      <c r="R1728" t="str">
        <f>_xlfn.XLOOKUP(A1728,Booking_data!$A$1:$A$6001,Booking_data!$L$1:$L$6001,"Not Found")</f>
        <v>Debit Card</v>
      </c>
      <c r="S1728">
        <f>_xlfn.XLOOKUP(A1728,Booking_data!$A$1:$A$6001,Booking_data!$N$1:$N$6001,"not Found")</f>
        <v>25</v>
      </c>
      <c r="T1728" t="str">
        <f>_xlfn.XLOOKUP(A1728,Booking_data!$A$1:$A$6001,Booking_data!$O$1:$O$6001,"Not Found")</f>
        <v>Female</v>
      </c>
      <c r="U1728" t="str">
        <f t="shared" si="133"/>
        <v>Youngster</v>
      </c>
      <c r="V1728" t="str">
        <f t="shared" si="134"/>
        <v>Medium Booking</v>
      </c>
    </row>
    <row r="1729" spans="1:22" x14ac:dyDescent="0.25">
      <c r="A1729" t="s">
        <v>1960</v>
      </c>
      <c r="B1729" s="1">
        <v>46084</v>
      </c>
      <c r="C1729" s="1">
        <v>46208</v>
      </c>
      <c r="D1729" s="9">
        <v>0.39583333333333331</v>
      </c>
      <c r="E1729" t="str">
        <f t="shared" si="130"/>
        <v>Weekday</v>
      </c>
      <c r="F1729" t="str">
        <f t="shared" si="131"/>
        <v>Mar</v>
      </c>
      <c r="G1729" t="str">
        <f>_xlfn.XLOOKUP(A1729,Booking_data!$A$1:$A$6001,Booking_data!$D$1:$D$6001,"not found")</f>
        <v>M023</v>
      </c>
      <c r="H1729" t="str">
        <f>_xlfn.XLOOKUP(G1729,Movies_data!$A$1:$A$41,Movies_data!$B$1:$B$41,"not found")</f>
        <v>Stree 2</v>
      </c>
      <c r="I1729" t="str">
        <f>_xlfn.XLOOKUP(G1729,Movies_data!$A$1:$A$41,Movies_data!$D$1:$D$41,"not found")</f>
        <v>Comedy</v>
      </c>
      <c r="J1729" t="str">
        <f>_xlfn.XLOOKUP(G1729,Movies_data!$A$1:$A$41,Movies_data!$C$1:$C$41,"not found")</f>
        <v>Hindi</v>
      </c>
      <c r="K1729">
        <f>_xlfn.XLOOKUP(G1729,Movies_data!$A$1:$A$41,Movies_data!$H$1:$H$41,"Not Found")</f>
        <v>6.9</v>
      </c>
      <c r="L1729" t="str">
        <f>_xlfn.XLOOKUP(A1729,Booking_data!$A$1:$A$6001,Booking_data!$E$1:$E$6001,"not Found")</f>
        <v>C123</v>
      </c>
      <c r="M1729" t="str">
        <f>_xlfn.XLOOKUP(L1729,Cinemas_data!$A$1:$A$49,Cinemas_data!$I$1:$I$49,"not Found")</f>
        <v>City Pride Forum Mall</v>
      </c>
      <c r="N1729" t="str">
        <f>_xlfn.XLOOKUP(L1729,Cinemas_data!$A$1:$A$49,Cinemas_data!$C$1:$C$49,"not Found")</f>
        <v>Noida</v>
      </c>
      <c r="O1729">
        <f>_xlfn.XLOOKUP(A1729,Booking_data!$A$1:$A$6001,Booking_data!$H$1:$H$6001,"not found")</f>
        <v>1</v>
      </c>
      <c r="P1729">
        <f>_xlfn.XLOOKUP(A1729,Booking_data!$A$1:$A$6001,Booking_data!$I$1:$I$6001,"not Found")</f>
        <v>300</v>
      </c>
      <c r="Q1729">
        <f t="shared" si="132"/>
        <v>300</v>
      </c>
      <c r="R1729" t="str">
        <f>_xlfn.XLOOKUP(A1729,Booking_data!$A$1:$A$6001,Booking_data!$L$1:$L$6001,"Not Found")</f>
        <v>UPI</v>
      </c>
      <c r="S1729">
        <f>_xlfn.XLOOKUP(A1729,Booking_data!$A$1:$A$6001,Booking_data!$N$1:$N$6001,"not Found")</f>
        <v>45</v>
      </c>
      <c r="T1729" t="str">
        <f>_xlfn.XLOOKUP(A1729,Booking_data!$A$1:$A$6001,Booking_data!$O$1:$O$6001,"Not Found")</f>
        <v>Male</v>
      </c>
      <c r="U1729" t="str">
        <f t="shared" si="133"/>
        <v>Above 45</v>
      </c>
      <c r="V1729" t="str">
        <f t="shared" si="134"/>
        <v>Low Booking</v>
      </c>
    </row>
    <row r="1730" spans="1:22" x14ac:dyDescent="0.25">
      <c r="A1730" t="s">
        <v>1961</v>
      </c>
      <c r="B1730" s="1">
        <v>46084</v>
      </c>
      <c r="C1730" s="1">
        <v>46140</v>
      </c>
      <c r="D1730" s="9">
        <v>0.9375</v>
      </c>
      <c r="E1730" t="str">
        <f t="shared" si="130"/>
        <v>Weekday</v>
      </c>
      <c r="F1730" t="str">
        <f t="shared" si="131"/>
        <v>Mar</v>
      </c>
      <c r="G1730" t="str">
        <f>_xlfn.XLOOKUP(A1730,Booking_data!$A$1:$A$6001,Booking_data!$D$1:$D$6001,"not found")</f>
        <v>M036</v>
      </c>
      <c r="H1730" t="str">
        <f>_xlfn.XLOOKUP(G1730,Movies_data!$A$1:$A$41,Movies_data!$B$1:$B$41,"not found")</f>
        <v>Avengers Endgame</v>
      </c>
      <c r="I1730" t="str">
        <f>_xlfn.XLOOKUP(G1730,Movies_data!$A$1:$A$41,Movies_data!$D$1:$D$41,"not found")</f>
        <v>Action</v>
      </c>
      <c r="J1730" t="str">
        <f>_xlfn.XLOOKUP(G1730,Movies_data!$A$1:$A$41,Movies_data!$C$1:$C$41,"not found")</f>
        <v>English</v>
      </c>
      <c r="K1730">
        <f>_xlfn.XLOOKUP(G1730,Movies_data!$A$1:$A$41,Movies_data!$H$1:$H$41,"Not Found")</f>
        <v>8.4</v>
      </c>
      <c r="L1730" t="str">
        <f>_xlfn.XLOOKUP(A1730,Booking_data!$A$1:$A$6001,Booking_data!$E$1:$E$6001,"not Found")</f>
        <v>C132</v>
      </c>
      <c r="M1730" t="str">
        <f>_xlfn.XLOOKUP(L1730,Cinemas_data!$A$1:$A$49,Cinemas_data!$I$1:$I$49,"not Found")</f>
        <v>City Pride Grand Mall</v>
      </c>
      <c r="N1730" t="str">
        <f>_xlfn.XLOOKUP(L1730,Cinemas_data!$A$1:$A$49,Cinemas_data!$C$1:$C$49,"not Found")</f>
        <v>Kolkata</v>
      </c>
      <c r="O1730">
        <f>_xlfn.XLOOKUP(A1730,Booking_data!$A$1:$A$6001,Booking_data!$H$1:$H$6001,"not found")</f>
        <v>2</v>
      </c>
      <c r="P1730">
        <f>_xlfn.XLOOKUP(A1730,Booking_data!$A$1:$A$6001,Booking_data!$I$1:$I$6001,"not Found")</f>
        <v>360</v>
      </c>
      <c r="Q1730">
        <f t="shared" si="132"/>
        <v>720</v>
      </c>
      <c r="R1730" t="str">
        <f>_xlfn.XLOOKUP(A1730,Booking_data!$A$1:$A$6001,Booking_data!$L$1:$L$6001,"Not Found")</f>
        <v>UPI</v>
      </c>
      <c r="S1730">
        <f>_xlfn.XLOOKUP(A1730,Booking_data!$A$1:$A$6001,Booking_data!$N$1:$N$6001,"not Found")</f>
        <v>46</v>
      </c>
      <c r="T1730" t="str">
        <f>_xlfn.XLOOKUP(A1730,Booking_data!$A$1:$A$6001,Booking_data!$O$1:$O$6001,"Not Found")</f>
        <v>Female</v>
      </c>
      <c r="U1730" t="str">
        <f t="shared" si="133"/>
        <v>Above 45</v>
      </c>
      <c r="V1730" t="str">
        <f t="shared" si="134"/>
        <v>Low Booking</v>
      </c>
    </row>
    <row r="1731" spans="1:22" x14ac:dyDescent="0.25">
      <c r="A1731" t="s">
        <v>1962</v>
      </c>
      <c r="B1731" s="1">
        <v>46084</v>
      </c>
      <c r="C1731" s="1">
        <v>46203</v>
      </c>
      <c r="D1731" s="9">
        <v>0.88541666666666663</v>
      </c>
      <c r="E1731" t="str">
        <f t="shared" ref="E1731:E1794" si="135">IF(WEEKDAY(B1731,2)&lt;=5,"Weekday","Weekend")</f>
        <v>Weekday</v>
      </c>
      <c r="F1731" t="str">
        <f t="shared" ref="F1731:F1794" si="136">TEXT(B1731,"mmm")</f>
        <v>Mar</v>
      </c>
      <c r="G1731" t="str">
        <f>_xlfn.XLOOKUP(A1731,Booking_data!$A$1:$A$6001,Booking_data!$D$1:$D$6001,"not found")</f>
        <v>M018</v>
      </c>
      <c r="H1731" t="str">
        <f>_xlfn.XLOOKUP(G1731,Movies_data!$A$1:$A$41,Movies_data!$B$1:$B$41,"not found")</f>
        <v>Sita Ramam</v>
      </c>
      <c r="I1731" t="str">
        <f>_xlfn.XLOOKUP(G1731,Movies_data!$A$1:$A$41,Movies_data!$D$1:$D$41,"not found")</f>
        <v>Romance</v>
      </c>
      <c r="J1731" t="str">
        <f>_xlfn.XLOOKUP(G1731,Movies_data!$A$1:$A$41,Movies_data!$C$1:$C$41,"not found")</f>
        <v>Telugu</v>
      </c>
      <c r="K1731">
        <f>_xlfn.XLOOKUP(G1731,Movies_data!$A$1:$A$41,Movies_data!$H$1:$H$41,"Not Found")</f>
        <v>8.5</v>
      </c>
      <c r="L1731" t="str">
        <f>_xlfn.XLOOKUP(A1731,Booking_data!$A$1:$A$6001,Booking_data!$E$1:$E$6001,"not Found")</f>
        <v>C033</v>
      </c>
      <c r="M1731" t="str">
        <f>_xlfn.XLOOKUP(L1731,Cinemas_data!$A$1:$A$49,Cinemas_data!$I$1:$I$49,"not Found")</f>
        <v>Asian Cinemas Forum Mall</v>
      </c>
      <c r="N1731" t="str">
        <f>_xlfn.XLOOKUP(L1731,Cinemas_data!$A$1:$A$49,Cinemas_data!$C$1:$C$49,"not Found")</f>
        <v>Madurai</v>
      </c>
      <c r="O1731">
        <f>_xlfn.XLOOKUP(A1731,Booking_data!$A$1:$A$6001,Booking_data!$H$1:$H$6001,"not found")</f>
        <v>4</v>
      </c>
      <c r="P1731">
        <f>_xlfn.XLOOKUP(A1731,Booking_data!$A$1:$A$6001,Booking_data!$I$1:$I$6001,"not Found")</f>
        <v>180</v>
      </c>
      <c r="Q1731">
        <f t="shared" ref="Q1731:Q1794" si="137">O1731*P1731</f>
        <v>720</v>
      </c>
      <c r="R1731" t="str">
        <f>_xlfn.XLOOKUP(A1731,Booking_data!$A$1:$A$6001,Booking_data!$L$1:$L$6001,"Not Found")</f>
        <v>UPI</v>
      </c>
      <c r="S1731">
        <f>_xlfn.XLOOKUP(A1731,Booking_data!$A$1:$A$6001,Booking_data!$N$1:$N$6001,"not Found")</f>
        <v>48</v>
      </c>
      <c r="T1731" t="str">
        <f>_xlfn.XLOOKUP(A1731,Booking_data!$A$1:$A$6001,Booking_data!$O$1:$O$6001,"Not Found")</f>
        <v>Other</v>
      </c>
      <c r="U1731" t="str">
        <f t="shared" ref="U1731:U1794" si="138">IF(S1731&lt;18,"Below 18",IF(S1731&lt;30,"Youngster",IF(S1731&lt;45,"Middle Age","Above 45")))</f>
        <v>Above 45</v>
      </c>
      <c r="V1731" t="str">
        <f t="shared" ref="V1731:V1794" si="139">IF(O1731&lt;=2,"Low Booking",IF(O1731&lt;=4,"Medium Booking","High Booking"))</f>
        <v>Medium Booking</v>
      </c>
    </row>
    <row r="1732" spans="1:22" x14ac:dyDescent="0.25">
      <c r="A1732" t="s">
        <v>1963</v>
      </c>
      <c r="B1732" s="1">
        <v>46084</v>
      </c>
      <c r="C1732" s="1">
        <v>46161</v>
      </c>
      <c r="D1732" s="9">
        <v>0.39583333333333331</v>
      </c>
      <c r="E1732" t="str">
        <f t="shared" si="135"/>
        <v>Weekday</v>
      </c>
      <c r="F1732" t="str">
        <f t="shared" si="136"/>
        <v>Mar</v>
      </c>
      <c r="G1732" t="str">
        <f>_xlfn.XLOOKUP(A1732,Booking_data!$A$1:$A$6001,Booking_data!$D$1:$D$6001,"not found")</f>
        <v>M016</v>
      </c>
      <c r="H1732" t="str">
        <f>_xlfn.XLOOKUP(G1732,Movies_data!$A$1:$A$41,Movies_data!$B$1:$B$41,"not found")</f>
        <v>Arjun Reddy</v>
      </c>
      <c r="I1732" t="str">
        <f>_xlfn.XLOOKUP(G1732,Movies_data!$A$1:$A$41,Movies_data!$D$1:$D$41,"not found")</f>
        <v>Drama</v>
      </c>
      <c r="J1732" t="str">
        <f>_xlfn.XLOOKUP(G1732,Movies_data!$A$1:$A$41,Movies_data!$C$1:$C$41,"not found")</f>
        <v>Telugu</v>
      </c>
      <c r="K1732">
        <f>_xlfn.XLOOKUP(G1732,Movies_data!$A$1:$A$41,Movies_data!$H$1:$H$41,"Not Found")</f>
        <v>7.7</v>
      </c>
      <c r="L1732" t="str">
        <f>_xlfn.XLOOKUP(A1732,Booking_data!$A$1:$A$6001,Booking_data!$E$1:$E$6001,"not Found")</f>
        <v>C113</v>
      </c>
      <c r="M1732" t="str">
        <f>_xlfn.XLOOKUP(L1732,Cinemas_data!$A$1:$A$49,Cinemas_data!$I$1:$I$49,"not Found")</f>
        <v>Asian Cinemas Forum Mall</v>
      </c>
      <c r="N1732" t="str">
        <f>_xlfn.XLOOKUP(L1732,Cinemas_data!$A$1:$A$49,Cinemas_data!$C$1:$C$49,"not Found")</f>
        <v>Delhi</v>
      </c>
      <c r="O1732">
        <f>_xlfn.XLOOKUP(A1732,Booking_data!$A$1:$A$6001,Booking_data!$H$1:$H$6001,"not found")</f>
        <v>2</v>
      </c>
      <c r="P1732">
        <f>_xlfn.XLOOKUP(A1732,Booking_data!$A$1:$A$6001,Booking_data!$I$1:$I$6001,"not Found")</f>
        <v>320</v>
      </c>
      <c r="Q1732">
        <f t="shared" si="137"/>
        <v>640</v>
      </c>
      <c r="R1732" t="str">
        <f>_xlfn.XLOOKUP(A1732,Booking_data!$A$1:$A$6001,Booking_data!$L$1:$L$6001,"Not Found")</f>
        <v>Net Banking</v>
      </c>
      <c r="S1732">
        <f>_xlfn.XLOOKUP(A1732,Booking_data!$A$1:$A$6001,Booking_data!$N$1:$N$6001,"not Found")</f>
        <v>56</v>
      </c>
      <c r="T1732" t="str">
        <f>_xlfn.XLOOKUP(A1732,Booking_data!$A$1:$A$6001,Booking_data!$O$1:$O$6001,"Not Found")</f>
        <v>Male</v>
      </c>
      <c r="U1732" t="str">
        <f t="shared" si="138"/>
        <v>Above 45</v>
      </c>
      <c r="V1732" t="str">
        <f t="shared" si="139"/>
        <v>Low Booking</v>
      </c>
    </row>
    <row r="1733" spans="1:22" x14ac:dyDescent="0.25">
      <c r="A1733" t="s">
        <v>1964</v>
      </c>
      <c r="B1733" s="1">
        <v>46084</v>
      </c>
      <c r="C1733" s="1">
        <v>46079</v>
      </c>
      <c r="D1733" s="9">
        <v>0.77083333333333337</v>
      </c>
      <c r="E1733" t="str">
        <f t="shared" si="135"/>
        <v>Weekday</v>
      </c>
      <c r="F1733" t="str">
        <f t="shared" si="136"/>
        <v>Mar</v>
      </c>
      <c r="G1733" t="str">
        <f>_xlfn.XLOOKUP(A1733,Booking_data!$A$1:$A$6001,Booking_data!$D$1:$D$6001,"not found")</f>
        <v>M024</v>
      </c>
      <c r="H1733" t="str">
        <f>_xlfn.XLOOKUP(G1733,Movies_data!$A$1:$A$41,Movies_data!$B$1:$B$41,"not found")</f>
        <v>Bhool Bhulaiyaa 2</v>
      </c>
      <c r="I1733" t="str">
        <f>_xlfn.XLOOKUP(G1733,Movies_data!$A$1:$A$41,Movies_data!$D$1:$D$41,"not found")</f>
        <v>Comedy</v>
      </c>
      <c r="J1733" t="str">
        <f>_xlfn.XLOOKUP(G1733,Movies_data!$A$1:$A$41,Movies_data!$C$1:$C$41,"not found")</f>
        <v>Hindi</v>
      </c>
      <c r="K1733">
        <f>_xlfn.XLOOKUP(G1733,Movies_data!$A$1:$A$41,Movies_data!$H$1:$H$41,"Not Found")</f>
        <v>5.9</v>
      </c>
      <c r="L1733" t="str">
        <f>_xlfn.XLOOKUP(A1733,Booking_data!$A$1:$A$6001,Booking_data!$E$1:$E$6001,"not Found")</f>
        <v>C042</v>
      </c>
      <c r="M1733" t="str">
        <f>_xlfn.XLOOKUP(L1733,Cinemas_data!$A$1:$A$49,Cinemas_data!$I$1:$I$49,"not Found")</f>
        <v>Asian Cinemas Grand Mall</v>
      </c>
      <c r="N1733" t="str">
        <f>_xlfn.XLOOKUP(L1733,Cinemas_data!$A$1:$A$49,Cinemas_data!$C$1:$C$49,"not Found")</f>
        <v>Salem</v>
      </c>
      <c r="O1733">
        <f>_xlfn.XLOOKUP(A1733,Booking_data!$A$1:$A$6001,Booking_data!$H$1:$H$6001,"not found")</f>
        <v>4</v>
      </c>
      <c r="P1733">
        <f>_xlfn.XLOOKUP(A1733,Booking_data!$A$1:$A$6001,Booking_data!$I$1:$I$6001,"not Found")</f>
        <v>460</v>
      </c>
      <c r="Q1733">
        <f t="shared" si="137"/>
        <v>1840</v>
      </c>
      <c r="R1733" t="str">
        <f>_xlfn.XLOOKUP(A1733,Booking_data!$A$1:$A$6001,Booking_data!$L$1:$L$6001,"Not Found")</f>
        <v>Debit Card</v>
      </c>
      <c r="S1733">
        <f>_xlfn.XLOOKUP(A1733,Booking_data!$A$1:$A$6001,Booking_data!$N$1:$N$6001,"not Found")</f>
        <v>48</v>
      </c>
      <c r="T1733" t="str">
        <f>_xlfn.XLOOKUP(A1733,Booking_data!$A$1:$A$6001,Booking_data!$O$1:$O$6001,"Not Found")</f>
        <v>Other</v>
      </c>
      <c r="U1733" t="str">
        <f t="shared" si="138"/>
        <v>Above 45</v>
      </c>
      <c r="V1733" t="str">
        <f t="shared" si="139"/>
        <v>Medium Booking</v>
      </c>
    </row>
    <row r="1734" spans="1:22" x14ac:dyDescent="0.25">
      <c r="A1734" t="s">
        <v>1965</v>
      </c>
      <c r="B1734" s="1">
        <v>46084</v>
      </c>
      <c r="C1734" s="1">
        <v>46032</v>
      </c>
      <c r="D1734" s="9">
        <v>0.77083333333333337</v>
      </c>
      <c r="E1734" t="str">
        <f t="shared" si="135"/>
        <v>Weekday</v>
      </c>
      <c r="F1734" t="str">
        <f t="shared" si="136"/>
        <v>Mar</v>
      </c>
      <c r="G1734" t="str">
        <f>_xlfn.XLOOKUP(A1734,Booking_data!$A$1:$A$6001,Booking_data!$D$1:$D$6001,"not found")</f>
        <v>M019</v>
      </c>
      <c r="H1734" t="str">
        <f>_xlfn.XLOOKUP(G1734,Movies_data!$A$1:$A$41,Movies_data!$B$1:$B$41,"not found")</f>
        <v>Animal</v>
      </c>
      <c r="I1734" t="str">
        <f>_xlfn.XLOOKUP(G1734,Movies_data!$A$1:$A$41,Movies_data!$D$1:$D$41,"not found")</f>
        <v>Drama</v>
      </c>
      <c r="J1734" t="str">
        <f>_xlfn.XLOOKUP(G1734,Movies_data!$A$1:$A$41,Movies_data!$C$1:$C$41,"not found")</f>
        <v>Hindi</v>
      </c>
      <c r="K1734">
        <f>_xlfn.XLOOKUP(G1734,Movies_data!$A$1:$A$41,Movies_data!$H$1:$H$41,"Not Found")</f>
        <v>6.1</v>
      </c>
      <c r="L1734" t="str">
        <f>_xlfn.XLOOKUP(A1734,Booking_data!$A$1:$A$6001,Booking_data!$E$1:$E$6001,"not Found")</f>
        <v>C033</v>
      </c>
      <c r="M1734" t="str">
        <f>_xlfn.XLOOKUP(L1734,Cinemas_data!$A$1:$A$49,Cinemas_data!$I$1:$I$49,"not Found")</f>
        <v>Asian Cinemas Forum Mall</v>
      </c>
      <c r="N1734" t="str">
        <f>_xlfn.XLOOKUP(L1734,Cinemas_data!$A$1:$A$49,Cinemas_data!$C$1:$C$49,"not Found")</f>
        <v>Madurai</v>
      </c>
      <c r="O1734">
        <f>_xlfn.XLOOKUP(A1734,Booking_data!$A$1:$A$6001,Booking_data!$H$1:$H$6001,"not found")</f>
        <v>4</v>
      </c>
      <c r="P1734">
        <f>_xlfn.XLOOKUP(A1734,Booking_data!$A$1:$A$6001,Booking_data!$I$1:$I$6001,"not Found")</f>
        <v>180</v>
      </c>
      <c r="Q1734">
        <f t="shared" si="137"/>
        <v>720</v>
      </c>
      <c r="R1734" t="str">
        <f>_xlfn.XLOOKUP(A1734,Booking_data!$A$1:$A$6001,Booking_data!$L$1:$L$6001,"Not Found")</f>
        <v>Wallet</v>
      </c>
      <c r="S1734">
        <f>_xlfn.XLOOKUP(A1734,Booking_data!$A$1:$A$6001,Booking_data!$N$1:$N$6001,"not Found")</f>
        <v>53</v>
      </c>
      <c r="T1734" t="str">
        <f>_xlfn.XLOOKUP(A1734,Booking_data!$A$1:$A$6001,Booking_data!$O$1:$O$6001,"Not Found")</f>
        <v>Female</v>
      </c>
      <c r="U1734" t="str">
        <f t="shared" si="138"/>
        <v>Above 45</v>
      </c>
      <c r="V1734" t="str">
        <f t="shared" si="139"/>
        <v>Medium Booking</v>
      </c>
    </row>
    <row r="1735" spans="1:22" x14ac:dyDescent="0.25">
      <c r="A1735" t="s">
        <v>1966</v>
      </c>
      <c r="B1735" s="1">
        <v>46084</v>
      </c>
      <c r="C1735" s="1">
        <v>46036</v>
      </c>
      <c r="D1735" s="9">
        <v>0.77083333333333337</v>
      </c>
      <c r="E1735" t="str">
        <f t="shared" si="135"/>
        <v>Weekday</v>
      </c>
      <c r="F1735" t="str">
        <f t="shared" si="136"/>
        <v>Mar</v>
      </c>
      <c r="G1735" t="str">
        <f>_xlfn.XLOOKUP(A1735,Booking_data!$A$1:$A$6001,Booking_data!$D$1:$D$6001,"not found")</f>
        <v>M010</v>
      </c>
      <c r="H1735" t="str">
        <f>_xlfn.XLOOKUP(G1735,Movies_data!$A$1:$A$41,Movies_data!$B$1:$B$41,"not found")</f>
        <v>Captain Miller</v>
      </c>
      <c r="I1735" t="str">
        <f>_xlfn.XLOOKUP(G1735,Movies_data!$A$1:$A$41,Movies_data!$D$1:$D$41,"not found")</f>
        <v>Action</v>
      </c>
      <c r="J1735" t="str">
        <f>_xlfn.XLOOKUP(G1735,Movies_data!$A$1:$A$41,Movies_data!$C$1:$C$41,"not found")</f>
        <v>Tamil</v>
      </c>
      <c r="K1735">
        <f>_xlfn.XLOOKUP(G1735,Movies_data!$A$1:$A$41,Movies_data!$H$1:$H$41,"Not Found")</f>
        <v>7</v>
      </c>
      <c r="L1735" t="str">
        <f>_xlfn.XLOOKUP(A1735,Booking_data!$A$1:$A$6001,Booking_data!$E$1:$E$6001,"not Found")</f>
        <v>C043</v>
      </c>
      <c r="M1735" t="str">
        <f>_xlfn.XLOOKUP(L1735,Cinemas_data!$A$1:$A$49,Cinemas_data!$I$1:$I$49,"not Found")</f>
        <v>City Pride Forum Mall</v>
      </c>
      <c r="N1735" t="str">
        <f>_xlfn.XLOOKUP(L1735,Cinemas_data!$A$1:$A$49,Cinemas_data!$C$1:$C$49,"not Found")</f>
        <v>Salem</v>
      </c>
      <c r="O1735">
        <f>_xlfn.XLOOKUP(A1735,Booking_data!$A$1:$A$6001,Booking_data!$H$1:$H$6001,"not found")</f>
        <v>4</v>
      </c>
      <c r="P1735">
        <f>_xlfn.XLOOKUP(A1735,Booking_data!$A$1:$A$6001,Booking_data!$I$1:$I$6001,"not Found")</f>
        <v>200</v>
      </c>
      <c r="Q1735">
        <f t="shared" si="137"/>
        <v>800</v>
      </c>
      <c r="R1735" t="str">
        <f>_xlfn.XLOOKUP(A1735,Booking_data!$A$1:$A$6001,Booking_data!$L$1:$L$6001,"Not Found")</f>
        <v>Wallet</v>
      </c>
      <c r="S1735">
        <f>_xlfn.XLOOKUP(A1735,Booking_data!$A$1:$A$6001,Booking_data!$N$1:$N$6001,"not Found")</f>
        <v>18</v>
      </c>
      <c r="T1735" t="str">
        <f>_xlfn.XLOOKUP(A1735,Booking_data!$A$1:$A$6001,Booking_data!$O$1:$O$6001,"Not Found")</f>
        <v>Other</v>
      </c>
      <c r="U1735" t="str">
        <f t="shared" si="138"/>
        <v>Youngster</v>
      </c>
      <c r="V1735" t="str">
        <f t="shared" si="139"/>
        <v>Medium Booking</v>
      </c>
    </row>
    <row r="1736" spans="1:22" x14ac:dyDescent="0.25">
      <c r="A1736" t="s">
        <v>1967</v>
      </c>
      <c r="B1736" s="1">
        <v>46084</v>
      </c>
      <c r="C1736" s="1">
        <v>46154</v>
      </c>
      <c r="D1736" s="9">
        <v>0.9375</v>
      </c>
      <c r="E1736" t="str">
        <f t="shared" si="135"/>
        <v>Weekday</v>
      </c>
      <c r="F1736" t="str">
        <f t="shared" si="136"/>
        <v>Mar</v>
      </c>
      <c r="G1736" t="str">
        <f>_xlfn.XLOOKUP(A1736,Booking_data!$A$1:$A$6001,Booking_data!$D$1:$D$6001,"not found")</f>
        <v>M024</v>
      </c>
      <c r="H1736" t="str">
        <f>_xlfn.XLOOKUP(G1736,Movies_data!$A$1:$A$41,Movies_data!$B$1:$B$41,"not found")</f>
        <v>Bhool Bhulaiyaa 2</v>
      </c>
      <c r="I1736" t="str">
        <f>_xlfn.XLOOKUP(G1736,Movies_data!$A$1:$A$41,Movies_data!$D$1:$D$41,"not found")</f>
        <v>Comedy</v>
      </c>
      <c r="J1736" t="str">
        <f>_xlfn.XLOOKUP(G1736,Movies_data!$A$1:$A$41,Movies_data!$C$1:$C$41,"not found")</f>
        <v>Hindi</v>
      </c>
      <c r="K1736">
        <f>_xlfn.XLOOKUP(G1736,Movies_data!$A$1:$A$41,Movies_data!$H$1:$H$41,"Not Found")</f>
        <v>5.9</v>
      </c>
      <c r="L1736" t="str">
        <f>_xlfn.XLOOKUP(A1736,Booking_data!$A$1:$A$6001,Booking_data!$E$1:$E$6001,"not Found")</f>
        <v>C131</v>
      </c>
      <c r="M1736" t="str">
        <f>_xlfn.XLOOKUP(L1736,Cinemas_data!$A$1:$A$49,Cinemas_data!$I$1:$I$49,"not Found")</f>
        <v>Asian Cinemas City Centre</v>
      </c>
      <c r="N1736" t="str">
        <f>_xlfn.XLOOKUP(L1736,Cinemas_data!$A$1:$A$49,Cinemas_data!$C$1:$C$49,"not Found")</f>
        <v>Kolkata</v>
      </c>
      <c r="O1736">
        <f>_xlfn.XLOOKUP(A1736,Booking_data!$A$1:$A$6001,Booking_data!$H$1:$H$6001,"not found")</f>
        <v>5</v>
      </c>
      <c r="P1736">
        <f>_xlfn.XLOOKUP(A1736,Booking_data!$A$1:$A$6001,Booking_data!$I$1:$I$6001,"not Found")</f>
        <v>340</v>
      </c>
      <c r="Q1736">
        <f t="shared" si="137"/>
        <v>1700</v>
      </c>
      <c r="R1736" t="str">
        <f>_xlfn.XLOOKUP(A1736,Booking_data!$A$1:$A$6001,Booking_data!$L$1:$L$6001,"Not Found")</f>
        <v>Credit Card</v>
      </c>
      <c r="S1736">
        <f>_xlfn.XLOOKUP(A1736,Booking_data!$A$1:$A$6001,Booking_data!$N$1:$N$6001,"not Found")</f>
        <v>44</v>
      </c>
      <c r="T1736" t="str">
        <f>_xlfn.XLOOKUP(A1736,Booking_data!$A$1:$A$6001,Booking_data!$O$1:$O$6001,"Not Found")</f>
        <v>Male</v>
      </c>
      <c r="U1736" t="str">
        <f t="shared" si="138"/>
        <v>Middle Age</v>
      </c>
      <c r="V1736" t="str">
        <f t="shared" si="139"/>
        <v>High Booking</v>
      </c>
    </row>
    <row r="1737" spans="1:22" x14ac:dyDescent="0.25">
      <c r="A1737" t="s">
        <v>1968</v>
      </c>
      <c r="B1737" s="1">
        <v>46084</v>
      </c>
      <c r="C1737" s="1">
        <v>46053</v>
      </c>
      <c r="D1737" s="9">
        <v>0.77083333333333337</v>
      </c>
      <c r="E1737" t="str">
        <f t="shared" si="135"/>
        <v>Weekday</v>
      </c>
      <c r="F1737" t="str">
        <f t="shared" si="136"/>
        <v>Mar</v>
      </c>
      <c r="G1737" t="str">
        <f>_xlfn.XLOOKUP(A1737,Booking_data!$A$1:$A$6001,Booking_data!$D$1:$D$6001,"not found")</f>
        <v>M027</v>
      </c>
      <c r="H1737" t="str">
        <f>_xlfn.XLOOKUP(G1737,Movies_data!$A$1:$A$41,Movies_data!$B$1:$B$41,"not found")</f>
        <v>KGF Chapter 2</v>
      </c>
      <c r="I1737" t="str">
        <f>_xlfn.XLOOKUP(G1737,Movies_data!$A$1:$A$41,Movies_data!$D$1:$D$41,"not found")</f>
        <v>Action</v>
      </c>
      <c r="J1737" t="str">
        <f>_xlfn.XLOOKUP(G1737,Movies_data!$A$1:$A$41,Movies_data!$C$1:$C$41,"not found")</f>
        <v>Kannada</v>
      </c>
      <c r="K1737">
        <f>_xlfn.XLOOKUP(G1737,Movies_data!$A$1:$A$41,Movies_data!$H$1:$H$41,"Not Found")</f>
        <v>8.3000000000000007</v>
      </c>
      <c r="L1737" t="str">
        <f>_xlfn.XLOOKUP(A1737,Booking_data!$A$1:$A$6001,Booking_data!$E$1:$E$6001,"not Found")</f>
        <v>C011</v>
      </c>
      <c r="M1737" t="str">
        <f>_xlfn.XLOOKUP(L1737,Cinemas_data!$A$1:$A$49,Cinemas_data!$I$1:$I$49,"not Found")</f>
        <v>Cinepolis City Centre</v>
      </c>
      <c r="N1737" t="str">
        <f>_xlfn.XLOOKUP(L1737,Cinemas_data!$A$1:$A$49,Cinemas_data!$C$1:$C$49,"not Found")</f>
        <v>Chennai</v>
      </c>
      <c r="O1737">
        <f>_xlfn.XLOOKUP(A1737,Booking_data!$A$1:$A$6001,Booking_data!$H$1:$H$6001,"not found")</f>
        <v>3</v>
      </c>
      <c r="P1737">
        <f>_xlfn.XLOOKUP(A1737,Booking_data!$A$1:$A$6001,Booking_data!$I$1:$I$6001,"not Found")</f>
        <v>420</v>
      </c>
      <c r="Q1737">
        <f t="shared" si="137"/>
        <v>1260</v>
      </c>
      <c r="R1737" t="str">
        <f>_xlfn.XLOOKUP(A1737,Booking_data!$A$1:$A$6001,Booking_data!$L$1:$L$6001,"Not Found")</f>
        <v>Debit Card</v>
      </c>
      <c r="S1737">
        <f>_xlfn.XLOOKUP(A1737,Booking_data!$A$1:$A$6001,Booking_data!$N$1:$N$6001,"not Found")</f>
        <v>28</v>
      </c>
      <c r="T1737" t="str">
        <f>_xlfn.XLOOKUP(A1737,Booking_data!$A$1:$A$6001,Booking_data!$O$1:$O$6001,"Not Found")</f>
        <v>Male</v>
      </c>
      <c r="U1737" t="str">
        <f t="shared" si="138"/>
        <v>Youngster</v>
      </c>
      <c r="V1737" t="str">
        <f t="shared" si="139"/>
        <v>Medium Booking</v>
      </c>
    </row>
    <row r="1738" spans="1:22" x14ac:dyDescent="0.25">
      <c r="A1738" t="s">
        <v>1969</v>
      </c>
      <c r="B1738" s="1">
        <v>46084</v>
      </c>
      <c r="C1738" s="1">
        <v>46078</v>
      </c>
      <c r="D1738" s="9">
        <v>0.9375</v>
      </c>
      <c r="E1738" t="str">
        <f t="shared" si="135"/>
        <v>Weekday</v>
      </c>
      <c r="F1738" t="str">
        <f t="shared" si="136"/>
        <v>Mar</v>
      </c>
      <c r="G1738" t="str">
        <f>_xlfn.XLOOKUP(A1738,Booking_data!$A$1:$A$6001,Booking_data!$D$1:$D$6001,"not found")</f>
        <v>M039</v>
      </c>
      <c r="H1738" t="str">
        <f>_xlfn.XLOOKUP(G1738,Movies_data!$A$1:$A$41,Movies_data!$B$1:$B$41,"not found")</f>
        <v>Dune: Part Two</v>
      </c>
      <c r="I1738" t="str">
        <f>_xlfn.XLOOKUP(G1738,Movies_data!$A$1:$A$41,Movies_data!$D$1:$D$41,"not found")</f>
        <v>Sci-Fi</v>
      </c>
      <c r="J1738" t="str">
        <f>_xlfn.XLOOKUP(G1738,Movies_data!$A$1:$A$41,Movies_data!$C$1:$C$41,"not found")</f>
        <v>English</v>
      </c>
      <c r="K1738">
        <f>_xlfn.XLOOKUP(G1738,Movies_data!$A$1:$A$41,Movies_data!$H$1:$H$41,"Not Found")</f>
        <v>8.5</v>
      </c>
      <c r="L1738" t="str">
        <f>_xlfn.XLOOKUP(A1738,Booking_data!$A$1:$A$6001,Booking_data!$E$1:$E$6001,"not Found")</f>
        <v>C023</v>
      </c>
      <c r="M1738" t="str">
        <f>_xlfn.XLOOKUP(L1738,Cinemas_data!$A$1:$A$49,Cinemas_data!$I$1:$I$49,"not Found")</f>
        <v>MovieMax Forum Mall</v>
      </c>
      <c r="N1738" t="str">
        <f>_xlfn.XLOOKUP(L1738,Cinemas_data!$A$1:$A$49,Cinemas_data!$C$1:$C$49,"not Found")</f>
        <v>Coimbatore</v>
      </c>
      <c r="O1738">
        <f>_xlfn.XLOOKUP(A1738,Booking_data!$A$1:$A$6001,Booking_data!$H$1:$H$6001,"not found")</f>
        <v>6</v>
      </c>
      <c r="P1738">
        <f>_xlfn.XLOOKUP(A1738,Booking_data!$A$1:$A$6001,Booking_data!$I$1:$I$6001,"not Found")</f>
        <v>240</v>
      </c>
      <c r="Q1738">
        <f t="shared" si="137"/>
        <v>1440</v>
      </c>
      <c r="R1738" t="str">
        <f>_xlfn.XLOOKUP(A1738,Booking_data!$A$1:$A$6001,Booking_data!$L$1:$L$6001,"Not Found")</f>
        <v>UPI</v>
      </c>
      <c r="S1738">
        <f>_xlfn.XLOOKUP(A1738,Booking_data!$A$1:$A$6001,Booking_data!$N$1:$N$6001,"not Found")</f>
        <v>56</v>
      </c>
      <c r="T1738" t="str">
        <f>_xlfn.XLOOKUP(A1738,Booking_data!$A$1:$A$6001,Booking_data!$O$1:$O$6001,"Not Found")</f>
        <v>Female</v>
      </c>
      <c r="U1738" t="str">
        <f t="shared" si="138"/>
        <v>Above 45</v>
      </c>
      <c r="V1738" t="str">
        <f t="shared" si="139"/>
        <v>High Booking</v>
      </c>
    </row>
    <row r="1739" spans="1:22" x14ac:dyDescent="0.25">
      <c r="A1739" t="s">
        <v>1970</v>
      </c>
      <c r="B1739" s="1">
        <v>46084</v>
      </c>
      <c r="C1739" s="1">
        <v>46173</v>
      </c>
      <c r="D1739" s="9">
        <v>0.53125</v>
      </c>
      <c r="E1739" t="str">
        <f t="shared" si="135"/>
        <v>Weekday</v>
      </c>
      <c r="F1739" t="str">
        <f t="shared" si="136"/>
        <v>Mar</v>
      </c>
      <c r="G1739" t="str">
        <f>_xlfn.XLOOKUP(A1739,Booking_data!$A$1:$A$6001,Booking_data!$D$1:$D$6001,"not found")</f>
        <v>M013</v>
      </c>
      <c r="H1739" t="str">
        <f>_xlfn.XLOOKUP(G1739,Movies_data!$A$1:$A$41,Movies_data!$B$1:$B$41,"not found")</f>
        <v>Salaar</v>
      </c>
      <c r="I1739" t="str">
        <f>_xlfn.XLOOKUP(G1739,Movies_data!$A$1:$A$41,Movies_data!$D$1:$D$41,"not found")</f>
        <v>Action</v>
      </c>
      <c r="J1739" t="str">
        <f>_xlfn.XLOOKUP(G1739,Movies_data!$A$1:$A$41,Movies_data!$C$1:$C$41,"not found")</f>
        <v>Telugu</v>
      </c>
      <c r="K1739">
        <f>_xlfn.XLOOKUP(G1739,Movies_data!$A$1:$A$41,Movies_data!$H$1:$H$41,"Not Found")</f>
        <v>6.5</v>
      </c>
      <c r="L1739" t="str">
        <f>_xlfn.XLOOKUP(A1739,Booking_data!$A$1:$A$6001,Booking_data!$E$1:$E$6001,"not Found")</f>
        <v>C091</v>
      </c>
      <c r="M1739" t="str">
        <f>_xlfn.XLOOKUP(L1739,Cinemas_data!$A$1:$A$49,Cinemas_data!$I$1:$I$49,"not Found")</f>
        <v>Cinepolis City Centre</v>
      </c>
      <c r="N1739" t="str">
        <f>_xlfn.XLOOKUP(L1739,Cinemas_data!$A$1:$A$49,Cinemas_data!$C$1:$C$49,"not Found")</f>
        <v>Mumbai</v>
      </c>
      <c r="O1739">
        <f>_xlfn.XLOOKUP(A1739,Booking_data!$A$1:$A$6001,Booking_data!$H$1:$H$6001,"not found")</f>
        <v>2</v>
      </c>
      <c r="P1739">
        <f>_xlfn.XLOOKUP(A1739,Booking_data!$A$1:$A$6001,Booking_data!$I$1:$I$6001,"not Found")</f>
        <v>380</v>
      </c>
      <c r="Q1739">
        <f t="shared" si="137"/>
        <v>760</v>
      </c>
      <c r="R1739" t="str">
        <f>_xlfn.XLOOKUP(A1739,Booking_data!$A$1:$A$6001,Booking_data!$L$1:$L$6001,"Not Found")</f>
        <v>Debit Card</v>
      </c>
      <c r="S1739">
        <f>_xlfn.XLOOKUP(A1739,Booking_data!$A$1:$A$6001,Booking_data!$N$1:$N$6001,"not Found")</f>
        <v>46</v>
      </c>
      <c r="T1739" t="str">
        <f>_xlfn.XLOOKUP(A1739,Booking_data!$A$1:$A$6001,Booking_data!$O$1:$O$6001,"Not Found")</f>
        <v>Female</v>
      </c>
      <c r="U1739" t="str">
        <f t="shared" si="138"/>
        <v>Above 45</v>
      </c>
      <c r="V1739" t="str">
        <f t="shared" si="139"/>
        <v>Low Booking</v>
      </c>
    </row>
    <row r="1740" spans="1:22" x14ac:dyDescent="0.25">
      <c r="A1740" t="s">
        <v>1971</v>
      </c>
      <c r="B1740" s="1">
        <v>46084</v>
      </c>
      <c r="C1740" s="1">
        <v>46095</v>
      </c>
      <c r="D1740" s="9">
        <v>0.9375</v>
      </c>
      <c r="E1740" t="str">
        <f t="shared" si="135"/>
        <v>Weekday</v>
      </c>
      <c r="F1740" t="str">
        <f t="shared" si="136"/>
        <v>Mar</v>
      </c>
      <c r="G1740" t="str">
        <f>_xlfn.XLOOKUP(A1740,Booking_data!$A$1:$A$6001,Booking_data!$D$1:$D$6001,"not found")</f>
        <v>M019</v>
      </c>
      <c r="H1740" t="str">
        <f>_xlfn.XLOOKUP(G1740,Movies_data!$A$1:$A$41,Movies_data!$B$1:$B$41,"not found")</f>
        <v>Animal</v>
      </c>
      <c r="I1740" t="str">
        <f>_xlfn.XLOOKUP(G1740,Movies_data!$A$1:$A$41,Movies_data!$D$1:$D$41,"not found")</f>
        <v>Drama</v>
      </c>
      <c r="J1740" t="str">
        <f>_xlfn.XLOOKUP(G1740,Movies_data!$A$1:$A$41,Movies_data!$C$1:$C$41,"not found")</f>
        <v>Hindi</v>
      </c>
      <c r="K1740">
        <f>_xlfn.XLOOKUP(G1740,Movies_data!$A$1:$A$41,Movies_data!$H$1:$H$41,"Not Found")</f>
        <v>6.1</v>
      </c>
      <c r="L1740" t="str">
        <f>_xlfn.XLOOKUP(A1740,Booking_data!$A$1:$A$6001,Booking_data!$E$1:$E$6001,"not Found")</f>
        <v>C113</v>
      </c>
      <c r="M1740" t="str">
        <f>_xlfn.XLOOKUP(L1740,Cinemas_data!$A$1:$A$49,Cinemas_data!$I$1:$I$49,"not Found")</f>
        <v>Asian Cinemas Forum Mall</v>
      </c>
      <c r="N1740" t="str">
        <f>_xlfn.XLOOKUP(L1740,Cinemas_data!$A$1:$A$49,Cinemas_data!$C$1:$C$49,"not Found")</f>
        <v>Delhi</v>
      </c>
      <c r="O1740">
        <f>_xlfn.XLOOKUP(A1740,Booking_data!$A$1:$A$6001,Booking_data!$H$1:$H$6001,"not found")</f>
        <v>3</v>
      </c>
      <c r="P1740">
        <f>_xlfn.XLOOKUP(A1740,Booking_data!$A$1:$A$6001,Booking_data!$I$1:$I$6001,"not Found")</f>
        <v>240</v>
      </c>
      <c r="Q1740">
        <f t="shared" si="137"/>
        <v>720</v>
      </c>
      <c r="R1740" t="str">
        <f>_xlfn.XLOOKUP(A1740,Booking_data!$A$1:$A$6001,Booking_data!$L$1:$L$6001,"Not Found")</f>
        <v>UPI</v>
      </c>
      <c r="S1740">
        <f>_xlfn.XLOOKUP(A1740,Booking_data!$A$1:$A$6001,Booking_data!$N$1:$N$6001,"not Found")</f>
        <v>27</v>
      </c>
      <c r="T1740" t="str">
        <f>_xlfn.XLOOKUP(A1740,Booking_data!$A$1:$A$6001,Booking_data!$O$1:$O$6001,"Not Found")</f>
        <v>Female</v>
      </c>
      <c r="U1740" t="str">
        <f t="shared" si="138"/>
        <v>Youngster</v>
      </c>
      <c r="V1740" t="str">
        <f t="shared" si="139"/>
        <v>Medium Booking</v>
      </c>
    </row>
    <row r="1741" spans="1:22" x14ac:dyDescent="0.25">
      <c r="A1741" t="s">
        <v>1972</v>
      </c>
      <c r="B1741" s="1">
        <v>46084</v>
      </c>
      <c r="C1741" s="1">
        <v>46136</v>
      </c>
      <c r="D1741" s="9">
        <v>0.9375</v>
      </c>
      <c r="E1741" t="str">
        <f t="shared" si="135"/>
        <v>Weekday</v>
      </c>
      <c r="F1741" t="str">
        <f t="shared" si="136"/>
        <v>Mar</v>
      </c>
      <c r="G1741" t="str">
        <f>_xlfn.XLOOKUP(A1741,Booking_data!$A$1:$A$6001,Booking_data!$D$1:$D$6001,"not found")</f>
        <v>M016</v>
      </c>
      <c r="H1741" t="str">
        <f>_xlfn.XLOOKUP(G1741,Movies_data!$A$1:$A$41,Movies_data!$B$1:$B$41,"not found")</f>
        <v>Arjun Reddy</v>
      </c>
      <c r="I1741" t="str">
        <f>_xlfn.XLOOKUP(G1741,Movies_data!$A$1:$A$41,Movies_data!$D$1:$D$41,"not found")</f>
        <v>Drama</v>
      </c>
      <c r="J1741" t="str">
        <f>_xlfn.XLOOKUP(G1741,Movies_data!$A$1:$A$41,Movies_data!$C$1:$C$41,"not found")</f>
        <v>Telugu</v>
      </c>
      <c r="K1741">
        <f>_xlfn.XLOOKUP(G1741,Movies_data!$A$1:$A$41,Movies_data!$H$1:$H$41,"Not Found")</f>
        <v>7.7</v>
      </c>
      <c r="L1741" t="str">
        <f>_xlfn.XLOOKUP(A1741,Booking_data!$A$1:$A$6001,Booking_data!$E$1:$E$6001,"not Found")</f>
        <v>C011</v>
      </c>
      <c r="M1741" t="str">
        <f>_xlfn.XLOOKUP(L1741,Cinemas_data!$A$1:$A$49,Cinemas_data!$I$1:$I$49,"not Found")</f>
        <v>Cinepolis City Centre</v>
      </c>
      <c r="N1741" t="str">
        <f>_xlfn.XLOOKUP(L1741,Cinemas_data!$A$1:$A$49,Cinemas_data!$C$1:$C$49,"not Found")</f>
        <v>Chennai</v>
      </c>
      <c r="O1741">
        <f>_xlfn.XLOOKUP(A1741,Booking_data!$A$1:$A$6001,Booking_data!$H$1:$H$6001,"not found")</f>
        <v>3</v>
      </c>
      <c r="P1741">
        <f>_xlfn.XLOOKUP(A1741,Booking_data!$A$1:$A$6001,Booking_data!$I$1:$I$6001,"not Found")</f>
        <v>320</v>
      </c>
      <c r="Q1741">
        <f t="shared" si="137"/>
        <v>960</v>
      </c>
      <c r="R1741" t="str">
        <f>_xlfn.XLOOKUP(A1741,Booking_data!$A$1:$A$6001,Booking_data!$L$1:$L$6001,"Not Found")</f>
        <v>Debit Card</v>
      </c>
      <c r="S1741">
        <f>_xlfn.XLOOKUP(A1741,Booking_data!$A$1:$A$6001,Booking_data!$N$1:$N$6001,"not Found")</f>
        <v>32</v>
      </c>
      <c r="T1741" t="str">
        <f>_xlfn.XLOOKUP(A1741,Booking_data!$A$1:$A$6001,Booking_data!$O$1:$O$6001,"Not Found")</f>
        <v>Other</v>
      </c>
      <c r="U1741" t="str">
        <f t="shared" si="138"/>
        <v>Middle Age</v>
      </c>
      <c r="V1741" t="str">
        <f t="shared" si="139"/>
        <v>Medium Booking</v>
      </c>
    </row>
    <row r="1742" spans="1:22" x14ac:dyDescent="0.25">
      <c r="A1742" t="s">
        <v>1973</v>
      </c>
      <c r="B1742" s="1">
        <v>46084</v>
      </c>
      <c r="C1742" s="1">
        <v>46055</v>
      </c>
      <c r="D1742" s="9">
        <v>0.88541666666666663</v>
      </c>
      <c r="E1742" t="str">
        <f t="shared" si="135"/>
        <v>Weekday</v>
      </c>
      <c r="F1742" t="str">
        <f t="shared" si="136"/>
        <v>Mar</v>
      </c>
      <c r="G1742" t="str">
        <f>_xlfn.XLOOKUP(A1742,Booking_data!$A$1:$A$6001,Booking_data!$D$1:$D$6001,"not found")</f>
        <v>M023</v>
      </c>
      <c r="H1742" t="str">
        <f>_xlfn.XLOOKUP(G1742,Movies_data!$A$1:$A$41,Movies_data!$B$1:$B$41,"not found")</f>
        <v>Stree 2</v>
      </c>
      <c r="I1742" t="str">
        <f>_xlfn.XLOOKUP(G1742,Movies_data!$A$1:$A$41,Movies_data!$D$1:$D$41,"not found")</f>
        <v>Comedy</v>
      </c>
      <c r="J1742" t="str">
        <f>_xlfn.XLOOKUP(G1742,Movies_data!$A$1:$A$41,Movies_data!$C$1:$C$41,"not found")</f>
        <v>Hindi</v>
      </c>
      <c r="K1742">
        <f>_xlfn.XLOOKUP(G1742,Movies_data!$A$1:$A$41,Movies_data!$H$1:$H$41,"Not Found")</f>
        <v>6.9</v>
      </c>
      <c r="L1742" t="str">
        <f>_xlfn.XLOOKUP(A1742,Booking_data!$A$1:$A$6001,Booking_data!$E$1:$E$6001,"not Found")</f>
        <v>C062</v>
      </c>
      <c r="M1742" t="str">
        <f>_xlfn.XLOOKUP(L1742,Cinemas_data!$A$1:$A$49,Cinemas_data!$I$1:$I$49,"not Found")</f>
        <v>PVR Grand Mall</v>
      </c>
      <c r="N1742" t="str">
        <f>_xlfn.XLOOKUP(L1742,Cinemas_data!$A$1:$A$49,Cinemas_data!$C$1:$C$49,"not Found")</f>
        <v>Mysuru</v>
      </c>
      <c r="O1742">
        <f>_xlfn.XLOOKUP(A1742,Booking_data!$A$1:$A$6001,Booking_data!$H$1:$H$6001,"not found")</f>
        <v>5</v>
      </c>
      <c r="P1742">
        <f>_xlfn.XLOOKUP(A1742,Booking_data!$A$1:$A$6001,Booking_data!$I$1:$I$6001,"not Found")</f>
        <v>420</v>
      </c>
      <c r="Q1742">
        <f t="shared" si="137"/>
        <v>2100</v>
      </c>
      <c r="R1742" t="str">
        <f>_xlfn.XLOOKUP(A1742,Booking_data!$A$1:$A$6001,Booking_data!$L$1:$L$6001,"Not Found")</f>
        <v>Debit Card</v>
      </c>
      <c r="S1742">
        <f>_xlfn.XLOOKUP(A1742,Booking_data!$A$1:$A$6001,Booking_data!$N$1:$N$6001,"not Found")</f>
        <v>59</v>
      </c>
      <c r="T1742" t="str">
        <f>_xlfn.XLOOKUP(A1742,Booking_data!$A$1:$A$6001,Booking_data!$O$1:$O$6001,"Not Found")</f>
        <v>Male</v>
      </c>
      <c r="U1742" t="str">
        <f t="shared" si="138"/>
        <v>Above 45</v>
      </c>
      <c r="V1742" t="str">
        <f t="shared" si="139"/>
        <v>High Booking</v>
      </c>
    </row>
    <row r="1743" spans="1:22" x14ac:dyDescent="0.25">
      <c r="A1743" t="s">
        <v>1974</v>
      </c>
      <c r="B1743" s="1">
        <v>46084</v>
      </c>
      <c r="C1743" s="1">
        <v>46137</v>
      </c>
      <c r="D1743" s="9">
        <v>0.39583333333333331</v>
      </c>
      <c r="E1743" t="str">
        <f t="shared" si="135"/>
        <v>Weekday</v>
      </c>
      <c r="F1743" t="str">
        <f t="shared" si="136"/>
        <v>Mar</v>
      </c>
      <c r="G1743" t="str">
        <f>_xlfn.XLOOKUP(A1743,Booking_data!$A$1:$A$6001,Booking_data!$D$1:$D$6001,"not found")</f>
        <v>M003</v>
      </c>
      <c r="H1743" t="str">
        <f>_xlfn.XLOOKUP(G1743,Movies_data!$A$1:$A$41,Movies_data!$B$1:$B$41,"not found")</f>
        <v>Vikram</v>
      </c>
      <c r="I1743" t="str">
        <f>_xlfn.XLOOKUP(G1743,Movies_data!$A$1:$A$41,Movies_data!$D$1:$D$41,"not found")</f>
        <v>Action</v>
      </c>
      <c r="J1743" t="str">
        <f>_xlfn.XLOOKUP(G1743,Movies_data!$A$1:$A$41,Movies_data!$C$1:$C$41,"not found")</f>
        <v>Tamil</v>
      </c>
      <c r="K1743">
        <f>_xlfn.XLOOKUP(G1743,Movies_data!$A$1:$A$41,Movies_data!$H$1:$H$41,"Not Found")</f>
        <v>8.3000000000000007</v>
      </c>
      <c r="L1743" t="str">
        <f>_xlfn.XLOOKUP(A1743,Booking_data!$A$1:$A$6001,Booking_data!$E$1:$E$6001,"not Found")</f>
        <v>C021</v>
      </c>
      <c r="M1743" t="str">
        <f>_xlfn.XLOOKUP(L1743,Cinemas_data!$A$1:$A$49,Cinemas_data!$I$1:$I$49,"not Found")</f>
        <v>Miraj Cinemas City Centre</v>
      </c>
      <c r="N1743" t="str">
        <f>_xlfn.XLOOKUP(L1743,Cinemas_data!$A$1:$A$49,Cinemas_data!$C$1:$C$49,"not Found")</f>
        <v>Coimbatore</v>
      </c>
      <c r="O1743">
        <f>_xlfn.XLOOKUP(A1743,Booking_data!$A$1:$A$6001,Booking_data!$H$1:$H$6001,"not found")</f>
        <v>6</v>
      </c>
      <c r="P1743">
        <f>_xlfn.XLOOKUP(A1743,Booking_data!$A$1:$A$6001,Booking_data!$I$1:$I$6001,"not Found")</f>
        <v>400</v>
      </c>
      <c r="Q1743">
        <f t="shared" si="137"/>
        <v>2400</v>
      </c>
      <c r="R1743" t="str">
        <f>_xlfn.XLOOKUP(A1743,Booking_data!$A$1:$A$6001,Booking_data!$L$1:$L$6001,"Not Found")</f>
        <v>UPI</v>
      </c>
      <c r="S1743">
        <f>_xlfn.XLOOKUP(A1743,Booking_data!$A$1:$A$6001,Booking_data!$N$1:$N$6001,"not Found")</f>
        <v>46</v>
      </c>
      <c r="T1743" t="str">
        <f>_xlfn.XLOOKUP(A1743,Booking_data!$A$1:$A$6001,Booking_data!$O$1:$O$6001,"Not Found")</f>
        <v>Other</v>
      </c>
      <c r="U1743" t="str">
        <f t="shared" si="138"/>
        <v>Above 45</v>
      </c>
      <c r="V1743" t="str">
        <f t="shared" si="139"/>
        <v>High Booking</v>
      </c>
    </row>
    <row r="1744" spans="1:22" x14ac:dyDescent="0.25">
      <c r="A1744" t="s">
        <v>1975</v>
      </c>
      <c r="B1744" s="1">
        <v>46084</v>
      </c>
      <c r="C1744" s="1">
        <v>46156</v>
      </c>
      <c r="D1744" s="9">
        <v>0.9375</v>
      </c>
      <c r="E1744" t="str">
        <f t="shared" si="135"/>
        <v>Weekday</v>
      </c>
      <c r="F1744" t="str">
        <f t="shared" si="136"/>
        <v>Mar</v>
      </c>
      <c r="G1744" t="str">
        <f>_xlfn.XLOOKUP(A1744,Booking_data!$A$1:$A$6001,Booking_data!$D$1:$D$6001,"not found")</f>
        <v>M013</v>
      </c>
      <c r="H1744" t="str">
        <f>_xlfn.XLOOKUP(G1744,Movies_data!$A$1:$A$41,Movies_data!$B$1:$B$41,"not found")</f>
        <v>Salaar</v>
      </c>
      <c r="I1744" t="str">
        <f>_xlfn.XLOOKUP(G1744,Movies_data!$A$1:$A$41,Movies_data!$D$1:$D$41,"not found")</f>
        <v>Action</v>
      </c>
      <c r="J1744" t="str">
        <f>_xlfn.XLOOKUP(G1744,Movies_data!$A$1:$A$41,Movies_data!$C$1:$C$41,"not found")</f>
        <v>Telugu</v>
      </c>
      <c r="K1744">
        <f>_xlfn.XLOOKUP(G1744,Movies_data!$A$1:$A$41,Movies_data!$H$1:$H$41,"Not Found")</f>
        <v>6.5</v>
      </c>
      <c r="L1744" t="str">
        <f>_xlfn.XLOOKUP(A1744,Booking_data!$A$1:$A$6001,Booking_data!$E$1:$E$6001,"not Found")</f>
        <v>C092</v>
      </c>
      <c r="M1744" t="str">
        <f>_xlfn.XLOOKUP(L1744,Cinemas_data!$A$1:$A$49,Cinemas_data!$I$1:$I$49,"not Found")</f>
        <v>Miraj Cinemas Grand Mall</v>
      </c>
      <c r="N1744" t="str">
        <f>_xlfn.XLOOKUP(L1744,Cinemas_data!$A$1:$A$49,Cinemas_data!$C$1:$C$49,"not Found")</f>
        <v>Mumbai</v>
      </c>
      <c r="O1744">
        <f>_xlfn.XLOOKUP(A1744,Booking_data!$A$1:$A$6001,Booking_data!$H$1:$H$6001,"not found")</f>
        <v>3</v>
      </c>
      <c r="P1744">
        <f>_xlfn.XLOOKUP(A1744,Booking_data!$A$1:$A$6001,Booking_data!$I$1:$I$6001,"not Found")</f>
        <v>160</v>
      </c>
      <c r="Q1744">
        <f t="shared" si="137"/>
        <v>480</v>
      </c>
      <c r="R1744" t="str">
        <f>_xlfn.XLOOKUP(A1744,Booking_data!$A$1:$A$6001,Booking_data!$L$1:$L$6001,"Not Found")</f>
        <v>Debit Card</v>
      </c>
      <c r="S1744">
        <f>_xlfn.XLOOKUP(A1744,Booking_data!$A$1:$A$6001,Booking_data!$N$1:$N$6001,"not Found")</f>
        <v>29</v>
      </c>
      <c r="T1744" t="str">
        <f>_xlfn.XLOOKUP(A1744,Booking_data!$A$1:$A$6001,Booking_data!$O$1:$O$6001,"Not Found")</f>
        <v>Female</v>
      </c>
      <c r="U1744" t="str">
        <f t="shared" si="138"/>
        <v>Youngster</v>
      </c>
      <c r="V1744" t="str">
        <f t="shared" si="139"/>
        <v>Medium Booking</v>
      </c>
    </row>
    <row r="1745" spans="1:22" x14ac:dyDescent="0.25">
      <c r="A1745" t="s">
        <v>1976</v>
      </c>
      <c r="B1745" s="1">
        <v>46084</v>
      </c>
      <c r="C1745" s="1">
        <v>46030</v>
      </c>
      <c r="D1745" s="9">
        <v>0.9375</v>
      </c>
      <c r="E1745" t="str">
        <f t="shared" si="135"/>
        <v>Weekday</v>
      </c>
      <c r="F1745" t="str">
        <f t="shared" si="136"/>
        <v>Mar</v>
      </c>
      <c r="G1745" t="str">
        <f>_xlfn.XLOOKUP(A1745,Booking_data!$A$1:$A$6001,Booking_data!$D$1:$D$6001,"not found")</f>
        <v>M013</v>
      </c>
      <c r="H1745" t="str">
        <f>_xlfn.XLOOKUP(G1745,Movies_data!$A$1:$A$41,Movies_data!$B$1:$B$41,"not found")</f>
        <v>Salaar</v>
      </c>
      <c r="I1745" t="str">
        <f>_xlfn.XLOOKUP(G1745,Movies_data!$A$1:$A$41,Movies_data!$D$1:$D$41,"not found")</f>
        <v>Action</v>
      </c>
      <c r="J1745" t="str">
        <f>_xlfn.XLOOKUP(G1745,Movies_data!$A$1:$A$41,Movies_data!$C$1:$C$41,"not found")</f>
        <v>Telugu</v>
      </c>
      <c r="K1745">
        <f>_xlfn.XLOOKUP(G1745,Movies_data!$A$1:$A$41,Movies_data!$H$1:$H$41,"Not Found")</f>
        <v>6.5</v>
      </c>
      <c r="L1745" t="str">
        <f>_xlfn.XLOOKUP(A1745,Booking_data!$A$1:$A$6001,Booking_data!$E$1:$E$6001,"not Found")</f>
        <v>C121</v>
      </c>
      <c r="M1745" t="str">
        <f>_xlfn.XLOOKUP(L1745,Cinemas_data!$A$1:$A$49,Cinemas_data!$I$1:$I$49,"not Found")</f>
        <v>MovieMax City Centre</v>
      </c>
      <c r="N1745" t="str">
        <f>_xlfn.XLOOKUP(L1745,Cinemas_data!$A$1:$A$49,Cinemas_data!$C$1:$C$49,"not Found")</f>
        <v>Noida</v>
      </c>
      <c r="O1745">
        <f>_xlfn.XLOOKUP(A1745,Booking_data!$A$1:$A$6001,Booking_data!$H$1:$H$6001,"not found")</f>
        <v>3</v>
      </c>
      <c r="P1745">
        <f>_xlfn.XLOOKUP(A1745,Booking_data!$A$1:$A$6001,Booking_data!$I$1:$I$6001,"not Found")</f>
        <v>420</v>
      </c>
      <c r="Q1745">
        <f t="shared" si="137"/>
        <v>1260</v>
      </c>
      <c r="R1745" t="str">
        <f>_xlfn.XLOOKUP(A1745,Booking_data!$A$1:$A$6001,Booking_data!$L$1:$L$6001,"Not Found")</f>
        <v>Net Banking</v>
      </c>
      <c r="S1745">
        <f>_xlfn.XLOOKUP(A1745,Booking_data!$A$1:$A$6001,Booking_data!$N$1:$N$6001,"not Found")</f>
        <v>29</v>
      </c>
      <c r="T1745" t="str">
        <f>_xlfn.XLOOKUP(A1745,Booking_data!$A$1:$A$6001,Booking_data!$O$1:$O$6001,"Not Found")</f>
        <v>Other</v>
      </c>
      <c r="U1745" t="str">
        <f t="shared" si="138"/>
        <v>Youngster</v>
      </c>
      <c r="V1745" t="str">
        <f t="shared" si="139"/>
        <v>Medium Booking</v>
      </c>
    </row>
    <row r="1746" spans="1:22" x14ac:dyDescent="0.25">
      <c r="A1746" t="s">
        <v>1977</v>
      </c>
      <c r="B1746" s="1">
        <v>46084</v>
      </c>
      <c r="C1746" s="1">
        <v>46046</v>
      </c>
      <c r="D1746" s="9">
        <v>0.39583333333333331</v>
      </c>
      <c r="E1746" t="str">
        <f t="shared" si="135"/>
        <v>Weekday</v>
      </c>
      <c r="F1746" t="str">
        <f t="shared" si="136"/>
        <v>Mar</v>
      </c>
      <c r="G1746" t="str">
        <f>_xlfn.XLOOKUP(A1746,Booking_data!$A$1:$A$6001,Booking_data!$D$1:$D$6001,"not found")</f>
        <v>M011</v>
      </c>
      <c r="H1746" t="str">
        <f>_xlfn.XLOOKUP(G1746,Movies_data!$A$1:$A$41,Movies_data!$B$1:$B$41,"not found")</f>
        <v>Pushpa 2</v>
      </c>
      <c r="I1746" t="str">
        <f>_xlfn.XLOOKUP(G1746,Movies_data!$A$1:$A$41,Movies_data!$D$1:$D$41,"not found")</f>
        <v>Action</v>
      </c>
      <c r="J1746" t="str">
        <f>_xlfn.XLOOKUP(G1746,Movies_data!$A$1:$A$41,Movies_data!$C$1:$C$41,"not found")</f>
        <v>Telugu</v>
      </c>
      <c r="K1746">
        <f>_xlfn.XLOOKUP(G1746,Movies_data!$A$1:$A$41,Movies_data!$H$1:$H$41,"Not Found")</f>
        <v>6.1</v>
      </c>
      <c r="L1746" t="str">
        <f>_xlfn.XLOOKUP(A1746,Booking_data!$A$1:$A$6001,Booking_data!$E$1:$E$6001,"not Found")</f>
        <v>C011</v>
      </c>
      <c r="M1746" t="str">
        <f>_xlfn.XLOOKUP(L1746,Cinemas_data!$A$1:$A$49,Cinemas_data!$I$1:$I$49,"not Found")</f>
        <v>Cinepolis City Centre</v>
      </c>
      <c r="N1746" t="str">
        <f>_xlfn.XLOOKUP(L1746,Cinemas_data!$A$1:$A$49,Cinemas_data!$C$1:$C$49,"not Found")</f>
        <v>Chennai</v>
      </c>
      <c r="O1746">
        <f>_xlfn.XLOOKUP(A1746,Booking_data!$A$1:$A$6001,Booking_data!$H$1:$H$6001,"not found")</f>
        <v>5</v>
      </c>
      <c r="P1746">
        <f>_xlfn.XLOOKUP(A1746,Booking_data!$A$1:$A$6001,Booking_data!$I$1:$I$6001,"not Found")</f>
        <v>320</v>
      </c>
      <c r="Q1746">
        <f t="shared" si="137"/>
        <v>1600</v>
      </c>
      <c r="R1746" t="str">
        <f>_xlfn.XLOOKUP(A1746,Booking_data!$A$1:$A$6001,Booking_data!$L$1:$L$6001,"Not Found")</f>
        <v>Net Banking</v>
      </c>
      <c r="S1746">
        <f>_xlfn.XLOOKUP(A1746,Booking_data!$A$1:$A$6001,Booking_data!$N$1:$N$6001,"not Found")</f>
        <v>42</v>
      </c>
      <c r="T1746" t="str">
        <f>_xlfn.XLOOKUP(A1746,Booking_data!$A$1:$A$6001,Booking_data!$O$1:$O$6001,"Not Found")</f>
        <v>Female</v>
      </c>
      <c r="U1746" t="str">
        <f t="shared" si="138"/>
        <v>Middle Age</v>
      </c>
      <c r="V1746" t="str">
        <f t="shared" si="139"/>
        <v>High Booking</v>
      </c>
    </row>
    <row r="1747" spans="1:22" x14ac:dyDescent="0.25">
      <c r="A1747" t="s">
        <v>1978</v>
      </c>
      <c r="B1747" s="1">
        <v>46084</v>
      </c>
      <c r="C1747" s="1">
        <v>46056</v>
      </c>
      <c r="D1747" s="9">
        <v>0.9375</v>
      </c>
      <c r="E1747" t="str">
        <f t="shared" si="135"/>
        <v>Weekday</v>
      </c>
      <c r="F1747" t="str">
        <f t="shared" si="136"/>
        <v>Mar</v>
      </c>
      <c r="G1747" t="str">
        <f>_xlfn.XLOOKUP(A1747,Booking_data!$A$1:$A$6001,Booking_data!$D$1:$D$6001,"not found")</f>
        <v>M018</v>
      </c>
      <c r="H1747" t="str">
        <f>_xlfn.XLOOKUP(G1747,Movies_data!$A$1:$A$41,Movies_data!$B$1:$B$41,"not found")</f>
        <v>Sita Ramam</v>
      </c>
      <c r="I1747" t="str">
        <f>_xlfn.XLOOKUP(G1747,Movies_data!$A$1:$A$41,Movies_data!$D$1:$D$41,"not found")</f>
        <v>Romance</v>
      </c>
      <c r="J1747" t="str">
        <f>_xlfn.XLOOKUP(G1747,Movies_data!$A$1:$A$41,Movies_data!$C$1:$C$41,"not found")</f>
        <v>Telugu</v>
      </c>
      <c r="K1747">
        <f>_xlfn.XLOOKUP(G1747,Movies_data!$A$1:$A$41,Movies_data!$H$1:$H$41,"Not Found")</f>
        <v>8.5</v>
      </c>
      <c r="L1747" t="str">
        <f>_xlfn.XLOOKUP(A1747,Booking_data!$A$1:$A$6001,Booking_data!$E$1:$E$6001,"not Found")</f>
        <v>C121</v>
      </c>
      <c r="M1747" t="str">
        <f>_xlfn.XLOOKUP(L1747,Cinemas_data!$A$1:$A$49,Cinemas_data!$I$1:$I$49,"not Found")</f>
        <v>MovieMax City Centre</v>
      </c>
      <c r="N1747" t="str">
        <f>_xlfn.XLOOKUP(L1747,Cinemas_data!$A$1:$A$49,Cinemas_data!$C$1:$C$49,"not Found")</f>
        <v>Noida</v>
      </c>
      <c r="O1747">
        <f>_xlfn.XLOOKUP(A1747,Booking_data!$A$1:$A$6001,Booking_data!$H$1:$H$6001,"not found")</f>
        <v>4</v>
      </c>
      <c r="P1747">
        <f>_xlfn.XLOOKUP(A1747,Booking_data!$A$1:$A$6001,Booking_data!$I$1:$I$6001,"not Found")</f>
        <v>240</v>
      </c>
      <c r="Q1747">
        <f t="shared" si="137"/>
        <v>960</v>
      </c>
      <c r="R1747" t="str">
        <f>_xlfn.XLOOKUP(A1747,Booking_data!$A$1:$A$6001,Booking_data!$L$1:$L$6001,"Not Found")</f>
        <v>Credit Card</v>
      </c>
      <c r="S1747">
        <f>_xlfn.XLOOKUP(A1747,Booking_data!$A$1:$A$6001,Booking_data!$N$1:$N$6001,"not Found")</f>
        <v>21</v>
      </c>
      <c r="T1747" t="str">
        <f>_xlfn.XLOOKUP(A1747,Booking_data!$A$1:$A$6001,Booking_data!$O$1:$O$6001,"Not Found")</f>
        <v>Female</v>
      </c>
      <c r="U1747" t="str">
        <f t="shared" si="138"/>
        <v>Youngster</v>
      </c>
      <c r="V1747" t="str">
        <f t="shared" si="139"/>
        <v>Medium Booking</v>
      </c>
    </row>
    <row r="1748" spans="1:22" x14ac:dyDescent="0.25">
      <c r="A1748" t="s">
        <v>1979</v>
      </c>
      <c r="B1748" s="1">
        <v>46084</v>
      </c>
      <c r="C1748" s="1">
        <v>46199</v>
      </c>
      <c r="D1748" s="9">
        <v>0.64583333333333337</v>
      </c>
      <c r="E1748" t="str">
        <f t="shared" si="135"/>
        <v>Weekday</v>
      </c>
      <c r="F1748" t="str">
        <f t="shared" si="136"/>
        <v>Mar</v>
      </c>
      <c r="G1748" t="str">
        <f>_xlfn.XLOOKUP(A1748,Booking_data!$A$1:$A$6001,Booking_data!$D$1:$D$6001,"not found")</f>
        <v>M008</v>
      </c>
      <c r="H1748" t="str">
        <f>_xlfn.XLOOKUP(G1748,Movies_data!$A$1:$A$41,Movies_data!$B$1:$B$41,"not found")</f>
        <v>Love Today</v>
      </c>
      <c r="I1748" t="str">
        <f>_xlfn.XLOOKUP(G1748,Movies_data!$A$1:$A$41,Movies_data!$D$1:$D$41,"not found")</f>
        <v>Romance</v>
      </c>
      <c r="J1748" t="str">
        <f>_xlfn.XLOOKUP(G1748,Movies_data!$A$1:$A$41,Movies_data!$C$1:$C$41,"not found")</f>
        <v>Tamil</v>
      </c>
      <c r="K1748">
        <f>_xlfn.XLOOKUP(G1748,Movies_data!$A$1:$A$41,Movies_data!$H$1:$H$41,"Not Found")</f>
        <v>7.4</v>
      </c>
      <c r="L1748" t="str">
        <f>_xlfn.XLOOKUP(A1748,Booking_data!$A$1:$A$6001,Booking_data!$E$1:$E$6001,"not Found")</f>
        <v>C052</v>
      </c>
      <c r="M1748" t="str">
        <f>_xlfn.XLOOKUP(L1748,Cinemas_data!$A$1:$A$49,Cinemas_data!$I$1:$I$49,"not Found")</f>
        <v>City Pride Grand Mall</v>
      </c>
      <c r="N1748" t="str">
        <f>_xlfn.XLOOKUP(L1748,Cinemas_data!$A$1:$A$49,Cinemas_data!$C$1:$C$49,"not Found")</f>
        <v>Bengaluru</v>
      </c>
      <c r="O1748">
        <f>_xlfn.XLOOKUP(A1748,Booking_data!$A$1:$A$6001,Booking_data!$H$1:$H$6001,"not found")</f>
        <v>4</v>
      </c>
      <c r="P1748">
        <f>_xlfn.XLOOKUP(A1748,Booking_data!$A$1:$A$6001,Booking_data!$I$1:$I$6001,"not Found")</f>
        <v>200</v>
      </c>
      <c r="Q1748">
        <f t="shared" si="137"/>
        <v>800</v>
      </c>
      <c r="R1748" t="str">
        <f>_xlfn.XLOOKUP(A1748,Booking_data!$A$1:$A$6001,Booking_data!$L$1:$L$6001,"Not Found")</f>
        <v>Wallet</v>
      </c>
      <c r="S1748">
        <f>_xlfn.XLOOKUP(A1748,Booking_data!$A$1:$A$6001,Booking_data!$N$1:$N$6001,"not Found")</f>
        <v>59</v>
      </c>
      <c r="T1748" t="str">
        <f>_xlfn.XLOOKUP(A1748,Booking_data!$A$1:$A$6001,Booking_data!$O$1:$O$6001,"Not Found")</f>
        <v>Other</v>
      </c>
      <c r="U1748" t="str">
        <f t="shared" si="138"/>
        <v>Above 45</v>
      </c>
      <c r="V1748" t="str">
        <f t="shared" si="139"/>
        <v>Medium Booking</v>
      </c>
    </row>
    <row r="1749" spans="1:22" x14ac:dyDescent="0.25">
      <c r="A1749" t="s">
        <v>1980</v>
      </c>
      <c r="B1749" s="1">
        <v>46084</v>
      </c>
      <c r="C1749" s="1">
        <v>46025</v>
      </c>
      <c r="D1749" s="9">
        <v>0.9375</v>
      </c>
      <c r="E1749" t="str">
        <f t="shared" si="135"/>
        <v>Weekday</v>
      </c>
      <c r="F1749" t="str">
        <f t="shared" si="136"/>
        <v>Mar</v>
      </c>
      <c r="G1749" t="str">
        <f>_xlfn.XLOOKUP(A1749,Booking_data!$A$1:$A$6001,Booking_data!$D$1:$D$6001,"not found")</f>
        <v>M005</v>
      </c>
      <c r="H1749" t="str">
        <f>_xlfn.XLOOKUP(G1749,Movies_data!$A$1:$A$41,Movies_data!$B$1:$B$41,"not found")</f>
        <v>Ponniyin Selvan II</v>
      </c>
      <c r="I1749" t="str">
        <f>_xlfn.XLOOKUP(G1749,Movies_data!$A$1:$A$41,Movies_data!$D$1:$D$41,"not found")</f>
        <v>Drama</v>
      </c>
      <c r="J1749" t="str">
        <f>_xlfn.XLOOKUP(G1749,Movies_data!$A$1:$A$41,Movies_data!$C$1:$C$41,"not found")</f>
        <v>Tamil</v>
      </c>
      <c r="K1749">
        <f>_xlfn.XLOOKUP(G1749,Movies_data!$A$1:$A$41,Movies_data!$H$1:$H$41,"Not Found")</f>
        <v>7.3</v>
      </c>
      <c r="L1749" t="str">
        <f>_xlfn.XLOOKUP(A1749,Booking_data!$A$1:$A$6001,Booking_data!$E$1:$E$6001,"not Found")</f>
        <v>C163</v>
      </c>
      <c r="M1749" t="str">
        <f>_xlfn.XLOOKUP(L1749,Cinemas_data!$A$1:$A$49,Cinemas_data!$I$1:$I$49,"not Found")</f>
        <v>Miraj Cinemas Forum Mall</v>
      </c>
      <c r="N1749" t="str">
        <f>_xlfn.XLOOKUP(L1749,Cinemas_data!$A$1:$A$49,Cinemas_data!$C$1:$C$49,"not Found")</f>
        <v>Thiruvananthapuram</v>
      </c>
      <c r="O1749">
        <f>_xlfn.XLOOKUP(A1749,Booking_data!$A$1:$A$6001,Booking_data!$H$1:$H$6001,"not found")</f>
        <v>4</v>
      </c>
      <c r="P1749">
        <f>_xlfn.XLOOKUP(A1749,Booking_data!$A$1:$A$6001,Booking_data!$I$1:$I$6001,"not Found")</f>
        <v>180</v>
      </c>
      <c r="Q1749">
        <f t="shared" si="137"/>
        <v>720</v>
      </c>
      <c r="R1749" t="str">
        <f>_xlfn.XLOOKUP(A1749,Booking_data!$A$1:$A$6001,Booking_data!$L$1:$L$6001,"Not Found")</f>
        <v>Credit Card</v>
      </c>
      <c r="S1749">
        <f>_xlfn.XLOOKUP(A1749,Booking_data!$A$1:$A$6001,Booking_data!$N$1:$N$6001,"not Found")</f>
        <v>28</v>
      </c>
      <c r="T1749" t="str">
        <f>_xlfn.XLOOKUP(A1749,Booking_data!$A$1:$A$6001,Booking_data!$O$1:$O$6001,"Not Found")</f>
        <v>Female</v>
      </c>
      <c r="U1749" t="str">
        <f t="shared" si="138"/>
        <v>Youngster</v>
      </c>
      <c r="V1749" t="str">
        <f t="shared" si="139"/>
        <v>Medium Booking</v>
      </c>
    </row>
    <row r="1750" spans="1:22" x14ac:dyDescent="0.25">
      <c r="A1750" t="s">
        <v>1981</v>
      </c>
      <c r="B1750" s="1">
        <v>46084</v>
      </c>
      <c r="C1750" s="1">
        <v>46173</v>
      </c>
      <c r="D1750" s="9">
        <v>0.88541666666666663</v>
      </c>
      <c r="E1750" t="str">
        <f t="shared" si="135"/>
        <v>Weekday</v>
      </c>
      <c r="F1750" t="str">
        <f t="shared" si="136"/>
        <v>Mar</v>
      </c>
      <c r="G1750" t="str">
        <f>_xlfn.XLOOKUP(A1750,Booking_data!$A$1:$A$6001,Booking_data!$D$1:$D$6001,"not found")</f>
        <v>M037</v>
      </c>
      <c r="H1750" t="str">
        <f>_xlfn.XLOOKUP(G1750,Movies_data!$A$1:$A$41,Movies_data!$B$1:$B$41,"not found")</f>
        <v>Oppenheimer</v>
      </c>
      <c r="I1750" t="str">
        <f>_xlfn.XLOOKUP(G1750,Movies_data!$A$1:$A$41,Movies_data!$D$1:$D$41,"not found")</f>
        <v>Biography</v>
      </c>
      <c r="J1750" t="str">
        <f>_xlfn.XLOOKUP(G1750,Movies_data!$A$1:$A$41,Movies_data!$C$1:$C$41,"not found")</f>
        <v>English</v>
      </c>
      <c r="K1750">
        <f>_xlfn.XLOOKUP(G1750,Movies_data!$A$1:$A$41,Movies_data!$H$1:$H$41,"Not Found")</f>
        <v>8.5</v>
      </c>
      <c r="L1750" t="str">
        <f>_xlfn.XLOOKUP(A1750,Booking_data!$A$1:$A$6001,Booking_data!$E$1:$E$6001,"not Found")</f>
        <v>C041</v>
      </c>
      <c r="M1750" t="str">
        <f>_xlfn.XLOOKUP(L1750,Cinemas_data!$A$1:$A$49,Cinemas_data!$I$1:$I$49,"not Found")</f>
        <v>MovieMax City Centre</v>
      </c>
      <c r="N1750" t="str">
        <f>_xlfn.XLOOKUP(L1750,Cinemas_data!$A$1:$A$49,Cinemas_data!$C$1:$C$49,"not Found")</f>
        <v>Salem</v>
      </c>
      <c r="O1750">
        <f>_xlfn.XLOOKUP(A1750,Booking_data!$A$1:$A$6001,Booking_data!$H$1:$H$6001,"not found")</f>
        <v>3</v>
      </c>
      <c r="P1750">
        <f>_xlfn.XLOOKUP(A1750,Booking_data!$A$1:$A$6001,Booking_data!$I$1:$I$6001,"not Found")</f>
        <v>160</v>
      </c>
      <c r="Q1750">
        <f t="shared" si="137"/>
        <v>480</v>
      </c>
      <c r="R1750" t="str">
        <f>_xlfn.XLOOKUP(A1750,Booking_data!$A$1:$A$6001,Booking_data!$L$1:$L$6001,"Not Found")</f>
        <v>Net Banking</v>
      </c>
      <c r="S1750">
        <f>_xlfn.XLOOKUP(A1750,Booking_data!$A$1:$A$6001,Booking_data!$N$1:$N$6001,"not Found")</f>
        <v>35</v>
      </c>
      <c r="T1750" t="str">
        <f>_xlfn.XLOOKUP(A1750,Booking_data!$A$1:$A$6001,Booking_data!$O$1:$O$6001,"Not Found")</f>
        <v>Other</v>
      </c>
      <c r="U1750" t="str">
        <f t="shared" si="138"/>
        <v>Middle Age</v>
      </c>
      <c r="V1750" t="str">
        <f t="shared" si="139"/>
        <v>Medium Booking</v>
      </c>
    </row>
    <row r="1751" spans="1:22" x14ac:dyDescent="0.25">
      <c r="A1751" t="s">
        <v>1982</v>
      </c>
      <c r="B1751" s="1">
        <v>46084</v>
      </c>
      <c r="C1751" s="1">
        <v>46092</v>
      </c>
      <c r="D1751" s="9">
        <v>0.53125</v>
      </c>
      <c r="E1751" t="str">
        <f t="shared" si="135"/>
        <v>Weekday</v>
      </c>
      <c r="F1751" t="str">
        <f t="shared" si="136"/>
        <v>Mar</v>
      </c>
      <c r="G1751" t="str">
        <f>_xlfn.XLOOKUP(A1751,Booking_data!$A$1:$A$6001,Booking_data!$D$1:$D$6001,"not found")</f>
        <v>M023</v>
      </c>
      <c r="H1751" t="str">
        <f>_xlfn.XLOOKUP(G1751,Movies_data!$A$1:$A$41,Movies_data!$B$1:$B$41,"not found")</f>
        <v>Stree 2</v>
      </c>
      <c r="I1751" t="str">
        <f>_xlfn.XLOOKUP(G1751,Movies_data!$A$1:$A$41,Movies_data!$D$1:$D$41,"not found")</f>
        <v>Comedy</v>
      </c>
      <c r="J1751" t="str">
        <f>_xlfn.XLOOKUP(G1751,Movies_data!$A$1:$A$41,Movies_data!$C$1:$C$41,"not found")</f>
        <v>Hindi</v>
      </c>
      <c r="K1751">
        <f>_xlfn.XLOOKUP(G1751,Movies_data!$A$1:$A$41,Movies_data!$H$1:$H$41,"Not Found")</f>
        <v>6.9</v>
      </c>
      <c r="L1751" t="str">
        <f>_xlfn.XLOOKUP(A1751,Booking_data!$A$1:$A$6001,Booking_data!$E$1:$E$6001,"not Found")</f>
        <v>C102</v>
      </c>
      <c r="M1751" t="str">
        <f>_xlfn.XLOOKUP(L1751,Cinemas_data!$A$1:$A$49,Cinemas_data!$I$1:$I$49,"not Found")</f>
        <v>Mukta A2 Cinemas Grand Mall</v>
      </c>
      <c r="N1751" t="str">
        <f>_xlfn.XLOOKUP(L1751,Cinemas_data!$A$1:$A$49,Cinemas_data!$C$1:$C$49,"not Found")</f>
        <v>Pune</v>
      </c>
      <c r="O1751">
        <f>_xlfn.XLOOKUP(A1751,Booking_data!$A$1:$A$6001,Booking_data!$H$1:$H$6001,"not found")</f>
        <v>2</v>
      </c>
      <c r="P1751">
        <f>_xlfn.XLOOKUP(A1751,Booking_data!$A$1:$A$6001,Booking_data!$I$1:$I$6001,"not Found")</f>
        <v>220</v>
      </c>
      <c r="Q1751">
        <f t="shared" si="137"/>
        <v>440</v>
      </c>
      <c r="R1751" t="str">
        <f>_xlfn.XLOOKUP(A1751,Booking_data!$A$1:$A$6001,Booking_data!$L$1:$L$6001,"Not Found")</f>
        <v>UPI</v>
      </c>
      <c r="S1751">
        <f>_xlfn.XLOOKUP(A1751,Booking_data!$A$1:$A$6001,Booking_data!$N$1:$N$6001,"not Found")</f>
        <v>38</v>
      </c>
      <c r="T1751" t="str">
        <f>_xlfn.XLOOKUP(A1751,Booking_data!$A$1:$A$6001,Booking_data!$O$1:$O$6001,"Not Found")</f>
        <v>Female</v>
      </c>
      <c r="U1751" t="str">
        <f t="shared" si="138"/>
        <v>Middle Age</v>
      </c>
      <c r="V1751" t="str">
        <f t="shared" si="139"/>
        <v>Low Booking</v>
      </c>
    </row>
    <row r="1752" spans="1:22" x14ac:dyDescent="0.25">
      <c r="A1752" t="s">
        <v>1983</v>
      </c>
      <c r="B1752" s="1">
        <v>46084</v>
      </c>
      <c r="C1752" s="1">
        <v>46085</v>
      </c>
      <c r="D1752" s="9">
        <v>0.9375</v>
      </c>
      <c r="E1752" t="str">
        <f t="shared" si="135"/>
        <v>Weekday</v>
      </c>
      <c r="F1752" t="str">
        <f t="shared" si="136"/>
        <v>Mar</v>
      </c>
      <c r="G1752" t="str">
        <f>_xlfn.XLOOKUP(A1752,Booking_data!$A$1:$A$6001,Booking_data!$D$1:$D$6001,"not found")</f>
        <v>M007</v>
      </c>
      <c r="H1752" t="str">
        <f>_xlfn.XLOOKUP(G1752,Movies_data!$A$1:$A$41,Movies_data!$B$1:$B$41,"not found")</f>
        <v>Good Night</v>
      </c>
      <c r="I1752" t="str">
        <f>_xlfn.XLOOKUP(G1752,Movies_data!$A$1:$A$41,Movies_data!$D$1:$D$41,"not found")</f>
        <v>Comedy</v>
      </c>
      <c r="J1752" t="str">
        <f>_xlfn.XLOOKUP(G1752,Movies_data!$A$1:$A$41,Movies_data!$C$1:$C$41,"not found")</f>
        <v>Tamil</v>
      </c>
      <c r="K1752">
        <f>_xlfn.XLOOKUP(G1752,Movies_data!$A$1:$A$41,Movies_data!$H$1:$H$41,"Not Found")</f>
        <v>8</v>
      </c>
      <c r="L1752" t="str">
        <f>_xlfn.XLOOKUP(A1752,Booking_data!$A$1:$A$6001,Booking_data!$E$1:$E$6001,"not Found")</f>
        <v>C023</v>
      </c>
      <c r="M1752" t="str">
        <f>_xlfn.XLOOKUP(L1752,Cinemas_data!$A$1:$A$49,Cinemas_data!$I$1:$I$49,"not Found")</f>
        <v>MovieMax Forum Mall</v>
      </c>
      <c r="N1752" t="str">
        <f>_xlfn.XLOOKUP(L1752,Cinemas_data!$A$1:$A$49,Cinemas_data!$C$1:$C$49,"not Found")</f>
        <v>Coimbatore</v>
      </c>
      <c r="O1752">
        <f>_xlfn.XLOOKUP(A1752,Booking_data!$A$1:$A$6001,Booking_data!$H$1:$H$6001,"not found")</f>
        <v>4</v>
      </c>
      <c r="P1752">
        <f>_xlfn.XLOOKUP(A1752,Booking_data!$A$1:$A$6001,Booking_data!$I$1:$I$6001,"not Found")</f>
        <v>420</v>
      </c>
      <c r="Q1752">
        <f t="shared" si="137"/>
        <v>1680</v>
      </c>
      <c r="R1752" t="str">
        <f>_xlfn.XLOOKUP(A1752,Booking_data!$A$1:$A$6001,Booking_data!$L$1:$L$6001,"Not Found")</f>
        <v>Credit Card</v>
      </c>
      <c r="S1752">
        <f>_xlfn.XLOOKUP(A1752,Booking_data!$A$1:$A$6001,Booking_data!$N$1:$N$6001,"not Found")</f>
        <v>35</v>
      </c>
      <c r="T1752" t="str">
        <f>_xlfn.XLOOKUP(A1752,Booking_data!$A$1:$A$6001,Booking_data!$O$1:$O$6001,"Not Found")</f>
        <v>Female</v>
      </c>
      <c r="U1752" t="str">
        <f t="shared" si="138"/>
        <v>Middle Age</v>
      </c>
      <c r="V1752" t="str">
        <f t="shared" si="139"/>
        <v>Medium Booking</v>
      </c>
    </row>
    <row r="1753" spans="1:22" x14ac:dyDescent="0.25">
      <c r="A1753" t="s">
        <v>1984</v>
      </c>
      <c r="B1753" s="1">
        <v>46084</v>
      </c>
      <c r="C1753" s="1">
        <v>46155</v>
      </c>
      <c r="D1753" s="9">
        <v>0.9375</v>
      </c>
      <c r="E1753" t="str">
        <f t="shared" si="135"/>
        <v>Weekday</v>
      </c>
      <c r="F1753" t="str">
        <f t="shared" si="136"/>
        <v>Mar</v>
      </c>
      <c r="G1753" t="str">
        <f>_xlfn.XLOOKUP(A1753,Booking_data!$A$1:$A$6001,Booking_data!$D$1:$D$6001,"not found")</f>
        <v>M003</v>
      </c>
      <c r="H1753" t="str">
        <f>_xlfn.XLOOKUP(G1753,Movies_data!$A$1:$A$41,Movies_data!$B$1:$B$41,"not found")</f>
        <v>Vikram</v>
      </c>
      <c r="I1753" t="str">
        <f>_xlfn.XLOOKUP(G1753,Movies_data!$A$1:$A$41,Movies_data!$D$1:$D$41,"not found")</f>
        <v>Action</v>
      </c>
      <c r="J1753" t="str">
        <f>_xlfn.XLOOKUP(G1753,Movies_data!$A$1:$A$41,Movies_data!$C$1:$C$41,"not found")</f>
        <v>Tamil</v>
      </c>
      <c r="K1753">
        <f>_xlfn.XLOOKUP(G1753,Movies_data!$A$1:$A$41,Movies_data!$H$1:$H$41,"Not Found")</f>
        <v>8.3000000000000007</v>
      </c>
      <c r="L1753" t="str">
        <f>_xlfn.XLOOKUP(A1753,Booking_data!$A$1:$A$6001,Booking_data!$E$1:$E$6001,"not Found")</f>
        <v>C161</v>
      </c>
      <c r="M1753" t="str">
        <f>_xlfn.XLOOKUP(L1753,Cinemas_data!$A$1:$A$49,Cinemas_data!$I$1:$I$49,"not Found")</f>
        <v>INOX City Centre</v>
      </c>
      <c r="N1753" t="str">
        <f>_xlfn.XLOOKUP(L1753,Cinemas_data!$A$1:$A$49,Cinemas_data!$C$1:$C$49,"not Found")</f>
        <v>Thiruvananthapuram</v>
      </c>
      <c r="O1753">
        <f>_xlfn.XLOOKUP(A1753,Booking_data!$A$1:$A$6001,Booking_data!$H$1:$H$6001,"not found")</f>
        <v>3</v>
      </c>
      <c r="P1753">
        <f>_xlfn.XLOOKUP(A1753,Booking_data!$A$1:$A$6001,Booking_data!$I$1:$I$6001,"not Found")</f>
        <v>460</v>
      </c>
      <c r="Q1753">
        <f t="shared" si="137"/>
        <v>1380</v>
      </c>
      <c r="R1753" t="str">
        <f>_xlfn.XLOOKUP(A1753,Booking_data!$A$1:$A$6001,Booking_data!$L$1:$L$6001,"Not Found")</f>
        <v>Net Banking</v>
      </c>
      <c r="S1753">
        <f>_xlfn.XLOOKUP(A1753,Booking_data!$A$1:$A$6001,Booking_data!$N$1:$N$6001,"not Found")</f>
        <v>35</v>
      </c>
      <c r="T1753" t="str">
        <f>_xlfn.XLOOKUP(A1753,Booking_data!$A$1:$A$6001,Booking_data!$O$1:$O$6001,"Not Found")</f>
        <v>Male</v>
      </c>
      <c r="U1753" t="str">
        <f t="shared" si="138"/>
        <v>Middle Age</v>
      </c>
      <c r="V1753" t="str">
        <f t="shared" si="139"/>
        <v>Medium Booking</v>
      </c>
    </row>
    <row r="1754" spans="1:22" x14ac:dyDescent="0.25">
      <c r="A1754" t="s">
        <v>1985</v>
      </c>
      <c r="B1754" s="1">
        <v>46084</v>
      </c>
      <c r="C1754" s="1">
        <v>46058</v>
      </c>
      <c r="D1754" s="9">
        <v>0.77083333333333337</v>
      </c>
      <c r="E1754" t="str">
        <f t="shared" si="135"/>
        <v>Weekday</v>
      </c>
      <c r="F1754" t="str">
        <f t="shared" si="136"/>
        <v>Mar</v>
      </c>
      <c r="G1754" t="str">
        <f>_xlfn.XLOOKUP(A1754,Booking_data!$A$1:$A$6001,Booking_data!$D$1:$D$6001,"not found")</f>
        <v>M012</v>
      </c>
      <c r="H1754" t="str">
        <f>_xlfn.XLOOKUP(G1754,Movies_data!$A$1:$A$41,Movies_data!$B$1:$B$41,"not found")</f>
        <v>RRR</v>
      </c>
      <c r="I1754" t="str">
        <f>_xlfn.XLOOKUP(G1754,Movies_data!$A$1:$A$41,Movies_data!$D$1:$D$41,"not found")</f>
        <v>Action</v>
      </c>
      <c r="J1754" t="str">
        <f>_xlfn.XLOOKUP(G1754,Movies_data!$A$1:$A$41,Movies_data!$C$1:$C$41,"not found")</f>
        <v>Telugu</v>
      </c>
      <c r="K1754">
        <f>_xlfn.XLOOKUP(G1754,Movies_data!$A$1:$A$41,Movies_data!$H$1:$H$41,"Not Found")</f>
        <v>7.8</v>
      </c>
      <c r="L1754" t="str">
        <f>_xlfn.XLOOKUP(A1754,Booking_data!$A$1:$A$6001,Booking_data!$E$1:$E$6001,"not Found")</f>
        <v>C091</v>
      </c>
      <c r="M1754" t="str">
        <f>_xlfn.XLOOKUP(L1754,Cinemas_data!$A$1:$A$49,Cinemas_data!$I$1:$I$49,"not Found")</f>
        <v>Cinepolis City Centre</v>
      </c>
      <c r="N1754" t="str">
        <f>_xlfn.XLOOKUP(L1754,Cinemas_data!$A$1:$A$49,Cinemas_data!$C$1:$C$49,"not Found")</f>
        <v>Mumbai</v>
      </c>
      <c r="O1754">
        <f>_xlfn.XLOOKUP(A1754,Booking_data!$A$1:$A$6001,Booking_data!$H$1:$H$6001,"not found")</f>
        <v>4</v>
      </c>
      <c r="P1754">
        <f>_xlfn.XLOOKUP(A1754,Booking_data!$A$1:$A$6001,Booking_data!$I$1:$I$6001,"not Found")</f>
        <v>280</v>
      </c>
      <c r="Q1754">
        <f t="shared" si="137"/>
        <v>1120</v>
      </c>
      <c r="R1754" t="str">
        <f>_xlfn.XLOOKUP(A1754,Booking_data!$A$1:$A$6001,Booking_data!$L$1:$L$6001,"Not Found")</f>
        <v>Wallet</v>
      </c>
      <c r="S1754">
        <f>_xlfn.XLOOKUP(A1754,Booking_data!$A$1:$A$6001,Booking_data!$N$1:$N$6001,"not Found")</f>
        <v>51</v>
      </c>
      <c r="T1754" t="str">
        <f>_xlfn.XLOOKUP(A1754,Booking_data!$A$1:$A$6001,Booking_data!$O$1:$O$6001,"Not Found")</f>
        <v>Male</v>
      </c>
      <c r="U1754" t="str">
        <f t="shared" si="138"/>
        <v>Above 45</v>
      </c>
      <c r="V1754" t="str">
        <f t="shared" si="139"/>
        <v>Medium Booking</v>
      </c>
    </row>
    <row r="1755" spans="1:22" x14ac:dyDescent="0.25">
      <c r="A1755" t="s">
        <v>1986</v>
      </c>
      <c r="B1755" s="1">
        <v>46084</v>
      </c>
      <c r="C1755" s="1">
        <v>46122</v>
      </c>
      <c r="D1755" s="9">
        <v>0.88541666666666663</v>
      </c>
      <c r="E1755" t="str">
        <f t="shared" si="135"/>
        <v>Weekday</v>
      </c>
      <c r="F1755" t="str">
        <f t="shared" si="136"/>
        <v>Mar</v>
      </c>
      <c r="G1755" t="str">
        <f>_xlfn.XLOOKUP(A1755,Booking_data!$A$1:$A$6001,Booking_data!$D$1:$D$6001,"not found")</f>
        <v>M019</v>
      </c>
      <c r="H1755" t="str">
        <f>_xlfn.XLOOKUP(G1755,Movies_data!$A$1:$A$41,Movies_data!$B$1:$B$41,"not found")</f>
        <v>Animal</v>
      </c>
      <c r="I1755" t="str">
        <f>_xlfn.XLOOKUP(G1755,Movies_data!$A$1:$A$41,Movies_data!$D$1:$D$41,"not found")</f>
        <v>Drama</v>
      </c>
      <c r="J1755" t="str">
        <f>_xlfn.XLOOKUP(G1755,Movies_data!$A$1:$A$41,Movies_data!$C$1:$C$41,"not found")</f>
        <v>Hindi</v>
      </c>
      <c r="K1755">
        <f>_xlfn.XLOOKUP(G1755,Movies_data!$A$1:$A$41,Movies_data!$H$1:$H$41,"Not Found")</f>
        <v>6.1</v>
      </c>
      <c r="L1755" t="str">
        <f>_xlfn.XLOOKUP(A1755,Booking_data!$A$1:$A$6001,Booking_data!$E$1:$E$6001,"not Found")</f>
        <v>C112</v>
      </c>
      <c r="M1755" t="str">
        <f>_xlfn.XLOOKUP(L1755,Cinemas_data!$A$1:$A$49,Cinemas_data!$I$1:$I$49,"not Found")</f>
        <v>MovieMax Grand Mall</v>
      </c>
      <c r="N1755" t="str">
        <f>_xlfn.XLOOKUP(L1755,Cinemas_data!$A$1:$A$49,Cinemas_data!$C$1:$C$49,"not Found")</f>
        <v>Delhi</v>
      </c>
      <c r="O1755">
        <f>_xlfn.XLOOKUP(A1755,Booking_data!$A$1:$A$6001,Booking_data!$H$1:$H$6001,"not found")</f>
        <v>2</v>
      </c>
      <c r="P1755">
        <f>_xlfn.XLOOKUP(A1755,Booking_data!$A$1:$A$6001,Booking_data!$I$1:$I$6001,"not Found")</f>
        <v>240</v>
      </c>
      <c r="Q1755">
        <f t="shared" si="137"/>
        <v>480</v>
      </c>
      <c r="R1755" t="str">
        <f>_xlfn.XLOOKUP(A1755,Booking_data!$A$1:$A$6001,Booking_data!$L$1:$L$6001,"Not Found")</f>
        <v>Credit Card</v>
      </c>
      <c r="S1755">
        <f>_xlfn.XLOOKUP(A1755,Booking_data!$A$1:$A$6001,Booking_data!$N$1:$N$6001,"not Found")</f>
        <v>56</v>
      </c>
      <c r="T1755" t="str">
        <f>_xlfn.XLOOKUP(A1755,Booking_data!$A$1:$A$6001,Booking_data!$O$1:$O$6001,"Not Found")</f>
        <v>Male</v>
      </c>
      <c r="U1755" t="str">
        <f t="shared" si="138"/>
        <v>Above 45</v>
      </c>
      <c r="V1755" t="str">
        <f t="shared" si="139"/>
        <v>Low Booking</v>
      </c>
    </row>
    <row r="1756" spans="1:22" x14ac:dyDescent="0.25">
      <c r="A1756" t="s">
        <v>1987</v>
      </c>
      <c r="B1756" s="1">
        <v>46084</v>
      </c>
      <c r="C1756" s="1">
        <v>46169</v>
      </c>
      <c r="D1756" s="9">
        <v>0.77083333333333337</v>
      </c>
      <c r="E1756" t="str">
        <f t="shared" si="135"/>
        <v>Weekday</v>
      </c>
      <c r="F1756" t="str">
        <f t="shared" si="136"/>
        <v>Mar</v>
      </c>
      <c r="G1756" t="str">
        <f>_xlfn.XLOOKUP(A1756,Booking_data!$A$1:$A$6001,Booking_data!$D$1:$D$6001,"not found")</f>
        <v>M001</v>
      </c>
      <c r="H1756" t="str">
        <f>_xlfn.XLOOKUP(G1756,Movies_data!$A$1:$A$41,Movies_data!$B$1:$B$41,"not found")</f>
        <v>Leo</v>
      </c>
      <c r="I1756" t="str">
        <f>_xlfn.XLOOKUP(G1756,Movies_data!$A$1:$A$41,Movies_data!$D$1:$D$41,"not found")</f>
        <v>Action</v>
      </c>
      <c r="J1756" t="str">
        <f>_xlfn.XLOOKUP(G1756,Movies_data!$A$1:$A$41,Movies_data!$C$1:$C$41,"not found")</f>
        <v>Tamil</v>
      </c>
      <c r="K1756">
        <f>_xlfn.XLOOKUP(G1756,Movies_data!$A$1:$A$41,Movies_data!$H$1:$H$41,"Not Found")</f>
        <v>8</v>
      </c>
      <c r="L1756" t="str">
        <f>_xlfn.XLOOKUP(A1756,Booking_data!$A$1:$A$6001,Booking_data!$E$1:$E$6001,"not Found")</f>
        <v>C093</v>
      </c>
      <c r="M1756" t="str">
        <f>_xlfn.XLOOKUP(L1756,Cinemas_data!$A$1:$A$49,Cinemas_data!$I$1:$I$49,"not Found")</f>
        <v>Mukta A2 Cinemas Forum Mall</v>
      </c>
      <c r="N1756" t="str">
        <f>_xlfn.XLOOKUP(L1756,Cinemas_data!$A$1:$A$49,Cinemas_data!$C$1:$C$49,"not Found")</f>
        <v>Mumbai</v>
      </c>
      <c r="O1756">
        <f>_xlfn.XLOOKUP(A1756,Booking_data!$A$1:$A$6001,Booking_data!$H$1:$H$6001,"not found")</f>
        <v>1</v>
      </c>
      <c r="P1756">
        <f>_xlfn.XLOOKUP(A1756,Booking_data!$A$1:$A$6001,Booking_data!$I$1:$I$6001,"not Found")</f>
        <v>320</v>
      </c>
      <c r="Q1756">
        <f t="shared" si="137"/>
        <v>320</v>
      </c>
      <c r="R1756" t="str">
        <f>_xlfn.XLOOKUP(A1756,Booking_data!$A$1:$A$6001,Booking_data!$L$1:$L$6001,"Not Found")</f>
        <v>Credit Card</v>
      </c>
      <c r="S1756">
        <f>_xlfn.XLOOKUP(A1756,Booking_data!$A$1:$A$6001,Booking_data!$N$1:$N$6001,"not Found")</f>
        <v>55</v>
      </c>
      <c r="T1756" t="str">
        <f>_xlfn.XLOOKUP(A1756,Booking_data!$A$1:$A$6001,Booking_data!$O$1:$O$6001,"Not Found")</f>
        <v>Female</v>
      </c>
      <c r="U1756" t="str">
        <f t="shared" si="138"/>
        <v>Above 45</v>
      </c>
      <c r="V1756" t="str">
        <f t="shared" si="139"/>
        <v>Low Booking</v>
      </c>
    </row>
    <row r="1757" spans="1:22" x14ac:dyDescent="0.25">
      <c r="A1757" t="s">
        <v>1988</v>
      </c>
      <c r="B1757" s="1">
        <v>46084</v>
      </c>
      <c r="C1757" s="1">
        <v>46181</v>
      </c>
      <c r="D1757" s="9">
        <v>0.88541666666666663</v>
      </c>
      <c r="E1757" t="str">
        <f t="shared" si="135"/>
        <v>Weekday</v>
      </c>
      <c r="F1757" t="str">
        <f t="shared" si="136"/>
        <v>Mar</v>
      </c>
      <c r="G1757" t="str">
        <f>_xlfn.XLOOKUP(A1757,Booking_data!$A$1:$A$6001,Booking_data!$D$1:$D$6001,"not found")</f>
        <v>M020</v>
      </c>
      <c r="H1757" t="str">
        <f>_xlfn.XLOOKUP(G1757,Movies_data!$A$1:$A$41,Movies_data!$B$1:$B$41,"not found")</f>
        <v>Jawan</v>
      </c>
      <c r="I1757" t="str">
        <f>_xlfn.XLOOKUP(G1757,Movies_data!$A$1:$A$41,Movies_data!$D$1:$D$41,"not found")</f>
        <v>Action</v>
      </c>
      <c r="J1757" t="str">
        <f>_xlfn.XLOOKUP(G1757,Movies_data!$A$1:$A$41,Movies_data!$C$1:$C$41,"not found")</f>
        <v>Hindi</v>
      </c>
      <c r="K1757">
        <f>_xlfn.XLOOKUP(G1757,Movies_data!$A$1:$A$41,Movies_data!$H$1:$H$41,"Not Found")</f>
        <v>7</v>
      </c>
      <c r="L1757" t="str">
        <f>_xlfn.XLOOKUP(A1757,Booking_data!$A$1:$A$6001,Booking_data!$E$1:$E$6001,"not Found")</f>
        <v>C163</v>
      </c>
      <c r="M1757" t="str">
        <f>_xlfn.XLOOKUP(L1757,Cinemas_data!$A$1:$A$49,Cinemas_data!$I$1:$I$49,"not Found")</f>
        <v>Miraj Cinemas Forum Mall</v>
      </c>
      <c r="N1757" t="str">
        <f>_xlfn.XLOOKUP(L1757,Cinemas_data!$A$1:$A$49,Cinemas_data!$C$1:$C$49,"not Found")</f>
        <v>Thiruvananthapuram</v>
      </c>
      <c r="O1757">
        <f>_xlfn.XLOOKUP(A1757,Booking_data!$A$1:$A$6001,Booking_data!$H$1:$H$6001,"not found")</f>
        <v>4</v>
      </c>
      <c r="P1757">
        <f>_xlfn.XLOOKUP(A1757,Booking_data!$A$1:$A$6001,Booking_data!$I$1:$I$6001,"not Found")</f>
        <v>360</v>
      </c>
      <c r="Q1757">
        <f t="shared" si="137"/>
        <v>1440</v>
      </c>
      <c r="R1757" t="str">
        <f>_xlfn.XLOOKUP(A1757,Booking_data!$A$1:$A$6001,Booking_data!$L$1:$L$6001,"Not Found")</f>
        <v>Net Banking</v>
      </c>
      <c r="S1757">
        <f>_xlfn.XLOOKUP(A1757,Booking_data!$A$1:$A$6001,Booking_data!$N$1:$N$6001,"not Found")</f>
        <v>38</v>
      </c>
      <c r="T1757" t="str">
        <f>_xlfn.XLOOKUP(A1757,Booking_data!$A$1:$A$6001,Booking_data!$O$1:$O$6001,"Not Found")</f>
        <v>Female</v>
      </c>
      <c r="U1757" t="str">
        <f t="shared" si="138"/>
        <v>Middle Age</v>
      </c>
      <c r="V1757" t="str">
        <f t="shared" si="139"/>
        <v>Medium Booking</v>
      </c>
    </row>
    <row r="1758" spans="1:22" x14ac:dyDescent="0.25">
      <c r="A1758" t="s">
        <v>1989</v>
      </c>
      <c r="B1758" s="1">
        <v>46084</v>
      </c>
      <c r="C1758" s="1">
        <v>46156</v>
      </c>
      <c r="D1758" s="9">
        <v>0.39583333333333331</v>
      </c>
      <c r="E1758" t="str">
        <f t="shared" si="135"/>
        <v>Weekday</v>
      </c>
      <c r="F1758" t="str">
        <f t="shared" si="136"/>
        <v>Mar</v>
      </c>
      <c r="G1758" t="str">
        <f>_xlfn.XLOOKUP(A1758,Booking_data!$A$1:$A$6001,Booking_data!$D$1:$D$6001,"not found")</f>
        <v>M021</v>
      </c>
      <c r="H1758" t="str">
        <f>_xlfn.XLOOKUP(G1758,Movies_data!$A$1:$A$41,Movies_data!$B$1:$B$41,"not found")</f>
        <v>Pathaan</v>
      </c>
      <c r="I1758" t="str">
        <f>_xlfn.XLOOKUP(G1758,Movies_data!$A$1:$A$41,Movies_data!$D$1:$D$41,"not found")</f>
        <v>Action</v>
      </c>
      <c r="J1758" t="str">
        <f>_xlfn.XLOOKUP(G1758,Movies_data!$A$1:$A$41,Movies_data!$C$1:$C$41,"not found")</f>
        <v>Hindi</v>
      </c>
      <c r="K1758">
        <f>_xlfn.XLOOKUP(G1758,Movies_data!$A$1:$A$41,Movies_data!$H$1:$H$41,"Not Found")</f>
        <v>5.9</v>
      </c>
      <c r="L1758" t="str">
        <f>_xlfn.XLOOKUP(A1758,Booking_data!$A$1:$A$6001,Booking_data!$E$1:$E$6001,"not Found")</f>
        <v>C083</v>
      </c>
      <c r="M1758" t="str">
        <f>_xlfn.XLOOKUP(L1758,Cinemas_data!$A$1:$A$49,Cinemas_data!$I$1:$I$49,"not Found")</f>
        <v>Miraj Cinemas Forum Mall</v>
      </c>
      <c r="N1758" t="str">
        <f>_xlfn.XLOOKUP(L1758,Cinemas_data!$A$1:$A$49,Cinemas_data!$C$1:$C$49,"not Found")</f>
        <v>Vijayawada</v>
      </c>
      <c r="O1758">
        <f>_xlfn.XLOOKUP(A1758,Booking_data!$A$1:$A$6001,Booking_data!$H$1:$H$6001,"not found")</f>
        <v>1</v>
      </c>
      <c r="P1758">
        <f>_xlfn.XLOOKUP(A1758,Booking_data!$A$1:$A$6001,Booking_data!$I$1:$I$6001,"not Found")</f>
        <v>360</v>
      </c>
      <c r="Q1758">
        <f t="shared" si="137"/>
        <v>360</v>
      </c>
      <c r="R1758" t="str">
        <f>_xlfn.XLOOKUP(A1758,Booking_data!$A$1:$A$6001,Booking_data!$L$1:$L$6001,"Not Found")</f>
        <v>Wallet</v>
      </c>
      <c r="S1758">
        <f>_xlfn.XLOOKUP(A1758,Booking_data!$A$1:$A$6001,Booking_data!$N$1:$N$6001,"not Found")</f>
        <v>29</v>
      </c>
      <c r="T1758" t="str">
        <f>_xlfn.XLOOKUP(A1758,Booking_data!$A$1:$A$6001,Booking_data!$O$1:$O$6001,"Not Found")</f>
        <v>Male</v>
      </c>
      <c r="U1758" t="str">
        <f t="shared" si="138"/>
        <v>Youngster</v>
      </c>
      <c r="V1758" t="str">
        <f t="shared" si="139"/>
        <v>Low Booking</v>
      </c>
    </row>
    <row r="1759" spans="1:22" x14ac:dyDescent="0.25">
      <c r="A1759" t="s">
        <v>1990</v>
      </c>
      <c r="B1759" s="1">
        <v>46084</v>
      </c>
      <c r="C1759" s="1">
        <v>46109</v>
      </c>
      <c r="D1759" s="9">
        <v>0.77083333333333337</v>
      </c>
      <c r="E1759" t="str">
        <f t="shared" si="135"/>
        <v>Weekday</v>
      </c>
      <c r="F1759" t="str">
        <f t="shared" si="136"/>
        <v>Mar</v>
      </c>
      <c r="G1759" t="str">
        <f>_xlfn.XLOOKUP(A1759,Booking_data!$A$1:$A$6001,Booking_data!$D$1:$D$6001,"not found")</f>
        <v>M021</v>
      </c>
      <c r="H1759" t="str">
        <f>_xlfn.XLOOKUP(G1759,Movies_data!$A$1:$A$41,Movies_data!$B$1:$B$41,"not found")</f>
        <v>Pathaan</v>
      </c>
      <c r="I1759" t="str">
        <f>_xlfn.XLOOKUP(G1759,Movies_data!$A$1:$A$41,Movies_data!$D$1:$D$41,"not found")</f>
        <v>Action</v>
      </c>
      <c r="J1759" t="str">
        <f>_xlfn.XLOOKUP(G1759,Movies_data!$A$1:$A$41,Movies_data!$C$1:$C$41,"not found")</f>
        <v>Hindi</v>
      </c>
      <c r="K1759">
        <f>_xlfn.XLOOKUP(G1759,Movies_data!$A$1:$A$41,Movies_data!$H$1:$H$41,"Not Found")</f>
        <v>5.9</v>
      </c>
      <c r="L1759" t="str">
        <f>_xlfn.XLOOKUP(A1759,Booking_data!$A$1:$A$6001,Booking_data!$E$1:$E$6001,"not Found")</f>
        <v>C163</v>
      </c>
      <c r="M1759" t="str">
        <f>_xlfn.XLOOKUP(L1759,Cinemas_data!$A$1:$A$49,Cinemas_data!$I$1:$I$49,"not Found")</f>
        <v>Miraj Cinemas Forum Mall</v>
      </c>
      <c r="N1759" t="str">
        <f>_xlfn.XLOOKUP(L1759,Cinemas_data!$A$1:$A$49,Cinemas_data!$C$1:$C$49,"not Found")</f>
        <v>Thiruvananthapuram</v>
      </c>
      <c r="O1759">
        <f>_xlfn.XLOOKUP(A1759,Booking_data!$A$1:$A$6001,Booking_data!$H$1:$H$6001,"not found")</f>
        <v>6</v>
      </c>
      <c r="P1759">
        <f>_xlfn.XLOOKUP(A1759,Booking_data!$A$1:$A$6001,Booking_data!$I$1:$I$6001,"not Found")</f>
        <v>180</v>
      </c>
      <c r="Q1759">
        <f t="shared" si="137"/>
        <v>1080</v>
      </c>
      <c r="R1759" t="str">
        <f>_xlfn.XLOOKUP(A1759,Booking_data!$A$1:$A$6001,Booking_data!$L$1:$L$6001,"Not Found")</f>
        <v>UPI</v>
      </c>
      <c r="S1759">
        <f>_xlfn.XLOOKUP(A1759,Booking_data!$A$1:$A$6001,Booking_data!$N$1:$N$6001,"not Found")</f>
        <v>26</v>
      </c>
      <c r="T1759" t="str">
        <f>_xlfn.XLOOKUP(A1759,Booking_data!$A$1:$A$6001,Booking_data!$O$1:$O$6001,"Not Found")</f>
        <v>Male</v>
      </c>
      <c r="U1759" t="str">
        <f t="shared" si="138"/>
        <v>Youngster</v>
      </c>
      <c r="V1759" t="str">
        <f t="shared" si="139"/>
        <v>High Booking</v>
      </c>
    </row>
    <row r="1760" spans="1:22" x14ac:dyDescent="0.25">
      <c r="A1760" t="s">
        <v>1991</v>
      </c>
      <c r="B1760" s="1">
        <v>46084</v>
      </c>
      <c r="C1760" s="1">
        <v>46101</v>
      </c>
      <c r="D1760" s="9">
        <v>0.64583333333333337</v>
      </c>
      <c r="E1760" t="str">
        <f t="shared" si="135"/>
        <v>Weekday</v>
      </c>
      <c r="F1760" t="str">
        <f t="shared" si="136"/>
        <v>Mar</v>
      </c>
      <c r="G1760" t="str">
        <f>_xlfn.XLOOKUP(A1760,Booking_data!$A$1:$A$6001,Booking_data!$D$1:$D$6001,"not found")</f>
        <v>M002</v>
      </c>
      <c r="H1760" t="str">
        <f>_xlfn.XLOOKUP(G1760,Movies_data!$A$1:$A$41,Movies_data!$B$1:$B$41,"not found")</f>
        <v>Jailer</v>
      </c>
      <c r="I1760" t="str">
        <f>_xlfn.XLOOKUP(G1760,Movies_data!$A$1:$A$41,Movies_data!$D$1:$D$41,"not found")</f>
        <v>Action</v>
      </c>
      <c r="J1760" t="str">
        <f>_xlfn.XLOOKUP(G1760,Movies_data!$A$1:$A$41,Movies_data!$C$1:$C$41,"not found")</f>
        <v>Tamil</v>
      </c>
      <c r="K1760">
        <f>_xlfn.XLOOKUP(G1760,Movies_data!$A$1:$A$41,Movies_data!$H$1:$H$41,"Not Found")</f>
        <v>7.1</v>
      </c>
      <c r="L1760" t="str">
        <f>_xlfn.XLOOKUP(A1760,Booking_data!$A$1:$A$6001,Booking_data!$E$1:$E$6001,"not Found")</f>
        <v>C151</v>
      </c>
      <c r="M1760" t="str">
        <f>_xlfn.XLOOKUP(L1760,Cinemas_data!$A$1:$A$49,Cinemas_data!$I$1:$I$49,"not Found")</f>
        <v>PVR City Centre</v>
      </c>
      <c r="N1760" t="str">
        <f>_xlfn.XLOOKUP(L1760,Cinemas_data!$A$1:$A$49,Cinemas_data!$C$1:$C$49,"not Found")</f>
        <v>Kochi</v>
      </c>
      <c r="O1760">
        <f>_xlfn.XLOOKUP(A1760,Booking_data!$A$1:$A$6001,Booking_data!$H$1:$H$6001,"not found")</f>
        <v>5</v>
      </c>
      <c r="P1760">
        <f>_xlfn.XLOOKUP(A1760,Booking_data!$A$1:$A$6001,Booking_data!$I$1:$I$6001,"not Found")</f>
        <v>360</v>
      </c>
      <c r="Q1760">
        <f t="shared" si="137"/>
        <v>1800</v>
      </c>
      <c r="R1760" t="str">
        <f>_xlfn.XLOOKUP(A1760,Booking_data!$A$1:$A$6001,Booking_data!$L$1:$L$6001,"Not Found")</f>
        <v>Credit Card</v>
      </c>
      <c r="S1760">
        <f>_xlfn.XLOOKUP(A1760,Booking_data!$A$1:$A$6001,Booking_data!$N$1:$N$6001,"not Found")</f>
        <v>22</v>
      </c>
      <c r="T1760" t="str">
        <f>_xlfn.XLOOKUP(A1760,Booking_data!$A$1:$A$6001,Booking_data!$O$1:$O$6001,"Not Found")</f>
        <v>Male</v>
      </c>
      <c r="U1760" t="str">
        <f t="shared" si="138"/>
        <v>Youngster</v>
      </c>
      <c r="V1760" t="str">
        <f t="shared" si="139"/>
        <v>High Booking</v>
      </c>
    </row>
    <row r="1761" spans="1:22" x14ac:dyDescent="0.25">
      <c r="A1761" t="s">
        <v>1992</v>
      </c>
      <c r="B1761" s="1">
        <v>46084</v>
      </c>
      <c r="C1761" s="1">
        <v>46168</v>
      </c>
      <c r="D1761" s="9">
        <v>0.9375</v>
      </c>
      <c r="E1761" t="str">
        <f t="shared" si="135"/>
        <v>Weekday</v>
      </c>
      <c r="F1761" t="str">
        <f t="shared" si="136"/>
        <v>Mar</v>
      </c>
      <c r="G1761" t="str">
        <f>_xlfn.XLOOKUP(A1761,Booking_data!$A$1:$A$6001,Booking_data!$D$1:$D$6001,"not found")</f>
        <v>M006</v>
      </c>
      <c r="H1761" t="str">
        <f>_xlfn.XLOOKUP(G1761,Movies_data!$A$1:$A$41,Movies_data!$B$1:$B$41,"not found")</f>
        <v>Maamannan</v>
      </c>
      <c r="I1761" t="str">
        <f>_xlfn.XLOOKUP(G1761,Movies_data!$A$1:$A$41,Movies_data!$D$1:$D$41,"not found")</f>
        <v>Drama</v>
      </c>
      <c r="J1761" t="str">
        <f>_xlfn.XLOOKUP(G1761,Movies_data!$A$1:$A$41,Movies_data!$C$1:$C$41,"not found")</f>
        <v>Tamil</v>
      </c>
      <c r="K1761">
        <f>_xlfn.XLOOKUP(G1761,Movies_data!$A$1:$A$41,Movies_data!$H$1:$H$41,"Not Found")</f>
        <v>7.3</v>
      </c>
      <c r="L1761" t="str">
        <f>_xlfn.XLOOKUP(A1761,Booking_data!$A$1:$A$6001,Booking_data!$E$1:$E$6001,"not Found")</f>
        <v>C032</v>
      </c>
      <c r="M1761" t="str">
        <f>_xlfn.XLOOKUP(L1761,Cinemas_data!$A$1:$A$49,Cinemas_data!$I$1:$I$49,"not Found")</f>
        <v>MovieMax Grand Mall</v>
      </c>
      <c r="N1761" t="str">
        <f>_xlfn.XLOOKUP(L1761,Cinemas_data!$A$1:$A$49,Cinemas_data!$C$1:$C$49,"not Found")</f>
        <v>Madurai</v>
      </c>
      <c r="O1761">
        <f>_xlfn.XLOOKUP(A1761,Booking_data!$A$1:$A$6001,Booking_data!$H$1:$H$6001,"not found")</f>
        <v>2</v>
      </c>
      <c r="P1761">
        <f>_xlfn.XLOOKUP(A1761,Booking_data!$A$1:$A$6001,Booking_data!$I$1:$I$6001,"not Found")</f>
        <v>160</v>
      </c>
      <c r="Q1761">
        <f t="shared" si="137"/>
        <v>320</v>
      </c>
      <c r="R1761" t="str">
        <f>_xlfn.XLOOKUP(A1761,Booking_data!$A$1:$A$6001,Booking_data!$L$1:$L$6001,"Not Found")</f>
        <v>Net Banking</v>
      </c>
      <c r="S1761">
        <f>_xlfn.XLOOKUP(A1761,Booking_data!$A$1:$A$6001,Booking_data!$N$1:$N$6001,"not Found")</f>
        <v>27</v>
      </c>
      <c r="T1761" t="str">
        <f>_xlfn.XLOOKUP(A1761,Booking_data!$A$1:$A$6001,Booking_data!$O$1:$O$6001,"Not Found")</f>
        <v>Male</v>
      </c>
      <c r="U1761" t="str">
        <f t="shared" si="138"/>
        <v>Youngster</v>
      </c>
      <c r="V1761" t="str">
        <f t="shared" si="139"/>
        <v>Low Booking</v>
      </c>
    </row>
    <row r="1762" spans="1:22" x14ac:dyDescent="0.25">
      <c r="A1762" t="s">
        <v>1993</v>
      </c>
      <c r="B1762" s="1">
        <v>46084</v>
      </c>
      <c r="C1762" s="1">
        <v>46180</v>
      </c>
      <c r="D1762" s="9">
        <v>0.64583333333333337</v>
      </c>
      <c r="E1762" t="str">
        <f t="shared" si="135"/>
        <v>Weekday</v>
      </c>
      <c r="F1762" t="str">
        <f t="shared" si="136"/>
        <v>Mar</v>
      </c>
      <c r="G1762" t="str">
        <f>_xlfn.XLOOKUP(A1762,Booking_data!$A$1:$A$6001,Booking_data!$D$1:$D$6001,"not found")</f>
        <v>M023</v>
      </c>
      <c r="H1762" t="str">
        <f>_xlfn.XLOOKUP(G1762,Movies_data!$A$1:$A$41,Movies_data!$B$1:$B$41,"not found")</f>
        <v>Stree 2</v>
      </c>
      <c r="I1762" t="str">
        <f>_xlfn.XLOOKUP(G1762,Movies_data!$A$1:$A$41,Movies_data!$D$1:$D$41,"not found")</f>
        <v>Comedy</v>
      </c>
      <c r="J1762" t="str">
        <f>_xlfn.XLOOKUP(G1762,Movies_data!$A$1:$A$41,Movies_data!$C$1:$C$41,"not found")</f>
        <v>Hindi</v>
      </c>
      <c r="K1762">
        <f>_xlfn.XLOOKUP(G1762,Movies_data!$A$1:$A$41,Movies_data!$H$1:$H$41,"Not Found")</f>
        <v>6.9</v>
      </c>
      <c r="L1762" t="str">
        <f>_xlfn.XLOOKUP(A1762,Booking_data!$A$1:$A$6001,Booking_data!$E$1:$E$6001,"not Found")</f>
        <v>C151</v>
      </c>
      <c r="M1762" t="str">
        <f>_xlfn.XLOOKUP(L1762,Cinemas_data!$A$1:$A$49,Cinemas_data!$I$1:$I$49,"not Found")</f>
        <v>PVR City Centre</v>
      </c>
      <c r="N1762" t="str">
        <f>_xlfn.XLOOKUP(L1762,Cinemas_data!$A$1:$A$49,Cinemas_data!$C$1:$C$49,"not Found")</f>
        <v>Kochi</v>
      </c>
      <c r="O1762">
        <f>_xlfn.XLOOKUP(A1762,Booking_data!$A$1:$A$6001,Booking_data!$H$1:$H$6001,"not found")</f>
        <v>2</v>
      </c>
      <c r="P1762">
        <f>_xlfn.XLOOKUP(A1762,Booking_data!$A$1:$A$6001,Booking_data!$I$1:$I$6001,"not Found")</f>
        <v>360</v>
      </c>
      <c r="Q1762">
        <f t="shared" si="137"/>
        <v>720</v>
      </c>
      <c r="R1762" t="str">
        <f>_xlfn.XLOOKUP(A1762,Booking_data!$A$1:$A$6001,Booking_data!$L$1:$L$6001,"Not Found")</f>
        <v>Debit Card</v>
      </c>
      <c r="S1762">
        <f>_xlfn.XLOOKUP(A1762,Booking_data!$A$1:$A$6001,Booking_data!$N$1:$N$6001,"not Found")</f>
        <v>26</v>
      </c>
      <c r="T1762" t="str">
        <f>_xlfn.XLOOKUP(A1762,Booking_data!$A$1:$A$6001,Booking_data!$O$1:$O$6001,"Not Found")</f>
        <v>Other</v>
      </c>
      <c r="U1762" t="str">
        <f t="shared" si="138"/>
        <v>Youngster</v>
      </c>
      <c r="V1762" t="str">
        <f t="shared" si="139"/>
        <v>Low Booking</v>
      </c>
    </row>
    <row r="1763" spans="1:22" x14ac:dyDescent="0.25">
      <c r="A1763" t="s">
        <v>1994</v>
      </c>
      <c r="B1763" s="1">
        <v>46084</v>
      </c>
      <c r="C1763" s="1">
        <v>46039</v>
      </c>
      <c r="D1763" s="9">
        <v>0.39583333333333331</v>
      </c>
      <c r="E1763" t="str">
        <f t="shared" si="135"/>
        <v>Weekday</v>
      </c>
      <c r="F1763" t="str">
        <f t="shared" si="136"/>
        <v>Mar</v>
      </c>
      <c r="G1763" t="str">
        <f>_xlfn.XLOOKUP(A1763,Booking_data!$A$1:$A$6001,Booking_data!$D$1:$D$6001,"not found")</f>
        <v>M006</v>
      </c>
      <c r="H1763" t="str">
        <f>_xlfn.XLOOKUP(G1763,Movies_data!$A$1:$A$41,Movies_data!$B$1:$B$41,"not found")</f>
        <v>Maamannan</v>
      </c>
      <c r="I1763" t="str">
        <f>_xlfn.XLOOKUP(G1763,Movies_data!$A$1:$A$41,Movies_data!$D$1:$D$41,"not found")</f>
        <v>Drama</v>
      </c>
      <c r="J1763" t="str">
        <f>_xlfn.XLOOKUP(G1763,Movies_data!$A$1:$A$41,Movies_data!$C$1:$C$41,"not found")</f>
        <v>Tamil</v>
      </c>
      <c r="K1763">
        <f>_xlfn.XLOOKUP(G1763,Movies_data!$A$1:$A$41,Movies_data!$H$1:$H$41,"Not Found")</f>
        <v>7.3</v>
      </c>
      <c r="L1763" t="str">
        <f>_xlfn.XLOOKUP(A1763,Booking_data!$A$1:$A$6001,Booking_data!$E$1:$E$6001,"not Found")</f>
        <v>C053</v>
      </c>
      <c r="M1763" t="str">
        <f>_xlfn.XLOOKUP(L1763,Cinemas_data!$A$1:$A$49,Cinemas_data!$I$1:$I$49,"not Found")</f>
        <v>PVR Forum Mall</v>
      </c>
      <c r="N1763" t="str">
        <f>_xlfn.XLOOKUP(L1763,Cinemas_data!$A$1:$A$49,Cinemas_data!$C$1:$C$49,"not Found")</f>
        <v>Bengaluru</v>
      </c>
      <c r="O1763">
        <f>_xlfn.XLOOKUP(A1763,Booking_data!$A$1:$A$6001,Booking_data!$H$1:$H$6001,"not found")</f>
        <v>3</v>
      </c>
      <c r="P1763">
        <f>_xlfn.XLOOKUP(A1763,Booking_data!$A$1:$A$6001,Booking_data!$I$1:$I$6001,"not Found")</f>
        <v>260</v>
      </c>
      <c r="Q1763">
        <f t="shared" si="137"/>
        <v>780</v>
      </c>
      <c r="R1763" t="str">
        <f>_xlfn.XLOOKUP(A1763,Booking_data!$A$1:$A$6001,Booking_data!$L$1:$L$6001,"Not Found")</f>
        <v>Debit Card</v>
      </c>
      <c r="S1763">
        <f>_xlfn.XLOOKUP(A1763,Booking_data!$A$1:$A$6001,Booking_data!$N$1:$N$6001,"not Found")</f>
        <v>56</v>
      </c>
      <c r="T1763" t="str">
        <f>_xlfn.XLOOKUP(A1763,Booking_data!$A$1:$A$6001,Booking_data!$O$1:$O$6001,"Not Found")</f>
        <v>Other</v>
      </c>
      <c r="U1763" t="str">
        <f t="shared" si="138"/>
        <v>Above 45</v>
      </c>
      <c r="V1763" t="str">
        <f t="shared" si="139"/>
        <v>Medium Booking</v>
      </c>
    </row>
    <row r="1764" spans="1:22" x14ac:dyDescent="0.25">
      <c r="A1764" t="s">
        <v>1995</v>
      </c>
      <c r="B1764" s="1">
        <v>46084</v>
      </c>
      <c r="C1764" s="1">
        <v>46055</v>
      </c>
      <c r="D1764" s="9">
        <v>0.64583333333333337</v>
      </c>
      <c r="E1764" t="str">
        <f t="shared" si="135"/>
        <v>Weekday</v>
      </c>
      <c r="F1764" t="str">
        <f t="shared" si="136"/>
        <v>Mar</v>
      </c>
      <c r="G1764" t="str">
        <f>_xlfn.XLOOKUP(A1764,Booking_data!$A$1:$A$6001,Booking_data!$D$1:$D$6001,"not found")</f>
        <v>M023</v>
      </c>
      <c r="H1764" t="str">
        <f>_xlfn.XLOOKUP(G1764,Movies_data!$A$1:$A$41,Movies_data!$B$1:$B$41,"not found")</f>
        <v>Stree 2</v>
      </c>
      <c r="I1764" t="str">
        <f>_xlfn.XLOOKUP(G1764,Movies_data!$A$1:$A$41,Movies_data!$D$1:$D$41,"not found")</f>
        <v>Comedy</v>
      </c>
      <c r="J1764" t="str">
        <f>_xlfn.XLOOKUP(G1764,Movies_data!$A$1:$A$41,Movies_data!$C$1:$C$41,"not found")</f>
        <v>Hindi</v>
      </c>
      <c r="K1764">
        <f>_xlfn.XLOOKUP(G1764,Movies_data!$A$1:$A$41,Movies_data!$H$1:$H$41,"Not Found")</f>
        <v>6.9</v>
      </c>
      <c r="L1764" t="str">
        <f>_xlfn.XLOOKUP(A1764,Booking_data!$A$1:$A$6001,Booking_data!$E$1:$E$6001,"not Found")</f>
        <v>C083</v>
      </c>
      <c r="M1764" t="str">
        <f>_xlfn.XLOOKUP(L1764,Cinemas_data!$A$1:$A$49,Cinemas_data!$I$1:$I$49,"not Found")</f>
        <v>Miraj Cinemas Forum Mall</v>
      </c>
      <c r="N1764" t="str">
        <f>_xlfn.XLOOKUP(L1764,Cinemas_data!$A$1:$A$49,Cinemas_data!$C$1:$C$49,"not Found")</f>
        <v>Vijayawada</v>
      </c>
      <c r="O1764">
        <f>_xlfn.XLOOKUP(A1764,Booking_data!$A$1:$A$6001,Booking_data!$H$1:$H$6001,"not found")</f>
        <v>3</v>
      </c>
      <c r="P1764">
        <f>_xlfn.XLOOKUP(A1764,Booking_data!$A$1:$A$6001,Booking_data!$I$1:$I$6001,"not Found")</f>
        <v>360</v>
      </c>
      <c r="Q1764">
        <f t="shared" si="137"/>
        <v>1080</v>
      </c>
      <c r="R1764" t="str">
        <f>_xlfn.XLOOKUP(A1764,Booking_data!$A$1:$A$6001,Booking_data!$L$1:$L$6001,"Not Found")</f>
        <v>UPI</v>
      </c>
      <c r="S1764">
        <f>_xlfn.XLOOKUP(A1764,Booking_data!$A$1:$A$6001,Booking_data!$N$1:$N$6001,"not Found")</f>
        <v>60</v>
      </c>
      <c r="T1764" t="str">
        <f>_xlfn.XLOOKUP(A1764,Booking_data!$A$1:$A$6001,Booking_data!$O$1:$O$6001,"Not Found")</f>
        <v>Female</v>
      </c>
      <c r="U1764" t="str">
        <f t="shared" si="138"/>
        <v>Above 45</v>
      </c>
      <c r="V1764" t="str">
        <f t="shared" si="139"/>
        <v>Medium Booking</v>
      </c>
    </row>
    <row r="1765" spans="1:22" x14ac:dyDescent="0.25">
      <c r="A1765" t="s">
        <v>1996</v>
      </c>
      <c r="B1765" s="1">
        <v>46084</v>
      </c>
      <c r="C1765" s="1">
        <v>46128</v>
      </c>
      <c r="D1765" s="9">
        <v>0.9375</v>
      </c>
      <c r="E1765" t="str">
        <f t="shared" si="135"/>
        <v>Weekday</v>
      </c>
      <c r="F1765" t="str">
        <f t="shared" si="136"/>
        <v>Mar</v>
      </c>
      <c r="G1765" t="str">
        <f>_xlfn.XLOOKUP(A1765,Booking_data!$A$1:$A$6001,Booking_data!$D$1:$D$6001,"not found")</f>
        <v>M037</v>
      </c>
      <c r="H1765" t="str">
        <f>_xlfn.XLOOKUP(G1765,Movies_data!$A$1:$A$41,Movies_data!$B$1:$B$41,"not found")</f>
        <v>Oppenheimer</v>
      </c>
      <c r="I1765" t="str">
        <f>_xlfn.XLOOKUP(G1765,Movies_data!$A$1:$A$41,Movies_data!$D$1:$D$41,"not found")</f>
        <v>Biography</v>
      </c>
      <c r="J1765" t="str">
        <f>_xlfn.XLOOKUP(G1765,Movies_data!$A$1:$A$41,Movies_data!$C$1:$C$41,"not found")</f>
        <v>English</v>
      </c>
      <c r="K1765">
        <f>_xlfn.XLOOKUP(G1765,Movies_data!$A$1:$A$41,Movies_data!$H$1:$H$41,"Not Found")</f>
        <v>8.5</v>
      </c>
      <c r="L1765" t="str">
        <f>_xlfn.XLOOKUP(A1765,Booking_data!$A$1:$A$6001,Booking_data!$E$1:$E$6001,"not Found")</f>
        <v>C101</v>
      </c>
      <c r="M1765" t="str">
        <f>_xlfn.XLOOKUP(L1765,Cinemas_data!$A$1:$A$49,Cinemas_data!$I$1:$I$49,"not Found")</f>
        <v>Miraj Cinemas City Centre</v>
      </c>
      <c r="N1765" t="str">
        <f>_xlfn.XLOOKUP(L1765,Cinemas_data!$A$1:$A$49,Cinemas_data!$C$1:$C$49,"not Found")</f>
        <v>Pune</v>
      </c>
      <c r="O1765">
        <f>_xlfn.XLOOKUP(A1765,Booking_data!$A$1:$A$6001,Booking_data!$H$1:$H$6001,"not found")</f>
        <v>2</v>
      </c>
      <c r="P1765">
        <f>_xlfn.XLOOKUP(A1765,Booking_data!$A$1:$A$6001,Booking_data!$I$1:$I$6001,"not Found")</f>
        <v>360</v>
      </c>
      <c r="Q1765">
        <f t="shared" si="137"/>
        <v>720</v>
      </c>
      <c r="R1765" t="str">
        <f>_xlfn.XLOOKUP(A1765,Booking_data!$A$1:$A$6001,Booking_data!$L$1:$L$6001,"Not Found")</f>
        <v>UPI</v>
      </c>
      <c r="S1765">
        <f>_xlfn.XLOOKUP(A1765,Booking_data!$A$1:$A$6001,Booking_data!$N$1:$N$6001,"not Found")</f>
        <v>59</v>
      </c>
      <c r="T1765" t="str">
        <f>_xlfn.XLOOKUP(A1765,Booking_data!$A$1:$A$6001,Booking_data!$O$1:$O$6001,"Not Found")</f>
        <v>Female</v>
      </c>
      <c r="U1765" t="str">
        <f t="shared" si="138"/>
        <v>Above 45</v>
      </c>
      <c r="V1765" t="str">
        <f t="shared" si="139"/>
        <v>Low Booking</v>
      </c>
    </row>
    <row r="1766" spans="1:22" x14ac:dyDescent="0.25">
      <c r="A1766" t="s">
        <v>1997</v>
      </c>
      <c r="B1766" s="1">
        <v>46084</v>
      </c>
      <c r="C1766" s="1">
        <v>46108</v>
      </c>
      <c r="D1766" s="9">
        <v>0.9375</v>
      </c>
      <c r="E1766" t="str">
        <f t="shared" si="135"/>
        <v>Weekday</v>
      </c>
      <c r="F1766" t="str">
        <f t="shared" si="136"/>
        <v>Mar</v>
      </c>
      <c r="G1766" t="str">
        <f>_xlfn.XLOOKUP(A1766,Booking_data!$A$1:$A$6001,Booking_data!$D$1:$D$6001,"not found")</f>
        <v>M007</v>
      </c>
      <c r="H1766" t="str">
        <f>_xlfn.XLOOKUP(G1766,Movies_data!$A$1:$A$41,Movies_data!$B$1:$B$41,"not found")</f>
        <v>Good Night</v>
      </c>
      <c r="I1766" t="str">
        <f>_xlfn.XLOOKUP(G1766,Movies_data!$A$1:$A$41,Movies_data!$D$1:$D$41,"not found")</f>
        <v>Comedy</v>
      </c>
      <c r="J1766" t="str">
        <f>_xlfn.XLOOKUP(G1766,Movies_data!$A$1:$A$41,Movies_data!$C$1:$C$41,"not found")</f>
        <v>Tamil</v>
      </c>
      <c r="K1766">
        <f>_xlfn.XLOOKUP(G1766,Movies_data!$A$1:$A$41,Movies_data!$H$1:$H$41,"Not Found")</f>
        <v>8</v>
      </c>
      <c r="L1766" t="str">
        <f>_xlfn.XLOOKUP(A1766,Booking_data!$A$1:$A$6001,Booking_data!$E$1:$E$6001,"not Found")</f>
        <v>C161</v>
      </c>
      <c r="M1766" t="str">
        <f>_xlfn.XLOOKUP(L1766,Cinemas_data!$A$1:$A$49,Cinemas_data!$I$1:$I$49,"not Found")</f>
        <v>INOX City Centre</v>
      </c>
      <c r="N1766" t="str">
        <f>_xlfn.XLOOKUP(L1766,Cinemas_data!$A$1:$A$49,Cinemas_data!$C$1:$C$49,"not Found")</f>
        <v>Thiruvananthapuram</v>
      </c>
      <c r="O1766">
        <f>_xlfn.XLOOKUP(A1766,Booking_data!$A$1:$A$6001,Booking_data!$H$1:$H$6001,"not found")</f>
        <v>2</v>
      </c>
      <c r="P1766">
        <f>_xlfn.XLOOKUP(A1766,Booking_data!$A$1:$A$6001,Booking_data!$I$1:$I$6001,"not Found")</f>
        <v>280</v>
      </c>
      <c r="Q1766">
        <f t="shared" si="137"/>
        <v>560</v>
      </c>
      <c r="R1766" t="str">
        <f>_xlfn.XLOOKUP(A1766,Booking_data!$A$1:$A$6001,Booking_data!$L$1:$L$6001,"Not Found")</f>
        <v>Debit Card</v>
      </c>
      <c r="S1766">
        <f>_xlfn.XLOOKUP(A1766,Booking_data!$A$1:$A$6001,Booking_data!$N$1:$N$6001,"not Found")</f>
        <v>48</v>
      </c>
      <c r="T1766" t="str">
        <f>_xlfn.XLOOKUP(A1766,Booking_data!$A$1:$A$6001,Booking_data!$O$1:$O$6001,"Not Found")</f>
        <v>Female</v>
      </c>
      <c r="U1766" t="str">
        <f t="shared" si="138"/>
        <v>Above 45</v>
      </c>
      <c r="V1766" t="str">
        <f t="shared" si="139"/>
        <v>Low Booking</v>
      </c>
    </row>
    <row r="1767" spans="1:22" x14ac:dyDescent="0.25">
      <c r="A1767" t="s">
        <v>1998</v>
      </c>
      <c r="B1767" s="1">
        <v>46084</v>
      </c>
      <c r="C1767" s="1">
        <v>46026</v>
      </c>
      <c r="D1767" s="9">
        <v>0.39583333333333331</v>
      </c>
      <c r="E1767" t="str">
        <f t="shared" si="135"/>
        <v>Weekday</v>
      </c>
      <c r="F1767" t="str">
        <f t="shared" si="136"/>
        <v>Mar</v>
      </c>
      <c r="G1767" t="str">
        <f>_xlfn.XLOOKUP(A1767,Booking_data!$A$1:$A$6001,Booking_data!$D$1:$D$6001,"not found")</f>
        <v>M015</v>
      </c>
      <c r="H1767" t="str">
        <f>_xlfn.XLOOKUP(G1767,Movies_data!$A$1:$A$41,Movies_data!$B$1:$B$41,"not found")</f>
        <v>Kalki 2898 AD</v>
      </c>
      <c r="I1767" t="str">
        <f>_xlfn.XLOOKUP(G1767,Movies_data!$A$1:$A$41,Movies_data!$D$1:$D$41,"not found")</f>
        <v>Sci-Fi</v>
      </c>
      <c r="J1767" t="str">
        <f>_xlfn.XLOOKUP(G1767,Movies_data!$A$1:$A$41,Movies_data!$C$1:$C$41,"not found")</f>
        <v>Telugu</v>
      </c>
      <c r="K1767">
        <f>_xlfn.XLOOKUP(G1767,Movies_data!$A$1:$A$41,Movies_data!$H$1:$H$41,"Not Found")</f>
        <v>7</v>
      </c>
      <c r="L1767" t="str">
        <f>_xlfn.XLOOKUP(A1767,Booking_data!$A$1:$A$6001,Booking_data!$E$1:$E$6001,"not Found")</f>
        <v>C112</v>
      </c>
      <c r="M1767" t="str">
        <f>_xlfn.XLOOKUP(L1767,Cinemas_data!$A$1:$A$49,Cinemas_data!$I$1:$I$49,"not Found")</f>
        <v>MovieMax Grand Mall</v>
      </c>
      <c r="N1767" t="str">
        <f>_xlfn.XLOOKUP(L1767,Cinemas_data!$A$1:$A$49,Cinemas_data!$C$1:$C$49,"not Found")</f>
        <v>Delhi</v>
      </c>
      <c r="O1767">
        <f>_xlfn.XLOOKUP(A1767,Booking_data!$A$1:$A$6001,Booking_data!$H$1:$H$6001,"not found")</f>
        <v>3</v>
      </c>
      <c r="P1767">
        <f>_xlfn.XLOOKUP(A1767,Booking_data!$A$1:$A$6001,Booking_data!$I$1:$I$6001,"not Found")</f>
        <v>240</v>
      </c>
      <c r="Q1767">
        <f t="shared" si="137"/>
        <v>720</v>
      </c>
      <c r="R1767" t="str">
        <f>_xlfn.XLOOKUP(A1767,Booking_data!$A$1:$A$6001,Booking_data!$L$1:$L$6001,"Not Found")</f>
        <v>Net Banking</v>
      </c>
      <c r="S1767">
        <f>_xlfn.XLOOKUP(A1767,Booking_data!$A$1:$A$6001,Booking_data!$N$1:$N$6001,"not Found")</f>
        <v>40</v>
      </c>
      <c r="T1767" t="str">
        <f>_xlfn.XLOOKUP(A1767,Booking_data!$A$1:$A$6001,Booking_data!$O$1:$O$6001,"Not Found")</f>
        <v>Male</v>
      </c>
      <c r="U1767" t="str">
        <f t="shared" si="138"/>
        <v>Middle Age</v>
      </c>
      <c r="V1767" t="str">
        <f t="shared" si="139"/>
        <v>Medium Booking</v>
      </c>
    </row>
    <row r="1768" spans="1:22" x14ac:dyDescent="0.25">
      <c r="A1768" t="s">
        <v>1999</v>
      </c>
      <c r="B1768" s="1">
        <v>46084</v>
      </c>
      <c r="C1768" s="1">
        <v>46036</v>
      </c>
      <c r="D1768" s="9">
        <v>0.53125</v>
      </c>
      <c r="E1768" t="str">
        <f t="shared" si="135"/>
        <v>Weekday</v>
      </c>
      <c r="F1768" t="str">
        <f t="shared" si="136"/>
        <v>Mar</v>
      </c>
      <c r="G1768" t="str">
        <f>_xlfn.XLOOKUP(A1768,Booking_data!$A$1:$A$6001,Booking_data!$D$1:$D$6001,"not found")</f>
        <v>M025</v>
      </c>
      <c r="H1768" t="str">
        <f>_xlfn.XLOOKUP(G1768,Movies_data!$A$1:$A$41,Movies_data!$B$1:$B$41,"not found")</f>
        <v>Rocky Aur Rani Kii Prem Kahaani</v>
      </c>
      <c r="I1768" t="str">
        <f>_xlfn.XLOOKUP(G1768,Movies_data!$A$1:$A$41,Movies_data!$D$1:$D$41,"not found")</f>
        <v>Romance</v>
      </c>
      <c r="J1768" t="str">
        <f>_xlfn.XLOOKUP(G1768,Movies_data!$A$1:$A$41,Movies_data!$C$1:$C$41,"not found")</f>
        <v>Hindi</v>
      </c>
      <c r="K1768">
        <f>_xlfn.XLOOKUP(G1768,Movies_data!$A$1:$A$41,Movies_data!$H$1:$H$41,"Not Found")</f>
        <v>6.8</v>
      </c>
      <c r="L1768" t="str">
        <f>_xlfn.XLOOKUP(A1768,Booking_data!$A$1:$A$6001,Booking_data!$E$1:$E$6001,"not Found")</f>
        <v>C141</v>
      </c>
      <c r="M1768" t="str">
        <f>_xlfn.XLOOKUP(L1768,Cinemas_data!$A$1:$A$49,Cinemas_data!$I$1:$I$49,"not Found")</f>
        <v>City Pride City Centre</v>
      </c>
      <c r="N1768" t="str">
        <f>_xlfn.XLOOKUP(L1768,Cinemas_data!$A$1:$A$49,Cinemas_data!$C$1:$C$49,"not Found")</f>
        <v>Ahmedabad</v>
      </c>
      <c r="O1768">
        <f>_xlfn.XLOOKUP(A1768,Booking_data!$A$1:$A$6001,Booking_data!$H$1:$H$6001,"not found")</f>
        <v>3</v>
      </c>
      <c r="P1768">
        <f>_xlfn.XLOOKUP(A1768,Booking_data!$A$1:$A$6001,Booking_data!$I$1:$I$6001,"not Found")</f>
        <v>420</v>
      </c>
      <c r="Q1768">
        <f t="shared" si="137"/>
        <v>1260</v>
      </c>
      <c r="R1768" t="str">
        <f>_xlfn.XLOOKUP(A1768,Booking_data!$A$1:$A$6001,Booking_data!$L$1:$L$6001,"Not Found")</f>
        <v>Net Banking</v>
      </c>
      <c r="S1768">
        <f>_xlfn.XLOOKUP(A1768,Booking_data!$A$1:$A$6001,Booking_data!$N$1:$N$6001,"not Found")</f>
        <v>48</v>
      </c>
      <c r="T1768" t="str">
        <f>_xlfn.XLOOKUP(A1768,Booking_data!$A$1:$A$6001,Booking_data!$O$1:$O$6001,"Not Found")</f>
        <v>Male</v>
      </c>
      <c r="U1768" t="str">
        <f t="shared" si="138"/>
        <v>Above 45</v>
      </c>
      <c r="V1768" t="str">
        <f t="shared" si="139"/>
        <v>Medium Booking</v>
      </c>
    </row>
    <row r="1769" spans="1:22" x14ac:dyDescent="0.25">
      <c r="A1769" t="s">
        <v>2000</v>
      </c>
      <c r="B1769" s="1">
        <v>46084</v>
      </c>
      <c r="C1769" s="1">
        <v>46101</v>
      </c>
      <c r="D1769" s="9">
        <v>0.77083333333333337</v>
      </c>
      <c r="E1769" t="str">
        <f t="shared" si="135"/>
        <v>Weekday</v>
      </c>
      <c r="F1769" t="str">
        <f t="shared" si="136"/>
        <v>Mar</v>
      </c>
      <c r="G1769" t="str">
        <f>_xlfn.XLOOKUP(A1769,Booking_data!$A$1:$A$6001,Booking_data!$D$1:$D$6001,"not found")</f>
        <v>M031</v>
      </c>
      <c r="H1769" t="str">
        <f>_xlfn.XLOOKUP(G1769,Movies_data!$A$1:$A$41,Movies_data!$B$1:$B$41,"not found")</f>
        <v>Bangalore Days</v>
      </c>
      <c r="I1769" t="str">
        <f>_xlfn.XLOOKUP(G1769,Movies_data!$A$1:$A$41,Movies_data!$D$1:$D$41,"not found")</f>
        <v>Drama</v>
      </c>
      <c r="J1769" t="str">
        <f>_xlfn.XLOOKUP(G1769,Movies_data!$A$1:$A$41,Movies_data!$C$1:$C$41,"not found")</f>
        <v>Malayalam</v>
      </c>
      <c r="K1769">
        <f>_xlfn.XLOOKUP(G1769,Movies_data!$A$1:$A$41,Movies_data!$H$1:$H$41,"Not Found")</f>
        <v>8.3000000000000007</v>
      </c>
      <c r="L1769" t="str">
        <f>_xlfn.XLOOKUP(A1769,Booking_data!$A$1:$A$6001,Booking_data!$E$1:$E$6001,"not Found")</f>
        <v>C072</v>
      </c>
      <c r="M1769" t="str">
        <f>_xlfn.XLOOKUP(L1769,Cinemas_data!$A$1:$A$49,Cinemas_data!$I$1:$I$49,"not Found")</f>
        <v>INOX Grand Mall</v>
      </c>
      <c r="N1769" t="str">
        <f>_xlfn.XLOOKUP(L1769,Cinemas_data!$A$1:$A$49,Cinemas_data!$C$1:$C$49,"not Found")</f>
        <v>Hyderabad</v>
      </c>
      <c r="O1769">
        <f>_xlfn.XLOOKUP(A1769,Booking_data!$A$1:$A$6001,Booking_data!$H$1:$H$6001,"not found")</f>
        <v>4</v>
      </c>
      <c r="P1769">
        <f>_xlfn.XLOOKUP(A1769,Booking_data!$A$1:$A$6001,Booking_data!$I$1:$I$6001,"not Found")</f>
        <v>200</v>
      </c>
      <c r="Q1769">
        <f t="shared" si="137"/>
        <v>800</v>
      </c>
      <c r="R1769" t="str">
        <f>_xlfn.XLOOKUP(A1769,Booking_data!$A$1:$A$6001,Booking_data!$L$1:$L$6001,"Not Found")</f>
        <v>UPI</v>
      </c>
      <c r="S1769">
        <f>_xlfn.XLOOKUP(A1769,Booking_data!$A$1:$A$6001,Booking_data!$N$1:$N$6001,"not Found")</f>
        <v>35</v>
      </c>
      <c r="T1769" t="str">
        <f>_xlfn.XLOOKUP(A1769,Booking_data!$A$1:$A$6001,Booking_data!$O$1:$O$6001,"Not Found")</f>
        <v>Female</v>
      </c>
      <c r="U1769" t="str">
        <f t="shared" si="138"/>
        <v>Middle Age</v>
      </c>
      <c r="V1769" t="str">
        <f t="shared" si="139"/>
        <v>Medium Booking</v>
      </c>
    </row>
    <row r="1770" spans="1:22" x14ac:dyDescent="0.25">
      <c r="A1770" t="s">
        <v>2001</v>
      </c>
      <c r="B1770" s="1">
        <v>46084</v>
      </c>
      <c r="C1770" s="1">
        <v>46058</v>
      </c>
      <c r="D1770" s="9">
        <v>0.39583333333333331</v>
      </c>
      <c r="E1770" t="str">
        <f t="shared" si="135"/>
        <v>Weekday</v>
      </c>
      <c r="F1770" t="str">
        <f t="shared" si="136"/>
        <v>Mar</v>
      </c>
      <c r="G1770" t="str">
        <f>_xlfn.XLOOKUP(A1770,Booking_data!$A$1:$A$6001,Booking_data!$D$1:$D$6001,"not found")</f>
        <v>M008</v>
      </c>
      <c r="H1770" t="str">
        <f>_xlfn.XLOOKUP(G1770,Movies_data!$A$1:$A$41,Movies_data!$B$1:$B$41,"not found")</f>
        <v>Love Today</v>
      </c>
      <c r="I1770" t="str">
        <f>_xlfn.XLOOKUP(G1770,Movies_data!$A$1:$A$41,Movies_data!$D$1:$D$41,"not found")</f>
        <v>Romance</v>
      </c>
      <c r="J1770" t="str">
        <f>_xlfn.XLOOKUP(G1770,Movies_data!$A$1:$A$41,Movies_data!$C$1:$C$41,"not found")</f>
        <v>Tamil</v>
      </c>
      <c r="K1770">
        <f>_xlfn.XLOOKUP(G1770,Movies_data!$A$1:$A$41,Movies_data!$H$1:$H$41,"Not Found")</f>
        <v>7.4</v>
      </c>
      <c r="L1770" t="str">
        <f>_xlfn.XLOOKUP(A1770,Booking_data!$A$1:$A$6001,Booking_data!$E$1:$E$6001,"not Found")</f>
        <v>C022</v>
      </c>
      <c r="M1770" t="str">
        <f>_xlfn.XLOOKUP(L1770,Cinemas_data!$A$1:$A$49,Cinemas_data!$I$1:$I$49,"not Found")</f>
        <v>Mukta A2 Cinemas Grand Mall</v>
      </c>
      <c r="N1770" t="str">
        <f>_xlfn.XLOOKUP(L1770,Cinemas_data!$A$1:$A$49,Cinemas_data!$C$1:$C$49,"not Found")</f>
        <v>Coimbatore</v>
      </c>
      <c r="O1770">
        <f>_xlfn.XLOOKUP(A1770,Booking_data!$A$1:$A$6001,Booking_data!$H$1:$H$6001,"not found")</f>
        <v>4</v>
      </c>
      <c r="P1770">
        <f>_xlfn.XLOOKUP(A1770,Booking_data!$A$1:$A$6001,Booking_data!$I$1:$I$6001,"not Found")</f>
        <v>200</v>
      </c>
      <c r="Q1770">
        <f t="shared" si="137"/>
        <v>800</v>
      </c>
      <c r="R1770" t="str">
        <f>_xlfn.XLOOKUP(A1770,Booking_data!$A$1:$A$6001,Booking_data!$L$1:$L$6001,"Not Found")</f>
        <v>UPI</v>
      </c>
      <c r="S1770">
        <f>_xlfn.XLOOKUP(A1770,Booking_data!$A$1:$A$6001,Booking_data!$N$1:$N$6001,"not Found")</f>
        <v>56</v>
      </c>
      <c r="T1770" t="str">
        <f>_xlfn.XLOOKUP(A1770,Booking_data!$A$1:$A$6001,Booking_data!$O$1:$O$6001,"Not Found")</f>
        <v>Other</v>
      </c>
      <c r="U1770" t="str">
        <f t="shared" si="138"/>
        <v>Above 45</v>
      </c>
      <c r="V1770" t="str">
        <f t="shared" si="139"/>
        <v>Medium Booking</v>
      </c>
    </row>
    <row r="1771" spans="1:22" x14ac:dyDescent="0.25">
      <c r="A1771" t="s">
        <v>2002</v>
      </c>
      <c r="B1771" s="1">
        <v>46084</v>
      </c>
      <c r="C1771" s="1">
        <v>46052</v>
      </c>
      <c r="D1771" s="9">
        <v>0.77083333333333337</v>
      </c>
      <c r="E1771" t="str">
        <f t="shared" si="135"/>
        <v>Weekday</v>
      </c>
      <c r="F1771" t="str">
        <f t="shared" si="136"/>
        <v>Mar</v>
      </c>
      <c r="G1771" t="str">
        <f>_xlfn.XLOOKUP(A1771,Booking_data!$A$1:$A$6001,Booking_data!$D$1:$D$6001,"not found")</f>
        <v>M025</v>
      </c>
      <c r="H1771" t="str">
        <f>_xlfn.XLOOKUP(G1771,Movies_data!$A$1:$A$41,Movies_data!$B$1:$B$41,"not found")</f>
        <v>Rocky Aur Rani Kii Prem Kahaani</v>
      </c>
      <c r="I1771" t="str">
        <f>_xlfn.XLOOKUP(G1771,Movies_data!$A$1:$A$41,Movies_data!$D$1:$D$41,"not found")</f>
        <v>Romance</v>
      </c>
      <c r="J1771" t="str">
        <f>_xlfn.XLOOKUP(G1771,Movies_data!$A$1:$A$41,Movies_data!$C$1:$C$41,"not found")</f>
        <v>Hindi</v>
      </c>
      <c r="K1771">
        <f>_xlfn.XLOOKUP(G1771,Movies_data!$A$1:$A$41,Movies_data!$H$1:$H$41,"Not Found")</f>
        <v>6.8</v>
      </c>
      <c r="L1771" t="str">
        <f>_xlfn.XLOOKUP(A1771,Booking_data!$A$1:$A$6001,Booking_data!$E$1:$E$6001,"not Found")</f>
        <v>C151</v>
      </c>
      <c r="M1771" t="str">
        <f>_xlfn.XLOOKUP(L1771,Cinemas_data!$A$1:$A$49,Cinemas_data!$I$1:$I$49,"not Found")</f>
        <v>PVR City Centre</v>
      </c>
      <c r="N1771" t="str">
        <f>_xlfn.XLOOKUP(L1771,Cinemas_data!$A$1:$A$49,Cinemas_data!$C$1:$C$49,"not Found")</f>
        <v>Kochi</v>
      </c>
      <c r="O1771">
        <f>_xlfn.XLOOKUP(A1771,Booking_data!$A$1:$A$6001,Booking_data!$H$1:$H$6001,"not found")</f>
        <v>5</v>
      </c>
      <c r="P1771">
        <f>_xlfn.XLOOKUP(A1771,Booking_data!$A$1:$A$6001,Booking_data!$I$1:$I$6001,"not Found")</f>
        <v>280</v>
      </c>
      <c r="Q1771">
        <f t="shared" si="137"/>
        <v>1400</v>
      </c>
      <c r="R1771" t="str">
        <f>_xlfn.XLOOKUP(A1771,Booking_data!$A$1:$A$6001,Booking_data!$L$1:$L$6001,"Not Found")</f>
        <v>Debit Card</v>
      </c>
      <c r="S1771">
        <f>_xlfn.XLOOKUP(A1771,Booking_data!$A$1:$A$6001,Booking_data!$N$1:$N$6001,"not Found")</f>
        <v>40</v>
      </c>
      <c r="T1771" t="str">
        <f>_xlfn.XLOOKUP(A1771,Booking_data!$A$1:$A$6001,Booking_data!$O$1:$O$6001,"Not Found")</f>
        <v>Male</v>
      </c>
      <c r="U1771" t="str">
        <f t="shared" si="138"/>
        <v>Middle Age</v>
      </c>
      <c r="V1771" t="str">
        <f t="shared" si="139"/>
        <v>High Booking</v>
      </c>
    </row>
    <row r="1772" spans="1:22" x14ac:dyDescent="0.25">
      <c r="A1772" t="s">
        <v>2003</v>
      </c>
      <c r="B1772" s="1">
        <v>46084</v>
      </c>
      <c r="C1772" s="1">
        <v>46170</v>
      </c>
      <c r="D1772" s="9">
        <v>0.64583333333333337</v>
      </c>
      <c r="E1772" t="str">
        <f t="shared" si="135"/>
        <v>Weekday</v>
      </c>
      <c r="F1772" t="str">
        <f t="shared" si="136"/>
        <v>Mar</v>
      </c>
      <c r="G1772" t="str">
        <f>_xlfn.XLOOKUP(A1772,Booking_data!$A$1:$A$6001,Booking_data!$D$1:$D$6001,"not found")</f>
        <v>M016</v>
      </c>
      <c r="H1772" t="str">
        <f>_xlfn.XLOOKUP(G1772,Movies_data!$A$1:$A$41,Movies_data!$B$1:$B$41,"not found")</f>
        <v>Arjun Reddy</v>
      </c>
      <c r="I1772" t="str">
        <f>_xlfn.XLOOKUP(G1772,Movies_data!$A$1:$A$41,Movies_data!$D$1:$D$41,"not found")</f>
        <v>Drama</v>
      </c>
      <c r="J1772" t="str">
        <f>_xlfn.XLOOKUP(G1772,Movies_data!$A$1:$A$41,Movies_data!$C$1:$C$41,"not found")</f>
        <v>Telugu</v>
      </c>
      <c r="K1772">
        <f>_xlfn.XLOOKUP(G1772,Movies_data!$A$1:$A$41,Movies_data!$H$1:$H$41,"Not Found")</f>
        <v>7.7</v>
      </c>
      <c r="L1772" t="str">
        <f>_xlfn.XLOOKUP(A1772,Booking_data!$A$1:$A$6001,Booking_data!$E$1:$E$6001,"not Found")</f>
        <v>C082</v>
      </c>
      <c r="M1772" t="str">
        <f>_xlfn.XLOOKUP(L1772,Cinemas_data!$A$1:$A$49,Cinemas_data!$I$1:$I$49,"not Found")</f>
        <v>Cinepolis Grand Mall</v>
      </c>
      <c r="N1772" t="str">
        <f>_xlfn.XLOOKUP(L1772,Cinemas_data!$A$1:$A$49,Cinemas_data!$C$1:$C$49,"not Found")</f>
        <v>Vijayawada</v>
      </c>
      <c r="O1772">
        <f>_xlfn.XLOOKUP(A1772,Booking_data!$A$1:$A$6001,Booking_data!$H$1:$H$6001,"not found")</f>
        <v>3</v>
      </c>
      <c r="P1772">
        <f>_xlfn.XLOOKUP(A1772,Booking_data!$A$1:$A$6001,Booking_data!$I$1:$I$6001,"not Found")</f>
        <v>280</v>
      </c>
      <c r="Q1772">
        <f t="shared" si="137"/>
        <v>840</v>
      </c>
      <c r="R1772" t="str">
        <f>_xlfn.XLOOKUP(A1772,Booking_data!$A$1:$A$6001,Booking_data!$L$1:$L$6001,"Not Found")</f>
        <v>Debit Card</v>
      </c>
      <c r="S1772">
        <f>_xlfn.XLOOKUP(A1772,Booking_data!$A$1:$A$6001,Booking_data!$N$1:$N$6001,"not Found")</f>
        <v>24</v>
      </c>
      <c r="T1772" t="str">
        <f>_xlfn.XLOOKUP(A1772,Booking_data!$A$1:$A$6001,Booking_data!$O$1:$O$6001,"Not Found")</f>
        <v>Female</v>
      </c>
      <c r="U1772" t="str">
        <f t="shared" si="138"/>
        <v>Youngster</v>
      </c>
      <c r="V1772" t="str">
        <f t="shared" si="139"/>
        <v>Medium Booking</v>
      </c>
    </row>
    <row r="1773" spans="1:22" x14ac:dyDescent="0.25">
      <c r="A1773" t="s">
        <v>2004</v>
      </c>
      <c r="B1773" s="1">
        <v>46084</v>
      </c>
      <c r="C1773" s="1">
        <v>46199</v>
      </c>
      <c r="D1773" s="9">
        <v>0.39583333333333331</v>
      </c>
      <c r="E1773" t="str">
        <f t="shared" si="135"/>
        <v>Weekday</v>
      </c>
      <c r="F1773" t="str">
        <f t="shared" si="136"/>
        <v>Mar</v>
      </c>
      <c r="G1773" t="str">
        <f>_xlfn.XLOOKUP(A1773,Booking_data!$A$1:$A$6001,Booking_data!$D$1:$D$6001,"not found")</f>
        <v>M007</v>
      </c>
      <c r="H1773" t="str">
        <f>_xlfn.XLOOKUP(G1773,Movies_data!$A$1:$A$41,Movies_data!$B$1:$B$41,"not found")</f>
        <v>Good Night</v>
      </c>
      <c r="I1773" t="str">
        <f>_xlfn.XLOOKUP(G1773,Movies_data!$A$1:$A$41,Movies_data!$D$1:$D$41,"not found")</f>
        <v>Comedy</v>
      </c>
      <c r="J1773" t="str">
        <f>_xlfn.XLOOKUP(G1773,Movies_data!$A$1:$A$41,Movies_data!$C$1:$C$41,"not found")</f>
        <v>Tamil</v>
      </c>
      <c r="K1773">
        <f>_xlfn.XLOOKUP(G1773,Movies_data!$A$1:$A$41,Movies_data!$H$1:$H$41,"Not Found")</f>
        <v>8</v>
      </c>
      <c r="L1773" t="str">
        <f>_xlfn.XLOOKUP(A1773,Booking_data!$A$1:$A$6001,Booking_data!$E$1:$E$6001,"not Found")</f>
        <v>C151</v>
      </c>
      <c r="M1773" t="str">
        <f>_xlfn.XLOOKUP(L1773,Cinemas_data!$A$1:$A$49,Cinemas_data!$I$1:$I$49,"not Found")</f>
        <v>PVR City Centre</v>
      </c>
      <c r="N1773" t="str">
        <f>_xlfn.XLOOKUP(L1773,Cinemas_data!$A$1:$A$49,Cinemas_data!$C$1:$C$49,"not Found")</f>
        <v>Kochi</v>
      </c>
      <c r="O1773">
        <f>_xlfn.XLOOKUP(A1773,Booking_data!$A$1:$A$6001,Booking_data!$H$1:$H$6001,"not found")</f>
        <v>5</v>
      </c>
      <c r="P1773">
        <f>_xlfn.XLOOKUP(A1773,Booking_data!$A$1:$A$6001,Booking_data!$I$1:$I$6001,"not Found")</f>
        <v>280</v>
      </c>
      <c r="Q1773">
        <f t="shared" si="137"/>
        <v>1400</v>
      </c>
      <c r="R1773" t="str">
        <f>_xlfn.XLOOKUP(A1773,Booking_data!$A$1:$A$6001,Booking_data!$L$1:$L$6001,"Not Found")</f>
        <v>Debit Card</v>
      </c>
      <c r="S1773">
        <f>_xlfn.XLOOKUP(A1773,Booking_data!$A$1:$A$6001,Booking_data!$N$1:$N$6001,"not Found")</f>
        <v>48</v>
      </c>
      <c r="T1773" t="str">
        <f>_xlfn.XLOOKUP(A1773,Booking_data!$A$1:$A$6001,Booking_data!$O$1:$O$6001,"Not Found")</f>
        <v>Male</v>
      </c>
      <c r="U1773" t="str">
        <f t="shared" si="138"/>
        <v>Above 45</v>
      </c>
      <c r="V1773" t="str">
        <f t="shared" si="139"/>
        <v>High Booking</v>
      </c>
    </row>
    <row r="1774" spans="1:22" x14ac:dyDescent="0.25">
      <c r="A1774" t="s">
        <v>2005</v>
      </c>
      <c r="B1774" s="1">
        <v>46084</v>
      </c>
      <c r="C1774" s="1">
        <v>46030</v>
      </c>
      <c r="D1774" s="9">
        <v>0.88541666666666663</v>
      </c>
      <c r="E1774" t="str">
        <f t="shared" si="135"/>
        <v>Weekday</v>
      </c>
      <c r="F1774" t="str">
        <f t="shared" si="136"/>
        <v>Mar</v>
      </c>
      <c r="G1774" t="str">
        <f>_xlfn.XLOOKUP(A1774,Booking_data!$A$1:$A$6001,Booking_data!$D$1:$D$6001,"not found")</f>
        <v>M008</v>
      </c>
      <c r="H1774" t="str">
        <f>_xlfn.XLOOKUP(G1774,Movies_data!$A$1:$A$41,Movies_data!$B$1:$B$41,"not found")</f>
        <v>Love Today</v>
      </c>
      <c r="I1774" t="str">
        <f>_xlfn.XLOOKUP(G1774,Movies_data!$A$1:$A$41,Movies_data!$D$1:$D$41,"not found")</f>
        <v>Romance</v>
      </c>
      <c r="J1774" t="str">
        <f>_xlfn.XLOOKUP(G1774,Movies_data!$A$1:$A$41,Movies_data!$C$1:$C$41,"not found")</f>
        <v>Tamil</v>
      </c>
      <c r="K1774">
        <f>_xlfn.XLOOKUP(G1774,Movies_data!$A$1:$A$41,Movies_data!$H$1:$H$41,"Not Found")</f>
        <v>7.4</v>
      </c>
      <c r="L1774" t="str">
        <f>_xlfn.XLOOKUP(A1774,Booking_data!$A$1:$A$6001,Booking_data!$E$1:$E$6001,"not Found")</f>
        <v>C072</v>
      </c>
      <c r="M1774" t="str">
        <f>_xlfn.XLOOKUP(L1774,Cinemas_data!$A$1:$A$49,Cinemas_data!$I$1:$I$49,"not Found")</f>
        <v>INOX Grand Mall</v>
      </c>
      <c r="N1774" t="str">
        <f>_xlfn.XLOOKUP(L1774,Cinemas_data!$A$1:$A$49,Cinemas_data!$C$1:$C$49,"not Found")</f>
        <v>Hyderabad</v>
      </c>
      <c r="O1774">
        <f>_xlfn.XLOOKUP(A1774,Booking_data!$A$1:$A$6001,Booking_data!$H$1:$H$6001,"not found")</f>
        <v>3</v>
      </c>
      <c r="P1774">
        <f>_xlfn.XLOOKUP(A1774,Booking_data!$A$1:$A$6001,Booking_data!$I$1:$I$6001,"not Found")</f>
        <v>200</v>
      </c>
      <c r="Q1774">
        <f t="shared" si="137"/>
        <v>600</v>
      </c>
      <c r="R1774" t="str">
        <f>_xlfn.XLOOKUP(A1774,Booking_data!$A$1:$A$6001,Booking_data!$L$1:$L$6001,"Not Found")</f>
        <v>Wallet</v>
      </c>
      <c r="S1774">
        <f>_xlfn.XLOOKUP(A1774,Booking_data!$A$1:$A$6001,Booking_data!$N$1:$N$6001,"not Found")</f>
        <v>33</v>
      </c>
      <c r="T1774" t="str">
        <f>_xlfn.XLOOKUP(A1774,Booking_data!$A$1:$A$6001,Booking_data!$O$1:$O$6001,"Not Found")</f>
        <v>Male</v>
      </c>
      <c r="U1774" t="str">
        <f t="shared" si="138"/>
        <v>Middle Age</v>
      </c>
      <c r="V1774" t="str">
        <f t="shared" si="139"/>
        <v>Medium Booking</v>
      </c>
    </row>
    <row r="1775" spans="1:22" x14ac:dyDescent="0.25">
      <c r="A1775" t="s">
        <v>2006</v>
      </c>
      <c r="B1775" s="1">
        <v>46084</v>
      </c>
      <c r="C1775" s="1">
        <v>46043</v>
      </c>
      <c r="D1775" s="9">
        <v>0.53125</v>
      </c>
      <c r="E1775" t="str">
        <f t="shared" si="135"/>
        <v>Weekday</v>
      </c>
      <c r="F1775" t="str">
        <f t="shared" si="136"/>
        <v>Mar</v>
      </c>
      <c r="G1775" t="str">
        <f>_xlfn.XLOOKUP(A1775,Booking_data!$A$1:$A$6001,Booking_data!$D$1:$D$6001,"not found")</f>
        <v>M025</v>
      </c>
      <c r="H1775" t="str">
        <f>_xlfn.XLOOKUP(G1775,Movies_data!$A$1:$A$41,Movies_data!$B$1:$B$41,"not found")</f>
        <v>Rocky Aur Rani Kii Prem Kahaani</v>
      </c>
      <c r="I1775" t="str">
        <f>_xlfn.XLOOKUP(G1775,Movies_data!$A$1:$A$41,Movies_data!$D$1:$D$41,"not found")</f>
        <v>Romance</v>
      </c>
      <c r="J1775" t="str">
        <f>_xlfn.XLOOKUP(G1775,Movies_data!$A$1:$A$41,Movies_data!$C$1:$C$41,"not found")</f>
        <v>Hindi</v>
      </c>
      <c r="K1775">
        <f>_xlfn.XLOOKUP(G1775,Movies_data!$A$1:$A$41,Movies_data!$H$1:$H$41,"Not Found")</f>
        <v>6.8</v>
      </c>
      <c r="L1775" t="str">
        <f>_xlfn.XLOOKUP(A1775,Booking_data!$A$1:$A$6001,Booking_data!$E$1:$E$6001,"not Found")</f>
        <v>C132</v>
      </c>
      <c r="M1775" t="str">
        <f>_xlfn.XLOOKUP(L1775,Cinemas_data!$A$1:$A$49,Cinemas_data!$I$1:$I$49,"not Found")</f>
        <v>City Pride Grand Mall</v>
      </c>
      <c r="N1775" t="str">
        <f>_xlfn.XLOOKUP(L1775,Cinemas_data!$A$1:$A$49,Cinemas_data!$C$1:$C$49,"not Found")</f>
        <v>Kolkata</v>
      </c>
      <c r="O1775">
        <f>_xlfn.XLOOKUP(A1775,Booking_data!$A$1:$A$6001,Booking_data!$H$1:$H$6001,"not found")</f>
        <v>2</v>
      </c>
      <c r="P1775">
        <f>_xlfn.XLOOKUP(A1775,Booking_data!$A$1:$A$6001,Booking_data!$I$1:$I$6001,"not Found")</f>
        <v>260</v>
      </c>
      <c r="Q1775">
        <f t="shared" si="137"/>
        <v>520</v>
      </c>
      <c r="R1775" t="str">
        <f>_xlfn.XLOOKUP(A1775,Booking_data!$A$1:$A$6001,Booking_data!$L$1:$L$6001,"Not Found")</f>
        <v>Debit Card</v>
      </c>
      <c r="S1775">
        <f>_xlfn.XLOOKUP(A1775,Booking_data!$A$1:$A$6001,Booking_data!$N$1:$N$6001,"not Found")</f>
        <v>20</v>
      </c>
      <c r="T1775" t="str">
        <f>_xlfn.XLOOKUP(A1775,Booking_data!$A$1:$A$6001,Booking_data!$O$1:$O$6001,"Not Found")</f>
        <v>Other</v>
      </c>
      <c r="U1775" t="str">
        <f t="shared" si="138"/>
        <v>Youngster</v>
      </c>
      <c r="V1775" t="str">
        <f t="shared" si="139"/>
        <v>Low Booking</v>
      </c>
    </row>
    <row r="1776" spans="1:22" x14ac:dyDescent="0.25">
      <c r="A1776" t="s">
        <v>2007</v>
      </c>
      <c r="B1776" s="1">
        <v>46084</v>
      </c>
      <c r="C1776" s="1">
        <v>46202</v>
      </c>
      <c r="D1776" s="9">
        <v>0.64583333333333337</v>
      </c>
      <c r="E1776" t="str">
        <f t="shared" si="135"/>
        <v>Weekday</v>
      </c>
      <c r="F1776" t="str">
        <f t="shared" si="136"/>
        <v>Mar</v>
      </c>
      <c r="G1776" t="str">
        <f>_xlfn.XLOOKUP(A1776,Booking_data!$A$1:$A$6001,Booking_data!$D$1:$D$6001,"not found")</f>
        <v>M022</v>
      </c>
      <c r="H1776" t="str">
        <f>_xlfn.XLOOKUP(G1776,Movies_data!$A$1:$A$41,Movies_data!$B$1:$B$41,"not found")</f>
        <v>12th Fail</v>
      </c>
      <c r="I1776" t="str">
        <f>_xlfn.XLOOKUP(G1776,Movies_data!$A$1:$A$41,Movies_data!$D$1:$D$41,"not found")</f>
        <v>Drama</v>
      </c>
      <c r="J1776" t="str">
        <f>_xlfn.XLOOKUP(G1776,Movies_data!$A$1:$A$41,Movies_data!$C$1:$C$41,"not found")</f>
        <v>Hindi</v>
      </c>
      <c r="K1776">
        <f>_xlfn.XLOOKUP(G1776,Movies_data!$A$1:$A$41,Movies_data!$H$1:$H$41,"Not Found")</f>
        <v>9</v>
      </c>
      <c r="L1776" t="str">
        <f>_xlfn.XLOOKUP(A1776,Booking_data!$A$1:$A$6001,Booking_data!$E$1:$E$6001,"not Found")</f>
        <v>C153</v>
      </c>
      <c r="M1776" t="str">
        <f>_xlfn.XLOOKUP(L1776,Cinemas_data!$A$1:$A$49,Cinemas_data!$I$1:$I$49,"not Found")</f>
        <v>Cinepolis Forum Mall</v>
      </c>
      <c r="N1776" t="str">
        <f>_xlfn.XLOOKUP(L1776,Cinemas_data!$A$1:$A$49,Cinemas_data!$C$1:$C$49,"not Found")</f>
        <v>Kochi</v>
      </c>
      <c r="O1776">
        <f>_xlfn.XLOOKUP(A1776,Booking_data!$A$1:$A$6001,Booking_data!$H$1:$H$6001,"not found")</f>
        <v>3</v>
      </c>
      <c r="P1776">
        <f>_xlfn.XLOOKUP(A1776,Booking_data!$A$1:$A$6001,Booking_data!$I$1:$I$6001,"not Found")</f>
        <v>240</v>
      </c>
      <c r="Q1776">
        <f t="shared" si="137"/>
        <v>720</v>
      </c>
      <c r="R1776" t="str">
        <f>_xlfn.XLOOKUP(A1776,Booking_data!$A$1:$A$6001,Booking_data!$L$1:$L$6001,"Not Found")</f>
        <v>Wallet</v>
      </c>
      <c r="S1776">
        <f>_xlfn.XLOOKUP(A1776,Booking_data!$A$1:$A$6001,Booking_data!$N$1:$N$6001,"not Found")</f>
        <v>43</v>
      </c>
      <c r="T1776" t="str">
        <f>_xlfn.XLOOKUP(A1776,Booking_data!$A$1:$A$6001,Booking_data!$O$1:$O$6001,"Not Found")</f>
        <v>Other</v>
      </c>
      <c r="U1776" t="str">
        <f t="shared" si="138"/>
        <v>Middle Age</v>
      </c>
      <c r="V1776" t="str">
        <f t="shared" si="139"/>
        <v>Medium Booking</v>
      </c>
    </row>
    <row r="1777" spans="1:22" x14ac:dyDescent="0.25">
      <c r="A1777" t="s">
        <v>2008</v>
      </c>
      <c r="B1777" s="1">
        <v>46084</v>
      </c>
      <c r="C1777" s="1">
        <v>46052</v>
      </c>
      <c r="D1777" s="9">
        <v>0.53125</v>
      </c>
      <c r="E1777" t="str">
        <f t="shared" si="135"/>
        <v>Weekday</v>
      </c>
      <c r="F1777" t="str">
        <f t="shared" si="136"/>
        <v>Mar</v>
      </c>
      <c r="G1777" t="str">
        <f>_xlfn.XLOOKUP(A1777,Booking_data!$A$1:$A$6001,Booking_data!$D$1:$D$6001,"not found")</f>
        <v>M008</v>
      </c>
      <c r="H1777" t="str">
        <f>_xlfn.XLOOKUP(G1777,Movies_data!$A$1:$A$41,Movies_data!$B$1:$B$41,"not found")</f>
        <v>Love Today</v>
      </c>
      <c r="I1777" t="str">
        <f>_xlfn.XLOOKUP(G1777,Movies_data!$A$1:$A$41,Movies_data!$D$1:$D$41,"not found")</f>
        <v>Romance</v>
      </c>
      <c r="J1777" t="str">
        <f>_xlfn.XLOOKUP(G1777,Movies_data!$A$1:$A$41,Movies_data!$C$1:$C$41,"not found")</f>
        <v>Tamil</v>
      </c>
      <c r="K1777">
        <f>_xlfn.XLOOKUP(G1777,Movies_data!$A$1:$A$41,Movies_data!$H$1:$H$41,"Not Found")</f>
        <v>7.4</v>
      </c>
      <c r="L1777" t="str">
        <f>_xlfn.XLOOKUP(A1777,Booking_data!$A$1:$A$6001,Booking_data!$E$1:$E$6001,"not Found")</f>
        <v>C101</v>
      </c>
      <c r="M1777" t="str">
        <f>_xlfn.XLOOKUP(L1777,Cinemas_data!$A$1:$A$49,Cinemas_data!$I$1:$I$49,"not Found")</f>
        <v>Miraj Cinemas City Centre</v>
      </c>
      <c r="N1777" t="str">
        <f>_xlfn.XLOOKUP(L1777,Cinemas_data!$A$1:$A$49,Cinemas_data!$C$1:$C$49,"not Found")</f>
        <v>Pune</v>
      </c>
      <c r="O1777">
        <f>_xlfn.XLOOKUP(A1777,Booking_data!$A$1:$A$6001,Booking_data!$H$1:$H$6001,"not found")</f>
        <v>2</v>
      </c>
      <c r="P1777">
        <f>_xlfn.XLOOKUP(A1777,Booking_data!$A$1:$A$6001,Booking_data!$I$1:$I$6001,"not Found")</f>
        <v>360</v>
      </c>
      <c r="Q1777">
        <f t="shared" si="137"/>
        <v>720</v>
      </c>
      <c r="R1777" t="str">
        <f>_xlfn.XLOOKUP(A1777,Booking_data!$A$1:$A$6001,Booking_data!$L$1:$L$6001,"Not Found")</f>
        <v>UPI</v>
      </c>
      <c r="S1777">
        <f>_xlfn.XLOOKUP(A1777,Booking_data!$A$1:$A$6001,Booking_data!$N$1:$N$6001,"not Found")</f>
        <v>44</v>
      </c>
      <c r="T1777" t="str">
        <f>_xlfn.XLOOKUP(A1777,Booking_data!$A$1:$A$6001,Booking_data!$O$1:$O$6001,"Not Found")</f>
        <v>Male</v>
      </c>
      <c r="U1777" t="str">
        <f t="shared" si="138"/>
        <v>Middle Age</v>
      </c>
      <c r="V1777" t="str">
        <f t="shared" si="139"/>
        <v>Low Booking</v>
      </c>
    </row>
    <row r="1778" spans="1:22" x14ac:dyDescent="0.25">
      <c r="A1778" t="s">
        <v>2009</v>
      </c>
      <c r="B1778" s="1">
        <v>46084</v>
      </c>
      <c r="C1778" s="1">
        <v>46103</v>
      </c>
      <c r="D1778" s="9">
        <v>0.39583333333333331</v>
      </c>
      <c r="E1778" t="str">
        <f t="shared" si="135"/>
        <v>Weekday</v>
      </c>
      <c r="F1778" t="str">
        <f t="shared" si="136"/>
        <v>Mar</v>
      </c>
      <c r="G1778" t="str">
        <f>_xlfn.XLOOKUP(A1778,Booking_data!$A$1:$A$6001,Booking_data!$D$1:$D$6001,"not found")</f>
        <v>M033</v>
      </c>
      <c r="H1778" t="str">
        <f>_xlfn.XLOOKUP(G1778,Movies_data!$A$1:$A$41,Movies_data!$B$1:$B$41,"not found")</f>
        <v>Lucifer</v>
      </c>
      <c r="I1778" t="str">
        <f>_xlfn.XLOOKUP(G1778,Movies_data!$A$1:$A$41,Movies_data!$D$1:$D$41,"not found")</f>
        <v>Action</v>
      </c>
      <c r="J1778" t="str">
        <f>_xlfn.XLOOKUP(G1778,Movies_data!$A$1:$A$41,Movies_data!$C$1:$C$41,"not found")</f>
        <v>Malayalam</v>
      </c>
      <c r="K1778">
        <f>_xlfn.XLOOKUP(G1778,Movies_data!$A$1:$A$41,Movies_data!$H$1:$H$41,"Not Found")</f>
        <v>7.5</v>
      </c>
      <c r="L1778" t="str">
        <f>_xlfn.XLOOKUP(A1778,Booking_data!$A$1:$A$6001,Booking_data!$E$1:$E$6001,"not Found")</f>
        <v>C113</v>
      </c>
      <c r="M1778" t="str">
        <f>_xlfn.XLOOKUP(L1778,Cinemas_data!$A$1:$A$49,Cinemas_data!$I$1:$I$49,"not Found")</f>
        <v>Asian Cinemas Forum Mall</v>
      </c>
      <c r="N1778" t="str">
        <f>_xlfn.XLOOKUP(L1778,Cinemas_data!$A$1:$A$49,Cinemas_data!$C$1:$C$49,"not Found")</f>
        <v>Delhi</v>
      </c>
      <c r="O1778">
        <f>_xlfn.XLOOKUP(A1778,Booking_data!$A$1:$A$6001,Booking_data!$H$1:$H$6001,"not found")</f>
        <v>5</v>
      </c>
      <c r="P1778">
        <f>_xlfn.XLOOKUP(A1778,Booking_data!$A$1:$A$6001,Booking_data!$I$1:$I$6001,"not Found")</f>
        <v>420</v>
      </c>
      <c r="Q1778">
        <f t="shared" si="137"/>
        <v>2100</v>
      </c>
      <c r="R1778" t="str">
        <f>_xlfn.XLOOKUP(A1778,Booking_data!$A$1:$A$6001,Booking_data!$L$1:$L$6001,"Not Found")</f>
        <v>Wallet</v>
      </c>
      <c r="S1778">
        <f>_xlfn.XLOOKUP(A1778,Booking_data!$A$1:$A$6001,Booking_data!$N$1:$N$6001,"not Found")</f>
        <v>49</v>
      </c>
      <c r="T1778" t="str">
        <f>_xlfn.XLOOKUP(A1778,Booking_data!$A$1:$A$6001,Booking_data!$O$1:$O$6001,"Not Found")</f>
        <v>Other</v>
      </c>
      <c r="U1778" t="str">
        <f t="shared" si="138"/>
        <v>Above 45</v>
      </c>
      <c r="V1778" t="str">
        <f t="shared" si="139"/>
        <v>High Booking</v>
      </c>
    </row>
    <row r="1779" spans="1:22" x14ac:dyDescent="0.25">
      <c r="A1779" t="s">
        <v>2010</v>
      </c>
      <c r="B1779" s="1">
        <v>46084</v>
      </c>
      <c r="C1779" s="1">
        <v>46035</v>
      </c>
      <c r="D1779" s="9">
        <v>0.64583333333333337</v>
      </c>
      <c r="E1779" t="str">
        <f t="shared" si="135"/>
        <v>Weekday</v>
      </c>
      <c r="F1779" t="str">
        <f t="shared" si="136"/>
        <v>Mar</v>
      </c>
      <c r="G1779" t="str">
        <f>_xlfn.XLOOKUP(A1779,Booking_data!$A$1:$A$6001,Booking_data!$D$1:$D$6001,"not found")</f>
        <v>M002</v>
      </c>
      <c r="H1779" t="str">
        <f>_xlfn.XLOOKUP(G1779,Movies_data!$A$1:$A$41,Movies_data!$B$1:$B$41,"not found")</f>
        <v>Jailer</v>
      </c>
      <c r="I1779" t="str">
        <f>_xlfn.XLOOKUP(G1779,Movies_data!$A$1:$A$41,Movies_data!$D$1:$D$41,"not found")</f>
        <v>Action</v>
      </c>
      <c r="J1779" t="str">
        <f>_xlfn.XLOOKUP(G1779,Movies_data!$A$1:$A$41,Movies_data!$C$1:$C$41,"not found")</f>
        <v>Tamil</v>
      </c>
      <c r="K1779">
        <f>_xlfn.XLOOKUP(G1779,Movies_data!$A$1:$A$41,Movies_data!$H$1:$H$41,"Not Found")</f>
        <v>7.1</v>
      </c>
      <c r="L1779" t="str">
        <f>_xlfn.XLOOKUP(A1779,Booking_data!$A$1:$A$6001,Booking_data!$E$1:$E$6001,"not Found")</f>
        <v>C152</v>
      </c>
      <c r="M1779" t="str">
        <f>_xlfn.XLOOKUP(L1779,Cinemas_data!$A$1:$A$49,Cinemas_data!$I$1:$I$49,"not Found")</f>
        <v>INOX Grand Mall</v>
      </c>
      <c r="N1779" t="str">
        <f>_xlfn.XLOOKUP(L1779,Cinemas_data!$A$1:$A$49,Cinemas_data!$C$1:$C$49,"not Found")</f>
        <v>Kochi</v>
      </c>
      <c r="O1779">
        <f>_xlfn.XLOOKUP(A1779,Booking_data!$A$1:$A$6001,Booking_data!$H$1:$H$6001,"not found")</f>
        <v>3</v>
      </c>
      <c r="P1779">
        <f>_xlfn.XLOOKUP(A1779,Booking_data!$A$1:$A$6001,Booking_data!$I$1:$I$6001,"not Found")</f>
        <v>260</v>
      </c>
      <c r="Q1779">
        <f t="shared" si="137"/>
        <v>780</v>
      </c>
      <c r="R1779" t="str">
        <f>_xlfn.XLOOKUP(A1779,Booking_data!$A$1:$A$6001,Booking_data!$L$1:$L$6001,"Not Found")</f>
        <v>UPI</v>
      </c>
      <c r="S1779">
        <f>_xlfn.XLOOKUP(A1779,Booking_data!$A$1:$A$6001,Booking_data!$N$1:$N$6001,"not Found")</f>
        <v>58</v>
      </c>
      <c r="T1779" t="str">
        <f>_xlfn.XLOOKUP(A1779,Booking_data!$A$1:$A$6001,Booking_data!$O$1:$O$6001,"Not Found")</f>
        <v>Male</v>
      </c>
      <c r="U1779" t="str">
        <f t="shared" si="138"/>
        <v>Above 45</v>
      </c>
      <c r="V1779" t="str">
        <f t="shared" si="139"/>
        <v>Medium Booking</v>
      </c>
    </row>
    <row r="1780" spans="1:22" x14ac:dyDescent="0.25">
      <c r="A1780" t="s">
        <v>2011</v>
      </c>
      <c r="B1780" s="1">
        <v>46084</v>
      </c>
      <c r="C1780" s="1">
        <v>46199</v>
      </c>
      <c r="D1780" s="9">
        <v>0.39583333333333331</v>
      </c>
      <c r="E1780" t="str">
        <f t="shared" si="135"/>
        <v>Weekday</v>
      </c>
      <c r="F1780" t="str">
        <f t="shared" si="136"/>
        <v>Mar</v>
      </c>
      <c r="G1780" t="str">
        <f>_xlfn.XLOOKUP(A1780,Booking_data!$A$1:$A$6001,Booking_data!$D$1:$D$6001,"not found")</f>
        <v>M031</v>
      </c>
      <c r="H1780" t="str">
        <f>_xlfn.XLOOKUP(G1780,Movies_data!$A$1:$A$41,Movies_data!$B$1:$B$41,"not found")</f>
        <v>Bangalore Days</v>
      </c>
      <c r="I1780" t="str">
        <f>_xlfn.XLOOKUP(G1780,Movies_data!$A$1:$A$41,Movies_data!$D$1:$D$41,"not found")</f>
        <v>Drama</v>
      </c>
      <c r="J1780" t="str">
        <f>_xlfn.XLOOKUP(G1780,Movies_data!$A$1:$A$41,Movies_data!$C$1:$C$41,"not found")</f>
        <v>Malayalam</v>
      </c>
      <c r="K1780">
        <f>_xlfn.XLOOKUP(G1780,Movies_data!$A$1:$A$41,Movies_data!$H$1:$H$41,"Not Found")</f>
        <v>8.3000000000000007</v>
      </c>
      <c r="L1780" t="str">
        <f>_xlfn.XLOOKUP(A1780,Booking_data!$A$1:$A$6001,Booking_data!$E$1:$E$6001,"not Found")</f>
        <v>C091</v>
      </c>
      <c r="M1780" t="str">
        <f>_xlfn.XLOOKUP(L1780,Cinemas_data!$A$1:$A$49,Cinemas_data!$I$1:$I$49,"not Found")</f>
        <v>Cinepolis City Centre</v>
      </c>
      <c r="N1780" t="str">
        <f>_xlfn.XLOOKUP(L1780,Cinemas_data!$A$1:$A$49,Cinemas_data!$C$1:$C$49,"not Found")</f>
        <v>Mumbai</v>
      </c>
      <c r="O1780">
        <f>_xlfn.XLOOKUP(A1780,Booking_data!$A$1:$A$6001,Booking_data!$H$1:$H$6001,"not found")</f>
        <v>1</v>
      </c>
      <c r="P1780">
        <f>_xlfn.XLOOKUP(A1780,Booking_data!$A$1:$A$6001,Booking_data!$I$1:$I$6001,"not Found")</f>
        <v>200</v>
      </c>
      <c r="Q1780">
        <f t="shared" si="137"/>
        <v>200</v>
      </c>
      <c r="R1780" t="str">
        <f>_xlfn.XLOOKUP(A1780,Booking_data!$A$1:$A$6001,Booking_data!$L$1:$L$6001,"Not Found")</f>
        <v>Credit Card</v>
      </c>
      <c r="S1780">
        <f>_xlfn.XLOOKUP(A1780,Booking_data!$A$1:$A$6001,Booking_data!$N$1:$N$6001,"not Found")</f>
        <v>53</v>
      </c>
      <c r="T1780" t="str">
        <f>_xlfn.XLOOKUP(A1780,Booking_data!$A$1:$A$6001,Booking_data!$O$1:$O$6001,"Not Found")</f>
        <v>Female</v>
      </c>
      <c r="U1780" t="str">
        <f t="shared" si="138"/>
        <v>Above 45</v>
      </c>
      <c r="V1780" t="str">
        <f t="shared" si="139"/>
        <v>Low Booking</v>
      </c>
    </row>
    <row r="1781" spans="1:22" x14ac:dyDescent="0.25">
      <c r="A1781" t="s">
        <v>2012</v>
      </c>
      <c r="B1781" s="1">
        <v>46084</v>
      </c>
      <c r="C1781" s="1">
        <v>46071</v>
      </c>
      <c r="D1781" s="9">
        <v>0.53125</v>
      </c>
      <c r="E1781" t="str">
        <f t="shared" si="135"/>
        <v>Weekday</v>
      </c>
      <c r="F1781" t="str">
        <f t="shared" si="136"/>
        <v>Mar</v>
      </c>
      <c r="G1781" t="str">
        <f>_xlfn.XLOOKUP(A1781,Booking_data!$A$1:$A$6001,Booking_data!$D$1:$D$6001,"not found")</f>
        <v>M003</v>
      </c>
      <c r="H1781" t="str">
        <f>_xlfn.XLOOKUP(G1781,Movies_data!$A$1:$A$41,Movies_data!$B$1:$B$41,"not found")</f>
        <v>Vikram</v>
      </c>
      <c r="I1781" t="str">
        <f>_xlfn.XLOOKUP(G1781,Movies_data!$A$1:$A$41,Movies_data!$D$1:$D$41,"not found")</f>
        <v>Action</v>
      </c>
      <c r="J1781" t="str">
        <f>_xlfn.XLOOKUP(G1781,Movies_data!$A$1:$A$41,Movies_data!$C$1:$C$41,"not found")</f>
        <v>Tamil</v>
      </c>
      <c r="K1781">
        <f>_xlfn.XLOOKUP(G1781,Movies_data!$A$1:$A$41,Movies_data!$H$1:$H$41,"Not Found")</f>
        <v>8.3000000000000007</v>
      </c>
      <c r="L1781" t="str">
        <f>_xlfn.XLOOKUP(A1781,Booking_data!$A$1:$A$6001,Booking_data!$E$1:$E$6001,"not Found")</f>
        <v>C143</v>
      </c>
      <c r="M1781" t="str">
        <f>_xlfn.XLOOKUP(L1781,Cinemas_data!$A$1:$A$49,Cinemas_data!$I$1:$I$49,"not Found")</f>
        <v>INOX Forum Mall</v>
      </c>
      <c r="N1781" t="str">
        <f>_xlfn.XLOOKUP(L1781,Cinemas_data!$A$1:$A$49,Cinemas_data!$C$1:$C$49,"not Found")</f>
        <v>Ahmedabad</v>
      </c>
      <c r="O1781">
        <f>_xlfn.XLOOKUP(A1781,Booking_data!$A$1:$A$6001,Booking_data!$H$1:$H$6001,"not found")</f>
        <v>1</v>
      </c>
      <c r="P1781">
        <f>_xlfn.XLOOKUP(A1781,Booking_data!$A$1:$A$6001,Booking_data!$I$1:$I$6001,"not Found")</f>
        <v>320</v>
      </c>
      <c r="Q1781">
        <f t="shared" si="137"/>
        <v>320</v>
      </c>
      <c r="R1781" t="str">
        <f>_xlfn.XLOOKUP(A1781,Booking_data!$A$1:$A$6001,Booking_data!$L$1:$L$6001,"Not Found")</f>
        <v>Debit Card</v>
      </c>
      <c r="S1781">
        <f>_xlfn.XLOOKUP(A1781,Booking_data!$A$1:$A$6001,Booking_data!$N$1:$N$6001,"not Found")</f>
        <v>28</v>
      </c>
      <c r="T1781" t="str">
        <f>_xlfn.XLOOKUP(A1781,Booking_data!$A$1:$A$6001,Booking_data!$O$1:$O$6001,"Not Found")</f>
        <v>Male</v>
      </c>
      <c r="U1781" t="str">
        <f t="shared" si="138"/>
        <v>Youngster</v>
      </c>
      <c r="V1781" t="str">
        <f t="shared" si="139"/>
        <v>Low Booking</v>
      </c>
    </row>
    <row r="1782" spans="1:22" x14ac:dyDescent="0.25">
      <c r="A1782" t="s">
        <v>2013</v>
      </c>
      <c r="B1782" s="1">
        <v>46084</v>
      </c>
      <c r="C1782" s="1">
        <v>46196</v>
      </c>
      <c r="D1782" s="9">
        <v>0.88541666666666663</v>
      </c>
      <c r="E1782" t="str">
        <f t="shared" si="135"/>
        <v>Weekday</v>
      </c>
      <c r="F1782" t="str">
        <f t="shared" si="136"/>
        <v>Mar</v>
      </c>
      <c r="G1782" t="str">
        <f>_xlfn.XLOOKUP(A1782,Booking_data!$A$1:$A$6001,Booking_data!$D$1:$D$6001,"not found")</f>
        <v>M014</v>
      </c>
      <c r="H1782" t="str">
        <f>_xlfn.XLOOKUP(G1782,Movies_data!$A$1:$A$41,Movies_data!$B$1:$B$41,"not found")</f>
        <v>Hi Nanna</v>
      </c>
      <c r="I1782" t="str">
        <f>_xlfn.XLOOKUP(G1782,Movies_data!$A$1:$A$41,Movies_data!$D$1:$D$41,"not found")</f>
        <v>Romance</v>
      </c>
      <c r="J1782" t="str">
        <f>_xlfn.XLOOKUP(G1782,Movies_data!$A$1:$A$41,Movies_data!$C$1:$C$41,"not found")</f>
        <v>Telugu</v>
      </c>
      <c r="K1782">
        <f>_xlfn.XLOOKUP(G1782,Movies_data!$A$1:$A$41,Movies_data!$H$1:$H$41,"Not Found")</f>
        <v>8</v>
      </c>
      <c r="L1782" t="str">
        <f>_xlfn.XLOOKUP(A1782,Booking_data!$A$1:$A$6001,Booking_data!$E$1:$E$6001,"not Found")</f>
        <v>C063</v>
      </c>
      <c r="M1782" t="str">
        <f>_xlfn.XLOOKUP(L1782,Cinemas_data!$A$1:$A$49,Cinemas_data!$I$1:$I$49,"not Found")</f>
        <v>INOX Forum Mall</v>
      </c>
      <c r="N1782" t="str">
        <f>_xlfn.XLOOKUP(L1782,Cinemas_data!$A$1:$A$49,Cinemas_data!$C$1:$C$49,"not Found")</f>
        <v>Mysuru</v>
      </c>
      <c r="O1782">
        <f>_xlfn.XLOOKUP(A1782,Booking_data!$A$1:$A$6001,Booking_data!$H$1:$H$6001,"not found")</f>
        <v>4</v>
      </c>
      <c r="P1782">
        <f>_xlfn.XLOOKUP(A1782,Booking_data!$A$1:$A$6001,Booking_data!$I$1:$I$6001,"not Found")</f>
        <v>240</v>
      </c>
      <c r="Q1782">
        <f t="shared" si="137"/>
        <v>960</v>
      </c>
      <c r="R1782" t="str">
        <f>_xlfn.XLOOKUP(A1782,Booking_data!$A$1:$A$6001,Booking_data!$L$1:$L$6001,"Not Found")</f>
        <v>Credit Card</v>
      </c>
      <c r="S1782">
        <f>_xlfn.XLOOKUP(A1782,Booking_data!$A$1:$A$6001,Booking_data!$N$1:$N$6001,"not Found")</f>
        <v>21</v>
      </c>
      <c r="T1782" t="str">
        <f>_xlfn.XLOOKUP(A1782,Booking_data!$A$1:$A$6001,Booking_data!$O$1:$O$6001,"Not Found")</f>
        <v>Male</v>
      </c>
      <c r="U1782" t="str">
        <f t="shared" si="138"/>
        <v>Youngster</v>
      </c>
      <c r="V1782" t="str">
        <f t="shared" si="139"/>
        <v>Medium Booking</v>
      </c>
    </row>
    <row r="1783" spans="1:22" x14ac:dyDescent="0.25">
      <c r="A1783" t="s">
        <v>2014</v>
      </c>
      <c r="B1783" s="1">
        <v>46084</v>
      </c>
      <c r="C1783" s="1">
        <v>46043</v>
      </c>
      <c r="D1783" s="9">
        <v>0.77083333333333337</v>
      </c>
      <c r="E1783" t="str">
        <f t="shared" si="135"/>
        <v>Weekday</v>
      </c>
      <c r="F1783" t="str">
        <f t="shared" si="136"/>
        <v>Mar</v>
      </c>
      <c r="G1783" t="str">
        <f>_xlfn.XLOOKUP(A1783,Booking_data!$A$1:$A$6001,Booking_data!$D$1:$D$6001,"not found")</f>
        <v>M010</v>
      </c>
      <c r="H1783" t="str">
        <f>_xlfn.XLOOKUP(G1783,Movies_data!$A$1:$A$41,Movies_data!$B$1:$B$41,"not found")</f>
        <v>Captain Miller</v>
      </c>
      <c r="I1783" t="str">
        <f>_xlfn.XLOOKUP(G1783,Movies_data!$A$1:$A$41,Movies_data!$D$1:$D$41,"not found")</f>
        <v>Action</v>
      </c>
      <c r="J1783" t="str">
        <f>_xlfn.XLOOKUP(G1783,Movies_data!$A$1:$A$41,Movies_data!$C$1:$C$41,"not found")</f>
        <v>Tamil</v>
      </c>
      <c r="K1783">
        <f>_xlfn.XLOOKUP(G1783,Movies_data!$A$1:$A$41,Movies_data!$H$1:$H$41,"Not Found")</f>
        <v>7</v>
      </c>
      <c r="L1783" t="str">
        <f>_xlfn.XLOOKUP(A1783,Booking_data!$A$1:$A$6001,Booking_data!$E$1:$E$6001,"not Found")</f>
        <v>C022</v>
      </c>
      <c r="M1783" t="str">
        <f>_xlfn.XLOOKUP(L1783,Cinemas_data!$A$1:$A$49,Cinemas_data!$I$1:$I$49,"not Found")</f>
        <v>Mukta A2 Cinemas Grand Mall</v>
      </c>
      <c r="N1783" t="str">
        <f>_xlfn.XLOOKUP(L1783,Cinemas_data!$A$1:$A$49,Cinemas_data!$C$1:$C$49,"not Found")</f>
        <v>Coimbatore</v>
      </c>
      <c r="O1783">
        <f>_xlfn.XLOOKUP(A1783,Booking_data!$A$1:$A$6001,Booking_data!$H$1:$H$6001,"not found")</f>
        <v>3</v>
      </c>
      <c r="P1783">
        <f>_xlfn.XLOOKUP(A1783,Booking_data!$A$1:$A$6001,Booking_data!$I$1:$I$6001,"not Found")</f>
        <v>380</v>
      </c>
      <c r="Q1783">
        <f t="shared" si="137"/>
        <v>1140</v>
      </c>
      <c r="R1783" t="str">
        <f>_xlfn.XLOOKUP(A1783,Booking_data!$A$1:$A$6001,Booking_data!$L$1:$L$6001,"Not Found")</f>
        <v>Net Banking</v>
      </c>
      <c r="S1783">
        <f>_xlfn.XLOOKUP(A1783,Booking_data!$A$1:$A$6001,Booking_data!$N$1:$N$6001,"not Found")</f>
        <v>44</v>
      </c>
      <c r="T1783" t="str">
        <f>_xlfn.XLOOKUP(A1783,Booking_data!$A$1:$A$6001,Booking_data!$O$1:$O$6001,"Not Found")</f>
        <v>Male</v>
      </c>
      <c r="U1783" t="str">
        <f t="shared" si="138"/>
        <v>Middle Age</v>
      </c>
      <c r="V1783" t="str">
        <f t="shared" si="139"/>
        <v>Medium Booking</v>
      </c>
    </row>
    <row r="1784" spans="1:22" x14ac:dyDescent="0.25">
      <c r="A1784" t="s">
        <v>2015</v>
      </c>
      <c r="B1784" s="1">
        <v>46084</v>
      </c>
      <c r="C1784" s="1">
        <v>46072</v>
      </c>
      <c r="D1784" s="9">
        <v>0.9375</v>
      </c>
      <c r="E1784" t="str">
        <f t="shared" si="135"/>
        <v>Weekday</v>
      </c>
      <c r="F1784" t="str">
        <f t="shared" si="136"/>
        <v>Mar</v>
      </c>
      <c r="G1784" t="str">
        <f>_xlfn.XLOOKUP(A1784,Booking_data!$A$1:$A$6001,Booking_data!$D$1:$D$6001,"not found")</f>
        <v>M009</v>
      </c>
      <c r="H1784" t="str">
        <f>_xlfn.XLOOKUP(G1784,Movies_data!$A$1:$A$41,Movies_data!$B$1:$B$41,"not found")</f>
        <v>Amaran</v>
      </c>
      <c r="I1784" t="str">
        <f>_xlfn.XLOOKUP(G1784,Movies_data!$A$1:$A$41,Movies_data!$D$1:$D$41,"not found")</f>
        <v>Biography</v>
      </c>
      <c r="J1784" t="str">
        <f>_xlfn.XLOOKUP(G1784,Movies_data!$A$1:$A$41,Movies_data!$C$1:$C$41,"not found")</f>
        <v>Tamil</v>
      </c>
      <c r="K1784">
        <f>_xlfn.XLOOKUP(G1784,Movies_data!$A$1:$A$41,Movies_data!$H$1:$H$41,"Not Found")</f>
        <v>8.3000000000000007</v>
      </c>
      <c r="L1784" t="str">
        <f>_xlfn.XLOOKUP(A1784,Booking_data!$A$1:$A$6001,Booking_data!$E$1:$E$6001,"not Found")</f>
        <v>C131</v>
      </c>
      <c r="M1784" t="str">
        <f>_xlfn.XLOOKUP(L1784,Cinemas_data!$A$1:$A$49,Cinemas_data!$I$1:$I$49,"not Found")</f>
        <v>Asian Cinemas City Centre</v>
      </c>
      <c r="N1784" t="str">
        <f>_xlfn.XLOOKUP(L1784,Cinemas_data!$A$1:$A$49,Cinemas_data!$C$1:$C$49,"not Found")</f>
        <v>Kolkata</v>
      </c>
      <c r="O1784">
        <f>_xlfn.XLOOKUP(A1784,Booking_data!$A$1:$A$6001,Booking_data!$H$1:$H$6001,"not found")</f>
        <v>5</v>
      </c>
      <c r="P1784">
        <f>_xlfn.XLOOKUP(A1784,Booking_data!$A$1:$A$6001,Booking_data!$I$1:$I$6001,"not Found")</f>
        <v>240</v>
      </c>
      <c r="Q1784">
        <f t="shared" si="137"/>
        <v>1200</v>
      </c>
      <c r="R1784" t="str">
        <f>_xlfn.XLOOKUP(A1784,Booking_data!$A$1:$A$6001,Booking_data!$L$1:$L$6001,"Not Found")</f>
        <v>UPI</v>
      </c>
      <c r="S1784">
        <f>_xlfn.XLOOKUP(A1784,Booking_data!$A$1:$A$6001,Booking_data!$N$1:$N$6001,"not Found")</f>
        <v>26</v>
      </c>
      <c r="T1784" t="str">
        <f>_xlfn.XLOOKUP(A1784,Booking_data!$A$1:$A$6001,Booking_data!$O$1:$O$6001,"Not Found")</f>
        <v>Other</v>
      </c>
      <c r="U1784" t="str">
        <f t="shared" si="138"/>
        <v>Youngster</v>
      </c>
      <c r="V1784" t="str">
        <f t="shared" si="139"/>
        <v>High Booking</v>
      </c>
    </row>
    <row r="1785" spans="1:22" x14ac:dyDescent="0.25">
      <c r="A1785" t="s">
        <v>2016</v>
      </c>
      <c r="B1785" s="1">
        <v>46084</v>
      </c>
      <c r="C1785" s="1">
        <v>46029</v>
      </c>
      <c r="D1785" s="9">
        <v>0.64583333333333337</v>
      </c>
      <c r="E1785" t="str">
        <f t="shared" si="135"/>
        <v>Weekday</v>
      </c>
      <c r="F1785" t="str">
        <f t="shared" si="136"/>
        <v>Mar</v>
      </c>
      <c r="G1785" t="str">
        <f>_xlfn.XLOOKUP(A1785,Booking_data!$A$1:$A$6001,Booking_data!$D$1:$D$6001,"not found")</f>
        <v>M010</v>
      </c>
      <c r="H1785" t="str">
        <f>_xlfn.XLOOKUP(G1785,Movies_data!$A$1:$A$41,Movies_data!$B$1:$B$41,"not found")</f>
        <v>Captain Miller</v>
      </c>
      <c r="I1785" t="str">
        <f>_xlfn.XLOOKUP(G1785,Movies_data!$A$1:$A$41,Movies_data!$D$1:$D$41,"not found")</f>
        <v>Action</v>
      </c>
      <c r="J1785" t="str">
        <f>_xlfn.XLOOKUP(G1785,Movies_data!$A$1:$A$41,Movies_data!$C$1:$C$41,"not found")</f>
        <v>Tamil</v>
      </c>
      <c r="K1785">
        <f>_xlfn.XLOOKUP(G1785,Movies_data!$A$1:$A$41,Movies_data!$H$1:$H$41,"Not Found")</f>
        <v>7</v>
      </c>
      <c r="L1785" t="str">
        <f>_xlfn.XLOOKUP(A1785,Booking_data!$A$1:$A$6001,Booking_data!$E$1:$E$6001,"not Found")</f>
        <v>C123</v>
      </c>
      <c r="M1785" t="str">
        <f>_xlfn.XLOOKUP(L1785,Cinemas_data!$A$1:$A$49,Cinemas_data!$I$1:$I$49,"not Found")</f>
        <v>City Pride Forum Mall</v>
      </c>
      <c r="N1785" t="str">
        <f>_xlfn.XLOOKUP(L1785,Cinemas_data!$A$1:$A$49,Cinemas_data!$C$1:$C$49,"not Found")</f>
        <v>Noida</v>
      </c>
      <c r="O1785">
        <f>_xlfn.XLOOKUP(A1785,Booking_data!$A$1:$A$6001,Booking_data!$H$1:$H$6001,"not found")</f>
        <v>1</v>
      </c>
      <c r="P1785">
        <f>_xlfn.XLOOKUP(A1785,Booking_data!$A$1:$A$6001,Booking_data!$I$1:$I$6001,"not Found")</f>
        <v>300</v>
      </c>
      <c r="Q1785">
        <f t="shared" si="137"/>
        <v>300</v>
      </c>
      <c r="R1785" t="str">
        <f>_xlfn.XLOOKUP(A1785,Booking_data!$A$1:$A$6001,Booking_data!$L$1:$L$6001,"Not Found")</f>
        <v>Net Banking</v>
      </c>
      <c r="S1785">
        <f>_xlfn.XLOOKUP(A1785,Booking_data!$A$1:$A$6001,Booking_data!$N$1:$N$6001,"not Found")</f>
        <v>21</v>
      </c>
      <c r="T1785" t="str">
        <f>_xlfn.XLOOKUP(A1785,Booking_data!$A$1:$A$6001,Booking_data!$O$1:$O$6001,"Not Found")</f>
        <v>Male</v>
      </c>
      <c r="U1785" t="str">
        <f t="shared" si="138"/>
        <v>Youngster</v>
      </c>
      <c r="V1785" t="str">
        <f t="shared" si="139"/>
        <v>Low Booking</v>
      </c>
    </row>
    <row r="1786" spans="1:22" x14ac:dyDescent="0.25">
      <c r="A1786" t="s">
        <v>2017</v>
      </c>
      <c r="B1786" s="1">
        <v>46084</v>
      </c>
      <c r="C1786" s="1">
        <v>46130</v>
      </c>
      <c r="D1786" s="9">
        <v>0.9375</v>
      </c>
      <c r="E1786" t="str">
        <f t="shared" si="135"/>
        <v>Weekday</v>
      </c>
      <c r="F1786" t="str">
        <f t="shared" si="136"/>
        <v>Mar</v>
      </c>
      <c r="G1786" t="str">
        <f>_xlfn.XLOOKUP(A1786,Booking_data!$A$1:$A$6001,Booking_data!$D$1:$D$6001,"not found")</f>
        <v>M006</v>
      </c>
      <c r="H1786" t="str">
        <f>_xlfn.XLOOKUP(G1786,Movies_data!$A$1:$A$41,Movies_data!$B$1:$B$41,"not found")</f>
        <v>Maamannan</v>
      </c>
      <c r="I1786" t="str">
        <f>_xlfn.XLOOKUP(G1786,Movies_data!$A$1:$A$41,Movies_data!$D$1:$D$41,"not found")</f>
        <v>Drama</v>
      </c>
      <c r="J1786" t="str">
        <f>_xlfn.XLOOKUP(G1786,Movies_data!$A$1:$A$41,Movies_data!$C$1:$C$41,"not found")</f>
        <v>Tamil</v>
      </c>
      <c r="K1786">
        <f>_xlfn.XLOOKUP(G1786,Movies_data!$A$1:$A$41,Movies_data!$H$1:$H$41,"Not Found")</f>
        <v>7.3</v>
      </c>
      <c r="L1786" t="str">
        <f>_xlfn.XLOOKUP(A1786,Booking_data!$A$1:$A$6001,Booking_data!$E$1:$E$6001,"not Found")</f>
        <v>C011</v>
      </c>
      <c r="M1786" t="str">
        <f>_xlfn.XLOOKUP(L1786,Cinemas_data!$A$1:$A$49,Cinemas_data!$I$1:$I$49,"not Found")</f>
        <v>Cinepolis City Centre</v>
      </c>
      <c r="N1786" t="str">
        <f>_xlfn.XLOOKUP(L1786,Cinemas_data!$A$1:$A$49,Cinemas_data!$C$1:$C$49,"not Found")</f>
        <v>Chennai</v>
      </c>
      <c r="O1786">
        <f>_xlfn.XLOOKUP(A1786,Booking_data!$A$1:$A$6001,Booking_data!$H$1:$H$6001,"not found")</f>
        <v>1</v>
      </c>
      <c r="P1786">
        <f>_xlfn.XLOOKUP(A1786,Booking_data!$A$1:$A$6001,Booking_data!$I$1:$I$6001,"not Found")</f>
        <v>240</v>
      </c>
      <c r="Q1786">
        <f t="shared" si="137"/>
        <v>240</v>
      </c>
      <c r="R1786" t="str">
        <f>_xlfn.XLOOKUP(A1786,Booking_data!$A$1:$A$6001,Booking_data!$L$1:$L$6001,"Not Found")</f>
        <v>Debit Card</v>
      </c>
      <c r="S1786">
        <f>_xlfn.XLOOKUP(A1786,Booking_data!$A$1:$A$6001,Booking_data!$N$1:$N$6001,"not Found")</f>
        <v>23</v>
      </c>
      <c r="T1786" t="str">
        <f>_xlfn.XLOOKUP(A1786,Booking_data!$A$1:$A$6001,Booking_data!$O$1:$O$6001,"Not Found")</f>
        <v>Male</v>
      </c>
      <c r="U1786" t="str">
        <f t="shared" si="138"/>
        <v>Youngster</v>
      </c>
      <c r="V1786" t="str">
        <f t="shared" si="139"/>
        <v>Low Booking</v>
      </c>
    </row>
    <row r="1787" spans="1:22" x14ac:dyDescent="0.25">
      <c r="A1787" t="s">
        <v>2018</v>
      </c>
      <c r="B1787" s="1">
        <v>46084</v>
      </c>
      <c r="C1787" s="1">
        <v>46028</v>
      </c>
      <c r="D1787" s="9">
        <v>0.39583333333333331</v>
      </c>
      <c r="E1787" t="str">
        <f t="shared" si="135"/>
        <v>Weekday</v>
      </c>
      <c r="F1787" t="str">
        <f t="shared" si="136"/>
        <v>Mar</v>
      </c>
      <c r="G1787" t="str">
        <f>_xlfn.XLOOKUP(A1787,Booking_data!$A$1:$A$6001,Booking_data!$D$1:$D$6001,"not found")</f>
        <v>M020</v>
      </c>
      <c r="H1787" t="str">
        <f>_xlfn.XLOOKUP(G1787,Movies_data!$A$1:$A$41,Movies_data!$B$1:$B$41,"not found")</f>
        <v>Jawan</v>
      </c>
      <c r="I1787" t="str">
        <f>_xlfn.XLOOKUP(G1787,Movies_data!$A$1:$A$41,Movies_data!$D$1:$D$41,"not found")</f>
        <v>Action</v>
      </c>
      <c r="J1787" t="str">
        <f>_xlfn.XLOOKUP(G1787,Movies_data!$A$1:$A$41,Movies_data!$C$1:$C$41,"not found")</f>
        <v>Hindi</v>
      </c>
      <c r="K1787">
        <f>_xlfn.XLOOKUP(G1787,Movies_data!$A$1:$A$41,Movies_data!$H$1:$H$41,"Not Found")</f>
        <v>7</v>
      </c>
      <c r="L1787" t="str">
        <f>_xlfn.XLOOKUP(A1787,Booking_data!$A$1:$A$6001,Booking_data!$E$1:$E$6001,"not Found")</f>
        <v>C132</v>
      </c>
      <c r="M1787" t="str">
        <f>_xlfn.XLOOKUP(L1787,Cinemas_data!$A$1:$A$49,Cinemas_data!$I$1:$I$49,"not Found")</f>
        <v>City Pride Grand Mall</v>
      </c>
      <c r="N1787" t="str">
        <f>_xlfn.XLOOKUP(L1787,Cinemas_data!$A$1:$A$49,Cinemas_data!$C$1:$C$49,"not Found")</f>
        <v>Kolkata</v>
      </c>
      <c r="O1787">
        <f>_xlfn.XLOOKUP(A1787,Booking_data!$A$1:$A$6001,Booking_data!$H$1:$H$6001,"not found")</f>
        <v>6</v>
      </c>
      <c r="P1787">
        <f>_xlfn.XLOOKUP(A1787,Booking_data!$A$1:$A$6001,Booking_data!$I$1:$I$6001,"not Found")</f>
        <v>180</v>
      </c>
      <c r="Q1787">
        <f t="shared" si="137"/>
        <v>1080</v>
      </c>
      <c r="R1787" t="str">
        <f>_xlfn.XLOOKUP(A1787,Booking_data!$A$1:$A$6001,Booking_data!$L$1:$L$6001,"Not Found")</f>
        <v>Debit Card</v>
      </c>
      <c r="S1787">
        <f>_xlfn.XLOOKUP(A1787,Booking_data!$A$1:$A$6001,Booking_data!$N$1:$N$6001,"not Found")</f>
        <v>58</v>
      </c>
      <c r="T1787" t="str">
        <f>_xlfn.XLOOKUP(A1787,Booking_data!$A$1:$A$6001,Booking_data!$O$1:$O$6001,"Not Found")</f>
        <v>Male</v>
      </c>
      <c r="U1787" t="str">
        <f t="shared" si="138"/>
        <v>Above 45</v>
      </c>
      <c r="V1787" t="str">
        <f t="shared" si="139"/>
        <v>High Booking</v>
      </c>
    </row>
    <row r="1788" spans="1:22" x14ac:dyDescent="0.25">
      <c r="A1788" t="s">
        <v>2019</v>
      </c>
      <c r="B1788" s="1">
        <v>46084</v>
      </c>
      <c r="C1788" s="1">
        <v>46182</v>
      </c>
      <c r="D1788" s="9">
        <v>0.9375</v>
      </c>
      <c r="E1788" t="str">
        <f t="shared" si="135"/>
        <v>Weekday</v>
      </c>
      <c r="F1788" t="str">
        <f t="shared" si="136"/>
        <v>Mar</v>
      </c>
      <c r="G1788" t="str">
        <f>_xlfn.XLOOKUP(A1788,Booking_data!$A$1:$A$6001,Booking_data!$D$1:$D$6001,"not found")</f>
        <v>M009</v>
      </c>
      <c r="H1788" t="str">
        <f>_xlfn.XLOOKUP(G1788,Movies_data!$A$1:$A$41,Movies_data!$B$1:$B$41,"not found")</f>
        <v>Amaran</v>
      </c>
      <c r="I1788" t="str">
        <f>_xlfn.XLOOKUP(G1788,Movies_data!$A$1:$A$41,Movies_data!$D$1:$D$41,"not found")</f>
        <v>Biography</v>
      </c>
      <c r="J1788" t="str">
        <f>_xlfn.XLOOKUP(G1788,Movies_data!$A$1:$A$41,Movies_data!$C$1:$C$41,"not found")</f>
        <v>Tamil</v>
      </c>
      <c r="K1788">
        <f>_xlfn.XLOOKUP(G1788,Movies_data!$A$1:$A$41,Movies_data!$H$1:$H$41,"Not Found")</f>
        <v>8.3000000000000007</v>
      </c>
      <c r="L1788" t="str">
        <f>_xlfn.XLOOKUP(A1788,Booking_data!$A$1:$A$6001,Booking_data!$E$1:$E$6001,"not Found")</f>
        <v>C153</v>
      </c>
      <c r="M1788" t="str">
        <f>_xlfn.XLOOKUP(L1788,Cinemas_data!$A$1:$A$49,Cinemas_data!$I$1:$I$49,"not Found")</f>
        <v>Cinepolis Forum Mall</v>
      </c>
      <c r="N1788" t="str">
        <f>_xlfn.XLOOKUP(L1788,Cinemas_data!$A$1:$A$49,Cinemas_data!$C$1:$C$49,"not Found")</f>
        <v>Kochi</v>
      </c>
      <c r="O1788">
        <f>_xlfn.XLOOKUP(A1788,Booking_data!$A$1:$A$6001,Booking_data!$H$1:$H$6001,"not found")</f>
        <v>4</v>
      </c>
      <c r="P1788">
        <f>_xlfn.XLOOKUP(A1788,Booking_data!$A$1:$A$6001,Booking_data!$I$1:$I$6001,"not Found")</f>
        <v>240</v>
      </c>
      <c r="Q1788">
        <f t="shared" si="137"/>
        <v>960</v>
      </c>
      <c r="R1788" t="str">
        <f>_xlfn.XLOOKUP(A1788,Booking_data!$A$1:$A$6001,Booking_data!$L$1:$L$6001,"Not Found")</f>
        <v>Credit Card</v>
      </c>
      <c r="S1788">
        <f>_xlfn.XLOOKUP(A1788,Booking_data!$A$1:$A$6001,Booking_data!$N$1:$N$6001,"not Found")</f>
        <v>47</v>
      </c>
      <c r="T1788" t="str">
        <f>_xlfn.XLOOKUP(A1788,Booking_data!$A$1:$A$6001,Booking_data!$O$1:$O$6001,"Not Found")</f>
        <v>Male</v>
      </c>
      <c r="U1788" t="str">
        <f t="shared" si="138"/>
        <v>Above 45</v>
      </c>
      <c r="V1788" t="str">
        <f t="shared" si="139"/>
        <v>Medium Booking</v>
      </c>
    </row>
    <row r="1789" spans="1:22" x14ac:dyDescent="0.25">
      <c r="A1789" t="s">
        <v>2020</v>
      </c>
      <c r="B1789" s="1">
        <v>46084</v>
      </c>
      <c r="C1789" s="1">
        <v>46123</v>
      </c>
      <c r="D1789" s="9">
        <v>0.77083333333333337</v>
      </c>
      <c r="E1789" t="str">
        <f t="shared" si="135"/>
        <v>Weekday</v>
      </c>
      <c r="F1789" t="str">
        <f t="shared" si="136"/>
        <v>Mar</v>
      </c>
      <c r="G1789" t="str">
        <f>_xlfn.XLOOKUP(A1789,Booking_data!$A$1:$A$6001,Booking_data!$D$1:$D$6001,"not found")</f>
        <v>M002</v>
      </c>
      <c r="H1789" t="str">
        <f>_xlfn.XLOOKUP(G1789,Movies_data!$A$1:$A$41,Movies_data!$B$1:$B$41,"not found")</f>
        <v>Jailer</v>
      </c>
      <c r="I1789" t="str">
        <f>_xlfn.XLOOKUP(G1789,Movies_data!$A$1:$A$41,Movies_data!$D$1:$D$41,"not found")</f>
        <v>Action</v>
      </c>
      <c r="J1789" t="str">
        <f>_xlfn.XLOOKUP(G1789,Movies_data!$A$1:$A$41,Movies_data!$C$1:$C$41,"not found")</f>
        <v>Tamil</v>
      </c>
      <c r="K1789">
        <f>_xlfn.XLOOKUP(G1789,Movies_data!$A$1:$A$41,Movies_data!$H$1:$H$41,"Not Found")</f>
        <v>7.1</v>
      </c>
      <c r="L1789" t="str">
        <f>_xlfn.XLOOKUP(A1789,Booking_data!$A$1:$A$6001,Booking_data!$E$1:$E$6001,"not Found")</f>
        <v>C161</v>
      </c>
      <c r="M1789" t="str">
        <f>_xlfn.XLOOKUP(L1789,Cinemas_data!$A$1:$A$49,Cinemas_data!$I$1:$I$49,"not Found")</f>
        <v>INOX City Centre</v>
      </c>
      <c r="N1789" t="str">
        <f>_xlfn.XLOOKUP(L1789,Cinemas_data!$A$1:$A$49,Cinemas_data!$C$1:$C$49,"not Found")</f>
        <v>Thiruvananthapuram</v>
      </c>
      <c r="O1789">
        <f>_xlfn.XLOOKUP(A1789,Booking_data!$A$1:$A$6001,Booking_data!$H$1:$H$6001,"not found")</f>
        <v>3</v>
      </c>
      <c r="P1789">
        <f>_xlfn.XLOOKUP(A1789,Booking_data!$A$1:$A$6001,Booking_data!$I$1:$I$6001,"not Found")</f>
        <v>460</v>
      </c>
      <c r="Q1789">
        <f t="shared" si="137"/>
        <v>1380</v>
      </c>
      <c r="R1789" t="str">
        <f>_xlfn.XLOOKUP(A1789,Booking_data!$A$1:$A$6001,Booking_data!$L$1:$L$6001,"Not Found")</f>
        <v>Debit Card</v>
      </c>
      <c r="S1789">
        <f>_xlfn.XLOOKUP(A1789,Booking_data!$A$1:$A$6001,Booking_data!$N$1:$N$6001,"not Found")</f>
        <v>40</v>
      </c>
      <c r="T1789" t="str">
        <f>_xlfn.XLOOKUP(A1789,Booking_data!$A$1:$A$6001,Booking_data!$O$1:$O$6001,"Not Found")</f>
        <v>Female</v>
      </c>
      <c r="U1789" t="str">
        <f t="shared" si="138"/>
        <v>Middle Age</v>
      </c>
      <c r="V1789" t="str">
        <f t="shared" si="139"/>
        <v>Medium Booking</v>
      </c>
    </row>
    <row r="1790" spans="1:22" x14ac:dyDescent="0.25">
      <c r="A1790" t="s">
        <v>2021</v>
      </c>
      <c r="B1790" s="1">
        <v>46084</v>
      </c>
      <c r="C1790" s="1">
        <v>46186</v>
      </c>
      <c r="D1790" s="9">
        <v>0.53125</v>
      </c>
      <c r="E1790" t="str">
        <f t="shared" si="135"/>
        <v>Weekday</v>
      </c>
      <c r="F1790" t="str">
        <f t="shared" si="136"/>
        <v>Mar</v>
      </c>
      <c r="G1790" t="str">
        <f>_xlfn.XLOOKUP(A1790,Booking_data!$A$1:$A$6001,Booking_data!$D$1:$D$6001,"not found")</f>
        <v>M002</v>
      </c>
      <c r="H1790" t="str">
        <f>_xlfn.XLOOKUP(G1790,Movies_data!$A$1:$A$41,Movies_data!$B$1:$B$41,"not found")</f>
        <v>Jailer</v>
      </c>
      <c r="I1790" t="str">
        <f>_xlfn.XLOOKUP(G1790,Movies_data!$A$1:$A$41,Movies_data!$D$1:$D$41,"not found")</f>
        <v>Action</v>
      </c>
      <c r="J1790" t="str">
        <f>_xlfn.XLOOKUP(G1790,Movies_data!$A$1:$A$41,Movies_data!$C$1:$C$41,"not found")</f>
        <v>Tamil</v>
      </c>
      <c r="K1790">
        <f>_xlfn.XLOOKUP(G1790,Movies_data!$A$1:$A$41,Movies_data!$H$1:$H$41,"Not Found")</f>
        <v>7.1</v>
      </c>
      <c r="L1790" t="str">
        <f>_xlfn.XLOOKUP(A1790,Booking_data!$A$1:$A$6001,Booking_data!$E$1:$E$6001,"not Found")</f>
        <v>C071</v>
      </c>
      <c r="M1790" t="str">
        <f>_xlfn.XLOOKUP(L1790,Cinemas_data!$A$1:$A$49,Cinemas_data!$I$1:$I$49,"not Found")</f>
        <v>PVR City Centre</v>
      </c>
      <c r="N1790" t="str">
        <f>_xlfn.XLOOKUP(L1790,Cinemas_data!$A$1:$A$49,Cinemas_data!$C$1:$C$49,"not Found")</f>
        <v>Hyderabad</v>
      </c>
      <c r="O1790">
        <f>_xlfn.XLOOKUP(A1790,Booking_data!$A$1:$A$6001,Booking_data!$H$1:$H$6001,"not found")</f>
        <v>6</v>
      </c>
      <c r="P1790">
        <f>_xlfn.XLOOKUP(A1790,Booking_data!$A$1:$A$6001,Booking_data!$I$1:$I$6001,"not Found")</f>
        <v>360</v>
      </c>
      <c r="Q1790">
        <f t="shared" si="137"/>
        <v>2160</v>
      </c>
      <c r="R1790" t="str">
        <f>_xlfn.XLOOKUP(A1790,Booking_data!$A$1:$A$6001,Booking_data!$L$1:$L$6001,"Not Found")</f>
        <v>UPI</v>
      </c>
      <c r="S1790">
        <f>_xlfn.XLOOKUP(A1790,Booking_data!$A$1:$A$6001,Booking_data!$N$1:$N$6001,"not Found")</f>
        <v>39</v>
      </c>
      <c r="T1790" t="str">
        <f>_xlfn.XLOOKUP(A1790,Booking_data!$A$1:$A$6001,Booking_data!$O$1:$O$6001,"Not Found")</f>
        <v>Male</v>
      </c>
      <c r="U1790" t="str">
        <f t="shared" si="138"/>
        <v>Middle Age</v>
      </c>
      <c r="V1790" t="str">
        <f t="shared" si="139"/>
        <v>High Booking</v>
      </c>
    </row>
    <row r="1791" spans="1:22" x14ac:dyDescent="0.25">
      <c r="A1791" t="s">
        <v>2022</v>
      </c>
      <c r="B1791" s="1">
        <v>46084</v>
      </c>
      <c r="C1791" s="1">
        <v>46185</v>
      </c>
      <c r="D1791" s="9">
        <v>0.64583333333333337</v>
      </c>
      <c r="E1791" t="str">
        <f t="shared" si="135"/>
        <v>Weekday</v>
      </c>
      <c r="F1791" t="str">
        <f t="shared" si="136"/>
        <v>Mar</v>
      </c>
      <c r="G1791" t="str">
        <f>_xlfn.XLOOKUP(A1791,Booking_data!$A$1:$A$6001,Booking_data!$D$1:$D$6001,"not found")</f>
        <v>M026</v>
      </c>
      <c r="H1791" t="str">
        <f>_xlfn.XLOOKUP(G1791,Movies_data!$A$1:$A$41,Movies_data!$B$1:$B$41,"not found")</f>
        <v>Drishyam 2</v>
      </c>
      <c r="I1791" t="str">
        <f>_xlfn.XLOOKUP(G1791,Movies_data!$A$1:$A$41,Movies_data!$D$1:$D$41,"not found")</f>
        <v>Thriller</v>
      </c>
      <c r="J1791" t="str">
        <f>_xlfn.XLOOKUP(G1791,Movies_data!$A$1:$A$41,Movies_data!$C$1:$C$41,"not found")</f>
        <v>Hindi</v>
      </c>
      <c r="K1791">
        <f>_xlfn.XLOOKUP(G1791,Movies_data!$A$1:$A$41,Movies_data!$H$1:$H$41,"Not Found")</f>
        <v>8.1999999999999993</v>
      </c>
      <c r="L1791" t="str">
        <f>_xlfn.XLOOKUP(A1791,Booking_data!$A$1:$A$6001,Booking_data!$E$1:$E$6001,"not Found")</f>
        <v>C133</v>
      </c>
      <c r="M1791" t="str">
        <f>_xlfn.XLOOKUP(L1791,Cinemas_data!$A$1:$A$49,Cinemas_data!$I$1:$I$49,"not Found")</f>
        <v>PVR Forum Mall</v>
      </c>
      <c r="N1791" t="str">
        <f>_xlfn.XLOOKUP(L1791,Cinemas_data!$A$1:$A$49,Cinemas_data!$C$1:$C$49,"not Found")</f>
        <v>Kolkata</v>
      </c>
      <c r="O1791">
        <f>_xlfn.XLOOKUP(A1791,Booking_data!$A$1:$A$6001,Booking_data!$H$1:$H$6001,"not found")</f>
        <v>2</v>
      </c>
      <c r="P1791">
        <f>_xlfn.XLOOKUP(A1791,Booking_data!$A$1:$A$6001,Booking_data!$I$1:$I$6001,"not Found")</f>
        <v>360</v>
      </c>
      <c r="Q1791">
        <f t="shared" si="137"/>
        <v>720</v>
      </c>
      <c r="R1791" t="str">
        <f>_xlfn.XLOOKUP(A1791,Booking_data!$A$1:$A$6001,Booking_data!$L$1:$L$6001,"Not Found")</f>
        <v>Net Banking</v>
      </c>
      <c r="S1791">
        <f>_xlfn.XLOOKUP(A1791,Booking_data!$A$1:$A$6001,Booking_data!$N$1:$N$6001,"not Found")</f>
        <v>36</v>
      </c>
      <c r="T1791" t="str">
        <f>_xlfn.XLOOKUP(A1791,Booking_data!$A$1:$A$6001,Booking_data!$O$1:$O$6001,"Not Found")</f>
        <v>Male</v>
      </c>
      <c r="U1791" t="str">
        <f t="shared" si="138"/>
        <v>Middle Age</v>
      </c>
      <c r="V1791" t="str">
        <f t="shared" si="139"/>
        <v>Low Booking</v>
      </c>
    </row>
    <row r="1792" spans="1:22" x14ac:dyDescent="0.25">
      <c r="A1792" t="s">
        <v>2023</v>
      </c>
      <c r="B1792" s="1">
        <v>46084</v>
      </c>
      <c r="C1792" s="1">
        <v>46180</v>
      </c>
      <c r="D1792" s="9">
        <v>0.53125</v>
      </c>
      <c r="E1792" t="str">
        <f t="shared" si="135"/>
        <v>Weekday</v>
      </c>
      <c r="F1792" t="str">
        <f t="shared" si="136"/>
        <v>Mar</v>
      </c>
      <c r="G1792" t="str">
        <f>_xlfn.XLOOKUP(A1792,Booking_data!$A$1:$A$6001,Booking_data!$D$1:$D$6001,"not found")</f>
        <v>M004</v>
      </c>
      <c r="H1792" t="str">
        <f>_xlfn.XLOOKUP(G1792,Movies_data!$A$1:$A$41,Movies_data!$B$1:$B$41,"not found")</f>
        <v>Ponniyin Selvan I</v>
      </c>
      <c r="I1792" t="str">
        <f>_xlfn.XLOOKUP(G1792,Movies_data!$A$1:$A$41,Movies_data!$D$1:$D$41,"not found")</f>
        <v>Drama</v>
      </c>
      <c r="J1792" t="str">
        <f>_xlfn.XLOOKUP(G1792,Movies_data!$A$1:$A$41,Movies_data!$C$1:$C$41,"not found")</f>
        <v>Tamil</v>
      </c>
      <c r="K1792">
        <f>_xlfn.XLOOKUP(G1792,Movies_data!$A$1:$A$41,Movies_data!$H$1:$H$41,"Not Found")</f>
        <v>7.6</v>
      </c>
      <c r="L1792" t="str">
        <f>_xlfn.XLOOKUP(A1792,Booking_data!$A$1:$A$6001,Booking_data!$E$1:$E$6001,"not Found")</f>
        <v>C112</v>
      </c>
      <c r="M1792" t="str">
        <f>_xlfn.XLOOKUP(L1792,Cinemas_data!$A$1:$A$49,Cinemas_data!$I$1:$I$49,"not Found")</f>
        <v>MovieMax Grand Mall</v>
      </c>
      <c r="N1792" t="str">
        <f>_xlfn.XLOOKUP(L1792,Cinemas_data!$A$1:$A$49,Cinemas_data!$C$1:$C$49,"not Found")</f>
        <v>Delhi</v>
      </c>
      <c r="O1792">
        <f>_xlfn.XLOOKUP(A1792,Booking_data!$A$1:$A$6001,Booking_data!$H$1:$H$6001,"not found")</f>
        <v>3</v>
      </c>
      <c r="P1792">
        <f>_xlfn.XLOOKUP(A1792,Booking_data!$A$1:$A$6001,Booking_data!$I$1:$I$6001,"not Found")</f>
        <v>420</v>
      </c>
      <c r="Q1792">
        <f t="shared" si="137"/>
        <v>1260</v>
      </c>
      <c r="R1792" t="str">
        <f>_xlfn.XLOOKUP(A1792,Booking_data!$A$1:$A$6001,Booking_data!$L$1:$L$6001,"Not Found")</f>
        <v>UPI</v>
      </c>
      <c r="S1792">
        <f>_xlfn.XLOOKUP(A1792,Booking_data!$A$1:$A$6001,Booking_data!$N$1:$N$6001,"not Found")</f>
        <v>18</v>
      </c>
      <c r="T1792" t="str">
        <f>_xlfn.XLOOKUP(A1792,Booking_data!$A$1:$A$6001,Booking_data!$O$1:$O$6001,"Not Found")</f>
        <v>Female</v>
      </c>
      <c r="U1792" t="str">
        <f t="shared" si="138"/>
        <v>Youngster</v>
      </c>
      <c r="V1792" t="str">
        <f t="shared" si="139"/>
        <v>Medium Booking</v>
      </c>
    </row>
    <row r="1793" spans="1:22" x14ac:dyDescent="0.25">
      <c r="A1793" t="s">
        <v>2024</v>
      </c>
      <c r="B1793" s="1">
        <v>46084</v>
      </c>
      <c r="C1793" s="1">
        <v>46108</v>
      </c>
      <c r="D1793" s="9">
        <v>0.39583333333333331</v>
      </c>
      <c r="E1793" t="str">
        <f t="shared" si="135"/>
        <v>Weekday</v>
      </c>
      <c r="F1793" t="str">
        <f t="shared" si="136"/>
        <v>Mar</v>
      </c>
      <c r="G1793" t="str">
        <f>_xlfn.XLOOKUP(A1793,Booking_data!$A$1:$A$6001,Booking_data!$D$1:$D$6001,"not found")</f>
        <v>M001</v>
      </c>
      <c r="H1793" t="str">
        <f>_xlfn.XLOOKUP(G1793,Movies_data!$A$1:$A$41,Movies_data!$B$1:$B$41,"not found")</f>
        <v>Leo</v>
      </c>
      <c r="I1793" t="str">
        <f>_xlfn.XLOOKUP(G1793,Movies_data!$A$1:$A$41,Movies_data!$D$1:$D$41,"not found")</f>
        <v>Action</v>
      </c>
      <c r="J1793" t="str">
        <f>_xlfn.XLOOKUP(G1793,Movies_data!$A$1:$A$41,Movies_data!$C$1:$C$41,"not found")</f>
        <v>Tamil</v>
      </c>
      <c r="K1793">
        <f>_xlfn.XLOOKUP(G1793,Movies_data!$A$1:$A$41,Movies_data!$H$1:$H$41,"Not Found")</f>
        <v>8</v>
      </c>
      <c r="L1793" t="str">
        <f>_xlfn.XLOOKUP(A1793,Booking_data!$A$1:$A$6001,Booking_data!$E$1:$E$6001,"not Found")</f>
        <v>C011</v>
      </c>
      <c r="M1793" t="str">
        <f>_xlfn.XLOOKUP(L1793,Cinemas_data!$A$1:$A$49,Cinemas_data!$I$1:$I$49,"not Found")</f>
        <v>Cinepolis City Centre</v>
      </c>
      <c r="N1793" t="str">
        <f>_xlfn.XLOOKUP(L1793,Cinemas_data!$A$1:$A$49,Cinemas_data!$C$1:$C$49,"not Found")</f>
        <v>Chennai</v>
      </c>
      <c r="O1793">
        <f>_xlfn.XLOOKUP(A1793,Booking_data!$A$1:$A$6001,Booking_data!$H$1:$H$6001,"not found")</f>
        <v>3</v>
      </c>
      <c r="P1793">
        <f>_xlfn.XLOOKUP(A1793,Booking_data!$A$1:$A$6001,Booking_data!$I$1:$I$6001,"not Found")</f>
        <v>240</v>
      </c>
      <c r="Q1793">
        <f t="shared" si="137"/>
        <v>720</v>
      </c>
      <c r="R1793" t="str">
        <f>_xlfn.XLOOKUP(A1793,Booking_data!$A$1:$A$6001,Booking_data!$L$1:$L$6001,"Not Found")</f>
        <v>Credit Card</v>
      </c>
      <c r="S1793">
        <f>_xlfn.XLOOKUP(A1793,Booking_data!$A$1:$A$6001,Booking_data!$N$1:$N$6001,"not Found")</f>
        <v>43</v>
      </c>
      <c r="T1793" t="str">
        <f>_xlfn.XLOOKUP(A1793,Booking_data!$A$1:$A$6001,Booking_data!$O$1:$O$6001,"Not Found")</f>
        <v>Female</v>
      </c>
      <c r="U1793" t="str">
        <f t="shared" si="138"/>
        <v>Middle Age</v>
      </c>
      <c r="V1793" t="str">
        <f t="shared" si="139"/>
        <v>Medium Booking</v>
      </c>
    </row>
    <row r="1794" spans="1:22" x14ac:dyDescent="0.25">
      <c r="A1794" t="s">
        <v>2025</v>
      </c>
      <c r="B1794" s="1">
        <v>46084</v>
      </c>
      <c r="C1794" s="1">
        <v>46121</v>
      </c>
      <c r="D1794" s="9">
        <v>0.39583333333333331</v>
      </c>
      <c r="E1794" t="str">
        <f t="shared" si="135"/>
        <v>Weekday</v>
      </c>
      <c r="F1794" t="str">
        <f t="shared" si="136"/>
        <v>Mar</v>
      </c>
      <c r="G1794" t="str">
        <f>_xlfn.XLOOKUP(A1794,Booking_data!$A$1:$A$6001,Booking_data!$D$1:$D$6001,"not found")</f>
        <v>M001</v>
      </c>
      <c r="H1794" t="str">
        <f>_xlfn.XLOOKUP(G1794,Movies_data!$A$1:$A$41,Movies_data!$B$1:$B$41,"not found")</f>
        <v>Leo</v>
      </c>
      <c r="I1794" t="str">
        <f>_xlfn.XLOOKUP(G1794,Movies_data!$A$1:$A$41,Movies_data!$D$1:$D$41,"not found")</f>
        <v>Action</v>
      </c>
      <c r="J1794" t="str">
        <f>_xlfn.XLOOKUP(G1794,Movies_data!$A$1:$A$41,Movies_data!$C$1:$C$41,"not found")</f>
        <v>Tamil</v>
      </c>
      <c r="K1794">
        <f>_xlfn.XLOOKUP(G1794,Movies_data!$A$1:$A$41,Movies_data!$H$1:$H$41,"Not Found")</f>
        <v>8</v>
      </c>
      <c r="L1794" t="str">
        <f>_xlfn.XLOOKUP(A1794,Booking_data!$A$1:$A$6001,Booking_data!$E$1:$E$6001,"not Found")</f>
        <v>C083</v>
      </c>
      <c r="M1794" t="str">
        <f>_xlfn.XLOOKUP(L1794,Cinemas_data!$A$1:$A$49,Cinemas_data!$I$1:$I$49,"not Found")</f>
        <v>Miraj Cinemas Forum Mall</v>
      </c>
      <c r="N1794" t="str">
        <f>_xlfn.XLOOKUP(L1794,Cinemas_data!$A$1:$A$49,Cinemas_data!$C$1:$C$49,"not Found")</f>
        <v>Vijayawada</v>
      </c>
      <c r="O1794">
        <f>_xlfn.XLOOKUP(A1794,Booking_data!$A$1:$A$6001,Booking_data!$H$1:$H$6001,"not found")</f>
        <v>4</v>
      </c>
      <c r="P1794">
        <f>_xlfn.XLOOKUP(A1794,Booking_data!$A$1:$A$6001,Booking_data!$I$1:$I$6001,"not Found")</f>
        <v>280</v>
      </c>
      <c r="Q1794">
        <f t="shared" si="137"/>
        <v>1120</v>
      </c>
      <c r="R1794" t="str">
        <f>_xlfn.XLOOKUP(A1794,Booking_data!$A$1:$A$6001,Booking_data!$L$1:$L$6001,"Not Found")</f>
        <v>Net Banking</v>
      </c>
      <c r="S1794">
        <f>_xlfn.XLOOKUP(A1794,Booking_data!$A$1:$A$6001,Booking_data!$N$1:$N$6001,"not Found")</f>
        <v>58</v>
      </c>
      <c r="T1794" t="str">
        <f>_xlfn.XLOOKUP(A1794,Booking_data!$A$1:$A$6001,Booking_data!$O$1:$O$6001,"Not Found")</f>
        <v>Male</v>
      </c>
      <c r="U1794" t="str">
        <f t="shared" si="138"/>
        <v>Above 45</v>
      </c>
      <c r="V1794" t="str">
        <f t="shared" si="139"/>
        <v>Medium Booking</v>
      </c>
    </row>
    <row r="1795" spans="1:22" x14ac:dyDescent="0.25">
      <c r="A1795" t="s">
        <v>2026</v>
      </c>
      <c r="B1795" s="1">
        <v>46084</v>
      </c>
      <c r="C1795" s="1">
        <v>46131</v>
      </c>
      <c r="D1795" s="9">
        <v>0.53125</v>
      </c>
      <c r="E1795" t="str">
        <f t="shared" ref="E1795:E1858" si="140">IF(WEEKDAY(B1795,2)&lt;=5,"Weekday","Weekend")</f>
        <v>Weekday</v>
      </c>
      <c r="F1795" t="str">
        <f t="shared" ref="F1795:F1858" si="141">TEXT(B1795,"mmm")</f>
        <v>Mar</v>
      </c>
      <c r="G1795" t="str">
        <f>_xlfn.XLOOKUP(A1795,Booking_data!$A$1:$A$6001,Booking_data!$D$1:$D$6001,"not found")</f>
        <v>M009</v>
      </c>
      <c r="H1795" t="str">
        <f>_xlfn.XLOOKUP(G1795,Movies_data!$A$1:$A$41,Movies_data!$B$1:$B$41,"not found")</f>
        <v>Amaran</v>
      </c>
      <c r="I1795" t="str">
        <f>_xlfn.XLOOKUP(G1795,Movies_data!$A$1:$A$41,Movies_data!$D$1:$D$41,"not found")</f>
        <v>Biography</v>
      </c>
      <c r="J1795" t="str">
        <f>_xlfn.XLOOKUP(G1795,Movies_data!$A$1:$A$41,Movies_data!$C$1:$C$41,"not found")</f>
        <v>Tamil</v>
      </c>
      <c r="K1795">
        <f>_xlfn.XLOOKUP(G1795,Movies_data!$A$1:$A$41,Movies_data!$H$1:$H$41,"Not Found")</f>
        <v>8.3000000000000007</v>
      </c>
      <c r="L1795" t="str">
        <f>_xlfn.XLOOKUP(A1795,Booking_data!$A$1:$A$6001,Booking_data!$E$1:$E$6001,"not Found")</f>
        <v>C102</v>
      </c>
      <c r="M1795" t="str">
        <f>_xlfn.XLOOKUP(L1795,Cinemas_data!$A$1:$A$49,Cinemas_data!$I$1:$I$49,"not Found")</f>
        <v>Mukta A2 Cinemas Grand Mall</v>
      </c>
      <c r="N1795" t="str">
        <f>_xlfn.XLOOKUP(L1795,Cinemas_data!$A$1:$A$49,Cinemas_data!$C$1:$C$49,"not Found")</f>
        <v>Pune</v>
      </c>
      <c r="O1795">
        <f>_xlfn.XLOOKUP(A1795,Booking_data!$A$1:$A$6001,Booking_data!$H$1:$H$6001,"not found")</f>
        <v>1</v>
      </c>
      <c r="P1795">
        <f>_xlfn.XLOOKUP(A1795,Booking_data!$A$1:$A$6001,Booking_data!$I$1:$I$6001,"not Found")</f>
        <v>400</v>
      </c>
      <c r="Q1795">
        <f t="shared" ref="Q1795:Q1858" si="142">O1795*P1795</f>
        <v>400</v>
      </c>
      <c r="R1795" t="str">
        <f>_xlfn.XLOOKUP(A1795,Booking_data!$A$1:$A$6001,Booking_data!$L$1:$L$6001,"Not Found")</f>
        <v>Wallet</v>
      </c>
      <c r="S1795">
        <f>_xlfn.XLOOKUP(A1795,Booking_data!$A$1:$A$6001,Booking_data!$N$1:$N$6001,"not Found")</f>
        <v>22</v>
      </c>
      <c r="T1795" t="str">
        <f>_xlfn.XLOOKUP(A1795,Booking_data!$A$1:$A$6001,Booking_data!$O$1:$O$6001,"Not Found")</f>
        <v>Female</v>
      </c>
      <c r="U1795" t="str">
        <f t="shared" ref="U1795:U1858" si="143">IF(S1795&lt;18,"Below 18",IF(S1795&lt;30,"Youngster",IF(S1795&lt;45,"Middle Age","Above 45")))</f>
        <v>Youngster</v>
      </c>
      <c r="V1795" t="str">
        <f t="shared" ref="V1795:V1858" si="144">IF(O1795&lt;=2,"Low Booking",IF(O1795&lt;=4,"Medium Booking","High Booking"))</f>
        <v>Low Booking</v>
      </c>
    </row>
    <row r="1796" spans="1:22" x14ac:dyDescent="0.25">
      <c r="A1796" t="s">
        <v>2027</v>
      </c>
      <c r="B1796" s="1">
        <v>46084</v>
      </c>
      <c r="C1796" s="1">
        <v>46140</v>
      </c>
      <c r="D1796" s="9">
        <v>0.9375</v>
      </c>
      <c r="E1796" t="str">
        <f t="shared" si="140"/>
        <v>Weekday</v>
      </c>
      <c r="F1796" t="str">
        <f t="shared" si="141"/>
        <v>Mar</v>
      </c>
      <c r="G1796" t="str">
        <f>_xlfn.XLOOKUP(A1796,Booking_data!$A$1:$A$6001,Booking_data!$D$1:$D$6001,"not found")</f>
        <v>M002</v>
      </c>
      <c r="H1796" t="str">
        <f>_xlfn.XLOOKUP(G1796,Movies_data!$A$1:$A$41,Movies_data!$B$1:$B$41,"not found")</f>
        <v>Jailer</v>
      </c>
      <c r="I1796" t="str">
        <f>_xlfn.XLOOKUP(G1796,Movies_data!$A$1:$A$41,Movies_data!$D$1:$D$41,"not found")</f>
        <v>Action</v>
      </c>
      <c r="J1796" t="str">
        <f>_xlfn.XLOOKUP(G1796,Movies_data!$A$1:$A$41,Movies_data!$C$1:$C$41,"not found")</f>
        <v>Tamil</v>
      </c>
      <c r="K1796">
        <f>_xlfn.XLOOKUP(G1796,Movies_data!$A$1:$A$41,Movies_data!$H$1:$H$41,"Not Found")</f>
        <v>7.1</v>
      </c>
      <c r="L1796" t="str">
        <f>_xlfn.XLOOKUP(A1796,Booking_data!$A$1:$A$6001,Booking_data!$E$1:$E$6001,"not Found")</f>
        <v>C091</v>
      </c>
      <c r="M1796" t="str">
        <f>_xlfn.XLOOKUP(L1796,Cinemas_data!$A$1:$A$49,Cinemas_data!$I$1:$I$49,"not Found")</f>
        <v>Cinepolis City Centre</v>
      </c>
      <c r="N1796" t="str">
        <f>_xlfn.XLOOKUP(L1796,Cinemas_data!$A$1:$A$49,Cinemas_data!$C$1:$C$49,"not Found")</f>
        <v>Mumbai</v>
      </c>
      <c r="O1796">
        <f>_xlfn.XLOOKUP(A1796,Booking_data!$A$1:$A$6001,Booking_data!$H$1:$H$6001,"not found")</f>
        <v>4</v>
      </c>
      <c r="P1796">
        <f>_xlfn.XLOOKUP(A1796,Booking_data!$A$1:$A$6001,Booking_data!$I$1:$I$6001,"not Found")</f>
        <v>200</v>
      </c>
      <c r="Q1796">
        <f t="shared" si="142"/>
        <v>800</v>
      </c>
      <c r="R1796" t="str">
        <f>_xlfn.XLOOKUP(A1796,Booking_data!$A$1:$A$6001,Booking_data!$L$1:$L$6001,"Not Found")</f>
        <v>Wallet</v>
      </c>
      <c r="S1796">
        <f>_xlfn.XLOOKUP(A1796,Booking_data!$A$1:$A$6001,Booking_data!$N$1:$N$6001,"not Found")</f>
        <v>38</v>
      </c>
      <c r="T1796" t="str">
        <f>_xlfn.XLOOKUP(A1796,Booking_data!$A$1:$A$6001,Booking_data!$O$1:$O$6001,"Not Found")</f>
        <v>Male</v>
      </c>
      <c r="U1796" t="str">
        <f t="shared" si="143"/>
        <v>Middle Age</v>
      </c>
      <c r="V1796" t="str">
        <f t="shared" si="144"/>
        <v>Medium Booking</v>
      </c>
    </row>
    <row r="1797" spans="1:22" x14ac:dyDescent="0.25">
      <c r="A1797" t="s">
        <v>2028</v>
      </c>
      <c r="B1797" s="1">
        <v>46084</v>
      </c>
      <c r="C1797" s="1">
        <v>46141</v>
      </c>
      <c r="D1797" s="9">
        <v>0.77083333333333337</v>
      </c>
      <c r="E1797" t="str">
        <f t="shared" si="140"/>
        <v>Weekday</v>
      </c>
      <c r="F1797" t="str">
        <f t="shared" si="141"/>
        <v>Mar</v>
      </c>
      <c r="G1797" t="str">
        <f>_xlfn.XLOOKUP(A1797,Booking_data!$A$1:$A$6001,Booking_data!$D$1:$D$6001,"not found")</f>
        <v>M019</v>
      </c>
      <c r="H1797" t="str">
        <f>_xlfn.XLOOKUP(G1797,Movies_data!$A$1:$A$41,Movies_data!$B$1:$B$41,"not found")</f>
        <v>Animal</v>
      </c>
      <c r="I1797" t="str">
        <f>_xlfn.XLOOKUP(G1797,Movies_data!$A$1:$A$41,Movies_data!$D$1:$D$41,"not found")</f>
        <v>Drama</v>
      </c>
      <c r="J1797" t="str">
        <f>_xlfn.XLOOKUP(G1797,Movies_data!$A$1:$A$41,Movies_data!$C$1:$C$41,"not found")</f>
        <v>Hindi</v>
      </c>
      <c r="K1797">
        <f>_xlfn.XLOOKUP(G1797,Movies_data!$A$1:$A$41,Movies_data!$H$1:$H$41,"Not Found")</f>
        <v>6.1</v>
      </c>
      <c r="L1797" t="str">
        <f>_xlfn.XLOOKUP(A1797,Booking_data!$A$1:$A$6001,Booking_data!$E$1:$E$6001,"not Found")</f>
        <v>C163</v>
      </c>
      <c r="M1797" t="str">
        <f>_xlfn.XLOOKUP(L1797,Cinemas_data!$A$1:$A$49,Cinemas_data!$I$1:$I$49,"not Found")</f>
        <v>Miraj Cinemas Forum Mall</v>
      </c>
      <c r="N1797" t="str">
        <f>_xlfn.XLOOKUP(L1797,Cinemas_data!$A$1:$A$49,Cinemas_data!$C$1:$C$49,"not Found")</f>
        <v>Thiruvananthapuram</v>
      </c>
      <c r="O1797">
        <f>_xlfn.XLOOKUP(A1797,Booking_data!$A$1:$A$6001,Booking_data!$H$1:$H$6001,"not found")</f>
        <v>4</v>
      </c>
      <c r="P1797">
        <f>_xlfn.XLOOKUP(A1797,Booking_data!$A$1:$A$6001,Booking_data!$I$1:$I$6001,"not Found")</f>
        <v>180</v>
      </c>
      <c r="Q1797">
        <f t="shared" si="142"/>
        <v>720</v>
      </c>
      <c r="R1797" t="str">
        <f>_xlfn.XLOOKUP(A1797,Booking_data!$A$1:$A$6001,Booking_data!$L$1:$L$6001,"Not Found")</f>
        <v>Debit Card</v>
      </c>
      <c r="S1797">
        <f>_xlfn.XLOOKUP(A1797,Booking_data!$A$1:$A$6001,Booking_data!$N$1:$N$6001,"not Found")</f>
        <v>52</v>
      </c>
      <c r="T1797" t="str">
        <f>_xlfn.XLOOKUP(A1797,Booking_data!$A$1:$A$6001,Booking_data!$O$1:$O$6001,"Not Found")</f>
        <v>Other</v>
      </c>
      <c r="U1797" t="str">
        <f t="shared" si="143"/>
        <v>Above 45</v>
      </c>
      <c r="V1797" t="str">
        <f t="shared" si="144"/>
        <v>Medium Booking</v>
      </c>
    </row>
    <row r="1798" spans="1:22" x14ac:dyDescent="0.25">
      <c r="A1798" t="s">
        <v>2029</v>
      </c>
      <c r="B1798" s="1">
        <v>46084</v>
      </c>
      <c r="C1798" s="1">
        <v>46174</v>
      </c>
      <c r="D1798" s="9">
        <v>0.77083333333333337</v>
      </c>
      <c r="E1798" t="str">
        <f t="shared" si="140"/>
        <v>Weekday</v>
      </c>
      <c r="F1798" t="str">
        <f t="shared" si="141"/>
        <v>Mar</v>
      </c>
      <c r="G1798" t="str">
        <f>_xlfn.XLOOKUP(A1798,Booking_data!$A$1:$A$6001,Booking_data!$D$1:$D$6001,"not found")</f>
        <v>M012</v>
      </c>
      <c r="H1798" t="str">
        <f>_xlfn.XLOOKUP(G1798,Movies_data!$A$1:$A$41,Movies_data!$B$1:$B$41,"not found")</f>
        <v>RRR</v>
      </c>
      <c r="I1798" t="str">
        <f>_xlfn.XLOOKUP(G1798,Movies_data!$A$1:$A$41,Movies_data!$D$1:$D$41,"not found")</f>
        <v>Action</v>
      </c>
      <c r="J1798" t="str">
        <f>_xlfn.XLOOKUP(G1798,Movies_data!$A$1:$A$41,Movies_data!$C$1:$C$41,"not found")</f>
        <v>Telugu</v>
      </c>
      <c r="K1798">
        <f>_xlfn.XLOOKUP(G1798,Movies_data!$A$1:$A$41,Movies_data!$H$1:$H$41,"Not Found")</f>
        <v>7.8</v>
      </c>
      <c r="L1798" t="str">
        <f>_xlfn.XLOOKUP(A1798,Booking_data!$A$1:$A$6001,Booking_data!$E$1:$E$6001,"not Found")</f>
        <v>C091</v>
      </c>
      <c r="M1798" t="str">
        <f>_xlfn.XLOOKUP(L1798,Cinemas_data!$A$1:$A$49,Cinemas_data!$I$1:$I$49,"not Found")</f>
        <v>Cinepolis City Centre</v>
      </c>
      <c r="N1798" t="str">
        <f>_xlfn.XLOOKUP(L1798,Cinemas_data!$A$1:$A$49,Cinemas_data!$C$1:$C$49,"not Found")</f>
        <v>Mumbai</v>
      </c>
      <c r="O1798">
        <f>_xlfn.XLOOKUP(A1798,Booking_data!$A$1:$A$6001,Booking_data!$H$1:$H$6001,"not found")</f>
        <v>3</v>
      </c>
      <c r="P1798">
        <f>_xlfn.XLOOKUP(A1798,Booking_data!$A$1:$A$6001,Booking_data!$I$1:$I$6001,"not Found")</f>
        <v>200</v>
      </c>
      <c r="Q1798">
        <f t="shared" si="142"/>
        <v>600</v>
      </c>
      <c r="R1798" t="str">
        <f>_xlfn.XLOOKUP(A1798,Booking_data!$A$1:$A$6001,Booking_data!$L$1:$L$6001,"Not Found")</f>
        <v>Wallet</v>
      </c>
      <c r="S1798">
        <f>_xlfn.XLOOKUP(A1798,Booking_data!$A$1:$A$6001,Booking_data!$N$1:$N$6001,"not Found")</f>
        <v>56</v>
      </c>
      <c r="T1798" t="str">
        <f>_xlfn.XLOOKUP(A1798,Booking_data!$A$1:$A$6001,Booking_data!$O$1:$O$6001,"Not Found")</f>
        <v>Female</v>
      </c>
      <c r="U1798" t="str">
        <f t="shared" si="143"/>
        <v>Above 45</v>
      </c>
      <c r="V1798" t="str">
        <f t="shared" si="144"/>
        <v>Medium Booking</v>
      </c>
    </row>
    <row r="1799" spans="1:22" x14ac:dyDescent="0.25">
      <c r="A1799" t="s">
        <v>2030</v>
      </c>
      <c r="B1799" s="1">
        <v>46084</v>
      </c>
      <c r="C1799" s="1">
        <v>46163</v>
      </c>
      <c r="D1799" s="9">
        <v>0.77083333333333337</v>
      </c>
      <c r="E1799" t="str">
        <f t="shared" si="140"/>
        <v>Weekday</v>
      </c>
      <c r="F1799" t="str">
        <f t="shared" si="141"/>
        <v>Mar</v>
      </c>
      <c r="G1799" t="str">
        <f>_xlfn.XLOOKUP(A1799,Booking_data!$A$1:$A$6001,Booking_data!$D$1:$D$6001,"not found")</f>
        <v>M010</v>
      </c>
      <c r="H1799" t="str">
        <f>_xlfn.XLOOKUP(G1799,Movies_data!$A$1:$A$41,Movies_data!$B$1:$B$41,"not found")</f>
        <v>Captain Miller</v>
      </c>
      <c r="I1799" t="str">
        <f>_xlfn.XLOOKUP(G1799,Movies_data!$A$1:$A$41,Movies_data!$D$1:$D$41,"not found")</f>
        <v>Action</v>
      </c>
      <c r="J1799" t="str">
        <f>_xlfn.XLOOKUP(G1799,Movies_data!$A$1:$A$41,Movies_data!$C$1:$C$41,"not found")</f>
        <v>Tamil</v>
      </c>
      <c r="K1799">
        <f>_xlfn.XLOOKUP(G1799,Movies_data!$A$1:$A$41,Movies_data!$H$1:$H$41,"Not Found")</f>
        <v>7</v>
      </c>
      <c r="L1799" t="str">
        <f>_xlfn.XLOOKUP(A1799,Booking_data!$A$1:$A$6001,Booking_data!$E$1:$E$6001,"not Found")</f>
        <v>C103</v>
      </c>
      <c r="M1799" t="str">
        <f>_xlfn.XLOOKUP(L1799,Cinemas_data!$A$1:$A$49,Cinemas_data!$I$1:$I$49,"not Found")</f>
        <v>MovieMax Forum Mall</v>
      </c>
      <c r="N1799" t="str">
        <f>_xlfn.XLOOKUP(L1799,Cinemas_data!$A$1:$A$49,Cinemas_data!$C$1:$C$49,"not Found")</f>
        <v>Pune</v>
      </c>
      <c r="O1799">
        <f>_xlfn.XLOOKUP(A1799,Booking_data!$A$1:$A$6001,Booking_data!$H$1:$H$6001,"not found")</f>
        <v>4</v>
      </c>
      <c r="P1799">
        <f>_xlfn.XLOOKUP(A1799,Booking_data!$A$1:$A$6001,Booking_data!$I$1:$I$6001,"not Found")</f>
        <v>180</v>
      </c>
      <c r="Q1799">
        <f t="shared" si="142"/>
        <v>720</v>
      </c>
      <c r="R1799" t="str">
        <f>_xlfn.XLOOKUP(A1799,Booking_data!$A$1:$A$6001,Booking_data!$L$1:$L$6001,"Not Found")</f>
        <v>Wallet</v>
      </c>
      <c r="S1799">
        <f>_xlfn.XLOOKUP(A1799,Booking_data!$A$1:$A$6001,Booking_data!$N$1:$N$6001,"not Found")</f>
        <v>48</v>
      </c>
      <c r="T1799" t="str">
        <f>_xlfn.XLOOKUP(A1799,Booking_data!$A$1:$A$6001,Booking_data!$O$1:$O$6001,"Not Found")</f>
        <v>Female</v>
      </c>
      <c r="U1799" t="str">
        <f t="shared" si="143"/>
        <v>Above 45</v>
      </c>
      <c r="V1799" t="str">
        <f t="shared" si="144"/>
        <v>Medium Booking</v>
      </c>
    </row>
    <row r="1800" spans="1:22" x14ac:dyDescent="0.25">
      <c r="A1800" t="s">
        <v>2031</v>
      </c>
      <c r="B1800" s="1">
        <v>46084</v>
      </c>
      <c r="C1800" s="1">
        <v>46025</v>
      </c>
      <c r="D1800" s="9">
        <v>0.53125</v>
      </c>
      <c r="E1800" t="str">
        <f t="shared" si="140"/>
        <v>Weekday</v>
      </c>
      <c r="F1800" t="str">
        <f t="shared" si="141"/>
        <v>Mar</v>
      </c>
      <c r="G1800" t="str">
        <f>_xlfn.XLOOKUP(A1800,Booking_data!$A$1:$A$6001,Booking_data!$D$1:$D$6001,"not found")</f>
        <v>M019</v>
      </c>
      <c r="H1800" t="str">
        <f>_xlfn.XLOOKUP(G1800,Movies_data!$A$1:$A$41,Movies_data!$B$1:$B$41,"not found")</f>
        <v>Animal</v>
      </c>
      <c r="I1800" t="str">
        <f>_xlfn.XLOOKUP(G1800,Movies_data!$A$1:$A$41,Movies_data!$D$1:$D$41,"not found")</f>
        <v>Drama</v>
      </c>
      <c r="J1800" t="str">
        <f>_xlfn.XLOOKUP(G1800,Movies_data!$A$1:$A$41,Movies_data!$C$1:$C$41,"not found")</f>
        <v>Hindi</v>
      </c>
      <c r="K1800">
        <f>_xlfn.XLOOKUP(G1800,Movies_data!$A$1:$A$41,Movies_data!$H$1:$H$41,"Not Found")</f>
        <v>6.1</v>
      </c>
      <c r="L1800" t="str">
        <f>_xlfn.XLOOKUP(A1800,Booking_data!$A$1:$A$6001,Booking_data!$E$1:$E$6001,"not Found")</f>
        <v>C042</v>
      </c>
      <c r="M1800" t="str">
        <f>_xlfn.XLOOKUP(L1800,Cinemas_data!$A$1:$A$49,Cinemas_data!$I$1:$I$49,"not Found")</f>
        <v>Asian Cinemas Grand Mall</v>
      </c>
      <c r="N1800" t="str">
        <f>_xlfn.XLOOKUP(L1800,Cinemas_data!$A$1:$A$49,Cinemas_data!$C$1:$C$49,"not Found")</f>
        <v>Salem</v>
      </c>
      <c r="O1800">
        <f>_xlfn.XLOOKUP(A1800,Booking_data!$A$1:$A$6001,Booking_data!$H$1:$H$6001,"not found")</f>
        <v>3</v>
      </c>
      <c r="P1800">
        <f>_xlfn.XLOOKUP(A1800,Booking_data!$A$1:$A$6001,Booking_data!$I$1:$I$6001,"not Found")</f>
        <v>280</v>
      </c>
      <c r="Q1800">
        <f t="shared" si="142"/>
        <v>840</v>
      </c>
      <c r="R1800" t="str">
        <f>_xlfn.XLOOKUP(A1800,Booking_data!$A$1:$A$6001,Booking_data!$L$1:$L$6001,"Not Found")</f>
        <v>Net Banking</v>
      </c>
      <c r="S1800">
        <f>_xlfn.XLOOKUP(A1800,Booking_data!$A$1:$A$6001,Booking_data!$N$1:$N$6001,"not Found")</f>
        <v>30</v>
      </c>
      <c r="T1800" t="str">
        <f>_xlfn.XLOOKUP(A1800,Booking_data!$A$1:$A$6001,Booking_data!$O$1:$O$6001,"Not Found")</f>
        <v>Male</v>
      </c>
      <c r="U1800" t="str">
        <f t="shared" si="143"/>
        <v>Middle Age</v>
      </c>
      <c r="V1800" t="str">
        <f t="shared" si="144"/>
        <v>Medium Booking</v>
      </c>
    </row>
    <row r="1801" spans="1:22" x14ac:dyDescent="0.25">
      <c r="A1801" t="s">
        <v>2032</v>
      </c>
      <c r="B1801" s="1">
        <v>46084</v>
      </c>
      <c r="C1801" s="1">
        <v>46082</v>
      </c>
      <c r="D1801" s="9">
        <v>0.77083333333333337</v>
      </c>
      <c r="E1801" t="str">
        <f t="shared" si="140"/>
        <v>Weekday</v>
      </c>
      <c r="F1801" t="str">
        <f t="shared" si="141"/>
        <v>Mar</v>
      </c>
      <c r="G1801" t="str">
        <f>_xlfn.XLOOKUP(A1801,Booking_data!$A$1:$A$6001,Booking_data!$D$1:$D$6001,"not found")</f>
        <v>M008</v>
      </c>
      <c r="H1801" t="str">
        <f>_xlfn.XLOOKUP(G1801,Movies_data!$A$1:$A$41,Movies_data!$B$1:$B$41,"not found")</f>
        <v>Love Today</v>
      </c>
      <c r="I1801" t="str">
        <f>_xlfn.XLOOKUP(G1801,Movies_data!$A$1:$A$41,Movies_data!$D$1:$D$41,"not found")</f>
        <v>Romance</v>
      </c>
      <c r="J1801" t="str">
        <f>_xlfn.XLOOKUP(G1801,Movies_data!$A$1:$A$41,Movies_data!$C$1:$C$41,"not found")</f>
        <v>Tamil</v>
      </c>
      <c r="K1801">
        <f>_xlfn.XLOOKUP(G1801,Movies_data!$A$1:$A$41,Movies_data!$H$1:$H$41,"Not Found")</f>
        <v>7.4</v>
      </c>
      <c r="L1801" t="str">
        <f>_xlfn.XLOOKUP(A1801,Booking_data!$A$1:$A$6001,Booking_data!$E$1:$E$6001,"not Found")</f>
        <v>C013</v>
      </c>
      <c r="M1801" t="str">
        <f>_xlfn.XLOOKUP(L1801,Cinemas_data!$A$1:$A$49,Cinemas_data!$I$1:$I$49,"not Found")</f>
        <v>Mukta A2 Cinemas Forum Mall</v>
      </c>
      <c r="N1801" t="str">
        <f>_xlfn.XLOOKUP(L1801,Cinemas_data!$A$1:$A$49,Cinemas_data!$C$1:$C$49,"not Found")</f>
        <v>Chennai</v>
      </c>
      <c r="O1801">
        <f>_xlfn.XLOOKUP(A1801,Booking_data!$A$1:$A$6001,Booking_data!$H$1:$H$6001,"not found")</f>
        <v>5</v>
      </c>
      <c r="P1801">
        <f>_xlfn.XLOOKUP(A1801,Booking_data!$A$1:$A$6001,Booking_data!$I$1:$I$6001,"not Found")</f>
        <v>240</v>
      </c>
      <c r="Q1801">
        <f t="shared" si="142"/>
        <v>1200</v>
      </c>
      <c r="R1801" t="str">
        <f>_xlfn.XLOOKUP(A1801,Booking_data!$A$1:$A$6001,Booking_data!$L$1:$L$6001,"Not Found")</f>
        <v>Net Banking</v>
      </c>
      <c r="S1801">
        <f>_xlfn.XLOOKUP(A1801,Booking_data!$A$1:$A$6001,Booking_data!$N$1:$N$6001,"not Found")</f>
        <v>28</v>
      </c>
      <c r="T1801" t="str">
        <f>_xlfn.XLOOKUP(A1801,Booking_data!$A$1:$A$6001,Booking_data!$O$1:$O$6001,"Not Found")</f>
        <v>Other</v>
      </c>
      <c r="U1801" t="str">
        <f t="shared" si="143"/>
        <v>Youngster</v>
      </c>
      <c r="V1801" t="str">
        <f t="shared" si="144"/>
        <v>High Booking</v>
      </c>
    </row>
    <row r="1802" spans="1:22" x14ac:dyDescent="0.25">
      <c r="A1802" t="s">
        <v>2033</v>
      </c>
      <c r="B1802" s="1">
        <v>46084</v>
      </c>
      <c r="C1802" s="1">
        <v>46091</v>
      </c>
      <c r="D1802" s="9">
        <v>0.9375</v>
      </c>
      <c r="E1802" t="str">
        <f t="shared" si="140"/>
        <v>Weekday</v>
      </c>
      <c r="F1802" t="str">
        <f t="shared" si="141"/>
        <v>Mar</v>
      </c>
      <c r="G1802" t="str">
        <f>_xlfn.XLOOKUP(A1802,Booking_data!$A$1:$A$6001,Booking_data!$D$1:$D$6001,"not found")</f>
        <v>M012</v>
      </c>
      <c r="H1802" t="str">
        <f>_xlfn.XLOOKUP(G1802,Movies_data!$A$1:$A$41,Movies_data!$B$1:$B$41,"not found")</f>
        <v>RRR</v>
      </c>
      <c r="I1802" t="str">
        <f>_xlfn.XLOOKUP(G1802,Movies_data!$A$1:$A$41,Movies_data!$D$1:$D$41,"not found")</f>
        <v>Action</v>
      </c>
      <c r="J1802" t="str">
        <f>_xlfn.XLOOKUP(G1802,Movies_data!$A$1:$A$41,Movies_data!$C$1:$C$41,"not found")</f>
        <v>Telugu</v>
      </c>
      <c r="K1802">
        <f>_xlfn.XLOOKUP(G1802,Movies_data!$A$1:$A$41,Movies_data!$H$1:$H$41,"Not Found")</f>
        <v>7.8</v>
      </c>
      <c r="L1802" t="str">
        <f>_xlfn.XLOOKUP(A1802,Booking_data!$A$1:$A$6001,Booking_data!$E$1:$E$6001,"not Found")</f>
        <v>C061</v>
      </c>
      <c r="M1802" t="str">
        <f>_xlfn.XLOOKUP(L1802,Cinemas_data!$A$1:$A$49,Cinemas_data!$I$1:$I$49,"not Found")</f>
        <v>City Pride City Centre</v>
      </c>
      <c r="N1802" t="str">
        <f>_xlfn.XLOOKUP(L1802,Cinemas_data!$A$1:$A$49,Cinemas_data!$C$1:$C$49,"not Found")</f>
        <v>Mysuru</v>
      </c>
      <c r="O1802">
        <f>_xlfn.XLOOKUP(A1802,Booking_data!$A$1:$A$6001,Booking_data!$H$1:$H$6001,"not found")</f>
        <v>5</v>
      </c>
      <c r="P1802">
        <f>_xlfn.XLOOKUP(A1802,Booking_data!$A$1:$A$6001,Booking_data!$I$1:$I$6001,"not Found")</f>
        <v>440</v>
      </c>
      <c r="Q1802">
        <f t="shared" si="142"/>
        <v>2200</v>
      </c>
      <c r="R1802" t="str">
        <f>_xlfn.XLOOKUP(A1802,Booking_data!$A$1:$A$6001,Booking_data!$L$1:$L$6001,"Not Found")</f>
        <v>UPI</v>
      </c>
      <c r="S1802">
        <f>_xlfn.XLOOKUP(A1802,Booking_data!$A$1:$A$6001,Booking_data!$N$1:$N$6001,"not Found")</f>
        <v>39</v>
      </c>
      <c r="T1802" t="str">
        <f>_xlfn.XLOOKUP(A1802,Booking_data!$A$1:$A$6001,Booking_data!$O$1:$O$6001,"Not Found")</f>
        <v>Male</v>
      </c>
      <c r="U1802" t="str">
        <f t="shared" si="143"/>
        <v>Middle Age</v>
      </c>
      <c r="V1802" t="str">
        <f t="shared" si="144"/>
        <v>High Booking</v>
      </c>
    </row>
    <row r="1803" spans="1:22" x14ac:dyDescent="0.25">
      <c r="A1803" t="s">
        <v>2034</v>
      </c>
      <c r="B1803" s="1">
        <v>46084</v>
      </c>
      <c r="C1803" s="1">
        <v>46200</v>
      </c>
      <c r="D1803" s="9">
        <v>0.53125</v>
      </c>
      <c r="E1803" t="str">
        <f t="shared" si="140"/>
        <v>Weekday</v>
      </c>
      <c r="F1803" t="str">
        <f t="shared" si="141"/>
        <v>Mar</v>
      </c>
      <c r="G1803" t="str">
        <f>_xlfn.XLOOKUP(A1803,Booking_data!$A$1:$A$6001,Booking_data!$D$1:$D$6001,"not found")</f>
        <v>M001</v>
      </c>
      <c r="H1803" t="str">
        <f>_xlfn.XLOOKUP(G1803,Movies_data!$A$1:$A$41,Movies_data!$B$1:$B$41,"not found")</f>
        <v>Leo</v>
      </c>
      <c r="I1803" t="str">
        <f>_xlfn.XLOOKUP(G1803,Movies_data!$A$1:$A$41,Movies_data!$D$1:$D$41,"not found")</f>
        <v>Action</v>
      </c>
      <c r="J1803" t="str">
        <f>_xlfn.XLOOKUP(G1803,Movies_data!$A$1:$A$41,Movies_data!$C$1:$C$41,"not found")</f>
        <v>Tamil</v>
      </c>
      <c r="K1803">
        <f>_xlfn.XLOOKUP(G1803,Movies_data!$A$1:$A$41,Movies_data!$H$1:$H$41,"Not Found")</f>
        <v>8</v>
      </c>
      <c r="L1803" t="str">
        <f>_xlfn.XLOOKUP(A1803,Booking_data!$A$1:$A$6001,Booking_data!$E$1:$E$6001,"not Found")</f>
        <v>C031</v>
      </c>
      <c r="M1803" t="str">
        <f>_xlfn.XLOOKUP(L1803,Cinemas_data!$A$1:$A$49,Cinemas_data!$I$1:$I$49,"not Found")</f>
        <v>Mukta A2 Cinemas City Centre</v>
      </c>
      <c r="N1803" t="str">
        <f>_xlfn.XLOOKUP(L1803,Cinemas_data!$A$1:$A$49,Cinemas_data!$C$1:$C$49,"not Found")</f>
        <v>Madurai</v>
      </c>
      <c r="O1803">
        <f>_xlfn.XLOOKUP(A1803,Booking_data!$A$1:$A$6001,Booking_data!$H$1:$H$6001,"not found")</f>
        <v>4</v>
      </c>
      <c r="P1803">
        <f>_xlfn.XLOOKUP(A1803,Booking_data!$A$1:$A$6001,Booking_data!$I$1:$I$6001,"not Found")</f>
        <v>240</v>
      </c>
      <c r="Q1803">
        <f t="shared" si="142"/>
        <v>960</v>
      </c>
      <c r="R1803" t="str">
        <f>_xlfn.XLOOKUP(A1803,Booking_data!$A$1:$A$6001,Booking_data!$L$1:$L$6001,"Not Found")</f>
        <v>Wallet</v>
      </c>
      <c r="S1803">
        <f>_xlfn.XLOOKUP(A1803,Booking_data!$A$1:$A$6001,Booking_data!$N$1:$N$6001,"not Found")</f>
        <v>30</v>
      </c>
      <c r="T1803" t="str">
        <f>_xlfn.XLOOKUP(A1803,Booking_data!$A$1:$A$6001,Booking_data!$O$1:$O$6001,"Not Found")</f>
        <v>Female</v>
      </c>
      <c r="U1803" t="str">
        <f t="shared" si="143"/>
        <v>Middle Age</v>
      </c>
      <c r="V1803" t="str">
        <f t="shared" si="144"/>
        <v>Medium Booking</v>
      </c>
    </row>
    <row r="1804" spans="1:22" x14ac:dyDescent="0.25">
      <c r="A1804" t="s">
        <v>2035</v>
      </c>
      <c r="B1804" s="1">
        <v>46084</v>
      </c>
      <c r="C1804" s="1">
        <v>46061</v>
      </c>
      <c r="D1804" s="9">
        <v>0.9375</v>
      </c>
      <c r="E1804" t="str">
        <f t="shared" si="140"/>
        <v>Weekday</v>
      </c>
      <c r="F1804" t="str">
        <f t="shared" si="141"/>
        <v>Mar</v>
      </c>
      <c r="G1804" t="str">
        <f>_xlfn.XLOOKUP(A1804,Booking_data!$A$1:$A$6001,Booking_data!$D$1:$D$6001,"not found")</f>
        <v>M039</v>
      </c>
      <c r="H1804" t="str">
        <f>_xlfn.XLOOKUP(G1804,Movies_data!$A$1:$A$41,Movies_data!$B$1:$B$41,"not found")</f>
        <v>Dune: Part Two</v>
      </c>
      <c r="I1804" t="str">
        <f>_xlfn.XLOOKUP(G1804,Movies_data!$A$1:$A$41,Movies_data!$D$1:$D$41,"not found")</f>
        <v>Sci-Fi</v>
      </c>
      <c r="J1804" t="str">
        <f>_xlfn.XLOOKUP(G1804,Movies_data!$A$1:$A$41,Movies_data!$C$1:$C$41,"not found")</f>
        <v>English</v>
      </c>
      <c r="K1804">
        <f>_xlfn.XLOOKUP(G1804,Movies_data!$A$1:$A$41,Movies_data!$H$1:$H$41,"Not Found")</f>
        <v>8.5</v>
      </c>
      <c r="L1804" t="str">
        <f>_xlfn.XLOOKUP(A1804,Booking_data!$A$1:$A$6001,Booking_data!$E$1:$E$6001,"not Found")</f>
        <v>C112</v>
      </c>
      <c r="M1804" t="str">
        <f>_xlfn.XLOOKUP(L1804,Cinemas_data!$A$1:$A$49,Cinemas_data!$I$1:$I$49,"not Found")</f>
        <v>MovieMax Grand Mall</v>
      </c>
      <c r="N1804" t="str">
        <f>_xlfn.XLOOKUP(L1804,Cinemas_data!$A$1:$A$49,Cinemas_data!$C$1:$C$49,"not Found")</f>
        <v>Delhi</v>
      </c>
      <c r="O1804">
        <f>_xlfn.XLOOKUP(A1804,Booking_data!$A$1:$A$6001,Booking_data!$H$1:$H$6001,"not found")</f>
        <v>3</v>
      </c>
      <c r="P1804">
        <f>_xlfn.XLOOKUP(A1804,Booking_data!$A$1:$A$6001,Booking_data!$I$1:$I$6001,"not Found")</f>
        <v>240</v>
      </c>
      <c r="Q1804">
        <f t="shared" si="142"/>
        <v>720</v>
      </c>
      <c r="R1804" t="str">
        <f>_xlfn.XLOOKUP(A1804,Booking_data!$A$1:$A$6001,Booking_data!$L$1:$L$6001,"Not Found")</f>
        <v>Debit Card</v>
      </c>
      <c r="S1804">
        <f>_xlfn.XLOOKUP(A1804,Booking_data!$A$1:$A$6001,Booking_data!$N$1:$N$6001,"not Found")</f>
        <v>18</v>
      </c>
      <c r="T1804" t="str">
        <f>_xlfn.XLOOKUP(A1804,Booking_data!$A$1:$A$6001,Booking_data!$O$1:$O$6001,"Not Found")</f>
        <v>Female</v>
      </c>
      <c r="U1804" t="str">
        <f t="shared" si="143"/>
        <v>Youngster</v>
      </c>
      <c r="V1804" t="str">
        <f t="shared" si="144"/>
        <v>Medium Booking</v>
      </c>
    </row>
    <row r="1805" spans="1:22" x14ac:dyDescent="0.25">
      <c r="A1805" t="s">
        <v>2036</v>
      </c>
      <c r="B1805" s="1">
        <v>46084</v>
      </c>
      <c r="C1805" s="1">
        <v>46111</v>
      </c>
      <c r="D1805" s="9">
        <v>0.9375</v>
      </c>
      <c r="E1805" t="str">
        <f t="shared" si="140"/>
        <v>Weekday</v>
      </c>
      <c r="F1805" t="str">
        <f t="shared" si="141"/>
        <v>Mar</v>
      </c>
      <c r="G1805" t="str">
        <f>_xlfn.XLOOKUP(A1805,Booking_data!$A$1:$A$6001,Booking_data!$D$1:$D$6001,"not found")</f>
        <v>M025</v>
      </c>
      <c r="H1805" t="str">
        <f>_xlfn.XLOOKUP(G1805,Movies_data!$A$1:$A$41,Movies_data!$B$1:$B$41,"not found")</f>
        <v>Rocky Aur Rani Kii Prem Kahaani</v>
      </c>
      <c r="I1805" t="str">
        <f>_xlfn.XLOOKUP(G1805,Movies_data!$A$1:$A$41,Movies_data!$D$1:$D$41,"not found")</f>
        <v>Romance</v>
      </c>
      <c r="J1805" t="str">
        <f>_xlfn.XLOOKUP(G1805,Movies_data!$A$1:$A$41,Movies_data!$C$1:$C$41,"not found")</f>
        <v>Hindi</v>
      </c>
      <c r="K1805">
        <f>_xlfn.XLOOKUP(G1805,Movies_data!$A$1:$A$41,Movies_data!$H$1:$H$41,"Not Found")</f>
        <v>6.8</v>
      </c>
      <c r="L1805" t="str">
        <f>_xlfn.XLOOKUP(A1805,Booking_data!$A$1:$A$6001,Booking_data!$E$1:$E$6001,"not Found")</f>
        <v>C033</v>
      </c>
      <c r="M1805" t="str">
        <f>_xlfn.XLOOKUP(L1805,Cinemas_data!$A$1:$A$49,Cinemas_data!$I$1:$I$49,"not Found")</f>
        <v>Asian Cinemas Forum Mall</v>
      </c>
      <c r="N1805" t="str">
        <f>_xlfn.XLOOKUP(L1805,Cinemas_data!$A$1:$A$49,Cinemas_data!$C$1:$C$49,"not Found")</f>
        <v>Madurai</v>
      </c>
      <c r="O1805">
        <f>_xlfn.XLOOKUP(A1805,Booking_data!$A$1:$A$6001,Booking_data!$H$1:$H$6001,"not found")</f>
        <v>1</v>
      </c>
      <c r="P1805">
        <f>_xlfn.XLOOKUP(A1805,Booking_data!$A$1:$A$6001,Booking_data!$I$1:$I$6001,"not Found")</f>
        <v>260</v>
      </c>
      <c r="Q1805">
        <f t="shared" si="142"/>
        <v>260</v>
      </c>
      <c r="R1805" t="str">
        <f>_xlfn.XLOOKUP(A1805,Booking_data!$A$1:$A$6001,Booking_data!$L$1:$L$6001,"Not Found")</f>
        <v>Credit Card</v>
      </c>
      <c r="S1805">
        <f>_xlfn.XLOOKUP(A1805,Booking_data!$A$1:$A$6001,Booking_data!$N$1:$N$6001,"not Found")</f>
        <v>54</v>
      </c>
      <c r="T1805" t="str">
        <f>_xlfn.XLOOKUP(A1805,Booking_data!$A$1:$A$6001,Booking_data!$O$1:$O$6001,"Not Found")</f>
        <v>Other</v>
      </c>
      <c r="U1805" t="str">
        <f t="shared" si="143"/>
        <v>Above 45</v>
      </c>
      <c r="V1805" t="str">
        <f t="shared" si="144"/>
        <v>Low Booking</v>
      </c>
    </row>
    <row r="1806" spans="1:22" x14ac:dyDescent="0.25">
      <c r="A1806" t="s">
        <v>2037</v>
      </c>
      <c r="B1806" s="1">
        <v>46084</v>
      </c>
      <c r="C1806" s="1">
        <v>46054</v>
      </c>
      <c r="D1806" s="9">
        <v>0.9375</v>
      </c>
      <c r="E1806" t="str">
        <f t="shared" si="140"/>
        <v>Weekday</v>
      </c>
      <c r="F1806" t="str">
        <f t="shared" si="141"/>
        <v>Mar</v>
      </c>
      <c r="G1806" t="str">
        <f>_xlfn.XLOOKUP(A1806,Booking_data!$A$1:$A$6001,Booking_data!$D$1:$D$6001,"not found")</f>
        <v>M001</v>
      </c>
      <c r="H1806" t="str">
        <f>_xlfn.XLOOKUP(G1806,Movies_data!$A$1:$A$41,Movies_data!$B$1:$B$41,"not found")</f>
        <v>Leo</v>
      </c>
      <c r="I1806" t="str">
        <f>_xlfn.XLOOKUP(G1806,Movies_data!$A$1:$A$41,Movies_data!$D$1:$D$41,"not found")</f>
        <v>Action</v>
      </c>
      <c r="J1806" t="str">
        <f>_xlfn.XLOOKUP(G1806,Movies_data!$A$1:$A$41,Movies_data!$C$1:$C$41,"not found")</f>
        <v>Tamil</v>
      </c>
      <c r="K1806">
        <f>_xlfn.XLOOKUP(G1806,Movies_data!$A$1:$A$41,Movies_data!$H$1:$H$41,"Not Found")</f>
        <v>8</v>
      </c>
      <c r="L1806" t="str">
        <f>_xlfn.XLOOKUP(A1806,Booking_data!$A$1:$A$6001,Booking_data!$E$1:$E$6001,"not Found")</f>
        <v>C092</v>
      </c>
      <c r="M1806" t="str">
        <f>_xlfn.XLOOKUP(L1806,Cinemas_data!$A$1:$A$49,Cinemas_data!$I$1:$I$49,"not Found")</f>
        <v>Miraj Cinemas Grand Mall</v>
      </c>
      <c r="N1806" t="str">
        <f>_xlfn.XLOOKUP(L1806,Cinemas_data!$A$1:$A$49,Cinemas_data!$C$1:$C$49,"not Found")</f>
        <v>Mumbai</v>
      </c>
      <c r="O1806">
        <f>_xlfn.XLOOKUP(A1806,Booking_data!$A$1:$A$6001,Booking_data!$H$1:$H$6001,"not found")</f>
        <v>6</v>
      </c>
      <c r="P1806">
        <f>_xlfn.XLOOKUP(A1806,Booking_data!$A$1:$A$6001,Booking_data!$I$1:$I$6001,"not Found")</f>
        <v>160</v>
      </c>
      <c r="Q1806">
        <f t="shared" si="142"/>
        <v>960</v>
      </c>
      <c r="R1806" t="str">
        <f>_xlfn.XLOOKUP(A1806,Booking_data!$A$1:$A$6001,Booking_data!$L$1:$L$6001,"Not Found")</f>
        <v>Credit Card</v>
      </c>
      <c r="S1806">
        <f>_xlfn.XLOOKUP(A1806,Booking_data!$A$1:$A$6001,Booking_data!$N$1:$N$6001,"not Found")</f>
        <v>45</v>
      </c>
      <c r="T1806" t="str">
        <f>_xlfn.XLOOKUP(A1806,Booking_data!$A$1:$A$6001,Booking_data!$O$1:$O$6001,"Not Found")</f>
        <v>Male</v>
      </c>
      <c r="U1806" t="str">
        <f t="shared" si="143"/>
        <v>Above 45</v>
      </c>
      <c r="V1806" t="str">
        <f t="shared" si="144"/>
        <v>High Booking</v>
      </c>
    </row>
    <row r="1807" spans="1:22" x14ac:dyDescent="0.25">
      <c r="A1807" t="s">
        <v>2038</v>
      </c>
      <c r="B1807" s="1">
        <v>46084</v>
      </c>
      <c r="C1807" s="1">
        <v>46145</v>
      </c>
      <c r="D1807" s="9">
        <v>0.77083333333333337</v>
      </c>
      <c r="E1807" t="str">
        <f t="shared" si="140"/>
        <v>Weekday</v>
      </c>
      <c r="F1807" t="str">
        <f t="shared" si="141"/>
        <v>Mar</v>
      </c>
      <c r="G1807" t="str">
        <f>_xlfn.XLOOKUP(A1807,Booking_data!$A$1:$A$6001,Booking_data!$D$1:$D$6001,"not found")</f>
        <v>M014</v>
      </c>
      <c r="H1807" t="str">
        <f>_xlfn.XLOOKUP(G1807,Movies_data!$A$1:$A$41,Movies_data!$B$1:$B$41,"not found")</f>
        <v>Hi Nanna</v>
      </c>
      <c r="I1807" t="str">
        <f>_xlfn.XLOOKUP(G1807,Movies_data!$A$1:$A$41,Movies_data!$D$1:$D$41,"not found")</f>
        <v>Romance</v>
      </c>
      <c r="J1807" t="str">
        <f>_xlfn.XLOOKUP(G1807,Movies_data!$A$1:$A$41,Movies_data!$C$1:$C$41,"not found")</f>
        <v>Telugu</v>
      </c>
      <c r="K1807">
        <f>_xlfn.XLOOKUP(G1807,Movies_data!$A$1:$A$41,Movies_data!$H$1:$H$41,"Not Found")</f>
        <v>8</v>
      </c>
      <c r="L1807" t="str">
        <f>_xlfn.XLOOKUP(A1807,Booking_data!$A$1:$A$6001,Booking_data!$E$1:$E$6001,"not Found")</f>
        <v>C052</v>
      </c>
      <c r="M1807" t="str">
        <f>_xlfn.XLOOKUP(L1807,Cinemas_data!$A$1:$A$49,Cinemas_data!$I$1:$I$49,"not Found")</f>
        <v>City Pride Grand Mall</v>
      </c>
      <c r="N1807" t="str">
        <f>_xlfn.XLOOKUP(L1807,Cinemas_data!$A$1:$A$49,Cinemas_data!$C$1:$C$49,"not Found")</f>
        <v>Bengaluru</v>
      </c>
      <c r="O1807">
        <f>_xlfn.XLOOKUP(A1807,Booking_data!$A$1:$A$6001,Booking_data!$H$1:$H$6001,"not found")</f>
        <v>2</v>
      </c>
      <c r="P1807">
        <f>_xlfn.XLOOKUP(A1807,Booking_data!$A$1:$A$6001,Booking_data!$I$1:$I$6001,"not Found")</f>
        <v>200</v>
      </c>
      <c r="Q1807">
        <f t="shared" si="142"/>
        <v>400</v>
      </c>
      <c r="R1807" t="str">
        <f>_xlfn.XLOOKUP(A1807,Booking_data!$A$1:$A$6001,Booking_data!$L$1:$L$6001,"Not Found")</f>
        <v>Debit Card</v>
      </c>
      <c r="S1807">
        <f>_xlfn.XLOOKUP(A1807,Booking_data!$A$1:$A$6001,Booking_data!$N$1:$N$6001,"not Found")</f>
        <v>20</v>
      </c>
      <c r="T1807" t="str">
        <f>_xlfn.XLOOKUP(A1807,Booking_data!$A$1:$A$6001,Booking_data!$O$1:$O$6001,"Not Found")</f>
        <v>Other</v>
      </c>
      <c r="U1807" t="str">
        <f t="shared" si="143"/>
        <v>Youngster</v>
      </c>
      <c r="V1807" t="str">
        <f t="shared" si="144"/>
        <v>Low Booking</v>
      </c>
    </row>
    <row r="1808" spans="1:22" x14ac:dyDescent="0.25">
      <c r="A1808" t="s">
        <v>2039</v>
      </c>
      <c r="B1808" s="1">
        <v>46084</v>
      </c>
      <c r="C1808" s="1">
        <v>46037</v>
      </c>
      <c r="D1808" s="9">
        <v>0.64583333333333337</v>
      </c>
      <c r="E1808" t="str">
        <f t="shared" si="140"/>
        <v>Weekday</v>
      </c>
      <c r="F1808" t="str">
        <f t="shared" si="141"/>
        <v>Mar</v>
      </c>
      <c r="G1808" t="str">
        <f>_xlfn.XLOOKUP(A1808,Booking_data!$A$1:$A$6001,Booking_data!$D$1:$D$6001,"not found")</f>
        <v>M001</v>
      </c>
      <c r="H1808" t="str">
        <f>_xlfn.XLOOKUP(G1808,Movies_data!$A$1:$A$41,Movies_data!$B$1:$B$41,"not found")</f>
        <v>Leo</v>
      </c>
      <c r="I1808" t="str">
        <f>_xlfn.XLOOKUP(G1808,Movies_data!$A$1:$A$41,Movies_data!$D$1:$D$41,"not found")</f>
        <v>Action</v>
      </c>
      <c r="J1808" t="str">
        <f>_xlfn.XLOOKUP(G1808,Movies_data!$A$1:$A$41,Movies_data!$C$1:$C$41,"not found")</f>
        <v>Tamil</v>
      </c>
      <c r="K1808">
        <f>_xlfn.XLOOKUP(G1808,Movies_data!$A$1:$A$41,Movies_data!$H$1:$H$41,"Not Found")</f>
        <v>8</v>
      </c>
      <c r="L1808" t="str">
        <f>_xlfn.XLOOKUP(A1808,Booking_data!$A$1:$A$6001,Booking_data!$E$1:$E$6001,"not Found")</f>
        <v>C123</v>
      </c>
      <c r="M1808" t="str">
        <f>_xlfn.XLOOKUP(L1808,Cinemas_data!$A$1:$A$49,Cinemas_data!$I$1:$I$49,"not Found")</f>
        <v>City Pride Forum Mall</v>
      </c>
      <c r="N1808" t="str">
        <f>_xlfn.XLOOKUP(L1808,Cinemas_data!$A$1:$A$49,Cinemas_data!$C$1:$C$49,"not Found")</f>
        <v>Noida</v>
      </c>
      <c r="O1808">
        <f>_xlfn.XLOOKUP(A1808,Booking_data!$A$1:$A$6001,Booking_data!$H$1:$H$6001,"not found")</f>
        <v>1</v>
      </c>
      <c r="P1808">
        <f>_xlfn.XLOOKUP(A1808,Booking_data!$A$1:$A$6001,Booking_data!$I$1:$I$6001,"not Found")</f>
        <v>220</v>
      </c>
      <c r="Q1808">
        <f t="shared" si="142"/>
        <v>220</v>
      </c>
      <c r="R1808" t="str">
        <f>_xlfn.XLOOKUP(A1808,Booking_data!$A$1:$A$6001,Booking_data!$L$1:$L$6001,"Not Found")</f>
        <v>Wallet</v>
      </c>
      <c r="S1808">
        <f>_xlfn.XLOOKUP(A1808,Booking_data!$A$1:$A$6001,Booking_data!$N$1:$N$6001,"not Found")</f>
        <v>57</v>
      </c>
      <c r="T1808" t="str">
        <f>_xlfn.XLOOKUP(A1808,Booking_data!$A$1:$A$6001,Booking_data!$O$1:$O$6001,"Not Found")</f>
        <v>Other</v>
      </c>
      <c r="U1808" t="str">
        <f t="shared" si="143"/>
        <v>Above 45</v>
      </c>
      <c r="V1808" t="str">
        <f t="shared" si="144"/>
        <v>Low Booking</v>
      </c>
    </row>
    <row r="1809" spans="1:22" x14ac:dyDescent="0.25">
      <c r="A1809" t="s">
        <v>2040</v>
      </c>
      <c r="B1809" s="1">
        <v>46084</v>
      </c>
      <c r="C1809" s="1">
        <v>46061</v>
      </c>
      <c r="D1809" s="9">
        <v>0.64583333333333337</v>
      </c>
      <c r="E1809" t="str">
        <f t="shared" si="140"/>
        <v>Weekday</v>
      </c>
      <c r="F1809" t="str">
        <f t="shared" si="141"/>
        <v>Mar</v>
      </c>
      <c r="G1809" t="str">
        <f>_xlfn.XLOOKUP(A1809,Booking_data!$A$1:$A$6001,Booking_data!$D$1:$D$6001,"not found")</f>
        <v>M003</v>
      </c>
      <c r="H1809" t="str">
        <f>_xlfn.XLOOKUP(G1809,Movies_data!$A$1:$A$41,Movies_data!$B$1:$B$41,"not found")</f>
        <v>Vikram</v>
      </c>
      <c r="I1809" t="str">
        <f>_xlfn.XLOOKUP(G1809,Movies_data!$A$1:$A$41,Movies_data!$D$1:$D$41,"not found")</f>
        <v>Action</v>
      </c>
      <c r="J1809" t="str">
        <f>_xlfn.XLOOKUP(G1809,Movies_data!$A$1:$A$41,Movies_data!$C$1:$C$41,"not found")</f>
        <v>Tamil</v>
      </c>
      <c r="K1809">
        <f>_xlfn.XLOOKUP(G1809,Movies_data!$A$1:$A$41,Movies_data!$H$1:$H$41,"Not Found")</f>
        <v>8.3000000000000007</v>
      </c>
      <c r="L1809" t="str">
        <f>_xlfn.XLOOKUP(A1809,Booking_data!$A$1:$A$6001,Booking_data!$E$1:$E$6001,"not Found")</f>
        <v>C013</v>
      </c>
      <c r="M1809" t="str">
        <f>_xlfn.XLOOKUP(L1809,Cinemas_data!$A$1:$A$49,Cinemas_data!$I$1:$I$49,"not Found")</f>
        <v>Mukta A2 Cinemas Forum Mall</v>
      </c>
      <c r="N1809" t="str">
        <f>_xlfn.XLOOKUP(L1809,Cinemas_data!$A$1:$A$49,Cinemas_data!$C$1:$C$49,"not Found")</f>
        <v>Chennai</v>
      </c>
      <c r="O1809">
        <f>_xlfn.XLOOKUP(A1809,Booking_data!$A$1:$A$6001,Booking_data!$H$1:$H$6001,"not found")</f>
        <v>4</v>
      </c>
      <c r="P1809">
        <f>_xlfn.XLOOKUP(A1809,Booking_data!$A$1:$A$6001,Booking_data!$I$1:$I$6001,"not Found")</f>
        <v>320</v>
      </c>
      <c r="Q1809">
        <f t="shared" si="142"/>
        <v>1280</v>
      </c>
      <c r="R1809" t="str">
        <f>_xlfn.XLOOKUP(A1809,Booking_data!$A$1:$A$6001,Booking_data!$L$1:$L$6001,"Not Found")</f>
        <v>Net Banking</v>
      </c>
      <c r="S1809">
        <f>_xlfn.XLOOKUP(A1809,Booking_data!$A$1:$A$6001,Booking_data!$N$1:$N$6001,"not Found")</f>
        <v>49</v>
      </c>
      <c r="T1809" t="str">
        <f>_xlfn.XLOOKUP(A1809,Booking_data!$A$1:$A$6001,Booking_data!$O$1:$O$6001,"Not Found")</f>
        <v>Female</v>
      </c>
      <c r="U1809" t="str">
        <f t="shared" si="143"/>
        <v>Above 45</v>
      </c>
      <c r="V1809" t="str">
        <f t="shared" si="144"/>
        <v>Medium Booking</v>
      </c>
    </row>
    <row r="1810" spans="1:22" x14ac:dyDescent="0.25">
      <c r="A1810" t="s">
        <v>2041</v>
      </c>
      <c r="B1810" s="1">
        <v>46084</v>
      </c>
      <c r="C1810" s="1">
        <v>46154</v>
      </c>
      <c r="D1810" s="9">
        <v>0.53125</v>
      </c>
      <c r="E1810" t="str">
        <f t="shared" si="140"/>
        <v>Weekday</v>
      </c>
      <c r="F1810" t="str">
        <f t="shared" si="141"/>
        <v>Mar</v>
      </c>
      <c r="G1810" t="str">
        <f>_xlfn.XLOOKUP(A1810,Booking_data!$A$1:$A$6001,Booking_data!$D$1:$D$6001,"not found")</f>
        <v>M012</v>
      </c>
      <c r="H1810" t="str">
        <f>_xlfn.XLOOKUP(G1810,Movies_data!$A$1:$A$41,Movies_data!$B$1:$B$41,"not found")</f>
        <v>RRR</v>
      </c>
      <c r="I1810" t="str">
        <f>_xlfn.XLOOKUP(G1810,Movies_data!$A$1:$A$41,Movies_data!$D$1:$D$41,"not found")</f>
        <v>Action</v>
      </c>
      <c r="J1810" t="str">
        <f>_xlfn.XLOOKUP(G1810,Movies_data!$A$1:$A$41,Movies_data!$C$1:$C$41,"not found")</f>
        <v>Telugu</v>
      </c>
      <c r="K1810">
        <f>_xlfn.XLOOKUP(G1810,Movies_data!$A$1:$A$41,Movies_data!$H$1:$H$41,"Not Found")</f>
        <v>7.8</v>
      </c>
      <c r="L1810" t="str">
        <f>_xlfn.XLOOKUP(A1810,Booking_data!$A$1:$A$6001,Booking_data!$E$1:$E$6001,"not Found")</f>
        <v>C093</v>
      </c>
      <c r="M1810" t="str">
        <f>_xlfn.XLOOKUP(L1810,Cinemas_data!$A$1:$A$49,Cinemas_data!$I$1:$I$49,"not Found")</f>
        <v>Mukta A2 Cinemas Forum Mall</v>
      </c>
      <c r="N1810" t="str">
        <f>_xlfn.XLOOKUP(L1810,Cinemas_data!$A$1:$A$49,Cinemas_data!$C$1:$C$49,"not Found")</f>
        <v>Mumbai</v>
      </c>
      <c r="O1810">
        <f>_xlfn.XLOOKUP(A1810,Booking_data!$A$1:$A$6001,Booking_data!$H$1:$H$6001,"not found")</f>
        <v>2</v>
      </c>
      <c r="P1810">
        <f>_xlfn.XLOOKUP(A1810,Booking_data!$A$1:$A$6001,Booking_data!$I$1:$I$6001,"not Found")</f>
        <v>240</v>
      </c>
      <c r="Q1810">
        <f t="shared" si="142"/>
        <v>480</v>
      </c>
      <c r="R1810" t="str">
        <f>_xlfn.XLOOKUP(A1810,Booking_data!$A$1:$A$6001,Booking_data!$L$1:$L$6001,"Not Found")</f>
        <v>UPI</v>
      </c>
      <c r="S1810">
        <f>_xlfn.XLOOKUP(A1810,Booking_data!$A$1:$A$6001,Booking_data!$N$1:$N$6001,"not Found")</f>
        <v>45</v>
      </c>
      <c r="T1810" t="str">
        <f>_xlfn.XLOOKUP(A1810,Booking_data!$A$1:$A$6001,Booking_data!$O$1:$O$6001,"Not Found")</f>
        <v>Male</v>
      </c>
      <c r="U1810" t="str">
        <f t="shared" si="143"/>
        <v>Above 45</v>
      </c>
      <c r="V1810" t="str">
        <f t="shared" si="144"/>
        <v>Low Booking</v>
      </c>
    </row>
    <row r="1811" spans="1:22" x14ac:dyDescent="0.25">
      <c r="A1811" t="s">
        <v>2042</v>
      </c>
      <c r="B1811" s="1">
        <v>46084</v>
      </c>
      <c r="C1811" s="1">
        <v>46076</v>
      </c>
      <c r="D1811" s="9">
        <v>0.64583333333333337</v>
      </c>
      <c r="E1811" t="str">
        <f t="shared" si="140"/>
        <v>Weekday</v>
      </c>
      <c r="F1811" t="str">
        <f t="shared" si="141"/>
        <v>Mar</v>
      </c>
      <c r="G1811" t="str">
        <f>_xlfn.XLOOKUP(A1811,Booking_data!$A$1:$A$6001,Booking_data!$D$1:$D$6001,"not found")</f>
        <v>M022</v>
      </c>
      <c r="H1811" t="str">
        <f>_xlfn.XLOOKUP(G1811,Movies_data!$A$1:$A$41,Movies_data!$B$1:$B$41,"not found")</f>
        <v>12th Fail</v>
      </c>
      <c r="I1811" t="str">
        <f>_xlfn.XLOOKUP(G1811,Movies_data!$A$1:$A$41,Movies_data!$D$1:$D$41,"not found")</f>
        <v>Drama</v>
      </c>
      <c r="J1811" t="str">
        <f>_xlfn.XLOOKUP(G1811,Movies_data!$A$1:$A$41,Movies_data!$C$1:$C$41,"not found")</f>
        <v>Hindi</v>
      </c>
      <c r="K1811">
        <f>_xlfn.XLOOKUP(G1811,Movies_data!$A$1:$A$41,Movies_data!$H$1:$H$41,"Not Found")</f>
        <v>9</v>
      </c>
      <c r="L1811" t="str">
        <f>_xlfn.XLOOKUP(A1811,Booking_data!$A$1:$A$6001,Booking_data!$E$1:$E$6001,"not Found")</f>
        <v>C092</v>
      </c>
      <c r="M1811" t="str">
        <f>_xlfn.XLOOKUP(L1811,Cinemas_data!$A$1:$A$49,Cinemas_data!$I$1:$I$49,"not Found")</f>
        <v>Miraj Cinemas Grand Mall</v>
      </c>
      <c r="N1811" t="str">
        <f>_xlfn.XLOOKUP(L1811,Cinemas_data!$A$1:$A$49,Cinemas_data!$C$1:$C$49,"not Found")</f>
        <v>Mumbai</v>
      </c>
      <c r="O1811">
        <f>_xlfn.XLOOKUP(A1811,Booking_data!$A$1:$A$6001,Booking_data!$H$1:$H$6001,"not found")</f>
        <v>5</v>
      </c>
      <c r="P1811">
        <f>_xlfn.XLOOKUP(A1811,Booking_data!$A$1:$A$6001,Booking_data!$I$1:$I$6001,"not Found")</f>
        <v>160</v>
      </c>
      <c r="Q1811">
        <f t="shared" si="142"/>
        <v>800</v>
      </c>
      <c r="R1811" t="str">
        <f>_xlfn.XLOOKUP(A1811,Booking_data!$A$1:$A$6001,Booking_data!$L$1:$L$6001,"Not Found")</f>
        <v>Wallet</v>
      </c>
      <c r="S1811">
        <f>_xlfn.XLOOKUP(A1811,Booking_data!$A$1:$A$6001,Booking_data!$N$1:$N$6001,"not Found")</f>
        <v>46</v>
      </c>
      <c r="T1811" t="str">
        <f>_xlfn.XLOOKUP(A1811,Booking_data!$A$1:$A$6001,Booking_data!$O$1:$O$6001,"Not Found")</f>
        <v>Female</v>
      </c>
      <c r="U1811" t="str">
        <f t="shared" si="143"/>
        <v>Above 45</v>
      </c>
      <c r="V1811" t="str">
        <f t="shared" si="144"/>
        <v>High Booking</v>
      </c>
    </row>
    <row r="1812" spans="1:22" x14ac:dyDescent="0.25">
      <c r="A1812" t="s">
        <v>2043</v>
      </c>
      <c r="B1812" s="1">
        <v>46084</v>
      </c>
      <c r="C1812" s="1">
        <v>46052</v>
      </c>
      <c r="D1812" s="9">
        <v>0.88541666666666663</v>
      </c>
      <c r="E1812" t="str">
        <f t="shared" si="140"/>
        <v>Weekday</v>
      </c>
      <c r="F1812" t="str">
        <f t="shared" si="141"/>
        <v>Mar</v>
      </c>
      <c r="G1812" t="str">
        <f>_xlfn.XLOOKUP(A1812,Booking_data!$A$1:$A$6001,Booking_data!$D$1:$D$6001,"not found")</f>
        <v>M040</v>
      </c>
      <c r="H1812" t="str">
        <f>_xlfn.XLOOKUP(G1812,Movies_data!$A$1:$A$41,Movies_data!$B$1:$B$41,"not found")</f>
        <v>Inside Out 2</v>
      </c>
      <c r="I1812" t="str">
        <f>_xlfn.XLOOKUP(G1812,Movies_data!$A$1:$A$41,Movies_data!$D$1:$D$41,"not found")</f>
        <v>Animation</v>
      </c>
      <c r="J1812" t="str">
        <f>_xlfn.XLOOKUP(G1812,Movies_data!$A$1:$A$41,Movies_data!$C$1:$C$41,"not found")</f>
        <v>English</v>
      </c>
      <c r="K1812">
        <f>_xlfn.XLOOKUP(G1812,Movies_data!$A$1:$A$41,Movies_data!$H$1:$H$41,"Not Found")</f>
        <v>7.6</v>
      </c>
      <c r="L1812" t="str">
        <f>_xlfn.XLOOKUP(A1812,Booking_data!$A$1:$A$6001,Booking_data!$E$1:$E$6001,"not Found")</f>
        <v>C153</v>
      </c>
      <c r="M1812" t="str">
        <f>_xlfn.XLOOKUP(L1812,Cinemas_data!$A$1:$A$49,Cinemas_data!$I$1:$I$49,"not Found")</f>
        <v>Cinepolis Forum Mall</v>
      </c>
      <c r="N1812" t="str">
        <f>_xlfn.XLOOKUP(L1812,Cinemas_data!$A$1:$A$49,Cinemas_data!$C$1:$C$49,"not Found")</f>
        <v>Kochi</v>
      </c>
      <c r="O1812">
        <f>_xlfn.XLOOKUP(A1812,Booking_data!$A$1:$A$6001,Booking_data!$H$1:$H$6001,"not found")</f>
        <v>4</v>
      </c>
      <c r="P1812">
        <f>_xlfn.XLOOKUP(A1812,Booking_data!$A$1:$A$6001,Booking_data!$I$1:$I$6001,"not Found")</f>
        <v>420</v>
      </c>
      <c r="Q1812">
        <f t="shared" si="142"/>
        <v>1680</v>
      </c>
      <c r="R1812" t="str">
        <f>_xlfn.XLOOKUP(A1812,Booking_data!$A$1:$A$6001,Booking_data!$L$1:$L$6001,"Not Found")</f>
        <v>Debit Card</v>
      </c>
      <c r="S1812">
        <f>_xlfn.XLOOKUP(A1812,Booking_data!$A$1:$A$6001,Booking_data!$N$1:$N$6001,"not Found")</f>
        <v>35</v>
      </c>
      <c r="T1812" t="str">
        <f>_xlfn.XLOOKUP(A1812,Booking_data!$A$1:$A$6001,Booking_data!$O$1:$O$6001,"Not Found")</f>
        <v>Other</v>
      </c>
      <c r="U1812" t="str">
        <f t="shared" si="143"/>
        <v>Middle Age</v>
      </c>
      <c r="V1812" t="str">
        <f t="shared" si="144"/>
        <v>Medium Booking</v>
      </c>
    </row>
    <row r="1813" spans="1:22" x14ac:dyDescent="0.25">
      <c r="A1813" t="s">
        <v>2044</v>
      </c>
      <c r="B1813" s="1">
        <v>46084</v>
      </c>
      <c r="C1813" s="1">
        <v>46036</v>
      </c>
      <c r="D1813" s="9">
        <v>0.77083333333333337</v>
      </c>
      <c r="E1813" t="str">
        <f t="shared" si="140"/>
        <v>Weekday</v>
      </c>
      <c r="F1813" t="str">
        <f t="shared" si="141"/>
        <v>Mar</v>
      </c>
      <c r="G1813" t="str">
        <f>_xlfn.XLOOKUP(A1813,Booking_data!$A$1:$A$6001,Booking_data!$D$1:$D$6001,"not found")</f>
        <v>M031</v>
      </c>
      <c r="H1813" t="str">
        <f>_xlfn.XLOOKUP(G1813,Movies_data!$A$1:$A$41,Movies_data!$B$1:$B$41,"not found")</f>
        <v>Bangalore Days</v>
      </c>
      <c r="I1813" t="str">
        <f>_xlfn.XLOOKUP(G1813,Movies_data!$A$1:$A$41,Movies_data!$D$1:$D$41,"not found")</f>
        <v>Drama</v>
      </c>
      <c r="J1813" t="str">
        <f>_xlfn.XLOOKUP(G1813,Movies_data!$A$1:$A$41,Movies_data!$C$1:$C$41,"not found")</f>
        <v>Malayalam</v>
      </c>
      <c r="K1813">
        <f>_xlfn.XLOOKUP(G1813,Movies_data!$A$1:$A$41,Movies_data!$H$1:$H$41,"Not Found")</f>
        <v>8.3000000000000007</v>
      </c>
      <c r="L1813" t="str">
        <f>_xlfn.XLOOKUP(A1813,Booking_data!$A$1:$A$6001,Booking_data!$E$1:$E$6001,"not Found")</f>
        <v>C011</v>
      </c>
      <c r="M1813" t="str">
        <f>_xlfn.XLOOKUP(L1813,Cinemas_data!$A$1:$A$49,Cinemas_data!$I$1:$I$49,"not Found")</f>
        <v>Cinepolis City Centre</v>
      </c>
      <c r="N1813" t="str">
        <f>_xlfn.XLOOKUP(L1813,Cinemas_data!$A$1:$A$49,Cinemas_data!$C$1:$C$49,"not Found")</f>
        <v>Chennai</v>
      </c>
      <c r="O1813">
        <f>_xlfn.XLOOKUP(A1813,Booking_data!$A$1:$A$6001,Booking_data!$H$1:$H$6001,"not found")</f>
        <v>3</v>
      </c>
      <c r="P1813">
        <f>_xlfn.XLOOKUP(A1813,Booking_data!$A$1:$A$6001,Booking_data!$I$1:$I$6001,"not Found")</f>
        <v>240</v>
      </c>
      <c r="Q1813">
        <f t="shared" si="142"/>
        <v>720</v>
      </c>
      <c r="R1813" t="str">
        <f>_xlfn.XLOOKUP(A1813,Booking_data!$A$1:$A$6001,Booking_data!$L$1:$L$6001,"Not Found")</f>
        <v>Credit Card</v>
      </c>
      <c r="S1813">
        <f>_xlfn.XLOOKUP(A1813,Booking_data!$A$1:$A$6001,Booking_data!$N$1:$N$6001,"not Found")</f>
        <v>44</v>
      </c>
      <c r="T1813" t="str">
        <f>_xlfn.XLOOKUP(A1813,Booking_data!$A$1:$A$6001,Booking_data!$O$1:$O$6001,"Not Found")</f>
        <v>Male</v>
      </c>
      <c r="U1813" t="str">
        <f t="shared" si="143"/>
        <v>Middle Age</v>
      </c>
      <c r="V1813" t="str">
        <f t="shared" si="144"/>
        <v>Medium Booking</v>
      </c>
    </row>
    <row r="1814" spans="1:22" x14ac:dyDescent="0.25">
      <c r="A1814" t="s">
        <v>2045</v>
      </c>
      <c r="B1814" s="1">
        <v>46084</v>
      </c>
      <c r="C1814" s="1">
        <v>46083</v>
      </c>
      <c r="D1814" s="9">
        <v>0.9375</v>
      </c>
      <c r="E1814" t="str">
        <f t="shared" si="140"/>
        <v>Weekday</v>
      </c>
      <c r="F1814" t="str">
        <f t="shared" si="141"/>
        <v>Mar</v>
      </c>
      <c r="G1814" t="str">
        <f>_xlfn.XLOOKUP(A1814,Booking_data!$A$1:$A$6001,Booking_data!$D$1:$D$6001,"not found")</f>
        <v>M035</v>
      </c>
      <c r="H1814" t="str">
        <f>_xlfn.XLOOKUP(G1814,Movies_data!$A$1:$A$41,Movies_data!$B$1:$B$41,"not found")</f>
        <v>Aavesham</v>
      </c>
      <c r="I1814" t="str">
        <f>_xlfn.XLOOKUP(G1814,Movies_data!$A$1:$A$41,Movies_data!$D$1:$D$41,"not found")</f>
        <v>Comedy</v>
      </c>
      <c r="J1814" t="str">
        <f>_xlfn.XLOOKUP(G1814,Movies_data!$A$1:$A$41,Movies_data!$C$1:$C$41,"not found")</f>
        <v>Malayalam</v>
      </c>
      <c r="K1814">
        <f>_xlfn.XLOOKUP(G1814,Movies_data!$A$1:$A$41,Movies_data!$H$1:$H$41,"Not Found")</f>
        <v>7.8</v>
      </c>
      <c r="L1814" t="str">
        <f>_xlfn.XLOOKUP(A1814,Booking_data!$A$1:$A$6001,Booking_data!$E$1:$E$6001,"not Found")</f>
        <v>C031</v>
      </c>
      <c r="M1814" t="str">
        <f>_xlfn.XLOOKUP(L1814,Cinemas_data!$A$1:$A$49,Cinemas_data!$I$1:$I$49,"not Found")</f>
        <v>Mukta A2 Cinemas City Centre</v>
      </c>
      <c r="N1814" t="str">
        <f>_xlfn.XLOOKUP(L1814,Cinemas_data!$A$1:$A$49,Cinemas_data!$C$1:$C$49,"not Found")</f>
        <v>Madurai</v>
      </c>
      <c r="O1814">
        <f>_xlfn.XLOOKUP(A1814,Booking_data!$A$1:$A$6001,Booking_data!$H$1:$H$6001,"not found")</f>
        <v>1</v>
      </c>
      <c r="P1814">
        <f>_xlfn.XLOOKUP(A1814,Booking_data!$A$1:$A$6001,Booking_data!$I$1:$I$6001,"not Found")</f>
        <v>240</v>
      </c>
      <c r="Q1814">
        <f t="shared" si="142"/>
        <v>240</v>
      </c>
      <c r="R1814" t="str">
        <f>_xlfn.XLOOKUP(A1814,Booking_data!$A$1:$A$6001,Booking_data!$L$1:$L$6001,"Not Found")</f>
        <v>UPI</v>
      </c>
      <c r="S1814">
        <f>_xlfn.XLOOKUP(A1814,Booking_data!$A$1:$A$6001,Booking_data!$N$1:$N$6001,"not Found")</f>
        <v>52</v>
      </c>
      <c r="T1814" t="str">
        <f>_xlfn.XLOOKUP(A1814,Booking_data!$A$1:$A$6001,Booking_data!$O$1:$O$6001,"Not Found")</f>
        <v>Female</v>
      </c>
      <c r="U1814" t="str">
        <f t="shared" si="143"/>
        <v>Above 45</v>
      </c>
      <c r="V1814" t="str">
        <f t="shared" si="144"/>
        <v>Low Booking</v>
      </c>
    </row>
    <row r="1815" spans="1:22" x14ac:dyDescent="0.25">
      <c r="A1815" t="s">
        <v>2046</v>
      </c>
      <c r="B1815" s="1">
        <v>46084</v>
      </c>
      <c r="C1815" s="1">
        <v>46171</v>
      </c>
      <c r="D1815" s="9">
        <v>0.53125</v>
      </c>
      <c r="E1815" t="str">
        <f t="shared" si="140"/>
        <v>Weekday</v>
      </c>
      <c r="F1815" t="str">
        <f t="shared" si="141"/>
        <v>Mar</v>
      </c>
      <c r="G1815" t="str">
        <f>_xlfn.XLOOKUP(A1815,Booking_data!$A$1:$A$6001,Booking_data!$D$1:$D$6001,"not found")</f>
        <v>M006</v>
      </c>
      <c r="H1815" t="str">
        <f>_xlfn.XLOOKUP(G1815,Movies_data!$A$1:$A$41,Movies_data!$B$1:$B$41,"not found")</f>
        <v>Maamannan</v>
      </c>
      <c r="I1815" t="str">
        <f>_xlfn.XLOOKUP(G1815,Movies_data!$A$1:$A$41,Movies_data!$D$1:$D$41,"not found")</f>
        <v>Drama</v>
      </c>
      <c r="J1815" t="str">
        <f>_xlfn.XLOOKUP(G1815,Movies_data!$A$1:$A$41,Movies_data!$C$1:$C$41,"not found")</f>
        <v>Tamil</v>
      </c>
      <c r="K1815">
        <f>_xlfn.XLOOKUP(G1815,Movies_data!$A$1:$A$41,Movies_data!$H$1:$H$41,"Not Found")</f>
        <v>7.3</v>
      </c>
      <c r="L1815" t="str">
        <f>_xlfn.XLOOKUP(A1815,Booking_data!$A$1:$A$6001,Booking_data!$E$1:$E$6001,"not Found")</f>
        <v>C012</v>
      </c>
      <c r="M1815" t="str">
        <f>_xlfn.XLOOKUP(L1815,Cinemas_data!$A$1:$A$49,Cinemas_data!$I$1:$I$49,"not Found")</f>
        <v>Miraj Cinemas Grand Mall</v>
      </c>
      <c r="N1815" t="str">
        <f>_xlfn.XLOOKUP(L1815,Cinemas_data!$A$1:$A$49,Cinemas_data!$C$1:$C$49,"not Found")</f>
        <v>Chennai</v>
      </c>
      <c r="O1815">
        <f>_xlfn.XLOOKUP(A1815,Booking_data!$A$1:$A$6001,Booking_data!$H$1:$H$6001,"not found")</f>
        <v>4</v>
      </c>
      <c r="P1815">
        <f>_xlfn.XLOOKUP(A1815,Booking_data!$A$1:$A$6001,Booking_data!$I$1:$I$6001,"not Found")</f>
        <v>160</v>
      </c>
      <c r="Q1815">
        <f t="shared" si="142"/>
        <v>640</v>
      </c>
      <c r="R1815" t="str">
        <f>_xlfn.XLOOKUP(A1815,Booking_data!$A$1:$A$6001,Booking_data!$L$1:$L$6001,"Not Found")</f>
        <v>Wallet</v>
      </c>
      <c r="S1815">
        <f>_xlfn.XLOOKUP(A1815,Booking_data!$A$1:$A$6001,Booking_data!$N$1:$N$6001,"not Found")</f>
        <v>28</v>
      </c>
      <c r="T1815" t="str">
        <f>_xlfn.XLOOKUP(A1815,Booking_data!$A$1:$A$6001,Booking_data!$O$1:$O$6001,"Not Found")</f>
        <v>Other</v>
      </c>
      <c r="U1815" t="str">
        <f t="shared" si="143"/>
        <v>Youngster</v>
      </c>
      <c r="V1815" t="str">
        <f t="shared" si="144"/>
        <v>Medium Booking</v>
      </c>
    </row>
    <row r="1816" spans="1:22" x14ac:dyDescent="0.25">
      <c r="A1816" t="s">
        <v>2047</v>
      </c>
      <c r="B1816" s="1">
        <v>46084</v>
      </c>
      <c r="C1816" s="1">
        <v>46154</v>
      </c>
      <c r="D1816" s="9">
        <v>0.39583333333333331</v>
      </c>
      <c r="E1816" t="str">
        <f t="shared" si="140"/>
        <v>Weekday</v>
      </c>
      <c r="F1816" t="str">
        <f t="shared" si="141"/>
        <v>Mar</v>
      </c>
      <c r="G1816" t="str">
        <f>_xlfn.XLOOKUP(A1816,Booking_data!$A$1:$A$6001,Booking_data!$D$1:$D$6001,"not found")</f>
        <v>M005</v>
      </c>
      <c r="H1816" t="str">
        <f>_xlfn.XLOOKUP(G1816,Movies_data!$A$1:$A$41,Movies_data!$B$1:$B$41,"not found")</f>
        <v>Ponniyin Selvan II</v>
      </c>
      <c r="I1816" t="str">
        <f>_xlfn.XLOOKUP(G1816,Movies_data!$A$1:$A$41,Movies_data!$D$1:$D$41,"not found")</f>
        <v>Drama</v>
      </c>
      <c r="J1816" t="str">
        <f>_xlfn.XLOOKUP(G1816,Movies_data!$A$1:$A$41,Movies_data!$C$1:$C$41,"not found")</f>
        <v>Tamil</v>
      </c>
      <c r="K1816">
        <f>_xlfn.XLOOKUP(G1816,Movies_data!$A$1:$A$41,Movies_data!$H$1:$H$41,"Not Found")</f>
        <v>7.3</v>
      </c>
      <c r="L1816" t="str">
        <f>_xlfn.XLOOKUP(A1816,Booking_data!$A$1:$A$6001,Booking_data!$E$1:$E$6001,"not Found")</f>
        <v>C142</v>
      </c>
      <c r="M1816" t="str">
        <f>_xlfn.XLOOKUP(L1816,Cinemas_data!$A$1:$A$49,Cinemas_data!$I$1:$I$49,"not Found")</f>
        <v>PVR Grand Mall</v>
      </c>
      <c r="N1816" t="str">
        <f>_xlfn.XLOOKUP(L1816,Cinemas_data!$A$1:$A$49,Cinemas_data!$C$1:$C$49,"not Found")</f>
        <v>Ahmedabad</v>
      </c>
      <c r="O1816">
        <f>_xlfn.XLOOKUP(A1816,Booking_data!$A$1:$A$6001,Booking_data!$H$1:$H$6001,"not found")</f>
        <v>2</v>
      </c>
      <c r="P1816">
        <f>_xlfn.XLOOKUP(A1816,Booking_data!$A$1:$A$6001,Booking_data!$I$1:$I$6001,"not Found")</f>
        <v>220</v>
      </c>
      <c r="Q1816">
        <f t="shared" si="142"/>
        <v>440</v>
      </c>
      <c r="R1816" t="str">
        <f>_xlfn.XLOOKUP(A1816,Booking_data!$A$1:$A$6001,Booking_data!$L$1:$L$6001,"Not Found")</f>
        <v>Credit Card</v>
      </c>
      <c r="S1816">
        <f>_xlfn.XLOOKUP(A1816,Booking_data!$A$1:$A$6001,Booking_data!$N$1:$N$6001,"not Found")</f>
        <v>49</v>
      </c>
      <c r="T1816" t="str">
        <f>_xlfn.XLOOKUP(A1816,Booking_data!$A$1:$A$6001,Booking_data!$O$1:$O$6001,"Not Found")</f>
        <v>Male</v>
      </c>
      <c r="U1816" t="str">
        <f t="shared" si="143"/>
        <v>Above 45</v>
      </c>
      <c r="V1816" t="str">
        <f t="shared" si="144"/>
        <v>Low Booking</v>
      </c>
    </row>
    <row r="1817" spans="1:22" x14ac:dyDescent="0.25">
      <c r="A1817" t="s">
        <v>2048</v>
      </c>
      <c r="B1817" s="1">
        <v>46084</v>
      </c>
      <c r="C1817" s="1">
        <v>46164</v>
      </c>
      <c r="D1817" s="9">
        <v>0.77083333333333337</v>
      </c>
      <c r="E1817" t="str">
        <f t="shared" si="140"/>
        <v>Weekday</v>
      </c>
      <c r="F1817" t="str">
        <f t="shared" si="141"/>
        <v>Mar</v>
      </c>
      <c r="G1817" t="str">
        <f>_xlfn.XLOOKUP(A1817,Booking_data!$A$1:$A$6001,Booking_data!$D$1:$D$6001,"not found")</f>
        <v>M002</v>
      </c>
      <c r="H1817" t="str">
        <f>_xlfn.XLOOKUP(G1817,Movies_data!$A$1:$A$41,Movies_data!$B$1:$B$41,"not found")</f>
        <v>Jailer</v>
      </c>
      <c r="I1817" t="str">
        <f>_xlfn.XLOOKUP(G1817,Movies_data!$A$1:$A$41,Movies_data!$D$1:$D$41,"not found")</f>
        <v>Action</v>
      </c>
      <c r="J1817" t="str">
        <f>_xlfn.XLOOKUP(G1817,Movies_data!$A$1:$A$41,Movies_data!$C$1:$C$41,"not found")</f>
        <v>Tamil</v>
      </c>
      <c r="K1817">
        <f>_xlfn.XLOOKUP(G1817,Movies_data!$A$1:$A$41,Movies_data!$H$1:$H$41,"Not Found")</f>
        <v>7.1</v>
      </c>
      <c r="L1817" t="str">
        <f>_xlfn.XLOOKUP(A1817,Booking_data!$A$1:$A$6001,Booking_data!$E$1:$E$6001,"not Found")</f>
        <v>C151</v>
      </c>
      <c r="M1817" t="str">
        <f>_xlfn.XLOOKUP(L1817,Cinemas_data!$A$1:$A$49,Cinemas_data!$I$1:$I$49,"not Found")</f>
        <v>PVR City Centre</v>
      </c>
      <c r="N1817" t="str">
        <f>_xlfn.XLOOKUP(L1817,Cinemas_data!$A$1:$A$49,Cinemas_data!$C$1:$C$49,"not Found")</f>
        <v>Kochi</v>
      </c>
      <c r="O1817">
        <f>_xlfn.XLOOKUP(A1817,Booking_data!$A$1:$A$6001,Booking_data!$H$1:$H$6001,"not found")</f>
        <v>6</v>
      </c>
      <c r="P1817">
        <f>_xlfn.XLOOKUP(A1817,Booking_data!$A$1:$A$6001,Booking_data!$I$1:$I$6001,"not Found")</f>
        <v>460</v>
      </c>
      <c r="Q1817">
        <f t="shared" si="142"/>
        <v>2760</v>
      </c>
      <c r="R1817" t="str">
        <f>_xlfn.XLOOKUP(A1817,Booking_data!$A$1:$A$6001,Booking_data!$L$1:$L$6001,"Not Found")</f>
        <v>UPI</v>
      </c>
      <c r="S1817">
        <f>_xlfn.XLOOKUP(A1817,Booking_data!$A$1:$A$6001,Booking_data!$N$1:$N$6001,"not Found")</f>
        <v>21</v>
      </c>
      <c r="T1817" t="str">
        <f>_xlfn.XLOOKUP(A1817,Booking_data!$A$1:$A$6001,Booking_data!$O$1:$O$6001,"Not Found")</f>
        <v>Other</v>
      </c>
      <c r="U1817" t="str">
        <f t="shared" si="143"/>
        <v>Youngster</v>
      </c>
      <c r="V1817" t="str">
        <f t="shared" si="144"/>
        <v>High Booking</v>
      </c>
    </row>
    <row r="1818" spans="1:22" x14ac:dyDescent="0.25">
      <c r="A1818" t="s">
        <v>2049</v>
      </c>
      <c r="B1818" s="1">
        <v>46084</v>
      </c>
      <c r="C1818" s="1">
        <v>46205</v>
      </c>
      <c r="D1818" s="9">
        <v>0.64583333333333337</v>
      </c>
      <c r="E1818" t="str">
        <f t="shared" si="140"/>
        <v>Weekday</v>
      </c>
      <c r="F1818" t="str">
        <f t="shared" si="141"/>
        <v>Mar</v>
      </c>
      <c r="G1818" t="str">
        <f>_xlfn.XLOOKUP(A1818,Booking_data!$A$1:$A$6001,Booking_data!$D$1:$D$6001,"not found")</f>
        <v>M019</v>
      </c>
      <c r="H1818" t="str">
        <f>_xlfn.XLOOKUP(G1818,Movies_data!$A$1:$A$41,Movies_data!$B$1:$B$41,"not found")</f>
        <v>Animal</v>
      </c>
      <c r="I1818" t="str">
        <f>_xlfn.XLOOKUP(G1818,Movies_data!$A$1:$A$41,Movies_data!$D$1:$D$41,"not found")</f>
        <v>Drama</v>
      </c>
      <c r="J1818" t="str">
        <f>_xlfn.XLOOKUP(G1818,Movies_data!$A$1:$A$41,Movies_data!$C$1:$C$41,"not found")</f>
        <v>Hindi</v>
      </c>
      <c r="K1818">
        <f>_xlfn.XLOOKUP(G1818,Movies_data!$A$1:$A$41,Movies_data!$H$1:$H$41,"Not Found")</f>
        <v>6.1</v>
      </c>
      <c r="L1818" t="str">
        <f>_xlfn.XLOOKUP(A1818,Booking_data!$A$1:$A$6001,Booking_data!$E$1:$E$6001,"not Found")</f>
        <v>C083</v>
      </c>
      <c r="M1818" t="str">
        <f>_xlfn.XLOOKUP(L1818,Cinemas_data!$A$1:$A$49,Cinemas_data!$I$1:$I$49,"not Found")</f>
        <v>Miraj Cinemas Forum Mall</v>
      </c>
      <c r="N1818" t="str">
        <f>_xlfn.XLOOKUP(L1818,Cinemas_data!$A$1:$A$49,Cinemas_data!$C$1:$C$49,"not Found")</f>
        <v>Vijayawada</v>
      </c>
      <c r="O1818">
        <f>_xlfn.XLOOKUP(A1818,Booking_data!$A$1:$A$6001,Booking_data!$H$1:$H$6001,"not found")</f>
        <v>2</v>
      </c>
      <c r="P1818">
        <f>_xlfn.XLOOKUP(A1818,Booking_data!$A$1:$A$6001,Booking_data!$I$1:$I$6001,"not Found")</f>
        <v>360</v>
      </c>
      <c r="Q1818">
        <f t="shared" si="142"/>
        <v>720</v>
      </c>
      <c r="R1818" t="str">
        <f>_xlfn.XLOOKUP(A1818,Booking_data!$A$1:$A$6001,Booking_data!$L$1:$L$6001,"Not Found")</f>
        <v>UPI</v>
      </c>
      <c r="S1818">
        <f>_xlfn.XLOOKUP(A1818,Booking_data!$A$1:$A$6001,Booking_data!$N$1:$N$6001,"not Found")</f>
        <v>52</v>
      </c>
      <c r="T1818" t="str">
        <f>_xlfn.XLOOKUP(A1818,Booking_data!$A$1:$A$6001,Booking_data!$O$1:$O$6001,"Not Found")</f>
        <v>Other</v>
      </c>
      <c r="U1818" t="str">
        <f t="shared" si="143"/>
        <v>Above 45</v>
      </c>
      <c r="V1818" t="str">
        <f t="shared" si="144"/>
        <v>Low Booking</v>
      </c>
    </row>
    <row r="1819" spans="1:22" x14ac:dyDescent="0.25">
      <c r="A1819" t="s">
        <v>2050</v>
      </c>
      <c r="B1819" s="1">
        <v>46084</v>
      </c>
      <c r="C1819" s="1">
        <v>46160</v>
      </c>
      <c r="D1819" s="9">
        <v>0.53125</v>
      </c>
      <c r="E1819" t="str">
        <f t="shared" si="140"/>
        <v>Weekday</v>
      </c>
      <c r="F1819" t="str">
        <f t="shared" si="141"/>
        <v>Mar</v>
      </c>
      <c r="G1819" t="str">
        <f>_xlfn.XLOOKUP(A1819,Booking_data!$A$1:$A$6001,Booking_data!$D$1:$D$6001,"not found")</f>
        <v>M025</v>
      </c>
      <c r="H1819" t="str">
        <f>_xlfn.XLOOKUP(G1819,Movies_data!$A$1:$A$41,Movies_data!$B$1:$B$41,"not found")</f>
        <v>Rocky Aur Rani Kii Prem Kahaani</v>
      </c>
      <c r="I1819" t="str">
        <f>_xlfn.XLOOKUP(G1819,Movies_data!$A$1:$A$41,Movies_data!$D$1:$D$41,"not found")</f>
        <v>Romance</v>
      </c>
      <c r="J1819" t="str">
        <f>_xlfn.XLOOKUP(G1819,Movies_data!$A$1:$A$41,Movies_data!$C$1:$C$41,"not found")</f>
        <v>Hindi</v>
      </c>
      <c r="K1819">
        <f>_xlfn.XLOOKUP(G1819,Movies_data!$A$1:$A$41,Movies_data!$H$1:$H$41,"Not Found")</f>
        <v>6.8</v>
      </c>
      <c r="L1819" t="str">
        <f>_xlfn.XLOOKUP(A1819,Booking_data!$A$1:$A$6001,Booking_data!$E$1:$E$6001,"not Found")</f>
        <v>C141</v>
      </c>
      <c r="M1819" t="str">
        <f>_xlfn.XLOOKUP(L1819,Cinemas_data!$A$1:$A$49,Cinemas_data!$I$1:$I$49,"not Found")</f>
        <v>City Pride City Centre</v>
      </c>
      <c r="N1819" t="str">
        <f>_xlfn.XLOOKUP(L1819,Cinemas_data!$A$1:$A$49,Cinemas_data!$C$1:$C$49,"not Found")</f>
        <v>Ahmedabad</v>
      </c>
      <c r="O1819">
        <f>_xlfn.XLOOKUP(A1819,Booking_data!$A$1:$A$6001,Booking_data!$H$1:$H$6001,"not found")</f>
        <v>3</v>
      </c>
      <c r="P1819">
        <f>_xlfn.XLOOKUP(A1819,Booking_data!$A$1:$A$6001,Booking_data!$I$1:$I$6001,"not Found")</f>
        <v>240</v>
      </c>
      <c r="Q1819">
        <f t="shared" si="142"/>
        <v>720</v>
      </c>
      <c r="R1819" t="str">
        <f>_xlfn.XLOOKUP(A1819,Booking_data!$A$1:$A$6001,Booking_data!$L$1:$L$6001,"Not Found")</f>
        <v>Wallet</v>
      </c>
      <c r="S1819">
        <f>_xlfn.XLOOKUP(A1819,Booking_data!$A$1:$A$6001,Booking_data!$N$1:$N$6001,"not Found")</f>
        <v>52</v>
      </c>
      <c r="T1819" t="str">
        <f>_xlfn.XLOOKUP(A1819,Booking_data!$A$1:$A$6001,Booking_data!$O$1:$O$6001,"Not Found")</f>
        <v>Female</v>
      </c>
      <c r="U1819" t="str">
        <f t="shared" si="143"/>
        <v>Above 45</v>
      </c>
      <c r="V1819" t="str">
        <f t="shared" si="144"/>
        <v>Medium Booking</v>
      </c>
    </row>
    <row r="1820" spans="1:22" x14ac:dyDescent="0.25">
      <c r="A1820" t="s">
        <v>2051</v>
      </c>
      <c r="B1820" s="1">
        <v>46084</v>
      </c>
      <c r="C1820" s="1">
        <v>46080</v>
      </c>
      <c r="D1820" s="9">
        <v>0.77083333333333337</v>
      </c>
      <c r="E1820" t="str">
        <f t="shared" si="140"/>
        <v>Weekday</v>
      </c>
      <c r="F1820" t="str">
        <f t="shared" si="141"/>
        <v>Mar</v>
      </c>
      <c r="G1820" t="str">
        <f>_xlfn.XLOOKUP(A1820,Booking_data!$A$1:$A$6001,Booking_data!$D$1:$D$6001,"not found")</f>
        <v>M031</v>
      </c>
      <c r="H1820" t="str">
        <f>_xlfn.XLOOKUP(G1820,Movies_data!$A$1:$A$41,Movies_data!$B$1:$B$41,"not found")</f>
        <v>Bangalore Days</v>
      </c>
      <c r="I1820" t="str">
        <f>_xlfn.XLOOKUP(G1820,Movies_data!$A$1:$A$41,Movies_data!$D$1:$D$41,"not found")</f>
        <v>Drama</v>
      </c>
      <c r="J1820" t="str">
        <f>_xlfn.XLOOKUP(G1820,Movies_data!$A$1:$A$41,Movies_data!$C$1:$C$41,"not found")</f>
        <v>Malayalam</v>
      </c>
      <c r="K1820">
        <f>_xlfn.XLOOKUP(G1820,Movies_data!$A$1:$A$41,Movies_data!$H$1:$H$41,"Not Found")</f>
        <v>8.3000000000000007</v>
      </c>
      <c r="L1820" t="str">
        <f>_xlfn.XLOOKUP(A1820,Booking_data!$A$1:$A$6001,Booking_data!$E$1:$E$6001,"not Found")</f>
        <v>C021</v>
      </c>
      <c r="M1820" t="str">
        <f>_xlfn.XLOOKUP(L1820,Cinemas_data!$A$1:$A$49,Cinemas_data!$I$1:$I$49,"not Found")</f>
        <v>Miraj Cinemas City Centre</v>
      </c>
      <c r="N1820" t="str">
        <f>_xlfn.XLOOKUP(L1820,Cinemas_data!$A$1:$A$49,Cinemas_data!$C$1:$C$49,"not Found")</f>
        <v>Coimbatore</v>
      </c>
      <c r="O1820">
        <f>_xlfn.XLOOKUP(A1820,Booking_data!$A$1:$A$6001,Booking_data!$H$1:$H$6001,"not found")</f>
        <v>1</v>
      </c>
      <c r="P1820">
        <f>_xlfn.XLOOKUP(A1820,Booking_data!$A$1:$A$6001,Booking_data!$I$1:$I$6001,"not Found")</f>
        <v>400</v>
      </c>
      <c r="Q1820">
        <f t="shared" si="142"/>
        <v>400</v>
      </c>
      <c r="R1820" t="str">
        <f>_xlfn.XLOOKUP(A1820,Booking_data!$A$1:$A$6001,Booking_data!$L$1:$L$6001,"Not Found")</f>
        <v>UPI</v>
      </c>
      <c r="S1820">
        <f>_xlfn.XLOOKUP(A1820,Booking_data!$A$1:$A$6001,Booking_data!$N$1:$N$6001,"not Found")</f>
        <v>42</v>
      </c>
      <c r="T1820" t="str">
        <f>_xlfn.XLOOKUP(A1820,Booking_data!$A$1:$A$6001,Booking_data!$O$1:$O$6001,"Not Found")</f>
        <v>Male</v>
      </c>
      <c r="U1820" t="str">
        <f t="shared" si="143"/>
        <v>Middle Age</v>
      </c>
      <c r="V1820" t="str">
        <f t="shared" si="144"/>
        <v>Low Booking</v>
      </c>
    </row>
    <row r="1821" spans="1:22" x14ac:dyDescent="0.25">
      <c r="A1821" t="s">
        <v>2052</v>
      </c>
      <c r="B1821" s="1">
        <v>46084</v>
      </c>
      <c r="C1821" s="1">
        <v>46110</v>
      </c>
      <c r="D1821" s="9">
        <v>0.9375</v>
      </c>
      <c r="E1821" t="str">
        <f t="shared" si="140"/>
        <v>Weekday</v>
      </c>
      <c r="F1821" t="str">
        <f t="shared" si="141"/>
        <v>Mar</v>
      </c>
      <c r="G1821" t="str">
        <f>_xlfn.XLOOKUP(A1821,Booking_data!$A$1:$A$6001,Booking_data!$D$1:$D$6001,"not found")</f>
        <v>M036</v>
      </c>
      <c r="H1821" t="str">
        <f>_xlfn.XLOOKUP(G1821,Movies_data!$A$1:$A$41,Movies_data!$B$1:$B$41,"not found")</f>
        <v>Avengers Endgame</v>
      </c>
      <c r="I1821" t="str">
        <f>_xlfn.XLOOKUP(G1821,Movies_data!$A$1:$A$41,Movies_data!$D$1:$D$41,"not found")</f>
        <v>Action</v>
      </c>
      <c r="J1821" t="str">
        <f>_xlfn.XLOOKUP(G1821,Movies_data!$A$1:$A$41,Movies_data!$C$1:$C$41,"not found")</f>
        <v>English</v>
      </c>
      <c r="K1821">
        <f>_xlfn.XLOOKUP(G1821,Movies_data!$A$1:$A$41,Movies_data!$H$1:$H$41,"Not Found")</f>
        <v>8.4</v>
      </c>
      <c r="L1821" t="str">
        <f>_xlfn.XLOOKUP(A1821,Booking_data!$A$1:$A$6001,Booking_data!$E$1:$E$6001,"not Found")</f>
        <v>C162</v>
      </c>
      <c r="M1821" t="str">
        <f>_xlfn.XLOOKUP(L1821,Cinemas_data!$A$1:$A$49,Cinemas_data!$I$1:$I$49,"not Found")</f>
        <v>Cinepolis Grand Mall</v>
      </c>
      <c r="N1821" t="str">
        <f>_xlfn.XLOOKUP(L1821,Cinemas_data!$A$1:$A$49,Cinemas_data!$C$1:$C$49,"not Found")</f>
        <v>Thiruvananthapuram</v>
      </c>
      <c r="O1821">
        <f>_xlfn.XLOOKUP(A1821,Booking_data!$A$1:$A$6001,Booking_data!$H$1:$H$6001,"not found")</f>
        <v>4</v>
      </c>
      <c r="P1821">
        <f>_xlfn.XLOOKUP(A1821,Booking_data!$A$1:$A$6001,Booking_data!$I$1:$I$6001,"not Found")</f>
        <v>240</v>
      </c>
      <c r="Q1821">
        <f t="shared" si="142"/>
        <v>960</v>
      </c>
      <c r="R1821" t="str">
        <f>_xlfn.XLOOKUP(A1821,Booking_data!$A$1:$A$6001,Booking_data!$L$1:$L$6001,"Not Found")</f>
        <v>Net Banking</v>
      </c>
      <c r="S1821">
        <f>_xlfn.XLOOKUP(A1821,Booking_data!$A$1:$A$6001,Booking_data!$N$1:$N$6001,"not Found")</f>
        <v>49</v>
      </c>
      <c r="T1821" t="str">
        <f>_xlfn.XLOOKUP(A1821,Booking_data!$A$1:$A$6001,Booking_data!$O$1:$O$6001,"Not Found")</f>
        <v>Female</v>
      </c>
      <c r="U1821" t="str">
        <f t="shared" si="143"/>
        <v>Above 45</v>
      </c>
      <c r="V1821" t="str">
        <f t="shared" si="144"/>
        <v>Medium Booking</v>
      </c>
    </row>
    <row r="1822" spans="1:22" x14ac:dyDescent="0.25">
      <c r="A1822" t="s">
        <v>2053</v>
      </c>
      <c r="B1822" s="1">
        <v>46084</v>
      </c>
      <c r="C1822" s="1">
        <v>46121</v>
      </c>
      <c r="D1822" s="9">
        <v>0.88541666666666663</v>
      </c>
      <c r="E1822" t="str">
        <f t="shared" si="140"/>
        <v>Weekday</v>
      </c>
      <c r="F1822" t="str">
        <f t="shared" si="141"/>
        <v>Mar</v>
      </c>
      <c r="G1822" t="str">
        <f>_xlfn.XLOOKUP(A1822,Booking_data!$A$1:$A$6001,Booking_data!$D$1:$D$6001,"not found")</f>
        <v>M009</v>
      </c>
      <c r="H1822" t="str">
        <f>_xlfn.XLOOKUP(G1822,Movies_data!$A$1:$A$41,Movies_data!$B$1:$B$41,"not found")</f>
        <v>Amaran</v>
      </c>
      <c r="I1822" t="str">
        <f>_xlfn.XLOOKUP(G1822,Movies_data!$A$1:$A$41,Movies_data!$D$1:$D$41,"not found")</f>
        <v>Biography</v>
      </c>
      <c r="J1822" t="str">
        <f>_xlfn.XLOOKUP(G1822,Movies_data!$A$1:$A$41,Movies_data!$C$1:$C$41,"not found")</f>
        <v>Tamil</v>
      </c>
      <c r="K1822">
        <f>_xlfn.XLOOKUP(G1822,Movies_data!$A$1:$A$41,Movies_data!$H$1:$H$41,"Not Found")</f>
        <v>8.3000000000000007</v>
      </c>
      <c r="L1822" t="str">
        <f>_xlfn.XLOOKUP(A1822,Booking_data!$A$1:$A$6001,Booking_data!$E$1:$E$6001,"not Found")</f>
        <v>C043</v>
      </c>
      <c r="M1822" t="str">
        <f>_xlfn.XLOOKUP(L1822,Cinemas_data!$A$1:$A$49,Cinemas_data!$I$1:$I$49,"not Found")</f>
        <v>City Pride Forum Mall</v>
      </c>
      <c r="N1822" t="str">
        <f>_xlfn.XLOOKUP(L1822,Cinemas_data!$A$1:$A$49,Cinemas_data!$C$1:$C$49,"not Found")</f>
        <v>Salem</v>
      </c>
      <c r="O1822">
        <f>_xlfn.XLOOKUP(A1822,Booking_data!$A$1:$A$6001,Booking_data!$H$1:$H$6001,"not found")</f>
        <v>3</v>
      </c>
      <c r="P1822">
        <f>_xlfn.XLOOKUP(A1822,Booking_data!$A$1:$A$6001,Booking_data!$I$1:$I$6001,"not Found")</f>
        <v>200</v>
      </c>
      <c r="Q1822">
        <f t="shared" si="142"/>
        <v>600</v>
      </c>
      <c r="R1822" t="str">
        <f>_xlfn.XLOOKUP(A1822,Booking_data!$A$1:$A$6001,Booking_data!$L$1:$L$6001,"Not Found")</f>
        <v>Debit Card</v>
      </c>
      <c r="S1822">
        <f>_xlfn.XLOOKUP(A1822,Booking_data!$A$1:$A$6001,Booking_data!$N$1:$N$6001,"not Found")</f>
        <v>42</v>
      </c>
      <c r="T1822" t="str">
        <f>_xlfn.XLOOKUP(A1822,Booking_data!$A$1:$A$6001,Booking_data!$O$1:$O$6001,"Not Found")</f>
        <v>Other</v>
      </c>
      <c r="U1822" t="str">
        <f t="shared" si="143"/>
        <v>Middle Age</v>
      </c>
      <c r="V1822" t="str">
        <f t="shared" si="144"/>
        <v>Medium Booking</v>
      </c>
    </row>
    <row r="1823" spans="1:22" x14ac:dyDescent="0.25">
      <c r="A1823" t="s">
        <v>2054</v>
      </c>
      <c r="B1823" s="1">
        <v>46084</v>
      </c>
      <c r="C1823" s="1">
        <v>46160</v>
      </c>
      <c r="D1823" s="9">
        <v>0.53125</v>
      </c>
      <c r="E1823" t="str">
        <f t="shared" si="140"/>
        <v>Weekday</v>
      </c>
      <c r="F1823" t="str">
        <f t="shared" si="141"/>
        <v>Mar</v>
      </c>
      <c r="G1823" t="str">
        <f>_xlfn.XLOOKUP(A1823,Booking_data!$A$1:$A$6001,Booking_data!$D$1:$D$6001,"not found")</f>
        <v>M008</v>
      </c>
      <c r="H1823" t="str">
        <f>_xlfn.XLOOKUP(G1823,Movies_data!$A$1:$A$41,Movies_data!$B$1:$B$41,"not found")</f>
        <v>Love Today</v>
      </c>
      <c r="I1823" t="str">
        <f>_xlfn.XLOOKUP(G1823,Movies_data!$A$1:$A$41,Movies_data!$D$1:$D$41,"not found")</f>
        <v>Romance</v>
      </c>
      <c r="J1823" t="str">
        <f>_xlfn.XLOOKUP(G1823,Movies_data!$A$1:$A$41,Movies_data!$C$1:$C$41,"not found")</f>
        <v>Tamil</v>
      </c>
      <c r="K1823">
        <f>_xlfn.XLOOKUP(G1823,Movies_data!$A$1:$A$41,Movies_data!$H$1:$H$41,"Not Found")</f>
        <v>7.4</v>
      </c>
      <c r="L1823" t="str">
        <f>_xlfn.XLOOKUP(A1823,Booking_data!$A$1:$A$6001,Booking_data!$E$1:$E$6001,"not Found")</f>
        <v>C021</v>
      </c>
      <c r="M1823" t="str">
        <f>_xlfn.XLOOKUP(L1823,Cinemas_data!$A$1:$A$49,Cinemas_data!$I$1:$I$49,"not Found")</f>
        <v>Miraj Cinemas City Centre</v>
      </c>
      <c r="N1823" t="str">
        <f>_xlfn.XLOOKUP(L1823,Cinemas_data!$A$1:$A$49,Cinemas_data!$C$1:$C$49,"not Found")</f>
        <v>Coimbatore</v>
      </c>
      <c r="O1823">
        <f>_xlfn.XLOOKUP(A1823,Booking_data!$A$1:$A$6001,Booking_data!$H$1:$H$6001,"not found")</f>
        <v>1</v>
      </c>
      <c r="P1823">
        <f>_xlfn.XLOOKUP(A1823,Booking_data!$A$1:$A$6001,Booking_data!$I$1:$I$6001,"not Found")</f>
        <v>220</v>
      </c>
      <c r="Q1823">
        <f t="shared" si="142"/>
        <v>220</v>
      </c>
      <c r="R1823" t="str">
        <f>_xlfn.XLOOKUP(A1823,Booking_data!$A$1:$A$6001,Booking_data!$L$1:$L$6001,"Not Found")</f>
        <v>Debit Card</v>
      </c>
      <c r="S1823">
        <f>_xlfn.XLOOKUP(A1823,Booking_data!$A$1:$A$6001,Booking_data!$N$1:$N$6001,"not Found")</f>
        <v>24</v>
      </c>
      <c r="T1823" t="str">
        <f>_xlfn.XLOOKUP(A1823,Booking_data!$A$1:$A$6001,Booking_data!$O$1:$O$6001,"Not Found")</f>
        <v>Female</v>
      </c>
      <c r="U1823" t="str">
        <f t="shared" si="143"/>
        <v>Youngster</v>
      </c>
      <c r="V1823" t="str">
        <f t="shared" si="144"/>
        <v>Low Booking</v>
      </c>
    </row>
    <row r="1824" spans="1:22" x14ac:dyDescent="0.25">
      <c r="A1824" t="s">
        <v>2055</v>
      </c>
      <c r="B1824" s="1">
        <v>46084</v>
      </c>
      <c r="C1824" s="1">
        <v>46047</v>
      </c>
      <c r="D1824" s="9">
        <v>0.88541666666666663</v>
      </c>
      <c r="E1824" t="str">
        <f t="shared" si="140"/>
        <v>Weekday</v>
      </c>
      <c r="F1824" t="str">
        <f t="shared" si="141"/>
        <v>Mar</v>
      </c>
      <c r="G1824" t="str">
        <f>_xlfn.XLOOKUP(A1824,Booking_data!$A$1:$A$6001,Booking_data!$D$1:$D$6001,"not found")</f>
        <v>M037</v>
      </c>
      <c r="H1824" t="str">
        <f>_xlfn.XLOOKUP(G1824,Movies_data!$A$1:$A$41,Movies_data!$B$1:$B$41,"not found")</f>
        <v>Oppenheimer</v>
      </c>
      <c r="I1824" t="str">
        <f>_xlfn.XLOOKUP(G1824,Movies_data!$A$1:$A$41,Movies_data!$D$1:$D$41,"not found")</f>
        <v>Biography</v>
      </c>
      <c r="J1824" t="str">
        <f>_xlfn.XLOOKUP(G1824,Movies_data!$A$1:$A$41,Movies_data!$C$1:$C$41,"not found")</f>
        <v>English</v>
      </c>
      <c r="K1824">
        <f>_xlfn.XLOOKUP(G1824,Movies_data!$A$1:$A$41,Movies_data!$H$1:$H$41,"Not Found")</f>
        <v>8.5</v>
      </c>
      <c r="L1824" t="str">
        <f>_xlfn.XLOOKUP(A1824,Booking_data!$A$1:$A$6001,Booking_data!$E$1:$E$6001,"not Found")</f>
        <v>C011</v>
      </c>
      <c r="M1824" t="str">
        <f>_xlfn.XLOOKUP(L1824,Cinemas_data!$A$1:$A$49,Cinemas_data!$I$1:$I$49,"not Found")</f>
        <v>Cinepolis City Centre</v>
      </c>
      <c r="N1824" t="str">
        <f>_xlfn.XLOOKUP(L1824,Cinemas_data!$A$1:$A$49,Cinemas_data!$C$1:$C$49,"not Found")</f>
        <v>Chennai</v>
      </c>
      <c r="O1824">
        <f>_xlfn.XLOOKUP(A1824,Booking_data!$A$1:$A$6001,Booking_data!$H$1:$H$6001,"not found")</f>
        <v>4</v>
      </c>
      <c r="P1824">
        <f>_xlfn.XLOOKUP(A1824,Booking_data!$A$1:$A$6001,Booking_data!$I$1:$I$6001,"not Found")</f>
        <v>240</v>
      </c>
      <c r="Q1824">
        <f t="shared" si="142"/>
        <v>960</v>
      </c>
      <c r="R1824" t="str">
        <f>_xlfn.XLOOKUP(A1824,Booking_data!$A$1:$A$6001,Booking_data!$L$1:$L$6001,"Not Found")</f>
        <v>UPI</v>
      </c>
      <c r="S1824">
        <f>_xlfn.XLOOKUP(A1824,Booking_data!$A$1:$A$6001,Booking_data!$N$1:$N$6001,"not Found")</f>
        <v>44</v>
      </c>
      <c r="T1824" t="str">
        <f>_xlfn.XLOOKUP(A1824,Booking_data!$A$1:$A$6001,Booking_data!$O$1:$O$6001,"Not Found")</f>
        <v>Other</v>
      </c>
      <c r="U1824" t="str">
        <f t="shared" si="143"/>
        <v>Middle Age</v>
      </c>
      <c r="V1824" t="str">
        <f t="shared" si="144"/>
        <v>Medium Booking</v>
      </c>
    </row>
    <row r="1825" spans="1:22" x14ac:dyDescent="0.25">
      <c r="A1825" t="s">
        <v>2056</v>
      </c>
      <c r="B1825" s="1">
        <v>46084</v>
      </c>
      <c r="C1825" s="1">
        <v>46111</v>
      </c>
      <c r="D1825" s="9">
        <v>0.88541666666666663</v>
      </c>
      <c r="E1825" t="str">
        <f t="shared" si="140"/>
        <v>Weekday</v>
      </c>
      <c r="F1825" t="str">
        <f t="shared" si="141"/>
        <v>Mar</v>
      </c>
      <c r="G1825" t="str">
        <f>_xlfn.XLOOKUP(A1825,Booking_data!$A$1:$A$6001,Booking_data!$D$1:$D$6001,"not found")</f>
        <v>M034</v>
      </c>
      <c r="H1825" t="str">
        <f>_xlfn.XLOOKUP(G1825,Movies_data!$A$1:$A$41,Movies_data!$B$1:$B$41,"not found")</f>
        <v>Manjummel Boys</v>
      </c>
      <c r="I1825" t="str">
        <f>_xlfn.XLOOKUP(G1825,Movies_data!$A$1:$A$41,Movies_data!$D$1:$D$41,"not found")</f>
        <v>Adventure</v>
      </c>
      <c r="J1825" t="str">
        <f>_xlfn.XLOOKUP(G1825,Movies_data!$A$1:$A$41,Movies_data!$C$1:$C$41,"not found")</f>
        <v>Malayalam</v>
      </c>
      <c r="K1825">
        <f>_xlfn.XLOOKUP(G1825,Movies_data!$A$1:$A$41,Movies_data!$H$1:$H$41,"Not Found")</f>
        <v>8.3000000000000007</v>
      </c>
      <c r="L1825" t="str">
        <f>_xlfn.XLOOKUP(A1825,Booking_data!$A$1:$A$6001,Booking_data!$E$1:$E$6001,"not Found")</f>
        <v>C162</v>
      </c>
      <c r="M1825" t="str">
        <f>_xlfn.XLOOKUP(L1825,Cinemas_data!$A$1:$A$49,Cinemas_data!$I$1:$I$49,"not Found")</f>
        <v>Cinepolis Grand Mall</v>
      </c>
      <c r="N1825" t="str">
        <f>_xlfn.XLOOKUP(L1825,Cinemas_data!$A$1:$A$49,Cinemas_data!$C$1:$C$49,"not Found")</f>
        <v>Thiruvananthapuram</v>
      </c>
      <c r="O1825">
        <f>_xlfn.XLOOKUP(A1825,Booking_data!$A$1:$A$6001,Booking_data!$H$1:$H$6001,"not found")</f>
        <v>3</v>
      </c>
      <c r="P1825">
        <f>_xlfn.XLOOKUP(A1825,Booking_data!$A$1:$A$6001,Booking_data!$I$1:$I$6001,"not Found")</f>
        <v>160</v>
      </c>
      <c r="Q1825">
        <f t="shared" si="142"/>
        <v>480</v>
      </c>
      <c r="R1825" t="str">
        <f>_xlfn.XLOOKUP(A1825,Booking_data!$A$1:$A$6001,Booking_data!$L$1:$L$6001,"Not Found")</f>
        <v>Debit Card</v>
      </c>
      <c r="S1825">
        <f>_xlfn.XLOOKUP(A1825,Booking_data!$A$1:$A$6001,Booking_data!$N$1:$N$6001,"not Found")</f>
        <v>20</v>
      </c>
      <c r="T1825" t="str">
        <f>_xlfn.XLOOKUP(A1825,Booking_data!$A$1:$A$6001,Booking_data!$O$1:$O$6001,"Not Found")</f>
        <v>Male</v>
      </c>
      <c r="U1825" t="str">
        <f t="shared" si="143"/>
        <v>Youngster</v>
      </c>
      <c r="V1825" t="str">
        <f t="shared" si="144"/>
        <v>Medium Booking</v>
      </c>
    </row>
    <row r="1826" spans="1:22" x14ac:dyDescent="0.25">
      <c r="A1826" t="s">
        <v>2057</v>
      </c>
      <c r="B1826" s="1">
        <v>46084</v>
      </c>
      <c r="C1826" s="1">
        <v>46160</v>
      </c>
      <c r="D1826" s="9">
        <v>0.39583333333333331</v>
      </c>
      <c r="E1826" t="str">
        <f t="shared" si="140"/>
        <v>Weekday</v>
      </c>
      <c r="F1826" t="str">
        <f t="shared" si="141"/>
        <v>Mar</v>
      </c>
      <c r="G1826" t="str">
        <f>_xlfn.XLOOKUP(A1826,Booking_data!$A$1:$A$6001,Booking_data!$D$1:$D$6001,"not found")</f>
        <v>M002</v>
      </c>
      <c r="H1826" t="str">
        <f>_xlfn.XLOOKUP(G1826,Movies_data!$A$1:$A$41,Movies_data!$B$1:$B$41,"not found")</f>
        <v>Jailer</v>
      </c>
      <c r="I1826" t="str">
        <f>_xlfn.XLOOKUP(G1826,Movies_data!$A$1:$A$41,Movies_data!$D$1:$D$41,"not found")</f>
        <v>Action</v>
      </c>
      <c r="J1826" t="str">
        <f>_xlfn.XLOOKUP(G1826,Movies_data!$A$1:$A$41,Movies_data!$C$1:$C$41,"not found")</f>
        <v>Tamil</v>
      </c>
      <c r="K1826">
        <f>_xlfn.XLOOKUP(G1826,Movies_data!$A$1:$A$41,Movies_data!$H$1:$H$41,"Not Found")</f>
        <v>7.1</v>
      </c>
      <c r="L1826" t="str">
        <f>_xlfn.XLOOKUP(A1826,Booking_data!$A$1:$A$6001,Booking_data!$E$1:$E$6001,"not Found")</f>
        <v>C013</v>
      </c>
      <c r="M1826" t="str">
        <f>_xlfn.XLOOKUP(L1826,Cinemas_data!$A$1:$A$49,Cinemas_data!$I$1:$I$49,"not Found")</f>
        <v>Mukta A2 Cinemas Forum Mall</v>
      </c>
      <c r="N1826" t="str">
        <f>_xlfn.XLOOKUP(L1826,Cinemas_data!$A$1:$A$49,Cinemas_data!$C$1:$C$49,"not Found")</f>
        <v>Chennai</v>
      </c>
      <c r="O1826">
        <f>_xlfn.XLOOKUP(A1826,Booking_data!$A$1:$A$6001,Booking_data!$H$1:$H$6001,"not found")</f>
        <v>4</v>
      </c>
      <c r="P1826">
        <f>_xlfn.XLOOKUP(A1826,Booking_data!$A$1:$A$6001,Booking_data!$I$1:$I$6001,"not Found")</f>
        <v>240</v>
      </c>
      <c r="Q1826">
        <f t="shared" si="142"/>
        <v>960</v>
      </c>
      <c r="R1826" t="str">
        <f>_xlfn.XLOOKUP(A1826,Booking_data!$A$1:$A$6001,Booking_data!$L$1:$L$6001,"Not Found")</f>
        <v>UPI</v>
      </c>
      <c r="S1826">
        <f>_xlfn.XLOOKUP(A1826,Booking_data!$A$1:$A$6001,Booking_data!$N$1:$N$6001,"not Found")</f>
        <v>32</v>
      </c>
      <c r="T1826" t="str">
        <f>_xlfn.XLOOKUP(A1826,Booking_data!$A$1:$A$6001,Booking_data!$O$1:$O$6001,"Not Found")</f>
        <v>Male</v>
      </c>
      <c r="U1826" t="str">
        <f t="shared" si="143"/>
        <v>Middle Age</v>
      </c>
      <c r="V1826" t="str">
        <f t="shared" si="144"/>
        <v>Medium Booking</v>
      </c>
    </row>
    <row r="1827" spans="1:22" x14ac:dyDescent="0.25">
      <c r="A1827" t="s">
        <v>2058</v>
      </c>
      <c r="B1827" s="1">
        <v>46084</v>
      </c>
      <c r="C1827" s="1">
        <v>46194</v>
      </c>
      <c r="D1827" s="9">
        <v>0.77083333333333337</v>
      </c>
      <c r="E1827" t="str">
        <f t="shared" si="140"/>
        <v>Weekday</v>
      </c>
      <c r="F1827" t="str">
        <f t="shared" si="141"/>
        <v>Mar</v>
      </c>
      <c r="G1827" t="str">
        <f>_xlfn.XLOOKUP(A1827,Booking_data!$A$1:$A$6001,Booking_data!$D$1:$D$6001,"not found")</f>
        <v>M020</v>
      </c>
      <c r="H1827" t="str">
        <f>_xlfn.XLOOKUP(G1827,Movies_data!$A$1:$A$41,Movies_data!$B$1:$B$41,"not found")</f>
        <v>Jawan</v>
      </c>
      <c r="I1827" t="str">
        <f>_xlfn.XLOOKUP(G1827,Movies_data!$A$1:$A$41,Movies_data!$D$1:$D$41,"not found")</f>
        <v>Action</v>
      </c>
      <c r="J1827" t="str">
        <f>_xlfn.XLOOKUP(G1827,Movies_data!$A$1:$A$41,Movies_data!$C$1:$C$41,"not found")</f>
        <v>Hindi</v>
      </c>
      <c r="K1827">
        <f>_xlfn.XLOOKUP(G1827,Movies_data!$A$1:$A$41,Movies_data!$H$1:$H$41,"Not Found")</f>
        <v>7</v>
      </c>
      <c r="L1827" t="str">
        <f>_xlfn.XLOOKUP(A1827,Booking_data!$A$1:$A$6001,Booking_data!$E$1:$E$6001,"not Found")</f>
        <v>C101</v>
      </c>
      <c r="M1827" t="str">
        <f>_xlfn.XLOOKUP(L1827,Cinemas_data!$A$1:$A$49,Cinemas_data!$I$1:$I$49,"not Found")</f>
        <v>Miraj Cinemas City Centre</v>
      </c>
      <c r="N1827" t="str">
        <f>_xlfn.XLOOKUP(L1827,Cinemas_data!$A$1:$A$49,Cinemas_data!$C$1:$C$49,"not Found")</f>
        <v>Pune</v>
      </c>
      <c r="O1827">
        <f>_xlfn.XLOOKUP(A1827,Booking_data!$A$1:$A$6001,Booking_data!$H$1:$H$6001,"not found")</f>
        <v>4</v>
      </c>
      <c r="P1827">
        <f>_xlfn.XLOOKUP(A1827,Booking_data!$A$1:$A$6001,Booking_data!$I$1:$I$6001,"not Found")</f>
        <v>180</v>
      </c>
      <c r="Q1827">
        <f t="shared" si="142"/>
        <v>720</v>
      </c>
      <c r="R1827" t="str">
        <f>_xlfn.XLOOKUP(A1827,Booking_data!$A$1:$A$6001,Booking_data!$L$1:$L$6001,"Not Found")</f>
        <v>Debit Card</v>
      </c>
      <c r="S1827">
        <f>_xlfn.XLOOKUP(A1827,Booking_data!$A$1:$A$6001,Booking_data!$N$1:$N$6001,"not Found")</f>
        <v>54</v>
      </c>
      <c r="T1827" t="str">
        <f>_xlfn.XLOOKUP(A1827,Booking_data!$A$1:$A$6001,Booking_data!$O$1:$O$6001,"Not Found")</f>
        <v>Female</v>
      </c>
      <c r="U1827" t="str">
        <f t="shared" si="143"/>
        <v>Above 45</v>
      </c>
      <c r="V1827" t="str">
        <f t="shared" si="144"/>
        <v>Medium Booking</v>
      </c>
    </row>
    <row r="1828" spans="1:22" x14ac:dyDescent="0.25">
      <c r="A1828" t="s">
        <v>2059</v>
      </c>
      <c r="B1828" s="1">
        <v>46084</v>
      </c>
      <c r="C1828" s="1">
        <v>46169</v>
      </c>
      <c r="D1828" s="9">
        <v>0.77083333333333337</v>
      </c>
      <c r="E1828" t="str">
        <f t="shared" si="140"/>
        <v>Weekday</v>
      </c>
      <c r="F1828" t="str">
        <f t="shared" si="141"/>
        <v>Mar</v>
      </c>
      <c r="G1828" t="str">
        <f>_xlfn.XLOOKUP(A1828,Booking_data!$A$1:$A$6001,Booking_data!$D$1:$D$6001,"not found")</f>
        <v>M003</v>
      </c>
      <c r="H1828" t="str">
        <f>_xlfn.XLOOKUP(G1828,Movies_data!$A$1:$A$41,Movies_data!$B$1:$B$41,"not found")</f>
        <v>Vikram</v>
      </c>
      <c r="I1828" t="str">
        <f>_xlfn.XLOOKUP(G1828,Movies_data!$A$1:$A$41,Movies_data!$D$1:$D$41,"not found")</f>
        <v>Action</v>
      </c>
      <c r="J1828" t="str">
        <f>_xlfn.XLOOKUP(G1828,Movies_data!$A$1:$A$41,Movies_data!$C$1:$C$41,"not found")</f>
        <v>Tamil</v>
      </c>
      <c r="K1828">
        <f>_xlfn.XLOOKUP(G1828,Movies_data!$A$1:$A$41,Movies_data!$H$1:$H$41,"Not Found")</f>
        <v>8.3000000000000007</v>
      </c>
      <c r="L1828" t="str">
        <f>_xlfn.XLOOKUP(A1828,Booking_data!$A$1:$A$6001,Booking_data!$E$1:$E$6001,"not Found")</f>
        <v>C083</v>
      </c>
      <c r="M1828" t="str">
        <f>_xlfn.XLOOKUP(L1828,Cinemas_data!$A$1:$A$49,Cinemas_data!$I$1:$I$49,"not Found")</f>
        <v>Miraj Cinemas Forum Mall</v>
      </c>
      <c r="N1828" t="str">
        <f>_xlfn.XLOOKUP(L1828,Cinemas_data!$A$1:$A$49,Cinemas_data!$C$1:$C$49,"not Found")</f>
        <v>Vijayawada</v>
      </c>
      <c r="O1828">
        <f>_xlfn.XLOOKUP(A1828,Booking_data!$A$1:$A$6001,Booking_data!$H$1:$H$6001,"not found")</f>
        <v>3</v>
      </c>
      <c r="P1828">
        <f>_xlfn.XLOOKUP(A1828,Booking_data!$A$1:$A$6001,Booking_data!$I$1:$I$6001,"not Found")</f>
        <v>360</v>
      </c>
      <c r="Q1828">
        <f t="shared" si="142"/>
        <v>1080</v>
      </c>
      <c r="R1828" t="str">
        <f>_xlfn.XLOOKUP(A1828,Booking_data!$A$1:$A$6001,Booking_data!$L$1:$L$6001,"Not Found")</f>
        <v>Debit Card</v>
      </c>
      <c r="S1828">
        <f>_xlfn.XLOOKUP(A1828,Booking_data!$A$1:$A$6001,Booking_data!$N$1:$N$6001,"not Found")</f>
        <v>20</v>
      </c>
      <c r="T1828" t="str">
        <f>_xlfn.XLOOKUP(A1828,Booking_data!$A$1:$A$6001,Booking_data!$O$1:$O$6001,"Not Found")</f>
        <v>Female</v>
      </c>
      <c r="U1828" t="str">
        <f t="shared" si="143"/>
        <v>Youngster</v>
      </c>
      <c r="V1828" t="str">
        <f t="shared" si="144"/>
        <v>Medium Booking</v>
      </c>
    </row>
    <row r="1829" spans="1:22" x14ac:dyDescent="0.25">
      <c r="A1829" t="s">
        <v>2060</v>
      </c>
      <c r="B1829" s="1">
        <v>46084</v>
      </c>
      <c r="C1829" s="1">
        <v>46099</v>
      </c>
      <c r="D1829" s="9">
        <v>0.9375</v>
      </c>
      <c r="E1829" t="str">
        <f t="shared" si="140"/>
        <v>Weekday</v>
      </c>
      <c r="F1829" t="str">
        <f t="shared" si="141"/>
        <v>Mar</v>
      </c>
      <c r="G1829" t="str">
        <f>_xlfn.XLOOKUP(A1829,Booking_data!$A$1:$A$6001,Booking_data!$D$1:$D$6001,"not found")</f>
        <v>M019</v>
      </c>
      <c r="H1829" t="str">
        <f>_xlfn.XLOOKUP(G1829,Movies_data!$A$1:$A$41,Movies_data!$B$1:$B$41,"not found")</f>
        <v>Animal</v>
      </c>
      <c r="I1829" t="str">
        <f>_xlfn.XLOOKUP(G1829,Movies_data!$A$1:$A$41,Movies_data!$D$1:$D$41,"not found")</f>
        <v>Drama</v>
      </c>
      <c r="J1829" t="str">
        <f>_xlfn.XLOOKUP(G1829,Movies_data!$A$1:$A$41,Movies_data!$C$1:$C$41,"not found")</f>
        <v>Hindi</v>
      </c>
      <c r="K1829">
        <f>_xlfn.XLOOKUP(G1829,Movies_data!$A$1:$A$41,Movies_data!$H$1:$H$41,"Not Found")</f>
        <v>6.1</v>
      </c>
      <c r="L1829" t="str">
        <f>_xlfn.XLOOKUP(A1829,Booking_data!$A$1:$A$6001,Booking_data!$E$1:$E$6001,"not Found")</f>
        <v>C112</v>
      </c>
      <c r="M1829" t="str">
        <f>_xlfn.XLOOKUP(L1829,Cinemas_data!$A$1:$A$49,Cinemas_data!$I$1:$I$49,"not Found")</f>
        <v>MovieMax Grand Mall</v>
      </c>
      <c r="N1829" t="str">
        <f>_xlfn.XLOOKUP(L1829,Cinemas_data!$A$1:$A$49,Cinemas_data!$C$1:$C$49,"not Found")</f>
        <v>Delhi</v>
      </c>
      <c r="O1829">
        <f>_xlfn.XLOOKUP(A1829,Booking_data!$A$1:$A$6001,Booking_data!$H$1:$H$6001,"not found")</f>
        <v>3</v>
      </c>
      <c r="P1829">
        <f>_xlfn.XLOOKUP(A1829,Booking_data!$A$1:$A$6001,Booking_data!$I$1:$I$6001,"not Found")</f>
        <v>240</v>
      </c>
      <c r="Q1829">
        <f t="shared" si="142"/>
        <v>720</v>
      </c>
      <c r="R1829" t="str">
        <f>_xlfn.XLOOKUP(A1829,Booking_data!$A$1:$A$6001,Booking_data!$L$1:$L$6001,"Not Found")</f>
        <v>UPI</v>
      </c>
      <c r="S1829">
        <f>_xlfn.XLOOKUP(A1829,Booking_data!$A$1:$A$6001,Booking_data!$N$1:$N$6001,"not Found")</f>
        <v>55</v>
      </c>
      <c r="T1829" t="str">
        <f>_xlfn.XLOOKUP(A1829,Booking_data!$A$1:$A$6001,Booking_data!$O$1:$O$6001,"Not Found")</f>
        <v>Male</v>
      </c>
      <c r="U1829" t="str">
        <f t="shared" si="143"/>
        <v>Above 45</v>
      </c>
      <c r="V1829" t="str">
        <f t="shared" si="144"/>
        <v>Medium Booking</v>
      </c>
    </row>
    <row r="1830" spans="1:22" x14ac:dyDescent="0.25">
      <c r="A1830" t="s">
        <v>2061</v>
      </c>
      <c r="B1830" s="1">
        <v>46084</v>
      </c>
      <c r="C1830" s="1">
        <v>46025</v>
      </c>
      <c r="D1830" s="9">
        <v>0.39583333333333331</v>
      </c>
      <c r="E1830" t="str">
        <f t="shared" si="140"/>
        <v>Weekday</v>
      </c>
      <c r="F1830" t="str">
        <f t="shared" si="141"/>
        <v>Mar</v>
      </c>
      <c r="G1830" t="str">
        <f>_xlfn.XLOOKUP(A1830,Booking_data!$A$1:$A$6001,Booking_data!$D$1:$D$6001,"not found")</f>
        <v>M026</v>
      </c>
      <c r="H1830" t="str">
        <f>_xlfn.XLOOKUP(G1830,Movies_data!$A$1:$A$41,Movies_data!$B$1:$B$41,"not found")</f>
        <v>Drishyam 2</v>
      </c>
      <c r="I1830" t="str">
        <f>_xlfn.XLOOKUP(G1830,Movies_data!$A$1:$A$41,Movies_data!$D$1:$D$41,"not found")</f>
        <v>Thriller</v>
      </c>
      <c r="J1830" t="str">
        <f>_xlfn.XLOOKUP(G1830,Movies_data!$A$1:$A$41,Movies_data!$C$1:$C$41,"not found")</f>
        <v>Hindi</v>
      </c>
      <c r="K1830">
        <f>_xlfn.XLOOKUP(G1830,Movies_data!$A$1:$A$41,Movies_data!$H$1:$H$41,"Not Found")</f>
        <v>8.1999999999999993</v>
      </c>
      <c r="L1830" t="str">
        <f>_xlfn.XLOOKUP(A1830,Booking_data!$A$1:$A$6001,Booking_data!$E$1:$E$6001,"not Found")</f>
        <v>C062</v>
      </c>
      <c r="M1830" t="str">
        <f>_xlfn.XLOOKUP(L1830,Cinemas_data!$A$1:$A$49,Cinemas_data!$I$1:$I$49,"not Found")</f>
        <v>PVR Grand Mall</v>
      </c>
      <c r="N1830" t="str">
        <f>_xlfn.XLOOKUP(L1830,Cinemas_data!$A$1:$A$49,Cinemas_data!$C$1:$C$49,"not Found")</f>
        <v>Mysuru</v>
      </c>
      <c r="O1830">
        <f>_xlfn.XLOOKUP(A1830,Booking_data!$A$1:$A$6001,Booking_data!$H$1:$H$6001,"not found")</f>
        <v>2</v>
      </c>
      <c r="P1830">
        <f>_xlfn.XLOOKUP(A1830,Booking_data!$A$1:$A$6001,Booking_data!$I$1:$I$6001,"not Found")</f>
        <v>240</v>
      </c>
      <c r="Q1830">
        <f t="shared" si="142"/>
        <v>480</v>
      </c>
      <c r="R1830" t="str">
        <f>_xlfn.XLOOKUP(A1830,Booking_data!$A$1:$A$6001,Booking_data!$L$1:$L$6001,"Not Found")</f>
        <v>Wallet</v>
      </c>
      <c r="S1830">
        <f>_xlfn.XLOOKUP(A1830,Booking_data!$A$1:$A$6001,Booking_data!$N$1:$N$6001,"not Found")</f>
        <v>32</v>
      </c>
      <c r="T1830" t="str">
        <f>_xlfn.XLOOKUP(A1830,Booking_data!$A$1:$A$6001,Booking_data!$O$1:$O$6001,"Not Found")</f>
        <v>Other</v>
      </c>
      <c r="U1830" t="str">
        <f t="shared" si="143"/>
        <v>Middle Age</v>
      </c>
      <c r="V1830" t="str">
        <f t="shared" si="144"/>
        <v>Low Booking</v>
      </c>
    </row>
    <row r="1831" spans="1:22" x14ac:dyDescent="0.25">
      <c r="A1831" t="s">
        <v>2062</v>
      </c>
      <c r="B1831" s="1">
        <v>46084</v>
      </c>
      <c r="C1831" s="1">
        <v>46112</v>
      </c>
      <c r="D1831" s="9">
        <v>0.88541666666666663</v>
      </c>
      <c r="E1831" t="str">
        <f t="shared" si="140"/>
        <v>Weekday</v>
      </c>
      <c r="F1831" t="str">
        <f t="shared" si="141"/>
        <v>Mar</v>
      </c>
      <c r="G1831" t="str">
        <f>_xlfn.XLOOKUP(A1831,Booking_data!$A$1:$A$6001,Booking_data!$D$1:$D$6001,"not found")</f>
        <v>M021</v>
      </c>
      <c r="H1831" t="str">
        <f>_xlfn.XLOOKUP(G1831,Movies_data!$A$1:$A$41,Movies_data!$B$1:$B$41,"not found")</f>
        <v>Pathaan</v>
      </c>
      <c r="I1831" t="str">
        <f>_xlfn.XLOOKUP(G1831,Movies_data!$A$1:$A$41,Movies_data!$D$1:$D$41,"not found")</f>
        <v>Action</v>
      </c>
      <c r="J1831" t="str">
        <f>_xlfn.XLOOKUP(G1831,Movies_data!$A$1:$A$41,Movies_data!$C$1:$C$41,"not found")</f>
        <v>Hindi</v>
      </c>
      <c r="K1831">
        <f>_xlfn.XLOOKUP(G1831,Movies_data!$A$1:$A$41,Movies_data!$H$1:$H$41,"Not Found")</f>
        <v>5.9</v>
      </c>
      <c r="L1831" t="str">
        <f>_xlfn.XLOOKUP(A1831,Booking_data!$A$1:$A$6001,Booking_data!$E$1:$E$6001,"not Found")</f>
        <v>C012</v>
      </c>
      <c r="M1831" t="str">
        <f>_xlfn.XLOOKUP(L1831,Cinemas_data!$A$1:$A$49,Cinemas_data!$I$1:$I$49,"not Found")</f>
        <v>Miraj Cinemas Grand Mall</v>
      </c>
      <c r="N1831" t="str">
        <f>_xlfn.XLOOKUP(L1831,Cinemas_data!$A$1:$A$49,Cinemas_data!$C$1:$C$49,"not Found")</f>
        <v>Chennai</v>
      </c>
      <c r="O1831">
        <f>_xlfn.XLOOKUP(A1831,Booking_data!$A$1:$A$6001,Booking_data!$H$1:$H$6001,"not found")</f>
        <v>2</v>
      </c>
      <c r="P1831">
        <f>_xlfn.XLOOKUP(A1831,Booking_data!$A$1:$A$6001,Booking_data!$I$1:$I$6001,"not Found")</f>
        <v>240</v>
      </c>
      <c r="Q1831">
        <f t="shared" si="142"/>
        <v>480</v>
      </c>
      <c r="R1831" t="str">
        <f>_xlfn.XLOOKUP(A1831,Booking_data!$A$1:$A$6001,Booking_data!$L$1:$L$6001,"Not Found")</f>
        <v>Net Banking</v>
      </c>
      <c r="S1831">
        <f>_xlfn.XLOOKUP(A1831,Booking_data!$A$1:$A$6001,Booking_data!$N$1:$N$6001,"not Found")</f>
        <v>24</v>
      </c>
      <c r="T1831" t="str">
        <f>_xlfn.XLOOKUP(A1831,Booking_data!$A$1:$A$6001,Booking_data!$O$1:$O$6001,"Not Found")</f>
        <v>Other</v>
      </c>
      <c r="U1831" t="str">
        <f t="shared" si="143"/>
        <v>Youngster</v>
      </c>
      <c r="V1831" t="str">
        <f t="shared" si="144"/>
        <v>Low Booking</v>
      </c>
    </row>
    <row r="1832" spans="1:22" x14ac:dyDescent="0.25">
      <c r="A1832" t="s">
        <v>2063</v>
      </c>
      <c r="B1832" s="1">
        <v>46084</v>
      </c>
      <c r="C1832" s="1">
        <v>46147</v>
      </c>
      <c r="D1832" s="9">
        <v>0.39583333333333331</v>
      </c>
      <c r="E1832" t="str">
        <f t="shared" si="140"/>
        <v>Weekday</v>
      </c>
      <c r="F1832" t="str">
        <f t="shared" si="141"/>
        <v>Mar</v>
      </c>
      <c r="G1832" t="str">
        <f>_xlfn.XLOOKUP(A1832,Booking_data!$A$1:$A$6001,Booking_data!$D$1:$D$6001,"not found")</f>
        <v>M017</v>
      </c>
      <c r="H1832" t="str">
        <f>_xlfn.XLOOKUP(G1832,Movies_data!$A$1:$A$41,Movies_data!$B$1:$B$41,"not found")</f>
        <v>Baahubali 2</v>
      </c>
      <c r="I1832" t="str">
        <f>_xlfn.XLOOKUP(G1832,Movies_data!$A$1:$A$41,Movies_data!$D$1:$D$41,"not found")</f>
        <v>Action</v>
      </c>
      <c r="J1832" t="str">
        <f>_xlfn.XLOOKUP(G1832,Movies_data!$A$1:$A$41,Movies_data!$C$1:$C$41,"not found")</f>
        <v>Telugu</v>
      </c>
      <c r="K1832">
        <f>_xlfn.XLOOKUP(G1832,Movies_data!$A$1:$A$41,Movies_data!$H$1:$H$41,"Not Found")</f>
        <v>8.1999999999999993</v>
      </c>
      <c r="L1832" t="str">
        <f>_xlfn.XLOOKUP(A1832,Booking_data!$A$1:$A$6001,Booking_data!$E$1:$E$6001,"not Found")</f>
        <v>C103</v>
      </c>
      <c r="M1832" t="str">
        <f>_xlfn.XLOOKUP(L1832,Cinemas_data!$A$1:$A$49,Cinemas_data!$I$1:$I$49,"not Found")</f>
        <v>MovieMax Forum Mall</v>
      </c>
      <c r="N1832" t="str">
        <f>_xlfn.XLOOKUP(L1832,Cinemas_data!$A$1:$A$49,Cinemas_data!$C$1:$C$49,"not Found")</f>
        <v>Pune</v>
      </c>
      <c r="O1832">
        <f>_xlfn.XLOOKUP(A1832,Booking_data!$A$1:$A$6001,Booking_data!$H$1:$H$6001,"not found")</f>
        <v>3</v>
      </c>
      <c r="P1832">
        <f>_xlfn.XLOOKUP(A1832,Booking_data!$A$1:$A$6001,Booking_data!$I$1:$I$6001,"not Found")</f>
        <v>180</v>
      </c>
      <c r="Q1832">
        <f t="shared" si="142"/>
        <v>540</v>
      </c>
      <c r="R1832" t="str">
        <f>_xlfn.XLOOKUP(A1832,Booking_data!$A$1:$A$6001,Booking_data!$L$1:$L$6001,"Not Found")</f>
        <v>Net Banking</v>
      </c>
      <c r="S1832">
        <f>_xlfn.XLOOKUP(A1832,Booking_data!$A$1:$A$6001,Booking_data!$N$1:$N$6001,"not Found")</f>
        <v>37</v>
      </c>
      <c r="T1832" t="str">
        <f>_xlfn.XLOOKUP(A1832,Booking_data!$A$1:$A$6001,Booking_data!$O$1:$O$6001,"Not Found")</f>
        <v>Other</v>
      </c>
      <c r="U1832" t="str">
        <f t="shared" si="143"/>
        <v>Middle Age</v>
      </c>
      <c r="V1832" t="str">
        <f t="shared" si="144"/>
        <v>Medium Booking</v>
      </c>
    </row>
    <row r="1833" spans="1:22" x14ac:dyDescent="0.25">
      <c r="A1833" t="s">
        <v>2064</v>
      </c>
      <c r="B1833" s="1">
        <v>46084</v>
      </c>
      <c r="C1833" s="1">
        <v>46200</v>
      </c>
      <c r="D1833" s="9">
        <v>0.88541666666666663</v>
      </c>
      <c r="E1833" t="str">
        <f t="shared" si="140"/>
        <v>Weekday</v>
      </c>
      <c r="F1833" t="str">
        <f t="shared" si="141"/>
        <v>Mar</v>
      </c>
      <c r="G1833" t="str">
        <f>_xlfn.XLOOKUP(A1833,Booking_data!$A$1:$A$6001,Booking_data!$D$1:$D$6001,"not found")</f>
        <v>M006</v>
      </c>
      <c r="H1833" t="str">
        <f>_xlfn.XLOOKUP(G1833,Movies_data!$A$1:$A$41,Movies_data!$B$1:$B$41,"not found")</f>
        <v>Maamannan</v>
      </c>
      <c r="I1833" t="str">
        <f>_xlfn.XLOOKUP(G1833,Movies_data!$A$1:$A$41,Movies_data!$D$1:$D$41,"not found")</f>
        <v>Drama</v>
      </c>
      <c r="J1833" t="str">
        <f>_xlfn.XLOOKUP(G1833,Movies_data!$A$1:$A$41,Movies_data!$C$1:$C$41,"not found")</f>
        <v>Tamil</v>
      </c>
      <c r="K1833">
        <f>_xlfn.XLOOKUP(G1833,Movies_data!$A$1:$A$41,Movies_data!$H$1:$H$41,"Not Found")</f>
        <v>7.3</v>
      </c>
      <c r="L1833" t="str">
        <f>_xlfn.XLOOKUP(A1833,Booking_data!$A$1:$A$6001,Booking_data!$E$1:$E$6001,"not Found")</f>
        <v>C113</v>
      </c>
      <c r="M1833" t="str">
        <f>_xlfn.XLOOKUP(L1833,Cinemas_data!$A$1:$A$49,Cinemas_data!$I$1:$I$49,"not Found")</f>
        <v>Asian Cinemas Forum Mall</v>
      </c>
      <c r="N1833" t="str">
        <f>_xlfn.XLOOKUP(L1833,Cinemas_data!$A$1:$A$49,Cinemas_data!$C$1:$C$49,"not Found")</f>
        <v>Delhi</v>
      </c>
      <c r="O1833">
        <f>_xlfn.XLOOKUP(A1833,Booking_data!$A$1:$A$6001,Booking_data!$H$1:$H$6001,"not found")</f>
        <v>4</v>
      </c>
      <c r="P1833">
        <f>_xlfn.XLOOKUP(A1833,Booking_data!$A$1:$A$6001,Booking_data!$I$1:$I$6001,"not Found")</f>
        <v>420</v>
      </c>
      <c r="Q1833">
        <f t="shared" si="142"/>
        <v>1680</v>
      </c>
      <c r="R1833" t="str">
        <f>_xlfn.XLOOKUP(A1833,Booking_data!$A$1:$A$6001,Booking_data!$L$1:$L$6001,"Not Found")</f>
        <v>Wallet</v>
      </c>
      <c r="S1833">
        <f>_xlfn.XLOOKUP(A1833,Booking_data!$A$1:$A$6001,Booking_data!$N$1:$N$6001,"not Found")</f>
        <v>59</v>
      </c>
      <c r="T1833" t="str">
        <f>_xlfn.XLOOKUP(A1833,Booking_data!$A$1:$A$6001,Booking_data!$O$1:$O$6001,"Not Found")</f>
        <v>Female</v>
      </c>
      <c r="U1833" t="str">
        <f t="shared" si="143"/>
        <v>Above 45</v>
      </c>
      <c r="V1833" t="str">
        <f t="shared" si="144"/>
        <v>Medium Booking</v>
      </c>
    </row>
    <row r="1834" spans="1:22" x14ac:dyDescent="0.25">
      <c r="A1834" t="s">
        <v>2065</v>
      </c>
      <c r="B1834" s="1">
        <v>46084</v>
      </c>
      <c r="C1834" s="1">
        <v>46175</v>
      </c>
      <c r="D1834" s="9">
        <v>0.64583333333333337</v>
      </c>
      <c r="E1834" t="str">
        <f t="shared" si="140"/>
        <v>Weekday</v>
      </c>
      <c r="F1834" t="str">
        <f t="shared" si="141"/>
        <v>Mar</v>
      </c>
      <c r="G1834" t="str">
        <f>_xlfn.XLOOKUP(A1834,Booking_data!$A$1:$A$6001,Booking_data!$D$1:$D$6001,"not found")</f>
        <v>M004</v>
      </c>
      <c r="H1834" t="str">
        <f>_xlfn.XLOOKUP(G1834,Movies_data!$A$1:$A$41,Movies_data!$B$1:$B$41,"not found")</f>
        <v>Ponniyin Selvan I</v>
      </c>
      <c r="I1834" t="str">
        <f>_xlfn.XLOOKUP(G1834,Movies_data!$A$1:$A$41,Movies_data!$D$1:$D$41,"not found")</f>
        <v>Drama</v>
      </c>
      <c r="J1834" t="str">
        <f>_xlfn.XLOOKUP(G1834,Movies_data!$A$1:$A$41,Movies_data!$C$1:$C$41,"not found")</f>
        <v>Tamil</v>
      </c>
      <c r="K1834">
        <f>_xlfn.XLOOKUP(G1834,Movies_data!$A$1:$A$41,Movies_data!$H$1:$H$41,"Not Found")</f>
        <v>7.6</v>
      </c>
      <c r="L1834" t="str">
        <f>_xlfn.XLOOKUP(A1834,Booking_data!$A$1:$A$6001,Booking_data!$E$1:$E$6001,"not Found")</f>
        <v>C143</v>
      </c>
      <c r="M1834" t="str">
        <f>_xlfn.XLOOKUP(L1834,Cinemas_data!$A$1:$A$49,Cinemas_data!$I$1:$I$49,"not Found")</f>
        <v>INOX Forum Mall</v>
      </c>
      <c r="N1834" t="str">
        <f>_xlfn.XLOOKUP(L1834,Cinemas_data!$A$1:$A$49,Cinemas_data!$C$1:$C$49,"not Found")</f>
        <v>Ahmedabad</v>
      </c>
      <c r="O1834">
        <f>_xlfn.XLOOKUP(A1834,Booking_data!$A$1:$A$6001,Booking_data!$H$1:$H$6001,"not found")</f>
        <v>2</v>
      </c>
      <c r="P1834">
        <f>_xlfn.XLOOKUP(A1834,Booking_data!$A$1:$A$6001,Booking_data!$I$1:$I$6001,"not Found")</f>
        <v>240</v>
      </c>
      <c r="Q1834">
        <f t="shared" si="142"/>
        <v>480</v>
      </c>
      <c r="R1834" t="str">
        <f>_xlfn.XLOOKUP(A1834,Booking_data!$A$1:$A$6001,Booking_data!$L$1:$L$6001,"Not Found")</f>
        <v>Wallet</v>
      </c>
      <c r="S1834">
        <f>_xlfn.XLOOKUP(A1834,Booking_data!$A$1:$A$6001,Booking_data!$N$1:$N$6001,"not Found")</f>
        <v>59</v>
      </c>
      <c r="T1834" t="str">
        <f>_xlfn.XLOOKUP(A1834,Booking_data!$A$1:$A$6001,Booking_data!$O$1:$O$6001,"Not Found")</f>
        <v>Female</v>
      </c>
      <c r="U1834" t="str">
        <f t="shared" si="143"/>
        <v>Above 45</v>
      </c>
      <c r="V1834" t="str">
        <f t="shared" si="144"/>
        <v>Low Booking</v>
      </c>
    </row>
    <row r="1835" spans="1:22" x14ac:dyDescent="0.25">
      <c r="A1835" t="s">
        <v>2066</v>
      </c>
      <c r="B1835" s="1">
        <v>46084</v>
      </c>
      <c r="C1835" s="1">
        <v>46146</v>
      </c>
      <c r="D1835" s="9">
        <v>0.77083333333333337</v>
      </c>
      <c r="E1835" t="str">
        <f t="shared" si="140"/>
        <v>Weekday</v>
      </c>
      <c r="F1835" t="str">
        <f t="shared" si="141"/>
        <v>Mar</v>
      </c>
      <c r="G1835" t="str">
        <f>_xlfn.XLOOKUP(A1835,Booking_data!$A$1:$A$6001,Booking_data!$D$1:$D$6001,"not found")</f>
        <v>M032</v>
      </c>
      <c r="H1835" t="str">
        <f>_xlfn.XLOOKUP(G1835,Movies_data!$A$1:$A$41,Movies_data!$B$1:$B$41,"not found")</f>
        <v>Premam</v>
      </c>
      <c r="I1835" t="str">
        <f>_xlfn.XLOOKUP(G1835,Movies_data!$A$1:$A$41,Movies_data!$D$1:$D$41,"not found")</f>
        <v>Romance</v>
      </c>
      <c r="J1835" t="str">
        <f>_xlfn.XLOOKUP(G1835,Movies_data!$A$1:$A$41,Movies_data!$C$1:$C$41,"not found")</f>
        <v>Malayalam</v>
      </c>
      <c r="K1835">
        <f>_xlfn.XLOOKUP(G1835,Movies_data!$A$1:$A$41,Movies_data!$H$1:$H$41,"Not Found")</f>
        <v>8.3000000000000007</v>
      </c>
      <c r="L1835" t="str">
        <f>_xlfn.XLOOKUP(A1835,Booking_data!$A$1:$A$6001,Booking_data!$E$1:$E$6001,"not Found")</f>
        <v>C071</v>
      </c>
      <c r="M1835" t="str">
        <f>_xlfn.XLOOKUP(L1835,Cinemas_data!$A$1:$A$49,Cinemas_data!$I$1:$I$49,"not Found")</f>
        <v>PVR City Centre</v>
      </c>
      <c r="N1835" t="str">
        <f>_xlfn.XLOOKUP(L1835,Cinemas_data!$A$1:$A$49,Cinemas_data!$C$1:$C$49,"not Found")</f>
        <v>Hyderabad</v>
      </c>
      <c r="O1835">
        <f>_xlfn.XLOOKUP(A1835,Booking_data!$A$1:$A$6001,Booking_data!$H$1:$H$6001,"not found")</f>
        <v>2</v>
      </c>
      <c r="P1835">
        <f>_xlfn.XLOOKUP(A1835,Booking_data!$A$1:$A$6001,Booking_data!$I$1:$I$6001,"not Found")</f>
        <v>360</v>
      </c>
      <c r="Q1835">
        <f t="shared" si="142"/>
        <v>720</v>
      </c>
      <c r="R1835" t="str">
        <f>_xlfn.XLOOKUP(A1835,Booking_data!$A$1:$A$6001,Booking_data!$L$1:$L$6001,"Not Found")</f>
        <v>Credit Card</v>
      </c>
      <c r="S1835">
        <f>_xlfn.XLOOKUP(A1835,Booking_data!$A$1:$A$6001,Booking_data!$N$1:$N$6001,"not Found")</f>
        <v>18</v>
      </c>
      <c r="T1835" t="str">
        <f>_xlfn.XLOOKUP(A1835,Booking_data!$A$1:$A$6001,Booking_data!$O$1:$O$6001,"Not Found")</f>
        <v>Other</v>
      </c>
      <c r="U1835" t="str">
        <f t="shared" si="143"/>
        <v>Youngster</v>
      </c>
      <c r="V1835" t="str">
        <f t="shared" si="144"/>
        <v>Low Booking</v>
      </c>
    </row>
    <row r="1836" spans="1:22" x14ac:dyDescent="0.25">
      <c r="A1836" t="s">
        <v>2067</v>
      </c>
      <c r="B1836" s="1">
        <v>46084</v>
      </c>
      <c r="C1836" s="1">
        <v>46192</v>
      </c>
      <c r="D1836" s="9">
        <v>0.77083333333333337</v>
      </c>
      <c r="E1836" t="str">
        <f t="shared" si="140"/>
        <v>Weekday</v>
      </c>
      <c r="F1836" t="str">
        <f t="shared" si="141"/>
        <v>Mar</v>
      </c>
      <c r="G1836" t="str">
        <f>_xlfn.XLOOKUP(A1836,Booking_data!$A$1:$A$6001,Booking_data!$D$1:$D$6001,"not found")</f>
        <v>M010</v>
      </c>
      <c r="H1836" t="str">
        <f>_xlfn.XLOOKUP(G1836,Movies_data!$A$1:$A$41,Movies_data!$B$1:$B$41,"not found")</f>
        <v>Captain Miller</v>
      </c>
      <c r="I1836" t="str">
        <f>_xlfn.XLOOKUP(G1836,Movies_data!$A$1:$A$41,Movies_data!$D$1:$D$41,"not found")</f>
        <v>Action</v>
      </c>
      <c r="J1836" t="str">
        <f>_xlfn.XLOOKUP(G1836,Movies_data!$A$1:$A$41,Movies_data!$C$1:$C$41,"not found")</f>
        <v>Tamil</v>
      </c>
      <c r="K1836">
        <f>_xlfn.XLOOKUP(G1836,Movies_data!$A$1:$A$41,Movies_data!$H$1:$H$41,"Not Found")</f>
        <v>7</v>
      </c>
      <c r="L1836" t="str">
        <f>_xlfn.XLOOKUP(A1836,Booking_data!$A$1:$A$6001,Booking_data!$E$1:$E$6001,"not Found")</f>
        <v>C121</v>
      </c>
      <c r="M1836" t="str">
        <f>_xlfn.XLOOKUP(L1836,Cinemas_data!$A$1:$A$49,Cinemas_data!$I$1:$I$49,"not Found")</f>
        <v>MovieMax City Centre</v>
      </c>
      <c r="N1836" t="str">
        <f>_xlfn.XLOOKUP(L1836,Cinemas_data!$A$1:$A$49,Cinemas_data!$C$1:$C$49,"not Found")</f>
        <v>Noida</v>
      </c>
      <c r="O1836">
        <f>_xlfn.XLOOKUP(A1836,Booking_data!$A$1:$A$6001,Booking_data!$H$1:$H$6001,"not found")</f>
        <v>3</v>
      </c>
      <c r="P1836">
        <f>_xlfn.XLOOKUP(A1836,Booking_data!$A$1:$A$6001,Booking_data!$I$1:$I$6001,"not Found")</f>
        <v>240</v>
      </c>
      <c r="Q1836">
        <f t="shared" si="142"/>
        <v>720</v>
      </c>
      <c r="R1836" t="str">
        <f>_xlfn.XLOOKUP(A1836,Booking_data!$A$1:$A$6001,Booking_data!$L$1:$L$6001,"Not Found")</f>
        <v>Debit Card</v>
      </c>
      <c r="S1836">
        <f>_xlfn.XLOOKUP(A1836,Booking_data!$A$1:$A$6001,Booking_data!$N$1:$N$6001,"not Found")</f>
        <v>27</v>
      </c>
      <c r="T1836" t="str">
        <f>_xlfn.XLOOKUP(A1836,Booking_data!$A$1:$A$6001,Booking_data!$O$1:$O$6001,"Not Found")</f>
        <v>Female</v>
      </c>
      <c r="U1836" t="str">
        <f t="shared" si="143"/>
        <v>Youngster</v>
      </c>
      <c r="V1836" t="str">
        <f t="shared" si="144"/>
        <v>Medium Booking</v>
      </c>
    </row>
    <row r="1837" spans="1:22" x14ac:dyDescent="0.25">
      <c r="A1837" t="s">
        <v>2068</v>
      </c>
      <c r="B1837" s="1">
        <v>46084</v>
      </c>
      <c r="C1837" s="1">
        <v>46129</v>
      </c>
      <c r="D1837" s="9">
        <v>0.39583333333333331</v>
      </c>
      <c r="E1837" t="str">
        <f t="shared" si="140"/>
        <v>Weekday</v>
      </c>
      <c r="F1837" t="str">
        <f t="shared" si="141"/>
        <v>Mar</v>
      </c>
      <c r="G1837" t="str">
        <f>_xlfn.XLOOKUP(A1837,Booking_data!$A$1:$A$6001,Booking_data!$D$1:$D$6001,"not found")</f>
        <v>M037</v>
      </c>
      <c r="H1837" t="str">
        <f>_xlfn.XLOOKUP(G1837,Movies_data!$A$1:$A$41,Movies_data!$B$1:$B$41,"not found")</f>
        <v>Oppenheimer</v>
      </c>
      <c r="I1837" t="str">
        <f>_xlfn.XLOOKUP(G1837,Movies_data!$A$1:$A$41,Movies_data!$D$1:$D$41,"not found")</f>
        <v>Biography</v>
      </c>
      <c r="J1837" t="str">
        <f>_xlfn.XLOOKUP(G1837,Movies_data!$A$1:$A$41,Movies_data!$C$1:$C$41,"not found")</f>
        <v>English</v>
      </c>
      <c r="K1837">
        <f>_xlfn.XLOOKUP(G1837,Movies_data!$A$1:$A$41,Movies_data!$H$1:$H$41,"Not Found")</f>
        <v>8.5</v>
      </c>
      <c r="L1837" t="str">
        <f>_xlfn.XLOOKUP(A1837,Booking_data!$A$1:$A$6001,Booking_data!$E$1:$E$6001,"not Found")</f>
        <v>C041</v>
      </c>
      <c r="M1837" t="str">
        <f>_xlfn.XLOOKUP(L1837,Cinemas_data!$A$1:$A$49,Cinemas_data!$I$1:$I$49,"not Found")</f>
        <v>MovieMax City Centre</v>
      </c>
      <c r="N1837" t="str">
        <f>_xlfn.XLOOKUP(L1837,Cinemas_data!$A$1:$A$49,Cinemas_data!$C$1:$C$49,"not Found")</f>
        <v>Salem</v>
      </c>
      <c r="O1837">
        <f>_xlfn.XLOOKUP(A1837,Booking_data!$A$1:$A$6001,Booking_data!$H$1:$H$6001,"not found")</f>
        <v>2</v>
      </c>
      <c r="P1837">
        <f>_xlfn.XLOOKUP(A1837,Booking_data!$A$1:$A$6001,Booking_data!$I$1:$I$6001,"not Found")</f>
        <v>160</v>
      </c>
      <c r="Q1837">
        <f t="shared" si="142"/>
        <v>320</v>
      </c>
      <c r="R1837" t="str">
        <f>_xlfn.XLOOKUP(A1837,Booking_data!$A$1:$A$6001,Booking_data!$L$1:$L$6001,"Not Found")</f>
        <v>Wallet</v>
      </c>
      <c r="S1837">
        <f>_xlfn.XLOOKUP(A1837,Booking_data!$A$1:$A$6001,Booking_data!$N$1:$N$6001,"not Found")</f>
        <v>48</v>
      </c>
      <c r="T1837" t="str">
        <f>_xlfn.XLOOKUP(A1837,Booking_data!$A$1:$A$6001,Booking_data!$O$1:$O$6001,"Not Found")</f>
        <v>Other</v>
      </c>
      <c r="U1837" t="str">
        <f t="shared" si="143"/>
        <v>Above 45</v>
      </c>
      <c r="V1837" t="str">
        <f t="shared" si="144"/>
        <v>Low Booking</v>
      </c>
    </row>
    <row r="1838" spans="1:22" x14ac:dyDescent="0.25">
      <c r="A1838" t="s">
        <v>2069</v>
      </c>
      <c r="B1838" s="1">
        <v>46084</v>
      </c>
      <c r="C1838" s="1">
        <v>46063</v>
      </c>
      <c r="D1838" s="9">
        <v>0.64583333333333337</v>
      </c>
      <c r="E1838" t="str">
        <f t="shared" si="140"/>
        <v>Weekday</v>
      </c>
      <c r="F1838" t="str">
        <f t="shared" si="141"/>
        <v>Mar</v>
      </c>
      <c r="G1838" t="str">
        <f>_xlfn.XLOOKUP(A1838,Booking_data!$A$1:$A$6001,Booking_data!$D$1:$D$6001,"not found")</f>
        <v>M006</v>
      </c>
      <c r="H1838" t="str">
        <f>_xlfn.XLOOKUP(G1838,Movies_data!$A$1:$A$41,Movies_data!$B$1:$B$41,"not found")</f>
        <v>Maamannan</v>
      </c>
      <c r="I1838" t="str">
        <f>_xlfn.XLOOKUP(G1838,Movies_data!$A$1:$A$41,Movies_data!$D$1:$D$41,"not found")</f>
        <v>Drama</v>
      </c>
      <c r="J1838" t="str">
        <f>_xlfn.XLOOKUP(G1838,Movies_data!$A$1:$A$41,Movies_data!$C$1:$C$41,"not found")</f>
        <v>Tamil</v>
      </c>
      <c r="K1838">
        <f>_xlfn.XLOOKUP(G1838,Movies_data!$A$1:$A$41,Movies_data!$H$1:$H$41,"Not Found")</f>
        <v>7.3</v>
      </c>
      <c r="L1838" t="str">
        <f>_xlfn.XLOOKUP(A1838,Booking_data!$A$1:$A$6001,Booking_data!$E$1:$E$6001,"not Found")</f>
        <v>C152</v>
      </c>
      <c r="M1838" t="str">
        <f>_xlfn.XLOOKUP(L1838,Cinemas_data!$A$1:$A$49,Cinemas_data!$I$1:$I$49,"not Found")</f>
        <v>INOX Grand Mall</v>
      </c>
      <c r="N1838" t="str">
        <f>_xlfn.XLOOKUP(L1838,Cinemas_data!$A$1:$A$49,Cinemas_data!$C$1:$C$49,"not Found")</f>
        <v>Kochi</v>
      </c>
      <c r="O1838">
        <f>_xlfn.XLOOKUP(A1838,Booking_data!$A$1:$A$6001,Booking_data!$H$1:$H$6001,"not found")</f>
        <v>1</v>
      </c>
      <c r="P1838">
        <f>_xlfn.XLOOKUP(A1838,Booking_data!$A$1:$A$6001,Booking_data!$I$1:$I$6001,"not Found")</f>
        <v>440</v>
      </c>
      <c r="Q1838">
        <f t="shared" si="142"/>
        <v>440</v>
      </c>
      <c r="R1838" t="str">
        <f>_xlfn.XLOOKUP(A1838,Booking_data!$A$1:$A$6001,Booking_data!$L$1:$L$6001,"Not Found")</f>
        <v>Wallet</v>
      </c>
      <c r="S1838">
        <f>_xlfn.XLOOKUP(A1838,Booking_data!$A$1:$A$6001,Booking_data!$N$1:$N$6001,"not Found")</f>
        <v>45</v>
      </c>
      <c r="T1838" t="str">
        <f>_xlfn.XLOOKUP(A1838,Booking_data!$A$1:$A$6001,Booking_data!$O$1:$O$6001,"Not Found")</f>
        <v>Other</v>
      </c>
      <c r="U1838" t="str">
        <f t="shared" si="143"/>
        <v>Above 45</v>
      </c>
      <c r="V1838" t="str">
        <f t="shared" si="144"/>
        <v>Low Booking</v>
      </c>
    </row>
    <row r="1839" spans="1:22" x14ac:dyDescent="0.25">
      <c r="A1839" t="s">
        <v>2070</v>
      </c>
      <c r="B1839" s="1">
        <v>46084</v>
      </c>
      <c r="C1839" s="1">
        <v>46041</v>
      </c>
      <c r="D1839" s="9">
        <v>0.77083333333333337</v>
      </c>
      <c r="E1839" t="str">
        <f t="shared" si="140"/>
        <v>Weekday</v>
      </c>
      <c r="F1839" t="str">
        <f t="shared" si="141"/>
        <v>Mar</v>
      </c>
      <c r="G1839" t="str">
        <f>_xlfn.XLOOKUP(A1839,Booking_data!$A$1:$A$6001,Booking_data!$D$1:$D$6001,"not found")</f>
        <v>M031</v>
      </c>
      <c r="H1839" t="str">
        <f>_xlfn.XLOOKUP(G1839,Movies_data!$A$1:$A$41,Movies_data!$B$1:$B$41,"not found")</f>
        <v>Bangalore Days</v>
      </c>
      <c r="I1839" t="str">
        <f>_xlfn.XLOOKUP(G1839,Movies_data!$A$1:$A$41,Movies_data!$D$1:$D$41,"not found")</f>
        <v>Drama</v>
      </c>
      <c r="J1839" t="str">
        <f>_xlfn.XLOOKUP(G1839,Movies_data!$A$1:$A$41,Movies_data!$C$1:$C$41,"not found")</f>
        <v>Malayalam</v>
      </c>
      <c r="K1839">
        <f>_xlfn.XLOOKUP(G1839,Movies_data!$A$1:$A$41,Movies_data!$H$1:$H$41,"Not Found")</f>
        <v>8.3000000000000007</v>
      </c>
      <c r="L1839" t="str">
        <f>_xlfn.XLOOKUP(A1839,Booking_data!$A$1:$A$6001,Booking_data!$E$1:$E$6001,"not Found")</f>
        <v>C102</v>
      </c>
      <c r="M1839" t="str">
        <f>_xlfn.XLOOKUP(L1839,Cinemas_data!$A$1:$A$49,Cinemas_data!$I$1:$I$49,"not Found")</f>
        <v>Mukta A2 Cinemas Grand Mall</v>
      </c>
      <c r="N1839" t="str">
        <f>_xlfn.XLOOKUP(L1839,Cinemas_data!$A$1:$A$49,Cinemas_data!$C$1:$C$49,"not Found")</f>
        <v>Pune</v>
      </c>
      <c r="O1839">
        <f>_xlfn.XLOOKUP(A1839,Booking_data!$A$1:$A$6001,Booking_data!$H$1:$H$6001,"not found")</f>
        <v>2</v>
      </c>
      <c r="P1839">
        <f>_xlfn.XLOOKUP(A1839,Booking_data!$A$1:$A$6001,Booking_data!$I$1:$I$6001,"not Found")</f>
        <v>400</v>
      </c>
      <c r="Q1839">
        <f t="shared" si="142"/>
        <v>800</v>
      </c>
      <c r="R1839" t="str">
        <f>_xlfn.XLOOKUP(A1839,Booking_data!$A$1:$A$6001,Booking_data!$L$1:$L$6001,"Not Found")</f>
        <v>Debit Card</v>
      </c>
      <c r="S1839">
        <f>_xlfn.XLOOKUP(A1839,Booking_data!$A$1:$A$6001,Booking_data!$N$1:$N$6001,"not Found")</f>
        <v>46</v>
      </c>
      <c r="T1839" t="str">
        <f>_xlfn.XLOOKUP(A1839,Booking_data!$A$1:$A$6001,Booking_data!$O$1:$O$6001,"Not Found")</f>
        <v>Female</v>
      </c>
      <c r="U1839" t="str">
        <f t="shared" si="143"/>
        <v>Above 45</v>
      </c>
      <c r="V1839" t="str">
        <f t="shared" si="144"/>
        <v>Low Booking</v>
      </c>
    </row>
    <row r="1840" spans="1:22" x14ac:dyDescent="0.25">
      <c r="A1840" t="s">
        <v>2071</v>
      </c>
      <c r="B1840" s="1">
        <v>46084</v>
      </c>
      <c r="C1840" s="1">
        <v>46175</v>
      </c>
      <c r="D1840" s="9">
        <v>0.77083333333333337</v>
      </c>
      <c r="E1840" t="str">
        <f t="shared" si="140"/>
        <v>Weekday</v>
      </c>
      <c r="F1840" t="str">
        <f t="shared" si="141"/>
        <v>Mar</v>
      </c>
      <c r="G1840" t="str">
        <f>_xlfn.XLOOKUP(A1840,Booking_data!$A$1:$A$6001,Booking_data!$D$1:$D$6001,"not found")</f>
        <v>M040</v>
      </c>
      <c r="H1840" t="str">
        <f>_xlfn.XLOOKUP(G1840,Movies_data!$A$1:$A$41,Movies_data!$B$1:$B$41,"not found")</f>
        <v>Inside Out 2</v>
      </c>
      <c r="I1840" t="str">
        <f>_xlfn.XLOOKUP(G1840,Movies_data!$A$1:$A$41,Movies_data!$D$1:$D$41,"not found")</f>
        <v>Animation</v>
      </c>
      <c r="J1840" t="str">
        <f>_xlfn.XLOOKUP(G1840,Movies_data!$A$1:$A$41,Movies_data!$C$1:$C$41,"not found")</f>
        <v>English</v>
      </c>
      <c r="K1840">
        <f>_xlfn.XLOOKUP(G1840,Movies_data!$A$1:$A$41,Movies_data!$H$1:$H$41,"Not Found")</f>
        <v>7.6</v>
      </c>
      <c r="L1840" t="str">
        <f>_xlfn.XLOOKUP(A1840,Booking_data!$A$1:$A$6001,Booking_data!$E$1:$E$6001,"not Found")</f>
        <v>C122</v>
      </c>
      <c r="M1840" t="str">
        <f>_xlfn.XLOOKUP(L1840,Cinemas_data!$A$1:$A$49,Cinemas_data!$I$1:$I$49,"not Found")</f>
        <v>Asian Cinemas Grand Mall</v>
      </c>
      <c r="N1840" t="str">
        <f>_xlfn.XLOOKUP(L1840,Cinemas_data!$A$1:$A$49,Cinemas_data!$C$1:$C$49,"not Found")</f>
        <v>Noida</v>
      </c>
      <c r="O1840">
        <f>_xlfn.XLOOKUP(A1840,Booking_data!$A$1:$A$6001,Booking_data!$H$1:$H$6001,"not found")</f>
        <v>3</v>
      </c>
      <c r="P1840">
        <f>_xlfn.XLOOKUP(A1840,Booking_data!$A$1:$A$6001,Booking_data!$I$1:$I$6001,"not Found")</f>
        <v>360</v>
      </c>
      <c r="Q1840">
        <f t="shared" si="142"/>
        <v>1080</v>
      </c>
      <c r="R1840" t="str">
        <f>_xlfn.XLOOKUP(A1840,Booking_data!$A$1:$A$6001,Booking_data!$L$1:$L$6001,"Not Found")</f>
        <v>UPI</v>
      </c>
      <c r="S1840">
        <f>_xlfn.XLOOKUP(A1840,Booking_data!$A$1:$A$6001,Booking_data!$N$1:$N$6001,"not Found")</f>
        <v>31</v>
      </c>
      <c r="T1840" t="str">
        <f>_xlfn.XLOOKUP(A1840,Booking_data!$A$1:$A$6001,Booking_data!$O$1:$O$6001,"Not Found")</f>
        <v>Female</v>
      </c>
      <c r="U1840" t="str">
        <f t="shared" si="143"/>
        <v>Middle Age</v>
      </c>
      <c r="V1840" t="str">
        <f t="shared" si="144"/>
        <v>Medium Booking</v>
      </c>
    </row>
    <row r="1841" spans="1:22" x14ac:dyDescent="0.25">
      <c r="A1841" t="s">
        <v>2072</v>
      </c>
      <c r="B1841" s="1">
        <v>46084</v>
      </c>
      <c r="C1841" s="1">
        <v>46112</v>
      </c>
      <c r="D1841" s="9">
        <v>0.77083333333333337</v>
      </c>
      <c r="E1841" t="str">
        <f t="shared" si="140"/>
        <v>Weekday</v>
      </c>
      <c r="F1841" t="str">
        <f t="shared" si="141"/>
        <v>Mar</v>
      </c>
      <c r="G1841" t="str">
        <f>_xlfn.XLOOKUP(A1841,Booking_data!$A$1:$A$6001,Booking_data!$D$1:$D$6001,"not found")</f>
        <v>M021</v>
      </c>
      <c r="H1841" t="str">
        <f>_xlfn.XLOOKUP(G1841,Movies_data!$A$1:$A$41,Movies_data!$B$1:$B$41,"not found")</f>
        <v>Pathaan</v>
      </c>
      <c r="I1841" t="str">
        <f>_xlfn.XLOOKUP(G1841,Movies_data!$A$1:$A$41,Movies_data!$D$1:$D$41,"not found")</f>
        <v>Action</v>
      </c>
      <c r="J1841" t="str">
        <f>_xlfn.XLOOKUP(G1841,Movies_data!$A$1:$A$41,Movies_data!$C$1:$C$41,"not found")</f>
        <v>Hindi</v>
      </c>
      <c r="K1841">
        <f>_xlfn.XLOOKUP(G1841,Movies_data!$A$1:$A$41,Movies_data!$H$1:$H$41,"Not Found")</f>
        <v>5.9</v>
      </c>
      <c r="L1841" t="str">
        <f>_xlfn.XLOOKUP(A1841,Booking_data!$A$1:$A$6001,Booking_data!$E$1:$E$6001,"not Found")</f>
        <v>C123</v>
      </c>
      <c r="M1841" t="str">
        <f>_xlfn.XLOOKUP(L1841,Cinemas_data!$A$1:$A$49,Cinemas_data!$I$1:$I$49,"not Found")</f>
        <v>City Pride Forum Mall</v>
      </c>
      <c r="N1841" t="str">
        <f>_xlfn.XLOOKUP(L1841,Cinemas_data!$A$1:$A$49,Cinemas_data!$C$1:$C$49,"not Found")</f>
        <v>Noida</v>
      </c>
      <c r="O1841">
        <f>_xlfn.XLOOKUP(A1841,Booking_data!$A$1:$A$6001,Booking_data!$H$1:$H$6001,"not found")</f>
        <v>2</v>
      </c>
      <c r="P1841">
        <f>_xlfn.XLOOKUP(A1841,Booking_data!$A$1:$A$6001,Booking_data!$I$1:$I$6001,"not Found")</f>
        <v>400</v>
      </c>
      <c r="Q1841">
        <f t="shared" si="142"/>
        <v>800</v>
      </c>
      <c r="R1841" t="str">
        <f>_xlfn.XLOOKUP(A1841,Booking_data!$A$1:$A$6001,Booking_data!$L$1:$L$6001,"Not Found")</f>
        <v>Net Banking</v>
      </c>
      <c r="S1841">
        <f>_xlfn.XLOOKUP(A1841,Booking_data!$A$1:$A$6001,Booking_data!$N$1:$N$6001,"not Found")</f>
        <v>58</v>
      </c>
      <c r="T1841" t="str">
        <f>_xlfn.XLOOKUP(A1841,Booking_data!$A$1:$A$6001,Booking_data!$O$1:$O$6001,"Not Found")</f>
        <v>Other</v>
      </c>
      <c r="U1841" t="str">
        <f t="shared" si="143"/>
        <v>Above 45</v>
      </c>
      <c r="V1841" t="str">
        <f t="shared" si="144"/>
        <v>Low Booking</v>
      </c>
    </row>
    <row r="1842" spans="1:22" x14ac:dyDescent="0.25">
      <c r="A1842" t="s">
        <v>2073</v>
      </c>
      <c r="B1842" s="1">
        <v>46084</v>
      </c>
      <c r="C1842" s="1">
        <v>46156</v>
      </c>
      <c r="D1842" s="9">
        <v>0.9375</v>
      </c>
      <c r="E1842" t="str">
        <f t="shared" si="140"/>
        <v>Weekday</v>
      </c>
      <c r="F1842" t="str">
        <f t="shared" si="141"/>
        <v>Mar</v>
      </c>
      <c r="G1842" t="str">
        <f>_xlfn.XLOOKUP(A1842,Booking_data!$A$1:$A$6001,Booking_data!$D$1:$D$6001,"not found")</f>
        <v>M018</v>
      </c>
      <c r="H1842" t="str">
        <f>_xlfn.XLOOKUP(G1842,Movies_data!$A$1:$A$41,Movies_data!$B$1:$B$41,"not found")</f>
        <v>Sita Ramam</v>
      </c>
      <c r="I1842" t="str">
        <f>_xlfn.XLOOKUP(G1842,Movies_data!$A$1:$A$41,Movies_data!$D$1:$D$41,"not found")</f>
        <v>Romance</v>
      </c>
      <c r="J1842" t="str">
        <f>_xlfn.XLOOKUP(G1842,Movies_data!$A$1:$A$41,Movies_data!$C$1:$C$41,"not found")</f>
        <v>Telugu</v>
      </c>
      <c r="K1842">
        <f>_xlfn.XLOOKUP(G1842,Movies_data!$A$1:$A$41,Movies_data!$H$1:$H$41,"Not Found")</f>
        <v>8.5</v>
      </c>
      <c r="L1842" t="str">
        <f>_xlfn.XLOOKUP(A1842,Booking_data!$A$1:$A$6001,Booking_data!$E$1:$E$6001,"not Found")</f>
        <v>C102</v>
      </c>
      <c r="M1842" t="str">
        <f>_xlfn.XLOOKUP(L1842,Cinemas_data!$A$1:$A$49,Cinemas_data!$I$1:$I$49,"not Found")</f>
        <v>Mukta A2 Cinemas Grand Mall</v>
      </c>
      <c r="N1842" t="str">
        <f>_xlfn.XLOOKUP(L1842,Cinemas_data!$A$1:$A$49,Cinemas_data!$C$1:$C$49,"not Found")</f>
        <v>Pune</v>
      </c>
      <c r="O1842">
        <f>_xlfn.XLOOKUP(A1842,Booking_data!$A$1:$A$6001,Booking_data!$H$1:$H$6001,"not found")</f>
        <v>2</v>
      </c>
      <c r="P1842">
        <f>_xlfn.XLOOKUP(A1842,Booking_data!$A$1:$A$6001,Booking_data!$I$1:$I$6001,"not Found")</f>
        <v>300</v>
      </c>
      <c r="Q1842">
        <f t="shared" si="142"/>
        <v>600</v>
      </c>
      <c r="R1842" t="str">
        <f>_xlfn.XLOOKUP(A1842,Booking_data!$A$1:$A$6001,Booking_data!$L$1:$L$6001,"Not Found")</f>
        <v>Net Banking</v>
      </c>
      <c r="S1842">
        <f>_xlfn.XLOOKUP(A1842,Booking_data!$A$1:$A$6001,Booking_data!$N$1:$N$6001,"not Found")</f>
        <v>19</v>
      </c>
      <c r="T1842" t="str">
        <f>_xlfn.XLOOKUP(A1842,Booking_data!$A$1:$A$6001,Booking_data!$O$1:$O$6001,"Not Found")</f>
        <v>Male</v>
      </c>
      <c r="U1842" t="str">
        <f t="shared" si="143"/>
        <v>Youngster</v>
      </c>
      <c r="V1842" t="str">
        <f t="shared" si="144"/>
        <v>Low Booking</v>
      </c>
    </row>
    <row r="1843" spans="1:22" x14ac:dyDescent="0.25">
      <c r="A1843" t="s">
        <v>2074</v>
      </c>
      <c r="B1843" s="1">
        <v>46084</v>
      </c>
      <c r="C1843" s="1">
        <v>46089</v>
      </c>
      <c r="D1843" s="9">
        <v>0.64583333333333337</v>
      </c>
      <c r="E1843" t="str">
        <f t="shared" si="140"/>
        <v>Weekday</v>
      </c>
      <c r="F1843" t="str">
        <f t="shared" si="141"/>
        <v>Mar</v>
      </c>
      <c r="G1843" t="str">
        <f>_xlfn.XLOOKUP(A1843,Booking_data!$A$1:$A$6001,Booking_data!$D$1:$D$6001,"not found")</f>
        <v>M025</v>
      </c>
      <c r="H1843" t="str">
        <f>_xlfn.XLOOKUP(G1843,Movies_data!$A$1:$A$41,Movies_data!$B$1:$B$41,"not found")</f>
        <v>Rocky Aur Rani Kii Prem Kahaani</v>
      </c>
      <c r="I1843" t="str">
        <f>_xlfn.XLOOKUP(G1843,Movies_data!$A$1:$A$41,Movies_data!$D$1:$D$41,"not found")</f>
        <v>Romance</v>
      </c>
      <c r="J1843" t="str">
        <f>_xlfn.XLOOKUP(G1843,Movies_data!$A$1:$A$41,Movies_data!$C$1:$C$41,"not found")</f>
        <v>Hindi</v>
      </c>
      <c r="K1843">
        <f>_xlfn.XLOOKUP(G1843,Movies_data!$A$1:$A$41,Movies_data!$H$1:$H$41,"Not Found")</f>
        <v>6.8</v>
      </c>
      <c r="L1843" t="str">
        <f>_xlfn.XLOOKUP(A1843,Booking_data!$A$1:$A$6001,Booking_data!$E$1:$E$6001,"not Found")</f>
        <v>C043</v>
      </c>
      <c r="M1843" t="str">
        <f>_xlfn.XLOOKUP(L1843,Cinemas_data!$A$1:$A$49,Cinemas_data!$I$1:$I$49,"not Found")</f>
        <v>City Pride Forum Mall</v>
      </c>
      <c r="N1843" t="str">
        <f>_xlfn.XLOOKUP(L1843,Cinemas_data!$A$1:$A$49,Cinemas_data!$C$1:$C$49,"not Found")</f>
        <v>Salem</v>
      </c>
      <c r="O1843">
        <f>_xlfn.XLOOKUP(A1843,Booking_data!$A$1:$A$6001,Booking_data!$H$1:$H$6001,"not found")</f>
        <v>5</v>
      </c>
      <c r="P1843">
        <f>_xlfn.XLOOKUP(A1843,Booking_data!$A$1:$A$6001,Booking_data!$I$1:$I$6001,"not Found")</f>
        <v>200</v>
      </c>
      <c r="Q1843">
        <f t="shared" si="142"/>
        <v>1000</v>
      </c>
      <c r="R1843" t="str">
        <f>_xlfn.XLOOKUP(A1843,Booking_data!$A$1:$A$6001,Booking_data!$L$1:$L$6001,"Not Found")</f>
        <v>Wallet</v>
      </c>
      <c r="S1843">
        <f>_xlfn.XLOOKUP(A1843,Booking_data!$A$1:$A$6001,Booking_data!$N$1:$N$6001,"not Found")</f>
        <v>58</v>
      </c>
      <c r="T1843" t="str">
        <f>_xlfn.XLOOKUP(A1843,Booking_data!$A$1:$A$6001,Booking_data!$O$1:$O$6001,"Not Found")</f>
        <v>Other</v>
      </c>
      <c r="U1843" t="str">
        <f t="shared" si="143"/>
        <v>Above 45</v>
      </c>
      <c r="V1843" t="str">
        <f t="shared" si="144"/>
        <v>High Booking</v>
      </c>
    </row>
    <row r="1844" spans="1:22" x14ac:dyDescent="0.25">
      <c r="A1844" t="s">
        <v>2075</v>
      </c>
      <c r="B1844" s="1">
        <v>46084</v>
      </c>
      <c r="C1844" s="1">
        <v>46068</v>
      </c>
      <c r="D1844" s="9">
        <v>0.39583333333333331</v>
      </c>
      <c r="E1844" t="str">
        <f t="shared" si="140"/>
        <v>Weekday</v>
      </c>
      <c r="F1844" t="str">
        <f t="shared" si="141"/>
        <v>Mar</v>
      </c>
      <c r="G1844" t="str">
        <f>_xlfn.XLOOKUP(A1844,Booking_data!$A$1:$A$6001,Booking_data!$D$1:$D$6001,"not found")</f>
        <v>M033</v>
      </c>
      <c r="H1844" t="str">
        <f>_xlfn.XLOOKUP(G1844,Movies_data!$A$1:$A$41,Movies_data!$B$1:$B$41,"not found")</f>
        <v>Lucifer</v>
      </c>
      <c r="I1844" t="str">
        <f>_xlfn.XLOOKUP(G1844,Movies_data!$A$1:$A$41,Movies_data!$D$1:$D$41,"not found")</f>
        <v>Action</v>
      </c>
      <c r="J1844" t="str">
        <f>_xlfn.XLOOKUP(G1844,Movies_data!$A$1:$A$41,Movies_data!$C$1:$C$41,"not found")</f>
        <v>Malayalam</v>
      </c>
      <c r="K1844">
        <f>_xlfn.XLOOKUP(G1844,Movies_data!$A$1:$A$41,Movies_data!$H$1:$H$41,"Not Found")</f>
        <v>7.5</v>
      </c>
      <c r="L1844" t="str">
        <f>_xlfn.XLOOKUP(A1844,Booking_data!$A$1:$A$6001,Booking_data!$E$1:$E$6001,"not Found")</f>
        <v>C031</v>
      </c>
      <c r="M1844" t="str">
        <f>_xlfn.XLOOKUP(L1844,Cinemas_data!$A$1:$A$49,Cinemas_data!$I$1:$I$49,"not Found")</f>
        <v>Mukta A2 Cinemas City Centre</v>
      </c>
      <c r="N1844" t="str">
        <f>_xlfn.XLOOKUP(L1844,Cinemas_data!$A$1:$A$49,Cinemas_data!$C$1:$C$49,"not Found")</f>
        <v>Madurai</v>
      </c>
      <c r="O1844">
        <f>_xlfn.XLOOKUP(A1844,Booking_data!$A$1:$A$6001,Booking_data!$H$1:$H$6001,"not found")</f>
        <v>4</v>
      </c>
      <c r="P1844">
        <f>_xlfn.XLOOKUP(A1844,Booking_data!$A$1:$A$6001,Booking_data!$I$1:$I$6001,"not Found")</f>
        <v>420</v>
      </c>
      <c r="Q1844">
        <f t="shared" si="142"/>
        <v>1680</v>
      </c>
      <c r="R1844" t="str">
        <f>_xlfn.XLOOKUP(A1844,Booking_data!$A$1:$A$6001,Booking_data!$L$1:$L$6001,"Not Found")</f>
        <v>Net Banking</v>
      </c>
      <c r="S1844">
        <f>_xlfn.XLOOKUP(A1844,Booking_data!$A$1:$A$6001,Booking_data!$N$1:$N$6001,"not Found")</f>
        <v>49</v>
      </c>
      <c r="T1844" t="str">
        <f>_xlfn.XLOOKUP(A1844,Booking_data!$A$1:$A$6001,Booking_data!$O$1:$O$6001,"Not Found")</f>
        <v>Other</v>
      </c>
      <c r="U1844" t="str">
        <f t="shared" si="143"/>
        <v>Above 45</v>
      </c>
      <c r="V1844" t="str">
        <f t="shared" si="144"/>
        <v>Medium Booking</v>
      </c>
    </row>
    <row r="1845" spans="1:22" x14ac:dyDescent="0.25">
      <c r="A1845" t="s">
        <v>2076</v>
      </c>
      <c r="B1845" s="1">
        <v>46084</v>
      </c>
      <c r="C1845" s="1">
        <v>46053</v>
      </c>
      <c r="D1845" s="9">
        <v>0.88541666666666663</v>
      </c>
      <c r="E1845" t="str">
        <f t="shared" si="140"/>
        <v>Weekday</v>
      </c>
      <c r="F1845" t="str">
        <f t="shared" si="141"/>
        <v>Mar</v>
      </c>
      <c r="G1845" t="str">
        <f>_xlfn.XLOOKUP(A1845,Booking_data!$A$1:$A$6001,Booking_data!$D$1:$D$6001,"not found")</f>
        <v>M013</v>
      </c>
      <c r="H1845" t="str">
        <f>_xlfn.XLOOKUP(G1845,Movies_data!$A$1:$A$41,Movies_data!$B$1:$B$41,"not found")</f>
        <v>Salaar</v>
      </c>
      <c r="I1845" t="str">
        <f>_xlfn.XLOOKUP(G1845,Movies_data!$A$1:$A$41,Movies_data!$D$1:$D$41,"not found")</f>
        <v>Action</v>
      </c>
      <c r="J1845" t="str">
        <f>_xlfn.XLOOKUP(G1845,Movies_data!$A$1:$A$41,Movies_data!$C$1:$C$41,"not found")</f>
        <v>Telugu</v>
      </c>
      <c r="K1845">
        <f>_xlfn.XLOOKUP(G1845,Movies_data!$A$1:$A$41,Movies_data!$H$1:$H$41,"Not Found")</f>
        <v>6.5</v>
      </c>
      <c r="L1845" t="str">
        <f>_xlfn.XLOOKUP(A1845,Booking_data!$A$1:$A$6001,Booking_data!$E$1:$E$6001,"not Found")</f>
        <v>C033</v>
      </c>
      <c r="M1845" t="str">
        <f>_xlfn.XLOOKUP(L1845,Cinemas_data!$A$1:$A$49,Cinemas_data!$I$1:$I$49,"not Found")</f>
        <v>Asian Cinemas Forum Mall</v>
      </c>
      <c r="N1845" t="str">
        <f>_xlfn.XLOOKUP(L1845,Cinemas_data!$A$1:$A$49,Cinemas_data!$C$1:$C$49,"not Found")</f>
        <v>Madurai</v>
      </c>
      <c r="O1845">
        <f>_xlfn.XLOOKUP(A1845,Booking_data!$A$1:$A$6001,Booking_data!$H$1:$H$6001,"not found")</f>
        <v>3</v>
      </c>
      <c r="P1845">
        <f>_xlfn.XLOOKUP(A1845,Booking_data!$A$1:$A$6001,Booking_data!$I$1:$I$6001,"not Found")</f>
        <v>180</v>
      </c>
      <c r="Q1845">
        <f t="shared" si="142"/>
        <v>540</v>
      </c>
      <c r="R1845" t="str">
        <f>_xlfn.XLOOKUP(A1845,Booking_data!$A$1:$A$6001,Booking_data!$L$1:$L$6001,"Not Found")</f>
        <v>Credit Card</v>
      </c>
      <c r="S1845">
        <f>_xlfn.XLOOKUP(A1845,Booking_data!$A$1:$A$6001,Booking_data!$N$1:$N$6001,"not Found")</f>
        <v>42</v>
      </c>
      <c r="T1845" t="str">
        <f>_xlfn.XLOOKUP(A1845,Booking_data!$A$1:$A$6001,Booking_data!$O$1:$O$6001,"Not Found")</f>
        <v>Female</v>
      </c>
      <c r="U1845" t="str">
        <f t="shared" si="143"/>
        <v>Middle Age</v>
      </c>
      <c r="V1845" t="str">
        <f t="shared" si="144"/>
        <v>Medium Booking</v>
      </c>
    </row>
    <row r="1846" spans="1:22" x14ac:dyDescent="0.25">
      <c r="A1846" t="s">
        <v>2077</v>
      </c>
      <c r="B1846" s="1">
        <v>46084</v>
      </c>
      <c r="C1846" s="1">
        <v>46196</v>
      </c>
      <c r="D1846" s="9">
        <v>0.77083333333333337</v>
      </c>
      <c r="E1846" t="str">
        <f t="shared" si="140"/>
        <v>Weekday</v>
      </c>
      <c r="F1846" t="str">
        <f t="shared" si="141"/>
        <v>Mar</v>
      </c>
      <c r="G1846" t="str">
        <f>_xlfn.XLOOKUP(A1846,Booking_data!$A$1:$A$6001,Booking_data!$D$1:$D$6001,"not found")</f>
        <v>M021</v>
      </c>
      <c r="H1846" t="str">
        <f>_xlfn.XLOOKUP(G1846,Movies_data!$A$1:$A$41,Movies_data!$B$1:$B$41,"not found")</f>
        <v>Pathaan</v>
      </c>
      <c r="I1846" t="str">
        <f>_xlfn.XLOOKUP(G1846,Movies_data!$A$1:$A$41,Movies_data!$D$1:$D$41,"not found")</f>
        <v>Action</v>
      </c>
      <c r="J1846" t="str">
        <f>_xlfn.XLOOKUP(G1846,Movies_data!$A$1:$A$41,Movies_data!$C$1:$C$41,"not found")</f>
        <v>Hindi</v>
      </c>
      <c r="K1846">
        <f>_xlfn.XLOOKUP(G1846,Movies_data!$A$1:$A$41,Movies_data!$H$1:$H$41,"Not Found")</f>
        <v>5.9</v>
      </c>
      <c r="L1846" t="str">
        <f>_xlfn.XLOOKUP(A1846,Booking_data!$A$1:$A$6001,Booking_data!$E$1:$E$6001,"not Found")</f>
        <v>C103</v>
      </c>
      <c r="M1846" t="str">
        <f>_xlfn.XLOOKUP(L1846,Cinemas_data!$A$1:$A$49,Cinemas_data!$I$1:$I$49,"not Found")</f>
        <v>MovieMax Forum Mall</v>
      </c>
      <c r="N1846" t="str">
        <f>_xlfn.XLOOKUP(L1846,Cinemas_data!$A$1:$A$49,Cinemas_data!$C$1:$C$49,"not Found")</f>
        <v>Pune</v>
      </c>
      <c r="O1846">
        <f>_xlfn.XLOOKUP(A1846,Booking_data!$A$1:$A$6001,Booking_data!$H$1:$H$6001,"not found")</f>
        <v>2</v>
      </c>
      <c r="P1846">
        <f>_xlfn.XLOOKUP(A1846,Booking_data!$A$1:$A$6001,Booking_data!$I$1:$I$6001,"not Found")</f>
        <v>180</v>
      </c>
      <c r="Q1846">
        <f t="shared" si="142"/>
        <v>360</v>
      </c>
      <c r="R1846" t="str">
        <f>_xlfn.XLOOKUP(A1846,Booking_data!$A$1:$A$6001,Booking_data!$L$1:$L$6001,"Not Found")</f>
        <v>Wallet</v>
      </c>
      <c r="S1846">
        <f>_xlfn.XLOOKUP(A1846,Booking_data!$A$1:$A$6001,Booking_data!$N$1:$N$6001,"not Found")</f>
        <v>38</v>
      </c>
      <c r="T1846" t="str">
        <f>_xlfn.XLOOKUP(A1846,Booking_data!$A$1:$A$6001,Booking_data!$O$1:$O$6001,"Not Found")</f>
        <v>Female</v>
      </c>
      <c r="U1846" t="str">
        <f t="shared" si="143"/>
        <v>Middle Age</v>
      </c>
      <c r="V1846" t="str">
        <f t="shared" si="144"/>
        <v>Low Booking</v>
      </c>
    </row>
    <row r="1847" spans="1:22" x14ac:dyDescent="0.25">
      <c r="A1847" t="s">
        <v>2078</v>
      </c>
      <c r="B1847" s="1">
        <v>46084</v>
      </c>
      <c r="C1847" s="1">
        <v>46076</v>
      </c>
      <c r="D1847" s="9">
        <v>0.9375</v>
      </c>
      <c r="E1847" t="str">
        <f t="shared" si="140"/>
        <v>Weekday</v>
      </c>
      <c r="F1847" t="str">
        <f t="shared" si="141"/>
        <v>Mar</v>
      </c>
      <c r="G1847" t="str">
        <f>_xlfn.XLOOKUP(A1847,Booking_data!$A$1:$A$6001,Booking_data!$D$1:$D$6001,"not found")</f>
        <v>M009</v>
      </c>
      <c r="H1847" t="str">
        <f>_xlfn.XLOOKUP(G1847,Movies_data!$A$1:$A$41,Movies_data!$B$1:$B$41,"not found")</f>
        <v>Amaran</v>
      </c>
      <c r="I1847" t="str">
        <f>_xlfn.XLOOKUP(G1847,Movies_data!$A$1:$A$41,Movies_data!$D$1:$D$41,"not found")</f>
        <v>Biography</v>
      </c>
      <c r="J1847" t="str">
        <f>_xlfn.XLOOKUP(G1847,Movies_data!$A$1:$A$41,Movies_data!$C$1:$C$41,"not found")</f>
        <v>Tamil</v>
      </c>
      <c r="K1847">
        <f>_xlfn.XLOOKUP(G1847,Movies_data!$A$1:$A$41,Movies_data!$H$1:$H$41,"Not Found")</f>
        <v>8.3000000000000007</v>
      </c>
      <c r="L1847" t="str">
        <f>_xlfn.XLOOKUP(A1847,Booking_data!$A$1:$A$6001,Booking_data!$E$1:$E$6001,"not Found")</f>
        <v>C102</v>
      </c>
      <c r="M1847" t="str">
        <f>_xlfn.XLOOKUP(L1847,Cinemas_data!$A$1:$A$49,Cinemas_data!$I$1:$I$49,"not Found")</f>
        <v>Mukta A2 Cinemas Grand Mall</v>
      </c>
      <c r="N1847" t="str">
        <f>_xlfn.XLOOKUP(L1847,Cinemas_data!$A$1:$A$49,Cinemas_data!$C$1:$C$49,"not Found")</f>
        <v>Pune</v>
      </c>
      <c r="O1847">
        <f>_xlfn.XLOOKUP(A1847,Booking_data!$A$1:$A$6001,Booking_data!$H$1:$H$6001,"not found")</f>
        <v>4</v>
      </c>
      <c r="P1847">
        <f>_xlfn.XLOOKUP(A1847,Booking_data!$A$1:$A$6001,Booking_data!$I$1:$I$6001,"not Found")</f>
        <v>220</v>
      </c>
      <c r="Q1847">
        <f t="shared" si="142"/>
        <v>880</v>
      </c>
      <c r="R1847" t="str">
        <f>_xlfn.XLOOKUP(A1847,Booking_data!$A$1:$A$6001,Booking_data!$L$1:$L$6001,"Not Found")</f>
        <v>UPI</v>
      </c>
      <c r="S1847">
        <f>_xlfn.XLOOKUP(A1847,Booking_data!$A$1:$A$6001,Booking_data!$N$1:$N$6001,"not Found")</f>
        <v>28</v>
      </c>
      <c r="T1847" t="str">
        <f>_xlfn.XLOOKUP(A1847,Booking_data!$A$1:$A$6001,Booking_data!$O$1:$O$6001,"Not Found")</f>
        <v>Female</v>
      </c>
      <c r="U1847" t="str">
        <f t="shared" si="143"/>
        <v>Youngster</v>
      </c>
      <c r="V1847" t="str">
        <f t="shared" si="144"/>
        <v>Medium Booking</v>
      </c>
    </row>
    <row r="1848" spans="1:22" x14ac:dyDescent="0.25">
      <c r="A1848" t="s">
        <v>2079</v>
      </c>
      <c r="B1848" s="1">
        <v>46084</v>
      </c>
      <c r="C1848" s="1">
        <v>46110</v>
      </c>
      <c r="D1848" s="9">
        <v>0.88541666666666663</v>
      </c>
      <c r="E1848" t="str">
        <f t="shared" si="140"/>
        <v>Weekday</v>
      </c>
      <c r="F1848" t="str">
        <f t="shared" si="141"/>
        <v>Mar</v>
      </c>
      <c r="G1848" t="str">
        <f>_xlfn.XLOOKUP(A1848,Booking_data!$A$1:$A$6001,Booking_data!$D$1:$D$6001,"not found")</f>
        <v>M025</v>
      </c>
      <c r="H1848" t="str">
        <f>_xlfn.XLOOKUP(G1848,Movies_data!$A$1:$A$41,Movies_data!$B$1:$B$41,"not found")</f>
        <v>Rocky Aur Rani Kii Prem Kahaani</v>
      </c>
      <c r="I1848" t="str">
        <f>_xlfn.XLOOKUP(G1848,Movies_data!$A$1:$A$41,Movies_data!$D$1:$D$41,"not found")</f>
        <v>Romance</v>
      </c>
      <c r="J1848" t="str">
        <f>_xlfn.XLOOKUP(G1848,Movies_data!$A$1:$A$41,Movies_data!$C$1:$C$41,"not found")</f>
        <v>Hindi</v>
      </c>
      <c r="K1848">
        <f>_xlfn.XLOOKUP(G1848,Movies_data!$A$1:$A$41,Movies_data!$H$1:$H$41,"Not Found")</f>
        <v>6.8</v>
      </c>
      <c r="L1848" t="str">
        <f>_xlfn.XLOOKUP(A1848,Booking_data!$A$1:$A$6001,Booking_data!$E$1:$E$6001,"not Found")</f>
        <v>C073</v>
      </c>
      <c r="M1848" t="str">
        <f>_xlfn.XLOOKUP(L1848,Cinemas_data!$A$1:$A$49,Cinemas_data!$I$1:$I$49,"not Found")</f>
        <v>Cinepolis Forum Mall</v>
      </c>
      <c r="N1848" t="str">
        <f>_xlfn.XLOOKUP(L1848,Cinemas_data!$A$1:$A$49,Cinemas_data!$C$1:$C$49,"not Found")</f>
        <v>Hyderabad</v>
      </c>
      <c r="O1848">
        <f>_xlfn.XLOOKUP(A1848,Booking_data!$A$1:$A$6001,Booking_data!$H$1:$H$6001,"not found")</f>
        <v>4</v>
      </c>
      <c r="P1848">
        <f>_xlfn.XLOOKUP(A1848,Booking_data!$A$1:$A$6001,Booking_data!$I$1:$I$6001,"not Found")</f>
        <v>320</v>
      </c>
      <c r="Q1848">
        <f t="shared" si="142"/>
        <v>1280</v>
      </c>
      <c r="R1848" t="str">
        <f>_xlfn.XLOOKUP(A1848,Booking_data!$A$1:$A$6001,Booking_data!$L$1:$L$6001,"Not Found")</f>
        <v>Wallet</v>
      </c>
      <c r="S1848">
        <f>_xlfn.XLOOKUP(A1848,Booking_data!$A$1:$A$6001,Booking_data!$N$1:$N$6001,"not Found")</f>
        <v>23</v>
      </c>
      <c r="T1848" t="str">
        <f>_xlfn.XLOOKUP(A1848,Booking_data!$A$1:$A$6001,Booking_data!$O$1:$O$6001,"Not Found")</f>
        <v>Other</v>
      </c>
      <c r="U1848" t="str">
        <f t="shared" si="143"/>
        <v>Youngster</v>
      </c>
      <c r="V1848" t="str">
        <f t="shared" si="144"/>
        <v>Medium Booking</v>
      </c>
    </row>
    <row r="1849" spans="1:22" x14ac:dyDescent="0.25">
      <c r="A1849" t="s">
        <v>2080</v>
      </c>
      <c r="B1849" s="1">
        <v>46084</v>
      </c>
      <c r="C1849" s="1">
        <v>46159</v>
      </c>
      <c r="D1849" s="9">
        <v>0.39583333333333331</v>
      </c>
      <c r="E1849" t="str">
        <f t="shared" si="140"/>
        <v>Weekday</v>
      </c>
      <c r="F1849" t="str">
        <f t="shared" si="141"/>
        <v>Mar</v>
      </c>
      <c r="G1849" t="str">
        <f>_xlfn.XLOOKUP(A1849,Booking_data!$A$1:$A$6001,Booking_data!$D$1:$D$6001,"not found")</f>
        <v>M026</v>
      </c>
      <c r="H1849" t="str">
        <f>_xlfn.XLOOKUP(G1849,Movies_data!$A$1:$A$41,Movies_data!$B$1:$B$41,"not found")</f>
        <v>Drishyam 2</v>
      </c>
      <c r="I1849" t="str">
        <f>_xlfn.XLOOKUP(G1849,Movies_data!$A$1:$A$41,Movies_data!$D$1:$D$41,"not found")</f>
        <v>Thriller</v>
      </c>
      <c r="J1849" t="str">
        <f>_xlfn.XLOOKUP(G1849,Movies_data!$A$1:$A$41,Movies_data!$C$1:$C$41,"not found")</f>
        <v>Hindi</v>
      </c>
      <c r="K1849">
        <f>_xlfn.XLOOKUP(G1849,Movies_data!$A$1:$A$41,Movies_data!$H$1:$H$41,"Not Found")</f>
        <v>8.1999999999999993</v>
      </c>
      <c r="L1849" t="str">
        <f>_xlfn.XLOOKUP(A1849,Booking_data!$A$1:$A$6001,Booking_data!$E$1:$E$6001,"not Found")</f>
        <v>C063</v>
      </c>
      <c r="M1849" t="str">
        <f>_xlfn.XLOOKUP(L1849,Cinemas_data!$A$1:$A$49,Cinemas_data!$I$1:$I$49,"not Found")</f>
        <v>INOX Forum Mall</v>
      </c>
      <c r="N1849" t="str">
        <f>_xlfn.XLOOKUP(L1849,Cinemas_data!$A$1:$A$49,Cinemas_data!$C$1:$C$49,"not Found")</f>
        <v>Mysuru</v>
      </c>
      <c r="O1849">
        <f>_xlfn.XLOOKUP(A1849,Booking_data!$A$1:$A$6001,Booking_data!$H$1:$H$6001,"not found")</f>
        <v>1</v>
      </c>
      <c r="P1849">
        <f>_xlfn.XLOOKUP(A1849,Booking_data!$A$1:$A$6001,Booking_data!$I$1:$I$6001,"not Found")</f>
        <v>240</v>
      </c>
      <c r="Q1849">
        <f t="shared" si="142"/>
        <v>240</v>
      </c>
      <c r="R1849" t="str">
        <f>_xlfn.XLOOKUP(A1849,Booking_data!$A$1:$A$6001,Booking_data!$L$1:$L$6001,"Not Found")</f>
        <v>Debit Card</v>
      </c>
      <c r="S1849">
        <f>_xlfn.XLOOKUP(A1849,Booking_data!$A$1:$A$6001,Booking_data!$N$1:$N$6001,"not Found")</f>
        <v>31</v>
      </c>
      <c r="T1849" t="str">
        <f>_xlfn.XLOOKUP(A1849,Booking_data!$A$1:$A$6001,Booking_data!$O$1:$O$6001,"Not Found")</f>
        <v>Male</v>
      </c>
      <c r="U1849" t="str">
        <f t="shared" si="143"/>
        <v>Middle Age</v>
      </c>
      <c r="V1849" t="str">
        <f t="shared" si="144"/>
        <v>Low Booking</v>
      </c>
    </row>
    <row r="1850" spans="1:22" x14ac:dyDescent="0.25">
      <c r="A1850" t="s">
        <v>2081</v>
      </c>
      <c r="B1850" s="1">
        <v>46084</v>
      </c>
      <c r="C1850" s="1">
        <v>46146</v>
      </c>
      <c r="D1850" s="9">
        <v>0.39583333333333331</v>
      </c>
      <c r="E1850" t="str">
        <f t="shared" si="140"/>
        <v>Weekday</v>
      </c>
      <c r="F1850" t="str">
        <f t="shared" si="141"/>
        <v>Mar</v>
      </c>
      <c r="G1850" t="str">
        <f>_xlfn.XLOOKUP(A1850,Booking_data!$A$1:$A$6001,Booking_data!$D$1:$D$6001,"not found")</f>
        <v>M023</v>
      </c>
      <c r="H1850" t="str">
        <f>_xlfn.XLOOKUP(G1850,Movies_data!$A$1:$A$41,Movies_data!$B$1:$B$41,"not found")</f>
        <v>Stree 2</v>
      </c>
      <c r="I1850" t="str">
        <f>_xlfn.XLOOKUP(G1850,Movies_data!$A$1:$A$41,Movies_data!$D$1:$D$41,"not found")</f>
        <v>Comedy</v>
      </c>
      <c r="J1850" t="str">
        <f>_xlfn.XLOOKUP(G1850,Movies_data!$A$1:$A$41,Movies_data!$C$1:$C$41,"not found")</f>
        <v>Hindi</v>
      </c>
      <c r="K1850">
        <f>_xlfn.XLOOKUP(G1850,Movies_data!$A$1:$A$41,Movies_data!$H$1:$H$41,"Not Found")</f>
        <v>6.9</v>
      </c>
      <c r="L1850" t="str">
        <f>_xlfn.XLOOKUP(A1850,Booking_data!$A$1:$A$6001,Booking_data!$E$1:$E$6001,"not Found")</f>
        <v>C153</v>
      </c>
      <c r="M1850" t="str">
        <f>_xlfn.XLOOKUP(L1850,Cinemas_data!$A$1:$A$49,Cinemas_data!$I$1:$I$49,"not Found")</f>
        <v>Cinepolis Forum Mall</v>
      </c>
      <c r="N1850" t="str">
        <f>_xlfn.XLOOKUP(L1850,Cinemas_data!$A$1:$A$49,Cinemas_data!$C$1:$C$49,"not Found")</f>
        <v>Kochi</v>
      </c>
      <c r="O1850">
        <f>_xlfn.XLOOKUP(A1850,Booking_data!$A$1:$A$6001,Booking_data!$H$1:$H$6001,"not found")</f>
        <v>4</v>
      </c>
      <c r="P1850">
        <f>_xlfn.XLOOKUP(A1850,Booking_data!$A$1:$A$6001,Booking_data!$I$1:$I$6001,"not Found")</f>
        <v>240</v>
      </c>
      <c r="Q1850">
        <f t="shared" si="142"/>
        <v>960</v>
      </c>
      <c r="R1850" t="str">
        <f>_xlfn.XLOOKUP(A1850,Booking_data!$A$1:$A$6001,Booking_data!$L$1:$L$6001,"Not Found")</f>
        <v>Net Banking</v>
      </c>
      <c r="S1850">
        <f>_xlfn.XLOOKUP(A1850,Booking_data!$A$1:$A$6001,Booking_data!$N$1:$N$6001,"not Found")</f>
        <v>38</v>
      </c>
      <c r="T1850" t="str">
        <f>_xlfn.XLOOKUP(A1850,Booking_data!$A$1:$A$6001,Booking_data!$O$1:$O$6001,"Not Found")</f>
        <v>Other</v>
      </c>
      <c r="U1850" t="str">
        <f t="shared" si="143"/>
        <v>Middle Age</v>
      </c>
      <c r="V1850" t="str">
        <f t="shared" si="144"/>
        <v>Medium Booking</v>
      </c>
    </row>
    <row r="1851" spans="1:22" x14ac:dyDescent="0.25">
      <c r="A1851" t="s">
        <v>2082</v>
      </c>
      <c r="B1851" s="1">
        <v>46084</v>
      </c>
      <c r="C1851" s="1">
        <v>46057</v>
      </c>
      <c r="D1851" s="9">
        <v>0.77083333333333337</v>
      </c>
      <c r="E1851" t="str">
        <f t="shared" si="140"/>
        <v>Weekday</v>
      </c>
      <c r="F1851" t="str">
        <f t="shared" si="141"/>
        <v>Mar</v>
      </c>
      <c r="G1851" t="str">
        <f>_xlfn.XLOOKUP(A1851,Booking_data!$A$1:$A$6001,Booking_data!$D$1:$D$6001,"not found")</f>
        <v>M022</v>
      </c>
      <c r="H1851" t="str">
        <f>_xlfn.XLOOKUP(G1851,Movies_data!$A$1:$A$41,Movies_data!$B$1:$B$41,"not found")</f>
        <v>12th Fail</v>
      </c>
      <c r="I1851" t="str">
        <f>_xlfn.XLOOKUP(G1851,Movies_data!$A$1:$A$41,Movies_data!$D$1:$D$41,"not found")</f>
        <v>Drama</v>
      </c>
      <c r="J1851" t="str">
        <f>_xlfn.XLOOKUP(G1851,Movies_data!$A$1:$A$41,Movies_data!$C$1:$C$41,"not found")</f>
        <v>Hindi</v>
      </c>
      <c r="K1851">
        <f>_xlfn.XLOOKUP(G1851,Movies_data!$A$1:$A$41,Movies_data!$H$1:$H$41,"Not Found")</f>
        <v>9</v>
      </c>
      <c r="L1851" t="str">
        <f>_xlfn.XLOOKUP(A1851,Booking_data!$A$1:$A$6001,Booking_data!$E$1:$E$6001,"not Found")</f>
        <v>C092</v>
      </c>
      <c r="M1851" t="str">
        <f>_xlfn.XLOOKUP(L1851,Cinemas_data!$A$1:$A$49,Cinemas_data!$I$1:$I$49,"not Found")</f>
        <v>Miraj Cinemas Grand Mall</v>
      </c>
      <c r="N1851" t="str">
        <f>_xlfn.XLOOKUP(L1851,Cinemas_data!$A$1:$A$49,Cinemas_data!$C$1:$C$49,"not Found")</f>
        <v>Mumbai</v>
      </c>
      <c r="O1851">
        <f>_xlfn.XLOOKUP(A1851,Booking_data!$A$1:$A$6001,Booking_data!$H$1:$H$6001,"not found")</f>
        <v>3</v>
      </c>
      <c r="P1851">
        <f>_xlfn.XLOOKUP(A1851,Booking_data!$A$1:$A$6001,Booking_data!$I$1:$I$6001,"not Found")</f>
        <v>340</v>
      </c>
      <c r="Q1851">
        <f t="shared" si="142"/>
        <v>1020</v>
      </c>
      <c r="R1851" t="str">
        <f>_xlfn.XLOOKUP(A1851,Booking_data!$A$1:$A$6001,Booking_data!$L$1:$L$6001,"Not Found")</f>
        <v>Net Banking</v>
      </c>
      <c r="S1851">
        <f>_xlfn.XLOOKUP(A1851,Booking_data!$A$1:$A$6001,Booking_data!$N$1:$N$6001,"not Found")</f>
        <v>46</v>
      </c>
      <c r="T1851" t="str">
        <f>_xlfn.XLOOKUP(A1851,Booking_data!$A$1:$A$6001,Booking_data!$O$1:$O$6001,"Not Found")</f>
        <v>Other</v>
      </c>
      <c r="U1851" t="str">
        <f t="shared" si="143"/>
        <v>Above 45</v>
      </c>
      <c r="V1851" t="str">
        <f t="shared" si="144"/>
        <v>Medium Booking</v>
      </c>
    </row>
    <row r="1852" spans="1:22" x14ac:dyDescent="0.25">
      <c r="A1852" t="s">
        <v>2083</v>
      </c>
      <c r="B1852" s="1">
        <v>46084</v>
      </c>
      <c r="C1852" s="1">
        <v>46062</v>
      </c>
      <c r="D1852" s="9">
        <v>0.88541666666666663</v>
      </c>
      <c r="E1852" t="str">
        <f t="shared" si="140"/>
        <v>Weekday</v>
      </c>
      <c r="F1852" t="str">
        <f t="shared" si="141"/>
        <v>Mar</v>
      </c>
      <c r="G1852" t="str">
        <f>_xlfn.XLOOKUP(A1852,Booking_data!$A$1:$A$6001,Booking_data!$D$1:$D$6001,"not found")</f>
        <v>M022</v>
      </c>
      <c r="H1852" t="str">
        <f>_xlfn.XLOOKUP(G1852,Movies_data!$A$1:$A$41,Movies_data!$B$1:$B$41,"not found")</f>
        <v>12th Fail</v>
      </c>
      <c r="I1852" t="str">
        <f>_xlfn.XLOOKUP(G1852,Movies_data!$A$1:$A$41,Movies_data!$D$1:$D$41,"not found")</f>
        <v>Drama</v>
      </c>
      <c r="J1852" t="str">
        <f>_xlfn.XLOOKUP(G1852,Movies_data!$A$1:$A$41,Movies_data!$C$1:$C$41,"not found")</f>
        <v>Hindi</v>
      </c>
      <c r="K1852">
        <f>_xlfn.XLOOKUP(G1852,Movies_data!$A$1:$A$41,Movies_data!$H$1:$H$41,"Not Found")</f>
        <v>9</v>
      </c>
      <c r="L1852" t="str">
        <f>_xlfn.XLOOKUP(A1852,Booking_data!$A$1:$A$6001,Booking_data!$E$1:$E$6001,"not Found")</f>
        <v>C072</v>
      </c>
      <c r="M1852" t="str">
        <f>_xlfn.XLOOKUP(L1852,Cinemas_data!$A$1:$A$49,Cinemas_data!$I$1:$I$49,"not Found")</f>
        <v>INOX Grand Mall</v>
      </c>
      <c r="N1852" t="str">
        <f>_xlfn.XLOOKUP(L1852,Cinemas_data!$A$1:$A$49,Cinemas_data!$C$1:$C$49,"not Found")</f>
        <v>Hyderabad</v>
      </c>
      <c r="O1852">
        <f>_xlfn.XLOOKUP(A1852,Booking_data!$A$1:$A$6001,Booking_data!$H$1:$H$6001,"not found")</f>
        <v>2</v>
      </c>
      <c r="P1852">
        <f>_xlfn.XLOOKUP(A1852,Booking_data!$A$1:$A$6001,Booking_data!$I$1:$I$6001,"not Found")</f>
        <v>200</v>
      </c>
      <c r="Q1852">
        <f t="shared" si="142"/>
        <v>400</v>
      </c>
      <c r="R1852" t="str">
        <f>_xlfn.XLOOKUP(A1852,Booking_data!$A$1:$A$6001,Booking_data!$L$1:$L$6001,"Not Found")</f>
        <v>Debit Card</v>
      </c>
      <c r="S1852">
        <f>_xlfn.XLOOKUP(A1852,Booking_data!$A$1:$A$6001,Booking_data!$N$1:$N$6001,"not Found")</f>
        <v>48</v>
      </c>
      <c r="T1852" t="str">
        <f>_xlfn.XLOOKUP(A1852,Booking_data!$A$1:$A$6001,Booking_data!$O$1:$O$6001,"Not Found")</f>
        <v>Male</v>
      </c>
      <c r="U1852" t="str">
        <f t="shared" si="143"/>
        <v>Above 45</v>
      </c>
      <c r="V1852" t="str">
        <f t="shared" si="144"/>
        <v>Low Booking</v>
      </c>
    </row>
    <row r="1853" spans="1:22" x14ac:dyDescent="0.25">
      <c r="A1853" t="s">
        <v>2084</v>
      </c>
      <c r="B1853" s="1">
        <v>46084</v>
      </c>
      <c r="C1853" s="1">
        <v>46137</v>
      </c>
      <c r="D1853" s="9">
        <v>0.53125</v>
      </c>
      <c r="E1853" t="str">
        <f t="shared" si="140"/>
        <v>Weekday</v>
      </c>
      <c r="F1853" t="str">
        <f t="shared" si="141"/>
        <v>Mar</v>
      </c>
      <c r="G1853" t="str">
        <f>_xlfn.XLOOKUP(A1853,Booking_data!$A$1:$A$6001,Booking_data!$D$1:$D$6001,"not found")</f>
        <v>M038</v>
      </c>
      <c r="H1853" t="str">
        <f>_xlfn.XLOOKUP(G1853,Movies_data!$A$1:$A$41,Movies_data!$B$1:$B$41,"not found")</f>
        <v>Barbie</v>
      </c>
      <c r="I1853" t="str">
        <f>_xlfn.XLOOKUP(G1853,Movies_data!$A$1:$A$41,Movies_data!$D$1:$D$41,"not found")</f>
        <v>Comedy</v>
      </c>
      <c r="J1853" t="str">
        <f>_xlfn.XLOOKUP(G1853,Movies_data!$A$1:$A$41,Movies_data!$C$1:$C$41,"not found")</f>
        <v>English</v>
      </c>
      <c r="K1853">
        <f>_xlfn.XLOOKUP(G1853,Movies_data!$A$1:$A$41,Movies_data!$H$1:$H$41,"Not Found")</f>
        <v>6.8</v>
      </c>
      <c r="L1853" t="str">
        <f>_xlfn.XLOOKUP(A1853,Booking_data!$A$1:$A$6001,Booking_data!$E$1:$E$6001,"not Found")</f>
        <v>C012</v>
      </c>
      <c r="M1853" t="str">
        <f>_xlfn.XLOOKUP(L1853,Cinemas_data!$A$1:$A$49,Cinemas_data!$I$1:$I$49,"not Found")</f>
        <v>Miraj Cinemas Grand Mall</v>
      </c>
      <c r="N1853" t="str">
        <f>_xlfn.XLOOKUP(L1853,Cinemas_data!$A$1:$A$49,Cinemas_data!$C$1:$C$49,"not Found")</f>
        <v>Chennai</v>
      </c>
      <c r="O1853">
        <f>_xlfn.XLOOKUP(A1853,Booking_data!$A$1:$A$6001,Booking_data!$H$1:$H$6001,"not found")</f>
        <v>3</v>
      </c>
      <c r="P1853">
        <f>_xlfn.XLOOKUP(A1853,Booking_data!$A$1:$A$6001,Booking_data!$I$1:$I$6001,"not Found")</f>
        <v>160</v>
      </c>
      <c r="Q1853">
        <f t="shared" si="142"/>
        <v>480</v>
      </c>
      <c r="R1853" t="str">
        <f>_xlfn.XLOOKUP(A1853,Booking_data!$A$1:$A$6001,Booking_data!$L$1:$L$6001,"Not Found")</f>
        <v>Wallet</v>
      </c>
      <c r="S1853">
        <f>_xlfn.XLOOKUP(A1853,Booking_data!$A$1:$A$6001,Booking_data!$N$1:$N$6001,"not Found")</f>
        <v>48</v>
      </c>
      <c r="T1853" t="str">
        <f>_xlfn.XLOOKUP(A1853,Booking_data!$A$1:$A$6001,Booking_data!$O$1:$O$6001,"Not Found")</f>
        <v>Other</v>
      </c>
      <c r="U1853" t="str">
        <f t="shared" si="143"/>
        <v>Above 45</v>
      </c>
      <c r="V1853" t="str">
        <f t="shared" si="144"/>
        <v>Medium Booking</v>
      </c>
    </row>
    <row r="1854" spans="1:22" x14ac:dyDescent="0.25">
      <c r="A1854" t="s">
        <v>2085</v>
      </c>
      <c r="B1854" s="1">
        <v>46084</v>
      </c>
      <c r="C1854" s="1">
        <v>46058</v>
      </c>
      <c r="D1854" s="9">
        <v>0.53125</v>
      </c>
      <c r="E1854" t="str">
        <f t="shared" si="140"/>
        <v>Weekday</v>
      </c>
      <c r="F1854" t="str">
        <f t="shared" si="141"/>
        <v>Mar</v>
      </c>
      <c r="G1854" t="str">
        <f>_xlfn.XLOOKUP(A1854,Booking_data!$A$1:$A$6001,Booking_data!$D$1:$D$6001,"not found")</f>
        <v>M020</v>
      </c>
      <c r="H1854" t="str">
        <f>_xlfn.XLOOKUP(G1854,Movies_data!$A$1:$A$41,Movies_data!$B$1:$B$41,"not found")</f>
        <v>Jawan</v>
      </c>
      <c r="I1854" t="str">
        <f>_xlfn.XLOOKUP(G1854,Movies_data!$A$1:$A$41,Movies_data!$D$1:$D$41,"not found")</f>
        <v>Action</v>
      </c>
      <c r="J1854" t="str">
        <f>_xlfn.XLOOKUP(G1854,Movies_data!$A$1:$A$41,Movies_data!$C$1:$C$41,"not found")</f>
        <v>Hindi</v>
      </c>
      <c r="K1854">
        <f>_xlfn.XLOOKUP(G1854,Movies_data!$A$1:$A$41,Movies_data!$H$1:$H$41,"Not Found")</f>
        <v>7</v>
      </c>
      <c r="L1854" t="str">
        <f>_xlfn.XLOOKUP(A1854,Booking_data!$A$1:$A$6001,Booking_data!$E$1:$E$6001,"not Found")</f>
        <v>C112</v>
      </c>
      <c r="M1854" t="str">
        <f>_xlfn.XLOOKUP(L1854,Cinemas_data!$A$1:$A$49,Cinemas_data!$I$1:$I$49,"not Found")</f>
        <v>MovieMax Grand Mall</v>
      </c>
      <c r="N1854" t="str">
        <f>_xlfn.XLOOKUP(L1854,Cinemas_data!$A$1:$A$49,Cinemas_data!$C$1:$C$49,"not Found")</f>
        <v>Delhi</v>
      </c>
      <c r="O1854">
        <f>_xlfn.XLOOKUP(A1854,Booking_data!$A$1:$A$6001,Booking_data!$H$1:$H$6001,"not found")</f>
        <v>3</v>
      </c>
      <c r="P1854">
        <f>_xlfn.XLOOKUP(A1854,Booking_data!$A$1:$A$6001,Booking_data!$I$1:$I$6001,"not Found")</f>
        <v>240</v>
      </c>
      <c r="Q1854">
        <f t="shared" si="142"/>
        <v>720</v>
      </c>
      <c r="R1854" t="str">
        <f>_xlfn.XLOOKUP(A1854,Booking_data!$A$1:$A$6001,Booking_data!$L$1:$L$6001,"Not Found")</f>
        <v>Credit Card</v>
      </c>
      <c r="S1854">
        <f>_xlfn.XLOOKUP(A1854,Booking_data!$A$1:$A$6001,Booking_data!$N$1:$N$6001,"not Found")</f>
        <v>60</v>
      </c>
      <c r="T1854" t="str">
        <f>_xlfn.XLOOKUP(A1854,Booking_data!$A$1:$A$6001,Booking_data!$O$1:$O$6001,"Not Found")</f>
        <v>Male</v>
      </c>
      <c r="U1854" t="str">
        <f t="shared" si="143"/>
        <v>Above 45</v>
      </c>
      <c r="V1854" t="str">
        <f t="shared" si="144"/>
        <v>Medium Booking</v>
      </c>
    </row>
    <row r="1855" spans="1:22" x14ac:dyDescent="0.25">
      <c r="A1855" t="s">
        <v>2086</v>
      </c>
      <c r="B1855" s="1">
        <v>46084</v>
      </c>
      <c r="C1855" s="1">
        <v>46169</v>
      </c>
      <c r="D1855" s="9">
        <v>0.64583333333333337</v>
      </c>
      <c r="E1855" t="str">
        <f t="shared" si="140"/>
        <v>Weekday</v>
      </c>
      <c r="F1855" t="str">
        <f t="shared" si="141"/>
        <v>Mar</v>
      </c>
      <c r="G1855" t="str">
        <f>_xlfn.XLOOKUP(A1855,Booking_data!$A$1:$A$6001,Booking_data!$D$1:$D$6001,"not found")</f>
        <v>M026</v>
      </c>
      <c r="H1855" t="str">
        <f>_xlfn.XLOOKUP(G1855,Movies_data!$A$1:$A$41,Movies_data!$B$1:$B$41,"not found")</f>
        <v>Drishyam 2</v>
      </c>
      <c r="I1855" t="str">
        <f>_xlfn.XLOOKUP(G1855,Movies_data!$A$1:$A$41,Movies_data!$D$1:$D$41,"not found")</f>
        <v>Thriller</v>
      </c>
      <c r="J1855" t="str">
        <f>_xlfn.XLOOKUP(G1855,Movies_data!$A$1:$A$41,Movies_data!$C$1:$C$41,"not found")</f>
        <v>Hindi</v>
      </c>
      <c r="K1855">
        <f>_xlfn.XLOOKUP(G1855,Movies_data!$A$1:$A$41,Movies_data!$H$1:$H$41,"Not Found")</f>
        <v>8.1999999999999993</v>
      </c>
      <c r="L1855" t="str">
        <f>_xlfn.XLOOKUP(A1855,Booking_data!$A$1:$A$6001,Booking_data!$E$1:$E$6001,"not Found")</f>
        <v>C033</v>
      </c>
      <c r="M1855" t="str">
        <f>_xlfn.XLOOKUP(L1855,Cinemas_data!$A$1:$A$49,Cinemas_data!$I$1:$I$49,"not Found")</f>
        <v>Asian Cinemas Forum Mall</v>
      </c>
      <c r="N1855" t="str">
        <f>_xlfn.XLOOKUP(L1855,Cinemas_data!$A$1:$A$49,Cinemas_data!$C$1:$C$49,"not Found")</f>
        <v>Madurai</v>
      </c>
      <c r="O1855">
        <f>_xlfn.XLOOKUP(A1855,Booking_data!$A$1:$A$6001,Booking_data!$H$1:$H$6001,"not found")</f>
        <v>4</v>
      </c>
      <c r="P1855">
        <f>_xlfn.XLOOKUP(A1855,Booking_data!$A$1:$A$6001,Booking_data!$I$1:$I$6001,"not Found")</f>
        <v>360</v>
      </c>
      <c r="Q1855">
        <f t="shared" si="142"/>
        <v>1440</v>
      </c>
      <c r="R1855" t="str">
        <f>_xlfn.XLOOKUP(A1855,Booking_data!$A$1:$A$6001,Booking_data!$L$1:$L$6001,"Not Found")</f>
        <v>Credit Card</v>
      </c>
      <c r="S1855">
        <f>_xlfn.XLOOKUP(A1855,Booking_data!$A$1:$A$6001,Booking_data!$N$1:$N$6001,"not Found")</f>
        <v>60</v>
      </c>
      <c r="T1855" t="str">
        <f>_xlfn.XLOOKUP(A1855,Booking_data!$A$1:$A$6001,Booking_data!$O$1:$O$6001,"Not Found")</f>
        <v>Male</v>
      </c>
      <c r="U1855" t="str">
        <f t="shared" si="143"/>
        <v>Above 45</v>
      </c>
      <c r="V1855" t="str">
        <f t="shared" si="144"/>
        <v>Medium Booking</v>
      </c>
    </row>
    <row r="1856" spans="1:22" x14ac:dyDescent="0.25">
      <c r="A1856" t="s">
        <v>2087</v>
      </c>
      <c r="B1856" s="1">
        <v>46084</v>
      </c>
      <c r="C1856" s="1">
        <v>46100</v>
      </c>
      <c r="D1856" s="9">
        <v>0.53125</v>
      </c>
      <c r="E1856" t="str">
        <f t="shared" si="140"/>
        <v>Weekday</v>
      </c>
      <c r="F1856" t="str">
        <f t="shared" si="141"/>
        <v>Mar</v>
      </c>
      <c r="G1856" t="str">
        <f>_xlfn.XLOOKUP(A1856,Booking_data!$A$1:$A$6001,Booking_data!$D$1:$D$6001,"not found")</f>
        <v>M010</v>
      </c>
      <c r="H1856" t="str">
        <f>_xlfn.XLOOKUP(G1856,Movies_data!$A$1:$A$41,Movies_data!$B$1:$B$41,"not found")</f>
        <v>Captain Miller</v>
      </c>
      <c r="I1856" t="str">
        <f>_xlfn.XLOOKUP(G1856,Movies_data!$A$1:$A$41,Movies_data!$D$1:$D$41,"not found")</f>
        <v>Action</v>
      </c>
      <c r="J1856" t="str">
        <f>_xlfn.XLOOKUP(G1856,Movies_data!$A$1:$A$41,Movies_data!$C$1:$C$41,"not found")</f>
        <v>Tamil</v>
      </c>
      <c r="K1856">
        <f>_xlfn.XLOOKUP(G1856,Movies_data!$A$1:$A$41,Movies_data!$H$1:$H$41,"Not Found")</f>
        <v>7</v>
      </c>
      <c r="L1856" t="str">
        <f>_xlfn.XLOOKUP(A1856,Booking_data!$A$1:$A$6001,Booking_data!$E$1:$E$6001,"not Found")</f>
        <v>C163</v>
      </c>
      <c r="M1856" t="str">
        <f>_xlfn.XLOOKUP(L1856,Cinemas_data!$A$1:$A$49,Cinemas_data!$I$1:$I$49,"not Found")</f>
        <v>Miraj Cinemas Forum Mall</v>
      </c>
      <c r="N1856" t="str">
        <f>_xlfn.XLOOKUP(L1856,Cinemas_data!$A$1:$A$49,Cinemas_data!$C$1:$C$49,"not Found")</f>
        <v>Thiruvananthapuram</v>
      </c>
      <c r="O1856">
        <f>_xlfn.XLOOKUP(A1856,Booking_data!$A$1:$A$6001,Booking_data!$H$1:$H$6001,"not found")</f>
        <v>1</v>
      </c>
      <c r="P1856">
        <f>_xlfn.XLOOKUP(A1856,Booking_data!$A$1:$A$6001,Booking_data!$I$1:$I$6001,"not Found")</f>
        <v>180</v>
      </c>
      <c r="Q1856">
        <f t="shared" si="142"/>
        <v>180</v>
      </c>
      <c r="R1856" t="str">
        <f>_xlfn.XLOOKUP(A1856,Booking_data!$A$1:$A$6001,Booking_data!$L$1:$L$6001,"Not Found")</f>
        <v>Net Banking</v>
      </c>
      <c r="S1856">
        <f>_xlfn.XLOOKUP(A1856,Booking_data!$A$1:$A$6001,Booking_data!$N$1:$N$6001,"not Found")</f>
        <v>52</v>
      </c>
      <c r="T1856" t="str">
        <f>_xlfn.XLOOKUP(A1856,Booking_data!$A$1:$A$6001,Booking_data!$O$1:$O$6001,"Not Found")</f>
        <v>Female</v>
      </c>
      <c r="U1856" t="str">
        <f t="shared" si="143"/>
        <v>Above 45</v>
      </c>
      <c r="V1856" t="str">
        <f t="shared" si="144"/>
        <v>Low Booking</v>
      </c>
    </row>
    <row r="1857" spans="1:22" x14ac:dyDescent="0.25">
      <c r="A1857" t="s">
        <v>2088</v>
      </c>
      <c r="B1857" s="1">
        <v>46084</v>
      </c>
      <c r="C1857" s="1">
        <v>46145</v>
      </c>
      <c r="D1857" s="9">
        <v>0.9375</v>
      </c>
      <c r="E1857" t="str">
        <f t="shared" si="140"/>
        <v>Weekday</v>
      </c>
      <c r="F1857" t="str">
        <f t="shared" si="141"/>
        <v>Mar</v>
      </c>
      <c r="G1857" t="str">
        <f>_xlfn.XLOOKUP(A1857,Booking_data!$A$1:$A$6001,Booking_data!$D$1:$D$6001,"not found")</f>
        <v>M008</v>
      </c>
      <c r="H1857" t="str">
        <f>_xlfn.XLOOKUP(G1857,Movies_data!$A$1:$A$41,Movies_data!$B$1:$B$41,"not found")</f>
        <v>Love Today</v>
      </c>
      <c r="I1857" t="str">
        <f>_xlfn.XLOOKUP(G1857,Movies_data!$A$1:$A$41,Movies_data!$D$1:$D$41,"not found")</f>
        <v>Romance</v>
      </c>
      <c r="J1857" t="str">
        <f>_xlfn.XLOOKUP(G1857,Movies_data!$A$1:$A$41,Movies_data!$C$1:$C$41,"not found")</f>
        <v>Tamil</v>
      </c>
      <c r="K1857">
        <f>_xlfn.XLOOKUP(G1857,Movies_data!$A$1:$A$41,Movies_data!$H$1:$H$41,"Not Found")</f>
        <v>7.4</v>
      </c>
      <c r="L1857" t="str">
        <f>_xlfn.XLOOKUP(A1857,Booking_data!$A$1:$A$6001,Booking_data!$E$1:$E$6001,"not Found")</f>
        <v>C091</v>
      </c>
      <c r="M1857" t="str">
        <f>_xlfn.XLOOKUP(L1857,Cinemas_data!$A$1:$A$49,Cinemas_data!$I$1:$I$49,"not Found")</f>
        <v>Cinepolis City Centre</v>
      </c>
      <c r="N1857" t="str">
        <f>_xlfn.XLOOKUP(L1857,Cinemas_data!$A$1:$A$49,Cinemas_data!$C$1:$C$49,"not Found")</f>
        <v>Mumbai</v>
      </c>
      <c r="O1857">
        <f>_xlfn.XLOOKUP(A1857,Booking_data!$A$1:$A$6001,Booking_data!$H$1:$H$6001,"not found")</f>
        <v>4</v>
      </c>
      <c r="P1857">
        <f>_xlfn.XLOOKUP(A1857,Booking_data!$A$1:$A$6001,Booking_data!$I$1:$I$6001,"not Found")</f>
        <v>280</v>
      </c>
      <c r="Q1857">
        <f t="shared" si="142"/>
        <v>1120</v>
      </c>
      <c r="R1857" t="str">
        <f>_xlfn.XLOOKUP(A1857,Booking_data!$A$1:$A$6001,Booking_data!$L$1:$L$6001,"Not Found")</f>
        <v>Wallet</v>
      </c>
      <c r="S1857">
        <f>_xlfn.XLOOKUP(A1857,Booking_data!$A$1:$A$6001,Booking_data!$N$1:$N$6001,"not Found")</f>
        <v>40</v>
      </c>
      <c r="T1857" t="str">
        <f>_xlfn.XLOOKUP(A1857,Booking_data!$A$1:$A$6001,Booking_data!$O$1:$O$6001,"Not Found")</f>
        <v>Female</v>
      </c>
      <c r="U1857" t="str">
        <f t="shared" si="143"/>
        <v>Middle Age</v>
      </c>
      <c r="V1857" t="str">
        <f t="shared" si="144"/>
        <v>Medium Booking</v>
      </c>
    </row>
    <row r="1858" spans="1:22" x14ac:dyDescent="0.25">
      <c r="A1858" t="s">
        <v>2089</v>
      </c>
      <c r="B1858" s="1">
        <v>46084</v>
      </c>
      <c r="C1858" s="1">
        <v>46190</v>
      </c>
      <c r="D1858" s="9">
        <v>0.53125</v>
      </c>
      <c r="E1858" t="str">
        <f t="shared" si="140"/>
        <v>Weekday</v>
      </c>
      <c r="F1858" t="str">
        <f t="shared" si="141"/>
        <v>Mar</v>
      </c>
      <c r="G1858" t="str">
        <f>_xlfn.XLOOKUP(A1858,Booking_data!$A$1:$A$6001,Booking_data!$D$1:$D$6001,"not found")</f>
        <v>M007</v>
      </c>
      <c r="H1858" t="str">
        <f>_xlfn.XLOOKUP(G1858,Movies_data!$A$1:$A$41,Movies_data!$B$1:$B$41,"not found")</f>
        <v>Good Night</v>
      </c>
      <c r="I1858" t="str">
        <f>_xlfn.XLOOKUP(G1858,Movies_data!$A$1:$A$41,Movies_data!$D$1:$D$41,"not found")</f>
        <v>Comedy</v>
      </c>
      <c r="J1858" t="str">
        <f>_xlfn.XLOOKUP(G1858,Movies_data!$A$1:$A$41,Movies_data!$C$1:$C$41,"not found")</f>
        <v>Tamil</v>
      </c>
      <c r="K1858">
        <f>_xlfn.XLOOKUP(G1858,Movies_data!$A$1:$A$41,Movies_data!$H$1:$H$41,"Not Found")</f>
        <v>8</v>
      </c>
      <c r="L1858" t="str">
        <f>_xlfn.XLOOKUP(A1858,Booking_data!$A$1:$A$6001,Booking_data!$E$1:$E$6001,"not Found")</f>
        <v>C141</v>
      </c>
      <c r="M1858" t="str">
        <f>_xlfn.XLOOKUP(L1858,Cinemas_data!$A$1:$A$49,Cinemas_data!$I$1:$I$49,"not Found")</f>
        <v>City Pride City Centre</v>
      </c>
      <c r="N1858" t="str">
        <f>_xlfn.XLOOKUP(L1858,Cinemas_data!$A$1:$A$49,Cinemas_data!$C$1:$C$49,"not Found")</f>
        <v>Ahmedabad</v>
      </c>
      <c r="O1858">
        <f>_xlfn.XLOOKUP(A1858,Booking_data!$A$1:$A$6001,Booking_data!$H$1:$H$6001,"not found")</f>
        <v>3</v>
      </c>
      <c r="P1858">
        <f>_xlfn.XLOOKUP(A1858,Booking_data!$A$1:$A$6001,Booking_data!$I$1:$I$6001,"not Found")</f>
        <v>240</v>
      </c>
      <c r="Q1858">
        <f t="shared" si="142"/>
        <v>720</v>
      </c>
      <c r="R1858" t="str">
        <f>_xlfn.XLOOKUP(A1858,Booking_data!$A$1:$A$6001,Booking_data!$L$1:$L$6001,"Not Found")</f>
        <v>Wallet</v>
      </c>
      <c r="S1858">
        <f>_xlfn.XLOOKUP(A1858,Booking_data!$A$1:$A$6001,Booking_data!$N$1:$N$6001,"not Found")</f>
        <v>28</v>
      </c>
      <c r="T1858" t="str">
        <f>_xlfn.XLOOKUP(A1858,Booking_data!$A$1:$A$6001,Booking_data!$O$1:$O$6001,"Not Found")</f>
        <v>Other</v>
      </c>
      <c r="U1858" t="str">
        <f t="shared" si="143"/>
        <v>Youngster</v>
      </c>
      <c r="V1858" t="str">
        <f t="shared" si="144"/>
        <v>Medium Booking</v>
      </c>
    </row>
    <row r="1859" spans="1:22" x14ac:dyDescent="0.25">
      <c r="A1859" t="s">
        <v>2090</v>
      </c>
      <c r="B1859" s="1">
        <v>46084</v>
      </c>
      <c r="C1859" s="1">
        <v>46127</v>
      </c>
      <c r="D1859" s="9">
        <v>0.77083333333333337</v>
      </c>
      <c r="E1859" t="str">
        <f t="shared" ref="E1859:E1922" si="145">IF(WEEKDAY(B1859,2)&lt;=5,"Weekday","Weekend")</f>
        <v>Weekday</v>
      </c>
      <c r="F1859" t="str">
        <f t="shared" ref="F1859:F1922" si="146">TEXT(B1859,"mmm")</f>
        <v>Mar</v>
      </c>
      <c r="G1859" t="str">
        <f>_xlfn.XLOOKUP(A1859,Booking_data!$A$1:$A$6001,Booking_data!$D$1:$D$6001,"not found")</f>
        <v>M023</v>
      </c>
      <c r="H1859" t="str">
        <f>_xlfn.XLOOKUP(G1859,Movies_data!$A$1:$A$41,Movies_data!$B$1:$B$41,"not found")</f>
        <v>Stree 2</v>
      </c>
      <c r="I1859" t="str">
        <f>_xlfn.XLOOKUP(G1859,Movies_data!$A$1:$A$41,Movies_data!$D$1:$D$41,"not found")</f>
        <v>Comedy</v>
      </c>
      <c r="J1859" t="str">
        <f>_xlfn.XLOOKUP(G1859,Movies_data!$A$1:$A$41,Movies_data!$C$1:$C$41,"not found")</f>
        <v>Hindi</v>
      </c>
      <c r="K1859">
        <f>_xlfn.XLOOKUP(G1859,Movies_data!$A$1:$A$41,Movies_data!$H$1:$H$41,"Not Found")</f>
        <v>6.9</v>
      </c>
      <c r="L1859" t="str">
        <f>_xlfn.XLOOKUP(A1859,Booking_data!$A$1:$A$6001,Booking_data!$E$1:$E$6001,"not Found")</f>
        <v>C071</v>
      </c>
      <c r="M1859" t="str">
        <f>_xlfn.XLOOKUP(L1859,Cinemas_data!$A$1:$A$49,Cinemas_data!$I$1:$I$49,"not Found")</f>
        <v>PVR City Centre</v>
      </c>
      <c r="N1859" t="str">
        <f>_xlfn.XLOOKUP(L1859,Cinemas_data!$A$1:$A$49,Cinemas_data!$C$1:$C$49,"not Found")</f>
        <v>Hyderabad</v>
      </c>
      <c r="O1859">
        <f>_xlfn.XLOOKUP(A1859,Booking_data!$A$1:$A$6001,Booking_data!$H$1:$H$6001,"not found")</f>
        <v>2</v>
      </c>
      <c r="P1859">
        <f>_xlfn.XLOOKUP(A1859,Booking_data!$A$1:$A$6001,Booking_data!$I$1:$I$6001,"not Found")</f>
        <v>180</v>
      </c>
      <c r="Q1859">
        <f t="shared" ref="Q1859:Q1922" si="147">O1859*P1859</f>
        <v>360</v>
      </c>
      <c r="R1859" t="str">
        <f>_xlfn.XLOOKUP(A1859,Booking_data!$A$1:$A$6001,Booking_data!$L$1:$L$6001,"Not Found")</f>
        <v>UPI</v>
      </c>
      <c r="S1859">
        <f>_xlfn.XLOOKUP(A1859,Booking_data!$A$1:$A$6001,Booking_data!$N$1:$N$6001,"not Found")</f>
        <v>60</v>
      </c>
      <c r="T1859" t="str">
        <f>_xlfn.XLOOKUP(A1859,Booking_data!$A$1:$A$6001,Booking_data!$O$1:$O$6001,"Not Found")</f>
        <v>Other</v>
      </c>
      <c r="U1859" t="str">
        <f t="shared" ref="U1859:U1922" si="148">IF(S1859&lt;18,"Below 18",IF(S1859&lt;30,"Youngster",IF(S1859&lt;45,"Middle Age","Above 45")))</f>
        <v>Above 45</v>
      </c>
      <c r="V1859" t="str">
        <f t="shared" ref="V1859:V1922" si="149">IF(O1859&lt;=2,"Low Booking",IF(O1859&lt;=4,"Medium Booking","High Booking"))</f>
        <v>Low Booking</v>
      </c>
    </row>
    <row r="1860" spans="1:22" x14ac:dyDescent="0.25">
      <c r="A1860" t="s">
        <v>2091</v>
      </c>
      <c r="B1860" s="1">
        <v>46084</v>
      </c>
      <c r="C1860" s="1">
        <v>46169</v>
      </c>
      <c r="D1860" s="9">
        <v>0.88541666666666663</v>
      </c>
      <c r="E1860" t="str">
        <f t="shared" si="145"/>
        <v>Weekday</v>
      </c>
      <c r="F1860" t="str">
        <f t="shared" si="146"/>
        <v>Mar</v>
      </c>
      <c r="G1860" t="str">
        <f>_xlfn.XLOOKUP(A1860,Booking_data!$A$1:$A$6001,Booking_data!$D$1:$D$6001,"not found")</f>
        <v>M025</v>
      </c>
      <c r="H1860" t="str">
        <f>_xlfn.XLOOKUP(G1860,Movies_data!$A$1:$A$41,Movies_data!$B$1:$B$41,"not found")</f>
        <v>Rocky Aur Rani Kii Prem Kahaani</v>
      </c>
      <c r="I1860" t="str">
        <f>_xlfn.XLOOKUP(G1860,Movies_data!$A$1:$A$41,Movies_data!$D$1:$D$41,"not found")</f>
        <v>Romance</v>
      </c>
      <c r="J1860" t="str">
        <f>_xlfn.XLOOKUP(G1860,Movies_data!$A$1:$A$41,Movies_data!$C$1:$C$41,"not found")</f>
        <v>Hindi</v>
      </c>
      <c r="K1860">
        <f>_xlfn.XLOOKUP(G1860,Movies_data!$A$1:$A$41,Movies_data!$H$1:$H$41,"Not Found")</f>
        <v>6.8</v>
      </c>
      <c r="L1860" t="str">
        <f>_xlfn.XLOOKUP(A1860,Booking_data!$A$1:$A$6001,Booking_data!$E$1:$E$6001,"not Found")</f>
        <v>C102</v>
      </c>
      <c r="M1860" t="str">
        <f>_xlfn.XLOOKUP(L1860,Cinemas_data!$A$1:$A$49,Cinemas_data!$I$1:$I$49,"not Found")</f>
        <v>Mukta A2 Cinemas Grand Mall</v>
      </c>
      <c r="N1860" t="str">
        <f>_xlfn.XLOOKUP(L1860,Cinemas_data!$A$1:$A$49,Cinemas_data!$C$1:$C$49,"not Found")</f>
        <v>Pune</v>
      </c>
      <c r="O1860">
        <f>_xlfn.XLOOKUP(A1860,Booking_data!$A$1:$A$6001,Booking_data!$H$1:$H$6001,"not found")</f>
        <v>1</v>
      </c>
      <c r="P1860">
        <f>_xlfn.XLOOKUP(A1860,Booking_data!$A$1:$A$6001,Booking_data!$I$1:$I$6001,"not Found")</f>
        <v>220</v>
      </c>
      <c r="Q1860">
        <f t="shared" si="147"/>
        <v>220</v>
      </c>
      <c r="R1860" t="str">
        <f>_xlfn.XLOOKUP(A1860,Booking_data!$A$1:$A$6001,Booking_data!$L$1:$L$6001,"Not Found")</f>
        <v>Debit Card</v>
      </c>
      <c r="S1860">
        <f>_xlfn.XLOOKUP(A1860,Booking_data!$A$1:$A$6001,Booking_data!$N$1:$N$6001,"not Found")</f>
        <v>26</v>
      </c>
      <c r="T1860" t="str">
        <f>_xlfn.XLOOKUP(A1860,Booking_data!$A$1:$A$6001,Booking_data!$O$1:$O$6001,"Not Found")</f>
        <v>Other</v>
      </c>
      <c r="U1860" t="str">
        <f t="shared" si="148"/>
        <v>Youngster</v>
      </c>
      <c r="V1860" t="str">
        <f t="shared" si="149"/>
        <v>Low Booking</v>
      </c>
    </row>
    <row r="1861" spans="1:22" x14ac:dyDescent="0.25">
      <c r="A1861" t="s">
        <v>2092</v>
      </c>
      <c r="B1861" s="1">
        <v>46084</v>
      </c>
      <c r="C1861" s="1">
        <v>46074</v>
      </c>
      <c r="D1861" s="9">
        <v>0.88541666666666663</v>
      </c>
      <c r="E1861" t="str">
        <f t="shared" si="145"/>
        <v>Weekday</v>
      </c>
      <c r="F1861" t="str">
        <f t="shared" si="146"/>
        <v>Mar</v>
      </c>
      <c r="G1861" t="str">
        <f>_xlfn.XLOOKUP(A1861,Booking_data!$A$1:$A$6001,Booking_data!$D$1:$D$6001,"not found")</f>
        <v>M031</v>
      </c>
      <c r="H1861" t="str">
        <f>_xlfn.XLOOKUP(G1861,Movies_data!$A$1:$A$41,Movies_data!$B$1:$B$41,"not found")</f>
        <v>Bangalore Days</v>
      </c>
      <c r="I1861" t="str">
        <f>_xlfn.XLOOKUP(G1861,Movies_data!$A$1:$A$41,Movies_data!$D$1:$D$41,"not found")</f>
        <v>Drama</v>
      </c>
      <c r="J1861" t="str">
        <f>_xlfn.XLOOKUP(G1861,Movies_data!$A$1:$A$41,Movies_data!$C$1:$C$41,"not found")</f>
        <v>Malayalam</v>
      </c>
      <c r="K1861">
        <f>_xlfn.XLOOKUP(G1861,Movies_data!$A$1:$A$41,Movies_data!$H$1:$H$41,"Not Found")</f>
        <v>8.3000000000000007</v>
      </c>
      <c r="L1861" t="str">
        <f>_xlfn.XLOOKUP(A1861,Booking_data!$A$1:$A$6001,Booking_data!$E$1:$E$6001,"not Found")</f>
        <v>C101</v>
      </c>
      <c r="M1861" t="str">
        <f>_xlfn.XLOOKUP(L1861,Cinemas_data!$A$1:$A$49,Cinemas_data!$I$1:$I$49,"not Found")</f>
        <v>Miraj Cinemas City Centre</v>
      </c>
      <c r="N1861" t="str">
        <f>_xlfn.XLOOKUP(L1861,Cinemas_data!$A$1:$A$49,Cinemas_data!$C$1:$C$49,"not Found")</f>
        <v>Pune</v>
      </c>
      <c r="O1861">
        <f>_xlfn.XLOOKUP(A1861,Booking_data!$A$1:$A$6001,Booking_data!$H$1:$H$6001,"not found")</f>
        <v>6</v>
      </c>
      <c r="P1861">
        <f>_xlfn.XLOOKUP(A1861,Booking_data!$A$1:$A$6001,Booking_data!$I$1:$I$6001,"not Found")</f>
        <v>180</v>
      </c>
      <c r="Q1861">
        <f t="shared" si="147"/>
        <v>1080</v>
      </c>
      <c r="R1861" t="str">
        <f>_xlfn.XLOOKUP(A1861,Booking_data!$A$1:$A$6001,Booking_data!$L$1:$L$6001,"Not Found")</f>
        <v>Credit Card</v>
      </c>
      <c r="S1861">
        <f>_xlfn.XLOOKUP(A1861,Booking_data!$A$1:$A$6001,Booking_data!$N$1:$N$6001,"not Found")</f>
        <v>59</v>
      </c>
      <c r="T1861" t="str">
        <f>_xlfn.XLOOKUP(A1861,Booking_data!$A$1:$A$6001,Booking_data!$O$1:$O$6001,"Not Found")</f>
        <v>Male</v>
      </c>
      <c r="U1861" t="str">
        <f t="shared" si="148"/>
        <v>Above 45</v>
      </c>
      <c r="V1861" t="str">
        <f t="shared" si="149"/>
        <v>High Booking</v>
      </c>
    </row>
    <row r="1862" spans="1:22" x14ac:dyDescent="0.25">
      <c r="A1862" t="s">
        <v>2093</v>
      </c>
      <c r="B1862" s="1">
        <v>46084</v>
      </c>
      <c r="C1862" s="1">
        <v>46135</v>
      </c>
      <c r="D1862" s="9">
        <v>0.39583333333333331</v>
      </c>
      <c r="E1862" t="str">
        <f t="shared" si="145"/>
        <v>Weekday</v>
      </c>
      <c r="F1862" t="str">
        <f t="shared" si="146"/>
        <v>Mar</v>
      </c>
      <c r="G1862" t="str">
        <f>_xlfn.XLOOKUP(A1862,Booking_data!$A$1:$A$6001,Booking_data!$D$1:$D$6001,"not found")</f>
        <v>M013</v>
      </c>
      <c r="H1862" t="str">
        <f>_xlfn.XLOOKUP(G1862,Movies_data!$A$1:$A$41,Movies_data!$B$1:$B$41,"not found")</f>
        <v>Salaar</v>
      </c>
      <c r="I1862" t="str">
        <f>_xlfn.XLOOKUP(G1862,Movies_data!$A$1:$A$41,Movies_data!$D$1:$D$41,"not found")</f>
        <v>Action</v>
      </c>
      <c r="J1862" t="str">
        <f>_xlfn.XLOOKUP(G1862,Movies_data!$A$1:$A$41,Movies_data!$C$1:$C$41,"not found")</f>
        <v>Telugu</v>
      </c>
      <c r="K1862">
        <f>_xlfn.XLOOKUP(G1862,Movies_data!$A$1:$A$41,Movies_data!$H$1:$H$41,"Not Found")</f>
        <v>6.5</v>
      </c>
      <c r="L1862" t="str">
        <f>_xlfn.XLOOKUP(A1862,Booking_data!$A$1:$A$6001,Booking_data!$E$1:$E$6001,"not Found")</f>
        <v>C032</v>
      </c>
      <c r="M1862" t="str">
        <f>_xlfn.XLOOKUP(L1862,Cinemas_data!$A$1:$A$49,Cinemas_data!$I$1:$I$49,"not Found")</f>
        <v>MovieMax Grand Mall</v>
      </c>
      <c r="N1862" t="str">
        <f>_xlfn.XLOOKUP(L1862,Cinemas_data!$A$1:$A$49,Cinemas_data!$C$1:$C$49,"not Found")</f>
        <v>Madurai</v>
      </c>
      <c r="O1862">
        <f>_xlfn.XLOOKUP(A1862,Booking_data!$A$1:$A$6001,Booking_data!$H$1:$H$6001,"not found")</f>
        <v>4</v>
      </c>
      <c r="P1862">
        <f>_xlfn.XLOOKUP(A1862,Booking_data!$A$1:$A$6001,Booking_data!$I$1:$I$6001,"not Found")</f>
        <v>340</v>
      </c>
      <c r="Q1862">
        <f t="shared" si="147"/>
        <v>1360</v>
      </c>
      <c r="R1862" t="str">
        <f>_xlfn.XLOOKUP(A1862,Booking_data!$A$1:$A$6001,Booking_data!$L$1:$L$6001,"Not Found")</f>
        <v>Debit Card</v>
      </c>
      <c r="S1862">
        <f>_xlfn.XLOOKUP(A1862,Booking_data!$A$1:$A$6001,Booking_data!$N$1:$N$6001,"not Found")</f>
        <v>22</v>
      </c>
      <c r="T1862" t="str">
        <f>_xlfn.XLOOKUP(A1862,Booking_data!$A$1:$A$6001,Booking_data!$O$1:$O$6001,"Not Found")</f>
        <v>Other</v>
      </c>
      <c r="U1862" t="str">
        <f t="shared" si="148"/>
        <v>Youngster</v>
      </c>
      <c r="V1862" t="str">
        <f t="shared" si="149"/>
        <v>Medium Booking</v>
      </c>
    </row>
    <row r="1863" spans="1:22" x14ac:dyDescent="0.25">
      <c r="A1863" t="s">
        <v>2094</v>
      </c>
      <c r="B1863" s="1">
        <v>46084</v>
      </c>
      <c r="C1863" s="1">
        <v>46088</v>
      </c>
      <c r="D1863" s="9">
        <v>0.64583333333333337</v>
      </c>
      <c r="E1863" t="str">
        <f t="shared" si="145"/>
        <v>Weekday</v>
      </c>
      <c r="F1863" t="str">
        <f t="shared" si="146"/>
        <v>Mar</v>
      </c>
      <c r="G1863" t="str">
        <f>_xlfn.XLOOKUP(A1863,Booking_data!$A$1:$A$6001,Booking_data!$D$1:$D$6001,"not found")</f>
        <v>M005</v>
      </c>
      <c r="H1863" t="str">
        <f>_xlfn.XLOOKUP(G1863,Movies_data!$A$1:$A$41,Movies_data!$B$1:$B$41,"not found")</f>
        <v>Ponniyin Selvan II</v>
      </c>
      <c r="I1863" t="str">
        <f>_xlfn.XLOOKUP(G1863,Movies_data!$A$1:$A$41,Movies_data!$D$1:$D$41,"not found")</f>
        <v>Drama</v>
      </c>
      <c r="J1863" t="str">
        <f>_xlfn.XLOOKUP(G1863,Movies_data!$A$1:$A$41,Movies_data!$C$1:$C$41,"not found")</f>
        <v>Tamil</v>
      </c>
      <c r="K1863">
        <f>_xlfn.XLOOKUP(G1863,Movies_data!$A$1:$A$41,Movies_data!$H$1:$H$41,"Not Found")</f>
        <v>7.3</v>
      </c>
      <c r="L1863" t="str">
        <f>_xlfn.XLOOKUP(A1863,Booking_data!$A$1:$A$6001,Booking_data!$E$1:$E$6001,"not Found")</f>
        <v>C013</v>
      </c>
      <c r="M1863" t="str">
        <f>_xlfn.XLOOKUP(L1863,Cinemas_data!$A$1:$A$49,Cinemas_data!$I$1:$I$49,"not Found")</f>
        <v>Mukta A2 Cinemas Forum Mall</v>
      </c>
      <c r="N1863" t="str">
        <f>_xlfn.XLOOKUP(L1863,Cinemas_data!$A$1:$A$49,Cinemas_data!$C$1:$C$49,"not Found")</f>
        <v>Chennai</v>
      </c>
      <c r="O1863">
        <f>_xlfn.XLOOKUP(A1863,Booking_data!$A$1:$A$6001,Booking_data!$H$1:$H$6001,"not found")</f>
        <v>4</v>
      </c>
      <c r="P1863">
        <f>_xlfn.XLOOKUP(A1863,Booking_data!$A$1:$A$6001,Booking_data!$I$1:$I$6001,"not Found")</f>
        <v>240</v>
      </c>
      <c r="Q1863">
        <f t="shared" si="147"/>
        <v>960</v>
      </c>
      <c r="R1863" t="str">
        <f>_xlfn.XLOOKUP(A1863,Booking_data!$A$1:$A$6001,Booking_data!$L$1:$L$6001,"Not Found")</f>
        <v>UPI</v>
      </c>
      <c r="S1863">
        <f>_xlfn.XLOOKUP(A1863,Booking_data!$A$1:$A$6001,Booking_data!$N$1:$N$6001,"not Found")</f>
        <v>32</v>
      </c>
      <c r="T1863" t="str">
        <f>_xlfn.XLOOKUP(A1863,Booking_data!$A$1:$A$6001,Booking_data!$O$1:$O$6001,"Not Found")</f>
        <v>Male</v>
      </c>
      <c r="U1863" t="str">
        <f t="shared" si="148"/>
        <v>Middle Age</v>
      </c>
      <c r="V1863" t="str">
        <f t="shared" si="149"/>
        <v>Medium Booking</v>
      </c>
    </row>
    <row r="1864" spans="1:22" x14ac:dyDescent="0.25">
      <c r="A1864" t="s">
        <v>2095</v>
      </c>
      <c r="B1864" s="1">
        <v>46084</v>
      </c>
      <c r="C1864" s="1">
        <v>46141</v>
      </c>
      <c r="D1864" s="9">
        <v>0.88541666666666663</v>
      </c>
      <c r="E1864" t="str">
        <f t="shared" si="145"/>
        <v>Weekday</v>
      </c>
      <c r="F1864" t="str">
        <f t="shared" si="146"/>
        <v>Mar</v>
      </c>
      <c r="G1864" t="str">
        <f>_xlfn.XLOOKUP(A1864,Booking_data!$A$1:$A$6001,Booking_data!$D$1:$D$6001,"not found")</f>
        <v>M018</v>
      </c>
      <c r="H1864" t="str">
        <f>_xlfn.XLOOKUP(G1864,Movies_data!$A$1:$A$41,Movies_data!$B$1:$B$41,"not found")</f>
        <v>Sita Ramam</v>
      </c>
      <c r="I1864" t="str">
        <f>_xlfn.XLOOKUP(G1864,Movies_data!$A$1:$A$41,Movies_data!$D$1:$D$41,"not found")</f>
        <v>Romance</v>
      </c>
      <c r="J1864" t="str">
        <f>_xlfn.XLOOKUP(G1864,Movies_data!$A$1:$A$41,Movies_data!$C$1:$C$41,"not found")</f>
        <v>Telugu</v>
      </c>
      <c r="K1864">
        <f>_xlfn.XLOOKUP(G1864,Movies_data!$A$1:$A$41,Movies_data!$H$1:$H$41,"Not Found")</f>
        <v>8.5</v>
      </c>
      <c r="L1864" t="str">
        <f>_xlfn.XLOOKUP(A1864,Booking_data!$A$1:$A$6001,Booking_data!$E$1:$E$6001,"not Found")</f>
        <v>C093</v>
      </c>
      <c r="M1864" t="str">
        <f>_xlfn.XLOOKUP(L1864,Cinemas_data!$A$1:$A$49,Cinemas_data!$I$1:$I$49,"not Found")</f>
        <v>Mukta A2 Cinemas Forum Mall</v>
      </c>
      <c r="N1864" t="str">
        <f>_xlfn.XLOOKUP(L1864,Cinemas_data!$A$1:$A$49,Cinemas_data!$C$1:$C$49,"not Found")</f>
        <v>Mumbai</v>
      </c>
      <c r="O1864">
        <f>_xlfn.XLOOKUP(A1864,Booking_data!$A$1:$A$6001,Booking_data!$H$1:$H$6001,"not found")</f>
        <v>2</v>
      </c>
      <c r="P1864">
        <f>_xlfn.XLOOKUP(A1864,Booking_data!$A$1:$A$6001,Booking_data!$I$1:$I$6001,"not Found")</f>
        <v>320</v>
      </c>
      <c r="Q1864">
        <f t="shared" si="147"/>
        <v>640</v>
      </c>
      <c r="R1864" t="str">
        <f>_xlfn.XLOOKUP(A1864,Booking_data!$A$1:$A$6001,Booking_data!$L$1:$L$6001,"Not Found")</f>
        <v>Debit Card</v>
      </c>
      <c r="S1864">
        <f>_xlfn.XLOOKUP(A1864,Booking_data!$A$1:$A$6001,Booking_data!$N$1:$N$6001,"not Found")</f>
        <v>46</v>
      </c>
      <c r="T1864" t="str">
        <f>_xlfn.XLOOKUP(A1864,Booking_data!$A$1:$A$6001,Booking_data!$O$1:$O$6001,"Not Found")</f>
        <v>Male</v>
      </c>
      <c r="U1864" t="str">
        <f t="shared" si="148"/>
        <v>Above 45</v>
      </c>
      <c r="V1864" t="str">
        <f t="shared" si="149"/>
        <v>Low Booking</v>
      </c>
    </row>
    <row r="1865" spans="1:22" x14ac:dyDescent="0.25">
      <c r="A1865" t="s">
        <v>2096</v>
      </c>
      <c r="B1865" s="1">
        <v>46084</v>
      </c>
      <c r="C1865" s="1">
        <v>46099</v>
      </c>
      <c r="D1865" s="9">
        <v>0.39583333333333331</v>
      </c>
      <c r="E1865" t="str">
        <f t="shared" si="145"/>
        <v>Weekday</v>
      </c>
      <c r="F1865" t="str">
        <f t="shared" si="146"/>
        <v>Mar</v>
      </c>
      <c r="G1865" t="str">
        <f>_xlfn.XLOOKUP(A1865,Booking_data!$A$1:$A$6001,Booking_data!$D$1:$D$6001,"not found")</f>
        <v>M004</v>
      </c>
      <c r="H1865" t="str">
        <f>_xlfn.XLOOKUP(G1865,Movies_data!$A$1:$A$41,Movies_data!$B$1:$B$41,"not found")</f>
        <v>Ponniyin Selvan I</v>
      </c>
      <c r="I1865" t="str">
        <f>_xlfn.XLOOKUP(G1865,Movies_data!$A$1:$A$41,Movies_data!$D$1:$D$41,"not found")</f>
        <v>Drama</v>
      </c>
      <c r="J1865" t="str">
        <f>_xlfn.XLOOKUP(G1865,Movies_data!$A$1:$A$41,Movies_data!$C$1:$C$41,"not found")</f>
        <v>Tamil</v>
      </c>
      <c r="K1865">
        <f>_xlfn.XLOOKUP(G1865,Movies_data!$A$1:$A$41,Movies_data!$H$1:$H$41,"Not Found")</f>
        <v>7.6</v>
      </c>
      <c r="L1865" t="str">
        <f>_xlfn.XLOOKUP(A1865,Booking_data!$A$1:$A$6001,Booking_data!$E$1:$E$6001,"not Found")</f>
        <v>C071</v>
      </c>
      <c r="M1865" t="str">
        <f>_xlfn.XLOOKUP(L1865,Cinemas_data!$A$1:$A$49,Cinemas_data!$I$1:$I$49,"not Found")</f>
        <v>PVR City Centre</v>
      </c>
      <c r="N1865" t="str">
        <f>_xlfn.XLOOKUP(L1865,Cinemas_data!$A$1:$A$49,Cinemas_data!$C$1:$C$49,"not Found")</f>
        <v>Hyderabad</v>
      </c>
      <c r="O1865">
        <f>_xlfn.XLOOKUP(A1865,Booking_data!$A$1:$A$6001,Booking_data!$H$1:$H$6001,"not found")</f>
        <v>3</v>
      </c>
      <c r="P1865">
        <f>_xlfn.XLOOKUP(A1865,Booking_data!$A$1:$A$6001,Booking_data!$I$1:$I$6001,"not Found")</f>
        <v>180</v>
      </c>
      <c r="Q1865">
        <f t="shared" si="147"/>
        <v>540</v>
      </c>
      <c r="R1865" t="str">
        <f>_xlfn.XLOOKUP(A1865,Booking_data!$A$1:$A$6001,Booking_data!$L$1:$L$6001,"Not Found")</f>
        <v>Debit Card</v>
      </c>
      <c r="S1865">
        <f>_xlfn.XLOOKUP(A1865,Booking_data!$A$1:$A$6001,Booking_data!$N$1:$N$6001,"not Found")</f>
        <v>40</v>
      </c>
      <c r="T1865" t="str">
        <f>_xlfn.XLOOKUP(A1865,Booking_data!$A$1:$A$6001,Booking_data!$O$1:$O$6001,"Not Found")</f>
        <v>Female</v>
      </c>
      <c r="U1865" t="str">
        <f t="shared" si="148"/>
        <v>Middle Age</v>
      </c>
      <c r="V1865" t="str">
        <f t="shared" si="149"/>
        <v>Medium Booking</v>
      </c>
    </row>
    <row r="1866" spans="1:22" x14ac:dyDescent="0.25">
      <c r="A1866" t="s">
        <v>2097</v>
      </c>
      <c r="B1866" s="1">
        <v>46084</v>
      </c>
      <c r="C1866" s="1">
        <v>46138</v>
      </c>
      <c r="D1866" s="9">
        <v>0.77083333333333337</v>
      </c>
      <c r="E1866" t="str">
        <f t="shared" si="145"/>
        <v>Weekday</v>
      </c>
      <c r="F1866" t="str">
        <f t="shared" si="146"/>
        <v>Mar</v>
      </c>
      <c r="G1866" t="str">
        <f>_xlfn.XLOOKUP(A1866,Booking_data!$A$1:$A$6001,Booking_data!$D$1:$D$6001,"not found")</f>
        <v>M004</v>
      </c>
      <c r="H1866" t="str">
        <f>_xlfn.XLOOKUP(G1866,Movies_data!$A$1:$A$41,Movies_data!$B$1:$B$41,"not found")</f>
        <v>Ponniyin Selvan I</v>
      </c>
      <c r="I1866" t="str">
        <f>_xlfn.XLOOKUP(G1866,Movies_data!$A$1:$A$41,Movies_data!$D$1:$D$41,"not found")</f>
        <v>Drama</v>
      </c>
      <c r="J1866" t="str">
        <f>_xlfn.XLOOKUP(G1866,Movies_data!$A$1:$A$41,Movies_data!$C$1:$C$41,"not found")</f>
        <v>Tamil</v>
      </c>
      <c r="K1866">
        <f>_xlfn.XLOOKUP(G1866,Movies_data!$A$1:$A$41,Movies_data!$H$1:$H$41,"Not Found")</f>
        <v>7.6</v>
      </c>
      <c r="L1866" t="str">
        <f>_xlfn.XLOOKUP(A1866,Booking_data!$A$1:$A$6001,Booking_data!$E$1:$E$6001,"not Found")</f>
        <v>C091</v>
      </c>
      <c r="M1866" t="str">
        <f>_xlfn.XLOOKUP(L1866,Cinemas_data!$A$1:$A$49,Cinemas_data!$I$1:$I$49,"not Found")</f>
        <v>Cinepolis City Centre</v>
      </c>
      <c r="N1866" t="str">
        <f>_xlfn.XLOOKUP(L1866,Cinemas_data!$A$1:$A$49,Cinemas_data!$C$1:$C$49,"not Found")</f>
        <v>Mumbai</v>
      </c>
      <c r="O1866">
        <f>_xlfn.XLOOKUP(A1866,Booking_data!$A$1:$A$6001,Booking_data!$H$1:$H$6001,"not found")</f>
        <v>1</v>
      </c>
      <c r="P1866">
        <f>_xlfn.XLOOKUP(A1866,Booking_data!$A$1:$A$6001,Booking_data!$I$1:$I$6001,"not Found")</f>
        <v>200</v>
      </c>
      <c r="Q1866">
        <f t="shared" si="147"/>
        <v>200</v>
      </c>
      <c r="R1866" t="str">
        <f>_xlfn.XLOOKUP(A1866,Booking_data!$A$1:$A$6001,Booking_data!$L$1:$L$6001,"Not Found")</f>
        <v>UPI</v>
      </c>
      <c r="S1866">
        <f>_xlfn.XLOOKUP(A1866,Booking_data!$A$1:$A$6001,Booking_data!$N$1:$N$6001,"not Found")</f>
        <v>26</v>
      </c>
      <c r="T1866" t="str">
        <f>_xlfn.XLOOKUP(A1866,Booking_data!$A$1:$A$6001,Booking_data!$O$1:$O$6001,"Not Found")</f>
        <v>Other</v>
      </c>
      <c r="U1866" t="str">
        <f t="shared" si="148"/>
        <v>Youngster</v>
      </c>
      <c r="V1866" t="str">
        <f t="shared" si="149"/>
        <v>Low Booking</v>
      </c>
    </row>
    <row r="1867" spans="1:22" x14ac:dyDescent="0.25">
      <c r="A1867" t="s">
        <v>2098</v>
      </c>
      <c r="B1867" s="1">
        <v>46084</v>
      </c>
      <c r="C1867" s="1">
        <v>46193</v>
      </c>
      <c r="D1867" s="9">
        <v>0.9375</v>
      </c>
      <c r="E1867" t="str">
        <f t="shared" si="145"/>
        <v>Weekday</v>
      </c>
      <c r="F1867" t="str">
        <f t="shared" si="146"/>
        <v>Mar</v>
      </c>
      <c r="G1867" t="str">
        <f>_xlfn.XLOOKUP(A1867,Booking_data!$A$1:$A$6001,Booking_data!$D$1:$D$6001,"not found")</f>
        <v>M035</v>
      </c>
      <c r="H1867" t="str">
        <f>_xlfn.XLOOKUP(G1867,Movies_data!$A$1:$A$41,Movies_data!$B$1:$B$41,"not found")</f>
        <v>Aavesham</v>
      </c>
      <c r="I1867" t="str">
        <f>_xlfn.XLOOKUP(G1867,Movies_data!$A$1:$A$41,Movies_data!$D$1:$D$41,"not found")</f>
        <v>Comedy</v>
      </c>
      <c r="J1867" t="str">
        <f>_xlfn.XLOOKUP(G1867,Movies_data!$A$1:$A$41,Movies_data!$C$1:$C$41,"not found")</f>
        <v>Malayalam</v>
      </c>
      <c r="K1867">
        <f>_xlfn.XLOOKUP(G1867,Movies_data!$A$1:$A$41,Movies_data!$H$1:$H$41,"Not Found")</f>
        <v>7.8</v>
      </c>
      <c r="L1867" t="str">
        <f>_xlfn.XLOOKUP(A1867,Booking_data!$A$1:$A$6001,Booking_data!$E$1:$E$6001,"not Found")</f>
        <v>C142</v>
      </c>
      <c r="M1867" t="str">
        <f>_xlfn.XLOOKUP(L1867,Cinemas_data!$A$1:$A$49,Cinemas_data!$I$1:$I$49,"not Found")</f>
        <v>PVR Grand Mall</v>
      </c>
      <c r="N1867" t="str">
        <f>_xlfn.XLOOKUP(L1867,Cinemas_data!$A$1:$A$49,Cinemas_data!$C$1:$C$49,"not Found")</f>
        <v>Ahmedabad</v>
      </c>
      <c r="O1867">
        <f>_xlfn.XLOOKUP(A1867,Booking_data!$A$1:$A$6001,Booking_data!$H$1:$H$6001,"not found")</f>
        <v>2</v>
      </c>
      <c r="P1867">
        <f>_xlfn.XLOOKUP(A1867,Booking_data!$A$1:$A$6001,Booking_data!$I$1:$I$6001,"not Found")</f>
        <v>220</v>
      </c>
      <c r="Q1867">
        <f t="shared" si="147"/>
        <v>440</v>
      </c>
      <c r="R1867" t="str">
        <f>_xlfn.XLOOKUP(A1867,Booking_data!$A$1:$A$6001,Booking_data!$L$1:$L$6001,"Not Found")</f>
        <v>Net Banking</v>
      </c>
      <c r="S1867">
        <f>_xlfn.XLOOKUP(A1867,Booking_data!$A$1:$A$6001,Booking_data!$N$1:$N$6001,"not Found")</f>
        <v>49</v>
      </c>
      <c r="T1867" t="str">
        <f>_xlfn.XLOOKUP(A1867,Booking_data!$A$1:$A$6001,Booking_data!$O$1:$O$6001,"Not Found")</f>
        <v>Female</v>
      </c>
      <c r="U1867" t="str">
        <f t="shared" si="148"/>
        <v>Above 45</v>
      </c>
      <c r="V1867" t="str">
        <f t="shared" si="149"/>
        <v>Low Booking</v>
      </c>
    </row>
    <row r="1868" spans="1:22" x14ac:dyDescent="0.25">
      <c r="A1868" t="s">
        <v>2099</v>
      </c>
      <c r="B1868" s="1">
        <v>46084</v>
      </c>
      <c r="C1868" s="1">
        <v>46099</v>
      </c>
      <c r="D1868" s="9">
        <v>0.39583333333333331</v>
      </c>
      <c r="E1868" t="str">
        <f t="shared" si="145"/>
        <v>Weekday</v>
      </c>
      <c r="F1868" t="str">
        <f t="shared" si="146"/>
        <v>Mar</v>
      </c>
      <c r="G1868" t="str">
        <f>_xlfn.XLOOKUP(A1868,Booking_data!$A$1:$A$6001,Booking_data!$D$1:$D$6001,"not found")</f>
        <v>M001</v>
      </c>
      <c r="H1868" t="str">
        <f>_xlfn.XLOOKUP(G1868,Movies_data!$A$1:$A$41,Movies_data!$B$1:$B$41,"not found")</f>
        <v>Leo</v>
      </c>
      <c r="I1868" t="str">
        <f>_xlfn.XLOOKUP(G1868,Movies_data!$A$1:$A$41,Movies_data!$D$1:$D$41,"not found")</f>
        <v>Action</v>
      </c>
      <c r="J1868" t="str">
        <f>_xlfn.XLOOKUP(G1868,Movies_data!$A$1:$A$41,Movies_data!$C$1:$C$41,"not found")</f>
        <v>Tamil</v>
      </c>
      <c r="K1868">
        <f>_xlfn.XLOOKUP(G1868,Movies_data!$A$1:$A$41,Movies_data!$H$1:$H$41,"Not Found")</f>
        <v>8</v>
      </c>
      <c r="L1868" t="str">
        <f>_xlfn.XLOOKUP(A1868,Booking_data!$A$1:$A$6001,Booking_data!$E$1:$E$6001,"not Found")</f>
        <v>C123</v>
      </c>
      <c r="M1868" t="str">
        <f>_xlfn.XLOOKUP(L1868,Cinemas_data!$A$1:$A$49,Cinemas_data!$I$1:$I$49,"not Found")</f>
        <v>City Pride Forum Mall</v>
      </c>
      <c r="N1868" t="str">
        <f>_xlfn.XLOOKUP(L1868,Cinemas_data!$A$1:$A$49,Cinemas_data!$C$1:$C$49,"not Found")</f>
        <v>Noida</v>
      </c>
      <c r="O1868">
        <f>_xlfn.XLOOKUP(A1868,Booking_data!$A$1:$A$6001,Booking_data!$H$1:$H$6001,"not found")</f>
        <v>1</v>
      </c>
      <c r="P1868">
        <f>_xlfn.XLOOKUP(A1868,Booking_data!$A$1:$A$6001,Booking_data!$I$1:$I$6001,"not Found")</f>
        <v>220</v>
      </c>
      <c r="Q1868">
        <f t="shared" si="147"/>
        <v>220</v>
      </c>
      <c r="R1868" t="str">
        <f>_xlfn.XLOOKUP(A1868,Booking_data!$A$1:$A$6001,Booking_data!$L$1:$L$6001,"Not Found")</f>
        <v>Debit Card</v>
      </c>
      <c r="S1868">
        <f>_xlfn.XLOOKUP(A1868,Booking_data!$A$1:$A$6001,Booking_data!$N$1:$N$6001,"not Found")</f>
        <v>39</v>
      </c>
      <c r="T1868" t="str">
        <f>_xlfn.XLOOKUP(A1868,Booking_data!$A$1:$A$6001,Booking_data!$O$1:$O$6001,"Not Found")</f>
        <v>Female</v>
      </c>
      <c r="U1868" t="str">
        <f t="shared" si="148"/>
        <v>Middle Age</v>
      </c>
      <c r="V1868" t="str">
        <f t="shared" si="149"/>
        <v>Low Booking</v>
      </c>
    </row>
    <row r="1869" spans="1:22" x14ac:dyDescent="0.25">
      <c r="A1869" t="s">
        <v>2100</v>
      </c>
      <c r="B1869" s="1">
        <v>46084</v>
      </c>
      <c r="C1869" s="1">
        <v>46169</v>
      </c>
      <c r="D1869" s="9">
        <v>0.53125</v>
      </c>
      <c r="E1869" t="str">
        <f t="shared" si="145"/>
        <v>Weekday</v>
      </c>
      <c r="F1869" t="str">
        <f t="shared" si="146"/>
        <v>Mar</v>
      </c>
      <c r="G1869" t="str">
        <f>_xlfn.XLOOKUP(A1869,Booking_data!$A$1:$A$6001,Booking_data!$D$1:$D$6001,"not found")</f>
        <v>M015</v>
      </c>
      <c r="H1869" t="str">
        <f>_xlfn.XLOOKUP(G1869,Movies_data!$A$1:$A$41,Movies_data!$B$1:$B$41,"not found")</f>
        <v>Kalki 2898 AD</v>
      </c>
      <c r="I1869" t="str">
        <f>_xlfn.XLOOKUP(G1869,Movies_data!$A$1:$A$41,Movies_data!$D$1:$D$41,"not found")</f>
        <v>Sci-Fi</v>
      </c>
      <c r="J1869" t="str">
        <f>_xlfn.XLOOKUP(G1869,Movies_data!$A$1:$A$41,Movies_data!$C$1:$C$41,"not found")</f>
        <v>Telugu</v>
      </c>
      <c r="K1869">
        <f>_xlfn.XLOOKUP(G1869,Movies_data!$A$1:$A$41,Movies_data!$H$1:$H$41,"Not Found")</f>
        <v>7</v>
      </c>
      <c r="L1869" t="str">
        <f>_xlfn.XLOOKUP(A1869,Booking_data!$A$1:$A$6001,Booking_data!$E$1:$E$6001,"not Found")</f>
        <v>C043</v>
      </c>
      <c r="M1869" t="str">
        <f>_xlfn.XLOOKUP(L1869,Cinemas_data!$A$1:$A$49,Cinemas_data!$I$1:$I$49,"not Found")</f>
        <v>City Pride Forum Mall</v>
      </c>
      <c r="N1869" t="str">
        <f>_xlfn.XLOOKUP(L1869,Cinemas_data!$A$1:$A$49,Cinemas_data!$C$1:$C$49,"not Found")</f>
        <v>Salem</v>
      </c>
      <c r="O1869">
        <f>_xlfn.XLOOKUP(A1869,Booking_data!$A$1:$A$6001,Booking_data!$H$1:$H$6001,"not found")</f>
        <v>5</v>
      </c>
      <c r="P1869">
        <f>_xlfn.XLOOKUP(A1869,Booking_data!$A$1:$A$6001,Booking_data!$I$1:$I$6001,"not Found")</f>
        <v>380</v>
      </c>
      <c r="Q1869">
        <f t="shared" si="147"/>
        <v>1900</v>
      </c>
      <c r="R1869" t="str">
        <f>_xlfn.XLOOKUP(A1869,Booking_data!$A$1:$A$6001,Booking_data!$L$1:$L$6001,"Not Found")</f>
        <v>UPI</v>
      </c>
      <c r="S1869">
        <f>_xlfn.XLOOKUP(A1869,Booking_data!$A$1:$A$6001,Booking_data!$N$1:$N$6001,"not Found")</f>
        <v>48</v>
      </c>
      <c r="T1869" t="str">
        <f>_xlfn.XLOOKUP(A1869,Booking_data!$A$1:$A$6001,Booking_data!$O$1:$O$6001,"Not Found")</f>
        <v>Female</v>
      </c>
      <c r="U1869" t="str">
        <f t="shared" si="148"/>
        <v>Above 45</v>
      </c>
      <c r="V1869" t="str">
        <f t="shared" si="149"/>
        <v>High Booking</v>
      </c>
    </row>
    <row r="1870" spans="1:22" x14ac:dyDescent="0.25">
      <c r="A1870" t="s">
        <v>2101</v>
      </c>
      <c r="B1870" s="1">
        <v>46084</v>
      </c>
      <c r="C1870" s="1">
        <v>46099</v>
      </c>
      <c r="D1870" s="9">
        <v>0.53125</v>
      </c>
      <c r="E1870" t="str">
        <f t="shared" si="145"/>
        <v>Weekday</v>
      </c>
      <c r="F1870" t="str">
        <f t="shared" si="146"/>
        <v>Mar</v>
      </c>
      <c r="G1870" t="str">
        <f>_xlfn.XLOOKUP(A1870,Booking_data!$A$1:$A$6001,Booking_data!$D$1:$D$6001,"not found")</f>
        <v>M027</v>
      </c>
      <c r="H1870" t="str">
        <f>_xlfn.XLOOKUP(G1870,Movies_data!$A$1:$A$41,Movies_data!$B$1:$B$41,"not found")</f>
        <v>KGF Chapter 2</v>
      </c>
      <c r="I1870" t="str">
        <f>_xlfn.XLOOKUP(G1870,Movies_data!$A$1:$A$41,Movies_data!$D$1:$D$41,"not found")</f>
        <v>Action</v>
      </c>
      <c r="J1870" t="str">
        <f>_xlfn.XLOOKUP(G1870,Movies_data!$A$1:$A$41,Movies_data!$C$1:$C$41,"not found")</f>
        <v>Kannada</v>
      </c>
      <c r="K1870">
        <f>_xlfn.XLOOKUP(G1870,Movies_data!$A$1:$A$41,Movies_data!$H$1:$H$41,"Not Found")</f>
        <v>8.3000000000000007</v>
      </c>
      <c r="L1870" t="str">
        <f>_xlfn.XLOOKUP(A1870,Booking_data!$A$1:$A$6001,Booking_data!$E$1:$E$6001,"not Found")</f>
        <v>C153</v>
      </c>
      <c r="M1870" t="str">
        <f>_xlfn.XLOOKUP(L1870,Cinemas_data!$A$1:$A$49,Cinemas_data!$I$1:$I$49,"not Found")</f>
        <v>Cinepolis Forum Mall</v>
      </c>
      <c r="N1870" t="str">
        <f>_xlfn.XLOOKUP(L1870,Cinemas_data!$A$1:$A$49,Cinemas_data!$C$1:$C$49,"not Found")</f>
        <v>Kochi</v>
      </c>
      <c r="O1870">
        <f>_xlfn.XLOOKUP(A1870,Booking_data!$A$1:$A$6001,Booking_data!$H$1:$H$6001,"not found")</f>
        <v>2</v>
      </c>
      <c r="P1870">
        <f>_xlfn.XLOOKUP(A1870,Booking_data!$A$1:$A$6001,Booking_data!$I$1:$I$6001,"not Found")</f>
        <v>240</v>
      </c>
      <c r="Q1870">
        <f t="shared" si="147"/>
        <v>480</v>
      </c>
      <c r="R1870" t="str">
        <f>_xlfn.XLOOKUP(A1870,Booking_data!$A$1:$A$6001,Booking_data!$L$1:$L$6001,"Not Found")</f>
        <v>UPI</v>
      </c>
      <c r="S1870">
        <f>_xlfn.XLOOKUP(A1870,Booking_data!$A$1:$A$6001,Booking_data!$N$1:$N$6001,"not Found")</f>
        <v>30</v>
      </c>
      <c r="T1870" t="str">
        <f>_xlfn.XLOOKUP(A1870,Booking_data!$A$1:$A$6001,Booking_data!$O$1:$O$6001,"Not Found")</f>
        <v>Male</v>
      </c>
      <c r="U1870" t="str">
        <f t="shared" si="148"/>
        <v>Middle Age</v>
      </c>
      <c r="V1870" t="str">
        <f t="shared" si="149"/>
        <v>Low Booking</v>
      </c>
    </row>
    <row r="1871" spans="1:22" x14ac:dyDescent="0.25">
      <c r="A1871" t="s">
        <v>2102</v>
      </c>
      <c r="B1871" s="1">
        <v>46084</v>
      </c>
      <c r="C1871" s="1">
        <v>46208</v>
      </c>
      <c r="D1871" s="9">
        <v>0.64583333333333337</v>
      </c>
      <c r="E1871" t="str">
        <f t="shared" si="145"/>
        <v>Weekday</v>
      </c>
      <c r="F1871" t="str">
        <f t="shared" si="146"/>
        <v>Mar</v>
      </c>
      <c r="G1871" t="str">
        <f>_xlfn.XLOOKUP(A1871,Booking_data!$A$1:$A$6001,Booking_data!$D$1:$D$6001,"not found")</f>
        <v>M017</v>
      </c>
      <c r="H1871" t="str">
        <f>_xlfn.XLOOKUP(G1871,Movies_data!$A$1:$A$41,Movies_data!$B$1:$B$41,"not found")</f>
        <v>Baahubali 2</v>
      </c>
      <c r="I1871" t="str">
        <f>_xlfn.XLOOKUP(G1871,Movies_data!$A$1:$A$41,Movies_data!$D$1:$D$41,"not found")</f>
        <v>Action</v>
      </c>
      <c r="J1871" t="str">
        <f>_xlfn.XLOOKUP(G1871,Movies_data!$A$1:$A$41,Movies_data!$C$1:$C$41,"not found")</f>
        <v>Telugu</v>
      </c>
      <c r="K1871">
        <f>_xlfn.XLOOKUP(G1871,Movies_data!$A$1:$A$41,Movies_data!$H$1:$H$41,"Not Found")</f>
        <v>8.1999999999999993</v>
      </c>
      <c r="L1871" t="str">
        <f>_xlfn.XLOOKUP(A1871,Booking_data!$A$1:$A$6001,Booking_data!$E$1:$E$6001,"not Found")</f>
        <v>C103</v>
      </c>
      <c r="M1871" t="str">
        <f>_xlfn.XLOOKUP(L1871,Cinemas_data!$A$1:$A$49,Cinemas_data!$I$1:$I$49,"not Found")</f>
        <v>MovieMax Forum Mall</v>
      </c>
      <c r="N1871" t="str">
        <f>_xlfn.XLOOKUP(L1871,Cinemas_data!$A$1:$A$49,Cinemas_data!$C$1:$C$49,"not Found")</f>
        <v>Pune</v>
      </c>
      <c r="O1871">
        <f>_xlfn.XLOOKUP(A1871,Booking_data!$A$1:$A$6001,Booking_data!$H$1:$H$6001,"not found")</f>
        <v>4</v>
      </c>
      <c r="P1871">
        <f>_xlfn.XLOOKUP(A1871,Booking_data!$A$1:$A$6001,Booking_data!$I$1:$I$6001,"not Found")</f>
        <v>360</v>
      </c>
      <c r="Q1871">
        <f t="shared" si="147"/>
        <v>1440</v>
      </c>
      <c r="R1871" t="str">
        <f>_xlfn.XLOOKUP(A1871,Booking_data!$A$1:$A$6001,Booking_data!$L$1:$L$6001,"Not Found")</f>
        <v>Wallet</v>
      </c>
      <c r="S1871">
        <f>_xlfn.XLOOKUP(A1871,Booking_data!$A$1:$A$6001,Booking_data!$N$1:$N$6001,"not Found")</f>
        <v>18</v>
      </c>
      <c r="T1871" t="str">
        <f>_xlfn.XLOOKUP(A1871,Booking_data!$A$1:$A$6001,Booking_data!$O$1:$O$6001,"Not Found")</f>
        <v>Female</v>
      </c>
      <c r="U1871" t="str">
        <f t="shared" si="148"/>
        <v>Youngster</v>
      </c>
      <c r="V1871" t="str">
        <f t="shared" si="149"/>
        <v>Medium Booking</v>
      </c>
    </row>
    <row r="1872" spans="1:22" x14ac:dyDescent="0.25">
      <c r="A1872" t="s">
        <v>2103</v>
      </c>
      <c r="B1872" s="1">
        <v>46084</v>
      </c>
      <c r="C1872" s="1">
        <v>46092</v>
      </c>
      <c r="D1872" s="9">
        <v>0.88541666666666663</v>
      </c>
      <c r="E1872" t="str">
        <f t="shared" si="145"/>
        <v>Weekday</v>
      </c>
      <c r="F1872" t="str">
        <f t="shared" si="146"/>
        <v>Mar</v>
      </c>
      <c r="G1872" t="str">
        <f>_xlfn.XLOOKUP(A1872,Booking_data!$A$1:$A$6001,Booking_data!$D$1:$D$6001,"not found")</f>
        <v>M015</v>
      </c>
      <c r="H1872" t="str">
        <f>_xlfn.XLOOKUP(G1872,Movies_data!$A$1:$A$41,Movies_data!$B$1:$B$41,"not found")</f>
        <v>Kalki 2898 AD</v>
      </c>
      <c r="I1872" t="str">
        <f>_xlfn.XLOOKUP(G1872,Movies_data!$A$1:$A$41,Movies_data!$D$1:$D$41,"not found")</f>
        <v>Sci-Fi</v>
      </c>
      <c r="J1872" t="str">
        <f>_xlfn.XLOOKUP(G1872,Movies_data!$A$1:$A$41,Movies_data!$C$1:$C$41,"not found")</f>
        <v>Telugu</v>
      </c>
      <c r="K1872">
        <f>_xlfn.XLOOKUP(G1872,Movies_data!$A$1:$A$41,Movies_data!$H$1:$H$41,"Not Found")</f>
        <v>7</v>
      </c>
      <c r="L1872" t="str">
        <f>_xlfn.XLOOKUP(A1872,Booking_data!$A$1:$A$6001,Booking_data!$E$1:$E$6001,"not Found")</f>
        <v>C101</v>
      </c>
      <c r="M1872" t="str">
        <f>_xlfn.XLOOKUP(L1872,Cinemas_data!$A$1:$A$49,Cinemas_data!$I$1:$I$49,"not Found")</f>
        <v>Miraj Cinemas City Centre</v>
      </c>
      <c r="N1872" t="str">
        <f>_xlfn.XLOOKUP(L1872,Cinemas_data!$A$1:$A$49,Cinemas_data!$C$1:$C$49,"not Found")</f>
        <v>Pune</v>
      </c>
      <c r="O1872">
        <f>_xlfn.XLOOKUP(A1872,Booking_data!$A$1:$A$6001,Booking_data!$H$1:$H$6001,"not found")</f>
        <v>1</v>
      </c>
      <c r="P1872">
        <f>_xlfn.XLOOKUP(A1872,Booking_data!$A$1:$A$6001,Booking_data!$I$1:$I$6001,"not Found")</f>
        <v>260</v>
      </c>
      <c r="Q1872">
        <f t="shared" si="147"/>
        <v>260</v>
      </c>
      <c r="R1872" t="str">
        <f>_xlfn.XLOOKUP(A1872,Booking_data!$A$1:$A$6001,Booking_data!$L$1:$L$6001,"Not Found")</f>
        <v>UPI</v>
      </c>
      <c r="S1872">
        <f>_xlfn.XLOOKUP(A1872,Booking_data!$A$1:$A$6001,Booking_data!$N$1:$N$6001,"not Found")</f>
        <v>41</v>
      </c>
      <c r="T1872" t="str">
        <f>_xlfn.XLOOKUP(A1872,Booking_data!$A$1:$A$6001,Booking_data!$O$1:$O$6001,"Not Found")</f>
        <v>Male</v>
      </c>
      <c r="U1872" t="str">
        <f t="shared" si="148"/>
        <v>Middle Age</v>
      </c>
      <c r="V1872" t="str">
        <f t="shared" si="149"/>
        <v>Low Booking</v>
      </c>
    </row>
    <row r="1873" spans="1:22" x14ac:dyDescent="0.25">
      <c r="A1873" t="s">
        <v>2104</v>
      </c>
      <c r="B1873" s="1">
        <v>46084</v>
      </c>
      <c r="C1873" s="1">
        <v>46086</v>
      </c>
      <c r="D1873" s="9">
        <v>0.77083333333333337</v>
      </c>
      <c r="E1873" t="str">
        <f t="shared" si="145"/>
        <v>Weekday</v>
      </c>
      <c r="F1873" t="str">
        <f t="shared" si="146"/>
        <v>Mar</v>
      </c>
      <c r="G1873" t="str">
        <f>_xlfn.XLOOKUP(A1873,Booking_data!$A$1:$A$6001,Booking_data!$D$1:$D$6001,"not found")</f>
        <v>M008</v>
      </c>
      <c r="H1873" t="str">
        <f>_xlfn.XLOOKUP(G1873,Movies_data!$A$1:$A$41,Movies_data!$B$1:$B$41,"not found")</f>
        <v>Love Today</v>
      </c>
      <c r="I1873" t="str">
        <f>_xlfn.XLOOKUP(G1873,Movies_data!$A$1:$A$41,Movies_data!$D$1:$D$41,"not found")</f>
        <v>Romance</v>
      </c>
      <c r="J1873" t="str">
        <f>_xlfn.XLOOKUP(G1873,Movies_data!$A$1:$A$41,Movies_data!$C$1:$C$41,"not found")</f>
        <v>Tamil</v>
      </c>
      <c r="K1873">
        <f>_xlfn.XLOOKUP(G1873,Movies_data!$A$1:$A$41,Movies_data!$H$1:$H$41,"Not Found")</f>
        <v>7.4</v>
      </c>
      <c r="L1873" t="str">
        <f>_xlfn.XLOOKUP(A1873,Booking_data!$A$1:$A$6001,Booking_data!$E$1:$E$6001,"not Found")</f>
        <v>C132</v>
      </c>
      <c r="M1873" t="str">
        <f>_xlfn.XLOOKUP(L1873,Cinemas_data!$A$1:$A$49,Cinemas_data!$I$1:$I$49,"not Found")</f>
        <v>City Pride Grand Mall</v>
      </c>
      <c r="N1873" t="str">
        <f>_xlfn.XLOOKUP(L1873,Cinemas_data!$A$1:$A$49,Cinemas_data!$C$1:$C$49,"not Found")</f>
        <v>Kolkata</v>
      </c>
      <c r="O1873">
        <f>_xlfn.XLOOKUP(A1873,Booking_data!$A$1:$A$6001,Booking_data!$H$1:$H$6001,"not found")</f>
        <v>2</v>
      </c>
      <c r="P1873">
        <f>_xlfn.XLOOKUP(A1873,Booking_data!$A$1:$A$6001,Booking_data!$I$1:$I$6001,"not Found")</f>
        <v>180</v>
      </c>
      <c r="Q1873">
        <f t="shared" si="147"/>
        <v>360</v>
      </c>
      <c r="R1873" t="str">
        <f>_xlfn.XLOOKUP(A1873,Booking_data!$A$1:$A$6001,Booking_data!$L$1:$L$6001,"Not Found")</f>
        <v>Net Banking</v>
      </c>
      <c r="S1873">
        <f>_xlfn.XLOOKUP(A1873,Booking_data!$A$1:$A$6001,Booking_data!$N$1:$N$6001,"not Found")</f>
        <v>45</v>
      </c>
      <c r="T1873" t="str">
        <f>_xlfn.XLOOKUP(A1873,Booking_data!$A$1:$A$6001,Booking_data!$O$1:$O$6001,"Not Found")</f>
        <v>Male</v>
      </c>
      <c r="U1873" t="str">
        <f t="shared" si="148"/>
        <v>Above 45</v>
      </c>
      <c r="V1873" t="str">
        <f t="shared" si="149"/>
        <v>Low Booking</v>
      </c>
    </row>
    <row r="1874" spans="1:22" x14ac:dyDescent="0.25">
      <c r="A1874" t="s">
        <v>2105</v>
      </c>
      <c r="B1874" s="1">
        <v>46084</v>
      </c>
      <c r="C1874" s="1">
        <v>46033</v>
      </c>
      <c r="D1874" s="9">
        <v>0.88541666666666663</v>
      </c>
      <c r="E1874" t="str">
        <f t="shared" si="145"/>
        <v>Weekday</v>
      </c>
      <c r="F1874" t="str">
        <f t="shared" si="146"/>
        <v>Mar</v>
      </c>
      <c r="G1874" t="str">
        <f>_xlfn.XLOOKUP(A1874,Booking_data!$A$1:$A$6001,Booking_data!$D$1:$D$6001,"not found")</f>
        <v>M030</v>
      </c>
      <c r="H1874" t="str">
        <f>_xlfn.XLOOKUP(G1874,Movies_data!$A$1:$A$41,Movies_data!$B$1:$B$41,"not found")</f>
        <v>Kirik Party</v>
      </c>
      <c r="I1874" t="str">
        <f>_xlfn.XLOOKUP(G1874,Movies_data!$A$1:$A$41,Movies_data!$D$1:$D$41,"not found")</f>
        <v>Comedy</v>
      </c>
      <c r="J1874" t="str">
        <f>_xlfn.XLOOKUP(G1874,Movies_data!$A$1:$A$41,Movies_data!$C$1:$C$41,"not found")</f>
        <v>Kannada</v>
      </c>
      <c r="K1874">
        <f>_xlfn.XLOOKUP(G1874,Movies_data!$A$1:$A$41,Movies_data!$H$1:$H$41,"Not Found")</f>
        <v>8</v>
      </c>
      <c r="L1874" t="str">
        <f>_xlfn.XLOOKUP(A1874,Booking_data!$A$1:$A$6001,Booking_data!$E$1:$E$6001,"not Found")</f>
        <v>C022</v>
      </c>
      <c r="M1874" t="str">
        <f>_xlfn.XLOOKUP(L1874,Cinemas_data!$A$1:$A$49,Cinemas_data!$I$1:$I$49,"not Found")</f>
        <v>Mukta A2 Cinemas Grand Mall</v>
      </c>
      <c r="N1874" t="str">
        <f>_xlfn.XLOOKUP(L1874,Cinemas_data!$A$1:$A$49,Cinemas_data!$C$1:$C$49,"not Found")</f>
        <v>Coimbatore</v>
      </c>
      <c r="O1874">
        <f>_xlfn.XLOOKUP(A1874,Booking_data!$A$1:$A$6001,Booking_data!$H$1:$H$6001,"not found")</f>
        <v>3</v>
      </c>
      <c r="P1874">
        <f>_xlfn.XLOOKUP(A1874,Booking_data!$A$1:$A$6001,Booking_data!$I$1:$I$6001,"not Found")</f>
        <v>380</v>
      </c>
      <c r="Q1874">
        <f t="shared" si="147"/>
        <v>1140</v>
      </c>
      <c r="R1874" t="str">
        <f>_xlfn.XLOOKUP(A1874,Booking_data!$A$1:$A$6001,Booking_data!$L$1:$L$6001,"Not Found")</f>
        <v>Net Banking</v>
      </c>
      <c r="S1874">
        <f>_xlfn.XLOOKUP(A1874,Booking_data!$A$1:$A$6001,Booking_data!$N$1:$N$6001,"not Found")</f>
        <v>58</v>
      </c>
      <c r="T1874" t="str">
        <f>_xlfn.XLOOKUP(A1874,Booking_data!$A$1:$A$6001,Booking_data!$O$1:$O$6001,"Not Found")</f>
        <v>Female</v>
      </c>
      <c r="U1874" t="str">
        <f t="shared" si="148"/>
        <v>Above 45</v>
      </c>
      <c r="V1874" t="str">
        <f t="shared" si="149"/>
        <v>Medium Booking</v>
      </c>
    </row>
    <row r="1875" spans="1:22" x14ac:dyDescent="0.25">
      <c r="A1875" t="s">
        <v>2106</v>
      </c>
      <c r="B1875" s="1">
        <v>46084</v>
      </c>
      <c r="C1875" s="1">
        <v>46114</v>
      </c>
      <c r="D1875" s="9">
        <v>0.9375</v>
      </c>
      <c r="E1875" t="str">
        <f t="shared" si="145"/>
        <v>Weekday</v>
      </c>
      <c r="F1875" t="str">
        <f t="shared" si="146"/>
        <v>Mar</v>
      </c>
      <c r="G1875" t="str">
        <f>_xlfn.XLOOKUP(A1875,Booking_data!$A$1:$A$6001,Booking_data!$D$1:$D$6001,"not found")</f>
        <v>M032</v>
      </c>
      <c r="H1875" t="str">
        <f>_xlfn.XLOOKUP(G1875,Movies_data!$A$1:$A$41,Movies_data!$B$1:$B$41,"not found")</f>
        <v>Premam</v>
      </c>
      <c r="I1875" t="str">
        <f>_xlfn.XLOOKUP(G1875,Movies_data!$A$1:$A$41,Movies_data!$D$1:$D$41,"not found")</f>
        <v>Romance</v>
      </c>
      <c r="J1875" t="str">
        <f>_xlfn.XLOOKUP(G1875,Movies_data!$A$1:$A$41,Movies_data!$C$1:$C$41,"not found")</f>
        <v>Malayalam</v>
      </c>
      <c r="K1875">
        <f>_xlfn.XLOOKUP(G1875,Movies_data!$A$1:$A$41,Movies_data!$H$1:$H$41,"Not Found")</f>
        <v>8.3000000000000007</v>
      </c>
      <c r="L1875" t="str">
        <f>_xlfn.XLOOKUP(A1875,Booking_data!$A$1:$A$6001,Booking_data!$E$1:$E$6001,"not Found")</f>
        <v>C093</v>
      </c>
      <c r="M1875" t="str">
        <f>_xlfn.XLOOKUP(L1875,Cinemas_data!$A$1:$A$49,Cinemas_data!$I$1:$I$49,"not Found")</f>
        <v>Mukta A2 Cinemas Forum Mall</v>
      </c>
      <c r="N1875" t="str">
        <f>_xlfn.XLOOKUP(L1875,Cinemas_data!$A$1:$A$49,Cinemas_data!$C$1:$C$49,"not Found")</f>
        <v>Mumbai</v>
      </c>
      <c r="O1875">
        <f>_xlfn.XLOOKUP(A1875,Booking_data!$A$1:$A$6001,Booking_data!$H$1:$H$6001,"not found")</f>
        <v>3</v>
      </c>
      <c r="P1875">
        <f>_xlfn.XLOOKUP(A1875,Booking_data!$A$1:$A$6001,Booking_data!$I$1:$I$6001,"not Found")</f>
        <v>420</v>
      </c>
      <c r="Q1875">
        <f t="shared" si="147"/>
        <v>1260</v>
      </c>
      <c r="R1875" t="str">
        <f>_xlfn.XLOOKUP(A1875,Booking_data!$A$1:$A$6001,Booking_data!$L$1:$L$6001,"Not Found")</f>
        <v>Credit Card</v>
      </c>
      <c r="S1875">
        <f>_xlfn.XLOOKUP(A1875,Booking_data!$A$1:$A$6001,Booking_data!$N$1:$N$6001,"not Found")</f>
        <v>55</v>
      </c>
      <c r="T1875" t="str">
        <f>_xlfn.XLOOKUP(A1875,Booking_data!$A$1:$A$6001,Booking_data!$O$1:$O$6001,"Not Found")</f>
        <v>Other</v>
      </c>
      <c r="U1875" t="str">
        <f t="shared" si="148"/>
        <v>Above 45</v>
      </c>
      <c r="V1875" t="str">
        <f t="shared" si="149"/>
        <v>Medium Booking</v>
      </c>
    </row>
    <row r="1876" spans="1:22" x14ac:dyDescent="0.25">
      <c r="A1876" t="s">
        <v>2107</v>
      </c>
      <c r="B1876" s="1">
        <v>46084</v>
      </c>
      <c r="C1876" s="1">
        <v>46122</v>
      </c>
      <c r="D1876" s="9">
        <v>0.53125</v>
      </c>
      <c r="E1876" t="str">
        <f t="shared" si="145"/>
        <v>Weekday</v>
      </c>
      <c r="F1876" t="str">
        <f t="shared" si="146"/>
        <v>Mar</v>
      </c>
      <c r="G1876" t="str">
        <f>_xlfn.XLOOKUP(A1876,Booking_data!$A$1:$A$6001,Booking_data!$D$1:$D$6001,"not found")</f>
        <v>M005</v>
      </c>
      <c r="H1876" t="str">
        <f>_xlfn.XLOOKUP(G1876,Movies_data!$A$1:$A$41,Movies_data!$B$1:$B$41,"not found")</f>
        <v>Ponniyin Selvan II</v>
      </c>
      <c r="I1876" t="str">
        <f>_xlfn.XLOOKUP(G1876,Movies_data!$A$1:$A$41,Movies_data!$D$1:$D$41,"not found")</f>
        <v>Drama</v>
      </c>
      <c r="J1876" t="str">
        <f>_xlfn.XLOOKUP(G1876,Movies_data!$A$1:$A$41,Movies_data!$C$1:$C$41,"not found")</f>
        <v>Tamil</v>
      </c>
      <c r="K1876">
        <f>_xlfn.XLOOKUP(G1876,Movies_data!$A$1:$A$41,Movies_data!$H$1:$H$41,"Not Found")</f>
        <v>7.3</v>
      </c>
      <c r="L1876" t="str">
        <f>_xlfn.XLOOKUP(A1876,Booking_data!$A$1:$A$6001,Booking_data!$E$1:$E$6001,"not Found")</f>
        <v>C163</v>
      </c>
      <c r="M1876" t="str">
        <f>_xlfn.XLOOKUP(L1876,Cinemas_data!$A$1:$A$49,Cinemas_data!$I$1:$I$49,"not Found")</f>
        <v>Miraj Cinemas Forum Mall</v>
      </c>
      <c r="N1876" t="str">
        <f>_xlfn.XLOOKUP(L1876,Cinemas_data!$A$1:$A$49,Cinemas_data!$C$1:$C$49,"not Found")</f>
        <v>Thiruvananthapuram</v>
      </c>
      <c r="O1876">
        <f>_xlfn.XLOOKUP(A1876,Booking_data!$A$1:$A$6001,Booking_data!$H$1:$H$6001,"not found")</f>
        <v>1</v>
      </c>
      <c r="P1876">
        <f>_xlfn.XLOOKUP(A1876,Booking_data!$A$1:$A$6001,Booking_data!$I$1:$I$6001,"not Found")</f>
        <v>180</v>
      </c>
      <c r="Q1876">
        <f t="shared" si="147"/>
        <v>180</v>
      </c>
      <c r="R1876" t="str">
        <f>_xlfn.XLOOKUP(A1876,Booking_data!$A$1:$A$6001,Booking_data!$L$1:$L$6001,"Not Found")</f>
        <v>Net Banking</v>
      </c>
      <c r="S1876">
        <f>_xlfn.XLOOKUP(A1876,Booking_data!$A$1:$A$6001,Booking_data!$N$1:$N$6001,"not Found")</f>
        <v>21</v>
      </c>
      <c r="T1876" t="str">
        <f>_xlfn.XLOOKUP(A1876,Booking_data!$A$1:$A$6001,Booking_data!$O$1:$O$6001,"Not Found")</f>
        <v>Female</v>
      </c>
      <c r="U1876" t="str">
        <f t="shared" si="148"/>
        <v>Youngster</v>
      </c>
      <c r="V1876" t="str">
        <f t="shared" si="149"/>
        <v>Low Booking</v>
      </c>
    </row>
    <row r="1877" spans="1:22" x14ac:dyDescent="0.25">
      <c r="A1877" t="s">
        <v>2108</v>
      </c>
      <c r="B1877" s="1">
        <v>46084</v>
      </c>
      <c r="C1877" s="1">
        <v>46201</v>
      </c>
      <c r="D1877" s="9">
        <v>0.39583333333333331</v>
      </c>
      <c r="E1877" t="str">
        <f t="shared" si="145"/>
        <v>Weekday</v>
      </c>
      <c r="F1877" t="str">
        <f t="shared" si="146"/>
        <v>Mar</v>
      </c>
      <c r="G1877" t="str">
        <f>_xlfn.XLOOKUP(A1877,Booking_data!$A$1:$A$6001,Booking_data!$D$1:$D$6001,"not found")</f>
        <v>M024</v>
      </c>
      <c r="H1877" t="str">
        <f>_xlfn.XLOOKUP(G1877,Movies_data!$A$1:$A$41,Movies_data!$B$1:$B$41,"not found")</f>
        <v>Bhool Bhulaiyaa 2</v>
      </c>
      <c r="I1877" t="str">
        <f>_xlfn.XLOOKUP(G1877,Movies_data!$A$1:$A$41,Movies_data!$D$1:$D$41,"not found")</f>
        <v>Comedy</v>
      </c>
      <c r="J1877" t="str">
        <f>_xlfn.XLOOKUP(G1877,Movies_data!$A$1:$A$41,Movies_data!$C$1:$C$41,"not found")</f>
        <v>Hindi</v>
      </c>
      <c r="K1877">
        <f>_xlfn.XLOOKUP(G1877,Movies_data!$A$1:$A$41,Movies_data!$H$1:$H$41,"Not Found")</f>
        <v>5.9</v>
      </c>
      <c r="L1877" t="str">
        <f>_xlfn.XLOOKUP(A1877,Booking_data!$A$1:$A$6001,Booking_data!$E$1:$E$6001,"not Found")</f>
        <v>C033</v>
      </c>
      <c r="M1877" t="str">
        <f>_xlfn.XLOOKUP(L1877,Cinemas_data!$A$1:$A$49,Cinemas_data!$I$1:$I$49,"not Found")</f>
        <v>Asian Cinemas Forum Mall</v>
      </c>
      <c r="N1877" t="str">
        <f>_xlfn.XLOOKUP(L1877,Cinemas_data!$A$1:$A$49,Cinemas_data!$C$1:$C$49,"not Found")</f>
        <v>Madurai</v>
      </c>
      <c r="O1877">
        <f>_xlfn.XLOOKUP(A1877,Booking_data!$A$1:$A$6001,Booking_data!$H$1:$H$6001,"not found")</f>
        <v>2</v>
      </c>
      <c r="P1877">
        <f>_xlfn.XLOOKUP(A1877,Booking_data!$A$1:$A$6001,Booking_data!$I$1:$I$6001,"not Found")</f>
        <v>180</v>
      </c>
      <c r="Q1877">
        <f t="shared" si="147"/>
        <v>360</v>
      </c>
      <c r="R1877" t="str">
        <f>_xlfn.XLOOKUP(A1877,Booking_data!$A$1:$A$6001,Booking_data!$L$1:$L$6001,"Not Found")</f>
        <v>Net Banking</v>
      </c>
      <c r="S1877">
        <f>_xlfn.XLOOKUP(A1877,Booking_data!$A$1:$A$6001,Booking_data!$N$1:$N$6001,"not Found")</f>
        <v>27</v>
      </c>
      <c r="T1877" t="str">
        <f>_xlfn.XLOOKUP(A1877,Booking_data!$A$1:$A$6001,Booking_data!$O$1:$O$6001,"Not Found")</f>
        <v>Female</v>
      </c>
      <c r="U1877" t="str">
        <f t="shared" si="148"/>
        <v>Youngster</v>
      </c>
      <c r="V1877" t="str">
        <f t="shared" si="149"/>
        <v>Low Booking</v>
      </c>
    </row>
    <row r="1878" spans="1:22" x14ac:dyDescent="0.25">
      <c r="A1878" t="s">
        <v>2109</v>
      </c>
      <c r="B1878" s="1">
        <v>46084</v>
      </c>
      <c r="C1878" s="1">
        <v>46054</v>
      </c>
      <c r="D1878" s="9">
        <v>0.77083333333333337</v>
      </c>
      <c r="E1878" t="str">
        <f t="shared" si="145"/>
        <v>Weekday</v>
      </c>
      <c r="F1878" t="str">
        <f t="shared" si="146"/>
        <v>Mar</v>
      </c>
      <c r="G1878" t="str">
        <f>_xlfn.XLOOKUP(A1878,Booking_data!$A$1:$A$6001,Booking_data!$D$1:$D$6001,"not found")</f>
        <v>M002</v>
      </c>
      <c r="H1878" t="str">
        <f>_xlfn.XLOOKUP(G1878,Movies_data!$A$1:$A$41,Movies_data!$B$1:$B$41,"not found")</f>
        <v>Jailer</v>
      </c>
      <c r="I1878" t="str">
        <f>_xlfn.XLOOKUP(G1878,Movies_data!$A$1:$A$41,Movies_data!$D$1:$D$41,"not found")</f>
        <v>Action</v>
      </c>
      <c r="J1878" t="str">
        <f>_xlfn.XLOOKUP(G1878,Movies_data!$A$1:$A$41,Movies_data!$C$1:$C$41,"not found")</f>
        <v>Tamil</v>
      </c>
      <c r="K1878">
        <f>_xlfn.XLOOKUP(G1878,Movies_data!$A$1:$A$41,Movies_data!$H$1:$H$41,"Not Found")</f>
        <v>7.1</v>
      </c>
      <c r="L1878" t="str">
        <f>_xlfn.XLOOKUP(A1878,Booking_data!$A$1:$A$6001,Booking_data!$E$1:$E$6001,"not Found")</f>
        <v>C073</v>
      </c>
      <c r="M1878" t="str">
        <f>_xlfn.XLOOKUP(L1878,Cinemas_data!$A$1:$A$49,Cinemas_data!$I$1:$I$49,"not Found")</f>
        <v>Cinepolis Forum Mall</v>
      </c>
      <c r="N1878" t="str">
        <f>_xlfn.XLOOKUP(L1878,Cinemas_data!$A$1:$A$49,Cinemas_data!$C$1:$C$49,"not Found")</f>
        <v>Hyderabad</v>
      </c>
      <c r="O1878">
        <f>_xlfn.XLOOKUP(A1878,Booking_data!$A$1:$A$6001,Booking_data!$H$1:$H$6001,"not found")</f>
        <v>3</v>
      </c>
      <c r="P1878">
        <f>_xlfn.XLOOKUP(A1878,Booking_data!$A$1:$A$6001,Booking_data!$I$1:$I$6001,"not Found")</f>
        <v>420</v>
      </c>
      <c r="Q1878">
        <f t="shared" si="147"/>
        <v>1260</v>
      </c>
      <c r="R1878" t="str">
        <f>_xlfn.XLOOKUP(A1878,Booking_data!$A$1:$A$6001,Booking_data!$L$1:$L$6001,"Not Found")</f>
        <v>Credit Card</v>
      </c>
      <c r="S1878">
        <f>_xlfn.XLOOKUP(A1878,Booking_data!$A$1:$A$6001,Booking_data!$N$1:$N$6001,"not Found")</f>
        <v>43</v>
      </c>
      <c r="T1878" t="str">
        <f>_xlfn.XLOOKUP(A1878,Booking_data!$A$1:$A$6001,Booking_data!$O$1:$O$6001,"Not Found")</f>
        <v>Other</v>
      </c>
      <c r="U1878" t="str">
        <f t="shared" si="148"/>
        <v>Middle Age</v>
      </c>
      <c r="V1878" t="str">
        <f t="shared" si="149"/>
        <v>Medium Booking</v>
      </c>
    </row>
    <row r="1879" spans="1:22" x14ac:dyDescent="0.25">
      <c r="A1879" t="s">
        <v>2110</v>
      </c>
      <c r="B1879" s="1">
        <v>46084</v>
      </c>
      <c r="C1879" s="1">
        <v>46057</v>
      </c>
      <c r="D1879" s="9">
        <v>0.53125</v>
      </c>
      <c r="E1879" t="str">
        <f t="shared" si="145"/>
        <v>Weekday</v>
      </c>
      <c r="F1879" t="str">
        <f t="shared" si="146"/>
        <v>Mar</v>
      </c>
      <c r="G1879" t="str">
        <f>_xlfn.XLOOKUP(A1879,Booking_data!$A$1:$A$6001,Booking_data!$D$1:$D$6001,"not found")</f>
        <v>M033</v>
      </c>
      <c r="H1879" t="str">
        <f>_xlfn.XLOOKUP(G1879,Movies_data!$A$1:$A$41,Movies_data!$B$1:$B$41,"not found")</f>
        <v>Lucifer</v>
      </c>
      <c r="I1879" t="str">
        <f>_xlfn.XLOOKUP(G1879,Movies_data!$A$1:$A$41,Movies_data!$D$1:$D$41,"not found")</f>
        <v>Action</v>
      </c>
      <c r="J1879" t="str">
        <f>_xlfn.XLOOKUP(G1879,Movies_data!$A$1:$A$41,Movies_data!$C$1:$C$41,"not found")</f>
        <v>Malayalam</v>
      </c>
      <c r="K1879">
        <f>_xlfn.XLOOKUP(G1879,Movies_data!$A$1:$A$41,Movies_data!$H$1:$H$41,"Not Found")</f>
        <v>7.5</v>
      </c>
      <c r="L1879" t="str">
        <f>_xlfn.XLOOKUP(A1879,Booking_data!$A$1:$A$6001,Booking_data!$E$1:$E$6001,"not Found")</f>
        <v>C063</v>
      </c>
      <c r="M1879" t="str">
        <f>_xlfn.XLOOKUP(L1879,Cinemas_data!$A$1:$A$49,Cinemas_data!$I$1:$I$49,"not Found")</f>
        <v>INOX Forum Mall</v>
      </c>
      <c r="N1879" t="str">
        <f>_xlfn.XLOOKUP(L1879,Cinemas_data!$A$1:$A$49,Cinemas_data!$C$1:$C$49,"not Found")</f>
        <v>Mysuru</v>
      </c>
      <c r="O1879">
        <f>_xlfn.XLOOKUP(A1879,Booking_data!$A$1:$A$6001,Booking_data!$H$1:$H$6001,"not found")</f>
        <v>1</v>
      </c>
      <c r="P1879">
        <f>_xlfn.XLOOKUP(A1879,Booking_data!$A$1:$A$6001,Booking_data!$I$1:$I$6001,"not Found")</f>
        <v>240</v>
      </c>
      <c r="Q1879">
        <f t="shared" si="147"/>
        <v>240</v>
      </c>
      <c r="R1879" t="str">
        <f>_xlfn.XLOOKUP(A1879,Booking_data!$A$1:$A$6001,Booking_data!$L$1:$L$6001,"Not Found")</f>
        <v>Credit Card</v>
      </c>
      <c r="S1879">
        <f>_xlfn.XLOOKUP(A1879,Booking_data!$A$1:$A$6001,Booking_data!$N$1:$N$6001,"not Found")</f>
        <v>55</v>
      </c>
      <c r="T1879" t="str">
        <f>_xlfn.XLOOKUP(A1879,Booking_data!$A$1:$A$6001,Booking_data!$O$1:$O$6001,"Not Found")</f>
        <v>Male</v>
      </c>
      <c r="U1879" t="str">
        <f t="shared" si="148"/>
        <v>Above 45</v>
      </c>
      <c r="V1879" t="str">
        <f t="shared" si="149"/>
        <v>Low Booking</v>
      </c>
    </row>
    <row r="1880" spans="1:22" x14ac:dyDescent="0.25">
      <c r="A1880" t="s">
        <v>2111</v>
      </c>
      <c r="B1880" s="1">
        <v>46084</v>
      </c>
      <c r="C1880" s="1">
        <v>46121</v>
      </c>
      <c r="D1880" s="9">
        <v>0.64583333333333337</v>
      </c>
      <c r="E1880" t="str">
        <f t="shared" si="145"/>
        <v>Weekday</v>
      </c>
      <c r="F1880" t="str">
        <f t="shared" si="146"/>
        <v>Mar</v>
      </c>
      <c r="G1880" t="str">
        <f>_xlfn.XLOOKUP(A1880,Booking_data!$A$1:$A$6001,Booking_data!$D$1:$D$6001,"not found")</f>
        <v>M023</v>
      </c>
      <c r="H1880" t="str">
        <f>_xlfn.XLOOKUP(G1880,Movies_data!$A$1:$A$41,Movies_data!$B$1:$B$41,"not found")</f>
        <v>Stree 2</v>
      </c>
      <c r="I1880" t="str">
        <f>_xlfn.XLOOKUP(G1880,Movies_data!$A$1:$A$41,Movies_data!$D$1:$D$41,"not found")</f>
        <v>Comedy</v>
      </c>
      <c r="J1880" t="str">
        <f>_xlfn.XLOOKUP(G1880,Movies_data!$A$1:$A$41,Movies_data!$C$1:$C$41,"not found")</f>
        <v>Hindi</v>
      </c>
      <c r="K1880">
        <f>_xlfn.XLOOKUP(G1880,Movies_data!$A$1:$A$41,Movies_data!$H$1:$H$41,"Not Found")</f>
        <v>6.9</v>
      </c>
      <c r="L1880" t="str">
        <f>_xlfn.XLOOKUP(A1880,Booking_data!$A$1:$A$6001,Booking_data!$E$1:$E$6001,"not Found")</f>
        <v>C031</v>
      </c>
      <c r="M1880" t="str">
        <f>_xlfn.XLOOKUP(L1880,Cinemas_data!$A$1:$A$49,Cinemas_data!$I$1:$I$49,"not Found")</f>
        <v>Mukta A2 Cinemas City Centre</v>
      </c>
      <c r="N1880" t="str">
        <f>_xlfn.XLOOKUP(L1880,Cinemas_data!$A$1:$A$49,Cinemas_data!$C$1:$C$49,"not Found")</f>
        <v>Madurai</v>
      </c>
      <c r="O1880">
        <f>_xlfn.XLOOKUP(A1880,Booking_data!$A$1:$A$6001,Booking_data!$H$1:$H$6001,"not found")</f>
        <v>4</v>
      </c>
      <c r="P1880">
        <f>_xlfn.XLOOKUP(A1880,Booking_data!$A$1:$A$6001,Booking_data!$I$1:$I$6001,"not Found")</f>
        <v>420</v>
      </c>
      <c r="Q1880">
        <f t="shared" si="147"/>
        <v>1680</v>
      </c>
      <c r="R1880" t="str">
        <f>_xlfn.XLOOKUP(A1880,Booking_data!$A$1:$A$6001,Booking_data!$L$1:$L$6001,"Not Found")</f>
        <v>Debit Card</v>
      </c>
      <c r="S1880">
        <f>_xlfn.XLOOKUP(A1880,Booking_data!$A$1:$A$6001,Booking_data!$N$1:$N$6001,"not Found")</f>
        <v>31</v>
      </c>
      <c r="T1880" t="str">
        <f>_xlfn.XLOOKUP(A1880,Booking_data!$A$1:$A$6001,Booking_data!$O$1:$O$6001,"Not Found")</f>
        <v>Male</v>
      </c>
      <c r="U1880" t="str">
        <f t="shared" si="148"/>
        <v>Middle Age</v>
      </c>
      <c r="V1880" t="str">
        <f t="shared" si="149"/>
        <v>Medium Booking</v>
      </c>
    </row>
    <row r="1881" spans="1:22" x14ac:dyDescent="0.25">
      <c r="A1881" t="s">
        <v>2112</v>
      </c>
      <c r="B1881" s="1">
        <v>46084</v>
      </c>
      <c r="C1881" s="1">
        <v>46171</v>
      </c>
      <c r="D1881" s="9">
        <v>0.53125</v>
      </c>
      <c r="E1881" t="str">
        <f t="shared" si="145"/>
        <v>Weekday</v>
      </c>
      <c r="F1881" t="str">
        <f t="shared" si="146"/>
        <v>Mar</v>
      </c>
      <c r="G1881" t="str">
        <f>_xlfn.XLOOKUP(A1881,Booking_data!$A$1:$A$6001,Booking_data!$D$1:$D$6001,"not found")</f>
        <v>M005</v>
      </c>
      <c r="H1881" t="str">
        <f>_xlfn.XLOOKUP(G1881,Movies_data!$A$1:$A$41,Movies_data!$B$1:$B$41,"not found")</f>
        <v>Ponniyin Selvan II</v>
      </c>
      <c r="I1881" t="str">
        <f>_xlfn.XLOOKUP(G1881,Movies_data!$A$1:$A$41,Movies_data!$D$1:$D$41,"not found")</f>
        <v>Drama</v>
      </c>
      <c r="J1881" t="str">
        <f>_xlfn.XLOOKUP(G1881,Movies_data!$A$1:$A$41,Movies_data!$C$1:$C$41,"not found")</f>
        <v>Tamil</v>
      </c>
      <c r="K1881">
        <f>_xlfn.XLOOKUP(G1881,Movies_data!$A$1:$A$41,Movies_data!$H$1:$H$41,"Not Found")</f>
        <v>7.3</v>
      </c>
      <c r="L1881" t="str">
        <f>_xlfn.XLOOKUP(A1881,Booking_data!$A$1:$A$6001,Booking_data!$E$1:$E$6001,"not Found")</f>
        <v>C143</v>
      </c>
      <c r="M1881" t="str">
        <f>_xlfn.XLOOKUP(L1881,Cinemas_data!$A$1:$A$49,Cinemas_data!$I$1:$I$49,"not Found")</f>
        <v>INOX Forum Mall</v>
      </c>
      <c r="N1881" t="str">
        <f>_xlfn.XLOOKUP(L1881,Cinemas_data!$A$1:$A$49,Cinemas_data!$C$1:$C$49,"not Found")</f>
        <v>Ahmedabad</v>
      </c>
      <c r="O1881">
        <f>_xlfn.XLOOKUP(A1881,Booking_data!$A$1:$A$6001,Booking_data!$H$1:$H$6001,"not found")</f>
        <v>2</v>
      </c>
      <c r="P1881">
        <f>_xlfn.XLOOKUP(A1881,Booking_data!$A$1:$A$6001,Booking_data!$I$1:$I$6001,"not Found")</f>
        <v>240</v>
      </c>
      <c r="Q1881">
        <f t="shared" si="147"/>
        <v>480</v>
      </c>
      <c r="R1881" t="str">
        <f>_xlfn.XLOOKUP(A1881,Booking_data!$A$1:$A$6001,Booking_data!$L$1:$L$6001,"Not Found")</f>
        <v>Credit Card</v>
      </c>
      <c r="S1881">
        <f>_xlfn.XLOOKUP(A1881,Booking_data!$A$1:$A$6001,Booking_data!$N$1:$N$6001,"not Found")</f>
        <v>25</v>
      </c>
      <c r="T1881" t="str">
        <f>_xlfn.XLOOKUP(A1881,Booking_data!$A$1:$A$6001,Booking_data!$O$1:$O$6001,"Not Found")</f>
        <v>Other</v>
      </c>
      <c r="U1881" t="str">
        <f t="shared" si="148"/>
        <v>Youngster</v>
      </c>
      <c r="V1881" t="str">
        <f t="shared" si="149"/>
        <v>Low Booking</v>
      </c>
    </row>
    <row r="1882" spans="1:22" x14ac:dyDescent="0.25">
      <c r="A1882" t="s">
        <v>2113</v>
      </c>
      <c r="B1882" s="1">
        <v>46084</v>
      </c>
      <c r="C1882" s="1">
        <v>46114</v>
      </c>
      <c r="D1882" s="9">
        <v>0.88541666666666663</v>
      </c>
      <c r="E1882" t="str">
        <f t="shared" si="145"/>
        <v>Weekday</v>
      </c>
      <c r="F1882" t="str">
        <f t="shared" si="146"/>
        <v>Mar</v>
      </c>
      <c r="G1882" t="str">
        <f>_xlfn.XLOOKUP(A1882,Booking_data!$A$1:$A$6001,Booking_data!$D$1:$D$6001,"not found")</f>
        <v>M024</v>
      </c>
      <c r="H1882" t="str">
        <f>_xlfn.XLOOKUP(G1882,Movies_data!$A$1:$A$41,Movies_data!$B$1:$B$41,"not found")</f>
        <v>Bhool Bhulaiyaa 2</v>
      </c>
      <c r="I1882" t="str">
        <f>_xlfn.XLOOKUP(G1882,Movies_data!$A$1:$A$41,Movies_data!$D$1:$D$41,"not found")</f>
        <v>Comedy</v>
      </c>
      <c r="J1882" t="str">
        <f>_xlfn.XLOOKUP(G1882,Movies_data!$A$1:$A$41,Movies_data!$C$1:$C$41,"not found")</f>
        <v>Hindi</v>
      </c>
      <c r="K1882">
        <f>_xlfn.XLOOKUP(G1882,Movies_data!$A$1:$A$41,Movies_data!$H$1:$H$41,"Not Found")</f>
        <v>5.9</v>
      </c>
      <c r="L1882" t="str">
        <f>_xlfn.XLOOKUP(A1882,Booking_data!$A$1:$A$6001,Booking_data!$E$1:$E$6001,"not Found")</f>
        <v>C081</v>
      </c>
      <c r="M1882" t="str">
        <f>_xlfn.XLOOKUP(L1882,Cinemas_data!$A$1:$A$49,Cinemas_data!$I$1:$I$49,"not Found")</f>
        <v>INOX City Centre</v>
      </c>
      <c r="N1882" t="str">
        <f>_xlfn.XLOOKUP(L1882,Cinemas_data!$A$1:$A$49,Cinemas_data!$C$1:$C$49,"not Found")</f>
        <v>Vijayawada</v>
      </c>
      <c r="O1882">
        <f>_xlfn.XLOOKUP(A1882,Booking_data!$A$1:$A$6001,Booking_data!$H$1:$H$6001,"not found")</f>
        <v>2</v>
      </c>
      <c r="P1882">
        <f>_xlfn.XLOOKUP(A1882,Booking_data!$A$1:$A$6001,Booking_data!$I$1:$I$6001,"not Found")</f>
        <v>200</v>
      </c>
      <c r="Q1882">
        <f t="shared" si="147"/>
        <v>400</v>
      </c>
      <c r="R1882" t="str">
        <f>_xlfn.XLOOKUP(A1882,Booking_data!$A$1:$A$6001,Booking_data!$L$1:$L$6001,"Not Found")</f>
        <v>Net Banking</v>
      </c>
      <c r="S1882">
        <f>_xlfn.XLOOKUP(A1882,Booking_data!$A$1:$A$6001,Booking_data!$N$1:$N$6001,"not Found")</f>
        <v>37</v>
      </c>
      <c r="T1882" t="str">
        <f>_xlfn.XLOOKUP(A1882,Booking_data!$A$1:$A$6001,Booking_data!$O$1:$O$6001,"Not Found")</f>
        <v>Male</v>
      </c>
      <c r="U1882" t="str">
        <f t="shared" si="148"/>
        <v>Middle Age</v>
      </c>
      <c r="V1882" t="str">
        <f t="shared" si="149"/>
        <v>Low Booking</v>
      </c>
    </row>
    <row r="1883" spans="1:22" x14ac:dyDescent="0.25">
      <c r="A1883" t="s">
        <v>2114</v>
      </c>
      <c r="B1883" s="1">
        <v>46084</v>
      </c>
      <c r="C1883" s="1">
        <v>46096</v>
      </c>
      <c r="D1883" s="9">
        <v>0.53125</v>
      </c>
      <c r="E1883" t="str">
        <f t="shared" si="145"/>
        <v>Weekday</v>
      </c>
      <c r="F1883" t="str">
        <f t="shared" si="146"/>
        <v>Mar</v>
      </c>
      <c r="G1883" t="str">
        <f>_xlfn.XLOOKUP(A1883,Booking_data!$A$1:$A$6001,Booking_data!$D$1:$D$6001,"not found")</f>
        <v>M012</v>
      </c>
      <c r="H1883" t="str">
        <f>_xlfn.XLOOKUP(G1883,Movies_data!$A$1:$A$41,Movies_data!$B$1:$B$41,"not found")</f>
        <v>RRR</v>
      </c>
      <c r="I1883" t="str">
        <f>_xlfn.XLOOKUP(G1883,Movies_data!$A$1:$A$41,Movies_data!$D$1:$D$41,"not found")</f>
        <v>Action</v>
      </c>
      <c r="J1883" t="str">
        <f>_xlfn.XLOOKUP(G1883,Movies_data!$A$1:$A$41,Movies_data!$C$1:$C$41,"not found")</f>
        <v>Telugu</v>
      </c>
      <c r="K1883">
        <f>_xlfn.XLOOKUP(G1883,Movies_data!$A$1:$A$41,Movies_data!$H$1:$H$41,"Not Found")</f>
        <v>7.8</v>
      </c>
      <c r="L1883" t="str">
        <f>_xlfn.XLOOKUP(A1883,Booking_data!$A$1:$A$6001,Booking_data!$E$1:$E$6001,"not Found")</f>
        <v>C063</v>
      </c>
      <c r="M1883" t="str">
        <f>_xlfn.XLOOKUP(L1883,Cinemas_data!$A$1:$A$49,Cinemas_data!$I$1:$I$49,"not Found")</f>
        <v>INOX Forum Mall</v>
      </c>
      <c r="N1883" t="str">
        <f>_xlfn.XLOOKUP(L1883,Cinemas_data!$A$1:$A$49,Cinemas_data!$C$1:$C$49,"not Found")</f>
        <v>Mysuru</v>
      </c>
      <c r="O1883">
        <f>_xlfn.XLOOKUP(A1883,Booking_data!$A$1:$A$6001,Booking_data!$H$1:$H$6001,"not found")</f>
        <v>4</v>
      </c>
      <c r="P1883">
        <f>_xlfn.XLOOKUP(A1883,Booking_data!$A$1:$A$6001,Booking_data!$I$1:$I$6001,"not Found")</f>
        <v>240</v>
      </c>
      <c r="Q1883">
        <f t="shared" si="147"/>
        <v>960</v>
      </c>
      <c r="R1883" t="str">
        <f>_xlfn.XLOOKUP(A1883,Booking_data!$A$1:$A$6001,Booking_data!$L$1:$L$6001,"Not Found")</f>
        <v>Net Banking</v>
      </c>
      <c r="S1883">
        <f>_xlfn.XLOOKUP(A1883,Booking_data!$A$1:$A$6001,Booking_data!$N$1:$N$6001,"not Found")</f>
        <v>40</v>
      </c>
      <c r="T1883" t="str">
        <f>_xlfn.XLOOKUP(A1883,Booking_data!$A$1:$A$6001,Booking_data!$O$1:$O$6001,"Not Found")</f>
        <v>Other</v>
      </c>
      <c r="U1883" t="str">
        <f t="shared" si="148"/>
        <v>Middle Age</v>
      </c>
      <c r="V1883" t="str">
        <f t="shared" si="149"/>
        <v>Medium Booking</v>
      </c>
    </row>
    <row r="1884" spans="1:22" x14ac:dyDescent="0.25">
      <c r="A1884" t="s">
        <v>2115</v>
      </c>
      <c r="B1884" s="1">
        <v>46084</v>
      </c>
      <c r="C1884" s="1">
        <v>46186</v>
      </c>
      <c r="D1884" s="9">
        <v>0.64583333333333337</v>
      </c>
      <c r="E1884" t="str">
        <f t="shared" si="145"/>
        <v>Weekday</v>
      </c>
      <c r="F1884" t="str">
        <f t="shared" si="146"/>
        <v>Mar</v>
      </c>
      <c r="G1884" t="str">
        <f>_xlfn.XLOOKUP(A1884,Booking_data!$A$1:$A$6001,Booking_data!$D$1:$D$6001,"not found")</f>
        <v>M007</v>
      </c>
      <c r="H1884" t="str">
        <f>_xlfn.XLOOKUP(G1884,Movies_data!$A$1:$A$41,Movies_data!$B$1:$B$41,"not found")</f>
        <v>Good Night</v>
      </c>
      <c r="I1884" t="str">
        <f>_xlfn.XLOOKUP(G1884,Movies_data!$A$1:$A$41,Movies_data!$D$1:$D$41,"not found")</f>
        <v>Comedy</v>
      </c>
      <c r="J1884" t="str">
        <f>_xlfn.XLOOKUP(G1884,Movies_data!$A$1:$A$41,Movies_data!$C$1:$C$41,"not found")</f>
        <v>Tamil</v>
      </c>
      <c r="K1884">
        <f>_xlfn.XLOOKUP(G1884,Movies_data!$A$1:$A$41,Movies_data!$H$1:$H$41,"Not Found")</f>
        <v>8</v>
      </c>
      <c r="L1884" t="str">
        <f>_xlfn.XLOOKUP(A1884,Booking_data!$A$1:$A$6001,Booking_data!$E$1:$E$6001,"not Found")</f>
        <v>C131</v>
      </c>
      <c r="M1884" t="str">
        <f>_xlfn.XLOOKUP(L1884,Cinemas_data!$A$1:$A$49,Cinemas_data!$I$1:$I$49,"not Found")</f>
        <v>Asian Cinemas City Centre</v>
      </c>
      <c r="N1884" t="str">
        <f>_xlfn.XLOOKUP(L1884,Cinemas_data!$A$1:$A$49,Cinemas_data!$C$1:$C$49,"not Found")</f>
        <v>Kolkata</v>
      </c>
      <c r="O1884">
        <f>_xlfn.XLOOKUP(A1884,Booking_data!$A$1:$A$6001,Booking_data!$H$1:$H$6001,"not found")</f>
        <v>3</v>
      </c>
      <c r="P1884">
        <f>_xlfn.XLOOKUP(A1884,Booking_data!$A$1:$A$6001,Booking_data!$I$1:$I$6001,"not Found")</f>
        <v>340</v>
      </c>
      <c r="Q1884">
        <f t="shared" si="147"/>
        <v>1020</v>
      </c>
      <c r="R1884" t="str">
        <f>_xlfn.XLOOKUP(A1884,Booking_data!$A$1:$A$6001,Booking_data!$L$1:$L$6001,"Not Found")</f>
        <v>UPI</v>
      </c>
      <c r="S1884">
        <f>_xlfn.XLOOKUP(A1884,Booking_data!$A$1:$A$6001,Booking_data!$N$1:$N$6001,"not Found")</f>
        <v>32</v>
      </c>
      <c r="T1884" t="str">
        <f>_xlfn.XLOOKUP(A1884,Booking_data!$A$1:$A$6001,Booking_data!$O$1:$O$6001,"Not Found")</f>
        <v>Female</v>
      </c>
      <c r="U1884" t="str">
        <f t="shared" si="148"/>
        <v>Middle Age</v>
      </c>
      <c r="V1884" t="str">
        <f t="shared" si="149"/>
        <v>Medium Booking</v>
      </c>
    </row>
    <row r="1885" spans="1:22" x14ac:dyDescent="0.25">
      <c r="A1885" t="s">
        <v>2116</v>
      </c>
      <c r="B1885" s="1">
        <v>46084</v>
      </c>
      <c r="C1885" s="1">
        <v>46127</v>
      </c>
      <c r="D1885" s="9">
        <v>0.53125</v>
      </c>
      <c r="E1885" t="str">
        <f t="shared" si="145"/>
        <v>Weekday</v>
      </c>
      <c r="F1885" t="str">
        <f t="shared" si="146"/>
        <v>Mar</v>
      </c>
      <c r="G1885" t="str">
        <f>_xlfn.XLOOKUP(A1885,Booking_data!$A$1:$A$6001,Booking_data!$D$1:$D$6001,"not found")</f>
        <v>M010</v>
      </c>
      <c r="H1885" t="str">
        <f>_xlfn.XLOOKUP(G1885,Movies_data!$A$1:$A$41,Movies_data!$B$1:$B$41,"not found")</f>
        <v>Captain Miller</v>
      </c>
      <c r="I1885" t="str">
        <f>_xlfn.XLOOKUP(G1885,Movies_data!$A$1:$A$41,Movies_data!$D$1:$D$41,"not found")</f>
        <v>Action</v>
      </c>
      <c r="J1885" t="str">
        <f>_xlfn.XLOOKUP(G1885,Movies_data!$A$1:$A$41,Movies_data!$C$1:$C$41,"not found")</f>
        <v>Tamil</v>
      </c>
      <c r="K1885">
        <f>_xlfn.XLOOKUP(G1885,Movies_data!$A$1:$A$41,Movies_data!$H$1:$H$41,"Not Found")</f>
        <v>7</v>
      </c>
      <c r="L1885" t="str">
        <f>_xlfn.XLOOKUP(A1885,Booking_data!$A$1:$A$6001,Booking_data!$E$1:$E$6001,"not Found")</f>
        <v>C081</v>
      </c>
      <c r="M1885" t="str">
        <f>_xlfn.XLOOKUP(L1885,Cinemas_data!$A$1:$A$49,Cinemas_data!$I$1:$I$49,"not Found")</f>
        <v>INOX City Centre</v>
      </c>
      <c r="N1885" t="str">
        <f>_xlfn.XLOOKUP(L1885,Cinemas_data!$A$1:$A$49,Cinemas_data!$C$1:$C$49,"not Found")</f>
        <v>Vijayawada</v>
      </c>
      <c r="O1885">
        <f>_xlfn.XLOOKUP(A1885,Booking_data!$A$1:$A$6001,Booking_data!$H$1:$H$6001,"not found")</f>
        <v>4</v>
      </c>
      <c r="P1885">
        <f>_xlfn.XLOOKUP(A1885,Booking_data!$A$1:$A$6001,Booking_data!$I$1:$I$6001,"not Found")</f>
        <v>380</v>
      </c>
      <c r="Q1885">
        <f t="shared" si="147"/>
        <v>1520</v>
      </c>
      <c r="R1885" t="str">
        <f>_xlfn.XLOOKUP(A1885,Booking_data!$A$1:$A$6001,Booking_data!$L$1:$L$6001,"Not Found")</f>
        <v>Credit Card</v>
      </c>
      <c r="S1885">
        <f>_xlfn.XLOOKUP(A1885,Booking_data!$A$1:$A$6001,Booking_data!$N$1:$N$6001,"not Found")</f>
        <v>42</v>
      </c>
      <c r="T1885" t="str">
        <f>_xlfn.XLOOKUP(A1885,Booking_data!$A$1:$A$6001,Booking_data!$O$1:$O$6001,"Not Found")</f>
        <v>Other</v>
      </c>
      <c r="U1885" t="str">
        <f t="shared" si="148"/>
        <v>Middle Age</v>
      </c>
      <c r="V1885" t="str">
        <f t="shared" si="149"/>
        <v>Medium Booking</v>
      </c>
    </row>
    <row r="1886" spans="1:22" x14ac:dyDescent="0.25">
      <c r="A1886" t="s">
        <v>2117</v>
      </c>
      <c r="B1886" s="1">
        <v>46084</v>
      </c>
      <c r="C1886" s="1">
        <v>46187</v>
      </c>
      <c r="D1886" s="9">
        <v>0.88541666666666663</v>
      </c>
      <c r="E1886" t="str">
        <f t="shared" si="145"/>
        <v>Weekday</v>
      </c>
      <c r="F1886" t="str">
        <f t="shared" si="146"/>
        <v>Mar</v>
      </c>
      <c r="G1886" t="str">
        <f>_xlfn.XLOOKUP(A1886,Booking_data!$A$1:$A$6001,Booking_data!$D$1:$D$6001,"not found")</f>
        <v>M011</v>
      </c>
      <c r="H1886" t="str">
        <f>_xlfn.XLOOKUP(G1886,Movies_data!$A$1:$A$41,Movies_data!$B$1:$B$41,"not found")</f>
        <v>Pushpa 2</v>
      </c>
      <c r="I1886" t="str">
        <f>_xlfn.XLOOKUP(G1886,Movies_data!$A$1:$A$41,Movies_data!$D$1:$D$41,"not found")</f>
        <v>Action</v>
      </c>
      <c r="J1886" t="str">
        <f>_xlfn.XLOOKUP(G1886,Movies_data!$A$1:$A$41,Movies_data!$C$1:$C$41,"not found")</f>
        <v>Telugu</v>
      </c>
      <c r="K1886">
        <f>_xlfn.XLOOKUP(G1886,Movies_data!$A$1:$A$41,Movies_data!$H$1:$H$41,"Not Found")</f>
        <v>6.1</v>
      </c>
      <c r="L1886" t="str">
        <f>_xlfn.XLOOKUP(A1886,Booking_data!$A$1:$A$6001,Booking_data!$E$1:$E$6001,"not Found")</f>
        <v>C031</v>
      </c>
      <c r="M1886" t="str">
        <f>_xlfn.XLOOKUP(L1886,Cinemas_data!$A$1:$A$49,Cinemas_data!$I$1:$I$49,"not Found")</f>
        <v>Mukta A2 Cinemas City Centre</v>
      </c>
      <c r="N1886" t="str">
        <f>_xlfn.XLOOKUP(L1886,Cinemas_data!$A$1:$A$49,Cinemas_data!$C$1:$C$49,"not Found")</f>
        <v>Madurai</v>
      </c>
      <c r="O1886">
        <f>_xlfn.XLOOKUP(A1886,Booking_data!$A$1:$A$6001,Booking_data!$H$1:$H$6001,"not found")</f>
        <v>3</v>
      </c>
      <c r="P1886">
        <f>_xlfn.XLOOKUP(A1886,Booking_data!$A$1:$A$6001,Booking_data!$I$1:$I$6001,"not Found")</f>
        <v>240</v>
      </c>
      <c r="Q1886">
        <f t="shared" si="147"/>
        <v>720</v>
      </c>
      <c r="R1886" t="str">
        <f>_xlfn.XLOOKUP(A1886,Booking_data!$A$1:$A$6001,Booking_data!$L$1:$L$6001,"Not Found")</f>
        <v>Credit Card</v>
      </c>
      <c r="S1886">
        <f>_xlfn.XLOOKUP(A1886,Booking_data!$A$1:$A$6001,Booking_data!$N$1:$N$6001,"not Found")</f>
        <v>43</v>
      </c>
      <c r="T1886" t="str">
        <f>_xlfn.XLOOKUP(A1886,Booking_data!$A$1:$A$6001,Booking_data!$O$1:$O$6001,"Not Found")</f>
        <v>Female</v>
      </c>
      <c r="U1886" t="str">
        <f t="shared" si="148"/>
        <v>Middle Age</v>
      </c>
      <c r="V1886" t="str">
        <f t="shared" si="149"/>
        <v>Medium Booking</v>
      </c>
    </row>
    <row r="1887" spans="1:22" x14ac:dyDescent="0.25">
      <c r="A1887" t="s">
        <v>2118</v>
      </c>
      <c r="B1887" s="1">
        <v>46084</v>
      </c>
      <c r="C1887" s="1">
        <v>46098</v>
      </c>
      <c r="D1887" s="9">
        <v>0.53125</v>
      </c>
      <c r="E1887" t="str">
        <f t="shared" si="145"/>
        <v>Weekday</v>
      </c>
      <c r="F1887" t="str">
        <f t="shared" si="146"/>
        <v>Mar</v>
      </c>
      <c r="G1887" t="str">
        <f>_xlfn.XLOOKUP(A1887,Booking_data!$A$1:$A$6001,Booking_data!$D$1:$D$6001,"not found")</f>
        <v>M012</v>
      </c>
      <c r="H1887" t="str">
        <f>_xlfn.XLOOKUP(G1887,Movies_data!$A$1:$A$41,Movies_data!$B$1:$B$41,"not found")</f>
        <v>RRR</v>
      </c>
      <c r="I1887" t="str">
        <f>_xlfn.XLOOKUP(G1887,Movies_data!$A$1:$A$41,Movies_data!$D$1:$D$41,"not found")</f>
        <v>Action</v>
      </c>
      <c r="J1887" t="str">
        <f>_xlfn.XLOOKUP(G1887,Movies_data!$A$1:$A$41,Movies_data!$C$1:$C$41,"not found")</f>
        <v>Telugu</v>
      </c>
      <c r="K1887">
        <f>_xlfn.XLOOKUP(G1887,Movies_data!$A$1:$A$41,Movies_data!$H$1:$H$41,"Not Found")</f>
        <v>7.8</v>
      </c>
      <c r="L1887" t="str">
        <f>_xlfn.XLOOKUP(A1887,Booking_data!$A$1:$A$6001,Booking_data!$E$1:$E$6001,"not Found")</f>
        <v>C073</v>
      </c>
      <c r="M1887" t="str">
        <f>_xlfn.XLOOKUP(L1887,Cinemas_data!$A$1:$A$49,Cinemas_data!$I$1:$I$49,"not Found")</f>
        <v>Cinepolis Forum Mall</v>
      </c>
      <c r="N1887" t="str">
        <f>_xlfn.XLOOKUP(L1887,Cinemas_data!$A$1:$A$49,Cinemas_data!$C$1:$C$49,"not Found")</f>
        <v>Hyderabad</v>
      </c>
      <c r="O1887">
        <f>_xlfn.XLOOKUP(A1887,Booking_data!$A$1:$A$6001,Booking_data!$H$1:$H$6001,"not found")</f>
        <v>2</v>
      </c>
      <c r="P1887">
        <f>_xlfn.XLOOKUP(A1887,Booking_data!$A$1:$A$6001,Booking_data!$I$1:$I$6001,"not Found")</f>
        <v>240</v>
      </c>
      <c r="Q1887">
        <f t="shared" si="147"/>
        <v>480</v>
      </c>
      <c r="R1887" t="str">
        <f>_xlfn.XLOOKUP(A1887,Booking_data!$A$1:$A$6001,Booking_data!$L$1:$L$6001,"Not Found")</f>
        <v>Debit Card</v>
      </c>
      <c r="S1887">
        <f>_xlfn.XLOOKUP(A1887,Booking_data!$A$1:$A$6001,Booking_data!$N$1:$N$6001,"not Found")</f>
        <v>44</v>
      </c>
      <c r="T1887" t="str">
        <f>_xlfn.XLOOKUP(A1887,Booking_data!$A$1:$A$6001,Booking_data!$O$1:$O$6001,"Not Found")</f>
        <v>Other</v>
      </c>
      <c r="U1887" t="str">
        <f t="shared" si="148"/>
        <v>Middle Age</v>
      </c>
      <c r="V1887" t="str">
        <f t="shared" si="149"/>
        <v>Low Booking</v>
      </c>
    </row>
    <row r="1888" spans="1:22" x14ac:dyDescent="0.25">
      <c r="A1888" t="s">
        <v>2119</v>
      </c>
      <c r="B1888" s="1">
        <v>46084</v>
      </c>
      <c r="C1888" s="1">
        <v>46066</v>
      </c>
      <c r="D1888" s="9">
        <v>0.77083333333333337</v>
      </c>
      <c r="E1888" t="str">
        <f t="shared" si="145"/>
        <v>Weekday</v>
      </c>
      <c r="F1888" t="str">
        <f t="shared" si="146"/>
        <v>Mar</v>
      </c>
      <c r="G1888" t="str">
        <f>_xlfn.XLOOKUP(A1888,Booking_data!$A$1:$A$6001,Booking_data!$D$1:$D$6001,"not found")</f>
        <v>M006</v>
      </c>
      <c r="H1888" t="str">
        <f>_xlfn.XLOOKUP(G1888,Movies_data!$A$1:$A$41,Movies_data!$B$1:$B$41,"not found")</f>
        <v>Maamannan</v>
      </c>
      <c r="I1888" t="str">
        <f>_xlfn.XLOOKUP(G1888,Movies_data!$A$1:$A$41,Movies_data!$D$1:$D$41,"not found")</f>
        <v>Drama</v>
      </c>
      <c r="J1888" t="str">
        <f>_xlfn.XLOOKUP(G1888,Movies_data!$A$1:$A$41,Movies_data!$C$1:$C$41,"not found")</f>
        <v>Tamil</v>
      </c>
      <c r="K1888">
        <f>_xlfn.XLOOKUP(G1888,Movies_data!$A$1:$A$41,Movies_data!$H$1:$H$41,"Not Found")</f>
        <v>7.3</v>
      </c>
      <c r="L1888" t="str">
        <f>_xlfn.XLOOKUP(A1888,Booking_data!$A$1:$A$6001,Booking_data!$E$1:$E$6001,"not Found")</f>
        <v>C161</v>
      </c>
      <c r="M1888" t="str">
        <f>_xlfn.XLOOKUP(L1888,Cinemas_data!$A$1:$A$49,Cinemas_data!$I$1:$I$49,"not Found")</f>
        <v>INOX City Centre</v>
      </c>
      <c r="N1888" t="str">
        <f>_xlfn.XLOOKUP(L1888,Cinemas_data!$A$1:$A$49,Cinemas_data!$C$1:$C$49,"not Found")</f>
        <v>Thiruvananthapuram</v>
      </c>
      <c r="O1888">
        <f>_xlfn.XLOOKUP(A1888,Booking_data!$A$1:$A$6001,Booking_data!$H$1:$H$6001,"not found")</f>
        <v>3</v>
      </c>
      <c r="P1888">
        <f>_xlfn.XLOOKUP(A1888,Booking_data!$A$1:$A$6001,Booking_data!$I$1:$I$6001,"not Found")</f>
        <v>360</v>
      </c>
      <c r="Q1888">
        <f t="shared" si="147"/>
        <v>1080</v>
      </c>
      <c r="R1888" t="str">
        <f>_xlfn.XLOOKUP(A1888,Booking_data!$A$1:$A$6001,Booking_data!$L$1:$L$6001,"Not Found")</f>
        <v>Credit Card</v>
      </c>
      <c r="S1888">
        <f>_xlfn.XLOOKUP(A1888,Booking_data!$A$1:$A$6001,Booking_data!$N$1:$N$6001,"not Found")</f>
        <v>39</v>
      </c>
      <c r="T1888" t="str">
        <f>_xlfn.XLOOKUP(A1888,Booking_data!$A$1:$A$6001,Booking_data!$O$1:$O$6001,"Not Found")</f>
        <v>Other</v>
      </c>
      <c r="U1888" t="str">
        <f t="shared" si="148"/>
        <v>Middle Age</v>
      </c>
      <c r="V1888" t="str">
        <f t="shared" si="149"/>
        <v>Medium Booking</v>
      </c>
    </row>
    <row r="1889" spans="1:22" x14ac:dyDescent="0.25">
      <c r="A1889" t="s">
        <v>2120</v>
      </c>
      <c r="B1889" s="1">
        <v>46084</v>
      </c>
      <c r="C1889" s="1">
        <v>46194</v>
      </c>
      <c r="D1889" s="9">
        <v>0.64583333333333337</v>
      </c>
      <c r="E1889" t="str">
        <f t="shared" si="145"/>
        <v>Weekday</v>
      </c>
      <c r="F1889" t="str">
        <f t="shared" si="146"/>
        <v>Mar</v>
      </c>
      <c r="G1889" t="str">
        <f>_xlfn.XLOOKUP(A1889,Booking_data!$A$1:$A$6001,Booking_data!$D$1:$D$6001,"not found")</f>
        <v>M038</v>
      </c>
      <c r="H1889" t="str">
        <f>_xlfn.XLOOKUP(G1889,Movies_data!$A$1:$A$41,Movies_data!$B$1:$B$41,"not found")</f>
        <v>Barbie</v>
      </c>
      <c r="I1889" t="str">
        <f>_xlfn.XLOOKUP(G1889,Movies_data!$A$1:$A$41,Movies_data!$D$1:$D$41,"not found")</f>
        <v>Comedy</v>
      </c>
      <c r="J1889" t="str">
        <f>_xlfn.XLOOKUP(G1889,Movies_data!$A$1:$A$41,Movies_data!$C$1:$C$41,"not found")</f>
        <v>English</v>
      </c>
      <c r="K1889">
        <f>_xlfn.XLOOKUP(G1889,Movies_data!$A$1:$A$41,Movies_data!$H$1:$H$41,"Not Found")</f>
        <v>6.8</v>
      </c>
      <c r="L1889" t="str">
        <f>_xlfn.XLOOKUP(A1889,Booking_data!$A$1:$A$6001,Booking_data!$E$1:$E$6001,"not Found")</f>
        <v>C163</v>
      </c>
      <c r="M1889" t="str">
        <f>_xlfn.XLOOKUP(L1889,Cinemas_data!$A$1:$A$49,Cinemas_data!$I$1:$I$49,"not Found")</f>
        <v>Miraj Cinemas Forum Mall</v>
      </c>
      <c r="N1889" t="str">
        <f>_xlfn.XLOOKUP(L1889,Cinemas_data!$A$1:$A$49,Cinemas_data!$C$1:$C$49,"not Found")</f>
        <v>Thiruvananthapuram</v>
      </c>
      <c r="O1889">
        <f>_xlfn.XLOOKUP(A1889,Booking_data!$A$1:$A$6001,Booking_data!$H$1:$H$6001,"not found")</f>
        <v>5</v>
      </c>
      <c r="P1889">
        <f>_xlfn.XLOOKUP(A1889,Booking_data!$A$1:$A$6001,Booking_data!$I$1:$I$6001,"not Found")</f>
        <v>360</v>
      </c>
      <c r="Q1889">
        <f t="shared" si="147"/>
        <v>1800</v>
      </c>
      <c r="R1889" t="str">
        <f>_xlfn.XLOOKUP(A1889,Booking_data!$A$1:$A$6001,Booking_data!$L$1:$L$6001,"Not Found")</f>
        <v>Wallet</v>
      </c>
      <c r="S1889">
        <f>_xlfn.XLOOKUP(A1889,Booking_data!$A$1:$A$6001,Booking_data!$N$1:$N$6001,"not Found")</f>
        <v>60</v>
      </c>
      <c r="T1889" t="str">
        <f>_xlfn.XLOOKUP(A1889,Booking_data!$A$1:$A$6001,Booking_data!$O$1:$O$6001,"Not Found")</f>
        <v>Female</v>
      </c>
      <c r="U1889" t="str">
        <f t="shared" si="148"/>
        <v>Above 45</v>
      </c>
      <c r="V1889" t="str">
        <f t="shared" si="149"/>
        <v>High Booking</v>
      </c>
    </row>
    <row r="1890" spans="1:22" x14ac:dyDescent="0.25">
      <c r="A1890" t="s">
        <v>2121</v>
      </c>
      <c r="B1890" s="1">
        <v>46084</v>
      </c>
      <c r="C1890" s="1">
        <v>46086</v>
      </c>
      <c r="D1890" s="9">
        <v>0.9375</v>
      </c>
      <c r="E1890" t="str">
        <f t="shared" si="145"/>
        <v>Weekday</v>
      </c>
      <c r="F1890" t="str">
        <f t="shared" si="146"/>
        <v>Mar</v>
      </c>
      <c r="G1890" t="str">
        <f>_xlfn.XLOOKUP(A1890,Booking_data!$A$1:$A$6001,Booking_data!$D$1:$D$6001,"not found")</f>
        <v>M011</v>
      </c>
      <c r="H1890" t="str">
        <f>_xlfn.XLOOKUP(G1890,Movies_data!$A$1:$A$41,Movies_data!$B$1:$B$41,"not found")</f>
        <v>Pushpa 2</v>
      </c>
      <c r="I1890" t="str">
        <f>_xlfn.XLOOKUP(G1890,Movies_data!$A$1:$A$41,Movies_data!$D$1:$D$41,"not found")</f>
        <v>Action</v>
      </c>
      <c r="J1890" t="str">
        <f>_xlfn.XLOOKUP(G1890,Movies_data!$A$1:$A$41,Movies_data!$C$1:$C$41,"not found")</f>
        <v>Telugu</v>
      </c>
      <c r="K1890">
        <f>_xlfn.XLOOKUP(G1890,Movies_data!$A$1:$A$41,Movies_data!$H$1:$H$41,"Not Found")</f>
        <v>6.1</v>
      </c>
      <c r="L1890" t="str">
        <f>_xlfn.XLOOKUP(A1890,Booking_data!$A$1:$A$6001,Booking_data!$E$1:$E$6001,"not Found")</f>
        <v>C031</v>
      </c>
      <c r="M1890" t="str">
        <f>_xlfn.XLOOKUP(L1890,Cinemas_data!$A$1:$A$49,Cinemas_data!$I$1:$I$49,"not Found")</f>
        <v>Mukta A2 Cinemas City Centre</v>
      </c>
      <c r="N1890" t="str">
        <f>_xlfn.XLOOKUP(L1890,Cinemas_data!$A$1:$A$49,Cinemas_data!$C$1:$C$49,"not Found")</f>
        <v>Madurai</v>
      </c>
      <c r="O1890">
        <f>_xlfn.XLOOKUP(A1890,Booking_data!$A$1:$A$6001,Booking_data!$H$1:$H$6001,"not found")</f>
        <v>4</v>
      </c>
      <c r="P1890">
        <f>_xlfn.XLOOKUP(A1890,Booking_data!$A$1:$A$6001,Booking_data!$I$1:$I$6001,"not Found")</f>
        <v>320</v>
      </c>
      <c r="Q1890">
        <f t="shared" si="147"/>
        <v>1280</v>
      </c>
      <c r="R1890" t="str">
        <f>_xlfn.XLOOKUP(A1890,Booking_data!$A$1:$A$6001,Booking_data!$L$1:$L$6001,"Not Found")</f>
        <v>Wallet</v>
      </c>
      <c r="S1890">
        <f>_xlfn.XLOOKUP(A1890,Booking_data!$A$1:$A$6001,Booking_data!$N$1:$N$6001,"not Found")</f>
        <v>55</v>
      </c>
      <c r="T1890" t="str">
        <f>_xlfn.XLOOKUP(A1890,Booking_data!$A$1:$A$6001,Booking_data!$O$1:$O$6001,"Not Found")</f>
        <v>Other</v>
      </c>
      <c r="U1890" t="str">
        <f t="shared" si="148"/>
        <v>Above 45</v>
      </c>
      <c r="V1890" t="str">
        <f t="shared" si="149"/>
        <v>Medium Booking</v>
      </c>
    </row>
    <row r="1891" spans="1:22" x14ac:dyDescent="0.25">
      <c r="A1891" t="s">
        <v>2122</v>
      </c>
      <c r="B1891" s="1">
        <v>46084</v>
      </c>
      <c r="C1891" s="1">
        <v>46130</v>
      </c>
      <c r="D1891" s="9">
        <v>0.53125</v>
      </c>
      <c r="E1891" t="str">
        <f t="shared" si="145"/>
        <v>Weekday</v>
      </c>
      <c r="F1891" t="str">
        <f t="shared" si="146"/>
        <v>Mar</v>
      </c>
      <c r="G1891" t="str">
        <f>_xlfn.XLOOKUP(A1891,Booking_data!$A$1:$A$6001,Booking_data!$D$1:$D$6001,"not found")</f>
        <v>M009</v>
      </c>
      <c r="H1891" t="str">
        <f>_xlfn.XLOOKUP(G1891,Movies_data!$A$1:$A$41,Movies_data!$B$1:$B$41,"not found")</f>
        <v>Amaran</v>
      </c>
      <c r="I1891" t="str">
        <f>_xlfn.XLOOKUP(G1891,Movies_data!$A$1:$A$41,Movies_data!$D$1:$D$41,"not found")</f>
        <v>Biography</v>
      </c>
      <c r="J1891" t="str">
        <f>_xlfn.XLOOKUP(G1891,Movies_data!$A$1:$A$41,Movies_data!$C$1:$C$41,"not found")</f>
        <v>Tamil</v>
      </c>
      <c r="K1891">
        <f>_xlfn.XLOOKUP(G1891,Movies_data!$A$1:$A$41,Movies_data!$H$1:$H$41,"Not Found")</f>
        <v>8.3000000000000007</v>
      </c>
      <c r="L1891" t="str">
        <f>_xlfn.XLOOKUP(A1891,Booking_data!$A$1:$A$6001,Booking_data!$E$1:$E$6001,"not Found")</f>
        <v>C053</v>
      </c>
      <c r="M1891" t="str">
        <f>_xlfn.XLOOKUP(L1891,Cinemas_data!$A$1:$A$49,Cinemas_data!$I$1:$I$49,"not Found")</f>
        <v>PVR Forum Mall</v>
      </c>
      <c r="N1891" t="str">
        <f>_xlfn.XLOOKUP(L1891,Cinemas_data!$A$1:$A$49,Cinemas_data!$C$1:$C$49,"not Found")</f>
        <v>Bengaluru</v>
      </c>
      <c r="O1891">
        <f>_xlfn.XLOOKUP(A1891,Booking_data!$A$1:$A$6001,Booking_data!$H$1:$H$6001,"not found")</f>
        <v>1</v>
      </c>
      <c r="P1891">
        <f>_xlfn.XLOOKUP(A1891,Booking_data!$A$1:$A$6001,Booking_data!$I$1:$I$6001,"not Found")</f>
        <v>440</v>
      </c>
      <c r="Q1891">
        <f t="shared" si="147"/>
        <v>440</v>
      </c>
      <c r="R1891" t="str">
        <f>_xlfn.XLOOKUP(A1891,Booking_data!$A$1:$A$6001,Booking_data!$L$1:$L$6001,"Not Found")</f>
        <v>Net Banking</v>
      </c>
      <c r="S1891">
        <f>_xlfn.XLOOKUP(A1891,Booking_data!$A$1:$A$6001,Booking_data!$N$1:$N$6001,"not Found")</f>
        <v>59</v>
      </c>
      <c r="T1891" t="str">
        <f>_xlfn.XLOOKUP(A1891,Booking_data!$A$1:$A$6001,Booking_data!$O$1:$O$6001,"Not Found")</f>
        <v>Male</v>
      </c>
      <c r="U1891" t="str">
        <f t="shared" si="148"/>
        <v>Above 45</v>
      </c>
      <c r="V1891" t="str">
        <f t="shared" si="149"/>
        <v>Low Booking</v>
      </c>
    </row>
    <row r="1892" spans="1:22" x14ac:dyDescent="0.25">
      <c r="A1892" t="s">
        <v>2123</v>
      </c>
      <c r="B1892" s="1">
        <v>46084</v>
      </c>
      <c r="C1892" s="1">
        <v>46085</v>
      </c>
      <c r="D1892" s="9">
        <v>0.39583333333333331</v>
      </c>
      <c r="E1892" t="str">
        <f t="shared" si="145"/>
        <v>Weekday</v>
      </c>
      <c r="F1892" t="str">
        <f t="shared" si="146"/>
        <v>Mar</v>
      </c>
      <c r="G1892" t="str">
        <f>_xlfn.XLOOKUP(A1892,Booking_data!$A$1:$A$6001,Booking_data!$D$1:$D$6001,"not found")</f>
        <v>M015</v>
      </c>
      <c r="H1892" t="str">
        <f>_xlfn.XLOOKUP(G1892,Movies_data!$A$1:$A$41,Movies_data!$B$1:$B$41,"not found")</f>
        <v>Kalki 2898 AD</v>
      </c>
      <c r="I1892" t="str">
        <f>_xlfn.XLOOKUP(G1892,Movies_data!$A$1:$A$41,Movies_data!$D$1:$D$41,"not found")</f>
        <v>Sci-Fi</v>
      </c>
      <c r="J1892" t="str">
        <f>_xlfn.XLOOKUP(G1892,Movies_data!$A$1:$A$41,Movies_data!$C$1:$C$41,"not found")</f>
        <v>Telugu</v>
      </c>
      <c r="K1892">
        <f>_xlfn.XLOOKUP(G1892,Movies_data!$A$1:$A$41,Movies_data!$H$1:$H$41,"Not Found")</f>
        <v>7</v>
      </c>
      <c r="L1892" t="str">
        <f>_xlfn.XLOOKUP(A1892,Booking_data!$A$1:$A$6001,Booking_data!$E$1:$E$6001,"not Found")</f>
        <v>C052</v>
      </c>
      <c r="M1892" t="str">
        <f>_xlfn.XLOOKUP(L1892,Cinemas_data!$A$1:$A$49,Cinemas_data!$I$1:$I$49,"not Found")</f>
        <v>City Pride Grand Mall</v>
      </c>
      <c r="N1892" t="str">
        <f>_xlfn.XLOOKUP(L1892,Cinemas_data!$A$1:$A$49,Cinemas_data!$C$1:$C$49,"not Found")</f>
        <v>Bengaluru</v>
      </c>
      <c r="O1892">
        <f>_xlfn.XLOOKUP(A1892,Booking_data!$A$1:$A$6001,Booking_data!$H$1:$H$6001,"not found")</f>
        <v>2</v>
      </c>
      <c r="P1892">
        <f>_xlfn.XLOOKUP(A1892,Booking_data!$A$1:$A$6001,Booking_data!$I$1:$I$6001,"not Found")</f>
        <v>280</v>
      </c>
      <c r="Q1892">
        <f t="shared" si="147"/>
        <v>560</v>
      </c>
      <c r="R1892" t="str">
        <f>_xlfn.XLOOKUP(A1892,Booking_data!$A$1:$A$6001,Booking_data!$L$1:$L$6001,"Not Found")</f>
        <v>Wallet</v>
      </c>
      <c r="S1892">
        <f>_xlfn.XLOOKUP(A1892,Booking_data!$A$1:$A$6001,Booking_data!$N$1:$N$6001,"not Found")</f>
        <v>18</v>
      </c>
      <c r="T1892" t="str">
        <f>_xlfn.XLOOKUP(A1892,Booking_data!$A$1:$A$6001,Booking_data!$O$1:$O$6001,"Not Found")</f>
        <v>Other</v>
      </c>
      <c r="U1892" t="str">
        <f t="shared" si="148"/>
        <v>Youngster</v>
      </c>
      <c r="V1892" t="str">
        <f t="shared" si="149"/>
        <v>Low Booking</v>
      </c>
    </row>
    <row r="1893" spans="1:22" x14ac:dyDescent="0.25">
      <c r="A1893" t="s">
        <v>2124</v>
      </c>
      <c r="B1893" s="1">
        <v>46084</v>
      </c>
      <c r="C1893" s="1">
        <v>46146</v>
      </c>
      <c r="D1893" s="9">
        <v>0.64583333333333337</v>
      </c>
      <c r="E1893" t="str">
        <f t="shared" si="145"/>
        <v>Weekday</v>
      </c>
      <c r="F1893" t="str">
        <f t="shared" si="146"/>
        <v>Mar</v>
      </c>
      <c r="G1893" t="str">
        <f>_xlfn.XLOOKUP(A1893,Booking_data!$A$1:$A$6001,Booking_data!$D$1:$D$6001,"not found")</f>
        <v>M018</v>
      </c>
      <c r="H1893" t="str">
        <f>_xlfn.XLOOKUP(G1893,Movies_data!$A$1:$A$41,Movies_data!$B$1:$B$41,"not found")</f>
        <v>Sita Ramam</v>
      </c>
      <c r="I1893" t="str">
        <f>_xlfn.XLOOKUP(G1893,Movies_data!$A$1:$A$41,Movies_data!$D$1:$D$41,"not found")</f>
        <v>Romance</v>
      </c>
      <c r="J1893" t="str">
        <f>_xlfn.XLOOKUP(G1893,Movies_data!$A$1:$A$41,Movies_data!$C$1:$C$41,"not found")</f>
        <v>Telugu</v>
      </c>
      <c r="K1893">
        <f>_xlfn.XLOOKUP(G1893,Movies_data!$A$1:$A$41,Movies_data!$H$1:$H$41,"Not Found")</f>
        <v>8.5</v>
      </c>
      <c r="L1893" t="str">
        <f>_xlfn.XLOOKUP(A1893,Booking_data!$A$1:$A$6001,Booking_data!$E$1:$E$6001,"not Found")</f>
        <v>C033</v>
      </c>
      <c r="M1893" t="str">
        <f>_xlfn.XLOOKUP(L1893,Cinemas_data!$A$1:$A$49,Cinemas_data!$I$1:$I$49,"not Found")</f>
        <v>Asian Cinemas Forum Mall</v>
      </c>
      <c r="N1893" t="str">
        <f>_xlfn.XLOOKUP(L1893,Cinemas_data!$A$1:$A$49,Cinemas_data!$C$1:$C$49,"not Found")</f>
        <v>Madurai</v>
      </c>
      <c r="O1893">
        <f>_xlfn.XLOOKUP(A1893,Booking_data!$A$1:$A$6001,Booking_data!$H$1:$H$6001,"not found")</f>
        <v>4</v>
      </c>
      <c r="P1893">
        <f>_xlfn.XLOOKUP(A1893,Booking_data!$A$1:$A$6001,Booking_data!$I$1:$I$6001,"not Found")</f>
        <v>260</v>
      </c>
      <c r="Q1893">
        <f t="shared" si="147"/>
        <v>1040</v>
      </c>
      <c r="R1893" t="str">
        <f>_xlfn.XLOOKUP(A1893,Booking_data!$A$1:$A$6001,Booking_data!$L$1:$L$6001,"Not Found")</f>
        <v>Credit Card</v>
      </c>
      <c r="S1893">
        <f>_xlfn.XLOOKUP(A1893,Booking_data!$A$1:$A$6001,Booking_data!$N$1:$N$6001,"not Found")</f>
        <v>25</v>
      </c>
      <c r="T1893" t="str">
        <f>_xlfn.XLOOKUP(A1893,Booking_data!$A$1:$A$6001,Booking_data!$O$1:$O$6001,"Not Found")</f>
        <v>Other</v>
      </c>
      <c r="U1893" t="str">
        <f t="shared" si="148"/>
        <v>Youngster</v>
      </c>
      <c r="V1893" t="str">
        <f t="shared" si="149"/>
        <v>Medium Booking</v>
      </c>
    </row>
    <row r="1894" spans="1:22" x14ac:dyDescent="0.25">
      <c r="A1894" t="s">
        <v>2125</v>
      </c>
      <c r="B1894" s="1">
        <v>46084</v>
      </c>
      <c r="C1894" s="1">
        <v>46142</v>
      </c>
      <c r="D1894" s="9">
        <v>0.53125</v>
      </c>
      <c r="E1894" t="str">
        <f t="shared" si="145"/>
        <v>Weekday</v>
      </c>
      <c r="F1894" t="str">
        <f t="shared" si="146"/>
        <v>Mar</v>
      </c>
      <c r="G1894" t="str">
        <f>_xlfn.XLOOKUP(A1894,Booking_data!$A$1:$A$6001,Booking_data!$D$1:$D$6001,"not found")</f>
        <v>M005</v>
      </c>
      <c r="H1894" t="str">
        <f>_xlfn.XLOOKUP(G1894,Movies_data!$A$1:$A$41,Movies_data!$B$1:$B$41,"not found")</f>
        <v>Ponniyin Selvan II</v>
      </c>
      <c r="I1894" t="str">
        <f>_xlfn.XLOOKUP(G1894,Movies_data!$A$1:$A$41,Movies_data!$D$1:$D$41,"not found")</f>
        <v>Drama</v>
      </c>
      <c r="J1894" t="str">
        <f>_xlfn.XLOOKUP(G1894,Movies_data!$A$1:$A$41,Movies_data!$C$1:$C$41,"not found")</f>
        <v>Tamil</v>
      </c>
      <c r="K1894">
        <f>_xlfn.XLOOKUP(G1894,Movies_data!$A$1:$A$41,Movies_data!$H$1:$H$41,"Not Found")</f>
        <v>7.3</v>
      </c>
      <c r="L1894" t="str">
        <f>_xlfn.XLOOKUP(A1894,Booking_data!$A$1:$A$6001,Booking_data!$E$1:$E$6001,"not Found")</f>
        <v>C143</v>
      </c>
      <c r="M1894" t="str">
        <f>_xlfn.XLOOKUP(L1894,Cinemas_data!$A$1:$A$49,Cinemas_data!$I$1:$I$49,"not Found")</f>
        <v>INOX Forum Mall</v>
      </c>
      <c r="N1894" t="str">
        <f>_xlfn.XLOOKUP(L1894,Cinemas_data!$A$1:$A$49,Cinemas_data!$C$1:$C$49,"not Found")</f>
        <v>Ahmedabad</v>
      </c>
      <c r="O1894">
        <f>_xlfn.XLOOKUP(A1894,Booking_data!$A$1:$A$6001,Booking_data!$H$1:$H$6001,"not found")</f>
        <v>4</v>
      </c>
      <c r="P1894">
        <f>_xlfn.XLOOKUP(A1894,Booking_data!$A$1:$A$6001,Booking_data!$I$1:$I$6001,"not Found")</f>
        <v>240</v>
      </c>
      <c r="Q1894">
        <f t="shared" si="147"/>
        <v>960</v>
      </c>
      <c r="R1894" t="str">
        <f>_xlfn.XLOOKUP(A1894,Booking_data!$A$1:$A$6001,Booking_data!$L$1:$L$6001,"Not Found")</f>
        <v>Debit Card</v>
      </c>
      <c r="S1894">
        <f>_xlfn.XLOOKUP(A1894,Booking_data!$A$1:$A$6001,Booking_data!$N$1:$N$6001,"not Found")</f>
        <v>58</v>
      </c>
      <c r="T1894" t="str">
        <f>_xlfn.XLOOKUP(A1894,Booking_data!$A$1:$A$6001,Booking_data!$O$1:$O$6001,"Not Found")</f>
        <v>Female</v>
      </c>
      <c r="U1894" t="str">
        <f t="shared" si="148"/>
        <v>Above 45</v>
      </c>
      <c r="V1894" t="str">
        <f t="shared" si="149"/>
        <v>Medium Booking</v>
      </c>
    </row>
    <row r="1895" spans="1:22" x14ac:dyDescent="0.25">
      <c r="A1895" t="s">
        <v>2126</v>
      </c>
      <c r="B1895" s="1">
        <v>46084</v>
      </c>
      <c r="C1895" s="1">
        <v>46078</v>
      </c>
      <c r="D1895" s="9">
        <v>0.64583333333333337</v>
      </c>
      <c r="E1895" t="str">
        <f t="shared" si="145"/>
        <v>Weekday</v>
      </c>
      <c r="F1895" t="str">
        <f t="shared" si="146"/>
        <v>Mar</v>
      </c>
      <c r="G1895" t="str">
        <f>_xlfn.XLOOKUP(A1895,Booking_data!$A$1:$A$6001,Booking_data!$D$1:$D$6001,"not found")</f>
        <v>M020</v>
      </c>
      <c r="H1895" t="str">
        <f>_xlfn.XLOOKUP(G1895,Movies_data!$A$1:$A$41,Movies_data!$B$1:$B$41,"not found")</f>
        <v>Jawan</v>
      </c>
      <c r="I1895" t="str">
        <f>_xlfn.XLOOKUP(G1895,Movies_data!$A$1:$A$41,Movies_data!$D$1:$D$41,"not found")</f>
        <v>Action</v>
      </c>
      <c r="J1895" t="str">
        <f>_xlfn.XLOOKUP(G1895,Movies_data!$A$1:$A$41,Movies_data!$C$1:$C$41,"not found")</f>
        <v>Hindi</v>
      </c>
      <c r="K1895">
        <f>_xlfn.XLOOKUP(G1895,Movies_data!$A$1:$A$41,Movies_data!$H$1:$H$41,"Not Found")</f>
        <v>7</v>
      </c>
      <c r="L1895" t="str">
        <f>_xlfn.XLOOKUP(A1895,Booking_data!$A$1:$A$6001,Booking_data!$E$1:$E$6001,"not Found")</f>
        <v>C103</v>
      </c>
      <c r="M1895" t="str">
        <f>_xlfn.XLOOKUP(L1895,Cinemas_data!$A$1:$A$49,Cinemas_data!$I$1:$I$49,"not Found")</f>
        <v>MovieMax Forum Mall</v>
      </c>
      <c r="N1895" t="str">
        <f>_xlfn.XLOOKUP(L1895,Cinemas_data!$A$1:$A$49,Cinemas_data!$C$1:$C$49,"not Found")</f>
        <v>Pune</v>
      </c>
      <c r="O1895">
        <f>_xlfn.XLOOKUP(A1895,Booking_data!$A$1:$A$6001,Booking_data!$H$1:$H$6001,"not found")</f>
        <v>4</v>
      </c>
      <c r="P1895">
        <f>_xlfn.XLOOKUP(A1895,Booking_data!$A$1:$A$6001,Booking_data!$I$1:$I$6001,"not Found")</f>
        <v>180</v>
      </c>
      <c r="Q1895">
        <f t="shared" si="147"/>
        <v>720</v>
      </c>
      <c r="R1895" t="str">
        <f>_xlfn.XLOOKUP(A1895,Booking_data!$A$1:$A$6001,Booking_data!$L$1:$L$6001,"Not Found")</f>
        <v>Credit Card</v>
      </c>
      <c r="S1895">
        <f>_xlfn.XLOOKUP(A1895,Booking_data!$A$1:$A$6001,Booking_data!$N$1:$N$6001,"not Found")</f>
        <v>58</v>
      </c>
      <c r="T1895" t="str">
        <f>_xlfn.XLOOKUP(A1895,Booking_data!$A$1:$A$6001,Booking_data!$O$1:$O$6001,"Not Found")</f>
        <v>Female</v>
      </c>
      <c r="U1895" t="str">
        <f t="shared" si="148"/>
        <v>Above 45</v>
      </c>
      <c r="V1895" t="str">
        <f t="shared" si="149"/>
        <v>Medium Booking</v>
      </c>
    </row>
    <row r="1896" spans="1:22" x14ac:dyDescent="0.25">
      <c r="A1896" t="s">
        <v>2127</v>
      </c>
      <c r="B1896" s="1">
        <v>46084</v>
      </c>
      <c r="C1896" s="1">
        <v>46153</v>
      </c>
      <c r="D1896" s="9">
        <v>0.88541666666666663</v>
      </c>
      <c r="E1896" t="str">
        <f t="shared" si="145"/>
        <v>Weekday</v>
      </c>
      <c r="F1896" t="str">
        <f t="shared" si="146"/>
        <v>Mar</v>
      </c>
      <c r="G1896" t="str">
        <f>_xlfn.XLOOKUP(A1896,Booking_data!$A$1:$A$6001,Booking_data!$D$1:$D$6001,"not found")</f>
        <v>M040</v>
      </c>
      <c r="H1896" t="str">
        <f>_xlfn.XLOOKUP(G1896,Movies_data!$A$1:$A$41,Movies_data!$B$1:$B$41,"not found")</f>
        <v>Inside Out 2</v>
      </c>
      <c r="I1896" t="str">
        <f>_xlfn.XLOOKUP(G1896,Movies_data!$A$1:$A$41,Movies_data!$D$1:$D$41,"not found")</f>
        <v>Animation</v>
      </c>
      <c r="J1896" t="str">
        <f>_xlfn.XLOOKUP(G1896,Movies_data!$A$1:$A$41,Movies_data!$C$1:$C$41,"not found")</f>
        <v>English</v>
      </c>
      <c r="K1896">
        <f>_xlfn.XLOOKUP(G1896,Movies_data!$A$1:$A$41,Movies_data!$H$1:$H$41,"Not Found")</f>
        <v>7.6</v>
      </c>
      <c r="L1896" t="str">
        <f>_xlfn.XLOOKUP(A1896,Booking_data!$A$1:$A$6001,Booking_data!$E$1:$E$6001,"not Found")</f>
        <v>C032</v>
      </c>
      <c r="M1896" t="str">
        <f>_xlfn.XLOOKUP(L1896,Cinemas_data!$A$1:$A$49,Cinemas_data!$I$1:$I$49,"not Found")</f>
        <v>MovieMax Grand Mall</v>
      </c>
      <c r="N1896" t="str">
        <f>_xlfn.XLOOKUP(L1896,Cinemas_data!$A$1:$A$49,Cinemas_data!$C$1:$C$49,"not Found")</f>
        <v>Madurai</v>
      </c>
      <c r="O1896">
        <f>_xlfn.XLOOKUP(A1896,Booking_data!$A$1:$A$6001,Booking_data!$H$1:$H$6001,"not found")</f>
        <v>3</v>
      </c>
      <c r="P1896">
        <f>_xlfn.XLOOKUP(A1896,Booking_data!$A$1:$A$6001,Booking_data!$I$1:$I$6001,"not Found")</f>
        <v>160</v>
      </c>
      <c r="Q1896">
        <f t="shared" si="147"/>
        <v>480</v>
      </c>
      <c r="R1896" t="str">
        <f>_xlfn.XLOOKUP(A1896,Booking_data!$A$1:$A$6001,Booking_data!$L$1:$L$6001,"Not Found")</f>
        <v>UPI</v>
      </c>
      <c r="S1896">
        <f>_xlfn.XLOOKUP(A1896,Booking_data!$A$1:$A$6001,Booking_data!$N$1:$N$6001,"not Found")</f>
        <v>36</v>
      </c>
      <c r="T1896" t="str">
        <f>_xlfn.XLOOKUP(A1896,Booking_data!$A$1:$A$6001,Booking_data!$O$1:$O$6001,"Not Found")</f>
        <v>Other</v>
      </c>
      <c r="U1896" t="str">
        <f t="shared" si="148"/>
        <v>Middle Age</v>
      </c>
      <c r="V1896" t="str">
        <f t="shared" si="149"/>
        <v>Medium Booking</v>
      </c>
    </row>
    <row r="1897" spans="1:22" x14ac:dyDescent="0.25">
      <c r="A1897" t="s">
        <v>2128</v>
      </c>
      <c r="B1897" s="1">
        <v>46084</v>
      </c>
      <c r="C1897" s="1">
        <v>46138</v>
      </c>
      <c r="D1897" s="9">
        <v>0.77083333333333337</v>
      </c>
      <c r="E1897" t="str">
        <f t="shared" si="145"/>
        <v>Weekday</v>
      </c>
      <c r="F1897" t="str">
        <f t="shared" si="146"/>
        <v>Mar</v>
      </c>
      <c r="G1897" t="str">
        <f>_xlfn.XLOOKUP(A1897,Booking_data!$A$1:$A$6001,Booking_data!$D$1:$D$6001,"not found")</f>
        <v>M011</v>
      </c>
      <c r="H1897" t="str">
        <f>_xlfn.XLOOKUP(G1897,Movies_data!$A$1:$A$41,Movies_data!$B$1:$B$41,"not found")</f>
        <v>Pushpa 2</v>
      </c>
      <c r="I1897" t="str">
        <f>_xlfn.XLOOKUP(G1897,Movies_data!$A$1:$A$41,Movies_data!$D$1:$D$41,"not found")</f>
        <v>Action</v>
      </c>
      <c r="J1897" t="str">
        <f>_xlfn.XLOOKUP(G1897,Movies_data!$A$1:$A$41,Movies_data!$C$1:$C$41,"not found")</f>
        <v>Telugu</v>
      </c>
      <c r="K1897">
        <f>_xlfn.XLOOKUP(G1897,Movies_data!$A$1:$A$41,Movies_data!$H$1:$H$41,"Not Found")</f>
        <v>6.1</v>
      </c>
      <c r="L1897" t="str">
        <f>_xlfn.XLOOKUP(A1897,Booking_data!$A$1:$A$6001,Booking_data!$E$1:$E$6001,"not Found")</f>
        <v>C123</v>
      </c>
      <c r="M1897" t="str">
        <f>_xlfn.XLOOKUP(L1897,Cinemas_data!$A$1:$A$49,Cinemas_data!$I$1:$I$49,"not Found")</f>
        <v>City Pride Forum Mall</v>
      </c>
      <c r="N1897" t="str">
        <f>_xlfn.XLOOKUP(L1897,Cinemas_data!$A$1:$A$49,Cinemas_data!$C$1:$C$49,"not Found")</f>
        <v>Noida</v>
      </c>
      <c r="O1897">
        <f>_xlfn.XLOOKUP(A1897,Booking_data!$A$1:$A$6001,Booking_data!$H$1:$H$6001,"not found")</f>
        <v>2</v>
      </c>
      <c r="P1897">
        <f>_xlfn.XLOOKUP(A1897,Booking_data!$A$1:$A$6001,Booking_data!$I$1:$I$6001,"not Found")</f>
        <v>220</v>
      </c>
      <c r="Q1897">
        <f t="shared" si="147"/>
        <v>440</v>
      </c>
      <c r="R1897" t="str">
        <f>_xlfn.XLOOKUP(A1897,Booking_data!$A$1:$A$6001,Booking_data!$L$1:$L$6001,"Not Found")</f>
        <v>Credit Card</v>
      </c>
      <c r="S1897">
        <f>_xlfn.XLOOKUP(A1897,Booking_data!$A$1:$A$6001,Booking_data!$N$1:$N$6001,"not Found")</f>
        <v>24</v>
      </c>
      <c r="T1897" t="str">
        <f>_xlfn.XLOOKUP(A1897,Booking_data!$A$1:$A$6001,Booking_data!$O$1:$O$6001,"Not Found")</f>
        <v>Female</v>
      </c>
      <c r="U1897" t="str">
        <f t="shared" si="148"/>
        <v>Youngster</v>
      </c>
      <c r="V1897" t="str">
        <f t="shared" si="149"/>
        <v>Low Booking</v>
      </c>
    </row>
    <row r="1898" spans="1:22" x14ac:dyDescent="0.25">
      <c r="A1898" t="s">
        <v>2129</v>
      </c>
      <c r="B1898" s="1">
        <v>46084</v>
      </c>
      <c r="C1898" s="1">
        <v>46058</v>
      </c>
      <c r="D1898" s="9">
        <v>0.53125</v>
      </c>
      <c r="E1898" t="str">
        <f t="shared" si="145"/>
        <v>Weekday</v>
      </c>
      <c r="F1898" t="str">
        <f t="shared" si="146"/>
        <v>Mar</v>
      </c>
      <c r="G1898" t="str">
        <f>_xlfn.XLOOKUP(A1898,Booking_data!$A$1:$A$6001,Booking_data!$D$1:$D$6001,"not found")</f>
        <v>M029</v>
      </c>
      <c r="H1898" t="str">
        <f>_xlfn.XLOOKUP(G1898,Movies_data!$A$1:$A$41,Movies_data!$B$1:$B$41,"not found")</f>
        <v>777 Charlie</v>
      </c>
      <c r="I1898" t="str">
        <f>_xlfn.XLOOKUP(G1898,Movies_data!$A$1:$A$41,Movies_data!$D$1:$D$41,"not found")</f>
        <v>Adventure</v>
      </c>
      <c r="J1898" t="str">
        <f>_xlfn.XLOOKUP(G1898,Movies_data!$A$1:$A$41,Movies_data!$C$1:$C$41,"not found")</f>
        <v>Kannada</v>
      </c>
      <c r="K1898">
        <f>_xlfn.XLOOKUP(G1898,Movies_data!$A$1:$A$41,Movies_data!$H$1:$H$41,"Not Found")</f>
        <v>8.6999999999999993</v>
      </c>
      <c r="L1898" t="str">
        <f>_xlfn.XLOOKUP(A1898,Booking_data!$A$1:$A$6001,Booking_data!$E$1:$E$6001,"not Found")</f>
        <v>C061</v>
      </c>
      <c r="M1898" t="str">
        <f>_xlfn.XLOOKUP(L1898,Cinemas_data!$A$1:$A$49,Cinemas_data!$I$1:$I$49,"not Found")</f>
        <v>City Pride City Centre</v>
      </c>
      <c r="N1898" t="str">
        <f>_xlfn.XLOOKUP(L1898,Cinemas_data!$A$1:$A$49,Cinemas_data!$C$1:$C$49,"not Found")</f>
        <v>Mysuru</v>
      </c>
      <c r="O1898">
        <f>_xlfn.XLOOKUP(A1898,Booking_data!$A$1:$A$6001,Booking_data!$H$1:$H$6001,"not found")</f>
        <v>3</v>
      </c>
      <c r="P1898">
        <f>_xlfn.XLOOKUP(A1898,Booking_data!$A$1:$A$6001,Booking_data!$I$1:$I$6001,"not Found")</f>
        <v>440</v>
      </c>
      <c r="Q1898">
        <f t="shared" si="147"/>
        <v>1320</v>
      </c>
      <c r="R1898" t="str">
        <f>_xlfn.XLOOKUP(A1898,Booking_data!$A$1:$A$6001,Booking_data!$L$1:$L$6001,"Not Found")</f>
        <v>Credit Card</v>
      </c>
      <c r="S1898">
        <f>_xlfn.XLOOKUP(A1898,Booking_data!$A$1:$A$6001,Booking_data!$N$1:$N$6001,"not Found")</f>
        <v>23</v>
      </c>
      <c r="T1898" t="str">
        <f>_xlfn.XLOOKUP(A1898,Booking_data!$A$1:$A$6001,Booking_data!$O$1:$O$6001,"Not Found")</f>
        <v>Female</v>
      </c>
      <c r="U1898" t="str">
        <f t="shared" si="148"/>
        <v>Youngster</v>
      </c>
      <c r="V1898" t="str">
        <f t="shared" si="149"/>
        <v>Medium Booking</v>
      </c>
    </row>
    <row r="1899" spans="1:22" x14ac:dyDescent="0.25">
      <c r="A1899" t="s">
        <v>2130</v>
      </c>
      <c r="B1899" s="1">
        <v>46084</v>
      </c>
      <c r="C1899" s="1">
        <v>46085</v>
      </c>
      <c r="D1899" s="9">
        <v>0.39583333333333331</v>
      </c>
      <c r="E1899" t="str">
        <f t="shared" si="145"/>
        <v>Weekday</v>
      </c>
      <c r="F1899" t="str">
        <f t="shared" si="146"/>
        <v>Mar</v>
      </c>
      <c r="G1899" t="str">
        <f>_xlfn.XLOOKUP(A1899,Booking_data!$A$1:$A$6001,Booking_data!$D$1:$D$6001,"not found")</f>
        <v>M036</v>
      </c>
      <c r="H1899" t="str">
        <f>_xlfn.XLOOKUP(G1899,Movies_data!$A$1:$A$41,Movies_data!$B$1:$B$41,"not found")</f>
        <v>Avengers Endgame</v>
      </c>
      <c r="I1899" t="str">
        <f>_xlfn.XLOOKUP(G1899,Movies_data!$A$1:$A$41,Movies_data!$D$1:$D$41,"not found")</f>
        <v>Action</v>
      </c>
      <c r="J1899" t="str">
        <f>_xlfn.XLOOKUP(G1899,Movies_data!$A$1:$A$41,Movies_data!$C$1:$C$41,"not found")</f>
        <v>English</v>
      </c>
      <c r="K1899">
        <f>_xlfn.XLOOKUP(G1899,Movies_data!$A$1:$A$41,Movies_data!$H$1:$H$41,"Not Found")</f>
        <v>8.4</v>
      </c>
      <c r="L1899" t="str">
        <f>_xlfn.XLOOKUP(A1899,Booking_data!$A$1:$A$6001,Booking_data!$E$1:$E$6001,"not Found")</f>
        <v>C093</v>
      </c>
      <c r="M1899" t="str">
        <f>_xlfn.XLOOKUP(L1899,Cinemas_data!$A$1:$A$49,Cinemas_data!$I$1:$I$49,"not Found")</f>
        <v>Mukta A2 Cinemas Forum Mall</v>
      </c>
      <c r="N1899" t="str">
        <f>_xlfn.XLOOKUP(L1899,Cinemas_data!$A$1:$A$49,Cinemas_data!$C$1:$C$49,"not Found")</f>
        <v>Mumbai</v>
      </c>
      <c r="O1899">
        <f>_xlfn.XLOOKUP(A1899,Booking_data!$A$1:$A$6001,Booking_data!$H$1:$H$6001,"not found")</f>
        <v>3</v>
      </c>
      <c r="P1899">
        <f>_xlfn.XLOOKUP(A1899,Booking_data!$A$1:$A$6001,Booking_data!$I$1:$I$6001,"not Found")</f>
        <v>320</v>
      </c>
      <c r="Q1899">
        <f t="shared" si="147"/>
        <v>960</v>
      </c>
      <c r="R1899" t="str">
        <f>_xlfn.XLOOKUP(A1899,Booking_data!$A$1:$A$6001,Booking_data!$L$1:$L$6001,"Not Found")</f>
        <v>UPI</v>
      </c>
      <c r="S1899">
        <f>_xlfn.XLOOKUP(A1899,Booking_data!$A$1:$A$6001,Booking_data!$N$1:$N$6001,"not Found")</f>
        <v>52</v>
      </c>
      <c r="T1899" t="str">
        <f>_xlfn.XLOOKUP(A1899,Booking_data!$A$1:$A$6001,Booking_data!$O$1:$O$6001,"Not Found")</f>
        <v>Other</v>
      </c>
      <c r="U1899" t="str">
        <f t="shared" si="148"/>
        <v>Above 45</v>
      </c>
      <c r="V1899" t="str">
        <f t="shared" si="149"/>
        <v>Medium Booking</v>
      </c>
    </row>
    <row r="1900" spans="1:22" x14ac:dyDescent="0.25">
      <c r="A1900" t="s">
        <v>2131</v>
      </c>
      <c r="B1900" s="1">
        <v>46084</v>
      </c>
      <c r="C1900" s="1">
        <v>46045</v>
      </c>
      <c r="D1900" s="9">
        <v>0.39583333333333331</v>
      </c>
      <c r="E1900" t="str">
        <f t="shared" si="145"/>
        <v>Weekday</v>
      </c>
      <c r="F1900" t="str">
        <f t="shared" si="146"/>
        <v>Mar</v>
      </c>
      <c r="G1900" t="str">
        <f>_xlfn.XLOOKUP(A1900,Booking_data!$A$1:$A$6001,Booking_data!$D$1:$D$6001,"not found")</f>
        <v>M038</v>
      </c>
      <c r="H1900" t="str">
        <f>_xlfn.XLOOKUP(G1900,Movies_data!$A$1:$A$41,Movies_data!$B$1:$B$41,"not found")</f>
        <v>Barbie</v>
      </c>
      <c r="I1900" t="str">
        <f>_xlfn.XLOOKUP(G1900,Movies_data!$A$1:$A$41,Movies_data!$D$1:$D$41,"not found")</f>
        <v>Comedy</v>
      </c>
      <c r="J1900" t="str">
        <f>_xlfn.XLOOKUP(G1900,Movies_data!$A$1:$A$41,Movies_data!$C$1:$C$41,"not found")</f>
        <v>English</v>
      </c>
      <c r="K1900">
        <f>_xlfn.XLOOKUP(G1900,Movies_data!$A$1:$A$41,Movies_data!$H$1:$H$41,"Not Found")</f>
        <v>6.8</v>
      </c>
      <c r="L1900" t="str">
        <f>_xlfn.XLOOKUP(A1900,Booking_data!$A$1:$A$6001,Booking_data!$E$1:$E$6001,"not Found")</f>
        <v>C101</v>
      </c>
      <c r="M1900" t="str">
        <f>_xlfn.XLOOKUP(L1900,Cinemas_data!$A$1:$A$49,Cinemas_data!$I$1:$I$49,"not Found")</f>
        <v>Miraj Cinemas City Centre</v>
      </c>
      <c r="N1900" t="str">
        <f>_xlfn.XLOOKUP(L1900,Cinemas_data!$A$1:$A$49,Cinemas_data!$C$1:$C$49,"not Found")</f>
        <v>Pune</v>
      </c>
      <c r="O1900">
        <f>_xlfn.XLOOKUP(A1900,Booking_data!$A$1:$A$6001,Booking_data!$H$1:$H$6001,"not found")</f>
        <v>3</v>
      </c>
      <c r="P1900">
        <f>_xlfn.XLOOKUP(A1900,Booking_data!$A$1:$A$6001,Booking_data!$I$1:$I$6001,"not Found")</f>
        <v>260</v>
      </c>
      <c r="Q1900">
        <f t="shared" si="147"/>
        <v>780</v>
      </c>
      <c r="R1900" t="str">
        <f>_xlfn.XLOOKUP(A1900,Booking_data!$A$1:$A$6001,Booking_data!$L$1:$L$6001,"Not Found")</f>
        <v>Net Banking</v>
      </c>
      <c r="S1900">
        <f>_xlfn.XLOOKUP(A1900,Booking_data!$A$1:$A$6001,Booking_data!$N$1:$N$6001,"not Found")</f>
        <v>52</v>
      </c>
      <c r="T1900" t="str">
        <f>_xlfn.XLOOKUP(A1900,Booking_data!$A$1:$A$6001,Booking_data!$O$1:$O$6001,"Not Found")</f>
        <v>Male</v>
      </c>
      <c r="U1900" t="str">
        <f t="shared" si="148"/>
        <v>Above 45</v>
      </c>
      <c r="V1900" t="str">
        <f t="shared" si="149"/>
        <v>Medium Booking</v>
      </c>
    </row>
    <row r="1901" spans="1:22" x14ac:dyDescent="0.25">
      <c r="A1901" t="s">
        <v>2132</v>
      </c>
      <c r="B1901" s="1">
        <v>46084</v>
      </c>
      <c r="C1901" s="1">
        <v>46172</v>
      </c>
      <c r="D1901" s="9">
        <v>0.53125</v>
      </c>
      <c r="E1901" t="str">
        <f t="shared" si="145"/>
        <v>Weekday</v>
      </c>
      <c r="F1901" t="str">
        <f t="shared" si="146"/>
        <v>Mar</v>
      </c>
      <c r="G1901" t="str">
        <f>_xlfn.XLOOKUP(A1901,Booking_data!$A$1:$A$6001,Booking_data!$D$1:$D$6001,"not found")</f>
        <v>M029</v>
      </c>
      <c r="H1901" t="str">
        <f>_xlfn.XLOOKUP(G1901,Movies_data!$A$1:$A$41,Movies_data!$B$1:$B$41,"not found")</f>
        <v>777 Charlie</v>
      </c>
      <c r="I1901" t="str">
        <f>_xlfn.XLOOKUP(G1901,Movies_data!$A$1:$A$41,Movies_data!$D$1:$D$41,"not found")</f>
        <v>Adventure</v>
      </c>
      <c r="J1901" t="str">
        <f>_xlfn.XLOOKUP(G1901,Movies_data!$A$1:$A$41,Movies_data!$C$1:$C$41,"not found")</f>
        <v>Kannada</v>
      </c>
      <c r="K1901">
        <f>_xlfn.XLOOKUP(G1901,Movies_data!$A$1:$A$41,Movies_data!$H$1:$H$41,"Not Found")</f>
        <v>8.6999999999999993</v>
      </c>
      <c r="L1901" t="str">
        <f>_xlfn.XLOOKUP(A1901,Booking_data!$A$1:$A$6001,Booking_data!$E$1:$E$6001,"not Found")</f>
        <v>C021</v>
      </c>
      <c r="M1901" t="str">
        <f>_xlfn.XLOOKUP(L1901,Cinemas_data!$A$1:$A$49,Cinemas_data!$I$1:$I$49,"not Found")</f>
        <v>Miraj Cinemas City Centre</v>
      </c>
      <c r="N1901" t="str">
        <f>_xlfn.XLOOKUP(L1901,Cinemas_data!$A$1:$A$49,Cinemas_data!$C$1:$C$49,"not Found")</f>
        <v>Coimbatore</v>
      </c>
      <c r="O1901">
        <f>_xlfn.XLOOKUP(A1901,Booking_data!$A$1:$A$6001,Booking_data!$H$1:$H$6001,"not found")</f>
        <v>3</v>
      </c>
      <c r="P1901">
        <f>_xlfn.XLOOKUP(A1901,Booking_data!$A$1:$A$6001,Booking_data!$I$1:$I$6001,"not Found")</f>
        <v>220</v>
      </c>
      <c r="Q1901">
        <f t="shared" si="147"/>
        <v>660</v>
      </c>
      <c r="R1901" t="str">
        <f>_xlfn.XLOOKUP(A1901,Booking_data!$A$1:$A$6001,Booking_data!$L$1:$L$6001,"Not Found")</f>
        <v>Net Banking</v>
      </c>
      <c r="S1901">
        <f>_xlfn.XLOOKUP(A1901,Booking_data!$A$1:$A$6001,Booking_data!$N$1:$N$6001,"not Found")</f>
        <v>20</v>
      </c>
      <c r="T1901" t="str">
        <f>_xlfn.XLOOKUP(A1901,Booking_data!$A$1:$A$6001,Booking_data!$O$1:$O$6001,"Not Found")</f>
        <v>Male</v>
      </c>
      <c r="U1901" t="str">
        <f t="shared" si="148"/>
        <v>Youngster</v>
      </c>
      <c r="V1901" t="str">
        <f t="shared" si="149"/>
        <v>Medium Booking</v>
      </c>
    </row>
    <row r="1902" spans="1:22" x14ac:dyDescent="0.25">
      <c r="A1902" t="s">
        <v>2133</v>
      </c>
      <c r="B1902" s="1">
        <v>46084</v>
      </c>
      <c r="C1902" s="1">
        <v>46162</v>
      </c>
      <c r="D1902" s="9">
        <v>0.64583333333333337</v>
      </c>
      <c r="E1902" t="str">
        <f t="shared" si="145"/>
        <v>Weekday</v>
      </c>
      <c r="F1902" t="str">
        <f t="shared" si="146"/>
        <v>Mar</v>
      </c>
      <c r="G1902" t="str">
        <f>_xlfn.XLOOKUP(A1902,Booking_data!$A$1:$A$6001,Booking_data!$D$1:$D$6001,"not found")</f>
        <v>M028</v>
      </c>
      <c r="H1902" t="str">
        <f>_xlfn.XLOOKUP(G1902,Movies_data!$A$1:$A$41,Movies_data!$B$1:$B$41,"not found")</f>
        <v>Kantara</v>
      </c>
      <c r="I1902" t="str">
        <f>_xlfn.XLOOKUP(G1902,Movies_data!$A$1:$A$41,Movies_data!$D$1:$D$41,"not found")</f>
        <v>Action</v>
      </c>
      <c r="J1902" t="str">
        <f>_xlfn.XLOOKUP(G1902,Movies_data!$A$1:$A$41,Movies_data!$C$1:$C$41,"not found")</f>
        <v>Kannada</v>
      </c>
      <c r="K1902">
        <f>_xlfn.XLOOKUP(G1902,Movies_data!$A$1:$A$41,Movies_data!$H$1:$H$41,"Not Found")</f>
        <v>8.1999999999999993</v>
      </c>
      <c r="L1902" t="str">
        <f>_xlfn.XLOOKUP(A1902,Booking_data!$A$1:$A$6001,Booking_data!$E$1:$E$6001,"not Found")</f>
        <v>C022</v>
      </c>
      <c r="M1902" t="str">
        <f>_xlfn.XLOOKUP(L1902,Cinemas_data!$A$1:$A$49,Cinemas_data!$I$1:$I$49,"not Found")</f>
        <v>Mukta A2 Cinemas Grand Mall</v>
      </c>
      <c r="N1902" t="str">
        <f>_xlfn.XLOOKUP(L1902,Cinemas_data!$A$1:$A$49,Cinemas_data!$C$1:$C$49,"not Found")</f>
        <v>Coimbatore</v>
      </c>
      <c r="O1902">
        <f>_xlfn.XLOOKUP(A1902,Booking_data!$A$1:$A$6001,Booking_data!$H$1:$H$6001,"not found")</f>
        <v>3</v>
      </c>
      <c r="P1902">
        <f>_xlfn.XLOOKUP(A1902,Booking_data!$A$1:$A$6001,Booking_data!$I$1:$I$6001,"not Found")</f>
        <v>380</v>
      </c>
      <c r="Q1902">
        <f t="shared" si="147"/>
        <v>1140</v>
      </c>
      <c r="R1902" t="str">
        <f>_xlfn.XLOOKUP(A1902,Booking_data!$A$1:$A$6001,Booking_data!$L$1:$L$6001,"Not Found")</f>
        <v>Debit Card</v>
      </c>
      <c r="S1902">
        <f>_xlfn.XLOOKUP(A1902,Booking_data!$A$1:$A$6001,Booking_data!$N$1:$N$6001,"not Found")</f>
        <v>30</v>
      </c>
      <c r="T1902" t="str">
        <f>_xlfn.XLOOKUP(A1902,Booking_data!$A$1:$A$6001,Booking_data!$O$1:$O$6001,"Not Found")</f>
        <v>Other</v>
      </c>
      <c r="U1902" t="str">
        <f t="shared" si="148"/>
        <v>Middle Age</v>
      </c>
      <c r="V1902" t="str">
        <f t="shared" si="149"/>
        <v>Medium Booking</v>
      </c>
    </row>
    <row r="1903" spans="1:22" x14ac:dyDescent="0.25">
      <c r="A1903" t="s">
        <v>2134</v>
      </c>
      <c r="B1903" s="1">
        <v>46084</v>
      </c>
      <c r="C1903" s="1">
        <v>46062</v>
      </c>
      <c r="D1903" s="9">
        <v>0.39583333333333331</v>
      </c>
      <c r="E1903" t="str">
        <f t="shared" si="145"/>
        <v>Weekday</v>
      </c>
      <c r="F1903" t="str">
        <f t="shared" si="146"/>
        <v>Mar</v>
      </c>
      <c r="G1903" t="str">
        <f>_xlfn.XLOOKUP(A1903,Booking_data!$A$1:$A$6001,Booking_data!$D$1:$D$6001,"not found")</f>
        <v>M006</v>
      </c>
      <c r="H1903" t="str">
        <f>_xlfn.XLOOKUP(G1903,Movies_data!$A$1:$A$41,Movies_data!$B$1:$B$41,"not found")</f>
        <v>Maamannan</v>
      </c>
      <c r="I1903" t="str">
        <f>_xlfn.XLOOKUP(G1903,Movies_data!$A$1:$A$41,Movies_data!$D$1:$D$41,"not found")</f>
        <v>Drama</v>
      </c>
      <c r="J1903" t="str">
        <f>_xlfn.XLOOKUP(G1903,Movies_data!$A$1:$A$41,Movies_data!$C$1:$C$41,"not found")</f>
        <v>Tamil</v>
      </c>
      <c r="K1903">
        <f>_xlfn.XLOOKUP(G1903,Movies_data!$A$1:$A$41,Movies_data!$H$1:$H$41,"Not Found")</f>
        <v>7.3</v>
      </c>
      <c r="L1903" t="str">
        <f>_xlfn.XLOOKUP(A1903,Booking_data!$A$1:$A$6001,Booking_data!$E$1:$E$6001,"not Found")</f>
        <v>C051</v>
      </c>
      <c r="M1903" t="str">
        <f>_xlfn.XLOOKUP(L1903,Cinemas_data!$A$1:$A$49,Cinemas_data!$I$1:$I$49,"not Found")</f>
        <v>Asian Cinemas City Centre</v>
      </c>
      <c r="N1903" t="str">
        <f>_xlfn.XLOOKUP(L1903,Cinemas_data!$A$1:$A$49,Cinemas_data!$C$1:$C$49,"not Found")</f>
        <v>Bengaluru</v>
      </c>
      <c r="O1903">
        <f>_xlfn.XLOOKUP(A1903,Booking_data!$A$1:$A$6001,Booking_data!$H$1:$H$6001,"not found")</f>
        <v>3</v>
      </c>
      <c r="P1903">
        <f>_xlfn.XLOOKUP(A1903,Booking_data!$A$1:$A$6001,Booking_data!$I$1:$I$6001,"not Found")</f>
        <v>280</v>
      </c>
      <c r="Q1903">
        <f t="shared" si="147"/>
        <v>840</v>
      </c>
      <c r="R1903" t="str">
        <f>_xlfn.XLOOKUP(A1903,Booking_data!$A$1:$A$6001,Booking_data!$L$1:$L$6001,"Not Found")</f>
        <v>Wallet</v>
      </c>
      <c r="S1903">
        <f>_xlfn.XLOOKUP(A1903,Booking_data!$A$1:$A$6001,Booking_data!$N$1:$N$6001,"not Found")</f>
        <v>60</v>
      </c>
      <c r="T1903" t="str">
        <f>_xlfn.XLOOKUP(A1903,Booking_data!$A$1:$A$6001,Booking_data!$O$1:$O$6001,"Not Found")</f>
        <v>Male</v>
      </c>
      <c r="U1903" t="str">
        <f t="shared" si="148"/>
        <v>Above 45</v>
      </c>
      <c r="V1903" t="str">
        <f t="shared" si="149"/>
        <v>Medium Booking</v>
      </c>
    </row>
    <row r="1904" spans="1:22" x14ac:dyDescent="0.25">
      <c r="A1904" t="s">
        <v>2135</v>
      </c>
      <c r="B1904" s="1">
        <v>46084</v>
      </c>
      <c r="C1904" s="1">
        <v>46168</v>
      </c>
      <c r="D1904" s="9">
        <v>0.39583333333333331</v>
      </c>
      <c r="E1904" t="str">
        <f t="shared" si="145"/>
        <v>Weekday</v>
      </c>
      <c r="F1904" t="str">
        <f t="shared" si="146"/>
        <v>Mar</v>
      </c>
      <c r="G1904" t="str">
        <f>_xlfn.XLOOKUP(A1904,Booking_data!$A$1:$A$6001,Booking_data!$D$1:$D$6001,"not found")</f>
        <v>M002</v>
      </c>
      <c r="H1904" t="str">
        <f>_xlfn.XLOOKUP(G1904,Movies_data!$A$1:$A$41,Movies_data!$B$1:$B$41,"not found")</f>
        <v>Jailer</v>
      </c>
      <c r="I1904" t="str">
        <f>_xlfn.XLOOKUP(G1904,Movies_data!$A$1:$A$41,Movies_data!$D$1:$D$41,"not found")</f>
        <v>Action</v>
      </c>
      <c r="J1904" t="str">
        <f>_xlfn.XLOOKUP(G1904,Movies_data!$A$1:$A$41,Movies_data!$C$1:$C$41,"not found")</f>
        <v>Tamil</v>
      </c>
      <c r="K1904">
        <f>_xlfn.XLOOKUP(G1904,Movies_data!$A$1:$A$41,Movies_data!$H$1:$H$41,"Not Found")</f>
        <v>7.1</v>
      </c>
      <c r="L1904" t="str">
        <f>_xlfn.XLOOKUP(A1904,Booking_data!$A$1:$A$6001,Booking_data!$E$1:$E$6001,"not Found")</f>
        <v>C073</v>
      </c>
      <c r="M1904" t="str">
        <f>_xlfn.XLOOKUP(L1904,Cinemas_data!$A$1:$A$49,Cinemas_data!$I$1:$I$49,"not Found")</f>
        <v>Cinepolis Forum Mall</v>
      </c>
      <c r="N1904" t="str">
        <f>_xlfn.XLOOKUP(L1904,Cinemas_data!$A$1:$A$49,Cinemas_data!$C$1:$C$49,"not Found")</f>
        <v>Hyderabad</v>
      </c>
      <c r="O1904">
        <f>_xlfn.XLOOKUP(A1904,Booking_data!$A$1:$A$6001,Booking_data!$H$1:$H$6001,"not found")</f>
        <v>1</v>
      </c>
      <c r="P1904">
        <f>_xlfn.XLOOKUP(A1904,Booking_data!$A$1:$A$6001,Booking_data!$I$1:$I$6001,"not Found")</f>
        <v>320</v>
      </c>
      <c r="Q1904">
        <f t="shared" si="147"/>
        <v>320</v>
      </c>
      <c r="R1904" t="str">
        <f>_xlfn.XLOOKUP(A1904,Booking_data!$A$1:$A$6001,Booking_data!$L$1:$L$6001,"Not Found")</f>
        <v>Credit Card</v>
      </c>
      <c r="S1904">
        <f>_xlfn.XLOOKUP(A1904,Booking_data!$A$1:$A$6001,Booking_data!$N$1:$N$6001,"not Found")</f>
        <v>49</v>
      </c>
      <c r="T1904" t="str">
        <f>_xlfn.XLOOKUP(A1904,Booking_data!$A$1:$A$6001,Booking_data!$O$1:$O$6001,"Not Found")</f>
        <v>Other</v>
      </c>
      <c r="U1904" t="str">
        <f t="shared" si="148"/>
        <v>Above 45</v>
      </c>
      <c r="V1904" t="str">
        <f t="shared" si="149"/>
        <v>Low Booking</v>
      </c>
    </row>
    <row r="1905" spans="1:22" x14ac:dyDescent="0.25">
      <c r="A1905" t="s">
        <v>2136</v>
      </c>
      <c r="B1905" s="1">
        <v>46084</v>
      </c>
      <c r="C1905" s="1">
        <v>46176</v>
      </c>
      <c r="D1905" s="9">
        <v>0.88541666666666663</v>
      </c>
      <c r="E1905" t="str">
        <f t="shared" si="145"/>
        <v>Weekday</v>
      </c>
      <c r="F1905" t="str">
        <f t="shared" si="146"/>
        <v>Mar</v>
      </c>
      <c r="G1905" t="str">
        <f>_xlfn.XLOOKUP(A1905,Booking_data!$A$1:$A$6001,Booking_data!$D$1:$D$6001,"not found")</f>
        <v>M037</v>
      </c>
      <c r="H1905" t="str">
        <f>_xlfn.XLOOKUP(G1905,Movies_data!$A$1:$A$41,Movies_data!$B$1:$B$41,"not found")</f>
        <v>Oppenheimer</v>
      </c>
      <c r="I1905" t="str">
        <f>_xlfn.XLOOKUP(G1905,Movies_data!$A$1:$A$41,Movies_data!$D$1:$D$41,"not found")</f>
        <v>Biography</v>
      </c>
      <c r="J1905" t="str">
        <f>_xlfn.XLOOKUP(G1905,Movies_data!$A$1:$A$41,Movies_data!$C$1:$C$41,"not found")</f>
        <v>English</v>
      </c>
      <c r="K1905">
        <f>_xlfn.XLOOKUP(G1905,Movies_data!$A$1:$A$41,Movies_data!$H$1:$H$41,"Not Found")</f>
        <v>8.5</v>
      </c>
      <c r="L1905" t="str">
        <f>_xlfn.XLOOKUP(A1905,Booking_data!$A$1:$A$6001,Booking_data!$E$1:$E$6001,"not Found")</f>
        <v>C012</v>
      </c>
      <c r="M1905" t="str">
        <f>_xlfn.XLOOKUP(L1905,Cinemas_data!$A$1:$A$49,Cinemas_data!$I$1:$I$49,"not Found")</f>
        <v>Miraj Cinemas Grand Mall</v>
      </c>
      <c r="N1905" t="str">
        <f>_xlfn.XLOOKUP(L1905,Cinemas_data!$A$1:$A$49,Cinemas_data!$C$1:$C$49,"not Found")</f>
        <v>Chennai</v>
      </c>
      <c r="O1905">
        <f>_xlfn.XLOOKUP(A1905,Booking_data!$A$1:$A$6001,Booking_data!$H$1:$H$6001,"not found")</f>
        <v>2</v>
      </c>
      <c r="P1905">
        <f>_xlfn.XLOOKUP(A1905,Booking_data!$A$1:$A$6001,Booking_data!$I$1:$I$6001,"not Found")</f>
        <v>160</v>
      </c>
      <c r="Q1905">
        <f t="shared" si="147"/>
        <v>320</v>
      </c>
      <c r="R1905" t="str">
        <f>_xlfn.XLOOKUP(A1905,Booking_data!$A$1:$A$6001,Booking_data!$L$1:$L$6001,"Not Found")</f>
        <v>UPI</v>
      </c>
      <c r="S1905">
        <f>_xlfn.XLOOKUP(A1905,Booking_data!$A$1:$A$6001,Booking_data!$N$1:$N$6001,"not Found")</f>
        <v>28</v>
      </c>
      <c r="T1905" t="str">
        <f>_xlfn.XLOOKUP(A1905,Booking_data!$A$1:$A$6001,Booking_data!$O$1:$O$6001,"Not Found")</f>
        <v>Female</v>
      </c>
      <c r="U1905" t="str">
        <f t="shared" si="148"/>
        <v>Youngster</v>
      </c>
      <c r="V1905" t="str">
        <f t="shared" si="149"/>
        <v>Low Booking</v>
      </c>
    </row>
    <row r="1906" spans="1:22" x14ac:dyDescent="0.25">
      <c r="A1906" t="s">
        <v>2137</v>
      </c>
      <c r="B1906" s="1">
        <v>46084</v>
      </c>
      <c r="C1906" s="1">
        <v>46055</v>
      </c>
      <c r="D1906" s="9">
        <v>0.88541666666666663</v>
      </c>
      <c r="E1906" t="str">
        <f t="shared" si="145"/>
        <v>Weekday</v>
      </c>
      <c r="F1906" t="str">
        <f t="shared" si="146"/>
        <v>Mar</v>
      </c>
      <c r="G1906" t="str">
        <f>_xlfn.XLOOKUP(A1906,Booking_data!$A$1:$A$6001,Booking_data!$D$1:$D$6001,"not found")</f>
        <v>M033</v>
      </c>
      <c r="H1906" t="str">
        <f>_xlfn.XLOOKUP(G1906,Movies_data!$A$1:$A$41,Movies_data!$B$1:$B$41,"not found")</f>
        <v>Lucifer</v>
      </c>
      <c r="I1906" t="str">
        <f>_xlfn.XLOOKUP(G1906,Movies_data!$A$1:$A$41,Movies_data!$D$1:$D$41,"not found")</f>
        <v>Action</v>
      </c>
      <c r="J1906" t="str">
        <f>_xlfn.XLOOKUP(G1906,Movies_data!$A$1:$A$41,Movies_data!$C$1:$C$41,"not found")</f>
        <v>Malayalam</v>
      </c>
      <c r="K1906">
        <f>_xlfn.XLOOKUP(G1906,Movies_data!$A$1:$A$41,Movies_data!$H$1:$H$41,"Not Found")</f>
        <v>7.5</v>
      </c>
      <c r="L1906" t="str">
        <f>_xlfn.XLOOKUP(A1906,Booking_data!$A$1:$A$6001,Booking_data!$E$1:$E$6001,"not Found")</f>
        <v>C103</v>
      </c>
      <c r="M1906" t="str">
        <f>_xlfn.XLOOKUP(L1906,Cinemas_data!$A$1:$A$49,Cinemas_data!$I$1:$I$49,"not Found")</f>
        <v>MovieMax Forum Mall</v>
      </c>
      <c r="N1906" t="str">
        <f>_xlfn.XLOOKUP(L1906,Cinemas_data!$A$1:$A$49,Cinemas_data!$C$1:$C$49,"not Found")</f>
        <v>Pune</v>
      </c>
      <c r="O1906">
        <f>_xlfn.XLOOKUP(A1906,Booking_data!$A$1:$A$6001,Booking_data!$H$1:$H$6001,"not found")</f>
        <v>2</v>
      </c>
      <c r="P1906">
        <f>_xlfn.XLOOKUP(A1906,Booking_data!$A$1:$A$6001,Booking_data!$I$1:$I$6001,"not Found")</f>
        <v>180</v>
      </c>
      <c r="Q1906">
        <f t="shared" si="147"/>
        <v>360</v>
      </c>
      <c r="R1906" t="str">
        <f>_xlfn.XLOOKUP(A1906,Booking_data!$A$1:$A$6001,Booking_data!$L$1:$L$6001,"Not Found")</f>
        <v>Net Banking</v>
      </c>
      <c r="S1906">
        <f>_xlfn.XLOOKUP(A1906,Booking_data!$A$1:$A$6001,Booking_data!$N$1:$N$6001,"not Found")</f>
        <v>22</v>
      </c>
      <c r="T1906" t="str">
        <f>_xlfn.XLOOKUP(A1906,Booking_data!$A$1:$A$6001,Booking_data!$O$1:$O$6001,"Not Found")</f>
        <v>Female</v>
      </c>
      <c r="U1906" t="str">
        <f t="shared" si="148"/>
        <v>Youngster</v>
      </c>
      <c r="V1906" t="str">
        <f t="shared" si="149"/>
        <v>Low Booking</v>
      </c>
    </row>
    <row r="1907" spans="1:22" x14ac:dyDescent="0.25">
      <c r="A1907" t="s">
        <v>2138</v>
      </c>
      <c r="B1907" s="1">
        <v>46084</v>
      </c>
      <c r="C1907" s="1">
        <v>46154</v>
      </c>
      <c r="D1907" s="9">
        <v>0.39583333333333331</v>
      </c>
      <c r="E1907" t="str">
        <f t="shared" si="145"/>
        <v>Weekday</v>
      </c>
      <c r="F1907" t="str">
        <f t="shared" si="146"/>
        <v>Mar</v>
      </c>
      <c r="G1907" t="str">
        <f>_xlfn.XLOOKUP(A1907,Booking_data!$A$1:$A$6001,Booking_data!$D$1:$D$6001,"not found")</f>
        <v>M008</v>
      </c>
      <c r="H1907" t="str">
        <f>_xlfn.XLOOKUP(G1907,Movies_data!$A$1:$A$41,Movies_data!$B$1:$B$41,"not found")</f>
        <v>Love Today</v>
      </c>
      <c r="I1907" t="str">
        <f>_xlfn.XLOOKUP(G1907,Movies_data!$A$1:$A$41,Movies_data!$D$1:$D$41,"not found")</f>
        <v>Romance</v>
      </c>
      <c r="J1907" t="str">
        <f>_xlfn.XLOOKUP(G1907,Movies_data!$A$1:$A$41,Movies_data!$C$1:$C$41,"not found")</f>
        <v>Tamil</v>
      </c>
      <c r="K1907">
        <f>_xlfn.XLOOKUP(G1907,Movies_data!$A$1:$A$41,Movies_data!$H$1:$H$41,"Not Found")</f>
        <v>7.4</v>
      </c>
      <c r="L1907" t="str">
        <f>_xlfn.XLOOKUP(A1907,Booking_data!$A$1:$A$6001,Booking_data!$E$1:$E$6001,"not Found")</f>
        <v>C101</v>
      </c>
      <c r="M1907" t="str">
        <f>_xlfn.XLOOKUP(L1907,Cinemas_data!$A$1:$A$49,Cinemas_data!$I$1:$I$49,"not Found")</f>
        <v>Miraj Cinemas City Centre</v>
      </c>
      <c r="N1907" t="str">
        <f>_xlfn.XLOOKUP(L1907,Cinemas_data!$A$1:$A$49,Cinemas_data!$C$1:$C$49,"not Found")</f>
        <v>Pune</v>
      </c>
      <c r="O1907">
        <f>_xlfn.XLOOKUP(A1907,Booking_data!$A$1:$A$6001,Booking_data!$H$1:$H$6001,"not found")</f>
        <v>3</v>
      </c>
      <c r="P1907">
        <f>_xlfn.XLOOKUP(A1907,Booking_data!$A$1:$A$6001,Booking_data!$I$1:$I$6001,"not Found")</f>
        <v>180</v>
      </c>
      <c r="Q1907">
        <f t="shared" si="147"/>
        <v>540</v>
      </c>
      <c r="R1907" t="str">
        <f>_xlfn.XLOOKUP(A1907,Booking_data!$A$1:$A$6001,Booking_data!$L$1:$L$6001,"Not Found")</f>
        <v>Debit Card</v>
      </c>
      <c r="S1907">
        <f>_xlfn.XLOOKUP(A1907,Booking_data!$A$1:$A$6001,Booking_data!$N$1:$N$6001,"not Found")</f>
        <v>23</v>
      </c>
      <c r="T1907" t="str">
        <f>_xlfn.XLOOKUP(A1907,Booking_data!$A$1:$A$6001,Booking_data!$O$1:$O$6001,"Not Found")</f>
        <v>Other</v>
      </c>
      <c r="U1907" t="str">
        <f t="shared" si="148"/>
        <v>Youngster</v>
      </c>
      <c r="V1907" t="str">
        <f t="shared" si="149"/>
        <v>Medium Booking</v>
      </c>
    </row>
    <row r="1908" spans="1:22" x14ac:dyDescent="0.25">
      <c r="A1908" t="s">
        <v>2139</v>
      </c>
      <c r="B1908" s="1">
        <v>46084</v>
      </c>
      <c r="C1908" s="1">
        <v>46197</v>
      </c>
      <c r="D1908" s="9">
        <v>0.39583333333333331</v>
      </c>
      <c r="E1908" t="str">
        <f t="shared" si="145"/>
        <v>Weekday</v>
      </c>
      <c r="F1908" t="str">
        <f t="shared" si="146"/>
        <v>Mar</v>
      </c>
      <c r="G1908" t="str">
        <f>_xlfn.XLOOKUP(A1908,Booking_data!$A$1:$A$6001,Booking_data!$D$1:$D$6001,"not found")</f>
        <v>M004</v>
      </c>
      <c r="H1908" t="str">
        <f>_xlfn.XLOOKUP(G1908,Movies_data!$A$1:$A$41,Movies_data!$B$1:$B$41,"not found")</f>
        <v>Ponniyin Selvan I</v>
      </c>
      <c r="I1908" t="str">
        <f>_xlfn.XLOOKUP(G1908,Movies_data!$A$1:$A$41,Movies_data!$D$1:$D$41,"not found")</f>
        <v>Drama</v>
      </c>
      <c r="J1908" t="str">
        <f>_xlfn.XLOOKUP(G1908,Movies_data!$A$1:$A$41,Movies_data!$C$1:$C$41,"not found")</f>
        <v>Tamil</v>
      </c>
      <c r="K1908">
        <f>_xlfn.XLOOKUP(G1908,Movies_data!$A$1:$A$41,Movies_data!$H$1:$H$41,"Not Found")</f>
        <v>7.6</v>
      </c>
      <c r="L1908" t="str">
        <f>_xlfn.XLOOKUP(A1908,Booking_data!$A$1:$A$6001,Booking_data!$E$1:$E$6001,"not Found")</f>
        <v>C131</v>
      </c>
      <c r="M1908" t="str">
        <f>_xlfn.XLOOKUP(L1908,Cinemas_data!$A$1:$A$49,Cinemas_data!$I$1:$I$49,"not Found")</f>
        <v>Asian Cinemas City Centre</v>
      </c>
      <c r="N1908" t="str">
        <f>_xlfn.XLOOKUP(L1908,Cinemas_data!$A$1:$A$49,Cinemas_data!$C$1:$C$49,"not Found")</f>
        <v>Kolkata</v>
      </c>
      <c r="O1908">
        <f>_xlfn.XLOOKUP(A1908,Booking_data!$A$1:$A$6001,Booking_data!$H$1:$H$6001,"not found")</f>
        <v>2</v>
      </c>
      <c r="P1908">
        <f>_xlfn.XLOOKUP(A1908,Booking_data!$A$1:$A$6001,Booking_data!$I$1:$I$6001,"not Found")</f>
        <v>160</v>
      </c>
      <c r="Q1908">
        <f t="shared" si="147"/>
        <v>320</v>
      </c>
      <c r="R1908" t="str">
        <f>_xlfn.XLOOKUP(A1908,Booking_data!$A$1:$A$6001,Booking_data!$L$1:$L$6001,"Not Found")</f>
        <v>Credit Card</v>
      </c>
      <c r="S1908">
        <f>_xlfn.XLOOKUP(A1908,Booking_data!$A$1:$A$6001,Booking_data!$N$1:$N$6001,"not Found")</f>
        <v>36</v>
      </c>
      <c r="T1908" t="str">
        <f>_xlfn.XLOOKUP(A1908,Booking_data!$A$1:$A$6001,Booking_data!$O$1:$O$6001,"Not Found")</f>
        <v>Male</v>
      </c>
      <c r="U1908" t="str">
        <f t="shared" si="148"/>
        <v>Middle Age</v>
      </c>
      <c r="V1908" t="str">
        <f t="shared" si="149"/>
        <v>Low Booking</v>
      </c>
    </row>
    <row r="1909" spans="1:22" x14ac:dyDescent="0.25">
      <c r="A1909" t="s">
        <v>2140</v>
      </c>
      <c r="B1909" s="1">
        <v>46084</v>
      </c>
      <c r="C1909" s="1">
        <v>46083</v>
      </c>
      <c r="D1909" s="9">
        <v>0.64583333333333337</v>
      </c>
      <c r="E1909" t="str">
        <f t="shared" si="145"/>
        <v>Weekday</v>
      </c>
      <c r="F1909" t="str">
        <f t="shared" si="146"/>
        <v>Mar</v>
      </c>
      <c r="G1909" t="str">
        <f>_xlfn.XLOOKUP(A1909,Booking_data!$A$1:$A$6001,Booking_data!$D$1:$D$6001,"not found")</f>
        <v>M002</v>
      </c>
      <c r="H1909" t="str">
        <f>_xlfn.XLOOKUP(G1909,Movies_data!$A$1:$A$41,Movies_data!$B$1:$B$41,"not found")</f>
        <v>Jailer</v>
      </c>
      <c r="I1909" t="str">
        <f>_xlfn.XLOOKUP(G1909,Movies_data!$A$1:$A$41,Movies_data!$D$1:$D$41,"not found")</f>
        <v>Action</v>
      </c>
      <c r="J1909" t="str">
        <f>_xlfn.XLOOKUP(G1909,Movies_data!$A$1:$A$41,Movies_data!$C$1:$C$41,"not found")</f>
        <v>Tamil</v>
      </c>
      <c r="K1909">
        <f>_xlfn.XLOOKUP(G1909,Movies_data!$A$1:$A$41,Movies_data!$H$1:$H$41,"Not Found")</f>
        <v>7.1</v>
      </c>
      <c r="L1909" t="str">
        <f>_xlfn.XLOOKUP(A1909,Booking_data!$A$1:$A$6001,Booking_data!$E$1:$E$6001,"not Found")</f>
        <v>C133</v>
      </c>
      <c r="M1909" t="str">
        <f>_xlfn.XLOOKUP(L1909,Cinemas_data!$A$1:$A$49,Cinemas_data!$I$1:$I$49,"not Found")</f>
        <v>PVR Forum Mall</v>
      </c>
      <c r="N1909" t="str">
        <f>_xlfn.XLOOKUP(L1909,Cinemas_data!$A$1:$A$49,Cinemas_data!$C$1:$C$49,"not Found")</f>
        <v>Kolkata</v>
      </c>
      <c r="O1909">
        <f>_xlfn.XLOOKUP(A1909,Booking_data!$A$1:$A$6001,Booking_data!$H$1:$H$6001,"not found")</f>
        <v>6</v>
      </c>
      <c r="P1909">
        <f>_xlfn.XLOOKUP(A1909,Booking_data!$A$1:$A$6001,Booking_data!$I$1:$I$6001,"not Found")</f>
        <v>360</v>
      </c>
      <c r="Q1909">
        <f t="shared" si="147"/>
        <v>2160</v>
      </c>
      <c r="R1909" t="str">
        <f>_xlfn.XLOOKUP(A1909,Booking_data!$A$1:$A$6001,Booking_data!$L$1:$L$6001,"Not Found")</f>
        <v>Debit Card</v>
      </c>
      <c r="S1909">
        <f>_xlfn.XLOOKUP(A1909,Booking_data!$A$1:$A$6001,Booking_data!$N$1:$N$6001,"not Found")</f>
        <v>53</v>
      </c>
      <c r="T1909" t="str">
        <f>_xlfn.XLOOKUP(A1909,Booking_data!$A$1:$A$6001,Booking_data!$O$1:$O$6001,"Not Found")</f>
        <v>Male</v>
      </c>
      <c r="U1909" t="str">
        <f t="shared" si="148"/>
        <v>Above 45</v>
      </c>
      <c r="V1909" t="str">
        <f t="shared" si="149"/>
        <v>High Booking</v>
      </c>
    </row>
    <row r="1910" spans="1:22" x14ac:dyDescent="0.25">
      <c r="A1910" t="s">
        <v>2141</v>
      </c>
      <c r="B1910" s="1">
        <v>46084</v>
      </c>
      <c r="C1910" s="1">
        <v>46074</v>
      </c>
      <c r="D1910" s="9">
        <v>0.9375</v>
      </c>
      <c r="E1910" t="str">
        <f t="shared" si="145"/>
        <v>Weekday</v>
      </c>
      <c r="F1910" t="str">
        <f t="shared" si="146"/>
        <v>Mar</v>
      </c>
      <c r="G1910" t="str">
        <f>_xlfn.XLOOKUP(A1910,Booking_data!$A$1:$A$6001,Booking_data!$D$1:$D$6001,"not found")</f>
        <v>M027</v>
      </c>
      <c r="H1910" t="str">
        <f>_xlfn.XLOOKUP(G1910,Movies_data!$A$1:$A$41,Movies_data!$B$1:$B$41,"not found")</f>
        <v>KGF Chapter 2</v>
      </c>
      <c r="I1910" t="str">
        <f>_xlfn.XLOOKUP(G1910,Movies_data!$A$1:$A$41,Movies_data!$D$1:$D$41,"not found")</f>
        <v>Action</v>
      </c>
      <c r="J1910" t="str">
        <f>_xlfn.XLOOKUP(G1910,Movies_data!$A$1:$A$41,Movies_data!$C$1:$C$41,"not found")</f>
        <v>Kannada</v>
      </c>
      <c r="K1910">
        <f>_xlfn.XLOOKUP(G1910,Movies_data!$A$1:$A$41,Movies_data!$H$1:$H$41,"Not Found")</f>
        <v>8.3000000000000007</v>
      </c>
      <c r="L1910" t="str">
        <f>_xlfn.XLOOKUP(A1910,Booking_data!$A$1:$A$6001,Booking_data!$E$1:$E$6001,"not Found")</f>
        <v>C022</v>
      </c>
      <c r="M1910" t="str">
        <f>_xlfn.XLOOKUP(L1910,Cinemas_data!$A$1:$A$49,Cinemas_data!$I$1:$I$49,"not Found")</f>
        <v>Mukta A2 Cinemas Grand Mall</v>
      </c>
      <c r="N1910" t="str">
        <f>_xlfn.XLOOKUP(L1910,Cinemas_data!$A$1:$A$49,Cinemas_data!$C$1:$C$49,"not Found")</f>
        <v>Coimbatore</v>
      </c>
      <c r="O1910">
        <f>_xlfn.XLOOKUP(A1910,Booking_data!$A$1:$A$6001,Booking_data!$H$1:$H$6001,"not found")</f>
        <v>2</v>
      </c>
      <c r="P1910">
        <f>_xlfn.XLOOKUP(A1910,Booking_data!$A$1:$A$6001,Booking_data!$I$1:$I$6001,"not Found")</f>
        <v>200</v>
      </c>
      <c r="Q1910">
        <f t="shared" si="147"/>
        <v>400</v>
      </c>
      <c r="R1910" t="str">
        <f>_xlfn.XLOOKUP(A1910,Booking_data!$A$1:$A$6001,Booking_data!$L$1:$L$6001,"Not Found")</f>
        <v>Wallet</v>
      </c>
      <c r="S1910">
        <f>_xlfn.XLOOKUP(A1910,Booking_data!$A$1:$A$6001,Booking_data!$N$1:$N$6001,"not Found")</f>
        <v>22</v>
      </c>
      <c r="T1910" t="str">
        <f>_xlfn.XLOOKUP(A1910,Booking_data!$A$1:$A$6001,Booking_data!$O$1:$O$6001,"Not Found")</f>
        <v>Other</v>
      </c>
      <c r="U1910" t="str">
        <f t="shared" si="148"/>
        <v>Youngster</v>
      </c>
      <c r="V1910" t="str">
        <f t="shared" si="149"/>
        <v>Low Booking</v>
      </c>
    </row>
    <row r="1911" spans="1:22" x14ac:dyDescent="0.25">
      <c r="A1911" t="s">
        <v>2142</v>
      </c>
      <c r="B1911" s="1">
        <v>46084</v>
      </c>
      <c r="C1911" s="1">
        <v>46161</v>
      </c>
      <c r="D1911" s="9">
        <v>0.39583333333333331</v>
      </c>
      <c r="E1911" t="str">
        <f t="shared" si="145"/>
        <v>Weekday</v>
      </c>
      <c r="F1911" t="str">
        <f t="shared" si="146"/>
        <v>Mar</v>
      </c>
      <c r="G1911" t="str">
        <f>_xlfn.XLOOKUP(A1911,Booking_data!$A$1:$A$6001,Booking_data!$D$1:$D$6001,"not found")</f>
        <v>M012</v>
      </c>
      <c r="H1911" t="str">
        <f>_xlfn.XLOOKUP(G1911,Movies_data!$A$1:$A$41,Movies_data!$B$1:$B$41,"not found")</f>
        <v>RRR</v>
      </c>
      <c r="I1911" t="str">
        <f>_xlfn.XLOOKUP(G1911,Movies_data!$A$1:$A$41,Movies_data!$D$1:$D$41,"not found")</f>
        <v>Action</v>
      </c>
      <c r="J1911" t="str">
        <f>_xlfn.XLOOKUP(G1911,Movies_data!$A$1:$A$41,Movies_data!$C$1:$C$41,"not found")</f>
        <v>Telugu</v>
      </c>
      <c r="K1911">
        <f>_xlfn.XLOOKUP(G1911,Movies_data!$A$1:$A$41,Movies_data!$H$1:$H$41,"Not Found")</f>
        <v>7.8</v>
      </c>
      <c r="L1911" t="str">
        <f>_xlfn.XLOOKUP(A1911,Booking_data!$A$1:$A$6001,Booking_data!$E$1:$E$6001,"not Found")</f>
        <v>C133</v>
      </c>
      <c r="M1911" t="str">
        <f>_xlfn.XLOOKUP(L1911,Cinemas_data!$A$1:$A$49,Cinemas_data!$I$1:$I$49,"not Found")</f>
        <v>PVR Forum Mall</v>
      </c>
      <c r="N1911" t="str">
        <f>_xlfn.XLOOKUP(L1911,Cinemas_data!$A$1:$A$49,Cinemas_data!$C$1:$C$49,"not Found")</f>
        <v>Kolkata</v>
      </c>
      <c r="O1911">
        <f>_xlfn.XLOOKUP(A1911,Booking_data!$A$1:$A$6001,Booking_data!$H$1:$H$6001,"not found")</f>
        <v>3</v>
      </c>
      <c r="P1911">
        <f>_xlfn.XLOOKUP(A1911,Booking_data!$A$1:$A$6001,Booking_data!$I$1:$I$6001,"not Found")</f>
        <v>280</v>
      </c>
      <c r="Q1911">
        <f t="shared" si="147"/>
        <v>840</v>
      </c>
      <c r="R1911" t="str">
        <f>_xlfn.XLOOKUP(A1911,Booking_data!$A$1:$A$6001,Booking_data!$L$1:$L$6001,"Not Found")</f>
        <v>UPI</v>
      </c>
      <c r="S1911">
        <f>_xlfn.XLOOKUP(A1911,Booking_data!$A$1:$A$6001,Booking_data!$N$1:$N$6001,"not Found")</f>
        <v>21</v>
      </c>
      <c r="T1911" t="str">
        <f>_xlfn.XLOOKUP(A1911,Booking_data!$A$1:$A$6001,Booking_data!$O$1:$O$6001,"Not Found")</f>
        <v>Other</v>
      </c>
      <c r="U1911" t="str">
        <f t="shared" si="148"/>
        <v>Youngster</v>
      </c>
      <c r="V1911" t="str">
        <f t="shared" si="149"/>
        <v>Medium Booking</v>
      </c>
    </row>
    <row r="1912" spans="1:22" x14ac:dyDescent="0.25">
      <c r="A1912" t="s">
        <v>2143</v>
      </c>
      <c r="B1912" s="1">
        <v>46084</v>
      </c>
      <c r="C1912" s="1">
        <v>46140</v>
      </c>
      <c r="D1912" s="9">
        <v>0.53125</v>
      </c>
      <c r="E1912" t="str">
        <f t="shared" si="145"/>
        <v>Weekday</v>
      </c>
      <c r="F1912" t="str">
        <f t="shared" si="146"/>
        <v>Mar</v>
      </c>
      <c r="G1912" t="str">
        <f>_xlfn.XLOOKUP(A1912,Booking_data!$A$1:$A$6001,Booking_data!$D$1:$D$6001,"not found")</f>
        <v>M009</v>
      </c>
      <c r="H1912" t="str">
        <f>_xlfn.XLOOKUP(G1912,Movies_data!$A$1:$A$41,Movies_data!$B$1:$B$41,"not found")</f>
        <v>Amaran</v>
      </c>
      <c r="I1912" t="str">
        <f>_xlfn.XLOOKUP(G1912,Movies_data!$A$1:$A$41,Movies_data!$D$1:$D$41,"not found")</f>
        <v>Biography</v>
      </c>
      <c r="J1912" t="str">
        <f>_xlfn.XLOOKUP(G1912,Movies_data!$A$1:$A$41,Movies_data!$C$1:$C$41,"not found")</f>
        <v>Tamil</v>
      </c>
      <c r="K1912">
        <f>_xlfn.XLOOKUP(G1912,Movies_data!$A$1:$A$41,Movies_data!$H$1:$H$41,"Not Found")</f>
        <v>8.3000000000000007</v>
      </c>
      <c r="L1912" t="str">
        <f>_xlfn.XLOOKUP(A1912,Booking_data!$A$1:$A$6001,Booking_data!$E$1:$E$6001,"not Found")</f>
        <v>C151</v>
      </c>
      <c r="M1912" t="str">
        <f>_xlfn.XLOOKUP(L1912,Cinemas_data!$A$1:$A$49,Cinemas_data!$I$1:$I$49,"not Found")</f>
        <v>PVR City Centre</v>
      </c>
      <c r="N1912" t="str">
        <f>_xlfn.XLOOKUP(L1912,Cinemas_data!$A$1:$A$49,Cinemas_data!$C$1:$C$49,"not Found")</f>
        <v>Kochi</v>
      </c>
      <c r="O1912">
        <f>_xlfn.XLOOKUP(A1912,Booking_data!$A$1:$A$6001,Booking_data!$H$1:$H$6001,"not found")</f>
        <v>2</v>
      </c>
      <c r="P1912">
        <f>_xlfn.XLOOKUP(A1912,Booking_data!$A$1:$A$6001,Booking_data!$I$1:$I$6001,"not Found")</f>
        <v>360</v>
      </c>
      <c r="Q1912">
        <f t="shared" si="147"/>
        <v>720</v>
      </c>
      <c r="R1912" t="str">
        <f>_xlfn.XLOOKUP(A1912,Booking_data!$A$1:$A$6001,Booking_data!$L$1:$L$6001,"Not Found")</f>
        <v>UPI</v>
      </c>
      <c r="S1912">
        <f>_xlfn.XLOOKUP(A1912,Booking_data!$A$1:$A$6001,Booking_data!$N$1:$N$6001,"not Found")</f>
        <v>27</v>
      </c>
      <c r="T1912" t="str">
        <f>_xlfn.XLOOKUP(A1912,Booking_data!$A$1:$A$6001,Booking_data!$O$1:$O$6001,"Not Found")</f>
        <v>Female</v>
      </c>
      <c r="U1912" t="str">
        <f t="shared" si="148"/>
        <v>Youngster</v>
      </c>
      <c r="V1912" t="str">
        <f t="shared" si="149"/>
        <v>Low Booking</v>
      </c>
    </row>
    <row r="1913" spans="1:22" x14ac:dyDescent="0.25">
      <c r="A1913" t="s">
        <v>2144</v>
      </c>
      <c r="B1913" s="1">
        <v>46084</v>
      </c>
      <c r="C1913" s="1">
        <v>46128</v>
      </c>
      <c r="D1913" s="9">
        <v>0.77083333333333337</v>
      </c>
      <c r="E1913" t="str">
        <f t="shared" si="145"/>
        <v>Weekday</v>
      </c>
      <c r="F1913" t="str">
        <f t="shared" si="146"/>
        <v>Mar</v>
      </c>
      <c r="G1913" t="str">
        <f>_xlfn.XLOOKUP(A1913,Booking_data!$A$1:$A$6001,Booking_data!$D$1:$D$6001,"not found")</f>
        <v>M004</v>
      </c>
      <c r="H1913" t="str">
        <f>_xlfn.XLOOKUP(G1913,Movies_data!$A$1:$A$41,Movies_data!$B$1:$B$41,"not found")</f>
        <v>Ponniyin Selvan I</v>
      </c>
      <c r="I1913" t="str">
        <f>_xlfn.XLOOKUP(G1913,Movies_data!$A$1:$A$41,Movies_data!$D$1:$D$41,"not found")</f>
        <v>Drama</v>
      </c>
      <c r="J1913" t="str">
        <f>_xlfn.XLOOKUP(G1913,Movies_data!$A$1:$A$41,Movies_data!$C$1:$C$41,"not found")</f>
        <v>Tamil</v>
      </c>
      <c r="K1913">
        <f>_xlfn.XLOOKUP(G1913,Movies_data!$A$1:$A$41,Movies_data!$H$1:$H$41,"Not Found")</f>
        <v>7.6</v>
      </c>
      <c r="L1913" t="str">
        <f>_xlfn.XLOOKUP(A1913,Booking_data!$A$1:$A$6001,Booking_data!$E$1:$E$6001,"not Found")</f>
        <v>C143</v>
      </c>
      <c r="M1913" t="str">
        <f>_xlfn.XLOOKUP(L1913,Cinemas_data!$A$1:$A$49,Cinemas_data!$I$1:$I$49,"not Found")</f>
        <v>INOX Forum Mall</v>
      </c>
      <c r="N1913" t="str">
        <f>_xlfn.XLOOKUP(L1913,Cinemas_data!$A$1:$A$49,Cinemas_data!$C$1:$C$49,"not Found")</f>
        <v>Ahmedabad</v>
      </c>
      <c r="O1913">
        <f>_xlfn.XLOOKUP(A1913,Booking_data!$A$1:$A$6001,Booking_data!$H$1:$H$6001,"not found")</f>
        <v>2</v>
      </c>
      <c r="P1913">
        <f>_xlfn.XLOOKUP(A1913,Booking_data!$A$1:$A$6001,Booking_data!$I$1:$I$6001,"not Found")</f>
        <v>240</v>
      </c>
      <c r="Q1913">
        <f t="shared" si="147"/>
        <v>480</v>
      </c>
      <c r="R1913" t="str">
        <f>_xlfn.XLOOKUP(A1913,Booking_data!$A$1:$A$6001,Booking_data!$L$1:$L$6001,"Not Found")</f>
        <v>UPI</v>
      </c>
      <c r="S1913">
        <f>_xlfn.XLOOKUP(A1913,Booking_data!$A$1:$A$6001,Booking_data!$N$1:$N$6001,"not Found")</f>
        <v>18</v>
      </c>
      <c r="T1913" t="str">
        <f>_xlfn.XLOOKUP(A1913,Booking_data!$A$1:$A$6001,Booking_data!$O$1:$O$6001,"Not Found")</f>
        <v>Male</v>
      </c>
      <c r="U1913" t="str">
        <f t="shared" si="148"/>
        <v>Youngster</v>
      </c>
      <c r="V1913" t="str">
        <f t="shared" si="149"/>
        <v>Low Booking</v>
      </c>
    </row>
    <row r="1914" spans="1:22" x14ac:dyDescent="0.25">
      <c r="A1914" t="s">
        <v>2145</v>
      </c>
      <c r="B1914" s="1">
        <v>46084</v>
      </c>
      <c r="C1914" s="1">
        <v>46194</v>
      </c>
      <c r="D1914" s="9">
        <v>0.53125</v>
      </c>
      <c r="E1914" t="str">
        <f t="shared" si="145"/>
        <v>Weekday</v>
      </c>
      <c r="F1914" t="str">
        <f t="shared" si="146"/>
        <v>Mar</v>
      </c>
      <c r="G1914" t="str">
        <f>_xlfn.XLOOKUP(A1914,Booking_data!$A$1:$A$6001,Booking_data!$D$1:$D$6001,"not found")</f>
        <v>M003</v>
      </c>
      <c r="H1914" t="str">
        <f>_xlfn.XLOOKUP(G1914,Movies_data!$A$1:$A$41,Movies_data!$B$1:$B$41,"not found")</f>
        <v>Vikram</v>
      </c>
      <c r="I1914" t="str">
        <f>_xlfn.XLOOKUP(G1914,Movies_data!$A$1:$A$41,Movies_data!$D$1:$D$41,"not found")</f>
        <v>Action</v>
      </c>
      <c r="J1914" t="str">
        <f>_xlfn.XLOOKUP(G1914,Movies_data!$A$1:$A$41,Movies_data!$C$1:$C$41,"not found")</f>
        <v>Tamil</v>
      </c>
      <c r="K1914">
        <f>_xlfn.XLOOKUP(G1914,Movies_data!$A$1:$A$41,Movies_data!$H$1:$H$41,"Not Found")</f>
        <v>8.3000000000000007</v>
      </c>
      <c r="L1914" t="str">
        <f>_xlfn.XLOOKUP(A1914,Booking_data!$A$1:$A$6001,Booking_data!$E$1:$E$6001,"not Found")</f>
        <v>C053</v>
      </c>
      <c r="M1914" t="str">
        <f>_xlfn.XLOOKUP(L1914,Cinemas_data!$A$1:$A$49,Cinemas_data!$I$1:$I$49,"not Found")</f>
        <v>PVR Forum Mall</v>
      </c>
      <c r="N1914" t="str">
        <f>_xlfn.XLOOKUP(L1914,Cinemas_data!$A$1:$A$49,Cinemas_data!$C$1:$C$49,"not Found")</f>
        <v>Bengaluru</v>
      </c>
      <c r="O1914">
        <f>_xlfn.XLOOKUP(A1914,Booking_data!$A$1:$A$6001,Booking_data!$H$1:$H$6001,"not found")</f>
        <v>6</v>
      </c>
      <c r="P1914">
        <f>_xlfn.XLOOKUP(A1914,Booking_data!$A$1:$A$6001,Booking_data!$I$1:$I$6001,"not Found")</f>
        <v>260</v>
      </c>
      <c r="Q1914">
        <f t="shared" si="147"/>
        <v>1560</v>
      </c>
      <c r="R1914" t="str">
        <f>_xlfn.XLOOKUP(A1914,Booking_data!$A$1:$A$6001,Booking_data!$L$1:$L$6001,"Not Found")</f>
        <v>UPI</v>
      </c>
      <c r="S1914">
        <f>_xlfn.XLOOKUP(A1914,Booking_data!$A$1:$A$6001,Booking_data!$N$1:$N$6001,"not Found")</f>
        <v>44</v>
      </c>
      <c r="T1914" t="str">
        <f>_xlfn.XLOOKUP(A1914,Booking_data!$A$1:$A$6001,Booking_data!$O$1:$O$6001,"Not Found")</f>
        <v>Other</v>
      </c>
      <c r="U1914" t="str">
        <f t="shared" si="148"/>
        <v>Middle Age</v>
      </c>
      <c r="V1914" t="str">
        <f t="shared" si="149"/>
        <v>High Booking</v>
      </c>
    </row>
    <row r="1915" spans="1:22" x14ac:dyDescent="0.25">
      <c r="A1915" t="s">
        <v>2146</v>
      </c>
      <c r="B1915" s="1">
        <v>46084</v>
      </c>
      <c r="C1915" s="1">
        <v>46049</v>
      </c>
      <c r="D1915" s="9">
        <v>0.77083333333333337</v>
      </c>
      <c r="E1915" t="str">
        <f t="shared" si="145"/>
        <v>Weekday</v>
      </c>
      <c r="F1915" t="str">
        <f t="shared" si="146"/>
        <v>Mar</v>
      </c>
      <c r="G1915" t="str">
        <f>_xlfn.XLOOKUP(A1915,Booking_data!$A$1:$A$6001,Booking_data!$D$1:$D$6001,"not found")</f>
        <v>M001</v>
      </c>
      <c r="H1915" t="str">
        <f>_xlfn.XLOOKUP(G1915,Movies_data!$A$1:$A$41,Movies_data!$B$1:$B$41,"not found")</f>
        <v>Leo</v>
      </c>
      <c r="I1915" t="str">
        <f>_xlfn.XLOOKUP(G1915,Movies_data!$A$1:$A$41,Movies_data!$D$1:$D$41,"not found")</f>
        <v>Action</v>
      </c>
      <c r="J1915" t="str">
        <f>_xlfn.XLOOKUP(G1915,Movies_data!$A$1:$A$41,Movies_data!$C$1:$C$41,"not found")</f>
        <v>Tamil</v>
      </c>
      <c r="K1915">
        <f>_xlfn.XLOOKUP(G1915,Movies_data!$A$1:$A$41,Movies_data!$H$1:$H$41,"Not Found")</f>
        <v>8</v>
      </c>
      <c r="L1915" t="str">
        <f>_xlfn.XLOOKUP(A1915,Booking_data!$A$1:$A$6001,Booking_data!$E$1:$E$6001,"not Found")</f>
        <v>C142</v>
      </c>
      <c r="M1915" t="str">
        <f>_xlfn.XLOOKUP(L1915,Cinemas_data!$A$1:$A$49,Cinemas_data!$I$1:$I$49,"not Found")</f>
        <v>PVR Grand Mall</v>
      </c>
      <c r="N1915" t="str">
        <f>_xlfn.XLOOKUP(L1915,Cinemas_data!$A$1:$A$49,Cinemas_data!$C$1:$C$49,"not Found")</f>
        <v>Ahmedabad</v>
      </c>
      <c r="O1915">
        <f>_xlfn.XLOOKUP(A1915,Booking_data!$A$1:$A$6001,Booking_data!$H$1:$H$6001,"not found")</f>
        <v>2</v>
      </c>
      <c r="P1915">
        <f>_xlfn.XLOOKUP(A1915,Booking_data!$A$1:$A$6001,Booking_data!$I$1:$I$6001,"not Found")</f>
        <v>300</v>
      </c>
      <c r="Q1915">
        <f t="shared" si="147"/>
        <v>600</v>
      </c>
      <c r="R1915" t="str">
        <f>_xlfn.XLOOKUP(A1915,Booking_data!$A$1:$A$6001,Booking_data!$L$1:$L$6001,"Not Found")</f>
        <v>Wallet</v>
      </c>
      <c r="S1915">
        <f>_xlfn.XLOOKUP(A1915,Booking_data!$A$1:$A$6001,Booking_data!$N$1:$N$6001,"not Found")</f>
        <v>24</v>
      </c>
      <c r="T1915" t="str">
        <f>_xlfn.XLOOKUP(A1915,Booking_data!$A$1:$A$6001,Booking_data!$O$1:$O$6001,"Not Found")</f>
        <v>Male</v>
      </c>
      <c r="U1915" t="str">
        <f t="shared" si="148"/>
        <v>Youngster</v>
      </c>
      <c r="V1915" t="str">
        <f t="shared" si="149"/>
        <v>Low Booking</v>
      </c>
    </row>
    <row r="1916" spans="1:22" x14ac:dyDescent="0.25">
      <c r="A1916" t="s">
        <v>2147</v>
      </c>
      <c r="B1916" s="1">
        <v>46084</v>
      </c>
      <c r="C1916" s="1">
        <v>46149</v>
      </c>
      <c r="D1916" s="9">
        <v>0.53125</v>
      </c>
      <c r="E1916" t="str">
        <f t="shared" si="145"/>
        <v>Weekday</v>
      </c>
      <c r="F1916" t="str">
        <f t="shared" si="146"/>
        <v>Mar</v>
      </c>
      <c r="G1916" t="str">
        <f>_xlfn.XLOOKUP(A1916,Booking_data!$A$1:$A$6001,Booking_data!$D$1:$D$6001,"not found")</f>
        <v>M005</v>
      </c>
      <c r="H1916" t="str">
        <f>_xlfn.XLOOKUP(G1916,Movies_data!$A$1:$A$41,Movies_data!$B$1:$B$41,"not found")</f>
        <v>Ponniyin Selvan II</v>
      </c>
      <c r="I1916" t="str">
        <f>_xlfn.XLOOKUP(G1916,Movies_data!$A$1:$A$41,Movies_data!$D$1:$D$41,"not found")</f>
        <v>Drama</v>
      </c>
      <c r="J1916" t="str">
        <f>_xlfn.XLOOKUP(G1916,Movies_data!$A$1:$A$41,Movies_data!$C$1:$C$41,"not found")</f>
        <v>Tamil</v>
      </c>
      <c r="K1916">
        <f>_xlfn.XLOOKUP(G1916,Movies_data!$A$1:$A$41,Movies_data!$H$1:$H$41,"Not Found")</f>
        <v>7.3</v>
      </c>
      <c r="L1916" t="str">
        <f>_xlfn.XLOOKUP(A1916,Booking_data!$A$1:$A$6001,Booking_data!$E$1:$E$6001,"not Found")</f>
        <v>C113</v>
      </c>
      <c r="M1916" t="str">
        <f>_xlfn.XLOOKUP(L1916,Cinemas_data!$A$1:$A$49,Cinemas_data!$I$1:$I$49,"not Found")</f>
        <v>Asian Cinemas Forum Mall</v>
      </c>
      <c r="N1916" t="str">
        <f>_xlfn.XLOOKUP(L1916,Cinemas_data!$A$1:$A$49,Cinemas_data!$C$1:$C$49,"not Found")</f>
        <v>Delhi</v>
      </c>
      <c r="O1916">
        <f>_xlfn.XLOOKUP(A1916,Booking_data!$A$1:$A$6001,Booking_data!$H$1:$H$6001,"not found")</f>
        <v>2</v>
      </c>
      <c r="P1916">
        <f>_xlfn.XLOOKUP(A1916,Booking_data!$A$1:$A$6001,Booking_data!$I$1:$I$6001,"not Found")</f>
        <v>240</v>
      </c>
      <c r="Q1916">
        <f t="shared" si="147"/>
        <v>480</v>
      </c>
      <c r="R1916" t="str">
        <f>_xlfn.XLOOKUP(A1916,Booking_data!$A$1:$A$6001,Booking_data!$L$1:$L$6001,"Not Found")</f>
        <v>Wallet</v>
      </c>
      <c r="S1916">
        <f>_xlfn.XLOOKUP(A1916,Booking_data!$A$1:$A$6001,Booking_data!$N$1:$N$6001,"not Found")</f>
        <v>26</v>
      </c>
      <c r="T1916" t="str">
        <f>_xlfn.XLOOKUP(A1916,Booking_data!$A$1:$A$6001,Booking_data!$O$1:$O$6001,"Not Found")</f>
        <v>Male</v>
      </c>
      <c r="U1916" t="str">
        <f t="shared" si="148"/>
        <v>Youngster</v>
      </c>
      <c r="V1916" t="str">
        <f t="shared" si="149"/>
        <v>Low Booking</v>
      </c>
    </row>
    <row r="1917" spans="1:22" x14ac:dyDescent="0.25">
      <c r="A1917" t="s">
        <v>2148</v>
      </c>
      <c r="B1917" s="1">
        <v>46084</v>
      </c>
      <c r="C1917" s="1">
        <v>46069</v>
      </c>
      <c r="D1917" s="9">
        <v>0.88541666666666663</v>
      </c>
      <c r="E1917" t="str">
        <f t="shared" si="145"/>
        <v>Weekday</v>
      </c>
      <c r="F1917" t="str">
        <f t="shared" si="146"/>
        <v>Mar</v>
      </c>
      <c r="G1917" t="str">
        <f>_xlfn.XLOOKUP(A1917,Booking_data!$A$1:$A$6001,Booking_data!$D$1:$D$6001,"not found")</f>
        <v>M008</v>
      </c>
      <c r="H1917" t="str">
        <f>_xlfn.XLOOKUP(G1917,Movies_data!$A$1:$A$41,Movies_data!$B$1:$B$41,"not found")</f>
        <v>Love Today</v>
      </c>
      <c r="I1917" t="str">
        <f>_xlfn.XLOOKUP(G1917,Movies_data!$A$1:$A$41,Movies_data!$D$1:$D$41,"not found")</f>
        <v>Romance</v>
      </c>
      <c r="J1917" t="str">
        <f>_xlfn.XLOOKUP(G1917,Movies_data!$A$1:$A$41,Movies_data!$C$1:$C$41,"not found")</f>
        <v>Tamil</v>
      </c>
      <c r="K1917">
        <f>_xlfn.XLOOKUP(G1917,Movies_data!$A$1:$A$41,Movies_data!$H$1:$H$41,"Not Found")</f>
        <v>7.4</v>
      </c>
      <c r="L1917" t="str">
        <f>_xlfn.XLOOKUP(A1917,Booking_data!$A$1:$A$6001,Booking_data!$E$1:$E$6001,"not Found")</f>
        <v>C122</v>
      </c>
      <c r="M1917" t="str">
        <f>_xlfn.XLOOKUP(L1917,Cinemas_data!$A$1:$A$49,Cinemas_data!$I$1:$I$49,"not Found")</f>
        <v>Asian Cinemas Grand Mall</v>
      </c>
      <c r="N1917" t="str">
        <f>_xlfn.XLOOKUP(L1917,Cinemas_data!$A$1:$A$49,Cinemas_data!$C$1:$C$49,"not Found")</f>
        <v>Noida</v>
      </c>
      <c r="O1917">
        <f>_xlfn.XLOOKUP(A1917,Booking_data!$A$1:$A$6001,Booking_data!$H$1:$H$6001,"not found")</f>
        <v>3</v>
      </c>
      <c r="P1917">
        <f>_xlfn.XLOOKUP(A1917,Booking_data!$A$1:$A$6001,Booking_data!$I$1:$I$6001,"not Found")</f>
        <v>180</v>
      </c>
      <c r="Q1917">
        <f t="shared" si="147"/>
        <v>540</v>
      </c>
      <c r="R1917" t="str">
        <f>_xlfn.XLOOKUP(A1917,Booking_data!$A$1:$A$6001,Booking_data!$L$1:$L$6001,"Not Found")</f>
        <v>Wallet</v>
      </c>
      <c r="S1917">
        <f>_xlfn.XLOOKUP(A1917,Booking_data!$A$1:$A$6001,Booking_data!$N$1:$N$6001,"not Found")</f>
        <v>40</v>
      </c>
      <c r="T1917" t="str">
        <f>_xlfn.XLOOKUP(A1917,Booking_data!$A$1:$A$6001,Booking_data!$O$1:$O$6001,"Not Found")</f>
        <v>Female</v>
      </c>
      <c r="U1917" t="str">
        <f t="shared" si="148"/>
        <v>Middle Age</v>
      </c>
      <c r="V1917" t="str">
        <f t="shared" si="149"/>
        <v>Medium Booking</v>
      </c>
    </row>
    <row r="1918" spans="1:22" x14ac:dyDescent="0.25">
      <c r="A1918" t="s">
        <v>2149</v>
      </c>
      <c r="B1918" s="1">
        <v>46084</v>
      </c>
      <c r="C1918" s="1">
        <v>46027</v>
      </c>
      <c r="D1918" s="9">
        <v>0.39583333333333331</v>
      </c>
      <c r="E1918" t="str">
        <f t="shared" si="145"/>
        <v>Weekday</v>
      </c>
      <c r="F1918" t="str">
        <f t="shared" si="146"/>
        <v>Mar</v>
      </c>
      <c r="G1918" t="str">
        <f>_xlfn.XLOOKUP(A1918,Booking_data!$A$1:$A$6001,Booking_data!$D$1:$D$6001,"not found")</f>
        <v>M003</v>
      </c>
      <c r="H1918" t="str">
        <f>_xlfn.XLOOKUP(G1918,Movies_data!$A$1:$A$41,Movies_data!$B$1:$B$41,"not found")</f>
        <v>Vikram</v>
      </c>
      <c r="I1918" t="str">
        <f>_xlfn.XLOOKUP(G1918,Movies_data!$A$1:$A$41,Movies_data!$D$1:$D$41,"not found")</f>
        <v>Action</v>
      </c>
      <c r="J1918" t="str">
        <f>_xlfn.XLOOKUP(G1918,Movies_data!$A$1:$A$41,Movies_data!$C$1:$C$41,"not found")</f>
        <v>Tamil</v>
      </c>
      <c r="K1918">
        <f>_xlfn.XLOOKUP(G1918,Movies_data!$A$1:$A$41,Movies_data!$H$1:$H$41,"Not Found")</f>
        <v>8.3000000000000007</v>
      </c>
      <c r="L1918" t="str">
        <f>_xlfn.XLOOKUP(A1918,Booking_data!$A$1:$A$6001,Booking_data!$E$1:$E$6001,"not Found")</f>
        <v>C162</v>
      </c>
      <c r="M1918" t="str">
        <f>_xlfn.XLOOKUP(L1918,Cinemas_data!$A$1:$A$49,Cinemas_data!$I$1:$I$49,"not Found")</f>
        <v>Cinepolis Grand Mall</v>
      </c>
      <c r="N1918" t="str">
        <f>_xlfn.XLOOKUP(L1918,Cinemas_data!$A$1:$A$49,Cinemas_data!$C$1:$C$49,"not Found")</f>
        <v>Thiruvananthapuram</v>
      </c>
      <c r="O1918">
        <f>_xlfn.XLOOKUP(A1918,Booking_data!$A$1:$A$6001,Booking_data!$H$1:$H$6001,"not found")</f>
        <v>2</v>
      </c>
      <c r="P1918">
        <f>_xlfn.XLOOKUP(A1918,Booking_data!$A$1:$A$6001,Booking_data!$I$1:$I$6001,"not Found")</f>
        <v>340</v>
      </c>
      <c r="Q1918">
        <f t="shared" si="147"/>
        <v>680</v>
      </c>
      <c r="R1918" t="str">
        <f>_xlfn.XLOOKUP(A1918,Booking_data!$A$1:$A$6001,Booking_data!$L$1:$L$6001,"Not Found")</f>
        <v>Credit Card</v>
      </c>
      <c r="S1918">
        <f>_xlfn.XLOOKUP(A1918,Booking_data!$A$1:$A$6001,Booking_data!$N$1:$N$6001,"not Found")</f>
        <v>41</v>
      </c>
      <c r="T1918" t="str">
        <f>_xlfn.XLOOKUP(A1918,Booking_data!$A$1:$A$6001,Booking_data!$O$1:$O$6001,"Not Found")</f>
        <v>Female</v>
      </c>
      <c r="U1918" t="str">
        <f t="shared" si="148"/>
        <v>Middle Age</v>
      </c>
      <c r="V1918" t="str">
        <f t="shared" si="149"/>
        <v>Low Booking</v>
      </c>
    </row>
    <row r="1919" spans="1:22" x14ac:dyDescent="0.25">
      <c r="A1919" t="s">
        <v>2150</v>
      </c>
      <c r="B1919" s="1">
        <v>46084</v>
      </c>
      <c r="C1919" s="1">
        <v>46106</v>
      </c>
      <c r="D1919" s="9">
        <v>0.77083333333333337</v>
      </c>
      <c r="E1919" t="str">
        <f t="shared" si="145"/>
        <v>Weekday</v>
      </c>
      <c r="F1919" t="str">
        <f t="shared" si="146"/>
        <v>Mar</v>
      </c>
      <c r="G1919" t="str">
        <f>_xlfn.XLOOKUP(A1919,Booking_data!$A$1:$A$6001,Booking_data!$D$1:$D$6001,"not found")</f>
        <v>M008</v>
      </c>
      <c r="H1919" t="str">
        <f>_xlfn.XLOOKUP(G1919,Movies_data!$A$1:$A$41,Movies_data!$B$1:$B$41,"not found")</f>
        <v>Love Today</v>
      </c>
      <c r="I1919" t="str">
        <f>_xlfn.XLOOKUP(G1919,Movies_data!$A$1:$A$41,Movies_data!$D$1:$D$41,"not found")</f>
        <v>Romance</v>
      </c>
      <c r="J1919" t="str">
        <f>_xlfn.XLOOKUP(G1919,Movies_data!$A$1:$A$41,Movies_data!$C$1:$C$41,"not found")</f>
        <v>Tamil</v>
      </c>
      <c r="K1919">
        <f>_xlfn.XLOOKUP(G1919,Movies_data!$A$1:$A$41,Movies_data!$H$1:$H$41,"Not Found")</f>
        <v>7.4</v>
      </c>
      <c r="L1919" t="str">
        <f>_xlfn.XLOOKUP(A1919,Booking_data!$A$1:$A$6001,Booking_data!$E$1:$E$6001,"not Found")</f>
        <v>C102</v>
      </c>
      <c r="M1919" t="str">
        <f>_xlfn.XLOOKUP(L1919,Cinemas_data!$A$1:$A$49,Cinemas_data!$I$1:$I$49,"not Found")</f>
        <v>Mukta A2 Cinemas Grand Mall</v>
      </c>
      <c r="N1919" t="str">
        <f>_xlfn.XLOOKUP(L1919,Cinemas_data!$A$1:$A$49,Cinemas_data!$C$1:$C$49,"not Found")</f>
        <v>Pune</v>
      </c>
      <c r="O1919">
        <f>_xlfn.XLOOKUP(A1919,Booking_data!$A$1:$A$6001,Booking_data!$H$1:$H$6001,"not found")</f>
        <v>2</v>
      </c>
      <c r="P1919">
        <f>_xlfn.XLOOKUP(A1919,Booking_data!$A$1:$A$6001,Booking_data!$I$1:$I$6001,"not Found")</f>
        <v>220</v>
      </c>
      <c r="Q1919">
        <f t="shared" si="147"/>
        <v>440</v>
      </c>
      <c r="R1919" t="str">
        <f>_xlfn.XLOOKUP(A1919,Booking_data!$A$1:$A$6001,Booking_data!$L$1:$L$6001,"Not Found")</f>
        <v>UPI</v>
      </c>
      <c r="S1919">
        <f>_xlfn.XLOOKUP(A1919,Booking_data!$A$1:$A$6001,Booking_data!$N$1:$N$6001,"not Found")</f>
        <v>18</v>
      </c>
      <c r="T1919" t="str">
        <f>_xlfn.XLOOKUP(A1919,Booking_data!$A$1:$A$6001,Booking_data!$O$1:$O$6001,"Not Found")</f>
        <v>Other</v>
      </c>
      <c r="U1919" t="str">
        <f t="shared" si="148"/>
        <v>Youngster</v>
      </c>
      <c r="V1919" t="str">
        <f t="shared" si="149"/>
        <v>Low Booking</v>
      </c>
    </row>
    <row r="1920" spans="1:22" x14ac:dyDescent="0.25">
      <c r="A1920" t="s">
        <v>2151</v>
      </c>
      <c r="B1920" s="1">
        <v>46084</v>
      </c>
      <c r="C1920" s="1">
        <v>46148</v>
      </c>
      <c r="D1920" s="9">
        <v>0.39583333333333331</v>
      </c>
      <c r="E1920" t="str">
        <f t="shared" si="145"/>
        <v>Weekday</v>
      </c>
      <c r="F1920" t="str">
        <f t="shared" si="146"/>
        <v>Mar</v>
      </c>
      <c r="G1920" t="str">
        <f>_xlfn.XLOOKUP(A1920,Booking_data!$A$1:$A$6001,Booking_data!$D$1:$D$6001,"not found")</f>
        <v>M020</v>
      </c>
      <c r="H1920" t="str">
        <f>_xlfn.XLOOKUP(G1920,Movies_data!$A$1:$A$41,Movies_data!$B$1:$B$41,"not found")</f>
        <v>Jawan</v>
      </c>
      <c r="I1920" t="str">
        <f>_xlfn.XLOOKUP(G1920,Movies_data!$A$1:$A$41,Movies_data!$D$1:$D$41,"not found")</f>
        <v>Action</v>
      </c>
      <c r="J1920" t="str">
        <f>_xlfn.XLOOKUP(G1920,Movies_data!$A$1:$A$41,Movies_data!$C$1:$C$41,"not found")</f>
        <v>Hindi</v>
      </c>
      <c r="K1920">
        <f>_xlfn.XLOOKUP(G1920,Movies_data!$A$1:$A$41,Movies_data!$H$1:$H$41,"Not Found")</f>
        <v>7</v>
      </c>
      <c r="L1920" t="str">
        <f>_xlfn.XLOOKUP(A1920,Booking_data!$A$1:$A$6001,Booking_data!$E$1:$E$6001,"not Found")</f>
        <v>C103</v>
      </c>
      <c r="M1920" t="str">
        <f>_xlfn.XLOOKUP(L1920,Cinemas_data!$A$1:$A$49,Cinemas_data!$I$1:$I$49,"not Found")</f>
        <v>MovieMax Forum Mall</v>
      </c>
      <c r="N1920" t="str">
        <f>_xlfn.XLOOKUP(L1920,Cinemas_data!$A$1:$A$49,Cinemas_data!$C$1:$C$49,"not Found")</f>
        <v>Pune</v>
      </c>
      <c r="O1920">
        <f>_xlfn.XLOOKUP(A1920,Booking_data!$A$1:$A$6001,Booking_data!$H$1:$H$6001,"not found")</f>
        <v>2</v>
      </c>
      <c r="P1920">
        <f>_xlfn.XLOOKUP(A1920,Booking_data!$A$1:$A$6001,Booking_data!$I$1:$I$6001,"not Found")</f>
        <v>360</v>
      </c>
      <c r="Q1920">
        <f t="shared" si="147"/>
        <v>720</v>
      </c>
      <c r="R1920" t="str">
        <f>_xlfn.XLOOKUP(A1920,Booking_data!$A$1:$A$6001,Booking_data!$L$1:$L$6001,"Not Found")</f>
        <v>UPI</v>
      </c>
      <c r="S1920">
        <f>_xlfn.XLOOKUP(A1920,Booking_data!$A$1:$A$6001,Booking_data!$N$1:$N$6001,"not Found")</f>
        <v>22</v>
      </c>
      <c r="T1920" t="str">
        <f>_xlfn.XLOOKUP(A1920,Booking_data!$A$1:$A$6001,Booking_data!$O$1:$O$6001,"Not Found")</f>
        <v>Other</v>
      </c>
      <c r="U1920" t="str">
        <f t="shared" si="148"/>
        <v>Youngster</v>
      </c>
      <c r="V1920" t="str">
        <f t="shared" si="149"/>
        <v>Low Booking</v>
      </c>
    </row>
    <row r="1921" spans="1:22" x14ac:dyDescent="0.25">
      <c r="A1921" t="s">
        <v>2152</v>
      </c>
      <c r="B1921" s="1">
        <v>46084</v>
      </c>
      <c r="C1921" s="1">
        <v>46110</v>
      </c>
      <c r="D1921" s="9">
        <v>0.9375</v>
      </c>
      <c r="E1921" t="str">
        <f t="shared" si="145"/>
        <v>Weekday</v>
      </c>
      <c r="F1921" t="str">
        <f t="shared" si="146"/>
        <v>Mar</v>
      </c>
      <c r="G1921" t="str">
        <f>_xlfn.XLOOKUP(A1921,Booking_data!$A$1:$A$6001,Booking_data!$D$1:$D$6001,"not found")</f>
        <v>M008</v>
      </c>
      <c r="H1921" t="str">
        <f>_xlfn.XLOOKUP(G1921,Movies_data!$A$1:$A$41,Movies_data!$B$1:$B$41,"not found")</f>
        <v>Love Today</v>
      </c>
      <c r="I1921" t="str">
        <f>_xlfn.XLOOKUP(G1921,Movies_data!$A$1:$A$41,Movies_data!$D$1:$D$41,"not found")</f>
        <v>Romance</v>
      </c>
      <c r="J1921" t="str">
        <f>_xlfn.XLOOKUP(G1921,Movies_data!$A$1:$A$41,Movies_data!$C$1:$C$41,"not found")</f>
        <v>Tamil</v>
      </c>
      <c r="K1921">
        <f>_xlfn.XLOOKUP(G1921,Movies_data!$A$1:$A$41,Movies_data!$H$1:$H$41,"Not Found")</f>
        <v>7.4</v>
      </c>
      <c r="L1921" t="str">
        <f>_xlfn.XLOOKUP(A1921,Booking_data!$A$1:$A$6001,Booking_data!$E$1:$E$6001,"not Found")</f>
        <v>C141</v>
      </c>
      <c r="M1921" t="str">
        <f>_xlfn.XLOOKUP(L1921,Cinemas_data!$A$1:$A$49,Cinemas_data!$I$1:$I$49,"not Found")</f>
        <v>City Pride City Centre</v>
      </c>
      <c r="N1921" t="str">
        <f>_xlfn.XLOOKUP(L1921,Cinemas_data!$A$1:$A$49,Cinemas_data!$C$1:$C$49,"not Found")</f>
        <v>Ahmedabad</v>
      </c>
      <c r="O1921">
        <f>_xlfn.XLOOKUP(A1921,Booking_data!$A$1:$A$6001,Booking_data!$H$1:$H$6001,"not found")</f>
        <v>5</v>
      </c>
      <c r="P1921">
        <f>_xlfn.XLOOKUP(A1921,Booking_data!$A$1:$A$6001,Booking_data!$I$1:$I$6001,"not Found")</f>
        <v>240</v>
      </c>
      <c r="Q1921">
        <f t="shared" si="147"/>
        <v>1200</v>
      </c>
      <c r="R1921" t="str">
        <f>_xlfn.XLOOKUP(A1921,Booking_data!$A$1:$A$6001,Booking_data!$L$1:$L$6001,"Not Found")</f>
        <v>Debit Card</v>
      </c>
      <c r="S1921">
        <f>_xlfn.XLOOKUP(A1921,Booking_data!$A$1:$A$6001,Booking_data!$N$1:$N$6001,"not Found")</f>
        <v>24</v>
      </c>
      <c r="T1921" t="str">
        <f>_xlfn.XLOOKUP(A1921,Booking_data!$A$1:$A$6001,Booking_data!$O$1:$O$6001,"Not Found")</f>
        <v>Female</v>
      </c>
      <c r="U1921" t="str">
        <f t="shared" si="148"/>
        <v>Youngster</v>
      </c>
      <c r="V1921" t="str">
        <f t="shared" si="149"/>
        <v>High Booking</v>
      </c>
    </row>
    <row r="1922" spans="1:22" x14ac:dyDescent="0.25">
      <c r="A1922" t="s">
        <v>2153</v>
      </c>
      <c r="B1922" s="1">
        <v>46084</v>
      </c>
      <c r="C1922" s="1">
        <v>46143</v>
      </c>
      <c r="D1922" s="9">
        <v>0.88541666666666663</v>
      </c>
      <c r="E1922" t="str">
        <f t="shared" si="145"/>
        <v>Weekday</v>
      </c>
      <c r="F1922" t="str">
        <f t="shared" si="146"/>
        <v>Mar</v>
      </c>
      <c r="G1922" t="str">
        <f>_xlfn.XLOOKUP(A1922,Booking_data!$A$1:$A$6001,Booking_data!$D$1:$D$6001,"not found")</f>
        <v>M027</v>
      </c>
      <c r="H1922" t="str">
        <f>_xlfn.XLOOKUP(G1922,Movies_data!$A$1:$A$41,Movies_data!$B$1:$B$41,"not found")</f>
        <v>KGF Chapter 2</v>
      </c>
      <c r="I1922" t="str">
        <f>_xlfn.XLOOKUP(G1922,Movies_data!$A$1:$A$41,Movies_data!$D$1:$D$41,"not found")</f>
        <v>Action</v>
      </c>
      <c r="J1922" t="str">
        <f>_xlfn.XLOOKUP(G1922,Movies_data!$A$1:$A$41,Movies_data!$C$1:$C$41,"not found")</f>
        <v>Kannada</v>
      </c>
      <c r="K1922">
        <f>_xlfn.XLOOKUP(G1922,Movies_data!$A$1:$A$41,Movies_data!$H$1:$H$41,"Not Found")</f>
        <v>8.3000000000000007</v>
      </c>
      <c r="L1922" t="str">
        <f>_xlfn.XLOOKUP(A1922,Booking_data!$A$1:$A$6001,Booking_data!$E$1:$E$6001,"not Found")</f>
        <v>C142</v>
      </c>
      <c r="M1922" t="str">
        <f>_xlfn.XLOOKUP(L1922,Cinemas_data!$A$1:$A$49,Cinemas_data!$I$1:$I$49,"not Found")</f>
        <v>PVR Grand Mall</v>
      </c>
      <c r="N1922" t="str">
        <f>_xlfn.XLOOKUP(L1922,Cinemas_data!$A$1:$A$49,Cinemas_data!$C$1:$C$49,"not Found")</f>
        <v>Ahmedabad</v>
      </c>
      <c r="O1922">
        <f>_xlfn.XLOOKUP(A1922,Booking_data!$A$1:$A$6001,Booking_data!$H$1:$H$6001,"not found")</f>
        <v>3</v>
      </c>
      <c r="P1922">
        <f>_xlfn.XLOOKUP(A1922,Booking_data!$A$1:$A$6001,Booking_data!$I$1:$I$6001,"not Found")</f>
        <v>220</v>
      </c>
      <c r="Q1922">
        <f t="shared" si="147"/>
        <v>660</v>
      </c>
      <c r="R1922" t="str">
        <f>_xlfn.XLOOKUP(A1922,Booking_data!$A$1:$A$6001,Booking_data!$L$1:$L$6001,"Not Found")</f>
        <v>UPI</v>
      </c>
      <c r="S1922">
        <f>_xlfn.XLOOKUP(A1922,Booking_data!$A$1:$A$6001,Booking_data!$N$1:$N$6001,"not Found")</f>
        <v>53</v>
      </c>
      <c r="T1922" t="str">
        <f>_xlfn.XLOOKUP(A1922,Booking_data!$A$1:$A$6001,Booking_data!$O$1:$O$6001,"Not Found")</f>
        <v>Female</v>
      </c>
      <c r="U1922" t="str">
        <f t="shared" si="148"/>
        <v>Above 45</v>
      </c>
      <c r="V1922" t="str">
        <f t="shared" si="149"/>
        <v>Medium Booking</v>
      </c>
    </row>
    <row r="1923" spans="1:22" x14ac:dyDescent="0.25">
      <c r="A1923" t="s">
        <v>2154</v>
      </c>
      <c r="B1923" s="1">
        <v>46084</v>
      </c>
      <c r="C1923" s="1">
        <v>46118</v>
      </c>
      <c r="D1923" s="9">
        <v>0.9375</v>
      </c>
      <c r="E1923" t="str">
        <f t="shared" ref="E1923:E1986" si="150">IF(WEEKDAY(B1923,2)&lt;=5,"Weekday","Weekend")</f>
        <v>Weekday</v>
      </c>
      <c r="F1923" t="str">
        <f t="shared" ref="F1923:F1986" si="151">TEXT(B1923,"mmm")</f>
        <v>Mar</v>
      </c>
      <c r="G1923" t="str">
        <f>_xlfn.XLOOKUP(A1923,Booking_data!$A$1:$A$6001,Booking_data!$D$1:$D$6001,"not found")</f>
        <v>M040</v>
      </c>
      <c r="H1923" t="str">
        <f>_xlfn.XLOOKUP(G1923,Movies_data!$A$1:$A$41,Movies_data!$B$1:$B$41,"not found")</f>
        <v>Inside Out 2</v>
      </c>
      <c r="I1923" t="str">
        <f>_xlfn.XLOOKUP(G1923,Movies_data!$A$1:$A$41,Movies_data!$D$1:$D$41,"not found")</f>
        <v>Animation</v>
      </c>
      <c r="J1923" t="str">
        <f>_xlfn.XLOOKUP(G1923,Movies_data!$A$1:$A$41,Movies_data!$C$1:$C$41,"not found")</f>
        <v>English</v>
      </c>
      <c r="K1923">
        <f>_xlfn.XLOOKUP(G1923,Movies_data!$A$1:$A$41,Movies_data!$H$1:$H$41,"Not Found")</f>
        <v>7.6</v>
      </c>
      <c r="L1923" t="str">
        <f>_xlfn.XLOOKUP(A1923,Booking_data!$A$1:$A$6001,Booking_data!$E$1:$E$6001,"not Found")</f>
        <v>C123</v>
      </c>
      <c r="M1923" t="str">
        <f>_xlfn.XLOOKUP(L1923,Cinemas_data!$A$1:$A$49,Cinemas_data!$I$1:$I$49,"not Found")</f>
        <v>City Pride Forum Mall</v>
      </c>
      <c r="N1923" t="str">
        <f>_xlfn.XLOOKUP(L1923,Cinemas_data!$A$1:$A$49,Cinemas_data!$C$1:$C$49,"not Found")</f>
        <v>Noida</v>
      </c>
      <c r="O1923">
        <f>_xlfn.XLOOKUP(A1923,Booking_data!$A$1:$A$6001,Booking_data!$H$1:$H$6001,"not found")</f>
        <v>4</v>
      </c>
      <c r="P1923">
        <f>_xlfn.XLOOKUP(A1923,Booking_data!$A$1:$A$6001,Booking_data!$I$1:$I$6001,"not Found")</f>
        <v>220</v>
      </c>
      <c r="Q1923">
        <f t="shared" ref="Q1923:Q1986" si="152">O1923*P1923</f>
        <v>880</v>
      </c>
      <c r="R1923" t="str">
        <f>_xlfn.XLOOKUP(A1923,Booking_data!$A$1:$A$6001,Booking_data!$L$1:$L$6001,"Not Found")</f>
        <v>UPI</v>
      </c>
      <c r="S1923">
        <f>_xlfn.XLOOKUP(A1923,Booking_data!$A$1:$A$6001,Booking_data!$N$1:$N$6001,"not Found")</f>
        <v>25</v>
      </c>
      <c r="T1923" t="str">
        <f>_xlfn.XLOOKUP(A1923,Booking_data!$A$1:$A$6001,Booking_data!$O$1:$O$6001,"Not Found")</f>
        <v>Male</v>
      </c>
      <c r="U1923" t="str">
        <f t="shared" ref="U1923:U1986" si="153">IF(S1923&lt;18,"Below 18",IF(S1923&lt;30,"Youngster",IF(S1923&lt;45,"Middle Age","Above 45")))</f>
        <v>Youngster</v>
      </c>
      <c r="V1923" t="str">
        <f t="shared" ref="V1923:V1986" si="154">IF(O1923&lt;=2,"Low Booking",IF(O1923&lt;=4,"Medium Booking","High Booking"))</f>
        <v>Medium Booking</v>
      </c>
    </row>
    <row r="1924" spans="1:22" x14ac:dyDescent="0.25">
      <c r="A1924" t="s">
        <v>2155</v>
      </c>
      <c r="B1924" s="1">
        <v>46084</v>
      </c>
      <c r="C1924" s="1">
        <v>46090</v>
      </c>
      <c r="D1924" s="9">
        <v>0.64583333333333337</v>
      </c>
      <c r="E1924" t="str">
        <f t="shared" si="150"/>
        <v>Weekday</v>
      </c>
      <c r="F1924" t="str">
        <f t="shared" si="151"/>
        <v>Mar</v>
      </c>
      <c r="G1924" t="str">
        <f>_xlfn.XLOOKUP(A1924,Booking_data!$A$1:$A$6001,Booking_data!$D$1:$D$6001,"not found")</f>
        <v>M032</v>
      </c>
      <c r="H1924" t="str">
        <f>_xlfn.XLOOKUP(G1924,Movies_data!$A$1:$A$41,Movies_data!$B$1:$B$41,"not found")</f>
        <v>Premam</v>
      </c>
      <c r="I1924" t="str">
        <f>_xlfn.XLOOKUP(G1924,Movies_data!$A$1:$A$41,Movies_data!$D$1:$D$41,"not found")</f>
        <v>Romance</v>
      </c>
      <c r="J1924" t="str">
        <f>_xlfn.XLOOKUP(G1924,Movies_data!$A$1:$A$41,Movies_data!$C$1:$C$41,"not found")</f>
        <v>Malayalam</v>
      </c>
      <c r="K1924">
        <f>_xlfn.XLOOKUP(G1924,Movies_data!$A$1:$A$41,Movies_data!$H$1:$H$41,"Not Found")</f>
        <v>8.3000000000000007</v>
      </c>
      <c r="L1924" t="str">
        <f>_xlfn.XLOOKUP(A1924,Booking_data!$A$1:$A$6001,Booking_data!$E$1:$E$6001,"not Found")</f>
        <v>C092</v>
      </c>
      <c r="M1924" t="str">
        <f>_xlfn.XLOOKUP(L1924,Cinemas_data!$A$1:$A$49,Cinemas_data!$I$1:$I$49,"not Found")</f>
        <v>Miraj Cinemas Grand Mall</v>
      </c>
      <c r="N1924" t="str">
        <f>_xlfn.XLOOKUP(L1924,Cinemas_data!$A$1:$A$49,Cinemas_data!$C$1:$C$49,"not Found")</f>
        <v>Mumbai</v>
      </c>
      <c r="O1924">
        <f>_xlfn.XLOOKUP(A1924,Booking_data!$A$1:$A$6001,Booking_data!$H$1:$H$6001,"not found")</f>
        <v>3</v>
      </c>
      <c r="P1924">
        <f>_xlfn.XLOOKUP(A1924,Booking_data!$A$1:$A$6001,Booking_data!$I$1:$I$6001,"not Found")</f>
        <v>340</v>
      </c>
      <c r="Q1924">
        <f t="shared" si="152"/>
        <v>1020</v>
      </c>
      <c r="R1924" t="str">
        <f>_xlfn.XLOOKUP(A1924,Booking_data!$A$1:$A$6001,Booking_data!$L$1:$L$6001,"Not Found")</f>
        <v>Debit Card</v>
      </c>
      <c r="S1924">
        <f>_xlfn.XLOOKUP(A1924,Booking_data!$A$1:$A$6001,Booking_data!$N$1:$N$6001,"not Found")</f>
        <v>38</v>
      </c>
      <c r="T1924" t="str">
        <f>_xlfn.XLOOKUP(A1924,Booking_data!$A$1:$A$6001,Booking_data!$O$1:$O$6001,"Not Found")</f>
        <v>Other</v>
      </c>
      <c r="U1924" t="str">
        <f t="shared" si="153"/>
        <v>Middle Age</v>
      </c>
      <c r="V1924" t="str">
        <f t="shared" si="154"/>
        <v>Medium Booking</v>
      </c>
    </row>
    <row r="1925" spans="1:22" x14ac:dyDescent="0.25">
      <c r="A1925" t="s">
        <v>2156</v>
      </c>
      <c r="B1925" s="1">
        <v>46084</v>
      </c>
      <c r="C1925" s="1">
        <v>46201</v>
      </c>
      <c r="D1925" s="9">
        <v>0.77083333333333337</v>
      </c>
      <c r="E1925" t="str">
        <f t="shared" si="150"/>
        <v>Weekday</v>
      </c>
      <c r="F1925" t="str">
        <f t="shared" si="151"/>
        <v>Mar</v>
      </c>
      <c r="G1925" t="str">
        <f>_xlfn.XLOOKUP(A1925,Booking_data!$A$1:$A$6001,Booking_data!$D$1:$D$6001,"not found")</f>
        <v>M018</v>
      </c>
      <c r="H1925" t="str">
        <f>_xlfn.XLOOKUP(G1925,Movies_data!$A$1:$A$41,Movies_data!$B$1:$B$41,"not found")</f>
        <v>Sita Ramam</v>
      </c>
      <c r="I1925" t="str">
        <f>_xlfn.XLOOKUP(G1925,Movies_data!$A$1:$A$41,Movies_data!$D$1:$D$41,"not found")</f>
        <v>Romance</v>
      </c>
      <c r="J1925" t="str">
        <f>_xlfn.XLOOKUP(G1925,Movies_data!$A$1:$A$41,Movies_data!$C$1:$C$41,"not found")</f>
        <v>Telugu</v>
      </c>
      <c r="K1925">
        <f>_xlfn.XLOOKUP(G1925,Movies_data!$A$1:$A$41,Movies_data!$H$1:$H$41,"Not Found")</f>
        <v>8.5</v>
      </c>
      <c r="L1925" t="str">
        <f>_xlfn.XLOOKUP(A1925,Booking_data!$A$1:$A$6001,Booking_data!$E$1:$E$6001,"not Found")</f>
        <v>C063</v>
      </c>
      <c r="M1925" t="str">
        <f>_xlfn.XLOOKUP(L1925,Cinemas_data!$A$1:$A$49,Cinemas_data!$I$1:$I$49,"not Found")</f>
        <v>INOX Forum Mall</v>
      </c>
      <c r="N1925" t="str">
        <f>_xlfn.XLOOKUP(L1925,Cinemas_data!$A$1:$A$49,Cinemas_data!$C$1:$C$49,"not Found")</f>
        <v>Mysuru</v>
      </c>
      <c r="O1925">
        <f>_xlfn.XLOOKUP(A1925,Booking_data!$A$1:$A$6001,Booking_data!$H$1:$H$6001,"not found")</f>
        <v>3</v>
      </c>
      <c r="P1925">
        <f>_xlfn.XLOOKUP(A1925,Booking_data!$A$1:$A$6001,Booking_data!$I$1:$I$6001,"not Found")</f>
        <v>240</v>
      </c>
      <c r="Q1925">
        <f t="shared" si="152"/>
        <v>720</v>
      </c>
      <c r="R1925" t="str">
        <f>_xlfn.XLOOKUP(A1925,Booking_data!$A$1:$A$6001,Booking_data!$L$1:$L$6001,"Not Found")</f>
        <v>Debit Card</v>
      </c>
      <c r="S1925">
        <f>_xlfn.XLOOKUP(A1925,Booking_data!$A$1:$A$6001,Booking_data!$N$1:$N$6001,"not Found")</f>
        <v>56</v>
      </c>
      <c r="T1925" t="str">
        <f>_xlfn.XLOOKUP(A1925,Booking_data!$A$1:$A$6001,Booking_data!$O$1:$O$6001,"Not Found")</f>
        <v>Female</v>
      </c>
      <c r="U1925" t="str">
        <f t="shared" si="153"/>
        <v>Above 45</v>
      </c>
      <c r="V1925" t="str">
        <f t="shared" si="154"/>
        <v>Medium Booking</v>
      </c>
    </row>
    <row r="1926" spans="1:22" x14ac:dyDescent="0.25">
      <c r="A1926" t="s">
        <v>2157</v>
      </c>
      <c r="B1926" s="1">
        <v>46084</v>
      </c>
      <c r="C1926" s="1">
        <v>46162</v>
      </c>
      <c r="D1926" s="9">
        <v>0.64583333333333337</v>
      </c>
      <c r="E1926" t="str">
        <f t="shared" si="150"/>
        <v>Weekday</v>
      </c>
      <c r="F1926" t="str">
        <f t="shared" si="151"/>
        <v>Mar</v>
      </c>
      <c r="G1926" t="str">
        <f>_xlfn.XLOOKUP(A1926,Booking_data!$A$1:$A$6001,Booking_data!$D$1:$D$6001,"not found")</f>
        <v>M001</v>
      </c>
      <c r="H1926" t="str">
        <f>_xlfn.XLOOKUP(G1926,Movies_data!$A$1:$A$41,Movies_data!$B$1:$B$41,"not found")</f>
        <v>Leo</v>
      </c>
      <c r="I1926" t="str">
        <f>_xlfn.XLOOKUP(G1926,Movies_data!$A$1:$A$41,Movies_data!$D$1:$D$41,"not found")</f>
        <v>Action</v>
      </c>
      <c r="J1926" t="str">
        <f>_xlfn.XLOOKUP(G1926,Movies_data!$A$1:$A$41,Movies_data!$C$1:$C$41,"not found")</f>
        <v>Tamil</v>
      </c>
      <c r="K1926">
        <f>_xlfn.XLOOKUP(G1926,Movies_data!$A$1:$A$41,Movies_data!$H$1:$H$41,"Not Found")</f>
        <v>8</v>
      </c>
      <c r="L1926" t="str">
        <f>_xlfn.XLOOKUP(A1926,Booking_data!$A$1:$A$6001,Booking_data!$E$1:$E$6001,"not Found")</f>
        <v>C022</v>
      </c>
      <c r="M1926" t="str">
        <f>_xlfn.XLOOKUP(L1926,Cinemas_data!$A$1:$A$49,Cinemas_data!$I$1:$I$49,"not Found")</f>
        <v>Mukta A2 Cinemas Grand Mall</v>
      </c>
      <c r="N1926" t="str">
        <f>_xlfn.XLOOKUP(L1926,Cinemas_data!$A$1:$A$49,Cinemas_data!$C$1:$C$49,"not Found")</f>
        <v>Coimbatore</v>
      </c>
      <c r="O1926">
        <f>_xlfn.XLOOKUP(A1926,Booking_data!$A$1:$A$6001,Booking_data!$H$1:$H$6001,"not found")</f>
        <v>2</v>
      </c>
      <c r="P1926">
        <f>_xlfn.XLOOKUP(A1926,Booking_data!$A$1:$A$6001,Booking_data!$I$1:$I$6001,"not Found")</f>
        <v>200</v>
      </c>
      <c r="Q1926">
        <f t="shared" si="152"/>
        <v>400</v>
      </c>
      <c r="R1926" t="str">
        <f>_xlfn.XLOOKUP(A1926,Booking_data!$A$1:$A$6001,Booking_data!$L$1:$L$6001,"Not Found")</f>
        <v>Net Banking</v>
      </c>
      <c r="S1926">
        <f>_xlfn.XLOOKUP(A1926,Booking_data!$A$1:$A$6001,Booking_data!$N$1:$N$6001,"not Found")</f>
        <v>46</v>
      </c>
      <c r="T1926" t="str">
        <f>_xlfn.XLOOKUP(A1926,Booking_data!$A$1:$A$6001,Booking_data!$O$1:$O$6001,"Not Found")</f>
        <v>Male</v>
      </c>
      <c r="U1926" t="str">
        <f t="shared" si="153"/>
        <v>Above 45</v>
      </c>
      <c r="V1926" t="str">
        <f t="shared" si="154"/>
        <v>Low Booking</v>
      </c>
    </row>
    <row r="1927" spans="1:22" x14ac:dyDescent="0.25">
      <c r="A1927" t="s">
        <v>2158</v>
      </c>
      <c r="B1927" s="1">
        <v>46084</v>
      </c>
      <c r="C1927" s="1">
        <v>46130</v>
      </c>
      <c r="D1927" s="9">
        <v>0.88541666666666663</v>
      </c>
      <c r="E1927" t="str">
        <f t="shared" si="150"/>
        <v>Weekday</v>
      </c>
      <c r="F1927" t="str">
        <f t="shared" si="151"/>
        <v>Mar</v>
      </c>
      <c r="G1927" t="str">
        <f>_xlfn.XLOOKUP(A1927,Booking_data!$A$1:$A$6001,Booking_data!$D$1:$D$6001,"not found")</f>
        <v>M004</v>
      </c>
      <c r="H1927" t="str">
        <f>_xlfn.XLOOKUP(G1927,Movies_data!$A$1:$A$41,Movies_data!$B$1:$B$41,"not found")</f>
        <v>Ponniyin Selvan I</v>
      </c>
      <c r="I1927" t="str">
        <f>_xlfn.XLOOKUP(G1927,Movies_data!$A$1:$A$41,Movies_data!$D$1:$D$41,"not found")</f>
        <v>Drama</v>
      </c>
      <c r="J1927" t="str">
        <f>_xlfn.XLOOKUP(G1927,Movies_data!$A$1:$A$41,Movies_data!$C$1:$C$41,"not found")</f>
        <v>Tamil</v>
      </c>
      <c r="K1927">
        <f>_xlfn.XLOOKUP(G1927,Movies_data!$A$1:$A$41,Movies_data!$H$1:$H$41,"Not Found")</f>
        <v>7.6</v>
      </c>
      <c r="L1927" t="str">
        <f>_xlfn.XLOOKUP(A1927,Booking_data!$A$1:$A$6001,Booking_data!$E$1:$E$6001,"not Found")</f>
        <v>C093</v>
      </c>
      <c r="M1927" t="str">
        <f>_xlfn.XLOOKUP(L1927,Cinemas_data!$A$1:$A$49,Cinemas_data!$I$1:$I$49,"not Found")</f>
        <v>Mukta A2 Cinemas Forum Mall</v>
      </c>
      <c r="N1927" t="str">
        <f>_xlfn.XLOOKUP(L1927,Cinemas_data!$A$1:$A$49,Cinemas_data!$C$1:$C$49,"not Found")</f>
        <v>Mumbai</v>
      </c>
      <c r="O1927">
        <f>_xlfn.XLOOKUP(A1927,Booking_data!$A$1:$A$6001,Booking_data!$H$1:$H$6001,"not found")</f>
        <v>5</v>
      </c>
      <c r="P1927">
        <f>_xlfn.XLOOKUP(A1927,Booking_data!$A$1:$A$6001,Booking_data!$I$1:$I$6001,"not Found")</f>
        <v>240</v>
      </c>
      <c r="Q1927">
        <f t="shared" si="152"/>
        <v>1200</v>
      </c>
      <c r="R1927" t="str">
        <f>_xlfn.XLOOKUP(A1927,Booking_data!$A$1:$A$6001,Booking_data!$L$1:$L$6001,"Not Found")</f>
        <v>UPI</v>
      </c>
      <c r="S1927">
        <f>_xlfn.XLOOKUP(A1927,Booking_data!$A$1:$A$6001,Booking_data!$N$1:$N$6001,"not Found")</f>
        <v>37</v>
      </c>
      <c r="T1927" t="str">
        <f>_xlfn.XLOOKUP(A1927,Booking_data!$A$1:$A$6001,Booking_data!$O$1:$O$6001,"Not Found")</f>
        <v>Male</v>
      </c>
      <c r="U1927" t="str">
        <f t="shared" si="153"/>
        <v>Middle Age</v>
      </c>
      <c r="V1927" t="str">
        <f t="shared" si="154"/>
        <v>High Booking</v>
      </c>
    </row>
    <row r="1928" spans="1:22" x14ac:dyDescent="0.25">
      <c r="A1928" t="s">
        <v>2159</v>
      </c>
      <c r="B1928" s="1">
        <v>46084</v>
      </c>
      <c r="C1928" s="1">
        <v>46079</v>
      </c>
      <c r="D1928" s="9">
        <v>0.77083333333333337</v>
      </c>
      <c r="E1928" t="str">
        <f t="shared" si="150"/>
        <v>Weekday</v>
      </c>
      <c r="F1928" t="str">
        <f t="shared" si="151"/>
        <v>Mar</v>
      </c>
      <c r="G1928" t="str">
        <f>_xlfn.XLOOKUP(A1928,Booking_data!$A$1:$A$6001,Booking_data!$D$1:$D$6001,"not found")</f>
        <v>M016</v>
      </c>
      <c r="H1928" t="str">
        <f>_xlfn.XLOOKUP(G1928,Movies_data!$A$1:$A$41,Movies_data!$B$1:$B$41,"not found")</f>
        <v>Arjun Reddy</v>
      </c>
      <c r="I1928" t="str">
        <f>_xlfn.XLOOKUP(G1928,Movies_data!$A$1:$A$41,Movies_data!$D$1:$D$41,"not found")</f>
        <v>Drama</v>
      </c>
      <c r="J1928" t="str">
        <f>_xlfn.XLOOKUP(G1928,Movies_data!$A$1:$A$41,Movies_data!$C$1:$C$41,"not found")</f>
        <v>Telugu</v>
      </c>
      <c r="K1928">
        <f>_xlfn.XLOOKUP(G1928,Movies_data!$A$1:$A$41,Movies_data!$H$1:$H$41,"Not Found")</f>
        <v>7.7</v>
      </c>
      <c r="L1928" t="str">
        <f>_xlfn.XLOOKUP(A1928,Booking_data!$A$1:$A$6001,Booking_data!$E$1:$E$6001,"not Found")</f>
        <v>C051</v>
      </c>
      <c r="M1928" t="str">
        <f>_xlfn.XLOOKUP(L1928,Cinemas_data!$A$1:$A$49,Cinemas_data!$I$1:$I$49,"not Found")</f>
        <v>Asian Cinemas City Centre</v>
      </c>
      <c r="N1928" t="str">
        <f>_xlfn.XLOOKUP(L1928,Cinemas_data!$A$1:$A$49,Cinemas_data!$C$1:$C$49,"not Found")</f>
        <v>Bengaluru</v>
      </c>
      <c r="O1928">
        <f>_xlfn.XLOOKUP(A1928,Booking_data!$A$1:$A$6001,Booking_data!$H$1:$H$6001,"not found")</f>
        <v>4</v>
      </c>
      <c r="P1928">
        <f>_xlfn.XLOOKUP(A1928,Booking_data!$A$1:$A$6001,Booking_data!$I$1:$I$6001,"not Found")</f>
        <v>360</v>
      </c>
      <c r="Q1928">
        <f t="shared" si="152"/>
        <v>1440</v>
      </c>
      <c r="R1928" t="str">
        <f>_xlfn.XLOOKUP(A1928,Booking_data!$A$1:$A$6001,Booking_data!$L$1:$L$6001,"Not Found")</f>
        <v>Debit Card</v>
      </c>
      <c r="S1928">
        <f>_xlfn.XLOOKUP(A1928,Booking_data!$A$1:$A$6001,Booking_data!$N$1:$N$6001,"not Found")</f>
        <v>57</v>
      </c>
      <c r="T1928" t="str">
        <f>_xlfn.XLOOKUP(A1928,Booking_data!$A$1:$A$6001,Booking_data!$O$1:$O$6001,"Not Found")</f>
        <v>Female</v>
      </c>
      <c r="U1928" t="str">
        <f t="shared" si="153"/>
        <v>Above 45</v>
      </c>
      <c r="V1928" t="str">
        <f t="shared" si="154"/>
        <v>Medium Booking</v>
      </c>
    </row>
    <row r="1929" spans="1:22" x14ac:dyDescent="0.25">
      <c r="A1929" t="s">
        <v>2160</v>
      </c>
      <c r="B1929" s="1">
        <v>46084</v>
      </c>
      <c r="C1929" s="1">
        <v>46152</v>
      </c>
      <c r="D1929" s="9">
        <v>0.53125</v>
      </c>
      <c r="E1929" t="str">
        <f t="shared" si="150"/>
        <v>Weekday</v>
      </c>
      <c r="F1929" t="str">
        <f t="shared" si="151"/>
        <v>Mar</v>
      </c>
      <c r="G1929" t="str">
        <f>_xlfn.XLOOKUP(A1929,Booking_data!$A$1:$A$6001,Booking_data!$D$1:$D$6001,"not found")</f>
        <v>M009</v>
      </c>
      <c r="H1929" t="str">
        <f>_xlfn.XLOOKUP(G1929,Movies_data!$A$1:$A$41,Movies_data!$B$1:$B$41,"not found")</f>
        <v>Amaran</v>
      </c>
      <c r="I1929" t="str">
        <f>_xlfn.XLOOKUP(G1929,Movies_data!$A$1:$A$41,Movies_data!$D$1:$D$41,"not found")</f>
        <v>Biography</v>
      </c>
      <c r="J1929" t="str">
        <f>_xlfn.XLOOKUP(G1929,Movies_data!$A$1:$A$41,Movies_data!$C$1:$C$41,"not found")</f>
        <v>Tamil</v>
      </c>
      <c r="K1929">
        <f>_xlfn.XLOOKUP(G1929,Movies_data!$A$1:$A$41,Movies_data!$H$1:$H$41,"Not Found")</f>
        <v>8.3000000000000007</v>
      </c>
      <c r="L1929" t="str">
        <f>_xlfn.XLOOKUP(A1929,Booking_data!$A$1:$A$6001,Booking_data!$E$1:$E$6001,"not Found")</f>
        <v>C011</v>
      </c>
      <c r="M1929" t="str">
        <f>_xlfn.XLOOKUP(L1929,Cinemas_data!$A$1:$A$49,Cinemas_data!$I$1:$I$49,"not Found")</f>
        <v>Cinepolis City Centre</v>
      </c>
      <c r="N1929" t="str">
        <f>_xlfn.XLOOKUP(L1929,Cinemas_data!$A$1:$A$49,Cinemas_data!$C$1:$C$49,"not Found")</f>
        <v>Chennai</v>
      </c>
      <c r="O1929">
        <f>_xlfn.XLOOKUP(A1929,Booking_data!$A$1:$A$6001,Booking_data!$H$1:$H$6001,"not found")</f>
        <v>2</v>
      </c>
      <c r="P1929">
        <f>_xlfn.XLOOKUP(A1929,Booking_data!$A$1:$A$6001,Booking_data!$I$1:$I$6001,"not Found")</f>
        <v>420</v>
      </c>
      <c r="Q1929">
        <f t="shared" si="152"/>
        <v>840</v>
      </c>
      <c r="R1929" t="str">
        <f>_xlfn.XLOOKUP(A1929,Booking_data!$A$1:$A$6001,Booking_data!$L$1:$L$6001,"Not Found")</f>
        <v>Debit Card</v>
      </c>
      <c r="S1929">
        <f>_xlfn.XLOOKUP(A1929,Booking_data!$A$1:$A$6001,Booking_data!$N$1:$N$6001,"not Found")</f>
        <v>34</v>
      </c>
      <c r="T1929" t="str">
        <f>_xlfn.XLOOKUP(A1929,Booking_data!$A$1:$A$6001,Booking_data!$O$1:$O$6001,"Not Found")</f>
        <v>Other</v>
      </c>
      <c r="U1929" t="str">
        <f t="shared" si="153"/>
        <v>Middle Age</v>
      </c>
      <c r="V1929" t="str">
        <f t="shared" si="154"/>
        <v>Low Booking</v>
      </c>
    </row>
    <row r="1930" spans="1:22" x14ac:dyDescent="0.25">
      <c r="A1930" t="s">
        <v>2161</v>
      </c>
      <c r="B1930" s="1">
        <v>46084</v>
      </c>
      <c r="C1930" s="1">
        <v>46035</v>
      </c>
      <c r="D1930" s="9">
        <v>0.88541666666666663</v>
      </c>
      <c r="E1930" t="str">
        <f t="shared" si="150"/>
        <v>Weekday</v>
      </c>
      <c r="F1930" t="str">
        <f t="shared" si="151"/>
        <v>Mar</v>
      </c>
      <c r="G1930" t="str">
        <f>_xlfn.XLOOKUP(A1930,Booking_data!$A$1:$A$6001,Booking_data!$D$1:$D$6001,"not found")</f>
        <v>M003</v>
      </c>
      <c r="H1930" t="str">
        <f>_xlfn.XLOOKUP(G1930,Movies_data!$A$1:$A$41,Movies_data!$B$1:$B$41,"not found")</f>
        <v>Vikram</v>
      </c>
      <c r="I1930" t="str">
        <f>_xlfn.XLOOKUP(G1930,Movies_data!$A$1:$A$41,Movies_data!$D$1:$D$41,"not found")</f>
        <v>Action</v>
      </c>
      <c r="J1930" t="str">
        <f>_xlfn.XLOOKUP(G1930,Movies_data!$A$1:$A$41,Movies_data!$C$1:$C$41,"not found")</f>
        <v>Tamil</v>
      </c>
      <c r="K1930">
        <f>_xlfn.XLOOKUP(G1930,Movies_data!$A$1:$A$41,Movies_data!$H$1:$H$41,"Not Found")</f>
        <v>8.3000000000000007</v>
      </c>
      <c r="L1930" t="str">
        <f>_xlfn.XLOOKUP(A1930,Booking_data!$A$1:$A$6001,Booking_data!$E$1:$E$6001,"not Found")</f>
        <v>C161</v>
      </c>
      <c r="M1930" t="str">
        <f>_xlfn.XLOOKUP(L1930,Cinemas_data!$A$1:$A$49,Cinemas_data!$I$1:$I$49,"not Found")</f>
        <v>INOX City Centre</v>
      </c>
      <c r="N1930" t="str">
        <f>_xlfn.XLOOKUP(L1930,Cinemas_data!$A$1:$A$49,Cinemas_data!$C$1:$C$49,"not Found")</f>
        <v>Thiruvananthapuram</v>
      </c>
      <c r="O1930">
        <f>_xlfn.XLOOKUP(A1930,Booking_data!$A$1:$A$6001,Booking_data!$H$1:$H$6001,"not found")</f>
        <v>2</v>
      </c>
      <c r="P1930">
        <f>_xlfn.XLOOKUP(A1930,Booking_data!$A$1:$A$6001,Booking_data!$I$1:$I$6001,"not Found")</f>
        <v>280</v>
      </c>
      <c r="Q1930">
        <f t="shared" si="152"/>
        <v>560</v>
      </c>
      <c r="R1930" t="str">
        <f>_xlfn.XLOOKUP(A1930,Booking_data!$A$1:$A$6001,Booking_data!$L$1:$L$6001,"Not Found")</f>
        <v>Debit Card</v>
      </c>
      <c r="S1930">
        <f>_xlfn.XLOOKUP(A1930,Booking_data!$A$1:$A$6001,Booking_data!$N$1:$N$6001,"not Found")</f>
        <v>43</v>
      </c>
      <c r="T1930" t="str">
        <f>_xlfn.XLOOKUP(A1930,Booking_data!$A$1:$A$6001,Booking_data!$O$1:$O$6001,"Not Found")</f>
        <v>Other</v>
      </c>
      <c r="U1930" t="str">
        <f t="shared" si="153"/>
        <v>Middle Age</v>
      </c>
      <c r="V1930" t="str">
        <f t="shared" si="154"/>
        <v>Low Booking</v>
      </c>
    </row>
    <row r="1931" spans="1:22" x14ac:dyDescent="0.25">
      <c r="A1931" t="s">
        <v>2162</v>
      </c>
      <c r="B1931" s="1">
        <v>46084</v>
      </c>
      <c r="C1931" s="1">
        <v>46110</v>
      </c>
      <c r="D1931" s="9">
        <v>0.39583333333333331</v>
      </c>
      <c r="E1931" t="str">
        <f t="shared" si="150"/>
        <v>Weekday</v>
      </c>
      <c r="F1931" t="str">
        <f t="shared" si="151"/>
        <v>Mar</v>
      </c>
      <c r="G1931" t="str">
        <f>_xlfn.XLOOKUP(A1931,Booking_data!$A$1:$A$6001,Booking_data!$D$1:$D$6001,"not found")</f>
        <v>M008</v>
      </c>
      <c r="H1931" t="str">
        <f>_xlfn.XLOOKUP(G1931,Movies_data!$A$1:$A$41,Movies_data!$B$1:$B$41,"not found")</f>
        <v>Love Today</v>
      </c>
      <c r="I1931" t="str">
        <f>_xlfn.XLOOKUP(G1931,Movies_data!$A$1:$A$41,Movies_data!$D$1:$D$41,"not found")</f>
        <v>Romance</v>
      </c>
      <c r="J1931" t="str">
        <f>_xlfn.XLOOKUP(G1931,Movies_data!$A$1:$A$41,Movies_data!$C$1:$C$41,"not found")</f>
        <v>Tamil</v>
      </c>
      <c r="K1931">
        <f>_xlfn.XLOOKUP(G1931,Movies_data!$A$1:$A$41,Movies_data!$H$1:$H$41,"Not Found")</f>
        <v>7.4</v>
      </c>
      <c r="L1931" t="str">
        <f>_xlfn.XLOOKUP(A1931,Booking_data!$A$1:$A$6001,Booking_data!$E$1:$E$6001,"not Found")</f>
        <v>C132</v>
      </c>
      <c r="M1931" t="str">
        <f>_xlfn.XLOOKUP(L1931,Cinemas_data!$A$1:$A$49,Cinemas_data!$I$1:$I$49,"not Found")</f>
        <v>City Pride Grand Mall</v>
      </c>
      <c r="N1931" t="str">
        <f>_xlfn.XLOOKUP(L1931,Cinemas_data!$A$1:$A$49,Cinemas_data!$C$1:$C$49,"not Found")</f>
        <v>Kolkata</v>
      </c>
      <c r="O1931">
        <f>_xlfn.XLOOKUP(A1931,Booking_data!$A$1:$A$6001,Booking_data!$H$1:$H$6001,"not found")</f>
        <v>2</v>
      </c>
      <c r="P1931">
        <f>_xlfn.XLOOKUP(A1931,Booking_data!$A$1:$A$6001,Booking_data!$I$1:$I$6001,"not Found")</f>
        <v>180</v>
      </c>
      <c r="Q1931">
        <f t="shared" si="152"/>
        <v>360</v>
      </c>
      <c r="R1931" t="str">
        <f>_xlfn.XLOOKUP(A1931,Booking_data!$A$1:$A$6001,Booking_data!$L$1:$L$6001,"Not Found")</f>
        <v>Debit Card</v>
      </c>
      <c r="S1931">
        <f>_xlfn.XLOOKUP(A1931,Booking_data!$A$1:$A$6001,Booking_data!$N$1:$N$6001,"not Found")</f>
        <v>42</v>
      </c>
      <c r="T1931" t="str">
        <f>_xlfn.XLOOKUP(A1931,Booking_data!$A$1:$A$6001,Booking_data!$O$1:$O$6001,"Not Found")</f>
        <v>Male</v>
      </c>
      <c r="U1931" t="str">
        <f t="shared" si="153"/>
        <v>Middle Age</v>
      </c>
      <c r="V1931" t="str">
        <f t="shared" si="154"/>
        <v>Low Booking</v>
      </c>
    </row>
    <row r="1932" spans="1:22" x14ac:dyDescent="0.25">
      <c r="A1932" t="s">
        <v>2163</v>
      </c>
      <c r="B1932" s="1">
        <v>46084</v>
      </c>
      <c r="C1932" s="1">
        <v>46138</v>
      </c>
      <c r="D1932" s="9">
        <v>0.64583333333333337</v>
      </c>
      <c r="E1932" t="str">
        <f t="shared" si="150"/>
        <v>Weekday</v>
      </c>
      <c r="F1932" t="str">
        <f t="shared" si="151"/>
        <v>Mar</v>
      </c>
      <c r="G1932" t="str">
        <f>_xlfn.XLOOKUP(A1932,Booking_data!$A$1:$A$6001,Booking_data!$D$1:$D$6001,"not found")</f>
        <v>M006</v>
      </c>
      <c r="H1932" t="str">
        <f>_xlfn.XLOOKUP(G1932,Movies_data!$A$1:$A$41,Movies_data!$B$1:$B$41,"not found")</f>
        <v>Maamannan</v>
      </c>
      <c r="I1932" t="str">
        <f>_xlfn.XLOOKUP(G1932,Movies_data!$A$1:$A$41,Movies_data!$D$1:$D$41,"not found")</f>
        <v>Drama</v>
      </c>
      <c r="J1932" t="str">
        <f>_xlfn.XLOOKUP(G1932,Movies_data!$A$1:$A$41,Movies_data!$C$1:$C$41,"not found")</f>
        <v>Tamil</v>
      </c>
      <c r="K1932">
        <f>_xlfn.XLOOKUP(G1932,Movies_data!$A$1:$A$41,Movies_data!$H$1:$H$41,"Not Found")</f>
        <v>7.3</v>
      </c>
      <c r="L1932" t="str">
        <f>_xlfn.XLOOKUP(A1932,Booking_data!$A$1:$A$6001,Booking_data!$E$1:$E$6001,"not Found")</f>
        <v>C052</v>
      </c>
      <c r="M1932" t="str">
        <f>_xlfn.XLOOKUP(L1932,Cinemas_data!$A$1:$A$49,Cinemas_data!$I$1:$I$49,"not Found")</f>
        <v>City Pride Grand Mall</v>
      </c>
      <c r="N1932" t="str">
        <f>_xlfn.XLOOKUP(L1932,Cinemas_data!$A$1:$A$49,Cinemas_data!$C$1:$C$49,"not Found")</f>
        <v>Bengaluru</v>
      </c>
      <c r="O1932">
        <f>_xlfn.XLOOKUP(A1932,Booking_data!$A$1:$A$6001,Booking_data!$H$1:$H$6001,"not found")</f>
        <v>3</v>
      </c>
      <c r="P1932">
        <f>_xlfn.XLOOKUP(A1932,Booking_data!$A$1:$A$6001,Booking_data!$I$1:$I$6001,"not Found")</f>
        <v>200</v>
      </c>
      <c r="Q1932">
        <f t="shared" si="152"/>
        <v>600</v>
      </c>
      <c r="R1932" t="str">
        <f>_xlfn.XLOOKUP(A1932,Booking_data!$A$1:$A$6001,Booking_data!$L$1:$L$6001,"Not Found")</f>
        <v>Credit Card</v>
      </c>
      <c r="S1932">
        <f>_xlfn.XLOOKUP(A1932,Booking_data!$A$1:$A$6001,Booking_data!$N$1:$N$6001,"not Found")</f>
        <v>56</v>
      </c>
      <c r="T1932" t="str">
        <f>_xlfn.XLOOKUP(A1932,Booking_data!$A$1:$A$6001,Booking_data!$O$1:$O$6001,"Not Found")</f>
        <v>Male</v>
      </c>
      <c r="U1932" t="str">
        <f t="shared" si="153"/>
        <v>Above 45</v>
      </c>
      <c r="V1932" t="str">
        <f t="shared" si="154"/>
        <v>Medium Booking</v>
      </c>
    </row>
    <row r="1933" spans="1:22" x14ac:dyDescent="0.25">
      <c r="A1933" t="s">
        <v>2164</v>
      </c>
      <c r="B1933" s="1">
        <v>46084</v>
      </c>
      <c r="C1933" s="1">
        <v>46107</v>
      </c>
      <c r="D1933" s="9">
        <v>0.77083333333333337</v>
      </c>
      <c r="E1933" t="str">
        <f t="shared" si="150"/>
        <v>Weekday</v>
      </c>
      <c r="F1933" t="str">
        <f t="shared" si="151"/>
        <v>Mar</v>
      </c>
      <c r="G1933" t="str">
        <f>_xlfn.XLOOKUP(A1933,Booking_data!$A$1:$A$6001,Booking_data!$D$1:$D$6001,"not found")</f>
        <v>M017</v>
      </c>
      <c r="H1933" t="str">
        <f>_xlfn.XLOOKUP(G1933,Movies_data!$A$1:$A$41,Movies_data!$B$1:$B$41,"not found")</f>
        <v>Baahubali 2</v>
      </c>
      <c r="I1933" t="str">
        <f>_xlfn.XLOOKUP(G1933,Movies_data!$A$1:$A$41,Movies_data!$D$1:$D$41,"not found")</f>
        <v>Action</v>
      </c>
      <c r="J1933" t="str">
        <f>_xlfn.XLOOKUP(G1933,Movies_data!$A$1:$A$41,Movies_data!$C$1:$C$41,"not found")</f>
        <v>Telugu</v>
      </c>
      <c r="K1933">
        <f>_xlfn.XLOOKUP(G1933,Movies_data!$A$1:$A$41,Movies_data!$H$1:$H$41,"Not Found")</f>
        <v>8.1999999999999993</v>
      </c>
      <c r="L1933" t="str">
        <f>_xlfn.XLOOKUP(A1933,Booking_data!$A$1:$A$6001,Booking_data!$E$1:$E$6001,"not Found")</f>
        <v>C053</v>
      </c>
      <c r="M1933" t="str">
        <f>_xlfn.XLOOKUP(L1933,Cinemas_data!$A$1:$A$49,Cinemas_data!$I$1:$I$49,"not Found")</f>
        <v>PVR Forum Mall</v>
      </c>
      <c r="N1933" t="str">
        <f>_xlfn.XLOOKUP(L1933,Cinemas_data!$A$1:$A$49,Cinemas_data!$C$1:$C$49,"not Found")</f>
        <v>Bengaluru</v>
      </c>
      <c r="O1933">
        <f>_xlfn.XLOOKUP(A1933,Booking_data!$A$1:$A$6001,Booking_data!$H$1:$H$6001,"not found")</f>
        <v>2</v>
      </c>
      <c r="P1933">
        <f>_xlfn.XLOOKUP(A1933,Booking_data!$A$1:$A$6001,Booking_data!$I$1:$I$6001,"not Found")</f>
        <v>260</v>
      </c>
      <c r="Q1933">
        <f t="shared" si="152"/>
        <v>520</v>
      </c>
      <c r="R1933" t="str">
        <f>_xlfn.XLOOKUP(A1933,Booking_data!$A$1:$A$6001,Booking_data!$L$1:$L$6001,"Not Found")</f>
        <v>Wallet</v>
      </c>
      <c r="S1933">
        <f>_xlfn.XLOOKUP(A1933,Booking_data!$A$1:$A$6001,Booking_data!$N$1:$N$6001,"not Found")</f>
        <v>45</v>
      </c>
      <c r="T1933" t="str">
        <f>_xlfn.XLOOKUP(A1933,Booking_data!$A$1:$A$6001,Booking_data!$O$1:$O$6001,"Not Found")</f>
        <v>Other</v>
      </c>
      <c r="U1933" t="str">
        <f t="shared" si="153"/>
        <v>Above 45</v>
      </c>
      <c r="V1933" t="str">
        <f t="shared" si="154"/>
        <v>Low Booking</v>
      </c>
    </row>
    <row r="1934" spans="1:22" x14ac:dyDescent="0.25">
      <c r="A1934" t="s">
        <v>2165</v>
      </c>
      <c r="B1934" s="1">
        <v>46084</v>
      </c>
      <c r="C1934" s="1">
        <v>46138</v>
      </c>
      <c r="D1934" s="9">
        <v>0.77083333333333337</v>
      </c>
      <c r="E1934" t="str">
        <f t="shared" si="150"/>
        <v>Weekday</v>
      </c>
      <c r="F1934" t="str">
        <f t="shared" si="151"/>
        <v>Mar</v>
      </c>
      <c r="G1934" t="str">
        <f>_xlfn.XLOOKUP(A1934,Booking_data!$A$1:$A$6001,Booking_data!$D$1:$D$6001,"not found")</f>
        <v>M003</v>
      </c>
      <c r="H1934" t="str">
        <f>_xlfn.XLOOKUP(G1934,Movies_data!$A$1:$A$41,Movies_data!$B$1:$B$41,"not found")</f>
        <v>Vikram</v>
      </c>
      <c r="I1934" t="str">
        <f>_xlfn.XLOOKUP(G1934,Movies_data!$A$1:$A$41,Movies_data!$D$1:$D$41,"not found")</f>
        <v>Action</v>
      </c>
      <c r="J1934" t="str">
        <f>_xlfn.XLOOKUP(G1934,Movies_data!$A$1:$A$41,Movies_data!$C$1:$C$41,"not found")</f>
        <v>Tamil</v>
      </c>
      <c r="K1934">
        <f>_xlfn.XLOOKUP(G1934,Movies_data!$A$1:$A$41,Movies_data!$H$1:$H$41,"Not Found")</f>
        <v>8.3000000000000007</v>
      </c>
      <c r="L1934" t="str">
        <f>_xlfn.XLOOKUP(A1934,Booking_data!$A$1:$A$6001,Booking_data!$E$1:$E$6001,"not Found")</f>
        <v>C071</v>
      </c>
      <c r="M1934" t="str">
        <f>_xlfn.XLOOKUP(L1934,Cinemas_data!$A$1:$A$49,Cinemas_data!$I$1:$I$49,"not Found")</f>
        <v>PVR City Centre</v>
      </c>
      <c r="N1934" t="str">
        <f>_xlfn.XLOOKUP(L1934,Cinemas_data!$A$1:$A$49,Cinemas_data!$C$1:$C$49,"not Found")</f>
        <v>Hyderabad</v>
      </c>
      <c r="O1934">
        <f>_xlfn.XLOOKUP(A1934,Booking_data!$A$1:$A$6001,Booking_data!$H$1:$H$6001,"not found")</f>
        <v>3</v>
      </c>
      <c r="P1934">
        <f>_xlfn.XLOOKUP(A1934,Booking_data!$A$1:$A$6001,Booking_data!$I$1:$I$6001,"not Found")</f>
        <v>180</v>
      </c>
      <c r="Q1934">
        <f t="shared" si="152"/>
        <v>540</v>
      </c>
      <c r="R1934" t="str">
        <f>_xlfn.XLOOKUP(A1934,Booking_data!$A$1:$A$6001,Booking_data!$L$1:$L$6001,"Not Found")</f>
        <v>Wallet</v>
      </c>
      <c r="S1934">
        <f>_xlfn.XLOOKUP(A1934,Booking_data!$A$1:$A$6001,Booking_data!$N$1:$N$6001,"not Found")</f>
        <v>23</v>
      </c>
      <c r="T1934" t="str">
        <f>_xlfn.XLOOKUP(A1934,Booking_data!$A$1:$A$6001,Booking_data!$O$1:$O$6001,"Not Found")</f>
        <v>Male</v>
      </c>
      <c r="U1934" t="str">
        <f t="shared" si="153"/>
        <v>Youngster</v>
      </c>
      <c r="V1934" t="str">
        <f t="shared" si="154"/>
        <v>Medium Booking</v>
      </c>
    </row>
    <row r="1935" spans="1:22" x14ac:dyDescent="0.25">
      <c r="A1935" t="s">
        <v>2166</v>
      </c>
      <c r="B1935" s="1">
        <v>46084</v>
      </c>
      <c r="C1935" s="1">
        <v>46117</v>
      </c>
      <c r="D1935" s="9">
        <v>0.77083333333333337</v>
      </c>
      <c r="E1935" t="str">
        <f t="shared" si="150"/>
        <v>Weekday</v>
      </c>
      <c r="F1935" t="str">
        <f t="shared" si="151"/>
        <v>Mar</v>
      </c>
      <c r="G1935" t="str">
        <f>_xlfn.XLOOKUP(A1935,Booking_data!$A$1:$A$6001,Booking_data!$D$1:$D$6001,"not found")</f>
        <v>M020</v>
      </c>
      <c r="H1935" t="str">
        <f>_xlfn.XLOOKUP(G1935,Movies_data!$A$1:$A$41,Movies_data!$B$1:$B$41,"not found")</f>
        <v>Jawan</v>
      </c>
      <c r="I1935" t="str">
        <f>_xlfn.XLOOKUP(G1935,Movies_data!$A$1:$A$41,Movies_data!$D$1:$D$41,"not found")</f>
        <v>Action</v>
      </c>
      <c r="J1935" t="str">
        <f>_xlfn.XLOOKUP(G1935,Movies_data!$A$1:$A$41,Movies_data!$C$1:$C$41,"not found")</f>
        <v>Hindi</v>
      </c>
      <c r="K1935">
        <f>_xlfn.XLOOKUP(G1935,Movies_data!$A$1:$A$41,Movies_data!$H$1:$H$41,"Not Found")</f>
        <v>7</v>
      </c>
      <c r="L1935" t="str">
        <f>_xlfn.XLOOKUP(A1935,Booking_data!$A$1:$A$6001,Booking_data!$E$1:$E$6001,"not Found")</f>
        <v>C092</v>
      </c>
      <c r="M1935" t="str">
        <f>_xlfn.XLOOKUP(L1935,Cinemas_data!$A$1:$A$49,Cinemas_data!$I$1:$I$49,"not Found")</f>
        <v>Miraj Cinemas Grand Mall</v>
      </c>
      <c r="N1935" t="str">
        <f>_xlfn.XLOOKUP(L1935,Cinemas_data!$A$1:$A$49,Cinemas_data!$C$1:$C$49,"not Found")</f>
        <v>Mumbai</v>
      </c>
      <c r="O1935">
        <f>_xlfn.XLOOKUP(A1935,Booking_data!$A$1:$A$6001,Booking_data!$H$1:$H$6001,"not found")</f>
        <v>3</v>
      </c>
      <c r="P1935">
        <f>_xlfn.XLOOKUP(A1935,Booking_data!$A$1:$A$6001,Booking_data!$I$1:$I$6001,"not Found")</f>
        <v>240</v>
      </c>
      <c r="Q1935">
        <f t="shared" si="152"/>
        <v>720</v>
      </c>
      <c r="R1935" t="str">
        <f>_xlfn.XLOOKUP(A1935,Booking_data!$A$1:$A$6001,Booking_data!$L$1:$L$6001,"Not Found")</f>
        <v>Credit Card</v>
      </c>
      <c r="S1935">
        <f>_xlfn.XLOOKUP(A1935,Booking_data!$A$1:$A$6001,Booking_data!$N$1:$N$6001,"not Found")</f>
        <v>18</v>
      </c>
      <c r="T1935" t="str">
        <f>_xlfn.XLOOKUP(A1935,Booking_data!$A$1:$A$6001,Booking_data!$O$1:$O$6001,"Not Found")</f>
        <v>Female</v>
      </c>
      <c r="U1935" t="str">
        <f t="shared" si="153"/>
        <v>Youngster</v>
      </c>
      <c r="V1935" t="str">
        <f t="shared" si="154"/>
        <v>Medium Booking</v>
      </c>
    </row>
    <row r="1936" spans="1:22" x14ac:dyDescent="0.25">
      <c r="A1936" t="s">
        <v>2167</v>
      </c>
      <c r="B1936" s="1">
        <v>46084</v>
      </c>
      <c r="C1936" s="1">
        <v>46079</v>
      </c>
      <c r="D1936" s="9">
        <v>0.39583333333333331</v>
      </c>
      <c r="E1936" t="str">
        <f t="shared" si="150"/>
        <v>Weekday</v>
      </c>
      <c r="F1936" t="str">
        <f t="shared" si="151"/>
        <v>Mar</v>
      </c>
      <c r="G1936" t="str">
        <f>_xlfn.XLOOKUP(A1936,Booking_data!$A$1:$A$6001,Booking_data!$D$1:$D$6001,"not found")</f>
        <v>M032</v>
      </c>
      <c r="H1936" t="str">
        <f>_xlfn.XLOOKUP(G1936,Movies_data!$A$1:$A$41,Movies_data!$B$1:$B$41,"not found")</f>
        <v>Premam</v>
      </c>
      <c r="I1936" t="str">
        <f>_xlfn.XLOOKUP(G1936,Movies_data!$A$1:$A$41,Movies_data!$D$1:$D$41,"not found")</f>
        <v>Romance</v>
      </c>
      <c r="J1936" t="str">
        <f>_xlfn.XLOOKUP(G1936,Movies_data!$A$1:$A$41,Movies_data!$C$1:$C$41,"not found")</f>
        <v>Malayalam</v>
      </c>
      <c r="K1936">
        <f>_xlfn.XLOOKUP(G1936,Movies_data!$A$1:$A$41,Movies_data!$H$1:$H$41,"Not Found")</f>
        <v>8.3000000000000007</v>
      </c>
      <c r="L1936" t="str">
        <f>_xlfn.XLOOKUP(A1936,Booking_data!$A$1:$A$6001,Booking_data!$E$1:$E$6001,"not Found")</f>
        <v>C132</v>
      </c>
      <c r="M1936" t="str">
        <f>_xlfn.XLOOKUP(L1936,Cinemas_data!$A$1:$A$49,Cinemas_data!$I$1:$I$49,"not Found")</f>
        <v>City Pride Grand Mall</v>
      </c>
      <c r="N1936" t="str">
        <f>_xlfn.XLOOKUP(L1936,Cinemas_data!$A$1:$A$49,Cinemas_data!$C$1:$C$49,"not Found")</f>
        <v>Kolkata</v>
      </c>
      <c r="O1936">
        <f>_xlfn.XLOOKUP(A1936,Booking_data!$A$1:$A$6001,Booking_data!$H$1:$H$6001,"not found")</f>
        <v>3</v>
      </c>
      <c r="P1936">
        <f>_xlfn.XLOOKUP(A1936,Booking_data!$A$1:$A$6001,Booking_data!$I$1:$I$6001,"not Found")</f>
        <v>180</v>
      </c>
      <c r="Q1936">
        <f t="shared" si="152"/>
        <v>540</v>
      </c>
      <c r="R1936" t="str">
        <f>_xlfn.XLOOKUP(A1936,Booking_data!$A$1:$A$6001,Booking_data!$L$1:$L$6001,"Not Found")</f>
        <v>Credit Card</v>
      </c>
      <c r="S1936">
        <f>_xlfn.XLOOKUP(A1936,Booking_data!$A$1:$A$6001,Booking_data!$N$1:$N$6001,"not Found")</f>
        <v>40</v>
      </c>
      <c r="T1936" t="str">
        <f>_xlfn.XLOOKUP(A1936,Booking_data!$A$1:$A$6001,Booking_data!$O$1:$O$6001,"Not Found")</f>
        <v>Male</v>
      </c>
      <c r="U1936" t="str">
        <f t="shared" si="153"/>
        <v>Middle Age</v>
      </c>
      <c r="V1936" t="str">
        <f t="shared" si="154"/>
        <v>Medium Booking</v>
      </c>
    </row>
    <row r="1937" spans="1:22" x14ac:dyDescent="0.25">
      <c r="A1937" t="s">
        <v>2168</v>
      </c>
      <c r="B1937" s="1">
        <v>46084</v>
      </c>
      <c r="C1937" s="1">
        <v>46047</v>
      </c>
      <c r="D1937" s="9">
        <v>0.39583333333333331</v>
      </c>
      <c r="E1937" t="str">
        <f t="shared" si="150"/>
        <v>Weekday</v>
      </c>
      <c r="F1937" t="str">
        <f t="shared" si="151"/>
        <v>Mar</v>
      </c>
      <c r="G1937" t="str">
        <f>_xlfn.XLOOKUP(A1937,Booking_data!$A$1:$A$6001,Booking_data!$D$1:$D$6001,"not found")</f>
        <v>M003</v>
      </c>
      <c r="H1937" t="str">
        <f>_xlfn.XLOOKUP(G1937,Movies_data!$A$1:$A$41,Movies_data!$B$1:$B$41,"not found")</f>
        <v>Vikram</v>
      </c>
      <c r="I1937" t="str">
        <f>_xlfn.XLOOKUP(G1937,Movies_data!$A$1:$A$41,Movies_data!$D$1:$D$41,"not found")</f>
        <v>Action</v>
      </c>
      <c r="J1937" t="str">
        <f>_xlfn.XLOOKUP(G1937,Movies_data!$A$1:$A$41,Movies_data!$C$1:$C$41,"not found")</f>
        <v>Tamil</v>
      </c>
      <c r="K1937">
        <f>_xlfn.XLOOKUP(G1937,Movies_data!$A$1:$A$41,Movies_data!$H$1:$H$41,"Not Found")</f>
        <v>8.3000000000000007</v>
      </c>
      <c r="L1937" t="str">
        <f>_xlfn.XLOOKUP(A1937,Booking_data!$A$1:$A$6001,Booking_data!$E$1:$E$6001,"not Found")</f>
        <v>C061</v>
      </c>
      <c r="M1937" t="str">
        <f>_xlfn.XLOOKUP(L1937,Cinemas_data!$A$1:$A$49,Cinemas_data!$I$1:$I$49,"not Found")</f>
        <v>City Pride City Centre</v>
      </c>
      <c r="N1937" t="str">
        <f>_xlfn.XLOOKUP(L1937,Cinemas_data!$A$1:$A$49,Cinemas_data!$C$1:$C$49,"not Found")</f>
        <v>Mysuru</v>
      </c>
      <c r="O1937">
        <f>_xlfn.XLOOKUP(A1937,Booking_data!$A$1:$A$6001,Booking_data!$H$1:$H$6001,"not found")</f>
        <v>2</v>
      </c>
      <c r="P1937">
        <f>_xlfn.XLOOKUP(A1937,Booking_data!$A$1:$A$6001,Booking_data!$I$1:$I$6001,"not Found")</f>
        <v>260</v>
      </c>
      <c r="Q1937">
        <f t="shared" si="152"/>
        <v>520</v>
      </c>
      <c r="R1937" t="str">
        <f>_xlfn.XLOOKUP(A1937,Booking_data!$A$1:$A$6001,Booking_data!$L$1:$L$6001,"Not Found")</f>
        <v>UPI</v>
      </c>
      <c r="S1937">
        <f>_xlfn.XLOOKUP(A1937,Booking_data!$A$1:$A$6001,Booking_data!$N$1:$N$6001,"not Found")</f>
        <v>49</v>
      </c>
      <c r="T1937" t="str">
        <f>_xlfn.XLOOKUP(A1937,Booking_data!$A$1:$A$6001,Booking_data!$O$1:$O$6001,"Not Found")</f>
        <v>Male</v>
      </c>
      <c r="U1937" t="str">
        <f t="shared" si="153"/>
        <v>Above 45</v>
      </c>
      <c r="V1937" t="str">
        <f t="shared" si="154"/>
        <v>Low Booking</v>
      </c>
    </row>
    <row r="1938" spans="1:22" x14ac:dyDescent="0.25">
      <c r="A1938" t="s">
        <v>2169</v>
      </c>
      <c r="B1938" s="1">
        <v>46084</v>
      </c>
      <c r="C1938" s="1">
        <v>46188</v>
      </c>
      <c r="D1938" s="9">
        <v>0.77083333333333337</v>
      </c>
      <c r="E1938" t="str">
        <f t="shared" si="150"/>
        <v>Weekday</v>
      </c>
      <c r="F1938" t="str">
        <f t="shared" si="151"/>
        <v>Mar</v>
      </c>
      <c r="G1938" t="str">
        <f>_xlfn.XLOOKUP(A1938,Booking_data!$A$1:$A$6001,Booking_data!$D$1:$D$6001,"not found")</f>
        <v>M005</v>
      </c>
      <c r="H1938" t="str">
        <f>_xlfn.XLOOKUP(G1938,Movies_data!$A$1:$A$41,Movies_data!$B$1:$B$41,"not found")</f>
        <v>Ponniyin Selvan II</v>
      </c>
      <c r="I1938" t="str">
        <f>_xlfn.XLOOKUP(G1938,Movies_data!$A$1:$A$41,Movies_data!$D$1:$D$41,"not found")</f>
        <v>Drama</v>
      </c>
      <c r="J1938" t="str">
        <f>_xlfn.XLOOKUP(G1938,Movies_data!$A$1:$A$41,Movies_data!$C$1:$C$41,"not found")</f>
        <v>Tamil</v>
      </c>
      <c r="K1938">
        <f>_xlfn.XLOOKUP(G1938,Movies_data!$A$1:$A$41,Movies_data!$H$1:$H$41,"Not Found")</f>
        <v>7.3</v>
      </c>
      <c r="L1938" t="str">
        <f>_xlfn.XLOOKUP(A1938,Booking_data!$A$1:$A$6001,Booking_data!$E$1:$E$6001,"not Found")</f>
        <v>C132</v>
      </c>
      <c r="M1938" t="str">
        <f>_xlfn.XLOOKUP(L1938,Cinemas_data!$A$1:$A$49,Cinemas_data!$I$1:$I$49,"not Found")</f>
        <v>City Pride Grand Mall</v>
      </c>
      <c r="N1938" t="str">
        <f>_xlfn.XLOOKUP(L1938,Cinemas_data!$A$1:$A$49,Cinemas_data!$C$1:$C$49,"not Found")</f>
        <v>Kolkata</v>
      </c>
      <c r="O1938">
        <f>_xlfn.XLOOKUP(A1938,Booking_data!$A$1:$A$6001,Booking_data!$H$1:$H$6001,"not found")</f>
        <v>3</v>
      </c>
      <c r="P1938">
        <f>_xlfn.XLOOKUP(A1938,Booking_data!$A$1:$A$6001,Booking_data!$I$1:$I$6001,"not Found")</f>
        <v>180</v>
      </c>
      <c r="Q1938">
        <f t="shared" si="152"/>
        <v>540</v>
      </c>
      <c r="R1938" t="str">
        <f>_xlfn.XLOOKUP(A1938,Booking_data!$A$1:$A$6001,Booking_data!$L$1:$L$6001,"Not Found")</f>
        <v>Net Banking</v>
      </c>
      <c r="S1938">
        <f>_xlfn.XLOOKUP(A1938,Booking_data!$A$1:$A$6001,Booking_data!$N$1:$N$6001,"not Found")</f>
        <v>39</v>
      </c>
      <c r="T1938" t="str">
        <f>_xlfn.XLOOKUP(A1938,Booking_data!$A$1:$A$6001,Booking_data!$O$1:$O$6001,"Not Found")</f>
        <v>Male</v>
      </c>
      <c r="U1938" t="str">
        <f t="shared" si="153"/>
        <v>Middle Age</v>
      </c>
      <c r="V1938" t="str">
        <f t="shared" si="154"/>
        <v>Medium Booking</v>
      </c>
    </row>
    <row r="1939" spans="1:22" x14ac:dyDescent="0.25">
      <c r="A1939" t="s">
        <v>2170</v>
      </c>
      <c r="B1939" s="1">
        <v>46084</v>
      </c>
      <c r="C1939" s="1">
        <v>46117</v>
      </c>
      <c r="D1939" s="9">
        <v>0.64583333333333337</v>
      </c>
      <c r="E1939" t="str">
        <f t="shared" si="150"/>
        <v>Weekday</v>
      </c>
      <c r="F1939" t="str">
        <f t="shared" si="151"/>
        <v>Mar</v>
      </c>
      <c r="G1939" t="str">
        <f>_xlfn.XLOOKUP(A1939,Booking_data!$A$1:$A$6001,Booking_data!$D$1:$D$6001,"not found")</f>
        <v>M001</v>
      </c>
      <c r="H1939" t="str">
        <f>_xlfn.XLOOKUP(G1939,Movies_data!$A$1:$A$41,Movies_data!$B$1:$B$41,"not found")</f>
        <v>Leo</v>
      </c>
      <c r="I1939" t="str">
        <f>_xlfn.XLOOKUP(G1939,Movies_data!$A$1:$A$41,Movies_data!$D$1:$D$41,"not found")</f>
        <v>Action</v>
      </c>
      <c r="J1939" t="str">
        <f>_xlfn.XLOOKUP(G1939,Movies_data!$A$1:$A$41,Movies_data!$C$1:$C$41,"not found")</f>
        <v>Tamil</v>
      </c>
      <c r="K1939">
        <f>_xlfn.XLOOKUP(G1939,Movies_data!$A$1:$A$41,Movies_data!$H$1:$H$41,"Not Found")</f>
        <v>8</v>
      </c>
      <c r="L1939" t="str">
        <f>_xlfn.XLOOKUP(A1939,Booking_data!$A$1:$A$6001,Booking_data!$E$1:$E$6001,"not Found")</f>
        <v>C102</v>
      </c>
      <c r="M1939" t="str">
        <f>_xlfn.XLOOKUP(L1939,Cinemas_data!$A$1:$A$49,Cinemas_data!$I$1:$I$49,"not Found")</f>
        <v>Mukta A2 Cinemas Grand Mall</v>
      </c>
      <c r="N1939" t="str">
        <f>_xlfn.XLOOKUP(L1939,Cinemas_data!$A$1:$A$49,Cinemas_data!$C$1:$C$49,"not Found")</f>
        <v>Pune</v>
      </c>
      <c r="O1939">
        <f>_xlfn.XLOOKUP(A1939,Booking_data!$A$1:$A$6001,Booking_data!$H$1:$H$6001,"not found")</f>
        <v>6</v>
      </c>
      <c r="P1939">
        <f>_xlfn.XLOOKUP(A1939,Booking_data!$A$1:$A$6001,Booking_data!$I$1:$I$6001,"not Found")</f>
        <v>400</v>
      </c>
      <c r="Q1939">
        <f t="shared" si="152"/>
        <v>2400</v>
      </c>
      <c r="R1939" t="str">
        <f>_xlfn.XLOOKUP(A1939,Booking_data!$A$1:$A$6001,Booking_data!$L$1:$L$6001,"Not Found")</f>
        <v>Credit Card</v>
      </c>
      <c r="S1939">
        <f>_xlfn.XLOOKUP(A1939,Booking_data!$A$1:$A$6001,Booking_data!$N$1:$N$6001,"not Found")</f>
        <v>18</v>
      </c>
      <c r="T1939" t="str">
        <f>_xlfn.XLOOKUP(A1939,Booking_data!$A$1:$A$6001,Booking_data!$O$1:$O$6001,"Not Found")</f>
        <v>Male</v>
      </c>
      <c r="U1939" t="str">
        <f t="shared" si="153"/>
        <v>Youngster</v>
      </c>
      <c r="V1939" t="str">
        <f t="shared" si="154"/>
        <v>High Booking</v>
      </c>
    </row>
    <row r="1940" spans="1:22" x14ac:dyDescent="0.25">
      <c r="A1940" t="s">
        <v>2171</v>
      </c>
      <c r="B1940" s="1">
        <v>46084</v>
      </c>
      <c r="C1940" s="1">
        <v>46050</v>
      </c>
      <c r="D1940" s="9">
        <v>0.77083333333333337</v>
      </c>
      <c r="E1940" t="str">
        <f t="shared" si="150"/>
        <v>Weekday</v>
      </c>
      <c r="F1940" t="str">
        <f t="shared" si="151"/>
        <v>Mar</v>
      </c>
      <c r="G1940" t="str">
        <f>_xlfn.XLOOKUP(A1940,Booking_data!$A$1:$A$6001,Booking_data!$D$1:$D$6001,"not found")</f>
        <v>M023</v>
      </c>
      <c r="H1940" t="str">
        <f>_xlfn.XLOOKUP(G1940,Movies_data!$A$1:$A$41,Movies_data!$B$1:$B$41,"not found")</f>
        <v>Stree 2</v>
      </c>
      <c r="I1940" t="str">
        <f>_xlfn.XLOOKUP(G1940,Movies_data!$A$1:$A$41,Movies_data!$D$1:$D$41,"not found")</f>
        <v>Comedy</v>
      </c>
      <c r="J1940" t="str">
        <f>_xlfn.XLOOKUP(G1940,Movies_data!$A$1:$A$41,Movies_data!$C$1:$C$41,"not found")</f>
        <v>Hindi</v>
      </c>
      <c r="K1940">
        <f>_xlfn.XLOOKUP(G1940,Movies_data!$A$1:$A$41,Movies_data!$H$1:$H$41,"Not Found")</f>
        <v>6.9</v>
      </c>
      <c r="L1940" t="str">
        <f>_xlfn.XLOOKUP(A1940,Booking_data!$A$1:$A$6001,Booking_data!$E$1:$E$6001,"not Found")</f>
        <v>C103</v>
      </c>
      <c r="M1940" t="str">
        <f>_xlfn.XLOOKUP(L1940,Cinemas_data!$A$1:$A$49,Cinemas_data!$I$1:$I$49,"not Found")</f>
        <v>MovieMax Forum Mall</v>
      </c>
      <c r="N1940" t="str">
        <f>_xlfn.XLOOKUP(L1940,Cinemas_data!$A$1:$A$49,Cinemas_data!$C$1:$C$49,"not Found")</f>
        <v>Pune</v>
      </c>
      <c r="O1940">
        <f>_xlfn.XLOOKUP(A1940,Booking_data!$A$1:$A$6001,Booking_data!$H$1:$H$6001,"not found")</f>
        <v>5</v>
      </c>
      <c r="P1940">
        <f>_xlfn.XLOOKUP(A1940,Booking_data!$A$1:$A$6001,Booking_data!$I$1:$I$6001,"not Found")</f>
        <v>260</v>
      </c>
      <c r="Q1940">
        <f t="shared" si="152"/>
        <v>1300</v>
      </c>
      <c r="R1940" t="str">
        <f>_xlfn.XLOOKUP(A1940,Booking_data!$A$1:$A$6001,Booking_data!$L$1:$L$6001,"Not Found")</f>
        <v>Net Banking</v>
      </c>
      <c r="S1940">
        <f>_xlfn.XLOOKUP(A1940,Booking_data!$A$1:$A$6001,Booking_data!$N$1:$N$6001,"not Found")</f>
        <v>39</v>
      </c>
      <c r="T1940" t="str">
        <f>_xlfn.XLOOKUP(A1940,Booking_data!$A$1:$A$6001,Booking_data!$O$1:$O$6001,"Not Found")</f>
        <v>Other</v>
      </c>
      <c r="U1940" t="str">
        <f t="shared" si="153"/>
        <v>Middle Age</v>
      </c>
      <c r="V1940" t="str">
        <f t="shared" si="154"/>
        <v>High Booking</v>
      </c>
    </row>
    <row r="1941" spans="1:22" x14ac:dyDescent="0.25">
      <c r="A1941" t="s">
        <v>2172</v>
      </c>
      <c r="B1941" s="1">
        <v>46084</v>
      </c>
      <c r="C1941" s="1">
        <v>46092</v>
      </c>
      <c r="D1941" s="9">
        <v>0.9375</v>
      </c>
      <c r="E1941" t="str">
        <f t="shared" si="150"/>
        <v>Weekday</v>
      </c>
      <c r="F1941" t="str">
        <f t="shared" si="151"/>
        <v>Mar</v>
      </c>
      <c r="G1941" t="str">
        <f>_xlfn.XLOOKUP(A1941,Booking_data!$A$1:$A$6001,Booking_data!$D$1:$D$6001,"not found")</f>
        <v>M001</v>
      </c>
      <c r="H1941" t="str">
        <f>_xlfn.XLOOKUP(G1941,Movies_data!$A$1:$A$41,Movies_data!$B$1:$B$41,"not found")</f>
        <v>Leo</v>
      </c>
      <c r="I1941" t="str">
        <f>_xlfn.XLOOKUP(G1941,Movies_data!$A$1:$A$41,Movies_data!$D$1:$D$41,"not found")</f>
        <v>Action</v>
      </c>
      <c r="J1941" t="str">
        <f>_xlfn.XLOOKUP(G1941,Movies_data!$A$1:$A$41,Movies_data!$C$1:$C$41,"not found")</f>
        <v>Tamil</v>
      </c>
      <c r="K1941">
        <f>_xlfn.XLOOKUP(G1941,Movies_data!$A$1:$A$41,Movies_data!$H$1:$H$41,"Not Found")</f>
        <v>8</v>
      </c>
      <c r="L1941" t="str">
        <f>_xlfn.XLOOKUP(A1941,Booking_data!$A$1:$A$6001,Booking_data!$E$1:$E$6001,"not Found")</f>
        <v>C163</v>
      </c>
      <c r="M1941" t="str">
        <f>_xlfn.XLOOKUP(L1941,Cinemas_data!$A$1:$A$49,Cinemas_data!$I$1:$I$49,"not Found")</f>
        <v>Miraj Cinemas Forum Mall</v>
      </c>
      <c r="N1941" t="str">
        <f>_xlfn.XLOOKUP(L1941,Cinemas_data!$A$1:$A$49,Cinemas_data!$C$1:$C$49,"not Found")</f>
        <v>Thiruvananthapuram</v>
      </c>
      <c r="O1941">
        <f>_xlfn.XLOOKUP(A1941,Booking_data!$A$1:$A$6001,Booking_data!$H$1:$H$6001,"not found")</f>
        <v>3</v>
      </c>
      <c r="P1941">
        <f>_xlfn.XLOOKUP(A1941,Booking_data!$A$1:$A$6001,Booking_data!$I$1:$I$6001,"not Found")</f>
        <v>180</v>
      </c>
      <c r="Q1941">
        <f t="shared" si="152"/>
        <v>540</v>
      </c>
      <c r="R1941" t="str">
        <f>_xlfn.XLOOKUP(A1941,Booking_data!$A$1:$A$6001,Booking_data!$L$1:$L$6001,"Not Found")</f>
        <v>UPI</v>
      </c>
      <c r="S1941">
        <f>_xlfn.XLOOKUP(A1941,Booking_data!$A$1:$A$6001,Booking_data!$N$1:$N$6001,"not Found")</f>
        <v>57</v>
      </c>
      <c r="T1941" t="str">
        <f>_xlfn.XLOOKUP(A1941,Booking_data!$A$1:$A$6001,Booking_data!$O$1:$O$6001,"Not Found")</f>
        <v>Other</v>
      </c>
      <c r="U1941" t="str">
        <f t="shared" si="153"/>
        <v>Above 45</v>
      </c>
      <c r="V1941" t="str">
        <f t="shared" si="154"/>
        <v>Medium Booking</v>
      </c>
    </row>
    <row r="1942" spans="1:22" x14ac:dyDescent="0.25">
      <c r="A1942" t="s">
        <v>2173</v>
      </c>
      <c r="B1942" s="1">
        <v>46084</v>
      </c>
      <c r="C1942" s="1">
        <v>46156</v>
      </c>
      <c r="D1942" s="9">
        <v>0.77083333333333337</v>
      </c>
      <c r="E1942" t="str">
        <f t="shared" si="150"/>
        <v>Weekday</v>
      </c>
      <c r="F1942" t="str">
        <f t="shared" si="151"/>
        <v>Mar</v>
      </c>
      <c r="G1942" t="str">
        <f>_xlfn.XLOOKUP(A1942,Booking_data!$A$1:$A$6001,Booking_data!$D$1:$D$6001,"not found")</f>
        <v>M039</v>
      </c>
      <c r="H1942" t="str">
        <f>_xlfn.XLOOKUP(G1942,Movies_data!$A$1:$A$41,Movies_data!$B$1:$B$41,"not found")</f>
        <v>Dune: Part Two</v>
      </c>
      <c r="I1942" t="str">
        <f>_xlfn.XLOOKUP(G1942,Movies_data!$A$1:$A$41,Movies_data!$D$1:$D$41,"not found")</f>
        <v>Sci-Fi</v>
      </c>
      <c r="J1942" t="str">
        <f>_xlfn.XLOOKUP(G1942,Movies_data!$A$1:$A$41,Movies_data!$C$1:$C$41,"not found")</f>
        <v>English</v>
      </c>
      <c r="K1942">
        <f>_xlfn.XLOOKUP(G1942,Movies_data!$A$1:$A$41,Movies_data!$H$1:$H$41,"Not Found")</f>
        <v>8.5</v>
      </c>
      <c r="L1942" t="str">
        <f>_xlfn.XLOOKUP(A1942,Booking_data!$A$1:$A$6001,Booking_data!$E$1:$E$6001,"not Found")</f>
        <v>C161</v>
      </c>
      <c r="M1942" t="str">
        <f>_xlfn.XLOOKUP(L1942,Cinemas_data!$A$1:$A$49,Cinemas_data!$I$1:$I$49,"not Found")</f>
        <v>INOX City Centre</v>
      </c>
      <c r="N1942" t="str">
        <f>_xlfn.XLOOKUP(L1942,Cinemas_data!$A$1:$A$49,Cinemas_data!$C$1:$C$49,"not Found")</f>
        <v>Thiruvananthapuram</v>
      </c>
      <c r="O1942">
        <f>_xlfn.XLOOKUP(A1942,Booking_data!$A$1:$A$6001,Booking_data!$H$1:$H$6001,"not found")</f>
        <v>2</v>
      </c>
      <c r="P1942">
        <f>_xlfn.XLOOKUP(A1942,Booking_data!$A$1:$A$6001,Booking_data!$I$1:$I$6001,"not Found")</f>
        <v>360</v>
      </c>
      <c r="Q1942">
        <f t="shared" si="152"/>
        <v>720</v>
      </c>
      <c r="R1942" t="str">
        <f>_xlfn.XLOOKUP(A1942,Booking_data!$A$1:$A$6001,Booking_data!$L$1:$L$6001,"Not Found")</f>
        <v>Credit Card</v>
      </c>
      <c r="S1942">
        <f>_xlfn.XLOOKUP(A1942,Booking_data!$A$1:$A$6001,Booking_data!$N$1:$N$6001,"not Found")</f>
        <v>59</v>
      </c>
      <c r="T1942" t="str">
        <f>_xlfn.XLOOKUP(A1942,Booking_data!$A$1:$A$6001,Booking_data!$O$1:$O$6001,"Not Found")</f>
        <v>Male</v>
      </c>
      <c r="U1942" t="str">
        <f t="shared" si="153"/>
        <v>Above 45</v>
      </c>
      <c r="V1942" t="str">
        <f t="shared" si="154"/>
        <v>Low Booking</v>
      </c>
    </row>
    <row r="1943" spans="1:22" x14ac:dyDescent="0.25">
      <c r="A1943" t="s">
        <v>2174</v>
      </c>
      <c r="B1943" s="1">
        <v>46084</v>
      </c>
      <c r="C1943" s="1">
        <v>46165</v>
      </c>
      <c r="D1943" s="9">
        <v>0.39583333333333331</v>
      </c>
      <c r="E1943" t="str">
        <f t="shared" si="150"/>
        <v>Weekday</v>
      </c>
      <c r="F1943" t="str">
        <f t="shared" si="151"/>
        <v>Mar</v>
      </c>
      <c r="G1943" t="str">
        <f>_xlfn.XLOOKUP(A1943,Booking_data!$A$1:$A$6001,Booking_data!$D$1:$D$6001,"not found")</f>
        <v>M032</v>
      </c>
      <c r="H1943" t="str">
        <f>_xlfn.XLOOKUP(G1943,Movies_data!$A$1:$A$41,Movies_data!$B$1:$B$41,"not found")</f>
        <v>Premam</v>
      </c>
      <c r="I1943" t="str">
        <f>_xlfn.XLOOKUP(G1943,Movies_data!$A$1:$A$41,Movies_data!$D$1:$D$41,"not found")</f>
        <v>Romance</v>
      </c>
      <c r="J1943" t="str">
        <f>_xlfn.XLOOKUP(G1943,Movies_data!$A$1:$A$41,Movies_data!$C$1:$C$41,"not found")</f>
        <v>Malayalam</v>
      </c>
      <c r="K1943">
        <f>_xlfn.XLOOKUP(G1943,Movies_data!$A$1:$A$41,Movies_data!$H$1:$H$41,"Not Found")</f>
        <v>8.3000000000000007</v>
      </c>
      <c r="L1943" t="str">
        <f>_xlfn.XLOOKUP(A1943,Booking_data!$A$1:$A$6001,Booking_data!$E$1:$E$6001,"not Found")</f>
        <v>C143</v>
      </c>
      <c r="M1943" t="str">
        <f>_xlfn.XLOOKUP(L1943,Cinemas_data!$A$1:$A$49,Cinemas_data!$I$1:$I$49,"not Found")</f>
        <v>INOX Forum Mall</v>
      </c>
      <c r="N1943" t="str">
        <f>_xlfn.XLOOKUP(L1943,Cinemas_data!$A$1:$A$49,Cinemas_data!$C$1:$C$49,"not Found")</f>
        <v>Ahmedabad</v>
      </c>
      <c r="O1943">
        <f>_xlfn.XLOOKUP(A1943,Booking_data!$A$1:$A$6001,Booking_data!$H$1:$H$6001,"not found")</f>
        <v>3</v>
      </c>
      <c r="P1943">
        <f>_xlfn.XLOOKUP(A1943,Booking_data!$A$1:$A$6001,Booking_data!$I$1:$I$6001,"not Found")</f>
        <v>240</v>
      </c>
      <c r="Q1943">
        <f t="shared" si="152"/>
        <v>720</v>
      </c>
      <c r="R1943" t="str">
        <f>_xlfn.XLOOKUP(A1943,Booking_data!$A$1:$A$6001,Booking_data!$L$1:$L$6001,"Not Found")</f>
        <v>Credit Card</v>
      </c>
      <c r="S1943">
        <f>_xlfn.XLOOKUP(A1943,Booking_data!$A$1:$A$6001,Booking_data!$N$1:$N$6001,"not Found")</f>
        <v>57</v>
      </c>
      <c r="T1943" t="str">
        <f>_xlfn.XLOOKUP(A1943,Booking_data!$A$1:$A$6001,Booking_data!$O$1:$O$6001,"Not Found")</f>
        <v>Male</v>
      </c>
      <c r="U1943" t="str">
        <f t="shared" si="153"/>
        <v>Above 45</v>
      </c>
      <c r="V1943" t="str">
        <f t="shared" si="154"/>
        <v>Medium Booking</v>
      </c>
    </row>
    <row r="1944" spans="1:22" x14ac:dyDescent="0.25">
      <c r="A1944" t="s">
        <v>2175</v>
      </c>
      <c r="B1944" s="1">
        <v>46084</v>
      </c>
      <c r="C1944" s="1">
        <v>46196</v>
      </c>
      <c r="D1944" s="9">
        <v>0.9375</v>
      </c>
      <c r="E1944" t="str">
        <f t="shared" si="150"/>
        <v>Weekday</v>
      </c>
      <c r="F1944" t="str">
        <f t="shared" si="151"/>
        <v>Mar</v>
      </c>
      <c r="G1944" t="str">
        <f>_xlfn.XLOOKUP(A1944,Booking_data!$A$1:$A$6001,Booking_data!$D$1:$D$6001,"not found")</f>
        <v>M010</v>
      </c>
      <c r="H1944" t="str">
        <f>_xlfn.XLOOKUP(G1944,Movies_data!$A$1:$A$41,Movies_data!$B$1:$B$41,"not found")</f>
        <v>Captain Miller</v>
      </c>
      <c r="I1944" t="str">
        <f>_xlfn.XLOOKUP(G1944,Movies_data!$A$1:$A$41,Movies_data!$D$1:$D$41,"not found")</f>
        <v>Action</v>
      </c>
      <c r="J1944" t="str">
        <f>_xlfn.XLOOKUP(G1944,Movies_data!$A$1:$A$41,Movies_data!$C$1:$C$41,"not found")</f>
        <v>Tamil</v>
      </c>
      <c r="K1944">
        <f>_xlfn.XLOOKUP(G1944,Movies_data!$A$1:$A$41,Movies_data!$H$1:$H$41,"Not Found")</f>
        <v>7</v>
      </c>
      <c r="L1944" t="str">
        <f>_xlfn.XLOOKUP(A1944,Booking_data!$A$1:$A$6001,Booking_data!$E$1:$E$6001,"not Found")</f>
        <v>C142</v>
      </c>
      <c r="M1944" t="str">
        <f>_xlfn.XLOOKUP(L1944,Cinemas_data!$A$1:$A$49,Cinemas_data!$I$1:$I$49,"not Found")</f>
        <v>PVR Grand Mall</v>
      </c>
      <c r="N1944" t="str">
        <f>_xlfn.XLOOKUP(L1944,Cinemas_data!$A$1:$A$49,Cinemas_data!$C$1:$C$49,"not Found")</f>
        <v>Ahmedabad</v>
      </c>
      <c r="O1944">
        <f>_xlfn.XLOOKUP(A1944,Booking_data!$A$1:$A$6001,Booking_data!$H$1:$H$6001,"not found")</f>
        <v>4</v>
      </c>
      <c r="P1944">
        <f>_xlfn.XLOOKUP(A1944,Booking_data!$A$1:$A$6001,Booking_data!$I$1:$I$6001,"not Found")</f>
        <v>400</v>
      </c>
      <c r="Q1944">
        <f t="shared" si="152"/>
        <v>1600</v>
      </c>
      <c r="R1944" t="str">
        <f>_xlfn.XLOOKUP(A1944,Booking_data!$A$1:$A$6001,Booking_data!$L$1:$L$6001,"Not Found")</f>
        <v>Credit Card</v>
      </c>
      <c r="S1944">
        <f>_xlfn.XLOOKUP(A1944,Booking_data!$A$1:$A$6001,Booking_data!$N$1:$N$6001,"not Found")</f>
        <v>48</v>
      </c>
      <c r="T1944" t="str">
        <f>_xlfn.XLOOKUP(A1944,Booking_data!$A$1:$A$6001,Booking_data!$O$1:$O$6001,"Not Found")</f>
        <v>Female</v>
      </c>
      <c r="U1944" t="str">
        <f t="shared" si="153"/>
        <v>Above 45</v>
      </c>
      <c r="V1944" t="str">
        <f t="shared" si="154"/>
        <v>Medium Booking</v>
      </c>
    </row>
    <row r="1945" spans="1:22" x14ac:dyDescent="0.25">
      <c r="A1945" t="s">
        <v>2176</v>
      </c>
      <c r="B1945" s="1">
        <v>46084</v>
      </c>
      <c r="C1945" s="1">
        <v>46059</v>
      </c>
      <c r="D1945" s="9">
        <v>0.77083333333333337</v>
      </c>
      <c r="E1945" t="str">
        <f t="shared" si="150"/>
        <v>Weekday</v>
      </c>
      <c r="F1945" t="str">
        <f t="shared" si="151"/>
        <v>Mar</v>
      </c>
      <c r="G1945" t="str">
        <f>_xlfn.XLOOKUP(A1945,Booking_data!$A$1:$A$6001,Booking_data!$D$1:$D$6001,"not found")</f>
        <v>M005</v>
      </c>
      <c r="H1945" t="str">
        <f>_xlfn.XLOOKUP(G1945,Movies_data!$A$1:$A$41,Movies_data!$B$1:$B$41,"not found")</f>
        <v>Ponniyin Selvan II</v>
      </c>
      <c r="I1945" t="str">
        <f>_xlfn.XLOOKUP(G1945,Movies_data!$A$1:$A$41,Movies_data!$D$1:$D$41,"not found")</f>
        <v>Drama</v>
      </c>
      <c r="J1945" t="str">
        <f>_xlfn.XLOOKUP(G1945,Movies_data!$A$1:$A$41,Movies_data!$C$1:$C$41,"not found")</f>
        <v>Tamil</v>
      </c>
      <c r="K1945">
        <f>_xlfn.XLOOKUP(G1945,Movies_data!$A$1:$A$41,Movies_data!$H$1:$H$41,"Not Found")</f>
        <v>7.3</v>
      </c>
      <c r="L1945" t="str">
        <f>_xlfn.XLOOKUP(A1945,Booking_data!$A$1:$A$6001,Booking_data!$E$1:$E$6001,"not Found")</f>
        <v>C112</v>
      </c>
      <c r="M1945" t="str">
        <f>_xlfn.XLOOKUP(L1945,Cinemas_data!$A$1:$A$49,Cinemas_data!$I$1:$I$49,"not Found")</f>
        <v>MovieMax Grand Mall</v>
      </c>
      <c r="N1945" t="str">
        <f>_xlfn.XLOOKUP(L1945,Cinemas_data!$A$1:$A$49,Cinemas_data!$C$1:$C$49,"not Found")</f>
        <v>Delhi</v>
      </c>
      <c r="O1945">
        <f>_xlfn.XLOOKUP(A1945,Booking_data!$A$1:$A$6001,Booking_data!$H$1:$H$6001,"not found")</f>
        <v>3</v>
      </c>
      <c r="P1945">
        <f>_xlfn.XLOOKUP(A1945,Booking_data!$A$1:$A$6001,Booking_data!$I$1:$I$6001,"not Found")</f>
        <v>240</v>
      </c>
      <c r="Q1945">
        <f t="shared" si="152"/>
        <v>720</v>
      </c>
      <c r="R1945" t="str">
        <f>_xlfn.XLOOKUP(A1945,Booking_data!$A$1:$A$6001,Booking_data!$L$1:$L$6001,"Not Found")</f>
        <v>Debit Card</v>
      </c>
      <c r="S1945">
        <f>_xlfn.XLOOKUP(A1945,Booking_data!$A$1:$A$6001,Booking_data!$N$1:$N$6001,"not Found")</f>
        <v>26</v>
      </c>
      <c r="T1945" t="str">
        <f>_xlfn.XLOOKUP(A1945,Booking_data!$A$1:$A$6001,Booking_data!$O$1:$O$6001,"Not Found")</f>
        <v>Other</v>
      </c>
      <c r="U1945" t="str">
        <f t="shared" si="153"/>
        <v>Youngster</v>
      </c>
      <c r="V1945" t="str">
        <f t="shared" si="154"/>
        <v>Medium Booking</v>
      </c>
    </row>
    <row r="1946" spans="1:22" x14ac:dyDescent="0.25">
      <c r="A1946" t="s">
        <v>2177</v>
      </c>
      <c r="B1946" s="1">
        <v>46084</v>
      </c>
      <c r="C1946" s="1">
        <v>46132</v>
      </c>
      <c r="D1946" s="9">
        <v>0.39583333333333331</v>
      </c>
      <c r="E1946" t="str">
        <f t="shared" si="150"/>
        <v>Weekday</v>
      </c>
      <c r="F1946" t="str">
        <f t="shared" si="151"/>
        <v>Mar</v>
      </c>
      <c r="G1946" t="str">
        <f>_xlfn.XLOOKUP(A1946,Booking_data!$A$1:$A$6001,Booking_data!$D$1:$D$6001,"not found")</f>
        <v>M036</v>
      </c>
      <c r="H1946" t="str">
        <f>_xlfn.XLOOKUP(G1946,Movies_data!$A$1:$A$41,Movies_data!$B$1:$B$41,"not found")</f>
        <v>Avengers Endgame</v>
      </c>
      <c r="I1946" t="str">
        <f>_xlfn.XLOOKUP(G1946,Movies_data!$A$1:$A$41,Movies_data!$D$1:$D$41,"not found")</f>
        <v>Action</v>
      </c>
      <c r="J1946" t="str">
        <f>_xlfn.XLOOKUP(G1946,Movies_data!$A$1:$A$41,Movies_data!$C$1:$C$41,"not found")</f>
        <v>English</v>
      </c>
      <c r="K1946">
        <f>_xlfn.XLOOKUP(G1946,Movies_data!$A$1:$A$41,Movies_data!$H$1:$H$41,"Not Found")</f>
        <v>8.4</v>
      </c>
      <c r="L1946" t="str">
        <f>_xlfn.XLOOKUP(A1946,Booking_data!$A$1:$A$6001,Booking_data!$E$1:$E$6001,"not Found")</f>
        <v>C023</v>
      </c>
      <c r="M1946" t="str">
        <f>_xlfn.XLOOKUP(L1946,Cinemas_data!$A$1:$A$49,Cinemas_data!$I$1:$I$49,"not Found")</f>
        <v>MovieMax Forum Mall</v>
      </c>
      <c r="N1946" t="str">
        <f>_xlfn.XLOOKUP(L1946,Cinemas_data!$A$1:$A$49,Cinemas_data!$C$1:$C$49,"not Found")</f>
        <v>Coimbatore</v>
      </c>
      <c r="O1946">
        <f>_xlfn.XLOOKUP(A1946,Booking_data!$A$1:$A$6001,Booking_data!$H$1:$H$6001,"not found")</f>
        <v>2</v>
      </c>
      <c r="P1946">
        <f>_xlfn.XLOOKUP(A1946,Booking_data!$A$1:$A$6001,Booking_data!$I$1:$I$6001,"not Found")</f>
        <v>240</v>
      </c>
      <c r="Q1946">
        <f t="shared" si="152"/>
        <v>480</v>
      </c>
      <c r="R1946" t="str">
        <f>_xlfn.XLOOKUP(A1946,Booking_data!$A$1:$A$6001,Booking_data!$L$1:$L$6001,"Not Found")</f>
        <v>Credit Card</v>
      </c>
      <c r="S1946">
        <f>_xlfn.XLOOKUP(A1946,Booking_data!$A$1:$A$6001,Booking_data!$N$1:$N$6001,"not Found")</f>
        <v>19</v>
      </c>
      <c r="T1946" t="str">
        <f>_xlfn.XLOOKUP(A1946,Booking_data!$A$1:$A$6001,Booking_data!$O$1:$O$6001,"Not Found")</f>
        <v>Female</v>
      </c>
      <c r="U1946" t="str">
        <f t="shared" si="153"/>
        <v>Youngster</v>
      </c>
      <c r="V1946" t="str">
        <f t="shared" si="154"/>
        <v>Low Booking</v>
      </c>
    </row>
    <row r="1947" spans="1:22" x14ac:dyDescent="0.25">
      <c r="A1947" t="s">
        <v>2178</v>
      </c>
      <c r="B1947" s="1">
        <v>46084</v>
      </c>
      <c r="C1947" s="1">
        <v>46087</v>
      </c>
      <c r="D1947" s="9">
        <v>0.9375</v>
      </c>
      <c r="E1947" t="str">
        <f t="shared" si="150"/>
        <v>Weekday</v>
      </c>
      <c r="F1947" t="str">
        <f t="shared" si="151"/>
        <v>Mar</v>
      </c>
      <c r="G1947" t="str">
        <f>_xlfn.XLOOKUP(A1947,Booking_data!$A$1:$A$6001,Booking_data!$D$1:$D$6001,"not found")</f>
        <v>M034</v>
      </c>
      <c r="H1947" t="str">
        <f>_xlfn.XLOOKUP(G1947,Movies_data!$A$1:$A$41,Movies_data!$B$1:$B$41,"not found")</f>
        <v>Manjummel Boys</v>
      </c>
      <c r="I1947" t="str">
        <f>_xlfn.XLOOKUP(G1947,Movies_data!$A$1:$A$41,Movies_data!$D$1:$D$41,"not found")</f>
        <v>Adventure</v>
      </c>
      <c r="J1947" t="str">
        <f>_xlfn.XLOOKUP(G1947,Movies_data!$A$1:$A$41,Movies_data!$C$1:$C$41,"not found")</f>
        <v>Malayalam</v>
      </c>
      <c r="K1947">
        <f>_xlfn.XLOOKUP(G1947,Movies_data!$A$1:$A$41,Movies_data!$H$1:$H$41,"Not Found")</f>
        <v>8.3000000000000007</v>
      </c>
      <c r="L1947" t="str">
        <f>_xlfn.XLOOKUP(A1947,Booking_data!$A$1:$A$6001,Booking_data!$E$1:$E$6001,"not Found")</f>
        <v>C153</v>
      </c>
      <c r="M1947" t="str">
        <f>_xlfn.XLOOKUP(L1947,Cinemas_data!$A$1:$A$49,Cinemas_data!$I$1:$I$49,"not Found")</f>
        <v>Cinepolis Forum Mall</v>
      </c>
      <c r="N1947" t="str">
        <f>_xlfn.XLOOKUP(L1947,Cinemas_data!$A$1:$A$49,Cinemas_data!$C$1:$C$49,"not Found")</f>
        <v>Kochi</v>
      </c>
      <c r="O1947">
        <f>_xlfn.XLOOKUP(A1947,Booking_data!$A$1:$A$6001,Booking_data!$H$1:$H$6001,"not found")</f>
        <v>2</v>
      </c>
      <c r="P1947">
        <f>_xlfn.XLOOKUP(A1947,Booking_data!$A$1:$A$6001,Booking_data!$I$1:$I$6001,"not Found")</f>
        <v>240</v>
      </c>
      <c r="Q1947">
        <f t="shared" si="152"/>
        <v>480</v>
      </c>
      <c r="R1947" t="str">
        <f>_xlfn.XLOOKUP(A1947,Booking_data!$A$1:$A$6001,Booking_data!$L$1:$L$6001,"Not Found")</f>
        <v>Net Banking</v>
      </c>
      <c r="S1947">
        <f>_xlfn.XLOOKUP(A1947,Booking_data!$A$1:$A$6001,Booking_data!$N$1:$N$6001,"not Found")</f>
        <v>60</v>
      </c>
      <c r="T1947" t="str">
        <f>_xlfn.XLOOKUP(A1947,Booking_data!$A$1:$A$6001,Booking_data!$O$1:$O$6001,"Not Found")</f>
        <v>Other</v>
      </c>
      <c r="U1947" t="str">
        <f t="shared" si="153"/>
        <v>Above 45</v>
      </c>
      <c r="V1947" t="str">
        <f t="shared" si="154"/>
        <v>Low Booking</v>
      </c>
    </row>
    <row r="1948" spans="1:22" x14ac:dyDescent="0.25">
      <c r="A1948" t="s">
        <v>2179</v>
      </c>
      <c r="B1948" s="1">
        <v>46084</v>
      </c>
      <c r="C1948" s="1">
        <v>46062</v>
      </c>
      <c r="D1948" s="9">
        <v>0.77083333333333337</v>
      </c>
      <c r="E1948" t="str">
        <f t="shared" si="150"/>
        <v>Weekday</v>
      </c>
      <c r="F1948" t="str">
        <f t="shared" si="151"/>
        <v>Mar</v>
      </c>
      <c r="G1948" t="str">
        <f>_xlfn.XLOOKUP(A1948,Booking_data!$A$1:$A$6001,Booking_data!$D$1:$D$6001,"not found")</f>
        <v>M028</v>
      </c>
      <c r="H1948" t="str">
        <f>_xlfn.XLOOKUP(G1948,Movies_data!$A$1:$A$41,Movies_data!$B$1:$B$41,"not found")</f>
        <v>Kantara</v>
      </c>
      <c r="I1948" t="str">
        <f>_xlfn.XLOOKUP(G1948,Movies_data!$A$1:$A$41,Movies_data!$D$1:$D$41,"not found")</f>
        <v>Action</v>
      </c>
      <c r="J1948" t="str">
        <f>_xlfn.XLOOKUP(G1948,Movies_data!$A$1:$A$41,Movies_data!$C$1:$C$41,"not found")</f>
        <v>Kannada</v>
      </c>
      <c r="K1948">
        <f>_xlfn.XLOOKUP(G1948,Movies_data!$A$1:$A$41,Movies_data!$H$1:$H$41,"Not Found")</f>
        <v>8.1999999999999993</v>
      </c>
      <c r="L1948" t="str">
        <f>_xlfn.XLOOKUP(A1948,Booking_data!$A$1:$A$6001,Booking_data!$E$1:$E$6001,"not Found")</f>
        <v>C122</v>
      </c>
      <c r="M1948" t="str">
        <f>_xlfn.XLOOKUP(L1948,Cinemas_data!$A$1:$A$49,Cinemas_data!$I$1:$I$49,"not Found")</f>
        <v>Asian Cinemas Grand Mall</v>
      </c>
      <c r="N1948" t="str">
        <f>_xlfn.XLOOKUP(L1948,Cinemas_data!$A$1:$A$49,Cinemas_data!$C$1:$C$49,"not Found")</f>
        <v>Noida</v>
      </c>
      <c r="O1948">
        <f>_xlfn.XLOOKUP(A1948,Booking_data!$A$1:$A$6001,Booking_data!$H$1:$H$6001,"not found")</f>
        <v>1</v>
      </c>
      <c r="P1948">
        <f>_xlfn.XLOOKUP(A1948,Booking_data!$A$1:$A$6001,Booking_data!$I$1:$I$6001,"not Found")</f>
        <v>180</v>
      </c>
      <c r="Q1948">
        <f t="shared" si="152"/>
        <v>180</v>
      </c>
      <c r="R1948" t="str">
        <f>_xlfn.XLOOKUP(A1948,Booking_data!$A$1:$A$6001,Booking_data!$L$1:$L$6001,"Not Found")</f>
        <v>Wallet</v>
      </c>
      <c r="S1948">
        <f>_xlfn.XLOOKUP(A1948,Booking_data!$A$1:$A$6001,Booking_data!$N$1:$N$6001,"not Found")</f>
        <v>49</v>
      </c>
      <c r="T1948" t="str">
        <f>_xlfn.XLOOKUP(A1948,Booking_data!$A$1:$A$6001,Booking_data!$O$1:$O$6001,"Not Found")</f>
        <v>Male</v>
      </c>
      <c r="U1948" t="str">
        <f t="shared" si="153"/>
        <v>Above 45</v>
      </c>
      <c r="V1948" t="str">
        <f t="shared" si="154"/>
        <v>Low Booking</v>
      </c>
    </row>
    <row r="1949" spans="1:22" x14ac:dyDescent="0.25">
      <c r="A1949" t="s">
        <v>2180</v>
      </c>
      <c r="B1949" s="1">
        <v>46084</v>
      </c>
      <c r="C1949" s="1">
        <v>46078</v>
      </c>
      <c r="D1949" s="9">
        <v>0.53125</v>
      </c>
      <c r="E1949" t="str">
        <f t="shared" si="150"/>
        <v>Weekday</v>
      </c>
      <c r="F1949" t="str">
        <f t="shared" si="151"/>
        <v>Mar</v>
      </c>
      <c r="G1949" t="str">
        <f>_xlfn.XLOOKUP(A1949,Booking_data!$A$1:$A$6001,Booking_data!$D$1:$D$6001,"not found")</f>
        <v>M002</v>
      </c>
      <c r="H1949" t="str">
        <f>_xlfn.XLOOKUP(G1949,Movies_data!$A$1:$A$41,Movies_data!$B$1:$B$41,"not found")</f>
        <v>Jailer</v>
      </c>
      <c r="I1949" t="str">
        <f>_xlfn.XLOOKUP(G1949,Movies_data!$A$1:$A$41,Movies_data!$D$1:$D$41,"not found")</f>
        <v>Action</v>
      </c>
      <c r="J1949" t="str">
        <f>_xlfn.XLOOKUP(G1949,Movies_data!$A$1:$A$41,Movies_data!$C$1:$C$41,"not found")</f>
        <v>Tamil</v>
      </c>
      <c r="K1949">
        <f>_xlfn.XLOOKUP(G1949,Movies_data!$A$1:$A$41,Movies_data!$H$1:$H$41,"Not Found")</f>
        <v>7.1</v>
      </c>
      <c r="L1949" t="str">
        <f>_xlfn.XLOOKUP(A1949,Booking_data!$A$1:$A$6001,Booking_data!$E$1:$E$6001,"not Found")</f>
        <v>C031</v>
      </c>
      <c r="M1949" t="str">
        <f>_xlfn.XLOOKUP(L1949,Cinemas_data!$A$1:$A$49,Cinemas_data!$I$1:$I$49,"not Found")</f>
        <v>Mukta A2 Cinemas City Centre</v>
      </c>
      <c r="N1949" t="str">
        <f>_xlfn.XLOOKUP(L1949,Cinemas_data!$A$1:$A$49,Cinemas_data!$C$1:$C$49,"not Found")</f>
        <v>Madurai</v>
      </c>
      <c r="O1949">
        <f>_xlfn.XLOOKUP(A1949,Booking_data!$A$1:$A$6001,Booking_data!$H$1:$H$6001,"not found")</f>
        <v>3</v>
      </c>
      <c r="P1949">
        <f>_xlfn.XLOOKUP(A1949,Booking_data!$A$1:$A$6001,Booking_data!$I$1:$I$6001,"not Found")</f>
        <v>240</v>
      </c>
      <c r="Q1949">
        <f t="shared" si="152"/>
        <v>720</v>
      </c>
      <c r="R1949" t="str">
        <f>_xlfn.XLOOKUP(A1949,Booking_data!$A$1:$A$6001,Booking_data!$L$1:$L$6001,"Not Found")</f>
        <v>Net Banking</v>
      </c>
      <c r="S1949">
        <f>_xlfn.XLOOKUP(A1949,Booking_data!$A$1:$A$6001,Booking_data!$N$1:$N$6001,"not Found")</f>
        <v>40</v>
      </c>
      <c r="T1949" t="str">
        <f>_xlfn.XLOOKUP(A1949,Booking_data!$A$1:$A$6001,Booking_data!$O$1:$O$6001,"Not Found")</f>
        <v>Female</v>
      </c>
      <c r="U1949" t="str">
        <f t="shared" si="153"/>
        <v>Middle Age</v>
      </c>
      <c r="V1949" t="str">
        <f t="shared" si="154"/>
        <v>Medium Booking</v>
      </c>
    </row>
    <row r="1950" spans="1:22" x14ac:dyDescent="0.25">
      <c r="A1950" t="s">
        <v>2181</v>
      </c>
      <c r="B1950" s="1">
        <v>46084</v>
      </c>
      <c r="C1950" s="1">
        <v>46140</v>
      </c>
      <c r="D1950" s="9">
        <v>0.64583333333333337</v>
      </c>
      <c r="E1950" t="str">
        <f t="shared" si="150"/>
        <v>Weekday</v>
      </c>
      <c r="F1950" t="str">
        <f t="shared" si="151"/>
        <v>Mar</v>
      </c>
      <c r="G1950" t="str">
        <f>_xlfn.XLOOKUP(A1950,Booking_data!$A$1:$A$6001,Booking_data!$D$1:$D$6001,"not found")</f>
        <v>M034</v>
      </c>
      <c r="H1950" t="str">
        <f>_xlfn.XLOOKUP(G1950,Movies_data!$A$1:$A$41,Movies_data!$B$1:$B$41,"not found")</f>
        <v>Manjummel Boys</v>
      </c>
      <c r="I1950" t="str">
        <f>_xlfn.XLOOKUP(G1950,Movies_data!$A$1:$A$41,Movies_data!$D$1:$D$41,"not found")</f>
        <v>Adventure</v>
      </c>
      <c r="J1950" t="str">
        <f>_xlfn.XLOOKUP(G1950,Movies_data!$A$1:$A$41,Movies_data!$C$1:$C$41,"not found")</f>
        <v>Malayalam</v>
      </c>
      <c r="K1950">
        <f>_xlfn.XLOOKUP(G1950,Movies_data!$A$1:$A$41,Movies_data!$H$1:$H$41,"Not Found")</f>
        <v>8.3000000000000007</v>
      </c>
      <c r="L1950" t="str">
        <f>_xlfn.XLOOKUP(A1950,Booking_data!$A$1:$A$6001,Booking_data!$E$1:$E$6001,"not Found")</f>
        <v>C053</v>
      </c>
      <c r="M1950" t="str">
        <f>_xlfn.XLOOKUP(L1950,Cinemas_data!$A$1:$A$49,Cinemas_data!$I$1:$I$49,"not Found")</f>
        <v>PVR Forum Mall</v>
      </c>
      <c r="N1950" t="str">
        <f>_xlfn.XLOOKUP(L1950,Cinemas_data!$A$1:$A$49,Cinemas_data!$C$1:$C$49,"not Found")</f>
        <v>Bengaluru</v>
      </c>
      <c r="O1950">
        <f>_xlfn.XLOOKUP(A1950,Booking_data!$A$1:$A$6001,Booking_data!$H$1:$H$6001,"not found")</f>
        <v>1</v>
      </c>
      <c r="P1950">
        <f>_xlfn.XLOOKUP(A1950,Booking_data!$A$1:$A$6001,Booking_data!$I$1:$I$6001,"not Found")</f>
        <v>260</v>
      </c>
      <c r="Q1950">
        <f t="shared" si="152"/>
        <v>260</v>
      </c>
      <c r="R1950" t="str">
        <f>_xlfn.XLOOKUP(A1950,Booking_data!$A$1:$A$6001,Booking_data!$L$1:$L$6001,"Not Found")</f>
        <v>Credit Card</v>
      </c>
      <c r="S1950">
        <f>_xlfn.XLOOKUP(A1950,Booking_data!$A$1:$A$6001,Booking_data!$N$1:$N$6001,"not Found")</f>
        <v>35</v>
      </c>
      <c r="T1950" t="str">
        <f>_xlfn.XLOOKUP(A1950,Booking_data!$A$1:$A$6001,Booking_data!$O$1:$O$6001,"Not Found")</f>
        <v>Male</v>
      </c>
      <c r="U1950" t="str">
        <f t="shared" si="153"/>
        <v>Middle Age</v>
      </c>
      <c r="V1950" t="str">
        <f t="shared" si="154"/>
        <v>Low Booking</v>
      </c>
    </row>
    <row r="1951" spans="1:22" x14ac:dyDescent="0.25">
      <c r="A1951" t="s">
        <v>2182</v>
      </c>
      <c r="B1951" s="1">
        <v>46084</v>
      </c>
      <c r="C1951" s="1">
        <v>46122</v>
      </c>
      <c r="D1951" s="9">
        <v>0.64583333333333337</v>
      </c>
      <c r="E1951" t="str">
        <f t="shared" si="150"/>
        <v>Weekday</v>
      </c>
      <c r="F1951" t="str">
        <f t="shared" si="151"/>
        <v>Mar</v>
      </c>
      <c r="G1951" t="str">
        <f>_xlfn.XLOOKUP(A1951,Booking_data!$A$1:$A$6001,Booking_data!$D$1:$D$6001,"not found")</f>
        <v>M008</v>
      </c>
      <c r="H1951" t="str">
        <f>_xlfn.XLOOKUP(G1951,Movies_data!$A$1:$A$41,Movies_data!$B$1:$B$41,"not found")</f>
        <v>Love Today</v>
      </c>
      <c r="I1951" t="str">
        <f>_xlfn.XLOOKUP(G1951,Movies_data!$A$1:$A$41,Movies_data!$D$1:$D$41,"not found")</f>
        <v>Romance</v>
      </c>
      <c r="J1951" t="str">
        <f>_xlfn.XLOOKUP(G1951,Movies_data!$A$1:$A$41,Movies_data!$C$1:$C$41,"not found")</f>
        <v>Tamil</v>
      </c>
      <c r="K1951">
        <f>_xlfn.XLOOKUP(G1951,Movies_data!$A$1:$A$41,Movies_data!$H$1:$H$41,"Not Found")</f>
        <v>7.4</v>
      </c>
      <c r="L1951" t="str">
        <f>_xlfn.XLOOKUP(A1951,Booking_data!$A$1:$A$6001,Booking_data!$E$1:$E$6001,"not Found")</f>
        <v>C091</v>
      </c>
      <c r="M1951" t="str">
        <f>_xlfn.XLOOKUP(L1951,Cinemas_data!$A$1:$A$49,Cinemas_data!$I$1:$I$49,"not Found")</f>
        <v>Cinepolis City Centre</v>
      </c>
      <c r="N1951" t="str">
        <f>_xlfn.XLOOKUP(L1951,Cinemas_data!$A$1:$A$49,Cinemas_data!$C$1:$C$49,"not Found")</f>
        <v>Mumbai</v>
      </c>
      <c r="O1951">
        <f>_xlfn.XLOOKUP(A1951,Booking_data!$A$1:$A$6001,Booking_data!$H$1:$H$6001,"not found")</f>
        <v>3</v>
      </c>
      <c r="P1951">
        <f>_xlfn.XLOOKUP(A1951,Booking_data!$A$1:$A$6001,Booking_data!$I$1:$I$6001,"not Found")</f>
        <v>380</v>
      </c>
      <c r="Q1951">
        <f t="shared" si="152"/>
        <v>1140</v>
      </c>
      <c r="R1951" t="str">
        <f>_xlfn.XLOOKUP(A1951,Booking_data!$A$1:$A$6001,Booking_data!$L$1:$L$6001,"Not Found")</f>
        <v>Credit Card</v>
      </c>
      <c r="S1951">
        <f>_xlfn.XLOOKUP(A1951,Booking_data!$A$1:$A$6001,Booking_data!$N$1:$N$6001,"not Found")</f>
        <v>50</v>
      </c>
      <c r="T1951" t="str">
        <f>_xlfn.XLOOKUP(A1951,Booking_data!$A$1:$A$6001,Booking_data!$O$1:$O$6001,"Not Found")</f>
        <v>Male</v>
      </c>
      <c r="U1951" t="str">
        <f t="shared" si="153"/>
        <v>Above 45</v>
      </c>
      <c r="V1951" t="str">
        <f t="shared" si="154"/>
        <v>Medium Booking</v>
      </c>
    </row>
    <row r="1952" spans="1:22" x14ac:dyDescent="0.25">
      <c r="A1952" t="s">
        <v>2183</v>
      </c>
      <c r="B1952" s="1">
        <v>46084</v>
      </c>
      <c r="C1952" s="1">
        <v>46174</v>
      </c>
      <c r="D1952" s="9">
        <v>0.88541666666666663</v>
      </c>
      <c r="E1952" t="str">
        <f t="shared" si="150"/>
        <v>Weekday</v>
      </c>
      <c r="F1952" t="str">
        <f t="shared" si="151"/>
        <v>Mar</v>
      </c>
      <c r="G1952" t="str">
        <f>_xlfn.XLOOKUP(A1952,Booking_data!$A$1:$A$6001,Booking_data!$D$1:$D$6001,"not found")</f>
        <v>M026</v>
      </c>
      <c r="H1952" t="str">
        <f>_xlfn.XLOOKUP(G1952,Movies_data!$A$1:$A$41,Movies_data!$B$1:$B$41,"not found")</f>
        <v>Drishyam 2</v>
      </c>
      <c r="I1952" t="str">
        <f>_xlfn.XLOOKUP(G1952,Movies_data!$A$1:$A$41,Movies_data!$D$1:$D$41,"not found")</f>
        <v>Thriller</v>
      </c>
      <c r="J1952" t="str">
        <f>_xlfn.XLOOKUP(G1952,Movies_data!$A$1:$A$41,Movies_data!$C$1:$C$41,"not found")</f>
        <v>Hindi</v>
      </c>
      <c r="K1952">
        <f>_xlfn.XLOOKUP(G1952,Movies_data!$A$1:$A$41,Movies_data!$H$1:$H$41,"Not Found")</f>
        <v>8.1999999999999993</v>
      </c>
      <c r="L1952" t="str">
        <f>_xlfn.XLOOKUP(A1952,Booking_data!$A$1:$A$6001,Booking_data!$E$1:$E$6001,"not Found")</f>
        <v>C032</v>
      </c>
      <c r="M1952" t="str">
        <f>_xlfn.XLOOKUP(L1952,Cinemas_data!$A$1:$A$49,Cinemas_data!$I$1:$I$49,"not Found")</f>
        <v>MovieMax Grand Mall</v>
      </c>
      <c r="N1952" t="str">
        <f>_xlfn.XLOOKUP(L1952,Cinemas_data!$A$1:$A$49,Cinemas_data!$C$1:$C$49,"not Found")</f>
        <v>Madurai</v>
      </c>
      <c r="O1952">
        <f>_xlfn.XLOOKUP(A1952,Booking_data!$A$1:$A$6001,Booking_data!$H$1:$H$6001,"not found")</f>
        <v>2</v>
      </c>
      <c r="P1952">
        <f>_xlfn.XLOOKUP(A1952,Booking_data!$A$1:$A$6001,Booking_data!$I$1:$I$6001,"not Found")</f>
        <v>160</v>
      </c>
      <c r="Q1952">
        <f t="shared" si="152"/>
        <v>320</v>
      </c>
      <c r="R1952" t="str">
        <f>_xlfn.XLOOKUP(A1952,Booking_data!$A$1:$A$6001,Booking_data!$L$1:$L$6001,"Not Found")</f>
        <v>Wallet</v>
      </c>
      <c r="S1952">
        <f>_xlfn.XLOOKUP(A1952,Booking_data!$A$1:$A$6001,Booking_data!$N$1:$N$6001,"not Found")</f>
        <v>44</v>
      </c>
      <c r="T1952" t="str">
        <f>_xlfn.XLOOKUP(A1952,Booking_data!$A$1:$A$6001,Booking_data!$O$1:$O$6001,"Not Found")</f>
        <v>Female</v>
      </c>
      <c r="U1952" t="str">
        <f t="shared" si="153"/>
        <v>Middle Age</v>
      </c>
      <c r="V1952" t="str">
        <f t="shared" si="154"/>
        <v>Low Booking</v>
      </c>
    </row>
    <row r="1953" spans="1:22" x14ac:dyDescent="0.25">
      <c r="A1953" t="s">
        <v>2184</v>
      </c>
      <c r="B1953" s="1">
        <v>46084</v>
      </c>
      <c r="C1953" s="1">
        <v>46126</v>
      </c>
      <c r="D1953" s="9">
        <v>0.9375</v>
      </c>
      <c r="E1953" t="str">
        <f t="shared" si="150"/>
        <v>Weekday</v>
      </c>
      <c r="F1953" t="str">
        <f t="shared" si="151"/>
        <v>Mar</v>
      </c>
      <c r="G1953" t="str">
        <f>_xlfn.XLOOKUP(A1953,Booking_data!$A$1:$A$6001,Booking_data!$D$1:$D$6001,"not found")</f>
        <v>M033</v>
      </c>
      <c r="H1953" t="str">
        <f>_xlfn.XLOOKUP(G1953,Movies_data!$A$1:$A$41,Movies_data!$B$1:$B$41,"not found")</f>
        <v>Lucifer</v>
      </c>
      <c r="I1953" t="str">
        <f>_xlfn.XLOOKUP(G1953,Movies_data!$A$1:$A$41,Movies_data!$D$1:$D$41,"not found")</f>
        <v>Action</v>
      </c>
      <c r="J1953" t="str">
        <f>_xlfn.XLOOKUP(G1953,Movies_data!$A$1:$A$41,Movies_data!$C$1:$C$41,"not found")</f>
        <v>Malayalam</v>
      </c>
      <c r="K1953">
        <f>_xlfn.XLOOKUP(G1953,Movies_data!$A$1:$A$41,Movies_data!$H$1:$H$41,"Not Found")</f>
        <v>7.5</v>
      </c>
      <c r="L1953" t="str">
        <f>_xlfn.XLOOKUP(A1953,Booking_data!$A$1:$A$6001,Booking_data!$E$1:$E$6001,"not Found")</f>
        <v>C041</v>
      </c>
      <c r="M1953" t="str">
        <f>_xlfn.XLOOKUP(L1953,Cinemas_data!$A$1:$A$49,Cinemas_data!$I$1:$I$49,"not Found")</f>
        <v>MovieMax City Centre</v>
      </c>
      <c r="N1953" t="str">
        <f>_xlfn.XLOOKUP(L1953,Cinemas_data!$A$1:$A$49,Cinemas_data!$C$1:$C$49,"not Found")</f>
        <v>Salem</v>
      </c>
      <c r="O1953">
        <f>_xlfn.XLOOKUP(A1953,Booking_data!$A$1:$A$6001,Booking_data!$H$1:$H$6001,"not found")</f>
        <v>5</v>
      </c>
      <c r="P1953">
        <f>_xlfn.XLOOKUP(A1953,Booking_data!$A$1:$A$6001,Booking_data!$I$1:$I$6001,"not Found")</f>
        <v>160</v>
      </c>
      <c r="Q1953">
        <f t="shared" si="152"/>
        <v>800</v>
      </c>
      <c r="R1953" t="str">
        <f>_xlfn.XLOOKUP(A1953,Booking_data!$A$1:$A$6001,Booking_data!$L$1:$L$6001,"Not Found")</f>
        <v>Credit Card</v>
      </c>
      <c r="S1953">
        <f>_xlfn.XLOOKUP(A1953,Booking_data!$A$1:$A$6001,Booking_data!$N$1:$N$6001,"not Found")</f>
        <v>44</v>
      </c>
      <c r="T1953" t="str">
        <f>_xlfn.XLOOKUP(A1953,Booking_data!$A$1:$A$6001,Booking_data!$O$1:$O$6001,"Not Found")</f>
        <v>Other</v>
      </c>
      <c r="U1953" t="str">
        <f t="shared" si="153"/>
        <v>Middle Age</v>
      </c>
      <c r="V1953" t="str">
        <f t="shared" si="154"/>
        <v>High Booking</v>
      </c>
    </row>
    <row r="1954" spans="1:22" x14ac:dyDescent="0.25">
      <c r="A1954" t="s">
        <v>2185</v>
      </c>
      <c r="B1954" s="1">
        <v>46084</v>
      </c>
      <c r="C1954" s="1">
        <v>46104</v>
      </c>
      <c r="D1954" s="9">
        <v>0.53125</v>
      </c>
      <c r="E1954" t="str">
        <f t="shared" si="150"/>
        <v>Weekday</v>
      </c>
      <c r="F1954" t="str">
        <f t="shared" si="151"/>
        <v>Mar</v>
      </c>
      <c r="G1954" t="str">
        <f>_xlfn.XLOOKUP(A1954,Booking_data!$A$1:$A$6001,Booking_data!$D$1:$D$6001,"not found")</f>
        <v>M021</v>
      </c>
      <c r="H1954" t="str">
        <f>_xlfn.XLOOKUP(G1954,Movies_data!$A$1:$A$41,Movies_data!$B$1:$B$41,"not found")</f>
        <v>Pathaan</v>
      </c>
      <c r="I1954" t="str">
        <f>_xlfn.XLOOKUP(G1954,Movies_data!$A$1:$A$41,Movies_data!$D$1:$D$41,"not found")</f>
        <v>Action</v>
      </c>
      <c r="J1954" t="str">
        <f>_xlfn.XLOOKUP(G1954,Movies_data!$A$1:$A$41,Movies_data!$C$1:$C$41,"not found")</f>
        <v>Hindi</v>
      </c>
      <c r="K1954">
        <f>_xlfn.XLOOKUP(G1954,Movies_data!$A$1:$A$41,Movies_data!$H$1:$H$41,"Not Found")</f>
        <v>5.9</v>
      </c>
      <c r="L1954" t="str">
        <f>_xlfn.XLOOKUP(A1954,Booking_data!$A$1:$A$6001,Booking_data!$E$1:$E$6001,"not Found")</f>
        <v>C132</v>
      </c>
      <c r="M1954" t="str">
        <f>_xlfn.XLOOKUP(L1954,Cinemas_data!$A$1:$A$49,Cinemas_data!$I$1:$I$49,"not Found")</f>
        <v>City Pride Grand Mall</v>
      </c>
      <c r="N1954" t="str">
        <f>_xlfn.XLOOKUP(L1954,Cinemas_data!$A$1:$A$49,Cinemas_data!$C$1:$C$49,"not Found")</f>
        <v>Kolkata</v>
      </c>
      <c r="O1954">
        <f>_xlfn.XLOOKUP(A1954,Booking_data!$A$1:$A$6001,Booking_data!$H$1:$H$6001,"not found")</f>
        <v>2</v>
      </c>
      <c r="P1954">
        <f>_xlfn.XLOOKUP(A1954,Booking_data!$A$1:$A$6001,Booking_data!$I$1:$I$6001,"not Found")</f>
        <v>180</v>
      </c>
      <c r="Q1954">
        <f t="shared" si="152"/>
        <v>360</v>
      </c>
      <c r="R1954" t="str">
        <f>_xlfn.XLOOKUP(A1954,Booking_data!$A$1:$A$6001,Booking_data!$L$1:$L$6001,"Not Found")</f>
        <v>UPI</v>
      </c>
      <c r="S1954">
        <f>_xlfn.XLOOKUP(A1954,Booking_data!$A$1:$A$6001,Booking_data!$N$1:$N$6001,"not Found")</f>
        <v>22</v>
      </c>
      <c r="T1954" t="str">
        <f>_xlfn.XLOOKUP(A1954,Booking_data!$A$1:$A$6001,Booking_data!$O$1:$O$6001,"Not Found")</f>
        <v>Female</v>
      </c>
      <c r="U1954" t="str">
        <f t="shared" si="153"/>
        <v>Youngster</v>
      </c>
      <c r="V1954" t="str">
        <f t="shared" si="154"/>
        <v>Low Booking</v>
      </c>
    </row>
    <row r="1955" spans="1:22" x14ac:dyDescent="0.25">
      <c r="A1955" t="s">
        <v>2186</v>
      </c>
      <c r="B1955" s="1">
        <v>46084</v>
      </c>
      <c r="C1955" s="1">
        <v>46196</v>
      </c>
      <c r="D1955" s="9">
        <v>0.9375</v>
      </c>
      <c r="E1955" t="str">
        <f t="shared" si="150"/>
        <v>Weekday</v>
      </c>
      <c r="F1955" t="str">
        <f t="shared" si="151"/>
        <v>Mar</v>
      </c>
      <c r="G1955" t="str">
        <f>_xlfn.XLOOKUP(A1955,Booking_data!$A$1:$A$6001,Booking_data!$D$1:$D$6001,"not found")</f>
        <v>M036</v>
      </c>
      <c r="H1955" t="str">
        <f>_xlfn.XLOOKUP(G1955,Movies_data!$A$1:$A$41,Movies_data!$B$1:$B$41,"not found")</f>
        <v>Avengers Endgame</v>
      </c>
      <c r="I1955" t="str">
        <f>_xlfn.XLOOKUP(G1955,Movies_data!$A$1:$A$41,Movies_data!$D$1:$D$41,"not found")</f>
        <v>Action</v>
      </c>
      <c r="J1955" t="str">
        <f>_xlfn.XLOOKUP(G1955,Movies_data!$A$1:$A$41,Movies_data!$C$1:$C$41,"not found")</f>
        <v>English</v>
      </c>
      <c r="K1955">
        <f>_xlfn.XLOOKUP(G1955,Movies_data!$A$1:$A$41,Movies_data!$H$1:$H$41,"Not Found")</f>
        <v>8.4</v>
      </c>
      <c r="L1955" t="str">
        <f>_xlfn.XLOOKUP(A1955,Booking_data!$A$1:$A$6001,Booking_data!$E$1:$E$6001,"not Found")</f>
        <v>C043</v>
      </c>
      <c r="M1955" t="str">
        <f>_xlfn.XLOOKUP(L1955,Cinemas_data!$A$1:$A$49,Cinemas_data!$I$1:$I$49,"not Found")</f>
        <v>City Pride Forum Mall</v>
      </c>
      <c r="N1955" t="str">
        <f>_xlfn.XLOOKUP(L1955,Cinemas_data!$A$1:$A$49,Cinemas_data!$C$1:$C$49,"not Found")</f>
        <v>Salem</v>
      </c>
      <c r="O1955">
        <f>_xlfn.XLOOKUP(A1955,Booking_data!$A$1:$A$6001,Booking_data!$H$1:$H$6001,"not found")</f>
        <v>4</v>
      </c>
      <c r="P1955">
        <f>_xlfn.XLOOKUP(A1955,Booking_data!$A$1:$A$6001,Booking_data!$I$1:$I$6001,"not Found")</f>
        <v>200</v>
      </c>
      <c r="Q1955">
        <f t="shared" si="152"/>
        <v>800</v>
      </c>
      <c r="R1955" t="str">
        <f>_xlfn.XLOOKUP(A1955,Booking_data!$A$1:$A$6001,Booking_data!$L$1:$L$6001,"Not Found")</f>
        <v>Debit Card</v>
      </c>
      <c r="S1955">
        <f>_xlfn.XLOOKUP(A1955,Booking_data!$A$1:$A$6001,Booking_data!$N$1:$N$6001,"not Found")</f>
        <v>53</v>
      </c>
      <c r="T1955" t="str">
        <f>_xlfn.XLOOKUP(A1955,Booking_data!$A$1:$A$6001,Booking_data!$O$1:$O$6001,"Not Found")</f>
        <v>Female</v>
      </c>
      <c r="U1955" t="str">
        <f t="shared" si="153"/>
        <v>Above 45</v>
      </c>
      <c r="V1955" t="str">
        <f t="shared" si="154"/>
        <v>Medium Booking</v>
      </c>
    </row>
    <row r="1956" spans="1:22" x14ac:dyDescent="0.25">
      <c r="A1956" t="s">
        <v>2187</v>
      </c>
      <c r="B1956" s="1">
        <v>46084</v>
      </c>
      <c r="C1956" s="1">
        <v>46175</v>
      </c>
      <c r="D1956" s="9">
        <v>0.77083333333333337</v>
      </c>
      <c r="E1956" t="str">
        <f t="shared" si="150"/>
        <v>Weekday</v>
      </c>
      <c r="F1956" t="str">
        <f t="shared" si="151"/>
        <v>Mar</v>
      </c>
      <c r="G1956" t="str">
        <f>_xlfn.XLOOKUP(A1956,Booking_data!$A$1:$A$6001,Booking_data!$D$1:$D$6001,"not found")</f>
        <v>M033</v>
      </c>
      <c r="H1956" t="str">
        <f>_xlfn.XLOOKUP(G1956,Movies_data!$A$1:$A$41,Movies_data!$B$1:$B$41,"not found")</f>
        <v>Lucifer</v>
      </c>
      <c r="I1956" t="str">
        <f>_xlfn.XLOOKUP(G1956,Movies_data!$A$1:$A$41,Movies_data!$D$1:$D$41,"not found")</f>
        <v>Action</v>
      </c>
      <c r="J1956" t="str">
        <f>_xlfn.XLOOKUP(G1956,Movies_data!$A$1:$A$41,Movies_data!$C$1:$C$41,"not found")</f>
        <v>Malayalam</v>
      </c>
      <c r="K1956">
        <f>_xlfn.XLOOKUP(G1956,Movies_data!$A$1:$A$41,Movies_data!$H$1:$H$41,"Not Found")</f>
        <v>7.5</v>
      </c>
      <c r="L1956" t="str">
        <f>_xlfn.XLOOKUP(A1956,Booking_data!$A$1:$A$6001,Booking_data!$E$1:$E$6001,"not Found")</f>
        <v>C033</v>
      </c>
      <c r="M1956" t="str">
        <f>_xlfn.XLOOKUP(L1956,Cinemas_data!$A$1:$A$49,Cinemas_data!$I$1:$I$49,"not Found")</f>
        <v>Asian Cinemas Forum Mall</v>
      </c>
      <c r="N1956" t="str">
        <f>_xlfn.XLOOKUP(L1956,Cinemas_data!$A$1:$A$49,Cinemas_data!$C$1:$C$49,"not Found")</f>
        <v>Madurai</v>
      </c>
      <c r="O1956">
        <f>_xlfn.XLOOKUP(A1956,Booking_data!$A$1:$A$6001,Booking_data!$H$1:$H$6001,"not found")</f>
        <v>1</v>
      </c>
      <c r="P1956">
        <f>_xlfn.XLOOKUP(A1956,Booking_data!$A$1:$A$6001,Booking_data!$I$1:$I$6001,"not Found")</f>
        <v>180</v>
      </c>
      <c r="Q1956">
        <f t="shared" si="152"/>
        <v>180</v>
      </c>
      <c r="R1956" t="str">
        <f>_xlfn.XLOOKUP(A1956,Booking_data!$A$1:$A$6001,Booking_data!$L$1:$L$6001,"Not Found")</f>
        <v>Credit Card</v>
      </c>
      <c r="S1956">
        <f>_xlfn.XLOOKUP(A1956,Booking_data!$A$1:$A$6001,Booking_data!$N$1:$N$6001,"not Found")</f>
        <v>21</v>
      </c>
      <c r="T1956" t="str">
        <f>_xlfn.XLOOKUP(A1956,Booking_data!$A$1:$A$6001,Booking_data!$O$1:$O$6001,"Not Found")</f>
        <v>Male</v>
      </c>
      <c r="U1956" t="str">
        <f t="shared" si="153"/>
        <v>Youngster</v>
      </c>
      <c r="V1956" t="str">
        <f t="shared" si="154"/>
        <v>Low Booking</v>
      </c>
    </row>
    <row r="1957" spans="1:22" x14ac:dyDescent="0.25">
      <c r="A1957" t="s">
        <v>2188</v>
      </c>
      <c r="B1957" s="1">
        <v>46084</v>
      </c>
      <c r="C1957" s="1">
        <v>46050</v>
      </c>
      <c r="D1957" s="9">
        <v>0.9375</v>
      </c>
      <c r="E1957" t="str">
        <f t="shared" si="150"/>
        <v>Weekday</v>
      </c>
      <c r="F1957" t="str">
        <f t="shared" si="151"/>
        <v>Mar</v>
      </c>
      <c r="G1957" t="str">
        <f>_xlfn.XLOOKUP(A1957,Booking_data!$A$1:$A$6001,Booking_data!$D$1:$D$6001,"not found")</f>
        <v>M013</v>
      </c>
      <c r="H1957" t="str">
        <f>_xlfn.XLOOKUP(G1957,Movies_data!$A$1:$A$41,Movies_data!$B$1:$B$41,"not found")</f>
        <v>Salaar</v>
      </c>
      <c r="I1957" t="str">
        <f>_xlfn.XLOOKUP(G1957,Movies_data!$A$1:$A$41,Movies_data!$D$1:$D$41,"not found")</f>
        <v>Action</v>
      </c>
      <c r="J1957" t="str">
        <f>_xlfn.XLOOKUP(G1957,Movies_data!$A$1:$A$41,Movies_data!$C$1:$C$41,"not found")</f>
        <v>Telugu</v>
      </c>
      <c r="K1957">
        <f>_xlfn.XLOOKUP(G1957,Movies_data!$A$1:$A$41,Movies_data!$H$1:$H$41,"Not Found")</f>
        <v>6.5</v>
      </c>
      <c r="L1957" t="str">
        <f>_xlfn.XLOOKUP(A1957,Booking_data!$A$1:$A$6001,Booking_data!$E$1:$E$6001,"not Found")</f>
        <v>C152</v>
      </c>
      <c r="M1957" t="str">
        <f>_xlfn.XLOOKUP(L1957,Cinemas_data!$A$1:$A$49,Cinemas_data!$I$1:$I$49,"not Found")</f>
        <v>INOX Grand Mall</v>
      </c>
      <c r="N1957" t="str">
        <f>_xlfn.XLOOKUP(L1957,Cinemas_data!$A$1:$A$49,Cinemas_data!$C$1:$C$49,"not Found")</f>
        <v>Kochi</v>
      </c>
      <c r="O1957">
        <f>_xlfn.XLOOKUP(A1957,Booking_data!$A$1:$A$6001,Booking_data!$H$1:$H$6001,"not found")</f>
        <v>4</v>
      </c>
      <c r="P1957">
        <f>_xlfn.XLOOKUP(A1957,Booking_data!$A$1:$A$6001,Booking_data!$I$1:$I$6001,"not Found")</f>
        <v>260</v>
      </c>
      <c r="Q1957">
        <f t="shared" si="152"/>
        <v>1040</v>
      </c>
      <c r="R1957" t="str">
        <f>_xlfn.XLOOKUP(A1957,Booking_data!$A$1:$A$6001,Booking_data!$L$1:$L$6001,"Not Found")</f>
        <v>Wallet</v>
      </c>
      <c r="S1957">
        <f>_xlfn.XLOOKUP(A1957,Booking_data!$A$1:$A$6001,Booking_data!$N$1:$N$6001,"not Found")</f>
        <v>27</v>
      </c>
      <c r="T1957" t="str">
        <f>_xlfn.XLOOKUP(A1957,Booking_data!$A$1:$A$6001,Booking_data!$O$1:$O$6001,"Not Found")</f>
        <v>Other</v>
      </c>
      <c r="U1957" t="str">
        <f t="shared" si="153"/>
        <v>Youngster</v>
      </c>
      <c r="V1957" t="str">
        <f t="shared" si="154"/>
        <v>Medium Booking</v>
      </c>
    </row>
    <row r="1958" spans="1:22" x14ac:dyDescent="0.25">
      <c r="A1958" t="s">
        <v>2189</v>
      </c>
      <c r="B1958" s="1">
        <v>46084</v>
      </c>
      <c r="C1958" s="1">
        <v>46105</v>
      </c>
      <c r="D1958" s="9">
        <v>0.77083333333333337</v>
      </c>
      <c r="E1958" t="str">
        <f t="shared" si="150"/>
        <v>Weekday</v>
      </c>
      <c r="F1958" t="str">
        <f t="shared" si="151"/>
        <v>Mar</v>
      </c>
      <c r="G1958" t="str">
        <f>_xlfn.XLOOKUP(A1958,Booking_data!$A$1:$A$6001,Booking_data!$D$1:$D$6001,"not found")</f>
        <v>M026</v>
      </c>
      <c r="H1958" t="str">
        <f>_xlfn.XLOOKUP(G1958,Movies_data!$A$1:$A$41,Movies_data!$B$1:$B$41,"not found")</f>
        <v>Drishyam 2</v>
      </c>
      <c r="I1958" t="str">
        <f>_xlfn.XLOOKUP(G1958,Movies_data!$A$1:$A$41,Movies_data!$D$1:$D$41,"not found")</f>
        <v>Thriller</v>
      </c>
      <c r="J1958" t="str">
        <f>_xlfn.XLOOKUP(G1958,Movies_data!$A$1:$A$41,Movies_data!$C$1:$C$41,"not found")</f>
        <v>Hindi</v>
      </c>
      <c r="K1958">
        <f>_xlfn.XLOOKUP(G1958,Movies_data!$A$1:$A$41,Movies_data!$H$1:$H$41,"Not Found")</f>
        <v>8.1999999999999993</v>
      </c>
      <c r="L1958" t="str">
        <f>_xlfn.XLOOKUP(A1958,Booking_data!$A$1:$A$6001,Booking_data!$E$1:$E$6001,"not Found")</f>
        <v>C092</v>
      </c>
      <c r="M1958" t="str">
        <f>_xlfn.XLOOKUP(L1958,Cinemas_data!$A$1:$A$49,Cinemas_data!$I$1:$I$49,"not Found")</f>
        <v>Miraj Cinemas Grand Mall</v>
      </c>
      <c r="N1958" t="str">
        <f>_xlfn.XLOOKUP(L1958,Cinemas_data!$A$1:$A$49,Cinemas_data!$C$1:$C$49,"not Found")</f>
        <v>Mumbai</v>
      </c>
      <c r="O1958">
        <f>_xlfn.XLOOKUP(A1958,Booking_data!$A$1:$A$6001,Booking_data!$H$1:$H$6001,"not found")</f>
        <v>2</v>
      </c>
      <c r="P1958">
        <f>_xlfn.XLOOKUP(A1958,Booking_data!$A$1:$A$6001,Booking_data!$I$1:$I$6001,"not Found")</f>
        <v>240</v>
      </c>
      <c r="Q1958">
        <f t="shared" si="152"/>
        <v>480</v>
      </c>
      <c r="R1958" t="str">
        <f>_xlfn.XLOOKUP(A1958,Booking_data!$A$1:$A$6001,Booking_data!$L$1:$L$6001,"Not Found")</f>
        <v>Credit Card</v>
      </c>
      <c r="S1958">
        <f>_xlfn.XLOOKUP(A1958,Booking_data!$A$1:$A$6001,Booking_data!$N$1:$N$6001,"not Found")</f>
        <v>30</v>
      </c>
      <c r="T1958" t="str">
        <f>_xlfn.XLOOKUP(A1958,Booking_data!$A$1:$A$6001,Booking_data!$O$1:$O$6001,"Not Found")</f>
        <v>Other</v>
      </c>
      <c r="U1958" t="str">
        <f t="shared" si="153"/>
        <v>Middle Age</v>
      </c>
      <c r="V1958" t="str">
        <f t="shared" si="154"/>
        <v>Low Booking</v>
      </c>
    </row>
    <row r="1959" spans="1:22" x14ac:dyDescent="0.25">
      <c r="A1959" t="s">
        <v>2190</v>
      </c>
      <c r="B1959" s="1">
        <v>46084</v>
      </c>
      <c r="C1959" s="1">
        <v>46162</v>
      </c>
      <c r="D1959" s="9">
        <v>0.39583333333333331</v>
      </c>
      <c r="E1959" t="str">
        <f t="shared" si="150"/>
        <v>Weekday</v>
      </c>
      <c r="F1959" t="str">
        <f t="shared" si="151"/>
        <v>Mar</v>
      </c>
      <c r="G1959" t="str">
        <f>_xlfn.XLOOKUP(A1959,Booking_data!$A$1:$A$6001,Booking_data!$D$1:$D$6001,"not found")</f>
        <v>M006</v>
      </c>
      <c r="H1959" t="str">
        <f>_xlfn.XLOOKUP(G1959,Movies_data!$A$1:$A$41,Movies_data!$B$1:$B$41,"not found")</f>
        <v>Maamannan</v>
      </c>
      <c r="I1959" t="str">
        <f>_xlfn.XLOOKUP(G1959,Movies_data!$A$1:$A$41,Movies_data!$D$1:$D$41,"not found")</f>
        <v>Drama</v>
      </c>
      <c r="J1959" t="str">
        <f>_xlfn.XLOOKUP(G1959,Movies_data!$A$1:$A$41,Movies_data!$C$1:$C$41,"not found")</f>
        <v>Tamil</v>
      </c>
      <c r="K1959">
        <f>_xlfn.XLOOKUP(G1959,Movies_data!$A$1:$A$41,Movies_data!$H$1:$H$41,"Not Found")</f>
        <v>7.3</v>
      </c>
      <c r="L1959" t="str">
        <f>_xlfn.XLOOKUP(A1959,Booking_data!$A$1:$A$6001,Booking_data!$E$1:$E$6001,"not Found")</f>
        <v>C032</v>
      </c>
      <c r="M1959" t="str">
        <f>_xlfn.XLOOKUP(L1959,Cinemas_data!$A$1:$A$49,Cinemas_data!$I$1:$I$49,"not Found")</f>
        <v>MovieMax Grand Mall</v>
      </c>
      <c r="N1959" t="str">
        <f>_xlfn.XLOOKUP(L1959,Cinemas_data!$A$1:$A$49,Cinemas_data!$C$1:$C$49,"not Found")</f>
        <v>Madurai</v>
      </c>
      <c r="O1959">
        <f>_xlfn.XLOOKUP(A1959,Booking_data!$A$1:$A$6001,Booking_data!$H$1:$H$6001,"not found")</f>
        <v>6</v>
      </c>
      <c r="P1959">
        <f>_xlfn.XLOOKUP(A1959,Booking_data!$A$1:$A$6001,Booking_data!$I$1:$I$6001,"not Found")</f>
        <v>160</v>
      </c>
      <c r="Q1959">
        <f t="shared" si="152"/>
        <v>960</v>
      </c>
      <c r="R1959" t="str">
        <f>_xlfn.XLOOKUP(A1959,Booking_data!$A$1:$A$6001,Booking_data!$L$1:$L$6001,"Not Found")</f>
        <v>Debit Card</v>
      </c>
      <c r="S1959">
        <f>_xlfn.XLOOKUP(A1959,Booking_data!$A$1:$A$6001,Booking_data!$N$1:$N$6001,"not Found")</f>
        <v>19</v>
      </c>
      <c r="T1959" t="str">
        <f>_xlfn.XLOOKUP(A1959,Booking_data!$A$1:$A$6001,Booking_data!$O$1:$O$6001,"Not Found")</f>
        <v>Other</v>
      </c>
      <c r="U1959" t="str">
        <f t="shared" si="153"/>
        <v>Youngster</v>
      </c>
      <c r="V1959" t="str">
        <f t="shared" si="154"/>
        <v>High Booking</v>
      </c>
    </row>
    <row r="1960" spans="1:22" x14ac:dyDescent="0.25">
      <c r="A1960" t="s">
        <v>2191</v>
      </c>
      <c r="B1960" s="1">
        <v>46084</v>
      </c>
      <c r="C1960" s="1">
        <v>46061</v>
      </c>
      <c r="D1960" s="9">
        <v>0.9375</v>
      </c>
      <c r="E1960" t="str">
        <f t="shared" si="150"/>
        <v>Weekday</v>
      </c>
      <c r="F1960" t="str">
        <f t="shared" si="151"/>
        <v>Mar</v>
      </c>
      <c r="G1960" t="str">
        <f>_xlfn.XLOOKUP(A1960,Booking_data!$A$1:$A$6001,Booking_data!$D$1:$D$6001,"not found")</f>
        <v>M031</v>
      </c>
      <c r="H1960" t="str">
        <f>_xlfn.XLOOKUP(G1960,Movies_data!$A$1:$A$41,Movies_data!$B$1:$B$41,"not found")</f>
        <v>Bangalore Days</v>
      </c>
      <c r="I1960" t="str">
        <f>_xlfn.XLOOKUP(G1960,Movies_data!$A$1:$A$41,Movies_data!$D$1:$D$41,"not found")</f>
        <v>Drama</v>
      </c>
      <c r="J1960" t="str">
        <f>_xlfn.XLOOKUP(G1960,Movies_data!$A$1:$A$41,Movies_data!$C$1:$C$41,"not found")</f>
        <v>Malayalam</v>
      </c>
      <c r="K1960">
        <f>_xlfn.XLOOKUP(G1960,Movies_data!$A$1:$A$41,Movies_data!$H$1:$H$41,"Not Found")</f>
        <v>8.3000000000000007</v>
      </c>
      <c r="L1960" t="str">
        <f>_xlfn.XLOOKUP(A1960,Booking_data!$A$1:$A$6001,Booking_data!$E$1:$E$6001,"not Found")</f>
        <v>C122</v>
      </c>
      <c r="M1960" t="str">
        <f>_xlfn.XLOOKUP(L1960,Cinemas_data!$A$1:$A$49,Cinemas_data!$I$1:$I$49,"not Found")</f>
        <v>Asian Cinemas Grand Mall</v>
      </c>
      <c r="N1960" t="str">
        <f>_xlfn.XLOOKUP(L1960,Cinemas_data!$A$1:$A$49,Cinemas_data!$C$1:$C$49,"not Found")</f>
        <v>Noida</v>
      </c>
      <c r="O1960">
        <f>_xlfn.XLOOKUP(A1960,Booking_data!$A$1:$A$6001,Booking_data!$H$1:$H$6001,"not found")</f>
        <v>2</v>
      </c>
      <c r="P1960">
        <f>_xlfn.XLOOKUP(A1960,Booking_data!$A$1:$A$6001,Booking_data!$I$1:$I$6001,"not Found")</f>
        <v>180</v>
      </c>
      <c r="Q1960">
        <f t="shared" si="152"/>
        <v>360</v>
      </c>
      <c r="R1960" t="str">
        <f>_xlfn.XLOOKUP(A1960,Booking_data!$A$1:$A$6001,Booking_data!$L$1:$L$6001,"Not Found")</f>
        <v>Net Banking</v>
      </c>
      <c r="S1960">
        <f>_xlfn.XLOOKUP(A1960,Booking_data!$A$1:$A$6001,Booking_data!$N$1:$N$6001,"not Found")</f>
        <v>46</v>
      </c>
      <c r="T1960" t="str">
        <f>_xlfn.XLOOKUP(A1960,Booking_data!$A$1:$A$6001,Booking_data!$O$1:$O$6001,"Not Found")</f>
        <v>Male</v>
      </c>
      <c r="U1960" t="str">
        <f t="shared" si="153"/>
        <v>Above 45</v>
      </c>
      <c r="V1960" t="str">
        <f t="shared" si="154"/>
        <v>Low Booking</v>
      </c>
    </row>
    <row r="1961" spans="1:22" x14ac:dyDescent="0.25">
      <c r="A1961" t="s">
        <v>2192</v>
      </c>
      <c r="B1961" s="1">
        <v>46084</v>
      </c>
      <c r="C1961" s="1">
        <v>46205</v>
      </c>
      <c r="D1961" s="9">
        <v>0.9375</v>
      </c>
      <c r="E1961" t="str">
        <f t="shared" si="150"/>
        <v>Weekday</v>
      </c>
      <c r="F1961" t="str">
        <f t="shared" si="151"/>
        <v>Mar</v>
      </c>
      <c r="G1961" t="str">
        <f>_xlfn.XLOOKUP(A1961,Booking_data!$A$1:$A$6001,Booking_data!$D$1:$D$6001,"not found")</f>
        <v>M015</v>
      </c>
      <c r="H1961" t="str">
        <f>_xlfn.XLOOKUP(G1961,Movies_data!$A$1:$A$41,Movies_data!$B$1:$B$41,"not found")</f>
        <v>Kalki 2898 AD</v>
      </c>
      <c r="I1961" t="str">
        <f>_xlfn.XLOOKUP(G1961,Movies_data!$A$1:$A$41,Movies_data!$D$1:$D$41,"not found")</f>
        <v>Sci-Fi</v>
      </c>
      <c r="J1961" t="str">
        <f>_xlfn.XLOOKUP(G1961,Movies_data!$A$1:$A$41,Movies_data!$C$1:$C$41,"not found")</f>
        <v>Telugu</v>
      </c>
      <c r="K1961">
        <f>_xlfn.XLOOKUP(G1961,Movies_data!$A$1:$A$41,Movies_data!$H$1:$H$41,"Not Found")</f>
        <v>7</v>
      </c>
      <c r="L1961" t="str">
        <f>_xlfn.XLOOKUP(A1961,Booking_data!$A$1:$A$6001,Booking_data!$E$1:$E$6001,"not Found")</f>
        <v>C163</v>
      </c>
      <c r="M1961" t="str">
        <f>_xlfn.XLOOKUP(L1961,Cinemas_data!$A$1:$A$49,Cinemas_data!$I$1:$I$49,"not Found")</f>
        <v>Miraj Cinemas Forum Mall</v>
      </c>
      <c r="N1961" t="str">
        <f>_xlfn.XLOOKUP(L1961,Cinemas_data!$A$1:$A$49,Cinemas_data!$C$1:$C$49,"not Found")</f>
        <v>Thiruvananthapuram</v>
      </c>
      <c r="O1961">
        <f>_xlfn.XLOOKUP(A1961,Booking_data!$A$1:$A$6001,Booking_data!$H$1:$H$6001,"not found")</f>
        <v>4</v>
      </c>
      <c r="P1961">
        <f>_xlfn.XLOOKUP(A1961,Booking_data!$A$1:$A$6001,Booking_data!$I$1:$I$6001,"not Found")</f>
        <v>180</v>
      </c>
      <c r="Q1961">
        <f t="shared" si="152"/>
        <v>720</v>
      </c>
      <c r="R1961" t="str">
        <f>_xlfn.XLOOKUP(A1961,Booking_data!$A$1:$A$6001,Booking_data!$L$1:$L$6001,"Not Found")</f>
        <v>Wallet</v>
      </c>
      <c r="S1961">
        <f>_xlfn.XLOOKUP(A1961,Booking_data!$A$1:$A$6001,Booking_data!$N$1:$N$6001,"not Found")</f>
        <v>58</v>
      </c>
      <c r="T1961" t="str">
        <f>_xlfn.XLOOKUP(A1961,Booking_data!$A$1:$A$6001,Booking_data!$O$1:$O$6001,"Not Found")</f>
        <v>Female</v>
      </c>
      <c r="U1961" t="str">
        <f t="shared" si="153"/>
        <v>Above 45</v>
      </c>
      <c r="V1961" t="str">
        <f t="shared" si="154"/>
        <v>Medium Booking</v>
      </c>
    </row>
    <row r="1962" spans="1:22" x14ac:dyDescent="0.25">
      <c r="A1962" t="s">
        <v>2193</v>
      </c>
      <c r="B1962" s="1">
        <v>46084</v>
      </c>
      <c r="C1962" s="1">
        <v>46178</v>
      </c>
      <c r="D1962" s="9">
        <v>0.53125</v>
      </c>
      <c r="E1962" t="str">
        <f t="shared" si="150"/>
        <v>Weekday</v>
      </c>
      <c r="F1962" t="str">
        <f t="shared" si="151"/>
        <v>Mar</v>
      </c>
      <c r="G1962" t="str">
        <f>_xlfn.XLOOKUP(A1962,Booking_data!$A$1:$A$6001,Booking_data!$D$1:$D$6001,"not found")</f>
        <v>M001</v>
      </c>
      <c r="H1962" t="str">
        <f>_xlfn.XLOOKUP(G1962,Movies_data!$A$1:$A$41,Movies_data!$B$1:$B$41,"not found")</f>
        <v>Leo</v>
      </c>
      <c r="I1962" t="str">
        <f>_xlfn.XLOOKUP(G1962,Movies_data!$A$1:$A$41,Movies_data!$D$1:$D$41,"not found")</f>
        <v>Action</v>
      </c>
      <c r="J1962" t="str">
        <f>_xlfn.XLOOKUP(G1962,Movies_data!$A$1:$A$41,Movies_data!$C$1:$C$41,"not found")</f>
        <v>Tamil</v>
      </c>
      <c r="K1962">
        <f>_xlfn.XLOOKUP(G1962,Movies_data!$A$1:$A$41,Movies_data!$H$1:$H$41,"Not Found")</f>
        <v>8</v>
      </c>
      <c r="L1962" t="str">
        <f>_xlfn.XLOOKUP(A1962,Booking_data!$A$1:$A$6001,Booking_data!$E$1:$E$6001,"not Found")</f>
        <v>C083</v>
      </c>
      <c r="M1962" t="str">
        <f>_xlfn.XLOOKUP(L1962,Cinemas_data!$A$1:$A$49,Cinemas_data!$I$1:$I$49,"not Found")</f>
        <v>Miraj Cinemas Forum Mall</v>
      </c>
      <c r="N1962" t="str">
        <f>_xlfn.XLOOKUP(L1962,Cinemas_data!$A$1:$A$49,Cinemas_data!$C$1:$C$49,"not Found")</f>
        <v>Vijayawada</v>
      </c>
      <c r="O1962">
        <f>_xlfn.XLOOKUP(A1962,Booking_data!$A$1:$A$6001,Booking_data!$H$1:$H$6001,"not found")</f>
        <v>2</v>
      </c>
      <c r="P1962">
        <f>_xlfn.XLOOKUP(A1962,Booking_data!$A$1:$A$6001,Booking_data!$I$1:$I$6001,"not Found")</f>
        <v>360</v>
      </c>
      <c r="Q1962">
        <f t="shared" si="152"/>
        <v>720</v>
      </c>
      <c r="R1962" t="str">
        <f>_xlfn.XLOOKUP(A1962,Booking_data!$A$1:$A$6001,Booking_data!$L$1:$L$6001,"Not Found")</f>
        <v>Wallet</v>
      </c>
      <c r="S1962">
        <f>_xlfn.XLOOKUP(A1962,Booking_data!$A$1:$A$6001,Booking_data!$N$1:$N$6001,"not Found")</f>
        <v>30</v>
      </c>
      <c r="T1962" t="str">
        <f>_xlfn.XLOOKUP(A1962,Booking_data!$A$1:$A$6001,Booking_data!$O$1:$O$6001,"Not Found")</f>
        <v>Female</v>
      </c>
      <c r="U1962" t="str">
        <f t="shared" si="153"/>
        <v>Middle Age</v>
      </c>
      <c r="V1962" t="str">
        <f t="shared" si="154"/>
        <v>Low Booking</v>
      </c>
    </row>
    <row r="1963" spans="1:22" x14ac:dyDescent="0.25">
      <c r="A1963" t="s">
        <v>2194</v>
      </c>
      <c r="B1963" s="1">
        <v>46084</v>
      </c>
      <c r="C1963" s="1">
        <v>46170</v>
      </c>
      <c r="D1963" s="9">
        <v>0.77083333333333337</v>
      </c>
      <c r="E1963" t="str">
        <f t="shared" si="150"/>
        <v>Weekday</v>
      </c>
      <c r="F1963" t="str">
        <f t="shared" si="151"/>
        <v>Mar</v>
      </c>
      <c r="G1963" t="str">
        <f>_xlfn.XLOOKUP(A1963,Booking_data!$A$1:$A$6001,Booking_data!$D$1:$D$6001,"not found")</f>
        <v>M010</v>
      </c>
      <c r="H1963" t="str">
        <f>_xlfn.XLOOKUP(G1963,Movies_data!$A$1:$A$41,Movies_data!$B$1:$B$41,"not found")</f>
        <v>Captain Miller</v>
      </c>
      <c r="I1963" t="str">
        <f>_xlfn.XLOOKUP(G1963,Movies_data!$A$1:$A$41,Movies_data!$D$1:$D$41,"not found")</f>
        <v>Action</v>
      </c>
      <c r="J1963" t="str">
        <f>_xlfn.XLOOKUP(G1963,Movies_data!$A$1:$A$41,Movies_data!$C$1:$C$41,"not found")</f>
        <v>Tamil</v>
      </c>
      <c r="K1963">
        <f>_xlfn.XLOOKUP(G1963,Movies_data!$A$1:$A$41,Movies_data!$H$1:$H$41,"Not Found")</f>
        <v>7</v>
      </c>
      <c r="L1963" t="str">
        <f>_xlfn.XLOOKUP(A1963,Booking_data!$A$1:$A$6001,Booking_data!$E$1:$E$6001,"not Found")</f>
        <v>C143</v>
      </c>
      <c r="M1963" t="str">
        <f>_xlfn.XLOOKUP(L1963,Cinemas_data!$A$1:$A$49,Cinemas_data!$I$1:$I$49,"not Found")</f>
        <v>INOX Forum Mall</v>
      </c>
      <c r="N1963" t="str">
        <f>_xlfn.XLOOKUP(L1963,Cinemas_data!$A$1:$A$49,Cinemas_data!$C$1:$C$49,"not Found")</f>
        <v>Ahmedabad</v>
      </c>
      <c r="O1963">
        <f>_xlfn.XLOOKUP(A1963,Booking_data!$A$1:$A$6001,Booking_data!$H$1:$H$6001,"not found")</f>
        <v>1</v>
      </c>
      <c r="P1963">
        <f>_xlfn.XLOOKUP(A1963,Booking_data!$A$1:$A$6001,Booking_data!$I$1:$I$6001,"not Found")</f>
        <v>240</v>
      </c>
      <c r="Q1963">
        <f t="shared" si="152"/>
        <v>240</v>
      </c>
      <c r="R1963" t="str">
        <f>_xlfn.XLOOKUP(A1963,Booking_data!$A$1:$A$6001,Booking_data!$L$1:$L$6001,"Not Found")</f>
        <v>Wallet</v>
      </c>
      <c r="S1963">
        <f>_xlfn.XLOOKUP(A1963,Booking_data!$A$1:$A$6001,Booking_data!$N$1:$N$6001,"not Found")</f>
        <v>25</v>
      </c>
      <c r="T1963" t="str">
        <f>_xlfn.XLOOKUP(A1963,Booking_data!$A$1:$A$6001,Booking_data!$O$1:$O$6001,"Not Found")</f>
        <v>Other</v>
      </c>
      <c r="U1963" t="str">
        <f t="shared" si="153"/>
        <v>Youngster</v>
      </c>
      <c r="V1963" t="str">
        <f t="shared" si="154"/>
        <v>Low Booking</v>
      </c>
    </row>
    <row r="1964" spans="1:22" x14ac:dyDescent="0.25">
      <c r="A1964" t="s">
        <v>2195</v>
      </c>
      <c r="B1964" s="1">
        <v>46084</v>
      </c>
      <c r="C1964" s="1">
        <v>46161</v>
      </c>
      <c r="D1964" s="9">
        <v>0.64583333333333337</v>
      </c>
      <c r="E1964" t="str">
        <f t="shared" si="150"/>
        <v>Weekday</v>
      </c>
      <c r="F1964" t="str">
        <f t="shared" si="151"/>
        <v>Mar</v>
      </c>
      <c r="G1964" t="str">
        <f>_xlfn.XLOOKUP(A1964,Booking_data!$A$1:$A$6001,Booking_data!$D$1:$D$6001,"not found")</f>
        <v>M006</v>
      </c>
      <c r="H1964" t="str">
        <f>_xlfn.XLOOKUP(G1964,Movies_data!$A$1:$A$41,Movies_data!$B$1:$B$41,"not found")</f>
        <v>Maamannan</v>
      </c>
      <c r="I1964" t="str">
        <f>_xlfn.XLOOKUP(G1964,Movies_data!$A$1:$A$41,Movies_data!$D$1:$D$41,"not found")</f>
        <v>Drama</v>
      </c>
      <c r="J1964" t="str">
        <f>_xlfn.XLOOKUP(G1964,Movies_data!$A$1:$A$41,Movies_data!$C$1:$C$41,"not found")</f>
        <v>Tamil</v>
      </c>
      <c r="K1964">
        <f>_xlfn.XLOOKUP(G1964,Movies_data!$A$1:$A$41,Movies_data!$H$1:$H$41,"Not Found")</f>
        <v>7.3</v>
      </c>
      <c r="L1964" t="str">
        <f>_xlfn.XLOOKUP(A1964,Booking_data!$A$1:$A$6001,Booking_data!$E$1:$E$6001,"not Found")</f>
        <v>C121</v>
      </c>
      <c r="M1964" t="str">
        <f>_xlfn.XLOOKUP(L1964,Cinemas_data!$A$1:$A$49,Cinemas_data!$I$1:$I$49,"not Found")</f>
        <v>MovieMax City Centre</v>
      </c>
      <c r="N1964" t="str">
        <f>_xlfn.XLOOKUP(L1964,Cinemas_data!$A$1:$A$49,Cinemas_data!$C$1:$C$49,"not Found")</f>
        <v>Noida</v>
      </c>
      <c r="O1964">
        <f>_xlfn.XLOOKUP(A1964,Booking_data!$A$1:$A$6001,Booking_data!$H$1:$H$6001,"not found")</f>
        <v>3</v>
      </c>
      <c r="P1964">
        <f>_xlfn.XLOOKUP(A1964,Booking_data!$A$1:$A$6001,Booking_data!$I$1:$I$6001,"not Found")</f>
        <v>420</v>
      </c>
      <c r="Q1964">
        <f t="shared" si="152"/>
        <v>1260</v>
      </c>
      <c r="R1964" t="str">
        <f>_xlfn.XLOOKUP(A1964,Booking_data!$A$1:$A$6001,Booking_data!$L$1:$L$6001,"Not Found")</f>
        <v>UPI</v>
      </c>
      <c r="S1964">
        <f>_xlfn.XLOOKUP(A1964,Booking_data!$A$1:$A$6001,Booking_data!$N$1:$N$6001,"not Found")</f>
        <v>36</v>
      </c>
      <c r="T1964" t="str">
        <f>_xlfn.XLOOKUP(A1964,Booking_data!$A$1:$A$6001,Booking_data!$O$1:$O$6001,"Not Found")</f>
        <v>Male</v>
      </c>
      <c r="U1964" t="str">
        <f t="shared" si="153"/>
        <v>Middle Age</v>
      </c>
      <c r="V1964" t="str">
        <f t="shared" si="154"/>
        <v>Medium Booking</v>
      </c>
    </row>
    <row r="1965" spans="1:22" x14ac:dyDescent="0.25">
      <c r="A1965" t="s">
        <v>2196</v>
      </c>
      <c r="B1965" s="1">
        <v>46084</v>
      </c>
      <c r="C1965" s="1">
        <v>46042</v>
      </c>
      <c r="D1965" s="9">
        <v>0.64583333333333337</v>
      </c>
      <c r="E1965" t="str">
        <f t="shared" si="150"/>
        <v>Weekday</v>
      </c>
      <c r="F1965" t="str">
        <f t="shared" si="151"/>
        <v>Mar</v>
      </c>
      <c r="G1965" t="str">
        <f>_xlfn.XLOOKUP(A1965,Booking_data!$A$1:$A$6001,Booking_data!$D$1:$D$6001,"not found")</f>
        <v>M007</v>
      </c>
      <c r="H1965" t="str">
        <f>_xlfn.XLOOKUP(G1965,Movies_data!$A$1:$A$41,Movies_data!$B$1:$B$41,"not found")</f>
        <v>Good Night</v>
      </c>
      <c r="I1965" t="str">
        <f>_xlfn.XLOOKUP(G1965,Movies_data!$A$1:$A$41,Movies_data!$D$1:$D$41,"not found")</f>
        <v>Comedy</v>
      </c>
      <c r="J1965" t="str">
        <f>_xlfn.XLOOKUP(G1965,Movies_data!$A$1:$A$41,Movies_data!$C$1:$C$41,"not found")</f>
        <v>Tamil</v>
      </c>
      <c r="K1965">
        <f>_xlfn.XLOOKUP(G1965,Movies_data!$A$1:$A$41,Movies_data!$H$1:$H$41,"Not Found")</f>
        <v>8</v>
      </c>
      <c r="L1965" t="str">
        <f>_xlfn.XLOOKUP(A1965,Booking_data!$A$1:$A$6001,Booking_data!$E$1:$E$6001,"not Found")</f>
        <v>C082</v>
      </c>
      <c r="M1965" t="str">
        <f>_xlfn.XLOOKUP(L1965,Cinemas_data!$A$1:$A$49,Cinemas_data!$I$1:$I$49,"not Found")</f>
        <v>Cinepolis Grand Mall</v>
      </c>
      <c r="N1965" t="str">
        <f>_xlfn.XLOOKUP(L1965,Cinemas_data!$A$1:$A$49,Cinemas_data!$C$1:$C$49,"not Found")</f>
        <v>Vijayawada</v>
      </c>
      <c r="O1965">
        <f>_xlfn.XLOOKUP(A1965,Booking_data!$A$1:$A$6001,Booking_data!$H$1:$H$6001,"not found")</f>
        <v>2</v>
      </c>
      <c r="P1965">
        <f>_xlfn.XLOOKUP(A1965,Booking_data!$A$1:$A$6001,Booking_data!$I$1:$I$6001,"not Found")</f>
        <v>360</v>
      </c>
      <c r="Q1965">
        <f t="shared" si="152"/>
        <v>720</v>
      </c>
      <c r="R1965" t="str">
        <f>_xlfn.XLOOKUP(A1965,Booking_data!$A$1:$A$6001,Booking_data!$L$1:$L$6001,"Not Found")</f>
        <v>Wallet</v>
      </c>
      <c r="S1965">
        <f>_xlfn.XLOOKUP(A1965,Booking_data!$A$1:$A$6001,Booking_data!$N$1:$N$6001,"not Found")</f>
        <v>31</v>
      </c>
      <c r="T1965" t="str">
        <f>_xlfn.XLOOKUP(A1965,Booking_data!$A$1:$A$6001,Booking_data!$O$1:$O$6001,"Not Found")</f>
        <v>Other</v>
      </c>
      <c r="U1965" t="str">
        <f t="shared" si="153"/>
        <v>Middle Age</v>
      </c>
      <c r="V1965" t="str">
        <f t="shared" si="154"/>
        <v>Low Booking</v>
      </c>
    </row>
    <row r="1966" spans="1:22" x14ac:dyDescent="0.25">
      <c r="A1966" t="s">
        <v>2197</v>
      </c>
      <c r="B1966" s="1">
        <v>46084</v>
      </c>
      <c r="C1966" s="1">
        <v>46096</v>
      </c>
      <c r="D1966" s="9">
        <v>0.39583333333333331</v>
      </c>
      <c r="E1966" t="str">
        <f t="shared" si="150"/>
        <v>Weekday</v>
      </c>
      <c r="F1966" t="str">
        <f t="shared" si="151"/>
        <v>Mar</v>
      </c>
      <c r="G1966" t="str">
        <f>_xlfn.XLOOKUP(A1966,Booking_data!$A$1:$A$6001,Booking_data!$D$1:$D$6001,"not found")</f>
        <v>M014</v>
      </c>
      <c r="H1966" t="str">
        <f>_xlfn.XLOOKUP(G1966,Movies_data!$A$1:$A$41,Movies_data!$B$1:$B$41,"not found")</f>
        <v>Hi Nanna</v>
      </c>
      <c r="I1966" t="str">
        <f>_xlfn.XLOOKUP(G1966,Movies_data!$A$1:$A$41,Movies_data!$D$1:$D$41,"not found")</f>
        <v>Romance</v>
      </c>
      <c r="J1966" t="str">
        <f>_xlfn.XLOOKUP(G1966,Movies_data!$A$1:$A$41,Movies_data!$C$1:$C$41,"not found")</f>
        <v>Telugu</v>
      </c>
      <c r="K1966">
        <f>_xlfn.XLOOKUP(G1966,Movies_data!$A$1:$A$41,Movies_data!$H$1:$H$41,"Not Found")</f>
        <v>8</v>
      </c>
      <c r="L1966" t="str">
        <f>_xlfn.XLOOKUP(A1966,Booking_data!$A$1:$A$6001,Booking_data!$E$1:$E$6001,"not Found")</f>
        <v>C103</v>
      </c>
      <c r="M1966" t="str">
        <f>_xlfn.XLOOKUP(L1966,Cinemas_data!$A$1:$A$49,Cinemas_data!$I$1:$I$49,"not Found")</f>
        <v>MovieMax Forum Mall</v>
      </c>
      <c r="N1966" t="str">
        <f>_xlfn.XLOOKUP(L1966,Cinemas_data!$A$1:$A$49,Cinemas_data!$C$1:$C$49,"not Found")</f>
        <v>Pune</v>
      </c>
      <c r="O1966">
        <f>_xlfn.XLOOKUP(A1966,Booking_data!$A$1:$A$6001,Booking_data!$H$1:$H$6001,"not found")</f>
        <v>2</v>
      </c>
      <c r="P1966">
        <f>_xlfn.XLOOKUP(A1966,Booking_data!$A$1:$A$6001,Booking_data!$I$1:$I$6001,"not Found")</f>
        <v>180</v>
      </c>
      <c r="Q1966">
        <f t="shared" si="152"/>
        <v>360</v>
      </c>
      <c r="R1966" t="str">
        <f>_xlfn.XLOOKUP(A1966,Booking_data!$A$1:$A$6001,Booking_data!$L$1:$L$6001,"Not Found")</f>
        <v>Net Banking</v>
      </c>
      <c r="S1966">
        <f>_xlfn.XLOOKUP(A1966,Booking_data!$A$1:$A$6001,Booking_data!$N$1:$N$6001,"not Found")</f>
        <v>58</v>
      </c>
      <c r="T1966" t="str">
        <f>_xlfn.XLOOKUP(A1966,Booking_data!$A$1:$A$6001,Booking_data!$O$1:$O$6001,"Not Found")</f>
        <v>Other</v>
      </c>
      <c r="U1966" t="str">
        <f t="shared" si="153"/>
        <v>Above 45</v>
      </c>
      <c r="V1966" t="str">
        <f t="shared" si="154"/>
        <v>Low Booking</v>
      </c>
    </row>
    <row r="1967" spans="1:22" x14ac:dyDescent="0.25">
      <c r="A1967" t="s">
        <v>2198</v>
      </c>
      <c r="B1967" s="1">
        <v>46084</v>
      </c>
      <c r="C1967" s="1">
        <v>46124</v>
      </c>
      <c r="D1967" s="9">
        <v>0.39583333333333331</v>
      </c>
      <c r="E1967" t="str">
        <f t="shared" si="150"/>
        <v>Weekday</v>
      </c>
      <c r="F1967" t="str">
        <f t="shared" si="151"/>
        <v>Mar</v>
      </c>
      <c r="G1967" t="str">
        <f>_xlfn.XLOOKUP(A1967,Booking_data!$A$1:$A$6001,Booking_data!$D$1:$D$6001,"not found")</f>
        <v>M013</v>
      </c>
      <c r="H1967" t="str">
        <f>_xlfn.XLOOKUP(G1967,Movies_data!$A$1:$A$41,Movies_data!$B$1:$B$41,"not found")</f>
        <v>Salaar</v>
      </c>
      <c r="I1967" t="str">
        <f>_xlfn.XLOOKUP(G1967,Movies_data!$A$1:$A$41,Movies_data!$D$1:$D$41,"not found")</f>
        <v>Action</v>
      </c>
      <c r="J1967" t="str">
        <f>_xlfn.XLOOKUP(G1967,Movies_data!$A$1:$A$41,Movies_data!$C$1:$C$41,"not found")</f>
        <v>Telugu</v>
      </c>
      <c r="K1967">
        <f>_xlfn.XLOOKUP(G1967,Movies_data!$A$1:$A$41,Movies_data!$H$1:$H$41,"Not Found")</f>
        <v>6.5</v>
      </c>
      <c r="L1967" t="str">
        <f>_xlfn.XLOOKUP(A1967,Booking_data!$A$1:$A$6001,Booking_data!$E$1:$E$6001,"not Found")</f>
        <v>C112</v>
      </c>
      <c r="M1967" t="str">
        <f>_xlfn.XLOOKUP(L1967,Cinemas_data!$A$1:$A$49,Cinemas_data!$I$1:$I$49,"not Found")</f>
        <v>MovieMax Grand Mall</v>
      </c>
      <c r="N1967" t="str">
        <f>_xlfn.XLOOKUP(L1967,Cinemas_data!$A$1:$A$49,Cinemas_data!$C$1:$C$49,"not Found")</f>
        <v>Delhi</v>
      </c>
      <c r="O1967">
        <f>_xlfn.XLOOKUP(A1967,Booking_data!$A$1:$A$6001,Booking_data!$H$1:$H$6001,"not found")</f>
        <v>3</v>
      </c>
      <c r="P1967">
        <f>_xlfn.XLOOKUP(A1967,Booking_data!$A$1:$A$6001,Booking_data!$I$1:$I$6001,"not Found")</f>
        <v>320</v>
      </c>
      <c r="Q1967">
        <f t="shared" si="152"/>
        <v>960</v>
      </c>
      <c r="R1967" t="str">
        <f>_xlfn.XLOOKUP(A1967,Booking_data!$A$1:$A$6001,Booking_data!$L$1:$L$6001,"Not Found")</f>
        <v>Net Banking</v>
      </c>
      <c r="S1967">
        <f>_xlfn.XLOOKUP(A1967,Booking_data!$A$1:$A$6001,Booking_data!$N$1:$N$6001,"not Found")</f>
        <v>56</v>
      </c>
      <c r="T1967" t="str">
        <f>_xlfn.XLOOKUP(A1967,Booking_data!$A$1:$A$6001,Booking_data!$O$1:$O$6001,"Not Found")</f>
        <v>Other</v>
      </c>
      <c r="U1967" t="str">
        <f t="shared" si="153"/>
        <v>Above 45</v>
      </c>
      <c r="V1967" t="str">
        <f t="shared" si="154"/>
        <v>Medium Booking</v>
      </c>
    </row>
    <row r="1968" spans="1:22" x14ac:dyDescent="0.25">
      <c r="A1968" t="s">
        <v>2199</v>
      </c>
      <c r="B1968" s="1">
        <v>46084</v>
      </c>
      <c r="C1968" s="1">
        <v>46129</v>
      </c>
      <c r="D1968" s="9">
        <v>0.88541666666666663</v>
      </c>
      <c r="E1968" t="str">
        <f t="shared" si="150"/>
        <v>Weekday</v>
      </c>
      <c r="F1968" t="str">
        <f t="shared" si="151"/>
        <v>Mar</v>
      </c>
      <c r="G1968" t="str">
        <f>_xlfn.XLOOKUP(A1968,Booking_data!$A$1:$A$6001,Booking_data!$D$1:$D$6001,"not found")</f>
        <v>M015</v>
      </c>
      <c r="H1968" t="str">
        <f>_xlfn.XLOOKUP(G1968,Movies_data!$A$1:$A$41,Movies_data!$B$1:$B$41,"not found")</f>
        <v>Kalki 2898 AD</v>
      </c>
      <c r="I1968" t="str">
        <f>_xlfn.XLOOKUP(G1968,Movies_data!$A$1:$A$41,Movies_data!$D$1:$D$41,"not found")</f>
        <v>Sci-Fi</v>
      </c>
      <c r="J1968" t="str">
        <f>_xlfn.XLOOKUP(G1968,Movies_data!$A$1:$A$41,Movies_data!$C$1:$C$41,"not found")</f>
        <v>Telugu</v>
      </c>
      <c r="K1968">
        <f>_xlfn.XLOOKUP(G1968,Movies_data!$A$1:$A$41,Movies_data!$H$1:$H$41,"Not Found")</f>
        <v>7</v>
      </c>
      <c r="L1968" t="str">
        <f>_xlfn.XLOOKUP(A1968,Booking_data!$A$1:$A$6001,Booking_data!$E$1:$E$6001,"not Found")</f>
        <v>C031</v>
      </c>
      <c r="M1968" t="str">
        <f>_xlfn.XLOOKUP(L1968,Cinemas_data!$A$1:$A$49,Cinemas_data!$I$1:$I$49,"not Found")</f>
        <v>Mukta A2 Cinemas City Centre</v>
      </c>
      <c r="N1968" t="str">
        <f>_xlfn.XLOOKUP(L1968,Cinemas_data!$A$1:$A$49,Cinemas_data!$C$1:$C$49,"not Found")</f>
        <v>Madurai</v>
      </c>
      <c r="O1968">
        <f>_xlfn.XLOOKUP(A1968,Booking_data!$A$1:$A$6001,Booking_data!$H$1:$H$6001,"not found")</f>
        <v>1</v>
      </c>
      <c r="P1968">
        <f>_xlfn.XLOOKUP(A1968,Booking_data!$A$1:$A$6001,Booking_data!$I$1:$I$6001,"not Found")</f>
        <v>320</v>
      </c>
      <c r="Q1968">
        <f t="shared" si="152"/>
        <v>320</v>
      </c>
      <c r="R1968" t="str">
        <f>_xlfn.XLOOKUP(A1968,Booking_data!$A$1:$A$6001,Booking_data!$L$1:$L$6001,"Not Found")</f>
        <v>UPI</v>
      </c>
      <c r="S1968">
        <f>_xlfn.XLOOKUP(A1968,Booking_data!$A$1:$A$6001,Booking_data!$N$1:$N$6001,"not Found")</f>
        <v>45</v>
      </c>
      <c r="T1968" t="str">
        <f>_xlfn.XLOOKUP(A1968,Booking_data!$A$1:$A$6001,Booking_data!$O$1:$O$6001,"Not Found")</f>
        <v>Male</v>
      </c>
      <c r="U1968" t="str">
        <f t="shared" si="153"/>
        <v>Above 45</v>
      </c>
      <c r="V1968" t="str">
        <f t="shared" si="154"/>
        <v>Low Booking</v>
      </c>
    </row>
    <row r="1969" spans="1:22" x14ac:dyDescent="0.25">
      <c r="A1969" t="s">
        <v>2200</v>
      </c>
      <c r="B1969" s="1">
        <v>46084</v>
      </c>
      <c r="C1969" s="1">
        <v>46128</v>
      </c>
      <c r="D1969" s="9">
        <v>0.39583333333333331</v>
      </c>
      <c r="E1969" t="str">
        <f t="shared" si="150"/>
        <v>Weekday</v>
      </c>
      <c r="F1969" t="str">
        <f t="shared" si="151"/>
        <v>Mar</v>
      </c>
      <c r="G1969" t="str">
        <f>_xlfn.XLOOKUP(A1969,Booking_data!$A$1:$A$6001,Booking_data!$D$1:$D$6001,"not found")</f>
        <v>M009</v>
      </c>
      <c r="H1969" t="str">
        <f>_xlfn.XLOOKUP(G1969,Movies_data!$A$1:$A$41,Movies_data!$B$1:$B$41,"not found")</f>
        <v>Amaran</v>
      </c>
      <c r="I1969" t="str">
        <f>_xlfn.XLOOKUP(G1969,Movies_data!$A$1:$A$41,Movies_data!$D$1:$D$41,"not found")</f>
        <v>Biography</v>
      </c>
      <c r="J1969" t="str">
        <f>_xlfn.XLOOKUP(G1969,Movies_data!$A$1:$A$41,Movies_data!$C$1:$C$41,"not found")</f>
        <v>Tamil</v>
      </c>
      <c r="K1969">
        <f>_xlfn.XLOOKUP(G1969,Movies_data!$A$1:$A$41,Movies_data!$H$1:$H$41,"Not Found")</f>
        <v>8.3000000000000007</v>
      </c>
      <c r="L1969" t="str">
        <f>_xlfn.XLOOKUP(A1969,Booking_data!$A$1:$A$6001,Booking_data!$E$1:$E$6001,"not Found")</f>
        <v>C163</v>
      </c>
      <c r="M1969" t="str">
        <f>_xlfn.XLOOKUP(L1969,Cinemas_data!$A$1:$A$49,Cinemas_data!$I$1:$I$49,"not Found")</f>
        <v>Miraj Cinemas Forum Mall</v>
      </c>
      <c r="N1969" t="str">
        <f>_xlfn.XLOOKUP(L1969,Cinemas_data!$A$1:$A$49,Cinemas_data!$C$1:$C$49,"not Found")</f>
        <v>Thiruvananthapuram</v>
      </c>
      <c r="O1969">
        <f>_xlfn.XLOOKUP(A1969,Booking_data!$A$1:$A$6001,Booking_data!$H$1:$H$6001,"not found")</f>
        <v>2</v>
      </c>
      <c r="P1969">
        <f>_xlfn.XLOOKUP(A1969,Booking_data!$A$1:$A$6001,Booking_data!$I$1:$I$6001,"not Found")</f>
        <v>360</v>
      </c>
      <c r="Q1969">
        <f t="shared" si="152"/>
        <v>720</v>
      </c>
      <c r="R1969" t="str">
        <f>_xlfn.XLOOKUP(A1969,Booking_data!$A$1:$A$6001,Booking_data!$L$1:$L$6001,"Not Found")</f>
        <v>Debit Card</v>
      </c>
      <c r="S1969">
        <f>_xlfn.XLOOKUP(A1969,Booking_data!$A$1:$A$6001,Booking_data!$N$1:$N$6001,"not Found")</f>
        <v>48</v>
      </c>
      <c r="T1969" t="str">
        <f>_xlfn.XLOOKUP(A1969,Booking_data!$A$1:$A$6001,Booking_data!$O$1:$O$6001,"Not Found")</f>
        <v>Male</v>
      </c>
      <c r="U1969" t="str">
        <f t="shared" si="153"/>
        <v>Above 45</v>
      </c>
      <c r="V1969" t="str">
        <f t="shared" si="154"/>
        <v>Low Booking</v>
      </c>
    </row>
    <row r="1970" spans="1:22" x14ac:dyDescent="0.25">
      <c r="A1970" t="s">
        <v>2201</v>
      </c>
      <c r="B1970" s="1">
        <v>46084</v>
      </c>
      <c r="C1970" s="1">
        <v>46163</v>
      </c>
      <c r="D1970" s="9">
        <v>0.77083333333333337</v>
      </c>
      <c r="E1970" t="str">
        <f t="shared" si="150"/>
        <v>Weekday</v>
      </c>
      <c r="F1970" t="str">
        <f t="shared" si="151"/>
        <v>Mar</v>
      </c>
      <c r="G1970" t="str">
        <f>_xlfn.XLOOKUP(A1970,Booking_data!$A$1:$A$6001,Booking_data!$D$1:$D$6001,"not found")</f>
        <v>M010</v>
      </c>
      <c r="H1970" t="str">
        <f>_xlfn.XLOOKUP(G1970,Movies_data!$A$1:$A$41,Movies_data!$B$1:$B$41,"not found")</f>
        <v>Captain Miller</v>
      </c>
      <c r="I1970" t="str">
        <f>_xlfn.XLOOKUP(G1970,Movies_data!$A$1:$A$41,Movies_data!$D$1:$D$41,"not found")</f>
        <v>Action</v>
      </c>
      <c r="J1970" t="str">
        <f>_xlfn.XLOOKUP(G1970,Movies_data!$A$1:$A$41,Movies_data!$C$1:$C$41,"not found")</f>
        <v>Tamil</v>
      </c>
      <c r="K1970">
        <f>_xlfn.XLOOKUP(G1970,Movies_data!$A$1:$A$41,Movies_data!$H$1:$H$41,"Not Found")</f>
        <v>7</v>
      </c>
      <c r="L1970" t="str">
        <f>_xlfn.XLOOKUP(A1970,Booking_data!$A$1:$A$6001,Booking_data!$E$1:$E$6001,"not Found")</f>
        <v>C062</v>
      </c>
      <c r="M1970" t="str">
        <f>_xlfn.XLOOKUP(L1970,Cinemas_data!$A$1:$A$49,Cinemas_data!$I$1:$I$49,"not Found")</f>
        <v>PVR Grand Mall</v>
      </c>
      <c r="N1970" t="str">
        <f>_xlfn.XLOOKUP(L1970,Cinemas_data!$A$1:$A$49,Cinemas_data!$C$1:$C$49,"not Found")</f>
        <v>Mysuru</v>
      </c>
      <c r="O1970">
        <f>_xlfn.XLOOKUP(A1970,Booking_data!$A$1:$A$6001,Booking_data!$H$1:$H$6001,"not found")</f>
        <v>3</v>
      </c>
      <c r="P1970">
        <f>_xlfn.XLOOKUP(A1970,Booking_data!$A$1:$A$6001,Booking_data!$I$1:$I$6001,"not Found")</f>
        <v>240</v>
      </c>
      <c r="Q1970">
        <f t="shared" si="152"/>
        <v>720</v>
      </c>
      <c r="R1970" t="str">
        <f>_xlfn.XLOOKUP(A1970,Booking_data!$A$1:$A$6001,Booking_data!$L$1:$L$6001,"Not Found")</f>
        <v>Wallet</v>
      </c>
      <c r="S1970">
        <f>_xlfn.XLOOKUP(A1970,Booking_data!$A$1:$A$6001,Booking_data!$N$1:$N$6001,"not Found")</f>
        <v>38</v>
      </c>
      <c r="T1970" t="str">
        <f>_xlfn.XLOOKUP(A1970,Booking_data!$A$1:$A$6001,Booking_data!$O$1:$O$6001,"Not Found")</f>
        <v>Female</v>
      </c>
      <c r="U1970" t="str">
        <f t="shared" si="153"/>
        <v>Middle Age</v>
      </c>
      <c r="V1970" t="str">
        <f t="shared" si="154"/>
        <v>Medium Booking</v>
      </c>
    </row>
    <row r="1971" spans="1:22" x14ac:dyDescent="0.25">
      <c r="A1971" t="s">
        <v>2202</v>
      </c>
      <c r="B1971" s="1">
        <v>46084</v>
      </c>
      <c r="C1971" s="1">
        <v>46119</v>
      </c>
      <c r="D1971" s="9">
        <v>0.77083333333333337</v>
      </c>
      <c r="E1971" t="str">
        <f t="shared" si="150"/>
        <v>Weekday</v>
      </c>
      <c r="F1971" t="str">
        <f t="shared" si="151"/>
        <v>Mar</v>
      </c>
      <c r="G1971" t="str">
        <f>_xlfn.XLOOKUP(A1971,Booking_data!$A$1:$A$6001,Booking_data!$D$1:$D$6001,"not found")</f>
        <v>M040</v>
      </c>
      <c r="H1971" t="str">
        <f>_xlfn.XLOOKUP(G1971,Movies_data!$A$1:$A$41,Movies_data!$B$1:$B$41,"not found")</f>
        <v>Inside Out 2</v>
      </c>
      <c r="I1971" t="str">
        <f>_xlfn.XLOOKUP(G1971,Movies_data!$A$1:$A$41,Movies_data!$D$1:$D$41,"not found")</f>
        <v>Animation</v>
      </c>
      <c r="J1971" t="str">
        <f>_xlfn.XLOOKUP(G1971,Movies_data!$A$1:$A$41,Movies_data!$C$1:$C$41,"not found")</f>
        <v>English</v>
      </c>
      <c r="K1971">
        <f>_xlfn.XLOOKUP(G1971,Movies_data!$A$1:$A$41,Movies_data!$H$1:$H$41,"Not Found")</f>
        <v>7.6</v>
      </c>
      <c r="L1971" t="str">
        <f>_xlfn.XLOOKUP(A1971,Booking_data!$A$1:$A$6001,Booking_data!$E$1:$E$6001,"not Found")</f>
        <v>C132</v>
      </c>
      <c r="M1971" t="str">
        <f>_xlfn.XLOOKUP(L1971,Cinemas_data!$A$1:$A$49,Cinemas_data!$I$1:$I$49,"not Found")</f>
        <v>City Pride Grand Mall</v>
      </c>
      <c r="N1971" t="str">
        <f>_xlfn.XLOOKUP(L1971,Cinemas_data!$A$1:$A$49,Cinemas_data!$C$1:$C$49,"not Found")</f>
        <v>Kolkata</v>
      </c>
      <c r="O1971">
        <f>_xlfn.XLOOKUP(A1971,Booking_data!$A$1:$A$6001,Booking_data!$H$1:$H$6001,"not found")</f>
        <v>4</v>
      </c>
      <c r="P1971">
        <f>_xlfn.XLOOKUP(A1971,Booking_data!$A$1:$A$6001,Booking_data!$I$1:$I$6001,"not Found")</f>
        <v>360</v>
      </c>
      <c r="Q1971">
        <f t="shared" si="152"/>
        <v>1440</v>
      </c>
      <c r="R1971" t="str">
        <f>_xlfn.XLOOKUP(A1971,Booking_data!$A$1:$A$6001,Booking_data!$L$1:$L$6001,"Not Found")</f>
        <v>UPI</v>
      </c>
      <c r="S1971">
        <f>_xlfn.XLOOKUP(A1971,Booking_data!$A$1:$A$6001,Booking_data!$N$1:$N$6001,"not Found")</f>
        <v>42</v>
      </c>
      <c r="T1971" t="str">
        <f>_xlfn.XLOOKUP(A1971,Booking_data!$A$1:$A$6001,Booking_data!$O$1:$O$6001,"Not Found")</f>
        <v>Female</v>
      </c>
      <c r="U1971" t="str">
        <f t="shared" si="153"/>
        <v>Middle Age</v>
      </c>
      <c r="V1971" t="str">
        <f t="shared" si="154"/>
        <v>Medium Booking</v>
      </c>
    </row>
    <row r="1972" spans="1:22" x14ac:dyDescent="0.25">
      <c r="A1972" t="s">
        <v>2203</v>
      </c>
      <c r="B1972" s="1">
        <v>46084</v>
      </c>
      <c r="C1972" s="1">
        <v>46108</v>
      </c>
      <c r="D1972" s="9">
        <v>0.88541666666666663</v>
      </c>
      <c r="E1972" t="str">
        <f t="shared" si="150"/>
        <v>Weekday</v>
      </c>
      <c r="F1972" t="str">
        <f t="shared" si="151"/>
        <v>Mar</v>
      </c>
      <c r="G1972" t="str">
        <f>_xlfn.XLOOKUP(A1972,Booking_data!$A$1:$A$6001,Booking_data!$D$1:$D$6001,"not found")</f>
        <v>M002</v>
      </c>
      <c r="H1972" t="str">
        <f>_xlfn.XLOOKUP(G1972,Movies_data!$A$1:$A$41,Movies_data!$B$1:$B$41,"not found")</f>
        <v>Jailer</v>
      </c>
      <c r="I1972" t="str">
        <f>_xlfn.XLOOKUP(G1972,Movies_data!$A$1:$A$41,Movies_data!$D$1:$D$41,"not found")</f>
        <v>Action</v>
      </c>
      <c r="J1972" t="str">
        <f>_xlfn.XLOOKUP(G1972,Movies_data!$A$1:$A$41,Movies_data!$C$1:$C$41,"not found")</f>
        <v>Tamil</v>
      </c>
      <c r="K1972">
        <f>_xlfn.XLOOKUP(G1972,Movies_data!$A$1:$A$41,Movies_data!$H$1:$H$41,"Not Found")</f>
        <v>7.1</v>
      </c>
      <c r="L1972" t="str">
        <f>_xlfn.XLOOKUP(A1972,Booking_data!$A$1:$A$6001,Booking_data!$E$1:$E$6001,"not Found")</f>
        <v>C081</v>
      </c>
      <c r="M1972" t="str">
        <f>_xlfn.XLOOKUP(L1972,Cinemas_data!$A$1:$A$49,Cinemas_data!$I$1:$I$49,"not Found")</f>
        <v>INOX City Centre</v>
      </c>
      <c r="N1972" t="str">
        <f>_xlfn.XLOOKUP(L1972,Cinemas_data!$A$1:$A$49,Cinemas_data!$C$1:$C$49,"not Found")</f>
        <v>Vijayawada</v>
      </c>
      <c r="O1972">
        <f>_xlfn.XLOOKUP(A1972,Booking_data!$A$1:$A$6001,Booking_data!$H$1:$H$6001,"not found")</f>
        <v>4</v>
      </c>
      <c r="P1972">
        <f>_xlfn.XLOOKUP(A1972,Booking_data!$A$1:$A$6001,Booking_data!$I$1:$I$6001,"not Found")</f>
        <v>380</v>
      </c>
      <c r="Q1972">
        <f t="shared" si="152"/>
        <v>1520</v>
      </c>
      <c r="R1972" t="str">
        <f>_xlfn.XLOOKUP(A1972,Booking_data!$A$1:$A$6001,Booking_data!$L$1:$L$6001,"Not Found")</f>
        <v>UPI</v>
      </c>
      <c r="S1972">
        <f>_xlfn.XLOOKUP(A1972,Booking_data!$A$1:$A$6001,Booking_data!$N$1:$N$6001,"not Found")</f>
        <v>49</v>
      </c>
      <c r="T1972" t="str">
        <f>_xlfn.XLOOKUP(A1972,Booking_data!$A$1:$A$6001,Booking_data!$O$1:$O$6001,"Not Found")</f>
        <v>Male</v>
      </c>
      <c r="U1972" t="str">
        <f t="shared" si="153"/>
        <v>Above 45</v>
      </c>
      <c r="V1972" t="str">
        <f t="shared" si="154"/>
        <v>Medium Booking</v>
      </c>
    </row>
    <row r="1973" spans="1:22" x14ac:dyDescent="0.25">
      <c r="A1973" t="s">
        <v>2204</v>
      </c>
      <c r="B1973" s="1">
        <v>46084</v>
      </c>
      <c r="C1973" s="1">
        <v>46066</v>
      </c>
      <c r="D1973" s="9">
        <v>0.53125</v>
      </c>
      <c r="E1973" t="str">
        <f t="shared" si="150"/>
        <v>Weekday</v>
      </c>
      <c r="F1973" t="str">
        <f t="shared" si="151"/>
        <v>Mar</v>
      </c>
      <c r="G1973" t="str">
        <f>_xlfn.XLOOKUP(A1973,Booking_data!$A$1:$A$6001,Booking_data!$D$1:$D$6001,"not found")</f>
        <v>M006</v>
      </c>
      <c r="H1973" t="str">
        <f>_xlfn.XLOOKUP(G1973,Movies_data!$A$1:$A$41,Movies_data!$B$1:$B$41,"not found")</f>
        <v>Maamannan</v>
      </c>
      <c r="I1973" t="str">
        <f>_xlfn.XLOOKUP(G1973,Movies_data!$A$1:$A$41,Movies_data!$D$1:$D$41,"not found")</f>
        <v>Drama</v>
      </c>
      <c r="J1973" t="str">
        <f>_xlfn.XLOOKUP(G1973,Movies_data!$A$1:$A$41,Movies_data!$C$1:$C$41,"not found")</f>
        <v>Tamil</v>
      </c>
      <c r="K1973">
        <f>_xlfn.XLOOKUP(G1973,Movies_data!$A$1:$A$41,Movies_data!$H$1:$H$41,"Not Found")</f>
        <v>7.3</v>
      </c>
      <c r="L1973" t="str">
        <f>_xlfn.XLOOKUP(A1973,Booking_data!$A$1:$A$6001,Booking_data!$E$1:$E$6001,"not Found")</f>
        <v>C103</v>
      </c>
      <c r="M1973" t="str">
        <f>_xlfn.XLOOKUP(L1973,Cinemas_data!$A$1:$A$49,Cinemas_data!$I$1:$I$49,"not Found")</f>
        <v>MovieMax Forum Mall</v>
      </c>
      <c r="N1973" t="str">
        <f>_xlfn.XLOOKUP(L1973,Cinemas_data!$A$1:$A$49,Cinemas_data!$C$1:$C$49,"not Found")</f>
        <v>Pune</v>
      </c>
      <c r="O1973">
        <f>_xlfn.XLOOKUP(A1973,Booking_data!$A$1:$A$6001,Booking_data!$H$1:$H$6001,"not found")</f>
        <v>3</v>
      </c>
      <c r="P1973">
        <f>_xlfn.XLOOKUP(A1973,Booking_data!$A$1:$A$6001,Booking_data!$I$1:$I$6001,"not Found")</f>
        <v>180</v>
      </c>
      <c r="Q1973">
        <f t="shared" si="152"/>
        <v>540</v>
      </c>
      <c r="R1973" t="str">
        <f>_xlfn.XLOOKUP(A1973,Booking_data!$A$1:$A$6001,Booking_data!$L$1:$L$6001,"Not Found")</f>
        <v>Debit Card</v>
      </c>
      <c r="S1973">
        <f>_xlfn.XLOOKUP(A1973,Booking_data!$A$1:$A$6001,Booking_data!$N$1:$N$6001,"not Found")</f>
        <v>59</v>
      </c>
      <c r="T1973" t="str">
        <f>_xlfn.XLOOKUP(A1973,Booking_data!$A$1:$A$6001,Booking_data!$O$1:$O$6001,"Not Found")</f>
        <v>Male</v>
      </c>
      <c r="U1973" t="str">
        <f t="shared" si="153"/>
        <v>Above 45</v>
      </c>
      <c r="V1973" t="str">
        <f t="shared" si="154"/>
        <v>Medium Booking</v>
      </c>
    </row>
    <row r="1974" spans="1:22" x14ac:dyDescent="0.25">
      <c r="A1974" t="s">
        <v>2205</v>
      </c>
      <c r="B1974" s="1">
        <v>46084</v>
      </c>
      <c r="C1974" s="1">
        <v>46040</v>
      </c>
      <c r="D1974" s="9">
        <v>0.88541666666666663</v>
      </c>
      <c r="E1974" t="str">
        <f t="shared" si="150"/>
        <v>Weekday</v>
      </c>
      <c r="F1974" t="str">
        <f t="shared" si="151"/>
        <v>Mar</v>
      </c>
      <c r="G1974" t="str">
        <f>_xlfn.XLOOKUP(A1974,Booking_data!$A$1:$A$6001,Booking_data!$D$1:$D$6001,"not found")</f>
        <v>M008</v>
      </c>
      <c r="H1974" t="str">
        <f>_xlfn.XLOOKUP(G1974,Movies_data!$A$1:$A$41,Movies_data!$B$1:$B$41,"not found")</f>
        <v>Love Today</v>
      </c>
      <c r="I1974" t="str">
        <f>_xlfn.XLOOKUP(G1974,Movies_data!$A$1:$A$41,Movies_data!$D$1:$D$41,"not found")</f>
        <v>Romance</v>
      </c>
      <c r="J1974" t="str">
        <f>_xlfn.XLOOKUP(G1974,Movies_data!$A$1:$A$41,Movies_data!$C$1:$C$41,"not found")</f>
        <v>Tamil</v>
      </c>
      <c r="K1974">
        <f>_xlfn.XLOOKUP(G1974,Movies_data!$A$1:$A$41,Movies_data!$H$1:$H$41,"Not Found")</f>
        <v>7.4</v>
      </c>
      <c r="L1974" t="str">
        <f>_xlfn.XLOOKUP(A1974,Booking_data!$A$1:$A$6001,Booking_data!$E$1:$E$6001,"not Found")</f>
        <v>C121</v>
      </c>
      <c r="M1974" t="str">
        <f>_xlfn.XLOOKUP(L1974,Cinemas_data!$A$1:$A$49,Cinemas_data!$I$1:$I$49,"not Found")</f>
        <v>MovieMax City Centre</v>
      </c>
      <c r="N1974" t="str">
        <f>_xlfn.XLOOKUP(L1974,Cinemas_data!$A$1:$A$49,Cinemas_data!$C$1:$C$49,"not Found")</f>
        <v>Noida</v>
      </c>
      <c r="O1974">
        <f>_xlfn.XLOOKUP(A1974,Booking_data!$A$1:$A$6001,Booking_data!$H$1:$H$6001,"not found")</f>
        <v>5</v>
      </c>
      <c r="P1974">
        <f>_xlfn.XLOOKUP(A1974,Booking_data!$A$1:$A$6001,Booking_data!$I$1:$I$6001,"not Found")</f>
        <v>240</v>
      </c>
      <c r="Q1974">
        <f t="shared" si="152"/>
        <v>1200</v>
      </c>
      <c r="R1974" t="str">
        <f>_xlfn.XLOOKUP(A1974,Booking_data!$A$1:$A$6001,Booking_data!$L$1:$L$6001,"Not Found")</f>
        <v>Credit Card</v>
      </c>
      <c r="S1974">
        <f>_xlfn.XLOOKUP(A1974,Booking_data!$A$1:$A$6001,Booking_data!$N$1:$N$6001,"not Found")</f>
        <v>18</v>
      </c>
      <c r="T1974" t="str">
        <f>_xlfn.XLOOKUP(A1974,Booking_data!$A$1:$A$6001,Booking_data!$O$1:$O$6001,"Not Found")</f>
        <v>Male</v>
      </c>
      <c r="U1974" t="str">
        <f t="shared" si="153"/>
        <v>Youngster</v>
      </c>
      <c r="V1974" t="str">
        <f t="shared" si="154"/>
        <v>High Booking</v>
      </c>
    </row>
    <row r="1975" spans="1:22" x14ac:dyDescent="0.25">
      <c r="A1975" t="s">
        <v>2206</v>
      </c>
      <c r="B1975" s="1">
        <v>46084</v>
      </c>
      <c r="C1975" s="1">
        <v>46055</v>
      </c>
      <c r="D1975" s="9">
        <v>0.77083333333333337</v>
      </c>
      <c r="E1975" t="str">
        <f t="shared" si="150"/>
        <v>Weekday</v>
      </c>
      <c r="F1975" t="str">
        <f t="shared" si="151"/>
        <v>Mar</v>
      </c>
      <c r="G1975" t="str">
        <f>_xlfn.XLOOKUP(A1975,Booking_data!$A$1:$A$6001,Booking_data!$D$1:$D$6001,"not found")</f>
        <v>M022</v>
      </c>
      <c r="H1975" t="str">
        <f>_xlfn.XLOOKUP(G1975,Movies_data!$A$1:$A$41,Movies_data!$B$1:$B$41,"not found")</f>
        <v>12th Fail</v>
      </c>
      <c r="I1975" t="str">
        <f>_xlfn.XLOOKUP(G1975,Movies_data!$A$1:$A$41,Movies_data!$D$1:$D$41,"not found")</f>
        <v>Drama</v>
      </c>
      <c r="J1975" t="str">
        <f>_xlfn.XLOOKUP(G1975,Movies_data!$A$1:$A$41,Movies_data!$C$1:$C$41,"not found")</f>
        <v>Hindi</v>
      </c>
      <c r="K1975">
        <f>_xlfn.XLOOKUP(G1975,Movies_data!$A$1:$A$41,Movies_data!$H$1:$H$41,"Not Found")</f>
        <v>9</v>
      </c>
      <c r="L1975" t="str">
        <f>_xlfn.XLOOKUP(A1975,Booking_data!$A$1:$A$6001,Booking_data!$E$1:$E$6001,"not Found")</f>
        <v>C053</v>
      </c>
      <c r="M1975" t="str">
        <f>_xlfn.XLOOKUP(L1975,Cinemas_data!$A$1:$A$49,Cinemas_data!$I$1:$I$49,"not Found")</f>
        <v>PVR Forum Mall</v>
      </c>
      <c r="N1975" t="str">
        <f>_xlfn.XLOOKUP(L1975,Cinemas_data!$A$1:$A$49,Cinemas_data!$C$1:$C$49,"not Found")</f>
        <v>Bengaluru</v>
      </c>
      <c r="O1975">
        <f>_xlfn.XLOOKUP(A1975,Booking_data!$A$1:$A$6001,Booking_data!$H$1:$H$6001,"not found")</f>
        <v>5</v>
      </c>
      <c r="P1975">
        <f>_xlfn.XLOOKUP(A1975,Booking_data!$A$1:$A$6001,Booking_data!$I$1:$I$6001,"not Found")</f>
        <v>440</v>
      </c>
      <c r="Q1975">
        <f t="shared" si="152"/>
        <v>2200</v>
      </c>
      <c r="R1975" t="str">
        <f>_xlfn.XLOOKUP(A1975,Booking_data!$A$1:$A$6001,Booking_data!$L$1:$L$6001,"Not Found")</f>
        <v>UPI</v>
      </c>
      <c r="S1975">
        <f>_xlfn.XLOOKUP(A1975,Booking_data!$A$1:$A$6001,Booking_data!$N$1:$N$6001,"not Found")</f>
        <v>48</v>
      </c>
      <c r="T1975" t="str">
        <f>_xlfn.XLOOKUP(A1975,Booking_data!$A$1:$A$6001,Booking_data!$O$1:$O$6001,"Not Found")</f>
        <v>Male</v>
      </c>
      <c r="U1975" t="str">
        <f t="shared" si="153"/>
        <v>Above 45</v>
      </c>
      <c r="V1975" t="str">
        <f t="shared" si="154"/>
        <v>High Booking</v>
      </c>
    </row>
    <row r="1976" spans="1:22" x14ac:dyDescent="0.25">
      <c r="A1976" t="s">
        <v>2207</v>
      </c>
      <c r="B1976" s="1">
        <v>46084</v>
      </c>
      <c r="C1976" s="1">
        <v>46063</v>
      </c>
      <c r="D1976" s="9">
        <v>0.39583333333333331</v>
      </c>
      <c r="E1976" t="str">
        <f t="shared" si="150"/>
        <v>Weekday</v>
      </c>
      <c r="F1976" t="str">
        <f t="shared" si="151"/>
        <v>Mar</v>
      </c>
      <c r="G1976" t="str">
        <f>_xlfn.XLOOKUP(A1976,Booking_data!$A$1:$A$6001,Booking_data!$D$1:$D$6001,"not found")</f>
        <v>M004</v>
      </c>
      <c r="H1976" t="str">
        <f>_xlfn.XLOOKUP(G1976,Movies_data!$A$1:$A$41,Movies_data!$B$1:$B$41,"not found")</f>
        <v>Ponniyin Selvan I</v>
      </c>
      <c r="I1976" t="str">
        <f>_xlfn.XLOOKUP(G1976,Movies_data!$A$1:$A$41,Movies_data!$D$1:$D$41,"not found")</f>
        <v>Drama</v>
      </c>
      <c r="J1976" t="str">
        <f>_xlfn.XLOOKUP(G1976,Movies_data!$A$1:$A$41,Movies_data!$C$1:$C$41,"not found")</f>
        <v>Tamil</v>
      </c>
      <c r="K1976">
        <f>_xlfn.XLOOKUP(G1976,Movies_data!$A$1:$A$41,Movies_data!$H$1:$H$41,"Not Found")</f>
        <v>7.6</v>
      </c>
      <c r="L1976" t="str">
        <f>_xlfn.XLOOKUP(A1976,Booking_data!$A$1:$A$6001,Booking_data!$E$1:$E$6001,"not Found")</f>
        <v>C162</v>
      </c>
      <c r="M1976" t="str">
        <f>_xlfn.XLOOKUP(L1976,Cinemas_data!$A$1:$A$49,Cinemas_data!$I$1:$I$49,"not Found")</f>
        <v>Cinepolis Grand Mall</v>
      </c>
      <c r="N1976" t="str">
        <f>_xlfn.XLOOKUP(L1976,Cinemas_data!$A$1:$A$49,Cinemas_data!$C$1:$C$49,"not Found")</f>
        <v>Thiruvananthapuram</v>
      </c>
      <c r="O1976">
        <f>_xlfn.XLOOKUP(A1976,Booking_data!$A$1:$A$6001,Booking_data!$H$1:$H$6001,"not found")</f>
        <v>3</v>
      </c>
      <c r="P1976">
        <f>_xlfn.XLOOKUP(A1976,Booking_data!$A$1:$A$6001,Booking_data!$I$1:$I$6001,"not Found")</f>
        <v>240</v>
      </c>
      <c r="Q1976">
        <f t="shared" si="152"/>
        <v>720</v>
      </c>
      <c r="R1976" t="str">
        <f>_xlfn.XLOOKUP(A1976,Booking_data!$A$1:$A$6001,Booking_data!$L$1:$L$6001,"Not Found")</f>
        <v>Net Banking</v>
      </c>
      <c r="S1976">
        <f>_xlfn.XLOOKUP(A1976,Booking_data!$A$1:$A$6001,Booking_data!$N$1:$N$6001,"not Found")</f>
        <v>56</v>
      </c>
      <c r="T1976" t="str">
        <f>_xlfn.XLOOKUP(A1976,Booking_data!$A$1:$A$6001,Booking_data!$O$1:$O$6001,"Not Found")</f>
        <v>Male</v>
      </c>
      <c r="U1976" t="str">
        <f t="shared" si="153"/>
        <v>Above 45</v>
      </c>
      <c r="V1976" t="str">
        <f t="shared" si="154"/>
        <v>Medium Booking</v>
      </c>
    </row>
    <row r="1977" spans="1:22" x14ac:dyDescent="0.25">
      <c r="A1977" t="s">
        <v>2208</v>
      </c>
      <c r="B1977" s="1">
        <v>46084</v>
      </c>
      <c r="C1977" s="1">
        <v>46041</v>
      </c>
      <c r="D1977" s="9">
        <v>0.9375</v>
      </c>
      <c r="E1977" t="str">
        <f t="shared" si="150"/>
        <v>Weekday</v>
      </c>
      <c r="F1977" t="str">
        <f t="shared" si="151"/>
        <v>Mar</v>
      </c>
      <c r="G1977" t="str">
        <f>_xlfn.XLOOKUP(A1977,Booking_data!$A$1:$A$6001,Booking_data!$D$1:$D$6001,"not found")</f>
        <v>M032</v>
      </c>
      <c r="H1977" t="str">
        <f>_xlfn.XLOOKUP(G1977,Movies_data!$A$1:$A$41,Movies_data!$B$1:$B$41,"not found")</f>
        <v>Premam</v>
      </c>
      <c r="I1977" t="str">
        <f>_xlfn.XLOOKUP(G1977,Movies_data!$A$1:$A$41,Movies_data!$D$1:$D$41,"not found")</f>
        <v>Romance</v>
      </c>
      <c r="J1977" t="str">
        <f>_xlfn.XLOOKUP(G1977,Movies_data!$A$1:$A$41,Movies_data!$C$1:$C$41,"not found")</f>
        <v>Malayalam</v>
      </c>
      <c r="K1977">
        <f>_xlfn.XLOOKUP(G1977,Movies_data!$A$1:$A$41,Movies_data!$H$1:$H$41,"Not Found")</f>
        <v>8.3000000000000007</v>
      </c>
      <c r="L1977" t="str">
        <f>_xlfn.XLOOKUP(A1977,Booking_data!$A$1:$A$6001,Booking_data!$E$1:$E$6001,"not Found")</f>
        <v>C161</v>
      </c>
      <c r="M1977" t="str">
        <f>_xlfn.XLOOKUP(L1977,Cinemas_data!$A$1:$A$49,Cinemas_data!$I$1:$I$49,"not Found")</f>
        <v>INOX City Centre</v>
      </c>
      <c r="N1977" t="str">
        <f>_xlfn.XLOOKUP(L1977,Cinemas_data!$A$1:$A$49,Cinemas_data!$C$1:$C$49,"not Found")</f>
        <v>Thiruvananthapuram</v>
      </c>
      <c r="O1977">
        <f>_xlfn.XLOOKUP(A1977,Booking_data!$A$1:$A$6001,Booking_data!$H$1:$H$6001,"not found")</f>
        <v>2</v>
      </c>
      <c r="P1977">
        <f>_xlfn.XLOOKUP(A1977,Booking_data!$A$1:$A$6001,Booking_data!$I$1:$I$6001,"not Found")</f>
        <v>280</v>
      </c>
      <c r="Q1977">
        <f t="shared" si="152"/>
        <v>560</v>
      </c>
      <c r="R1977" t="str">
        <f>_xlfn.XLOOKUP(A1977,Booking_data!$A$1:$A$6001,Booking_data!$L$1:$L$6001,"Not Found")</f>
        <v>Debit Card</v>
      </c>
      <c r="S1977">
        <f>_xlfn.XLOOKUP(A1977,Booking_data!$A$1:$A$6001,Booking_data!$N$1:$N$6001,"not Found")</f>
        <v>31</v>
      </c>
      <c r="T1977" t="str">
        <f>_xlfn.XLOOKUP(A1977,Booking_data!$A$1:$A$6001,Booking_data!$O$1:$O$6001,"Not Found")</f>
        <v>Other</v>
      </c>
      <c r="U1977" t="str">
        <f t="shared" si="153"/>
        <v>Middle Age</v>
      </c>
      <c r="V1977" t="str">
        <f t="shared" si="154"/>
        <v>Low Booking</v>
      </c>
    </row>
    <row r="1978" spans="1:22" x14ac:dyDescent="0.25">
      <c r="A1978" t="s">
        <v>2209</v>
      </c>
      <c r="B1978" s="1">
        <v>46084</v>
      </c>
      <c r="C1978" s="1">
        <v>46207</v>
      </c>
      <c r="D1978" s="9">
        <v>0.9375</v>
      </c>
      <c r="E1978" t="str">
        <f t="shared" si="150"/>
        <v>Weekday</v>
      </c>
      <c r="F1978" t="str">
        <f t="shared" si="151"/>
        <v>Mar</v>
      </c>
      <c r="G1978" t="str">
        <f>_xlfn.XLOOKUP(A1978,Booking_data!$A$1:$A$6001,Booking_data!$D$1:$D$6001,"not found")</f>
        <v>M040</v>
      </c>
      <c r="H1978" t="str">
        <f>_xlfn.XLOOKUP(G1978,Movies_data!$A$1:$A$41,Movies_data!$B$1:$B$41,"not found")</f>
        <v>Inside Out 2</v>
      </c>
      <c r="I1978" t="str">
        <f>_xlfn.XLOOKUP(G1978,Movies_data!$A$1:$A$41,Movies_data!$D$1:$D$41,"not found")</f>
        <v>Animation</v>
      </c>
      <c r="J1978" t="str">
        <f>_xlfn.XLOOKUP(G1978,Movies_data!$A$1:$A$41,Movies_data!$C$1:$C$41,"not found")</f>
        <v>English</v>
      </c>
      <c r="K1978">
        <f>_xlfn.XLOOKUP(G1978,Movies_data!$A$1:$A$41,Movies_data!$H$1:$H$41,"Not Found")</f>
        <v>7.6</v>
      </c>
      <c r="L1978" t="str">
        <f>_xlfn.XLOOKUP(A1978,Booking_data!$A$1:$A$6001,Booking_data!$E$1:$E$6001,"not Found")</f>
        <v>C031</v>
      </c>
      <c r="M1978" t="str">
        <f>_xlfn.XLOOKUP(L1978,Cinemas_data!$A$1:$A$49,Cinemas_data!$I$1:$I$49,"not Found")</f>
        <v>Mukta A2 Cinemas City Centre</v>
      </c>
      <c r="N1978" t="str">
        <f>_xlfn.XLOOKUP(L1978,Cinemas_data!$A$1:$A$49,Cinemas_data!$C$1:$C$49,"not Found")</f>
        <v>Madurai</v>
      </c>
      <c r="O1978">
        <f>_xlfn.XLOOKUP(A1978,Booking_data!$A$1:$A$6001,Booking_data!$H$1:$H$6001,"not found")</f>
        <v>4</v>
      </c>
      <c r="P1978">
        <f>_xlfn.XLOOKUP(A1978,Booking_data!$A$1:$A$6001,Booking_data!$I$1:$I$6001,"not Found")</f>
        <v>420</v>
      </c>
      <c r="Q1978">
        <f t="shared" si="152"/>
        <v>1680</v>
      </c>
      <c r="R1978" t="str">
        <f>_xlfn.XLOOKUP(A1978,Booking_data!$A$1:$A$6001,Booking_data!$L$1:$L$6001,"Not Found")</f>
        <v>Wallet</v>
      </c>
      <c r="S1978">
        <f>_xlfn.XLOOKUP(A1978,Booking_data!$A$1:$A$6001,Booking_data!$N$1:$N$6001,"not Found")</f>
        <v>25</v>
      </c>
      <c r="T1978" t="str">
        <f>_xlfn.XLOOKUP(A1978,Booking_data!$A$1:$A$6001,Booking_data!$O$1:$O$6001,"Not Found")</f>
        <v>Other</v>
      </c>
      <c r="U1978" t="str">
        <f t="shared" si="153"/>
        <v>Youngster</v>
      </c>
      <c r="V1978" t="str">
        <f t="shared" si="154"/>
        <v>Medium Booking</v>
      </c>
    </row>
    <row r="1979" spans="1:22" x14ac:dyDescent="0.25">
      <c r="A1979" t="s">
        <v>2210</v>
      </c>
      <c r="B1979" s="1">
        <v>46084</v>
      </c>
      <c r="C1979" s="1">
        <v>46056</v>
      </c>
      <c r="D1979" s="9">
        <v>0.64583333333333337</v>
      </c>
      <c r="E1979" t="str">
        <f t="shared" si="150"/>
        <v>Weekday</v>
      </c>
      <c r="F1979" t="str">
        <f t="shared" si="151"/>
        <v>Mar</v>
      </c>
      <c r="G1979" t="str">
        <f>_xlfn.XLOOKUP(A1979,Booking_data!$A$1:$A$6001,Booking_data!$D$1:$D$6001,"not found")</f>
        <v>M010</v>
      </c>
      <c r="H1979" t="str">
        <f>_xlfn.XLOOKUP(G1979,Movies_data!$A$1:$A$41,Movies_data!$B$1:$B$41,"not found")</f>
        <v>Captain Miller</v>
      </c>
      <c r="I1979" t="str">
        <f>_xlfn.XLOOKUP(G1979,Movies_data!$A$1:$A$41,Movies_data!$D$1:$D$41,"not found")</f>
        <v>Action</v>
      </c>
      <c r="J1979" t="str">
        <f>_xlfn.XLOOKUP(G1979,Movies_data!$A$1:$A$41,Movies_data!$C$1:$C$41,"not found")</f>
        <v>Tamil</v>
      </c>
      <c r="K1979">
        <f>_xlfn.XLOOKUP(G1979,Movies_data!$A$1:$A$41,Movies_data!$H$1:$H$41,"Not Found")</f>
        <v>7</v>
      </c>
      <c r="L1979" t="str">
        <f>_xlfn.XLOOKUP(A1979,Booking_data!$A$1:$A$6001,Booking_data!$E$1:$E$6001,"not Found")</f>
        <v>C141</v>
      </c>
      <c r="M1979" t="str">
        <f>_xlfn.XLOOKUP(L1979,Cinemas_data!$A$1:$A$49,Cinemas_data!$I$1:$I$49,"not Found")</f>
        <v>City Pride City Centre</v>
      </c>
      <c r="N1979" t="str">
        <f>_xlfn.XLOOKUP(L1979,Cinemas_data!$A$1:$A$49,Cinemas_data!$C$1:$C$49,"not Found")</f>
        <v>Ahmedabad</v>
      </c>
      <c r="O1979">
        <f>_xlfn.XLOOKUP(A1979,Booking_data!$A$1:$A$6001,Booking_data!$H$1:$H$6001,"not found")</f>
        <v>2</v>
      </c>
      <c r="P1979">
        <f>_xlfn.XLOOKUP(A1979,Booking_data!$A$1:$A$6001,Booking_data!$I$1:$I$6001,"not Found")</f>
        <v>320</v>
      </c>
      <c r="Q1979">
        <f t="shared" si="152"/>
        <v>640</v>
      </c>
      <c r="R1979" t="str">
        <f>_xlfn.XLOOKUP(A1979,Booking_data!$A$1:$A$6001,Booking_data!$L$1:$L$6001,"Not Found")</f>
        <v>Wallet</v>
      </c>
      <c r="S1979">
        <f>_xlfn.XLOOKUP(A1979,Booking_data!$A$1:$A$6001,Booking_data!$N$1:$N$6001,"not Found")</f>
        <v>44</v>
      </c>
      <c r="T1979" t="str">
        <f>_xlfn.XLOOKUP(A1979,Booking_data!$A$1:$A$6001,Booking_data!$O$1:$O$6001,"Not Found")</f>
        <v>Other</v>
      </c>
      <c r="U1979" t="str">
        <f t="shared" si="153"/>
        <v>Middle Age</v>
      </c>
      <c r="V1979" t="str">
        <f t="shared" si="154"/>
        <v>Low Booking</v>
      </c>
    </row>
    <row r="1980" spans="1:22" x14ac:dyDescent="0.25">
      <c r="A1980" t="s">
        <v>2211</v>
      </c>
      <c r="B1980" s="1">
        <v>46084</v>
      </c>
      <c r="C1980" s="1">
        <v>46160</v>
      </c>
      <c r="D1980" s="9">
        <v>0.53125</v>
      </c>
      <c r="E1980" t="str">
        <f t="shared" si="150"/>
        <v>Weekday</v>
      </c>
      <c r="F1980" t="str">
        <f t="shared" si="151"/>
        <v>Mar</v>
      </c>
      <c r="G1980" t="str">
        <f>_xlfn.XLOOKUP(A1980,Booking_data!$A$1:$A$6001,Booking_data!$D$1:$D$6001,"not found")</f>
        <v>M005</v>
      </c>
      <c r="H1980" t="str">
        <f>_xlfn.XLOOKUP(G1980,Movies_data!$A$1:$A$41,Movies_data!$B$1:$B$41,"not found")</f>
        <v>Ponniyin Selvan II</v>
      </c>
      <c r="I1980" t="str">
        <f>_xlfn.XLOOKUP(G1980,Movies_data!$A$1:$A$41,Movies_data!$D$1:$D$41,"not found")</f>
        <v>Drama</v>
      </c>
      <c r="J1980" t="str">
        <f>_xlfn.XLOOKUP(G1980,Movies_data!$A$1:$A$41,Movies_data!$C$1:$C$41,"not found")</f>
        <v>Tamil</v>
      </c>
      <c r="K1980">
        <f>_xlfn.XLOOKUP(G1980,Movies_data!$A$1:$A$41,Movies_data!$H$1:$H$41,"Not Found")</f>
        <v>7.3</v>
      </c>
      <c r="L1980" t="str">
        <f>_xlfn.XLOOKUP(A1980,Booking_data!$A$1:$A$6001,Booking_data!$E$1:$E$6001,"not Found")</f>
        <v>C063</v>
      </c>
      <c r="M1980" t="str">
        <f>_xlfn.XLOOKUP(L1980,Cinemas_data!$A$1:$A$49,Cinemas_data!$I$1:$I$49,"not Found")</f>
        <v>INOX Forum Mall</v>
      </c>
      <c r="N1980" t="str">
        <f>_xlfn.XLOOKUP(L1980,Cinemas_data!$A$1:$A$49,Cinemas_data!$C$1:$C$49,"not Found")</f>
        <v>Mysuru</v>
      </c>
      <c r="O1980">
        <f>_xlfn.XLOOKUP(A1980,Booking_data!$A$1:$A$6001,Booking_data!$H$1:$H$6001,"not found")</f>
        <v>1</v>
      </c>
      <c r="P1980">
        <f>_xlfn.XLOOKUP(A1980,Booking_data!$A$1:$A$6001,Booking_data!$I$1:$I$6001,"not Found")</f>
        <v>240</v>
      </c>
      <c r="Q1980">
        <f t="shared" si="152"/>
        <v>240</v>
      </c>
      <c r="R1980" t="str">
        <f>_xlfn.XLOOKUP(A1980,Booking_data!$A$1:$A$6001,Booking_data!$L$1:$L$6001,"Not Found")</f>
        <v>Debit Card</v>
      </c>
      <c r="S1980">
        <f>_xlfn.XLOOKUP(A1980,Booking_data!$A$1:$A$6001,Booking_data!$N$1:$N$6001,"not Found")</f>
        <v>36</v>
      </c>
      <c r="T1980" t="str">
        <f>_xlfn.XLOOKUP(A1980,Booking_data!$A$1:$A$6001,Booking_data!$O$1:$O$6001,"Not Found")</f>
        <v>Male</v>
      </c>
      <c r="U1980" t="str">
        <f t="shared" si="153"/>
        <v>Middle Age</v>
      </c>
      <c r="V1980" t="str">
        <f t="shared" si="154"/>
        <v>Low Booking</v>
      </c>
    </row>
    <row r="1981" spans="1:22" x14ac:dyDescent="0.25">
      <c r="A1981" t="s">
        <v>2212</v>
      </c>
      <c r="B1981" s="1">
        <v>46084</v>
      </c>
      <c r="C1981" s="1">
        <v>46185</v>
      </c>
      <c r="D1981" s="9">
        <v>0.88541666666666663</v>
      </c>
      <c r="E1981" t="str">
        <f t="shared" si="150"/>
        <v>Weekday</v>
      </c>
      <c r="F1981" t="str">
        <f t="shared" si="151"/>
        <v>Mar</v>
      </c>
      <c r="G1981" t="str">
        <f>_xlfn.XLOOKUP(A1981,Booking_data!$A$1:$A$6001,Booking_data!$D$1:$D$6001,"not found")</f>
        <v>M038</v>
      </c>
      <c r="H1981" t="str">
        <f>_xlfn.XLOOKUP(G1981,Movies_data!$A$1:$A$41,Movies_data!$B$1:$B$41,"not found")</f>
        <v>Barbie</v>
      </c>
      <c r="I1981" t="str">
        <f>_xlfn.XLOOKUP(G1981,Movies_data!$A$1:$A$41,Movies_data!$D$1:$D$41,"not found")</f>
        <v>Comedy</v>
      </c>
      <c r="J1981" t="str">
        <f>_xlfn.XLOOKUP(G1981,Movies_data!$A$1:$A$41,Movies_data!$C$1:$C$41,"not found")</f>
        <v>English</v>
      </c>
      <c r="K1981">
        <f>_xlfn.XLOOKUP(G1981,Movies_data!$A$1:$A$41,Movies_data!$H$1:$H$41,"Not Found")</f>
        <v>6.8</v>
      </c>
      <c r="L1981" t="str">
        <f>_xlfn.XLOOKUP(A1981,Booking_data!$A$1:$A$6001,Booking_data!$E$1:$E$6001,"not Found")</f>
        <v>C043</v>
      </c>
      <c r="M1981" t="str">
        <f>_xlfn.XLOOKUP(L1981,Cinemas_data!$A$1:$A$49,Cinemas_data!$I$1:$I$49,"not Found")</f>
        <v>City Pride Forum Mall</v>
      </c>
      <c r="N1981" t="str">
        <f>_xlfn.XLOOKUP(L1981,Cinemas_data!$A$1:$A$49,Cinemas_data!$C$1:$C$49,"not Found")</f>
        <v>Salem</v>
      </c>
      <c r="O1981">
        <f>_xlfn.XLOOKUP(A1981,Booking_data!$A$1:$A$6001,Booking_data!$H$1:$H$6001,"not found")</f>
        <v>4</v>
      </c>
      <c r="P1981">
        <f>_xlfn.XLOOKUP(A1981,Booking_data!$A$1:$A$6001,Booking_data!$I$1:$I$6001,"not Found")</f>
        <v>200</v>
      </c>
      <c r="Q1981">
        <f t="shared" si="152"/>
        <v>800</v>
      </c>
      <c r="R1981" t="str">
        <f>_xlfn.XLOOKUP(A1981,Booking_data!$A$1:$A$6001,Booking_data!$L$1:$L$6001,"Not Found")</f>
        <v>Net Banking</v>
      </c>
      <c r="S1981">
        <f>_xlfn.XLOOKUP(A1981,Booking_data!$A$1:$A$6001,Booking_data!$N$1:$N$6001,"not Found")</f>
        <v>33</v>
      </c>
      <c r="T1981" t="str">
        <f>_xlfn.XLOOKUP(A1981,Booking_data!$A$1:$A$6001,Booking_data!$O$1:$O$6001,"Not Found")</f>
        <v>Male</v>
      </c>
      <c r="U1981" t="str">
        <f t="shared" si="153"/>
        <v>Middle Age</v>
      </c>
      <c r="V1981" t="str">
        <f t="shared" si="154"/>
        <v>Medium Booking</v>
      </c>
    </row>
    <row r="1982" spans="1:22" x14ac:dyDescent="0.25">
      <c r="A1982" t="s">
        <v>2213</v>
      </c>
      <c r="B1982" s="1">
        <v>46084</v>
      </c>
      <c r="C1982" s="1">
        <v>46204</v>
      </c>
      <c r="D1982" s="9">
        <v>0.88541666666666663</v>
      </c>
      <c r="E1982" t="str">
        <f t="shared" si="150"/>
        <v>Weekday</v>
      </c>
      <c r="F1982" t="str">
        <f t="shared" si="151"/>
        <v>Mar</v>
      </c>
      <c r="G1982" t="str">
        <f>_xlfn.XLOOKUP(A1982,Booking_data!$A$1:$A$6001,Booking_data!$D$1:$D$6001,"not found")</f>
        <v>M014</v>
      </c>
      <c r="H1982" t="str">
        <f>_xlfn.XLOOKUP(G1982,Movies_data!$A$1:$A$41,Movies_data!$B$1:$B$41,"not found")</f>
        <v>Hi Nanna</v>
      </c>
      <c r="I1982" t="str">
        <f>_xlfn.XLOOKUP(G1982,Movies_data!$A$1:$A$41,Movies_data!$D$1:$D$41,"not found")</f>
        <v>Romance</v>
      </c>
      <c r="J1982" t="str">
        <f>_xlfn.XLOOKUP(G1982,Movies_data!$A$1:$A$41,Movies_data!$C$1:$C$41,"not found")</f>
        <v>Telugu</v>
      </c>
      <c r="K1982">
        <f>_xlfn.XLOOKUP(G1982,Movies_data!$A$1:$A$41,Movies_data!$H$1:$H$41,"Not Found")</f>
        <v>8</v>
      </c>
      <c r="L1982" t="str">
        <f>_xlfn.XLOOKUP(A1982,Booking_data!$A$1:$A$6001,Booking_data!$E$1:$E$6001,"not Found")</f>
        <v>C061</v>
      </c>
      <c r="M1982" t="str">
        <f>_xlfn.XLOOKUP(L1982,Cinemas_data!$A$1:$A$49,Cinemas_data!$I$1:$I$49,"not Found")</f>
        <v>City Pride City Centre</v>
      </c>
      <c r="N1982" t="str">
        <f>_xlfn.XLOOKUP(L1982,Cinemas_data!$A$1:$A$49,Cinemas_data!$C$1:$C$49,"not Found")</f>
        <v>Mysuru</v>
      </c>
      <c r="O1982">
        <f>_xlfn.XLOOKUP(A1982,Booking_data!$A$1:$A$6001,Booking_data!$H$1:$H$6001,"not found")</f>
        <v>1</v>
      </c>
      <c r="P1982">
        <f>_xlfn.XLOOKUP(A1982,Booking_data!$A$1:$A$6001,Booking_data!$I$1:$I$6001,"not Found")</f>
        <v>340</v>
      </c>
      <c r="Q1982">
        <f t="shared" si="152"/>
        <v>340</v>
      </c>
      <c r="R1982" t="str">
        <f>_xlfn.XLOOKUP(A1982,Booking_data!$A$1:$A$6001,Booking_data!$L$1:$L$6001,"Not Found")</f>
        <v>UPI</v>
      </c>
      <c r="S1982">
        <f>_xlfn.XLOOKUP(A1982,Booking_data!$A$1:$A$6001,Booking_data!$N$1:$N$6001,"not Found")</f>
        <v>58</v>
      </c>
      <c r="T1982" t="str">
        <f>_xlfn.XLOOKUP(A1982,Booking_data!$A$1:$A$6001,Booking_data!$O$1:$O$6001,"Not Found")</f>
        <v>Female</v>
      </c>
      <c r="U1982" t="str">
        <f t="shared" si="153"/>
        <v>Above 45</v>
      </c>
      <c r="V1982" t="str">
        <f t="shared" si="154"/>
        <v>Low Booking</v>
      </c>
    </row>
    <row r="1983" spans="1:22" x14ac:dyDescent="0.25">
      <c r="A1983" t="s">
        <v>2214</v>
      </c>
      <c r="B1983" s="1">
        <v>46084</v>
      </c>
      <c r="C1983" s="1">
        <v>46203</v>
      </c>
      <c r="D1983" s="9">
        <v>0.64583333333333337</v>
      </c>
      <c r="E1983" t="str">
        <f t="shared" si="150"/>
        <v>Weekday</v>
      </c>
      <c r="F1983" t="str">
        <f t="shared" si="151"/>
        <v>Mar</v>
      </c>
      <c r="G1983" t="str">
        <f>_xlfn.XLOOKUP(A1983,Booking_data!$A$1:$A$6001,Booking_data!$D$1:$D$6001,"not found")</f>
        <v>M002</v>
      </c>
      <c r="H1983" t="str">
        <f>_xlfn.XLOOKUP(G1983,Movies_data!$A$1:$A$41,Movies_data!$B$1:$B$41,"not found")</f>
        <v>Jailer</v>
      </c>
      <c r="I1983" t="str">
        <f>_xlfn.XLOOKUP(G1983,Movies_data!$A$1:$A$41,Movies_data!$D$1:$D$41,"not found")</f>
        <v>Action</v>
      </c>
      <c r="J1983" t="str">
        <f>_xlfn.XLOOKUP(G1983,Movies_data!$A$1:$A$41,Movies_data!$C$1:$C$41,"not found")</f>
        <v>Tamil</v>
      </c>
      <c r="K1983">
        <f>_xlfn.XLOOKUP(G1983,Movies_data!$A$1:$A$41,Movies_data!$H$1:$H$41,"Not Found")</f>
        <v>7.1</v>
      </c>
      <c r="L1983" t="str">
        <f>_xlfn.XLOOKUP(A1983,Booking_data!$A$1:$A$6001,Booking_data!$E$1:$E$6001,"not Found")</f>
        <v>C092</v>
      </c>
      <c r="M1983" t="str">
        <f>_xlfn.XLOOKUP(L1983,Cinemas_data!$A$1:$A$49,Cinemas_data!$I$1:$I$49,"not Found")</f>
        <v>Miraj Cinemas Grand Mall</v>
      </c>
      <c r="N1983" t="str">
        <f>_xlfn.XLOOKUP(L1983,Cinemas_data!$A$1:$A$49,Cinemas_data!$C$1:$C$49,"not Found")</f>
        <v>Mumbai</v>
      </c>
      <c r="O1983">
        <f>_xlfn.XLOOKUP(A1983,Booking_data!$A$1:$A$6001,Booking_data!$H$1:$H$6001,"not found")</f>
        <v>2</v>
      </c>
      <c r="P1983">
        <f>_xlfn.XLOOKUP(A1983,Booking_data!$A$1:$A$6001,Booking_data!$I$1:$I$6001,"not Found")</f>
        <v>160</v>
      </c>
      <c r="Q1983">
        <f t="shared" si="152"/>
        <v>320</v>
      </c>
      <c r="R1983" t="str">
        <f>_xlfn.XLOOKUP(A1983,Booking_data!$A$1:$A$6001,Booking_data!$L$1:$L$6001,"Not Found")</f>
        <v>Wallet</v>
      </c>
      <c r="S1983">
        <f>_xlfn.XLOOKUP(A1983,Booking_data!$A$1:$A$6001,Booking_data!$N$1:$N$6001,"not Found")</f>
        <v>43</v>
      </c>
      <c r="T1983" t="str">
        <f>_xlfn.XLOOKUP(A1983,Booking_data!$A$1:$A$6001,Booking_data!$O$1:$O$6001,"Not Found")</f>
        <v>Other</v>
      </c>
      <c r="U1983" t="str">
        <f t="shared" si="153"/>
        <v>Middle Age</v>
      </c>
      <c r="V1983" t="str">
        <f t="shared" si="154"/>
        <v>Low Booking</v>
      </c>
    </row>
    <row r="1984" spans="1:22" x14ac:dyDescent="0.25">
      <c r="A1984" t="s">
        <v>2215</v>
      </c>
      <c r="B1984" s="1">
        <v>46084</v>
      </c>
      <c r="C1984" s="1">
        <v>46198</v>
      </c>
      <c r="D1984" s="9">
        <v>0.64583333333333337</v>
      </c>
      <c r="E1984" t="str">
        <f t="shared" si="150"/>
        <v>Weekday</v>
      </c>
      <c r="F1984" t="str">
        <f t="shared" si="151"/>
        <v>Mar</v>
      </c>
      <c r="G1984" t="str">
        <f>_xlfn.XLOOKUP(A1984,Booking_data!$A$1:$A$6001,Booking_data!$D$1:$D$6001,"not found")</f>
        <v>M033</v>
      </c>
      <c r="H1984" t="str">
        <f>_xlfn.XLOOKUP(G1984,Movies_data!$A$1:$A$41,Movies_data!$B$1:$B$41,"not found")</f>
        <v>Lucifer</v>
      </c>
      <c r="I1984" t="str">
        <f>_xlfn.XLOOKUP(G1984,Movies_data!$A$1:$A$41,Movies_data!$D$1:$D$41,"not found")</f>
        <v>Action</v>
      </c>
      <c r="J1984" t="str">
        <f>_xlfn.XLOOKUP(G1984,Movies_data!$A$1:$A$41,Movies_data!$C$1:$C$41,"not found")</f>
        <v>Malayalam</v>
      </c>
      <c r="K1984">
        <f>_xlfn.XLOOKUP(G1984,Movies_data!$A$1:$A$41,Movies_data!$H$1:$H$41,"Not Found")</f>
        <v>7.5</v>
      </c>
      <c r="L1984" t="str">
        <f>_xlfn.XLOOKUP(A1984,Booking_data!$A$1:$A$6001,Booking_data!$E$1:$E$6001,"not Found")</f>
        <v>C081</v>
      </c>
      <c r="M1984" t="str">
        <f>_xlfn.XLOOKUP(L1984,Cinemas_data!$A$1:$A$49,Cinemas_data!$I$1:$I$49,"not Found")</f>
        <v>INOX City Centre</v>
      </c>
      <c r="N1984" t="str">
        <f>_xlfn.XLOOKUP(L1984,Cinemas_data!$A$1:$A$49,Cinemas_data!$C$1:$C$49,"not Found")</f>
        <v>Vijayawada</v>
      </c>
      <c r="O1984">
        <f>_xlfn.XLOOKUP(A1984,Booking_data!$A$1:$A$6001,Booking_data!$H$1:$H$6001,"not found")</f>
        <v>3</v>
      </c>
      <c r="P1984">
        <f>_xlfn.XLOOKUP(A1984,Booking_data!$A$1:$A$6001,Booking_data!$I$1:$I$6001,"not Found")</f>
        <v>380</v>
      </c>
      <c r="Q1984">
        <f t="shared" si="152"/>
        <v>1140</v>
      </c>
      <c r="R1984" t="str">
        <f>_xlfn.XLOOKUP(A1984,Booking_data!$A$1:$A$6001,Booking_data!$L$1:$L$6001,"Not Found")</f>
        <v>Wallet</v>
      </c>
      <c r="S1984">
        <f>_xlfn.XLOOKUP(A1984,Booking_data!$A$1:$A$6001,Booking_data!$N$1:$N$6001,"not Found")</f>
        <v>32</v>
      </c>
      <c r="T1984" t="str">
        <f>_xlfn.XLOOKUP(A1984,Booking_data!$A$1:$A$6001,Booking_data!$O$1:$O$6001,"Not Found")</f>
        <v>Other</v>
      </c>
      <c r="U1984" t="str">
        <f t="shared" si="153"/>
        <v>Middle Age</v>
      </c>
      <c r="V1984" t="str">
        <f t="shared" si="154"/>
        <v>Medium Booking</v>
      </c>
    </row>
    <row r="1985" spans="1:22" x14ac:dyDescent="0.25">
      <c r="A1985" t="s">
        <v>2216</v>
      </c>
      <c r="B1985" s="1">
        <v>46084</v>
      </c>
      <c r="C1985" s="1">
        <v>46121</v>
      </c>
      <c r="D1985" s="9">
        <v>0.64583333333333337</v>
      </c>
      <c r="E1985" t="str">
        <f t="shared" si="150"/>
        <v>Weekday</v>
      </c>
      <c r="F1985" t="str">
        <f t="shared" si="151"/>
        <v>Mar</v>
      </c>
      <c r="G1985" t="str">
        <f>_xlfn.XLOOKUP(A1985,Booking_data!$A$1:$A$6001,Booking_data!$D$1:$D$6001,"not found")</f>
        <v>M035</v>
      </c>
      <c r="H1985" t="str">
        <f>_xlfn.XLOOKUP(G1985,Movies_data!$A$1:$A$41,Movies_data!$B$1:$B$41,"not found")</f>
        <v>Aavesham</v>
      </c>
      <c r="I1985" t="str">
        <f>_xlfn.XLOOKUP(G1985,Movies_data!$A$1:$A$41,Movies_data!$D$1:$D$41,"not found")</f>
        <v>Comedy</v>
      </c>
      <c r="J1985" t="str">
        <f>_xlfn.XLOOKUP(G1985,Movies_data!$A$1:$A$41,Movies_data!$C$1:$C$41,"not found")</f>
        <v>Malayalam</v>
      </c>
      <c r="K1985">
        <f>_xlfn.XLOOKUP(G1985,Movies_data!$A$1:$A$41,Movies_data!$H$1:$H$41,"Not Found")</f>
        <v>7.8</v>
      </c>
      <c r="L1985" t="str">
        <f>_xlfn.XLOOKUP(A1985,Booking_data!$A$1:$A$6001,Booking_data!$E$1:$E$6001,"not Found")</f>
        <v>C133</v>
      </c>
      <c r="M1985" t="str">
        <f>_xlfn.XLOOKUP(L1985,Cinemas_data!$A$1:$A$49,Cinemas_data!$I$1:$I$49,"not Found")</f>
        <v>PVR Forum Mall</v>
      </c>
      <c r="N1985" t="str">
        <f>_xlfn.XLOOKUP(L1985,Cinemas_data!$A$1:$A$49,Cinemas_data!$C$1:$C$49,"not Found")</f>
        <v>Kolkata</v>
      </c>
      <c r="O1985">
        <f>_xlfn.XLOOKUP(A1985,Booking_data!$A$1:$A$6001,Booking_data!$H$1:$H$6001,"not found")</f>
        <v>1</v>
      </c>
      <c r="P1985">
        <f>_xlfn.XLOOKUP(A1985,Booking_data!$A$1:$A$6001,Booking_data!$I$1:$I$6001,"not Found")</f>
        <v>280</v>
      </c>
      <c r="Q1985">
        <f t="shared" si="152"/>
        <v>280</v>
      </c>
      <c r="R1985" t="str">
        <f>_xlfn.XLOOKUP(A1985,Booking_data!$A$1:$A$6001,Booking_data!$L$1:$L$6001,"Not Found")</f>
        <v>Credit Card</v>
      </c>
      <c r="S1985">
        <f>_xlfn.XLOOKUP(A1985,Booking_data!$A$1:$A$6001,Booking_data!$N$1:$N$6001,"not Found")</f>
        <v>23</v>
      </c>
      <c r="T1985" t="str">
        <f>_xlfn.XLOOKUP(A1985,Booking_data!$A$1:$A$6001,Booking_data!$O$1:$O$6001,"Not Found")</f>
        <v>Other</v>
      </c>
      <c r="U1985" t="str">
        <f t="shared" si="153"/>
        <v>Youngster</v>
      </c>
      <c r="V1985" t="str">
        <f t="shared" si="154"/>
        <v>Low Booking</v>
      </c>
    </row>
    <row r="1986" spans="1:22" x14ac:dyDescent="0.25">
      <c r="A1986" t="s">
        <v>2217</v>
      </c>
      <c r="B1986" s="1">
        <v>46084</v>
      </c>
      <c r="C1986" s="1">
        <v>46191</v>
      </c>
      <c r="D1986" s="9">
        <v>0.9375</v>
      </c>
      <c r="E1986" t="str">
        <f t="shared" si="150"/>
        <v>Weekday</v>
      </c>
      <c r="F1986" t="str">
        <f t="shared" si="151"/>
        <v>Mar</v>
      </c>
      <c r="G1986" t="str">
        <f>_xlfn.XLOOKUP(A1986,Booking_data!$A$1:$A$6001,Booking_data!$D$1:$D$6001,"not found")</f>
        <v>M033</v>
      </c>
      <c r="H1986" t="str">
        <f>_xlfn.XLOOKUP(G1986,Movies_data!$A$1:$A$41,Movies_data!$B$1:$B$41,"not found")</f>
        <v>Lucifer</v>
      </c>
      <c r="I1986" t="str">
        <f>_xlfn.XLOOKUP(G1986,Movies_data!$A$1:$A$41,Movies_data!$D$1:$D$41,"not found")</f>
        <v>Action</v>
      </c>
      <c r="J1986" t="str">
        <f>_xlfn.XLOOKUP(G1986,Movies_data!$A$1:$A$41,Movies_data!$C$1:$C$41,"not found")</f>
        <v>Malayalam</v>
      </c>
      <c r="K1986">
        <f>_xlfn.XLOOKUP(G1986,Movies_data!$A$1:$A$41,Movies_data!$H$1:$H$41,"Not Found")</f>
        <v>7.5</v>
      </c>
      <c r="L1986" t="str">
        <f>_xlfn.XLOOKUP(A1986,Booking_data!$A$1:$A$6001,Booking_data!$E$1:$E$6001,"not Found")</f>
        <v>C152</v>
      </c>
      <c r="M1986" t="str">
        <f>_xlfn.XLOOKUP(L1986,Cinemas_data!$A$1:$A$49,Cinemas_data!$I$1:$I$49,"not Found")</f>
        <v>INOX Grand Mall</v>
      </c>
      <c r="N1986" t="str">
        <f>_xlfn.XLOOKUP(L1986,Cinemas_data!$A$1:$A$49,Cinemas_data!$C$1:$C$49,"not Found")</f>
        <v>Kochi</v>
      </c>
      <c r="O1986">
        <f>_xlfn.XLOOKUP(A1986,Booking_data!$A$1:$A$6001,Booking_data!$H$1:$H$6001,"not found")</f>
        <v>4</v>
      </c>
      <c r="P1986">
        <f>_xlfn.XLOOKUP(A1986,Booking_data!$A$1:$A$6001,Booking_data!$I$1:$I$6001,"not Found")</f>
        <v>260</v>
      </c>
      <c r="Q1986">
        <f t="shared" si="152"/>
        <v>1040</v>
      </c>
      <c r="R1986" t="str">
        <f>_xlfn.XLOOKUP(A1986,Booking_data!$A$1:$A$6001,Booking_data!$L$1:$L$6001,"Not Found")</f>
        <v>Net Banking</v>
      </c>
      <c r="S1986">
        <f>_xlfn.XLOOKUP(A1986,Booking_data!$A$1:$A$6001,Booking_data!$N$1:$N$6001,"not Found")</f>
        <v>49</v>
      </c>
      <c r="T1986" t="str">
        <f>_xlfn.XLOOKUP(A1986,Booking_data!$A$1:$A$6001,Booking_data!$O$1:$O$6001,"Not Found")</f>
        <v>Female</v>
      </c>
      <c r="U1986" t="str">
        <f t="shared" si="153"/>
        <v>Above 45</v>
      </c>
      <c r="V1986" t="str">
        <f t="shared" si="154"/>
        <v>Medium Booking</v>
      </c>
    </row>
    <row r="1987" spans="1:22" x14ac:dyDescent="0.25">
      <c r="A1987" t="s">
        <v>2218</v>
      </c>
      <c r="B1987" s="1">
        <v>46084</v>
      </c>
      <c r="C1987" s="1">
        <v>46062</v>
      </c>
      <c r="D1987" s="9">
        <v>0.9375</v>
      </c>
      <c r="E1987" t="str">
        <f t="shared" ref="E1987:E2050" si="155">IF(WEEKDAY(B1987,2)&lt;=5,"Weekday","Weekend")</f>
        <v>Weekday</v>
      </c>
      <c r="F1987" t="str">
        <f t="shared" ref="F1987:F2050" si="156">TEXT(B1987,"mmm")</f>
        <v>Mar</v>
      </c>
      <c r="G1987" t="str">
        <f>_xlfn.XLOOKUP(A1987,Booking_data!$A$1:$A$6001,Booking_data!$D$1:$D$6001,"not found")</f>
        <v>M008</v>
      </c>
      <c r="H1987" t="str">
        <f>_xlfn.XLOOKUP(G1987,Movies_data!$A$1:$A$41,Movies_data!$B$1:$B$41,"not found")</f>
        <v>Love Today</v>
      </c>
      <c r="I1987" t="str">
        <f>_xlfn.XLOOKUP(G1987,Movies_data!$A$1:$A$41,Movies_data!$D$1:$D$41,"not found")</f>
        <v>Romance</v>
      </c>
      <c r="J1987" t="str">
        <f>_xlfn.XLOOKUP(G1987,Movies_data!$A$1:$A$41,Movies_data!$C$1:$C$41,"not found")</f>
        <v>Tamil</v>
      </c>
      <c r="K1987">
        <f>_xlfn.XLOOKUP(G1987,Movies_data!$A$1:$A$41,Movies_data!$H$1:$H$41,"Not Found")</f>
        <v>7.4</v>
      </c>
      <c r="L1987" t="str">
        <f>_xlfn.XLOOKUP(A1987,Booking_data!$A$1:$A$6001,Booking_data!$E$1:$E$6001,"not Found")</f>
        <v>C122</v>
      </c>
      <c r="M1987" t="str">
        <f>_xlfn.XLOOKUP(L1987,Cinemas_data!$A$1:$A$49,Cinemas_data!$I$1:$I$49,"not Found")</f>
        <v>Asian Cinemas Grand Mall</v>
      </c>
      <c r="N1987" t="str">
        <f>_xlfn.XLOOKUP(L1987,Cinemas_data!$A$1:$A$49,Cinemas_data!$C$1:$C$49,"not Found")</f>
        <v>Noida</v>
      </c>
      <c r="O1987">
        <f>_xlfn.XLOOKUP(A1987,Booking_data!$A$1:$A$6001,Booking_data!$H$1:$H$6001,"not found")</f>
        <v>2</v>
      </c>
      <c r="P1987">
        <f>_xlfn.XLOOKUP(A1987,Booking_data!$A$1:$A$6001,Booking_data!$I$1:$I$6001,"not Found")</f>
        <v>180</v>
      </c>
      <c r="Q1987">
        <f t="shared" ref="Q1987:Q2050" si="157">O1987*P1987</f>
        <v>360</v>
      </c>
      <c r="R1987" t="str">
        <f>_xlfn.XLOOKUP(A1987,Booking_data!$A$1:$A$6001,Booking_data!$L$1:$L$6001,"Not Found")</f>
        <v>Debit Card</v>
      </c>
      <c r="S1987">
        <f>_xlfn.XLOOKUP(A1987,Booking_data!$A$1:$A$6001,Booking_data!$N$1:$N$6001,"not Found")</f>
        <v>49</v>
      </c>
      <c r="T1987" t="str">
        <f>_xlfn.XLOOKUP(A1987,Booking_data!$A$1:$A$6001,Booking_data!$O$1:$O$6001,"Not Found")</f>
        <v>Male</v>
      </c>
      <c r="U1987" t="str">
        <f t="shared" ref="U1987:U2050" si="158">IF(S1987&lt;18,"Below 18",IF(S1987&lt;30,"Youngster",IF(S1987&lt;45,"Middle Age","Above 45")))</f>
        <v>Above 45</v>
      </c>
      <c r="V1987" t="str">
        <f t="shared" ref="V1987:V2050" si="159">IF(O1987&lt;=2,"Low Booking",IF(O1987&lt;=4,"Medium Booking","High Booking"))</f>
        <v>Low Booking</v>
      </c>
    </row>
    <row r="1988" spans="1:22" x14ac:dyDescent="0.25">
      <c r="A1988" t="s">
        <v>2219</v>
      </c>
      <c r="B1988" s="1">
        <v>46084</v>
      </c>
      <c r="C1988" s="1">
        <v>46033</v>
      </c>
      <c r="D1988" s="9">
        <v>0.64583333333333337</v>
      </c>
      <c r="E1988" t="str">
        <f t="shared" si="155"/>
        <v>Weekday</v>
      </c>
      <c r="F1988" t="str">
        <f t="shared" si="156"/>
        <v>Mar</v>
      </c>
      <c r="G1988" t="str">
        <f>_xlfn.XLOOKUP(A1988,Booking_data!$A$1:$A$6001,Booking_data!$D$1:$D$6001,"not found")</f>
        <v>M001</v>
      </c>
      <c r="H1988" t="str">
        <f>_xlfn.XLOOKUP(G1988,Movies_data!$A$1:$A$41,Movies_data!$B$1:$B$41,"not found")</f>
        <v>Leo</v>
      </c>
      <c r="I1988" t="str">
        <f>_xlfn.XLOOKUP(G1988,Movies_data!$A$1:$A$41,Movies_data!$D$1:$D$41,"not found")</f>
        <v>Action</v>
      </c>
      <c r="J1988" t="str">
        <f>_xlfn.XLOOKUP(G1988,Movies_data!$A$1:$A$41,Movies_data!$C$1:$C$41,"not found")</f>
        <v>Tamil</v>
      </c>
      <c r="K1988">
        <f>_xlfn.XLOOKUP(G1988,Movies_data!$A$1:$A$41,Movies_data!$H$1:$H$41,"Not Found")</f>
        <v>8</v>
      </c>
      <c r="L1988" t="str">
        <f>_xlfn.XLOOKUP(A1988,Booking_data!$A$1:$A$6001,Booking_data!$E$1:$E$6001,"not Found")</f>
        <v>C092</v>
      </c>
      <c r="M1988" t="str">
        <f>_xlfn.XLOOKUP(L1988,Cinemas_data!$A$1:$A$49,Cinemas_data!$I$1:$I$49,"not Found")</f>
        <v>Miraj Cinemas Grand Mall</v>
      </c>
      <c r="N1988" t="str">
        <f>_xlfn.XLOOKUP(L1988,Cinemas_data!$A$1:$A$49,Cinemas_data!$C$1:$C$49,"not Found")</f>
        <v>Mumbai</v>
      </c>
      <c r="O1988">
        <f>_xlfn.XLOOKUP(A1988,Booking_data!$A$1:$A$6001,Booking_data!$H$1:$H$6001,"not found")</f>
        <v>1</v>
      </c>
      <c r="P1988">
        <f>_xlfn.XLOOKUP(A1988,Booking_data!$A$1:$A$6001,Booking_data!$I$1:$I$6001,"not Found")</f>
        <v>160</v>
      </c>
      <c r="Q1988">
        <f t="shared" si="157"/>
        <v>160</v>
      </c>
      <c r="R1988" t="str">
        <f>_xlfn.XLOOKUP(A1988,Booking_data!$A$1:$A$6001,Booking_data!$L$1:$L$6001,"Not Found")</f>
        <v>Wallet</v>
      </c>
      <c r="S1988">
        <f>_xlfn.XLOOKUP(A1988,Booking_data!$A$1:$A$6001,Booking_data!$N$1:$N$6001,"not Found")</f>
        <v>19</v>
      </c>
      <c r="T1988" t="str">
        <f>_xlfn.XLOOKUP(A1988,Booking_data!$A$1:$A$6001,Booking_data!$O$1:$O$6001,"Not Found")</f>
        <v>Male</v>
      </c>
      <c r="U1988" t="str">
        <f t="shared" si="158"/>
        <v>Youngster</v>
      </c>
      <c r="V1988" t="str">
        <f t="shared" si="159"/>
        <v>Low Booking</v>
      </c>
    </row>
    <row r="1989" spans="1:22" x14ac:dyDescent="0.25">
      <c r="A1989" t="s">
        <v>2220</v>
      </c>
      <c r="B1989" s="1">
        <v>46084</v>
      </c>
      <c r="C1989" s="1">
        <v>46097</v>
      </c>
      <c r="D1989" s="9">
        <v>0.9375</v>
      </c>
      <c r="E1989" t="str">
        <f t="shared" si="155"/>
        <v>Weekday</v>
      </c>
      <c r="F1989" t="str">
        <f t="shared" si="156"/>
        <v>Mar</v>
      </c>
      <c r="G1989" t="str">
        <f>_xlfn.XLOOKUP(A1989,Booking_data!$A$1:$A$6001,Booking_data!$D$1:$D$6001,"not found")</f>
        <v>M032</v>
      </c>
      <c r="H1989" t="str">
        <f>_xlfn.XLOOKUP(G1989,Movies_data!$A$1:$A$41,Movies_data!$B$1:$B$41,"not found")</f>
        <v>Premam</v>
      </c>
      <c r="I1989" t="str">
        <f>_xlfn.XLOOKUP(G1989,Movies_data!$A$1:$A$41,Movies_data!$D$1:$D$41,"not found")</f>
        <v>Romance</v>
      </c>
      <c r="J1989" t="str">
        <f>_xlfn.XLOOKUP(G1989,Movies_data!$A$1:$A$41,Movies_data!$C$1:$C$41,"not found")</f>
        <v>Malayalam</v>
      </c>
      <c r="K1989">
        <f>_xlfn.XLOOKUP(G1989,Movies_data!$A$1:$A$41,Movies_data!$H$1:$H$41,"Not Found")</f>
        <v>8.3000000000000007</v>
      </c>
      <c r="L1989" t="str">
        <f>_xlfn.XLOOKUP(A1989,Booking_data!$A$1:$A$6001,Booking_data!$E$1:$E$6001,"not Found")</f>
        <v>C112</v>
      </c>
      <c r="M1989" t="str">
        <f>_xlfn.XLOOKUP(L1989,Cinemas_data!$A$1:$A$49,Cinemas_data!$I$1:$I$49,"not Found")</f>
        <v>MovieMax Grand Mall</v>
      </c>
      <c r="N1989" t="str">
        <f>_xlfn.XLOOKUP(L1989,Cinemas_data!$A$1:$A$49,Cinemas_data!$C$1:$C$49,"not Found")</f>
        <v>Delhi</v>
      </c>
      <c r="O1989">
        <f>_xlfn.XLOOKUP(A1989,Booking_data!$A$1:$A$6001,Booking_data!$H$1:$H$6001,"not found")</f>
        <v>2</v>
      </c>
      <c r="P1989">
        <f>_xlfn.XLOOKUP(A1989,Booking_data!$A$1:$A$6001,Booking_data!$I$1:$I$6001,"not Found")</f>
        <v>240</v>
      </c>
      <c r="Q1989">
        <f t="shared" si="157"/>
        <v>480</v>
      </c>
      <c r="R1989" t="str">
        <f>_xlfn.XLOOKUP(A1989,Booking_data!$A$1:$A$6001,Booking_data!$L$1:$L$6001,"Not Found")</f>
        <v>Credit Card</v>
      </c>
      <c r="S1989">
        <f>_xlfn.XLOOKUP(A1989,Booking_data!$A$1:$A$6001,Booking_data!$N$1:$N$6001,"not Found")</f>
        <v>59</v>
      </c>
      <c r="T1989" t="str">
        <f>_xlfn.XLOOKUP(A1989,Booking_data!$A$1:$A$6001,Booking_data!$O$1:$O$6001,"Not Found")</f>
        <v>Female</v>
      </c>
      <c r="U1989" t="str">
        <f t="shared" si="158"/>
        <v>Above 45</v>
      </c>
      <c r="V1989" t="str">
        <f t="shared" si="159"/>
        <v>Low Booking</v>
      </c>
    </row>
    <row r="1990" spans="1:22" x14ac:dyDescent="0.25">
      <c r="A1990" t="s">
        <v>2221</v>
      </c>
      <c r="B1990" s="1">
        <v>46084</v>
      </c>
      <c r="C1990" s="1">
        <v>46193</v>
      </c>
      <c r="D1990" s="9">
        <v>0.88541666666666663</v>
      </c>
      <c r="E1990" t="str">
        <f t="shared" si="155"/>
        <v>Weekday</v>
      </c>
      <c r="F1990" t="str">
        <f t="shared" si="156"/>
        <v>Mar</v>
      </c>
      <c r="G1990" t="str">
        <f>_xlfn.XLOOKUP(A1990,Booking_data!$A$1:$A$6001,Booking_data!$D$1:$D$6001,"not found")</f>
        <v>M010</v>
      </c>
      <c r="H1990" t="str">
        <f>_xlfn.XLOOKUP(G1990,Movies_data!$A$1:$A$41,Movies_data!$B$1:$B$41,"not found")</f>
        <v>Captain Miller</v>
      </c>
      <c r="I1990" t="str">
        <f>_xlfn.XLOOKUP(G1990,Movies_data!$A$1:$A$41,Movies_data!$D$1:$D$41,"not found")</f>
        <v>Action</v>
      </c>
      <c r="J1990" t="str">
        <f>_xlfn.XLOOKUP(G1990,Movies_data!$A$1:$A$41,Movies_data!$C$1:$C$41,"not found")</f>
        <v>Tamil</v>
      </c>
      <c r="K1990">
        <f>_xlfn.XLOOKUP(G1990,Movies_data!$A$1:$A$41,Movies_data!$H$1:$H$41,"Not Found")</f>
        <v>7</v>
      </c>
      <c r="L1990" t="str">
        <f>_xlfn.XLOOKUP(A1990,Booking_data!$A$1:$A$6001,Booking_data!$E$1:$E$6001,"not Found")</f>
        <v>C161</v>
      </c>
      <c r="M1990" t="str">
        <f>_xlfn.XLOOKUP(L1990,Cinemas_data!$A$1:$A$49,Cinemas_data!$I$1:$I$49,"not Found")</f>
        <v>INOX City Centre</v>
      </c>
      <c r="N1990" t="str">
        <f>_xlfn.XLOOKUP(L1990,Cinemas_data!$A$1:$A$49,Cinemas_data!$C$1:$C$49,"not Found")</f>
        <v>Thiruvananthapuram</v>
      </c>
      <c r="O1990">
        <f>_xlfn.XLOOKUP(A1990,Booking_data!$A$1:$A$6001,Booking_data!$H$1:$H$6001,"not found")</f>
        <v>4</v>
      </c>
      <c r="P1990">
        <f>_xlfn.XLOOKUP(A1990,Booking_data!$A$1:$A$6001,Booking_data!$I$1:$I$6001,"not Found")</f>
        <v>280</v>
      </c>
      <c r="Q1990">
        <f t="shared" si="157"/>
        <v>1120</v>
      </c>
      <c r="R1990" t="str">
        <f>_xlfn.XLOOKUP(A1990,Booking_data!$A$1:$A$6001,Booking_data!$L$1:$L$6001,"Not Found")</f>
        <v>Wallet</v>
      </c>
      <c r="S1990">
        <f>_xlfn.XLOOKUP(A1990,Booking_data!$A$1:$A$6001,Booking_data!$N$1:$N$6001,"not Found")</f>
        <v>20</v>
      </c>
      <c r="T1990" t="str">
        <f>_xlfn.XLOOKUP(A1990,Booking_data!$A$1:$A$6001,Booking_data!$O$1:$O$6001,"Not Found")</f>
        <v>Other</v>
      </c>
      <c r="U1990" t="str">
        <f t="shared" si="158"/>
        <v>Youngster</v>
      </c>
      <c r="V1990" t="str">
        <f t="shared" si="159"/>
        <v>Medium Booking</v>
      </c>
    </row>
    <row r="1991" spans="1:22" x14ac:dyDescent="0.25">
      <c r="A1991" t="s">
        <v>2222</v>
      </c>
      <c r="B1991" s="1">
        <v>46084</v>
      </c>
      <c r="C1991" s="1">
        <v>46046</v>
      </c>
      <c r="D1991" s="9">
        <v>0.53125</v>
      </c>
      <c r="E1991" t="str">
        <f t="shared" si="155"/>
        <v>Weekday</v>
      </c>
      <c r="F1991" t="str">
        <f t="shared" si="156"/>
        <v>Mar</v>
      </c>
      <c r="G1991" t="str">
        <f>_xlfn.XLOOKUP(A1991,Booking_data!$A$1:$A$6001,Booking_data!$D$1:$D$6001,"not found")</f>
        <v>M017</v>
      </c>
      <c r="H1991" t="str">
        <f>_xlfn.XLOOKUP(G1991,Movies_data!$A$1:$A$41,Movies_data!$B$1:$B$41,"not found")</f>
        <v>Baahubali 2</v>
      </c>
      <c r="I1991" t="str">
        <f>_xlfn.XLOOKUP(G1991,Movies_data!$A$1:$A$41,Movies_data!$D$1:$D$41,"not found")</f>
        <v>Action</v>
      </c>
      <c r="J1991" t="str">
        <f>_xlfn.XLOOKUP(G1991,Movies_data!$A$1:$A$41,Movies_data!$C$1:$C$41,"not found")</f>
        <v>Telugu</v>
      </c>
      <c r="K1991">
        <f>_xlfn.XLOOKUP(G1991,Movies_data!$A$1:$A$41,Movies_data!$H$1:$H$41,"Not Found")</f>
        <v>8.1999999999999993</v>
      </c>
      <c r="L1991" t="str">
        <f>_xlfn.XLOOKUP(A1991,Booking_data!$A$1:$A$6001,Booking_data!$E$1:$E$6001,"not Found")</f>
        <v>C162</v>
      </c>
      <c r="M1991" t="str">
        <f>_xlfn.XLOOKUP(L1991,Cinemas_data!$A$1:$A$49,Cinemas_data!$I$1:$I$49,"not Found")</f>
        <v>Cinepolis Grand Mall</v>
      </c>
      <c r="N1991" t="str">
        <f>_xlfn.XLOOKUP(L1991,Cinemas_data!$A$1:$A$49,Cinemas_data!$C$1:$C$49,"not Found")</f>
        <v>Thiruvananthapuram</v>
      </c>
      <c r="O1991">
        <f>_xlfn.XLOOKUP(A1991,Booking_data!$A$1:$A$6001,Booking_data!$H$1:$H$6001,"not found")</f>
        <v>4</v>
      </c>
      <c r="P1991">
        <f>_xlfn.XLOOKUP(A1991,Booking_data!$A$1:$A$6001,Booking_data!$I$1:$I$6001,"not Found")</f>
        <v>160</v>
      </c>
      <c r="Q1991">
        <f t="shared" si="157"/>
        <v>640</v>
      </c>
      <c r="R1991" t="str">
        <f>_xlfn.XLOOKUP(A1991,Booking_data!$A$1:$A$6001,Booking_data!$L$1:$L$6001,"Not Found")</f>
        <v>Credit Card</v>
      </c>
      <c r="S1991">
        <f>_xlfn.XLOOKUP(A1991,Booking_data!$A$1:$A$6001,Booking_data!$N$1:$N$6001,"not Found")</f>
        <v>20</v>
      </c>
      <c r="T1991" t="str">
        <f>_xlfn.XLOOKUP(A1991,Booking_data!$A$1:$A$6001,Booking_data!$O$1:$O$6001,"Not Found")</f>
        <v>Female</v>
      </c>
      <c r="U1991" t="str">
        <f t="shared" si="158"/>
        <v>Youngster</v>
      </c>
      <c r="V1991" t="str">
        <f t="shared" si="159"/>
        <v>Medium Booking</v>
      </c>
    </row>
    <row r="1992" spans="1:22" x14ac:dyDescent="0.25">
      <c r="A1992" t="s">
        <v>2223</v>
      </c>
      <c r="B1992" s="1">
        <v>46084</v>
      </c>
      <c r="C1992" s="1">
        <v>46044</v>
      </c>
      <c r="D1992" s="9">
        <v>0.64583333333333337</v>
      </c>
      <c r="E1992" t="str">
        <f t="shared" si="155"/>
        <v>Weekday</v>
      </c>
      <c r="F1992" t="str">
        <f t="shared" si="156"/>
        <v>Mar</v>
      </c>
      <c r="G1992" t="str">
        <f>_xlfn.XLOOKUP(A1992,Booking_data!$A$1:$A$6001,Booking_data!$D$1:$D$6001,"not found")</f>
        <v>M018</v>
      </c>
      <c r="H1992" t="str">
        <f>_xlfn.XLOOKUP(G1992,Movies_data!$A$1:$A$41,Movies_data!$B$1:$B$41,"not found")</f>
        <v>Sita Ramam</v>
      </c>
      <c r="I1992" t="str">
        <f>_xlfn.XLOOKUP(G1992,Movies_data!$A$1:$A$41,Movies_data!$D$1:$D$41,"not found")</f>
        <v>Romance</v>
      </c>
      <c r="J1992" t="str">
        <f>_xlfn.XLOOKUP(G1992,Movies_data!$A$1:$A$41,Movies_data!$C$1:$C$41,"not found")</f>
        <v>Telugu</v>
      </c>
      <c r="K1992">
        <f>_xlfn.XLOOKUP(G1992,Movies_data!$A$1:$A$41,Movies_data!$H$1:$H$41,"Not Found")</f>
        <v>8.5</v>
      </c>
      <c r="L1992" t="str">
        <f>_xlfn.XLOOKUP(A1992,Booking_data!$A$1:$A$6001,Booking_data!$E$1:$E$6001,"not Found")</f>
        <v>C133</v>
      </c>
      <c r="M1992" t="str">
        <f>_xlfn.XLOOKUP(L1992,Cinemas_data!$A$1:$A$49,Cinemas_data!$I$1:$I$49,"not Found")</f>
        <v>PVR Forum Mall</v>
      </c>
      <c r="N1992" t="str">
        <f>_xlfn.XLOOKUP(L1992,Cinemas_data!$A$1:$A$49,Cinemas_data!$C$1:$C$49,"not Found")</f>
        <v>Kolkata</v>
      </c>
      <c r="O1992">
        <f>_xlfn.XLOOKUP(A1992,Booking_data!$A$1:$A$6001,Booking_data!$H$1:$H$6001,"not found")</f>
        <v>3</v>
      </c>
      <c r="P1992">
        <f>_xlfn.XLOOKUP(A1992,Booking_data!$A$1:$A$6001,Booking_data!$I$1:$I$6001,"not Found")</f>
        <v>280</v>
      </c>
      <c r="Q1992">
        <f t="shared" si="157"/>
        <v>840</v>
      </c>
      <c r="R1992" t="str">
        <f>_xlfn.XLOOKUP(A1992,Booking_data!$A$1:$A$6001,Booking_data!$L$1:$L$6001,"Not Found")</f>
        <v>Net Banking</v>
      </c>
      <c r="S1992">
        <f>_xlfn.XLOOKUP(A1992,Booking_data!$A$1:$A$6001,Booking_data!$N$1:$N$6001,"not Found")</f>
        <v>21</v>
      </c>
      <c r="T1992" t="str">
        <f>_xlfn.XLOOKUP(A1992,Booking_data!$A$1:$A$6001,Booking_data!$O$1:$O$6001,"Not Found")</f>
        <v>Female</v>
      </c>
      <c r="U1992" t="str">
        <f t="shared" si="158"/>
        <v>Youngster</v>
      </c>
      <c r="V1992" t="str">
        <f t="shared" si="159"/>
        <v>Medium Booking</v>
      </c>
    </row>
    <row r="1993" spans="1:22" x14ac:dyDescent="0.25">
      <c r="A1993" t="s">
        <v>2224</v>
      </c>
      <c r="B1993" s="1">
        <v>46084</v>
      </c>
      <c r="C1993" s="1">
        <v>46048</v>
      </c>
      <c r="D1993" s="9">
        <v>0.53125</v>
      </c>
      <c r="E1993" t="str">
        <f t="shared" si="155"/>
        <v>Weekday</v>
      </c>
      <c r="F1993" t="str">
        <f t="shared" si="156"/>
        <v>Mar</v>
      </c>
      <c r="G1993" t="str">
        <f>_xlfn.XLOOKUP(A1993,Booking_data!$A$1:$A$6001,Booking_data!$D$1:$D$6001,"not found")</f>
        <v>M029</v>
      </c>
      <c r="H1993" t="str">
        <f>_xlfn.XLOOKUP(G1993,Movies_data!$A$1:$A$41,Movies_data!$B$1:$B$41,"not found")</f>
        <v>777 Charlie</v>
      </c>
      <c r="I1993" t="str">
        <f>_xlfn.XLOOKUP(G1993,Movies_data!$A$1:$A$41,Movies_data!$D$1:$D$41,"not found")</f>
        <v>Adventure</v>
      </c>
      <c r="J1993" t="str">
        <f>_xlfn.XLOOKUP(G1993,Movies_data!$A$1:$A$41,Movies_data!$C$1:$C$41,"not found")</f>
        <v>Kannada</v>
      </c>
      <c r="K1993">
        <f>_xlfn.XLOOKUP(G1993,Movies_data!$A$1:$A$41,Movies_data!$H$1:$H$41,"Not Found")</f>
        <v>8.6999999999999993</v>
      </c>
      <c r="L1993" t="str">
        <f>_xlfn.XLOOKUP(A1993,Booking_data!$A$1:$A$6001,Booking_data!$E$1:$E$6001,"not Found")</f>
        <v>C092</v>
      </c>
      <c r="M1993" t="str">
        <f>_xlfn.XLOOKUP(L1993,Cinemas_data!$A$1:$A$49,Cinemas_data!$I$1:$I$49,"not Found")</f>
        <v>Miraj Cinemas Grand Mall</v>
      </c>
      <c r="N1993" t="str">
        <f>_xlfn.XLOOKUP(L1993,Cinemas_data!$A$1:$A$49,Cinemas_data!$C$1:$C$49,"not Found")</f>
        <v>Mumbai</v>
      </c>
      <c r="O1993">
        <f>_xlfn.XLOOKUP(A1993,Booking_data!$A$1:$A$6001,Booking_data!$H$1:$H$6001,"not found")</f>
        <v>3</v>
      </c>
      <c r="P1993">
        <f>_xlfn.XLOOKUP(A1993,Booking_data!$A$1:$A$6001,Booking_data!$I$1:$I$6001,"not Found")</f>
        <v>160</v>
      </c>
      <c r="Q1993">
        <f t="shared" si="157"/>
        <v>480</v>
      </c>
      <c r="R1993" t="str">
        <f>_xlfn.XLOOKUP(A1993,Booking_data!$A$1:$A$6001,Booking_data!$L$1:$L$6001,"Not Found")</f>
        <v>Net Banking</v>
      </c>
      <c r="S1993">
        <f>_xlfn.XLOOKUP(A1993,Booking_data!$A$1:$A$6001,Booking_data!$N$1:$N$6001,"not Found")</f>
        <v>23</v>
      </c>
      <c r="T1993" t="str">
        <f>_xlfn.XLOOKUP(A1993,Booking_data!$A$1:$A$6001,Booking_data!$O$1:$O$6001,"Not Found")</f>
        <v>Other</v>
      </c>
      <c r="U1993" t="str">
        <f t="shared" si="158"/>
        <v>Youngster</v>
      </c>
      <c r="V1993" t="str">
        <f t="shared" si="159"/>
        <v>Medium Booking</v>
      </c>
    </row>
    <row r="1994" spans="1:22" x14ac:dyDescent="0.25">
      <c r="A1994" t="s">
        <v>2225</v>
      </c>
      <c r="B1994" s="1">
        <v>46084</v>
      </c>
      <c r="C1994" s="1">
        <v>46116</v>
      </c>
      <c r="D1994" s="9">
        <v>0.39583333333333331</v>
      </c>
      <c r="E1994" t="str">
        <f t="shared" si="155"/>
        <v>Weekday</v>
      </c>
      <c r="F1994" t="str">
        <f t="shared" si="156"/>
        <v>Mar</v>
      </c>
      <c r="G1994" t="str">
        <f>_xlfn.XLOOKUP(A1994,Booking_data!$A$1:$A$6001,Booking_data!$D$1:$D$6001,"not found")</f>
        <v>M029</v>
      </c>
      <c r="H1994" t="str">
        <f>_xlfn.XLOOKUP(G1994,Movies_data!$A$1:$A$41,Movies_data!$B$1:$B$41,"not found")</f>
        <v>777 Charlie</v>
      </c>
      <c r="I1994" t="str">
        <f>_xlfn.XLOOKUP(G1994,Movies_data!$A$1:$A$41,Movies_data!$D$1:$D$41,"not found")</f>
        <v>Adventure</v>
      </c>
      <c r="J1994" t="str">
        <f>_xlfn.XLOOKUP(G1994,Movies_data!$A$1:$A$41,Movies_data!$C$1:$C$41,"not found")</f>
        <v>Kannada</v>
      </c>
      <c r="K1994">
        <f>_xlfn.XLOOKUP(G1994,Movies_data!$A$1:$A$41,Movies_data!$H$1:$H$41,"Not Found")</f>
        <v>8.6999999999999993</v>
      </c>
      <c r="L1994" t="str">
        <f>_xlfn.XLOOKUP(A1994,Booking_data!$A$1:$A$6001,Booking_data!$E$1:$E$6001,"not Found")</f>
        <v>C153</v>
      </c>
      <c r="M1994" t="str">
        <f>_xlfn.XLOOKUP(L1994,Cinemas_data!$A$1:$A$49,Cinemas_data!$I$1:$I$49,"not Found")</f>
        <v>Cinepolis Forum Mall</v>
      </c>
      <c r="N1994" t="str">
        <f>_xlfn.XLOOKUP(L1994,Cinemas_data!$A$1:$A$49,Cinemas_data!$C$1:$C$49,"not Found")</f>
        <v>Kochi</v>
      </c>
      <c r="O1994">
        <f>_xlfn.XLOOKUP(A1994,Booking_data!$A$1:$A$6001,Booking_data!$H$1:$H$6001,"not found")</f>
        <v>4</v>
      </c>
      <c r="P1994">
        <f>_xlfn.XLOOKUP(A1994,Booking_data!$A$1:$A$6001,Booking_data!$I$1:$I$6001,"not Found")</f>
        <v>240</v>
      </c>
      <c r="Q1994">
        <f t="shared" si="157"/>
        <v>960</v>
      </c>
      <c r="R1994" t="str">
        <f>_xlfn.XLOOKUP(A1994,Booking_data!$A$1:$A$6001,Booking_data!$L$1:$L$6001,"Not Found")</f>
        <v>UPI</v>
      </c>
      <c r="S1994">
        <f>_xlfn.XLOOKUP(A1994,Booking_data!$A$1:$A$6001,Booking_data!$N$1:$N$6001,"not Found")</f>
        <v>32</v>
      </c>
      <c r="T1994" t="str">
        <f>_xlfn.XLOOKUP(A1994,Booking_data!$A$1:$A$6001,Booking_data!$O$1:$O$6001,"Not Found")</f>
        <v>Female</v>
      </c>
      <c r="U1994" t="str">
        <f t="shared" si="158"/>
        <v>Middle Age</v>
      </c>
      <c r="V1994" t="str">
        <f t="shared" si="159"/>
        <v>Medium Booking</v>
      </c>
    </row>
    <row r="1995" spans="1:22" x14ac:dyDescent="0.25">
      <c r="A1995" t="s">
        <v>2226</v>
      </c>
      <c r="B1995" s="1">
        <v>46084</v>
      </c>
      <c r="C1995" s="1">
        <v>46198</v>
      </c>
      <c r="D1995" s="9">
        <v>0.64583333333333337</v>
      </c>
      <c r="E1995" t="str">
        <f t="shared" si="155"/>
        <v>Weekday</v>
      </c>
      <c r="F1995" t="str">
        <f t="shared" si="156"/>
        <v>Mar</v>
      </c>
      <c r="G1995" t="str">
        <f>_xlfn.XLOOKUP(A1995,Booking_data!$A$1:$A$6001,Booking_data!$D$1:$D$6001,"not found")</f>
        <v>M001</v>
      </c>
      <c r="H1995" t="str">
        <f>_xlfn.XLOOKUP(G1995,Movies_data!$A$1:$A$41,Movies_data!$B$1:$B$41,"not found")</f>
        <v>Leo</v>
      </c>
      <c r="I1995" t="str">
        <f>_xlfn.XLOOKUP(G1995,Movies_data!$A$1:$A$41,Movies_data!$D$1:$D$41,"not found")</f>
        <v>Action</v>
      </c>
      <c r="J1995" t="str">
        <f>_xlfn.XLOOKUP(G1995,Movies_data!$A$1:$A$41,Movies_data!$C$1:$C$41,"not found")</f>
        <v>Tamil</v>
      </c>
      <c r="K1995">
        <f>_xlfn.XLOOKUP(G1995,Movies_data!$A$1:$A$41,Movies_data!$H$1:$H$41,"Not Found")</f>
        <v>8</v>
      </c>
      <c r="L1995" t="str">
        <f>_xlfn.XLOOKUP(A1995,Booking_data!$A$1:$A$6001,Booking_data!$E$1:$E$6001,"not Found")</f>
        <v>C141</v>
      </c>
      <c r="M1995" t="str">
        <f>_xlfn.XLOOKUP(L1995,Cinemas_data!$A$1:$A$49,Cinemas_data!$I$1:$I$49,"not Found")</f>
        <v>City Pride City Centre</v>
      </c>
      <c r="N1995" t="str">
        <f>_xlfn.XLOOKUP(L1995,Cinemas_data!$A$1:$A$49,Cinemas_data!$C$1:$C$49,"not Found")</f>
        <v>Ahmedabad</v>
      </c>
      <c r="O1995">
        <f>_xlfn.XLOOKUP(A1995,Booking_data!$A$1:$A$6001,Booking_data!$H$1:$H$6001,"not found")</f>
        <v>3</v>
      </c>
      <c r="P1995">
        <f>_xlfn.XLOOKUP(A1995,Booking_data!$A$1:$A$6001,Booking_data!$I$1:$I$6001,"not Found")</f>
        <v>320</v>
      </c>
      <c r="Q1995">
        <f t="shared" si="157"/>
        <v>960</v>
      </c>
      <c r="R1995" t="str">
        <f>_xlfn.XLOOKUP(A1995,Booking_data!$A$1:$A$6001,Booking_data!$L$1:$L$6001,"Not Found")</f>
        <v>UPI</v>
      </c>
      <c r="S1995">
        <f>_xlfn.XLOOKUP(A1995,Booking_data!$A$1:$A$6001,Booking_data!$N$1:$N$6001,"not Found")</f>
        <v>50</v>
      </c>
      <c r="T1995" t="str">
        <f>_xlfn.XLOOKUP(A1995,Booking_data!$A$1:$A$6001,Booking_data!$O$1:$O$6001,"Not Found")</f>
        <v>Other</v>
      </c>
      <c r="U1995" t="str">
        <f t="shared" si="158"/>
        <v>Above 45</v>
      </c>
      <c r="V1995" t="str">
        <f t="shared" si="159"/>
        <v>Medium Booking</v>
      </c>
    </row>
    <row r="1996" spans="1:22" x14ac:dyDescent="0.25">
      <c r="A1996" t="s">
        <v>2227</v>
      </c>
      <c r="B1996" s="1">
        <v>46084</v>
      </c>
      <c r="C1996" s="1">
        <v>46103</v>
      </c>
      <c r="D1996" s="9">
        <v>0.39583333333333331</v>
      </c>
      <c r="E1996" t="str">
        <f t="shared" si="155"/>
        <v>Weekday</v>
      </c>
      <c r="F1996" t="str">
        <f t="shared" si="156"/>
        <v>Mar</v>
      </c>
      <c r="G1996" t="str">
        <f>_xlfn.XLOOKUP(A1996,Booking_data!$A$1:$A$6001,Booking_data!$D$1:$D$6001,"not found")</f>
        <v>M024</v>
      </c>
      <c r="H1996" t="str">
        <f>_xlfn.XLOOKUP(G1996,Movies_data!$A$1:$A$41,Movies_data!$B$1:$B$41,"not found")</f>
        <v>Bhool Bhulaiyaa 2</v>
      </c>
      <c r="I1996" t="str">
        <f>_xlfn.XLOOKUP(G1996,Movies_data!$A$1:$A$41,Movies_data!$D$1:$D$41,"not found")</f>
        <v>Comedy</v>
      </c>
      <c r="J1996" t="str">
        <f>_xlfn.XLOOKUP(G1996,Movies_data!$A$1:$A$41,Movies_data!$C$1:$C$41,"not found")</f>
        <v>Hindi</v>
      </c>
      <c r="K1996">
        <f>_xlfn.XLOOKUP(G1996,Movies_data!$A$1:$A$41,Movies_data!$H$1:$H$41,"Not Found")</f>
        <v>5.9</v>
      </c>
      <c r="L1996" t="str">
        <f>_xlfn.XLOOKUP(A1996,Booking_data!$A$1:$A$6001,Booking_data!$E$1:$E$6001,"not Found")</f>
        <v>C133</v>
      </c>
      <c r="M1996" t="str">
        <f>_xlfn.XLOOKUP(L1996,Cinemas_data!$A$1:$A$49,Cinemas_data!$I$1:$I$49,"not Found")</f>
        <v>PVR Forum Mall</v>
      </c>
      <c r="N1996" t="str">
        <f>_xlfn.XLOOKUP(L1996,Cinemas_data!$A$1:$A$49,Cinemas_data!$C$1:$C$49,"not Found")</f>
        <v>Kolkata</v>
      </c>
      <c r="O1996">
        <f>_xlfn.XLOOKUP(A1996,Booking_data!$A$1:$A$6001,Booking_data!$H$1:$H$6001,"not found")</f>
        <v>3</v>
      </c>
      <c r="P1996">
        <f>_xlfn.XLOOKUP(A1996,Booking_data!$A$1:$A$6001,Booking_data!$I$1:$I$6001,"not Found")</f>
        <v>280</v>
      </c>
      <c r="Q1996">
        <f t="shared" si="157"/>
        <v>840</v>
      </c>
      <c r="R1996" t="str">
        <f>_xlfn.XLOOKUP(A1996,Booking_data!$A$1:$A$6001,Booking_data!$L$1:$L$6001,"Not Found")</f>
        <v>Net Banking</v>
      </c>
      <c r="S1996">
        <f>_xlfn.XLOOKUP(A1996,Booking_data!$A$1:$A$6001,Booking_data!$N$1:$N$6001,"not Found")</f>
        <v>59</v>
      </c>
      <c r="T1996" t="str">
        <f>_xlfn.XLOOKUP(A1996,Booking_data!$A$1:$A$6001,Booking_data!$O$1:$O$6001,"Not Found")</f>
        <v>Female</v>
      </c>
      <c r="U1996" t="str">
        <f t="shared" si="158"/>
        <v>Above 45</v>
      </c>
      <c r="V1996" t="str">
        <f t="shared" si="159"/>
        <v>Medium Booking</v>
      </c>
    </row>
    <row r="1997" spans="1:22" x14ac:dyDescent="0.25">
      <c r="A1997" t="s">
        <v>2228</v>
      </c>
      <c r="B1997" s="1">
        <v>46084</v>
      </c>
      <c r="C1997" s="1">
        <v>46146</v>
      </c>
      <c r="D1997" s="9">
        <v>0.77083333333333337</v>
      </c>
      <c r="E1997" t="str">
        <f t="shared" si="155"/>
        <v>Weekday</v>
      </c>
      <c r="F1997" t="str">
        <f t="shared" si="156"/>
        <v>Mar</v>
      </c>
      <c r="G1997" t="str">
        <f>_xlfn.XLOOKUP(A1997,Booking_data!$A$1:$A$6001,Booking_data!$D$1:$D$6001,"not found")</f>
        <v>M016</v>
      </c>
      <c r="H1997" t="str">
        <f>_xlfn.XLOOKUP(G1997,Movies_data!$A$1:$A$41,Movies_data!$B$1:$B$41,"not found")</f>
        <v>Arjun Reddy</v>
      </c>
      <c r="I1997" t="str">
        <f>_xlfn.XLOOKUP(G1997,Movies_data!$A$1:$A$41,Movies_data!$D$1:$D$41,"not found")</f>
        <v>Drama</v>
      </c>
      <c r="J1997" t="str">
        <f>_xlfn.XLOOKUP(G1997,Movies_data!$A$1:$A$41,Movies_data!$C$1:$C$41,"not found")</f>
        <v>Telugu</v>
      </c>
      <c r="K1997">
        <f>_xlfn.XLOOKUP(G1997,Movies_data!$A$1:$A$41,Movies_data!$H$1:$H$41,"Not Found")</f>
        <v>7.7</v>
      </c>
      <c r="L1997" t="str">
        <f>_xlfn.XLOOKUP(A1997,Booking_data!$A$1:$A$6001,Booking_data!$E$1:$E$6001,"not Found")</f>
        <v>C111</v>
      </c>
      <c r="M1997" t="str">
        <f>_xlfn.XLOOKUP(L1997,Cinemas_data!$A$1:$A$49,Cinemas_data!$I$1:$I$49,"not Found")</f>
        <v>Mukta A2 Cinemas City Centre</v>
      </c>
      <c r="N1997" t="str">
        <f>_xlfn.XLOOKUP(L1997,Cinemas_data!$A$1:$A$49,Cinemas_data!$C$1:$C$49,"not Found")</f>
        <v>Delhi</v>
      </c>
      <c r="O1997">
        <f>_xlfn.XLOOKUP(A1997,Booking_data!$A$1:$A$6001,Booking_data!$H$1:$H$6001,"not found")</f>
        <v>5</v>
      </c>
      <c r="P1997">
        <f>_xlfn.XLOOKUP(A1997,Booking_data!$A$1:$A$6001,Booking_data!$I$1:$I$6001,"not Found")</f>
        <v>260</v>
      </c>
      <c r="Q1997">
        <f t="shared" si="157"/>
        <v>1300</v>
      </c>
      <c r="R1997" t="str">
        <f>_xlfn.XLOOKUP(A1997,Booking_data!$A$1:$A$6001,Booking_data!$L$1:$L$6001,"Not Found")</f>
        <v>Net Banking</v>
      </c>
      <c r="S1997">
        <f>_xlfn.XLOOKUP(A1997,Booking_data!$A$1:$A$6001,Booking_data!$N$1:$N$6001,"not Found")</f>
        <v>31</v>
      </c>
      <c r="T1997" t="str">
        <f>_xlfn.XLOOKUP(A1997,Booking_data!$A$1:$A$6001,Booking_data!$O$1:$O$6001,"Not Found")</f>
        <v>Other</v>
      </c>
      <c r="U1997" t="str">
        <f t="shared" si="158"/>
        <v>Middle Age</v>
      </c>
      <c r="V1997" t="str">
        <f t="shared" si="159"/>
        <v>High Booking</v>
      </c>
    </row>
    <row r="1998" spans="1:22" x14ac:dyDescent="0.25">
      <c r="A1998" t="s">
        <v>2229</v>
      </c>
      <c r="B1998" s="1">
        <v>46084</v>
      </c>
      <c r="C1998" s="1">
        <v>46030</v>
      </c>
      <c r="D1998" s="9">
        <v>0.77083333333333337</v>
      </c>
      <c r="E1998" t="str">
        <f t="shared" si="155"/>
        <v>Weekday</v>
      </c>
      <c r="F1998" t="str">
        <f t="shared" si="156"/>
        <v>Mar</v>
      </c>
      <c r="G1998" t="str">
        <f>_xlfn.XLOOKUP(A1998,Booking_data!$A$1:$A$6001,Booking_data!$D$1:$D$6001,"not found")</f>
        <v>M027</v>
      </c>
      <c r="H1998" t="str">
        <f>_xlfn.XLOOKUP(G1998,Movies_data!$A$1:$A$41,Movies_data!$B$1:$B$41,"not found")</f>
        <v>KGF Chapter 2</v>
      </c>
      <c r="I1998" t="str">
        <f>_xlfn.XLOOKUP(G1998,Movies_data!$A$1:$A$41,Movies_data!$D$1:$D$41,"not found")</f>
        <v>Action</v>
      </c>
      <c r="J1998" t="str">
        <f>_xlfn.XLOOKUP(G1998,Movies_data!$A$1:$A$41,Movies_data!$C$1:$C$41,"not found")</f>
        <v>Kannada</v>
      </c>
      <c r="K1998">
        <f>_xlfn.XLOOKUP(G1998,Movies_data!$A$1:$A$41,Movies_data!$H$1:$H$41,"Not Found")</f>
        <v>8.3000000000000007</v>
      </c>
      <c r="L1998" t="str">
        <f>_xlfn.XLOOKUP(A1998,Booking_data!$A$1:$A$6001,Booking_data!$E$1:$E$6001,"not Found")</f>
        <v>C092</v>
      </c>
      <c r="M1998" t="str">
        <f>_xlfn.XLOOKUP(L1998,Cinemas_data!$A$1:$A$49,Cinemas_data!$I$1:$I$49,"not Found")</f>
        <v>Miraj Cinemas Grand Mall</v>
      </c>
      <c r="N1998" t="str">
        <f>_xlfn.XLOOKUP(L1998,Cinemas_data!$A$1:$A$49,Cinemas_data!$C$1:$C$49,"not Found")</f>
        <v>Mumbai</v>
      </c>
      <c r="O1998">
        <f>_xlfn.XLOOKUP(A1998,Booking_data!$A$1:$A$6001,Booking_data!$H$1:$H$6001,"not found")</f>
        <v>3</v>
      </c>
      <c r="P1998">
        <f>_xlfn.XLOOKUP(A1998,Booking_data!$A$1:$A$6001,Booking_data!$I$1:$I$6001,"not Found")</f>
        <v>160</v>
      </c>
      <c r="Q1998">
        <f t="shared" si="157"/>
        <v>480</v>
      </c>
      <c r="R1998" t="str">
        <f>_xlfn.XLOOKUP(A1998,Booking_data!$A$1:$A$6001,Booking_data!$L$1:$L$6001,"Not Found")</f>
        <v>Net Banking</v>
      </c>
      <c r="S1998">
        <f>_xlfn.XLOOKUP(A1998,Booking_data!$A$1:$A$6001,Booking_data!$N$1:$N$6001,"not Found")</f>
        <v>29</v>
      </c>
      <c r="T1998" t="str">
        <f>_xlfn.XLOOKUP(A1998,Booking_data!$A$1:$A$6001,Booking_data!$O$1:$O$6001,"Not Found")</f>
        <v>Female</v>
      </c>
      <c r="U1998" t="str">
        <f t="shared" si="158"/>
        <v>Youngster</v>
      </c>
      <c r="V1998" t="str">
        <f t="shared" si="159"/>
        <v>Medium Booking</v>
      </c>
    </row>
    <row r="1999" spans="1:22" x14ac:dyDescent="0.25">
      <c r="A1999" t="s">
        <v>2230</v>
      </c>
      <c r="B1999" s="1">
        <v>46084</v>
      </c>
      <c r="C1999" s="1">
        <v>46171</v>
      </c>
      <c r="D1999" s="9">
        <v>0.88541666666666663</v>
      </c>
      <c r="E1999" t="str">
        <f t="shared" si="155"/>
        <v>Weekday</v>
      </c>
      <c r="F1999" t="str">
        <f t="shared" si="156"/>
        <v>Mar</v>
      </c>
      <c r="G1999" t="str">
        <f>_xlfn.XLOOKUP(A1999,Booking_data!$A$1:$A$6001,Booking_data!$D$1:$D$6001,"not found")</f>
        <v>M013</v>
      </c>
      <c r="H1999" t="str">
        <f>_xlfn.XLOOKUP(G1999,Movies_data!$A$1:$A$41,Movies_data!$B$1:$B$41,"not found")</f>
        <v>Salaar</v>
      </c>
      <c r="I1999" t="str">
        <f>_xlfn.XLOOKUP(G1999,Movies_data!$A$1:$A$41,Movies_data!$D$1:$D$41,"not found")</f>
        <v>Action</v>
      </c>
      <c r="J1999" t="str">
        <f>_xlfn.XLOOKUP(G1999,Movies_data!$A$1:$A$41,Movies_data!$C$1:$C$41,"not found")</f>
        <v>Telugu</v>
      </c>
      <c r="K1999">
        <f>_xlfn.XLOOKUP(G1999,Movies_data!$A$1:$A$41,Movies_data!$H$1:$H$41,"Not Found")</f>
        <v>6.5</v>
      </c>
      <c r="L1999" t="str">
        <f>_xlfn.XLOOKUP(A1999,Booking_data!$A$1:$A$6001,Booking_data!$E$1:$E$6001,"not Found")</f>
        <v>C092</v>
      </c>
      <c r="M1999" t="str">
        <f>_xlfn.XLOOKUP(L1999,Cinemas_data!$A$1:$A$49,Cinemas_data!$I$1:$I$49,"not Found")</f>
        <v>Miraj Cinemas Grand Mall</v>
      </c>
      <c r="N1999" t="str">
        <f>_xlfn.XLOOKUP(L1999,Cinemas_data!$A$1:$A$49,Cinemas_data!$C$1:$C$49,"not Found")</f>
        <v>Mumbai</v>
      </c>
      <c r="O1999">
        <f>_xlfn.XLOOKUP(A1999,Booking_data!$A$1:$A$6001,Booking_data!$H$1:$H$6001,"not found")</f>
        <v>5</v>
      </c>
      <c r="P1999">
        <f>_xlfn.XLOOKUP(A1999,Booking_data!$A$1:$A$6001,Booking_data!$I$1:$I$6001,"not Found")</f>
        <v>160</v>
      </c>
      <c r="Q1999">
        <f t="shared" si="157"/>
        <v>800</v>
      </c>
      <c r="R1999" t="str">
        <f>_xlfn.XLOOKUP(A1999,Booking_data!$A$1:$A$6001,Booking_data!$L$1:$L$6001,"Not Found")</f>
        <v>Wallet</v>
      </c>
      <c r="S1999">
        <f>_xlfn.XLOOKUP(A1999,Booking_data!$A$1:$A$6001,Booking_data!$N$1:$N$6001,"not Found")</f>
        <v>29</v>
      </c>
      <c r="T1999" t="str">
        <f>_xlfn.XLOOKUP(A1999,Booking_data!$A$1:$A$6001,Booking_data!$O$1:$O$6001,"Not Found")</f>
        <v>Other</v>
      </c>
      <c r="U1999" t="str">
        <f t="shared" si="158"/>
        <v>Youngster</v>
      </c>
      <c r="V1999" t="str">
        <f t="shared" si="159"/>
        <v>High Booking</v>
      </c>
    </row>
    <row r="2000" spans="1:22" x14ac:dyDescent="0.25">
      <c r="A2000" t="s">
        <v>2231</v>
      </c>
      <c r="B2000" s="1">
        <v>46084</v>
      </c>
      <c r="C2000" s="1">
        <v>46145</v>
      </c>
      <c r="D2000" s="9">
        <v>0.77083333333333337</v>
      </c>
      <c r="E2000" t="str">
        <f t="shared" si="155"/>
        <v>Weekday</v>
      </c>
      <c r="F2000" t="str">
        <f t="shared" si="156"/>
        <v>Mar</v>
      </c>
      <c r="G2000" t="str">
        <f>_xlfn.XLOOKUP(A2000,Booking_data!$A$1:$A$6001,Booking_data!$D$1:$D$6001,"not found")</f>
        <v>M020</v>
      </c>
      <c r="H2000" t="str">
        <f>_xlfn.XLOOKUP(G2000,Movies_data!$A$1:$A$41,Movies_data!$B$1:$B$41,"not found")</f>
        <v>Jawan</v>
      </c>
      <c r="I2000" t="str">
        <f>_xlfn.XLOOKUP(G2000,Movies_data!$A$1:$A$41,Movies_data!$D$1:$D$41,"not found")</f>
        <v>Action</v>
      </c>
      <c r="J2000" t="str">
        <f>_xlfn.XLOOKUP(G2000,Movies_data!$A$1:$A$41,Movies_data!$C$1:$C$41,"not found")</f>
        <v>Hindi</v>
      </c>
      <c r="K2000">
        <f>_xlfn.XLOOKUP(G2000,Movies_data!$A$1:$A$41,Movies_data!$H$1:$H$41,"Not Found")</f>
        <v>7</v>
      </c>
      <c r="L2000" t="str">
        <f>_xlfn.XLOOKUP(A2000,Booking_data!$A$1:$A$6001,Booking_data!$E$1:$E$6001,"not Found")</f>
        <v>C061</v>
      </c>
      <c r="M2000" t="str">
        <f>_xlfn.XLOOKUP(L2000,Cinemas_data!$A$1:$A$49,Cinemas_data!$I$1:$I$49,"not Found")</f>
        <v>City Pride City Centre</v>
      </c>
      <c r="N2000" t="str">
        <f>_xlfn.XLOOKUP(L2000,Cinemas_data!$A$1:$A$49,Cinemas_data!$C$1:$C$49,"not Found")</f>
        <v>Mysuru</v>
      </c>
      <c r="O2000">
        <f>_xlfn.XLOOKUP(A2000,Booking_data!$A$1:$A$6001,Booking_data!$H$1:$H$6001,"not found")</f>
        <v>3</v>
      </c>
      <c r="P2000">
        <f>_xlfn.XLOOKUP(A2000,Booking_data!$A$1:$A$6001,Booking_data!$I$1:$I$6001,"not Found")</f>
        <v>260</v>
      </c>
      <c r="Q2000">
        <f t="shared" si="157"/>
        <v>780</v>
      </c>
      <c r="R2000" t="str">
        <f>_xlfn.XLOOKUP(A2000,Booking_data!$A$1:$A$6001,Booking_data!$L$1:$L$6001,"Not Found")</f>
        <v>Net Banking</v>
      </c>
      <c r="S2000">
        <f>_xlfn.XLOOKUP(A2000,Booking_data!$A$1:$A$6001,Booking_data!$N$1:$N$6001,"not Found")</f>
        <v>57</v>
      </c>
      <c r="T2000" t="str">
        <f>_xlfn.XLOOKUP(A2000,Booking_data!$A$1:$A$6001,Booking_data!$O$1:$O$6001,"Not Found")</f>
        <v>Male</v>
      </c>
      <c r="U2000" t="str">
        <f t="shared" si="158"/>
        <v>Above 45</v>
      </c>
      <c r="V2000" t="str">
        <f t="shared" si="159"/>
        <v>Medium Booking</v>
      </c>
    </row>
    <row r="2001" spans="1:22" x14ac:dyDescent="0.25">
      <c r="A2001" t="s">
        <v>2232</v>
      </c>
      <c r="B2001" s="1">
        <v>46084</v>
      </c>
      <c r="C2001" s="1">
        <v>46112</v>
      </c>
      <c r="D2001" s="9">
        <v>0.39583333333333331</v>
      </c>
      <c r="E2001" t="str">
        <f t="shared" si="155"/>
        <v>Weekday</v>
      </c>
      <c r="F2001" t="str">
        <f t="shared" si="156"/>
        <v>Mar</v>
      </c>
      <c r="G2001" t="str">
        <f>_xlfn.XLOOKUP(A2001,Booking_data!$A$1:$A$6001,Booking_data!$D$1:$D$6001,"not found")</f>
        <v>M010</v>
      </c>
      <c r="H2001" t="str">
        <f>_xlfn.XLOOKUP(G2001,Movies_data!$A$1:$A$41,Movies_data!$B$1:$B$41,"not found")</f>
        <v>Captain Miller</v>
      </c>
      <c r="I2001" t="str">
        <f>_xlfn.XLOOKUP(G2001,Movies_data!$A$1:$A$41,Movies_data!$D$1:$D$41,"not found")</f>
        <v>Action</v>
      </c>
      <c r="J2001" t="str">
        <f>_xlfn.XLOOKUP(G2001,Movies_data!$A$1:$A$41,Movies_data!$C$1:$C$41,"not found")</f>
        <v>Tamil</v>
      </c>
      <c r="K2001">
        <f>_xlfn.XLOOKUP(G2001,Movies_data!$A$1:$A$41,Movies_data!$H$1:$H$41,"Not Found")</f>
        <v>7</v>
      </c>
      <c r="L2001" t="str">
        <f>_xlfn.XLOOKUP(A2001,Booking_data!$A$1:$A$6001,Booking_data!$E$1:$E$6001,"not Found")</f>
        <v>C012</v>
      </c>
      <c r="M2001" t="str">
        <f>_xlfn.XLOOKUP(L2001,Cinemas_data!$A$1:$A$49,Cinemas_data!$I$1:$I$49,"not Found")</f>
        <v>Miraj Cinemas Grand Mall</v>
      </c>
      <c r="N2001" t="str">
        <f>_xlfn.XLOOKUP(L2001,Cinemas_data!$A$1:$A$49,Cinemas_data!$C$1:$C$49,"not Found")</f>
        <v>Chennai</v>
      </c>
      <c r="O2001">
        <f>_xlfn.XLOOKUP(A2001,Booking_data!$A$1:$A$6001,Booking_data!$H$1:$H$6001,"not found")</f>
        <v>4</v>
      </c>
      <c r="P2001">
        <f>_xlfn.XLOOKUP(A2001,Booking_data!$A$1:$A$6001,Booking_data!$I$1:$I$6001,"not Found")</f>
        <v>340</v>
      </c>
      <c r="Q2001">
        <f t="shared" si="157"/>
        <v>1360</v>
      </c>
      <c r="R2001" t="str">
        <f>_xlfn.XLOOKUP(A2001,Booking_data!$A$1:$A$6001,Booking_data!$L$1:$L$6001,"Not Found")</f>
        <v>UPI</v>
      </c>
      <c r="S2001">
        <f>_xlfn.XLOOKUP(A2001,Booking_data!$A$1:$A$6001,Booking_data!$N$1:$N$6001,"not Found")</f>
        <v>52</v>
      </c>
      <c r="T2001" t="str">
        <f>_xlfn.XLOOKUP(A2001,Booking_data!$A$1:$A$6001,Booking_data!$O$1:$O$6001,"Not Found")</f>
        <v>Male</v>
      </c>
      <c r="U2001" t="str">
        <f t="shared" si="158"/>
        <v>Above 45</v>
      </c>
      <c r="V2001" t="str">
        <f t="shared" si="159"/>
        <v>Medium Booking</v>
      </c>
    </row>
    <row r="2002" spans="1:22" x14ac:dyDescent="0.25">
      <c r="A2002" t="s">
        <v>2233</v>
      </c>
      <c r="B2002" s="1">
        <v>46084</v>
      </c>
      <c r="C2002" s="1">
        <v>46061</v>
      </c>
      <c r="D2002" s="9">
        <v>0.88541666666666663</v>
      </c>
      <c r="E2002" t="str">
        <f t="shared" si="155"/>
        <v>Weekday</v>
      </c>
      <c r="F2002" t="str">
        <f t="shared" si="156"/>
        <v>Mar</v>
      </c>
      <c r="G2002" t="str">
        <f>_xlfn.XLOOKUP(A2002,Booking_data!$A$1:$A$6001,Booking_data!$D$1:$D$6001,"not found")</f>
        <v>M003</v>
      </c>
      <c r="H2002" t="str">
        <f>_xlfn.XLOOKUP(G2002,Movies_data!$A$1:$A$41,Movies_data!$B$1:$B$41,"not found")</f>
        <v>Vikram</v>
      </c>
      <c r="I2002" t="str">
        <f>_xlfn.XLOOKUP(G2002,Movies_data!$A$1:$A$41,Movies_data!$D$1:$D$41,"not found")</f>
        <v>Action</v>
      </c>
      <c r="J2002" t="str">
        <f>_xlfn.XLOOKUP(G2002,Movies_data!$A$1:$A$41,Movies_data!$C$1:$C$41,"not found")</f>
        <v>Tamil</v>
      </c>
      <c r="K2002">
        <f>_xlfn.XLOOKUP(G2002,Movies_data!$A$1:$A$41,Movies_data!$H$1:$H$41,"Not Found")</f>
        <v>8.3000000000000007</v>
      </c>
      <c r="L2002" t="str">
        <f>_xlfn.XLOOKUP(A2002,Booking_data!$A$1:$A$6001,Booking_data!$E$1:$E$6001,"not Found")</f>
        <v>C091</v>
      </c>
      <c r="M2002" t="str">
        <f>_xlfn.XLOOKUP(L2002,Cinemas_data!$A$1:$A$49,Cinemas_data!$I$1:$I$49,"not Found")</f>
        <v>Cinepolis City Centre</v>
      </c>
      <c r="N2002" t="str">
        <f>_xlfn.XLOOKUP(L2002,Cinemas_data!$A$1:$A$49,Cinemas_data!$C$1:$C$49,"not Found")</f>
        <v>Mumbai</v>
      </c>
      <c r="O2002">
        <f>_xlfn.XLOOKUP(A2002,Booking_data!$A$1:$A$6001,Booking_data!$H$1:$H$6001,"not found")</f>
        <v>3</v>
      </c>
      <c r="P2002">
        <f>_xlfn.XLOOKUP(A2002,Booking_data!$A$1:$A$6001,Booking_data!$I$1:$I$6001,"not Found")</f>
        <v>200</v>
      </c>
      <c r="Q2002">
        <f t="shared" si="157"/>
        <v>600</v>
      </c>
      <c r="R2002" t="str">
        <f>_xlfn.XLOOKUP(A2002,Booking_data!$A$1:$A$6001,Booking_data!$L$1:$L$6001,"Not Found")</f>
        <v>Net Banking</v>
      </c>
      <c r="S2002">
        <f>_xlfn.XLOOKUP(A2002,Booking_data!$A$1:$A$6001,Booking_data!$N$1:$N$6001,"not Found")</f>
        <v>26</v>
      </c>
      <c r="T2002" t="str">
        <f>_xlfn.XLOOKUP(A2002,Booking_data!$A$1:$A$6001,Booking_data!$O$1:$O$6001,"Not Found")</f>
        <v>Female</v>
      </c>
      <c r="U2002" t="str">
        <f t="shared" si="158"/>
        <v>Youngster</v>
      </c>
      <c r="V2002" t="str">
        <f t="shared" si="159"/>
        <v>Medium Booking</v>
      </c>
    </row>
    <row r="2003" spans="1:22" x14ac:dyDescent="0.25">
      <c r="A2003" t="s">
        <v>2234</v>
      </c>
      <c r="B2003" s="1">
        <v>46084</v>
      </c>
      <c r="C2003" s="1">
        <v>46166</v>
      </c>
      <c r="D2003" s="9">
        <v>0.39583333333333331</v>
      </c>
      <c r="E2003" t="str">
        <f t="shared" si="155"/>
        <v>Weekday</v>
      </c>
      <c r="F2003" t="str">
        <f t="shared" si="156"/>
        <v>Mar</v>
      </c>
      <c r="G2003" t="str">
        <f>_xlfn.XLOOKUP(A2003,Booking_data!$A$1:$A$6001,Booking_data!$D$1:$D$6001,"not found")</f>
        <v>M003</v>
      </c>
      <c r="H2003" t="str">
        <f>_xlfn.XLOOKUP(G2003,Movies_data!$A$1:$A$41,Movies_data!$B$1:$B$41,"not found")</f>
        <v>Vikram</v>
      </c>
      <c r="I2003" t="str">
        <f>_xlfn.XLOOKUP(G2003,Movies_data!$A$1:$A$41,Movies_data!$D$1:$D$41,"not found")</f>
        <v>Action</v>
      </c>
      <c r="J2003" t="str">
        <f>_xlfn.XLOOKUP(G2003,Movies_data!$A$1:$A$41,Movies_data!$C$1:$C$41,"not found")</f>
        <v>Tamil</v>
      </c>
      <c r="K2003">
        <f>_xlfn.XLOOKUP(G2003,Movies_data!$A$1:$A$41,Movies_data!$H$1:$H$41,"Not Found")</f>
        <v>8.3000000000000007</v>
      </c>
      <c r="L2003" t="str">
        <f>_xlfn.XLOOKUP(A2003,Booking_data!$A$1:$A$6001,Booking_data!$E$1:$E$6001,"not Found")</f>
        <v>C032</v>
      </c>
      <c r="M2003" t="str">
        <f>_xlfn.XLOOKUP(L2003,Cinemas_data!$A$1:$A$49,Cinemas_data!$I$1:$I$49,"not Found")</f>
        <v>MovieMax Grand Mall</v>
      </c>
      <c r="N2003" t="str">
        <f>_xlfn.XLOOKUP(L2003,Cinemas_data!$A$1:$A$49,Cinemas_data!$C$1:$C$49,"not Found")</f>
        <v>Madurai</v>
      </c>
      <c r="O2003">
        <f>_xlfn.XLOOKUP(A2003,Booking_data!$A$1:$A$6001,Booking_data!$H$1:$H$6001,"not found")</f>
        <v>3</v>
      </c>
      <c r="P2003">
        <f>_xlfn.XLOOKUP(A2003,Booking_data!$A$1:$A$6001,Booking_data!$I$1:$I$6001,"not Found")</f>
        <v>160</v>
      </c>
      <c r="Q2003">
        <f t="shared" si="157"/>
        <v>480</v>
      </c>
      <c r="R2003" t="str">
        <f>_xlfn.XLOOKUP(A2003,Booking_data!$A$1:$A$6001,Booking_data!$L$1:$L$6001,"Not Found")</f>
        <v>Wallet</v>
      </c>
      <c r="S2003">
        <f>_xlfn.XLOOKUP(A2003,Booking_data!$A$1:$A$6001,Booking_data!$N$1:$N$6001,"not Found")</f>
        <v>41</v>
      </c>
      <c r="T2003" t="str">
        <f>_xlfn.XLOOKUP(A2003,Booking_data!$A$1:$A$6001,Booking_data!$O$1:$O$6001,"Not Found")</f>
        <v>Male</v>
      </c>
      <c r="U2003" t="str">
        <f t="shared" si="158"/>
        <v>Middle Age</v>
      </c>
      <c r="V2003" t="str">
        <f t="shared" si="159"/>
        <v>Medium Booking</v>
      </c>
    </row>
    <row r="2004" spans="1:22" x14ac:dyDescent="0.25">
      <c r="A2004" t="s">
        <v>2235</v>
      </c>
      <c r="B2004" s="1">
        <v>46084</v>
      </c>
      <c r="C2004" s="1">
        <v>46094</v>
      </c>
      <c r="D2004" s="9">
        <v>0.9375</v>
      </c>
      <c r="E2004" t="str">
        <f t="shared" si="155"/>
        <v>Weekday</v>
      </c>
      <c r="F2004" t="str">
        <f t="shared" si="156"/>
        <v>Mar</v>
      </c>
      <c r="G2004" t="str">
        <f>_xlfn.XLOOKUP(A2004,Booking_data!$A$1:$A$6001,Booking_data!$D$1:$D$6001,"not found")</f>
        <v>M017</v>
      </c>
      <c r="H2004" t="str">
        <f>_xlfn.XLOOKUP(G2004,Movies_data!$A$1:$A$41,Movies_data!$B$1:$B$41,"not found")</f>
        <v>Baahubali 2</v>
      </c>
      <c r="I2004" t="str">
        <f>_xlfn.XLOOKUP(G2004,Movies_data!$A$1:$A$41,Movies_data!$D$1:$D$41,"not found")</f>
        <v>Action</v>
      </c>
      <c r="J2004" t="str">
        <f>_xlfn.XLOOKUP(G2004,Movies_data!$A$1:$A$41,Movies_data!$C$1:$C$41,"not found")</f>
        <v>Telugu</v>
      </c>
      <c r="K2004">
        <f>_xlfn.XLOOKUP(G2004,Movies_data!$A$1:$A$41,Movies_data!$H$1:$H$41,"Not Found")</f>
        <v>8.1999999999999993</v>
      </c>
      <c r="L2004" t="str">
        <f>_xlfn.XLOOKUP(A2004,Booking_data!$A$1:$A$6001,Booking_data!$E$1:$E$6001,"not Found")</f>
        <v>C102</v>
      </c>
      <c r="M2004" t="str">
        <f>_xlfn.XLOOKUP(L2004,Cinemas_data!$A$1:$A$49,Cinemas_data!$I$1:$I$49,"not Found")</f>
        <v>Mukta A2 Cinemas Grand Mall</v>
      </c>
      <c r="N2004" t="str">
        <f>_xlfn.XLOOKUP(L2004,Cinemas_data!$A$1:$A$49,Cinemas_data!$C$1:$C$49,"not Found")</f>
        <v>Pune</v>
      </c>
      <c r="O2004">
        <f>_xlfn.XLOOKUP(A2004,Booking_data!$A$1:$A$6001,Booking_data!$H$1:$H$6001,"not found")</f>
        <v>4</v>
      </c>
      <c r="P2004">
        <f>_xlfn.XLOOKUP(A2004,Booking_data!$A$1:$A$6001,Booking_data!$I$1:$I$6001,"not Found")</f>
        <v>400</v>
      </c>
      <c r="Q2004">
        <f t="shared" si="157"/>
        <v>1600</v>
      </c>
      <c r="R2004" t="str">
        <f>_xlfn.XLOOKUP(A2004,Booking_data!$A$1:$A$6001,Booking_data!$L$1:$L$6001,"Not Found")</f>
        <v>UPI</v>
      </c>
      <c r="S2004">
        <f>_xlfn.XLOOKUP(A2004,Booking_data!$A$1:$A$6001,Booking_data!$N$1:$N$6001,"not Found")</f>
        <v>21</v>
      </c>
      <c r="T2004" t="str">
        <f>_xlfn.XLOOKUP(A2004,Booking_data!$A$1:$A$6001,Booking_data!$O$1:$O$6001,"Not Found")</f>
        <v>Male</v>
      </c>
      <c r="U2004" t="str">
        <f t="shared" si="158"/>
        <v>Youngster</v>
      </c>
      <c r="V2004" t="str">
        <f t="shared" si="159"/>
        <v>Medium Booking</v>
      </c>
    </row>
    <row r="2005" spans="1:22" x14ac:dyDescent="0.25">
      <c r="A2005" t="s">
        <v>2236</v>
      </c>
      <c r="B2005" s="1">
        <v>46084</v>
      </c>
      <c r="C2005" s="1">
        <v>46028</v>
      </c>
      <c r="D2005" s="9">
        <v>0.39583333333333331</v>
      </c>
      <c r="E2005" t="str">
        <f t="shared" si="155"/>
        <v>Weekday</v>
      </c>
      <c r="F2005" t="str">
        <f t="shared" si="156"/>
        <v>Mar</v>
      </c>
      <c r="G2005" t="str">
        <f>_xlfn.XLOOKUP(A2005,Booking_data!$A$1:$A$6001,Booking_data!$D$1:$D$6001,"not found")</f>
        <v>M003</v>
      </c>
      <c r="H2005" t="str">
        <f>_xlfn.XLOOKUP(G2005,Movies_data!$A$1:$A$41,Movies_data!$B$1:$B$41,"not found")</f>
        <v>Vikram</v>
      </c>
      <c r="I2005" t="str">
        <f>_xlfn.XLOOKUP(G2005,Movies_data!$A$1:$A$41,Movies_data!$D$1:$D$41,"not found")</f>
        <v>Action</v>
      </c>
      <c r="J2005" t="str">
        <f>_xlfn.XLOOKUP(G2005,Movies_data!$A$1:$A$41,Movies_data!$C$1:$C$41,"not found")</f>
        <v>Tamil</v>
      </c>
      <c r="K2005">
        <f>_xlfn.XLOOKUP(G2005,Movies_data!$A$1:$A$41,Movies_data!$H$1:$H$41,"Not Found")</f>
        <v>8.3000000000000007</v>
      </c>
      <c r="L2005" t="str">
        <f>_xlfn.XLOOKUP(A2005,Booking_data!$A$1:$A$6001,Booking_data!$E$1:$E$6001,"not Found")</f>
        <v>C041</v>
      </c>
      <c r="M2005" t="str">
        <f>_xlfn.XLOOKUP(L2005,Cinemas_data!$A$1:$A$49,Cinemas_data!$I$1:$I$49,"not Found")</f>
        <v>MovieMax City Centre</v>
      </c>
      <c r="N2005" t="str">
        <f>_xlfn.XLOOKUP(L2005,Cinemas_data!$A$1:$A$49,Cinemas_data!$C$1:$C$49,"not Found")</f>
        <v>Salem</v>
      </c>
      <c r="O2005">
        <f>_xlfn.XLOOKUP(A2005,Booking_data!$A$1:$A$6001,Booking_data!$H$1:$H$6001,"not found")</f>
        <v>3</v>
      </c>
      <c r="P2005">
        <f>_xlfn.XLOOKUP(A2005,Booking_data!$A$1:$A$6001,Booking_data!$I$1:$I$6001,"not Found")</f>
        <v>160</v>
      </c>
      <c r="Q2005">
        <f t="shared" si="157"/>
        <v>480</v>
      </c>
      <c r="R2005" t="str">
        <f>_xlfn.XLOOKUP(A2005,Booking_data!$A$1:$A$6001,Booking_data!$L$1:$L$6001,"Not Found")</f>
        <v>Debit Card</v>
      </c>
      <c r="S2005">
        <f>_xlfn.XLOOKUP(A2005,Booking_data!$A$1:$A$6001,Booking_data!$N$1:$N$6001,"not Found")</f>
        <v>58</v>
      </c>
      <c r="T2005" t="str">
        <f>_xlfn.XLOOKUP(A2005,Booking_data!$A$1:$A$6001,Booking_data!$O$1:$O$6001,"Not Found")</f>
        <v>Male</v>
      </c>
      <c r="U2005" t="str">
        <f t="shared" si="158"/>
        <v>Above 45</v>
      </c>
      <c r="V2005" t="str">
        <f t="shared" si="159"/>
        <v>Medium Booking</v>
      </c>
    </row>
    <row r="2006" spans="1:22" x14ac:dyDescent="0.25">
      <c r="A2006" t="s">
        <v>2237</v>
      </c>
      <c r="B2006" s="1">
        <v>46084</v>
      </c>
      <c r="C2006" s="1">
        <v>46130</v>
      </c>
      <c r="D2006" s="9">
        <v>0.9375</v>
      </c>
      <c r="E2006" t="str">
        <f t="shared" si="155"/>
        <v>Weekday</v>
      </c>
      <c r="F2006" t="str">
        <f t="shared" si="156"/>
        <v>Mar</v>
      </c>
      <c r="G2006" t="str">
        <f>_xlfn.XLOOKUP(A2006,Booking_data!$A$1:$A$6001,Booking_data!$D$1:$D$6001,"not found")</f>
        <v>M004</v>
      </c>
      <c r="H2006" t="str">
        <f>_xlfn.XLOOKUP(G2006,Movies_data!$A$1:$A$41,Movies_data!$B$1:$B$41,"not found")</f>
        <v>Ponniyin Selvan I</v>
      </c>
      <c r="I2006" t="str">
        <f>_xlfn.XLOOKUP(G2006,Movies_data!$A$1:$A$41,Movies_data!$D$1:$D$41,"not found")</f>
        <v>Drama</v>
      </c>
      <c r="J2006" t="str">
        <f>_xlfn.XLOOKUP(G2006,Movies_data!$A$1:$A$41,Movies_data!$C$1:$C$41,"not found")</f>
        <v>Tamil</v>
      </c>
      <c r="K2006">
        <f>_xlfn.XLOOKUP(G2006,Movies_data!$A$1:$A$41,Movies_data!$H$1:$H$41,"Not Found")</f>
        <v>7.6</v>
      </c>
      <c r="L2006" t="str">
        <f>_xlfn.XLOOKUP(A2006,Booking_data!$A$1:$A$6001,Booking_data!$E$1:$E$6001,"not Found")</f>
        <v>C043</v>
      </c>
      <c r="M2006" t="str">
        <f>_xlfn.XLOOKUP(L2006,Cinemas_data!$A$1:$A$49,Cinemas_data!$I$1:$I$49,"not Found")</f>
        <v>City Pride Forum Mall</v>
      </c>
      <c r="N2006" t="str">
        <f>_xlfn.XLOOKUP(L2006,Cinemas_data!$A$1:$A$49,Cinemas_data!$C$1:$C$49,"not Found")</f>
        <v>Salem</v>
      </c>
      <c r="O2006">
        <f>_xlfn.XLOOKUP(A2006,Booking_data!$A$1:$A$6001,Booking_data!$H$1:$H$6001,"not found")</f>
        <v>2</v>
      </c>
      <c r="P2006">
        <f>_xlfn.XLOOKUP(A2006,Booking_data!$A$1:$A$6001,Booking_data!$I$1:$I$6001,"not Found")</f>
        <v>200</v>
      </c>
      <c r="Q2006">
        <f t="shared" si="157"/>
        <v>400</v>
      </c>
      <c r="R2006" t="str">
        <f>_xlfn.XLOOKUP(A2006,Booking_data!$A$1:$A$6001,Booking_data!$L$1:$L$6001,"Not Found")</f>
        <v>Net Banking</v>
      </c>
      <c r="S2006">
        <f>_xlfn.XLOOKUP(A2006,Booking_data!$A$1:$A$6001,Booking_data!$N$1:$N$6001,"not Found")</f>
        <v>25</v>
      </c>
      <c r="T2006" t="str">
        <f>_xlfn.XLOOKUP(A2006,Booking_data!$A$1:$A$6001,Booking_data!$O$1:$O$6001,"Not Found")</f>
        <v>Male</v>
      </c>
      <c r="U2006" t="str">
        <f t="shared" si="158"/>
        <v>Youngster</v>
      </c>
      <c r="V2006" t="str">
        <f t="shared" si="159"/>
        <v>Low Booking</v>
      </c>
    </row>
    <row r="2007" spans="1:22" x14ac:dyDescent="0.25">
      <c r="A2007" t="s">
        <v>2238</v>
      </c>
      <c r="B2007" s="1">
        <v>46084</v>
      </c>
      <c r="C2007" s="1">
        <v>46033</v>
      </c>
      <c r="D2007" s="9">
        <v>0.9375</v>
      </c>
      <c r="E2007" t="str">
        <f t="shared" si="155"/>
        <v>Weekday</v>
      </c>
      <c r="F2007" t="str">
        <f t="shared" si="156"/>
        <v>Mar</v>
      </c>
      <c r="G2007" t="str">
        <f>_xlfn.XLOOKUP(A2007,Booking_data!$A$1:$A$6001,Booking_data!$D$1:$D$6001,"not found")</f>
        <v>M022</v>
      </c>
      <c r="H2007" t="str">
        <f>_xlfn.XLOOKUP(G2007,Movies_data!$A$1:$A$41,Movies_data!$B$1:$B$41,"not found")</f>
        <v>12th Fail</v>
      </c>
      <c r="I2007" t="str">
        <f>_xlfn.XLOOKUP(G2007,Movies_data!$A$1:$A$41,Movies_data!$D$1:$D$41,"not found")</f>
        <v>Drama</v>
      </c>
      <c r="J2007" t="str">
        <f>_xlfn.XLOOKUP(G2007,Movies_data!$A$1:$A$41,Movies_data!$C$1:$C$41,"not found")</f>
        <v>Hindi</v>
      </c>
      <c r="K2007">
        <f>_xlfn.XLOOKUP(G2007,Movies_data!$A$1:$A$41,Movies_data!$H$1:$H$41,"Not Found")</f>
        <v>9</v>
      </c>
      <c r="L2007" t="str">
        <f>_xlfn.XLOOKUP(A2007,Booking_data!$A$1:$A$6001,Booking_data!$E$1:$E$6001,"not Found")</f>
        <v>C012</v>
      </c>
      <c r="M2007" t="str">
        <f>_xlfn.XLOOKUP(L2007,Cinemas_data!$A$1:$A$49,Cinemas_data!$I$1:$I$49,"not Found")</f>
        <v>Miraj Cinemas Grand Mall</v>
      </c>
      <c r="N2007" t="str">
        <f>_xlfn.XLOOKUP(L2007,Cinemas_data!$A$1:$A$49,Cinemas_data!$C$1:$C$49,"not Found")</f>
        <v>Chennai</v>
      </c>
      <c r="O2007">
        <f>_xlfn.XLOOKUP(A2007,Booking_data!$A$1:$A$6001,Booking_data!$H$1:$H$6001,"not found")</f>
        <v>4</v>
      </c>
      <c r="P2007">
        <f>_xlfn.XLOOKUP(A2007,Booking_data!$A$1:$A$6001,Booking_data!$I$1:$I$6001,"not Found")</f>
        <v>160</v>
      </c>
      <c r="Q2007">
        <f t="shared" si="157"/>
        <v>640</v>
      </c>
      <c r="R2007" t="str">
        <f>_xlfn.XLOOKUP(A2007,Booking_data!$A$1:$A$6001,Booking_data!$L$1:$L$6001,"Not Found")</f>
        <v>Credit Card</v>
      </c>
      <c r="S2007">
        <f>_xlfn.XLOOKUP(A2007,Booking_data!$A$1:$A$6001,Booking_data!$N$1:$N$6001,"not Found")</f>
        <v>59</v>
      </c>
      <c r="T2007" t="str">
        <f>_xlfn.XLOOKUP(A2007,Booking_data!$A$1:$A$6001,Booking_data!$O$1:$O$6001,"Not Found")</f>
        <v>Female</v>
      </c>
      <c r="U2007" t="str">
        <f t="shared" si="158"/>
        <v>Above 45</v>
      </c>
      <c r="V2007" t="str">
        <f t="shared" si="159"/>
        <v>Medium Booking</v>
      </c>
    </row>
    <row r="2008" spans="1:22" x14ac:dyDescent="0.25">
      <c r="A2008" t="s">
        <v>2239</v>
      </c>
      <c r="B2008" s="1">
        <v>46084</v>
      </c>
      <c r="C2008" s="1">
        <v>46119</v>
      </c>
      <c r="D2008" s="9">
        <v>0.9375</v>
      </c>
      <c r="E2008" t="str">
        <f t="shared" si="155"/>
        <v>Weekday</v>
      </c>
      <c r="F2008" t="str">
        <f t="shared" si="156"/>
        <v>Mar</v>
      </c>
      <c r="G2008" t="str">
        <f>_xlfn.XLOOKUP(A2008,Booking_data!$A$1:$A$6001,Booking_data!$D$1:$D$6001,"not found")</f>
        <v>M014</v>
      </c>
      <c r="H2008" t="str">
        <f>_xlfn.XLOOKUP(G2008,Movies_data!$A$1:$A$41,Movies_data!$B$1:$B$41,"not found")</f>
        <v>Hi Nanna</v>
      </c>
      <c r="I2008" t="str">
        <f>_xlfn.XLOOKUP(G2008,Movies_data!$A$1:$A$41,Movies_data!$D$1:$D$41,"not found")</f>
        <v>Romance</v>
      </c>
      <c r="J2008" t="str">
        <f>_xlfn.XLOOKUP(G2008,Movies_data!$A$1:$A$41,Movies_data!$C$1:$C$41,"not found")</f>
        <v>Telugu</v>
      </c>
      <c r="K2008">
        <f>_xlfn.XLOOKUP(G2008,Movies_data!$A$1:$A$41,Movies_data!$H$1:$H$41,"Not Found")</f>
        <v>8</v>
      </c>
      <c r="L2008" t="str">
        <f>_xlfn.XLOOKUP(A2008,Booking_data!$A$1:$A$6001,Booking_data!$E$1:$E$6001,"not Found")</f>
        <v>C163</v>
      </c>
      <c r="M2008" t="str">
        <f>_xlfn.XLOOKUP(L2008,Cinemas_data!$A$1:$A$49,Cinemas_data!$I$1:$I$49,"not Found")</f>
        <v>Miraj Cinemas Forum Mall</v>
      </c>
      <c r="N2008" t="str">
        <f>_xlfn.XLOOKUP(L2008,Cinemas_data!$A$1:$A$49,Cinemas_data!$C$1:$C$49,"not Found")</f>
        <v>Thiruvananthapuram</v>
      </c>
      <c r="O2008">
        <f>_xlfn.XLOOKUP(A2008,Booking_data!$A$1:$A$6001,Booking_data!$H$1:$H$6001,"not found")</f>
        <v>6</v>
      </c>
      <c r="P2008">
        <f>_xlfn.XLOOKUP(A2008,Booking_data!$A$1:$A$6001,Booking_data!$I$1:$I$6001,"not Found")</f>
        <v>180</v>
      </c>
      <c r="Q2008">
        <f t="shared" si="157"/>
        <v>1080</v>
      </c>
      <c r="R2008" t="str">
        <f>_xlfn.XLOOKUP(A2008,Booking_data!$A$1:$A$6001,Booking_data!$L$1:$L$6001,"Not Found")</f>
        <v>Debit Card</v>
      </c>
      <c r="S2008">
        <f>_xlfn.XLOOKUP(A2008,Booking_data!$A$1:$A$6001,Booking_data!$N$1:$N$6001,"not Found")</f>
        <v>23</v>
      </c>
      <c r="T2008" t="str">
        <f>_xlfn.XLOOKUP(A2008,Booking_data!$A$1:$A$6001,Booking_data!$O$1:$O$6001,"Not Found")</f>
        <v>Female</v>
      </c>
      <c r="U2008" t="str">
        <f t="shared" si="158"/>
        <v>Youngster</v>
      </c>
      <c r="V2008" t="str">
        <f t="shared" si="159"/>
        <v>High Booking</v>
      </c>
    </row>
    <row r="2009" spans="1:22" x14ac:dyDescent="0.25">
      <c r="A2009" t="s">
        <v>2240</v>
      </c>
      <c r="B2009" s="1">
        <v>46084</v>
      </c>
      <c r="C2009" s="1">
        <v>46134</v>
      </c>
      <c r="D2009" s="9">
        <v>0.64583333333333337</v>
      </c>
      <c r="E2009" t="str">
        <f t="shared" si="155"/>
        <v>Weekday</v>
      </c>
      <c r="F2009" t="str">
        <f t="shared" si="156"/>
        <v>Mar</v>
      </c>
      <c r="G2009" t="str">
        <f>_xlfn.XLOOKUP(A2009,Booking_data!$A$1:$A$6001,Booking_data!$D$1:$D$6001,"not found")</f>
        <v>M007</v>
      </c>
      <c r="H2009" t="str">
        <f>_xlfn.XLOOKUP(G2009,Movies_data!$A$1:$A$41,Movies_data!$B$1:$B$41,"not found")</f>
        <v>Good Night</v>
      </c>
      <c r="I2009" t="str">
        <f>_xlfn.XLOOKUP(G2009,Movies_data!$A$1:$A$41,Movies_data!$D$1:$D$41,"not found")</f>
        <v>Comedy</v>
      </c>
      <c r="J2009" t="str">
        <f>_xlfn.XLOOKUP(G2009,Movies_data!$A$1:$A$41,Movies_data!$C$1:$C$41,"not found")</f>
        <v>Tamil</v>
      </c>
      <c r="K2009">
        <f>_xlfn.XLOOKUP(G2009,Movies_data!$A$1:$A$41,Movies_data!$H$1:$H$41,"Not Found")</f>
        <v>8</v>
      </c>
      <c r="L2009" t="str">
        <f>_xlfn.XLOOKUP(A2009,Booking_data!$A$1:$A$6001,Booking_data!$E$1:$E$6001,"not Found")</f>
        <v>C162</v>
      </c>
      <c r="M2009" t="str">
        <f>_xlfn.XLOOKUP(L2009,Cinemas_data!$A$1:$A$49,Cinemas_data!$I$1:$I$49,"not Found")</f>
        <v>Cinepolis Grand Mall</v>
      </c>
      <c r="N2009" t="str">
        <f>_xlfn.XLOOKUP(L2009,Cinemas_data!$A$1:$A$49,Cinemas_data!$C$1:$C$49,"not Found")</f>
        <v>Thiruvananthapuram</v>
      </c>
      <c r="O2009">
        <f>_xlfn.XLOOKUP(A2009,Booking_data!$A$1:$A$6001,Booking_data!$H$1:$H$6001,"not found")</f>
        <v>3</v>
      </c>
      <c r="P2009">
        <f>_xlfn.XLOOKUP(A2009,Booking_data!$A$1:$A$6001,Booking_data!$I$1:$I$6001,"not Found")</f>
        <v>240</v>
      </c>
      <c r="Q2009">
        <f t="shared" si="157"/>
        <v>720</v>
      </c>
      <c r="R2009" t="str">
        <f>_xlfn.XLOOKUP(A2009,Booking_data!$A$1:$A$6001,Booking_data!$L$1:$L$6001,"Not Found")</f>
        <v>Debit Card</v>
      </c>
      <c r="S2009">
        <f>_xlfn.XLOOKUP(A2009,Booking_data!$A$1:$A$6001,Booking_data!$N$1:$N$6001,"not Found")</f>
        <v>59</v>
      </c>
      <c r="T2009" t="str">
        <f>_xlfn.XLOOKUP(A2009,Booking_data!$A$1:$A$6001,Booking_data!$O$1:$O$6001,"Not Found")</f>
        <v>Male</v>
      </c>
      <c r="U2009" t="str">
        <f t="shared" si="158"/>
        <v>Above 45</v>
      </c>
      <c r="V2009" t="str">
        <f t="shared" si="159"/>
        <v>Medium Booking</v>
      </c>
    </row>
    <row r="2010" spans="1:22" x14ac:dyDescent="0.25">
      <c r="A2010" t="s">
        <v>2241</v>
      </c>
      <c r="B2010" s="1">
        <v>46084</v>
      </c>
      <c r="C2010" s="1">
        <v>46108</v>
      </c>
      <c r="D2010" s="9">
        <v>0.64583333333333337</v>
      </c>
      <c r="E2010" t="str">
        <f t="shared" si="155"/>
        <v>Weekday</v>
      </c>
      <c r="F2010" t="str">
        <f t="shared" si="156"/>
        <v>Mar</v>
      </c>
      <c r="G2010" t="str">
        <f>_xlfn.XLOOKUP(A2010,Booking_data!$A$1:$A$6001,Booking_data!$D$1:$D$6001,"not found")</f>
        <v>M008</v>
      </c>
      <c r="H2010" t="str">
        <f>_xlfn.XLOOKUP(G2010,Movies_data!$A$1:$A$41,Movies_data!$B$1:$B$41,"not found")</f>
        <v>Love Today</v>
      </c>
      <c r="I2010" t="str">
        <f>_xlfn.XLOOKUP(G2010,Movies_data!$A$1:$A$41,Movies_data!$D$1:$D$41,"not found")</f>
        <v>Romance</v>
      </c>
      <c r="J2010" t="str">
        <f>_xlfn.XLOOKUP(G2010,Movies_data!$A$1:$A$41,Movies_data!$C$1:$C$41,"not found")</f>
        <v>Tamil</v>
      </c>
      <c r="K2010">
        <f>_xlfn.XLOOKUP(G2010,Movies_data!$A$1:$A$41,Movies_data!$H$1:$H$41,"Not Found")</f>
        <v>7.4</v>
      </c>
      <c r="L2010" t="str">
        <f>_xlfn.XLOOKUP(A2010,Booking_data!$A$1:$A$6001,Booking_data!$E$1:$E$6001,"not Found")</f>
        <v>C143</v>
      </c>
      <c r="M2010" t="str">
        <f>_xlfn.XLOOKUP(L2010,Cinemas_data!$A$1:$A$49,Cinemas_data!$I$1:$I$49,"not Found")</f>
        <v>INOX Forum Mall</v>
      </c>
      <c r="N2010" t="str">
        <f>_xlfn.XLOOKUP(L2010,Cinemas_data!$A$1:$A$49,Cinemas_data!$C$1:$C$49,"not Found")</f>
        <v>Ahmedabad</v>
      </c>
      <c r="O2010">
        <f>_xlfn.XLOOKUP(A2010,Booking_data!$A$1:$A$6001,Booking_data!$H$1:$H$6001,"not found")</f>
        <v>5</v>
      </c>
      <c r="P2010">
        <f>_xlfn.XLOOKUP(A2010,Booking_data!$A$1:$A$6001,Booking_data!$I$1:$I$6001,"not Found")</f>
        <v>320</v>
      </c>
      <c r="Q2010">
        <f t="shared" si="157"/>
        <v>1600</v>
      </c>
      <c r="R2010" t="str">
        <f>_xlfn.XLOOKUP(A2010,Booking_data!$A$1:$A$6001,Booking_data!$L$1:$L$6001,"Not Found")</f>
        <v>Debit Card</v>
      </c>
      <c r="S2010">
        <f>_xlfn.XLOOKUP(A2010,Booking_data!$A$1:$A$6001,Booking_data!$N$1:$N$6001,"not Found")</f>
        <v>44</v>
      </c>
      <c r="T2010" t="str">
        <f>_xlfn.XLOOKUP(A2010,Booking_data!$A$1:$A$6001,Booking_data!$O$1:$O$6001,"Not Found")</f>
        <v>Other</v>
      </c>
      <c r="U2010" t="str">
        <f t="shared" si="158"/>
        <v>Middle Age</v>
      </c>
      <c r="V2010" t="str">
        <f t="shared" si="159"/>
        <v>High Booking</v>
      </c>
    </row>
    <row r="2011" spans="1:22" x14ac:dyDescent="0.25">
      <c r="A2011" t="s">
        <v>2242</v>
      </c>
      <c r="B2011" s="1">
        <v>46084</v>
      </c>
      <c r="C2011" s="1">
        <v>46101</v>
      </c>
      <c r="D2011" s="9">
        <v>0.53125</v>
      </c>
      <c r="E2011" t="str">
        <f t="shared" si="155"/>
        <v>Weekday</v>
      </c>
      <c r="F2011" t="str">
        <f t="shared" si="156"/>
        <v>Mar</v>
      </c>
      <c r="G2011" t="str">
        <f>_xlfn.XLOOKUP(A2011,Booking_data!$A$1:$A$6001,Booking_data!$D$1:$D$6001,"not found")</f>
        <v>M024</v>
      </c>
      <c r="H2011" t="str">
        <f>_xlfn.XLOOKUP(G2011,Movies_data!$A$1:$A$41,Movies_data!$B$1:$B$41,"not found")</f>
        <v>Bhool Bhulaiyaa 2</v>
      </c>
      <c r="I2011" t="str">
        <f>_xlfn.XLOOKUP(G2011,Movies_data!$A$1:$A$41,Movies_data!$D$1:$D$41,"not found")</f>
        <v>Comedy</v>
      </c>
      <c r="J2011" t="str">
        <f>_xlfn.XLOOKUP(G2011,Movies_data!$A$1:$A$41,Movies_data!$C$1:$C$41,"not found")</f>
        <v>Hindi</v>
      </c>
      <c r="K2011">
        <f>_xlfn.XLOOKUP(G2011,Movies_data!$A$1:$A$41,Movies_data!$H$1:$H$41,"Not Found")</f>
        <v>5.9</v>
      </c>
      <c r="L2011" t="str">
        <f>_xlfn.XLOOKUP(A2011,Booking_data!$A$1:$A$6001,Booking_data!$E$1:$E$6001,"not Found")</f>
        <v>C082</v>
      </c>
      <c r="M2011" t="str">
        <f>_xlfn.XLOOKUP(L2011,Cinemas_data!$A$1:$A$49,Cinemas_data!$I$1:$I$49,"not Found")</f>
        <v>Cinepolis Grand Mall</v>
      </c>
      <c r="N2011" t="str">
        <f>_xlfn.XLOOKUP(L2011,Cinemas_data!$A$1:$A$49,Cinemas_data!$C$1:$C$49,"not Found")</f>
        <v>Vijayawada</v>
      </c>
      <c r="O2011">
        <f>_xlfn.XLOOKUP(A2011,Booking_data!$A$1:$A$6001,Booking_data!$H$1:$H$6001,"not found")</f>
        <v>5</v>
      </c>
      <c r="P2011">
        <f>_xlfn.XLOOKUP(A2011,Booking_data!$A$1:$A$6001,Booking_data!$I$1:$I$6001,"not Found")</f>
        <v>460</v>
      </c>
      <c r="Q2011">
        <f t="shared" si="157"/>
        <v>2300</v>
      </c>
      <c r="R2011" t="str">
        <f>_xlfn.XLOOKUP(A2011,Booking_data!$A$1:$A$6001,Booking_data!$L$1:$L$6001,"Not Found")</f>
        <v>Net Banking</v>
      </c>
      <c r="S2011">
        <f>_xlfn.XLOOKUP(A2011,Booking_data!$A$1:$A$6001,Booking_data!$N$1:$N$6001,"not Found")</f>
        <v>49</v>
      </c>
      <c r="T2011" t="str">
        <f>_xlfn.XLOOKUP(A2011,Booking_data!$A$1:$A$6001,Booking_data!$O$1:$O$6001,"Not Found")</f>
        <v>Female</v>
      </c>
      <c r="U2011" t="str">
        <f t="shared" si="158"/>
        <v>Above 45</v>
      </c>
      <c r="V2011" t="str">
        <f t="shared" si="159"/>
        <v>High Booking</v>
      </c>
    </row>
    <row r="2012" spans="1:22" x14ac:dyDescent="0.25">
      <c r="A2012" t="s">
        <v>2243</v>
      </c>
      <c r="B2012" s="1">
        <v>46084</v>
      </c>
      <c r="C2012" s="1">
        <v>46086</v>
      </c>
      <c r="D2012" s="9">
        <v>0.88541666666666663</v>
      </c>
      <c r="E2012" t="str">
        <f t="shared" si="155"/>
        <v>Weekday</v>
      </c>
      <c r="F2012" t="str">
        <f t="shared" si="156"/>
        <v>Mar</v>
      </c>
      <c r="G2012" t="str">
        <f>_xlfn.XLOOKUP(A2012,Booking_data!$A$1:$A$6001,Booking_data!$D$1:$D$6001,"not found")</f>
        <v>M001</v>
      </c>
      <c r="H2012" t="str">
        <f>_xlfn.XLOOKUP(G2012,Movies_data!$A$1:$A$41,Movies_data!$B$1:$B$41,"not found")</f>
        <v>Leo</v>
      </c>
      <c r="I2012" t="str">
        <f>_xlfn.XLOOKUP(G2012,Movies_data!$A$1:$A$41,Movies_data!$D$1:$D$41,"not found")</f>
        <v>Action</v>
      </c>
      <c r="J2012" t="str">
        <f>_xlfn.XLOOKUP(G2012,Movies_data!$A$1:$A$41,Movies_data!$C$1:$C$41,"not found")</f>
        <v>Tamil</v>
      </c>
      <c r="K2012">
        <f>_xlfn.XLOOKUP(G2012,Movies_data!$A$1:$A$41,Movies_data!$H$1:$H$41,"Not Found")</f>
        <v>8</v>
      </c>
      <c r="L2012" t="str">
        <f>_xlfn.XLOOKUP(A2012,Booking_data!$A$1:$A$6001,Booking_data!$E$1:$E$6001,"not Found")</f>
        <v>C151</v>
      </c>
      <c r="M2012" t="str">
        <f>_xlfn.XLOOKUP(L2012,Cinemas_data!$A$1:$A$49,Cinemas_data!$I$1:$I$49,"not Found")</f>
        <v>PVR City Centre</v>
      </c>
      <c r="N2012" t="str">
        <f>_xlfn.XLOOKUP(L2012,Cinemas_data!$A$1:$A$49,Cinemas_data!$C$1:$C$49,"not Found")</f>
        <v>Kochi</v>
      </c>
      <c r="O2012">
        <f>_xlfn.XLOOKUP(A2012,Booking_data!$A$1:$A$6001,Booking_data!$H$1:$H$6001,"not found")</f>
        <v>3</v>
      </c>
      <c r="P2012">
        <f>_xlfn.XLOOKUP(A2012,Booking_data!$A$1:$A$6001,Booking_data!$I$1:$I$6001,"not Found")</f>
        <v>360</v>
      </c>
      <c r="Q2012">
        <f t="shared" si="157"/>
        <v>1080</v>
      </c>
      <c r="R2012" t="str">
        <f>_xlfn.XLOOKUP(A2012,Booking_data!$A$1:$A$6001,Booking_data!$L$1:$L$6001,"Not Found")</f>
        <v>Credit Card</v>
      </c>
      <c r="S2012">
        <f>_xlfn.XLOOKUP(A2012,Booking_data!$A$1:$A$6001,Booking_data!$N$1:$N$6001,"not Found")</f>
        <v>50</v>
      </c>
      <c r="T2012" t="str">
        <f>_xlfn.XLOOKUP(A2012,Booking_data!$A$1:$A$6001,Booking_data!$O$1:$O$6001,"Not Found")</f>
        <v>Male</v>
      </c>
      <c r="U2012" t="str">
        <f t="shared" si="158"/>
        <v>Above 45</v>
      </c>
      <c r="V2012" t="str">
        <f t="shared" si="159"/>
        <v>Medium Booking</v>
      </c>
    </row>
    <row r="2013" spans="1:22" x14ac:dyDescent="0.25">
      <c r="A2013" t="s">
        <v>2244</v>
      </c>
      <c r="B2013" s="1">
        <v>46084</v>
      </c>
      <c r="C2013" s="1">
        <v>46182</v>
      </c>
      <c r="D2013" s="9">
        <v>0.9375</v>
      </c>
      <c r="E2013" t="str">
        <f t="shared" si="155"/>
        <v>Weekday</v>
      </c>
      <c r="F2013" t="str">
        <f t="shared" si="156"/>
        <v>Mar</v>
      </c>
      <c r="G2013" t="str">
        <f>_xlfn.XLOOKUP(A2013,Booking_data!$A$1:$A$6001,Booking_data!$D$1:$D$6001,"not found")</f>
        <v>M023</v>
      </c>
      <c r="H2013" t="str">
        <f>_xlfn.XLOOKUP(G2013,Movies_data!$A$1:$A$41,Movies_data!$B$1:$B$41,"not found")</f>
        <v>Stree 2</v>
      </c>
      <c r="I2013" t="str">
        <f>_xlfn.XLOOKUP(G2013,Movies_data!$A$1:$A$41,Movies_data!$D$1:$D$41,"not found")</f>
        <v>Comedy</v>
      </c>
      <c r="J2013" t="str">
        <f>_xlfn.XLOOKUP(G2013,Movies_data!$A$1:$A$41,Movies_data!$C$1:$C$41,"not found")</f>
        <v>Hindi</v>
      </c>
      <c r="K2013">
        <f>_xlfn.XLOOKUP(G2013,Movies_data!$A$1:$A$41,Movies_data!$H$1:$H$41,"Not Found")</f>
        <v>6.9</v>
      </c>
      <c r="L2013" t="str">
        <f>_xlfn.XLOOKUP(A2013,Booking_data!$A$1:$A$6001,Booking_data!$E$1:$E$6001,"not Found")</f>
        <v>C143</v>
      </c>
      <c r="M2013" t="str">
        <f>_xlfn.XLOOKUP(L2013,Cinemas_data!$A$1:$A$49,Cinemas_data!$I$1:$I$49,"not Found")</f>
        <v>INOX Forum Mall</v>
      </c>
      <c r="N2013" t="str">
        <f>_xlfn.XLOOKUP(L2013,Cinemas_data!$A$1:$A$49,Cinemas_data!$C$1:$C$49,"not Found")</f>
        <v>Ahmedabad</v>
      </c>
      <c r="O2013">
        <f>_xlfn.XLOOKUP(A2013,Booking_data!$A$1:$A$6001,Booking_data!$H$1:$H$6001,"not found")</f>
        <v>2</v>
      </c>
      <c r="P2013">
        <f>_xlfn.XLOOKUP(A2013,Booking_data!$A$1:$A$6001,Booking_data!$I$1:$I$6001,"not Found")</f>
        <v>240</v>
      </c>
      <c r="Q2013">
        <f t="shared" si="157"/>
        <v>480</v>
      </c>
      <c r="R2013" t="str">
        <f>_xlfn.XLOOKUP(A2013,Booking_data!$A$1:$A$6001,Booking_data!$L$1:$L$6001,"Not Found")</f>
        <v>Wallet</v>
      </c>
      <c r="S2013">
        <f>_xlfn.XLOOKUP(A2013,Booking_data!$A$1:$A$6001,Booking_data!$N$1:$N$6001,"not Found")</f>
        <v>56</v>
      </c>
      <c r="T2013" t="str">
        <f>_xlfn.XLOOKUP(A2013,Booking_data!$A$1:$A$6001,Booking_data!$O$1:$O$6001,"Not Found")</f>
        <v>Male</v>
      </c>
      <c r="U2013" t="str">
        <f t="shared" si="158"/>
        <v>Above 45</v>
      </c>
      <c r="V2013" t="str">
        <f t="shared" si="159"/>
        <v>Low Booking</v>
      </c>
    </row>
    <row r="2014" spans="1:22" x14ac:dyDescent="0.25">
      <c r="A2014" t="s">
        <v>2245</v>
      </c>
      <c r="B2014" s="1">
        <v>46084</v>
      </c>
      <c r="C2014" s="1">
        <v>46033</v>
      </c>
      <c r="D2014" s="9">
        <v>0.77083333333333337</v>
      </c>
      <c r="E2014" t="str">
        <f t="shared" si="155"/>
        <v>Weekday</v>
      </c>
      <c r="F2014" t="str">
        <f t="shared" si="156"/>
        <v>Mar</v>
      </c>
      <c r="G2014" t="str">
        <f>_xlfn.XLOOKUP(A2014,Booking_data!$A$1:$A$6001,Booking_data!$D$1:$D$6001,"not found")</f>
        <v>M008</v>
      </c>
      <c r="H2014" t="str">
        <f>_xlfn.XLOOKUP(G2014,Movies_data!$A$1:$A$41,Movies_data!$B$1:$B$41,"not found")</f>
        <v>Love Today</v>
      </c>
      <c r="I2014" t="str">
        <f>_xlfn.XLOOKUP(G2014,Movies_data!$A$1:$A$41,Movies_data!$D$1:$D$41,"not found")</f>
        <v>Romance</v>
      </c>
      <c r="J2014" t="str">
        <f>_xlfn.XLOOKUP(G2014,Movies_data!$A$1:$A$41,Movies_data!$C$1:$C$41,"not found")</f>
        <v>Tamil</v>
      </c>
      <c r="K2014">
        <f>_xlfn.XLOOKUP(G2014,Movies_data!$A$1:$A$41,Movies_data!$H$1:$H$41,"Not Found")</f>
        <v>7.4</v>
      </c>
      <c r="L2014" t="str">
        <f>_xlfn.XLOOKUP(A2014,Booking_data!$A$1:$A$6001,Booking_data!$E$1:$E$6001,"not Found")</f>
        <v>C021</v>
      </c>
      <c r="M2014" t="str">
        <f>_xlfn.XLOOKUP(L2014,Cinemas_data!$A$1:$A$49,Cinemas_data!$I$1:$I$49,"not Found")</f>
        <v>Miraj Cinemas City Centre</v>
      </c>
      <c r="N2014" t="str">
        <f>_xlfn.XLOOKUP(L2014,Cinemas_data!$A$1:$A$49,Cinemas_data!$C$1:$C$49,"not Found")</f>
        <v>Coimbatore</v>
      </c>
      <c r="O2014">
        <f>_xlfn.XLOOKUP(A2014,Booking_data!$A$1:$A$6001,Booking_data!$H$1:$H$6001,"not found")</f>
        <v>6</v>
      </c>
      <c r="P2014">
        <f>_xlfn.XLOOKUP(A2014,Booking_data!$A$1:$A$6001,Booking_data!$I$1:$I$6001,"not Found")</f>
        <v>220</v>
      </c>
      <c r="Q2014">
        <f t="shared" si="157"/>
        <v>1320</v>
      </c>
      <c r="R2014" t="str">
        <f>_xlfn.XLOOKUP(A2014,Booking_data!$A$1:$A$6001,Booking_data!$L$1:$L$6001,"Not Found")</f>
        <v>Credit Card</v>
      </c>
      <c r="S2014">
        <f>_xlfn.XLOOKUP(A2014,Booking_data!$A$1:$A$6001,Booking_data!$N$1:$N$6001,"not Found")</f>
        <v>35</v>
      </c>
      <c r="T2014" t="str">
        <f>_xlfn.XLOOKUP(A2014,Booking_data!$A$1:$A$6001,Booking_data!$O$1:$O$6001,"Not Found")</f>
        <v>Other</v>
      </c>
      <c r="U2014" t="str">
        <f t="shared" si="158"/>
        <v>Middle Age</v>
      </c>
      <c r="V2014" t="str">
        <f t="shared" si="159"/>
        <v>High Booking</v>
      </c>
    </row>
    <row r="2015" spans="1:22" x14ac:dyDescent="0.25">
      <c r="A2015" t="s">
        <v>2246</v>
      </c>
      <c r="B2015" s="1">
        <v>46084</v>
      </c>
      <c r="C2015" s="1">
        <v>46043</v>
      </c>
      <c r="D2015" s="9">
        <v>0.53125</v>
      </c>
      <c r="E2015" t="str">
        <f t="shared" si="155"/>
        <v>Weekday</v>
      </c>
      <c r="F2015" t="str">
        <f t="shared" si="156"/>
        <v>Mar</v>
      </c>
      <c r="G2015" t="str">
        <f>_xlfn.XLOOKUP(A2015,Booking_data!$A$1:$A$6001,Booking_data!$D$1:$D$6001,"not found")</f>
        <v>M005</v>
      </c>
      <c r="H2015" t="str">
        <f>_xlfn.XLOOKUP(G2015,Movies_data!$A$1:$A$41,Movies_data!$B$1:$B$41,"not found")</f>
        <v>Ponniyin Selvan II</v>
      </c>
      <c r="I2015" t="str">
        <f>_xlfn.XLOOKUP(G2015,Movies_data!$A$1:$A$41,Movies_data!$D$1:$D$41,"not found")</f>
        <v>Drama</v>
      </c>
      <c r="J2015" t="str">
        <f>_xlfn.XLOOKUP(G2015,Movies_data!$A$1:$A$41,Movies_data!$C$1:$C$41,"not found")</f>
        <v>Tamil</v>
      </c>
      <c r="K2015">
        <f>_xlfn.XLOOKUP(G2015,Movies_data!$A$1:$A$41,Movies_data!$H$1:$H$41,"Not Found")</f>
        <v>7.3</v>
      </c>
      <c r="L2015" t="str">
        <f>_xlfn.XLOOKUP(A2015,Booking_data!$A$1:$A$6001,Booking_data!$E$1:$E$6001,"not Found")</f>
        <v>C043</v>
      </c>
      <c r="M2015" t="str">
        <f>_xlfn.XLOOKUP(L2015,Cinemas_data!$A$1:$A$49,Cinemas_data!$I$1:$I$49,"not Found")</f>
        <v>City Pride Forum Mall</v>
      </c>
      <c r="N2015" t="str">
        <f>_xlfn.XLOOKUP(L2015,Cinemas_data!$A$1:$A$49,Cinemas_data!$C$1:$C$49,"not Found")</f>
        <v>Salem</v>
      </c>
      <c r="O2015">
        <f>_xlfn.XLOOKUP(A2015,Booking_data!$A$1:$A$6001,Booking_data!$H$1:$H$6001,"not found")</f>
        <v>4</v>
      </c>
      <c r="P2015">
        <f>_xlfn.XLOOKUP(A2015,Booking_data!$A$1:$A$6001,Booking_data!$I$1:$I$6001,"not Found")</f>
        <v>380</v>
      </c>
      <c r="Q2015">
        <f t="shared" si="157"/>
        <v>1520</v>
      </c>
      <c r="R2015" t="str">
        <f>_xlfn.XLOOKUP(A2015,Booking_data!$A$1:$A$6001,Booking_data!$L$1:$L$6001,"Not Found")</f>
        <v>Credit Card</v>
      </c>
      <c r="S2015">
        <f>_xlfn.XLOOKUP(A2015,Booking_data!$A$1:$A$6001,Booking_data!$N$1:$N$6001,"not Found")</f>
        <v>46</v>
      </c>
      <c r="T2015" t="str">
        <f>_xlfn.XLOOKUP(A2015,Booking_data!$A$1:$A$6001,Booking_data!$O$1:$O$6001,"Not Found")</f>
        <v>Other</v>
      </c>
      <c r="U2015" t="str">
        <f t="shared" si="158"/>
        <v>Above 45</v>
      </c>
      <c r="V2015" t="str">
        <f t="shared" si="159"/>
        <v>Medium Booking</v>
      </c>
    </row>
    <row r="2016" spans="1:22" x14ac:dyDescent="0.25">
      <c r="A2016" t="s">
        <v>2247</v>
      </c>
      <c r="B2016" s="1">
        <v>46084</v>
      </c>
      <c r="C2016" s="1">
        <v>46097</v>
      </c>
      <c r="D2016" s="9">
        <v>0.64583333333333337</v>
      </c>
      <c r="E2016" t="str">
        <f t="shared" si="155"/>
        <v>Weekday</v>
      </c>
      <c r="F2016" t="str">
        <f t="shared" si="156"/>
        <v>Mar</v>
      </c>
      <c r="G2016" t="str">
        <f>_xlfn.XLOOKUP(A2016,Booking_data!$A$1:$A$6001,Booking_data!$D$1:$D$6001,"not found")</f>
        <v>M024</v>
      </c>
      <c r="H2016" t="str">
        <f>_xlfn.XLOOKUP(G2016,Movies_data!$A$1:$A$41,Movies_data!$B$1:$B$41,"not found")</f>
        <v>Bhool Bhulaiyaa 2</v>
      </c>
      <c r="I2016" t="str">
        <f>_xlfn.XLOOKUP(G2016,Movies_data!$A$1:$A$41,Movies_data!$D$1:$D$41,"not found")</f>
        <v>Comedy</v>
      </c>
      <c r="J2016" t="str">
        <f>_xlfn.XLOOKUP(G2016,Movies_data!$A$1:$A$41,Movies_data!$C$1:$C$41,"not found")</f>
        <v>Hindi</v>
      </c>
      <c r="K2016">
        <f>_xlfn.XLOOKUP(G2016,Movies_data!$A$1:$A$41,Movies_data!$H$1:$H$41,"Not Found")</f>
        <v>5.9</v>
      </c>
      <c r="L2016" t="str">
        <f>_xlfn.XLOOKUP(A2016,Booking_data!$A$1:$A$6001,Booking_data!$E$1:$E$6001,"not Found")</f>
        <v>C152</v>
      </c>
      <c r="M2016" t="str">
        <f>_xlfn.XLOOKUP(L2016,Cinemas_data!$A$1:$A$49,Cinemas_data!$I$1:$I$49,"not Found")</f>
        <v>INOX Grand Mall</v>
      </c>
      <c r="N2016" t="str">
        <f>_xlfn.XLOOKUP(L2016,Cinemas_data!$A$1:$A$49,Cinemas_data!$C$1:$C$49,"not Found")</f>
        <v>Kochi</v>
      </c>
      <c r="O2016">
        <f>_xlfn.XLOOKUP(A2016,Booking_data!$A$1:$A$6001,Booking_data!$H$1:$H$6001,"not found")</f>
        <v>2</v>
      </c>
      <c r="P2016">
        <f>_xlfn.XLOOKUP(A2016,Booking_data!$A$1:$A$6001,Booking_data!$I$1:$I$6001,"not Found")</f>
        <v>260</v>
      </c>
      <c r="Q2016">
        <f t="shared" si="157"/>
        <v>520</v>
      </c>
      <c r="R2016" t="str">
        <f>_xlfn.XLOOKUP(A2016,Booking_data!$A$1:$A$6001,Booking_data!$L$1:$L$6001,"Not Found")</f>
        <v>UPI</v>
      </c>
      <c r="S2016">
        <f>_xlfn.XLOOKUP(A2016,Booking_data!$A$1:$A$6001,Booking_data!$N$1:$N$6001,"not Found")</f>
        <v>26</v>
      </c>
      <c r="T2016" t="str">
        <f>_xlfn.XLOOKUP(A2016,Booking_data!$A$1:$A$6001,Booking_data!$O$1:$O$6001,"Not Found")</f>
        <v>Female</v>
      </c>
      <c r="U2016" t="str">
        <f t="shared" si="158"/>
        <v>Youngster</v>
      </c>
      <c r="V2016" t="str">
        <f t="shared" si="159"/>
        <v>Low Booking</v>
      </c>
    </row>
    <row r="2017" spans="1:22" x14ac:dyDescent="0.25">
      <c r="A2017" t="s">
        <v>2248</v>
      </c>
      <c r="B2017" s="1">
        <v>46084</v>
      </c>
      <c r="C2017" s="1">
        <v>46198</v>
      </c>
      <c r="D2017" s="9">
        <v>0.39583333333333331</v>
      </c>
      <c r="E2017" t="str">
        <f t="shared" si="155"/>
        <v>Weekday</v>
      </c>
      <c r="F2017" t="str">
        <f t="shared" si="156"/>
        <v>Mar</v>
      </c>
      <c r="G2017" t="str">
        <f>_xlfn.XLOOKUP(A2017,Booking_data!$A$1:$A$6001,Booking_data!$D$1:$D$6001,"not found")</f>
        <v>M025</v>
      </c>
      <c r="H2017" t="str">
        <f>_xlfn.XLOOKUP(G2017,Movies_data!$A$1:$A$41,Movies_data!$B$1:$B$41,"not found")</f>
        <v>Rocky Aur Rani Kii Prem Kahaani</v>
      </c>
      <c r="I2017" t="str">
        <f>_xlfn.XLOOKUP(G2017,Movies_data!$A$1:$A$41,Movies_data!$D$1:$D$41,"not found")</f>
        <v>Romance</v>
      </c>
      <c r="J2017" t="str">
        <f>_xlfn.XLOOKUP(G2017,Movies_data!$A$1:$A$41,Movies_data!$C$1:$C$41,"not found")</f>
        <v>Hindi</v>
      </c>
      <c r="K2017">
        <f>_xlfn.XLOOKUP(G2017,Movies_data!$A$1:$A$41,Movies_data!$H$1:$H$41,"Not Found")</f>
        <v>6.8</v>
      </c>
      <c r="L2017" t="str">
        <f>_xlfn.XLOOKUP(A2017,Booking_data!$A$1:$A$6001,Booking_data!$E$1:$E$6001,"not Found")</f>
        <v>C142</v>
      </c>
      <c r="M2017" t="str">
        <f>_xlfn.XLOOKUP(L2017,Cinemas_data!$A$1:$A$49,Cinemas_data!$I$1:$I$49,"not Found")</f>
        <v>PVR Grand Mall</v>
      </c>
      <c r="N2017" t="str">
        <f>_xlfn.XLOOKUP(L2017,Cinemas_data!$A$1:$A$49,Cinemas_data!$C$1:$C$49,"not Found")</f>
        <v>Ahmedabad</v>
      </c>
      <c r="O2017">
        <f>_xlfn.XLOOKUP(A2017,Booking_data!$A$1:$A$6001,Booking_data!$H$1:$H$6001,"not found")</f>
        <v>2</v>
      </c>
      <c r="P2017">
        <f>_xlfn.XLOOKUP(A2017,Booking_data!$A$1:$A$6001,Booking_data!$I$1:$I$6001,"not Found")</f>
        <v>220</v>
      </c>
      <c r="Q2017">
        <f t="shared" si="157"/>
        <v>440</v>
      </c>
      <c r="R2017" t="str">
        <f>_xlfn.XLOOKUP(A2017,Booking_data!$A$1:$A$6001,Booking_data!$L$1:$L$6001,"Not Found")</f>
        <v>Credit Card</v>
      </c>
      <c r="S2017">
        <f>_xlfn.XLOOKUP(A2017,Booking_data!$A$1:$A$6001,Booking_data!$N$1:$N$6001,"not Found")</f>
        <v>53</v>
      </c>
      <c r="T2017" t="str">
        <f>_xlfn.XLOOKUP(A2017,Booking_data!$A$1:$A$6001,Booking_data!$O$1:$O$6001,"Not Found")</f>
        <v>Female</v>
      </c>
      <c r="U2017" t="str">
        <f t="shared" si="158"/>
        <v>Above 45</v>
      </c>
      <c r="V2017" t="str">
        <f t="shared" si="159"/>
        <v>Low Booking</v>
      </c>
    </row>
    <row r="2018" spans="1:22" x14ac:dyDescent="0.25">
      <c r="A2018" t="s">
        <v>2249</v>
      </c>
      <c r="B2018" s="1">
        <v>46084</v>
      </c>
      <c r="C2018" s="1">
        <v>46041</v>
      </c>
      <c r="D2018" s="9">
        <v>0.77083333333333337</v>
      </c>
      <c r="E2018" t="str">
        <f t="shared" si="155"/>
        <v>Weekday</v>
      </c>
      <c r="F2018" t="str">
        <f t="shared" si="156"/>
        <v>Mar</v>
      </c>
      <c r="G2018" t="str">
        <f>_xlfn.XLOOKUP(A2018,Booking_data!$A$1:$A$6001,Booking_data!$D$1:$D$6001,"not found")</f>
        <v>M036</v>
      </c>
      <c r="H2018" t="str">
        <f>_xlfn.XLOOKUP(G2018,Movies_data!$A$1:$A$41,Movies_data!$B$1:$B$41,"not found")</f>
        <v>Avengers Endgame</v>
      </c>
      <c r="I2018" t="str">
        <f>_xlfn.XLOOKUP(G2018,Movies_data!$A$1:$A$41,Movies_data!$D$1:$D$41,"not found")</f>
        <v>Action</v>
      </c>
      <c r="J2018" t="str">
        <f>_xlfn.XLOOKUP(G2018,Movies_data!$A$1:$A$41,Movies_data!$C$1:$C$41,"not found")</f>
        <v>English</v>
      </c>
      <c r="K2018">
        <f>_xlfn.XLOOKUP(G2018,Movies_data!$A$1:$A$41,Movies_data!$H$1:$H$41,"Not Found")</f>
        <v>8.4</v>
      </c>
      <c r="L2018" t="str">
        <f>_xlfn.XLOOKUP(A2018,Booking_data!$A$1:$A$6001,Booking_data!$E$1:$E$6001,"not Found")</f>
        <v>C133</v>
      </c>
      <c r="M2018" t="str">
        <f>_xlfn.XLOOKUP(L2018,Cinemas_data!$A$1:$A$49,Cinemas_data!$I$1:$I$49,"not Found")</f>
        <v>PVR Forum Mall</v>
      </c>
      <c r="N2018" t="str">
        <f>_xlfn.XLOOKUP(L2018,Cinemas_data!$A$1:$A$49,Cinemas_data!$C$1:$C$49,"not Found")</f>
        <v>Kolkata</v>
      </c>
      <c r="O2018">
        <f>_xlfn.XLOOKUP(A2018,Booking_data!$A$1:$A$6001,Booking_data!$H$1:$H$6001,"not found")</f>
        <v>4</v>
      </c>
      <c r="P2018">
        <f>_xlfn.XLOOKUP(A2018,Booking_data!$A$1:$A$6001,Booking_data!$I$1:$I$6001,"not Found")</f>
        <v>280</v>
      </c>
      <c r="Q2018">
        <f t="shared" si="157"/>
        <v>1120</v>
      </c>
      <c r="R2018" t="str">
        <f>_xlfn.XLOOKUP(A2018,Booking_data!$A$1:$A$6001,Booking_data!$L$1:$L$6001,"Not Found")</f>
        <v>Credit Card</v>
      </c>
      <c r="S2018">
        <f>_xlfn.XLOOKUP(A2018,Booking_data!$A$1:$A$6001,Booking_data!$N$1:$N$6001,"not Found")</f>
        <v>32</v>
      </c>
      <c r="T2018" t="str">
        <f>_xlfn.XLOOKUP(A2018,Booking_data!$A$1:$A$6001,Booking_data!$O$1:$O$6001,"Not Found")</f>
        <v>Male</v>
      </c>
      <c r="U2018" t="str">
        <f t="shared" si="158"/>
        <v>Middle Age</v>
      </c>
      <c r="V2018" t="str">
        <f t="shared" si="159"/>
        <v>Medium Booking</v>
      </c>
    </row>
    <row r="2019" spans="1:22" x14ac:dyDescent="0.25">
      <c r="A2019" t="s">
        <v>2250</v>
      </c>
      <c r="B2019" s="1">
        <v>46084</v>
      </c>
      <c r="C2019" s="1">
        <v>46053</v>
      </c>
      <c r="D2019" s="9">
        <v>0.53125</v>
      </c>
      <c r="E2019" t="str">
        <f t="shared" si="155"/>
        <v>Weekday</v>
      </c>
      <c r="F2019" t="str">
        <f t="shared" si="156"/>
        <v>Mar</v>
      </c>
      <c r="G2019" t="str">
        <f>_xlfn.XLOOKUP(A2019,Booking_data!$A$1:$A$6001,Booking_data!$D$1:$D$6001,"not found")</f>
        <v>M006</v>
      </c>
      <c r="H2019" t="str">
        <f>_xlfn.XLOOKUP(G2019,Movies_data!$A$1:$A$41,Movies_data!$B$1:$B$41,"not found")</f>
        <v>Maamannan</v>
      </c>
      <c r="I2019" t="str">
        <f>_xlfn.XLOOKUP(G2019,Movies_data!$A$1:$A$41,Movies_data!$D$1:$D$41,"not found")</f>
        <v>Drama</v>
      </c>
      <c r="J2019" t="str">
        <f>_xlfn.XLOOKUP(G2019,Movies_data!$A$1:$A$41,Movies_data!$C$1:$C$41,"not found")</f>
        <v>Tamil</v>
      </c>
      <c r="K2019">
        <f>_xlfn.XLOOKUP(G2019,Movies_data!$A$1:$A$41,Movies_data!$H$1:$H$41,"Not Found")</f>
        <v>7.3</v>
      </c>
      <c r="L2019" t="str">
        <f>_xlfn.XLOOKUP(A2019,Booking_data!$A$1:$A$6001,Booking_data!$E$1:$E$6001,"not Found")</f>
        <v>C082</v>
      </c>
      <c r="M2019" t="str">
        <f>_xlfn.XLOOKUP(L2019,Cinemas_data!$A$1:$A$49,Cinemas_data!$I$1:$I$49,"not Found")</f>
        <v>Cinepolis Grand Mall</v>
      </c>
      <c r="N2019" t="str">
        <f>_xlfn.XLOOKUP(L2019,Cinemas_data!$A$1:$A$49,Cinemas_data!$C$1:$C$49,"not Found")</f>
        <v>Vijayawada</v>
      </c>
      <c r="O2019">
        <f>_xlfn.XLOOKUP(A2019,Booking_data!$A$1:$A$6001,Booking_data!$H$1:$H$6001,"not found")</f>
        <v>1</v>
      </c>
      <c r="P2019">
        <f>_xlfn.XLOOKUP(A2019,Booking_data!$A$1:$A$6001,Booking_data!$I$1:$I$6001,"not Found")</f>
        <v>460</v>
      </c>
      <c r="Q2019">
        <f t="shared" si="157"/>
        <v>460</v>
      </c>
      <c r="R2019" t="str">
        <f>_xlfn.XLOOKUP(A2019,Booking_data!$A$1:$A$6001,Booking_data!$L$1:$L$6001,"Not Found")</f>
        <v>Debit Card</v>
      </c>
      <c r="S2019">
        <f>_xlfn.XLOOKUP(A2019,Booking_data!$A$1:$A$6001,Booking_data!$N$1:$N$6001,"not Found")</f>
        <v>40</v>
      </c>
      <c r="T2019" t="str">
        <f>_xlfn.XLOOKUP(A2019,Booking_data!$A$1:$A$6001,Booking_data!$O$1:$O$6001,"Not Found")</f>
        <v>Male</v>
      </c>
      <c r="U2019" t="str">
        <f t="shared" si="158"/>
        <v>Middle Age</v>
      </c>
      <c r="V2019" t="str">
        <f t="shared" si="159"/>
        <v>Low Booking</v>
      </c>
    </row>
    <row r="2020" spans="1:22" x14ac:dyDescent="0.25">
      <c r="A2020" t="s">
        <v>2251</v>
      </c>
      <c r="B2020" s="1">
        <v>46084</v>
      </c>
      <c r="C2020" s="1">
        <v>46201</v>
      </c>
      <c r="D2020" s="9">
        <v>0.88541666666666663</v>
      </c>
      <c r="E2020" t="str">
        <f t="shared" si="155"/>
        <v>Weekday</v>
      </c>
      <c r="F2020" t="str">
        <f t="shared" si="156"/>
        <v>Mar</v>
      </c>
      <c r="G2020" t="str">
        <f>_xlfn.XLOOKUP(A2020,Booking_data!$A$1:$A$6001,Booking_data!$D$1:$D$6001,"not found")</f>
        <v>M036</v>
      </c>
      <c r="H2020" t="str">
        <f>_xlfn.XLOOKUP(G2020,Movies_data!$A$1:$A$41,Movies_data!$B$1:$B$41,"not found")</f>
        <v>Avengers Endgame</v>
      </c>
      <c r="I2020" t="str">
        <f>_xlfn.XLOOKUP(G2020,Movies_data!$A$1:$A$41,Movies_data!$D$1:$D$41,"not found")</f>
        <v>Action</v>
      </c>
      <c r="J2020" t="str">
        <f>_xlfn.XLOOKUP(G2020,Movies_data!$A$1:$A$41,Movies_data!$C$1:$C$41,"not found")</f>
        <v>English</v>
      </c>
      <c r="K2020">
        <f>_xlfn.XLOOKUP(G2020,Movies_data!$A$1:$A$41,Movies_data!$H$1:$H$41,"Not Found")</f>
        <v>8.4</v>
      </c>
      <c r="L2020" t="str">
        <f>_xlfn.XLOOKUP(A2020,Booking_data!$A$1:$A$6001,Booking_data!$E$1:$E$6001,"not Found")</f>
        <v>C151</v>
      </c>
      <c r="M2020" t="str">
        <f>_xlfn.XLOOKUP(L2020,Cinemas_data!$A$1:$A$49,Cinemas_data!$I$1:$I$49,"not Found")</f>
        <v>PVR City Centre</v>
      </c>
      <c r="N2020" t="str">
        <f>_xlfn.XLOOKUP(L2020,Cinemas_data!$A$1:$A$49,Cinemas_data!$C$1:$C$49,"not Found")</f>
        <v>Kochi</v>
      </c>
      <c r="O2020">
        <f>_xlfn.XLOOKUP(A2020,Booking_data!$A$1:$A$6001,Booking_data!$H$1:$H$6001,"not found")</f>
        <v>1</v>
      </c>
      <c r="P2020">
        <f>_xlfn.XLOOKUP(A2020,Booking_data!$A$1:$A$6001,Booking_data!$I$1:$I$6001,"not Found")</f>
        <v>280</v>
      </c>
      <c r="Q2020">
        <f t="shared" si="157"/>
        <v>280</v>
      </c>
      <c r="R2020" t="str">
        <f>_xlfn.XLOOKUP(A2020,Booking_data!$A$1:$A$6001,Booking_data!$L$1:$L$6001,"Not Found")</f>
        <v>Wallet</v>
      </c>
      <c r="S2020">
        <f>_xlfn.XLOOKUP(A2020,Booking_data!$A$1:$A$6001,Booking_data!$N$1:$N$6001,"not Found")</f>
        <v>32</v>
      </c>
      <c r="T2020" t="str">
        <f>_xlfn.XLOOKUP(A2020,Booking_data!$A$1:$A$6001,Booking_data!$O$1:$O$6001,"Not Found")</f>
        <v>Other</v>
      </c>
      <c r="U2020" t="str">
        <f t="shared" si="158"/>
        <v>Middle Age</v>
      </c>
      <c r="V2020" t="str">
        <f t="shared" si="159"/>
        <v>Low Booking</v>
      </c>
    </row>
    <row r="2021" spans="1:22" x14ac:dyDescent="0.25">
      <c r="A2021" t="s">
        <v>2252</v>
      </c>
      <c r="B2021" s="1">
        <v>46084</v>
      </c>
      <c r="C2021" s="1">
        <v>46116</v>
      </c>
      <c r="D2021" s="9">
        <v>0.9375</v>
      </c>
      <c r="E2021" t="str">
        <f t="shared" si="155"/>
        <v>Weekday</v>
      </c>
      <c r="F2021" t="str">
        <f t="shared" si="156"/>
        <v>Mar</v>
      </c>
      <c r="G2021" t="str">
        <f>_xlfn.XLOOKUP(A2021,Booking_data!$A$1:$A$6001,Booking_data!$D$1:$D$6001,"not found")</f>
        <v>M009</v>
      </c>
      <c r="H2021" t="str">
        <f>_xlfn.XLOOKUP(G2021,Movies_data!$A$1:$A$41,Movies_data!$B$1:$B$41,"not found")</f>
        <v>Amaran</v>
      </c>
      <c r="I2021" t="str">
        <f>_xlfn.XLOOKUP(G2021,Movies_data!$A$1:$A$41,Movies_data!$D$1:$D$41,"not found")</f>
        <v>Biography</v>
      </c>
      <c r="J2021" t="str">
        <f>_xlfn.XLOOKUP(G2021,Movies_data!$A$1:$A$41,Movies_data!$C$1:$C$41,"not found")</f>
        <v>Tamil</v>
      </c>
      <c r="K2021">
        <f>_xlfn.XLOOKUP(G2021,Movies_data!$A$1:$A$41,Movies_data!$H$1:$H$41,"Not Found")</f>
        <v>8.3000000000000007</v>
      </c>
      <c r="L2021" t="str">
        <f>_xlfn.XLOOKUP(A2021,Booking_data!$A$1:$A$6001,Booking_data!$E$1:$E$6001,"not Found")</f>
        <v>C023</v>
      </c>
      <c r="M2021" t="str">
        <f>_xlfn.XLOOKUP(L2021,Cinemas_data!$A$1:$A$49,Cinemas_data!$I$1:$I$49,"not Found")</f>
        <v>MovieMax Forum Mall</v>
      </c>
      <c r="N2021" t="str">
        <f>_xlfn.XLOOKUP(L2021,Cinemas_data!$A$1:$A$49,Cinemas_data!$C$1:$C$49,"not Found")</f>
        <v>Coimbatore</v>
      </c>
      <c r="O2021">
        <f>_xlfn.XLOOKUP(A2021,Booking_data!$A$1:$A$6001,Booking_data!$H$1:$H$6001,"not found")</f>
        <v>3</v>
      </c>
      <c r="P2021">
        <f>_xlfn.XLOOKUP(A2021,Booking_data!$A$1:$A$6001,Booking_data!$I$1:$I$6001,"not Found")</f>
        <v>240</v>
      </c>
      <c r="Q2021">
        <f t="shared" si="157"/>
        <v>720</v>
      </c>
      <c r="R2021" t="str">
        <f>_xlfn.XLOOKUP(A2021,Booking_data!$A$1:$A$6001,Booking_data!$L$1:$L$6001,"Not Found")</f>
        <v>Wallet</v>
      </c>
      <c r="S2021">
        <f>_xlfn.XLOOKUP(A2021,Booking_data!$A$1:$A$6001,Booking_data!$N$1:$N$6001,"not Found")</f>
        <v>56</v>
      </c>
      <c r="T2021" t="str">
        <f>_xlfn.XLOOKUP(A2021,Booking_data!$A$1:$A$6001,Booking_data!$O$1:$O$6001,"Not Found")</f>
        <v>Male</v>
      </c>
      <c r="U2021" t="str">
        <f t="shared" si="158"/>
        <v>Above 45</v>
      </c>
      <c r="V2021" t="str">
        <f t="shared" si="159"/>
        <v>Medium Booking</v>
      </c>
    </row>
    <row r="2022" spans="1:22" x14ac:dyDescent="0.25">
      <c r="A2022" t="s">
        <v>2253</v>
      </c>
      <c r="B2022" s="1">
        <v>46084</v>
      </c>
      <c r="C2022" s="1">
        <v>46048</v>
      </c>
      <c r="D2022" s="9">
        <v>0.9375</v>
      </c>
      <c r="E2022" t="str">
        <f t="shared" si="155"/>
        <v>Weekday</v>
      </c>
      <c r="F2022" t="str">
        <f t="shared" si="156"/>
        <v>Mar</v>
      </c>
      <c r="G2022" t="str">
        <f>_xlfn.XLOOKUP(A2022,Booking_data!$A$1:$A$6001,Booking_data!$D$1:$D$6001,"not found")</f>
        <v>M014</v>
      </c>
      <c r="H2022" t="str">
        <f>_xlfn.XLOOKUP(G2022,Movies_data!$A$1:$A$41,Movies_data!$B$1:$B$41,"not found")</f>
        <v>Hi Nanna</v>
      </c>
      <c r="I2022" t="str">
        <f>_xlfn.XLOOKUP(G2022,Movies_data!$A$1:$A$41,Movies_data!$D$1:$D$41,"not found")</f>
        <v>Romance</v>
      </c>
      <c r="J2022" t="str">
        <f>_xlfn.XLOOKUP(G2022,Movies_data!$A$1:$A$41,Movies_data!$C$1:$C$41,"not found")</f>
        <v>Telugu</v>
      </c>
      <c r="K2022">
        <f>_xlfn.XLOOKUP(G2022,Movies_data!$A$1:$A$41,Movies_data!$H$1:$H$41,"Not Found")</f>
        <v>8</v>
      </c>
      <c r="L2022" t="str">
        <f>_xlfn.XLOOKUP(A2022,Booking_data!$A$1:$A$6001,Booking_data!$E$1:$E$6001,"not Found")</f>
        <v>C072</v>
      </c>
      <c r="M2022" t="str">
        <f>_xlfn.XLOOKUP(L2022,Cinemas_data!$A$1:$A$49,Cinemas_data!$I$1:$I$49,"not Found")</f>
        <v>INOX Grand Mall</v>
      </c>
      <c r="N2022" t="str">
        <f>_xlfn.XLOOKUP(L2022,Cinemas_data!$A$1:$A$49,Cinemas_data!$C$1:$C$49,"not Found")</f>
        <v>Hyderabad</v>
      </c>
      <c r="O2022">
        <f>_xlfn.XLOOKUP(A2022,Booking_data!$A$1:$A$6001,Booking_data!$H$1:$H$6001,"not found")</f>
        <v>4</v>
      </c>
      <c r="P2022">
        <f>_xlfn.XLOOKUP(A2022,Booking_data!$A$1:$A$6001,Booking_data!$I$1:$I$6001,"not Found")</f>
        <v>200</v>
      </c>
      <c r="Q2022">
        <f t="shared" si="157"/>
        <v>800</v>
      </c>
      <c r="R2022" t="str">
        <f>_xlfn.XLOOKUP(A2022,Booking_data!$A$1:$A$6001,Booking_data!$L$1:$L$6001,"Not Found")</f>
        <v>Net Banking</v>
      </c>
      <c r="S2022">
        <f>_xlfn.XLOOKUP(A2022,Booking_data!$A$1:$A$6001,Booking_data!$N$1:$N$6001,"not Found")</f>
        <v>47</v>
      </c>
      <c r="T2022" t="str">
        <f>_xlfn.XLOOKUP(A2022,Booking_data!$A$1:$A$6001,Booking_data!$O$1:$O$6001,"Not Found")</f>
        <v>Male</v>
      </c>
      <c r="U2022" t="str">
        <f t="shared" si="158"/>
        <v>Above 45</v>
      </c>
      <c r="V2022" t="str">
        <f t="shared" si="159"/>
        <v>Medium Booking</v>
      </c>
    </row>
    <row r="2023" spans="1:22" x14ac:dyDescent="0.25">
      <c r="A2023" t="s">
        <v>2254</v>
      </c>
      <c r="B2023" s="1">
        <v>46084</v>
      </c>
      <c r="C2023" s="1">
        <v>46071</v>
      </c>
      <c r="D2023" s="9">
        <v>0.39583333333333331</v>
      </c>
      <c r="E2023" t="str">
        <f t="shared" si="155"/>
        <v>Weekday</v>
      </c>
      <c r="F2023" t="str">
        <f t="shared" si="156"/>
        <v>Mar</v>
      </c>
      <c r="G2023" t="str">
        <f>_xlfn.XLOOKUP(A2023,Booking_data!$A$1:$A$6001,Booking_data!$D$1:$D$6001,"not found")</f>
        <v>M011</v>
      </c>
      <c r="H2023" t="str">
        <f>_xlfn.XLOOKUP(G2023,Movies_data!$A$1:$A$41,Movies_data!$B$1:$B$41,"not found")</f>
        <v>Pushpa 2</v>
      </c>
      <c r="I2023" t="str">
        <f>_xlfn.XLOOKUP(G2023,Movies_data!$A$1:$A$41,Movies_data!$D$1:$D$41,"not found")</f>
        <v>Action</v>
      </c>
      <c r="J2023" t="str">
        <f>_xlfn.XLOOKUP(G2023,Movies_data!$A$1:$A$41,Movies_data!$C$1:$C$41,"not found")</f>
        <v>Telugu</v>
      </c>
      <c r="K2023">
        <f>_xlfn.XLOOKUP(G2023,Movies_data!$A$1:$A$41,Movies_data!$H$1:$H$41,"Not Found")</f>
        <v>6.1</v>
      </c>
      <c r="L2023" t="str">
        <f>_xlfn.XLOOKUP(A2023,Booking_data!$A$1:$A$6001,Booking_data!$E$1:$E$6001,"not Found")</f>
        <v>C051</v>
      </c>
      <c r="M2023" t="str">
        <f>_xlfn.XLOOKUP(L2023,Cinemas_data!$A$1:$A$49,Cinemas_data!$I$1:$I$49,"not Found")</f>
        <v>Asian Cinemas City Centre</v>
      </c>
      <c r="N2023" t="str">
        <f>_xlfn.XLOOKUP(L2023,Cinemas_data!$A$1:$A$49,Cinemas_data!$C$1:$C$49,"not Found")</f>
        <v>Bengaluru</v>
      </c>
      <c r="O2023">
        <f>_xlfn.XLOOKUP(A2023,Booking_data!$A$1:$A$6001,Booking_data!$H$1:$H$6001,"not found")</f>
        <v>3</v>
      </c>
      <c r="P2023">
        <f>_xlfn.XLOOKUP(A2023,Booking_data!$A$1:$A$6001,Booking_data!$I$1:$I$6001,"not Found")</f>
        <v>280</v>
      </c>
      <c r="Q2023">
        <f t="shared" si="157"/>
        <v>840</v>
      </c>
      <c r="R2023" t="str">
        <f>_xlfn.XLOOKUP(A2023,Booking_data!$A$1:$A$6001,Booking_data!$L$1:$L$6001,"Not Found")</f>
        <v>Debit Card</v>
      </c>
      <c r="S2023">
        <f>_xlfn.XLOOKUP(A2023,Booking_data!$A$1:$A$6001,Booking_data!$N$1:$N$6001,"not Found")</f>
        <v>26</v>
      </c>
      <c r="T2023" t="str">
        <f>_xlfn.XLOOKUP(A2023,Booking_data!$A$1:$A$6001,Booking_data!$O$1:$O$6001,"Not Found")</f>
        <v>Female</v>
      </c>
      <c r="U2023" t="str">
        <f t="shared" si="158"/>
        <v>Youngster</v>
      </c>
      <c r="V2023" t="str">
        <f t="shared" si="159"/>
        <v>Medium Booking</v>
      </c>
    </row>
    <row r="2024" spans="1:22" x14ac:dyDescent="0.25">
      <c r="A2024" t="s">
        <v>2255</v>
      </c>
      <c r="B2024" s="1">
        <v>46084</v>
      </c>
      <c r="C2024" s="1">
        <v>46133</v>
      </c>
      <c r="D2024" s="9">
        <v>0.39583333333333331</v>
      </c>
      <c r="E2024" t="str">
        <f t="shared" si="155"/>
        <v>Weekday</v>
      </c>
      <c r="F2024" t="str">
        <f t="shared" si="156"/>
        <v>Mar</v>
      </c>
      <c r="G2024" t="str">
        <f>_xlfn.XLOOKUP(A2024,Booking_data!$A$1:$A$6001,Booking_data!$D$1:$D$6001,"not found")</f>
        <v>M029</v>
      </c>
      <c r="H2024" t="str">
        <f>_xlfn.XLOOKUP(G2024,Movies_data!$A$1:$A$41,Movies_data!$B$1:$B$41,"not found")</f>
        <v>777 Charlie</v>
      </c>
      <c r="I2024" t="str">
        <f>_xlfn.XLOOKUP(G2024,Movies_data!$A$1:$A$41,Movies_data!$D$1:$D$41,"not found")</f>
        <v>Adventure</v>
      </c>
      <c r="J2024" t="str">
        <f>_xlfn.XLOOKUP(G2024,Movies_data!$A$1:$A$41,Movies_data!$C$1:$C$41,"not found")</f>
        <v>Kannada</v>
      </c>
      <c r="K2024">
        <f>_xlfn.XLOOKUP(G2024,Movies_data!$A$1:$A$41,Movies_data!$H$1:$H$41,"Not Found")</f>
        <v>8.6999999999999993</v>
      </c>
      <c r="L2024" t="str">
        <f>_xlfn.XLOOKUP(A2024,Booking_data!$A$1:$A$6001,Booking_data!$E$1:$E$6001,"not Found")</f>
        <v>C062</v>
      </c>
      <c r="M2024" t="str">
        <f>_xlfn.XLOOKUP(L2024,Cinemas_data!$A$1:$A$49,Cinemas_data!$I$1:$I$49,"not Found")</f>
        <v>PVR Grand Mall</v>
      </c>
      <c r="N2024" t="str">
        <f>_xlfn.XLOOKUP(L2024,Cinemas_data!$A$1:$A$49,Cinemas_data!$C$1:$C$49,"not Found")</f>
        <v>Mysuru</v>
      </c>
      <c r="O2024">
        <f>_xlfn.XLOOKUP(A2024,Booking_data!$A$1:$A$6001,Booking_data!$H$1:$H$6001,"not found")</f>
        <v>2</v>
      </c>
      <c r="P2024">
        <f>_xlfn.XLOOKUP(A2024,Booking_data!$A$1:$A$6001,Booking_data!$I$1:$I$6001,"not Found")</f>
        <v>240</v>
      </c>
      <c r="Q2024">
        <f t="shared" si="157"/>
        <v>480</v>
      </c>
      <c r="R2024" t="str">
        <f>_xlfn.XLOOKUP(A2024,Booking_data!$A$1:$A$6001,Booking_data!$L$1:$L$6001,"Not Found")</f>
        <v>Net Banking</v>
      </c>
      <c r="S2024">
        <f>_xlfn.XLOOKUP(A2024,Booking_data!$A$1:$A$6001,Booking_data!$N$1:$N$6001,"not Found")</f>
        <v>51</v>
      </c>
      <c r="T2024" t="str">
        <f>_xlfn.XLOOKUP(A2024,Booking_data!$A$1:$A$6001,Booking_data!$O$1:$O$6001,"Not Found")</f>
        <v>Female</v>
      </c>
      <c r="U2024" t="str">
        <f t="shared" si="158"/>
        <v>Above 45</v>
      </c>
      <c r="V2024" t="str">
        <f t="shared" si="159"/>
        <v>Low Booking</v>
      </c>
    </row>
    <row r="2025" spans="1:22" x14ac:dyDescent="0.25">
      <c r="A2025" t="s">
        <v>2256</v>
      </c>
      <c r="B2025" s="1">
        <v>46084</v>
      </c>
      <c r="C2025" s="1">
        <v>46026</v>
      </c>
      <c r="D2025" s="9">
        <v>0.88541666666666663</v>
      </c>
      <c r="E2025" t="str">
        <f t="shared" si="155"/>
        <v>Weekday</v>
      </c>
      <c r="F2025" t="str">
        <f t="shared" si="156"/>
        <v>Mar</v>
      </c>
      <c r="G2025" t="str">
        <f>_xlfn.XLOOKUP(A2025,Booking_data!$A$1:$A$6001,Booking_data!$D$1:$D$6001,"not found")</f>
        <v>M012</v>
      </c>
      <c r="H2025" t="str">
        <f>_xlfn.XLOOKUP(G2025,Movies_data!$A$1:$A$41,Movies_data!$B$1:$B$41,"not found")</f>
        <v>RRR</v>
      </c>
      <c r="I2025" t="str">
        <f>_xlfn.XLOOKUP(G2025,Movies_data!$A$1:$A$41,Movies_data!$D$1:$D$41,"not found")</f>
        <v>Action</v>
      </c>
      <c r="J2025" t="str">
        <f>_xlfn.XLOOKUP(G2025,Movies_data!$A$1:$A$41,Movies_data!$C$1:$C$41,"not found")</f>
        <v>Telugu</v>
      </c>
      <c r="K2025">
        <f>_xlfn.XLOOKUP(G2025,Movies_data!$A$1:$A$41,Movies_data!$H$1:$H$41,"Not Found")</f>
        <v>7.8</v>
      </c>
      <c r="L2025" t="str">
        <f>_xlfn.XLOOKUP(A2025,Booking_data!$A$1:$A$6001,Booking_data!$E$1:$E$6001,"not Found")</f>
        <v>C053</v>
      </c>
      <c r="M2025" t="str">
        <f>_xlfn.XLOOKUP(L2025,Cinemas_data!$A$1:$A$49,Cinemas_data!$I$1:$I$49,"not Found")</f>
        <v>PVR Forum Mall</v>
      </c>
      <c r="N2025" t="str">
        <f>_xlfn.XLOOKUP(L2025,Cinemas_data!$A$1:$A$49,Cinemas_data!$C$1:$C$49,"not Found")</f>
        <v>Bengaluru</v>
      </c>
      <c r="O2025">
        <f>_xlfn.XLOOKUP(A2025,Booking_data!$A$1:$A$6001,Booking_data!$H$1:$H$6001,"not found")</f>
        <v>3</v>
      </c>
      <c r="P2025">
        <f>_xlfn.XLOOKUP(A2025,Booking_data!$A$1:$A$6001,Booking_data!$I$1:$I$6001,"not Found")</f>
        <v>260</v>
      </c>
      <c r="Q2025">
        <f t="shared" si="157"/>
        <v>780</v>
      </c>
      <c r="R2025" t="str">
        <f>_xlfn.XLOOKUP(A2025,Booking_data!$A$1:$A$6001,Booking_data!$L$1:$L$6001,"Not Found")</f>
        <v>Debit Card</v>
      </c>
      <c r="S2025">
        <f>_xlfn.XLOOKUP(A2025,Booking_data!$A$1:$A$6001,Booking_data!$N$1:$N$6001,"not Found")</f>
        <v>33</v>
      </c>
      <c r="T2025" t="str">
        <f>_xlfn.XLOOKUP(A2025,Booking_data!$A$1:$A$6001,Booking_data!$O$1:$O$6001,"Not Found")</f>
        <v>Male</v>
      </c>
      <c r="U2025" t="str">
        <f t="shared" si="158"/>
        <v>Middle Age</v>
      </c>
      <c r="V2025" t="str">
        <f t="shared" si="159"/>
        <v>Medium Booking</v>
      </c>
    </row>
    <row r="2026" spans="1:22" x14ac:dyDescent="0.25">
      <c r="A2026" t="s">
        <v>2257</v>
      </c>
      <c r="B2026" s="1">
        <v>46084</v>
      </c>
      <c r="C2026" s="1">
        <v>46149</v>
      </c>
      <c r="D2026" s="9">
        <v>0.9375</v>
      </c>
      <c r="E2026" t="str">
        <f t="shared" si="155"/>
        <v>Weekday</v>
      </c>
      <c r="F2026" t="str">
        <f t="shared" si="156"/>
        <v>Mar</v>
      </c>
      <c r="G2026" t="str">
        <f>_xlfn.XLOOKUP(A2026,Booking_data!$A$1:$A$6001,Booking_data!$D$1:$D$6001,"not found")</f>
        <v>M008</v>
      </c>
      <c r="H2026" t="str">
        <f>_xlfn.XLOOKUP(G2026,Movies_data!$A$1:$A$41,Movies_data!$B$1:$B$41,"not found")</f>
        <v>Love Today</v>
      </c>
      <c r="I2026" t="str">
        <f>_xlfn.XLOOKUP(G2026,Movies_data!$A$1:$A$41,Movies_data!$D$1:$D$41,"not found")</f>
        <v>Romance</v>
      </c>
      <c r="J2026" t="str">
        <f>_xlfn.XLOOKUP(G2026,Movies_data!$A$1:$A$41,Movies_data!$C$1:$C$41,"not found")</f>
        <v>Tamil</v>
      </c>
      <c r="K2026">
        <f>_xlfn.XLOOKUP(G2026,Movies_data!$A$1:$A$41,Movies_data!$H$1:$H$41,"Not Found")</f>
        <v>7.4</v>
      </c>
      <c r="L2026" t="str">
        <f>_xlfn.XLOOKUP(A2026,Booking_data!$A$1:$A$6001,Booking_data!$E$1:$E$6001,"not Found")</f>
        <v>C013</v>
      </c>
      <c r="M2026" t="str">
        <f>_xlfn.XLOOKUP(L2026,Cinemas_data!$A$1:$A$49,Cinemas_data!$I$1:$I$49,"not Found")</f>
        <v>Mukta A2 Cinemas Forum Mall</v>
      </c>
      <c r="N2026" t="str">
        <f>_xlfn.XLOOKUP(L2026,Cinemas_data!$A$1:$A$49,Cinemas_data!$C$1:$C$49,"not Found")</f>
        <v>Chennai</v>
      </c>
      <c r="O2026">
        <f>_xlfn.XLOOKUP(A2026,Booking_data!$A$1:$A$6001,Booking_data!$H$1:$H$6001,"not found")</f>
        <v>4</v>
      </c>
      <c r="P2026">
        <f>_xlfn.XLOOKUP(A2026,Booking_data!$A$1:$A$6001,Booking_data!$I$1:$I$6001,"not Found")</f>
        <v>240</v>
      </c>
      <c r="Q2026">
        <f t="shared" si="157"/>
        <v>960</v>
      </c>
      <c r="R2026" t="str">
        <f>_xlfn.XLOOKUP(A2026,Booking_data!$A$1:$A$6001,Booking_data!$L$1:$L$6001,"Not Found")</f>
        <v>Net Banking</v>
      </c>
      <c r="S2026">
        <f>_xlfn.XLOOKUP(A2026,Booking_data!$A$1:$A$6001,Booking_data!$N$1:$N$6001,"not Found")</f>
        <v>26</v>
      </c>
      <c r="T2026" t="str">
        <f>_xlfn.XLOOKUP(A2026,Booking_data!$A$1:$A$6001,Booking_data!$O$1:$O$6001,"Not Found")</f>
        <v>Male</v>
      </c>
      <c r="U2026" t="str">
        <f t="shared" si="158"/>
        <v>Youngster</v>
      </c>
      <c r="V2026" t="str">
        <f t="shared" si="159"/>
        <v>Medium Booking</v>
      </c>
    </row>
    <row r="2027" spans="1:22" x14ac:dyDescent="0.25">
      <c r="A2027" t="s">
        <v>2258</v>
      </c>
      <c r="B2027" s="1">
        <v>46084</v>
      </c>
      <c r="C2027" s="1">
        <v>46070</v>
      </c>
      <c r="D2027" s="9">
        <v>0.64583333333333337</v>
      </c>
      <c r="E2027" t="str">
        <f t="shared" si="155"/>
        <v>Weekday</v>
      </c>
      <c r="F2027" t="str">
        <f t="shared" si="156"/>
        <v>Mar</v>
      </c>
      <c r="G2027" t="str">
        <f>_xlfn.XLOOKUP(A2027,Booking_data!$A$1:$A$6001,Booking_data!$D$1:$D$6001,"not found")</f>
        <v>M008</v>
      </c>
      <c r="H2027" t="str">
        <f>_xlfn.XLOOKUP(G2027,Movies_data!$A$1:$A$41,Movies_data!$B$1:$B$41,"not found")</f>
        <v>Love Today</v>
      </c>
      <c r="I2027" t="str">
        <f>_xlfn.XLOOKUP(G2027,Movies_data!$A$1:$A$41,Movies_data!$D$1:$D$41,"not found")</f>
        <v>Romance</v>
      </c>
      <c r="J2027" t="str">
        <f>_xlfn.XLOOKUP(G2027,Movies_data!$A$1:$A$41,Movies_data!$C$1:$C$41,"not found")</f>
        <v>Tamil</v>
      </c>
      <c r="K2027">
        <f>_xlfn.XLOOKUP(G2027,Movies_data!$A$1:$A$41,Movies_data!$H$1:$H$41,"Not Found")</f>
        <v>7.4</v>
      </c>
      <c r="L2027" t="str">
        <f>_xlfn.XLOOKUP(A2027,Booking_data!$A$1:$A$6001,Booking_data!$E$1:$E$6001,"not Found")</f>
        <v>C053</v>
      </c>
      <c r="M2027" t="str">
        <f>_xlfn.XLOOKUP(L2027,Cinemas_data!$A$1:$A$49,Cinemas_data!$I$1:$I$49,"not Found")</f>
        <v>PVR Forum Mall</v>
      </c>
      <c r="N2027" t="str">
        <f>_xlfn.XLOOKUP(L2027,Cinemas_data!$A$1:$A$49,Cinemas_data!$C$1:$C$49,"not Found")</f>
        <v>Bengaluru</v>
      </c>
      <c r="O2027">
        <f>_xlfn.XLOOKUP(A2027,Booking_data!$A$1:$A$6001,Booking_data!$H$1:$H$6001,"not found")</f>
        <v>5</v>
      </c>
      <c r="P2027">
        <f>_xlfn.XLOOKUP(A2027,Booking_data!$A$1:$A$6001,Booking_data!$I$1:$I$6001,"not Found")</f>
        <v>440</v>
      </c>
      <c r="Q2027">
        <f t="shared" si="157"/>
        <v>2200</v>
      </c>
      <c r="R2027" t="str">
        <f>_xlfn.XLOOKUP(A2027,Booking_data!$A$1:$A$6001,Booking_data!$L$1:$L$6001,"Not Found")</f>
        <v>Debit Card</v>
      </c>
      <c r="S2027">
        <f>_xlfn.XLOOKUP(A2027,Booking_data!$A$1:$A$6001,Booking_data!$N$1:$N$6001,"not Found")</f>
        <v>50</v>
      </c>
      <c r="T2027" t="str">
        <f>_xlfn.XLOOKUP(A2027,Booking_data!$A$1:$A$6001,Booking_data!$O$1:$O$6001,"Not Found")</f>
        <v>Other</v>
      </c>
      <c r="U2027" t="str">
        <f t="shared" si="158"/>
        <v>Above 45</v>
      </c>
      <c r="V2027" t="str">
        <f t="shared" si="159"/>
        <v>High Booking</v>
      </c>
    </row>
    <row r="2028" spans="1:22" x14ac:dyDescent="0.25">
      <c r="A2028" t="s">
        <v>2259</v>
      </c>
      <c r="B2028" s="1">
        <v>46084</v>
      </c>
      <c r="C2028" s="1">
        <v>46039</v>
      </c>
      <c r="D2028" s="9">
        <v>0.53125</v>
      </c>
      <c r="E2028" t="str">
        <f t="shared" si="155"/>
        <v>Weekday</v>
      </c>
      <c r="F2028" t="str">
        <f t="shared" si="156"/>
        <v>Mar</v>
      </c>
      <c r="G2028" t="str">
        <f>_xlfn.XLOOKUP(A2028,Booking_data!$A$1:$A$6001,Booking_data!$D$1:$D$6001,"not found")</f>
        <v>M010</v>
      </c>
      <c r="H2028" t="str">
        <f>_xlfn.XLOOKUP(G2028,Movies_data!$A$1:$A$41,Movies_data!$B$1:$B$41,"not found")</f>
        <v>Captain Miller</v>
      </c>
      <c r="I2028" t="str">
        <f>_xlfn.XLOOKUP(G2028,Movies_data!$A$1:$A$41,Movies_data!$D$1:$D$41,"not found")</f>
        <v>Action</v>
      </c>
      <c r="J2028" t="str">
        <f>_xlfn.XLOOKUP(G2028,Movies_data!$A$1:$A$41,Movies_data!$C$1:$C$41,"not found")</f>
        <v>Tamil</v>
      </c>
      <c r="K2028">
        <f>_xlfn.XLOOKUP(G2028,Movies_data!$A$1:$A$41,Movies_data!$H$1:$H$41,"Not Found")</f>
        <v>7</v>
      </c>
      <c r="L2028" t="str">
        <f>_xlfn.XLOOKUP(A2028,Booking_data!$A$1:$A$6001,Booking_data!$E$1:$E$6001,"not Found")</f>
        <v>C061</v>
      </c>
      <c r="M2028" t="str">
        <f>_xlfn.XLOOKUP(L2028,Cinemas_data!$A$1:$A$49,Cinemas_data!$I$1:$I$49,"not Found")</f>
        <v>City Pride City Centre</v>
      </c>
      <c r="N2028" t="str">
        <f>_xlfn.XLOOKUP(L2028,Cinemas_data!$A$1:$A$49,Cinemas_data!$C$1:$C$49,"not Found")</f>
        <v>Mysuru</v>
      </c>
      <c r="O2028">
        <f>_xlfn.XLOOKUP(A2028,Booking_data!$A$1:$A$6001,Booking_data!$H$1:$H$6001,"not found")</f>
        <v>2</v>
      </c>
      <c r="P2028">
        <f>_xlfn.XLOOKUP(A2028,Booking_data!$A$1:$A$6001,Booking_data!$I$1:$I$6001,"not Found")</f>
        <v>340</v>
      </c>
      <c r="Q2028">
        <f t="shared" si="157"/>
        <v>680</v>
      </c>
      <c r="R2028" t="str">
        <f>_xlfn.XLOOKUP(A2028,Booking_data!$A$1:$A$6001,Booking_data!$L$1:$L$6001,"Not Found")</f>
        <v>Credit Card</v>
      </c>
      <c r="S2028">
        <f>_xlfn.XLOOKUP(A2028,Booking_data!$A$1:$A$6001,Booking_data!$N$1:$N$6001,"not Found")</f>
        <v>53</v>
      </c>
      <c r="T2028" t="str">
        <f>_xlfn.XLOOKUP(A2028,Booking_data!$A$1:$A$6001,Booking_data!$O$1:$O$6001,"Not Found")</f>
        <v>Male</v>
      </c>
      <c r="U2028" t="str">
        <f t="shared" si="158"/>
        <v>Above 45</v>
      </c>
      <c r="V2028" t="str">
        <f t="shared" si="159"/>
        <v>Low Booking</v>
      </c>
    </row>
    <row r="2029" spans="1:22" x14ac:dyDescent="0.25">
      <c r="A2029" t="s">
        <v>2260</v>
      </c>
      <c r="B2029" s="1">
        <v>46084</v>
      </c>
      <c r="C2029" s="1">
        <v>46090</v>
      </c>
      <c r="D2029" s="9">
        <v>0.9375</v>
      </c>
      <c r="E2029" t="str">
        <f t="shared" si="155"/>
        <v>Weekday</v>
      </c>
      <c r="F2029" t="str">
        <f t="shared" si="156"/>
        <v>Mar</v>
      </c>
      <c r="G2029" t="str">
        <f>_xlfn.XLOOKUP(A2029,Booking_data!$A$1:$A$6001,Booking_data!$D$1:$D$6001,"not found")</f>
        <v>M014</v>
      </c>
      <c r="H2029" t="str">
        <f>_xlfn.XLOOKUP(G2029,Movies_data!$A$1:$A$41,Movies_data!$B$1:$B$41,"not found")</f>
        <v>Hi Nanna</v>
      </c>
      <c r="I2029" t="str">
        <f>_xlfn.XLOOKUP(G2029,Movies_data!$A$1:$A$41,Movies_data!$D$1:$D$41,"not found")</f>
        <v>Romance</v>
      </c>
      <c r="J2029" t="str">
        <f>_xlfn.XLOOKUP(G2029,Movies_data!$A$1:$A$41,Movies_data!$C$1:$C$41,"not found")</f>
        <v>Telugu</v>
      </c>
      <c r="K2029">
        <f>_xlfn.XLOOKUP(G2029,Movies_data!$A$1:$A$41,Movies_data!$H$1:$H$41,"Not Found")</f>
        <v>8</v>
      </c>
      <c r="L2029" t="str">
        <f>_xlfn.XLOOKUP(A2029,Booking_data!$A$1:$A$6001,Booking_data!$E$1:$E$6001,"not Found")</f>
        <v>C083</v>
      </c>
      <c r="M2029" t="str">
        <f>_xlfn.XLOOKUP(L2029,Cinemas_data!$A$1:$A$49,Cinemas_data!$I$1:$I$49,"not Found")</f>
        <v>Miraj Cinemas Forum Mall</v>
      </c>
      <c r="N2029" t="str">
        <f>_xlfn.XLOOKUP(L2029,Cinemas_data!$A$1:$A$49,Cinemas_data!$C$1:$C$49,"not Found")</f>
        <v>Vijayawada</v>
      </c>
      <c r="O2029">
        <f>_xlfn.XLOOKUP(A2029,Booking_data!$A$1:$A$6001,Booking_data!$H$1:$H$6001,"not found")</f>
        <v>2</v>
      </c>
      <c r="P2029">
        <f>_xlfn.XLOOKUP(A2029,Booking_data!$A$1:$A$6001,Booking_data!$I$1:$I$6001,"not Found")</f>
        <v>360</v>
      </c>
      <c r="Q2029">
        <f t="shared" si="157"/>
        <v>720</v>
      </c>
      <c r="R2029" t="str">
        <f>_xlfn.XLOOKUP(A2029,Booking_data!$A$1:$A$6001,Booking_data!$L$1:$L$6001,"Not Found")</f>
        <v>Debit Card</v>
      </c>
      <c r="S2029">
        <f>_xlfn.XLOOKUP(A2029,Booking_data!$A$1:$A$6001,Booking_data!$N$1:$N$6001,"not Found")</f>
        <v>25</v>
      </c>
      <c r="T2029" t="str">
        <f>_xlfn.XLOOKUP(A2029,Booking_data!$A$1:$A$6001,Booking_data!$O$1:$O$6001,"Not Found")</f>
        <v>Other</v>
      </c>
      <c r="U2029" t="str">
        <f t="shared" si="158"/>
        <v>Youngster</v>
      </c>
      <c r="V2029" t="str">
        <f t="shared" si="159"/>
        <v>Low Booking</v>
      </c>
    </row>
    <row r="2030" spans="1:22" x14ac:dyDescent="0.25">
      <c r="A2030" t="s">
        <v>2261</v>
      </c>
      <c r="B2030" s="1">
        <v>46084</v>
      </c>
      <c r="C2030" s="1">
        <v>46100</v>
      </c>
      <c r="D2030" s="9">
        <v>0.88541666666666663</v>
      </c>
      <c r="E2030" t="str">
        <f t="shared" si="155"/>
        <v>Weekday</v>
      </c>
      <c r="F2030" t="str">
        <f t="shared" si="156"/>
        <v>Mar</v>
      </c>
      <c r="G2030" t="str">
        <f>_xlfn.XLOOKUP(A2030,Booking_data!$A$1:$A$6001,Booking_data!$D$1:$D$6001,"not found")</f>
        <v>M005</v>
      </c>
      <c r="H2030" t="str">
        <f>_xlfn.XLOOKUP(G2030,Movies_data!$A$1:$A$41,Movies_data!$B$1:$B$41,"not found")</f>
        <v>Ponniyin Selvan II</v>
      </c>
      <c r="I2030" t="str">
        <f>_xlfn.XLOOKUP(G2030,Movies_data!$A$1:$A$41,Movies_data!$D$1:$D$41,"not found")</f>
        <v>Drama</v>
      </c>
      <c r="J2030" t="str">
        <f>_xlfn.XLOOKUP(G2030,Movies_data!$A$1:$A$41,Movies_data!$C$1:$C$41,"not found")</f>
        <v>Tamil</v>
      </c>
      <c r="K2030">
        <f>_xlfn.XLOOKUP(G2030,Movies_data!$A$1:$A$41,Movies_data!$H$1:$H$41,"Not Found")</f>
        <v>7.3</v>
      </c>
      <c r="L2030" t="str">
        <f>_xlfn.XLOOKUP(A2030,Booking_data!$A$1:$A$6001,Booking_data!$E$1:$E$6001,"not Found")</f>
        <v>C023</v>
      </c>
      <c r="M2030" t="str">
        <f>_xlfn.XLOOKUP(L2030,Cinemas_data!$A$1:$A$49,Cinemas_data!$I$1:$I$49,"not Found")</f>
        <v>MovieMax Forum Mall</v>
      </c>
      <c r="N2030" t="str">
        <f>_xlfn.XLOOKUP(L2030,Cinemas_data!$A$1:$A$49,Cinemas_data!$C$1:$C$49,"not Found")</f>
        <v>Coimbatore</v>
      </c>
      <c r="O2030">
        <f>_xlfn.XLOOKUP(A2030,Booking_data!$A$1:$A$6001,Booking_data!$H$1:$H$6001,"not found")</f>
        <v>5</v>
      </c>
      <c r="P2030">
        <f>_xlfn.XLOOKUP(A2030,Booking_data!$A$1:$A$6001,Booking_data!$I$1:$I$6001,"not Found")</f>
        <v>420</v>
      </c>
      <c r="Q2030">
        <f t="shared" si="157"/>
        <v>2100</v>
      </c>
      <c r="R2030" t="str">
        <f>_xlfn.XLOOKUP(A2030,Booking_data!$A$1:$A$6001,Booking_data!$L$1:$L$6001,"Not Found")</f>
        <v>Credit Card</v>
      </c>
      <c r="S2030">
        <f>_xlfn.XLOOKUP(A2030,Booking_data!$A$1:$A$6001,Booking_data!$N$1:$N$6001,"not Found")</f>
        <v>45</v>
      </c>
      <c r="T2030" t="str">
        <f>_xlfn.XLOOKUP(A2030,Booking_data!$A$1:$A$6001,Booking_data!$O$1:$O$6001,"Not Found")</f>
        <v>Male</v>
      </c>
      <c r="U2030" t="str">
        <f t="shared" si="158"/>
        <v>Above 45</v>
      </c>
      <c r="V2030" t="str">
        <f t="shared" si="159"/>
        <v>High Booking</v>
      </c>
    </row>
    <row r="2031" spans="1:22" x14ac:dyDescent="0.25">
      <c r="A2031" t="s">
        <v>2262</v>
      </c>
      <c r="B2031" s="1">
        <v>46084</v>
      </c>
      <c r="C2031" s="1">
        <v>46200</v>
      </c>
      <c r="D2031" s="9">
        <v>0.77083333333333337</v>
      </c>
      <c r="E2031" t="str">
        <f t="shared" si="155"/>
        <v>Weekday</v>
      </c>
      <c r="F2031" t="str">
        <f t="shared" si="156"/>
        <v>Mar</v>
      </c>
      <c r="G2031" t="str">
        <f>_xlfn.XLOOKUP(A2031,Booking_data!$A$1:$A$6001,Booking_data!$D$1:$D$6001,"not found")</f>
        <v>M024</v>
      </c>
      <c r="H2031" t="str">
        <f>_xlfn.XLOOKUP(G2031,Movies_data!$A$1:$A$41,Movies_data!$B$1:$B$41,"not found")</f>
        <v>Bhool Bhulaiyaa 2</v>
      </c>
      <c r="I2031" t="str">
        <f>_xlfn.XLOOKUP(G2031,Movies_data!$A$1:$A$41,Movies_data!$D$1:$D$41,"not found")</f>
        <v>Comedy</v>
      </c>
      <c r="J2031" t="str">
        <f>_xlfn.XLOOKUP(G2031,Movies_data!$A$1:$A$41,Movies_data!$C$1:$C$41,"not found")</f>
        <v>Hindi</v>
      </c>
      <c r="K2031">
        <f>_xlfn.XLOOKUP(G2031,Movies_data!$A$1:$A$41,Movies_data!$H$1:$H$41,"Not Found")</f>
        <v>5.9</v>
      </c>
      <c r="L2031" t="str">
        <f>_xlfn.XLOOKUP(A2031,Booking_data!$A$1:$A$6001,Booking_data!$E$1:$E$6001,"not Found")</f>
        <v>C132</v>
      </c>
      <c r="M2031" t="str">
        <f>_xlfn.XLOOKUP(L2031,Cinemas_data!$A$1:$A$49,Cinemas_data!$I$1:$I$49,"not Found")</f>
        <v>City Pride Grand Mall</v>
      </c>
      <c r="N2031" t="str">
        <f>_xlfn.XLOOKUP(L2031,Cinemas_data!$A$1:$A$49,Cinemas_data!$C$1:$C$49,"not Found")</f>
        <v>Kolkata</v>
      </c>
      <c r="O2031">
        <f>_xlfn.XLOOKUP(A2031,Booking_data!$A$1:$A$6001,Booking_data!$H$1:$H$6001,"not found")</f>
        <v>3</v>
      </c>
      <c r="P2031">
        <f>_xlfn.XLOOKUP(A2031,Booking_data!$A$1:$A$6001,Booking_data!$I$1:$I$6001,"not Found")</f>
        <v>260</v>
      </c>
      <c r="Q2031">
        <f t="shared" si="157"/>
        <v>780</v>
      </c>
      <c r="R2031" t="str">
        <f>_xlfn.XLOOKUP(A2031,Booking_data!$A$1:$A$6001,Booking_data!$L$1:$L$6001,"Not Found")</f>
        <v>Wallet</v>
      </c>
      <c r="S2031">
        <f>_xlfn.XLOOKUP(A2031,Booking_data!$A$1:$A$6001,Booking_data!$N$1:$N$6001,"not Found")</f>
        <v>19</v>
      </c>
      <c r="T2031" t="str">
        <f>_xlfn.XLOOKUP(A2031,Booking_data!$A$1:$A$6001,Booking_data!$O$1:$O$6001,"Not Found")</f>
        <v>Male</v>
      </c>
      <c r="U2031" t="str">
        <f t="shared" si="158"/>
        <v>Youngster</v>
      </c>
      <c r="V2031" t="str">
        <f t="shared" si="159"/>
        <v>Medium Booking</v>
      </c>
    </row>
    <row r="2032" spans="1:22" x14ac:dyDescent="0.25">
      <c r="A2032" t="s">
        <v>2263</v>
      </c>
      <c r="B2032" s="1">
        <v>46084</v>
      </c>
      <c r="C2032" s="1">
        <v>46179</v>
      </c>
      <c r="D2032" s="9">
        <v>0.77083333333333337</v>
      </c>
      <c r="E2032" t="str">
        <f t="shared" si="155"/>
        <v>Weekday</v>
      </c>
      <c r="F2032" t="str">
        <f t="shared" si="156"/>
        <v>Mar</v>
      </c>
      <c r="G2032" t="str">
        <f>_xlfn.XLOOKUP(A2032,Booking_data!$A$1:$A$6001,Booking_data!$D$1:$D$6001,"not found")</f>
        <v>M010</v>
      </c>
      <c r="H2032" t="str">
        <f>_xlfn.XLOOKUP(G2032,Movies_data!$A$1:$A$41,Movies_data!$B$1:$B$41,"not found")</f>
        <v>Captain Miller</v>
      </c>
      <c r="I2032" t="str">
        <f>_xlfn.XLOOKUP(G2032,Movies_data!$A$1:$A$41,Movies_data!$D$1:$D$41,"not found")</f>
        <v>Action</v>
      </c>
      <c r="J2032" t="str">
        <f>_xlfn.XLOOKUP(G2032,Movies_data!$A$1:$A$41,Movies_data!$C$1:$C$41,"not found")</f>
        <v>Tamil</v>
      </c>
      <c r="K2032">
        <f>_xlfn.XLOOKUP(G2032,Movies_data!$A$1:$A$41,Movies_data!$H$1:$H$41,"Not Found")</f>
        <v>7</v>
      </c>
      <c r="L2032" t="str">
        <f>_xlfn.XLOOKUP(A2032,Booking_data!$A$1:$A$6001,Booking_data!$E$1:$E$6001,"not Found")</f>
        <v>C081</v>
      </c>
      <c r="M2032" t="str">
        <f>_xlfn.XLOOKUP(L2032,Cinemas_data!$A$1:$A$49,Cinemas_data!$I$1:$I$49,"not Found")</f>
        <v>INOX City Centre</v>
      </c>
      <c r="N2032" t="str">
        <f>_xlfn.XLOOKUP(L2032,Cinemas_data!$A$1:$A$49,Cinemas_data!$C$1:$C$49,"not Found")</f>
        <v>Vijayawada</v>
      </c>
      <c r="O2032">
        <f>_xlfn.XLOOKUP(A2032,Booking_data!$A$1:$A$6001,Booking_data!$H$1:$H$6001,"not found")</f>
        <v>5</v>
      </c>
      <c r="P2032">
        <f>_xlfn.XLOOKUP(A2032,Booking_data!$A$1:$A$6001,Booking_data!$I$1:$I$6001,"not Found")</f>
        <v>200</v>
      </c>
      <c r="Q2032">
        <f t="shared" si="157"/>
        <v>1000</v>
      </c>
      <c r="R2032" t="str">
        <f>_xlfn.XLOOKUP(A2032,Booking_data!$A$1:$A$6001,Booking_data!$L$1:$L$6001,"Not Found")</f>
        <v>Wallet</v>
      </c>
      <c r="S2032">
        <f>_xlfn.XLOOKUP(A2032,Booking_data!$A$1:$A$6001,Booking_data!$N$1:$N$6001,"not Found")</f>
        <v>25</v>
      </c>
      <c r="T2032" t="str">
        <f>_xlfn.XLOOKUP(A2032,Booking_data!$A$1:$A$6001,Booking_data!$O$1:$O$6001,"Not Found")</f>
        <v>Male</v>
      </c>
      <c r="U2032" t="str">
        <f t="shared" si="158"/>
        <v>Youngster</v>
      </c>
      <c r="V2032" t="str">
        <f t="shared" si="159"/>
        <v>High Booking</v>
      </c>
    </row>
    <row r="2033" spans="1:22" x14ac:dyDescent="0.25">
      <c r="A2033" t="s">
        <v>2264</v>
      </c>
      <c r="B2033" s="1">
        <v>46084</v>
      </c>
      <c r="C2033" s="1">
        <v>46158</v>
      </c>
      <c r="D2033" s="9">
        <v>0.39583333333333331</v>
      </c>
      <c r="E2033" t="str">
        <f t="shared" si="155"/>
        <v>Weekday</v>
      </c>
      <c r="F2033" t="str">
        <f t="shared" si="156"/>
        <v>Mar</v>
      </c>
      <c r="G2033" t="str">
        <f>_xlfn.XLOOKUP(A2033,Booking_data!$A$1:$A$6001,Booking_data!$D$1:$D$6001,"not found")</f>
        <v>M006</v>
      </c>
      <c r="H2033" t="str">
        <f>_xlfn.XLOOKUP(G2033,Movies_data!$A$1:$A$41,Movies_data!$B$1:$B$41,"not found")</f>
        <v>Maamannan</v>
      </c>
      <c r="I2033" t="str">
        <f>_xlfn.XLOOKUP(G2033,Movies_data!$A$1:$A$41,Movies_data!$D$1:$D$41,"not found")</f>
        <v>Drama</v>
      </c>
      <c r="J2033" t="str">
        <f>_xlfn.XLOOKUP(G2033,Movies_data!$A$1:$A$41,Movies_data!$C$1:$C$41,"not found")</f>
        <v>Tamil</v>
      </c>
      <c r="K2033">
        <f>_xlfn.XLOOKUP(G2033,Movies_data!$A$1:$A$41,Movies_data!$H$1:$H$41,"Not Found")</f>
        <v>7.3</v>
      </c>
      <c r="L2033" t="str">
        <f>_xlfn.XLOOKUP(A2033,Booking_data!$A$1:$A$6001,Booking_data!$E$1:$E$6001,"not Found")</f>
        <v>C141</v>
      </c>
      <c r="M2033" t="str">
        <f>_xlfn.XLOOKUP(L2033,Cinemas_data!$A$1:$A$49,Cinemas_data!$I$1:$I$49,"not Found")</f>
        <v>City Pride City Centre</v>
      </c>
      <c r="N2033" t="str">
        <f>_xlfn.XLOOKUP(L2033,Cinemas_data!$A$1:$A$49,Cinemas_data!$C$1:$C$49,"not Found")</f>
        <v>Ahmedabad</v>
      </c>
      <c r="O2033">
        <f>_xlfn.XLOOKUP(A2033,Booking_data!$A$1:$A$6001,Booking_data!$H$1:$H$6001,"not found")</f>
        <v>2</v>
      </c>
      <c r="P2033">
        <f>_xlfn.XLOOKUP(A2033,Booking_data!$A$1:$A$6001,Booking_data!$I$1:$I$6001,"not Found")</f>
        <v>240</v>
      </c>
      <c r="Q2033">
        <f t="shared" si="157"/>
        <v>480</v>
      </c>
      <c r="R2033" t="str">
        <f>_xlfn.XLOOKUP(A2033,Booking_data!$A$1:$A$6001,Booking_data!$L$1:$L$6001,"Not Found")</f>
        <v>Net Banking</v>
      </c>
      <c r="S2033">
        <f>_xlfn.XLOOKUP(A2033,Booking_data!$A$1:$A$6001,Booking_data!$N$1:$N$6001,"not Found")</f>
        <v>54</v>
      </c>
      <c r="T2033" t="str">
        <f>_xlfn.XLOOKUP(A2033,Booking_data!$A$1:$A$6001,Booking_data!$O$1:$O$6001,"Not Found")</f>
        <v>Male</v>
      </c>
      <c r="U2033" t="str">
        <f t="shared" si="158"/>
        <v>Above 45</v>
      </c>
      <c r="V2033" t="str">
        <f t="shared" si="159"/>
        <v>Low Booking</v>
      </c>
    </row>
    <row r="2034" spans="1:22" x14ac:dyDescent="0.25">
      <c r="A2034" t="s">
        <v>2265</v>
      </c>
      <c r="B2034" s="1">
        <v>46084</v>
      </c>
      <c r="C2034" s="1">
        <v>46141</v>
      </c>
      <c r="D2034" s="9">
        <v>0.77083333333333337</v>
      </c>
      <c r="E2034" t="str">
        <f t="shared" si="155"/>
        <v>Weekday</v>
      </c>
      <c r="F2034" t="str">
        <f t="shared" si="156"/>
        <v>Mar</v>
      </c>
      <c r="G2034" t="str">
        <f>_xlfn.XLOOKUP(A2034,Booking_data!$A$1:$A$6001,Booking_data!$D$1:$D$6001,"not found")</f>
        <v>M003</v>
      </c>
      <c r="H2034" t="str">
        <f>_xlfn.XLOOKUP(G2034,Movies_data!$A$1:$A$41,Movies_data!$B$1:$B$41,"not found")</f>
        <v>Vikram</v>
      </c>
      <c r="I2034" t="str">
        <f>_xlfn.XLOOKUP(G2034,Movies_data!$A$1:$A$41,Movies_data!$D$1:$D$41,"not found")</f>
        <v>Action</v>
      </c>
      <c r="J2034" t="str">
        <f>_xlfn.XLOOKUP(G2034,Movies_data!$A$1:$A$41,Movies_data!$C$1:$C$41,"not found")</f>
        <v>Tamil</v>
      </c>
      <c r="K2034">
        <f>_xlfn.XLOOKUP(G2034,Movies_data!$A$1:$A$41,Movies_data!$H$1:$H$41,"Not Found")</f>
        <v>8.3000000000000007</v>
      </c>
      <c r="L2034" t="str">
        <f>_xlfn.XLOOKUP(A2034,Booking_data!$A$1:$A$6001,Booking_data!$E$1:$E$6001,"not Found")</f>
        <v>C012</v>
      </c>
      <c r="M2034" t="str">
        <f>_xlfn.XLOOKUP(L2034,Cinemas_data!$A$1:$A$49,Cinemas_data!$I$1:$I$49,"not Found")</f>
        <v>Miraj Cinemas Grand Mall</v>
      </c>
      <c r="N2034" t="str">
        <f>_xlfn.XLOOKUP(L2034,Cinemas_data!$A$1:$A$49,Cinemas_data!$C$1:$C$49,"not Found")</f>
        <v>Chennai</v>
      </c>
      <c r="O2034">
        <f>_xlfn.XLOOKUP(A2034,Booking_data!$A$1:$A$6001,Booking_data!$H$1:$H$6001,"not found")</f>
        <v>2</v>
      </c>
      <c r="P2034">
        <f>_xlfn.XLOOKUP(A2034,Booking_data!$A$1:$A$6001,Booking_data!$I$1:$I$6001,"not Found")</f>
        <v>160</v>
      </c>
      <c r="Q2034">
        <f t="shared" si="157"/>
        <v>320</v>
      </c>
      <c r="R2034" t="str">
        <f>_xlfn.XLOOKUP(A2034,Booking_data!$A$1:$A$6001,Booking_data!$L$1:$L$6001,"Not Found")</f>
        <v>Debit Card</v>
      </c>
      <c r="S2034">
        <f>_xlfn.XLOOKUP(A2034,Booking_data!$A$1:$A$6001,Booking_data!$N$1:$N$6001,"not Found")</f>
        <v>18</v>
      </c>
      <c r="T2034" t="str">
        <f>_xlfn.XLOOKUP(A2034,Booking_data!$A$1:$A$6001,Booking_data!$O$1:$O$6001,"Not Found")</f>
        <v>Female</v>
      </c>
      <c r="U2034" t="str">
        <f t="shared" si="158"/>
        <v>Youngster</v>
      </c>
      <c r="V2034" t="str">
        <f t="shared" si="159"/>
        <v>Low Booking</v>
      </c>
    </row>
    <row r="2035" spans="1:22" x14ac:dyDescent="0.25">
      <c r="A2035" t="s">
        <v>2266</v>
      </c>
      <c r="B2035" s="1">
        <v>46084</v>
      </c>
      <c r="C2035" s="1">
        <v>46121</v>
      </c>
      <c r="D2035" s="9">
        <v>0.9375</v>
      </c>
      <c r="E2035" t="str">
        <f t="shared" si="155"/>
        <v>Weekday</v>
      </c>
      <c r="F2035" t="str">
        <f t="shared" si="156"/>
        <v>Mar</v>
      </c>
      <c r="G2035" t="str">
        <f>_xlfn.XLOOKUP(A2035,Booking_data!$A$1:$A$6001,Booking_data!$D$1:$D$6001,"not found")</f>
        <v>M002</v>
      </c>
      <c r="H2035" t="str">
        <f>_xlfn.XLOOKUP(G2035,Movies_data!$A$1:$A$41,Movies_data!$B$1:$B$41,"not found")</f>
        <v>Jailer</v>
      </c>
      <c r="I2035" t="str">
        <f>_xlfn.XLOOKUP(G2035,Movies_data!$A$1:$A$41,Movies_data!$D$1:$D$41,"not found")</f>
        <v>Action</v>
      </c>
      <c r="J2035" t="str">
        <f>_xlfn.XLOOKUP(G2035,Movies_data!$A$1:$A$41,Movies_data!$C$1:$C$41,"not found")</f>
        <v>Tamil</v>
      </c>
      <c r="K2035">
        <f>_xlfn.XLOOKUP(G2035,Movies_data!$A$1:$A$41,Movies_data!$H$1:$H$41,"Not Found")</f>
        <v>7.1</v>
      </c>
      <c r="L2035" t="str">
        <f>_xlfn.XLOOKUP(A2035,Booking_data!$A$1:$A$6001,Booking_data!$E$1:$E$6001,"not Found")</f>
        <v>C063</v>
      </c>
      <c r="M2035" t="str">
        <f>_xlfn.XLOOKUP(L2035,Cinemas_data!$A$1:$A$49,Cinemas_data!$I$1:$I$49,"not Found")</f>
        <v>INOX Forum Mall</v>
      </c>
      <c r="N2035" t="str">
        <f>_xlfn.XLOOKUP(L2035,Cinemas_data!$A$1:$A$49,Cinemas_data!$C$1:$C$49,"not Found")</f>
        <v>Mysuru</v>
      </c>
      <c r="O2035">
        <f>_xlfn.XLOOKUP(A2035,Booking_data!$A$1:$A$6001,Booking_data!$H$1:$H$6001,"not found")</f>
        <v>1</v>
      </c>
      <c r="P2035">
        <f>_xlfn.XLOOKUP(A2035,Booking_data!$A$1:$A$6001,Booking_data!$I$1:$I$6001,"not Found")</f>
        <v>240</v>
      </c>
      <c r="Q2035">
        <f t="shared" si="157"/>
        <v>240</v>
      </c>
      <c r="R2035" t="str">
        <f>_xlfn.XLOOKUP(A2035,Booking_data!$A$1:$A$6001,Booking_data!$L$1:$L$6001,"Not Found")</f>
        <v>Wallet</v>
      </c>
      <c r="S2035">
        <f>_xlfn.XLOOKUP(A2035,Booking_data!$A$1:$A$6001,Booking_data!$N$1:$N$6001,"not Found")</f>
        <v>26</v>
      </c>
      <c r="T2035" t="str">
        <f>_xlfn.XLOOKUP(A2035,Booking_data!$A$1:$A$6001,Booking_data!$O$1:$O$6001,"Not Found")</f>
        <v>Male</v>
      </c>
      <c r="U2035" t="str">
        <f t="shared" si="158"/>
        <v>Youngster</v>
      </c>
      <c r="V2035" t="str">
        <f t="shared" si="159"/>
        <v>Low Booking</v>
      </c>
    </row>
    <row r="2036" spans="1:22" x14ac:dyDescent="0.25">
      <c r="A2036" t="s">
        <v>2267</v>
      </c>
      <c r="B2036" s="1">
        <v>46084</v>
      </c>
      <c r="C2036" s="1">
        <v>46165</v>
      </c>
      <c r="D2036" s="9">
        <v>0.88541666666666663</v>
      </c>
      <c r="E2036" t="str">
        <f t="shared" si="155"/>
        <v>Weekday</v>
      </c>
      <c r="F2036" t="str">
        <f t="shared" si="156"/>
        <v>Mar</v>
      </c>
      <c r="G2036" t="str">
        <f>_xlfn.XLOOKUP(A2036,Booking_data!$A$1:$A$6001,Booking_data!$D$1:$D$6001,"not found")</f>
        <v>M035</v>
      </c>
      <c r="H2036" t="str">
        <f>_xlfn.XLOOKUP(G2036,Movies_data!$A$1:$A$41,Movies_data!$B$1:$B$41,"not found")</f>
        <v>Aavesham</v>
      </c>
      <c r="I2036" t="str">
        <f>_xlfn.XLOOKUP(G2036,Movies_data!$A$1:$A$41,Movies_data!$D$1:$D$41,"not found")</f>
        <v>Comedy</v>
      </c>
      <c r="J2036" t="str">
        <f>_xlfn.XLOOKUP(G2036,Movies_data!$A$1:$A$41,Movies_data!$C$1:$C$41,"not found")</f>
        <v>Malayalam</v>
      </c>
      <c r="K2036">
        <f>_xlfn.XLOOKUP(G2036,Movies_data!$A$1:$A$41,Movies_data!$H$1:$H$41,"Not Found")</f>
        <v>7.8</v>
      </c>
      <c r="L2036" t="str">
        <f>_xlfn.XLOOKUP(A2036,Booking_data!$A$1:$A$6001,Booking_data!$E$1:$E$6001,"not Found")</f>
        <v>C163</v>
      </c>
      <c r="M2036" t="str">
        <f>_xlfn.XLOOKUP(L2036,Cinemas_data!$A$1:$A$49,Cinemas_data!$I$1:$I$49,"not Found")</f>
        <v>Miraj Cinemas Forum Mall</v>
      </c>
      <c r="N2036" t="str">
        <f>_xlfn.XLOOKUP(L2036,Cinemas_data!$A$1:$A$49,Cinemas_data!$C$1:$C$49,"not Found")</f>
        <v>Thiruvananthapuram</v>
      </c>
      <c r="O2036">
        <f>_xlfn.XLOOKUP(A2036,Booking_data!$A$1:$A$6001,Booking_data!$H$1:$H$6001,"not found")</f>
        <v>3</v>
      </c>
      <c r="P2036">
        <f>_xlfn.XLOOKUP(A2036,Booking_data!$A$1:$A$6001,Booking_data!$I$1:$I$6001,"not Found")</f>
        <v>180</v>
      </c>
      <c r="Q2036">
        <f t="shared" si="157"/>
        <v>540</v>
      </c>
      <c r="R2036" t="str">
        <f>_xlfn.XLOOKUP(A2036,Booking_data!$A$1:$A$6001,Booking_data!$L$1:$L$6001,"Not Found")</f>
        <v>Net Banking</v>
      </c>
      <c r="S2036">
        <f>_xlfn.XLOOKUP(A2036,Booking_data!$A$1:$A$6001,Booking_data!$N$1:$N$6001,"not Found")</f>
        <v>38</v>
      </c>
      <c r="T2036" t="str">
        <f>_xlfn.XLOOKUP(A2036,Booking_data!$A$1:$A$6001,Booking_data!$O$1:$O$6001,"Not Found")</f>
        <v>Female</v>
      </c>
      <c r="U2036" t="str">
        <f t="shared" si="158"/>
        <v>Middle Age</v>
      </c>
      <c r="V2036" t="str">
        <f t="shared" si="159"/>
        <v>Medium Booking</v>
      </c>
    </row>
    <row r="2037" spans="1:22" x14ac:dyDescent="0.25">
      <c r="A2037" t="s">
        <v>2268</v>
      </c>
      <c r="B2037" s="1">
        <v>46084</v>
      </c>
      <c r="C2037" s="1">
        <v>46083</v>
      </c>
      <c r="D2037" s="9">
        <v>0.64583333333333337</v>
      </c>
      <c r="E2037" t="str">
        <f t="shared" si="155"/>
        <v>Weekday</v>
      </c>
      <c r="F2037" t="str">
        <f t="shared" si="156"/>
        <v>Mar</v>
      </c>
      <c r="G2037" t="str">
        <f>_xlfn.XLOOKUP(A2037,Booking_data!$A$1:$A$6001,Booking_data!$D$1:$D$6001,"not found")</f>
        <v>M007</v>
      </c>
      <c r="H2037" t="str">
        <f>_xlfn.XLOOKUP(G2037,Movies_data!$A$1:$A$41,Movies_data!$B$1:$B$41,"not found")</f>
        <v>Good Night</v>
      </c>
      <c r="I2037" t="str">
        <f>_xlfn.XLOOKUP(G2037,Movies_data!$A$1:$A$41,Movies_data!$D$1:$D$41,"not found")</f>
        <v>Comedy</v>
      </c>
      <c r="J2037" t="str">
        <f>_xlfn.XLOOKUP(G2037,Movies_data!$A$1:$A$41,Movies_data!$C$1:$C$41,"not found")</f>
        <v>Tamil</v>
      </c>
      <c r="K2037">
        <f>_xlfn.XLOOKUP(G2037,Movies_data!$A$1:$A$41,Movies_data!$H$1:$H$41,"Not Found")</f>
        <v>8</v>
      </c>
      <c r="L2037" t="str">
        <f>_xlfn.XLOOKUP(A2037,Booking_data!$A$1:$A$6001,Booking_data!$E$1:$E$6001,"not Found")</f>
        <v>C133</v>
      </c>
      <c r="M2037" t="str">
        <f>_xlfn.XLOOKUP(L2037,Cinemas_data!$A$1:$A$49,Cinemas_data!$I$1:$I$49,"not Found")</f>
        <v>PVR Forum Mall</v>
      </c>
      <c r="N2037" t="str">
        <f>_xlfn.XLOOKUP(L2037,Cinemas_data!$A$1:$A$49,Cinemas_data!$C$1:$C$49,"not Found")</f>
        <v>Kolkata</v>
      </c>
      <c r="O2037">
        <f>_xlfn.XLOOKUP(A2037,Booking_data!$A$1:$A$6001,Booking_data!$H$1:$H$6001,"not found")</f>
        <v>2</v>
      </c>
      <c r="P2037">
        <f>_xlfn.XLOOKUP(A2037,Booking_data!$A$1:$A$6001,Booking_data!$I$1:$I$6001,"not Found")</f>
        <v>280</v>
      </c>
      <c r="Q2037">
        <f t="shared" si="157"/>
        <v>560</v>
      </c>
      <c r="R2037" t="str">
        <f>_xlfn.XLOOKUP(A2037,Booking_data!$A$1:$A$6001,Booking_data!$L$1:$L$6001,"Not Found")</f>
        <v>Wallet</v>
      </c>
      <c r="S2037">
        <f>_xlfn.XLOOKUP(A2037,Booking_data!$A$1:$A$6001,Booking_data!$N$1:$N$6001,"not Found")</f>
        <v>40</v>
      </c>
      <c r="T2037" t="str">
        <f>_xlfn.XLOOKUP(A2037,Booking_data!$A$1:$A$6001,Booking_data!$O$1:$O$6001,"Not Found")</f>
        <v>Other</v>
      </c>
      <c r="U2037" t="str">
        <f t="shared" si="158"/>
        <v>Middle Age</v>
      </c>
      <c r="V2037" t="str">
        <f t="shared" si="159"/>
        <v>Low Booking</v>
      </c>
    </row>
    <row r="2038" spans="1:22" x14ac:dyDescent="0.25">
      <c r="A2038" t="s">
        <v>2269</v>
      </c>
      <c r="B2038" s="1">
        <v>46084</v>
      </c>
      <c r="C2038" s="1">
        <v>46090</v>
      </c>
      <c r="D2038" s="9">
        <v>0.77083333333333337</v>
      </c>
      <c r="E2038" t="str">
        <f t="shared" si="155"/>
        <v>Weekday</v>
      </c>
      <c r="F2038" t="str">
        <f t="shared" si="156"/>
        <v>Mar</v>
      </c>
      <c r="G2038" t="str">
        <f>_xlfn.XLOOKUP(A2038,Booking_data!$A$1:$A$6001,Booking_data!$D$1:$D$6001,"not found")</f>
        <v>M018</v>
      </c>
      <c r="H2038" t="str">
        <f>_xlfn.XLOOKUP(G2038,Movies_data!$A$1:$A$41,Movies_data!$B$1:$B$41,"not found")</f>
        <v>Sita Ramam</v>
      </c>
      <c r="I2038" t="str">
        <f>_xlfn.XLOOKUP(G2038,Movies_data!$A$1:$A$41,Movies_data!$D$1:$D$41,"not found")</f>
        <v>Romance</v>
      </c>
      <c r="J2038" t="str">
        <f>_xlfn.XLOOKUP(G2038,Movies_data!$A$1:$A$41,Movies_data!$C$1:$C$41,"not found")</f>
        <v>Telugu</v>
      </c>
      <c r="K2038">
        <f>_xlfn.XLOOKUP(G2038,Movies_data!$A$1:$A$41,Movies_data!$H$1:$H$41,"Not Found")</f>
        <v>8.5</v>
      </c>
      <c r="L2038" t="str">
        <f>_xlfn.XLOOKUP(A2038,Booking_data!$A$1:$A$6001,Booking_data!$E$1:$E$6001,"not Found")</f>
        <v>C031</v>
      </c>
      <c r="M2038" t="str">
        <f>_xlfn.XLOOKUP(L2038,Cinemas_data!$A$1:$A$49,Cinemas_data!$I$1:$I$49,"not Found")</f>
        <v>Mukta A2 Cinemas City Centre</v>
      </c>
      <c r="N2038" t="str">
        <f>_xlfn.XLOOKUP(L2038,Cinemas_data!$A$1:$A$49,Cinemas_data!$C$1:$C$49,"not Found")</f>
        <v>Madurai</v>
      </c>
      <c r="O2038">
        <f>_xlfn.XLOOKUP(A2038,Booking_data!$A$1:$A$6001,Booking_data!$H$1:$H$6001,"not found")</f>
        <v>1</v>
      </c>
      <c r="P2038">
        <f>_xlfn.XLOOKUP(A2038,Booking_data!$A$1:$A$6001,Booking_data!$I$1:$I$6001,"not Found")</f>
        <v>240</v>
      </c>
      <c r="Q2038">
        <f t="shared" si="157"/>
        <v>240</v>
      </c>
      <c r="R2038" t="str">
        <f>_xlfn.XLOOKUP(A2038,Booking_data!$A$1:$A$6001,Booking_data!$L$1:$L$6001,"Not Found")</f>
        <v>UPI</v>
      </c>
      <c r="S2038">
        <f>_xlfn.XLOOKUP(A2038,Booking_data!$A$1:$A$6001,Booking_data!$N$1:$N$6001,"not Found")</f>
        <v>26</v>
      </c>
      <c r="T2038" t="str">
        <f>_xlfn.XLOOKUP(A2038,Booking_data!$A$1:$A$6001,Booking_data!$O$1:$O$6001,"Not Found")</f>
        <v>Male</v>
      </c>
      <c r="U2038" t="str">
        <f t="shared" si="158"/>
        <v>Youngster</v>
      </c>
      <c r="V2038" t="str">
        <f t="shared" si="159"/>
        <v>Low Booking</v>
      </c>
    </row>
    <row r="2039" spans="1:22" x14ac:dyDescent="0.25">
      <c r="A2039" t="s">
        <v>2270</v>
      </c>
      <c r="B2039" s="1">
        <v>46084</v>
      </c>
      <c r="C2039" s="1">
        <v>46051</v>
      </c>
      <c r="D2039" s="9">
        <v>0.53125</v>
      </c>
      <c r="E2039" t="str">
        <f t="shared" si="155"/>
        <v>Weekday</v>
      </c>
      <c r="F2039" t="str">
        <f t="shared" si="156"/>
        <v>Mar</v>
      </c>
      <c r="G2039" t="str">
        <f>_xlfn.XLOOKUP(A2039,Booking_data!$A$1:$A$6001,Booking_data!$D$1:$D$6001,"not found")</f>
        <v>M007</v>
      </c>
      <c r="H2039" t="str">
        <f>_xlfn.XLOOKUP(G2039,Movies_data!$A$1:$A$41,Movies_data!$B$1:$B$41,"not found")</f>
        <v>Good Night</v>
      </c>
      <c r="I2039" t="str">
        <f>_xlfn.XLOOKUP(G2039,Movies_data!$A$1:$A$41,Movies_data!$D$1:$D$41,"not found")</f>
        <v>Comedy</v>
      </c>
      <c r="J2039" t="str">
        <f>_xlfn.XLOOKUP(G2039,Movies_data!$A$1:$A$41,Movies_data!$C$1:$C$41,"not found")</f>
        <v>Tamil</v>
      </c>
      <c r="K2039">
        <f>_xlfn.XLOOKUP(G2039,Movies_data!$A$1:$A$41,Movies_data!$H$1:$H$41,"Not Found")</f>
        <v>8</v>
      </c>
      <c r="L2039" t="str">
        <f>_xlfn.XLOOKUP(A2039,Booking_data!$A$1:$A$6001,Booking_data!$E$1:$E$6001,"not Found")</f>
        <v>C091</v>
      </c>
      <c r="M2039" t="str">
        <f>_xlfn.XLOOKUP(L2039,Cinemas_data!$A$1:$A$49,Cinemas_data!$I$1:$I$49,"not Found")</f>
        <v>Cinepolis City Centre</v>
      </c>
      <c r="N2039" t="str">
        <f>_xlfn.XLOOKUP(L2039,Cinemas_data!$A$1:$A$49,Cinemas_data!$C$1:$C$49,"not Found")</f>
        <v>Mumbai</v>
      </c>
      <c r="O2039">
        <f>_xlfn.XLOOKUP(A2039,Booking_data!$A$1:$A$6001,Booking_data!$H$1:$H$6001,"not found")</f>
        <v>1</v>
      </c>
      <c r="P2039">
        <f>_xlfn.XLOOKUP(A2039,Booking_data!$A$1:$A$6001,Booking_data!$I$1:$I$6001,"not Found")</f>
        <v>200</v>
      </c>
      <c r="Q2039">
        <f t="shared" si="157"/>
        <v>200</v>
      </c>
      <c r="R2039" t="str">
        <f>_xlfn.XLOOKUP(A2039,Booking_data!$A$1:$A$6001,Booking_data!$L$1:$L$6001,"Not Found")</f>
        <v>Debit Card</v>
      </c>
      <c r="S2039">
        <f>_xlfn.XLOOKUP(A2039,Booking_data!$A$1:$A$6001,Booking_data!$N$1:$N$6001,"not Found")</f>
        <v>24</v>
      </c>
      <c r="T2039" t="str">
        <f>_xlfn.XLOOKUP(A2039,Booking_data!$A$1:$A$6001,Booking_data!$O$1:$O$6001,"Not Found")</f>
        <v>Male</v>
      </c>
      <c r="U2039" t="str">
        <f t="shared" si="158"/>
        <v>Youngster</v>
      </c>
      <c r="V2039" t="str">
        <f t="shared" si="159"/>
        <v>Low Booking</v>
      </c>
    </row>
    <row r="2040" spans="1:22" x14ac:dyDescent="0.25">
      <c r="A2040" t="s">
        <v>2271</v>
      </c>
      <c r="B2040" s="1">
        <v>46084</v>
      </c>
      <c r="C2040" s="1">
        <v>46034</v>
      </c>
      <c r="D2040" s="9">
        <v>0.77083333333333337</v>
      </c>
      <c r="E2040" t="str">
        <f t="shared" si="155"/>
        <v>Weekday</v>
      </c>
      <c r="F2040" t="str">
        <f t="shared" si="156"/>
        <v>Mar</v>
      </c>
      <c r="G2040" t="str">
        <f>_xlfn.XLOOKUP(A2040,Booking_data!$A$1:$A$6001,Booking_data!$D$1:$D$6001,"not found")</f>
        <v>M025</v>
      </c>
      <c r="H2040" t="str">
        <f>_xlfn.XLOOKUP(G2040,Movies_data!$A$1:$A$41,Movies_data!$B$1:$B$41,"not found")</f>
        <v>Rocky Aur Rani Kii Prem Kahaani</v>
      </c>
      <c r="I2040" t="str">
        <f>_xlfn.XLOOKUP(G2040,Movies_data!$A$1:$A$41,Movies_data!$D$1:$D$41,"not found")</f>
        <v>Romance</v>
      </c>
      <c r="J2040" t="str">
        <f>_xlfn.XLOOKUP(G2040,Movies_data!$A$1:$A$41,Movies_data!$C$1:$C$41,"not found")</f>
        <v>Hindi</v>
      </c>
      <c r="K2040">
        <f>_xlfn.XLOOKUP(G2040,Movies_data!$A$1:$A$41,Movies_data!$H$1:$H$41,"Not Found")</f>
        <v>6.8</v>
      </c>
      <c r="L2040" t="str">
        <f>_xlfn.XLOOKUP(A2040,Booking_data!$A$1:$A$6001,Booking_data!$E$1:$E$6001,"not Found")</f>
        <v>C022</v>
      </c>
      <c r="M2040" t="str">
        <f>_xlfn.XLOOKUP(L2040,Cinemas_data!$A$1:$A$49,Cinemas_data!$I$1:$I$49,"not Found")</f>
        <v>Mukta A2 Cinemas Grand Mall</v>
      </c>
      <c r="N2040" t="str">
        <f>_xlfn.XLOOKUP(L2040,Cinemas_data!$A$1:$A$49,Cinemas_data!$C$1:$C$49,"not Found")</f>
        <v>Coimbatore</v>
      </c>
      <c r="O2040">
        <f>_xlfn.XLOOKUP(A2040,Booking_data!$A$1:$A$6001,Booking_data!$H$1:$H$6001,"not found")</f>
        <v>3</v>
      </c>
      <c r="P2040">
        <f>_xlfn.XLOOKUP(A2040,Booking_data!$A$1:$A$6001,Booking_data!$I$1:$I$6001,"not Found")</f>
        <v>280</v>
      </c>
      <c r="Q2040">
        <f t="shared" si="157"/>
        <v>840</v>
      </c>
      <c r="R2040" t="str">
        <f>_xlfn.XLOOKUP(A2040,Booking_data!$A$1:$A$6001,Booking_data!$L$1:$L$6001,"Not Found")</f>
        <v>Credit Card</v>
      </c>
      <c r="S2040">
        <f>_xlfn.XLOOKUP(A2040,Booking_data!$A$1:$A$6001,Booking_data!$N$1:$N$6001,"not Found")</f>
        <v>32</v>
      </c>
      <c r="T2040" t="str">
        <f>_xlfn.XLOOKUP(A2040,Booking_data!$A$1:$A$6001,Booking_data!$O$1:$O$6001,"Not Found")</f>
        <v>Other</v>
      </c>
      <c r="U2040" t="str">
        <f t="shared" si="158"/>
        <v>Middle Age</v>
      </c>
      <c r="V2040" t="str">
        <f t="shared" si="159"/>
        <v>Medium Booking</v>
      </c>
    </row>
    <row r="2041" spans="1:22" x14ac:dyDescent="0.25">
      <c r="A2041" t="s">
        <v>2272</v>
      </c>
      <c r="B2041" s="1">
        <v>46084</v>
      </c>
      <c r="C2041" s="1">
        <v>46196</v>
      </c>
      <c r="D2041" s="9">
        <v>0.9375</v>
      </c>
      <c r="E2041" t="str">
        <f t="shared" si="155"/>
        <v>Weekday</v>
      </c>
      <c r="F2041" t="str">
        <f t="shared" si="156"/>
        <v>Mar</v>
      </c>
      <c r="G2041" t="str">
        <f>_xlfn.XLOOKUP(A2041,Booking_data!$A$1:$A$6001,Booking_data!$D$1:$D$6001,"not found")</f>
        <v>M040</v>
      </c>
      <c r="H2041" t="str">
        <f>_xlfn.XLOOKUP(G2041,Movies_data!$A$1:$A$41,Movies_data!$B$1:$B$41,"not found")</f>
        <v>Inside Out 2</v>
      </c>
      <c r="I2041" t="str">
        <f>_xlfn.XLOOKUP(G2041,Movies_data!$A$1:$A$41,Movies_data!$D$1:$D$41,"not found")</f>
        <v>Animation</v>
      </c>
      <c r="J2041" t="str">
        <f>_xlfn.XLOOKUP(G2041,Movies_data!$A$1:$A$41,Movies_data!$C$1:$C$41,"not found")</f>
        <v>English</v>
      </c>
      <c r="K2041">
        <f>_xlfn.XLOOKUP(G2041,Movies_data!$A$1:$A$41,Movies_data!$H$1:$H$41,"Not Found")</f>
        <v>7.6</v>
      </c>
      <c r="L2041" t="str">
        <f>_xlfn.XLOOKUP(A2041,Booking_data!$A$1:$A$6001,Booking_data!$E$1:$E$6001,"not Found")</f>
        <v>C163</v>
      </c>
      <c r="M2041" t="str">
        <f>_xlfn.XLOOKUP(L2041,Cinemas_data!$A$1:$A$49,Cinemas_data!$I$1:$I$49,"not Found")</f>
        <v>Miraj Cinemas Forum Mall</v>
      </c>
      <c r="N2041" t="str">
        <f>_xlfn.XLOOKUP(L2041,Cinemas_data!$A$1:$A$49,Cinemas_data!$C$1:$C$49,"not Found")</f>
        <v>Thiruvananthapuram</v>
      </c>
      <c r="O2041">
        <f>_xlfn.XLOOKUP(A2041,Booking_data!$A$1:$A$6001,Booking_data!$H$1:$H$6001,"not found")</f>
        <v>3</v>
      </c>
      <c r="P2041">
        <f>_xlfn.XLOOKUP(A2041,Booking_data!$A$1:$A$6001,Booking_data!$I$1:$I$6001,"not Found")</f>
        <v>260</v>
      </c>
      <c r="Q2041">
        <f t="shared" si="157"/>
        <v>780</v>
      </c>
      <c r="R2041" t="str">
        <f>_xlfn.XLOOKUP(A2041,Booking_data!$A$1:$A$6001,Booking_data!$L$1:$L$6001,"Not Found")</f>
        <v>Net Banking</v>
      </c>
      <c r="S2041">
        <f>_xlfn.XLOOKUP(A2041,Booking_data!$A$1:$A$6001,Booking_data!$N$1:$N$6001,"not Found")</f>
        <v>37</v>
      </c>
      <c r="T2041" t="str">
        <f>_xlfn.XLOOKUP(A2041,Booking_data!$A$1:$A$6001,Booking_data!$O$1:$O$6001,"Not Found")</f>
        <v>Female</v>
      </c>
      <c r="U2041" t="str">
        <f t="shared" si="158"/>
        <v>Middle Age</v>
      </c>
      <c r="V2041" t="str">
        <f t="shared" si="159"/>
        <v>Medium Booking</v>
      </c>
    </row>
    <row r="2042" spans="1:22" x14ac:dyDescent="0.25">
      <c r="A2042" t="s">
        <v>2273</v>
      </c>
      <c r="B2042" s="1">
        <v>46084</v>
      </c>
      <c r="C2042" s="1">
        <v>46034</v>
      </c>
      <c r="D2042" s="9">
        <v>0.39583333333333331</v>
      </c>
      <c r="E2042" t="str">
        <f t="shared" si="155"/>
        <v>Weekday</v>
      </c>
      <c r="F2042" t="str">
        <f t="shared" si="156"/>
        <v>Mar</v>
      </c>
      <c r="G2042" t="str">
        <f>_xlfn.XLOOKUP(A2042,Booking_data!$A$1:$A$6001,Booking_data!$D$1:$D$6001,"not found")</f>
        <v>M001</v>
      </c>
      <c r="H2042" t="str">
        <f>_xlfn.XLOOKUP(G2042,Movies_data!$A$1:$A$41,Movies_data!$B$1:$B$41,"not found")</f>
        <v>Leo</v>
      </c>
      <c r="I2042" t="str">
        <f>_xlfn.XLOOKUP(G2042,Movies_data!$A$1:$A$41,Movies_data!$D$1:$D$41,"not found")</f>
        <v>Action</v>
      </c>
      <c r="J2042" t="str">
        <f>_xlfn.XLOOKUP(G2042,Movies_data!$A$1:$A$41,Movies_data!$C$1:$C$41,"not found")</f>
        <v>Tamil</v>
      </c>
      <c r="K2042">
        <f>_xlfn.XLOOKUP(G2042,Movies_data!$A$1:$A$41,Movies_data!$H$1:$H$41,"Not Found")</f>
        <v>8</v>
      </c>
      <c r="L2042" t="str">
        <f>_xlfn.XLOOKUP(A2042,Booking_data!$A$1:$A$6001,Booking_data!$E$1:$E$6001,"not Found")</f>
        <v>C033</v>
      </c>
      <c r="M2042" t="str">
        <f>_xlfn.XLOOKUP(L2042,Cinemas_data!$A$1:$A$49,Cinemas_data!$I$1:$I$49,"not Found")</f>
        <v>Asian Cinemas Forum Mall</v>
      </c>
      <c r="N2042" t="str">
        <f>_xlfn.XLOOKUP(L2042,Cinemas_data!$A$1:$A$49,Cinemas_data!$C$1:$C$49,"not Found")</f>
        <v>Madurai</v>
      </c>
      <c r="O2042">
        <f>_xlfn.XLOOKUP(A2042,Booking_data!$A$1:$A$6001,Booking_data!$H$1:$H$6001,"not found")</f>
        <v>2</v>
      </c>
      <c r="P2042">
        <f>_xlfn.XLOOKUP(A2042,Booking_data!$A$1:$A$6001,Booking_data!$I$1:$I$6001,"not Found")</f>
        <v>180</v>
      </c>
      <c r="Q2042">
        <f t="shared" si="157"/>
        <v>360</v>
      </c>
      <c r="R2042" t="str">
        <f>_xlfn.XLOOKUP(A2042,Booking_data!$A$1:$A$6001,Booking_data!$L$1:$L$6001,"Not Found")</f>
        <v>UPI</v>
      </c>
      <c r="S2042">
        <f>_xlfn.XLOOKUP(A2042,Booking_data!$A$1:$A$6001,Booking_data!$N$1:$N$6001,"not Found")</f>
        <v>48</v>
      </c>
      <c r="T2042" t="str">
        <f>_xlfn.XLOOKUP(A2042,Booking_data!$A$1:$A$6001,Booking_data!$O$1:$O$6001,"Not Found")</f>
        <v>Female</v>
      </c>
      <c r="U2042" t="str">
        <f t="shared" si="158"/>
        <v>Above 45</v>
      </c>
      <c r="V2042" t="str">
        <f t="shared" si="159"/>
        <v>Low Booking</v>
      </c>
    </row>
    <row r="2043" spans="1:22" x14ac:dyDescent="0.25">
      <c r="A2043" t="s">
        <v>2274</v>
      </c>
      <c r="B2043" s="1">
        <v>46084</v>
      </c>
      <c r="C2043" s="1">
        <v>46096</v>
      </c>
      <c r="D2043" s="9">
        <v>0.39583333333333331</v>
      </c>
      <c r="E2043" t="str">
        <f t="shared" si="155"/>
        <v>Weekday</v>
      </c>
      <c r="F2043" t="str">
        <f t="shared" si="156"/>
        <v>Mar</v>
      </c>
      <c r="G2043" t="str">
        <f>_xlfn.XLOOKUP(A2043,Booking_data!$A$1:$A$6001,Booking_data!$D$1:$D$6001,"not found")</f>
        <v>M034</v>
      </c>
      <c r="H2043" t="str">
        <f>_xlfn.XLOOKUP(G2043,Movies_data!$A$1:$A$41,Movies_data!$B$1:$B$41,"not found")</f>
        <v>Manjummel Boys</v>
      </c>
      <c r="I2043" t="str">
        <f>_xlfn.XLOOKUP(G2043,Movies_data!$A$1:$A$41,Movies_data!$D$1:$D$41,"not found")</f>
        <v>Adventure</v>
      </c>
      <c r="J2043" t="str">
        <f>_xlfn.XLOOKUP(G2043,Movies_data!$A$1:$A$41,Movies_data!$C$1:$C$41,"not found")</f>
        <v>Malayalam</v>
      </c>
      <c r="K2043">
        <f>_xlfn.XLOOKUP(G2043,Movies_data!$A$1:$A$41,Movies_data!$H$1:$H$41,"Not Found")</f>
        <v>8.3000000000000007</v>
      </c>
      <c r="L2043" t="str">
        <f>_xlfn.XLOOKUP(A2043,Booking_data!$A$1:$A$6001,Booking_data!$E$1:$E$6001,"not Found")</f>
        <v>C012</v>
      </c>
      <c r="M2043" t="str">
        <f>_xlfn.XLOOKUP(L2043,Cinemas_data!$A$1:$A$49,Cinemas_data!$I$1:$I$49,"not Found")</f>
        <v>Miraj Cinemas Grand Mall</v>
      </c>
      <c r="N2043" t="str">
        <f>_xlfn.XLOOKUP(L2043,Cinemas_data!$A$1:$A$49,Cinemas_data!$C$1:$C$49,"not Found")</f>
        <v>Chennai</v>
      </c>
      <c r="O2043">
        <f>_xlfn.XLOOKUP(A2043,Booking_data!$A$1:$A$6001,Booking_data!$H$1:$H$6001,"not found")</f>
        <v>4</v>
      </c>
      <c r="P2043">
        <f>_xlfn.XLOOKUP(A2043,Booking_data!$A$1:$A$6001,Booking_data!$I$1:$I$6001,"not Found")</f>
        <v>340</v>
      </c>
      <c r="Q2043">
        <f t="shared" si="157"/>
        <v>1360</v>
      </c>
      <c r="R2043" t="str">
        <f>_xlfn.XLOOKUP(A2043,Booking_data!$A$1:$A$6001,Booking_data!$L$1:$L$6001,"Not Found")</f>
        <v>Debit Card</v>
      </c>
      <c r="S2043">
        <f>_xlfn.XLOOKUP(A2043,Booking_data!$A$1:$A$6001,Booking_data!$N$1:$N$6001,"not Found")</f>
        <v>47</v>
      </c>
      <c r="T2043" t="str">
        <f>_xlfn.XLOOKUP(A2043,Booking_data!$A$1:$A$6001,Booking_data!$O$1:$O$6001,"Not Found")</f>
        <v>Male</v>
      </c>
      <c r="U2043" t="str">
        <f t="shared" si="158"/>
        <v>Above 45</v>
      </c>
      <c r="V2043" t="str">
        <f t="shared" si="159"/>
        <v>Medium Booking</v>
      </c>
    </row>
    <row r="2044" spans="1:22" x14ac:dyDescent="0.25">
      <c r="A2044" t="s">
        <v>2275</v>
      </c>
      <c r="B2044" s="1">
        <v>46084</v>
      </c>
      <c r="C2044" s="1">
        <v>46173</v>
      </c>
      <c r="D2044" s="9">
        <v>0.53125</v>
      </c>
      <c r="E2044" t="str">
        <f t="shared" si="155"/>
        <v>Weekday</v>
      </c>
      <c r="F2044" t="str">
        <f t="shared" si="156"/>
        <v>Mar</v>
      </c>
      <c r="G2044" t="str">
        <f>_xlfn.XLOOKUP(A2044,Booking_data!$A$1:$A$6001,Booking_data!$D$1:$D$6001,"not found")</f>
        <v>M022</v>
      </c>
      <c r="H2044" t="str">
        <f>_xlfn.XLOOKUP(G2044,Movies_data!$A$1:$A$41,Movies_data!$B$1:$B$41,"not found")</f>
        <v>12th Fail</v>
      </c>
      <c r="I2044" t="str">
        <f>_xlfn.XLOOKUP(G2044,Movies_data!$A$1:$A$41,Movies_data!$D$1:$D$41,"not found")</f>
        <v>Drama</v>
      </c>
      <c r="J2044" t="str">
        <f>_xlfn.XLOOKUP(G2044,Movies_data!$A$1:$A$41,Movies_data!$C$1:$C$41,"not found")</f>
        <v>Hindi</v>
      </c>
      <c r="K2044">
        <f>_xlfn.XLOOKUP(G2044,Movies_data!$A$1:$A$41,Movies_data!$H$1:$H$41,"Not Found")</f>
        <v>9</v>
      </c>
      <c r="L2044" t="str">
        <f>_xlfn.XLOOKUP(A2044,Booking_data!$A$1:$A$6001,Booking_data!$E$1:$E$6001,"not Found")</f>
        <v>C143</v>
      </c>
      <c r="M2044" t="str">
        <f>_xlfn.XLOOKUP(L2044,Cinemas_data!$A$1:$A$49,Cinemas_data!$I$1:$I$49,"not Found")</f>
        <v>INOX Forum Mall</v>
      </c>
      <c r="N2044" t="str">
        <f>_xlfn.XLOOKUP(L2044,Cinemas_data!$A$1:$A$49,Cinemas_data!$C$1:$C$49,"not Found")</f>
        <v>Ahmedabad</v>
      </c>
      <c r="O2044">
        <f>_xlfn.XLOOKUP(A2044,Booking_data!$A$1:$A$6001,Booking_data!$H$1:$H$6001,"not found")</f>
        <v>2</v>
      </c>
      <c r="P2044">
        <f>_xlfn.XLOOKUP(A2044,Booking_data!$A$1:$A$6001,Booking_data!$I$1:$I$6001,"not Found")</f>
        <v>240</v>
      </c>
      <c r="Q2044">
        <f t="shared" si="157"/>
        <v>480</v>
      </c>
      <c r="R2044" t="str">
        <f>_xlfn.XLOOKUP(A2044,Booking_data!$A$1:$A$6001,Booking_data!$L$1:$L$6001,"Not Found")</f>
        <v>Debit Card</v>
      </c>
      <c r="S2044">
        <f>_xlfn.XLOOKUP(A2044,Booking_data!$A$1:$A$6001,Booking_data!$N$1:$N$6001,"not Found")</f>
        <v>48</v>
      </c>
      <c r="T2044" t="str">
        <f>_xlfn.XLOOKUP(A2044,Booking_data!$A$1:$A$6001,Booking_data!$O$1:$O$6001,"Not Found")</f>
        <v>Female</v>
      </c>
      <c r="U2044" t="str">
        <f t="shared" si="158"/>
        <v>Above 45</v>
      </c>
      <c r="V2044" t="str">
        <f t="shared" si="159"/>
        <v>Low Booking</v>
      </c>
    </row>
    <row r="2045" spans="1:22" x14ac:dyDescent="0.25">
      <c r="A2045" t="s">
        <v>2276</v>
      </c>
      <c r="B2045" s="1">
        <v>46084</v>
      </c>
      <c r="C2045" s="1">
        <v>46054</v>
      </c>
      <c r="D2045" s="9">
        <v>0.9375</v>
      </c>
      <c r="E2045" t="str">
        <f t="shared" si="155"/>
        <v>Weekday</v>
      </c>
      <c r="F2045" t="str">
        <f t="shared" si="156"/>
        <v>Mar</v>
      </c>
      <c r="G2045" t="str">
        <f>_xlfn.XLOOKUP(A2045,Booking_data!$A$1:$A$6001,Booking_data!$D$1:$D$6001,"not found")</f>
        <v>M013</v>
      </c>
      <c r="H2045" t="str">
        <f>_xlfn.XLOOKUP(G2045,Movies_data!$A$1:$A$41,Movies_data!$B$1:$B$41,"not found")</f>
        <v>Salaar</v>
      </c>
      <c r="I2045" t="str">
        <f>_xlfn.XLOOKUP(G2045,Movies_data!$A$1:$A$41,Movies_data!$D$1:$D$41,"not found")</f>
        <v>Action</v>
      </c>
      <c r="J2045" t="str">
        <f>_xlfn.XLOOKUP(G2045,Movies_data!$A$1:$A$41,Movies_data!$C$1:$C$41,"not found")</f>
        <v>Telugu</v>
      </c>
      <c r="K2045">
        <f>_xlfn.XLOOKUP(G2045,Movies_data!$A$1:$A$41,Movies_data!$H$1:$H$41,"Not Found")</f>
        <v>6.5</v>
      </c>
      <c r="L2045" t="str">
        <f>_xlfn.XLOOKUP(A2045,Booking_data!$A$1:$A$6001,Booking_data!$E$1:$E$6001,"not Found")</f>
        <v>C112</v>
      </c>
      <c r="M2045" t="str">
        <f>_xlfn.XLOOKUP(L2045,Cinemas_data!$A$1:$A$49,Cinemas_data!$I$1:$I$49,"not Found")</f>
        <v>MovieMax Grand Mall</v>
      </c>
      <c r="N2045" t="str">
        <f>_xlfn.XLOOKUP(L2045,Cinemas_data!$A$1:$A$49,Cinemas_data!$C$1:$C$49,"not Found")</f>
        <v>Delhi</v>
      </c>
      <c r="O2045">
        <f>_xlfn.XLOOKUP(A2045,Booking_data!$A$1:$A$6001,Booking_data!$H$1:$H$6001,"not found")</f>
        <v>2</v>
      </c>
      <c r="P2045">
        <f>_xlfn.XLOOKUP(A2045,Booking_data!$A$1:$A$6001,Booking_data!$I$1:$I$6001,"not Found")</f>
        <v>240</v>
      </c>
      <c r="Q2045">
        <f t="shared" si="157"/>
        <v>480</v>
      </c>
      <c r="R2045" t="str">
        <f>_xlfn.XLOOKUP(A2045,Booking_data!$A$1:$A$6001,Booking_data!$L$1:$L$6001,"Not Found")</f>
        <v>Wallet</v>
      </c>
      <c r="S2045">
        <f>_xlfn.XLOOKUP(A2045,Booking_data!$A$1:$A$6001,Booking_data!$N$1:$N$6001,"not Found")</f>
        <v>25</v>
      </c>
      <c r="T2045" t="str">
        <f>_xlfn.XLOOKUP(A2045,Booking_data!$A$1:$A$6001,Booking_data!$O$1:$O$6001,"Not Found")</f>
        <v>Female</v>
      </c>
      <c r="U2045" t="str">
        <f t="shared" si="158"/>
        <v>Youngster</v>
      </c>
      <c r="V2045" t="str">
        <f t="shared" si="159"/>
        <v>Low Booking</v>
      </c>
    </row>
    <row r="2046" spans="1:22" x14ac:dyDescent="0.25">
      <c r="A2046" t="s">
        <v>2277</v>
      </c>
      <c r="B2046" s="1">
        <v>46084</v>
      </c>
      <c r="C2046" s="1">
        <v>46134</v>
      </c>
      <c r="D2046" s="9">
        <v>0.88541666666666663</v>
      </c>
      <c r="E2046" t="str">
        <f t="shared" si="155"/>
        <v>Weekday</v>
      </c>
      <c r="F2046" t="str">
        <f t="shared" si="156"/>
        <v>Mar</v>
      </c>
      <c r="G2046" t="str">
        <f>_xlfn.XLOOKUP(A2046,Booking_data!$A$1:$A$6001,Booking_data!$D$1:$D$6001,"not found")</f>
        <v>M020</v>
      </c>
      <c r="H2046" t="str">
        <f>_xlfn.XLOOKUP(G2046,Movies_data!$A$1:$A$41,Movies_data!$B$1:$B$41,"not found")</f>
        <v>Jawan</v>
      </c>
      <c r="I2046" t="str">
        <f>_xlfn.XLOOKUP(G2046,Movies_data!$A$1:$A$41,Movies_data!$D$1:$D$41,"not found")</f>
        <v>Action</v>
      </c>
      <c r="J2046" t="str">
        <f>_xlfn.XLOOKUP(G2046,Movies_data!$A$1:$A$41,Movies_data!$C$1:$C$41,"not found")</f>
        <v>Hindi</v>
      </c>
      <c r="K2046">
        <f>_xlfn.XLOOKUP(G2046,Movies_data!$A$1:$A$41,Movies_data!$H$1:$H$41,"Not Found")</f>
        <v>7</v>
      </c>
      <c r="L2046" t="str">
        <f>_xlfn.XLOOKUP(A2046,Booking_data!$A$1:$A$6001,Booking_data!$E$1:$E$6001,"not Found")</f>
        <v>C092</v>
      </c>
      <c r="M2046" t="str">
        <f>_xlfn.XLOOKUP(L2046,Cinemas_data!$A$1:$A$49,Cinemas_data!$I$1:$I$49,"not Found")</f>
        <v>Miraj Cinemas Grand Mall</v>
      </c>
      <c r="N2046" t="str">
        <f>_xlfn.XLOOKUP(L2046,Cinemas_data!$A$1:$A$49,Cinemas_data!$C$1:$C$49,"not Found")</f>
        <v>Mumbai</v>
      </c>
      <c r="O2046">
        <f>_xlfn.XLOOKUP(A2046,Booking_data!$A$1:$A$6001,Booking_data!$H$1:$H$6001,"not found")</f>
        <v>2</v>
      </c>
      <c r="P2046">
        <f>_xlfn.XLOOKUP(A2046,Booking_data!$A$1:$A$6001,Booking_data!$I$1:$I$6001,"not Found")</f>
        <v>160</v>
      </c>
      <c r="Q2046">
        <f t="shared" si="157"/>
        <v>320</v>
      </c>
      <c r="R2046" t="str">
        <f>_xlfn.XLOOKUP(A2046,Booking_data!$A$1:$A$6001,Booking_data!$L$1:$L$6001,"Not Found")</f>
        <v>UPI</v>
      </c>
      <c r="S2046">
        <f>_xlfn.XLOOKUP(A2046,Booking_data!$A$1:$A$6001,Booking_data!$N$1:$N$6001,"not Found")</f>
        <v>46</v>
      </c>
      <c r="T2046" t="str">
        <f>_xlfn.XLOOKUP(A2046,Booking_data!$A$1:$A$6001,Booking_data!$O$1:$O$6001,"Not Found")</f>
        <v>Female</v>
      </c>
      <c r="U2046" t="str">
        <f t="shared" si="158"/>
        <v>Above 45</v>
      </c>
      <c r="V2046" t="str">
        <f t="shared" si="159"/>
        <v>Low Booking</v>
      </c>
    </row>
    <row r="2047" spans="1:22" x14ac:dyDescent="0.25">
      <c r="A2047" t="s">
        <v>2278</v>
      </c>
      <c r="B2047" s="1">
        <v>46084</v>
      </c>
      <c r="C2047" s="1">
        <v>46152</v>
      </c>
      <c r="D2047" s="9">
        <v>0.53125</v>
      </c>
      <c r="E2047" t="str">
        <f t="shared" si="155"/>
        <v>Weekday</v>
      </c>
      <c r="F2047" t="str">
        <f t="shared" si="156"/>
        <v>Mar</v>
      </c>
      <c r="G2047" t="str">
        <f>_xlfn.XLOOKUP(A2047,Booking_data!$A$1:$A$6001,Booking_data!$D$1:$D$6001,"not found")</f>
        <v>M013</v>
      </c>
      <c r="H2047" t="str">
        <f>_xlfn.XLOOKUP(G2047,Movies_data!$A$1:$A$41,Movies_data!$B$1:$B$41,"not found")</f>
        <v>Salaar</v>
      </c>
      <c r="I2047" t="str">
        <f>_xlfn.XLOOKUP(G2047,Movies_data!$A$1:$A$41,Movies_data!$D$1:$D$41,"not found")</f>
        <v>Action</v>
      </c>
      <c r="J2047" t="str">
        <f>_xlfn.XLOOKUP(G2047,Movies_data!$A$1:$A$41,Movies_data!$C$1:$C$41,"not found")</f>
        <v>Telugu</v>
      </c>
      <c r="K2047">
        <f>_xlfn.XLOOKUP(G2047,Movies_data!$A$1:$A$41,Movies_data!$H$1:$H$41,"Not Found")</f>
        <v>6.5</v>
      </c>
      <c r="L2047" t="str">
        <f>_xlfn.XLOOKUP(A2047,Booking_data!$A$1:$A$6001,Booking_data!$E$1:$E$6001,"not Found")</f>
        <v>C051</v>
      </c>
      <c r="M2047" t="str">
        <f>_xlfn.XLOOKUP(L2047,Cinemas_data!$A$1:$A$49,Cinemas_data!$I$1:$I$49,"not Found")</f>
        <v>Asian Cinemas City Centre</v>
      </c>
      <c r="N2047" t="str">
        <f>_xlfn.XLOOKUP(L2047,Cinemas_data!$A$1:$A$49,Cinemas_data!$C$1:$C$49,"not Found")</f>
        <v>Bengaluru</v>
      </c>
      <c r="O2047">
        <f>_xlfn.XLOOKUP(A2047,Booking_data!$A$1:$A$6001,Booking_data!$H$1:$H$6001,"not found")</f>
        <v>4</v>
      </c>
      <c r="P2047">
        <f>_xlfn.XLOOKUP(A2047,Booking_data!$A$1:$A$6001,Booking_data!$I$1:$I$6001,"not Found")</f>
        <v>460</v>
      </c>
      <c r="Q2047">
        <f t="shared" si="157"/>
        <v>1840</v>
      </c>
      <c r="R2047" t="str">
        <f>_xlfn.XLOOKUP(A2047,Booking_data!$A$1:$A$6001,Booking_data!$L$1:$L$6001,"Not Found")</f>
        <v>Credit Card</v>
      </c>
      <c r="S2047">
        <f>_xlfn.XLOOKUP(A2047,Booking_data!$A$1:$A$6001,Booking_data!$N$1:$N$6001,"not Found")</f>
        <v>20</v>
      </c>
      <c r="T2047" t="str">
        <f>_xlfn.XLOOKUP(A2047,Booking_data!$A$1:$A$6001,Booking_data!$O$1:$O$6001,"Not Found")</f>
        <v>Male</v>
      </c>
      <c r="U2047" t="str">
        <f t="shared" si="158"/>
        <v>Youngster</v>
      </c>
      <c r="V2047" t="str">
        <f t="shared" si="159"/>
        <v>Medium Booking</v>
      </c>
    </row>
    <row r="2048" spans="1:22" x14ac:dyDescent="0.25">
      <c r="A2048" t="s">
        <v>2279</v>
      </c>
      <c r="B2048" s="1">
        <v>46084</v>
      </c>
      <c r="C2048" s="1">
        <v>46199</v>
      </c>
      <c r="D2048" s="9">
        <v>0.53125</v>
      </c>
      <c r="E2048" t="str">
        <f t="shared" si="155"/>
        <v>Weekday</v>
      </c>
      <c r="F2048" t="str">
        <f t="shared" si="156"/>
        <v>Mar</v>
      </c>
      <c r="G2048" t="str">
        <f>_xlfn.XLOOKUP(A2048,Booking_data!$A$1:$A$6001,Booking_data!$D$1:$D$6001,"not found")</f>
        <v>M039</v>
      </c>
      <c r="H2048" t="str">
        <f>_xlfn.XLOOKUP(G2048,Movies_data!$A$1:$A$41,Movies_data!$B$1:$B$41,"not found")</f>
        <v>Dune: Part Two</v>
      </c>
      <c r="I2048" t="str">
        <f>_xlfn.XLOOKUP(G2048,Movies_data!$A$1:$A$41,Movies_data!$D$1:$D$41,"not found")</f>
        <v>Sci-Fi</v>
      </c>
      <c r="J2048" t="str">
        <f>_xlfn.XLOOKUP(G2048,Movies_data!$A$1:$A$41,Movies_data!$C$1:$C$41,"not found")</f>
        <v>English</v>
      </c>
      <c r="K2048">
        <f>_xlfn.XLOOKUP(G2048,Movies_data!$A$1:$A$41,Movies_data!$H$1:$H$41,"Not Found")</f>
        <v>8.5</v>
      </c>
      <c r="L2048" t="str">
        <f>_xlfn.XLOOKUP(A2048,Booking_data!$A$1:$A$6001,Booking_data!$E$1:$E$6001,"not Found")</f>
        <v>C072</v>
      </c>
      <c r="M2048" t="str">
        <f>_xlfn.XLOOKUP(L2048,Cinemas_data!$A$1:$A$49,Cinemas_data!$I$1:$I$49,"not Found")</f>
        <v>INOX Grand Mall</v>
      </c>
      <c r="N2048" t="str">
        <f>_xlfn.XLOOKUP(L2048,Cinemas_data!$A$1:$A$49,Cinemas_data!$C$1:$C$49,"not Found")</f>
        <v>Hyderabad</v>
      </c>
      <c r="O2048">
        <f>_xlfn.XLOOKUP(A2048,Booking_data!$A$1:$A$6001,Booking_data!$H$1:$H$6001,"not found")</f>
        <v>4</v>
      </c>
      <c r="P2048">
        <f>_xlfn.XLOOKUP(A2048,Booking_data!$A$1:$A$6001,Booking_data!$I$1:$I$6001,"not Found")</f>
        <v>200</v>
      </c>
      <c r="Q2048">
        <f t="shared" si="157"/>
        <v>800</v>
      </c>
      <c r="R2048" t="str">
        <f>_xlfn.XLOOKUP(A2048,Booking_data!$A$1:$A$6001,Booking_data!$L$1:$L$6001,"Not Found")</f>
        <v>Credit Card</v>
      </c>
      <c r="S2048">
        <f>_xlfn.XLOOKUP(A2048,Booking_data!$A$1:$A$6001,Booking_data!$N$1:$N$6001,"not Found")</f>
        <v>45</v>
      </c>
      <c r="T2048" t="str">
        <f>_xlfn.XLOOKUP(A2048,Booking_data!$A$1:$A$6001,Booking_data!$O$1:$O$6001,"Not Found")</f>
        <v>Male</v>
      </c>
      <c r="U2048" t="str">
        <f t="shared" si="158"/>
        <v>Above 45</v>
      </c>
      <c r="V2048" t="str">
        <f t="shared" si="159"/>
        <v>Medium Booking</v>
      </c>
    </row>
    <row r="2049" spans="1:22" x14ac:dyDescent="0.25">
      <c r="A2049" t="s">
        <v>2280</v>
      </c>
      <c r="B2049" s="1">
        <v>46084</v>
      </c>
      <c r="C2049" s="1">
        <v>46198</v>
      </c>
      <c r="D2049" s="9">
        <v>0.39583333333333331</v>
      </c>
      <c r="E2049" t="str">
        <f t="shared" si="155"/>
        <v>Weekday</v>
      </c>
      <c r="F2049" t="str">
        <f t="shared" si="156"/>
        <v>Mar</v>
      </c>
      <c r="G2049" t="str">
        <f>_xlfn.XLOOKUP(A2049,Booking_data!$A$1:$A$6001,Booking_data!$D$1:$D$6001,"not found")</f>
        <v>M002</v>
      </c>
      <c r="H2049" t="str">
        <f>_xlfn.XLOOKUP(G2049,Movies_data!$A$1:$A$41,Movies_data!$B$1:$B$41,"not found")</f>
        <v>Jailer</v>
      </c>
      <c r="I2049" t="str">
        <f>_xlfn.XLOOKUP(G2049,Movies_data!$A$1:$A$41,Movies_data!$D$1:$D$41,"not found")</f>
        <v>Action</v>
      </c>
      <c r="J2049" t="str">
        <f>_xlfn.XLOOKUP(G2049,Movies_data!$A$1:$A$41,Movies_data!$C$1:$C$41,"not found")</f>
        <v>Tamil</v>
      </c>
      <c r="K2049">
        <f>_xlfn.XLOOKUP(G2049,Movies_data!$A$1:$A$41,Movies_data!$H$1:$H$41,"Not Found")</f>
        <v>7.1</v>
      </c>
      <c r="L2049" t="str">
        <f>_xlfn.XLOOKUP(A2049,Booking_data!$A$1:$A$6001,Booking_data!$E$1:$E$6001,"not Found")</f>
        <v>C103</v>
      </c>
      <c r="M2049" t="str">
        <f>_xlfn.XLOOKUP(L2049,Cinemas_data!$A$1:$A$49,Cinemas_data!$I$1:$I$49,"not Found")</f>
        <v>MovieMax Forum Mall</v>
      </c>
      <c r="N2049" t="str">
        <f>_xlfn.XLOOKUP(L2049,Cinemas_data!$A$1:$A$49,Cinemas_data!$C$1:$C$49,"not Found")</f>
        <v>Pune</v>
      </c>
      <c r="O2049">
        <f>_xlfn.XLOOKUP(A2049,Booking_data!$A$1:$A$6001,Booking_data!$H$1:$H$6001,"not found")</f>
        <v>4</v>
      </c>
      <c r="P2049">
        <f>_xlfn.XLOOKUP(A2049,Booking_data!$A$1:$A$6001,Booking_data!$I$1:$I$6001,"not Found")</f>
        <v>260</v>
      </c>
      <c r="Q2049">
        <f t="shared" si="157"/>
        <v>1040</v>
      </c>
      <c r="R2049" t="str">
        <f>_xlfn.XLOOKUP(A2049,Booking_data!$A$1:$A$6001,Booking_data!$L$1:$L$6001,"Not Found")</f>
        <v>Credit Card</v>
      </c>
      <c r="S2049">
        <f>_xlfn.XLOOKUP(A2049,Booking_data!$A$1:$A$6001,Booking_data!$N$1:$N$6001,"not Found")</f>
        <v>60</v>
      </c>
      <c r="T2049" t="str">
        <f>_xlfn.XLOOKUP(A2049,Booking_data!$A$1:$A$6001,Booking_data!$O$1:$O$6001,"Not Found")</f>
        <v>Female</v>
      </c>
      <c r="U2049" t="str">
        <f t="shared" si="158"/>
        <v>Above 45</v>
      </c>
      <c r="V2049" t="str">
        <f t="shared" si="159"/>
        <v>Medium Booking</v>
      </c>
    </row>
    <row r="2050" spans="1:22" x14ac:dyDescent="0.25">
      <c r="A2050" t="s">
        <v>2281</v>
      </c>
      <c r="B2050" s="1">
        <v>46084</v>
      </c>
      <c r="C2050" s="1">
        <v>46057</v>
      </c>
      <c r="D2050" s="9">
        <v>0.64583333333333337</v>
      </c>
      <c r="E2050" t="str">
        <f t="shared" si="155"/>
        <v>Weekday</v>
      </c>
      <c r="F2050" t="str">
        <f t="shared" si="156"/>
        <v>Mar</v>
      </c>
      <c r="G2050" t="str">
        <f>_xlfn.XLOOKUP(A2050,Booking_data!$A$1:$A$6001,Booking_data!$D$1:$D$6001,"not found")</f>
        <v>M040</v>
      </c>
      <c r="H2050" t="str">
        <f>_xlfn.XLOOKUP(G2050,Movies_data!$A$1:$A$41,Movies_data!$B$1:$B$41,"not found")</f>
        <v>Inside Out 2</v>
      </c>
      <c r="I2050" t="str">
        <f>_xlfn.XLOOKUP(G2050,Movies_data!$A$1:$A$41,Movies_data!$D$1:$D$41,"not found")</f>
        <v>Animation</v>
      </c>
      <c r="J2050" t="str">
        <f>_xlfn.XLOOKUP(G2050,Movies_data!$A$1:$A$41,Movies_data!$C$1:$C$41,"not found")</f>
        <v>English</v>
      </c>
      <c r="K2050">
        <f>_xlfn.XLOOKUP(G2050,Movies_data!$A$1:$A$41,Movies_data!$H$1:$H$41,"Not Found")</f>
        <v>7.6</v>
      </c>
      <c r="L2050" t="str">
        <f>_xlfn.XLOOKUP(A2050,Booking_data!$A$1:$A$6001,Booking_data!$E$1:$E$6001,"not Found")</f>
        <v>C163</v>
      </c>
      <c r="M2050" t="str">
        <f>_xlfn.XLOOKUP(L2050,Cinemas_data!$A$1:$A$49,Cinemas_data!$I$1:$I$49,"not Found")</f>
        <v>Miraj Cinemas Forum Mall</v>
      </c>
      <c r="N2050" t="str">
        <f>_xlfn.XLOOKUP(L2050,Cinemas_data!$A$1:$A$49,Cinemas_data!$C$1:$C$49,"not Found")</f>
        <v>Thiruvananthapuram</v>
      </c>
      <c r="O2050">
        <f>_xlfn.XLOOKUP(A2050,Booking_data!$A$1:$A$6001,Booking_data!$H$1:$H$6001,"not found")</f>
        <v>2</v>
      </c>
      <c r="P2050">
        <f>_xlfn.XLOOKUP(A2050,Booking_data!$A$1:$A$6001,Booking_data!$I$1:$I$6001,"not Found")</f>
        <v>260</v>
      </c>
      <c r="Q2050">
        <f t="shared" si="157"/>
        <v>520</v>
      </c>
      <c r="R2050" t="str">
        <f>_xlfn.XLOOKUP(A2050,Booking_data!$A$1:$A$6001,Booking_data!$L$1:$L$6001,"Not Found")</f>
        <v>Debit Card</v>
      </c>
      <c r="S2050">
        <f>_xlfn.XLOOKUP(A2050,Booking_data!$A$1:$A$6001,Booking_data!$N$1:$N$6001,"not Found")</f>
        <v>19</v>
      </c>
      <c r="T2050" t="str">
        <f>_xlfn.XLOOKUP(A2050,Booking_data!$A$1:$A$6001,Booking_data!$O$1:$O$6001,"Not Found")</f>
        <v>Female</v>
      </c>
      <c r="U2050" t="str">
        <f t="shared" si="158"/>
        <v>Youngster</v>
      </c>
      <c r="V2050" t="str">
        <f t="shared" si="159"/>
        <v>Low Booking</v>
      </c>
    </row>
    <row r="2051" spans="1:22" x14ac:dyDescent="0.25">
      <c r="A2051" t="s">
        <v>2282</v>
      </c>
      <c r="B2051" s="1">
        <v>46084</v>
      </c>
      <c r="C2051" s="1">
        <v>46181</v>
      </c>
      <c r="D2051" s="9">
        <v>0.64583333333333337</v>
      </c>
      <c r="E2051" t="str">
        <f t="shared" ref="E2051:E2114" si="160">IF(WEEKDAY(B2051,2)&lt;=5,"Weekday","Weekend")</f>
        <v>Weekday</v>
      </c>
      <c r="F2051" t="str">
        <f t="shared" ref="F2051:F2114" si="161">TEXT(B2051,"mmm")</f>
        <v>Mar</v>
      </c>
      <c r="G2051" t="str">
        <f>_xlfn.XLOOKUP(A2051,Booking_data!$A$1:$A$6001,Booking_data!$D$1:$D$6001,"not found")</f>
        <v>M037</v>
      </c>
      <c r="H2051" t="str">
        <f>_xlfn.XLOOKUP(G2051,Movies_data!$A$1:$A$41,Movies_data!$B$1:$B$41,"not found")</f>
        <v>Oppenheimer</v>
      </c>
      <c r="I2051" t="str">
        <f>_xlfn.XLOOKUP(G2051,Movies_data!$A$1:$A$41,Movies_data!$D$1:$D$41,"not found")</f>
        <v>Biography</v>
      </c>
      <c r="J2051" t="str">
        <f>_xlfn.XLOOKUP(G2051,Movies_data!$A$1:$A$41,Movies_data!$C$1:$C$41,"not found")</f>
        <v>English</v>
      </c>
      <c r="K2051">
        <f>_xlfn.XLOOKUP(G2051,Movies_data!$A$1:$A$41,Movies_data!$H$1:$H$41,"Not Found")</f>
        <v>8.5</v>
      </c>
      <c r="L2051" t="str">
        <f>_xlfn.XLOOKUP(A2051,Booking_data!$A$1:$A$6001,Booking_data!$E$1:$E$6001,"not Found")</f>
        <v>C052</v>
      </c>
      <c r="M2051" t="str">
        <f>_xlfn.XLOOKUP(L2051,Cinemas_data!$A$1:$A$49,Cinemas_data!$I$1:$I$49,"not Found")</f>
        <v>City Pride Grand Mall</v>
      </c>
      <c r="N2051" t="str">
        <f>_xlfn.XLOOKUP(L2051,Cinemas_data!$A$1:$A$49,Cinemas_data!$C$1:$C$49,"not Found")</f>
        <v>Bengaluru</v>
      </c>
      <c r="O2051">
        <f>_xlfn.XLOOKUP(A2051,Booking_data!$A$1:$A$6001,Booking_data!$H$1:$H$6001,"not found")</f>
        <v>3</v>
      </c>
      <c r="P2051">
        <f>_xlfn.XLOOKUP(A2051,Booking_data!$A$1:$A$6001,Booking_data!$I$1:$I$6001,"not Found")</f>
        <v>280</v>
      </c>
      <c r="Q2051">
        <f t="shared" ref="Q2051:Q2114" si="162">O2051*P2051</f>
        <v>840</v>
      </c>
      <c r="R2051" t="str">
        <f>_xlfn.XLOOKUP(A2051,Booking_data!$A$1:$A$6001,Booking_data!$L$1:$L$6001,"Not Found")</f>
        <v>Credit Card</v>
      </c>
      <c r="S2051">
        <f>_xlfn.XLOOKUP(A2051,Booking_data!$A$1:$A$6001,Booking_data!$N$1:$N$6001,"not Found")</f>
        <v>19</v>
      </c>
      <c r="T2051" t="str">
        <f>_xlfn.XLOOKUP(A2051,Booking_data!$A$1:$A$6001,Booking_data!$O$1:$O$6001,"Not Found")</f>
        <v>Female</v>
      </c>
      <c r="U2051" t="str">
        <f t="shared" ref="U2051:U2114" si="163">IF(S2051&lt;18,"Below 18",IF(S2051&lt;30,"Youngster",IF(S2051&lt;45,"Middle Age","Above 45")))</f>
        <v>Youngster</v>
      </c>
      <c r="V2051" t="str">
        <f t="shared" ref="V2051:V2114" si="164">IF(O2051&lt;=2,"Low Booking",IF(O2051&lt;=4,"Medium Booking","High Booking"))</f>
        <v>Medium Booking</v>
      </c>
    </row>
    <row r="2052" spans="1:22" x14ac:dyDescent="0.25">
      <c r="A2052" t="s">
        <v>2283</v>
      </c>
      <c r="B2052" s="1">
        <v>46084</v>
      </c>
      <c r="C2052" s="1">
        <v>46128</v>
      </c>
      <c r="D2052" s="9">
        <v>0.39583333333333331</v>
      </c>
      <c r="E2052" t="str">
        <f t="shared" si="160"/>
        <v>Weekday</v>
      </c>
      <c r="F2052" t="str">
        <f t="shared" si="161"/>
        <v>Mar</v>
      </c>
      <c r="G2052" t="str">
        <f>_xlfn.XLOOKUP(A2052,Booking_data!$A$1:$A$6001,Booking_data!$D$1:$D$6001,"not found")</f>
        <v>M025</v>
      </c>
      <c r="H2052" t="str">
        <f>_xlfn.XLOOKUP(G2052,Movies_data!$A$1:$A$41,Movies_data!$B$1:$B$41,"not found")</f>
        <v>Rocky Aur Rani Kii Prem Kahaani</v>
      </c>
      <c r="I2052" t="str">
        <f>_xlfn.XLOOKUP(G2052,Movies_data!$A$1:$A$41,Movies_data!$D$1:$D$41,"not found")</f>
        <v>Romance</v>
      </c>
      <c r="J2052" t="str">
        <f>_xlfn.XLOOKUP(G2052,Movies_data!$A$1:$A$41,Movies_data!$C$1:$C$41,"not found")</f>
        <v>Hindi</v>
      </c>
      <c r="K2052">
        <f>_xlfn.XLOOKUP(G2052,Movies_data!$A$1:$A$41,Movies_data!$H$1:$H$41,"Not Found")</f>
        <v>6.8</v>
      </c>
      <c r="L2052" t="str">
        <f>_xlfn.XLOOKUP(A2052,Booking_data!$A$1:$A$6001,Booking_data!$E$1:$E$6001,"not Found")</f>
        <v>C023</v>
      </c>
      <c r="M2052" t="str">
        <f>_xlfn.XLOOKUP(L2052,Cinemas_data!$A$1:$A$49,Cinemas_data!$I$1:$I$49,"not Found")</f>
        <v>MovieMax Forum Mall</v>
      </c>
      <c r="N2052" t="str">
        <f>_xlfn.XLOOKUP(L2052,Cinemas_data!$A$1:$A$49,Cinemas_data!$C$1:$C$49,"not Found")</f>
        <v>Coimbatore</v>
      </c>
      <c r="O2052">
        <f>_xlfn.XLOOKUP(A2052,Booking_data!$A$1:$A$6001,Booking_data!$H$1:$H$6001,"not found")</f>
        <v>3</v>
      </c>
      <c r="P2052">
        <f>_xlfn.XLOOKUP(A2052,Booking_data!$A$1:$A$6001,Booking_data!$I$1:$I$6001,"not Found")</f>
        <v>240</v>
      </c>
      <c r="Q2052">
        <f t="shared" si="162"/>
        <v>720</v>
      </c>
      <c r="R2052" t="str">
        <f>_xlfn.XLOOKUP(A2052,Booking_data!$A$1:$A$6001,Booking_data!$L$1:$L$6001,"Not Found")</f>
        <v>Net Banking</v>
      </c>
      <c r="S2052">
        <f>_xlfn.XLOOKUP(A2052,Booking_data!$A$1:$A$6001,Booking_data!$N$1:$N$6001,"not Found")</f>
        <v>56</v>
      </c>
      <c r="T2052" t="str">
        <f>_xlfn.XLOOKUP(A2052,Booking_data!$A$1:$A$6001,Booking_data!$O$1:$O$6001,"Not Found")</f>
        <v>Male</v>
      </c>
      <c r="U2052" t="str">
        <f t="shared" si="163"/>
        <v>Above 45</v>
      </c>
      <c r="V2052" t="str">
        <f t="shared" si="164"/>
        <v>Medium Booking</v>
      </c>
    </row>
    <row r="2053" spans="1:22" x14ac:dyDescent="0.25">
      <c r="A2053" t="s">
        <v>2284</v>
      </c>
      <c r="B2053" s="1">
        <v>46084</v>
      </c>
      <c r="C2053" s="1">
        <v>46110</v>
      </c>
      <c r="D2053" s="9">
        <v>0.39583333333333331</v>
      </c>
      <c r="E2053" t="str">
        <f t="shared" si="160"/>
        <v>Weekday</v>
      </c>
      <c r="F2053" t="str">
        <f t="shared" si="161"/>
        <v>Mar</v>
      </c>
      <c r="G2053" t="str">
        <f>_xlfn.XLOOKUP(A2053,Booking_data!$A$1:$A$6001,Booking_data!$D$1:$D$6001,"not found")</f>
        <v>M008</v>
      </c>
      <c r="H2053" t="str">
        <f>_xlfn.XLOOKUP(G2053,Movies_data!$A$1:$A$41,Movies_data!$B$1:$B$41,"not found")</f>
        <v>Love Today</v>
      </c>
      <c r="I2053" t="str">
        <f>_xlfn.XLOOKUP(G2053,Movies_data!$A$1:$A$41,Movies_data!$D$1:$D$41,"not found")</f>
        <v>Romance</v>
      </c>
      <c r="J2053" t="str">
        <f>_xlfn.XLOOKUP(G2053,Movies_data!$A$1:$A$41,Movies_data!$C$1:$C$41,"not found")</f>
        <v>Tamil</v>
      </c>
      <c r="K2053">
        <f>_xlfn.XLOOKUP(G2053,Movies_data!$A$1:$A$41,Movies_data!$H$1:$H$41,"Not Found")</f>
        <v>7.4</v>
      </c>
      <c r="L2053" t="str">
        <f>_xlfn.XLOOKUP(A2053,Booking_data!$A$1:$A$6001,Booking_data!$E$1:$E$6001,"not Found")</f>
        <v>C013</v>
      </c>
      <c r="M2053" t="str">
        <f>_xlfn.XLOOKUP(L2053,Cinemas_data!$A$1:$A$49,Cinemas_data!$I$1:$I$49,"not Found")</f>
        <v>Mukta A2 Cinemas Forum Mall</v>
      </c>
      <c r="N2053" t="str">
        <f>_xlfn.XLOOKUP(L2053,Cinemas_data!$A$1:$A$49,Cinemas_data!$C$1:$C$49,"not Found")</f>
        <v>Chennai</v>
      </c>
      <c r="O2053">
        <f>_xlfn.XLOOKUP(A2053,Booking_data!$A$1:$A$6001,Booking_data!$H$1:$H$6001,"not found")</f>
        <v>1</v>
      </c>
      <c r="P2053">
        <f>_xlfn.XLOOKUP(A2053,Booking_data!$A$1:$A$6001,Booking_data!$I$1:$I$6001,"not Found")</f>
        <v>240</v>
      </c>
      <c r="Q2053">
        <f t="shared" si="162"/>
        <v>240</v>
      </c>
      <c r="R2053" t="str">
        <f>_xlfn.XLOOKUP(A2053,Booking_data!$A$1:$A$6001,Booking_data!$L$1:$L$6001,"Not Found")</f>
        <v>Wallet</v>
      </c>
      <c r="S2053">
        <f>_xlfn.XLOOKUP(A2053,Booking_data!$A$1:$A$6001,Booking_data!$N$1:$N$6001,"not Found")</f>
        <v>55</v>
      </c>
      <c r="T2053" t="str">
        <f>_xlfn.XLOOKUP(A2053,Booking_data!$A$1:$A$6001,Booking_data!$O$1:$O$6001,"Not Found")</f>
        <v>Female</v>
      </c>
      <c r="U2053" t="str">
        <f t="shared" si="163"/>
        <v>Above 45</v>
      </c>
      <c r="V2053" t="str">
        <f t="shared" si="164"/>
        <v>Low Booking</v>
      </c>
    </row>
    <row r="2054" spans="1:22" x14ac:dyDescent="0.25">
      <c r="A2054" t="s">
        <v>2285</v>
      </c>
      <c r="B2054" s="1">
        <v>46084</v>
      </c>
      <c r="C2054" s="1">
        <v>46057</v>
      </c>
      <c r="D2054" s="9">
        <v>0.77083333333333337</v>
      </c>
      <c r="E2054" t="str">
        <f t="shared" si="160"/>
        <v>Weekday</v>
      </c>
      <c r="F2054" t="str">
        <f t="shared" si="161"/>
        <v>Mar</v>
      </c>
      <c r="G2054" t="str">
        <f>_xlfn.XLOOKUP(A2054,Booking_data!$A$1:$A$6001,Booking_data!$D$1:$D$6001,"not found")</f>
        <v>M008</v>
      </c>
      <c r="H2054" t="str">
        <f>_xlfn.XLOOKUP(G2054,Movies_data!$A$1:$A$41,Movies_data!$B$1:$B$41,"not found")</f>
        <v>Love Today</v>
      </c>
      <c r="I2054" t="str">
        <f>_xlfn.XLOOKUP(G2054,Movies_data!$A$1:$A$41,Movies_data!$D$1:$D$41,"not found")</f>
        <v>Romance</v>
      </c>
      <c r="J2054" t="str">
        <f>_xlfn.XLOOKUP(G2054,Movies_data!$A$1:$A$41,Movies_data!$C$1:$C$41,"not found")</f>
        <v>Tamil</v>
      </c>
      <c r="K2054">
        <f>_xlfn.XLOOKUP(G2054,Movies_data!$A$1:$A$41,Movies_data!$H$1:$H$41,"Not Found")</f>
        <v>7.4</v>
      </c>
      <c r="L2054" t="str">
        <f>_xlfn.XLOOKUP(A2054,Booking_data!$A$1:$A$6001,Booking_data!$E$1:$E$6001,"not Found")</f>
        <v>C032</v>
      </c>
      <c r="M2054" t="str">
        <f>_xlfn.XLOOKUP(L2054,Cinemas_data!$A$1:$A$49,Cinemas_data!$I$1:$I$49,"not Found")</f>
        <v>MovieMax Grand Mall</v>
      </c>
      <c r="N2054" t="str">
        <f>_xlfn.XLOOKUP(L2054,Cinemas_data!$A$1:$A$49,Cinemas_data!$C$1:$C$49,"not Found")</f>
        <v>Madurai</v>
      </c>
      <c r="O2054">
        <f>_xlfn.XLOOKUP(A2054,Booking_data!$A$1:$A$6001,Booking_data!$H$1:$H$6001,"not found")</f>
        <v>2</v>
      </c>
      <c r="P2054">
        <f>_xlfn.XLOOKUP(A2054,Booking_data!$A$1:$A$6001,Booking_data!$I$1:$I$6001,"not Found")</f>
        <v>340</v>
      </c>
      <c r="Q2054">
        <f t="shared" si="162"/>
        <v>680</v>
      </c>
      <c r="R2054" t="str">
        <f>_xlfn.XLOOKUP(A2054,Booking_data!$A$1:$A$6001,Booking_data!$L$1:$L$6001,"Not Found")</f>
        <v>Net Banking</v>
      </c>
      <c r="S2054">
        <f>_xlfn.XLOOKUP(A2054,Booking_data!$A$1:$A$6001,Booking_data!$N$1:$N$6001,"not Found")</f>
        <v>55</v>
      </c>
      <c r="T2054" t="str">
        <f>_xlfn.XLOOKUP(A2054,Booking_data!$A$1:$A$6001,Booking_data!$O$1:$O$6001,"Not Found")</f>
        <v>Female</v>
      </c>
      <c r="U2054" t="str">
        <f t="shared" si="163"/>
        <v>Above 45</v>
      </c>
      <c r="V2054" t="str">
        <f t="shared" si="164"/>
        <v>Low Booking</v>
      </c>
    </row>
    <row r="2055" spans="1:22" x14ac:dyDescent="0.25">
      <c r="A2055" t="s">
        <v>2286</v>
      </c>
      <c r="B2055" s="1">
        <v>46084</v>
      </c>
      <c r="C2055" s="1">
        <v>46161</v>
      </c>
      <c r="D2055" s="9">
        <v>0.53125</v>
      </c>
      <c r="E2055" t="str">
        <f t="shared" si="160"/>
        <v>Weekday</v>
      </c>
      <c r="F2055" t="str">
        <f t="shared" si="161"/>
        <v>Mar</v>
      </c>
      <c r="G2055" t="str">
        <f>_xlfn.XLOOKUP(A2055,Booking_data!$A$1:$A$6001,Booking_data!$D$1:$D$6001,"not found")</f>
        <v>M032</v>
      </c>
      <c r="H2055" t="str">
        <f>_xlfn.XLOOKUP(G2055,Movies_data!$A$1:$A$41,Movies_data!$B$1:$B$41,"not found")</f>
        <v>Premam</v>
      </c>
      <c r="I2055" t="str">
        <f>_xlfn.XLOOKUP(G2055,Movies_data!$A$1:$A$41,Movies_data!$D$1:$D$41,"not found")</f>
        <v>Romance</v>
      </c>
      <c r="J2055" t="str">
        <f>_xlfn.XLOOKUP(G2055,Movies_data!$A$1:$A$41,Movies_data!$C$1:$C$41,"not found")</f>
        <v>Malayalam</v>
      </c>
      <c r="K2055">
        <f>_xlfn.XLOOKUP(G2055,Movies_data!$A$1:$A$41,Movies_data!$H$1:$H$41,"Not Found")</f>
        <v>8.3000000000000007</v>
      </c>
      <c r="L2055" t="str">
        <f>_xlfn.XLOOKUP(A2055,Booking_data!$A$1:$A$6001,Booking_data!$E$1:$E$6001,"not Found")</f>
        <v>C111</v>
      </c>
      <c r="M2055" t="str">
        <f>_xlfn.XLOOKUP(L2055,Cinemas_data!$A$1:$A$49,Cinemas_data!$I$1:$I$49,"not Found")</f>
        <v>Mukta A2 Cinemas City Centre</v>
      </c>
      <c r="N2055" t="str">
        <f>_xlfn.XLOOKUP(L2055,Cinemas_data!$A$1:$A$49,Cinemas_data!$C$1:$C$49,"not Found")</f>
        <v>Delhi</v>
      </c>
      <c r="O2055">
        <f>_xlfn.XLOOKUP(A2055,Booking_data!$A$1:$A$6001,Booking_data!$H$1:$H$6001,"not found")</f>
        <v>3</v>
      </c>
      <c r="P2055">
        <f>_xlfn.XLOOKUP(A2055,Booking_data!$A$1:$A$6001,Booking_data!$I$1:$I$6001,"not Found")</f>
        <v>180</v>
      </c>
      <c r="Q2055">
        <f t="shared" si="162"/>
        <v>540</v>
      </c>
      <c r="R2055" t="str">
        <f>_xlfn.XLOOKUP(A2055,Booking_data!$A$1:$A$6001,Booking_data!$L$1:$L$6001,"Not Found")</f>
        <v>UPI</v>
      </c>
      <c r="S2055">
        <f>_xlfn.XLOOKUP(A2055,Booking_data!$A$1:$A$6001,Booking_data!$N$1:$N$6001,"not Found")</f>
        <v>38</v>
      </c>
      <c r="T2055" t="str">
        <f>_xlfn.XLOOKUP(A2055,Booking_data!$A$1:$A$6001,Booking_data!$O$1:$O$6001,"Not Found")</f>
        <v>Female</v>
      </c>
      <c r="U2055" t="str">
        <f t="shared" si="163"/>
        <v>Middle Age</v>
      </c>
      <c r="V2055" t="str">
        <f t="shared" si="164"/>
        <v>Medium Booking</v>
      </c>
    </row>
    <row r="2056" spans="1:22" x14ac:dyDescent="0.25">
      <c r="A2056" t="s">
        <v>2287</v>
      </c>
      <c r="B2056" s="1">
        <v>46084</v>
      </c>
      <c r="C2056" s="1">
        <v>46055</v>
      </c>
      <c r="D2056" s="9">
        <v>0.88541666666666663</v>
      </c>
      <c r="E2056" t="str">
        <f t="shared" si="160"/>
        <v>Weekday</v>
      </c>
      <c r="F2056" t="str">
        <f t="shared" si="161"/>
        <v>Mar</v>
      </c>
      <c r="G2056" t="str">
        <f>_xlfn.XLOOKUP(A2056,Booking_data!$A$1:$A$6001,Booking_data!$D$1:$D$6001,"not found")</f>
        <v>M018</v>
      </c>
      <c r="H2056" t="str">
        <f>_xlfn.XLOOKUP(G2056,Movies_data!$A$1:$A$41,Movies_data!$B$1:$B$41,"not found")</f>
        <v>Sita Ramam</v>
      </c>
      <c r="I2056" t="str">
        <f>_xlfn.XLOOKUP(G2056,Movies_data!$A$1:$A$41,Movies_data!$D$1:$D$41,"not found")</f>
        <v>Romance</v>
      </c>
      <c r="J2056" t="str">
        <f>_xlfn.XLOOKUP(G2056,Movies_data!$A$1:$A$41,Movies_data!$C$1:$C$41,"not found")</f>
        <v>Telugu</v>
      </c>
      <c r="K2056">
        <f>_xlfn.XLOOKUP(G2056,Movies_data!$A$1:$A$41,Movies_data!$H$1:$H$41,"Not Found")</f>
        <v>8.5</v>
      </c>
      <c r="L2056" t="str">
        <f>_xlfn.XLOOKUP(A2056,Booking_data!$A$1:$A$6001,Booking_data!$E$1:$E$6001,"not Found")</f>
        <v>C093</v>
      </c>
      <c r="M2056" t="str">
        <f>_xlfn.XLOOKUP(L2056,Cinemas_data!$A$1:$A$49,Cinemas_data!$I$1:$I$49,"not Found")</f>
        <v>Mukta A2 Cinemas Forum Mall</v>
      </c>
      <c r="N2056" t="str">
        <f>_xlfn.XLOOKUP(L2056,Cinemas_data!$A$1:$A$49,Cinemas_data!$C$1:$C$49,"not Found")</f>
        <v>Mumbai</v>
      </c>
      <c r="O2056">
        <f>_xlfn.XLOOKUP(A2056,Booking_data!$A$1:$A$6001,Booking_data!$H$1:$H$6001,"not found")</f>
        <v>6</v>
      </c>
      <c r="P2056">
        <f>_xlfn.XLOOKUP(A2056,Booking_data!$A$1:$A$6001,Booking_data!$I$1:$I$6001,"not Found")</f>
        <v>240</v>
      </c>
      <c r="Q2056">
        <f t="shared" si="162"/>
        <v>1440</v>
      </c>
      <c r="R2056" t="str">
        <f>_xlfn.XLOOKUP(A2056,Booking_data!$A$1:$A$6001,Booking_data!$L$1:$L$6001,"Not Found")</f>
        <v>UPI</v>
      </c>
      <c r="S2056">
        <f>_xlfn.XLOOKUP(A2056,Booking_data!$A$1:$A$6001,Booking_data!$N$1:$N$6001,"not Found")</f>
        <v>53</v>
      </c>
      <c r="T2056" t="str">
        <f>_xlfn.XLOOKUP(A2056,Booking_data!$A$1:$A$6001,Booking_data!$O$1:$O$6001,"Not Found")</f>
        <v>Male</v>
      </c>
      <c r="U2056" t="str">
        <f t="shared" si="163"/>
        <v>Above 45</v>
      </c>
      <c r="V2056" t="str">
        <f t="shared" si="164"/>
        <v>High Booking</v>
      </c>
    </row>
    <row r="2057" spans="1:22" x14ac:dyDescent="0.25">
      <c r="A2057" t="s">
        <v>2288</v>
      </c>
      <c r="B2057" s="1">
        <v>46084</v>
      </c>
      <c r="C2057" s="1">
        <v>46049</v>
      </c>
      <c r="D2057" s="9">
        <v>0.39583333333333331</v>
      </c>
      <c r="E2057" t="str">
        <f t="shared" si="160"/>
        <v>Weekday</v>
      </c>
      <c r="F2057" t="str">
        <f t="shared" si="161"/>
        <v>Mar</v>
      </c>
      <c r="G2057" t="str">
        <f>_xlfn.XLOOKUP(A2057,Booking_data!$A$1:$A$6001,Booking_data!$D$1:$D$6001,"not found")</f>
        <v>M006</v>
      </c>
      <c r="H2057" t="str">
        <f>_xlfn.XLOOKUP(G2057,Movies_data!$A$1:$A$41,Movies_data!$B$1:$B$41,"not found")</f>
        <v>Maamannan</v>
      </c>
      <c r="I2057" t="str">
        <f>_xlfn.XLOOKUP(G2057,Movies_data!$A$1:$A$41,Movies_data!$D$1:$D$41,"not found")</f>
        <v>Drama</v>
      </c>
      <c r="J2057" t="str">
        <f>_xlfn.XLOOKUP(G2057,Movies_data!$A$1:$A$41,Movies_data!$C$1:$C$41,"not found")</f>
        <v>Tamil</v>
      </c>
      <c r="K2057">
        <f>_xlfn.XLOOKUP(G2057,Movies_data!$A$1:$A$41,Movies_data!$H$1:$H$41,"Not Found")</f>
        <v>7.3</v>
      </c>
      <c r="L2057" t="str">
        <f>_xlfn.XLOOKUP(A2057,Booking_data!$A$1:$A$6001,Booking_data!$E$1:$E$6001,"not Found")</f>
        <v>C152</v>
      </c>
      <c r="M2057" t="str">
        <f>_xlfn.XLOOKUP(L2057,Cinemas_data!$A$1:$A$49,Cinemas_data!$I$1:$I$49,"not Found")</f>
        <v>INOX Grand Mall</v>
      </c>
      <c r="N2057" t="str">
        <f>_xlfn.XLOOKUP(L2057,Cinemas_data!$A$1:$A$49,Cinemas_data!$C$1:$C$49,"not Found")</f>
        <v>Kochi</v>
      </c>
      <c r="O2057">
        <f>_xlfn.XLOOKUP(A2057,Booking_data!$A$1:$A$6001,Booking_data!$H$1:$H$6001,"not found")</f>
        <v>2</v>
      </c>
      <c r="P2057">
        <f>_xlfn.XLOOKUP(A2057,Booking_data!$A$1:$A$6001,Booking_data!$I$1:$I$6001,"not Found")</f>
        <v>260</v>
      </c>
      <c r="Q2057">
        <f t="shared" si="162"/>
        <v>520</v>
      </c>
      <c r="R2057" t="str">
        <f>_xlfn.XLOOKUP(A2057,Booking_data!$A$1:$A$6001,Booking_data!$L$1:$L$6001,"Not Found")</f>
        <v>Wallet</v>
      </c>
      <c r="S2057">
        <f>_xlfn.XLOOKUP(A2057,Booking_data!$A$1:$A$6001,Booking_data!$N$1:$N$6001,"not Found")</f>
        <v>30</v>
      </c>
      <c r="T2057" t="str">
        <f>_xlfn.XLOOKUP(A2057,Booking_data!$A$1:$A$6001,Booking_data!$O$1:$O$6001,"Not Found")</f>
        <v>Female</v>
      </c>
      <c r="U2057" t="str">
        <f t="shared" si="163"/>
        <v>Middle Age</v>
      </c>
      <c r="V2057" t="str">
        <f t="shared" si="164"/>
        <v>Low Booking</v>
      </c>
    </row>
    <row r="2058" spans="1:22" x14ac:dyDescent="0.25">
      <c r="A2058" t="s">
        <v>2289</v>
      </c>
      <c r="B2058" s="1">
        <v>46084</v>
      </c>
      <c r="C2058" s="1">
        <v>46120</v>
      </c>
      <c r="D2058" s="9">
        <v>0.77083333333333337</v>
      </c>
      <c r="E2058" t="str">
        <f t="shared" si="160"/>
        <v>Weekday</v>
      </c>
      <c r="F2058" t="str">
        <f t="shared" si="161"/>
        <v>Mar</v>
      </c>
      <c r="G2058" t="str">
        <f>_xlfn.XLOOKUP(A2058,Booking_data!$A$1:$A$6001,Booking_data!$D$1:$D$6001,"not found")</f>
        <v>M031</v>
      </c>
      <c r="H2058" t="str">
        <f>_xlfn.XLOOKUP(G2058,Movies_data!$A$1:$A$41,Movies_data!$B$1:$B$41,"not found")</f>
        <v>Bangalore Days</v>
      </c>
      <c r="I2058" t="str">
        <f>_xlfn.XLOOKUP(G2058,Movies_data!$A$1:$A$41,Movies_data!$D$1:$D$41,"not found")</f>
        <v>Drama</v>
      </c>
      <c r="J2058" t="str">
        <f>_xlfn.XLOOKUP(G2058,Movies_data!$A$1:$A$41,Movies_data!$C$1:$C$41,"not found")</f>
        <v>Malayalam</v>
      </c>
      <c r="K2058">
        <f>_xlfn.XLOOKUP(G2058,Movies_data!$A$1:$A$41,Movies_data!$H$1:$H$41,"Not Found")</f>
        <v>8.3000000000000007</v>
      </c>
      <c r="L2058" t="str">
        <f>_xlfn.XLOOKUP(A2058,Booking_data!$A$1:$A$6001,Booking_data!$E$1:$E$6001,"not Found")</f>
        <v>C163</v>
      </c>
      <c r="M2058" t="str">
        <f>_xlfn.XLOOKUP(L2058,Cinemas_data!$A$1:$A$49,Cinemas_data!$I$1:$I$49,"not Found")</f>
        <v>Miraj Cinemas Forum Mall</v>
      </c>
      <c r="N2058" t="str">
        <f>_xlfn.XLOOKUP(L2058,Cinemas_data!$A$1:$A$49,Cinemas_data!$C$1:$C$49,"not Found")</f>
        <v>Thiruvananthapuram</v>
      </c>
      <c r="O2058">
        <f>_xlfn.XLOOKUP(A2058,Booking_data!$A$1:$A$6001,Booking_data!$H$1:$H$6001,"not found")</f>
        <v>1</v>
      </c>
      <c r="P2058">
        <f>_xlfn.XLOOKUP(A2058,Booking_data!$A$1:$A$6001,Booking_data!$I$1:$I$6001,"not Found")</f>
        <v>260</v>
      </c>
      <c r="Q2058">
        <f t="shared" si="162"/>
        <v>260</v>
      </c>
      <c r="R2058" t="str">
        <f>_xlfn.XLOOKUP(A2058,Booking_data!$A$1:$A$6001,Booking_data!$L$1:$L$6001,"Not Found")</f>
        <v>Wallet</v>
      </c>
      <c r="S2058">
        <f>_xlfn.XLOOKUP(A2058,Booking_data!$A$1:$A$6001,Booking_data!$N$1:$N$6001,"not Found")</f>
        <v>31</v>
      </c>
      <c r="T2058" t="str">
        <f>_xlfn.XLOOKUP(A2058,Booking_data!$A$1:$A$6001,Booking_data!$O$1:$O$6001,"Not Found")</f>
        <v>Male</v>
      </c>
      <c r="U2058" t="str">
        <f t="shared" si="163"/>
        <v>Middle Age</v>
      </c>
      <c r="V2058" t="str">
        <f t="shared" si="164"/>
        <v>Low Booking</v>
      </c>
    </row>
    <row r="2059" spans="1:22" x14ac:dyDescent="0.25">
      <c r="A2059" t="s">
        <v>2290</v>
      </c>
      <c r="B2059" s="1">
        <v>46084</v>
      </c>
      <c r="C2059" s="1">
        <v>46172</v>
      </c>
      <c r="D2059" s="9">
        <v>0.53125</v>
      </c>
      <c r="E2059" t="str">
        <f t="shared" si="160"/>
        <v>Weekday</v>
      </c>
      <c r="F2059" t="str">
        <f t="shared" si="161"/>
        <v>Mar</v>
      </c>
      <c r="G2059" t="str">
        <f>_xlfn.XLOOKUP(A2059,Booking_data!$A$1:$A$6001,Booking_data!$D$1:$D$6001,"not found")</f>
        <v>M017</v>
      </c>
      <c r="H2059" t="str">
        <f>_xlfn.XLOOKUP(G2059,Movies_data!$A$1:$A$41,Movies_data!$B$1:$B$41,"not found")</f>
        <v>Baahubali 2</v>
      </c>
      <c r="I2059" t="str">
        <f>_xlfn.XLOOKUP(G2059,Movies_data!$A$1:$A$41,Movies_data!$D$1:$D$41,"not found")</f>
        <v>Action</v>
      </c>
      <c r="J2059" t="str">
        <f>_xlfn.XLOOKUP(G2059,Movies_data!$A$1:$A$41,Movies_data!$C$1:$C$41,"not found")</f>
        <v>Telugu</v>
      </c>
      <c r="K2059">
        <f>_xlfn.XLOOKUP(G2059,Movies_data!$A$1:$A$41,Movies_data!$H$1:$H$41,"Not Found")</f>
        <v>8.1999999999999993</v>
      </c>
      <c r="L2059" t="str">
        <f>_xlfn.XLOOKUP(A2059,Booking_data!$A$1:$A$6001,Booking_data!$E$1:$E$6001,"not Found")</f>
        <v>C153</v>
      </c>
      <c r="M2059" t="str">
        <f>_xlfn.XLOOKUP(L2059,Cinemas_data!$A$1:$A$49,Cinemas_data!$I$1:$I$49,"not Found")</f>
        <v>Cinepolis Forum Mall</v>
      </c>
      <c r="N2059" t="str">
        <f>_xlfn.XLOOKUP(L2059,Cinemas_data!$A$1:$A$49,Cinemas_data!$C$1:$C$49,"not Found")</f>
        <v>Kochi</v>
      </c>
      <c r="O2059">
        <f>_xlfn.XLOOKUP(A2059,Booking_data!$A$1:$A$6001,Booking_data!$H$1:$H$6001,"not found")</f>
        <v>3</v>
      </c>
      <c r="P2059">
        <f>_xlfn.XLOOKUP(A2059,Booking_data!$A$1:$A$6001,Booking_data!$I$1:$I$6001,"not Found")</f>
        <v>420</v>
      </c>
      <c r="Q2059">
        <f t="shared" si="162"/>
        <v>1260</v>
      </c>
      <c r="R2059" t="str">
        <f>_xlfn.XLOOKUP(A2059,Booking_data!$A$1:$A$6001,Booking_data!$L$1:$L$6001,"Not Found")</f>
        <v>UPI</v>
      </c>
      <c r="S2059">
        <f>_xlfn.XLOOKUP(A2059,Booking_data!$A$1:$A$6001,Booking_data!$N$1:$N$6001,"not Found")</f>
        <v>51</v>
      </c>
      <c r="T2059" t="str">
        <f>_xlfn.XLOOKUP(A2059,Booking_data!$A$1:$A$6001,Booking_data!$O$1:$O$6001,"Not Found")</f>
        <v>Male</v>
      </c>
      <c r="U2059" t="str">
        <f t="shared" si="163"/>
        <v>Above 45</v>
      </c>
      <c r="V2059" t="str">
        <f t="shared" si="164"/>
        <v>Medium Booking</v>
      </c>
    </row>
    <row r="2060" spans="1:22" x14ac:dyDescent="0.25">
      <c r="A2060" t="s">
        <v>2291</v>
      </c>
      <c r="B2060" s="1">
        <v>46084</v>
      </c>
      <c r="C2060" s="1">
        <v>46151</v>
      </c>
      <c r="D2060" s="9">
        <v>0.53125</v>
      </c>
      <c r="E2060" t="str">
        <f t="shared" si="160"/>
        <v>Weekday</v>
      </c>
      <c r="F2060" t="str">
        <f t="shared" si="161"/>
        <v>Mar</v>
      </c>
      <c r="G2060" t="str">
        <f>_xlfn.XLOOKUP(A2060,Booking_data!$A$1:$A$6001,Booking_data!$D$1:$D$6001,"not found")</f>
        <v>M012</v>
      </c>
      <c r="H2060" t="str">
        <f>_xlfn.XLOOKUP(G2060,Movies_data!$A$1:$A$41,Movies_data!$B$1:$B$41,"not found")</f>
        <v>RRR</v>
      </c>
      <c r="I2060" t="str">
        <f>_xlfn.XLOOKUP(G2060,Movies_data!$A$1:$A$41,Movies_data!$D$1:$D$41,"not found")</f>
        <v>Action</v>
      </c>
      <c r="J2060" t="str">
        <f>_xlfn.XLOOKUP(G2060,Movies_data!$A$1:$A$41,Movies_data!$C$1:$C$41,"not found")</f>
        <v>Telugu</v>
      </c>
      <c r="K2060">
        <f>_xlfn.XLOOKUP(G2060,Movies_data!$A$1:$A$41,Movies_data!$H$1:$H$41,"Not Found")</f>
        <v>7.8</v>
      </c>
      <c r="L2060" t="str">
        <f>_xlfn.XLOOKUP(A2060,Booking_data!$A$1:$A$6001,Booking_data!$E$1:$E$6001,"not Found")</f>
        <v>C112</v>
      </c>
      <c r="M2060" t="str">
        <f>_xlfn.XLOOKUP(L2060,Cinemas_data!$A$1:$A$49,Cinemas_data!$I$1:$I$49,"not Found")</f>
        <v>MovieMax Grand Mall</v>
      </c>
      <c r="N2060" t="str">
        <f>_xlfn.XLOOKUP(L2060,Cinemas_data!$A$1:$A$49,Cinemas_data!$C$1:$C$49,"not Found")</f>
        <v>Delhi</v>
      </c>
      <c r="O2060">
        <f>_xlfn.XLOOKUP(A2060,Booking_data!$A$1:$A$6001,Booking_data!$H$1:$H$6001,"not found")</f>
        <v>2</v>
      </c>
      <c r="P2060">
        <f>_xlfn.XLOOKUP(A2060,Booking_data!$A$1:$A$6001,Booking_data!$I$1:$I$6001,"not Found")</f>
        <v>240</v>
      </c>
      <c r="Q2060">
        <f t="shared" si="162"/>
        <v>480</v>
      </c>
      <c r="R2060" t="str">
        <f>_xlfn.XLOOKUP(A2060,Booking_data!$A$1:$A$6001,Booking_data!$L$1:$L$6001,"Not Found")</f>
        <v>Net Banking</v>
      </c>
      <c r="S2060">
        <f>_xlfn.XLOOKUP(A2060,Booking_data!$A$1:$A$6001,Booking_data!$N$1:$N$6001,"not Found")</f>
        <v>42</v>
      </c>
      <c r="T2060" t="str">
        <f>_xlfn.XLOOKUP(A2060,Booking_data!$A$1:$A$6001,Booking_data!$O$1:$O$6001,"Not Found")</f>
        <v>Male</v>
      </c>
      <c r="U2060" t="str">
        <f t="shared" si="163"/>
        <v>Middle Age</v>
      </c>
      <c r="V2060" t="str">
        <f t="shared" si="164"/>
        <v>Low Booking</v>
      </c>
    </row>
    <row r="2061" spans="1:22" x14ac:dyDescent="0.25">
      <c r="A2061" t="s">
        <v>2292</v>
      </c>
      <c r="B2061" s="1">
        <v>46084</v>
      </c>
      <c r="C2061" s="1">
        <v>46049</v>
      </c>
      <c r="D2061" s="9">
        <v>0.9375</v>
      </c>
      <c r="E2061" t="str">
        <f t="shared" si="160"/>
        <v>Weekday</v>
      </c>
      <c r="F2061" t="str">
        <f t="shared" si="161"/>
        <v>Mar</v>
      </c>
      <c r="G2061" t="str">
        <f>_xlfn.XLOOKUP(A2061,Booking_data!$A$1:$A$6001,Booking_data!$D$1:$D$6001,"not found")</f>
        <v>M021</v>
      </c>
      <c r="H2061" t="str">
        <f>_xlfn.XLOOKUP(G2061,Movies_data!$A$1:$A$41,Movies_data!$B$1:$B$41,"not found")</f>
        <v>Pathaan</v>
      </c>
      <c r="I2061" t="str">
        <f>_xlfn.XLOOKUP(G2061,Movies_data!$A$1:$A$41,Movies_data!$D$1:$D$41,"not found")</f>
        <v>Action</v>
      </c>
      <c r="J2061" t="str">
        <f>_xlfn.XLOOKUP(G2061,Movies_data!$A$1:$A$41,Movies_data!$C$1:$C$41,"not found")</f>
        <v>Hindi</v>
      </c>
      <c r="K2061">
        <f>_xlfn.XLOOKUP(G2061,Movies_data!$A$1:$A$41,Movies_data!$H$1:$H$41,"Not Found")</f>
        <v>5.9</v>
      </c>
      <c r="L2061" t="str">
        <f>_xlfn.XLOOKUP(A2061,Booking_data!$A$1:$A$6001,Booking_data!$E$1:$E$6001,"not Found")</f>
        <v>C121</v>
      </c>
      <c r="M2061" t="str">
        <f>_xlfn.XLOOKUP(L2061,Cinemas_data!$A$1:$A$49,Cinemas_data!$I$1:$I$49,"not Found")</f>
        <v>MovieMax City Centre</v>
      </c>
      <c r="N2061" t="str">
        <f>_xlfn.XLOOKUP(L2061,Cinemas_data!$A$1:$A$49,Cinemas_data!$C$1:$C$49,"not Found")</f>
        <v>Noida</v>
      </c>
      <c r="O2061">
        <f>_xlfn.XLOOKUP(A2061,Booking_data!$A$1:$A$6001,Booking_data!$H$1:$H$6001,"not found")</f>
        <v>2</v>
      </c>
      <c r="P2061">
        <f>_xlfn.XLOOKUP(A2061,Booking_data!$A$1:$A$6001,Booking_data!$I$1:$I$6001,"not Found")</f>
        <v>240</v>
      </c>
      <c r="Q2061">
        <f t="shared" si="162"/>
        <v>480</v>
      </c>
      <c r="R2061" t="str">
        <f>_xlfn.XLOOKUP(A2061,Booking_data!$A$1:$A$6001,Booking_data!$L$1:$L$6001,"Not Found")</f>
        <v>UPI</v>
      </c>
      <c r="S2061">
        <f>_xlfn.XLOOKUP(A2061,Booking_data!$A$1:$A$6001,Booking_data!$N$1:$N$6001,"not Found")</f>
        <v>37</v>
      </c>
      <c r="T2061" t="str">
        <f>_xlfn.XLOOKUP(A2061,Booking_data!$A$1:$A$6001,Booking_data!$O$1:$O$6001,"Not Found")</f>
        <v>Male</v>
      </c>
      <c r="U2061" t="str">
        <f t="shared" si="163"/>
        <v>Middle Age</v>
      </c>
      <c r="V2061" t="str">
        <f t="shared" si="164"/>
        <v>Low Booking</v>
      </c>
    </row>
    <row r="2062" spans="1:22" x14ac:dyDescent="0.25">
      <c r="A2062" t="s">
        <v>2293</v>
      </c>
      <c r="B2062" s="1">
        <v>46084</v>
      </c>
      <c r="C2062" s="1">
        <v>46197</v>
      </c>
      <c r="D2062" s="9">
        <v>0.9375</v>
      </c>
      <c r="E2062" t="str">
        <f t="shared" si="160"/>
        <v>Weekday</v>
      </c>
      <c r="F2062" t="str">
        <f t="shared" si="161"/>
        <v>Mar</v>
      </c>
      <c r="G2062" t="str">
        <f>_xlfn.XLOOKUP(A2062,Booking_data!$A$1:$A$6001,Booking_data!$D$1:$D$6001,"not found")</f>
        <v>M021</v>
      </c>
      <c r="H2062" t="str">
        <f>_xlfn.XLOOKUP(G2062,Movies_data!$A$1:$A$41,Movies_data!$B$1:$B$41,"not found")</f>
        <v>Pathaan</v>
      </c>
      <c r="I2062" t="str">
        <f>_xlfn.XLOOKUP(G2062,Movies_data!$A$1:$A$41,Movies_data!$D$1:$D$41,"not found")</f>
        <v>Action</v>
      </c>
      <c r="J2062" t="str">
        <f>_xlfn.XLOOKUP(G2062,Movies_data!$A$1:$A$41,Movies_data!$C$1:$C$41,"not found")</f>
        <v>Hindi</v>
      </c>
      <c r="K2062">
        <f>_xlfn.XLOOKUP(G2062,Movies_data!$A$1:$A$41,Movies_data!$H$1:$H$41,"Not Found")</f>
        <v>5.9</v>
      </c>
      <c r="L2062" t="str">
        <f>_xlfn.XLOOKUP(A2062,Booking_data!$A$1:$A$6001,Booking_data!$E$1:$E$6001,"not Found")</f>
        <v>C163</v>
      </c>
      <c r="M2062" t="str">
        <f>_xlfn.XLOOKUP(L2062,Cinemas_data!$A$1:$A$49,Cinemas_data!$I$1:$I$49,"not Found")</f>
        <v>Miraj Cinemas Forum Mall</v>
      </c>
      <c r="N2062" t="str">
        <f>_xlfn.XLOOKUP(L2062,Cinemas_data!$A$1:$A$49,Cinemas_data!$C$1:$C$49,"not Found")</f>
        <v>Thiruvananthapuram</v>
      </c>
      <c r="O2062">
        <f>_xlfn.XLOOKUP(A2062,Booking_data!$A$1:$A$6001,Booking_data!$H$1:$H$6001,"not found")</f>
        <v>2</v>
      </c>
      <c r="P2062">
        <f>_xlfn.XLOOKUP(A2062,Booking_data!$A$1:$A$6001,Booking_data!$I$1:$I$6001,"not Found")</f>
        <v>180</v>
      </c>
      <c r="Q2062">
        <f t="shared" si="162"/>
        <v>360</v>
      </c>
      <c r="R2062" t="str">
        <f>_xlfn.XLOOKUP(A2062,Booking_data!$A$1:$A$6001,Booking_data!$L$1:$L$6001,"Not Found")</f>
        <v>Credit Card</v>
      </c>
      <c r="S2062">
        <f>_xlfn.XLOOKUP(A2062,Booking_data!$A$1:$A$6001,Booking_data!$N$1:$N$6001,"not Found")</f>
        <v>39</v>
      </c>
      <c r="T2062" t="str">
        <f>_xlfn.XLOOKUP(A2062,Booking_data!$A$1:$A$6001,Booking_data!$O$1:$O$6001,"Not Found")</f>
        <v>Other</v>
      </c>
      <c r="U2062" t="str">
        <f t="shared" si="163"/>
        <v>Middle Age</v>
      </c>
      <c r="V2062" t="str">
        <f t="shared" si="164"/>
        <v>Low Booking</v>
      </c>
    </row>
    <row r="2063" spans="1:22" x14ac:dyDescent="0.25">
      <c r="A2063" t="s">
        <v>2294</v>
      </c>
      <c r="B2063" s="1">
        <v>46084</v>
      </c>
      <c r="C2063" s="1">
        <v>46069</v>
      </c>
      <c r="D2063" s="9">
        <v>0.39583333333333331</v>
      </c>
      <c r="E2063" t="str">
        <f t="shared" si="160"/>
        <v>Weekday</v>
      </c>
      <c r="F2063" t="str">
        <f t="shared" si="161"/>
        <v>Mar</v>
      </c>
      <c r="G2063" t="str">
        <f>_xlfn.XLOOKUP(A2063,Booking_data!$A$1:$A$6001,Booking_data!$D$1:$D$6001,"not found")</f>
        <v>M033</v>
      </c>
      <c r="H2063" t="str">
        <f>_xlfn.XLOOKUP(G2063,Movies_data!$A$1:$A$41,Movies_data!$B$1:$B$41,"not found")</f>
        <v>Lucifer</v>
      </c>
      <c r="I2063" t="str">
        <f>_xlfn.XLOOKUP(G2063,Movies_data!$A$1:$A$41,Movies_data!$D$1:$D$41,"not found")</f>
        <v>Action</v>
      </c>
      <c r="J2063" t="str">
        <f>_xlfn.XLOOKUP(G2063,Movies_data!$A$1:$A$41,Movies_data!$C$1:$C$41,"not found")</f>
        <v>Malayalam</v>
      </c>
      <c r="K2063">
        <f>_xlfn.XLOOKUP(G2063,Movies_data!$A$1:$A$41,Movies_data!$H$1:$H$41,"Not Found")</f>
        <v>7.5</v>
      </c>
      <c r="L2063" t="str">
        <f>_xlfn.XLOOKUP(A2063,Booking_data!$A$1:$A$6001,Booking_data!$E$1:$E$6001,"not Found")</f>
        <v>C162</v>
      </c>
      <c r="M2063" t="str">
        <f>_xlfn.XLOOKUP(L2063,Cinemas_data!$A$1:$A$49,Cinemas_data!$I$1:$I$49,"not Found")</f>
        <v>Cinepolis Grand Mall</v>
      </c>
      <c r="N2063" t="str">
        <f>_xlfn.XLOOKUP(L2063,Cinemas_data!$A$1:$A$49,Cinemas_data!$C$1:$C$49,"not Found")</f>
        <v>Thiruvananthapuram</v>
      </c>
      <c r="O2063">
        <f>_xlfn.XLOOKUP(A2063,Booking_data!$A$1:$A$6001,Booking_data!$H$1:$H$6001,"not found")</f>
        <v>3</v>
      </c>
      <c r="P2063">
        <f>_xlfn.XLOOKUP(A2063,Booking_data!$A$1:$A$6001,Booking_data!$I$1:$I$6001,"not Found")</f>
        <v>160</v>
      </c>
      <c r="Q2063">
        <f t="shared" si="162"/>
        <v>480</v>
      </c>
      <c r="R2063" t="str">
        <f>_xlfn.XLOOKUP(A2063,Booking_data!$A$1:$A$6001,Booking_data!$L$1:$L$6001,"Not Found")</f>
        <v>Debit Card</v>
      </c>
      <c r="S2063">
        <f>_xlfn.XLOOKUP(A2063,Booking_data!$A$1:$A$6001,Booking_data!$N$1:$N$6001,"not Found")</f>
        <v>39</v>
      </c>
      <c r="T2063" t="str">
        <f>_xlfn.XLOOKUP(A2063,Booking_data!$A$1:$A$6001,Booking_data!$O$1:$O$6001,"Not Found")</f>
        <v>Male</v>
      </c>
      <c r="U2063" t="str">
        <f t="shared" si="163"/>
        <v>Middle Age</v>
      </c>
      <c r="V2063" t="str">
        <f t="shared" si="164"/>
        <v>Medium Booking</v>
      </c>
    </row>
    <row r="2064" spans="1:22" x14ac:dyDescent="0.25">
      <c r="A2064" t="s">
        <v>2295</v>
      </c>
      <c r="B2064" s="1">
        <v>46084</v>
      </c>
      <c r="C2064" s="1">
        <v>46106</v>
      </c>
      <c r="D2064" s="9">
        <v>0.9375</v>
      </c>
      <c r="E2064" t="str">
        <f t="shared" si="160"/>
        <v>Weekday</v>
      </c>
      <c r="F2064" t="str">
        <f t="shared" si="161"/>
        <v>Mar</v>
      </c>
      <c r="G2064" t="str">
        <f>_xlfn.XLOOKUP(A2064,Booking_data!$A$1:$A$6001,Booking_data!$D$1:$D$6001,"not found")</f>
        <v>M022</v>
      </c>
      <c r="H2064" t="str">
        <f>_xlfn.XLOOKUP(G2064,Movies_data!$A$1:$A$41,Movies_data!$B$1:$B$41,"not found")</f>
        <v>12th Fail</v>
      </c>
      <c r="I2064" t="str">
        <f>_xlfn.XLOOKUP(G2064,Movies_data!$A$1:$A$41,Movies_data!$D$1:$D$41,"not found")</f>
        <v>Drama</v>
      </c>
      <c r="J2064" t="str">
        <f>_xlfn.XLOOKUP(G2064,Movies_data!$A$1:$A$41,Movies_data!$C$1:$C$41,"not found")</f>
        <v>Hindi</v>
      </c>
      <c r="K2064">
        <f>_xlfn.XLOOKUP(G2064,Movies_data!$A$1:$A$41,Movies_data!$H$1:$H$41,"Not Found")</f>
        <v>9</v>
      </c>
      <c r="L2064" t="str">
        <f>_xlfn.XLOOKUP(A2064,Booking_data!$A$1:$A$6001,Booking_data!$E$1:$E$6001,"not Found")</f>
        <v>C062</v>
      </c>
      <c r="M2064" t="str">
        <f>_xlfn.XLOOKUP(L2064,Cinemas_data!$A$1:$A$49,Cinemas_data!$I$1:$I$49,"not Found")</f>
        <v>PVR Grand Mall</v>
      </c>
      <c r="N2064" t="str">
        <f>_xlfn.XLOOKUP(L2064,Cinemas_data!$A$1:$A$49,Cinemas_data!$C$1:$C$49,"not Found")</f>
        <v>Mysuru</v>
      </c>
      <c r="O2064">
        <f>_xlfn.XLOOKUP(A2064,Booking_data!$A$1:$A$6001,Booking_data!$H$1:$H$6001,"not found")</f>
        <v>5</v>
      </c>
      <c r="P2064">
        <f>_xlfn.XLOOKUP(A2064,Booking_data!$A$1:$A$6001,Booking_data!$I$1:$I$6001,"not Found")</f>
        <v>320</v>
      </c>
      <c r="Q2064">
        <f t="shared" si="162"/>
        <v>1600</v>
      </c>
      <c r="R2064" t="str">
        <f>_xlfn.XLOOKUP(A2064,Booking_data!$A$1:$A$6001,Booking_data!$L$1:$L$6001,"Not Found")</f>
        <v>Credit Card</v>
      </c>
      <c r="S2064">
        <f>_xlfn.XLOOKUP(A2064,Booking_data!$A$1:$A$6001,Booking_data!$N$1:$N$6001,"not Found")</f>
        <v>24</v>
      </c>
      <c r="T2064" t="str">
        <f>_xlfn.XLOOKUP(A2064,Booking_data!$A$1:$A$6001,Booking_data!$O$1:$O$6001,"Not Found")</f>
        <v>Female</v>
      </c>
      <c r="U2064" t="str">
        <f t="shared" si="163"/>
        <v>Youngster</v>
      </c>
      <c r="V2064" t="str">
        <f t="shared" si="164"/>
        <v>High Booking</v>
      </c>
    </row>
    <row r="2065" spans="1:22" x14ac:dyDescent="0.25">
      <c r="A2065" t="s">
        <v>2296</v>
      </c>
      <c r="B2065" s="1">
        <v>46084</v>
      </c>
      <c r="C2065" s="1">
        <v>46060</v>
      </c>
      <c r="D2065" s="9">
        <v>0.64583333333333337</v>
      </c>
      <c r="E2065" t="str">
        <f t="shared" si="160"/>
        <v>Weekday</v>
      </c>
      <c r="F2065" t="str">
        <f t="shared" si="161"/>
        <v>Mar</v>
      </c>
      <c r="G2065" t="str">
        <f>_xlfn.XLOOKUP(A2065,Booking_data!$A$1:$A$6001,Booking_data!$D$1:$D$6001,"not found")</f>
        <v>M006</v>
      </c>
      <c r="H2065" t="str">
        <f>_xlfn.XLOOKUP(G2065,Movies_data!$A$1:$A$41,Movies_data!$B$1:$B$41,"not found")</f>
        <v>Maamannan</v>
      </c>
      <c r="I2065" t="str">
        <f>_xlfn.XLOOKUP(G2065,Movies_data!$A$1:$A$41,Movies_data!$D$1:$D$41,"not found")</f>
        <v>Drama</v>
      </c>
      <c r="J2065" t="str">
        <f>_xlfn.XLOOKUP(G2065,Movies_data!$A$1:$A$41,Movies_data!$C$1:$C$41,"not found")</f>
        <v>Tamil</v>
      </c>
      <c r="K2065">
        <f>_xlfn.XLOOKUP(G2065,Movies_data!$A$1:$A$41,Movies_data!$H$1:$H$41,"Not Found")</f>
        <v>7.3</v>
      </c>
      <c r="L2065" t="str">
        <f>_xlfn.XLOOKUP(A2065,Booking_data!$A$1:$A$6001,Booking_data!$E$1:$E$6001,"not Found")</f>
        <v>C133</v>
      </c>
      <c r="M2065" t="str">
        <f>_xlfn.XLOOKUP(L2065,Cinemas_data!$A$1:$A$49,Cinemas_data!$I$1:$I$49,"not Found")</f>
        <v>PVR Forum Mall</v>
      </c>
      <c r="N2065" t="str">
        <f>_xlfn.XLOOKUP(L2065,Cinemas_data!$A$1:$A$49,Cinemas_data!$C$1:$C$49,"not Found")</f>
        <v>Kolkata</v>
      </c>
      <c r="O2065">
        <f>_xlfn.XLOOKUP(A2065,Booking_data!$A$1:$A$6001,Booking_data!$H$1:$H$6001,"not found")</f>
        <v>2</v>
      </c>
      <c r="P2065">
        <f>_xlfn.XLOOKUP(A2065,Booking_data!$A$1:$A$6001,Booking_data!$I$1:$I$6001,"not Found")</f>
        <v>280</v>
      </c>
      <c r="Q2065">
        <f t="shared" si="162"/>
        <v>560</v>
      </c>
      <c r="R2065" t="str">
        <f>_xlfn.XLOOKUP(A2065,Booking_data!$A$1:$A$6001,Booking_data!$L$1:$L$6001,"Not Found")</f>
        <v>Credit Card</v>
      </c>
      <c r="S2065">
        <f>_xlfn.XLOOKUP(A2065,Booking_data!$A$1:$A$6001,Booking_data!$N$1:$N$6001,"not Found")</f>
        <v>53</v>
      </c>
      <c r="T2065" t="str">
        <f>_xlfn.XLOOKUP(A2065,Booking_data!$A$1:$A$6001,Booking_data!$O$1:$O$6001,"Not Found")</f>
        <v>Male</v>
      </c>
      <c r="U2065" t="str">
        <f t="shared" si="163"/>
        <v>Above 45</v>
      </c>
      <c r="V2065" t="str">
        <f t="shared" si="164"/>
        <v>Low Booking</v>
      </c>
    </row>
    <row r="2066" spans="1:22" x14ac:dyDescent="0.25">
      <c r="A2066" t="s">
        <v>2297</v>
      </c>
      <c r="B2066" s="1">
        <v>46084</v>
      </c>
      <c r="C2066" s="1">
        <v>46125</v>
      </c>
      <c r="D2066" s="9">
        <v>0.88541666666666663</v>
      </c>
      <c r="E2066" t="str">
        <f t="shared" si="160"/>
        <v>Weekday</v>
      </c>
      <c r="F2066" t="str">
        <f t="shared" si="161"/>
        <v>Mar</v>
      </c>
      <c r="G2066" t="str">
        <f>_xlfn.XLOOKUP(A2066,Booking_data!$A$1:$A$6001,Booking_data!$D$1:$D$6001,"not found")</f>
        <v>M029</v>
      </c>
      <c r="H2066" t="str">
        <f>_xlfn.XLOOKUP(G2066,Movies_data!$A$1:$A$41,Movies_data!$B$1:$B$41,"not found")</f>
        <v>777 Charlie</v>
      </c>
      <c r="I2066" t="str">
        <f>_xlfn.XLOOKUP(G2066,Movies_data!$A$1:$A$41,Movies_data!$D$1:$D$41,"not found")</f>
        <v>Adventure</v>
      </c>
      <c r="J2066" t="str">
        <f>_xlfn.XLOOKUP(G2066,Movies_data!$A$1:$A$41,Movies_data!$C$1:$C$41,"not found")</f>
        <v>Kannada</v>
      </c>
      <c r="K2066">
        <f>_xlfn.XLOOKUP(G2066,Movies_data!$A$1:$A$41,Movies_data!$H$1:$H$41,"Not Found")</f>
        <v>8.6999999999999993</v>
      </c>
      <c r="L2066" t="str">
        <f>_xlfn.XLOOKUP(A2066,Booking_data!$A$1:$A$6001,Booking_data!$E$1:$E$6001,"not Found")</f>
        <v>C133</v>
      </c>
      <c r="M2066" t="str">
        <f>_xlfn.XLOOKUP(L2066,Cinemas_data!$A$1:$A$49,Cinemas_data!$I$1:$I$49,"not Found")</f>
        <v>PVR Forum Mall</v>
      </c>
      <c r="N2066" t="str">
        <f>_xlfn.XLOOKUP(L2066,Cinemas_data!$A$1:$A$49,Cinemas_data!$C$1:$C$49,"not Found")</f>
        <v>Kolkata</v>
      </c>
      <c r="O2066">
        <f>_xlfn.XLOOKUP(A2066,Booking_data!$A$1:$A$6001,Booking_data!$H$1:$H$6001,"not found")</f>
        <v>1</v>
      </c>
      <c r="P2066">
        <f>_xlfn.XLOOKUP(A2066,Booking_data!$A$1:$A$6001,Booking_data!$I$1:$I$6001,"not Found")</f>
        <v>280</v>
      </c>
      <c r="Q2066">
        <f t="shared" si="162"/>
        <v>280</v>
      </c>
      <c r="R2066" t="str">
        <f>_xlfn.XLOOKUP(A2066,Booking_data!$A$1:$A$6001,Booking_data!$L$1:$L$6001,"Not Found")</f>
        <v>Wallet</v>
      </c>
      <c r="S2066">
        <f>_xlfn.XLOOKUP(A2066,Booking_data!$A$1:$A$6001,Booking_data!$N$1:$N$6001,"not Found")</f>
        <v>43</v>
      </c>
      <c r="T2066" t="str">
        <f>_xlfn.XLOOKUP(A2066,Booking_data!$A$1:$A$6001,Booking_data!$O$1:$O$6001,"Not Found")</f>
        <v>Male</v>
      </c>
      <c r="U2066" t="str">
        <f t="shared" si="163"/>
        <v>Middle Age</v>
      </c>
      <c r="V2066" t="str">
        <f t="shared" si="164"/>
        <v>Low Booking</v>
      </c>
    </row>
    <row r="2067" spans="1:22" x14ac:dyDescent="0.25">
      <c r="A2067" t="s">
        <v>2298</v>
      </c>
      <c r="B2067" s="1">
        <v>46084</v>
      </c>
      <c r="C2067" s="1">
        <v>46205</v>
      </c>
      <c r="D2067" s="9">
        <v>0.88541666666666663</v>
      </c>
      <c r="E2067" t="str">
        <f t="shared" si="160"/>
        <v>Weekday</v>
      </c>
      <c r="F2067" t="str">
        <f t="shared" si="161"/>
        <v>Mar</v>
      </c>
      <c r="G2067" t="str">
        <f>_xlfn.XLOOKUP(A2067,Booking_data!$A$1:$A$6001,Booking_data!$D$1:$D$6001,"not found")</f>
        <v>M010</v>
      </c>
      <c r="H2067" t="str">
        <f>_xlfn.XLOOKUP(G2067,Movies_data!$A$1:$A$41,Movies_data!$B$1:$B$41,"not found")</f>
        <v>Captain Miller</v>
      </c>
      <c r="I2067" t="str">
        <f>_xlfn.XLOOKUP(G2067,Movies_data!$A$1:$A$41,Movies_data!$D$1:$D$41,"not found")</f>
        <v>Action</v>
      </c>
      <c r="J2067" t="str">
        <f>_xlfn.XLOOKUP(G2067,Movies_data!$A$1:$A$41,Movies_data!$C$1:$C$41,"not found")</f>
        <v>Tamil</v>
      </c>
      <c r="K2067">
        <f>_xlfn.XLOOKUP(G2067,Movies_data!$A$1:$A$41,Movies_data!$H$1:$H$41,"Not Found")</f>
        <v>7</v>
      </c>
      <c r="L2067" t="str">
        <f>_xlfn.XLOOKUP(A2067,Booking_data!$A$1:$A$6001,Booking_data!$E$1:$E$6001,"not Found")</f>
        <v>C132</v>
      </c>
      <c r="M2067" t="str">
        <f>_xlfn.XLOOKUP(L2067,Cinemas_data!$A$1:$A$49,Cinemas_data!$I$1:$I$49,"not Found")</f>
        <v>City Pride Grand Mall</v>
      </c>
      <c r="N2067" t="str">
        <f>_xlfn.XLOOKUP(L2067,Cinemas_data!$A$1:$A$49,Cinemas_data!$C$1:$C$49,"not Found")</f>
        <v>Kolkata</v>
      </c>
      <c r="O2067">
        <f>_xlfn.XLOOKUP(A2067,Booking_data!$A$1:$A$6001,Booking_data!$H$1:$H$6001,"not found")</f>
        <v>3</v>
      </c>
      <c r="P2067">
        <f>_xlfn.XLOOKUP(A2067,Booking_data!$A$1:$A$6001,Booking_data!$I$1:$I$6001,"not Found")</f>
        <v>360</v>
      </c>
      <c r="Q2067">
        <f t="shared" si="162"/>
        <v>1080</v>
      </c>
      <c r="R2067" t="str">
        <f>_xlfn.XLOOKUP(A2067,Booking_data!$A$1:$A$6001,Booking_data!$L$1:$L$6001,"Not Found")</f>
        <v>Wallet</v>
      </c>
      <c r="S2067">
        <f>_xlfn.XLOOKUP(A2067,Booking_data!$A$1:$A$6001,Booking_data!$N$1:$N$6001,"not Found")</f>
        <v>20</v>
      </c>
      <c r="T2067" t="str">
        <f>_xlfn.XLOOKUP(A2067,Booking_data!$A$1:$A$6001,Booking_data!$O$1:$O$6001,"Not Found")</f>
        <v>Male</v>
      </c>
      <c r="U2067" t="str">
        <f t="shared" si="163"/>
        <v>Youngster</v>
      </c>
      <c r="V2067" t="str">
        <f t="shared" si="164"/>
        <v>Medium Booking</v>
      </c>
    </row>
    <row r="2068" spans="1:22" x14ac:dyDescent="0.25">
      <c r="A2068" t="s">
        <v>2299</v>
      </c>
      <c r="B2068" s="1">
        <v>46084</v>
      </c>
      <c r="C2068" s="1">
        <v>46147</v>
      </c>
      <c r="D2068" s="9">
        <v>0.88541666666666663</v>
      </c>
      <c r="E2068" t="str">
        <f t="shared" si="160"/>
        <v>Weekday</v>
      </c>
      <c r="F2068" t="str">
        <f t="shared" si="161"/>
        <v>Mar</v>
      </c>
      <c r="G2068" t="str">
        <f>_xlfn.XLOOKUP(A2068,Booking_data!$A$1:$A$6001,Booking_data!$D$1:$D$6001,"not found")</f>
        <v>M022</v>
      </c>
      <c r="H2068" t="str">
        <f>_xlfn.XLOOKUP(G2068,Movies_data!$A$1:$A$41,Movies_data!$B$1:$B$41,"not found")</f>
        <v>12th Fail</v>
      </c>
      <c r="I2068" t="str">
        <f>_xlfn.XLOOKUP(G2068,Movies_data!$A$1:$A$41,Movies_data!$D$1:$D$41,"not found")</f>
        <v>Drama</v>
      </c>
      <c r="J2068" t="str">
        <f>_xlfn.XLOOKUP(G2068,Movies_data!$A$1:$A$41,Movies_data!$C$1:$C$41,"not found")</f>
        <v>Hindi</v>
      </c>
      <c r="K2068">
        <f>_xlfn.XLOOKUP(G2068,Movies_data!$A$1:$A$41,Movies_data!$H$1:$H$41,"Not Found")</f>
        <v>9</v>
      </c>
      <c r="L2068" t="str">
        <f>_xlfn.XLOOKUP(A2068,Booking_data!$A$1:$A$6001,Booking_data!$E$1:$E$6001,"not Found")</f>
        <v>C051</v>
      </c>
      <c r="M2068" t="str">
        <f>_xlfn.XLOOKUP(L2068,Cinemas_data!$A$1:$A$49,Cinemas_data!$I$1:$I$49,"not Found")</f>
        <v>Asian Cinemas City Centre</v>
      </c>
      <c r="N2068" t="str">
        <f>_xlfn.XLOOKUP(L2068,Cinemas_data!$A$1:$A$49,Cinemas_data!$C$1:$C$49,"not Found")</f>
        <v>Bengaluru</v>
      </c>
      <c r="O2068">
        <f>_xlfn.XLOOKUP(A2068,Booking_data!$A$1:$A$6001,Booking_data!$H$1:$H$6001,"not found")</f>
        <v>3</v>
      </c>
      <c r="P2068">
        <f>_xlfn.XLOOKUP(A2068,Booking_data!$A$1:$A$6001,Booking_data!$I$1:$I$6001,"not Found")</f>
        <v>280</v>
      </c>
      <c r="Q2068">
        <f t="shared" si="162"/>
        <v>840</v>
      </c>
      <c r="R2068" t="str">
        <f>_xlfn.XLOOKUP(A2068,Booking_data!$A$1:$A$6001,Booking_data!$L$1:$L$6001,"Not Found")</f>
        <v>UPI</v>
      </c>
      <c r="S2068">
        <f>_xlfn.XLOOKUP(A2068,Booking_data!$A$1:$A$6001,Booking_data!$N$1:$N$6001,"not Found")</f>
        <v>43</v>
      </c>
      <c r="T2068" t="str">
        <f>_xlfn.XLOOKUP(A2068,Booking_data!$A$1:$A$6001,Booking_data!$O$1:$O$6001,"Not Found")</f>
        <v>Male</v>
      </c>
      <c r="U2068" t="str">
        <f t="shared" si="163"/>
        <v>Middle Age</v>
      </c>
      <c r="V2068" t="str">
        <f t="shared" si="164"/>
        <v>Medium Booking</v>
      </c>
    </row>
    <row r="2069" spans="1:22" x14ac:dyDescent="0.25">
      <c r="A2069" t="s">
        <v>2300</v>
      </c>
      <c r="B2069" s="1">
        <v>46084</v>
      </c>
      <c r="C2069" s="1">
        <v>46189</v>
      </c>
      <c r="D2069" s="9">
        <v>0.53125</v>
      </c>
      <c r="E2069" t="str">
        <f t="shared" si="160"/>
        <v>Weekday</v>
      </c>
      <c r="F2069" t="str">
        <f t="shared" si="161"/>
        <v>Mar</v>
      </c>
      <c r="G2069" t="str">
        <f>_xlfn.XLOOKUP(A2069,Booking_data!$A$1:$A$6001,Booking_data!$D$1:$D$6001,"not found")</f>
        <v>M005</v>
      </c>
      <c r="H2069" t="str">
        <f>_xlfn.XLOOKUP(G2069,Movies_data!$A$1:$A$41,Movies_data!$B$1:$B$41,"not found")</f>
        <v>Ponniyin Selvan II</v>
      </c>
      <c r="I2069" t="str">
        <f>_xlfn.XLOOKUP(G2069,Movies_data!$A$1:$A$41,Movies_data!$D$1:$D$41,"not found")</f>
        <v>Drama</v>
      </c>
      <c r="J2069" t="str">
        <f>_xlfn.XLOOKUP(G2069,Movies_data!$A$1:$A$41,Movies_data!$C$1:$C$41,"not found")</f>
        <v>Tamil</v>
      </c>
      <c r="K2069">
        <f>_xlfn.XLOOKUP(G2069,Movies_data!$A$1:$A$41,Movies_data!$H$1:$H$41,"Not Found")</f>
        <v>7.3</v>
      </c>
      <c r="L2069" t="str">
        <f>_xlfn.XLOOKUP(A2069,Booking_data!$A$1:$A$6001,Booking_data!$E$1:$E$6001,"not Found")</f>
        <v>C101</v>
      </c>
      <c r="M2069" t="str">
        <f>_xlfn.XLOOKUP(L2069,Cinemas_data!$A$1:$A$49,Cinemas_data!$I$1:$I$49,"not Found")</f>
        <v>Miraj Cinemas City Centre</v>
      </c>
      <c r="N2069" t="str">
        <f>_xlfn.XLOOKUP(L2069,Cinemas_data!$A$1:$A$49,Cinemas_data!$C$1:$C$49,"not Found")</f>
        <v>Pune</v>
      </c>
      <c r="O2069">
        <f>_xlfn.XLOOKUP(A2069,Booking_data!$A$1:$A$6001,Booking_data!$H$1:$H$6001,"not found")</f>
        <v>1</v>
      </c>
      <c r="P2069">
        <f>_xlfn.XLOOKUP(A2069,Booking_data!$A$1:$A$6001,Booking_data!$I$1:$I$6001,"not Found")</f>
        <v>260</v>
      </c>
      <c r="Q2069">
        <f t="shared" si="162"/>
        <v>260</v>
      </c>
      <c r="R2069" t="str">
        <f>_xlfn.XLOOKUP(A2069,Booking_data!$A$1:$A$6001,Booking_data!$L$1:$L$6001,"Not Found")</f>
        <v>UPI</v>
      </c>
      <c r="S2069">
        <f>_xlfn.XLOOKUP(A2069,Booking_data!$A$1:$A$6001,Booking_data!$N$1:$N$6001,"not Found")</f>
        <v>60</v>
      </c>
      <c r="T2069" t="str">
        <f>_xlfn.XLOOKUP(A2069,Booking_data!$A$1:$A$6001,Booking_data!$O$1:$O$6001,"Not Found")</f>
        <v>Other</v>
      </c>
      <c r="U2069" t="str">
        <f t="shared" si="163"/>
        <v>Above 45</v>
      </c>
      <c r="V2069" t="str">
        <f t="shared" si="164"/>
        <v>Low Booking</v>
      </c>
    </row>
    <row r="2070" spans="1:22" x14ac:dyDescent="0.25">
      <c r="A2070" t="s">
        <v>2301</v>
      </c>
      <c r="B2070" s="1">
        <v>46084</v>
      </c>
      <c r="C2070" s="1">
        <v>46103</v>
      </c>
      <c r="D2070" s="9">
        <v>0.88541666666666663</v>
      </c>
      <c r="E2070" t="str">
        <f t="shared" si="160"/>
        <v>Weekday</v>
      </c>
      <c r="F2070" t="str">
        <f t="shared" si="161"/>
        <v>Mar</v>
      </c>
      <c r="G2070" t="str">
        <f>_xlfn.XLOOKUP(A2070,Booking_data!$A$1:$A$6001,Booking_data!$D$1:$D$6001,"not found")</f>
        <v>M023</v>
      </c>
      <c r="H2070" t="str">
        <f>_xlfn.XLOOKUP(G2070,Movies_data!$A$1:$A$41,Movies_data!$B$1:$B$41,"not found")</f>
        <v>Stree 2</v>
      </c>
      <c r="I2070" t="str">
        <f>_xlfn.XLOOKUP(G2070,Movies_data!$A$1:$A$41,Movies_data!$D$1:$D$41,"not found")</f>
        <v>Comedy</v>
      </c>
      <c r="J2070" t="str">
        <f>_xlfn.XLOOKUP(G2070,Movies_data!$A$1:$A$41,Movies_data!$C$1:$C$41,"not found")</f>
        <v>Hindi</v>
      </c>
      <c r="K2070">
        <f>_xlfn.XLOOKUP(G2070,Movies_data!$A$1:$A$41,Movies_data!$H$1:$H$41,"Not Found")</f>
        <v>6.9</v>
      </c>
      <c r="L2070" t="str">
        <f>_xlfn.XLOOKUP(A2070,Booking_data!$A$1:$A$6001,Booking_data!$E$1:$E$6001,"not Found")</f>
        <v>C143</v>
      </c>
      <c r="M2070" t="str">
        <f>_xlfn.XLOOKUP(L2070,Cinemas_data!$A$1:$A$49,Cinemas_data!$I$1:$I$49,"not Found")</f>
        <v>INOX Forum Mall</v>
      </c>
      <c r="N2070" t="str">
        <f>_xlfn.XLOOKUP(L2070,Cinemas_data!$A$1:$A$49,Cinemas_data!$C$1:$C$49,"not Found")</f>
        <v>Ahmedabad</v>
      </c>
      <c r="O2070">
        <f>_xlfn.XLOOKUP(A2070,Booking_data!$A$1:$A$6001,Booking_data!$H$1:$H$6001,"not found")</f>
        <v>4</v>
      </c>
      <c r="P2070">
        <f>_xlfn.XLOOKUP(A2070,Booking_data!$A$1:$A$6001,Booking_data!$I$1:$I$6001,"not Found")</f>
        <v>240</v>
      </c>
      <c r="Q2070">
        <f t="shared" si="162"/>
        <v>960</v>
      </c>
      <c r="R2070" t="str">
        <f>_xlfn.XLOOKUP(A2070,Booking_data!$A$1:$A$6001,Booking_data!$L$1:$L$6001,"Not Found")</f>
        <v>UPI</v>
      </c>
      <c r="S2070">
        <f>_xlfn.XLOOKUP(A2070,Booking_data!$A$1:$A$6001,Booking_data!$N$1:$N$6001,"not Found")</f>
        <v>57</v>
      </c>
      <c r="T2070" t="str">
        <f>_xlfn.XLOOKUP(A2070,Booking_data!$A$1:$A$6001,Booking_data!$O$1:$O$6001,"Not Found")</f>
        <v>Female</v>
      </c>
      <c r="U2070" t="str">
        <f t="shared" si="163"/>
        <v>Above 45</v>
      </c>
      <c r="V2070" t="str">
        <f t="shared" si="164"/>
        <v>Medium Booking</v>
      </c>
    </row>
    <row r="2071" spans="1:22" x14ac:dyDescent="0.25">
      <c r="A2071" t="s">
        <v>2302</v>
      </c>
      <c r="B2071" s="1">
        <v>46084</v>
      </c>
      <c r="C2071" s="1">
        <v>46073</v>
      </c>
      <c r="D2071" s="9">
        <v>0.64583333333333337</v>
      </c>
      <c r="E2071" t="str">
        <f t="shared" si="160"/>
        <v>Weekday</v>
      </c>
      <c r="F2071" t="str">
        <f t="shared" si="161"/>
        <v>Mar</v>
      </c>
      <c r="G2071" t="str">
        <f>_xlfn.XLOOKUP(A2071,Booking_data!$A$1:$A$6001,Booking_data!$D$1:$D$6001,"not found")</f>
        <v>M012</v>
      </c>
      <c r="H2071" t="str">
        <f>_xlfn.XLOOKUP(G2071,Movies_data!$A$1:$A$41,Movies_data!$B$1:$B$41,"not found")</f>
        <v>RRR</v>
      </c>
      <c r="I2071" t="str">
        <f>_xlfn.XLOOKUP(G2071,Movies_data!$A$1:$A$41,Movies_data!$D$1:$D$41,"not found")</f>
        <v>Action</v>
      </c>
      <c r="J2071" t="str">
        <f>_xlfn.XLOOKUP(G2071,Movies_data!$A$1:$A$41,Movies_data!$C$1:$C$41,"not found")</f>
        <v>Telugu</v>
      </c>
      <c r="K2071">
        <f>_xlfn.XLOOKUP(G2071,Movies_data!$A$1:$A$41,Movies_data!$H$1:$H$41,"Not Found")</f>
        <v>7.8</v>
      </c>
      <c r="L2071" t="str">
        <f>_xlfn.XLOOKUP(A2071,Booking_data!$A$1:$A$6001,Booking_data!$E$1:$E$6001,"not Found")</f>
        <v>C072</v>
      </c>
      <c r="M2071" t="str">
        <f>_xlfn.XLOOKUP(L2071,Cinemas_data!$A$1:$A$49,Cinemas_data!$I$1:$I$49,"not Found")</f>
        <v>INOX Grand Mall</v>
      </c>
      <c r="N2071" t="str">
        <f>_xlfn.XLOOKUP(L2071,Cinemas_data!$A$1:$A$49,Cinemas_data!$C$1:$C$49,"not Found")</f>
        <v>Hyderabad</v>
      </c>
      <c r="O2071">
        <f>_xlfn.XLOOKUP(A2071,Booking_data!$A$1:$A$6001,Booking_data!$H$1:$H$6001,"not found")</f>
        <v>1</v>
      </c>
      <c r="P2071">
        <f>_xlfn.XLOOKUP(A2071,Booking_data!$A$1:$A$6001,Booking_data!$I$1:$I$6001,"not Found")</f>
        <v>200</v>
      </c>
      <c r="Q2071">
        <f t="shared" si="162"/>
        <v>200</v>
      </c>
      <c r="R2071" t="str">
        <f>_xlfn.XLOOKUP(A2071,Booking_data!$A$1:$A$6001,Booking_data!$L$1:$L$6001,"Not Found")</f>
        <v>Credit Card</v>
      </c>
      <c r="S2071">
        <f>_xlfn.XLOOKUP(A2071,Booking_data!$A$1:$A$6001,Booking_data!$N$1:$N$6001,"not Found")</f>
        <v>37</v>
      </c>
      <c r="T2071" t="str">
        <f>_xlfn.XLOOKUP(A2071,Booking_data!$A$1:$A$6001,Booking_data!$O$1:$O$6001,"Not Found")</f>
        <v>Female</v>
      </c>
      <c r="U2071" t="str">
        <f t="shared" si="163"/>
        <v>Middle Age</v>
      </c>
      <c r="V2071" t="str">
        <f t="shared" si="164"/>
        <v>Low Booking</v>
      </c>
    </row>
    <row r="2072" spans="1:22" x14ac:dyDescent="0.25">
      <c r="A2072" t="s">
        <v>2303</v>
      </c>
      <c r="B2072" s="1">
        <v>46084</v>
      </c>
      <c r="C2072" s="1">
        <v>46062</v>
      </c>
      <c r="D2072" s="9">
        <v>0.64583333333333337</v>
      </c>
      <c r="E2072" t="str">
        <f t="shared" si="160"/>
        <v>Weekday</v>
      </c>
      <c r="F2072" t="str">
        <f t="shared" si="161"/>
        <v>Mar</v>
      </c>
      <c r="G2072" t="str">
        <f>_xlfn.XLOOKUP(A2072,Booking_data!$A$1:$A$6001,Booking_data!$D$1:$D$6001,"not found")</f>
        <v>M004</v>
      </c>
      <c r="H2072" t="str">
        <f>_xlfn.XLOOKUP(G2072,Movies_data!$A$1:$A$41,Movies_data!$B$1:$B$41,"not found")</f>
        <v>Ponniyin Selvan I</v>
      </c>
      <c r="I2072" t="str">
        <f>_xlfn.XLOOKUP(G2072,Movies_data!$A$1:$A$41,Movies_data!$D$1:$D$41,"not found")</f>
        <v>Drama</v>
      </c>
      <c r="J2072" t="str">
        <f>_xlfn.XLOOKUP(G2072,Movies_data!$A$1:$A$41,Movies_data!$C$1:$C$41,"not found")</f>
        <v>Tamil</v>
      </c>
      <c r="K2072">
        <f>_xlfn.XLOOKUP(G2072,Movies_data!$A$1:$A$41,Movies_data!$H$1:$H$41,"Not Found")</f>
        <v>7.6</v>
      </c>
      <c r="L2072" t="str">
        <f>_xlfn.XLOOKUP(A2072,Booking_data!$A$1:$A$6001,Booking_data!$E$1:$E$6001,"not Found")</f>
        <v>C063</v>
      </c>
      <c r="M2072" t="str">
        <f>_xlfn.XLOOKUP(L2072,Cinemas_data!$A$1:$A$49,Cinemas_data!$I$1:$I$49,"not Found")</f>
        <v>INOX Forum Mall</v>
      </c>
      <c r="N2072" t="str">
        <f>_xlfn.XLOOKUP(L2072,Cinemas_data!$A$1:$A$49,Cinemas_data!$C$1:$C$49,"not Found")</f>
        <v>Mysuru</v>
      </c>
      <c r="O2072">
        <f>_xlfn.XLOOKUP(A2072,Booking_data!$A$1:$A$6001,Booking_data!$H$1:$H$6001,"not found")</f>
        <v>4</v>
      </c>
      <c r="P2072">
        <f>_xlfn.XLOOKUP(A2072,Booking_data!$A$1:$A$6001,Booking_data!$I$1:$I$6001,"not Found")</f>
        <v>240</v>
      </c>
      <c r="Q2072">
        <f t="shared" si="162"/>
        <v>960</v>
      </c>
      <c r="R2072" t="str">
        <f>_xlfn.XLOOKUP(A2072,Booking_data!$A$1:$A$6001,Booking_data!$L$1:$L$6001,"Not Found")</f>
        <v>Net Banking</v>
      </c>
      <c r="S2072">
        <f>_xlfn.XLOOKUP(A2072,Booking_data!$A$1:$A$6001,Booking_data!$N$1:$N$6001,"not Found")</f>
        <v>56</v>
      </c>
      <c r="T2072" t="str">
        <f>_xlfn.XLOOKUP(A2072,Booking_data!$A$1:$A$6001,Booking_data!$O$1:$O$6001,"Not Found")</f>
        <v>Female</v>
      </c>
      <c r="U2072" t="str">
        <f t="shared" si="163"/>
        <v>Above 45</v>
      </c>
      <c r="V2072" t="str">
        <f t="shared" si="164"/>
        <v>Medium Booking</v>
      </c>
    </row>
    <row r="2073" spans="1:22" x14ac:dyDescent="0.25">
      <c r="A2073" t="s">
        <v>2304</v>
      </c>
      <c r="B2073" s="1">
        <v>46084</v>
      </c>
      <c r="C2073" s="1">
        <v>46059</v>
      </c>
      <c r="D2073" s="9">
        <v>0.39583333333333331</v>
      </c>
      <c r="E2073" t="str">
        <f t="shared" si="160"/>
        <v>Weekday</v>
      </c>
      <c r="F2073" t="str">
        <f t="shared" si="161"/>
        <v>Mar</v>
      </c>
      <c r="G2073" t="str">
        <f>_xlfn.XLOOKUP(A2073,Booking_data!$A$1:$A$6001,Booking_data!$D$1:$D$6001,"not found")</f>
        <v>M023</v>
      </c>
      <c r="H2073" t="str">
        <f>_xlfn.XLOOKUP(G2073,Movies_data!$A$1:$A$41,Movies_data!$B$1:$B$41,"not found")</f>
        <v>Stree 2</v>
      </c>
      <c r="I2073" t="str">
        <f>_xlfn.XLOOKUP(G2073,Movies_data!$A$1:$A$41,Movies_data!$D$1:$D$41,"not found")</f>
        <v>Comedy</v>
      </c>
      <c r="J2073" t="str">
        <f>_xlfn.XLOOKUP(G2073,Movies_data!$A$1:$A$41,Movies_data!$C$1:$C$41,"not found")</f>
        <v>Hindi</v>
      </c>
      <c r="K2073">
        <f>_xlfn.XLOOKUP(G2073,Movies_data!$A$1:$A$41,Movies_data!$H$1:$H$41,"Not Found")</f>
        <v>6.9</v>
      </c>
      <c r="L2073" t="str">
        <f>_xlfn.XLOOKUP(A2073,Booking_data!$A$1:$A$6001,Booking_data!$E$1:$E$6001,"not Found")</f>
        <v>C081</v>
      </c>
      <c r="M2073" t="str">
        <f>_xlfn.XLOOKUP(L2073,Cinemas_data!$A$1:$A$49,Cinemas_data!$I$1:$I$49,"not Found")</f>
        <v>INOX City Centre</v>
      </c>
      <c r="N2073" t="str">
        <f>_xlfn.XLOOKUP(L2073,Cinemas_data!$A$1:$A$49,Cinemas_data!$C$1:$C$49,"not Found")</f>
        <v>Vijayawada</v>
      </c>
      <c r="O2073">
        <f>_xlfn.XLOOKUP(A2073,Booking_data!$A$1:$A$6001,Booking_data!$H$1:$H$6001,"not found")</f>
        <v>6</v>
      </c>
      <c r="P2073">
        <f>_xlfn.XLOOKUP(A2073,Booking_data!$A$1:$A$6001,Booking_data!$I$1:$I$6001,"not Found")</f>
        <v>280</v>
      </c>
      <c r="Q2073">
        <f t="shared" si="162"/>
        <v>1680</v>
      </c>
      <c r="R2073" t="str">
        <f>_xlfn.XLOOKUP(A2073,Booking_data!$A$1:$A$6001,Booking_data!$L$1:$L$6001,"Not Found")</f>
        <v>Net Banking</v>
      </c>
      <c r="S2073">
        <f>_xlfn.XLOOKUP(A2073,Booking_data!$A$1:$A$6001,Booking_data!$N$1:$N$6001,"not Found")</f>
        <v>36</v>
      </c>
      <c r="T2073" t="str">
        <f>_xlfn.XLOOKUP(A2073,Booking_data!$A$1:$A$6001,Booking_data!$O$1:$O$6001,"Not Found")</f>
        <v>Female</v>
      </c>
      <c r="U2073" t="str">
        <f t="shared" si="163"/>
        <v>Middle Age</v>
      </c>
      <c r="V2073" t="str">
        <f t="shared" si="164"/>
        <v>High Booking</v>
      </c>
    </row>
    <row r="2074" spans="1:22" x14ac:dyDescent="0.25">
      <c r="A2074" t="s">
        <v>2305</v>
      </c>
      <c r="B2074" s="1">
        <v>46084</v>
      </c>
      <c r="C2074" s="1">
        <v>46182</v>
      </c>
      <c r="D2074" s="9">
        <v>0.39583333333333331</v>
      </c>
      <c r="E2074" t="str">
        <f t="shared" si="160"/>
        <v>Weekday</v>
      </c>
      <c r="F2074" t="str">
        <f t="shared" si="161"/>
        <v>Mar</v>
      </c>
      <c r="G2074" t="str">
        <f>_xlfn.XLOOKUP(A2074,Booking_data!$A$1:$A$6001,Booking_data!$D$1:$D$6001,"not found")</f>
        <v>M035</v>
      </c>
      <c r="H2074" t="str">
        <f>_xlfn.XLOOKUP(G2074,Movies_data!$A$1:$A$41,Movies_data!$B$1:$B$41,"not found")</f>
        <v>Aavesham</v>
      </c>
      <c r="I2074" t="str">
        <f>_xlfn.XLOOKUP(G2074,Movies_data!$A$1:$A$41,Movies_data!$D$1:$D$41,"not found")</f>
        <v>Comedy</v>
      </c>
      <c r="J2074" t="str">
        <f>_xlfn.XLOOKUP(G2074,Movies_data!$A$1:$A$41,Movies_data!$C$1:$C$41,"not found")</f>
        <v>Malayalam</v>
      </c>
      <c r="K2074">
        <f>_xlfn.XLOOKUP(G2074,Movies_data!$A$1:$A$41,Movies_data!$H$1:$H$41,"Not Found")</f>
        <v>7.8</v>
      </c>
      <c r="L2074" t="str">
        <f>_xlfn.XLOOKUP(A2074,Booking_data!$A$1:$A$6001,Booking_data!$E$1:$E$6001,"not Found")</f>
        <v>C103</v>
      </c>
      <c r="M2074" t="str">
        <f>_xlfn.XLOOKUP(L2074,Cinemas_data!$A$1:$A$49,Cinemas_data!$I$1:$I$49,"not Found")</f>
        <v>MovieMax Forum Mall</v>
      </c>
      <c r="N2074" t="str">
        <f>_xlfn.XLOOKUP(L2074,Cinemas_data!$A$1:$A$49,Cinemas_data!$C$1:$C$49,"not Found")</f>
        <v>Pune</v>
      </c>
      <c r="O2074">
        <f>_xlfn.XLOOKUP(A2074,Booking_data!$A$1:$A$6001,Booking_data!$H$1:$H$6001,"not found")</f>
        <v>2</v>
      </c>
      <c r="P2074">
        <f>_xlfn.XLOOKUP(A2074,Booking_data!$A$1:$A$6001,Booking_data!$I$1:$I$6001,"not Found")</f>
        <v>180</v>
      </c>
      <c r="Q2074">
        <f t="shared" si="162"/>
        <v>360</v>
      </c>
      <c r="R2074" t="str">
        <f>_xlfn.XLOOKUP(A2074,Booking_data!$A$1:$A$6001,Booking_data!$L$1:$L$6001,"Not Found")</f>
        <v>Wallet</v>
      </c>
      <c r="S2074">
        <f>_xlfn.XLOOKUP(A2074,Booking_data!$A$1:$A$6001,Booking_data!$N$1:$N$6001,"not Found")</f>
        <v>38</v>
      </c>
      <c r="T2074" t="str">
        <f>_xlfn.XLOOKUP(A2074,Booking_data!$A$1:$A$6001,Booking_data!$O$1:$O$6001,"Not Found")</f>
        <v>Male</v>
      </c>
      <c r="U2074" t="str">
        <f t="shared" si="163"/>
        <v>Middle Age</v>
      </c>
      <c r="V2074" t="str">
        <f t="shared" si="164"/>
        <v>Low Booking</v>
      </c>
    </row>
    <row r="2075" spans="1:22" x14ac:dyDescent="0.25">
      <c r="A2075" t="s">
        <v>2306</v>
      </c>
      <c r="B2075" s="1">
        <v>46084</v>
      </c>
      <c r="C2075" s="1">
        <v>46043</v>
      </c>
      <c r="D2075" s="9">
        <v>0.88541666666666663</v>
      </c>
      <c r="E2075" t="str">
        <f t="shared" si="160"/>
        <v>Weekday</v>
      </c>
      <c r="F2075" t="str">
        <f t="shared" si="161"/>
        <v>Mar</v>
      </c>
      <c r="G2075" t="str">
        <f>_xlfn.XLOOKUP(A2075,Booking_data!$A$1:$A$6001,Booking_data!$D$1:$D$6001,"not found")</f>
        <v>M001</v>
      </c>
      <c r="H2075" t="str">
        <f>_xlfn.XLOOKUP(G2075,Movies_data!$A$1:$A$41,Movies_data!$B$1:$B$41,"not found")</f>
        <v>Leo</v>
      </c>
      <c r="I2075" t="str">
        <f>_xlfn.XLOOKUP(G2075,Movies_data!$A$1:$A$41,Movies_data!$D$1:$D$41,"not found")</f>
        <v>Action</v>
      </c>
      <c r="J2075" t="str">
        <f>_xlfn.XLOOKUP(G2075,Movies_data!$A$1:$A$41,Movies_data!$C$1:$C$41,"not found")</f>
        <v>Tamil</v>
      </c>
      <c r="K2075">
        <f>_xlfn.XLOOKUP(G2075,Movies_data!$A$1:$A$41,Movies_data!$H$1:$H$41,"Not Found")</f>
        <v>8</v>
      </c>
      <c r="L2075" t="str">
        <f>_xlfn.XLOOKUP(A2075,Booking_data!$A$1:$A$6001,Booking_data!$E$1:$E$6001,"not Found")</f>
        <v>C051</v>
      </c>
      <c r="M2075" t="str">
        <f>_xlfn.XLOOKUP(L2075,Cinemas_data!$A$1:$A$49,Cinemas_data!$I$1:$I$49,"not Found")</f>
        <v>Asian Cinemas City Centre</v>
      </c>
      <c r="N2075" t="str">
        <f>_xlfn.XLOOKUP(L2075,Cinemas_data!$A$1:$A$49,Cinemas_data!$C$1:$C$49,"not Found")</f>
        <v>Bengaluru</v>
      </c>
      <c r="O2075">
        <f>_xlfn.XLOOKUP(A2075,Booking_data!$A$1:$A$6001,Booking_data!$H$1:$H$6001,"not found")</f>
        <v>2</v>
      </c>
      <c r="P2075">
        <f>_xlfn.XLOOKUP(A2075,Booking_data!$A$1:$A$6001,Booking_data!$I$1:$I$6001,"not Found")</f>
        <v>280</v>
      </c>
      <c r="Q2075">
        <f t="shared" si="162"/>
        <v>560</v>
      </c>
      <c r="R2075" t="str">
        <f>_xlfn.XLOOKUP(A2075,Booking_data!$A$1:$A$6001,Booking_data!$L$1:$L$6001,"Not Found")</f>
        <v>UPI</v>
      </c>
      <c r="S2075">
        <f>_xlfn.XLOOKUP(A2075,Booking_data!$A$1:$A$6001,Booking_data!$N$1:$N$6001,"not Found")</f>
        <v>54</v>
      </c>
      <c r="T2075" t="str">
        <f>_xlfn.XLOOKUP(A2075,Booking_data!$A$1:$A$6001,Booking_data!$O$1:$O$6001,"Not Found")</f>
        <v>Other</v>
      </c>
      <c r="U2075" t="str">
        <f t="shared" si="163"/>
        <v>Above 45</v>
      </c>
      <c r="V2075" t="str">
        <f t="shared" si="164"/>
        <v>Low Booking</v>
      </c>
    </row>
    <row r="2076" spans="1:22" x14ac:dyDescent="0.25">
      <c r="A2076" t="s">
        <v>2307</v>
      </c>
      <c r="B2076" s="1">
        <v>46084</v>
      </c>
      <c r="C2076" s="1">
        <v>46091</v>
      </c>
      <c r="D2076" s="9">
        <v>0.53125</v>
      </c>
      <c r="E2076" t="str">
        <f t="shared" si="160"/>
        <v>Weekday</v>
      </c>
      <c r="F2076" t="str">
        <f t="shared" si="161"/>
        <v>Mar</v>
      </c>
      <c r="G2076" t="str">
        <f>_xlfn.XLOOKUP(A2076,Booking_data!$A$1:$A$6001,Booking_data!$D$1:$D$6001,"not found")</f>
        <v>M010</v>
      </c>
      <c r="H2076" t="str">
        <f>_xlfn.XLOOKUP(G2076,Movies_data!$A$1:$A$41,Movies_data!$B$1:$B$41,"not found")</f>
        <v>Captain Miller</v>
      </c>
      <c r="I2076" t="str">
        <f>_xlfn.XLOOKUP(G2076,Movies_data!$A$1:$A$41,Movies_data!$D$1:$D$41,"not found")</f>
        <v>Action</v>
      </c>
      <c r="J2076" t="str">
        <f>_xlfn.XLOOKUP(G2076,Movies_data!$A$1:$A$41,Movies_data!$C$1:$C$41,"not found")</f>
        <v>Tamil</v>
      </c>
      <c r="K2076">
        <f>_xlfn.XLOOKUP(G2076,Movies_data!$A$1:$A$41,Movies_data!$H$1:$H$41,"Not Found")</f>
        <v>7</v>
      </c>
      <c r="L2076" t="str">
        <f>_xlfn.XLOOKUP(A2076,Booking_data!$A$1:$A$6001,Booking_data!$E$1:$E$6001,"not Found")</f>
        <v>C091</v>
      </c>
      <c r="M2076" t="str">
        <f>_xlfn.XLOOKUP(L2076,Cinemas_data!$A$1:$A$49,Cinemas_data!$I$1:$I$49,"not Found")</f>
        <v>Cinepolis City Centre</v>
      </c>
      <c r="N2076" t="str">
        <f>_xlfn.XLOOKUP(L2076,Cinemas_data!$A$1:$A$49,Cinemas_data!$C$1:$C$49,"not Found")</f>
        <v>Mumbai</v>
      </c>
      <c r="O2076">
        <f>_xlfn.XLOOKUP(A2076,Booking_data!$A$1:$A$6001,Booking_data!$H$1:$H$6001,"not found")</f>
        <v>3</v>
      </c>
      <c r="P2076">
        <f>_xlfn.XLOOKUP(A2076,Booking_data!$A$1:$A$6001,Booking_data!$I$1:$I$6001,"not Found")</f>
        <v>280</v>
      </c>
      <c r="Q2076">
        <f t="shared" si="162"/>
        <v>840</v>
      </c>
      <c r="R2076" t="str">
        <f>_xlfn.XLOOKUP(A2076,Booking_data!$A$1:$A$6001,Booking_data!$L$1:$L$6001,"Not Found")</f>
        <v>Credit Card</v>
      </c>
      <c r="S2076">
        <f>_xlfn.XLOOKUP(A2076,Booking_data!$A$1:$A$6001,Booking_data!$N$1:$N$6001,"not Found")</f>
        <v>29</v>
      </c>
      <c r="T2076" t="str">
        <f>_xlfn.XLOOKUP(A2076,Booking_data!$A$1:$A$6001,Booking_data!$O$1:$O$6001,"Not Found")</f>
        <v>Male</v>
      </c>
      <c r="U2076" t="str">
        <f t="shared" si="163"/>
        <v>Youngster</v>
      </c>
      <c r="V2076" t="str">
        <f t="shared" si="164"/>
        <v>Medium Booking</v>
      </c>
    </row>
    <row r="2077" spans="1:22" x14ac:dyDescent="0.25">
      <c r="A2077" t="s">
        <v>2308</v>
      </c>
      <c r="B2077" s="1">
        <v>46084</v>
      </c>
      <c r="C2077" s="1">
        <v>46050</v>
      </c>
      <c r="D2077" s="9">
        <v>0.53125</v>
      </c>
      <c r="E2077" t="str">
        <f t="shared" si="160"/>
        <v>Weekday</v>
      </c>
      <c r="F2077" t="str">
        <f t="shared" si="161"/>
        <v>Mar</v>
      </c>
      <c r="G2077" t="str">
        <f>_xlfn.XLOOKUP(A2077,Booking_data!$A$1:$A$6001,Booking_data!$D$1:$D$6001,"not found")</f>
        <v>M003</v>
      </c>
      <c r="H2077" t="str">
        <f>_xlfn.XLOOKUP(G2077,Movies_data!$A$1:$A$41,Movies_data!$B$1:$B$41,"not found")</f>
        <v>Vikram</v>
      </c>
      <c r="I2077" t="str">
        <f>_xlfn.XLOOKUP(G2077,Movies_data!$A$1:$A$41,Movies_data!$D$1:$D$41,"not found")</f>
        <v>Action</v>
      </c>
      <c r="J2077" t="str">
        <f>_xlfn.XLOOKUP(G2077,Movies_data!$A$1:$A$41,Movies_data!$C$1:$C$41,"not found")</f>
        <v>Tamil</v>
      </c>
      <c r="K2077">
        <f>_xlfn.XLOOKUP(G2077,Movies_data!$A$1:$A$41,Movies_data!$H$1:$H$41,"Not Found")</f>
        <v>8.3000000000000007</v>
      </c>
      <c r="L2077" t="str">
        <f>_xlfn.XLOOKUP(A2077,Booking_data!$A$1:$A$6001,Booking_data!$E$1:$E$6001,"not Found")</f>
        <v>C022</v>
      </c>
      <c r="M2077" t="str">
        <f>_xlfn.XLOOKUP(L2077,Cinemas_data!$A$1:$A$49,Cinemas_data!$I$1:$I$49,"not Found")</f>
        <v>Mukta A2 Cinemas Grand Mall</v>
      </c>
      <c r="N2077" t="str">
        <f>_xlfn.XLOOKUP(L2077,Cinemas_data!$A$1:$A$49,Cinemas_data!$C$1:$C$49,"not Found")</f>
        <v>Coimbatore</v>
      </c>
      <c r="O2077">
        <f>_xlfn.XLOOKUP(A2077,Booking_data!$A$1:$A$6001,Booking_data!$H$1:$H$6001,"not found")</f>
        <v>4</v>
      </c>
      <c r="P2077">
        <f>_xlfn.XLOOKUP(A2077,Booking_data!$A$1:$A$6001,Booking_data!$I$1:$I$6001,"not Found")</f>
        <v>380</v>
      </c>
      <c r="Q2077">
        <f t="shared" si="162"/>
        <v>1520</v>
      </c>
      <c r="R2077" t="str">
        <f>_xlfn.XLOOKUP(A2077,Booking_data!$A$1:$A$6001,Booking_data!$L$1:$L$6001,"Not Found")</f>
        <v>Credit Card</v>
      </c>
      <c r="S2077">
        <f>_xlfn.XLOOKUP(A2077,Booking_data!$A$1:$A$6001,Booking_data!$N$1:$N$6001,"not Found")</f>
        <v>57</v>
      </c>
      <c r="T2077" t="str">
        <f>_xlfn.XLOOKUP(A2077,Booking_data!$A$1:$A$6001,Booking_data!$O$1:$O$6001,"Not Found")</f>
        <v>Female</v>
      </c>
      <c r="U2077" t="str">
        <f t="shared" si="163"/>
        <v>Above 45</v>
      </c>
      <c r="V2077" t="str">
        <f t="shared" si="164"/>
        <v>Medium Booking</v>
      </c>
    </row>
    <row r="2078" spans="1:22" x14ac:dyDescent="0.25">
      <c r="A2078" t="s">
        <v>2309</v>
      </c>
      <c r="B2078" s="1">
        <v>46084</v>
      </c>
      <c r="C2078" s="1">
        <v>46098</v>
      </c>
      <c r="D2078" s="9">
        <v>0.64583333333333337</v>
      </c>
      <c r="E2078" t="str">
        <f t="shared" si="160"/>
        <v>Weekday</v>
      </c>
      <c r="F2078" t="str">
        <f t="shared" si="161"/>
        <v>Mar</v>
      </c>
      <c r="G2078" t="str">
        <f>_xlfn.XLOOKUP(A2078,Booking_data!$A$1:$A$6001,Booking_data!$D$1:$D$6001,"not found")</f>
        <v>M010</v>
      </c>
      <c r="H2078" t="str">
        <f>_xlfn.XLOOKUP(G2078,Movies_data!$A$1:$A$41,Movies_data!$B$1:$B$41,"not found")</f>
        <v>Captain Miller</v>
      </c>
      <c r="I2078" t="str">
        <f>_xlfn.XLOOKUP(G2078,Movies_data!$A$1:$A$41,Movies_data!$D$1:$D$41,"not found")</f>
        <v>Action</v>
      </c>
      <c r="J2078" t="str">
        <f>_xlfn.XLOOKUP(G2078,Movies_data!$A$1:$A$41,Movies_data!$C$1:$C$41,"not found")</f>
        <v>Tamil</v>
      </c>
      <c r="K2078">
        <f>_xlfn.XLOOKUP(G2078,Movies_data!$A$1:$A$41,Movies_data!$H$1:$H$41,"Not Found")</f>
        <v>7</v>
      </c>
      <c r="L2078" t="str">
        <f>_xlfn.XLOOKUP(A2078,Booking_data!$A$1:$A$6001,Booking_data!$E$1:$E$6001,"not Found")</f>
        <v>C152</v>
      </c>
      <c r="M2078" t="str">
        <f>_xlfn.XLOOKUP(L2078,Cinemas_data!$A$1:$A$49,Cinemas_data!$I$1:$I$49,"not Found")</f>
        <v>INOX Grand Mall</v>
      </c>
      <c r="N2078" t="str">
        <f>_xlfn.XLOOKUP(L2078,Cinemas_data!$A$1:$A$49,Cinemas_data!$C$1:$C$49,"not Found")</f>
        <v>Kochi</v>
      </c>
      <c r="O2078">
        <f>_xlfn.XLOOKUP(A2078,Booking_data!$A$1:$A$6001,Booking_data!$H$1:$H$6001,"not found")</f>
        <v>3</v>
      </c>
      <c r="P2078">
        <f>_xlfn.XLOOKUP(A2078,Booking_data!$A$1:$A$6001,Booking_data!$I$1:$I$6001,"not Found")</f>
        <v>260</v>
      </c>
      <c r="Q2078">
        <f t="shared" si="162"/>
        <v>780</v>
      </c>
      <c r="R2078" t="str">
        <f>_xlfn.XLOOKUP(A2078,Booking_data!$A$1:$A$6001,Booking_data!$L$1:$L$6001,"Not Found")</f>
        <v>Credit Card</v>
      </c>
      <c r="S2078">
        <f>_xlfn.XLOOKUP(A2078,Booking_data!$A$1:$A$6001,Booking_data!$N$1:$N$6001,"not Found")</f>
        <v>30</v>
      </c>
      <c r="T2078" t="str">
        <f>_xlfn.XLOOKUP(A2078,Booking_data!$A$1:$A$6001,Booking_data!$O$1:$O$6001,"Not Found")</f>
        <v>Female</v>
      </c>
      <c r="U2078" t="str">
        <f t="shared" si="163"/>
        <v>Middle Age</v>
      </c>
      <c r="V2078" t="str">
        <f t="shared" si="164"/>
        <v>Medium Booking</v>
      </c>
    </row>
    <row r="2079" spans="1:22" x14ac:dyDescent="0.25">
      <c r="A2079" t="s">
        <v>2310</v>
      </c>
      <c r="B2079" s="1">
        <v>46084</v>
      </c>
      <c r="C2079" s="1">
        <v>46148</v>
      </c>
      <c r="D2079" s="9">
        <v>0.88541666666666663</v>
      </c>
      <c r="E2079" t="str">
        <f t="shared" si="160"/>
        <v>Weekday</v>
      </c>
      <c r="F2079" t="str">
        <f t="shared" si="161"/>
        <v>Mar</v>
      </c>
      <c r="G2079" t="str">
        <f>_xlfn.XLOOKUP(A2079,Booking_data!$A$1:$A$6001,Booking_data!$D$1:$D$6001,"not found")</f>
        <v>M003</v>
      </c>
      <c r="H2079" t="str">
        <f>_xlfn.XLOOKUP(G2079,Movies_data!$A$1:$A$41,Movies_data!$B$1:$B$41,"not found")</f>
        <v>Vikram</v>
      </c>
      <c r="I2079" t="str">
        <f>_xlfn.XLOOKUP(G2079,Movies_data!$A$1:$A$41,Movies_data!$D$1:$D$41,"not found")</f>
        <v>Action</v>
      </c>
      <c r="J2079" t="str">
        <f>_xlfn.XLOOKUP(G2079,Movies_data!$A$1:$A$41,Movies_data!$C$1:$C$41,"not found")</f>
        <v>Tamil</v>
      </c>
      <c r="K2079">
        <f>_xlfn.XLOOKUP(G2079,Movies_data!$A$1:$A$41,Movies_data!$H$1:$H$41,"Not Found")</f>
        <v>8.3000000000000007</v>
      </c>
      <c r="L2079" t="str">
        <f>_xlfn.XLOOKUP(A2079,Booking_data!$A$1:$A$6001,Booking_data!$E$1:$E$6001,"not Found")</f>
        <v>C163</v>
      </c>
      <c r="M2079" t="str">
        <f>_xlfn.XLOOKUP(L2079,Cinemas_data!$A$1:$A$49,Cinemas_data!$I$1:$I$49,"not Found")</f>
        <v>Miraj Cinemas Forum Mall</v>
      </c>
      <c r="N2079" t="str">
        <f>_xlfn.XLOOKUP(L2079,Cinemas_data!$A$1:$A$49,Cinemas_data!$C$1:$C$49,"not Found")</f>
        <v>Thiruvananthapuram</v>
      </c>
      <c r="O2079">
        <f>_xlfn.XLOOKUP(A2079,Booking_data!$A$1:$A$6001,Booking_data!$H$1:$H$6001,"not found")</f>
        <v>2</v>
      </c>
      <c r="P2079">
        <f>_xlfn.XLOOKUP(A2079,Booking_data!$A$1:$A$6001,Booking_data!$I$1:$I$6001,"not Found")</f>
        <v>360</v>
      </c>
      <c r="Q2079">
        <f t="shared" si="162"/>
        <v>720</v>
      </c>
      <c r="R2079" t="str">
        <f>_xlfn.XLOOKUP(A2079,Booking_data!$A$1:$A$6001,Booking_data!$L$1:$L$6001,"Not Found")</f>
        <v>Debit Card</v>
      </c>
      <c r="S2079">
        <f>_xlfn.XLOOKUP(A2079,Booking_data!$A$1:$A$6001,Booking_data!$N$1:$N$6001,"not Found")</f>
        <v>20</v>
      </c>
      <c r="T2079" t="str">
        <f>_xlfn.XLOOKUP(A2079,Booking_data!$A$1:$A$6001,Booking_data!$O$1:$O$6001,"Not Found")</f>
        <v>Female</v>
      </c>
      <c r="U2079" t="str">
        <f t="shared" si="163"/>
        <v>Youngster</v>
      </c>
      <c r="V2079" t="str">
        <f t="shared" si="164"/>
        <v>Low Booking</v>
      </c>
    </row>
    <row r="2080" spans="1:22" x14ac:dyDescent="0.25">
      <c r="A2080" t="s">
        <v>2311</v>
      </c>
      <c r="B2080" s="1">
        <v>46084</v>
      </c>
      <c r="C2080" s="1">
        <v>46098</v>
      </c>
      <c r="D2080" s="9">
        <v>0.39583333333333331</v>
      </c>
      <c r="E2080" t="str">
        <f t="shared" si="160"/>
        <v>Weekday</v>
      </c>
      <c r="F2080" t="str">
        <f t="shared" si="161"/>
        <v>Mar</v>
      </c>
      <c r="G2080" t="str">
        <f>_xlfn.XLOOKUP(A2080,Booking_data!$A$1:$A$6001,Booking_data!$D$1:$D$6001,"not found")</f>
        <v>M027</v>
      </c>
      <c r="H2080" t="str">
        <f>_xlfn.XLOOKUP(G2080,Movies_data!$A$1:$A$41,Movies_data!$B$1:$B$41,"not found")</f>
        <v>KGF Chapter 2</v>
      </c>
      <c r="I2080" t="str">
        <f>_xlfn.XLOOKUP(G2080,Movies_data!$A$1:$A$41,Movies_data!$D$1:$D$41,"not found")</f>
        <v>Action</v>
      </c>
      <c r="J2080" t="str">
        <f>_xlfn.XLOOKUP(G2080,Movies_data!$A$1:$A$41,Movies_data!$C$1:$C$41,"not found")</f>
        <v>Kannada</v>
      </c>
      <c r="K2080">
        <f>_xlfn.XLOOKUP(G2080,Movies_data!$A$1:$A$41,Movies_data!$H$1:$H$41,"Not Found")</f>
        <v>8.3000000000000007</v>
      </c>
      <c r="L2080" t="str">
        <f>_xlfn.XLOOKUP(A2080,Booking_data!$A$1:$A$6001,Booking_data!$E$1:$E$6001,"not Found")</f>
        <v>C043</v>
      </c>
      <c r="M2080" t="str">
        <f>_xlfn.XLOOKUP(L2080,Cinemas_data!$A$1:$A$49,Cinemas_data!$I$1:$I$49,"not Found")</f>
        <v>City Pride Forum Mall</v>
      </c>
      <c r="N2080" t="str">
        <f>_xlfn.XLOOKUP(L2080,Cinemas_data!$A$1:$A$49,Cinemas_data!$C$1:$C$49,"not Found")</f>
        <v>Salem</v>
      </c>
      <c r="O2080">
        <f>_xlfn.XLOOKUP(A2080,Booking_data!$A$1:$A$6001,Booking_data!$H$1:$H$6001,"not found")</f>
        <v>5</v>
      </c>
      <c r="P2080">
        <f>_xlfn.XLOOKUP(A2080,Booking_data!$A$1:$A$6001,Booking_data!$I$1:$I$6001,"not Found")</f>
        <v>280</v>
      </c>
      <c r="Q2080">
        <f t="shared" si="162"/>
        <v>1400</v>
      </c>
      <c r="R2080" t="str">
        <f>_xlfn.XLOOKUP(A2080,Booking_data!$A$1:$A$6001,Booking_data!$L$1:$L$6001,"Not Found")</f>
        <v>Debit Card</v>
      </c>
      <c r="S2080">
        <f>_xlfn.XLOOKUP(A2080,Booking_data!$A$1:$A$6001,Booking_data!$N$1:$N$6001,"not Found")</f>
        <v>39</v>
      </c>
      <c r="T2080" t="str">
        <f>_xlfn.XLOOKUP(A2080,Booking_data!$A$1:$A$6001,Booking_data!$O$1:$O$6001,"Not Found")</f>
        <v>Male</v>
      </c>
      <c r="U2080" t="str">
        <f t="shared" si="163"/>
        <v>Middle Age</v>
      </c>
      <c r="V2080" t="str">
        <f t="shared" si="164"/>
        <v>High Booking</v>
      </c>
    </row>
    <row r="2081" spans="1:22" x14ac:dyDescent="0.25">
      <c r="A2081" t="s">
        <v>2312</v>
      </c>
      <c r="B2081" s="1">
        <v>46084</v>
      </c>
      <c r="C2081" s="1">
        <v>46033</v>
      </c>
      <c r="D2081" s="9">
        <v>0.9375</v>
      </c>
      <c r="E2081" t="str">
        <f t="shared" si="160"/>
        <v>Weekday</v>
      </c>
      <c r="F2081" t="str">
        <f t="shared" si="161"/>
        <v>Mar</v>
      </c>
      <c r="G2081" t="str">
        <f>_xlfn.XLOOKUP(A2081,Booking_data!$A$1:$A$6001,Booking_data!$D$1:$D$6001,"not found")</f>
        <v>M005</v>
      </c>
      <c r="H2081" t="str">
        <f>_xlfn.XLOOKUP(G2081,Movies_data!$A$1:$A$41,Movies_data!$B$1:$B$41,"not found")</f>
        <v>Ponniyin Selvan II</v>
      </c>
      <c r="I2081" t="str">
        <f>_xlfn.XLOOKUP(G2081,Movies_data!$A$1:$A$41,Movies_data!$D$1:$D$41,"not found")</f>
        <v>Drama</v>
      </c>
      <c r="J2081" t="str">
        <f>_xlfn.XLOOKUP(G2081,Movies_data!$A$1:$A$41,Movies_data!$C$1:$C$41,"not found")</f>
        <v>Tamil</v>
      </c>
      <c r="K2081">
        <f>_xlfn.XLOOKUP(G2081,Movies_data!$A$1:$A$41,Movies_data!$H$1:$H$41,"Not Found")</f>
        <v>7.3</v>
      </c>
      <c r="L2081" t="str">
        <f>_xlfn.XLOOKUP(A2081,Booking_data!$A$1:$A$6001,Booking_data!$E$1:$E$6001,"not Found")</f>
        <v>C123</v>
      </c>
      <c r="M2081" t="str">
        <f>_xlfn.XLOOKUP(L2081,Cinemas_data!$A$1:$A$49,Cinemas_data!$I$1:$I$49,"not Found")</f>
        <v>City Pride Forum Mall</v>
      </c>
      <c r="N2081" t="str">
        <f>_xlfn.XLOOKUP(L2081,Cinemas_data!$A$1:$A$49,Cinemas_data!$C$1:$C$49,"not Found")</f>
        <v>Noida</v>
      </c>
      <c r="O2081">
        <f>_xlfn.XLOOKUP(A2081,Booking_data!$A$1:$A$6001,Booking_data!$H$1:$H$6001,"not found")</f>
        <v>4</v>
      </c>
      <c r="P2081">
        <f>_xlfn.XLOOKUP(A2081,Booking_data!$A$1:$A$6001,Booking_data!$I$1:$I$6001,"not Found")</f>
        <v>400</v>
      </c>
      <c r="Q2081">
        <f t="shared" si="162"/>
        <v>1600</v>
      </c>
      <c r="R2081" t="str">
        <f>_xlfn.XLOOKUP(A2081,Booking_data!$A$1:$A$6001,Booking_data!$L$1:$L$6001,"Not Found")</f>
        <v>Credit Card</v>
      </c>
      <c r="S2081">
        <f>_xlfn.XLOOKUP(A2081,Booking_data!$A$1:$A$6001,Booking_data!$N$1:$N$6001,"not Found")</f>
        <v>48</v>
      </c>
      <c r="T2081" t="str">
        <f>_xlfn.XLOOKUP(A2081,Booking_data!$A$1:$A$6001,Booking_data!$O$1:$O$6001,"Not Found")</f>
        <v>Other</v>
      </c>
      <c r="U2081" t="str">
        <f t="shared" si="163"/>
        <v>Above 45</v>
      </c>
      <c r="V2081" t="str">
        <f t="shared" si="164"/>
        <v>Medium Booking</v>
      </c>
    </row>
    <row r="2082" spans="1:22" x14ac:dyDescent="0.25">
      <c r="A2082" t="s">
        <v>2313</v>
      </c>
      <c r="B2082" s="1">
        <v>46084</v>
      </c>
      <c r="C2082" s="1">
        <v>46183</v>
      </c>
      <c r="D2082" s="9">
        <v>0.39583333333333331</v>
      </c>
      <c r="E2082" t="str">
        <f t="shared" si="160"/>
        <v>Weekday</v>
      </c>
      <c r="F2082" t="str">
        <f t="shared" si="161"/>
        <v>Mar</v>
      </c>
      <c r="G2082" t="str">
        <f>_xlfn.XLOOKUP(A2082,Booking_data!$A$1:$A$6001,Booking_data!$D$1:$D$6001,"not found")</f>
        <v>M008</v>
      </c>
      <c r="H2082" t="str">
        <f>_xlfn.XLOOKUP(G2082,Movies_data!$A$1:$A$41,Movies_data!$B$1:$B$41,"not found")</f>
        <v>Love Today</v>
      </c>
      <c r="I2082" t="str">
        <f>_xlfn.XLOOKUP(G2082,Movies_data!$A$1:$A$41,Movies_data!$D$1:$D$41,"not found")</f>
        <v>Romance</v>
      </c>
      <c r="J2082" t="str">
        <f>_xlfn.XLOOKUP(G2082,Movies_data!$A$1:$A$41,Movies_data!$C$1:$C$41,"not found")</f>
        <v>Tamil</v>
      </c>
      <c r="K2082">
        <f>_xlfn.XLOOKUP(G2082,Movies_data!$A$1:$A$41,Movies_data!$H$1:$H$41,"Not Found")</f>
        <v>7.4</v>
      </c>
      <c r="L2082" t="str">
        <f>_xlfn.XLOOKUP(A2082,Booking_data!$A$1:$A$6001,Booking_data!$E$1:$E$6001,"not Found")</f>
        <v>C052</v>
      </c>
      <c r="M2082" t="str">
        <f>_xlfn.XLOOKUP(L2082,Cinemas_data!$A$1:$A$49,Cinemas_data!$I$1:$I$49,"not Found")</f>
        <v>City Pride Grand Mall</v>
      </c>
      <c r="N2082" t="str">
        <f>_xlfn.XLOOKUP(L2082,Cinemas_data!$A$1:$A$49,Cinemas_data!$C$1:$C$49,"not Found")</f>
        <v>Bengaluru</v>
      </c>
      <c r="O2082">
        <f>_xlfn.XLOOKUP(A2082,Booking_data!$A$1:$A$6001,Booking_data!$H$1:$H$6001,"not found")</f>
        <v>3</v>
      </c>
      <c r="P2082">
        <f>_xlfn.XLOOKUP(A2082,Booking_data!$A$1:$A$6001,Booking_data!$I$1:$I$6001,"not Found")</f>
        <v>200</v>
      </c>
      <c r="Q2082">
        <f t="shared" si="162"/>
        <v>600</v>
      </c>
      <c r="R2082" t="str">
        <f>_xlfn.XLOOKUP(A2082,Booking_data!$A$1:$A$6001,Booking_data!$L$1:$L$6001,"Not Found")</f>
        <v>Net Banking</v>
      </c>
      <c r="S2082">
        <f>_xlfn.XLOOKUP(A2082,Booking_data!$A$1:$A$6001,Booking_data!$N$1:$N$6001,"not Found")</f>
        <v>39</v>
      </c>
      <c r="T2082" t="str">
        <f>_xlfn.XLOOKUP(A2082,Booking_data!$A$1:$A$6001,Booking_data!$O$1:$O$6001,"Not Found")</f>
        <v>Male</v>
      </c>
      <c r="U2082" t="str">
        <f t="shared" si="163"/>
        <v>Middle Age</v>
      </c>
      <c r="V2082" t="str">
        <f t="shared" si="164"/>
        <v>Medium Booking</v>
      </c>
    </row>
    <row r="2083" spans="1:22" x14ac:dyDescent="0.25">
      <c r="A2083" t="s">
        <v>2314</v>
      </c>
      <c r="B2083" s="1">
        <v>46084</v>
      </c>
      <c r="C2083" s="1">
        <v>46024</v>
      </c>
      <c r="D2083" s="9">
        <v>0.64583333333333337</v>
      </c>
      <c r="E2083" t="str">
        <f t="shared" si="160"/>
        <v>Weekday</v>
      </c>
      <c r="F2083" t="str">
        <f t="shared" si="161"/>
        <v>Mar</v>
      </c>
      <c r="G2083" t="str">
        <f>_xlfn.XLOOKUP(A2083,Booking_data!$A$1:$A$6001,Booking_data!$D$1:$D$6001,"not found")</f>
        <v>M029</v>
      </c>
      <c r="H2083" t="str">
        <f>_xlfn.XLOOKUP(G2083,Movies_data!$A$1:$A$41,Movies_data!$B$1:$B$41,"not found")</f>
        <v>777 Charlie</v>
      </c>
      <c r="I2083" t="str">
        <f>_xlfn.XLOOKUP(G2083,Movies_data!$A$1:$A$41,Movies_data!$D$1:$D$41,"not found")</f>
        <v>Adventure</v>
      </c>
      <c r="J2083" t="str">
        <f>_xlfn.XLOOKUP(G2083,Movies_data!$A$1:$A$41,Movies_data!$C$1:$C$41,"not found")</f>
        <v>Kannada</v>
      </c>
      <c r="K2083">
        <f>_xlfn.XLOOKUP(G2083,Movies_data!$A$1:$A$41,Movies_data!$H$1:$H$41,"Not Found")</f>
        <v>8.6999999999999993</v>
      </c>
      <c r="L2083" t="str">
        <f>_xlfn.XLOOKUP(A2083,Booking_data!$A$1:$A$6001,Booking_data!$E$1:$E$6001,"not Found")</f>
        <v>C132</v>
      </c>
      <c r="M2083" t="str">
        <f>_xlfn.XLOOKUP(L2083,Cinemas_data!$A$1:$A$49,Cinemas_data!$I$1:$I$49,"not Found")</f>
        <v>City Pride Grand Mall</v>
      </c>
      <c r="N2083" t="str">
        <f>_xlfn.XLOOKUP(L2083,Cinemas_data!$A$1:$A$49,Cinemas_data!$C$1:$C$49,"not Found")</f>
        <v>Kolkata</v>
      </c>
      <c r="O2083">
        <f>_xlfn.XLOOKUP(A2083,Booking_data!$A$1:$A$6001,Booking_data!$H$1:$H$6001,"not found")</f>
        <v>2</v>
      </c>
      <c r="P2083">
        <f>_xlfn.XLOOKUP(A2083,Booking_data!$A$1:$A$6001,Booking_data!$I$1:$I$6001,"not Found")</f>
        <v>180</v>
      </c>
      <c r="Q2083">
        <f t="shared" si="162"/>
        <v>360</v>
      </c>
      <c r="R2083" t="str">
        <f>_xlfn.XLOOKUP(A2083,Booking_data!$A$1:$A$6001,Booking_data!$L$1:$L$6001,"Not Found")</f>
        <v>Wallet</v>
      </c>
      <c r="S2083">
        <f>_xlfn.XLOOKUP(A2083,Booking_data!$A$1:$A$6001,Booking_data!$N$1:$N$6001,"not Found")</f>
        <v>31</v>
      </c>
      <c r="T2083" t="str">
        <f>_xlfn.XLOOKUP(A2083,Booking_data!$A$1:$A$6001,Booking_data!$O$1:$O$6001,"Not Found")</f>
        <v>Other</v>
      </c>
      <c r="U2083" t="str">
        <f t="shared" si="163"/>
        <v>Middle Age</v>
      </c>
      <c r="V2083" t="str">
        <f t="shared" si="164"/>
        <v>Low Booking</v>
      </c>
    </row>
    <row r="2084" spans="1:22" x14ac:dyDescent="0.25">
      <c r="A2084" t="s">
        <v>2315</v>
      </c>
      <c r="B2084" s="1">
        <v>46084</v>
      </c>
      <c r="C2084" s="1">
        <v>46199</v>
      </c>
      <c r="D2084" s="9">
        <v>0.39583333333333331</v>
      </c>
      <c r="E2084" t="str">
        <f t="shared" si="160"/>
        <v>Weekday</v>
      </c>
      <c r="F2084" t="str">
        <f t="shared" si="161"/>
        <v>Mar</v>
      </c>
      <c r="G2084" t="str">
        <f>_xlfn.XLOOKUP(A2084,Booking_data!$A$1:$A$6001,Booking_data!$D$1:$D$6001,"not found")</f>
        <v>M016</v>
      </c>
      <c r="H2084" t="str">
        <f>_xlfn.XLOOKUP(G2084,Movies_data!$A$1:$A$41,Movies_data!$B$1:$B$41,"not found")</f>
        <v>Arjun Reddy</v>
      </c>
      <c r="I2084" t="str">
        <f>_xlfn.XLOOKUP(G2084,Movies_data!$A$1:$A$41,Movies_data!$D$1:$D$41,"not found")</f>
        <v>Drama</v>
      </c>
      <c r="J2084" t="str">
        <f>_xlfn.XLOOKUP(G2084,Movies_data!$A$1:$A$41,Movies_data!$C$1:$C$41,"not found")</f>
        <v>Telugu</v>
      </c>
      <c r="K2084">
        <f>_xlfn.XLOOKUP(G2084,Movies_data!$A$1:$A$41,Movies_data!$H$1:$H$41,"Not Found")</f>
        <v>7.7</v>
      </c>
      <c r="L2084" t="str">
        <f>_xlfn.XLOOKUP(A2084,Booking_data!$A$1:$A$6001,Booking_data!$E$1:$E$6001,"not Found")</f>
        <v>C101</v>
      </c>
      <c r="M2084" t="str">
        <f>_xlfn.XLOOKUP(L2084,Cinemas_data!$A$1:$A$49,Cinemas_data!$I$1:$I$49,"not Found")</f>
        <v>Miraj Cinemas City Centre</v>
      </c>
      <c r="N2084" t="str">
        <f>_xlfn.XLOOKUP(L2084,Cinemas_data!$A$1:$A$49,Cinemas_data!$C$1:$C$49,"not Found")</f>
        <v>Pune</v>
      </c>
      <c r="O2084">
        <f>_xlfn.XLOOKUP(A2084,Booking_data!$A$1:$A$6001,Booking_data!$H$1:$H$6001,"not found")</f>
        <v>3</v>
      </c>
      <c r="P2084">
        <f>_xlfn.XLOOKUP(A2084,Booking_data!$A$1:$A$6001,Booking_data!$I$1:$I$6001,"not Found")</f>
        <v>260</v>
      </c>
      <c r="Q2084">
        <f t="shared" si="162"/>
        <v>780</v>
      </c>
      <c r="R2084" t="str">
        <f>_xlfn.XLOOKUP(A2084,Booking_data!$A$1:$A$6001,Booking_data!$L$1:$L$6001,"Not Found")</f>
        <v>UPI</v>
      </c>
      <c r="S2084">
        <f>_xlfn.XLOOKUP(A2084,Booking_data!$A$1:$A$6001,Booking_data!$N$1:$N$6001,"not Found")</f>
        <v>47</v>
      </c>
      <c r="T2084" t="str">
        <f>_xlfn.XLOOKUP(A2084,Booking_data!$A$1:$A$6001,Booking_data!$O$1:$O$6001,"Not Found")</f>
        <v>Female</v>
      </c>
      <c r="U2084" t="str">
        <f t="shared" si="163"/>
        <v>Above 45</v>
      </c>
      <c r="V2084" t="str">
        <f t="shared" si="164"/>
        <v>Medium Booking</v>
      </c>
    </row>
    <row r="2085" spans="1:22" x14ac:dyDescent="0.25">
      <c r="A2085" t="s">
        <v>2316</v>
      </c>
      <c r="B2085" s="1">
        <v>46084</v>
      </c>
      <c r="C2085" s="1">
        <v>46133</v>
      </c>
      <c r="D2085" s="9">
        <v>0.88541666666666663</v>
      </c>
      <c r="E2085" t="str">
        <f t="shared" si="160"/>
        <v>Weekday</v>
      </c>
      <c r="F2085" t="str">
        <f t="shared" si="161"/>
        <v>Mar</v>
      </c>
      <c r="G2085" t="str">
        <f>_xlfn.XLOOKUP(A2085,Booking_data!$A$1:$A$6001,Booking_data!$D$1:$D$6001,"not found")</f>
        <v>M003</v>
      </c>
      <c r="H2085" t="str">
        <f>_xlfn.XLOOKUP(G2085,Movies_data!$A$1:$A$41,Movies_data!$B$1:$B$41,"not found")</f>
        <v>Vikram</v>
      </c>
      <c r="I2085" t="str">
        <f>_xlfn.XLOOKUP(G2085,Movies_data!$A$1:$A$41,Movies_data!$D$1:$D$41,"not found")</f>
        <v>Action</v>
      </c>
      <c r="J2085" t="str">
        <f>_xlfn.XLOOKUP(G2085,Movies_data!$A$1:$A$41,Movies_data!$C$1:$C$41,"not found")</f>
        <v>Tamil</v>
      </c>
      <c r="K2085">
        <f>_xlfn.XLOOKUP(G2085,Movies_data!$A$1:$A$41,Movies_data!$H$1:$H$41,"Not Found")</f>
        <v>8.3000000000000007</v>
      </c>
      <c r="L2085" t="str">
        <f>_xlfn.XLOOKUP(A2085,Booking_data!$A$1:$A$6001,Booking_data!$E$1:$E$6001,"not Found")</f>
        <v>C062</v>
      </c>
      <c r="M2085" t="str">
        <f>_xlfn.XLOOKUP(L2085,Cinemas_data!$A$1:$A$49,Cinemas_data!$I$1:$I$49,"not Found")</f>
        <v>PVR Grand Mall</v>
      </c>
      <c r="N2085" t="str">
        <f>_xlfn.XLOOKUP(L2085,Cinemas_data!$A$1:$A$49,Cinemas_data!$C$1:$C$49,"not Found")</f>
        <v>Mysuru</v>
      </c>
      <c r="O2085">
        <f>_xlfn.XLOOKUP(A2085,Booking_data!$A$1:$A$6001,Booking_data!$H$1:$H$6001,"not found")</f>
        <v>3</v>
      </c>
      <c r="P2085">
        <f>_xlfn.XLOOKUP(A2085,Booking_data!$A$1:$A$6001,Booking_data!$I$1:$I$6001,"not Found")</f>
        <v>420</v>
      </c>
      <c r="Q2085">
        <f t="shared" si="162"/>
        <v>1260</v>
      </c>
      <c r="R2085" t="str">
        <f>_xlfn.XLOOKUP(A2085,Booking_data!$A$1:$A$6001,Booking_data!$L$1:$L$6001,"Not Found")</f>
        <v>Net Banking</v>
      </c>
      <c r="S2085">
        <f>_xlfn.XLOOKUP(A2085,Booking_data!$A$1:$A$6001,Booking_data!$N$1:$N$6001,"not Found")</f>
        <v>31</v>
      </c>
      <c r="T2085" t="str">
        <f>_xlfn.XLOOKUP(A2085,Booking_data!$A$1:$A$6001,Booking_data!$O$1:$O$6001,"Not Found")</f>
        <v>Male</v>
      </c>
      <c r="U2085" t="str">
        <f t="shared" si="163"/>
        <v>Middle Age</v>
      </c>
      <c r="V2085" t="str">
        <f t="shared" si="164"/>
        <v>Medium Booking</v>
      </c>
    </row>
    <row r="2086" spans="1:22" x14ac:dyDescent="0.25">
      <c r="A2086" t="s">
        <v>2317</v>
      </c>
      <c r="B2086" s="1">
        <v>46084</v>
      </c>
      <c r="C2086" s="1">
        <v>46130</v>
      </c>
      <c r="D2086" s="9">
        <v>0.9375</v>
      </c>
      <c r="E2086" t="str">
        <f t="shared" si="160"/>
        <v>Weekday</v>
      </c>
      <c r="F2086" t="str">
        <f t="shared" si="161"/>
        <v>Mar</v>
      </c>
      <c r="G2086" t="str">
        <f>_xlfn.XLOOKUP(A2086,Booking_data!$A$1:$A$6001,Booking_data!$D$1:$D$6001,"not found")</f>
        <v>M032</v>
      </c>
      <c r="H2086" t="str">
        <f>_xlfn.XLOOKUP(G2086,Movies_data!$A$1:$A$41,Movies_data!$B$1:$B$41,"not found")</f>
        <v>Premam</v>
      </c>
      <c r="I2086" t="str">
        <f>_xlfn.XLOOKUP(G2086,Movies_data!$A$1:$A$41,Movies_data!$D$1:$D$41,"not found")</f>
        <v>Romance</v>
      </c>
      <c r="J2086" t="str">
        <f>_xlfn.XLOOKUP(G2086,Movies_data!$A$1:$A$41,Movies_data!$C$1:$C$41,"not found")</f>
        <v>Malayalam</v>
      </c>
      <c r="K2086">
        <f>_xlfn.XLOOKUP(G2086,Movies_data!$A$1:$A$41,Movies_data!$H$1:$H$41,"Not Found")</f>
        <v>8.3000000000000007</v>
      </c>
      <c r="L2086" t="str">
        <f>_xlfn.XLOOKUP(A2086,Booking_data!$A$1:$A$6001,Booking_data!$E$1:$E$6001,"not Found")</f>
        <v>C093</v>
      </c>
      <c r="M2086" t="str">
        <f>_xlfn.XLOOKUP(L2086,Cinemas_data!$A$1:$A$49,Cinemas_data!$I$1:$I$49,"not Found")</f>
        <v>Mukta A2 Cinemas Forum Mall</v>
      </c>
      <c r="N2086" t="str">
        <f>_xlfn.XLOOKUP(L2086,Cinemas_data!$A$1:$A$49,Cinemas_data!$C$1:$C$49,"not Found")</f>
        <v>Mumbai</v>
      </c>
      <c r="O2086">
        <f>_xlfn.XLOOKUP(A2086,Booking_data!$A$1:$A$6001,Booking_data!$H$1:$H$6001,"not found")</f>
        <v>4</v>
      </c>
      <c r="P2086">
        <f>_xlfn.XLOOKUP(A2086,Booking_data!$A$1:$A$6001,Booking_data!$I$1:$I$6001,"not Found")</f>
        <v>320</v>
      </c>
      <c r="Q2086">
        <f t="shared" si="162"/>
        <v>1280</v>
      </c>
      <c r="R2086" t="str">
        <f>_xlfn.XLOOKUP(A2086,Booking_data!$A$1:$A$6001,Booking_data!$L$1:$L$6001,"Not Found")</f>
        <v>Net Banking</v>
      </c>
      <c r="S2086">
        <f>_xlfn.XLOOKUP(A2086,Booking_data!$A$1:$A$6001,Booking_data!$N$1:$N$6001,"not Found")</f>
        <v>52</v>
      </c>
      <c r="T2086" t="str">
        <f>_xlfn.XLOOKUP(A2086,Booking_data!$A$1:$A$6001,Booking_data!$O$1:$O$6001,"Not Found")</f>
        <v>Male</v>
      </c>
      <c r="U2086" t="str">
        <f t="shared" si="163"/>
        <v>Above 45</v>
      </c>
      <c r="V2086" t="str">
        <f t="shared" si="164"/>
        <v>Medium Booking</v>
      </c>
    </row>
    <row r="2087" spans="1:22" x14ac:dyDescent="0.25">
      <c r="A2087" t="s">
        <v>2318</v>
      </c>
      <c r="B2087" s="1">
        <v>46084</v>
      </c>
      <c r="C2087" s="1">
        <v>46128</v>
      </c>
      <c r="D2087" s="9">
        <v>0.64583333333333337</v>
      </c>
      <c r="E2087" t="str">
        <f t="shared" si="160"/>
        <v>Weekday</v>
      </c>
      <c r="F2087" t="str">
        <f t="shared" si="161"/>
        <v>Mar</v>
      </c>
      <c r="G2087" t="str">
        <f>_xlfn.XLOOKUP(A2087,Booking_data!$A$1:$A$6001,Booking_data!$D$1:$D$6001,"not found")</f>
        <v>M024</v>
      </c>
      <c r="H2087" t="str">
        <f>_xlfn.XLOOKUP(G2087,Movies_data!$A$1:$A$41,Movies_data!$B$1:$B$41,"not found")</f>
        <v>Bhool Bhulaiyaa 2</v>
      </c>
      <c r="I2087" t="str">
        <f>_xlfn.XLOOKUP(G2087,Movies_data!$A$1:$A$41,Movies_data!$D$1:$D$41,"not found")</f>
        <v>Comedy</v>
      </c>
      <c r="J2087" t="str">
        <f>_xlfn.XLOOKUP(G2087,Movies_data!$A$1:$A$41,Movies_data!$C$1:$C$41,"not found")</f>
        <v>Hindi</v>
      </c>
      <c r="K2087">
        <f>_xlfn.XLOOKUP(G2087,Movies_data!$A$1:$A$41,Movies_data!$H$1:$H$41,"Not Found")</f>
        <v>5.9</v>
      </c>
      <c r="L2087" t="str">
        <f>_xlfn.XLOOKUP(A2087,Booking_data!$A$1:$A$6001,Booking_data!$E$1:$E$6001,"not Found")</f>
        <v>C062</v>
      </c>
      <c r="M2087" t="str">
        <f>_xlfn.XLOOKUP(L2087,Cinemas_data!$A$1:$A$49,Cinemas_data!$I$1:$I$49,"not Found")</f>
        <v>PVR Grand Mall</v>
      </c>
      <c r="N2087" t="str">
        <f>_xlfn.XLOOKUP(L2087,Cinemas_data!$A$1:$A$49,Cinemas_data!$C$1:$C$49,"not Found")</f>
        <v>Mysuru</v>
      </c>
      <c r="O2087">
        <f>_xlfn.XLOOKUP(A2087,Booking_data!$A$1:$A$6001,Booking_data!$H$1:$H$6001,"not found")</f>
        <v>5</v>
      </c>
      <c r="P2087">
        <f>_xlfn.XLOOKUP(A2087,Booking_data!$A$1:$A$6001,Booking_data!$I$1:$I$6001,"not Found")</f>
        <v>420</v>
      </c>
      <c r="Q2087">
        <f t="shared" si="162"/>
        <v>2100</v>
      </c>
      <c r="R2087" t="str">
        <f>_xlfn.XLOOKUP(A2087,Booking_data!$A$1:$A$6001,Booking_data!$L$1:$L$6001,"Not Found")</f>
        <v>Wallet</v>
      </c>
      <c r="S2087">
        <f>_xlfn.XLOOKUP(A2087,Booking_data!$A$1:$A$6001,Booking_data!$N$1:$N$6001,"not Found")</f>
        <v>31</v>
      </c>
      <c r="T2087" t="str">
        <f>_xlfn.XLOOKUP(A2087,Booking_data!$A$1:$A$6001,Booking_data!$O$1:$O$6001,"Not Found")</f>
        <v>Other</v>
      </c>
      <c r="U2087" t="str">
        <f t="shared" si="163"/>
        <v>Middle Age</v>
      </c>
      <c r="V2087" t="str">
        <f t="shared" si="164"/>
        <v>High Booking</v>
      </c>
    </row>
    <row r="2088" spans="1:22" x14ac:dyDescent="0.25">
      <c r="A2088" t="s">
        <v>2319</v>
      </c>
      <c r="B2088" s="1">
        <v>46084</v>
      </c>
      <c r="C2088" s="1">
        <v>46031</v>
      </c>
      <c r="D2088" s="9">
        <v>0.77083333333333337</v>
      </c>
      <c r="E2088" t="str">
        <f t="shared" si="160"/>
        <v>Weekday</v>
      </c>
      <c r="F2088" t="str">
        <f t="shared" si="161"/>
        <v>Mar</v>
      </c>
      <c r="G2088" t="str">
        <f>_xlfn.XLOOKUP(A2088,Booking_data!$A$1:$A$6001,Booking_data!$D$1:$D$6001,"not found")</f>
        <v>M009</v>
      </c>
      <c r="H2088" t="str">
        <f>_xlfn.XLOOKUP(G2088,Movies_data!$A$1:$A$41,Movies_data!$B$1:$B$41,"not found")</f>
        <v>Amaran</v>
      </c>
      <c r="I2088" t="str">
        <f>_xlfn.XLOOKUP(G2088,Movies_data!$A$1:$A$41,Movies_data!$D$1:$D$41,"not found")</f>
        <v>Biography</v>
      </c>
      <c r="J2088" t="str">
        <f>_xlfn.XLOOKUP(G2088,Movies_data!$A$1:$A$41,Movies_data!$C$1:$C$41,"not found")</f>
        <v>Tamil</v>
      </c>
      <c r="K2088">
        <f>_xlfn.XLOOKUP(G2088,Movies_data!$A$1:$A$41,Movies_data!$H$1:$H$41,"Not Found")</f>
        <v>8.3000000000000007</v>
      </c>
      <c r="L2088" t="str">
        <f>_xlfn.XLOOKUP(A2088,Booking_data!$A$1:$A$6001,Booking_data!$E$1:$E$6001,"not Found")</f>
        <v>C012</v>
      </c>
      <c r="M2088" t="str">
        <f>_xlfn.XLOOKUP(L2088,Cinemas_data!$A$1:$A$49,Cinemas_data!$I$1:$I$49,"not Found")</f>
        <v>Miraj Cinemas Grand Mall</v>
      </c>
      <c r="N2088" t="str">
        <f>_xlfn.XLOOKUP(L2088,Cinemas_data!$A$1:$A$49,Cinemas_data!$C$1:$C$49,"not Found")</f>
        <v>Chennai</v>
      </c>
      <c r="O2088">
        <f>_xlfn.XLOOKUP(A2088,Booking_data!$A$1:$A$6001,Booking_data!$H$1:$H$6001,"not found")</f>
        <v>4</v>
      </c>
      <c r="P2088">
        <f>_xlfn.XLOOKUP(A2088,Booking_data!$A$1:$A$6001,Booking_data!$I$1:$I$6001,"not Found")</f>
        <v>160</v>
      </c>
      <c r="Q2088">
        <f t="shared" si="162"/>
        <v>640</v>
      </c>
      <c r="R2088" t="str">
        <f>_xlfn.XLOOKUP(A2088,Booking_data!$A$1:$A$6001,Booking_data!$L$1:$L$6001,"Not Found")</f>
        <v>Debit Card</v>
      </c>
      <c r="S2088">
        <f>_xlfn.XLOOKUP(A2088,Booking_data!$A$1:$A$6001,Booking_data!$N$1:$N$6001,"not Found")</f>
        <v>32</v>
      </c>
      <c r="T2088" t="str">
        <f>_xlfn.XLOOKUP(A2088,Booking_data!$A$1:$A$6001,Booking_data!$O$1:$O$6001,"Not Found")</f>
        <v>Male</v>
      </c>
      <c r="U2088" t="str">
        <f t="shared" si="163"/>
        <v>Middle Age</v>
      </c>
      <c r="V2088" t="str">
        <f t="shared" si="164"/>
        <v>Medium Booking</v>
      </c>
    </row>
    <row r="2089" spans="1:22" x14ac:dyDescent="0.25">
      <c r="A2089" t="s">
        <v>2320</v>
      </c>
      <c r="B2089" s="1">
        <v>46084</v>
      </c>
      <c r="C2089" s="1">
        <v>46092</v>
      </c>
      <c r="D2089" s="9">
        <v>0.77083333333333337</v>
      </c>
      <c r="E2089" t="str">
        <f t="shared" si="160"/>
        <v>Weekday</v>
      </c>
      <c r="F2089" t="str">
        <f t="shared" si="161"/>
        <v>Mar</v>
      </c>
      <c r="G2089" t="str">
        <f>_xlfn.XLOOKUP(A2089,Booking_data!$A$1:$A$6001,Booking_data!$D$1:$D$6001,"not found")</f>
        <v>M030</v>
      </c>
      <c r="H2089" t="str">
        <f>_xlfn.XLOOKUP(G2089,Movies_data!$A$1:$A$41,Movies_data!$B$1:$B$41,"not found")</f>
        <v>Kirik Party</v>
      </c>
      <c r="I2089" t="str">
        <f>_xlfn.XLOOKUP(G2089,Movies_data!$A$1:$A$41,Movies_data!$D$1:$D$41,"not found")</f>
        <v>Comedy</v>
      </c>
      <c r="J2089" t="str">
        <f>_xlfn.XLOOKUP(G2089,Movies_data!$A$1:$A$41,Movies_data!$C$1:$C$41,"not found")</f>
        <v>Kannada</v>
      </c>
      <c r="K2089">
        <f>_xlfn.XLOOKUP(G2089,Movies_data!$A$1:$A$41,Movies_data!$H$1:$H$41,"Not Found")</f>
        <v>8</v>
      </c>
      <c r="L2089" t="str">
        <f>_xlfn.XLOOKUP(A2089,Booking_data!$A$1:$A$6001,Booking_data!$E$1:$E$6001,"not Found")</f>
        <v>C101</v>
      </c>
      <c r="M2089" t="str">
        <f>_xlfn.XLOOKUP(L2089,Cinemas_data!$A$1:$A$49,Cinemas_data!$I$1:$I$49,"not Found")</f>
        <v>Miraj Cinemas City Centre</v>
      </c>
      <c r="N2089" t="str">
        <f>_xlfn.XLOOKUP(L2089,Cinemas_data!$A$1:$A$49,Cinemas_data!$C$1:$C$49,"not Found")</f>
        <v>Pune</v>
      </c>
      <c r="O2089">
        <f>_xlfn.XLOOKUP(A2089,Booking_data!$A$1:$A$6001,Booking_data!$H$1:$H$6001,"not found")</f>
        <v>3</v>
      </c>
      <c r="P2089">
        <f>_xlfn.XLOOKUP(A2089,Booking_data!$A$1:$A$6001,Booking_data!$I$1:$I$6001,"not Found")</f>
        <v>180</v>
      </c>
      <c r="Q2089">
        <f t="shared" si="162"/>
        <v>540</v>
      </c>
      <c r="R2089" t="str">
        <f>_xlfn.XLOOKUP(A2089,Booking_data!$A$1:$A$6001,Booking_data!$L$1:$L$6001,"Not Found")</f>
        <v>Debit Card</v>
      </c>
      <c r="S2089">
        <f>_xlfn.XLOOKUP(A2089,Booking_data!$A$1:$A$6001,Booking_data!$N$1:$N$6001,"not Found")</f>
        <v>39</v>
      </c>
      <c r="T2089" t="str">
        <f>_xlfn.XLOOKUP(A2089,Booking_data!$A$1:$A$6001,Booking_data!$O$1:$O$6001,"Not Found")</f>
        <v>Male</v>
      </c>
      <c r="U2089" t="str">
        <f t="shared" si="163"/>
        <v>Middle Age</v>
      </c>
      <c r="V2089" t="str">
        <f t="shared" si="164"/>
        <v>Medium Booking</v>
      </c>
    </row>
    <row r="2090" spans="1:22" x14ac:dyDescent="0.25">
      <c r="A2090" t="s">
        <v>2321</v>
      </c>
      <c r="B2090" s="1">
        <v>46084</v>
      </c>
      <c r="C2090" s="1">
        <v>46107</v>
      </c>
      <c r="D2090" s="9">
        <v>0.9375</v>
      </c>
      <c r="E2090" t="str">
        <f t="shared" si="160"/>
        <v>Weekday</v>
      </c>
      <c r="F2090" t="str">
        <f t="shared" si="161"/>
        <v>Mar</v>
      </c>
      <c r="G2090" t="str">
        <f>_xlfn.XLOOKUP(A2090,Booking_data!$A$1:$A$6001,Booking_data!$D$1:$D$6001,"not found")</f>
        <v>M040</v>
      </c>
      <c r="H2090" t="str">
        <f>_xlfn.XLOOKUP(G2090,Movies_data!$A$1:$A$41,Movies_data!$B$1:$B$41,"not found")</f>
        <v>Inside Out 2</v>
      </c>
      <c r="I2090" t="str">
        <f>_xlfn.XLOOKUP(G2090,Movies_data!$A$1:$A$41,Movies_data!$D$1:$D$41,"not found")</f>
        <v>Animation</v>
      </c>
      <c r="J2090" t="str">
        <f>_xlfn.XLOOKUP(G2090,Movies_data!$A$1:$A$41,Movies_data!$C$1:$C$41,"not found")</f>
        <v>English</v>
      </c>
      <c r="K2090">
        <f>_xlfn.XLOOKUP(G2090,Movies_data!$A$1:$A$41,Movies_data!$H$1:$H$41,"Not Found")</f>
        <v>7.6</v>
      </c>
      <c r="L2090" t="str">
        <f>_xlfn.XLOOKUP(A2090,Booking_data!$A$1:$A$6001,Booking_data!$E$1:$E$6001,"not Found")</f>
        <v>C152</v>
      </c>
      <c r="M2090" t="str">
        <f>_xlfn.XLOOKUP(L2090,Cinemas_data!$A$1:$A$49,Cinemas_data!$I$1:$I$49,"not Found")</f>
        <v>INOX Grand Mall</v>
      </c>
      <c r="N2090" t="str">
        <f>_xlfn.XLOOKUP(L2090,Cinemas_data!$A$1:$A$49,Cinemas_data!$C$1:$C$49,"not Found")</f>
        <v>Kochi</v>
      </c>
      <c r="O2090">
        <f>_xlfn.XLOOKUP(A2090,Booking_data!$A$1:$A$6001,Booking_data!$H$1:$H$6001,"not found")</f>
        <v>3</v>
      </c>
      <c r="P2090">
        <f>_xlfn.XLOOKUP(A2090,Booking_data!$A$1:$A$6001,Booking_data!$I$1:$I$6001,"not Found")</f>
        <v>260</v>
      </c>
      <c r="Q2090">
        <f t="shared" si="162"/>
        <v>780</v>
      </c>
      <c r="R2090" t="str">
        <f>_xlfn.XLOOKUP(A2090,Booking_data!$A$1:$A$6001,Booking_data!$L$1:$L$6001,"Not Found")</f>
        <v>Net Banking</v>
      </c>
      <c r="S2090">
        <f>_xlfn.XLOOKUP(A2090,Booking_data!$A$1:$A$6001,Booking_data!$N$1:$N$6001,"not Found")</f>
        <v>45</v>
      </c>
      <c r="T2090" t="str">
        <f>_xlfn.XLOOKUP(A2090,Booking_data!$A$1:$A$6001,Booking_data!$O$1:$O$6001,"Not Found")</f>
        <v>Female</v>
      </c>
      <c r="U2090" t="str">
        <f t="shared" si="163"/>
        <v>Above 45</v>
      </c>
      <c r="V2090" t="str">
        <f t="shared" si="164"/>
        <v>Medium Booking</v>
      </c>
    </row>
    <row r="2091" spans="1:22" x14ac:dyDescent="0.25">
      <c r="A2091" t="s">
        <v>2322</v>
      </c>
      <c r="B2091" s="1">
        <v>46084</v>
      </c>
      <c r="C2091" s="1">
        <v>46190</v>
      </c>
      <c r="D2091" s="9">
        <v>0.88541666666666663</v>
      </c>
      <c r="E2091" t="str">
        <f t="shared" si="160"/>
        <v>Weekday</v>
      </c>
      <c r="F2091" t="str">
        <f t="shared" si="161"/>
        <v>Mar</v>
      </c>
      <c r="G2091" t="str">
        <f>_xlfn.XLOOKUP(A2091,Booking_data!$A$1:$A$6001,Booking_data!$D$1:$D$6001,"not found")</f>
        <v>M029</v>
      </c>
      <c r="H2091" t="str">
        <f>_xlfn.XLOOKUP(G2091,Movies_data!$A$1:$A$41,Movies_data!$B$1:$B$41,"not found")</f>
        <v>777 Charlie</v>
      </c>
      <c r="I2091" t="str">
        <f>_xlfn.XLOOKUP(G2091,Movies_data!$A$1:$A$41,Movies_data!$D$1:$D$41,"not found")</f>
        <v>Adventure</v>
      </c>
      <c r="J2091" t="str">
        <f>_xlfn.XLOOKUP(G2091,Movies_data!$A$1:$A$41,Movies_data!$C$1:$C$41,"not found")</f>
        <v>Kannada</v>
      </c>
      <c r="K2091">
        <f>_xlfn.XLOOKUP(G2091,Movies_data!$A$1:$A$41,Movies_data!$H$1:$H$41,"Not Found")</f>
        <v>8.6999999999999993</v>
      </c>
      <c r="L2091" t="str">
        <f>_xlfn.XLOOKUP(A2091,Booking_data!$A$1:$A$6001,Booking_data!$E$1:$E$6001,"not Found")</f>
        <v>C061</v>
      </c>
      <c r="M2091" t="str">
        <f>_xlfn.XLOOKUP(L2091,Cinemas_data!$A$1:$A$49,Cinemas_data!$I$1:$I$49,"not Found")</f>
        <v>City Pride City Centre</v>
      </c>
      <c r="N2091" t="str">
        <f>_xlfn.XLOOKUP(L2091,Cinemas_data!$A$1:$A$49,Cinemas_data!$C$1:$C$49,"not Found")</f>
        <v>Mysuru</v>
      </c>
      <c r="O2091">
        <f>_xlfn.XLOOKUP(A2091,Booking_data!$A$1:$A$6001,Booking_data!$H$1:$H$6001,"not found")</f>
        <v>3</v>
      </c>
      <c r="P2091">
        <f>_xlfn.XLOOKUP(A2091,Booking_data!$A$1:$A$6001,Booking_data!$I$1:$I$6001,"not Found")</f>
        <v>440</v>
      </c>
      <c r="Q2091">
        <f t="shared" si="162"/>
        <v>1320</v>
      </c>
      <c r="R2091" t="str">
        <f>_xlfn.XLOOKUP(A2091,Booking_data!$A$1:$A$6001,Booking_data!$L$1:$L$6001,"Not Found")</f>
        <v>Net Banking</v>
      </c>
      <c r="S2091">
        <f>_xlfn.XLOOKUP(A2091,Booking_data!$A$1:$A$6001,Booking_data!$N$1:$N$6001,"not Found")</f>
        <v>44</v>
      </c>
      <c r="T2091" t="str">
        <f>_xlfn.XLOOKUP(A2091,Booking_data!$A$1:$A$6001,Booking_data!$O$1:$O$6001,"Not Found")</f>
        <v>Male</v>
      </c>
      <c r="U2091" t="str">
        <f t="shared" si="163"/>
        <v>Middle Age</v>
      </c>
      <c r="V2091" t="str">
        <f t="shared" si="164"/>
        <v>Medium Booking</v>
      </c>
    </row>
    <row r="2092" spans="1:22" x14ac:dyDescent="0.25">
      <c r="A2092" t="s">
        <v>2323</v>
      </c>
      <c r="B2092" s="1">
        <v>46084</v>
      </c>
      <c r="C2092" s="1">
        <v>46159</v>
      </c>
      <c r="D2092" s="9">
        <v>0.88541666666666663</v>
      </c>
      <c r="E2092" t="str">
        <f t="shared" si="160"/>
        <v>Weekday</v>
      </c>
      <c r="F2092" t="str">
        <f t="shared" si="161"/>
        <v>Mar</v>
      </c>
      <c r="G2092" t="str">
        <f>_xlfn.XLOOKUP(A2092,Booking_data!$A$1:$A$6001,Booking_data!$D$1:$D$6001,"not found")</f>
        <v>M006</v>
      </c>
      <c r="H2092" t="str">
        <f>_xlfn.XLOOKUP(G2092,Movies_data!$A$1:$A$41,Movies_data!$B$1:$B$41,"not found")</f>
        <v>Maamannan</v>
      </c>
      <c r="I2092" t="str">
        <f>_xlfn.XLOOKUP(G2092,Movies_data!$A$1:$A$41,Movies_data!$D$1:$D$41,"not found")</f>
        <v>Drama</v>
      </c>
      <c r="J2092" t="str">
        <f>_xlfn.XLOOKUP(G2092,Movies_data!$A$1:$A$41,Movies_data!$C$1:$C$41,"not found")</f>
        <v>Tamil</v>
      </c>
      <c r="K2092">
        <f>_xlfn.XLOOKUP(G2092,Movies_data!$A$1:$A$41,Movies_data!$H$1:$H$41,"Not Found")</f>
        <v>7.3</v>
      </c>
      <c r="L2092" t="str">
        <f>_xlfn.XLOOKUP(A2092,Booking_data!$A$1:$A$6001,Booking_data!$E$1:$E$6001,"not Found")</f>
        <v>C162</v>
      </c>
      <c r="M2092" t="str">
        <f>_xlfn.XLOOKUP(L2092,Cinemas_data!$A$1:$A$49,Cinemas_data!$I$1:$I$49,"not Found")</f>
        <v>Cinepolis Grand Mall</v>
      </c>
      <c r="N2092" t="str">
        <f>_xlfn.XLOOKUP(L2092,Cinemas_data!$A$1:$A$49,Cinemas_data!$C$1:$C$49,"not Found")</f>
        <v>Thiruvananthapuram</v>
      </c>
      <c r="O2092">
        <f>_xlfn.XLOOKUP(A2092,Booking_data!$A$1:$A$6001,Booking_data!$H$1:$H$6001,"not found")</f>
        <v>1</v>
      </c>
      <c r="P2092">
        <f>_xlfn.XLOOKUP(A2092,Booking_data!$A$1:$A$6001,Booking_data!$I$1:$I$6001,"not Found")</f>
        <v>160</v>
      </c>
      <c r="Q2092">
        <f t="shared" si="162"/>
        <v>160</v>
      </c>
      <c r="R2092" t="str">
        <f>_xlfn.XLOOKUP(A2092,Booking_data!$A$1:$A$6001,Booking_data!$L$1:$L$6001,"Not Found")</f>
        <v>Wallet</v>
      </c>
      <c r="S2092">
        <f>_xlfn.XLOOKUP(A2092,Booking_data!$A$1:$A$6001,Booking_data!$N$1:$N$6001,"not Found")</f>
        <v>46</v>
      </c>
      <c r="T2092" t="str">
        <f>_xlfn.XLOOKUP(A2092,Booking_data!$A$1:$A$6001,Booking_data!$O$1:$O$6001,"Not Found")</f>
        <v>Female</v>
      </c>
      <c r="U2092" t="str">
        <f t="shared" si="163"/>
        <v>Above 45</v>
      </c>
      <c r="V2092" t="str">
        <f t="shared" si="164"/>
        <v>Low Booking</v>
      </c>
    </row>
    <row r="2093" spans="1:22" x14ac:dyDescent="0.25">
      <c r="A2093" t="s">
        <v>2324</v>
      </c>
      <c r="B2093" s="1">
        <v>46084</v>
      </c>
      <c r="C2093" s="1">
        <v>46182</v>
      </c>
      <c r="D2093" s="9">
        <v>0.77083333333333337</v>
      </c>
      <c r="E2093" t="str">
        <f t="shared" si="160"/>
        <v>Weekday</v>
      </c>
      <c r="F2093" t="str">
        <f t="shared" si="161"/>
        <v>Mar</v>
      </c>
      <c r="G2093" t="str">
        <f>_xlfn.XLOOKUP(A2093,Booking_data!$A$1:$A$6001,Booking_data!$D$1:$D$6001,"not found")</f>
        <v>M001</v>
      </c>
      <c r="H2093" t="str">
        <f>_xlfn.XLOOKUP(G2093,Movies_data!$A$1:$A$41,Movies_data!$B$1:$B$41,"not found")</f>
        <v>Leo</v>
      </c>
      <c r="I2093" t="str">
        <f>_xlfn.XLOOKUP(G2093,Movies_data!$A$1:$A$41,Movies_data!$D$1:$D$41,"not found")</f>
        <v>Action</v>
      </c>
      <c r="J2093" t="str">
        <f>_xlfn.XLOOKUP(G2093,Movies_data!$A$1:$A$41,Movies_data!$C$1:$C$41,"not found")</f>
        <v>Tamil</v>
      </c>
      <c r="K2093">
        <f>_xlfn.XLOOKUP(G2093,Movies_data!$A$1:$A$41,Movies_data!$H$1:$H$41,"Not Found")</f>
        <v>8</v>
      </c>
      <c r="L2093" t="str">
        <f>_xlfn.XLOOKUP(A2093,Booking_data!$A$1:$A$6001,Booking_data!$E$1:$E$6001,"not Found")</f>
        <v>C071</v>
      </c>
      <c r="M2093" t="str">
        <f>_xlfn.XLOOKUP(L2093,Cinemas_data!$A$1:$A$49,Cinemas_data!$I$1:$I$49,"not Found")</f>
        <v>PVR City Centre</v>
      </c>
      <c r="N2093" t="str">
        <f>_xlfn.XLOOKUP(L2093,Cinemas_data!$A$1:$A$49,Cinemas_data!$C$1:$C$49,"not Found")</f>
        <v>Hyderabad</v>
      </c>
      <c r="O2093">
        <f>_xlfn.XLOOKUP(A2093,Booking_data!$A$1:$A$6001,Booking_data!$H$1:$H$6001,"not found")</f>
        <v>5</v>
      </c>
      <c r="P2093">
        <f>_xlfn.XLOOKUP(A2093,Booking_data!$A$1:$A$6001,Booking_data!$I$1:$I$6001,"not Found")</f>
        <v>360</v>
      </c>
      <c r="Q2093">
        <f t="shared" si="162"/>
        <v>1800</v>
      </c>
      <c r="R2093" t="str">
        <f>_xlfn.XLOOKUP(A2093,Booking_data!$A$1:$A$6001,Booking_data!$L$1:$L$6001,"Not Found")</f>
        <v>Wallet</v>
      </c>
      <c r="S2093">
        <f>_xlfn.XLOOKUP(A2093,Booking_data!$A$1:$A$6001,Booking_data!$N$1:$N$6001,"not Found")</f>
        <v>49</v>
      </c>
      <c r="T2093" t="str">
        <f>_xlfn.XLOOKUP(A2093,Booking_data!$A$1:$A$6001,Booking_data!$O$1:$O$6001,"Not Found")</f>
        <v>Female</v>
      </c>
      <c r="U2093" t="str">
        <f t="shared" si="163"/>
        <v>Above 45</v>
      </c>
      <c r="V2093" t="str">
        <f t="shared" si="164"/>
        <v>High Booking</v>
      </c>
    </row>
    <row r="2094" spans="1:22" x14ac:dyDescent="0.25">
      <c r="A2094" t="s">
        <v>2325</v>
      </c>
      <c r="B2094" s="1">
        <v>46084</v>
      </c>
      <c r="C2094" s="1">
        <v>46038</v>
      </c>
      <c r="D2094" s="9">
        <v>0.64583333333333337</v>
      </c>
      <c r="E2094" t="str">
        <f t="shared" si="160"/>
        <v>Weekday</v>
      </c>
      <c r="F2094" t="str">
        <f t="shared" si="161"/>
        <v>Mar</v>
      </c>
      <c r="G2094" t="str">
        <f>_xlfn.XLOOKUP(A2094,Booking_data!$A$1:$A$6001,Booking_data!$D$1:$D$6001,"not found")</f>
        <v>M010</v>
      </c>
      <c r="H2094" t="str">
        <f>_xlfn.XLOOKUP(G2094,Movies_data!$A$1:$A$41,Movies_data!$B$1:$B$41,"not found")</f>
        <v>Captain Miller</v>
      </c>
      <c r="I2094" t="str">
        <f>_xlfn.XLOOKUP(G2094,Movies_data!$A$1:$A$41,Movies_data!$D$1:$D$41,"not found")</f>
        <v>Action</v>
      </c>
      <c r="J2094" t="str">
        <f>_xlfn.XLOOKUP(G2094,Movies_data!$A$1:$A$41,Movies_data!$C$1:$C$41,"not found")</f>
        <v>Tamil</v>
      </c>
      <c r="K2094">
        <f>_xlfn.XLOOKUP(G2094,Movies_data!$A$1:$A$41,Movies_data!$H$1:$H$41,"Not Found")</f>
        <v>7</v>
      </c>
      <c r="L2094" t="str">
        <f>_xlfn.XLOOKUP(A2094,Booking_data!$A$1:$A$6001,Booking_data!$E$1:$E$6001,"not Found")</f>
        <v>C093</v>
      </c>
      <c r="M2094" t="str">
        <f>_xlfn.XLOOKUP(L2094,Cinemas_data!$A$1:$A$49,Cinemas_data!$I$1:$I$49,"not Found")</f>
        <v>Mukta A2 Cinemas Forum Mall</v>
      </c>
      <c r="N2094" t="str">
        <f>_xlfn.XLOOKUP(L2094,Cinemas_data!$A$1:$A$49,Cinemas_data!$C$1:$C$49,"not Found")</f>
        <v>Mumbai</v>
      </c>
      <c r="O2094">
        <f>_xlfn.XLOOKUP(A2094,Booking_data!$A$1:$A$6001,Booking_data!$H$1:$H$6001,"not found")</f>
        <v>1</v>
      </c>
      <c r="P2094">
        <f>_xlfn.XLOOKUP(A2094,Booking_data!$A$1:$A$6001,Booking_data!$I$1:$I$6001,"not Found")</f>
        <v>240</v>
      </c>
      <c r="Q2094">
        <f t="shared" si="162"/>
        <v>240</v>
      </c>
      <c r="R2094" t="str">
        <f>_xlfn.XLOOKUP(A2094,Booking_data!$A$1:$A$6001,Booking_data!$L$1:$L$6001,"Not Found")</f>
        <v>Credit Card</v>
      </c>
      <c r="S2094">
        <f>_xlfn.XLOOKUP(A2094,Booking_data!$A$1:$A$6001,Booking_data!$N$1:$N$6001,"not Found")</f>
        <v>34</v>
      </c>
      <c r="T2094" t="str">
        <f>_xlfn.XLOOKUP(A2094,Booking_data!$A$1:$A$6001,Booking_data!$O$1:$O$6001,"Not Found")</f>
        <v>Other</v>
      </c>
      <c r="U2094" t="str">
        <f t="shared" si="163"/>
        <v>Middle Age</v>
      </c>
      <c r="V2094" t="str">
        <f t="shared" si="164"/>
        <v>Low Booking</v>
      </c>
    </row>
    <row r="2095" spans="1:22" x14ac:dyDescent="0.25">
      <c r="A2095" t="s">
        <v>2326</v>
      </c>
      <c r="B2095" s="1">
        <v>46084</v>
      </c>
      <c r="C2095" s="1">
        <v>46132</v>
      </c>
      <c r="D2095" s="9">
        <v>0.53125</v>
      </c>
      <c r="E2095" t="str">
        <f t="shared" si="160"/>
        <v>Weekday</v>
      </c>
      <c r="F2095" t="str">
        <f t="shared" si="161"/>
        <v>Mar</v>
      </c>
      <c r="G2095" t="str">
        <f>_xlfn.XLOOKUP(A2095,Booking_data!$A$1:$A$6001,Booking_data!$D$1:$D$6001,"not found")</f>
        <v>M028</v>
      </c>
      <c r="H2095" t="str">
        <f>_xlfn.XLOOKUP(G2095,Movies_data!$A$1:$A$41,Movies_data!$B$1:$B$41,"not found")</f>
        <v>Kantara</v>
      </c>
      <c r="I2095" t="str">
        <f>_xlfn.XLOOKUP(G2095,Movies_data!$A$1:$A$41,Movies_data!$D$1:$D$41,"not found")</f>
        <v>Action</v>
      </c>
      <c r="J2095" t="str">
        <f>_xlfn.XLOOKUP(G2095,Movies_data!$A$1:$A$41,Movies_data!$C$1:$C$41,"not found")</f>
        <v>Kannada</v>
      </c>
      <c r="K2095">
        <f>_xlfn.XLOOKUP(G2095,Movies_data!$A$1:$A$41,Movies_data!$H$1:$H$41,"Not Found")</f>
        <v>8.1999999999999993</v>
      </c>
      <c r="L2095" t="str">
        <f>_xlfn.XLOOKUP(A2095,Booking_data!$A$1:$A$6001,Booking_data!$E$1:$E$6001,"not Found")</f>
        <v>C161</v>
      </c>
      <c r="M2095" t="str">
        <f>_xlfn.XLOOKUP(L2095,Cinemas_data!$A$1:$A$49,Cinemas_data!$I$1:$I$49,"not Found")</f>
        <v>INOX City Centre</v>
      </c>
      <c r="N2095" t="str">
        <f>_xlfn.XLOOKUP(L2095,Cinemas_data!$A$1:$A$49,Cinemas_data!$C$1:$C$49,"not Found")</f>
        <v>Thiruvananthapuram</v>
      </c>
      <c r="O2095">
        <f>_xlfn.XLOOKUP(A2095,Booking_data!$A$1:$A$6001,Booking_data!$H$1:$H$6001,"not found")</f>
        <v>2</v>
      </c>
      <c r="P2095">
        <f>_xlfn.XLOOKUP(A2095,Booking_data!$A$1:$A$6001,Booking_data!$I$1:$I$6001,"not Found")</f>
        <v>280</v>
      </c>
      <c r="Q2095">
        <f t="shared" si="162"/>
        <v>560</v>
      </c>
      <c r="R2095" t="str">
        <f>_xlfn.XLOOKUP(A2095,Booking_data!$A$1:$A$6001,Booking_data!$L$1:$L$6001,"Not Found")</f>
        <v>Debit Card</v>
      </c>
      <c r="S2095">
        <f>_xlfn.XLOOKUP(A2095,Booking_data!$A$1:$A$6001,Booking_data!$N$1:$N$6001,"not Found")</f>
        <v>27</v>
      </c>
      <c r="T2095" t="str">
        <f>_xlfn.XLOOKUP(A2095,Booking_data!$A$1:$A$6001,Booking_data!$O$1:$O$6001,"Not Found")</f>
        <v>Female</v>
      </c>
      <c r="U2095" t="str">
        <f t="shared" si="163"/>
        <v>Youngster</v>
      </c>
      <c r="V2095" t="str">
        <f t="shared" si="164"/>
        <v>Low Booking</v>
      </c>
    </row>
    <row r="2096" spans="1:22" x14ac:dyDescent="0.25">
      <c r="A2096" t="s">
        <v>2327</v>
      </c>
      <c r="B2096" s="1">
        <v>46084</v>
      </c>
      <c r="C2096" s="1">
        <v>46052</v>
      </c>
      <c r="D2096" s="9">
        <v>0.64583333333333337</v>
      </c>
      <c r="E2096" t="str">
        <f t="shared" si="160"/>
        <v>Weekday</v>
      </c>
      <c r="F2096" t="str">
        <f t="shared" si="161"/>
        <v>Mar</v>
      </c>
      <c r="G2096" t="str">
        <f>_xlfn.XLOOKUP(A2096,Booking_data!$A$1:$A$6001,Booking_data!$D$1:$D$6001,"not found")</f>
        <v>M026</v>
      </c>
      <c r="H2096" t="str">
        <f>_xlfn.XLOOKUP(G2096,Movies_data!$A$1:$A$41,Movies_data!$B$1:$B$41,"not found")</f>
        <v>Drishyam 2</v>
      </c>
      <c r="I2096" t="str">
        <f>_xlfn.XLOOKUP(G2096,Movies_data!$A$1:$A$41,Movies_data!$D$1:$D$41,"not found")</f>
        <v>Thriller</v>
      </c>
      <c r="J2096" t="str">
        <f>_xlfn.XLOOKUP(G2096,Movies_data!$A$1:$A$41,Movies_data!$C$1:$C$41,"not found")</f>
        <v>Hindi</v>
      </c>
      <c r="K2096">
        <f>_xlfn.XLOOKUP(G2096,Movies_data!$A$1:$A$41,Movies_data!$H$1:$H$41,"Not Found")</f>
        <v>8.1999999999999993</v>
      </c>
      <c r="L2096" t="str">
        <f>_xlfn.XLOOKUP(A2096,Booking_data!$A$1:$A$6001,Booking_data!$E$1:$E$6001,"not Found")</f>
        <v>C163</v>
      </c>
      <c r="M2096" t="str">
        <f>_xlfn.XLOOKUP(L2096,Cinemas_data!$A$1:$A$49,Cinemas_data!$I$1:$I$49,"not Found")</f>
        <v>Miraj Cinemas Forum Mall</v>
      </c>
      <c r="N2096" t="str">
        <f>_xlfn.XLOOKUP(L2096,Cinemas_data!$A$1:$A$49,Cinemas_data!$C$1:$C$49,"not Found")</f>
        <v>Thiruvananthapuram</v>
      </c>
      <c r="O2096">
        <f>_xlfn.XLOOKUP(A2096,Booking_data!$A$1:$A$6001,Booking_data!$H$1:$H$6001,"not found")</f>
        <v>3</v>
      </c>
      <c r="P2096">
        <f>_xlfn.XLOOKUP(A2096,Booking_data!$A$1:$A$6001,Booking_data!$I$1:$I$6001,"not Found")</f>
        <v>180</v>
      </c>
      <c r="Q2096">
        <f t="shared" si="162"/>
        <v>540</v>
      </c>
      <c r="R2096" t="str">
        <f>_xlfn.XLOOKUP(A2096,Booking_data!$A$1:$A$6001,Booking_data!$L$1:$L$6001,"Not Found")</f>
        <v>Debit Card</v>
      </c>
      <c r="S2096">
        <f>_xlfn.XLOOKUP(A2096,Booking_data!$A$1:$A$6001,Booking_data!$N$1:$N$6001,"not Found")</f>
        <v>46</v>
      </c>
      <c r="T2096" t="str">
        <f>_xlfn.XLOOKUP(A2096,Booking_data!$A$1:$A$6001,Booking_data!$O$1:$O$6001,"Not Found")</f>
        <v>Female</v>
      </c>
      <c r="U2096" t="str">
        <f t="shared" si="163"/>
        <v>Above 45</v>
      </c>
      <c r="V2096" t="str">
        <f t="shared" si="164"/>
        <v>Medium Booking</v>
      </c>
    </row>
    <row r="2097" spans="1:22" x14ac:dyDescent="0.25">
      <c r="A2097" t="s">
        <v>2328</v>
      </c>
      <c r="B2097" s="1">
        <v>46084</v>
      </c>
      <c r="C2097" s="1">
        <v>46134</v>
      </c>
      <c r="D2097" s="9">
        <v>0.88541666666666663</v>
      </c>
      <c r="E2097" t="str">
        <f t="shared" si="160"/>
        <v>Weekday</v>
      </c>
      <c r="F2097" t="str">
        <f t="shared" si="161"/>
        <v>Mar</v>
      </c>
      <c r="G2097" t="str">
        <f>_xlfn.XLOOKUP(A2097,Booking_data!$A$1:$A$6001,Booking_data!$D$1:$D$6001,"not found")</f>
        <v>M024</v>
      </c>
      <c r="H2097" t="str">
        <f>_xlfn.XLOOKUP(G2097,Movies_data!$A$1:$A$41,Movies_data!$B$1:$B$41,"not found")</f>
        <v>Bhool Bhulaiyaa 2</v>
      </c>
      <c r="I2097" t="str">
        <f>_xlfn.XLOOKUP(G2097,Movies_data!$A$1:$A$41,Movies_data!$D$1:$D$41,"not found")</f>
        <v>Comedy</v>
      </c>
      <c r="J2097" t="str">
        <f>_xlfn.XLOOKUP(G2097,Movies_data!$A$1:$A$41,Movies_data!$C$1:$C$41,"not found")</f>
        <v>Hindi</v>
      </c>
      <c r="K2097">
        <f>_xlfn.XLOOKUP(G2097,Movies_data!$A$1:$A$41,Movies_data!$H$1:$H$41,"Not Found")</f>
        <v>5.9</v>
      </c>
      <c r="L2097" t="str">
        <f>_xlfn.XLOOKUP(A2097,Booking_data!$A$1:$A$6001,Booking_data!$E$1:$E$6001,"not Found")</f>
        <v>C033</v>
      </c>
      <c r="M2097" t="str">
        <f>_xlfn.XLOOKUP(L2097,Cinemas_data!$A$1:$A$49,Cinemas_data!$I$1:$I$49,"not Found")</f>
        <v>Asian Cinemas Forum Mall</v>
      </c>
      <c r="N2097" t="str">
        <f>_xlfn.XLOOKUP(L2097,Cinemas_data!$A$1:$A$49,Cinemas_data!$C$1:$C$49,"not Found")</f>
        <v>Madurai</v>
      </c>
      <c r="O2097">
        <f>_xlfn.XLOOKUP(A2097,Booking_data!$A$1:$A$6001,Booking_data!$H$1:$H$6001,"not found")</f>
        <v>2</v>
      </c>
      <c r="P2097">
        <f>_xlfn.XLOOKUP(A2097,Booking_data!$A$1:$A$6001,Booking_data!$I$1:$I$6001,"not Found")</f>
        <v>260</v>
      </c>
      <c r="Q2097">
        <f t="shared" si="162"/>
        <v>520</v>
      </c>
      <c r="R2097" t="str">
        <f>_xlfn.XLOOKUP(A2097,Booking_data!$A$1:$A$6001,Booking_data!$L$1:$L$6001,"Not Found")</f>
        <v>Net Banking</v>
      </c>
      <c r="S2097">
        <f>_xlfn.XLOOKUP(A2097,Booking_data!$A$1:$A$6001,Booking_data!$N$1:$N$6001,"not Found")</f>
        <v>20</v>
      </c>
      <c r="T2097" t="str">
        <f>_xlfn.XLOOKUP(A2097,Booking_data!$A$1:$A$6001,Booking_data!$O$1:$O$6001,"Not Found")</f>
        <v>Female</v>
      </c>
      <c r="U2097" t="str">
        <f t="shared" si="163"/>
        <v>Youngster</v>
      </c>
      <c r="V2097" t="str">
        <f t="shared" si="164"/>
        <v>Low Booking</v>
      </c>
    </row>
    <row r="2098" spans="1:22" x14ac:dyDescent="0.25">
      <c r="A2098" t="s">
        <v>2329</v>
      </c>
      <c r="B2098" s="1">
        <v>46084</v>
      </c>
      <c r="C2098" s="1">
        <v>46122</v>
      </c>
      <c r="D2098" s="9">
        <v>0.88541666666666663</v>
      </c>
      <c r="E2098" t="str">
        <f t="shared" si="160"/>
        <v>Weekday</v>
      </c>
      <c r="F2098" t="str">
        <f t="shared" si="161"/>
        <v>Mar</v>
      </c>
      <c r="G2098" t="str">
        <f>_xlfn.XLOOKUP(A2098,Booking_data!$A$1:$A$6001,Booking_data!$D$1:$D$6001,"not found")</f>
        <v>M025</v>
      </c>
      <c r="H2098" t="str">
        <f>_xlfn.XLOOKUP(G2098,Movies_data!$A$1:$A$41,Movies_data!$B$1:$B$41,"not found")</f>
        <v>Rocky Aur Rani Kii Prem Kahaani</v>
      </c>
      <c r="I2098" t="str">
        <f>_xlfn.XLOOKUP(G2098,Movies_data!$A$1:$A$41,Movies_data!$D$1:$D$41,"not found")</f>
        <v>Romance</v>
      </c>
      <c r="J2098" t="str">
        <f>_xlfn.XLOOKUP(G2098,Movies_data!$A$1:$A$41,Movies_data!$C$1:$C$41,"not found")</f>
        <v>Hindi</v>
      </c>
      <c r="K2098">
        <f>_xlfn.XLOOKUP(G2098,Movies_data!$A$1:$A$41,Movies_data!$H$1:$H$41,"Not Found")</f>
        <v>6.8</v>
      </c>
      <c r="L2098" t="str">
        <f>_xlfn.XLOOKUP(A2098,Booking_data!$A$1:$A$6001,Booking_data!$E$1:$E$6001,"not Found")</f>
        <v>C143</v>
      </c>
      <c r="M2098" t="str">
        <f>_xlfn.XLOOKUP(L2098,Cinemas_data!$A$1:$A$49,Cinemas_data!$I$1:$I$49,"not Found")</f>
        <v>INOX Forum Mall</v>
      </c>
      <c r="N2098" t="str">
        <f>_xlfn.XLOOKUP(L2098,Cinemas_data!$A$1:$A$49,Cinemas_data!$C$1:$C$49,"not Found")</f>
        <v>Ahmedabad</v>
      </c>
      <c r="O2098">
        <f>_xlfn.XLOOKUP(A2098,Booking_data!$A$1:$A$6001,Booking_data!$H$1:$H$6001,"not found")</f>
        <v>5</v>
      </c>
      <c r="P2098">
        <f>_xlfn.XLOOKUP(A2098,Booking_data!$A$1:$A$6001,Booking_data!$I$1:$I$6001,"not Found")</f>
        <v>240</v>
      </c>
      <c r="Q2098">
        <f t="shared" si="162"/>
        <v>1200</v>
      </c>
      <c r="R2098" t="str">
        <f>_xlfn.XLOOKUP(A2098,Booking_data!$A$1:$A$6001,Booking_data!$L$1:$L$6001,"Not Found")</f>
        <v>Credit Card</v>
      </c>
      <c r="S2098">
        <f>_xlfn.XLOOKUP(A2098,Booking_data!$A$1:$A$6001,Booking_data!$N$1:$N$6001,"not Found")</f>
        <v>26</v>
      </c>
      <c r="T2098" t="str">
        <f>_xlfn.XLOOKUP(A2098,Booking_data!$A$1:$A$6001,Booking_data!$O$1:$O$6001,"Not Found")</f>
        <v>Female</v>
      </c>
      <c r="U2098" t="str">
        <f t="shared" si="163"/>
        <v>Youngster</v>
      </c>
      <c r="V2098" t="str">
        <f t="shared" si="164"/>
        <v>High Booking</v>
      </c>
    </row>
    <row r="2099" spans="1:22" x14ac:dyDescent="0.25">
      <c r="A2099" t="s">
        <v>2330</v>
      </c>
      <c r="B2099" s="1">
        <v>46084</v>
      </c>
      <c r="C2099" s="1">
        <v>46087</v>
      </c>
      <c r="D2099" s="9">
        <v>0.64583333333333337</v>
      </c>
      <c r="E2099" t="str">
        <f t="shared" si="160"/>
        <v>Weekday</v>
      </c>
      <c r="F2099" t="str">
        <f t="shared" si="161"/>
        <v>Mar</v>
      </c>
      <c r="G2099" t="str">
        <f>_xlfn.XLOOKUP(A2099,Booking_data!$A$1:$A$6001,Booking_data!$D$1:$D$6001,"not found")</f>
        <v>M039</v>
      </c>
      <c r="H2099" t="str">
        <f>_xlfn.XLOOKUP(G2099,Movies_data!$A$1:$A$41,Movies_data!$B$1:$B$41,"not found")</f>
        <v>Dune: Part Two</v>
      </c>
      <c r="I2099" t="str">
        <f>_xlfn.XLOOKUP(G2099,Movies_data!$A$1:$A$41,Movies_data!$D$1:$D$41,"not found")</f>
        <v>Sci-Fi</v>
      </c>
      <c r="J2099" t="str">
        <f>_xlfn.XLOOKUP(G2099,Movies_data!$A$1:$A$41,Movies_data!$C$1:$C$41,"not found")</f>
        <v>English</v>
      </c>
      <c r="K2099">
        <f>_xlfn.XLOOKUP(G2099,Movies_data!$A$1:$A$41,Movies_data!$H$1:$H$41,"Not Found")</f>
        <v>8.5</v>
      </c>
      <c r="L2099" t="str">
        <f>_xlfn.XLOOKUP(A2099,Booking_data!$A$1:$A$6001,Booking_data!$E$1:$E$6001,"not Found")</f>
        <v>C061</v>
      </c>
      <c r="M2099" t="str">
        <f>_xlfn.XLOOKUP(L2099,Cinemas_data!$A$1:$A$49,Cinemas_data!$I$1:$I$49,"not Found")</f>
        <v>City Pride City Centre</v>
      </c>
      <c r="N2099" t="str">
        <f>_xlfn.XLOOKUP(L2099,Cinemas_data!$A$1:$A$49,Cinemas_data!$C$1:$C$49,"not Found")</f>
        <v>Mysuru</v>
      </c>
      <c r="O2099">
        <f>_xlfn.XLOOKUP(A2099,Booking_data!$A$1:$A$6001,Booking_data!$H$1:$H$6001,"not found")</f>
        <v>2</v>
      </c>
      <c r="P2099">
        <f>_xlfn.XLOOKUP(A2099,Booking_data!$A$1:$A$6001,Booking_data!$I$1:$I$6001,"not Found")</f>
        <v>340</v>
      </c>
      <c r="Q2099">
        <f t="shared" si="162"/>
        <v>680</v>
      </c>
      <c r="R2099" t="str">
        <f>_xlfn.XLOOKUP(A2099,Booking_data!$A$1:$A$6001,Booking_data!$L$1:$L$6001,"Not Found")</f>
        <v>UPI</v>
      </c>
      <c r="S2099">
        <f>_xlfn.XLOOKUP(A2099,Booking_data!$A$1:$A$6001,Booking_data!$N$1:$N$6001,"not Found")</f>
        <v>19</v>
      </c>
      <c r="T2099" t="str">
        <f>_xlfn.XLOOKUP(A2099,Booking_data!$A$1:$A$6001,Booking_data!$O$1:$O$6001,"Not Found")</f>
        <v>Female</v>
      </c>
      <c r="U2099" t="str">
        <f t="shared" si="163"/>
        <v>Youngster</v>
      </c>
      <c r="V2099" t="str">
        <f t="shared" si="164"/>
        <v>Low Booking</v>
      </c>
    </row>
    <row r="2100" spans="1:22" x14ac:dyDescent="0.25">
      <c r="A2100" t="s">
        <v>2331</v>
      </c>
      <c r="B2100" s="1">
        <v>46084</v>
      </c>
      <c r="C2100" s="1">
        <v>46147</v>
      </c>
      <c r="D2100" s="9">
        <v>0.53125</v>
      </c>
      <c r="E2100" t="str">
        <f t="shared" si="160"/>
        <v>Weekday</v>
      </c>
      <c r="F2100" t="str">
        <f t="shared" si="161"/>
        <v>Mar</v>
      </c>
      <c r="G2100" t="str">
        <f>_xlfn.XLOOKUP(A2100,Booking_data!$A$1:$A$6001,Booking_data!$D$1:$D$6001,"not found")</f>
        <v>M003</v>
      </c>
      <c r="H2100" t="str">
        <f>_xlfn.XLOOKUP(G2100,Movies_data!$A$1:$A$41,Movies_data!$B$1:$B$41,"not found")</f>
        <v>Vikram</v>
      </c>
      <c r="I2100" t="str">
        <f>_xlfn.XLOOKUP(G2100,Movies_data!$A$1:$A$41,Movies_data!$D$1:$D$41,"not found")</f>
        <v>Action</v>
      </c>
      <c r="J2100" t="str">
        <f>_xlfn.XLOOKUP(G2100,Movies_data!$A$1:$A$41,Movies_data!$C$1:$C$41,"not found")</f>
        <v>Tamil</v>
      </c>
      <c r="K2100">
        <f>_xlfn.XLOOKUP(G2100,Movies_data!$A$1:$A$41,Movies_data!$H$1:$H$41,"Not Found")</f>
        <v>8.3000000000000007</v>
      </c>
      <c r="L2100" t="str">
        <f>_xlfn.XLOOKUP(A2100,Booking_data!$A$1:$A$6001,Booking_data!$E$1:$E$6001,"not Found")</f>
        <v>C133</v>
      </c>
      <c r="M2100" t="str">
        <f>_xlfn.XLOOKUP(L2100,Cinemas_data!$A$1:$A$49,Cinemas_data!$I$1:$I$49,"not Found")</f>
        <v>PVR Forum Mall</v>
      </c>
      <c r="N2100" t="str">
        <f>_xlfn.XLOOKUP(L2100,Cinemas_data!$A$1:$A$49,Cinemas_data!$C$1:$C$49,"not Found")</f>
        <v>Kolkata</v>
      </c>
      <c r="O2100">
        <f>_xlfn.XLOOKUP(A2100,Booking_data!$A$1:$A$6001,Booking_data!$H$1:$H$6001,"not found")</f>
        <v>2</v>
      </c>
      <c r="P2100">
        <f>_xlfn.XLOOKUP(A2100,Booking_data!$A$1:$A$6001,Booking_data!$I$1:$I$6001,"not Found")</f>
        <v>360</v>
      </c>
      <c r="Q2100">
        <f t="shared" si="162"/>
        <v>720</v>
      </c>
      <c r="R2100" t="str">
        <f>_xlfn.XLOOKUP(A2100,Booking_data!$A$1:$A$6001,Booking_data!$L$1:$L$6001,"Not Found")</f>
        <v>UPI</v>
      </c>
      <c r="S2100">
        <f>_xlfn.XLOOKUP(A2100,Booking_data!$A$1:$A$6001,Booking_data!$N$1:$N$6001,"not Found")</f>
        <v>48</v>
      </c>
      <c r="T2100" t="str">
        <f>_xlfn.XLOOKUP(A2100,Booking_data!$A$1:$A$6001,Booking_data!$O$1:$O$6001,"Not Found")</f>
        <v>Other</v>
      </c>
      <c r="U2100" t="str">
        <f t="shared" si="163"/>
        <v>Above 45</v>
      </c>
      <c r="V2100" t="str">
        <f t="shared" si="164"/>
        <v>Low Booking</v>
      </c>
    </row>
    <row r="2101" spans="1:22" x14ac:dyDescent="0.25">
      <c r="A2101" t="s">
        <v>2332</v>
      </c>
      <c r="B2101" s="1">
        <v>46084</v>
      </c>
      <c r="C2101" s="1">
        <v>46031</v>
      </c>
      <c r="D2101" s="9">
        <v>0.53125</v>
      </c>
      <c r="E2101" t="str">
        <f t="shared" si="160"/>
        <v>Weekday</v>
      </c>
      <c r="F2101" t="str">
        <f t="shared" si="161"/>
        <v>Mar</v>
      </c>
      <c r="G2101" t="str">
        <f>_xlfn.XLOOKUP(A2101,Booking_data!$A$1:$A$6001,Booking_data!$D$1:$D$6001,"not found")</f>
        <v>M019</v>
      </c>
      <c r="H2101" t="str">
        <f>_xlfn.XLOOKUP(G2101,Movies_data!$A$1:$A$41,Movies_data!$B$1:$B$41,"not found")</f>
        <v>Animal</v>
      </c>
      <c r="I2101" t="str">
        <f>_xlfn.XLOOKUP(G2101,Movies_data!$A$1:$A$41,Movies_data!$D$1:$D$41,"not found")</f>
        <v>Drama</v>
      </c>
      <c r="J2101" t="str">
        <f>_xlfn.XLOOKUP(G2101,Movies_data!$A$1:$A$41,Movies_data!$C$1:$C$41,"not found")</f>
        <v>Hindi</v>
      </c>
      <c r="K2101">
        <f>_xlfn.XLOOKUP(G2101,Movies_data!$A$1:$A$41,Movies_data!$H$1:$H$41,"Not Found")</f>
        <v>6.1</v>
      </c>
      <c r="L2101" t="str">
        <f>_xlfn.XLOOKUP(A2101,Booking_data!$A$1:$A$6001,Booking_data!$E$1:$E$6001,"not Found")</f>
        <v>C063</v>
      </c>
      <c r="M2101" t="str">
        <f>_xlfn.XLOOKUP(L2101,Cinemas_data!$A$1:$A$49,Cinemas_data!$I$1:$I$49,"not Found")</f>
        <v>INOX Forum Mall</v>
      </c>
      <c r="N2101" t="str">
        <f>_xlfn.XLOOKUP(L2101,Cinemas_data!$A$1:$A$49,Cinemas_data!$C$1:$C$49,"not Found")</f>
        <v>Mysuru</v>
      </c>
      <c r="O2101">
        <f>_xlfn.XLOOKUP(A2101,Booking_data!$A$1:$A$6001,Booking_data!$H$1:$H$6001,"not found")</f>
        <v>4</v>
      </c>
      <c r="P2101">
        <f>_xlfn.XLOOKUP(A2101,Booking_data!$A$1:$A$6001,Booking_data!$I$1:$I$6001,"not Found")</f>
        <v>240</v>
      </c>
      <c r="Q2101">
        <f t="shared" si="162"/>
        <v>960</v>
      </c>
      <c r="R2101" t="str">
        <f>_xlfn.XLOOKUP(A2101,Booking_data!$A$1:$A$6001,Booking_data!$L$1:$L$6001,"Not Found")</f>
        <v>Debit Card</v>
      </c>
      <c r="S2101">
        <f>_xlfn.XLOOKUP(A2101,Booking_data!$A$1:$A$6001,Booking_data!$N$1:$N$6001,"not Found")</f>
        <v>50</v>
      </c>
      <c r="T2101" t="str">
        <f>_xlfn.XLOOKUP(A2101,Booking_data!$A$1:$A$6001,Booking_data!$O$1:$O$6001,"Not Found")</f>
        <v>Other</v>
      </c>
      <c r="U2101" t="str">
        <f t="shared" si="163"/>
        <v>Above 45</v>
      </c>
      <c r="V2101" t="str">
        <f t="shared" si="164"/>
        <v>Medium Booking</v>
      </c>
    </row>
    <row r="2102" spans="1:22" x14ac:dyDescent="0.25">
      <c r="A2102" t="s">
        <v>2333</v>
      </c>
      <c r="B2102" s="1">
        <v>46084</v>
      </c>
      <c r="C2102" s="1">
        <v>46113</v>
      </c>
      <c r="D2102" s="9">
        <v>0.9375</v>
      </c>
      <c r="E2102" t="str">
        <f t="shared" si="160"/>
        <v>Weekday</v>
      </c>
      <c r="F2102" t="str">
        <f t="shared" si="161"/>
        <v>Mar</v>
      </c>
      <c r="G2102" t="str">
        <f>_xlfn.XLOOKUP(A2102,Booking_data!$A$1:$A$6001,Booking_data!$D$1:$D$6001,"not found")</f>
        <v>M017</v>
      </c>
      <c r="H2102" t="str">
        <f>_xlfn.XLOOKUP(G2102,Movies_data!$A$1:$A$41,Movies_data!$B$1:$B$41,"not found")</f>
        <v>Baahubali 2</v>
      </c>
      <c r="I2102" t="str">
        <f>_xlfn.XLOOKUP(G2102,Movies_data!$A$1:$A$41,Movies_data!$D$1:$D$41,"not found")</f>
        <v>Action</v>
      </c>
      <c r="J2102" t="str">
        <f>_xlfn.XLOOKUP(G2102,Movies_data!$A$1:$A$41,Movies_data!$C$1:$C$41,"not found")</f>
        <v>Telugu</v>
      </c>
      <c r="K2102">
        <f>_xlfn.XLOOKUP(G2102,Movies_data!$A$1:$A$41,Movies_data!$H$1:$H$41,"Not Found")</f>
        <v>8.1999999999999993</v>
      </c>
      <c r="L2102" t="str">
        <f>_xlfn.XLOOKUP(A2102,Booking_data!$A$1:$A$6001,Booking_data!$E$1:$E$6001,"not Found")</f>
        <v>C081</v>
      </c>
      <c r="M2102" t="str">
        <f>_xlfn.XLOOKUP(L2102,Cinemas_data!$A$1:$A$49,Cinemas_data!$I$1:$I$49,"not Found")</f>
        <v>INOX City Centre</v>
      </c>
      <c r="N2102" t="str">
        <f>_xlfn.XLOOKUP(L2102,Cinemas_data!$A$1:$A$49,Cinemas_data!$C$1:$C$49,"not Found")</f>
        <v>Vijayawada</v>
      </c>
      <c r="O2102">
        <f>_xlfn.XLOOKUP(A2102,Booking_data!$A$1:$A$6001,Booking_data!$H$1:$H$6001,"not found")</f>
        <v>2</v>
      </c>
      <c r="P2102">
        <f>_xlfn.XLOOKUP(A2102,Booking_data!$A$1:$A$6001,Booking_data!$I$1:$I$6001,"not Found")</f>
        <v>280</v>
      </c>
      <c r="Q2102">
        <f t="shared" si="162"/>
        <v>560</v>
      </c>
      <c r="R2102" t="str">
        <f>_xlfn.XLOOKUP(A2102,Booking_data!$A$1:$A$6001,Booking_data!$L$1:$L$6001,"Not Found")</f>
        <v>Net Banking</v>
      </c>
      <c r="S2102">
        <f>_xlfn.XLOOKUP(A2102,Booking_data!$A$1:$A$6001,Booking_data!$N$1:$N$6001,"not Found")</f>
        <v>30</v>
      </c>
      <c r="T2102" t="str">
        <f>_xlfn.XLOOKUP(A2102,Booking_data!$A$1:$A$6001,Booking_data!$O$1:$O$6001,"Not Found")</f>
        <v>Female</v>
      </c>
      <c r="U2102" t="str">
        <f t="shared" si="163"/>
        <v>Middle Age</v>
      </c>
      <c r="V2102" t="str">
        <f t="shared" si="164"/>
        <v>Low Booking</v>
      </c>
    </row>
    <row r="2103" spans="1:22" x14ac:dyDescent="0.25">
      <c r="A2103" t="s">
        <v>2334</v>
      </c>
      <c r="B2103" s="1">
        <v>46084</v>
      </c>
      <c r="C2103" s="1">
        <v>46184</v>
      </c>
      <c r="D2103" s="9">
        <v>0.39583333333333331</v>
      </c>
      <c r="E2103" t="str">
        <f t="shared" si="160"/>
        <v>Weekday</v>
      </c>
      <c r="F2103" t="str">
        <f t="shared" si="161"/>
        <v>Mar</v>
      </c>
      <c r="G2103" t="str">
        <f>_xlfn.XLOOKUP(A2103,Booking_data!$A$1:$A$6001,Booking_data!$D$1:$D$6001,"not found")</f>
        <v>M034</v>
      </c>
      <c r="H2103" t="str">
        <f>_xlfn.XLOOKUP(G2103,Movies_data!$A$1:$A$41,Movies_data!$B$1:$B$41,"not found")</f>
        <v>Manjummel Boys</v>
      </c>
      <c r="I2103" t="str">
        <f>_xlfn.XLOOKUP(G2103,Movies_data!$A$1:$A$41,Movies_data!$D$1:$D$41,"not found")</f>
        <v>Adventure</v>
      </c>
      <c r="J2103" t="str">
        <f>_xlfn.XLOOKUP(G2103,Movies_data!$A$1:$A$41,Movies_data!$C$1:$C$41,"not found")</f>
        <v>Malayalam</v>
      </c>
      <c r="K2103">
        <f>_xlfn.XLOOKUP(G2103,Movies_data!$A$1:$A$41,Movies_data!$H$1:$H$41,"Not Found")</f>
        <v>8.3000000000000007</v>
      </c>
      <c r="L2103" t="str">
        <f>_xlfn.XLOOKUP(A2103,Booking_data!$A$1:$A$6001,Booking_data!$E$1:$E$6001,"not Found")</f>
        <v>C013</v>
      </c>
      <c r="M2103" t="str">
        <f>_xlfn.XLOOKUP(L2103,Cinemas_data!$A$1:$A$49,Cinemas_data!$I$1:$I$49,"not Found")</f>
        <v>Mukta A2 Cinemas Forum Mall</v>
      </c>
      <c r="N2103" t="str">
        <f>_xlfn.XLOOKUP(L2103,Cinemas_data!$A$1:$A$49,Cinemas_data!$C$1:$C$49,"not Found")</f>
        <v>Chennai</v>
      </c>
      <c r="O2103">
        <f>_xlfn.XLOOKUP(A2103,Booking_data!$A$1:$A$6001,Booking_data!$H$1:$H$6001,"not found")</f>
        <v>3</v>
      </c>
      <c r="P2103">
        <f>_xlfn.XLOOKUP(A2103,Booking_data!$A$1:$A$6001,Booking_data!$I$1:$I$6001,"not Found")</f>
        <v>240</v>
      </c>
      <c r="Q2103">
        <f t="shared" si="162"/>
        <v>720</v>
      </c>
      <c r="R2103" t="str">
        <f>_xlfn.XLOOKUP(A2103,Booking_data!$A$1:$A$6001,Booking_data!$L$1:$L$6001,"Not Found")</f>
        <v>Credit Card</v>
      </c>
      <c r="S2103">
        <f>_xlfn.XLOOKUP(A2103,Booking_data!$A$1:$A$6001,Booking_data!$N$1:$N$6001,"not Found")</f>
        <v>23</v>
      </c>
      <c r="T2103" t="str">
        <f>_xlfn.XLOOKUP(A2103,Booking_data!$A$1:$A$6001,Booking_data!$O$1:$O$6001,"Not Found")</f>
        <v>Female</v>
      </c>
      <c r="U2103" t="str">
        <f t="shared" si="163"/>
        <v>Youngster</v>
      </c>
      <c r="V2103" t="str">
        <f t="shared" si="164"/>
        <v>Medium Booking</v>
      </c>
    </row>
    <row r="2104" spans="1:22" x14ac:dyDescent="0.25">
      <c r="A2104" t="s">
        <v>2335</v>
      </c>
      <c r="B2104" s="1">
        <v>46084</v>
      </c>
      <c r="C2104" s="1">
        <v>46131</v>
      </c>
      <c r="D2104" s="9">
        <v>0.39583333333333331</v>
      </c>
      <c r="E2104" t="str">
        <f t="shared" si="160"/>
        <v>Weekday</v>
      </c>
      <c r="F2104" t="str">
        <f t="shared" si="161"/>
        <v>Mar</v>
      </c>
      <c r="G2104" t="str">
        <f>_xlfn.XLOOKUP(A2104,Booking_data!$A$1:$A$6001,Booking_data!$D$1:$D$6001,"not found")</f>
        <v>M002</v>
      </c>
      <c r="H2104" t="str">
        <f>_xlfn.XLOOKUP(G2104,Movies_data!$A$1:$A$41,Movies_data!$B$1:$B$41,"not found")</f>
        <v>Jailer</v>
      </c>
      <c r="I2104" t="str">
        <f>_xlfn.XLOOKUP(G2104,Movies_data!$A$1:$A$41,Movies_data!$D$1:$D$41,"not found")</f>
        <v>Action</v>
      </c>
      <c r="J2104" t="str">
        <f>_xlfn.XLOOKUP(G2104,Movies_data!$A$1:$A$41,Movies_data!$C$1:$C$41,"not found")</f>
        <v>Tamil</v>
      </c>
      <c r="K2104">
        <f>_xlfn.XLOOKUP(G2104,Movies_data!$A$1:$A$41,Movies_data!$H$1:$H$41,"Not Found")</f>
        <v>7.1</v>
      </c>
      <c r="L2104" t="str">
        <f>_xlfn.XLOOKUP(A2104,Booking_data!$A$1:$A$6001,Booking_data!$E$1:$E$6001,"not Found")</f>
        <v>C153</v>
      </c>
      <c r="M2104" t="str">
        <f>_xlfn.XLOOKUP(L2104,Cinemas_data!$A$1:$A$49,Cinemas_data!$I$1:$I$49,"not Found")</f>
        <v>Cinepolis Forum Mall</v>
      </c>
      <c r="N2104" t="str">
        <f>_xlfn.XLOOKUP(L2104,Cinemas_data!$A$1:$A$49,Cinemas_data!$C$1:$C$49,"not Found")</f>
        <v>Kochi</v>
      </c>
      <c r="O2104">
        <f>_xlfn.XLOOKUP(A2104,Booking_data!$A$1:$A$6001,Booking_data!$H$1:$H$6001,"not found")</f>
        <v>3</v>
      </c>
      <c r="P2104">
        <f>_xlfn.XLOOKUP(A2104,Booking_data!$A$1:$A$6001,Booking_data!$I$1:$I$6001,"not Found")</f>
        <v>420</v>
      </c>
      <c r="Q2104">
        <f t="shared" si="162"/>
        <v>1260</v>
      </c>
      <c r="R2104" t="str">
        <f>_xlfn.XLOOKUP(A2104,Booking_data!$A$1:$A$6001,Booking_data!$L$1:$L$6001,"Not Found")</f>
        <v>Wallet</v>
      </c>
      <c r="S2104">
        <f>_xlfn.XLOOKUP(A2104,Booking_data!$A$1:$A$6001,Booking_data!$N$1:$N$6001,"not Found")</f>
        <v>38</v>
      </c>
      <c r="T2104" t="str">
        <f>_xlfn.XLOOKUP(A2104,Booking_data!$A$1:$A$6001,Booking_data!$O$1:$O$6001,"Not Found")</f>
        <v>Male</v>
      </c>
      <c r="U2104" t="str">
        <f t="shared" si="163"/>
        <v>Middle Age</v>
      </c>
      <c r="V2104" t="str">
        <f t="shared" si="164"/>
        <v>Medium Booking</v>
      </c>
    </row>
    <row r="2105" spans="1:22" x14ac:dyDescent="0.25">
      <c r="A2105" t="s">
        <v>2336</v>
      </c>
      <c r="B2105" s="1">
        <v>46084</v>
      </c>
      <c r="C2105" s="1">
        <v>46154</v>
      </c>
      <c r="D2105" s="9">
        <v>0.77083333333333337</v>
      </c>
      <c r="E2105" t="str">
        <f t="shared" si="160"/>
        <v>Weekday</v>
      </c>
      <c r="F2105" t="str">
        <f t="shared" si="161"/>
        <v>Mar</v>
      </c>
      <c r="G2105" t="str">
        <f>_xlfn.XLOOKUP(A2105,Booking_data!$A$1:$A$6001,Booking_data!$D$1:$D$6001,"not found")</f>
        <v>M028</v>
      </c>
      <c r="H2105" t="str">
        <f>_xlfn.XLOOKUP(G2105,Movies_data!$A$1:$A$41,Movies_data!$B$1:$B$41,"not found")</f>
        <v>Kantara</v>
      </c>
      <c r="I2105" t="str">
        <f>_xlfn.XLOOKUP(G2105,Movies_data!$A$1:$A$41,Movies_data!$D$1:$D$41,"not found")</f>
        <v>Action</v>
      </c>
      <c r="J2105" t="str">
        <f>_xlfn.XLOOKUP(G2105,Movies_data!$A$1:$A$41,Movies_data!$C$1:$C$41,"not found")</f>
        <v>Kannada</v>
      </c>
      <c r="K2105">
        <f>_xlfn.XLOOKUP(G2105,Movies_data!$A$1:$A$41,Movies_data!$H$1:$H$41,"Not Found")</f>
        <v>8.1999999999999993</v>
      </c>
      <c r="L2105" t="str">
        <f>_xlfn.XLOOKUP(A2105,Booking_data!$A$1:$A$6001,Booking_data!$E$1:$E$6001,"not Found")</f>
        <v>C102</v>
      </c>
      <c r="M2105" t="str">
        <f>_xlfn.XLOOKUP(L2105,Cinemas_data!$A$1:$A$49,Cinemas_data!$I$1:$I$49,"not Found")</f>
        <v>Mukta A2 Cinemas Grand Mall</v>
      </c>
      <c r="N2105" t="str">
        <f>_xlfn.XLOOKUP(L2105,Cinemas_data!$A$1:$A$49,Cinemas_data!$C$1:$C$49,"not Found")</f>
        <v>Pune</v>
      </c>
      <c r="O2105">
        <f>_xlfn.XLOOKUP(A2105,Booking_data!$A$1:$A$6001,Booking_data!$H$1:$H$6001,"not found")</f>
        <v>2</v>
      </c>
      <c r="P2105">
        <f>_xlfn.XLOOKUP(A2105,Booking_data!$A$1:$A$6001,Booking_data!$I$1:$I$6001,"not Found")</f>
        <v>220</v>
      </c>
      <c r="Q2105">
        <f t="shared" si="162"/>
        <v>440</v>
      </c>
      <c r="R2105" t="str">
        <f>_xlfn.XLOOKUP(A2105,Booking_data!$A$1:$A$6001,Booking_data!$L$1:$L$6001,"Not Found")</f>
        <v>UPI</v>
      </c>
      <c r="S2105">
        <f>_xlfn.XLOOKUP(A2105,Booking_data!$A$1:$A$6001,Booking_data!$N$1:$N$6001,"not Found")</f>
        <v>48</v>
      </c>
      <c r="T2105" t="str">
        <f>_xlfn.XLOOKUP(A2105,Booking_data!$A$1:$A$6001,Booking_data!$O$1:$O$6001,"Not Found")</f>
        <v>Other</v>
      </c>
      <c r="U2105" t="str">
        <f t="shared" si="163"/>
        <v>Above 45</v>
      </c>
      <c r="V2105" t="str">
        <f t="shared" si="164"/>
        <v>Low Booking</v>
      </c>
    </row>
    <row r="2106" spans="1:22" x14ac:dyDescent="0.25">
      <c r="A2106" t="s">
        <v>2337</v>
      </c>
      <c r="B2106" s="1">
        <v>46084</v>
      </c>
      <c r="C2106" s="1">
        <v>46160</v>
      </c>
      <c r="D2106" s="9">
        <v>0.88541666666666663</v>
      </c>
      <c r="E2106" t="str">
        <f t="shared" si="160"/>
        <v>Weekday</v>
      </c>
      <c r="F2106" t="str">
        <f t="shared" si="161"/>
        <v>Mar</v>
      </c>
      <c r="G2106" t="str">
        <f>_xlfn.XLOOKUP(A2106,Booking_data!$A$1:$A$6001,Booking_data!$D$1:$D$6001,"not found")</f>
        <v>M024</v>
      </c>
      <c r="H2106" t="str">
        <f>_xlfn.XLOOKUP(G2106,Movies_data!$A$1:$A$41,Movies_data!$B$1:$B$41,"not found")</f>
        <v>Bhool Bhulaiyaa 2</v>
      </c>
      <c r="I2106" t="str">
        <f>_xlfn.XLOOKUP(G2106,Movies_data!$A$1:$A$41,Movies_data!$D$1:$D$41,"not found")</f>
        <v>Comedy</v>
      </c>
      <c r="J2106" t="str">
        <f>_xlfn.XLOOKUP(G2106,Movies_data!$A$1:$A$41,Movies_data!$C$1:$C$41,"not found")</f>
        <v>Hindi</v>
      </c>
      <c r="K2106">
        <f>_xlfn.XLOOKUP(G2106,Movies_data!$A$1:$A$41,Movies_data!$H$1:$H$41,"Not Found")</f>
        <v>5.9</v>
      </c>
      <c r="L2106" t="str">
        <f>_xlfn.XLOOKUP(A2106,Booking_data!$A$1:$A$6001,Booking_data!$E$1:$E$6001,"not Found")</f>
        <v>C063</v>
      </c>
      <c r="M2106" t="str">
        <f>_xlfn.XLOOKUP(L2106,Cinemas_data!$A$1:$A$49,Cinemas_data!$I$1:$I$49,"not Found")</f>
        <v>INOX Forum Mall</v>
      </c>
      <c r="N2106" t="str">
        <f>_xlfn.XLOOKUP(L2106,Cinemas_data!$A$1:$A$49,Cinemas_data!$C$1:$C$49,"not Found")</f>
        <v>Mysuru</v>
      </c>
      <c r="O2106">
        <f>_xlfn.XLOOKUP(A2106,Booking_data!$A$1:$A$6001,Booking_data!$H$1:$H$6001,"not found")</f>
        <v>4</v>
      </c>
      <c r="P2106">
        <f>_xlfn.XLOOKUP(A2106,Booking_data!$A$1:$A$6001,Booking_data!$I$1:$I$6001,"not Found")</f>
        <v>320</v>
      </c>
      <c r="Q2106">
        <f t="shared" si="162"/>
        <v>1280</v>
      </c>
      <c r="R2106" t="str">
        <f>_xlfn.XLOOKUP(A2106,Booking_data!$A$1:$A$6001,Booking_data!$L$1:$L$6001,"Not Found")</f>
        <v>Wallet</v>
      </c>
      <c r="S2106">
        <f>_xlfn.XLOOKUP(A2106,Booking_data!$A$1:$A$6001,Booking_data!$N$1:$N$6001,"not Found")</f>
        <v>42</v>
      </c>
      <c r="T2106" t="str">
        <f>_xlfn.XLOOKUP(A2106,Booking_data!$A$1:$A$6001,Booking_data!$O$1:$O$6001,"Not Found")</f>
        <v>Male</v>
      </c>
      <c r="U2106" t="str">
        <f t="shared" si="163"/>
        <v>Middle Age</v>
      </c>
      <c r="V2106" t="str">
        <f t="shared" si="164"/>
        <v>Medium Booking</v>
      </c>
    </row>
    <row r="2107" spans="1:22" x14ac:dyDescent="0.25">
      <c r="A2107" t="s">
        <v>2338</v>
      </c>
      <c r="B2107" s="1">
        <v>46084</v>
      </c>
      <c r="C2107" s="1">
        <v>46062</v>
      </c>
      <c r="D2107" s="9">
        <v>0.9375</v>
      </c>
      <c r="E2107" t="str">
        <f t="shared" si="160"/>
        <v>Weekday</v>
      </c>
      <c r="F2107" t="str">
        <f t="shared" si="161"/>
        <v>Mar</v>
      </c>
      <c r="G2107" t="str">
        <f>_xlfn.XLOOKUP(A2107,Booking_data!$A$1:$A$6001,Booking_data!$D$1:$D$6001,"not found")</f>
        <v>M011</v>
      </c>
      <c r="H2107" t="str">
        <f>_xlfn.XLOOKUP(G2107,Movies_data!$A$1:$A$41,Movies_data!$B$1:$B$41,"not found")</f>
        <v>Pushpa 2</v>
      </c>
      <c r="I2107" t="str">
        <f>_xlfn.XLOOKUP(G2107,Movies_data!$A$1:$A$41,Movies_data!$D$1:$D$41,"not found")</f>
        <v>Action</v>
      </c>
      <c r="J2107" t="str">
        <f>_xlfn.XLOOKUP(G2107,Movies_data!$A$1:$A$41,Movies_data!$C$1:$C$41,"not found")</f>
        <v>Telugu</v>
      </c>
      <c r="K2107">
        <f>_xlfn.XLOOKUP(G2107,Movies_data!$A$1:$A$41,Movies_data!$H$1:$H$41,"Not Found")</f>
        <v>6.1</v>
      </c>
      <c r="L2107" t="str">
        <f>_xlfn.XLOOKUP(A2107,Booking_data!$A$1:$A$6001,Booking_data!$E$1:$E$6001,"not Found")</f>
        <v>C133</v>
      </c>
      <c r="M2107" t="str">
        <f>_xlfn.XLOOKUP(L2107,Cinemas_data!$A$1:$A$49,Cinemas_data!$I$1:$I$49,"not Found")</f>
        <v>PVR Forum Mall</v>
      </c>
      <c r="N2107" t="str">
        <f>_xlfn.XLOOKUP(L2107,Cinemas_data!$A$1:$A$49,Cinemas_data!$C$1:$C$49,"not Found")</f>
        <v>Kolkata</v>
      </c>
      <c r="O2107">
        <f>_xlfn.XLOOKUP(A2107,Booking_data!$A$1:$A$6001,Booking_data!$H$1:$H$6001,"not found")</f>
        <v>2</v>
      </c>
      <c r="P2107">
        <f>_xlfn.XLOOKUP(A2107,Booking_data!$A$1:$A$6001,Booking_data!$I$1:$I$6001,"not Found")</f>
        <v>460</v>
      </c>
      <c r="Q2107">
        <f t="shared" si="162"/>
        <v>920</v>
      </c>
      <c r="R2107" t="str">
        <f>_xlfn.XLOOKUP(A2107,Booking_data!$A$1:$A$6001,Booking_data!$L$1:$L$6001,"Not Found")</f>
        <v>Credit Card</v>
      </c>
      <c r="S2107">
        <f>_xlfn.XLOOKUP(A2107,Booking_data!$A$1:$A$6001,Booking_data!$N$1:$N$6001,"not Found")</f>
        <v>35</v>
      </c>
      <c r="T2107" t="str">
        <f>_xlfn.XLOOKUP(A2107,Booking_data!$A$1:$A$6001,Booking_data!$O$1:$O$6001,"Not Found")</f>
        <v>Other</v>
      </c>
      <c r="U2107" t="str">
        <f t="shared" si="163"/>
        <v>Middle Age</v>
      </c>
      <c r="V2107" t="str">
        <f t="shared" si="164"/>
        <v>Low Booking</v>
      </c>
    </row>
    <row r="2108" spans="1:22" x14ac:dyDescent="0.25">
      <c r="A2108" t="s">
        <v>2339</v>
      </c>
      <c r="B2108" s="1">
        <v>46084</v>
      </c>
      <c r="C2108" s="1">
        <v>46025</v>
      </c>
      <c r="D2108" s="9">
        <v>0.77083333333333337</v>
      </c>
      <c r="E2108" t="str">
        <f t="shared" si="160"/>
        <v>Weekday</v>
      </c>
      <c r="F2108" t="str">
        <f t="shared" si="161"/>
        <v>Mar</v>
      </c>
      <c r="G2108" t="str">
        <f>_xlfn.XLOOKUP(A2108,Booking_data!$A$1:$A$6001,Booking_data!$D$1:$D$6001,"not found")</f>
        <v>M019</v>
      </c>
      <c r="H2108" t="str">
        <f>_xlfn.XLOOKUP(G2108,Movies_data!$A$1:$A$41,Movies_data!$B$1:$B$41,"not found")</f>
        <v>Animal</v>
      </c>
      <c r="I2108" t="str">
        <f>_xlfn.XLOOKUP(G2108,Movies_data!$A$1:$A$41,Movies_data!$D$1:$D$41,"not found")</f>
        <v>Drama</v>
      </c>
      <c r="J2108" t="str">
        <f>_xlfn.XLOOKUP(G2108,Movies_data!$A$1:$A$41,Movies_data!$C$1:$C$41,"not found")</f>
        <v>Hindi</v>
      </c>
      <c r="K2108">
        <f>_xlfn.XLOOKUP(G2108,Movies_data!$A$1:$A$41,Movies_data!$H$1:$H$41,"Not Found")</f>
        <v>6.1</v>
      </c>
      <c r="L2108" t="str">
        <f>_xlfn.XLOOKUP(A2108,Booking_data!$A$1:$A$6001,Booking_data!$E$1:$E$6001,"not Found")</f>
        <v>C043</v>
      </c>
      <c r="M2108" t="str">
        <f>_xlfn.XLOOKUP(L2108,Cinemas_data!$A$1:$A$49,Cinemas_data!$I$1:$I$49,"not Found")</f>
        <v>City Pride Forum Mall</v>
      </c>
      <c r="N2108" t="str">
        <f>_xlfn.XLOOKUP(L2108,Cinemas_data!$A$1:$A$49,Cinemas_data!$C$1:$C$49,"not Found")</f>
        <v>Salem</v>
      </c>
      <c r="O2108">
        <f>_xlfn.XLOOKUP(A2108,Booking_data!$A$1:$A$6001,Booking_data!$H$1:$H$6001,"not found")</f>
        <v>3</v>
      </c>
      <c r="P2108">
        <f>_xlfn.XLOOKUP(A2108,Booking_data!$A$1:$A$6001,Booking_data!$I$1:$I$6001,"not Found")</f>
        <v>280</v>
      </c>
      <c r="Q2108">
        <f t="shared" si="162"/>
        <v>840</v>
      </c>
      <c r="R2108" t="str">
        <f>_xlfn.XLOOKUP(A2108,Booking_data!$A$1:$A$6001,Booking_data!$L$1:$L$6001,"Not Found")</f>
        <v>Wallet</v>
      </c>
      <c r="S2108">
        <f>_xlfn.XLOOKUP(A2108,Booking_data!$A$1:$A$6001,Booking_data!$N$1:$N$6001,"not Found")</f>
        <v>35</v>
      </c>
      <c r="T2108" t="str">
        <f>_xlfn.XLOOKUP(A2108,Booking_data!$A$1:$A$6001,Booking_data!$O$1:$O$6001,"Not Found")</f>
        <v>Other</v>
      </c>
      <c r="U2108" t="str">
        <f t="shared" si="163"/>
        <v>Middle Age</v>
      </c>
      <c r="V2108" t="str">
        <f t="shared" si="164"/>
        <v>Medium Booking</v>
      </c>
    </row>
    <row r="2109" spans="1:22" x14ac:dyDescent="0.25">
      <c r="A2109" t="s">
        <v>2340</v>
      </c>
      <c r="B2109" s="1">
        <v>46084</v>
      </c>
      <c r="C2109" s="1">
        <v>46069</v>
      </c>
      <c r="D2109" s="9">
        <v>0.39583333333333331</v>
      </c>
      <c r="E2109" t="str">
        <f t="shared" si="160"/>
        <v>Weekday</v>
      </c>
      <c r="F2109" t="str">
        <f t="shared" si="161"/>
        <v>Mar</v>
      </c>
      <c r="G2109" t="str">
        <f>_xlfn.XLOOKUP(A2109,Booking_data!$A$1:$A$6001,Booking_data!$D$1:$D$6001,"not found")</f>
        <v>M002</v>
      </c>
      <c r="H2109" t="str">
        <f>_xlfn.XLOOKUP(G2109,Movies_data!$A$1:$A$41,Movies_data!$B$1:$B$41,"not found")</f>
        <v>Jailer</v>
      </c>
      <c r="I2109" t="str">
        <f>_xlfn.XLOOKUP(G2109,Movies_data!$A$1:$A$41,Movies_data!$D$1:$D$41,"not found")</f>
        <v>Action</v>
      </c>
      <c r="J2109" t="str">
        <f>_xlfn.XLOOKUP(G2109,Movies_data!$A$1:$A$41,Movies_data!$C$1:$C$41,"not found")</f>
        <v>Tamil</v>
      </c>
      <c r="K2109">
        <f>_xlfn.XLOOKUP(G2109,Movies_data!$A$1:$A$41,Movies_data!$H$1:$H$41,"Not Found")</f>
        <v>7.1</v>
      </c>
      <c r="L2109" t="str">
        <f>_xlfn.XLOOKUP(A2109,Booking_data!$A$1:$A$6001,Booking_data!$E$1:$E$6001,"not Found")</f>
        <v>C021</v>
      </c>
      <c r="M2109" t="str">
        <f>_xlfn.XLOOKUP(L2109,Cinemas_data!$A$1:$A$49,Cinemas_data!$I$1:$I$49,"not Found")</f>
        <v>Miraj Cinemas City Centre</v>
      </c>
      <c r="N2109" t="str">
        <f>_xlfn.XLOOKUP(L2109,Cinemas_data!$A$1:$A$49,Cinemas_data!$C$1:$C$49,"not Found")</f>
        <v>Coimbatore</v>
      </c>
      <c r="O2109">
        <f>_xlfn.XLOOKUP(A2109,Booking_data!$A$1:$A$6001,Booking_data!$H$1:$H$6001,"not found")</f>
        <v>1</v>
      </c>
      <c r="P2109">
        <f>_xlfn.XLOOKUP(A2109,Booking_data!$A$1:$A$6001,Booking_data!$I$1:$I$6001,"not Found")</f>
        <v>220</v>
      </c>
      <c r="Q2109">
        <f t="shared" si="162"/>
        <v>220</v>
      </c>
      <c r="R2109" t="str">
        <f>_xlfn.XLOOKUP(A2109,Booking_data!$A$1:$A$6001,Booking_data!$L$1:$L$6001,"Not Found")</f>
        <v>Net Banking</v>
      </c>
      <c r="S2109">
        <f>_xlfn.XLOOKUP(A2109,Booking_data!$A$1:$A$6001,Booking_data!$N$1:$N$6001,"not Found")</f>
        <v>42</v>
      </c>
      <c r="T2109" t="str">
        <f>_xlfn.XLOOKUP(A2109,Booking_data!$A$1:$A$6001,Booking_data!$O$1:$O$6001,"Not Found")</f>
        <v>Female</v>
      </c>
      <c r="U2109" t="str">
        <f t="shared" si="163"/>
        <v>Middle Age</v>
      </c>
      <c r="V2109" t="str">
        <f t="shared" si="164"/>
        <v>Low Booking</v>
      </c>
    </row>
    <row r="2110" spans="1:22" x14ac:dyDescent="0.25">
      <c r="A2110" t="s">
        <v>2341</v>
      </c>
      <c r="B2110" s="1">
        <v>46084</v>
      </c>
      <c r="C2110" s="1">
        <v>46088</v>
      </c>
      <c r="D2110" s="9">
        <v>0.77083333333333337</v>
      </c>
      <c r="E2110" t="str">
        <f t="shared" si="160"/>
        <v>Weekday</v>
      </c>
      <c r="F2110" t="str">
        <f t="shared" si="161"/>
        <v>Mar</v>
      </c>
      <c r="G2110" t="str">
        <f>_xlfn.XLOOKUP(A2110,Booking_data!$A$1:$A$6001,Booking_data!$D$1:$D$6001,"not found")</f>
        <v>M018</v>
      </c>
      <c r="H2110" t="str">
        <f>_xlfn.XLOOKUP(G2110,Movies_data!$A$1:$A$41,Movies_data!$B$1:$B$41,"not found")</f>
        <v>Sita Ramam</v>
      </c>
      <c r="I2110" t="str">
        <f>_xlfn.XLOOKUP(G2110,Movies_data!$A$1:$A$41,Movies_data!$D$1:$D$41,"not found")</f>
        <v>Romance</v>
      </c>
      <c r="J2110" t="str">
        <f>_xlfn.XLOOKUP(G2110,Movies_data!$A$1:$A$41,Movies_data!$C$1:$C$41,"not found")</f>
        <v>Telugu</v>
      </c>
      <c r="K2110">
        <f>_xlfn.XLOOKUP(G2110,Movies_data!$A$1:$A$41,Movies_data!$H$1:$H$41,"Not Found")</f>
        <v>8.5</v>
      </c>
      <c r="L2110" t="str">
        <f>_xlfn.XLOOKUP(A2110,Booking_data!$A$1:$A$6001,Booking_data!$E$1:$E$6001,"not Found")</f>
        <v>C023</v>
      </c>
      <c r="M2110" t="str">
        <f>_xlfn.XLOOKUP(L2110,Cinemas_data!$A$1:$A$49,Cinemas_data!$I$1:$I$49,"not Found")</f>
        <v>MovieMax Forum Mall</v>
      </c>
      <c r="N2110" t="str">
        <f>_xlfn.XLOOKUP(L2110,Cinemas_data!$A$1:$A$49,Cinemas_data!$C$1:$C$49,"not Found")</f>
        <v>Coimbatore</v>
      </c>
      <c r="O2110">
        <f>_xlfn.XLOOKUP(A2110,Booking_data!$A$1:$A$6001,Booking_data!$H$1:$H$6001,"not found")</f>
        <v>3</v>
      </c>
      <c r="P2110">
        <f>_xlfn.XLOOKUP(A2110,Booking_data!$A$1:$A$6001,Booking_data!$I$1:$I$6001,"not Found")</f>
        <v>240</v>
      </c>
      <c r="Q2110">
        <f t="shared" si="162"/>
        <v>720</v>
      </c>
      <c r="R2110" t="str">
        <f>_xlfn.XLOOKUP(A2110,Booking_data!$A$1:$A$6001,Booking_data!$L$1:$L$6001,"Not Found")</f>
        <v>Debit Card</v>
      </c>
      <c r="S2110">
        <f>_xlfn.XLOOKUP(A2110,Booking_data!$A$1:$A$6001,Booking_data!$N$1:$N$6001,"not Found")</f>
        <v>34</v>
      </c>
      <c r="T2110" t="str">
        <f>_xlfn.XLOOKUP(A2110,Booking_data!$A$1:$A$6001,Booking_data!$O$1:$O$6001,"Not Found")</f>
        <v>Male</v>
      </c>
      <c r="U2110" t="str">
        <f t="shared" si="163"/>
        <v>Middle Age</v>
      </c>
      <c r="V2110" t="str">
        <f t="shared" si="164"/>
        <v>Medium Booking</v>
      </c>
    </row>
    <row r="2111" spans="1:22" x14ac:dyDescent="0.25">
      <c r="A2111" t="s">
        <v>2342</v>
      </c>
      <c r="B2111" s="1">
        <v>46084</v>
      </c>
      <c r="C2111" s="1">
        <v>46076</v>
      </c>
      <c r="D2111" s="9">
        <v>0.9375</v>
      </c>
      <c r="E2111" t="str">
        <f t="shared" si="160"/>
        <v>Weekday</v>
      </c>
      <c r="F2111" t="str">
        <f t="shared" si="161"/>
        <v>Mar</v>
      </c>
      <c r="G2111" t="str">
        <f>_xlfn.XLOOKUP(A2111,Booking_data!$A$1:$A$6001,Booking_data!$D$1:$D$6001,"not found")</f>
        <v>M021</v>
      </c>
      <c r="H2111" t="str">
        <f>_xlfn.XLOOKUP(G2111,Movies_data!$A$1:$A$41,Movies_data!$B$1:$B$41,"not found")</f>
        <v>Pathaan</v>
      </c>
      <c r="I2111" t="str">
        <f>_xlfn.XLOOKUP(G2111,Movies_data!$A$1:$A$41,Movies_data!$D$1:$D$41,"not found")</f>
        <v>Action</v>
      </c>
      <c r="J2111" t="str">
        <f>_xlfn.XLOOKUP(G2111,Movies_data!$A$1:$A$41,Movies_data!$C$1:$C$41,"not found")</f>
        <v>Hindi</v>
      </c>
      <c r="K2111">
        <f>_xlfn.XLOOKUP(G2111,Movies_data!$A$1:$A$41,Movies_data!$H$1:$H$41,"Not Found")</f>
        <v>5.9</v>
      </c>
      <c r="L2111" t="str">
        <f>_xlfn.XLOOKUP(A2111,Booking_data!$A$1:$A$6001,Booking_data!$E$1:$E$6001,"not Found")</f>
        <v>C071</v>
      </c>
      <c r="M2111" t="str">
        <f>_xlfn.XLOOKUP(L2111,Cinemas_data!$A$1:$A$49,Cinemas_data!$I$1:$I$49,"not Found")</f>
        <v>PVR City Centre</v>
      </c>
      <c r="N2111" t="str">
        <f>_xlfn.XLOOKUP(L2111,Cinemas_data!$A$1:$A$49,Cinemas_data!$C$1:$C$49,"not Found")</f>
        <v>Hyderabad</v>
      </c>
      <c r="O2111">
        <f>_xlfn.XLOOKUP(A2111,Booking_data!$A$1:$A$6001,Booking_data!$H$1:$H$6001,"not found")</f>
        <v>1</v>
      </c>
      <c r="P2111">
        <f>_xlfn.XLOOKUP(A2111,Booking_data!$A$1:$A$6001,Booking_data!$I$1:$I$6001,"not Found")</f>
        <v>180</v>
      </c>
      <c r="Q2111">
        <f t="shared" si="162"/>
        <v>180</v>
      </c>
      <c r="R2111" t="str">
        <f>_xlfn.XLOOKUP(A2111,Booking_data!$A$1:$A$6001,Booking_data!$L$1:$L$6001,"Not Found")</f>
        <v>Wallet</v>
      </c>
      <c r="S2111">
        <f>_xlfn.XLOOKUP(A2111,Booking_data!$A$1:$A$6001,Booking_data!$N$1:$N$6001,"not Found")</f>
        <v>28</v>
      </c>
      <c r="T2111" t="str">
        <f>_xlfn.XLOOKUP(A2111,Booking_data!$A$1:$A$6001,Booking_data!$O$1:$O$6001,"Not Found")</f>
        <v>Female</v>
      </c>
      <c r="U2111" t="str">
        <f t="shared" si="163"/>
        <v>Youngster</v>
      </c>
      <c r="V2111" t="str">
        <f t="shared" si="164"/>
        <v>Low Booking</v>
      </c>
    </row>
    <row r="2112" spans="1:22" x14ac:dyDescent="0.25">
      <c r="A2112" t="s">
        <v>2343</v>
      </c>
      <c r="B2112" s="1">
        <v>46084</v>
      </c>
      <c r="C2112" s="1">
        <v>46115</v>
      </c>
      <c r="D2112" s="9">
        <v>0.64583333333333337</v>
      </c>
      <c r="E2112" t="str">
        <f t="shared" si="160"/>
        <v>Weekday</v>
      </c>
      <c r="F2112" t="str">
        <f t="shared" si="161"/>
        <v>Mar</v>
      </c>
      <c r="G2112" t="str">
        <f>_xlfn.XLOOKUP(A2112,Booking_data!$A$1:$A$6001,Booking_data!$D$1:$D$6001,"not found")</f>
        <v>M017</v>
      </c>
      <c r="H2112" t="str">
        <f>_xlfn.XLOOKUP(G2112,Movies_data!$A$1:$A$41,Movies_data!$B$1:$B$41,"not found")</f>
        <v>Baahubali 2</v>
      </c>
      <c r="I2112" t="str">
        <f>_xlfn.XLOOKUP(G2112,Movies_data!$A$1:$A$41,Movies_data!$D$1:$D$41,"not found")</f>
        <v>Action</v>
      </c>
      <c r="J2112" t="str">
        <f>_xlfn.XLOOKUP(G2112,Movies_data!$A$1:$A$41,Movies_data!$C$1:$C$41,"not found")</f>
        <v>Telugu</v>
      </c>
      <c r="K2112">
        <f>_xlfn.XLOOKUP(G2112,Movies_data!$A$1:$A$41,Movies_data!$H$1:$H$41,"Not Found")</f>
        <v>8.1999999999999993</v>
      </c>
      <c r="L2112" t="str">
        <f>_xlfn.XLOOKUP(A2112,Booking_data!$A$1:$A$6001,Booking_data!$E$1:$E$6001,"not Found")</f>
        <v>C163</v>
      </c>
      <c r="M2112" t="str">
        <f>_xlfn.XLOOKUP(L2112,Cinemas_data!$A$1:$A$49,Cinemas_data!$I$1:$I$49,"not Found")</f>
        <v>Miraj Cinemas Forum Mall</v>
      </c>
      <c r="N2112" t="str">
        <f>_xlfn.XLOOKUP(L2112,Cinemas_data!$A$1:$A$49,Cinemas_data!$C$1:$C$49,"not Found")</f>
        <v>Thiruvananthapuram</v>
      </c>
      <c r="O2112">
        <f>_xlfn.XLOOKUP(A2112,Booking_data!$A$1:$A$6001,Booking_data!$H$1:$H$6001,"not found")</f>
        <v>2</v>
      </c>
      <c r="P2112">
        <f>_xlfn.XLOOKUP(A2112,Booking_data!$A$1:$A$6001,Booking_data!$I$1:$I$6001,"not Found")</f>
        <v>260</v>
      </c>
      <c r="Q2112">
        <f t="shared" si="162"/>
        <v>520</v>
      </c>
      <c r="R2112" t="str">
        <f>_xlfn.XLOOKUP(A2112,Booking_data!$A$1:$A$6001,Booking_data!$L$1:$L$6001,"Not Found")</f>
        <v>Credit Card</v>
      </c>
      <c r="S2112">
        <f>_xlfn.XLOOKUP(A2112,Booking_data!$A$1:$A$6001,Booking_data!$N$1:$N$6001,"not Found")</f>
        <v>48</v>
      </c>
      <c r="T2112" t="str">
        <f>_xlfn.XLOOKUP(A2112,Booking_data!$A$1:$A$6001,Booking_data!$O$1:$O$6001,"Not Found")</f>
        <v>Male</v>
      </c>
      <c r="U2112" t="str">
        <f t="shared" si="163"/>
        <v>Above 45</v>
      </c>
      <c r="V2112" t="str">
        <f t="shared" si="164"/>
        <v>Low Booking</v>
      </c>
    </row>
    <row r="2113" spans="1:22" x14ac:dyDescent="0.25">
      <c r="A2113" t="s">
        <v>2344</v>
      </c>
      <c r="B2113" s="1">
        <v>46084</v>
      </c>
      <c r="C2113" s="1">
        <v>46117</v>
      </c>
      <c r="D2113" s="9">
        <v>0.64583333333333337</v>
      </c>
      <c r="E2113" t="str">
        <f t="shared" si="160"/>
        <v>Weekday</v>
      </c>
      <c r="F2113" t="str">
        <f t="shared" si="161"/>
        <v>Mar</v>
      </c>
      <c r="G2113" t="str">
        <f>_xlfn.XLOOKUP(A2113,Booking_data!$A$1:$A$6001,Booking_data!$D$1:$D$6001,"not found")</f>
        <v>M016</v>
      </c>
      <c r="H2113" t="str">
        <f>_xlfn.XLOOKUP(G2113,Movies_data!$A$1:$A$41,Movies_data!$B$1:$B$41,"not found")</f>
        <v>Arjun Reddy</v>
      </c>
      <c r="I2113" t="str">
        <f>_xlfn.XLOOKUP(G2113,Movies_data!$A$1:$A$41,Movies_data!$D$1:$D$41,"not found")</f>
        <v>Drama</v>
      </c>
      <c r="J2113" t="str">
        <f>_xlfn.XLOOKUP(G2113,Movies_data!$A$1:$A$41,Movies_data!$C$1:$C$41,"not found")</f>
        <v>Telugu</v>
      </c>
      <c r="K2113">
        <f>_xlfn.XLOOKUP(G2113,Movies_data!$A$1:$A$41,Movies_data!$H$1:$H$41,"Not Found")</f>
        <v>7.7</v>
      </c>
      <c r="L2113" t="str">
        <f>_xlfn.XLOOKUP(A2113,Booking_data!$A$1:$A$6001,Booking_data!$E$1:$E$6001,"not Found")</f>
        <v>C051</v>
      </c>
      <c r="M2113" t="str">
        <f>_xlfn.XLOOKUP(L2113,Cinemas_data!$A$1:$A$49,Cinemas_data!$I$1:$I$49,"not Found")</f>
        <v>Asian Cinemas City Centre</v>
      </c>
      <c r="N2113" t="str">
        <f>_xlfn.XLOOKUP(L2113,Cinemas_data!$A$1:$A$49,Cinemas_data!$C$1:$C$49,"not Found")</f>
        <v>Bengaluru</v>
      </c>
      <c r="O2113">
        <f>_xlfn.XLOOKUP(A2113,Booking_data!$A$1:$A$6001,Booking_data!$H$1:$H$6001,"not found")</f>
        <v>2</v>
      </c>
      <c r="P2113">
        <f>_xlfn.XLOOKUP(A2113,Booking_data!$A$1:$A$6001,Booking_data!$I$1:$I$6001,"not Found")</f>
        <v>280</v>
      </c>
      <c r="Q2113">
        <f t="shared" si="162"/>
        <v>560</v>
      </c>
      <c r="R2113" t="str">
        <f>_xlfn.XLOOKUP(A2113,Booking_data!$A$1:$A$6001,Booking_data!$L$1:$L$6001,"Not Found")</f>
        <v>UPI</v>
      </c>
      <c r="S2113">
        <f>_xlfn.XLOOKUP(A2113,Booking_data!$A$1:$A$6001,Booking_data!$N$1:$N$6001,"not Found")</f>
        <v>44</v>
      </c>
      <c r="T2113" t="str">
        <f>_xlfn.XLOOKUP(A2113,Booking_data!$A$1:$A$6001,Booking_data!$O$1:$O$6001,"Not Found")</f>
        <v>Female</v>
      </c>
      <c r="U2113" t="str">
        <f t="shared" si="163"/>
        <v>Middle Age</v>
      </c>
      <c r="V2113" t="str">
        <f t="shared" si="164"/>
        <v>Low Booking</v>
      </c>
    </row>
    <row r="2114" spans="1:22" x14ac:dyDescent="0.25">
      <c r="A2114" t="s">
        <v>2345</v>
      </c>
      <c r="B2114" s="1">
        <v>46084</v>
      </c>
      <c r="C2114" s="1">
        <v>46187</v>
      </c>
      <c r="D2114" s="9">
        <v>0.88541666666666663</v>
      </c>
      <c r="E2114" t="str">
        <f t="shared" si="160"/>
        <v>Weekday</v>
      </c>
      <c r="F2114" t="str">
        <f t="shared" si="161"/>
        <v>Mar</v>
      </c>
      <c r="G2114" t="str">
        <f>_xlfn.XLOOKUP(A2114,Booking_data!$A$1:$A$6001,Booking_data!$D$1:$D$6001,"not found")</f>
        <v>M022</v>
      </c>
      <c r="H2114" t="str">
        <f>_xlfn.XLOOKUP(G2114,Movies_data!$A$1:$A$41,Movies_data!$B$1:$B$41,"not found")</f>
        <v>12th Fail</v>
      </c>
      <c r="I2114" t="str">
        <f>_xlfn.XLOOKUP(G2114,Movies_data!$A$1:$A$41,Movies_data!$D$1:$D$41,"not found")</f>
        <v>Drama</v>
      </c>
      <c r="J2114" t="str">
        <f>_xlfn.XLOOKUP(G2114,Movies_data!$A$1:$A$41,Movies_data!$C$1:$C$41,"not found")</f>
        <v>Hindi</v>
      </c>
      <c r="K2114">
        <f>_xlfn.XLOOKUP(G2114,Movies_data!$A$1:$A$41,Movies_data!$H$1:$H$41,"Not Found")</f>
        <v>9</v>
      </c>
      <c r="L2114" t="str">
        <f>_xlfn.XLOOKUP(A2114,Booking_data!$A$1:$A$6001,Booking_data!$E$1:$E$6001,"not Found")</f>
        <v>C153</v>
      </c>
      <c r="M2114" t="str">
        <f>_xlfn.XLOOKUP(L2114,Cinemas_data!$A$1:$A$49,Cinemas_data!$I$1:$I$49,"not Found")</f>
        <v>Cinepolis Forum Mall</v>
      </c>
      <c r="N2114" t="str">
        <f>_xlfn.XLOOKUP(L2114,Cinemas_data!$A$1:$A$49,Cinemas_data!$C$1:$C$49,"not Found")</f>
        <v>Kochi</v>
      </c>
      <c r="O2114">
        <f>_xlfn.XLOOKUP(A2114,Booking_data!$A$1:$A$6001,Booking_data!$H$1:$H$6001,"not found")</f>
        <v>3</v>
      </c>
      <c r="P2114">
        <f>_xlfn.XLOOKUP(A2114,Booking_data!$A$1:$A$6001,Booking_data!$I$1:$I$6001,"not Found")</f>
        <v>240</v>
      </c>
      <c r="Q2114">
        <f t="shared" si="162"/>
        <v>720</v>
      </c>
      <c r="R2114" t="str">
        <f>_xlfn.XLOOKUP(A2114,Booking_data!$A$1:$A$6001,Booking_data!$L$1:$L$6001,"Not Found")</f>
        <v>Wallet</v>
      </c>
      <c r="S2114">
        <f>_xlfn.XLOOKUP(A2114,Booking_data!$A$1:$A$6001,Booking_data!$N$1:$N$6001,"not Found")</f>
        <v>57</v>
      </c>
      <c r="T2114" t="str">
        <f>_xlfn.XLOOKUP(A2114,Booking_data!$A$1:$A$6001,Booking_data!$O$1:$O$6001,"Not Found")</f>
        <v>Other</v>
      </c>
      <c r="U2114" t="str">
        <f t="shared" si="163"/>
        <v>Above 45</v>
      </c>
      <c r="V2114" t="str">
        <f t="shared" si="164"/>
        <v>Medium Booking</v>
      </c>
    </row>
    <row r="2115" spans="1:22" x14ac:dyDescent="0.25">
      <c r="A2115" t="s">
        <v>2346</v>
      </c>
      <c r="B2115" s="1">
        <v>46084</v>
      </c>
      <c r="C2115" s="1">
        <v>46204</v>
      </c>
      <c r="D2115" s="9">
        <v>0.77083333333333337</v>
      </c>
      <c r="E2115" t="str">
        <f t="shared" ref="E2115:E2178" si="165">IF(WEEKDAY(B2115,2)&lt;=5,"Weekday","Weekend")</f>
        <v>Weekday</v>
      </c>
      <c r="F2115" t="str">
        <f t="shared" ref="F2115:F2178" si="166">TEXT(B2115,"mmm")</f>
        <v>Mar</v>
      </c>
      <c r="G2115" t="str">
        <f>_xlfn.XLOOKUP(A2115,Booking_data!$A$1:$A$6001,Booking_data!$D$1:$D$6001,"not found")</f>
        <v>M036</v>
      </c>
      <c r="H2115" t="str">
        <f>_xlfn.XLOOKUP(G2115,Movies_data!$A$1:$A$41,Movies_data!$B$1:$B$41,"not found")</f>
        <v>Avengers Endgame</v>
      </c>
      <c r="I2115" t="str">
        <f>_xlfn.XLOOKUP(G2115,Movies_data!$A$1:$A$41,Movies_data!$D$1:$D$41,"not found")</f>
        <v>Action</v>
      </c>
      <c r="J2115" t="str">
        <f>_xlfn.XLOOKUP(G2115,Movies_data!$A$1:$A$41,Movies_data!$C$1:$C$41,"not found")</f>
        <v>English</v>
      </c>
      <c r="K2115">
        <f>_xlfn.XLOOKUP(G2115,Movies_data!$A$1:$A$41,Movies_data!$H$1:$H$41,"Not Found")</f>
        <v>8.4</v>
      </c>
      <c r="L2115" t="str">
        <f>_xlfn.XLOOKUP(A2115,Booking_data!$A$1:$A$6001,Booking_data!$E$1:$E$6001,"not Found")</f>
        <v>C123</v>
      </c>
      <c r="M2115" t="str">
        <f>_xlfn.XLOOKUP(L2115,Cinemas_data!$A$1:$A$49,Cinemas_data!$I$1:$I$49,"not Found")</f>
        <v>City Pride Forum Mall</v>
      </c>
      <c r="N2115" t="str">
        <f>_xlfn.XLOOKUP(L2115,Cinemas_data!$A$1:$A$49,Cinemas_data!$C$1:$C$49,"not Found")</f>
        <v>Noida</v>
      </c>
      <c r="O2115">
        <f>_xlfn.XLOOKUP(A2115,Booking_data!$A$1:$A$6001,Booking_data!$H$1:$H$6001,"not found")</f>
        <v>2</v>
      </c>
      <c r="P2115">
        <f>_xlfn.XLOOKUP(A2115,Booking_data!$A$1:$A$6001,Booking_data!$I$1:$I$6001,"not Found")</f>
        <v>300</v>
      </c>
      <c r="Q2115">
        <f t="shared" ref="Q2115:Q2178" si="167">O2115*P2115</f>
        <v>600</v>
      </c>
      <c r="R2115" t="str">
        <f>_xlfn.XLOOKUP(A2115,Booking_data!$A$1:$A$6001,Booking_data!$L$1:$L$6001,"Not Found")</f>
        <v>Debit Card</v>
      </c>
      <c r="S2115">
        <f>_xlfn.XLOOKUP(A2115,Booking_data!$A$1:$A$6001,Booking_data!$N$1:$N$6001,"not Found")</f>
        <v>25</v>
      </c>
      <c r="T2115" t="str">
        <f>_xlfn.XLOOKUP(A2115,Booking_data!$A$1:$A$6001,Booking_data!$O$1:$O$6001,"Not Found")</f>
        <v>Other</v>
      </c>
      <c r="U2115" t="str">
        <f t="shared" ref="U2115:U2178" si="168">IF(S2115&lt;18,"Below 18",IF(S2115&lt;30,"Youngster",IF(S2115&lt;45,"Middle Age","Above 45")))</f>
        <v>Youngster</v>
      </c>
      <c r="V2115" t="str">
        <f t="shared" ref="V2115:V2178" si="169">IF(O2115&lt;=2,"Low Booking",IF(O2115&lt;=4,"Medium Booking","High Booking"))</f>
        <v>Low Booking</v>
      </c>
    </row>
    <row r="2116" spans="1:22" x14ac:dyDescent="0.25">
      <c r="A2116" t="s">
        <v>2347</v>
      </c>
      <c r="B2116" s="1">
        <v>46084</v>
      </c>
      <c r="C2116" s="1">
        <v>46081</v>
      </c>
      <c r="D2116" s="9">
        <v>0.88541666666666663</v>
      </c>
      <c r="E2116" t="str">
        <f t="shared" si="165"/>
        <v>Weekday</v>
      </c>
      <c r="F2116" t="str">
        <f t="shared" si="166"/>
        <v>Mar</v>
      </c>
      <c r="G2116" t="str">
        <f>_xlfn.XLOOKUP(A2116,Booking_data!$A$1:$A$6001,Booking_data!$D$1:$D$6001,"not found")</f>
        <v>M038</v>
      </c>
      <c r="H2116" t="str">
        <f>_xlfn.XLOOKUP(G2116,Movies_data!$A$1:$A$41,Movies_data!$B$1:$B$41,"not found")</f>
        <v>Barbie</v>
      </c>
      <c r="I2116" t="str">
        <f>_xlfn.XLOOKUP(G2116,Movies_data!$A$1:$A$41,Movies_data!$D$1:$D$41,"not found")</f>
        <v>Comedy</v>
      </c>
      <c r="J2116" t="str">
        <f>_xlfn.XLOOKUP(G2116,Movies_data!$A$1:$A$41,Movies_data!$C$1:$C$41,"not found")</f>
        <v>English</v>
      </c>
      <c r="K2116">
        <f>_xlfn.XLOOKUP(G2116,Movies_data!$A$1:$A$41,Movies_data!$H$1:$H$41,"Not Found")</f>
        <v>6.8</v>
      </c>
      <c r="L2116" t="str">
        <f>_xlfn.XLOOKUP(A2116,Booking_data!$A$1:$A$6001,Booking_data!$E$1:$E$6001,"not Found")</f>
        <v>C031</v>
      </c>
      <c r="M2116" t="str">
        <f>_xlfn.XLOOKUP(L2116,Cinemas_data!$A$1:$A$49,Cinemas_data!$I$1:$I$49,"not Found")</f>
        <v>Mukta A2 Cinemas City Centre</v>
      </c>
      <c r="N2116" t="str">
        <f>_xlfn.XLOOKUP(L2116,Cinemas_data!$A$1:$A$49,Cinemas_data!$C$1:$C$49,"not Found")</f>
        <v>Madurai</v>
      </c>
      <c r="O2116">
        <f>_xlfn.XLOOKUP(A2116,Booking_data!$A$1:$A$6001,Booking_data!$H$1:$H$6001,"not found")</f>
        <v>2</v>
      </c>
      <c r="P2116">
        <f>_xlfn.XLOOKUP(A2116,Booking_data!$A$1:$A$6001,Booking_data!$I$1:$I$6001,"not Found")</f>
        <v>420</v>
      </c>
      <c r="Q2116">
        <f t="shared" si="167"/>
        <v>840</v>
      </c>
      <c r="R2116" t="str">
        <f>_xlfn.XLOOKUP(A2116,Booking_data!$A$1:$A$6001,Booking_data!$L$1:$L$6001,"Not Found")</f>
        <v>UPI</v>
      </c>
      <c r="S2116">
        <f>_xlfn.XLOOKUP(A2116,Booking_data!$A$1:$A$6001,Booking_data!$N$1:$N$6001,"not Found")</f>
        <v>23</v>
      </c>
      <c r="T2116" t="str">
        <f>_xlfn.XLOOKUP(A2116,Booking_data!$A$1:$A$6001,Booking_data!$O$1:$O$6001,"Not Found")</f>
        <v>Male</v>
      </c>
      <c r="U2116" t="str">
        <f t="shared" si="168"/>
        <v>Youngster</v>
      </c>
      <c r="V2116" t="str">
        <f t="shared" si="169"/>
        <v>Low Booking</v>
      </c>
    </row>
    <row r="2117" spans="1:22" x14ac:dyDescent="0.25">
      <c r="A2117" t="s">
        <v>2348</v>
      </c>
      <c r="B2117" s="1">
        <v>46084</v>
      </c>
      <c r="C2117" s="1">
        <v>46095</v>
      </c>
      <c r="D2117" s="9">
        <v>0.9375</v>
      </c>
      <c r="E2117" t="str">
        <f t="shared" si="165"/>
        <v>Weekday</v>
      </c>
      <c r="F2117" t="str">
        <f t="shared" si="166"/>
        <v>Mar</v>
      </c>
      <c r="G2117" t="str">
        <f>_xlfn.XLOOKUP(A2117,Booking_data!$A$1:$A$6001,Booking_data!$D$1:$D$6001,"not found")</f>
        <v>M005</v>
      </c>
      <c r="H2117" t="str">
        <f>_xlfn.XLOOKUP(G2117,Movies_data!$A$1:$A$41,Movies_data!$B$1:$B$41,"not found")</f>
        <v>Ponniyin Selvan II</v>
      </c>
      <c r="I2117" t="str">
        <f>_xlfn.XLOOKUP(G2117,Movies_data!$A$1:$A$41,Movies_data!$D$1:$D$41,"not found")</f>
        <v>Drama</v>
      </c>
      <c r="J2117" t="str">
        <f>_xlfn.XLOOKUP(G2117,Movies_data!$A$1:$A$41,Movies_data!$C$1:$C$41,"not found")</f>
        <v>Tamil</v>
      </c>
      <c r="K2117">
        <f>_xlfn.XLOOKUP(G2117,Movies_data!$A$1:$A$41,Movies_data!$H$1:$H$41,"Not Found")</f>
        <v>7.3</v>
      </c>
      <c r="L2117" t="str">
        <f>_xlfn.XLOOKUP(A2117,Booking_data!$A$1:$A$6001,Booking_data!$E$1:$E$6001,"not Found")</f>
        <v>C033</v>
      </c>
      <c r="M2117" t="str">
        <f>_xlfn.XLOOKUP(L2117,Cinemas_data!$A$1:$A$49,Cinemas_data!$I$1:$I$49,"not Found")</f>
        <v>Asian Cinemas Forum Mall</v>
      </c>
      <c r="N2117" t="str">
        <f>_xlfn.XLOOKUP(L2117,Cinemas_data!$A$1:$A$49,Cinemas_data!$C$1:$C$49,"not Found")</f>
        <v>Madurai</v>
      </c>
      <c r="O2117">
        <f>_xlfn.XLOOKUP(A2117,Booking_data!$A$1:$A$6001,Booking_data!$H$1:$H$6001,"not found")</f>
        <v>6</v>
      </c>
      <c r="P2117">
        <f>_xlfn.XLOOKUP(A2117,Booking_data!$A$1:$A$6001,Booking_data!$I$1:$I$6001,"not Found")</f>
        <v>360</v>
      </c>
      <c r="Q2117">
        <f t="shared" si="167"/>
        <v>2160</v>
      </c>
      <c r="R2117" t="str">
        <f>_xlfn.XLOOKUP(A2117,Booking_data!$A$1:$A$6001,Booking_data!$L$1:$L$6001,"Not Found")</f>
        <v>Wallet</v>
      </c>
      <c r="S2117">
        <f>_xlfn.XLOOKUP(A2117,Booking_data!$A$1:$A$6001,Booking_data!$N$1:$N$6001,"not Found")</f>
        <v>24</v>
      </c>
      <c r="T2117" t="str">
        <f>_xlfn.XLOOKUP(A2117,Booking_data!$A$1:$A$6001,Booking_data!$O$1:$O$6001,"Not Found")</f>
        <v>Female</v>
      </c>
      <c r="U2117" t="str">
        <f t="shared" si="168"/>
        <v>Youngster</v>
      </c>
      <c r="V2117" t="str">
        <f t="shared" si="169"/>
        <v>High Booking</v>
      </c>
    </row>
    <row r="2118" spans="1:22" x14ac:dyDescent="0.25">
      <c r="A2118" t="s">
        <v>2349</v>
      </c>
      <c r="B2118" s="1">
        <v>46084</v>
      </c>
      <c r="C2118" s="1">
        <v>46037</v>
      </c>
      <c r="D2118" s="9">
        <v>0.64583333333333337</v>
      </c>
      <c r="E2118" t="str">
        <f t="shared" si="165"/>
        <v>Weekday</v>
      </c>
      <c r="F2118" t="str">
        <f t="shared" si="166"/>
        <v>Mar</v>
      </c>
      <c r="G2118" t="str">
        <f>_xlfn.XLOOKUP(A2118,Booking_data!$A$1:$A$6001,Booking_data!$D$1:$D$6001,"not found")</f>
        <v>M005</v>
      </c>
      <c r="H2118" t="str">
        <f>_xlfn.XLOOKUP(G2118,Movies_data!$A$1:$A$41,Movies_data!$B$1:$B$41,"not found")</f>
        <v>Ponniyin Selvan II</v>
      </c>
      <c r="I2118" t="str">
        <f>_xlfn.XLOOKUP(G2118,Movies_data!$A$1:$A$41,Movies_data!$D$1:$D$41,"not found")</f>
        <v>Drama</v>
      </c>
      <c r="J2118" t="str">
        <f>_xlfn.XLOOKUP(G2118,Movies_data!$A$1:$A$41,Movies_data!$C$1:$C$41,"not found")</f>
        <v>Tamil</v>
      </c>
      <c r="K2118">
        <f>_xlfn.XLOOKUP(G2118,Movies_data!$A$1:$A$41,Movies_data!$H$1:$H$41,"Not Found")</f>
        <v>7.3</v>
      </c>
      <c r="L2118" t="str">
        <f>_xlfn.XLOOKUP(A2118,Booking_data!$A$1:$A$6001,Booking_data!$E$1:$E$6001,"not Found")</f>
        <v>C113</v>
      </c>
      <c r="M2118" t="str">
        <f>_xlfn.XLOOKUP(L2118,Cinemas_data!$A$1:$A$49,Cinemas_data!$I$1:$I$49,"not Found")</f>
        <v>Asian Cinemas Forum Mall</v>
      </c>
      <c r="N2118" t="str">
        <f>_xlfn.XLOOKUP(L2118,Cinemas_data!$A$1:$A$49,Cinemas_data!$C$1:$C$49,"not Found")</f>
        <v>Delhi</v>
      </c>
      <c r="O2118">
        <f>_xlfn.XLOOKUP(A2118,Booking_data!$A$1:$A$6001,Booking_data!$H$1:$H$6001,"not found")</f>
        <v>2</v>
      </c>
      <c r="P2118">
        <f>_xlfn.XLOOKUP(A2118,Booking_data!$A$1:$A$6001,Booking_data!$I$1:$I$6001,"not Found")</f>
        <v>240</v>
      </c>
      <c r="Q2118">
        <f t="shared" si="167"/>
        <v>480</v>
      </c>
      <c r="R2118" t="str">
        <f>_xlfn.XLOOKUP(A2118,Booking_data!$A$1:$A$6001,Booking_data!$L$1:$L$6001,"Not Found")</f>
        <v>Net Banking</v>
      </c>
      <c r="S2118">
        <f>_xlfn.XLOOKUP(A2118,Booking_data!$A$1:$A$6001,Booking_data!$N$1:$N$6001,"not Found")</f>
        <v>23</v>
      </c>
      <c r="T2118" t="str">
        <f>_xlfn.XLOOKUP(A2118,Booking_data!$A$1:$A$6001,Booking_data!$O$1:$O$6001,"Not Found")</f>
        <v>Male</v>
      </c>
      <c r="U2118" t="str">
        <f t="shared" si="168"/>
        <v>Youngster</v>
      </c>
      <c r="V2118" t="str">
        <f t="shared" si="169"/>
        <v>Low Booking</v>
      </c>
    </row>
    <row r="2119" spans="1:22" x14ac:dyDescent="0.25">
      <c r="A2119" t="s">
        <v>2350</v>
      </c>
      <c r="B2119" s="1">
        <v>46084</v>
      </c>
      <c r="C2119" s="1">
        <v>46087</v>
      </c>
      <c r="D2119" s="9">
        <v>0.53125</v>
      </c>
      <c r="E2119" t="str">
        <f t="shared" si="165"/>
        <v>Weekday</v>
      </c>
      <c r="F2119" t="str">
        <f t="shared" si="166"/>
        <v>Mar</v>
      </c>
      <c r="G2119" t="str">
        <f>_xlfn.XLOOKUP(A2119,Booking_data!$A$1:$A$6001,Booking_data!$D$1:$D$6001,"not found")</f>
        <v>M009</v>
      </c>
      <c r="H2119" t="str">
        <f>_xlfn.XLOOKUP(G2119,Movies_data!$A$1:$A$41,Movies_data!$B$1:$B$41,"not found")</f>
        <v>Amaran</v>
      </c>
      <c r="I2119" t="str">
        <f>_xlfn.XLOOKUP(G2119,Movies_data!$A$1:$A$41,Movies_data!$D$1:$D$41,"not found")</f>
        <v>Biography</v>
      </c>
      <c r="J2119" t="str">
        <f>_xlfn.XLOOKUP(G2119,Movies_data!$A$1:$A$41,Movies_data!$C$1:$C$41,"not found")</f>
        <v>Tamil</v>
      </c>
      <c r="K2119">
        <f>_xlfn.XLOOKUP(G2119,Movies_data!$A$1:$A$41,Movies_data!$H$1:$H$41,"Not Found")</f>
        <v>8.3000000000000007</v>
      </c>
      <c r="L2119" t="str">
        <f>_xlfn.XLOOKUP(A2119,Booking_data!$A$1:$A$6001,Booking_data!$E$1:$E$6001,"not Found")</f>
        <v>C143</v>
      </c>
      <c r="M2119" t="str">
        <f>_xlfn.XLOOKUP(L2119,Cinemas_data!$A$1:$A$49,Cinemas_data!$I$1:$I$49,"not Found")</f>
        <v>INOX Forum Mall</v>
      </c>
      <c r="N2119" t="str">
        <f>_xlfn.XLOOKUP(L2119,Cinemas_data!$A$1:$A$49,Cinemas_data!$C$1:$C$49,"not Found")</f>
        <v>Ahmedabad</v>
      </c>
      <c r="O2119">
        <f>_xlfn.XLOOKUP(A2119,Booking_data!$A$1:$A$6001,Booking_data!$H$1:$H$6001,"not found")</f>
        <v>2</v>
      </c>
      <c r="P2119">
        <f>_xlfn.XLOOKUP(A2119,Booking_data!$A$1:$A$6001,Booking_data!$I$1:$I$6001,"not Found")</f>
        <v>240</v>
      </c>
      <c r="Q2119">
        <f t="shared" si="167"/>
        <v>480</v>
      </c>
      <c r="R2119" t="str">
        <f>_xlfn.XLOOKUP(A2119,Booking_data!$A$1:$A$6001,Booking_data!$L$1:$L$6001,"Not Found")</f>
        <v>Credit Card</v>
      </c>
      <c r="S2119">
        <f>_xlfn.XLOOKUP(A2119,Booking_data!$A$1:$A$6001,Booking_data!$N$1:$N$6001,"not Found")</f>
        <v>38</v>
      </c>
      <c r="T2119" t="str">
        <f>_xlfn.XLOOKUP(A2119,Booking_data!$A$1:$A$6001,Booking_data!$O$1:$O$6001,"Not Found")</f>
        <v>Male</v>
      </c>
      <c r="U2119" t="str">
        <f t="shared" si="168"/>
        <v>Middle Age</v>
      </c>
      <c r="V2119" t="str">
        <f t="shared" si="169"/>
        <v>Low Booking</v>
      </c>
    </row>
    <row r="2120" spans="1:22" x14ac:dyDescent="0.25">
      <c r="A2120" t="s">
        <v>2351</v>
      </c>
      <c r="B2120" s="1">
        <v>46084</v>
      </c>
      <c r="C2120" s="1">
        <v>46098</v>
      </c>
      <c r="D2120" s="9">
        <v>0.64583333333333337</v>
      </c>
      <c r="E2120" t="str">
        <f t="shared" si="165"/>
        <v>Weekday</v>
      </c>
      <c r="F2120" t="str">
        <f t="shared" si="166"/>
        <v>Mar</v>
      </c>
      <c r="G2120" t="str">
        <f>_xlfn.XLOOKUP(A2120,Booking_data!$A$1:$A$6001,Booking_data!$D$1:$D$6001,"not found")</f>
        <v>M013</v>
      </c>
      <c r="H2120" t="str">
        <f>_xlfn.XLOOKUP(G2120,Movies_data!$A$1:$A$41,Movies_data!$B$1:$B$41,"not found")</f>
        <v>Salaar</v>
      </c>
      <c r="I2120" t="str">
        <f>_xlfn.XLOOKUP(G2120,Movies_data!$A$1:$A$41,Movies_data!$D$1:$D$41,"not found")</f>
        <v>Action</v>
      </c>
      <c r="J2120" t="str">
        <f>_xlfn.XLOOKUP(G2120,Movies_data!$A$1:$A$41,Movies_data!$C$1:$C$41,"not found")</f>
        <v>Telugu</v>
      </c>
      <c r="K2120">
        <f>_xlfn.XLOOKUP(G2120,Movies_data!$A$1:$A$41,Movies_data!$H$1:$H$41,"Not Found")</f>
        <v>6.5</v>
      </c>
      <c r="L2120" t="str">
        <f>_xlfn.XLOOKUP(A2120,Booking_data!$A$1:$A$6001,Booking_data!$E$1:$E$6001,"not Found")</f>
        <v>C122</v>
      </c>
      <c r="M2120" t="str">
        <f>_xlfn.XLOOKUP(L2120,Cinemas_data!$A$1:$A$49,Cinemas_data!$I$1:$I$49,"not Found")</f>
        <v>Asian Cinemas Grand Mall</v>
      </c>
      <c r="N2120" t="str">
        <f>_xlfn.XLOOKUP(L2120,Cinemas_data!$A$1:$A$49,Cinemas_data!$C$1:$C$49,"not Found")</f>
        <v>Noida</v>
      </c>
      <c r="O2120">
        <f>_xlfn.XLOOKUP(A2120,Booking_data!$A$1:$A$6001,Booking_data!$H$1:$H$6001,"not found")</f>
        <v>4</v>
      </c>
      <c r="P2120">
        <f>_xlfn.XLOOKUP(A2120,Booking_data!$A$1:$A$6001,Booking_data!$I$1:$I$6001,"not Found")</f>
        <v>180</v>
      </c>
      <c r="Q2120">
        <f t="shared" si="167"/>
        <v>720</v>
      </c>
      <c r="R2120" t="str">
        <f>_xlfn.XLOOKUP(A2120,Booking_data!$A$1:$A$6001,Booking_data!$L$1:$L$6001,"Not Found")</f>
        <v>Wallet</v>
      </c>
      <c r="S2120">
        <f>_xlfn.XLOOKUP(A2120,Booking_data!$A$1:$A$6001,Booking_data!$N$1:$N$6001,"not Found")</f>
        <v>44</v>
      </c>
      <c r="T2120" t="str">
        <f>_xlfn.XLOOKUP(A2120,Booking_data!$A$1:$A$6001,Booking_data!$O$1:$O$6001,"Not Found")</f>
        <v>Female</v>
      </c>
      <c r="U2120" t="str">
        <f t="shared" si="168"/>
        <v>Middle Age</v>
      </c>
      <c r="V2120" t="str">
        <f t="shared" si="169"/>
        <v>Medium Booking</v>
      </c>
    </row>
    <row r="2121" spans="1:22" x14ac:dyDescent="0.25">
      <c r="A2121" t="s">
        <v>2352</v>
      </c>
      <c r="B2121" s="1">
        <v>46084</v>
      </c>
      <c r="C2121" s="1">
        <v>46111</v>
      </c>
      <c r="D2121" s="9">
        <v>0.39583333333333331</v>
      </c>
      <c r="E2121" t="str">
        <f t="shared" si="165"/>
        <v>Weekday</v>
      </c>
      <c r="F2121" t="str">
        <f t="shared" si="166"/>
        <v>Mar</v>
      </c>
      <c r="G2121" t="str">
        <f>_xlfn.XLOOKUP(A2121,Booking_data!$A$1:$A$6001,Booking_data!$D$1:$D$6001,"not found")</f>
        <v>M011</v>
      </c>
      <c r="H2121" t="str">
        <f>_xlfn.XLOOKUP(G2121,Movies_data!$A$1:$A$41,Movies_data!$B$1:$B$41,"not found")</f>
        <v>Pushpa 2</v>
      </c>
      <c r="I2121" t="str">
        <f>_xlfn.XLOOKUP(G2121,Movies_data!$A$1:$A$41,Movies_data!$D$1:$D$41,"not found")</f>
        <v>Action</v>
      </c>
      <c r="J2121" t="str">
        <f>_xlfn.XLOOKUP(G2121,Movies_data!$A$1:$A$41,Movies_data!$C$1:$C$41,"not found")</f>
        <v>Telugu</v>
      </c>
      <c r="K2121">
        <f>_xlfn.XLOOKUP(G2121,Movies_data!$A$1:$A$41,Movies_data!$H$1:$H$41,"Not Found")</f>
        <v>6.1</v>
      </c>
      <c r="L2121" t="str">
        <f>_xlfn.XLOOKUP(A2121,Booking_data!$A$1:$A$6001,Booking_data!$E$1:$E$6001,"not Found")</f>
        <v>C161</v>
      </c>
      <c r="M2121" t="str">
        <f>_xlfn.XLOOKUP(L2121,Cinemas_data!$A$1:$A$49,Cinemas_data!$I$1:$I$49,"not Found")</f>
        <v>INOX City Centre</v>
      </c>
      <c r="N2121" t="str">
        <f>_xlfn.XLOOKUP(L2121,Cinemas_data!$A$1:$A$49,Cinemas_data!$C$1:$C$49,"not Found")</f>
        <v>Thiruvananthapuram</v>
      </c>
      <c r="O2121">
        <f>_xlfn.XLOOKUP(A2121,Booking_data!$A$1:$A$6001,Booking_data!$H$1:$H$6001,"not found")</f>
        <v>2</v>
      </c>
      <c r="P2121">
        <f>_xlfn.XLOOKUP(A2121,Booking_data!$A$1:$A$6001,Booking_data!$I$1:$I$6001,"not Found")</f>
        <v>360</v>
      </c>
      <c r="Q2121">
        <f t="shared" si="167"/>
        <v>720</v>
      </c>
      <c r="R2121" t="str">
        <f>_xlfn.XLOOKUP(A2121,Booking_data!$A$1:$A$6001,Booking_data!$L$1:$L$6001,"Not Found")</f>
        <v>Credit Card</v>
      </c>
      <c r="S2121">
        <f>_xlfn.XLOOKUP(A2121,Booking_data!$A$1:$A$6001,Booking_data!$N$1:$N$6001,"not Found")</f>
        <v>37</v>
      </c>
      <c r="T2121" t="str">
        <f>_xlfn.XLOOKUP(A2121,Booking_data!$A$1:$A$6001,Booking_data!$O$1:$O$6001,"Not Found")</f>
        <v>Other</v>
      </c>
      <c r="U2121" t="str">
        <f t="shared" si="168"/>
        <v>Middle Age</v>
      </c>
      <c r="V2121" t="str">
        <f t="shared" si="169"/>
        <v>Low Booking</v>
      </c>
    </row>
    <row r="2122" spans="1:22" x14ac:dyDescent="0.25">
      <c r="A2122" t="s">
        <v>2353</v>
      </c>
      <c r="B2122" s="1">
        <v>46084</v>
      </c>
      <c r="C2122" s="1">
        <v>46065</v>
      </c>
      <c r="D2122" s="9">
        <v>0.88541666666666663</v>
      </c>
      <c r="E2122" t="str">
        <f t="shared" si="165"/>
        <v>Weekday</v>
      </c>
      <c r="F2122" t="str">
        <f t="shared" si="166"/>
        <v>Mar</v>
      </c>
      <c r="G2122" t="str">
        <f>_xlfn.XLOOKUP(A2122,Booking_data!$A$1:$A$6001,Booking_data!$D$1:$D$6001,"not found")</f>
        <v>M037</v>
      </c>
      <c r="H2122" t="str">
        <f>_xlfn.XLOOKUP(G2122,Movies_data!$A$1:$A$41,Movies_data!$B$1:$B$41,"not found")</f>
        <v>Oppenheimer</v>
      </c>
      <c r="I2122" t="str">
        <f>_xlfn.XLOOKUP(G2122,Movies_data!$A$1:$A$41,Movies_data!$D$1:$D$41,"not found")</f>
        <v>Biography</v>
      </c>
      <c r="J2122" t="str">
        <f>_xlfn.XLOOKUP(G2122,Movies_data!$A$1:$A$41,Movies_data!$C$1:$C$41,"not found")</f>
        <v>English</v>
      </c>
      <c r="K2122">
        <f>_xlfn.XLOOKUP(G2122,Movies_data!$A$1:$A$41,Movies_data!$H$1:$H$41,"Not Found")</f>
        <v>8.5</v>
      </c>
      <c r="L2122" t="str">
        <f>_xlfn.XLOOKUP(A2122,Booking_data!$A$1:$A$6001,Booking_data!$E$1:$E$6001,"not Found")</f>
        <v>C133</v>
      </c>
      <c r="M2122" t="str">
        <f>_xlfn.XLOOKUP(L2122,Cinemas_data!$A$1:$A$49,Cinemas_data!$I$1:$I$49,"not Found")</f>
        <v>PVR Forum Mall</v>
      </c>
      <c r="N2122" t="str">
        <f>_xlfn.XLOOKUP(L2122,Cinemas_data!$A$1:$A$49,Cinemas_data!$C$1:$C$49,"not Found")</f>
        <v>Kolkata</v>
      </c>
      <c r="O2122">
        <f>_xlfn.XLOOKUP(A2122,Booking_data!$A$1:$A$6001,Booking_data!$H$1:$H$6001,"not found")</f>
        <v>2</v>
      </c>
      <c r="P2122">
        <f>_xlfn.XLOOKUP(A2122,Booking_data!$A$1:$A$6001,Booking_data!$I$1:$I$6001,"not Found")</f>
        <v>280</v>
      </c>
      <c r="Q2122">
        <f t="shared" si="167"/>
        <v>560</v>
      </c>
      <c r="R2122" t="str">
        <f>_xlfn.XLOOKUP(A2122,Booking_data!$A$1:$A$6001,Booking_data!$L$1:$L$6001,"Not Found")</f>
        <v>UPI</v>
      </c>
      <c r="S2122">
        <f>_xlfn.XLOOKUP(A2122,Booking_data!$A$1:$A$6001,Booking_data!$N$1:$N$6001,"not Found")</f>
        <v>23</v>
      </c>
      <c r="T2122" t="str">
        <f>_xlfn.XLOOKUP(A2122,Booking_data!$A$1:$A$6001,Booking_data!$O$1:$O$6001,"Not Found")</f>
        <v>Female</v>
      </c>
      <c r="U2122" t="str">
        <f t="shared" si="168"/>
        <v>Youngster</v>
      </c>
      <c r="V2122" t="str">
        <f t="shared" si="169"/>
        <v>Low Booking</v>
      </c>
    </row>
    <row r="2123" spans="1:22" x14ac:dyDescent="0.25">
      <c r="A2123" t="s">
        <v>2354</v>
      </c>
      <c r="B2123" s="1">
        <v>46084</v>
      </c>
      <c r="C2123" s="1">
        <v>46206</v>
      </c>
      <c r="D2123" s="9">
        <v>0.9375</v>
      </c>
      <c r="E2123" t="str">
        <f t="shared" si="165"/>
        <v>Weekday</v>
      </c>
      <c r="F2123" t="str">
        <f t="shared" si="166"/>
        <v>Mar</v>
      </c>
      <c r="G2123" t="str">
        <f>_xlfn.XLOOKUP(A2123,Booking_data!$A$1:$A$6001,Booking_data!$D$1:$D$6001,"not found")</f>
        <v>M040</v>
      </c>
      <c r="H2123" t="str">
        <f>_xlfn.XLOOKUP(G2123,Movies_data!$A$1:$A$41,Movies_data!$B$1:$B$41,"not found")</f>
        <v>Inside Out 2</v>
      </c>
      <c r="I2123" t="str">
        <f>_xlfn.XLOOKUP(G2123,Movies_data!$A$1:$A$41,Movies_data!$D$1:$D$41,"not found")</f>
        <v>Animation</v>
      </c>
      <c r="J2123" t="str">
        <f>_xlfn.XLOOKUP(G2123,Movies_data!$A$1:$A$41,Movies_data!$C$1:$C$41,"not found")</f>
        <v>English</v>
      </c>
      <c r="K2123">
        <f>_xlfn.XLOOKUP(G2123,Movies_data!$A$1:$A$41,Movies_data!$H$1:$H$41,"Not Found")</f>
        <v>7.6</v>
      </c>
      <c r="L2123" t="str">
        <f>_xlfn.XLOOKUP(A2123,Booking_data!$A$1:$A$6001,Booking_data!$E$1:$E$6001,"not Found")</f>
        <v>C091</v>
      </c>
      <c r="M2123" t="str">
        <f>_xlfn.XLOOKUP(L2123,Cinemas_data!$A$1:$A$49,Cinemas_data!$I$1:$I$49,"not Found")</f>
        <v>Cinepolis City Centre</v>
      </c>
      <c r="N2123" t="str">
        <f>_xlfn.XLOOKUP(L2123,Cinemas_data!$A$1:$A$49,Cinemas_data!$C$1:$C$49,"not Found")</f>
        <v>Mumbai</v>
      </c>
      <c r="O2123">
        <f>_xlfn.XLOOKUP(A2123,Booking_data!$A$1:$A$6001,Booking_data!$H$1:$H$6001,"not found")</f>
        <v>1</v>
      </c>
      <c r="P2123">
        <f>_xlfn.XLOOKUP(A2123,Booking_data!$A$1:$A$6001,Booking_data!$I$1:$I$6001,"not Found")</f>
        <v>380</v>
      </c>
      <c r="Q2123">
        <f t="shared" si="167"/>
        <v>380</v>
      </c>
      <c r="R2123" t="str">
        <f>_xlfn.XLOOKUP(A2123,Booking_data!$A$1:$A$6001,Booking_data!$L$1:$L$6001,"Not Found")</f>
        <v>Credit Card</v>
      </c>
      <c r="S2123">
        <f>_xlfn.XLOOKUP(A2123,Booking_data!$A$1:$A$6001,Booking_data!$N$1:$N$6001,"not Found")</f>
        <v>51</v>
      </c>
      <c r="T2123" t="str">
        <f>_xlfn.XLOOKUP(A2123,Booking_data!$A$1:$A$6001,Booking_data!$O$1:$O$6001,"Not Found")</f>
        <v>Other</v>
      </c>
      <c r="U2123" t="str">
        <f t="shared" si="168"/>
        <v>Above 45</v>
      </c>
      <c r="V2123" t="str">
        <f t="shared" si="169"/>
        <v>Low Booking</v>
      </c>
    </row>
    <row r="2124" spans="1:22" x14ac:dyDescent="0.25">
      <c r="A2124" t="s">
        <v>2355</v>
      </c>
      <c r="B2124" s="1">
        <v>46084</v>
      </c>
      <c r="C2124" s="1">
        <v>46058</v>
      </c>
      <c r="D2124" s="9">
        <v>0.9375</v>
      </c>
      <c r="E2124" t="str">
        <f t="shared" si="165"/>
        <v>Weekday</v>
      </c>
      <c r="F2124" t="str">
        <f t="shared" si="166"/>
        <v>Mar</v>
      </c>
      <c r="G2124" t="str">
        <f>_xlfn.XLOOKUP(A2124,Booking_data!$A$1:$A$6001,Booking_data!$D$1:$D$6001,"not found")</f>
        <v>M011</v>
      </c>
      <c r="H2124" t="str">
        <f>_xlfn.XLOOKUP(G2124,Movies_data!$A$1:$A$41,Movies_data!$B$1:$B$41,"not found")</f>
        <v>Pushpa 2</v>
      </c>
      <c r="I2124" t="str">
        <f>_xlfn.XLOOKUP(G2124,Movies_data!$A$1:$A$41,Movies_data!$D$1:$D$41,"not found")</f>
        <v>Action</v>
      </c>
      <c r="J2124" t="str">
        <f>_xlfn.XLOOKUP(G2124,Movies_data!$A$1:$A$41,Movies_data!$C$1:$C$41,"not found")</f>
        <v>Telugu</v>
      </c>
      <c r="K2124">
        <f>_xlfn.XLOOKUP(G2124,Movies_data!$A$1:$A$41,Movies_data!$H$1:$H$41,"Not Found")</f>
        <v>6.1</v>
      </c>
      <c r="L2124" t="str">
        <f>_xlfn.XLOOKUP(A2124,Booking_data!$A$1:$A$6001,Booking_data!$E$1:$E$6001,"not Found")</f>
        <v>C041</v>
      </c>
      <c r="M2124" t="str">
        <f>_xlfn.XLOOKUP(L2124,Cinemas_data!$A$1:$A$49,Cinemas_data!$I$1:$I$49,"not Found")</f>
        <v>MovieMax City Centre</v>
      </c>
      <c r="N2124" t="str">
        <f>_xlfn.XLOOKUP(L2124,Cinemas_data!$A$1:$A$49,Cinemas_data!$C$1:$C$49,"not Found")</f>
        <v>Salem</v>
      </c>
      <c r="O2124">
        <f>_xlfn.XLOOKUP(A2124,Booking_data!$A$1:$A$6001,Booking_data!$H$1:$H$6001,"not found")</f>
        <v>4</v>
      </c>
      <c r="P2124">
        <f>_xlfn.XLOOKUP(A2124,Booking_data!$A$1:$A$6001,Booking_data!$I$1:$I$6001,"not Found")</f>
        <v>240</v>
      </c>
      <c r="Q2124">
        <f t="shared" si="167"/>
        <v>960</v>
      </c>
      <c r="R2124" t="str">
        <f>_xlfn.XLOOKUP(A2124,Booking_data!$A$1:$A$6001,Booking_data!$L$1:$L$6001,"Not Found")</f>
        <v>Debit Card</v>
      </c>
      <c r="S2124">
        <f>_xlfn.XLOOKUP(A2124,Booking_data!$A$1:$A$6001,Booking_data!$N$1:$N$6001,"not Found")</f>
        <v>23</v>
      </c>
      <c r="T2124" t="str">
        <f>_xlfn.XLOOKUP(A2124,Booking_data!$A$1:$A$6001,Booking_data!$O$1:$O$6001,"Not Found")</f>
        <v>Other</v>
      </c>
      <c r="U2124" t="str">
        <f t="shared" si="168"/>
        <v>Youngster</v>
      </c>
      <c r="V2124" t="str">
        <f t="shared" si="169"/>
        <v>Medium Booking</v>
      </c>
    </row>
    <row r="2125" spans="1:22" x14ac:dyDescent="0.25">
      <c r="A2125" t="s">
        <v>2356</v>
      </c>
      <c r="B2125" s="1">
        <v>46084</v>
      </c>
      <c r="C2125" s="1">
        <v>46072</v>
      </c>
      <c r="D2125" s="9">
        <v>0.77083333333333337</v>
      </c>
      <c r="E2125" t="str">
        <f t="shared" si="165"/>
        <v>Weekday</v>
      </c>
      <c r="F2125" t="str">
        <f t="shared" si="166"/>
        <v>Mar</v>
      </c>
      <c r="G2125" t="str">
        <f>_xlfn.XLOOKUP(A2125,Booking_data!$A$1:$A$6001,Booking_data!$D$1:$D$6001,"not found")</f>
        <v>M032</v>
      </c>
      <c r="H2125" t="str">
        <f>_xlfn.XLOOKUP(G2125,Movies_data!$A$1:$A$41,Movies_data!$B$1:$B$41,"not found")</f>
        <v>Premam</v>
      </c>
      <c r="I2125" t="str">
        <f>_xlfn.XLOOKUP(G2125,Movies_data!$A$1:$A$41,Movies_data!$D$1:$D$41,"not found")</f>
        <v>Romance</v>
      </c>
      <c r="J2125" t="str">
        <f>_xlfn.XLOOKUP(G2125,Movies_data!$A$1:$A$41,Movies_data!$C$1:$C$41,"not found")</f>
        <v>Malayalam</v>
      </c>
      <c r="K2125">
        <f>_xlfn.XLOOKUP(G2125,Movies_data!$A$1:$A$41,Movies_data!$H$1:$H$41,"Not Found")</f>
        <v>8.3000000000000007</v>
      </c>
      <c r="L2125" t="str">
        <f>_xlfn.XLOOKUP(A2125,Booking_data!$A$1:$A$6001,Booking_data!$E$1:$E$6001,"not Found")</f>
        <v>C131</v>
      </c>
      <c r="M2125" t="str">
        <f>_xlfn.XLOOKUP(L2125,Cinemas_data!$A$1:$A$49,Cinemas_data!$I$1:$I$49,"not Found")</f>
        <v>Asian Cinemas City Centre</v>
      </c>
      <c r="N2125" t="str">
        <f>_xlfn.XLOOKUP(L2125,Cinemas_data!$A$1:$A$49,Cinemas_data!$C$1:$C$49,"not Found")</f>
        <v>Kolkata</v>
      </c>
      <c r="O2125">
        <f>_xlfn.XLOOKUP(A2125,Booking_data!$A$1:$A$6001,Booking_data!$H$1:$H$6001,"not found")</f>
        <v>6</v>
      </c>
      <c r="P2125">
        <f>_xlfn.XLOOKUP(A2125,Booking_data!$A$1:$A$6001,Booking_data!$I$1:$I$6001,"not Found")</f>
        <v>240</v>
      </c>
      <c r="Q2125">
        <f t="shared" si="167"/>
        <v>1440</v>
      </c>
      <c r="R2125" t="str">
        <f>_xlfn.XLOOKUP(A2125,Booking_data!$A$1:$A$6001,Booking_data!$L$1:$L$6001,"Not Found")</f>
        <v>UPI</v>
      </c>
      <c r="S2125">
        <f>_xlfn.XLOOKUP(A2125,Booking_data!$A$1:$A$6001,Booking_data!$N$1:$N$6001,"not Found")</f>
        <v>35</v>
      </c>
      <c r="T2125" t="str">
        <f>_xlfn.XLOOKUP(A2125,Booking_data!$A$1:$A$6001,Booking_data!$O$1:$O$6001,"Not Found")</f>
        <v>Male</v>
      </c>
      <c r="U2125" t="str">
        <f t="shared" si="168"/>
        <v>Middle Age</v>
      </c>
      <c r="V2125" t="str">
        <f t="shared" si="169"/>
        <v>High Booking</v>
      </c>
    </row>
    <row r="2126" spans="1:22" x14ac:dyDescent="0.25">
      <c r="A2126" t="s">
        <v>2357</v>
      </c>
      <c r="B2126" s="1">
        <v>46084</v>
      </c>
      <c r="C2126" s="1">
        <v>46171</v>
      </c>
      <c r="D2126" s="9">
        <v>0.39583333333333331</v>
      </c>
      <c r="E2126" t="str">
        <f t="shared" si="165"/>
        <v>Weekday</v>
      </c>
      <c r="F2126" t="str">
        <f t="shared" si="166"/>
        <v>Mar</v>
      </c>
      <c r="G2126" t="str">
        <f>_xlfn.XLOOKUP(A2126,Booking_data!$A$1:$A$6001,Booking_data!$D$1:$D$6001,"not found")</f>
        <v>M004</v>
      </c>
      <c r="H2126" t="str">
        <f>_xlfn.XLOOKUP(G2126,Movies_data!$A$1:$A$41,Movies_data!$B$1:$B$41,"not found")</f>
        <v>Ponniyin Selvan I</v>
      </c>
      <c r="I2126" t="str">
        <f>_xlfn.XLOOKUP(G2126,Movies_data!$A$1:$A$41,Movies_data!$D$1:$D$41,"not found")</f>
        <v>Drama</v>
      </c>
      <c r="J2126" t="str">
        <f>_xlfn.XLOOKUP(G2126,Movies_data!$A$1:$A$41,Movies_data!$C$1:$C$41,"not found")</f>
        <v>Tamil</v>
      </c>
      <c r="K2126">
        <f>_xlfn.XLOOKUP(G2126,Movies_data!$A$1:$A$41,Movies_data!$H$1:$H$41,"Not Found")</f>
        <v>7.6</v>
      </c>
      <c r="L2126" t="str">
        <f>_xlfn.XLOOKUP(A2126,Booking_data!$A$1:$A$6001,Booking_data!$E$1:$E$6001,"not Found")</f>
        <v>C142</v>
      </c>
      <c r="M2126" t="str">
        <f>_xlfn.XLOOKUP(L2126,Cinemas_data!$A$1:$A$49,Cinemas_data!$I$1:$I$49,"not Found")</f>
        <v>PVR Grand Mall</v>
      </c>
      <c r="N2126" t="str">
        <f>_xlfn.XLOOKUP(L2126,Cinemas_data!$A$1:$A$49,Cinemas_data!$C$1:$C$49,"not Found")</f>
        <v>Ahmedabad</v>
      </c>
      <c r="O2126">
        <f>_xlfn.XLOOKUP(A2126,Booking_data!$A$1:$A$6001,Booking_data!$H$1:$H$6001,"not found")</f>
        <v>3</v>
      </c>
      <c r="P2126">
        <f>_xlfn.XLOOKUP(A2126,Booking_data!$A$1:$A$6001,Booking_data!$I$1:$I$6001,"not Found")</f>
        <v>220</v>
      </c>
      <c r="Q2126">
        <f t="shared" si="167"/>
        <v>660</v>
      </c>
      <c r="R2126" t="str">
        <f>_xlfn.XLOOKUP(A2126,Booking_data!$A$1:$A$6001,Booking_data!$L$1:$L$6001,"Not Found")</f>
        <v>Credit Card</v>
      </c>
      <c r="S2126">
        <f>_xlfn.XLOOKUP(A2126,Booking_data!$A$1:$A$6001,Booking_data!$N$1:$N$6001,"not Found")</f>
        <v>47</v>
      </c>
      <c r="T2126" t="str">
        <f>_xlfn.XLOOKUP(A2126,Booking_data!$A$1:$A$6001,Booking_data!$O$1:$O$6001,"Not Found")</f>
        <v>Male</v>
      </c>
      <c r="U2126" t="str">
        <f t="shared" si="168"/>
        <v>Above 45</v>
      </c>
      <c r="V2126" t="str">
        <f t="shared" si="169"/>
        <v>Medium Booking</v>
      </c>
    </row>
    <row r="2127" spans="1:22" x14ac:dyDescent="0.25">
      <c r="A2127" t="s">
        <v>2358</v>
      </c>
      <c r="B2127" s="1">
        <v>46084</v>
      </c>
      <c r="C2127" s="1">
        <v>46041</v>
      </c>
      <c r="D2127" s="9">
        <v>0.88541666666666663</v>
      </c>
      <c r="E2127" t="str">
        <f t="shared" si="165"/>
        <v>Weekday</v>
      </c>
      <c r="F2127" t="str">
        <f t="shared" si="166"/>
        <v>Mar</v>
      </c>
      <c r="G2127" t="str">
        <f>_xlfn.XLOOKUP(A2127,Booking_data!$A$1:$A$6001,Booking_data!$D$1:$D$6001,"not found")</f>
        <v>M036</v>
      </c>
      <c r="H2127" t="str">
        <f>_xlfn.XLOOKUP(G2127,Movies_data!$A$1:$A$41,Movies_data!$B$1:$B$41,"not found")</f>
        <v>Avengers Endgame</v>
      </c>
      <c r="I2127" t="str">
        <f>_xlfn.XLOOKUP(G2127,Movies_data!$A$1:$A$41,Movies_data!$D$1:$D$41,"not found")</f>
        <v>Action</v>
      </c>
      <c r="J2127" t="str">
        <f>_xlfn.XLOOKUP(G2127,Movies_data!$A$1:$A$41,Movies_data!$C$1:$C$41,"not found")</f>
        <v>English</v>
      </c>
      <c r="K2127">
        <f>_xlfn.XLOOKUP(G2127,Movies_data!$A$1:$A$41,Movies_data!$H$1:$H$41,"Not Found")</f>
        <v>8.4</v>
      </c>
      <c r="L2127" t="str">
        <f>_xlfn.XLOOKUP(A2127,Booking_data!$A$1:$A$6001,Booking_data!$E$1:$E$6001,"not Found")</f>
        <v>C063</v>
      </c>
      <c r="M2127" t="str">
        <f>_xlfn.XLOOKUP(L2127,Cinemas_data!$A$1:$A$49,Cinemas_data!$I$1:$I$49,"not Found")</f>
        <v>INOX Forum Mall</v>
      </c>
      <c r="N2127" t="str">
        <f>_xlfn.XLOOKUP(L2127,Cinemas_data!$A$1:$A$49,Cinemas_data!$C$1:$C$49,"not Found")</f>
        <v>Mysuru</v>
      </c>
      <c r="O2127">
        <f>_xlfn.XLOOKUP(A2127,Booking_data!$A$1:$A$6001,Booking_data!$H$1:$H$6001,"not found")</f>
        <v>2</v>
      </c>
      <c r="P2127">
        <f>_xlfn.XLOOKUP(A2127,Booking_data!$A$1:$A$6001,Booking_data!$I$1:$I$6001,"not Found")</f>
        <v>420</v>
      </c>
      <c r="Q2127">
        <f t="shared" si="167"/>
        <v>840</v>
      </c>
      <c r="R2127" t="str">
        <f>_xlfn.XLOOKUP(A2127,Booking_data!$A$1:$A$6001,Booking_data!$L$1:$L$6001,"Not Found")</f>
        <v>UPI</v>
      </c>
      <c r="S2127">
        <f>_xlfn.XLOOKUP(A2127,Booking_data!$A$1:$A$6001,Booking_data!$N$1:$N$6001,"not Found")</f>
        <v>30</v>
      </c>
      <c r="T2127" t="str">
        <f>_xlfn.XLOOKUP(A2127,Booking_data!$A$1:$A$6001,Booking_data!$O$1:$O$6001,"Not Found")</f>
        <v>Male</v>
      </c>
      <c r="U2127" t="str">
        <f t="shared" si="168"/>
        <v>Middle Age</v>
      </c>
      <c r="V2127" t="str">
        <f t="shared" si="169"/>
        <v>Low Booking</v>
      </c>
    </row>
    <row r="2128" spans="1:22" x14ac:dyDescent="0.25">
      <c r="A2128" t="s">
        <v>2359</v>
      </c>
      <c r="B2128" s="1">
        <v>46084</v>
      </c>
      <c r="C2128" s="1">
        <v>46049</v>
      </c>
      <c r="D2128" s="9">
        <v>0.39583333333333331</v>
      </c>
      <c r="E2128" t="str">
        <f t="shared" si="165"/>
        <v>Weekday</v>
      </c>
      <c r="F2128" t="str">
        <f t="shared" si="166"/>
        <v>Mar</v>
      </c>
      <c r="G2128" t="str">
        <f>_xlfn.XLOOKUP(A2128,Booking_data!$A$1:$A$6001,Booking_data!$D$1:$D$6001,"not found")</f>
        <v>M009</v>
      </c>
      <c r="H2128" t="str">
        <f>_xlfn.XLOOKUP(G2128,Movies_data!$A$1:$A$41,Movies_data!$B$1:$B$41,"not found")</f>
        <v>Amaran</v>
      </c>
      <c r="I2128" t="str">
        <f>_xlfn.XLOOKUP(G2128,Movies_data!$A$1:$A$41,Movies_data!$D$1:$D$41,"not found")</f>
        <v>Biography</v>
      </c>
      <c r="J2128" t="str">
        <f>_xlfn.XLOOKUP(G2128,Movies_data!$A$1:$A$41,Movies_data!$C$1:$C$41,"not found")</f>
        <v>Tamil</v>
      </c>
      <c r="K2128">
        <f>_xlfn.XLOOKUP(G2128,Movies_data!$A$1:$A$41,Movies_data!$H$1:$H$41,"Not Found")</f>
        <v>8.3000000000000007</v>
      </c>
      <c r="L2128" t="str">
        <f>_xlfn.XLOOKUP(A2128,Booking_data!$A$1:$A$6001,Booking_data!$E$1:$E$6001,"not Found")</f>
        <v>C161</v>
      </c>
      <c r="M2128" t="str">
        <f>_xlfn.XLOOKUP(L2128,Cinemas_data!$A$1:$A$49,Cinemas_data!$I$1:$I$49,"not Found")</f>
        <v>INOX City Centre</v>
      </c>
      <c r="N2128" t="str">
        <f>_xlfn.XLOOKUP(L2128,Cinemas_data!$A$1:$A$49,Cinemas_data!$C$1:$C$49,"not Found")</f>
        <v>Thiruvananthapuram</v>
      </c>
      <c r="O2128">
        <f>_xlfn.XLOOKUP(A2128,Booking_data!$A$1:$A$6001,Booking_data!$H$1:$H$6001,"not found")</f>
        <v>2</v>
      </c>
      <c r="P2128">
        <f>_xlfn.XLOOKUP(A2128,Booking_data!$A$1:$A$6001,Booking_data!$I$1:$I$6001,"not Found")</f>
        <v>280</v>
      </c>
      <c r="Q2128">
        <f t="shared" si="167"/>
        <v>560</v>
      </c>
      <c r="R2128" t="str">
        <f>_xlfn.XLOOKUP(A2128,Booking_data!$A$1:$A$6001,Booking_data!$L$1:$L$6001,"Not Found")</f>
        <v>Wallet</v>
      </c>
      <c r="S2128">
        <f>_xlfn.XLOOKUP(A2128,Booking_data!$A$1:$A$6001,Booking_data!$N$1:$N$6001,"not Found")</f>
        <v>59</v>
      </c>
      <c r="T2128" t="str">
        <f>_xlfn.XLOOKUP(A2128,Booking_data!$A$1:$A$6001,Booking_data!$O$1:$O$6001,"Not Found")</f>
        <v>Female</v>
      </c>
      <c r="U2128" t="str">
        <f t="shared" si="168"/>
        <v>Above 45</v>
      </c>
      <c r="V2128" t="str">
        <f t="shared" si="169"/>
        <v>Low Booking</v>
      </c>
    </row>
    <row r="2129" spans="1:22" x14ac:dyDescent="0.25">
      <c r="A2129" t="s">
        <v>2360</v>
      </c>
      <c r="B2129" s="1">
        <v>46084</v>
      </c>
      <c r="C2129" s="1">
        <v>46120</v>
      </c>
      <c r="D2129" s="9">
        <v>0.64583333333333337</v>
      </c>
      <c r="E2129" t="str">
        <f t="shared" si="165"/>
        <v>Weekday</v>
      </c>
      <c r="F2129" t="str">
        <f t="shared" si="166"/>
        <v>Mar</v>
      </c>
      <c r="G2129" t="str">
        <f>_xlfn.XLOOKUP(A2129,Booking_data!$A$1:$A$6001,Booking_data!$D$1:$D$6001,"not found")</f>
        <v>M008</v>
      </c>
      <c r="H2129" t="str">
        <f>_xlfn.XLOOKUP(G2129,Movies_data!$A$1:$A$41,Movies_data!$B$1:$B$41,"not found")</f>
        <v>Love Today</v>
      </c>
      <c r="I2129" t="str">
        <f>_xlfn.XLOOKUP(G2129,Movies_data!$A$1:$A$41,Movies_data!$D$1:$D$41,"not found")</f>
        <v>Romance</v>
      </c>
      <c r="J2129" t="str">
        <f>_xlfn.XLOOKUP(G2129,Movies_data!$A$1:$A$41,Movies_data!$C$1:$C$41,"not found")</f>
        <v>Tamil</v>
      </c>
      <c r="K2129">
        <f>_xlfn.XLOOKUP(G2129,Movies_data!$A$1:$A$41,Movies_data!$H$1:$H$41,"Not Found")</f>
        <v>7.4</v>
      </c>
      <c r="L2129" t="str">
        <f>_xlfn.XLOOKUP(A2129,Booking_data!$A$1:$A$6001,Booking_data!$E$1:$E$6001,"not Found")</f>
        <v>C012</v>
      </c>
      <c r="M2129" t="str">
        <f>_xlfn.XLOOKUP(L2129,Cinemas_data!$A$1:$A$49,Cinemas_data!$I$1:$I$49,"not Found")</f>
        <v>Miraj Cinemas Grand Mall</v>
      </c>
      <c r="N2129" t="str">
        <f>_xlfn.XLOOKUP(L2129,Cinemas_data!$A$1:$A$49,Cinemas_data!$C$1:$C$49,"not Found")</f>
        <v>Chennai</v>
      </c>
      <c r="O2129">
        <f>_xlfn.XLOOKUP(A2129,Booking_data!$A$1:$A$6001,Booking_data!$H$1:$H$6001,"not found")</f>
        <v>4</v>
      </c>
      <c r="P2129">
        <f>_xlfn.XLOOKUP(A2129,Booking_data!$A$1:$A$6001,Booking_data!$I$1:$I$6001,"not Found")</f>
        <v>160</v>
      </c>
      <c r="Q2129">
        <f t="shared" si="167"/>
        <v>640</v>
      </c>
      <c r="R2129" t="str">
        <f>_xlfn.XLOOKUP(A2129,Booking_data!$A$1:$A$6001,Booking_data!$L$1:$L$6001,"Not Found")</f>
        <v>Net Banking</v>
      </c>
      <c r="S2129">
        <f>_xlfn.XLOOKUP(A2129,Booking_data!$A$1:$A$6001,Booking_data!$N$1:$N$6001,"not Found")</f>
        <v>44</v>
      </c>
      <c r="T2129" t="str">
        <f>_xlfn.XLOOKUP(A2129,Booking_data!$A$1:$A$6001,Booking_data!$O$1:$O$6001,"Not Found")</f>
        <v>Female</v>
      </c>
      <c r="U2129" t="str">
        <f t="shared" si="168"/>
        <v>Middle Age</v>
      </c>
      <c r="V2129" t="str">
        <f t="shared" si="169"/>
        <v>Medium Booking</v>
      </c>
    </row>
    <row r="2130" spans="1:22" x14ac:dyDescent="0.25">
      <c r="A2130" t="s">
        <v>2361</v>
      </c>
      <c r="B2130" s="1">
        <v>46084</v>
      </c>
      <c r="C2130" s="1">
        <v>46130</v>
      </c>
      <c r="D2130" s="9">
        <v>0.88541666666666663</v>
      </c>
      <c r="E2130" t="str">
        <f t="shared" si="165"/>
        <v>Weekday</v>
      </c>
      <c r="F2130" t="str">
        <f t="shared" si="166"/>
        <v>Mar</v>
      </c>
      <c r="G2130" t="str">
        <f>_xlfn.XLOOKUP(A2130,Booking_data!$A$1:$A$6001,Booking_data!$D$1:$D$6001,"not found")</f>
        <v>M002</v>
      </c>
      <c r="H2130" t="str">
        <f>_xlfn.XLOOKUP(G2130,Movies_data!$A$1:$A$41,Movies_data!$B$1:$B$41,"not found")</f>
        <v>Jailer</v>
      </c>
      <c r="I2130" t="str">
        <f>_xlfn.XLOOKUP(G2130,Movies_data!$A$1:$A$41,Movies_data!$D$1:$D$41,"not found")</f>
        <v>Action</v>
      </c>
      <c r="J2130" t="str">
        <f>_xlfn.XLOOKUP(G2130,Movies_data!$A$1:$A$41,Movies_data!$C$1:$C$41,"not found")</f>
        <v>Tamil</v>
      </c>
      <c r="K2130">
        <f>_xlfn.XLOOKUP(G2130,Movies_data!$A$1:$A$41,Movies_data!$H$1:$H$41,"Not Found")</f>
        <v>7.1</v>
      </c>
      <c r="L2130" t="str">
        <f>_xlfn.XLOOKUP(A2130,Booking_data!$A$1:$A$6001,Booking_data!$E$1:$E$6001,"not Found")</f>
        <v>C132</v>
      </c>
      <c r="M2130" t="str">
        <f>_xlfn.XLOOKUP(L2130,Cinemas_data!$A$1:$A$49,Cinemas_data!$I$1:$I$49,"not Found")</f>
        <v>City Pride Grand Mall</v>
      </c>
      <c r="N2130" t="str">
        <f>_xlfn.XLOOKUP(L2130,Cinemas_data!$A$1:$A$49,Cinemas_data!$C$1:$C$49,"not Found")</f>
        <v>Kolkata</v>
      </c>
      <c r="O2130">
        <f>_xlfn.XLOOKUP(A2130,Booking_data!$A$1:$A$6001,Booking_data!$H$1:$H$6001,"not found")</f>
        <v>2</v>
      </c>
      <c r="P2130">
        <f>_xlfn.XLOOKUP(A2130,Booking_data!$A$1:$A$6001,Booking_data!$I$1:$I$6001,"not Found")</f>
        <v>180</v>
      </c>
      <c r="Q2130">
        <f t="shared" si="167"/>
        <v>360</v>
      </c>
      <c r="R2130" t="str">
        <f>_xlfn.XLOOKUP(A2130,Booking_data!$A$1:$A$6001,Booking_data!$L$1:$L$6001,"Not Found")</f>
        <v>Net Banking</v>
      </c>
      <c r="S2130">
        <f>_xlfn.XLOOKUP(A2130,Booking_data!$A$1:$A$6001,Booking_data!$N$1:$N$6001,"not Found")</f>
        <v>55</v>
      </c>
      <c r="T2130" t="str">
        <f>_xlfn.XLOOKUP(A2130,Booking_data!$A$1:$A$6001,Booking_data!$O$1:$O$6001,"Not Found")</f>
        <v>Female</v>
      </c>
      <c r="U2130" t="str">
        <f t="shared" si="168"/>
        <v>Above 45</v>
      </c>
      <c r="V2130" t="str">
        <f t="shared" si="169"/>
        <v>Low Booking</v>
      </c>
    </row>
    <row r="2131" spans="1:22" x14ac:dyDescent="0.25">
      <c r="A2131" t="s">
        <v>2362</v>
      </c>
      <c r="B2131" s="1">
        <v>46084</v>
      </c>
      <c r="C2131" s="1">
        <v>46075</v>
      </c>
      <c r="D2131" s="9">
        <v>0.88541666666666663</v>
      </c>
      <c r="E2131" t="str">
        <f t="shared" si="165"/>
        <v>Weekday</v>
      </c>
      <c r="F2131" t="str">
        <f t="shared" si="166"/>
        <v>Mar</v>
      </c>
      <c r="G2131" t="str">
        <f>_xlfn.XLOOKUP(A2131,Booking_data!$A$1:$A$6001,Booking_data!$D$1:$D$6001,"not found")</f>
        <v>M003</v>
      </c>
      <c r="H2131" t="str">
        <f>_xlfn.XLOOKUP(G2131,Movies_data!$A$1:$A$41,Movies_data!$B$1:$B$41,"not found")</f>
        <v>Vikram</v>
      </c>
      <c r="I2131" t="str">
        <f>_xlfn.XLOOKUP(G2131,Movies_data!$A$1:$A$41,Movies_data!$D$1:$D$41,"not found")</f>
        <v>Action</v>
      </c>
      <c r="J2131" t="str">
        <f>_xlfn.XLOOKUP(G2131,Movies_data!$A$1:$A$41,Movies_data!$C$1:$C$41,"not found")</f>
        <v>Tamil</v>
      </c>
      <c r="K2131">
        <f>_xlfn.XLOOKUP(G2131,Movies_data!$A$1:$A$41,Movies_data!$H$1:$H$41,"Not Found")</f>
        <v>8.3000000000000007</v>
      </c>
      <c r="L2131" t="str">
        <f>_xlfn.XLOOKUP(A2131,Booking_data!$A$1:$A$6001,Booking_data!$E$1:$E$6001,"not Found")</f>
        <v>C091</v>
      </c>
      <c r="M2131" t="str">
        <f>_xlfn.XLOOKUP(L2131,Cinemas_data!$A$1:$A$49,Cinemas_data!$I$1:$I$49,"not Found")</f>
        <v>Cinepolis City Centre</v>
      </c>
      <c r="N2131" t="str">
        <f>_xlfn.XLOOKUP(L2131,Cinemas_data!$A$1:$A$49,Cinemas_data!$C$1:$C$49,"not Found")</f>
        <v>Mumbai</v>
      </c>
      <c r="O2131">
        <f>_xlfn.XLOOKUP(A2131,Booking_data!$A$1:$A$6001,Booking_data!$H$1:$H$6001,"not found")</f>
        <v>3</v>
      </c>
      <c r="P2131">
        <f>_xlfn.XLOOKUP(A2131,Booking_data!$A$1:$A$6001,Booking_data!$I$1:$I$6001,"not Found")</f>
        <v>200</v>
      </c>
      <c r="Q2131">
        <f t="shared" si="167"/>
        <v>600</v>
      </c>
      <c r="R2131" t="str">
        <f>_xlfn.XLOOKUP(A2131,Booking_data!$A$1:$A$6001,Booking_data!$L$1:$L$6001,"Not Found")</f>
        <v>Wallet</v>
      </c>
      <c r="S2131">
        <f>_xlfn.XLOOKUP(A2131,Booking_data!$A$1:$A$6001,Booking_data!$N$1:$N$6001,"not Found")</f>
        <v>32</v>
      </c>
      <c r="T2131" t="str">
        <f>_xlfn.XLOOKUP(A2131,Booking_data!$A$1:$A$6001,Booking_data!$O$1:$O$6001,"Not Found")</f>
        <v>Other</v>
      </c>
      <c r="U2131" t="str">
        <f t="shared" si="168"/>
        <v>Middle Age</v>
      </c>
      <c r="V2131" t="str">
        <f t="shared" si="169"/>
        <v>Medium Booking</v>
      </c>
    </row>
    <row r="2132" spans="1:22" x14ac:dyDescent="0.25">
      <c r="A2132" t="s">
        <v>2363</v>
      </c>
      <c r="B2132" s="1">
        <v>46084</v>
      </c>
      <c r="C2132" s="1">
        <v>46125</v>
      </c>
      <c r="D2132" s="9">
        <v>0.77083333333333337</v>
      </c>
      <c r="E2132" t="str">
        <f t="shared" si="165"/>
        <v>Weekday</v>
      </c>
      <c r="F2132" t="str">
        <f t="shared" si="166"/>
        <v>Mar</v>
      </c>
      <c r="G2132" t="str">
        <f>_xlfn.XLOOKUP(A2132,Booking_data!$A$1:$A$6001,Booking_data!$D$1:$D$6001,"not found")</f>
        <v>M012</v>
      </c>
      <c r="H2132" t="str">
        <f>_xlfn.XLOOKUP(G2132,Movies_data!$A$1:$A$41,Movies_data!$B$1:$B$41,"not found")</f>
        <v>RRR</v>
      </c>
      <c r="I2132" t="str">
        <f>_xlfn.XLOOKUP(G2132,Movies_data!$A$1:$A$41,Movies_data!$D$1:$D$41,"not found")</f>
        <v>Action</v>
      </c>
      <c r="J2132" t="str">
        <f>_xlfn.XLOOKUP(G2132,Movies_data!$A$1:$A$41,Movies_data!$C$1:$C$41,"not found")</f>
        <v>Telugu</v>
      </c>
      <c r="K2132">
        <f>_xlfn.XLOOKUP(G2132,Movies_data!$A$1:$A$41,Movies_data!$H$1:$H$41,"Not Found")</f>
        <v>7.8</v>
      </c>
      <c r="L2132" t="str">
        <f>_xlfn.XLOOKUP(A2132,Booking_data!$A$1:$A$6001,Booking_data!$E$1:$E$6001,"not Found")</f>
        <v>C141</v>
      </c>
      <c r="M2132" t="str">
        <f>_xlfn.XLOOKUP(L2132,Cinemas_data!$A$1:$A$49,Cinemas_data!$I$1:$I$49,"not Found")</f>
        <v>City Pride City Centre</v>
      </c>
      <c r="N2132" t="str">
        <f>_xlfn.XLOOKUP(L2132,Cinemas_data!$A$1:$A$49,Cinemas_data!$C$1:$C$49,"not Found")</f>
        <v>Ahmedabad</v>
      </c>
      <c r="O2132">
        <f>_xlfn.XLOOKUP(A2132,Booking_data!$A$1:$A$6001,Booking_data!$H$1:$H$6001,"not found")</f>
        <v>4</v>
      </c>
      <c r="P2132">
        <f>_xlfn.XLOOKUP(A2132,Booking_data!$A$1:$A$6001,Booking_data!$I$1:$I$6001,"not Found")</f>
        <v>420</v>
      </c>
      <c r="Q2132">
        <f t="shared" si="167"/>
        <v>1680</v>
      </c>
      <c r="R2132" t="str">
        <f>_xlfn.XLOOKUP(A2132,Booking_data!$A$1:$A$6001,Booking_data!$L$1:$L$6001,"Not Found")</f>
        <v>Credit Card</v>
      </c>
      <c r="S2132">
        <f>_xlfn.XLOOKUP(A2132,Booking_data!$A$1:$A$6001,Booking_data!$N$1:$N$6001,"not Found")</f>
        <v>21</v>
      </c>
      <c r="T2132" t="str">
        <f>_xlfn.XLOOKUP(A2132,Booking_data!$A$1:$A$6001,Booking_data!$O$1:$O$6001,"Not Found")</f>
        <v>Other</v>
      </c>
      <c r="U2132" t="str">
        <f t="shared" si="168"/>
        <v>Youngster</v>
      </c>
      <c r="V2132" t="str">
        <f t="shared" si="169"/>
        <v>Medium Booking</v>
      </c>
    </row>
    <row r="2133" spans="1:22" x14ac:dyDescent="0.25">
      <c r="A2133" t="s">
        <v>2364</v>
      </c>
      <c r="B2133" s="1">
        <v>46084</v>
      </c>
      <c r="C2133" s="1">
        <v>46046</v>
      </c>
      <c r="D2133" s="9">
        <v>0.64583333333333337</v>
      </c>
      <c r="E2133" t="str">
        <f t="shared" si="165"/>
        <v>Weekday</v>
      </c>
      <c r="F2133" t="str">
        <f t="shared" si="166"/>
        <v>Mar</v>
      </c>
      <c r="G2133" t="str">
        <f>_xlfn.XLOOKUP(A2133,Booking_data!$A$1:$A$6001,Booking_data!$D$1:$D$6001,"not found")</f>
        <v>M030</v>
      </c>
      <c r="H2133" t="str">
        <f>_xlfn.XLOOKUP(G2133,Movies_data!$A$1:$A$41,Movies_data!$B$1:$B$41,"not found")</f>
        <v>Kirik Party</v>
      </c>
      <c r="I2133" t="str">
        <f>_xlfn.XLOOKUP(G2133,Movies_data!$A$1:$A$41,Movies_data!$D$1:$D$41,"not found")</f>
        <v>Comedy</v>
      </c>
      <c r="J2133" t="str">
        <f>_xlfn.XLOOKUP(G2133,Movies_data!$A$1:$A$41,Movies_data!$C$1:$C$41,"not found")</f>
        <v>Kannada</v>
      </c>
      <c r="K2133">
        <f>_xlfn.XLOOKUP(G2133,Movies_data!$A$1:$A$41,Movies_data!$H$1:$H$41,"Not Found")</f>
        <v>8</v>
      </c>
      <c r="L2133" t="str">
        <f>_xlfn.XLOOKUP(A2133,Booking_data!$A$1:$A$6001,Booking_data!$E$1:$E$6001,"not Found")</f>
        <v>C051</v>
      </c>
      <c r="M2133" t="str">
        <f>_xlfn.XLOOKUP(L2133,Cinemas_data!$A$1:$A$49,Cinemas_data!$I$1:$I$49,"not Found")</f>
        <v>Asian Cinemas City Centre</v>
      </c>
      <c r="N2133" t="str">
        <f>_xlfn.XLOOKUP(L2133,Cinemas_data!$A$1:$A$49,Cinemas_data!$C$1:$C$49,"not Found")</f>
        <v>Bengaluru</v>
      </c>
      <c r="O2133">
        <f>_xlfn.XLOOKUP(A2133,Booking_data!$A$1:$A$6001,Booking_data!$H$1:$H$6001,"not found")</f>
        <v>2</v>
      </c>
      <c r="P2133">
        <f>_xlfn.XLOOKUP(A2133,Booking_data!$A$1:$A$6001,Booking_data!$I$1:$I$6001,"not Found")</f>
        <v>460</v>
      </c>
      <c r="Q2133">
        <f t="shared" si="167"/>
        <v>920</v>
      </c>
      <c r="R2133" t="str">
        <f>_xlfn.XLOOKUP(A2133,Booking_data!$A$1:$A$6001,Booking_data!$L$1:$L$6001,"Not Found")</f>
        <v>Net Banking</v>
      </c>
      <c r="S2133">
        <f>_xlfn.XLOOKUP(A2133,Booking_data!$A$1:$A$6001,Booking_data!$N$1:$N$6001,"not Found")</f>
        <v>55</v>
      </c>
      <c r="T2133" t="str">
        <f>_xlfn.XLOOKUP(A2133,Booking_data!$A$1:$A$6001,Booking_data!$O$1:$O$6001,"Not Found")</f>
        <v>Male</v>
      </c>
      <c r="U2133" t="str">
        <f t="shared" si="168"/>
        <v>Above 45</v>
      </c>
      <c r="V2133" t="str">
        <f t="shared" si="169"/>
        <v>Low Booking</v>
      </c>
    </row>
    <row r="2134" spans="1:22" x14ac:dyDescent="0.25">
      <c r="A2134" t="s">
        <v>2365</v>
      </c>
      <c r="B2134" s="1">
        <v>46084</v>
      </c>
      <c r="C2134" s="1">
        <v>46077</v>
      </c>
      <c r="D2134" s="9">
        <v>0.9375</v>
      </c>
      <c r="E2134" t="str">
        <f t="shared" si="165"/>
        <v>Weekday</v>
      </c>
      <c r="F2134" t="str">
        <f t="shared" si="166"/>
        <v>Mar</v>
      </c>
      <c r="G2134" t="str">
        <f>_xlfn.XLOOKUP(A2134,Booking_data!$A$1:$A$6001,Booking_data!$D$1:$D$6001,"not found")</f>
        <v>M006</v>
      </c>
      <c r="H2134" t="str">
        <f>_xlfn.XLOOKUP(G2134,Movies_data!$A$1:$A$41,Movies_data!$B$1:$B$41,"not found")</f>
        <v>Maamannan</v>
      </c>
      <c r="I2134" t="str">
        <f>_xlfn.XLOOKUP(G2134,Movies_data!$A$1:$A$41,Movies_data!$D$1:$D$41,"not found")</f>
        <v>Drama</v>
      </c>
      <c r="J2134" t="str">
        <f>_xlfn.XLOOKUP(G2134,Movies_data!$A$1:$A$41,Movies_data!$C$1:$C$41,"not found")</f>
        <v>Tamil</v>
      </c>
      <c r="K2134">
        <f>_xlfn.XLOOKUP(G2134,Movies_data!$A$1:$A$41,Movies_data!$H$1:$H$41,"Not Found")</f>
        <v>7.3</v>
      </c>
      <c r="L2134" t="str">
        <f>_xlfn.XLOOKUP(A2134,Booking_data!$A$1:$A$6001,Booking_data!$E$1:$E$6001,"not Found")</f>
        <v>C032</v>
      </c>
      <c r="M2134" t="str">
        <f>_xlfn.XLOOKUP(L2134,Cinemas_data!$A$1:$A$49,Cinemas_data!$I$1:$I$49,"not Found")</f>
        <v>MovieMax Grand Mall</v>
      </c>
      <c r="N2134" t="str">
        <f>_xlfn.XLOOKUP(L2134,Cinemas_data!$A$1:$A$49,Cinemas_data!$C$1:$C$49,"not Found")</f>
        <v>Madurai</v>
      </c>
      <c r="O2134">
        <f>_xlfn.XLOOKUP(A2134,Booking_data!$A$1:$A$6001,Booking_data!$H$1:$H$6001,"not found")</f>
        <v>5</v>
      </c>
      <c r="P2134">
        <f>_xlfn.XLOOKUP(A2134,Booking_data!$A$1:$A$6001,Booking_data!$I$1:$I$6001,"not Found")</f>
        <v>160</v>
      </c>
      <c r="Q2134">
        <f t="shared" si="167"/>
        <v>800</v>
      </c>
      <c r="R2134" t="str">
        <f>_xlfn.XLOOKUP(A2134,Booking_data!$A$1:$A$6001,Booking_data!$L$1:$L$6001,"Not Found")</f>
        <v>Wallet</v>
      </c>
      <c r="S2134">
        <f>_xlfn.XLOOKUP(A2134,Booking_data!$A$1:$A$6001,Booking_data!$N$1:$N$6001,"not Found")</f>
        <v>38</v>
      </c>
      <c r="T2134" t="str">
        <f>_xlfn.XLOOKUP(A2134,Booking_data!$A$1:$A$6001,Booking_data!$O$1:$O$6001,"Not Found")</f>
        <v>Male</v>
      </c>
      <c r="U2134" t="str">
        <f t="shared" si="168"/>
        <v>Middle Age</v>
      </c>
      <c r="V2134" t="str">
        <f t="shared" si="169"/>
        <v>High Booking</v>
      </c>
    </row>
    <row r="2135" spans="1:22" x14ac:dyDescent="0.25">
      <c r="A2135" t="s">
        <v>2366</v>
      </c>
      <c r="B2135" s="1">
        <v>46084</v>
      </c>
      <c r="C2135" s="1">
        <v>46102</v>
      </c>
      <c r="D2135" s="9">
        <v>0.53125</v>
      </c>
      <c r="E2135" t="str">
        <f t="shared" si="165"/>
        <v>Weekday</v>
      </c>
      <c r="F2135" t="str">
        <f t="shared" si="166"/>
        <v>Mar</v>
      </c>
      <c r="G2135" t="str">
        <f>_xlfn.XLOOKUP(A2135,Booking_data!$A$1:$A$6001,Booking_data!$D$1:$D$6001,"not found")</f>
        <v>M020</v>
      </c>
      <c r="H2135" t="str">
        <f>_xlfn.XLOOKUP(G2135,Movies_data!$A$1:$A$41,Movies_data!$B$1:$B$41,"not found")</f>
        <v>Jawan</v>
      </c>
      <c r="I2135" t="str">
        <f>_xlfn.XLOOKUP(G2135,Movies_data!$A$1:$A$41,Movies_data!$D$1:$D$41,"not found")</f>
        <v>Action</v>
      </c>
      <c r="J2135" t="str">
        <f>_xlfn.XLOOKUP(G2135,Movies_data!$A$1:$A$41,Movies_data!$C$1:$C$41,"not found")</f>
        <v>Hindi</v>
      </c>
      <c r="K2135">
        <f>_xlfn.XLOOKUP(G2135,Movies_data!$A$1:$A$41,Movies_data!$H$1:$H$41,"Not Found")</f>
        <v>7</v>
      </c>
      <c r="L2135" t="str">
        <f>_xlfn.XLOOKUP(A2135,Booking_data!$A$1:$A$6001,Booking_data!$E$1:$E$6001,"not Found")</f>
        <v>C032</v>
      </c>
      <c r="M2135" t="str">
        <f>_xlfn.XLOOKUP(L2135,Cinemas_data!$A$1:$A$49,Cinemas_data!$I$1:$I$49,"not Found")</f>
        <v>MovieMax Grand Mall</v>
      </c>
      <c r="N2135" t="str">
        <f>_xlfn.XLOOKUP(L2135,Cinemas_data!$A$1:$A$49,Cinemas_data!$C$1:$C$49,"not Found")</f>
        <v>Madurai</v>
      </c>
      <c r="O2135">
        <f>_xlfn.XLOOKUP(A2135,Booking_data!$A$1:$A$6001,Booking_data!$H$1:$H$6001,"not found")</f>
        <v>3</v>
      </c>
      <c r="P2135">
        <f>_xlfn.XLOOKUP(A2135,Booking_data!$A$1:$A$6001,Booking_data!$I$1:$I$6001,"not Found")</f>
        <v>160</v>
      </c>
      <c r="Q2135">
        <f t="shared" si="167"/>
        <v>480</v>
      </c>
      <c r="R2135" t="str">
        <f>_xlfn.XLOOKUP(A2135,Booking_data!$A$1:$A$6001,Booking_data!$L$1:$L$6001,"Not Found")</f>
        <v>Net Banking</v>
      </c>
      <c r="S2135">
        <f>_xlfn.XLOOKUP(A2135,Booking_data!$A$1:$A$6001,Booking_data!$N$1:$N$6001,"not Found")</f>
        <v>41</v>
      </c>
      <c r="T2135" t="str">
        <f>_xlfn.XLOOKUP(A2135,Booking_data!$A$1:$A$6001,Booking_data!$O$1:$O$6001,"Not Found")</f>
        <v>Male</v>
      </c>
      <c r="U2135" t="str">
        <f t="shared" si="168"/>
        <v>Middle Age</v>
      </c>
      <c r="V2135" t="str">
        <f t="shared" si="169"/>
        <v>Medium Booking</v>
      </c>
    </row>
    <row r="2136" spans="1:22" x14ac:dyDescent="0.25">
      <c r="A2136" t="s">
        <v>2367</v>
      </c>
      <c r="B2136" s="1">
        <v>46084</v>
      </c>
      <c r="C2136" s="1">
        <v>46178</v>
      </c>
      <c r="D2136" s="9">
        <v>0.9375</v>
      </c>
      <c r="E2136" t="str">
        <f t="shared" si="165"/>
        <v>Weekday</v>
      </c>
      <c r="F2136" t="str">
        <f t="shared" si="166"/>
        <v>Mar</v>
      </c>
      <c r="G2136" t="str">
        <f>_xlfn.XLOOKUP(A2136,Booking_data!$A$1:$A$6001,Booking_data!$D$1:$D$6001,"not found")</f>
        <v>M035</v>
      </c>
      <c r="H2136" t="str">
        <f>_xlfn.XLOOKUP(G2136,Movies_data!$A$1:$A$41,Movies_data!$B$1:$B$41,"not found")</f>
        <v>Aavesham</v>
      </c>
      <c r="I2136" t="str">
        <f>_xlfn.XLOOKUP(G2136,Movies_data!$A$1:$A$41,Movies_data!$D$1:$D$41,"not found")</f>
        <v>Comedy</v>
      </c>
      <c r="J2136" t="str">
        <f>_xlfn.XLOOKUP(G2136,Movies_data!$A$1:$A$41,Movies_data!$C$1:$C$41,"not found")</f>
        <v>Malayalam</v>
      </c>
      <c r="K2136">
        <f>_xlfn.XLOOKUP(G2136,Movies_data!$A$1:$A$41,Movies_data!$H$1:$H$41,"Not Found")</f>
        <v>7.8</v>
      </c>
      <c r="L2136" t="str">
        <f>_xlfn.XLOOKUP(A2136,Booking_data!$A$1:$A$6001,Booking_data!$E$1:$E$6001,"not Found")</f>
        <v>C163</v>
      </c>
      <c r="M2136" t="str">
        <f>_xlfn.XLOOKUP(L2136,Cinemas_data!$A$1:$A$49,Cinemas_data!$I$1:$I$49,"not Found")</f>
        <v>Miraj Cinemas Forum Mall</v>
      </c>
      <c r="N2136" t="str">
        <f>_xlfn.XLOOKUP(L2136,Cinemas_data!$A$1:$A$49,Cinemas_data!$C$1:$C$49,"not Found")</f>
        <v>Thiruvananthapuram</v>
      </c>
      <c r="O2136">
        <f>_xlfn.XLOOKUP(A2136,Booking_data!$A$1:$A$6001,Booking_data!$H$1:$H$6001,"not found")</f>
        <v>3</v>
      </c>
      <c r="P2136">
        <f>_xlfn.XLOOKUP(A2136,Booking_data!$A$1:$A$6001,Booking_data!$I$1:$I$6001,"not Found")</f>
        <v>260</v>
      </c>
      <c r="Q2136">
        <f t="shared" si="167"/>
        <v>780</v>
      </c>
      <c r="R2136" t="str">
        <f>_xlfn.XLOOKUP(A2136,Booking_data!$A$1:$A$6001,Booking_data!$L$1:$L$6001,"Not Found")</f>
        <v>Credit Card</v>
      </c>
      <c r="S2136">
        <f>_xlfn.XLOOKUP(A2136,Booking_data!$A$1:$A$6001,Booking_data!$N$1:$N$6001,"not Found")</f>
        <v>39</v>
      </c>
      <c r="T2136" t="str">
        <f>_xlfn.XLOOKUP(A2136,Booking_data!$A$1:$A$6001,Booking_data!$O$1:$O$6001,"Not Found")</f>
        <v>Other</v>
      </c>
      <c r="U2136" t="str">
        <f t="shared" si="168"/>
        <v>Middle Age</v>
      </c>
      <c r="V2136" t="str">
        <f t="shared" si="169"/>
        <v>Medium Booking</v>
      </c>
    </row>
    <row r="2137" spans="1:22" x14ac:dyDescent="0.25">
      <c r="A2137" t="s">
        <v>2368</v>
      </c>
      <c r="B2137" s="1">
        <v>46084</v>
      </c>
      <c r="C2137" s="1">
        <v>46149</v>
      </c>
      <c r="D2137" s="9">
        <v>0.64583333333333337</v>
      </c>
      <c r="E2137" t="str">
        <f t="shared" si="165"/>
        <v>Weekday</v>
      </c>
      <c r="F2137" t="str">
        <f t="shared" si="166"/>
        <v>Mar</v>
      </c>
      <c r="G2137" t="str">
        <f>_xlfn.XLOOKUP(A2137,Booking_data!$A$1:$A$6001,Booking_data!$D$1:$D$6001,"not found")</f>
        <v>M031</v>
      </c>
      <c r="H2137" t="str">
        <f>_xlfn.XLOOKUP(G2137,Movies_data!$A$1:$A$41,Movies_data!$B$1:$B$41,"not found")</f>
        <v>Bangalore Days</v>
      </c>
      <c r="I2137" t="str">
        <f>_xlfn.XLOOKUP(G2137,Movies_data!$A$1:$A$41,Movies_data!$D$1:$D$41,"not found")</f>
        <v>Drama</v>
      </c>
      <c r="J2137" t="str">
        <f>_xlfn.XLOOKUP(G2137,Movies_data!$A$1:$A$41,Movies_data!$C$1:$C$41,"not found")</f>
        <v>Malayalam</v>
      </c>
      <c r="K2137">
        <f>_xlfn.XLOOKUP(G2137,Movies_data!$A$1:$A$41,Movies_data!$H$1:$H$41,"Not Found")</f>
        <v>8.3000000000000007</v>
      </c>
      <c r="L2137" t="str">
        <f>_xlfn.XLOOKUP(A2137,Booking_data!$A$1:$A$6001,Booking_data!$E$1:$E$6001,"not Found")</f>
        <v>C062</v>
      </c>
      <c r="M2137" t="str">
        <f>_xlfn.XLOOKUP(L2137,Cinemas_data!$A$1:$A$49,Cinemas_data!$I$1:$I$49,"not Found")</f>
        <v>PVR Grand Mall</v>
      </c>
      <c r="N2137" t="str">
        <f>_xlfn.XLOOKUP(L2137,Cinemas_data!$A$1:$A$49,Cinemas_data!$C$1:$C$49,"not Found")</f>
        <v>Mysuru</v>
      </c>
      <c r="O2137">
        <f>_xlfn.XLOOKUP(A2137,Booking_data!$A$1:$A$6001,Booking_data!$H$1:$H$6001,"not found")</f>
        <v>4</v>
      </c>
      <c r="P2137">
        <f>_xlfn.XLOOKUP(A2137,Booking_data!$A$1:$A$6001,Booking_data!$I$1:$I$6001,"not Found")</f>
        <v>420</v>
      </c>
      <c r="Q2137">
        <f t="shared" si="167"/>
        <v>1680</v>
      </c>
      <c r="R2137" t="str">
        <f>_xlfn.XLOOKUP(A2137,Booking_data!$A$1:$A$6001,Booking_data!$L$1:$L$6001,"Not Found")</f>
        <v>Credit Card</v>
      </c>
      <c r="S2137">
        <f>_xlfn.XLOOKUP(A2137,Booking_data!$A$1:$A$6001,Booking_data!$N$1:$N$6001,"not Found")</f>
        <v>44</v>
      </c>
      <c r="T2137" t="str">
        <f>_xlfn.XLOOKUP(A2137,Booking_data!$A$1:$A$6001,Booking_data!$O$1:$O$6001,"Not Found")</f>
        <v>Other</v>
      </c>
      <c r="U2137" t="str">
        <f t="shared" si="168"/>
        <v>Middle Age</v>
      </c>
      <c r="V2137" t="str">
        <f t="shared" si="169"/>
        <v>Medium Booking</v>
      </c>
    </row>
    <row r="2138" spans="1:22" x14ac:dyDescent="0.25">
      <c r="A2138" t="s">
        <v>2369</v>
      </c>
      <c r="B2138" s="1">
        <v>46084</v>
      </c>
      <c r="C2138" s="1">
        <v>46119</v>
      </c>
      <c r="D2138" s="9">
        <v>0.88541666666666663</v>
      </c>
      <c r="E2138" t="str">
        <f t="shared" si="165"/>
        <v>Weekday</v>
      </c>
      <c r="F2138" t="str">
        <f t="shared" si="166"/>
        <v>Mar</v>
      </c>
      <c r="G2138" t="str">
        <f>_xlfn.XLOOKUP(A2138,Booking_data!$A$1:$A$6001,Booking_data!$D$1:$D$6001,"not found")</f>
        <v>M034</v>
      </c>
      <c r="H2138" t="str">
        <f>_xlfn.XLOOKUP(G2138,Movies_data!$A$1:$A$41,Movies_data!$B$1:$B$41,"not found")</f>
        <v>Manjummel Boys</v>
      </c>
      <c r="I2138" t="str">
        <f>_xlfn.XLOOKUP(G2138,Movies_data!$A$1:$A$41,Movies_data!$D$1:$D$41,"not found")</f>
        <v>Adventure</v>
      </c>
      <c r="J2138" t="str">
        <f>_xlfn.XLOOKUP(G2138,Movies_data!$A$1:$A$41,Movies_data!$C$1:$C$41,"not found")</f>
        <v>Malayalam</v>
      </c>
      <c r="K2138">
        <f>_xlfn.XLOOKUP(G2138,Movies_data!$A$1:$A$41,Movies_data!$H$1:$H$41,"Not Found")</f>
        <v>8.3000000000000007</v>
      </c>
      <c r="L2138" t="str">
        <f>_xlfn.XLOOKUP(A2138,Booking_data!$A$1:$A$6001,Booking_data!$E$1:$E$6001,"not Found")</f>
        <v>C042</v>
      </c>
      <c r="M2138" t="str">
        <f>_xlfn.XLOOKUP(L2138,Cinemas_data!$A$1:$A$49,Cinemas_data!$I$1:$I$49,"not Found")</f>
        <v>Asian Cinemas Grand Mall</v>
      </c>
      <c r="N2138" t="str">
        <f>_xlfn.XLOOKUP(L2138,Cinemas_data!$A$1:$A$49,Cinemas_data!$C$1:$C$49,"not Found")</f>
        <v>Salem</v>
      </c>
      <c r="O2138">
        <f>_xlfn.XLOOKUP(A2138,Booking_data!$A$1:$A$6001,Booking_data!$H$1:$H$6001,"not found")</f>
        <v>5</v>
      </c>
      <c r="P2138">
        <f>_xlfn.XLOOKUP(A2138,Booking_data!$A$1:$A$6001,Booking_data!$I$1:$I$6001,"not Found")</f>
        <v>460</v>
      </c>
      <c r="Q2138">
        <f t="shared" si="167"/>
        <v>2300</v>
      </c>
      <c r="R2138" t="str">
        <f>_xlfn.XLOOKUP(A2138,Booking_data!$A$1:$A$6001,Booking_data!$L$1:$L$6001,"Not Found")</f>
        <v>Credit Card</v>
      </c>
      <c r="S2138">
        <f>_xlfn.XLOOKUP(A2138,Booking_data!$A$1:$A$6001,Booking_data!$N$1:$N$6001,"not Found")</f>
        <v>25</v>
      </c>
      <c r="T2138" t="str">
        <f>_xlfn.XLOOKUP(A2138,Booking_data!$A$1:$A$6001,Booking_data!$O$1:$O$6001,"Not Found")</f>
        <v>Male</v>
      </c>
      <c r="U2138" t="str">
        <f t="shared" si="168"/>
        <v>Youngster</v>
      </c>
      <c r="V2138" t="str">
        <f t="shared" si="169"/>
        <v>High Booking</v>
      </c>
    </row>
    <row r="2139" spans="1:22" x14ac:dyDescent="0.25">
      <c r="A2139" t="s">
        <v>2370</v>
      </c>
      <c r="B2139" s="1">
        <v>46084</v>
      </c>
      <c r="C2139" s="1">
        <v>46076</v>
      </c>
      <c r="D2139" s="9">
        <v>0.77083333333333337</v>
      </c>
      <c r="E2139" t="str">
        <f t="shared" si="165"/>
        <v>Weekday</v>
      </c>
      <c r="F2139" t="str">
        <f t="shared" si="166"/>
        <v>Mar</v>
      </c>
      <c r="G2139" t="str">
        <f>_xlfn.XLOOKUP(A2139,Booking_data!$A$1:$A$6001,Booking_data!$D$1:$D$6001,"not found")</f>
        <v>M012</v>
      </c>
      <c r="H2139" t="str">
        <f>_xlfn.XLOOKUP(G2139,Movies_data!$A$1:$A$41,Movies_data!$B$1:$B$41,"not found")</f>
        <v>RRR</v>
      </c>
      <c r="I2139" t="str">
        <f>_xlfn.XLOOKUP(G2139,Movies_data!$A$1:$A$41,Movies_data!$D$1:$D$41,"not found")</f>
        <v>Action</v>
      </c>
      <c r="J2139" t="str">
        <f>_xlfn.XLOOKUP(G2139,Movies_data!$A$1:$A$41,Movies_data!$C$1:$C$41,"not found")</f>
        <v>Telugu</v>
      </c>
      <c r="K2139">
        <f>_xlfn.XLOOKUP(G2139,Movies_data!$A$1:$A$41,Movies_data!$H$1:$H$41,"Not Found")</f>
        <v>7.8</v>
      </c>
      <c r="L2139" t="str">
        <f>_xlfn.XLOOKUP(A2139,Booking_data!$A$1:$A$6001,Booking_data!$E$1:$E$6001,"not Found")</f>
        <v>C113</v>
      </c>
      <c r="M2139" t="str">
        <f>_xlfn.XLOOKUP(L2139,Cinemas_data!$A$1:$A$49,Cinemas_data!$I$1:$I$49,"not Found")</f>
        <v>Asian Cinemas Forum Mall</v>
      </c>
      <c r="N2139" t="str">
        <f>_xlfn.XLOOKUP(L2139,Cinemas_data!$A$1:$A$49,Cinemas_data!$C$1:$C$49,"not Found")</f>
        <v>Delhi</v>
      </c>
      <c r="O2139">
        <f>_xlfn.XLOOKUP(A2139,Booking_data!$A$1:$A$6001,Booking_data!$H$1:$H$6001,"not found")</f>
        <v>2</v>
      </c>
      <c r="P2139">
        <f>_xlfn.XLOOKUP(A2139,Booking_data!$A$1:$A$6001,Booking_data!$I$1:$I$6001,"not Found")</f>
        <v>420</v>
      </c>
      <c r="Q2139">
        <f t="shared" si="167"/>
        <v>840</v>
      </c>
      <c r="R2139" t="str">
        <f>_xlfn.XLOOKUP(A2139,Booking_data!$A$1:$A$6001,Booking_data!$L$1:$L$6001,"Not Found")</f>
        <v>Net Banking</v>
      </c>
      <c r="S2139">
        <f>_xlfn.XLOOKUP(A2139,Booking_data!$A$1:$A$6001,Booking_data!$N$1:$N$6001,"not Found")</f>
        <v>45</v>
      </c>
      <c r="T2139" t="str">
        <f>_xlfn.XLOOKUP(A2139,Booking_data!$A$1:$A$6001,Booking_data!$O$1:$O$6001,"Not Found")</f>
        <v>Other</v>
      </c>
      <c r="U2139" t="str">
        <f t="shared" si="168"/>
        <v>Above 45</v>
      </c>
      <c r="V2139" t="str">
        <f t="shared" si="169"/>
        <v>Low Booking</v>
      </c>
    </row>
    <row r="2140" spans="1:22" x14ac:dyDescent="0.25">
      <c r="A2140" t="s">
        <v>2371</v>
      </c>
      <c r="B2140" s="1">
        <v>46084</v>
      </c>
      <c r="C2140" s="1">
        <v>46185</v>
      </c>
      <c r="D2140" s="9">
        <v>0.88541666666666663</v>
      </c>
      <c r="E2140" t="str">
        <f t="shared" si="165"/>
        <v>Weekday</v>
      </c>
      <c r="F2140" t="str">
        <f t="shared" si="166"/>
        <v>Mar</v>
      </c>
      <c r="G2140" t="str">
        <f>_xlfn.XLOOKUP(A2140,Booking_data!$A$1:$A$6001,Booking_data!$D$1:$D$6001,"not found")</f>
        <v>M007</v>
      </c>
      <c r="H2140" t="str">
        <f>_xlfn.XLOOKUP(G2140,Movies_data!$A$1:$A$41,Movies_data!$B$1:$B$41,"not found")</f>
        <v>Good Night</v>
      </c>
      <c r="I2140" t="str">
        <f>_xlfn.XLOOKUP(G2140,Movies_data!$A$1:$A$41,Movies_data!$D$1:$D$41,"not found")</f>
        <v>Comedy</v>
      </c>
      <c r="J2140" t="str">
        <f>_xlfn.XLOOKUP(G2140,Movies_data!$A$1:$A$41,Movies_data!$C$1:$C$41,"not found")</f>
        <v>Tamil</v>
      </c>
      <c r="K2140">
        <f>_xlfn.XLOOKUP(G2140,Movies_data!$A$1:$A$41,Movies_data!$H$1:$H$41,"Not Found")</f>
        <v>8</v>
      </c>
      <c r="L2140" t="str">
        <f>_xlfn.XLOOKUP(A2140,Booking_data!$A$1:$A$6001,Booking_data!$E$1:$E$6001,"not Found")</f>
        <v>C123</v>
      </c>
      <c r="M2140" t="str">
        <f>_xlfn.XLOOKUP(L2140,Cinemas_data!$A$1:$A$49,Cinemas_data!$I$1:$I$49,"not Found")</f>
        <v>City Pride Forum Mall</v>
      </c>
      <c r="N2140" t="str">
        <f>_xlfn.XLOOKUP(L2140,Cinemas_data!$A$1:$A$49,Cinemas_data!$C$1:$C$49,"not Found")</f>
        <v>Noida</v>
      </c>
      <c r="O2140">
        <f>_xlfn.XLOOKUP(A2140,Booking_data!$A$1:$A$6001,Booking_data!$H$1:$H$6001,"not found")</f>
        <v>3</v>
      </c>
      <c r="P2140">
        <f>_xlfn.XLOOKUP(A2140,Booking_data!$A$1:$A$6001,Booking_data!$I$1:$I$6001,"not Found")</f>
        <v>220</v>
      </c>
      <c r="Q2140">
        <f t="shared" si="167"/>
        <v>660</v>
      </c>
      <c r="R2140" t="str">
        <f>_xlfn.XLOOKUP(A2140,Booking_data!$A$1:$A$6001,Booking_data!$L$1:$L$6001,"Not Found")</f>
        <v>Debit Card</v>
      </c>
      <c r="S2140">
        <f>_xlfn.XLOOKUP(A2140,Booking_data!$A$1:$A$6001,Booking_data!$N$1:$N$6001,"not Found")</f>
        <v>38</v>
      </c>
      <c r="T2140" t="str">
        <f>_xlfn.XLOOKUP(A2140,Booking_data!$A$1:$A$6001,Booking_data!$O$1:$O$6001,"Not Found")</f>
        <v>Male</v>
      </c>
      <c r="U2140" t="str">
        <f t="shared" si="168"/>
        <v>Middle Age</v>
      </c>
      <c r="V2140" t="str">
        <f t="shared" si="169"/>
        <v>Medium Booking</v>
      </c>
    </row>
    <row r="2141" spans="1:22" x14ac:dyDescent="0.25">
      <c r="A2141" t="s">
        <v>2372</v>
      </c>
      <c r="B2141" s="1">
        <v>46084</v>
      </c>
      <c r="C2141" s="1">
        <v>46087</v>
      </c>
      <c r="D2141" s="9">
        <v>0.88541666666666663</v>
      </c>
      <c r="E2141" t="str">
        <f t="shared" si="165"/>
        <v>Weekday</v>
      </c>
      <c r="F2141" t="str">
        <f t="shared" si="166"/>
        <v>Mar</v>
      </c>
      <c r="G2141" t="str">
        <f>_xlfn.XLOOKUP(A2141,Booking_data!$A$1:$A$6001,Booking_data!$D$1:$D$6001,"not found")</f>
        <v>M022</v>
      </c>
      <c r="H2141" t="str">
        <f>_xlfn.XLOOKUP(G2141,Movies_data!$A$1:$A$41,Movies_data!$B$1:$B$41,"not found")</f>
        <v>12th Fail</v>
      </c>
      <c r="I2141" t="str">
        <f>_xlfn.XLOOKUP(G2141,Movies_data!$A$1:$A$41,Movies_data!$D$1:$D$41,"not found")</f>
        <v>Drama</v>
      </c>
      <c r="J2141" t="str">
        <f>_xlfn.XLOOKUP(G2141,Movies_data!$A$1:$A$41,Movies_data!$C$1:$C$41,"not found")</f>
        <v>Hindi</v>
      </c>
      <c r="K2141">
        <f>_xlfn.XLOOKUP(G2141,Movies_data!$A$1:$A$41,Movies_data!$H$1:$H$41,"Not Found")</f>
        <v>9</v>
      </c>
      <c r="L2141" t="str">
        <f>_xlfn.XLOOKUP(A2141,Booking_data!$A$1:$A$6001,Booking_data!$E$1:$E$6001,"not Found")</f>
        <v>C023</v>
      </c>
      <c r="M2141" t="str">
        <f>_xlfn.XLOOKUP(L2141,Cinemas_data!$A$1:$A$49,Cinemas_data!$I$1:$I$49,"not Found")</f>
        <v>MovieMax Forum Mall</v>
      </c>
      <c r="N2141" t="str">
        <f>_xlfn.XLOOKUP(L2141,Cinemas_data!$A$1:$A$49,Cinemas_data!$C$1:$C$49,"not Found")</f>
        <v>Coimbatore</v>
      </c>
      <c r="O2141">
        <f>_xlfn.XLOOKUP(A2141,Booking_data!$A$1:$A$6001,Booking_data!$H$1:$H$6001,"not found")</f>
        <v>2</v>
      </c>
      <c r="P2141">
        <f>_xlfn.XLOOKUP(A2141,Booking_data!$A$1:$A$6001,Booking_data!$I$1:$I$6001,"not Found")</f>
        <v>320</v>
      </c>
      <c r="Q2141">
        <f t="shared" si="167"/>
        <v>640</v>
      </c>
      <c r="R2141" t="str">
        <f>_xlfn.XLOOKUP(A2141,Booking_data!$A$1:$A$6001,Booking_data!$L$1:$L$6001,"Not Found")</f>
        <v>Wallet</v>
      </c>
      <c r="S2141">
        <f>_xlfn.XLOOKUP(A2141,Booking_data!$A$1:$A$6001,Booking_data!$N$1:$N$6001,"not Found")</f>
        <v>39</v>
      </c>
      <c r="T2141" t="str">
        <f>_xlfn.XLOOKUP(A2141,Booking_data!$A$1:$A$6001,Booking_data!$O$1:$O$6001,"Not Found")</f>
        <v>Other</v>
      </c>
      <c r="U2141" t="str">
        <f t="shared" si="168"/>
        <v>Middle Age</v>
      </c>
      <c r="V2141" t="str">
        <f t="shared" si="169"/>
        <v>Low Booking</v>
      </c>
    </row>
    <row r="2142" spans="1:22" x14ac:dyDescent="0.25">
      <c r="A2142" t="s">
        <v>2373</v>
      </c>
      <c r="B2142" s="1">
        <v>46084</v>
      </c>
      <c r="C2142" s="1">
        <v>46100</v>
      </c>
      <c r="D2142" s="9">
        <v>0.77083333333333337</v>
      </c>
      <c r="E2142" t="str">
        <f t="shared" si="165"/>
        <v>Weekday</v>
      </c>
      <c r="F2142" t="str">
        <f t="shared" si="166"/>
        <v>Mar</v>
      </c>
      <c r="G2142" t="str">
        <f>_xlfn.XLOOKUP(A2142,Booking_data!$A$1:$A$6001,Booking_data!$D$1:$D$6001,"not found")</f>
        <v>M039</v>
      </c>
      <c r="H2142" t="str">
        <f>_xlfn.XLOOKUP(G2142,Movies_data!$A$1:$A$41,Movies_data!$B$1:$B$41,"not found")</f>
        <v>Dune: Part Two</v>
      </c>
      <c r="I2142" t="str">
        <f>_xlfn.XLOOKUP(G2142,Movies_data!$A$1:$A$41,Movies_data!$D$1:$D$41,"not found")</f>
        <v>Sci-Fi</v>
      </c>
      <c r="J2142" t="str">
        <f>_xlfn.XLOOKUP(G2142,Movies_data!$A$1:$A$41,Movies_data!$C$1:$C$41,"not found")</f>
        <v>English</v>
      </c>
      <c r="K2142">
        <f>_xlfn.XLOOKUP(G2142,Movies_data!$A$1:$A$41,Movies_data!$H$1:$H$41,"Not Found")</f>
        <v>8.5</v>
      </c>
      <c r="L2142" t="str">
        <f>_xlfn.XLOOKUP(A2142,Booking_data!$A$1:$A$6001,Booking_data!$E$1:$E$6001,"not Found")</f>
        <v>C023</v>
      </c>
      <c r="M2142" t="str">
        <f>_xlfn.XLOOKUP(L2142,Cinemas_data!$A$1:$A$49,Cinemas_data!$I$1:$I$49,"not Found")</f>
        <v>MovieMax Forum Mall</v>
      </c>
      <c r="N2142" t="str">
        <f>_xlfn.XLOOKUP(L2142,Cinemas_data!$A$1:$A$49,Cinemas_data!$C$1:$C$49,"not Found")</f>
        <v>Coimbatore</v>
      </c>
      <c r="O2142">
        <f>_xlfn.XLOOKUP(A2142,Booking_data!$A$1:$A$6001,Booking_data!$H$1:$H$6001,"not found")</f>
        <v>4</v>
      </c>
      <c r="P2142">
        <f>_xlfn.XLOOKUP(A2142,Booking_data!$A$1:$A$6001,Booking_data!$I$1:$I$6001,"not Found")</f>
        <v>240</v>
      </c>
      <c r="Q2142">
        <f t="shared" si="167"/>
        <v>960</v>
      </c>
      <c r="R2142" t="str">
        <f>_xlfn.XLOOKUP(A2142,Booking_data!$A$1:$A$6001,Booking_data!$L$1:$L$6001,"Not Found")</f>
        <v>Debit Card</v>
      </c>
      <c r="S2142">
        <f>_xlfn.XLOOKUP(A2142,Booking_data!$A$1:$A$6001,Booking_data!$N$1:$N$6001,"not Found")</f>
        <v>28</v>
      </c>
      <c r="T2142" t="str">
        <f>_xlfn.XLOOKUP(A2142,Booking_data!$A$1:$A$6001,Booking_data!$O$1:$O$6001,"Not Found")</f>
        <v>Male</v>
      </c>
      <c r="U2142" t="str">
        <f t="shared" si="168"/>
        <v>Youngster</v>
      </c>
      <c r="V2142" t="str">
        <f t="shared" si="169"/>
        <v>Medium Booking</v>
      </c>
    </row>
    <row r="2143" spans="1:22" x14ac:dyDescent="0.25">
      <c r="A2143" t="s">
        <v>2374</v>
      </c>
      <c r="B2143" s="1">
        <v>46084</v>
      </c>
      <c r="C2143" s="1">
        <v>46187</v>
      </c>
      <c r="D2143" s="9">
        <v>0.64583333333333337</v>
      </c>
      <c r="E2143" t="str">
        <f t="shared" si="165"/>
        <v>Weekday</v>
      </c>
      <c r="F2143" t="str">
        <f t="shared" si="166"/>
        <v>Mar</v>
      </c>
      <c r="G2143" t="str">
        <f>_xlfn.XLOOKUP(A2143,Booking_data!$A$1:$A$6001,Booking_data!$D$1:$D$6001,"not found")</f>
        <v>M012</v>
      </c>
      <c r="H2143" t="str">
        <f>_xlfn.XLOOKUP(G2143,Movies_data!$A$1:$A$41,Movies_data!$B$1:$B$41,"not found")</f>
        <v>RRR</v>
      </c>
      <c r="I2143" t="str">
        <f>_xlfn.XLOOKUP(G2143,Movies_data!$A$1:$A$41,Movies_data!$D$1:$D$41,"not found")</f>
        <v>Action</v>
      </c>
      <c r="J2143" t="str">
        <f>_xlfn.XLOOKUP(G2143,Movies_data!$A$1:$A$41,Movies_data!$C$1:$C$41,"not found")</f>
        <v>Telugu</v>
      </c>
      <c r="K2143">
        <f>_xlfn.XLOOKUP(G2143,Movies_data!$A$1:$A$41,Movies_data!$H$1:$H$41,"Not Found")</f>
        <v>7.8</v>
      </c>
      <c r="L2143" t="str">
        <f>_xlfn.XLOOKUP(A2143,Booking_data!$A$1:$A$6001,Booking_data!$E$1:$E$6001,"not Found")</f>
        <v>C081</v>
      </c>
      <c r="M2143" t="str">
        <f>_xlfn.XLOOKUP(L2143,Cinemas_data!$A$1:$A$49,Cinemas_data!$I$1:$I$49,"not Found")</f>
        <v>INOX City Centre</v>
      </c>
      <c r="N2143" t="str">
        <f>_xlfn.XLOOKUP(L2143,Cinemas_data!$A$1:$A$49,Cinemas_data!$C$1:$C$49,"not Found")</f>
        <v>Vijayawada</v>
      </c>
      <c r="O2143">
        <f>_xlfn.XLOOKUP(A2143,Booking_data!$A$1:$A$6001,Booking_data!$H$1:$H$6001,"not found")</f>
        <v>2</v>
      </c>
      <c r="P2143">
        <f>_xlfn.XLOOKUP(A2143,Booking_data!$A$1:$A$6001,Booking_data!$I$1:$I$6001,"not Found")</f>
        <v>200</v>
      </c>
      <c r="Q2143">
        <f t="shared" si="167"/>
        <v>400</v>
      </c>
      <c r="R2143" t="str">
        <f>_xlfn.XLOOKUP(A2143,Booking_data!$A$1:$A$6001,Booking_data!$L$1:$L$6001,"Not Found")</f>
        <v>Debit Card</v>
      </c>
      <c r="S2143">
        <f>_xlfn.XLOOKUP(A2143,Booking_data!$A$1:$A$6001,Booking_data!$N$1:$N$6001,"not Found")</f>
        <v>22</v>
      </c>
      <c r="T2143" t="str">
        <f>_xlfn.XLOOKUP(A2143,Booking_data!$A$1:$A$6001,Booking_data!$O$1:$O$6001,"Not Found")</f>
        <v>Male</v>
      </c>
      <c r="U2143" t="str">
        <f t="shared" si="168"/>
        <v>Youngster</v>
      </c>
      <c r="V2143" t="str">
        <f t="shared" si="169"/>
        <v>Low Booking</v>
      </c>
    </row>
    <row r="2144" spans="1:22" x14ac:dyDescent="0.25">
      <c r="A2144" t="s">
        <v>2375</v>
      </c>
      <c r="B2144" s="1">
        <v>46084</v>
      </c>
      <c r="C2144" s="1">
        <v>46141</v>
      </c>
      <c r="D2144" s="9">
        <v>0.9375</v>
      </c>
      <c r="E2144" t="str">
        <f t="shared" si="165"/>
        <v>Weekday</v>
      </c>
      <c r="F2144" t="str">
        <f t="shared" si="166"/>
        <v>Mar</v>
      </c>
      <c r="G2144" t="str">
        <f>_xlfn.XLOOKUP(A2144,Booking_data!$A$1:$A$6001,Booking_data!$D$1:$D$6001,"not found")</f>
        <v>M006</v>
      </c>
      <c r="H2144" t="str">
        <f>_xlfn.XLOOKUP(G2144,Movies_data!$A$1:$A$41,Movies_data!$B$1:$B$41,"not found")</f>
        <v>Maamannan</v>
      </c>
      <c r="I2144" t="str">
        <f>_xlfn.XLOOKUP(G2144,Movies_data!$A$1:$A$41,Movies_data!$D$1:$D$41,"not found")</f>
        <v>Drama</v>
      </c>
      <c r="J2144" t="str">
        <f>_xlfn.XLOOKUP(G2144,Movies_data!$A$1:$A$41,Movies_data!$C$1:$C$41,"not found")</f>
        <v>Tamil</v>
      </c>
      <c r="K2144">
        <f>_xlfn.XLOOKUP(G2144,Movies_data!$A$1:$A$41,Movies_data!$H$1:$H$41,"Not Found")</f>
        <v>7.3</v>
      </c>
      <c r="L2144" t="str">
        <f>_xlfn.XLOOKUP(A2144,Booking_data!$A$1:$A$6001,Booking_data!$E$1:$E$6001,"not Found")</f>
        <v>C162</v>
      </c>
      <c r="M2144" t="str">
        <f>_xlfn.XLOOKUP(L2144,Cinemas_data!$A$1:$A$49,Cinemas_data!$I$1:$I$49,"not Found")</f>
        <v>Cinepolis Grand Mall</v>
      </c>
      <c r="N2144" t="str">
        <f>_xlfn.XLOOKUP(L2144,Cinemas_data!$A$1:$A$49,Cinemas_data!$C$1:$C$49,"not Found")</f>
        <v>Thiruvananthapuram</v>
      </c>
      <c r="O2144">
        <f>_xlfn.XLOOKUP(A2144,Booking_data!$A$1:$A$6001,Booking_data!$H$1:$H$6001,"not found")</f>
        <v>5</v>
      </c>
      <c r="P2144">
        <f>_xlfn.XLOOKUP(A2144,Booking_data!$A$1:$A$6001,Booking_data!$I$1:$I$6001,"not Found")</f>
        <v>160</v>
      </c>
      <c r="Q2144">
        <f t="shared" si="167"/>
        <v>800</v>
      </c>
      <c r="R2144" t="str">
        <f>_xlfn.XLOOKUP(A2144,Booking_data!$A$1:$A$6001,Booking_data!$L$1:$L$6001,"Not Found")</f>
        <v>Credit Card</v>
      </c>
      <c r="S2144">
        <f>_xlfn.XLOOKUP(A2144,Booking_data!$A$1:$A$6001,Booking_data!$N$1:$N$6001,"not Found")</f>
        <v>40</v>
      </c>
      <c r="T2144" t="str">
        <f>_xlfn.XLOOKUP(A2144,Booking_data!$A$1:$A$6001,Booking_data!$O$1:$O$6001,"Not Found")</f>
        <v>Male</v>
      </c>
      <c r="U2144" t="str">
        <f t="shared" si="168"/>
        <v>Middle Age</v>
      </c>
      <c r="V2144" t="str">
        <f t="shared" si="169"/>
        <v>High Booking</v>
      </c>
    </row>
    <row r="2145" spans="1:22" x14ac:dyDescent="0.25">
      <c r="A2145" t="s">
        <v>2376</v>
      </c>
      <c r="B2145" s="1">
        <v>46084</v>
      </c>
      <c r="C2145" s="1">
        <v>46127</v>
      </c>
      <c r="D2145" s="9">
        <v>0.53125</v>
      </c>
      <c r="E2145" t="str">
        <f t="shared" si="165"/>
        <v>Weekday</v>
      </c>
      <c r="F2145" t="str">
        <f t="shared" si="166"/>
        <v>Mar</v>
      </c>
      <c r="G2145" t="str">
        <f>_xlfn.XLOOKUP(A2145,Booking_data!$A$1:$A$6001,Booking_data!$D$1:$D$6001,"not found")</f>
        <v>M032</v>
      </c>
      <c r="H2145" t="str">
        <f>_xlfn.XLOOKUP(G2145,Movies_data!$A$1:$A$41,Movies_data!$B$1:$B$41,"not found")</f>
        <v>Premam</v>
      </c>
      <c r="I2145" t="str">
        <f>_xlfn.XLOOKUP(G2145,Movies_data!$A$1:$A$41,Movies_data!$D$1:$D$41,"not found")</f>
        <v>Romance</v>
      </c>
      <c r="J2145" t="str">
        <f>_xlfn.XLOOKUP(G2145,Movies_data!$A$1:$A$41,Movies_data!$C$1:$C$41,"not found")</f>
        <v>Malayalam</v>
      </c>
      <c r="K2145">
        <f>_xlfn.XLOOKUP(G2145,Movies_data!$A$1:$A$41,Movies_data!$H$1:$H$41,"Not Found")</f>
        <v>8.3000000000000007</v>
      </c>
      <c r="L2145" t="str">
        <f>_xlfn.XLOOKUP(A2145,Booking_data!$A$1:$A$6001,Booking_data!$E$1:$E$6001,"not Found")</f>
        <v>C023</v>
      </c>
      <c r="M2145" t="str">
        <f>_xlfn.XLOOKUP(L2145,Cinemas_data!$A$1:$A$49,Cinemas_data!$I$1:$I$49,"not Found")</f>
        <v>MovieMax Forum Mall</v>
      </c>
      <c r="N2145" t="str">
        <f>_xlfn.XLOOKUP(L2145,Cinemas_data!$A$1:$A$49,Cinemas_data!$C$1:$C$49,"not Found")</f>
        <v>Coimbatore</v>
      </c>
      <c r="O2145">
        <f>_xlfn.XLOOKUP(A2145,Booking_data!$A$1:$A$6001,Booking_data!$H$1:$H$6001,"not found")</f>
        <v>3</v>
      </c>
      <c r="P2145">
        <f>_xlfn.XLOOKUP(A2145,Booking_data!$A$1:$A$6001,Booking_data!$I$1:$I$6001,"not Found")</f>
        <v>240</v>
      </c>
      <c r="Q2145">
        <f t="shared" si="167"/>
        <v>720</v>
      </c>
      <c r="R2145" t="str">
        <f>_xlfn.XLOOKUP(A2145,Booking_data!$A$1:$A$6001,Booking_data!$L$1:$L$6001,"Not Found")</f>
        <v>Wallet</v>
      </c>
      <c r="S2145">
        <f>_xlfn.XLOOKUP(A2145,Booking_data!$A$1:$A$6001,Booking_data!$N$1:$N$6001,"not Found")</f>
        <v>35</v>
      </c>
      <c r="T2145" t="str">
        <f>_xlfn.XLOOKUP(A2145,Booking_data!$A$1:$A$6001,Booking_data!$O$1:$O$6001,"Not Found")</f>
        <v>Female</v>
      </c>
      <c r="U2145" t="str">
        <f t="shared" si="168"/>
        <v>Middle Age</v>
      </c>
      <c r="V2145" t="str">
        <f t="shared" si="169"/>
        <v>Medium Booking</v>
      </c>
    </row>
    <row r="2146" spans="1:22" x14ac:dyDescent="0.25">
      <c r="A2146" t="s">
        <v>2377</v>
      </c>
      <c r="B2146" s="1">
        <v>46084</v>
      </c>
      <c r="C2146" s="1">
        <v>46103</v>
      </c>
      <c r="D2146" s="9">
        <v>0.9375</v>
      </c>
      <c r="E2146" t="str">
        <f t="shared" si="165"/>
        <v>Weekday</v>
      </c>
      <c r="F2146" t="str">
        <f t="shared" si="166"/>
        <v>Mar</v>
      </c>
      <c r="G2146" t="str">
        <f>_xlfn.XLOOKUP(A2146,Booking_data!$A$1:$A$6001,Booking_data!$D$1:$D$6001,"not found")</f>
        <v>M014</v>
      </c>
      <c r="H2146" t="str">
        <f>_xlfn.XLOOKUP(G2146,Movies_data!$A$1:$A$41,Movies_data!$B$1:$B$41,"not found")</f>
        <v>Hi Nanna</v>
      </c>
      <c r="I2146" t="str">
        <f>_xlfn.XLOOKUP(G2146,Movies_data!$A$1:$A$41,Movies_data!$D$1:$D$41,"not found")</f>
        <v>Romance</v>
      </c>
      <c r="J2146" t="str">
        <f>_xlfn.XLOOKUP(G2146,Movies_data!$A$1:$A$41,Movies_data!$C$1:$C$41,"not found")</f>
        <v>Telugu</v>
      </c>
      <c r="K2146">
        <f>_xlfn.XLOOKUP(G2146,Movies_data!$A$1:$A$41,Movies_data!$H$1:$H$41,"Not Found")</f>
        <v>8</v>
      </c>
      <c r="L2146" t="str">
        <f>_xlfn.XLOOKUP(A2146,Booking_data!$A$1:$A$6001,Booking_data!$E$1:$E$6001,"not Found")</f>
        <v>C093</v>
      </c>
      <c r="M2146" t="str">
        <f>_xlfn.XLOOKUP(L2146,Cinemas_data!$A$1:$A$49,Cinemas_data!$I$1:$I$49,"not Found")</f>
        <v>Mukta A2 Cinemas Forum Mall</v>
      </c>
      <c r="N2146" t="str">
        <f>_xlfn.XLOOKUP(L2146,Cinemas_data!$A$1:$A$49,Cinemas_data!$C$1:$C$49,"not Found")</f>
        <v>Mumbai</v>
      </c>
      <c r="O2146">
        <f>_xlfn.XLOOKUP(A2146,Booking_data!$A$1:$A$6001,Booking_data!$H$1:$H$6001,"not found")</f>
        <v>1</v>
      </c>
      <c r="P2146">
        <f>_xlfn.XLOOKUP(A2146,Booking_data!$A$1:$A$6001,Booking_data!$I$1:$I$6001,"not Found")</f>
        <v>420</v>
      </c>
      <c r="Q2146">
        <f t="shared" si="167"/>
        <v>420</v>
      </c>
      <c r="R2146" t="str">
        <f>_xlfn.XLOOKUP(A2146,Booking_data!$A$1:$A$6001,Booking_data!$L$1:$L$6001,"Not Found")</f>
        <v>UPI</v>
      </c>
      <c r="S2146">
        <f>_xlfn.XLOOKUP(A2146,Booking_data!$A$1:$A$6001,Booking_data!$N$1:$N$6001,"not Found")</f>
        <v>45</v>
      </c>
      <c r="T2146" t="str">
        <f>_xlfn.XLOOKUP(A2146,Booking_data!$A$1:$A$6001,Booking_data!$O$1:$O$6001,"Not Found")</f>
        <v>Other</v>
      </c>
      <c r="U2146" t="str">
        <f t="shared" si="168"/>
        <v>Above 45</v>
      </c>
      <c r="V2146" t="str">
        <f t="shared" si="169"/>
        <v>Low Booking</v>
      </c>
    </row>
    <row r="2147" spans="1:22" x14ac:dyDescent="0.25">
      <c r="A2147" t="s">
        <v>2378</v>
      </c>
      <c r="B2147" s="1">
        <v>46084</v>
      </c>
      <c r="C2147" s="1">
        <v>46093</v>
      </c>
      <c r="D2147" s="9">
        <v>0.77083333333333337</v>
      </c>
      <c r="E2147" t="str">
        <f t="shared" si="165"/>
        <v>Weekday</v>
      </c>
      <c r="F2147" t="str">
        <f t="shared" si="166"/>
        <v>Mar</v>
      </c>
      <c r="G2147" t="str">
        <f>_xlfn.XLOOKUP(A2147,Booking_data!$A$1:$A$6001,Booking_data!$D$1:$D$6001,"not found")</f>
        <v>M030</v>
      </c>
      <c r="H2147" t="str">
        <f>_xlfn.XLOOKUP(G2147,Movies_data!$A$1:$A$41,Movies_data!$B$1:$B$41,"not found")</f>
        <v>Kirik Party</v>
      </c>
      <c r="I2147" t="str">
        <f>_xlfn.XLOOKUP(G2147,Movies_data!$A$1:$A$41,Movies_data!$D$1:$D$41,"not found")</f>
        <v>Comedy</v>
      </c>
      <c r="J2147" t="str">
        <f>_xlfn.XLOOKUP(G2147,Movies_data!$A$1:$A$41,Movies_data!$C$1:$C$41,"not found")</f>
        <v>Kannada</v>
      </c>
      <c r="K2147">
        <f>_xlfn.XLOOKUP(G2147,Movies_data!$A$1:$A$41,Movies_data!$H$1:$H$41,"Not Found")</f>
        <v>8</v>
      </c>
      <c r="L2147" t="str">
        <f>_xlfn.XLOOKUP(A2147,Booking_data!$A$1:$A$6001,Booking_data!$E$1:$E$6001,"not Found")</f>
        <v>C051</v>
      </c>
      <c r="M2147" t="str">
        <f>_xlfn.XLOOKUP(L2147,Cinemas_data!$A$1:$A$49,Cinemas_data!$I$1:$I$49,"not Found")</f>
        <v>Asian Cinemas City Centre</v>
      </c>
      <c r="N2147" t="str">
        <f>_xlfn.XLOOKUP(L2147,Cinemas_data!$A$1:$A$49,Cinemas_data!$C$1:$C$49,"not Found")</f>
        <v>Bengaluru</v>
      </c>
      <c r="O2147">
        <f>_xlfn.XLOOKUP(A2147,Booking_data!$A$1:$A$6001,Booking_data!$H$1:$H$6001,"not found")</f>
        <v>3</v>
      </c>
      <c r="P2147">
        <f>_xlfn.XLOOKUP(A2147,Booking_data!$A$1:$A$6001,Booking_data!$I$1:$I$6001,"not Found")</f>
        <v>280</v>
      </c>
      <c r="Q2147">
        <f t="shared" si="167"/>
        <v>840</v>
      </c>
      <c r="R2147" t="str">
        <f>_xlfn.XLOOKUP(A2147,Booking_data!$A$1:$A$6001,Booking_data!$L$1:$L$6001,"Not Found")</f>
        <v>Credit Card</v>
      </c>
      <c r="S2147">
        <f>_xlfn.XLOOKUP(A2147,Booking_data!$A$1:$A$6001,Booking_data!$N$1:$N$6001,"not Found")</f>
        <v>32</v>
      </c>
      <c r="T2147" t="str">
        <f>_xlfn.XLOOKUP(A2147,Booking_data!$A$1:$A$6001,Booking_data!$O$1:$O$6001,"Not Found")</f>
        <v>Female</v>
      </c>
      <c r="U2147" t="str">
        <f t="shared" si="168"/>
        <v>Middle Age</v>
      </c>
      <c r="V2147" t="str">
        <f t="shared" si="169"/>
        <v>Medium Booking</v>
      </c>
    </row>
    <row r="2148" spans="1:22" x14ac:dyDescent="0.25">
      <c r="A2148" t="s">
        <v>2379</v>
      </c>
      <c r="B2148" s="1">
        <v>46084</v>
      </c>
      <c r="C2148" s="1">
        <v>46132</v>
      </c>
      <c r="D2148" s="9">
        <v>0.88541666666666663</v>
      </c>
      <c r="E2148" t="str">
        <f t="shared" si="165"/>
        <v>Weekday</v>
      </c>
      <c r="F2148" t="str">
        <f t="shared" si="166"/>
        <v>Mar</v>
      </c>
      <c r="G2148" t="str">
        <f>_xlfn.XLOOKUP(A2148,Booking_data!$A$1:$A$6001,Booking_data!$D$1:$D$6001,"not found")</f>
        <v>M003</v>
      </c>
      <c r="H2148" t="str">
        <f>_xlfn.XLOOKUP(G2148,Movies_data!$A$1:$A$41,Movies_data!$B$1:$B$41,"not found")</f>
        <v>Vikram</v>
      </c>
      <c r="I2148" t="str">
        <f>_xlfn.XLOOKUP(G2148,Movies_data!$A$1:$A$41,Movies_data!$D$1:$D$41,"not found")</f>
        <v>Action</v>
      </c>
      <c r="J2148" t="str">
        <f>_xlfn.XLOOKUP(G2148,Movies_data!$A$1:$A$41,Movies_data!$C$1:$C$41,"not found")</f>
        <v>Tamil</v>
      </c>
      <c r="K2148">
        <f>_xlfn.XLOOKUP(G2148,Movies_data!$A$1:$A$41,Movies_data!$H$1:$H$41,"Not Found")</f>
        <v>8.3000000000000007</v>
      </c>
      <c r="L2148" t="str">
        <f>_xlfn.XLOOKUP(A2148,Booking_data!$A$1:$A$6001,Booking_data!$E$1:$E$6001,"not Found")</f>
        <v>C082</v>
      </c>
      <c r="M2148" t="str">
        <f>_xlfn.XLOOKUP(L2148,Cinemas_data!$A$1:$A$49,Cinemas_data!$I$1:$I$49,"not Found")</f>
        <v>Cinepolis Grand Mall</v>
      </c>
      <c r="N2148" t="str">
        <f>_xlfn.XLOOKUP(L2148,Cinemas_data!$A$1:$A$49,Cinemas_data!$C$1:$C$49,"not Found")</f>
        <v>Vijayawada</v>
      </c>
      <c r="O2148">
        <f>_xlfn.XLOOKUP(A2148,Booking_data!$A$1:$A$6001,Booking_data!$H$1:$H$6001,"not found")</f>
        <v>2</v>
      </c>
      <c r="P2148">
        <f>_xlfn.XLOOKUP(A2148,Booking_data!$A$1:$A$6001,Booking_data!$I$1:$I$6001,"not Found")</f>
        <v>280</v>
      </c>
      <c r="Q2148">
        <f t="shared" si="167"/>
        <v>560</v>
      </c>
      <c r="R2148" t="str">
        <f>_xlfn.XLOOKUP(A2148,Booking_data!$A$1:$A$6001,Booking_data!$L$1:$L$6001,"Not Found")</f>
        <v>Net Banking</v>
      </c>
      <c r="S2148">
        <f>_xlfn.XLOOKUP(A2148,Booking_data!$A$1:$A$6001,Booking_data!$N$1:$N$6001,"not Found")</f>
        <v>33</v>
      </c>
      <c r="T2148" t="str">
        <f>_xlfn.XLOOKUP(A2148,Booking_data!$A$1:$A$6001,Booking_data!$O$1:$O$6001,"Not Found")</f>
        <v>Male</v>
      </c>
      <c r="U2148" t="str">
        <f t="shared" si="168"/>
        <v>Middle Age</v>
      </c>
      <c r="V2148" t="str">
        <f t="shared" si="169"/>
        <v>Low Booking</v>
      </c>
    </row>
    <row r="2149" spans="1:22" x14ac:dyDescent="0.25">
      <c r="A2149" t="s">
        <v>2380</v>
      </c>
      <c r="B2149" s="1">
        <v>46084</v>
      </c>
      <c r="C2149" s="1">
        <v>46151</v>
      </c>
      <c r="D2149" s="9">
        <v>0.77083333333333337</v>
      </c>
      <c r="E2149" t="str">
        <f t="shared" si="165"/>
        <v>Weekday</v>
      </c>
      <c r="F2149" t="str">
        <f t="shared" si="166"/>
        <v>Mar</v>
      </c>
      <c r="G2149" t="str">
        <f>_xlfn.XLOOKUP(A2149,Booking_data!$A$1:$A$6001,Booking_data!$D$1:$D$6001,"not found")</f>
        <v>M037</v>
      </c>
      <c r="H2149" t="str">
        <f>_xlfn.XLOOKUP(G2149,Movies_data!$A$1:$A$41,Movies_data!$B$1:$B$41,"not found")</f>
        <v>Oppenheimer</v>
      </c>
      <c r="I2149" t="str">
        <f>_xlfn.XLOOKUP(G2149,Movies_data!$A$1:$A$41,Movies_data!$D$1:$D$41,"not found")</f>
        <v>Biography</v>
      </c>
      <c r="J2149" t="str">
        <f>_xlfn.XLOOKUP(G2149,Movies_data!$A$1:$A$41,Movies_data!$C$1:$C$41,"not found")</f>
        <v>English</v>
      </c>
      <c r="K2149">
        <f>_xlfn.XLOOKUP(G2149,Movies_data!$A$1:$A$41,Movies_data!$H$1:$H$41,"Not Found")</f>
        <v>8.5</v>
      </c>
      <c r="L2149" t="str">
        <f>_xlfn.XLOOKUP(A2149,Booking_data!$A$1:$A$6001,Booking_data!$E$1:$E$6001,"not Found")</f>
        <v>C092</v>
      </c>
      <c r="M2149" t="str">
        <f>_xlfn.XLOOKUP(L2149,Cinemas_data!$A$1:$A$49,Cinemas_data!$I$1:$I$49,"not Found")</f>
        <v>Miraj Cinemas Grand Mall</v>
      </c>
      <c r="N2149" t="str">
        <f>_xlfn.XLOOKUP(L2149,Cinemas_data!$A$1:$A$49,Cinemas_data!$C$1:$C$49,"not Found")</f>
        <v>Mumbai</v>
      </c>
      <c r="O2149">
        <f>_xlfn.XLOOKUP(A2149,Booking_data!$A$1:$A$6001,Booking_data!$H$1:$H$6001,"not found")</f>
        <v>3</v>
      </c>
      <c r="P2149">
        <f>_xlfn.XLOOKUP(A2149,Booking_data!$A$1:$A$6001,Booking_data!$I$1:$I$6001,"not Found")</f>
        <v>160</v>
      </c>
      <c r="Q2149">
        <f t="shared" si="167"/>
        <v>480</v>
      </c>
      <c r="R2149" t="str">
        <f>_xlfn.XLOOKUP(A2149,Booking_data!$A$1:$A$6001,Booking_data!$L$1:$L$6001,"Not Found")</f>
        <v>Debit Card</v>
      </c>
      <c r="S2149">
        <f>_xlfn.XLOOKUP(A2149,Booking_data!$A$1:$A$6001,Booking_data!$N$1:$N$6001,"not Found")</f>
        <v>31</v>
      </c>
      <c r="T2149" t="str">
        <f>_xlfn.XLOOKUP(A2149,Booking_data!$A$1:$A$6001,Booking_data!$O$1:$O$6001,"Not Found")</f>
        <v>Other</v>
      </c>
      <c r="U2149" t="str">
        <f t="shared" si="168"/>
        <v>Middle Age</v>
      </c>
      <c r="V2149" t="str">
        <f t="shared" si="169"/>
        <v>Medium Booking</v>
      </c>
    </row>
    <row r="2150" spans="1:22" x14ac:dyDescent="0.25">
      <c r="A2150" t="s">
        <v>2381</v>
      </c>
      <c r="B2150" s="1">
        <v>46084</v>
      </c>
      <c r="C2150" s="1">
        <v>46052</v>
      </c>
      <c r="D2150" s="9">
        <v>0.64583333333333337</v>
      </c>
      <c r="E2150" t="str">
        <f t="shared" si="165"/>
        <v>Weekday</v>
      </c>
      <c r="F2150" t="str">
        <f t="shared" si="166"/>
        <v>Mar</v>
      </c>
      <c r="G2150" t="str">
        <f>_xlfn.XLOOKUP(A2150,Booking_data!$A$1:$A$6001,Booking_data!$D$1:$D$6001,"not found")</f>
        <v>M026</v>
      </c>
      <c r="H2150" t="str">
        <f>_xlfn.XLOOKUP(G2150,Movies_data!$A$1:$A$41,Movies_data!$B$1:$B$41,"not found")</f>
        <v>Drishyam 2</v>
      </c>
      <c r="I2150" t="str">
        <f>_xlfn.XLOOKUP(G2150,Movies_data!$A$1:$A$41,Movies_data!$D$1:$D$41,"not found")</f>
        <v>Thriller</v>
      </c>
      <c r="J2150" t="str">
        <f>_xlfn.XLOOKUP(G2150,Movies_data!$A$1:$A$41,Movies_data!$C$1:$C$41,"not found")</f>
        <v>Hindi</v>
      </c>
      <c r="K2150">
        <f>_xlfn.XLOOKUP(G2150,Movies_data!$A$1:$A$41,Movies_data!$H$1:$H$41,"Not Found")</f>
        <v>8.1999999999999993</v>
      </c>
      <c r="L2150" t="str">
        <f>_xlfn.XLOOKUP(A2150,Booking_data!$A$1:$A$6001,Booking_data!$E$1:$E$6001,"not Found")</f>
        <v>C082</v>
      </c>
      <c r="M2150" t="str">
        <f>_xlfn.XLOOKUP(L2150,Cinemas_data!$A$1:$A$49,Cinemas_data!$I$1:$I$49,"not Found")</f>
        <v>Cinepolis Grand Mall</v>
      </c>
      <c r="N2150" t="str">
        <f>_xlfn.XLOOKUP(L2150,Cinemas_data!$A$1:$A$49,Cinemas_data!$C$1:$C$49,"not Found")</f>
        <v>Vijayawada</v>
      </c>
      <c r="O2150">
        <f>_xlfn.XLOOKUP(A2150,Booking_data!$A$1:$A$6001,Booking_data!$H$1:$H$6001,"not found")</f>
        <v>3</v>
      </c>
      <c r="P2150">
        <f>_xlfn.XLOOKUP(A2150,Booking_data!$A$1:$A$6001,Booking_data!$I$1:$I$6001,"not Found")</f>
        <v>360</v>
      </c>
      <c r="Q2150">
        <f t="shared" si="167"/>
        <v>1080</v>
      </c>
      <c r="R2150" t="str">
        <f>_xlfn.XLOOKUP(A2150,Booking_data!$A$1:$A$6001,Booking_data!$L$1:$L$6001,"Not Found")</f>
        <v>Credit Card</v>
      </c>
      <c r="S2150">
        <f>_xlfn.XLOOKUP(A2150,Booking_data!$A$1:$A$6001,Booking_data!$N$1:$N$6001,"not Found")</f>
        <v>50</v>
      </c>
      <c r="T2150" t="str">
        <f>_xlfn.XLOOKUP(A2150,Booking_data!$A$1:$A$6001,Booking_data!$O$1:$O$6001,"Not Found")</f>
        <v>Male</v>
      </c>
      <c r="U2150" t="str">
        <f t="shared" si="168"/>
        <v>Above 45</v>
      </c>
      <c r="V2150" t="str">
        <f t="shared" si="169"/>
        <v>Medium Booking</v>
      </c>
    </row>
    <row r="2151" spans="1:22" x14ac:dyDescent="0.25">
      <c r="A2151" t="s">
        <v>2382</v>
      </c>
      <c r="B2151" s="1">
        <v>46084</v>
      </c>
      <c r="C2151" s="1">
        <v>46108</v>
      </c>
      <c r="D2151" s="9">
        <v>0.53125</v>
      </c>
      <c r="E2151" t="str">
        <f t="shared" si="165"/>
        <v>Weekday</v>
      </c>
      <c r="F2151" t="str">
        <f t="shared" si="166"/>
        <v>Mar</v>
      </c>
      <c r="G2151" t="str">
        <f>_xlfn.XLOOKUP(A2151,Booking_data!$A$1:$A$6001,Booking_data!$D$1:$D$6001,"not found")</f>
        <v>M018</v>
      </c>
      <c r="H2151" t="str">
        <f>_xlfn.XLOOKUP(G2151,Movies_data!$A$1:$A$41,Movies_data!$B$1:$B$41,"not found")</f>
        <v>Sita Ramam</v>
      </c>
      <c r="I2151" t="str">
        <f>_xlfn.XLOOKUP(G2151,Movies_data!$A$1:$A$41,Movies_data!$D$1:$D$41,"not found")</f>
        <v>Romance</v>
      </c>
      <c r="J2151" t="str">
        <f>_xlfn.XLOOKUP(G2151,Movies_data!$A$1:$A$41,Movies_data!$C$1:$C$41,"not found")</f>
        <v>Telugu</v>
      </c>
      <c r="K2151">
        <f>_xlfn.XLOOKUP(G2151,Movies_data!$A$1:$A$41,Movies_data!$H$1:$H$41,"Not Found")</f>
        <v>8.5</v>
      </c>
      <c r="L2151" t="str">
        <f>_xlfn.XLOOKUP(A2151,Booking_data!$A$1:$A$6001,Booking_data!$E$1:$E$6001,"not Found")</f>
        <v>C012</v>
      </c>
      <c r="M2151" t="str">
        <f>_xlfn.XLOOKUP(L2151,Cinemas_data!$A$1:$A$49,Cinemas_data!$I$1:$I$49,"not Found")</f>
        <v>Miraj Cinemas Grand Mall</v>
      </c>
      <c r="N2151" t="str">
        <f>_xlfn.XLOOKUP(L2151,Cinemas_data!$A$1:$A$49,Cinemas_data!$C$1:$C$49,"not Found")</f>
        <v>Chennai</v>
      </c>
      <c r="O2151">
        <f>_xlfn.XLOOKUP(A2151,Booking_data!$A$1:$A$6001,Booking_data!$H$1:$H$6001,"not found")</f>
        <v>3</v>
      </c>
      <c r="P2151">
        <f>_xlfn.XLOOKUP(A2151,Booking_data!$A$1:$A$6001,Booking_data!$I$1:$I$6001,"not Found")</f>
        <v>240</v>
      </c>
      <c r="Q2151">
        <f t="shared" si="167"/>
        <v>720</v>
      </c>
      <c r="R2151" t="str">
        <f>_xlfn.XLOOKUP(A2151,Booking_data!$A$1:$A$6001,Booking_data!$L$1:$L$6001,"Not Found")</f>
        <v>Credit Card</v>
      </c>
      <c r="S2151">
        <f>_xlfn.XLOOKUP(A2151,Booking_data!$A$1:$A$6001,Booking_data!$N$1:$N$6001,"not Found")</f>
        <v>23</v>
      </c>
      <c r="T2151" t="str">
        <f>_xlfn.XLOOKUP(A2151,Booking_data!$A$1:$A$6001,Booking_data!$O$1:$O$6001,"Not Found")</f>
        <v>Female</v>
      </c>
      <c r="U2151" t="str">
        <f t="shared" si="168"/>
        <v>Youngster</v>
      </c>
      <c r="V2151" t="str">
        <f t="shared" si="169"/>
        <v>Medium Booking</v>
      </c>
    </row>
    <row r="2152" spans="1:22" x14ac:dyDescent="0.25">
      <c r="A2152" t="s">
        <v>2383</v>
      </c>
      <c r="B2152" s="1">
        <v>46084</v>
      </c>
      <c r="C2152" s="1">
        <v>46083</v>
      </c>
      <c r="D2152" s="9">
        <v>0.88541666666666663</v>
      </c>
      <c r="E2152" t="str">
        <f t="shared" si="165"/>
        <v>Weekday</v>
      </c>
      <c r="F2152" t="str">
        <f t="shared" si="166"/>
        <v>Mar</v>
      </c>
      <c r="G2152" t="str">
        <f>_xlfn.XLOOKUP(A2152,Booking_data!$A$1:$A$6001,Booking_data!$D$1:$D$6001,"not found")</f>
        <v>M010</v>
      </c>
      <c r="H2152" t="str">
        <f>_xlfn.XLOOKUP(G2152,Movies_data!$A$1:$A$41,Movies_data!$B$1:$B$41,"not found")</f>
        <v>Captain Miller</v>
      </c>
      <c r="I2152" t="str">
        <f>_xlfn.XLOOKUP(G2152,Movies_data!$A$1:$A$41,Movies_data!$D$1:$D$41,"not found")</f>
        <v>Action</v>
      </c>
      <c r="J2152" t="str">
        <f>_xlfn.XLOOKUP(G2152,Movies_data!$A$1:$A$41,Movies_data!$C$1:$C$41,"not found")</f>
        <v>Tamil</v>
      </c>
      <c r="K2152">
        <f>_xlfn.XLOOKUP(G2152,Movies_data!$A$1:$A$41,Movies_data!$H$1:$H$41,"Not Found")</f>
        <v>7</v>
      </c>
      <c r="L2152" t="str">
        <f>_xlfn.XLOOKUP(A2152,Booking_data!$A$1:$A$6001,Booking_data!$E$1:$E$6001,"not Found")</f>
        <v>C143</v>
      </c>
      <c r="M2152" t="str">
        <f>_xlfn.XLOOKUP(L2152,Cinemas_data!$A$1:$A$49,Cinemas_data!$I$1:$I$49,"not Found")</f>
        <v>INOX Forum Mall</v>
      </c>
      <c r="N2152" t="str">
        <f>_xlfn.XLOOKUP(L2152,Cinemas_data!$A$1:$A$49,Cinemas_data!$C$1:$C$49,"not Found")</f>
        <v>Ahmedabad</v>
      </c>
      <c r="O2152">
        <f>_xlfn.XLOOKUP(A2152,Booking_data!$A$1:$A$6001,Booking_data!$H$1:$H$6001,"not found")</f>
        <v>2</v>
      </c>
      <c r="P2152">
        <f>_xlfn.XLOOKUP(A2152,Booking_data!$A$1:$A$6001,Booking_data!$I$1:$I$6001,"not Found")</f>
        <v>420</v>
      </c>
      <c r="Q2152">
        <f t="shared" si="167"/>
        <v>840</v>
      </c>
      <c r="R2152" t="str">
        <f>_xlfn.XLOOKUP(A2152,Booking_data!$A$1:$A$6001,Booking_data!$L$1:$L$6001,"Not Found")</f>
        <v>Net Banking</v>
      </c>
      <c r="S2152">
        <f>_xlfn.XLOOKUP(A2152,Booking_data!$A$1:$A$6001,Booking_data!$N$1:$N$6001,"not Found")</f>
        <v>53</v>
      </c>
      <c r="T2152" t="str">
        <f>_xlfn.XLOOKUP(A2152,Booking_data!$A$1:$A$6001,Booking_data!$O$1:$O$6001,"Not Found")</f>
        <v>Female</v>
      </c>
      <c r="U2152" t="str">
        <f t="shared" si="168"/>
        <v>Above 45</v>
      </c>
      <c r="V2152" t="str">
        <f t="shared" si="169"/>
        <v>Low Booking</v>
      </c>
    </row>
    <row r="2153" spans="1:22" x14ac:dyDescent="0.25">
      <c r="A2153" t="s">
        <v>2384</v>
      </c>
      <c r="B2153" s="1">
        <v>46084</v>
      </c>
      <c r="C2153" s="1">
        <v>46194</v>
      </c>
      <c r="D2153" s="9">
        <v>0.64583333333333337</v>
      </c>
      <c r="E2153" t="str">
        <f t="shared" si="165"/>
        <v>Weekday</v>
      </c>
      <c r="F2153" t="str">
        <f t="shared" si="166"/>
        <v>Mar</v>
      </c>
      <c r="G2153" t="str">
        <f>_xlfn.XLOOKUP(A2153,Booking_data!$A$1:$A$6001,Booking_data!$D$1:$D$6001,"not found")</f>
        <v>M021</v>
      </c>
      <c r="H2153" t="str">
        <f>_xlfn.XLOOKUP(G2153,Movies_data!$A$1:$A$41,Movies_data!$B$1:$B$41,"not found")</f>
        <v>Pathaan</v>
      </c>
      <c r="I2153" t="str">
        <f>_xlfn.XLOOKUP(G2153,Movies_data!$A$1:$A$41,Movies_data!$D$1:$D$41,"not found")</f>
        <v>Action</v>
      </c>
      <c r="J2153" t="str">
        <f>_xlfn.XLOOKUP(G2153,Movies_data!$A$1:$A$41,Movies_data!$C$1:$C$41,"not found")</f>
        <v>Hindi</v>
      </c>
      <c r="K2153">
        <f>_xlfn.XLOOKUP(G2153,Movies_data!$A$1:$A$41,Movies_data!$H$1:$H$41,"Not Found")</f>
        <v>5.9</v>
      </c>
      <c r="L2153" t="str">
        <f>_xlfn.XLOOKUP(A2153,Booking_data!$A$1:$A$6001,Booking_data!$E$1:$E$6001,"not Found")</f>
        <v>C022</v>
      </c>
      <c r="M2153" t="str">
        <f>_xlfn.XLOOKUP(L2153,Cinemas_data!$A$1:$A$49,Cinemas_data!$I$1:$I$49,"not Found")</f>
        <v>Mukta A2 Cinemas Grand Mall</v>
      </c>
      <c r="N2153" t="str">
        <f>_xlfn.XLOOKUP(L2153,Cinemas_data!$A$1:$A$49,Cinemas_data!$C$1:$C$49,"not Found")</f>
        <v>Coimbatore</v>
      </c>
      <c r="O2153">
        <f>_xlfn.XLOOKUP(A2153,Booking_data!$A$1:$A$6001,Booking_data!$H$1:$H$6001,"not found")</f>
        <v>3</v>
      </c>
      <c r="P2153">
        <f>_xlfn.XLOOKUP(A2153,Booking_data!$A$1:$A$6001,Booking_data!$I$1:$I$6001,"not Found")</f>
        <v>280</v>
      </c>
      <c r="Q2153">
        <f t="shared" si="167"/>
        <v>840</v>
      </c>
      <c r="R2153" t="str">
        <f>_xlfn.XLOOKUP(A2153,Booking_data!$A$1:$A$6001,Booking_data!$L$1:$L$6001,"Not Found")</f>
        <v>Debit Card</v>
      </c>
      <c r="S2153">
        <f>_xlfn.XLOOKUP(A2153,Booking_data!$A$1:$A$6001,Booking_data!$N$1:$N$6001,"not Found")</f>
        <v>35</v>
      </c>
      <c r="T2153" t="str">
        <f>_xlfn.XLOOKUP(A2153,Booking_data!$A$1:$A$6001,Booking_data!$O$1:$O$6001,"Not Found")</f>
        <v>Other</v>
      </c>
      <c r="U2153" t="str">
        <f t="shared" si="168"/>
        <v>Middle Age</v>
      </c>
      <c r="V2153" t="str">
        <f t="shared" si="169"/>
        <v>Medium Booking</v>
      </c>
    </row>
    <row r="2154" spans="1:22" x14ac:dyDescent="0.25">
      <c r="A2154" t="s">
        <v>2385</v>
      </c>
      <c r="B2154" s="1">
        <v>46084</v>
      </c>
      <c r="C2154" s="1">
        <v>46112</v>
      </c>
      <c r="D2154" s="9">
        <v>0.88541666666666663</v>
      </c>
      <c r="E2154" t="str">
        <f t="shared" si="165"/>
        <v>Weekday</v>
      </c>
      <c r="F2154" t="str">
        <f t="shared" si="166"/>
        <v>Mar</v>
      </c>
      <c r="G2154" t="str">
        <f>_xlfn.XLOOKUP(A2154,Booking_data!$A$1:$A$6001,Booking_data!$D$1:$D$6001,"not found")</f>
        <v>M024</v>
      </c>
      <c r="H2154" t="str">
        <f>_xlfn.XLOOKUP(G2154,Movies_data!$A$1:$A$41,Movies_data!$B$1:$B$41,"not found")</f>
        <v>Bhool Bhulaiyaa 2</v>
      </c>
      <c r="I2154" t="str">
        <f>_xlfn.XLOOKUP(G2154,Movies_data!$A$1:$A$41,Movies_data!$D$1:$D$41,"not found")</f>
        <v>Comedy</v>
      </c>
      <c r="J2154" t="str">
        <f>_xlfn.XLOOKUP(G2154,Movies_data!$A$1:$A$41,Movies_data!$C$1:$C$41,"not found")</f>
        <v>Hindi</v>
      </c>
      <c r="K2154">
        <f>_xlfn.XLOOKUP(G2154,Movies_data!$A$1:$A$41,Movies_data!$H$1:$H$41,"Not Found")</f>
        <v>5.9</v>
      </c>
      <c r="L2154" t="str">
        <f>_xlfn.XLOOKUP(A2154,Booking_data!$A$1:$A$6001,Booking_data!$E$1:$E$6001,"not Found")</f>
        <v>C101</v>
      </c>
      <c r="M2154" t="str">
        <f>_xlfn.XLOOKUP(L2154,Cinemas_data!$A$1:$A$49,Cinemas_data!$I$1:$I$49,"not Found")</f>
        <v>Miraj Cinemas City Centre</v>
      </c>
      <c r="N2154" t="str">
        <f>_xlfn.XLOOKUP(L2154,Cinemas_data!$A$1:$A$49,Cinemas_data!$C$1:$C$49,"not Found")</f>
        <v>Pune</v>
      </c>
      <c r="O2154">
        <f>_xlfn.XLOOKUP(A2154,Booking_data!$A$1:$A$6001,Booking_data!$H$1:$H$6001,"not found")</f>
        <v>3</v>
      </c>
      <c r="P2154">
        <f>_xlfn.XLOOKUP(A2154,Booking_data!$A$1:$A$6001,Booking_data!$I$1:$I$6001,"not Found")</f>
        <v>180</v>
      </c>
      <c r="Q2154">
        <f t="shared" si="167"/>
        <v>540</v>
      </c>
      <c r="R2154" t="str">
        <f>_xlfn.XLOOKUP(A2154,Booking_data!$A$1:$A$6001,Booking_data!$L$1:$L$6001,"Not Found")</f>
        <v>Wallet</v>
      </c>
      <c r="S2154">
        <f>_xlfn.XLOOKUP(A2154,Booking_data!$A$1:$A$6001,Booking_data!$N$1:$N$6001,"not Found")</f>
        <v>33</v>
      </c>
      <c r="T2154" t="str">
        <f>_xlfn.XLOOKUP(A2154,Booking_data!$A$1:$A$6001,Booking_data!$O$1:$O$6001,"Not Found")</f>
        <v>Female</v>
      </c>
      <c r="U2154" t="str">
        <f t="shared" si="168"/>
        <v>Middle Age</v>
      </c>
      <c r="V2154" t="str">
        <f t="shared" si="169"/>
        <v>Medium Booking</v>
      </c>
    </row>
    <row r="2155" spans="1:22" x14ac:dyDescent="0.25">
      <c r="A2155" t="s">
        <v>2386</v>
      </c>
      <c r="B2155" s="1">
        <v>46084</v>
      </c>
      <c r="C2155" s="1">
        <v>46142</v>
      </c>
      <c r="D2155" s="9">
        <v>0.64583333333333337</v>
      </c>
      <c r="E2155" t="str">
        <f t="shared" si="165"/>
        <v>Weekday</v>
      </c>
      <c r="F2155" t="str">
        <f t="shared" si="166"/>
        <v>Mar</v>
      </c>
      <c r="G2155" t="str">
        <f>_xlfn.XLOOKUP(A2155,Booking_data!$A$1:$A$6001,Booking_data!$D$1:$D$6001,"not found")</f>
        <v>M012</v>
      </c>
      <c r="H2155" t="str">
        <f>_xlfn.XLOOKUP(G2155,Movies_data!$A$1:$A$41,Movies_data!$B$1:$B$41,"not found")</f>
        <v>RRR</v>
      </c>
      <c r="I2155" t="str">
        <f>_xlfn.XLOOKUP(G2155,Movies_data!$A$1:$A$41,Movies_data!$D$1:$D$41,"not found")</f>
        <v>Action</v>
      </c>
      <c r="J2155" t="str">
        <f>_xlfn.XLOOKUP(G2155,Movies_data!$A$1:$A$41,Movies_data!$C$1:$C$41,"not found")</f>
        <v>Telugu</v>
      </c>
      <c r="K2155">
        <f>_xlfn.XLOOKUP(G2155,Movies_data!$A$1:$A$41,Movies_data!$H$1:$H$41,"Not Found")</f>
        <v>7.8</v>
      </c>
      <c r="L2155" t="str">
        <f>_xlfn.XLOOKUP(A2155,Booking_data!$A$1:$A$6001,Booking_data!$E$1:$E$6001,"not Found")</f>
        <v>C091</v>
      </c>
      <c r="M2155" t="str">
        <f>_xlfn.XLOOKUP(L2155,Cinemas_data!$A$1:$A$49,Cinemas_data!$I$1:$I$49,"not Found")</f>
        <v>Cinepolis City Centre</v>
      </c>
      <c r="N2155" t="str">
        <f>_xlfn.XLOOKUP(L2155,Cinemas_data!$A$1:$A$49,Cinemas_data!$C$1:$C$49,"not Found")</f>
        <v>Mumbai</v>
      </c>
      <c r="O2155">
        <f>_xlfn.XLOOKUP(A2155,Booking_data!$A$1:$A$6001,Booking_data!$H$1:$H$6001,"not found")</f>
        <v>3</v>
      </c>
      <c r="P2155">
        <f>_xlfn.XLOOKUP(A2155,Booking_data!$A$1:$A$6001,Booking_data!$I$1:$I$6001,"not Found")</f>
        <v>200</v>
      </c>
      <c r="Q2155">
        <f t="shared" si="167"/>
        <v>600</v>
      </c>
      <c r="R2155" t="str">
        <f>_xlfn.XLOOKUP(A2155,Booking_data!$A$1:$A$6001,Booking_data!$L$1:$L$6001,"Not Found")</f>
        <v>Credit Card</v>
      </c>
      <c r="S2155">
        <f>_xlfn.XLOOKUP(A2155,Booking_data!$A$1:$A$6001,Booking_data!$N$1:$N$6001,"not Found")</f>
        <v>38</v>
      </c>
      <c r="T2155" t="str">
        <f>_xlfn.XLOOKUP(A2155,Booking_data!$A$1:$A$6001,Booking_data!$O$1:$O$6001,"Not Found")</f>
        <v>Other</v>
      </c>
      <c r="U2155" t="str">
        <f t="shared" si="168"/>
        <v>Middle Age</v>
      </c>
      <c r="V2155" t="str">
        <f t="shared" si="169"/>
        <v>Medium Booking</v>
      </c>
    </row>
    <row r="2156" spans="1:22" x14ac:dyDescent="0.25">
      <c r="A2156" t="s">
        <v>2387</v>
      </c>
      <c r="B2156" s="1">
        <v>46084</v>
      </c>
      <c r="C2156" s="1">
        <v>46085</v>
      </c>
      <c r="D2156" s="9">
        <v>0.53125</v>
      </c>
      <c r="E2156" t="str">
        <f t="shared" si="165"/>
        <v>Weekday</v>
      </c>
      <c r="F2156" t="str">
        <f t="shared" si="166"/>
        <v>Mar</v>
      </c>
      <c r="G2156" t="str">
        <f>_xlfn.XLOOKUP(A2156,Booking_data!$A$1:$A$6001,Booking_data!$D$1:$D$6001,"not found")</f>
        <v>M017</v>
      </c>
      <c r="H2156" t="str">
        <f>_xlfn.XLOOKUP(G2156,Movies_data!$A$1:$A$41,Movies_data!$B$1:$B$41,"not found")</f>
        <v>Baahubali 2</v>
      </c>
      <c r="I2156" t="str">
        <f>_xlfn.XLOOKUP(G2156,Movies_data!$A$1:$A$41,Movies_data!$D$1:$D$41,"not found")</f>
        <v>Action</v>
      </c>
      <c r="J2156" t="str">
        <f>_xlfn.XLOOKUP(G2156,Movies_data!$A$1:$A$41,Movies_data!$C$1:$C$41,"not found")</f>
        <v>Telugu</v>
      </c>
      <c r="K2156">
        <f>_xlfn.XLOOKUP(G2156,Movies_data!$A$1:$A$41,Movies_data!$H$1:$H$41,"Not Found")</f>
        <v>8.1999999999999993</v>
      </c>
      <c r="L2156" t="str">
        <f>_xlfn.XLOOKUP(A2156,Booking_data!$A$1:$A$6001,Booking_data!$E$1:$E$6001,"not Found")</f>
        <v>C151</v>
      </c>
      <c r="M2156" t="str">
        <f>_xlfn.XLOOKUP(L2156,Cinemas_data!$A$1:$A$49,Cinemas_data!$I$1:$I$49,"not Found")</f>
        <v>PVR City Centre</v>
      </c>
      <c r="N2156" t="str">
        <f>_xlfn.XLOOKUP(L2156,Cinemas_data!$A$1:$A$49,Cinemas_data!$C$1:$C$49,"not Found")</f>
        <v>Kochi</v>
      </c>
      <c r="O2156">
        <f>_xlfn.XLOOKUP(A2156,Booking_data!$A$1:$A$6001,Booking_data!$H$1:$H$6001,"not found")</f>
        <v>1</v>
      </c>
      <c r="P2156">
        <f>_xlfn.XLOOKUP(A2156,Booking_data!$A$1:$A$6001,Booking_data!$I$1:$I$6001,"not Found")</f>
        <v>360</v>
      </c>
      <c r="Q2156">
        <f t="shared" si="167"/>
        <v>360</v>
      </c>
      <c r="R2156" t="str">
        <f>_xlfn.XLOOKUP(A2156,Booking_data!$A$1:$A$6001,Booking_data!$L$1:$L$6001,"Not Found")</f>
        <v>UPI</v>
      </c>
      <c r="S2156">
        <f>_xlfn.XLOOKUP(A2156,Booking_data!$A$1:$A$6001,Booking_data!$N$1:$N$6001,"not Found")</f>
        <v>29</v>
      </c>
      <c r="T2156" t="str">
        <f>_xlfn.XLOOKUP(A2156,Booking_data!$A$1:$A$6001,Booking_data!$O$1:$O$6001,"Not Found")</f>
        <v>Other</v>
      </c>
      <c r="U2156" t="str">
        <f t="shared" si="168"/>
        <v>Youngster</v>
      </c>
      <c r="V2156" t="str">
        <f t="shared" si="169"/>
        <v>Low Booking</v>
      </c>
    </row>
    <row r="2157" spans="1:22" x14ac:dyDescent="0.25">
      <c r="A2157" t="s">
        <v>2388</v>
      </c>
      <c r="B2157" s="1">
        <v>46084</v>
      </c>
      <c r="C2157" s="1">
        <v>46179</v>
      </c>
      <c r="D2157" s="9">
        <v>0.77083333333333337</v>
      </c>
      <c r="E2157" t="str">
        <f t="shared" si="165"/>
        <v>Weekday</v>
      </c>
      <c r="F2157" t="str">
        <f t="shared" si="166"/>
        <v>Mar</v>
      </c>
      <c r="G2157" t="str">
        <f>_xlfn.XLOOKUP(A2157,Booking_data!$A$1:$A$6001,Booking_data!$D$1:$D$6001,"not found")</f>
        <v>M015</v>
      </c>
      <c r="H2157" t="str">
        <f>_xlfn.XLOOKUP(G2157,Movies_data!$A$1:$A$41,Movies_data!$B$1:$B$41,"not found")</f>
        <v>Kalki 2898 AD</v>
      </c>
      <c r="I2157" t="str">
        <f>_xlfn.XLOOKUP(G2157,Movies_data!$A$1:$A$41,Movies_data!$D$1:$D$41,"not found")</f>
        <v>Sci-Fi</v>
      </c>
      <c r="J2157" t="str">
        <f>_xlfn.XLOOKUP(G2157,Movies_data!$A$1:$A$41,Movies_data!$C$1:$C$41,"not found")</f>
        <v>Telugu</v>
      </c>
      <c r="K2157">
        <f>_xlfn.XLOOKUP(G2157,Movies_data!$A$1:$A$41,Movies_data!$H$1:$H$41,"Not Found")</f>
        <v>7</v>
      </c>
      <c r="L2157" t="str">
        <f>_xlfn.XLOOKUP(A2157,Booking_data!$A$1:$A$6001,Booking_data!$E$1:$E$6001,"not Found")</f>
        <v>C153</v>
      </c>
      <c r="M2157" t="str">
        <f>_xlfn.XLOOKUP(L2157,Cinemas_data!$A$1:$A$49,Cinemas_data!$I$1:$I$49,"not Found")</f>
        <v>Cinepolis Forum Mall</v>
      </c>
      <c r="N2157" t="str">
        <f>_xlfn.XLOOKUP(L2157,Cinemas_data!$A$1:$A$49,Cinemas_data!$C$1:$C$49,"not Found")</f>
        <v>Kochi</v>
      </c>
      <c r="O2157">
        <f>_xlfn.XLOOKUP(A2157,Booking_data!$A$1:$A$6001,Booking_data!$H$1:$H$6001,"not found")</f>
        <v>2</v>
      </c>
      <c r="P2157">
        <f>_xlfn.XLOOKUP(A2157,Booking_data!$A$1:$A$6001,Booking_data!$I$1:$I$6001,"not Found")</f>
        <v>240</v>
      </c>
      <c r="Q2157">
        <f t="shared" si="167"/>
        <v>480</v>
      </c>
      <c r="R2157" t="str">
        <f>_xlfn.XLOOKUP(A2157,Booking_data!$A$1:$A$6001,Booking_data!$L$1:$L$6001,"Not Found")</f>
        <v>UPI</v>
      </c>
      <c r="S2157">
        <f>_xlfn.XLOOKUP(A2157,Booking_data!$A$1:$A$6001,Booking_data!$N$1:$N$6001,"not Found")</f>
        <v>55</v>
      </c>
      <c r="T2157" t="str">
        <f>_xlfn.XLOOKUP(A2157,Booking_data!$A$1:$A$6001,Booking_data!$O$1:$O$6001,"Not Found")</f>
        <v>Male</v>
      </c>
      <c r="U2157" t="str">
        <f t="shared" si="168"/>
        <v>Above 45</v>
      </c>
      <c r="V2157" t="str">
        <f t="shared" si="169"/>
        <v>Low Booking</v>
      </c>
    </row>
    <row r="2158" spans="1:22" x14ac:dyDescent="0.25">
      <c r="A2158" t="s">
        <v>2389</v>
      </c>
      <c r="B2158" s="1">
        <v>46084</v>
      </c>
      <c r="C2158" s="1">
        <v>46052</v>
      </c>
      <c r="D2158" s="9">
        <v>0.64583333333333337</v>
      </c>
      <c r="E2158" t="str">
        <f t="shared" si="165"/>
        <v>Weekday</v>
      </c>
      <c r="F2158" t="str">
        <f t="shared" si="166"/>
        <v>Mar</v>
      </c>
      <c r="G2158" t="str">
        <f>_xlfn.XLOOKUP(A2158,Booking_data!$A$1:$A$6001,Booking_data!$D$1:$D$6001,"not found")</f>
        <v>M038</v>
      </c>
      <c r="H2158" t="str">
        <f>_xlfn.XLOOKUP(G2158,Movies_data!$A$1:$A$41,Movies_data!$B$1:$B$41,"not found")</f>
        <v>Barbie</v>
      </c>
      <c r="I2158" t="str">
        <f>_xlfn.XLOOKUP(G2158,Movies_data!$A$1:$A$41,Movies_data!$D$1:$D$41,"not found")</f>
        <v>Comedy</v>
      </c>
      <c r="J2158" t="str">
        <f>_xlfn.XLOOKUP(G2158,Movies_data!$A$1:$A$41,Movies_data!$C$1:$C$41,"not found")</f>
        <v>English</v>
      </c>
      <c r="K2158">
        <f>_xlfn.XLOOKUP(G2158,Movies_data!$A$1:$A$41,Movies_data!$H$1:$H$41,"Not Found")</f>
        <v>6.8</v>
      </c>
      <c r="L2158" t="str">
        <f>_xlfn.XLOOKUP(A2158,Booking_data!$A$1:$A$6001,Booking_data!$E$1:$E$6001,"not Found")</f>
        <v>C143</v>
      </c>
      <c r="M2158" t="str">
        <f>_xlfn.XLOOKUP(L2158,Cinemas_data!$A$1:$A$49,Cinemas_data!$I$1:$I$49,"not Found")</f>
        <v>INOX Forum Mall</v>
      </c>
      <c r="N2158" t="str">
        <f>_xlfn.XLOOKUP(L2158,Cinemas_data!$A$1:$A$49,Cinemas_data!$C$1:$C$49,"not Found")</f>
        <v>Ahmedabad</v>
      </c>
      <c r="O2158">
        <f>_xlfn.XLOOKUP(A2158,Booking_data!$A$1:$A$6001,Booking_data!$H$1:$H$6001,"not found")</f>
        <v>3</v>
      </c>
      <c r="P2158">
        <f>_xlfn.XLOOKUP(A2158,Booking_data!$A$1:$A$6001,Booking_data!$I$1:$I$6001,"not Found")</f>
        <v>240</v>
      </c>
      <c r="Q2158">
        <f t="shared" si="167"/>
        <v>720</v>
      </c>
      <c r="R2158" t="str">
        <f>_xlfn.XLOOKUP(A2158,Booking_data!$A$1:$A$6001,Booking_data!$L$1:$L$6001,"Not Found")</f>
        <v>UPI</v>
      </c>
      <c r="S2158">
        <f>_xlfn.XLOOKUP(A2158,Booking_data!$A$1:$A$6001,Booking_data!$N$1:$N$6001,"not Found")</f>
        <v>57</v>
      </c>
      <c r="T2158" t="str">
        <f>_xlfn.XLOOKUP(A2158,Booking_data!$A$1:$A$6001,Booking_data!$O$1:$O$6001,"Not Found")</f>
        <v>Other</v>
      </c>
      <c r="U2158" t="str">
        <f t="shared" si="168"/>
        <v>Above 45</v>
      </c>
      <c r="V2158" t="str">
        <f t="shared" si="169"/>
        <v>Medium Booking</v>
      </c>
    </row>
    <row r="2159" spans="1:22" x14ac:dyDescent="0.25">
      <c r="A2159" t="s">
        <v>2390</v>
      </c>
      <c r="B2159" s="1">
        <v>46084</v>
      </c>
      <c r="C2159" s="1">
        <v>46207</v>
      </c>
      <c r="D2159" s="9">
        <v>0.53125</v>
      </c>
      <c r="E2159" t="str">
        <f t="shared" si="165"/>
        <v>Weekday</v>
      </c>
      <c r="F2159" t="str">
        <f t="shared" si="166"/>
        <v>Mar</v>
      </c>
      <c r="G2159" t="str">
        <f>_xlfn.XLOOKUP(A2159,Booking_data!$A$1:$A$6001,Booking_data!$D$1:$D$6001,"not found")</f>
        <v>M004</v>
      </c>
      <c r="H2159" t="str">
        <f>_xlfn.XLOOKUP(G2159,Movies_data!$A$1:$A$41,Movies_data!$B$1:$B$41,"not found")</f>
        <v>Ponniyin Selvan I</v>
      </c>
      <c r="I2159" t="str">
        <f>_xlfn.XLOOKUP(G2159,Movies_data!$A$1:$A$41,Movies_data!$D$1:$D$41,"not found")</f>
        <v>Drama</v>
      </c>
      <c r="J2159" t="str">
        <f>_xlfn.XLOOKUP(G2159,Movies_data!$A$1:$A$41,Movies_data!$C$1:$C$41,"not found")</f>
        <v>Tamil</v>
      </c>
      <c r="K2159">
        <f>_xlfn.XLOOKUP(G2159,Movies_data!$A$1:$A$41,Movies_data!$H$1:$H$41,"Not Found")</f>
        <v>7.6</v>
      </c>
      <c r="L2159" t="str">
        <f>_xlfn.XLOOKUP(A2159,Booking_data!$A$1:$A$6001,Booking_data!$E$1:$E$6001,"not Found")</f>
        <v>C082</v>
      </c>
      <c r="M2159" t="str">
        <f>_xlfn.XLOOKUP(L2159,Cinemas_data!$A$1:$A$49,Cinemas_data!$I$1:$I$49,"not Found")</f>
        <v>Cinepolis Grand Mall</v>
      </c>
      <c r="N2159" t="str">
        <f>_xlfn.XLOOKUP(L2159,Cinemas_data!$A$1:$A$49,Cinemas_data!$C$1:$C$49,"not Found")</f>
        <v>Vijayawada</v>
      </c>
      <c r="O2159">
        <f>_xlfn.XLOOKUP(A2159,Booking_data!$A$1:$A$6001,Booking_data!$H$1:$H$6001,"not found")</f>
        <v>3</v>
      </c>
      <c r="P2159">
        <f>_xlfn.XLOOKUP(A2159,Booking_data!$A$1:$A$6001,Booking_data!$I$1:$I$6001,"not Found")</f>
        <v>280</v>
      </c>
      <c r="Q2159">
        <f t="shared" si="167"/>
        <v>840</v>
      </c>
      <c r="R2159" t="str">
        <f>_xlfn.XLOOKUP(A2159,Booking_data!$A$1:$A$6001,Booking_data!$L$1:$L$6001,"Not Found")</f>
        <v>Debit Card</v>
      </c>
      <c r="S2159">
        <f>_xlfn.XLOOKUP(A2159,Booking_data!$A$1:$A$6001,Booking_data!$N$1:$N$6001,"not Found")</f>
        <v>24</v>
      </c>
      <c r="T2159" t="str">
        <f>_xlfn.XLOOKUP(A2159,Booking_data!$A$1:$A$6001,Booking_data!$O$1:$O$6001,"Not Found")</f>
        <v>Other</v>
      </c>
      <c r="U2159" t="str">
        <f t="shared" si="168"/>
        <v>Youngster</v>
      </c>
      <c r="V2159" t="str">
        <f t="shared" si="169"/>
        <v>Medium Booking</v>
      </c>
    </row>
    <row r="2160" spans="1:22" x14ac:dyDescent="0.25">
      <c r="A2160" t="s">
        <v>2391</v>
      </c>
      <c r="B2160" s="1">
        <v>46084</v>
      </c>
      <c r="C2160" s="1">
        <v>46103</v>
      </c>
      <c r="D2160" s="9">
        <v>0.53125</v>
      </c>
      <c r="E2160" t="str">
        <f t="shared" si="165"/>
        <v>Weekday</v>
      </c>
      <c r="F2160" t="str">
        <f t="shared" si="166"/>
        <v>Mar</v>
      </c>
      <c r="G2160" t="str">
        <f>_xlfn.XLOOKUP(A2160,Booking_data!$A$1:$A$6001,Booking_data!$D$1:$D$6001,"not found")</f>
        <v>M010</v>
      </c>
      <c r="H2160" t="str">
        <f>_xlfn.XLOOKUP(G2160,Movies_data!$A$1:$A$41,Movies_data!$B$1:$B$41,"not found")</f>
        <v>Captain Miller</v>
      </c>
      <c r="I2160" t="str">
        <f>_xlfn.XLOOKUP(G2160,Movies_data!$A$1:$A$41,Movies_data!$D$1:$D$41,"not found")</f>
        <v>Action</v>
      </c>
      <c r="J2160" t="str">
        <f>_xlfn.XLOOKUP(G2160,Movies_data!$A$1:$A$41,Movies_data!$C$1:$C$41,"not found")</f>
        <v>Tamil</v>
      </c>
      <c r="K2160">
        <f>_xlfn.XLOOKUP(G2160,Movies_data!$A$1:$A$41,Movies_data!$H$1:$H$41,"Not Found")</f>
        <v>7</v>
      </c>
      <c r="L2160" t="str">
        <f>_xlfn.XLOOKUP(A2160,Booking_data!$A$1:$A$6001,Booking_data!$E$1:$E$6001,"not Found")</f>
        <v>C081</v>
      </c>
      <c r="M2160" t="str">
        <f>_xlfn.XLOOKUP(L2160,Cinemas_data!$A$1:$A$49,Cinemas_data!$I$1:$I$49,"not Found")</f>
        <v>INOX City Centre</v>
      </c>
      <c r="N2160" t="str">
        <f>_xlfn.XLOOKUP(L2160,Cinemas_data!$A$1:$A$49,Cinemas_data!$C$1:$C$49,"not Found")</f>
        <v>Vijayawada</v>
      </c>
      <c r="O2160">
        <f>_xlfn.XLOOKUP(A2160,Booking_data!$A$1:$A$6001,Booking_data!$H$1:$H$6001,"not found")</f>
        <v>3</v>
      </c>
      <c r="P2160">
        <f>_xlfn.XLOOKUP(A2160,Booking_data!$A$1:$A$6001,Booking_data!$I$1:$I$6001,"not Found")</f>
        <v>200</v>
      </c>
      <c r="Q2160">
        <f t="shared" si="167"/>
        <v>600</v>
      </c>
      <c r="R2160" t="str">
        <f>_xlfn.XLOOKUP(A2160,Booking_data!$A$1:$A$6001,Booking_data!$L$1:$L$6001,"Not Found")</f>
        <v>Debit Card</v>
      </c>
      <c r="S2160">
        <f>_xlfn.XLOOKUP(A2160,Booking_data!$A$1:$A$6001,Booking_data!$N$1:$N$6001,"not Found")</f>
        <v>33</v>
      </c>
      <c r="T2160" t="str">
        <f>_xlfn.XLOOKUP(A2160,Booking_data!$A$1:$A$6001,Booking_data!$O$1:$O$6001,"Not Found")</f>
        <v>Female</v>
      </c>
      <c r="U2160" t="str">
        <f t="shared" si="168"/>
        <v>Middle Age</v>
      </c>
      <c r="V2160" t="str">
        <f t="shared" si="169"/>
        <v>Medium Booking</v>
      </c>
    </row>
    <row r="2161" spans="1:22" x14ac:dyDescent="0.25">
      <c r="A2161" t="s">
        <v>2392</v>
      </c>
      <c r="B2161" s="1">
        <v>46084</v>
      </c>
      <c r="C2161" s="1">
        <v>46164</v>
      </c>
      <c r="D2161" s="9">
        <v>0.64583333333333337</v>
      </c>
      <c r="E2161" t="str">
        <f t="shared" si="165"/>
        <v>Weekday</v>
      </c>
      <c r="F2161" t="str">
        <f t="shared" si="166"/>
        <v>Mar</v>
      </c>
      <c r="G2161" t="str">
        <f>_xlfn.XLOOKUP(A2161,Booking_data!$A$1:$A$6001,Booking_data!$D$1:$D$6001,"not found")</f>
        <v>M032</v>
      </c>
      <c r="H2161" t="str">
        <f>_xlfn.XLOOKUP(G2161,Movies_data!$A$1:$A$41,Movies_data!$B$1:$B$41,"not found")</f>
        <v>Premam</v>
      </c>
      <c r="I2161" t="str">
        <f>_xlfn.XLOOKUP(G2161,Movies_data!$A$1:$A$41,Movies_data!$D$1:$D$41,"not found")</f>
        <v>Romance</v>
      </c>
      <c r="J2161" t="str">
        <f>_xlfn.XLOOKUP(G2161,Movies_data!$A$1:$A$41,Movies_data!$C$1:$C$41,"not found")</f>
        <v>Malayalam</v>
      </c>
      <c r="K2161">
        <f>_xlfn.XLOOKUP(G2161,Movies_data!$A$1:$A$41,Movies_data!$H$1:$H$41,"Not Found")</f>
        <v>8.3000000000000007</v>
      </c>
      <c r="L2161" t="str">
        <f>_xlfn.XLOOKUP(A2161,Booking_data!$A$1:$A$6001,Booking_data!$E$1:$E$6001,"not Found")</f>
        <v>C152</v>
      </c>
      <c r="M2161" t="str">
        <f>_xlfn.XLOOKUP(L2161,Cinemas_data!$A$1:$A$49,Cinemas_data!$I$1:$I$49,"not Found")</f>
        <v>INOX Grand Mall</v>
      </c>
      <c r="N2161" t="str">
        <f>_xlfn.XLOOKUP(L2161,Cinemas_data!$A$1:$A$49,Cinemas_data!$C$1:$C$49,"not Found")</f>
        <v>Kochi</v>
      </c>
      <c r="O2161">
        <f>_xlfn.XLOOKUP(A2161,Booking_data!$A$1:$A$6001,Booking_data!$H$1:$H$6001,"not found")</f>
        <v>4</v>
      </c>
      <c r="P2161">
        <f>_xlfn.XLOOKUP(A2161,Booking_data!$A$1:$A$6001,Booking_data!$I$1:$I$6001,"not Found")</f>
        <v>440</v>
      </c>
      <c r="Q2161">
        <f t="shared" si="167"/>
        <v>1760</v>
      </c>
      <c r="R2161" t="str">
        <f>_xlfn.XLOOKUP(A2161,Booking_data!$A$1:$A$6001,Booking_data!$L$1:$L$6001,"Not Found")</f>
        <v>Debit Card</v>
      </c>
      <c r="S2161">
        <f>_xlfn.XLOOKUP(A2161,Booking_data!$A$1:$A$6001,Booking_data!$N$1:$N$6001,"not Found")</f>
        <v>56</v>
      </c>
      <c r="T2161" t="str">
        <f>_xlfn.XLOOKUP(A2161,Booking_data!$A$1:$A$6001,Booking_data!$O$1:$O$6001,"Not Found")</f>
        <v>Other</v>
      </c>
      <c r="U2161" t="str">
        <f t="shared" si="168"/>
        <v>Above 45</v>
      </c>
      <c r="V2161" t="str">
        <f t="shared" si="169"/>
        <v>Medium Booking</v>
      </c>
    </row>
    <row r="2162" spans="1:22" x14ac:dyDescent="0.25">
      <c r="A2162" t="s">
        <v>2393</v>
      </c>
      <c r="B2162" s="1">
        <v>46084</v>
      </c>
      <c r="C2162" s="1">
        <v>46196</v>
      </c>
      <c r="D2162" s="9">
        <v>0.77083333333333337</v>
      </c>
      <c r="E2162" t="str">
        <f t="shared" si="165"/>
        <v>Weekday</v>
      </c>
      <c r="F2162" t="str">
        <f t="shared" si="166"/>
        <v>Mar</v>
      </c>
      <c r="G2162" t="str">
        <f>_xlfn.XLOOKUP(A2162,Booking_data!$A$1:$A$6001,Booking_data!$D$1:$D$6001,"not found")</f>
        <v>M011</v>
      </c>
      <c r="H2162" t="str">
        <f>_xlfn.XLOOKUP(G2162,Movies_data!$A$1:$A$41,Movies_data!$B$1:$B$41,"not found")</f>
        <v>Pushpa 2</v>
      </c>
      <c r="I2162" t="str">
        <f>_xlfn.XLOOKUP(G2162,Movies_data!$A$1:$A$41,Movies_data!$D$1:$D$41,"not found")</f>
        <v>Action</v>
      </c>
      <c r="J2162" t="str">
        <f>_xlfn.XLOOKUP(G2162,Movies_data!$A$1:$A$41,Movies_data!$C$1:$C$41,"not found")</f>
        <v>Telugu</v>
      </c>
      <c r="K2162">
        <f>_xlfn.XLOOKUP(G2162,Movies_data!$A$1:$A$41,Movies_data!$H$1:$H$41,"Not Found")</f>
        <v>6.1</v>
      </c>
      <c r="L2162" t="str">
        <f>_xlfn.XLOOKUP(A2162,Booking_data!$A$1:$A$6001,Booking_data!$E$1:$E$6001,"not Found")</f>
        <v>C041</v>
      </c>
      <c r="M2162" t="str">
        <f>_xlfn.XLOOKUP(L2162,Cinemas_data!$A$1:$A$49,Cinemas_data!$I$1:$I$49,"not Found")</f>
        <v>MovieMax City Centre</v>
      </c>
      <c r="N2162" t="str">
        <f>_xlfn.XLOOKUP(L2162,Cinemas_data!$A$1:$A$49,Cinemas_data!$C$1:$C$49,"not Found")</f>
        <v>Salem</v>
      </c>
      <c r="O2162">
        <f>_xlfn.XLOOKUP(A2162,Booking_data!$A$1:$A$6001,Booking_data!$H$1:$H$6001,"not found")</f>
        <v>4</v>
      </c>
      <c r="P2162">
        <f>_xlfn.XLOOKUP(A2162,Booking_data!$A$1:$A$6001,Booking_data!$I$1:$I$6001,"not Found")</f>
        <v>340</v>
      </c>
      <c r="Q2162">
        <f t="shared" si="167"/>
        <v>1360</v>
      </c>
      <c r="R2162" t="str">
        <f>_xlfn.XLOOKUP(A2162,Booking_data!$A$1:$A$6001,Booking_data!$L$1:$L$6001,"Not Found")</f>
        <v>Credit Card</v>
      </c>
      <c r="S2162">
        <f>_xlfn.XLOOKUP(A2162,Booking_data!$A$1:$A$6001,Booking_data!$N$1:$N$6001,"not Found")</f>
        <v>30</v>
      </c>
      <c r="T2162" t="str">
        <f>_xlfn.XLOOKUP(A2162,Booking_data!$A$1:$A$6001,Booking_data!$O$1:$O$6001,"Not Found")</f>
        <v>Male</v>
      </c>
      <c r="U2162" t="str">
        <f t="shared" si="168"/>
        <v>Middle Age</v>
      </c>
      <c r="V2162" t="str">
        <f t="shared" si="169"/>
        <v>Medium Booking</v>
      </c>
    </row>
    <row r="2163" spans="1:22" x14ac:dyDescent="0.25">
      <c r="A2163" t="s">
        <v>2394</v>
      </c>
      <c r="B2163" s="1">
        <v>46084</v>
      </c>
      <c r="C2163" s="1">
        <v>46136</v>
      </c>
      <c r="D2163" s="9">
        <v>0.9375</v>
      </c>
      <c r="E2163" t="str">
        <f t="shared" si="165"/>
        <v>Weekday</v>
      </c>
      <c r="F2163" t="str">
        <f t="shared" si="166"/>
        <v>Mar</v>
      </c>
      <c r="G2163" t="str">
        <f>_xlfn.XLOOKUP(A2163,Booking_data!$A$1:$A$6001,Booking_data!$D$1:$D$6001,"not found")</f>
        <v>M008</v>
      </c>
      <c r="H2163" t="str">
        <f>_xlfn.XLOOKUP(G2163,Movies_data!$A$1:$A$41,Movies_data!$B$1:$B$41,"not found")</f>
        <v>Love Today</v>
      </c>
      <c r="I2163" t="str">
        <f>_xlfn.XLOOKUP(G2163,Movies_data!$A$1:$A$41,Movies_data!$D$1:$D$41,"not found")</f>
        <v>Romance</v>
      </c>
      <c r="J2163" t="str">
        <f>_xlfn.XLOOKUP(G2163,Movies_data!$A$1:$A$41,Movies_data!$C$1:$C$41,"not found")</f>
        <v>Tamil</v>
      </c>
      <c r="K2163">
        <f>_xlfn.XLOOKUP(G2163,Movies_data!$A$1:$A$41,Movies_data!$H$1:$H$41,"Not Found")</f>
        <v>7.4</v>
      </c>
      <c r="L2163" t="str">
        <f>_xlfn.XLOOKUP(A2163,Booking_data!$A$1:$A$6001,Booking_data!$E$1:$E$6001,"not Found")</f>
        <v>C103</v>
      </c>
      <c r="M2163" t="str">
        <f>_xlfn.XLOOKUP(L2163,Cinemas_data!$A$1:$A$49,Cinemas_data!$I$1:$I$49,"not Found")</f>
        <v>MovieMax Forum Mall</v>
      </c>
      <c r="N2163" t="str">
        <f>_xlfn.XLOOKUP(L2163,Cinemas_data!$A$1:$A$49,Cinemas_data!$C$1:$C$49,"not Found")</f>
        <v>Pune</v>
      </c>
      <c r="O2163">
        <f>_xlfn.XLOOKUP(A2163,Booking_data!$A$1:$A$6001,Booking_data!$H$1:$H$6001,"not found")</f>
        <v>2</v>
      </c>
      <c r="P2163">
        <f>_xlfn.XLOOKUP(A2163,Booking_data!$A$1:$A$6001,Booking_data!$I$1:$I$6001,"not Found")</f>
        <v>180</v>
      </c>
      <c r="Q2163">
        <f t="shared" si="167"/>
        <v>360</v>
      </c>
      <c r="R2163" t="str">
        <f>_xlfn.XLOOKUP(A2163,Booking_data!$A$1:$A$6001,Booking_data!$L$1:$L$6001,"Not Found")</f>
        <v>Debit Card</v>
      </c>
      <c r="S2163">
        <f>_xlfn.XLOOKUP(A2163,Booking_data!$A$1:$A$6001,Booking_data!$N$1:$N$6001,"not Found")</f>
        <v>46</v>
      </c>
      <c r="T2163" t="str">
        <f>_xlfn.XLOOKUP(A2163,Booking_data!$A$1:$A$6001,Booking_data!$O$1:$O$6001,"Not Found")</f>
        <v>Other</v>
      </c>
      <c r="U2163" t="str">
        <f t="shared" si="168"/>
        <v>Above 45</v>
      </c>
      <c r="V2163" t="str">
        <f t="shared" si="169"/>
        <v>Low Booking</v>
      </c>
    </row>
    <row r="2164" spans="1:22" x14ac:dyDescent="0.25">
      <c r="A2164" t="s">
        <v>2395</v>
      </c>
      <c r="B2164" s="1">
        <v>46084</v>
      </c>
      <c r="C2164" s="1">
        <v>46201</v>
      </c>
      <c r="D2164" s="9">
        <v>0.88541666666666663</v>
      </c>
      <c r="E2164" t="str">
        <f t="shared" si="165"/>
        <v>Weekday</v>
      </c>
      <c r="F2164" t="str">
        <f t="shared" si="166"/>
        <v>Mar</v>
      </c>
      <c r="G2164" t="str">
        <f>_xlfn.XLOOKUP(A2164,Booking_data!$A$1:$A$6001,Booking_data!$D$1:$D$6001,"not found")</f>
        <v>M027</v>
      </c>
      <c r="H2164" t="str">
        <f>_xlfn.XLOOKUP(G2164,Movies_data!$A$1:$A$41,Movies_data!$B$1:$B$41,"not found")</f>
        <v>KGF Chapter 2</v>
      </c>
      <c r="I2164" t="str">
        <f>_xlfn.XLOOKUP(G2164,Movies_data!$A$1:$A$41,Movies_data!$D$1:$D$41,"not found")</f>
        <v>Action</v>
      </c>
      <c r="J2164" t="str">
        <f>_xlfn.XLOOKUP(G2164,Movies_data!$A$1:$A$41,Movies_data!$C$1:$C$41,"not found")</f>
        <v>Kannada</v>
      </c>
      <c r="K2164">
        <f>_xlfn.XLOOKUP(G2164,Movies_data!$A$1:$A$41,Movies_data!$H$1:$H$41,"Not Found")</f>
        <v>8.3000000000000007</v>
      </c>
      <c r="L2164" t="str">
        <f>_xlfn.XLOOKUP(A2164,Booking_data!$A$1:$A$6001,Booking_data!$E$1:$E$6001,"not Found")</f>
        <v>C153</v>
      </c>
      <c r="M2164" t="str">
        <f>_xlfn.XLOOKUP(L2164,Cinemas_data!$A$1:$A$49,Cinemas_data!$I$1:$I$49,"not Found")</f>
        <v>Cinepolis Forum Mall</v>
      </c>
      <c r="N2164" t="str">
        <f>_xlfn.XLOOKUP(L2164,Cinemas_data!$A$1:$A$49,Cinemas_data!$C$1:$C$49,"not Found")</f>
        <v>Kochi</v>
      </c>
      <c r="O2164">
        <f>_xlfn.XLOOKUP(A2164,Booking_data!$A$1:$A$6001,Booking_data!$H$1:$H$6001,"not found")</f>
        <v>6</v>
      </c>
      <c r="P2164">
        <f>_xlfn.XLOOKUP(A2164,Booking_data!$A$1:$A$6001,Booking_data!$I$1:$I$6001,"not Found")</f>
        <v>240</v>
      </c>
      <c r="Q2164">
        <f t="shared" si="167"/>
        <v>1440</v>
      </c>
      <c r="R2164" t="str">
        <f>_xlfn.XLOOKUP(A2164,Booking_data!$A$1:$A$6001,Booking_data!$L$1:$L$6001,"Not Found")</f>
        <v>UPI</v>
      </c>
      <c r="S2164">
        <f>_xlfn.XLOOKUP(A2164,Booking_data!$A$1:$A$6001,Booking_data!$N$1:$N$6001,"not Found")</f>
        <v>38</v>
      </c>
      <c r="T2164" t="str">
        <f>_xlfn.XLOOKUP(A2164,Booking_data!$A$1:$A$6001,Booking_data!$O$1:$O$6001,"Not Found")</f>
        <v>Other</v>
      </c>
      <c r="U2164" t="str">
        <f t="shared" si="168"/>
        <v>Middle Age</v>
      </c>
      <c r="V2164" t="str">
        <f t="shared" si="169"/>
        <v>High Booking</v>
      </c>
    </row>
    <row r="2165" spans="1:22" x14ac:dyDescent="0.25">
      <c r="A2165" t="s">
        <v>2396</v>
      </c>
      <c r="B2165" s="1">
        <v>46084</v>
      </c>
      <c r="C2165" s="1">
        <v>46154</v>
      </c>
      <c r="D2165" s="9">
        <v>0.39583333333333331</v>
      </c>
      <c r="E2165" t="str">
        <f t="shared" si="165"/>
        <v>Weekday</v>
      </c>
      <c r="F2165" t="str">
        <f t="shared" si="166"/>
        <v>Mar</v>
      </c>
      <c r="G2165" t="str">
        <f>_xlfn.XLOOKUP(A2165,Booking_data!$A$1:$A$6001,Booking_data!$D$1:$D$6001,"not found")</f>
        <v>M010</v>
      </c>
      <c r="H2165" t="str">
        <f>_xlfn.XLOOKUP(G2165,Movies_data!$A$1:$A$41,Movies_data!$B$1:$B$41,"not found")</f>
        <v>Captain Miller</v>
      </c>
      <c r="I2165" t="str">
        <f>_xlfn.XLOOKUP(G2165,Movies_data!$A$1:$A$41,Movies_data!$D$1:$D$41,"not found")</f>
        <v>Action</v>
      </c>
      <c r="J2165" t="str">
        <f>_xlfn.XLOOKUP(G2165,Movies_data!$A$1:$A$41,Movies_data!$C$1:$C$41,"not found")</f>
        <v>Tamil</v>
      </c>
      <c r="K2165">
        <f>_xlfn.XLOOKUP(G2165,Movies_data!$A$1:$A$41,Movies_data!$H$1:$H$41,"Not Found")</f>
        <v>7</v>
      </c>
      <c r="L2165" t="str">
        <f>_xlfn.XLOOKUP(A2165,Booking_data!$A$1:$A$6001,Booking_data!$E$1:$E$6001,"not Found")</f>
        <v>C092</v>
      </c>
      <c r="M2165" t="str">
        <f>_xlfn.XLOOKUP(L2165,Cinemas_data!$A$1:$A$49,Cinemas_data!$I$1:$I$49,"not Found")</f>
        <v>Miraj Cinemas Grand Mall</v>
      </c>
      <c r="N2165" t="str">
        <f>_xlfn.XLOOKUP(L2165,Cinemas_data!$A$1:$A$49,Cinemas_data!$C$1:$C$49,"not Found")</f>
        <v>Mumbai</v>
      </c>
      <c r="O2165">
        <f>_xlfn.XLOOKUP(A2165,Booking_data!$A$1:$A$6001,Booking_data!$H$1:$H$6001,"not found")</f>
        <v>2</v>
      </c>
      <c r="P2165">
        <f>_xlfn.XLOOKUP(A2165,Booking_data!$A$1:$A$6001,Booking_data!$I$1:$I$6001,"not Found")</f>
        <v>160</v>
      </c>
      <c r="Q2165">
        <f t="shared" si="167"/>
        <v>320</v>
      </c>
      <c r="R2165" t="str">
        <f>_xlfn.XLOOKUP(A2165,Booking_data!$A$1:$A$6001,Booking_data!$L$1:$L$6001,"Not Found")</f>
        <v>UPI</v>
      </c>
      <c r="S2165">
        <f>_xlfn.XLOOKUP(A2165,Booking_data!$A$1:$A$6001,Booking_data!$N$1:$N$6001,"not Found")</f>
        <v>42</v>
      </c>
      <c r="T2165" t="str">
        <f>_xlfn.XLOOKUP(A2165,Booking_data!$A$1:$A$6001,Booking_data!$O$1:$O$6001,"Not Found")</f>
        <v>Female</v>
      </c>
      <c r="U2165" t="str">
        <f t="shared" si="168"/>
        <v>Middle Age</v>
      </c>
      <c r="V2165" t="str">
        <f t="shared" si="169"/>
        <v>Low Booking</v>
      </c>
    </row>
    <row r="2166" spans="1:22" x14ac:dyDescent="0.25">
      <c r="A2166" t="s">
        <v>2397</v>
      </c>
      <c r="B2166" s="1">
        <v>46084</v>
      </c>
      <c r="C2166" s="1">
        <v>46180</v>
      </c>
      <c r="D2166" s="9">
        <v>0.9375</v>
      </c>
      <c r="E2166" t="str">
        <f t="shared" si="165"/>
        <v>Weekday</v>
      </c>
      <c r="F2166" t="str">
        <f t="shared" si="166"/>
        <v>Mar</v>
      </c>
      <c r="G2166" t="str">
        <f>_xlfn.XLOOKUP(A2166,Booking_data!$A$1:$A$6001,Booking_data!$D$1:$D$6001,"not found")</f>
        <v>M023</v>
      </c>
      <c r="H2166" t="str">
        <f>_xlfn.XLOOKUP(G2166,Movies_data!$A$1:$A$41,Movies_data!$B$1:$B$41,"not found")</f>
        <v>Stree 2</v>
      </c>
      <c r="I2166" t="str">
        <f>_xlfn.XLOOKUP(G2166,Movies_data!$A$1:$A$41,Movies_data!$D$1:$D$41,"not found")</f>
        <v>Comedy</v>
      </c>
      <c r="J2166" t="str">
        <f>_xlfn.XLOOKUP(G2166,Movies_data!$A$1:$A$41,Movies_data!$C$1:$C$41,"not found")</f>
        <v>Hindi</v>
      </c>
      <c r="K2166">
        <f>_xlfn.XLOOKUP(G2166,Movies_data!$A$1:$A$41,Movies_data!$H$1:$H$41,"Not Found")</f>
        <v>6.9</v>
      </c>
      <c r="L2166" t="str">
        <f>_xlfn.XLOOKUP(A2166,Booking_data!$A$1:$A$6001,Booking_data!$E$1:$E$6001,"not Found")</f>
        <v>C013</v>
      </c>
      <c r="M2166" t="str">
        <f>_xlfn.XLOOKUP(L2166,Cinemas_data!$A$1:$A$49,Cinemas_data!$I$1:$I$49,"not Found")</f>
        <v>Mukta A2 Cinemas Forum Mall</v>
      </c>
      <c r="N2166" t="str">
        <f>_xlfn.XLOOKUP(L2166,Cinemas_data!$A$1:$A$49,Cinemas_data!$C$1:$C$49,"not Found")</f>
        <v>Chennai</v>
      </c>
      <c r="O2166">
        <f>_xlfn.XLOOKUP(A2166,Booking_data!$A$1:$A$6001,Booking_data!$H$1:$H$6001,"not found")</f>
        <v>3</v>
      </c>
      <c r="P2166">
        <f>_xlfn.XLOOKUP(A2166,Booking_data!$A$1:$A$6001,Booking_data!$I$1:$I$6001,"not Found")</f>
        <v>240</v>
      </c>
      <c r="Q2166">
        <f t="shared" si="167"/>
        <v>720</v>
      </c>
      <c r="R2166" t="str">
        <f>_xlfn.XLOOKUP(A2166,Booking_data!$A$1:$A$6001,Booking_data!$L$1:$L$6001,"Not Found")</f>
        <v>Wallet</v>
      </c>
      <c r="S2166">
        <f>_xlfn.XLOOKUP(A2166,Booking_data!$A$1:$A$6001,Booking_data!$N$1:$N$6001,"not Found")</f>
        <v>54</v>
      </c>
      <c r="T2166" t="str">
        <f>_xlfn.XLOOKUP(A2166,Booking_data!$A$1:$A$6001,Booking_data!$O$1:$O$6001,"Not Found")</f>
        <v>Male</v>
      </c>
      <c r="U2166" t="str">
        <f t="shared" si="168"/>
        <v>Above 45</v>
      </c>
      <c r="V2166" t="str">
        <f t="shared" si="169"/>
        <v>Medium Booking</v>
      </c>
    </row>
    <row r="2167" spans="1:22" x14ac:dyDescent="0.25">
      <c r="A2167" t="s">
        <v>2398</v>
      </c>
      <c r="B2167" s="1">
        <v>46084</v>
      </c>
      <c r="C2167" s="1">
        <v>46168</v>
      </c>
      <c r="D2167" s="9">
        <v>0.39583333333333331</v>
      </c>
      <c r="E2167" t="str">
        <f t="shared" si="165"/>
        <v>Weekday</v>
      </c>
      <c r="F2167" t="str">
        <f t="shared" si="166"/>
        <v>Mar</v>
      </c>
      <c r="G2167" t="str">
        <f>_xlfn.XLOOKUP(A2167,Booking_data!$A$1:$A$6001,Booking_data!$D$1:$D$6001,"not found")</f>
        <v>M026</v>
      </c>
      <c r="H2167" t="str">
        <f>_xlfn.XLOOKUP(G2167,Movies_data!$A$1:$A$41,Movies_data!$B$1:$B$41,"not found")</f>
        <v>Drishyam 2</v>
      </c>
      <c r="I2167" t="str">
        <f>_xlfn.XLOOKUP(G2167,Movies_data!$A$1:$A$41,Movies_data!$D$1:$D$41,"not found")</f>
        <v>Thriller</v>
      </c>
      <c r="J2167" t="str">
        <f>_xlfn.XLOOKUP(G2167,Movies_data!$A$1:$A$41,Movies_data!$C$1:$C$41,"not found")</f>
        <v>Hindi</v>
      </c>
      <c r="K2167">
        <f>_xlfn.XLOOKUP(G2167,Movies_data!$A$1:$A$41,Movies_data!$H$1:$H$41,"Not Found")</f>
        <v>8.1999999999999993</v>
      </c>
      <c r="L2167" t="str">
        <f>_xlfn.XLOOKUP(A2167,Booking_data!$A$1:$A$6001,Booking_data!$E$1:$E$6001,"not Found")</f>
        <v>C043</v>
      </c>
      <c r="M2167" t="str">
        <f>_xlfn.XLOOKUP(L2167,Cinemas_data!$A$1:$A$49,Cinemas_data!$I$1:$I$49,"not Found")</f>
        <v>City Pride Forum Mall</v>
      </c>
      <c r="N2167" t="str">
        <f>_xlfn.XLOOKUP(L2167,Cinemas_data!$A$1:$A$49,Cinemas_data!$C$1:$C$49,"not Found")</f>
        <v>Salem</v>
      </c>
      <c r="O2167">
        <f>_xlfn.XLOOKUP(A2167,Booking_data!$A$1:$A$6001,Booking_data!$H$1:$H$6001,"not found")</f>
        <v>2</v>
      </c>
      <c r="P2167">
        <f>_xlfn.XLOOKUP(A2167,Booking_data!$A$1:$A$6001,Booking_data!$I$1:$I$6001,"not Found")</f>
        <v>380</v>
      </c>
      <c r="Q2167">
        <f t="shared" si="167"/>
        <v>760</v>
      </c>
      <c r="R2167" t="str">
        <f>_xlfn.XLOOKUP(A2167,Booking_data!$A$1:$A$6001,Booking_data!$L$1:$L$6001,"Not Found")</f>
        <v>Wallet</v>
      </c>
      <c r="S2167">
        <f>_xlfn.XLOOKUP(A2167,Booking_data!$A$1:$A$6001,Booking_data!$N$1:$N$6001,"not Found")</f>
        <v>27</v>
      </c>
      <c r="T2167" t="str">
        <f>_xlfn.XLOOKUP(A2167,Booking_data!$A$1:$A$6001,Booking_data!$O$1:$O$6001,"Not Found")</f>
        <v>Male</v>
      </c>
      <c r="U2167" t="str">
        <f t="shared" si="168"/>
        <v>Youngster</v>
      </c>
      <c r="V2167" t="str">
        <f t="shared" si="169"/>
        <v>Low Booking</v>
      </c>
    </row>
    <row r="2168" spans="1:22" x14ac:dyDescent="0.25">
      <c r="A2168" t="s">
        <v>2399</v>
      </c>
      <c r="B2168" s="1">
        <v>46084</v>
      </c>
      <c r="C2168" s="1">
        <v>46142</v>
      </c>
      <c r="D2168" s="9">
        <v>0.9375</v>
      </c>
      <c r="E2168" t="str">
        <f t="shared" si="165"/>
        <v>Weekday</v>
      </c>
      <c r="F2168" t="str">
        <f t="shared" si="166"/>
        <v>Mar</v>
      </c>
      <c r="G2168" t="str">
        <f>_xlfn.XLOOKUP(A2168,Booking_data!$A$1:$A$6001,Booking_data!$D$1:$D$6001,"not found")</f>
        <v>M024</v>
      </c>
      <c r="H2168" t="str">
        <f>_xlfn.XLOOKUP(G2168,Movies_data!$A$1:$A$41,Movies_data!$B$1:$B$41,"not found")</f>
        <v>Bhool Bhulaiyaa 2</v>
      </c>
      <c r="I2168" t="str">
        <f>_xlfn.XLOOKUP(G2168,Movies_data!$A$1:$A$41,Movies_data!$D$1:$D$41,"not found")</f>
        <v>Comedy</v>
      </c>
      <c r="J2168" t="str">
        <f>_xlfn.XLOOKUP(G2168,Movies_data!$A$1:$A$41,Movies_data!$C$1:$C$41,"not found")</f>
        <v>Hindi</v>
      </c>
      <c r="K2168">
        <f>_xlfn.XLOOKUP(G2168,Movies_data!$A$1:$A$41,Movies_data!$H$1:$H$41,"Not Found")</f>
        <v>5.9</v>
      </c>
      <c r="L2168" t="str">
        <f>_xlfn.XLOOKUP(A2168,Booking_data!$A$1:$A$6001,Booking_data!$E$1:$E$6001,"not Found")</f>
        <v>C082</v>
      </c>
      <c r="M2168" t="str">
        <f>_xlfn.XLOOKUP(L2168,Cinemas_data!$A$1:$A$49,Cinemas_data!$I$1:$I$49,"not Found")</f>
        <v>Cinepolis Grand Mall</v>
      </c>
      <c r="N2168" t="str">
        <f>_xlfn.XLOOKUP(L2168,Cinemas_data!$A$1:$A$49,Cinemas_data!$C$1:$C$49,"not Found")</f>
        <v>Vijayawada</v>
      </c>
      <c r="O2168">
        <f>_xlfn.XLOOKUP(A2168,Booking_data!$A$1:$A$6001,Booking_data!$H$1:$H$6001,"not found")</f>
        <v>4</v>
      </c>
      <c r="P2168">
        <f>_xlfn.XLOOKUP(A2168,Booking_data!$A$1:$A$6001,Booking_data!$I$1:$I$6001,"not Found")</f>
        <v>280</v>
      </c>
      <c r="Q2168">
        <f t="shared" si="167"/>
        <v>1120</v>
      </c>
      <c r="R2168" t="str">
        <f>_xlfn.XLOOKUP(A2168,Booking_data!$A$1:$A$6001,Booking_data!$L$1:$L$6001,"Not Found")</f>
        <v>Wallet</v>
      </c>
      <c r="S2168">
        <f>_xlfn.XLOOKUP(A2168,Booking_data!$A$1:$A$6001,Booking_data!$N$1:$N$6001,"not Found")</f>
        <v>40</v>
      </c>
      <c r="T2168" t="str">
        <f>_xlfn.XLOOKUP(A2168,Booking_data!$A$1:$A$6001,Booking_data!$O$1:$O$6001,"Not Found")</f>
        <v>Female</v>
      </c>
      <c r="U2168" t="str">
        <f t="shared" si="168"/>
        <v>Middle Age</v>
      </c>
      <c r="V2168" t="str">
        <f t="shared" si="169"/>
        <v>Medium Booking</v>
      </c>
    </row>
    <row r="2169" spans="1:22" x14ac:dyDescent="0.25">
      <c r="A2169" t="s">
        <v>2400</v>
      </c>
      <c r="B2169" s="1">
        <v>46084</v>
      </c>
      <c r="C2169" s="1">
        <v>46148</v>
      </c>
      <c r="D2169" s="9">
        <v>0.53125</v>
      </c>
      <c r="E2169" t="str">
        <f t="shared" si="165"/>
        <v>Weekday</v>
      </c>
      <c r="F2169" t="str">
        <f t="shared" si="166"/>
        <v>Mar</v>
      </c>
      <c r="G2169" t="str">
        <f>_xlfn.XLOOKUP(A2169,Booking_data!$A$1:$A$6001,Booking_data!$D$1:$D$6001,"not found")</f>
        <v>M013</v>
      </c>
      <c r="H2169" t="str">
        <f>_xlfn.XLOOKUP(G2169,Movies_data!$A$1:$A$41,Movies_data!$B$1:$B$41,"not found")</f>
        <v>Salaar</v>
      </c>
      <c r="I2169" t="str">
        <f>_xlfn.XLOOKUP(G2169,Movies_data!$A$1:$A$41,Movies_data!$D$1:$D$41,"not found")</f>
        <v>Action</v>
      </c>
      <c r="J2169" t="str">
        <f>_xlfn.XLOOKUP(G2169,Movies_data!$A$1:$A$41,Movies_data!$C$1:$C$41,"not found")</f>
        <v>Telugu</v>
      </c>
      <c r="K2169">
        <f>_xlfn.XLOOKUP(G2169,Movies_data!$A$1:$A$41,Movies_data!$H$1:$H$41,"Not Found")</f>
        <v>6.5</v>
      </c>
      <c r="L2169" t="str">
        <f>_xlfn.XLOOKUP(A2169,Booking_data!$A$1:$A$6001,Booking_data!$E$1:$E$6001,"not Found")</f>
        <v>C033</v>
      </c>
      <c r="M2169" t="str">
        <f>_xlfn.XLOOKUP(L2169,Cinemas_data!$A$1:$A$49,Cinemas_data!$I$1:$I$49,"not Found")</f>
        <v>Asian Cinemas Forum Mall</v>
      </c>
      <c r="N2169" t="str">
        <f>_xlfn.XLOOKUP(L2169,Cinemas_data!$A$1:$A$49,Cinemas_data!$C$1:$C$49,"not Found")</f>
        <v>Madurai</v>
      </c>
      <c r="O2169">
        <f>_xlfn.XLOOKUP(A2169,Booking_data!$A$1:$A$6001,Booking_data!$H$1:$H$6001,"not found")</f>
        <v>3</v>
      </c>
      <c r="P2169">
        <f>_xlfn.XLOOKUP(A2169,Booking_data!$A$1:$A$6001,Booking_data!$I$1:$I$6001,"not Found")</f>
        <v>360</v>
      </c>
      <c r="Q2169">
        <f t="shared" si="167"/>
        <v>1080</v>
      </c>
      <c r="R2169" t="str">
        <f>_xlfn.XLOOKUP(A2169,Booking_data!$A$1:$A$6001,Booking_data!$L$1:$L$6001,"Not Found")</f>
        <v>UPI</v>
      </c>
      <c r="S2169">
        <f>_xlfn.XLOOKUP(A2169,Booking_data!$A$1:$A$6001,Booking_data!$N$1:$N$6001,"not Found")</f>
        <v>31</v>
      </c>
      <c r="T2169" t="str">
        <f>_xlfn.XLOOKUP(A2169,Booking_data!$A$1:$A$6001,Booking_data!$O$1:$O$6001,"Not Found")</f>
        <v>Male</v>
      </c>
      <c r="U2169" t="str">
        <f t="shared" si="168"/>
        <v>Middle Age</v>
      </c>
      <c r="V2169" t="str">
        <f t="shared" si="169"/>
        <v>Medium Booking</v>
      </c>
    </row>
    <row r="2170" spans="1:22" x14ac:dyDescent="0.25">
      <c r="A2170" t="s">
        <v>2401</v>
      </c>
      <c r="B2170" s="1">
        <v>46084</v>
      </c>
      <c r="C2170" s="1">
        <v>46046</v>
      </c>
      <c r="D2170" s="9">
        <v>0.88541666666666663</v>
      </c>
      <c r="E2170" t="str">
        <f t="shared" si="165"/>
        <v>Weekday</v>
      </c>
      <c r="F2170" t="str">
        <f t="shared" si="166"/>
        <v>Mar</v>
      </c>
      <c r="G2170" t="str">
        <f>_xlfn.XLOOKUP(A2170,Booking_data!$A$1:$A$6001,Booking_data!$D$1:$D$6001,"not found")</f>
        <v>M005</v>
      </c>
      <c r="H2170" t="str">
        <f>_xlfn.XLOOKUP(G2170,Movies_data!$A$1:$A$41,Movies_data!$B$1:$B$41,"not found")</f>
        <v>Ponniyin Selvan II</v>
      </c>
      <c r="I2170" t="str">
        <f>_xlfn.XLOOKUP(G2170,Movies_data!$A$1:$A$41,Movies_data!$D$1:$D$41,"not found")</f>
        <v>Drama</v>
      </c>
      <c r="J2170" t="str">
        <f>_xlfn.XLOOKUP(G2170,Movies_data!$A$1:$A$41,Movies_data!$C$1:$C$41,"not found")</f>
        <v>Tamil</v>
      </c>
      <c r="K2170">
        <f>_xlfn.XLOOKUP(G2170,Movies_data!$A$1:$A$41,Movies_data!$H$1:$H$41,"Not Found")</f>
        <v>7.3</v>
      </c>
      <c r="L2170" t="str">
        <f>_xlfn.XLOOKUP(A2170,Booking_data!$A$1:$A$6001,Booking_data!$E$1:$E$6001,"not Found")</f>
        <v>C133</v>
      </c>
      <c r="M2170" t="str">
        <f>_xlfn.XLOOKUP(L2170,Cinemas_data!$A$1:$A$49,Cinemas_data!$I$1:$I$49,"not Found")</f>
        <v>PVR Forum Mall</v>
      </c>
      <c r="N2170" t="str">
        <f>_xlfn.XLOOKUP(L2170,Cinemas_data!$A$1:$A$49,Cinemas_data!$C$1:$C$49,"not Found")</f>
        <v>Kolkata</v>
      </c>
      <c r="O2170">
        <f>_xlfn.XLOOKUP(A2170,Booking_data!$A$1:$A$6001,Booking_data!$H$1:$H$6001,"not found")</f>
        <v>5</v>
      </c>
      <c r="P2170">
        <f>_xlfn.XLOOKUP(A2170,Booking_data!$A$1:$A$6001,Booking_data!$I$1:$I$6001,"not Found")</f>
        <v>360</v>
      </c>
      <c r="Q2170">
        <f t="shared" si="167"/>
        <v>1800</v>
      </c>
      <c r="R2170" t="str">
        <f>_xlfn.XLOOKUP(A2170,Booking_data!$A$1:$A$6001,Booking_data!$L$1:$L$6001,"Not Found")</f>
        <v>Net Banking</v>
      </c>
      <c r="S2170">
        <f>_xlfn.XLOOKUP(A2170,Booking_data!$A$1:$A$6001,Booking_data!$N$1:$N$6001,"not Found")</f>
        <v>37</v>
      </c>
      <c r="T2170" t="str">
        <f>_xlfn.XLOOKUP(A2170,Booking_data!$A$1:$A$6001,Booking_data!$O$1:$O$6001,"Not Found")</f>
        <v>Female</v>
      </c>
      <c r="U2170" t="str">
        <f t="shared" si="168"/>
        <v>Middle Age</v>
      </c>
      <c r="V2170" t="str">
        <f t="shared" si="169"/>
        <v>High Booking</v>
      </c>
    </row>
    <row r="2171" spans="1:22" x14ac:dyDescent="0.25">
      <c r="A2171" t="s">
        <v>2402</v>
      </c>
      <c r="B2171" s="1">
        <v>46084</v>
      </c>
      <c r="C2171" s="1">
        <v>46110</v>
      </c>
      <c r="D2171" s="9">
        <v>0.88541666666666663</v>
      </c>
      <c r="E2171" t="str">
        <f t="shared" si="165"/>
        <v>Weekday</v>
      </c>
      <c r="F2171" t="str">
        <f t="shared" si="166"/>
        <v>Mar</v>
      </c>
      <c r="G2171" t="str">
        <f>_xlfn.XLOOKUP(A2171,Booking_data!$A$1:$A$6001,Booking_data!$D$1:$D$6001,"not found")</f>
        <v>M026</v>
      </c>
      <c r="H2171" t="str">
        <f>_xlfn.XLOOKUP(G2171,Movies_data!$A$1:$A$41,Movies_data!$B$1:$B$41,"not found")</f>
        <v>Drishyam 2</v>
      </c>
      <c r="I2171" t="str">
        <f>_xlfn.XLOOKUP(G2171,Movies_data!$A$1:$A$41,Movies_data!$D$1:$D$41,"not found")</f>
        <v>Thriller</v>
      </c>
      <c r="J2171" t="str">
        <f>_xlfn.XLOOKUP(G2171,Movies_data!$A$1:$A$41,Movies_data!$C$1:$C$41,"not found")</f>
        <v>Hindi</v>
      </c>
      <c r="K2171">
        <f>_xlfn.XLOOKUP(G2171,Movies_data!$A$1:$A$41,Movies_data!$H$1:$H$41,"Not Found")</f>
        <v>8.1999999999999993</v>
      </c>
      <c r="L2171" t="str">
        <f>_xlfn.XLOOKUP(A2171,Booking_data!$A$1:$A$6001,Booking_data!$E$1:$E$6001,"not Found")</f>
        <v>C162</v>
      </c>
      <c r="M2171" t="str">
        <f>_xlfn.XLOOKUP(L2171,Cinemas_data!$A$1:$A$49,Cinemas_data!$I$1:$I$49,"not Found")</f>
        <v>Cinepolis Grand Mall</v>
      </c>
      <c r="N2171" t="str">
        <f>_xlfn.XLOOKUP(L2171,Cinemas_data!$A$1:$A$49,Cinemas_data!$C$1:$C$49,"not Found")</f>
        <v>Thiruvananthapuram</v>
      </c>
      <c r="O2171">
        <f>_xlfn.XLOOKUP(A2171,Booking_data!$A$1:$A$6001,Booking_data!$H$1:$H$6001,"not found")</f>
        <v>2</v>
      </c>
      <c r="P2171">
        <f>_xlfn.XLOOKUP(A2171,Booking_data!$A$1:$A$6001,Booking_data!$I$1:$I$6001,"not Found")</f>
        <v>340</v>
      </c>
      <c r="Q2171">
        <f t="shared" si="167"/>
        <v>680</v>
      </c>
      <c r="R2171" t="str">
        <f>_xlfn.XLOOKUP(A2171,Booking_data!$A$1:$A$6001,Booking_data!$L$1:$L$6001,"Not Found")</f>
        <v>Credit Card</v>
      </c>
      <c r="S2171">
        <f>_xlfn.XLOOKUP(A2171,Booking_data!$A$1:$A$6001,Booking_data!$N$1:$N$6001,"not Found")</f>
        <v>35</v>
      </c>
      <c r="T2171" t="str">
        <f>_xlfn.XLOOKUP(A2171,Booking_data!$A$1:$A$6001,Booking_data!$O$1:$O$6001,"Not Found")</f>
        <v>Other</v>
      </c>
      <c r="U2171" t="str">
        <f t="shared" si="168"/>
        <v>Middle Age</v>
      </c>
      <c r="V2171" t="str">
        <f t="shared" si="169"/>
        <v>Low Booking</v>
      </c>
    </row>
    <row r="2172" spans="1:22" x14ac:dyDescent="0.25">
      <c r="A2172" t="s">
        <v>2403</v>
      </c>
      <c r="B2172" s="1">
        <v>46084</v>
      </c>
      <c r="C2172" s="1">
        <v>46193</v>
      </c>
      <c r="D2172" s="9">
        <v>0.88541666666666663</v>
      </c>
      <c r="E2172" t="str">
        <f t="shared" si="165"/>
        <v>Weekday</v>
      </c>
      <c r="F2172" t="str">
        <f t="shared" si="166"/>
        <v>Mar</v>
      </c>
      <c r="G2172" t="str">
        <f>_xlfn.XLOOKUP(A2172,Booking_data!$A$1:$A$6001,Booking_data!$D$1:$D$6001,"not found")</f>
        <v>M036</v>
      </c>
      <c r="H2172" t="str">
        <f>_xlfn.XLOOKUP(G2172,Movies_data!$A$1:$A$41,Movies_data!$B$1:$B$41,"not found")</f>
        <v>Avengers Endgame</v>
      </c>
      <c r="I2172" t="str">
        <f>_xlfn.XLOOKUP(G2172,Movies_data!$A$1:$A$41,Movies_data!$D$1:$D$41,"not found")</f>
        <v>Action</v>
      </c>
      <c r="J2172" t="str">
        <f>_xlfn.XLOOKUP(G2172,Movies_data!$A$1:$A$41,Movies_data!$C$1:$C$41,"not found")</f>
        <v>English</v>
      </c>
      <c r="K2172">
        <f>_xlfn.XLOOKUP(G2172,Movies_data!$A$1:$A$41,Movies_data!$H$1:$H$41,"Not Found")</f>
        <v>8.4</v>
      </c>
      <c r="L2172" t="str">
        <f>_xlfn.XLOOKUP(A2172,Booking_data!$A$1:$A$6001,Booking_data!$E$1:$E$6001,"not Found")</f>
        <v>C152</v>
      </c>
      <c r="M2172" t="str">
        <f>_xlfn.XLOOKUP(L2172,Cinemas_data!$A$1:$A$49,Cinemas_data!$I$1:$I$49,"not Found")</f>
        <v>INOX Grand Mall</v>
      </c>
      <c r="N2172" t="str">
        <f>_xlfn.XLOOKUP(L2172,Cinemas_data!$A$1:$A$49,Cinemas_data!$C$1:$C$49,"not Found")</f>
        <v>Kochi</v>
      </c>
      <c r="O2172">
        <f>_xlfn.XLOOKUP(A2172,Booking_data!$A$1:$A$6001,Booking_data!$H$1:$H$6001,"not found")</f>
        <v>4</v>
      </c>
      <c r="P2172">
        <f>_xlfn.XLOOKUP(A2172,Booking_data!$A$1:$A$6001,Booking_data!$I$1:$I$6001,"not Found")</f>
        <v>260</v>
      </c>
      <c r="Q2172">
        <f t="shared" si="167"/>
        <v>1040</v>
      </c>
      <c r="R2172" t="str">
        <f>_xlfn.XLOOKUP(A2172,Booking_data!$A$1:$A$6001,Booking_data!$L$1:$L$6001,"Not Found")</f>
        <v>Net Banking</v>
      </c>
      <c r="S2172">
        <f>_xlfn.XLOOKUP(A2172,Booking_data!$A$1:$A$6001,Booking_data!$N$1:$N$6001,"not Found")</f>
        <v>41</v>
      </c>
      <c r="T2172" t="str">
        <f>_xlfn.XLOOKUP(A2172,Booking_data!$A$1:$A$6001,Booking_data!$O$1:$O$6001,"Not Found")</f>
        <v>Male</v>
      </c>
      <c r="U2172" t="str">
        <f t="shared" si="168"/>
        <v>Middle Age</v>
      </c>
      <c r="V2172" t="str">
        <f t="shared" si="169"/>
        <v>Medium Booking</v>
      </c>
    </row>
    <row r="2173" spans="1:22" x14ac:dyDescent="0.25">
      <c r="A2173" t="s">
        <v>2404</v>
      </c>
      <c r="B2173" s="1">
        <v>46084</v>
      </c>
      <c r="C2173" s="1">
        <v>46112</v>
      </c>
      <c r="D2173" s="9">
        <v>0.9375</v>
      </c>
      <c r="E2173" t="str">
        <f t="shared" si="165"/>
        <v>Weekday</v>
      </c>
      <c r="F2173" t="str">
        <f t="shared" si="166"/>
        <v>Mar</v>
      </c>
      <c r="G2173" t="str">
        <f>_xlfn.XLOOKUP(A2173,Booking_data!$A$1:$A$6001,Booking_data!$D$1:$D$6001,"not found")</f>
        <v>M038</v>
      </c>
      <c r="H2173" t="str">
        <f>_xlfn.XLOOKUP(G2173,Movies_data!$A$1:$A$41,Movies_data!$B$1:$B$41,"not found")</f>
        <v>Barbie</v>
      </c>
      <c r="I2173" t="str">
        <f>_xlfn.XLOOKUP(G2173,Movies_data!$A$1:$A$41,Movies_data!$D$1:$D$41,"not found")</f>
        <v>Comedy</v>
      </c>
      <c r="J2173" t="str">
        <f>_xlfn.XLOOKUP(G2173,Movies_data!$A$1:$A$41,Movies_data!$C$1:$C$41,"not found")</f>
        <v>English</v>
      </c>
      <c r="K2173">
        <f>_xlfn.XLOOKUP(G2173,Movies_data!$A$1:$A$41,Movies_data!$H$1:$H$41,"Not Found")</f>
        <v>6.8</v>
      </c>
      <c r="L2173" t="str">
        <f>_xlfn.XLOOKUP(A2173,Booking_data!$A$1:$A$6001,Booking_data!$E$1:$E$6001,"not Found")</f>
        <v>C151</v>
      </c>
      <c r="M2173" t="str">
        <f>_xlfn.XLOOKUP(L2173,Cinemas_data!$A$1:$A$49,Cinemas_data!$I$1:$I$49,"not Found")</f>
        <v>PVR City Centre</v>
      </c>
      <c r="N2173" t="str">
        <f>_xlfn.XLOOKUP(L2173,Cinemas_data!$A$1:$A$49,Cinemas_data!$C$1:$C$49,"not Found")</f>
        <v>Kochi</v>
      </c>
      <c r="O2173">
        <f>_xlfn.XLOOKUP(A2173,Booking_data!$A$1:$A$6001,Booking_data!$H$1:$H$6001,"not found")</f>
        <v>2</v>
      </c>
      <c r="P2173">
        <f>_xlfn.XLOOKUP(A2173,Booking_data!$A$1:$A$6001,Booking_data!$I$1:$I$6001,"not Found")</f>
        <v>360</v>
      </c>
      <c r="Q2173">
        <f t="shared" si="167"/>
        <v>720</v>
      </c>
      <c r="R2173" t="str">
        <f>_xlfn.XLOOKUP(A2173,Booking_data!$A$1:$A$6001,Booking_data!$L$1:$L$6001,"Not Found")</f>
        <v>Credit Card</v>
      </c>
      <c r="S2173">
        <f>_xlfn.XLOOKUP(A2173,Booking_data!$A$1:$A$6001,Booking_data!$N$1:$N$6001,"not Found")</f>
        <v>34</v>
      </c>
      <c r="T2173" t="str">
        <f>_xlfn.XLOOKUP(A2173,Booking_data!$A$1:$A$6001,Booking_data!$O$1:$O$6001,"Not Found")</f>
        <v>Other</v>
      </c>
      <c r="U2173" t="str">
        <f t="shared" si="168"/>
        <v>Middle Age</v>
      </c>
      <c r="V2173" t="str">
        <f t="shared" si="169"/>
        <v>Low Booking</v>
      </c>
    </row>
    <row r="2174" spans="1:22" x14ac:dyDescent="0.25">
      <c r="A2174" t="s">
        <v>2405</v>
      </c>
      <c r="B2174" s="1">
        <v>46084</v>
      </c>
      <c r="C2174" s="1">
        <v>46133</v>
      </c>
      <c r="D2174" s="9">
        <v>0.9375</v>
      </c>
      <c r="E2174" t="str">
        <f t="shared" si="165"/>
        <v>Weekday</v>
      </c>
      <c r="F2174" t="str">
        <f t="shared" si="166"/>
        <v>Mar</v>
      </c>
      <c r="G2174" t="str">
        <f>_xlfn.XLOOKUP(A2174,Booking_data!$A$1:$A$6001,Booking_data!$D$1:$D$6001,"not found")</f>
        <v>M003</v>
      </c>
      <c r="H2174" t="str">
        <f>_xlfn.XLOOKUP(G2174,Movies_data!$A$1:$A$41,Movies_data!$B$1:$B$41,"not found")</f>
        <v>Vikram</v>
      </c>
      <c r="I2174" t="str">
        <f>_xlfn.XLOOKUP(G2174,Movies_data!$A$1:$A$41,Movies_data!$D$1:$D$41,"not found")</f>
        <v>Action</v>
      </c>
      <c r="J2174" t="str">
        <f>_xlfn.XLOOKUP(G2174,Movies_data!$A$1:$A$41,Movies_data!$C$1:$C$41,"not found")</f>
        <v>Tamil</v>
      </c>
      <c r="K2174">
        <f>_xlfn.XLOOKUP(G2174,Movies_data!$A$1:$A$41,Movies_data!$H$1:$H$41,"Not Found")</f>
        <v>8.3000000000000007</v>
      </c>
      <c r="L2174" t="str">
        <f>_xlfn.XLOOKUP(A2174,Booking_data!$A$1:$A$6001,Booking_data!$E$1:$E$6001,"not Found")</f>
        <v>C033</v>
      </c>
      <c r="M2174" t="str">
        <f>_xlfn.XLOOKUP(L2174,Cinemas_data!$A$1:$A$49,Cinemas_data!$I$1:$I$49,"not Found")</f>
        <v>Asian Cinemas Forum Mall</v>
      </c>
      <c r="N2174" t="str">
        <f>_xlfn.XLOOKUP(L2174,Cinemas_data!$A$1:$A$49,Cinemas_data!$C$1:$C$49,"not Found")</f>
        <v>Madurai</v>
      </c>
      <c r="O2174">
        <f>_xlfn.XLOOKUP(A2174,Booking_data!$A$1:$A$6001,Booking_data!$H$1:$H$6001,"not found")</f>
        <v>6</v>
      </c>
      <c r="P2174">
        <f>_xlfn.XLOOKUP(A2174,Booking_data!$A$1:$A$6001,Booking_data!$I$1:$I$6001,"not Found")</f>
        <v>180</v>
      </c>
      <c r="Q2174">
        <f t="shared" si="167"/>
        <v>1080</v>
      </c>
      <c r="R2174" t="str">
        <f>_xlfn.XLOOKUP(A2174,Booking_data!$A$1:$A$6001,Booking_data!$L$1:$L$6001,"Not Found")</f>
        <v>Debit Card</v>
      </c>
      <c r="S2174">
        <f>_xlfn.XLOOKUP(A2174,Booking_data!$A$1:$A$6001,Booking_data!$N$1:$N$6001,"not Found")</f>
        <v>34</v>
      </c>
      <c r="T2174" t="str">
        <f>_xlfn.XLOOKUP(A2174,Booking_data!$A$1:$A$6001,Booking_data!$O$1:$O$6001,"Not Found")</f>
        <v>Male</v>
      </c>
      <c r="U2174" t="str">
        <f t="shared" si="168"/>
        <v>Middle Age</v>
      </c>
      <c r="V2174" t="str">
        <f t="shared" si="169"/>
        <v>High Booking</v>
      </c>
    </row>
    <row r="2175" spans="1:22" x14ac:dyDescent="0.25">
      <c r="A2175" t="s">
        <v>2406</v>
      </c>
      <c r="B2175" s="1">
        <v>46084</v>
      </c>
      <c r="C2175" s="1">
        <v>46045</v>
      </c>
      <c r="D2175" s="9">
        <v>0.64583333333333337</v>
      </c>
      <c r="E2175" t="str">
        <f t="shared" si="165"/>
        <v>Weekday</v>
      </c>
      <c r="F2175" t="str">
        <f t="shared" si="166"/>
        <v>Mar</v>
      </c>
      <c r="G2175" t="str">
        <f>_xlfn.XLOOKUP(A2175,Booking_data!$A$1:$A$6001,Booking_data!$D$1:$D$6001,"not found")</f>
        <v>M020</v>
      </c>
      <c r="H2175" t="str">
        <f>_xlfn.XLOOKUP(G2175,Movies_data!$A$1:$A$41,Movies_data!$B$1:$B$41,"not found")</f>
        <v>Jawan</v>
      </c>
      <c r="I2175" t="str">
        <f>_xlfn.XLOOKUP(G2175,Movies_data!$A$1:$A$41,Movies_data!$D$1:$D$41,"not found")</f>
        <v>Action</v>
      </c>
      <c r="J2175" t="str">
        <f>_xlfn.XLOOKUP(G2175,Movies_data!$A$1:$A$41,Movies_data!$C$1:$C$41,"not found")</f>
        <v>Hindi</v>
      </c>
      <c r="K2175">
        <f>_xlfn.XLOOKUP(G2175,Movies_data!$A$1:$A$41,Movies_data!$H$1:$H$41,"Not Found")</f>
        <v>7</v>
      </c>
      <c r="L2175" t="str">
        <f>_xlfn.XLOOKUP(A2175,Booking_data!$A$1:$A$6001,Booking_data!$E$1:$E$6001,"not Found")</f>
        <v>C143</v>
      </c>
      <c r="M2175" t="str">
        <f>_xlfn.XLOOKUP(L2175,Cinemas_data!$A$1:$A$49,Cinemas_data!$I$1:$I$49,"not Found")</f>
        <v>INOX Forum Mall</v>
      </c>
      <c r="N2175" t="str">
        <f>_xlfn.XLOOKUP(L2175,Cinemas_data!$A$1:$A$49,Cinemas_data!$C$1:$C$49,"not Found")</f>
        <v>Ahmedabad</v>
      </c>
      <c r="O2175">
        <f>_xlfn.XLOOKUP(A2175,Booking_data!$A$1:$A$6001,Booking_data!$H$1:$H$6001,"not found")</f>
        <v>3</v>
      </c>
      <c r="P2175">
        <f>_xlfn.XLOOKUP(A2175,Booking_data!$A$1:$A$6001,Booking_data!$I$1:$I$6001,"not Found")</f>
        <v>420</v>
      </c>
      <c r="Q2175">
        <f t="shared" si="167"/>
        <v>1260</v>
      </c>
      <c r="R2175" t="str">
        <f>_xlfn.XLOOKUP(A2175,Booking_data!$A$1:$A$6001,Booking_data!$L$1:$L$6001,"Not Found")</f>
        <v>Debit Card</v>
      </c>
      <c r="S2175">
        <f>_xlfn.XLOOKUP(A2175,Booking_data!$A$1:$A$6001,Booking_data!$N$1:$N$6001,"not Found")</f>
        <v>57</v>
      </c>
      <c r="T2175" t="str">
        <f>_xlfn.XLOOKUP(A2175,Booking_data!$A$1:$A$6001,Booking_data!$O$1:$O$6001,"Not Found")</f>
        <v>Female</v>
      </c>
      <c r="U2175" t="str">
        <f t="shared" si="168"/>
        <v>Above 45</v>
      </c>
      <c r="V2175" t="str">
        <f t="shared" si="169"/>
        <v>Medium Booking</v>
      </c>
    </row>
    <row r="2176" spans="1:22" x14ac:dyDescent="0.25">
      <c r="A2176" t="s">
        <v>2407</v>
      </c>
      <c r="B2176" s="1">
        <v>46084</v>
      </c>
      <c r="C2176" s="1">
        <v>46188</v>
      </c>
      <c r="D2176" s="9">
        <v>0.39583333333333331</v>
      </c>
      <c r="E2176" t="str">
        <f t="shared" si="165"/>
        <v>Weekday</v>
      </c>
      <c r="F2176" t="str">
        <f t="shared" si="166"/>
        <v>Mar</v>
      </c>
      <c r="G2176" t="str">
        <f>_xlfn.XLOOKUP(A2176,Booking_data!$A$1:$A$6001,Booking_data!$D$1:$D$6001,"not found")</f>
        <v>M010</v>
      </c>
      <c r="H2176" t="str">
        <f>_xlfn.XLOOKUP(G2176,Movies_data!$A$1:$A$41,Movies_data!$B$1:$B$41,"not found")</f>
        <v>Captain Miller</v>
      </c>
      <c r="I2176" t="str">
        <f>_xlfn.XLOOKUP(G2176,Movies_data!$A$1:$A$41,Movies_data!$D$1:$D$41,"not found")</f>
        <v>Action</v>
      </c>
      <c r="J2176" t="str">
        <f>_xlfn.XLOOKUP(G2176,Movies_data!$A$1:$A$41,Movies_data!$C$1:$C$41,"not found")</f>
        <v>Tamil</v>
      </c>
      <c r="K2176">
        <f>_xlfn.XLOOKUP(G2176,Movies_data!$A$1:$A$41,Movies_data!$H$1:$H$41,"Not Found")</f>
        <v>7</v>
      </c>
      <c r="L2176" t="str">
        <f>_xlfn.XLOOKUP(A2176,Booking_data!$A$1:$A$6001,Booking_data!$E$1:$E$6001,"not Found")</f>
        <v>C083</v>
      </c>
      <c r="M2176" t="str">
        <f>_xlfn.XLOOKUP(L2176,Cinemas_data!$A$1:$A$49,Cinemas_data!$I$1:$I$49,"not Found")</f>
        <v>Miraj Cinemas Forum Mall</v>
      </c>
      <c r="N2176" t="str">
        <f>_xlfn.XLOOKUP(L2176,Cinemas_data!$A$1:$A$49,Cinemas_data!$C$1:$C$49,"not Found")</f>
        <v>Vijayawada</v>
      </c>
      <c r="O2176">
        <f>_xlfn.XLOOKUP(A2176,Booking_data!$A$1:$A$6001,Booking_data!$H$1:$H$6001,"not found")</f>
        <v>2</v>
      </c>
      <c r="P2176">
        <f>_xlfn.XLOOKUP(A2176,Booking_data!$A$1:$A$6001,Booking_data!$I$1:$I$6001,"not Found")</f>
        <v>280</v>
      </c>
      <c r="Q2176">
        <f t="shared" si="167"/>
        <v>560</v>
      </c>
      <c r="R2176" t="str">
        <f>_xlfn.XLOOKUP(A2176,Booking_data!$A$1:$A$6001,Booking_data!$L$1:$L$6001,"Not Found")</f>
        <v>Wallet</v>
      </c>
      <c r="S2176">
        <f>_xlfn.XLOOKUP(A2176,Booking_data!$A$1:$A$6001,Booking_data!$N$1:$N$6001,"not Found")</f>
        <v>36</v>
      </c>
      <c r="T2176" t="str">
        <f>_xlfn.XLOOKUP(A2176,Booking_data!$A$1:$A$6001,Booking_data!$O$1:$O$6001,"Not Found")</f>
        <v>Male</v>
      </c>
      <c r="U2176" t="str">
        <f t="shared" si="168"/>
        <v>Middle Age</v>
      </c>
      <c r="V2176" t="str">
        <f t="shared" si="169"/>
        <v>Low Booking</v>
      </c>
    </row>
    <row r="2177" spans="1:22" x14ac:dyDescent="0.25">
      <c r="A2177" t="s">
        <v>2408</v>
      </c>
      <c r="B2177" s="1">
        <v>46084</v>
      </c>
      <c r="C2177" s="1">
        <v>46047</v>
      </c>
      <c r="D2177" s="9">
        <v>0.53125</v>
      </c>
      <c r="E2177" t="str">
        <f t="shared" si="165"/>
        <v>Weekday</v>
      </c>
      <c r="F2177" t="str">
        <f t="shared" si="166"/>
        <v>Mar</v>
      </c>
      <c r="G2177" t="str">
        <f>_xlfn.XLOOKUP(A2177,Booking_data!$A$1:$A$6001,Booking_data!$D$1:$D$6001,"not found")</f>
        <v>M010</v>
      </c>
      <c r="H2177" t="str">
        <f>_xlfn.XLOOKUP(G2177,Movies_data!$A$1:$A$41,Movies_data!$B$1:$B$41,"not found")</f>
        <v>Captain Miller</v>
      </c>
      <c r="I2177" t="str">
        <f>_xlfn.XLOOKUP(G2177,Movies_data!$A$1:$A$41,Movies_data!$D$1:$D$41,"not found")</f>
        <v>Action</v>
      </c>
      <c r="J2177" t="str">
        <f>_xlfn.XLOOKUP(G2177,Movies_data!$A$1:$A$41,Movies_data!$C$1:$C$41,"not found")</f>
        <v>Tamil</v>
      </c>
      <c r="K2177">
        <f>_xlfn.XLOOKUP(G2177,Movies_data!$A$1:$A$41,Movies_data!$H$1:$H$41,"Not Found")</f>
        <v>7</v>
      </c>
      <c r="L2177" t="str">
        <f>_xlfn.XLOOKUP(A2177,Booking_data!$A$1:$A$6001,Booking_data!$E$1:$E$6001,"not Found")</f>
        <v>C102</v>
      </c>
      <c r="M2177" t="str">
        <f>_xlfn.XLOOKUP(L2177,Cinemas_data!$A$1:$A$49,Cinemas_data!$I$1:$I$49,"not Found")</f>
        <v>Mukta A2 Cinemas Grand Mall</v>
      </c>
      <c r="N2177" t="str">
        <f>_xlfn.XLOOKUP(L2177,Cinemas_data!$A$1:$A$49,Cinemas_data!$C$1:$C$49,"not Found")</f>
        <v>Pune</v>
      </c>
      <c r="O2177">
        <f>_xlfn.XLOOKUP(A2177,Booking_data!$A$1:$A$6001,Booking_data!$H$1:$H$6001,"not found")</f>
        <v>3</v>
      </c>
      <c r="P2177">
        <f>_xlfn.XLOOKUP(A2177,Booking_data!$A$1:$A$6001,Booking_data!$I$1:$I$6001,"not Found")</f>
        <v>220</v>
      </c>
      <c r="Q2177">
        <f t="shared" si="167"/>
        <v>660</v>
      </c>
      <c r="R2177" t="str">
        <f>_xlfn.XLOOKUP(A2177,Booking_data!$A$1:$A$6001,Booking_data!$L$1:$L$6001,"Not Found")</f>
        <v>Wallet</v>
      </c>
      <c r="S2177">
        <f>_xlfn.XLOOKUP(A2177,Booking_data!$A$1:$A$6001,Booking_data!$N$1:$N$6001,"not Found")</f>
        <v>21</v>
      </c>
      <c r="T2177" t="str">
        <f>_xlfn.XLOOKUP(A2177,Booking_data!$A$1:$A$6001,Booking_data!$O$1:$O$6001,"Not Found")</f>
        <v>Male</v>
      </c>
      <c r="U2177" t="str">
        <f t="shared" si="168"/>
        <v>Youngster</v>
      </c>
      <c r="V2177" t="str">
        <f t="shared" si="169"/>
        <v>Medium Booking</v>
      </c>
    </row>
    <row r="2178" spans="1:22" x14ac:dyDescent="0.25">
      <c r="A2178" t="s">
        <v>2409</v>
      </c>
      <c r="B2178" s="1">
        <v>46084</v>
      </c>
      <c r="C2178" s="1">
        <v>46142</v>
      </c>
      <c r="D2178" s="9">
        <v>0.64583333333333337</v>
      </c>
      <c r="E2178" t="str">
        <f t="shared" si="165"/>
        <v>Weekday</v>
      </c>
      <c r="F2178" t="str">
        <f t="shared" si="166"/>
        <v>Mar</v>
      </c>
      <c r="G2178" t="str">
        <f>_xlfn.XLOOKUP(A2178,Booking_data!$A$1:$A$6001,Booking_data!$D$1:$D$6001,"not found")</f>
        <v>M016</v>
      </c>
      <c r="H2178" t="str">
        <f>_xlfn.XLOOKUP(G2178,Movies_data!$A$1:$A$41,Movies_data!$B$1:$B$41,"not found")</f>
        <v>Arjun Reddy</v>
      </c>
      <c r="I2178" t="str">
        <f>_xlfn.XLOOKUP(G2178,Movies_data!$A$1:$A$41,Movies_data!$D$1:$D$41,"not found")</f>
        <v>Drama</v>
      </c>
      <c r="J2178" t="str">
        <f>_xlfn.XLOOKUP(G2178,Movies_data!$A$1:$A$41,Movies_data!$C$1:$C$41,"not found")</f>
        <v>Telugu</v>
      </c>
      <c r="K2178">
        <f>_xlfn.XLOOKUP(G2178,Movies_data!$A$1:$A$41,Movies_data!$H$1:$H$41,"Not Found")</f>
        <v>7.7</v>
      </c>
      <c r="L2178" t="str">
        <f>_xlfn.XLOOKUP(A2178,Booking_data!$A$1:$A$6001,Booking_data!$E$1:$E$6001,"not Found")</f>
        <v>C031</v>
      </c>
      <c r="M2178" t="str">
        <f>_xlfn.XLOOKUP(L2178,Cinemas_data!$A$1:$A$49,Cinemas_data!$I$1:$I$49,"not Found")</f>
        <v>Mukta A2 Cinemas City Centre</v>
      </c>
      <c r="N2178" t="str">
        <f>_xlfn.XLOOKUP(L2178,Cinemas_data!$A$1:$A$49,Cinemas_data!$C$1:$C$49,"not Found")</f>
        <v>Madurai</v>
      </c>
      <c r="O2178">
        <f>_xlfn.XLOOKUP(A2178,Booking_data!$A$1:$A$6001,Booking_data!$H$1:$H$6001,"not found")</f>
        <v>4</v>
      </c>
      <c r="P2178">
        <f>_xlfn.XLOOKUP(A2178,Booking_data!$A$1:$A$6001,Booking_data!$I$1:$I$6001,"not Found")</f>
        <v>420</v>
      </c>
      <c r="Q2178">
        <f t="shared" si="167"/>
        <v>1680</v>
      </c>
      <c r="R2178" t="str">
        <f>_xlfn.XLOOKUP(A2178,Booking_data!$A$1:$A$6001,Booking_data!$L$1:$L$6001,"Not Found")</f>
        <v>Credit Card</v>
      </c>
      <c r="S2178">
        <f>_xlfn.XLOOKUP(A2178,Booking_data!$A$1:$A$6001,Booking_data!$N$1:$N$6001,"not Found")</f>
        <v>23</v>
      </c>
      <c r="T2178" t="str">
        <f>_xlfn.XLOOKUP(A2178,Booking_data!$A$1:$A$6001,Booking_data!$O$1:$O$6001,"Not Found")</f>
        <v>Male</v>
      </c>
      <c r="U2178" t="str">
        <f t="shared" si="168"/>
        <v>Youngster</v>
      </c>
      <c r="V2178" t="str">
        <f t="shared" si="169"/>
        <v>Medium Booking</v>
      </c>
    </row>
    <row r="2179" spans="1:22" x14ac:dyDescent="0.25">
      <c r="A2179" t="s">
        <v>2410</v>
      </c>
      <c r="B2179" s="1">
        <v>46084</v>
      </c>
      <c r="C2179" s="1">
        <v>46046</v>
      </c>
      <c r="D2179" s="9">
        <v>0.39583333333333331</v>
      </c>
      <c r="E2179" t="str">
        <f t="shared" ref="E2179:E2242" si="170">IF(WEEKDAY(B2179,2)&lt;=5,"Weekday","Weekend")</f>
        <v>Weekday</v>
      </c>
      <c r="F2179" t="str">
        <f t="shared" ref="F2179:F2242" si="171">TEXT(B2179,"mmm")</f>
        <v>Mar</v>
      </c>
      <c r="G2179" t="str">
        <f>_xlfn.XLOOKUP(A2179,Booking_data!$A$1:$A$6001,Booking_data!$D$1:$D$6001,"not found")</f>
        <v>M024</v>
      </c>
      <c r="H2179" t="str">
        <f>_xlfn.XLOOKUP(G2179,Movies_data!$A$1:$A$41,Movies_data!$B$1:$B$41,"not found")</f>
        <v>Bhool Bhulaiyaa 2</v>
      </c>
      <c r="I2179" t="str">
        <f>_xlfn.XLOOKUP(G2179,Movies_data!$A$1:$A$41,Movies_data!$D$1:$D$41,"not found")</f>
        <v>Comedy</v>
      </c>
      <c r="J2179" t="str">
        <f>_xlfn.XLOOKUP(G2179,Movies_data!$A$1:$A$41,Movies_data!$C$1:$C$41,"not found")</f>
        <v>Hindi</v>
      </c>
      <c r="K2179">
        <f>_xlfn.XLOOKUP(G2179,Movies_data!$A$1:$A$41,Movies_data!$H$1:$H$41,"Not Found")</f>
        <v>5.9</v>
      </c>
      <c r="L2179" t="str">
        <f>_xlfn.XLOOKUP(A2179,Booking_data!$A$1:$A$6001,Booking_data!$E$1:$E$6001,"not Found")</f>
        <v>C061</v>
      </c>
      <c r="M2179" t="str">
        <f>_xlfn.XLOOKUP(L2179,Cinemas_data!$A$1:$A$49,Cinemas_data!$I$1:$I$49,"not Found")</f>
        <v>City Pride City Centre</v>
      </c>
      <c r="N2179" t="str">
        <f>_xlfn.XLOOKUP(L2179,Cinemas_data!$A$1:$A$49,Cinemas_data!$C$1:$C$49,"not Found")</f>
        <v>Mysuru</v>
      </c>
      <c r="O2179">
        <f>_xlfn.XLOOKUP(A2179,Booking_data!$A$1:$A$6001,Booking_data!$H$1:$H$6001,"not found")</f>
        <v>2</v>
      </c>
      <c r="P2179">
        <f>_xlfn.XLOOKUP(A2179,Booking_data!$A$1:$A$6001,Booking_data!$I$1:$I$6001,"not Found")</f>
        <v>260</v>
      </c>
      <c r="Q2179">
        <f t="shared" ref="Q2179:Q2242" si="172">O2179*P2179</f>
        <v>520</v>
      </c>
      <c r="R2179" t="str">
        <f>_xlfn.XLOOKUP(A2179,Booking_data!$A$1:$A$6001,Booking_data!$L$1:$L$6001,"Not Found")</f>
        <v>Net Banking</v>
      </c>
      <c r="S2179">
        <f>_xlfn.XLOOKUP(A2179,Booking_data!$A$1:$A$6001,Booking_data!$N$1:$N$6001,"not Found")</f>
        <v>24</v>
      </c>
      <c r="T2179" t="str">
        <f>_xlfn.XLOOKUP(A2179,Booking_data!$A$1:$A$6001,Booking_data!$O$1:$O$6001,"Not Found")</f>
        <v>Male</v>
      </c>
      <c r="U2179" t="str">
        <f t="shared" ref="U2179:U2242" si="173">IF(S2179&lt;18,"Below 18",IF(S2179&lt;30,"Youngster",IF(S2179&lt;45,"Middle Age","Above 45")))</f>
        <v>Youngster</v>
      </c>
      <c r="V2179" t="str">
        <f t="shared" ref="V2179:V2242" si="174">IF(O2179&lt;=2,"Low Booking",IF(O2179&lt;=4,"Medium Booking","High Booking"))</f>
        <v>Low Booking</v>
      </c>
    </row>
    <row r="2180" spans="1:22" x14ac:dyDescent="0.25">
      <c r="A2180" t="s">
        <v>2411</v>
      </c>
      <c r="B2180" s="1">
        <v>46084</v>
      </c>
      <c r="C2180" s="1">
        <v>46122</v>
      </c>
      <c r="D2180" s="9">
        <v>0.39583333333333331</v>
      </c>
      <c r="E2180" t="str">
        <f t="shared" si="170"/>
        <v>Weekday</v>
      </c>
      <c r="F2180" t="str">
        <f t="shared" si="171"/>
        <v>Mar</v>
      </c>
      <c r="G2180" t="str">
        <f>_xlfn.XLOOKUP(A2180,Booking_data!$A$1:$A$6001,Booking_data!$D$1:$D$6001,"not found")</f>
        <v>M005</v>
      </c>
      <c r="H2180" t="str">
        <f>_xlfn.XLOOKUP(G2180,Movies_data!$A$1:$A$41,Movies_data!$B$1:$B$41,"not found")</f>
        <v>Ponniyin Selvan II</v>
      </c>
      <c r="I2180" t="str">
        <f>_xlfn.XLOOKUP(G2180,Movies_data!$A$1:$A$41,Movies_data!$D$1:$D$41,"not found")</f>
        <v>Drama</v>
      </c>
      <c r="J2180" t="str">
        <f>_xlfn.XLOOKUP(G2180,Movies_data!$A$1:$A$41,Movies_data!$C$1:$C$41,"not found")</f>
        <v>Tamil</v>
      </c>
      <c r="K2180">
        <f>_xlfn.XLOOKUP(G2180,Movies_data!$A$1:$A$41,Movies_data!$H$1:$H$41,"Not Found")</f>
        <v>7.3</v>
      </c>
      <c r="L2180" t="str">
        <f>_xlfn.XLOOKUP(A2180,Booking_data!$A$1:$A$6001,Booking_data!$E$1:$E$6001,"not Found")</f>
        <v>C113</v>
      </c>
      <c r="M2180" t="str">
        <f>_xlfn.XLOOKUP(L2180,Cinemas_data!$A$1:$A$49,Cinemas_data!$I$1:$I$49,"not Found")</f>
        <v>Asian Cinemas Forum Mall</v>
      </c>
      <c r="N2180" t="str">
        <f>_xlfn.XLOOKUP(L2180,Cinemas_data!$A$1:$A$49,Cinemas_data!$C$1:$C$49,"not Found")</f>
        <v>Delhi</v>
      </c>
      <c r="O2180">
        <f>_xlfn.XLOOKUP(A2180,Booking_data!$A$1:$A$6001,Booking_data!$H$1:$H$6001,"not found")</f>
        <v>5</v>
      </c>
      <c r="P2180">
        <f>_xlfn.XLOOKUP(A2180,Booking_data!$A$1:$A$6001,Booking_data!$I$1:$I$6001,"not Found")</f>
        <v>320</v>
      </c>
      <c r="Q2180">
        <f t="shared" si="172"/>
        <v>1600</v>
      </c>
      <c r="R2180" t="str">
        <f>_xlfn.XLOOKUP(A2180,Booking_data!$A$1:$A$6001,Booking_data!$L$1:$L$6001,"Not Found")</f>
        <v>Wallet</v>
      </c>
      <c r="S2180">
        <f>_xlfn.XLOOKUP(A2180,Booking_data!$A$1:$A$6001,Booking_data!$N$1:$N$6001,"not Found")</f>
        <v>48</v>
      </c>
      <c r="T2180" t="str">
        <f>_xlfn.XLOOKUP(A2180,Booking_data!$A$1:$A$6001,Booking_data!$O$1:$O$6001,"Not Found")</f>
        <v>Male</v>
      </c>
      <c r="U2180" t="str">
        <f t="shared" si="173"/>
        <v>Above 45</v>
      </c>
      <c r="V2180" t="str">
        <f t="shared" si="174"/>
        <v>High Booking</v>
      </c>
    </row>
    <row r="2181" spans="1:22" x14ac:dyDescent="0.25">
      <c r="A2181" t="s">
        <v>2412</v>
      </c>
      <c r="B2181" s="1">
        <v>46084</v>
      </c>
      <c r="C2181" s="1">
        <v>46199</v>
      </c>
      <c r="D2181" s="9">
        <v>0.39583333333333331</v>
      </c>
      <c r="E2181" t="str">
        <f t="shared" si="170"/>
        <v>Weekday</v>
      </c>
      <c r="F2181" t="str">
        <f t="shared" si="171"/>
        <v>Mar</v>
      </c>
      <c r="G2181" t="str">
        <f>_xlfn.XLOOKUP(A2181,Booking_data!$A$1:$A$6001,Booking_data!$D$1:$D$6001,"not found")</f>
        <v>M012</v>
      </c>
      <c r="H2181" t="str">
        <f>_xlfn.XLOOKUP(G2181,Movies_data!$A$1:$A$41,Movies_data!$B$1:$B$41,"not found")</f>
        <v>RRR</v>
      </c>
      <c r="I2181" t="str">
        <f>_xlfn.XLOOKUP(G2181,Movies_data!$A$1:$A$41,Movies_data!$D$1:$D$41,"not found")</f>
        <v>Action</v>
      </c>
      <c r="J2181" t="str">
        <f>_xlfn.XLOOKUP(G2181,Movies_data!$A$1:$A$41,Movies_data!$C$1:$C$41,"not found")</f>
        <v>Telugu</v>
      </c>
      <c r="K2181">
        <f>_xlfn.XLOOKUP(G2181,Movies_data!$A$1:$A$41,Movies_data!$H$1:$H$41,"Not Found")</f>
        <v>7.8</v>
      </c>
      <c r="L2181" t="str">
        <f>_xlfn.XLOOKUP(A2181,Booking_data!$A$1:$A$6001,Booking_data!$E$1:$E$6001,"not Found")</f>
        <v>C122</v>
      </c>
      <c r="M2181" t="str">
        <f>_xlfn.XLOOKUP(L2181,Cinemas_data!$A$1:$A$49,Cinemas_data!$I$1:$I$49,"not Found")</f>
        <v>Asian Cinemas Grand Mall</v>
      </c>
      <c r="N2181" t="str">
        <f>_xlfn.XLOOKUP(L2181,Cinemas_data!$A$1:$A$49,Cinemas_data!$C$1:$C$49,"not Found")</f>
        <v>Noida</v>
      </c>
      <c r="O2181">
        <f>_xlfn.XLOOKUP(A2181,Booking_data!$A$1:$A$6001,Booking_data!$H$1:$H$6001,"not found")</f>
        <v>4</v>
      </c>
      <c r="P2181">
        <f>_xlfn.XLOOKUP(A2181,Booking_data!$A$1:$A$6001,Booking_data!$I$1:$I$6001,"not Found")</f>
        <v>180</v>
      </c>
      <c r="Q2181">
        <f t="shared" si="172"/>
        <v>720</v>
      </c>
      <c r="R2181" t="str">
        <f>_xlfn.XLOOKUP(A2181,Booking_data!$A$1:$A$6001,Booking_data!$L$1:$L$6001,"Not Found")</f>
        <v>Net Banking</v>
      </c>
      <c r="S2181">
        <f>_xlfn.XLOOKUP(A2181,Booking_data!$A$1:$A$6001,Booking_data!$N$1:$N$6001,"not Found")</f>
        <v>41</v>
      </c>
      <c r="T2181" t="str">
        <f>_xlfn.XLOOKUP(A2181,Booking_data!$A$1:$A$6001,Booking_data!$O$1:$O$6001,"Not Found")</f>
        <v>Other</v>
      </c>
      <c r="U2181" t="str">
        <f t="shared" si="173"/>
        <v>Middle Age</v>
      </c>
      <c r="V2181" t="str">
        <f t="shared" si="174"/>
        <v>Medium Booking</v>
      </c>
    </row>
    <row r="2182" spans="1:22" x14ac:dyDescent="0.25">
      <c r="A2182" t="s">
        <v>2413</v>
      </c>
      <c r="B2182" s="1">
        <v>46084</v>
      </c>
      <c r="C2182" s="1">
        <v>46200</v>
      </c>
      <c r="D2182" s="9">
        <v>0.77083333333333337</v>
      </c>
      <c r="E2182" t="str">
        <f t="shared" si="170"/>
        <v>Weekday</v>
      </c>
      <c r="F2182" t="str">
        <f t="shared" si="171"/>
        <v>Mar</v>
      </c>
      <c r="G2182" t="str">
        <f>_xlfn.XLOOKUP(A2182,Booking_data!$A$1:$A$6001,Booking_data!$D$1:$D$6001,"not found")</f>
        <v>M022</v>
      </c>
      <c r="H2182" t="str">
        <f>_xlfn.XLOOKUP(G2182,Movies_data!$A$1:$A$41,Movies_data!$B$1:$B$41,"not found")</f>
        <v>12th Fail</v>
      </c>
      <c r="I2182" t="str">
        <f>_xlfn.XLOOKUP(G2182,Movies_data!$A$1:$A$41,Movies_data!$D$1:$D$41,"not found")</f>
        <v>Drama</v>
      </c>
      <c r="J2182" t="str">
        <f>_xlfn.XLOOKUP(G2182,Movies_data!$A$1:$A$41,Movies_data!$C$1:$C$41,"not found")</f>
        <v>Hindi</v>
      </c>
      <c r="K2182">
        <f>_xlfn.XLOOKUP(G2182,Movies_data!$A$1:$A$41,Movies_data!$H$1:$H$41,"Not Found")</f>
        <v>9</v>
      </c>
      <c r="L2182" t="str">
        <f>_xlfn.XLOOKUP(A2182,Booking_data!$A$1:$A$6001,Booking_data!$E$1:$E$6001,"not Found")</f>
        <v>C043</v>
      </c>
      <c r="M2182" t="str">
        <f>_xlfn.XLOOKUP(L2182,Cinemas_data!$A$1:$A$49,Cinemas_data!$I$1:$I$49,"not Found")</f>
        <v>City Pride Forum Mall</v>
      </c>
      <c r="N2182" t="str">
        <f>_xlfn.XLOOKUP(L2182,Cinemas_data!$A$1:$A$49,Cinemas_data!$C$1:$C$49,"not Found")</f>
        <v>Salem</v>
      </c>
      <c r="O2182">
        <f>_xlfn.XLOOKUP(A2182,Booking_data!$A$1:$A$6001,Booking_data!$H$1:$H$6001,"not found")</f>
        <v>3</v>
      </c>
      <c r="P2182">
        <f>_xlfn.XLOOKUP(A2182,Booking_data!$A$1:$A$6001,Booking_data!$I$1:$I$6001,"not Found")</f>
        <v>200</v>
      </c>
      <c r="Q2182">
        <f t="shared" si="172"/>
        <v>600</v>
      </c>
      <c r="R2182" t="str">
        <f>_xlfn.XLOOKUP(A2182,Booking_data!$A$1:$A$6001,Booking_data!$L$1:$L$6001,"Not Found")</f>
        <v>Debit Card</v>
      </c>
      <c r="S2182">
        <f>_xlfn.XLOOKUP(A2182,Booking_data!$A$1:$A$6001,Booking_data!$N$1:$N$6001,"not Found")</f>
        <v>51</v>
      </c>
      <c r="T2182" t="str">
        <f>_xlfn.XLOOKUP(A2182,Booking_data!$A$1:$A$6001,Booking_data!$O$1:$O$6001,"Not Found")</f>
        <v>Male</v>
      </c>
      <c r="U2182" t="str">
        <f t="shared" si="173"/>
        <v>Above 45</v>
      </c>
      <c r="V2182" t="str">
        <f t="shared" si="174"/>
        <v>Medium Booking</v>
      </c>
    </row>
    <row r="2183" spans="1:22" x14ac:dyDescent="0.25">
      <c r="A2183" t="s">
        <v>2414</v>
      </c>
      <c r="B2183" s="1">
        <v>46084</v>
      </c>
      <c r="C2183" s="1">
        <v>46173</v>
      </c>
      <c r="D2183" s="9">
        <v>0.64583333333333337</v>
      </c>
      <c r="E2183" t="str">
        <f t="shared" si="170"/>
        <v>Weekday</v>
      </c>
      <c r="F2183" t="str">
        <f t="shared" si="171"/>
        <v>Mar</v>
      </c>
      <c r="G2183" t="str">
        <f>_xlfn.XLOOKUP(A2183,Booking_data!$A$1:$A$6001,Booking_data!$D$1:$D$6001,"not found")</f>
        <v>M002</v>
      </c>
      <c r="H2183" t="str">
        <f>_xlfn.XLOOKUP(G2183,Movies_data!$A$1:$A$41,Movies_data!$B$1:$B$41,"not found")</f>
        <v>Jailer</v>
      </c>
      <c r="I2183" t="str">
        <f>_xlfn.XLOOKUP(G2183,Movies_data!$A$1:$A$41,Movies_data!$D$1:$D$41,"not found")</f>
        <v>Action</v>
      </c>
      <c r="J2183" t="str">
        <f>_xlfn.XLOOKUP(G2183,Movies_data!$A$1:$A$41,Movies_data!$C$1:$C$41,"not found")</f>
        <v>Tamil</v>
      </c>
      <c r="K2183">
        <f>_xlfn.XLOOKUP(G2183,Movies_data!$A$1:$A$41,Movies_data!$H$1:$H$41,"Not Found")</f>
        <v>7.1</v>
      </c>
      <c r="L2183" t="str">
        <f>_xlfn.XLOOKUP(A2183,Booking_data!$A$1:$A$6001,Booking_data!$E$1:$E$6001,"not Found")</f>
        <v>C151</v>
      </c>
      <c r="M2183" t="str">
        <f>_xlfn.XLOOKUP(L2183,Cinemas_data!$A$1:$A$49,Cinemas_data!$I$1:$I$49,"not Found")</f>
        <v>PVR City Centre</v>
      </c>
      <c r="N2183" t="str">
        <f>_xlfn.XLOOKUP(L2183,Cinemas_data!$A$1:$A$49,Cinemas_data!$C$1:$C$49,"not Found")</f>
        <v>Kochi</v>
      </c>
      <c r="O2183">
        <f>_xlfn.XLOOKUP(A2183,Booking_data!$A$1:$A$6001,Booking_data!$H$1:$H$6001,"not found")</f>
        <v>2</v>
      </c>
      <c r="P2183">
        <f>_xlfn.XLOOKUP(A2183,Booking_data!$A$1:$A$6001,Booking_data!$I$1:$I$6001,"not Found")</f>
        <v>280</v>
      </c>
      <c r="Q2183">
        <f t="shared" si="172"/>
        <v>560</v>
      </c>
      <c r="R2183" t="str">
        <f>_xlfn.XLOOKUP(A2183,Booking_data!$A$1:$A$6001,Booking_data!$L$1:$L$6001,"Not Found")</f>
        <v>Net Banking</v>
      </c>
      <c r="S2183">
        <f>_xlfn.XLOOKUP(A2183,Booking_data!$A$1:$A$6001,Booking_data!$N$1:$N$6001,"not Found")</f>
        <v>43</v>
      </c>
      <c r="T2183" t="str">
        <f>_xlfn.XLOOKUP(A2183,Booking_data!$A$1:$A$6001,Booking_data!$O$1:$O$6001,"Not Found")</f>
        <v>Female</v>
      </c>
      <c r="U2183" t="str">
        <f t="shared" si="173"/>
        <v>Middle Age</v>
      </c>
      <c r="V2183" t="str">
        <f t="shared" si="174"/>
        <v>Low Booking</v>
      </c>
    </row>
    <row r="2184" spans="1:22" x14ac:dyDescent="0.25">
      <c r="A2184" t="s">
        <v>2415</v>
      </c>
      <c r="B2184" s="1">
        <v>46084</v>
      </c>
      <c r="C2184" s="1">
        <v>46051</v>
      </c>
      <c r="D2184" s="9">
        <v>0.88541666666666663</v>
      </c>
      <c r="E2184" t="str">
        <f t="shared" si="170"/>
        <v>Weekday</v>
      </c>
      <c r="F2184" t="str">
        <f t="shared" si="171"/>
        <v>Mar</v>
      </c>
      <c r="G2184" t="str">
        <f>_xlfn.XLOOKUP(A2184,Booking_data!$A$1:$A$6001,Booking_data!$D$1:$D$6001,"not found")</f>
        <v>M011</v>
      </c>
      <c r="H2184" t="str">
        <f>_xlfn.XLOOKUP(G2184,Movies_data!$A$1:$A$41,Movies_data!$B$1:$B$41,"not found")</f>
        <v>Pushpa 2</v>
      </c>
      <c r="I2184" t="str">
        <f>_xlfn.XLOOKUP(G2184,Movies_data!$A$1:$A$41,Movies_data!$D$1:$D$41,"not found")</f>
        <v>Action</v>
      </c>
      <c r="J2184" t="str">
        <f>_xlfn.XLOOKUP(G2184,Movies_data!$A$1:$A$41,Movies_data!$C$1:$C$41,"not found")</f>
        <v>Telugu</v>
      </c>
      <c r="K2184">
        <f>_xlfn.XLOOKUP(G2184,Movies_data!$A$1:$A$41,Movies_data!$H$1:$H$41,"Not Found")</f>
        <v>6.1</v>
      </c>
      <c r="L2184" t="str">
        <f>_xlfn.XLOOKUP(A2184,Booking_data!$A$1:$A$6001,Booking_data!$E$1:$E$6001,"not Found")</f>
        <v>C073</v>
      </c>
      <c r="M2184" t="str">
        <f>_xlfn.XLOOKUP(L2184,Cinemas_data!$A$1:$A$49,Cinemas_data!$I$1:$I$49,"not Found")</f>
        <v>Cinepolis Forum Mall</v>
      </c>
      <c r="N2184" t="str">
        <f>_xlfn.XLOOKUP(L2184,Cinemas_data!$A$1:$A$49,Cinemas_data!$C$1:$C$49,"not Found")</f>
        <v>Hyderabad</v>
      </c>
      <c r="O2184">
        <f>_xlfn.XLOOKUP(A2184,Booking_data!$A$1:$A$6001,Booking_data!$H$1:$H$6001,"not found")</f>
        <v>3</v>
      </c>
      <c r="P2184">
        <f>_xlfn.XLOOKUP(A2184,Booking_data!$A$1:$A$6001,Booking_data!$I$1:$I$6001,"not Found")</f>
        <v>240</v>
      </c>
      <c r="Q2184">
        <f t="shared" si="172"/>
        <v>720</v>
      </c>
      <c r="R2184" t="str">
        <f>_xlfn.XLOOKUP(A2184,Booking_data!$A$1:$A$6001,Booking_data!$L$1:$L$6001,"Not Found")</f>
        <v>Wallet</v>
      </c>
      <c r="S2184">
        <f>_xlfn.XLOOKUP(A2184,Booking_data!$A$1:$A$6001,Booking_data!$N$1:$N$6001,"not Found")</f>
        <v>34</v>
      </c>
      <c r="T2184" t="str">
        <f>_xlfn.XLOOKUP(A2184,Booking_data!$A$1:$A$6001,Booking_data!$O$1:$O$6001,"Not Found")</f>
        <v>Other</v>
      </c>
      <c r="U2184" t="str">
        <f t="shared" si="173"/>
        <v>Middle Age</v>
      </c>
      <c r="V2184" t="str">
        <f t="shared" si="174"/>
        <v>Medium Booking</v>
      </c>
    </row>
    <row r="2185" spans="1:22" x14ac:dyDescent="0.25">
      <c r="A2185" t="s">
        <v>2416</v>
      </c>
      <c r="B2185" s="1">
        <v>46084</v>
      </c>
      <c r="C2185" s="1">
        <v>46188</v>
      </c>
      <c r="D2185" s="9">
        <v>0.77083333333333337</v>
      </c>
      <c r="E2185" t="str">
        <f t="shared" si="170"/>
        <v>Weekday</v>
      </c>
      <c r="F2185" t="str">
        <f t="shared" si="171"/>
        <v>Mar</v>
      </c>
      <c r="G2185" t="str">
        <f>_xlfn.XLOOKUP(A2185,Booking_data!$A$1:$A$6001,Booking_data!$D$1:$D$6001,"not found")</f>
        <v>M006</v>
      </c>
      <c r="H2185" t="str">
        <f>_xlfn.XLOOKUP(G2185,Movies_data!$A$1:$A$41,Movies_data!$B$1:$B$41,"not found")</f>
        <v>Maamannan</v>
      </c>
      <c r="I2185" t="str">
        <f>_xlfn.XLOOKUP(G2185,Movies_data!$A$1:$A$41,Movies_data!$D$1:$D$41,"not found")</f>
        <v>Drama</v>
      </c>
      <c r="J2185" t="str">
        <f>_xlfn.XLOOKUP(G2185,Movies_data!$A$1:$A$41,Movies_data!$C$1:$C$41,"not found")</f>
        <v>Tamil</v>
      </c>
      <c r="K2185">
        <f>_xlfn.XLOOKUP(G2185,Movies_data!$A$1:$A$41,Movies_data!$H$1:$H$41,"Not Found")</f>
        <v>7.3</v>
      </c>
      <c r="L2185" t="str">
        <f>_xlfn.XLOOKUP(A2185,Booking_data!$A$1:$A$6001,Booking_data!$E$1:$E$6001,"not Found")</f>
        <v>C033</v>
      </c>
      <c r="M2185" t="str">
        <f>_xlfn.XLOOKUP(L2185,Cinemas_data!$A$1:$A$49,Cinemas_data!$I$1:$I$49,"not Found")</f>
        <v>Asian Cinemas Forum Mall</v>
      </c>
      <c r="N2185" t="str">
        <f>_xlfn.XLOOKUP(L2185,Cinemas_data!$A$1:$A$49,Cinemas_data!$C$1:$C$49,"not Found")</f>
        <v>Madurai</v>
      </c>
      <c r="O2185">
        <f>_xlfn.XLOOKUP(A2185,Booking_data!$A$1:$A$6001,Booking_data!$H$1:$H$6001,"not found")</f>
        <v>4</v>
      </c>
      <c r="P2185">
        <f>_xlfn.XLOOKUP(A2185,Booking_data!$A$1:$A$6001,Booking_data!$I$1:$I$6001,"not Found")</f>
        <v>180</v>
      </c>
      <c r="Q2185">
        <f t="shared" si="172"/>
        <v>720</v>
      </c>
      <c r="R2185" t="str">
        <f>_xlfn.XLOOKUP(A2185,Booking_data!$A$1:$A$6001,Booking_data!$L$1:$L$6001,"Not Found")</f>
        <v>UPI</v>
      </c>
      <c r="S2185">
        <f>_xlfn.XLOOKUP(A2185,Booking_data!$A$1:$A$6001,Booking_data!$N$1:$N$6001,"not Found")</f>
        <v>56</v>
      </c>
      <c r="T2185" t="str">
        <f>_xlfn.XLOOKUP(A2185,Booking_data!$A$1:$A$6001,Booking_data!$O$1:$O$6001,"Not Found")</f>
        <v>Other</v>
      </c>
      <c r="U2185" t="str">
        <f t="shared" si="173"/>
        <v>Above 45</v>
      </c>
      <c r="V2185" t="str">
        <f t="shared" si="174"/>
        <v>Medium Booking</v>
      </c>
    </row>
    <row r="2186" spans="1:22" x14ac:dyDescent="0.25">
      <c r="A2186" t="s">
        <v>2417</v>
      </c>
      <c r="B2186" s="1">
        <v>46084</v>
      </c>
      <c r="C2186" s="1">
        <v>46119</v>
      </c>
      <c r="D2186" s="9">
        <v>0.53125</v>
      </c>
      <c r="E2186" t="str">
        <f t="shared" si="170"/>
        <v>Weekday</v>
      </c>
      <c r="F2186" t="str">
        <f t="shared" si="171"/>
        <v>Mar</v>
      </c>
      <c r="G2186" t="str">
        <f>_xlfn.XLOOKUP(A2186,Booking_data!$A$1:$A$6001,Booking_data!$D$1:$D$6001,"not found")</f>
        <v>M005</v>
      </c>
      <c r="H2186" t="str">
        <f>_xlfn.XLOOKUP(G2186,Movies_data!$A$1:$A$41,Movies_data!$B$1:$B$41,"not found")</f>
        <v>Ponniyin Selvan II</v>
      </c>
      <c r="I2186" t="str">
        <f>_xlfn.XLOOKUP(G2186,Movies_data!$A$1:$A$41,Movies_data!$D$1:$D$41,"not found")</f>
        <v>Drama</v>
      </c>
      <c r="J2186" t="str">
        <f>_xlfn.XLOOKUP(G2186,Movies_data!$A$1:$A$41,Movies_data!$C$1:$C$41,"not found")</f>
        <v>Tamil</v>
      </c>
      <c r="K2186">
        <f>_xlfn.XLOOKUP(G2186,Movies_data!$A$1:$A$41,Movies_data!$H$1:$H$41,"Not Found")</f>
        <v>7.3</v>
      </c>
      <c r="L2186" t="str">
        <f>_xlfn.XLOOKUP(A2186,Booking_data!$A$1:$A$6001,Booking_data!$E$1:$E$6001,"not Found")</f>
        <v>C122</v>
      </c>
      <c r="M2186" t="str">
        <f>_xlfn.XLOOKUP(L2186,Cinemas_data!$A$1:$A$49,Cinemas_data!$I$1:$I$49,"not Found")</f>
        <v>Asian Cinemas Grand Mall</v>
      </c>
      <c r="N2186" t="str">
        <f>_xlfn.XLOOKUP(L2186,Cinemas_data!$A$1:$A$49,Cinemas_data!$C$1:$C$49,"not Found")</f>
        <v>Noida</v>
      </c>
      <c r="O2186">
        <f>_xlfn.XLOOKUP(A2186,Booking_data!$A$1:$A$6001,Booking_data!$H$1:$H$6001,"not found")</f>
        <v>3</v>
      </c>
      <c r="P2186">
        <f>_xlfn.XLOOKUP(A2186,Booking_data!$A$1:$A$6001,Booking_data!$I$1:$I$6001,"not Found")</f>
        <v>180</v>
      </c>
      <c r="Q2186">
        <f t="shared" si="172"/>
        <v>540</v>
      </c>
      <c r="R2186" t="str">
        <f>_xlfn.XLOOKUP(A2186,Booking_data!$A$1:$A$6001,Booking_data!$L$1:$L$6001,"Not Found")</f>
        <v>Debit Card</v>
      </c>
      <c r="S2186">
        <f>_xlfn.XLOOKUP(A2186,Booking_data!$A$1:$A$6001,Booking_data!$N$1:$N$6001,"not Found")</f>
        <v>35</v>
      </c>
      <c r="T2186" t="str">
        <f>_xlfn.XLOOKUP(A2186,Booking_data!$A$1:$A$6001,Booking_data!$O$1:$O$6001,"Not Found")</f>
        <v>Male</v>
      </c>
      <c r="U2186" t="str">
        <f t="shared" si="173"/>
        <v>Middle Age</v>
      </c>
      <c r="V2186" t="str">
        <f t="shared" si="174"/>
        <v>Medium Booking</v>
      </c>
    </row>
    <row r="2187" spans="1:22" x14ac:dyDescent="0.25">
      <c r="A2187" t="s">
        <v>2418</v>
      </c>
      <c r="B2187" s="1">
        <v>46084</v>
      </c>
      <c r="C2187" s="1">
        <v>46179</v>
      </c>
      <c r="D2187" s="9">
        <v>0.53125</v>
      </c>
      <c r="E2187" t="str">
        <f t="shared" si="170"/>
        <v>Weekday</v>
      </c>
      <c r="F2187" t="str">
        <f t="shared" si="171"/>
        <v>Mar</v>
      </c>
      <c r="G2187" t="str">
        <f>_xlfn.XLOOKUP(A2187,Booking_data!$A$1:$A$6001,Booking_data!$D$1:$D$6001,"not found")</f>
        <v>M022</v>
      </c>
      <c r="H2187" t="str">
        <f>_xlfn.XLOOKUP(G2187,Movies_data!$A$1:$A$41,Movies_data!$B$1:$B$41,"not found")</f>
        <v>12th Fail</v>
      </c>
      <c r="I2187" t="str">
        <f>_xlfn.XLOOKUP(G2187,Movies_data!$A$1:$A$41,Movies_data!$D$1:$D$41,"not found")</f>
        <v>Drama</v>
      </c>
      <c r="J2187" t="str">
        <f>_xlfn.XLOOKUP(G2187,Movies_data!$A$1:$A$41,Movies_data!$C$1:$C$41,"not found")</f>
        <v>Hindi</v>
      </c>
      <c r="K2187">
        <f>_xlfn.XLOOKUP(G2187,Movies_data!$A$1:$A$41,Movies_data!$H$1:$H$41,"Not Found")</f>
        <v>9</v>
      </c>
      <c r="L2187" t="str">
        <f>_xlfn.XLOOKUP(A2187,Booking_data!$A$1:$A$6001,Booking_data!$E$1:$E$6001,"not Found")</f>
        <v>C092</v>
      </c>
      <c r="M2187" t="str">
        <f>_xlfn.XLOOKUP(L2187,Cinemas_data!$A$1:$A$49,Cinemas_data!$I$1:$I$49,"not Found")</f>
        <v>Miraj Cinemas Grand Mall</v>
      </c>
      <c r="N2187" t="str">
        <f>_xlfn.XLOOKUP(L2187,Cinemas_data!$A$1:$A$49,Cinemas_data!$C$1:$C$49,"not Found")</f>
        <v>Mumbai</v>
      </c>
      <c r="O2187">
        <f>_xlfn.XLOOKUP(A2187,Booking_data!$A$1:$A$6001,Booking_data!$H$1:$H$6001,"not found")</f>
        <v>4</v>
      </c>
      <c r="P2187">
        <f>_xlfn.XLOOKUP(A2187,Booking_data!$A$1:$A$6001,Booking_data!$I$1:$I$6001,"not Found")</f>
        <v>160</v>
      </c>
      <c r="Q2187">
        <f t="shared" si="172"/>
        <v>640</v>
      </c>
      <c r="R2187" t="str">
        <f>_xlfn.XLOOKUP(A2187,Booking_data!$A$1:$A$6001,Booking_data!$L$1:$L$6001,"Not Found")</f>
        <v>UPI</v>
      </c>
      <c r="S2187">
        <f>_xlfn.XLOOKUP(A2187,Booking_data!$A$1:$A$6001,Booking_data!$N$1:$N$6001,"not Found")</f>
        <v>18</v>
      </c>
      <c r="T2187" t="str">
        <f>_xlfn.XLOOKUP(A2187,Booking_data!$A$1:$A$6001,Booking_data!$O$1:$O$6001,"Not Found")</f>
        <v>Female</v>
      </c>
      <c r="U2187" t="str">
        <f t="shared" si="173"/>
        <v>Youngster</v>
      </c>
      <c r="V2187" t="str">
        <f t="shared" si="174"/>
        <v>Medium Booking</v>
      </c>
    </row>
    <row r="2188" spans="1:22" x14ac:dyDescent="0.25">
      <c r="A2188" t="s">
        <v>2419</v>
      </c>
      <c r="B2188" s="1">
        <v>46084</v>
      </c>
      <c r="C2188" s="1">
        <v>46170</v>
      </c>
      <c r="D2188" s="9">
        <v>0.53125</v>
      </c>
      <c r="E2188" t="str">
        <f t="shared" si="170"/>
        <v>Weekday</v>
      </c>
      <c r="F2188" t="str">
        <f t="shared" si="171"/>
        <v>Mar</v>
      </c>
      <c r="G2188" t="str">
        <f>_xlfn.XLOOKUP(A2188,Booking_data!$A$1:$A$6001,Booking_data!$D$1:$D$6001,"not found")</f>
        <v>M010</v>
      </c>
      <c r="H2188" t="str">
        <f>_xlfn.XLOOKUP(G2188,Movies_data!$A$1:$A$41,Movies_data!$B$1:$B$41,"not found")</f>
        <v>Captain Miller</v>
      </c>
      <c r="I2188" t="str">
        <f>_xlfn.XLOOKUP(G2188,Movies_data!$A$1:$A$41,Movies_data!$D$1:$D$41,"not found")</f>
        <v>Action</v>
      </c>
      <c r="J2188" t="str">
        <f>_xlfn.XLOOKUP(G2188,Movies_data!$A$1:$A$41,Movies_data!$C$1:$C$41,"not found")</f>
        <v>Tamil</v>
      </c>
      <c r="K2188">
        <f>_xlfn.XLOOKUP(G2188,Movies_data!$A$1:$A$41,Movies_data!$H$1:$H$41,"Not Found")</f>
        <v>7</v>
      </c>
      <c r="L2188" t="str">
        <f>_xlfn.XLOOKUP(A2188,Booking_data!$A$1:$A$6001,Booking_data!$E$1:$E$6001,"not Found")</f>
        <v>C063</v>
      </c>
      <c r="M2188" t="str">
        <f>_xlfn.XLOOKUP(L2188,Cinemas_data!$A$1:$A$49,Cinemas_data!$I$1:$I$49,"not Found")</f>
        <v>INOX Forum Mall</v>
      </c>
      <c r="N2188" t="str">
        <f>_xlfn.XLOOKUP(L2188,Cinemas_data!$A$1:$A$49,Cinemas_data!$C$1:$C$49,"not Found")</f>
        <v>Mysuru</v>
      </c>
      <c r="O2188">
        <f>_xlfn.XLOOKUP(A2188,Booking_data!$A$1:$A$6001,Booking_data!$H$1:$H$6001,"not found")</f>
        <v>1</v>
      </c>
      <c r="P2188">
        <f>_xlfn.XLOOKUP(A2188,Booking_data!$A$1:$A$6001,Booking_data!$I$1:$I$6001,"not Found")</f>
        <v>420</v>
      </c>
      <c r="Q2188">
        <f t="shared" si="172"/>
        <v>420</v>
      </c>
      <c r="R2188" t="str">
        <f>_xlfn.XLOOKUP(A2188,Booking_data!$A$1:$A$6001,Booking_data!$L$1:$L$6001,"Not Found")</f>
        <v>Wallet</v>
      </c>
      <c r="S2188">
        <f>_xlfn.XLOOKUP(A2188,Booking_data!$A$1:$A$6001,Booking_data!$N$1:$N$6001,"not Found")</f>
        <v>32</v>
      </c>
      <c r="T2188" t="str">
        <f>_xlfn.XLOOKUP(A2188,Booking_data!$A$1:$A$6001,Booking_data!$O$1:$O$6001,"Not Found")</f>
        <v>Male</v>
      </c>
      <c r="U2188" t="str">
        <f t="shared" si="173"/>
        <v>Middle Age</v>
      </c>
      <c r="V2188" t="str">
        <f t="shared" si="174"/>
        <v>Low Booking</v>
      </c>
    </row>
    <row r="2189" spans="1:22" x14ac:dyDescent="0.25">
      <c r="A2189" t="s">
        <v>2420</v>
      </c>
      <c r="B2189" s="1">
        <v>46084</v>
      </c>
      <c r="C2189" s="1">
        <v>46073</v>
      </c>
      <c r="D2189" s="9">
        <v>0.64583333333333337</v>
      </c>
      <c r="E2189" t="str">
        <f t="shared" si="170"/>
        <v>Weekday</v>
      </c>
      <c r="F2189" t="str">
        <f t="shared" si="171"/>
        <v>Mar</v>
      </c>
      <c r="G2189" t="str">
        <f>_xlfn.XLOOKUP(A2189,Booking_data!$A$1:$A$6001,Booking_data!$D$1:$D$6001,"not found")</f>
        <v>M001</v>
      </c>
      <c r="H2189" t="str">
        <f>_xlfn.XLOOKUP(G2189,Movies_data!$A$1:$A$41,Movies_data!$B$1:$B$41,"not found")</f>
        <v>Leo</v>
      </c>
      <c r="I2189" t="str">
        <f>_xlfn.XLOOKUP(G2189,Movies_data!$A$1:$A$41,Movies_data!$D$1:$D$41,"not found")</f>
        <v>Action</v>
      </c>
      <c r="J2189" t="str">
        <f>_xlfn.XLOOKUP(G2189,Movies_data!$A$1:$A$41,Movies_data!$C$1:$C$41,"not found")</f>
        <v>Tamil</v>
      </c>
      <c r="K2189">
        <f>_xlfn.XLOOKUP(G2189,Movies_data!$A$1:$A$41,Movies_data!$H$1:$H$41,"Not Found")</f>
        <v>8</v>
      </c>
      <c r="L2189" t="str">
        <f>_xlfn.XLOOKUP(A2189,Booking_data!$A$1:$A$6001,Booking_data!$E$1:$E$6001,"not Found")</f>
        <v>C083</v>
      </c>
      <c r="M2189" t="str">
        <f>_xlfn.XLOOKUP(L2189,Cinemas_data!$A$1:$A$49,Cinemas_data!$I$1:$I$49,"not Found")</f>
        <v>Miraj Cinemas Forum Mall</v>
      </c>
      <c r="N2189" t="str">
        <f>_xlfn.XLOOKUP(L2189,Cinemas_data!$A$1:$A$49,Cinemas_data!$C$1:$C$49,"not Found")</f>
        <v>Vijayawada</v>
      </c>
      <c r="O2189">
        <f>_xlfn.XLOOKUP(A2189,Booking_data!$A$1:$A$6001,Booking_data!$H$1:$H$6001,"not found")</f>
        <v>2</v>
      </c>
      <c r="P2189">
        <f>_xlfn.XLOOKUP(A2189,Booking_data!$A$1:$A$6001,Booking_data!$I$1:$I$6001,"not Found")</f>
        <v>360</v>
      </c>
      <c r="Q2189">
        <f t="shared" si="172"/>
        <v>720</v>
      </c>
      <c r="R2189" t="str">
        <f>_xlfn.XLOOKUP(A2189,Booking_data!$A$1:$A$6001,Booking_data!$L$1:$L$6001,"Not Found")</f>
        <v>Debit Card</v>
      </c>
      <c r="S2189">
        <f>_xlfn.XLOOKUP(A2189,Booking_data!$A$1:$A$6001,Booking_data!$N$1:$N$6001,"not Found")</f>
        <v>48</v>
      </c>
      <c r="T2189" t="str">
        <f>_xlfn.XLOOKUP(A2189,Booking_data!$A$1:$A$6001,Booking_data!$O$1:$O$6001,"Not Found")</f>
        <v>Female</v>
      </c>
      <c r="U2189" t="str">
        <f t="shared" si="173"/>
        <v>Above 45</v>
      </c>
      <c r="V2189" t="str">
        <f t="shared" si="174"/>
        <v>Low Booking</v>
      </c>
    </row>
    <row r="2190" spans="1:22" x14ac:dyDescent="0.25">
      <c r="A2190" t="s">
        <v>2421</v>
      </c>
      <c r="B2190" s="1">
        <v>46084</v>
      </c>
      <c r="C2190" s="1">
        <v>46204</v>
      </c>
      <c r="D2190" s="9">
        <v>0.88541666666666663</v>
      </c>
      <c r="E2190" t="str">
        <f t="shared" si="170"/>
        <v>Weekday</v>
      </c>
      <c r="F2190" t="str">
        <f t="shared" si="171"/>
        <v>Mar</v>
      </c>
      <c r="G2190" t="str">
        <f>_xlfn.XLOOKUP(A2190,Booking_data!$A$1:$A$6001,Booking_data!$D$1:$D$6001,"not found")</f>
        <v>M004</v>
      </c>
      <c r="H2190" t="str">
        <f>_xlfn.XLOOKUP(G2190,Movies_data!$A$1:$A$41,Movies_data!$B$1:$B$41,"not found")</f>
        <v>Ponniyin Selvan I</v>
      </c>
      <c r="I2190" t="str">
        <f>_xlfn.XLOOKUP(G2190,Movies_data!$A$1:$A$41,Movies_data!$D$1:$D$41,"not found")</f>
        <v>Drama</v>
      </c>
      <c r="J2190" t="str">
        <f>_xlfn.XLOOKUP(G2190,Movies_data!$A$1:$A$41,Movies_data!$C$1:$C$41,"not found")</f>
        <v>Tamil</v>
      </c>
      <c r="K2190">
        <f>_xlfn.XLOOKUP(G2190,Movies_data!$A$1:$A$41,Movies_data!$H$1:$H$41,"Not Found")</f>
        <v>7.6</v>
      </c>
      <c r="L2190" t="str">
        <f>_xlfn.XLOOKUP(A2190,Booking_data!$A$1:$A$6001,Booking_data!$E$1:$E$6001,"not Found")</f>
        <v>C042</v>
      </c>
      <c r="M2190" t="str">
        <f>_xlfn.XLOOKUP(L2190,Cinemas_data!$A$1:$A$49,Cinemas_data!$I$1:$I$49,"not Found")</f>
        <v>Asian Cinemas Grand Mall</v>
      </c>
      <c r="N2190" t="str">
        <f>_xlfn.XLOOKUP(L2190,Cinemas_data!$A$1:$A$49,Cinemas_data!$C$1:$C$49,"not Found")</f>
        <v>Salem</v>
      </c>
      <c r="O2190">
        <f>_xlfn.XLOOKUP(A2190,Booking_data!$A$1:$A$6001,Booking_data!$H$1:$H$6001,"not found")</f>
        <v>2</v>
      </c>
      <c r="P2190">
        <f>_xlfn.XLOOKUP(A2190,Booking_data!$A$1:$A$6001,Booking_data!$I$1:$I$6001,"not Found")</f>
        <v>280</v>
      </c>
      <c r="Q2190">
        <f t="shared" si="172"/>
        <v>560</v>
      </c>
      <c r="R2190" t="str">
        <f>_xlfn.XLOOKUP(A2190,Booking_data!$A$1:$A$6001,Booking_data!$L$1:$L$6001,"Not Found")</f>
        <v>Credit Card</v>
      </c>
      <c r="S2190">
        <f>_xlfn.XLOOKUP(A2190,Booking_data!$A$1:$A$6001,Booking_data!$N$1:$N$6001,"not Found")</f>
        <v>27</v>
      </c>
      <c r="T2190" t="str">
        <f>_xlfn.XLOOKUP(A2190,Booking_data!$A$1:$A$6001,Booking_data!$O$1:$O$6001,"Not Found")</f>
        <v>Male</v>
      </c>
      <c r="U2190" t="str">
        <f t="shared" si="173"/>
        <v>Youngster</v>
      </c>
      <c r="V2190" t="str">
        <f t="shared" si="174"/>
        <v>Low Booking</v>
      </c>
    </row>
    <row r="2191" spans="1:22" x14ac:dyDescent="0.25">
      <c r="A2191" t="s">
        <v>2422</v>
      </c>
      <c r="B2191" s="1">
        <v>46084</v>
      </c>
      <c r="C2191" s="1">
        <v>46124</v>
      </c>
      <c r="D2191" s="9">
        <v>0.77083333333333337</v>
      </c>
      <c r="E2191" t="str">
        <f t="shared" si="170"/>
        <v>Weekday</v>
      </c>
      <c r="F2191" t="str">
        <f t="shared" si="171"/>
        <v>Mar</v>
      </c>
      <c r="G2191" t="str">
        <f>_xlfn.XLOOKUP(A2191,Booking_data!$A$1:$A$6001,Booking_data!$D$1:$D$6001,"not found")</f>
        <v>M019</v>
      </c>
      <c r="H2191" t="str">
        <f>_xlfn.XLOOKUP(G2191,Movies_data!$A$1:$A$41,Movies_data!$B$1:$B$41,"not found")</f>
        <v>Animal</v>
      </c>
      <c r="I2191" t="str">
        <f>_xlfn.XLOOKUP(G2191,Movies_data!$A$1:$A$41,Movies_data!$D$1:$D$41,"not found")</f>
        <v>Drama</v>
      </c>
      <c r="J2191" t="str">
        <f>_xlfn.XLOOKUP(G2191,Movies_data!$A$1:$A$41,Movies_data!$C$1:$C$41,"not found")</f>
        <v>Hindi</v>
      </c>
      <c r="K2191">
        <f>_xlfn.XLOOKUP(G2191,Movies_data!$A$1:$A$41,Movies_data!$H$1:$H$41,"Not Found")</f>
        <v>6.1</v>
      </c>
      <c r="L2191" t="str">
        <f>_xlfn.XLOOKUP(A2191,Booking_data!$A$1:$A$6001,Booking_data!$E$1:$E$6001,"not Found")</f>
        <v>C011</v>
      </c>
      <c r="M2191" t="str">
        <f>_xlfn.XLOOKUP(L2191,Cinemas_data!$A$1:$A$49,Cinemas_data!$I$1:$I$49,"not Found")</f>
        <v>Cinepolis City Centre</v>
      </c>
      <c r="N2191" t="str">
        <f>_xlfn.XLOOKUP(L2191,Cinemas_data!$A$1:$A$49,Cinemas_data!$C$1:$C$49,"not Found")</f>
        <v>Chennai</v>
      </c>
      <c r="O2191">
        <f>_xlfn.XLOOKUP(A2191,Booking_data!$A$1:$A$6001,Booking_data!$H$1:$H$6001,"not found")</f>
        <v>2</v>
      </c>
      <c r="P2191">
        <f>_xlfn.XLOOKUP(A2191,Booking_data!$A$1:$A$6001,Booking_data!$I$1:$I$6001,"not Found")</f>
        <v>240</v>
      </c>
      <c r="Q2191">
        <f t="shared" si="172"/>
        <v>480</v>
      </c>
      <c r="R2191" t="str">
        <f>_xlfn.XLOOKUP(A2191,Booking_data!$A$1:$A$6001,Booking_data!$L$1:$L$6001,"Not Found")</f>
        <v>UPI</v>
      </c>
      <c r="S2191">
        <f>_xlfn.XLOOKUP(A2191,Booking_data!$A$1:$A$6001,Booking_data!$N$1:$N$6001,"not Found")</f>
        <v>24</v>
      </c>
      <c r="T2191" t="str">
        <f>_xlfn.XLOOKUP(A2191,Booking_data!$A$1:$A$6001,Booking_data!$O$1:$O$6001,"Not Found")</f>
        <v>Female</v>
      </c>
      <c r="U2191" t="str">
        <f t="shared" si="173"/>
        <v>Youngster</v>
      </c>
      <c r="V2191" t="str">
        <f t="shared" si="174"/>
        <v>Low Booking</v>
      </c>
    </row>
    <row r="2192" spans="1:22" x14ac:dyDescent="0.25">
      <c r="A2192" t="s">
        <v>2423</v>
      </c>
      <c r="B2192" s="1">
        <v>46084</v>
      </c>
      <c r="C2192" s="1">
        <v>46072</v>
      </c>
      <c r="D2192" s="9">
        <v>0.64583333333333337</v>
      </c>
      <c r="E2192" t="str">
        <f t="shared" si="170"/>
        <v>Weekday</v>
      </c>
      <c r="F2192" t="str">
        <f t="shared" si="171"/>
        <v>Mar</v>
      </c>
      <c r="G2192" t="str">
        <f>_xlfn.XLOOKUP(A2192,Booking_data!$A$1:$A$6001,Booking_data!$D$1:$D$6001,"not found")</f>
        <v>M009</v>
      </c>
      <c r="H2192" t="str">
        <f>_xlfn.XLOOKUP(G2192,Movies_data!$A$1:$A$41,Movies_data!$B$1:$B$41,"not found")</f>
        <v>Amaran</v>
      </c>
      <c r="I2192" t="str">
        <f>_xlfn.XLOOKUP(G2192,Movies_data!$A$1:$A$41,Movies_data!$D$1:$D$41,"not found")</f>
        <v>Biography</v>
      </c>
      <c r="J2192" t="str">
        <f>_xlfn.XLOOKUP(G2192,Movies_data!$A$1:$A$41,Movies_data!$C$1:$C$41,"not found")</f>
        <v>Tamil</v>
      </c>
      <c r="K2192">
        <f>_xlfn.XLOOKUP(G2192,Movies_data!$A$1:$A$41,Movies_data!$H$1:$H$41,"Not Found")</f>
        <v>8.3000000000000007</v>
      </c>
      <c r="L2192" t="str">
        <f>_xlfn.XLOOKUP(A2192,Booking_data!$A$1:$A$6001,Booking_data!$E$1:$E$6001,"not Found")</f>
        <v>C113</v>
      </c>
      <c r="M2192" t="str">
        <f>_xlfn.XLOOKUP(L2192,Cinemas_data!$A$1:$A$49,Cinemas_data!$I$1:$I$49,"not Found")</f>
        <v>Asian Cinemas Forum Mall</v>
      </c>
      <c r="N2192" t="str">
        <f>_xlfn.XLOOKUP(L2192,Cinemas_data!$A$1:$A$49,Cinemas_data!$C$1:$C$49,"not Found")</f>
        <v>Delhi</v>
      </c>
      <c r="O2192">
        <f>_xlfn.XLOOKUP(A2192,Booking_data!$A$1:$A$6001,Booking_data!$H$1:$H$6001,"not found")</f>
        <v>5</v>
      </c>
      <c r="P2192">
        <f>_xlfn.XLOOKUP(A2192,Booking_data!$A$1:$A$6001,Booking_data!$I$1:$I$6001,"not Found")</f>
        <v>320</v>
      </c>
      <c r="Q2192">
        <f t="shared" si="172"/>
        <v>1600</v>
      </c>
      <c r="R2192" t="str">
        <f>_xlfn.XLOOKUP(A2192,Booking_data!$A$1:$A$6001,Booking_data!$L$1:$L$6001,"Not Found")</f>
        <v>Net Banking</v>
      </c>
      <c r="S2192">
        <f>_xlfn.XLOOKUP(A2192,Booking_data!$A$1:$A$6001,Booking_data!$N$1:$N$6001,"not Found")</f>
        <v>26</v>
      </c>
      <c r="T2192" t="str">
        <f>_xlfn.XLOOKUP(A2192,Booking_data!$A$1:$A$6001,Booking_data!$O$1:$O$6001,"Not Found")</f>
        <v>Male</v>
      </c>
      <c r="U2192" t="str">
        <f t="shared" si="173"/>
        <v>Youngster</v>
      </c>
      <c r="V2192" t="str">
        <f t="shared" si="174"/>
        <v>High Booking</v>
      </c>
    </row>
    <row r="2193" spans="1:22" x14ac:dyDescent="0.25">
      <c r="A2193" t="s">
        <v>2424</v>
      </c>
      <c r="B2193" s="1">
        <v>46084</v>
      </c>
      <c r="C2193" s="1">
        <v>46052</v>
      </c>
      <c r="D2193" s="9">
        <v>0.64583333333333337</v>
      </c>
      <c r="E2193" t="str">
        <f t="shared" si="170"/>
        <v>Weekday</v>
      </c>
      <c r="F2193" t="str">
        <f t="shared" si="171"/>
        <v>Mar</v>
      </c>
      <c r="G2193" t="str">
        <f>_xlfn.XLOOKUP(A2193,Booking_data!$A$1:$A$6001,Booking_data!$D$1:$D$6001,"not found")</f>
        <v>M007</v>
      </c>
      <c r="H2193" t="str">
        <f>_xlfn.XLOOKUP(G2193,Movies_data!$A$1:$A$41,Movies_data!$B$1:$B$41,"not found")</f>
        <v>Good Night</v>
      </c>
      <c r="I2193" t="str">
        <f>_xlfn.XLOOKUP(G2193,Movies_data!$A$1:$A$41,Movies_data!$D$1:$D$41,"not found")</f>
        <v>Comedy</v>
      </c>
      <c r="J2193" t="str">
        <f>_xlfn.XLOOKUP(G2193,Movies_data!$A$1:$A$41,Movies_data!$C$1:$C$41,"not found")</f>
        <v>Tamil</v>
      </c>
      <c r="K2193">
        <f>_xlfn.XLOOKUP(G2193,Movies_data!$A$1:$A$41,Movies_data!$H$1:$H$41,"Not Found")</f>
        <v>8</v>
      </c>
      <c r="L2193" t="str">
        <f>_xlfn.XLOOKUP(A2193,Booking_data!$A$1:$A$6001,Booking_data!$E$1:$E$6001,"not Found")</f>
        <v>C053</v>
      </c>
      <c r="M2193" t="str">
        <f>_xlfn.XLOOKUP(L2193,Cinemas_data!$A$1:$A$49,Cinemas_data!$I$1:$I$49,"not Found")</f>
        <v>PVR Forum Mall</v>
      </c>
      <c r="N2193" t="str">
        <f>_xlfn.XLOOKUP(L2193,Cinemas_data!$A$1:$A$49,Cinemas_data!$C$1:$C$49,"not Found")</f>
        <v>Bengaluru</v>
      </c>
      <c r="O2193">
        <f>_xlfn.XLOOKUP(A2193,Booking_data!$A$1:$A$6001,Booking_data!$H$1:$H$6001,"not found")</f>
        <v>3</v>
      </c>
      <c r="P2193">
        <f>_xlfn.XLOOKUP(A2193,Booking_data!$A$1:$A$6001,Booking_data!$I$1:$I$6001,"not Found")</f>
        <v>440</v>
      </c>
      <c r="Q2193">
        <f t="shared" si="172"/>
        <v>1320</v>
      </c>
      <c r="R2193" t="str">
        <f>_xlfn.XLOOKUP(A2193,Booking_data!$A$1:$A$6001,Booking_data!$L$1:$L$6001,"Not Found")</f>
        <v>Wallet</v>
      </c>
      <c r="S2193">
        <f>_xlfn.XLOOKUP(A2193,Booking_data!$A$1:$A$6001,Booking_data!$N$1:$N$6001,"not Found")</f>
        <v>53</v>
      </c>
      <c r="T2193" t="str">
        <f>_xlfn.XLOOKUP(A2193,Booking_data!$A$1:$A$6001,Booking_data!$O$1:$O$6001,"Not Found")</f>
        <v>Female</v>
      </c>
      <c r="U2193" t="str">
        <f t="shared" si="173"/>
        <v>Above 45</v>
      </c>
      <c r="V2193" t="str">
        <f t="shared" si="174"/>
        <v>Medium Booking</v>
      </c>
    </row>
    <row r="2194" spans="1:22" x14ac:dyDescent="0.25">
      <c r="A2194" t="s">
        <v>2425</v>
      </c>
      <c r="B2194" s="1">
        <v>46084</v>
      </c>
      <c r="C2194" s="1">
        <v>46147</v>
      </c>
      <c r="D2194" s="9">
        <v>0.9375</v>
      </c>
      <c r="E2194" t="str">
        <f t="shared" si="170"/>
        <v>Weekday</v>
      </c>
      <c r="F2194" t="str">
        <f t="shared" si="171"/>
        <v>Mar</v>
      </c>
      <c r="G2194" t="str">
        <f>_xlfn.XLOOKUP(A2194,Booking_data!$A$1:$A$6001,Booking_data!$D$1:$D$6001,"not found")</f>
        <v>M034</v>
      </c>
      <c r="H2194" t="str">
        <f>_xlfn.XLOOKUP(G2194,Movies_data!$A$1:$A$41,Movies_data!$B$1:$B$41,"not found")</f>
        <v>Manjummel Boys</v>
      </c>
      <c r="I2194" t="str">
        <f>_xlfn.XLOOKUP(G2194,Movies_data!$A$1:$A$41,Movies_data!$D$1:$D$41,"not found")</f>
        <v>Adventure</v>
      </c>
      <c r="J2194" t="str">
        <f>_xlfn.XLOOKUP(G2194,Movies_data!$A$1:$A$41,Movies_data!$C$1:$C$41,"not found")</f>
        <v>Malayalam</v>
      </c>
      <c r="K2194">
        <f>_xlfn.XLOOKUP(G2194,Movies_data!$A$1:$A$41,Movies_data!$H$1:$H$41,"Not Found")</f>
        <v>8.3000000000000007</v>
      </c>
      <c r="L2194" t="str">
        <f>_xlfn.XLOOKUP(A2194,Booking_data!$A$1:$A$6001,Booking_data!$E$1:$E$6001,"not Found")</f>
        <v>C101</v>
      </c>
      <c r="M2194" t="str">
        <f>_xlfn.XLOOKUP(L2194,Cinemas_data!$A$1:$A$49,Cinemas_data!$I$1:$I$49,"not Found")</f>
        <v>Miraj Cinemas City Centre</v>
      </c>
      <c r="N2194" t="str">
        <f>_xlfn.XLOOKUP(L2194,Cinemas_data!$A$1:$A$49,Cinemas_data!$C$1:$C$49,"not Found")</f>
        <v>Pune</v>
      </c>
      <c r="O2194">
        <f>_xlfn.XLOOKUP(A2194,Booking_data!$A$1:$A$6001,Booking_data!$H$1:$H$6001,"not found")</f>
        <v>1</v>
      </c>
      <c r="P2194">
        <f>_xlfn.XLOOKUP(A2194,Booking_data!$A$1:$A$6001,Booking_data!$I$1:$I$6001,"not Found")</f>
        <v>180</v>
      </c>
      <c r="Q2194">
        <f t="shared" si="172"/>
        <v>180</v>
      </c>
      <c r="R2194" t="str">
        <f>_xlfn.XLOOKUP(A2194,Booking_data!$A$1:$A$6001,Booking_data!$L$1:$L$6001,"Not Found")</f>
        <v>Credit Card</v>
      </c>
      <c r="S2194">
        <f>_xlfn.XLOOKUP(A2194,Booking_data!$A$1:$A$6001,Booking_data!$N$1:$N$6001,"not Found")</f>
        <v>59</v>
      </c>
      <c r="T2194" t="str">
        <f>_xlfn.XLOOKUP(A2194,Booking_data!$A$1:$A$6001,Booking_data!$O$1:$O$6001,"Not Found")</f>
        <v>Male</v>
      </c>
      <c r="U2194" t="str">
        <f t="shared" si="173"/>
        <v>Above 45</v>
      </c>
      <c r="V2194" t="str">
        <f t="shared" si="174"/>
        <v>Low Booking</v>
      </c>
    </row>
    <row r="2195" spans="1:22" x14ac:dyDescent="0.25">
      <c r="A2195" t="s">
        <v>2426</v>
      </c>
      <c r="B2195" s="1">
        <v>46084</v>
      </c>
      <c r="C2195" s="1">
        <v>46083</v>
      </c>
      <c r="D2195" s="9">
        <v>0.64583333333333337</v>
      </c>
      <c r="E2195" t="str">
        <f t="shared" si="170"/>
        <v>Weekday</v>
      </c>
      <c r="F2195" t="str">
        <f t="shared" si="171"/>
        <v>Mar</v>
      </c>
      <c r="G2195" t="str">
        <f>_xlfn.XLOOKUP(A2195,Booking_data!$A$1:$A$6001,Booking_data!$D$1:$D$6001,"not found")</f>
        <v>M006</v>
      </c>
      <c r="H2195" t="str">
        <f>_xlfn.XLOOKUP(G2195,Movies_data!$A$1:$A$41,Movies_data!$B$1:$B$41,"not found")</f>
        <v>Maamannan</v>
      </c>
      <c r="I2195" t="str">
        <f>_xlfn.XLOOKUP(G2195,Movies_data!$A$1:$A$41,Movies_data!$D$1:$D$41,"not found")</f>
        <v>Drama</v>
      </c>
      <c r="J2195" t="str">
        <f>_xlfn.XLOOKUP(G2195,Movies_data!$A$1:$A$41,Movies_data!$C$1:$C$41,"not found")</f>
        <v>Tamil</v>
      </c>
      <c r="K2195">
        <f>_xlfn.XLOOKUP(G2195,Movies_data!$A$1:$A$41,Movies_data!$H$1:$H$41,"Not Found")</f>
        <v>7.3</v>
      </c>
      <c r="L2195" t="str">
        <f>_xlfn.XLOOKUP(A2195,Booking_data!$A$1:$A$6001,Booking_data!$E$1:$E$6001,"not Found")</f>
        <v>C043</v>
      </c>
      <c r="M2195" t="str">
        <f>_xlfn.XLOOKUP(L2195,Cinemas_data!$A$1:$A$49,Cinemas_data!$I$1:$I$49,"not Found")</f>
        <v>City Pride Forum Mall</v>
      </c>
      <c r="N2195" t="str">
        <f>_xlfn.XLOOKUP(L2195,Cinemas_data!$A$1:$A$49,Cinemas_data!$C$1:$C$49,"not Found")</f>
        <v>Salem</v>
      </c>
      <c r="O2195">
        <f>_xlfn.XLOOKUP(A2195,Booking_data!$A$1:$A$6001,Booking_data!$H$1:$H$6001,"not found")</f>
        <v>3</v>
      </c>
      <c r="P2195">
        <f>_xlfn.XLOOKUP(A2195,Booking_data!$A$1:$A$6001,Booking_data!$I$1:$I$6001,"not Found")</f>
        <v>200</v>
      </c>
      <c r="Q2195">
        <f t="shared" si="172"/>
        <v>600</v>
      </c>
      <c r="R2195" t="str">
        <f>_xlfn.XLOOKUP(A2195,Booking_data!$A$1:$A$6001,Booking_data!$L$1:$L$6001,"Not Found")</f>
        <v>Debit Card</v>
      </c>
      <c r="S2195">
        <f>_xlfn.XLOOKUP(A2195,Booking_data!$A$1:$A$6001,Booking_data!$N$1:$N$6001,"not Found")</f>
        <v>46</v>
      </c>
      <c r="T2195" t="str">
        <f>_xlfn.XLOOKUP(A2195,Booking_data!$A$1:$A$6001,Booking_data!$O$1:$O$6001,"Not Found")</f>
        <v>Female</v>
      </c>
      <c r="U2195" t="str">
        <f t="shared" si="173"/>
        <v>Above 45</v>
      </c>
      <c r="V2195" t="str">
        <f t="shared" si="174"/>
        <v>Medium Booking</v>
      </c>
    </row>
    <row r="2196" spans="1:22" x14ac:dyDescent="0.25">
      <c r="A2196" t="s">
        <v>2427</v>
      </c>
      <c r="B2196" s="1">
        <v>46084</v>
      </c>
      <c r="C2196" s="1">
        <v>46027</v>
      </c>
      <c r="D2196" s="9">
        <v>0.39583333333333331</v>
      </c>
      <c r="E2196" t="str">
        <f t="shared" si="170"/>
        <v>Weekday</v>
      </c>
      <c r="F2196" t="str">
        <f t="shared" si="171"/>
        <v>Mar</v>
      </c>
      <c r="G2196" t="str">
        <f>_xlfn.XLOOKUP(A2196,Booking_data!$A$1:$A$6001,Booking_data!$D$1:$D$6001,"not found")</f>
        <v>M018</v>
      </c>
      <c r="H2196" t="str">
        <f>_xlfn.XLOOKUP(G2196,Movies_data!$A$1:$A$41,Movies_data!$B$1:$B$41,"not found")</f>
        <v>Sita Ramam</v>
      </c>
      <c r="I2196" t="str">
        <f>_xlfn.XLOOKUP(G2196,Movies_data!$A$1:$A$41,Movies_data!$D$1:$D$41,"not found")</f>
        <v>Romance</v>
      </c>
      <c r="J2196" t="str">
        <f>_xlfn.XLOOKUP(G2196,Movies_data!$A$1:$A$41,Movies_data!$C$1:$C$41,"not found")</f>
        <v>Telugu</v>
      </c>
      <c r="K2196">
        <f>_xlfn.XLOOKUP(G2196,Movies_data!$A$1:$A$41,Movies_data!$H$1:$H$41,"Not Found")</f>
        <v>8.5</v>
      </c>
      <c r="L2196" t="str">
        <f>_xlfn.XLOOKUP(A2196,Booking_data!$A$1:$A$6001,Booking_data!$E$1:$E$6001,"not Found")</f>
        <v>C122</v>
      </c>
      <c r="M2196" t="str">
        <f>_xlfn.XLOOKUP(L2196,Cinemas_data!$A$1:$A$49,Cinemas_data!$I$1:$I$49,"not Found")</f>
        <v>Asian Cinemas Grand Mall</v>
      </c>
      <c r="N2196" t="str">
        <f>_xlfn.XLOOKUP(L2196,Cinemas_data!$A$1:$A$49,Cinemas_data!$C$1:$C$49,"not Found")</f>
        <v>Noida</v>
      </c>
      <c r="O2196">
        <f>_xlfn.XLOOKUP(A2196,Booking_data!$A$1:$A$6001,Booking_data!$H$1:$H$6001,"not found")</f>
        <v>3</v>
      </c>
      <c r="P2196">
        <f>_xlfn.XLOOKUP(A2196,Booking_data!$A$1:$A$6001,Booking_data!$I$1:$I$6001,"not Found")</f>
        <v>180</v>
      </c>
      <c r="Q2196">
        <f t="shared" si="172"/>
        <v>540</v>
      </c>
      <c r="R2196" t="str">
        <f>_xlfn.XLOOKUP(A2196,Booking_data!$A$1:$A$6001,Booking_data!$L$1:$L$6001,"Not Found")</f>
        <v>UPI</v>
      </c>
      <c r="S2196">
        <f>_xlfn.XLOOKUP(A2196,Booking_data!$A$1:$A$6001,Booking_data!$N$1:$N$6001,"not Found")</f>
        <v>31</v>
      </c>
      <c r="T2196" t="str">
        <f>_xlfn.XLOOKUP(A2196,Booking_data!$A$1:$A$6001,Booking_data!$O$1:$O$6001,"Not Found")</f>
        <v>Female</v>
      </c>
      <c r="U2196" t="str">
        <f t="shared" si="173"/>
        <v>Middle Age</v>
      </c>
      <c r="V2196" t="str">
        <f t="shared" si="174"/>
        <v>Medium Booking</v>
      </c>
    </row>
    <row r="2197" spans="1:22" x14ac:dyDescent="0.25">
      <c r="A2197" t="s">
        <v>2428</v>
      </c>
      <c r="B2197" s="1">
        <v>46084</v>
      </c>
      <c r="C2197" s="1">
        <v>46033</v>
      </c>
      <c r="D2197" s="9">
        <v>0.88541666666666663</v>
      </c>
      <c r="E2197" t="str">
        <f t="shared" si="170"/>
        <v>Weekday</v>
      </c>
      <c r="F2197" t="str">
        <f t="shared" si="171"/>
        <v>Mar</v>
      </c>
      <c r="G2197" t="str">
        <f>_xlfn.XLOOKUP(A2197,Booking_data!$A$1:$A$6001,Booking_data!$D$1:$D$6001,"not found")</f>
        <v>M033</v>
      </c>
      <c r="H2197" t="str">
        <f>_xlfn.XLOOKUP(G2197,Movies_data!$A$1:$A$41,Movies_data!$B$1:$B$41,"not found")</f>
        <v>Lucifer</v>
      </c>
      <c r="I2197" t="str">
        <f>_xlfn.XLOOKUP(G2197,Movies_data!$A$1:$A$41,Movies_data!$D$1:$D$41,"not found")</f>
        <v>Action</v>
      </c>
      <c r="J2197" t="str">
        <f>_xlfn.XLOOKUP(G2197,Movies_data!$A$1:$A$41,Movies_data!$C$1:$C$41,"not found")</f>
        <v>Malayalam</v>
      </c>
      <c r="K2197">
        <f>_xlfn.XLOOKUP(G2197,Movies_data!$A$1:$A$41,Movies_data!$H$1:$H$41,"Not Found")</f>
        <v>7.5</v>
      </c>
      <c r="L2197" t="str">
        <f>_xlfn.XLOOKUP(A2197,Booking_data!$A$1:$A$6001,Booking_data!$E$1:$E$6001,"not Found")</f>
        <v>C042</v>
      </c>
      <c r="M2197" t="str">
        <f>_xlfn.XLOOKUP(L2197,Cinemas_data!$A$1:$A$49,Cinemas_data!$I$1:$I$49,"not Found")</f>
        <v>Asian Cinemas Grand Mall</v>
      </c>
      <c r="N2197" t="str">
        <f>_xlfn.XLOOKUP(L2197,Cinemas_data!$A$1:$A$49,Cinemas_data!$C$1:$C$49,"not Found")</f>
        <v>Salem</v>
      </c>
      <c r="O2197">
        <f>_xlfn.XLOOKUP(A2197,Booking_data!$A$1:$A$6001,Booking_data!$H$1:$H$6001,"not found")</f>
        <v>1</v>
      </c>
      <c r="P2197">
        <f>_xlfn.XLOOKUP(A2197,Booking_data!$A$1:$A$6001,Booking_data!$I$1:$I$6001,"not Found")</f>
        <v>360</v>
      </c>
      <c r="Q2197">
        <f t="shared" si="172"/>
        <v>360</v>
      </c>
      <c r="R2197" t="str">
        <f>_xlfn.XLOOKUP(A2197,Booking_data!$A$1:$A$6001,Booking_data!$L$1:$L$6001,"Not Found")</f>
        <v>Net Banking</v>
      </c>
      <c r="S2197">
        <f>_xlfn.XLOOKUP(A2197,Booking_data!$A$1:$A$6001,Booking_data!$N$1:$N$6001,"not Found")</f>
        <v>41</v>
      </c>
      <c r="T2197" t="str">
        <f>_xlfn.XLOOKUP(A2197,Booking_data!$A$1:$A$6001,Booking_data!$O$1:$O$6001,"Not Found")</f>
        <v>Female</v>
      </c>
      <c r="U2197" t="str">
        <f t="shared" si="173"/>
        <v>Middle Age</v>
      </c>
      <c r="V2197" t="str">
        <f t="shared" si="174"/>
        <v>Low Booking</v>
      </c>
    </row>
    <row r="2198" spans="1:22" x14ac:dyDescent="0.25">
      <c r="A2198" t="s">
        <v>2429</v>
      </c>
      <c r="B2198" s="1">
        <v>46084</v>
      </c>
      <c r="C2198" s="1">
        <v>46050</v>
      </c>
      <c r="D2198" s="9">
        <v>0.77083333333333337</v>
      </c>
      <c r="E2198" t="str">
        <f t="shared" si="170"/>
        <v>Weekday</v>
      </c>
      <c r="F2198" t="str">
        <f t="shared" si="171"/>
        <v>Mar</v>
      </c>
      <c r="G2198" t="str">
        <f>_xlfn.XLOOKUP(A2198,Booking_data!$A$1:$A$6001,Booking_data!$D$1:$D$6001,"not found")</f>
        <v>M002</v>
      </c>
      <c r="H2198" t="str">
        <f>_xlfn.XLOOKUP(G2198,Movies_data!$A$1:$A$41,Movies_data!$B$1:$B$41,"not found")</f>
        <v>Jailer</v>
      </c>
      <c r="I2198" t="str">
        <f>_xlfn.XLOOKUP(G2198,Movies_data!$A$1:$A$41,Movies_data!$D$1:$D$41,"not found")</f>
        <v>Action</v>
      </c>
      <c r="J2198" t="str">
        <f>_xlfn.XLOOKUP(G2198,Movies_data!$A$1:$A$41,Movies_data!$C$1:$C$41,"not found")</f>
        <v>Tamil</v>
      </c>
      <c r="K2198">
        <f>_xlfn.XLOOKUP(G2198,Movies_data!$A$1:$A$41,Movies_data!$H$1:$H$41,"Not Found")</f>
        <v>7.1</v>
      </c>
      <c r="L2198" t="str">
        <f>_xlfn.XLOOKUP(A2198,Booking_data!$A$1:$A$6001,Booking_data!$E$1:$E$6001,"not Found")</f>
        <v>C131</v>
      </c>
      <c r="M2198" t="str">
        <f>_xlfn.XLOOKUP(L2198,Cinemas_data!$A$1:$A$49,Cinemas_data!$I$1:$I$49,"not Found")</f>
        <v>Asian Cinemas City Centre</v>
      </c>
      <c r="N2198" t="str">
        <f>_xlfn.XLOOKUP(L2198,Cinemas_data!$A$1:$A$49,Cinemas_data!$C$1:$C$49,"not Found")</f>
        <v>Kolkata</v>
      </c>
      <c r="O2198">
        <f>_xlfn.XLOOKUP(A2198,Booking_data!$A$1:$A$6001,Booking_data!$H$1:$H$6001,"not found")</f>
        <v>2</v>
      </c>
      <c r="P2198">
        <f>_xlfn.XLOOKUP(A2198,Booking_data!$A$1:$A$6001,Booking_data!$I$1:$I$6001,"not Found")</f>
        <v>240</v>
      </c>
      <c r="Q2198">
        <f t="shared" si="172"/>
        <v>480</v>
      </c>
      <c r="R2198" t="str">
        <f>_xlfn.XLOOKUP(A2198,Booking_data!$A$1:$A$6001,Booking_data!$L$1:$L$6001,"Not Found")</f>
        <v>Net Banking</v>
      </c>
      <c r="S2198">
        <f>_xlfn.XLOOKUP(A2198,Booking_data!$A$1:$A$6001,Booking_data!$N$1:$N$6001,"not Found")</f>
        <v>40</v>
      </c>
      <c r="T2198" t="str">
        <f>_xlfn.XLOOKUP(A2198,Booking_data!$A$1:$A$6001,Booking_data!$O$1:$O$6001,"Not Found")</f>
        <v>Male</v>
      </c>
      <c r="U2198" t="str">
        <f t="shared" si="173"/>
        <v>Middle Age</v>
      </c>
      <c r="V2198" t="str">
        <f t="shared" si="174"/>
        <v>Low Booking</v>
      </c>
    </row>
    <row r="2199" spans="1:22" x14ac:dyDescent="0.25">
      <c r="A2199" t="s">
        <v>2430</v>
      </c>
      <c r="B2199" s="1">
        <v>46084</v>
      </c>
      <c r="C2199" s="1">
        <v>46063</v>
      </c>
      <c r="D2199" s="9">
        <v>0.53125</v>
      </c>
      <c r="E2199" t="str">
        <f t="shared" si="170"/>
        <v>Weekday</v>
      </c>
      <c r="F2199" t="str">
        <f t="shared" si="171"/>
        <v>Mar</v>
      </c>
      <c r="G2199" t="str">
        <f>_xlfn.XLOOKUP(A2199,Booking_data!$A$1:$A$6001,Booking_data!$D$1:$D$6001,"not found")</f>
        <v>M010</v>
      </c>
      <c r="H2199" t="str">
        <f>_xlfn.XLOOKUP(G2199,Movies_data!$A$1:$A$41,Movies_data!$B$1:$B$41,"not found")</f>
        <v>Captain Miller</v>
      </c>
      <c r="I2199" t="str">
        <f>_xlfn.XLOOKUP(G2199,Movies_data!$A$1:$A$41,Movies_data!$D$1:$D$41,"not found")</f>
        <v>Action</v>
      </c>
      <c r="J2199" t="str">
        <f>_xlfn.XLOOKUP(G2199,Movies_data!$A$1:$A$41,Movies_data!$C$1:$C$41,"not found")</f>
        <v>Tamil</v>
      </c>
      <c r="K2199">
        <f>_xlfn.XLOOKUP(G2199,Movies_data!$A$1:$A$41,Movies_data!$H$1:$H$41,"Not Found")</f>
        <v>7</v>
      </c>
      <c r="L2199" t="str">
        <f>_xlfn.XLOOKUP(A2199,Booking_data!$A$1:$A$6001,Booking_data!$E$1:$E$6001,"not Found")</f>
        <v>C131</v>
      </c>
      <c r="M2199" t="str">
        <f>_xlfn.XLOOKUP(L2199,Cinemas_data!$A$1:$A$49,Cinemas_data!$I$1:$I$49,"not Found")</f>
        <v>Asian Cinemas City Centre</v>
      </c>
      <c r="N2199" t="str">
        <f>_xlfn.XLOOKUP(L2199,Cinemas_data!$A$1:$A$49,Cinemas_data!$C$1:$C$49,"not Found")</f>
        <v>Kolkata</v>
      </c>
      <c r="O2199">
        <f>_xlfn.XLOOKUP(A2199,Booking_data!$A$1:$A$6001,Booking_data!$H$1:$H$6001,"not found")</f>
        <v>2</v>
      </c>
      <c r="P2199">
        <f>_xlfn.XLOOKUP(A2199,Booking_data!$A$1:$A$6001,Booking_data!$I$1:$I$6001,"not Found")</f>
        <v>160</v>
      </c>
      <c r="Q2199">
        <f t="shared" si="172"/>
        <v>320</v>
      </c>
      <c r="R2199" t="str">
        <f>_xlfn.XLOOKUP(A2199,Booking_data!$A$1:$A$6001,Booking_data!$L$1:$L$6001,"Not Found")</f>
        <v>Wallet</v>
      </c>
      <c r="S2199">
        <f>_xlfn.XLOOKUP(A2199,Booking_data!$A$1:$A$6001,Booking_data!$N$1:$N$6001,"not Found")</f>
        <v>19</v>
      </c>
      <c r="T2199" t="str">
        <f>_xlfn.XLOOKUP(A2199,Booking_data!$A$1:$A$6001,Booking_data!$O$1:$O$6001,"Not Found")</f>
        <v>Other</v>
      </c>
      <c r="U2199" t="str">
        <f t="shared" si="173"/>
        <v>Youngster</v>
      </c>
      <c r="V2199" t="str">
        <f t="shared" si="174"/>
        <v>Low Booking</v>
      </c>
    </row>
    <row r="2200" spans="1:22" x14ac:dyDescent="0.25">
      <c r="A2200" t="s">
        <v>2431</v>
      </c>
      <c r="B2200" s="1">
        <v>46084</v>
      </c>
      <c r="C2200" s="1">
        <v>46204</v>
      </c>
      <c r="D2200" s="9">
        <v>0.53125</v>
      </c>
      <c r="E2200" t="str">
        <f t="shared" si="170"/>
        <v>Weekday</v>
      </c>
      <c r="F2200" t="str">
        <f t="shared" si="171"/>
        <v>Mar</v>
      </c>
      <c r="G2200" t="str">
        <f>_xlfn.XLOOKUP(A2200,Booking_data!$A$1:$A$6001,Booking_data!$D$1:$D$6001,"not found")</f>
        <v>M017</v>
      </c>
      <c r="H2200" t="str">
        <f>_xlfn.XLOOKUP(G2200,Movies_data!$A$1:$A$41,Movies_data!$B$1:$B$41,"not found")</f>
        <v>Baahubali 2</v>
      </c>
      <c r="I2200" t="str">
        <f>_xlfn.XLOOKUP(G2200,Movies_data!$A$1:$A$41,Movies_data!$D$1:$D$41,"not found")</f>
        <v>Action</v>
      </c>
      <c r="J2200" t="str">
        <f>_xlfn.XLOOKUP(G2200,Movies_data!$A$1:$A$41,Movies_data!$C$1:$C$41,"not found")</f>
        <v>Telugu</v>
      </c>
      <c r="K2200">
        <f>_xlfn.XLOOKUP(G2200,Movies_data!$A$1:$A$41,Movies_data!$H$1:$H$41,"Not Found")</f>
        <v>8.1999999999999993</v>
      </c>
      <c r="L2200" t="str">
        <f>_xlfn.XLOOKUP(A2200,Booking_data!$A$1:$A$6001,Booking_data!$E$1:$E$6001,"not Found")</f>
        <v>C082</v>
      </c>
      <c r="M2200" t="str">
        <f>_xlfn.XLOOKUP(L2200,Cinemas_data!$A$1:$A$49,Cinemas_data!$I$1:$I$49,"not Found")</f>
        <v>Cinepolis Grand Mall</v>
      </c>
      <c r="N2200" t="str">
        <f>_xlfn.XLOOKUP(L2200,Cinemas_data!$A$1:$A$49,Cinemas_data!$C$1:$C$49,"not Found")</f>
        <v>Vijayawada</v>
      </c>
      <c r="O2200">
        <f>_xlfn.XLOOKUP(A2200,Booking_data!$A$1:$A$6001,Booking_data!$H$1:$H$6001,"not found")</f>
        <v>1</v>
      </c>
      <c r="P2200">
        <f>_xlfn.XLOOKUP(A2200,Booking_data!$A$1:$A$6001,Booking_data!$I$1:$I$6001,"not Found")</f>
        <v>360</v>
      </c>
      <c r="Q2200">
        <f t="shared" si="172"/>
        <v>360</v>
      </c>
      <c r="R2200" t="str">
        <f>_xlfn.XLOOKUP(A2200,Booking_data!$A$1:$A$6001,Booking_data!$L$1:$L$6001,"Not Found")</f>
        <v>UPI</v>
      </c>
      <c r="S2200">
        <f>_xlfn.XLOOKUP(A2200,Booking_data!$A$1:$A$6001,Booking_data!$N$1:$N$6001,"not Found")</f>
        <v>56</v>
      </c>
      <c r="T2200" t="str">
        <f>_xlfn.XLOOKUP(A2200,Booking_data!$A$1:$A$6001,Booking_data!$O$1:$O$6001,"Not Found")</f>
        <v>Male</v>
      </c>
      <c r="U2200" t="str">
        <f t="shared" si="173"/>
        <v>Above 45</v>
      </c>
      <c r="V2200" t="str">
        <f t="shared" si="174"/>
        <v>Low Booking</v>
      </c>
    </row>
    <row r="2201" spans="1:22" x14ac:dyDescent="0.25">
      <c r="A2201" t="s">
        <v>2432</v>
      </c>
      <c r="B2201" s="1">
        <v>46084</v>
      </c>
      <c r="C2201" s="1">
        <v>46134</v>
      </c>
      <c r="D2201" s="9">
        <v>0.9375</v>
      </c>
      <c r="E2201" t="str">
        <f t="shared" si="170"/>
        <v>Weekday</v>
      </c>
      <c r="F2201" t="str">
        <f t="shared" si="171"/>
        <v>Mar</v>
      </c>
      <c r="G2201" t="str">
        <f>_xlfn.XLOOKUP(A2201,Booking_data!$A$1:$A$6001,Booking_data!$D$1:$D$6001,"not found")</f>
        <v>M001</v>
      </c>
      <c r="H2201" t="str">
        <f>_xlfn.XLOOKUP(G2201,Movies_data!$A$1:$A$41,Movies_data!$B$1:$B$41,"not found")</f>
        <v>Leo</v>
      </c>
      <c r="I2201" t="str">
        <f>_xlfn.XLOOKUP(G2201,Movies_data!$A$1:$A$41,Movies_data!$D$1:$D$41,"not found")</f>
        <v>Action</v>
      </c>
      <c r="J2201" t="str">
        <f>_xlfn.XLOOKUP(G2201,Movies_data!$A$1:$A$41,Movies_data!$C$1:$C$41,"not found")</f>
        <v>Tamil</v>
      </c>
      <c r="K2201">
        <f>_xlfn.XLOOKUP(G2201,Movies_data!$A$1:$A$41,Movies_data!$H$1:$H$41,"Not Found")</f>
        <v>8</v>
      </c>
      <c r="L2201" t="str">
        <f>_xlfn.XLOOKUP(A2201,Booking_data!$A$1:$A$6001,Booking_data!$E$1:$E$6001,"not Found")</f>
        <v>C102</v>
      </c>
      <c r="M2201" t="str">
        <f>_xlfn.XLOOKUP(L2201,Cinemas_data!$A$1:$A$49,Cinemas_data!$I$1:$I$49,"not Found")</f>
        <v>Mukta A2 Cinemas Grand Mall</v>
      </c>
      <c r="N2201" t="str">
        <f>_xlfn.XLOOKUP(L2201,Cinemas_data!$A$1:$A$49,Cinemas_data!$C$1:$C$49,"not Found")</f>
        <v>Pune</v>
      </c>
      <c r="O2201">
        <f>_xlfn.XLOOKUP(A2201,Booking_data!$A$1:$A$6001,Booking_data!$H$1:$H$6001,"not found")</f>
        <v>5</v>
      </c>
      <c r="P2201">
        <f>_xlfn.XLOOKUP(A2201,Booking_data!$A$1:$A$6001,Booking_data!$I$1:$I$6001,"not Found")</f>
        <v>300</v>
      </c>
      <c r="Q2201">
        <f t="shared" si="172"/>
        <v>1500</v>
      </c>
      <c r="R2201" t="str">
        <f>_xlfn.XLOOKUP(A2201,Booking_data!$A$1:$A$6001,Booking_data!$L$1:$L$6001,"Not Found")</f>
        <v>Wallet</v>
      </c>
      <c r="S2201">
        <f>_xlfn.XLOOKUP(A2201,Booking_data!$A$1:$A$6001,Booking_data!$N$1:$N$6001,"not Found")</f>
        <v>20</v>
      </c>
      <c r="T2201" t="str">
        <f>_xlfn.XLOOKUP(A2201,Booking_data!$A$1:$A$6001,Booking_data!$O$1:$O$6001,"Not Found")</f>
        <v>Other</v>
      </c>
      <c r="U2201" t="str">
        <f t="shared" si="173"/>
        <v>Youngster</v>
      </c>
      <c r="V2201" t="str">
        <f t="shared" si="174"/>
        <v>High Booking</v>
      </c>
    </row>
    <row r="2202" spans="1:22" x14ac:dyDescent="0.25">
      <c r="A2202" t="s">
        <v>2433</v>
      </c>
      <c r="B2202" s="1">
        <v>46084</v>
      </c>
      <c r="C2202" s="1">
        <v>46065</v>
      </c>
      <c r="D2202" s="9">
        <v>0.39583333333333331</v>
      </c>
      <c r="E2202" t="str">
        <f t="shared" si="170"/>
        <v>Weekday</v>
      </c>
      <c r="F2202" t="str">
        <f t="shared" si="171"/>
        <v>Mar</v>
      </c>
      <c r="G2202" t="str">
        <f>_xlfn.XLOOKUP(A2202,Booking_data!$A$1:$A$6001,Booking_data!$D$1:$D$6001,"not found")</f>
        <v>M006</v>
      </c>
      <c r="H2202" t="str">
        <f>_xlfn.XLOOKUP(G2202,Movies_data!$A$1:$A$41,Movies_data!$B$1:$B$41,"not found")</f>
        <v>Maamannan</v>
      </c>
      <c r="I2202" t="str">
        <f>_xlfn.XLOOKUP(G2202,Movies_data!$A$1:$A$41,Movies_data!$D$1:$D$41,"not found")</f>
        <v>Drama</v>
      </c>
      <c r="J2202" t="str">
        <f>_xlfn.XLOOKUP(G2202,Movies_data!$A$1:$A$41,Movies_data!$C$1:$C$41,"not found")</f>
        <v>Tamil</v>
      </c>
      <c r="K2202">
        <f>_xlfn.XLOOKUP(G2202,Movies_data!$A$1:$A$41,Movies_data!$H$1:$H$41,"Not Found")</f>
        <v>7.3</v>
      </c>
      <c r="L2202" t="str">
        <f>_xlfn.XLOOKUP(A2202,Booking_data!$A$1:$A$6001,Booking_data!$E$1:$E$6001,"not Found")</f>
        <v>C103</v>
      </c>
      <c r="M2202" t="str">
        <f>_xlfn.XLOOKUP(L2202,Cinemas_data!$A$1:$A$49,Cinemas_data!$I$1:$I$49,"not Found")</f>
        <v>MovieMax Forum Mall</v>
      </c>
      <c r="N2202" t="str">
        <f>_xlfn.XLOOKUP(L2202,Cinemas_data!$A$1:$A$49,Cinemas_data!$C$1:$C$49,"not Found")</f>
        <v>Pune</v>
      </c>
      <c r="O2202">
        <f>_xlfn.XLOOKUP(A2202,Booking_data!$A$1:$A$6001,Booking_data!$H$1:$H$6001,"not found")</f>
        <v>2</v>
      </c>
      <c r="P2202">
        <f>_xlfn.XLOOKUP(A2202,Booking_data!$A$1:$A$6001,Booking_data!$I$1:$I$6001,"not Found")</f>
        <v>360</v>
      </c>
      <c r="Q2202">
        <f t="shared" si="172"/>
        <v>720</v>
      </c>
      <c r="R2202" t="str">
        <f>_xlfn.XLOOKUP(A2202,Booking_data!$A$1:$A$6001,Booking_data!$L$1:$L$6001,"Not Found")</f>
        <v>UPI</v>
      </c>
      <c r="S2202">
        <f>_xlfn.XLOOKUP(A2202,Booking_data!$A$1:$A$6001,Booking_data!$N$1:$N$6001,"not Found")</f>
        <v>46</v>
      </c>
      <c r="T2202" t="str">
        <f>_xlfn.XLOOKUP(A2202,Booking_data!$A$1:$A$6001,Booking_data!$O$1:$O$6001,"Not Found")</f>
        <v>Female</v>
      </c>
      <c r="U2202" t="str">
        <f t="shared" si="173"/>
        <v>Above 45</v>
      </c>
      <c r="V2202" t="str">
        <f t="shared" si="174"/>
        <v>Low Booking</v>
      </c>
    </row>
    <row r="2203" spans="1:22" x14ac:dyDescent="0.25">
      <c r="A2203" t="s">
        <v>2434</v>
      </c>
      <c r="B2203" s="1">
        <v>46084</v>
      </c>
      <c r="C2203" s="1">
        <v>46115</v>
      </c>
      <c r="D2203" s="9">
        <v>0.9375</v>
      </c>
      <c r="E2203" t="str">
        <f t="shared" si="170"/>
        <v>Weekday</v>
      </c>
      <c r="F2203" t="str">
        <f t="shared" si="171"/>
        <v>Mar</v>
      </c>
      <c r="G2203" t="str">
        <f>_xlfn.XLOOKUP(A2203,Booking_data!$A$1:$A$6001,Booking_data!$D$1:$D$6001,"not found")</f>
        <v>M004</v>
      </c>
      <c r="H2203" t="str">
        <f>_xlfn.XLOOKUP(G2203,Movies_data!$A$1:$A$41,Movies_data!$B$1:$B$41,"not found")</f>
        <v>Ponniyin Selvan I</v>
      </c>
      <c r="I2203" t="str">
        <f>_xlfn.XLOOKUP(G2203,Movies_data!$A$1:$A$41,Movies_data!$D$1:$D$41,"not found")</f>
        <v>Drama</v>
      </c>
      <c r="J2203" t="str">
        <f>_xlfn.XLOOKUP(G2203,Movies_data!$A$1:$A$41,Movies_data!$C$1:$C$41,"not found")</f>
        <v>Tamil</v>
      </c>
      <c r="K2203">
        <f>_xlfn.XLOOKUP(G2203,Movies_data!$A$1:$A$41,Movies_data!$H$1:$H$41,"Not Found")</f>
        <v>7.6</v>
      </c>
      <c r="L2203" t="str">
        <f>_xlfn.XLOOKUP(A2203,Booking_data!$A$1:$A$6001,Booking_data!$E$1:$E$6001,"not Found")</f>
        <v>C133</v>
      </c>
      <c r="M2203" t="str">
        <f>_xlfn.XLOOKUP(L2203,Cinemas_data!$A$1:$A$49,Cinemas_data!$I$1:$I$49,"not Found")</f>
        <v>PVR Forum Mall</v>
      </c>
      <c r="N2203" t="str">
        <f>_xlfn.XLOOKUP(L2203,Cinemas_data!$A$1:$A$49,Cinemas_data!$C$1:$C$49,"not Found")</f>
        <v>Kolkata</v>
      </c>
      <c r="O2203">
        <f>_xlfn.XLOOKUP(A2203,Booking_data!$A$1:$A$6001,Booking_data!$H$1:$H$6001,"not found")</f>
        <v>2</v>
      </c>
      <c r="P2203">
        <f>_xlfn.XLOOKUP(A2203,Booking_data!$A$1:$A$6001,Booking_data!$I$1:$I$6001,"not Found")</f>
        <v>360</v>
      </c>
      <c r="Q2203">
        <f t="shared" si="172"/>
        <v>720</v>
      </c>
      <c r="R2203" t="str">
        <f>_xlfn.XLOOKUP(A2203,Booking_data!$A$1:$A$6001,Booking_data!$L$1:$L$6001,"Not Found")</f>
        <v>Debit Card</v>
      </c>
      <c r="S2203">
        <f>_xlfn.XLOOKUP(A2203,Booking_data!$A$1:$A$6001,Booking_data!$N$1:$N$6001,"not Found")</f>
        <v>52</v>
      </c>
      <c r="T2203" t="str">
        <f>_xlfn.XLOOKUP(A2203,Booking_data!$A$1:$A$6001,Booking_data!$O$1:$O$6001,"Not Found")</f>
        <v>Male</v>
      </c>
      <c r="U2203" t="str">
        <f t="shared" si="173"/>
        <v>Above 45</v>
      </c>
      <c r="V2203" t="str">
        <f t="shared" si="174"/>
        <v>Low Booking</v>
      </c>
    </row>
    <row r="2204" spans="1:22" x14ac:dyDescent="0.25">
      <c r="A2204" t="s">
        <v>2435</v>
      </c>
      <c r="B2204" s="1">
        <v>46084</v>
      </c>
      <c r="C2204" s="1">
        <v>46085</v>
      </c>
      <c r="D2204" s="9">
        <v>0.64583333333333337</v>
      </c>
      <c r="E2204" t="str">
        <f t="shared" si="170"/>
        <v>Weekday</v>
      </c>
      <c r="F2204" t="str">
        <f t="shared" si="171"/>
        <v>Mar</v>
      </c>
      <c r="G2204" t="str">
        <f>_xlfn.XLOOKUP(A2204,Booking_data!$A$1:$A$6001,Booking_data!$D$1:$D$6001,"not found")</f>
        <v>M025</v>
      </c>
      <c r="H2204" t="str">
        <f>_xlfn.XLOOKUP(G2204,Movies_data!$A$1:$A$41,Movies_data!$B$1:$B$41,"not found")</f>
        <v>Rocky Aur Rani Kii Prem Kahaani</v>
      </c>
      <c r="I2204" t="str">
        <f>_xlfn.XLOOKUP(G2204,Movies_data!$A$1:$A$41,Movies_data!$D$1:$D$41,"not found")</f>
        <v>Romance</v>
      </c>
      <c r="J2204" t="str">
        <f>_xlfn.XLOOKUP(G2204,Movies_data!$A$1:$A$41,Movies_data!$C$1:$C$41,"not found")</f>
        <v>Hindi</v>
      </c>
      <c r="K2204">
        <f>_xlfn.XLOOKUP(G2204,Movies_data!$A$1:$A$41,Movies_data!$H$1:$H$41,"Not Found")</f>
        <v>6.8</v>
      </c>
      <c r="L2204" t="str">
        <f>_xlfn.XLOOKUP(A2204,Booking_data!$A$1:$A$6001,Booking_data!$E$1:$E$6001,"not Found")</f>
        <v>C061</v>
      </c>
      <c r="M2204" t="str">
        <f>_xlfn.XLOOKUP(L2204,Cinemas_data!$A$1:$A$49,Cinemas_data!$I$1:$I$49,"not Found")</f>
        <v>City Pride City Centre</v>
      </c>
      <c r="N2204" t="str">
        <f>_xlfn.XLOOKUP(L2204,Cinemas_data!$A$1:$A$49,Cinemas_data!$C$1:$C$49,"not Found")</f>
        <v>Mysuru</v>
      </c>
      <c r="O2204">
        <f>_xlfn.XLOOKUP(A2204,Booking_data!$A$1:$A$6001,Booking_data!$H$1:$H$6001,"not found")</f>
        <v>4</v>
      </c>
      <c r="P2204">
        <f>_xlfn.XLOOKUP(A2204,Booking_data!$A$1:$A$6001,Booking_data!$I$1:$I$6001,"not Found")</f>
        <v>260</v>
      </c>
      <c r="Q2204">
        <f t="shared" si="172"/>
        <v>1040</v>
      </c>
      <c r="R2204" t="str">
        <f>_xlfn.XLOOKUP(A2204,Booking_data!$A$1:$A$6001,Booking_data!$L$1:$L$6001,"Not Found")</f>
        <v>Net Banking</v>
      </c>
      <c r="S2204">
        <f>_xlfn.XLOOKUP(A2204,Booking_data!$A$1:$A$6001,Booking_data!$N$1:$N$6001,"not Found")</f>
        <v>32</v>
      </c>
      <c r="T2204" t="str">
        <f>_xlfn.XLOOKUP(A2204,Booking_data!$A$1:$A$6001,Booking_data!$O$1:$O$6001,"Not Found")</f>
        <v>Male</v>
      </c>
      <c r="U2204" t="str">
        <f t="shared" si="173"/>
        <v>Middle Age</v>
      </c>
      <c r="V2204" t="str">
        <f t="shared" si="174"/>
        <v>Medium Booking</v>
      </c>
    </row>
    <row r="2205" spans="1:22" x14ac:dyDescent="0.25">
      <c r="A2205" t="s">
        <v>2436</v>
      </c>
      <c r="B2205" s="1">
        <v>46084</v>
      </c>
      <c r="C2205" s="1">
        <v>46036</v>
      </c>
      <c r="D2205" s="9">
        <v>0.53125</v>
      </c>
      <c r="E2205" t="str">
        <f t="shared" si="170"/>
        <v>Weekday</v>
      </c>
      <c r="F2205" t="str">
        <f t="shared" si="171"/>
        <v>Mar</v>
      </c>
      <c r="G2205" t="str">
        <f>_xlfn.XLOOKUP(A2205,Booking_data!$A$1:$A$6001,Booking_data!$D$1:$D$6001,"not found")</f>
        <v>M019</v>
      </c>
      <c r="H2205" t="str">
        <f>_xlfn.XLOOKUP(G2205,Movies_data!$A$1:$A$41,Movies_data!$B$1:$B$41,"not found")</f>
        <v>Animal</v>
      </c>
      <c r="I2205" t="str">
        <f>_xlfn.XLOOKUP(G2205,Movies_data!$A$1:$A$41,Movies_data!$D$1:$D$41,"not found")</f>
        <v>Drama</v>
      </c>
      <c r="J2205" t="str">
        <f>_xlfn.XLOOKUP(G2205,Movies_data!$A$1:$A$41,Movies_data!$C$1:$C$41,"not found")</f>
        <v>Hindi</v>
      </c>
      <c r="K2205">
        <f>_xlfn.XLOOKUP(G2205,Movies_data!$A$1:$A$41,Movies_data!$H$1:$H$41,"Not Found")</f>
        <v>6.1</v>
      </c>
      <c r="L2205" t="str">
        <f>_xlfn.XLOOKUP(A2205,Booking_data!$A$1:$A$6001,Booking_data!$E$1:$E$6001,"not Found")</f>
        <v>C062</v>
      </c>
      <c r="M2205" t="str">
        <f>_xlfn.XLOOKUP(L2205,Cinemas_data!$A$1:$A$49,Cinemas_data!$I$1:$I$49,"not Found")</f>
        <v>PVR Grand Mall</v>
      </c>
      <c r="N2205" t="str">
        <f>_xlfn.XLOOKUP(L2205,Cinemas_data!$A$1:$A$49,Cinemas_data!$C$1:$C$49,"not Found")</f>
        <v>Mysuru</v>
      </c>
      <c r="O2205">
        <f>_xlfn.XLOOKUP(A2205,Booking_data!$A$1:$A$6001,Booking_data!$H$1:$H$6001,"not found")</f>
        <v>4</v>
      </c>
      <c r="P2205">
        <f>_xlfn.XLOOKUP(A2205,Booking_data!$A$1:$A$6001,Booking_data!$I$1:$I$6001,"not Found")</f>
        <v>240</v>
      </c>
      <c r="Q2205">
        <f t="shared" si="172"/>
        <v>960</v>
      </c>
      <c r="R2205" t="str">
        <f>_xlfn.XLOOKUP(A2205,Booking_data!$A$1:$A$6001,Booking_data!$L$1:$L$6001,"Not Found")</f>
        <v>Debit Card</v>
      </c>
      <c r="S2205">
        <f>_xlfn.XLOOKUP(A2205,Booking_data!$A$1:$A$6001,Booking_data!$N$1:$N$6001,"not Found")</f>
        <v>59</v>
      </c>
      <c r="T2205" t="str">
        <f>_xlfn.XLOOKUP(A2205,Booking_data!$A$1:$A$6001,Booking_data!$O$1:$O$6001,"Not Found")</f>
        <v>Female</v>
      </c>
      <c r="U2205" t="str">
        <f t="shared" si="173"/>
        <v>Above 45</v>
      </c>
      <c r="V2205" t="str">
        <f t="shared" si="174"/>
        <v>Medium Booking</v>
      </c>
    </row>
    <row r="2206" spans="1:22" x14ac:dyDescent="0.25">
      <c r="A2206" t="s">
        <v>2437</v>
      </c>
      <c r="B2206" s="1">
        <v>46084</v>
      </c>
      <c r="C2206" s="1">
        <v>46107</v>
      </c>
      <c r="D2206" s="9">
        <v>0.39583333333333331</v>
      </c>
      <c r="E2206" t="str">
        <f t="shared" si="170"/>
        <v>Weekday</v>
      </c>
      <c r="F2206" t="str">
        <f t="shared" si="171"/>
        <v>Mar</v>
      </c>
      <c r="G2206" t="str">
        <f>_xlfn.XLOOKUP(A2206,Booking_data!$A$1:$A$6001,Booking_data!$D$1:$D$6001,"not found")</f>
        <v>M020</v>
      </c>
      <c r="H2206" t="str">
        <f>_xlfn.XLOOKUP(G2206,Movies_data!$A$1:$A$41,Movies_data!$B$1:$B$41,"not found")</f>
        <v>Jawan</v>
      </c>
      <c r="I2206" t="str">
        <f>_xlfn.XLOOKUP(G2206,Movies_data!$A$1:$A$41,Movies_data!$D$1:$D$41,"not found")</f>
        <v>Action</v>
      </c>
      <c r="J2206" t="str">
        <f>_xlfn.XLOOKUP(G2206,Movies_data!$A$1:$A$41,Movies_data!$C$1:$C$41,"not found")</f>
        <v>Hindi</v>
      </c>
      <c r="K2206">
        <f>_xlfn.XLOOKUP(G2206,Movies_data!$A$1:$A$41,Movies_data!$H$1:$H$41,"Not Found")</f>
        <v>7</v>
      </c>
      <c r="L2206" t="str">
        <f>_xlfn.XLOOKUP(A2206,Booking_data!$A$1:$A$6001,Booking_data!$E$1:$E$6001,"not Found")</f>
        <v>C023</v>
      </c>
      <c r="M2206" t="str">
        <f>_xlfn.XLOOKUP(L2206,Cinemas_data!$A$1:$A$49,Cinemas_data!$I$1:$I$49,"not Found")</f>
        <v>MovieMax Forum Mall</v>
      </c>
      <c r="N2206" t="str">
        <f>_xlfn.XLOOKUP(L2206,Cinemas_data!$A$1:$A$49,Cinemas_data!$C$1:$C$49,"not Found")</f>
        <v>Coimbatore</v>
      </c>
      <c r="O2206">
        <f>_xlfn.XLOOKUP(A2206,Booking_data!$A$1:$A$6001,Booking_data!$H$1:$H$6001,"not found")</f>
        <v>3</v>
      </c>
      <c r="P2206">
        <f>_xlfn.XLOOKUP(A2206,Booking_data!$A$1:$A$6001,Booking_data!$I$1:$I$6001,"not Found")</f>
        <v>240</v>
      </c>
      <c r="Q2206">
        <f t="shared" si="172"/>
        <v>720</v>
      </c>
      <c r="R2206" t="str">
        <f>_xlfn.XLOOKUP(A2206,Booking_data!$A$1:$A$6001,Booking_data!$L$1:$L$6001,"Not Found")</f>
        <v>Debit Card</v>
      </c>
      <c r="S2206">
        <f>_xlfn.XLOOKUP(A2206,Booking_data!$A$1:$A$6001,Booking_data!$N$1:$N$6001,"not Found")</f>
        <v>21</v>
      </c>
      <c r="T2206" t="str">
        <f>_xlfn.XLOOKUP(A2206,Booking_data!$A$1:$A$6001,Booking_data!$O$1:$O$6001,"Not Found")</f>
        <v>Female</v>
      </c>
      <c r="U2206" t="str">
        <f t="shared" si="173"/>
        <v>Youngster</v>
      </c>
      <c r="V2206" t="str">
        <f t="shared" si="174"/>
        <v>Medium Booking</v>
      </c>
    </row>
    <row r="2207" spans="1:22" x14ac:dyDescent="0.25">
      <c r="A2207" t="s">
        <v>2438</v>
      </c>
      <c r="B2207" s="1">
        <v>46084</v>
      </c>
      <c r="C2207" s="1">
        <v>46103</v>
      </c>
      <c r="D2207" s="9">
        <v>0.39583333333333331</v>
      </c>
      <c r="E2207" t="str">
        <f t="shared" si="170"/>
        <v>Weekday</v>
      </c>
      <c r="F2207" t="str">
        <f t="shared" si="171"/>
        <v>Mar</v>
      </c>
      <c r="G2207" t="str">
        <f>_xlfn.XLOOKUP(A2207,Booking_data!$A$1:$A$6001,Booking_data!$D$1:$D$6001,"not found")</f>
        <v>M029</v>
      </c>
      <c r="H2207" t="str">
        <f>_xlfn.XLOOKUP(G2207,Movies_data!$A$1:$A$41,Movies_data!$B$1:$B$41,"not found")</f>
        <v>777 Charlie</v>
      </c>
      <c r="I2207" t="str">
        <f>_xlfn.XLOOKUP(G2207,Movies_data!$A$1:$A$41,Movies_data!$D$1:$D$41,"not found")</f>
        <v>Adventure</v>
      </c>
      <c r="J2207" t="str">
        <f>_xlfn.XLOOKUP(G2207,Movies_data!$A$1:$A$41,Movies_data!$C$1:$C$41,"not found")</f>
        <v>Kannada</v>
      </c>
      <c r="K2207">
        <f>_xlfn.XLOOKUP(G2207,Movies_data!$A$1:$A$41,Movies_data!$H$1:$H$41,"Not Found")</f>
        <v>8.6999999999999993</v>
      </c>
      <c r="L2207" t="str">
        <f>_xlfn.XLOOKUP(A2207,Booking_data!$A$1:$A$6001,Booking_data!$E$1:$E$6001,"not Found")</f>
        <v>C081</v>
      </c>
      <c r="M2207" t="str">
        <f>_xlfn.XLOOKUP(L2207,Cinemas_data!$A$1:$A$49,Cinemas_data!$I$1:$I$49,"not Found")</f>
        <v>INOX City Centre</v>
      </c>
      <c r="N2207" t="str">
        <f>_xlfn.XLOOKUP(L2207,Cinemas_data!$A$1:$A$49,Cinemas_data!$C$1:$C$49,"not Found")</f>
        <v>Vijayawada</v>
      </c>
      <c r="O2207">
        <f>_xlfn.XLOOKUP(A2207,Booking_data!$A$1:$A$6001,Booking_data!$H$1:$H$6001,"not found")</f>
        <v>1</v>
      </c>
      <c r="P2207">
        <f>_xlfn.XLOOKUP(A2207,Booking_data!$A$1:$A$6001,Booking_data!$I$1:$I$6001,"not Found")</f>
        <v>200</v>
      </c>
      <c r="Q2207">
        <f t="shared" si="172"/>
        <v>200</v>
      </c>
      <c r="R2207" t="str">
        <f>_xlfn.XLOOKUP(A2207,Booking_data!$A$1:$A$6001,Booking_data!$L$1:$L$6001,"Not Found")</f>
        <v>Credit Card</v>
      </c>
      <c r="S2207">
        <f>_xlfn.XLOOKUP(A2207,Booking_data!$A$1:$A$6001,Booking_data!$N$1:$N$6001,"not Found")</f>
        <v>51</v>
      </c>
      <c r="T2207" t="str">
        <f>_xlfn.XLOOKUP(A2207,Booking_data!$A$1:$A$6001,Booking_data!$O$1:$O$6001,"Not Found")</f>
        <v>Female</v>
      </c>
      <c r="U2207" t="str">
        <f t="shared" si="173"/>
        <v>Above 45</v>
      </c>
      <c r="V2207" t="str">
        <f t="shared" si="174"/>
        <v>Low Booking</v>
      </c>
    </row>
    <row r="2208" spans="1:22" x14ac:dyDescent="0.25">
      <c r="A2208" t="s">
        <v>2439</v>
      </c>
      <c r="B2208" s="1">
        <v>46084</v>
      </c>
      <c r="C2208" s="1">
        <v>46104</v>
      </c>
      <c r="D2208" s="9">
        <v>0.53125</v>
      </c>
      <c r="E2208" t="str">
        <f t="shared" si="170"/>
        <v>Weekday</v>
      </c>
      <c r="F2208" t="str">
        <f t="shared" si="171"/>
        <v>Mar</v>
      </c>
      <c r="G2208" t="str">
        <f>_xlfn.XLOOKUP(A2208,Booking_data!$A$1:$A$6001,Booking_data!$D$1:$D$6001,"not found")</f>
        <v>M017</v>
      </c>
      <c r="H2208" t="str">
        <f>_xlfn.XLOOKUP(G2208,Movies_data!$A$1:$A$41,Movies_data!$B$1:$B$41,"not found")</f>
        <v>Baahubali 2</v>
      </c>
      <c r="I2208" t="str">
        <f>_xlfn.XLOOKUP(G2208,Movies_data!$A$1:$A$41,Movies_data!$D$1:$D$41,"not found")</f>
        <v>Action</v>
      </c>
      <c r="J2208" t="str">
        <f>_xlfn.XLOOKUP(G2208,Movies_data!$A$1:$A$41,Movies_data!$C$1:$C$41,"not found")</f>
        <v>Telugu</v>
      </c>
      <c r="K2208">
        <f>_xlfn.XLOOKUP(G2208,Movies_data!$A$1:$A$41,Movies_data!$H$1:$H$41,"Not Found")</f>
        <v>8.1999999999999993</v>
      </c>
      <c r="L2208" t="str">
        <f>_xlfn.XLOOKUP(A2208,Booking_data!$A$1:$A$6001,Booking_data!$E$1:$E$6001,"not Found")</f>
        <v>C011</v>
      </c>
      <c r="M2208" t="str">
        <f>_xlfn.XLOOKUP(L2208,Cinemas_data!$A$1:$A$49,Cinemas_data!$I$1:$I$49,"not Found")</f>
        <v>Cinepolis City Centre</v>
      </c>
      <c r="N2208" t="str">
        <f>_xlfn.XLOOKUP(L2208,Cinemas_data!$A$1:$A$49,Cinemas_data!$C$1:$C$49,"not Found")</f>
        <v>Chennai</v>
      </c>
      <c r="O2208">
        <f>_xlfn.XLOOKUP(A2208,Booking_data!$A$1:$A$6001,Booking_data!$H$1:$H$6001,"not found")</f>
        <v>2</v>
      </c>
      <c r="P2208">
        <f>_xlfn.XLOOKUP(A2208,Booking_data!$A$1:$A$6001,Booking_data!$I$1:$I$6001,"not Found")</f>
        <v>240</v>
      </c>
      <c r="Q2208">
        <f t="shared" si="172"/>
        <v>480</v>
      </c>
      <c r="R2208" t="str">
        <f>_xlfn.XLOOKUP(A2208,Booking_data!$A$1:$A$6001,Booking_data!$L$1:$L$6001,"Not Found")</f>
        <v>Debit Card</v>
      </c>
      <c r="S2208">
        <f>_xlfn.XLOOKUP(A2208,Booking_data!$A$1:$A$6001,Booking_data!$N$1:$N$6001,"not Found")</f>
        <v>37</v>
      </c>
      <c r="T2208" t="str">
        <f>_xlfn.XLOOKUP(A2208,Booking_data!$A$1:$A$6001,Booking_data!$O$1:$O$6001,"Not Found")</f>
        <v>Male</v>
      </c>
      <c r="U2208" t="str">
        <f t="shared" si="173"/>
        <v>Middle Age</v>
      </c>
      <c r="V2208" t="str">
        <f t="shared" si="174"/>
        <v>Low Booking</v>
      </c>
    </row>
    <row r="2209" spans="1:22" x14ac:dyDescent="0.25">
      <c r="A2209" t="s">
        <v>2440</v>
      </c>
      <c r="B2209" s="1">
        <v>46084</v>
      </c>
      <c r="C2209" s="1">
        <v>46171</v>
      </c>
      <c r="D2209" s="9">
        <v>0.9375</v>
      </c>
      <c r="E2209" t="str">
        <f t="shared" si="170"/>
        <v>Weekday</v>
      </c>
      <c r="F2209" t="str">
        <f t="shared" si="171"/>
        <v>Mar</v>
      </c>
      <c r="G2209" t="str">
        <f>_xlfn.XLOOKUP(A2209,Booking_data!$A$1:$A$6001,Booking_data!$D$1:$D$6001,"not found")</f>
        <v>M018</v>
      </c>
      <c r="H2209" t="str">
        <f>_xlfn.XLOOKUP(G2209,Movies_data!$A$1:$A$41,Movies_data!$B$1:$B$41,"not found")</f>
        <v>Sita Ramam</v>
      </c>
      <c r="I2209" t="str">
        <f>_xlfn.XLOOKUP(G2209,Movies_data!$A$1:$A$41,Movies_data!$D$1:$D$41,"not found")</f>
        <v>Romance</v>
      </c>
      <c r="J2209" t="str">
        <f>_xlfn.XLOOKUP(G2209,Movies_data!$A$1:$A$41,Movies_data!$C$1:$C$41,"not found")</f>
        <v>Telugu</v>
      </c>
      <c r="K2209">
        <f>_xlfn.XLOOKUP(G2209,Movies_data!$A$1:$A$41,Movies_data!$H$1:$H$41,"Not Found")</f>
        <v>8.5</v>
      </c>
      <c r="L2209" t="str">
        <f>_xlfn.XLOOKUP(A2209,Booking_data!$A$1:$A$6001,Booking_data!$E$1:$E$6001,"not Found")</f>
        <v>C142</v>
      </c>
      <c r="M2209" t="str">
        <f>_xlfn.XLOOKUP(L2209,Cinemas_data!$A$1:$A$49,Cinemas_data!$I$1:$I$49,"not Found")</f>
        <v>PVR Grand Mall</v>
      </c>
      <c r="N2209" t="str">
        <f>_xlfn.XLOOKUP(L2209,Cinemas_data!$A$1:$A$49,Cinemas_data!$C$1:$C$49,"not Found")</f>
        <v>Ahmedabad</v>
      </c>
      <c r="O2209">
        <f>_xlfn.XLOOKUP(A2209,Booking_data!$A$1:$A$6001,Booking_data!$H$1:$H$6001,"not found")</f>
        <v>3</v>
      </c>
      <c r="P2209">
        <f>_xlfn.XLOOKUP(A2209,Booking_data!$A$1:$A$6001,Booking_data!$I$1:$I$6001,"not Found")</f>
        <v>300</v>
      </c>
      <c r="Q2209">
        <f t="shared" si="172"/>
        <v>900</v>
      </c>
      <c r="R2209" t="str">
        <f>_xlfn.XLOOKUP(A2209,Booking_data!$A$1:$A$6001,Booking_data!$L$1:$L$6001,"Not Found")</f>
        <v>Credit Card</v>
      </c>
      <c r="S2209">
        <f>_xlfn.XLOOKUP(A2209,Booking_data!$A$1:$A$6001,Booking_data!$N$1:$N$6001,"not Found")</f>
        <v>32</v>
      </c>
      <c r="T2209" t="str">
        <f>_xlfn.XLOOKUP(A2209,Booking_data!$A$1:$A$6001,Booking_data!$O$1:$O$6001,"Not Found")</f>
        <v>Male</v>
      </c>
      <c r="U2209" t="str">
        <f t="shared" si="173"/>
        <v>Middle Age</v>
      </c>
      <c r="V2209" t="str">
        <f t="shared" si="174"/>
        <v>Medium Booking</v>
      </c>
    </row>
    <row r="2210" spans="1:22" x14ac:dyDescent="0.25">
      <c r="A2210" t="s">
        <v>2441</v>
      </c>
      <c r="B2210" s="1">
        <v>46084</v>
      </c>
      <c r="C2210" s="1">
        <v>46049</v>
      </c>
      <c r="D2210" s="9">
        <v>0.53125</v>
      </c>
      <c r="E2210" t="str">
        <f t="shared" si="170"/>
        <v>Weekday</v>
      </c>
      <c r="F2210" t="str">
        <f t="shared" si="171"/>
        <v>Mar</v>
      </c>
      <c r="G2210" t="str">
        <f>_xlfn.XLOOKUP(A2210,Booking_data!$A$1:$A$6001,Booking_data!$D$1:$D$6001,"not found")</f>
        <v>M001</v>
      </c>
      <c r="H2210" t="str">
        <f>_xlfn.XLOOKUP(G2210,Movies_data!$A$1:$A$41,Movies_data!$B$1:$B$41,"not found")</f>
        <v>Leo</v>
      </c>
      <c r="I2210" t="str">
        <f>_xlfn.XLOOKUP(G2210,Movies_data!$A$1:$A$41,Movies_data!$D$1:$D$41,"not found")</f>
        <v>Action</v>
      </c>
      <c r="J2210" t="str">
        <f>_xlfn.XLOOKUP(G2210,Movies_data!$A$1:$A$41,Movies_data!$C$1:$C$41,"not found")</f>
        <v>Tamil</v>
      </c>
      <c r="K2210">
        <f>_xlfn.XLOOKUP(G2210,Movies_data!$A$1:$A$41,Movies_data!$H$1:$H$41,"Not Found")</f>
        <v>8</v>
      </c>
      <c r="L2210" t="str">
        <f>_xlfn.XLOOKUP(A2210,Booking_data!$A$1:$A$6001,Booking_data!$E$1:$E$6001,"not Found")</f>
        <v>C023</v>
      </c>
      <c r="M2210" t="str">
        <f>_xlfn.XLOOKUP(L2210,Cinemas_data!$A$1:$A$49,Cinemas_data!$I$1:$I$49,"not Found")</f>
        <v>MovieMax Forum Mall</v>
      </c>
      <c r="N2210" t="str">
        <f>_xlfn.XLOOKUP(L2210,Cinemas_data!$A$1:$A$49,Cinemas_data!$C$1:$C$49,"not Found")</f>
        <v>Coimbatore</v>
      </c>
      <c r="O2210">
        <f>_xlfn.XLOOKUP(A2210,Booking_data!$A$1:$A$6001,Booking_data!$H$1:$H$6001,"not found")</f>
        <v>6</v>
      </c>
      <c r="P2210">
        <f>_xlfn.XLOOKUP(A2210,Booking_data!$A$1:$A$6001,Booking_data!$I$1:$I$6001,"not Found")</f>
        <v>420</v>
      </c>
      <c r="Q2210">
        <f t="shared" si="172"/>
        <v>2520</v>
      </c>
      <c r="R2210" t="str">
        <f>_xlfn.XLOOKUP(A2210,Booking_data!$A$1:$A$6001,Booking_data!$L$1:$L$6001,"Not Found")</f>
        <v>Wallet</v>
      </c>
      <c r="S2210">
        <f>_xlfn.XLOOKUP(A2210,Booking_data!$A$1:$A$6001,Booking_data!$N$1:$N$6001,"not Found")</f>
        <v>44</v>
      </c>
      <c r="T2210" t="str">
        <f>_xlfn.XLOOKUP(A2210,Booking_data!$A$1:$A$6001,Booking_data!$O$1:$O$6001,"Not Found")</f>
        <v>Other</v>
      </c>
      <c r="U2210" t="str">
        <f t="shared" si="173"/>
        <v>Middle Age</v>
      </c>
      <c r="V2210" t="str">
        <f t="shared" si="174"/>
        <v>High Booking</v>
      </c>
    </row>
    <row r="2211" spans="1:22" x14ac:dyDescent="0.25">
      <c r="A2211" t="s">
        <v>2442</v>
      </c>
      <c r="B2211" s="1">
        <v>46084</v>
      </c>
      <c r="C2211" s="1">
        <v>46168</v>
      </c>
      <c r="D2211" s="9">
        <v>0.64583333333333337</v>
      </c>
      <c r="E2211" t="str">
        <f t="shared" si="170"/>
        <v>Weekday</v>
      </c>
      <c r="F2211" t="str">
        <f t="shared" si="171"/>
        <v>Mar</v>
      </c>
      <c r="G2211" t="str">
        <f>_xlfn.XLOOKUP(A2211,Booking_data!$A$1:$A$6001,Booking_data!$D$1:$D$6001,"not found")</f>
        <v>M019</v>
      </c>
      <c r="H2211" t="str">
        <f>_xlfn.XLOOKUP(G2211,Movies_data!$A$1:$A$41,Movies_data!$B$1:$B$41,"not found")</f>
        <v>Animal</v>
      </c>
      <c r="I2211" t="str">
        <f>_xlfn.XLOOKUP(G2211,Movies_data!$A$1:$A$41,Movies_data!$D$1:$D$41,"not found")</f>
        <v>Drama</v>
      </c>
      <c r="J2211" t="str">
        <f>_xlfn.XLOOKUP(G2211,Movies_data!$A$1:$A$41,Movies_data!$C$1:$C$41,"not found")</f>
        <v>Hindi</v>
      </c>
      <c r="K2211">
        <f>_xlfn.XLOOKUP(G2211,Movies_data!$A$1:$A$41,Movies_data!$H$1:$H$41,"Not Found")</f>
        <v>6.1</v>
      </c>
      <c r="L2211" t="str">
        <f>_xlfn.XLOOKUP(A2211,Booking_data!$A$1:$A$6001,Booking_data!$E$1:$E$6001,"not Found")</f>
        <v>C111</v>
      </c>
      <c r="M2211" t="str">
        <f>_xlfn.XLOOKUP(L2211,Cinemas_data!$A$1:$A$49,Cinemas_data!$I$1:$I$49,"not Found")</f>
        <v>Mukta A2 Cinemas City Centre</v>
      </c>
      <c r="N2211" t="str">
        <f>_xlfn.XLOOKUP(L2211,Cinemas_data!$A$1:$A$49,Cinemas_data!$C$1:$C$49,"not Found")</f>
        <v>Delhi</v>
      </c>
      <c r="O2211">
        <f>_xlfn.XLOOKUP(A2211,Booking_data!$A$1:$A$6001,Booking_data!$H$1:$H$6001,"not found")</f>
        <v>5</v>
      </c>
      <c r="P2211">
        <f>_xlfn.XLOOKUP(A2211,Booking_data!$A$1:$A$6001,Booking_data!$I$1:$I$6001,"not Found")</f>
        <v>180</v>
      </c>
      <c r="Q2211">
        <f t="shared" si="172"/>
        <v>900</v>
      </c>
      <c r="R2211" t="str">
        <f>_xlfn.XLOOKUP(A2211,Booking_data!$A$1:$A$6001,Booking_data!$L$1:$L$6001,"Not Found")</f>
        <v>Debit Card</v>
      </c>
      <c r="S2211">
        <f>_xlfn.XLOOKUP(A2211,Booking_data!$A$1:$A$6001,Booking_data!$N$1:$N$6001,"not Found")</f>
        <v>22</v>
      </c>
      <c r="T2211" t="str">
        <f>_xlfn.XLOOKUP(A2211,Booking_data!$A$1:$A$6001,Booking_data!$O$1:$O$6001,"Not Found")</f>
        <v>Other</v>
      </c>
      <c r="U2211" t="str">
        <f t="shared" si="173"/>
        <v>Youngster</v>
      </c>
      <c r="V2211" t="str">
        <f t="shared" si="174"/>
        <v>High Booking</v>
      </c>
    </row>
    <row r="2212" spans="1:22" x14ac:dyDescent="0.25">
      <c r="A2212" t="s">
        <v>2443</v>
      </c>
      <c r="B2212" s="1">
        <v>46084</v>
      </c>
      <c r="C2212" s="1">
        <v>46129</v>
      </c>
      <c r="D2212" s="9">
        <v>0.77083333333333337</v>
      </c>
      <c r="E2212" t="str">
        <f t="shared" si="170"/>
        <v>Weekday</v>
      </c>
      <c r="F2212" t="str">
        <f t="shared" si="171"/>
        <v>Mar</v>
      </c>
      <c r="G2212" t="str">
        <f>_xlfn.XLOOKUP(A2212,Booking_data!$A$1:$A$6001,Booking_data!$D$1:$D$6001,"not found")</f>
        <v>M019</v>
      </c>
      <c r="H2212" t="str">
        <f>_xlfn.XLOOKUP(G2212,Movies_data!$A$1:$A$41,Movies_data!$B$1:$B$41,"not found")</f>
        <v>Animal</v>
      </c>
      <c r="I2212" t="str">
        <f>_xlfn.XLOOKUP(G2212,Movies_data!$A$1:$A$41,Movies_data!$D$1:$D$41,"not found")</f>
        <v>Drama</v>
      </c>
      <c r="J2212" t="str">
        <f>_xlfn.XLOOKUP(G2212,Movies_data!$A$1:$A$41,Movies_data!$C$1:$C$41,"not found")</f>
        <v>Hindi</v>
      </c>
      <c r="K2212">
        <f>_xlfn.XLOOKUP(G2212,Movies_data!$A$1:$A$41,Movies_data!$H$1:$H$41,"Not Found")</f>
        <v>6.1</v>
      </c>
      <c r="L2212" t="str">
        <f>_xlfn.XLOOKUP(A2212,Booking_data!$A$1:$A$6001,Booking_data!$E$1:$E$6001,"not Found")</f>
        <v>C032</v>
      </c>
      <c r="M2212" t="str">
        <f>_xlfn.XLOOKUP(L2212,Cinemas_data!$A$1:$A$49,Cinemas_data!$I$1:$I$49,"not Found")</f>
        <v>MovieMax Grand Mall</v>
      </c>
      <c r="N2212" t="str">
        <f>_xlfn.XLOOKUP(L2212,Cinemas_data!$A$1:$A$49,Cinemas_data!$C$1:$C$49,"not Found")</f>
        <v>Madurai</v>
      </c>
      <c r="O2212">
        <f>_xlfn.XLOOKUP(A2212,Booking_data!$A$1:$A$6001,Booking_data!$H$1:$H$6001,"not found")</f>
        <v>5</v>
      </c>
      <c r="P2212">
        <f>_xlfn.XLOOKUP(A2212,Booking_data!$A$1:$A$6001,Booking_data!$I$1:$I$6001,"not Found")</f>
        <v>240</v>
      </c>
      <c r="Q2212">
        <f t="shared" si="172"/>
        <v>1200</v>
      </c>
      <c r="R2212" t="str">
        <f>_xlfn.XLOOKUP(A2212,Booking_data!$A$1:$A$6001,Booking_data!$L$1:$L$6001,"Not Found")</f>
        <v>Credit Card</v>
      </c>
      <c r="S2212">
        <f>_xlfn.XLOOKUP(A2212,Booking_data!$A$1:$A$6001,Booking_data!$N$1:$N$6001,"not Found")</f>
        <v>25</v>
      </c>
      <c r="T2212" t="str">
        <f>_xlfn.XLOOKUP(A2212,Booking_data!$A$1:$A$6001,Booking_data!$O$1:$O$6001,"Not Found")</f>
        <v>Male</v>
      </c>
      <c r="U2212" t="str">
        <f t="shared" si="173"/>
        <v>Youngster</v>
      </c>
      <c r="V2212" t="str">
        <f t="shared" si="174"/>
        <v>High Booking</v>
      </c>
    </row>
    <row r="2213" spans="1:22" x14ac:dyDescent="0.25">
      <c r="A2213" t="s">
        <v>2444</v>
      </c>
      <c r="B2213" s="1">
        <v>46084</v>
      </c>
      <c r="C2213" s="1">
        <v>46161</v>
      </c>
      <c r="D2213" s="9">
        <v>0.64583333333333337</v>
      </c>
      <c r="E2213" t="str">
        <f t="shared" si="170"/>
        <v>Weekday</v>
      </c>
      <c r="F2213" t="str">
        <f t="shared" si="171"/>
        <v>Mar</v>
      </c>
      <c r="G2213" t="str">
        <f>_xlfn.XLOOKUP(A2213,Booking_data!$A$1:$A$6001,Booking_data!$D$1:$D$6001,"not found")</f>
        <v>M014</v>
      </c>
      <c r="H2213" t="str">
        <f>_xlfn.XLOOKUP(G2213,Movies_data!$A$1:$A$41,Movies_data!$B$1:$B$41,"not found")</f>
        <v>Hi Nanna</v>
      </c>
      <c r="I2213" t="str">
        <f>_xlfn.XLOOKUP(G2213,Movies_data!$A$1:$A$41,Movies_data!$D$1:$D$41,"not found")</f>
        <v>Romance</v>
      </c>
      <c r="J2213" t="str">
        <f>_xlfn.XLOOKUP(G2213,Movies_data!$A$1:$A$41,Movies_data!$C$1:$C$41,"not found")</f>
        <v>Telugu</v>
      </c>
      <c r="K2213">
        <f>_xlfn.XLOOKUP(G2213,Movies_data!$A$1:$A$41,Movies_data!$H$1:$H$41,"Not Found")</f>
        <v>8</v>
      </c>
      <c r="L2213" t="str">
        <f>_xlfn.XLOOKUP(A2213,Booking_data!$A$1:$A$6001,Booking_data!$E$1:$E$6001,"not Found")</f>
        <v>C012</v>
      </c>
      <c r="M2213" t="str">
        <f>_xlfn.XLOOKUP(L2213,Cinemas_data!$A$1:$A$49,Cinemas_data!$I$1:$I$49,"not Found")</f>
        <v>Miraj Cinemas Grand Mall</v>
      </c>
      <c r="N2213" t="str">
        <f>_xlfn.XLOOKUP(L2213,Cinemas_data!$A$1:$A$49,Cinemas_data!$C$1:$C$49,"not Found")</f>
        <v>Chennai</v>
      </c>
      <c r="O2213">
        <f>_xlfn.XLOOKUP(A2213,Booking_data!$A$1:$A$6001,Booking_data!$H$1:$H$6001,"not found")</f>
        <v>1</v>
      </c>
      <c r="P2213">
        <f>_xlfn.XLOOKUP(A2213,Booking_data!$A$1:$A$6001,Booking_data!$I$1:$I$6001,"not Found")</f>
        <v>160</v>
      </c>
      <c r="Q2213">
        <f t="shared" si="172"/>
        <v>160</v>
      </c>
      <c r="R2213" t="str">
        <f>_xlfn.XLOOKUP(A2213,Booking_data!$A$1:$A$6001,Booking_data!$L$1:$L$6001,"Not Found")</f>
        <v>UPI</v>
      </c>
      <c r="S2213">
        <f>_xlfn.XLOOKUP(A2213,Booking_data!$A$1:$A$6001,Booking_data!$N$1:$N$6001,"not Found")</f>
        <v>37</v>
      </c>
      <c r="T2213" t="str">
        <f>_xlfn.XLOOKUP(A2213,Booking_data!$A$1:$A$6001,Booking_data!$O$1:$O$6001,"Not Found")</f>
        <v>Male</v>
      </c>
      <c r="U2213" t="str">
        <f t="shared" si="173"/>
        <v>Middle Age</v>
      </c>
      <c r="V2213" t="str">
        <f t="shared" si="174"/>
        <v>Low Booking</v>
      </c>
    </row>
    <row r="2214" spans="1:22" x14ac:dyDescent="0.25">
      <c r="A2214" t="s">
        <v>2445</v>
      </c>
      <c r="B2214" s="1">
        <v>46084</v>
      </c>
      <c r="C2214" s="1">
        <v>46062</v>
      </c>
      <c r="D2214" s="9">
        <v>0.64583333333333337</v>
      </c>
      <c r="E2214" t="str">
        <f t="shared" si="170"/>
        <v>Weekday</v>
      </c>
      <c r="F2214" t="str">
        <f t="shared" si="171"/>
        <v>Mar</v>
      </c>
      <c r="G2214" t="str">
        <f>_xlfn.XLOOKUP(A2214,Booking_data!$A$1:$A$6001,Booking_data!$D$1:$D$6001,"not found")</f>
        <v>M027</v>
      </c>
      <c r="H2214" t="str">
        <f>_xlfn.XLOOKUP(G2214,Movies_data!$A$1:$A$41,Movies_data!$B$1:$B$41,"not found")</f>
        <v>KGF Chapter 2</v>
      </c>
      <c r="I2214" t="str">
        <f>_xlfn.XLOOKUP(G2214,Movies_data!$A$1:$A$41,Movies_data!$D$1:$D$41,"not found")</f>
        <v>Action</v>
      </c>
      <c r="J2214" t="str">
        <f>_xlfn.XLOOKUP(G2214,Movies_data!$A$1:$A$41,Movies_data!$C$1:$C$41,"not found")</f>
        <v>Kannada</v>
      </c>
      <c r="K2214">
        <f>_xlfn.XLOOKUP(G2214,Movies_data!$A$1:$A$41,Movies_data!$H$1:$H$41,"Not Found")</f>
        <v>8.3000000000000007</v>
      </c>
      <c r="L2214" t="str">
        <f>_xlfn.XLOOKUP(A2214,Booking_data!$A$1:$A$6001,Booking_data!$E$1:$E$6001,"not Found")</f>
        <v>C143</v>
      </c>
      <c r="M2214" t="str">
        <f>_xlfn.XLOOKUP(L2214,Cinemas_data!$A$1:$A$49,Cinemas_data!$I$1:$I$49,"not Found")</f>
        <v>INOX Forum Mall</v>
      </c>
      <c r="N2214" t="str">
        <f>_xlfn.XLOOKUP(L2214,Cinemas_data!$A$1:$A$49,Cinemas_data!$C$1:$C$49,"not Found")</f>
        <v>Ahmedabad</v>
      </c>
      <c r="O2214">
        <f>_xlfn.XLOOKUP(A2214,Booking_data!$A$1:$A$6001,Booking_data!$H$1:$H$6001,"not found")</f>
        <v>1</v>
      </c>
      <c r="P2214">
        <f>_xlfn.XLOOKUP(A2214,Booking_data!$A$1:$A$6001,Booking_data!$I$1:$I$6001,"not Found")</f>
        <v>240</v>
      </c>
      <c r="Q2214">
        <f t="shared" si="172"/>
        <v>240</v>
      </c>
      <c r="R2214" t="str">
        <f>_xlfn.XLOOKUP(A2214,Booking_data!$A$1:$A$6001,Booking_data!$L$1:$L$6001,"Not Found")</f>
        <v>Net Banking</v>
      </c>
      <c r="S2214">
        <f>_xlfn.XLOOKUP(A2214,Booking_data!$A$1:$A$6001,Booking_data!$N$1:$N$6001,"not Found")</f>
        <v>41</v>
      </c>
      <c r="T2214" t="str">
        <f>_xlfn.XLOOKUP(A2214,Booking_data!$A$1:$A$6001,Booking_data!$O$1:$O$6001,"Not Found")</f>
        <v>Female</v>
      </c>
      <c r="U2214" t="str">
        <f t="shared" si="173"/>
        <v>Middle Age</v>
      </c>
      <c r="V2214" t="str">
        <f t="shared" si="174"/>
        <v>Low Booking</v>
      </c>
    </row>
    <row r="2215" spans="1:22" x14ac:dyDescent="0.25">
      <c r="A2215" t="s">
        <v>2446</v>
      </c>
      <c r="B2215" s="1">
        <v>46084</v>
      </c>
      <c r="C2215" s="1">
        <v>46183</v>
      </c>
      <c r="D2215" s="9">
        <v>0.77083333333333337</v>
      </c>
      <c r="E2215" t="str">
        <f t="shared" si="170"/>
        <v>Weekday</v>
      </c>
      <c r="F2215" t="str">
        <f t="shared" si="171"/>
        <v>Mar</v>
      </c>
      <c r="G2215" t="str">
        <f>_xlfn.XLOOKUP(A2215,Booking_data!$A$1:$A$6001,Booking_data!$D$1:$D$6001,"not found")</f>
        <v>M023</v>
      </c>
      <c r="H2215" t="str">
        <f>_xlfn.XLOOKUP(G2215,Movies_data!$A$1:$A$41,Movies_data!$B$1:$B$41,"not found")</f>
        <v>Stree 2</v>
      </c>
      <c r="I2215" t="str">
        <f>_xlfn.XLOOKUP(G2215,Movies_data!$A$1:$A$41,Movies_data!$D$1:$D$41,"not found")</f>
        <v>Comedy</v>
      </c>
      <c r="J2215" t="str">
        <f>_xlfn.XLOOKUP(G2215,Movies_data!$A$1:$A$41,Movies_data!$C$1:$C$41,"not found")</f>
        <v>Hindi</v>
      </c>
      <c r="K2215">
        <f>_xlfn.XLOOKUP(G2215,Movies_data!$A$1:$A$41,Movies_data!$H$1:$H$41,"Not Found")</f>
        <v>6.9</v>
      </c>
      <c r="L2215" t="str">
        <f>_xlfn.XLOOKUP(A2215,Booking_data!$A$1:$A$6001,Booking_data!$E$1:$E$6001,"not Found")</f>
        <v>C153</v>
      </c>
      <c r="M2215" t="str">
        <f>_xlfn.XLOOKUP(L2215,Cinemas_data!$A$1:$A$49,Cinemas_data!$I$1:$I$49,"not Found")</f>
        <v>Cinepolis Forum Mall</v>
      </c>
      <c r="N2215" t="str">
        <f>_xlfn.XLOOKUP(L2215,Cinemas_data!$A$1:$A$49,Cinemas_data!$C$1:$C$49,"not Found")</f>
        <v>Kochi</v>
      </c>
      <c r="O2215">
        <f>_xlfn.XLOOKUP(A2215,Booking_data!$A$1:$A$6001,Booking_data!$H$1:$H$6001,"not found")</f>
        <v>1</v>
      </c>
      <c r="P2215">
        <f>_xlfn.XLOOKUP(A2215,Booking_data!$A$1:$A$6001,Booking_data!$I$1:$I$6001,"not Found")</f>
        <v>240</v>
      </c>
      <c r="Q2215">
        <f t="shared" si="172"/>
        <v>240</v>
      </c>
      <c r="R2215" t="str">
        <f>_xlfn.XLOOKUP(A2215,Booking_data!$A$1:$A$6001,Booking_data!$L$1:$L$6001,"Not Found")</f>
        <v>UPI</v>
      </c>
      <c r="S2215">
        <f>_xlfn.XLOOKUP(A2215,Booking_data!$A$1:$A$6001,Booking_data!$N$1:$N$6001,"not Found")</f>
        <v>26</v>
      </c>
      <c r="T2215" t="str">
        <f>_xlfn.XLOOKUP(A2215,Booking_data!$A$1:$A$6001,Booking_data!$O$1:$O$6001,"Not Found")</f>
        <v>Male</v>
      </c>
      <c r="U2215" t="str">
        <f t="shared" si="173"/>
        <v>Youngster</v>
      </c>
      <c r="V2215" t="str">
        <f t="shared" si="174"/>
        <v>Low Booking</v>
      </c>
    </row>
    <row r="2216" spans="1:22" x14ac:dyDescent="0.25">
      <c r="A2216" t="s">
        <v>2447</v>
      </c>
      <c r="B2216" s="1">
        <v>46084</v>
      </c>
      <c r="C2216" s="1">
        <v>46072</v>
      </c>
      <c r="D2216" s="9">
        <v>0.39583333333333331</v>
      </c>
      <c r="E2216" t="str">
        <f t="shared" si="170"/>
        <v>Weekday</v>
      </c>
      <c r="F2216" t="str">
        <f t="shared" si="171"/>
        <v>Mar</v>
      </c>
      <c r="G2216" t="str">
        <f>_xlfn.XLOOKUP(A2216,Booking_data!$A$1:$A$6001,Booking_data!$D$1:$D$6001,"not found")</f>
        <v>M025</v>
      </c>
      <c r="H2216" t="str">
        <f>_xlfn.XLOOKUP(G2216,Movies_data!$A$1:$A$41,Movies_data!$B$1:$B$41,"not found")</f>
        <v>Rocky Aur Rani Kii Prem Kahaani</v>
      </c>
      <c r="I2216" t="str">
        <f>_xlfn.XLOOKUP(G2216,Movies_data!$A$1:$A$41,Movies_data!$D$1:$D$41,"not found")</f>
        <v>Romance</v>
      </c>
      <c r="J2216" t="str">
        <f>_xlfn.XLOOKUP(G2216,Movies_data!$A$1:$A$41,Movies_data!$C$1:$C$41,"not found")</f>
        <v>Hindi</v>
      </c>
      <c r="K2216">
        <f>_xlfn.XLOOKUP(G2216,Movies_data!$A$1:$A$41,Movies_data!$H$1:$H$41,"Not Found")</f>
        <v>6.8</v>
      </c>
      <c r="L2216" t="str">
        <f>_xlfn.XLOOKUP(A2216,Booking_data!$A$1:$A$6001,Booking_data!$E$1:$E$6001,"not Found")</f>
        <v>C131</v>
      </c>
      <c r="M2216" t="str">
        <f>_xlfn.XLOOKUP(L2216,Cinemas_data!$A$1:$A$49,Cinemas_data!$I$1:$I$49,"not Found")</f>
        <v>Asian Cinemas City Centre</v>
      </c>
      <c r="N2216" t="str">
        <f>_xlfn.XLOOKUP(L2216,Cinemas_data!$A$1:$A$49,Cinemas_data!$C$1:$C$49,"not Found")</f>
        <v>Kolkata</v>
      </c>
      <c r="O2216">
        <f>_xlfn.XLOOKUP(A2216,Booking_data!$A$1:$A$6001,Booking_data!$H$1:$H$6001,"not found")</f>
        <v>2</v>
      </c>
      <c r="P2216">
        <f>_xlfn.XLOOKUP(A2216,Booking_data!$A$1:$A$6001,Booking_data!$I$1:$I$6001,"not Found")</f>
        <v>240</v>
      </c>
      <c r="Q2216">
        <f t="shared" si="172"/>
        <v>480</v>
      </c>
      <c r="R2216" t="str">
        <f>_xlfn.XLOOKUP(A2216,Booking_data!$A$1:$A$6001,Booking_data!$L$1:$L$6001,"Not Found")</f>
        <v>Wallet</v>
      </c>
      <c r="S2216">
        <f>_xlfn.XLOOKUP(A2216,Booking_data!$A$1:$A$6001,Booking_data!$N$1:$N$6001,"not Found")</f>
        <v>43</v>
      </c>
      <c r="T2216" t="str">
        <f>_xlfn.XLOOKUP(A2216,Booking_data!$A$1:$A$6001,Booking_data!$O$1:$O$6001,"Not Found")</f>
        <v>Female</v>
      </c>
      <c r="U2216" t="str">
        <f t="shared" si="173"/>
        <v>Middle Age</v>
      </c>
      <c r="V2216" t="str">
        <f t="shared" si="174"/>
        <v>Low Booking</v>
      </c>
    </row>
    <row r="2217" spans="1:22" x14ac:dyDescent="0.25">
      <c r="A2217" t="s">
        <v>2448</v>
      </c>
      <c r="B2217" s="1">
        <v>46084</v>
      </c>
      <c r="C2217" s="1">
        <v>46164</v>
      </c>
      <c r="D2217" s="9">
        <v>0.53125</v>
      </c>
      <c r="E2217" t="str">
        <f t="shared" si="170"/>
        <v>Weekday</v>
      </c>
      <c r="F2217" t="str">
        <f t="shared" si="171"/>
        <v>Mar</v>
      </c>
      <c r="G2217" t="str">
        <f>_xlfn.XLOOKUP(A2217,Booking_data!$A$1:$A$6001,Booking_data!$D$1:$D$6001,"not found")</f>
        <v>M006</v>
      </c>
      <c r="H2217" t="str">
        <f>_xlfn.XLOOKUP(G2217,Movies_data!$A$1:$A$41,Movies_data!$B$1:$B$41,"not found")</f>
        <v>Maamannan</v>
      </c>
      <c r="I2217" t="str">
        <f>_xlfn.XLOOKUP(G2217,Movies_data!$A$1:$A$41,Movies_data!$D$1:$D$41,"not found")</f>
        <v>Drama</v>
      </c>
      <c r="J2217" t="str">
        <f>_xlfn.XLOOKUP(G2217,Movies_data!$A$1:$A$41,Movies_data!$C$1:$C$41,"not found")</f>
        <v>Tamil</v>
      </c>
      <c r="K2217">
        <f>_xlfn.XLOOKUP(G2217,Movies_data!$A$1:$A$41,Movies_data!$H$1:$H$41,"Not Found")</f>
        <v>7.3</v>
      </c>
      <c r="L2217" t="str">
        <f>_xlfn.XLOOKUP(A2217,Booking_data!$A$1:$A$6001,Booking_data!$E$1:$E$6001,"not Found")</f>
        <v>C131</v>
      </c>
      <c r="M2217" t="str">
        <f>_xlfn.XLOOKUP(L2217,Cinemas_data!$A$1:$A$49,Cinemas_data!$I$1:$I$49,"not Found")</f>
        <v>Asian Cinemas City Centre</v>
      </c>
      <c r="N2217" t="str">
        <f>_xlfn.XLOOKUP(L2217,Cinemas_data!$A$1:$A$49,Cinemas_data!$C$1:$C$49,"not Found")</f>
        <v>Kolkata</v>
      </c>
      <c r="O2217">
        <f>_xlfn.XLOOKUP(A2217,Booking_data!$A$1:$A$6001,Booking_data!$H$1:$H$6001,"not found")</f>
        <v>3</v>
      </c>
      <c r="P2217">
        <f>_xlfn.XLOOKUP(A2217,Booking_data!$A$1:$A$6001,Booking_data!$I$1:$I$6001,"not Found")</f>
        <v>160</v>
      </c>
      <c r="Q2217">
        <f t="shared" si="172"/>
        <v>480</v>
      </c>
      <c r="R2217" t="str">
        <f>_xlfn.XLOOKUP(A2217,Booking_data!$A$1:$A$6001,Booking_data!$L$1:$L$6001,"Not Found")</f>
        <v>Wallet</v>
      </c>
      <c r="S2217">
        <f>_xlfn.XLOOKUP(A2217,Booking_data!$A$1:$A$6001,Booking_data!$N$1:$N$6001,"not Found")</f>
        <v>53</v>
      </c>
      <c r="T2217" t="str">
        <f>_xlfn.XLOOKUP(A2217,Booking_data!$A$1:$A$6001,Booking_data!$O$1:$O$6001,"Not Found")</f>
        <v>Other</v>
      </c>
      <c r="U2217" t="str">
        <f t="shared" si="173"/>
        <v>Above 45</v>
      </c>
      <c r="V2217" t="str">
        <f t="shared" si="174"/>
        <v>Medium Booking</v>
      </c>
    </row>
    <row r="2218" spans="1:22" x14ac:dyDescent="0.25">
      <c r="A2218" t="s">
        <v>2449</v>
      </c>
      <c r="B2218" s="1">
        <v>46084</v>
      </c>
      <c r="C2218" s="1">
        <v>46132</v>
      </c>
      <c r="D2218" s="9">
        <v>0.77083333333333337</v>
      </c>
      <c r="E2218" t="str">
        <f t="shared" si="170"/>
        <v>Weekday</v>
      </c>
      <c r="F2218" t="str">
        <f t="shared" si="171"/>
        <v>Mar</v>
      </c>
      <c r="G2218" t="str">
        <f>_xlfn.XLOOKUP(A2218,Booking_data!$A$1:$A$6001,Booking_data!$D$1:$D$6001,"not found")</f>
        <v>M030</v>
      </c>
      <c r="H2218" t="str">
        <f>_xlfn.XLOOKUP(G2218,Movies_data!$A$1:$A$41,Movies_data!$B$1:$B$41,"not found")</f>
        <v>Kirik Party</v>
      </c>
      <c r="I2218" t="str">
        <f>_xlfn.XLOOKUP(G2218,Movies_data!$A$1:$A$41,Movies_data!$D$1:$D$41,"not found")</f>
        <v>Comedy</v>
      </c>
      <c r="J2218" t="str">
        <f>_xlfn.XLOOKUP(G2218,Movies_data!$A$1:$A$41,Movies_data!$C$1:$C$41,"not found")</f>
        <v>Kannada</v>
      </c>
      <c r="K2218">
        <f>_xlfn.XLOOKUP(G2218,Movies_data!$A$1:$A$41,Movies_data!$H$1:$H$41,"Not Found")</f>
        <v>8</v>
      </c>
      <c r="L2218" t="str">
        <f>_xlfn.XLOOKUP(A2218,Booking_data!$A$1:$A$6001,Booking_data!$E$1:$E$6001,"not Found")</f>
        <v>C062</v>
      </c>
      <c r="M2218" t="str">
        <f>_xlfn.XLOOKUP(L2218,Cinemas_data!$A$1:$A$49,Cinemas_data!$I$1:$I$49,"not Found")</f>
        <v>PVR Grand Mall</v>
      </c>
      <c r="N2218" t="str">
        <f>_xlfn.XLOOKUP(L2218,Cinemas_data!$A$1:$A$49,Cinemas_data!$C$1:$C$49,"not Found")</f>
        <v>Mysuru</v>
      </c>
      <c r="O2218">
        <f>_xlfn.XLOOKUP(A2218,Booking_data!$A$1:$A$6001,Booking_data!$H$1:$H$6001,"not found")</f>
        <v>3</v>
      </c>
      <c r="P2218">
        <f>_xlfn.XLOOKUP(A2218,Booking_data!$A$1:$A$6001,Booking_data!$I$1:$I$6001,"not Found")</f>
        <v>240</v>
      </c>
      <c r="Q2218">
        <f t="shared" si="172"/>
        <v>720</v>
      </c>
      <c r="R2218" t="str">
        <f>_xlfn.XLOOKUP(A2218,Booking_data!$A$1:$A$6001,Booking_data!$L$1:$L$6001,"Not Found")</f>
        <v>Debit Card</v>
      </c>
      <c r="S2218">
        <f>_xlfn.XLOOKUP(A2218,Booking_data!$A$1:$A$6001,Booking_data!$N$1:$N$6001,"not Found")</f>
        <v>43</v>
      </c>
      <c r="T2218" t="str">
        <f>_xlfn.XLOOKUP(A2218,Booking_data!$A$1:$A$6001,Booking_data!$O$1:$O$6001,"Not Found")</f>
        <v>Other</v>
      </c>
      <c r="U2218" t="str">
        <f t="shared" si="173"/>
        <v>Middle Age</v>
      </c>
      <c r="V2218" t="str">
        <f t="shared" si="174"/>
        <v>Medium Booking</v>
      </c>
    </row>
    <row r="2219" spans="1:22" x14ac:dyDescent="0.25">
      <c r="A2219" t="s">
        <v>2450</v>
      </c>
      <c r="B2219" s="1">
        <v>46084</v>
      </c>
      <c r="C2219" s="1">
        <v>46152</v>
      </c>
      <c r="D2219" s="9">
        <v>0.77083333333333337</v>
      </c>
      <c r="E2219" t="str">
        <f t="shared" si="170"/>
        <v>Weekday</v>
      </c>
      <c r="F2219" t="str">
        <f t="shared" si="171"/>
        <v>Mar</v>
      </c>
      <c r="G2219" t="str">
        <f>_xlfn.XLOOKUP(A2219,Booking_data!$A$1:$A$6001,Booking_data!$D$1:$D$6001,"not found")</f>
        <v>M022</v>
      </c>
      <c r="H2219" t="str">
        <f>_xlfn.XLOOKUP(G2219,Movies_data!$A$1:$A$41,Movies_data!$B$1:$B$41,"not found")</f>
        <v>12th Fail</v>
      </c>
      <c r="I2219" t="str">
        <f>_xlfn.XLOOKUP(G2219,Movies_data!$A$1:$A$41,Movies_data!$D$1:$D$41,"not found")</f>
        <v>Drama</v>
      </c>
      <c r="J2219" t="str">
        <f>_xlfn.XLOOKUP(G2219,Movies_data!$A$1:$A$41,Movies_data!$C$1:$C$41,"not found")</f>
        <v>Hindi</v>
      </c>
      <c r="K2219">
        <f>_xlfn.XLOOKUP(G2219,Movies_data!$A$1:$A$41,Movies_data!$H$1:$H$41,"Not Found")</f>
        <v>9</v>
      </c>
      <c r="L2219" t="str">
        <f>_xlfn.XLOOKUP(A2219,Booking_data!$A$1:$A$6001,Booking_data!$E$1:$E$6001,"not Found")</f>
        <v>C103</v>
      </c>
      <c r="M2219" t="str">
        <f>_xlfn.XLOOKUP(L2219,Cinemas_data!$A$1:$A$49,Cinemas_data!$I$1:$I$49,"not Found")</f>
        <v>MovieMax Forum Mall</v>
      </c>
      <c r="N2219" t="str">
        <f>_xlfn.XLOOKUP(L2219,Cinemas_data!$A$1:$A$49,Cinemas_data!$C$1:$C$49,"not Found")</f>
        <v>Pune</v>
      </c>
      <c r="O2219">
        <f>_xlfn.XLOOKUP(A2219,Booking_data!$A$1:$A$6001,Booking_data!$H$1:$H$6001,"not found")</f>
        <v>1</v>
      </c>
      <c r="P2219">
        <f>_xlfn.XLOOKUP(A2219,Booking_data!$A$1:$A$6001,Booking_data!$I$1:$I$6001,"not Found")</f>
        <v>180</v>
      </c>
      <c r="Q2219">
        <f t="shared" si="172"/>
        <v>180</v>
      </c>
      <c r="R2219" t="str">
        <f>_xlfn.XLOOKUP(A2219,Booking_data!$A$1:$A$6001,Booking_data!$L$1:$L$6001,"Not Found")</f>
        <v>Credit Card</v>
      </c>
      <c r="S2219">
        <f>_xlfn.XLOOKUP(A2219,Booking_data!$A$1:$A$6001,Booking_data!$N$1:$N$6001,"not Found")</f>
        <v>45</v>
      </c>
      <c r="T2219" t="str">
        <f>_xlfn.XLOOKUP(A2219,Booking_data!$A$1:$A$6001,Booking_data!$O$1:$O$6001,"Not Found")</f>
        <v>Male</v>
      </c>
      <c r="U2219" t="str">
        <f t="shared" si="173"/>
        <v>Above 45</v>
      </c>
      <c r="V2219" t="str">
        <f t="shared" si="174"/>
        <v>Low Booking</v>
      </c>
    </row>
    <row r="2220" spans="1:22" x14ac:dyDescent="0.25">
      <c r="A2220" t="s">
        <v>2451</v>
      </c>
      <c r="B2220" s="1">
        <v>46084</v>
      </c>
      <c r="C2220" s="1">
        <v>46113</v>
      </c>
      <c r="D2220" s="9">
        <v>0.53125</v>
      </c>
      <c r="E2220" t="str">
        <f t="shared" si="170"/>
        <v>Weekday</v>
      </c>
      <c r="F2220" t="str">
        <f t="shared" si="171"/>
        <v>Mar</v>
      </c>
      <c r="G2220" t="str">
        <f>_xlfn.XLOOKUP(A2220,Booking_data!$A$1:$A$6001,Booking_data!$D$1:$D$6001,"not found")</f>
        <v>M019</v>
      </c>
      <c r="H2220" t="str">
        <f>_xlfn.XLOOKUP(G2220,Movies_data!$A$1:$A$41,Movies_data!$B$1:$B$41,"not found")</f>
        <v>Animal</v>
      </c>
      <c r="I2220" t="str">
        <f>_xlfn.XLOOKUP(G2220,Movies_data!$A$1:$A$41,Movies_data!$D$1:$D$41,"not found")</f>
        <v>Drama</v>
      </c>
      <c r="J2220" t="str">
        <f>_xlfn.XLOOKUP(G2220,Movies_data!$A$1:$A$41,Movies_data!$C$1:$C$41,"not found")</f>
        <v>Hindi</v>
      </c>
      <c r="K2220">
        <f>_xlfn.XLOOKUP(G2220,Movies_data!$A$1:$A$41,Movies_data!$H$1:$H$41,"Not Found")</f>
        <v>6.1</v>
      </c>
      <c r="L2220" t="str">
        <f>_xlfn.XLOOKUP(A2220,Booking_data!$A$1:$A$6001,Booking_data!$E$1:$E$6001,"not Found")</f>
        <v>C013</v>
      </c>
      <c r="M2220" t="str">
        <f>_xlfn.XLOOKUP(L2220,Cinemas_data!$A$1:$A$49,Cinemas_data!$I$1:$I$49,"not Found")</f>
        <v>Mukta A2 Cinemas Forum Mall</v>
      </c>
      <c r="N2220" t="str">
        <f>_xlfn.XLOOKUP(L2220,Cinemas_data!$A$1:$A$49,Cinemas_data!$C$1:$C$49,"not Found")</f>
        <v>Chennai</v>
      </c>
      <c r="O2220">
        <f>_xlfn.XLOOKUP(A2220,Booking_data!$A$1:$A$6001,Booking_data!$H$1:$H$6001,"not found")</f>
        <v>4</v>
      </c>
      <c r="P2220">
        <f>_xlfn.XLOOKUP(A2220,Booking_data!$A$1:$A$6001,Booking_data!$I$1:$I$6001,"not Found")</f>
        <v>240</v>
      </c>
      <c r="Q2220">
        <f t="shared" si="172"/>
        <v>960</v>
      </c>
      <c r="R2220" t="str">
        <f>_xlfn.XLOOKUP(A2220,Booking_data!$A$1:$A$6001,Booking_data!$L$1:$L$6001,"Not Found")</f>
        <v>Credit Card</v>
      </c>
      <c r="S2220">
        <f>_xlfn.XLOOKUP(A2220,Booking_data!$A$1:$A$6001,Booking_data!$N$1:$N$6001,"not Found")</f>
        <v>40</v>
      </c>
      <c r="T2220" t="str">
        <f>_xlfn.XLOOKUP(A2220,Booking_data!$A$1:$A$6001,Booking_data!$O$1:$O$6001,"Not Found")</f>
        <v>Other</v>
      </c>
      <c r="U2220" t="str">
        <f t="shared" si="173"/>
        <v>Middle Age</v>
      </c>
      <c r="V2220" t="str">
        <f t="shared" si="174"/>
        <v>Medium Booking</v>
      </c>
    </row>
    <row r="2221" spans="1:22" x14ac:dyDescent="0.25">
      <c r="A2221" t="s">
        <v>2452</v>
      </c>
      <c r="B2221" s="1">
        <v>46084</v>
      </c>
      <c r="C2221" s="1">
        <v>46174</v>
      </c>
      <c r="D2221" s="9">
        <v>0.88541666666666663</v>
      </c>
      <c r="E2221" t="str">
        <f t="shared" si="170"/>
        <v>Weekday</v>
      </c>
      <c r="F2221" t="str">
        <f t="shared" si="171"/>
        <v>Mar</v>
      </c>
      <c r="G2221" t="str">
        <f>_xlfn.XLOOKUP(A2221,Booking_data!$A$1:$A$6001,Booking_data!$D$1:$D$6001,"not found")</f>
        <v>M033</v>
      </c>
      <c r="H2221" t="str">
        <f>_xlfn.XLOOKUP(G2221,Movies_data!$A$1:$A$41,Movies_data!$B$1:$B$41,"not found")</f>
        <v>Lucifer</v>
      </c>
      <c r="I2221" t="str">
        <f>_xlfn.XLOOKUP(G2221,Movies_data!$A$1:$A$41,Movies_data!$D$1:$D$41,"not found")</f>
        <v>Action</v>
      </c>
      <c r="J2221" t="str">
        <f>_xlfn.XLOOKUP(G2221,Movies_data!$A$1:$A$41,Movies_data!$C$1:$C$41,"not found")</f>
        <v>Malayalam</v>
      </c>
      <c r="K2221">
        <f>_xlfn.XLOOKUP(G2221,Movies_data!$A$1:$A$41,Movies_data!$H$1:$H$41,"Not Found")</f>
        <v>7.5</v>
      </c>
      <c r="L2221" t="str">
        <f>_xlfn.XLOOKUP(A2221,Booking_data!$A$1:$A$6001,Booking_data!$E$1:$E$6001,"not Found")</f>
        <v>C063</v>
      </c>
      <c r="M2221" t="str">
        <f>_xlfn.XLOOKUP(L2221,Cinemas_data!$A$1:$A$49,Cinemas_data!$I$1:$I$49,"not Found")</f>
        <v>INOX Forum Mall</v>
      </c>
      <c r="N2221" t="str">
        <f>_xlfn.XLOOKUP(L2221,Cinemas_data!$A$1:$A$49,Cinemas_data!$C$1:$C$49,"not Found")</f>
        <v>Mysuru</v>
      </c>
      <c r="O2221">
        <f>_xlfn.XLOOKUP(A2221,Booking_data!$A$1:$A$6001,Booking_data!$H$1:$H$6001,"not found")</f>
        <v>3</v>
      </c>
      <c r="P2221">
        <f>_xlfn.XLOOKUP(A2221,Booking_data!$A$1:$A$6001,Booking_data!$I$1:$I$6001,"not Found")</f>
        <v>420</v>
      </c>
      <c r="Q2221">
        <f t="shared" si="172"/>
        <v>1260</v>
      </c>
      <c r="R2221" t="str">
        <f>_xlfn.XLOOKUP(A2221,Booking_data!$A$1:$A$6001,Booking_data!$L$1:$L$6001,"Not Found")</f>
        <v>Wallet</v>
      </c>
      <c r="S2221">
        <f>_xlfn.XLOOKUP(A2221,Booking_data!$A$1:$A$6001,Booking_data!$N$1:$N$6001,"not Found")</f>
        <v>39</v>
      </c>
      <c r="T2221" t="str">
        <f>_xlfn.XLOOKUP(A2221,Booking_data!$A$1:$A$6001,Booking_data!$O$1:$O$6001,"Not Found")</f>
        <v>Male</v>
      </c>
      <c r="U2221" t="str">
        <f t="shared" si="173"/>
        <v>Middle Age</v>
      </c>
      <c r="V2221" t="str">
        <f t="shared" si="174"/>
        <v>Medium Booking</v>
      </c>
    </row>
    <row r="2222" spans="1:22" x14ac:dyDescent="0.25">
      <c r="A2222" t="s">
        <v>2453</v>
      </c>
      <c r="B2222" s="1">
        <v>46084</v>
      </c>
      <c r="C2222" s="1">
        <v>46165</v>
      </c>
      <c r="D2222" s="9">
        <v>0.39583333333333331</v>
      </c>
      <c r="E2222" t="str">
        <f t="shared" si="170"/>
        <v>Weekday</v>
      </c>
      <c r="F2222" t="str">
        <f t="shared" si="171"/>
        <v>Mar</v>
      </c>
      <c r="G2222" t="str">
        <f>_xlfn.XLOOKUP(A2222,Booking_data!$A$1:$A$6001,Booking_data!$D$1:$D$6001,"not found")</f>
        <v>M036</v>
      </c>
      <c r="H2222" t="str">
        <f>_xlfn.XLOOKUP(G2222,Movies_data!$A$1:$A$41,Movies_data!$B$1:$B$41,"not found")</f>
        <v>Avengers Endgame</v>
      </c>
      <c r="I2222" t="str">
        <f>_xlfn.XLOOKUP(G2222,Movies_data!$A$1:$A$41,Movies_data!$D$1:$D$41,"not found")</f>
        <v>Action</v>
      </c>
      <c r="J2222" t="str">
        <f>_xlfn.XLOOKUP(G2222,Movies_data!$A$1:$A$41,Movies_data!$C$1:$C$41,"not found")</f>
        <v>English</v>
      </c>
      <c r="K2222">
        <f>_xlfn.XLOOKUP(G2222,Movies_data!$A$1:$A$41,Movies_data!$H$1:$H$41,"Not Found")</f>
        <v>8.4</v>
      </c>
      <c r="L2222" t="str">
        <f>_xlfn.XLOOKUP(A2222,Booking_data!$A$1:$A$6001,Booking_data!$E$1:$E$6001,"not Found")</f>
        <v>C032</v>
      </c>
      <c r="M2222" t="str">
        <f>_xlfn.XLOOKUP(L2222,Cinemas_data!$A$1:$A$49,Cinemas_data!$I$1:$I$49,"not Found")</f>
        <v>MovieMax Grand Mall</v>
      </c>
      <c r="N2222" t="str">
        <f>_xlfn.XLOOKUP(L2222,Cinemas_data!$A$1:$A$49,Cinemas_data!$C$1:$C$49,"not Found")</f>
        <v>Madurai</v>
      </c>
      <c r="O2222">
        <f>_xlfn.XLOOKUP(A2222,Booking_data!$A$1:$A$6001,Booking_data!$H$1:$H$6001,"not found")</f>
        <v>3</v>
      </c>
      <c r="P2222">
        <f>_xlfn.XLOOKUP(A2222,Booking_data!$A$1:$A$6001,Booking_data!$I$1:$I$6001,"not Found")</f>
        <v>160</v>
      </c>
      <c r="Q2222">
        <f t="shared" si="172"/>
        <v>480</v>
      </c>
      <c r="R2222" t="str">
        <f>_xlfn.XLOOKUP(A2222,Booking_data!$A$1:$A$6001,Booking_data!$L$1:$L$6001,"Not Found")</f>
        <v>Wallet</v>
      </c>
      <c r="S2222">
        <f>_xlfn.XLOOKUP(A2222,Booking_data!$A$1:$A$6001,Booking_data!$N$1:$N$6001,"not Found")</f>
        <v>46</v>
      </c>
      <c r="T2222" t="str">
        <f>_xlfn.XLOOKUP(A2222,Booking_data!$A$1:$A$6001,Booking_data!$O$1:$O$6001,"Not Found")</f>
        <v>Male</v>
      </c>
      <c r="U2222" t="str">
        <f t="shared" si="173"/>
        <v>Above 45</v>
      </c>
      <c r="V2222" t="str">
        <f t="shared" si="174"/>
        <v>Medium Booking</v>
      </c>
    </row>
    <row r="2223" spans="1:22" x14ac:dyDescent="0.25">
      <c r="A2223" t="s">
        <v>2454</v>
      </c>
      <c r="B2223" s="1">
        <v>46084</v>
      </c>
      <c r="C2223" s="1">
        <v>46147</v>
      </c>
      <c r="D2223" s="9">
        <v>0.53125</v>
      </c>
      <c r="E2223" t="str">
        <f t="shared" si="170"/>
        <v>Weekday</v>
      </c>
      <c r="F2223" t="str">
        <f t="shared" si="171"/>
        <v>Mar</v>
      </c>
      <c r="G2223" t="str">
        <f>_xlfn.XLOOKUP(A2223,Booking_data!$A$1:$A$6001,Booking_data!$D$1:$D$6001,"not found")</f>
        <v>M032</v>
      </c>
      <c r="H2223" t="str">
        <f>_xlfn.XLOOKUP(G2223,Movies_data!$A$1:$A$41,Movies_data!$B$1:$B$41,"not found")</f>
        <v>Premam</v>
      </c>
      <c r="I2223" t="str">
        <f>_xlfn.XLOOKUP(G2223,Movies_data!$A$1:$A$41,Movies_data!$D$1:$D$41,"not found")</f>
        <v>Romance</v>
      </c>
      <c r="J2223" t="str">
        <f>_xlfn.XLOOKUP(G2223,Movies_data!$A$1:$A$41,Movies_data!$C$1:$C$41,"not found")</f>
        <v>Malayalam</v>
      </c>
      <c r="K2223">
        <f>_xlfn.XLOOKUP(G2223,Movies_data!$A$1:$A$41,Movies_data!$H$1:$H$41,"Not Found")</f>
        <v>8.3000000000000007</v>
      </c>
      <c r="L2223" t="str">
        <f>_xlfn.XLOOKUP(A2223,Booking_data!$A$1:$A$6001,Booking_data!$E$1:$E$6001,"not Found")</f>
        <v>C103</v>
      </c>
      <c r="M2223" t="str">
        <f>_xlfn.XLOOKUP(L2223,Cinemas_data!$A$1:$A$49,Cinemas_data!$I$1:$I$49,"not Found")</f>
        <v>MovieMax Forum Mall</v>
      </c>
      <c r="N2223" t="str">
        <f>_xlfn.XLOOKUP(L2223,Cinemas_data!$A$1:$A$49,Cinemas_data!$C$1:$C$49,"not Found")</f>
        <v>Pune</v>
      </c>
      <c r="O2223">
        <f>_xlfn.XLOOKUP(A2223,Booking_data!$A$1:$A$6001,Booking_data!$H$1:$H$6001,"not found")</f>
        <v>4</v>
      </c>
      <c r="P2223">
        <f>_xlfn.XLOOKUP(A2223,Booking_data!$A$1:$A$6001,Booking_data!$I$1:$I$6001,"not Found")</f>
        <v>180</v>
      </c>
      <c r="Q2223">
        <f t="shared" si="172"/>
        <v>720</v>
      </c>
      <c r="R2223" t="str">
        <f>_xlfn.XLOOKUP(A2223,Booking_data!$A$1:$A$6001,Booking_data!$L$1:$L$6001,"Not Found")</f>
        <v>Wallet</v>
      </c>
      <c r="S2223">
        <f>_xlfn.XLOOKUP(A2223,Booking_data!$A$1:$A$6001,Booking_data!$N$1:$N$6001,"not Found")</f>
        <v>37</v>
      </c>
      <c r="T2223" t="str">
        <f>_xlfn.XLOOKUP(A2223,Booking_data!$A$1:$A$6001,Booking_data!$O$1:$O$6001,"Not Found")</f>
        <v>Female</v>
      </c>
      <c r="U2223" t="str">
        <f t="shared" si="173"/>
        <v>Middle Age</v>
      </c>
      <c r="V2223" t="str">
        <f t="shared" si="174"/>
        <v>Medium Booking</v>
      </c>
    </row>
    <row r="2224" spans="1:22" x14ac:dyDescent="0.25">
      <c r="A2224" t="s">
        <v>2455</v>
      </c>
      <c r="B2224" s="1">
        <v>46084</v>
      </c>
      <c r="C2224" s="1">
        <v>46178</v>
      </c>
      <c r="D2224" s="9">
        <v>0.53125</v>
      </c>
      <c r="E2224" t="str">
        <f t="shared" si="170"/>
        <v>Weekday</v>
      </c>
      <c r="F2224" t="str">
        <f t="shared" si="171"/>
        <v>Mar</v>
      </c>
      <c r="G2224" t="str">
        <f>_xlfn.XLOOKUP(A2224,Booking_data!$A$1:$A$6001,Booking_data!$D$1:$D$6001,"not found")</f>
        <v>M004</v>
      </c>
      <c r="H2224" t="str">
        <f>_xlfn.XLOOKUP(G2224,Movies_data!$A$1:$A$41,Movies_data!$B$1:$B$41,"not found")</f>
        <v>Ponniyin Selvan I</v>
      </c>
      <c r="I2224" t="str">
        <f>_xlfn.XLOOKUP(G2224,Movies_data!$A$1:$A$41,Movies_data!$D$1:$D$41,"not found")</f>
        <v>Drama</v>
      </c>
      <c r="J2224" t="str">
        <f>_xlfn.XLOOKUP(G2224,Movies_data!$A$1:$A$41,Movies_data!$C$1:$C$41,"not found")</f>
        <v>Tamil</v>
      </c>
      <c r="K2224">
        <f>_xlfn.XLOOKUP(G2224,Movies_data!$A$1:$A$41,Movies_data!$H$1:$H$41,"Not Found")</f>
        <v>7.6</v>
      </c>
      <c r="L2224" t="str">
        <f>_xlfn.XLOOKUP(A2224,Booking_data!$A$1:$A$6001,Booking_data!$E$1:$E$6001,"not Found")</f>
        <v>C033</v>
      </c>
      <c r="M2224" t="str">
        <f>_xlfn.XLOOKUP(L2224,Cinemas_data!$A$1:$A$49,Cinemas_data!$I$1:$I$49,"not Found")</f>
        <v>Asian Cinemas Forum Mall</v>
      </c>
      <c r="N2224" t="str">
        <f>_xlfn.XLOOKUP(L2224,Cinemas_data!$A$1:$A$49,Cinemas_data!$C$1:$C$49,"not Found")</f>
        <v>Madurai</v>
      </c>
      <c r="O2224">
        <f>_xlfn.XLOOKUP(A2224,Booking_data!$A$1:$A$6001,Booking_data!$H$1:$H$6001,"not found")</f>
        <v>3</v>
      </c>
      <c r="P2224">
        <f>_xlfn.XLOOKUP(A2224,Booking_data!$A$1:$A$6001,Booking_data!$I$1:$I$6001,"not Found")</f>
        <v>180</v>
      </c>
      <c r="Q2224">
        <f t="shared" si="172"/>
        <v>540</v>
      </c>
      <c r="R2224" t="str">
        <f>_xlfn.XLOOKUP(A2224,Booking_data!$A$1:$A$6001,Booking_data!$L$1:$L$6001,"Not Found")</f>
        <v>Wallet</v>
      </c>
      <c r="S2224">
        <f>_xlfn.XLOOKUP(A2224,Booking_data!$A$1:$A$6001,Booking_data!$N$1:$N$6001,"not Found")</f>
        <v>22</v>
      </c>
      <c r="T2224" t="str">
        <f>_xlfn.XLOOKUP(A2224,Booking_data!$A$1:$A$6001,Booking_data!$O$1:$O$6001,"Not Found")</f>
        <v>Female</v>
      </c>
      <c r="U2224" t="str">
        <f t="shared" si="173"/>
        <v>Youngster</v>
      </c>
      <c r="V2224" t="str">
        <f t="shared" si="174"/>
        <v>Medium Booking</v>
      </c>
    </row>
    <row r="2225" spans="1:22" x14ac:dyDescent="0.25">
      <c r="A2225" t="s">
        <v>2456</v>
      </c>
      <c r="B2225" s="1">
        <v>46084</v>
      </c>
      <c r="C2225" s="1">
        <v>46089</v>
      </c>
      <c r="D2225" s="9">
        <v>0.64583333333333337</v>
      </c>
      <c r="E2225" t="str">
        <f t="shared" si="170"/>
        <v>Weekday</v>
      </c>
      <c r="F2225" t="str">
        <f t="shared" si="171"/>
        <v>Mar</v>
      </c>
      <c r="G2225" t="str">
        <f>_xlfn.XLOOKUP(A2225,Booking_data!$A$1:$A$6001,Booking_data!$D$1:$D$6001,"not found")</f>
        <v>M026</v>
      </c>
      <c r="H2225" t="str">
        <f>_xlfn.XLOOKUP(G2225,Movies_data!$A$1:$A$41,Movies_data!$B$1:$B$41,"not found")</f>
        <v>Drishyam 2</v>
      </c>
      <c r="I2225" t="str">
        <f>_xlfn.XLOOKUP(G2225,Movies_data!$A$1:$A$41,Movies_data!$D$1:$D$41,"not found")</f>
        <v>Thriller</v>
      </c>
      <c r="J2225" t="str">
        <f>_xlfn.XLOOKUP(G2225,Movies_data!$A$1:$A$41,Movies_data!$C$1:$C$41,"not found")</f>
        <v>Hindi</v>
      </c>
      <c r="K2225">
        <f>_xlfn.XLOOKUP(G2225,Movies_data!$A$1:$A$41,Movies_data!$H$1:$H$41,"Not Found")</f>
        <v>8.1999999999999993</v>
      </c>
      <c r="L2225" t="str">
        <f>_xlfn.XLOOKUP(A2225,Booking_data!$A$1:$A$6001,Booking_data!$E$1:$E$6001,"not Found")</f>
        <v>C103</v>
      </c>
      <c r="M2225" t="str">
        <f>_xlfn.XLOOKUP(L2225,Cinemas_data!$A$1:$A$49,Cinemas_data!$I$1:$I$49,"not Found")</f>
        <v>MovieMax Forum Mall</v>
      </c>
      <c r="N2225" t="str">
        <f>_xlfn.XLOOKUP(L2225,Cinemas_data!$A$1:$A$49,Cinemas_data!$C$1:$C$49,"not Found")</f>
        <v>Pune</v>
      </c>
      <c r="O2225">
        <f>_xlfn.XLOOKUP(A2225,Booking_data!$A$1:$A$6001,Booking_data!$H$1:$H$6001,"not found")</f>
        <v>2</v>
      </c>
      <c r="P2225">
        <f>_xlfn.XLOOKUP(A2225,Booking_data!$A$1:$A$6001,Booking_data!$I$1:$I$6001,"not Found")</f>
        <v>260</v>
      </c>
      <c r="Q2225">
        <f t="shared" si="172"/>
        <v>520</v>
      </c>
      <c r="R2225" t="str">
        <f>_xlfn.XLOOKUP(A2225,Booking_data!$A$1:$A$6001,Booking_data!$L$1:$L$6001,"Not Found")</f>
        <v>Debit Card</v>
      </c>
      <c r="S2225">
        <f>_xlfn.XLOOKUP(A2225,Booking_data!$A$1:$A$6001,Booking_data!$N$1:$N$6001,"not Found")</f>
        <v>58</v>
      </c>
      <c r="T2225" t="str">
        <f>_xlfn.XLOOKUP(A2225,Booking_data!$A$1:$A$6001,Booking_data!$O$1:$O$6001,"Not Found")</f>
        <v>Female</v>
      </c>
      <c r="U2225" t="str">
        <f t="shared" si="173"/>
        <v>Above 45</v>
      </c>
      <c r="V2225" t="str">
        <f t="shared" si="174"/>
        <v>Low Booking</v>
      </c>
    </row>
    <row r="2226" spans="1:22" x14ac:dyDescent="0.25">
      <c r="A2226" t="s">
        <v>2457</v>
      </c>
      <c r="B2226" s="1">
        <v>46084</v>
      </c>
      <c r="C2226" s="1">
        <v>46162</v>
      </c>
      <c r="D2226" s="9">
        <v>0.53125</v>
      </c>
      <c r="E2226" t="str">
        <f t="shared" si="170"/>
        <v>Weekday</v>
      </c>
      <c r="F2226" t="str">
        <f t="shared" si="171"/>
        <v>Mar</v>
      </c>
      <c r="G2226" t="str">
        <f>_xlfn.XLOOKUP(A2226,Booking_data!$A$1:$A$6001,Booking_data!$D$1:$D$6001,"not found")</f>
        <v>M005</v>
      </c>
      <c r="H2226" t="str">
        <f>_xlfn.XLOOKUP(G2226,Movies_data!$A$1:$A$41,Movies_data!$B$1:$B$41,"not found")</f>
        <v>Ponniyin Selvan II</v>
      </c>
      <c r="I2226" t="str">
        <f>_xlfn.XLOOKUP(G2226,Movies_data!$A$1:$A$41,Movies_data!$D$1:$D$41,"not found")</f>
        <v>Drama</v>
      </c>
      <c r="J2226" t="str">
        <f>_xlfn.XLOOKUP(G2226,Movies_data!$A$1:$A$41,Movies_data!$C$1:$C$41,"not found")</f>
        <v>Tamil</v>
      </c>
      <c r="K2226">
        <f>_xlfn.XLOOKUP(G2226,Movies_data!$A$1:$A$41,Movies_data!$H$1:$H$41,"Not Found")</f>
        <v>7.3</v>
      </c>
      <c r="L2226" t="str">
        <f>_xlfn.XLOOKUP(A2226,Booking_data!$A$1:$A$6001,Booking_data!$E$1:$E$6001,"not Found")</f>
        <v>C091</v>
      </c>
      <c r="M2226" t="str">
        <f>_xlfn.XLOOKUP(L2226,Cinemas_data!$A$1:$A$49,Cinemas_data!$I$1:$I$49,"not Found")</f>
        <v>Cinepolis City Centre</v>
      </c>
      <c r="N2226" t="str">
        <f>_xlfn.XLOOKUP(L2226,Cinemas_data!$A$1:$A$49,Cinemas_data!$C$1:$C$49,"not Found")</f>
        <v>Mumbai</v>
      </c>
      <c r="O2226">
        <f>_xlfn.XLOOKUP(A2226,Booking_data!$A$1:$A$6001,Booking_data!$H$1:$H$6001,"not found")</f>
        <v>3</v>
      </c>
      <c r="P2226">
        <f>_xlfn.XLOOKUP(A2226,Booking_data!$A$1:$A$6001,Booking_data!$I$1:$I$6001,"not Found")</f>
        <v>200</v>
      </c>
      <c r="Q2226">
        <f t="shared" si="172"/>
        <v>600</v>
      </c>
      <c r="R2226" t="str">
        <f>_xlfn.XLOOKUP(A2226,Booking_data!$A$1:$A$6001,Booking_data!$L$1:$L$6001,"Not Found")</f>
        <v>Credit Card</v>
      </c>
      <c r="S2226">
        <f>_xlfn.XLOOKUP(A2226,Booking_data!$A$1:$A$6001,Booking_data!$N$1:$N$6001,"not Found")</f>
        <v>37</v>
      </c>
      <c r="T2226" t="str">
        <f>_xlfn.XLOOKUP(A2226,Booking_data!$A$1:$A$6001,Booking_data!$O$1:$O$6001,"Not Found")</f>
        <v>Other</v>
      </c>
      <c r="U2226" t="str">
        <f t="shared" si="173"/>
        <v>Middle Age</v>
      </c>
      <c r="V2226" t="str">
        <f t="shared" si="174"/>
        <v>Medium Booking</v>
      </c>
    </row>
    <row r="2227" spans="1:22" x14ac:dyDescent="0.25">
      <c r="A2227" t="s">
        <v>2458</v>
      </c>
      <c r="B2227" s="1">
        <v>46084</v>
      </c>
      <c r="C2227" s="1">
        <v>46084</v>
      </c>
      <c r="D2227" s="9">
        <v>0.39583333333333331</v>
      </c>
      <c r="E2227" t="str">
        <f t="shared" si="170"/>
        <v>Weekday</v>
      </c>
      <c r="F2227" t="str">
        <f t="shared" si="171"/>
        <v>Mar</v>
      </c>
      <c r="G2227" t="str">
        <f>_xlfn.XLOOKUP(A2227,Booking_data!$A$1:$A$6001,Booking_data!$D$1:$D$6001,"not found")</f>
        <v>M037</v>
      </c>
      <c r="H2227" t="str">
        <f>_xlfn.XLOOKUP(G2227,Movies_data!$A$1:$A$41,Movies_data!$B$1:$B$41,"not found")</f>
        <v>Oppenheimer</v>
      </c>
      <c r="I2227" t="str">
        <f>_xlfn.XLOOKUP(G2227,Movies_data!$A$1:$A$41,Movies_data!$D$1:$D$41,"not found")</f>
        <v>Biography</v>
      </c>
      <c r="J2227" t="str">
        <f>_xlfn.XLOOKUP(G2227,Movies_data!$A$1:$A$41,Movies_data!$C$1:$C$41,"not found")</f>
        <v>English</v>
      </c>
      <c r="K2227">
        <f>_xlfn.XLOOKUP(G2227,Movies_data!$A$1:$A$41,Movies_data!$H$1:$H$41,"Not Found")</f>
        <v>8.5</v>
      </c>
      <c r="L2227" t="str">
        <f>_xlfn.XLOOKUP(A2227,Booking_data!$A$1:$A$6001,Booking_data!$E$1:$E$6001,"not Found")</f>
        <v>C143</v>
      </c>
      <c r="M2227" t="str">
        <f>_xlfn.XLOOKUP(L2227,Cinemas_data!$A$1:$A$49,Cinemas_data!$I$1:$I$49,"not Found")</f>
        <v>INOX Forum Mall</v>
      </c>
      <c r="N2227" t="str">
        <f>_xlfn.XLOOKUP(L2227,Cinemas_data!$A$1:$A$49,Cinemas_data!$C$1:$C$49,"not Found")</f>
        <v>Ahmedabad</v>
      </c>
      <c r="O2227">
        <f>_xlfn.XLOOKUP(A2227,Booking_data!$A$1:$A$6001,Booking_data!$H$1:$H$6001,"not found")</f>
        <v>3</v>
      </c>
      <c r="P2227">
        <f>_xlfn.XLOOKUP(A2227,Booking_data!$A$1:$A$6001,Booking_data!$I$1:$I$6001,"not Found")</f>
        <v>240</v>
      </c>
      <c r="Q2227">
        <f t="shared" si="172"/>
        <v>720</v>
      </c>
      <c r="R2227" t="str">
        <f>_xlfn.XLOOKUP(A2227,Booking_data!$A$1:$A$6001,Booking_data!$L$1:$L$6001,"Not Found")</f>
        <v>UPI</v>
      </c>
      <c r="S2227">
        <f>_xlfn.XLOOKUP(A2227,Booking_data!$A$1:$A$6001,Booking_data!$N$1:$N$6001,"not Found")</f>
        <v>44</v>
      </c>
      <c r="T2227" t="str">
        <f>_xlfn.XLOOKUP(A2227,Booking_data!$A$1:$A$6001,Booking_data!$O$1:$O$6001,"Not Found")</f>
        <v>Other</v>
      </c>
      <c r="U2227" t="str">
        <f t="shared" si="173"/>
        <v>Middle Age</v>
      </c>
      <c r="V2227" t="str">
        <f t="shared" si="174"/>
        <v>Medium Booking</v>
      </c>
    </row>
    <row r="2228" spans="1:22" x14ac:dyDescent="0.25">
      <c r="A2228" t="s">
        <v>2459</v>
      </c>
      <c r="B2228" s="1">
        <v>46084</v>
      </c>
      <c r="C2228" s="1">
        <v>46026</v>
      </c>
      <c r="D2228" s="9">
        <v>0.77083333333333337</v>
      </c>
      <c r="E2228" t="str">
        <f t="shared" si="170"/>
        <v>Weekday</v>
      </c>
      <c r="F2228" t="str">
        <f t="shared" si="171"/>
        <v>Mar</v>
      </c>
      <c r="G2228" t="str">
        <f>_xlfn.XLOOKUP(A2228,Booking_data!$A$1:$A$6001,Booking_data!$D$1:$D$6001,"not found")</f>
        <v>M011</v>
      </c>
      <c r="H2228" t="str">
        <f>_xlfn.XLOOKUP(G2228,Movies_data!$A$1:$A$41,Movies_data!$B$1:$B$41,"not found")</f>
        <v>Pushpa 2</v>
      </c>
      <c r="I2228" t="str">
        <f>_xlfn.XLOOKUP(G2228,Movies_data!$A$1:$A$41,Movies_data!$D$1:$D$41,"not found")</f>
        <v>Action</v>
      </c>
      <c r="J2228" t="str">
        <f>_xlfn.XLOOKUP(G2228,Movies_data!$A$1:$A$41,Movies_data!$C$1:$C$41,"not found")</f>
        <v>Telugu</v>
      </c>
      <c r="K2228">
        <f>_xlfn.XLOOKUP(G2228,Movies_data!$A$1:$A$41,Movies_data!$H$1:$H$41,"Not Found")</f>
        <v>6.1</v>
      </c>
      <c r="L2228" t="str">
        <f>_xlfn.XLOOKUP(A2228,Booking_data!$A$1:$A$6001,Booking_data!$E$1:$E$6001,"not Found")</f>
        <v>C082</v>
      </c>
      <c r="M2228" t="str">
        <f>_xlfn.XLOOKUP(L2228,Cinemas_data!$A$1:$A$49,Cinemas_data!$I$1:$I$49,"not Found")</f>
        <v>Cinepolis Grand Mall</v>
      </c>
      <c r="N2228" t="str">
        <f>_xlfn.XLOOKUP(L2228,Cinemas_data!$A$1:$A$49,Cinemas_data!$C$1:$C$49,"not Found")</f>
        <v>Vijayawada</v>
      </c>
      <c r="O2228">
        <f>_xlfn.XLOOKUP(A2228,Booking_data!$A$1:$A$6001,Booking_data!$H$1:$H$6001,"not found")</f>
        <v>2</v>
      </c>
      <c r="P2228">
        <f>_xlfn.XLOOKUP(A2228,Booking_data!$A$1:$A$6001,Booking_data!$I$1:$I$6001,"not Found")</f>
        <v>360</v>
      </c>
      <c r="Q2228">
        <f t="shared" si="172"/>
        <v>720</v>
      </c>
      <c r="R2228" t="str">
        <f>_xlfn.XLOOKUP(A2228,Booking_data!$A$1:$A$6001,Booking_data!$L$1:$L$6001,"Not Found")</f>
        <v>Credit Card</v>
      </c>
      <c r="S2228">
        <f>_xlfn.XLOOKUP(A2228,Booking_data!$A$1:$A$6001,Booking_data!$N$1:$N$6001,"not Found")</f>
        <v>28</v>
      </c>
      <c r="T2228" t="str">
        <f>_xlfn.XLOOKUP(A2228,Booking_data!$A$1:$A$6001,Booking_data!$O$1:$O$6001,"Not Found")</f>
        <v>Male</v>
      </c>
      <c r="U2228" t="str">
        <f t="shared" si="173"/>
        <v>Youngster</v>
      </c>
      <c r="V2228" t="str">
        <f t="shared" si="174"/>
        <v>Low Booking</v>
      </c>
    </row>
    <row r="2229" spans="1:22" x14ac:dyDescent="0.25">
      <c r="A2229" t="s">
        <v>2460</v>
      </c>
      <c r="B2229" s="1">
        <v>46084</v>
      </c>
      <c r="C2229" s="1">
        <v>46091</v>
      </c>
      <c r="D2229" s="9">
        <v>0.9375</v>
      </c>
      <c r="E2229" t="str">
        <f t="shared" si="170"/>
        <v>Weekday</v>
      </c>
      <c r="F2229" t="str">
        <f t="shared" si="171"/>
        <v>Mar</v>
      </c>
      <c r="G2229" t="str">
        <f>_xlfn.XLOOKUP(A2229,Booking_data!$A$1:$A$6001,Booking_data!$D$1:$D$6001,"not found")</f>
        <v>M037</v>
      </c>
      <c r="H2229" t="str">
        <f>_xlfn.XLOOKUP(G2229,Movies_data!$A$1:$A$41,Movies_data!$B$1:$B$41,"not found")</f>
        <v>Oppenheimer</v>
      </c>
      <c r="I2229" t="str">
        <f>_xlfn.XLOOKUP(G2229,Movies_data!$A$1:$A$41,Movies_data!$D$1:$D$41,"not found")</f>
        <v>Biography</v>
      </c>
      <c r="J2229" t="str">
        <f>_xlfn.XLOOKUP(G2229,Movies_data!$A$1:$A$41,Movies_data!$C$1:$C$41,"not found")</f>
        <v>English</v>
      </c>
      <c r="K2229">
        <f>_xlfn.XLOOKUP(G2229,Movies_data!$A$1:$A$41,Movies_data!$H$1:$H$41,"Not Found")</f>
        <v>8.5</v>
      </c>
      <c r="L2229" t="str">
        <f>_xlfn.XLOOKUP(A2229,Booking_data!$A$1:$A$6001,Booking_data!$E$1:$E$6001,"not Found")</f>
        <v>C053</v>
      </c>
      <c r="M2229" t="str">
        <f>_xlfn.XLOOKUP(L2229,Cinemas_data!$A$1:$A$49,Cinemas_data!$I$1:$I$49,"not Found")</f>
        <v>PVR Forum Mall</v>
      </c>
      <c r="N2229" t="str">
        <f>_xlfn.XLOOKUP(L2229,Cinemas_data!$A$1:$A$49,Cinemas_data!$C$1:$C$49,"not Found")</f>
        <v>Bengaluru</v>
      </c>
      <c r="O2229">
        <f>_xlfn.XLOOKUP(A2229,Booking_data!$A$1:$A$6001,Booking_data!$H$1:$H$6001,"not found")</f>
        <v>4</v>
      </c>
      <c r="P2229">
        <f>_xlfn.XLOOKUP(A2229,Booking_data!$A$1:$A$6001,Booking_data!$I$1:$I$6001,"not Found")</f>
        <v>340</v>
      </c>
      <c r="Q2229">
        <f t="shared" si="172"/>
        <v>1360</v>
      </c>
      <c r="R2229" t="str">
        <f>_xlfn.XLOOKUP(A2229,Booking_data!$A$1:$A$6001,Booking_data!$L$1:$L$6001,"Not Found")</f>
        <v>UPI</v>
      </c>
      <c r="S2229">
        <f>_xlfn.XLOOKUP(A2229,Booking_data!$A$1:$A$6001,Booking_data!$N$1:$N$6001,"not Found")</f>
        <v>23</v>
      </c>
      <c r="T2229" t="str">
        <f>_xlfn.XLOOKUP(A2229,Booking_data!$A$1:$A$6001,Booking_data!$O$1:$O$6001,"Not Found")</f>
        <v>Male</v>
      </c>
      <c r="U2229" t="str">
        <f t="shared" si="173"/>
        <v>Youngster</v>
      </c>
      <c r="V2229" t="str">
        <f t="shared" si="174"/>
        <v>Medium Booking</v>
      </c>
    </row>
    <row r="2230" spans="1:22" x14ac:dyDescent="0.25">
      <c r="A2230" t="s">
        <v>2461</v>
      </c>
      <c r="B2230" s="1">
        <v>46084</v>
      </c>
      <c r="C2230" s="1">
        <v>46067</v>
      </c>
      <c r="D2230" s="9">
        <v>0.39583333333333331</v>
      </c>
      <c r="E2230" t="str">
        <f t="shared" si="170"/>
        <v>Weekday</v>
      </c>
      <c r="F2230" t="str">
        <f t="shared" si="171"/>
        <v>Mar</v>
      </c>
      <c r="G2230" t="str">
        <f>_xlfn.XLOOKUP(A2230,Booking_data!$A$1:$A$6001,Booking_data!$D$1:$D$6001,"not found")</f>
        <v>M007</v>
      </c>
      <c r="H2230" t="str">
        <f>_xlfn.XLOOKUP(G2230,Movies_data!$A$1:$A$41,Movies_data!$B$1:$B$41,"not found")</f>
        <v>Good Night</v>
      </c>
      <c r="I2230" t="str">
        <f>_xlfn.XLOOKUP(G2230,Movies_data!$A$1:$A$41,Movies_data!$D$1:$D$41,"not found")</f>
        <v>Comedy</v>
      </c>
      <c r="J2230" t="str">
        <f>_xlfn.XLOOKUP(G2230,Movies_data!$A$1:$A$41,Movies_data!$C$1:$C$41,"not found")</f>
        <v>Tamil</v>
      </c>
      <c r="K2230">
        <f>_xlfn.XLOOKUP(G2230,Movies_data!$A$1:$A$41,Movies_data!$H$1:$H$41,"Not Found")</f>
        <v>8</v>
      </c>
      <c r="L2230" t="str">
        <f>_xlfn.XLOOKUP(A2230,Booking_data!$A$1:$A$6001,Booking_data!$E$1:$E$6001,"not Found")</f>
        <v>C161</v>
      </c>
      <c r="M2230" t="str">
        <f>_xlfn.XLOOKUP(L2230,Cinemas_data!$A$1:$A$49,Cinemas_data!$I$1:$I$49,"not Found")</f>
        <v>INOX City Centre</v>
      </c>
      <c r="N2230" t="str">
        <f>_xlfn.XLOOKUP(L2230,Cinemas_data!$A$1:$A$49,Cinemas_data!$C$1:$C$49,"not Found")</f>
        <v>Thiruvananthapuram</v>
      </c>
      <c r="O2230">
        <f>_xlfn.XLOOKUP(A2230,Booking_data!$A$1:$A$6001,Booking_data!$H$1:$H$6001,"not found")</f>
        <v>4</v>
      </c>
      <c r="P2230">
        <f>_xlfn.XLOOKUP(A2230,Booking_data!$A$1:$A$6001,Booking_data!$I$1:$I$6001,"not Found")</f>
        <v>280</v>
      </c>
      <c r="Q2230">
        <f t="shared" si="172"/>
        <v>1120</v>
      </c>
      <c r="R2230" t="str">
        <f>_xlfn.XLOOKUP(A2230,Booking_data!$A$1:$A$6001,Booking_data!$L$1:$L$6001,"Not Found")</f>
        <v>Net Banking</v>
      </c>
      <c r="S2230">
        <f>_xlfn.XLOOKUP(A2230,Booking_data!$A$1:$A$6001,Booking_data!$N$1:$N$6001,"not Found")</f>
        <v>37</v>
      </c>
      <c r="T2230" t="str">
        <f>_xlfn.XLOOKUP(A2230,Booking_data!$A$1:$A$6001,Booking_data!$O$1:$O$6001,"Not Found")</f>
        <v>Female</v>
      </c>
      <c r="U2230" t="str">
        <f t="shared" si="173"/>
        <v>Middle Age</v>
      </c>
      <c r="V2230" t="str">
        <f t="shared" si="174"/>
        <v>Medium Booking</v>
      </c>
    </row>
    <row r="2231" spans="1:22" x14ac:dyDescent="0.25">
      <c r="A2231" t="s">
        <v>2462</v>
      </c>
      <c r="B2231" s="1">
        <v>46084</v>
      </c>
      <c r="C2231" s="1">
        <v>46169</v>
      </c>
      <c r="D2231" s="9">
        <v>0.53125</v>
      </c>
      <c r="E2231" t="str">
        <f t="shared" si="170"/>
        <v>Weekday</v>
      </c>
      <c r="F2231" t="str">
        <f t="shared" si="171"/>
        <v>Mar</v>
      </c>
      <c r="G2231" t="str">
        <f>_xlfn.XLOOKUP(A2231,Booking_data!$A$1:$A$6001,Booking_data!$D$1:$D$6001,"not found")</f>
        <v>M034</v>
      </c>
      <c r="H2231" t="str">
        <f>_xlfn.XLOOKUP(G2231,Movies_data!$A$1:$A$41,Movies_data!$B$1:$B$41,"not found")</f>
        <v>Manjummel Boys</v>
      </c>
      <c r="I2231" t="str">
        <f>_xlfn.XLOOKUP(G2231,Movies_data!$A$1:$A$41,Movies_data!$D$1:$D$41,"not found")</f>
        <v>Adventure</v>
      </c>
      <c r="J2231" t="str">
        <f>_xlfn.XLOOKUP(G2231,Movies_data!$A$1:$A$41,Movies_data!$C$1:$C$41,"not found")</f>
        <v>Malayalam</v>
      </c>
      <c r="K2231">
        <f>_xlfn.XLOOKUP(G2231,Movies_data!$A$1:$A$41,Movies_data!$H$1:$H$41,"Not Found")</f>
        <v>8.3000000000000007</v>
      </c>
      <c r="L2231" t="str">
        <f>_xlfn.XLOOKUP(A2231,Booking_data!$A$1:$A$6001,Booking_data!$E$1:$E$6001,"not Found")</f>
        <v>C142</v>
      </c>
      <c r="M2231" t="str">
        <f>_xlfn.XLOOKUP(L2231,Cinemas_data!$A$1:$A$49,Cinemas_data!$I$1:$I$49,"not Found")</f>
        <v>PVR Grand Mall</v>
      </c>
      <c r="N2231" t="str">
        <f>_xlfn.XLOOKUP(L2231,Cinemas_data!$A$1:$A$49,Cinemas_data!$C$1:$C$49,"not Found")</f>
        <v>Ahmedabad</v>
      </c>
      <c r="O2231">
        <f>_xlfn.XLOOKUP(A2231,Booking_data!$A$1:$A$6001,Booking_data!$H$1:$H$6001,"not found")</f>
        <v>3</v>
      </c>
      <c r="P2231">
        <f>_xlfn.XLOOKUP(A2231,Booking_data!$A$1:$A$6001,Booking_data!$I$1:$I$6001,"not Found")</f>
        <v>220</v>
      </c>
      <c r="Q2231">
        <f t="shared" si="172"/>
        <v>660</v>
      </c>
      <c r="R2231" t="str">
        <f>_xlfn.XLOOKUP(A2231,Booking_data!$A$1:$A$6001,Booking_data!$L$1:$L$6001,"Not Found")</f>
        <v>Wallet</v>
      </c>
      <c r="S2231">
        <f>_xlfn.XLOOKUP(A2231,Booking_data!$A$1:$A$6001,Booking_data!$N$1:$N$6001,"not Found")</f>
        <v>32</v>
      </c>
      <c r="T2231" t="str">
        <f>_xlfn.XLOOKUP(A2231,Booking_data!$A$1:$A$6001,Booking_data!$O$1:$O$6001,"Not Found")</f>
        <v>Other</v>
      </c>
      <c r="U2231" t="str">
        <f t="shared" si="173"/>
        <v>Middle Age</v>
      </c>
      <c r="V2231" t="str">
        <f t="shared" si="174"/>
        <v>Medium Booking</v>
      </c>
    </row>
    <row r="2232" spans="1:22" x14ac:dyDescent="0.25">
      <c r="A2232" t="s">
        <v>2463</v>
      </c>
      <c r="B2232" s="1">
        <v>46084</v>
      </c>
      <c r="C2232" s="1">
        <v>46141</v>
      </c>
      <c r="D2232" s="9">
        <v>0.64583333333333337</v>
      </c>
      <c r="E2232" t="str">
        <f t="shared" si="170"/>
        <v>Weekday</v>
      </c>
      <c r="F2232" t="str">
        <f t="shared" si="171"/>
        <v>Mar</v>
      </c>
      <c r="G2232" t="str">
        <f>_xlfn.XLOOKUP(A2232,Booking_data!$A$1:$A$6001,Booking_data!$D$1:$D$6001,"not found")</f>
        <v>M005</v>
      </c>
      <c r="H2232" t="str">
        <f>_xlfn.XLOOKUP(G2232,Movies_data!$A$1:$A$41,Movies_data!$B$1:$B$41,"not found")</f>
        <v>Ponniyin Selvan II</v>
      </c>
      <c r="I2232" t="str">
        <f>_xlfn.XLOOKUP(G2232,Movies_data!$A$1:$A$41,Movies_data!$D$1:$D$41,"not found")</f>
        <v>Drama</v>
      </c>
      <c r="J2232" t="str">
        <f>_xlfn.XLOOKUP(G2232,Movies_data!$A$1:$A$41,Movies_data!$C$1:$C$41,"not found")</f>
        <v>Tamil</v>
      </c>
      <c r="K2232">
        <f>_xlfn.XLOOKUP(G2232,Movies_data!$A$1:$A$41,Movies_data!$H$1:$H$41,"Not Found")</f>
        <v>7.3</v>
      </c>
      <c r="L2232" t="str">
        <f>_xlfn.XLOOKUP(A2232,Booking_data!$A$1:$A$6001,Booking_data!$E$1:$E$6001,"not Found")</f>
        <v>C131</v>
      </c>
      <c r="M2232" t="str">
        <f>_xlfn.XLOOKUP(L2232,Cinemas_data!$A$1:$A$49,Cinemas_data!$I$1:$I$49,"not Found")</f>
        <v>Asian Cinemas City Centre</v>
      </c>
      <c r="N2232" t="str">
        <f>_xlfn.XLOOKUP(L2232,Cinemas_data!$A$1:$A$49,Cinemas_data!$C$1:$C$49,"not Found")</f>
        <v>Kolkata</v>
      </c>
      <c r="O2232">
        <f>_xlfn.XLOOKUP(A2232,Booking_data!$A$1:$A$6001,Booking_data!$H$1:$H$6001,"not found")</f>
        <v>3</v>
      </c>
      <c r="P2232">
        <f>_xlfn.XLOOKUP(A2232,Booking_data!$A$1:$A$6001,Booking_data!$I$1:$I$6001,"not Found")</f>
        <v>340</v>
      </c>
      <c r="Q2232">
        <f t="shared" si="172"/>
        <v>1020</v>
      </c>
      <c r="R2232" t="str">
        <f>_xlfn.XLOOKUP(A2232,Booking_data!$A$1:$A$6001,Booking_data!$L$1:$L$6001,"Not Found")</f>
        <v>Net Banking</v>
      </c>
      <c r="S2232">
        <f>_xlfn.XLOOKUP(A2232,Booking_data!$A$1:$A$6001,Booking_data!$N$1:$N$6001,"not Found")</f>
        <v>59</v>
      </c>
      <c r="T2232" t="str">
        <f>_xlfn.XLOOKUP(A2232,Booking_data!$A$1:$A$6001,Booking_data!$O$1:$O$6001,"Not Found")</f>
        <v>Other</v>
      </c>
      <c r="U2232" t="str">
        <f t="shared" si="173"/>
        <v>Above 45</v>
      </c>
      <c r="V2232" t="str">
        <f t="shared" si="174"/>
        <v>Medium Booking</v>
      </c>
    </row>
    <row r="2233" spans="1:22" x14ac:dyDescent="0.25">
      <c r="A2233" t="s">
        <v>2464</v>
      </c>
      <c r="B2233" s="1">
        <v>46084</v>
      </c>
      <c r="C2233" s="1">
        <v>46146</v>
      </c>
      <c r="D2233" s="9">
        <v>0.9375</v>
      </c>
      <c r="E2233" t="str">
        <f t="shared" si="170"/>
        <v>Weekday</v>
      </c>
      <c r="F2233" t="str">
        <f t="shared" si="171"/>
        <v>Mar</v>
      </c>
      <c r="G2233" t="str">
        <f>_xlfn.XLOOKUP(A2233,Booking_data!$A$1:$A$6001,Booking_data!$D$1:$D$6001,"not found")</f>
        <v>M040</v>
      </c>
      <c r="H2233" t="str">
        <f>_xlfn.XLOOKUP(G2233,Movies_data!$A$1:$A$41,Movies_data!$B$1:$B$41,"not found")</f>
        <v>Inside Out 2</v>
      </c>
      <c r="I2233" t="str">
        <f>_xlfn.XLOOKUP(G2233,Movies_data!$A$1:$A$41,Movies_data!$D$1:$D$41,"not found")</f>
        <v>Animation</v>
      </c>
      <c r="J2233" t="str">
        <f>_xlfn.XLOOKUP(G2233,Movies_data!$A$1:$A$41,Movies_data!$C$1:$C$41,"not found")</f>
        <v>English</v>
      </c>
      <c r="K2233">
        <f>_xlfn.XLOOKUP(G2233,Movies_data!$A$1:$A$41,Movies_data!$H$1:$H$41,"Not Found")</f>
        <v>7.6</v>
      </c>
      <c r="L2233" t="str">
        <f>_xlfn.XLOOKUP(A2233,Booking_data!$A$1:$A$6001,Booking_data!$E$1:$E$6001,"not Found")</f>
        <v>C061</v>
      </c>
      <c r="M2233" t="str">
        <f>_xlfn.XLOOKUP(L2233,Cinemas_data!$A$1:$A$49,Cinemas_data!$I$1:$I$49,"not Found")</f>
        <v>City Pride City Centre</v>
      </c>
      <c r="N2233" t="str">
        <f>_xlfn.XLOOKUP(L2233,Cinemas_data!$A$1:$A$49,Cinemas_data!$C$1:$C$49,"not Found")</f>
        <v>Mysuru</v>
      </c>
      <c r="O2233">
        <f>_xlfn.XLOOKUP(A2233,Booking_data!$A$1:$A$6001,Booking_data!$H$1:$H$6001,"not found")</f>
        <v>1</v>
      </c>
      <c r="P2233">
        <f>_xlfn.XLOOKUP(A2233,Booking_data!$A$1:$A$6001,Booking_data!$I$1:$I$6001,"not Found")</f>
        <v>440</v>
      </c>
      <c r="Q2233">
        <f t="shared" si="172"/>
        <v>440</v>
      </c>
      <c r="R2233" t="str">
        <f>_xlfn.XLOOKUP(A2233,Booking_data!$A$1:$A$6001,Booking_data!$L$1:$L$6001,"Not Found")</f>
        <v>Net Banking</v>
      </c>
      <c r="S2233">
        <f>_xlfn.XLOOKUP(A2233,Booking_data!$A$1:$A$6001,Booking_data!$N$1:$N$6001,"not Found")</f>
        <v>28</v>
      </c>
      <c r="T2233" t="str">
        <f>_xlfn.XLOOKUP(A2233,Booking_data!$A$1:$A$6001,Booking_data!$O$1:$O$6001,"Not Found")</f>
        <v>Other</v>
      </c>
      <c r="U2233" t="str">
        <f t="shared" si="173"/>
        <v>Youngster</v>
      </c>
      <c r="V2233" t="str">
        <f t="shared" si="174"/>
        <v>Low Booking</v>
      </c>
    </row>
    <row r="2234" spans="1:22" x14ac:dyDescent="0.25">
      <c r="A2234" t="s">
        <v>2465</v>
      </c>
      <c r="B2234" s="1">
        <v>46084</v>
      </c>
      <c r="C2234" s="1">
        <v>46131</v>
      </c>
      <c r="D2234" s="9">
        <v>0.39583333333333331</v>
      </c>
      <c r="E2234" t="str">
        <f t="shared" si="170"/>
        <v>Weekday</v>
      </c>
      <c r="F2234" t="str">
        <f t="shared" si="171"/>
        <v>Mar</v>
      </c>
      <c r="G2234" t="str">
        <f>_xlfn.XLOOKUP(A2234,Booking_data!$A$1:$A$6001,Booking_data!$D$1:$D$6001,"not found")</f>
        <v>M001</v>
      </c>
      <c r="H2234" t="str">
        <f>_xlfn.XLOOKUP(G2234,Movies_data!$A$1:$A$41,Movies_data!$B$1:$B$41,"not found")</f>
        <v>Leo</v>
      </c>
      <c r="I2234" t="str">
        <f>_xlfn.XLOOKUP(G2234,Movies_data!$A$1:$A$41,Movies_data!$D$1:$D$41,"not found")</f>
        <v>Action</v>
      </c>
      <c r="J2234" t="str">
        <f>_xlfn.XLOOKUP(G2234,Movies_data!$A$1:$A$41,Movies_data!$C$1:$C$41,"not found")</f>
        <v>Tamil</v>
      </c>
      <c r="K2234">
        <f>_xlfn.XLOOKUP(G2234,Movies_data!$A$1:$A$41,Movies_data!$H$1:$H$41,"Not Found")</f>
        <v>8</v>
      </c>
      <c r="L2234" t="str">
        <f>_xlfn.XLOOKUP(A2234,Booking_data!$A$1:$A$6001,Booking_data!$E$1:$E$6001,"not Found")</f>
        <v>C162</v>
      </c>
      <c r="M2234" t="str">
        <f>_xlfn.XLOOKUP(L2234,Cinemas_data!$A$1:$A$49,Cinemas_data!$I$1:$I$49,"not Found")</f>
        <v>Cinepolis Grand Mall</v>
      </c>
      <c r="N2234" t="str">
        <f>_xlfn.XLOOKUP(L2234,Cinemas_data!$A$1:$A$49,Cinemas_data!$C$1:$C$49,"not Found")</f>
        <v>Thiruvananthapuram</v>
      </c>
      <c r="O2234">
        <f>_xlfn.XLOOKUP(A2234,Booking_data!$A$1:$A$6001,Booking_data!$H$1:$H$6001,"not found")</f>
        <v>2</v>
      </c>
      <c r="P2234">
        <f>_xlfn.XLOOKUP(A2234,Booking_data!$A$1:$A$6001,Booking_data!$I$1:$I$6001,"not Found")</f>
        <v>160</v>
      </c>
      <c r="Q2234">
        <f t="shared" si="172"/>
        <v>320</v>
      </c>
      <c r="R2234" t="str">
        <f>_xlfn.XLOOKUP(A2234,Booking_data!$A$1:$A$6001,Booking_data!$L$1:$L$6001,"Not Found")</f>
        <v>Debit Card</v>
      </c>
      <c r="S2234">
        <f>_xlfn.XLOOKUP(A2234,Booking_data!$A$1:$A$6001,Booking_data!$N$1:$N$6001,"not Found")</f>
        <v>58</v>
      </c>
      <c r="T2234" t="str">
        <f>_xlfn.XLOOKUP(A2234,Booking_data!$A$1:$A$6001,Booking_data!$O$1:$O$6001,"Not Found")</f>
        <v>Female</v>
      </c>
      <c r="U2234" t="str">
        <f t="shared" si="173"/>
        <v>Above 45</v>
      </c>
      <c r="V2234" t="str">
        <f t="shared" si="174"/>
        <v>Low Booking</v>
      </c>
    </row>
    <row r="2235" spans="1:22" x14ac:dyDescent="0.25">
      <c r="A2235" t="s">
        <v>2466</v>
      </c>
      <c r="B2235" s="1">
        <v>46084</v>
      </c>
      <c r="C2235" s="1">
        <v>46044</v>
      </c>
      <c r="D2235" s="9">
        <v>0.64583333333333337</v>
      </c>
      <c r="E2235" t="str">
        <f t="shared" si="170"/>
        <v>Weekday</v>
      </c>
      <c r="F2235" t="str">
        <f t="shared" si="171"/>
        <v>Mar</v>
      </c>
      <c r="G2235" t="str">
        <f>_xlfn.XLOOKUP(A2235,Booking_data!$A$1:$A$6001,Booking_data!$D$1:$D$6001,"not found")</f>
        <v>M008</v>
      </c>
      <c r="H2235" t="str">
        <f>_xlfn.XLOOKUP(G2235,Movies_data!$A$1:$A$41,Movies_data!$B$1:$B$41,"not found")</f>
        <v>Love Today</v>
      </c>
      <c r="I2235" t="str">
        <f>_xlfn.XLOOKUP(G2235,Movies_data!$A$1:$A$41,Movies_data!$D$1:$D$41,"not found")</f>
        <v>Romance</v>
      </c>
      <c r="J2235" t="str">
        <f>_xlfn.XLOOKUP(G2235,Movies_data!$A$1:$A$41,Movies_data!$C$1:$C$41,"not found")</f>
        <v>Tamil</v>
      </c>
      <c r="K2235">
        <f>_xlfn.XLOOKUP(G2235,Movies_data!$A$1:$A$41,Movies_data!$H$1:$H$41,"Not Found")</f>
        <v>7.4</v>
      </c>
      <c r="L2235" t="str">
        <f>_xlfn.XLOOKUP(A2235,Booking_data!$A$1:$A$6001,Booking_data!$E$1:$E$6001,"not Found")</f>
        <v>C102</v>
      </c>
      <c r="M2235" t="str">
        <f>_xlfn.XLOOKUP(L2235,Cinemas_data!$A$1:$A$49,Cinemas_data!$I$1:$I$49,"not Found")</f>
        <v>Mukta A2 Cinemas Grand Mall</v>
      </c>
      <c r="N2235" t="str">
        <f>_xlfn.XLOOKUP(L2235,Cinemas_data!$A$1:$A$49,Cinemas_data!$C$1:$C$49,"not Found")</f>
        <v>Pune</v>
      </c>
      <c r="O2235">
        <f>_xlfn.XLOOKUP(A2235,Booking_data!$A$1:$A$6001,Booking_data!$H$1:$H$6001,"not found")</f>
        <v>3</v>
      </c>
      <c r="P2235">
        <f>_xlfn.XLOOKUP(A2235,Booking_data!$A$1:$A$6001,Booking_data!$I$1:$I$6001,"not Found")</f>
        <v>400</v>
      </c>
      <c r="Q2235">
        <f t="shared" si="172"/>
        <v>1200</v>
      </c>
      <c r="R2235" t="str">
        <f>_xlfn.XLOOKUP(A2235,Booking_data!$A$1:$A$6001,Booking_data!$L$1:$L$6001,"Not Found")</f>
        <v>Debit Card</v>
      </c>
      <c r="S2235">
        <f>_xlfn.XLOOKUP(A2235,Booking_data!$A$1:$A$6001,Booking_data!$N$1:$N$6001,"not Found")</f>
        <v>38</v>
      </c>
      <c r="T2235" t="str">
        <f>_xlfn.XLOOKUP(A2235,Booking_data!$A$1:$A$6001,Booking_data!$O$1:$O$6001,"Not Found")</f>
        <v>Male</v>
      </c>
      <c r="U2235" t="str">
        <f t="shared" si="173"/>
        <v>Middle Age</v>
      </c>
      <c r="V2235" t="str">
        <f t="shared" si="174"/>
        <v>Medium Booking</v>
      </c>
    </row>
    <row r="2236" spans="1:22" x14ac:dyDescent="0.25">
      <c r="A2236" t="s">
        <v>2467</v>
      </c>
      <c r="B2236" s="1">
        <v>46084</v>
      </c>
      <c r="C2236" s="1">
        <v>46060</v>
      </c>
      <c r="D2236" s="9">
        <v>0.64583333333333337</v>
      </c>
      <c r="E2236" t="str">
        <f t="shared" si="170"/>
        <v>Weekday</v>
      </c>
      <c r="F2236" t="str">
        <f t="shared" si="171"/>
        <v>Mar</v>
      </c>
      <c r="G2236" t="str">
        <f>_xlfn.XLOOKUP(A2236,Booking_data!$A$1:$A$6001,Booking_data!$D$1:$D$6001,"not found")</f>
        <v>M021</v>
      </c>
      <c r="H2236" t="str">
        <f>_xlfn.XLOOKUP(G2236,Movies_data!$A$1:$A$41,Movies_data!$B$1:$B$41,"not found")</f>
        <v>Pathaan</v>
      </c>
      <c r="I2236" t="str">
        <f>_xlfn.XLOOKUP(G2236,Movies_data!$A$1:$A$41,Movies_data!$D$1:$D$41,"not found")</f>
        <v>Action</v>
      </c>
      <c r="J2236" t="str">
        <f>_xlfn.XLOOKUP(G2236,Movies_data!$A$1:$A$41,Movies_data!$C$1:$C$41,"not found")</f>
        <v>Hindi</v>
      </c>
      <c r="K2236">
        <f>_xlfn.XLOOKUP(G2236,Movies_data!$A$1:$A$41,Movies_data!$H$1:$H$41,"Not Found")</f>
        <v>5.9</v>
      </c>
      <c r="L2236" t="str">
        <f>_xlfn.XLOOKUP(A2236,Booking_data!$A$1:$A$6001,Booking_data!$E$1:$E$6001,"not Found")</f>
        <v>C133</v>
      </c>
      <c r="M2236" t="str">
        <f>_xlfn.XLOOKUP(L2236,Cinemas_data!$A$1:$A$49,Cinemas_data!$I$1:$I$49,"not Found")</f>
        <v>PVR Forum Mall</v>
      </c>
      <c r="N2236" t="str">
        <f>_xlfn.XLOOKUP(L2236,Cinemas_data!$A$1:$A$49,Cinemas_data!$C$1:$C$49,"not Found")</f>
        <v>Kolkata</v>
      </c>
      <c r="O2236">
        <f>_xlfn.XLOOKUP(A2236,Booking_data!$A$1:$A$6001,Booking_data!$H$1:$H$6001,"not found")</f>
        <v>4</v>
      </c>
      <c r="P2236">
        <f>_xlfn.XLOOKUP(A2236,Booking_data!$A$1:$A$6001,Booking_data!$I$1:$I$6001,"not Found")</f>
        <v>280</v>
      </c>
      <c r="Q2236">
        <f t="shared" si="172"/>
        <v>1120</v>
      </c>
      <c r="R2236" t="str">
        <f>_xlfn.XLOOKUP(A2236,Booking_data!$A$1:$A$6001,Booking_data!$L$1:$L$6001,"Not Found")</f>
        <v>Wallet</v>
      </c>
      <c r="S2236">
        <f>_xlfn.XLOOKUP(A2236,Booking_data!$A$1:$A$6001,Booking_data!$N$1:$N$6001,"not Found")</f>
        <v>46</v>
      </c>
      <c r="T2236" t="str">
        <f>_xlfn.XLOOKUP(A2236,Booking_data!$A$1:$A$6001,Booking_data!$O$1:$O$6001,"Not Found")</f>
        <v>Male</v>
      </c>
      <c r="U2236" t="str">
        <f t="shared" si="173"/>
        <v>Above 45</v>
      </c>
      <c r="V2236" t="str">
        <f t="shared" si="174"/>
        <v>Medium Booking</v>
      </c>
    </row>
    <row r="2237" spans="1:22" x14ac:dyDescent="0.25">
      <c r="A2237" t="s">
        <v>2468</v>
      </c>
      <c r="B2237" s="1">
        <v>46084</v>
      </c>
      <c r="C2237" s="1">
        <v>46104</v>
      </c>
      <c r="D2237" s="9">
        <v>0.88541666666666663</v>
      </c>
      <c r="E2237" t="str">
        <f t="shared" si="170"/>
        <v>Weekday</v>
      </c>
      <c r="F2237" t="str">
        <f t="shared" si="171"/>
        <v>Mar</v>
      </c>
      <c r="G2237" t="str">
        <f>_xlfn.XLOOKUP(A2237,Booking_data!$A$1:$A$6001,Booking_data!$D$1:$D$6001,"not found")</f>
        <v>M025</v>
      </c>
      <c r="H2237" t="str">
        <f>_xlfn.XLOOKUP(G2237,Movies_data!$A$1:$A$41,Movies_data!$B$1:$B$41,"not found")</f>
        <v>Rocky Aur Rani Kii Prem Kahaani</v>
      </c>
      <c r="I2237" t="str">
        <f>_xlfn.XLOOKUP(G2237,Movies_data!$A$1:$A$41,Movies_data!$D$1:$D$41,"not found")</f>
        <v>Romance</v>
      </c>
      <c r="J2237" t="str">
        <f>_xlfn.XLOOKUP(G2237,Movies_data!$A$1:$A$41,Movies_data!$C$1:$C$41,"not found")</f>
        <v>Hindi</v>
      </c>
      <c r="K2237">
        <f>_xlfn.XLOOKUP(G2237,Movies_data!$A$1:$A$41,Movies_data!$H$1:$H$41,"Not Found")</f>
        <v>6.8</v>
      </c>
      <c r="L2237" t="str">
        <f>_xlfn.XLOOKUP(A2237,Booking_data!$A$1:$A$6001,Booking_data!$E$1:$E$6001,"not Found")</f>
        <v>C092</v>
      </c>
      <c r="M2237" t="str">
        <f>_xlfn.XLOOKUP(L2237,Cinemas_data!$A$1:$A$49,Cinemas_data!$I$1:$I$49,"not Found")</f>
        <v>Miraj Cinemas Grand Mall</v>
      </c>
      <c r="N2237" t="str">
        <f>_xlfn.XLOOKUP(L2237,Cinemas_data!$A$1:$A$49,Cinemas_data!$C$1:$C$49,"not Found")</f>
        <v>Mumbai</v>
      </c>
      <c r="O2237">
        <f>_xlfn.XLOOKUP(A2237,Booking_data!$A$1:$A$6001,Booking_data!$H$1:$H$6001,"not found")</f>
        <v>1</v>
      </c>
      <c r="P2237">
        <f>_xlfn.XLOOKUP(A2237,Booking_data!$A$1:$A$6001,Booking_data!$I$1:$I$6001,"not Found")</f>
        <v>340</v>
      </c>
      <c r="Q2237">
        <f t="shared" si="172"/>
        <v>340</v>
      </c>
      <c r="R2237" t="str">
        <f>_xlfn.XLOOKUP(A2237,Booking_data!$A$1:$A$6001,Booking_data!$L$1:$L$6001,"Not Found")</f>
        <v>Credit Card</v>
      </c>
      <c r="S2237">
        <f>_xlfn.XLOOKUP(A2237,Booking_data!$A$1:$A$6001,Booking_data!$N$1:$N$6001,"not Found")</f>
        <v>60</v>
      </c>
      <c r="T2237" t="str">
        <f>_xlfn.XLOOKUP(A2237,Booking_data!$A$1:$A$6001,Booking_data!$O$1:$O$6001,"Not Found")</f>
        <v>Other</v>
      </c>
      <c r="U2237" t="str">
        <f t="shared" si="173"/>
        <v>Above 45</v>
      </c>
      <c r="V2237" t="str">
        <f t="shared" si="174"/>
        <v>Low Booking</v>
      </c>
    </row>
    <row r="2238" spans="1:22" x14ac:dyDescent="0.25">
      <c r="A2238" t="s">
        <v>2469</v>
      </c>
      <c r="B2238" s="1">
        <v>46084</v>
      </c>
      <c r="C2238" s="1">
        <v>46074</v>
      </c>
      <c r="D2238" s="9">
        <v>0.39583333333333331</v>
      </c>
      <c r="E2238" t="str">
        <f t="shared" si="170"/>
        <v>Weekday</v>
      </c>
      <c r="F2238" t="str">
        <f t="shared" si="171"/>
        <v>Mar</v>
      </c>
      <c r="G2238" t="str">
        <f>_xlfn.XLOOKUP(A2238,Booking_data!$A$1:$A$6001,Booking_data!$D$1:$D$6001,"not found")</f>
        <v>M018</v>
      </c>
      <c r="H2238" t="str">
        <f>_xlfn.XLOOKUP(G2238,Movies_data!$A$1:$A$41,Movies_data!$B$1:$B$41,"not found")</f>
        <v>Sita Ramam</v>
      </c>
      <c r="I2238" t="str">
        <f>_xlfn.XLOOKUP(G2238,Movies_data!$A$1:$A$41,Movies_data!$D$1:$D$41,"not found")</f>
        <v>Romance</v>
      </c>
      <c r="J2238" t="str">
        <f>_xlfn.XLOOKUP(G2238,Movies_data!$A$1:$A$41,Movies_data!$C$1:$C$41,"not found")</f>
        <v>Telugu</v>
      </c>
      <c r="K2238">
        <f>_xlfn.XLOOKUP(G2238,Movies_data!$A$1:$A$41,Movies_data!$H$1:$H$41,"Not Found")</f>
        <v>8.5</v>
      </c>
      <c r="L2238" t="str">
        <f>_xlfn.XLOOKUP(A2238,Booking_data!$A$1:$A$6001,Booking_data!$E$1:$E$6001,"not Found")</f>
        <v>C053</v>
      </c>
      <c r="M2238" t="str">
        <f>_xlfn.XLOOKUP(L2238,Cinemas_data!$A$1:$A$49,Cinemas_data!$I$1:$I$49,"not Found")</f>
        <v>PVR Forum Mall</v>
      </c>
      <c r="N2238" t="str">
        <f>_xlfn.XLOOKUP(L2238,Cinemas_data!$A$1:$A$49,Cinemas_data!$C$1:$C$49,"not Found")</f>
        <v>Bengaluru</v>
      </c>
      <c r="O2238">
        <f>_xlfn.XLOOKUP(A2238,Booking_data!$A$1:$A$6001,Booking_data!$H$1:$H$6001,"not found")</f>
        <v>3</v>
      </c>
      <c r="P2238">
        <f>_xlfn.XLOOKUP(A2238,Booking_data!$A$1:$A$6001,Booking_data!$I$1:$I$6001,"not Found")</f>
        <v>260</v>
      </c>
      <c r="Q2238">
        <f t="shared" si="172"/>
        <v>780</v>
      </c>
      <c r="R2238" t="str">
        <f>_xlfn.XLOOKUP(A2238,Booking_data!$A$1:$A$6001,Booking_data!$L$1:$L$6001,"Not Found")</f>
        <v>Credit Card</v>
      </c>
      <c r="S2238">
        <f>_xlfn.XLOOKUP(A2238,Booking_data!$A$1:$A$6001,Booking_data!$N$1:$N$6001,"not Found")</f>
        <v>50</v>
      </c>
      <c r="T2238" t="str">
        <f>_xlfn.XLOOKUP(A2238,Booking_data!$A$1:$A$6001,Booking_data!$O$1:$O$6001,"Not Found")</f>
        <v>Male</v>
      </c>
      <c r="U2238" t="str">
        <f t="shared" si="173"/>
        <v>Above 45</v>
      </c>
      <c r="V2238" t="str">
        <f t="shared" si="174"/>
        <v>Medium Booking</v>
      </c>
    </row>
    <row r="2239" spans="1:22" x14ac:dyDescent="0.25">
      <c r="A2239" t="s">
        <v>2470</v>
      </c>
      <c r="B2239" s="1">
        <v>46084</v>
      </c>
      <c r="C2239" s="1">
        <v>46086</v>
      </c>
      <c r="D2239" s="9">
        <v>0.53125</v>
      </c>
      <c r="E2239" t="str">
        <f t="shared" si="170"/>
        <v>Weekday</v>
      </c>
      <c r="F2239" t="str">
        <f t="shared" si="171"/>
        <v>Mar</v>
      </c>
      <c r="G2239" t="str">
        <f>_xlfn.XLOOKUP(A2239,Booking_data!$A$1:$A$6001,Booking_data!$D$1:$D$6001,"not found")</f>
        <v>M009</v>
      </c>
      <c r="H2239" t="str">
        <f>_xlfn.XLOOKUP(G2239,Movies_data!$A$1:$A$41,Movies_data!$B$1:$B$41,"not found")</f>
        <v>Amaran</v>
      </c>
      <c r="I2239" t="str">
        <f>_xlfn.XLOOKUP(G2239,Movies_data!$A$1:$A$41,Movies_data!$D$1:$D$41,"not found")</f>
        <v>Biography</v>
      </c>
      <c r="J2239" t="str">
        <f>_xlfn.XLOOKUP(G2239,Movies_data!$A$1:$A$41,Movies_data!$C$1:$C$41,"not found")</f>
        <v>Tamil</v>
      </c>
      <c r="K2239">
        <f>_xlfn.XLOOKUP(G2239,Movies_data!$A$1:$A$41,Movies_data!$H$1:$H$41,"Not Found")</f>
        <v>8.3000000000000007</v>
      </c>
      <c r="L2239" t="str">
        <f>_xlfn.XLOOKUP(A2239,Booking_data!$A$1:$A$6001,Booking_data!$E$1:$E$6001,"not Found")</f>
        <v>C142</v>
      </c>
      <c r="M2239" t="str">
        <f>_xlfn.XLOOKUP(L2239,Cinemas_data!$A$1:$A$49,Cinemas_data!$I$1:$I$49,"not Found")</f>
        <v>PVR Grand Mall</v>
      </c>
      <c r="N2239" t="str">
        <f>_xlfn.XLOOKUP(L2239,Cinemas_data!$A$1:$A$49,Cinemas_data!$C$1:$C$49,"not Found")</f>
        <v>Ahmedabad</v>
      </c>
      <c r="O2239">
        <f>_xlfn.XLOOKUP(A2239,Booking_data!$A$1:$A$6001,Booking_data!$H$1:$H$6001,"not found")</f>
        <v>1</v>
      </c>
      <c r="P2239">
        <f>_xlfn.XLOOKUP(A2239,Booking_data!$A$1:$A$6001,Booking_data!$I$1:$I$6001,"not Found")</f>
        <v>220</v>
      </c>
      <c r="Q2239">
        <f t="shared" si="172"/>
        <v>220</v>
      </c>
      <c r="R2239" t="str">
        <f>_xlfn.XLOOKUP(A2239,Booking_data!$A$1:$A$6001,Booking_data!$L$1:$L$6001,"Not Found")</f>
        <v>Debit Card</v>
      </c>
      <c r="S2239">
        <f>_xlfn.XLOOKUP(A2239,Booking_data!$A$1:$A$6001,Booking_data!$N$1:$N$6001,"not Found")</f>
        <v>24</v>
      </c>
      <c r="T2239" t="str">
        <f>_xlfn.XLOOKUP(A2239,Booking_data!$A$1:$A$6001,Booking_data!$O$1:$O$6001,"Not Found")</f>
        <v>Female</v>
      </c>
      <c r="U2239" t="str">
        <f t="shared" si="173"/>
        <v>Youngster</v>
      </c>
      <c r="V2239" t="str">
        <f t="shared" si="174"/>
        <v>Low Booking</v>
      </c>
    </row>
    <row r="2240" spans="1:22" x14ac:dyDescent="0.25">
      <c r="A2240" t="s">
        <v>2471</v>
      </c>
      <c r="B2240" s="1">
        <v>46084</v>
      </c>
      <c r="C2240" s="1">
        <v>46033</v>
      </c>
      <c r="D2240" s="9">
        <v>0.77083333333333337</v>
      </c>
      <c r="E2240" t="str">
        <f t="shared" si="170"/>
        <v>Weekday</v>
      </c>
      <c r="F2240" t="str">
        <f t="shared" si="171"/>
        <v>Mar</v>
      </c>
      <c r="G2240" t="str">
        <f>_xlfn.XLOOKUP(A2240,Booking_data!$A$1:$A$6001,Booking_data!$D$1:$D$6001,"not found")</f>
        <v>M005</v>
      </c>
      <c r="H2240" t="str">
        <f>_xlfn.XLOOKUP(G2240,Movies_data!$A$1:$A$41,Movies_data!$B$1:$B$41,"not found")</f>
        <v>Ponniyin Selvan II</v>
      </c>
      <c r="I2240" t="str">
        <f>_xlfn.XLOOKUP(G2240,Movies_data!$A$1:$A$41,Movies_data!$D$1:$D$41,"not found")</f>
        <v>Drama</v>
      </c>
      <c r="J2240" t="str">
        <f>_xlfn.XLOOKUP(G2240,Movies_data!$A$1:$A$41,Movies_data!$C$1:$C$41,"not found")</f>
        <v>Tamil</v>
      </c>
      <c r="K2240">
        <f>_xlfn.XLOOKUP(G2240,Movies_data!$A$1:$A$41,Movies_data!$H$1:$H$41,"Not Found")</f>
        <v>7.3</v>
      </c>
      <c r="L2240" t="str">
        <f>_xlfn.XLOOKUP(A2240,Booking_data!$A$1:$A$6001,Booking_data!$E$1:$E$6001,"not Found")</f>
        <v>C103</v>
      </c>
      <c r="M2240" t="str">
        <f>_xlfn.XLOOKUP(L2240,Cinemas_data!$A$1:$A$49,Cinemas_data!$I$1:$I$49,"not Found")</f>
        <v>MovieMax Forum Mall</v>
      </c>
      <c r="N2240" t="str">
        <f>_xlfn.XLOOKUP(L2240,Cinemas_data!$A$1:$A$49,Cinemas_data!$C$1:$C$49,"not Found")</f>
        <v>Pune</v>
      </c>
      <c r="O2240">
        <f>_xlfn.XLOOKUP(A2240,Booking_data!$A$1:$A$6001,Booking_data!$H$1:$H$6001,"not found")</f>
        <v>1</v>
      </c>
      <c r="P2240">
        <f>_xlfn.XLOOKUP(A2240,Booking_data!$A$1:$A$6001,Booking_data!$I$1:$I$6001,"not Found")</f>
        <v>180</v>
      </c>
      <c r="Q2240">
        <f t="shared" si="172"/>
        <v>180</v>
      </c>
      <c r="R2240" t="str">
        <f>_xlfn.XLOOKUP(A2240,Booking_data!$A$1:$A$6001,Booking_data!$L$1:$L$6001,"Not Found")</f>
        <v>Credit Card</v>
      </c>
      <c r="S2240">
        <f>_xlfn.XLOOKUP(A2240,Booking_data!$A$1:$A$6001,Booking_data!$N$1:$N$6001,"not Found")</f>
        <v>22</v>
      </c>
      <c r="T2240" t="str">
        <f>_xlfn.XLOOKUP(A2240,Booking_data!$A$1:$A$6001,Booking_data!$O$1:$O$6001,"Not Found")</f>
        <v>Male</v>
      </c>
      <c r="U2240" t="str">
        <f t="shared" si="173"/>
        <v>Youngster</v>
      </c>
      <c r="V2240" t="str">
        <f t="shared" si="174"/>
        <v>Low Booking</v>
      </c>
    </row>
    <row r="2241" spans="1:22" x14ac:dyDescent="0.25">
      <c r="A2241" t="s">
        <v>2472</v>
      </c>
      <c r="B2241" s="1">
        <v>46084</v>
      </c>
      <c r="C2241" s="1">
        <v>46107</v>
      </c>
      <c r="D2241" s="9">
        <v>0.39583333333333331</v>
      </c>
      <c r="E2241" t="str">
        <f t="shared" si="170"/>
        <v>Weekday</v>
      </c>
      <c r="F2241" t="str">
        <f t="shared" si="171"/>
        <v>Mar</v>
      </c>
      <c r="G2241" t="str">
        <f>_xlfn.XLOOKUP(A2241,Booking_data!$A$1:$A$6001,Booking_data!$D$1:$D$6001,"not found")</f>
        <v>M031</v>
      </c>
      <c r="H2241" t="str">
        <f>_xlfn.XLOOKUP(G2241,Movies_data!$A$1:$A$41,Movies_data!$B$1:$B$41,"not found")</f>
        <v>Bangalore Days</v>
      </c>
      <c r="I2241" t="str">
        <f>_xlfn.XLOOKUP(G2241,Movies_data!$A$1:$A$41,Movies_data!$D$1:$D$41,"not found")</f>
        <v>Drama</v>
      </c>
      <c r="J2241" t="str">
        <f>_xlfn.XLOOKUP(G2241,Movies_data!$A$1:$A$41,Movies_data!$C$1:$C$41,"not found")</f>
        <v>Malayalam</v>
      </c>
      <c r="K2241">
        <f>_xlfn.XLOOKUP(G2241,Movies_data!$A$1:$A$41,Movies_data!$H$1:$H$41,"Not Found")</f>
        <v>8.3000000000000007</v>
      </c>
      <c r="L2241" t="str">
        <f>_xlfn.XLOOKUP(A2241,Booking_data!$A$1:$A$6001,Booking_data!$E$1:$E$6001,"not Found")</f>
        <v>C112</v>
      </c>
      <c r="M2241" t="str">
        <f>_xlfn.XLOOKUP(L2241,Cinemas_data!$A$1:$A$49,Cinemas_data!$I$1:$I$49,"not Found")</f>
        <v>MovieMax Grand Mall</v>
      </c>
      <c r="N2241" t="str">
        <f>_xlfn.XLOOKUP(L2241,Cinemas_data!$A$1:$A$49,Cinemas_data!$C$1:$C$49,"not Found")</f>
        <v>Delhi</v>
      </c>
      <c r="O2241">
        <f>_xlfn.XLOOKUP(A2241,Booking_data!$A$1:$A$6001,Booking_data!$H$1:$H$6001,"not found")</f>
        <v>2</v>
      </c>
      <c r="P2241">
        <f>_xlfn.XLOOKUP(A2241,Booking_data!$A$1:$A$6001,Booking_data!$I$1:$I$6001,"not Found")</f>
        <v>240</v>
      </c>
      <c r="Q2241">
        <f t="shared" si="172"/>
        <v>480</v>
      </c>
      <c r="R2241" t="str">
        <f>_xlfn.XLOOKUP(A2241,Booking_data!$A$1:$A$6001,Booking_data!$L$1:$L$6001,"Not Found")</f>
        <v>UPI</v>
      </c>
      <c r="S2241">
        <f>_xlfn.XLOOKUP(A2241,Booking_data!$A$1:$A$6001,Booking_data!$N$1:$N$6001,"not Found")</f>
        <v>49</v>
      </c>
      <c r="T2241" t="str">
        <f>_xlfn.XLOOKUP(A2241,Booking_data!$A$1:$A$6001,Booking_data!$O$1:$O$6001,"Not Found")</f>
        <v>Female</v>
      </c>
      <c r="U2241" t="str">
        <f t="shared" si="173"/>
        <v>Above 45</v>
      </c>
      <c r="V2241" t="str">
        <f t="shared" si="174"/>
        <v>Low Booking</v>
      </c>
    </row>
    <row r="2242" spans="1:22" x14ac:dyDescent="0.25">
      <c r="A2242" t="s">
        <v>2473</v>
      </c>
      <c r="B2242" s="1">
        <v>46084</v>
      </c>
      <c r="C2242" s="1">
        <v>46065</v>
      </c>
      <c r="D2242" s="9">
        <v>0.39583333333333331</v>
      </c>
      <c r="E2242" t="str">
        <f t="shared" si="170"/>
        <v>Weekday</v>
      </c>
      <c r="F2242" t="str">
        <f t="shared" si="171"/>
        <v>Mar</v>
      </c>
      <c r="G2242" t="str">
        <f>_xlfn.XLOOKUP(A2242,Booking_data!$A$1:$A$6001,Booking_data!$D$1:$D$6001,"not found")</f>
        <v>M038</v>
      </c>
      <c r="H2242" t="str">
        <f>_xlfn.XLOOKUP(G2242,Movies_data!$A$1:$A$41,Movies_data!$B$1:$B$41,"not found")</f>
        <v>Barbie</v>
      </c>
      <c r="I2242" t="str">
        <f>_xlfn.XLOOKUP(G2242,Movies_data!$A$1:$A$41,Movies_data!$D$1:$D$41,"not found")</f>
        <v>Comedy</v>
      </c>
      <c r="J2242" t="str">
        <f>_xlfn.XLOOKUP(G2242,Movies_data!$A$1:$A$41,Movies_data!$C$1:$C$41,"not found")</f>
        <v>English</v>
      </c>
      <c r="K2242">
        <f>_xlfn.XLOOKUP(G2242,Movies_data!$A$1:$A$41,Movies_data!$H$1:$H$41,"Not Found")</f>
        <v>6.8</v>
      </c>
      <c r="L2242" t="str">
        <f>_xlfn.XLOOKUP(A2242,Booking_data!$A$1:$A$6001,Booking_data!$E$1:$E$6001,"not Found")</f>
        <v>C092</v>
      </c>
      <c r="M2242" t="str">
        <f>_xlfn.XLOOKUP(L2242,Cinemas_data!$A$1:$A$49,Cinemas_data!$I$1:$I$49,"not Found")</f>
        <v>Miraj Cinemas Grand Mall</v>
      </c>
      <c r="N2242" t="str">
        <f>_xlfn.XLOOKUP(L2242,Cinemas_data!$A$1:$A$49,Cinemas_data!$C$1:$C$49,"not Found")</f>
        <v>Mumbai</v>
      </c>
      <c r="O2242">
        <f>_xlfn.XLOOKUP(A2242,Booking_data!$A$1:$A$6001,Booking_data!$H$1:$H$6001,"not found")</f>
        <v>1</v>
      </c>
      <c r="P2242">
        <f>_xlfn.XLOOKUP(A2242,Booking_data!$A$1:$A$6001,Booking_data!$I$1:$I$6001,"not Found")</f>
        <v>160</v>
      </c>
      <c r="Q2242">
        <f t="shared" si="172"/>
        <v>160</v>
      </c>
      <c r="R2242" t="str">
        <f>_xlfn.XLOOKUP(A2242,Booking_data!$A$1:$A$6001,Booking_data!$L$1:$L$6001,"Not Found")</f>
        <v>Debit Card</v>
      </c>
      <c r="S2242">
        <f>_xlfn.XLOOKUP(A2242,Booking_data!$A$1:$A$6001,Booking_data!$N$1:$N$6001,"not Found")</f>
        <v>41</v>
      </c>
      <c r="T2242" t="str">
        <f>_xlfn.XLOOKUP(A2242,Booking_data!$A$1:$A$6001,Booking_data!$O$1:$O$6001,"Not Found")</f>
        <v>Male</v>
      </c>
      <c r="U2242" t="str">
        <f t="shared" si="173"/>
        <v>Middle Age</v>
      </c>
      <c r="V2242" t="str">
        <f t="shared" si="174"/>
        <v>Low Booking</v>
      </c>
    </row>
    <row r="2243" spans="1:22" x14ac:dyDescent="0.25">
      <c r="A2243" t="s">
        <v>2474</v>
      </c>
      <c r="B2243" s="1">
        <v>46084</v>
      </c>
      <c r="C2243" s="1">
        <v>46148</v>
      </c>
      <c r="D2243" s="9">
        <v>0.88541666666666663</v>
      </c>
      <c r="E2243" t="str">
        <f t="shared" ref="E2243:E2306" si="175">IF(WEEKDAY(B2243,2)&lt;=5,"Weekday","Weekend")</f>
        <v>Weekday</v>
      </c>
      <c r="F2243" t="str">
        <f t="shared" ref="F2243:F2306" si="176">TEXT(B2243,"mmm")</f>
        <v>Mar</v>
      </c>
      <c r="G2243" t="str">
        <f>_xlfn.XLOOKUP(A2243,Booking_data!$A$1:$A$6001,Booking_data!$D$1:$D$6001,"not found")</f>
        <v>M020</v>
      </c>
      <c r="H2243" t="str">
        <f>_xlfn.XLOOKUP(G2243,Movies_data!$A$1:$A$41,Movies_data!$B$1:$B$41,"not found")</f>
        <v>Jawan</v>
      </c>
      <c r="I2243" t="str">
        <f>_xlfn.XLOOKUP(G2243,Movies_data!$A$1:$A$41,Movies_data!$D$1:$D$41,"not found")</f>
        <v>Action</v>
      </c>
      <c r="J2243" t="str">
        <f>_xlfn.XLOOKUP(G2243,Movies_data!$A$1:$A$41,Movies_data!$C$1:$C$41,"not found")</f>
        <v>Hindi</v>
      </c>
      <c r="K2243">
        <f>_xlfn.XLOOKUP(G2243,Movies_data!$A$1:$A$41,Movies_data!$H$1:$H$41,"Not Found")</f>
        <v>7</v>
      </c>
      <c r="L2243" t="str">
        <f>_xlfn.XLOOKUP(A2243,Booking_data!$A$1:$A$6001,Booking_data!$E$1:$E$6001,"not Found")</f>
        <v>C061</v>
      </c>
      <c r="M2243" t="str">
        <f>_xlfn.XLOOKUP(L2243,Cinemas_data!$A$1:$A$49,Cinemas_data!$I$1:$I$49,"not Found")</f>
        <v>City Pride City Centre</v>
      </c>
      <c r="N2243" t="str">
        <f>_xlfn.XLOOKUP(L2243,Cinemas_data!$A$1:$A$49,Cinemas_data!$C$1:$C$49,"not Found")</f>
        <v>Mysuru</v>
      </c>
      <c r="O2243">
        <f>_xlfn.XLOOKUP(A2243,Booking_data!$A$1:$A$6001,Booking_data!$H$1:$H$6001,"not found")</f>
        <v>5</v>
      </c>
      <c r="P2243">
        <f>_xlfn.XLOOKUP(A2243,Booking_data!$A$1:$A$6001,Booking_data!$I$1:$I$6001,"not Found")</f>
        <v>260</v>
      </c>
      <c r="Q2243">
        <f t="shared" ref="Q2243:Q2306" si="177">O2243*P2243</f>
        <v>1300</v>
      </c>
      <c r="R2243" t="str">
        <f>_xlfn.XLOOKUP(A2243,Booking_data!$A$1:$A$6001,Booking_data!$L$1:$L$6001,"Not Found")</f>
        <v>UPI</v>
      </c>
      <c r="S2243">
        <f>_xlfn.XLOOKUP(A2243,Booking_data!$A$1:$A$6001,Booking_data!$N$1:$N$6001,"not Found")</f>
        <v>37</v>
      </c>
      <c r="T2243" t="str">
        <f>_xlfn.XLOOKUP(A2243,Booking_data!$A$1:$A$6001,Booking_data!$O$1:$O$6001,"Not Found")</f>
        <v>Other</v>
      </c>
      <c r="U2243" t="str">
        <f t="shared" ref="U2243:U2306" si="178">IF(S2243&lt;18,"Below 18",IF(S2243&lt;30,"Youngster",IF(S2243&lt;45,"Middle Age","Above 45")))</f>
        <v>Middle Age</v>
      </c>
      <c r="V2243" t="str">
        <f t="shared" ref="V2243:V2306" si="179">IF(O2243&lt;=2,"Low Booking",IF(O2243&lt;=4,"Medium Booking","High Booking"))</f>
        <v>High Booking</v>
      </c>
    </row>
    <row r="2244" spans="1:22" x14ac:dyDescent="0.25">
      <c r="A2244" t="s">
        <v>2475</v>
      </c>
      <c r="B2244" s="1">
        <v>46084</v>
      </c>
      <c r="C2244" s="1">
        <v>46056</v>
      </c>
      <c r="D2244" s="9">
        <v>0.53125</v>
      </c>
      <c r="E2244" t="str">
        <f t="shared" si="175"/>
        <v>Weekday</v>
      </c>
      <c r="F2244" t="str">
        <f t="shared" si="176"/>
        <v>Mar</v>
      </c>
      <c r="G2244" t="str">
        <f>_xlfn.XLOOKUP(A2244,Booking_data!$A$1:$A$6001,Booking_data!$D$1:$D$6001,"not found")</f>
        <v>M025</v>
      </c>
      <c r="H2244" t="str">
        <f>_xlfn.XLOOKUP(G2244,Movies_data!$A$1:$A$41,Movies_data!$B$1:$B$41,"not found")</f>
        <v>Rocky Aur Rani Kii Prem Kahaani</v>
      </c>
      <c r="I2244" t="str">
        <f>_xlfn.XLOOKUP(G2244,Movies_data!$A$1:$A$41,Movies_data!$D$1:$D$41,"not found")</f>
        <v>Romance</v>
      </c>
      <c r="J2244" t="str">
        <f>_xlfn.XLOOKUP(G2244,Movies_data!$A$1:$A$41,Movies_data!$C$1:$C$41,"not found")</f>
        <v>Hindi</v>
      </c>
      <c r="K2244">
        <f>_xlfn.XLOOKUP(G2244,Movies_data!$A$1:$A$41,Movies_data!$H$1:$H$41,"Not Found")</f>
        <v>6.8</v>
      </c>
      <c r="L2244" t="str">
        <f>_xlfn.XLOOKUP(A2244,Booking_data!$A$1:$A$6001,Booking_data!$E$1:$E$6001,"not Found")</f>
        <v>C073</v>
      </c>
      <c r="M2244" t="str">
        <f>_xlfn.XLOOKUP(L2244,Cinemas_data!$A$1:$A$49,Cinemas_data!$I$1:$I$49,"not Found")</f>
        <v>Cinepolis Forum Mall</v>
      </c>
      <c r="N2244" t="str">
        <f>_xlfn.XLOOKUP(L2244,Cinemas_data!$A$1:$A$49,Cinemas_data!$C$1:$C$49,"not Found")</f>
        <v>Hyderabad</v>
      </c>
      <c r="O2244">
        <f>_xlfn.XLOOKUP(A2244,Booking_data!$A$1:$A$6001,Booking_data!$H$1:$H$6001,"not found")</f>
        <v>3</v>
      </c>
      <c r="P2244">
        <f>_xlfn.XLOOKUP(A2244,Booking_data!$A$1:$A$6001,Booking_data!$I$1:$I$6001,"not Found")</f>
        <v>240</v>
      </c>
      <c r="Q2244">
        <f t="shared" si="177"/>
        <v>720</v>
      </c>
      <c r="R2244" t="str">
        <f>_xlfn.XLOOKUP(A2244,Booking_data!$A$1:$A$6001,Booking_data!$L$1:$L$6001,"Not Found")</f>
        <v>Wallet</v>
      </c>
      <c r="S2244">
        <f>_xlfn.XLOOKUP(A2244,Booking_data!$A$1:$A$6001,Booking_data!$N$1:$N$6001,"not Found")</f>
        <v>45</v>
      </c>
      <c r="T2244" t="str">
        <f>_xlfn.XLOOKUP(A2244,Booking_data!$A$1:$A$6001,Booking_data!$O$1:$O$6001,"Not Found")</f>
        <v>Other</v>
      </c>
      <c r="U2244" t="str">
        <f t="shared" si="178"/>
        <v>Above 45</v>
      </c>
      <c r="V2244" t="str">
        <f t="shared" si="179"/>
        <v>Medium Booking</v>
      </c>
    </row>
    <row r="2245" spans="1:22" x14ac:dyDescent="0.25">
      <c r="A2245" t="s">
        <v>2476</v>
      </c>
      <c r="B2245" s="1">
        <v>46084</v>
      </c>
      <c r="C2245" s="1">
        <v>46100</v>
      </c>
      <c r="D2245" s="9">
        <v>0.9375</v>
      </c>
      <c r="E2245" t="str">
        <f t="shared" si="175"/>
        <v>Weekday</v>
      </c>
      <c r="F2245" t="str">
        <f t="shared" si="176"/>
        <v>Mar</v>
      </c>
      <c r="G2245" t="str">
        <f>_xlfn.XLOOKUP(A2245,Booking_data!$A$1:$A$6001,Booking_data!$D$1:$D$6001,"not found")</f>
        <v>M007</v>
      </c>
      <c r="H2245" t="str">
        <f>_xlfn.XLOOKUP(G2245,Movies_data!$A$1:$A$41,Movies_data!$B$1:$B$41,"not found")</f>
        <v>Good Night</v>
      </c>
      <c r="I2245" t="str">
        <f>_xlfn.XLOOKUP(G2245,Movies_data!$A$1:$A$41,Movies_data!$D$1:$D$41,"not found")</f>
        <v>Comedy</v>
      </c>
      <c r="J2245" t="str">
        <f>_xlfn.XLOOKUP(G2245,Movies_data!$A$1:$A$41,Movies_data!$C$1:$C$41,"not found")</f>
        <v>Tamil</v>
      </c>
      <c r="K2245">
        <f>_xlfn.XLOOKUP(G2245,Movies_data!$A$1:$A$41,Movies_data!$H$1:$H$41,"Not Found")</f>
        <v>8</v>
      </c>
      <c r="L2245" t="str">
        <f>_xlfn.XLOOKUP(A2245,Booking_data!$A$1:$A$6001,Booking_data!$E$1:$E$6001,"not Found")</f>
        <v>C101</v>
      </c>
      <c r="M2245" t="str">
        <f>_xlfn.XLOOKUP(L2245,Cinemas_data!$A$1:$A$49,Cinemas_data!$I$1:$I$49,"not Found")</f>
        <v>Miraj Cinemas City Centre</v>
      </c>
      <c r="N2245" t="str">
        <f>_xlfn.XLOOKUP(L2245,Cinemas_data!$A$1:$A$49,Cinemas_data!$C$1:$C$49,"not Found")</f>
        <v>Pune</v>
      </c>
      <c r="O2245">
        <f>_xlfn.XLOOKUP(A2245,Booking_data!$A$1:$A$6001,Booking_data!$H$1:$H$6001,"not found")</f>
        <v>4</v>
      </c>
      <c r="P2245">
        <f>_xlfn.XLOOKUP(A2245,Booking_data!$A$1:$A$6001,Booking_data!$I$1:$I$6001,"not Found")</f>
        <v>180</v>
      </c>
      <c r="Q2245">
        <f t="shared" si="177"/>
        <v>720</v>
      </c>
      <c r="R2245" t="str">
        <f>_xlfn.XLOOKUP(A2245,Booking_data!$A$1:$A$6001,Booking_data!$L$1:$L$6001,"Not Found")</f>
        <v>Debit Card</v>
      </c>
      <c r="S2245">
        <f>_xlfn.XLOOKUP(A2245,Booking_data!$A$1:$A$6001,Booking_data!$N$1:$N$6001,"not Found")</f>
        <v>60</v>
      </c>
      <c r="T2245" t="str">
        <f>_xlfn.XLOOKUP(A2245,Booking_data!$A$1:$A$6001,Booking_data!$O$1:$O$6001,"Not Found")</f>
        <v>Other</v>
      </c>
      <c r="U2245" t="str">
        <f t="shared" si="178"/>
        <v>Above 45</v>
      </c>
      <c r="V2245" t="str">
        <f t="shared" si="179"/>
        <v>Medium Booking</v>
      </c>
    </row>
    <row r="2246" spans="1:22" x14ac:dyDescent="0.25">
      <c r="A2246" t="s">
        <v>2477</v>
      </c>
      <c r="B2246" s="1">
        <v>46084</v>
      </c>
      <c r="C2246" s="1">
        <v>46088</v>
      </c>
      <c r="D2246" s="9">
        <v>0.39583333333333331</v>
      </c>
      <c r="E2246" t="str">
        <f t="shared" si="175"/>
        <v>Weekday</v>
      </c>
      <c r="F2246" t="str">
        <f t="shared" si="176"/>
        <v>Mar</v>
      </c>
      <c r="G2246" t="str">
        <f>_xlfn.XLOOKUP(A2246,Booking_data!$A$1:$A$6001,Booking_data!$D$1:$D$6001,"not found")</f>
        <v>M004</v>
      </c>
      <c r="H2246" t="str">
        <f>_xlfn.XLOOKUP(G2246,Movies_data!$A$1:$A$41,Movies_data!$B$1:$B$41,"not found")</f>
        <v>Ponniyin Selvan I</v>
      </c>
      <c r="I2246" t="str">
        <f>_xlfn.XLOOKUP(G2246,Movies_data!$A$1:$A$41,Movies_data!$D$1:$D$41,"not found")</f>
        <v>Drama</v>
      </c>
      <c r="J2246" t="str">
        <f>_xlfn.XLOOKUP(G2246,Movies_data!$A$1:$A$41,Movies_data!$C$1:$C$41,"not found")</f>
        <v>Tamil</v>
      </c>
      <c r="K2246">
        <f>_xlfn.XLOOKUP(G2246,Movies_data!$A$1:$A$41,Movies_data!$H$1:$H$41,"Not Found")</f>
        <v>7.6</v>
      </c>
      <c r="L2246" t="str">
        <f>_xlfn.XLOOKUP(A2246,Booking_data!$A$1:$A$6001,Booking_data!$E$1:$E$6001,"not Found")</f>
        <v>C011</v>
      </c>
      <c r="M2246" t="str">
        <f>_xlfn.XLOOKUP(L2246,Cinemas_data!$A$1:$A$49,Cinemas_data!$I$1:$I$49,"not Found")</f>
        <v>Cinepolis City Centre</v>
      </c>
      <c r="N2246" t="str">
        <f>_xlfn.XLOOKUP(L2246,Cinemas_data!$A$1:$A$49,Cinemas_data!$C$1:$C$49,"not Found")</f>
        <v>Chennai</v>
      </c>
      <c r="O2246">
        <f>_xlfn.XLOOKUP(A2246,Booking_data!$A$1:$A$6001,Booking_data!$H$1:$H$6001,"not found")</f>
        <v>3</v>
      </c>
      <c r="P2246">
        <f>_xlfn.XLOOKUP(A2246,Booking_data!$A$1:$A$6001,Booking_data!$I$1:$I$6001,"not Found")</f>
        <v>320</v>
      </c>
      <c r="Q2246">
        <f t="shared" si="177"/>
        <v>960</v>
      </c>
      <c r="R2246" t="str">
        <f>_xlfn.XLOOKUP(A2246,Booking_data!$A$1:$A$6001,Booking_data!$L$1:$L$6001,"Not Found")</f>
        <v>Wallet</v>
      </c>
      <c r="S2246">
        <f>_xlfn.XLOOKUP(A2246,Booking_data!$A$1:$A$6001,Booking_data!$N$1:$N$6001,"not Found")</f>
        <v>27</v>
      </c>
      <c r="T2246" t="str">
        <f>_xlfn.XLOOKUP(A2246,Booking_data!$A$1:$A$6001,Booking_data!$O$1:$O$6001,"Not Found")</f>
        <v>Other</v>
      </c>
      <c r="U2246" t="str">
        <f t="shared" si="178"/>
        <v>Youngster</v>
      </c>
      <c r="V2246" t="str">
        <f t="shared" si="179"/>
        <v>Medium Booking</v>
      </c>
    </row>
    <row r="2247" spans="1:22" x14ac:dyDescent="0.25">
      <c r="A2247" t="s">
        <v>2478</v>
      </c>
      <c r="B2247" s="1">
        <v>46084</v>
      </c>
      <c r="C2247" s="1">
        <v>46156</v>
      </c>
      <c r="D2247" s="9">
        <v>0.9375</v>
      </c>
      <c r="E2247" t="str">
        <f t="shared" si="175"/>
        <v>Weekday</v>
      </c>
      <c r="F2247" t="str">
        <f t="shared" si="176"/>
        <v>Mar</v>
      </c>
      <c r="G2247" t="str">
        <f>_xlfn.XLOOKUP(A2247,Booking_data!$A$1:$A$6001,Booking_data!$D$1:$D$6001,"not found")</f>
        <v>M024</v>
      </c>
      <c r="H2247" t="str">
        <f>_xlfn.XLOOKUP(G2247,Movies_data!$A$1:$A$41,Movies_data!$B$1:$B$41,"not found")</f>
        <v>Bhool Bhulaiyaa 2</v>
      </c>
      <c r="I2247" t="str">
        <f>_xlfn.XLOOKUP(G2247,Movies_data!$A$1:$A$41,Movies_data!$D$1:$D$41,"not found")</f>
        <v>Comedy</v>
      </c>
      <c r="J2247" t="str">
        <f>_xlfn.XLOOKUP(G2247,Movies_data!$A$1:$A$41,Movies_data!$C$1:$C$41,"not found")</f>
        <v>Hindi</v>
      </c>
      <c r="K2247">
        <f>_xlfn.XLOOKUP(G2247,Movies_data!$A$1:$A$41,Movies_data!$H$1:$H$41,"Not Found")</f>
        <v>5.9</v>
      </c>
      <c r="L2247" t="str">
        <f>_xlfn.XLOOKUP(A2247,Booking_data!$A$1:$A$6001,Booking_data!$E$1:$E$6001,"not Found")</f>
        <v>C093</v>
      </c>
      <c r="M2247" t="str">
        <f>_xlfn.XLOOKUP(L2247,Cinemas_data!$A$1:$A$49,Cinemas_data!$I$1:$I$49,"not Found")</f>
        <v>Mukta A2 Cinemas Forum Mall</v>
      </c>
      <c r="N2247" t="str">
        <f>_xlfn.XLOOKUP(L2247,Cinemas_data!$A$1:$A$49,Cinemas_data!$C$1:$C$49,"not Found")</f>
        <v>Mumbai</v>
      </c>
      <c r="O2247">
        <f>_xlfn.XLOOKUP(A2247,Booking_data!$A$1:$A$6001,Booking_data!$H$1:$H$6001,"not found")</f>
        <v>3</v>
      </c>
      <c r="P2247">
        <f>_xlfn.XLOOKUP(A2247,Booking_data!$A$1:$A$6001,Booking_data!$I$1:$I$6001,"not Found")</f>
        <v>420</v>
      </c>
      <c r="Q2247">
        <f t="shared" si="177"/>
        <v>1260</v>
      </c>
      <c r="R2247" t="str">
        <f>_xlfn.XLOOKUP(A2247,Booking_data!$A$1:$A$6001,Booking_data!$L$1:$L$6001,"Not Found")</f>
        <v>UPI</v>
      </c>
      <c r="S2247">
        <f>_xlfn.XLOOKUP(A2247,Booking_data!$A$1:$A$6001,Booking_data!$N$1:$N$6001,"not Found")</f>
        <v>31</v>
      </c>
      <c r="T2247" t="str">
        <f>_xlfn.XLOOKUP(A2247,Booking_data!$A$1:$A$6001,Booking_data!$O$1:$O$6001,"Not Found")</f>
        <v>Other</v>
      </c>
      <c r="U2247" t="str">
        <f t="shared" si="178"/>
        <v>Middle Age</v>
      </c>
      <c r="V2247" t="str">
        <f t="shared" si="179"/>
        <v>Medium Booking</v>
      </c>
    </row>
    <row r="2248" spans="1:22" x14ac:dyDescent="0.25">
      <c r="A2248" t="s">
        <v>2479</v>
      </c>
      <c r="B2248" s="1">
        <v>46084</v>
      </c>
      <c r="C2248" s="1">
        <v>46174</v>
      </c>
      <c r="D2248" s="9">
        <v>0.9375</v>
      </c>
      <c r="E2248" t="str">
        <f t="shared" si="175"/>
        <v>Weekday</v>
      </c>
      <c r="F2248" t="str">
        <f t="shared" si="176"/>
        <v>Mar</v>
      </c>
      <c r="G2248" t="str">
        <f>_xlfn.XLOOKUP(A2248,Booking_data!$A$1:$A$6001,Booking_data!$D$1:$D$6001,"not found")</f>
        <v>M003</v>
      </c>
      <c r="H2248" t="str">
        <f>_xlfn.XLOOKUP(G2248,Movies_data!$A$1:$A$41,Movies_data!$B$1:$B$41,"not found")</f>
        <v>Vikram</v>
      </c>
      <c r="I2248" t="str">
        <f>_xlfn.XLOOKUP(G2248,Movies_data!$A$1:$A$41,Movies_data!$D$1:$D$41,"not found")</f>
        <v>Action</v>
      </c>
      <c r="J2248" t="str">
        <f>_xlfn.XLOOKUP(G2248,Movies_data!$A$1:$A$41,Movies_data!$C$1:$C$41,"not found")</f>
        <v>Tamil</v>
      </c>
      <c r="K2248">
        <f>_xlfn.XLOOKUP(G2248,Movies_data!$A$1:$A$41,Movies_data!$H$1:$H$41,"Not Found")</f>
        <v>8.3000000000000007</v>
      </c>
      <c r="L2248" t="str">
        <f>_xlfn.XLOOKUP(A2248,Booking_data!$A$1:$A$6001,Booking_data!$E$1:$E$6001,"not Found")</f>
        <v>C023</v>
      </c>
      <c r="M2248" t="str">
        <f>_xlfn.XLOOKUP(L2248,Cinemas_data!$A$1:$A$49,Cinemas_data!$I$1:$I$49,"not Found")</f>
        <v>MovieMax Forum Mall</v>
      </c>
      <c r="N2248" t="str">
        <f>_xlfn.XLOOKUP(L2248,Cinemas_data!$A$1:$A$49,Cinemas_data!$C$1:$C$49,"not Found")</f>
        <v>Coimbatore</v>
      </c>
      <c r="O2248">
        <f>_xlfn.XLOOKUP(A2248,Booking_data!$A$1:$A$6001,Booking_data!$H$1:$H$6001,"not found")</f>
        <v>4</v>
      </c>
      <c r="P2248">
        <f>_xlfn.XLOOKUP(A2248,Booking_data!$A$1:$A$6001,Booking_data!$I$1:$I$6001,"not Found")</f>
        <v>240</v>
      </c>
      <c r="Q2248">
        <f t="shared" si="177"/>
        <v>960</v>
      </c>
      <c r="R2248" t="str">
        <f>_xlfn.XLOOKUP(A2248,Booking_data!$A$1:$A$6001,Booking_data!$L$1:$L$6001,"Not Found")</f>
        <v>Wallet</v>
      </c>
      <c r="S2248">
        <f>_xlfn.XLOOKUP(A2248,Booking_data!$A$1:$A$6001,Booking_data!$N$1:$N$6001,"not Found")</f>
        <v>21</v>
      </c>
      <c r="T2248" t="str">
        <f>_xlfn.XLOOKUP(A2248,Booking_data!$A$1:$A$6001,Booking_data!$O$1:$O$6001,"Not Found")</f>
        <v>Male</v>
      </c>
      <c r="U2248" t="str">
        <f t="shared" si="178"/>
        <v>Youngster</v>
      </c>
      <c r="V2248" t="str">
        <f t="shared" si="179"/>
        <v>Medium Booking</v>
      </c>
    </row>
    <row r="2249" spans="1:22" x14ac:dyDescent="0.25">
      <c r="A2249" t="s">
        <v>2480</v>
      </c>
      <c r="B2249" s="1">
        <v>46084</v>
      </c>
      <c r="C2249" s="1">
        <v>46155</v>
      </c>
      <c r="D2249" s="9">
        <v>0.77083333333333337</v>
      </c>
      <c r="E2249" t="str">
        <f t="shared" si="175"/>
        <v>Weekday</v>
      </c>
      <c r="F2249" t="str">
        <f t="shared" si="176"/>
        <v>Mar</v>
      </c>
      <c r="G2249" t="str">
        <f>_xlfn.XLOOKUP(A2249,Booking_data!$A$1:$A$6001,Booking_data!$D$1:$D$6001,"not found")</f>
        <v>M017</v>
      </c>
      <c r="H2249" t="str">
        <f>_xlfn.XLOOKUP(G2249,Movies_data!$A$1:$A$41,Movies_data!$B$1:$B$41,"not found")</f>
        <v>Baahubali 2</v>
      </c>
      <c r="I2249" t="str">
        <f>_xlfn.XLOOKUP(G2249,Movies_data!$A$1:$A$41,Movies_data!$D$1:$D$41,"not found")</f>
        <v>Action</v>
      </c>
      <c r="J2249" t="str">
        <f>_xlfn.XLOOKUP(G2249,Movies_data!$A$1:$A$41,Movies_data!$C$1:$C$41,"not found")</f>
        <v>Telugu</v>
      </c>
      <c r="K2249">
        <f>_xlfn.XLOOKUP(G2249,Movies_data!$A$1:$A$41,Movies_data!$H$1:$H$41,"Not Found")</f>
        <v>8.1999999999999993</v>
      </c>
      <c r="L2249" t="str">
        <f>_xlfn.XLOOKUP(A2249,Booking_data!$A$1:$A$6001,Booking_data!$E$1:$E$6001,"not Found")</f>
        <v>C052</v>
      </c>
      <c r="M2249" t="str">
        <f>_xlfn.XLOOKUP(L2249,Cinemas_data!$A$1:$A$49,Cinemas_data!$I$1:$I$49,"not Found")</f>
        <v>City Pride Grand Mall</v>
      </c>
      <c r="N2249" t="str">
        <f>_xlfn.XLOOKUP(L2249,Cinemas_data!$A$1:$A$49,Cinemas_data!$C$1:$C$49,"not Found")</f>
        <v>Bengaluru</v>
      </c>
      <c r="O2249">
        <f>_xlfn.XLOOKUP(A2249,Booking_data!$A$1:$A$6001,Booking_data!$H$1:$H$6001,"not found")</f>
        <v>2</v>
      </c>
      <c r="P2249">
        <f>_xlfn.XLOOKUP(A2249,Booking_data!$A$1:$A$6001,Booking_data!$I$1:$I$6001,"not Found")</f>
        <v>200</v>
      </c>
      <c r="Q2249">
        <f t="shared" si="177"/>
        <v>400</v>
      </c>
      <c r="R2249" t="str">
        <f>_xlfn.XLOOKUP(A2249,Booking_data!$A$1:$A$6001,Booking_data!$L$1:$L$6001,"Not Found")</f>
        <v>Wallet</v>
      </c>
      <c r="S2249">
        <f>_xlfn.XLOOKUP(A2249,Booking_data!$A$1:$A$6001,Booking_data!$N$1:$N$6001,"not Found")</f>
        <v>25</v>
      </c>
      <c r="T2249" t="str">
        <f>_xlfn.XLOOKUP(A2249,Booking_data!$A$1:$A$6001,Booking_data!$O$1:$O$6001,"Not Found")</f>
        <v>Other</v>
      </c>
      <c r="U2249" t="str">
        <f t="shared" si="178"/>
        <v>Youngster</v>
      </c>
      <c r="V2249" t="str">
        <f t="shared" si="179"/>
        <v>Low Booking</v>
      </c>
    </row>
    <row r="2250" spans="1:22" x14ac:dyDescent="0.25">
      <c r="A2250" t="s">
        <v>2481</v>
      </c>
      <c r="B2250" s="1">
        <v>46084</v>
      </c>
      <c r="C2250" s="1">
        <v>46134</v>
      </c>
      <c r="D2250" s="9">
        <v>0.88541666666666663</v>
      </c>
      <c r="E2250" t="str">
        <f t="shared" si="175"/>
        <v>Weekday</v>
      </c>
      <c r="F2250" t="str">
        <f t="shared" si="176"/>
        <v>Mar</v>
      </c>
      <c r="G2250" t="str">
        <f>_xlfn.XLOOKUP(A2250,Booking_data!$A$1:$A$6001,Booking_data!$D$1:$D$6001,"not found")</f>
        <v>M026</v>
      </c>
      <c r="H2250" t="str">
        <f>_xlfn.XLOOKUP(G2250,Movies_data!$A$1:$A$41,Movies_data!$B$1:$B$41,"not found")</f>
        <v>Drishyam 2</v>
      </c>
      <c r="I2250" t="str">
        <f>_xlfn.XLOOKUP(G2250,Movies_data!$A$1:$A$41,Movies_data!$D$1:$D$41,"not found")</f>
        <v>Thriller</v>
      </c>
      <c r="J2250" t="str">
        <f>_xlfn.XLOOKUP(G2250,Movies_data!$A$1:$A$41,Movies_data!$C$1:$C$41,"not found")</f>
        <v>Hindi</v>
      </c>
      <c r="K2250">
        <f>_xlfn.XLOOKUP(G2250,Movies_data!$A$1:$A$41,Movies_data!$H$1:$H$41,"Not Found")</f>
        <v>8.1999999999999993</v>
      </c>
      <c r="L2250" t="str">
        <f>_xlfn.XLOOKUP(A2250,Booking_data!$A$1:$A$6001,Booking_data!$E$1:$E$6001,"not Found")</f>
        <v>C162</v>
      </c>
      <c r="M2250" t="str">
        <f>_xlfn.XLOOKUP(L2250,Cinemas_data!$A$1:$A$49,Cinemas_data!$I$1:$I$49,"not Found")</f>
        <v>Cinepolis Grand Mall</v>
      </c>
      <c r="N2250" t="str">
        <f>_xlfn.XLOOKUP(L2250,Cinemas_data!$A$1:$A$49,Cinemas_data!$C$1:$C$49,"not Found")</f>
        <v>Thiruvananthapuram</v>
      </c>
      <c r="O2250">
        <f>_xlfn.XLOOKUP(A2250,Booking_data!$A$1:$A$6001,Booking_data!$H$1:$H$6001,"not found")</f>
        <v>1</v>
      </c>
      <c r="P2250">
        <f>_xlfn.XLOOKUP(A2250,Booking_data!$A$1:$A$6001,Booking_data!$I$1:$I$6001,"not Found")</f>
        <v>160</v>
      </c>
      <c r="Q2250">
        <f t="shared" si="177"/>
        <v>160</v>
      </c>
      <c r="R2250" t="str">
        <f>_xlfn.XLOOKUP(A2250,Booking_data!$A$1:$A$6001,Booking_data!$L$1:$L$6001,"Not Found")</f>
        <v>Debit Card</v>
      </c>
      <c r="S2250">
        <f>_xlfn.XLOOKUP(A2250,Booking_data!$A$1:$A$6001,Booking_data!$N$1:$N$6001,"not Found")</f>
        <v>44</v>
      </c>
      <c r="T2250" t="str">
        <f>_xlfn.XLOOKUP(A2250,Booking_data!$A$1:$A$6001,Booking_data!$O$1:$O$6001,"Not Found")</f>
        <v>Other</v>
      </c>
      <c r="U2250" t="str">
        <f t="shared" si="178"/>
        <v>Middle Age</v>
      </c>
      <c r="V2250" t="str">
        <f t="shared" si="179"/>
        <v>Low Booking</v>
      </c>
    </row>
    <row r="2251" spans="1:22" x14ac:dyDescent="0.25">
      <c r="A2251" t="s">
        <v>2482</v>
      </c>
      <c r="B2251" s="1">
        <v>46084</v>
      </c>
      <c r="C2251" s="1">
        <v>46198</v>
      </c>
      <c r="D2251" s="9">
        <v>0.39583333333333331</v>
      </c>
      <c r="E2251" t="str">
        <f t="shared" si="175"/>
        <v>Weekday</v>
      </c>
      <c r="F2251" t="str">
        <f t="shared" si="176"/>
        <v>Mar</v>
      </c>
      <c r="G2251" t="str">
        <f>_xlfn.XLOOKUP(A2251,Booking_data!$A$1:$A$6001,Booking_data!$D$1:$D$6001,"not found")</f>
        <v>M009</v>
      </c>
      <c r="H2251" t="str">
        <f>_xlfn.XLOOKUP(G2251,Movies_data!$A$1:$A$41,Movies_data!$B$1:$B$41,"not found")</f>
        <v>Amaran</v>
      </c>
      <c r="I2251" t="str">
        <f>_xlfn.XLOOKUP(G2251,Movies_data!$A$1:$A$41,Movies_data!$D$1:$D$41,"not found")</f>
        <v>Biography</v>
      </c>
      <c r="J2251" t="str">
        <f>_xlfn.XLOOKUP(G2251,Movies_data!$A$1:$A$41,Movies_data!$C$1:$C$41,"not found")</f>
        <v>Tamil</v>
      </c>
      <c r="K2251">
        <f>_xlfn.XLOOKUP(G2251,Movies_data!$A$1:$A$41,Movies_data!$H$1:$H$41,"Not Found")</f>
        <v>8.3000000000000007</v>
      </c>
      <c r="L2251" t="str">
        <f>_xlfn.XLOOKUP(A2251,Booking_data!$A$1:$A$6001,Booking_data!$E$1:$E$6001,"not Found")</f>
        <v>C092</v>
      </c>
      <c r="M2251" t="str">
        <f>_xlfn.XLOOKUP(L2251,Cinemas_data!$A$1:$A$49,Cinemas_data!$I$1:$I$49,"not Found")</f>
        <v>Miraj Cinemas Grand Mall</v>
      </c>
      <c r="N2251" t="str">
        <f>_xlfn.XLOOKUP(L2251,Cinemas_data!$A$1:$A$49,Cinemas_data!$C$1:$C$49,"not Found")</f>
        <v>Mumbai</v>
      </c>
      <c r="O2251">
        <f>_xlfn.XLOOKUP(A2251,Booking_data!$A$1:$A$6001,Booking_data!$H$1:$H$6001,"not found")</f>
        <v>3</v>
      </c>
      <c r="P2251">
        <f>_xlfn.XLOOKUP(A2251,Booking_data!$A$1:$A$6001,Booking_data!$I$1:$I$6001,"not Found")</f>
        <v>340</v>
      </c>
      <c r="Q2251">
        <f t="shared" si="177"/>
        <v>1020</v>
      </c>
      <c r="R2251" t="str">
        <f>_xlfn.XLOOKUP(A2251,Booking_data!$A$1:$A$6001,Booking_data!$L$1:$L$6001,"Not Found")</f>
        <v>Net Banking</v>
      </c>
      <c r="S2251">
        <f>_xlfn.XLOOKUP(A2251,Booking_data!$A$1:$A$6001,Booking_data!$N$1:$N$6001,"not Found")</f>
        <v>51</v>
      </c>
      <c r="T2251" t="str">
        <f>_xlfn.XLOOKUP(A2251,Booking_data!$A$1:$A$6001,Booking_data!$O$1:$O$6001,"Not Found")</f>
        <v>Male</v>
      </c>
      <c r="U2251" t="str">
        <f t="shared" si="178"/>
        <v>Above 45</v>
      </c>
      <c r="V2251" t="str">
        <f t="shared" si="179"/>
        <v>Medium Booking</v>
      </c>
    </row>
    <row r="2252" spans="1:22" x14ac:dyDescent="0.25">
      <c r="A2252" t="s">
        <v>2483</v>
      </c>
      <c r="B2252" s="1">
        <v>46084</v>
      </c>
      <c r="C2252" s="1">
        <v>46063</v>
      </c>
      <c r="D2252" s="9">
        <v>0.9375</v>
      </c>
      <c r="E2252" t="str">
        <f t="shared" si="175"/>
        <v>Weekday</v>
      </c>
      <c r="F2252" t="str">
        <f t="shared" si="176"/>
        <v>Mar</v>
      </c>
      <c r="G2252" t="str">
        <f>_xlfn.XLOOKUP(A2252,Booking_data!$A$1:$A$6001,Booking_data!$D$1:$D$6001,"not found")</f>
        <v>M027</v>
      </c>
      <c r="H2252" t="str">
        <f>_xlfn.XLOOKUP(G2252,Movies_data!$A$1:$A$41,Movies_data!$B$1:$B$41,"not found")</f>
        <v>KGF Chapter 2</v>
      </c>
      <c r="I2252" t="str">
        <f>_xlfn.XLOOKUP(G2252,Movies_data!$A$1:$A$41,Movies_data!$D$1:$D$41,"not found")</f>
        <v>Action</v>
      </c>
      <c r="J2252" t="str">
        <f>_xlfn.XLOOKUP(G2252,Movies_data!$A$1:$A$41,Movies_data!$C$1:$C$41,"not found")</f>
        <v>Kannada</v>
      </c>
      <c r="K2252">
        <f>_xlfn.XLOOKUP(G2252,Movies_data!$A$1:$A$41,Movies_data!$H$1:$H$41,"Not Found")</f>
        <v>8.3000000000000007</v>
      </c>
      <c r="L2252" t="str">
        <f>_xlfn.XLOOKUP(A2252,Booking_data!$A$1:$A$6001,Booking_data!$E$1:$E$6001,"not Found")</f>
        <v>C123</v>
      </c>
      <c r="M2252" t="str">
        <f>_xlfn.XLOOKUP(L2252,Cinemas_data!$A$1:$A$49,Cinemas_data!$I$1:$I$49,"not Found")</f>
        <v>City Pride Forum Mall</v>
      </c>
      <c r="N2252" t="str">
        <f>_xlfn.XLOOKUP(L2252,Cinemas_data!$A$1:$A$49,Cinemas_data!$C$1:$C$49,"not Found")</f>
        <v>Noida</v>
      </c>
      <c r="O2252">
        <f>_xlfn.XLOOKUP(A2252,Booking_data!$A$1:$A$6001,Booking_data!$H$1:$H$6001,"not found")</f>
        <v>4</v>
      </c>
      <c r="P2252">
        <f>_xlfn.XLOOKUP(A2252,Booking_data!$A$1:$A$6001,Booking_data!$I$1:$I$6001,"not Found")</f>
        <v>220</v>
      </c>
      <c r="Q2252">
        <f t="shared" si="177"/>
        <v>880</v>
      </c>
      <c r="R2252" t="str">
        <f>_xlfn.XLOOKUP(A2252,Booking_data!$A$1:$A$6001,Booking_data!$L$1:$L$6001,"Not Found")</f>
        <v>Net Banking</v>
      </c>
      <c r="S2252">
        <f>_xlfn.XLOOKUP(A2252,Booking_data!$A$1:$A$6001,Booking_data!$N$1:$N$6001,"not Found")</f>
        <v>27</v>
      </c>
      <c r="T2252" t="str">
        <f>_xlfn.XLOOKUP(A2252,Booking_data!$A$1:$A$6001,Booking_data!$O$1:$O$6001,"Not Found")</f>
        <v>Male</v>
      </c>
      <c r="U2252" t="str">
        <f t="shared" si="178"/>
        <v>Youngster</v>
      </c>
      <c r="V2252" t="str">
        <f t="shared" si="179"/>
        <v>Medium Booking</v>
      </c>
    </row>
    <row r="2253" spans="1:22" x14ac:dyDescent="0.25">
      <c r="A2253" t="s">
        <v>2484</v>
      </c>
      <c r="B2253" s="1">
        <v>46084</v>
      </c>
      <c r="C2253" s="1">
        <v>46134</v>
      </c>
      <c r="D2253" s="9">
        <v>0.53125</v>
      </c>
      <c r="E2253" t="str">
        <f t="shared" si="175"/>
        <v>Weekday</v>
      </c>
      <c r="F2253" t="str">
        <f t="shared" si="176"/>
        <v>Mar</v>
      </c>
      <c r="G2253" t="str">
        <f>_xlfn.XLOOKUP(A2253,Booking_data!$A$1:$A$6001,Booking_data!$D$1:$D$6001,"not found")</f>
        <v>M001</v>
      </c>
      <c r="H2253" t="str">
        <f>_xlfn.XLOOKUP(G2253,Movies_data!$A$1:$A$41,Movies_data!$B$1:$B$41,"not found")</f>
        <v>Leo</v>
      </c>
      <c r="I2253" t="str">
        <f>_xlfn.XLOOKUP(G2253,Movies_data!$A$1:$A$41,Movies_data!$D$1:$D$41,"not found")</f>
        <v>Action</v>
      </c>
      <c r="J2253" t="str">
        <f>_xlfn.XLOOKUP(G2253,Movies_data!$A$1:$A$41,Movies_data!$C$1:$C$41,"not found")</f>
        <v>Tamil</v>
      </c>
      <c r="K2253">
        <f>_xlfn.XLOOKUP(G2253,Movies_data!$A$1:$A$41,Movies_data!$H$1:$H$41,"Not Found")</f>
        <v>8</v>
      </c>
      <c r="L2253" t="str">
        <f>_xlfn.XLOOKUP(A2253,Booking_data!$A$1:$A$6001,Booking_data!$E$1:$E$6001,"not Found")</f>
        <v>C121</v>
      </c>
      <c r="M2253" t="str">
        <f>_xlfn.XLOOKUP(L2253,Cinemas_data!$A$1:$A$49,Cinemas_data!$I$1:$I$49,"not Found")</f>
        <v>MovieMax City Centre</v>
      </c>
      <c r="N2253" t="str">
        <f>_xlfn.XLOOKUP(L2253,Cinemas_data!$A$1:$A$49,Cinemas_data!$C$1:$C$49,"not Found")</f>
        <v>Noida</v>
      </c>
      <c r="O2253">
        <f>_xlfn.XLOOKUP(A2253,Booking_data!$A$1:$A$6001,Booking_data!$H$1:$H$6001,"not found")</f>
        <v>4</v>
      </c>
      <c r="P2253">
        <f>_xlfn.XLOOKUP(A2253,Booking_data!$A$1:$A$6001,Booking_data!$I$1:$I$6001,"not Found")</f>
        <v>240</v>
      </c>
      <c r="Q2253">
        <f t="shared" si="177"/>
        <v>960</v>
      </c>
      <c r="R2253" t="str">
        <f>_xlfn.XLOOKUP(A2253,Booking_data!$A$1:$A$6001,Booking_data!$L$1:$L$6001,"Not Found")</f>
        <v>Net Banking</v>
      </c>
      <c r="S2253">
        <f>_xlfn.XLOOKUP(A2253,Booking_data!$A$1:$A$6001,Booking_data!$N$1:$N$6001,"not Found")</f>
        <v>52</v>
      </c>
      <c r="T2253" t="str">
        <f>_xlfn.XLOOKUP(A2253,Booking_data!$A$1:$A$6001,Booking_data!$O$1:$O$6001,"Not Found")</f>
        <v>Other</v>
      </c>
      <c r="U2253" t="str">
        <f t="shared" si="178"/>
        <v>Above 45</v>
      </c>
      <c r="V2253" t="str">
        <f t="shared" si="179"/>
        <v>Medium Booking</v>
      </c>
    </row>
    <row r="2254" spans="1:22" x14ac:dyDescent="0.25">
      <c r="A2254" t="s">
        <v>2485</v>
      </c>
      <c r="B2254" s="1">
        <v>46084</v>
      </c>
      <c r="C2254" s="1">
        <v>46161</v>
      </c>
      <c r="D2254" s="9">
        <v>0.39583333333333331</v>
      </c>
      <c r="E2254" t="str">
        <f t="shared" si="175"/>
        <v>Weekday</v>
      </c>
      <c r="F2254" t="str">
        <f t="shared" si="176"/>
        <v>Mar</v>
      </c>
      <c r="G2254" t="str">
        <f>_xlfn.XLOOKUP(A2254,Booking_data!$A$1:$A$6001,Booking_data!$D$1:$D$6001,"not found")</f>
        <v>M003</v>
      </c>
      <c r="H2254" t="str">
        <f>_xlfn.XLOOKUP(G2254,Movies_data!$A$1:$A$41,Movies_data!$B$1:$B$41,"not found")</f>
        <v>Vikram</v>
      </c>
      <c r="I2254" t="str">
        <f>_xlfn.XLOOKUP(G2254,Movies_data!$A$1:$A$41,Movies_data!$D$1:$D$41,"not found")</f>
        <v>Action</v>
      </c>
      <c r="J2254" t="str">
        <f>_xlfn.XLOOKUP(G2254,Movies_data!$A$1:$A$41,Movies_data!$C$1:$C$41,"not found")</f>
        <v>Tamil</v>
      </c>
      <c r="K2254">
        <f>_xlfn.XLOOKUP(G2254,Movies_data!$A$1:$A$41,Movies_data!$H$1:$H$41,"Not Found")</f>
        <v>8.3000000000000007</v>
      </c>
      <c r="L2254" t="str">
        <f>_xlfn.XLOOKUP(A2254,Booking_data!$A$1:$A$6001,Booking_data!$E$1:$E$6001,"not Found")</f>
        <v>C062</v>
      </c>
      <c r="M2254" t="str">
        <f>_xlfn.XLOOKUP(L2254,Cinemas_data!$A$1:$A$49,Cinemas_data!$I$1:$I$49,"not Found")</f>
        <v>PVR Grand Mall</v>
      </c>
      <c r="N2254" t="str">
        <f>_xlfn.XLOOKUP(L2254,Cinemas_data!$A$1:$A$49,Cinemas_data!$C$1:$C$49,"not Found")</f>
        <v>Mysuru</v>
      </c>
      <c r="O2254">
        <f>_xlfn.XLOOKUP(A2254,Booking_data!$A$1:$A$6001,Booking_data!$H$1:$H$6001,"not found")</f>
        <v>6</v>
      </c>
      <c r="P2254">
        <f>_xlfn.XLOOKUP(A2254,Booking_data!$A$1:$A$6001,Booking_data!$I$1:$I$6001,"not Found")</f>
        <v>240</v>
      </c>
      <c r="Q2254">
        <f t="shared" si="177"/>
        <v>1440</v>
      </c>
      <c r="R2254" t="str">
        <f>_xlfn.XLOOKUP(A2254,Booking_data!$A$1:$A$6001,Booking_data!$L$1:$L$6001,"Not Found")</f>
        <v>Net Banking</v>
      </c>
      <c r="S2254">
        <f>_xlfn.XLOOKUP(A2254,Booking_data!$A$1:$A$6001,Booking_data!$N$1:$N$6001,"not Found")</f>
        <v>47</v>
      </c>
      <c r="T2254" t="str">
        <f>_xlfn.XLOOKUP(A2254,Booking_data!$A$1:$A$6001,Booking_data!$O$1:$O$6001,"Not Found")</f>
        <v>Female</v>
      </c>
      <c r="U2254" t="str">
        <f t="shared" si="178"/>
        <v>Above 45</v>
      </c>
      <c r="V2254" t="str">
        <f t="shared" si="179"/>
        <v>High Booking</v>
      </c>
    </row>
    <row r="2255" spans="1:22" x14ac:dyDescent="0.25">
      <c r="A2255" t="s">
        <v>2486</v>
      </c>
      <c r="B2255" s="1">
        <v>46084</v>
      </c>
      <c r="C2255" s="1">
        <v>46167</v>
      </c>
      <c r="D2255" s="9">
        <v>0.64583333333333337</v>
      </c>
      <c r="E2255" t="str">
        <f t="shared" si="175"/>
        <v>Weekday</v>
      </c>
      <c r="F2255" t="str">
        <f t="shared" si="176"/>
        <v>Mar</v>
      </c>
      <c r="G2255" t="str">
        <f>_xlfn.XLOOKUP(A2255,Booking_data!$A$1:$A$6001,Booking_data!$D$1:$D$6001,"not found")</f>
        <v>M038</v>
      </c>
      <c r="H2255" t="str">
        <f>_xlfn.XLOOKUP(G2255,Movies_data!$A$1:$A$41,Movies_data!$B$1:$B$41,"not found")</f>
        <v>Barbie</v>
      </c>
      <c r="I2255" t="str">
        <f>_xlfn.XLOOKUP(G2255,Movies_data!$A$1:$A$41,Movies_data!$D$1:$D$41,"not found")</f>
        <v>Comedy</v>
      </c>
      <c r="J2255" t="str">
        <f>_xlfn.XLOOKUP(G2255,Movies_data!$A$1:$A$41,Movies_data!$C$1:$C$41,"not found")</f>
        <v>English</v>
      </c>
      <c r="K2255">
        <f>_xlfn.XLOOKUP(G2255,Movies_data!$A$1:$A$41,Movies_data!$H$1:$H$41,"Not Found")</f>
        <v>6.8</v>
      </c>
      <c r="L2255" t="str">
        <f>_xlfn.XLOOKUP(A2255,Booking_data!$A$1:$A$6001,Booking_data!$E$1:$E$6001,"not Found")</f>
        <v>C091</v>
      </c>
      <c r="M2255" t="str">
        <f>_xlfn.XLOOKUP(L2255,Cinemas_data!$A$1:$A$49,Cinemas_data!$I$1:$I$49,"not Found")</f>
        <v>Cinepolis City Centre</v>
      </c>
      <c r="N2255" t="str">
        <f>_xlfn.XLOOKUP(L2255,Cinemas_data!$A$1:$A$49,Cinemas_data!$C$1:$C$49,"not Found")</f>
        <v>Mumbai</v>
      </c>
      <c r="O2255">
        <f>_xlfn.XLOOKUP(A2255,Booking_data!$A$1:$A$6001,Booking_data!$H$1:$H$6001,"not found")</f>
        <v>3</v>
      </c>
      <c r="P2255">
        <f>_xlfn.XLOOKUP(A2255,Booking_data!$A$1:$A$6001,Booking_data!$I$1:$I$6001,"not Found")</f>
        <v>380</v>
      </c>
      <c r="Q2255">
        <f t="shared" si="177"/>
        <v>1140</v>
      </c>
      <c r="R2255" t="str">
        <f>_xlfn.XLOOKUP(A2255,Booking_data!$A$1:$A$6001,Booking_data!$L$1:$L$6001,"Not Found")</f>
        <v>UPI</v>
      </c>
      <c r="S2255">
        <f>_xlfn.XLOOKUP(A2255,Booking_data!$A$1:$A$6001,Booking_data!$N$1:$N$6001,"not Found")</f>
        <v>53</v>
      </c>
      <c r="T2255" t="str">
        <f>_xlfn.XLOOKUP(A2255,Booking_data!$A$1:$A$6001,Booking_data!$O$1:$O$6001,"Not Found")</f>
        <v>Male</v>
      </c>
      <c r="U2255" t="str">
        <f t="shared" si="178"/>
        <v>Above 45</v>
      </c>
      <c r="V2255" t="str">
        <f t="shared" si="179"/>
        <v>Medium Booking</v>
      </c>
    </row>
    <row r="2256" spans="1:22" x14ac:dyDescent="0.25">
      <c r="A2256" t="s">
        <v>2487</v>
      </c>
      <c r="B2256" s="1">
        <v>46084</v>
      </c>
      <c r="C2256" s="1">
        <v>46105</v>
      </c>
      <c r="D2256" s="9">
        <v>0.53125</v>
      </c>
      <c r="E2256" t="str">
        <f t="shared" si="175"/>
        <v>Weekday</v>
      </c>
      <c r="F2256" t="str">
        <f t="shared" si="176"/>
        <v>Mar</v>
      </c>
      <c r="G2256" t="str">
        <f>_xlfn.XLOOKUP(A2256,Booking_data!$A$1:$A$6001,Booking_data!$D$1:$D$6001,"not found")</f>
        <v>M012</v>
      </c>
      <c r="H2256" t="str">
        <f>_xlfn.XLOOKUP(G2256,Movies_data!$A$1:$A$41,Movies_data!$B$1:$B$41,"not found")</f>
        <v>RRR</v>
      </c>
      <c r="I2256" t="str">
        <f>_xlfn.XLOOKUP(G2256,Movies_data!$A$1:$A$41,Movies_data!$D$1:$D$41,"not found")</f>
        <v>Action</v>
      </c>
      <c r="J2256" t="str">
        <f>_xlfn.XLOOKUP(G2256,Movies_data!$A$1:$A$41,Movies_data!$C$1:$C$41,"not found")</f>
        <v>Telugu</v>
      </c>
      <c r="K2256">
        <f>_xlfn.XLOOKUP(G2256,Movies_data!$A$1:$A$41,Movies_data!$H$1:$H$41,"Not Found")</f>
        <v>7.8</v>
      </c>
      <c r="L2256" t="str">
        <f>_xlfn.XLOOKUP(A2256,Booking_data!$A$1:$A$6001,Booking_data!$E$1:$E$6001,"not Found")</f>
        <v>C082</v>
      </c>
      <c r="M2256" t="str">
        <f>_xlfn.XLOOKUP(L2256,Cinemas_data!$A$1:$A$49,Cinemas_data!$I$1:$I$49,"not Found")</f>
        <v>Cinepolis Grand Mall</v>
      </c>
      <c r="N2256" t="str">
        <f>_xlfn.XLOOKUP(L2256,Cinemas_data!$A$1:$A$49,Cinemas_data!$C$1:$C$49,"not Found")</f>
        <v>Vijayawada</v>
      </c>
      <c r="O2256">
        <f>_xlfn.XLOOKUP(A2256,Booking_data!$A$1:$A$6001,Booking_data!$H$1:$H$6001,"not found")</f>
        <v>4</v>
      </c>
      <c r="P2256">
        <f>_xlfn.XLOOKUP(A2256,Booking_data!$A$1:$A$6001,Booking_data!$I$1:$I$6001,"not Found")</f>
        <v>460</v>
      </c>
      <c r="Q2256">
        <f t="shared" si="177"/>
        <v>1840</v>
      </c>
      <c r="R2256" t="str">
        <f>_xlfn.XLOOKUP(A2256,Booking_data!$A$1:$A$6001,Booking_data!$L$1:$L$6001,"Not Found")</f>
        <v>Wallet</v>
      </c>
      <c r="S2256">
        <f>_xlfn.XLOOKUP(A2256,Booking_data!$A$1:$A$6001,Booking_data!$N$1:$N$6001,"not Found")</f>
        <v>37</v>
      </c>
      <c r="T2256" t="str">
        <f>_xlfn.XLOOKUP(A2256,Booking_data!$A$1:$A$6001,Booking_data!$O$1:$O$6001,"Not Found")</f>
        <v>Male</v>
      </c>
      <c r="U2256" t="str">
        <f t="shared" si="178"/>
        <v>Middle Age</v>
      </c>
      <c r="V2256" t="str">
        <f t="shared" si="179"/>
        <v>Medium Booking</v>
      </c>
    </row>
    <row r="2257" spans="1:22" x14ac:dyDescent="0.25">
      <c r="A2257" t="s">
        <v>2488</v>
      </c>
      <c r="B2257" s="1">
        <v>46084</v>
      </c>
      <c r="C2257" s="1">
        <v>46078</v>
      </c>
      <c r="D2257" s="9">
        <v>0.53125</v>
      </c>
      <c r="E2257" t="str">
        <f t="shared" si="175"/>
        <v>Weekday</v>
      </c>
      <c r="F2257" t="str">
        <f t="shared" si="176"/>
        <v>Mar</v>
      </c>
      <c r="G2257" t="str">
        <f>_xlfn.XLOOKUP(A2257,Booking_data!$A$1:$A$6001,Booking_data!$D$1:$D$6001,"not found")</f>
        <v>M001</v>
      </c>
      <c r="H2257" t="str">
        <f>_xlfn.XLOOKUP(G2257,Movies_data!$A$1:$A$41,Movies_data!$B$1:$B$41,"not found")</f>
        <v>Leo</v>
      </c>
      <c r="I2257" t="str">
        <f>_xlfn.XLOOKUP(G2257,Movies_data!$A$1:$A$41,Movies_data!$D$1:$D$41,"not found")</f>
        <v>Action</v>
      </c>
      <c r="J2257" t="str">
        <f>_xlfn.XLOOKUP(G2257,Movies_data!$A$1:$A$41,Movies_data!$C$1:$C$41,"not found")</f>
        <v>Tamil</v>
      </c>
      <c r="K2257">
        <f>_xlfn.XLOOKUP(G2257,Movies_data!$A$1:$A$41,Movies_data!$H$1:$H$41,"Not Found")</f>
        <v>8</v>
      </c>
      <c r="L2257" t="str">
        <f>_xlfn.XLOOKUP(A2257,Booking_data!$A$1:$A$6001,Booking_data!$E$1:$E$6001,"not Found")</f>
        <v>C013</v>
      </c>
      <c r="M2257" t="str">
        <f>_xlfn.XLOOKUP(L2257,Cinemas_data!$A$1:$A$49,Cinemas_data!$I$1:$I$49,"not Found")</f>
        <v>Mukta A2 Cinemas Forum Mall</v>
      </c>
      <c r="N2257" t="str">
        <f>_xlfn.XLOOKUP(L2257,Cinemas_data!$A$1:$A$49,Cinemas_data!$C$1:$C$49,"not Found")</f>
        <v>Chennai</v>
      </c>
      <c r="O2257">
        <f>_xlfn.XLOOKUP(A2257,Booking_data!$A$1:$A$6001,Booking_data!$H$1:$H$6001,"not found")</f>
        <v>2</v>
      </c>
      <c r="P2257">
        <f>_xlfn.XLOOKUP(A2257,Booking_data!$A$1:$A$6001,Booking_data!$I$1:$I$6001,"not Found")</f>
        <v>240</v>
      </c>
      <c r="Q2257">
        <f t="shared" si="177"/>
        <v>480</v>
      </c>
      <c r="R2257" t="str">
        <f>_xlfn.XLOOKUP(A2257,Booking_data!$A$1:$A$6001,Booking_data!$L$1:$L$6001,"Not Found")</f>
        <v>Net Banking</v>
      </c>
      <c r="S2257">
        <f>_xlfn.XLOOKUP(A2257,Booking_data!$A$1:$A$6001,Booking_data!$N$1:$N$6001,"not Found")</f>
        <v>39</v>
      </c>
      <c r="T2257" t="str">
        <f>_xlfn.XLOOKUP(A2257,Booking_data!$A$1:$A$6001,Booking_data!$O$1:$O$6001,"Not Found")</f>
        <v>Other</v>
      </c>
      <c r="U2257" t="str">
        <f t="shared" si="178"/>
        <v>Middle Age</v>
      </c>
      <c r="V2257" t="str">
        <f t="shared" si="179"/>
        <v>Low Booking</v>
      </c>
    </row>
    <row r="2258" spans="1:22" x14ac:dyDescent="0.25">
      <c r="A2258" t="s">
        <v>2489</v>
      </c>
      <c r="B2258" s="1">
        <v>46084</v>
      </c>
      <c r="C2258" s="1">
        <v>46149</v>
      </c>
      <c r="D2258" s="9">
        <v>0.53125</v>
      </c>
      <c r="E2258" t="str">
        <f t="shared" si="175"/>
        <v>Weekday</v>
      </c>
      <c r="F2258" t="str">
        <f t="shared" si="176"/>
        <v>Mar</v>
      </c>
      <c r="G2258" t="str">
        <f>_xlfn.XLOOKUP(A2258,Booking_data!$A$1:$A$6001,Booking_data!$D$1:$D$6001,"not found")</f>
        <v>M001</v>
      </c>
      <c r="H2258" t="str">
        <f>_xlfn.XLOOKUP(G2258,Movies_data!$A$1:$A$41,Movies_data!$B$1:$B$41,"not found")</f>
        <v>Leo</v>
      </c>
      <c r="I2258" t="str">
        <f>_xlfn.XLOOKUP(G2258,Movies_data!$A$1:$A$41,Movies_data!$D$1:$D$41,"not found")</f>
        <v>Action</v>
      </c>
      <c r="J2258" t="str">
        <f>_xlfn.XLOOKUP(G2258,Movies_data!$A$1:$A$41,Movies_data!$C$1:$C$41,"not found")</f>
        <v>Tamil</v>
      </c>
      <c r="K2258">
        <f>_xlfn.XLOOKUP(G2258,Movies_data!$A$1:$A$41,Movies_data!$H$1:$H$41,"Not Found")</f>
        <v>8</v>
      </c>
      <c r="L2258" t="str">
        <f>_xlfn.XLOOKUP(A2258,Booking_data!$A$1:$A$6001,Booking_data!$E$1:$E$6001,"not Found")</f>
        <v>C051</v>
      </c>
      <c r="M2258" t="str">
        <f>_xlfn.XLOOKUP(L2258,Cinemas_data!$A$1:$A$49,Cinemas_data!$I$1:$I$49,"not Found")</f>
        <v>Asian Cinemas City Centre</v>
      </c>
      <c r="N2258" t="str">
        <f>_xlfn.XLOOKUP(L2258,Cinemas_data!$A$1:$A$49,Cinemas_data!$C$1:$C$49,"not Found")</f>
        <v>Bengaluru</v>
      </c>
      <c r="O2258">
        <f>_xlfn.XLOOKUP(A2258,Booking_data!$A$1:$A$6001,Booking_data!$H$1:$H$6001,"not found")</f>
        <v>2</v>
      </c>
      <c r="P2258">
        <f>_xlfn.XLOOKUP(A2258,Booking_data!$A$1:$A$6001,Booking_data!$I$1:$I$6001,"not Found")</f>
        <v>280</v>
      </c>
      <c r="Q2258">
        <f t="shared" si="177"/>
        <v>560</v>
      </c>
      <c r="R2258" t="str">
        <f>_xlfn.XLOOKUP(A2258,Booking_data!$A$1:$A$6001,Booking_data!$L$1:$L$6001,"Not Found")</f>
        <v>Net Banking</v>
      </c>
      <c r="S2258">
        <f>_xlfn.XLOOKUP(A2258,Booking_data!$A$1:$A$6001,Booking_data!$N$1:$N$6001,"not Found")</f>
        <v>55</v>
      </c>
      <c r="T2258" t="str">
        <f>_xlfn.XLOOKUP(A2258,Booking_data!$A$1:$A$6001,Booking_data!$O$1:$O$6001,"Not Found")</f>
        <v>Male</v>
      </c>
      <c r="U2258" t="str">
        <f t="shared" si="178"/>
        <v>Above 45</v>
      </c>
      <c r="V2258" t="str">
        <f t="shared" si="179"/>
        <v>Low Booking</v>
      </c>
    </row>
    <row r="2259" spans="1:22" x14ac:dyDescent="0.25">
      <c r="A2259" t="s">
        <v>2490</v>
      </c>
      <c r="B2259" s="1">
        <v>46084</v>
      </c>
      <c r="C2259" s="1">
        <v>46102</v>
      </c>
      <c r="D2259" s="9">
        <v>0.64583333333333337</v>
      </c>
      <c r="E2259" t="str">
        <f t="shared" si="175"/>
        <v>Weekday</v>
      </c>
      <c r="F2259" t="str">
        <f t="shared" si="176"/>
        <v>Mar</v>
      </c>
      <c r="G2259" t="str">
        <f>_xlfn.XLOOKUP(A2259,Booking_data!$A$1:$A$6001,Booking_data!$D$1:$D$6001,"not found")</f>
        <v>M024</v>
      </c>
      <c r="H2259" t="str">
        <f>_xlfn.XLOOKUP(G2259,Movies_data!$A$1:$A$41,Movies_data!$B$1:$B$41,"not found")</f>
        <v>Bhool Bhulaiyaa 2</v>
      </c>
      <c r="I2259" t="str">
        <f>_xlfn.XLOOKUP(G2259,Movies_data!$A$1:$A$41,Movies_data!$D$1:$D$41,"not found")</f>
        <v>Comedy</v>
      </c>
      <c r="J2259" t="str">
        <f>_xlfn.XLOOKUP(G2259,Movies_data!$A$1:$A$41,Movies_data!$C$1:$C$41,"not found")</f>
        <v>Hindi</v>
      </c>
      <c r="K2259">
        <f>_xlfn.XLOOKUP(G2259,Movies_data!$A$1:$A$41,Movies_data!$H$1:$H$41,"Not Found")</f>
        <v>5.9</v>
      </c>
      <c r="L2259" t="str">
        <f>_xlfn.XLOOKUP(A2259,Booking_data!$A$1:$A$6001,Booking_data!$E$1:$E$6001,"not Found")</f>
        <v>C011</v>
      </c>
      <c r="M2259" t="str">
        <f>_xlfn.XLOOKUP(L2259,Cinemas_data!$A$1:$A$49,Cinemas_data!$I$1:$I$49,"not Found")</f>
        <v>Cinepolis City Centre</v>
      </c>
      <c r="N2259" t="str">
        <f>_xlfn.XLOOKUP(L2259,Cinemas_data!$A$1:$A$49,Cinemas_data!$C$1:$C$49,"not Found")</f>
        <v>Chennai</v>
      </c>
      <c r="O2259">
        <f>_xlfn.XLOOKUP(A2259,Booking_data!$A$1:$A$6001,Booking_data!$H$1:$H$6001,"not found")</f>
        <v>2</v>
      </c>
      <c r="P2259">
        <f>_xlfn.XLOOKUP(A2259,Booking_data!$A$1:$A$6001,Booking_data!$I$1:$I$6001,"not Found")</f>
        <v>240</v>
      </c>
      <c r="Q2259">
        <f t="shared" si="177"/>
        <v>480</v>
      </c>
      <c r="R2259" t="str">
        <f>_xlfn.XLOOKUP(A2259,Booking_data!$A$1:$A$6001,Booking_data!$L$1:$L$6001,"Not Found")</f>
        <v>Debit Card</v>
      </c>
      <c r="S2259">
        <f>_xlfn.XLOOKUP(A2259,Booking_data!$A$1:$A$6001,Booking_data!$N$1:$N$6001,"not Found")</f>
        <v>41</v>
      </c>
      <c r="T2259" t="str">
        <f>_xlfn.XLOOKUP(A2259,Booking_data!$A$1:$A$6001,Booking_data!$O$1:$O$6001,"Not Found")</f>
        <v>Male</v>
      </c>
      <c r="U2259" t="str">
        <f t="shared" si="178"/>
        <v>Middle Age</v>
      </c>
      <c r="V2259" t="str">
        <f t="shared" si="179"/>
        <v>Low Booking</v>
      </c>
    </row>
    <row r="2260" spans="1:22" x14ac:dyDescent="0.25">
      <c r="A2260" t="s">
        <v>2491</v>
      </c>
      <c r="B2260" s="1">
        <v>46084</v>
      </c>
      <c r="C2260" s="1">
        <v>46114</v>
      </c>
      <c r="D2260" s="9">
        <v>0.88541666666666663</v>
      </c>
      <c r="E2260" t="str">
        <f t="shared" si="175"/>
        <v>Weekday</v>
      </c>
      <c r="F2260" t="str">
        <f t="shared" si="176"/>
        <v>Mar</v>
      </c>
      <c r="G2260" t="str">
        <f>_xlfn.XLOOKUP(A2260,Booking_data!$A$1:$A$6001,Booking_data!$D$1:$D$6001,"not found")</f>
        <v>M020</v>
      </c>
      <c r="H2260" t="str">
        <f>_xlfn.XLOOKUP(G2260,Movies_data!$A$1:$A$41,Movies_data!$B$1:$B$41,"not found")</f>
        <v>Jawan</v>
      </c>
      <c r="I2260" t="str">
        <f>_xlfn.XLOOKUP(G2260,Movies_data!$A$1:$A$41,Movies_data!$D$1:$D$41,"not found")</f>
        <v>Action</v>
      </c>
      <c r="J2260" t="str">
        <f>_xlfn.XLOOKUP(G2260,Movies_data!$A$1:$A$41,Movies_data!$C$1:$C$41,"not found")</f>
        <v>Hindi</v>
      </c>
      <c r="K2260">
        <f>_xlfn.XLOOKUP(G2260,Movies_data!$A$1:$A$41,Movies_data!$H$1:$H$41,"Not Found")</f>
        <v>7</v>
      </c>
      <c r="L2260" t="str">
        <f>_xlfn.XLOOKUP(A2260,Booking_data!$A$1:$A$6001,Booking_data!$E$1:$E$6001,"not Found")</f>
        <v>C013</v>
      </c>
      <c r="M2260" t="str">
        <f>_xlfn.XLOOKUP(L2260,Cinemas_data!$A$1:$A$49,Cinemas_data!$I$1:$I$49,"not Found")</f>
        <v>Mukta A2 Cinemas Forum Mall</v>
      </c>
      <c r="N2260" t="str">
        <f>_xlfn.XLOOKUP(L2260,Cinemas_data!$A$1:$A$49,Cinemas_data!$C$1:$C$49,"not Found")</f>
        <v>Chennai</v>
      </c>
      <c r="O2260">
        <f>_xlfn.XLOOKUP(A2260,Booking_data!$A$1:$A$6001,Booking_data!$H$1:$H$6001,"not found")</f>
        <v>6</v>
      </c>
      <c r="P2260">
        <f>_xlfn.XLOOKUP(A2260,Booking_data!$A$1:$A$6001,Booking_data!$I$1:$I$6001,"not Found")</f>
        <v>420</v>
      </c>
      <c r="Q2260">
        <f t="shared" si="177"/>
        <v>2520</v>
      </c>
      <c r="R2260" t="str">
        <f>_xlfn.XLOOKUP(A2260,Booking_data!$A$1:$A$6001,Booking_data!$L$1:$L$6001,"Not Found")</f>
        <v>Wallet</v>
      </c>
      <c r="S2260">
        <f>_xlfn.XLOOKUP(A2260,Booking_data!$A$1:$A$6001,Booking_data!$N$1:$N$6001,"not Found")</f>
        <v>55</v>
      </c>
      <c r="T2260" t="str">
        <f>_xlfn.XLOOKUP(A2260,Booking_data!$A$1:$A$6001,Booking_data!$O$1:$O$6001,"Not Found")</f>
        <v>Female</v>
      </c>
      <c r="U2260" t="str">
        <f t="shared" si="178"/>
        <v>Above 45</v>
      </c>
      <c r="V2260" t="str">
        <f t="shared" si="179"/>
        <v>High Booking</v>
      </c>
    </row>
    <row r="2261" spans="1:22" x14ac:dyDescent="0.25">
      <c r="A2261" t="s">
        <v>2492</v>
      </c>
      <c r="B2261" s="1">
        <v>46084</v>
      </c>
      <c r="C2261" s="1">
        <v>46191</v>
      </c>
      <c r="D2261" s="9">
        <v>0.53125</v>
      </c>
      <c r="E2261" t="str">
        <f t="shared" si="175"/>
        <v>Weekday</v>
      </c>
      <c r="F2261" t="str">
        <f t="shared" si="176"/>
        <v>Mar</v>
      </c>
      <c r="G2261" t="str">
        <f>_xlfn.XLOOKUP(A2261,Booking_data!$A$1:$A$6001,Booking_data!$D$1:$D$6001,"not found")</f>
        <v>M006</v>
      </c>
      <c r="H2261" t="str">
        <f>_xlfn.XLOOKUP(G2261,Movies_data!$A$1:$A$41,Movies_data!$B$1:$B$41,"not found")</f>
        <v>Maamannan</v>
      </c>
      <c r="I2261" t="str">
        <f>_xlfn.XLOOKUP(G2261,Movies_data!$A$1:$A$41,Movies_data!$D$1:$D$41,"not found")</f>
        <v>Drama</v>
      </c>
      <c r="J2261" t="str">
        <f>_xlfn.XLOOKUP(G2261,Movies_data!$A$1:$A$41,Movies_data!$C$1:$C$41,"not found")</f>
        <v>Tamil</v>
      </c>
      <c r="K2261">
        <f>_xlfn.XLOOKUP(G2261,Movies_data!$A$1:$A$41,Movies_data!$H$1:$H$41,"Not Found")</f>
        <v>7.3</v>
      </c>
      <c r="L2261" t="str">
        <f>_xlfn.XLOOKUP(A2261,Booking_data!$A$1:$A$6001,Booking_data!$E$1:$E$6001,"not Found")</f>
        <v>C113</v>
      </c>
      <c r="M2261" t="str">
        <f>_xlfn.XLOOKUP(L2261,Cinemas_data!$A$1:$A$49,Cinemas_data!$I$1:$I$49,"not Found")</f>
        <v>Asian Cinemas Forum Mall</v>
      </c>
      <c r="N2261" t="str">
        <f>_xlfn.XLOOKUP(L2261,Cinemas_data!$A$1:$A$49,Cinemas_data!$C$1:$C$49,"not Found")</f>
        <v>Delhi</v>
      </c>
      <c r="O2261">
        <f>_xlfn.XLOOKUP(A2261,Booking_data!$A$1:$A$6001,Booking_data!$H$1:$H$6001,"not found")</f>
        <v>2</v>
      </c>
      <c r="P2261">
        <f>_xlfn.XLOOKUP(A2261,Booking_data!$A$1:$A$6001,Booking_data!$I$1:$I$6001,"not Found")</f>
        <v>320</v>
      </c>
      <c r="Q2261">
        <f t="shared" si="177"/>
        <v>640</v>
      </c>
      <c r="R2261" t="str">
        <f>_xlfn.XLOOKUP(A2261,Booking_data!$A$1:$A$6001,Booking_data!$L$1:$L$6001,"Not Found")</f>
        <v>Credit Card</v>
      </c>
      <c r="S2261">
        <f>_xlfn.XLOOKUP(A2261,Booking_data!$A$1:$A$6001,Booking_data!$N$1:$N$6001,"not Found")</f>
        <v>18</v>
      </c>
      <c r="T2261" t="str">
        <f>_xlfn.XLOOKUP(A2261,Booking_data!$A$1:$A$6001,Booking_data!$O$1:$O$6001,"Not Found")</f>
        <v>Other</v>
      </c>
      <c r="U2261" t="str">
        <f t="shared" si="178"/>
        <v>Youngster</v>
      </c>
      <c r="V2261" t="str">
        <f t="shared" si="179"/>
        <v>Low Booking</v>
      </c>
    </row>
    <row r="2262" spans="1:22" x14ac:dyDescent="0.25">
      <c r="A2262" t="s">
        <v>2493</v>
      </c>
      <c r="B2262" s="1">
        <v>46084</v>
      </c>
      <c r="C2262" s="1">
        <v>46194</v>
      </c>
      <c r="D2262" s="9">
        <v>0.53125</v>
      </c>
      <c r="E2262" t="str">
        <f t="shared" si="175"/>
        <v>Weekday</v>
      </c>
      <c r="F2262" t="str">
        <f t="shared" si="176"/>
        <v>Mar</v>
      </c>
      <c r="G2262" t="str">
        <f>_xlfn.XLOOKUP(A2262,Booking_data!$A$1:$A$6001,Booking_data!$D$1:$D$6001,"not found")</f>
        <v>M001</v>
      </c>
      <c r="H2262" t="str">
        <f>_xlfn.XLOOKUP(G2262,Movies_data!$A$1:$A$41,Movies_data!$B$1:$B$41,"not found")</f>
        <v>Leo</v>
      </c>
      <c r="I2262" t="str">
        <f>_xlfn.XLOOKUP(G2262,Movies_data!$A$1:$A$41,Movies_data!$D$1:$D$41,"not found")</f>
        <v>Action</v>
      </c>
      <c r="J2262" t="str">
        <f>_xlfn.XLOOKUP(G2262,Movies_data!$A$1:$A$41,Movies_data!$C$1:$C$41,"not found")</f>
        <v>Tamil</v>
      </c>
      <c r="K2262">
        <f>_xlfn.XLOOKUP(G2262,Movies_data!$A$1:$A$41,Movies_data!$H$1:$H$41,"Not Found")</f>
        <v>8</v>
      </c>
      <c r="L2262" t="str">
        <f>_xlfn.XLOOKUP(A2262,Booking_data!$A$1:$A$6001,Booking_data!$E$1:$E$6001,"not Found")</f>
        <v>C132</v>
      </c>
      <c r="M2262" t="str">
        <f>_xlfn.XLOOKUP(L2262,Cinemas_data!$A$1:$A$49,Cinemas_data!$I$1:$I$49,"not Found")</f>
        <v>City Pride Grand Mall</v>
      </c>
      <c r="N2262" t="str">
        <f>_xlfn.XLOOKUP(L2262,Cinemas_data!$A$1:$A$49,Cinemas_data!$C$1:$C$49,"not Found")</f>
        <v>Kolkata</v>
      </c>
      <c r="O2262">
        <f>_xlfn.XLOOKUP(A2262,Booking_data!$A$1:$A$6001,Booking_data!$H$1:$H$6001,"not found")</f>
        <v>2</v>
      </c>
      <c r="P2262">
        <f>_xlfn.XLOOKUP(A2262,Booking_data!$A$1:$A$6001,Booking_data!$I$1:$I$6001,"not Found")</f>
        <v>180</v>
      </c>
      <c r="Q2262">
        <f t="shared" si="177"/>
        <v>360</v>
      </c>
      <c r="R2262" t="str">
        <f>_xlfn.XLOOKUP(A2262,Booking_data!$A$1:$A$6001,Booking_data!$L$1:$L$6001,"Not Found")</f>
        <v>Net Banking</v>
      </c>
      <c r="S2262">
        <f>_xlfn.XLOOKUP(A2262,Booking_data!$A$1:$A$6001,Booking_data!$N$1:$N$6001,"not Found")</f>
        <v>57</v>
      </c>
      <c r="T2262" t="str">
        <f>_xlfn.XLOOKUP(A2262,Booking_data!$A$1:$A$6001,Booking_data!$O$1:$O$6001,"Not Found")</f>
        <v>Other</v>
      </c>
      <c r="U2262" t="str">
        <f t="shared" si="178"/>
        <v>Above 45</v>
      </c>
      <c r="V2262" t="str">
        <f t="shared" si="179"/>
        <v>Low Booking</v>
      </c>
    </row>
    <row r="2263" spans="1:22" x14ac:dyDescent="0.25">
      <c r="A2263" t="s">
        <v>2494</v>
      </c>
      <c r="B2263" s="1">
        <v>46084</v>
      </c>
      <c r="C2263" s="1">
        <v>46057</v>
      </c>
      <c r="D2263" s="9">
        <v>0.88541666666666663</v>
      </c>
      <c r="E2263" t="str">
        <f t="shared" si="175"/>
        <v>Weekday</v>
      </c>
      <c r="F2263" t="str">
        <f t="shared" si="176"/>
        <v>Mar</v>
      </c>
      <c r="G2263" t="str">
        <f>_xlfn.XLOOKUP(A2263,Booking_data!$A$1:$A$6001,Booking_data!$D$1:$D$6001,"not found")</f>
        <v>M040</v>
      </c>
      <c r="H2263" t="str">
        <f>_xlfn.XLOOKUP(G2263,Movies_data!$A$1:$A$41,Movies_data!$B$1:$B$41,"not found")</f>
        <v>Inside Out 2</v>
      </c>
      <c r="I2263" t="str">
        <f>_xlfn.XLOOKUP(G2263,Movies_data!$A$1:$A$41,Movies_data!$D$1:$D$41,"not found")</f>
        <v>Animation</v>
      </c>
      <c r="J2263" t="str">
        <f>_xlfn.XLOOKUP(G2263,Movies_data!$A$1:$A$41,Movies_data!$C$1:$C$41,"not found")</f>
        <v>English</v>
      </c>
      <c r="K2263">
        <f>_xlfn.XLOOKUP(G2263,Movies_data!$A$1:$A$41,Movies_data!$H$1:$H$41,"Not Found")</f>
        <v>7.6</v>
      </c>
      <c r="L2263" t="str">
        <f>_xlfn.XLOOKUP(A2263,Booking_data!$A$1:$A$6001,Booking_data!$E$1:$E$6001,"not Found")</f>
        <v>C131</v>
      </c>
      <c r="M2263" t="str">
        <f>_xlfn.XLOOKUP(L2263,Cinemas_data!$A$1:$A$49,Cinemas_data!$I$1:$I$49,"not Found")</f>
        <v>Asian Cinemas City Centre</v>
      </c>
      <c r="N2263" t="str">
        <f>_xlfn.XLOOKUP(L2263,Cinemas_data!$A$1:$A$49,Cinemas_data!$C$1:$C$49,"not Found")</f>
        <v>Kolkata</v>
      </c>
      <c r="O2263">
        <f>_xlfn.XLOOKUP(A2263,Booking_data!$A$1:$A$6001,Booking_data!$H$1:$H$6001,"not found")</f>
        <v>2</v>
      </c>
      <c r="P2263">
        <f>_xlfn.XLOOKUP(A2263,Booking_data!$A$1:$A$6001,Booking_data!$I$1:$I$6001,"not Found")</f>
        <v>240</v>
      </c>
      <c r="Q2263">
        <f t="shared" si="177"/>
        <v>480</v>
      </c>
      <c r="R2263" t="str">
        <f>_xlfn.XLOOKUP(A2263,Booking_data!$A$1:$A$6001,Booking_data!$L$1:$L$6001,"Not Found")</f>
        <v>Credit Card</v>
      </c>
      <c r="S2263">
        <f>_xlfn.XLOOKUP(A2263,Booking_data!$A$1:$A$6001,Booking_data!$N$1:$N$6001,"not Found")</f>
        <v>27</v>
      </c>
      <c r="T2263" t="str">
        <f>_xlfn.XLOOKUP(A2263,Booking_data!$A$1:$A$6001,Booking_data!$O$1:$O$6001,"Not Found")</f>
        <v>Female</v>
      </c>
      <c r="U2263" t="str">
        <f t="shared" si="178"/>
        <v>Youngster</v>
      </c>
      <c r="V2263" t="str">
        <f t="shared" si="179"/>
        <v>Low Booking</v>
      </c>
    </row>
    <row r="2264" spans="1:22" x14ac:dyDescent="0.25">
      <c r="A2264" t="s">
        <v>2495</v>
      </c>
      <c r="B2264" s="1">
        <v>46084</v>
      </c>
      <c r="C2264" s="1">
        <v>46162</v>
      </c>
      <c r="D2264" s="9">
        <v>0.53125</v>
      </c>
      <c r="E2264" t="str">
        <f t="shared" si="175"/>
        <v>Weekday</v>
      </c>
      <c r="F2264" t="str">
        <f t="shared" si="176"/>
        <v>Mar</v>
      </c>
      <c r="G2264" t="str">
        <f>_xlfn.XLOOKUP(A2264,Booking_data!$A$1:$A$6001,Booking_data!$D$1:$D$6001,"not found")</f>
        <v>M004</v>
      </c>
      <c r="H2264" t="str">
        <f>_xlfn.XLOOKUP(G2264,Movies_data!$A$1:$A$41,Movies_data!$B$1:$B$41,"not found")</f>
        <v>Ponniyin Selvan I</v>
      </c>
      <c r="I2264" t="str">
        <f>_xlfn.XLOOKUP(G2264,Movies_data!$A$1:$A$41,Movies_data!$D$1:$D$41,"not found")</f>
        <v>Drama</v>
      </c>
      <c r="J2264" t="str">
        <f>_xlfn.XLOOKUP(G2264,Movies_data!$A$1:$A$41,Movies_data!$C$1:$C$41,"not found")</f>
        <v>Tamil</v>
      </c>
      <c r="K2264">
        <f>_xlfn.XLOOKUP(G2264,Movies_data!$A$1:$A$41,Movies_data!$H$1:$H$41,"Not Found")</f>
        <v>7.6</v>
      </c>
      <c r="L2264" t="str">
        <f>_xlfn.XLOOKUP(A2264,Booking_data!$A$1:$A$6001,Booking_data!$E$1:$E$6001,"not Found")</f>
        <v>C081</v>
      </c>
      <c r="M2264" t="str">
        <f>_xlfn.XLOOKUP(L2264,Cinemas_data!$A$1:$A$49,Cinemas_data!$I$1:$I$49,"not Found")</f>
        <v>INOX City Centre</v>
      </c>
      <c r="N2264" t="str">
        <f>_xlfn.XLOOKUP(L2264,Cinemas_data!$A$1:$A$49,Cinemas_data!$C$1:$C$49,"not Found")</f>
        <v>Vijayawada</v>
      </c>
      <c r="O2264">
        <f>_xlfn.XLOOKUP(A2264,Booking_data!$A$1:$A$6001,Booking_data!$H$1:$H$6001,"not found")</f>
        <v>3</v>
      </c>
      <c r="P2264">
        <f>_xlfn.XLOOKUP(A2264,Booking_data!$A$1:$A$6001,Booking_data!$I$1:$I$6001,"not Found")</f>
        <v>200</v>
      </c>
      <c r="Q2264">
        <f t="shared" si="177"/>
        <v>600</v>
      </c>
      <c r="R2264" t="str">
        <f>_xlfn.XLOOKUP(A2264,Booking_data!$A$1:$A$6001,Booking_data!$L$1:$L$6001,"Not Found")</f>
        <v>Credit Card</v>
      </c>
      <c r="S2264">
        <f>_xlfn.XLOOKUP(A2264,Booking_data!$A$1:$A$6001,Booking_data!$N$1:$N$6001,"not Found")</f>
        <v>18</v>
      </c>
      <c r="T2264" t="str">
        <f>_xlfn.XLOOKUP(A2264,Booking_data!$A$1:$A$6001,Booking_data!$O$1:$O$6001,"Not Found")</f>
        <v>Male</v>
      </c>
      <c r="U2264" t="str">
        <f t="shared" si="178"/>
        <v>Youngster</v>
      </c>
      <c r="V2264" t="str">
        <f t="shared" si="179"/>
        <v>Medium Booking</v>
      </c>
    </row>
    <row r="2265" spans="1:22" x14ac:dyDescent="0.25">
      <c r="A2265" t="s">
        <v>2496</v>
      </c>
      <c r="B2265" s="1">
        <v>46084</v>
      </c>
      <c r="C2265" s="1">
        <v>46084</v>
      </c>
      <c r="D2265" s="9">
        <v>0.64583333333333337</v>
      </c>
      <c r="E2265" t="str">
        <f t="shared" si="175"/>
        <v>Weekday</v>
      </c>
      <c r="F2265" t="str">
        <f t="shared" si="176"/>
        <v>Mar</v>
      </c>
      <c r="G2265" t="str">
        <f>_xlfn.XLOOKUP(A2265,Booking_data!$A$1:$A$6001,Booking_data!$D$1:$D$6001,"not found")</f>
        <v>M001</v>
      </c>
      <c r="H2265" t="str">
        <f>_xlfn.XLOOKUP(G2265,Movies_data!$A$1:$A$41,Movies_data!$B$1:$B$41,"not found")</f>
        <v>Leo</v>
      </c>
      <c r="I2265" t="str">
        <f>_xlfn.XLOOKUP(G2265,Movies_data!$A$1:$A$41,Movies_data!$D$1:$D$41,"not found")</f>
        <v>Action</v>
      </c>
      <c r="J2265" t="str">
        <f>_xlfn.XLOOKUP(G2265,Movies_data!$A$1:$A$41,Movies_data!$C$1:$C$41,"not found")</f>
        <v>Tamil</v>
      </c>
      <c r="K2265">
        <f>_xlfn.XLOOKUP(G2265,Movies_data!$A$1:$A$41,Movies_data!$H$1:$H$41,"Not Found")</f>
        <v>8</v>
      </c>
      <c r="L2265" t="str">
        <f>_xlfn.XLOOKUP(A2265,Booking_data!$A$1:$A$6001,Booking_data!$E$1:$E$6001,"not Found")</f>
        <v>C091</v>
      </c>
      <c r="M2265" t="str">
        <f>_xlfn.XLOOKUP(L2265,Cinemas_data!$A$1:$A$49,Cinemas_data!$I$1:$I$49,"not Found")</f>
        <v>Cinepolis City Centre</v>
      </c>
      <c r="N2265" t="str">
        <f>_xlfn.XLOOKUP(L2265,Cinemas_data!$A$1:$A$49,Cinemas_data!$C$1:$C$49,"not Found")</f>
        <v>Mumbai</v>
      </c>
      <c r="O2265">
        <f>_xlfn.XLOOKUP(A2265,Booking_data!$A$1:$A$6001,Booking_data!$H$1:$H$6001,"not found")</f>
        <v>3</v>
      </c>
      <c r="P2265">
        <f>_xlfn.XLOOKUP(A2265,Booking_data!$A$1:$A$6001,Booking_data!$I$1:$I$6001,"not Found")</f>
        <v>280</v>
      </c>
      <c r="Q2265">
        <f t="shared" si="177"/>
        <v>840</v>
      </c>
      <c r="R2265" t="str">
        <f>_xlfn.XLOOKUP(A2265,Booking_data!$A$1:$A$6001,Booking_data!$L$1:$L$6001,"Not Found")</f>
        <v>Debit Card</v>
      </c>
      <c r="S2265">
        <f>_xlfn.XLOOKUP(A2265,Booking_data!$A$1:$A$6001,Booking_data!$N$1:$N$6001,"not Found")</f>
        <v>29</v>
      </c>
      <c r="T2265" t="str">
        <f>_xlfn.XLOOKUP(A2265,Booking_data!$A$1:$A$6001,Booking_data!$O$1:$O$6001,"Not Found")</f>
        <v>Other</v>
      </c>
      <c r="U2265" t="str">
        <f t="shared" si="178"/>
        <v>Youngster</v>
      </c>
      <c r="V2265" t="str">
        <f t="shared" si="179"/>
        <v>Medium Booking</v>
      </c>
    </row>
    <row r="2266" spans="1:22" x14ac:dyDescent="0.25">
      <c r="A2266" t="s">
        <v>2497</v>
      </c>
      <c r="B2266" s="1">
        <v>46084</v>
      </c>
      <c r="C2266" s="1">
        <v>46091</v>
      </c>
      <c r="D2266" s="9">
        <v>0.39583333333333331</v>
      </c>
      <c r="E2266" t="str">
        <f t="shared" si="175"/>
        <v>Weekday</v>
      </c>
      <c r="F2266" t="str">
        <f t="shared" si="176"/>
        <v>Mar</v>
      </c>
      <c r="G2266" t="str">
        <f>_xlfn.XLOOKUP(A2266,Booking_data!$A$1:$A$6001,Booking_data!$D$1:$D$6001,"not found")</f>
        <v>M037</v>
      </c>
      <c r="H2266" t="str">
        <f>_xlfn.XLOOKUP(G2266,Movies_data!$A$1:$A$41,Movies_data!$B$1:$B$41,"not found")</f>
        <v>Oppenheimer</v>
      </c>
      <c r="I2266" t="str">
        <f>_xlfn.XLOOKUP(G2266,Movies_data!$A$1:$A$41,Movies_data!$D$1:$D$41,"not found")</f>
        <v>Biography</v>
      </c>
      <c r="J2266" t="str">
        <f>_xlfn.XLOOKUP(G2266,Movies_data!$A$1:$A$41,Movies_data!$C$1:$C$41,"not found")</f>
        <v>English</v>
      </c>
      <c r="K2266">
        <f>_xlfn.XLOOKUP(G2266,Movies_data!$A$1:$A$41,Movies_data!$H$1:$H$41,"Not Found")</f>
        <v>8.5</v>
      </c>
      <c r="L2266" t="str">
        <f>_xlfn.XLOOKUP(A2266,Booking_data!$A$1:$A$6001,Booking_data!$E$1:$E$6001,"not Found")</f>
        <v>C142</v>
      </c>
      <c r="M2266" t="str">
        <f>_xlfn.XLOOKUP(L2266,Cinemas_data!$A$1:$A$49,Cinemas_data!$I$1:$I$49,"not Found")</f>
        <v>PVR Grand Mall</v>
      </c>
      <c r="N2266" t="str">
        <f>_xlfn.XLOOKUP(L2266,Cinemas_data!$A$1:$A$49,Cinemas_data!$C$1:$C$49,"not Found")</f>
        <v>Ahmedabad</v>
      </c>
      <c r="O2266">
        <f>_xlfn.XLOOKUP(A2266,Booking_data!$A$1:$A$6001,Booking_data!$H$1:$H$6001,"not found")</f>
        <v>4</v>
      </c>
      <c r="P2266">
        <f>_xlfn.XLOOKUP(A2266,Booking_data!$A$1:$A$6001,Booking_data!$I$1:$I$6001,"not Found")</f>
        <v>220</v>
      </c>
      <c r="Q2266">
        <f t="shared" si="177"/>
        <v>880</v>
      </c>
      <c r="R2266" t="str">
        <f>_xlfn.XLOOKUP(A2266,Booking_data!$A$1:$A$6001,Booking_data!$L$1:$L$6001,"Not Found")</f>
        <v>Net Banking</v>
      </c>
      <c r="S2266">
        <f>_xlfn.XLOOKUP(A2266,Booking_data!$A$1:$A$6001,Booking_data!$N$1:$N$6001,"not Found")</f>
        <v>39</v>
      </c>
      <c r="T2266" t="str">
        <f>_xlfn.XLOOKUP(A2266,Booking_data!$A$1:$A$6001,Booking_data!$O$1:$O$6001,"Not Found")</f>
        <v>Female</v>
      </c>
      <c r="U2266" t="str">
        <f t="shared" si="178"/>
        <v>Middle Age</v>
      </c>
      <c r="V2266" t="str">
        <f t="shared" si="179"/>
        <v>Medium Booking</v>
      </c>
    </row>
    <row r="2267" spans="1:22" x14ac:dyDescent="0.25">
      <c r="A2267" t="s">
        <v>2498</v>
      </c>
      <c r="B2267" s="1">
        <v>46084</v>
      </c>
      <c r="C2267" s="1">
        <v>46162</v>
      </c>
      <c r="D2267" s="9">
        <v>0.77083333333333337</v>
      </c>
      <c r="E2267" t="str">
        <f t="shared" si="175"/>
        <v>Weekday</v>
      </c>
      <c r="F2267" t="str">
        <f t="shared" si="176"/>
        <v>Mar</v>
      </c>
      <c r="G2267" t="str">
        <f>_xlfn.XLOOKUP(A2267,Booking_data!$A$1:$A$6001,Booking_data!$D$1:$D$6001,"not found")</f>
        <v>M033</v>
      </c>
      <c r="H2267" t="str">
        <f>_xlfn.XLOOKUP(G2267,Movies_data!$A$1:$A$41,Movies_data!$B$1:$B$41,"not found")</f>
        <v>Lucifer</v>
      </c>
      <c r="I2267" t="str">
        <f>_xlfn.XLOOKUP(G2267,Movies_data!$A$1:$A$41,Movies_data!$D$1:$D$41,"not found")</f>
        <v>Action</v>
      </c>
      <c r="J2267" t="str">
        <f>_xlfn.XLOOKUP(G2267,Movies_data!$A$1:$A$41,Movies_data!$C$1:$C$41,"not found")</f>
        <v>Malayalam</v>
      </c>
      <c r="K2267">
        <f>_xlfn.XLOOKUP(G2267,Movies_data!$A$1:$A$41,Movies_data!$H$1:$H$41,"Not Found")</f>
        <v>7.5</v>
      </c>
      <c r="L2267" t="str">
        <f>_xlfn.XLOOKUP(A2267,Booking_data!$A$1:$A$6001,Booking_data!$E$1:$E$6001,"not Found")</f>
        <v>C052</v>
      </c>
      <c r="M2267" t="str">
        <f>_xlfn.XLOOKUP(L2267,Cinemas_data!$A$1:$A$49,Cinemas_data!$I$1:$I$49,"not Found")</f>
        <v>City Pride Grand Mall</v>
      </c>
      <c r="N2267" t="str">
        <f>_xlfn.XLOOKUP(L2267,Cinemas_data!$A$1:$A$49,Cinemas_data!$C$1:$C$49,"not Found")</f>
        <v>Bengaluru</v>
      </c>
      <c r="O2267">
        <f>_xlfn.XLOOKUP(A2267,Booking_data!$A$1:$A$6001,Booking_data!$H$1:$H$6001,"not found")</f>
        <v>2</v>
      </c>
      <c r="P2267">
        <f>_xlfn.XLOOKUP(A2267,Booking_data!$A$1:$A$6001,Booking_data!$I$1:$I$6001,"not Found")</f>
        <v>380</v>
      </c>
      <c r="Q2267">
        <f t="shared" si="177"/>
        <v>760</v>
      </c>
      <c r="R2267" t="str">
        <f>_xlfn.XLOOKUP(A2267,Booking_data!$A$1:$A$6001,Booking_data!$L$1:$L$6001,"Not Found")</f>
        <v>Wallet</v>
      </c>
      <c r="S2267">
        <f>_xlfn.XLOOKUP(A2267,Booking_data!$A$1:$A$6001,Booking_data!$N$1:$N$6001,"not Found")</f>
        <v>35</v>
      </c>
      <c r="T2267" t="str">
        <f>_xlfn.XLOOKUP(A2267,Booking_data!$A$1:$A$6001,Booking_data!$O$1:$O$6001,"Not Found")</f>
        <v>Male</v>
      </c>
      <c r="U2267" t="str">
        <f t="shared" si="178"/>
        <v>Middle Age</v>
      </c>
      <c r="V2267" t="str">
        <f t="shared" si="179"/>
        <v>Low Booking</v>
      </c>
    </row>
    <row r="2268" spans="1:22" x14ac:dyDescent="0.25">
      <c r="A2268" t="s">
        <v>2499</v>
      </c>
      <c r="B2268" s="1">
        <v>46084</v>
      </c>
      <c r="C2268" s="1">
        <v>46078</v>
      </c>
      <c r="D2268" s="9">
        <v>0.64583333333333337</v>
      </c>
      <c r="E2268" t="str">
        <f t="shared" si="175"/>
        <v>Weekday</v>
      </c>
      <c r="F2268" t="str">
        <f t="shared" si="176"/>
        <v>Mar</v>
      </c>
      <c r="G2268" t="str">
        <f>_xlfn.XLOOKUP(A2268,Booking_data!$A$1:$A$6001,Booking_data!$D$1:$D$6001,"not found")</f>
        <v>M003</v>
      </c>
      <c r="H2268" t="str">
        <f>_xlfn.XLOOKUP(G2268,Movies_data!$A$1:$A$41,Movies_data!$B$1:$B$41,"not found")</f>
        <v>Vikram</v>
      </c>
      <c r="I2268" t="str">
        <f>_xlfn.XLOOKUP(G2268,Movies_data!$A$1:$A$41,Movies_data!$D$1:$D$41,"not found")</f>
        <v>Action</v>
      </c>
      <c r="J2268" t="str">
        <f>_xlfn.XLOOKUP(G2268,Movies_data!$A$1:$A$41,Movies_data!$C$1:$C$41,"not found")</f>
        <v>Tamil</v>
      </c>
      <c r="K2268">
        <f>_xlfn.XLOOKUP(G2268,Movies_data!$A$1:$A$41,Movies_data!$H$1:$H$41,"Not Found")</f>
        <v>8.3000000000000007</v>
      </c>
      <c r="L2268" t="str">
        <f>_xlfn.XLOOKUP(A2268,Booking_data!$A$1:$A$6001,Booking_data!$E$1:$E$6001,"not Found")</f>
        <v>C033</v>
      </c>
      <c r="M2268" t="str">
        <f>_xlfn.XLOOKUP(L2268,Cinemas_data!$A$1:$A$49,Cinemas_data!$I$1:$I$49,"not Found")</f>
        <v>Asian Cinemas Forum Mall</v>
      </c>
      <c r="N2268" t="str">
        <f>_xlfn.XLOOKUP(L2268,Cinemas_data!$A$1:$A$49,Cinemas_data!$C$1:$C$49,"not Found")</f>
        <v>Madurai</v>
      </c>
      <c r="O2268">
        <f>_xlfn.XLOOKUP(A2268,Booking_data!$A$1:$A$6001,Booking_data!$H$1:$H$6001,"not found")</f>
        <v>2</v>
      </c>
      <c r="P2268">
        <f>_xlfn.XLOOKUP(A2268,Booking_data!$A$1:$A$6001,Booking_data!$I$1:$I$6001,"not Found")</f>
        <v>260</v>
      </c>
      <c r="Q2268">
        <f t="shared" si="177"/>
        <v>520</v>
      </c>
      <c r="R2268" t="str">
        <f>_xlfn.XLOOKUP(A2268,Booking_data!$A$1:$A$6001,Booking_data!$L$1:$L$6001,"Not Found")</f>
        <v>Credit Card</v>
      </c>
      <c r="S2268">
        <f>_xlfn.XLOOKUP(A2268,Booking_data!$A$1:$A$6001,Booking_data!$N$1:$N$6001,"not Found")</f>
        <v>36</v>
      </c>
      <c r="T2268" t="str">
        <f>_xlfn.XLOOKUP(A2268,Booking_data!$A$1:$A$6001,Booking_data!$O$1:$O$6001,"Not Found")</f>
        <v>Male</v>
      </c>
      <c r="U2268" t="str">
        <f t="shared" si="178"/>
        <v>Middle Age</v>
      </c>
      <c r="V2268" t="str">
        <f t="shared" si="179"/>
        <v>Low Booking</v>
      </c>
    </row>
    <row r="2269" spans="1:22" x14ac:dyDescent="0.25">
      <c r="A2269" t="s">
        <v>2500</v>
      </c>
      <c r="B2269" s="1">
        <v>46084</v>
      </c>
      <c r="C2269" s="1">
        <v>46067</v>
      </c>
      <c r="D2269" s="9">
        <v>0.53125</v>
      </c>
      <c r="E2269" t="str">
        <f t="shared" si="175"/>
        <v>Weekday</v>
      </c>
      <c r="F2269" t="str">
        <f t="shared" si="176"/>
        <v>Mar</v>
      </c>
      <c r="G2269" t="str">
        <f>_xlfn.XLOOKUP(A2269,Booking_data!$A$1:$A$6001,Booking_data!$D$1:$D$6001,"not found")</f>
        <v>M025</v>
      </c>
      <c r="H2269" t="str">
        <f>_xlfn.XLOOKUP(G2269,Movies_data!$A$1:$A$41,Movies_data!$B$1:$B$41,"not found")</f>
        <v>Rocky Aur Rani Kii Prem Kahaani</v>
      </c>
      <c r="I2269" t="str">
        <f>_xlfn.XLOOKUP(G2269,Movies_data!$A$1:$A$41,Movies_data!$D$1:$D$41,"not found")</f>
        <v>Romance</v>
      </c>
      <c r="J2269" t="str">
        <f>_xlfn.XLOOKUP(G2269,Movies_data!$A$1:$A$41,Movies_data!$C$1:$C$41,"not found")</f>
        <v>Hindi</v>
      </c>
      <c r="K2269">
        <f>_xlfn.XLOOKUP(G2269,Movies_data!$A$1:$A$41,Movies_data!$H$1:$H$41,"Not Found")</f>
        <v>6.8</v>
      </c>
      <c r="L2269" t="str">
        <f>_xlfn.XLOOKUP(A2269,Booking_data!$A$1:$A$6001,Booking_data!$E$1:$E$6001,"not Found")</f>
        <v>C041</v>
      </c>
      <c r="M2269" t="str">
        <f>_xlfn.XLOOKUP(L2269,Cinemas_data!$A$1:$A$49,Cinemas_data!$I$1:$I$49,"not Found")</f>
        <v>MovieMax City Centre</v>
      </c>
      <c r="N2269" t="str">
        <f>_xlfn.XLOOKUP(L2269,Cinemas_data!$A$1:$A$49,Cinemas_data!$C$1:$C$49,"not Found")</f>
        <v>Salem</v>
      </c>
      <c r="O2269">
        <f>_xlfn.XLOOKUP(A2269,Booking_data!$A$1:$A$6001,Booking_data!$H$1:$H$6001,"not found")</f>
        <v>3</v>
      </c>
      <c r="P2269">
        <f>_xlfn.XLOOKUP(A2269,Booking_data!$A$1:$A$6001,Booking_data!$I$1:$I$6001,"not Found")</f>
        <v>160</v>
      </c>
      <c r="Q2269">
        <f t="shared" si="177"/>
        <v>480</v>
      </c>
      <c r="R2269" t="str">
        <f>_xlfn.XLOOKUP(A2269,Booking_data!$A$1:$A$6001,Booking_data!$L$1:$L$6001,"Not Found")</f>
        <v>Credit Card</v>
      </c>
      <c r="S2269">
        <f>_xlfn.XLOOKUP(A2269,Booking_data!$A$1:$A$6001,Booking_data!$N$1:$N$6001,"not Found")</f>
        <v>22</v>
      </c>
      <c r="T2269" t="str">
        <f>_xlfn.XLOOKUP(A2269,Booking_data!$A$1:$A$6001,Booking_data!$O$1:$O$6001,"Not Found")</f>
        <v>Female</v>
      </c>
      <c r="U2269" t="str">
        <f t="shared" si="178"/>
        <v>Youngster</v>
      </c>
      <c r="V2269" t="str">
        <f t="shared" si="179"/>
        <v>Medium Booking</v>
      </c>
    </row>
    <row r="2270" spans="1:22" x14ac:dyDescent="0.25">
      <c r="A2270" t="s">
        <v>2501</v>
      </c>
      <c r="B2270" s="1">
        <v>46084</v>
      </c>
      <c r="C2270" s="1">
        <v>46104</v>
      </c>
      <c r="D2270" s="9">
        <v>0.9375</v>
      </c>
      <c r="E2270" t="str">
        <f t="shared" si="175"/>
        <v>Weekday</v>
      </c>
      <c r="F2270" t="str">
        <f t="shared" si="176"/>
        <v>Mar</v>
      </c>
      <c r="G2270" t="str">
        <f>_xlfn.XLOOKUP(A2270,Booking_data!$A$1:$A$6001,Booking_data!$D$1:$D$6001,"not found")</f>
        <v>M002</v>
      </c>
      <c r="H2270" t="str">
        <f>_xlfn.XLOOKUP(G2270,Movies_data!$A$1:$A$41,Movies_data!$B$1:$B$41,"not found")</f>
        <v>Jailer</v>
      </c>
      <c r="I2270" t="str">
        <f>_xlfn.XLOOKUP(G2270,Movies_data!$A$1:$A$41,Movies_data!$D$1:$D$41,"not found")</f>
        <v>Action</v>
      </c>
      <c r="J2270" t="str">
        <f>_xlfn.XLOOKUP(G2270,Movies_data!$A$1:$A$41,Movies_data!$C$1:$C$41,"not found")</f>
        <v>Tamil</v>
      </c>
      <c r="K2270">
        <f>_xlfn.XLOOKUP(G2270,Movies_data!$A$1:$A$41,Movies_data!$H$1:$H$41,"Not Found")</f>
        <v>7.1</v>
      </c>
      <c r="L2270" t="str">
        <f>_xlfn.XLOOKUP(A2270,Booking_data!$A$1:$A$6001,Booking_data!$E$1:$E$6001,"not Found")</f>
        <v>C022</v>
      </c>
      <c r="M2270" t="str">
        <f>_xlfn.XLOOKUP(L2270,Cinemas_data!$A$1:$A$49,Cinemas_data!$I$1:$I$49,"not Found")</f>
        <v>Mukta A2 Cinemas Grand Mall</v>
      </c>
      <c r="N2270" t="str">
        <f>_xlfn.XLOOKUP(L2270,Cinemas_data!$A$1:$A$49,Cinemas_data!$C$1:$C$49,"not Found")</f>
        <v>Coimbatore</v>
      </c>
      <c r="O2270">
        <f>_xlfn.XLOOKUP(A2270,Booking_data!$A$1:$A$6001,Booking_data!$H$1:$H$6001,"not found")</f>
        <v>5</v>
      </c>
      <c r="P2270">
        <f>_xlfn.XLOOKUP(A2270,Booking_data!$A$1:$A$6001,Booking_data!$I$1:$I$6001,"not Found")</f>
        <v>200</v>
      </c>
      <c r="Q2270">
        <f t="shared" si="177"/>
        <v>1000</v>
      </c>
      <c r="R2270" t="str">
        <f>_xlfn.XLOOKUP(A2270,Booking_data!$A$1:$A$6001,Booking_data!$L$1:$L$6001,"Not Found")</f>
        <v>Debit Card</v>
      </c>
      <c r="S2270">
        <f>_xlfn.XLOOKUP(A2270,Booking_data!$A$1:$A$6001,Booking_data!$N$1:$N$6001,"not Found")</f>
        <v>42</v>
      </c>
      <c r="T2270" t="str">
        <f>_xlfn.XLOOKUP(A2270,Booking_data!$A$1:$A$6001,Booking_data!$O$1:$O$6001,"Not Found")</f>
        <v>Male</v>
      </c>
      <c r="U2270" t="str">
        <f t="shared" si="178"/>
        <v>Middle Age</v>
      </c>
      <c r="V2270" t="str">
        <f t="shared" si="179"/>
        <v>High Booking</v>
      </c>
    </row>
    <row r="2271" spans="1:22" x14ac:dyDescent="0.25">
      <c r="A2271" t="s">
        <v>2502</v>
      </c>
      <c r="B2271" s="1">
        <v>46084</v>
      </c>
      <c r="C2271" s="1">
        <v>46200</v>
      </c>
      <c r="D2271" s="9">
        <v>0.88541666666666663</v>
      </c>
      <c r="E2271" t="str">
        <f t="shared" si="175"/>
        <v>Weekday</v>
      </c>
      <c r="F2271" t="str">
        <f t="shared" si="176"/>
        <v>Mar</v>
      </c>
      <c r="G2271" t="str">
        <f>_xlfn.XLOOKUP(A2271,Booking_data!$A$1:$A$6001,Booking_data!$D$1:$D$6001,"not found")</f>
        <v>M001</v>
      </c>
      <c r="H2271" t="str">
        <f>_xlfn.XLOOKUP(G2271,Movies_data!$A$1:$A$41,Movies_data!$B$1:$B$41,"not found")</f>
        <v>Leo</v>
      </c>
      <c r="I2271" t="str">
        <f>_xlfn.XLOOKUP(G2271,Movies_data!$A$1:$A$41,Movies_data!$D$1:$D$41,"not found")</f>
        <v>Action</v>
      </c>
      <c r="J2271" t="str">
        <f>_xlfn.XLOOKUP(G2271,Movies_data!$A$1:$A$41,Movies_data!$C$1:$C$41,"not found")</f>
        <v>Tamil</v>
      </c>
      <c r="K2271">
        <f>_xlfn.XLOOKUP(G2271,Movies_data!$A$1:$A$41,Movies_data!$H$1:$H$41,"Not Found")</f>
        <v>8</v>
      </c>
      <c r="L2271" t="str">
        <f>_xlfn.XLOOKUP(A2271,Booking_data!$A$1:$A$6001,Booking_data!$E$1:$E$6001,"not Found")</f>
        <v>C023</v>
      </c>
      <c r="M2271" t="str">
        <f>_xlfn.XLOOKUP(L2271,Cinemas_data!$A$1:$A$49,Cinemas_data!$I$1:$I$49,"not Found")</f>
        <v>MovieMax Forum Mall</v>
      </c>
      <c r="N2271" t="str">
        <f>_xlfn.XLOOKUP(L2271,Cinemas_data!$A$1:$A$49,Cinemas_data!$C$1:$C$49,"not Found")</f>
        <v>Coimbatore</v>
      </c>
      <c r="O2271">
        <f>_xlfn.XLOOKUP(A2271,Booking_data!$A$1:$A$6001,Booking_data!$H$1:$H$6001,"not found")</f>
        <v>2</v>
      </c>
      <c r="P2271">
        <f>_xlfn.XLOOKUP(A2271,Booking_data!$A$1:$A$6001,Booking_data!$I$1:$I$6001,"not Found")</f>
        <v>240</v>
      </c>
      <c r="Q2271">
        <f t="shared" si="177"/>
        <v>480</v>
      </c>
      <c r="R2271" t="str">
        <f>_xlfn.XLOOKUP(A2271,Booking_data!$A$1:$A$6001,Booking_data!$L$1:$L$6001,"Not Found")</f>
        <v>UPI</v>
      </c>
      <c r="S2271">
        <f>_xlfn.XLOOKUP(A2271,Booking_data!$A$1:$A$6001,Booking_data!$N$1:$N$6001,"not Found")</f>
        <v>50</v>
      </c>
      <c r="T2271" t="str">
        <f>_xlfn.XLOOKUP(A2271,Booking_data!$A$1:$A$6001,Booking_data!$O$1:$O$6001,"Not Found")</f>
        <v>Other</v>
      </c>
      <c r="U2271" t="str">
        <f t="shared" si="178"/>
        <v>Above 45</v>
      </c>
      <c r="V2271" t="str">
        <f t="shared" si="179"/>
        <v>Low Booking</v>
      </c>
    </row>
    <row r="2272" spans="1:22" x14ac:dyDescent="0.25">
      <c r="A2272" t="s">
        <v>2503</v>
      </c>
      <c r="B2272" s="1">
        <v>46084</v>
      </c>
      <c r="C2272" s="1">
        <v>46109</v>
      </c>
      <c r="D2272" s="9">
        <v>0.88541666666666663</v>
      </c>
      <c r="E2272" t="str">
        <f t="shared" si="175"/>
        <v>Weekday</v>
      </c>
      <c r="F2272" t="str">
        <f t="shared" si="176"/>
        <v>Mar</v>
      </c>
      <c r="G2272" t="str">
        <f>_xlfn.XLOOKUP(A2272,Booking_data!$A$1:$A$6001,Booking_data!$D$1:$D$6001,"not found")</f>
        <v>M038</v>
      </c>
      <c r="H2272" t="str">
        <f>_xlfn.XLOOKUP(G2272,Movies_data!$A$1:$A$41,Movies_data!$B$1:$B$41,"not found")</f>
        <v>Barbie</v>
      </c>
      <c r="I2272" t="str">
        <f>_xlfn.XLOOKUP(G2272,Movies_data!$A$1:$A$41,Movies_data!$D$1:$D$41,"not found")</f>
        <v>Comedy</v>
      </c>
      <c r="J2272" t="str">
        <f>_xlfn.XLOOKUP(G2272,Movies_data!$A$1:$A$41,Movies_data!$C$1:$C$41,"not found")</f>
        <v>English</v>
      </c>
      <c r="K2272">
        <f>_xlfn.XLOOKUP(G2272,Movies_data!$A$1:$A$41,Movies_data!$H$1:$H$41,"Not Found")</f>
        <v>6.8</v>
      </c>
      <c r="L2272" t="str">
        <f>_xlfn.XLOOKUP(A2272,Booking_data!$A$1:$A$6001,Booking_data!$E$1:$E$6001,"not Found")</f>
        <v>C152</v>
      </c>
      <c r="M2272" t="str">
        <f>_xlfn.XLOOKUP(L2272,Cinemas_data!$A$1:$A$49,Cinemas_data!$I$1:$I$49,"not Found")</f>
        <v>INOX Grand Mall</v>
      </c>
      <c r="N2272" t="str">
        <f>_xlfn.XLOOKUP(L2272,Cinemas_data!$A$1:$A$49,Cinemas_data!$C$1:$C$49,"not Found")</f>
        <v>Kochi</v>
      </c>
      <c r="O2272">
        <f>_xlfn.XLOOKUP(A2272,Booking_data!$A$1:$A$6001,Booking_data!$H$1:$H$6001,"not found")</f>
        <v>2</v>
      </c>
      <c r="P2272">
        <f>_xlfn.XLOOKUP(A2272,Booking_data!$A$1:$A$6001,Booking_data!$I$1:$I$6001,"not Found")</f>
        <v>440</v>
      </c>
      <c r="Q2272">
        <f t="shared" si="177"/>
        <v>880</v>
      </c>
      <c r="R2272" t="str">
        <f>_xlfn.XLOOKUP(A2272,Booking_data!$A$1:$A$6001,Booking_data!$L$1:$L$6001,"Not Found")</f>
        <v>Debit Card</v>
      </c>
      <c r="S2272">
        <f>_xlfn.XLOOKUP(A2272,Booking_data!$A$1:$A$6001,Booking_data!$N$1:$N$6001,"not Found")</f>
        <v>53</v>
      </c>
      <c r="T2272" t="str">
        <f>_xlfn.XLOOKUP(A2272,Booking_data!$A$1:$A$6001,Booking_data!$O$1:$O$6001,"Not Found")</f>
        <v>Male</v>
      </c>
      <c r="U2272" t="str">
        <f t="shared" si="178"/>
        <v>Above 45</v>
      </c>
      <c r="V2272" t="str">
        <f t="shared" si="179"/>
        <v>Low Booking</v>
      </c>
    </row>
    <row r="2273" spans="1:22" x14ac:dyDescent="0.25">
      <c r="A2273" t="s">
        <v>2504</v>
      </c>
      <c r="B2273" s="1">
        <v>46084</v>
      </c>
      <c r="C2273" s="1">
        <v>46083</v>
      </c>
      <c r="D2273" s="9">
        <v>0.9375</v>
      </c>
      <c r="E2273" t="str">
        <f t="shared" si="175"/>
        <v>Weekday</v>
      </c>
      <c r="F2273" t="str">
        <f t="shared" si="176"/>
        <v>Mar</v>
      </c>
      <c r="G2273" t="str">
        <f>_xlfn.XLOOKUP(A2273,Booking_data!$A$1:$A$6001,Booking_data!$D$1:$D$6001,"not found")</f>
        <v>M002</v>
      </c>
      <c r="H2273" t="str">
        <f>_xlfn.XLOOKUP(G2273,Movies_data!$A$1:$A$41,Movies_data!$B$1:$B$41,"not found")</f>
        <v>Jailer</v>
      </c>
      <c r="I2273" t="str">
        <f>_xlfn.XLOOKUP(G2273,Movies_data!$A$1:$A$41,Movies_data!$D$1:$D$41,"not found")</f>
        <v>Action</v>
      </c>
      <c r="J2273" t="str">
        <f>_xlfn.XLOOKUP(G2273,Movies_data!$A$1:$A$41,Movies_data!$C$1:$C$41,"not found")</f>
        <v>Tamil</v>
      </c>
      <c r="K2273">
        <f>_xlfn.XLOOKUP(G2273,Movies_data!$A$1:$A$41,Movies_data!$H$1:$H$41,"Not Found")</f>
        <v>7.1</v>
      </c>
      <c r="L2273" t="str">
        <f>_xlfn.XLOOKUP(A2273,Booking_data!$A$1:$A$6001,Booking_data!$E$1:$E$6001,"not Found")</f>
        <v>C023</v>
      </c>
      <c r="M2273" t="str">
        <f>_xlfn.XLOOKUP(L2273,Cinemas_data!$A$1:$A$49,Cinemas_data!$I$1:$I$49,"not Found")</f>
        <v>MovieMax Forum Mall</v>
      </c>
      <c r="N2273" t="str">
        <f>_xlfn.XLOOKUP(L2273,Cinemas_data!$A$1:$A$49,Cinemas_data!$C$1:$C$49,"not Found")</f>
        <v>Coimbatore</v>
      </c>
      <c r="O2273">
        <f>_xlfn.XLOOKUP(A2273,Booking_data!$A$1:$A$6001,Booking_data!$H$1:$H$6001,"not found")</f>
        <v>4</v>
      </c>
      <c r="P2273">
        <f>_xlfn.XLOOKUP(A2273,Booking_data!$A$1:$A$6001,Booking_data!$I$1:$I$6001,"not Found")</f>
        <v>240</v>
      </c>
      <c r="Q2273">
        <f t="shared" si="177"/>
        <v>960</v>
      </c>
      <c r="R2273" t="str">
        <f>_xlfn.XLOOKUP(A2273,Booking_data!$A$1:$A$6001,Booking_data!$L$1:$L$6001,"Not Found")</f>
        <v>Debit Card</v>
      </c>
      <c r="S2273">
        <f>_xlfn.XLOOKUP(A2273,Booking_data!$A$1:$A$6001,Booking_data!$N$1:$N$6001,"not Found")</f>
        <v>53</v>
      </c>
      <c r="T2273" t="str">
        <f>_xlfn.XLOOKUP(A2273,Booking_data!$A$1:$A$6001,Booking_data!$O$1:$O$6001,"Not Found")</f>
        <v>Male</v>
      </c>
      <c r="U2273" t="str">
        <f t="shared" si="178"/>
        <v>Above 45</v>
      </c>
      <c r="V2273" t="str">
        <f t="shared" si="179"/>
        <v>Medium Booking</v>
      </c>
    </row>
    <row r="2274" spans="1:22" x14ac:dyDescent="0.25">
      <c r="A2274" t="s">
        <v>2505</v>
      </c>
      <c r="B2274" s="1">
        <v>46084</v>
      </c>
      <c r="C2274" s="1">
        <v>46047</v>
      </c>
      <c r="D2274" s="9">
        <v>0.77083333333333337</v>
      </c>
      <c r="E2274" t="str">
        <f t="shared" si="175"/>
        <v>Weekday</v>
      </c>
      <c r="F2274" t="str">
        <f t="shared" si="176"/>
        <v>Mar</v>
      </c>
      <c r="G2274" t="str">
        <f>_xlfn.XLOOKUP(A2274,Booking_data!$A$1:$A$6001,Booking_data!$D$1:$D$6001,"not found")</f>
        <v>M004</v>
      </c>
      <c r="H2274" t="str">
        <f>_xlfn.XLOOKUP(G2274,Movies_data!$A$1:$A$41,Movies_data!$B$1:$B$41,"not found")</f>
        <v>Ponniyin Selvan I</v>
      </c>
      <c r="I2274" t="str">
        <f>_xlfn.XLOOKUP(G2274,Movies_data!$A$1:$A$41,Movies_data!$D$1:$D$41,"not found")</f>
        <v>Drama</v>
      </c>
      <c r="J2274" t="str">
        <f>_xlfn.XLOOKUP(G2274,Movies_data!$A$1:$A$41,Movies_data!$C$1:$C$41,"not found")</f>
        <v>Tamil</v>
      </c>
      <c r="K2274">
        <f>_xlfn.XLOOKUP(G2274,Movies_data!$A$1:$A$41,Movies_data!$H$1:$H$41,"Not Found")</f>
        <v>7.6</v>
      </c>
      <c r="L2274" t="str">
        <f>_xlfn.XLOOKUP(A2274,Booking_data!$A$1:$A$6001,Booking_data!$E$1:$E$6001,"not Found")</f>
        <v>C142</v>
      </c>
      <c r="M2274" t="str">
        <f>_xlfn.XLOOKUP(L2274,Cinemas_data!$A$1:$A$49,Cinemas_data!$I$1:$I$49,"not Found")</f>
        <v>PVR Grand Mall</v>
      </c>
      <c r="N2274" t="str">
        <f>_xlfn.XLOOKUP(L2274,Cinemas_data!$A$1:$A$49,Cinemas_data!$C$1:$C$49,"not Found")</f>
        <v>Ahmedabad</v>
      </c>
      <c r="O2274">
        <f>_xlfn.XLOOKUP(A2274,Booking_data!$A$1:$A$6001,Booking_data!$H$1:$H$6001,"not found")</f>
        <v>3</v>
      </c>
      <c r="P2274">
        <f>_xlfn.XLOOKUP(A2274,Booking_data!$A$1:$A$6001,Booking_data!$I$1:$I$6001,"not Found")</f>
        <v>220</v>
      </c>
      <c r="Q2274">
        <f t="shared" si="177"/>
        <v>660</v>
      </c>
      <c r="R2274" t="str">
        <f>_xlfn.XLOOKUP(A2274,Booking_data!$A$1:$A$6001,Booking_data!$L$1:$L$6001,"Not Found")</f>
        <v>Wallet</v>
      </c>
      <c r="S2274">
        <f>_xlfn.XLOOKUP(A2274,Booking_data!$A$1:$A$6001,Booking_data!$N$1:$N$6001,"not Found")</f>
        <v>37</v>
      </c>
      <c r="T2274" t="str">
        <f>_xlfn.XLOOKUP(A2274,Booking_data!$A$1:$A$6001,Booking_data!$O$1:$O$6001,"Not Found")</f>
        <v>Female</v>
      </c>
      <c r="U2274" t="str">
        <f t="shared" si="178"/>
        <v>Middle Age</v>
      </c>
      <c r="V2274" t="str">
        <f t="shared" si="179"/>
        <v>Medium Booking</v>
      </c>
    </row>
    <row r="2275" spans="1:22" x14ac:dyDescent="0.25">
      <c r="A2275" t="s">
        <v>2506</v>
      </c>
      <c r="B2275" s="1">
        <v>46084</v>
      </c>
      <c r="C2275" s="1">
        <v>46027</v>
      </c>
      <c r="D2275" s="9">
        <v>0.53125</v>
      </c>
      <c r="E2275" t="str">
        <f t="shared" si="175"/>
        <v>Weekday</v>
      </c>
      <c r="F2275" t="str">
        <f t="shared" si="176"/>
        <v>Mar</v>
      </c>
      <c r="G2275" t="str">
        <f>_xlfn.XLOOKUP(A2275,Booking_data!$A$1:$A$6001,Booking_data!$D$1:$D$6001,"not found")</f>
        <v>M030</v>
      </c>
      <c r="H2275" t="str">
        <f>_xlfn.XLOOKUP(G2275,Movies_data!$A$1:$A$41,Movies_data!$B$1:$B$41,"not found")</f>
        <v>Kirik Party</v>
      </c>
      <c r="I2275" t="str">
        <f>_xlfn.XLOOKUP(G2275,Movies_data!$A$1:$A$41,Movies_data!$D$1:$D$41,"not found")</f>
        <v>Comedy</v>
      </c>
      <c r="J2275" t="str">
        <f>_xlfn.XLOOKUP(G2275,Movies_data!$A$1:$A$41,Movies_data!$C$1:$C$41,"not found")</f>
        <v>Kannada</v>
      </c>
      <c r="K2275">
        <f>_xlfn.XLOOKUP(G2275,Movies_data!$A$1:$A$41,Movies_data!$H$1:$H$41,"Not Found")</f>
        <v>8</v>
      </c>
      <c r="L2275" t="str">
        <f>_xlfn.XLOOKUP(A2275,Booking_data!$A$1:$A$6001,Booking_data!$E$1:$E$6001,"not Found")</f>
        <v>C091</v>
      </c>
      <c r="M2275" t="str">
        <f>_xlfn.XLOOKUP(L2275,Cinemas_data!$A$1:$A$49,Cinemas_data!$I$1:$I$49,"not Found")</f>
        <v>Cinepolis City Centre</v>
      </c>
      <c r="N2275" t="str">
        <f>_xlfn.XLOOKUP(L2275,Cinemas_data!$A$1:$A$49,Cinemas_data!$C$1:$C$49,"not Found")</f>
        <v>Mumbai</v>
      </c>
      <c r="O2275">
        <f>_xlfn.XLOOKUP(A2275,Booking_data!$A$1:$A$6001,Booking_data!$H$1:$H$6001,"not found")</f>
        <v>1</v>
      </c>
      <c r="P2275">
        <f>_xlfn.XLOOKUP(A2275,Booking_data!$A$1:$A$6001,Booking_data!$I$1:$I$6001,"not Found")</f>
        <v>280</v>
      </c>
      <c r="Q2275">
        <f t="shared" si="177"/>
        <v>280</v>
      </c>
      <c r="R2275" t="str">
        <f>_xlfn.XLOOKUP(A2275,Booking_data!$A$1:$A$6001,Booking_data!$L$1:$L$6001,"Not Found")</f>
        <v>UPI</v>
      </c>
      <c r="S2275">
        <f>_xlfn.XLOOKUP(A2275,Booking_data!$A$1:$A$6001,Booking_data!$N$1:$N$6001,"not Found")</f>
        <v>51</v>
      </c>
      <c r="T2275" t="str">
        <f>_xlfn.XLOOKUP(A2275,Booking_data!$A$1:$A$6001,Booking_data!$O$1:$O$6001,"Not Found")</f>
        <v>Male</v>
      </c>
      <c r="U2275" t="str">
        <f t="shared" si="178"/>
        <v>Above 45</v>
      </c>
      <c r="V2275" t="str">
        <f t="shared" si="179"/>
        <v>Low Booking</v>
      </c>
    </row>
    <row r="2276" spans="1:22" x14ac:dyDescent="0.25">
      <c r="A2276" t="s">
        <v>2507</v>
      </c>
      <c r="B2276" s="1">
        <v>46084</v>
      </c>
      <c r="C2276" s="1">
        <v>46095</v>
      </c>
      <c r="D2276" s="9">
        <v>0.64583333333333337</v>
      </c>
      <c r="E2276" t="str">
        <f t="shared" si="175"/>
        <v>Weekday</v>
      </c>
      <c r="F2276" t="str">
        <f t="shared" si="176"/>
        <v>Mar</v>
      </c>
      <c r="G2276" t="str">
        <f>_xlfn.XLOOKUP(A2276,Booking_data!$A$1:$A$6001,Booking_data!$D$1:$D$6001,"not found")</f>
        <v>M029</v>
      </c>
      <c r="H2276" t="str">
        <f>_xlfn.XLOOKUP(G2276,Movies_data!$A$1:$A$41,Movies_data!$B$1:$B$41,"not found")</f>
        <v>777 Charlie</v>
      </c>
      <c r="I2276" t="str">
        <f>_xlfn.XLOOKUP(G2276,Movies_data!$A$1:$A$41,Movies_data!$D$1:$D$41,"not found")</f>
        <v>Adventure</v>
      </c>
      <c r="J2276" t="str">
        <f>_xlfn.XLOOKUP(G2276,Movies_data!$A$1:$A$41,Movies_data!$C$1:$C$41,"not found")</f>
        <v>Kannada</v>
      </c>
      <c r="K2276">
        <f>_xlfn.XLOOKUP(G2276,Movies_data!$A$1:$A$41,Movies_data!$H$1:$H$41,"Not Found")</f>
        <v>8.6999999999999993</v>
      </c>
      <c r="L2276" t="str">
        <f>_xlfn.XLOOKUP(A2276,Booking_data!$A$1:$A$6001,Booking_data!$E$1:$E$6001,"not Found")</f>
        <v>C091</v>
      </c>
      <c r="M2276" t="str">
        <f>_xlfn.XLOOKUP(L2276,Cinemas_data!$A$1:$A$49,Cinemas_data!$I$1:$I$49,"not Found")</f>
        <v>Cinepolis City Centre</v>
      </c>
      <c r="N2276" t="str">
        <f>_xlfn.XLOOKUP(L2276,Cinemas_data!$A$1:$A$49,Cinemas_data!$C$1:$C$49,"not Found")</f>
        <v>Mumbai</v>
      </c>
      <c r="O2276">
        <f>_xlfn.XLOOKUP(A2276,Booking_data!$A$1:$A$6001,Booking_data!$H$1:$H$6001,"not found")</f>
        <v>2</v>
      </c>
      <c r="P2276">
        <f>_xlfn.XLOOKUP(A2276,Booking_data!$A$1:$A$6001,Booking_data!$I$1:$I$6001,"not Found")</f>
        <v>200</v>
      </c>
      <c r="Q2276">
        <f t="shared" si="177"/>
        <v>400</v>
      </c>
      <c r="R2276" t="str">
        <f>_xlfn.XLOOKUP(A2276,Booking_data!$A$1:$A$6001,Booking_data!$L$1:$L$6001,"Not Found")</f>
        <v>Wallet</v>
      </c>
      <c r="S2276">
        <f>_xlfn.XLOOKUP(A2276,Booking_data!$A$1:$A$6001,Booking_data!$N$1:$N$6001,"not Found")</f>
        <v>47</v>
      </c>
      <c r="T2276" t="str">
        <f>_xlfn.XLOOKUP(A2276,Booking_data!$A$1:$A$6001,Booking_data!$O$1:$O$6001,"Not Found")</f>
        <v>Female</v>
      </c>
      <c r="U2276" t="str">
        <f t="shared" si="178"/>
        <v>Above 45</v>
      </c>
      <c r="V2276" t="str">
        <f t="shared" si="179"/>
        <v>Low Booking</v>
      </c>
    </row>
    <row r="2277" spans="1:22" x14ac:dyDescent="0.25">
      <c r="A2277" t="s">
        <v>2508</v>
      </c>
      <c r="B2277" s="1">
        <v>46084</v>
      </c>
      <c r="C2277" s="1">
        <v>46143</v>
      </c>
      <c r="D2277" s="9">
        <v>0.77083333333333337</v>
      </c>
      <c r="E2277" t="str">
        <f t="shared" si="175"/>
        <v>Weekday</v>
      </c>
      <c r="F2277" t="str">
        <f t="shared" si="176"/>
        <v>Mar</v>
      </c>
      <c r="G2277" t="str">
        <f>_xlfn.XLOOKUP(A2277,Booking_data!$A$1:$A$6001,Booking_data!$D$1:$D$6001,"not found")</f>
        <v>M001</v>
      </c>
      <c r="H2277" t="str">
        <f>_xlfn.XLOOKUP(G2277,Movies_data!$A$1:$A$41,Movies_data!$B$1:$B$41,"not found")</f>
        <v>Leo</v>
      </c>
      <c r="I2277" t="str">
        <f>_xlfn.XLOOKUP(G2277,Movies_data!$A$1:$A$41,Movies_data!$D$1:$D$41,"not found")</f>
        <v>Action</v>
      </c>
      <c r="J2277" t="str">
        <f>_xlfn.XLOOKUP(G2277,Movies_data!$A$1:$A$41,Movies_data!$C$1:$C$41,"not found")</f>
        <v>Tamil</v>
      </c>
      <c r="K2277">
        <f>_xlfn.XLOOKUP(G2277,Movies_data!$A$1:$A$41,Movies_data!$H$1:$H$41,"Not Found")</f>
        <v>8</v>
      </c>
      <c r="L2277" t="str">
        <f>_xlfn.XLOOKUP(A2277,Booking_data!$A$1:$A$6001,Booking_data!$E$1:$E$6001,"not Found")</f>
        <v>C052</v>
      </c>
      <c r="M2277" t="str">
        <f>_xlfn.XLOOKUP(L2277,Cinemas_data!$A$1:$A$49,Cinemas_data!$I$1:$I$49,"not Found")</f>
        <v>City Pride Grand Mall</v>
      </c>
      <c r="N2277" t="str">
        <f>_xlfn.XLOOKUP(L2277,Cinemas_data!$A$1:$A$49,Cinemas_data!$C$1:$C$49,"not Found")</f>
        <v>Bengaluru</v>
      </c>
      <c r="O2277">
        <f>_xlfn.XLOOKUP(A2277,Booking_data!$A$1:$A$6001,Booking_data!$H$1:$H$6001,"not found")</f>
        <v>2</v>
      </c>
      <c r="P2277">
        <f>_xlfn.XLOOKUP(A2277,Booking_data!$A$1:$A$6001,Booking_data!$I$1:$I$6001,"not Found")</f>
        <v>280</v>
      </c>
      <c r="Q2277">
        <f t="shared" si="177"/>
        <v>560</v>
      </c>
      <c r="R2277" t="str">
        <f>_xlfn.XLOOKUP(A2277,Booking_data!$A$1:$A$6001,Booking_data!$L$1:$L$6001,"Not Found")</f>
        <v>Wallet</v>
      </c>
      <c r="S2277">
        <f>_xlfn.XLOOKUP(A2277,Booking_data!$A$1:$A$6001,Booking_data!$N$1:$N$6001,"not Found")</f>
        <v>51</v>
      </c>
      <c r="T2277" t="str">
        <f>_xlfn.XLOOKUP(A2277,Booking_data!$A$1:$A$6001,Booking_data!$O$1:$O$6001,"Not Found")</f>
        <v>Male</v>
      </c>
      <c r="U2277" t="str">
        <f t="shared" si="178"/>
        <v>Above 45</v>
      </c>
      <c r="V2277" t="str">
        <f t="shared" si="179"/>
        <v>Low Booking</v>
      </c>
    </row>
    <row r="2278" spans="1:22" x14ac:dyDescent="0.25">
      <c r="A2278" t="s">
        <v>2509</v>
      </c>
      <c r="B2278" s="1">
        <v>46084</v>
      </c>
      <c r="C2278" s="1">
        <v>46179</v>
      </c>
      <c r="D2278" s="9">
        <v>0.39583333333333331</v>
      </c>
      <c r="E2278" t="str">
        <f t="shared" si="175"/>
        <v>Weekday</v>
      </c>
      <c r="F2278" t="str">
        <f t="shared" si="176"/>
        <v>Mar</v>
      </c>
      <c r="G2278" t="str">
        <f>_xlfn.XLOOKUP(A2278,Booking_data!$A$1:$A$6001,Booking_data!$D$1:$D$6001,"not found")</f>
        <v>M026</v>
      </c>
      <c r="H2278" t="str">
        <f>_xlfn.XLOOKUP(G2278,Movies_data!$A$1:$A$41,Movies_data!$B$1:$B$41,"not found")</f>
        <v>Drishyam 2</v>
      </c>
      <c r="I2278" t="str">
        <f>_xlfn.XLOOKUP(G2278,Movies_data!$A$1:$A$41,Movies_data!$D$1:$D$41,"not found")</f>
        <v>Thriller</v>
      </c>
      <c r="J2278" t="str">
        <f>_xlfn.XLOOKUP(G2278,Movies_data!$A$1:$A$41,Movies_data!$C$1:$C$41,"not found")</f>
        <v>Hindi</v>
      </c>
      <c r="K2278">
        <f>_xlfn.XLOOKUP(G2278,Movies_data!$A$1:$A$41,Movies_data!$H$1:$H$41,"Not Found")</f>
        <v>8.1999999999999993</v>
      </c>
      <c r="L2278" t="str">
        <f>_xlfn.XLOOKUP(A2278,Booking_data!$A$1:$A$6001,Booking_data!$E$1:$E$6001,"not Found")</f>
        <v>C092</v>
      </c>
      <c r="M2278" t="str">
        <f>_xlfn.XLOOKUP(L2278,Cinemas_data!$A$1:$A$49,Cinemas_data!$I$1:$I$49,"not Found")</f>
        <v>Miraj Cinemas Grand Mall</v>
      </c>
      <c r="N2278" t="str">
        <f>_xlfn.XLOOKUP(L2278,Cinemas_data!$A$1:$A$49,Cinemas_data!$C$1:$C$49,"not Found")</f>
        <v>Mumbai</v>
      </c>
      <c r="O2278">
        <f>_xlfn.XLOOKUP(A2278,Booking_data!$A$1:$A$6001,Booking_data!$H$1:$H$6001,"not found")</f>
        <v>2</v>
      </c>
      <c r="P2278">
        <f>_xlfn.XLOOKUP(A2278,Booking_data!$A$1:$A$6001,Booking_data!$I$1:$I$6001,"not Found")</f>
        <v>340</v>
      </c>
      <c r="Q2278">
        <f t="shared" si="177"/>
        <v>680</v>
      </c>
      <c r="R2278" t="str">
        <f>_xlfn.XLOOKUP(A2278,Booking_data!$A$1:$A$6001,Booking_data!$L$1:$L$6001,"Not Found")</f>
        <v>Net Banking</v>
      </c>
      <c r="S2278">
        <f>_xlfn.XLOOKUP(A2278,Booking_data!$A$1:$A$6001,Booking_data!$N$1:$N$6001,"not Found")</f>
        <v>37</v>
      </c>
      <c r="T2278" t="str">
        <f>_xlfn.XLOOKUP(A2278,Booking_data!$A$1:$A$6001,Booking_data!$O$1:$O$6001,"Not Found")</f>
        <v>Male</v>
      </c>
      <c r="U2278" t="str">
        <f t="shared" si="178"/>
        <v>Middle Age</v>
      </c>
      <c r="V2278" t="str">
        <f t="shared" si="179"/>
        <v>Low Booking</v>
      </c>
    </row>
    <row r="2279" spans="1:22" x14ac:dyDescent="0.25">
      <c r="A2279" t="s">
        <v>2510</v>
      </c>
      <c r="B2279" s="1">
        <v>46084</v>
      </c>
      <c r="C2279" s="1">
        <v>46071</v>
      </c>
      <c r="D2279" s="9">
        <v>0.64583333333333337</v>
      </c>
      <c r="E2279" t="str">
        <f t="shared" si="175"/>
        <v>Weekday</v>
      </c>
      <c r="F2279" t="str">
        <f t="shared" si="176"/>
        <v>Mar</v>
      </c>
      <c r="G2279" t="str">
        <f>_xlfn.XLOOKUP(A2279,Booking_data!$A$1:$A$6001,Booking_data!$D$1:$D$6001,"not found")</f>
        <v>M028</v>
      </c>
      <c r="H2279" t="str">
        <f>_xlfn.XLOOKUP(G2279,Movies_data!$A$1:$A$41,Movies_data!$B$1:$B$41,"not found")</f>
        <v>Kantara</v>
      </c>
      <c r="I2279" t="str">
        <f>_xlfn.XLOOKUP(G2279,Movies_data!$A$1:$A$41,Movies_data!$D$1:$D$41,"not found")</f>
        <v>Action</v>
      </c>
      <c r="J2279" t="str">
        <f>_xlfn.XLOOKUP(G2279,Movies_data!$A$1:$A$41,Movies_data!$C$1:$C$41,"not found")</f>
        <v>Kannada</v>
      </c>
      <c r="K2279">
        <f>_xlfn.XLOOKUP(G2279,Movies_data!$A$1:$A$41,Movies_data!$H$1:$H$41,"Not Found")</f>
        <v>8.1999999999999993</v>
      </c>
      <c r="L2279" t="str">
        <f>_xlfn.XLOOKUP(A2279,Booking_data!$A$1:$A$6001,Booking_data!$E$1:$E$6001,"not Found")</f>
        <v>C102</v>
      </c>
      <c r="M2279" t="str">
        <f>_xlfn.XLOOKUP(L2279,Cinemas_data!$A$1:$A$49,Cinemas_data!$I$1:$I$49,"not Found")</f>
        <v>Mukta A2 Cinemas Grand Mall</v>
      </c>
      <c r="N2279" t="str">
        <f>_xlfn.XLOOKUP(L2279,Cinemas_data!$A$1:$A$49,Cinemas_data!$C$1:$C$49,"not Found")</f>
        <v>Pune</v>
      </c>
      <c r="O2279">
        <f>_xlfn.XLOOKUP(A2279,Booking_data!$A$1:$A$6001,Booking_data!$H$1:$H$6001,"not found")</f>
        <v>2</v>
      </c>
      <c r="P2279">
        <f>_xlfn.XLOOKUP(A2279,Booking_data!$A$1:$A$6001,Booking_data!$I$1:$I$6001,"not Found")</f>
        <v>220</v>
      </c>
      <c r="Q2279">
        <f t="shared" si="177"/>
        <v>440</v>
      </c>
      <c r="R2279" t="str">
        <f>_xlfn.XLOOKUP(A2279,Booking_data!$A$1:$A$6001,Booking_data!$L$1:$L$6001,"Not Found")</f>
        <v>Net Banking</v>
      </c>
      <c r="S2279">
        <f>_xlfn.XLOOKUP(A2279,Booking_data!$A$1:$A$6001,Booking_data!$N$1:$N$6001,"not Found")</f>
        <v>20</v>
      </c>
      <c r="T2279" t="str">
        <f>_xlfn.XLOOKUP(A2279,Booking_data!$A$1:$A$6001,Booking_data!$O$1:$O$6001,"Not Found")</f>
        <v>Male</v>
      </c>
      <c r="U2279" t="str">
        <f t="shared" si="178"/>
        <v>Youngster</v>
      </c>
      <c r="V2279" t="str">
        <f t="shared" si="179"/>
        <v>Low Booking</v>
      </c>
    </row>
    <row r="2280" spans="1:22" x14ac:dyDescent="0.25">
      <c r="A2280" t="s">
        <v>2511</v>
      </c>
      <c r="B2280" s="1">
        <v>46084</v>
      </c>
      <c r="C2280" s="1">
        <v>46198</v>
      </c>
      <c r="D2280" s="9">
        <v>0.53125</v>
      </c>
      <c r="E2280" t="str">
        <f t="shared" si="175"/>
        <v>Weekday</v>
      </c>
      <c r="F2280" t="str">
        <f t="shared" si="176"/>
        <v>Mar</v>
      </c>
      <c r="G2280" t="str">
        <f>_xlfn.XLOOKUP(A2280,Booking_data!$A$1:$A$6001,Booking_data!$D$1:$D$6001,"not found")</f>
        <v>M003</v>
      </c>
      <c r="H2280" t="str">
        <f>_xlfn.XLOOKUP(G2280,Movies_data!$A$1:$A$41,Movies_data!$B$1:$B$41,"not found")</f>
        <v>Vikram</v>
      </c>
      <c r="I2280" t="str">
        <f>_xlfn.XLOOKUP(G2280,Movies_data!$A$1:$A$41,Movies_data!$D$1:$D$41,"not found")</f>
        <v>Action</v>
      </c>
      <c r="J2280" t="str">
        <f>_xlfn.XLOOKUP(G2280,Movies_data!$A$1:$A$41,Movies_data!$C$1:$C$41,"not found")</f>
        <v>Tamil</v>
      </c>
      <c r="K2280">
        <f>_xlfn.XLOOKUP(G2280,Movies_data!$A$1:$A$41,Movies_data!$H$1:$H$41,"Not Found")</f>
        <v>8.3000000000000007</v>
      </c>
      <c r="L2280" t="str">
        <f>_xlfn.XLOOKUP(A2280,Booking_data!$A$1:$A$6001,Booking_data!$E$1:$E$6001,"not Found")</f>
        <v>C122</v>
      </c>
      <c r="M2280" t="str">
        <f>_xlfn.XLOOKUP(L2280,Cinemas_data!$A$1:$A$49,Cinemas_data!$I$1:$I$49,"not Found")</f>
        <v>Asian Cinemas Grand Mall</v>
      </c>
      <c r="N2280" t="str">
        <f>_xlfn.XLOOKUP(L2280,Cinemas_data!$A$1:$A$49,Cinemas_data!$C$1:$C$49,"not Found")</f>
        <v>Noida</v>
      </c>
      <c r="O2280">
        <f>_xlfn.XLOOKUP(A2280,Booking_data!$A$1:$A$6001,Booking_data!$H$1:$H$6001,"not found")</f>
        <v>2</v>
      </c>
      <c r="P2280">
        <f>_xlfn.XLOOKUP(A2280,Booking_data!$A$1:$A$6001,Booking_data!$I$1:$I$6001,"not Found")</f>
        <v>360</v>
      </c>
      <c r="Q2280">
        <f t="shared" si="177"/>
        <v>720</v>
      </c>
      <c r="R2280" t="str">
        <f>_xlfn.XLOOKUP(A2280,Booking_data!$A$1:$A$6001,Booking_data!$L$1:$L$6001,"Not Found")</f>
        <v>Credit Card</v>
      </c>
      <c r="S2280">
        <f>_xlfn.XLOOKUP(A2280,Booking_data!$A$1:$A$6001,Booking_data!$N$1:$N$6001,"not Found")</f>
        <v>24</v>
      </c>
      <c r="T2280" t="str">
        <f>_xlfn.XLOOKUP(A2280,Booking_data!$A$1:$A$6001,Booking_data!$O$1:$O$6001,"Not Found")</f>
        <v>Female</v>
      </c>
      <c r="U2280" t="str">
        <f t="shared" si="178"/>
        <v>Youngster</v>
      </c>
      <c r="V2280" t="str">
        <f t="shared" si="179"/>
        <v>Low Booking</v>
      </c>
    </row>
    <row r="2281" spans="1:22" x14ac:dyDescent="0.25">
      <c r="A2281" t="s">
        <v>2512</v>
      </c>
      <c r="B2281" s="1">
        <v>46084</v>
      </c>
      <c r="C2281" s="1">
        <v>46126</v>
      </c>
      <c r="D2281" s="9">
        <v>0.88541666666666663</v>
      </c>
      <c r="E2281" t="str">
        <f t="shared" si="175"/>
        <v>Weekday</v>
      </c>
      <c r="F2281" t="str">
        <f t="shared" si="176"/>
        <v>Mar</v>
      </c>
      <c r="G2281" t="str">
        <f>_xlfn.XLOOKUP(A2281,Booking_data!$A$1:$A$6001,Booking_data!$D$1:$D$6001,"not found")</f>
        <v>M001</v>
      </c>
      <c r="H2281" t="str">
        <f>_xlfn.XLOOKUP(G2281,Movies_data!$A$1:$A$41,Movies_data!$B$1:$B$41,"not found")</f>
        <v>Leo</v>
      </c>
      <c r="I2281" t="str">
        <f>_xlfn.XLOOKUP(G2281,Movies_data!$A$1:$A$41,Movies_data!$D$1:$D$41,"not found")</f>
        <v>Action</v>
      </c>
      <c r="J2281" t="str">
        <f>_xlfn.XLOOKUP(G2281,Movies_data!$A$1:$A$41,Movies_data!$C$1:$C$41,"not found")</f>
        <v>Tamil</v>
      </c>
      <c r="K2281">
        <f>_xlfn.XLOOKUP(G2281,Movies_data!$A$1:$A$41,Movies_data!$H$1:$H$41,"Not Found")</f>
        <v>8</v>
      </c>
      <c r="L2281" t="str">
        <f>_xlfn.XLOOKUP(A2281,Booking_data!$A$1:$A$6001,Booking_data!$E$1:$E$6001,"not Found")</f>
        <v>C063</v>
      </c>
      <c r="M2281" t="str">
        <f>_xlfn.XLOOKUP(L2281,Cinemas_data!$A$1:$A$49,Cinemas_data!$I$1:$I$49,"not Found")</f>
        <v>INOX Forum Mall</v>
      </c>
      <c r="N2281" t="str">
        <f>_xlfn.XLOOKUP(L2281,Cinemas_data!$A$1:$A$49,Cinemas_data!$C$1:$C$49,"not Found")</f>
        <v>Mysuru</v>
      </c>
      <c r="O2281">
        <f>_xlfn.XLOOKUP(A2281,Booking_data!$A$1:$A$6001,Booking_data!$H$1:$H$6001,"not found")</f>
        <v>2</v>
      </c>
      <c r="P2281">
        <f>_xlfn.XLOOKUP(A2281,Booking_data!$A$1:$A$6001,Booking_data!$I$1:$I$6001,"not Found")</f>
        <v>320</v>
      </c>
      <c r="Q2281">
        <f t="shared" si="177"/>
        <v>640</v>
      </c>
      <c r="R2281" t="str">
        <f>_xlfn.XLOOKUP(A2281,Booking_data!$A$1:$A$6001,Booking_data!$L$1:$L$6001,"Not Found")</f>
        <v>Wallet</v>
      </c>
      <c r="S2281">
        <f>_xlfn.XLOOKUP(A2281,Booking_data!$A$1:$A$6001,Booking_data!$N$1:$N$6001,"not Found")</f>
        <v>37</v>
      </c>
      <c r="T2281" t="str">
        <f>_xlfn.XLOOKUP(A2281,Booking_data!$A$1:$A$6001,Booking_data!$O$1:$O$6001,"Not Found")</f>
        <v>Other</v>
      </c>
      <c r="U2281" t="str">
        <f t="shared" si="178"/>
        <v>Middle Age</v>
      </c>
      <c r="V2281" t="str">
        <f t="shared" si="179"/>
        <v>Low Booking</v>
      </c>
    </row>
    <row r="2282" spans="1:22" x14ac:dyDescent="0.25">
      <c r="A2282" t="s">
        <v>2513</v>
      </c>
      <c r="B2282" s="1">
        <v>46084</v>
      </c>
      <c r="C2282" s="1">
        <v>46157</v>
      </c>
      <c r="D2282" s="9">
        <v>0.39583333333333331</v>
      </c>
      <c r="E2282" t="str">
        <f t="shared" si="175"/>
        <v>Weekday</v>
      </c>
      <c r="F2282" t="str">
        <f t="shared" si="176"/>
        <v>Mar</v>
      </c>
      <c r="G2282" t="str">
        <f>_xlfn.XLOOKUP(A2282,Booking_data!$A$1:$A$6001,Booking_data!$D$1:$D$6001,"not found")</f>
        <v>M016</v>
      </c>
      <c r="H2282" t="str">
        <f>_xlfn.XLOOKUP(G2282,Movies_data!$A$1:$A$41,Movies_data!$B$1:$B$41,"not found")</f>
        <v>Arjun Reddy</v>
      </c>
      <c r="I2282" t="str">
        <f>_xlfn.XLOOKUP(G2282,Movies_data!$A$1:$A$41,Movies_data!$D$1:$D$41,"not found")</f>
        <v>Drama</v>
      </c>
      <c r="J2282" t="str">
        <f>_xlfn.XLOOKUP(G2282,Movies_data!$A$1:$A$41,Movies_data!$C$1:$C$41,"not found")</f>
        <v>Telugu</v>
      </c>
      <c r="K2282">
        <f>_xlfn.XLOOKUP(G2282,Movies_data!$A$1:$A$41,Movies_data!$H$1:$H$41,"Not Found")</f>
        <v>7.7</v>
      </c>
      <c r="L2282" t="str">
        <f>_xlfn.XLOOKUP(A2282,Booking_data!$A$1:$A$6001,Booking_data!$E$1:$E$6001,"not Found")</f>
        <v>C103</v>
      </c>
      <c r="M2282" t="str">
        <f>_xlfn.XLOOKUP(L2282,Cinemas_data!$A$1:$A$49,Cinemas_data!$I$1:$I$49,"not Found")</f>
        <v>MovieMax Forum Mall</v>
      </c>
      <c r="N2282" t="str">
        <f>_xlfn.XLOOKUP(L2282,Cinemas_data!$A$1:$A$49,Cinemas_data!$C$1:$C$49,"not Found")</f>
        <v>Pune</v>
      </c>
      <c r="O2282">
        <f>_xlfn.XLOOKUP(A2282,Booking_data!$A$1:$A$6001,Booking_data!$H$1:$H$6001,"not found")</f>
        <v>5</v>
      </c>
      <c r="P2282">
        <f>_xlfn.XLOOKUP(A2282,Booking_data!$A$1:$A$6001,Booking_data!$I$1:$I$6001,"not Found")</f>
        <v>180</v>
      </c>
      <c r="Q2282">
        <f t="shared" si="177"/>
        <v>900</v>
      </c>
      <c r="R2282" t="str">
        <f>_xlfn.XLOOKUP(A2282,Booking_data!$A$1:$A$6001,Booking_data!$L$1:$L$6001,"Not Found")</f>
        <v>Net Banking</v>
      </c>
      <c r="S2282">
        <f>_xlfn.XLOOKUP(A2282,Booking_data!$A$1:$A$6001,Booking_data!$N$1:$N$6001,"not Found")</f>
        <v>19</v>
      </c>
      <c r="T2282" t="str">
        <f>_xlfn.XLOOKUP(A2282,Booking_data!$A$1:$A$6001,Booking_data!$O$1:$O$6001,"Not Found")</f>
        <v>Male</v>
      </c>
      <c r="U2282" t="str">
        <f t="shared" si="178"/>
        <v>Youngster</v>
      </c>
      <c r="V2282" t="str">
        <f t="shared" si="179"/>
        <v>High Booking</v>
      </c>
    </row>
    <row r="2283" spans="1:22" x14ac:dyDescent="0.25">
      <c r="A2283" t="s">
        <v>2514</v>
      </c>
      <c r="B2283" s="1">
        <v>46084</v>
      </c>
      <c r="C2283" s="1">
        <v>46143</v>
      </c>
      <c r="D2283" s="9">
        <v>0.39583333333333331</v>
      </c>
      <c r="E2283" t="str">
        <f t="shared" si="175"/>
        <v>Weekday</v>
      </c>
      <c r="F2283" t="str">
        <f t="shared" si="176"/>
        <v>Mar</v>
      </c>
      <c r="G2283" t="str">
        <f>_xlfn.XLOOKUP(A2283,Booking_data!$A$1:$A$6001,Booking_data!$D$1:$D$6001,"not found")</f>
        <v>M038</v>
      </c>
      <c r="H2283" t="str">
        <f>_xlfn.XLOOKUP(G2283,Movies_data!$A$1:$A$41,Movies_data!$B$1:$B$41,"not found")</f>
        <v>Barbie</v>
      </c>
      <c r="I2283" t="str">
        <f>_xlfn.XLOOKUP(G2283,Movies_data!$A$1:$A$41,Movies_data!$D$1:$D$41,"not found")</f>
        <v>Comedy</v>
      </c>
      <c r="J2283" t="str">
        <f>_xlfn.XLOOKUP(G2283,Movies_data!$A$1:$A$41,Movies_data!$C$1:$C$41,"not found")</f>
        <v>English</v>
      </c>
      <c r="K2283">
        <f>_xlfn.XLOOKUP(G2283,Movies_data!$A$1:$A$41,Movies_data!$H$1:$H$41,"Not Found")</f>
        <v>6.8</v>
      </c>
      <c r="L2283" t="str">
        <f>_xlfn.XLOOKUP(A2283,Booking_data!$A$1:$A$6001,Booking_data!$E$1:$E$6001,"not Found")</f>
        <v>C053</v>
      </c>
      <c r="M2283" t="str">
        <f>_xlfn.XLOOKUP(L2283,Cinemas_data!$A$1:$A$49,Cinemas_data!$I$1:$I$49,"not Found")</f>
        <v>PVR Forum Mall</v>
      </c>
      <c r="N2283" t="str">
        <f>_xlfn.XLOOKUP(L2283,Cinemas_data!$A$1:$A$49,Cinemas_data!$C$1:$C$49,"not Found")</f>
        <v>Bengaluru</v>
      </c>
      <c r="O2283">
        <f>_xlfn.XLOOKUP(A2283,Booking_data!$A$1:$A$6001,Booking_data!$H$1:$H$6001,"not found")</f>
        <v>2</v>
      </c>
      <c r="P2283">
        <f>_xlfn.XLOOKUP(A2283,Booking_data!$A$1:$A$6001,Booking_data!$I$1:$I$6001,"not Found")</f>
        <v>340</v>
      </c>
      <c r="Q2283">
        <f t="shared" si="177"/>
        <v>680</v>
      </c>
      <c r="R2283" t="str">
        <f>_xlfn.XLOOKUP(A2283,Booking_data!$A$1:$A$6001,Booking_data!$L$1:$L$6001,"Not Found")</f>
        <v>Wallet</v>
      </c>
      <c r="S2283">
        <f>_xlfn.XLOOKUP(A2283,Booking_data!$A$1:$A$6001,Booking_data!$N$1:$N$6001,"not Found")</f>
        <v>30</v>
      </c>
      <c r="T2283" t="str">
        <f>_xlfn.XLOOKUP(A2283,Booking_data!$A$1:$A$6001,Booking_data!$O$1:$O$6001,"Not Found")</f>
        <v>Male</v>
      </c>
      <c r="U2283" t="str">
        <f t="shared" si="178"/>
        <v>Middle Age</v>
      </c>
      <c r="V2283" t="str">
        <f t="shared" si="179"/>
        <v>Low Booking</v>
      </c>
    </row>
    <row r="2284" spans="1:22" x14ac:dyDescent="0.25">
      <c r="A2284" t="s">
        <v>2515</v>
      </c>
      <c r="B2284" s="1">
        <v>46084</v>
      </c>
      <c r="C2284" s="1">
        <v>46048</v>
      </c>
      <c r="D2284" s="9">
        <v>0.53125</v>
      </c>
      <c r="E2284" t="str">
        <f t="shared" si="175"/>
        <v>Weekday</v>
      </c>
      <c r="F2284" t="str">
        <f t="shared" si="176"/>
        <v>Mar</v>
      </c>
      <c r="G2284" t="str">
        <f>_xlfn.XLOOKUP(A2284,Booking_data!$A$1:$A$6001,Booking_data!$D$1:$D$6001,"not found")</f>
        <v>M003</v>
      </c>
      <c r="H2284" t="str">
        <f>_xlfn.XLOOKUP(G2284,Movies_data!$A$1:$A$41,Movies_data!$B$1:$B$41,"not found")</f>
        <v>Vikram</v>
      </c>
      <c r="I2284" t="str">
        <f>_xlfn.XLOOKUP(G2284,Movies_data!$A$1:$A$41,Movies_data!$D$1:$D$41,"not found")</f>
        <v>Action</v>
      </c>
      <c r="J2284" t="str">
        <f>_xlfn.XLOOKUP(G2284,Movies_data!$A$1:$A$41,Movies_data!$C$1:$C$41,"not found")</f>
        <v>Tamil</v>
      </c>
      <c r="K2284">
        <f>_xlfn.XLOOKUP(G2284,Movies_data!$A$1:$A$41,Movies_data!$H$1:$H$41,"Not Found")</f>
        <v>8.3000000000000007</v>
      </c>
      <c r="L2284" t="str">
        <f>_xlfn.XLOOKUP(A2284,Booking_data!$A$1:$A$6001,Booking_data!$E$1:$E$6001,"not Found")</f>
        <v>C161</v>
      </c>
      <c r="M2284" t="str">
        <f>_xlfn.XLOOKUP(L2284,Cinemas_data!$A$1:$A$49,Cinemas_data!$I$1:$I$49,"not Found")</f>
        <v>INOX City Centre</v>
      </c>
      <c r="N2284" t="str">
        <f>_xlfn.XLOOKUP(L2284,Cinemas_data!$A$1:$A$49,Cinemas_data!$C$1:$C$49,"not Found")</f>
        <v>Thiruvananthapuram</v>
      </c>
      <c r="O2284">
        <f>_xlfn.XLOOKUP(A2284,Booking_data!$A$1:$A$6001,Booking_data!$H$1:$H$6001,"not found")</f>
        <v>4</v>
      </c>
      <c r="P2284">
        <f>_xlfn.XLOOKUP(A2284,Booking_data!$A$1:$A$6001,Booking_data!$I$1:$I$6001,"not Found")</f>
        <v>360</v>
      </c>
      <c r="Q2284">
        <f t="shared" si="177"/>
        <v>1440</v>
      </c>
      <c r="R2284" t="str">
        <f>_xlfn.XLOOKUP(A2284,Booking_data!$A$1:$A$6001,Booking_data!$L$1:$L$6001,"Not Found")</f>
        <v>Debit Card</v>
      </c>
      <c r="S2284">
        <f>_xlfn.XLOOKUP(A2284,Booking_data!$A$1:$A$6001,Booking_data!$N$1:$N$6001,"not Found")</f>
        <v>19</v>
      </c>
      <c r="T2284" t="str">
        <f>_xlfn.XLOOKUP(A2284,Booking_data!$A$1:$A$6001,Booking_data!$O$1:$O$6001,"Not Found")</f>
        <v>Female</v>
      </c>
      <c r="U2284" t="str">
        <f t="shared" si="178"/>
        <v>Youngster</v>
      </c>
      <c r="V2284" t="str">
        <f t="shared" si="179"/>
        <v>Medium Booking</v>
      </c>
    </row>
    <row r="2285" spans="1:22" x14ac:dyDescent="0.25">
      <c r="A2285" t="s">
        <v>2516</v>
      </c>
      <c r="B2285" s="1">
        <v>46084</v>
      </c>
      <c r="C2285" s="1">
        <v>46050</v>
      </c>
      <c r="D2285" s="9">
        <v>0.88541666666666663</v>
      </c>
      <c r="E2285" t="str">
        <f t="shared" si="175"/>
        <v>Weekday</v>
      </c>
      <c r="F2285" t="str">
        <f t="shared" si="176"/>
        <v>Mar</v>
      </c>
      <c r="G2285" t="str">
        <f>_xlfn.XLOOKUP(A2285,Booking_data!$A$1:$A$6001,Booking_data!$D$1:$D$6001,"not found")</f>
        <v>M009</v>
      </c>
      <c r="H2285" t="str">
        <f>_xlfn.XLOOKUP(G2285,Movies_data!$A$1:$A$41,Movies_data!$B$1:$B$41,"not found")</f>
        <v>Amaran</v>
      </c>
      <c r="I2285" t="str">
        <f>_xlfn.XLOOKUP(G2285,Movies_data!$A$1:$A$41,Movies_data!$D$1:$D$41,"not found")</f>
        <v>Biography</v>
      </c>
      <c r="J2285" t="str">
        <f>_xlfn.XLOOKUP(G2285,Movies_data!$A$1:$A$41,Movies_data!$C$1:$C$41,"not found")</f>
        <v>Tamil</v>
      </c>
      <c r="K2285">
        <f>_xlfn.XLOOKUP(G2285,Movies_data!$A$1:$A$41,Movies_data!$H$1:$H$41,"Not Found")</f>
        <v>8.3000000000000007</v>
      </c>
      <c r="L2285" t="str">
        <f>_xlfn.XLOOKUP(A2285,Booking_data!$A$1:$A$6001,Booking_data!$E$1:$E$6001,"not Found")</f>
        <v>C132</v>
      </c>
      <c r="M2285" t="str">
        <f>_xlfn.XLOOKUP(L2285,Cinemas_data!$A$1:$A$49,Cinemas_data!$I$1:$I$49,"not Found")</f>
        <v>City Pride Grand Mall</v>
      </c>
      <c r="N2285" t="str">
        <f>_xlfn.XLOOKUP(L2285,Cinemas_data!$A$1:$A$49,Cinemas_data!$C$1:$C$49,"not Found")</f>
        <v>Kolkata</v>
      </c>
      <c r="O2285">
        <f>_xlfn.XLOOKUP(A2285,Booking_data!$A$1:$A$6001,Booking_data!$H$1:$H$6001,"not found")</f>
        <v>3</v>
      </c>
      <c r="P2285">
        <f>_xlfn.XLOOKUP(A2285,Booking_data!$A$1:$A$6001,Booking_data!$I$1:$I$6001,"not Found")</f>
        <v>260</v>
      </c>
      <c r="Q2285">
        <f t="shared" si="177"/>
        <v>780</v>
      </c>
      <c r="R2285" t="str">
        <f>_xlfn.XLOOKUP(A2285,Booking_data!$A$1:$A$6001,Booking_data!$L$1:$L$6001,"Not Found")</f>
        <v>Wallet</v>
      </c>
      <c r="S2285">
        <f>_xlfn.XLOOKUP(A2285,Booking_data!$A$1:$A$6001,Booking_data!$N$1:$N$6001,"not Found")</f>
        <v>60</v>
      </c>
      <c r="T2285" t="str">
        <f>_xlfn.XLOOKUP(A2285,Booking_data!$A$1:$A$6001,Booking_data!$O$1:$O$6001,"Not Found")</f>
        <v>Other</v>
      </c>
      <c r="U2285" t="str">
        <f t="shared" si="178"/>
        <v>Above 45</v>
      </c>
      <c r="V2285" t="str">
        <f t="shared" si="179"/>
        <v>Medium Booking</v>
      </c>
    </row>
    <row r="2286" spans="1:22" x14ac:dyDescent="0.25">
      <c r="A2286" t="s">
        <v>2517</v>
      </c>
      <c r="B2286" s="1">
        <v>46084</v>
      </c>
      <c r="C2286" s="1">
        <v>46207</v>
      </c>
      <c r="D2286" s="9">
        <v>0.53125</v>
      </c>
      <c r="E2286" t="str">
        <f t="shared" si="175"/>
        <v>Weekday</v>
      </c>
      <c r="F2286" t="str">
        <f t="shared" si="176"/>
        <v>Mar</v>
      </c>
      <c r="G2286" t="str">
        <f>_xlfn.XLOOKUP(A2286,Booking_data!$A$1:$A$6001,Booking_data!$D$1:$D$6001,"not found")</f>
        <v>M010</v>
      </c>
      <c r="H2286" t="str">
        <f>_xlfn.XLOOKUP(G2286,Movies_data!$A$1:$A$41,Movies_data!$B$1:$B$41,"not found")</f>
        <v>Captain Miller</v>
      </c>
      <c r="I2286" t="str">
        <f>_xlfn.XLOOKUP(G2286,Movies_data!$A$1:$A$41,Movies_data!$D$1:$D$41,"not found")</f>
        <v>Action</v>
      </c>
      <c r="J2286" t="str">
        <f>_xlfn.XLOOKUP(G2286,Movies_data!$A$1:$A$41,Movies_data!$C$1:$C$41,"not found")</f>
        <v>Tamil</v>
      </c>
      <c r="K2286">
        <f>_xlfn.XLOOKUP(G2286,Movies_data!$A$1:$A$41,Movies_data!$H$1:$H$41,"Not Found")</f>
        <v>7</v>
      </c>
      <c r="L2286" t="str">
        <f>_xlfn.XLOOKUP(A2286,Booking_data!$A$1:$A$6001,Booking_data!$E$1:$E$6001,"not Found")</f>
        <v>C042</v>
      </c>
      <c r="M2286" t="str">
        <f>_xlfn.XLOOKUP(L2286,Cinemas_data!$A$1:$A$49,Cinemas_data!$I$1:$I$49,"not Found")</f>
        <v>Asian Cinemas Grand Mall</v>
      </c>
      <c r="N2286" t="str">
        <f>_xlfn.XLOOKUP(L2286,Cinemas_data!$A$1:$A$49,Cinemas_data!$C$1:$C$49,"not Found")</f>
        <v>Salem</v>
      </c>
      <c r="O2286">
        <f>_xlfn.XLOOKUP(A2286,Booking_data!$A$1:$A$6001,Booking_data!$H$1:$H$6001,"not found")</f>
        <v>3</v>
      </c>
      <c r="P2286">
        <f>_xlfn.XLOOKUP(A2286,Booking_data!$A$1:$A$6001,Booking_data!$I$1:$I$6001,"not Found")</f>
        <v>280</v>
      </c>
      <c r="Q2286">
        <f t="shared" si="177"/>
        <v>840</v>
      </c>
      <c r="R2286" t="str">
        <f>_xlfn.XLOOKUP(A2286,Booking_data!$A$1:$A$6001,Booking_data!$L$1:$L$6001,"Not Found")</f>
        <v>Debit Card</v>
      </c>
      <c r="S2286">
        <f>_xlfn.XLOOKUP(A2286,Booking_data!$A$1:$A$6001,Booking_data!$N$1:$N$6001,"not Found")</f>
        <v>19</v>
      </c>
      <c r="T2286" t="str">
        <f>_xlfn.XLOOKUP(A2286,Booking_data!$A$1:$A$6001,Booking_data!$O$1:$O$6001,"Not Found")</f>
        <v>Male</v>
      </c>
      <c r="U2286" t="str">
        <f t="shared" si="178"/>
        <v>Youngster</v>
      </c>
      <c r="V2286" t="str">
        <f t="shared" si="179"/>
        <v>Medium Booking</v>
      </c>
    </row>
    <row r="2287" spans="1:22" x14ac:dyDescent="0.25">
      <c r="A2287" t="s">
        <v>2518</v>
      </c>
      <c r="B2287" s="1">
        <v>46084</v>
      </c>
      <c r="C2287" s="1">
        <v>46041</v>
      </c>
      <c r="D2287" s="9">
        <v>0.9375</v>
      </c>
      <c r="E2287" t="str">
        <f t="shared" si="175"/>
        <v>Weekday</v>
      </c>
      <c r="F2287" t="str">
        <f t="shared" si="176"/>
        <v>Mar</v>
      </c>
      <c r="G2287" t="str">
        <f>_xlfn.XLOOKUP(A2287,Booking_data!$A$1:$A$6001,Booking_data!$D$1:$D$6001,"not found")</f>
        <v>M021</v>
      </c>
      <c r="H2287" t="str">
        <f>_xlfn.XLOOKUP(G2287,Movies_data!$A$1:$A$41,Movies_data!$B$1:$B$41,"not found")</f>
        <v>Pathaan</v>
      </c>
      <c r="I2287" t="str">
        <f>_xlfn.XLOOKUP(G2287,Movies_data!$A$1:$A$41,Movies_data!$D$1:$D$41,"not found")</f>
        <v>Action</v>
      </c>
      <c r="J2287" t="str">
        <f>_xlfn.XLOOKUP(G2287,Movies_data!$A$1:$A$41,Movies_data!$C$1:$C$41,"not found")</f>
        <v>Hindi</v>
      </c>
      <c r="K2287">
        <f>_xlfn.XLOOKUP(G2287,Movies_data!$A$1:$A$41,Movies_data!$H$1:$H$41,"Not Found")</f>
        <v>5.9</v>
      </c>
      <c r="L2287" t="str">
        <f>_xlfn.XLOOKUP(A2287,Booking_data!$A$1:$A$6001,Booking_data!$E$1:$E$6001,"not Found")</f>
        <v>C132</v>
      </c>
      <c r="M2287" t="str">
        <f>_xlfn.XLOOKUP(L2287,Cinemas_data!$A$1:$A$49,Cinemas_data!$I$1:$I$49,"not Found")</f>
        <v>City Pride Grand Mall</v>
      </c>
      <c r="N2287" t="str">
        <f>_xlfn.XLOOKUP(L2287,Cinemas_data!$A$1:$A$49,Cinemas_data!$C$1:$C$49,"not Found")</f>
        <v>Kolkata</v>
      </c>
      <c r="O2287">
        <f>_xlfn.XLOOKUP(A2287,Booking_data!$A$1:$A$6001,Booking_data!$H$1:$H$6001,"not found")</f>
        <v>2</v>
      </c>
      <c r="P2287">
        <f>_xlfn.XLOOKUP(A2287,Booking_data!$A$1:$A$6001,Booking_data!$I$1:$I$6001,"not Found")</f>
        <v>360</v>
      </c>
      <c r="Q2287">
        <f t="shared" si="177"/>
        <v>720</v>
      </c>
      <c r="R2287" t="str">
        <f>_xlfn.XLOOKUP(A2287,Booking_data!$A$1:$A$6001,Booking_data!$L$1:$L$6001,"Not Found")</f>
        <v>UPI</v>
      </c>
      <c r="S2287">
        <f>_xlfn.XLOOKUP(A2287,Booking_data!$A$1:$A$6001,Booking_data!$N$1:$N$6001,"not Found")</f>
        <v>31</v>
      </c>
      <c r="T2287" t="str">
        <f>_xlfn.XLOOKUP(A2287,Booking_data!$A$1:$A$6001,Booking_data!$O$1:$O$6001,"Not Found")</f>
        <v>Other</v>
      </c>
      <c r="U2287" t="str">
        <f t="shared" si="178"/>
        <v>Middle Age</v>
      </c>
      <c r="V2287" t="str">
        <f t="shared" si="179"/>
        <v>Low Booking</v>
      </c>
    </row>
    <row r="2288" spans="1:22" x14ac:dyDescent="0.25">
      <c r="A2288" t="s">
        <v>2519</v>
      </c>
      <c r="B2288" s="1">
        <v>46084</v>
      </c>
      <c r="C2288" s="1">
        <v>46195</v>
      </c>
      <c r="D2288" s="9">
        <v>0.64583333333333337</v>
      </c>
      <c r="E2288" t="str">
        <f t="shared" si="175"/>
        <v>Weekday</v>
      </c>
      <c r="F2288" t="str">
        <f t="shared" si="176"/>
        <v>Mar</v>
      </c>
      <c r="G2288" t="str">
        <f>_xlfn.XLOOKUP(A2288,Booking_data!$A$1:$A$6001,Booking_data!$D$1:$D$6001,"not found")</f>
        <v>M006</v>
      </c>
      <c r="H2288" t="str">
        <f>_xlfn.XLOOKUP(G2288,Movies_data!$A$1:$A$41,Movies_data!$B$1:$B$41,"not found")</f>
        <v>Maamannan</v>
      </c>
      <c r="I2288" t="str">
        <f>_xlfn.XLOOKUP(G2288,Movies_data!$A$1:$A$41,Movies_data!$D$1:$D$41,"not found")</f>
        <v>Drama</v>
      </c>
      <c r="J2288" t="str">
        <f>_xlfn.XLOOKUP(G2288,Movies_data!$A$1:$A$41,Movies_data!$C$1:$C$41,"not found")</f>
        <v>Tamil</v>
      </c>
      <c r="K2288">
        <f>_xlfn.XLOOKUP(G2288,Movies_data!$A$1:$A$41,Movies_data!$H$1:$H$41,"Not Found")</f>
        <v>7.3</v>
      </c>
      <c r="L2288" t="str">
        <f>_xlfn.XLOOKUP(A2288,Booking_data!$A$1:$A$6001,Booking_data!$E$1:$E$6001,"not Found")</f>
        <v>C103</v>
      </c>
      <c r="M2288" t="str">
        <f>_xlfn.XLOOKUP(L2288,Cinemas_data!$A$1:$A$49,Cinemas_data!$I$1:$I$49,"not Found")</f>
        <v>MovieMax Forum Mall</v>
      </c>
      <c r="N2288" t="str">
        <f>_xlfn.XLOOKUP(L2288,Cinemas_data!$A$1:$A$49,Cinemas_data!$C$1:$C$49,"not Found")</f>
        <v>Pune</v>
      </c>
      <c r="O2288">
        <f>_xlfn.XLOOKUP(A2288,Booking_data!$A$1:$A$6001,Booking_data!$H$1:$H$6001,"not found")</f>
        <v>6</v>
      </c>
      <c r="P2288">
        <f>_xlfn.XLOOKUP(A2288,Booking_data!$A$1:$A$6001,Booking_data!$I$1:$I$6001,"not Found")</f>
        <v>180</v>
      </c>
      <c r="Q2288">
        <f t="shared" si="177"/>
        <v>1080</v>
      </c>
      <c r="R2288" t="str">
        <f>_xlfn.XLOOKUP(A2288,Booking_data!$A$1:$A$6001,Booking_data!$L$1:$L$6001,"Not Found")</f>
        <v>Net Banking</v>
      </c>
      <c r="S2288">
        <f>_xlfn.XLOOKUP(A2288,Booking_data!$A$1:$A$6001,Booking_data!$N$1:$N$6001,"not Found")</f>
        <v>27</v>
      </c>
      <c r="T2288" t="str">
        <f>_xlfn.XLOOKUP(A2288,Booking_data!$A$1:$A$6001,Booking_data!$O$1:$O$6001,"Not Found")</f>
        <v>Other</v>
      </c>
      <c r="U2288" t="str">
        <f t="shared" si="178"/>
        <v>Youngster</v>
      </c>
      <c r="V2288" t="str">
        <f t="shared" si="179"/>
        <v>High Booking</v>
      </c>
    </row>
    <row r="2289" spans="1:22" x14ac:dyDescent="0.25">
      <c r="A2289" t="s">
        <v>2520</v>
      </c>
      <c r="B2289" s="1">
        <v>46084</v>
      </c>
      <c r="C2289" s="1">
        <v>46078</v>
      </c>
      <c r="D2289" s="9">
        <v>0.9375</v>
      </c>
      <c r="E2289" t="str">
        <f t="shared" si="175"/>
        <v>Weekday</v>
      </c>
      <c r="F2289" t="str">
        <f t="shared" si="176"/>
        <v>Mar</v>
      </c>
      <c r="G2289" t="str">
        <f>_xlfn.XLOOKUP(A2289,Booking_data!$A$1:$A$6001,Booking_data!$D$1:$D$6001,"not found")</f>
        <v>M033</v>
      </c>
      <c r="H2289" t="str">
        <f>_xlfn.XLOOKUP(G2289,Movies_data!$A$1:$A$41,Movies_data!$B$1:$B$41,"not found")</f>
        <v>Lucifer</v>
      </c>
      <c r="I2289" t="str">
        <f>_xlfn.XLOOKUP(G2289,Movies_data!$A$1:$A$41,Movies_data!$D$1:$D$41,"not found")</f>
        <v>Action</v>
      </c>
      <c r="J2289" t="str">
        <f>_xlfn.XLOOKUP(G2289,Movies_data!$A$1:$A$41,Movies_data!$C$1:$C$41,"not found")</f>
        <v>Malayalam</v>
      </c>
      <c r="K2289">
        <f>_xlfn.XLOOKUP(G2289,Movies_data!$A$1:$A$41,Movies_data!$H$1:$H$41,"Not Found")</f>
        <v>7.5</v>
      </c>
      <c r="L2289" t="str">
        <f>_xlfn.XLOOKUP(A2289,Booking_data!$A$1:$A$6001,Booking_data!$E$1:$E$6001,"not Found")</f>
        <v>C091</v>
      </c>
      <c r="M2289" t="str">
        <f>_xlfn.XLOOKUP(L2289,Cinemas_data!$A$1:$A$49,Cinemas_data!$I$1:$I$49,"not Found")</f>
        <v>Cinepolis City Centre</v>
      </c>
      <c r="N2289" t="str">
        <f>_xlfn.XLOOKUP(L2289,Cinemas_data!$A$1:$A$49,Cinemas_data!$C$1:$C$49,"not Found")</f>
        <v>Mumbai</v>
      </c>
      <c r="O2289">
        <f>_xlfn.XLOOKUP(A2289,Booking_data!$A$1:$A$6001,Booking_data!$H$1:$H$6001,"not found")</f>
        <v>6</v>
      </c>
      <c r="P2289">
        <f>_xlfn.XLOOKUP(A2289,Booking_data!$A$1:$A$6001,Booking_data!$I$1:$I$6001,"not Found")</f>
        <v>200</v>
      </c>
      <c r="Q2289">
        <f t="shared" si="177"/>
        <v>1200</v>
      </c>
      <c r="R2289" t="str">
        <f>_xlfn.XLOOKUP(A2289,Booking_data!$A$1:$A$6001,Booking_data!$L$1:$L$6001,"Not Found")</f>
        <v>Wallet</v>
      </c>
      <c r="S2289">
        <f>_xlfn.XLOOKUP(A2289,Booking_data!$A$1:$A$6001,Booking_data!$N$1:$N$6001,"not Found")</f>
        <v>48</v>
      </c>
      <c r="T2289" t="str">
        <f>_xlfn.XLOOKUP(A2289,Booking_data!$A$1:$A$6001,Booking_data!$O$1:$O$6001,"Not Found")</f>
        <v>Female</v>
      </c>
      <c r="U2289" t="str">
        <f t="shared" si="178"/>
        <v>Above 45</v>
      </c>
      <c r="V2289" t="str">
        <f t="shared" si="179"/>
        <v>High Booking</v>
      </c>
    </row>
    <row r="2290" spans="1:22" x14ac:dyDescent="0.25">
      <c r="A2290" t="s">
        <v>2521</v>
      </c>
      <c r="B2290" s="1">
        <v>46084</v>
      </c>
      <c r="C2290" s="1">
        <v>46090</v>
      </c>
      <c r="D2290" s="9">
        <v>0.88541666666666663</v>
      </c>
      <c r="E2290" t="str">
        <f t="shared" si="175"/>
        <v>Weekday</v>
      </c>
      <c r="F2290" t="str">
        <f t="shared" si="176"/>
        <v>Mar</v>
      </c>
      <c r="G2290" t="str">
        <f>_xlfn.XLOOKUP(A2290,Booking_data!$A$1:$A$6001,Booking_data!$D$1:$D$6001,"not found")</f>
        <v>M040</v>
      </c>
      <c r="H2290" t="str">
        <f>_xlfn.XLOOKUP(G2290,Movies_data!$A$1:$A$41,Movies_data!$B$1:$B$41,"not found")</f>
        <v>Inside Out 2</v>
      </c>
      <c r="I2290" t="str">
        <f>_xlfn.XLOOKUP(G2290,Movies_data!$A$1:$A$41,Movies_data!$D$1:$D$41,"not found")</f>
        <v>Animation</v>
      </c>
      <c r="J2290" t="str">
        <f>_xlfn.XLOOKUP(G2290,Movies_data!$A$1:$A$41,Movies_data!$C$1:$C$41,"not found")</f>
        <v>English</v>
      </c>
      <c r="K2290">
        <f>_xlfn.XLOOKUP(G2290,Movies_data!$A$1:$A$41,Movies_data!$H$1:$H$41,"Not Found")</f>
        <v>7.6</v>
      </c>
      <c r="L2290" t="str">
        <f>_xlfn.XLOOKUP(A2290,Booking_data!$A$1:$A$6001,Booking_data!$E$1:$E$6001,"not Found")</f>
        <v>C061</v>
      </c>
      <c r="M2290" t="str">
        <f>_xlfn.XLOOKUP(L2290,Cinemas_data!$A$1:$A$49,Cinemas_data!$I$1:$I$49,"not Found")</f>
        <v>City Pride City Centre</v>
      </c>
      <c r="N2290" t="str">
        <f>_xlfn.XLOOKUP(L2290,Cinemas_data!$A$1:$A$49,Cinemas_data!$C$1:$C$49,"not Found")</f>
        <v>Mysuru</v>
      </c>
      <c r="O2290">
        <f>_xlfn.XLOOKUP(A2290,Booking_data!$A$1:$A$6001,Booking_data!$H$1:$H$6001,"not found")</f>
        <v>3</v>
      </c>
      <c r="P2290">
        <f>_xlfn.XLOOKUP(A2290,Booking_data!$A$1:$A$6001,Booking_data!$I$1:$I$6001,"not Found")</f>
        <v>260</v>
      </c>
      <c r="Q2290">
        <f t="shared" si="177"/>
        <v>780</v>
      </c>
      <c r="R2290" t="str">
        <f>_xlfn.XLOOKUP(A2290,Booking_data!$A$1:$A$6001,Booking_data!$L$1:$L$6001,"Not Found")</f>
        <v>Net Banking</v>
      </c>
      <c r="S2290">
        <f>_xlfn.XLOOKUP(A2290,Booking_data!$A$1:$A$6001,Booking_data!$N$1:$N$6001,"not Found")</f>
        <v>48</v>
      </c>
      <c r="T2290" t="str">
        <f>_xlfn.XLOOKUP(A2290,Booking_data!$A$1:$A$6001,Booking_data!$O$1:$O$6001,"Not Found")</f>
        <v>Male</v>
      </c>
      <c r="U2290" t="str">
        <f t="shared" si="178"/>
        <v>Above 45</v>
      </c>
      <c r="V2290" t="str">
        <f t="shared" si="179"/>
        <v>Medium Booking</v>
      </c>
    </row>
    <row r="2291" spans="1:22" x14ac:dyDescent="0.25">
      <c r="A2291" t="s">
        <v>2522</v>
      </c>
      <c r="B2291" s="1">
        <v>46084</v>
      </c>
      <c r="C2291" s="1">
        <v>46029</v>
      </c>
      <c r="D2291" s="9">
        <v>0.53125</v>
      </c>
      <c r="E2291" t="str">
        <f t="shared" si="175"/>
        <v>Weekday</v>
      </c>
      <c r="F2291" t="str">
        <f t="shared" si="176"/>
        <v>Mar</v>
      </c>
      <c r="G2291" t="str">
        <f>_xlfn.XLOOKUP(A2291,Booking_data!$A$1:$A$6001,Booking_data!$D$1:$D$6001,"not found")</f>
        <v>M010</v>
      </c>
      <c r="H2291" t="str">
        <f>_xlfn.XLOOKUP(G2291,Movies_data!$A$1:$A$41,Movies_data!$B$1:$B$41,"not found")</f>
        <v>Captain Miller</v>
      </c>
      <c r="I2291" t="str">
        <f>_xlfn.XLOOKUP(G2291,Movies_data!$A$1:$A$41,Movies_data!$D$1:$D$41,"not found")</f>
        <v>Action</v>
      </c>
      <c r="J2291" t="str">
        <f>_xlfn.XLOOKUP(G2291,Movies_data!$A$1:$A$41,Movies_data!$C$1:$C$41,"not found")</f>
        <v>Tamil</v>
      </c>
      <c r="K2291">
        <f>_xlfn.XLOOKUP(G2291,Movies_data!$A$1:$A$41,Movies_data!$H$1:$H$41,"Not Found")</f>
        <v>7</v>
      </c>
      <c r="L2291" t="str">
        <f>_xlfn.XLOOKUP(A2291,Booking_data!$A$1:$A$6001,Booking_data!$E$1:$E$6001,"not Found")</f>
        <v>C143</v>
      </c>
      <c r="M2291" t="str">
        <f>_xlfn.XLOOKUP(L2291,Cinemas_data!$A$1:$A$49,Cinemas_data!$I$1:$I$49,"not Found")</f>
        <v>INOX Forum Mall</v>
      </c>
      <c r="N2291" t="str">
        <f>_xlfn.XLOOKUP(L2291,Cinemas_data!$A$1:$A$49,Cinemas_data!$C$1:$C$49,"not Found")</f>
        <v>Ahmedabad</v>
      </c>
      <c r="O2291">
        <f>_xlfn.XLOOKUP(A2291,Booking_data!$A$1:$A$6001,Booking_data!$H$1:$H$6001,"not found")</f>
        <v>3</v>
      </c>
      <c r="P2291">
        <f>_xlfn.XLOOKUP(A2291,Booking_data!$A$1:$A$6001,Booking_data!$I$1:$I$6001,"not Found")</f>
        <v>240</v>
      </c>
      <c r="Q2291">
        <f t="shared" si="177"/>
        <v>720</v>
      </c>
      <c r="R2291" t="str">
        <f>_xlfn.XLOOKUP(A2291,Booking_data!$A$1:$A$6001,Booking_data!$L$1:$L$6001,"Not Found")</f>
        <v>UPI</v>
      </c>
      <c r="S2291">
        <f>_xlfn.XLOOKUP(A2291,Booking_data!$A$1:$A$6001,Booking_data!$N$1:$N$6001,"not Found")</f>
        <v>56</v>
      </c>
      <c r="T2291" t="str">
        <f>_xlfn.XLOOKUP(A2291,Booking_data!$A$1:$A$6001,Booking_data!$O$1:$O$6001,"Not Found")</f>
        <v>Female</v>
      </c>
      <c r="U2291" t="str">
        <f t="shared" si="178"/>
        <v>Above 45</v>
      </c>
      <c r="V2291" t="str">
        <f t="shared" si="179"/>
        <v>Medium Booking</v>
      </c>
    </row>
    <row r="2292" spans="1:22" x14ac:dyDescent="0.25">
      <c r="A2292" t="s">
        <v>2523</v>
      </c>
      <c r="B2292" s="1">
        <v>46084</v>
      </c>
      <c r="C2292" s="1">
        <v>46109</v>
      </c>
      <c r="D2292" s="9">
        <v>0.77083333333333337</v>
      </c>
      <c r="E2292" t="str">
        <f t="shared" si="175"/>
        <v>Weekday</v>
      </c>
      <c r="F2292" t="str">
        <f t="shared" si="176"/>
        <v>Mar</v>
      </c>
      <c r="G2292" t="str">
        <f>_xlfn.XLOOKUP(A2292,Booking_data!$A$1:$A$6001,Booking_data!$D$1:$D$6001,"not found")</f>
        <v>M010</v>
      </c>
      <c r="H2292" t="str">
        <f>_xlfn.XLOOKUP(G2292,Movies_data!$A$1:$A$41,Movies_data!$B$1:$B$41,"not found")</f>
        <v>Captain Miller</v>
      </c>
      <c r="I2292" t="str">
        <f>_xlfn.XLOOKUP(G2292,Movies_data!$A$1:$A$41,Movies_data!$D$1:$D$41,"not found")</f>
        <v>Action</v>
      </c>
      <c r="J2292" t="str">
        <f>_xlfn.XLOOKUP(G2292,Movies_data!$A$1:$A$41,Movies_data!$C$1:$C$41,"not found")</f>
        <v>Tamil</v>
      </c>
      <c r="K2292">
        <f>_xlfn.XLOOKUP(G2292,Movies_data!$A$1:$A$41,Movies_data!$H$1:$H$41,"Not Found")</f>
        <v>7</v>
      </c>
      <c r="L2292" t="str">
        <f>_xlfn.XLOOKUP(A2292,Booking_data!$A$1:$A$6001,Booking_data!$E$1:$E$6001,"not Found")</f>
        <v>C132</v>
      </c>
      <c r="M2292" t="str">
        <f>_xlfn.XLOOKUP(L2292,Cinemas_data!$A$1:$A$49,Cinemas_data!$I$1:$I$49,"not Found")</f>
        <v>City Pride Grand Mall</v>
      </c>
      <c r="N2292" t="str">
        <f>_xlfn.XLOOKUP(L2292,Cinemas_data!$A$1:$A$49,Cinemas_data!$C$1:$C$49,"not Found")</f>
        <v>Kolkata</v>
      </c>
      <c r="O2292">
        <f>_xlfn.XLOOKUP(A2292,Booking_data!$A$1:$A$6001,Booking_data!$H$1:$H$6001,"not found")</f>
        <v>3</v>
      </c>
      <c r="P2292">
        <f>_xlfn.XLOOKUP(A2292,Booking_data!$A$1:$A$6001,Booking_data!$I$1:$I$6001,"not Found")</f>
        <v>360</v>
      </c>
      <c r="Q2292">
        <f t="shared" si="177"/>
        <v>1080</v>
      </c>
      <c r="R2292" t="str">
        <f>_xlfn.XLOOKUP(A2292,Booking_data!$A$1:$A$6001,Booking_data!$L$1:$L$6001,"Not Found")</f>
        <v>Net Banking</v>
      </c>
      <c r="S2292">
        <f>_xlfn.XLOOKUP(A2292,Booking_data!$A$1:$A$6001,Booking_data!$N$1:$N$6001,"not Found")</f>
        <v>34</v>
      </c>
      <c r="T2292" t="str">
        <f>_xlfn.XLOOKUP(A2292,Booking_data!$A$1:$A$6001,Booking_data!$O$1:$O$6001,"Not Found")</f>
        <v>Male</v>
      </c>
      <c r="U2292" t="str">
        <f t="shared" si="178"/>
        <v>Middle Age</v>
      </c>
      <c r="V2292" t="str">
        <f t="shared" si="179"/>
        <v>Medium Booking</v>
      </c>
    </row>
    <row r="2293" spans="1:22" x14ac:dyDescent="0.25">
      <c r="A2293" t="s">
        <v>2524</v>
      </c>
      <c r="B2293" s="1">
        <v>46084</v>
      </c>
      <c r="C2293" s="1">
        <v>46027</v>
      </c>
      <c r="D2293" s="9">
        <v>0.9375</v>
      </c>
      <c r="E2293" t="str">
        <f t="shared" si="175"/>
        <v>Weekday</v>
      </c>
      <c r="F2293" t="str">
        <f t="shared" si="176"/>
        <v>Mar</v>
      </c>
      <c r="G2293" t="str">
        <f>_xlfn.XLOOKUP(A2293,Booking_data!$A$1:$A$6001,Booking_data!$D$1:$D$6001,"not found")</f>
        <v>M037</v>
      </c>
      <c r="H2293" t="str">
        <f>_xlfn.XLOOKUP(G2293,Movies_data!$A$1:$A$41,Movies_data!$B$1:$B$41,"not found")</f>
        <v>Oppenheimer</v>
      </c>
      <c r="I2293" t="str">
        <f>_xlfn.XLOOKUP(G2293,Movies_data!$A$1:$A$41,Movies_data!$D$1:$D$41,"not found")</f>
        <v>Biography</v>
      </c>
      <c r="J2293" t="str">
        <f>_xlfn.XLOOKUP(G2293,Movies_data!$A$1:$A$41,Movies_data!$C$1:$C$41,"not found")</f>
        <v>English</v>
      </c>
      <c r="K2293">
        <f>_xlfn.XLOOKUP(G2293,Movies_data!$A$1:$A$41,Movies_data!$H$1:$H$41,"Not Found")</f>
        <v>8.5</v>
      </c>
      <c r="L2293" t="str">
        <f>_xlfn.XLOOKUP(A2293,Booking_data!$A$1:$A$6001,Booking_data!$E$1:$E$6001,"not Found")</f>
        <v>C151</v>
      </c>
      <c r="M2293" t="str">
        <f>_xlfn.XLOOKUP(L2293,Cinemas_data!$A$1:$A$49,Cinemas_data!$I$1:$I$49,"not Found")</f>
        <v>PVR City Centre</v>
      </c>
      <c r="N2293" t="str">
        <f>_xlfn.XLOOKUP(L2293,Cinemas_data!$A$1:$A$49,Cinemas_data!$C$1:$C$49,"not Found")</f>
        <v>Kochi</v>
      </c>
      <c r="O2293">
        <f>_xlfn.XLOOKUP(A2293,Booking_data!$A$1:$A$6001,Booking_data!$H$1:$H$6001,"not found")</f>
        <v>2</v>
      </c>
      <c r="P2293">
        <f>_xlfn.XLOOKUP(A2293,Booking_data!$A$1:$A$6001,Booking_data!$I$1:$I$6001,"not Found")</f>
        <v>280</v>
      </c>
      <c r="Q2293">
        <f t="shared" si="177"/>
        <v>560</v>
      </c>
      <c r="R2293" t="str">
        <f>_xlfn.XLOOKUP(A2293,Booking_data!$A$1:$A$6001,Booking_data!$L$1:$L$6001,"Not Found")</f>
        <v>Debit Card</v>
      </c>
      <c r="S2293">
        <f>_xlfn.XLOOKUP(A2293,Booking_data!$A$1:$A$6001,Booking_data!$N$1:$N$6001,"not Found")</f>
        <v>56</v>
      </c>
      <c r="T2293" t="str">
        <f>_xlfn.XLOOKUP(A2293,Booking_data!$A$1:$A$6001,Booking_data!$O$1:$O$6001,"Not Found")</f>
        <v>Other</v>
      </c>
      <c r="U2293" t="str">
        <f t="shared" si="178"/>
        <v>Above 45</v>
      </c>
      <c r="V2293" t="str">
        <f t="shared" si="179"/>
        <v>Low Booking</v>
      </c>
    </row>
    <row r="2294" spans="1:22" x14ac:dyDescent="0.25">
      <c r="A2294" t="s">
        <v>2525</v>
      </c>
      <c r="B2294" s="1">
        <v>46084</v>
      </c>
      <c r="C2294" s="1">
        <v>46145</v>
      </c>
      <c r="D2294" s="9">
        <v>0.53125</v>
      </c>
      <c r="E2294" t="str">
        <f t="shared" si="175"/>
        <v>Weekday</v>
      </c>
      <c r="F2294" t="str">
        <f t="shared" si="176"/>
        <v>Mar</v>
      </c>
      <c r="G2294" t="str">
        <f>_xlfn.XLOOKUP(A2294,Booking_data!$A$1:$A$6001,Booking_data!$D$1:$D$6001,"not found")</f>
        <v>M027</v>
      </c>
      <c r="H2294" t="str">
        <f>_xlfn.XLOOKUP(G2294,Movies_data!$A$1:$A$41,Movies_data!$B$1:$B$41,"not found")</f>
        <v>KGF Chapter 2</v>
      </c>
      <c r="I2294" t="str">
        <f>_xlfn.XLOOKUP(G2294,Movies_data!$A$1:$A$41,Movies_data!$D$1:$D$41,"not found")</f>
        <v>Action</v>
      </c>
      <c r="J2294" t="str">
        <f>_xlfn.XLOOKUP(G2294,Movies_data!$A$1:$A$41,Movies_data!$C$1:$C$41,"not found")</f>
        <v>Kannada</v>
      </c>
      <c r="K2294">
        <f>_xlfn.XLOOKUP(G2294,Movies_data!$A$1:$A$41,Movies_data!$H$1:$H$41,"Not Found")</f>
        <v>8.3000000000000007</v>
      </c>
      <c r="L2294" t="str">
        <f>_xlfn.XLOOKUP(A2294,Booking_data!$A$1:$A$6001,Booking_data!$E$1:$E$6001,"not Found")</f>
        <v>C092</v>
      </c>
      <c r="M2294" t="str">
        <f>_xlfn.XLOOKUP(L2294,Cinemas_data!$A$1:$A$49,Cinemas_data!$I$1:$I$49,"not Found")</f>
        <v>Miraj Cinemas Grand Mall</v>
      </c>
      <c r="N2294" t="str">
        <f>_xlfn.XLOOKUP(L2294,Cinemas_data!$A$1:$A$49,Cinemas_data!$C$1:$C$49,"not Found")</f>
        <v>Mumbai</v>
      </c>
      <c r="O2294">
        <f>_xlfn.XLOOKUP(A2294,Booking_data!$A$1:$A$6001,Booking_data!$H$1:$H$6001,"not found")</f>
        <v>6</v>
      </c>
      <c r="P2294">
        <f>_xlfn.XLOOKUP(A2294,Booking_data!$A$1:$A$6001,Booking_data!$I$1:$I$6001,"not Found")</f>
        <v>240</v>
      </c>
      <c r="Q2294">
        <f t="shared" si="177"/>
        <v>1440</v>
      </c>
      <c r="R2294" t="str">
        <f>_xlfn.XLOOKUP(A2294,Booking_data!$A$1:$A$6001,Booking_data!$L$1:$L$6001,"Not Found")</f>
        <v>UPI</v>
      </c>
      <c r="S2294">
        <f>_xlfn.XLOOKUP(A2294,Booking_data!$A$1:$A$6001,Booking_data!$N$1:$N$6001,"not Found")</f>
        <v>38</v>
      </c>
      <c r="T2294" t="str">
        <f>_xlfn.XLOOKUP(A2294,Booking_data!$A$1:$A$6001,Booking_data!$O$1:$O$6001,"Not Found")</f>
        <v>Female</v>
      </c>
      <c r="U2294" t="str">
        <f t="shared" si="178"/>
        <v>Middle Age</v>
      </c>
      <c r="V2294" t="str">
        <f t="shared" si="179"/>
        <v>High Booking</v>
      </c>
    </row>
    <row r="2295" spans="1:22" x14ac:dyDescent="0.25">
      <c r="A2295" t="s">
        <v>2526</v>
      </c>
      <c r="B2295" s="1">
        <v>46084</v>
      </c>
      <c r="C2295" s="1">
        <v>46184</v>
      </c>
      <c r="D2295" s="9">
        <v>0.9375</v>
      </c>
      <c r="E2295" t="str">
        <f t="shared" si="175"/>
        <v>Weekday</v>
      </c>
      <c r="F2295" t="str">
        <f t="shared" si="176"/>
        <v>Mar</v>
      </c>
      <c r="G2295" t="str">
        <f>_xlfn.XLOOKUP(A2295,Booking_data!$A$1:$A$6001,Booking_data!$D$1:$D$6001,"not found")</f>
        <v>M010</v>
      </c>
      <c r="H2295" t="str">
        <f>_xlfn.XLOOKUP(G2295,Movies_data!$A$1:$A$41,Movies_data!$B$1:$B$41,"not found")</f>
        <v>Captain Miller</v>
      </c>
      <c r="I2295" t="str">
        <f>_xlfn.XLOOKUP(G2295,Movies_data!$A$1:$A$41,Movies_data!$D$1:$D$41,"not found")</f>
        <v>Action</v>
      </c>
      <c r="J2295" t="str">
        <f>_xlfn.XLOOKUP(G2295,Movies_data!$A$1:$A$41,Movies_data!$C$1:$C$41,"not found")</f>
        <v>Tamil</v>
      </c>
      <c r="K2295">
        <f>_xlfn.XLOOKUP(G2295,Movies_data!$A$1:$A$41,Movies_data!$H$1:$H$41,"Not Found")</f>
        <v>7</v>
      </c>
      <c r="L2295" t="str">
        <f>_xlfn.XLOOKUP(A2295,Booking_data!$A$1:$A$6001,Booking_data!$E$1:$E$6001,"not Found")</f>
        <v>C021</v>
      </c>
      <c r="M2295" t="str">
        <f>_xlfn.XLOOKUP(L2295,Cinemas_data!$A$1:$A$49,Cinemas_data!$I$1:$I$49,"not Found")</f>
        <v>Miraj Cinemas City Centre</v>
      </c>
      <c r="N2295" t="str">
        <f>_xlfn.XLOOKUP(L2295,Cinemas_data!$A$1:$A$49,Cinemas_data!$C$1:$C$49,"not Found")</f>
        <v>Coimbatore</v>
      </c>
      <c r="O2295">
        <f>_xlfn.XLOOKUP(A2295,Booking_data!$A$1:$A$6001,Booking_data!$H$1:$H$6001,"not found")</f>
        <v>1</v>
      </c>
      <c r="P2295">
        <f>_xlfn.XLOOKUP(A2295,Booking_data!$A$1:$A$6001,Booking_data!$I$1:$I$6001,"not Found")</f>
        <v>220</v>
      </c>
      <c r="Q2295">
        <f t="shared" si="177"/>
        <v>220</v>
      </c>
      <c r="R2295" t="str">
        <f>_xlfn.XLOOKUP(A2295,Booking_data!$A$1:$A$6001,Booking_data!$L$1:$L$6001,"Not Found")</f>
        <v>UPI</v>
      </c>
      <c r="S2295">
        <f>_xlfn.XLOOKUP(A2295,Booking_data!$A$1:$A$6001,Booking_data!$N$1:$N$6001,"not Found")</f>
        <v>25</v>
      </c>
      <c r="T2295" t="str">
        <f>_xlfn.XLOOKUP(A2295,Booking_data!$A$1:$A$6001,Booking_data!$O$1:$O$6001,"Not Found")</f>
        <v>Female</v>
      </c>
      <c r="U2295" t="str">
        <f t="shared" si="178"/>
        <v>Youngster</v>
      </c>
      <c r="V2295" t="str">
        <f t="shared" si="179"/>
        <v>Low Booking</v>
      </c>
    </row>
    <row r="2296" spans="1:22" x14ac:dyDescent="0.25">
      <c r="A2296" t="s">
        <v>2527</v>
      </c>
      <c r="B2296" s="1">
        <v>46084</v>
      </c>
      <c r="C2296" s="1">
        <v>46047</v>
      </c>
      <c r="D2296" s="9">
        <v>0.9375</v>
      </c>
      <c r="E2296" t="str">
        <f t="shared" si="175"/>
        <v>Weekday</v>
      </c>
      <c r="F2296" t="str">
        <f t="shared" si="176"/>
        <v>Mar</v>
      </c>
      <c r="G2296" t="str">
        <f>_xlfn.XLOOKUP(A2296,Booking_data!$A$1:$A$6001,Booking_data!$D$1:$D$6001,"not found")</f>
        <v>M002</v>
      </c>
      <c r="H2296" t="str">
        <f>_xlfn.XLOOKUP(G2296,Movies_data!$A$1:$A$41,Movies_data!$B$1:$B$41,"not found")</f>
        <v>Jailer</v>
      </c>
      <c r="I2296" t="str">
        <f>_xlfn.XLOOKUP(G2296,Movies_data!$A$1:$A$41,Movies_data!$D$1:$D$41,"not found")</f>
        <v>Action</v>
      </c>
      <c r="J2296" t="str">
        <f>_xlfn.XLOOKUP(G2296,Movies_data!$A$1:$A$41,Movies_data!$C$1:$C$41,"not found")</f>
        <v>Tamil</v>
      </c>
      <c r="K2296">
        <f>_xlfn.XLOOKUP(G2296,Movies_data!$A$1:$A$41,Movies_data!$H$1:$H$41,"Not Found")</f>
        <v>7.1</v>
      </c>
      <c r="L2296" t="str">
        <f>_xlfn.XLOOKUP(A2296,Booking_data!$A$1:$A$6001,Booking_data!$E$1:$E$6001,"not Found")</f>
        <v>C132</v>
      </c>
      <c r="M2296" t="str">
        <f>_xlfn.XLOOKUP(L2296,Cinemas_data!$A$1:$A$49,Cinemas_data!$I$1:$I$49,"not Found")</f>
        <v>City Pride Grand Mall</v>
      </c>
      <c r="N2296" t="str">
        <f>_xlfn.XLOOKUP(L2296,Cinemas_data!$A$1:$A$49,Cinemas_data!$C$1:$C$49,"not Found")</f>
        <v>Kolkata</v>
      </c>
      <c r="O2296">
        <f>_xlfn.XLOOKUP(A2296,Booking_data!$A$1:$A$6001,Booking_data!$H$1:$H$6001,"not found")</f>
        <v>2</v>
      </c>
      <c r="P2296">
        <f>_xlfn.XLOOKUP(A2296,Booking_data!$A$1:$A$6001,Booking_data!$I$1:$I$6001,"not Found")</f>
        <v>260</v>
      </c>
      <c r="Q2296">
        <f t="shared" si="177"/>
        <v>520</v>
      </c>
      <c r="R2296" t="str">
        <f>_xlfn.XLOOKUP(A2296,Booking_data!$A$1:$A$6001,Booking_data!$L$1:$L$6001,"Not Found")</f>
        <v>UPI</v>
      </c>
      <c r="S2296">
        <f>_xlfn.XLOOKUP(A2296,Booking_data!$A$1:$A$6001,Booking_data!$N$1:$N$6001,"not Found")</f>
        <v>57</v>
      </c>
      <c r="T2296" t="str">
        <f>_xlfn.XLOOKUP(A2296,Booking_data!$A$1:$A$6001,Booking_data!$O$1:$O$6001,"Not Found")</f>
        <v>Male</v>
      </c>
      <c r="U2296" t="str">
        <f t="shared" si="178"/>
        <v>Above 45</v>
      </c>
      <c r="V2296" t="str">
        <f t="shared" si="179"/>
        <v>Low Booking</v>
      </c>
    </row>
    <row r="2297" spans="1:22" x14ac:dyDescent="0.25">
      <c r="A2297" t="s">
        <v>2528</v>
      </c>
      <c r="B2297" s="1">
        <v>46084</v>
      </c>
      <c r="C2297" s="1">
        <v>46082</v>
      </c>
      <c r="D2297" s="9">
        <v>0.9375</v>
      </c>
      <c r="E2297" t="str">
        <f t="shared" si="175"/>
        <v>Weekday</v>
      </c>
      <c r="F2297" t="str">
        <f t="shared" si="176"/>
        <v>Mar</v>
      </c>
      <c r="G2297" t="str">
        <f>_xlfn.XLOOKUP(A2297,Booking_data!$A$1:$A$6001,Booking_data!$D$1:$D$6001,"not found")</f>
        <v>M002</v>
      </c>
      <c r="H2297" t="str">
        <f>_xlfn.XLOOKUP(G2297,Movies_data!$A$1:$A$41,Movies_data!$B$1:$B$41,"not found")</f>
        <v>Jailer</v>
      </c>
      <c r="I2297" t="str">
        <f>_xlfn.XLOOKUP(G2297,Movies_data!$A$1:$A$41,Movies_data!$D$1:$D$41,"not found")</f>
        <v>Action</v>
      </c>
      <c r="J2297" t="str">
        <f>_xlfn.XLOOKUP(G2297,Movies_data!$A$1:$A$41,Movies_data!$C$1:$C$41,"not found")</f>
        <v>Tamil</v>
      </c>
      <c r="K2297">
        <f>_xlfn.XLOOKUP(G2297,Movies_data!$A$1:$A$41,Movies_data!$H$1:$H$41,"Not Found")</f>
        <v>7.1</v>
      </c>
      <c r="L2297" t="str">
        <f>_xlfn.XLOOKUP(A2297,Booking_data!$A$1:$A$6001,Booking_data!$E$1:$E$6001,"not Found")</f>
        <v>C163</v>
      </c>
      <c r="M2297" t="str">
        <f>_xlfn.XLOOKUP(L2297,Cinemas_data!$A$1:$A$49,Cinemas_data!$I$1:$I$49,"not Found")</f>
        <v>Miraj Cinemas Forum Mall</v>
      </c>
      <c r="N2297" t="str">
        <f>_xlfn.XLOOKUP(L2297,Cinemas_data!$A$1:$A$49,Cinemas_data!$C$1:$C$49,"not Found")</f>
        <v>Thiruvananthapuram</v>
      </c>
      <c r="O2297">
        <f>_xlfn.XLOOKUP(A2297,Booking_data!$A$1:$A$6001,Booking_data!$H$1:$H$6001,"not found")</f>
        <v>3</v>
      </c>
      <c r="P2297">
        <f>_xlfn.XLOOKUP(A2297,Booking_data!$A$1:$A$6001,Booking_data!$I$1:$I$6001,"not Found")</f>
        <v>360</v>
      </c>
      <c r="Q2297">
        <f t="shared" si="177"/>
        <v>1080</v>
      </c>
      <c r="R2297" t="str">
        <f>_xlfn.XLOOKUP(A2297,Booking_data!$A$1:$A$6001,Booking_data!$L$1:$L$6001,"Not Found")</f>
        <v>Wallet</v>
      </c>
      <c r="S2297">
        <f>_xlfn.XLOOKUP(A2297,Booking_data!$A$1:$A$6001,Booking_data!$N$1:$N$6001,"not Found")</f>
        <v>37</v>
      </c>
      <c r="T2297" t="str">
        <f>_xlfn.XLOOKUP(A2297,Booking_data!$A$1:$A$6001,Booking_data!$O$1:$O$6001,"Not Found")</f>
        <v>Other</v>
      </c>
      <c r="U2297" t="str">
        <f t="shared" si="178"/>
        <v>Middle Age</v>
      </c>
      <c r="V2297" t="str">
        <f t="shared" si="179"/>
        <v>Medium Booking</v>
      </c>
    </row>
    <row r="2298" spans="1:22" x14ac:dyDescent="0.25">
      <c r="A2298" t="s">
        <v>2529</v>
      </c>
      <c r="B2298" s="1">
        <v>46084</v>
      </c>
      <c r="C2298" s="1">
        <v>46203</v>
      </c>
      <c r="D2298" s="9">
        <v>0.77083333333333337</v>
      </c>
      <c r="E2298" t="str">
        <f t="shared" si="175"/>
        <v>Weekday</v>
      </c>
      <c r="F2298" t="str">
        <f t="shared" si="176"/>
        <v>Mar</v>
      </c>
      <c r="G2298" t="str">
        <f>_xlfn.XLOOKUP(A2298,Booking_data!$A$1:$A$6001,Booking_data!$D$1:$D$6001,"not found")</f>
        <v>M014</v>
      </c>
      <c r="H2298" t="str">
        <f>_xlfn.XLOOKUP(G2298,Movies_data!$A$1:$A$41,Movies_data!$B$1:$B$41,"not found")</f>
        <v>Hi Nanna</v>
      </c>
      <c r="I2298" t="str">
        <f>_xlfn.XLOOKUP(G2298,Movies_data!$A$1:$A$41,Movies_data!$D$1:$D$41,"not found")</f>
        <v>Romance</v>
      </c>
      <c r="J2298" t="str">
        <f>_xlfn.XLOOKUP(G2298,Movies_data!$A$1:$A$41,Movies_data!$C$1:$C$41,"not found")</f>
        <v>Telugu</v>
      </c>
      <c r="K2298">
        <f>_xlfn.XLOOKUP(G2298,Movies_data!$A$1:$A$41,Movies_data!$H$1:$H$41,"Not Found")</f>
        <v>8</v>
      </c>
      <c r="L2298" t="str">
        <f>_xlfn.XLOOKUP(A2298,Booking_data!$A$1:$A$6001,Booking_data!$E$1:$E$6001,"not Found")</f>
        <v>C051</v>
      </c>
      <c r="M2298" t="str">
        <f>_xlfn.XLOOKUP(L2298,Cinemas_data!$A$1:$A$49,Cinemas_data!$I$1:$I$49,"not Found")</f>
        <v>Asian Cinemas City Centre</v>
      </c>
      <c r="N2298" t="str">
        <f>_xlfn.XLOOKUP(L2298,Cinemas_data!$A$1:$A$49,Cinemas_data!$C$1:$C$49,"not Found")</f>
        <v>Bengaluru</v>
      </c>
      <c r="O2298">
        <f>_xlfn.XLOOKUP(A2298,Booking_data!$A$1:$A$6001,Booking_data!$H$1:$H$6001,"not found")</f>
        <v>1</v>
      </c>
      <c r="P2298">
        <f>_xlfn.XLOOKUP(A2298,Booking_data!$A$1:$A$6001,Booking_data!$I$1:$I$6001,"not Found")</f>
        <v>280</v>
      </c>
      <c r="Q2298">
        <f t="shared" si="177"/>
        <v>280</v>
      </c>
      <c r="R2298" t="str">
        <f>_xlfn.XLOOKUP(A2298,Booking_data!$A$1:$A$6001,Booking_data!$L$1:$L$6001,"Not Found")</f>
        <v>Net Banking</v>
      </c>
      <c r="S2298">
        <f>_xlfn.XLOOKUP(A2298,Booking_data!$A$1:$A$6001,Booking_data!$N$1:$N$6001,"not Found")</f>
        <v>25</v>
      </c>
      <c r="T2298" t="str">
        <f>_xlfn.XLOOKUP(A2298,Booking_data!$A$1:$A$6001,Booking_data!$O$1:$O$6001,"Not Found")</f>
        <v>Other</v>
      </c>
      <c r="U2298" t="str">
        <f t="shared" si="178"/>
        <v>Youngster</v>
      </c>
      <c r="V2298" t="str">
        <f t="shared" si="179"/>
        <v>Low Booking</v>
      </c>
    </row>
    <row r="2299" spans="1:22" x14ac:dyDescent="0.25">
      <c r="A2299" t="s">
        <v>2530</v>
      </c>
      <c r="B2299" s="1">
        <v>46084</v>
      </c>
      <c r="C2299" s="1">
        <v>46189</v>
      </c>
      <c r="D2299" s="9">
        <v>0.88541666666666663</v>
      </c>
      <c r="E2299" t="str">
        <f t="shared" si="175"/>
        <v>Weekday</v>
      </c>
      <c r="F2299" t="str">
        <f t="shared" si="176"/>
        <v>Mar</v>
      </c>
      <c r="G2299" t="str">
        <f>_xlfn.XLOOKUP(A2299,Booking_data!$A$1:$A$6001,Booking_data!$D$1:$D$6001,"not found")</f>
        <v>M033</v>
      </c>
      <c r="H2299" t="str">
        <f>_xlfn.XLOOKUP(G2299,Movies_data!$A$1:$A$41,Movies_data!$B$1:$B$41,"not found")</f>
        <v>Lucifer</v>
      </c>
      <c r="I2299" t="str">
        <f>_xlfn.XLOOKUP(G2299,Movies_data!$A$1:$A$41,Movies_data!$D$1:$D$41,"not found")</f>
        <v>Action</v>
      </c>
      <c r="J2299" t="str">
        <f>_xlfn.XLOOKUP(G2299,Movies_data!$A$1:$A$41,Movies_data!$C$1:$C$41,"not found")</f>
        <v>Malayalam</v>
      </c>
      <c r="K2299">
        <f>_xlfn.XLOOKUP(G2299,Movies_data!$A$1:$A$41,Movies_data!$H$1:$H$41,"Not Found")</f>
        <v>7.5</v>
      </c>
      <c r="L2299" t="str">
        <f>_xlfn.XLOOKUP(A2299,Booking_data!$A$1:$A$6001,Booking_data!$E$1:$E$6001,"not Found")</f>
        <v>C083</v>
      </c>
      <c r="M2299" t="str">
        <f>_xlfn.XLOOKUP(L2299,Cinemas_data!$A$1:$A$49,Cinemas_data!$I$1:$I$49,"not Found")</f>
        <v>Miraj Cinemas Forum Mall</v>
      </c>
      <c r="N2299" t="str">
        <f>_xlfn.XLOOKUP(L2299,Cinemas_data!$A$1:$A$49,Cinemas_data!$C$1:$C$49,"not Found")</f>
        <v>Vijayawada</v>
      </c>
      <c r="O2299">
        <f>_xlfn.XLOOKUP(A2299,Booking_data!$A$1:$A$6001,Booking_data!$H$1:$H$6001,"not found")</f>
        <v>4</v>
      </c>
      <c r="P2299">
        <f>_xlfn.XLOOKUP(A2299,Booking_data!$A$1:$A$6001,Booking_data!$I$1:$I$6001,"not Found")</f>
        <v>280</v>
      </c>
      <c r="Q2299">
        <f t="shared" si="177"/>
        <v>1120</v>
      </c>
      <c r="R2299" t="str">
        <f>_xlfn.XLOOKUP(A2299,Booking_data!$A$1:$A$6001,Booking_data!$L$1:$L$6001,"Not Found")</f>
        <v>Credit Card</v>
      </c>
      <c r="S2299">
        <f>_xlfn.XLOOKUP(A2299,Booking_data!$A$1:$A$6001,Booking_data!$N$1:$N$6001,"not Found")</f>
        <v>22</v>
      </c>
      <c r="T2299" t="str">
        <f>_xlfn.XLOOKUP(A2299,Booking_data!$A$1:$A$6001,Booking_data!$O$1:$O$6001,"Not Found")</f>
        <v>Male</v>
      </c>
      <c r="U2299" t="str">
        <f t="shared" si="178"/>
        <v>Youngster</v>
      </c>
      <c r="V2299" t="str">
        <f t="shared" si="179"/>
        <v>Medium Booking</v>
      </c>
    </row>
    <row r="2300" spans="1:22" x14ac:dyDescent="0.25">
      <c r="A2300" t="s">
        <v>2531</v>
      </c>
      <c r="B2300" s="1">
        <v>46084</v>
      </c>
      <c r="C2300" s="1">
        <v>46078</v>
      </c>
      <c r="D2300" s="9">
        <v>0.9375</v>
      </c>
      <c r="E2300" t="str">
        <f t="shared" si="175"/>
        <v>Weekday</v>
      </c>
      <c r="F2300" t="str">
        <f t="shared" si="176"/>
        <v>Mar</v>
      </c>
      <c r="G2300" t="str">
        <f>_xlfn.XLOOKUP(A2300,Booking_data!$A$1:$A$6001,Booking_data!$D$1:$D$6001,"not found")</f>
        <v>M017</v>
      </c>
      <c r="H2300" t="str">
        <f>_xlfn.XLOOKUP(G2300,Movies_data!$A$1:$A$41,Movies_data!$B$1:$B$41,"not found")</f>
        <v>Baahubali 2</v>
      </c>
      <c r="I2300" t="str">
        <f>_xlfn.XLOOKUP(G2300,Movies_data!$A$1:$A$41,Movies_data!$D$1:$D$41,"not found")</f>
        <v>Action</v>
      </c>
      <c r="J2300" t="str">
        <f>_xlfn.XLOOKUP(G2300,Movies_data!$A$1:$A$41,Movies_data!$C$1:$C$41,"not found")</f>
        <v>Telugu</v>
      </c>
      <c r="K2300">
        <f>_xlfn.XLOOKUP(G2300,Movies_data!$A$1:$A$41,Movies_data!$H$1:$H$41,"Not Found")</f>
        <v>8.1999999999999993</v>
      </c>
      <c r="L2300" t="str">
        <f>_xlfn.XLOOKUP(A2300,Booking_data!$A$1:$A$6001,Booking_data!$E$1:$E$6001,"not Found")</f>
        <v>C092</v>
      </c>
      <c r="M2300" t="str">
        <f>_xlfn.XLOOKUP(L2300,Cinemas_data!$A$1:$A$49,Cinemas_data!$I$1:$I$49,"not Found")</f>
        <v>Miraj Cinemas Grand Mall</v>
      </c>
      <c r="N2300" t="str">
        <f>_xlfn.XLOOKUP(L2300,Cinemas_data!$A$1:$A$49,Cinemas_data!$C$1:$C$49,"not Found")</f>
        <v>Mumbai</v>
      </c>
      <c r="O2300">
        <f>_xlfn.XLOOKUP(A2300,Booking_data!$A$1:$A$6001,Booking_data!$H$1:$H$6001,"not found")</f>
        <v>2</v>
      </c>
      <c r="P2300">
        <f>_xlfn.XLOOKUP(A2300,Booking_data!$A$1:$A$6001,Booking_data!$I$1:$I$6001,"not Found")</f>
        <v>160</v>
      </c>
      <c r="Q2300">
        <f t="shared" si="177"/>
        <v>320</v>
      </c>
      <c r="R2300" t="str">
        <f>_xlfn.XLOOKUP(A2300,Booking_data!$A$1:$A$6001,Booking_data!$L$1:$L$6001,"Not Found")</f>
        <v>UPI</v>
      </c>
      <c r="S2300">
        <f>_xlfn.XLOOKUP(A2300,Booking_data!$A$1:$A$6001,Booking_data!$N$1:$N$6001,"not Found")</f>
        <v>58</v>
      </c>
      <c r="T2300" t="str">
        <f>_xlfn.XLOOKUP(A2300,Booking_data!$A$1:$A$6001,Booking_data!$O$1:$O$6001,"Not Found")</f>
        <v>Male</v>
      </c>
      <c r="U2300" t="str">
        <f t="shared" si="178"/>
        <v>Above 45</v>
      </c>
      <c r="V2300" t="str">
        <f t="shared" si="179"/>
        <v>Low Booking</v>
      </c>
    </row>
    <row r="2301" spans="1:22" x14ac:dyDescent="0.25">
      <c r="A2301" t="s">
        <v>2532</v>
      </c>
      <c r="B2301" s="1">
        <v>46084</v>
      </c>
      <c r="C2301" s="1">
        <v>46132</v>
      </c>
      <c r="D2301" s="9">
        <v>0.88541666666666663</v>
      </c>
      <c r="E2301" t="str">
        <f t="shared" si="175"/>
        <v>Weekday</v>
      </c>
      <c r="F2301" t="str">
        <f t="shared" si="176"/>
        <v>Mar</v>
      </c>
      <c r="G2301" t="str">
        <f>_xlfn.XLOOKUP(A2301,Booking_data!$A$1:$A$6001,Booking_data!$D$1:$D$6001,"not found")</f>
        <v>M029</v>
      </c>
      <c r="H2301" t="str">
        <f>_xlfn.XLOOKUP(G2301,Movies_data!$A$1:$A$41,Movies_data!$B$1:$B$41,"not found")</f>
        <v>777 Charlie</v>
      </c>
      <c r="I2301" t="str">
        <f>_xlfn.XLOOKUP(G2301,Movies_data!$A$1:$A$41,Movies_data!$D$1:$D$41,"not found")</f>
        <v>Adventure</v>
      </c>
      <c r="J2301" t="str">
        <f>_xlfn.XLOOKUP(G2301,Movies_data!$A$1:$A$41,Movies_data!$C$1:$C$41,"not found")</f>
        <v>Kannada</v>
      </c>
      <c r="K2301">
        <f>_xlfn.XLOOKUP(G2301,Movies_data!$A$1:$A$41,Movies_data!$H$1:$H$41,"Not Found")</f>
        <v>8.6999999999999993</v>
      </c>
      <c r="L2301" t="str">
        <f>_xlfn.XLOOKUP(A2301,Booking_data!$A$1:$A$6001,Booking_data!$E$1:$E$6001,"not Found")</f>
        <v>C153</v>
      </c>
      <c r="M2301" t="str">
        <f>_xlfn.XLOOKUP(L2301,Cinemas_data!$A$1:$A$49,Cinemas_data!$I$1:$I$49,"not Found")</f>
        <v>Cinepolis Forum Mall</v>
      </c>
      <c r="N2301" t="str">
        <f>_xlfn.XLOOKUP(L2301,Cinemas_data!$A$1:$A$49,Cinemas_data!$C$1:$C$49,"not Found")</f>
        <v>Kochi</v>
      </c>
      <c r="O2301">
        <f>_xlfn.XLOOKUP(A2301,Booking_data!$A$1:$A$6001,Booking_data!$H$1:$H$6001,"not found")</f>
        <v>3</v>
      </c>
      <c r="P2301">
        <f>_xlfn.XLOOKUP(A2301,Booking_data!$A$1:$A$6001,Booking_data!$I$1:$I$6001,"not Found")</f>
        <v>320</v>
      </c>
      <c r="Q2301">
        <f t="shared" si="177"/>
        <v>960</v>
      </c>
      <c r="R2301" t="str">
        <f>_xlfn.XLOOKUP(A2301,Booking_data!$A$1:$A$6001,Booking_data!$L$1:$L$6001,"Not Found")</f>
        <v>Net Banking</v>
      </c>
      <c r="S2301">
        <f>_xlfn.XLOOKUP(A2301,Booking_data!$A$1:$A$6001,Booking_data!$N$1:$N$6001,"not Found")</f>
        <v>58</v>
      </c>
      <c r="T2301" t="str">
        <f>_xlfn.XLOOKUP(A2301,Booking_data!$A$1:$A$6001,Booking_data!$O$1:$O$6001,"Not Found")</f>
        <v>Female</v>
      </c>
      <c r="U2301" t="str">
        <f t="shared" si="178"/>
        <v>Above 45</v>
      </c>
      <c r="V2301" t="str">
        <f t="shared" si="179"/>
        <v>Medium Booking</v>
      </c>
    </row>
    <row r="2302" spans="1:22" x14ac:dyDescent="0.25">
      <c r="A2302" t="s">
        <v>2533</v>
      </c>
      <c r="B2302" s="1">
        <v>46084</v>
      </c>
      <c r="C2302" s="1">
        <v>46093</v>
      </c>
      <c r="D2302" s="9">
        <v>0.9375</v>
      </c>
      <c r="E2302" t="str">
        <f t="shared" si="175"/>
        <v>Weekday</v>
      </c>
      <c r="F2302" t="str">
        <f t="shared" si="176"/>
        <v>Mar</v>
      </c>
      <c r="G2302" t="str">
        <f>_xlfn.XLOOKUP(A2302,Booking_data!$A$1:$A$6001,Booking_data!$D$1:$D$6001,"not found")</f>
        <v>M032</v>
      </c>
      <c r="H2302" t="str">
        <f>_xlfn.XLOOKUP(G2302,Movies_data!$A$1:$A$41,Movies_data!$B$1:$B$41,"not found")</f>
        <v>Premam</v>
      </c>
      <c r="I2302" t="str">
        <f>_xlfn.XLOOKUP(G2302,Movies_data!$A$1:$A$41,Movies_data!$D$1:$D$41,"not found")</f>
        <v>Romance</v>
      </c>
      <c r="J2302" t="str">
        <f>_xlfn.XLOOKUP(G2302,Movies_data!$A$1:$A$41,Movies_data!$C$1:$C$41,"not found")</f>
        <v>Malayalam</v>
      </c>
      <c r="K2302">
        <f>_xlfn.XLOOKUP(G2302,Movies_data!$A$1:$A$41,Movies_data!$H$1:$H$41,"Not Found")</f>
        <v>8.3000000000000007</v>
      </c>
      <c r="L2302" t="str">
        <f>_xlfn.XLOOKUP(A2302,Booking_data!$A$1:$A$6001,Booking_data!$E$1:$E$6001,"not Found")</f>
        <v>C041</v>
      </c>
      <c r="M2302" t="str">
        <f>_xlfn.XLOOKUP(L2302,Cinemas_data!$A$1:$A$49,Cinemas_data!$I$1:$I$49,"not Found")</f>
        <v>MovieMax City Centre</v>
      </c>
      <c r="N2302" t="str">
        <f>_xlfn.XLOOKUP(L2302,Cinemas_data!$A$1:$A$49,Cinemas_data!$C$1:$C$49,"not Found")</f>
        <v>Salem</v>
      </c>
      <c r="O2302">
        <f>_xlfn.XLOOKUP(A2302,Booking_data!$A$1:$A$6001,Booking_data!$H$1:$H$6001,"not found")</f>
        <v>4</v>
      </c>
      <c r="P2302">
        <f>_xlfn.XLOOKUP(A2302,Booking_data!$A$1:$A$6001,Booking_data!$I$1:$I$6001,"not Found")</f>
        <v>160</v>
      </c>
      <c r="Q2302">
        <f t="shared" si="177"/>
        <v>640</v>
      </c>
      <c r="R2302" t="str">
        <f>_xlfn.XLOOKUP(A2302,Booking_data!$A$1:$A$6001,Booking_data!$L$1:$L$6001,"Not Found")</f>
        <v>Debit Card</v>
      </c>
      <c r="S2302">
        <f>_xlfn.XLOOKUP(A2302,Booking_data!$A$1:$A$6001,Booking_data!$N$1:$N$6001,"not Found")</f>
        <v>32</v>
      </c>
      <c r="T2302" t="str">
        <f>_xlfn.XLOOKUP(A2302,Booking_data!$A$1:$A$6001,Booking_data!$O$1:$O$6001,"Not Found")</f>
        <v>Male</v>
      </c>
      <c r="U2302" t="str">
        <f t="shared" si="178"/>
        <v>Middle Age</v>
      </c>
      <c r="V2302" t="str">
        <f t="shared" si="179"/>
        <v>Medium Booking</v>
      </c>
    </row>
    <row r="2303" spans="1:22" x14ac:dyDescent="0.25">
      <c r="A2303" t="s">
        <v>2534</v>
      </c>
      <c r="B2303" s="1">
        <v>46084</v>
      </c>
      <c r="C2303" s="1">
        <v>46191</v>
      </c>
      <c r="D2303" s="9">
        <v>0.88541666666666663</v>
      </c>
      <c r="E2303" t="str">
        <f t="shared" si="175"/>
        <v>Weekday</v>
      </c>
      <c r="F2303" t="str">
        <f t="shared" si="176"/>
        <v>Mar</v>
      </c>
      <c r="G2303" t="str">
        <f>_xlfn.XLOOKUP(A2303,Booking_data!$A$1:$A$6001,Booking_data!$D$1:$D$6001,"not found")</f>
        <v>M031</v>
      </c>
      <c r="H2303" t="str">
        <f>_xlfn.XLOOKUP(G2303,Movies_data!$A$1:$A$41,Movies_data!$B$1:$B$41,"not found")</f>
        <v>Bangalore Days</v>
      </c>
      <c r="I2303" t="str">
        <f>_xlfn.XLOOKUP(G2303,Movies_data!$A$1:$A$41,Movies_data!$D$1:$D$41,"not found")</f>
        <v>Drama</v>
      </c>
      <c r="J2303" t="str">
        <f>_xlfn.XLOOKUP(G2303,Movies_data!$A$1:$A$41,Movies_data!$C$1:$C$41,"not found")</f>
        <v>Malayalam</v>
      </c>
      <c r="K2303">
        <f>_xlfn.XLOOKUP(G2303,Movies_data!$A$1:$A$41,Movies_data!$H$1:$H$41,"Not Found")</f>
        <v>8.3000000000000007</v>
      </c>
      <c r="L2303" t="str">
        <f>_xlfn.XLOOKUP(A2303,Booking_data!$A$1:$A$6001,Booking_data!$E$1:$E$6001,"not Found")</f>
        <v>C031</v>
      </c>
      <c r="M2303" t="str">
        <f>_xlfn.XLOOKUP(L2303,Cinemas_data!$A$1:$A$49,Cinemas_data!$I$1:$I$49,"not Found")</f>
        <v>Mukta A2 Cinemas City Centre</v>
      </c>
      <c r="N2303" t="str">
        <f>_xlfn.XLOOKUP(L2303,Cinemas_data!$A$1:$A$49,Cinemas_data!$C$1:$C$49,"not Found")</f>
        <v>Madurai</v>
      </c>
      <c r="O2303">
        <f>_xlfn.XLOOKUP(A2303,Booking_data!$A$1:$A$6001,Booking_data!$H$1:$H$6001,"not found")</f>
        <v>2</v>
      </c>
      <c r="P2303">
        <f>_xlfn.XLOOKUP(A2303,Booking_data!$A$1:$A$6001,Booking_data!$I$1:$I$6001,"not Found")</f>
        <v>240</v>
      </c>
      <c r="Q2303">
        <f t="shared" si="177"/>
        <v>480</v>
      </c>
      <c r="R2303" t="str">
        <f>_xlfn.XLOOKUP(A2303,Booking_data!$A$1:$A$6001,Booking_data!$L$1:$L$6001,"Not Found")</f>
        <v>Wallet</v>
      </c>
      <c r="S2303">
        <f>_xlfn.XLOOKUP(A2303,Booking_data!$A$1:$A$6001,Booking_data!$N$1:$N$6001,"not Found")</f>
        <v>34</v>
      </c>
      <c r="T2303" t="str">
        <f>_xlfn.XLOOKUP(A2303,Booking_data!$A$1:$A$6001,Booking_data!$O$1:$O$6001,"Not Found")</f>
        <v>Female</v>
      </c>
      <c r="U2303" t="str">
        <f t="shared" si="178"/>
        <v>Middle Age</v>
      </c>
      <c r="V2303" t="str">
        <f t="shared" si="179"/>
        <v>Low Booking</v>
      </c>
    </row>
    <row r="2304" spans="1:22" x14ac:dyDescent="0.25">
      <c r="A2304" t="s">
        <v>2535</v>
      </c>
      <c r="B2304" s="1">
        <v>46084</v>
      </c>
      <c r="C2304" s="1">
        <v>46075</v>
      </c>
      <c r="D2304" s="9">
        <v>0.53125</v>
      </c>
      <c r="E2304" t="str">
        <f t="shared" si="175"/>
        <v>Weekday</v>
      </c>
      <c r="F2304" t="str">
        <f t="shared" si="176"/>
        <v>Mar</v>
      </c>
      <c r="G2304" t="str">
        <f>_xlfn.XLOOKUP(A2304,Booking_data!$A$1:$A$6001,Booking_data!$D$1:$D$6001,"not found")</f>
        <v>M005</v>
      </c>
      <c r="H2304" t="str">
        <f>_xlfn.XLOOKUP(G2304,Movies_data!$A$1:$A$41,Movies_data!$B$1:$B$41,"not found")</f>
        <v>Ponniyin Selvan II</v>
      </c>
      <c r="I2304" t="str">
        <f>_xlfn.XLOOKUP(G2304,Movies_data!$A$1:$A$41,Movies_data!$D$1:$D$41,"not found")</f>
        <v>Drama</v>
      </c>
      <c r="J2304" t="str">
        <f>_xlfn.XLOOKUP(G2304,Movies_data!$A$1:$A$41,Movies_data!$C$1:$C$41,"not found")</f>
        <v>Tamil</v>
      </c>
      <c r="K2304">
        <f>_xlfn.XLOOKUP(G2304,Movies_data!$A$1:$A$41,Movies_data!$H$1:$H$41,"Not Found")</f>
        <v>7.3</v>
      </c>
      <c r="L2304" t="str">
        <f>_xlfn.XLOOKUP(A2304,Booking_data!$A$1:$A$6001,Booking_data!$E$1:$E$6001,"not Found")</f>
        <v>C141</v>
      </c>
      <c r="M2304" t="str">
        <f>_xlfn.XLOOKUP(L2304,Cinemas_data!$A$1:$A$49,Cinemas_data!$I$1:$I$49,"not Found")</f>
        <v>City Pride City Centre</v>
      </c>
      <c r="N2304" t="str">
        <f>_xlfn.XLOOKUP(L2304,Cinemas_data!$A$1:$A$49,Cinemas_data!$C$1:$C$49,"not Found")</f>
        <v>Ahmedabad</v>
      </c>
      <c r="O2304">
        <f>_xlfn.XLOOKUP(A2304,Booking_data!$A$1:$A$6001,Booking_data!$H$1:$H$6001,"not found")</f>
        <v>4</v>
      </c>
      <c r="P2304">
        <f>_xlfn.XLOOKUP(A2304,Booking_data!$A$1:$A$6001,Booking_data!$I$1:$I$6001,"not Found")</f>
        <v>320</v>
      </c>
      <c r="Q2304">
        <f t="shared" si="177"/>
        <v>1280</v>
      </c>
      <c r="R2304" t="str">
        <f>_xlfn.XLOOKUP(A2304,Booking_data!$A$1:$A$6001,Booking_data!$L$1:$L$6001,"Not Found")</f>
        <v>Wallet</v>
      </c>
      <c r="S2304">
        <f>_xlfn.XLOOKUP(A2304,Booking_data!$A$1:$A$6001,Booking_data!$N$1:$N$6001,"not Found")</f>
        <v>35</v>
      </c>
      <c r="T2304" t="str">
        <f>_xlfn.XLOOKUP(A2304,Booking_data!$A$1:$A$6001,Booking_data!$O$1:$O$6001,"Not Found")</f>
        <v>Female</v>
      </c>
      <c r="U2304" t="str">
        <f t="shared" si="178"/>
        <v>Middle Age</v>
      </c>
      <c r="V2304" t="str">
        <f t="shared" si="179"/>
        <v>Medium Booking</v>
      </c>
    </row>
    <row r="2305" spans="1:22" x14ac:dyDescent="0.25">
      <c r="A2305" t="s">
        <v>2536</v>
      </c>
      <c r="B2305" s="1">
        <v>46084</v>
      </c>
      <c r="C2305" s="1">
        <v>46053</v>
      </c>
      <c r="D2305" s="9">
        <v>0.39583333333333331</v>
      </c>
      <c r="E2305" t="str">
        <f t="shared" si="175"/>
        <v>Weekday</v>
      </c>
      <c r="F2305" t="str">
        <f t="shared" si="176"/>
        <v>Mar</v>
      </c>
      <c r="G2305" t="str">
        <f>_xlfn.XLOOKUP(A2305,Booking_data!$A$1:$A$6001,Booking_data!$D$1:$D$6001,"not found")</f>
        <v>M008</v>
      </c>
      <c r="H2305" t="str">
        <f>_xlfn.XLOOKUP(G2305,Movies_data!$A$1:$A$41,Movies_data!$B$1:$B$41,"not found")</f>
        <v>Love Today</v>
      </c>
      <c r="I2305" t="str">
        <f>_xlfn.XLOOKUP(G2305,Movies_data!$A$1:$A$41,Movies_data!$D$1:$D$41,"not found")</f>
        <v>Romance</v>
      </c>
      <c r="J2305" t="str">
        <f>_xlfn.XLOOKUP(G2305,Movies_data!$A$1:$A$41,Movies_data!$C$1:$C$41,"not found")</f>
        <v>Tamil</v>
      </c>
      <c r="K2305">
        <f>_xlfn.XLOOKUP(G2305,Movies_data!$A$1:$A$41,Movies_data!$H$1:$H$41,"Not Found")</f>
        <v>7.4</v>
      </c>
      <c r="L2305" t="str">
        <f>_xlfn.XLOOKUP(A2305,Booking_data!$A$1:$A$6001,Booking_data!$E$1:$E$6001,"not Found")</f>
        <v>C053</v>
      </c>
      <c r="M2305" t="str">
        <f>_xlfn.XLOOKUP(L2305,Cinemas_data!$A$1:$A$49,Cinemas_data!$I$1:$I$49,"not Found")</f>
        <v>PVR Forum Mall</v>
      </c>
      <c r="N2305" t="str">
        <f>_xlfn.XLOOKUP(L2305,Cinemas_data!$A$1:$A$49,Cinemas_data!$C$1:$C$49,"not Found")</f>
        <v>Bengaluru</v>
      </c>
      <c r="O2305">
        <f>_xlfn.XLOOKUP(A2305,Booking_data!$A$1:$A$6001,Booking_data!$H$1:$H$6001,"not found")</f>
        <v>1</v>
      </c>
      <c r="P2305">
        <f>_xlfn.XLOOKUP(A2305,Booking_data!$A$1:$A$6001,Booking_data!$I$1:$I$6001,"not Found")</f>
        <v>260</v>
      </c>
      <c r="Q2305">
        <f t="shared" si="177"/>
        <v>260</v>
      </c>
      <c r="R2305" t="str">
        <f>_xlfn.XLOOKUP(A2305,Booking_data!$A$1:$A$6001,Booking_data!$L$1:$L$6001,"Not Found")</f>
        <v>Wallet</v>
      </c>
      <c r="S2305">
        <f>_xlfn.XLOOKUP(A2305,Booking_data!$A$1:$A$6001,Booking_data!$N$1:$N$6001,"not Found")</f>
        <v>51</v>
      </c>
      <c r="T2305" t="str">
        <f>_xlfn.XLOOKUP(A2305,Booking_data!$A$1:$A$6001,Booking_data!$O$1:$O$6001,"Not Found")</f>
        <v>Female</v>
      </c>
      <c r="U2305" t="str">
        <f t="shared" si="178"/>
        <v>Above 45</v>
      </c>
      <c r="V2305" t="str">
        <f t="shared" si="179"/>
        <v>Low Booking</v>
      </c>
    </row>
    <row r="2306" spans="1:22" x14ac:dyDescent="0.25">
      <c r="A2306" t="s">
        <v>2537</v>
      </c>
      <c r="B2306" s="1">
        <v>46084</v>
      </c>
      <c r="C2306" s="1">
        <v>46049</v>
      </c>
      <c r="D2306" s="9">
        <v>0.77083333333333337</v>
      </c>
      <c r="E2306" t="str">
        <f t="shared" si="175"/>
        <v>Weekday</v>
      </c>
      <c r="F2306" t="str">
        <f t="shared" si="176"/>
        <v>Mar</v>
      </c>
      <c r="G2306" t="str">
        <f>_xlfn.XLOOKUP(A2306,Booking_data!$A$1:$A$6001,Booking_data!$D$1:$D$6001,"not found")</f>
        <v>M008</v>
      </c>
      <c r="H2306" t="str">
        <f>_xlfn.XLOOKUP(G2306,Movies_data!$A$1:$A$41,Movies_data!$B$1:$B$41,"not found")</f>
        <v>Love Today</v>
      </c>
      <c r="I2306" t="str">
        <f>_xlfn.XLOOKUP(G2306,Movies_data!$A$1:$A$41,Movies_data!$D$1:$D$41,"not found")</f>
        <v>Romance</v>
      </c>
      <c r="J2306" t="str">
        <f>_xlfn.XLOOKUP(G2306,Movies_data!$A$1:$A$41,Movies_data!$C$1:$C$41,"not found")</f>
        <v>Tamil</v>
      </c>
      <c r="K2306">
        <f>_xlfn.XLOOKUP(G2306,Movies_data!$A$1:$A$41,Movies_data!$H$1:$H$41,"Not Found")</f>
        <v>7.4</v>
      </c>
      <c r="L2306" t="str">
        <f>_xlfn.XLOOKUP(A2306,Booking_data!$A$1:$A$6001,Booking_data!$E$1:$E$6001,"not Found")</f>
        <v>C082</v>
      </c>
      <c r="M2306" t="str">
        <f>_xlfn.XLOOKUP(L2306,Cinemas_data!$A$1:$A$49,Cinemas_data!$I$1:$I$49,"not Found")</f>
        <v>Cinepolis Grand Mall</v>
      </c>
      <c r="N2306" t="str">
        <f>_xlfn.XLOOKUP(L2306,Cinemas_data!$A$1:$A$49,Cinemas_data!$C$1:$C$49,"not Found")</f>
        <v>Vijayawada</v>
      </c>
      <c r="O2306">
        <f>_xlfn.XLOOKUP(A2306,Booking_data!$A$1:$A$6001,Booking_data!$H$1:$H$6001,"not found")</f>
        <v>4</v>
      </c>
      <c r="P2306">
        <f>_xlfn.XLOOKUP(A2306,Booking_data!$A$1:$A$6001,Booking_data!$I$1:$I$6001,"not Found")</f>
        <v>460</v>
      </c>
      <c r="Q2306">
        <f t="shared" si="177"/>
        <v>1840</v>
      </c>
      <c r="R2306" t="str">
        <f>_xlfn.XLOOKUP(A2306,Booking_data!$A$1:$A$6001,Booking_data!$L$1:$L$6001,"Not Found")</f>
        <v>Net Banking</v>
      </c>
      <c r="S2306">
        <f>_xlfn.XLOOKUP(A2306,Booking_data!$A$1:$A$6001,Booking_data!$N$1:$N$6001,"not Found")</f>
        <v>58</v>
      </c>
      <c r="T2306" t="str">
        <f>_xlfn.XLOOKUP(A2306,Booking_data!$A$1:$A$6001,Booking_data!$O$1:$O$6001,"Not Found")</f>
        <v>Other</v>
      </c>
      <c r="U2306" t="str">
        <f t="shared" si="178"/>
        <v>Above 45</v>
      </c>
      <c r="V2306" t="str">
        <f t="shared" si="179"/>
        <v>Medium Booking</v>
      </c>
    </row>
    <row r="2307" spans="1:22" x14ac:dyDescent="0.25">
      <c r="A2307" t="s">
        <v>2538</v>
      </c>
      <c r="B2307" s="1">
        <v>46084</v>
      </c>
      <c r="C2307" s="1">
        <v>46179</v>
      </c>
      <c r="D2307" s="9">
        <v>0.77083333333333337</v>
      </c>
      <c r="E2307" t="str">
        <f t="shared" ref="E2307:E2370" si="180">IF(WEEKDAY(B2307,2)&lt;=5,"Weekday","Weekend")</f>
        <v>Weekday</v>
      </c>
      <c r="F2307" t="str">
        <f t="shared" ref="F2307:F2370" si="181">TEXT(B2307,"mmm")</f>
        <v>Mar</v>
      </c>
      <c r="G2307" t="str">
        <f>_xlfn.XLOOKUP(A2307,Booking_data!$A$1:$A$6001,Booking_data!$D$1:$D$6001,"not found")</f>
        <v>M005</v>
      </c>
      <c r="H2307" t="str">
        <f>_xlfn.XLOOKUP(G2307,Movies_data!$A$1:$A$41,Movies_data!$B$1:$B$41,"not found")</f>
        <v>Ponniyin Selvan II</v>
      </c>
      <c r="I2307" t="str">
        <f>_xlfn.XLOOKUP(G2307,Movies_data!$A$1:$A$41,Movies_data!$D$1:$D$41,"not found")</f>
        <v>Drama</v>
      </c>
      <c r="J2307" t="str">
        <f>_xlfn.XLOOKUP(G2307,Movies_data!$A$1:$A$41,Movies_data!$C$1:$C$41,"not found")</f>
        <v>Tamil</v>
      </c>
      <c r="K2307">
        <f>_xlfn.XLOOKUP(G2307,Movies_data!$A$1:$A$41,Movies_data!$H$1:$H$41,"Not Found")</f>
        <v>7.3</v>
      </c>
      <c r="L2307" t="str">
        <f>_xlfn.XLOOKUP(A2307,Booking_data!$A$1:$A$6001,Booking_data!$E$1:$E$6001,"not Found")</f>
        <v>C082</v>
      </c>
      <c r="M2307" t="str">
        <f>_xlfn.XLOOKUP(L2307,Cinemas_data!$A$1:$A$49,Cinemas_data!$I$1:$I$49,"not Found")</f>
        <v>Cinepolis Grand Mall</v>
      </c>
      <c r="N2307" t="str">
        <f>_xlfn.XLOOKUP(L2307,Cinemas_data!$A$1:$A$49,Cinemas_data!$C$1:$C$49,"not Found")</f>
        <v>Vijayawada</v>
      </c>
      <c r="O2307">
        <f>_xlfn.XLOOKUP(A2307,Booking_data!$A$1:$A$6001,Booking_data!$H$1:$H$6001,"not found")</f>
        <v>1</v>
      </c>
      <c r="P2307">
        <f>_xlfn.XLOOKUP(A2307,Booking_data!$A$1:$A$6001,Booking_data!$I$1:$I$6001,"not Found")</f>
        <v>460</v>
      </c>
      <c r="Q2307">
        <f t="shared" ref="Q2307:Q2370" si="182">O2307*P2307</f>
        <v>460</v>
      </c>
      <c r="R2307" t="str">
        <f>_xlfn.XLOOKUP(A2307,Booking_data!$A$1:$A$6001,Booking_data!$L$1:$L$6001,"Not Found")</f>
        <v>Net Banking</v>
      </c>
      <c r="S2307">
        <f>_xlfn.XLOOKUP(A2307,Booking_data!$A$1:$A$6001,Booking_data!$N$1:$N$6001,"not Found")</f>
        <v>35</v>
      </c>
      <c r="T2307" t="str">
        <f>_xlfn.XLOOKUP(A2307,Booking_data!$A$1:$A$6001,Booking_data!$O$1:$O$6001,"Not Found")</f>
        <v>Male</v>
      </c>
      <c r="U2307" t="str">
        <f t="shared" ref="U2307:U2370" si="183">IF(S2307&lt;18,"Below 18",IF(S2307&lt;30,"Youngster",IF(S2307&lt;45,"Middle Age","Above 45")))</f>
        <v>Middle Age</v>
      </c>
      <c r="V2307" t="str">
        <f t="shared" ref="V2307:V2370" si="184">IF(O2307&lt;=2,"Low Booking",IF(O2307&lt;=4,"Medium Booking","High Booking"))</f>
        <v>Low Booking</v>
      </c>
    </row>
    <row r="2308" spans="1:22" x14ac:dyDescent="0.25">
      <c r="A2308" t="s">
        <v>2539</v>
      </c>
      <c r="B2308" s="1">
        <v>46084</v>
      </c>
      <c r="C2308" s="1">
        <v>46130</v>
      </c>
      <c r="D2308" s="9">
        <v>0.64583333333333337</v>
      </c>
      <c r="E2308" t="str">
        <f t="shared" si="180"/>
        <v>Weekday</v>
      </c>
      <c r="F2308" t="str">
        <f t="shared" si="181"/>
        <v>Mar</v>
      </c>
      <c r="G2308" t="str">
        <f>_xlfn.XLOOKUP(A2308,Booking_data!$A$1:$A$6001,Booking_data!$D$1:$D$6001,"not found")</f>
        <v>M035</v>
      </c>
      <c r="H2308" t="str">
        <f>_xlfn.XLOOKUP(G2308,Movies_data!$A$1:$A$41,Movies_data!$B$1:$B$41,"not found")</f>
        <v>Aavesham</v>
      </c>
      <c r="I2308" t="str">
        <f>_xlfn.XLOOKUP(G2308,Movies_data!$A$1:$A$41,Movies_data!$D$1:$D$41,"not found")</f>
        <v>Comedy</v>
      </c>
      <c r="J2308" t="str">
        <f>_xlfn.XLOOKUP(G2308,Movies_data!$A$1:$A$41,Movies_data!$C$1:$C$41,"not found")</f>
        <v>Malayalam</v>
      </c>
      <c r="K2308">
        <f>_xlfn.XLOOKUP(G2308,Movies_data!$A$1:$A$41,Movies_data!$H$1:$H$41,"Not Found")</f>
        <v>7.8</v>
      </c>
      <c r="L2308" t="str">
        <f>_xlfn.XLOOKUP(A2308,Booking_data!$A$1:$A$6001,Booking_data!$E$1:$E$6001,"not Found")</f>
        <v>C092</v>
      </c>
      <c r="M2308" t="str">
        <f>_xlfn.XLOOKUP(L2308,Cinemas_data!$A$1:$A$49,Cinemas_data!$I$1:$I$49,"not Found")</f>
        <v>Miraj Cinemas Grand Mall</v>
      </c>
      <c r="N2308" t="str">
        <f>_xlfn.XLOOKUP(L2308,Cinemas_data!$A$1:$A$49,Cinemas_data!$C$1:$C$49,"not Found")</f>
        <v>Mumbai</v>
      </c>
      <c r="O2308">
        <f>_xlfn.XLOOKUP(A2308,Booking_data!$A$1:$A$6001,Booking_data!$H$1:$H$6001,"not found")</f>
        <v>4</v>
      </c>
      <c r="P2308">
        <f>_xlfn.XLOOKUP(A2308,Booking_data!$A$1:$A$6001,Booking_data!$I$1:$I$6001,"not Found")</f>
        <v>240</v>
      </c>
      <c r="Q2308">
        <f t="shared" si="182"/>
        <v>960</v>
      </c>
      <c r="R2308" t="str">
        <f>_xlfn.XLOOKUP(A2308,Booking_data!$A$1:$A$6001,Booking_data!$L$1:$L$6001,"Not Found")</f>
        <v>Wallet</v>
      </c>
      <c r="S2308">
        <f>_xlfn.XLOOKUP(A2308,Booking_data!$A$1:$A$6001,Booking_data!$N$1:$N$6001,"not Found")</f>
        <v>50</v>
      </c>
      <c r="T2308" t="str">
        <f>_xlfn.XLOOKUP(A2308,Booking_data!$A$1:$A$6001,Booking_data!$O$1:$O$6001,"Not Found")</f>
        <v>Male</v>
      </c>
      <c r="U2308" t="str">
        <f t="shared" si="183"/>
        <v>Above 45</v>
      </c>
      <c r="V2308" t="str">
        <f t="shared" si="184"/>
        <v>Medium Booking</v>
      </c>
    </row>
    <row r="2309" spans="1:22" x14ac:dyDescent="0.25">
      <c r="A2309" t="s">
        <v>2540</v>
      </c>
      <c r="B2309" s="1">
        <v>46084</v>
      </c>
      <c r="C2309" s="1">
        <v>46187</v>
      </c>
      <c r="D2309" s="9">
        <v>0.88541666666666663</v>
      </c>
      <c r="E2309" t="str">
        <f t="shared" si="180"/>
        <v>Weekday</v>
      </c>
      <c r="F2309" t="str">
        <f t="shared" si="181"/>
        <v>Mar</v>
      </c>
      <c r="G2309" t="str">
        <f>_xlfn.XLOOKUP(A2309,Booking_data!$A$1:$A$6001,Booking_data!$D$1:$D$6001,"not found")</f>
        <v>M009</v>
      </c>
      <c r="H2309" t="str">
        <f>_xlfn.XLOOKUP(G2309,Movies_data!$A$1:$A$41,Movies_data!$B$1:$B$41,"not found")</f>
        <v>Amaran</v>
      </c>
      <c r="I2309" t="str">
        <f>_xlfn.XLOOKUP(G2309,Movies_data!$A$1:$A$41,Movies_data!$D$1:$D$41,"not found")</f>
        <v>Biography</v>
      </c>
      <c r="J2309" t="str">
        <f>_xlfn.XLOOKUP(G2309,Movies_data!$A$1:$A$41,Movies_data!$C$1:$C$41,"not found")</f>
        <v>Tamil</v>
      </c>
      <c r="K2309">
        <f>_xlfn.XLOOKUP(G2309,Movies_data!$A$1:$A$41,Movies_data!$H$1:$H$41,"Not Found")</f>
        <v>8.3000000000000007</v>
      </c>
      <c r="L2309" t="str">
        <f>_xlfn.XLOOKUP(A2309,Booking_data!$A$1:$A$6001,Booking_data!$E$1:$E$6001,"not Found")</f>
        <v>C141</v>
      </c>
      <c r="M2309" t="str">
        <f>_xlfn.XLOOKUP(L2309,Cinemas_data!$A$1:$A$49,Cinemas_data!$I$1:$I$49,"not Found")</f>
        <v>City Pride City Centre</v>
      </c>
      <c r="N2309" t="str">
        <f>_xlfn.XLOOKUP(L2309,Cinemas_data!$A$1:$A$49,Cinemas_data!$C$1:$C$49,"not Found")</f>
        <v>Ahmedabad</v>
      </c>
      <c r="O2309">
        <f>_xlfn.XLOOKUP(A2309,Booking_data!$A$1:$A$6001,Booking_data!$H$1:$H$6001,"not found")</f>
        <v>3</v>
      </c>
      <c r="P2309">
        <f>_xlfn.XLOOKUP(A2309,Booking_data!$A$1:$A$6001,Booking_data!$I$1:$I$6001,"not Found")</f>
        <v>420</v>
      </c>
      <c r="Q2309">
        <f t="shared" si="182"/>
        <v>1260</v>
      </c>
      <c r="R2309" t="str">
        <f>_xlfn.XLOOKUP(A2309,Booking_data!$A$1:$A$6001,Booking_data!$L$1:$L$6001,"Not Found")</f>
        <v>Wallet</v>
      </c>
      <c r="S2309">
        <f>_xlfn.XLOOKUP(A2309,Booking_data!$A$1:$A$6001,Booking_data!$N$1:$N$6001,"not Found")</f>
        <v>47</v>
      </c>
      <c r="T2309" t="str">
        <f>_xlfn.XLOOKUP(A2309,Booking_data!$A$1:$A$6001,Booking_data!$O$1:$O$6001,"Not Found")</f>
        <v>Female</v>
      </c>
      <c r="U2309" t="str">
        <f t="shared" si="183"/>
        <v>Above 45</v>
      </c>
      <c r="V2309" t="str">
        <f t="shared" si="184"/>
        <v>Medium Booking</v>
      </c>
    </row>
    <row r="2310" spans="1:22" x14ac:dyDescent="0.25">
      <c r="A2310" t="s">
        <v>2541</v>
      </c>
      <c r="B2310" s="1">
        <v>46084</v>
      </c>
      <c r="C2310" s="1">
        <v>46176</v>
      </c>
      <c r="D2310" s="9">
        <v>0.64583333333333337</v>
      </c>
      <c r="E2310" t="str">
        <f t="shared" si="180"/>
        <v>Weekday</v>
      </c>
      <c r="F2310" t="str">
        <f t="shared" si="181"/>
        <v>Mar</v>
      </c>
      <c r="G2310" t="str">
        <f>_xlfn.XLOOKUP(A2310,Booking_data!$A$1:$A$6001,Booking_data!$D$1:$D$6001,"not found")</f>
        <v>M029</v>
      </c>
      <c r="H2310" t="str">
        <f>_xlfn.XLOOKUP(G2310,Movies_data!$A$1:$A$41,Movies_data!$B$1:$B$41,"not found")</f>
        <v>777 Charlie</v>
      </c>
      <c r="I2310" t="str">
        <f>_xlfn.XLOOKUP(G2310,Movies_data!$A$1:$A$41,Movies_data!$D$1:$D$41,"not found")</f>
        <v>Adventure</v>
      </c>
      <c r="J2310" t="str">
        <f>_xlfn.XLOOKUP(G2310,Movies_data!$A$1:$A$41,Movies_data!$C$1:$C$41,"not found")</f>
        <v>Kannada</v>
      </c>
      <c r="K2310">
        <f>_xlfn.XLOOKUP(G2310,Movies_data!$A$1:$A$41,Movies_data!$H$1:$H$41,"Not Found")</f>
        <v>8.6999999999999993</v>
      </c>
      <c r="L2310" t="str">
        <f>_xlfn.XLOOKUP(A2310,Booking_data!$A$1:$A$6001,Booking_data!$E$1:$E$6001,"not Found")</f>
        <v>C022</v>
      </c>
      <c r="M2310" t="str">
        <f>_xlfn.XLOOKUP(L2310,Cinemas_data!$A$1:$A$49,Cinemas_data!$I$1:$I$49,"not Found")</f>
        <v>Mukta A2 Cinemas Grand Mall</v>
      </c>
      <c r="N2310" t="str">
        <f>_xlfn.XLOOKUP(L2310,Cinemas_data!$A$1:$A$49,Cinemas_data!$C$1:$C$49,"not Found")</f>
        <v>Coimbatore</v>
      </c>
      <c r="O2310">
        <f>_xlfn.XLOOKUP(A2310,Booking_data!$A$1:$A$6001,Booking_data!$H$1:$H$6001,"not found")</f>
        <v>6</v>
      </c>
      <c r="P2310">
        <f>_xlfn.XLOOKUP(A2310,Booking_data!$A$1:$A$6001,Booking_data!$I$1:$I$6001,"not Found")</f>
        <v>380</v>
      </c>
      <c r="Q2310">
        <f t="shared" si="182"/>
        <v>2280</v>
      </c>
      <c r="R2310" t="str">
        <f>_xlfn.XLOOKUP(A2310,Booking_data!$A$1:$A$6001,Booking_data!$L$1:$L$6001,"Not Found")</f>
        <v>UPI</v>
      </c>
      <c r="S2310">
        <f>_xlfn.XLOOKUP(A2310,Booking_data!$A$1:$A$6001,Booking_data!$N$1:$N$6001,"not Found")</f>
        <v>46</v>
      </c>
      <c r="T2310" t="str">
        <f>_xlfn.XLOOKUP(A2310,Booking_data!$A$1:$A$6001,Booking_data!$O$1:$O$6001,"Not Found")</f>
        <v>Male</v>
      </c>
      <c r="U2310" t="str">
        <f t="shared" si="183"/>
        <v>Above 45</v>
      </c>
      <c r="V2310" t="str">
        <f t="shared" si="184"/>
        <v>High Booking</v>
      </c>
    </row>
    <row r="2311" spans="1:22" x14ac:dyDescent="0.25">
      <c r="A2311" t="s">
        <v>2542</v>
      </c>
      <c r="B2311" s="1">
        <v>46084</v>
      </c>
      <c r="C2311" s="1">
        <v>46198</v>
      </c>
      <c r="D2311" s="9">
        <v>0.77083333333333337</v>
      </c>
      <c r="E2311" t="str">
        <f t="shared" si="180"/>
        <v>Weekday</v>
      </c>
      <c r="F2311" t="str">
        <f t="shared" si="181"/>
        <v>Mar</v>
      </c>
      <c r="G2311" t="str">
        <f>_xlfn.XLOOKUP(A2311,Booking_data!$A$1:$A$6001,Booking_data!$D$1:$D$6001,"not found")</f>
        <v>M040</v>
      </c>
      <c r="H2311" t="str">
        <f>_xlfn.XLOOKUP(G2311,Movies_data!$A$1:$A$41,Movies_data!$B$1:$B$41,"not found")</f>
        <v>Inside Out 2</v>
      </c>
      <c r="I2311" t="str">
        <f>_xlfn.XLOOKUP(G2311,Movies_data!$A$1:$A$41,Movies_data!$D$1:$D$41,"not found")</f>
        <v>Animation</v>
      </c>
      <c r="J2311" t="str">
        <f>_xlfn.XLOOKUP(G2311,Movies_data!$A$1:$A$41,Movies_data!$C$1:$C$41,"not found")</f>
        <v>English</v>
      </c>
      <c r="K2311">
        <f>_xlfn.XLOOKUP(G2311,Movies_data!$A$1:$A$41,Movies_data!$H$1:$H$41,"Not Found")</f>
        <v>7.6</v>
      </c>
      <c r="L2311" t="str">
        <f>_xlfn.XLOOKUP(A2311,Booking_data!$A$1:$A$6001,Booking_data!$E$1:$E$6001,"not Found")</f>
        <v>C103</v>
      </c>
      <c r="M2311" t="str">
        <f>_xlfn.XLOOKUP(L2311,Cinemas_data!$A$1:$A$49,Cinemas_data!$I$1:$I$49,"not Found")</f>
        <v>MovieMax Forum Mall</v>
      </c>
      <c r="N2311" t="str">
        <f>_xlfn.XLOOKUP(L2311,Cinemas_data!$A$1:$A$49,Cinemas_data!$C$1:$C$49,"not Found")</f>
        <v>Pune</v>
      </c>
      <c r="O2311">
        <f>_xlfn.XLOOKUP(A2311,Booking_data!$A$1:$A$6001,Booking_data!$H$1:$H$6001,"not found")</f>
        <v>2</v>
      </c>
      <c r="P2311">
        <f>_xlfn.XLOOKUP(A2311,Booking_data!$A$1:$A$6001,Booking_data!$I$1:$I$6001,"not Found")</f>
        <v>180</v>
      </c>
      <c r="Q2311">
        <f t="shared" si="182"/>
        <v>360</v>
      </c>
      <c r="R2311" t="str">
        <f>_xlfn.XLOOKUP(A2311,Booking_data!$A$1:$A$6001,Booking_data!$L$1:$L$6001,"Not Found")</f>
        <v>Net Banking</v>
      </c>
      <c r="S2311">
        <f>_xlfn.XLOOKUP(A2311,Booking_data!$A$1:$A$6001,Booking_data!$N$1:$N$6001,"not Found")</f>
        <v>40</v>
      </c>
      <c r="T2311" t="str">
        <f>_xlfn.XLOOKUP(A2311,Booking_data!$A$1:$A$6001,Booking_data!$O$1:$O$6001,"Not Found")</f>
        <v>Male</v>
      </c>
      <c r="U2311" t="str">
        <f t="shared" si="183"/>
        <v>Middle Age</v>
      </c>
      <c r="V2311" t="str">
        <f t="shared" si="184"/>
        <v>Low Booking</v>
      </c>
    </row>
    <row r="2312" spans="1:22" x14ac:dyDescent="0.25">
      <c r="A2312" t="s">
        <v>2543</v>
      </c>
      <c r="B2312" s="1">
        <v>46084</v>
      </c>
      <c r="C2312" s="1">
        <v>46069</v>
      </c>
      <c r="D2312" s="9">
        <v>0.64583333333333337</v>
      </c>
      <c r="E2312" t="str">
        <f t="shared" si="180"/>
        <v>Weekday</v>
      </c>
      <c r="F2312" t="str">
        <f t="shared" si="181"/>
        <v>Mar</v>
      </c>
      <c r="G2312" t="str">
        <f>_xlfn.XLOOKUP(A2312,Booking_data!$A$1:$A$6001,Booking_data!$D$1:$D$6001,"not found")</f>
        <v>M038</v>
      </c>
      <c r="H2312" t="str">
        <f>_xlfn.XLOOKUP(G2312,Movies_data!$A$1:$A$41,Movies_data!$B$1:$B$41,"not found")</f>
        <v>Barbie</v>
      </c>
      <c r="I2312" t="str">
        <f>_xlfn.XLOOKUP(G2312,Movies_data!$A$1:$A$41,Movies_data!$D$1:$D$41,"not found")</f>
        <v>Comedy</v>
      </c>
      <c r="J2312" t="str">
        <f>_xlfn.XLOOKUP(G2312,Movies_data!$A$1:$A$41,Movies_data!$C$1:$C$41,"not found")</f>
        <v>English</v>
      </c>
      <c r="K2312">
        <f>_xlfn.XLOOKUP(G2312,Movies_data!$A$1:$A$41,Movies_data!$H$1:$H$41,"Not Found")</f>
        <v>6.8</v>
      </c>
      <c r="L2312" t="str">
        <f>_xlfn.XLOOKUP(A2312,Booking_data!$A$1:$A$6001,Booking_data!$E$1:$E$6001,"not Found")</f>
        <v>C071</v>
      </c>
      <c r="M2312" t="str">
        <f>_xlfn.XLOOKUP(L2312,Cinemas_data!$A$1:$A$49,Cinemas_data!$I$1:$I$49,"not Found")</f>
        <v>PVR City Centre</v>
      </c>
      <c r="N2312" t="str">
        <f>_xlfn.XLOOKUP(L2312,Cinemas_data!$A$1:$A$49,Cinemas_data!$C$1:$C$49,"not Found")</f>
        <v>Hyderabad</v>
      </c>
      <c r="O2312">
        <f>_xlfn.XLOOKUP(A2312,Booking_data!$A$1:$A$6001,Booking_data!$H$1:$H$6001,"not found")</f>
        <v>2</v>
      </c>
      <c r="P2312">
        <f>_xlfn.XLOOKUP(A2312,Booking_data!$A$1:$A$6001,Booking_data!$I$1:$I$6001,"not Found")</f>
        <v>180</v>
      </c>
      <c r="Q2312">
        <f t="shared" si="182"/>
        <v>360</v>
      </c>
      <c r="R2312" t="str">
        <f>_xlfn.XLOOKUP(A2312,Booking_data!$A$1:$A$6001,Booking_data!$L$1:$L$6001,"Not Found")</f>
        <v>Credit Card</v>
      </c>
      <c r="S2312">
        <f>_xlfn.XLOOKUP(A2312,Booking_data!$A$1:$A$6001,Booking_data!$N$1:$N$6001,"not Found")</f>
        <v>20</v>
      </c>
      <c r="T2312" t="str">
        <f>_xlfn.XLOOKUP(A2312,Booking_data!$A$1:$A$6001,Booking_data!$O$1:$O$6001,"Not Found")</f>
        <v>Male</v>
      </c>
      <c r="U2312" t="str">
        <f t="shared" si="183"/>
        <v>Youngster</v>
      </c>
      <c r="V2312" t="str">
        <f t="shared" si="184"/>
        <v>Low Booking</v>
      </c>
    </row>
    <row r="2313" spans="1:22" x14ac:dyDescent="0.25">
      <c r="A2313" t="s">
        <v>2544</v>
      </c>
      <c r="B2313" s="1">
        <v>46084</v>
      </c>
      <c r="C2313" s="1">
        <v>46172</v>
      </c>
      <c r="D2313" s="9">
        <v>0.39583333333333331</v>
      </c>
      <c r="E2313" t="str">
        <f t="shared" si="180"/>
        <v>Weekday</v>
      </c>
      <c r="F2313" t="str">
        <f t="shared" si="181"/>
        <v>Mar</v>
      </c>
      <c r="G2313" t="str">
        <f>_xlfn.XLOOKUP(A2313,Booking_data!$A$1:$A$6001,Booking_data!$D$1:$D$6001,"not found")</f>
        <v>M022</v>
      </c>
      <c r="H2313" t="str">
        <f>_xlfn.XLOOKUP(G2313,Movies_data!$A$1:$A$41,Movies_data!$B$1:$B$41,"not found")</f>
        <v>12th Fail</v>
      </c>
      <c r="I2313" t="str">
        <f>_xlfn.XLOOKUP(G2313,Movies_data!$A$1:$A$41,Movies_data!$D$1:$D$41,"not found")</f>
        <v>Drama</v>
      </c>
      <c r="J2313" t="str">
        <f>_xlfn.XLOOKUP(G2313,Movies_data!$A$1:$A$41,Movies_data!$C$1:$C$41,"not found")</f>
        <v>Hindi</v>
      </c>
      <c r="K2313">
        <f>_xlfn.XLOOKUP(G2313,Movies_data!$A$1:$A$41,Movies_data!$H$1:$H$41,"Not Found")</f>
        <v>9</v>
      </c>
      <c r="L2313" t="str">
        <f>_xlfn.XLOOKUP(A2313,Booking_data!$A$1:$A$6001,Booking_data!$E$1:$E$6001,"not Found")</f>
        <v>C142</v>
      </c>
      <c r="M2313" t="str">
        <f>_xlfn.XLOOKUP(L2313,Cinemas_data!$A$1:$A$49,Cinemas_data!$I$1:$I$49,"not Found")</f>
        <v>PVR Grand Mall</v>
      </c>
      <c r="N2313" t="str">
        <f>_xlfn.XLOOKUP(L2313,Cinemas_data!$A$1:$A$49,Cinemas_data!$C$1:$C$49,"not Found")</f>
        <v>Ahmedabad</v>
      </c>
      <c r="O2313">
        <f>_xlfn.XLOOKUP(A2313,Booking_data!$A$1:$A$6001,Booking_data!$H$1:$H$6001,"not found")</f>
        <v>2</v>
      </c>
      <c r="P2313">
        <f>_xlfn.XLOOKUP(A2313,Booking_data!$A$1:$A$6001,Booking_data!$I$1:$I$6001,"not Found")</f>
        <v>400</v>
      </c>
      <c r="Q2313">
        <f t="shared" si="182"/>
        <v>800</v>
      </c>
      <c r="R2313" t="str">
        <f>_xlfn.XLOOKUP(A2313,Booking_data!$A$1:$A$6001,Booking_data!$L$1:$L$6001,"Not Found")</f>
        <v>Net Banking</v>
      </c>
      <c r="S2313">
        <f>_xlfn.XLOOKUP(A2313,Booking_data!$A$1:$A$6001,Booking_data!$N$1:$N$6001,"not Found")</f>
        <v>28</v>
      </c>
      <c r="T2313" t="str">
        <f>_xlfn.XLOOKUP(A2313,Booking_data!$A$1:$A$6001,Booking_data!$O$1:$O$6001,"Not Found")</f>
        <v>Other</v>
      </c>
      <c r="U2313" t="str">
        <f t="shared" si="183"/>
        <v>Youngster</v>
      </c>
      <c r="V2313" t="str">
        <f t="shared" si="184"/>
        <v>Low Booking</v>
      </c>
    </row>
    <row r="2314" spans="1:22" x14ac:dyDescent="0.25">
      <c r="A2314" t="s">
        <v>2545</v>
      </c>
      <c r="B2314" s="1">
        <v>46084</v>
      </c>
      <c r="C2314" s="1">
        <v>46046</v>
      </c>
      <c r="D2314" s="9">
        <v>0.53125</v>
      </c>
      <c r="E2314" t="str">
        <f t="shared" si="180"/>
        <v>Weekday</v>
      </c>
      <c r="F2314" t="str">
        <f t="shared" si="181"/>
        <v>Mar</v>
      </c>
      <c r="G2314" t="str">
        <f>_xlfn.XLOOKUP(A2314,Booking_data!$A$1:$A$6001,Booking_data!$D$1:$D$6001,"not found")</f>
        <v>M022</v>
      </c>
      <c r="H2314" t="str">
        <f>_xlfn.XLOOKUP(G2314,Movies_data!$A$1:$A$41,Movies_data!$B$1:$B$41,"not found")</f>
        <v>12th Fail</v>
      </c>
      <c r="I2314" t="str">
        <f>_xlfn.XLOOKUP(G2314,Movies_data!$A$1:$A$41,Movies_data!$D$1:$D$41,"not found")</f>
        <v>Drama</v>
      </c>
      <c r="J2314" t="str">
        <f>_xlfn.XLOOKUP(G2314,Movies_data!$A$1:$A$41,Movies_data!$C$1:$C$41,"not found")</f>
        <v>Hindi</v>
      </c>
      <c r="K2314">
        <f>_xlfn.XLOOKUP(G2314,Movies_data!$A$1:$A$41,Movies_data!$H$1:$H$41,"Not Found")</f>
        <v>9</v>
      </c>
      <c r="L2314" t="str">
        <f>_xlfn.XLOOKUP(A2314,Booking_data!$A$1:$A$6001,Booking_data!$E$1:$E$6001,"not Found")</f>
        <v>C053</v>
      </c>
      <c r="M2314" t="str">
        <f>_xlfn.XLOOKUP(L2314,Cinemas_data!$A$1:$A$49,Cinemas_data!$I$1:$I$49,"not Found")</f>
        <v>PVR Forum Mall</v>
      </c>
      <c r="N2314" t="str">
        <f>_xlfn.XLOOKUP(L2314,Cinemas_data!$A$1:$A$49,Cinemas_data!$C$1:$C$49,"not Found")</f>
        <v>Bengaluru</v>
      </c>
      <c r="O2314">
        <f>_xlfn.XLOOKUP(A2314,Booking_data!$A$1:$A$6001,Booking_data!$H$1:$H$6001,"not found")</f>
        <v>6</v>
      </c>
      <c r="P2314">
        <f>_xlfn.XLOOKUP(A2314,Booking_data!$A$1:$A$6001,Booking_data!$I$1:$I$6001,"not Found")</f>
        <v>340</v>
      </c>
      <c r="Q2314">
        <f t="shared" si="182"/>
        <v>2040</v>
      </c>
      <c r="R2314" t="str">
        <f>_xlfn.XLOOKUP(A2314,Booking_data!$A$1:$A$6001,Booking_data!$L$1:$L$6001,"Not Found")</f>
        <v>UPI</v>
      </c>
      <c r="S2314">
        <f>_xlfn.XLOOKUP(A2314,Booking_data!$A$1:$A$6001,Booking_data!$N$1:$N$6001,"not Found")</f>
        <v>40</v>
      </c>
      <c r="T2314" t="str">
        <f>_xlfn.XLOOKUP(A2314,Booking_data!$A$1:$A$6001,Booking_data!$O$1:$O$6001,"Not Found")</f>
        <v>Female</v>
      </c>
      <c r="U2314" t="str">
        <f t="shared" si="183"/>
        <v>Middle Age</v>
      </c>
      <c r="V2314" t="str">
        <f t="shared" si="184"/>
        <v>High Booking</v>
      </c>
    </row>
    <row r="2315" spans="1:22" x14ac:dyDescent="0.25">
      <c r="A2315" t="s">
        <v>2546</v>
      </c>
      <c r="B2315" s="1">
        <v>46084</v>
      </c>
      <c r="C2315" s="1">
        <v>46025</v>
      </c>
      <c r="D2315" s="9">
        <v>0.77083333333333337</v>
      </c>
      <c r="E2315" t="str">
        <f t="shared" si="180"/>
        <v>Weekday</v>
      </c>
      <c r="F2315" t="str">
        <f t="shared" si="181"/>
        <v>Mar</v>
      </c>
      <c r="G2315" t="str">
        <f>_xlfn.XLOOKUP(A2315,Booking_data!$A$1:$A$6001,Booking_data!$D$1:$D$6001,"not found")</f>
        <v>M021</v>
      </c>
      <c r="H2315" t="str">
        <f>_xlfn.XLOOKUP(G2315,Movies_data!$A$1:$A$41,Movies_data!$B$1:$B$41,"not found")</f>
        <v>Pathaan</v>
      </c>
      <c r="I2315" t="str">
        <f>_xlfn.XLOOKUP(G2315,Movies_data!$A$1:$A$41,Movies_data!$D$1:$D$41,"not found")</f>
        <v>Action</v>
      </c>
      <c r="J2315" t="str">
        <f>_xlfn.XLOOKUP(G2315,Movies_data!$A$1:$A$41,Movies_data!$C$1:$C$41,"not found")</f>
        <v>Hindi</v>
      </c>
      <c r="K2315">
        <f>_xlfn.XLOOKUP(G2315,Movies_data!$A$1:$A$41,Movies_data!$H$1:$H$41,"Not Found")</f>
        <v>5.9</v>
      </c>
      <c r="L2315" t="str">
        <f>_xlfn.XLOOKUP(A2315,Booking_data!$A$1:$A$6001,Booking_data!$E$1:$E$6001,"not Found")</f>
        <v>C012</v>
      </c>
      <c r="M2315" t="str">
        <f>_xlfn.XLOOKUP(L2315,Cinemas_data!$A$1:$A$49,Cinemas_data!$I$1:$I$49,"not Found")</f>
        <v>Miraj Cinemas Grand Mall</v>
      </c>
      <c r="N2315" t="str">
        <f>_xlfn.XLOOKUP(L2315,Cinemas_data!$A$1:$A$49,Cinemas_data!$C$1:$C$49,"not Found")</f>
        <v>Chennai</v>
      </c>
      <c r="O2315">
        <f>_xlfn.XLOOKUP(A2315,Booking_data!$A$1:$A$6001,Booking_data!$H$1:$H$6001,"not found")</f>
        <v>2</v>
      </c>
      <c r="P2315">
        <f>_xlfn.XLOOKUP(A2315,Booking_data!$A$1:$A$6001,Booking_data!$I$1:$I$6001,"not Found")</f>
        <v>340</v>
      </c>
      <c r="Q2315">
        <f t="shared" si="182"/>
        <v>680</v>
      </c>
      <c r="R2315" t="str">
        <f>_xlfn.XLOOKUP(A2315,Booking_data!$A$1:$A$6001,Booking_data!$L$1:$L$6001,"Not Found")</f>
        <v>Credit Card</v>
      </c>
      <c r="S2315">
        <f>_xlfn.XLOOKUP(A2315,Booking_data!$A$1:$A$6001,Booking_data!$N$1:$N$6001,"not Found")</f>
        <v>22</v>
      </c>
      <c r="T2315" t="str">
        <f>_xlfn.XLOOKUP(A2315,Booking_data!$A$1:$A$6001,Booking_data!$O$1:$O$6001,"Not Found")</f>
        <v>Female</v>
      </c>
      <c r="U2315" t="str">
        <f t="shared" si="183"/>
        <v>Youngster</v>
      </c>
      <c r="V2315" t="str">
        <f t="shared" si="184"/>
        <v>Low Booking</v>
      </c>
    </row>
    <row r="2316" spans="1:22" x14ac:dyDescent="0.25">
      <c r="A2316" t="s">
        <v>2547</v>
      </c>
      <c r="B2316" s="1">
        <v>46084</v>
      </c>
      <c r="C2316" s="1">
        <v>46082</v>
      </c>
      <c r="D2316" s="9">
        <v>0.39583333333333331</v>
      </c>
      <c r="E2316" t="str">
        <f t="shared" si="180"/>
        <v>Weekday</v>
      </c>
      <c r="F2316" t="str">
        <f t="shared" si="181"/>
        <v>Mar</v>
      </c>
      <c r="G2316" t="str">
        <f>_xlfn.XLOOKUP(A2316,Booking_data!$A$1:$A$6001,Booking_data!$D$1:$D$6001,"not found")</f>
        <v>M009</v>
      </c>
      <c r="H2316" t="str">
        <f>_xlfn.XLOOKUP(G2316,Movies_data!$A$1:$A$41,Movies_data!$B$1:$B$41,"not found")</f>
        <v>Amaran</v>
      </c>
      <c r="I2316" t="str">
        <f>_xlfn.XLOOKUP(G2316,Movies_data!$A$1:$A$41,Movies_data!$D$1:$D$41,"not found")</f>
        <v>Biography</v>
      </c>
      <c r="J2316" t="str">
        <f>_xlfn.XLOOKUP(G2316,Movies_data!$A$1:$A$41,Movies_data!$C$1:$C$41,"not found")</f>
        <v>Tamil</v>
      </c>
      <c r="K2316">
        <f>_xlfn.XLOOKUP(G2316,Movies_data!$A$1:$A$41,Movies_data!$H$1:$H$41,"Not Found")</f>
        <v>8.3000000000000007</v>
      </c>
      <c r="L2316" t="str">
        <f>_xlfn.XLOOKUP(A2316,Booking_data!$A$1:$A$6001,Booking_data!$E$1:$E$6001,"not Found")</f>
        <v>C042</v>
      </c>
      <c r="M2316" t="str">
        <f>_xlfn.XLOOKUP(L2316,Cinemas_data!$A$1:$A$49,Cinemas_data!$I$1:$I$49,"not Found")</f>
        <v>Asian Cinemas Grand Mall</v>
      </c>
      <c r="N2316" t="str">
        <f>_xlfn.XLOOKUP(L2316,Cinemas_data!$A$1:$A$49,Cinemas_data!$C$1:$C$49,"not Found")</f>
        <v>Salem</v>
      </c>
      <c r="O2316">
        <f>_xlfn.XLOOKUP(A2316,Booking_data!$A$1:$A$6001,Booking_data!$H$1:$H$6001,"not found")</f>
        <v>4</v>
      </c>
      <c r="P2316">
        <f>_xlfn.XLOOKUP(A2316,Booking_data!$A$1:$A$6001,Booking_data!$I$1:$I$6001,"not Found")</f>
        <v>460</v>
      </c>
      <c r="Q2316">
        <f t="shared" si="182"/>
        <v>1840</v>
      </c>
      <c r="R2316" t="str">
        <f>_xlfn.XLOOKUP(A2316,Booking_data!$A$1:$A$6001,Booking_data!$L$1:$L$6001,"Not Found")</f>
        <v>UPI</v>
      </c>
      <c r="S2316">
        <f>_xlfn.XLOOKUP(A2316,Booking_data!$A$1:$A$6001,Booking_data!$N$1:$N$6001,"not Found")</f>
        <v>19</v>
      </c>
      <c r="T2316" t="str">
        <f>_xlfn.XLOOKUP(A2316,Booking_data!$A$1:$A$6001,Booking_data!$O$1:$O$6001,"Not Found")</f>
        <v>Male</v>
      </c>
      <c r="U2316" t="str">
        <f t="shared" si="183"/>
        <v>Youngster</v>
      </c>
      <c r="V2316" t="str">
        <f t="shared" si="184"/>
        <v>Medium Booking</v>
      </c>
    </row>
    <row r="2317" spans="1:22" x14ac:dyDescent="0.25">
      <c r="A2317" t="s">
        <v>2548</v>
      </c>
      <c r="B2317" s="1">
        <v>46084</v>
      </c>
      <c r="C2317" s="1">
        <v>46185</v>
      </c>
      <c r="D2317" s="9">
        <v>0.39583333333333331</v>
      </c>
      <c r="E2317" t="str">
        <f t="shared" si="180"/>
        <v>Weekday</v>
      </c>
      <c r="F2317" t="str">
        <f t="shared" si="181"/>
        <v>Mar</v>
      </c>
      <c r="G2317" t="str">
        <f>_xlfn.XLOOKUP(A2317,Booking_data!$A$1:$A$6001,Booking_data!$D$1:$D$6001,"not found")</f>
        <v>M025</v>
      </c>
      <c r="H2317" t="str">
        <f>_xlfn.XLOOKUP(G2317,Movies_data!$A$1:$A$41,Movies_data!$B$1:$B$41,"not found")</f>
        <v>Rocky Aur Rani Kii Prem Kahaani</v>
      </c>
      <c r="I2317" t="str">
        <f>_xlfn.XLOOKUP(G2317,Movies_data!$A$1:$A$41,Movies_data!$D$1:$D$41,"not found")</f>
        <v>Romance</v>
      </c>
      <c r="J2317" t="str">
        <f>_xlfn.XLOOKUP(G2317,Movies_data!$A$1:$A$41,Movies_data!$C$1:$C$41,"not found")</f>
        <v>Hindi</v>
      </c>
      <c r="K2317">
        <f>_xlfn.XLOOKUP(G2317,Movies_data!$A$1:$A$41,Movies_data!$H$1:$H$41,"Not Found")</f>
        <v>6.8</v>
      </c>
      <c r="L2317" t="str">
        <f>_xlfn.XLOOKUP(A2317,Booking_data!$A$1:$A$6001,Booking_data!$E$1:$E$6001,"not Found")</f>
        <v>C062</v>
      </c>
      <c r="M2317" t="str">
        <f>_xlfn.XLOOKUP(L2317,Cinemas_data!$A$1:$A$49,Cinemas_data!$I$1:$I$49,"not Found")</f>
        <v>PVR Grand Mall</v>
      </c>
      <c r="N2317" t="str">
        <f>_xlfn.XLOOKUP(L2317,Cinemas_data!$A$1:$A$49,Cinemas_data!$C$1:$C$49,"not Found")</f>
        <v>Mysuru</v>
      </c>
      <c r="O2317">
        <f>_xlfn.XLOOKUP(A2317,Booking_data!$A$1:$A$6001,Booking_data!$H$1:$H$6001,"not found")</f>
        <v>2</v>
      </c>
      <c r="P2317">
        <f>_xlfn.XLOOKUP(A2317,Booking_data!$A$1:$A$6001,Booking_data!$I$1:$I$6001,"not Found")</f>
        <v>240</v>
      </c>
      <c r="Q2317">
        <f t="shared" si="182"/>
        <v>480</v>
      </c>
      <c r="R2317" t="str">
        <f>_xlfn.XLOOKUP(A2317,Booking_data!$A$1:$A$6001,Booking_data!$L$1:$L$6001,"Not Found")</f>
        <v>Net Banking</v>
      </c>
      <c r="S2317">
        <f>_xlfn.XLOOKUP(A2317,Booking_data!$A$1:$A$6001,Booking_data!$N$1:$N$6001,"not Found")</f>
        <v>21</v>
      </c>
      <c r="T2317" t="str">
        <f>_xlfn.XLOOKUP(A2317,Booking_data!$A$1:$A$6001,Booking_data!$O$1:$O$6001,"Not Found")</f>
        <v>Male</v>
      </c>
      <c r="U2317" t="str">
        <f t="shared" si="183"/>
        <v>Youngster</v>
      </c>
      <c r="V2317" t="str">
        <f t="shared" si="184"/>
        <v>Low Booking</v>
      </c>
    </row>
    <row r="2318" spans="1:22" x14ac:dyDescent="0.25">
      <c r="A2318" t="s">
        <v>2549</v>
      </c>
      <c r="B2318" s="1">
        <v>46084</v>
      </c>
      <c r="C2318" s="1">
        <v>46059</v>
      </c>
      <c r="D2318" s="9">
        <v>0.9375</v>
      </c>
      <c r="E2318" t="str">
        <f t="shared" si="180"/>
        <v>Weekday</v>
      </c>
      <c r="F2318" t="str">
        <f t="shared" si="181"/>
        <v>Mar</v>
      </c>
      <c r="G2318" t="str">
        <f>_xlfn.XLOOKUP(A2318,Booking_data!$A$1:$A$6001,Booking_data!$D$1:$D$6001,"not found")</f>
        <v>M007</v>
      </c>
      <c r="H2318" t="str">
        <f>_xlfn.XLOOKUP(G2318,Movies_data!$A$1:$A$41,Movies_data!$B$1:$B$41,"not found")</f>
        <v>Good Night</v>
      </c>
      <c r="I2318" t="str">
        <f>_xlfn.XLOOKUP(G2318,Movies_data!$A$1:$A$41,Movies_data!$D$1:$D$41,"not found")</f>
        <v>Comedy</v>
      </c>
      <c r="J2318" t="str">
        <f>_xlfn.XLOOKUP(G2318,Movies_data!$A$1:$A$41,Movies_data!$C$1:$C$41,"not found")</f>
        <v>Tamil</v>
      </c>
      <c r="K2318">
        <f>_xlfn.XLOOKUP(G2318,Movies_data!$A$1:$A$41,Movies_data!$H$1:$H$41,"Not Found")</f>
        <v>8</v>
      </c>
      <c r="L2318" t="str">
        <f>_xlfn.XLOOKUP(A2318,Booking_data!$A$1:$A$6001,Booking_data!$E$1:$E$6001,"not Found")</f>
        <v>C013</v>
      </c>
      <c r="M2318" t="str">
        <f>_xlfn.XLOOKUP(L2318,Cinemas_data!$A$1:$A$49,Cinemas_data!$I$1:$I$49,"not Found")</f>
        <v>Mukta A2 Cinemas Forum Mall</v>
      </c>
      <c r="N2318" t="str">
        <f>_xlfn.XLOOKUP(L2318,Cinemas_data!$A$1:$A$49,Cinemas_data!$C$1:$C$49,"not Found")</f>
        <v>Chennai</v>
      </c>
      <c r="O2318">
        <f>_xlfn.XLOOKUP(A2318,Booking_data!$A$1:$A$6001,Booking_data!$H$1:$H$6001,"not found")</f>
        <v>4</v>
      </c>
      <c r="P2318">
        <f>_xlfn.XLOOKUP(A2318,Booking_data!$A$1:$A$6001,Booking_data!$I$1:$I$6001,"not Found")</f>
        <v>240</v>
      </c>
      <c r="Q2318">
        <f t="shared" si="182"/>
        <v>960</v>
      </c>
      <c r="R2318" t="str">
        <f>_xlfn.XLOOKUP(A2318,Booking_data!$A$1:$A$6001,Booking_data!$L$1:$L$6001,"Not Found")</f>
        <v>Credit Card</v>
      </c>
      <c r="S2318">
        <f>_xlfn.XLOOKUP(A2318,Booking_data!$A$1:$A$6001,Booking_data!$N$1:$N$6001,"not Found")</f>
        <v>30</v>
      </c>
      <c r="T2318" t="str">
        <f>_xlfn.XLOOKUP(A2318,Booking_data!$A$1:$A$6001,Booking_data!$O$1:$O$6001,"Not Found")</f>
        <v>Other</v>
      </c>
      <c r="U2318" t="str">
        <f t="shared" si="183"/>
        <v>Middle Age</v>
      </c>
      <c r="V2318" t="str">
        <f t="shared" si="184"/>
        <v>Medium Booking</v>
      </c>
    </row>
    <row r="2319" spans="1:22" x14ac:dyDescent="0.25">
      <c r="A2319" t="s">
        <v>2550</v>
      </c>
      <c r="B2319" s="1">
        <v>46084</v>
      </c>
      <c r="C2319" s="1">
        <v>46080</v>
      </c>
      <c r="D2319" s="9">
        <v>0.39583333333333331</v>
      </c>
      <c r="E2319" t="str">
        <f t="shared" si="180"/>
        <v>Weekday</v>
      </c>
      <c r="F2319" t="str">
        <f t="shared" si="181"/>
        <v>Mar</v>
      </c>
      <c r="G2319" t="str">
        <f>_xlfn.XLOOKUP(A2319,Booking_data!$A$1:$A$6001,Booking_data!$D$1:$D$6001,"not found")</f>
        <v>M009</v>
      </c>
      <c r="H2319" t="str">
        <f>_xlfn.XLOOKUP(G2319,Movies_data!$A$1:$A$41,Movies_data!$B$1:$B$41,"not found")</f>
        <v>Amaran</v>
      </c>
      <c r="I2319" t="str">
        <f>_xlfn.XLOOKUP(G2319,Movies_data!$A$1:$A$41,Movies_data!$D$1:$D$41,"not found")</f>
        <v>Biography</v>
      </c>
      <c r="J2319" t="str">
        <f>_xlfn.XLOOKUP(G2319,Movies_data!$A$1:$A$41,Movies_data!$C$1:$C$41,"not found")</f>
        <v>Tamil</v>
      </c>
      <c r="K2319">
        <f>_xlfn.XLOOKUP(G2319,Movies_data!$A$1:$A$41,Movies_data!$H$1:$H$41,"Not Found")</f>
        <v>8.3000000000000007</v>
      </c>
      <c r="L2319" t="str">
        <f>_xlfn.XLOOKUP(A2319,Booking_data!$A$1:$A$6001,Booking_data!$E$1:$E$6001,"not Found")</f>
        <v>C052</v>
      </c>
      <c r="M2319" t="str">
        <f>_xlfn.XLOOKUP(L2319,Cinemas_data!$A$1:$A$49,Cinemas_data!$I$1:$I$49,"not Found")</f>
        <v>City Pride Grand Mall</v>
      </c>
      <c r="N2319" t="str">
        <f>_xlfn.XLOOKUP(L2319,Cinemas_data!$A$1:$A$49,Cinemas_data!$C$1:$C$49,"not Found")</f>
        <v>Bengaluru</v>
      </c>
      <c r="O2319">
        <f>_xlfn.XLOOKUP(A2319,Booking_data!$A$1:$A$6001,Booking_data!$H$1:$H$6001,"not found")</f>
        <v>1</v>
      </c>
      <c r="P2319">
        <f>_xlfn.XLOOKUP(A2319,Booking_data!$A$1:$A$6001,Booking_data!$I$1:$I$6001,"not Found")</f>
        <v>380</v>
      </c>
      <c r="Q2319">
        <f t="shared" si="182"/>
        <v>380</v>
      </c>
      <c r="R2319" t="str">
        <f>_xlfn.XLOOKUP(A2319,Booking_data!$A$1:$A$6001,Booking_data!$L$1:$L$6001,"Not Found")</f>
        <v>UPI</v>
      </c>
      <c r="S2319">
        <f>_xlfn.XLOOKUP(A2319,Booking_data!$A$1:$A$6001,Booking_data!$N$1:$N$6001,"not Found")</f>
        <v>53</v>
      </c>
      <c r="T2319" t="str">
        <f>_xlfn.XLOOKUP(A2319,Booking_data!$A$1:$A$6001,Booking_data!$O$1:$O$6001,"Not Found")</f>
        <v>Female</v>
      </c>
      <c r="U2319" t="str">
        <f t="shared" si="183"/>
        <v>Above 45</v>
      </c>
      <c r="V2319" t="str">
        <f t="shared" si="184"/>
        <v>Low Booking</v>
      </c>
    </row>
    <row r="2320" spans="1:22" x14ac:dyDescent="0.25">
      <c r="A2320" t="s">
        <v>2551</v>
      </c>
      <c r="B2320" s="1">
        <v>46084</v>
      </c>
      <c r="C2320" s="1">
        <v>46080</v>
      </c>
      <c r="D2320" s="9">
        <v>0.39583333333333331</v>
      </c>
      <c r="E2320" t="str">
        <f t="shared" si="180"/>
        <v>Weekday</v>
      </c>
      <c r="F2320" t="str">
        <f t="shared" si="181"/>
        <v>Mar</v>
      </c>
      <c r="G2320" t="str">
        <f>_xlfn.XLOOKUP(A2320,Booking_data!$A$1:$A$6001,Booking_data!$D$1:$D$6001,"not found")</f>
        <v>M012</v>
      </c>
      <c r="H2320" t="str">
        <f>_xlfn.XLOOKUP(G2320,Movies_data!$A$1:$A$41,Movies_data!$B$1:$B$41,"not found")</f>
        <v>RRR</v>
      </c>
      <c r="I2320" t="str">
        <f>_xlfn.XLOOKUP(G2320,Movies_data!$A$1:$A$41,Movies_data!$D$1:$D$41,"not found")</f>
        <v>Action</v>
      </c>
      <c r="J2320" t="str">
        <f>_xlfn.XLOOKUP(G2320,Movies_data!$A$1:$A$41,Movies_data!$C$1:$C$41,"not found")</f>
        <v>Telugu</v>
      </c>
      <c r="K2320">
        <f>_xlfn.XLOOKUP(G2320,Movies_data!$A$1:$A$41,Movies_data!$H$1:$H$41,"Not Found")</f>
        <v>7.8</v>
      </c>
      <c r="L2320" t="str">
        <f>_xlfn.XLOOKUP(A2320,Booking_data!$A$1:$A$6001,Booking_data!$E$1:$E$6001,"not Found")</f>
        <v>C101</v>
      </c>
      <c r="M2320" t="str">
        <f>_xlfn.XLOOKUP(L2320,Cinemas_data!$A$1:$A$49,Cinemas_data!$I$1:$I$49,"not Found")</f>
        <v>Miraj Cinemas City Centre</v>
      </c>
      <c r="N2320" t="str">
        <f>_xlfn.XLOOKUP(L2320,Cinemas_data!$A$1:$A$49,Cinemas_data!$C$1:$C$49,"not Found")</f>
        <v>Pune</v>
      </c>
      <c r="O2320">
        <f>_xlfn.XLOOKUP(A2320,Booking_data!$A$1:$A$6001,Booking_data!$H$1:$H$6001,"not found")</f>
        <v>2</v>
      </c>
      <c r="P2320">
        <f>_xlfn.XLOOKUP(A2320,Booking_data!$A$1:$A$6001,Booking_data!$I$1:$I$6001,"not Found")</f>
        <v>360</v>
      </c>
      <c r="Q2320">
        <f t="shared" si="182"/>
        <v>720</v>
      </c>
      <c r="R2320" t="str">
        <f>_xlfn.XLOOKUP(A2320,Booking_data!$A$1:$A$6001,Booking_data!$L$1:$L$6001,"Not Found")</f>
        <v>Credit Card</v>
      </c>
      <c r="S2320">
        <f>_xlfn.XLOOKUP(A2320,Booking_data!$A$1:$A$6001,Booking_data!$N$1:$N$6001,"not Found")</f>
        <v>37</v>
      </c>
      <c r="T2320" t="str">
        <f>_xlfn.XLOOKUP(A2320,Booking_data!$A$1:$A$6001,Booking_data!$O$1:$O$6001,"Not Found")</f>
        <v>Male</v>
      </c>
      <c r="U2320" t="str">
        <f t="shared" si="183"/>
        <v>Middle Age</v>
      </c>
      <c r="V2320" t="str">
        <f t="shared" si="184"/>
        <v>Low Booking</v>
      </c>
    </row>
    <row r="2321" spans="1:22" x14ac:dyDescent="0.25">
      <c r="A2321" t="s">
        <v>2552</v>
      </c>
      <c r="B2321" s="1">
        <v>46084</v>
      </c>
      <c r="C2321" s="1">
        <v>46122</v>
      </c>
      <c r="D2321" s="9">
        <v>0.39583333333333331</v>
      </c>
      <c r="E2321" t="str">
        <f t="shared" si="180"/>
        <v>Weekday</v>
      </c>
      <c r="F2321" t="str">
        <f t="shared" si="181"/>
        <v>Mar</v>
      </c>
      <c r="G2321" t="str">
        <f>_xlfn.XLOOKUP(A2321,Booking_data!$A$1:$A$6001,Booking_data!$D$1:$D$6001,"not found")</f>
        <v>M036</v>
      </c>
      <c r="H2321" t="str">
        <f>_xlfn.XLOOKUP(G2321,Movies_data!$A$1:$A$41,Movies_data!$B$1:$B$41,"not found")</f>
        <v>Avengers Endgame</v>
      </c>
      <c r="I2321" t="str">
        <f>_xlfn.XLOOKUP(G2321,Movies_data!$A$1:$A$41,Movies_data!$D$1:$D$41,"not found")</f>
        <v>Action</v>
      </c>
      <c r="J2321" t="str">
        <f>_xlfn.XLOOKUP(G2321,Movies_data!$A$1:$A$41,Movies_data!$C$1:$C$41,"not found")</f>
        <v>English</v>
      </c>
      <c r="K2321">
        <f>_xlfn.XLOOKUP(G2321,Movies_data!$A$1:$A$41,Movies_data!$H$1:$H$41,"Not Found")</f>
        <v>8.4</v>
      </c>
      <c r="L2321" t="str">
        <f>_xlfn.XLOOKUP(A2321,Booking_data!$A$1:$A$6001,Booking_data!$E$1:$E$6001,"not Found")</f>
        <v>C022</v>
      </c>
      <c r="M2321" t="str">
        <f>_xlfn.XLOOKUP(L2321,Cinemas_data!$A$1:$A$49,Cinemas_data!$I$1:$I$49,"not Found")</f>
        <v>Mukta A2 Cinemas Grand Mall</v>
      </c>
      <c r="N2321" t="str">
        <f>_xlfn.XLOOKUP(L2321,Cinemas_data!$A$1:$A$49,Cinemas_data!$C$1:$C$49,"not Found")</f>
        <v>Coimbatore</v>
      </c>
      <c r="O2321">
        <f>_xlfn.XLOOKUP(A2321,Booking_data!$A$1:$A$6001,Booking_data!$H$1:$H$6001,"not found")</f>
        <v>2</v>
      </c>
      <c r="P2321">
        <f>_xlfn.XLOOKUP(A2321,Booking_data!$A$1:$A$6001,Booking_data!$I$1:$I$6001,"not Found")</f>
        <v>200</v>
      </c>
      <c r="Q2321">
        <f t="shared" si="182"/>
        <v>400</v>
      </c>
      <c r="R2321" t="str">
        <f>_xlfn.XLOOKUP(A2321,Booking_data!$A$1:$A$6001,Booking_data!$L$1:$L$6001,"Not Found")</f>
        <v>Wallet</v>
      </c>
      <c r="S2321">
        <f>_xlfn.XLOOKUP(A2321,Booking_data!$A$1:$A$6001,Booking_data!$N$1:$N$6001,"not Found")</f>
        <v>47</v>
      </c>
      <c r="T2321" t="str">
        <f>_xlfn.XLOOKUP(A2321,Booking_data!$A$1:$A$6001,Booking_data!$O$1:$O$6001,"Not Found")</f>
        <v>Female</v>
      </c>
      <c r="U2321" t="str">
        <f t="shared" si="183"/>
        <v>Above 45</v>
      </c>
      <c r="V2321" t="str">
        <f t="shared" si="184"/>
        <v>Low Booking</v>
      </c>
    </row>
    <row r="2322" spans="1:22" x14ac:dyDescent="0.25">
      <c r="A2322" t="s">
        <v>2553</v>
      </c>
      <c r="B2322" s="1">
        <v>46084</v>
      </c>
      <c r="C2322" s="1">
        <v>46107</v>
      </c>
      <c r="D2322" s="9">
        <v>0.9375</v>
      </c>
      <c r="E2322" t="str">
        <f t="shared" si="180"/>
        <v>Weekday</v>
      </c>
      <c r="F2322" t="str">
        <f t="shared" si="181"/>
        <v>Mar</v>
      </c>
      <c r="G2322" t="str">
        <f>_xlfn.XLOOKUP(A2322,Booking_data!$A$1:$A$6001,Booking_data!$D$1:$D$6001,"not found")</f>
        <v>M003</v>
      </c>
      <c r="H2322" t="str">
        <f>_xlfn.XLOOKUP(G2322,Movies_data!$A$1:$A$41,Movies_data!$B$1:$B$41,"not found")</f>
        <v>Vikram</v>
      </c>
      <c r="I2322" t="str">
        <f>_xlfn.XLOOKUP(G2322,Movies_data!$A$1:$A$41,Movies_data!$D$1:$D$41,"not found")</f>
        <v>Action</v>
      </c>
      <c r="J2322" t="str">
        <f>_xlfn.XLOOKUP(G2322,Movies_data!$A$1:$A$41,Movies_data!$C$1:$C$41,"not found")</f>
        <v>Tamil</v>
      </c>
      <c r="K2322">
        <f>_xlfn.XLOOKUP(G2322,Movies_data!$A$1:$A$41,Movies_data!$H$1:$H$41,"Not Found")</f>
        <v>8.3000000000000007</v>
      </c>
      <c r="L2322" t="str">
        <f>_xlfn.XLOOKUP(A2322,Booking_data!$A$1:$A$6001,Booking_data!$E$1:$E$6001,"not Found")</f>
        <v>C162</v>
      </c>
      <c r="M2322" t="str">
        <f>_xlfn.XLOOKUP(L2322,Cinemas_data!$A$1:$A$49,Cinemas_data!$I$1:$I$49,"not Found")</f>
        <v>Cinepolis Grand Mall</v>
      </c>
      <c r="N2322" t="str">
        <f>_xlfn.XLOOKUP(L2322,Cinemas_data!$A$1:$A$49,Cinemas_data!$C$1:$C$49,"not Found")</f>
        <v>Thiruvananthapuram</v>
      </c>
      <c r="O2322">
        <f>_xlfn.XLOOKUP(A2322,Booking_data!$A$1:$A$6001,Booking_data!$H$1:$H$6001,"not found")</f>
        <v>3</v>
      </c>
      <c r="P2322">
        <f>_xlfn.XLOOKUP(A2322,Booking_data!$A$1:$A$6001,Booking_data!$I$1:$I$6001,"not Found")</f>
        <v>160</v>
      </c>
      <c r="Q2322">
        <f t="shared" si="182"/>
        <v>480</v>
      </c>
      <c r="R2322" t="str">
        <f>_xlfn.XLOOKUP(A2322,Booking_data!$A$1:$A$6001,Booking_data!$L$1:$L$6001,"Not Found")</f>
        <v>Wallet</v>
      </c>
      <c r="S2322">
        <f>_xlfn.XLOOKUP(A2322,Booking_data!$A$1:$A$6001,Booking_data!$N$1:$N$6001,"not Found")</f>
        <v>44</v>
      </c>
      <c r="T2322" t="str">
        <f>_xlfn.XLOOKUP(A2322,Booking_data!$A$1:$A$6001,Booking_data!$O$1:$O$6001,"Not Found")</f>
        <v>Male</v>
      </c>
      <c r="U2322" t="str">
        <f t="shared" si="183"/>
        <v>Middle Age</v>
      </c>
      <c r="V2322" t="str">
        <f t="shared" si="184"/>
        <v>Medium Booking</v>
      </c>
    </row>
    <row r="2323" spans="1:22" x14ac:dyDescent="0.25">
      <c r="A2323" t="s">
        <v>2554</v>
      </c>
      <c r="B2323" s="1">
        <v>46084</v>
      </c>
      <c r="C2323" s="1">
        <v>46099</v>
      </c>
      <c r="D2323" s="9">
        <v>0.88541666666666663</v>
      </c>
      <c r="E2323" t="str">
        <f t="shared" si="180"/>
        <v>Weekday</v>
      </c>
      <c r="F2323" t="str">
        <f t="shared" si="181"/>
        <v>Mar</v>
      </c>
      <c r="G2323" t="str">
        <f>_xlfn.XLOOKUP(A2323,Booking_data!$A$1:$A$6001,Booking_data!$D$1:$D$6001,"not found")</f>
        <v>M003</v>
      </c>
      <c r="H2323" t="str">
        <f>_xlfn.XLOOKUP(G2323,Movies_data!$A$1:$A$41,Movies_data!$B$1:$B$41,"not found")</f>
        <v>Vikram</v>
      </c>
      <c r="I2323" t="str">
        <f>_xlfn.XLOOKUP(G2323,Movies_data!$A$1:$A$41,Movies_data!$D$1:$D$41,"not found")</f>
        <v>Action</v>
      </c>
      <c r="J2323" t="str">
        <f>_xlfn.XLOOKUP(G2323,Movies_data!$A$1:$A$41,Movies_data!$C$1:$C$41,"not found")</f>
        <v>Tamil</v>
      </c>
      <c r="K2323">
        <f>_xlfn.XLOOKUP(G2323,Movies_data!$A$1:$A$41,Movies_data!$H$1:$H$41,"Not Found")</f>
        <v>8.3000000000000007</v>
      </c>
      <c r="L2323" t="str">
        <f>_xlfn.XLOOKUP(A2323,Booking_data!$A$1:$A$6001,Booking_data!$E$1:$E$6001,"not Found")</f>
        <v>C011</v>
      </c>
      <c r="M2323" t="str">
        <f>_xlfn.XLOOKUP(L2323,Cinemas_data!$A$1:$A$49,Cinemas_data!$I$1:$I$49,"not Found")</f>
        <v>Cinepolis City Centre</v>
      </c>
      <c r="N2323" t="str">
        <f>_xlfn.XLOOKUP(L2323,Cinemas_data!$A$1:$A$49,Cinemas_data!$C$1:$C$49,"not Found")</f>
        <v>Chennai</v>
      </c>
      <c r="O2323">
        <f>_xlfn.XLOOKUP(A2323,Booking_data!$A$1:$A$6001,Booking_data!$H$1:$H$6001,"not found")</f>
        <v>4</v>
      </c>
      <c r="P2323">
        <f>_xlfn.XLOOKUP(A2323,Booking_data!$A$1:$A$6001,Booking_data!$I$1:$I$6001,"not Found")</f>
        <v>240</v>
      </c>
      <c r="Q2323">
        <f t="shared" si="182"/>
        <v>960</v>
      </c>
      <c r="R2323" t="str">
        <f>_xlfn.XLOOKUP(A2323,Booking_data!$A$1:$A$6001,Booking_data!$L$1:$L$6001,"Not Found")</f>
        <v>Net Banking</v>
      </c>
      <c r="S2323">
        <f>_xlfn.XLOOKUP(A2323,Booking_data!$A$1:$A$6001,Booking_data!$N$1:$N$6001,"not Found")</f>
        <v>44</v>
      </c>
      <c r="T2323" t="str">
        <f>_xlfn.XLOOKUP(A2323,Booking_data!$A$1:$A$6001,Booking_data!$O$1:$O$6001,"Not Found")</f>
        <v>Male</v>
      </c>
      <c r="U2323" t="str">
        <f t="shared" si="183"/>
        <v>Middle Age</v>
      </c>
      <c r="V2323" t="str">
        <f t="shared" si="184"/>
        <v>Medium Booking</v>
      </c>
    </row>
    <row r="2324" spans="1:22" x14ac:dyDescent="0.25">
      <c r="A2324" t="s">
        <v>2555</v>
      </c>
      <c r="B2324" s="1">
        <v>46084</v>
      </c>
      <c r="C2324" s="1">
        <v>46059</v>
      </c>
      <c r="D2324" s="9">
        <v>0.9375</v>
      </c>
      <c r="E2324" t="str">
        <f t="shared" si="180"/>
        <v>Weekday</v>
      </c>
      <c r="F2324" t="str">
        <f t="shared" si="181"/>
        <v>Mar</v>
      </c>
      <c r="G2324" t="str">
        <f>_xlfn.XLOOKUP(A2324,Booking_data!$A$1:$A$6001,Booking_data!$D$1:$D$6001,"not found")</f>
        <v>M032</v>
      </c>
      <c r="H2324" t="str">
        <f>_xlfn.XLOOKUP(G2324,Movies_data!$A$1:$A$41,Movies_data!$B$1:$B$41,"not found")</f>
        <v>Premam</v>
      </c>
      <c r="I2324" t="str">
        <f>_xlfn.XLOOKUP(G2324,Movies_data!$A$1:$A$41,Movies_data!$D$1:$D$41,"not found")</f>
        <v>Romance</v>
      </c>
      <c r="J2324" t="str">
        <f>_xlfn.XLOOKUP(G2324,Movies_data!$A$1:$A$41,Movies_data!$C$1:$C$41,"not found")</f>
        <v>Malayalam</v>
      </c>
      <c r="K2324">
        <f>_xlfn.XLOOKUP(G2324,Movies_data!$A$1:$A$41,Movies_data!$H$1:$H$41,"Not Found")</f>
        <v>8.3000000000000007</v>
      </c>
      <c r="L2324" t="str">
        <f>_xlfn.XLOOKUP(A2324,Booking_data!$A$1:$A$6001,Booking_data!$E$1:$E$6001,"not Found")</f>
        <v>C161</v>
      </c>
      <c r="M2324" t="str">
        <f>_xlfn.XLOOKUP(L2324,Cinemas_data!$A$1:$A$49,Cinemas_data!$I$1:$I$49,"not Found")</f>
        <v>INOX City Centre</v>
      </c>
      <c r="N2324" t="str">
        <f>_xlfn.XLOOKUP(L2324,Cinemas_data!$A$1:$A$49,Cinemas_data!$C$1:$C$49,"not Found")</f>
        <v>Thiruvananthapuram</v>
      </c>
      <c r="O2324">
        <f>_xlfn.XLOOKUP(A2324,Booking_data!$A$1:$A$6001,Booking_data!$H$1:$H$6001,"not found")</f>
        <v>2</v>
      </c>
      <c r="P2324">
        <f>_xlfn.XLOOKUP(A2324,Booking_data!$A$1:$A$6001,Booking_data!$I$1:$I$6001,"not Found")</f>
        <v>280</v>
      </c>
      <c r="Q2324">
        <f t="shared" si="182"/>
        <v>560</v>
      </c>
      <c r="R2324" t="str">
        <f>_xlfn.XLOOKUP(A2324,Booking_data!$A$1:$A$6001,Booking_data!$L$1:$L$6001,"Not Found")</f>
        <v>UPI</v>
      </c>
      <c r="S2324">
        <f>_xlfn.XLOOKUP(A2324,Booking_data!$A$1:$A$6001,Booking_data!$N$1:$N$6001,"not Found")</f>
        <v>26</v>
      </c>
      <c r="T2324" t="str">
        <f>_xlfn.XLOOKUP(A2324,Booking_data!$A$1:$A$6001,Booking_data!$O$1:$O$6001,"Not Found")</f>
        <v>Female</v>
      </c>
      <c r="U2324" t="str">
        <f t="shared" si="183"/>
        <v>Youngster</v>
      </c>
      <c r="V2324" t="str">
        <f t="shared" si="184"/>
        <v>Low Booking</v>
      </c>
    </row>
    <row r="2325" spans="1:22" x14ac:dyDescent="0.25">
      <c r="A2325" t="s">
        <v>2556</v>
      </c>
      <c r="B2325" s="1">
        <v>46084</v>
      </c>
      <c r="C2325" s="1">
        <v>46146</v>
      </c>
      <c r="D2325" s="9">
        <v>0.77083333333333337</v>
      </c>
      <c r="E2325" t="str">
        <f t="shared" si="180"/>
        <v>Weekday</v>
      </c>
      <c r="F2325" t="str">
        <f t="shared" si="181"/>
        <v>Mar</v>
      </c>
      <c r="G2325" t="str">
        <f>_xlfn.XLOOKUP(A2325,Booking_data!$A$1:$A$6001,Booking_data!$D$1:$D$6001,"not found")</f>
        <v>M022</v>
      </c>
      <c r="H2325" t="str">
        <f>_xlfn.XLOOKUP(G2325,Movies_data!$A$1:$A$41,Movies_data!$B$1:$B$41,"not found")</f>
        <v>12th Fail</v>
      </c>
      <c r="I2325" t="str">
        <f>_xlfn.XLOOKUP(G2325,Movies_data!$A$1:$A$41,Movies_data!$D$1:$D$41,"not found")</f>
        <v>Drama</v>
      </c>
      <c r="J2325" t="str">
        <f>_xlfn.XLOOKUP(G2325,Movies_data!$A$1:$A$41,Movies_data!$C$1:$C$41,"not found")</f>
        <v>Hindi</v>
      </c>
      <c r="K2325">
        <f>_xlfn.XLOOKUP(G2325,Movies_data!$A$1:$A$41,Movies_data!$H$1:$H$41,"Not Found")</f>
        <v>9</v>
      </c>
      <c r="L2325" t="str">
        <f>_xlfn.XLOOKUP(A2325,Booking_data!$A$1:$A$6001,Booking_data!$E$1:$E$6001,"not Found")</f>
        <v>C061</v>
      </c>
      <c r="M2325" t="str">
        <f>_xlfn.XLOOKUP(L2325,Cinemas_data!$A$1:$A$49,Cinemas_data!$I$1:$I$49,"not Found")</f>
        <v>City Pride City Centre</v>
      </c>
      <c r="N2325" t="str">
        <f>_xlfn.XLOOKUP(L2325,Cinemas_data!$A$1:$A$49,Cinemas_data!$C$1:$C$49,"not Found")</f>
        <v>Mysuru</v>
      </c>
      <c r="O2325">
        <f>_xlfn.XLOOKUP(A2325,Booking_data!$A$1:$A$6001,Booking_data!$H$1:$H$6001,"not found")</f>
        <v>5</v>
      </c>
      <c r="P2325">
        <f>_xlfn.XLOOKUP(A2325,Booking_data!$A$1:$A$6001,Booking_data!$I$1:$I$6001,"not Found")</f>
        <v>260</v>
      </c>
      <c r="Q2325">
        <f t="shared" si="182"/>
        <v>1300</v>
      </c>
      <c r="R2325" t="str">
        <f>_xlfn.XLOOKUP(A2325,Booking_data!$A$1:$A$6001,Booking_data!$L$1:$L$6001,"Not Found")</f>
        <v>Credit Card</v>
      </c>
      <c r="S2325">
        <f>_xlfn.XLOOKUP(A2325,Booking_data!$A$1:$A$6001,Booking_data!$N$1:$N$6001,"not Found")</f>
        <v>37</v>
      </c>
      <c r="T2325" t="str">
        <f>_xlfn.XLOOKUP(A2325,Booking_data!$A$1:$A$6001,Booking_data!$O$1:$O$6001,"Not Found")</f>
        <v>Female</v>
      </c>
      <c r="U2325" t="str">
        <f t="shared" si="183"/>
        <v>Middle Age</v>
      </c>
      <c r="V2325" t="str">
        <f t="shared" si="184"/>
        <v>High Booking</v>
      </c>
    </row>
    <row r="2326" spans="1:22" x14ac:dyDescent="0.25">
      <c r="A2326" t="s">
        <v>2557</v>
      </c>
      <c r="B2326" s="1">
        <v>46084</v>
      </c>
      <c r="C2326" s="1">
        <v>46180</v>
      </c>
      <c r="D2326" s="9">
        <v>0.64583333333333337</v>
      </c>
      <c r="E2326" t="str">
        <f t="shared" si="180"/>
        <v>Weekday</v>
      </c>
      <c r="F2326" t="str">
        <f t="shared" si="181"/>
        <v>Mar</v>
      </c>
      <c r="G2326" t="str">
        <f>_xlfn.XLOOKUP(A2326,Booking_data!$A$1:$A$6001,Booking_data!$D$1:$D$6001,"not found")</f>
        <v>M002</v>
      </c>
      <c r="H2326" t="str">
        <f>_xlfn.XLOOKUP(G2326,Movies_data!$A$1:$A$41,Movies_data!$B$1:$B$41,"not found")</f>
        <v>Jailer</v>
      </c>
      <c r="I2326" t="str">
        <f>_xlfn.XLOOKUP(G2326,Movies_data!$A$1:$A$41,Movies_data!$D$1:$D$41,"not found")</f>
        <v>Action</v>
      </c>
      <c r="J2326" t="str">
        <f>_xlfn.XLOOKUP(G2326,Movies_data!$A$1:$A$41,Movies_data!$C$1:$C$41,"not found")</f>
        <v>Tamil</v>
      </c>
      <c r="K2326">
        <f>_xlfn.XLOOKUP(G2326,Movies_data!$A$1:$A$41,Movies_data!$H$1:$H$41,"Not Found")</f>
        <v>7.1</v>
      </c>
      <c r="L2326" t="str">
        <f>_xlfn.XLOOKUP(A2326,Booking_data!$A$1:$A$6001,Booking_data!$E$1:$E$6001,"not Found")</f>
        <v>C031</v>
      </c>
      <c r="M2326" t="str">
        <f>_xlfn.XLOOKUP(L2326,Cinemas_data!$A$1:$A$49,Cinemas_data!$I$1:$I$49,"not Found")</f>
        <v>Mukta A2 Cinemas City Centre</v>
      </c>
      <c r="N2326" t="str">
        <f>_xlfn.XLOOKUP(L2326,Cinemas_data!$A$1:$A$49,Cinemas_data!$C$1:$C$49,"not Found")</f>
        <v>Madurai</v>
      </c>
      <c r="O2326">
        <f>_xlfn.XLOOKUP(A2326,Booking_data!$A$1:$A$6001,Booking_data!$H$1:$H$6001,"not found")</f>
        <v>1</v>
      </c>
      <c r="P2326">
        <f>_xlfn.XLOOKUP(A2326,Booking_data!$A$1:$A$6001,Booking_data!$I$1:$I$6001,"not Found")</f>
        <v>240</v>
      </c>
      <c r="Q2326">
        <f t="shared" si="182"/>
        <v>240</v>
      </c>
      <c r="R2326" t="str">
        <f>_xlfn.XLOOKUP(A2326,Booking_data!$A$1:$A$6001,Booking_data!$L$1:$L$6001,"Not Found")</f>
        <v>Net Banking</v>
      </c>
      <c r="S2326">
        <f>_xlfn.XLOOKUP(A2326,Booking_data!$A$1:$A$6001,Booking_data!$N$1:$N$6001,"not Found")</f>
        <v>38</v>
      </c>
      <c r="T2326" t="str">
        <f>_xlfn.XLOOKUP(A2326,Booking_data!$A$1:$A$6001,Booking_data!$O$1:$O$6001,"Not Found")</f>
        <v>Male</v>
      </c>
      <c r="U2326" t="str">
        <f t="shared" si="183"/>
        <v>Middle Age</v>
      </c>
      <c r="V2326" t="str">
        <f t="shared" si="184"/>
        <v>Low Booking</v>
      </c>
    </row>
    <row r="2327" spans="1:22" x14ac:dyDescent="0.25">
      <c r="A2327" t="s">
        <v>2558</v>
      </c>
      <c r="B2327" s="1">
        <v>46084</v>
      </c>
      <c r="C2327" s="1">
        <v>46139</v>
      </c>
      <c r="D2327" s="9">
        <v>0.39583333333333331</v>
      </c>
      <c r="E2327" t="str">
        <f t="shared" si="180"/>
        <v>Weekday</v>
      </c>
      <c r="F2327" t="str">
        <f t="shared" si="181"/>
        <v>Mar</v>
      </c>
      <c r="G2327" t="str">
        <f>_xlfn.XLOOKUP(A2327,Booking_data!$A$1:$A$6001,Booking_data!$D$1:$D$6001,"not found")</f>
        <v>M011</v>
      </c>
      <c r="H2327" t="str">
        <f>_xlfn.XLOOKUP(G2327,Movies_data!$A$1:$A$41,Movies_data!$B$1:$B$41,"not found")</f>
        <v>Pushpa 2</v>
      </c>
      <c r="I2327" t="str">
        <f>_xlfn.XLOOKUP(G2327,Movies_data!$A$1:$A$41,Movies_data!$D$1:$D$41,"not found")</f>
        <v>Action</v>
      </c>
      <c r="J2327" t="str">
        <f>_xlfn.XLOOKUP(G2327,Movies_data!$A$1:$A$41,Movies_data!$C$1:$C$41,"not found")</f>
        <v>Telugu</v>
      </c>
      <c r="K2327">
        <f>_xlfn.XLOOKUP(G2327,Movies_data!$A$1:$A$41,Movies_data!$H$1:$H$41,"Not Found")</f>
        <v>6.1</v>
      </c>
      <c r="L2327" t="str">
        <f>_xlfn.XLOOKUP(A2327,Booking_data!$A$1:$A$6001,Booking_data!$E$1:$E$6001,"not Found")</f>
        <v>C053</v>
      </c>
      <c r="M2327" t="str">
        <f>_xlfn.XLOOKUP(L2327,Cinemas_data!$A$1:$A$49,Cinemas_data!$I$1:$I$49,"not Found")</f>
        <v>PVR Forum Mall</v>
      </c>
      <c r="N2327" t="str">
        <f>_xlfn.XLOOKUP(L2327,Cinemas_data!$A$1:$A$49,Cinemas_data!$C$1:$C$49,"not Found")</f>
        <v>Bengaluru</v>
      </c>
      <c r="O2327">
        <f>_xlfn.XLOOKUP(A2327,Booking_data!$A$1:$A$6001,Booking_data!$H$1:$H$6001,"not found")</f>
        <v>6</v>
      </c>
      <c r="P2327">
        <f>_xlfn.XLOOKUP(A2327,Booking_data!$A$1:$A$6001,Booking_data!$I$1:$I$6001,"not Found")</f>
        <v>260</v>
      </c>
      <c r="Q2327">
        <f t="shared" si="182"/>
        <v>1560</v>
      </c>
      <c r="R2327" t="str">
        <f>_xlfn.XLOOKUP(A2327,Booking_data!$A$1:$A$6001,Booking_data!$L$1:$L$6001,"Not Found")</f>
        <v>Debit Card</v>
      </c>
      <c r="S2327">
        <f>_xlfn.XLOOKUP(A2327,Booking_data!$A$1:$A$6001,Booking_data!$N$1:$N$6001,"not Found")</f>
        <v>33</v>
      </c>
      <c r="T2327" t="str">
        <f>_xlfn.XLOOKUP(A2327,Booking_data!$A$1:$A$6001,Booking_data!$O$1:$O$6001,"Not Found")</f>
        <v>Other</v>
      </c>
      <c r="U2327" t="str">
        <f t="shared" si="183"/>
        <v>Middle Age</v>
      </c>
      <c r="V2327" t="str">
        <f t="shared" si="184"/>
        <v>High Booking</v>
      </c>
    </row>
    <row r="2328" spans="1:22" x14ac:dyDescent="0.25">
      <c r="A2328" t="s">
        <v>2559</v>
      </c>
      <c r="B2328" s="1">
        <v>46084</v>
      </c>
      <c r="C2328" s="1">
        <v>46210</v>
      </c>
      <c r="D2328" s="9">
        <v>0.53125</v>
      </c>
      <c r="E2328" t="str">
        <f t="shared" si="180"/>
        <v>Weekday</v>
      </c>
      <c r="F2328" t="str">
        <f t="shared" si="181"/>
        <v>Mar</v>
      </c>
      <c r="G2328" t="str">
        <f>_xlfn.XLOOKUP(A2328,Booking_data!$A$1:$A$6001,Booking_data!$D$1:$D$6001,"not found")</f>
        <v>M003</v>
      </c>
      <c r="H2328" t="str">
        <f>_xlfn.XLOOKUP(G2328,Movies_data!$A$1:$A$41,Movies_data!$B$1:$B$41,"not found")</f>
        <v>Vikram</v>
      </c>
      <c r="I2328" t="str">
        <f>_xlfn.XLOOKUP(G2328,Movies_data!$A$1:$A$41,Movies_data!$D$1:$D$41,"not found")</f>
        <v>Action</v>
      </c>
      <c r="J2328" t="str">
        <f>_xlfn.XLOOKUP(G2328,Movies_data!$A$1:$A$41,Movies_data!$C$1:$C$41,"not found")</f>
        <v>Tamil</v>
      </c>
      <c r="K2328">
        <f>_xlfn.XLOOKUP(G2328,Movies_data!$A$1:$A$41,Movies_data!$H$1:$H$41,"Not Found")</f>
        <v>8.3000000000000007</v>
      </c>
      <c r="L2328" t="str">
        <f>_xlfn.XLOOKUP(A2328,Booking_data!$A$1:$A$6001,Booking_data!$E$1:$E$6001,"not Found")</f>
        <v>C122</v>
      </c>
      <c r="M2328" t="str">
        <f>_xlfn.XLOOKUP(L2328,Cinemas_data!$A$1:$A$49,Cinemas_data!$I$1:$I$49,"not Found")</f>
        <v>Asian Cinemas Grand Mall</v>
      </c>
      <c r="N2328" t="str">
        <f>_xlfn.XLOOKUP(L2328,Cinemas_data!$A$1:$A$49,Cinemas_data!$C$1:$C$49,"not Found")</f>
        <v>Noida</v>
      </c>
      <c r="O2328">
        <f>_xlfn.XLOOKUP(A2328,Booking_data!$A$1:$A$6001,Booking_data!$H$1:$H$6001,"not found")</f>
        <v>1</v>
      </c>
      <c r="P2328">
        <f>_xlfn.XLOOKUP(A2328,Booking_data!$A$1:$A$6001,Booking_data!$I$1:$I$6001,"not Found")</f>
        <v>260</v>
      </c>
      <c r="Q2328">
        <f t="shared" si="182"/>
        <v>260</v>
      </c>
      <c r="R2328" t="str">
        <f>_xlfn.XLOOKUP(A2328,Booking_data!$A$1:$A$6001,Booking_data!$L$1:$L$6001,"Not Found")</f>
        <v>Credit Card</v>
      </c>
      <c r="S2328">
        <f>_xlfn.XLOOKUP(A2328,Booking_data!$A$1:$A$6001,Booking_data!$N$1:$N$6001,"not Found")</f>
        <v>26</v>
      </c>
      <c r="T2328" t="str">
        <f>_xlfn.XLOOKUP(A2328,Booking_data!$A$1:$A$6001,Booking_data!$O$1:$O$6001,"Not Found")</f>
        <v>Female</v>
      </c>
      <c r="U2328" t="str">
        <f t="shared" si="183"/>
        <v>Youngster</v>
      </c>
      <c r="V2328" t="str">
        <f t="shared" si="184"/>
        <v>Low Booking</v>
      </c>
    </row>
    <row r="2329" spans="1:22" x14ac:dyDescent="0.25">
      <c r="A2329" t="s">
        <v>2560</v>
      </c>
      <c r="B2329" s="1">
        <v>46084</v>
      </c>
      <c r="C2329" s="1">
        <v>46204</v>
      </c>
      <c r="D2329" s="9">
        <v>0.88541666666666663</v>
      </c>
      <c r="E2329" t="str">
        <f t="shared" si="180"/>
        <v>Weekday</v>
      </c>
      <c r="F2329" t="str">
        <f t="shared" si="181"/>
        <v>Mar</v>
      </c>
      <c r="G2329" t="str">
        <f>_xlfn.XLOOKUP(A2329,Booking_data!$A$1:$A$6001,Booking_data!$D$1:$D$6001,"not found")</f>
        <v>M024</v>
      </c>
      <c r="H2329" t="str">
        <f>_xlfn.XLOOKUP(G2329,Movies_data!$A$1:$A$41,Movies_data!$B$1:$B$41,"not found")</f>
        <v>Bhool Bhulaiyaa 2</v>
      </c>
      <c r="I2329" t="str">
        <f>_xlfn.XLOOKUP(G2329,Movies_data!$A$1:$A$41,Movies_data!$D$1:$D$41,"not found")</f>
        <v>Comedy</v>
      </c>
      <c r="J2329" t="str">
        <f>_xlfn.XLOOKUP(G2329,Movies_data!$A$1:$A$41,Movies_data!$C$1:$C$41,"not found")</f>
        <v>Hindi</v>
      </c>
      <c r="K2329">
        <f>_xlfn.XLOOKUP(G2329,Movies_data!$A$1:$A$41,Movies_data!$H$1:$H$41,"Not Found")</f>
        <v>5.9</v>
      </c>
      <c r="L2329" t="str">
        <f>_xlfn.XLOOKUP(A2329,Booking_data!$A$1:$A$6001,Booking_data!$E$1:$E$6001,"not Found")</f>
        <v>C083</v>
      </c>
      <c r="M2329" t="str">
        <f>_xlfn.XLOOKUP(L2329,Cinemas_data!$A$1:$A$49,Cinemas_data!$I$1:$I$49,"not Found")</f>
        <v>Miraj Cinemas Forum Mall</v>
      </c>
      <c r="N2329" t="str">
        <f>_xlfn.XLOOKUP(L2329,Cinemas_data!$A$1:$A$49,Cinemas_data!$C$1:$C$49,"not Found")</f>
        <v>Vijayawada</v>
      </c>
      <c r="O2329">
        <f>_xlfn.XLOOKUP(A2329,Booking_data!$A$1:$A$6001,Booking_data!$H$1:$H$6001,"not found")</f>
        <v>5</v>
      </c>
      <c r="P2329">
        <f>_xlfn.XLOOKUP(A2329,Booking_data!$A$1:$A$6001,Booking_data!$I$1:$I$6001,"not Found")</f>
        <v>460</v>
      </c>
      <c r="Q2329">
        <f t="shared" si="182"/>
        <v>2300</v>
      </c>
      <c r="R2329" t="str">
        <f>_xlfn.XLOOKUP(A2329,Booking_data!$A$1:$A$6001,Booking_data!$L$1:$L$6001,"Not Found")</f>
        <v>Net Banking</v>
      </c>
      <c r="S2329">
        <f>_xlfn.XLOOKUP(A2329,Booking_data!$A$1:$A$6001,Booking_data!$N$1:$N$6001,"not Found")</f>
        <v>40</v>
      </c>
      <c r="T2329" t="str">
        <f>_xlfn.XLOOKUP(A2329,Booking_data!$A$1:$A$6001,Booking_data!$O$1:$O$6001,"Not Found")</f>
        <v>Female</v>
      </c>
      <c r="U2329" t="str">
        <f t="shared" si="183"/>
        <v>Middle Age</v>
      </c>
      <c r="V2329" t="str">
        <f t="shared" si="184"/>
        <v>High Booking</v>
      </c>
    </row>
    <row r="2330" spans="1:22" x14ac:dyDescent="0.25">
      <c r="A2330" t="s">
        <v>2561</v>
      </c>
      <c r="B2330" s="1">
        <v>46084</v>
      </c>
      <c r="C2330" s="1">
        <v>46150</v>
      </c>
      <c r="D2330" s="9">
        <v>0.64583333333333337</v>
      </c>
      <c r="E2330" t="str">
        <f t="shared" si="180"/>
        <v>Weekday</v>
      </c>
      <c r="F2330" t="str">
        <f t="shared" si="181"/>
        <v>Mar</v>
      </c>
      <c r="G2330" t="str">
        <f>_xlfn.XLOOKUP(A2330,Booking_data!$A$1:$A$6001,Booking_data!$D$1:$D$6001,"not found")</f>
        <v>M003</v>
      </c>
      <c r="H2330" t="str">
        <f>_xlfn.XLOOKUP(G2330,Movies_data!$A$1:$A$41,Movies_data!$B$1:$B$41,"not found")</f>
        <v>Vikram</v>
      </c>
      <c r="I2330" t="str">
        <f>_xlfn.XLOOKUP(G2330,Movies_data!$A$1:$A$41,Movies_data!$D$1:$D$41,"not found")</f>
        <v>Action</v>
      </c>
      <c r="J2330" t="str">
        <f>_xlfn.XLOOKUP(G2330,Movies_data!$A$1:$A$41,Movies_data!$C$1:$C$41,"not found")</f>
        <v>Tamil</v>
      </c>
      <c r="K2330">
        <f>_xlfn.XLOOKUP(G2330,Movies_data!$A$1:$A$41,Movies_data!$H$1:$H$41,"Not Found")</f>
        <v>8.3000000000000007</v>
      </c>
      <c r="L2330" t="str">
        <f>_xlfn.XLOOKUP(A2330,Booking_data!$A$1:$A$6001,Booking_data!$E$1:$E$6001,"not Found")</f>
        <v>C051</v>
      </c>
      <c r="M2330" t="str">
        <f>_xlfn.XLOOKUP(L2330,Cinemas_data!$A$1:$A$49,Cinemas_data!$I$1:$I$49,"not Found")</f>
        <v>Asian Cinemas City Centre</v>
      </c>
      <c r="N2330" t="str">
        <f>_xlfn.XLOOKUP(L2330,Cinemas_data!$A$1:$A$49,Cinemas_data!$C$1:$C$49,"not Found")</f>
        <v>Bengaluru</v>
      </c>
      <c r="O2330">
        <f>_xlfn.XLOOKUP(A2330,Booking_data!$A$1:$A$6001,Booking_data!$H$1:$H$6001,"not found")</f>
        <v>6</v>
      </c>
      <c r="P2330">
        <f>_xlfn.XLOOKUP(A2330,Booking_data!$A$1:$A$6001,Booking_data!$I$1:$I$6001,"not Found")</f>
        <v>360</v>
      </c>
      <c r="Q2330">
        <f t="shared" si="182"/>
        <v>2160</v>
      </c>
      <c r="R2330" t="str">
        <f>_xlfn.XLOOKUP(A2330,Booking_data!$A$1:$A$6001,Booking_data!$L$1:$L$6001,"Not Found")</f>
        <v>Net Banking</v>
      </c>
      <c r="S2330">
        <f>_xlfn.XLOOKUP(A2330,Booking_data!$A$1:$A$6001,Booking_data!$N$1:$N$6001,"not Found")</f>
        <v>37</v>
      </c>
      <c r="T2330" t="str">
        <f>_xlfn.XLOOKUP(A2330,Booking_data!$A$1:$A$6001,Booking_data!$O$1:$O$6001,"Not Found")</f>
        <v>Male</v>
      </c>
      <c r="U2330" t="str">
        <f t="shared" si="183"/>
        <v>Middle Age</v>
      </c>
      <c r="V2330" t="str">
        <f t="shared" si="184"/>
        <v>High Booking</v>
      </c>
    </row>
    <row r="2331" spans="1:22" x14ac:dyDescent="0.25">
      <c r="A2331" t="s">
        <v>2562</v>
      </c>
      <c r="B2331" s="1">
        <v>46084</v>
      </c>
      <c r="C2331" s="1">
        <v>46092</v>
      </c>
      <c r="D2331" s="9">
        <v>0.88541666666666663</v>
      </c>
      <c r="E2331" t="str">
        <f t="shared" si="180"/>
        <v>Weekday</v>
      </c>
      <c r="F2331" t="str">
        <f t="shared" si="181"/>
        <v>Mar</v>
      </c>
      <c r="G2331" t="str">
        <f>_xlfn.XLOOKUP(A2331,Booking_data!$A$1:$A$6001,Booking_data!$D$1:$D$6001,"not found")</f>
        <v>M029</v>
      </c>
      <c r="H2331" t="str">
        <f>_xlfn.XLOOKUP(G2331,Movies_data!$A$1:$A$41,Movies_data!$B$1:$B$41,"not found")</f>
        <v>777 Charlie</v>
      </c>
      <c r="I2331" t="str">
        <f>_xlfn.XLOOKUP(G2331,Movies_data!$A$1:$A$41,Movies_data!$D$1:$D$41,"not found")</f>
        <v>Adventure</v>
      </c>
      <c r="J2331" t="str">
        <f>_xlfn.XLOOKUP(G2331,Movies_data!$A$1:$A$41,Movies_data!$C$1:$C$41,"not found")</f>
        <v>Kannada</v>
      </c>
      <c r="K2331">
        <f>_xlfn.XLOOKUP(G2331,Movies_data!$A$1:$A$41,Movies_data!$H$1:$H$41,"Not Found")</f>
        <v>8.6999999999999993</v>
      </c>
      <c r="L2331" t="str">
        <f>_xlfn.XLOOKUP(A2331,Booking_data!$A$1:$A$6001,Booking_data!$E$1:$E$6001,"not Found")</f>
        <v>C152</v>
      </c>
      <c r="M2331" t="str">
        <f>_xlfn.XLOOKUP(L2331,Cinemas_data!$A$1:$A$49,Cinemas_data!$I$1:$I$49,"not Found")</f>
        <v>INOX Grand Mall</v>
      </c>
      <c r="N2331" t="str">
        <f>_xlfn.XLOOKUP(L2331,Cinemas_data!$A$1:$A$49,Cinemas_data!$C$1:$C$49,"not Found")</f>
        <v>Kochi</v>
      </c>
      <c r="O2331">
        <f>_xlfn.XLOOKUP(A2331,Booking_data!$A$1:$A$6001,Booking_data!$H$1:$H$6001,"not found")</f>
        <v>1</v>
      </c>
      <c r="P2331">
        <f>_xlfn.XLOOKUP(A2331,Booking_data!$A$1:$A$6001,Booking_data!$I$1:$I$6001,"not Found")</f>
        <v>260</v>
      </c>
      <c r="Q2331">
        <f t="shared" si="182"/>
        <v>260</v>
      </c>
      <c r="R2331" t="str">
        <f>_xlfn.XLOOKUP(A2331,Booking_data!$A$1:$A$6001,Booking_data!$L$1:$L$6001,"Not Found")</f>
        <v>UPI</v>
      </c>
      <c r="S2331">
        <f>_xlfn.XLOOKUP(A2331,Booking_data!$A$1:$A$6001,Booking_data!$N$1:$N$6001,"not Found")</f>
        <v>40</v>
      </c>
      <c r="T2331" t="str">
        <f>_xlfn.XLOOKUP(A2331,Booking_data!$A$1:$A$6001,Booking_data!$O$1:$O$6001,"Not Found")</f>
        <v>Male</v>
      </c>
      <c r="U2331" t="str">
        <f t="shared" si="183"/>
        <v>Middle Age</v>
      </c>
      <c r="V2331" t="str">
        <f t="shared" si="184"/>
        <v>Low Booking</v>
      </c>
    </row>
    <row r="2332" spans="1:22" x14ac:dyDescent="0.25">
      <c r="A2332" t="s">
        <v>2563</v>
      </c>
      <c r="B2332" s="1">
        <v>46084</v>
      </c>
      <c r="C2332" s="1">
        <v>46193</v>
      </c>
      <c r="D2332" s="9">
        <v>0.39583333333333331</v>
      </c>
      <c r="E2332" t="str">
        <f t="shared" si="180"/>
        <v>Weekday</v>
      </c>
      <c r="F2332" t="str">
        <f t="shared" si="181"/>
        <v>Mar</v>
      </c>
      <c r="G2332" t="str">
        <f>_xlfn.XLOOKUP(A2332,Booking_data!$A$1:$A$6001,Booking_data!$D$1:$D$6001,"not found")</f>
        <v>M005</v>
      </c>
      <c r="H2332" t="str">
        <f>_xlfn.XLOOKUP(G2332,Movies_data!$A$1:$A$41,Movies_data!$B$1:$B$41,"not found")</f>
        <v>Ponniyin Selvan II</v>
      </c>
      <c r="I2332" t="str">
        <f>_xlfn.XLOOKUP(G2332,Movies_data!$A$1:$A$41,Movies_data!$D$1:$D$41,"not found")</f>
        <v>Drama</v>
      </c>
      <c r="J2332" t="str">
        <f>_xlfn.XLOOKUP(G2332,Movies_data!$A$1:$A$41,Movies_data!$C$1:$C$41,"not found")</f>
        <v>Tamil</v>
      </c>
      <c r="K2332">
        <f>_xlfn.XLOOKUP(G2332,Movies_data!$A$1:$A$41,Movies_data!$H$1:$H$41,"Not Found")</f>
        <v>7.3</v>
      </c>
      <c r="L2332" t="str">
        <f>_xlfn.XLOOKUP(A2332,Booking_data!$A$1:$A$6001,Booking_data!$E$1:$E$6001,"not Found")</f>
        <v>C052</v>
      </c>
      <c r="M2332" t="str">
        <f>_xlfn.XLOOKUP(L2332,Cinemas_data!$A$1:$A$49,Cinemas_data!$I$1:$I$49,"not Found")</f>
        <v>City Pride Grand Mall</v>
      </c>
      <c r="N2332" t="str">
        <f>_xlfn.XLOOKUP(L2332,Cinemas_data!$A$1:$A$49,Cinemas_data!$C$1:$C$49,"not Found")</f>
        <v>Bengaluru</v>
      </c>
      <c r="O2332">
        <f>_xlfn.XLOOKUP(A2332,Booking_data!$A$1:$A$6001,Booking_data!$H$1:$H$6001,"not found")</f>
        <v>2</v>
      </c>
      <c r="P2332">
        <f>_xlfn.XLOOKUP(A2332,Booking_data!$A$1:$A$6001,Booking_data!$I$1:$I$6001,"not Found")</f>
        <v>200</v>
      </c>
      <c r="Q2332">
        <f t="shared" si="182"/>
        <v>400</v>
      </c>
      <c r="R2332" t="str">
        <f>_xlfn.XLOOKUP(A2332,Booking_data!$A$1:$A$6001,Booking_data!$L$1:$L$6001,"Not Found")</f>
        <v>Credit Card</v>
      </c>
      <c r="S2332">
        <f>_xlfn.XLOOKUP(A2332,Booking_data!$A$1:$A$6001,Booking_data!$N$1:$N$6001,"not Found")</f>
        <v>21</v>
      </c>
      <c r="T2332" t="str">
        <f>_xlfn.XLOOKUP(A2332,Booking_data!$A$1:$A$6001,Booking_data!$O$1:$O$6001,"Not Found")</f>
        <v>Female</v>
      </c>
      <c r="U2332" t="str">
        <f t="shared" si="183"/>
        <v>Youngster</v>
      </c>
      <c r="V2332" t="str">
        <f t="shared" si="184"/>
        <v>Low Booking</v>
      </c>
    </row>
    <row r="2333" spans="1:22" x14ac:dyDescent="0.25">
      <c r="A2333" t="s">
        <v>2564</v>
      </c>
      <c r="B2333" s="1">
        <v>46084</v>
      </c>
      <c r="C2333" s="1">
        <v>46134</v>
      </c>
      <c r="D2333" s="9">
        <v>0.9375</v>
      </c>
      <c r="E2333" t="str">
        <f t="shared" si="180"/>
        <v>Weekday</v>
      </c>
      <c r="F2333" t="str">
        <f t="shared" si="181"/>
        <v>Mar</v>
      </c>
      <c r="G2333" t="str">
        <f>_xlfn.XLOOKUP(A2333,Booking_data!$A$1:$A$6001,Booking_data!$D$1:$D$6001,"not found")</f>
        <v>M004</v>
      </c>
      <c r="H2333" t="str">
        <f>_xlfn.XLOOKUP(G2333,Movies_data!$A$1:$A$41,Movies_data!$B$1:$B$41,"not found")</f>
        <v>Ponniyin Selvan I</v>
      </c>
      <c r="I2333" t="str">
        <f>_xlfn.XLOOKUP(G2333,Movies_data!$A$1:$A$41,Movies_data!$D$1:$D$41,"not found")</f>
        <v>Drama</v>
      </c>
      <c r="J2333" t="str">
        <f>_xlfn.XLOOKUP(G2333,Movies_data!$A$1:$A$41,Movies_data!$C$1:$C$41,"not found")</f>
        <v>Tamil</v>
      </c>
      <c r="K2333">
        <f>_xlfn.XLOOKUP(G2333,Movies_data!$A$1:$A$41,Movies_data!$H$1:$H$41,"Not Found")</f>
        <v>7.6</v>
      </c>
      <c r="L2333" t="str">
        <f>_xlfn.XLOOKUP(A2333,Booking_data!$A$1:$A$6001,Booking_data!$E$1:$E$6001,"not Found")</f>
        <v>C113</v>
      </c>
      <c r="M2333" t="str">
        <f>_xlfn.XLOOKUP(L2333,Cinemas_data!$A$1:$A$49,Cinemas_data!$I$1:$I$49,"not Found")</f>
        <v>Asian Cinemas Forum Mall</v>
      </c>
      <c r="N2333" t="str">
        <f>_xlfn.XLOOKUP(L2333,Cinemas_data!$A$1:$A$49,Cinemas_data!$C$1:$C$49,"not Found")</f>
        <v>Delhi</v>
      </c>
      <c r="O2333">
        <f>_xlfn.XLOOKUP(A2333,Booking_data!$A$1:$A$6001,Booking_data!$H$1:$H$6001,"not found")</f>
        <v>5</v>
      </c>
      <c r="P2333">
        <f>_xlfn.XLOOKUP(A2333,Booking_data!$A$1:$A$6001,Booking_data!$I$1:$I$6001,"not Found")</f>
        <v>420</v>
      </c>
      <c r="Q2333">
        <f t="shared" si="182"/>
        <v>2100</v>
      </c>
      <c r="R2333" t="str">
        <f>_xlfn.XLOOKUP(A2333,Booking_data!$A$1:$A$6001,Booking_data!$L$1:$L$6001,"Not Found")</f>
        <v>Debit Card</v>
      </c>
      <c r="S2333">
        <f>_xlfn.XLOOKUP(A2333,Booking_data!$A$1:$A$6001,Booking_data!$N$1:$N$6001,"not Found")</f>
        <v>18</v>
      </c>
      <c r="T2333" t="str">
        <f>_xlfn.XLOOKUP(A2333,Booking_data!$A$1:$A$6001,Booking_data!$O$1:$O$6001,"Not Found")</f>
        <v>Female</v>
      </c>
      <c r="U2333" t="str">
        <f t="shared" si="183"/>
        <v>Youngster</v>
      </c>
      <c r="V2333" t="str">
        <f t="shared" si="184"/>
        <v>High Booking</v>
      </c>
    </row>
    <row r="2334" spans="1:22" x14ac:dyDescent="0.25">
      <c r="A2334" t="s">
        <v>2565</v>
      </c>
      <c r="B2334" s="1">
        <v>46084</v>
      </c>
      <c r="C2334" s="1">
        <v>46055</v>
      </c>
      <c r="D2334" s="9">
        <v>0.53125</v>
      </c>
      <c r="E2334" t="str">
        <f t="shared" si="180"/>
        <v>Weekday</v>
      </c>
      <c r="F2334" t="str">
        <f t="shared" si="181"/>
        <v>Mar</v>
      </c>
      <c r="G2334" t="str">
        <f>_xlfn.XLOOKUP(A2334,Booking_data!$A$1:$A$6001,Booking_data!$D$1:$D$6001,"not found")</f>
        <v>M027</v>
      </c>
      <c r="H2334" t="str">
        <f>_xlfn.XLOOKUP(G2334,Movies_data!$A$1:$A$41,Movies_data!$B$1:$B$41,"not found")</f>
        <v>KGF Chapter 2</v>
      </c>
      <c r="I2334" t="str">
        <f>_xlfn.XLOOKUP(G2334,Movies_data!$A$1:$A$41,Movies_data!$D$1:$D$41,"not found")</f>
        <v>Action</v>
      </c>
      <c r="J2334" t="str">
        <f>_xlfn.XLOOKUP(G2334,Movies_data!$A$1:$A$41,Movies_data!$C$1:$C$41,"not found")</f>
        <v>Kannada</v>
      </c>
      <c r="K2334">
        <f>_xlfn.XLOOKUP(G2334,Movies_data!$A$1:$A$41,Movies_data!$H$1:$H$41,"Not Found")</f>
        <v>8.3000000000000007</v>
      </c>
      <c r="L2334" t="str">
        <f>_xlfn.XLOOKUP(A2334,Booking_data!$A$1:$A$6001,Booking_data!$E$1:$E$6001,"not Found")</f>
        <v>C131</v>
      </c>
      <c r="M2334" t="str">
        <f>_xlfn.XLOOKUP(L2334,Cinemas_data!$A$1:$A$49,Cinemas_data!$I$1:$I$49,"not Found")</f>
        <v>Asian Cinemas City Centre</v>
      </c>
      <c r="N2334" t="str">
        <f>_xlfn.XLOOKUP(L2334,Cinemas_data!$A$1:$A$49,Cinemas_data!$C$1:$C$49,"not Found")</f>
        <v>Kolkata</v>
      </c>
      <c r="O2334">
        <f>_xlfn.XLOOKUP(A2334,Booking_data!$A$1:$A$6001,Booking_data!$H$1:$H$6001,"not found")</f>
        <v>4</v>
      </c>
      <c r="P2334">
        <f>_xlfn.XLOOKUP(A2334,Booking_data!$A$1:$A$6001,Booking_data!$I$1:$I$6001,"not Found")</f>
        <v>340</v>
      </c>
      <c r="Q2334">
        <f t="shared" si="182"/>
        <v>1360</v>
      </c>
      <c r="R2334" t="str">
        <f>_xlfn.XLOOKUP(A2334,Booking_data!$A$1:$A$6001,Booking_data!$L$1:$L$6001,"Not Found")</f>
        <v>UPI</v>
      </c>
      <c r="S2334">
        <f>_xlfn.XLOOKUP(A2334,Booking_data!$A$1:$A$6001,Booking_data!$N$1:$N$6001,"not Found")</f>
        <v>56</v>
      </c>
      <c r="T2334" t="str">
        <f>_xlfn.XLOOKUP(A2334,Booking_data!$A$1:$A$6001,Booking_data!$O$1:$O$6001,"Not Found")</f>
        <v>Other</v>
      </c>
      <c r="U2334" t="str">
        <f t="shared" si="183"/>
        <v>Above 45</v>
      </c>
      <c r="V2334" t="str">
        <f t="shared" si="184"/>
        <v>Medium Booking</v>
      </c>
    </row>
    <row r="2335" spans="1:22" x14ac:dyDescent="0.25">
      <c r="A2335" t="s">
        <v>2566</v>
      </c>
      <c r="B2335" s="1">
        <v>46084</v>
      </c>
      <c r="C2335" s="1">
        <v>46207</v>
      </c>
      <c r="D2335" s="9">
        <v>0.9375</v>
      </c>
      <c r="E2335" t="str">
        <f t="shared" si="180"/>
        <v>Weekday</v>
      </c>
      <c r="F2335" t="str">
        <f t="shared" si="181"/>
        <v>Mar</v>
      </c>
      <c r="G2335" t="str">
        <f>_xlfn.XLOOKUP(A2335,Booking_data!$A$1:$A$6001,Booking_data!$D$1:$D$6001,"not found")</f>
        <v>M037</v>
      </c>
      <c r="H2335" t="str">
        <f>_xlfn.XLOOKUP(G2335,Movies_data!$A$1:$A$41,Movies_data!$B$1:$B$41,"not found")</f>
        <v>Oppenheimer</v>
      </c>
      <c r="I2335" t="str">
        <f>_xlfn.XLOOKUP(G2335,Movies_data!$A$1:$A$41,Movies_data!$D$1:$D$41,"not found")</f>
        <v>Biography</v>
      </c>
      <c r="J2335" t="str">
        <f>_xlfn.XLOOKUP(G2335,Movies_data!$A$1:$A$41,Movies_data!$C$1:$C$41,"not found")</f>
        <v>English</v>
      </c>
      <c r="K2335">
        <f>_xlfn.XLOOKUP(G2335,Movies_data!$A$1:$A$41,Movies_data!$H$1:$H$41,"Not Found")</f>
        <v>8.5</v>
      </c>
      <c r="L2335" t="str">
        <f>_xlfn.XLOOKUP(A2335,Booking_data!$A$1:$A$6001,Booking_data!$E$1:$E$6001,"not Found")</f>
        <v>C053</v>
      </c>
      <c r="M2335" t="str">
        <f>_xlfn.XLOOKUP(L2335,Cinemas_data!$A$1:$A$49,Cinemas_data!$I$1:$I$49,"not Found")</f>
        <v>PVR Forum Mall</v>
      </c>
      <c r="N2335" t="str">
        <f>_xlfn.XLOOKUP(L2335,Cinemas_data!$A$1:$A$49,Cinemas_data!$C$1:$C$49,"not Found")</f>
        <v>Bengaluru</v>
      </c>
      <c r="O2335">
        <f>_xlfn.XLOOKUP(A2335,Booking_data!$A$1:$A$6001,Booking_data!$H$1:$H$6001,"not found")</f>
        <v>3</v>
      </c>
      <c r="P2335">
        <f>_xlfn.XLOOKUP(A2335,Booking_data!$A$1:$A$6001,Booking_data!$I$1:$I$6001,"not Found")</f>
        <v>260</v>
      </c>
      <c r="Q2335">
        <f t="shared" si="182"/>
        <v>780</v>
      </c>
      <c r="R2335" t="str">
        <f>_xlfn.XLOOKUP(A2335,Booking_data!$A$1:$A$6001,Booking_data!$L$1:$L$6001,"Not Found")</f>
        <v>Credit Card</v>
      </c>
      <c r="S2335">
        <f>_xlfn.XLOOKUP(A2335,Booking_data!$A$1:$A$6001,Booking_data!$N$1:$N$6001,"not Found")</f>
        <v>51</v>
      </c>
      <c r="T2335" t="str">
        <f>_xlfn.XLOOKUP(A2335,Booking_data!$A$1:$A$6001,Booking_data!$O$1:$O$6001,"Not Found")</f>
        <v>Other</v>
      </c>
      <c r="U2335" t="str">
        <f t="shared" si="183"/>
        <v>Above 45</v>
      </c>
      <c r="V2335" t="str">
        <f t="shared" si="184"/>
        <v>Medium Booking</v>
      </c>
    </row>
    <row r="2336" spans="1:22" x14ac:dyDescent="0.25">
      <c r="A2336" t="s">
        <v>2567</v>
      </c>
      <c r="B2336" s="1">
        <v>46084</v>
      </c>
      <c r="C2336" s="1">
        <v>46193</v>
      </c>
      <c r="D2336" s="9">
        <v>0.77083333333333337</v>
      </c>
      <c r="E2336" t="str">
        <f t="shared" si="180"/>
        <v>Weekday</v>
      </c>
      <c r="F2336" t="str">
        <f t="shared" si="181"/>
        <v>Mar</v>
      </c>
      <c r="G2336" t="str">
        <f>_xlfn.XLOOKUP(A2336,Booking_data!$A$1:$A$6001,Booking_data!$D$1:$D$6001,"not found")</f>
        <v>M016</v>
      </c>
      <c r="H2336" t="str">
        <f>_xlfn.XLOOKUP(G2336,Movies_data!$A$1:$A$41,Movies_data!$B$1:$B$41,"not found")</f>
        <v>Arjun Reddy</v>
      </c>
      <c r="I2336" t="str">
        <f>_xlfn.XLOOKUP(G2336,Movies_data!$A$1:$A$41,Movies_data!$D$1:$D$41,"not found")</f>
        <v>Drama</v>
      </c>
      <c r="J2336" t="str">
        <f>_xlfn.XLOOKUP(G2336,Movies_data!$A$1:$A$41,Movies_data!$C$1:$C$41,"not found")</f>
        <v>Telugu</v>
      </c>
      <c r="K2336">
        <f>_xlfn.XLOOKUP(G2336,Movies_data!$A$1:$A$41,Movies_data!$H$1:$H$41,"Not Found")</f>
        <v>7.7</v>
      </c>
      <c r="L2336" t="str">
        <f>_xlfn.XLOOKUP(A2336,Booking_data!$A$1:$A$6001,Booking_data!$E$1:$E$6001,"not Found")</f>
        <v>C031</v>
      </c>
      <c r="M2336" t="str">
        <f>_xlfn.XLOOKUP(L2336,Cinemas_data!$A$1:$A$49,Cinemas_data!$I$1:$I$49,"not Found")</f>
        <v>Mukta A2 Cinemas City Centre</v>
      </c>
      <c r="N2336" t="str">
        <f>_xlfn.XLOOKUP(L2336,Cinemas_data!$A$1:$A$49,Cinemas_data!$C$1:$C$49,"not Found")</f>
        <v>Madurai</v>
      </c>
      <c r="O2336">
        <f>_xlfn.XLOOKUP(A2336,Booking_data!$A$1:$A$6001,Booking_data!$H$1:$H$6001,"not found")</f>
        <v>4</v>
      </c>
      <c r="P2336">
        <f>_xlfn.XLOOKUP(A2336,Booking_data!$A$1:$A$6001,Booking_data!$I$1:$I$6001,"not Found")</f>
        <v>420</v>
      </c>
      <c r="Q2336">
        <f t="shared" si="182"/>
        <v>1680</v>
      </c>
      <c r="R2336" t="str">
        <f>_xlfn.XLOOKUP(A2336,Booking_data!$A$1:$A$6001,Booking_data!$L$1:$L$6001,"Not Found")</f>
        <v>Credit Card</v>
      </c>
      <c r="S2336">
        <f>_xlfn.XLOOKUP(A2336,Booking_data!$A$1:$A$6001,Booking_data!$N$1:$N$6001,"not Found")</f>
        <v>54</v>
      </c>
      <c r="T2336" t="str">
        <f>_xlfn.XLOOKUP(A2336,Booking_data!$A$1:$A$6001,Booking_data!$O$1:$O$6001,"Not Found")</f>
        <v>Male</v>
      </c>
      <c r="U2336" t="str">
        <f t="shared" si="183"/>
        <v>Above 45</v>
      </c>
      <c r="V2336" t="str">
        <f t="shared" si="184"/>
        <v>Medium Booking</v>
      </c>
    </row>
    <row r="2337" spans="1:22" x14ac:dyDescent="0.25">
      <c r="A2337" t="s">
        <v>2568</v>
      </c>
      <c r="B2337" s="1">
        <v>46084</v>
      </c>
      <c r="C2337" s="1">
        <v>46188</v>
      </c>
      <c r="D2337" s="9">
        <v>0.64583333333333337</v>
      </c>
      <c r="E2337" t="str">
        <f t="shared" si="180"/>
        <v>Weekday</v>
      </c>
      <c r="F2337" t="str">
        <f t="shared" si="181"/>
        <v>Mar</v>
      </c>
      <c r="G2337" t="str">
        <f>_xlfn.XLOOKUP(A2337,Booking_data!$A$1:$A$6001,Booking_data!$D$1:$D$6001,"not found")</f>
        <v>M014</v>
      </c>
      <c r="H2337" t="str">
        <f>_xlfn.XLOOKUP(G2337,Movies_data!$A$1:$A$41,Movies_data!$B$1:$B$41,"not found")</f>
        <v>Hi Nanna</v>
      </c>
      <c r="I2337" t="str">
        <f>_xlfn.XLOOKUP(G2337,Movies_data!$A$1:$A$41,Movies_data!$D$1:$D$41,"not found")</f>
        <v>Romance</v>
      </c>
      <c r="J2337" t="str">
        <f>_xlfn.XLOOKUP(G2337,Movies_data!$A$1:$A$41,Movies_data!$C$1:$C$41,"not found")</f>
        <v>Telugu</v>
      </c>
      <c r="K2337">
        <f>_xlfn.XLOOKUP(G2337,Movies_data!$A$1:$A$41,Movies_data!$H$1:$H$41,"Not Found")</f>
        <v>8</v>
      </c>
      <c r="L2337" t="str">
        <f>_xlfn.XLOOKUP(A2337,Booking_data!$A$1:$A$6001,Booking_data!$E$1:$E$6001,"not Found")</f>
        <v>C112</v>
      </c>
      <c r="M2337" t="str">
        <f>_xlfn.XLOOKUP(L2337,Cinemas_data!$A$1:$A$49,Cinemas_data!$I$1:$I$49,"not Found")</f>
        <v>MovieMax Grand Mall</v>
      </c>
      <c r="N2337" t="str">
        <f>_xlfn.XLOOKUP(L2337,Cinemas_data!$A$1:$A$49,Cinemas_data!$C$1:$C$49,"not Found")</f>
        <v>Delhi</v>
      </c>
      <c r="O2337">
        <f>_xlfn.XLOOKUP(A2337,Booking_data!$A$1:$A$6001,Booking_data!$H$1:$H$6001,"not found")</f>
        <v>2</v>
      </c>
      <c r="P2337">
        <f>_xlfn.XLOOKUP(A2337,Booking_data!$A$1:$A$6001,Booking_data!$I$1:$I$6001,"not Found")</f>
        <v>420</v>
      </c>
      <c r="Q2337">
        <f t="shared" si="182"/>
        <v>840</v>
      </c>
      <c r="R2337" t="str">
        <f>_xlfn.XLOOKUP(A2337,Booking_data!$A$1:$A$6001,Booking_data!$L$1:$L$6001,"Not Found")</f>
        <v>Debit Card</v>
      </c>
      <c r="S2337">
        <f>_xlfn.XLOOKUP(A2337,Booking_data!$A$1:$A$6001,Booking_data!$N$1:$N$6001,"not Found")</f>
        <v>59</v>
      </c>
      <c r="T2337" t="str">
        <f>_xlfn.XLOOKUP(A2337,Booking_data!$A$1:$A$6001,Booking_data!$O$1:$O$6001,"Not Found")</f>
        <v>Female</v>
      </c>
      <c r="U2337" t="str">
        <f t="shared" si="183"/>
        <v>Above 45</v>
      </c>
      <c r="V2337" t="str">
        <f t="shared" si="184"/>
        <v>Low Booking</v>
      </c>
    </row>
    <row r="2338" spans="1:22" x14ac:dyDescent="0.25">
      <c r="A2338" t="s">
        <v>2569</v>
      </c>
      <c r="B2338" s="1">
        <v>46084</v>
      </c>
      <c r="C2338" s="1">
        <v>46106</v>
      </c>
      <c r="D2338" s="9">
        <v>0.53125</v>
      </c>
      <c r="E2338" t="str">
        <f t="shared" si="180"/>
        <v>Weekday</v>
      </c>
      <c r="F2338" t="str">
        <f t="shared" si="181"/>
        <v>Mar</v>
      </c>
      <c r="G2338" t="str">
        <f>_xlfn.XLOOKUP(A2338,Booking_data!$A$1:$A$6001,Booking_data!$D$1:$D$6001,"not found")</f>
        <v>M003</v>
      </c>
      <c r="H2338" t="str">
        <f>_xlfn.XLOOKUP(G2338,Movies_data!$A$1:$A$41,Movies_data!$B$1:$B$41,"not found")</f>
        <v>Vikram</v>
      </c>
      <c r="I2338" t="str">
        <f>_xlfn.XLOOKUP(G2338,Movies_data!$A$1:$A$41,Movies_data!$D$1:$D$41,"not found")</f>
        <v>Action</v>
      </c>
      <c r="J2338" t="str">
        <f>_xlfn.XLOOKUP(G2338,Movies_data!$A$1:$A$41,Movies_data!$C$1:$C$41,"not found")</f>
        <v>Tamil</v>
      </c>
      <c r="K2338">
        <f>_xlfn.XLOOKUP(G2338,Movies_data!$A$1:$A$41,Movies_data!$H$1:$H$41,"Not Found")</f>
        <v>8.3000000000000007</v>
      </c>
      <c r="L2338" t="str">
        <f>_xlfn.XLOOKUP(A2338,Booking_data!$A$1:$A$6001,Booking_data!$E$1:$E$6001,"not Found")</f>
        <v>C013</v>
      </c>
      <c r="M2338" t="str">
        <f>_xlfn.XLOOKUP(L2338,Cinemas_data!$A$1:$A$49,Cinemas_data!$I$1:$I$49,"not Found")</f>
        <v>Mukta A2 Cinemas Forum Mall</v>
      </c>
      <c r="N2338" t="str">
        <f>_xlfn.XLOOKUP(L2338,Cinemas_data!$A$1:$A$49,Cinemas_data!$C$1:$C$49,"not Found")</f>
        <v>Chennai</v>
      </c>
      <c r="O2338">
        <f>_xlfn.XLOOKUP(A2338,Booking_data!$A$1:$A$6001,Booking_data!$H$1:$H$6001,"not found")</f>
        <v>2</v>
      </c>
      <c r="P2338">
        <f>_xlfn.XLOOKUP(A2338,Booking_data!$A$1:$A$6001,Booking_data!$I$1:$I$6001,"not Found")</f>
        <v>320</v>
      </c>
      <c r="Q2338">
        <f t="shared" si="182"/>
        <v>640</v>
      </c>
      <c r="R2338" t="str">
        <f>_xlfn.XLOOKUP(A2338,Booking_data!$A$1:$A$6001,Booking_data!$L$1:$L$6001,"Not Found")</f>
        <v>Debit Card</v>
      </c>
      <c r="S2338">
        <f>_xlfn.XLOOKUP(A2338,Booking_data!$A$1:$A$6001,Booking_data!$N$1:$N$6001,"not Found")</f>
        <v>45</v>
      </c>
      <c r="T2338" t="str">
        <f>_xlfn.XLOOKUP(A2338,Booking_data!$A$1:$A$6001,Booking_data!$O$1:$O$6001,"Not Found")</f>
        <v>Female</v>
      </c>
      <c r="U2338" t="str">
        <f t="shared" si="183"/>
        <v>Above 45</v>
      </c>
      <c r="V2338" t="str">
        <f t="shared" si="184"/>
        <v>Low Booking</v>
      </c>
    </row>
    <row r="2339" spans="1:22" x14ac:dyDescent="0.25">
      <c r="A2339" t="s">
        <v>2570</v>
      </c>
      <c r="B2339" s="1">
        <v>46084</v>
      </c>
      <c r="C2339" s="1">
        <v>46106</v>
      </c>
      <c r="D2339" s="9">
        <v>0.53125</v>
      </c>
      <c r="E2339" t="str">
        <f t="shared" si="180"/>
        <v>Weekday</v>
      </c>
      <c r="F2339" t="str">
        <f t="shared" si="181"/>
        <v>Mar</v>
      </c>
      <c r="G2339" t="str">
        <f>_xlfn.XLOOKUP(A2339,Booking_data!$A$1:$A$6001,Booking_data!$D$1:$D$6001,"not found")</f>
        <v>M032</v>
      </c>
      <c r="H2339" t="str">
        <f>_xlfn.XLOOKUP(G2339,Movies_data!$A$1:$A$41,Movies_data!$B$1:$B$41,"not found")</f>
        <v>Premam</v>
      </c>
      <c r="I2339" t="str">
        <f>_xlfn.XLOOKUP(G2339,Movies_data!$A$1:$A$41,Movies_data!$D$1:$D$41,"not found")</f>
        <v>Romance</v>
      </c>
      <c r="J2339" t="str">
        <f>_xlfn.XLOOKUP(G2339,Movies_data!$A$1:$A$41,Movies_data!$C$1:$C$41,"not found")</f>
        <v>Malayalam</v>
      </c>
      <c r="K2339">
        <f>_xlfn.XLOOKUP(G2339,Movies_data!$A$1:$A$41,Movies_data!$H$1:$H$41,"Not Found")</f>
        <v>8.3000000000000007</v>
      </c>
      <c r="L2339" t="str">
        <f>_xlfn.XLOOKUP(A2339,Booking_data!$A$1:$A$6001,Booking_data!$E$1:$E$6001,"not Found")</f>
        <v>C131</v>
      </c>
      <c r="M2339" t="str">
        <f>_xlfn.XLOOKUP(L2339,Cinemas_data!$A$1:$A$49,Cinemas_data!$I$1:$I$49,"not Found")</f>
        <v>Asian Cinemas City Centre</v>
      </c>
      <c r="N2339" t="str">
        <f>_xlfn.XLOOKUP(L2339,Cinemas_data!$A$1:$A$49,Cinemas_data!$C$1:$C$49,"not Found")</f>
        <v>Kolkata</v>
      </c>
      <c r="O2339">
        <f>_xlfn.XLOOKUP(A2339,Booking_data!$A$1:$A$6001,Booking_data!$H$1:$H$6001,"not found")</f>
        <v>4</v>
      </c>
      <c r="P2339">
        <f>_xlfn.XLOOKUP(A2339,Booking_data!$A$1:$A$6001,Booking_data!$I$1:$I$6001,"not Found")</f>
        <v>160</v>
      </c>
      <c r="Q2339">
        <f t="shared" si="182"/>
        <v>640</v>
      </c>
      <c r="R2339" t="str">
        <f>_xlfn.XLOOKUP(A2339,Booking_data!$A$1:$A$6001,Booking_data!$L$1:$L$6001,"Not Found")</f>
        <v>Wallet</v>
      </c>
      <c r="S2339">
        <f>_xlfn.XLOOKUP(A2339,Booking_data!$A$1:$A$6001,Booking_data!$N$1:$N$6001,"not Found")</f>
        <v>34</v>
      </c>
      <c r="T2339" t="str">
        <f>_xlfn.XLOOKUP(A2339,Booking_data!$A$1:$A$6001,Booking_data!$O$1:$O$6001,"Not Found")</f>
        <v>Other</v>
      </c>
      <c r="U2339" t="str">
        <f t="shared" si="183"/>
        <v>Middle Age</v>
      </c>
      <c r="V2339" t="str">
        <f t="shared" si="184"/>
        <v>Medium Booking</v>
      </c>
    </row>
    <row r="2340" spans="1:22" x14ac:dyDescent="0.25">
      <c r="A2340" t="s">
        <v>2571</v>
      </c>
      <c r="B2340" s="1">
        <v>46084</v>
      </c>
      <c r="C2340" s="1">
        <v>46184</v>
      </c>
      <c r="D2340" s="9">
        <v>0.77083333333333337</v>
      </c>
      <c r="E2340" t="str">
        <f t="shared" si="180"/>
        <v>Weekday</v>
      </c>
      <c r="F2340" t="str">
        <f t="shared" si="181"/>
        <v>Mar</v>
      </c>
      <c r="G2340" t="str">
        <f>_xlfn.XLOOKUP(A2340,Booking_data!$A$1:$A$6001,Booking_data!$D$1:$D$6001,"not found")</f>
        <v>M038</v>
      </c>
      <c r="H2340" t="str">
        <f>_xlfn.XLOOKUP(G2340,Movies_data!$A$1:$A$41,Movies_data!$B$1:$B$41,"not found")</f>
        <v>Barbie</v>
      </c>
      <c r="I2340" t="str">
        <f>_xlfn.XLOOKUP(G2340,Movies_data!$A$1:$A$41,Movies_data!$D$1:$D$41,"not found")</f>
        <v>Comedy</v>
      </c>
      <c r="J2340" t="str">
        <f>_xlfn.XLOOKUP(G2340,Movies_data!$A$1:$A$41,Movies_data!$C$1:$C$41,"not found")</f>
        <v>English</v>
      </c>
      <c r="K2340">
        <f>_xlfn.XLOOKUP(G2340,Movies_data!$A$1:$A$41,Movies_data!$H$1:$H$41,"Not Found")</f>
        <v>6.8</v>
      </c>
      <c r="L2340" t="str">
        <f>_xlfn.XLOOKUP(A2340,Booking_data!$A$1:$A$6001,Booking_data!$E$1:$E$6001,"not Found")</f>
        <v>C142</v>
      </c>
      <c r="M2340" t="str">
        <f>_xlfn.XLOOKUP(L2340,Cinemas_data!$A$1:$A$49,Cinemas_data!$I$1:$I$49,"not Found")</f>
        <v>PVR Grand Mall</v>
      </c>
      <c r="N2340" t="str">
        <f>_xlfn.XLOOKUP(L2340,Cinemas_data!$A$1:$A$49,Cinemas_data!$C$1:$C$49,"not Found")</f>
        <v>Ahmedabad</v>
      </c>
      <c r="O2340">
        <f>_xlfn.XLOOKUP(A2340,Booking_data!$A$1:$A$6001,Booking_data!$H$1:$H$6001,"not found")</f>
        <v>4</v>
      </c>
      <c r="P2340">
        <f>_xlfn.XLOOKUP(A2340,Booking_data!$A$1:$A$6001,Booking_data!$I$1:$I$6001,"not Found")</f>
        <v>400</v>
      </c>
      <c r="Q2340">
        <f t="shared" si="182"/>
        <v>1600</v>
      </c>
      <c r="R2340" t="str">
        <f>_xlfn.XLOOKUP(A2340,Booking_data!$A$1:$A$6001,Booking_data!$L$1:$L$6001,"Not Found")</f>
        <v>Wallet</v>
      </c>
      <c r="S2340">
        <f>_xlfn.XLOOKUP(A2340,Booking_data!$A$1:$A$6001,Booking_data!$N$1:$N$6001,"not Found")</f>
        <v>54</v>
      </c>
      <c r="T2340" t="str">
        <f>_xlfn.XLOOKUP(A2340,Booking_data!$A$1:$A$6001,Booking_data!$O$1:$O$6001,"Not Found")</f>
        <v>Female</v>
      </c>
      <c r="U2340" t="str">
        <f t="shared" si="183"/>
        <v>Above 45</v>
      </c>
      <c r="V2340" t="str">
        <f t="shared" si="184"/>
        <v>Medium Booking</v>
      </c>
    </row>
    <row r="2341" spans="1:22" x14ac:dyDescent="0.25">
      <c r="A2341" t="s">
        <v>2572</v>
      </c>
      <c r="B2341" s="1">
        <v>46084</v>
      </c>
      <c r="C2341" s="1">
        <v>46155</v>
      </c>
      <c r="D2341" s="9">
        <v>0.77083333333333337</v>
      </c>
      <c r="E2341" t="str">
        <f t="shared" si="180"/>
        <v>Weekday</v>
      </c>
      <c r="F2341" t="str">
        <f t="shared" si="181"/>
        <v>Mar</v>
      </c>
      <c r="G2341" t="str">
        <f>_xlfn.XLOOKUP(A2341,Booking_data!$A$1:$A$6001,Booking_data!$D$1:$D$6001,"not found")</f>
        <v>M037</v>
      </c>
      <c r="H2341" t="str">
        <f>_xlfn.XLOOKUP(G2341,Movies_data!$A$1:$A$41,Movies_data!$B$1:$B$41,"not found")</f>
        <v>Oppenheimer</v>
      </c>
      <c r="I2341" t="str">
        <f>_xlfn.XLOOKUP(G2341,Movies_data!$A$1:$A$41,Movies_data!$D$1:$D$41,"not found")</f>
        <v>Biography</v>
      </c>
      <c r="J2341" t="str">
        <f>_xlfn.XLOOKUP(G2341,Movies_data!$A$1:$A$41,Movies_data!$C$1:$C$41,"not found")</f>
        <v>English</v>
      </c>
      <c r="K2341">
        <f>_xlfn.XLOOKUP(G2341,Movies_data!$A$1:$A$41,Movies_data!$H$1:$H$41,"Not Found")</f>
        <v>8.5</v>
      </c>
      <c r="L2341" t="str">
        <f>_xlfn.XLOOKUP(A2341,Booking_data!$A$1:$A$6001,Booking_data!$E$1:$E$6001,"not Found")</f>
        <v>C112</v>
      </c>
      <c r="M2341" t="str">
        <f>_xlfn.XLOOKUP(L2341,Cinemas_data!$A$1:$A$49,Cinemas_data!$I$1:$I$49,"not Found")</f>
        <v>MovieMax Grand Mall</v>
      </c>
      <c r="N2341" t="str">
        <f>_xlfn.XLOOKUP(L2341,Cinemas_data!$A$1:$A$49,Cinemas_data!$C$1:$C$49,"not Found")</f>
        <v>Delhi</v>
      </c>
      <c r="O2341">
        <f>_xlfn.XLOOKUP(A2341,Booking_data!$A$1:$A$6001,Booking_data!$H$1:$H$6001,"not found")</f>
        <v>2</v>
      </c>
      <c r="P2341">
        <f>_xlfn.XLOOKUP(A2341,Booking_data!$A$1:$A$6001,Booking_data!$I$1:$I$6001,"not Found")</f>
        <v>240</v>
      </c>
      <c r="Q2341">
        <f t="shared" si="182"/>
        <v>480</v>
      </c>
      <c r="R2341" t="str">
        <f>_xlfn.XLOOKUP(A2341,Booking_data!$A$1:$A$6001,Booking_data!$L$1:$L$6001,"Not Found")</f>
        <v>Debit Card</v>
      </c>
      <c r="S2341">
        <f>_xlfn.XLOOKUP(A2341,Booking_data!$A$1:$A$6001,Booking_data!$N$1:$N$6001,"not Found")</f>
        <v>42</v>
      </c>
      <c r="T2341" t="str">
        <f>_xlfn.XLOOKUP(A2341,Booking_data!$A$1:$A$6001,Booking_data!$O$1:$O$6001,"Not Found")</f>
        <v>Male</v>
      </c>
      <c r="U2341" t="str">
        <f t="shared" si="183"/>
        <v>Middle Age</v>
      </c>
      <c r="V2341" t="str">
        <f t="shared" si="184"/>
        <v>Low Booking</v>
      </c>
    </row>
    <row r="2342" spans="1:22" x14ac:dyDescent="0.25">
      <c r="A2342" t="s">
        <v>2573</v>
      </c>
      <c r="B2342" s="1">
        <v>46084</v>
      </c>
      <c r="C2342" s="1">
        <v>46196</v>
      </c>
      <c r="D2342" s="9">
        <v>0.77083333333333337</v>
      </c>
      <c r="E2342" t="str">
        <f t="shared" si="180"/>
        <v>Weekday</v>
      </c>
      <c r="F2342" t="str">
        <f t="shared" si="181"/>
        <v>Mar</v>
      </c>
      <c r="G2342" t="str">
        <f>_xlfn.XLOOKUP(A2342,Booking_data!$A$1:$A$6001,Booking_data!$D$1:$D$6001,"not found")</f>
        <v>M015</v>
      </c>
      <c r="H2342" t="str">
        <f>_xlfn.XLOOKUP(G2342,Movies_data!$A$1:$A$41,Movies_data!$B$1:$B$41,"not found")</f>
        <v>Kalki 2898 AD</v>
      </c>
      <c r="I2342" t="str">
        <f>_xlfn.XLOOKUP(G2342,Movies_data!$A$1:$A$41,Movies_data!$D$1:$D$41,"not found")</f>
        <v>Sci-Fi</v>
      </c>
      <c r="J2342" t="str">
        <f>_xlfn.XLOOKUP(G2342,Movies_data!$A$1:$A$41,Movies_data!$C$1:$C$41,"not found")</f>
        <v>Telugu</v>
      </c>
      <c r="K2342">
        <f>_xlfn.XLOOKUP(G2342,Movies_data!$A$1:$A$41,Movies_data!$H$1:$H$41,"Not Found")</f>
        <v>7</v>
      </c>
      <c r="L2342" t="str">
        <f>_xlfn.XLOOKUP(A2342,Booking_data!$A$1:$A$6001,Booking_data!$E$1:$E$6001,"not Found")</f>
        <v>C153</v>
      </c>
      <c r="M2342" t="str">
        <f>_xlfn.XLOOKUP(L2342,Cinemas_data!$A$1:$A$49,Cinemas_data!$I$1:$I$49,"not Found")</f>
        <v>Cinepolis Forum Mall</v>
      </c>
      <c r="N2342" t="str">
        <f>_xlfn.XLOOKUP(L2342,Cinemas_data!$A$1:$A$49,Cinemas_data!$C$1:$C$49,"not Found")</f>
        <v>Kochi</v>
      </c>
      <c r="O2342">
        <f>_xlfn.XLOOKUP(A2342,Booking_data!$A$1:$A$6001,Booking_data!$H$1:$H$6001,"not found")</f>
        <v>1</v>
      </c>
      <c r="P2342">
        <f>_xlfn.XLOOKUP(A2342,Booking_data!$A$1:$A$6001,Booking_data!$I$1:$I$6001,"not Found")</f>
        <v>240</v>
      </c>
      <c r="Q2342">
        <f t="shared" si="182"/>
        <v>240</v>
      </c>
      <c r="R2342" t="str">
        <f>_xlfn.XLOOKUP(A2342,Booking_data!$A$1:$A$6001,Booking_data!$L$1:$L$6001,"Not Found")</f>
        <v>UPI</v>
      </c>
      <c r="S2342">
        <f>_xlfn.XLOOKUP(A2342,Booking_data!$A$1:$A$6001,Booking_data!$N$1:$N$6001,"not Found")</f>
        <v>47</v>
      </c>
      <c r="T2342" t="str">
        <f>_xlfn.XLOOKUP(A2342,Booking_data!$A$1:$A$6001,Booking_data!$O$1:$O$6001,"Not Found")</f>
        <v>Other</v>
      </c>
      <c r="U2342" t="str">
        <f t="shared" si="183"/>
        <v>Above 45</v>
      </c>
      <c r="V2342" t="str">
        <f t="shared" si="184"/>
        <v>Low Booking</v>
      </c>
    </row>
    <row r="2343" spans="1:22" x14ac:dyDescent="0.25">
      <c r="A2343" t="s">
        <v>2574</v>
      </c>
      <c r="B2343" s="1">
        <v>46084</v>
      </c>
      <c r="C2343" s="1">
        <v>46103</v>
      </c>
      <c r="D2343" s="9">
        <v>0.53125</v>
      </c>
      <c r="E2343" t="str">
        <f t="shared" si="180"/>
        <v>Weekday</v>
      </c>
      <c r="F2343" t="str">
        <f t="shared" si="181"/>
        <v>Mar</v>
      </c>
      <c r="G2343" t="str">
        <f>_xlfn.XLOOKUP(A2343,Booking_data!$A$1:$A$6001,Booking_data!$D$1:$D$6001,"not found")</f>
        <v>M023</v>
      </c>
      <c r="H2343" t="str">
        <f>_xlfn.XLOOKUP(G2343,Movies_data!$A$1:$A$41,Movies_data!$B$1:$B$41,"not found")</f>
        <v>Stree 2</v>
      </c>
      <c r="I2343" t="str">
        <f>_xlfn.XLOOKUP(G2343,Movies_data!$A$1:$A$41,Movies_data!$D$1:$D$41,"not found")</f>
        <v>Comedy</v>
      </c>
      <c r="J2343" t="str">
        <f>_xlfn.XLOOKUP(G2343,Movies_data!$A$1:$A$41,Movies_data!$C$1:$C$41,"not found")</f>
        <v>Hindi</v>
      </c>
      <c r="K2343">
        <f>_xlfn.XLOOKUP(G2343,Movies_data!$A$1:$A$41,Movies_data!$H$1:$H$41,"Not Found")</f>
        <v>6.9</v>
      </c>
      <c r="L2343" t="str">
        <f>_xlfn.XLOOKUP(A2343,Booking_data!$A$1:$A$6001,Booking_data!$E$1:$E$6001,"not Found")</f>
        <v>C011</v>
      </c>
      <c r="M2343" t="str">
        <f>_xlfn.XLOOKUP(L2343,Cinemas_data!$A$1:$A$49,Cinemas_data!$I$1:$I$49,"not Found")</f>
        <v>Cinepolis City Centre</v>
      </c>
      <c r="N2343" t="str">
        <f>_xlfn.XLOOKUP(L2343,Cinemas_data!$A$1:$A$49,Cinemas_data!$C$1:$C$49,"not Found")</f>
        <v>Chennai</v>
      </c>
      <c r="O2343">
        <f>_xlfn.XLOOKUP(A2343,Booking_data!$A$1:$A$6001,Booking_data!$H$1:$H$6001,"not found")</f>
        <v>3</v>
      </c>
      <c r="P2343">
        <f>_xlfn.XLOOKUP(A2343,Booking_data!$A$1:$A$6001,Booking_data!$I$1:$I$6001,"not Found")</f>
        <v>320</v>
      </c>
      <c r="Q2343">
        <f t="shared" si="182"/>
        <v>960</v>
      </c>
      <c r="R2343" t="str">
        <f>_xlfn.XLOOKUP(A2343,Booking_data!$A$1:$A$6001,Booking_data!$L$1:$L$6001,"Not Found")</f>
        <v>Wallet</v>
      </c>
      <c r="S2343">
        <f>_xlfn.XLOOKUP(A2343,Booking_data!$A$1:$A$6001,Booking_data!$N$1:$N$6001,"not Found")</f>
        <v>27</v>
      </c>
      <c r="T2343" t="str">
        <f>_xlfn.XLOOKUP(A2343,Booking_data!$A$1:$A$6001,Booking_data!$O$1:$O$6001,"Not Found")</f>
        <v>Female</v>
      </c>
      <c r="U2343" t="str">
        <f t="shared" si="183"/>
        <v>Youngster</v>
      </c>
      <c r="V2343" t="str">
        <f t="shared" si="184"/>
        <v>Medium Booking</v>
      </c>
    </row>
    <row r="2344" spans="1:22" x14ac:dyDescent="0.25">
      <c r="A2344" t="s">
        <v>2575</v>
      </c>
      <c r="B2344" s="1">
        <v>46084</v>
      </c>
      <c r="C2344" s="1">
        <v>46029</v>
      </c>
      <c r="D2344" s="9">
        <v>0.9375</v>
      </c>
      <c r="E2344" t="str">
        <f t="shared" si="180"/>
        <v>Weekday</v>
      </c>
      <c r="F2344" t="str">
        <f t="shared" si="181"/>
        <v>Mar</v>
      </c>
      <c r="G2344" t="str">
        <f>_xlfn.XLOOKUP(A2344,Booking_data!$A$1:$A$6001,Booking_data!$D$1:$D$6001,"not found")</f>
        <v>M036</v>
      </c>
      <c r="H2344" t="str">
        <f>_xlfn.XLOOKUP(G2344,Movies_data!$A$1:$A$41,Movies_data!$B$1:$B$41,"not found")</f>
        <v>Avengers Endgame</v>
      </c>
      <c r="I2344" t="str">
        <f>_xlfn.XLOOKUP(G2344,Movies_data!$A$1:$A$41,Movies_data!$D$1:$D$41,"not found")</f>
        <v>Action</v>
      </c>
      <c r="J2344" t="str">
        <f>_xlfn.XLOOKUP(G2344,Movies_data!$A$1:$A$41,Movies_data!$C$1:$C$41,"not found")</f>
        <v>English</v>
      </c>
      <c r="K2344">
        <f>_xlfn.XLOOKUP(G2344,Movies_data!$A$1:$A$41,Movies_data!$H$1:$H$41,"Not Found")</f>
        <v>8.4</v>
      </c>
      <c r="L2344" t="str">
        <f>_xlfn.XLOOKUP(A2344,Booking_data!$A$1:$A$6001,Booking_data!$E$1:$E$6001,"not Found")</f>
        <v>C093</v>
      </c>
      <c r="M2344" t="str">
        <f>_xlfn.XLOOKUP(L2344,Cinemas_data!$A$1:$A$49,Cinemas_data!$I$1:$I$49,"not Found")</f>
        <v>Mukta A2 Cinemas Forum Mall</v>
      </c>
      <c r="N2344" t="str">
        <f>_xlfn.XLOOKUP(L2344,Cinemas_data!$A$1:$A$49,Cinemas_data!$C$1:$C$49,"not Found")</f>
        <v>Mumbai</v>
      </c>
      <c r="O2344">
        <f>_xlfn.XLOOKUP(A2344,Booking_data!$A$1:$A$6001,Booking_data!$H$1:$H$6001,"not found")</f>
        <v>3</v>
      </c>
      <c r="P2344">
        <f>_xlfn.XLOOKUP(A2344,Booking_data!$A$1:$A$6001,Booking_data!$I$1:$I$6001,"not Found")</f>
        <v>420</v>
      </c>
      <c r="Q2344">
        <f t="shared" si="182"/>
        <v>1260</v>
      </c>
      <c r="R2344" t="str">
        <f>_xlfn.XLOOKUP(A2344,Booking_data!$A$1:$A$6001,Booking_data!$L$1:$L$6001,"Not Found")</f>
        <v>Credit Card</v>
      </c>
      <c r="S2344">
        <f>_xlfn.XLOOKUP(A2344,Booking_data!$A$1:$A$6001,Booking_data!$N$1:$N$6001,"not Found")</f>
        <v>39</v>
      </c>
      <c r="T2344" t="str">
        <f>_xlfn.XLOOKUP(A2344,Booking_data!$A$1:$A$6001,Booking_data!$O$1:$O$6001,"Not Found")</f>
        <v>Male</v>
      </c>
      <c r="U2344" t="str">
        <f t="shared" si="183"/>
        <v>Middle Age</v>
      </c>
      <c r="V2344" t="str">
        <f t="shared" si="184"/>
        <v>Medium Booking</v>
      </c>
    </row>
    <row r="2345" spans="1:22" x14ac:dyDescent="0.25">
      <c r="A2345" t="s">
        <v>2576</v>
      </c>
      <c r="B2345" s="1">
        <v>46084</v>
      </c>
      <c r="C2345" s="1">
        <v>46064</v>
      </c>
      <c r="D2345" s="9">
        <v>0.64583333333333337</v>
      </c>
      <c r="E2345" t="str">
        <f t="shared" si="180"/>
        <v>Weekday</v>
      </c>
      <c r="F2345" t="str">
        <f t="shared" si="181"/>
        <v>Mar</v>
      </c>
      <c r="G2345" t="str">
        <f>_xlfn.XLOOKUP(A2345,Booking_data!$A$1:$A$6001,Booking_data!$D$1:$D$6001,"not found")</f>
        <v>M008</v>
      </c>
      <c r="H2345" t="str">
        <f>_xlfn.XLOOKUP(G2345,Movies_data!$A$1:$A$41,Movies_data!$B$1:$B$41,"not found")</f>
        <v>Love Today</v>
      </c>
      <c r="I2345" t="str">
        <f>_xlfn.XLOOKUP(G2345,Movies_data!$A$1:$A$41,Movies_data!$D$1:$D$41,"not found")</f>
        <v>Romance</v>
      </c>
      <c r="J2345" t="str">
        <f>_xlfn.XLOOKUP(G2345,Movies_data!$A$1:$A$41,Movies_data!$C$1:$C$41,"not found")</f>
        <v>Tamil</v>
      </c>
      <c r="K2345">
        <f>_xlfn.XLOOKUP(G2345,Movies_data!$A$1:$A$41,Movies_data!$H$1:$H$41,"Not Found")</f>
        <v>7.4</v>
      </c>
      <c r="L2345" t="str">
        <f>_xlfn.XLOOKUP(A2345,Booking_data!$A$1:$A$6001,Booking_data!$E$1:$E$6001,"not Found")</f>
        <v>C042</v>
      </c>
      <c r="M2345" t="str">
        <f>_xlfn.XLOOKUP(L2345,Cinemas_data!$A$1:$A$49,Cinemas_data!$I$1:$I$49,"not Found")</f>
        <v>Asian Cinemas Grand Mall</v>
      </c>
      <c r="N2345" t="str">
        <f>_xlfn.XLOOKUP(L2345,Cinemas_data!$A$1:$A$49,Cinemas_data!$C$1:$C$49,"not Found")</f>
        <v>Salem</v>
      </c>
      <c r="O2345">
        <f>_xlfn.XLOOKUP(A2345,Booking_data!$A$1:$A$6001,Booking_data!$H$1:$H$6001,"not found")</f>
        <v>2</v>
      </c>
      <c r="P2345">
        <f>_xlfn.XLOOKUP(A2345,Booking_data!$A$1:$A$6001,Booking_data!$I$1:$I$6001,"not Found")</f>
        <v>360</v>
      </c>
      <c r="Q2345">
        <f t="shared" si="182"/>
        <v>720</v>
      </c>
      <c r="R2345" t="str">
        <f>_xlfn.XLOOKUP(A2345,Booking_data!$A$1:$A$6001,Booking_data!$L$1:$L$6001,"Not Found")</f>
        <v>Net Banking</v>
      </c>
      <c r="S2345">
        <f>_xlfn.XLOOKUP(A2345,Booking_data!$A$1:$A$6001,Booking_data!$N$1:$N$6001,"not Found")</f>
        <v>25</v>
      </c>
      <c r="T2345" t="str">
        <f>_xlfn.XLOOKUP(A2345,Booking_data!$A$1:$A$6001,Booking_data!$O$1:$O$6001,"Not Found")</f>
        <v>Male</v>
      </c>
      <c r="U2345" t="str">
        <f t="shared" si="183"/>
        <v>Youngster</v>
      </c>
      <c r="V2345" t="str">
        <f t="shared" si="184"/>
        <v>Low Booking</v>
      </c>
    </row>
    <row r="2346" spans="1:22" x14ac:dyDescent="0.25">
      <c r="A2346" t="s">
        <v>2577</v>
      </c>
      <c r="B2346" s="1">
        <v>46084</v>
      </c>
      <c r="C2346" s="1">
        <v>46175</v>
      </c>
      <c r="D2346" s="9">
        <v>0.64583333333333337</v>
      </c>
      <c r="E2346" t="str">
        <f t="shared" si="180"/>
        <v>Weekday</v>
      </c>
      <c r="F2346" t="str">
        <f t="shared" si="181"/>
        <v>Mar</v>
      </c>
      <c r="G2346" t="str">
        <f>_xlfn.XLOOKUP(A2346,Booking_data!$A$1:$A$6001,Booking_data!$D$1:$D$6001,"not found")</f>
        <v>M005</v>
      </c>
      <c r="H2346" t="str">
        <f>_xlfn.XLOOKUP(G2346,Movies_data!$A$1:$A$41,Movies_data!$B$1:$B$41,"not found")</f>
        <v>Ponniyin Selvan II</v>
      </c>
      <c r="I2346" t="str">
        <f>_xlfn.XLOOKUP(G2346,Movies_data!$A$1:$A$41,Movies_data!$D$1:$D$41,"not found")</f>
        <v>Drama</v>
      </c>
      <c r="J2346" t="str">
        <f>_xlfn.XLOOKUP(G2346,Movies_data!$A$1:$A$41,Movies_data!$C$1:$C$41,"not found")</f>
        <v>Tamil</v>
      </c>
      <c r="K2346">
        <f>_xlfn.XLOOKUP(G2346,Movies_data!$A$1:$A$41,Movies_data!$H$1:$H$41,"Not Found")</f>
        <v>7.3</v>
      </c>
      <c r="L2346" t="str">
        <f>_xlfn.XLOOKUP(A2346,Booking_data!$A$1:$A$6001,Booking_data!$E$1:$E$6001,"not Found")</f>
        <v>C033</v>
      </c>
      <c r="M2346" t="str">
        <f>_xlfn.XLOOKUP(L2346,Cinemas_data!$A$1:$A$49,Cinemas_data!$I$1:$I$49,"not Found")</f>
        <v>Asian Cinemas Forum Mall</v>
      </c>
      <c r="N2346" t="str">
        <f>_xlfn.XLOOKUP(L2346,Cinemas_data!$A$1:$A$49,Cinemas_data!$C$1:$C$49,"not Found")</f>
        <v>Madurai</v>
      </c>
      <c r="O2346">
        <f>_xlfn.XLOOKUP(A2346,Booking_data!$A$1:$A$6001,Booking_data!$H$1:$H$6001,"not found")</f>
        <v>2</v>
      </c>
      <c r="P2346">
        <f>_xlfn.XLOOKUP(A2346,Booking_data!$A$1:$A$6001,Booking_data!$I$1:$I$6001,"not Found")</f>
        <v>180</v>
      </c>
      <c r="Q2346">
        <f t="shared" si="182"/>
        <v>360</v>
      </c>
      <c r="R2346" t="str">
        <f>_xlfn.XLOOKUP(A2346,Booking_data!$A$1:$A$6001,Booking_data!$L$1:$L$6001,"Not Found")</f>
        <v>Wallet</v>
      </c>
      <c r="S2346">
        <f>_xlfn.XLOOKUP(A2346,Booking_data!$A$1:$A$6001,Booking_data!$N$1:$N$6001,"not Found")</f>
        <v>57</v>
      </c>
      <c r="T2346" t="str">
        <f>_xlfn.XLOOKUP(A2346,Booking_data!$A$1:$A$6001,Booking_data!$O$1:$O$6001,"Not Found")</f>
        <v>Male</v>
      </c>
      <c r="U2346" t="str">
        <f t="shared" si="183"/>
        <v>Above 45</v>
      </c>
      <c r="V2346" t="str">
        <f t="shared" si="184"/>
        <v>Low Booking</v>
      </c>
    </row>
    <row r="2347" spans="1:22" x14ac:dyDescent="0.25">
      <c r="A2347" t="s">
        <v>2578</v>
      </c>
      <c r="B2347" s="1">
        <v>46084</v>
      </c>
      <c r="C2347" s="1">
        <v>46108</v>
      </c>
      <c r="D2347" s="9">
        <v>0.77083333333333337</v>
      </c>
      <c r="E2347" t="str">
        <f t="shared" si="180"/>
        <v>Weekday</v>
      </c>
      <c r="F2347" t="str">
        <f t="shared" si="181"/>
        <v>Mar</v>
      </c>
      <c r="G2347" t="str">
        <f>_xlfn.XLOOKUP(A2347,Booking_data!$A$1:$A$6001,Booking_data!$D$1:$D$6001,"not found")</f>
        <v>M009</v>
      </c>
      <c r="H2347" t="str">
        <f>_xlfn.XLOOKUP(G2347,Movies_data!$A$1:$A$41,Movies_data!$B$1:$B$41,"not found")</f>
        <v>Amaran</v>
      </c>
      <c r="I2347" t="str">
        <f>_xlfn.XLOOKUP(G2347,Movies_data!$A$1:$A$41,Movies_data!$D$1:$D$41,"not found")</f>
        <v>Biography</v>
      </c>
      <c r="J2347" t="str">
        <f>_xlfn.XLOOKUP(G2347,Movies_data!$A$1:$A$41,Movies_data!$C$1:$C$41,"not found")</f>
        <v>Tamil</v>
      </c>
      <c r="K2347">
        <f>_xlfn.XLOOKUP(G2347,Movies_data!$A$1:$A$41,Movies_data!$H$1:$H$41,"Not Found")</f>
        <v>8.3000000000000007</v>
      </c>
      <c r="L2347" t="str">
        <f>_xlfn.XLOOKUP(A2347,Booking_data!$A$1:$A$6001,Booking_data!$E$1:$E$6001,"not Found")</f>
        <v>C102</v>
      </c>
      <c r="M2347" t="str">
        <f>_xlfn.XLOOKUP(L2347,Cinemas_data!$A$1:$A$49,Cinemas_data!$I$1:$I$49,"not Found")</f>
        <v>Mukta A2 Cinemas Grand Mall</v>
      </c>
      <c r="N2347" t="str">
        <f>_xlfn.XLOOKUP(L2347,Cinemas_data!$A$1:$A$49,Cinemas_data!$C$1:$C$49,"not Found")</f>
        <v>Pune</v>
      </c>
      <c r="O2347">
        <f>_xlfn.XLOOKUP(A2347,Booking_data!$A$1:$A$6001,Booking_data!$H$1:$H$6001,"not found")</f>
        <v>5</v>
      </c>
      <c r="P2347">
        <f>_xlfn.XLOOKUP(A2347,Booking_data!$A$1:$A$6001,Booking_data!$I$1:$I$6001,"not Found")</f>
        <v>220</v>
      </c>
      <c r="Q2347">
        <f t="shared" si="182"/>
        <v>1100</v>
      </c>
      <c r="R2347" t="str">
        <f>_xlfn.XLOOKUP(A2347,Booking_data!$A$1:$A$6001,Booking_data!$L$1:$L$6001,"Not Found")</f>
        <v>UPI</v>
      </c>
      <c r="S2347">
        <f>_xlfn.XLOOKUP(A2347,Booking_data!$A$1:$A$6001,Booking_data!$N$1:$N$6001,"not Found")</f>
        <v>25</v>
      </c>
      <c r="T2347" t="str">
        <f>_xlfn.XLOOKUP(A2347,Booking_data!$A$1:$A$6001,Booking_data!$O$1:$O$6001,"Not Found")</f>
        <v>Male</v>
      </c>
      <c r="U2347" t="str">
        <f t="shared" si="183"/>
        <v>Youngster</v>
      </c>
      <c r="V2347" t="str">
        <f t="shared" si="184"/>
        <v>High Booking</v>
      </c>
    </row>
    <row r="2348" spans="1:22" x14ac:dyDescent="0.25">
      <c r="A2348" t="s">
        <v>2579</v>
      </c>
      <c r="B2348" s="1">
        <v>46084</v>
      </c>
      <c r="C2348" s="1">
        <v>46106</v>
      </c>
      <c r="D2348" s="9">
        <v>0.39583333333333331</v>
      </c>
      <c r="E2348" t="str">
        <f t="shared" si="180"/>
        <v>Weekday</v>
      </c>
      <c r="F2348" t="str">
        <f t="shared" si="181"/>
        <v>Mar</v>
      </c>
      <c r="G2348" t="str">
        <f>_xlfn.XLOOKUP(A2348,Booking_data!$A$1:$A$6001,Booking_data!$D$1:$D$6001,"not found")</f>
        <v>M037</v>
      </c>
      <c r="H2348" t="str">
        <f>_xlfn.XLOOKUP(G2348,Movies_data!$A$1:$A$41,Movies_data!$B$1:$B$41,"not found")</f>
        <v>Oppenheimer</v>
      </c>
      <c r="I2348" t="str">
        <f>_xlfn.XLOOKUP(G2348,Movies_data!$A$1:$A$41,Movies_data!$D$1:$D$41,"not found")</f>
        <v>Biography</v>
      </c>
      <c r="J2348" t="str">
        <f>_xlfn.XLOOKUP(G2348,Movies_data!$A$1:$A$41,Movies_data!$C$1:$C$41,"not found")</f>
        <v>English</v>
      </c>
      <c r="K2348">
        <f>_xlfn.XLOOKUP(G2348,Movies_data!$A$1:$A$41,Movies_data!$H$1:$H$41,"Not Found")</f>
        <v>8.5</v>
      </c>
      <c r="L2348" t="str">
        <f>_xlfn.XLOOKUP(A2348,Booking_data!$A$1:$A$6001,Booking_data!$E$1:$E$6001,"not Found")</f>
        <v>C083</v>
      </c>
      <c r="M2348" t="str">
        <f>_xlfn.XLOOKUP(L2348,Cinemas_data!$A$1:$A$49,Cinemas_data!$I$1:$I$49,"not Found")</f>
        <v>Miraj Cinemas Forum Mall</v>
      </c>
      <c r="N2348" t="str">
        <f>_xlfn.XLOOKUP(L2348,Cinemas_data!$A$1:$A$49,Cinemas_data!$C$1:$C$49,"not Found")</f>
        <v>Vijayawada</v>
      </c>
      <c r="O2348">
        <f>_xlfn.XLOOKUP(A2348,Booking_data!$A$1:$A$6001,Booking_data!$H$1:$H$6001,"not found")</f>
        <v>2</v>
      </c>
      <c r="P2348">
        <f>_xlfn.XLOOKUP(A2348,Booking_data!$A$1:$A$6001,Booking_data!$I$1:$I$6001,"not Found")</f>
        <v>460</v>
      </c>
      <c r="Q2348">
        <f t="shared" si="182"/>
        <v>920</v>
      </c>
      <c r="R2348" t="str">
        <f>_xlfn.XLOOKUP(A2348,Booking_data!$A$1:$A$6001,Booking_data!$L$1:$L$6001,"Not Found")</f>
        <v>Wallet</v>
      </c>
      <c r="S2348">
        <f>_xlfn.XLOOKUP(A2348,Booking_data!$A$1:$A$6001,Booking_data!$N$1:$N$6001,"not Found")</f>
        <v>28</v>
      </c>
      <c r="T2348" t="str">
        <f>_xlfn.XLOOKUP(A2348,Booking_data!$A$1:$A$6001,Booking_data!$O$1:$O$6001,"Not Found")</f>
        <v>Male</v>
      </c>
      <c r="U2348" t="str">
        <f t="shared" si="183"/>
        <v>Youngster</v>
      </c>
      <c r="V2348" t="str">
        <f t="shared" si="184"/>
        <v>Low Booking</v>
      </c>
    </row>
    <row r="2349" spans="1:22" x14ac:dyDescent="0.25">
      <c r="A2349" t="s">
        <v>2580</v>
      </c>
      <c r="B2349" s="1">
        <v>46084</v>
      </c>
      <c r="C2349" s="1">
        <v>46145</v>
      </c>
      <c r="D2349" s="9">
        <v>0.53125</v>
      </c>
      <c r="E2349" t="str">
        <f t="shared" si="180"/>
        <v>Weekday</v>
      </c>
      <c r="F2349" t="str">
        <f t="shared" si="181"/>
        <v>Mar</v>
      </c>
      <c r="G2349" t="str">
        <f>_xlfn.XLOOKUP(A2349,Booking_data!$A$1:$A$6001,Booking_data!$D$1:$D$6001,"not found")</f>
        <v>M033</v>
      </c>
      <c r="H2349" t="str">
        <f>_xlfn.XLOOKUP(G2349,Movies_data!$A$1:$A$41,Movies_data!$B$1:$B$41,"not found")</f>
        <v>Lucifer</v>
      </c>
      <c r="I2349" t="str">
        <f>_xlfn.XLOOKUP(G2349,Movies_data!$A$1:$A$41,Movies_data!$D$1:$D$41,"not found")</f>
        <v>Action</v>
      </c>
      <c r="J2349" t="str">
        <f>_xlfn.XLOOKUP(G2349,Movies_data!$A$1:$A$41,Movies_data!$C$1:$C$41,"not found")</f>
        <v>Malayalam</v>
      </c>
      <c r="K2349">
        <f>_xlfn.XLOOKUP(G2349,Movies_data!$A$1:$A$41,Movies_data!$H$1:$H$41,"Not Found")</f>
        <v>7.5</v>
      </c>
      <c r="L2349" t="str">
        <f>_xlfn.XLOOKUP(A2349,Booking_data!$A$1:$A$6001,Booking_data!$E$1:$E$6001,"not Found")</f>
        <v>C073</v>
      </c>
      <c r="M2349" t="str">
        <f>_xlfn.XLOOKUP(L2349,Cinemas_data!$A$1:$A$49,Cinemas_data!$I$1:$I$49,"not Found")</f>
        <v>Cinepolis Forum Mall</v>
      </c>
      <c r="N2349" t="str">
        <f>_xlfn.XLOOKUP(L2349,Cinemas_data!$A$1:$A$49,Cinemas_data!$C$1:$C$49,"not Found")</f>
        <v>Hyderabad</v>
      </c>
      <c r="O2349">
        <f>_xlfn.XLOOKUP(A2349,Booking_data!$A$1:$A$6001,Booking_data!$H$1:$H$6001,"not found")</f>
        <v>3</v>
      </c>
      <c r="P2349">
        <f>_xlfn.XLOOKUP(A2349,Booking_data!$A$1:$A$6001,Booking_data!$I$1:$I$6001,"not Found")</f>
        <v>240</v>
      </c>
      <c r="Q2349">
        <f t="shared" si="182"/>
        <v>720</v>
      </c>
      <c r="R2349" t="str">
        <f>_xlfn.XLOOKUP(A2349,Booking_data!$A$1:$A$6001,Booking_data!$L$1:$L$6001,"Not Found")</f>
        <v>Credit Card</v>
      </c>
      <c r="S2349">
        <f>_xlfn.XLOOKUP(A2349,Booking_data!$A$1:$A$6001,Booking_data!$N$1:$N$6001,"not Found")</f>
        <v>28</v>
      </c>
      <c r="T2349" t="str">
        <f>_xlfn.XLOOKUP(A2349,Booking_data!$A$1:$A$6001,Booking_data!$O$1:$O$6001,"Not Found")</f>
        <v>Other</v>
      </c>
      <c r="U2349" t="str">
        <f t="shared" si="183"/>
        <v>Youngster</v>
      </c>
      <c r="V2349" t="str">
        <f t="shared" si="184"/>
        <v>Medium Booking</v>
      </c>
    </row>
    <row r="2350" spans="1:22" x14ac:dyDescent="0.25">
      <c r="A2350" t="s">
        <v>2581</v>
      </c>
      <c r="B2350" s="1">
        <v>46084</v>
      </c>
      <c r="C2350" s="1">
        <v>46122</v>
      </c>
      <c r="D2350" s="9">
        <v>0.64583333333333337</v>
      </c>
      <c r="E2350" t="str">
        <f t="shared" si="180"/>
        <v>Weekday</v>
      </c>
      <c r="F2350" t="str">
        <f t="shared" si="181"/>
        <v>Mar</v>
      </c>
      <c r="G2350" t="str">
        <f>_xlfn.XLOOKUP(A2350,Booking_data!$A$1:$A$6001,Booking_data!$D$1:$D$6001,"not found")</f>
        <v>M008</v>
      </c>
      <c r="H2350" t="str">
        <f>_xlfn.XLOOKUP(G2350,Movies_data!$A$1:$A$41,Movies_data!$B$1:$B$41,"not found")</f>
        <v>Love Today</v>
      </c>
      <c r="I2350" t="str">
        <f>_xlfn.XLOOKUP(G2350,Movies_data!$A$1:$A$41,Movies_data!$D$1:$D$41,"not found")</f>
        <v>Romance</v>
      </c>
      <c r="J2350" t="str">
        <f>_xlfn.XLOOKUP(G2350,Movies_data!$A$1:$A$41,Movies_data!$C$1:$C$41,"not found")</f>
        <v>Tamil</v>
      </c>
      <c r="K2350">
        <f>_xlfn.XLOOKUP(G2350,Movies_data!$A$1:$A$41,Movies_data!$H$1:$H$41,"Not Found")</f>
        <v>7.4</v>
      </c>
      <c r="L2350" t="str">
        <f>_xlfn.XLOOKUP(A2350,Booking_data!$A$1:$A$6001,Booking_data!$E$1:$E$6001,"not Found")</f>
        <v>C093</v>
      </c>
      <c r="M2350" t="str">
        <f>_xlfn.XLOOKUP(L2350,Cinemas_data!$A$1:$A$49,Cinemas_data!$I$1:$I$49,"not Found")</f>
        <v>Mukta A2 Cinemas Forum Mall</v>
      </c>
      <c r="N2350" t="str">
        <f>_xlfn.XLOOKUP(L2350,Cinemas_data!$A$1:$A$49,Cinemas_data!$C$1:$C$49,"not Found")</f>
        <v>Mumbai</v>
      </c>
      <c r="O2350">
        <f>_xlfn.XLOOKUP(A2350,Booking_data!$A$1:$A$6001,Booking_data!$H$1:$H$6001,"not found")</f>
        <v>4</v>
      </c>
      <c r="P2350">
        <f>_xlfn.XLOOKUP(A2350,Booking_data!$A$1:$A$6001,Booking_data!$I$1:$I$6001,"not Found")</f>
        <v>420</v>
      </c>
      <c r="Q2350">
        <f t="shared" si="182"/>
        <v>1680</v>
      </c>
      <c r="R2350" t="str">
        <f>_xlfn.XLOOKUP(A2350,Booking_data!$A$1:$A$6001,Booking_data!$L$1:$L$6001,"Not Found")</f>
        <v>Debit Card</v>
      </c>
      <c r="S2350">
        <f>_xlfn.XLOOKUP(A2350,Booking_data!$A$1:$A$6001,Booking_data!$N$1:$N$6001,"not Found")</f>
        <v>34</v>
      </c>
      <c r="T2350" t="str">
        <f>_xlfn.XLOOKUP(A2350,Booking_data!$A$1:$A$6001,Booking_data!$O$1:$O$6001,"Not Found")</f>
        <v>Female</v>
      </c>
      <c r="U2350" t="str">
        <f t="shared" si="183"/>
        <v>Middle Age</v>
      </c>
      <c r="V2350" t="str">
        <f t="shared" si="184"/>
        <v>Medium Booking</v>
      </c>
    </row>
    <row r="2351" spans="1:22" x14ac:dyDescent="0.25">
      <c r="A2351" t="s">
        <v>2582</v>
      </c>
      <c r="B2351" s="1">
        <v>46084</v>
      </c>
      <c r="C2351" s="1">
        <v>46038</v>
      </c>
      <c r="D2351" s="9">
        <v>0.88541666666666663</v>
      </c>
      <c r="E2351" t="str">
        <f t="shared" si="180"/>
        <v>Weekday</v>
      </c>
      <c r="F2351" t="str">
        <f t="shared" si="181"/>
        <v>Mar</v>
      </c>
      <c r="G2351" t="str">
        <f>_xlfn.XLOOKUP(A2351,Booking_data!$A$1:$A$6001,Booking_data!$D$1:$D$6001,"not found")</f>
        <v>M039</v>
      </c>
      <c r="H2351" t="str">
        <f>_xlfn.XLOOKUP(G2351,Movies_data!$A$1:$A$41,Movies_data!$B$1:$B$41,"not found")</f>
        <v>Dune: Part Two</v>
      </c>
      <c r="I2351" t="str">
        <f>_xlfn.XLOOKUP(G2351,Movies_data!$A$1:$A$41,Movies_data!$D$1:$D$41,"not found")</f>
        <v>Sci-Fi</v>
      </c>
      <c r="J2351" t="str">
        <f>_xlfn.XLOOKUP(G2351,Movies_data!$A$1:$A$41,Movies_data!$C$1:$C$41,"not found")</f>
        <v>English</v>
      </c>
      <c r="K2351">
        <f>_xlfn.XLOOKUP(G2351,Movies_data!$A$1:$A$41,Movies_data!$H$1:$H$41,"Not Found")</f>
        <v>8.5</v>
      </c>
      <c r="L2351" t="str">
        <f>_xlfn.XLOOKUP(A2351,Booking_data!$A$1:$A$6001,Booking_data!$E$1:$E$6001,"not Found")</f>
        <v>C052</v>
      </c>
      <c r="M2351" t="str">
        <f>_xlfn.XLOOKUP(L2351,Cinemas_data!$A$1:$A$49,Cinemas_data!$I$1:$I$49,"not Found")</f>
        <v>City Pride Grand Mall</v>
      </c>
      <c r="N2351" t="str">
        <f>_xlfn.XLOOKUP(L2351,Cinemas_data!$A$1:$A$49,Cinemas_data!$C$1:$C$49,"not Found")</f>
        <v>Bengaluru</v>
      </c>
      <c r="O2351">
        <f>_xlfn.XLOOKUP(A2351,Booking_data!$A$1:$A$6001,Booking_data!$H$1:$H$6001,"not found")</f>
        <v>3</v>
      </c>
      <c r="P2351">
        <f>_xlfn.XLOOKUP(A2351,Booking_data!$A$1:$A$6001,Booking_data!$I$1:$I$6001,"not Found")</f>
        <v>200</v>
      </c>
      <c r="Q2351">
        <f t="shared" si="182"/>
        <v>600</v>
      </c>
      <c r="R2351" t="str">
        <f>_xlfn.XLOOKUP(A2351,Booking_data!$A$1:$A$6001,Booking_data!$L$1:$L$6001,"Not Found")</f>
        <v>Debit Card</v>
      </c>
      <c r="S2351">
        <f>_xlfn.XLOOKUP(A2351,Booking_data!$A$1:$A$6001,Booking_data!$N$1:$N$6001,"not Found")</f>
        <v>52</v>
      </c>
      <c r="T2351" t="str">
        <f>_xlfn.XLOOKUP(A2351,Booking_data!$A$1:$A$6001,Booking_data!$O$1:$O$6001,"Not Found")</f>
        <v>Male</v>
      </c>
      <c r="U2351" t="str">
        <f t="shared" si="183"/>
        <v>Above 45</v>
      </c>
      <c r="V2351" t="str">
        <f t="shared" si="184"/>
        <v>Medium Booking</v>
      </c>
    </row>
    <row r="2352" spans="1:22" x14ac:dyDescent="0.25">
      <c r="A2352" t="s">
        <v>2583</v>
      </c>
      <c r="B2352" s="1">
        <v>46084</v>
      </c>
      <c r="C2352" s="1">
        <v>46190</v>
      </c>
      <c r="D2352" s="9">
        <v>0.39583333333333331</v>
      </c>
      <c r="E2352" t="str">
        <f t="shared" si="180"/>
        <v>Weekday</v>
      </c>
      <c r="F2352" t="str">
        <f t="shared" si="181"/>
        <v>Mar</v>
      </c>
      <c r="G2352" t="str">
        <f>_xlfn.XLOOKUP(A2352,Booking_data!$A$1:$A$6001,Booking_data!$D$1:$D$6001,"not found")</f>
        <v>M015</v>
      </c>
      <c r="H2352" t="str">
        <f>_xlfn.XLOOKUP(G2352,Movies_data!$A$1:$A$41,Movies_data!$B$1:$B$41,"not found")</f>
        <v>Kalki 2898 AD</v>
      </c>
      <c r="I2352" t="str">
        <f>_xlfn.XLOOKUP(G2352,Movies_data!$A$1:$A$41,Movies_data!$D$1:$D$41,"not found")</f>
        <v>Sci-Fi</v>
      </c>
      <c r="J2352" t="str">
        <f>_xlfn.XLOOKUP(G2352,Movies_data!$A$1:$A$41,Movies_data!$C$1:$C$41,"not found")</f>
        <v>Telugu</v>
      </c>
      <c r="K2352">
        <f>_xlfn.XLOOKUP(G2352,Movies_data!$A$1:$A$41,Movies_data!$H$1:$H$41,"Not Found")</f>
        <v>7</v>
      </c>
      <c r="L2352" t="str">
        <f>_xlfn.XLOOKUP(A2352,Booking_data!$A$1:$A$6001,Booking_data!$E$1:$E$6001,"not Found")</f>
        <v>C051</v>
      </c>
      <c r="M2352" t="str">
        <f>_xlfn.XLOOKUP(L2352,Cinemas_data!$A$1:$A$49,Cinemas_data!$I$1:$I$49,"not Found")</f>
        <v>Asian Cinemas City Centre</v>
      </c>
      <c r="N2352" t="str">
        <f>_xlfn.XLOOKUP(L2352,Cinemas_data!$A$1:$A$49,Cinemas_data!$C$1:$C$49,"not Found")</f>
        <v>Bengaluru</v>
      </c>
      <c r="O2352">
        <f>_xlfn.XLOOKUP(A2352,Booking_data!$A$1:$A$6001,Booking_data!$H$1:$H$6001,"not found")</f>
        <v>4</v>
      </c>
      <c r="P2352">
        <f>_xlfn.XLOOKUP(A2352,Booking_data!$A$1:$A$6001,Booking_data!$I$1:$I$6001,"not Found")</f>
        <v>460</v>
      </c>
      <c r="Q2352">
        <f t="shared" si="182"/>
        <v>1840</v>
      </c>
      <c r="R2352" t="str">
        <f>_xlfn.XLOOKUP(A2352,Booking_data!$A$1:$A$6001,Booking_data!$L$1:$L$6001,"Not Found")</f>
        <v>Wallet</v>
      </c>
      <c r="S2352">
        <f>_xlfn.XLOOKUP(A2352,Booking_data!$A$1:$A$6001,Booking_data!$N$1:$N$6001,"not Found")</f>
        <v>44</v>
      </c>
      <c r="T2352" t="str">
        <f>_xlfn.XLOOKUP(A2352,Booking_data!$A$1:$A$6001,Booking_data!$O$1:$O$6001,"Not Found")</f>
        <v>Male</v>
      </c>
      <c r="U2352" t="str">
        <f t="shared" si="183"/>
        <v>Middle Age</v>
      </c>
      <c r="V2352" t="str">
        <f t="shared" si="184"/>
        <v>Medium Booking</v>
      </c>
    </row>
    <row r="2353" spans="1:22" x14ac:dyDescent="0.25">
      <c r="A2353" t="s">
        <v>2584</v>
      </c>
      <c r="B2353" s="1">
        <v>46084</v>
      </c>
      <c r="C2353" s="1">
        <v>46131</v>
      </c>
      <c r="D2353" s="9">
        <v>0.53125</v>
      </c>
      <c r="E2353" t="str">
        <f t="shared" si="180"/>
        <v>Weekday</v>
      </c>
      <c r="F2353" t="str">
        <f t="shared" si="181"/>
        <v>Mar</v>
      </c>
      <c r="G2353" t="str">
        <f>_xlfn.XLOOKUP(A2353,Booking_data!$A$1:$A$6001,Booking_data!$D$1:$D$6001,"not found")</f>
        <v>M027</v>
      </c>
      <c r="H2353" t="str">
        <f>_xlfn.XLOOKUP(G2353,Movies_data!$A$1:$A$41,Movies_data!$B$1:$B$41,"not found")</f>
        <v>KGF Chapter 2</v>
      </c>
      <c r="I2353" t="str">
        <f>_xlfn.XLOOKUP(G2353,Movies_data!$A$1:$A$41,Movies_data!$D$1:$D$41,"not found")</f>
        <v>Action</v>
      </c>
      <c r="J2353" t="str">
        <f>_xlfn.XLOOKUP(G2353,Movies_data!$A$1:$A$41,Movies_data!$C$1:$C$41,"not found")</f>
        <v>Kannada</v>
      </c>
      <c r="K2353">
        <f>_xlfn.XLOOKUP(G2353,Movies_data!$A$1:$A$41,Movies_data!$H$1:$H$41,"Not Found")</f>
        <v>8.3000000000000007</v>
      </c>
      <c r="L2353" t="str">
        <f>_xlfn.XLOOKUP(A2353,Booking_data!$A$1:$A$6001,Booking_data!$E$1:$E$6001,"not Found")</f>
        <v>C041</v>
      </c>
      <c r="M2353" t="str">
        <f>_xlfn.XLOOKUP(L2353,Cinemas_data!$A$1:$A$49,Cinemas_data!$I$1:$I$49,"not Found")</f>
        <v>MovieMax City Centre</v>
      </c>
      <c r="N2353" t="str">
        <f>_xlfn.XLOOKUP(L2353,Cinemas_data!$A$1:$A$49,Cinemas_data!$C$1:$C$49,"not Found")</f>
        <v>Salem</v>
      </c>
      <c r="O2353">
        <f>_xlfn.XLOOKUP(A2353,Booking_data!$A$1:$A$6001,Booking_data!$H$1:$H$6001,"not found")</f>
        <v>5</v>
      </c>
      <c r="P2353">
        <f>_xlfn.XLOOKUP(A2353,Booking_data!$A$1:$A$6001,Booking_data!$I$1:$I$6001,"not Found")</f>
        <v>240</v>
      </c>
      <c r="Q2353">
        <f t="shared" si="182"/>
        <v>1200</v>
      </c>
      <c r="R2353" t="str">
        <f>_xlfn.XLOOKUP(A2353,Booking_data!$A$1:$A$6001,Booking_data!$L$1:$L$6001,"Not Found")</f>
        <v>Wallet</v>
      </c>
      <c r="S2353">
        <f>_xlfn.XLOOKUP(A2353,Booking_data!$A$1:$A$6001,Booking_data!$N$1:$N$6001,"not Found")</f>
        <v>29</v>
      </c>
      <c r="T2353" t="str">
        <f>_xlfn.XLOOKUP(A2353,Booking_data!$A$1:$A$6001,Booking_data!$O$1:$O$6001,"Not Found")</f>
        <v>Female</v>
      </c>
      <c r="U2353" t="str">
        <f t="shared" si="183"/>
        <v>Youngster</v>
      </c>
      <c r="V2353" t="str">
        <f t="shared" si="184"/>
        <v>High Booking</v>
      </c>
    </row>
    <row r="2354" spans="1:22" x14ac:dyDescent="0.25">
      <c r="A2354" t="s">
        <v>2585</v>
      </c>
      <c r="B2354" s="1">
        <v>46084</v>
      </c>
      <c r="C2354" s="1">
        <v>46109</v>
      </c>
      <c r="D2354" s="9">
        <v>0.9375</v>
      </c>
      <c r="E2354" t="str">
        <f t="shared" si="180"/>
        <v>Weekday</v>
      </c>
      <c r="F2354" t="str">
        <f t="shared" si="181"/>
        <v>Mar</v>
      </c>
      <c r="G2354" t="str">
        <f>_xlfn.XLOOKUP(A2354,Booking_data!$A$1:$A$6001,Booking_data!$D$1:$D$6001,"not found")</f>
        <v>M011</v>
      </c>
      <c r="H2354" t="str">
        <f>_xlfn.XLOOKUP(G2354,Movies_data!$A$1:$A$41,Movies_data!$B$1:$B$41,"not found")</f>
        <v>Pushpa 2</v>
      </c>
      <c r="I2354" t="str">
        <f>_xlfn.XLOOKUP(G2354,Movies_data!$A$1:$A$41,Movies_data!$D$1:$D$41,"not found")</f>
        <v>Action</v>
      </c>
      <c r="J2354" t="str">
        <f>_xlfn.XLOOKUP(G2354,Movies_data!$A$1:$A$41,Movies_data!$C$1:$C$41,"not found")</f>
        <v>Telugu</v>
      </c>
      <c r="K2354">
        <f>_xlfn.XLOOKUP(G2354,Movies_data!$A$1:$A$41,Movies_data!$H$1:$H$41,"Not Found")</f>
        <v>6.1</v>
      </c>
      <c r="L2354" t="str">
        <f>_xlfn.XLOOKUP(A2354,Booking_data!$A$1:$A$6001,Booking_data!$E$1:$E$6001,"not Found")</f>
        <v>C103</v>
      </c>
      <c r="M2354" t="str">
        <f>_xlfn.XLOOKUP(L2354,Cinemas_data!$A$1:$A$49,Cinemas_data!$I$1:$I$49,"not Found")</f>
        <v>MovieMax Forum Mall</v>
      </c>
      <c r="N2354" t="str">
        <f>_xlfn.XLOOKUP(L2354,Cinemas_data!$A$1:$A$49,Cinemas_data!$C$1:$C$49,"not Found")</f>
        <v>Pune</v>
      </c>
      <c r="O2354">
        <f>_xlfn.XLOOKUP(A2354,Booking_data!$A$1:$A$6001,Booking_data!$H$1:$H$6001,"not found")</f>
        <v>1</v>
      </c>
      <c r="P2354">
        <f>_xlfn.XLOOKUP(A2354,Booking_data!$A$1:$A$6001,Booking_data!$I$1:$I$6001,"not Found")</f>
        <v>360</v>
      </c>
      <c r="Q2354">
        <f t="shared" si="182"/>
        <v>360</v>
      </c>
      <c r="R2354" t="str">
        <f>_xlfn.XLOOKUP(A2354,Booking_data!$A$1:$A$6001,Booking_data!$L$1:$L$6001,"Not Found")</f>
        <v>Debit Card</v>
      </c>
      <c r="S2354">
        <f>_xlfn.XLOOKUP(A2354,Booking_data!$A$1:$A$6001,Booking_data!$N$1:$N$6001,"not Found")</f>
        <v>19</v>
      </c>
      <c r="T2354" t="str">
        <f>_xlfn.XLOOKUP(A2354,Booking_data!$A$1:$A$6001,Booking_data!$O$1:$O$6001,"Not Found")</f>
        <v>Other</v>
      </c>
      <c r="U2354" t="str">
        <f t="shared" si="183"/>
        <v>Youngster</v>
      </c>
      <c r="V2354" t="str">
        <f t="shared" si="184"/>
        <v>Low Booking</v>
      </c>
    </row>
    <row r="2355" spans="1:22" x14ac:dyDescent="0.25">
      <c r="A2355" t="s">
        <v>2586</v>
      </c>
      <c r="B2355" s="1">
        <v>46084</v>
      </c>
      <c r="C2355" s="1">
        <v>46067</v>
      </c>
      <c r="D2355" s="9">
        <v>0.77083333333333337</v>
      </c>
      <c r="E2355" t="str">
        <f t="shared" si="180"/>
        <v>Weekday</v>
      </c>
      <c r="F2355" t="str">
        <f t="shared" si="181"/>
        <v>Mar</v>
      </c>
      <c r="G2355" t="str">
        <f>_xlfn.XLOOKUP(A2355,Booking_data!$A$1:$A$6001,Booking_data!$D$1:$D$6001,"not found")</f>
        <v>M002</v>
      </c>
      <c r="H2355" t="str">
        <f>_xlfn.XLOOKUP(G2355,Movies_data!$A$1:$A$41,Movies_data!$B$1:$B$41,"not found")</f>
        <v>Jailer</v>
      </c>
      <c r="I2355" t="str">
        <f>_xlfn.XLOOKUP(G2355,Movies_data!$A$1:$A$41,Movies_data!$D$1:$D$41,"not found")</f>
        <v>Action</v>
      </c>
      <c r="J2355" t="str">
        <f>_xlfn.XLOOKUP(G2355,Movies_data!$A$1:$A$41,Movies_data!$C$1:$C$41,"not found")</f>
        <v>Tamil</v>
      </c>
      <c r="K2355">
        <f>_xlfn.XLOOKUP(G2355,Movies_data!$A$1:$A$41,Movies_data!$H$1:$H$41,"Not Found")</f>
        <v>7.1</v>
      </c>
      <c r="L2355" t="str">
        <f>_xlfn.XLOOKUP(A2355,Booking_data!$A$1:$A$6001,Booking_data!$E$1:$E$6001,"not Found")</f>
        <v>C132</v>
      </c>
      <c r="M2355" t="str">
        <f>_xlfn.XLOOKUP(L2355,Cinemas_data!$A$1:$A$49,Cinemas_data!$I$1:$I$49,"not Found")</f>
        <v>City Pride Grand Mall</v>
      </c>
      <c r="N2355" t="str">
        <f>_xlfn.XLOOKUP(L2355,Cinemas_data!$A$1:$A$49,Cinemas_data!$C$1:$C$49,"not Found")</f>
        <v>Kolkata</v>
      </c>
      <c r="O2355">
        <f>_xlfn.XLOOKUP(A2355,Booking_data!$A$1:$A$6001,Booking_data!$H$1:$H$6001,"not found")</f>
        <v>2</v>
      </c>
      <c r="P2355">
        <f>_xlfn.XLOOKUP(A2355,Booking_data!$A$1:$A$6001,Booking_data!$I$1:$I$6001,"not Found")</f>
        <v>180</v>
      </c>
      <c r="Q2355">
        <f t="shared" si="182"/>
        <v>360</v>
      </c>
      <c r="R2355" t="str">
        <f>_xlfn.XLOOKUP(A2355,Booking_data!$A$1:$A$6001,Booking_data!$L$1:$L$6001,"Not Found")</f>
        <v>UPI</v>
      </c>
      <c r="S2355">
        <f>_xlfn.XLOOKUP(A2355,Booking_data!$A$1:$A$6001,Booking_data!$N$1:$N$6001,"not Found")</f>
        <v>56</v>
      </c>
      <c r="T2355" t="str">
        <f>_xlfn.XLOOKUP(A2355,Booking_data!$A$1:$A$6001,Booking_data!$O$1:$O$6001,"Not Found")</f>
        <v>Female</v>
      </c>
      <c r="U2355" t="str">
        <f t="shared" si="183"/>
        <v>Above 45</v>
      </c>
      <c r="V2355" t="str">
        <f t="shared" si="184"/>
        <v>Low Booking</v>
      </c>
    </row>
    <row r="2356" spans="1:22" x14ac:dyDescent="0.25">
      <c r="A2356" t="s">
        <v>2587</v>
      </c>
      <c r="B2356" s="1">
        <v>46084</v>
      </c>
      <c r="C2356" s="1">
        <v>46044</v>
      </c>
      <c r="D2356" s="9">
        <v>0.53125</v>
      </c>
      <c r="E2356" t="str">
        <f t="shared" si="180"/>
        <v>Weekday</v>
      </c>
      <c r="F2356" t="str">
        <f t="shared" si="181"/>
        <v>Mar</v>
      </c>
      <c r="G2356" t="str">
        <f>_xlfn.XLOOKUP(A2356,Booking_data!$A$1:$A$6001,Booking_data!$D$1:$D$6001,"not found")</f>
        <v>M025</v>
      </c>
      <c r="H2356" t="str">
        <f>_xlfn.XLOOKUP(G2356,Movies_data!$A$1:$A$41,Movies_data!$B$1:$B$41,"not found")</f>
        <v>Rocky Aur Rani Kii Prem Kahaani</v>
      </c>
      <c r="I2356" t="str">
        <f>_xlfn.XLOOKUP(G2356,Movies_data!$A$1:$A$41,Movies_data!$D$1:$D$41,"not found")</f>
        <v>Romance</v>
      </c>
      <c r="J2356" t="str">
        <f>_xlfn.XLOOKUP(G2356,Movies_data!$A$1:$A$41,Movies_data!$C$1:$C$41,"not found")</f>
        <v>Hindi</v>
      </c>
      <c r="K2356">
        <f>_xlfn.XLOOKUP(G2356,Movies_data!$A$1:$A$41,Movies_data!$H$1:$H$41,"Not Found")</f>
        <v>6.8</v>
      </c>
      <c r="L2356" t="str">
        <f>_xlfn.XLOOKUP(A2356,Booking_data!$A$1:$A$6001,Booking_data!$E$1:$E$6001,"not Found")</f>
        <v>C152</v>
      </c>
      <c r="M2356" t="str">
        <f>_xlfn.XLOOKUP(L2356,Cinemas_data!$A$1:$A$49,Cinemas_data!$I$1:$I$49,"not Found")</f>
        <v>INOX Grand Mall</v>
      </c>
      <c r="N2356" t="str">
        <f>_xlfn.XLOOKUP(L2356,Cinemas_data!$A$1:$A$49,Cinemas_data!$C$1:$C$49,"not Found")</f>
        <v>Kochi</v>
      </c>
      <c r="O2356">
        <f>_xlfn.XLOOKUP(A2356,Booking_data!$A$1:$A$6001,Booking_data!$H$1:$H$6001,"not found")</f>
        <v>3</v>
      </c>
      <c r="P2356">
        <f>_xlfn.XLOOKUP(A2356,Booking_data!$A$1:$A$6001,Booking_data!$I$1:$I$6001,"not Found")</f>
        <v>260</v>
      </c>
      <c r="Q2356">
        <f t="shared" si="182"/>
        <v>780</v>
      </c>
      <c r="R2356" t="str">
        <f>_xlfn.XLOOKUP(A2356,Booking_data!$A$1:$A$6001,Booking_data!$L$1:$L$6001,"Not Found")</f>
        <v>Wallet</v>
      </c>
      <c r="S2356">
        <f>_xlfn.XLOOKUP(A2356,Booking_data!$A$1:$A$6001,Booking_data!$N$1:$N$6001,"not Found")</f>
        <v>56</v>
      </c>
      <c r="T2356" t="str">
        <f>_xlfn.XLOOKUP(A2356,Booking_data!$A$1:$A$6001,Booking_data!$O$1:$O$6001,"Not Found")</f>
        <v>Male</v>
      </c>
      <c r="U2356" t="str">
        <f t="shared" si="183"/>
        <v>Above 45</v>
      </c>
      <c r="V2356" t="str">
        <f t="shared" si="184"/>
        <v>Medium Booking</v>
      </c>
    </row>
    <row r="2357" spans="1:22" x14ac:dyDescent="0.25">
      <c r="A2357" t="s">
        <v>2588</v>
      </c>
      <c r="B2357" s="1">
        <v>46084</v>
      </c>
      <c r="C2357" s="1">
        <v>46028</v>
      </c>
      <c r="D2357" s="9">
        <v>0.88541666666666663</v>
      </c>
      <c r="E2357" t="str">
        <f t="shared" si="180"/>
        <v>Weekday</v>
      </c>
      <c r="F2357" t="str">
        <f t="shared" si="181"/>
        <v>Mar</v>
      </c>
      <c r="G2357" t="str">
        <f>_xlfn.XLOOKUP(A2357,Booking_data!$A$1:$A$6001,Booking_data!$D$1:$D$6001,"not found")</f>
        <v>M006</v>
      </c>
      <c r="H2357" t="str">
        <f>_xlfn.XLOOKUP(G2357,Movies_data!$A$1:$A$41,Movies_data!$B$1:$B$41,"not found")</f>
        <v>Maamannan</v>
      </c>
      <c r="I2357" t="str">
        <f>_xlfn.XLOOKUP(G2357,Movies_data!$A$1:$A$41,Movies_data!$D$1:$D$41,"not found")</f>
        <v>Drama</v>
      </c>
      <c r="J2357" t="str">
        <f>_xlfn.XLOOKUP(G2357,Movies_data!$A$1:$A$41,Movies_data!$C$1:$C$41,"not found")</f>
        <v>Tamil</v>
      </c>
      <c r="K2357">
        <f>_xlfn.XLOOKUP(G2357,Movies_data!$A$1:$A$41,Movies_data!$H$1:$H$41,"Not Found")</f>
        <v>7.3</v>
      </c>
      <c r="L2357" t="str">
        <f>_xlfn.XLOOKUP(A2357,Booking_data!$A$1:$A$6001,Booking_data!$E$1:$E$6001,"not Found")</f>
        <v>C111</v>
      </c>
      <c r="M2357" t="str">
        <f>_xlfn.XLOOKUP(L2357,Cinemas_data!$A$1:$A$49,Cinemas_data!$I$1:$I$49,"not Found")</f>
        <v>Mukta A2 Cinemas City Centre</v>
      </c>
      <c r="N2357" t="str">
        <f>_xlfn.XLOOKUP(L2357,Cinemas_data!$A$1:$A$49,Cinemas_data!$C$1:$C$49,"not Found")</f>
        <v>Delhi</v>
      </c>
      <c r="O2357">
        <f>_xlfn.XLOOKUP(A2357,Booking_data!$A$1:$A$6001,Booking_data!$H$1:$H$6001,"not found")</f>
        <v>2</v>
      </c>
      <c r="P2357">
        <f>_xlfn.XLOOKUP(A2357,Booking_data!$A$1:$A$6001,Booking_data!$I$1:$I$6001,"not Found")</f>
        <v>180</v>
      </c>
      <c r="Q2357">
        <f t="shared" si="182"/>
        <v>360</v>
      </c>
      <c r="R2357" t="str">
        <f>_xlfn.XLOOKUP(A2357,Booking_data!$A$1:$A$6001,Booking_data!$L$1:$L$6001,"Not Found")</f>
        <v>Credit Card</v>
      </c>
      <c r="S2357">
        <f>_xlfn.XLOOKUP(A2357,Booking_data!$A$1:$A$6001,Booking_data!$N$1:$N$6001,"not Found")</f>
        <v>21</v>
      </c>
      <c r="T2357" t="str">
        <f>_xlfn.XLOOKUP(A2357,Booking_data!$A$1:$A$6001,Booking_data!$O$1:$O$6001,"Not Found")</f>
        <v>Other</v>
      </c>
      <c r="U2357" t="str">
        <f t="shared" si="183"/>
        <v>Youngster</v>
      </c>
      <c r="V2357" t="str">
        <f t="shared" si="184"/>
        <v>Low Booking</v>
      </c>
    </row>
    <row r="2358" spans="1:22" x14ac:dyDescent="0.25">
      <c r="A2358" t="s">
        <v>2589</v>
      </c>
      <c r="B2358" s="1">
        <v>46084</v>
      </c>
      <c r="C2358" s="1">
        <v>46197</v>
      </c>
      <c r="D2358" s="9">
        <v>0.64583333333333337</v>
      </c>
      <c r="E2358" t="str">
        <f t="shared" si="180"/>
        <v>Weekday</v>
      </c>
      <c r="F2358" t="str">
        <f t="shared" si="181"/>
        <v>Mar</v>
      </c>
      <c r="G2358" t="str">
        <f>_xlfn.XLOOKUP(A2358,Booking_data!$A$1:$A$6001,Booking_data!$D$1:$D$6001,"not found")</f>
        <v>M013</v>
      </c>
      <c r="H2358" t="str">
        <f>_xlfn.XLOOKUP(G2358,Movies_data!$A$1:$A$41,Movies_data!$B$1:$B$41,"not found")</f>
        <v>Salaar</v>
      </c>
      <c r="I2358" t="str">
        <f>_xlfn.XLOOKUP(G2358,Movies_data!$A$1:$A$41,Movies_data!$D$1:$D$41,"not found")</f>
        <v>Action</v>
      </c>
      <c r="J2358" t="str">
        <f>_xlfn.XLOOKUP(G2358,Movies_data!$A$1:$A$41,Movies_data!$C$1:$C$41,"not found")</f>
        <v>Telugu</v>
      </c>
      <c r="K2358">
        <f>_xlfn.XLOOKUP(G2358,Movies_data!$A$1:$A$41,Movies_data!$H$1:$H$41,"Not Found")</f>
        <v>6.5</v>
      </c>
      <c r="L2358" t="str">
        <f>_xlfn.XLOOKUP(A2358,Booking_data!$A$1:$A$6001,Booking_data!$E$1:$E$6001,"not Found")</f>
        <v>C063</v>
      </c>
      <c r="M2358" t="str">
        <f>_xlfn.XLOOKUP(L2358,Cinemas_data!$A$1:$A$49,Cinemas_data!$I$1:$I$49,"not Found")</f>
        <v>INOX Forum Mall</v>
      </c>
      <c r="N2358" t="str">
        <f>_xlfn.XLOOKUP(L2358,Cinemas_data!$A$1:$A$49,Cinemas_data!$C$1:$C$49,"not Found")</f>
        <v>Mysuru</v>
      </c>
      <c r="O2358">
        <f>_xlfn.XLOOKUP(A2358,Booking_data!$A$1:$A$6001,Booking_data!$H$1:$H$6001,"not found")</f>
        <v>3</v>
      </c>
      <c r="P2358">
        <f>_xlfn.XLOOKUP(A2358,Booking_data!$A$1:$A$6001,Booking_data!$I$1:$I$6001,"not Found")</f>
        <v>240</v>
      </c>
      <c r="Q2358">
        <f t="shared" si="182"/>
        <v>720</v>
      </c>
      <c r="R2358" t="str">
        <f>_xlfn.XLOOKUP(A2358,Booking_data!$A$1:$A$6001,Booking_data!$L$1:$L$6001,"Not Found")</f>
        <v>Wallet</v>
      </c>
      <c r="S2358">
        <f>_xlfn.XLOOKUP(A2358,Booking_data!$A$1:$A$6001,Booking_data!$N$1:$N$6001,"not Found")</f>
        <v>53</v>
      </c>
      <c r="T2358" t="str">
        <f>_xlfn.XLOOKUP(A2358,Booking_data!$A$1:$A$6001,Booking_data!$O$1:$O$6001,"Not Found")</f>
        <v>Other</v>
      </c>
      <c r="U2358" t="str">
        <f t="shared" si="183"/>
        <v>Above 45</v>
      </c>
      <c r="V2358" t="str">
        <f t="shared" si="184"/>
        <v>Medium Booking</v>
      </c>
    </row>
    <row r="2359" spans="1:22" x14ac:dyDescent="0.25">
      <c r="A2359" t="s">
        <v>2590</v>
      </c>
      <c r="B2359" s="1">
        <v>46084</v>
      </c>
      <c r="C2359" s="1">
        <v>46067</v>
      </c>
      <c r="D2359" s="9">
        <v>0.39583333333333331</v>
      </c>
      <c r="E2359" t="str">
        <f t="shared" si="180"/>
        <v>Weekday</v>
      </c>
      <c r="F2359" t="str">
        <f t="shared" si="181"/>
        <v>Mar</v>
      </c>
      <c r="G2359" t="str">
        <f>_xlfn.XLOOKUP(A2359,Booking_data!$A$1:$A$6001,Booking_data!$D$1:$D$6001,"not found")</f>
        <v>M002</v>
      </c>
      <c r="H2359" t="str">
        <f>_xlfn.XLOOKUP(G2359,Movies_data!$A$1:$A$41,Movies_data!$B$1:$B$41,"not found")</f>
        <v>Jailer</v>
      </c>
      <c r="I2359" t="str">
        <f>_xlfn.XLOOKUP(G2359,Movies_data!$A$1:$A$41,Movies_data!$D$1:$D$41,"not found")</f>
        <v>Action</v>
      </c>
      <c r="J2359" t="str">
        <f>_xlfn.XLOOKUP(G2359,Movies_data!$A$1:$A$41,Movies_data!$C$1:$C$41,"not found")</f>
        <v>Tamil</v>
      </c>
      <c r="K2359">
        <f>_xlfn.XLOOKUP(G2359,Movies_data!$A$1:$A$41,Movies_data!$H$1:$H$41,"Not Found")</f>
        <v>7.1</v>
      </c>
      <c r="L2359" t="str">
        <f>_xlfn.XLOOKUP(A2359,Booking_data!$A$1:$A$6001,Booking_data!$E$1:$E$6001,"not Found")</f>
        <v>C051</v>
      </c>
      <c r="M2359" t="str">
        <f>_xlfn.XLOOKUP(L2359,Cinemas_data!$A$1:$A$49,Cinemas_data!$I$1:$I$49,"not Found")</f>
        <v>Asian Cinemas City Centre</v>
      </c>
      <c r="N2359" t="str">
        <f>_xlfn.XLOOKUP(L2359,Cinemas_data!$A$1:$A$49,Cinemas_data!$C$1:$C$49,"not Found")</f>
        <v>Bengaluru</v>
      </c>
      <c r="O2359">
        <f>_xlfn.XLOOKUP(A2359,Booking_data!$A$1:$A$6001,Booking_data!$H$1:$H$6001,"not found")</f>
        <v>2</v>
      </c>
      <c r="P2359">
        <f>_xlfn.XLOOKUP(A2359,Booking_data!$A$1:$A$6001,Booking_data!$I$1:$I$6001,"not Found")</f>
        <v>280</v>
      </c>
      <c r="Q2359">
        <f t="shared" si="182"/>
        <v>560</v>
      </c>
      <c r="R2359" t="str">
        <f>_xlfn.XLOOKUP(A2359,Booking_data!$A$1:$A$6001,Booking_data!$L$1:$L$6001,"Not Found")</f>
        <v>Net Banking</v>
      </c>
      <c r="S2359">
        <f>_xlfn.XLOOKUP(A2359,Booking_data!$A$1:$A$6001,Booking_data!$N$1:$N$6001,"not Found")</f>
        <v>19</v>
      </c>
      <c r="T2359" t="str">
        <f>_xlfn.XLOOKUP(A2359,Booking_data!$A$1:$A$6001,Booking_data!$O$1:$O$6001,"Not Found")</f>
        <v>Other</v>
      </c>
      <c r="U2359" t="str">
        <f t="shared" si="183"/>
        <v>Youngster</v>
      </c>
      <c r="V2359" t="str">
        <f t="shared" si="184"/>
        <v>Low Booking</v>
      </c>
    </row>
    <row r="2360" spans="1:22" x14ac:dyDescent="0.25">
      <c r="A2360" t="s">
        <v>2591</v>
      </c>
      <c r="B2360" s="1">
        <v>46084</v>
      </c>
      <c r="C2360" s="1">
        <v>46101</v>
      </c>
      <c r="D2360" s="9">
        <v>0.77083333333333337</v>
      </c>
      <c r="E2360" t="str">
        <f t="shared" si="180"/>
        <v>Weekday</v>
      </c>
      <c r="F2360" t="str">
        <f t="shared" si="181"/>
        <v>Mar</v>
      </c>
      <c r="G2360" t="str">
        <f>_xlfn.XLOOKUP(A2360,Booking_data!$A$1:$A$6001,Booking_data!$D$1:$D$6001,"not found")</f>
        <v>M011</v>
      </c>
      <c r="H2360" t="str">
        <f>_xlfn.XLOOKUP(G2360,Movies_data!$A$1:$A$41,Movies_data!$B$1:$B$41,"not found")</f>
        <v>Pushpa 2</v>
      </c>
      <c r="I2360" t="str">
        <f>_xlfn.XLOOKUP(G2360,Movies_data!$A$1:$A$41,Movies_data!$D$1:$D$41,"not found")</f>
        <v>Action</v>
      </c>
      <c r="J2360" t="str">
        <f>_xlfn.XLOOKUP(G2360,Movies_data!$A$1:$A$41,Movies_data!$C$1:$C$41,"not found")</f>
        <v>Telugu</v>
      </c>
      <c r="K2360">
        <f>_xlfn.XLOOKUP(G2360,Movies_data!$A$1:$A$41,Movies_data!$H$1:$H$41,"Not Found")</f>
        <v>6.1</v>
      </c>
      <c r="L2360" t="str">
        <f>_xlfn.XLOOKUP(A2360,Booking_data!$A$1:$A$6001,Booking_data!$E$1:$E$6001,"not Found")</f>
        <v>C093</v>
      </c>
      <c r="M2360" t="str">
        <f>_xlfn.XLOOKUP(L2360,Cinemas_data!$A$1:$A$49,Cinemas_data!$I$1:$I$49,"not Found")</f>
        <v>Mukta A2 Cinemas Forum Mall</v>
      </c>
      <c r="N2360" t="str">
        <f>_xlfn.XLOOKUP(L2360,Cinemas_data!$A$1:$A$49,Cinemas_data!$C$1:$C$49,"not Found")</f>
        <v>Mumbai</v>
      </c>
      <c r="O2360">
        <f>_xlfn.XLOOKUP(A2360,Booking_data!$A$1:$A$6001,Booking_data!$H$1:$H$6001,"not found")</f>
        <v>3</v>
      </c>
      <c r="P2360">
        <f>_xlfn.XLOOKUP(A2360,Booking_data!$A$1:$A$6001,Booking_data!$I$1:$I$6001,"not Found")</f>
        <v>240</v>
      </c>
      <c r="Q2360">
        <f t="shared" si="182"/>
        <v>720</v>
      </c>
      <c r="R2360" t="str">
        <f>_xlfn.XLOOKUP(A2360,Booking_data!$A$1:$A$6001,Booking_data!$L$1:$L$6001,"Not Found")</f>
        <v>UPI</v>
      </c>
      <c r="S2360">
        <f>_xlfn.XLOOKUP(A2360,Booking_data!$A$1:$A$6001,Booking_data!$N$1:$N$6001,"not Found")</f>
        <v>35</v>
      </c>
      <c r="T2360" t="str">
        <f>_xlfn.XLOOKUP(A2360,Booking_data!$A$1:$A$6001,Booking_data!$O$1:$O$6001,"Not Found")</f>
        <v>Other</v>
      </c>
      <c r="U2360" t="str">
        <f t="shared" si="183"/>
        <v>Middle Age</v>
      </c>
      <c r="V2360" t="str">
        <f t="shared" si="184"/>
        <v>Medium Booking</v>
      </c>
    </row>
    <row r="2361" spans="1:22" x14ac:dyDescent="0.25">
      <c r="A2361" t="s">
        <v>2592</v>
      </c>
      <c r="B2361" s="1">
        <v>46084</v>
      </c>
      <c r="C2361" s="1">
        <v>46200</v>
      </c>
      <c r="D2361" s="9">
        <v>0.53125</v>
      </c>
      <c r="E2361" t="str">
        <f t="shared" si="180"/>
        <v>Weekday</v>
      </c>
      <c r="F2361" t="str">
        <f t="shared" si="181"/>
        <v>Mar</v>
      </c>
      <c r="G2361" t="str">
        <f>_xlfn.XLOOKUP(A2361,Booking_data!$A$1:$A$6001,Booking_data!$D$1:$D$6001,"not found")</f>
        <v>M023</v>
      </c>
      <c r="H2361" t="str">
        <f>_xlfn.XLOOKUP(G2361,Movies_data!$A$1:$A$41,Movies_data!$B$1:$B$41,"not found")</f>
        <v>Stree 2</v>
      </c>
      <c r="I2361" t="str">
        <f>_xlfn.XLOOKUP(G2361,Movies_data!$A$1:$A$41,Movies_data!$D$1:$D$41,"not found")</f>
        <v>Comedy</v>
      </c>
      <c r="J2361" t="str">
        <f>_xlfn.XLOOKUP(G2361,Movies_data!$A$1:$A$41,Movies_data!$C$1:$C$41,"not found")</f>
        <v>Hindi</v>
      </c>
      <c r="K2361">
        <f>_xlfn.XLOOKUP(G2361,Movies_data!$A$1:$A$41,Movies_data!$H$1:$H$41,"Not Found")</f>
        <v>6.9</v>
      </c>
      <c r="L2361" t="str">
        <f>_xlfn.XLOOKUP(A2361,Booking_data!$A$1:$A$6001,Booking_data!$E$1:$E$6001,"not Found")</f>
        <v>C062</v>
      </c>
      <c r="M2361" t="str">
        <f>_xlfn.XLOOKUP(L2361,Cinemas_data!$A$1:$A$49,Cinemas_data!$I$1:$I$49,"not Found")</f>
        <v>PVR Grand Mall</v>
      </c>
      <c r="N2361" t="str">
        <f>_xlfn.XLOOKUP(L2361,Cinemas_data!$A$1:$A$49,Cinemas_data!$C$1:$C$49,"not Found")</f>
        <v>Mysuru</v>
      </c>
      <c r="O2361">
        <f>_xlfn.XLOOKUP(A2361,Booking_data!$A$1:$A$6001,Booking_data!$H$1:$H$6001,"not found")</f>
        <v>2</v>
      </c>
      <c r="P2361">
        <f>_xlfn.XLOOKUP(A2361,Booking_data!$A$1:$A$6001,Booking_data!$I$1:$I$6001,"not Found")</f>
        <v>320</v>
      </c>
      <c r="Q2361">
        <f t="shared" si="182"/>
        <v>640</v>
      </c>
      <c r="R2361" t="str">
        <f>_xlfn.XLOOKUP(A2361,Booking_data!$A$1:$A$6001,Booking_data!$L$1:$L$6001,"Not Found")</f>
        <v>Net Banking</v>
      </c>
      <c r="S2361">
        <f>_xlfn.XLOOKUP(A2361,Booking_data!$A$1:$A$6001,Booking_data!$N$1:$N$6001,"not Found")</f>
        <v>39</v>
      </c>
      <c r="T2361" t="str">
        <f>_xlfn.XLOOKUP(A2361,Booking_data!$A$1:$A$6001,Booking_data!$O$1:$O$6001,"Not Found")</f>
        <v>Male</v>
      </c>
      <c r="U2361" t="str">
        <f t="shared" si="183"/>
        <v>Middle Age</v>
      </c>
      <c r="V2361" t="str">
        <f t="shared" si="184"/>
        <v>Low Booking</v>
      </c>
    </row>
    <row r="2362" spans="1:22" x14ac:dyDescent="0.25">
      <c r="A2362" t="s">
        <v>2593</v>
      </c>
      <c r="B2362" s="1">
        <v>46084</v>
      </c>
      <c r="C2362" s="1">
        <v>46170</v>
      </c>
      <c r="D2362" s="9">
        <v>0.9375</v>
      </c>
      <c r="E2362" t="str">
        <f t="shared" si="180"/>
        <v>Weekday</v>
      </c>
      <c r="F2362" t="str">
        <f t="shared" si="181"/>
        <v>Mar</v>
      </c>
      <c r="G2362" t="str">
        <f>_xlfn.XLOOKUP(A2362,Booking_data!$A$1:$A$6001,Booking_data!$D$1:$D$6001,"not found")</f>
        <v>M025</v>
      </c>
      <c r="H2362" t="str">
        <f>_xlfn.XLOOKUP(G2362,Movies_data!$A$1:$A$41,Movies_data!$B$1:$B$41,"not found")</f>
        <v>Rocky Aur Rani Kii Prem Kahaani</v>
      </c>
      <c r="I2362" t="str">
        <f>_xlfn.XLOOKUP(G2362,Movies_data!$A$1:$A$41,Movies_data!$D$1:$D$41,"not found")</f>
        <v>Romance</v>
      </c>
      <c r="J2362" t="str">
        <f>_xlfn.XLOOKUP(G2362,Movies_data!$A$1:$A$41,Movies_data!$C$1:$C$41,"not found")</f>
        <v>Hindi</v>
      </c>
      <c r="K2362">
        <f>_xlfn.XLOOKUP(G2362,Movies_data!$A$1:$A$41,Movies_data!$H$1:$H$41,"Not Found")</f>
        <v>6.8</v>
      </c>
      <c r="L2362" t="str">
        <f>_xlfn.XLOOKUP(A2362,Booking_data!$A$1:$A$6001,Booking_data!$E$1:$E$6001,"not Found")</f>
        <v>C111</v>
      </c>
      <c r="M2362" t="str">
        <f>_xlfn.XLOOKUP(L2362,Cinemas_data!$A$1:$A$49,Cinemas_data!$I$1:$I$49,"not Found")</f>
        <v>Mukta A2 Cinemas City Centre</v>
      </c>
      <c r="N2362" t="str">
        <f>_xlfn.XLOOKUP(L2362,Cinemas_data!$A$1:$A$49,Cinemas_data!$C$1:$C$49,"not Found")</f>
        <v>Delhi</v>
      </c>
      <c r="O2362">
        <f>_xlfn.XLOOKUP(A2362,Booking_data!$A$1:$A$6001,Booking_data!$H$1:$H$6001,"not found")</f>
        <v>3</v>
      </c>
      <c r="P2362">
        <f>_xlfn.XLOOKUP(A2362,Booking_data!$A$1:$A$6001,Booking_data!$I$1:$I$6001,"not Found")</f>
        <v>260</v>
      </c>
      <c r="Q2362">
        <f t="shared" si="182"/>
        <v>780</v>
      </c>
      <c r="R2362" t="str">
        <f>_xlfn.XLOOKUP(A2362,Booking_data!$A$1:$A$6001,Booking_data!$L$1:$L$6001,"Not Found")</f>
        <v>Wallet</v>
      </c>
      <c r="S2362">
        <f>_xlfn.XLOOKUP(A2362,Booking_data!$A$1:$A$6001,Booking_data!$N$1:$N$6001,"not Found")</f>
        <v>18</v>
      </c>
      <c r="T2362" t="str">
        <f>_xlfn.XLOOKUP(A2362,Booking_data!$A$1:$A$6001,Booking_data!$O$1:$O$6001,"Not Found")</f>
        <v>Female</v>
      </c>
      <c r="U2362" t="str">
        <f t="shared" si="183"/>
        <v>Youngster</v>
      </c>
      <c r="V2362" t="str">
        <f t="shared" si="184"/>
        <v>Medium Booking</v>
      </c>
    </row>
    <row r="2363" spans="1:22" x14ac:dyDescent="0.25">
      <c r="A2363" t="s">
        <v>2594</v>
      </c>
      <c r="B2363" s="1">
        <v>46084</v>
      </c>
      <c r="C2363" s="1">
        <v>46111</v>
      </c>
      <c r="D2363" s="9">
        <v>0.77083333333333337</v>
      </c>
      <c r="E2363" t="str">
        <f t="shared" si="180"/>
        <v>Weekday</v>
      </c>
      <c r="F2363" t="str">
        <f t="shared" si="181"/>
        <v>Mar</v>
      </c>
      <c r="G2363" t="str">
        <f>_xlfn.XLOOKUP(A2363,Booking_data!$A$1:$A$6001,Booking_data!$D$1:$D$6001,"not found")</f>
        <v>M014</v>
      </c>
      <c r="H2363" t="str">
        <f>_xlfn.XLOOKUP(G2363,Movies_data!$A$1:$A$41,Movies_data!$B$1:$B$41,"not found")</f>
        <v>Hi Nanna</v>
      </c>
      <c r="I2363" t="str">
        <f>_xlfn.XLOOKUP(G2363,Movies_data!$A$1:$A$41,Movies_data!$D$1:$D$41,"not found")</f>
        <v>Romance</v>
      </c>
      <c r="J2363" t="str">
        <f>_xlfn.XLOOKUP(G2363,Movies_data!$A$1:$A$41,Movies_data!$C$1:$C$41,"not found")</f>
        <v>Telugu</v>
      </c>
      <c r="K2363">
        <f>_xlfn.XLOOKUP(G2363,Movies_data!$A$1:$A$41,Movies_data!$H$1:$H$41,"Not Found")</f>
        <v>8</v>
      </c>
      <c r="L2363" t="str">
        <f>_xlfn.XLOOKUP(A2363,Booking_data!$A$1:$A$6001,Booking_data!$E$1:$E$6001,"not Found")</f>
        <v>C021</v>
      </c>
      <c r="M2363" t="str">
        <f>_xlfn.XLOOKUP(L2363,Cinemas_data!$A$1:$A$49,Cinemas_data!$I$1:$I$49,"not Found")</f>
        <v>Miraj Cinemas City Centre</v>
      </c>
      <c r="N2363" t="str">
        <f>_xlfn.XLOOKUP(L2363,Cinemas_data!$A$1:$A$49,Cinemas_data!$C$1:$C$49,"not Found")</f>
        <v>Coimbatore</v>
      </c>
      <c r="O2363">
        <f>_xlfn.XLOOKUP(A2363,Booking_data!$A$1:$A$6001,Booking_data!$H$1:$H$6001,"not found")</f>
        <v>1</v>
      </c>
      <c r="P2363">
        <f>_xlfn.XLOOKUP(A2363,Booking_data!$A$1:$A$6001,Booking_data!$I$1:$I$6001,"not Found")</f>
        <v>300</v>
      </c>
      <c r="Q2363">
        <f t="shared" si="182"/>
        <v>300</v>
      </c>
      <c r="R2363" t="str">
        <f>_xlfn.XLOOKUP(A2363,Booking_data!$A$1:$A$6001,Booking_data!$L$1:$L$6001,"Not Found")</f>
        <v>Wallet</v>
      </c>
      <c r="S2363">
        <f>_xlfn.XLOOKUP(A2363,Booking_data!$A$1:$A$6001,Booking_data!$N$1:$N$6001,"not Found")</f>
        <v>56</v>
      </c>
      <c r="T2363" t="str">
        <f>_xlfn.XLOOKUP(A2363,Booking_data!$A$1:$A$6001,Booking_data!$O$1:$O$6001,"Not Found")</f>
        <v>Female</v>
      </c>
      <c r="U2363" t="str">
        <f t="shared" si="183"/>
        <v>Above 45</v>
      </c>
      <c r="V2363" t="str">
        <f t="shared" si="184"/>
        <v>Low Booking</v>
      </c>
    </row>
    <row r="2364" spans="1:22" x14ac:dyDescent="0.25">
      <c r="A2364" t="s">
        <v>2595</v>
      </c>
      <c r="B2364" s="1">
        <v>46084</v>
      </c>
      <c r="C2364" s="1">
        <v>46125</v>
      </c>
      <c r="D2364" s="9">
        <v>0.9375</v>
      </c>
      <c r="E2364" t="str">
        <f t="shared" si="180"/>
        <v>Weekday</v>
      </c>
      <c r="F2364" t="str">
        <f t="shared" si="181"/>
        <v>Mar</v>
      </c>
      <c r="G2364" t="str">
        <f>_xlfn.XLOOKUP(A2364,Booking_data!$A$1:$A$6001,Booking_data!$D$1:$D$6001,"not found")</f>
        <v>M030</v>
      </c>
      <c r="H2364" t="str">
        <f>_xlfn.XLOOKUP(G2364,Movies_data!$A$1:$A$41,Movies_data!$B$1:$B$41,"not found")</f>
        <v>Kirik Party</v>
      </c>
      <c r="I2364" t="str">
        <f>_xlfn.XLOOKUP(G2364,Movies_data!$A$1:$A$41,Movies_data!$D$1:$D$41,"not found")</f>
        <v>Comedy</v>
      </c>
      <c r="J2364" t="str">
        <f>_xlfn.XLOOKUP(G2364,Movies_data!$A$1:$A$41,Movies_data!$C$1:$C$41,"not found")</f>
        <v>Kannada</v>
      </c>
      <c r="K2364">
        <f>_xlfn.XLOOKUP(G2364,Movies_data!$A$1:$A$41,Movies_data!$H$1:$H$41,"Not Found")</f>
        <v>8</v>
      </c>
      <c r="L2364" t="str">
        <f>_xlfn.XLOOKUP(A2364,Booking_data!$A$1:$A$6001,Booking_data!$E$1:$E$6001,"not Found")</f>
        <v>C033</v>
      </c>
      <c r="M2364" t="str">
        <f>_xlfn.XLOOKUP(L2364,Cinemas_data!$A$1:$A$49,Cinemas_data!$I$1:$I$49,"not Found")</f>
        <v>Asian Cinemas Forum Mall</v>
      </c>
      <c r="N2364" t="str">
        <f>_xlfn.XLOOKUP(L2364,Cinemas_data!$A$1:$A$49,Cinemas_data!$C$1:$C$49,"not Found")</f>
        <v>Madurai</v>
      </c>
      <c r="O2364">
        <f>_xlfn.XLOOKUP(A2364,Booking_data!$A$1:$A$6001,Booking_data!$H$1:$H$6001,"not found")</f>
        <v>4</v>
      </c>
      <c r="P2364">
        <f>_xlfn.XLOOKUP(A2364,Booking_data!$A$1:$A$6001,Booking_data!$I$1:$I$6001,"not Found")</f>
        <v>360</v>
      </c>
      <c r="Q2364">
        <f t="shared" si="182"/>
        <v>1440</v>
      </c>
      <c r="R2364" t="str">
        <f>_xlfn.XLOOKUP(A2364,Booking_data!$A$1:$A$6001,Booking_data!$L$1:$L$6001,"Not Found")</f>
        <v>Debit Card</v>
      </c>
      <c r="S2364">
        <f>_xlfn.XLOOKUP(A2364,Booking_data!$A$1:$A$6001,Booking_data!$N$1:$N$6001,"not Found")</f>
        <v>22</v>
      </c>
      <c r="T2364" t="str">
        <f>_xlfn.XLOOKUP(A2364,Booking_data!$A$1:$A$6001,Booking_data!$O$1:$O$6001,"Not Found")</f>
        <v>Male</v>
      </c>
      <c r="U2364" t="str">
        <f t="shared" si="183"/>
        <v>Youngster</v>
      </c>
      <c r="V2364" t="str">
        <f t="shared" si="184"/>
        <v>Medium Booking</v>
      </c>
    </row>
    <row r="2365" spans="1:22" x14ac:dyDescent="0.25">
      <c r="A2365" t="s">
        <v>2596</v>
      </c>
      <c r="B2365" s="1">
        <v>46084</v>
      </c>
      <c r="C2365" s="1">
        <v>46029</v>
      </c>
      <c r="D2365" s="9">
        <v>0.9375</v>
      </c>
      <c r="E2365" t="str">
        <f t="shared" si="180"/>
        <v>Weekday</v>
      </c>
      <c r="F2365" t="str">
        <f t="shared" si="181"/>
        <v>Mar</v>
      </c>
      <c r="G2365" t="str">
        <f>_xlfn.XLOOKUP(A2365,Booking_data!$A$1:$A$6001,Booking_data!$D$1:$D$6001,"not found")</f>
        <v>M009</v>
      </c>
      <c r="H2365" t="str">
        <f>_xlfn.XLOOKUP(G2365,Movies_data!$A$1:$A$41,Movies_data!$B$1:$B$41,"not found")</f>
        <v>Amaran</v>
      </c>
      <c r="I2365" t="str">
        <f>_xlfn.XLOOKUP(G2365,Movies_data!$A$1:$A$41,Movies_data!$D$1:$D$41,"not found")</f>
        <v>Biography</v>
      </c>
      <c r="J2365" t="str">
        <f>_xlfn.XLOOKUP(G2365,Movies_data!$A$1:$A$41,Movies_data!$C$1:$C$41,"not found")</f>
        <v>Tamil</v>
      </c>
      <c r="K2365">
        <f>_xlfn.XLOOKUP(G2365,Movies_data!$A$1:$A$41,Movies_data!$H$1:$H$41,"Not Found")</f>
        <v>8.3000000000000007</v>
      </c>
      <c r="L2365" t="str">
        <f>_xlfn.XLOOKUP(A2365,Booking_data!$A$1:$A$6001,Booking_data!$E$1:$E$6001,"not Found")</f>
        <v>C112</v>
      </c>
      <c r="M2365" t="str">
        <f>_xlfn.XLOOKUP(L2365,Cinemas_data!$A$1:$A$49,Cinemas_data!$I$1:$I$49,"not Found")</f>
        <v>MovieMax Grand Mall</v>
      </c>
      <c r="N2365" t="str">
        <f>_xlfn.XLOOKUP(L2365,Cinemas_data!$A$1:$A$49,Cinemas_data!$C$1:$C$49,"not Found")</f>
        <v>Delhi</v>
      </c>
      <c r="O2365">
        <f>_xlfn.XLOOKUP(A2365,Booking_data!$A$1:$A$6001,Booking_data!$H$1:$H$6001,"not found")</f>
        <v>3</v>
      </c>
      <c r="P2365">
        <f>_xlfn.XLOOKUP(A2365,Booking_data!$A$1:$A$6001,Booking_data!$I$1:$I$6001,"not Found")</f>
        <v>240</v>
      </c>
      <c r="Q2365">
        <f t="shared" si="182"/>
        <v>720</v>
      </c>
      <c r="R2365" t="str">
        <f>_xlfn.XLOOKUP(A2365,Booking_data!$A$1:$A$6001,Booking_data!$L$1:$L$6001,"Not Found")</f>
        <v>Wallet</v>
      </c>
      <c r="S2365">
        <f>_xlfn.XLOOKUP(A2365,Booking_data!$A$1:$A$6001,Booking_data!$N$1:$N$6001,"not Found")</f>
        <v>42</v>
      </c>
      <c r="T2365" t="str">
        <f>_xlfn.XLOOKUP(A2365,Booking_data!$A$1:$A$6001,Booking_data!$O$1:$O$6001,"Not Found")</f>
        <v>Other</v>
      </c>
      <c r="U2365" t="str">
        <f t="shared" si="183"/>
        <v>Middle Age</v>
      </c>
      <c r="V2365" t="str">
        <f t="shared" si="184"/>
        <v>Medium Booking</v>
      </c>
    </row>
    <row r="2366" spans="1:22" x14ac:dyDescent="0.25">
      <c r="A2366" t="s">
        <v>2597</v>
      </c>
      <c r="B2366" s="1">
        <v>46084</v>
      </c>
      <c r="C2366" s="1">
        <v>46075</v>
      </c>
      <c r="D2366" s="9">
        <v>0.64583333333333337</v>
      </c>
      <c r="E2366" t="str">
        <f t="shared" si="180"/>
        <v>Weekday</v>
      </c>
      <c r="F2366" t="str">
        <f t="shared" si="181"/>
        <v>Mar</v>
      </c>
      <c r="G2366" t="str">
        <f>_xlfn.XLOOKUP(A2366,Booking_data!$A$1:$A$6001,Booking_data!$D$1:$D$6001,"not found")</f>
        <v>M025</v>
      </c>
      <c r="H2366" t="str">
        <f>_xlfn.XLOOKUP(G2366,Movies_data!$A$1:$A$41,Movies_data!$B$1:$B$41,"not found")</f>
        <v>Rocky Aur Rani Kii Prem Kahaani</v>
      </c>
      <c r="I2366" t="str">
        <f>_xlfn.XLOOKUP(G2366,Movies_data!$A$1:$A$41,Movies_data!$D$1:$D$41,"not found")</f>
        <v>Romance</v>
      </c>
      <c r="J2366" t="str">
        <f>_xlfn.XLOOKUP(G2366,Movies_data!$A$1:$A$41,Movies_data!$C$1:$C$41,"not found")</f>
        <v>Hindi</v>
      </c>
      <c r="K2366">
        <f>_xlfn.XLOOKUP(G2366,Movies_data!$A$1:$A$41,Movies_data!$H$1:$H$41,"Not Found")</f>
        <v>6.8</v>
      </c>
      <c r="L2366" t="str">
        <f>_xlfn.XLOOKUP(A2366,Booking_data!$A$1:$A$6001,Booking_data!$E$1:$E$6001,"not Found")</f>
        <v>C143</v>
      </c>
      <c r="M2366" t="str">
        <f>_xlfn.XLOOKUP(L2366,Cinemas_data!$A$1:$A$49,Cinemas_data!$I$1:$I$49,"not Found")</f>
        <v>INOX Forum Mall</v>
      </c>
      <c r="N2366" t="str">
        <f>_xlfn.XLOOKUP(L2366,Cinemas_data!$A$1:$A$49,Cinemas_data!$C$1:$C$49,"not Found")</f>
        <v>Ahmedabad</v>
      </c>
      <c r="O2366">
        <f>_xlfn.XLOOKUP(A2366,Booking_data!$A$1:$A$6001,Booking_data!$H$1:$H$6001,"not found")</f>
        <v>2</v>
      </c>
      <c r="P2366">
        <f>_xlfn.XLOOKUP(A2366,Booking_data!$A$1:$A$6001,Booking_data!$I$1:$I$6001,"not Found")</f>
        <v>320</v>
      </c>
      <c r="Q2366">
        <f t="shared" si="182"/>
        <v>640</v>
      </c>
      <c r="R2366" t="str">
        <f>_xlfn.XLOOKUP(A2366,Booking_data!$A$1:$A$6001,Booking_data!$L$1:$L$6001,"Not Found")</f>
        <v>Credit Card</v>
      </c>
      <c r="S2366">
        <f>_xlfn.XLOOKUP(A2366,Booking_data!$A$1:$A$6001,Booking_data!$N$1:$N$6001,"not Found")</f>
        <v>54</v>
      </c>
      <c r="T2366" t="str">
        <f>_xlfn.XLOOKUP(A2366,Booking_data!$A$1:$A$6001,Booking_data!$O$1:$O$6001,"Not Found")</f>
        <v>Female</v>
      </c>
      <c r="U2366" t="str">
        <f t="shared" si="183"/>
        <v>Above 45</v>
      </c>
      <c r="V2366" t="str">
        <f t="shared" si="184"/>
        <v>Low Booking</v>
      </c>
    </row>
    <row r="2367" spans="1:22" x14ac:dyDescent="0.25">
      <c r="A2367" t="s">
        <v>2598</v>
      </c>
      <c r="B2367" s="1">
        <v>46084</v>
      </c>
      <c r="C2367" s="1">
        <v>46056</v>
      </c>
      <c r="D2367" s="9">
        <v>0.39583333333333331</v>
      </c>
      <c r="E2367" t="str">
        <f t="shared" si="180"/>
        <v>Weekday</v>
      </c>
      <c r="F2367" t="str">
        <f t="shared" si="181"/>
        <v>Mar</v>
      </c>
      <c r="G2367" t="str">
        <f>_xlfn.XLOOKUP(A2367,Booking_data!$A$1:$A$6001,Booking_data!$D$1:$D$6001,"not found")</f>
        <v>M029</v>
      </c>
      <c r="H2367" t="str">
        <f>_xlfn.XLOOKUP(G2367,Movies_data!$A$1:$A$41,Movies_data!$B$1:$B$41,"not found")</f>
        <v>777 Charlie</v>
      </c>
      <c r="I2367" t="str">
        <f>_xlfn.XLOOKUP(G2367,Movies_data!$A$1:$A$41,Movies_data!$D$1:$D$41,"not found")</f>
        <v>Adventure</v>
      </c>
      <c r="J2367" t="str">
        <f>_xlfn.XLOOKUP(G2367,Movies_data!$A$1:$A$41,Movies_data!$C$1:$C$41,"not found")</f>
        <v>Kannada</v>
      </c>
      <c r="K2367">
        <f>_xlfn.XLOOKUP(G2367,Movies_data!$A$1:$A$41,Movies_data!$H$1:$H$41,"Not Found")</f>
        <v>8.6999999999999993</v>
      </c>
      <c r="L2367" t="str">
        <f>_xlfn.XLOOKUP(A2367,Booking_data!$A$1:$A$6001,Booking_data!$E$1:$E$6001,"not Found")</f>
        <v>C062</v>
      </c>
      <c r="M2367" t="str">
        <f>_xlfn.XLOOKUP(L2367,Cinemas_data!$A$1:$A$49,Cinemas_data!$I$1:$I$49,"not Found")</f>
        <v>PVR Grand Mall</v>
      </c>
      <c r="N2367" t="str">
        <f>_xlfn.XLOOKUP(L2367,Cinemas_data!$A$1:$A$49,Cinemas_data!$C$1:$C$49,"not Found")</f>
        <v>Mysuru</v>
      </c>
      <c r="O2367">
        <f>_xlfn.XLOOKUP(A2367,Booking_data!$A$1:$A$6001,Booking_data!$H$1:$H$6001,"not found")</f>
        <v>3</v>
      </c>
      <c r="P2367">
        <f>_xlfn.XLOOKUP(A2367,Booking_data!$A$1:$A$6001,Booking_data!$I$1:$I$6001,"not Found")</f>
        <v>240</v>
      </c>
      <c r="Q2367">
        <f t="shared" si="182"/>
        <v>720</v>
      </c>
      <c r="R2367" t="str">
        <f>_xlfn.XLOOKUP(A2367,Booking_data!$A$1:$A$6001,Booking_data!$L$1:$L$6001,"Not Found")</f>
        <v>UPI</v>
      </c>
      <c r="S2367">
        <f>_xlfn.XLOOKUP(A2367,Booking_data!$A$1:$A$6001,Booking_data!$N$1:$N$6001,"not Found")</f>
        <v>35</v>
      </c>
      <c r="T2367" t="str">
        <f>_xlfn.XLOOKUP(A2367,Booking_data!$A$1:$A$6001,Booking_data!$O$1:$O$6001,"Not Found")</f>
        <v>Male</v>
      </c>
      <c r="U2367" t="str">
        <f t="shared" si="183"/>
        <v>Middle Age</v>
      </c>
      <c r="V2367" t="str">
        <f t="shared" si="184"/>
        <v>Medium Booking</v>
      </c>
    </row>
    <row r="2368" spans="1:22" x14ac:dyDescent="0.25">
      <c r="A2368" t="s">
        <v>2599</v>
      </c>
      <c r="B2368" s="1">
        <v>46084</v>
      </c>
      <c r="C2368" s="1">
        <v>46184</v>
      </c>
      <c r="D2368" s="9">
        <v>0.9375</v>
      </c>
      <c r="E2368" t="str">
        <f t="shared" si="180"/>
        <v>Weekday</v>
      </c>
      <c r="F2368" t="str">
        <f t="shared" si="181"/>
        <v>Mar</v>
      </c>
      <c r="G2368" t="str">
        <f>_xlfn.XLOOKUP(A2368,Booking_data!$A$1:$A$6001,Booking_data!$D$1:$D$6001,"not found")</f>
        <v>M018</v>
      </c>
      <c r="H2368" t="str">
        <f>_xlfn.XLOOKUP(G2368,Movies_data!$A$1:$A$41,Movies_data!$B$1:$B$41,"not found")</f>
        <v>Sita Ramam</v>
      </c>
      <c r="I2368" t="str">
        <f>_xlfn.XLOOKUP(G2368,Movies_data!$A$1:$A$41,Movies_data!$D$1:$D$41,"not found")</f>
        <v>Romance</v>
      </c>
      <c r="J2368" t="str">
        <f>_xlfn.XLOOKUP(G2368,Movies_data!$A$1:$A$41,Movies_data!$C$1:$C$41,"not found")</f>
        <v>Telugu</v>
      </c>
      <c r="K2368">
        <f>_xlfn.XLOOKUP(G2368,Movies_data!$A$1:$A$41,Movies_data!$H$1:$H$41,"Not Found")</f>
        <v>8.5</v>
      </c>
      <c r="L2368" t="str">
        <f>_xlfn.XLOOKUP(A2368,Booking_data!$A$1:$A$6001,Booking_data!$E$1:$E$6001,"not Found")</f>
        <v>C121</v>
      </c>
      <c r="M2368" t="str">
        <f>_xlfn.XLOOKUP(L2368,Cinemas_data!$A$1:$A$49,Cinemas_data!$I$1:$I$49,"not Found")</f>
        <v>MovieMax City Centre</v>
      </c>
      <c r="N2368" t="str">
        <f>_xlfn.XLOOKUP(L2368,Cinemas_data!$A$1:$A$49,Cinemas_data!$C$1:$C$49,"not Found")</f>
        <v>Noida</v>
      </c>
      <c r="O2368">
        <f>_xlfn.XLOOKUP(A2368,Booking_data!$A$1:$A$6001,Booking_data!$H$1:$H$6001,"not found")</f>
        <v>1</v>
      </c>
      <c r="P2368">
        <f>_xlfn.XLOOKUP(A2368,Booking_data!$A$1:$A$6001,Booking_data!$I$1:$I$6001,"not Found")</f>
        <v>320</v>
      </c>
      <c r="Q2368">
        <f t="shared" si="182"/>
        <v>320</v>
      </c>
      <c r="R2368" t="str">
        <f>_xlfn.XLOOKUP(A2368,Booking_data!$A$1:$A$6001,Booking_data!$L$1:$L$6001,"Not Found")</f>
        <v>Net Banking</v>
      </c>
      <c r="S2368">
        <f>_xlfn.XLOOKUP(A2368,Booking_data!$A$1:$A$6001,Booking_data!$N$1:$N$6001,"not Found")</f>
        <v>50</v>
      </c>
      <c r="T2368" t="str">
        <f>_xlfn.XLOOKUP(A2368,Booking_data!$A$1:$A$6001,Booking_data!$O$1:$O$6001,"Not Found")</f>
        <v>Female</v>
      </c>
      <c r="U2368" t="str">
        <f t="shared" si="183"/>
        <v>Above 45</v>
      </c>
      <c r="V2368" t="str">
        <f t="shared" si="184"/>
        <v>Low Booking</v>
      </c>
    </row>
    <row r="2369" spans="1:22" x14ac:dyDescent="0.25">
      <c r="A2369" t="s">
        <v>2600</v>
      </c>
      <c r="B2369" s="1">
        <v>46084</v>
      </c>
      <c r="C2369" s="1">
        <v>46118</v>
      </c>
      <c r="D2369" s="9">
        <v>0.64583333333333337</v>
      </c>
      <c r="E2369" t="str">
        <f t="shared" si="180"/>
        <v>Weekday</v>
      </c>
      <c r="F2369" t="str">
        <f t="shared" si="181"/>
        <v>Mar</v>
      </c>
      <c r="G2369" t="str">
        <f>_xlfn.XLOOKUP(A2369,Booking_data!$A$1:$A$6001,Booking_data!$D$1:$D$6001,"not found")</f>
        <v>M001</v>
      </c>
      <c r="H2369" t="str">
        <f>_xlfn.XLOOKUP(G2369,Movies_data!$A$1:$A$41,Movies_data!$B$1:$B$41,"not found")</f>
        <v>Leo</v>
      </c>
      <c r="I2369" t="str">
        <f>_xlfn.XLOOKUP(G2369,Movies_data!$A$1:$A$41,Movies_data!$D$1:$D$41,"not found")</f>
        <v>Action</v>
      </c>
      <c r="J2369" t="str">
        <f>_xlfn.XLOOKUP(G2369,Movies_data!$A$1:$A$41,Movies_data!$C$1:$C$41,"not found")</f>
        <v>Tamil</v>
      </c>
      <c r="K2369">
        <f>_xlfn.XLOOKUP(G2369,Movies_data!$A$1:$A$41,Movies_data!$H$1:$H$41,"Not Found")</f>
        <v>8</v>
      </c>
      <c r="L2369" t="str">
        <f>_xlfn.XLOOKUP(A2369,Booking_data!$A$1:$A$6001,Booking_data!$E$1:$E$6001,"not Found")</f>
        <v>C103</v>
      </c>
      <c r="M2369" t="str">
        <f>_xlfn.XLOOKUP(L2369,Cinemas_data!$A$1:$A$49,Cinemas_data!$I$1:$I$49,"not Found")</f>
        <v>MovieMax Forum Mall</v>
      </c>
      <c r="N2369" t="str">
        <f>_xlfn.XLOOKUP(L2369,Cinemas_data!$A$1:$A$49,Cinemas_data!$C$1:$C$49,"not Found")</f>
        <v>Pune</v>
      </c>
      <c r="O2369">
        <f>_xlfn.XLOOKUP(A2369,Booking_data!$A$1:$A$6001,Booking_data!$H$1:$H$6001,"not found")</f>
        <v>4</v>
      </c>
      <c r="P2369">
        <f>_xlfn.XLOOKUP(A2369,Booking_data!$A$1:$A$6001,Booking_data!$I$1:$I$6001,"not Found")</f>
        <v>180</v>
      </c>
      <c r="Q2369">
        <f t="shared" si="182"/>
        <v>720</v>
      </c>
      <c r="R2369" t="str">
        <f>_xlfn.XLOOKUP(A2369,Booking_data!$A$1:$A$6001,Booking_data!$L$1:$L$6001,"Not Found")</f>
        <v>Credit Card</v>
      </c>
      <c r="S2369">
        <f>_xlfn.XLOOKUP(A2369,Booking_data!$A$1:$A$6001,Booking_data!$N$1:$N$6001,"not Found")</f>
        <v>21</v>
      </c>
      <c r="T2369" t="str">
        <f>_xlfn.XLOOKUP(A2369,Booking_data!$A$1:$A$6001,Booking_data!$O$1:$O$6001,"Not Found")</f>
        <v>Female</v>
      </c>
      <c r="U2369" t="str">
        <f t="shared" si="183"/>
        <v>Youngster</v>
      </c>
      <c r="V2369" t="str">
        <f t="shared" si="184"/>
        <v>Medium Booking</v>
      </c>
    </row>
    <row r="2370" spans="1:22" x14ac:dyDescent="0.25">
      <c r="A2370" t="s">
        <v>2601</v>
      </c>
      <c r="B2370" s="1">
        <v>46084</v>
      </c>
      <c r="C2370" s="1">
        <v>46142</v>
      </c>
      <c r="D2370" s="9">
        <v>0.39583333333333331</v>
      </c>
      <c r="E2370" t="str">
        <f t="shared" si="180"/>
        <v>Weekday</v>
      </c>
      <c r="F2370" t="str">
        <f t="shared" si="181"/>
        <v>Mar</v>
      </c>
      <c r="G2370" t="str">
        <f>_xlfn.XLOOKUP(A2370,Booking_data!$A$1:$A$6001,Booking_data!$D$1:$D$6001,"not found")</f>
        <v>M013</v>
      </c>
      <c r="H2370" t="str">
        <f>_xlfn.XLOOKUP(G2370,Movies_data!$A$1:$A$41,Movies_data!$B$1:$B$41,"not found")</f>
        <v>Salaar</v>
      </c>
      <c r="I2370" t="str">
        <f>_xlfn.XLOOKUP(G2370,Movies_data!$A$1:$A$41,Movies_data!$D$1:$D$41,"not found")</f>
        <v>Action</v>
      </c>
      <c r="J2370" t="str">
        <f>_xlfn.XLOOKUP(G2370,Movies_data!$A$1:$A$41,Movies_data!$C$1:$C$41,"not found")</f>
        <v>Telugu</v>
      </c>
      <c r="K2370">
        <f>_xlfn.XLOOKUP(G2370,Movies_data!$A$1:$A$41,Movies_data!$H$1:$H$41,"Not Found")</f>
        <v>6.5</v>
      </c>
      <c r="L2370" t="str">
        <f>_xlfn.XLOOKUP(A2370,Booking_data!$A$1:$A$6001,Booking_data!$E$1:$E$6001,"not Found")</f>
        <v>C041</v>
      </c>
      <c r="M2370" t="str">
        <f>_xlfn.XLOOKUP(L2370,Cinemas_data!$A$1:$A$49,Cinemas_data!$I$1:$I$49,"not Found")</f>
        <v>MovieMax City Centre</v>
      </c>
      <c r="N2370" t="str">
        <f>_xlfn.XLOOKUP(L2370,Cinemas_data!$A$1:$A$49,Cinemas_data!$C$1:$C$49,"not Found")</f>
        <v>Salem</v>
      </c>
      <c r="O2370">
        <f>_xlfn.XLOOKUP(A2370,Booking_data!$A$1:$A$6001,Booking_data!$H$1:$H$6001,"not found")</f>
        <v>2</v>
      </c>
      <c r="P2370">
        <f>_xlfn.XLOOKUP(A2370,Booking_data!$A$1:$A$6001,Booking_data!$I$1:$I$6001,"not Found")</f>
        <v>160</v>
      </c>
      <c r="Q2370">
        <f t="shared" si="182"/>
        <v>320</v>
      </c>
      <c r="R2370" t="str">
        <f>_xlfn.XLOOKUP(A2370,Booking_data!$A$1:$A$6001,Booking_data!$L$1:$L$6001,"Not Found")</f>
        <v>Wallet</v>
      </c>
      <c r="S2370">
        <f>_xlfn.XLOOKUP(A2370,Booking_data!$A$1:$A$6001,Booking_data!$N$1:$N$6001,"not Found")</f>
        <v>22</v>
      </c>
      <c r="T2370" t="str">
        <f>_xlfn.XLOOKUP(A2370,Booking_data!$A$1:$A$6001,Booking_data!$O$1:$O$6001,"Not Found")</f>
        <v>Male</v>
      </c>
      <c r="U2370" t="str">
        <f t="shared" si="183"/>
        <v>Youngster</v>
      </c>
      <c r="V2370" t="str">
        <f t="shared" si="184"/>
        <v>Low Booking</v>
      </c>
    </row>
    <row r="2371" spans="1:22" x14ac:dyDescent="0.25">
      <c r="A2371" t="s">
        <v>2602</v>
      </c>
      <c r="B2371" s="1">
        <v>46084</v>
      </c>
      <c r="C2371" s="1">
        <v>46203</v>
      </c>
      <c r="D2371" s="9">
        <v>0.64583333333333337</v>
      </c>
      <c r="E2371" t="str">
        <f t="shared" ref="E2371:E2434" si="185">IF(WEEKDAY(B2371,2)&lt;=5,"Weekday","Weekend")</f>
        <v>Weekday</v>
      </c>
      <c r="F2371" t="str">
        <f t="shared" ref="F2371:F2434" si="186">TEXT(B2371,"mmm")</f>
        <v>Mar</v>
      </c>
      <c r="G2371" t="str">
        <f>_xlfn.XLOOKUP(A2371,Booking_data!$A$1:$A$6001,Booking_data!$D$1:$D$6001,"not found")</f>
        <v>M002</v>
      </c>
      <c r="H2371" t="str">
        <f>_xlfn.XLOOKUP(G2371,Movies_data!$A$1:$A$41,Movies_data!$B$1:$B$41,"not found")</f>
        <v>Jailer</v>
      </c>
      <c r="I2371" t="str">
        <f>_xlfn.XLOOKUP(G2371,Movies_data!$A$1:$A$41,Movies_data!$D$1:$D$41,"not found")</f>
        <v>Action</v>
      </c>
      <c r="J2371" t="str">
        <f>_xlfn.XLOOKUP(G2371,Movies_data!$A$1:$A$41,Movies_data!$C$1:$C$41,"not found")</f>
        <v>Tamil</v>
      </c>
      <c r="K2371">
        <f>_xlfn.XLOOKUP(G2371,Movies_data!$A$1:$A$41,Movies_data!$H$1:$H$41,"Not Found")</f>
        <v>7.1</v>
      </c>
      <c r="L2371" t="str">
        <f>_xlfn.XLOOKUP(A2371,Booking_data!$A$1:$A$6001,Booking_data!$E$1:$E$6001,"not Found")</f>
        <v>C031</v>
      </c>
      <c r="M2371" t="str">
        <f>_xlfn.XLOOKUP(L2371,Cinemas_data!$A$1:$A$49,Cinemas_data!$I$1:$I$49,"not Found")</f>
        <v>Mukta A2 Cinemas City Centre</v>
      </c>
      <c r="N2371" t="str">
        <f>_xlfn.XLOOKUP(L2371,Cinemas_data!$A$1:$A$49,Cinemas_data!$C$1:$C$49,"not Found")</f>
        <v>Madurai</v>
      </c>
      <c r="O2371">
        <f>_xlfn.XLOOKUP(A2371,Booking_data!$A$1:$A$6001,Booking_data!$H$1:$H$6001,"not found")</f>
        <v>3</v>
      </c>
      <c r="P2371">
        <f>_xlfn.XLOOKUP(A2371,Booking_data!$A$1:$A$6001,Booking_data!$I$1:$I$6001,"not Found")</f>
        <v>320</v>
      </c>
      <c r="Q2371">
        <f t="shared" ref="Q2371:Q2434" si="187">O2371*P2371</f>
        <v>960</v>
      </c>
      <c r="R2371" t="str">
        <f>_xlfn.XLOOKUP(A2371,Booking_data!$A$1:$A$6001,Booking_data!$L$1:$L$6001,"Not Found")</f>
        <v>Credit Card</v>
      </c>
      <c r="S2371">
        <f>_xlfn.XLOOKUP(A2371,Booking_data!$A$1:$A$6001,Booking_data!$N$1:$N$6001,"not Found")</f>
        <v>18</v>
      </c>
      <c r="T2371" t="str">
        <f>_xlfn.XLOOKUP(A2371,Booking_data!$A$1:$A$6001,Booking_data!$O$1:$O$6001,"Not Found")</f>
        <v>Female</v>
      </c>
      <c r="U2371" t="str">
        <f t="shared" ref="U2371:U2434" si="188">IF(S2371&lt;18,"Below 18",IF(S2371&lt;30,"Youngster",IF(S2371&lt;45,"Middle Age","Above 45")))</f>
        <v>Youngster</v>
      </c>
      <c r="V2371" t="str">
        <f t="shared" ref="V2371:V2434" si="189">IF(O2371&lt;=2,"Low Booking",IF(O2371&lt;=4,"Medium Booking","High Booking"))</f>
        <v>Medium Booking</v>
      </c>
    </row>
    <row r="2372" spans="1:22" x14ac:dyDescent="0.25">
      <c r="A2372" t="s">
        <v>2603</v>
      </c>
      <c r="B2372" s="1">
        <v>46084</v>
      </c>
      <c r="C2372" s="1">
        <v>46174</v>
      </c>
      <c r="D2372" s="9">
        <v>0.9375</v>
      </c>
      <c r="E2372" t="str">
        <f t="shared" si="185"/>
        <v>Weekday</v>
      </c>
      <c r="F2372" t="str">
        <f t="shared" si="186"/>
        <v>Mar</v>
      </c>
      <c r="G2372" t="str">
        <f>_xlfn.XLOOKUP(A2372,Booking_data!$A$1:$A$6001,Booking_data!$D$1:$D$6001,"not found")</f>
        <v>M005</v>
      </c>
      <c r="H2372" t="str">
        <f>_xlfn.XLOOKUP(G2372,Movies_data!$A$1:$A$41,Movies_data!$B$1:$B$41,"not found")</f>
        <v>Ponniyin Selvan II</v>
      </c>
      <c r="I2372" t="str">
        <f>_xlfn.XLOOKUP(G2372,Movies_data!$A$1:$A$41,Movies_data!$D$1:$D$41,"not found")</f>
        <v>Drama</v>
      </c>
      <c r="J2372" t="str">
        <f>_xlfn.XLOOKUP(G2372,Movies_data!$A$1:$A$41,Movies_data!$C$1:$C$41,"not found")</f>
        <v>Tamil</v>
      </c>
      <c r="K2372">
        <f>_xlfn.XLOOKUP(G2372,Movies_data!$A$1:$A$41,Movies_data!$H$1:$H$41,"Not Found")</f>
        <v>7.3</v>
      </c>
      <c r="L2372" t="str">
        <f>_xlfn.XLOOKUP(A2372,Booking_data!$A$1:$A$6001,Booking_data!$E$1:$E$6001,"not Found")</f>
        <v>C142</v>
      </c>
      <c r="M2372" t="str">
        <f>_xlfn.XLOOKUP(L2372,Cinemas_data!$A$1:$A$49,Cinemas_data!$I$1:$I$49,"not Found")</f>
        <v>PVR Grand Mall</v>
      </c>
      <c r="N2372" t="str">
        <f>_xlfn.XLOOKUP(L2372,Cinemas_data!$A$1:$A$49,Cinemas_data!$C$1:$C$49,"not Found")</f>
        <v>Ahmedabad</v>
      </c>
      <c r="O2372">
        <f>_xlfn.XLOOKUP(A2372,Booking_data!$A$1:$A$6001,Booking_data!$H$1:$H$6001,"not found")</f>
        <v>4</v>
      </c>
      <c r="P2372">
        <f>_xlfn.XLOOKUP(A2372,Booking_data!$A$1:$A$6001,Booking_data!$I$1:$I$6001,"not Found")</f>
        <v>220</v>
      </c>
      <c r="Q2372">
        <f t="shared" si="187"/>
        <v>880</v>
      </c>
      <c r="R2372" t="str">
        <f>_xlfn.XLOOKUP(A2372,Booking_data!$A$1:$A$6001,Booking_data!$L$1:$L$6001,"Not Found")</f>
        <v>Wallet</v>
      </c>
      <c r="S2372">
        <f>_xlfn.XLOOKUP(A2372,Booking_data!$A$1:$A$6001,Booking_data!$N$1:$N$6001,"not Found")</f>
        <v>18</v>
      </c>
      <c r="T2372" t="str">
        <f>_xlfn.XLOOKUP(A2372,Booking_data!$A$1:$A$6001,Booking_data!$O$1:$O$6001,"Not Found")</f>
        <v>Female</v>
      </c>
      <c r="U2372" t="str">
        <f t="shared" si="188"/>
        <v>Youngster</v>
      </c>
      <c r="V2372" t="str">
        <f t="shared" si="189"/>
        <v>Medium Booking</v>
      </c>
    </row>
    <row r="2373" spans="1:22" x14ac:dyDescent="0.25">
      <c r="A2373" t="s">
        <v>2604</v>
      </c>
      <c r="B2373" s="1">
        <v>46084</v>
      </c>
      <c r="C2373" s="1">
        <v>46189</v>
      </c>
      <c r="D2373" s="9">
        <v>0.9375</v>
      </c>
      <c r="E2373" t="str">
        <f t="shared" si="185"/>
        <v>Weekday</v>
      </c>
      <c r="F2373" t="str">
        <f t="shared" si="186"/>
        <v>Mar</v>
      </c>
      <c r="G2373" t="str">
        <f>_xlfn.XLOOKUP(A2373,Booking_data!$A$1:$A$6001,Booking_data!$D$1:$D$6001,"not found")</f>
        <v>M007</v>
      </c>
      <c r="H2373" t="str">
        <f>_xlfn.XLOOKUP(G2373,Movies_data!$A$1:$A$41,Movies_data!$B$1:$B$41,"not found")</f>
        <v>Good Night</v>
      </c>
      <c r="I2373" t="str">
        <f>_xlfn.XLOOKUP(G2373,Movies_data!$A$1:$A$41,Movies_data!$D$1:$D$41,"not found")</f>
        <v>Comedy</v>
      </c>
      <c r="J2373" t="str">
        <f>_xlfn.XLOOKUP(G2373,Movies_data!$A$1:$A$41,Movies_data!$C$1:$C$41,"not found")</f>
        <v>Tamil</v>
      </c>
      <c r="K2373">
        <f>_xlfn.XLOOKUP(G2373,Movies_data!$A$1:$A$41,Movies_data!$H$1:$H$41,"Not Found")</f>
        <v>8</v>
      </c>
      <c r="L2373" t="str">
        <f>_xlfn.XLOOKUP(A2373,Booking_data!$A$1:$A$6001,Booking_data!$E$1:$E$6001,"not Found")</f>
        <v>C103</v>
      </c>
      <c r="M2373" t="str">
        <f>_xlfn.XLOOKUP(L2373,Cinemas_data!$A$1:$A$49,Cinemas_data!$I$1:$I$49,"not Found")</f>
        <v>MovieMax Forum Mall</v>
      </c>
      <c r="N2373" t="str">
        <f>_xlfn.XLOOKUP(L2373,Cinemas_data!$A$1:$A$49,Cinemas_data!$C$1:$C$49,"not Found")</f>
        <v>Pune</v>
      </c>
      <c r="O2373">
        <f>_xlfn.XLOOKUP(A2373,Booking_data!$A$1:$A$6001,Booking_data!$H$1:$H$6001,"not found")</f>
        <v>3</v>
      </c>
      <c r="P2373">
        <f>_xlfn.XLOOKUP(A2373,Booking_data!$A$1:$A$6001,Booking_data!$I$1:$I$6001,"not Found")</f>
        <v>180</v>
      </c>
      <c r="Q2373">
        <f t="shared" si="187"/>
        <v>540</v>
      </c>
      <c r="R2373" t="str">
        <f>_xlfn.XLOOKUP(A2373,Booking_data!$A$1:$A$6001,Booking_data!$L$1:$L$6001,"Not Found")</f>
        <v>Debit Card</v>
      </c>
      <c r="S2373">
        <f>_xlfn.XLOOKUP(A2373,Booking_data!$A$1:$A$6001,Booking_data!$N$1:$N$6001,"not Found")</f>
        <v>56</v>
      </c>
      <c r="T2373" t="str">
        <f>_xlfn.XLOOKUP(A2373,Booking_data!$A$1:$A$6001,Booking_data!$O$1:$O$6001,"Not Found")</f>
        <v>Female</v>
      </c>
      <c r="U2373" t="str">
        <f t="shared" si="188"/>
        <v>Above 45</v>
      </c>
      <c r="V2373" t="str">
        <f t="shared" si="189"/>
        <v>Medium Booking</v>
      </c>
    </row>
    <row r="2374" spans="1:22" x14ac:dyDescent="0.25">
      <c r="A2374" t="s">
        <v>2605</v>
      </c>
      <c r="B2374" s="1">
        <v>46084</v>
      </c>
      <c r="C2374" s="1">
        <v>46113</v>
      </c>
      <c r="D2374" s="9">
        <v>0.64583333333333337</v>
      </c>
      <c r="E2374" t="str">
        <f t="shared" si="185"/>
        <v>Weekday</v>
      </c>
      <c r="F2374" t="str">
        <f t="shared" si="186"/>
        <v>Mar</v>
      </c>
      <c r="G2374" t="str">
        <f>_xlfn.XLOOKUP(A2374,Booking_data!$A$1:$A$6001,Booking_data!$D$1:$D$6001,"not found")</f>
        <v>M010</v>
      </c>
      <c r="H2374" t="str">
        <f>_xlfn.XLOOKUP(G2374,Movies_data!$A$1:$A$41,Movies_data!$B$1:$B$41,"not found")</f>
        <v>Captain Miller</v>
      </c>
      <c r="I2374" t="str">
        <f>_xlfn.XLOOKUP(G2374,Movies_data!$A$1:$A$41,Movies_data!$D$1:$D$41,"not found")</f>
        <v>Action</v>
      </c>
      <c r="J2374" t="str">
        <f>_xlfn.XLOOKUP(G2374,Movies_data!$A$1:$A$41,Movies_data!$C$1:$C$41,"not found")</f>
        <v>Tamil</v>
      </c>
      <c r="K2374">
        <f>_xlfn.XLOOKUP(G2374,Movies_data!$A$1:$A$41,Movies_data!$H$1:$H$41,"Not Found")</f>
        <v>7</v>
      </c>
      <c r="L2374" t="str">
        <f>_xlfn.XLOOKUP(A2374,Booking_data!$A$1:$A$6001,Booking_data!$E$1:$E$6001,"not Found")</f>
        <v>C152</v>
      </c>
      <c r="M2374" t="str">
        <f>_xlfn.XLOOKUP(L2374,Cinemas_data!$A$1:$A$49,Cinemas_data!$I$1:$I$49,"not Found")</f>
        <v>INOX Grand Mall</v>
      </c>
      <c r="N2374" t="str">
        <f>_xlfn.XLOOKUP(L2374,Cinemas_data!$A$1:$A$49,Cinemas_data!$C$1:$C$49,"not Found")</f>
        <v>Kochi</v>
      </c>
      <c r="O2374">
        <f>_xlfn.XLOOKUP(A2374,Booking_data!$A$1:$A$6001,Booking_data!$H$1:$H$6001,"not found")</f>
        <v>4</v>
      </c>
      <c r="P2374">
        <f>_xlfn.XLOOKUP(A2374,Booking_data!$A$1:$A$6001,Booking_data!$I$1:$I$6001,"not Found")</f>
        <v>440</v>
      </c>
      <c r="Q2374">
        <f t="shared" si="187"/>
        <v>1760</v>
      </c>
      <c r="R2374" t="str">
        <f>_xlfn.XLOOKUP(A2374,Booking_data!$A$1:$A$6001,Booking_data!$L$1:$L$6001,"Not Found")</f>
        <v>Net Banking</v>
      </c>
      <c r="S2374">
        <f>_xlfn.XLOOKUP(A2374,Booking_data!$A$1:$A$6001,Booking_data!$N$1:$N$6001,"not Found")</f>
        <v>21</v>
      </c>
      <c r="T2374" t="str">
        <f>_xlfn.XLOOKUP(A2374,Booking_data!$A$1:$A$6001,Booking_data!$O$1:$O$6001,"Not Found")</f>
        <v>Female</v>
      </c>
      <c r="U2374" t="str">
        <f t="shared" si="188"/>
        <v>Youngster</v>
      </c>
      <c r="V2374" t="str">
        <f t="shared" si="189"/>
        <v>Medium Booking</v>
      </c>
    </row>
    <row r="2375" spans="1:22" x14ac:dyDescent="0.25">
      <c r="A2375" t="s">
        <v>2606</v>
      </c>
      <c r="B2375" s="1">
        <v>46084</v>
      </c>
      <c r="C2375" s="1">
        <v>46115</v>
      </c>
      <c r="D2375" s="9">
        <v>0.88541666666666663</v>
      </c>
      <c r="E2375" t="str">
        <f t="shared" si="185"/>
        <v>Weekday</v>
      </c>
      <c r="F2375" t="str">
        <f t="shared" si="186"/>
        <v>Mar</v>
      </c>
      <c r="G2375" t="str">
        <f>_xlfn.XLOOKUP(A2375,Booking_data!$A$1:$A$6001,Booking_data!$D$1:$D$6001,"not found")</f>
        <v>M013</v>
      </c>
      <c r="H2375" t="str">
        <f>_xlfn.XLOOKUP(G2375,Movies_data!$A$1:$A$41,Movies_data!$B$1:$B$41,"not found")</f>
        <v>Salaar</v>
      </c>
      <c r="I2375" t="str">
        <f>_xlfn.XLOOKUP(G2375,Movies_data!$A$1:$A$41,Movies_data!$D$1:$D$41,"not found")</f>
        <v>Action</v>
      </c>
      <c r="J2375" t="str">
        <f>_xlfn.XLOOKUP(G2375,Movies_data!$A$1:$A$41,Movies_data!$C$1:$C$41,"not found")</f>
        <v>Telugu</v>
      </c>
      <c r="K2375">
        <f>_xlfn.XLOOKUP(G2375,Movies_data!$A$1:$A$41,Movies_data!$H$1:$H$41,"Not Found")</f>
        <v>6.5</v>
      </c>
      <c r="L2375" t="str">
        <f>_xlfn.XLOOKUP(A2375,Booking_data!$A$1:$A$6001,Booking_data!$E$1:$E$6001,"not Found")</f>
        <v>C013</v>
      </c>
      <c r="M2375" t="str">
        <f>_xlfn.XLOOKUP(L2375,Cinemas_data!$A$1:$A$49,Cinemas_data!$I$1:$I$49,"not Found")</f>
        <v>Mukta A2 Cinemas Forum Mall</v>
      </c>
      <c r="N2375" t="str">
        <f>_xlfn.XLOOKUP(L2375,Cinemas_data!$A$1:$A$49,Cinemas_data!$C$1:$C$49,"not Found")</f>
        <v>Chennai</v>
      </c>
      <c r="O2375">
        <f>_xlfn.XLOOKUP(A2375,Booking_data!$A$1:$A$6001,Booking_data!$H$1:$H$6001,"not found")</f>
        <v>1</v>
      </c>
      <c r="P2375">
        <f>_xlfn.XLOOKUP(A2375,Booking_data!$A$1:$A$6001,Booking_data!$I$1:$I$6001,"not Found")</f>
        <v>240</v>
      </c>
      <c r="Q2375">
        <f t="shared" si="187"/>
        <v>240</v>
      </c>
      <c r="R2375" t="str">
        <f>_xlfn.XLOOKUP(A2375,Booking_data!$A$1:$A$6001,Booking_data!$L$1:$L$6001,"Not Found")</f>
        <v>Net Banking</v>
      </c>
      <c r="S2375">
        <f>_xlfn.XLOOKUP(A2375,Booking_data!$A$1:$A$6001,Booking_data!$N$1:$N$6001,"not Found")</f>
        <v>47</v>
      </c>
      <c r="T2375" t="str">
        <f>_xlfn.XLOOKUP(A2375,Booking_data!$A$1:$A$6001,Booking_data!$O$1:$O$6001,"Not Found")</f>
        <v>Female</v>
      </c>
      <c r="U2375" t="str">
        <f t="shared" si="188"/>
        <v>Above 45</v>
      </c>
      <c r="V2375" t="str">
        <f t="shared" si="189"/>
        <v>Low Booking</v>
      </c>
    </row>
    <row r="2376" spans="1:22" x14ac:dyDescent="0.25">
      <c r="A2376" t="s">
        <v>2607</v>
      </c>
      <c r="B2376" s="1">
        <v>46084</v>
      </c>
      <c r="C2376" s="1">
        <v>46176</v>
      </c>
      <c r="D2376" s="9">
        <v>0.77083333333333337</v>
      </c>
      <c r="E2376" t="str">
        <f t="shared" si="185"/>
        <v>Weekday</v>
      </c>
      <c r="F2376" t="str">
        <f t="shared" si="186"/>
        <v>Mar</v>
      </c>
      <c r="G2376" t="str">
        <f>_xlfn.XLOOKUP(A2376,Booking_data!$A$1:$A$6001,Booking_data!$D$1:$D$6001,"not found")</f>
        <v>M010</v>
      </c>
      <c r="H2376" t="str">
        <f>_xlfn.XLOOKUP(G2376,Movies_data!$A$1:$A$41,Movies_data!$B$1:$B$41,"not found")</f>
        <v>Captain Miller</v>
      </c>
      <c r="I2376" t="str">
        <f>_xlfn.XLOOKUP(G2376,Movies_data!$A$1:$A$41,Movies_data!$D$1:$D$41,"not found")</f>
        <v>Action</v>
      </c>
      <c r="J2376" t="str">
        <f>_xlfn.XLOOKUP(G2376,Movies_data!$A$1:$A$41,Movies_data!$C$1:$C$41,"not found")</f>
        <v>Tamil</v>
      </c>
      <c r="K2376">
        <f>_xlfn.XLOOKUP(G2376,Movies_data!$A$1:$A$41,Movies_data!$H$1:$H$41,"Not Found")</f>
        <v>7</v>
      </c>
      <c r="L2376" t="str">
        <f>_xlfn.XLOOKUP(A2376,Booking_data!$A$1:$A$6001,Booking_data!$E$1:$E$6001,"not Found")</f>
        <v>C032</v>
      </c>
      <c r="M2376" t="str">
        <f>_xlfn.XLOOKUP(L2376,Cinemas_data!$A$1:$A$49,Cinemas_data!$I$1:$I$49,"not Found")</f>
        <v>MovieMax Grand Mall</v>
      </c>
      <c r="N2376" t="str">
        <f>_xlfn.XLOOKUP(L2376,Cinemas_data!$A$1:$A$49,Cinemas_data!$C$1:$C$49,"not Found")</f>
        <v>Madurai</v>
      </c>
      <c r="O2376">
        <f>_xlfn.XLOOKUP(A2376,Booking_data!$A$1:$A$6001,Booking_data!$H$1:$H$6001,"not found")</f>
        <v>4</v>
      </c>
      <c r="P2376">
        <f>_xlfn.XLOOKUP(A2376,Booking_data!$A$1:$A$6001,Booking_data!$I$1:$I$6001,"not Found")</f>
        <v>240</v>
      </c>
      <c r="Q2376">
        <f t="shared" si="187"/>
        <v>960</v>
      </c>
      <c r="R2376" t="str">
        <f>_xlfn.XLOOKUP(A2376,Booking_data!$A$1:$A$6001,Booking_data!$L$1:$L$6001,"Not Found")</f>
        <v>Net Banking</v>
      </c>
      <c r="S2376">
        <f>_xlfn.XLOOKUP(A2376,Booking_data!$A$1:$A$6001,Booking_data!$N$1:$N$6001,"not Found")</f>
        <v>39</v>
      </c>
      <c r="T2376" t="str">
        <f>_xlfn.XLOOKUP(A2376,Booking_data!$A$1:$A$6001,Booking_data!$O$1:$O$6001,"Not Found")</f>
        <v>Female</v>
      </c>
      <c r="U2376" t="str">
        <f t="shared" si="188"/>
        <v>Middle Age</v>
      </c>
      <c r="V2376" t="str">
        <f t="shared" si="189"/>
        <v>Medium Booking</v>
      </c>
    </row>
    <row r="2377" spans="1:22" x14ac:dyDescent="0.25">
      <c r="A2377" t="s">
        <v>2608</v>
      </c>
      <c r="B2377" s="1">
        <v>46084</v>
      </c>
      <c r="C2377" s="1">
        <v>46119</v>
      </c>
      <c r="D2377" s="9">
        <v>0.88541666666666663</v>
      </c>
      <c r="E2377" t="str">
        <f t="shared" si="185"/>
        <v>Weekday</v>
      </c>
      <c r="F2377" t="str">
        <f t="shared" si="186"/>
        <v>Mar</v>
      </c>
      <c r="G2377" t="str">
        <f>_xlfn.XLOOKUP(A2377,Booking_data!$A$1:$A$6001,Booking_data!$D$1:$D$6001,"not found")</f>
        <v>M021</v>
      </c>
      <c r="H2377" t="str">
        <f>_xlfn.XLOOKUP(G2377,Movies_data!$A$1:$A$41,Movies_data!$B$1:$B$41,"not found")</f>
        <v>Pathaan</v>
      </c>
      <c r="I2377" t="str">
        <f>_xlfn.XLOOKUP(G2377,Movies_data!$A$1:$A$41,Movies_data!$D$1:$D$41,"not found")</f>
        <v>Action</v>
      </c>
      <c r="J2377" t="str">
        <f>_xlfn.XLOOKUP(G2377,Movies_data!$A$1:$A$41,Movies_data!$C$1:$C$41,"not found")</f>
        <v>Hindi</v>
      </c>
      <c r="K2377">
        <f>_xlfn.XLOOKUP(G2377,Movies_data!$A$1:$A$41,Movies_data!$H$1:$H$41,"Not Found")</f>
        <v>5.9</v>
      </c>
      <c r="L2377" t="str">
        <f>_xlfn.XLOOKUP(A2377,Booking_data!$A$1:$A$6001,Booking_data!$E$1:$E$6001,"not Found")</f>
        <v>C092</v>
      </c>
      <c r="M2377" t="str">
        <f>_xlfn.XLOOKUP(L2377,Cinemas_data!$A$1:$A$49,Cinemas_data!$I$1:$I$49,"not Found")</f>
        <v>Miraj Cinemas Grand Mall</v>
      </c>
      <c r="N2377" t="str">
        <f>_xlfn.XLOOKUP(L2377,Cinemas_data!$A$1:$A$49,Cinemas_data!$C$1:$C$49,"not Found")</f>
        <v>Mumbai</v>
      </c>
      <c r="O2377">
        <f>_xlfn.XLOOKUP(A2377,Booking_data!$A$1:$A$6001,Booking_data!$H$1:$H$6001,"not found")</f>
        <v>3</v>
      </c>
      <c r="P2377">
        <f>_xlfn.XLOOKUP(A2377,Booking_data!$A$1:$A$6001,Booking_data!$I$1:$I$6001,"not Found")</f>
        <v>340</v>
      </c>
      <c r="Q2377">
        <f t="shared" si="187"/>
        <v>1020</v>
      </c>
      <c r="R2377" t="str">
        <f>_xlfn.XLOOKUP(A2377,Booking_data!$A$1:$A$6001,Booking_data!$L$1:$L$6001,"Not Found")</f>
        <v>Credit Card</v>
      </c>
      <c r="S2377">
        <f>_xlfn.XLOOKUP(A2377,Booking_data!$A$1:$A$6001,Booking_data!$N$1:$N$6001,"not Found")</f>
        <v>20</v>
      </c>
      <c r="T2377" t="str">
        <f>_xlfn.XLOOKUP(A2377,Booking_data!$A$1:$A$6001,Booking_data!$O$1:$O$6001,"Not Found")</f>
        <v>Female</v>
      </c>
      <c r="U2377" t="str">
        <f t="shared" si="188"/>
        <v>Youngster</v>
      </c>
      <c r="V2377" t="str">
        <f t="shared" si="189"/>
        <v>Medium Booking</v>
      </c>
    </row>
    <row r="2378" spans="1:22" x14ac:dyDescent="0.25">
      <c r="A2378" t="s">
        <v>2609</v>
      </c>
      <c r="B2378" s="1">
        <v>46084</v>
      </c>
      <c r="C2378" s="1">
        <v>46070</v>
      </c>
      <c r="D2378" s="9">
        <v>0.88541666666666663</v>
      </c>
      <c r="E2378" t="str">
        <f t="shared" si="185"/>
        <v>Weekday</v>
      </c>
      <c r="F2378" t="str">
        <f t="shared" si="186"/>
        <v>Mar</v>
      </c>
      <c r="G2378" t="str">
        <f>_xlfn.XLOOKUP(A2378,Booking_data!$A$1:$A$6001,Booking_data!$D$1:$D$6001,"not found")</f>
        <v>M027</v>
      </c>
      <c r="H2378" t="str">
        <f>_xlfn.XLOOKUP(G2378,Movies_data!$A$1:$A$41,Movies_data!$B$1:$B$41,"not found")</f>
        <v>KGF Chapter 2</v>
      </c>
      <c r="I2378" t="str">
        <f>_xlfn.XLOOKUP(G2378,Movies_data!$A$1:$A$41,Movies_data!$D$1:$D$41,"not found")</f>
        <v>Action</v>
      </c>
      <c r="J2378" t="str">
        <f>_xlfn.XLOOKUP(G2378,Movies_data!$A$1:$A$41,Movies_data!$C$1:$C$41,"not found")</f>
        <v>Kannada</v>
      </c>
      <c r="K2378">
        <f>_xlfn.XLOOKUP(G2378,Movies_data!$A$1:$A$41,Movies_data!$H$1:$H$41,"Not Found")</f>
        <v>8.3000000000000007</v>
      </c>
      <c r="L2378" t="str">
        <f>_xlfn.XLOOKUP(A2378,Booking_data!$A$1:$A$6001,Booking_data!$E$1:$E$6001,"not Found")</f>
        <v>C152</v>
      </c>
      <c r="M2378" t="str">
        <f>_xlfn.XLOOKUP(L2378,Cinemas_data!$A$1:$A$49,Cinemas_data!$I$1:$I$49,"not Found")</f>
        <v>INOX Grand Mall</v>
      </c>
      <c r="N2378" t="str">
        <f>_xlfn.XLOOKUP(L2378,Cinemas_data!$A$1:$A$49,Cinemas_data!$C$1:$C$49,"not Found")</f>
        <v>Kochi</v>
      </c>
      <c r="O2378">
        <f>_xlfn.XLOOKUP(A2378,Booking_data!$A$1:$A$6001,Booking_data!$H$1:$H$6001,"not found")</f>
        <v>3</v>
      </c>
      <c r="P2378">
        <f>_xlfn.XLOOKUP(A2378,Booking_data!$A$1:$A$6001,Booking_data!$I$1:$I$6001,"not Found")</f>
        <v>260</v>
      </c>
      <c r="Q2378">
        <f t="shared" si="187"/>
        <v>780</v>
      </c>
      <c r="R2378" t="str">
        <f>_xlfn.XLOOKUP(A2378,Booking_data!$A$1:$A$6001,Booking_data!$L$1:$L$6001,"Not Found")</f>
        <v>Credit Card</v>
      </c>
      <c r="S2378">
        <f>_xlfn.XLOOKUP(A2378,Booking_data!$A$1:$A$6001,Booking_data!$N$1:$N$6001,"not Found")</f>
        <v>57</v>
      </c>
      <c r="T2378" t="str">
        <f>_xlfn.XLOOKUP(A2378,Booking_data!$A$1:$A$6001,Booking_data!$O$1:$O$6001,"Not Found")</f>
        <v>Male</v>
      </c>
      <c r="U2378" t="str">
        <f t="shared" si="188"/>
        <v>Above 45</v>
      </c>
      <c r="V2378" t="str">
        <f t="shared" si="189"/>
        <v>Medium Booking</v>
      </c>
    </row>
    <row r="2379" spans="1:22" x14ac:dyDescent="0.25">
      <c r="A2379" t="s">
        <v>2610</v>
      </c>
      <c r="B2379" s="1">
        <v>46084</v>
      </c>
      <c r="C2379" s="1">
        <v>46121</v>
      </c>
      <c r="D2379" s="9">
        <v>0.9375</v>
      </c>
      <c r="E2379" t="str">
        <f t="shared" si="185"/>
        <v>Weekday</v>
      </c>
      <c r="F2379" t="str">
        <f t="shared" si="186"/>
        <v>Mar</v>
      </c>
      <c r="G2379" t="str">
        <f>_xlfn.XLOOKUP(A2379,Booking_data!$A$1:$A$6001,Booking_data!$D$1:$D$6001,"not found")</f>
        <v>M008</v>
      </c>
      <c r="H2379" t="str">
        <f>_xlfn.XLOOKUP(G2379,Movies_data!$A$1:$A$41,Movies_data!$B$1:$B$41,"not found")</f>
        <v>Love Today</v>
      </c>
      <c r="I2379" t="str">
        <f>_xlfn.XLOOKUP(G2379,Movies_data!$A$1:$A$41,Movies_data!$D$1:$D$41,"not found")</f>
        <v>Romance</v>
      </c>
      <c r="J2379" t="str">
        <f>_xlfn.XLOOKUP(G2379,Movies_data!$A$1:$A$41,Movies_data!$C$1:$C$41,"not found")</f>
        <v>Tamil</v>
      </c>
      <c r="K2379">
        <f>_xlfn.XLOOKUP(G2379,Movies_data!$A$1:$A$41,Movies_data!$H$1:$H$41,"Not Found")</f>
        <v>7.4</v>
      </c>
      <c r="L2379" t="str">
        <f>_xlfn.XLOOKUP(A2379,Booking_data!$A$1:$A$6001,Booking_data!$E$1:$E$6001,"not Found")</f>
        <v>C102</v>
      </c>
      <c r="M2379" t="str">
        <f>_xlfn.XLOOKUP(L2379,Cinemas_data!$A$1:$A$49,Cinemas_data!$I$1:$I$49,"not Found")</f>
        <v>Mukta A2 Cinemas Grand Mall</v>
      </c>
      <c r="N2379" t="str">
        <f>_xlfn.XLOOKUP(L2379,Cinemas_data!$A$1:$A$49,Cinemas_data!$C$1:$C$49,"not Found")</f>
        <v>Pune</v>
      </c>
      <c r="O2379">
        <f>_xlfn.XLOOKUP(A2379,Booking_data!$A$1:$A$6001,Booking_data!$H$1:$H$6001,"not found")</f>
        <v>1</v>
      </c>
      <c r="P2379">
        <f>_xlfn.XLOOKUP(A2379,Booking_data!$A$1:$A$6001,Booking_data!$I$1:$I$6001,"not Found")</f>
        <v>400</v>
      </c>
      <c r="Q2379">
        <f t="shared" si="187"/>
        <v>400</v>
      </c>
      <c r="R2379" t="str">
        <f>_xlfn.XLOOKUP(A2379,Booking_data!$A$1:$A$6001,Booking_data!$L$1:$L$6001,"Not Found")</f>
        <v>Debit Card</v>
      </c>
      <c r="S2379">
        <f>_xlfn.XLOOKUP(A2379,Booking_data!$A$1:$A$6001,Booking_data!$N$1:$N$6001,"not Found")</f>
        <v>21</v>
      </c>
      <c r="T2379" t="str">
        <f>_xlfn.XLOOKUP(A2379,Booking_data!$A$1:$A$6001,Booking_data!$O$1:$O$6001,"Not Found")</f>
        <v>Other</v>
      </c>
      <c r="U2379" t="str">
        <f t="shared" si="188"/>
        <v>Youngster</v>
      </c>
      <c r="V2379" t="str">
        <f t="shared" si="189"/>
        <v>Low Booking</v>
      </c>
    </row>
    <row r="2380" spans="1:22" x14ac:dyDescent="0.25">
      <c r="A2380" t="s">
        <v>2611</v>
      </c>
      <c r="B2380" s="1">
        <v>46084</v>
      </c>
      <c r="C2380" s="1">
        <v>46163</v>
      </c>
      <c r="D2380" s="9">
        <v>0.53125</v>
      </c>
      <c r="E2380" t="str">
        <f t="shared" si="185"/>
        <v>Weekday</v>
      </c>
      <c r="F2380" t="str">
        <f t="shared" si="186"/>
        <v>Mar</v>
      </c>
      <c r="G2380" t="str">
        <f>_xlfn.XLOOKUP(A2380,Booking_data!$A$1:$A$6001,Booking_data!$D$1:$D$6001,"not found")</f>
        <v>M011</v>
      </c>
      <c r="H2380" t="str">
        <f>_xlfn.XLOOKUP(G2380,Movies_data!$A$1:$A$41,Movies_data!$B$1:$B$41,"not found")</f>
        <v>Pushpa 2</v>
      </c>
      <c r="I2380" t="str">
        <f>_xlfn.XLOOKUP(G2380,Movies_data!$A$1:$A$41,Movies_data!$D$1:$D$41,"not found")</f>
        <v>Action</v>
      </c>
      <c r="J2380" t="str">
        <f>_xlfn.XLOOKUP(G2380,Movies_data!$A$1:$A$41,Movies_data!$C$1:$C$41,"not found")</f>
        <v>Telugu</v>
      </c>
      <c r="K2380">
        <f>_xlfn.XLOOKUP(G2380,Movies_data!$A$1:$A$41,Movies_data!$H$1:$H$41,"Not Found")</f>
        <v>6.1</v>
      </c>
      <c r="L2380" t="str">
        <f>_xlfn.XLOOKUP(A2380,Booking_data!$A$1:$A$6001,Booking_data!$E$1:$E$6001,"not Found")</f>
        <v>C101</v>
      </c>
      <c r="M2380" t="str">
        <f>_xlfn.XLOOKUP(L2380,Cinemas_data!$A$1:$A$49,Cinemas_data!$I$1:$I$49,"not Found")</f>
        <v>Miraj Cinemas City Centre</v>
      </c>
      <c r="N2380" t="str">
        <f>_xlfn.XLOOKUP(L2380,Cinemas_data!$A$1:$A$49,Cinemas_data!$C$1:$C$49,"not Found")</f>
        <v>Pune</v>
      </c>
      <c r="O2380">
        <f>_xlfn.XLOOKUP(A2380,Booking_data!$A$1:$A$6001,Booking_data!$H$1:$H$6001,"not found")</f>
        <v>3</v>
      </c>
      <c r="P2380">
        <f>_xlfn.XLOOKUP(A2380,Booking_data!$A$1:$A$6001,Booking_data!$I$1:$I$6001,"not Found")</f>
        <v>360</v>
      </c>
      <c r="Q2380">
        <f t="shared" si="187"/>
        <v>1080</v>
      </c>
      <c r="R2380" t="str">
        <f>_xlfn.XLOOKUP(A2380,Booking_data!$A$1:$A$6001,Booking_data!$L$1:$L$6001,"Not Found")</f>
        <v>UPI</v>
      </c>
      <c r="S2380">
        <f>_xlfn.XLOOKUP(A2380,Booking_data!$A$1:$A$6001,Booking_data!$N$1:$N$6001,"not Found")</f>
        <v>56</v>
      </c>
      <c r="T2380" t="str">
        <f>_xlfn.XLOOKUP(A2380,Booking_data!$A$1:$A$6001,Booking_data!$O$1:$O$6001,"Not Found")</f>
        <v>Male</v>
      </c>
      <c r="U2380" t="str">
        <f t="shared" si="188"/>
        <v>Above 45</v>
      </c>
      <c r="V2380" t="str">
        <f t="shared" si="189"/>
        <v>Medium Booking</v>
      </c>
    </row>
    <row r="2381" spans="1:22" x14ac:dyDescent="0.25">
      <c r="A2381" t="s">
        <v>2612</v>
      </c>
      <c r="B2381" s="1">
        <v>46084</v>
      </c>
      <c r="C2381" s="1">
        <v>46176</v>
      </c>
      <c r="D2381" s="9">
        <v>0.9375</v>
      </c>
      <c r="E2381" t="str">
        <f t="shared" si="185"/>
        <v>Weekday</v>
      </c>
      <c r="F2381" t="str">
        <f t="shared" si="186"/>
        <v>Mar</v>
      </c>
      <c r="G2381" t="str">
        <f>_xlfn.XLOOKUP(A2381,Booking_data!$A$1:$A$6001,Booking_data!$D$1:$D$6001,"not found")</f>
        <v>M003</v>
      </c>
      <c r="H2381" t="str">
        <f>_xlfn.XLOOKUP(G2381,Movies_data!$A$1:$A$41,Movies_data!$B$1:$B$41,"not found")</f>
        <v>Vikram</v>
      </c>
      <c r="I2381" t="str">
        <f>_xlfn.XLOOKUP(G2381,Movies_data!$A$1:$A$41,Movies_data!$D$1:$D$41,"not found")</f>
        <v>Action</v>
      </c>
      <c r="J2381" t="str">
        <f>_xlfn.XLOOKUP(G2381,Movies_data!$A$1:$A$41,Movies_data!$C$1:$C$41,"not found")</f>
        <v>Tamil</v>
      </c>
      <c r="K2381">
        <f>_xlfn.XLOOKUP(G2381,Movies_data!$A$1:$A$41,Movies_data!$H$1:$H$41,"Not Found")</f>
        <v>8.3000000000000007</v>
      </c>
      <c r="L2381" t="str">
        <f>_xlfn.XLOOKUP(A2381,Booking_data!$A$1:$A$6001,Booking_data!$E$1:$E$6001,"not Found")</f>
        <v>C151</v>
      </c>
      <c r="M2381" t="str">
        <f>_xlfn.XLOOKUP(L2381,Cinemas_data!$A$1:$A$49,Cinemas_data!$I$1:$I$49,"not Found")</f>
        <v>PVR City Centre</v>
      </c>
      <c r="N2381" t="str">
        <f>_xlfn.XLOOKUP(L2381,Cinemas_data!$A$1:$A$49,Cinemas_data!$C$1:$C$49,"not Found")</f>
        <v>Kochi</v>
      </c>
      <c r="O2381">
        <f>_xlfn.XLOOKUP(A2381,Booking_data!$A$1:$A$6001,Booking_data!$H$1:$H$6001,"not found")</f>
        <v>1</v>
      </c>
      <c r="P2381">
        <f>_xlfn.XLOOKUP(A2381,Booking_data!$A$1:$A$6001,Booking_data!$I$1:$I$6001,"not Found")</f>
        <v>280</v>
      </c>
      <c r="Q2381">
        <f t="shared" si="187"/>
        <v>280</v>
      </c>
      <c r="R2381" t="str">
        <f>_xlfn.XLOOKUP(A2381,Booking_data!$A$1:$A$6001,Booking_data!$L$1:$L$6001,"Not Found")</f>
        <v>Wallet</v>
      </c>
      <c r="S2381">
        <f>_xlfn.XLOOKUP(A2381,Booking_data!$A$1:$A$6001,Booking_data!$N$1:$N$6001,"not Found")</f>
        <v>30</v>
      </c>
      <c r="T2381" t="str">
        <f>_xlfn.XLOOKUP(A2381,Booking_data!$A$1:$A$6001,Booking_data!$O$1:$O$6001,"Not Found")</f>
        <v>Male</v>
      </c>
      <c r="U2381" t="str">
        <f t="shared" si="188"/>
        <v>Middle Age</v>
      </c>
      <c r="V2381" t="str">
        <f t="shared" si="189"/>
        <v>Low Booking</v>
      </c>
    </row>
    <row r="2382" spans="1:22" x14ac:dyDescent="0.25">
      <c r="A2382" t="s">
        <v>2613</v>
      </c>
      <c r="B2382" s="1">
        <v>46084</v>
      </c>
      <c r="C2382" s="1">
        <v>46064</v>
      </c>
      <c r="D2382" s="9">
        <v>0.53125</v>
      </c>
      <c r="E2382" t="str">
        <f t="shared" si="185"/>
        <v>Weekday</v>
      </c>
      <c r="F2382" t="str">
        <f t="shared" si="186"/>
        <v>Mar</v>
      </c>
      <c r="G2382" t="str">
        <f>_xlfn.XLOOKUP(A2382,Booking_data!$A$1:$A$6001,Booking_data!$D$1:$D$6001,"not found")</f>
        <v>M023</v>
      </c>
      <c r="H2382" t="str">
        <f>_xlfn.XLOOKUP(G2382,Movies_data!$A$1:$A$41,Movies_data!$B$1:$B$41,"not found")</f>
        <v>Stree 2</v>
      </c>
      <c r="I2382" t="str">
        <f>_xlfn.XLOOKUP(G2382,Movies_data!$A$1:$A$41,Movies_data!$D$1:$D$41,"not found")</f>
        <v>Comedy</v>
      </c>
      <c r="J2382" t="str">
        <f>_xlfn.XLOOKUP(G2382,Movies_data!$A$1:$A$41,Movies_data!$C$1:$C$41,"not found")</f>
        <v>Hindi</v>
      </c>
      <c r="K2382">
        <f>_xlfn.XLOOKUP(G2382,Movies_data!$A$1:$A$41,Movies_data!$H$1:$H$41,"Not Found")</f>
        <v>6.9</v>
      </c>
      <c r="L2382" t="str">
        <f>_xlfn.XLOOKUP(A2382,Booking_data!$A$1:$A$6001,Booking_data!$E$1:$E$6001,"not Found")</f>
        <v>C093</v>
      </c>
      <c r="M2382" t="str">
        <f>_xlfn.XLOOKUP(L2382,Cinemas_data!$A$1:$A$49,Cinemas_data!$I$1:$I$49,"not Found")</f>
        <v>Mukta A2 Cinemas Forum Mall</v>
      </c>
      <c r="N2382" t="str">
        <f>_xlfn.XLOOKUP(L2382,Cinemas_data!$A$1:$A$49,Cinemas_data!$C$1:$C$49,"not Found")</f>
        <v>Mumbai</v>
      </c>
      <c r="O2382">
        <f>_xlfn.XLOOKUP(A2382,Booking_data!$A$1:$A$6001,Booking_data!$H$1:$H$6001,"not found")</f>
        <v>2</v>
      </c>
      <c r="P2382">
        <f>_xlfn.XLOOKUP(A2382,Booking_data!$A$1:$A$6001,Booking_data!$I$1:$I$6001,"not Found")</f>
        <v>240</v>
      </c>
      <c r="Q2382">
        <f t="shared" si="187"/>
        <v>480</v>
      </c>
      <c r="R2382" t="str">
        <f>_xlfn.XLOOKUP(A2382,Booking_data!$A$1:$A$6001,Booking_data!$L$1:$L$6001,"Not Found")</f>
        <v>Debit Card</v>
      </c>
      <c r="S2382">
        <f>_xlfn.XLOOKUP(A2382,Booking_data!$A$1:$A$6001,Booking_data!$N$1:$N$6001,"not Found")</f>
        <v>60</v>
      </c>
      <c r="T2382" t="str">
        <f>_xlfn.XLOOKUP(A2382,Booking_data!$A$1:$A$6001,Booking_data!$O$1:$O$6001,"Not Found")</f>
        <v>Female</v>
      </c>
      <c r="U2382" t="str">
        <f t="shared" si="188"/>
        <v>Above 45</v>
      </c>
      <c r="V2382" t="str">
        <f t="shared" si="189"/>
        <v>Low Booking</v>
      </c>
    </row>
    <row r="2383" spans="1:22" x14ac:dyDescent="0.25">
      <c r="A2383" t="s">
        <v>2614</v>
      </c>
      <c r="B2383" s="1">
        <v>46084</v>
      </c>
      <c r="C2383" s="1">
        <v>46164</v>
      </c>
      <c r="D2383" s="9">
        <v>0.53125</v>
      </c>
      <c r="E2383" t="str">
        <f t="shared" si="185"/>
        <v>Weekday</v>
      </c>
      <c r="F2383" t="str">
        <f t="shared" si="186"/>
        <v>Mar</v>
      </c>
      <c r="G2383" t="str">
        <f>_xlfn.XLOOKUP(A2383,Booking_data!$A$1:$A$6001,Booking_data!$D$1:$D$6001,"not found")</f>
        <v>M032</v>
      </c>
      <c r="H2383" t="str">
        <f>_xlfn.XLOOKUP(G2383,Movies_data!$A$1:$A$41,Movies_data!$B$1:$B$41,"not found")</f>
        <v>Premam</v>
      </c>
      <c r="I2383" t="str">
        <f>_xlfn.XLOOKUP(G2383,Movies_data!$A$1:$A$41,Movies_data!$D$1:$D$41,"not found")</f>
        <v>Romance</v>
      </c>
      <c r="J2383" t="str">
        <f>_xlfn.XLOOKUP(G2383,Movies_data!$A$1:$A$41,Movies_data!$C$1:$C$41,"not found")</f>
        <v>Malayalam</v>
      </c>
      <c r="K2383">
        <f>_xlfn.XLOOKUP(G2383,Movies_data!$A$1:$A$41,Movies_data!$H$1:$H$41,"Not Found")</f>
        <v>8.3000000000000007</v>
      </c>
      <c r="L2383" t="str">
        <f>_xlfn.XLOOKUP(A2383,Booking_data!$A$1:$A$6001,Booking_data!$E$1:$E$6001,"not Found")</f>
        <v>C121</v>
      </c>
      <c r="M2383" t="str">
        <f>_xlfn.XLOOKUP(L2383,Cinemas_data!$A$1:$A$49,Cinemas_data!$I$1:$I$49,"not Found")</f>
        <v>MovieMax City Centre</v>
      </c>
      <c r="N2383" t="str">
        <f>_xlfn.XLOOKUP(L2383,Cinemas_data!$A$1:$A$49,Cinemas_data!$C$1:$C$49,"not Found")</f>
        <v>Noida</v>
      </c>
      <c r="O2383">
        <f>_xlfn.XLOOKUP(A2383,Booking_data!$A$1:$A$6001,Booking_data!$H$1:$H$6001,"not found")</f>
        <v>5</v>
      </c>
      <c r="P2383">
        <f>_xlfn.XLOOKUP(A2383,Booking_data!$A$1:$A$6001,Booking_data!$I$1:$I$6001,"not Found")</f>
        <v>320</v>
      </c>
      <c r="Q2383">
        <f t="shared" si="187"/>
        <v>1600</v>
      </c>
      <c r="R2383" t="str">
        <f>_xlfn.XLOOKUP(A2383,Booking_data!$A$1:$A$6001,Booking_data!$L$1:$L$6001,"Not Found")</f>
        <v>Debit Card</v>
      </c>
      <c r="S2383">
        <f>_xlfn.XLOOKUP(A2383,Booking_data!$A$1:$A$6001,Booking_data!$N$1:$N$6001,"not Found")</f>
        <v>57</v>
      </c>
      <c r="T2383" t="str">
        <f>_xlfn.XLOOKUP(A2383,Booking_data!$A$1:$A$6001,Booking_data!$O$1:$O$6001,"Not Found")</f>
        <v>Female</v>
      </c>
      <c r="U2383" t="str">
        <f t="shared" si="188"/>
        <v>Above 45</v>
      </c>
      <c r="V2383" t="str">
        <f t="shared" si="189"/>
        <v>High Booking</v>
      </c>
    </row>
    <row r="2384" spans="1:22" x14ac:dyDescent="0.25">
      <c r="A2384" t="s">
        <v>2615</v>
      </c>
      <c r="B2384" s="1">
        <v>46084</v>
      </c>
      <c r="C2384" s="1">
        <v>46182</v>
      </c>
      <c r="D2384" s="9">
        <v>0.77083333333333337</v>
      </c>
      <c r="E2384" t="str">
        <f t="shared" si="185"/>
        <v>Weekday</v>
      </c>
      <c r="F2384" t="str">
        <f t="shared" si="186"/>
        <v>Mar</v>
      </c>
      <c r="G2384" t="str">
        <f>_xlfn.XLOOKUP(A2384,Booking_data!$A$1:$A$6001,Booking_data!$D$1:$D$6001,"not found")</f>
        <v>M013</v>
      </c>
      <c r="H2384" t="str">
        <f>_xlfn.XLOOKUP(G2384,Movies_data!$A$1:$A$41,Movies_data!$B$1:$B$41,"not found")</f>
        <v>Salaar</v>
      </c>
      <c r="I2384" t="str">
        <f>_xlfn.XLOOKUP(G2384,Movies_data!$A$1:$A$41,Movies_data!$D$1:$D$41,"not found")</f>
        <v>Action</v>
      </c>
      <c r="J2384" t="str">
        <f>_xlfn.XLOOKUP(G2384,Movies_data!$A$1:$A$41,Movies_data!$C$1:$C$41,"not found")</f>
        <v>Telugu</v>
      </c>
      <c r="K2384">
        <f>_xlfn.XLOOKUP(G2384,Movies_data!$A$1:$A$41,Movies_data!$H$1:$H$41,"Not Found")</f>
        <v>6.5</v>
      </c>
      <c r="L2384" t="str">
        <f>_xlfn.XLOOKUP(A2384,Booking_data!$A$1:$A$6001,Booking_data!$E$1:$E$6001,"not Found")</f>
        <v>C091</v>
      </c>
      <c r="M2384" t="str">
        <f>_xlfn.XLOOKUP(L2384,Cinemas_data!$A$1:$A$49,Cinemas_data!$I$1:$I$49,"not Found")</f>
        <v>Cinepolis City Centre</v>
      </c>
      <c r="N2384" t="str">
        <f>_xlfn.XLOOKUP(L2384,Cinemas_data!$A$1:$A$49,Cinemas_data!$C$1:$C$49,"not Found")</f>
        <v>Mumbai</v>
      </c>
      <c r="O2384">
        <f>_xlfn.XLOOKUP(A2384,Booking_data!$A$1:$A$6001,Booking_data!$H$1:$H$6001,"not found")</f>
        <v>2</v>
      </c>
      <c r="P2384">
        <f>_xlfn.XLOOKUP(A2384,Booking_data!$A$1:$A$6001,Booking_data!$I$1:$I$6001,"not Found")</f>
        <v>200</v>
      </c>
      <c r="Q2384">
        <f t="shared" si="187"/>
        <v>400</v>
      </c>
      <c r="R2384" t="str">
        <f>_xlfn.XLOOKUP(A2384,Booking_data!$A$1:$A$6001,Booking_data!$L$1:$L$6001,"Not Found")</f>
        <v>Net Banking</v>
      </c>
      <c r="S2384">
        <f>_xlfn.XLOOKUP(A2384,Booking_data!$A$1:$A$6001,Booking_data!$N$1:$N$6001,"not Found")</f>
        <v>24</v>
      </c>
      <c r="T2384" t="str">
        <f>_xlfn.XLOOKUP(A2384,Booking_data!$A$1:$A$6001,Booking_data!$O$1:$O$6001,"Not Found")</f>
        <v>Male</v>
      </c>
      <c r="U2384" t="str">
        <f t="shared" si="188"/>
        <v>Youngster</v>
      </c>
      <c r="V2384" t="str">
        <f t="shared" si="189"/>
        <v>Low Booking</v>
      </c>
    </row>
    <row r="2385" spans="1:22" x14ac:dyDescent="0.25">
      <c r="A2385" t="s">
        <v>2616</v>
      </c>
      <c r="B2385" s="1">
        <v>46084</v>
      </c>
      <c r="C2385" s="1">
        <v>46096</v>
      </c>
      <c r="D2385" s="9">
        <v>0.88541666666666663</v>
      </c>
      <c r="E2385" t="str">
        <f t="shared" si="185"/>
        <v>Weekday</v>
      </c>
      <c r="F2385" t="str">
        <f t="shared" si="186"/>
        <v>Mar</v>
      </c>
      <c r="G2385" t="str">
        <f>_xlfn.XLOOKUP(A2385,Booking_data!$A$1:$A$6001,Booking_data!$D$1:$D$6001,"not found")</f>
        <v>M002</v>
      </c>
      <c r="H2385" t="str">
        <f>_xlfn.XLOOKUP(G2385,Movies_data!$A$1:$A$41,Movies_data!$B$1:$B$41,"not found")</f>
        <v>Jailer</v>
      </c>
      <c r="I2385" t="str">
        <f>_xlfn.XLOOKUP(G2385,Movies_data!$A$1:$A$41,Movies_data!$D$1:$D$41,"not found")</f>
        <v>Action</v>
      </c>
      <c r="J2385" t="str">
        <f>_xlfn.XLOOKUP(G2385,Movies_data!$A$1:$A$41,Movies_data!$C$1:$C$41,"not found")</f>
        <v>Tamil</v>
      </c>
      <c r="K2385">
        <f>_xlfn.XLOOKUP(G2385,Movies_data!$A$1:$A$41,Movies_data!$H$1:$H$41,"Not Found")</f>
        <v>7.1</v>
      </c>
      <c r="L2385" t="str">
        <f>_xlfn.XLOOKUP(A2385,Booking_data!$A$1:$A$6001,Booking_data!$E$1:$E$6001,"not Found")</f>
        <v>C043</v>
      </c>
      <c r="M2385" t="str">
        <f>_xlfn.XLOOKUP(L2385,Cinemas_data!$A$1:$A$49,Cinemas_data!$I$1:$I$49,"not Found")</f>
        <v>City Pride Forum Mall</v>
      </c>
      <c r="N2385" t="str">
        <f>_xlfn.XLOOKUP(L2385,Cinemas_data!$A$1:$A$49,Cinemas_data!$C$1:$C$49,"not Found")</f>
        <v>Salem</v>
      </c>
      <c r="O2385">
        <f>_xlfn.XLOOKUP(A2385,Booking_data!$A$1:$A$6001,Booking_data!$H$1:$H$6001,"not found")</f>
        <v>2</v>
      </c>
      <c r="P2385">
        <f>_xlfn.XLOOKUP(A2385,Booking_data!$A$1:$A$6001,Booking_data!$I$1:$I$6001,"not Found")</f>
        <v>280</v>
      </c>
      <c r="Q2385">
        <f t="shared" si="187"/>
        <v>560</v>
      </c>
      <c r="R2385" t="str">
        <f>_xlfn.XLOOKUP(A2385,Booking_data!$A$1:$A$6001,Booking_data!$L$1:$L$6001,"Not Found")</f>
        <v>Net Banking</v>
      </c>
      <c r="S2385">
        <f>_xlfn.XLOOKUP(A2385,Booking_data!$A$1:$A$6001,Booking_data!$N$1:$N$6001,"not Found")</f>
        <v>27</v>
      </c>
      <c r="T2385" t="str">
        <f>_xlfn.XLOOKUP(A2385,Booking_data!$A$1:$A$6001,Booking_data!$O$1:$O$6001,"Not Found")</f>
        <v>Female</v>
      </c>
      <c r="U2385" t="str">
        <f t="shared" si="188"/>
        <v>Youngster</v>
      </c>
      <c r="V2385" t="str">
        <f t="shared" si="189"/>
        <v>Low Booking</v>
      </c>
    </row>
    <row r="2386" spans="1:22" x14ac:dyDescent="0.25">
      <c r="A2386" t="s">
        <v>2617</v>
      </c>
      <c r="B2386" s="1">
        <v>46084</v>
      </c>
      <c r="C2386" s="1">
        <v>46188</v>
      </c>
      <c r="D2386" s="9">
        <v>0.88541666666666663</v>
      </c>
      <c r="E2386" t="str">
        <f t="shared" si="185"/>
        <v>Weekday</v>
      </c>
      <c r="F2386" t="str">
        <f t="shared" si="186"/>
        <v>Mar</v>
      </c>
      <c r="G2386" t="str">
        <f>_xlfn.XLOOKUP(A2386,Booking_data!$A$1:$A$6001,Booking_data!$D$1:$D$6001,"not found")</f>
        <v>M020</v>
      </c>
      <c r="H2386" t="str">
        <f>_xlfn.XLOOKUP(G2386,Movies_data!$A$1:$A$41,Movies_data!$B$1:$B$41,"not found")</f>
        <v>Jawan</v>
      </c>
      <c r="I2386" t="str">
        <f>_xlfn.XLOOKUP(G2386,Movies_data!$A$1:$A$41,Movies_data!$D$1:$D$41,"not found")</f>
        <v>Action</v>
      </c>
      <c r="J2386" t="str">
        <f>_xlfn.XLOOKUP(G2386,Movies_data!$A$1:$A$41,Movies_data!$C$1:$C$41,"not found")</f>
        <v>Hindi</v>
      </c>
      <c r="K2386">
        <f>_xlfn.XLOOKUP(G2386,Movies_data!$A$1:$A$41,Movies_data!$H$1:$H$41,"Not Found")</f>
        <v>7</v>
      </c>
      <c r="L2386" t="str">
        <f>_xlfn.XLOOKUP(A2386,Booking_data!$A$1:$A$6001,Booking_data!$E$1:$E$6001,"not Found")</f>
        <v>C122</v>
      </c>
      <c r="M2386" t="str">
        <f>_xlfn.XLOOKUP(L2386,Cinemas_data!$A$1:$A$49,Cinemas_data!$I$1:$I$49,"not Found")</f>
        <v>Asian Cinemas Grand Mall</v>
      </c>
      <c r="N2386" t="str">
        <f>_xlfn.XLOOKUP(L2386,Cinemas_data!$A$1:$A$49,Cinemas_data!$C$1:$C$49,"not Found")</f>
        <v>Noida</v>
      </c>
      <c r="O2386">
        <f>_xlfn.XLOOKUP(A2386,Booking_data!$A$1:$A$6001,Booking_data!$H$1:$H$6001,"not found")</f>
        <v>3</v>
      </c>
      <c r="P2386">
        <f>_xlfn.XLOOKUP(A2386,Booking_data!$A$1:$A$6001,Booking_data!$I$1:$I$6001,"not Found")</f>
        <v>360</v>
      </c>
      <c r="Q2386">
        <f t="shared" si="187"/>
        <v>1080</v>
      </c>
      <c r="R2386" t="str">
        <f>_xlfn.XLOOKUP(A2386,Booking_data!$A$1:$A$6001,Booking_data!$L$1:$L$6001,"Not Found")</f>
        <v>Net Banking</v>
      </c>
      <c r="S2386">
        <f>_xlfn.XLOOKUP(A2386,Booking_data!$A$1:$A$6001,Booking_data!$N$1:$N$6001,"not Found")</f>
        <v>39</v>
      </c>
      <c r="T2386" t="str">
        <f>_xlfn.XLOOKUP(A2386,Booking_data!$A$1:$A$6001,Booking_data!$O$1:$O$6001,"Not Found")</f>
        <v>Female</v>
      </c>
      <c r="U2386" t="str">
        <f t="shared" si="188"/>
        <v>Middle Age</v>
      </c>
      <c r="V2386" t="str">
        <f t="shared" si="189"/>
        <v>Medium Booking</v>
      </c>
    </row>
    <row r="2387" spans="1:22" x14ac:dyDescent="0.25">
      <c r="A2387" t="s">
        <v>2618</v>
      </c>
      <c r="B2387" s="1">
        <v>46084</v>
      </c>
      <c r="C2387" s="1">
        <v>46087</v>
      </c>
      <c r="D2387" s="9">
        <v>0.77083333333333337</v>
      </c>
      <c r="E2387" t="str">
        <f t="shared" si="185"/>
        <v>Weekday</v>
      </c>
      <c r="F2387" t="str">
        <f t="shared" si="186"/>
        <v>Mar</v>
      </c>
      <c r="G2387" t="str">
        <f>_xlfn.XLOOKUP(A2387,Booking_data!$A$1:$A$6001,Booking_data!$D$1:$D$6001,"not found")</f>
        <v>M001</v>
      </c>
      <c r="H2387" t="str">
        <f>_xlfn.XLOOKUP(G2387,Movies_data!$A$1:$A$41,Movies_data!$B$1:$B$41,"not found")</f>
        <v>Leo</v>
      </c>
      <c r="I2387" t="str">
        <f>_xlfn.XLOOKUP(G2387,Movies_data!$A$1:$A$41,Movies_data!$D$1:$D$41,"not found")</f>
        <v>Action</v>
      </c>
      <c r="J2387" t="str">
        <f>_xlfn.XLOOKUP(G2387,Movies_data!$A$1:$A$41,Movies_data!$C$1:$C$41,"not found")</f>
        <v>Tamil</v>
      </c>
      <c r="K2387">
        <f>_xlfn.XLOOKUP(G2387,Movies_data!$A$1:$A$41,Movies_data!$H$1:$H$41,"Not Found")</f>
        <v>8</v>
      </c>
      <c r="L2387" t="str">
        <f>_xlfn.XLOOKUP(A2387,Booking_data!$A$1:$A$6001,Booking_data!$E$1:$E$6001,"not Found")</f>
        <v>C141</v>
      </c>
      <c r="M2387" t="str">
        <f>_xlfn.XLOOKUP(L2387,Cinemas_data!$A$1:$A$49,Cinemas_data!$I$1:$I$49,"not Found")</f>
        <v>City Pride City Centre</v>
      </c>
      <c r="N2387" t="str">
        <f>_xlfn.XLOOKUP(L2387,Cinemas_data!$A$1:$A$49,Cinemas_data!$C$1:$C$49,"not Found")</f>
        <v>Ahmedabad</v>
      </c>
      <c r="O2387">
        <f>_xlfn.XLOOKUP(A2387,Booking_data!$A$1:$A$6001,Booking_data!$H$1:$H$6001,"not found")</f>
        <v>4</v>
      </c>
      <c r="P2387">
        <f>_xlfn.XLOOKUP(A2387,Booking_data!$A$1:$A$6001,Booking_data!$I$1:$I$6001,"not Found")</f>
        <v>240</v>
      </c>
      <c r="Q2387">
        <f t="shared" si="187"/>
        <v>960</v>
      </c>
      <c r="R2387" t="str">
        <f>_xlfn.XLOOKUP(A2387,Booking_data!$A$1:$A$6001,Booking_data!$L$1:$L$6001,"Not Found")</f>
        <v>Debit Card</v>
      </c>
      <c r="S2387">
        <f>_xlfn.XLOOKUP(A2387,Booking_data!$A$1:$A$6001,Booking_data!$N$1:$N$6001,"not Found")</f>
        <v>31</v>
      </c>
      <c r="T2387" t="str">
        <f>_xlfn.XLOOKUP(A2387,Booking_data!$A$1:$A$6001,Booking_data!$O$1:$O$6001,"Not Found")</f>
        <v>Other</v>
      </c>
      <c r="U2387" t="str">
        <f t="shared" si="188"/>
        <v>Middle Age</v>
      </c>
      <c r="V2387" t="str">
        <f t="shared" si="189"/>
        <v>Medium Booking</v>
      </c>
    </row>
    <row r="2388" spans="1:22" x14ac:dyDescent="0.25">
      <c r="A2388" t="s">
        <v>2619</v>
      </c>
      <c r="B2388" s="1">
        <v>46084</v>
      </c>
      <c r="C2388" s="1">
        <v>46076</v>
      </c>
      <c r="D2388" s="9">
        <v>0.39583333333333331</v>
      </c>
      <c r="E2388" t="str">
        <f t="shared" si="185"/>
        <v>Weekday</v>
      </c>
      <c r="F2388" t="str">
        <f t="shared" si="186"/>
        <v>Mar</v>
      </c>
      <c r="G2388" t="str">
        <f>_xlfn.XLOOKUP(A2388,Booking_data!$A$1:$A$6001,Booking_data!$D$1:$D$6001,"not found")</f>
        <v>M009</v>
      </c>
      <c r="H2388" t="str">
        <f>_xlfn.XLOOKUP(G2388,Movies_data!$A$1:$A$41,Movies_data!$B$1:$B$41,"not found")</f>
        <v>Amaran</v>
      </c>
      <c r="I2388" t="str">
        <f>_xlfn.XLOOKUP(G2388,Movies_data!$A$1:$A$41,Movies_data!$D$1:$D$41,"not found")</f>
        <v>Biography</v>
      </c>
      <c r="J2388" t="str">
        <f>_xlfn.XLOOKUP(G2388,Movies_data!$A$1:$A$41,Movies_data!$C$1:$C$41,"not found")</f>
        <v>Tamil</v>
      </c>
      <c r="K2388">
        <f>_xlfn.XLOOKUP(G2388,Movies_data!$A$1:$A$41,Movies_data!$H$1:$H$41,"Not Found")</f>
        <v>8.3000000000000007</v>
      </c>
      <c r="L2388" t="str">
        <f>_xlfn.XLOOKUP(A2388,Booking_data!$A$1:$A$6001,Booking_data!$E$1:$E$6001,"not Found")</f>
        <v>C022</v>
      </c>
      <c r="M2388" t="str">
        <f>_xlfn.XLOOKUP(L2388,Cinemas_data!$A$1:$A$49,Cinemas_data!$I$1:$I$49,"not Found")</f>
        <v>Mukta A2 Cinemas Grand Mall</v>
      </c>
      <c r="N2388" t="str">
        <f>_xlfn.XLOOKUP(L2388,Cinemas_data!$A$1:$A$49,Cinemas_data!$C$1:$C$49,"not Found")</f>
        <v>Coimbatore</v>
      </c>
      <c r="O2388">
        <f>_xlfn.XLOOKUP(A2388,Booking_data!$A$1:$A$6001,Booking_data!$H$1:$H$6001,"not found")</f>
        <v>2</v>
      </c>
      <c r="P2388">
        <f>_xlfn.XLOOKUP(A2388,Booking_data!$A$1:$A$6001,Booking_data!$I$1:$I$6001,"not Found")</f>
        <v>380</v>
      </c>
      <c r="Q2388">
        <f t="shared" si="187"/>
        <v>760</v>
      </c>
      <c r="R2388" t="str">
        <f>_xlfn.XLOOKUP(A2388,Booking_data!$A$1:$A$6001,Booking_data!$L$1:$L$6001,"Not Found")</f>
        <v>Credit Card</v>
      </c>
      <c r="S2388">
        <f>_xlfn.XLOOKUP(A2388,Booking_data!$A$1:$A$6001,Booking_data!$N$1:$N$6001,"not Found")</f>
        <v>56</v>
      </c>
      <c r="T2388" t="str">
        <f>_xlfn.XLOOKUP(A2388,Booking_data!$A$1:$A$6001,Booking_data!$O$1:$O$6001,"Not Found")</f>
        <v>Female</v>
      </c>
      <c r="U2388" t="str">
        <f t="shared" si="188"/>
        <v>Above 45</v>
      </c>
      <c r="V2388" t="str">
        <f t="shared" si="189"/>
        <v>Low Booking</v>
      </c>
    </row>
    <row r="2389" spans="1:22" x14ac:dyDescent="0.25">
      <c r="A2389" t="s">
        <v>2620</v>
      </c>
      <c r="B2389" s="1">
        <v>46084</v>
      </c>
      <c r="C2389" s="1">
        <v>46105</v>
      </c>
      <c r="D2389" s="9">
        <v>0.77083333333333337</v>
      </c>
      <c r="E2389" t="str">
        <f t="shared" si="185"/>
        <v>Weekday</v>
      </c>
      <c r="F2389" t="str">
        <f t="shared" si="186"/>
        <v>Mar</v>
      </c>
      <c r="G2389" t="str">
        <f>_xlfn.XLOOKUP(A2389,Booking_data!$A$1:$A$6001,Booking_data!$D$1:$D$6001,"not found")</f>
        <v>M021</v>
      </c>
      <c r="H2389" t="str">
        <f>_xlfn.XLOOKUP(G2389,Movies_data!$A$1:$A$41,Movies_data!$B$1:$B$41,"not found")</f>
        <v>Pathaan</v>
      </c>
      <c r="I2389" t="str">
        <f>_xlfn.XLOOKUP(G2389,Movies_data!$A$1:$A$41,Movies_data!$D$1:$D$41,"not found")</f>
        <v>Action</v>
      </c>
      <c r="J2389" t="str">
        <f>_xlfn.XLOOKUP(G2389,Movies_data!$A$1:$A$41,Movies_data!$C$1:$C$41,"not found")</f>
        <v>Hindi</v>
      </c>
      <c r="K2389">
        <f>_xlfn.XLOOKUP(G2389,Movies_data!$A$1:$A$41,Movies_data!$H$1:$H$41,"Not Found")</f>
        <v>5.9</v>
      </c>
      <c r="L2389" t="str">
        <f>_xlfn.XLOOKUP(A2389,Booking_data!$A$1:$A$6001,Booking_data!$E$1:$E$6001,"not Found")</f>
        <v>C101</v>
      </c>
      <c r="M2389" t="str">
        <f>_xlfn.XLOOKUP(L2389,Cinemas_data!$A$1:$A$49,Cinemas_data!$I$1:$I$49,"not Found")</f>
        <v>Miraj Cinemas City Centre</v>
      </c>
      <c r="N2389" t="str">
        <f>_xlfn.XLOOKUP(L2389,Cinemas_data!$A$1:$A$49,Cinemas_data!$C$1:$C$49,"not Found")</f>
        <v>Pune</v>
      </c>
      <c r="O2389">
        <f>_xlfn.XLOOKUP(A2389,Booking_data!$A$1:$A$6001,Booking_data!$H$1:$H$6001,"not found")</f>
        <v>2</v>
      </c>
      <c r="P2389">
        <f>_xlfn.XLOOKUP(A2389,Booking_data!$A$1:$A$6001,Booking_data!$I$1:$I$6001,"not Found")</f>
        <v>180</v>
      </c>
      <c r="Q2389">
        <f t="shared" si="187"/>
        <v>360</v>
      </c>
      <c r="R2389" t="str">
        <f>_xlfn.XLOOKUP(A2389,Booking_data!$A$1:$A$6001,Booking_data!$L$1:$L$6001,"Not Found")</f>
        <v>Net Banking</v>
      </c>
      <c r="S2389">
        <f>_xlfn.XLOOKUP(A2389,Booking_data!$A$1:$A$6001,Booking_data!$N$1:$N$6001,"not Found")</f>
        <v>41</v>
      </c>
      <c r="T2389" t="str">
        <f>_xlfn.XLOOKUP(A2389,Booking_data!$A$1:$A$6001,Booking_data!$O$1:$O$6001,"Not Found")</f>
        <v>Male</v>
      </c>
      <c r="U2389" t="str">
        <f t="shared" si="188"/>
        <v>Middle Age</v>
      </c>
      <c r="V2389" t="str">
        <f t="shared" si="189"/>
        <v>Low Booking</v>
      </c>
    </row>
    <row r="2390" spans="1:22" x14ac:dyDescent="0.25">
      <c r="A2390" t="s">
        <v>2621</v>
      </c>
      <c r="B2390" s="1">
        <v>46084</v>
      </c>
      <c r="C2390" s="1">
        <v>46205</v>
      </c>
      <c r="D2390" s="9">
        <v>0.39583333333333331</v>
      </c>
      <c r="E2390" t="str">
        <f t="shared" si="185"/>
        <v>Weekday</v>
      </c>
      <c r="F2390" t="str">
        <f t="shared" si="186"/>
        <v>Mar</v>
      </c>
      <c r="G2390" t="str">
        <f>_xlfn.XLOOKUP(A2390,Booking_data!$A$1:$A$6001,Booking_data!$D$1:$D$6001,"not found")</f>
        <v>M034</v>
      </c>
      <c r="H2390" t="str">
        <f>_xlfn.XLOOKUP(G2390,Movies_data!$A$1:$A$41,Movies_data!$B$1:$B$41,"not found")</f>
        <v>Manjummel Boys</v>
      </c>
      <c r="I2390" t="str">
        <f>_xlfn.XLOOKUP(G2390,Movies_data!$A$1:$A$41,Movies_data!$D$1:$D$41,"not found")</f>
        <v>Adventure</v>
      </c>
      <c r="J2390" t="str">
        <f>_xlfn.XLOOKUP(G2390,Movies_data!$A$1:$A$41,Movies_data!$C$1:$C$41,"not found")</f>
        <v>Malayalam</v>
      </c>
      <c r="K2390">
        <f>_xlfn.XLOOKUP(G2390,Movies_data!$A$1:$A$41,Movies_data!$H$1:$H$41,"Not Found")</f>
        <v>8.3000000000000007</v>
      </c>
      <c r="L2390" t="str">
        <f>_xlfn.XLOOKUP(A2390,Booking_data!$A$1:$A$6001,Booking_data!$E$1:$E$6001,"not Found")</f>
        <v>C021</v>
      </c>
      <c r="M2390" t="str">
        <f>_xlfn.XLOOKUP(L2390,Cinemas_data!$A$1:$A$49,Cinemas_data!$I$1:$I$49,"not Found")</f>
        <v>Miraj Cinemas City Centre</v>
      </c>
      <c r="N2390" t="str">
        <f>_xlfn.XLOOKUP(L2390,Cinemas_data!$A$1:$A$49,Cinemas_data!$C$1:$C$49,"not Found")</f>
        <v>Coimbatore</v>
      </c>
      <c r="O2390">
        <f>_xlfn.XLOOKUP(A2390,Booking_data!$A$1:$A$6001,Booking_data!$H$1:$H$6001,"not found")</f>
        <v>1</v>
      </c>
      <c r="P2390">
        <f>_xlfn.XLOOKUP(A2390,Booking_data!$A$1:$A$6001,Booking_data!$I$1:$I$6001,"not Found")</f>
        <v>300</v>
      </c>
      <c r="Q2390">
        <f t="shared" si="187"/>
        <v>300</v>
      </c>
      <c r="R2390" t="str">
        <f>_xlfn.XLOOKUP(A2390,Booking_data!$A$1:$A$6001,Booking_data!$L$1:$L$6001,"Not Found")</f>
        <v>Credit Card</v>
      </c>
      <c r="S2390">
        <f>_xlfn.XLOOKUP(A2390,Booking_data!$A$1:$A$6001,Booking_data!$N$1:$N$6001,"not Found")</f>
        <v>51</v>
      </c>
      <c r="T2390" t="str">
        <f>_xlfn.XLOOKUP(A2390,Booking_data!$A$1:$A$6001,Booking_data!$O$1:$O$6001,"Not Found")</f>
        <v>Male</v>
      </c>
      <c r="U2390" t="str">
        <f t="shared" si="188"/>
        <v>Above 45</v>
      </c>
      <c r="V2390" t="str">
        <f t="shared" si="189"/>
        <v>Low Booking</v>
      </c>
    </row>
    <row r="2391" spans="1:22" x14ac:dyDescent="0.25">
      <c r="A2391" t="s">
        <v>2622</v>
      </c>
      <c r="B2391" s="1">
        <v>46084</v>
      </c>
      <c r="C2391" s="1">
        <v>46033</v>
      </c>
      <c r="D2391" s="9">
        <v>0.9375</v>
      </c>
      <c r="E2391" t="str">
        <f t="shared" si="185"/>
        <v>Weekday</v>
      </c>
      <c r="F2391" t="str">
        <f t="shared" si="186"/>
        <v>Mar</v>
      </c>
      <c r="G2391" t="str">
        <f>_xlfn.XLOOKUP(A2391,Booking_data!$A$1:$A$6001,Booking_data!$D$1:$D$6001,"not found")</f>
        <v>M026</v>
      </c>
      <c r="H2391" t="str">
        <f>_xlfn.XLOOKUP(G2391,Movies_data!$A$1:$A$41,Movies_data!$B$1:$B$41,"not found")</f>
        <v>Drishyam 2</v>
      </c>
      <c r="I2391" t="str">
        <f>_xlfn.XLOOKUP(G2391,Movies_data!$A$1:$A$41,Movies_data!$D$1:$D$41,"not found")</f>
        <v>Thriller</v>
      </c>
      <c r="J2391" t="str">
        <f>_xlfn.XLOOKUP(G2391,Movies_data!$A$1:$A$41,Movies_data!$C$1:$C$41,"not found")</f>
        <v>Hindi</v>
      </c>
      <c r="K2391">
        <f>_xlfn.XLOOKUP(G2391,Movies_data!$A$1:$A$41,Movies_data!$H$1:$H$41,"Not Found")</f>
        <v>8.1999999999999993</v>
      </c>
      <c r="L2391" t="str">
        <f>_xlfn.XLOOKUP(A2391,Booking_data!$A$1:$A$6001,Booking_data!$E$1:$E$6001,"not Found")</f>
        <v>C102</v>
      </c>
      <c r="M2391" t="str">
        <f>_xlfn.XLOOKUP(L2391,Cinemas_data!$A$1:$A$49,Cinemas_data!$I$1:$I$49,"not Found")</f>
        <v>Mukta A2 Cinemas Grand Mall</v>
      </c>
      <c r="N2391" t="str">
        <f>_xlfn.XLOOKUP(L2391,Cinemas_data!$A$1:$A$49,Cinemas_data!$C$1:$C$49,"not Found")</f>
        <v>Pune</v>
      </c>
      <c r="O2391">
        <f>_xlfn.XLOOKUP(A2391,Booking_data!$A$1:$A$6001,Booking_data!$H$1:$H$6001,"not found")</f>
        <v>2</v>
      </c>
      <c r="P2391">
        <f>_xlfn.XLOOKUP(A2391,Booking_data!$A$1:$A$6001,Booking_data!$I$1:$I$6001,"not Found")</f>
        <v>220</v>
      </c>
      <c r="Q2391">
        <f t="shared" si="187"/>
        <v>440</v>
      </c>
      <c r="R2391" t="str">
        <f>_xlfn.XLOOKUP(A2391,Booking_data!$A$1:$A$6001,Booking_data!$L$1:$L$6001,"Not Found")</f>
        <v>UPI</v>
      </c>
      <c r="S2391">
        <f>_xlfn.XLOOKUP(A2391,Booking_data!$A$1:$A$6001,Booking_data!$N$1:$N$6001,"not Found")</f>
        <v>29</v>
      </c>
      <c r="T2391" t="str">
        <f>_xlfn.XLOOKUP(A2391,Booking_data!$A$1:$A$6001,Booking_data!$O$1:$O$6001,"Not Found")</f>
        <v>Other</v>
      </c>
      <c r="U2391" t="str">
        <f t="shared" si="188"/>
        <v>Youngster</v>
      </c>
      <c r="V2391" t="str">
        <f t="shared" si="189"/>
        <v>Low Booking</v>
      </c>
    </row>
    <row r="2392" spans="1:22" x14ac:dyDescent="0.25">
      <c r="A2392" t="s">
        <v>2623</v>
      </c>
      <c r="B2392" s="1">
        <v>46084</v>
      </c>
      <c r="C2392" s="1">
        <v>46187</v>
      </c>
      <c r="D2392" s="9">
        <v>0.53125</v>
      </c>
      <c r="E2392" t="str">
        <f t="shared" si="185"/>
        <v>Weekday</v>
      </c>
      <c r="F2392" t="str">
        <f t="shared" si="186"/>
        <v>Mar</v>
      </c>
      <c r="G2392" t="str">
        <f>_xlfn.XLOOKUP(A2392,Booking_data!$A$1:$A$6001,Booking_data!$D$1:$D$6001,"not found")</f>
        <v>M008</v>
      </c>
      <c r="H2392" t="str">
        <f>_xlfn.XLOOKUP(G2392,Movies_data!$A$1:$A$41,Movies_data!$B$1:$B$41,"not found")</f>
        <v>Love Today</v>
      </c>
      <c r="I2392" t="str">
        <f>_xlfn.XLOOKUP(G2392,Movies_data!$A$1:$A$41,Movies_data!$D$1:$D$41,"not found")</f>
        <v>Romance</v>
      </c>
      <c r="J2392" t="str">
        <f>_xlfn.XLOOKUP(G2392,Movies_data!$A$1:$A$41,Movies_data!$C$1:$C$41,"not found")</f>
        <v>Tamil</v>
      </c>
      <c r="K2392">
        <f>_xlfn.XLOOKUP(G2392,Movies_data!$A$1:$A$41,Movies_data!$H$1:$H$41,"Not Found")</f>
        <v>7.4</v>
      </c>
      <c r="L2392" t="str">
        <f>_xlfn.XLOOKUP(A2392,Booking_data!$A$1:$A$6001,Booking_data!$E$1:$E$6001,"not Found")</f>
        <v>C103</v>
      </c>
      <c r="M2392" t="str">
        <f>_xlfn.XLOOKUP(L2392,Cinemas_data!$A$1:$A$49,Cinemas_data!$I$1:$I$49,"not Found")</f>
        <v>MovieMax Forum Mall</v>
      </c>
      <c r="N2392" t="str">
        <f>_xlfn.XLOOKUP(L2392,Cinemas_data!$A$1:$A$49,Cinemas_data!$C$1:$C$49,"not Found")</f>
        <v>Pune</v>
      </c>
      <c r="O2392">
        <f>_xlfn.XLOOKUP(A2392,Booking_data!$A$1:$A$6001,Booking_data!$H$1:$H$6001,"not found")</f>
        <v>2</v>
      </c>
      <c r="P2392">
        <f>_xlfn.XLOOKUP(A2392,Booking_data!$A$1:$A$6001,Booking_data!$I$1:$I$6001,"not Found")</f>
        <v>180</v>
      </c>
      <c r="Q2392">
        <f t="shared" si="187"/>
        <v>360</v>
      </c>
      <c r="R2392" t="str">
        <f>_xlfn.XLOOKUP(A2392,Booking_data!$A$1:$A$6001,Booking_data!$L$1:$L$6001,"Not Found")</f>
        <v>Credit Card</v>
      </c>
      <c r="S2392">
        <f>_xlfn.XLOOKUP(A2392,Booking_data!$A$1:$A$6001,Booking_data!$N$1:$N$6001,"not Found")</f>
        <v>24</v>
      </c>
      <c r="T2392" t="str">
        <f>_xlfn.XLOOKUP(A2392,Booking_data!$A$1:$A$6001,Booking_data!$O$1:$O$6001,"Not Found")</f>
        <v>Other</v>
      </c>
      <c r="U2392" t="str">
        <f t="shared" si="188"/>
        <v>Youngster</v>
      </c>
      <c r="V2392" t="str">
        <f t="shared" si="189"/>
        <v>Low Booking</v>
      </c>
    </row>
    <row r="2393" spans="1:22" x14ac:dyDescent="0.25">
      <c r="A2393" t="s">
        <v>2624</v>
      </c>
      <c r="B2393" s="1">
        <v>46084</v>
      </c>
      <c r="C2393" s="1">
        <v>46150</v>
      </c>
      <c r="D2393" s="9">
        <v>0.64583333333333337</v>
      </c>
      <c r="E2393" t="str">
        <f t="shared" si="185"/>
        <v>Weekday</v>
      </c>
      <c r="F2393" t="str">
        <f t="shared" si="186"/>
        <v>Mar</v>
      </c>
      <c r="G2393" t="str">
        <f>_xlfn.XLOOKUP(A2393,Booking_data!$A$1:$A$6001,Booking_data!$D$1:$D$6001,"not found")</f>
        <v>M018</v>
      </c>
      <c r="H2393" t="str">
        <f>_xlfn.XLOOKUP(G2393,Movies_data!$A$1:$A$41,Movies_data!$B$1:$B$41,"not found")</f>
        <v>Sita Ramam</v>
      </c>
      <c r="I2393" t="str">
        <f>_xlfn.XLOOKUP(G2393,Movies_data!$A$1:$A$41,Movies_data!$D$1:$D$41,"not found")</f>
        <v>Romance</v>
      </c>
      <c r="J2393" t="str">
        <f>_xlfn.XLOOKUP(G2393,Movies_data!$A$1:$A$41,Movies_data!$C$1:$C$41,"not found")</f>
        <v>Telugu</v>
      </c>
      <c r="K2393">
        <f>_xlfn.XLOOKUP(G2393,Movies_data!$A$1:$A$41,Movies_data!$H$1:$H$41,"Not Found")</f>
        <v>8.5</v>
      </c>
      <c r="L2393" t="str">
        <f>_xlfn.XLOOKUP(A2393,Booking_data!$A$1:$A$6001,Booking_data!$E$1:$E$6001,"not Found")</f>
        <v>C112</v>
      </c>
      <c r="M2393" t="str">
        <f>_xlfn.XLOOKUP(L2393,Cinemas_data!$A$1:$A$49,Cinemas_data!$I$1:$I$49,"not Found")</f>
        <v>MovieMax Grand Mall</v>
      </c>
      <c r="N2393" t="str">
        <f>_xlfn.XLOOKUP(L2393,Cinemas_data!$A$1:$A$49,Cinemas_data!$C$1:$C$49,"not Found")</f>
        <v>Delhi</v>
      </c>
      <c r="O2393">
        <f>_xlfn.XLOOKUP(A2393,Booking_data!$A$1:$A$6001,Booking_data!$H$1:$H$6001,"not found")</f>
        <v>4</v>
      </c>
      <c r="P2393">
        <f>_xlfn.XLOOKUP(A2393,Booking_data!$A$1:$A$6001,Booking_data!$I$1:$I$6001,"not Found")</f>
        <v>420</v>
      </c>
      <c r="Q2393">
        <f t="shared" si="187"/>
        <v>1680</v>
      </c>
      <c r="R2393" t="str">
        <f>_xlfn.XLOOKUP(A2393,Booking_data!$A$1:$A$6001,Booking_data!$L$1:$L$6001,"Not Found")</f>
        <v>Debit Card</v>
      </c>
      <c r="S2393">
        <f>_xlfn.XLOOKUP(A2393,Booking_data!$A$1:$A$6001,Booking_data!$N$1:$N$6001,"not Found")</f>
        <v>22</v>
      </c>
      <c r="T2393" t="str">
        <f>_xlfn.XLOOKUP(A2393,Booking_data!$A$1:$A$6001,Booking_data!$O$1:$O$6001,"Not Found")</f>
        <v>Other</v>
      </c>
      <c r="U2393" t="str">
        <f t="shared" si="188"/>
        <v>Youngster</v>
      </c>
      <c r="V2393" t="str">
        <f t="shared" si="189"/>
        <v>Medium Booking</v>
      </c>
    </row>
    <row r="2394" spans="1:22" x14ac:dyDescent="0.25">
      <c r="A2394" t="s">
        <v>2625</v>
      </c>
      <c r="B2394" s="1">
        <v>46084</v>
      </c>
      <c r="C2394" s="1">
        <v>46160</v>
      </c>
      <c r="D2394" s="9">
        <v>0.53125</v>
      </c>
      <c r="E2394" t="str">
        <f t="shared" si="185"/>
        <v>Weekday</v>
      </c>
      <c r="F2394" t="str">
        <f t="shared" si="186"/>
        <v>Mar</v>
      </c>
      <c r="G2394" t="str">
        <f>_xlfn.XLOOKUP(A2394,Booking_data!$A$1:$A$6001,Booking_data!$D$1:$D$6001,"not found")</f>
        <v>M010</v>
      </c>
      <c r="H2394" t="str">
        <f>_xlfn.XLOOKUP(G2394,Movies_data!$A$1:$A$41,Movies_data!$B$1:$B$41,"not found")</f>
        <v>Captain Miller</v>
      </c>
      <c r="I2394" t="str">
        <f>_xlfn.XLOOKUP(G2394,Movies_data!$A$1:$A$41,Movies_data!$D$1:$D$41,"not found")</f>
        <v>Action</v>
      </c>
      <c r="J2394" t="str">
        <f>_xlfn.XLOOKUP(G2394,Movies_data!$A$1:$A$41,Movies_data!$C$1:$C$41,"not found")</f>
        <v>Tamil</v>
      </c>
      <c r="K2394">
        <f>_xlfn.XLOOKUP(G2394,Movies_data!$A$1:$A$41,Movies_data!$H$1:$H$41,"Not Found")</f>
        <v>7</v>
      </c>
      <c r="L2394" t="str">
        <f>_xlfn.XLOOKUP(A2394,Booking_data!$A$1:$A$6001,Booking_data!$E$1:$E$6001,"not Found")</f>
        <v>C082</v>
      </c>
      <c r="M2394" t="str">
        <f>_xlfn.XLOOKUP(L2394,Cinemas_data!$A$1:$A$49,Cinemas_data!$I$1:$I$49,"not Found")</f>
        <v>Cinepolis Grand Mall</v>
      </c>
      <c r="N2394" t="str">
        <f>_xlfn.XLOOKUP(L2394,Cinemas_data!$A$1:$A$49,Cinemas_data!$C$1:$C$49,"not Found")</f>
        <v>Vijayawada</v>
      </c>
      <c r="O2394">
        <f>_xlfn.XLOOKUP(A2394,Booking_data!$A$1:$A$6001,Booking_data!$H$1:$H$6001,"not found")</f>
        <v>2</v>
      </c>
      <c r="P2394">
        <f>_xlfn.XLOOKUP(A2394,Booking_data!$A$1:$A$6001,Booking_data!$I$1:$I$6001,"not Found")</f>
        <v>360</v>
      </c>
      <c r="Q2394">
        <f t="shared" si="187"/>
        <v>720</v>
      </c>
      <c r="R2394" t="str">
        <f>_xlfn.XLOOKUP(A2394,Booking_data!$A$1:$A$6001,Booking_data!$L$1:$L$6001,"Not Found")</f>
        <v>Wallet</v>
      </c>
      <c r="S2394">
        <f>_xlfn.XLOOKUP(A2394,Booking_data!$A$1:$A$6001,Booking_data!$N$1:$N$6001,"not Found")</f>
        <v>19</v>
      </c>
      <c r="T2394" t="str">
        <f>_xlfn.XLOOKUP(A2394,Booking_data!$A$1:$A$6001,Booking_data!$O$1:$O$6001,"Not Found")</f>
        <v>Male</v>
      </c>
      <c r="U2394" t="str">
        <f t="shared" si="188"/>
        <v>Youngster</v>
      </c>
      <c r="V2394" t="str">
        <f t="shared" si="189"/>
        <v>Low Booking</v>
      </c>
    </row>
    <row r="2395" spans="1:22" x14ac:dyDescent="0.25">
      <c r="A2395" t="s">
        <v>2626</v>
      </c>
      <c r="B2395" s="1">
        <v>46084</v>
      </c>
      <c r="C2395" s="1">
        <v>46059</v>
      </c>
      <c r="D2395" s="9">
        <v>0.88541666666666663</v>
      </c>
      <c r="E2395" t="str">
        <f t="shared" si="185"/>
        <v>Weekday</v>
      </c>
      <c r="F2395" t="str">
        <f t="shared" si="186"/>
        <v>Mar</v>
      </c>
      <c r="G2395" t="str">
        <f>_xlfn.XLOOKUP(A2395,Booking_data!$A$1:$A$6001,Booking_data!$D$1:$D$6001,"not found")</f>
        <v>M037</v>
      </c>
      <c r="H2395" t="str">
        <f>_xlfn.XLOOKUP(G2395,Movies_data!$A$1:$A$41,Movies_data!$B$1:$B$41,"not found")</f>
        <v>Oppenheimer</v>
      </c>
      <c r="I2395" t="str">
        <f>_xlfn.XLOOKUP(G2395,Movies_data!$A$1:$A$41,Movies_data!$D$1:$D$41,"not found")</f>
        <v>Biography</v>
      </c>
      <c r="J2395" t="str">
        <f>_xlfn.XLOOKUP(G2395,Movies_data!$A$1:$A$41,Movies_data!$C$1:$C$41,"not found")</f>
        <v>English</v>
      </c>
      <c r="K2395">
        <f>_xlfn.XLOOKUP(G2395,Movies_data!$A$1:$A$41,Movies_data!$H$1:$H$41,"Not Found")</f>
        <v>8.5</v>
      </c>
      <c r="L2395" t="str">
        <f>_xlfn.XLOOKUP(A2395,Booking_data!$A$1:$A$6001,Booking_data!$E$1:$E$6001,"not Found")</f>
        <v>C151</v>
      </c>
      <c r="M2395" t="str">
        <f>_xlfn.XLOOKUP(L2395,Cinemas_data!$A$1:$A$49,Cinemas_data!$I$1:$I$49,"not Found")</f>
        <v>PVR City Centre</v>
      </c>
      <c r="N2395" t="str">
        <f>_xlfn.XLOOKUP(L2395,Cinemas_data!$A$1:$A$49,Cinemas_data!$C$1:$C$49,"not Found")</f>
        <v>Kochi</v>
      </c>
      <c r="O2395">
        <f>_xlfn.XLOOKUP(A2395,Booking_data!$A$1:$A$6001,Booking_data!$H$1:$H$6001,"not found")</f>
        <v>4</v>
      </c>
      <c r="P2395">
        <f>_xlfn.XLOOKUP(A2395,Booking_data!$A$1:$A$6001,Booking_data!$I$1:$I$6001,"not Found")</f>
        <v>460</v>
      </c>
      <c r="Q2395">
        <f t="shared" si="187"/>
        <v>1840</v>
      </c>
      <c r="R2395" t="str">
        <f>_xlfn.XLOOKUP(A2395,Booking_data!$A$1:$A$6001,Booking_data!$L$1:$L$6001,"Not Found")</f>
        <v>Net Banking</v>
      </c>
      <c r="S2395">
        <f>_xlfn.XLOOKUP(A2395,Booking_data!$A$1:$A$6001,Booking_data!$N$1:$N$6001,"not Found")</f>
        <v>38</v>
      </c>
      <c r="T2395" t="str">
        <f>_xlfn.XLOOKUP(A2395,Booking_data!$A$1:$A$6001,Booking_data!$O$1:$O$6001,"Not Found")</f>
        <v>Other</v>
      </c>
      <c r="U2395" t="str">
        <f t="shared" si="188"/>
        <v>Middle Age</v>
      </c>
      <c r="V2395" t="str">
        <f t="shared" si="189"/>
        <v>Medium Booking</v>
      </c>
    </row>
    <row r="2396" spans="1:22" x14ac:dyDescent="0.25">
      <c r="A2396" t="s">
        <v>2627</v>
      </c>
      <c r="B2396" s="1">
        <v>46084</v>
      </c>
      <c r="C2396" s="1">
        <v>46069</v>
      </c>
      <c r="D2396" s="9">
        <v>0.39583333333333331</v>
      </c>
      <c r="E2396" t="str">
        <f t="shared" si="185"/>
        <v>Weekday</v>
      </c>
      <c r="F2396" t="str">
        <f t="shared" si="186"/>
        <v>Mar</v>
      </c>
      <c r="G2396" t="str">
        <f>_xlfn.XLOOKUP(A2396,Booking_data!$A$1:$A$6001,Booking_data!$D$1:$D$6001,"not found")</f>
        <v>M040</v>
      </c>
      <c r="H2396" t="str">
        <f>_xlfn.XLOOKUP(G2396,Movies_data!$A$1:$A$41,Movies_data!$B$1:$B$41,"not found")</f>
        <v>Inside Out 2</v>
      </c>
      <c r="I2396" t="str">
        <f>_xlfn.XLOOKUP(G2396,Movies_data!$A$1:$A$41,Movies_data!$D$1:$D$41,"not found")</f>
        <v>Animation</v>
      </c>
      <c r="J2396" t="str">
        <f>_xlfn.XLOOKUP(G2396,Movies_data!$A$1:$A$41,Movies_data!$C$1:$C$41,"not found")</f>
        <v>English</v>
      </c>
      <c r="K2396">
        <f>_xlfn.XLOOKUP(G2396,Movies_data!$A$1:$A$41,Movies_data!$H$1:$H$41,"Not Found")</f>
        <v>7.6</v>
      </c>
      <c r="L2396" t="str">
        <f>_xlfn.XLOOKUP(A2396,Booking_data!$A$1:$A$6001,Booking_data!$E$1:$E$6001,"not Found")</f>
        <v>C122</v>
      </c>
      <c r="M2396" t="str">
        <f>_xlfn.XLOOKUP(L2396,Cinemas_data!$A$1:$A$49,Cinemas_data!$I$1:$I$49,"not Found")</f>
        <v>Asian Cinemas Grand Mall</v>
      </c>
      <c r="N2396" t="str">
        <f>_xlfn.XLOOKUP(L2396,Cinemas_data!$A$1:$A$49,Cinemas_data!$C$1:$C$49,"not Found")</f>
        <v>Noida</v>
      </c>
      <c r="O2396">
        <f>_xlfn.XLOOKUP(A2396,Booking_data!$A$1:$A$6001,Booking_data!$H$1:$H$6001,"not found")</f>
        <v>3</v>
      </c>
      <c r="P2396">
        <f>_xlfn.XLOOKUP(A2396,Booking_data!$A$1:$A$6001,Booking_data!$I$1:$I$6001,"not Found")</f>
        <v>180</v>
      </c>
      <c r="Q2396">
        <f t="shared" si="187"/>
        <v>540</v>
      </c>
      <c r="R2396" t="str">
        <f>_xlfn.XLOOKUP(A2396,Booking_data!$A$1:$A$6001,Booking_data!$L$1:$L$6001,"Not Found")</f>
        <v>Credit Card</v>
      </c>
      <c r="S2396">
        <f>_xlfn.XLOOKUP(A2396,Booking_data!$A$1:$A$6001,Booking_data!$N$1:$N$6001,"not Found")</f>
        <v>33</v>
      </c>
      <c r="T2396" t="str">
        <f>_xlfn.XLOOKUP(A2396,Booking_data!$A$1:$A$6001,Booking_data!$O$1:$O$6001,"Not Found")</f>
        <v>Other</v>
      </c>
      <c r="U2396" t="str">
        <f t="shared" si="188"/>
        <v>Middle Age</v>
      </c>
      <c r="V2396" t="str">
        <f t="shared" si="189"/>
        <v>Medium Booking</v>
      </c>
    </row>
    <row r="2397" spans="1:22" x14ac:dyDescent="0.25">
      <c r="A2397" t="s">
        <v>2628</v>
      </c>
      <c r="B2397" s="1">
        <v>46084</v>
      </c>
      <c r="C2397" s="1">
        <v>46187</v>
      </c>
      <c r="D2397" s="9">
        <v>0.77083333333333337</v>
      </c>
      <c r="E2397" t="str">
        <f t="shared" si="185"/>
        <v>Weekday</v>
      </c>
      <c r="F2397" t="str">
        <f t="shared" si="186"/>
        <v>Mar</v>
      </c>
      <c r="G2397" t="str">
        <f>_xlfn.XLOOKUP(A2397,Booking_data!$A$1:$A$6001,Booking_data!$D$1:$D$6001,"not found")</f>
        <v>M003</v>
      </c>
      <c r="H2397" t="str">
        <f>_xlfn.XLOOKUP(G2397,Movies_data!$A$1:$A$41,Movies_data!$B$1:$B$41,"not found")</f>
        <v>Vikram</v>
      </c>
      <c r="I2397" t="str">
        <f>_xlfn.XLOOKUP(G2397,Movies_data!$A$1:$A$41,Movies_data!$D$1:$D$41,"not found")</f>
        <v>Action</v>
      </c>
      <c r="J2397" t="str">
        <f>_xlfn.XLOOKUP(G2397,Movies_data!$A$1:$A$41,Movies_data!$C$1:$C$41,"not found")</f>
        <v>Tamil</v>
      </c>
      <c r="K2397">
        <f>_xlfn.XLOOKUP(G2397,Movies_data!$A$1:$A$41,Movies_data!$H$1:$H$41,"Not Found")</f>
        <v>8.3000000000000007</v>
      </c>
      <c r="L2397" t="str">
        <f>_xlfn.XLOOKUP(A2397,Booking_data!$A$1:$A$6001,Booking_data!$E$1:$E$6001,"not Found")</f>
        <v>C162</v>
      </c>
      <c r="M2397" t="str">
        <f>_xlfn.XLOOKUP(L2397,Cinemas_data!$A$1:$A$49,Cinemas_data!$I$1:$I$49,"not Found")</f>
        <v>Cinepolis Grand Mall</v>
      </c>
      <c r="N2397" t="str">
        <f>_xlfn.XLOOKUP(L2397,Cinemas_data!$A$1:$A$49,Cinemas_data!$C$1:$C$49,"not Found")</f>
        <v>Thiruvananthapuram</v>
      </c>
      <c r="O2397">
        <f>_xlfn.XLOOKUP(A2397,Booking_data!$A$1:$A$6001,Booking_data!$H$1:$H$6001,"not found")</f>
        <v>2</v>
      </c>
      <c r="P2397">
        <f>_xlfn.XLOOKUP(A2397,Booking_data!$A$1:$A$6001,Booking_data!$I$1:$I$6001,"not Found")</f>
        <v>160</v>
      </c>
      <c r="Q2397">
        <f t="shared" si="187"/>
        <v>320</v>
      </c>
      <c r="R2397" t="str">
        <f>_xlfn.XLOOKUP(A2397,Booking_data!$A$1:$A$6001,Booking_data!$L$1:$L$6001,"Not Found")</f>
        <v>Net Banking</v>
      </c>
      <c r="S2397">
        <f>_xlfn.XLOOKUP(A2397,Booking_data!$A$1:$A$6001,Booking_data!$N$1:$N$6001,"not Found")</f>
        <v>45</v>
      </c>
      <c r="T2397" t="str">
        <f>_xlfn.XLOOKUP(A2397,Booking_data!$A$1:$A$6001,Booking_data!$O$1:$O$6001,"Not Found")</f>
        <v>Female</v>
      </c>
      <c r="U2397" t="str">
        <f t="shared" si="188"/>
        <v>Above 45</v>
      </c>
      <c r="V2397" t="str">
        <f t="shared" si="189"/>
        <v>Low Booking</v>
      </c>
    </row>
    <row r="2398" spans="1:22" x14ac:dyDescent="0.25">
      <c r="A2398" t="s">
        <v>2629</v>
      </c>
      <c r="B2398" s="1">
        <v>46084</v>
      </c>
      <c r="C2398" s="1">
        <v>46143</v>
      </c>
      <c r="D2398" s="9">
        <v>0.77083333333333337</v>
      </c>
      <c r="E2398" t="str">
        <f t="shared" si="185"/>
        <v>Weekday</v>
      </c>
      <c r="F2398" t="str">
        <f t="shared" si="186"/>
        <v>Mar</v>
      </c>
      <c r="G2398" t="str">
        <f>_xlfn.XLOOKUP(A2398,Booking_data!$A$1:$A$6001,Booking_data!$D$1:$D$6001,"not found")</f>
        <v>M018</v>
      </c>
      <c r="H2398" t="str">
        <f>_xlfn.XLOOKUP(G2398,Movies_data!$A$1:$A$41,Movies_data!$B$1:$B$41,"not found")</f>
        <v>Sita Ramam</v>
      </c>
      <c r="I2398" t="str">
        <f>_xlfn.XLOOKUP(G2398,Movies_data!$A$1:$A$41,Movies_data!$D$1:$D$41,"not found")</f>
        <v>Romance</v>
      </c>
      <c r="J2398" t="str">
        <f>_xlfn.XLOOKUP(G2398,Movies_data!$A$1:$A$41,Movies_data!$C$1:$C$41,"not found")</f>
        <v>Telugu</v>
      </c>
      <c r="K2398">
        <f>_xlfn.XLOOKUP(G2398,Movies_data!$A$1:$A$41,Movies_data!$H$1:$H$41,"Not Found")</f>
        <v>8.5</v>
      </c>
      <c r="L2398" t="str">
        <f>_xlfn.XLOOKUP(A2398,Booking_data!$A$1:$A$6001,Booking_data!$E$1:$E$6001,"not Found")</f>
        <v>C033</v>
      </c>
      <c r="M2398" t="str">
        <f>_xlfn.XLOOKUP(L2398,Cinemas_data!$A$1:$A$49,Cinemas_data!$I$1:$I$49,"not Found")</f>
        <v>Asian Cinemas Forum Mall</v>
      </c>
      <c r="N2398" t="str">
        <f>_xlfn.XLOOKUP(L2398,Cinemas_data!$A$1:$A$49,Cinemas_data!$C$1:$C$49,"not Found")</f>
        <v>Madurai</v>
      </c>
      <c r="O2398">
        <f>_xlfn.XLOOKUP(A2398,Booking_data!$A$1:$A$6001,Booking_data!$H$1:$H$6001,"not found")</f>
        <v>5</v>
      </c>
      <c r="P2398">
        <f>_xlfn.XLOOKUP(A2398,Booking_data!$A$1:$A$6001,Booking_data!$I$1:$I$6001,"not Found")</f>
        <v>260</v>
      </c>
      <c r="Q2398">
        <f t="shared" si="187"/>
        <v>1300</v>
      </c>
      <c r="R2398" t="str">
        <f>_xlfn.XLOOKUP(A2398,Booking_data!$A$1:$A$6001,Booking_data!$L$1:$L$6001,"Not Found")</f>
        <v>Wallet</v>
      </c>
      <c r="S2398">
        <f>_xlfn.XLOOKUP(A2398,Booking_data!$A$1:$A$6001,Booking_data!$N$1:$N$6001,"not Found")</f>
        <v>29</v>
      </c>
      <c r="T2398" t="str">
        <f>_xlfn.XLOOKUP(A2398,Booking_data!$A$1:$A$6001,Booking_data!$O$1:$O$6001,"Not Found")</f>
        <v>Female</v>
      </c>
      <c r="U2398" t="str">
        <f t="shared" si="188"/>
        <v>Youngster</v>
      </c>
      <c r="V2398" t="str">
        <f t="shared" si="189"/>
        <v>High Booking</v>
      </c>
    </row>
    <row r="2399" spans="1:22" x14ac:dyDescent="0.25">
      <c r="A2399" t="s">
        <v>2630</v>
      </c>
      <c r="B2399" s="1">
        <v>46084</v>
      </c>
      <c r="C2399" s="1">
        <v>46033</v>
      </c>
      <c r="D2399" s="9">
        <v>0.9375</v>
      </c>
      <c r="E2399" t="str">
        <f t="shared" si="185"/>
        <v>Weekday</v>
      </c>
      <c r="F2399" t="str">
        <f t="shared" si="186"/>
        <v>Mar</v>
      </c>
      <c r="G2399" t="str">
        <f>_xlfn.XLOOKUP(A2399,Booking_data!$A$1:$A$6001,Booking_data!$D$1:$D$6001,"not found")</f>
        <v>M004</v>
      </c>
      <c r="H2399" t="str">
        <f>_xlfn.XLOOKUP(G2399,Movies_data!$A$1:$A$41,Movies_data!$B$1:$B$41,"not found")</f>
        <v>Ponniyin Selvan I</v>
      </c>
      <c r="I2399" t="str">
        <f>_xlfn.XLOOKUP(G2399,Movies_data!$A$1:$A$41,Movies_data!$D$1:$D$41,"not found")</f>
        <v>Drama</v>
      </c>
      <c r="J2399" t="str">
        <f>_xlfn.XLOOKUP(G2399,Movies_data!$A$1:$A$41,Movies_data!$C$1:$C$41,"not found")</f>
        <v>Tamil</v>
      </c>
      <c r="K2399">
        <f>_xlfn.XLOOKUP(G2399,Movies_data!$A$1:$A$41,Movies_data!$H$1:$H$41,"Not Found")</f>
        <v>7.6</v>
      </c>
      <c r="L2399" t="str">
        <f>_xlfn.XLOOKUP(A2399,Booking_data!$A$1:$A$6001,Booking_data!$E$1:$E$6001,"not Found")</f>
        <v>C113</v>
      </c>
      <c r="M2399" t="str">
        <f>_xlfn.XLOOKUP(L2399,Cinemas_data!$A$1:$A$49,Cinemas_data!$I$1:$I$49,"not Found")</f>
        <v>Asian Cinemas Forum Mall</v>
      </c>
      <c r="N2399" t="str">
        <f>_xlfn.XLOOKUP(L2399,Cinemas_data!$A$1:$A$49,Cinemas_data!$C$1:$C$49,"not Found")</f>
        <v>Delhi</v>
      </c>
      <c r="O2399">
        <f>_xlfn.XLOOKUP(A2399,Booking_data!$A$1:$A$6001,Booking_data!$H$1:$H$6001,"not found")</f>
        <v>3</v>
      </c>
      <c r="P2399">
        <f>_xlfn.XLOOKUP(A2399,Booking_data!$A$1:$A$6001,Booking_data!$I$1:$I$6001,"not Found")</f>
        <v>320</v>
      </c>
      <c r="Q2399">
        <f t="shared" si="187"/>
        <v>960</v>
      </c>
      <c r="R2399" t="str">
        <f>_xlfn.XLOOKUP(A2399,Booking_data!$A$1:$A$6001,Booking_data!$L$1:$L$6001,"Not Found")</f>
        <v>Net Banking</v>
      </c>
      <c r="S2399">
        <f>_xlfn.XLOOKUP(A2399,Booking_data!$A$1:$A$6001,Booking_data!$N$1:$N$6001,"not Found")</f>
        <v>23</v>
      </c>
      <c r="T2399" t="str">
        <f>_xlfn.XLOOKUP(A2399,Booking_data!$A$1:$A$6001,Booking_data!$O$1:$O$6001,"Not Found")</f>
        <v>Male</v>
      </c>
      <c r="U2399" t="str">
        <f t="shared" si="188"/>
        <v>Youngster</v>
      </c>
      <c r="V2399" t="str">
        <f t="shared" si="189"/>
        <v>Medium Booking</v>
      </c>
    </row>
    <row r="2400" spans="1:22" x14ac:dyDescent="0.25">
      <c r="A2400" t="s">
        <v>2631</v>
      </c>
      <c r="B2400" s="1">
        <v>46084</v>
      </c>
      <c r="C2400" s="1">
        <v>46083</v>
      </c>
      <c r="D2400" s="9">
        <v>0.9375</v>
      </c>
      <c r="E2400" t="str">
        <f t="shared" si="185"/>
        <v>Weekday</v>
      </c>
      <c r="F2400" t="str">
        <f t="shared" si="186"/>
        <v>Mar</v>
      </c>
      <c r="G2400" t="str">
        <f>_xlfn.XLOOKUP(A2400,Booking_data!$A$1:$A$6001,Booking_data!$D$1:$D$6001,"not found")</f>
        <v>M022</v>
      </c>
      <c r="H2400" t="str">
        <f>_xlfn.XLOOKUP(G2400,Movies_data!$A$1:$A$41,Movies_data!$B$1:$B$41,"not found")</f>
        <v>12th Fail</v>
      </c>
      <c r="I2400" t="str">
        <f>_xlfn.XLOOKUP(G2400,Movies_data!$A$1:$A$41,Movies_data!$D$1:$D$41,"not found")</f>
        <v>Drama</v>
      </c>
      <c r="J2400" t="str">
        <f>_xlfn.XLOOKUP(G2400,Movies_data!$A$1:$A$41,Movies_data!$C$1:$C$41,"not found")</f>
        <v>Hindi</v>
      </c>
      <c r="K2400">
        <f>_xlfn.XLOOKUP(G2400,Movies_data!$A$1:$A$41,Movies_data!$H$1:$H$41,"Not Found")</f>
        <v>9</v>
      </c>
      <c r="L2400" t="str">
        <f>_xlfn.XLOOKUP(A2400,Booking_data!$A$1:$A$6001,Booking_data!$E$1:$E$6001,"not Found")</f>
        <v>C082</v>
      </c>
      <c r="M2400" t="str">
        <f>_xlfn.XLOOKUP(L2400,Cinemas_data!$A$1:$A$49,Cinemas_data!$I$1:$I$49,"not Found")</f>
        <v>Cinepolis Grand Mall</v>
      </c>
      <c r="N2400" t="str">
        <f>_xlfn.XLOOKUP(L2400,Cinemas_data!$A$1:$A$49,Cinemas_data!$C$1:$C$49,"not Found")</f>
        <v>Vijayawada</v>
      </c>
      <c r="O2400">
        <f>_xlfn.XLOOKUP(A2400,Booking_data!$A$1:$A$6001,Booking_data!$H$1:$H$6001,"not found")</f>
        <v>3</v>
      </c>
      <c r="P2400">
        <f>_xlfn.XLOOKUP(A2400,Booking_data!$A$1:$A$6001,Booking_data!$I$1:$I$6001,"not Found")</f>
        <v>280</v>
      </c>
      <c r="Q2400">
        <f t="shared" si="187"/>
        <v>840</v>
      </c>
      <c r="R2400" t="str">
        <f>_xlfn.XLOOKUP(A2400,Booking_data!$A$1:$A$6001,Booking_data!$L$1:$L$6001,"Not Found")</f>
        <v>Net Banking</v>
      </c>
      <c r="S2400">
        <f>_xlfn.XLOOKUP(A2400,Booking_data!$A$1:$A$6001,Booking_data!$N$1:$N$6001,"not Found")</f>
        <v>30</v>
      </c>
      <c r="T2400" t="str">
        <f>_xlfn.XLOOKUP(A2400,Booking_data!$A$1:$A$6001,Booking_data!$O$1:$O$6001,"Not Found")</f>
        <v>Female</v>
      </c>
      <c r="U2400" t="str">
        <f t="shared" si="188"/>
        <v>Middle Age</v>
      </c>
      <c r="V2400" t="str">
        <f t="shared" si="189"/>
        <v>Medium Booking</v>
      </c>
    </row>
    <row r="2401" spans="1:22" x14ac:dyDescent="0.25">
      <c r="A2401" t="s">
        <v>2632</v>
      </c>
      <c r="B2401" s="1">
        <v>46084</v>
      </c>
      <c r="C2401" s="1">
        <v>46041</v>
      </c>
      <c r="D2401" s="9">
        <v>0.77083333333333337</v>
      </c>
      <c r="E2401" t="str">
        <f t="shared" si="185"/>
        <v>Weekday</v>
      </c>
      <c r="F2401" t="str">
        <f t="shared" si="186"/>
        <v>Mar</v>
      </c>
      <c r="G2401" t="str">
        <f>_xlfn.XLOOKUP(A2401,Booking_data!$A$1:$A$6001,Booking_data!$D$1:$D$6001,"not found")</f>
        <v>M009</v>
      </c>
      <c r="H2401" t="str">
        <f>_xlfn.XLOOKUP(G2401,Movies_data!$A$1:$A$41,Movies_data!$B$1:$B$41,"not found")</f>
        <v>Amaran</v>
      </c>
      <c r="I2401" t="str">
        <f>_xlfn.XLOOKUP(G2401,Movies_data!$A$1:$A$41,Movies_data!$D$1:$D$41,"not found")</f>
        <v>Biography</v>
      </c>
      <c r="J2401" t="str">
        <f>_xlfn.XLOOKUP(G2401,Movies_data!$A$1:$A$41,Movies_data!$C$1:$C$41,"not found")</f>
        <v>Tamil</v>
      </c>
      <c r="K2401">
        <f>_xlfn.XLOOKUP(G2401,Movies_data!$A$1:$A$41,Movies_data!$H$1:$H$41,"Not Found")</f>
        <v>8.3000000000000007</v>
      </c>
      <c r="L2401" t="str">
        <f>_xlfn.XLOOKUP(A2401,Booking_data!$A$1:$A$6001,Booking_data!$E$1:$E$6001,"not Found")</f>
        <v>C081</v>
      </c>
      <c r="M2401" t="str">
        <f>_xlfn.XLOOKUP(L2401,Cinemas_data!$A$1:$A$49,Cinemas_data!$I$1:$I$49,"not Found")</f>
        <v>INOX City Centre</v>
      </c>
      <c r="N2401" t="str">
        <f>_xlfn.XLOOKUP(L2401,Cinemas_data!$A$1:$A$49,Cinemas_data!$C$1:$C$49,"not Found")</f>
        <v>Vijayawada</v>
      </c>
      <c r="O2401">
        <f>_xlfn.XLOOKUP(A2401,Booking_data!$A$1:$A$6001,Booking_data!$H$1:$H$6001,"not found")</f>
        <v>2</v>
      </c>
      <c r="P2401">
        <f>_xlfn.XLOOKUP(A2401,Booking_data!$A$1:$A$6001,Booking_data!$I$1:$I$6001,"not Found")</f>
        <v>380</v>
      </c>
      <c r="Q2401">
        <f t="shared" si="187"/>
        <v>760</v>
      </c>
      <c r="R2401" t="str">
        <f>_xlfn.XLOOKUP(A2401,Booking_data!$A$1:$A$6001,Booking_data!$L$1:$L$6001,"Not Found")</f>
        <v>Credit Card</v>
      </c>
      <c r="S2401">
        <f>_xlfn.XLOOKUP(A2401,Booking_data!$A$1:$A$6001,Booking_data!$N$1:$N$6001,"not Found")</f>
        <v>26</v>
      </c>
      <c r="T2401" t="str">
        <f>_xlfn.XLOOKUP(A2401,Booking_data!$A$1:$A$6001,Booking_data!$O$1:$O$6001,"Not Found")</f>
        <v>Male</v>
      </c>
      <c r="U2401" t="str">
        <f t="shared" si="188"/>
        <v>Youngster</v>
      </c>
      <c r="V2401" t="str">
        <f t="shared" si="189"/>
        <v>Low Booking</v>
      </c>
    </row>
    <row r="2402" spans="1:22" x14ac:dyDescent="0.25">
      <c r="A2402" t="s">
        <v>2633</v>
      </c>
      <c r="B2402" s="1">
        <v>46084</v>
      </c>
      <c r="C2402" s="1">
        <v>46137</v>
      </c>
      <c r="D2402" s="9">
        <v>0.64583333333333337</v>
      </c>
      <c r="E2402" t="str">
        <f t="shared" si="185"/>
        <v>Weekday</v>
      </c>
      <c r="F2402" t="str">
        <f t="shared" si="186"/>
        <v>Mar</v>
      </c>
      <c r="G2402" t="str">
        <f>_xlfn.XLOOKUP(A2402,Booking_data!$A$1:$A$6001,Booking_data!$D$1:$D$6001,"not found")</f>
        <v>M008</v>
      </c>
      <c r="H2402" t="str">
        <f>_xlfn.XLOOKUP(G2402,Movies_data!$A$1:$A$41,Movies_data!$B$1:$B$41,"not found")</f>
        <v>Love Today</v>
      </c>
      <c r="I2402" t="str">
        <f>_xlfn.XLOOKUP(G2402,Movies_data!$A$1:$A$41,Movies_data!$D$1:$D$41,"not found")</f>
        <v>Romance</v>
      </c>
      <c r="J2402" t="str">
        <f>_xlfn.XLOOKUP(G2402,Movies_data!$A$1:$A$41,Movies_data!$C$1:$C$41,"not found")</f>
        <v>Tamil</v>
      </c>
      <c r="K2402">
        <f>_xlfn.XLOOKUP(G2402,Movies_data!$A$1:$A$41,Movies_data!$H$1:$H$41,"Not Found")</f>
        <v>7.4</v>
      </c>
      <c r="L2402" t="str">
        <f>_xlfn.XLOOKUP(A2402,Booking_data!$A$1:$A$6001,Booking_data!$E$1:$E$6001,"not Found")</f>
        <v>C042</v>
      </c>
      <c r="M2402" t="str">
        <f>_xlfn.XLOOKUP(L2402,Cinemas_data!$A$1:$A$49,Cinemas_data!$I$1:$I$49,"not Found")</f>
        <v>Asian Cinemas Grand Mall</v>
      </c>
      <c r="N2402" t="str">
        <f>_xlfn.XLOOKUP(L2402,Cinemas_data!$A$1:$A$49,Cinemas_data!$C$1:$C$49,"not Found")</f>
        <v>Salem</v>
      </c>
      <c r="O2402">
        <f>_xlfn.XLOOKUP(A2402,Booking_data!$A$1:$A$6001,Booking_data!$H$1:$H$6001,"not found")</f>
        <v>1</v>
      </c>
      <c r="P2402">
        <f>_xlfn.XLOOKUP(A2402,Booking_data!$A$1:$A$6001,Booking_data!$I$1:$I$6001,"not Found")</f>
        <v>280</v>
      </c>
      <c r="Q2402">
        <f t="shared" si="187"/>
        <v>280</v>
      </c>
      <c r="R2402" t="str">
        <f>_xlfn.XLOOKUP(A2402,Booking_data!$A$1:$A$6001,Booking_data!$L$1:$L$6001,"Not Found")</f>
        <v>Net Banking</v>
      </c>
      <c r="S2402">
        <f>_xlfn.XLOOKUP(A2402,Booking_data!$A$1:$A$6001,Booking_data!$N$1:$N$6001,"not Found")</f>
        <v>39</v>
      </c>
      <c r="T2402" t="str">
        <f>_xlfn.XLOOKUP(A2402,Booking_data!$A$1:$A$6001,Booking_data!$O$1:$O$6001,"Not Found")</f>
        <v>Other</v>
      </c>
      <c r="U2402" t="str">
        <f t="shared" si="188"/>
        <v>Middle Age</v>
      </c>
      <c r="V2402" t="str">
        <f t="shared" si="189"/>
        <v>Low Booking</v>
      </c>
    </row>
    <row r="2403" spans="1:22" x14ac:dyDescent="0.25">
      <c r="A2403" t="s">
        <v>2634</v>
      </c>
      <c r="B2403" s="1">
        <v>46084</v>
      </c>
      <c r="C2403" s="1">
        <v>46178</v>
      </c>
      <c r="D2403" s="9">
        <v>0.88541666666666663</v>
      </c>
      <c r="E2403" t="str">
        <f t="shared" si="185"/>
        <v>Weekday</v>
      </c>
      <c r="F2403" t="str">
        <f t="shared" si="186"/>
        <v>Mar</v>
      </c>
      <c r="G2403" t="str">
        <f>_xlfn.XLOOKUP(A2403,Booking_data!$A$1:$A$6001,Booking_data!$D$1:$D$6001,"not found")</f>
        <v>M035</v>
      </c>
      <c r="H2403" t="str">
        <f>_xlfn.XLOOKUP(G2403,Movies_data!$A$1:$A$41,Movies_data!$B$1:$B$41,"not found")</f>
        <v>Aavesham</v>
      </c>
      <c r="I2403" t="str">
        <f>_xlfn.XLOOKUP(G2403,Movies_data!$A$1:$A$41,Movies_data!$D$1:$D$41,"not found")</f>
        <v>Comedy</v>
      </c>
      <c r="J2403" t="str">
        <f>_xlfn.XLOOKUP(G2403,Movies_data!$A$1:$A$41,Movies_data!$C$1:$C$41,"not found")</f>
        <v>Malayalam</v>
      </c>
      <c r="K2403">
        <f>_xlfn.XLOOKUP(G2403,Movies_data!$A$1:$A$41,Movies_data!$H$1:$H$41,"Not Found")</f>
        <v>7.8</v>
      </c>
      <c r="L2403" t="str">
        <f>_xlfn.XLOOKUP(A2403,Booking_data!$A$1:$A$6001,Booking_data!$E$1:$E$6001,"not Found")</f>
        <v>C103</v>
      </c>
      <c r="M2403" t="str">
        <f>_xlfn.XLOOKUP(L2403,Cinemas_data!$A$1:$A$49,Cinemas_data!$I$1:$I$49,"not Found")</f>
        <v>MovieMax Forum Mall</v>
      </c>
      <c r="N2403" t="str">
        <f>_xlfn.XLOOKUP(L2403,Cinemas_data!$A$1:$A$49,Cinemas_data!$C$1:$C$49,"not Found")</f>
        <v>Pune</v>
      </c>
      <c r="O2403">
        <f>_xlfn.XLOOKUP(A2403,Booking_data!$A$1:$A$6001,Booking_data!$H$1:$H$6001,"not found")</f>
        <v>2</v>
      </c>
      <c r="P2403">
        <f>_xlfn.XLOOKUP(A2403,Booking_data!$A$1:$A$6001,Booking_data!$I$1:$I$6001,"not Found")</f>
        <v>180</v>
      </c>
      <c r="Q2403">
        <f t="shared" si="187"/>
        <v>360</v>
      </c>
      <c r="R2403" t="str">
        <f>_xlfn.XLOOKUP(A2403,Booking_data!$A$1:$A$6001,Booking_data!$L$1:$L$6001,"Not Found")</f>
        <v>Debit Card</v>
      </c>
      <c r="S2403">
        <f>_xlfn.XLOOKUP(A2403,Booking_data!$A$1:$A$6001,Booking_data!$N$1:$N$6001,"not Found")</f>
        <v>53</v>
      </c>
      <c r="T2403" t="str">
        <f>_xlfn.XLOOKUP(A2403,Booking_data!$A$1:$A$6001,Booking_data!$O$1:$O$6001,"Not Found")</f>
        <v>Other</v>
      </c>
      <c r="U2403" t="str">
        <f t="shared" si="188"/>
        <v>Above 45</v>
      </c>
      <c r="V2403" t="str">
        <f t="shared" si="189"/>
        <v>Low Booking</v>
      </c>
    </row>
    <row r="2404" spans="1:22" x14ac:dyDescent="0.25">
      <c r="A2404" t="s">
        <v>2635</v>
      </c>
      <c r="B2404" s="1">
        <v>46084</v>
      </c>
      <c r="C2404" s="1">
        <v>46190</v>
      </c>
      <c r="D2404" s="9">
        <v>0.77083333333333337</v>
      </c>
      <c r="E2404" t="str">
        <f t="shared" si="185"/>
        <v>Weekday</v>
      </c>
      <c r="F2404" t="str">
        <f t="shared" si="186"/>
        <v>Mar</v>
      </c>
      <c r="G2404" t="str">
        <f>_xlfn.XLOOKUP(A2404,Booking_data!$A$1:$A$6001,Booking_data!$D$1:$D$6001,"not found")</f>
        <v>M010</v>
      </c>
      <c r="H2404" t="str">
        <f>_xlfn.XLOOKUP(G2404,Movies_data!$A$1:$A$41,Movies_data!$B$1:$B$41,"not found")</f>
        <v>Captain Miller</v>
      </c>
      <c r="I2404" t="str">
        <f>_xlfn.XLOOKUP(G2404,Movies_data!$A$1:$A$41,Movies_data!$D$1:$D$41,"not found")</f>
        <v>Action</v>
      </c>
      <c r="J2404" t="str">
        <f>_xlfn.XLOOKUP(G2404,Movies_data!$A$1:$A$41,Movies_data!$C$1:$C$41,"not found")</f>
        <v>Tamil</v>
      </c>
      <c r="K2404">
        <f>_xlfn.XLOOKUP(G2404,Movies_data!$A$1:$A$41,Movies_data!$H$1:$H$41,"Not Found")</f>
        <v>7</v>
      </c>
      <c r="L2404" t="str">
        <f>_xlfn.XLOOKUP(A2404,Booking_data!$A$1:$A$6001,Booking_data!$E$1:$E$6001,"not Found")</f>
        <v>C143</v>
      </c>
      <c r="M2404" t="str">
        <f>_xlfn.XLOOKUP(L2404,Cinemas_data!$A$1:$A$49,Cinemas_data!$I$1:$I$49,"not Found")</f>
        <v>INOX Forum Mall</v>
      </c>
      <c r="N2404" t="str">
        <f>_xlfn.XLOOKUP(L2404,Cinemas_data!$A$1:$A$49,Cinemas_data!$C$1:$C$49,"not Found")</f>
        <v>Ahmedabad</v>
      </c>
      <c r="O2404">
        <f>_xlfn.XLOOKUP(A2404,Booking_data!$A$1:$A$6001,Booking_data!$H$1:$H$6001,"not found")</f>
        <v>2</v>
      </c>
      <c r="P2404">
        <f>_xlfn.XLOOKUP(A2404,Booking_data!$A$1:$A$6001,Booking_data!$I$1:$I$6001,"not Found")</f>
        <v>320</v>
      </c>
      <c r="Q2404">
        <f t="shared" si="187"/>
        <v>640</v>
      </c>
      <c r="R2404" t="str">
        <f>_xlfn.XLOOKUP(A2404,Booking_data!$A$1:$A$6001,Booking_data!$L$1:$L$6001,"Not Found")</f>
        <v>Debit Card</v>
      </c>
      <c r="S2404">
        <f>_xlfn.XLOOKUP(A2404,Booking_data!$A$1:$A$6001,Booking_data!$N$1:$N$6001,"not Found")</f>
        <v>39</v>
      </c>
      <c r="T2404" t="str">
        <f>_xlfn.XLOOKUP(A2404,Booking_data!$A$1:$A$6001,Booking_data!$O$1:$O$6001,"Not Found")</f>
        <v>Female</v>
      </c>
      <c r="U2404" t="str">
        <f t="shared" si="188"/>
        <v>Middle Age</v>
      </c>
      <c r="V2404" t="str">
        <f t="shared" si="189"/>
        <v>Low Booking</v>
      </c>
    </row>
    <row r="2405" spans="1:22" x14ac:dyDescent="0.25">
      <c r="A2405" t="s">
        <v>2636</v>
      </c>
      <c r="B2405" s="1">
        <v>46084</v>
      </c>
      <c r="C2405" s="1">
        <v>46200</v>
      </c>
      <c r="D2405" s="9">
        <v>0.64583333333333337</v>
      </c>
      <c r="E2405" t="str">
        <f t="shared" si="185"/>
        <v>Weekday</v>
      </c>
      <c r="F2405" t="str">
        <f t="shared" si="186"/>
        <v>Mar</v>
      </c>
      <c r="G2405" t="str">
        <f>_xlfn.XLOOKUP(A2405,Booking_data!$A$1:$A$6001,Booking_data!$D$1:$D$6001,"not found")</f>
        <v>M015</v>
      </c>
      <c r="H2405" t="str">
        <f>_xlfn.XLOOKUP(G2405,Movies_data!$A$1:$A$41,Movies_data!$B$1:$B$41,"not found")</f>
        <v>Kalki 2898 AD</v>
      </c>
      <c r="I2405" t="str">
        <f>_xlfn.XLOOKUP(G2405,Movies_data!$A$1:$A$41,Movies_data!$D$1:$D$41,"not found")</f>
        <v>Sci-Fi</v>
      </c>
      <c r="J2405" t="str">
        <f>_xlfn.XLOOKUP(G2405,Movies_data!$A$1:$A$41,Movies_data!$C$1:$C$41,"not found")</f>
        <v>Telugu</v>
      </c>
      <c r="K2405">
        <f>_xlfn.XLOOKUP(G2405,Movies_data!$A$1:$A$41,Movies_data!$H$1:$H$41,"Not Found")</f>
        <v>7</v>
      </c>
      <c r="L2405" t="str">
        <f>_xlfn.XLOOKUP(A2405,Booking_data!$A$1:$A$6001,Booking_data!$E$1:$E$6001,"not Found")</f>
        <v>C053</v>
      </c>
      <c r="M2405" t="str">
        <f>_xlfn.XLOOKUP(L2405,Cinemas_data!$A$1:$A$49,Cinemas_data!$I$1:$I$49,"not Found")</f>
        <v>PVR Forum Mall</v>
      </c>
      <c r="N2405" t="str">
        <f>_xlfn.XLOOKUP(L2405,Cinemas_data!$A$1:$A$49,Cinemas_data!$C$1:$C$49,"not Found")</f>
        <v>Bengaluru</v>
      </c>
      <c r="O2405">
        <f>_xlfn.XLOOKUP(A2405,Booking_data!$A$1:$A$6001,Booking_data!$H$1:$H$6001,"not found")</f>
        <v>2</v>
      </c>
      <c r="P2405">
        <f>_xlfn.XLOOKUP(A2405,Booking_data!$A$1:$A$6001,Booking_data!$I$1:$I$6001,"not Found")</f>
        <v>260</v>
      </c>
      <c r="Q2405">
        <f t="shared" si="187"/>
        <v>520</v>
      </c>
      <c r="R2405" t="str">
        <f>_xlfn.XLOOKUP(A2405,Booking_data!$A$1:$A$6001,Booking_data!$L$1:$L$6001,"Not Found")</f>
        <v>Wallet</v>
      </c>
      <c r="S2405">
        <f>_xlfn.XLOOKUP(A2405,Booking_data!$A$1:$A$6001,Booking_data!$N$1:$N$6001,"not Found")</f>
        <v>28</v>
      </c>
      <c r="T2405" t="str">
        <f>_xlfn.XLOOKUP(A2405,Booking_data!$A$1:$A$6001,Booking_data!$O$1:$O$6001,"Not Found")</f>
        <v>Female</v>
      </c>
      <c r="U2405" t="str">
        <f t="shared" si="188"/>
        <v>Youngster</v>
      </c>
      <c r="V2405" t="str">
        <f t="shared" si="189"/>
        <v>Low Booking</v>
      </c>
    </row>
    <row r="2406" spans="1:22" x14ac:dyDescent="0.25">
      <c r="A2406" t="s">
        <v>2637</v>
      </c>
      <c r="B2406" s="1">
        <v>46084</v>
      </c>
      <c r="C2406" s="1">
        <v>46166</v>
      </c>
      <c r="D2406" s="9">
        <v>0.9375</v>
      </c>
      <c r="E2406" t="str">
        <f t="shared" si="185"/>
        <v>Weekday</v>
      </c>
      <c r="F2406" t="str">
        <f t="shared" si="186"/>
        <v>Mar</v>
      </c>
      <c r="G2406" t="str">
        <f>_xlfn.XLOOKUP(A2406,Booking_data!$A$1:$A$6001,Booking_data!$D$1:$D$6001,"not found")</f>
        <v>M036</v>
      </c>
      <c r="H2406" t="str">
        <f>_xlfn.XLOOKUP(G2406,Movies_data!$A$1:$A$41,Movies_data!$B$1:$B$41,"not found")</f>
        <v>Avengers Endgame</v>
      </c>
      <c r="I2406" t="str">
        <f>_xlfn.XLOOKUP(G2406,Movies_data!$A$1:$A$41,Movies_data!$D$1:$D$41,"not found")</f>
        <v>Action</v>
      </c>
      <c r="J2406" t="str">
        <f>_xlfn.XLOOKUP(G2406,Movies_data!$A$1:$A$41,Movies_data!$C$1:$C$41,"not found")</f>
        <v>English</v>
      </c>
      <c r="K2406">
        <f>_xlfn.XLOOKUP(G2406,Movies_data!$A$1:$A$41,Movies_data!$H$1:$H$41,"Not Found")</f>
        <v>8.4</v>
      </c>
      <c r="L2406" t="str">
        <f>_xlfn.XLOOKUP(A2406,Booking_data!$A$1:$A$6001,Booking_data!$E$1:$E$6001,"not Found")</f>
        <v>C102</v>
      </c>
      <c r="M2406" t="str">
        <f>_xlfn.XLOOKUP(L2406,Cinemas_data!$A$1:$A$49,Cinemas_data!$I$1:$I$49,"not Found")</f>
        <v>Mukta A2 Cinemas Grand Mall</v>
      </c>
      <c r="N2406" t="str">
        <f>_xlfn.XLOOKUP(L2406,Cinemas_data!$A$1:$A$49,Cinemas_data!$C$1:$C$49,"not Found")</f>
        <v>Pune</v>
      </c>
      <c r="O2406">
        <f>_xlfn.XLOOKUP(A2406,Booking_data!$A$1:$A$6001,Booking_data!$H$1:$H$6001,"not found")</f>
        <v>1</v>
      </c>
      <c r="P2406">
        <f>_xlfn.XLOOKUP(A2406,Booking_data!$A$1:$A$6001,Booking_data!$I$1:$I$6001,"not Found")</f>
        <v>220</v>
      </c>
      <c r="Q2406">
        <f t="shared" si="187"/>
        <v>220</v>
      </c>
      <c r="R2406" t="str">
        <f>_xlfn.XLOOKUP(A2406,Booking_data!$A$1:$A$6001,Booking_data!$L$1:$L$6001,"Not Found")</f>
        <v>Debit Card</v>
      </c>
      <c r="S2406">
        <f>_xlfn.XLOOKUP(A2406,Booking_data!$A$1:$A$6001,Booking_data!$N$1:$N$6001,"not Found")</f>
        <v>33</v>
      </c>
      <c r="T2406" t="str">
        <f>_xlfn.XLOOKUP(A2406,Booking_data!$A$1:$A$6001,Booking_data!$O$1:$O$6001,"Not Found")</f>
        <v>Other</v>
      </c>
      <c r="U2406" t="str">
        <f t="shared" si="188"/>
        <v>Middle Age</v>
      </c>
      <c r="V2406" t="str">
        <f t="shared" si="189"/>
        <v>Low Booking</v>
      </c>
    </row>
    <row r="2407" spans="1:22" x14ac:dyDescent="0.25">
      <c r="A2407" t="s">
        <v>2638</v>
      </c>
      <c r="B2407" s="1">
        <v>46084</v>
      </c>
      <c r="C2407" s="1">
        <v>46069</v>
      </c>
      <c r="D2407" s="9">
        <v>0.39583333333333331</v>
      </c>
      <c r="E2407" t="str">
        <f t="shared" si="185"/>
        <v>Weekday</v>
      </c>
      <c r="F2407" t="str">
        <f t="shared" si="186"/>
        <v>Mar</v>
      </c>
      <c r="G2407" t="str">
        <f>_xlfn.XLOOKUP(A2407,Booking_data!$A$1:$A$6001,Booking_data!$D$1:$D$6001,"not found")</f>
        <v>M007</v>
      </c>
      <c r="H2407" t="str">
        <f>_xlfn.XLOOKUP(G2407,Movies_data!$A$1:$A$41,Movies_data!$B$1:$B$41,"not found")</f>
        <v>Good Night</v>
      </c>
      <c r="I2407" t="str">
        <f>_xlfn.XLOOKUP(G2407,Movies_data!$A$1:$A$41,Movies_data!$D$1:$D$41,"not found")</f>
        <v>Comedy</v>
      </c>
      <c r="J2407" t="str">
        <f>_xlfn.XLOOKUP(G2407,Movies_data!$A$1:$A$41,Movies_data!$C$1:$C$41,"not found")</f>
        <v>Tamil</v>
      </c>
      <c r="K2407">
        <f>_xlfn.XLOOKUP(G2407,Movies_data!$A$1:$A$41,Movies_data!$H$1:$H$41,"Not Found")</f>
        <v>8</v>
      </c>
      <c r="L2407" t="str">
        <f>_xlfn.XLOOKUP(A2407,Booking_data!$A$1:$A$6001,Booking_data!$E$1:$E$6001,"not Found")</f>
        <v>C112</v>
      </c>
      <c r="M2407" t="str">
        <f>_xlfn.XLOOKUP(L2407,Cinemas_data!$A$1:$A$49,Cinemas_data!$I$1:$I$49,"not Found")</f>
        <v>MovieMax Grand Mall</v>
      </c>
      <c r="N2407" t="str">
        <f>_xlfn.XLOOKUP(L2407,Cinemas_data!$A$1:$A$49,Cinemas_data!$C$1:$C$49,"not Found")</f>
        <v>Delhi</v>
      </c>
      <c r="O2407">
        <f>_xlfn.XLOOKUP(A2407,Booking_data!$A$1:$A$6001,Booking_data!$H$1:$H$6001,"not found")</f>
        <v>1</v>
      </c>
      <c r="P2407">
        <f>_xlfn.XLOOKUP(A2407,Booking_data!$A$1:$A$6001,Booking_data!$I$1:$I$6001,"not Found")</f>
        <v>320</v>
      </c>
      <c r="Q2407">
        <f t="shared" si="187"/>
        <v>320</v>
      </c>
      <c r="R2407" t="str">
        <f>_xlfn.XLOOKUP(A2407,Booking_data!$A$1:$A$6001,Booking_data!$L$1:$L$6001,"Not Found")</f>
        <v>UPI</v>
      </c>
      <c r="S2407">
        <f>_xlfn.XLOOKUP(A2407,Booking_data!$A$1:$A$6001,Booking_data!$N$1:$N$6001,"not Found")</f>
        <v>21</v>
      </c>
      <c r="T2407" t="str">
        <f>_xlfn.XLOOKUP(A2407,Booking_data!$A$1:$A$6001,Booking_data!$O$1:$O$6001,"Not Found")</f>
        <v>Male</v>
      </c>
      <c r="U2407" t="str">
        <f t="shared" si="188"/>
        <v>Youngster</v>
      </c>
      <c r="V2407" t="str">
        <f t="shared" si="189"/>
        <v>Low Booking</v>
      </c>
    </row>
    <row r="2408" spans="1:22" x14ac:dyDescent="0.25">
      <c r="A2408" t="s">
        <v>2639</v>
      </c>
      <c r="B2408" s="1">
        <v>46084</v>
      </c>
      <c r="C2408" s="1">
        <v>46170</v>
      </c>
      <c r="D2408" s="9">
        <v>0.53125</v>
      </c>
      <c r="E2408" t="str">
        <f t="shared" si="185"/>
        <v>Weekday</v>
      </c>
      <c r="F2408" t="str">
        <f t="shared" si="186"/>
        <v>Mar</v>
      </c>
      <c r="G2408" t="str">
        <f>_xlfn.XLOOKUP(A2408,Booking_data!$A$1:$A$6001,Booking_data!$D$1:$D$6001,"not found")</f>
        <v>M025</v>
      </c>
      <c r="H2408" t="str">
        <f>_xlfn.XLOOKUP(G2408,Movies_data!$A$1:$A$41,Movies_data!$B$1:$B$41,"not found")</f>
        <v>Rocky Aur Rani Kii Prem Kahaani</v>
      </c>
      <c r="I2408" t="str">
        <f>_xlfn.XLOOKUP(G2408,Movies_data!$A$1:$A$41,Movies_data!$D$1:$D$41,"not found")</f>
        <v>Romance</v>
      </c>
      <c r="J2408" t="str">
        <f>_xlfn.XLOOKUP(G2408,Movies_data!$A$1:$A$41,Movies_data!$C$1:$C$41,"not found")</f>
        <v>Hindi</v>
      </c>
      <c r="K2408">
        <f>_xlfn.XLOOKUP(G2408,Movies_data!$A$1:$A$41,Movies_data!$H$1:$H$41,"Not Found")</f>
        <v>6.8</v>
      </c>
      <c r="L2408" t="str">
        <f>_xlfn.XLOOKUP(A2408,Booking_data!$A$1:$A$6001,Booking_data!$E$1:$E$6001,"not Found")</f>
        <v>C061</v>
      </c>
      <c r="M2408" t="str">
        <f>_xlfn.XLOOKUP(L2408,Cinemas_data!$A$1:$A$49,Cinemas_data!$I$1:$I$49,"not Found")</f>
        <v>City Pride City Centre</v>
      </c>
      <c r="N2408" t="str">
        <f>_xlfn.XLOOKUP(L2408,Cinemas_data!$A$1:$A$49,Cinemas_data!$C$1:$C$49,"not Found")</f>
        <v>Mysuru</v>
      </c>
      <c r="O2408">
        <f>_xlfn.XLOOKUP(A2408,Booking_data!$A$1:$A$6001,Booking_data!$H$1:$H$6001,"not found")</f>
        <v>3</v>
      </c>
      <c r="P2408">
        <f>_xlfn.XLOOKUP(A2408,Booking_data!$A$1:$A$6001,Booking_data!$I$1:$I$6001,"not Found")</f>
        <v>440</v>
      </c>
      <c r="Q2408">
        <f t="shared" si="187"/>
        <v>1320</v>
      </c>
      <c r="R2408" t="str">
        <f>_xlfn.XLOOKUP(A2408,Booking_data!$A$1:$A$6001,Booking_data!$L$1:$L$6001,"Not Found")</f>
        <v>Debit Card</v>
      </c>
      <c r="S2408">
        <f>_xlfn.XLOOKUP(A2408,Booking_data!$A$1:$A$6001,Booking_data!$N$1:$N$6001,"not Found")</f>
        <v>52</v>
      </c>
      <c r="T2408" t="str">
        <f>_xlfn.XLOOKUP(A2408,Booking_data!$A$1:$A$6001,Booking_data!$O$1:$O$6001,"Not Found")</f>
        <v>Female</v>
      </c>
      <c r="U2408" t="str">
        <f t="shared" si="188"/>
        <v>Above 45</v>
      </c>
      <c r="V2408" t="str">
        <f t="shared" si="189"/>
        <v>Medium Booking</v>
      </c>
    </row>
    <row r="2409" spans="1:22" x14ac:dyDescent="0.25">
      <c r="A2409" t="s">
        <v>2640</v>
      </c>
      <c r="B2409" s="1">
        <v>46084</v>
      </c>
      <c r="C2409" s="1">
        <v>46106</v>
      </c>
      <c r="D2409" s="9">
        <v>0.64583333333333337</v>
      </c>
      <c r="E2409" t="str">
        <f t="shared" si="185"/>
        <v>Weekday</v>
      </c>
      <c r="F2409" t="str">
        <f t="shared" si="186"/>
        <v>Mar</v>
      </c>
      <c r="G2409" t="str">
        <f>_xlfn.XLOOKUP(A2409,Booking_data!$A$1:$A$6001,Booking_data!$D$1:$D$6001,"not found")</f>
        <v>M001</v>
      </c>
      <c r="H2409" t="str">
        <f>_xlfn.XLOOKUP(G2409,Movies_data!$A$1:$A$41,Movies_data!$B$1:$B$41,"not found")</f>
        <v>Leo</v>
      </c>
      <c r="I2409" t="str">
        <f>_xlfn.XLOOKUP(G2409,Movies_data!$A$1:$A$41,Movies_data!$D$1:$D$41,"not found")</f>
        <v>Action</v>
      </c>
      <c r="J2409" t="str">
        <f>_xlfn.XLOOKUP(G2409,Movies_data!$A$1:$A$41,Movies_data!$C$1:$C$41,"not found")</f>
        <v>Tamil</v>
      </c>
      <c r="K2409">
        <f>_xlfn.XLOOKUP(G2409,Movies_data!$A$1:$A$41,Movies_data!$H$1:$H$41,"Not Found")</f>
        <v>8</v>
      </c>
      <c r="L2409" t="str">
        <f>_xlfn.XLOOKUP(A2409,Booking_data!$A$1:$A$6001,Booking_data!$E$1:$E$6001,"not Found")</f>
        <v>C152</v>
      </c>
      <c r="M2409" t="str">
        <f>_xlfn.XLOOKUP(L2409,Cinemas_data!$A$1:$A$49,Cinemas_data!$I$1:$I$49,"not Found")</f>
        <v>INOX Grand Mall</v>
      </c>
      <c r="N2409" t="str">
        <f>_xlfn.XLOOKUP(L2409,Cinemas_data!$A$1:$A$49,Cinemas_data!$C$1:$C$49,"not Found")</f>
        <v>Kochi</v>
      </c>
      <c r="O2409">
        <f>_xlfn.XLOOKUP(A2409,Booking_data!$A$1:$A$6001,Booking_data!$H$1:$H$6001,"not found")</f>
        <v>5</v>
      </c>
      <c r="P2409">
        <f>_xlfn.XLOOKUP(A2409,Booking_data!$A$1:$A$6001,Booking_data!$I$1:$I$6001,"not Found")</f>
        <v>260</v>
      </c>
      <c r="Q2409">
        <f t="shared" si="187"/>
        <v>1300</v>
      </c>
      <c r="R2409" t="str">
        <f>_xlfn.XLOOKUP(A2409,Booking_data!$A$1:$A$6001,Booking_data!$L$1:$L$6001,"Not Found")</f>
        <v>Debit Card</v>
      </c>
      <c r="S2409">
        <f>_xlfn.XLOOKUP(A2409,Booking_data!$A$1:$A$6001,Booking_data!$N$1:$N$6001,"not Found")</f>
        <v>47</v>
      </c>
      <c r="T2409" t="str">
        <f>_xlfn.XLOOKUP(A2409,Booking_data!$A$1:$A$6001,Booking_data!$O$1:$O$6001,"Not Found")</f>
        <v>Female</v>
      </c>
      <c r="U2409" t="str">
        <f t="shared" si="188"/>
        <v>Above 45</v>
      </c>
      <c r="V2409" t="str">
        <f t="shared" si="189"/>
        <v>High Booking</v>
      </c>
    </row>
    <row r="2410" spans="1:22" x14ac:dyDescent="0.25">
      <c r="A2410" t="s">
        <v>2641</v>
      </c>
      <c r="B2410" s="1">
        <v>46084</v>
      </c>
      <c r="C2410" s="1">
        <v>46030</v>
      </c>
      <c r="D2410" s="9">
        <v>0.77083333333333337</v>
      </c>
      <c r="E2410" t="str">
        <f t="shared" si="185"/>
        <v>Weekday</v>
      </c>
      <c r="F2410" t="str">
        <f t="shared" si="186"/>
        <v>Mar</v>
      </c>
      <c r="G2410" t="str">
        <f>_xlfn.XLOOKUP(A2410,Booking_data!$A$1:$A$6001,Booking_data!$D$1:$D$6001,"not found")</f>
        <v>M022</v>
      </c>
      <c r="H2410" t="str">
        <f>_xlfn.XLOOKUP(G2410,Movies_data!$A$1:$A$41,Movies_data!$B$1:$B$41,"not found")</f>
        <v>12th Fail</v>
      </c>
      <c r="I2410" t="str">
        <f>_xlfn.XLOOKUP(G2410,Movies_data!$A$1:$A$41,Movies_data!$D$1:$D$41,"not found")</f>
        <v>Drama</v>
      </c>
      <c r="J2410" t="str">
        <f>_xlfn.XLOOKUP(G2410,Movies_data!$A$1:$A$41,Movies_data!$C$1:$C$41,"not found")</f>
        <v>Hindi</v>
      </c>
      <c r="K2410">
        <f>_xlfn.XLOOKUP(G2410,Movies_data!$A$1:$A$41,Movies_data!$H$1:$H$41,"Not Found")</f>
        <v>9</v>
      </c>
      <c r="L2410" t="str">
        <f>_xlfn.XLOOKUP(A2410,Booking_data!$A$1:$A$6001,Booking_data!$E$1:$E$6001,"not Found")</f>
        <v>C102</v>
      </c>
      <c r="M2410" t="str">
        <f>_xlfn.XLOOKUP(L2410,Cinemas_data!$A$1:$A$49,Cinemas_data!$I$1:$I$49,"not Found")</f>
        <v>Mukta A2 Cinemas Grand Mall</v>
      </c>
      <c r="N2410" t="str">
        <f>_xlfn.XLOOKUP(L2410,Cinemas_data!$A$1:$A$49,Cinemas_data!$C$1:$C$49,"not Found")</f>
        <v>Pune</v>
      </c>
      <c r="O2410">
        <f>_xlfn.XLOOKUP(A2410,Booking_data!$A$1:$A$6001,Booking_data!$H$1:$H$6001,"not found")</f>
        <v>2</v>
      </c>
      <c r="P2410">
        <f>_xlfn.XLOOKUP(A2410,Booking_data!$A$1:$A$6001,Booking_data!$I$1:$I$6001,"not Found")</f>
        <v>300</v>
      </c>
      <c r="Q2410">
        <f t="shared" si="187"/>
        <v>600</v>
      </c>
      <c r="R2410" t="str">
        <f>_xlfn.XLOOKUP(A2410,Booking_data!$A$1:$A$6001,Booking_data!$L$1:$L$6001,"Not Found")</f>
        <v>Wallet</v>
      </c>
      <c r="S2410">
        <f>_xlfn.XLOOKUP(A2410,Booking_data!$A$1:$A$6001,Booking_data!$N$1:$N$6001,"not Found")</f>
        <v>38</v>
      </c>
      <c r="T2410" t="str">
        <f>_xlfn.XLOOKUP(A2410,Booking_data!$A$1:$A$6001,Booking_data!$O$1:$O$6001,"Not Found")</f>
        <v>Female</v>
      </c>
      <c r="U2410" t="str">
        <f t="shared" si="188"/>
        <v>Middle Age</v>
      </c>
      <c r="V2410" t="str">
        <f t="shared" si="189"/>
        <v>Low Booking</v>
      </c>
    </row>
    <row r="2411" spans="1:22" x14ac:dyDescent="0.25">
      <c r="A2411" t="s">
        <v>2642</v>
      </c>
      <c r="B2411" s="1">
        <v>46084</v>
      </c>
      <c r="C2411" s="1">
        <v>46145</v>
      </c>
      <c r="D2411" s="9">
        <v>0.39583333333333331</v>
      </c>
      <c r="E2411" t="str">
        <f t="shared" si="185"/>
        <v>Weekday</v>
      </c>
      <c r="F2411" t="str">
        <f t="shared" si="186"/>
        <v>Mar</v>
      </c>
      <c r="G2411" t="str">
        <f>_xlfn.XLOOKUP(A2411,Booking_data!$A$1:$A$6001,Booking_data!$D$1:$D$6001,"not found")</f>
        <v>M009</v>
      </c>
      <c r="H2411" t="str">
        <f>_xlfn.XLOOKUP(G2411,Movies_data!$A$1:$A$41,Movies_data!$B$1:$B$41,"not found")</f>
        <v>Amaran</v>
      </c>
      <c r="I2411" t="str">
        <f>_xlfn.XLOOKUP(G2411,Movies_data!$A$1:$A$41,Movies_data!$D$1:$D$41,"not found")</f>
        <v>Biography</v>
      </c>
      <c r="J2411" t="str">
        <f>_xlfn.XLOOKUP(G2411,Movies_data!$A$1:$A$41,Movies_data!$C$1:$C$41,"not found")</f>
        <v>Tamil</v>
      </c>
      <c r="K2411">
        <f>_xlfn.XLOOKUP(G2411,Movies_data!$A$1:$A$41,Movies_data!$H$1:$H$41,"Not Found")</f>
        <v>8.3000000000000007</v>
      </c>
      <c r="L2411" t="str">
        <f>_xlfn.XLOOKUP(A2411,Booking_data!$A$1:$A$6001,Booking_data!$E$1:$E$6001,"not Found")</f>
        <v>C112</v>
      </c>
      <c r="M2411" t="str">
        <f>_xlfn.XLOOKUP(L2411,Cinemas_data!$A$1:$A$49,Cinemas_data!$I$1:$I$49,"not Found")</f>
        <v>MovieMax Grand Mall</v>
      </c>
      <c r="N2411" t="str">
        <f>_xlfn.XLOOKUP(L2411,Cinemas_data!$A$1:$A$49,Cinemas_data!$C$1:$C$49,"not Found")</f>
        <v>Delhi</v>
      </c>
      <c r="O2411">
        <f>_xlfn.XLOOKUP(A2411,Booking_data!$A$1:$A$6001,Booking_data!$H$1:$H$6001,"not found")</f>
        <v>3</v>
      </c>
      <c r="P2411">
        <f>_xlfn.XLOOKUP(A2411,Booking_data!$A$1:$A$6001,Booking_data!$I$1:$I$6001,"not Found")</f>
        <v>240</v>
      </c>
      <c r="Q2411">
        <f t="shared" si="187"/>
        <v>720</v>
      </c>
      <c r="R2411" t="str">
        <f>_xlfn.XLOOKUP(A2411,Booking_data!$A$1:$A$6001,Booking_data!$L$1:$L$6001,"Not Found")</f>
        <v>Debit Card</v>
      </c>
      <c r="S2411">
        <f>_xlfn.XLOOKUP(A2411,Booking_data!$A$1:$A$6001,Booking_data!$N$1:$N$6001,"not Found")</f>
        <v>41</v>
      </c>
      <c r="T2411" t="str">
        <f>_xlfn.XLOOKUP(A2411,Booking_data!$A$1:$A$6001,Booking_data!$O$1:$O$6001,"Not Found")</f>
        <v>Other</v>
      </c>
      <c r="U2411" t="str">
        <f t="shared" si="188"/>
        <v>Middle Age</v>
      </c>
      <c r="V2411" t="str">
        <f t="shared" si="189"/>
        <v>Medium Booking</v>
      </c>
    </row>
    <row r="2412" spans="1:22" x14ac:dyDescent="0.25">
      <c r="A2412" t="s">
        <v>2643</v>
      </c>
      <c r="B2412" s="1">
        <v>46084</v>
      </c>
      <c r="C2412" s="1">
        <v>46205</v>
      </c>
      <c r="D2412" s="9">
        <v>0.39583333333333331</v>
      </c>
      <c r="E2412" t="str">
        <f t="shared" si="185"/>
        <v>Weekday</v>
      </c>
      <c r="F2412" t="str">
        <f t="shared" si="186"/>
        <v>Mar</v>
      </c>
      <c r="G2412" t="str">
        <f>_xlfn.XLOOKUP(A2412,Booking_data!$A$1:$A$6001,Booking_data!$D$1:$D$6001,"not found")</f>
        <v>M004</v>
      </c>
      <c r="H2412" t="str">
        <f>_xlfn.XLOOKUP(G2412,Movies_data!$A$1:$A$41,Movies_data!$B$1:$B$41,"not found")</f>
        <v>Ponniyin Selvan I</v>
      </c>
      <c r="I2412" t="str">
        <f>_xlfn.XLOOKUP(G2412,Movies_data!$A$1:$A$41,Movies_data!$D$1:$D$41,"not found")</f>
        <v>Drama</v>
      </c>
      <c r="J2412" t="str">
        <f>_xlfn.XLOOKUP(G2412,Movies_data!$A$1:$A$41,Movies_data!$C$1:$C$41,"not found")</f>
        <v>Tamil</v>
      </c>
      <c r="K2412">
        <f>_xlfn.XLOOKUP(G2412,Movies_data!$A$1:$A$41,Movies_data!$H$1:$H$41,"Not Found")</f>
        <v>7.6</v>
      </c>
      <c r="L2412" t="str">
        <f>_xlfn.XLOOKUP(A2412,Booking_data!$A$1:$A$6001,Booking_data!$E$1:$E$6001,"not Found")</f>
        <v>C161</v>
      </c>
      <c r="M2412" t="str">
        <f>_xlfn.XLOOKUP(L2412,Cinemas_data!$A$1:$A$49,Cinemas_data!$I$1:$I$49,"not Found")</f>
        <v>INOX City Centre</v>
      </c>
      <c r="N2412" t="str">
        <f>_xlfn.XLOOKUP(L2412,Cinemas_data!$A$1:$A$49,Cinemas_data!$C$1:$C$49,"not Found")</f>
        <v>Thiruvananthapuram</v>
      </c>
      <c r="O2412">
        <f>_xlfn.XLOOKUP(A2412,Booking_data!$A$1:$A$6001,Booking_data!$H$1:$H$6001,"not found")</f>
        <v>3</v>
      </c>
      <c r="P2412">
        <f>_xlfn.XLOOKUP(A2412,Booking_data!$A$1:$A$6001,Booking_data!$I$1:$I$6001,"not Found")</f>
        <v>280</v>
      </c>
      <c r="Q2412">
        <f t="shared" si="187"/>
        <v>840</v>
      </c>
      <c r="R2412" t="str">
        <f>_xlfn.XLOOKUP(A2412,Booking_data!$A$1:$A$6001,Booking_data!$L$1:$L$6001,"Not Found")</f>
        <v>Credit Card</v>
      </c>
      <c r="S2412">
        <f>_xlfn.XLOOKUP(A2412,Booking_data!$A$1:$A$6001,Booking_data!$N$1:$N$6001,"not Found")</f>
        <v>36</v>
      </c>
      <c r="T2412" t="str">
        <f>_xlfn.XLOOKUP(A2412,Booking_data!$A$1:$A$6001,Booking_data!$O$1:$O$6001,"Not Found")</f>
        <v>Other</v>
      </c>
      <c r="U2412" t="str">
        <f t="shared" si="188"/>
        <v>Middle Age</v>
      </c>
      <c r="V2412" t="str">
        <f t="shared" si="189"/>
        <v>Medium Booking</v>
      </c>
    </row>
    <row r="2413" spans="1:22" x14ac:dyDescent="0.25">
      <c r="A2413" t="s">
        <v>2644</v>
      </c>
      <c r="B2413" s="1">
        <v>46084</v>
      </c>
      <c r="C2413" s="1">
        <v>46069</v>
      </c>
      <c r="D2413" s="9">
        <v>0.88541666666666663</v>
      </c>
      <c r="E2413" t="str">
        <f t="shared" si="185"/>
        <v>Weekday</v>
      </c>
      <c r="F2413" t="str">
        <f t="shared" si="186"/>
        <v>Mar</v>
      </c>
      <c r="G2413" t="str">
        <f>_xlfn.XLOOKUP(A2413,Booking_data!$A$1:$A$6001,Booking_data!$D$1:$D$6001,"not found")</f>
        <v>M004</v>
      </c>
      <c r="H2413" t="str">
        <f>_xlfn.XLOOKUP(G2413,Movies_data!$A$1:$A$41,Movies_data!$B$1:$B$41,"not found")</f>
        <v>Ponniyin Selvan I</v>
      </c>
      <c r="I2413" t="str">
        <f>_xlfn.XLOOKUP(G2413,Movies_data!$A$1:$A$41,Movies_data!$D$1:$D$41,"not found")</f>
        <v>Drama</v>
      </c>
      <c r="J2413" t="str">
        <f>_xlfn.XLOOKUP(G2413,Movies_data!$A$1:$A$41,Movies_data!$C$1:$C$41,"not found")</f>
        <v>Tamil</v>
      </c>
      <c r="K2413">
        <f>_xlfn.XLOOKUP(G2413,Movies_data!$A$1:$A$41,Movies_data!$H$1:$H$41,"Not Found")</f>
        <v>7.6</v>
      </c>
      <c r="L2413" t="str">
        <f>_xlfn.XLOOKUP(A2413,Booking_data!$A$1:$A$6001,Booking_data!$E$1:$E$6001,"not Found")</f>
        <v>C151</v>
      </c>
      <c r="M2413" t="str">
        <f>_xlfn.XLOOKUP(L2413,Cinemas_data!$A$1:$A$49,Cinemas_data!$I$1:$I$49,"not Found")</f>
        <v>PVR City Centre</v>
      </c>
      <c r="N2413" t="str">
        <f>_xlfn.XLOOKUP(L2413,Cinemas_data!$A$1:$A$49,Cinemas_data!$C$1:$C$49,"not Found")</f>
        <v>Kochi</v>
      </c>
      <c r="O2413">
        <f>_xlfn.XLOOKUP(A2413,Booking_data!$A$1:$A$6001,Booking_data!$H$1:$H$6001,"not found")</f>
        <v>2</v>
      </c>
      <c r="P2413">
        <f>_xlfn.XLOOKUP(A2413,Booking_data!$A$1:$A$6001,Booking_data!$I$1:$I$6001,"not Found")</f>
        <v>280</v>
      </c>
      <c r="Q2413">
        <f t="shared" si="187"/>
        <v>560</v>
      </c>
      <c r="R2413" t="str">
        <f>_xlfn.XLOOKUP(A2413,Booking_data!$A$1:$A$6001,Booking_data!$L$1:$L$6001,"Not Found")</f>
        <v>Wallet</v>
      </c>
      <c r="S2413">
        <f>_xlfn.XLOOKUP(A2413,Booking_data!$A$1:$A$6001,Booking_data!$N$1:$N$6001,"not Found")</f>
        <v>60</v>
      </c>
      <c r="T2413" t="str">
        <f>_xlfn.XLOOKUP(A2413,Booking_data!$A$1:$A$6001,Booking_data!$O$1:$O$6001,"Not Found")</f>
        <v>Male</v>
      </c>
      <c r="U2413" t="str">
        <f t="shared" si="188"/>
        <v>Above 45</v>
      </c>
      <c r="V2413" t="str">
        <f t="shared" si="189"/>
        <v>Low Booking</v>
      </c>
    </row>
    <row r="2414" spans="1:22" x14ac:dyDescent="0.25">
      <c r="A2414" t="s">
        <v>2645</v>
      </c>
      <c r="B2414" s="1">
        <v>46084</v>
      </c>
      <c r="C2414" s="1">
        <v>46128</v>
      </c>
      <c r="D2414" s="9">
        <v>0.77083333333333337</v>
      </c>
      <c r="E2414" t="str">
        <f t="shared" si="185"/>
        <v>Weekday</v>
      </c>
      <c r="F2414" t="str">
        <f t="shared" si="186"/>
        <v>Mar</v>
      </c>
      <c r="G2414" t="str">
        <f>_xlfn.XLOOKUP(A2414,Booking_data!$A$1:$A$6001,Booking_data!$D$1:$D$6001,"not found")</f>
        <v>M003</v>
      </c>
      <c r="H2414" t="str">
        <f>_xlfn.XLOOKUP(G2414,Movies_data!$A$1:$A$41,Movies_data!$B$1:$B$41,"not found")</f>
        <v>Vikram</v>
      </c>
      <c r="I2414" t="str">
        <f>_xlfn.XLOOKUP(G2414,Movies_data!$A$1:$A$41,Movies_data!$D$1:$D$41,"not found")</f>
        <v>Action</v>
      </c>
      <c r="J2414" t="str">
        <f>_xlfn.XLOOKUP(G2414,Movies_data!$A$1:$A$41,Movies_data!$C$1:$C$41,"not found")</f>
        <v>Tamil</v>
      </c>
      <c r="K2414">
        <f>_xlfn.XLOOKUP(G2414,Movies_data!$A$1:$A$41,Movies_data!$H$1:$H$41,"Not Found")</f>
        <v>8.3000000000000007</v>
      </c>
      <c r="L2414" t="str">
        <f>_xlfn.XLOOKUP(A2414,Booking_data!$A$1:$A$6001,Booking_data!$E$1:$E$6001,"not Found")</f>
        <v>C022</v>
      </c>
      <c r="M2414" t="str">
        <f>_xlfn.XLOOKUP(L2414,Cinemas_data!$A$1:$A$49,Cinemas_data!$I$1:$I$49,"not Found")</f>
        <v>Mukta A2 Cinemas Grand Mall</v>
      </c>
      <c r="N2414" t="str">
        <f>_xlfn.XLOOKUP(L2414,Cinemas_data!$A$1:$A$49,Cinemas_data!$C$1:$C$49,"not Found")</f>
        <v>Coimbatore</v>
      </c>
      <c r="O2414">
        <f>_xlfn.XLOOKUP(A2414,Booking_data!$A$1:$A$6001,Booking_data!$H$1:$H$6001,"not found")</f>
        <v>3</v>
      </c>
      <c r="P2414">
        <f>_xlfn.XLOOKUP(A2414,Booking_data!$A$1:$A$6001,Booking_data!$I$1:$I$6001,"not Found")</f>
        <v>380</v>
      </c>
      <c r="Q2414">
        <f t="shared" si="187"/>
        <v>1140</v>
      </c>
      <c r="R2414" t="str">
        <f>_xlfn.XLOOKUP(A2414,Booking_data!$A$1:$A$6001,Booking_data!$L$1:$L$6001,"Not Found")</f>
        <v>Debit Card</v>
      </c>
      <c r="S2414">
        <f>_xlfn.XLOOKUP(A2414,Booking_data!$A$1:$A$6001,Booking_data!$N$1:$N$6001,"not Found")</f>
        <v>41</v>
      </c>
      <c r="T2414" t="str">
        <f>_xlfn.XLOOKUP(A2414,Booking_data!$A$1:$A$6001,Booking_data!$O$1:$O$6001,"Not Found")</f>
        <v>Female</v>
      </c>
      <c r="U2414" t="str">
        <f t="shared" si="188"/>
        <v>Middle Age</v>
      </c>
      <c r="V2414" t="str">
        <f t="shared" si="189"/>
        <v>Medium Booking</v>
      </c>
    </row>
    <row r="2415" spans="1:22" x14ac:dyDescent="0.25">
      <c r="A2415" t="s">
        <v>2646</v>
      </c>
      <c r="B2415" s="1">
        <v>46084</v>
      </c>
      <c r="C2415" s="1">
        <v>46041</v>
      </c>
      <c r="D2415" s="9">
        <v>0.77083333333333337</v>
      </c>
      <c r="E2415" t="str">
        <f t="shared" si="185"/>
        <v>Weekday</v>
      </c>
      <c r="F2415" t="str">
        <f t="shared" si="186"/>
        <v>Mar</v>
      </c>
      <c r="G2415" t="str">
        <f>_xlfn.XLOOKUP(A2415,Booking_data!$A$1:$A$6001,Booking_data!$D$1:$D$6001,"not found")</f>
        <v>M002</v>
      </c>
      <c r="H2415" t="str">
        <f>_xlfn.XLOOKUP(G2415,Movies_data!$A$1:$A$41,Movies_data!$B$1:$B$41,"not found")</f>
        <v>Jailer</v>
      </c>
      <c r="I2415" t="str">
        <f>_xlfn.XLOOKUP(G2415,Movies_data!$A$1:$A$41,Movies_data!$D$1:$D$41,"not found")</f>
        <v>Action</v>
      </c>
      <c r="J2415" t="str">
        <f>_xlfn.XLOOKUP(G2415,Movies_data!$A$1:$A$41,Movies_data!$C$1:$C$41,"not found")</f>
        <v>Tamil</v>
      </c>
      <c r="K2415">
        <f>_xlfn.XLOOKUP(G2415,Movies_data!$A$1:$A$41,Movies_data!$H$1:$H$41,"Not Found")</f>
        <v>7.1</v>
      </c>
      <c r="L2415" t="str">
        <f>_xlfn.XLOOKUP(A2415,Booking_data!$A$1:$A$6001,Booking_data!$E$1:$E$6001,"not Found")</f>
        <v>C151</v>
      </c>
      <c r="M2415" t="str">
        <f>_xlfn.XLOOKUP(L2415,Cinemas_data!$A$1:$A$49,Cinemas_data!$I$1:$I$49,"not Found")</f>
        <v>PVR City Centre</v>
      </c>
      <c r="N2415" t="str">
        <f>_xlfn.XLOOKUP(L2415,Cinemas_data!$A$1:$A$49,Cinemas_data!$C$1:$C$49,"not Found")</f>
        <v>Kochi</v>
      </c>
      <c r="O2415">
        <f>_xlfn.XLOOKUP(A2415,Booking_data!$A$1:$A$6001,Booking_data!$H$1:$H$6001,"not found")</f>
        <v>3</v>
      </c>
      <c r="P2415">
        <f>_xlfn.XLOOKUP(A2415,Booking_data!$A$1:$A$6001,Booking_data!$I$1:$I$6001,"not Found")</f>
        <v>280</v>
      </c>
      <c r="Q2415">
        <f t="shared" si="187"/>
        <v>840</v>
      </c>
      <c r="R2415" t="str">
        <f>_xlfn.XLOOKUP(A2415,Booking_data!$A$1:$A$6001,Booking_data!$L$1:$L$6001,"Not Found")</f>
        <v>UPI</v>
      </c>
      <c r="S2415">
        <f>_xlfn.XLOOKUP(A2415,Booking_data!$A$1:$A$6001,Booking_data!$N$1:$N$6001,"not Found")</f>
        <v>34</v>
      </c>
      <c r="T2415" t="str">
        <f>_xlfn.XLOOKUP(A2415,Booking_data!$A$1:$A$6001,Booking_data!$O$1:$O$6001,"Not Found")</f>
        <v>Other</v>
      </c>
      <c r="U2415" t="str">
        <f t="shared" si="188"/>
        <v>Middle Age</v>
      </c>
      <c r="V2415" t="str">
        <f t="shared" si="189"/>
        <v>Medium Booking</v>
      </c>
    </row>
    <row r="2416" spans="1:22" x14ac:dyDescent="0.25">
      <c r="A2416" t="s">
        <v>2647</v>
      </c>
      <c r="B2416" s="1">
        <v>46084</v>
      </c>
      <c r="C2416" s="1">
        <v>46099</v>
      </c>
      <c r="D2416" s="9">
        <v>0.53125</v>
      </c>
      <c r="E2416" t="str">
        <f t="shared" si="185"/>
        <v>Weekday</v>
      </c>
      <c r="F2416" t="str">
        <f t="shared" si="186"/>
        <v>Mar</v>
      </c>
      <c r="G2416" t="str">
        <f>_xlfn.XLOOKUP(A2416,Booking_data!$A$1:$A$6001,Booking_data!$D$1:$D$6001,"not found")</f>
        <v>M005</v>
      </c>
      <c r="H2416" t="str">
        <f>_xlfn.XLOOKUP(G2416,Movies_data!$A$1:$A$41,Movies_data!$B$1:$B$41,"not found")</f>
        <v>Ponniyin Selvan II</v>
      </c>
      <c r="I2416" t="str">
        <f>_xlfn.XLOOKUP(G2416,Movies_data!$A$1:$A$41,Movies_data!$D$1:$D$41,"not found")</f>
        <v>Drama</v>
      </c>
      <c r="J2416" t="str">
        <f>_xlfn.XLOOKUP(G2416,Movies_data!$A$1:$A$41,Movies_data!$C$1:$C$41,"not found")</f>
        <v>Tamil</v>
      </c>
      <c r="K2416">
        <f>_xlfn.XLOOKUP(G2416,Movies_data!$A$1:$A$41,Movies_data!$H$1:$H$41,"Not Found")</f>
        <v>7.3</v>
      </c>
      <c r="L2416" t="str">
        <f>_xlfn.XLOOKUP(A2416,Booking_data!$A$1:$A$6001,Booking_data!$E$1:$E$6001,"not Found")</f>
        <v>C162</v>
      </c>
      <c r="M2416" t="str">
        <f>_xlfn.XLOOKUP(L2416,Cinemas_data!$A$1:$A$49,Cinemas_data!$I$1:$I$49,"not Found")</f>
        <v>Cinepolis Grand Mall</v>
      </c>
      <c r="N2416" t="str">
        <f>_xlfn.XLOOKUP(L2416,Cinemas_data!$A$1:$A$49,Cinemas_data!$C$1:$C$49,"not Found")</f>
        <v>Thiruvananthapuram</v>
      </c>
      <c r="O2416">
        <f>_xlfn.XLOOKUP(A2416,Booking_data!$A$1:$A$6001,Booking_data!$H$1:$H$6001,"not found")</f>
        <v>4</v>
      </c>
      <c r="P2416">
        <f>_xlfn.XLOOKUP(A2416,Booking_data!$A$1:$A$6001,Booking_data!$I$1:$I$6001,"not Found")</f>
        <v>160</v>
      </c>
      <c r="Q2416">
        <f t="shared" si="187"/>
        <v>640</v>
      </c>
      <c r="R2416" t="str">
        <f>_xlfn.XLOOKUP(A2416,Booking_data!$A$1:$A$6001,Booking_data!$L$1:$L$6001,"Not Found")</f>
        <v>Debit Card</v>
      </c>
      <c r="S2416">
        <f>_xlfn.XLOOKUP(A2416,Booking_data!$A$1:$A$6001,Booking_data!$N$1:$N$6001,"not Found")</f>
        <v>23</v>
      </c>
      <c r="T2416" t="str">
        <f>_xlfn.XLOOKUP(A2416,Booking_data!$A$1:$A$6001,Booking_data!$O$1:$O$6001,"Not Found")</f>
        <v>Male</v>
      </c>
      <c r="U2416" t="str">
        <f t="shared" si="188"/>
        <v>Youngster</v>
      </c>
      <c r="V2416" t="str">
        <f t="shared" si="189"/>
        <v>Medium Booking</v>
      </c>
    </row>
    <row r="2417" spans="1:22" x14ac:dyDescent="0.25">
      <c r="A2417" t="s">
        <v>2648</v>
      </c>
      <c r="B2417" s="1">
        <v>46084</v>
      </c>
      <c r="C2417" s="1">
        <v>46175</v>
      </c>
      <c r="D2417" s="9">
        <v>0.64583333333333337</v>
      </c>
      <c r="E2417" t="str">
        <f t="shared" si="185"/>
        <v>Weekday</v>
      </c>
      <c r="F2417" t="str">
        <f t="shared" si="186"/>
        <v>Mar</v>
      </c>
      <c r="G2417" t="str">
        <f>_xlfn.XLOOKUP(A2417,Booking_data!$A$1:$A$6001,Booking_data!$D$1:$D$6001,"not found")</f>
        <v>M040</v>
      </c>
      <c r="H2417" t="str">
        <f>_xlfn.XLOOKUP(G2417,Movies_data!$A$1:$A$41,Movies_data!$B$1:$B$41,"not found")</f>
        <v>Inside Out 2</v>
      </c>
      <c r="I2417" t="str">
        <f>_xlfn.XLOOKUP(G2417,Movies_data!$A$1:$A$41,Movies_data!$D$1:$D$41,"not found")</f>
        <v>Animation</v>
      </c>
      <c r="J2417" t="str">
        <f>_xlfn.XLOOKUP(G2417,Movies_data!$A$1:$A$41,Movies_data!$C$1:$C$41,"not found")</f>
        <v>English</v>
      </c>
      <c r="K2417">
        <f>_xlfn.XLOOKUP(G2417,Movies_data!$A$1:$A$41,Movies_data!$H$1:$H$41,"Not Found")</f>
        <v>7.6</v>
      </c>
      <c r="L2417" t="str">
        <f>_xlfn.XLOOKUP(A2417,Booking_data!$A$1:$A$6001,Booking_data!$E$1:$E$6001,"not Found")</f>
        <v>C101</v>
      </c>
      <c r="M2417" t="str">
        <f>_xlfn.XLOOKUP(L2417,Cinemas_data!$A$1:$A$49,Cinemas_data!$I$1:$I$49,"not Found")</f>
        <v>Miraj Cinemas City Centre</v>
      </c>
      <c r="N2417" t="str">
        <f>_xlfn.XLOOKUP(L2417,Cinemas_data!$A$1:$A$49,Cinemas_data!$C$1:$C$49,"not Found")</f>
        <v>Pune</v>
      </c>
      <c r="O2417">
        <f>_xlfn.XLOOKUP(A2417,Booking_data!$A$1:$A$6001,Booking_data!$H$1:$H$6001,"not found")</f>
        <v>2</v>
      </c>
      <c r="P2417">
        <f>_xlfn.XLOOKUP(A2417,Booking_data!$A$1:$A$6001,Booking_data!$I$1:$I$6001,"not Found")</f>
        <v>180</v>
      </c>
      <c r="Q2417">
        <f t="shared" si="187"/>
        <v>360</v>
      </c>
      <c r="R2417" t="str">
        <f>_xlfn.XLOOKUP(A2417,Booking_data!$A$1:$A$6001,Booking_data!$L$1:$L$6001,"Not Found")</f>
        <v>Credit Card</v>
      </c>
      <c r="S2417">
        <f>_xlfn.XLOOKUP(A2417,Booking_data!$A$1:$A$6001,Booking_data!$N$1:$N$6001,"not Found")</f>
        <v>54</v>
      </c>
      <c r="T2417" t="str">
        <f>_xlfn.XLOOKUP(A2417,Booking_data!$A$1:$A$6001,Booking_data!$O$1:$O$6001,"Not Found")</f>
        <v>Other</v>
      </c>
      <c r="U2417" t="str">
        <f t="shared" si="188"/>
        <v>Above 45</v>
      </c>
      <c r="V2417" t="str">
        <f t="shared" si="189"/>
        <v>Low Booking</v>
      </c>
    </row>
    <row r="2418" spans="1:22" x14ac:dyDescent="0.25">
      <c r="A2418" t="s">
        <v>2649</v>
      </c>
      <c r="B2418" s="1">
        <v>46084</v>
      </c>
      <c r="C2418" s="1">
        <v>46164</v>
      </c>
      <c r="D2418" s="9">
        <v>0.9375</v>
      </c>
      <c r="E2418" t="str">
        <f t="shared" si="185"/>
        <v>Weekday</v>
      </c>
      <c r="F2418" t="str">
        <f t="shared" si="186"/>
        <v>Mar</v>
      </c>
      <c r="G2418" t="str">
        <f>_xlfn.XLOOKUP(A2418,Booking_data!$A$1:$A$6001,Booking_data!$D$1:$D$6001,"not found")</f>
        <v>M010</v>
      </c>
      <c r="H2418" t="str">
        <f>_xlfn.XLOOKUP(G2418,Movies_data!$A$1:$A$41,Movies_data!$B$1:$B$41,"not found")</f>
        <v>Captain Miller</v>
      </c>
      <c r="I2418" t="str">
        <f>_xlfn.XLOOKUP(G2418,Movies_data!$A$1:$A$41,Movies_data!$D$1:$D$41,"not found")</f>
        <v>Action</v>
      </c>
      <c r="J2418" t="str">
        <f>_xlfn.XLOOKUP(G2418,Movies_data!$A$1:$A$41,Movies_data!$C$1:$C$41,"not found")</f>
        <v>Tamil</v>
      </c>
      <c r="K2418">
        <f>_xlfn.XLOOKUP(G2418,Movies_data!$A$1:$A$41,Movies_data!$H$1:$H$41,"Not Found")</f>
        <v>7</v>
      </c>
      <c r="L2418" t="str">
        <f>_xlfn.XLOOKUP(A2418,Booking_data!$A$1:$A$6001,Booking_data!$E$1:$E$6001,"not Found")</f>
        <v>C151</v>
      </c>
      <c r="M2418" t="str">
        <f>_xlfn.XLOOKUP(L2418,Cinemas_data!$A$1:$A$49,Cinemas_data!$I$1:$I$49,"not Found")</f>
        <v>PVR City Centre</v>
      </c>
      <c r="N2418" t="str">
        <f>_xlfn.XLOOKUP(L2418,Cinemas_data!$A$1:$A$49,Cinemas_data!$C$1:$C$49,"not Found")</f>
        <v>Kochi</v>
      </c>
      <c r="O2418">
        <f>_xlfn.XLOOKUP(A2418,Booking_data!$A$1:$A$6001,Booking_data!$H$1:$H$6001,"not found")</f>
        <v>2</v>
      </c>
      <c r="P2418">
        <f>_xlfn.XLOOKUP(A2418,Booking_data!$A$1:$A$6001,Booking_data!$I$1:$I$6001,"not Found")</f>
        <v>280</v>
      </c>
      <c r="Q2418">
        <f t="shared" si="187"/>
        <v>560</v>
      </c>
      <c r="R2418" t="str">
        <f>_xlfn.XLOOKUP(A2418,Booking_data!$A$1:$A$6001,Booking_data!$L$1:$L$6001,"Not Found")</f>
        <v>Debit Card</v>
      </c>
      <c r="S2418">
        <f>_xlfn.XLOOKUP(A2418,Booking_data!$A$1:$A$6001,Booking_data!$N$1:$N$6001,"not Found")</f>
        <v>21</v>
      </c>
      <c r="T2418" t="str">
        <f>_xlfn.XLOOKUP(A2418,Booking_data!$A$1:$A$6001,Booking_data!$O$1:$O$6001,"Not Found")</f>
        <v>Female</v>
      </c>
      <c r="U2418" t="str">
        <f t="shared" si="188"/>
        <v>Youngster</v>
      </c>
      <c r="V2418" t="str">
        <f t="shared" si="189"/>
        <v>Low Booking</v>
      </c>
    </row>
    <row r="2419" spans="1:22" x14ac:dyDescent="0.25">
      <c r="A2419" t="s">
        <v>2650</v>
      </c>
      <c r="B2419" s="1">
        <v>46084</v>
      </c>
      <c r="C2419" s="1">
        <v>46047</v>
      </c>
      <c r="D2419" s="9">
        <v>0.88541666666666663</v>
      </c>
      <c r="E2419" t="str">
        <f t="shared" si="185"/>
        <v>Weekday</v>
      </c>
      <c r="F2419" t="str">
        <f t="shared" si="186"/>
        <v>Mar</v>
      </c>
      <c r="G2419" t="str">
        <f>_xlfn.XLOOKUP(A2419,Booking_data!$A$1:$A$6001,Booking_data!$D$1:$D$6001,"not found")</f>
        <v>M031</v>
      </c>
      <c r="H2419" t="str">
        <f>_xlfn.XLOOKUP(G2419,Movies_data!$A$1:$A$41,Movies_data!$B$1:$B$41,"not found")</f>
        <v>Bangalore Days</v>
      </c>
      <c r="I2419" t="str">
        <f>_xlfn.XLOOKUP(G2419,Movies_data!$A$1:$A$41,Movies_data!$D$1:$D$41,"not found")</f>
        <v>Drama</v>
      </c>
      <c r="J2419" t="str">
        <f>_xlfn.XLOOKUP(G2419,Movies_data!$A$1:$A$41,Movies_data!$C$1:$C$41,"not found")</f>
        <v>Malayalam</v>
      </c>
      <c r="K2419">
        <f>_xlfn.XLOOKUP(G2419,Movies_data!$A$1:$A$41,Movies_data!$H$1:$H$41,"Not Found")</f>
        <v>8.3000000000000007</v>
      </c>
      <c r="L2419" t="str">
        <f>_xlfn.XLOOKUP(A2419,Booking_data!$A$1:$A$6001,Booking_data!$E$1:$E$6001,"not Found")</f>
        <v>C143</v>
      </c>
      <c r="M2419" t="str">
        <f>_xlfn.XLOOKUP(L2419,Cinemas_data!$A$1:$A$49,Cinemas_data!$I$1:$I$49,"not Found")</f>
        <v>INOX Forum Mall</v>
      </c>
      <c r="N2419" t="str">
        <f>_xlfn.XLOOKUP(L2419,Cinemas_data!$A$1:$A$49,Cinemas_data!$C$1:$C$49,"not Found")</f>
        <v>Ahmedabad</v>
      </c>
      <c r="O2419">
        <f>_xlfn.XLOOKUP(A2419,Booking_data!$A$1:$A$6001,Booking_data!$H$1:$H$6001,"not found")</f>
        <v>5</v>
      </c>
      <c r="P2419">
        <f>_xlfn.XLOOKUP(A2419,Booking_data!$A$1:$A$6001,Booking_data!$I$1:$I$6001,"not Found")</f>
        <v>240</v>
      </c>
      <c r="Q2419">
        <f t="shared" si="187"/>
        <v>1200</v>
      </c>
      <c r="R2419" t="str">
        <f>_xlfn.XLOOKUP(A2419,Booking_data!$A$1:$A$6001,Booking_data!$L$1:$L$6001,"Not Found")</f>
        <v>UPI</v>
      </c>
      <c r="S2419">
        <f>_xlfn.XLOOKUP(A2419,Booking_data!$A$1:$A$6001,Booking_data!$N$1:$N$6001,"not Found")</f>
        <v>23</v>
      </c>
      <c r="T2419" t="str">
        <f>_xlfn.XLOOKUP(A2419,Booking_data!$A$1:$A$6001,Booking_data!$O$1:$O$6001,"Not Found")</f>
        <v>Male</v>
      </c>
      <c r="U2419" t="str">
        <f t="shared" si="188"/>
        <v>Youngster</v>
      </c>
      <c r="V2419" t="str">
        <f t="shared" si="189"/>
        <v>High Booking</v>
      </c>
    </row>
    <row r="2420" spans="1:22" x14ac:dyDescent="0.25">
      <c r="A2420" t="s">
        <v>2651</v>
      </c>
      <c r="B2420" s="1">
        <v>46084</v>
      </c>
      <c r="C2420" s="1">
        <v>46086</v>
      </c>
      <c r="D2420" s="9">
        <v>0.77083333333333337</v>
      </c>
      <c r="E2420" t="str">
        <f t="shared" si="185"/>
        <v>Weekday</v>
      </c>
      <c r="F2420" t="str">
        <f t="shared" si="186"/>
        <v>Mar</v>
      </c>
      <c r="G2420" t="str">
        <f>_xlfn.XLOOKUP(A2420,Booking_data!$A$1:$A$6001,Booking_data!$D$1:$D$6001,"not found")</f>
        <v>M031</v>
      </c>
      <c r="H2420" t="str">
        <f>_xlfn.XLOOKUP(G2420,Movies_data!$A$1:$A$41,Movies_data!$B$1:$B$41,"not found")</f>
        <v>Bangalore Days</v>
      </c>
      <c r="I2420" t="str">
        <f>_xlfn.XLOOKUP(G2420,Movies_data!$A$1:$A$41,Movies_data!$D$1:$D$41,"not found")</f>
        <v>Drama</v>
      </c>
      <c r="J2420" t="str">
        <f>_xlfn.XLOOKUP(G2420,Movies_data!$A$1:$A$41,Movies_data!$C$1:$C$41,"not found")</f>
        <v>Malayalam</v>
      </c>
      <c r="K2420">
        <f>_xlfn.XLOOKUP(G2420,Movies_data!$A$1:$A$41,Movies_data!$H$1:$H$41,"Not Found")</f>
        <v>8.3000000000000007</v>
      </c>
      <c r="L2420" t="str">
        <f>_xlfn.XLOOKUP(A2420,Booking_data!$A$1:$A$6001,Booking_data!$E$1:$E$6001,"not Found")</f>
        <v>C161</v>
      </c>
      <c r="M2420" t="str">
        <f>_xlfn.XLOOKUP(L2420,Cinemas_data!$A$1:$A$49,Cinemas_data!$I$1:$I$49,"not Found")</f>
        <v>INOX City Centre</v>
      </c>
      <c r="N2420" t="str">
        <f>_xlfn.XLOOKUP(L2420,Cinemas_data!$A$1:$A$49,Cinemas_data!$C$1:$C$49,"not Found")</f>
        <v>Thiruvananthapuram</v>
      </c>
      <c r="O2420">
        <f>_xlfn.XLOOKUP(A2420,Booking_data!$A$1:$A$6001,Booking_data!$H$1:$H$6001,"not found")</f>
        <v>3</v>
      </c>
      <c r="P2420">
        <f>_xlfn.XLOOKUP(A2420,Booking_data!$A$1:$A$6001,Booking_data!$I$1:$I$6001,"not Found")</f>
        <v>280</v>
      </c>
      <c r="Q2420">
        <f t="shared" si="187"/>
        <v>840</v>
      </c>
      <c r="R2420" t="str">
        <f>_xlfn.XLOOKUP(A2420,Booking_data!$A$1:$A$6001,Booking_data!$L$1:$L$6001,"Not Found")</f>
        <v>Net Banking</v>
      </c>
      <c r="S2420">
        <f>_xlfn.XLOOKUP(A2420,Booking_data!$A$1:$A$6001,Booking_data!$N$1:$N$6001,"not Found")</f>
        <v>57</v>
      </c>
      <c r="T2420" t="str">
        <f>_xlfn.XLOOKUP(A2420,Booking_data!$A$1:$A$6001,Booking_data!$O$1:$O$6001,"Not Found")</f>
        <v>Female</v>
      </c>
      <c r="U2420" t="str">
        <f t="shared" si="188"/>
        <v>Above 45</v>
      </c>
      <c r="V2420" t="str">
        <f t="shared" si="189"/>
        <v>Medium Booking</v>
      </c>
    </row>
    <row r="2421" spans="1:22" x14ac:dyDescent="0.25">
      <c r="A2421" t="s">
        <v>2652</v>
      </c>
      <c r="B2421" s="1">
        <v>46084</v>
      </c>
      <c r="C2421" s="1">
        <v>46047</v>
      </c>
      <c r="D2421" s="9">
        <v>0.88541666666666663</v>
      </c>
      <c r="E2421" t="str">
        <f t="shared" si="185"/>
        <v>Weekday</v>
      </c>
      <c r="F2421" t="str">
        <f t="shared" si="186"/>
        <v>Mar</v>
      </c>
      <c r="G2421" t="str">
        <f>_xlfn.XLOOKUP(A2421,Booking_data!$A$1:$A$6001,Booking_data!$D$1:$D$6001,"not found")</f>
        <v>M015</v>
      </c>
      <c r="H2421" t="str">
        <f>_xlfn.XLOOKUP(G2421,Movies_data!$A$1:$A$41,Movies_data!$B$1:$B$41,"not found")</f>
        <v>Kalki 2898 AD</v>
      </c>
      <c r="I2421" t="str">
        <f>_xlfn.XLOOKUP(G2421,Movies_data!$A$1:$A$41,Movies_data!$D$1:$D$41,"not found")</f>
        <v>Sci-Fi</v>
      </c>
      <c r="J2421" t="str">
        <f>_xlfn.XLOOKUP(G2421,Movies_data!$A$1:$A$41,Movies_data!$C$1:$C$41,"not found")</f>
        <v>Telugu</v>
      </c>
      <c r="K2421">
        <f>_xlfn.XLOOKUP(G2421,Movies_data!$A$1:$A$41,Movies_data!$H$1:$H$41,"Not Found")</f>
        <v>7</v>
      </c>
      <c r="L2421" t="str">
        <f>_xlfn.XLOOKUP(A2421,Booking_data!$A$1:$A$6001,Booking_data!$E$1:$E$6001,"not Found")</f>
        <v>C071</v>
      </c>
      <c r="M2421" t="str">
        <f>_xlfn.XLOOKUP(L2421,Cinemas_data!$A$1:$A$49,Cinemas_data!$I$1:$I$49,"not Found")</f>
        <v>PVR City Centre</v>
      </c>
      <c r="N2421" t="str">
        <f>_xlfn.XLOOKUP(L2421,Cinemas_data!$A$1:$A$49,Cinemas_data!$C$1:$C$49,"not Found")</f>
        <v>Hyderabad</v>
      </c>
      <c r="O2421">
        <f>_xlfn.XLOOKUP(A2421,Booking_data!$A$1:$A$6001,Booking_data!$H$1:$H$6001,"not found")</f>
        <v>1</v>
      </c>
      <c r="P2421">
        <f>_xlfn.XLOOKUP(A2421,Booking_data!$A$1:$A$6001,Booking_data!$I$1:$I$6001,"not Found")</f>
        <v>180</v>
      </c>
      <c r="Q2421">
        <f t="shared" si="187"/>
        <v>180</v>
      </c>
      <c r="R2421" t="str">
        <f>_xlfn.XLOOKUP(A2421,Booking_data!$A$1:$A$6001,Booking_data!$L$1:$L$6001,"Not Found")</f>
        <v>Credit Card</v>
      </c>
      <c r="S2421">
        <f>_xlfn.XLOOKUP(A2421,Booking_data!$A$1:$A$6001,Booking_data!$N$1:$N$6001,"not Found")</f>
        <v>28</v>
      </c>
      <c r="T2421" t="str">
        <f>_xlfn.XLOOKUP(A2421,Booking_data!$A$1:$A$6001,Booking_data!$O$1:$O$6001,"Not Found")</f>
        <v>Other</v>
      </c>
      <c r="U2421" t="str">
        <f t="shared" si="188"/>
        <v>Youngster</v>
      </c>
      <c r="V2421" t="str">
        <f t="shared" si="189"/>
        <v>Low Booking</v>
      </c>
    </row>
    <row r="2422" spans="1:22" x14ac:dyDescent="0.25">
      <c r="A2422" t="s">
        <v>2653</v>
      </c>
      <c r="B2422" s="1">
        <v>46084</v>
      </c>
      <c r="C2422" s="1">
        <v>46080</v>
      </c>
      <c r="D2422" s="9">
        <v>0.39583333333333331</v>
      </c>
      <c r="E2422" t="str">
        <f t="shared" si="185"/>
        <v>Weekday</v>
      </c>
      <c r="F2422" t="str">
        <f t="shared" si="186"/>
        <v>Mar</v>
      </c>
      <c r="G2422" t="str">
        <f>_xlfn.XLOOKUP(A2422,Booking_data!$A$1:$A$6001,Booking_data!$D$1:$D$6001,"not found")</f>
        <v>M003</v>
      </c>
      <c r="H2422" t="str">
        <f>_xlfn.XLOOKUP(G2422,Movies_data!$A$1:$A$41,Movies_data!$B$1:$B$41,"not found")</f>
        <v>Vikram</v>
      </c>
      <c r="I2422" t="str">
        <f>_xlfn.XLOOKUP(G2422,Movies_data!$A$1:$A$41,Movies_data!$D$1:$D$41,"not found")</f>
        <v>Action</v>
      </c>
      <c r="J2422" t="str">
        <f>_xlfn.XLOOKUP(G2422,Movies_data!$A$1:$A$41,Movies_data!$C$1:$C$41,"not found")</f>
        <v>Tamil</v>
      </c>
      <c r="K2422">
        <f>_xlfn.XLOOKUP(G2422,Movies_data!$A$1:$A$41,Movies_data!$H$1:$H$41,"Not Found")</f>
        <v>8.3000000000000007</v>
      </c>
      <c r="L2422" t="str">
        <f>_xlfn.XLOOKUP(A2422,Booking_data!$A$1:$A$6001,Booking_data!$E$1:$E$6001,"not Found")</f>
        <v>C132</v>
      </c>
      <c r="M2422" t="str">
        <f>_xlfn.XLOOKUP(L2422,Cinemas_data!$A$1:$A$49,Cinemas_data!$I$1:$I$49,"not Found")</f>
        <v>City Pride Grand Mall</v>
      </c>
      <c r="N2422" t="str">
        <f>_xlfn.XLOOKUP(L2422,Cinemas_data!$A$1:$A$49,Cinemas_data!$C$1:$C$49,"not Found")</f>
        <v>Kolkata</v>
      </c>
      <c r="O2422">
        <f>_xlfn.XLOOKUP(A2422,Booking_data!$A$1:$A$6001,Booking_data!$H$1:$H$6001,"not found")</f>
        <v>3</v>
      </c>
      <c r="P2422">
        <f>_xlfn.XLOOKUP(A2422,Booking_data!$A$1:$A$6001,Booking_data!$I$1:$I$6001,"not Found")</f>
        <v>180</v>
      </c>
      <c r="Q2422">
        <f t="shared" si="187"/>
        <v>540</v>
      </c>
      <c r="R2422" t="str">
        <f>_xlfn.XLOOKUP(A2422,Booking_data!$A$1:$A$6001,Booking_data!$L$1:$L$6001,"Not Found")</f>
        <v>Wallet</v>
      </c>
      <c r="S2422">
        <f>_xlfn.XLOOKUP(A2422,Booking_data!$A$1:$A$6001,Booking_data!$N$1:$N$6001,"not Found")</f>
        <v>56</v>
      </c>
      <c r="T2422" t="str">
        <f>_xlfn.XLOOKUP(A2422,Booking_data!$A$1:$A$6001,Booking_data!$O$1:$O$6001,"Not Found")</f>
        <v>Other</v>
      </c>
      <c r="U2422" t="str">
        <f t="shared" si="188"/>
        <v>Above 45</v>
      </c>
      <c r="V2422" t="str">
        <f t="shared" si="189"/>
        <v>Medium Booking</v>
      </c>
    </row>
    <row r="2423" spans="1:22" x14ac:dyDescent="0.25">
      <c r="A2423" t="s">
        <v>2654</v>
      </c>
      <c r="B2423" s="1">
        <v>46084</v>
      </c>
      <c r="C2423" s="1">
        <v>46177</v>
      </c>
      <c r="D2423" s="9">
        <v>0.88541666666666663</v>
      </c>
      <c r="E2423" t="str">
        <f t="shared" si="185"/>
        <v>Weekday</v>
      </c>
      <c r="F2423" t="str">
        <f t="shared" si="186"/>
        <v>Mar</v>
      </c>
      <c r="G2423" t="str">
        <f>_xlfn.XLOOKUP(A2423,Booking_data!$A$1:$A$6001,Booking_data!$D$1:$D$6001,"not found")</f>
        <v>M024</v>
      </c>
      <c r="H2423" t="str">
        <f>_xlfn.XLOOKUP(G2423,Movies_data!$A$1:$A$41,Movies_data!$B$1:$B$41,"not found")</f>
        <v>Bhool Bhulaiyaa 2</v>
      </c>
      <c r="I2423" t="str">
        <f>_xlfn.XLOOKUP(G2423,Movies_data!$A$1:$A$41,Movies_data!$D$1:$D$41,"not found")</f>
        <v>Comedy</v>
      </c>
      <c r="J2423" t="str">
        <f>_xlfn.XLOOKUP(G2423,Movies_data!$A$1:$A$41,Movies_data!$C$1:$C$41,"not found")</f>
        <v>Hindi</v>
      </c>
      <c r="K2423">
        <f>_xlfn.XLOOKUP(G2423,Movies_data!$A$1:$A$41,Movies_data!$H$1:$H$41,"Not Found")</f>
        <v>5.9</v>
      </c>
      <c r="L2423" t="str">
        <f>_xlfn.XLOOKUP(A2423,Booking_data!$A$1:$A$6001,Booking_data!$E$1:$E$6001,"not Found")</f>
        <v>C072</v>
      </c>
      <c r="M2423" t="str">
        <f>_xlfn.XLOOKUP(L2423,Cinemas_data!$A$1:$A$49,Cinemas_data!$I$1:$I$49,"not Found")</f>
        <v>INOX Grand Mall</v>
      </c>
      <c r="N2423" t="str">
        <f>_xlfn.XLOOKUP(L2423,Cinemas_data!$A$1:$A$49,Cinemas_data!$C$1:$C$49,"not Found")</f>
        <v>Hyderabad</v>
      </c>
      <c r="O2423">
        <f>_xlfn.XLOOKUP(A2423,Booking_data!$A$1:$A$6001,Booking_data!$H$1:$H$6001,"not found")</f>
        <v>2</v>
      </c>
      <c r="P2423">
        <f>_xlfn.XLOOKUP(A2423,Booking_data!$A$1:$A$6001,Booking_data!$I$1:$I$6001,"not Found")</f>
        <v>200</v>
      </c>
      <c r="Q2423">
        <f t="shared" si="187"/>
        <v>400</v>
      </c>
      <c r="R2423" t="str">
        <f>_xlfn.XLOOKUP(A2423,Booking_data!$A$1:$A$6001,Booking_data!$L$1:$L$6001,"Not Found")</f>
        <v>Wallet</v>
      </c>
      <c r="S2423">
        <f>_xlfn.XLOOKUP(A2423,Booking_data!$A$1:$A$6001,Booking_data!$N$1:$N$6001,"not Found")</f>
        <v>54</v>
      </c>
      <c r="T2423" t="str">
        <f>_xlfn.XLOOKUP(A2423,Booking_data!$A$1:$A$6001,Booking_data!$O$1:$O$6001,"Not Found")</f>
        <v>Male</v>
      </c>
      <c r="U2423" t="str">
        <f t="shared" si="188"/>
        <v>Above 45</v>
      </c>
      <c r="V2423" t="str">
        <f t="shared" si="189"/>
        <v>Low Booking</v>
      </c>
    </row>
    <row r="2424" spans="1:22" x14ac:dyDescent="0.25">
      <c r="A2424" t="s">
        <v>2655</v>
      </c>
      <c r="B2424" s="1">
        <v>46084</v>
      </c>
      <c r="C2424" s="1">
        <v>46197</v>
      </c>
      <c r="D2424" s="9">
        <v>0.53125</v>
      </c>
      <c r="E2424" t="str">
        <f t="shared" si="185"/>
        <v>Weekday</v>
      </c>
      <c r="F2424" t="str">
        <f t="shared" si="186"/>
        <v>Mar</v>
      </c>
      <c r="G2424" t="str">
        <f>_xlfn.XLOOKUP(A2424,Booking_data!$A$1:$A$6001,Booking_data!$D$1:$D$6001,"not found")</f>
        <v>M005</v>
      </c>
      <c r="H2424" t="str">
        <f>_xlfn.XLOOKUP(G2424,Movies_data!$A$1:$A$41,Movies_data!$B$1:$B$41,"not found")</f>
        <v>Ponniyin Selvan II</v>
      </c>
      <c r="I2424" t="str">
        <f>_xlfn.XLOOKUP(G2424,Movies_data!$A$1:$A$41,Movies_data!$D$1:$D$41,"not found")</f>
        <v>Drama</v>
      </c>
      <c r="J2424" t="str">
        <f>_xlfn.XLOOKUP(G2424,Movies_data!$A$1:$A$41,Movies_data!$C$1:$C$41,"not found")</f>
        <v>Tamil</v>
      </c>
      <c r="K2424">
        <f>_xlfn.XLOOKUP(G2424,Movies_data!$A$1:$A$41,Movies_data!$H$1:$H$41,"Not Found")</f>
        <v>7.3</v>
      </c>
      <c r="L2424" t="str">
        <f>_xlfn.XLOOKUP(A2424,Booking_data!$A$1:$A$6001,Booking_data!$E$1:$E$6001,"not Found")</f>
        <v>C092</v>
      </c>
      <c r="M2424" t="str">
        <f>_xlfn.XLOOKUP(L2424,Cinemas_data!$A$1:$A$49,Cinemas_data!$I$1:$I$49,"not Found")</f>
        <v>Miraj Cinemas Grand Mall</v>
      </c>
      <c r="N2424" t="str">
        <f>_xlfn.XLOOKUP(L2424,Cinemas_data!$A$1:$A$49,Cinemas_data!$C$1:$C$49,"not Found")</f>
        <v>Mumbai</v>
      </c>
      <c r="O2424">
        <f>_xlfn.XLOOKUP(A2424,Booking_data!$A$1:$A$6001,Booking_data!$H$1:$H$6001,"not found")</f>
        <v>4</v>
      </c>
      <c r="P2424">
        <f>_xlfn.XLOOKUP(A2424,Booking_data!$A$1:$A$6001,Booking_data!$I$1:$I$6001,"not Found")</f>
        <v>340</v>
      </c>
      <c r="Q2424">
        <f t="shared" si="187"/>
        <v>1360</v>
      </c>
      <c r="R2424" t="str">
        <f>_xlfn.XLOOKUP(A2424,Booking_data!$A$1:$A$6001,Booking_data!$L$1:$L$6001,"Not Found")</f>
        <v>Net Banking</v>
      </c>
      <c r="S2424">
        <f>_xlfn.XLOOKUP(A2424,Booking_data!$A$1:$A$6001,Booking_data!$N$1:$N$6001,"not Found")</f>
        <v>27</v>
      </c>
      <c r="T2424" t="str">
        <f>_xlfn.XLOOKUP(A2424,Booking_data!$A$1:$A$6001,Booking_data!$O$1:$O$6001,"Not Found")</f>
        <v>Other</v>
      </c>
      <c r="U2424" t="str">
        <f t="shared" si="188"/>
        <v>Youngster</v>
      </c>
      <c r="V2424" t="str">
        <f t="shared" si="189"/>
        <v>Medium Booking</v>
      </c>
    </row>
    <row r="2425" spans="1:22" x14ac:dyDescent="0.25">
      <c r="A2425" t="s">
        <v>2656</v>
      </c>
      <c r="B2425" s="1">
        <v>46084</v>
      </c>
      <c r="C2425" s="1">
        <v>46148</v>
      </c>
      <c r="D2425" s="9">
        <v>0.9375</v>
      </c>
      <c r="E2425" t="str">
        <f t="shared" si="185"/>
        <v>Weekday</v>
      </c>
      <c r="F2425" t="str">
        <f t="shared" si="186"/>
        <v>Mar</v>
      </c>
      <c r="G2425" t="str">
        <f>_xlfn.XLOOKUP(A2425,Booking_data!$A$1:$A$6001,Booking_data!$D$1:$D$6001,"not found")</f>
        <v>M040</v>
      </c>
      <c r="H2425" t="str">
        <f>_xlfn.XLOOKUP(G2425,Movies_data!$A$1:$A$41,Movies_data!$B$1:$B$41,"not found")</f>
        <v>Inside Out 2</v>
      </c>
      <c r="I2425" t="str">
        <f>_xlfn.XLOOKUP(G2425,Movies_data!$A$1:$A$41,Movies_data!$D$1:$D$41,"not found")</f>
        <v>Animation</v>
      </c>
      <c r="J2425" t="str">
        <f>_xlfn.XLOOKUP(G2425,Movies_data!$A$1:$A$41,Movies_data!$C$1:$C$41,"not found")</f>
        <v>English</v>
      </c>
      <c r="K2425">
        <f>_xlfn.XLOOKUP(G2425,Movies_data!$A$1:$A$41,Movies_data!$H$1:$H$41,"Not Found")</f>
        <v>7.6</v>
      </c>
      <c r="L2425" t="str">
        <f>_xlfn.XLOOKUP(A2425,Booking_data!$A$1:$A$6001,Booking_data!$E$1:$E$6001,"not Found")</f>
        <v>C161</v>
      </c>
      <c r="M2425" t="str">
        <f>_xlfn.XLOOKUP(L2425,Cinemas_data!$A$1:$A$49,Cinemas_data!$I$1:$I$49,"not Found")</f>
        <v>INOX City Centre</v>
      </c>
      <c r="N2425" t="str">
        <f>_xlfn.XLOOKUP(L2425,Cinemas_data!$A$1:$A$49,Cinemas_data!$C$1:$C$49,"not Found")</f>
        <v>Thiruvananthapuram</v>
      </c>
      <c r="O2425">
        <f>_xlfn.XLOOKUP(A2425,Booking_data!$A$1:$A$6001,Booking_data!$H$1:$H$6001,"not found")</f>
        <v>5</v>
      </c>
      <c r="P2425">
        <f>_xlfn.XLOOKUP(A2425,Booking_data!$A$1:$A$6001,Booking_data!$I$1:$I$6001,"not Found")</f>
        <v>280</v>
      </c>
      <c r="Q2425">
        <f t="shared" si="187"/>
        <v>1400</v>
      </c>
      <c r="R2425" t="str">
        <f>_xlfn.XLOOKUP(A2425,Booking_data!$A$1:$A$6001,Booking_data!$L$1:$L$6001,"Not Found")</f>
        <v>Wallet</v>
      </c>
      <c r="S2425">
        <f>_xlfn.XLOOKUP(A2425,Booking_data!$A$1:$A$6001,Booking_data!$N$1:$N$6001,"not Found")</f>
        <v>31</v>
      </c>
      <c r="T2425" t="str">
        <f>_xlfn.XLOOKUP(A2425,Booking_data!$A$1:$A$6001,Booking_data!$O$1:$O$6001,"Not Found")</f>
        <v>Male</v>
      </c>
      <c r="U2425" t="str">
        <f t="shared" si="188"/>
        <v>Middle Age</v>
      </c>
      <c r="V2425" t="str">
        <f t="shared" si="189"/>
        <v>High Booking</v>
      </c>
    </row>
    <row r="2426" spans="1:22" x14ac:dyDescent="0.25">
      <c r="A2426" t="s">
        <v>2657</v>
      </c>
      <c r="B2426" s="1">
        <v>46084</v>
      </c>
      <c r="C2426" s="1">
        <v>46159</v>
      </c>
      <c r="D2426" s="9">
        <v>0.53125</v>
      </c>
      <c r="E2426" t="str">
        <f t="shared" si="185"/>
        <v>Weekday</v>
      </c>
      <c r="F2426" t="str">
        <f t="shared" si="186"/>
        <v>Mar</v>
      </c>
      <c r="G2426" t="str">
        <f>_xlfn.XLOOKUP(A2426,Booking_data!$A$1:$A$6001,Booking_data!$D$1:$D$6001,"not found")</f>
        <v>M008</v>
      </c>
      <c r="H2426" t="str">
        <f>_xlfn.XLOOKUP(G2426,Movies_data!$A$1:$A$41,Movies_data!$B$1:$B$41,"not found")</f>
        <v>Love Today</v>
      </c>
      <c r="I2426" t="str">
        <f>_xlfn.XLOOKUP(G2426,Movies_data!$A$1:$A$41,Movies_data!$D$1:$D$41,"not found")</f>
        <v>Romance</v>
      </c>
      <c r="J2426" t="str">
        <f>_xlfn.XLOOKUP(G2426,Movies_data!$A$1:$A$41,Movies_data!$C$1:$C$41,"not found")</f>
        <v>Tamil</v>
      </c>
      <c r="K2426">
        <f>_xlfn.XLOOKUP(G2426,Movies_data!$A$1:$A$41,Movies_data!$H$1:$H$41,"Not Found")</f>
        <v>7.4</v>
      </c>
      <c r="L2426" t="str">
        <f>_xlfn.XLOOKUP(A2426,Booking_data!$A$1:$A$6001,Booking_data!$E$1:$E$6001,"not Found")</f>
        <v>C073</v>
      </c>
      <c r="M2426" t="str">
        <f>_xlfn.XLOOKUP(L2426,Cinemas_data!$A$1:$A$49,Cinemas_data!$I$1:$I$49,"not Found")</f>
        <v>Cinepolis Forum Mall</v>
      </c>
      <c r="N2426" t="str">
        <f>_xlfn.XLOOKUP(L2426,Cinemas_data!$A$1:$A$49,Cinemas_data!$C$1:$C$49,"not Found")</f>
        <v>Hyderabad</v>
      </c>
      <c r="O2426">
        <f>_xlfn.XLOOKUP(A2426,Booking_data!$A$1:$A$6001,Booking_data!$H$1:$H$6001,"not found")</f>
        <v>1</v>
      </c>
      <c r="P2426">
        <f>_xlfn.XLOOKUP(A2426,Booking_data!$A$1:$A$6001,Booking_data!$I$1:$I$6001,"not Found")</f>
        <v>240</v>
      </c>
      <c r="Q2426">
        <f t="shared" si="187"/>
        <v>240</v>
      </c>
      <c r="R2426" t="str">
        <f>_xlfn.XLOOKUP(A2426,Booking_data!$A$1:$A$6001,Booking_data!$L$1:$L$6001,"Not Found")</f>
        <v>Debit Card</v>
      </c>
      <c r="S2426">
        <f>_xlfn.XLOOKUP(A2426,Booking_data!$A$1:$A$6001,Booking_data!$N$1:$N$6001,"not Found")</f>
        <v>19</v>
      </c>
      <c r="T2426" t="str">
        <f>_xlfn.XLOOKUP(A2426,Booking_data!$A$1:$A$6001,Booking_data!$O$1:$O$6001,"Not Found")</f>
        <v>Other</v>
      </c>
      <c r="U2426" t="str">
        <f t="shared" si="188"/>
        <v>Youngster</v>
      </c>
      <c r="V2426" t="str">
        <f t="shared" si="189"/>
        <v>Low Booking</v>
      </c>
    </row>
    <row r="2427" spans="1:22" x14ac:dyDescent="0.25">
      <c r="A2427" t="s">
        <v>2658</v>
      </c>
      <c r="B2427" s="1">
        <v>46084</v>
      </c>
      <c r="C2427" s="1">
        <v>46133</v>
      </c>
      <c r="D2427" s="9">
        <v>0.9375</v>
      </c>
      <c r="E2427" t="str">
        <f t="shared" si="185"/>
        <v>Weekday</v>
      </c>
      <c r="F2427" t="str">
        <f t="shared" si="186"/>
        <v>Mar</v>
      </c>
      <c r="G2427" t="str">
        <f>_xlfn.XLOOKUP(A2427,Booking_data!$A$1:$A$6001,Booking_data!$D$1:$D$6001,"not found")</f>
        <v>M038</v>
      </c>
      <c r="H2427" t="str">
        <f>_xlfn.XLOOKUP(G2427,Movies_data!$A$1:$A$41,Movies_data!$B$1:$B$41,"not found")</f>
        <v>Barbie</v>
      </c>
      <c r="I2427" t="str">
        <f>_xlfn.XLOOKUP(G2427,Movies_data!$A$1:$A$41,Movies_data!$D$1:$D$41,"not found")</f>
        <v>Comedy</v>
      </c>
      <c r="J2427" t="str">
        <f>_xlfn.XLOOKUP(G2427,Movies_data!$A$1:$A$41,Movies_data!$C$1:$C$41,"not found")</f>
        <v>English</v>
      </c>
      <c r="K2427">
        <f>_xlfn.XLOOKUP(G2427,Movies_data!$A$1:$A$41,Movies_data!$H$1:$H$41,"Not Found")</f>
        <v>6.8</v>
      </c>
      <c r="L2427" t="str">
        <f>_xlfn.XLOOKUP(A2427,Booking_data!$A$1:$A$6001,Booking_data!$E$1:$E$6001,"not Found")</f>
        <v>C022</v>
      </c>
      <c r="M2427" t="str">
        <f>_xlfn.XLOOKUP(L2427,Cinemas_data!$A$1:$A$49,Cinemas_data!$I$1:$I$49,"not Found")</f>
        <v>Mukta A2 Cinemas Grand Mall</v>
      </c>
      <c r="N2427" t="str">
        <f>_xlfn.XLOOKUP(L2427,Cinemas_data!$A$1:$A$49,Cinemas_data!$C$1:$C$49,"not Found")</f>
        <v>Coimbatore</v>
      </c>
      <c r="O2427">
        <f>_xlfn.XLOOKUP(A2427,Booking_data!$A$1:$A$6001,Booking_data!$H$1:$H$6001,"not found")</f>
        <v>5</v>
      </c>
      <c r="P2427">
        <f>_xlfn.XLOOKUP(A2427,Booking_data!$A$1:$A$6001,Booking_data!$I$1:$I$6001,"not Found")</f>
        <v>200</v>
      </c>
      <c r="Q2427">
        <f t="shared" si="187"/>
        <v>1000</v>
      </c>
      <c r="R2427" t="str">
        <f>_xlfn.XLOOKUP(A2427,Booking_data!$A$1:$A$6001,Booking_data!$L$1:$L$6001,"Not Found")</f>
        <v>Net Banking</v>
      </c>
      <c r="S2427">
        <f>_xlfn.XLOOKUP(A2427,Booking_data!$A$1:$A$6001,Booking_data!$N$1:$N$6001,"not Found")</f>
        <v>21</v>
      </c>
      <c r="T2427" t="str">
        <f>_xlfn.XLOOKUP(A2427,Booking_data!$A$1:$A$6001,Booking_data!$O$1:$O$6001,"Not Found")</f>
        <v>Female</v>
      </c>
      <c r="U2427" t="str">
        <f t="shared" si="188"/>
        <v>Youngster</v>
      </c>
      <c r="V2427" t="str">
        <f t="shared" si="189"/>
        <v>High Booking</v>
      </c>
    </row>
    <row r="2428" spans="1:22" x14ac:dyDescent="0.25">
      <c r="A2428" t="s">
        <v>2659</v>
      </c>
      <c r="B2428" s="1">
        <v>46084</v>
      </c>
      <c r="C2428" s="1">
        <v>46121</v>
      </c>
      <c r="D2428" s="9">
        <v>0.9375</v>
      </c>
      <c r="E2428" t="str">
        <f t="shared" si="185"/>
        <v>Weekday</v>
      </c>
      <c r="F2428" t="str">
        <f t="shared" si="186"/>
        <v>Mar</v>
      </c>
      <c r="G2428" t="str">
        <f>_xlfn.XLOOKUP(A2428,Booking_data!$A$1:$A$6001,Booking_data!$D$1:$D$6001,"not found")</f>
        <v>M004</v>
      </c>
      <c r="H2428" t="str">
        <f>_xlfn.XLOOKUP(G2428,Movies_data!$A$1:$A$41,Movies_data!$B$1:$B$41,"not found")</f>
        <v>Ponniyin Selvan I</v>
      </c>
      <c r="I2428" t="str">
        <f>_xlfn.XLOOKUP(G2428,Movies_data!$A$1:$A$41,Movies_data!$D$1:$D$41,"not found")</f>
        <v>Drama</v>
      </c>
      <c r="J2428" t="str">
        <f>_xlfn.XLOOKUP(G2428,Movies_data!$A$1:$A$41,Movies_data!$C$1:$C$41,"not found")</f>
        <v>Tamil</v>
      </c>
      <c r="K2428">
        <f>_xlfn.XLOOKUP(G2428,Movies_data!$A$1:$A$41,Movies_data!$H$1:$H$41,"Not Found")</f>
        <v>7.6</v>
      </c>
      <c r="L2428" t="str">
        <f>_xlfn.XLOOKUP(A2428,Booking_data!$A$1:$A$6001,Booking_data!$E$1:$E$6001,"not Found")</f>
        <v>C022</v>
      </c>
      <c r="M2428" t="str">
        <f>_xlfn.XLOOKUP(L2428,Cinemas_data!$A$1:$A$49,Cinemas_data!$I$1:$I$49,"not Found")</f>
        <v>Mukta A2 Cinemas Grand Mall</v>
      </c>
      <c r="N2428" t="str">
        <f>_xlfn.XLOOKUP(L2428,Cinemas_data!$A$1:$A$49,Cinemas_data!$C$1:$C$49,"not Found")</f>
        <v>Coimbatore</v>
      </c>
      <c r="O2428">
        <f>_xlfn.XLOOKUP(A2428,Booking_data!$A$1:$A$6001,Booking_data!$H$1:$H$6001,"not found")</f>
        <v>4</v>
      </c>
      <c r="P2428">
        <f>_xlfn.XLOOKUP(A2428,Booking_data!$A$1:$A$6001,Booking_data!$I$1:$I$6001,"not Found")</f>
        <v>280</v>
      </c>
      <c r="Q2428">
        <f t="shared" si="187"/>
        <v>1120</v>
      </c>
      <c r="R2428" t="str">
        <f>_xlfn.XLOOKUP(A2428,Booking_data!$A$1:$A$6001,Booking_data!$L$1:$L$6001,"Not Found")</f>
        <v>Wallet</v>
      </c>
      <c r="S2428">
        <f>_xlfn.XLOOKUP(A2428,Booking_data!$A$1:$A$6001,Booking_data!$N$1:$N$6001,"not Found")</f>
        <v>30</v>
      </c>
      <c r="T2428" t="str">
        <f>_xlfn.XLOOKUP(A2428,Booking_data!$A$1:$A$6001,Booking_data!$O$1:$O$6001,"Not Found")</f>
        <v>Other</v>
      </c>
      <c r="U2428" t="str">
        <f t="shared" si="188"/>
        <v>Middle Age</v>
      </c>
      <c r="V2428" t="str">
        <f t="shared" si="189"/>
        <v>Medium Booking</v>
      </c>
    </row>
    <row r="2429" spans="1:22" x14ac:dyDescent="0.25">
      <c r="A2429" t="s">
        <v>2660</v>
      </c>
      <c r="B2429" s="1">
        <v>46084</v>
      </c>
      <c r="C2429" s="1">
        <v>46046</v>
      </c>
      <c r="D2429" s="9">
        <v>0.88541666666666663</v>
      </c>
      <c r="E2429" t="str">
        <f t="shared" si="185"/>
        <v>Weekday</v>
      </c>
      <c r="F2429" t="str">
        <f t="shared" si="186"/>
        <v>Mar</v>
      </c>
      <c r="G2429" t="str">
        <f>_xlfn.XLOOKUP(A2429,Booking_data!$A$1:$A$6001,Booking_data!$D$1:$D$6001,"not found")</f>
        <v>M008</v>
      </c>
      <c r="H2429" t="str">
        <f>_xlfn.XLOOKUP(G2429,Movies_data!$A$1:$A$41,Movies_data!$B$1:$B$41,"not found")</f>
        <v>Love Today</v>
      </c>
      <c r="I2429" t="str">
        <f>_xlfn.XLOOKUP(G2429,Movies_data!$A$1:$A$41,Movies_data!$D$1:$D$41,"not found")</f>
        <v>Romance</v>
      </c>
      <c r="J2429" t="str">
        <f>_xlfn.XLOOKUP(G2429,Movies_data!$A$1:$A$41,Movies_data!$C$1:$C$41,"not found")</f>
        <v>Tamil</v>
      </c>
      <c r="K2429">
        <f>_xlfn.XLOOKUP(G2429,Movies_data!$A$1:$A$41,Movies_data!$H$1:$H$41,"Not Found")</f>
        <v>7.4</v>
      </c>
      <c r="L2429" t="str">
        <f>_xlfn.XLOOKUP(A2429,Booking_data!$A$1:$A$6001,Booking_data!$E$1:$E$6001,"not Found")</f>
        <v>C153</v>
      </c>
      <c r="M2429" t="str">
        <f>_xlfn.XLOOKUP(L2429,Cinemas_data!$A$1:$A$49,Cinemas_data!$I$1:$I$49,"not Found")</f>
        <v>Cinepolis Forum Mall</v>
      </c>
      <c r="N2429" t="str">
        <f>_xlfn.XLOOKUP(L2429,Cinemas_data!$A$1:$A$49,Cinemas_data!$C$1:$C$49,"not Found")</f>
        <v>Kochi</v>
      </c>
      <c r="O2429">
        <f>_xlfn.XLOOKUP(A2429,Booking_data!$A$1:$A$6001,Booking_data!$H$1:$H$6001,"not found")</f>
        <v>6</v>
      </c>
      <c r="P2429">
        <f>_xlfn.XLOOKUP(A2429,Booking_data!$A$1:$A$6001,Booking_data!$I$1:$I$6001,"not Found")</f>
        <v>320</v>
      </c>
      <c r="Q2429">
        <f t="shared" si="187"/>
        <v>1920</v>
      </c>
      <c r="R2429" t="str">
        <f>_xlfn.XLOOKUP(A2429,Booking_data!$A$1:$A$6001,Booking_data!$L$1:$L$6001,"Not Found")</f>
        <v>Credit Card</v>
      </c>
      <c r="S2429">
        <f>_xlfn.XLOOKUP(A2429,Booking_data!$A$1:$A$6001,Booking_data!$N$1:$N$6001,"not Found")</f>
        <v>54</v>
      </c>
      <c r="T2429" t="str">
        <f>_xlfn.XLOOKUP(A2429,Booking_data!$A$1:$A$6001,Booking_data!$O$1:$O$6001,"Not Found")</f>
        <v>Male</v>
      </c>
      <c r="U2429" t="str">
        <f t="shared" si="188"/>
        <v>Above 45</v>
      </c>
      <c r="V2429" t="str">
        <f t="shared" si="189"/>
        <v>High Booking</v>
      </c>
    </row>
    <row r="2430" spans="1:22" x14ac:dyDescent="0.25">
      <c r="A2430" t="s">
        <v>2661</v>
      </c>
      <c r="B2430" s="1">
        <v>46084</v>
      </c>
      <c r="C2430" s="1">
        <v>46132</v>
      </c>
      <c r="D2430" s="9">
        <v>0.77083333333333337</v>
      </c>
      <c r="E2430" t="str">
        <f t="shared" si="185"/>
        <v>Weekday</v>
      </c>
      <c r="F2430" t="str">
        <f t="shared" si="186"/>
        <v>Mar</v>
      </c>
      <c r="G2430" t="str">
        <f>_xlfn.XLOOKUP(A2430,Booking_data!$A$1:$A$6001,Booking_data!$D$1:$D$6001,"not found")</f>
        <v>M001</v>
      </c>
      <c r="H2430" t="str">
        <f>_xlfn.XLOOKUP(G2430,Movies_data!$A$1:$A$41,Movies_data!$B$1:$B$41,"not found")</f>
        <v>Leo</v>
      </c>
      <c r="I2430" t="str">
        <f>_xlfn.XLOOKUP(G2430,Movies_data!$A$1:$A$41,Movies_data!$D$1:$D$41,"not found")</f>
        <v>Action</v>
      </c>
      <c r="J2430" t="str">
        <f>_xlfn.XLOOKUP(G2430,Movies_data!$A$1:$A$41,Movies_data!$C$1:$C$41,"not found")</f>
        <v>Tamil</v>
      </c>
      <c r="K2430">
        <f>_xlfn.XLOOKUP(G2430,Movies_data!$A$1:$A$41,Movies_data!$H$1:$H$41,"Not Found")</f>
        <v>8</v>
      </c>
      <c r="L2430" t="str">
        <f>_xlfn.XLOOKUP(A2430,Booking_data!$A$1:$A$6001,Booking_data!$E$1:$E$6001,"not Found")</f>
        <v>C082</v>
      </c>
      <c r="M2430" t="str">
        <f>_xlfn.XLOOKUP(L2430,Cinemas_data!$A$1:$A$49,Cinemas_data!$I$1:$I$49,"not Found")</f>
        <v>Cinepolis Grand Mall</v>
      </c>
      <c r="N2430" t="str">
        <f>_xlfn.XLOOKUP(L2430,Cinemas_data!$A$1:$A$49,Cinemas_data!$C$1:$C$49,"not Found")</f>
        <v>Vijayawada</v>
      </c>
      <c r="O2430">
        <f>_xlfn.XLOOKUP(A2430,Booking_data!$A$1:$A$6001,Booking_data!$H$1:$H$6001,"not found")</f>
        <v>3</v>
      </c>
      <c r="P2430">
        <f>_xlfn.XLOOKUP(A2430,Booking_data!$A$1:$A$6001,Booking_data!$I$1:$I$6001,"not Found")</f>
        <v>460</v>
      </c>
      <c r="Q2430">
        <f t="shared" si="187"/>
        <v>1380</v>
      </c>
      <c r="R2430" t="str">
        <f>_xlfn.XLOOKUP(A2430,Booking_data!$A$1:$A$6001,Booking_data!$L$1:$L$6001,"Not Found")</f>
        <v>Credit Card</v>
      </c>
      <c r="S2430">
        <f>_xlfn.XLOOKUP(A2430,Booking_data!$A$1:$A$6001,Booking_data!$N$1:$N$6001,"not Found")</f>
        <v>43</v>
      </c>
      <c r="T2430" t="str">
        <f>_xlfn.XLOOKUP(A2430,Booking_data!$A$1:$A$6001,Booking_data!$O$1:$O$6001,"Not Found")</f>
        <v>Other</v>
      </c>
      <c r="U2430" t="str">
        <f t="shared" si="188"/>
        <v>Middle Age</v>
      </c>
      <c r="V2430" t="str">
        <f t="shared" si="189"/>
        <v>Medium Booking</v>
      </c>
    </row>
    <row r="2431" spans="1:22" x14ac:dyDescent="0.25">
      <c r="A2431" t="s">
        <v>2662</v>
      </c>
      <c r="B2431" s="1">
        <v>46084</v>
      </c>
      <c r="C2431" s="1">
        <v>46089</v>
      </c>
      <c r="D2431" s="9">
        <v>0.39583333333333331</v>
      </c>
      <c r="E2431" t="str">
        <f t="shared" si="185"/>
        <v>Weekday</v>
      </c>
      <c r="F2431" t="str">
        <f t="shared" si="186"/>
        <v>Mar</v>
      </c>
      <c r="G2431" t="str">
        <f>_xlfn.XLOOKUP(A2431,Booking_data!$A$1:$A$6001,Booking_data!$D$1:$D$6001,"not found")</f>
        <v>M025</v>
      </c>
      <c r="H2431" t="str">
        <f>_xlfn.XLOOKUP(G2431,Movies_data!$A$1:$A$41,Movies_data!$B$1:$B$41,"not found")</f>
        <v>Rocky Aur Rani Kii Prem Kahaani</v>
      </c>
      <c r="I2431" t="str">
        <f>_xlfn.XLOOKUP(G2431,Movies_data!$A$1:$A$41,Movies_data!$D$1:$D$41,"not found")</f>
        <v>Romance</v>
      </c>
      <c r="J2431" t="str">
        <f>_xlfn.XLOOKUP(G2431,Movies_data!$A$1:$A$41,Movies_data!$C$1:$C$41,"not found")</f>
        <v>Hindi</v>
      </c>
      <c r="K2431">
        <f>_xlfn.XLOOKUP(G2431,Movies_data!$A$1:$A$41,Movies_data!$H$1:$H$41,"Not Found")</f>
        <v>6.8</v>
      </c>
      <c r="L2431" t="str">
        <f>_xlfn.XLOOKUP(A2431,Booking_data!$A$1:$A$6001,Booking_data!$E$1:$E$6001,"not Found")</f>
        <v>C021</v>
      </c>
      <c r="M2431" t="str">
        <f>_xlfn.XLOOKUP(L2431,Cinemas_data!$A$1:$A$49,Cinemas_data!$I$1:$I$49,"not Found")</f>
        <v>Miraj Cinemas City Centre</v>
      </c>
      <c r="N2431" t="str">
        <f>_xlfn.XLOOKUP(L2431,Cinemas_data!$A$1:$A$49,Cinemas_data!$C$1:$C$49,"not Found")</f>
        <v>Coimbatore</v>
      </c>
      <c r="O2431">
        <f>_xlfn.XLOOKUP(A2431,Booking_data!$A$1:$A$6001,Booking_data!$H$1:$H$6001,"not found")</f>
        <v>3</v>
      </c>
      <c r="P2431">
        <f>_xlfn.XLOOKUP(A2431,Booking_data!$A$1:$A$6001,Booking_data!$I$1:$I$6001,"not Found")</f>
        <v>220</v>
      </c>
      <c r="Q2431">
        <f t="shared" si="187"/>
        <v>660</v>
      </c>
      <c r="R2431" t="str">
        <f>_xlfn.XLOOKUP(A2431,Booking_data!$A$1:$A$6001,Booking_data!$L$1:$L$6001,"Not Found")</f>
        <v>UPI</v>
      </c>
      <c r="S2431">
        <f>_xlfn.XLOOKUP(A2431,Booking_data!$A$1:$A$6001,Booking_data!$N$1:$N$6001,"not Found")</f>
        <v>18</v>
      </c>
      <c r="T2431" t="str">
        <f>_xlfn.XLOOKUP(A2431,Booking_data!$A$1:$A$6001,Booking_data!$O$1:$O$6001,"Not Found")</f>
        <v>Female</v>
      </c>
      <c r="U2431" t="str">
        <f t="shared" si="188"/>
        <v>Youngster</v>
      </c>
      <c r="V2431" t="str">
        <f t="shared" si="189"/>
        <v>Medium Booking</v>
      </c>
    </row>
    <row r="2432" spans="1:22" x14ac:dyDescent="0.25">
      <c r="A2432" t="s">
        <v>2663</v>
      </c>
      <c r="B2432" s="1">
        <v>46084</v>
      </c>
      <c r="C2432" s="1">
        <v>46172</v>
      </c>
      <c r="D2432" s="9">
        <v>0.64583333333333337</v>
      </c>
      <c r="E2432" t="str">
        <f t="shared" si="185"/>
        <v>Weekday</v>
      </c>
      <c r="F2432" t="str">
        <f t="shared" si="186"/>
        <v>Mar</v>
      </c>
      <c r="G2432" t="str">
        <f>_xlfn.XLOOKUP(A2432,Booking_data!$A$1:$A$6001,Booking_data!$D$1:$D$6001,"not found")</f>
        <v>M005</v>
      </c>
      <c r="H2432" t="str">
        <f>_xlfn.XLOOKUP(G2432,Movies_data!$A$1:$A$41,Movies_data!$B$1:$B$41,"not found")</f>
        <v>Ponniyin Selvan II</v>
      </c>
      <c r="I2432" t="str">
        <f>_xlfn.XLOOKUP(G2432,Movies_data!$A$1:$A$41,Movies_data!$D$1:$D$41,"not found")</f>
        <v>Drama</v>
      </c>
      <c r="J2432" t="str">
        <f>_xlfn.XLOOKUP(G2432,Movies_data!$A$1:$A$41,Movies_data!$C$1:$C$41,"not found")</f>
        <v>Tamil</v>
      </c>
      <c r="K2432">
        <f>_xlfn.XLOOKUP(G2432,Movies_data!$A$1:$A$41,Movies_data!$H$1:$H$41,"Not Found")</f>
        <v>7.3</v>
      </c>
      <c r="L2432" t="str">
        <f>_xlfn.XLOOKUP(A2432,Booking_data!$A$1:$A$6001,Booking_data!$E$1:$E$6001,"not Found")</f>
        <v>C043</v>
      </c>
      <c r="M2432" t="str">
        <f>_xlfn.XLOOKUP(L2432,Cinemas_data!$A$1:$A$49,Cinemas_data!$I$1:$I$49,"not Found")</f>
        <v>City Pride Forum Mall</v>
      </c>
      <c r="N2432" t="str">
        <f>_xlfn.XLOOKUP(L2432,Cinemas_data!$A$1:$A$49,Cinemas_data!$C$1:$C$49,"not Found")</f>
        <v>Salem</v>
      </c>
      <c r="O2432">
        <f>_xlfn.XLOOKUP(A2432,Booking_data!$A$1:$A$6001,Booking_data!$H$1:$H$6001,"not found")</f>
        <v>2</v>
      </c>
      <c r="P2432">
        <f>_xlfn.XLOOKUP(A2432,Booking_data!$A$1:$A$6001,Booking_data!$I$1:$I$6001,"not Found")</f>
        <v>200</v>
      </c>
      <c r="Q2432">
        <f t="shared" si="187"/>
        <v>400</v>
      </c>
      <c r="R2432" t="str">
        <f>_xlfn.XLOOKUP(A2432,Booking_data!$A$1:$A$6001,Booking_data!$L$1:$L$6001,"Not Found")</f>
        <v>Debit Card</v>
      </c>
      <c r="S2432">
        <f>_xlfn.XLOOKUP(A2432,Booking_data!$A$1:$A$6001,Booking_data!$N$1:$N$6001,"not Found")</f>
        <v>43</v>
      </c>
      <c r="T2432" t="str">
        <f>_xlfn.XLOOKUP(A2432,Booking_data!$A$1:$A$6001,Booking_data!$O$1:$O$6001,"Not Found")</f>
        <v>Female</v>
      </c>
      <c r="U2432" t="str">
        <f t="shared" si="188"/>
        <v>Middle Age</v>
      </c>
      <c r="V2432" t="str">
        <f t="shared" si="189"/>
        <v>Low Booking</v>
      </c>
    </row>
    <row r="2433" spans="1:22" x14ac:dyDescent="0.25">
      <c r="A2433" t="s">
        <v>2664</v>
      </c>
      <c r="B2433" s="1">
        <v>46084</v>
      </c>
      <c r="C2433" s="1">
        <v>46184</v>
      </c>
      <c r="D2433" s="9">
        <v>0.88541666666666663</v>
      </c>
      <c r="E2433" t="str">
        <f t="shared" si="185"/>
        <v>Weekday</v>
      </c>
      <c r="F2433" t="str">
        <f t="shared" si="186"/>
        <v>Mar</v>
      </c>
      <c r="G2433" t="str">
        <f>_xlfn.XLOOKUP(A2433,Booking_data!$A$1:$A$6001,Booking_data!$D$1:$D$6001,"not found")</f>
        <v>M007</v>
      </c>
      <c r="H2433" t="str">
        <f>_xlfn.XLOOKUP(G2433,Movies_data!$A$1:$A$41,Movies_data!$B$1:$B$41,"not found")</f>
        <v>Good Night</v>
      </c>
      <c r="I2433" t="str">
        <f>_xlfn.XLOOKUP(G2433,Movies_data!$A$1:$A$41,Movies_data!$D$1:$D$41,"not found")</f>
        <v>Comedy</v>
      </c>
      <c r="J2433" t="str">
        <f>_xlfn.XLOOKUP(G2433,Movies_data!$A$1:$A$41,Movies_data!$C$1:$C$41,"not found")</f>
        <v>Tamil</v>
      </c>
      <c r="K2433">
        <f>_xlfn.XLOOKUP(G2433,Movies_data!$A$1:$A$41,Movies_data!$H$1:$H$41,"Not Found")</f>
        <v>8</v>
      </c>
      <c r="L2433" t="str">
        <f>_xlfn.XLOOKUP(A2433,Booking_data!$A$1:$A$6001,Booking_data!$E$1:$E$6001,"not Found")</f>
        <v>C081</v>
      </c>
      <c r="M2433" t="str">
        <f>_xlfn.XLOOKUP(L2433,Cinemas_data!$A$1:$A$49,Cinemas_data!$I$1:$I$49,"not Found")</f>
        <v>INOX City Centre</v>
      </c>
      <c r="N2433" t="str">
        <f>_xlfn.XLOOKUP(L2433,Cinemas_data!$A$1:$A$49,Cinemas_data!$C$1:$C$49,"not Found")</f>
        <v>Vijayawada</v>
      </c>
      <c r="O2433">
        <f>_xlfn.XLOOKUP(A2433,Booking_data!$A$1:$A$6001,Booking_data!$H$1:$H$6001,"not found")</f>
        <v>4</v>
      </c>
      <c r="P2433">
        <f>_xlfn.XLOOKUP(A2433,Booking_data!$A$1:$A$6001,Booking_data!$I$1:$I$6001,"not Found")</f>
        <v>380</v>
      </c>
      <c r="Q2433">
        <f t="shared" si="187"/>
        <v>1520</v>
      </c>
      <c r="R2433" t="str">
        <f>_xlfn.XLOOKUP(A2433,Booking_data!$A$1:$A$6001,Booking_data!$L$1:$L$6001,"Not Found")</f>
        <v>Wallet</v>
      </c>
      <c r="S2433">
        <f>_xlfn.XLOOKUP(A2433,Booking_data!$A$1:$A$6001,Booking_data!$N$1:$N$6001,"not Found")</f>
        <v>27</v>
      </c>
      <c r="T2433" t="str">
        <f>_xlfn.XLOOKUP(A2433,Booking_data!$A$1:$A$6001,Booking_data!$O$1:$O$6001,"Not Found")</f>
        <v>Other</v>
      </c>
      <c r="U2433" t="str">
        <f t="shared" si="188"/>
        <v>Youngster</v>
      </c>
      <c r="V2433" t="str">
        <f t="shared" si="189"/>
        <v>Medium Booking</v>
      </c>
    </row>
    <row r="2434" spans="1:22" x14ac:dyDescent="0.25">
      <c r="A2434" t="s">
        <v>2665</v>
      </c>
      <c r="B2434" s="1">
        <v>46084</v>
      </c>
      <c r="C2434" s="1">
        <v>46203</v>
      </c>
      <c r="D2434" s="9">
        <v>0.39583333333333331</v>
      </c>
      <c r="E2434" t="str">
        <f t="shared" si="185"/>
        <v>Weekday</v>
      </c>
      <c r="F2434" t="str">
        <f t="shared" si="186"/>
        <v>Mar</v>
      </c>
      <c r="G2434" t="str">
        <f>_xlfn.XLOOKUP(A2434,Booking_data!$A$1:$A$6001,Booking_data!$D$1:$D$6001,"not found")</f>
        <v>M018</v>
      </c>
      <c r="H2434" t="str">
        <f>_xlfn.XLOOKUP(G2434,Movies_data!$A$1:$A$41,Movies_data!$B$1:$B$41,"not found")</f>
        <v>Sita Ramam</v>
      </c>
      <c r="I2434" t="str">
        <f>_xlfn.XLOOKUP(G2434,Movies_data!$A$1:$A$41,Movies_data!$D$1:$D$41,"not found")</f>
        <v>Romance</v>
      </c>
      <c r="J2434" t="str">
        <f>_xlfn.XLOOKUP(G2434,Movies_data!$A$1:$A$41,Movies_data!$C$1:$C$41,"not found")</f>
        <v>Telugu</v>
      </c>
      <c r="K2434">
        <f>_xlfn.XLOOKUP(G2434,Movies_data!$A$1:$A$41,Movies_data!$H$1:$H$41,"Not Found")</f>
        <v>8.5</v>
      </c>
      <c r="L2434" t="str">
        <f>_xlfn.XLOOKUP(A2434,Booking_data!$A$1:$A$6001,Booking_data!$E$1:$E$6001,"not Found")</f>
        <v>C081</v>
      </c>
      <c r="M2434" t="str">
        <f>_xlfn.XLOOKUP(L2434,Cinemas_data!$A$1:$A$49,Cinemas_data!$I$1:$I$49,"not Found")</f>
        <v>INOX City Centre</v>
      </c>
      <c r="N2434" t="str">
        <f>_xlfn.XLOOKUP(L2434,Cinemas_data!$A$1:$A$49,Cinemas_data!$C$1:$C$49,"not Found")</f>
        <v>Vijayawada</v>
      </c>
      <c r="O2434">
        <f>_xlfn.XLOOKUP(A2434,Booking_data!$A$1:$A$6001,Booking_data!$H$1:$H$6001,"not found")</f>
        <v>2</v>
      </c>
      <c r="P2434">
        <f>_xlfn.XLOOKUP(A2434,Booking_data!$A$1:$A$6001,Booking_data!$I$1:$I$6001,"not Found")</f>
        <v>200</v>
      </c>
      <c r="Q2434">
        <f t="shared" si="187"/>
        <v>400</v>
      </c>
      <c r="R2434" t="str">
        <f>_xlfn.XLOOKUP(A2434,Booking_data!$A$1:$A$6001,Booking_data!$L$1:$L$6001,"Not Found")</f>
        <v>Net Banking</v>
      </c>
      <c r="S2434">
        <f>_xlfn.XLOOKUP(A2434,Booking_data!$A$1:$A$6001,Booking_data!$N$1:$N$6001,"not Found")</f>
        <v>57</v>
      </c>
      <c r="T2434" t="str">
        <f>_xlfn.XLOOKUP(A2434,Booking_data!$A$1:$A$6001,Booking_data!$O$1:$O$6001,"Not Found")</f>
        <v>Male</v>
      </c>
      <c r="U2434" t="str">
        <f t="shared" si="188"/>
        <v>Above 45</v>
      </c>
      <c r="V2434" t="str">
        <f t="shared" si="189"/>
        <v>Low Booking</v>
      </c>
    </row>
    <row r="2435" spans="1:22" x14ac:dyDescent="0.25">
      <c r="A2435" t="s">
        <v>2666</v>
      </c>
      <c r="B2435" s="1">
        <v>46084</v>
      </c>
      <c r="C2435" s="1">
        <v>46104</v>
      </c>
      <c r="D2435" s="9">
        <v>0.53125</v>
      </c>
      <c r="E2435" t="str">
        <f t="shared" ref="E2435:E2498" si="190">IF(WEEKDAY(B2435,2)&lt;=5,"Weekday","Weekend")</f>
        <v>Weekday</v>
      </c>
      <c r="F2435" t="str">
        <f t="shared" ref="F2435:F2498" si="191">TEXT(B2435,"mmm")</f>
        <v>Mar</v>
      </c>
      <c r="G2435" t="str">
        <f>_xlfn.XLOOKUP(A2435,Booking_data!$A$1:$A$6001,Booking_data!$D$1:$D$6001,"not found")</f>
        <v>M029</v>
      </c>
      <c r="H2435" t="str">
        <f>_xlfn.XLOOKUP(G2435,Movies_data!$A$1:$A$41,Movies_data!$B$1:$B$41,"not found")</f>
        <v>777 Charlie</v>
      </c>
      <c r="I2435" t="str">
        <f>_xlfn.XLOOKUP(G2435,Movies_data!$A$1:$A$41,Movies_data!$D$1:$D$41,"not found")</f>
        <v>Adventure</v>
      </c>
      <c r="J2435" t="str">
        <f>_xlfn.XLOOKUP(G2435,Movies_data!$A$1:$A$41,Movies_data!$C$1:$C$41,"not found")</f>
        <v>Kannada</v>
      </c>
      <c r="K2435">
        <f>_xlfn.XLOOKUP(G2435,Movies_data!$A$1:$A$41,Movies_data!$H$1:$H$41,"Not Found")</f>
        <v>8.6999999999999993</v>
      </c>
      <c r="L2435" t="str">
        <f>_xlfn.XLOOKUP(A2435,Booking_data!$A$1:$A$6001,Booking_data!$E$1:$E$6001,"not Found")</f>
        <v>C061</v>
      </c>
      <c r="M2435" t="str">
        <f>_xlfn.XLOOKUP(L2435,Cinemas_data!$A$1:$A$49,Cinemas_data!$I$1:$I$49,"not Found")</f>
        <v>City Pride City Centre</v>
      </c>
      <c r="N2435" t="str">
        <f>_xlfn.XLOOKUP(L2435,Cinemas_data!$A$1:$A$49,Cinemas_data!$C$1:$C$49,"not Found")</f>
        <v>Mysuru</v>
      </c>
      <c r="O2435">
        <f>_xlfn.XLOOKUP(A2435,Booking_data!$A$1:$A$6001,Booking_data!$H$1:$H$6001,"not found")</f>
        <v>3</v>
      </c>
      <c r="P2435">
        <f>_xlfn.XLOOKUP(A2435,Booking_data!$A$1:$A$6001,Booking_data!$I$1:$I$6001,"not Found")</f>
        <v>340</v>
      </c>
      <c r="Q2435">
        <f t="shared" ref="Q2435:Q2498" si="192">O2435*P2435</f>
        <v>1020</v>
      </c>
      <c r="R2435" t="str">
        <f>_xlfn.XLOOKUP(A2435,Booking_data!$A$1:$A$6001,Booking_data!$L$1:$L$6001,"Not Found")</f>
        <v>Wallet</v>
      </c>
      <c r="S2435">
        <f>_xlfn.XLOOKUP(A2435,Booking_data!$A$1:$A$6001,Booking_data!$N$1:$N$6001,"not Found")</f>
        <v>49</v>
      </c>
      <c r="T2435" t="str">
        <f>_xlfn.XLOOKUP(A2435,Booking_data!$A$1:$A$6001,Booking_data!$O$1:$O$6001,"Not Found")</f>
        <v>Other</v>
      </c>
      <c r="U2435" t="str">
        <f t="shared" ref="U2435:U2498" si="193">IF(S2435&lt;18,"Below 18",IF(S2435&lt;30,"Youngster",IF(S2435&lt;45,"Middle Age","Above 45")))</f>
        <v>Above 45</v>
      </c>
      <c r="V2435" t="str">
        <f t="shared" ref="V2435:V2498" si="194">IF(O2435&lt;=2,"Low Booking",IF(O2435&lt;=4,"Medium Booking","High Booking"))</f>
        <v>Medium Booking</v>
      </c>
    </row>
    <row r="2436" spans="1:22" x14ac:dyDescent="0.25">
      <c r="A2436" t="s">
        <v>2667</v>
      </c>
      <c r="B2436" s="1">
        <v>46084</v>
      </c>
      <c r="C2436" s="1">
        <v>46063</v>
      </c>
      <c r="D2436" s="9">
        <v>0.64583333333333337</v>
      </c>
      <c r="E2436" t="str">
        <f t="shared" si="190"/>
        <v>Weekday</v>
      </c>
      <c r="F2436" t="str">
        <f t="shared" si="191"/>
        <v>Mar</v>
      </c>
      <c r="G2436" t="str">
        <f>_xlfn.XLOOKUP(A2436,Booking_data!$A$1:$A$6001,Booking_data!$D$1:$D$6001,"not found")</f>
        <v>M017</v>
      </c>
      <c r="H2436" t="str">
        <f>_xlfn.XLOOKUP(G2436,Movies_data!$A$1:$A$41,Movies_data!$B$1:$B$41,"not found")</f>
        <v>Baahubali 2</v>
      </c>
      <c r="I2436" t="str">
        <f>_xlfn.XLOOKUP(G2436,Movies_data!$A$1:$A$41,Movies_data!$D$1:$D$41,"not found")</f>
        <v>Action</v>
      </c>
      <c r="J2436" t="str">
        <f>_xlfn.XLOOKUP(G2436,Movies_data!$A$1:$A$41,Movies_data!$C$1:$C$41,"not found")</f>
        <v>Telugu</v>
      </c>
      <c r="K2436">
        <f>_xlfn.XLOOKUP(G2436,Movies_data!$A$1:$A$41,Movies_data!$H$1:$H$41,"Not Found")</f>
        <v>8.1999999999999993</v>
      </c>
      <c r="L2436" t="str">
        <f>_xlfn.XLOOKUP(A2436,Booking_data!$A$1:$A$6001,Booking_data!$E$1:$E$6001,"not Found")</f>
        <v>C013</v>
      </c>
      <c r="M2436" t="str">
        <f>_xlfn.XLOOKUP(L2436,Cinemas_data!$A$1:$A$49,Cinemas_data!$I$1:$I$49,"not Found")</f>
        <v>Mukta A2 Cinemas Forum Mall</v>
      </c>
      <c r="N2436" t="str">
        <f>_xlfn.XLOOKUP(L2436,Cinemas_data!$A$1:$A$49,Cinemas_data!$C$1:$C$49,"not Found")</f>
        <v>Chennai</v>
      </c>
      <c r="O2436">
        <f>_xlfn.XLOOKUP(A2436,Booking_data!$A$1:$A$6001,Booking_data!$H$1:$H$6001,"not found")</f>
        <v>4</v>
      </c>
      <c r="P2436">
        <f>_xlfn.XLOOKUP(A2436,Booking_data!$A$1:$A$6001,Booking_data!$I$1:$I$6001,"not Found")</f>
        <v>240</v>
      </c>
      <c r="Q2436">
        <f t="shared" si="192"/>
        <v>960</v>
      </c>
      <c r="R2436" t="str">
        <f>_xlfn.XLOOKUP(A2436,Booking_data!$A$1:$A$6001,Booking_data!$L$1:$L$6001,"Not Found")</f>
        <v>Net Banking</v>
      </c>
      <c r="S2436">
        <f>_xlfn.XLOOKUP(A2436,Booking_data!$A$1:$A$6001,Booking_data!$N$1:$N$6001,"not Found")</f>
        <v>51</v>
      </c>
      <c r="T2436" t="str">
        <f>_xlfn.XLOOKUP(A2436,Booking_data!$A$1:$A$6001,Booking_data!$O$1:$O$6001,"Not Found")</f>
        <v>Female</v>
      </c>
      <c r="U2436" t="str">
        <f t="shared" si="193"/>
        <v>Above 45</v>
      </c>
      <c r="V2436" t="str">
        <f t="shared" si="194"/>
        <v>Medium Booking</v>
      </c>
    </row>
    <row r="2437" spans="1:22" x14ac:dyDescent="0.25">
      <c r="A2437" t="s">
        <v>2668</v>
      </c>
      <c r="B2437" s="1">
        <v>46084</v>
      </c>
      <c r="C2437" s="1">
        <v>46149</v>
      </c>
      <c r="D2437" s="9">
        <v>0.77083333333333337</v>
      </c>
      <c r="E2437" t="str">
        <f t="shared" si="190"/>
        <v>Weekday</v>
      </c>
      <c r="F2437" t="str">
        <f t="shared" si="191"/>
        <v>Mar</v>
      </c>
      <c r="G2437" t="str">
        <f>_xlfn.XLOOKUP(A2437,Booking_data!$A$1:$A$6001,Booking_data!$D$1:$D$6001,"not found")</f>
        <v>M003</v>
      </c>
      <c r="H2437" t="str">
        <f>_xlfn.XLOOKUP(G2437,Movies_data!$A$1:$A$41,Movies_data!$B$1:$B$41,"not found")</f>
        <v>Vikram</v>
      </c>
      <c r="I2437" t="str">
        <f>_xlfn.XLOOKUP(G2437,Movies_data!$A$1:$A$41,Movies_data!$D$1:$D$41,"not found")</f>
        <v>Action</v>
      </c>
      <c r="J2437" t="str">
        <f>_xlfn.XLOOKUP(G2437,Movies_data!$A$1:$A$41,Movies_data!$C$1:$C$41,"not found")</f>
        <v>Tamil</v>
      </c>
      <c r="K2437">
        <f>_xlfn.XLOOKUP(G2437,Movies_data!$A$1:$A$41,Movies_data!$H$1:$H$41,"Not Found")</f>
        <v>8.3000000000000007</v>
      </c>
      <c r="L2437" t="str">
        <f>_xlfn.XLOOKUP(A2437,Booking_data!$A$1:$A$6001,Booking_data!$E$1:$E$6001,"not Found")</f>
        <v>C053</v>
      </c>
      <c r="M2437" t="str">
        <f>_xlfn.XLOOKUP(L2437,Cinemas_data!$A$1:$A$49,Cinemas_data!$I$1:$I$49,"not Found")</f>
        <v>PVR Forum Mall</v>
      </c>
      <c r="N2437" t="str">
        <f>_xlfn.XLOOKUP(L2437,Cinemas_data!$A$1:$A$49,Cinemas_data!$C$1:$C$49,"not Found")</f>
        <v>Bengaluru</v>
      </c>
      <c r="O2437">
        <f>_xlfn.XLOOKUP(A2437,Booking_data!$A$1:$A$6001,Booking_data!$H$1:$H$6001,"not found")</f>
        <v>4</v>
      </c>
      <c r="P2437">
        <f>_xlfn.XLOOKUP(A2437,Booking_data!$A$1:$A$6001,Booking_data!$I$1:$I$6001,"not Found")</f>
        <v>340</v>
      </c>
      <c r="Q2437">
        <f t="shared" si="192"/>
        <v>1360</v>
      </c>
      <c r="R2437" t="str">
        <f>_xlfn.XLOOKUP(A2437,Booking_data!$A$1:$A$6001,Booking_data!$L$1:$L$6001,"Not Found")</f>
        <v>Debit Card</v>
      </c>
      <c r="S2437">
        <f>_xlfn.XLOOKUP(A2437,Booking_data!$A$1:$A$6001,Booking_data!$N$1:$N$6001,"not Found")</f>
        <v>24</v>
      </c>
      <c r="T2437" t="str">
        <f>_xlfn.XLOOKUP(A2437,Booking_data!$A$1:$A$6001,Booking_data!$O$1:$O$6001,"Not Found")</f>
        <v>Male</v>
      </c>
      <c r="U2437" t="str">
        <f t="shared" si="193"/>
        <v>Youngster</v>
      </c>
      <c r="V2437" t="str">
        <f t="shared" si="194"/>
        <v>Medium Booking</v>
      </c>
    </row>
    <row r="2438" spans="1:22" x14ac:dyDescent="0.25">
      <c r="A2438" t="s">
        <v>2669</v>
      </c>
      <c r="B2438" s="1">
        <v>46084</v>
      </c>
      <c r="C2438" s="1">
        <v>46152</v>
      </c>
      <c r="D2438" s="9">
        <v>0.64583333333333337</v>
      </c>
      <c r="E2438" t="str">
        <f t="shared" si="190"/>
        <v>Weekday</v>
      </c>
      <c r="F2438" t="str">
        <f t="shared" si="191"/>
        <v>Mar</v>
      </c>
      <c r="G2438" t="str">
        <f>_xlfn.XLOOKUP(A2438,Booking_data!$A$1:$A$6001,Booking_data!$D$1:$D$6001,"not found")</f>
        <v>M001</v>
      </c>
      <c r="H2438" t="str">
        <f>_xlfn.XLOOKUP(G2438,Movies_data!$A$1:$A$41,Movies_data!$B$1:$B$41,"not found")</f>
        <v>Leo</v>
      </c>
      <c r="I2438" t="str">
        <f>_xlfn.XLOOKUP(G2438,Movies_data!$A$1:$A$41,Movies_data!$D$1:$D$41,"not found")</f>
        <v>Action</v>
      </c>
      <c r="J2438" t="str">
        <f>_xlfn.XLOOKUP(G2438,Movies_data!$A$1:$A$41,Movies_data!$C$1:$C$41,"not found")</f>
        <v>Tamil</v>
      </c>
      <c r="K2438">
        <f>_xlfn.XLOOKUP(G2438,Movies_data!$A$1:$A$41,Movies_data!$H$1:$H$41,"Not Found")</f>
        <v>8</v>
      </c>
      <c r="L2438" t="str">
        <f>_xlfn.XLOOKUP(A2438,Booking_data!$A$1:$A$6001,Booking_data!$E$1:$E$6001,"not Found")</f>
        <v>C062</v>
      </c>
      <c r="M2438" t="str">
        <f>_xlfn.XLOOKUP(L2438,Cinemas_data!$A$1:$A$49,Cinemas_data!$I$1:$I$49,"not Found")</f>
        <v>PVR Grand Mall</v>
      </c>
      <c r="N2438" t="str">
        <f>_xlfn.XLOOKUP(L2438,Cinemas_data!$A$1:$A$49,Cinemas_data!$C$1:$C$49,"not Found")</f>
        <v>Mysuru</v>
      </c>
      <c r="O2438">
        <f>_xlfn.XLOOKUP(A2438,Booking_data!$A$1:$A$6001,Booking_data!$H$1:$H$6001,"not found")</f>
        <v>3</v>
      </c>
      <c r="P2438">
        <f>_xlfn.XLOOKUP(A2438,Booking_data!$A$1:$A$6001,Booking_data!$I$1:$I$6001,"not Found")</f>
        <v>240</v>
      </c>
      <c r="Q2438">
        <f t="shared" si="192"/>
        <v>720</v>
      </c>
      <c r="R2438" t="str">
        <f>_xlfn.XLOOKUP(A2438,Booking_data!$A$1:$A$6001,Booking_data!$L$1:$L$6001,"Not Found")</f>
        <v>Debit Card</v>
      </c>
      <c r="S2438">
        <f>_xlfn.XLOOKUP(A2438,Booking_data!$A$1:$A$6001,Booking_data!$N$1:$N$6001,"not Found")</f>
        <v>35</v>
      </c>
      <c r="T2438" t="str">
        <f>_xlfn.XLOOKUP(A2438,Booking_data!$A$1:$A$6001,Booking_data!$O$1:$O$6001,"Not Found")</f>
        <v>Female</v>
      </c>
      <c r="U2438" t="str">
        <f t="shared" si="193"/>
        <v>Middle Age</v>
      </c>
      <c r="V2438" t="str">
        <f t="shared" si="194"/>
        <v>Medium Booking</v>
      </c>
    </row>
    <row r="2439" spans="1:22" x14ac:dyDescent="0.25">
      <c r="A2439" t="s">
        <v>2670</v>
      </c>
      <c r="B2439" s="1">
        <v>46084</v>
      </c>
      <c r="C2439" s="1">
        <v>46163</v>
      </c>
      <c r="D2439" s="9">
        <v>0.77083333333333337</v>
      </c>
      <c r="E2439" t="str">
        <f t="shared" si="190"/>
        <v>Weekday</v>
      </c>
      <c r="F2439" t="str">
        <f t="shared" si="191"/>
        <v>Mar</v>
      </c>
      <c r="G2439" t="str">
        <f>_xlfn.XLOOKUP(A2439,Booking_data!$A$1:$A$6001,Booking_data!$D$1:$D$6001,"not found")</f>
        <v>M026</v>
      </c>
      <c r="H2439" t="str">
        <f>_xlfn.XLOOKUP(G2439,Movies_data!$A$1:$A$41,Movies_data!$B$1:$B$41,"not found")</f>
        <v>Drishyam 2</v>
      </c>
      <c r="I2439" t="str">
        <f>_xlfn.XLOOKUP(G2439,Movies_data!$A$1:$A$41,Movies_data!$D$1:$D$41,"not found")</f>
        <v>Thriller</v>
      </c>
      <c r="J2439" t="str">
        <f>_xlfn.XLOOKUP(G2439,Movies_data!$A$1:$A$41,Movies_data!$C$1:$C$41,"not found")</f>
        <v>Hindi</v>
      </c>
      <c r="K2439">
        <f>_xlfn.XLOOKUP(G2439,Movies_data!$A$1:$A$41,Movies_data!$H$1:$H$41,"Not Found")</f>
        <v>8.1999999999999993</v>
      </c>
      <c r="L2439" t="str">
        <f>_xlfn.XLOOKUP(A2439,Booking_data!$A$1:$A$6001,Booking_data!$E$1:$E$6001,"not Found")</f>
        <v>C161</v>
      </c>
      <c r="M2439" t="str">
        <f>_xlfn.XLOOKUP(L2439,Cinemas_data!$A$1:$A$49,Cinemas_data!$I$1:$I$49,"not Found")</f>
        <v>INOX City Centre</v>
      </c>
      <c r="N2439" t="str">
        <f>_xlfn.XLOOKUP(L2439,Cinemas_data!$A$1:$A$49,Cinemas_data!$C$1:$C$49,"not Found")</f>
        <v>Thiruvananthapuram</v>
      </c>
      <c r="O2439">
        <f>_xlfn.XLOOKUP(A2439,Booking_data!$A$1:$A$6001,Booking_data!$H$1:$H$6001,"not found")</f>
        <v>4</v>
      </c>
      <c r="P2439">
        <f>_xlfn.XLOOKUP(A2439,Booking_data!$A$1:$A$6001,Booking_data!$I$1:$I$6001,"not Found")</f>
        <v>280</v>
      </c>
      <c r="Q2439">
        <f t="shared" si="192"/>
        <v>1120</v>
      </c>
      <c r="R2439" t="str">
        <f>_xlfn.XLOOKUP(A2439,Booking_data!$A$1:$A$6001,Booking_data!$L$1:$L$6001,"Not Found")</f>
        <v>UPI</v>
      </c>
      <c r="S2439">
        <f>_xlfn.XLOOKUP(A2439,Booking_data!$A$1:$A$6001,Booking_data!$N$1:$N$6001,"not Found")</f>
        <v>52</v>
      </c>
      <c r="T2439" t="str">
        <f>_xlfn.XLOOKUP(A2439,Booking_data!$A$1:$A$6001,Booking_data!$O$1:$O$6001,"Not Found")</f>
        <v>Female</v>
      </c>
      <c r="U2439" t="str">
        <f t="shared" si="193"/>
        <v>Above 45</v>
      </c>
      <c r="V2439" t="str">
        <f t="shared" si="194"/>
        <v>Medium Booking</v>
      </c>
    </row>
    <row r="2440" spans="1:22" x14ac:dyDescent="0.25">
      <c r="A2440" t="s">
        <v>2671</v>
      </c>
      <c r="B2440" s="1">
        <v>46084</v>
      </c>
      <c r="C2440" s="1">
        <v>46033</v>
      </c>
      <c r="D2440" s="9">
        <v>0.64583333333333337</v>
      </c>
      <c r="E2440" t="str">
        <f t="shared" si="190"/>
        <v>Weekday</v>
      </c>
      <c r="F2440" t="str">
        <f t="shared" si="191"/>
        <v>Mar</v>
      </c>
      <c r="G2440" t="str">
        <f>_xlfn.XLOOKUP(A2440,Booking_data!$A$1:$A$6001,Booking_data!$D$1:$D$6001,"not found")</f>
        <v>M034</v>
      </c>
      <c r="H2440" t="str">
        <f>_xlfn.XLOOKUP(G2440,Movies_data!$A$1:$A$41,Movies_data!$B$1:$B$41,"not found")</f>
        <v>Manjummel Boys</v>
      </c>
      <c r="I2440" t="str">
        <f>_xlfn.XLOOKUP(G2440,Movies_data!$A$1:$A$41,Movies_data!$D$1:$D$41,"not found")</f>
        <v>Adventure</v>
      </c>
      <c r="J2440" t="str">
        <f>_xlfn.XLOOKUP(G2440,Movies_data!$A$1:$A$41,Movies_data!$C$1:$C$41,"not found")</f>
        <v>Malayalam</v>
      </c>
      <c r="K2440">
        <f>_xlfn.XLOOKUP(G2440,Movies_data!$A$1:$A$41,Movies_data!$H$1:$H$41,"Not Found")</f>
        <v>8.3000000000000007</v>
      </c>
      <c r="L2440" t="str">
        <f>_xlfn.XLOOKUP(A2440,Booking_data!$A$1:$A$6001,Booking_data!$E$1:$E$6001,"not Found")</f>
        <v>C022</v>
      </c>
      <c r="M2440" t="str">
        <f>_xlfn.XLOOKUP(L2440,Cinemas_data!$A$1:$A$49,Cinemas_data!$I$1:$I$49,"not Found")</f>
        <v>Mukta A2 Cinemas Grand Mall</v>
      </c>
      <c r="N2440" t="str">
        <f>_xlfn.XLOOKUP(L2440,Cinemas_data!$A$1:$A$49,Cinemas_data!$C$1:$C$49,"not Found")</f>
        <v>Coimbatore</v>
      </c>
      <c r="O2440">
        <f>_xlfn.XLOOKUP(A2440,Booking_data!$A$1:$A$6001,Booking_data!$H$1:$H$6001,"not found")</f>
        <v>3</v>
      </c>
      <c r="P2440">
        <f>_xlfn.XLOOKUP(A2440,Booking_data!$A$1:$A$6001,Booking_data!$I$1:$I$6001,"not Found")</f>
        <v>200</v>
      </c>
      <c r="Q2440">
        <f t="shared" si="192"/>
        <v>600</v>
      </c>
      <c r="R2440" t="str">
        <f>_xlfn.XLOOKUP(A2440,Booking_data!$A$1:$A$6001,Booking_data!$L$1:$L$6001,"Not Found")</f>
        <v>Debit Card</v>
      </c>
      <c r="S2440">
        <f>_xlfn.XLOOKUP(A2440,Booking_data!$A$1:$A$6001,Booking_data!$N$1:$N$6001,"not Found")</f>
        <v>19</v>
      </c>
      <c r="T2440" t="str">
        <f>_xlfn.XLOOKUP(A2440,Booking_data!$A$1:$A$6001,Booking_data!$O$1:$O$6001,"Not Found")</f>
        <v>Other</v>
      </c>
      <c r="U2440" t="str">
        <f t="shared" si="193"/>
        <v>Youngster</v>
      </c>
      <c r="V2440" t="str">
        <f t="shared" si="194"/>
        <v>Medium Booking</v>
      </c>
    </row>
    <row r="2441" spans="1:22" x14ac:dyDescent="0.25">
      <c r="A2441" t="s">
        <v>2672</v>
      </c>
      <c r="B2441" s="1">
        <v>46084</v>
      </c>
      <c r="C2441" s="1">
        <v>46125</v>
      </c>
      <c r="D2441" s="9">
        <v>0.53125</v>
      </c>
      <c r="E2441" t="str">
        <f t="shared" si="190"/>
        <v>Weekday</v>
      </c>
      <c r="F2441" t="str">
        <f t="shared" si="191"/>
        <v>Mar</v>
      </c>
      <c r="G2441" t="str">
        <f>_xlfn.XLOOKUP(A2441,Booking_data!$A$1:$A$6001,Booking_data!$D$1:$D$6001,"not found")</f>
        <v>M036</v>
      </c>
      <c r="H2441" t="str">
        <f>_xlfn.XLOOKUP(G2441,Movies_data!$A$1:$A$41,Movies_data!$B$1:$B$41,"not found")</f>
        <v>Avengers Endgame</v>
      </c>
      <c r="I2441" t="str">
        <f>_xlfn.XLOOKUP(G2441,Movies_data!$A$1:$A$41,Movies_data!$D$1:$D$41,"not found")</f>
        <v>Action</v>
      </c>
      <c r="J2441" t="str">
        <f>_xlfn.XLOOKUP(G2441,Movies_data!$A$1:$A$41,Movies_data!$C$1:$C$41,"not found")</f>
        <v>English</v>
      </c>
      <c r="K2441">
        <f>_xlfn.XLOOKUP(G2441,Movies_data!$A$1:$A$41,Movies_data!$H$1:$H$41,"Not Found")</f>
        <v>8.4</v>
      </c>
      <c r="L2441" t="str">
        <f>_xlfn.XLOOKUP(A2441,Booking_data!$A$1:$A$6001,Booking_data!$E$1:$E$6001,"not Found")</f>
        <v>C043</v>
      </c>
      <c r="M2441" t="str">
        <f>_xlfn.XLOOKUP(L2441,Cinemas_data!$A$1:$A$49,Cinemas_data!$I$1:$I$49,"not Found")</f>
        <v>City Pride Forum Mall</v>
      </c>
      <c r="N2441" t="str">
        <f>_xlfn.XLOOKUP(L2441,Cinemas_data!$A$1:$A$49,Cinemas_data!$C$1:$C$49,"not Found")</f>
        <v>Salem</v>
      </c>
      <c r="O2441">
        <f>_xlfn.XLOOKUP(A2441,Booking_data!$A$1:$A$6001,Booking_data!$H$1:$H$6001,"not found")</f>
        <v>3</v>
      </c>
      <c r="P2441">
        <f>_xlfn.XLOOKUP(A2441,Booking_data!$A$1:$A$6001,Booking_data!$I$1:$I$6001,"not Found")</f>
        <v>280</v>
      </c>
      <c r="Q2441">
        <f t="shared" si="192"/>
        <v>840</v>
      </c>
      <c r="R2441" t="str">
        <f>_xlfn.XLOOKUP(A2441,Booking_data!$A$1:$A$6001,Booking_data!$L$1:$L$6001,"Not Found")</f>
        <v>Net Banking</v>
      </c>
      <c r="S2441">
        <f>_xlfn.XLOOKUP(A2441,Booking_data!$A$1:$A$6001,Booking_data!$N$1:$N$6001,"not Found")</f>
        <v>34</v>
      </c>
      <c r="T2441" t="str">
        <f>_xlfn.XLOOKUP(A2441,Booking_data!$A$1:$A$6001,Booking_data!$O$1:$O$6001,"Not Found")</f>
        <v>Male</v>
      </c>
      <c r="U2441" t="str">
        <f t="shared" si="193"/>
        <v>Middle Age</v>
      </c>
      <c r="V2441" t="str">
        <f t="shared" si="194"/>
        <v>Medium Booking</v>
      </c>
    </row>
    <row r="2442" spans="1:22" x14ac:dyDescent="0.25">
      <c r="A2442" t="s">
        <v>2673</v>
      </c>
      <c r="B2442" s="1">
        <v>46084</v>
      </c>
      <c r="C2442" s="1">
        <v>46032</v>
      </c>
      <c r="D2442" s="9">
        <v>0.64583333333333337</v>
      </c>
      <c r="E2442" t="str">
        <f t="shared" si="190"/>
        <v>Weekday</v>
      </c>
      <c r="F2442" t="str">
        <f t="shared" si="191"/>
        <v>Mar</v>
      </c>
      <c r="G2442" t="str">
        <f>_xlfn.XLOOKUP(A2442,Booking_data!$A$1:$A$6001,Booking_data!$D$1:$D$6001,"not found")</f>
        <v>M008</v>
      </c>
      <c r="H2442" t="str">
        <f>_xlfn.XLOOKUP(G2442,Movies_data!$A$1:$A$41,Movies_data!$B$1:$B$41,"not found")</f>
        <v>Love Today</v>
      </c>
      <c r="I2442" t="str">
        <f>_xlfn.XLOOKUP(G2442,Movies_data!$A$1:$A$41,Movies_data!$D$1:$D$41,"not found")</f>
        <v>Romance</v>
      </c>
      <c r="J2442" t="str">
        <f>_xlfn.XLOOKUP(G2442,Movies_data!$A$1:$A$41,Movies_data!$C$1:$C$41,"not found")</f>
        <v>Tamil</v>
      </c>
      <c r="K2442">
        <f>_xlfn.XLOOKUP(G2442,Movies_data!$A$1:$A$41,Movies_data!$H$1:$H$41,"Not Found")</f>
        <v>7.4</v>
      </c>
      <c r="L2442" t="str">
        <f>_xlfn.XLOOKUP(A2442,Booking_data!$A$1:$A$6001,Booking_data!$E$1:$E$6001,"not Found")</f>
        <v>C152</v>
      </c>
      <c r="M2442" t="str">
        <f>_xlfn.XLOOKUP(L2442,Cinemas_data!$A$1:$A$49,Cinemas_data!$I$1:$I$49,"not Found")</f>
        <v>INOX Grand Mall</v>
      </c>
      <c r="N2442" t="str">
        <f>_xlfn.XLOOKUP(L2442,Cinemas_data!$A$1:$A$49,Cinemas_data!$C$1:$C$49,"not Found")</f>
        <v>Kochi</v>
      </c>
      <c r="O2442">
        <f>_xlfn.XLOOKUP(A2442,Booking_data!$A$1:$A$6001,Booking_data!$H$1:$H$6001,"not found")</f>
        <v>3</v>
      </c>
      <c r="P2442">
        <f>_xlfn.XLOOKUP(A2442,Booking_data!$A$1:$A$6001,Booking_data!$I$1:$I$6001,"not Found")</f>
        <v>260</v>
      </c>
      <c r="Q2442">
        <f t="shared" si="192"/>
        <v>780</v>
      </c>
      <c r="R2442" t="str">
        <f>_xlfn.XLOOKUP(A2442,Booking_data!$A$1:$A$6001,Booking_data!$L$1:$L$6001,"Not Found")</f>
        <v>Net Banking</v>
      </c>
      <c r="S2442">
        <f>_xlfn.XLOOKUP(A2442,Booking_data!$A$1:$A$6001,Booking_data!$N$1:$N$6001,"not Found")</f>
        <v>54</v>
      </c>
      <c r="T2442" t="str">
        <f>_xlfn.XLOOKUP(A2442,Booking_data!$A$1:$A$6001,Booking_data!$O$1:$O$6001,"Not Found")</f>
        <v>Male</v>
      </c>
      <c r="U2442" t="str">
        <f t="shared" si="193"/>
        <v>Above 45</v>
      </c>
      <c r="V2442" t="str">
        <f t="shared" si="194"/>
        <v>Medium Booking</v>
      </c>
    </row>
    <row r="2443" spans="1:22" x14ac:dyDescent="0.25">
      <c r="A2443" t="s">
        <v>2674</v>
      </c>
      <c r="B2443" s="1">
        <v>46084</v>
      </c>
      <c r="C2443" s="1">
        <v>46082</v>
      </c>
      <c r="D2443" s="9">
        <v>0.53125</v>
      </c>
      <c r="E2443" t="str">
        <f t="shared" si="190"/>
        <v>Weekday</v>
      </c>
      <c r="F2443" t="str">
        <f t="shared" si="191"/>
        <v>Mar</v>
      </c>
      <c r="G2443" t="str">
        <f>_xlfn.XLOOKUP(A2443,Booking_data!$A$1:$A$6001,Booking_data!$D$1:$D$6001,"not found")</f>
        <v>M033</v>
      </c>
      <c r="H2443" t="str">
        <f>_xlfn.XLOOKUP(G2443,Movies_data!$A$1:$A$41,Movies_data!$B$1:$B$41,"not found")</f>
        <v>Lucifer</v>
      </c>
      <c r="I2443" t="str">
        <f>_xlfn.XLOOKUP(G2443,Movies_data!$A$1:$A$41,Movies_data!$D$1:$D$41,"not found")</f>
        <v>Action</v>
      </c>
      <c r="J2443" t="str">
        <f>_xlfn.XLOOKUP(G2443,Movies_data!$A$1:$A$41,Movies_data!$C$1:$C$41,"not found")</f>
        <v>Malayalam</v>
      </c>
      <c r="K2443">
        <f>_xlfn.XLOOKUP(G2443,Movies_data!$A$1:$A$41,Movies_data!$H$1:$H$41,"Not Found")</f>
        <v>7.5</v>
      </c>
      <c r="L2443" t="str">
        <f>_xlfn.XLOOKUP(A2443,Booking_data!$A$1:$A$6001,Booking_data!$E$1:$E$6001,"not Found")</f>
        <v>C023</v>
      </c>
      <c r="M2443" t="str">
        <f>_xlfn.XLOOKUP(L2443,Cinemas_data!$A$1:$A$49,Cinemas_data!$I$1:$I$49,"not Found")</f>
        <v>MovieMax Forum Mall</v>
      </c>
      <c r="N2443" t="str">
        <f>_xlfn.XLOOKUP(L2443,Cinemas_data!$A$1:$A$49,Cinemas_data!$C$1:$C$49,"not Found")</f>
        <v>Coimbatore</v>
      </c>
      <c r="O2443">
        <f>_xlfn.XLOOKUP(A2443,Booking_data!$A$1:$A$6001,Booking_data!$H$1:$H$6001,"not found")</f>
        <v>6</v>
      </c>
      <c r="P2443">
        <f>_xlfn.XLOOKUP(A2443,Booking_data!$A$1:$A$6001,Booking_data!$I$1:$I$6001,"not Found")</f>
        <v>420</v>
      </c>
      <c r="Q2443">
        <f t="shared" si="192"/>
        <v>2520</v>
      </c>
      <c r="R2443" t="str">
        <f>_xlfn.XLOOKUP(A2443,Booking_data!$A$1:$A$6001,Booking_data!$L$1:$L$6001,"Not Found")</f>
        <v>Wallet</v>
      </c>
      <c r="S2443">
        <f>_xlfn.XLOOKUP(A2443,Booking_data!$A$1:$A$6001,Booking_data!$N$1:$N$6001,"not Found")</f>
        <v>49</v>
      </c>
      <c r="T2443" t="str">
        <f>_xlfn.XLOOKUP(A2443,Booking_data!$A$1:$A$6001,Booking_data!$O$1:$O$6001,"Not Found")</f>
        <v>Female</v>
      </c>
      <c r="U2443" t="str">
        <f t="shared" si="193"/>
        <v>Above 45</v>
      </c>
      <c r="V2443" t="str">
        <f t="shared" si="194"/>
        <v>High Booking</v>
      </c>
    </row>
    <row r="2444" spans="1:22" x14ac:dyDescent="0.25">
      <c r="A2444" t="s">
        <v>2675</v>
      </c>
      <c r="B2444" s="1">
        <v>46084</v>
      </c>
      <c r="C2444" s="1">
        <v>46093</v>
      </c>
      <c r="D2444" s="9">
        <v>0.53125</v>
      </c>
      <c r="E2444" t="str">
        <f t="shared" si="190"/>
        <v>Weekday</v>
      </c>
      <c r="F2444" t="str">
        <f t="shared" si="191"/>
        <v>Mar</v>
      </c>
      <c r="G2444" t="str">
        <f>_xlfn.XLOOKUP(A2444,Booking_data!$A$1:$A$6001,Booking_data!$D$1:$D$6001,"not found")</f>
        <v>M025</v>
      </c>
      <c r="H2444" t="str">
        <f>_xlfn.XLOOKUP(G2444,Movies_data!$A$1:$A$41,Movies_data!$B$1:$B$41,"not found")</f>
        <v>Rocky Aur Rani Kii Prem Kahaani</v>
      </c>
      <c r="I2444" t="str">
        <f>_xlfn.XLOOKUP(G2444,Movies_data!$A$1:$A$41,Movies_data!$D$1:$D$41,"not found")</f>
        <v>Romance</v>
      </c>
      <c r="J2444" t="str">
        <f>_xlfn.XLOOKUP(G2444,Movies_data!$A$1:$A$41,Movies_data!$C$1:$C$41,"not found")</f>
        <v>Hindi</v>
      </c>
      <c r="K2444">
        <f>_xlfn.XLOOKUP(G2444,Movies_data!$A$1:$A$41,Movies_data!$H$1:$H$41,"Not Found")</f>
        <v>6.8</v>
      </c>
      <c r="L2444" t="str">
        <f>_xlfn.XLOOKUP(A2444,Booking_data!$A$1:$A$6001,Booking_data!$E$1:$E$6001,"not Found")</f>
        <v>C143</v>
      </c>
      <c r="M2444" t="str">
        <f>_xlfn.XLOOKUP(L2444,Cinemas_data!$A$1:$A$49,Cinemas_data!$I$1:$I$49,"not Found")</f>
        <v>INOX Forum Mall</v>
      </c>
      <c r="N2444" t="str">
        <f>_xlfn.XLOOKUP(L2444,Cinemas_data!$A$1:$A$49,Cinemas_data!$C$1:$C$49,"not Found")</f>
        <v>Ahmedabad</v>
      </c>
      <c r="O2444">
        <f>_xlfn.XLOOKUP(A2444,Booking_data!$A$1:$A$6001,Booking_data!$H$1:$H$6001,"not found")</f>
        <v>4</v>
      </c>
      <c r="P2444">
        <f>_xlfn.XLOOKUP(A2444,Booking_data!$A$1:$A$6001,Booking_data!$I$1:$I$6001,"not Found")</f>
        <v>320</v>
      </c>
      <c r="Q2444">
        <f t="shared" si="192"/>
        <v>1280</v>
      </c>
      <c r="R2444" t="str">
        <f>_xlfn.XLOOKUP(A2444,Booking_data!$A$1:$A$6001,Booking_data!$L$1:$L$6001,"Not Found")</f>
        <v>UPI</v>
      </c>
      <c r="S2444">
        <f>_xlfn.XLOOKUP(A2444,Booking_data!$A$1:$A$6001,Booking_data!$N$1:$N$6001,"not Found")</f>
        <v>51</v>
      </c>
      <c r="T2444" t="str">
        <f>_xlfn.XLOOKUP(A2444,Booking_data!$A$1:$A$6001,Booking_data!$O$1:$O$6001,"Not Found")</f>
        <v>Other</v>
      </c>
      <c r="U2444" t="str">
        <f t="shared" si="193"/>
        <v>Above 45</v>
      </c>
      <c r="V2444" t="str">
        <f t="shared" si="194"/>
        <v>Medium Booking</v>
      </c>
    </row>
    <row r="2445" spans="1:22" x14ac:dyDescent="0.25">
      <c r="A2445" t="s">
        <v>2676</v>
      </c>
      <c r="B2445" s="1">
        <v>46084</v>
      </c>
      <c r="C2445" s="1">
        <v>46203</v>
      </c>
      <c r="D2445" s="9">
        <v>0.77083333333333337</v>
      </c>
      <c r="E2445" t="str">
        <f t="shared" si="190"/>
        <v>Weekday</v>
      </c>
      <c r="F2445" t="str">
        <f t="shared" si="191"/>
        <v>Mar</v>
      </c>
      <c r="G2445" t="str">
        <f>_xlfn.XLOOKUP(A2445,Booking_data!$A$1:$A$6001,Booking_data!$D$1:$D$6001,"not found")</f>
        <v>M001</v>
      </c>
      <c r="H2445" t="str">
        <f>_xlfn.XLOOKUP(G2445,Movies_data!$A$1:$A$41,Movies_data!$B$1:$B$41,"not found")</f>
        <v>Leo</v>
      </c>
      <c r="I2445" t="str">
        <f>_xlfn.XLOOKUP(G2445,Movies_data!$A$1:$A$41,Movies_data!$D$1:$D$41,"not found")</f>
        <v>Action</v>
      </c>
      <c r="J2445" t="str">
        <f>_xlfn.XLOOKUP(G2445,Movies_data!$A$1:$A$41,Movies_data!$C$1:$C$41,"not found")</f>
        <v>Tamil</v>
      </c>
      <c r="K2445">
        <f>_xlfn.XLOOKUP(G2445,Movies_data!$A$1:$A$41,Movies_data!$H$1:$H$41,"Not Found")</f>
        <v>8</v>
      </c>
      <c r="L2445" t="str">
        <f>_xlfn.XLOOKUP(A2445,Booking_data!$A$1:$A$6001,Booking_data!$E$1:$E$6001,"not Found")</f>
        <v>C132</v>
      </c>
      <c r="M2445" t="str">
        <f>_xlfn.XLOOKUP(L2445,Cinemas_data!$A$1:$A$49,Cinemas_data!$I$1:$I$49,"not Found")</f>
        <v>City Pride Grand Mall</v>
      </c>
      <c r="N2445" t="str">
        <f>_xlfn.XLOOKUP(L2445,Cinemas_data!$A$1:$A$49,Cinemas_data!$C$1:$C$49,"not Found")</f>
        <v>Kolkata</v>
      </c>
      <c r="O2445">
        <f>_xlfn.XLOOKUP(A2445,Booking_data!$A$1:$A$6001,Booking_data!$H$1:$H$6001,"not found")</f>
        <v>2</v>
      </c>
      <c r="P2445">
        <f>_xlfn.XLOOKUP(A2445,Booking_data!$A$1:$A$6001,Booking_data!$I$1:$I$6001,"not Found")</f>
        <v>180</v>
      </c>
      <c r="Q2445">
        <f t="shared" si="192"/>
        <v>360</v>
      </c>
      <c r="R2445" t="str">
        <f>_xlfn.XLOOKUP(A2445,Booking_data!$A$1:$A$6001,Booking_data!$L$1:$L$6001,"Not Found")</f>
        <v>UPI</v>
      </c>
      <c r="S2445">
        <f>_xlfn.XLOOKUP(A2445,Booking_data!$A$1:$A$6001,Booking_data!$N$1:$N$6001,"not Found")</f>
        <v>23</v>
      </c>
      <c r="T2445" t="str">
        <f>_xlfn.XLOOKUP(A2445,Booking_data!$A$1:$A$6001,Booking_data!$O$1:$O$6001,"Not Found")</f>
        <v>Other</v>
      </c>
      <c r="U2445" t="str">
        <f t="shared" si="193"/>
        <v>Youngster</v>
      </c>
      <c r="V2445" t="str">
        <f t="shared" si="194"/>
        <v>Low Booking</v>
      </c>
    </row>
    <row r="2446" spans="1:22" x14ac:dyDescent="0.25">
      <c r="A2446" t="s">
        <v>2677</v>
      </c>
      <c r="B2446" s="1">
        <v>46084</v>
      </c>
      <c r="C2446" s="1">
        <v>46043</v>
      </c>
      <c r="D2446" s="9">
        <v>0.64583333333333337</v>
      </c>
      <c r="E2446" t="str">
        <f t="shared" si="190"/>
        <v>Weekday</v>
      </c>
      <c r="F2446" t="str">
        <f t="shared" si="191"/>
        <v>Mar</v>
      </c>
      <c r="G2446" t="str">
        <f>_xlfn.XLOOKUP(A2446,Booking_data!$A$1:$A$6001,Booking_data!$D$1:$D$6001,"not found")</f>
        <v>M011</v>
      </c>
      <c r="H2446" t="str">
        <f>_xlfn.XLOOKUP(G2446,Movies_data!$A$1:$A$41,Movies_data!$B$1:$B$41,"not found")</f>
        <v>Pushpa 2</v>
      </c>
      <c r="I2446" t="str">
        <f>_xlfn.XLOOKUP(G2446,Movies_data!$A$1:$A$41,Movies_data!$D$1:$D$41,"not found")</f>
        <v>Action</v>
      </c>
      <c r="J2446" t="str">
        <f>_xlfn.XLOOKUP(G2446,Movies_data!$A$1:$A$41,Movies_data!$C$1:$C$41,"not found")</f>
        <v>Telugu</v>
      </c>
      <c r="K2446">
        <f>_xlfn.XLOOKUP(G2446,Movies_data!$A$1:$A$41,Movies_data!$H$1:$H$41,"Not Found")</f>
        <v>6.1</v>
      </c>
      <c r="L2446" t="str">
        <f>_xlfn.XLOOKUP(A2446,Booking_data!$A$1:$A$6001,Booking_data!$E$1:$E$6001,"not Found")</f>
        <v>C153</v>
      </c>
      <c r="M2446" t="str">
        <f>_xlfn.XLOOKUP(L2446,Cinemas_data!$A$1:$A$49,Cinemas_data!$I$1:$I$49,"not Found")</f>
        <v>Cinepolis Forum Mall</v>
      </c>
      <c r="N2446" t="str">
        <f>_xlfn.XLOOKUP(L2446,Cinemas_data!$A$1:$A$49,Cinemas_data!$C$1:$C$49,"not Found")</f>
        <v>Kochi</v>
      </c>
      <c r="O2446">
        <f>_xlfn.XLOOKUP(A2446,Booking_data!$A$1:$A$6001,Booking_data!$H$1:$H$6001,"not found")</f>
        <v>5</v>
      </c>
      <c r="P2446">
        <f>_xlfn.XLOOKUP(A2446,Booking_data!$A$1:$A$6001,Booking_data!$I$1:$I$6001,"not Found")</f>
        <v>240</v>
      </c>
      <c r="Q2446">
        <f t="shared" si="192"/>
        <v>1200</v>
      </c>
      <c r="R2446" t="str">
        <f>_xlfn.XLOOKUP(A2446,Booking_data!$A$1:$A$6001,Booking_data!$L$1:$L$6001,"Not Found")</f>
        <v>Wallet</v>
      </c>
      <c r="S2446">
        <f>_xlfn.XLOOKUP(A2446,Booking_data!$A$1:$A$6001,Booking_data!$N$1:$N$6001,"not Found")</f>
        <v>33</v>
      </c>
      <c r="T2446" t="str">
        <f>_xlfn.XLOOKUP(A2446,Booking_data!$A$1:$A$6001,Booking_data!$O$1:$O$6001,"Not Found")</f>
        <v>Female</v>
      </c>
      <c r="U2446" t="str">
        <f t="shared" si="193"/>
        <v>Middle Age</v>
      </c>
      <c r="V2446" t="str">
        <f t="shared" si="194"/>
        <v>High Booking</v>
      </c>
    </row>
    <row r="2447" spans="1:22" x14ac:dyDescent="0.25">
      <c r="A2447" t="s">
        <v>2678</v>
      </c>
      <c r="B2447" s="1">
        <v>46084</v>
      </c>
      <c r="C2447" s="1">
        <v>46151</v>
      </c>
      <c r="D2447" s="9">
        <v>0.88541666666666663</v>
      </c>
      <c r="E2447" t="str">
        <f t="shared" si="190"/>
        <v>Weekday</v>
      </c>
      <c r="F2447" t="str">
        <f t="shared" si="191"/>
        <v>Mar</v>
      </c>
      <c r="G2447" t="str">
        <f>_xlfn.XLOOKUP(A2447,Booking_data!$A$1:$A$6001,Booking_data!$D$1:$D$6001,"not found")</f>
        <v>M001</v>
      </c>
      <c r="H2447" t="str">
        <f>_xlfn.XLOOKUP(G2447,Movies_data!$A$1:$A$41,Movies_data!$B$1:$B$41,"not found")</f>
        <v>Leo</v>
      </c>
      <c r="I2447" t="str">
        <f>_xlfn.XLOOKUP(G2447,Movies_data!$A$1:$A$41,Movies_data!$D$1:$D$41,"not found")</f>
        <v>Action</v>
      </c>
      <c r="J2447" t="str">
        <f>_xlfn.XLOOKUP(G2447,Movies_data!$A$1:$A$41,Movies_data!$C$1:$C$41,"not found")</f>
        <v>Tamil</v>
      </c>
      <c r="K2447">
        <f>_xlfn.XLOOKUP(G2447,Movies_data!$A$1:$A$41,Movies_data!$H$1:$H$41,"Not Found")</f>
        <v>8</v>
      </c>
      <c r="L2447" t="str">
        <f>_xlfn.XLOOKUP(A2447,Booking_data!$A$1:$A$6001,Booking_data!$E$1:$E$6001,"not Found")</f>
        <v>C153</v>
      </c>
      <c r="M2447" t="str">
        <f>_xlfn.XLOOKUP(L2447,Cinemas_data!$A$1:$A$49,Cinemas_data!$I$1:$I$49,"not Found")</f>
        <v>Cinepolis Forum Mall</v>
      </c>
      <c r="N2447" t="str">
        <f>_xlfn.XLOOKUP(L2447,Cinemas_data!$A$1:$A$49,Cinemas_data!$C$1:$C$49,"not Found")</f>
        <v>Kochi</v>
      </c>
      <c r="O2447">
        <f>_xlfn.XLOOKUP(A2447,Booking_data!$A$1:$A$6001,Booking_data!$H$1:$H$6001,"not found")</f>
        <v>2</v>
      </c>
      <c r="P2447">
        <f>_xlfn.XLOOKUP(A2447,Booking_data!$A$1:$A$6001,Booking_data!$I$1:$I$6001,"not Found")</f>
        <v>320</v>
      </c>
      <c r="Q2447">
        <f t="shared" si="192"/>
        <v>640</v>
      </c>
      <c r="R2447" t="str">
        <f>_xlfn.XLOOKUP(A2447,Booking_data!$A$1:$A$6001,Booking_data!$L$1:$L$6001,"Not Found")</f>
        <v>UPI</v>
      </c>
      <c r="S2447">
        <f>_xlfn.XLOOKUP(A2447,Booking_data!$A$1:$A$6001,Booking_data!$N$1:$N$6001,"not Found")</f>
        <v>60</v>
      </c>
      <c r="T2447" t="str">
        <f>_xlfn.XLOOKUP(A2447,Booking_data!$A$1:$A$6001,Booking_data!$O$1:$O$6001,"Not Found")</f>
        <v>Female</v>
      </c>
      <c r="U2447" t="str">
        <f t="shared" si="193"/>
        <v>Above 45</v>
      </c>
      <c r="V2447" t="str">
        <f t="shared" si="194"/>
        <v>Low Booking</v>
      </c>
    </row>
    <row r="2448" spans="1:22" x14ac:dyDescent="0.25">
      <c r="A2448" t="s">
        <v>2679</v>
      </c>
      <c r="B2448" s="1">
        <v>46084</v>
      </c>
      <c r="C2448" s="1">
        <v>46180</v>
      </c>
      <c r="D2448" s="9">
        <v>0.9375</v>
      </c>
      <c r="E2448" t="str">
        <f t="shared" si="190"/>
        <v>Weekday</v>
      </c>
      <c r="F2448" t="str">
        <f t="shared" si="191"/>
        <v>Mar</v>
      </c>
      <c r="G2448" t="str">
        <f>_xlfn.XLOOKUP(A2448,Booking_data!$A$1:$A$6001,Booking_data!$D$1:$D$6001,"not found")</f>
        <v>M007</v>
      </c>
      <c r="H2448" t="str">
        <f>_xlfn.XLOOKUP(G2448,Movies_data!$A$1:$A$41,Movies_data!$B$1:$B$41,"not found")</f>
        <v>Good Night</v>
      </c>
      <c r="I2448" t="str">
        <f>_xlfn.XLOOKUP(G2448,Movies_data!$A$1:$A$41,Movies_data!$D$1:$D$41,"not found")</f>
        <v>Comedy</v>
      </c>
      <c r="J2448" t="str">
        <f>_xlfn.XLOOKUP(G2448,Movies_data!$A$1:$A$41,Movies_data!$C$1:$C$41,"not found")</f>
        <v>Tamil</v>
      </c>
      <c r="K2448">
        <f>_xlfn.XLOOKUP(G2448,Movies_data!$A$1:$A$41,Movies_data!$H$1:$H$41,"Not Found")</f>
        <v>8</v>
      </c>
      <c r="L2448" t="str">
        <f>_xlfn.XLOOKUP(A2448,Booking_data!$A$1:$A$6001,Booking_data!$E$1:$E$6001,"not Found")</f>
        <v>C141</v>
      </c>
      <c r="M2448" t="str">
        <f>_xlfn.XLOOKUP(L2448,Cinemas_data!$A$1:$A$49,Cinemas_data!$I$1:$I$49,"not Found")</f>
        <v>City Pride City Centre</v>
      </c>
      <c r="N2448" t="str">
        <f>_xlfn.XLOOKUP(L2448,Cinemas_data!$A$1:$A$49,Cinemas_data!$C$1:$C$49,"not Found")</f>
        <v>Ahmedabad</v>
      </c>
      <c r="O2448">
        <f>_xlfn.XLOOKUP(A2448,Booking_data!$A$1:$A$6001,Booking_data!$H$1:$H$6001,"not found")</f>
        <v>3</v>
      </c>
      <c r="P2448">
        <f>_xlfn.XLOOKUP(A2448,Booking_data!$A$1:$A$6001,Booking_data!$I$1:$I$6001,"not Found")</f>
        <v>320</v>
      </c>
      <c r="Q2448">
        <f t="shared" si="192"/>
        <v>960</v>
      </c>
      <c r="R2448" t="str">
        <f>_xlfn.XLOOKUP(A2448,Booking_data!$A$1:$A$6001,Booking_data!$L$1:$L$6001,"Not Found")</f>
        <v>Debit Card</v>
      </c>
      <c r="S2448">
        <f>_xlfn.XLOOKUP(A2448,Booking_data!$A$1:$A$6001,Booking_data!$N$1:$N$6001,"not Found")</f>
        <v>23</v>
      </c>
      <c r="T2448" t="str">
        <f>_xlfn.XLOOKUP(A2448,Booking_data!$A$1:$A$6001,Booking_data!$O$1:$O$6001,"Not Found")</f>
        <v>Female</v>
      </c>
      <c r="U2448" t="str">
        <f t="shared" si="193"/>
        <v>Youngster</v>
      </c>
      <c r="V2448" t="str">
        <f t="shared" si="194"/>
        <v>Medium Booking</v>
      </c>
    </row>
    <row r="2449" spans="1:22" x14ac:dyDescent="0.25">
      <c r="A2449" t="s">
        <v>2680</v>
      </c>
      <c r="B2449" s="1">
        <v>46084</v>
      </c>
      <c r="C2449" s="1">
        <v>46149</v>
      </c>
      <c r="D2449" s="9">
        <v>0.9375</v>
      </c>
      <c r="E2449" t="str">
        <f t="shared" si="190"/>
        <v>Weekday</v>
      </c>
      <c r="F2449" t="str">
        <f t="shared" si="191"/>
        <v>Mar</v>
      </c>
      <c r="G2449" t="str">
        <f>_xlfn.XLOOKUP(A2449,Booking_data!$A$1:$A$6001,Booking_data!$D$1:$D$6001,"not found")</f>
        <v>M005</v>
      </c>
      <c r="H2449" t="str">
        <f>_xlfn.XLOOKUP(G2449,Movies_data!$A$1:$A$41,Movies_data!$B$1:$B$41,"not found")</f>
        <v>Ponniyin Selvan II</v>
      </c>
      <c r="I2449" t="str">
        <f>_xlfn.XLOOKUP(G2449,Movies_data!$A$1:$A$41,Movies_data!$D$1:$D$41,"not found")</f>
        <v>Drama</v>
      </c>
      <c r="J2449" t="str">
        <f>_xlfn.XLOOKUP(G2449,Movies_data!$A$1:$A$41,Movies_data!$C$1:$C$41,"not found")</f>
        <v>Tamil</v>
      </c>
      <c r="K2449">
        <f>_xlfn.XLOOKUP(G2449,Movies_data!$A$1:$A$41,Movies_data!$H$1:$H$41,"Not Found")</f>
        <v>7.3</v>
      </c>
      <c r="L2449" t="str">
        <f>_xlfn.XLOOKUP(A2449,Booking_data!$A$1:$A$6001,Booking_data!$E$1:$E$6001,"not Found")</f>
        <v>C011</v>
      </c>
      <c r="M2449" t="str">
        <f>_xlfn.XLOOKUP(L2449,Cinemas_data!$A$1:$A$49,Cinemas_data!$I$1:$I$49,"not Found")</f>
        <v>Cinepolis City Centre</v>
      </c>
      <c r="N2449" t="str">
        <f>_xlfn.XLOOKUP(L2449,Cinemas_data!$A$1:$A$49,Cinemas_data!$C$1:$C$49,"not Found")</f>
        <v>Chennai</v>
      </c>
      <c r="O2449">
        <f>_xlfn.XLOOKUP(A2449,Booking_data!$A$1:$A$6001,Booking_data!$H$1:$H$6001,"not found")</f>
        <v>1</v>
      </c>
      <c r="P2449">
        <f>_xlfn.XLOOKUP(A2449,Booking_data!$A$1:$A$6001,Booking_data!$I$1:$I$6001,"not Found")</f>
        <v>240</v>
      </c>
      <c r="Q2449">
        <f t="shared" si="192"/>
        <v>240</v>
      </c>
      <c r="R2449" t="str">
        <f>_xlfn.XLOOKUP(A2449,Booking_data!$A$1:$A$6001,Booking_data!$L$1:$L$6001,"Not Found")</f>
        <v>Credit Card</v>
      </c>
      <c r="S2449">
        <f>_xlfn.XLOOKUP(A2449,Booking_data!$A$1:$A$6001,Booking_data!$N$1:$N$6001,"not Found")</f>
        <v>22</v>
      </c>
      <c r="T2449" t="str">
        <f>_xlfn.XLOOKUP(A2449,Booking_data!$A$1:$A$6001,Booking_data!$O$1:$O$6001,"Not Found")</f>
        <v>Female</v>
      </c>
      <c r="U2449" t="str">
        <f t="shared" si="193"/>
        <v>Youngster</v>
      </c>
      <c r="V2449" t="str">
        <f t="shared" si="194"/>
        <v>Low Booking</v>
      </c>
    </row>
    <row r="2450" spans="1:22" x14ac:dyDescent="0.25">
      <c r="A2450" t="s">
        <v>2681</v>
      </c>
      <c r="B2450" s="1">
        <v>46084</v>
      </c>
      <c r="C2450" s="1">
        <v>46145</v>
      </c>
      <c r="D2450" s="9">
        <v>0.9375</v>
      </c>
      <c r="E2450" t="str">
        <f t="shared" si="190"/>
        <v>Weekday</v>
      </c>
      <c r="F2450" t="str">
        <f t="shared" si="191"/>
        <v>Mar</v>
      </c>
      <c r="G2450" t="str">
        <f>_xlfn.XLOOKUP(A2450,Booking_data!$A$1:$A$6001,Booking_data!$D$1:$D$6001,"not found")</f>
        <v>M025</v>
      </c>
      <c r="H2450" t="str">
        <f>_xlfn.XLOOKUP(G2450,Movies_data!$A$1:$A$41,Movies_data!$B$1:$B$41,"not found")</f>
        <v>Rocky Aur Rani Kii Prem Kahaani</v>
      </c>
      <c r="I2450" t="str">
        <f>_xlfn.XLOOKUP(G2450,Movies_data!$A$1:$A$41,Movies_data!$D$1:$D$41,"not found")</f>
        <v>Romance</v>
      </c>
      <c r="J2450" t="str">
        <f>_xlfn.XLOOKUP(G2450,Movies_data!$A$1:$A$41,Movies_data!$C$1:$C$41,"not found")</f>
        <v>Hindi</v>
      </c>
      <c r="K2450">
        <f>_xlfn.XLOOKUP(G2450,Movies_data!$A$1:$A$41,Movies_data!$H$1:$H$41,"Not Found")</f>
        <v>6.8</v>
      </c>
      <c r="L2450" t="str">
        <f>_xlfn.XLOOKUP(A2450,Booking_data!$A$1:$A$6001,Booking_data!$E$1:$E$6001,"not Found")</f>
        <v>C073</v>
      </c>
      <c r="M2450" t="str">
        <f>_xlfn.XLOOKUP(L2450,Cinemas_data!$A$1:$A$49,Cinemas_data!$I$1:$I$49,"not Found")</f>
        <v>Cinepolis Forum Mall</v>
      </c>
      <c r="N2450" t="str">
        <f>_xlfn.XLOOKUP(L2450,Cinemas_data!$A$1:$A$49,Cinemas_data!$C$1:$C$49,"not Found")</f>
        <v>Hyderabad</v>
      </c>
      <c r="O2450">
        <f>_xlfn.XLOOKUP(A2450,Booking_data!$A$1:$A$6001,Booking_data!$H$1:$H$6001,"not found")</f>
        <v>2</v>
      </c>
      <c r="P2450">
        <f>_xlfn.XLOOKUP(A2450,Booking_data!$A$1:$A$6001,Booking_data!$I$1:$I$6001,"not Found")</f>
        <v>420</v>
      </c>
      <c r="Q2450">
        <f t="shared" si="192"/>
        <v>840</v>
      </c>
      <c r="R2450" t="str">
        <f>_xlfn.XLOOKUP(A2450,Booking_data!$A$1:$A$6001,Booking_data!$L$1:$L$6001,"Not Found")</f>
        <v>Wallet</v>
      </c>
      <c r="S2450">
        <f>_xlfn.XLOOKUP(A2450,Booking_data!$A$1:$A$6001,Booking_data!$N$1:$N$6001,"not Found")</f>
        <v>44</v>
      </c>
      <c r="T2450" t="str">
        <f>_xlfn.XLOOKUP(A2450,Booking_data!$A$1:$A$6001,Booking_data!$O$1:$O$6001,"Not Found")</f>
        <v>Male</v>
      </c>
      <c r="U2450" t="str">
        <f t="shared" si="193"/>
        <v>Middle Age</v>
      </c>
      <c r="V2450" t="str">
        <f t="shared" si="194"/>
        <v>Low Booking</v>
      </c>
    </row>
    <row r="2451" spans="1:22" x14ac:dyDescent="0.25">
      <c r="A2451" t="s">
        <v>2682</v>
      </c>
      <c r="B2451" s="1">
        <v>46084</v>
      </c>
      <c r="C2451" s="1">
        <v>46135</v>
      </c>
      <c r="D2451" s="9">
        <v>0.39583333333333331</v>
      </c>
      <c r="E2451" t="str">
        <f t="shared" si="190"/>
        <v>Weekday</v>
      </c>
      <c r="F2451" t="str">
        <f t="shared" si="191"/>
        <v>Mar</v>
      </c>
      <c r="G2451" t="str">
        <f>_xlfn.XLOOKUP(A2451,Booking_data!$A$1:$A$6001,Booking_data!$D$1:$D$6001,"not found")</f>
        <v>M036</v>
      </c>
      <c r="H2451" t="str">
        <f>_xlfn.XLOOKUP(G2451,Movies_data!$A$1:$A$41,Movies_data!$B$1:$B$41,"not found")</f>
        <v>Avengers Endgame</v>
      </c>
      <c r="I2451" t="str">
        <f>_xlfn.XLOOKUP(G2451,Movies_data!$A$1:$A$41,Movies_data!$D$1:$D$41,"not found")</f>
        <v>Action</v>
      </c>
      <c r="J2451" t="str">
        <f>_xlfn.XLOOKUP(G2451,Movies_data!$A$1:$A$41,Movies_data!$C$1:$C$41,"not found")</f>
        <v>English</v>
      </c>
      <c r="K2451">
        <f>_xlfn.XLOOKUP(G2451,Movies_data!$A$1:$A$41,Movies_data!$H$1:$H$41,"Not Found")</f>
        <v>8.4</v>
      </c>
      <c r="L2451" t="str">
        <f>_xlfn.XLOOKUP(A2451,Booking_data!$A$1:$A$6001,Booking_data!$E$1:$E$6001,"not Found")</f>
        <v>C113</v>
      </c>
      <c r="M2451" t="str">
        <f>_xlfn.XLOOKUP(L2451,Cinemas_data!$A$1:$A$49,Cinemas_data!$I$1:$I$49,"not Found")</f>
        <v>Asian Cinemas Forum Mall</v>
      </c>
      <c r="N2451" t="str">
        <f>_xlfn.XLOOKUP(L2451,Cinemas_data!$A$1:$A$49,Cinemas_data!$C$1:$C$49,"not Found")</f>
        <v>Delhi</v>
      </c>
      <c r="O2451">
        <f>_xlfn.XLOOKUP(A2451,Booking_data!$A$1:$A$6001,Booking_data!$H$1:$H$6001,"not found")</f>
        <v>3</v>
      </c>
      <c r="P2451">
        <f>_xlfn.XLOOKUP(A2451,Booking_data!$A$1:$A$6001,Booking_data!$I$1:$I$6001,"not Found")</f>
        <v>420</v>
      </c>
      <c r="Q2451">
        <f t="shared" si="192"/>
        <v>1260</v>
      </c>
      <c r="R2451" t="str">
        <f>_xlfn.XLOOKUP(A2451,Booking_data!$A$1:$A$6001,Booking_data!$L$1:$L$6001,"Not Found")</f>
        <v>Net Banking</v>
      </c>
      <c r="S2451">
        <f>_xlfn.XLOOKUP(A2451,Booking_data!$A$1:$A$6001,Booking_data!$N$1:$N$6001,"not Found")</f>
        <v>20</v>
      </c>
      <c r="T2451" t="str">
        <f>_xlfn.XLOOKUP(A2451,Booking_data!$A$1:$A$6001,Booking_data!$O$1:$O$6001,"Not Found")</f>
        <v>Male</v>
      </c>
      <c r="U2451" t="str">
        <f t="shared" si="193"/>
        <v>Youngster</v>
      </c>
      <c r="V2451" t="str">
        <f t="shared" si="194"/>
        <v>Medium Booking</v>
      </c>
    </row>
    <row r="2452" spans="1:22" x14ac:dyDescent="0.25">
      <c r="A2452" t="s">
        <v>2683</v>
      </c>
      <c r="B2452" s="1">
        <v>46084</v>
      </c>
      <c r="C2452" s="1">
        <v>46166</v>
      </c>
      <c r="D2452" s="9">
        <v>0.9375</v>
      </c>
      <c r="E2452" t="str">
        <f t="shared" si="190"/>
        <v>Weekday</v>
      </c>
      <c r="F2452" t="str">
        <f t="shared" si="191"/>
        <v>Mar</v>
      </c>
      <c r="G2452" t="str">
        <f>_xlfn.XLOOKUP(A2452,Booking_data!$A$1:$A$6001,Booking_data!$D$1:$D$6001,"not found")</f>
        <v>M004</v>
      </c>
      <c r="H2452" t="str">
        <f>_xlfn.XLOOKUP(G2452,Movies_data!$A$1:$A$41,Movies_data!$B$1:$B$41,"not found")</f>
        <v>Ponniyin Selvan I</v>
      </c>
      <c r="I2452" t="str">
        <f>_xlfn.XLOOKUP(G2452,Movies_data!$A$1:$A$41,Movies_data!$D$1:$D$41,"not found")</f>
        <v>Drama</v>
      </c>
      <c r="J2452" t="str">
        <f>_xlfn.XLOOKUP(G2452,Movies_data!$A$1:$A$41,Movies_data!$C$1:$C$41,"not found")</f>
        <v>Tamil</v>
      </c>
      <c r="K2452">
        <f>_xlfn.XLOOKUP(G2452,Movies_data!$A$1:$A$41,Movies_data!$H$1:$H$41,"Not Found")</f>
        <v>7.6</v>
      </c>
      <c r="L2452" t="str">
        <f>_xlfn.XLOOKUP(A2452,Booking_data!$A$1:$A$6001,Booking_data!$E$1:$E$6001,"not Found")</f>
        <v>C161</v>
      </c>
      <c r="M2452" t="str">
        <f>_xlfn.XLOOKUP(L2452,Cinemas_data!$A$1:$A$49,Cinemas_data!$I$1:$I$49,"not Found")</f>
        <v>INOX City Centre</v>
      </c>
      <c r="N2452" t="str">
        <f>_xlfn.XLOOKUP(L2452,Cinemas_data!$A$1:$A$49,Cinemas_data!$C$1:$C$49,"not Found")</f>
        <v>Thiruvananthapuram</v>
      </c>
      <c r="O2452">
        <f>_xlfn.XLOOKUP(A2452,Booking_data!$A$1:$A$6001,Booking_data!$H$1:$H$6001,"not found")</f>
        <v>2</v>
      </c>
      <c r="P2452">
        <f>_xlfn.XLOOKUP(A2452,Booking_data!$A$1:$A$6001,Booking_data!$I$1:$I$6001,"not Found")</f>
        <v>460</v>
      </c>
      <c r="Q2452">
        <f t="shared" si="192"/>
        <v>920</v>
      </c>
      <c r="R2452" t="str">
        <f>_xlfn.XLOOKUP(A2452,Booking_data!$A$1:$A$6001,Booking_data!$L$1:$L$6001,"Not Found")</f>
        <v>UPI</v>
      </c>
      <c r="S2452">
        <f>_xlfn.XLOOKUP(A2452,Booking_data!$A$1:$A$6001,Booking_data!$N$1:$N$6001,"not Found")</f>
        <v>22</v>
      </c>
      <c r="T2452" t="str">
        <f>_xlfn.XLOOKUP(A2452,Booking_data!$A$1:$A$6001,Booking_data!$O$1:$O$6001,"Not Found")</f>
        <v>Female</v>
      </c>
      <c r="U2452" t="str">
        <f t="shared" si="193"/>
        <v>Youngster</v>
      </c>
      <c r="V2452" t="str">
        <f t="shared" si="194"/>
        <v>Low Booking</v>
      </c>
    </row>
    <row r="2453" spans="1:22" x14ac:dyDescent="0.25">
      <c r="A2453" t="s">
        <v>2684</v>
      </c>
      <c r="B2453" s="1">
        <v>46084</v>
      </c>
      <c r="C2453" s="1">
        <v>46170</v>
      </c>
      <c r="D2453" s="9">
        <v>0.64583333333333337</v>
      </c>
      <c r="E2453" t="str">
        <f t="shared" si="190"/>
        <v>Weekday</v>
      </c>
      <c r="F2453" t="str">
        <f t="shared" si="191"/>
        <v>Mar</v>
      </c>
      <c r="G2453" t="str">
        <f>_xlfn.XLOOKUP(A2453,Booking_data!$A$1:$A$6001,Booking_data!$D$1:$D$6001,"not found")</f>
        <v>M003</v>
      </c>
      <c r="H2453" t="str">
        <f>_xlfn.XLOOKUP(G2453,Movies_data!$A$1:$A$41,Movies_data!$B$1:$B$41,"not found")</f>
        <v>Vikram</v>
      </c>
      <c r="I2453" t="str">
        <f>_xlfn.XLOOKUP(G2453,Movies_data!$A$1:$A$41,Movies_data!$D$1:$D$41,"not found")</f>
        <v>Action</v>
      </c>
      <c r="J2453" t="str">
        <f>_xlfn.XLOOKUP(G2453,Movies_data!$A$1:$A$41,Movies_data!$C$1:$C$41,"not found")</f>
        <v>Tamil</v>
      </c>
      <c r="K2453">
        <f>_xlfn.XLOOKUP(G2453,Movies_data!$A$1:$A$41,Movies_data!$H$1:$H$41,"Not Found")</f>
        <v>8.3000000000000007</v>
      </c>
      <c r="L2453" t="str">
        <f>_xlfn.XLOOKUP(A2453,Booking_data!$A$1:$A$6001,Booking_data!$E$1:$E$6001,"not Found")</f>
        <v>C071</v>
      </c>
      <c r="M2453" t="str">
        <f>_xlfn.XLOOKUP(L2453,Cinemas_data!$A$1:$A$49,Cinemas_data!$I$1:$I$49,"not Found")</f>
        <v>PVR City Centre</v>
      </c>
      <c r="N2453" t="str">
        <f>_xlfn.XLOOKUP(L2453,Cinemas_data!$A$1:$A$49,Cinemas_data!$C$1:$C$49,"not Found")</f>
        <v>Hyderabad</v>
      </c>
      <c r="O2453">
        <f>_xlfn.XLOOKUP(A2453,Booking_data!$A$1:$A$6001,Booking_data!$H$1:$H$6001,"not found")</f>
        <v>3</v>
      </c>
      <c r="P2453">
        <f>_xlfn.XLOOKUP(A2453,Booking_data!$A$1:$A$6001,Booking_data!$I$1:$I$6001,"not Found")</f>
        <v>180</v>
      </c>
      <c r="Q2453">
        <f t="shared" si="192"/>
        <v>540</v>
      </c>
      <c r="R2453" t="str">
        <f>_xlfn.XLOOKUP(A2453,Booking_data!$A$1:$A$6001,Booking_data!$L$1:$L$6001,"Not Found")</f>
        <v>Credit Card</v>
      </c>
      <c r="S2453">
        <f>_xlfn.XLOOKUP(A2453,Booking_data!$A$1:$A$6001,Booking_data!$N$1:$N$6001,"not Found")</f>
        <v>33</v>
      </c>
      <c r="T2453" t="str">
        <f>_xlfn.XLOOKUP(A2453,Booking_data!$A$1:$A$6001,Booking_data!$O$1:$O$6001,"Not Found")</f>
        <v>Other</v>
      </c>
      <c r="U2453" t="str">
        <f t="shared" si="193"/>
        <v>Middle Age</v>
      </c>
      <c r="V2453" t="str">
        <f t="shared" si="194"/>
        <v>Medium Booking</v>
      </c>
    </row>
    <row r="2454" spans="1:22" x14ac:dyDescent="0.25">
      <c r="A2454" t="s">
        <v>2685</v>
      </c>
      <c r="B2454" s="1">
        <v>46084</v>
      </c>
      <c r="C2454" s="1">
        <v>46189</v>
      </c>
      <c r="D2454" s="9">
        <v>0.77083333333333337</v>
      </c>
      <c r="E2454" t="str">
        <f t="shared" si="190"/>
        <v>Weekday</v>
      </c>
      <c r="F2454" t="str">
        <f t="shared" si="191"/>
        <v>Mar</v>
      </c>
      <c r="G2454" t="str">
        <f>_xlfn.XLOOKUP(A2454,Booking_data!$A$1:$A$6001,Booking_data!$D$1:$D$6001,"not found")</f>
        <v>M015</v>
      </c>
      <c r="H2454" t="str">
        <f>_xlfn.XLOOKUP(G2454,Movies_data!$A$1:$A$41,Movies_data!$B$1:$B$41,"not found")</f>
        <v>Kalki 2898 AD</v>
      </c>
      <c r="I2454" t="str">
        <f>_xlfn.XLOOKUP(G2454,Movies_data!$A$1:$A$41,Movies_data!$D$1:$D$41,"not found")</f>
        <v>Sci-Fi</v>
      </c>
      <c r="J2454" t="str">
        <f>_xlfn.XLOOKUP(G2454,Movies_data!$A$1:$A$41,Movies_data!$C$1:$C$41,"not found")</f>
        <v>Telugu</v>
      </c>
      <c r="K2454">
        <f>_xlfn.XLOOKUP(G2454,Movies_data!$A$1:$A$41,Movies_data!$H$1:$H$41,"Not Found")</f>
        <v>7</v>
      </c>
      <c r="L2454" t="str">
        <f>_xlfn.XLOOKUP(A2454,Booking_data!$A$1:$A$6001,Booking_data!$E$1:$E$6001,"not Found")</f>
        <v>C152</v>
      </c>
      <c r="M2454" t="str">
        <f>_xlfn.XLOOKUP(L2454,Cinemas_data!$A$1:$A$49,Cinemas_data!$I$1:$I$49,"not Found")</f>
        <v>INOX Grand Mall</v>
      </c>
      <c r="N2454" t="str">
        <f>_xlfn.XLOOKUP(L2454,Cinemas_data!$A$1:$A$49,Cinemas_data!$C$1:$C$49,"not Found")</f>
        <v>Kochi</v>
      </c>
      <c r="O2454">
        <f>_xlfn.XLOOKUP(A2454,Booking_data!$A$1:$A$6001,Booking_data!$H$1:$H$6001,"not found")</f>
        <v>4</v>
      </c>
      <c r="P2454">
        <f>_xlfn.XLOOKUP(A2454,Booking_data!$A$1:$A$6001,Booking_data!$I$1:$I$6001,"not Found")</f>
        <v>440</v>
      </c>
      <c r="Q2454">
        <f t="shared" si="192"/>
        <v>1760</v>
      </c>
      <c r="R2454" t="str">
        <f>_xlfn.XLOOKUP(A2454,Booking_data!$A$1:$A$6001,Booking_data!$L$1:$L$6001,"Not Found")</f>
        <v>Credit Card</v>
      </c>
      <c r="S2454">
        <f>_xlfn.XLOOKUP(A2454,Booking_data!$A$1:$A$6001,Booking_data!$N$1:$N$6001,"not Found")</f>
        <v>60</v>
      </c>
      <c r="T2454" t="str">
        <f>_xlfn.XLOOKUP(A2454,Booking_data!$A$1:$A$6001,Booking_data!$O$1:$O$6001,"Not Found")</f>
        <v>Male</v>
      </c>
      <c r="U2454" t="str">
        <f t="shared" si="193"/>
        <v>Above 45</v>
      </c>
      <c r="V2454" t="str">
        <f t="shared" si="194"/>
        <v>Medium Booking</v>
      </c>
    </row>
    <row r="2455" spans="1:22" x14ac:dyDescent="0.25">
      <c r="A2455" t="s">
        <v>2686</v>
      </c>
      <c r="B2455" s="1">
        <v>46084</v>
      </c>
      <c r="C2455" s="1">
        <v>46134</v>
      </c>
      <c r="D2455" s="9">
        <v>0.88541666666666663</v>
      </c>
      <c r="E2455" t="str">
        <f t="shared" si="190"/>
        <v>Weekday</v>
      </c>
      <c r="F2455" t="str">
        <f t="shared" si="191"/>
        <v>Mar</v>
      </c>
      <c r="G2455" t="str">
        <f>_xlfn.XLOOKUP(A2455,Booking_data!$A$1:$A$6001,Booking_data!$D$1:$D$6001,"not found")</f>
        <v>M010</v>
      </c>
      <c r="H2455" t="str">
        <f>_xlfn.XLOOKUP(G2455,Movies_data!$A$1:$A$41,Movies_data!$B$1:$B$41,"not found")</f>
        <v>Captain Miller</v>
      </c>
      <c r="I2455" t="str">
        <f>_xlfn.XLOOKUP(G2455,Movies_data!$A$1:$A$41,Movies_data!$D$1:$D$41,"not found")</f>
        <v>Action</v>
      </c>
      <c r="J2455" t="str">
        <f>_xlfn.XLOOKUP(G2455,Movies_data!$A$1:$A$41,Movies_data!$C$1:$C$41,"not found")</f>
        <v>Tamil</v>
      </c>
      <c r="K2455">
        <f>_xlfn.XLOOKUP(G2455,Movies_data!$A$1:$A$41,Movies_data!$H$1:$H$41,"Not Found")</f>
        <v>7</v>
      </c>
      <c r="L2455" t="str">
        <f>_xlfn.XLOOKUP(A2455,Booking_data!$A$1:$A$6001,Booking_data!$E$1:$E$6001,"not Found")</f>
        <v>C142</v>
      </c>
      <c r="M2455" t="str">
        <f>_xlfn.XLOOKUP(L2455,Cinemas_data!$A$1:$A$49,Cinemas_data!$I$1:$I$49,"not Found")</f>
        <v>PVR Grand Mall</v>
      </c>
      <c r="N2455" t="str">
        <f>_xlfn.XLOOKUP(L2455,Cinemas_data!$A$1:$A$49,Cinemas_data!$C$1:$C$49,"not Found")</f>
        <v>Ahmedabad</v>
      </c>
      <c r="O2455">
        <f>_xlfn.XLOOKUP(A2455,Booking_data!$A$1:$A$6001,Booking_data!$H$1:$H$6001,"not found")</f>
        <v>6</v>
      </c>
      <c r="P2455">
        <f>_xlfn.XLOOKUP(A2455,Booking_data!$A$1:$A$6001,Booking_data!$I$1:$I$6001,"not Found")</f>
        <v>300</v>
      </c>
      <c r="Q2455">
        <f t="shared" si="192"/>
        <v>1800</v>
      </c>
      <c r="R2455" t="str">
        <f>_xlfn.XLOOKUP(A2455,Booking_data!$A$1:$A$6001,Booking_data!$L$1:$L$6001,"Not Found")</f>
        <v>UPI</v>
      </c>
      <c r="S2455">
        <f>_xlfn.XLOOKUP(A2455,Booking_data!$A$1:$A$6001,Booking_data!$N$1:$N$6001,"not Found")</f>
        <v>39</v>
      </c>
      <c r="T2455" t="str">
        <f>_xlfn.XLOOKUP(A2455,Booking_data!$A$1:$A$6001,Booking_data!$O$1:$O$6001,"Not Found")</f>
        <v>Other</v>
      </c>
      <c r="U2455" t="str">
        <f t="shared" si="193"/>
        <v>Middle Age</v>
      </c>
      <c r="V2455" t="str">
        <f t="shared" si="194"/>
        <v>High Booking</v>
      </c>
    </row>
    <row r="2456" spans="1:22" x14ac:dyDescent="0.25">
      <c r="A2456" t="s">
        <v>2687</v>
      </c>
      <c r="B2456" s="1">
        <v>46084</v>
      </c>
      <c r="C2456" s="1">
        <v>46036</v>
      </c>
      <c r="D2456" s="9">
        <v>0.39583333333333331</v>
      </c>
      <c r="E2456" t="str">
        <f t="shared" si="190"/>
        <v>Weekday</v>
      </c>
      <c r="F2456" t="str">
        <f t="shared" si="191"/>
        <v>Mar</v>
      </c>
      <c r="G2456" t="str">
        <f>_xlfn.XLOOKUP(A2456,Booking_data!$A$1:$A$6001,Booking_data!$D$1:$D$6001,"not found")</f>
        <v>M002</v>
      </c>
      <c r="H2456" t="str">
        <f>_xlfn.XLOOKUP(G2456,Movies_data!$A$1:$A$41,Movies_data!$B$1:$B$41,"not found")</f>
        <v>Jailer</v>
      </c>
      <c r="I2456" t="str">
        <f>_xlfn.XLOOKUP(G2456,Movies_data!$A$1:$A$41,Movies_data!$D$1:$D$41,"not found")</f>
        <v>Action</v>
      </c>
      <c r="J2456" t="str">
        <f>_xlfn.XLOOKUP(G2456,Movies_data!$A$1:$A$41,Movies_data!$C$1:$C$41,"not found")</f>
        <v>Tamil</v>
      </c>
      <c r="K2456">
        <f>_xlfn.XLOOKUP(G2456,Movies_data!$A$1:$A$41,Movies_data!$H$1:$H$41,"Not Found")</f>
        <v>7.1</v>
      </c>
      <c r="L2456" t="str">
        <f>_xlfn.XLOOKUP(A2456,Booking_data!$A$1:$A$6001,Booking_data!$E$1:$E$6001,"not Found")</f>
        <v>C162</v>
      </c>
      <c r="M2456" t="str">
        <f>_xlfn.XLOOKUP(L2456,Cinemas_data!$A$1:$A$49,Cinemas_data!$I$1:$I$49,"not Found")</f>
        <v>Cinepolis Grand Mall</v>
      </c>
      <c r="N2456" t="str">
        <f>_xlfn.XLOOKUP(L2456,Cinemas_data!$A$1:$A$49,Cinemas_data!$C$1:$C$49,"not Found")</f>
        <v>Thiruvananthapuram</v>
      </c>
      <c r="O2456">
        <f>_xlfn.XLOOKUP(A2456,Booking_data!$A$1:$A$6001,Booking_data!$H$1:$H$6001,"not found")</f>
        <v>3</v>
      </c>
      <c r="P2456">
        <f>_xlfn.XLOOKUP(A2456,Booking_data!$A$1:$A$6001,Booking_data!$I$1:$I$6001,"not Found")</f>
        <v>160</v>
      </c>
      <c r="Q2456">
        <f t="shared" si="192"/>
        <v>480</v>
      </c>
      <c r="R2456" t="str">
        <f>_xlfn.XLOOKUP(A2456,Booking_data!$A$1:$A$6001,Booking_data!$L$1:$L$6001,"Not Found")</f>
        <v>Debit Card</v>
      </c>
      <c r="S2456">
        <f>_xlfn.XLOOKUP(A2456,Booking_data!$A$1:$A$6001,Booking_data!$N$1:$N$6001,"not Found")</f>
        <v>44</v>
      </c>
      <c r="T2456" t="str">
        <f>_xlfn.XLOOKUP(A2456,Booking_data!$A$1:$A$6001,Booking_data!$O$1:$O$6001,"Not Found")</f>
        <v>Female</v>
      </c>
      <c r="U2456" t="str">
        <f t="shared" si="193"/>
        <v>Middle Age</v>
      </c>
      <c r="V2456" t="str">
        <f t="shared" si="194"/>
        <v>Medium Booking</v>
      </c>
    </row>
    <row r="2457" spans="1:22" x14ac:dyDescent="0.25">
      <c r="A2457" t="s">
        <v>2688</v>
      </c>
      <c r="B2457" s="1">
        <v>46084</v>
      </c>
      <c r="C2457" s="1">
        <v>46094</v>
      </c>
      <c r="D2457" s="9">
        <v>0.77083333333333337</v>
      </c>
      <c r="E2457" t="str">
        <f t="shared" si="190"/>
        <v>Weekday</v>
      </c>
      <c r="F2457" t="str">
        <f t="shared" si="191"/>
        <v>Mar</v>
      </c>
      <c r="G2457" t="str">
        <f>_xlfn.XLOOKUP(A2457,Booking_data!$A$1:$A$6001,Booking_data!$D$1:$D$6001,"not found")</f>
        <v>M026</v>
      </c>
      <c r="H2457" t="str">
        <f>_xlfn.XLOOKUP(G2457,Movies_data!$A$1:$A$41,Movies_data!$B$1:$B$41,"not found")</f>
        <v>Drishyam 2</v>
      </c>
      <c r="I2457" t="str">
        <f>_xlfn.XLOOKUP(G2457,Movies_data!$A$1:$A$41,Movies_data!$D$1:$D$41,"not found")</f>
        <v>Thriller</v>
      </c>
      <c r="J2457" t="str">
        <f>_xlfn.XLOOKUP(G2457,Movies_data!$A$1:$A$41,Movies_data!$C$1:$C$41,"not found")</f>
        <v>Hindi</v>
      </c>
      <c r="K2457">
        <f>_xlfn.XLOOKUP(G2457,Movies_data!$A$1:$A$41,Movies_data!$H$1:$H$41,"Not Found")</f>
        <v>8.1999999999999993</v>
      </c>
      <c r="L2457" t="str">
        <f>_xlfn.XLOOKUP(A2457,Booking_data!$A$1:$A$6001,Booking_data!$E$1:$E$6001,"not Found")</f>
        <v>C023</v>
      </c>
      <c r="M2457" t="str">
        <f>_xlfn.XLOOKUP(L2457,Cinemas_data!$A$1:$A$49,Cinemas_data!$I$1:$I$49,"not Found")</f>
        <v>MovieMax Forum Mall</v>
      </c>
      <c r="N2457" t="str">
        <f>_xlfn.XLOOKUP(L2457,Cinemas_data!$A$1:$A$49,Cinemas_data!$C$1:$C$49,"not Found")</f>
        <v>Coimbatore</v>
      </c>
      <c r="O2457">
        <f>_xlfn.XLOOKUP(A2457,Booking_data!$A$1:$A$6001,Booking_data!$H$1:$H$6001,"not found")</f>
        <v>6</v>
      </c>
      <c r="P2457">
        <f>_xlfn.XLOOKUP(A2457,Booking_data!$A$1:$A$6001,Booking_data!$I$1:$I$6001,"not Found")</f>
        <v>240</v>
      </c>
      <c r="Q2457">
        <f t="shared" si="192"/>
        <v>1440</v>
      </c>
      <c r="R2457" t="str">
        <f>_xlfn.XLOOKUP(A2457,Booking_data!$A$1:$A$6001,Booking_data!$L$1:$L$6001,"Not Found")</f>
        <v>Debit Card</v>
      </c>
      <c r="S2457">
        <f>_xlfn.XLOOKUP(A2457,Booking_data!$A$1:$A$6001,Booking_data!$N$1:$N$6001,"not Found")</f>
        <v>54</v>
      </c>
      <c r="T2457" t="str">
        <f>_xlfn.XLOOKUP(A2457,Booking_data!$A$1:$A$6001,Booking_data!$O$1:$O$6001,"Not Found")</f>
        <v>Male</v>
      </c>
      <c r="U2457" t="str">
        <f t="shared" si="193"/>
        <v>Above 45</v>
      </c>
      <c r="V2457" t="str">
        <f t="shared" si="194"/>
        <v>High Booking</v>
      </c>
    </row>
    <row r="2458" spans="1:22" x14ac:dyDescent="0.25">
      <c r="A2458" t="s">
        <v>2689</v>
      </c>
      <c r="B2458" s="1">
        <v>46084</v>
      </c>
      <c r="C2458" s="1">
        <v>46151</v>
      </c>
      <c r="D2458" s="9">
        <v>0.53125</v>
      </c>
      <c r="E2458" t="str">
        <f t="shared" si="190"/>
        <v>Weekday</v>
      </c>
      <c r="F2458" t="str">
        <f t="shared" si="191"/>
        <v>Mar</v>
      </c>
      <c r="G2458" t="str">
        <f>_xlfn.XLOOKUP(A2458,Booking_data!$A$1:$A$6001,Booking_data!$D$1:$D$6001,"not found")</f>
        <v>M038</v>
      </c>
      <c r="H2458" t="str">
        <f>_xlfn.XLOOKUP(G2458,Movies_data!$A$1:$A$41,Movies_data!$B$1:$B$41,"not found")</f>
        <v>Barbie</v>
      </c>
      <c r="I2458" t="str">
        <f>_xlfn.XLOOKUP(G2458,Movies_data!$A$1:$A$41,Movies_data!$D$1:$D$41,"not found")</f>
        <v>Comedy</v>
      </c>
      <c r="J2458" t="str">
        <f>_xlfn.XLOOKUP(G2458,Movies_data!$A$1:$A$41,Movies_data!$C$1:$C$41,"not found")</f>
        <v>English</v>
      </c>
      <c r="K2458">
        <f>_xlfn.XLOOKUP(G2458,Movies_data!$A$1:$A$41,Movies_data!$H$1:$H$41,"Not Found")</f>
        <v>6.8</v>
      </c>
      <c r="L2458" t="str">
        <f>_xlfn.XLOOKUP(A2458,Booking_data!$A$1:$A$6001,Booking_data!$E$1:$E$6001,"not Found")</f>
        <v>C151</v>
      </c>
      <c r="M2458" t="str">
        <f>_xlfn.XLOOKUP(L2458,Cinemas_data!$A$1:$A$49,Cinemas_data!$I$1:$I$49,"not Found")</f>
        <v>PVR City Centre</v>
      </c>
      <c r="N2458" t="str">
        <f>_xlfn.XLOOKUP(L2458,Cinemas_data!$A$1:$A$49,Cinemas_data!$C$1:$C$49,"not Found")</f>
        <v>Kochi</v>
      </c>
      <c r="O2458">
        <f>_xlfn.XLOOKUP(A2458,Booking_data!$A$1:$A$6001,Booking_data!$H$1:$H$6001,"not found")</f>
        <v>5</v>
      </c>
      <c r="P2458">
        <f>_xlfn.XLOOKUP(A2458,Booking_data!$A$1:$A$6001,Booking_data!$I$1:$I$6001,"not Found")</f>
        <v>460</v>
      </c>
      <c r="Q2458">
        <f t="shared" si="192"/>
        <v>2300</v>
      </c>
      <c r="R2458" t="str">
        <f>_xlfn.XLOOKUP(A2458,Booking_data!$A$1:$A$6001,Booking_data!$L$1:$L$6001,"Not Found")</f>
        <v>Net Banking</v>
      </c>
      <c r="S2458">
        <f>_xlfn.XLOOKUP(A2458,Booking_data!$A$1:$A$6001,Booking_data!$N$1:$N$6001,"not Found")</f>
        <v>29</v>
      </c>
      <c r="T2458" t="str">
        <f>_xlfn.XLOOKUP(A2458,Booking_data!$A$1:$A$6001,Booking_data!$O$1:$O$6001,"Not Found")</f>
        <v>Female</v>
      </c>
      <c r="U2458" t="str">
        <f t="shared" si="193"/>
        <v>Youngster</v>
      </c>
      <c r="V2458" t="str">
        <f t="shared" si="194"/>
        <v>High Booking</v>
      </c>
    </row>
    <row r="2459" spans="1:22" x14ac:dyDescent="0.25">
      <c r="A2459" t="s">
        <v>2690</v>
      </c>
      <c r="B2459" s="1">
        <v>46084</v>
      </c>
      <c r="C2459" s="1">
        <v>46140</v>
      </c>
      <c r="D2459" s="9">
        <v>0.64583333333333337</v>
      </c>
      <c r="E2459" t="str">
        <f t="shared" si="190"/>
        <v>Weekday</v>
      </c>
      <c r="F2459" t="str">
        <f t="shared" si="191"/>
        <v>Mar</v>
      </c>
      <c r="G2459" t="str">
        <f>_xlfn.XLOOKUP(A2459,Booking_data!$A$1:$A$6001,Booking_data!$D$1:$D$6001,"not found")</f>
        <v>M002</v>
      </c>
      <c r="H2459" t="str">
        <f>_xlfn.XLOOKUP(G2459,Movies_data!$A$1:$A$41,Movies_data!$B$1:$B$41,"not found")</f>
        <v>Jailer</v>
      </c>
      <c r="I2459" t="str">
        <f>_xlfn.XLOOKUP(G2459,Movies_data!$A$1:$A$41,Movies_data!$D$1:$D$41,"not found")</f>
        <v>Action</v>
      </c>
      <c r="J2459" t="str">
        <f>_xlfn.XLOOKUP(G2459,Movies_data!$A$1:$A$41,Movies_data!$C$1:$C$41,"not found")</f>
        <v>Tamil</v>
      </c>
      <c r="K2459">
        <f>_xlfn.XLOOKUP(G2459,Movies_data!$A$1:$A$41,Movies_data!$H$1:$H$41,"Not Found")</f>
        <v>7.1</v>
      </c>
      <c r="L2459" t="str">
        <f>_xlfn.XLOOKUP(A2459,Booking_data!$A$1:$A$6001,Booking_data!$E$1:$E$6001,"not Found")</f>
        <v>C123</v>
      </c>
      <c r="M2459" t="str">
        <f>_xlfn.XLOOKUP(L2459,Cinemas_data!$A$1:$A$49,Cinemas_data!$I$1:$I$49,"not Found")</f>
        <v>City Pride Forum Mall</v>
      </c>
      <c r="N2459" t="str">
        <f>_xlfn.XLOOKUP(L2459,Cinemas_data!$A$1:$A$49,Cinemas_data!$C$1:$C$49,"not Found")</f>
        <v>Noida</v>
      </c>
      <c r="O2459">
        <f>_xlfn.XLOOKUP(A2459,Booking_data!$A$1:$A$6001,Booking_data!$H$1:$H$6001,"not found")</f>
        <v>5</v>
      </c>
      <c r="P2459">
        <f>_xlfn.XLOOKUP(A2459,Booking_data!$A$1:$A$6001,Booking_data!$I$1:$I$6001,"not Found")</f>
        <v>400</v>
      </c>
      <c r="Q2459">
        <f t="shared" si="192"/>
        <v>2000</v>
      </c>
      <c r="R2459" t="str">
        <f>_xlfn.XLOOKUP(A2459,Booking_data!$A$1:$A$6001,Booking_data!$L$1:$L$6001,"Not Found")</f>
        <v>Credit Card</v>
      </c>
      <c r="S2459">
        <f>_xlfn.XLOOKUP(A2459,Booking_data!$A$1:$A$6001,Booking_data!$N$1:$N$6001,"not Found")</f>
        <v>29</v>
      </c>
      <c r="T2459" t="str">
        <f>_xlfn.XLOOKUP(A2459,Booking_data!$A$1:$A$6001,Booking_data!$O$1:$O$6001,"Not Found")</f>
        <v>Male</v>
      </c>
      <c r="U2459" t="str">
        <f t="shared" si="193"/>
        <v>Youngster</v>
      </c>
      <c r="V2459" t="str">
        <f t="shared" si="194"/>
        <v>High Booking</v>
      </c>
    </row>
    <row r="2460" spans="1:22" x14ac:dyDescent="0.25">
      <c r="A2460" t="s">
        <v>2691</v>
      </c>
      <c r="B2460" s="1">
        <v>46084</v>
      </c>
      <c r="C2460" s="1">
        <v>46165</v>
      </c>
      <c r="D2460" s="9">
        <v>0.77083333333333337</v>
      </c>
      <c r="E2460" t="str">
        <f t="shared" si="190"/>
        <v>Weekday</v>
      </c>
      <c r="F2460" t="str">
        <f t="shared" si="191"/>
        <v>Mar</v>
      </c>
      <c r="G2460" t="str">
        <f>_xlfn.XLOOKUP(A2460,Booking_data!$A$1:$A$6001,Booking_data!$D$1:$D$6001,"not found")</f>
        <v>M028</v>
      </c>
      <c r="H2460" t="str">
        <f>_xlfn.XLOOKUP(G2460,Movies_data!$A$1:$A$41,Movies_data!$B$1:$B$41,"not found")</f>
        <v>Kantara</v>
      </c>
      <c r="I2460" t="str">
        <f>_xlfn.XLOOKUP(G2460,Movies_data!$A$1:$A$41,Movies_data!$D$1:$D$41,"not found")</f>
        <v>Action</v>
      </c>
      <c r="J2460" t="str">
        <f>_xlfn.XLOOKUP(G2460,Movies_data!$A$1:$A$41,Movies_data!$C$1:$C$41,"not found")</f>
        <v>Kannada</v>
      </c>
      <c r="K2460">
        <f>_xlfn.XLOOKUP(G2460,Movies_data!$A$1:$A$41,Movies_data!$H$1:$H$41,"Not Found")</f>
        <v>8.1999999999999993</v>
      </c>
      <c r="L2460" t="str">
        <f>_xlfn.XLOOKUP(A2460,Booking_data!$A$1:$A$6001,Booking_data!$E$1:$E$6001,"not Found")</f>
        <v>C092</v>
      </c>
      <c r="M2460" t="str">
        <f>_xlfn.XLOOKUP(L2460,Cinemas_data!$A$1:$A$49,Cinemas_data!$I$1:$I$49,"not Found")</f>
        <v>Miraj Cinemas Grand Mall</v>
      </c>
      <c r="N2460" t="str">
        <f>_xlfn.XLOOKUP(L2460,Cinemas_data!$A$1:$A$49,Cinemas_data!$C$1:$C$49,"not Found")</f>
        <v>Mumbai</v>
      </c>
      <c r="O2460">
        <f>_xlfn.XLOOKUP(A2460,Booking_data!$A$1:$A$6001,Booking_data!$H$1:$H$6001,"not found")</f>
        <v>3</v>
      </c>
      <c r="P2460">
        <f>_xlfn.XLOOKUP(A2460,Booking_data!$A$1:$A$6001,Booking_data!$I$1:$I$6001,"not Found")</f>
        <v>240</v>
      </c>
      <c r="Q2460">
        <f t="shared" si="192"/>
        <v>720</v>
      </c>
      <c r="R2460" t="str">
        <f>_xlfn.XLOOKUP(A2460,Booking_data!$A$1:$A$6001,Booking_data!$L$1:$L$6001,"Not Found")</f>
        <v>UPI</v>
      </c>
      <c r="S2460">
        <f>_xlfn.XLOOKUP(A2460,Booking_data!$A$1:$A$6001,Booking_data!$N$1:$N$6001,"not Found")</f>
        <v>60</v>
      </c>
      <c r="T2460" t="str">
        <f>_xlfn.XLOOKUP(A2460,Booking_data!$A$1:$A$6001,Booking_data!$O$1:$O$6001,"Not Found")</f>
        <v>Male</v>
      </c>
      <c r="U2460" t="str">
        <f t="shared" si="193"/>
        <v>Above 45</v>
      </c>
      <c r="V2460" t="str">
        <f t="shared" si="194"/>
        <v>Medium Booking</v>
      </c>
    </row>
    <row r="2461" spans="1:22" x14ac:dyDescent="0.25">
      <c r="A2461" t="s">
        <v>2692</v>
      </c>
      <c r="B2461" s="1">
        <v>46084</v>
      </c>
      <c r="C2461" s="1">
        <v>46118</v>
      </c>
      <c r="D2461" s="9">
        <v>0.77083333333333337</v>
      </c>
      <c r="E2461" t="str">
        <f t="shared" si="190"/>
        <v>Weekday</v>
      </c>
      <c r="F2461" t="str">
        <f t="shared" si="191"/>
        <v>Mar</v>
      </c>
      <c r="G2461" t="str">
        <f>_xlfn.XLOOKUP(A2461,Booking_data!$A$1:$A$6001,Booking_data!$D$1:$D$6001,"not found")</f>
        <v>M018</v>
      </c>
      <c r="H2461" t="str">
        <f>_xlfn.XLOOKUP(G2461,Movies_data!$A$1:$A$41,Movies_data!$B$1:$B$41,"not found")</f>
        <v>Sita Ramam</v>
      </c>
      <c r="I2461" t="str">
        <f>_xlfn.XLOOKUP(G2461,Movies_data!$A$1:$A$41,Movies_data!$D$1:$D$41,"not found")</f>
        <v>Romance</v>
      </c>
      <c r="J2461" t="str">
        <f>_xlfn.XLOOKUP(G2461,Movies_data!$A$1:$A$41,Movies_data!$C$1:$C$41,"not found")</f>
        <v>Telugu</v>
      </c>
      <c r="K2461">
        <f>_xlfn.XLOOKUP(G2461,Movies_data!$A$1:$A$41,Movies_data!$H$1:$H$41,"Not Found")</f>
        <v>8.5</v>
      </c>
      <c r="L2461" t="str">
        <f>_xlfn.XLOOKUP(A2461,Booking_data!$A$1:$A$6001,Booking_data!$E$1:$E$6001,"not Found")</f>
        <v>C052</v>
      </c>
      <c r="M2461" t="str">
        <f>_xlfn.XLOOKUP(L2461,Cinemas_data!$A$1:$A$49,Cinemas_data!$I$1:$I$49,"not Found")</f>
        <v>City Pride Grand Mall</v>
      </c>
      <c r="N2461" t="str">
        <f>_xlfn.XLOOKUP(L2461,Cinemas_data!$A$1:$A$49,Cinemas_data!$C$1:$C$49,"not Found")</f>
        <v>Bengaluru</v>
      </c>
      <c r="O2461">
        <f>_xlfn.XLOOKUP(A2461,Booking_data!$A$1:$A$6001,Booking_data!$H$1:$H$6001,"not found")</f>
        <v>3</v>
      </c>
      <c r="P2461">
        <f>_xlfn.XLOOKUP(A2461,Booking_data!$A$1:$A$6001,Booking_data!$I$1:$I$6001,"not Found")</f>
        <v>380</v>
      </c>
      <c r="Q2461">
        <f t="shared" si="192"/>
        <v>1140</v>
      </c>
      <c r="R2461" t="str">
        <f>_xlfn.XLOOKUP(A2461,Booking_data!$A$1:$A$6001,Booking_data!$L$1:$L$6001,"Not Found")</f>
        <v>Wallet</v>
      </c>
      <c r="S2461">
        <f>_xlfn.XLOOKUP(A2461,Booking_data!$A$1:$A$6001,Booking_data!$N$1:$N$6001,"not Found")</f>
        <v>37</v>
      </c>
      <c r="T2461" t="str">
        <f>_xlfn.XLOOKUP(A2461,Booking_data!$A$1:$A$6001,Booking_data!$O$1:$O$6001,"Not Found")</f>
        <v>Male</v>
      </c>
      <c r="U2461" t="str">
        <f t="shared" si="193"/>
        <v>Middle Age</v>
      </c>
      <c r="V2461" t="str">
        <f t="shared" si="194"/>
        <v>Medium Booking</v>
      </c>
    </row>
    <row r="2462" spans="1:22" x14ac:dyDescent="0.25">
      <c r="A2462" t="s">
        <v>2693</v>
      </c>
      <c r="B2462" s="1">
        <v>46084</v>
      </c>
      <c r="C2462" s="1">
        <v>46023</v>
      </c>
      <c r="D2462" s="9">
        <v>0.77083333333333337</v>
      </c>
      <c r="E2462" t="str">
        <f t="shared" si="190"/>
        <v>Weekday</v>
      </c>
      <c r="F2462" t="str">
        <f t="shared" si="191"/>
        <v>Mar</v>
      </c>
      <c r="G2462" t="str">
        <f>_xlfn.XLOOKUP(A2462,Booking_data!$A$1:$A$6001,Booking_data!$D$1:$D$6001,"not found")</f>
        <v>M005</v>
      </c>
      <c r="H2462" t="str">
        <f>_xlfn.XLOOKUP(G2462,Movies_data!$A$1:$A$41,Movies_data!$B$1:$B$41,"not found")</f>
        <v>Ponniyin Selvan II</v>
      </c>
      <c r="I2462" t="str">
        <f>_xlfn.XLOOKUP(G2462,Movies_data!$A$1:$A$41,Movies_data!$D$1:$D$41,"not found")</f>
        <v>Drama</v>
      </c>
      <c r="J2462" t="str">
        <f>_xlfn.XLOOKUP(G2462,Movies_data!$A$1:$A$41,Movies_data!$C$1:$C$41,"not found")</f>
        <v>Tamil</v>
      </c>
      <c r="K2462">
        <f>_xlfn.XLOOKUP(G2462,Movies_data!$A$1:$A$41,Movies_data!$H$1:$H$41,"Not Found")</f>
        <v>7.3</v>
      </c>
      <c r="L2462" t="str">
        <f>_xlfn.XLOOKUP(A2462,Booking_data!$A$1:$A$6001,Booking_data!$E$1:$E$6001,"not Found")</f>
        <v>C163</v>
      </c>
      <c r="M2462" t="str">
        <f>_xlfn.XLOOKUP(L2462,Cinemas_data!$A$1:$A$49,Cinemas_data!$I$1:$I$49,"not Found")</f>
        <v>Miraj Cinemas Forum Mall</v>
      </c>
      <c r="N2462" t="str">
        <f>_xlfn.XLOOKUP(L2462,Cinemas_data!$A$1:$A$49,Cinemas_data!$C$1:$C$49,"not Found")</f>
        <v>Thiruvananthapuram</v>
      </c>
      <c r="O2462">
        <f>_xlfn.XLOOKUP(A2462,Booking_data!$A$1:$A$6001,Booking_data!$H$1:$H$6001,"not found")</f>
        <v>1</v>
      </c>
      <c r="P2462">
        <f>_xlfn.XLOOKUP(A2462,Booking_data!$A$1:$A$6001,Booking_data!$I$1:$I$6001,"not Found")</f>
        <v>260</v>
      </c>
      <c r="Q2462">
        <f t="shared" si="192"/>
        <v>260</v>
      </c>
      <c r="R2462" t="str">
        <f>_xlfn.XLOOKUP(A2462,Booking_data!$A$1:$A$6001,Booking_data!$L$1:$L$6001,"Not Found")</f>
        <v>Credit Card</v>
      </c>
      <c r="S2462">
        <f>_xlfn.XLOOKUP(A2462,Booking_data!$A$1:$A$6001,Booking_data!$N$1:$N$6001,"not Found")</f>
        <v>19</v>
      </c>
      <c r="T2462" t="str">
        <f>_xlfn.XLOOKUP(A2462,Booking_data!$A$1:$A$6001,Booking_data!$O$1:$O$6001,"Not Found")</f>
        <v>Female</v>
      </c>
      <c r="U2462" t="str">
        <f t="shared" si="193"/>
        <v>Youngster</v>
      </c>
      <c r="V2462" t="str">
        <f t="shared" si="194"/>
        <v>Low Booking</v>
      </c>
    </row>
    <row r="2463" spans="1:22" x14ac:dyDescent="0.25">
      <c r="A2463" t="s">
        <v>2694</v>
      </c>
      <c r="B2463" s="1">
        <v>46084</v>
      </c>
      <c r="C2463" s="1">
        <v>46164</v>
      </c>
      <c r="D2463" s="9">
        <v>0.77083333333333337</v>
      </c>
      <c r="E2463" t="str">
        <f t="shared" si="190"/>
        <v>Weekday</v>
      </c>
      <c r="F2463" t="str">
        <f t="shared" si="191"/>
        <v>Mar</v>
      </c>
      <c r="G2463" t="str">
        <f>_xlfn.XLOOKUP(A2463,Booking_data!$A$1:$A$6001,Booking_data!$D$1:$D$6001,"not found")</f>
        <v>M036</v>
      </c>
      <c r="H2463" t="str">
        <f>_xlfn.XLOOKUP(G2463,Movies_data!$A$1:$A$41,Movies_data!$B$1:$B$41,"not found")</f>
        <v>Avengers Endgame</v>
      </c>
      <c r="I2463" t="str">
        <f>_xlfn.XLOOKUP(G2463,Movies_data!$A$1:$A$41,Movies_data!$D$1:$D$41,"not found")</f>
        <v>Action</v>
      </c>
      <c r="J2463" t="str">
        <f>_xlfn.XLOOKUP(G2463,Movies_data!$A$1:$A$41,Movies_data!$C$1:$C$41,"not found")</f>
        <v>English</v>
      </c>
      <c r="K2463">
        <f>_xlfn.XLOOKUP(G2463,Movies_data!$A$1:$A$41,Movies_data!$H$1:$H$41,"Not Found")</f>
        <v>8.4</v>
      </c>
      <c r="L2463" t="str">
        <f>_xlfn.XLOOKUP(A2463,Booking_data!$A$1:$A$6001,Booking_data!$E$1:$E$6001,"not Found")</f>
        <v>C161</v>
      </c>
      <c r="M2463" t="str">
        <f>_xlfn.XLOOKUP(L2463,Cinemas_data!$A$1:$A$49,Cinemas_data!$I$1:$I$49,"not Found")</f>
        <v>INOX City Centre</v>
      </c>
      <c r="N2463" t="str">
        <f>_xlfn.XLOOKUP(L2463,Cinemas_data!$A$1:$A$49,Cinemas_data!$C$1:$C$49,"not Found")</f>
        <v>Thiruvananthapuram</v>
      </c>
      <c r="O2463">
        <f>_xlfn.XLOOKUP(A2463,Booking_data!$A$1:$A$6001,Booking_data!$H$1:$H$6001,"not found")</f>
        <v>4</v>
      </c>
      <c r="P2463">
        <f>_xlfn.XLOOKUP(A2463,Booking_data!$A$1:$A$6001,Booking_data!$I$1:$I$6001,"not Found")</f>
        <v>360</v>
      </c>
      <c r="Q2463">
        <f t="shared" si="192"/>
        <v>1440</v>
      </c>
      <c r="R2463" t="str">
        <f>_xlfn.XLOOKUP(A2463,Booking_data!$A$1:$A$6001,Booking_data!$L$1:$L$6001,"Not Found")</f>
        <v>Wallet</v>
      </c>
      <c r="S2463">
        <f>_xlfn.XLOOKUP(A2463,Booking_data!$A$1:$A$6001,Booking_data!$N$1:$N$6001,"not Found")</f>
        <v>20</v>
      </c>
      <c r="T2463" t="str">
        <f>_xlfn.XLOOKUP(A2463,Booking_data!$A$1:$A$6001,Booking_data!$O$1:$O$6001,"Not Found")</f>
        <v>Other</v>
      </c>
      <c r="U2463" t="str">
        <f t="shared" si="193"/>
        <v>Youngster</v>
      </c>
      <c r="V2463" t="str">
        <f t="shared" si="194"/>
        <v>Medium Booking</v>
      </c>
    </row>
    <row r="2464" spans="1:22" x14ac:dyDescent="0.25">
      <c r="A2464" t="s">
        <v>2695</v>
      </c>
      <c r="B2464" s="1">
        <v>46084</v>
      </c>
      <c r="C2464" s="1">
        <v>46096</v>
      </c>
      <c r="D2464" s="9">
        <v>0.9375</v>
      </c>
      <c r="E2464" t="str">
        <f t="shared" si="190"/>
        <v>Weekday</v>
      </c>
      <c r="F2464" t="str">
        <f t="shared" si="191"/>
        <v>Mar</v>
      </c>
      <c r="G2464" t="str">
        <f>_xlfn.XLOOKUP(A2464,Booking_data!$A$1:$A$6001,Booking_data!$D$1:$D$6001,"not found")</f>
        <v>M020</v>
      </c>
      <c r="H2464" t="str">
        <f>_xlfn.XLOOKUP(G2464,Movies_data!$A$1:$A$41,Movies_data!$B$1:$B$41,"not found")</f>
        <v>Jawan</v>
      </c>
      <c r="I2464" t="str">
        <f>_xlfn.XLOOKUP(G2464,Movies_data!$A$1:$A$41,Movies_data!$D$1:$D$41,"not found")</f>
        <v>Action</v>
      </c>
      <c r="J2464" t="str">
        <f>_xlfn.XLOOKUP(G2464,Movies_data!$A$1:$A$41,Movies_data!$C$1:$C$41,"not found")</f>
        <v>Hindi</v>
      </c>
      <c r="K2464">
        <f>_xlfn.XLOOKUP(G2464,Movies_data!$A$1:$A$41,Movies_data!$H$1:$H$41,"Not Found")</f>
        <v>7</v>
      </c>
      <c r="L2464" t="str">
        <f>_xlfn.XLOOKUP(A2464,Booking_data!$A$1:$A$6001,Booking_data!$E$1:$E$6001,"not Found")</f>
        <v>C152</v>
      </c>
      <c r="M2464" t="str">
        <f>_xlfn.XLOOKUP(L2464,Cinemas_data!$A$1:$A$49,Cinemas_data!$I$1:$I$49,"not Found")</f>
        <v>INOX Grand Mall</v>
      </c>
      <c r="N2464" t="str">
        <f>_xlfn.XLOOKUP(L2464,Cinemas_data!$A$1:$A$49,Cinemas_data!$C$1:$C$49,"not Found")</f>
        <v>Kochi</v>
      </c>
      <c r="O2464">
        <f>_xlfn.XLOOKUP(A2464,Booking_data!$A$1:$A$6001,Booking_data!$H$1:$H$6001,"not found")</f>
        <v>3</v>
      </c>
      <c r="P2464">
        <f>_xlfn.XLOOKUP(A2464,Booking_data!$A$1:$A$6001,Booking_data!$I$1:$I$6001,"not Found")</f>
        <v>340</v>
      </c>
      <c r="Q2464">
        <f t="shared" si="192"/>
        <v>1020</v>
      </c>
      <c r="R2464" t="str">
        <f>_xlfn.XLOOKUP(A2464,Booking_data!$A$1:$A$6001,Booking_data!$L$1:$L$6001,"Not Found")</f>
        <v>Wallet</v>
      </c>
      <c r="S2464">
        <f>_xlfn.XLOOKUP(A2464,Booking_data!$A$1:$A$6001,Booking_data!$N$1:$N$6001,"not Found")</f>
        <v>44</v>
      </c>
      <c r="T2464" t="str">
        <f>_xlfn.XLOOKUP(A2464,Booking_data!$A$1:$A$6001,Booking_data!$O$1:$O$6001,"Not Found")</f>
        <v>Female</v>
      </c>
      <c r="U2464" t="str">
        <f t="shared" si="193"/>
        <v>Middle Age</v>
      </c>
      <c r="V2464" t="str">
        <f t="shared" si="194"/>
        <v>Medium Booking</v>
      </c>
    </row>
    <row r="2465" spans="1:22" x14ac:dyDescent="0.25">
      <c r="A2465" t="s">
        <v>2696</v>
      </c>
      <c r="B2465" s="1">
        <v>46084</v>
      </c>
      <c r="C2465" s="1">
        <v>46045</v>
      </c>
      <c r="D2465" s="9">
        <v>0.77083333333333337</v>
      </c>
      <c r="E2465" t="str">
        <f t="shared" si="190"/>
        <v>Weekday</v>
      </c>
      <c r="F2465" t="str">
        <f t="shared" si="191"/>
        <v>Mar</v>
      </c>
      <c r="G2465" t="str">
        <f>_xlfn.XLOOKUP(A2465,Booking_data!$A$1:$A$6001,Booking_data!$D$1:$D$6001,"not found")</f>
        <v>M030</v>
      </c>
      <c r="H2465" t="str">
        <f>_xlfn.XLOOKUP(G2465,Movies_data!$A$1:$A$41,Movies_data!$B$1:$B$41,"not found")</f>
        <v>Kirik Party</v>
      </c>
      <c r="I2465" t="str">
        <f>_xlfn.XLOOKUP(G2465,Movies_data!$A$1:$A$41,Movies_data!$D$1:$D$41,"not found")</f>
        <v>Comedy</v>
      </c>
      <c r="J2465" t="str">
        <f>_xlfn.XLOOKUP(G2465,Movies_data!$A$1:$A$41,Movies_data!$C$1:$C$41,"not found")</f>
        <v>Kannada</v>
      </c>
      <c r="K2465">
        <f>_xlfn.XLOOKUP(G2465,Movies_data!$A$1:$A$41,Movies_data!$H$1:$H$41,"Not Found")</f>
        <v>8</v>
      </c>
      <c r="L2465" t="str">
        <f>_xlfn.XLOOKUP(A2465,Booking_data!$A$1:$A$6001,Booking_data!$E$1:$E$6001,"not Found")</f>
        <v>C152</v>
      </c>
      <c r="M2465" t="str">
        <f>_xlfn.XLOOKUP(L2465,Cinemas_data!$A$1:$A$49,Cinemas_data!$I$1:$I$49,"not Found")</f>
        <v>INOX Grand Mall</v>
      </c>
      <c r="N2465" t="str">
        <f>_xlfn.XLOOKUP(L2465,Cinemas_data!$A$1:$A$49,Cinemas_data!$C$1:$C$49,"not Found")</f>
        <v>Kochi</v>
      </c>
      <c r="O2465">
        <f>_xlfn.XLOOKUP(A2465,Booking_data!$A$1:$A$6001,Booking_data!$H$1:$H$6001,"not found")</f>
        <v>4</v>
      </c>
      <c r="P2465">
        <f>_xlfn.XLOOKUP(A2465,Booking_data!$A$1:$A$6001,Booking_data!$I$1:$I$6001,"not Found")</f>
        <v>260</v>
      </c>
      <c r="Q2465">
        <f t="shared" si="192"/>
        <v>1040</v>
      </c>
      <c r="R2465" t="str">
        <f>_xlfn.XLOOKUP(A2465,Booking_data!$A$1:$A$6001,Booking_data!$L$1:$L$6001,"Not Found")</f>
        <v>Debit Card</v>
      </c>
      <c r="S2465">
        <f>_xlfn.XLOOKUP(A2465,Booking_data!$A$1:$A$6001,Booking_data!$N$1:$N$6001,"not Found")</f>
        <v>45</v>
      </c>
      <c r="T2465" t="str">
        <f>_xlfn.XLOOKUP(A2465,Booking_data!$A$1:$A$6001,Booking_data!$O$1:$O$6001,"Not Found")</f>
        <v>Other</v>
      </c>
      <c r="U2465" t="str">
        <f t="shared" si="193"/>
        <v>Above 45</v>
      </c>
      <c r="V2465" t="str">
        <f t="shared" si="194"/>
        <v>Medium Booking</v>
      </c>
    </row>
    <row r="2466" spans="1:22" x14ac:dyDescent="0.25">
      <c r="A2466" t="s">
        <v>2697</v>
      </c>
      <c r="B2466" s="1">
        <v>46084</v>
      </c>
      <c r="C2466" s="1">
        <v>46047</v>
      </c>
      <c r="D2466" s="9">
        <v>0.53125</v>
      </c>
      <c r="E2466" t="str">
        <f t="shared" si="190"/>
        <v>Weekday</v>
      </c>
      <c r="F2466" t="str">
        <f t="shared" si="191"/>
        <v>Mar</v>
      </c>
      <c r="G2466" t="str">
        <f>_xlfn.XLOOKUP(A2466,Booking_data!$A$1:$A$6001,Booking_data!$D$1:$D$6001,"not found")</f>
        <v>M016</v>
      </c>
      <c r="H2466" t="str">
        <f>_xlfn.XLOOKUP(G2466,Movies_data!$A$1:$A$41,Movies_data!$B$1:$B$41,"not found")</f>
        <v>Arjun Reddy</v>
      </c>
      <c r="I2466" t="str">
        <f>_xlfn.XLOOKUP(G2466,Movies_data!$A$1:$A$41,Movies_data!$D$1:$D$41,"not found")</f>
        <v>Drama</v>
      </c>
      <c r="J2466" t="str">
        <f>_xlfn.XLOOKUP(G2466,Movies_data!$A$1:$A$41,Movies_data!$C$1:$C$41,"not found")</f>
        <v>Telugu</v>
      </c>
      <c r="K2466">
        <f>_xlfn.XLOOKUP(G2466,Movies_data!$A$1:$A$41,Movies_data!$H$1:$H$41,"Not Found")</f>
        <v>7.7</v>
      </c>
      <c r="L2466" t="str">
        <f>_xlfn.XLOOKUP(A2466,Booking_data!$A$1:$A$6001,Booking_data!$E$1:$E$6001,"not Found")</f>
        <v>C102</v>
      </c>
      <c r="M2466" t="str">
        <f>_xlfn.XLOOKUP(L2466,Cinemas_data!$A$1:$A$49,Cinemas_data!$I$1:$I$49,"not Found")</f>
        <v>Mukta A2 Cinemas Grand Mall</v>
      </c>
      <c r="N2466" t="str">
        <f>_xlfn.XLOOKUP(L2466,Cinemas_data!$A$1:$A$49,Cinemas_data!$C$1:$C$49,"not Found")</f>
        <v>Pune</v>
      </c>
      <c r="O2466">
        <f>_xlfn.XLOOKUP(A2466,Booking_data!$A$1:$A$6001,Booking_data!$H$1:$H$6001,"not found")</f>
        <v>2</v>
      </c>
      <c r="P2466">
        <f>_xlfn.XLOOKUP(A2466,Booking_data!$A$1:$A$6001,Booking_data!$I$1:$I$6001,"not Found")</f>
        <v>400</v>
      </c>
      <c r="Q2466">
        <f t="shared" si="192"/>
        <v>800</v>
      </c>
      <c r="R2466" t="str">
        <f>_xlfn.XLOOKUP(A2466,Booking_data!$A$1:$A$6001,Booking_data!$L$1:$L$6001,"Not Found")</f>
        <v>Debit Card</v>
      </c>
      <c r="S2466">
        <f>_xlfn.XLOOKUP(A2466,Booking_data!$A$1:$A$6001,Booking_data!$N$1:$N$6001,"not Found")</f>
        <v>20</v>
      </c>
      <c r="T2466" t="str">
        <f>_xlfn.XLOOKUP(A2466,Booking_data!$A$1:$A$6001,Booking_data!$O$1:$O$6001,"Not Found")</f>
        <v>Male</v>
      </c>
      <c r="U2466" t="str">
        <f t="shared" si="193"/>
        <v>Youngster</v>
      </c>
      <c r="V2466" t="str">
        <f t="shared" si="194"/>
        <v>Low Booking</v>
      </c>
    </row>
    <row r="2467" spans="1:22" x14ac:dyDescent="0.25">
      <c r="A2467" t="s">
        <v>2698</v>
      </c>
      <c r="B2467" s="1">
        <v>46084</v>
      </c>
      <c r="C2467" s="1">
        <v>46040</v>
      </c>
      <c r="D2467" s="9">
        <v>0.9375</v>
      </c>
      <c r="E2467" t="str">
        <f t="shared" si="190"/>
        <v>Weekday</v>
      </c>
      <c r="F2467" t="str">
        <f t="shared" si="191"/>
        <v>Mar</v>
      </c>
      <c r="G2467" t="str">
        <f>_xlfn.XLOOKUP(A2467,Booking_data!$A$1:$A$6001,Booking_data!$D$1:$D$6001,"not found")</f>
        <v>M012</v>
      </c>
      <c r="H2467" t="str">
        <f>_xlfn.XLOOKUP(G2467,Movies_data!$A$1:$A$41,Movies_data!$B$1:$B$41,"not found")</f>
        <v>RRR</v>
      </c>
      <c r="I2467" t="str">
        <f>_xlfn.XLOOKUP(G2467,Movies_data!$A$1:$A$41,Movies_data!$D$1:$D$41,"not found")</f>
        <v>Action</v>
      </c>
      <c r="J2467" t="str">
        <f>_xlfn.XLOOKUP(G2467,Movies_data!$A$1:$A$41,Movies_data!$C$1:$C$41,"not found")</f>
        <v>Telugu</v>
      </c>
      <c r="K2467">
        <f>_xlfn.XLOOKUP(G2467,Movies_data!$A$1:$A$41,Movies_data!$H$1:$H$41,"Not Found")</f>
        <v>7.8</v>
      </c>
      <c r="L2467" t="str">
        <f>_xlfn.XLOOKUP(A2467,Booking_data!$A$1:$A$6001,Booking_data!$E$1:$E$6001,"not Found")</f>
        <v>C043</v>
      </c>
      <c r="M2467" t="str">
        <f>_xlfn.XLOOKUP(L2467,Cinemas_data!$A$1:$A$49,Cinemas_data!$I$1:$I$49,"not Found")</f>
        <v>City Pride Forum Mall</v>
      </c>
      <c r="N2467" t="str">
        <f>_xlfn.XLOOKUP(L2467,Cinemas_data!$A$1:$A$49,Cinemas_data!$C$1:$C$49,"not Found")</f>
        <v>Salem</v>
      </c>
      <c r="O2467">
        <f>_xlfn.XLOOKUP(A2467,Booking_data!$A$1:$A$6001,Booking_data!$H$1:$H$6001,"not found")</f>
        <v>3</v>
      </c>
      <c r="P2467">
        <f>_xlfn.XLOOKUP(A2467,Booking_data!$A$1:$A$6001,Booking_data!$I$1:$I$6001,"not Found")</f>
        <v>280</v>
      </c>
      <c r="Q2467">
        <f t="shared" si="192"/>
        <v>840</v>
      </c>
      <c r="R2467" t="str">
        <f>_xlfn.XLOOKUP(A2467,Booking_data!$A$1:$A$6001,Booking_data!$L$1:$L$6001,"Not Found")</f>
        <v>Debit Card</v>
      </c>
      <c r="S2467">
        <f>_xlfn.XLOOKUP(A2467,Booking_data!$A$1:$A$6001,Booking_data!$N$1:$N$6001,"not Found")</f>
        <v>26</v>
      </c>
      <c r="T2467" t="str">
        <f>_xlfn.XLOOKUP(A2467,Booking_data!$A$1:$A$6001,Booking_data!$O$1:$O$6001,"Not Found")</f>
        <v>Female</v>
      </c>
      <c r="U2467" t="str">
        <f t="shared" si="193"/>
        <v>Youngster</v>
      </c>
      <c r="V2467" t="str">
        <f t="shared" si="194"/>
        <v>Medium Booking</v>
      </c>
    </row>
    <row r="2468" spans="1:22" x14ac:dyDescent="0.25">
      <c r="A2468" t="s">
        <v>2699</v>
      </c>
      <c r="B2468" s="1">
        <v>46084</v>
      </c>
      <c r="C2468" s="1">
        <v>46125</v>
      </c>
      <c r="D2468" s="9">
        <v>0.64583333333333337</v>
      </c>
      <c r="E2468" t="str">
        <f t="shared" si="190"/>
        <v>Weekday</v>
      </c>
      <c r="F2468" t="str">
        <f t="shared" si="191"/>
        <v>Mar</v>
      </c>
      <c r="G2468" t="str">
        <f>_xlfn.XLOOKUP(A2468,Booking_data!$A$1:$A$6001,Booking_data!$D$1:$D$6001,"not found")</f>
        <v>M006</v>
      </c>
      <c r="H2468" t="str">
        <f>_xlfn.XLOOKUP(G2468,Movies_data!$A$1:$A$41,Movies_data!$B$1:$B$41,"not found")</f>
        <v>Maamannan</v>
      </c>
      <c r="I2468" t="str">
        <f>_xlfn.XLOOKUP(G2468,Movies_data!$A$1:$A$41,Movies_data!$D$1:$D$41,"not found")</f>
        <v>Drama</v>
      </c>
      <c r="J2468" t="str">
        <f>_xlfn.XLOOKUP(G2468,Movies_data!$A$1:$A$41,Movies_data!$C$1:$C$41,"not found")</f>
        <v>Tamil</v>
      </c>
      <c r="K2468">
        <f>_xlfn.XLOOKUP(G2468,Movies_data!$A$1:$A$41,Movies_data!$H$1:$H$41,"Not Found")</f>
        <v>7.3</v>
      </c>
      <c r="L2468" t="str">
        <f>_xlfn.XLOOKUP(A2468,Booking_data!$A$1:$A$6001,Booking_data!$E$1:$E$6001,"not Found")</f>
        <v>C011</v>
      </c>
      <c r="M2468" t="str">
        <f>_xlfn.XLOOKUP(L2468,Cinemas_data!$A$1:$A$49,Cinemas_data!$I$1:$I$49,"not Found")</f>
        <v>Cinepolis City Centre</v>
      </c>
      <c r="N2468" t="str">
        <f>_xlfn.XLOOKUP(L2468,Cinemas_data!$A$1:$A$49,Cinemas_data!$C$1:$C$49,"not Found")</f>
        <v>Chennai</v>
      </c>
      <c r="O2468">
        <f>_xlfn.XLOOKUP(A2468,Booking_data!$A$1:$A$6001,Booking_data!$H$1:$H$6001,"not found")</f>
        <v>5</v>
      </c>
      <c r="P2468">
        <f>_xlfn.XLOOKUP(A2468,Booking_data!$A$1:$A$6001,Booking_data!$I$1:$I$6001,"not Found")</f>
        <v>420</v>
      </c>
      <c r="Q2468">
        <f t="shared" si="192"/>
        <v>2100</v>
      </c>
      <c r="R2468" t="str">
        <f>_xlfn.XLOOKUP(A2468,Booking_data!$A$1:$A$6001,Booking_data!$L$1:$L$6001,"Not Found")</f>
        <v>Net Banking</v>
      </c>
      <c r="S2468">
        <f>_xlfn.XLOOKUP(A2468,Booking_data!$A$1:$A$6001,Booking_data!$N$1:$N$6001,"not Found")</f>
        <v>47</v>
      </c>
      <c r="T2468" t="str">
        <f>_xlfn.XLOOKUP(A2468,Booking_data!$A$1:$A$6001,Booking_data!$O$1:$O$6001,"Not Found")</f>
        <v>Male</v>
      </c>
      <c r="U2468" t="str">
        <f t="shared" si="193"/>
        <v>Above 45</v>
      </c>
      <c r="V2468" t="str">
        <f t="shared" si="194"/>
        <v>High Booking</v>
      </c>
    </row>
    <row r="2469" spans="1:22" x14ac:dyDescent="0.25">
      <c r="A2469" t="s">
        <v>2700</v>
      </c>
      <c r="B2469" s="1">
        <v>46084</v>
      </c>
      <c r="C2469" s="1">
        <v>46051</v>
      </c>
      <c r="D2469" s="9">
        <v>0.53125</v>
      </c>
      <c r="E2469" t="str">
        <f t="shared" si="190"/>
        <v>Weekday</v>
      </c>
      <c r="F2469" t="str">
        <f t="shared" si="191"/>
        <v>Mar</v>
      </c>
      <c r="G2469" t="str">
        <f>_xlfn.XLOOKUP(A2469,Booking_data!$A$1:$A$6001,Booking_data!$D$1:$D$6001,"not found")</f>
        <v>M016</v>
      </c>
      <c r="H2469" t="str">
        <f>_xlfn.XLOOKUP(G2469,Movies_data!$A$1:$A$41,Movies_data!$B$1:$B$41,"not found")</f>
        <v>Arjun Reddy</v>
      </c>
      <c r="I2469" t="str">
        <f>_xlfn.XLOOKUP(G2469,Movies_data!$A$1:$A$41,Movies_data!$D$1:$D$41,"not found")</f>
        <v>Drama</v>
      </c>
      <c r="J2469" t="str">
        <f>_xlfn.XLOOKUP(G2469,Movies_data!$A$1:$A$41,Movies_data!$C$1:$C$41,"not found")</f>
        <v>Telugu</v>
      </c>
      <c r="K2469">
        <f>_xlfn.XLOOKUP(G2469,Movies_data!$A$1:$A$41,Movies_data!$H$1:$H$41,"Not Found")</f>
        <v>7.7</v>
      </c>
      <c r="L2469" t="str">
        <f>_xlfn.XLOOKUP(A2469,Booking_data!$A$1:$A$6001,Booking_data!$E$1:$E$6001,"not Found")</f>
        <v>C041</v>
      </c>
      <c r="M2469" t="str">
        <f>_xlfn.XLOOKUP(L2469,Cinemas_data!$A$1:$A$49,Cinemas_data!$I$1:$I$49,"not Found")</f>
        <v>MovieMax City Centre</v>
      </c>
      <c r="N2469" t="str">
        <f>_xlfn.XLOOKUP(L2469,Cinemas_data!$A$1:$A$49,Cinemas_data!$C$1:$C$49,"not Found")</f>
        <v>Salem</v>
      </c>
      <c r="O2469">
        <f>_xlfn.XLOOKUP(A2469,Booking_data!$A$1:$A$6001,Booking_data!$H$1:$H$6001,"not found")</f>
        <v>2</v>
      </c>
      <c r="P2469">
        <f>_xlfn.XLOOKUP(A2469,Booking_data!$A$1:$A$6001,Booking_data!$I$1:$I$6001,"not Found")</f>
        <v>160</v>
      </c>
      <c r="Q2469">
        <f t="shared" si="192"/>
        <v>320</v>
      </c>
      <c r="R2469" t="str">
        <f>_xlfn.XLOOKUP(A2469,Booking_data!$A$1:$A$6001,Booking_data!$L$1:$L$6001,"Not Found")</f>
        <v>Wallet</v>
      </c>
      <c r="S2469">
        <f>_xlfn.XLOOKUP(A2469,Booking_data!$A$1:$A$6001,Booking_data!$N$1:$N$6001,"not Found")</f>
        <v>25</v>
      </c>
      <c r="T2469" t="str">
        <f>_xlfn.XLOOKUP(A2469,Booking_data!$A$1:$A$6001,Booking_data!$O$1:$O$6001,"Not Found")</f>
        <v>Male</v>
      </c>
      <c r="U2469" t="str">
        <f t="shared" si="193"/>
        <v>Youngster</v>
      </c>
      <c r="V2469" t="str">
        <f t="shared" si="194"/>
        <v>Low Booking</v>
      </c>
    </row>
    <row r="2470" spans="1:22" x14ac:dyDescent="0.25">
      <c r="A2470" t="s">
        <v>2701</v>
      </c>
      <c r="B2470" s="1">
        <v>46084</v>
      </c>
      <c r="C2470" s="1">
        <v>46185</v>
      </c>
      <c r="D2470" s="9">
        <v>0.53125</v>
      </c>
      <c r="E2470" t="str">
        <f t="shared" si="190"/>
        <v>Weekday</v>
      </c>
      <c r="F2470" t="str">
        <f t="shared" si="191"/>
        <v>Mar</v>
      </c>
      <c r="G2470" t="str">
        <f>_xlfn.XLOOKUP(A2470,Booking_data!$A$1:$A$6001,Booking_data!$D$1:$D$6001,"not found")</f>
        <v>M002</v>
      </c>
      <c r="H2470" t="str">
        <f>_xlfn.XLOOKUP(G2470,Movies_data!$A$1:$A$41,Movies_data!$B$1:$B$41,"not found")</f>
        <v>Jailer</v>
      </c>
      <c r="I2470" t="str">
        <f>_xlfn.XLOOKUP(G2470,Movies_data!$A$1:$A$41,Movies_data!$D$1:$D$41,"not found")</f>
        <v>Action</v>
      </c>
      <c r="J2470" t="str">
        <f>_xlfn.XLOOKUP(G2470,Movies_data!$A$1:$A$41,Movies_data!$C$1:$C$41,"not found")</f>
        <v>Tamil</v>
      </c>
      <c r="K2470">
        <f>_xlfn.XLOOKUP(G2470,Movies_data!$A$1:$A$41,Movies_data!$H$1:$H$41,"Not Found")</f>
        <v>7.1</v>
      </c>
      <c r="L2470" t="str">
        <f>_xlfn.XLOOKUP(A2470,Booking_data!$A$1:$A$6001,Booking_data!$E$1:$E$6001,"not Found")</f>
        <v>C082</v>
      </c>
      <c r="M2470" t="str">
        <f>_xlfn.XLOOKUP(L2470,Cinemas_data!$A$1:$A$49,Cinemas_data!$I$1:$I$49,"not Found")</f>
        <v>Cinepolis Grand Mall</v>
      </c>
      <c r="N2470" t="str">
        <f>_xlfn.XLOOKUP(L2470,Cinemas_data!$A$1:$A$49,Cinemas_data!$C$1:$C$49,"not Found")</f>
        <v>Vijayawada</v>
      </c>
      <c r="O2470">
        <f>_xlfn.XLOOKUP(A2470,Booking_data!$A$1:$A$6001,Booking_data!$H$1:$H$6001,"not found")</f>
        <v>2</v>
      </c>
      <c r="P2470">
        <f>_xlfn.XLOOKUP(A2470,Booking_data!$A$1:$A$6001,Booking_data!$I$1:$I$6001,"not Found")</f>
        <v>280</v>
      </c>
      <c r="Q2470">
        <f t="shared" si="192"/>
        <v>560</v>
      </c>
      <c r="R2470" t="str">
        <f>_xlfn.XLOOKUP(A2470,Booking_data!$A$1:$A$6001,Booking_data!$L$1:$L$6001,"Not Found")</f>
        <v>Net Banking</v>
      </c>
      <c r="S2470">
        <f>_xlfn.XLOOKUP(A2470,Booking_data!$A$1:$A$6001,Booking_data!$N$1:$N$6001,"not Found")</f>
        <v>31</v>
      </c>
      <c r="T2470" t="str">
        <f>_xlfn.XLOOKUP(A2470,Booking_data!$A$1:$A$6001,Booking_data!$O$1:$O$6001,"Not Found")</f>
        <v>Female</v>
      </c>
      <c r="U2470" t="str">
        <f t="shared" si="193"/>
        <v>Middle Age</v>
      </c>
      <c r="V2470" t="str">
        <f t="shared" si="194"/>
        <v>Low Booking</v>
      </c>
    </row>
    <row r="2471" spans="1:22" x14ac:dyDescent="0.25">
      <c r="A2471" t="s">
        <v>2702</v>
      </c>
      <c r="B2471" s="1">
        <v>46084</v>
      </c>
      <c r="C2471" s="1">
        <v>46082</v>
      </c>
      <c r="D2471" s="9">
        <v>0.53125</v>
      </c>
      <c r="E2471" t="str">
        <f t="shared" si="190"/>
        <v>Weekday</v>
      </c>
      <c r="F2471" t="str">
        <f t="shared" si="191"/>
        <v>Mar</v>
      </c>
      <c r="G2471" t="str">
        <f>_xlfn.XLOOKUP(A2471,Booking_data!$A$1:$A$6001,Booking_data!$D$1:$D$6001,"not found")</f>
        <v>M004</v>
      </c>
      <c r="H2471" t="str">
        <f>_xlfn.XLOOKUP(G2471,Movies_data!$A$1:$A$41,Movies_data!$B$1:$B$41,"not found")</f>
        <v>Ponniyin Selvan I</v>
      </c>
      <c r="I2471" t="str">
        <f>_xlfn.XLOOKUP(G2471,Movies_data!$A$1:$A$41,Movies_data!$D$1:$D$41,"not found")</f>
        <v>Drama</v>
      </c>
      <c r="J2471" t="str">
        <f>_xlfn.XLOOKUP(G2471,Movies_data!$A$1:$A$41,Movies_data!$C$1:$C$41,"not found")</f>
        <v>Tamil</v>
      </c>
      <c r="K2471">
        <f>_xlfn.XLOOKUP(G2471,Movies_data!$A$1:$A$41,Movies_data!$H$1:$H$41,"Not Found")</f>
        <v>7.6</v>
      </c>
      <c r="L2471" t="str">
        <f>_xlfn.XLOOKUP(A2471,Booking_data!$A$1:$A$6001,Booking_data!$E$1:$E$6001,"not Found")</f>
        <v>C122</v>
      </c>
      <c r="M2471" t="str">
        <f>_xlfn.XLOOKUP(L2471,Cinemas_data!$A$1:$A$49,Cinemas_data!$I$1:$I$49,"not Found")</f>
        <v>Asian Cinemas Grand Mall</v>
      </c>
      <c r="N2471" t="str">
        <f>_xlfn.XLOOKUP(L2471,Cinemas_data!$A$1:$A$49,Cinemas_data!$C$1:$C$49,"not Found")</f>
        <v>Noida</v>
      </c>
      <c r="O2471">
        <f>_xlfn.XLOOKUP(A2471,Booking_data!$A$1:$A$6001,Booking_data!$H$1:$H$6001,"not found")</f>
        <v>4</v>
      </c>
      <c r="P2471">
        <f>_xlfn.XLOOKUP(A2471,Booking_data!$A$1:$A$6001,Booking_data!$I$1:$I$6001,"not Found")</f>
        <v>180</v>
      </c>
      <c r="Q2471">
        <f t="shared" si="192"/>
        <v>720</v>
      </c>
      <c r="R2471" t="str">
        <f>_xlfn.XLOOKUP(A2471,Booking_data!$A$1:$A$6001,Booking_data!$L$1:$L$6001,"Not Found")</f>
        <v>Credit Card</v>
      </c>
      <c r="S2471">
        <f>_xlfn.XLOOKUP(A2471,Booking_data!$A$1:$A$6001,Booking_data!$N$1:$N$6001,"not Found")</f>
        <v>51</v>
      </c>
      <c r="T2471" t="str">
        <f>_xlfn.XLOOKUP(A2471,Booking_data!$A$1:$A$6001,Booking_data!$O$1:$O$6001,"Not Found")</f>
        <v>Male</v>
      </c>
      <c r="U2471" t="str">
        <f t="shared" si="193"/>
        <v>Above 45</v>
      </c>
      <c r="V2471" t="str">
        <f t="shared" si="194"/>
        <v>Medium Booking</v>
      </c>
    </row>
    <row r="2472" spans="1:22" x14ac:dyDescent="0.25">
      <c r="A2472" t="s">
        <v>2703</v>
      </c>
      <c r="B2472" s="1">
        <v>46084</v>
      </c>
      <c r="C2472" s="1">
        <v>46197</v>
      </c>
      <c r="D2472" s="9">
        <v>0.9375</v>
      </c>
      <c r="E2472" t="str">
        <f t="shared" si="190"/>
        <v>Weekday</v>
      </c>
      <c r="F2472" t="str">
        <f t="shared" si="191"/>
        <v>Mar</v>
      </c>
      <c r="G2472" t="str">
        <f>_xlfn.XLOOKUP(A2472,Booking_data!$A$1:$A$6001,Booking_data!$D$1:$D$6001,"not found")</f>
        <v>M005</v>
      </c>
      <c r="H2472" t="str">
        <f>_xlfn.XLOOKUP(G2472,Movies_data!$A$1:$A$41,Movies_data!$B$1:$B$41,"not found")</f>
        <v>Ponniyin Selvan II</v>
      </c>
      <c r="I2472" t="str">
        <f>_xlfn.XLOOKUP(G2472,Movies_data!$A$1:$A$41,Movies_data!$D$1:$D$41,"not found")</f>
        <v>Drama</v>
      </c>
      <c r="J2472" t="str">
        <f>_xlfn.XLOOKUP(G2472,Movies_data!$A$1:$A$41,Movies_data!$C$1:$C$41,"not found")</f>
        <v>Tamil</v>
      </c>
      <c r="K2472">
        <f>_xlfn.XLOOKUP(G2472,Movies_data!$A$1:$A$41,Movies_data!$H$1:$H$41,"Not Found")</f>
        <v>7.3</v>
      </c>
      <c r="L2472" t="str">
        <f>_xlfn.XLOOKUP(A2472,Booking_data!$A$1:$A$6001,Booking_data!$E$1:$E$6001,"not Found")</f>
        <v>C132</v>
      </c>
      <c r="M2472" t="str">
        <f>_xlfn.XLOOKUP(L2472,Cinemas_data!$A$1:$A$49,Cinemas_data!$I$1:$I$49,"not Found")</f>
        <v>City Pride Grand Mall</v>
      </c>
      <c r="N2472" t="str">
        <f>_xlfn.XLOOKUP(L2472,Cinemas_data!$A$1:$A$49,Cinemas_data!$C$1:$C$49,"not Found")</f>
        <v>Kolkata</v>
      </c>
      <c r="O2472">
        <f>_xlfn.XLOOKUP(A2472,Booking_data!$A$1:$A$6001,Booking_data!$H$1:$H$6001,"not found")</f>
        <v>1</v>
      </c>
      <c r="P2472">
        <f>_xlfn.XLOOKUP(A2472,Booking_data!$A$1:$A$6001,Booking_data!$I$1:$I$6001,"not Found")</f>
        <v>180</v>
      </c>
      <c r="Q2472">
        <f t="shared" si="192"/>
        <v>180</v>
      </c>
      <c r="R2472" t="str">
        <f>_xlfn.XLOOKUP(A2472,Booking_data!$A$1:$A$6001,Booking_data!$L$1:$L$6001,"Not Found")</f>
        <v>UPI</v>
      </c>
      <c r="S2472">
        <f>_xlfn.XLOOKUP(A2472,Booking_data!$A$1:$A$6001,Booking_data!$N$1:$N$6001,"not Found")</f>
        <v>48</v>
      </c>
      <c r="T2472" t="str">
        <f>_xlfn.XLOOKUP(A2472,Booking_data!$A$1:$A$6001,Booking_data!$O$1:$O$6001,"Not Found")</f>
        <v>Other</v>
      </c>
      <c r="U2472" t="str">
        <f t="shared" si="193"/>
        <v>Above 45</v>
      </c>
      <c r="V2472" t="str">
        <f t="shared" si="194"/>
        <v>Low Booking</v>
      </c>
    </row>
    <row r="2473" spans="1:22" x14ac:dyDescent="0.25">
      <c r="A2473" t="s">
        <v>2704</v>
      </c>
      <c r="B2473" s="1">
        <v>46084</v>
      </c>
      <c r="C2473" s="1">
        <v>46062</v>
      </c>
      <c r="D2473" s="9">
        <v>0.53125</v>
      </c>
      <c r="E2473" t="str">
        <f t="shared" si="190"/>
        <v>Weekday</v>
      </c>
      <c r="F2473" t="str">
        <f t="shared" si="191"/>
        <v>Mar</v>
      </c>
      <c r="G2473" t="str">
        <f>_xlfn.XLOOKUP(A2473,Booking_data!$A$1:$A$6001,Booking_data!$D$1:$D$6001,"not found")</f>
        <v>M007</v>
      </c>
      <c r="H2473" t="str">
        <f>_xlfn.XLOOKUP(G2473,Movies_data!$A$1:$A$41,Movies_data!$B$1:$B$41,"not found")</f>
        <v>Good Night</v>
      </c>
      <c r="I2473" t="str">
        <f>_xlfn.XLOOKUP(G2473,Movies_data!$A$1:$A$41,Movies_data!$D$1:$D$41,"not found")</f>
        <v>Comedy</v>
      </c>
      <c r="J2473" t="str">
        <f>_xlfn.XLOOKUP(G2473,Movies_data!$A$1:$A$41,Movies_data!$C$1:$C$41,"not found")</f>
        <v>Tamil</v>
      </c>
      <c r="K2473">
        <f>_xlfn.XLOOKUP(G2473,Movies_data!$A$1:$A$41,Movies_data!$H$1:$H$41,"Not Found")</f>
        <v>8</v>
      </c>
      <c r="L2473" t="str">
        <f>_xlfn.XLOOKUP(A2473,Booking_data!$A$1:$A$6001,Booking_data!$E$1:$E$6001,"not Found")</f>
        <v>C013</v>
      </c>
      <c r="M2473" t="str">
        <f>_xlfn.XLOOKUP(L2473,Cinemas_data!$A$1:$A$49,Cinemas_data!$I$1:$I$49,"not Found")</f>
        <v>Mukta A2 Cinemas Forum Mall</v>
      </c>
      <c r="N2473" t="str">
        <f>_xlfn.XLOOKUP(L2473,Cinemas_data!$A$1:$A$49,Cinemas_data!$C$1:$C$49,"not Found")</f>
        <v>Chennai</v>
      </c>
      <c r="O2473">
        <f>_xlfn.XLOOKUP(A2473,Booking_data!$A$1:$A$6001,Booking_data!$H$1:$H$6001,"not found")</f>
        <v>4</v>
      </c>
      <c r="P2473">
        <f>_xlfn.XLOOKUP(A2473,Booking_data!$A$1:$A$6001,Booking_data!$I$1:$I$6001,"not Found")</f>
        <v>240</v>
      </c>
      <c r="Q2473">
        <f t="shared" si="192"/>
        <v>960</v>
      </c>
      <c r="R2473" t="str">
        <f>_xlfn.XLOOKUP(A2473,Booking_data!$A$1:$A$6001,Booking_data!$L$1:$L$6001,"Not Found")</f>
        <v>Wallet</v>
      </c>
      <c r="S2473">
        <f>_xlfn.XLOOKUP(A2473,Booking_data!$A$1:$A$6001,Booking_data!$N$1:$N$6001,"not Found")</f>
        <v>32</v>
      </c>
      <c r="T2473" t="str">
        <f>_xlfn.XLOOKUP(A2473,Booking_data!$A$1:$A$6001,Booking_data!$O$1:$O$6001,"Not Found")</f>
        <v>Other</v>
      </c>
      <c r="U2473" t="str">
        <f t="shared" si="193"/>
        <v>Middle Age</v>
      </c>
      <c r="V2473" t="str">
        <f t="shared" si="194"/>
        <v>Medium Booking</v>
      </c>
    </row>
    <row r="2474" spans="1:22" x14ac:dyDescent="0.25">
      <c r="A2474" t="s">
        <v>2705</v>
      </c>
      <c r="B2474" s="1">
        <v>46084</v>
      </c>
      <c r="C2474" s="1">
        <v>46163</v>
      </c>
      <c r="D2474" s="9">
        <v>0.39583333333333331</v>
      </c>
      <c r="E2474" t="str">
        <f t="shared" si="190"/>
        <v>Weekday</v>
      </c>
      <c r="F2474" t="str">
        <f t="shared" si="191"/>
        <v>Mar</v>
      </c>
      <c r="G2474" t="str">
        <f>_xlfn.XLOOKUP(A2474,Booking_data!$A$1:$A$6001,Booking_data!$D$1:$D$6001,"not found")</f>
        <v>M010</v>
      </c>
      <c r="H2474" t="str">
        <f>_xlfn.XLOOKUP(G2474,Movies_data!$A$1:$A$41,Movies_data!$B$1:$B$41,"not found")</f>
        <v>Captain Miller</v>
      </c>
      <c r="I2474" t="str">
        <f>_xlfn.XLOOKUP(G2474,Movies_data!$A$1:$A$41,Movies_data!$D$1:$D$41,"not found")</f>
        <v>Action</v>
      </c>
      <c r="J2474" t="str">
        <f>_xlfn.XLOOKUP(G2474,Movies_data!$A$1:$A$41,Movies_data!$C$1:$C$41,"not found")</f>
        <v>Tamil</v>
      </c>
      <c r="K2474">
        <f>_xlfn.XLOOKUP(G2474,Movies_data!$A$1:$A$41,Movies_data!$H$1:$H$41,"Not Found")</f>
        <v>7</v>
      </c>
      <c r="L2474" t="str">
        <f>_xlfn.XLOOKUP(A2474,Booking_data!$A$1:$A$6001,Booking_data!$E$1:$E$6001,"not Found")</f>
        <v>C142</v>
      </c>
      <c r="M2474" t="str">
        <f>_xlfn.XLOOKUP(L2474,Cinemas_data!$A$1:$A$49,Cinemas_data!$I$1:$I$49,"not Found")</f>
        <v>PVR Grand Mall</v>
      </c>
      <c r="N2474" t="str">
        <f>_xlfn.XLOOKUP(L2474,Cinemas_data!$A$1:$A$49,Cinemas_data!$C$1:$C$49,"not Found")</f>
        <v>Ahmedabad</v>
      </c>
      <c r="O2474">
        <f>_xlfn.XLOOKUP(A2474,Booking_data!$A$1:$A$6001,Booking_data!$H$1:$H$6001,"not found")</f>
        <v>2</v>
      </c>
      <c r="P2474">
        <f>_xlfn.XLOOKUP(A2474,Booking_data!$A$1:$A$6001,Booking_data!$I$1:$I$6001,"not Found")</f>
        <v>220</v>
      </c>
      <c r="Q2474">
        <f t="shared" si="192"/>
        <v>440</v>
      </c>
      <c r="R2474" t="str">
        <f>_xlfn.XLOOKUP(A2474,Booking_data!$A$1:$A$6001,Booking_data!$L$1:$L$6001,"Not Found")</f>
        <v>Net Banking</v>
      </c>
      <c r="S2474">
        <f>_xlfn.XLOOKUP(A2474,Booking_data!$A$1:$A$6001,Booking_data!$N$1:$N$6001,"not Found")</f>
        <v>58</v>
      </c>
      <c r="T2474" t="str">
        <f>_xlfn.XLOOKUP(A2474,Booking_data!$A$1:$A$6001,Booking_data!$O$1:$O$6001,"Not Found")</f>
        <v>Male</v>
      </c>
      <c r="U2474" t="str">
        <f t="shared" si="193"/>
        <v>Above 45</v>
      </c>
      <c r="V2474" t="str">
        <f t="shared" si="194"/>
        <v>Low Booking</v>
      </c>
    </row>
    <row r="2475" spans="1:22" x14ac:dyDescent="0.25">
      <c r="A2475" t="s">
        <v>2706</v>
      </c>
      <c r="B2475" s="1">
        <v>46084</v>
      </c>
      <c r="C2475" s="1">
        <v>46053</v>
      </c>
      <c r="D2475" s="9">
        <v>0.39583333333333331</v>
      </c>
      <c r="E2475" t="str">
        <f t="shared" si="190"/>
        <v>Weekday</v>
      </c>
      <c r="F2475" t="str">
        <f t="shared" si="191"/>
        <v>Mar</v>
      </c>
      <c r="G2475" t="str">
        <f>_xlfn.XLOOKUP(A2475,Booking_data!$A$1:$A$6001,Booking_data!$D$1:$D$6001,"not found")</f>
        <v>M028</v>
      </c>
      <c r="H2475" t="str">
        <f>_xlfn.XLOOKUP(G2475,Movies_data!$A$1:$A$41,Movies_data!$B$1:$B$41,"not found")</f>
        <v>Kantara</v>
      </c>
      <c r="I2475" t="str">
        <f>_xlfn.XLOOKUP(G2475,Movies_data!$A$1:$A$41,Movies_data!$D$1:$D$41,"not found")</f>
        <v>Action</v>
      </c>
      <c r="J2475" t="str">
        <f>_xlfn.XLOOKUP(G2475,Movies_data!$A$1:$A$41,Movies_data!$C$1:$C$41,"not found")</f>
        <v>Kannada</v>
      </c>
      <c r="K2475">
        <f>_xlfn.XLOOKUP(G2475,Movies_data!$A$1:$A$41,Movies_data!$H$1:$H$41,"Not Found")</f>
        <v>8.1999999999999993</v>
      </c>
      <c r="L2475" t="str">
        <f>_xlfn.XLOOKUP(A2475,Booking_data!$A$1:$A$6001,Booking_data!$E$1:$E$6001,"not Found")</f>
        <v>C152</v>
      </c>
      <c r="M2475" t="str">
        <f>_xlfn.XLOOKUP(L2475,Cinemas_data!$A$1:$A$49,Cinemas_data!$I$1:$I$49,"not Found")</f>
        <v>INOX Grand Mall</v>
      </c>
      <c r="N2475" t="str">
        <f>_xlfn.XLOOKUP(L2475,Cinemas_data!$A$1:$A$49,Cinemas_data!$C$1:$C$49,"not Found")</f>
        <v>Kochi</v>
      </c>
      <c r="O2475">
        <f>_xlfn.XLOOKUP(A2475,Booking_data!$A$1:$A$6001,Booking_data!$H$1:$H$6001,"not found")</f>
        <v>3</v>
      </c>
      <c r="P2475">
        <f>_xlfn.XLOOKUP(A2475,Booking_data!$A$1:$A$6001,Booking_data!$I$1:$I$6001,"not Found")</f>
        <v>260</v>
      </c>
      <c r="Q2475">
        <f t="shared" si="192"/>
        <v>780</v>
      </c>
      <c r="R2475" t="str">
        <f>_xlfn.XLOOKUP(A2475,Booking_data!$A$1:$A$6001,Booking_data!$L$1:$L$6001,"Not Found")</f>
        <v>Debit Card</v>
      </c>
      <c r="S2475">
        <f>_xlfn.XLOOKUP(A2475,Booking_data!$A$1:$A$6001,Booking_data!$N$1:$N$6001,"not Found")</f>
        <v>52</v>
      </c>
      <c r="T2475" t="str">
        <f>_xlfn.XLOOKUP(A2475,Booking_data!$A$1:$A$6001,Booking_data!$O$1:$O$6001,"Not Found")</f>
        <v>Female</v>
      </c>
      <c r="U2475" t="str">
        <f t="shared" si="193"/>
        <v>Above 45</v>
      </c>
      <c r="V2475" t="str">
        <f t="shared" si="194"/>
        <v>Medium Booking</v>
      </c>
    </row>
    <row r="2476" spans="1:22" x14ac:dyDescent="0.25">
      <c r="A2476" t="s">
        <v>2707</v>
      </c>
      <c r="B2476" s="1">
        <v>46084</v>
      </c>
      <c r="C2476" s="1">
        <v>46105</v>
      </c>
      <c r="D2476" s="9">
        <v>0.77083333333333337</v>
      </c>
      <c r="E2476" t="str">
        <f t="shared" si="190"/>
        <v>Weekday</v>
      </c>
      <c r="F2476" t="str">
        <f t="shared" si="191"/>
        <v>Mar</v>
      </c>
      <c r="G2476" t="str">
        <f>_xlfn.XLOOKUP(A2476,Booking_data!$A$1:$A$6001,Booking_data!$D$1:$D$6001,"not found")</f>
        <v>M027</v>
      </c>
      <c r="H2476" t="str">
        <f>_xlfn.XLOOKUP(G2476,Movies_data!$A$1:$A$41,Movies_data!$B$1:$B$41,"not found")</f>
        <v>KGF Chapter 2</v>
      </c>
      <c r="I2476" t="str">
        <f>_xlfn.XLOOKUP(G2476,Movies_data!$A$1:$A$41,Movies_data!$D$1:$D$41,"not found")</f>
        <v>Action</v>
      </c>
      <c r="J2476" t="str">
        <f>_xlfn.XLOOKUP(G2476,Movies_data!$A$1:$A$41,Movies_data!$C$1:$C$41,"not found")</f>
        <v>Kannada</v>
      </c>
      <c r="K2476">
        <f>_xlfn.XLOOKUP(G2476,Movies_data!$A$1:$A$41,Movies_data!$H$1:$H$41,"Not Found")</f>
        <v>8.3000000000000007</v>
      </c>
      <c r="L2476" t="str">
        <f>_xlfn.XLOOKUP(A2476,Booking_data!$A$1:$A$6001,Booking_data!$E$1:$E$6001,"not Found")</f>
        <v>C153</v>
      </c>
      <c r="M2476" t="str">
        <f>_xlfn.XLOOKUP(L2476,Cinemas_data!$A$1:$A$49,Cinemas_data!$I$1:$I$49,"not Found")</f>
        <v>Cinepolis Forum Mall</v>
      </c>
      <c r="N2476" t="str">
        <f>_xlfn.XLOOKUP(L2476,Cinemas_data!$A$1:$A$49,Cinemas_data!$C$1:$C$49,"not Found")</f>
        <v>Kochi</v>
      </c>
      <c r="O2476">
        <f>_xlfn.XLOOKUP(A2476,Booking_data!$A$1:$A$6001,Booking_data!$H$1:$H$6001,"not found")</f>
        <v>1</v>
      </c>
      <c r="P2476">
        <f>_xlfn.XLOOKUP(A2476,Booking_data!$A$1:$A$6001,Booking_data!$I$1:$I$6001,"not Found")</f>
        <v>240</v>
      </c>
      <c r="Q2476">
        <f t="shared" si="192"/>
        <v>240</v>
      </c>
      <c r="R2476" t="str">
        <f>_xlfn.XLOOKUP(A2476,Booking_data!$A$1:$A$6001,Booking_data!$L$1:$L$6001,"Not Found")</f>
        <v>Net Banking</v>
      </c>
      <c r="S2476">
        <f>_xlfn.XLOOKUP(A2476,Booking_data!$A$1:$A$6001,Booking_data!$N$1:$N$6001,"not Found")</f>
        <v>32</v>
      </c>
      <c r="T2476" t="str">
        <f>_xlfn.XLOOKUP(A2476,Booking_data!$A$1:$A$6001,Booking_data!$O$1:$O$6001,"Not Found")</f>
        <v>Female</v>
      </c>
      <c r="U2476" t="str">
        <f t="shared" si="193"/>
        <v>Middle Age</v>
      </c>
      <c r="V2476" t="str">
        <f t="shared" si="194"/>
        <v>Low Booking</v>
      </c>
    </row>
    <row r="2477" spans="1:22" x14ac:dyDescent="0.25">
      <c r="A2477" t="s">
        <v>2708</v>
      </c>
      <c r="B2477" s="1">
        <v>46084</v>
      </c>
      <c r="C2477" s="1">
        <v>46108</v>
      </c>
      <c r="D2477" s="9">
        <v>0.88541666666666663</v>
      </c>
      <c r="E2477" t="str">
        <f t="shared" si="190"/>
        <v>Weekday</v>
      </c>
      <c r="F2477" t="str">
        <f t="shared" si="191"/>
        <v>Mar</v>
      </c>
      <c r="G2477" t="str">
        <f>_xlfn.XLOOKUP(A2477,Booking_data!$A$1:$A$6001,Booking_data!$D$1:$D$6001,"not found")</f>
        <v>M026</v>
      </c>
      <c r="H2477" t="str">
        <f>_xlfn.XLOOKUP(G2477,Movies_data!$A$1:$A$41,Movies_data!$B$1:$B$41,"not found")</f>
        <v>Drishyam 2</v>
      </c>
      <c r="I2477" t="str">
        <f>_xlfn.XLOOKUP(G2477,Movies_data!$A$1:$A$41,Movies_data!$D$1:$D$41,"not found")</f>
        <v>Thriller</v>
      </c>
      <c r="J2477" t="str">
        <f>_xlfn.XLOOKUP(G2477,Movies_data!$A$1:$A$41,Movies_data!$C$1:$C$41,"not found")</f>
        <v>Hindi</v>
      </c>
      <c r="K2477">
        <f>_xlfn.XLOOKUP(G2477,Movies_data!$A$1:$A$41,Movies_data!$H$1:$H$41,"Not Found")</f>
        <v>8.1999999999999993</v>
      </c>
      <c r="L2477" t="str">
        <f>_xlfn.XLOOKUP(A2477,Booking_data!$A$1:$A$6001,Booking_data!$E$1:$E$6001,"not Found")</f>
        <v>C142</v>
      </c>
      <c r="M2477" t="str">
        <f>_xlfn.XLOOKUP(L2477,Cinemas_data!$A$1:$A$49,Cinemas_data!$I$1:$I$49,"not Found")</f>
        <v>PVR Grand Mall</v>
      </c>
      <c r="N2477" t="str">
        <f>_xlfn.XLOOKUP(L2477,Cinemas_data!$A$1:$A$49,Cinemas_data!$C$1:$C$49,"not Found")</f>
        <v>Ahmedabad</v>
      </c>
      <c r="O2477">
        <f>_xlfn.XLOOKUP(A2477,Booking_data!$A$1:$A$6001,Booking_data!$H$1:$H$6001,"not found")</f>
        <v>2</v>
      </c>
      <c r="P2477">
        <f>_xlfn.XLOOKUP(A2477,Booking_data!$A$1:$A$6001,Booking_data!$I$1:$I$6001,"not Found")</f>
        <v>300</v>
      </c>
      <c r="Q2477">
        <f t="shared" si="192"/>
        <v>600</v>
      </c>
      <c r="R2477" t="str">
        <f>_xlfn.XLOOKUP(A2477,Booking_data!$A$1:$A$6001,Booking_data!$L$1:$L$6001,"Not Found")</f>
        <v>Wallet</v>
      </c>
      <c r="S2477">
        <f>_xlfn.XLOOKUP(A2477,Booking_data!$A$1:$A$6001,Booking_data!$N$1:$N$6001,"not Found")</f>
        <v>45</v>
      </c>
      <c r="T2477" t="str">
        <f>_xlfn.XLOOKUP(A2477,Booking_data!$A$1:$A$6001,Booking_data!$O$1:$O$6001,"Not Found")</f>
        <v>Male</v>
      </c>
      <c r="U2477" t="str">
        <f t="shared" si="193"/>
        <v>Above 45</v>
      </c>
      <c r="V2477" t="str">
        <f t="shared" si="194"/>
        <v>Low Booking</v>
      </c>
    </row>
    <row r="2478" spans="1:22" x14ac:dyDescent="0.25">
      <c r="A2478" t="s">
        <v>2709</v>
      </c>
      <c r="B2478" s="1">
        <v>46084</v>
      </c>
      <c r="C2478" s="1">
        <v>46059</v>
      </c>
      <c r="D2478" s="9">
        <v>0.9375</v>
      </c>
      <c r="E2478" t="str">
        <f t="shared" si="190"/>
        <v>Weekday</v>
      </c>
      <c r="F2478" t="str">
        <f t="shared" si="191"/>
        <v>Mar</v>
      </c>
      <c r="G2478" t="str">
        <f>_xlfn.XLOOKUP(A2478,Booking_data!$A$1:$A$6001,Booking_data!$D$1:$D$6001,"not found")</f>
        <v>M022</v>
      </c>
      <c r="H2478" t="str">
        <f>_xlfn.XLOOKUP(G2478,Movies_data!$A$1:$A$41,Movies_data!$B$1:$B$41,"not found")</f>
        <v>12th Fail</v>
      </c>
      <c r="I2478" t="str">
        <f>_xlfn.XLOOKUP(G2478,Movies_data!$A$1:$A$41,Movies_data!$D$1:$D$41,"not found")</f>
        <v>Drama</v>
      </c>
      <c r="J2478" t="str">
        <f>_xlfn.XLOOKUP(G2478,Movies_data!$A$1:$A$41,Movies_data!$C$1:$C$41,"not found")</f>
        <v>Hindi</v>
      </c>
      <c r="K2478">
        <f>_xlfn.XLOOKUP(G2478,Movies_data!$A$1:$A$41,Movies_data!$H$1:$H$41,"Not Found")</f>
        <v>9</v>
      </c>
      <c r="L2478" t="str">
        <f>_xlfn.XLOOKUP(A2478,Booking_data!$A$1:$A$6001,Booking_data!$E$1:$E$6001,"not Found")</f>
        <v>C131</v>
      </c>
      <c r="M2478" t="str">
        <f>_xlfn.XLOOKUP(L2478,Cinemas_data!$A$1:$A$49,Cinemas_data!$I$1:$I$49,"not Found")</f>
        <v>Asian Cinemas City Centre</v>
      </c>
      <c r="N2478" t="str">
        <f>_xlfn.XLOOKUP(L2478,Cinemas_data!$A$1:$A$49,Cinemas_data!$C$1:$C$49,"not Found")</f>
        <v>Kolkata</v>
      </c>
      <c r="O2478">
        <f>_xlfn.XLOOKUP(A2478,Booking_data!$A$1:$A$6001,Booking_data!$H$1:$H$6001,"not found")</f>
        <v>2</v>
      </c>
      <c r="P2478">
        <f>_xlfn.XLOOKUP(A2478,Booking_data!$A$1:$A$6001,Booking_data!$I$1:$I$6001,"not Found")</f>
        <v>160</v>
      </c>
      <c r="Q2478">
        <f t="shared" si="192"/>
        <v>320</v>
      </c>
      <c r="R2478" t="str">
        <f>_xlfn.XLOOKUP(A2478,Booking_data!$A$1:$A$6001,Booking_data!$L$1:$L$6001,"Not Found")</f>
        <v>Credit Card</v>
      </c>
      <c r="S2478">
        <f>_xlfn.XLOOKUP(A2478,Booking_data!$A$1:$A$6001,Booking_data!$N$1:$N$6001,"not Found")</f>
        <v>47</v>
      </c>
      <c r="T2478" t="str">
        <f>_xlfn.XLOOKUP(A2478,Booking_data!$A$1:$A$6001,Booking_data!$O$1:$O$6001,"Not Found")</f>
        <v>Male</v>
      </c>
      <c r="U2478" t="str">
        <f t="shared" si="193"/>
        <v>Above 45</v>
      </c>
      <c r="V2478" t="str">
        <f t="shared" si="194"/>
        <v>Low Booking</v>
      </c>
    </row>
    <row r="2479" spans="1:22" x14ac:dyDescent="0.25">
      <c r="A2479" t="s">
        <v>2710</v>
      </c>
      <c r="B2479" s="1">
        <v>46084</v>
      </c>
      <c r="C2479" s="1">
        <v>46031</v>
      </c>
      <c r="D2479" s="9">
        <v>0.64583333333333337</v>
      </c>
      <c r="E2479" t="str">
        <f t="shared" si="190"/>
        <v>Weekday</v>
      </c>
      <c r="F2479" t="str">
        <f t="shared" si="191"/>
        <v>Mar</v>
      </c>
      <c r="G2479" t="str">
        <f>_xlfn.XLOOKUP(A2479,Booking_data!$A$1:$A$6001,Booking_data!$D$1:$D$6001,"not found")</f>
        <v>M005</v>
      </c>
      <c r="H2479" t="str">
        <f>_xlfn.XLOOKUP(G2479,Movies_data!$A$1:$A$41,Movies_data!$B$1:$B$41,"not found")</f>
        <v>Ponniyin Selvan II</v>
      </c>
      <c r="I2479" t="str">
        <f>_xlfn.XLOOKUP(G2479,Movies_data!$A$1:$A$41,Movies_data!$D$1:$D$41,"not found")</f>
        <v>Drama</v>
      </c>
      <c r="J2479" t="str">
        <f>_xlfn.XLOOKUP(G2479,Movies_data!$A$1:$A$41,Movies_data!$C$1:$C$41,"not found")</f>
        <v>Tamil</v>
      </c>
      <c r="K2479">
        <f>_xlfn.XLOOKUP(G2479,Movies_data!$A$1:$A$41,Movies_data!$H$1:$H$41,"Not Found")</f>
        <v>7.3</v>
      </c>
      <c r="L2479" t="str">
        <f>_xlfn.XLOOKUP(A2479,Booking_data!$A$1:$A$6001,Booking_data!$E$1:$E$6001,"not Found")</f>
        <v>C133</v>
      </c>
      <c r="M2479" t="str">
        <f>_xlfn.XLOOKUP(L2479,Cinemas_data!$A$1:$A$49,Cinemas_data!$I$1:$I$49,"not Found")</f>
        <v>PVR Forum Mall</v>
      </c>
      <c r="N2479" t="str">
        <f>_xlfn.XLOOKUP(L2479,Cinemas_data!$A$1:$A$49,Cinemas_data!$C$1:$C$49,"not Found")</f>
        <v>Kolkata</v>
      </c>
      <c r="O2479">
        <f>_xlfn.XLOOKUP(A2479,Booking_data!$A$1:$A$6001,Booking_data!$H$1:$H$6001,"not found")</f>
        <v>2</v>
      </c>
      <c r="P2479">
        <f>_xlfn.XLOOKUP(A2479,Booking_data!$A$1:$A$6001,Booking_data!$I$1:$I$6001,"not Found")</f>
        <v>460</v>
      </c>
      <c r="Q2479">
        <f t="shared" si="192"/>
        <v>920</v>
      </c>
      <c r="R2479" t="str">
        <f>_xlfn.XLOOKUP(A2479,Booking_data!$A$1:$A$6001,Booking_data!$L$1:$L$6001,"Not Found")</f>
        <v>UPI</v>
      </c>
      <c r="S2479">
        <f>_xlfn.XLOOKUP(A2479,Booking_data!$A$1:$A$6001,Booking_data!$N$1:$N$6001,"not Found")</f>
        <v>40</v>
      </c>
      <c r="T2479" t="str">
        <f>_xlfn.XLOOKUP(A2479,Booking_data!$A$1:$A$6001,Booking_data!$O$1:$O$6001,"Not Found")</f>
        <v>Male</v>
      </c>
      <c r="U2479" t="str">
        <f t="shared" si="193"/>
        <v>Middle Age</v>
      </c>
      <c r="V2479" t="str">
        <f t="shared" si="194"/>
        <v>Low Booking</v>
      </c>
    </row>
    <row r="2480" spans="1:22" x14ac:dyDescent="0.25">
      <c r="A2480" t="s">
        <v>2711</v>
      </c>
      <c r="B2480" s="1">
        <v>46084</v>
      </c>
      <c r="C2480" s="1">
        <v>46031</v>
      </c>
      <c r="D2480" s="9">
        <v>0.77083333333333337</v>
      </c>
      <c r="E2480" t="str">
        <f t="shared" si="190"/>
        <v>Weekday</v>
      </c>
      <c r="F2480" t="str">
        <f t="shared" si="191"/>
        <v>Mar</v>
      </c>
      <c r="G2480" t="str">
        <f>_xlfn.XLOOKUP(A2480,Booking_data!$A$1:$A$6001,Booking_data!$D$1:$D$6001,"not found")</f>
        <v>M012</v>
      </c>
      <c r="H2480" t="str">
        <f>_xlfn.XLOOKUP(G2480,Movies_data!$A$1:$A$41,Movies_data!$B$1:$B$41,"not found")</f>
        <v>RRR</v>
      </c>
      <c r="I2480" t="str">
        <f>_xlfn.XLOOKUP(G2480,Movies_data!$A$1:$A$41,Movies_data!$D$1:$D$41,"not found")</f>
        <v>Action</v>
      </c>
      <c r="J2480" t="str">
        <f>_xlfn.XLOOKUP(G2480,Movies_data!$A$1:$A$41,Movies_data!$C$1:$C$41,"not found")</f>
        <v>Telugu</v>
      </c>
      <c r="K2480">
        <f>_xlfn.XLOOKUP(G2480,Movies_data!$A$1:$A$41,Movies_data!$H$1:$H$41,"Not Found")</f>
        <v>7.8</v>
      </c>
      <c r="L2480" t="str">
        <f>_xlfn.XLOOKUP(A2480,Booking_data!$A$1:$A$6001,Booking_data!$E$1:$E$6001,"not Found")</f>
        <v>C163</v>
      </c>
      <c r="M2480" t="str">
        <f>_xlfn.XLOOKUP(L2480,Cinemas_data!$A$1:$A$49,Cinemas_data!$I$1:$I$49,"not Found")</f>
        <v>Miraj Cinemas Forum Mall</v>
      </c>
      <c r="N2480" t="str">
        <f>_xlfn.XLOOKUP(L2480,Cinemas_data!$A$1:$A$49,Cinemas_data!$C$1:$C$49,"not Found")</f>
        <v>Thiruvananthapuram</v>
      </c>
      <c r="O2480">
        <f>_xlfn.XLOOKUP(A2480,Booking_data!$A$1:$A$6001,Booking_data!$H$1:$H$6001,"not found")</f>
        <v>2</v>
      </c>
      <c r="P2480">
        <f>_xlfn.XLOOKUP(A2480,Booking_data!$A$1:$A$6001,Booking_data!$I$1:$I$6001,"not Found")</f>
        <v>360</v>
      </c>
      <c r="Q2480">
        <f t="shared" si="192"/>
        <v>720</v>
      </c>
      <c r="R2480" t="str">
        <f>_xlfn.XLOOKUP(A2480,Booking_data!$A$1:$A$6001,Booking_data!$L$1:$L$6001,"Not Found")</f>
        <v>Debit Card</v>
      </c>
      <c r="S2480">
        <f>_xlfn.XLOOKUP(A2480,Booking_data!$A$1:$A$6001,Booking_data!$N$1:$N$6001,"not Found")</f>
        <v>59</v>
      </c>
      <c r="T2480" t="str">
        <f>_xlfn.XLOOKUP(A2480,Booking_data!$A$1:$A$6001,Booking_data!$O$1:$O$6001,"Not Found")</f>
        <v>Female</v>
      </c>
      <c r="U2480" t="str">
        <f t="shared" si="193"/>
        <v>Above 45</v>
      </c>
      <c r="V2480" t="str">
        <f t="shared" si="194"/>
        <v>Low Booking</v>
      </c>
    </row>
    <row r="2481" spans="1:22" x14ac:dyDescent="0.25">
      <c r="A2481" t="s">
        <v>2712</v>
      </c>
      <c r="B2481" s="1">
        <v>46084</v>
      </c>
      <c r="C2481" s="1">
        <v>46144</v>
      </c>
      <c r="D2481" s="9">
        <v>0.64583333333333337</v>
      </c>
      <c r="E2481" t="str">
        <f t="shared" si="190"/>
        <v>Weekday</v>
      </c>
      <c r="F2481" t="str">
        <f t="shared" si="191"/>
        <v>Mar</v>
      </c>
      <c r="G2481" t="str">
        <f>_xlfn.XLOOKUP(A2481,Booking_data!$A$1:$A$6001,Booking_data!$D$1:$D$6001,"not found")</f>
        <v>M034</v>
      </c>
      <c r="H2481" t="str">
        <f>_xlfn.XLOOKUP(G2481,Movies_data!$A$1:$A$41,Movies_data!$B$1:$B$41,"not found")</f>
        <v>Manjummel Boys</v>
      </c>
      <c r="I2481" t="str">
        <f>_xlfn.XLOOKUP(G2481,Movies_data!$A$1:$A$41,Movies_data!$D$1:$D$41,"not found")</f>
        <v>Adventure</v>
      </c>
      <c r="J2481" t="str">
        <f>_xlfn.XLOOKUP(G2481,Movies_data!$A$1:$A$41,Movies_data!$C$1:$C$41,"not found")</f>
        <v>Malayalam</v>
      </c>
      <c r="K2481">
        <f>_xlfn.XLOOKUP(G2481,Movies_data!$A$1:$A$41,Movies_data!$H$1:$H$41,"Not Found")</f>
        <v>8.3000000000000007</v>
      </c>
      <c r="L2481" t="str">
        <f>_xlfn.XLOOKUP(A2481,Booking_data!$A$1:$A$6001,Booking_data!$E$1:$E$6001,"not Found")</f>
        <v>C131</v>
      </c>
      <c r="M2481" t="str">
        <f>_xlfn.XLOOKUP(L2481,Cinemas_data!$A$1:$A$49,Cinemas_data!$I$1:$I$49,"not Found")</f>
        <v>Asian Cinemas City Centre</v>
      </c>
      <c r="N2481" t="str">
        <f>_xlfn.XLOOKUP(L2481,Cinemas_data!$A$1:$A$49,Cinemas_data!$C$1:$C$49,"not Found")</f>
        <v>Kolkata</v>
      </c>
      <c r="O2481">
        <f>_xlfn.XLOOKUP(A2481,Booking_data!$A$1:$A$6001,Booking_data!$H$1:$H$6001,"not found")</f>
        <v>4</v>
      </c>
      <c r="P2481">
        <f>_xlfn.XLOOKUP(A2481,Booking_data!$A$1:$A$6001,Booking_data!$I$1:$I$6001,"not Found")</f>
        <v>340</v>
      </c>
      <c r="Q2481">
        <f t="shared" si="192"/>
        <v>1360</v>
      </c>
      <c r="R2481" t="str">
        <f>_xlfn.XLOOKUP(A2481,Booking_data!$A$1:$A$6001,Booking_data!$L$1:$L$6001,"Not Found")</f>
        <v>UPI</v>
      </c>
      <c r="S2481">
        <f>_xlfn.XLOOKUP(A2481,Booking_data!$A$1:$A$6001,Booking_data!$N$1:$N$6001,"not Found")</f>
        <v>55</v>
      </c>
      <c r="T2481" t="str">
        <f>_xlfn.XLOOKUP(A2481,Booking_data!$A$1:$A$6001,Booking_data!$O$1:$O$6001,"Not Found")</f>
        <v>Male</v>
      </c>
      <c r="U2481" t="str">
        <f t="shared" si="193"/>
        <v>Above 45</v>
      </c>
      <c r="V2481" t="str">
        <f t="shared" si="194"/>
        <v>Medium Booking</v>
      </c>
    </row>
    <row r="2482" spans="1:22" x14ac:dyDescent="0.25">
      <c r="A2482" t="s">
        <v>2713</v>
      </c>
      <c r="B2482" s="1">
        <v>46084</v>
      </c>
      <c r="C2482" s="1">
        <v>46074</v>
      </c>
      <c r="D2482" s="9">
        <v>0.53125</v>
      </c>
      <c r="E2482" t="str">
        <f t="shared" si="190"/>
        <v>Weekday</v>
      </c>
      <c r="F2482" t="str">
        <f t="shared" si="191"/>
        <v>Mar</v>
      </c>
      <c r="G2482" t="str">
        <f>_xlfn.XLOOKUP(A2482,Booking_data!$A$1:$A$6001,Booking_data!$D$1:$D$6001,"not found")</f>
        <v>M004</v>
      </c>
      <c r="H2482" t="str">
        <f>_xlfn.XLOOKUP(G2482,Movies_data!$A$1:$A$41,Movies_data!$B$1:$B$41,"not found")</f>
        <v>Ponniyin Selvan I</v>
      </c>
      <c r="I2482" t="str">
        <f>_xlfn.XLOOKUP(G2482,Movies_data!$A$1:$A$41,Movies_data!$D$1:$D$41,"not found")</f>
        <v>Drama</v>
      </c>
      <c r="J2482" t="str">
        <f>_xlfn.XLOOKUP(G2482,Movies_data!$A$1:$A$41,Movies_data!$C$1:$C$41,"not found")</f>
        <v>Tamil</v>
      </c>
      <c r="K2482">
        <f>_xlfn.XLOOKUP(G2482,Movies_data!$A$1:$A$41,Movies_data!$H$1:$H$41,"Not Found")</f>
        <v>7.6</v>
      </c>
      <c r="L2482" t="str">
        <f>_xlfn.XLOOKUP(A2482,Booking_data!$A$1:$A$6001,Booking_data!$E$1:$E$6001,"not Found")</f>
        <v>C111</v>
      </c>
      <c r="M2482" t="str">
        <f>_xlfn.XLOOKUP(L2482,Cinemas_data!$A$1:$A$49,Cinemas_data!$I$1:$I$49,"not Found")</f>
        <v>Mukta A2 Cinemas City Centre</v>
      </c>
      <c r="N2482" t="str">
        <f>_xlfn.XLOOKUP(L2482,Cinemas_data!$A$1:$A$49,Cinemas_data!$C$1:$C$49,"not Found")</f>
        <v>Delhi</v>
      </c>
      <c r="O2482">
        <f>_xlfn.XLOOKUP(A2482,Booking_data!$A$1:$A$6001,Booking_data!$H$1:$H$6001,"not found")</f>
        <v>2</v>
      </c>
      <c r="P2482">
        <f>_xlfn.XLOOKUP(A2482,Booking_data!$A$1:$A$6001,Booking_data!$I$1:$I$6001,"not Found")</f>
        <v>260</v>
      </c>
      <c r="Q2482">
        <f t="shared" si="192"/>
        <v>520</v>
      </c>
      <c r="R2482" t="str">
        <f>_xlfn.XLOOKUP(A2482,Booking_data!$A$1:$A$6001,Booking_data!$L$1:$L$6001,"Not Found")</f>
        <v>Net Banking</v>
      </c>
      <c r="S2482">
        <f>_xlfn.XLOOKUP(A2482,Booking_data!$A$1:$A$6001,Booking_data!$N$1:$N$6001,"not Found")</f>
        <v>43</v>
      </c>
      <c r="T2482" t="str">
        <f>_xlfn.XLOOKUP(A2482,Booking_data!$A$1:$A$6001,Booking_data!$O$1:$O$6001,"Not Found")</f>
        <v>Female</v>
      </c>
      <c r="U2482" t="str">
        <f t="shared" si="193"/>
        <v>Middle Age</v>
      </c>
      <c r="V2482" t="str">
        <f t="shared" si="194"/>
        <v>Low Booking</v>
      </c>
    </row>
    <row r="2483" spans="1:22" x14ac:dyDescent="0.25">
      <c r="A2483" t="s">
        <v>2714</v>
      </c>
      <c r="B2483" s="1">
        <v>46084</v>
      </c>
      <c r="C2483" s="1">
        <v>46175</v>
      </c>
      <c r="D2483" s="9">
        <v>0.88541666666666663</v>
      </c>
      <c r="E2483" t="str">
        <f t="shared" si="190"/>
        <v>Weekday</v>
      </c>
      <c r="F2483" t="str">
        <f t="shared" si="191"/>
        <v>Mar</v>
      </c>
      <c r="G2483" t="str">
        <f>_xlfn.XLOOKUP(A2483,Booking_data!$A$1:$A$6001,Booking_data!$D$1:$D$6001,"not found")</f>
        <v>M006</v>
      </c>
      <c r="H2483" t="str">
        <f>_xlfn.XLOOKUP(G2483,Movies_data!$A$1:$A$41,Movies_data!$B$1:$B$41,"not found")</f>
        <v>Maamannan</v>
      </c>
      <c r="I2483" t="str">
        <f>_xlfn.XLOOKUP(G2483,Movies_data!$A$1:$A$41,Movies_data!$D$1:$D$41,"not found")</f>
        <v>Drama</v>
      </c>
      <c r="J2483" t="str">
        <f>_xlfn.XLOOKUP(G2483,Movies_data!$A$1:$A$41,Movies_data!$C$1:$C$41,"not found")</f>
        <v>Tamil</v>
      </c>
      <c r="K2483">
        <f>_xlfn.XLOOKUP(G2483,Movies_data!$A$1:$A$41,Movies_data!$H$1:$H$41,"Not Found")</f>
        <v>7.3</v>
      </c>
      <c r="L2483" t="str">
        <f>_xlfn.XLOOKUP(A2483,Booking_data!$A$1:$A$6001,Booking_data!$E$1:$E$6001,"not Found")</f>
        <v>C133</v>
      </c>
      <c r="M2483" t="str">
        <f>_xlfn.XLOOKUP(L2483,Cinemas_data!$A$1:$A$49,Cinemas_data!$I$1:$I$49,"not Found")</f>
        <v>PVR Forum Mall</v>
      </c>
      <c r="N2483" t="str">
        <f>_xlfn.XLOOKUP(L2483,Cinemas_data!$A$1:$A$49,Cinemas_data!$C$1:$C$49,"not Found")</f>
        <v>Kolkata</v>
      </c>
      <c r="O2483">
        <f>_xlfn.XLOOKUP(A2483,Booking_data!$A$1:$A$6001,Booking_data!$H$1:$H$6001,"not found")</f>
        <v>3</v>
      </c>
      <c r="P2483">
        <f>_xlfn.XLOOKUP(A2483,Booking_data!$A$1:$A$6001,Booking_data!$I$1:$I$6001,"not Found")</f>
        <v>280</v>
      </c>
      <c r="Q2483">
        <f t="shared" si="192"/>
        <v>840</v>
      </c>
      <c r="R2483" t="str">
        <f>_xlfn.XLOOKUP(A2483,Booking_data!$A$1:$A$6001,Booking_data!$L$1:$L$6001,"Not Found")</f>
        <v>Debit Card</v>
      </c>
      <c r="S2483">
        <f>_xlfn.XLOOKUP(A2483,Booking_data!$A$1:$A$6001,Booking_data!$N$1:$N$6001,"not Found")</f>
        <v>30</v>
      </c>
      <c r="T2483" t="str">
        <f>_xlfn.XLOOKUP(A2483,Booking_data!$A$1:$A$6001,Booking_data!$O$1:$O$6001,"Not Found")</f>
        <v>Other</v>
      </c>
      <c r="U2483" t="str">
        <f t="shared" si="193"/>
        <v>Middle Age</v>
      </c>
      <c r="V2483" t="str">
        <f t="shared" si="194"/>
        <v>Medium Booking</v>
      </c>
    </row>
    <row r="2484" spans="1:22" x14ac:dyDescent="0.25">
      <c r="A2484" t="s">
        <v>2715</v>
      </c>
      <c r="B2484" s="1">
        <v>46084</v>
      </c>
      <c r="C2484" s="1">
        <v>46134</v>
      </c>
      <c r="D2484" s="9">
        <v>0.39583333333333331</v>
      </c>
      <c r="E2484" t="str">
        <f t="shared" si="190"/>
        <v>Weekday</v>
      </c>
      <c r="F2484" t="str">
        <f t="shared" si="191"/>
        <v>Mar</v>
      </c>
      <c r="G2484" t="str">
        <f>_xlfn.XLOOKUP(A2484,Booking_data!$A$1:$A$6001,Booking_data!$D$1:$D$6001,"not found")</f>
        <v>M012</v>
      </c>
      <c r="H2484" t="str">
        <f>_xlfn.XLOOKUP(G2484,Movies_data!$A$1:$A$41,Movies_data!$B$1:$B$41,"not found")</f>
        <v>RRR</v>
      </c>
      <c r="I2484" t="str">
        <f>_xlfn.XLOOKUP(G2484,Movies_data!$A$1:$A$41,Movies_data!$D$1:$D$41,"not found")</f>
        <v>Action</v>
      </c>
      <c r="J2484" t="str">
        <f>_xlfn.XLOOKUP(G2484,Movies_data!$A$1:$A$41,Movies_data!$C$1:$C$41,"not found")</f>
        <v>Telugu</v>
      </c>
      <c r="K2484">
        <f>_xlfn.XLOOKUP(G2484,Movies_data!$A$1:$A$41,Movies_data!$H$1:$H$41,"Not Found")</f>
        <v>7.8</v>
      </c>
      <c r="L2484" t="str">
        <f>_xlfn.XLOOKUP(A2484,Booking_data!$A$1:$A$6001,Booking_data!$E$1:$E$6001,"not Found")</f>
        <v>C151</v>
      </c>
      <c r="M2484" t="str">
        <f>_xlfn.XLOOKUP(L2484,Cinemas_data!$A$1:$A$49,Cinemas_data!$I$1:$I$49,"not Found")</f>
        <v>PVR City Centre</v>
      </c>
      <c r="N2484" t="str">
        <f>_xlfn.XLOOKUP(L2484,Cinemas_data!$A$1:$A$49,Cinemas_data!$C$1:$C$49,"not Found")</f>
        <v>Kochi</v>
      </c>
      <c r="O2484">
        <f>_xlfn.XLOOKUP(A2484,Booking_data!$A$1:$A$6001,Booking_data!$H$1:$H$6001,"not found")</f>
        <v>2</v>
      </c>
      <c r="P2484">
        <f>_xlfn.XLOOKUP(A2484,Booking_data!$A$1:$A$6001,Booking_data!$I$1:$I$6001,"not Found")</f>
        <v>280</v>
      </c>
      <c r="Q2484">
        <f t="shared" si="192"/>
        <v>560</v>
      </c>
      <c r="R2484" t="str">
        <f>_xlfn.XLOOKUP(A2484,Booking_data!$A$1:$A$6001,Booking_data!$L$1:$L$6001,"Not Found")</f>
        <v>Credit Card</v>
      </c>
      <c r="S2484">
        <f>_xlfn.XLOOKUP(A2484,Booking_data!$A$1:$A$6001,Booking_data!$N$1:$N$6001,"not Found")</f>
        <v>31</v>
      </c>
      <c r="T2484" t="str">
        <f>_xlfn.XLOOKUP(A2484,Booking_data!$A$1:$A$6001,Booking_data!$O$1:$O$6001,"Not Found")</f>
        <v>Other</v>
      </c>
      <c r="U2484" t="str">
        <f t="shared" si="193"/>
        <v>Middle Age</v>
      </c>
      <c r="V2484" t="str">
        <f t="shared" si="194"/>
        <v>Low Booking</v>
      </c>
    </row>
    <row r="2485" spans="1:22" x14ac:dyDescent="0.25">
      <c r="A2485" t="s">
        <v>2716</v>
      </c>
      <c r="B2485" s="1">
        <v>46084</v>
      </c>
      <c r="C2485" s="1">
        <v>46029</v>
      </c>
      <c r="D2485" s="9">
        <v>0.64583333333333337</v>
      </c>
      <c r="E2485" t="str">
        <f t="shared" si="190"/>
        <v>Weekday</v>
      </c>
      <c r="F2485" t="str">
        <f t="shared" si="191"/>
        <v>Mar</v>
      </c>
      <c r="G2485" t="str">
        <f>_xlfn.XLOOKUP(A2485,Booking_data!$A$1:$A$6001,Booking_data!$D$1:$D$6001,"not found")</f>
        <v>M027</v>
      </c>
      <c r="H2485" t="str">
        <f>_xlfn.XLOOKUP(G2485,Movies_data!$A$1:$A$41,Movies_data!$B$1:$B$41,"not found")</f>
        <v>KGF Chapter 2</v>
      </c>
      <c r="I2485" t="str">
        <f>_xlfn.XLOOKUP(G2485,Movies_data!$A$1:$A$41,Movies_data!$D$1:$D$41,"not found")</f>
        <v>Action</v>
      </c>
      <c r="J2485" t="str">
        <f>_xlfn.XLOOKUP(G2485,Movies_data!$A$1:$A$41,Movies_data!$C$1:$C$41,"not found")</f>
        <v>Kannada</v>
      </c>
      <c r="K2485">
        <f>_xlfn.XLOOKUP(G2485,Movies_data!$A$1:$A$41,Movies_data!$H$1:$H$41,"Not Found")</f>
        <v>8.3000000000000007</v>
      </c>
      <c r="L2485" t="str">
        <f>_xlfn.XLOOKUP(A2485,Booking_data!$A$1:$A$6001,Booking_data!$E$1:$E$6001,"not Found")</f>
        <v>C103</v>
      </c>
      <c r="M2485" t="str">
        <f>_xlfn.XLOOKUP(L2485,Cinemas_data!$A$1:$A$49,Cinemas_data!$I$1:$I$49,"not Found")</f>
        <v>MovieMax Forum Mall</v>
      </c>
      <c r="N2485" t="str">
        <f>_xlfn.XLOOKUP(L2485,Cinemas_data!$A$1:$A$49,Cinemas_data!$C$1:$C$49,"not Found")</f>
        <v>Pune</v>
      </c>
      <c r="O2485">
        <f>_xlfn.XLOOKUP(A2485,Booking_data!$A$1:$A$6001,Booking_data!$H$1:$H$6001,"not found")</f>
        <v>2</v>
      </c>
      <c r="P2485">
        <f>_xlfn.XLOOKUP(A2485,Booking_data!$A$1:$A$6001,Booking_data!$I$1:$I$6001,"not Found")</f>
        <v>180</v>
      </c>
      <c r="Q2485">
        <f t="shared" si="192"/>
        <v>360</v>
      </c>
      <c r="R2485" t="str">
        <f>_xlfn.XLOOKUP(A2485,Booking_data!$A$1:$A$6001,Booking_data!$L$1:$L$6001,"Not Found")</f>
        <v>Net Banking</v>
      </c>
      <c r="S2485">
        <f>_xlfn.XLOOKUP(A2485,Booking_data!$A$1:$A$6001,Booking_data!$N$1:$N$6001,"not Found")</f>
        <v>28</v>
      </c>
      <c r="T2485" t="str">
        <f>_xlfn.XLOOKUP(A2485,Booking_data!$A$1:$A$6001,Booking_data!$O$1:$O$6001,"Not Found")</f>
        <v>Male</v>
      </c>
      <c r="U2485" t="str">
        <f t="shared" si="193"/>
        <v>Youngster</v>
      </c>
      <c r="V2485" t="str">
        <f t="shared" si="194"/>
        <v>Low Booking</v>
      </c>
    </row>
    <row r="2486" spans="1:22" x14ac:dyDescent="0.25">
      <c r="A2486" t="s">
        <v>2717</v>
      </c>
      <c r="B2486" s="1">
        <v>46084</v>
      </c>
      <c r="C2486" s="1">
        <v>46069</v>
      </c>
      <c r="D2486" s="9">
        <v>0.9375</v>
      </c>
      <c r="E2486" t="str">
        <f t="shared" si="190"/>
        <v>Weekday</v>
      </c>
      <c r="F2486" t="str">
        <f t="shared" si="191"/>
        <v>Mar</v>
      </c>
      <c r="G2486" t="str">
        <f>_xlfn.XLOOKUP(A2486,Booking_data!$A$1:$A$6001,Booking_data!$D$1:$D$6001,"not found")</f>
        <v>M008</v>
      </c>
      <c r="H2486" t="str">
        <f>_xlfn.XLOOKUP(G2486,Movies_data!$A$1:$A$41,Movies_data!$B$1:$B$41,"not found")</f>
        <v>Love Today</v>
      </c>
      <c r="I2486" t="str">
        <f>_xlfn.XLOOKUP(G2486,Movies_data!$A$1:$A$41,Movies_data!$D$1:$D$41,"not found")</f>
        <v>Romance</v>
      </c>
      <c r="J2486" t="str">
        <f>_xlfn.XLOOKUP(G2486,Movies_data!$A$1:$A$41,Movies_data!$C$1:$C$41,"not found")</f>
        <v>Tamil</v>
      </c>
      <c r="K2486">
        <f>_xlfn.XLOOKUP(G2486,Movies_data!$A$1:$A$41,Movies_data!$H$1:$H$41,"Not Found")</f>
        <v>7.4</v>
      </c>
      <c r="L2486" t="str">
        <f>_xlfn.XLOOKUP(A2486,Booking_data!$A$1:$A$6001,Booking_data!$E$1:$E$6001,"not Found")</f>
        <v>C113</v>
      </c>
      <c r="M2486" t="str">
        <f>_xlfn.XLOOKUP(L2486,Cinemas_data!$A$1:$A$49,Cinemas_data!$I$1:$I$49,"not Found")</f>
        <v>Asian Cinemas Forum Mall</v>
      </c>
      <c r="N2486" t="str">
        <f>_xlfn.XLOOKUP(L2486,Cinemas_data!$A$1:$A$49,Cinemas_data!$C$1:$C$49,"not Found")</f>
        <v>Delhi</v>
      </c>
      <c r="O2486">
        <f>_xlfn.XLOOKUP(A2486,Booking_data!$A$1:$A$6001,Booking_data!$H$1:$H$6001,"not found")</f>
        <v>2</v>
      </c>
      <c r="P2486">
        <f>_xlfn.XLOOKUP(A2486,Booking_data!$A$1:$A$6001,Booking_data!$I$1:$I$6001,"not Found")</f>
        <v>320</v>
      </c>
      <c r="Q2486">
        <f t="shared" si="192"/>
        <v>640</v>
      </c>
      <c r="R2486" t="str">
        <f>_xlfn.XLOOKUP(A2486,Booking_data!$A$1:$A$6001,Booking_data!$L$1:$L$6001,"Not Found")</f>
        <v>UPI</v>
      </c>
      <c r="S2486">
        <f>_xlfn.XLOOKUP(A2486,Booking_data!$A$1:$A$6001,Booking_data!$N$1:$N$6001,"not Found")</f>
        <v>45</v>
      </c>
      <c r="T2486" t="str">
        <f>_xlfn.XLOOKUP(A2486,Booking_data!$A$1:$A$6001,Booking_data!$O$1:$O$6001,"Not Found")</f>
        <v>Male</v>
      </c>
      <c r="U2486" t="str">
        <f t="shared" si="193"/>
        <v>Above 45</v>
      </c>
      <c r="V2486" t="str">
        <f t="shared" si="194"/>
        <v>Low Booking</v>
      </c>
    </row>
    <row r="2487" spans="1:22" x14ac:dyDescent="0.25">
      <c r="A2487" t="s">
        <v>2718</v>
      </c>
      <c r="B2487" s="1">
        <v>46084</v>
      </c>
      <c r="C2487" s="1">
        <v>46031</v>
      </c>
      <c r="D2487" s="9">
        <v>0.53125</v>
      </c>
      <c r="E2487" t="str">
        <f t="shared" si="190"/>
        <v>Weekday</v>
      </c>
      <c r="F2487" t="str">
        <f t="shared" si="191"/>
        <v>Mar</v>
      </c>
      <c r="G2487" t="str">
        <f>_xlfn.XLOOKUP(A2487,Booking_data!$A$1:$A$6001,Booking_data!$D$1:$D$6001,"not found")</f>
        <v>M008</v>
      </c>
      <c r="H2487" t="str">
        <f>_xlfn.XLOOKUP(G2487,Movies_data!$A$1:$A$41,Movies_data!$B$1:$B$41,"not found")</f>
        <v>Love Today</v>
      </c>
      <c r="I2487" t="str">
        <f>_xlfn.XLOOKUP(G2487,Movies_data!$A$1:$A$41,Movies_data!$D$1:$D$41,"not found")</f>
        <v>Romance</v>
      </c>
      <c r="J2487" t="str">
        <f>_xlfn.XLOOKUP(G2487,Movies_data!$A$1:$A$41,Movies_data!$C$1:$C$41,"not found")</f>
        <v>Tamil</v>
      </c>
      <c r="K2487">
        <f>_xlfn.XLOOKUP(G2487,Movies_data!$A$1:$A$41,Movies_data!$H$1:$H$41,"Not Found")</f>
        <v>7.4</v>
      </c>
      <c r="L2487" t="str">
        <f>_xlfn.XLOOKUP(A2487,Booking_data!$A$1:$A$6001,Booking_data!$E$1:$E$6001,"not Found")</f>
        <v>C121</v>
      </c>
      <c r="M2487" t="str">
        <f>_xlfn.XLOOKUP(L2487,Cinemas_data!$A$1:$A$49,Cinemas_data!$I$1:$I$49,"not Found")</f>
        <v>MovieMax City Centre</v>
      </c>
      <c r="N2487" t="str">
        <f>_xlfn.XLOOKUP(L2487,Cinemas_data!$A$1:$A$49,Cinemas_data!$C$1:$C$49,"not Found")</f>
        <v>Noida</v>
      </c>
      <c r="O2487">
        <f>_xlfn.XLOOKUP(A2487,Booking_data!$A$1:$A$6001,Booking_data!$H$1:$H$6001,"not found")</f>
        <v>2</v>
      </c>
      <c r="P2487">
        <f>_xlfn.XLOOKUP(A2487,Booking_data!$A$1:$A$6001,Booking_data!$I$1:$I$6001,"not Found")</f>
        <v>320</v>
      </c>
      <c r="Q2487">
        <f t="shared" si="192"/>
        <v>640</v>
      </c>
      <c r="R2487" t="str">
        <f>_xlfn.XLOOKUP(A2487,Booking_data!$A$1:$A$6001,Booking_data!$L$1:$L$6001,"Not Found")</f>
        <v>Credit Card</v>
      </c>
      <c r="S2487">
        <f>_xlfn.XLOOKUP(A2487,Booking_data!$A$1:$A$6001,Booking_data!$N$1:$N$6001,"not Found")</f>
        <v>46</v>
      </c>
      <c r="T2487" t="str">
        <f>_xlfn.XLOOKUP(A2487,Booking_data!$A$1:$A$6001,Booking_data!$O$1:$O$6001,"Not Found")</f>
        <v>Female</v>
      </c>
      <c r="U2487" t="str">
        <f t="shared" si="193"/>
        <v>Above 45</v>
      </c>
      <c r="V2487" t="str">
        <f t="shared" si="194"/>
        <v>Low Booking</v>
      </c>
    </row>
    <row r="2488" spans="1:22" x14ac:dyDescent="0.25">
      <c r="A2488" t="s">
        <v>2719</v>
      </c>
      <c r="B2488" s="1">
        <v>46084</v>
      </c>
      <c r="C2488" s="1">
        <v>46107</v>
      </c>
      <c r="D2488" s="9">
        <v>0.88541666666666663</v>
      </c>
      <c r="E2488" t="str">
        <f t="shared" si="190"/>
        <v>Weekday</v>
      </c>
      <c r="F2488" t="str">
        <f t="shared" si="191"/>
        <v>Mar</v>
      </c>
      <c r="G2488" t="str">
        <f>_xlfn.XLOOKUP(A2488,Booking_data!$A$1:$A$6001,Booking_data!$D$1:$D$6001,"not found")</f>
        <v>M029</v>
      </c>
      <c r="H2488" t="str">
        <f>_xlfn.XLOOKUP(G2488,Movies_data!$A$1:$A$41,Movies_data!$B$1:$B$41,"not found")</f>
        <v>777 Charlie</v>
      </c>
      <c r="I2488" t="str">
        <f>_xlfn.XLOOKUP(G2488,Movies_data!$A$1:$A$41,Movies_data!$D$1:$D$41,"not found")</f>
        <v>Adventure</v>
      </c>
      <c r="J2488" t="str">
        <f>_xlfn.XLOOKUP(G2488,Movies_data!$A$1:$A$41,Movies_data!$C$1:$C$41,"not found")</f>
        <v>Kannada</v>
      </c>
      <c r="K2488">
        <f>_xlfn.XLOOKUP(G2488,Movies_data!$A$1:$A$41,Movies_data!$H$1:$H$41,"Not Found")</f>
        <v>8.6999999999999993</v>
      </c>
      <c r="L2488" t="str">
        <f>_xlfn.XLOOKUP(A2488,Booking_data!$A$1:$A$6001,Booking_data!$E$1:$E$6001,"not Found")</f>
        <v>C123</v>
      </c>
      <c r="M2488" t="str">
        <f>_xlfn.XLOOKUP(L2488,Cinemas_data!$A$1:$A$49,Cinemas_data!$I$1:$I$49,"not Found")</f>
        <v>City Pride Forum Mall</v>
      </c>
      <c r="N2488" t="str">
        <f>_xlfn.XLOOKUP(L2488,Cinemas_data!$A$1:$A$49,Cinemas_data!$C$1:$C$49,"not Found")</f>
        <v>Noida</v>
      </c>
      <c r="O2488">
        <f>_xlfn.XLOOKUP(A2488,Booking_data!$A$1:$A$6001,Booking_data!$H$1:$H$6001,"not found")</f>
        <v>3</v>
      </c>
      <c r="P2488">
        <f>_xlfn.XLOOKUP(A2488,Booking_data!$A$1:$A$6001,Booking_data!$I$1:$I$6001,"not Found")</f>
        <v>400</v>
      </c>
      <c r="Q2488">
        <f t="shared" si="192"/>
        <v>1200</v>
      </c>
      <c r="R2488" t="str">
        <f>_xlfn.XLOOKUP(A2488,Booking_data!$A$1:$A$6001,Booking_data!$L$1:$L$6001,"Not Found")</f>
        <v>Debit Card</v>
      </c>
      <c r="S2488">
        <f>_xlfn.XLOOKUP(A2488,Booking_data!$A$1:$A$6001,Booking_data!$N$1:$N$6001,"not Found")</f>
        <v>40</v>
      </c>
      <c r="T2488" t="str">
        <f>_xlfn.XLOOKUP(A2488,Booking_data!$A$1:$A$6001,Booking_data!$O$1:$O$6001,"Not Found")</f>
        <v>Male</v>
      </c>
      <c r="U2488" t="str">
        <f t="shared" si="193"/>
        <v>Middle Age</v>
      </c>
      <c r="V2488" t="str">
        <f t="shared" si="194"/>
        <v>Medium Booking</v>
      </c>
    </row>
    <row r="2489" spans="1:22" x14ac:dyDescent="0.25">
      <c r="A2489" t="s">
        <v>2720</v>
      </c>
      <c r="B2489" s="1">
        <v>46084</v>
      </c>
      <c r="C2489" s="1">
        <v>46133</v>
      </c>
      <c r="D2489" s="9">
        <v>0.9375</v>
      </c>
      <c r="E2489" t="str">
        <f t="shared" si="190"/>
        <v>Weekday</v>
      </c>
      <c r="F2489" t="str">
        <f t="shared" si="191"/>
        <v>Mar</v>
      </c>
      <c r="G2489" t="str">
        <f>_xlfn.XLOOKUP(A2489,Booking_data!$A$1:$A$6001,Booking_data!$D$1:$D$6001,"not found")</f>
        <v>M030</v>
      </c>
      <c r="H2489" t="str">
        <f>_xlfn.XLOOKUP(G2489,Movies_data!$A$1:$A$41,Movies_data!$B$1:$B$41,"not found")</f>
        <v>Kirik Party</v>
      </c>
      <c r="I2489" t="str">
        <f>_xlfn.XLOOKUP(G2489,Movies_data!$A$1:$A$41,Movies_data!$D$1:$D$41,"not found")</f>
        <v>Comedy</v>
      </c>
      <c r="J2489" t="str">
        <f>_xlfn.XLOOKUP(G2489,Movies_data!$A$1:$A$41,Movies_data!$C$1:$C$41,"not found")</f>
        <v>Kannada</v>
      </c>
      <c r="K2489">
        <f>_xlfn.XLOOKUP(G2489,Movies_data!$A$1:$A$41,Movies_data!$H$1:$H$41,"Not Found")</f>
        <v>8</v>
      </c>
      <c r="L2489" t="str">
        <f>_xlfn.XLOOKUP(A2489,Booking_data!$A$1:$A$6001,Booking_data!$E$1:$E$6001,"not Found")</f>
        <v>C141</v>
      </c>
      <c r="M2489" t="str">
        <f>_xlfn.XLOOKUP(L2489,Cinemas_data!$A$1:$A$49,Cinemas_data!$I$1:$I$49,"not Found")</f>
        <v>City Pride City Centre</v>
      </c>
      <c r="N2489" t="str">
        <f>_xlfn.XLOOKUP(L2489,Cinemas_data!$A$1:$A$49,Cinemas_data!$C$1:$C$49,"not Found")</f>
        <v>Ahmedabad</v>
      </c>
      <c r="O2489">
        <f>_xlfn.XLOOKUP(A2489,Booking_data!$A$1:$A$6001,Booking_data!$H$1:$H$6001,"not found")</f>
        <v>3</v>
      </c>
      <c r="P2489">
        <f>_xlfn.XLOOKUP(A2489,Booking_data!$A$1:$A$6001,Booking_data!$I$1:$I$6001,"not Found")</f>
        <v>240</v>
      </c>
      <c r="Q2489">
        <f t="shared" si="192"/>
        <v>720</v>
      </c>
      <c r="R2489" t="str">
        <f>_xlfn.XLOOKUP(A2489,Booking_data!$A$1:$A$6001,Booking_data!$L$1:$L$6001,"Not Found")</f>
        <v>Wallet</v>
      </c>
      <c r="S2489">
        <f>_xlfn.XLOOKUP(A2489,Booking_data!$A$1:$A$6001,Booking_data!$N$1:$N$6001,"not Found")</f>
        <v>36</v>
      </c>
      <c r="T2489" t="str">
        <f>_xlfn.XLOOKUP(A2489,Booking_data!$A$1:$A$6001,Booking_data!$O$1:$O$6001,"Not Found")</f>
        <v>Male</v>
      </c>
      <c r="U2489" t="str">
        <f t="shared" si="193"/>
        <v>Middle Age</v>
      </c>
      <c r="V2489" t="str">
        <f t="shared" si="194"/>
        <v>Medium Booking</v>
      </c>
    </row>
    <row r="2490" spans="1:22" x14ac:dyDescent="0.25">
      <c r="A2490" t="s">
        <v>2721</v>
      </c>
      <c r="B2490" s="1">
        <v>46084</v>
      </c>
      <c r="C2490" s="1">
        <v>46101</v>
      </c>
      <c r="D2490" s="9">
        <v>0.77083333333333337</v>
      </c>
      <c r="E2490" t="str">
        <f t="shared" si="190"/>
        <v>Weekday</v>
      </c>
      <c r="F2490" t="str">
        <f t="shared" si="191"/>
        <v>Mar</v>
      </c>
      <c r="G2490" t="str">
        <f>_xlfn.XLOOKUP(A2490,Booking_data!$A$1:$A$6001,Booking_data!$D$1:$D$6001,"not found")</f>
        <v>M028</v>
      </c>
      <c r="H2490" t="str">
        <f>_xlfn.XLOOKUP(G2490,Movies_data!$A$1:$A$41,Movies_data!$B$1:$B$41,"not found")</f>
        <v>Kantara</v>
      </c>
      <c r="I2490" t="str">
        <f>_xlfn.XLOOKUP(G2490,Movies_data!$A$1:$A$41,Movies_data!$D$1:$D$41,"not found")</f>
        <v>Action</v>
      </c>
      <c r="J2490" t="str">
        <f>_xlfn.XLOOKUP(G2490,Movies_data!$A$1:$A$41,Movies_data!$C$1:$C$41,"not found")</f>
        <v>Kannada</v>
      </c>
      <c r="K2490">
        <f>_xlfn.XLOOKUP(G2490,Movies_data!$A$1:$A$41,Movies_data!$H$1:$H$41,"Not Found")</f>
        <v>8.1999999999999993</v>
      </c>
      <c r="L2490" t="str">
        <f>_xlfn.XLOOKUP(A2490,Booking_data!$A$1:$A$6001,Booking_data!$E$1:$E$6001,"not Found")</f>
        <v>C061</v>
      </c>
      <c r="M2490" t="str">
        <f>_xlfn.XLOOKUP(L2490,Cinemas_data!$A$1:$A$49,Cinemas_data!$I$1:$I$49,"not Found")</f>
        <v>City Pride City Centre</v>
      </c>
      <c r="N2490" t="str">
        <f>_xlfn.XLOOKUP(L2490,Cinemas_data!$A$1:$A$49,Cinemas_data!$C$1:$C$49,"not Found")</f>
        <v>Mysuru</v>
      </c>
      <c r="O2490">
        <f>_xlfn.XLOOKUP(A2490,Booking_data!$A$1:$A$6001,Booking_data!$H$1:$H$6001,"not found")</f>
        <v>2</v>
      </c>
      <c r="P2490">
        <f>_xlfn.XLOOKUP(A2490,Booking_data!$A$1:$A$6001,Booking_data!$I$1:$I$6001,"not Found")</f>
        <v>260</v>
      </c>
      <c r="Q2490">
        <f t="shared" si="192"/>
        <v>520</v>
      </c>
      <c r="R2490" t="str">
        <f>_xlfn.XLOOKUP(A2490,Booking_data!$A$1:$A$6001,Booking_data!$L$1:$L$6001,"Not Found")</f>
        <v>Credit Card</v>
      </c>
      <c r="S2490">
        <f>_xlfn.XLOOKUP(A2490,Booking_data!$A$1:$A$6001,Booking_data!$N$1:$N$6001,"not Found")</f>
        <v>34</v>
      </c>
      <c r="T2490" t="str">
        <f>_xlfn.XLOOKUP(A2490,Booking_data!$A$1:$A$6001,Booking_data!$O$1:$O$6001,"Not Found")</f>
        <v>Other</v>
      </c>
      <c r="U2490" t="str">
        <f t="shared" si="193"/>
        <v>Middle Age</v>
      </c>
      <c r="V2490" t="str">
        <f t="shared" si="194"/>
        <v>Low Booking</v>
      </c>
    </row>
    <row r="2491" spans="1:22" x14ac:dyDescent="0.25">
      <c r="A2491" t="s">
        <v>2722</v>
      </c>
      <c r="B2491" s="1">
        <v>46084</v>
      </c>
      <c r="C2491" s="1">
        <v>46163</v>
      </c>
      <c r="D2491" s="9">
        <v>0.77083333333333337</v>
      </c>
      <c r="E2491" t="str">
        <f t="shared" si="190"/>
        <v>Weekday</v>
      </c>
      <c r="F2491" t="str">
        <f t="shared" si="191"/>
        <v>Mar</v>
      </c>
      <c r="G2491" t="str">
        <f>_xlfn.XLOOKUP(A2491,Booking_data!$A$1:$A$6001,Booking_data!$D$1:$D$6001,"not found")</f>
        <v>M028</v>
      </c>
      <c r="H2491" t="str">
        <f>_xlfn.XLOOKUP(G2491,Movies_data!$A$1:$A$41,Movies_data!$B$1:$B$41,"not found")</f>
        <v>Kantara</v>
      </c>
      <c r="I2491" t="str">
        <f>_xlfn.XLOOKUP(G2491,Movies_data!$A$1:$A$41,Movies_data!$D$1:$D$41,"not found")</f>
        <v>Action</v>
      </c>
      <c r="J2491" t="str">
        <f>_xlfn.XLOOKUP(G2491,Movies_data!$A$1:$A$41,Movies_data!$C$1:$C$41,"not found")</f>
        <v>Kannada</v>
      </c>
      <c r="K2491">
        <f>_xlfn.XLOOKUP(G2491,Movies_data!$A$1:$A$41,Movies_data!$H$1:$H$41,"Not Found")</f>
        <v>8.1999999999999993</v>
      </c>
      <c r="L2491" t="str">
        <f>_xlfn.XLOOKUP(A2491,Booking_data!$A$1:$A$6001,Booking_data!$E$1:$E$6001,"not Found")</f>
        <v>C161</v>
      </c>
      <c r="M2491" t="str">
        <f>_xlfn.XLOOKUP(L2491,Cinemas_data!$A$1:$A$49,Cinemas_data!$I$1:$I$49,"not Found")</f>
        <v>INOX City Centre</v>
      </c>
      <c r="N2491" t="str">
        <f>_xlfn.XLOOKUP(L2491,Cinemas_data!$A$1:$A$49,Cinemas_data!$C$1:$C$49,"not Found")</f>
        <v>Thiruvananthapuram</v>
      </c>
      <c r="O2491">
        <f>_xlfn.XLOOKUP(A2491,Booking_data!$A$1:$A$6001,Booking_data!$H$1:$H$6001,"not found")</f>
        <v>2</v>
      </c>
      <c r="P2491">
        <f>_xlfn.XLOOKUP(A2491,Booking_data!$A$1:$A$6001,Booking_data!$I$1:$I$6001,"not Found")</f>
        <v>280</v>
      </c>
      <c r="Q2491">
        <f t="shared" si="192"/>
        <v>560</v>
      </c>
      <c r="R2491" t="str">
        <f>_xlfn.XLOOKUP(A2491,Booking_data!$A$1:$A$6001,Booking_data!$L$1:$L$6001,"Not Found")</f>
        <v>Debit Card</v>
      </c>
      <c r="S2491">
        <f>_xlfn.XLOOKUP(A2491,Booking_data!$A$1:$A$6001,Booking_data!$N$1:$N$6001,"not Found")</f>
        <v>39</v>
      </c>
      <c r="T2491" t="str">
        <f>_xlfn.XLOOKUP(A2491,Booking_data!$A$1:$A$6001,Booking_data!$O$1:$O$6001,"Not Found")</f>
        <v>Male</v>
      </c>
      <c r="U2491" t="str">
        <f t="shared" si="193"/>
        <v>Middle Age</v>
      </c>
      <c r="V2491" t="str">
        <f t="shared" si="194"/>
        <v>Low Booking</v>
      </c>
    </row>
    <row r="2492" spans="1:22" x14ac:dyDescent="0.25">
      <c r="A2492" t="s">
        <v>2723</v>
      </c>
      <c r="B2492" s="1">
        <v>46084</v>
      </c>
      <c r="C2492" s="1">
        <v>46140</v>
      </c>
      <c r="D2492" s="9">
        <v>0.77083333333333337</v>
      </c>
      <c r="E2492" t="str">
        <f t="shared" si="190"/>
        <v>Weekday</v>
      </c>
      <c r="F2492" t="str">
        <f t="shared" si="191"/>
        <v>Mar</v>
      </c>
      <c r="G2492" t="str">
        <f>_xlfn.XLOOKUP(A2492,Booking_data!$A$1:$A$6001,Booking_data!$D$1:$D$6001,"not found")</f>
        <v>M028</v>
      </c>
      <c r="H2492" t="str">
        <f>_xlfn.XLOOKUP(G2492,Movies_data!$A$1:$A$41,Movies_data!$B$1:$B$41,"not found")</f>
        <v>Kantara</v>
      </c>
      <c r="I2492" t="str">
        <f>_xlfn.XLOOKUP(G2492,Movies_data!$A$1:$A$41,Movies_data!$D$1:$D$41,"not found")</f>
        <v>Action</v>
      </c>
      <c r="J2492" t="str">
        <f>_xlfn.XLOOKUP(G2492,Movies_data!$A$1:$A$41,Movies_data!$C$1:$C$41,"not found")</f>
        <v>Kannada</v>
      </c>
      <c r="K2492">
        <f>_xlfn.XLOOKUP(G2492,Movies_data!$A$1:$A$41,Movies_data!$H$1:$H$41,"Not Found")</f>
        <v>8.1999999999999993</v>
      </c>
      <c r="L2492" t="str">
        <f>_xlfn.XLOOKUP(A2492,Booking_data!$A$1:$A$6001,Booking_data!$E$1:$E$6001,"not Found")</f>
        <v>C102</v>
      </c>
      <c r="M2492" t="str">
        <f>_xlfn.XLOOKUP(L2492,Cinemas_data!$A$1:$A$49,Cinemas_data!$I$1:$I$49,"not Found")</f>
        <v>Mukta A2 Cinemas Grand Mall</v>
      </c>
      <c r="N2492" t="str">
        <f>_xlfn.XLOOKUP(L2492,Cinemas_data!$A$1:$A$49,Cinemas_data!$C$1:$C$49,"not Found")</f>
        <v>Pune</v>
      </c>
      <c r="O2492">
        <f>_xlfn.XLOOKUP(A2492,Booking_data!$A$1:$A$6001,Booking_data!$H$1:$H$6001,"not found")</f>
        <v>3</v>
      </c>
      <c r="P2492">
        <f>_xlfn.XLOOKUP(A2492,Booking_data!$A$1:$A$6001,Booking_data!$I$1:$I$6001,"not Found")</f>
        <v>220</v>
      </c>
      <c r="Q2492">
        <f t="shared" si="192"/>
        <v>660</v>
      </c>
      <c r="R2492" t="str">
        <f>_xlfn.XLOOKUP(A2492,Booking_data!$A$1:$A$6001,Booking_data!$L$1:$L$6001,"Not Found")</f>
        <v>Credit Card</v>
      </c>
      <c r="S2492">
        <f>_xlfn.XLOOKUP(A2492,Booking_data!$A$1:$A$6001,Booking_data!$N$1:$N$6001,"not Found")</f>
        <v>33</v>
      </c>
      <c r="T2492" t="str">
        <f>_xlfn.XLOOKUP(A2492,Booking_data!$A$1:$A$6001,Booking_data!$O$1:$O$6001,"Not Found")</f>
        <v>Female</v>
      </c>
      <c r="U2492" t="str">
        <f t="shared" si="193"/>
        <v>Middle Age</v>
      </c>
      <c r="V2492" t="str">
        <f t="shared" si="194"/>
        <v>Medium Booking</v>
      </c>
    </row>
    <row r="2493" spans="1:22" x14ac:dyDescent="0.25">
      <c r="A2493" t="s">
        <v>2724</v>
      </c>
      <c r="B2493" s="1">
        <v>46084</v>
      </c>
      <c r="C2493" s="1">
        <v>46040</v>
      </c>
      <c r="D2493" s="9">
        <v>0.53125</v>
      </c>
      <c r="E2493" t="str">
        <f t="shared" si="190"/>
        <v>Weekday</v>
      </c>
      <c r="F2493" t="str">
        <f t="shared" si="191"/>
        <v>Mar</v>
      </c>
      <c r="G2493" t="str">
        <f>_xlfn.XLOOKUP(A2493,Booking_data!$A$1:$A$6001,Booking_data!$D$1:$D$6001,"not found")</f>
        <v>M016</v>
      </c>
      <c r="H2493" t="str">
        <f>_xlfn.XLOOKUP(G2493,Movies_data!$A$1:$A$41,Movies_data!$B$1:$B$41,"not found")</f>
        <v>Arjun Reddy</v>
      </c>
      <c r="I2493" t="str">
        <f>_xlfn.XLOOKUP(G2493,Movies_data!$A$1:$A$41,Movies_data!$D$1:$D$41,"not found")</f>
        <v>Drama</v>
      </c>
      <c r="J2493" t="str">
        <f>_xlfn.XLOOKUP(G2493,Movies_data!$A$1:$A$41,Movies_data!$C$1:$C$41,"not found")</f>
        <v>Telugu</v>
      </c>
      <c r="K2493">
        <f>_xlfn.XLOOKUP(G2493,Movies_data!$A$1:$A$41,Movies_data!$H$1:$H$41,"Not Found")</f>
        <v>7.7</v>
      </c>
      <c r="L2493" t="str">
        <f>_xlfn.XLOOKUP(A2493,Booking_data!$A$1:$A$6001,Booking_data!$E$1:$E$6001,"not Found")</f>
        <v>C141</v>
      </c>
      <c r="M2493" t="str">
        <f>_xlfn.XLOOKUP(L2493,Cinemas_data!$A$1:$A$49,Cinemas_data!$I$1:$I$49,"not Found")</f>
        <v>City Pride City Centre</v>
      </c>
      <c r="N2493" t="str">
        <f>_xlfn.XLOOKUP(L2493,Cinemas_data!$A$1:$A$49,Cinemas_data!$C$1:$C$49,"not Found")</f>
        <v>Ahmedabad</v>
      </c>
      <c r="O2493">
        <f>_xlfn.XLOOKUP(A2493,Booking_data!$A$1:$A$6001,Booking_data!$H$1:$H$6001,"not found")</f>
        <v>3</v>
      </c>
      <c r="P2493">
        <f>_xlfn.XLOOKUP(A2493,Booking_data!$A$1:$A$6001,Booking_data!$I$1:$I$6001,"not Found")</f>
        <v>240</v>
      </c>
      <c r="Q2493">
        <f t="shared" si="192"/>
        <v>720</v>
      </c>
      <c r="R2493" t="str">
        <f>_xlfn.XLOOKUP(A2493,Booking_data!$A$1:$A$6001,Booking_data!$L$1:$L$6001,"Not Found")</f>
        <v>UPI</v>
      </c>
      <c r="S2493">
        <f>_xlfn.XLOOKUP(A2493,Booking_data!$A$1:$A$6001,Booking_data!$N$1:$N$6001,"not Found")</f>
        <v>21</v>
      </c>
      <c r="T2493" t="str">
        <f>_xlfn.XLOOKUP(A2493,Booking_data!$A$1:$A$6001,Booking_data!$O$1:$O$6001,"Not Found")</f>
        <v>Other</v>
      </c>
      <c r="U2493" t="str">
        <f t="shared" si="193"/>
        <v>Youngster</v>
      </c>
      <c r="V2493" t="str">
        <f t="shared" si="194"/>
        <v>Medium Booking</v>
      </c>
    </row>
    <row r="2494" spans="1:22" x14ac:dyDescent="0.25">
      <c r="A2494" t="s">
        <v>2725</v>
      </c>
      <c r="B2494" s="1">
        <v>46084</v>
      </c>
      <c r="C2494" s="1">
        <v>46100</v>
      </c>
      <c r="D2494" s="9">
        <v>0.64583333333333337</v>
      </c>
      <c r="E2494" t="str">
        <f t="shared" si="190"/>
        <v>Weekday</v>
      </c>
      <c r="F2494" t="str">
        <f t="shared" si="191"/>
        <v>Mar</v>
      </c>
      <c r="G2494" t="str">
        <f>_xlfn.XLOOKUP(A2494,Booking_data!$A$1:$A$6001,Booking_data!$D$1:$D$6001,"not found")</f>
        <v>M031</v>
      </c>
      <c r="H2494" t="str">
        <f>_xlfn.XLOOKUP(G2494,Movies_data!$A$1:$A$41,Movies_data!$B$1:$B$41,"not found")</f>
        <v>Bangalore Days</v>
      </c>
      <c r="I2494" t="str">
        <f>_xlfn.XLOOKUP(G2494,Movies_data!$A$1:$A$41,Movies_data!$D$1:$D$41,"not found")</f>
        <v>Drama</v>
      </c>
      <c r="J2494" t="str">
        <f>_xlfn.XLOOKUP(G2494,Movies_data!$A$1:$A$41,Movies_data!$C$1:$C$41,"not found")</f>
        <v>Malayalam</v>
      </c>
      <c r="K2494">
        <f>_xlfn.XLOOKUP(G2494,Movies_data!$A$1:$A$41,Movies_data!$H$1:$H$41,"Not Found")</f>
        <v>8.3000000000000007</v>
      </c>
      <c r="L2494" t="str">
        <f>_xlfn.XLOOKUP(A2494,Booking_data!$A$1:$A$6001,Booking_data!$E$1:$E$6001,"not Found")</f>
        <v>C142</v>
      </c>
      <c r="M2494" t="str">
        <f>_xlfn.XLOOKUP(L2494,Cinemas_data!$A$1:$A$49,Cinemas_data!$I$1:$I$49,"not Found")</f>
        <v>PVR Grand Mall</v>
      </c>
      <c r="N2494" t="str">
        <f>_xlfn.XLOOKUP(L2494,Cinemas_data!$A$1:$A$49,Cinemas_data!$C$1:$C$49,"not Found")</f>
        <v>Ahmedabad</v>
      </c>
      <c r="O2494">
        <f>_xlfn.XLOOKUP(A2494,Booking_data!$A$1:$A$6001,Booking_data!$H$1:$H$6001,"not found")</f>
        <v>2</v>
      </c>
      <c r="P2494">
        <f>_xlfn.XLOOKUP(A2494,Booking_data!$A$1:$A$6001,Booking_data!$I$1:$I$6001,"not Found")</f>
        <v>220</v>
      </c>
      <c r="Q2494">
        <f t="shared" si="192"/>
        <v>440</v>
      </c>
      <c r="R2494" t="str">
        <f>_xlfn.XLOOKUP(A2494,Booking_data!$A$1:$A$6001,Booking_data!$L$1:$L$6001,"Not Found")</f>
        <v>Wallet</v>
      </c>
      <c r="S2494">
        <f>_xlfn.XLOOKUP(A2494,Booking_data!$A$1:$A$6001,Booking_data!$N$1:$N$6001,"not Found")</f>
        <v>32</v>
      </c>
      <c r="T2494" t="str">
        <f>_xlfn.XLOOKUP(A2494,Booking_data!$A$1:$A$6001,Booking_data!$O$1:$O$6001,"Not Found")</f>
        <v>Female</v>
      </c>
      <c r="U2494" t="str">
        <f t="shared" si="193"/>
        <v>Middle Age</v>
      </c>
      <c r="V2494" t="str">
        <f t="shared" si="194"/>
        <v>Low Booking</v>
      </c>
    </row>
    <row r="2495" spans="1:22" x14ac:dyDescent="0.25">
      <c r="A2495" t="s">
        <v>2726</v>
      </c>
      <c r="B2495" s="1">
        <v>46084</v>
      </c>
      <c r="C2495" s="1">
        <v>46069</v>
      </c>
      <c r="D2495" s="9">
        <v>0.39583333333333331</v>
      </c>
      <c r="E2495" t="str">
        <f t="shared" si="190"/>
        <v>Weekday</v>
      </c>
      <c r="F2495" t="str">
        <f t="shared" si="191"/>
        <v>Mar</v>
      </c>
      <c r="G2495" t="str">
        <f>_xlfn.XLOOKUP(A2495,Booking_data!$A$1:$A$6001,Booking_data!$D$1:$D$6001,"not found")</f>
        <v>M005</v>
      </c>
      <c r="H2495" t="str">
        <f>_xlfn.XLOOKUP(G2495,Movies_data!$A$1:$A$41,Movies_data!$B$1:$B$41,"not found")</f>
        <v>Ponniyin Selvan II</v>
      </c>
      <c r="I2495" t="str">
        <f>_xlfn.XLOOKUP(G2495,Movies_data!$A$1:$A$41,Movies_data!$D$1:$D$41,"not found")</f>
        <v>Drama</v>
      </c>
      <c r="J2495" t="str">
        <f>_xlfn.XLOOKUP(G2495,Movies_data!$A$1:$A$41,Movies_data!$C$1:$C$41,"not found")</f>
        <v>Tamil</v>
      </c>
      <c r="K2495">
        <f>_xlfn.XLOOKUP(G2495,Movies_data!$A$1:$A$41,Movies_data!$H$1:$H$41,"Not Found")</f>
        <v>7.3</v>
      </c>
      <c r="L2495" t="str">
        <f>_xlfn.XLOOKUP(A2495,Booking_data!$A$1:$A$6001,Booking_data!$E$1:$E$6001,"not Found")</f>
        <v>C031</v>
      </c>
      <c r="M2495" t="str">
        <f>_xlfn.XLOOKUP(L2495,Cinemas_data!$A$1:$A$49,Cinemas_data!$I$1:$I$49,"not Found")</f>
        <v>Mukta A2 Cinemas City Centre</v>
      </c>
      <c r="N2495" t="str">
        <f>_xlfn.XLOOKUP(L2495,Cinemas_data!$A$1:$A$49,Cinemas_data!$C$1:$C$49,"not Found")</f>
        <v>Madurai</v>
      </c>
      <c r="O2495">
        <f>_xlfn.XLOOKUP(A2495,Booking_data!$A$1:$A$6001,Booking_data!$H$1:$H$6001,"not found")</f>
        <v>2</v>
      </c>
      <c r="P2495">
        <f>_xlfn.XLOOKUP(A2495,Booking_data!$A$1:$A$6001,Booking_data!$I$1:$I$6001,"not Found")</f>
        <v>240</v>
      </c>
      <c r="Q2495">
        <f t="shared" si="192"/>
        <v>480</v>
      </c>
      <c r="R2495" t="str">
        <f>_xlfn.XLOOKUP(A2495,Booking_data!$A$1:$A$6001,Booking_data!$L$1:$L$6001,"Not Found")</f>
        <v>Wallet</v>
      </c>
      <c r="S2495">
        <f>_xlfn.XLOOKUP(A2495,Booking_data!$A$1:$A$6001,Booking_data!$N$1:$N$6001,"not Found")</f>
        <v>22</v>
      </c>
      <c r="T2495" t="str">
        <f>_xlfn.XLOOKUP(A2495,Booking_data!$A$1:$A$6001,Booking_data!$O$1:$O$6001,"Not Found")</f>
        <v>Male</v>
      </c>
      <c r="U2495" t="str">
        <f t="shared" si="193"/>
        <v>Youngster</v>
      </c>
      <c r="V2495" t="str">
        <f t="shared" si="194"/>
        <v>Low Booking</v>
      </c>
    </row>
    <row r="2496" spans="1:22" x14ac:dyDescent="0.25">
      <c r="A2496" t="s">
        <v>2727</v>
      </c>
      <c r="B2496" s="1">
        <v>46084</v>
      </c>
      <c r="C2496" s="1">
        <v>46111</v>
      </c>
      <c r="D2496" s="9">
        <v>0.53125</v>
      </c>
      <c r="E2496" t="str">
        <f t="shared" si="190"/>
        <v>Weekday</v>
      </c>
      <c r="F2496" t="str">
        <f t="shared" si="191"/>
        <v>Mar</v>
      </c>
      <c r="G2496" t="str">
        <f>_xlfn.XLOOKUP(A2496,Booking_data!$A$1:$A$6001,Booking_data!$D$1:$D$6001,"not found")</f>
        <v>M011</v>
      </c>
      <c r="H2496" t="str">
        <f>_xlfn.XLOOKUP(G2496,Movies_data!$A$1:$A$41,Movies_data!$B$1:$B$41,"not found")</f>
        <v>Pushpa 2</v>
      </c>
      <c r="I2496" t="str">
        <f>_xlfn.XLOOKUP(G2496,Movies_data!$A$1:$A$41,Movies_data!$D$1:$D$41,"not found")</f>
        <v>Action</v>
      </c>
      <c r="J2496" t="str">
        <f>_xlfn.XLOOKUP(G2496,Movies_data!$A$1:$A$41,Movies_data!$C$1:$C$41,"not found")</f>
        <v>Telugu</v>
      </c>
      <c r="K2496">
        <f>_xlfn.XLOOKUP(G2496,Movies_data!$A$1:$A$41,Movies_data!$H$1:$H$41,"Not Found")</f>
        <v>6.1</v>
      </c>
      <c r="L2496" t="str">
        <f>_xlfn.XLOOKUP(A2496,Booking_data!$A$1:$A$6001,Booking_data!$E$1:$E$6001,"not Found")</f>
        <v>C071</v>
      </c>
      <c r="M2496" t="str">
        <f>_xlfn.XLOOKUP(L2496,Cinemas_data!$A$1:$A$49,Cinemas_data!$I$1:$I$49,"not Found")</f>
        <v>PVR City Centre</v>
      </c>
      <c r="N2496" t="str">
        <f>_xlfn.XLOOKUP(L2496,Cinemas_data!$A$1:$A$49,Cinemas_data!$C$1:$C$49,"not Found")</f>
        <v>Hyderabad</v>
      </c>
      <c r="O2496">
        <f>_xlfn.XLOOKUP(A2496,Booking_data!$A$1:$A$6001,Booking_data!$H$1:$H$6001,"not found")</f>
        <v>3</v>
      </c>
      <c r="P2496">
        <f>_xlfn.XLOOKUP(A2496,Booking_data!$A$1:$A$6001,Booking_data!$I$1:$I$6001,"not Found")</f>
        <v>260</v>
      </c>
      <c r="Q2496">
        <f t="shared" si="192"/>
        <v>780</v>
      </c>
      <c r="R2496" t="str">
        <f>_xlfn.XLOOKUP(A2496,Booking_data!$A$1:$A$6001,Booking_data!$L$1:$L$6001,"Not Found")</f>
        <v>Net Banking</v>
      </c>
      <c r="S2496">
        <f>_xlfn.XLOOKUP(A2496,Booking_data!$A$1:$A$6001,Booking_data!$N$1:$N$6001,"not Found")</f>
        <v>21</v>
      </c>
      <c r="T2496" t="str">
        <f>_xlfn.XLOOKUP(A2496,Booking_data!$A$1:$A$6001,Booking_data!$O$1:$O$6001,"Not Found")</f>
        <v>Female</v>
      </c>
      <c r="U2496" t="str">
        <f t="shared" si="193"/>
        <v>Youngster</v>
      </c>
      <c r="V2496" t="str">
        <f t="shared" si="194"/>
        <v>Medium Booking</v>
      </c>
    </row>
    <row r="2497" spans="1:22" x14ac:dyDescent="0.25">
      <c r="A2497" t="s">
        <v>2728</v>
      </c>
      <c r="B2497" s="1">
        <v>46084</v>
      </c>
      <c r="C2497" s="1">
        <v>46100</v>
      </c>
      <c r="D2497" s="9">
        <v>0.53125</v>
      </c>
      <c r="E2497" t="str">
        <f t="shared" si="190"/>
        <v>Weekday</v>
      </c>
      <c r="F2497" t="str">
        <f t="shared" si="191"/>
        <v>Mar</v>
      </c>
      <c r="G2497" t="str">
        <f>_xlfn.XLOOKUP(A2497,Booking_data!$A$1:$A$6001,Booking_data!$D$1:$D$6001,"not found")</f>
        <v>M012</v>
      </c>
      <c r="H2497" t="str">
        <f>_xlfn.XLOOKUP(G2497,Movies_data!$A$1:$A$41,Movies_data!$B$1:$B$41,"not found")</f>
        <v>RRR</v>
      </c>
      <c r="I2497" t="str">
        <f>_xlfn.XLOOKUP(G2497,Movies_data!$A$1:$A$41,Movies_data!$D$1:$D$41,"not found")</f>
        <v>Action</v>
      </c>
      <c r="J2497" t="str">
        <f>_xlfn.XLOOKUP(G2497,Movies_data!$A$1:$A$41,Movies_data!$C$1:$C$41,"not found")</f>
        <v>Telugu</v>
      </c>
      <c r="K2497">
        <f>_xlfn.XLOOKUP(G2497,Movies_data!$A$1:$A$41,Movies_data!$H$1:$H$41,"Not Found")</f>
        <v>7.8</v>
      </c>
      <c r="L2497" t="str">
        <f>_xlfn.XLOOKUP(A2497,Booking_data!$A$1:$A$6001,Booking_data!$E$1:$E$6001,"not Found")</f>
        <v>C132</v>
      </c>
      <c r="M2497" t="str">
        <f>_xlfn.XLOOKUP(L2497,Cinemas_data!$A$1:$A$49,Cinemas_data!$I$1:$I$49,"not Found")</f>
        <v>City Pride Grand Mall</v>
      </c>
      <c r="N2497" t="str">
        <f>_xlfn.XLOOKUP(L2497,Cinemas_data!$A$1:$A$49,Cinemas_data!$C$1:$C$49,"not Found")</f>
        <v>Kolkata</v>
      </c>
      <c r="O2497">
        <f>_xlfn.XLOOKUP(A2497,Booking_data!$A$1:$A$6001,Booking_data!$H$1:$H$6001,"not found")</f>
        <v>3</v>
      </c>
      <c r="P2497">
        <f>_xlfn.XLOOKUP(A2497,Booking_data!$A$1:$A$6001,Booking_data!$I$1:$I$6001,"not Found")</f>
        <v>180</v>
      </c>
      <c r="Q2497">
        <f t="shared" si="192"/>
        <v>540</v>
      </c>
      <c r="R2497" t="str">
        <f>_xlfn.XLOOKUP(A2497,Booking_data!$A$1:$A$6001,Booking_data!$L$1:$L$6001,"Not Found")</f>
        <v>Debit Card</v>
      </c>
      <c r="S2497">
        <f>_xlfn.XLOOKUP(A2497,Booking_data!$A$1:$A$6001,Booking_data!$N$1:$N$6001,"not Found")</f>
        <v>29</v>
      </c>
      <c r="T2497" t="str">
        <f>_xlfn.XLOOKUP(A2497,Booking_data!$A$1:$A$6001,Booking_data!$O$1:$O$6001,"Not Found")</f>
        <v>Male</v>
      </c>
      <c r="U2497" t="str">
        <f t="shared" si="193"/>
        <v>Youngster</v>
      </c>
      <c r="V2497" t="str">
        <f t="shared" si="194"/>
        <v>Medium Booking</v>
      </c>
    </row>
    <row r="2498" spans="1:22" x14ac:dyDescent="0.25">
      <c r="A2498" t="s">
        <v>2729</v>
      </c>
      <c r="B2498" s="1">
        <v>46084</v>
      </c>
      <c r="C2498" s="1">
        <v>46176</v>
      </c>
      <c r="D2498" s="9">
        <v>0.9375</v>
      </c>
      <c r="E2498" t="str">
        <f t="shared" si="190"/>
        <v>Weekday</v>
      </c>
      <c r="F2498" t="str">
        <f t="shared" si="191"/>
        <v>Mar</v>
      </c>
      <c r="G2498" t="str">
        <f>_xlfn.XLOOKUP(A2498,Booking_data!$A$1:$A$6001,Booking_data!$D$1:$D$6001,"not found")</f>
        <v>M025</v>
      </c>
      <c r="H2498" t="str">
        <f>_xlfn.XLOOKUP(G2498,Movies_data!$A$1:$A$41,Movies_data!$B$1:$B$41,"not found")</f>
        <v>Rocky Aur Rani Kii Prem Kahaani</v>
      </c>
      <c r="I2498" t="str">
        <f>_xlfn.XLOOKUP(G2498,Movies_data!$A$1:$A$41,Movies_data!$D$1:$D$41,"not found")</f>
        <v>Romance</v>
      </c>
      <c r="J2498" t="str">
        <f>_xlfn.XLOOKUP(G2498,Movies_data!$A$1:$A$41,Movies_data!$C$1:$C$41,"not found")</f>
        <v>Hindi</v>
      </c>
      <c r="K2498">
        <f>_xlfn.XLOOKUP(G2498,Movies_data!$A$1:$A$41,Movies_data!$H$1:$H$41,"Not Found")</f>
        <v>6.8</v>
      </c>
      <c r="L2498" t="str">
        <f>_xlfn.XLOOKUP(A2498,Booking_data!$A$1:$A$6001,Booking_data!$E$1:$E$6001,"not Found")</f>
        <v>C082</v>
      </c>
      <c r="M2498" t="str">
        <f>_xlfn.XLOOKUP(L2498,Cinemas_data!$A$1:$A$49,Cinemas_data!$I$1:$I$49,"not Found")</f>
        <v>Cinepolis Grand Mall</v>
      </c>
      <c r="N2498" t="str">
        <f>_xlfn.XLOOKUP(L2498,Cinemas_data!$A$1:$A$49,Cinemas_data!$C$1:$C$49,"not Found")</f>
        <v>Vijayawada</v>
      </c>
      <c r="O2498">
        <f>_xlfn.XLOOKUP(A2498,Booking_data!$A$1:$A$6001,Booking_data!$H$1:$H$6001,"not found")</f>
        <v>4</v>
      </c>
      <c r="P2498">
        <f>_xlfn.XLOOKUP(A2498,Booking_data!$A$1:$A$6001,Booking_data!$I$1:$I$6001,"not Found")</f>
        <v>460</v>
      </c>
      <c r="Q2498">
        <f t="shared" si="192"/>
        <v>1840</v>
      </c>
      <c r="R2498" t="str">
        <f>_xlfn.XLOOKUP(A2498,Booking_data!$A$1:$A$6001,Booking_data!$L$1:$L$6001,"Not Found")</f>
        <v>UPI</v>
      </c>
      <c r="S2498">
        <f>_xlfn.XLOOKUP(A2498,Booking_data!$A$1:$A$6001,Booking_data!$N$1:$N$6001,"not Found")</f>
        <v>22</v>
      </c>
      <c r="T2498" t="str">
        <f>_xlfn.XLOOKUP(A2498,Booking_data!$A$1:$A$6001,Booking_data!$O$1:$O$6001,"Not Found")</f>
        <v>Male</v>
      </c>
      <c r="U2498" t="str">
        <f t="shared" si="193"/>
        <v>Youngster</v>
      </c>
      <c r="V2498" t="str">
        <f t="shared" si="194"/>
        <v>Medium Booking</v>
      </c>
    </row>
    <row r="2499" spans="1:22" x14ac:dyDescent="0.25">
      <c r="A2499" t="s">
        <v>2730</v>
      </c>
      <c r="B2499" s="1">
        <v>46084</v>
      </c>
      <c r="C2499" s="1">
        <v>46059</v>
      </c>
      <c r="D2499" s="9">
        <v>0.77083333333333337</v>
      </c>
      <c r="E2499" t="str">
        <f t="shared" ref="E2499:E2562" si="195">IF(WEEKDAY(B2499,2)&lt;=5,"Weekday","Weekend")</f>
        <v>Weekday</v>
      </c>
      <c r="F2499" t="str">
        <f t="shared" ref="F2499:F2562" si="196">TEXT(B2499,"mmm")</f>
        <v>Mar</v>
      </c>
      <c r="G2499" t="str">
        <f>_xlfn.XLOOKUP(A2499,Booking_data!$A$1:$A$6001,Booking_data!$D$1:$D$6001,"not found")</f>
        <v>M017</v>
      </c>
      <c r="H2499" t="str">
        <f>_xlfn.XLOOKUP(G2499,Movies_data!$A$1:$A$41,Movies_data!$B$1:$B$41,"not found")</f>
        <v>Baahubali 2</v>
      </c>
      <c r="I2499" t="str">
        <f>_xlfn.XLOOKUP(G2499,Movies_data!$A$1:$A$41,Movies_data!$D$1:$D$41,"not found")</f>
        <v>Action</v>
      </c>
      <c r="J2499" t="str">
        <f>_xlfn.XLOOKUP(G2499,Movies_data!$A$1:$A$41,Movies_data!$C$1:$C$41,"not found")</f>
        <v>Telugu</v>
      </c>
      <c r="K2499">
        <f>_xlfn.XLOOKUP(G2499,Movies_data!$A$1:$A$41,Movies_data!$H$1:$H$41,"Not Found")</f>
        <v>8.1999999999999993</v>
      </c>
      <c r="L2499" t="str">
        <f>_xlfn.XLOOKUP(A2499,Booking_data!$A$1:$A$6001,Booking_data!$E$1:$E$6001,"not Found")</f>
        <v>C053</v>
      </c>
      <c r="M2499" t="str">
        <f>_xlfn.XLOOKUP(L2499,Cinemas_data!$A$1:$A$49,Cinemas_data!$I$1:$I$49,"not Found")</f>
        <v>PVR Forum Mall</v>
      </c>
      <c r="N2499" t="str">
        <f>_xlfn.XLOOKUP(L2499,Cinemas_data!$A$1:$A$49,Cinemas_data!$C$1:$C$49,"not Found")</f>
        <v>Bengaluru</v>
      </c>
      <c r="O2499">
        <f>_xlfn.XLOOKUP(A2499,Booking_data!$A$1:$A$6001,Booking_data!$H$1:$H$6001,"not found")</f>
        <v>2</v>
      </c>
      <c r="P2499">
        <f>_xlfn.XLOOKUP(A2499,Booking_data!$A$1:$A$6001,Booking_data!$I$1:$I$6001,"not Found")</f>
        <v>260</v>
      </c>
      <c r="Q2499">
        <f t="shared" ref="Q2499:Q2562" si="197">O2499*P2499</f>
        <v>520</v>
      </c>
      <c r="R2499" t="str">
        <f>_xlfn.XLOOKUP(A2499,Booking_data!$A$1:$A$6001,Booking_data!$L$1:$L$6001,"Not Found")</f>
        <v>UPI</v>
      </c>
      <c r="S2499">
        <f>_xlfn.XLOOKUP(A2499,Booking_data!$A$1:$A$6001,Booking_data!$N$1:$N$6001,"not Found")</f>
        <v>60</v>
      </c>
      <c r="T2499" t="str">
        <f>_xlfn.XLOOKUP(A2499,Booking_data!$A$1:$A$6001,Booking_data!$O$1:$O$6001,"Not Found")</f>
        <v>Male</v>
      </c>
      <c r="U2499" t="str">
        <f t="shared" ref="U2499:U2562" si="198">IF(S2499&lt;18,"Below 18",IF(S2499&lt;30,"Youngster",IF(S2499&lt;45,"Middle Age","Above 45")))</f>
        <v>Above 45</v>
      </c>
      <c r="V2499" t="str">
        <f t="shared" ref="V2499:V2562" si="199">IF(O2499&lt;=2,"Low Booking",IF(O2499&lt;=4,"Medium Booking","High Booking"))</f>
        <v>Low Booking</v>
      </c>
    </row>
    <row r="2500" spans="1:22" x14ac:dyDescent="0.25">
      <c r="A2500" t="s">
        <v>2731</v>
      </c>
      <c r="B2500" s="1">
        <v>46084</v>
      </c>
      <c r="C2500" s="1">
        <v>46103</v>
      </c>
      <c r="D2500" s="9">
        <v>0.39583333333333331</v>
      </c>
      <c r="E2500" t="str">
        <f t="shared" si="195"/>
        <v>Weekday</v>
      </c>
      <c r="F2500" t="str">
        <f t="shared" si="196"/>
        <v>Mar</v>
      </c>
      <c r="G2500" t="str">
        <f>_xlfn.XLOOKUP(A2500,Booking_data!$A$1:$A$6001,Booking_data!$D$1:$D$6001,"not found")</f>
        <v>M029</v>
      </c>
      <c r="H2500" t="str">
        <f>_xlfn.XLOOKUP(G2500,Movies_data!$A$1:$A$41,Movies_data!$B$1:$B$41,"not found")</f>
        <v>777 Charlie</v>
      </c>
      <c r="I2500" t="str">
        <f>_xlfn.XLOOKUP(G2500,Movies_data!$A$1:$A$41,Movies_data!$D$1:$D$41,"not found")</f>
        <v>Adventure</v>
      </c>
      <c r="J2500" t="str">
        <f>_xlfn.XLOOKUP(G2500,Movies_data!$A$1:$A$41,Movies_data!$C$1:$C$41,"not found")</f>
        <v>Kannada</v>
      </c>
      <c r="K2500">
        <f>_xlfn.XLOOKUP(G2500,Movies_data!$A$1:$A$41,Movies_data!$H$1:$H$41,"Not Found")</f>
        <v>8.6999999999999993</v>
      </c>
      <c r="L2500" t="str">
        <f>_xlfn.XLOOKUP(A2500,Booking_data!$A$1:$A$6001,Booking_data!$E$1:$E$6001,"not Found")</f>
        <v>C012</v>
      </c>
      <c r="M2500" t="str">
        <f>_xlfn.XLOOKUP(L2500,Cinemas_data!$A$1:$A$49,Cinemas_data!$I$1:$I$49,"not Found")</f>
        <v>Miraj Cinemas Grand Mall</v>
      </c>
      <c r="N2500" t="str">
        <f>_xlfn.XLOOKUP(L2500,Cinemas_data!$A$1:$A$49,Cinemas_data!$C$1:$C$49,"not Found")</f>
        <v>Chennai</v>
      </c>
      <c r="O2500">
        <f>_xlfn.XLOOKUP(A2500,Booking_data!$A$1:$A$6001,Booking_data!$H$1:$H$6001,"not found")</f>
        <v>3</v>
      </c>
      <c r="P2500">
        <f>_xlfn.XLOOKUP(A2500,Booking_data!$A$1:$A$6001,Booking_data!$I$1:$I$6001,"not Found")</f>
        <v>160</v>
      </c>
      <c r="Q2500">
        <f t="shared" si="197"/>
        <v>480</v>
      </c>
      <c r="R2500" t="str">
        <f>_xlfn.XLOOKUP(A2500,Booking_data!$A$1:$A$6001,Booking_data!$L$1:$L$6001,"Not Found")</f>
        <v>UPI</v>
      </c>
      <c r="S2500">
        <f>_xlfn.XLOOKUP(A2500,Booking_data!$A$1:$A$6001,Booking_data!$N$1:$N$6001,"not Found")</f>
        <v>51</v>
      </c>
      <c r="T2500" t="str">
        <f>_xlfn.XLOOKUP(A2500,Booking_data!$A$1:$A$6001,Booking_data!$O$1:$O$6001,"Not Found")</f>
        <v>Male</v>
      </c>
      <c r="U2500" t="str">
        <f t="shared" si="198"/>
        <v>Above 45</v>
      </c>
      <c r="V2500" t="str">
        <f t="shared" si="199"/>
        <v>Medium Booking</v>
      </c>
    </row>
    <row r="2501" spans="1:22" x14ac:dyDescent="0.25">
      <c r="A2501" t="s">
        <v>2732</v>
      </c>
      <c r="B2501" s="1">
        <v>46084</v>
      </c>
      <c r="C2501" s="1">
        <v>46103</v>
      </c>
      <c r="D2501" s="9">
        <v>0.39583333333333331</v>
      </c>
      <c r="E2501" t="str">
        <f t="shared" si="195"/>
        <v>Weekday</v>
      </c>
      <c r="F2501" t="str">
        <f t="shared" si="196"/>
        <v>Mar</v>
      </c>
      <c r="G2501" t="str">
        <f>_xlfn.XLOOKUP(A2501,Booking_data!$A$1:$A$6001,Booking_data!$D$1:$D$6001,"not found")</f>
        <v>M033</v>
      </c>
      <c r="H2501" t="str">
        <f>_xlfn.XLOOKUP(G2501,Movies_data!$A$1:$A$41,Movies_data!$B$1:$B$41,"not found")</f>
        <v>Lucifer</v>
      </c>
      <c r="I2501" t="str">
        <f>_xlfn.XLOOKUP(G2501,Movies_data!$A$1:$A$41,Movies_data!$D$1:$D$41,"not found")</f>
        <v>Action</v>
      </c>
      <c r="J2501" t="str">
        <f>_xlfn.XLOOKUP(G2501,Movies_data!$A$1:$A$41,Movies_data!$C$1:$C$41,"not found")</f>
        <v>Malayalam</v>
      </c>
      <c r="K2501">
        <f>_xlfn.XLOOKUP(G2501,Movies_data!$A$1:$A$41,Movies_data!$H$1:$H$41,"Not Found")</f>
        <v>7.5</v>
      </c>
      <c r="L2501" t="str">
        <f>_xlfn.XLOOKUP(A2501,Booking_data!$A$1:$A$6001,Booking_data!$E$1:$E$6001,"not Found")</f>
        <v>C031</v>
      </c>
      <c r="M2501" t="str">
        <f>_xlfn.XLOOKUP(L2501,Cinemas_data!$A$1:$A$49,Cinemas_data!$I$1:$I$49,"not Found")</f>
        <v>Mukta A2 Cinemas City Centre</v>
      </c>
      <c r="N2501" t="str">
        <f>_xlfn.XLOOKUP(L2501,Cinemas_data!$A$1:$A$49,Cinemas_data!$C$1:$C$49,"not Found")</f>
        <v>Madurai</v>
      </c>
      <c r="O2501">
        <f>_xlfn.XLOOKUP(A2501,Booking_data!$A$1:$A$6001,Booking_data!$H$1:$H$6001,"not found")</f>
        <v>1</v>
      </c>
      <c r="P2501">
        <f>_xlfn.XLOOKUP(A2501,Booking_data!$A$1:$A$6001,Booking_data!$I$1:$I$6001,"not Found")</f>
        <v>420</v>
      </c>
      <c r="Q2501">
        <f t="shared" si="197"/>
        <v>420</v>
      </c>
      <c r="R2501" t="str">
        <f>_xlfn.XLOOKUP(A2501,Booking_data!$A$1:$A$6001,Booking_data!$L$1:$L$6001,"Not Found")</f>
        <v>Debit Card</v>
      </c>
      <c r="S2501">
        <f>_xlfn.XLOOKUP(A2501,Booking_data!$A$1:$A$6001,Booking_data!$N$1:$N$6001,"not Found")</f>
        <v>59</v>
      </c>
      <c r="T2501" t="str">
        <f>_xlfn.XLOOKUP(A2501,Booking_data!$A$1:$A$6001,Booking_data!$O$1:$O$6001,"Not Found")</f>
        <v>Other</v>
      </c>
      <c r="U2501" t="str">
        <f t="shared" si="198"/>
        <v>Above 45</v>
      </c>
      <c r="V2501" t="str">
        <f t="shared" si="199"/>
        <v>Low Booking</v>
      </c>
    </row>
    <row r="2502" spans="1:22" x14ac:dyDescent="0.25">
      <c r="A2502" t="s">
        <v>2733</v>
      </c>
      <c r="B2502" s="1">
        <v>46084</v>
      </c>
      <c r="C2502" s="1">
        <v>46077</v>
      </c>
      <c r="D2502" s="9">
        <v>0.9375</v>
      </c>
      <c r="E2502" t="str">
        <f t="shared" si="195"/>
        <v>Weekday</v>
      </c>
      <c r="F2502" t="str">
        <f t="shared" si="196"/>
        <v>Mar</v>
      </c>
      <c r="G2502" t="str">
        <f>_xlfn.XLOOKUP(A2502,Booking_data!$A$1:$A$6001,Booking_data!$D$1:$D$6001,"not found")</f>
        <v>M022</v>
      </c>
      <c r="H2502" t="str">
        <f>_xlfn.XLOOKUP(G2502,Movies_data!$A$1:$A$41,Movies_data!$B$1:$B$41,"not found")</f>
        <v>12th Fail</v>
      </c>
      <c r="I2502" t="str">
        <f>_xlfn.XLOOKUP(G2502,Movies_data!$A$1:$A$41,Movies_data!$D$1:$D$41,"not found")</f>
        <v>Drama</v>
      </c>
      <c r="J2502" t="str">
        <f>_xlfn.XLOOKUP(G2502,Movies_data!$A$1:$A$41,Movies_data!$C$1:$C$41,"not found")</f>
        <v>Hindi</v>
      </c>
      <c r="K2502">
        <f>_xlfn.XLOOKUP(G2502,Movies_data!$A$1:$A$41,Movies_data!$H$1:$H$41,"Not Found")</f>
        <v>9</v>
      </c>
      <c r="L2502" t="str">
        <f>_xlfn.XLOOKUP(A2502,Booking_data!$A$1:$A$6001,Booking_data!$E$1:$E$6001,"not Found")</f>
        <v>C162</v>
      </c>
      <c r="M2502" t="str">
        <f>_xlfn.XLOOKUP(L2502,Cinemas_data!$A$1:$A$49,Cinemas_data!$I$1:$I$49,"not Found")</f>
        <v>Cinepolis Grand Mall</v>
      </c>
      <c r="N2502" t="str">
        <f>_xlfn.XLOOKUP(L2502,Cinemas_data!$A$1:$A$49,Cinemas_data!$C$1:$C$49,"not Found")</f>
        <v>Thiruvananthapuram</v>
      </c>
      <c r="O2502">
        <f>_xlfn.XLOOKUP(A2502,Booking_data!$A$1:$A$6001,Booking_data!$H$1:$H$6001,"not found")</f>
        <v>1</v>
      </c>
      <c r="P2502">
        <f>_xlfn.XLOOKUP(A2502,Booking_data!$A$1:$A$6001,Booking_data!$I$1:$I$6001,"not Found")</f>
        <v>160</v>
      </c>
      <c r="Q2502">
        <f t="shared" si="197"/>
        <v>160</v>
      </c>
      <c r="R2502" t="str">
        <f>_xlfn.XLOOKUP(A2502,Booking_data!$A$1:$A$6001,Booking_data!$L$1:$L$6001,"Not Found")</f>
        <v>Wallet</v>
      </c>
      <c r="S2502">
        <f>_xlfn.XLOOKUP(A2502,Booking_data!$A$1:$A$6001,Booking_data!$N$1:$N$6001,"not Found")</f>
        <v>24</v>
      </c>
      <c r="T2502" t="str">
        <f>_xlfn.XLOOKUP(A2502,Booking_data!$A$1:$A$6001,Booking_data!$O$1:$O$6001,"Not Found")</f>
        <v>Female</v>
      </c>
      <c r="U2502" t="str">
        <f t="shared" si="198"/>
        <v>Youngster</v>
      </c>
      <c r="V2502" t="str">
        <f t="shared" si="199"/>
        <v>Low Booking</v>
      </c>
    </row>
    <row r="2503" spans="1:22" x14ac:dyDescent="0.25">
      <c r="A2503" t="s">
        <v>2734</v>
      </c>
      <c r="B2503" s="1">
        <v>46084</v>
      </c>
      <c r="C2503" s="1">
        <v>46049</v>
      </c>
      <c r="D2503" s="9">
        <v>0.53125</v>
      </c>
      <c r="E2503" t="str">
        <f t="shared" si="195"/>
        <v>Weekday</v>
      </c>
      <c r="F2503" t="str">
        <f t="shared" si="196"/>
        <v>Mar</v>
      </c>
      <c r="G2503" t="str">
        <f>_xlfn.XLOOKUP(A2503,Booking_data!$A$1:$A$6001,Booking_data!$D$1:$D$6001,"not found")</f>
        <v>M030</v>
      </c>
      <c r="H2503" t="str">
        <f>_xlfn.XLOOKUP(G2503,Movies_data!$A$1:$A$41,Movies_data!$B$1:$B$41,"not found")</f>
        <v>Kirik Party</v>
      </c>
      <c r="I2503" t="str">
        <f>_xlfn.XLOOKUP(G2503,Movies_data!$A$1:$A$41,Movies_data!$D$1:$D$41,"not found")</f>
        <v>Comedy</v>
      </c>
      <c r="J2503" t="str">
        <f>_xlfn.XLOOKUP(G2503,Movies_data!$A$1:$A$41,Movies_data!$C$1:$C$41,"not found")</f>
        <v>Kannada</v>
      </c>
      <c r="K2503">
        <f>_xlfn.XLOOKUP(G2503,Movies_data!$A$1:$A$41,Movies_data!$H$1:$H$41,"Not Found")</f>
        <v>8</v>
      </c>
      <c r="L2503" t="str">
        <f>_xlfn.XLOOKUP(A2503,Booking_data!$A$1:$A$6001,Booking_data!$E$1:$E$6001,"not Found")</f>
        <v>C112</v>
      </c>
      <c r="M2503" t="str">
        <f>_xlfn.XLOOKUP(L2503,Cinemas_data!$A$1:$A$49,Cinemas_data!$I$1:$I$49,"not Found")</f>
        <v>MovieMax Grand Mall</v>
      </c>
      <c r="N2503" t="str">
        <f>_xlfn.XLOOKUP(L2503,Cinemas_data!$A$1:$A$49,Cinemas_data!$C$1:$C$49,"not Found")</f>
        <v>Delhi</v>
      </c>
      <c r="O2503">
        <f>_xlfn.XLOOKUP(A2503,Booking_data!$A$1:$A$6001,Booking_data!$H$1:$H$6001,"not found")</f>
        <v>3</v>
      </c>
      <c r="P2503">
        <f>_xlfn.XLOOKUP(A2503,Booking_data!$A$1:$A$6001,Booking_data!$I$1:$I$6001,"not Found")</f>
        <v>240</v>
      </c>
      <c r="Q2503">
        <f t="shared" si="197"/>
        <v>720</v>
      </c>
      <c r="R2503" t="str">
        <f>_xlfn.XLOOKUP(A2503,Booking_data!$A$1:$A$6001,Booking_data!$L$1:$L$6001,"Not Found")</f>
        <v>Credit Card</v>
      </c>
      <c r="S2503">
        <f>_xlfn.XLOOKUP(A2503,Booking_data!$A$1:$A$6001,Booking_data!$N$1:$N$6001,"not Found")</f>
        <v>57</v>
      </c>
      <c r="T2503" t="str">
        <f>_xlfn.XLOOKUP(A2503,Booking_data!$A$1:$A$6001,Booking_data!$O$1:$O$6001,"Not Found")</f>
        <v>Other</v>
      </c>
      <c r="U2503" t="str">
        <f t="shared" si="198"/>
        <v>Above 45</v>
      </c>
      <c r="V2503" t="str">
        <f t="shared" si="199"/>
        <v>Medium Booking</v>
      </c>
    </row>
    <row r="2504" spans="1:22" x14ac:dyDescent="0.25">
      <c r="A2504" t="s">
        <v>2735</v>
      </c>
      <c r="B2504" s="1">
        <v>46084</v>
      </c>
      <c r="C2504" s="1">
        <v>46034</v>
      </c>
      <c r="D2504" s="9">
        <v>0.53125</v>
      </c>
      <c r="E2504" t="str">
        <f t="shared" si="195"/>
        <v>Weekday</v>
      </c>
      <c r="F2504" t="str">
        <f t="shared" si="196"/>
        <v>Mar</v>
      </c>
      <c r="G2504" t="str">
        <f>_xlfn.XLOOKUP(A2504,Booking_data!$A$1:$A$6001,Booking_data!$D$1:$D$6001,"not found")</f>
        <v>M036</v>
      </c>
      <c r="H2504" t="str">
        <f>_xlfn.XLOOKUP(G2504,Movies_data!$A$1:$A$41,Movies_data!$B$1:$B$41,"not found")</f>
        <v>Avengers Endgame</v>
      </c>
      <c r="I2504" t="str">
        <f>_xlfn.XLOOKUP(G2504,Movies_data!$A$1:$A$41,Movies_data!$D$1:$D$41,"not found")</f>
        <v>Action</v>
      </c>
      <c r="J2504" t="str">
        <f>_xlfn.XLOOKUP(G2504,Movies_data!$A$1:$A$41,Movies_data!$C$1:$C$41,"not found")</f>
        <v>English</v>
      </c>
      <c r="K2504">
        <f>_xlfn.XLOOKUP(G2504,Movies_data!$A$1:$A$41,Movies_data!$H$1:$H$41,"Not Found")</f>
        <v>8.4</v>
      </c>
      <c r="L2504" t="str">
        <f>_xlfn.XLOOKUP(A2504,Booking_data!$A$1:$A$6001,Booking_data!$E$1:$E$6001,"not Found")</f>
        <v>C153</v>
      </c>
      <c r="M2504" t="str">
        <f>_xlfn.XLOOKUP(L2504,Cinemas_data!$A$1:$A$49,Cinemas_data!$I$1:$I$49,"not Found")</f>
        <v>Cinepolis Forum Mall</v>
      </c>
      <c r="N2504" t="str">
        <f>_xlfn.XLOOKUP(L2504,Cinemas_data!$A$1:$A$49,Cinemas_data!$C$1:$C$49,"not Found")</f>
        <v>Kochi</v>
      </c>
      <c r="O2504">
        <f>_xlfn.XLOOKUP(A2504,Booking_data!$A$1:$A$6001,Booking_data!$H$1:$H$6001,"not found")</f>
        <v>3</v>
      </c>
      <c r="P2504">
        <f>_xlfn.XLOOKUP(A2504,Booking_data!$A$1:$A$6001,Booking_data!$I$1:$I$6001,"not Found")</f>
        <v>240</v>
      </c>
      <c r="Q2504">
        <f t="shared" si="197"/>
        <v>720</v>
      </c>
      <c r="R2504" t="str">
        <f>_xlfn.XLOOKUP(A2504,Booking_data!$A$1:$A$6001,Booking_data!$L$1:$L$6001,"Not Found")</f>
        <v>UPI</v>
      </c>
      <c r="S2504">
        <f>_xlfn.XLOOKUP(A2504,Booking_data!$A$1:$A$6001,Booking_data!$N$1:$N$6001,"not Found")</f>
        <v>32</v>
      </c>
      <c r="T2504" t="str">
        <f>_xlfn.XLOOKUP(A2504,Booking_data!$A$1:$A$6001,Booking_data!$O$1:$O$6001,"Not Found")</f>
        <v>Male</v>
      </c>
      <c r="U2504" t="str">
        <f t="shared" si="198"/>
        <v>Middle Age</v>
      </c>
      <c r="V2504" t="str">
        <f t="shared" si="199"/>
        <v>Medium Booking</v>
      </c>
    </row>
    <row r="2505" spans="1:22" x14ac:dyDescent="0.25">
      <c r="A2505" t="s">
        <v>2736</v>
      </c>
      <c r="B2505" s="1">
        <v>46084</v>
      </c>
      <c r="C2505" s="1">
        <v>46175</v>
      </c>
      <c r="D2505" s="9">
        <v>0.39583333333333331</v>
      </c>
      <c r="E2505" t="str">
        <f t="shared" si="195"/>
        <v>Weekday</v>
      </c>
      <c r="F2505" t="str">
        <f t="shared" si="196"/>
        <v>Mar</v>
      </c>
      <c r="G2505" t="str">
        <f>_xlfn.XLOOKUP(A2505,Booking_data!$A$1:$A$6001,Booking_data!$D$1:$D$6001,"not found")</f>
        <v>M005</v>
      </c>
      <c r="H2505" t="str">
        <f>_xlfn.XLOOKUP(G2505,Movies_data!$A$1:$A$41,Movies_data!$B$1:$B$41,"not found")</f>
        <v>Ponniyin Selvan II</v>
      </c>
      <c r="I2505" t="str">
        <f>_xlfn.XLOOKUP(G2505,Movies_data!$A$1:$A$41,Movies_data!$D$1:$D$41,"not found")</f>
        <v>Drama</v>
      </c>
      <c r="J2505" t="str">
        <f>_xlfn.XLOOKUP(G2505,Movies_data!$A$1:$A$41,Movies_data!$C$1:$C$41,"not found")</f>
        <v>Tamil</v>
      </c>
      <c r="K2505">
        <f>_xlfn.XLOOKUP(G2505,Movies_data!$A$1:$A$41,Movies_data!$H$1:$H$41,"Not Found")</f>
        <v>7.3</v>
      </c>
      <c r="L2505" t="str">
        <f>_xlfn.XLOOKUP(A2505,Booking_data!$A$1:$A$6001,Booking_data!$E$1:$E$6001,"not Found")</f>
        <v>C033</v>
      </c>
      <c r="M2505" t="str">
        <f>_xlfn.XLOOKUP(L2505,Cinemas_data!$A$1:$A$49,Cinemas_data!$I$1:$I$49,"not Found")</f>
        <v>Asian Cinemas Forum Mall</v>
      </c>
      <c r="N2505" t="str">
        <f>_xlfn.XLOOKUP(L2505,Cinemas_data!$A$1:$A$49,Cinemas_data!$C$1:$C$49,"not Found")</f>
        <v>Madurai</v>
      </c>
      <c r="O2505">
        <f>_xlfn.XLOOKUP(A2505,Booking_data!$A$1:$A$6001,Booking_data!$H$1:$H$6001,"not found")</f>
        <v>3</v>
      </c>
      <c r="P2505">
        <f>_xlfn.XLOOKUP(A2505,Booking_data!$A$1:$A$6001,Booking_data!$I$1:$I$6001,"not Found")</f>
        <v>180</v>
      </c>
      <c r="Q2505">
        <f t="shared" si="197"/>
        <v>540</v>
      </c>
      <c r="R2505" t="str">
        <f>_xlfn.XLOOKUP(A2505,Booking_data!$A$1:$A$6001,Booking_data!$L$1:$L$6001,"Not Found")</f>
        <v>Credit Card</v>
      </c>
      <c r="S2505">
        <f>_xlfn.XLOOKUP(A2505,Booking_data!$A$1:$A$6001,Booking_data!$N$1:$N$6001,"not Found")</f>
        <v>34</v>
      </c>
      <c r="T2505" t="str">
        <f>_xlfn.XLOOKUP(A2505,Booking_data!$A$1:$A$6001,Booking_data!$O$1:$O$6001,"Not Found")</f>
        <v>Female</v>
      </c>
      <c r="U2505" t="str">
        <f t="shared" si="198"/>
        <v>Middle Age</v>
      </c>
      <c r="V2505" t="str">
        <f t="shared" si="199"/>
        <v>Medium Booking</v>
      </c>
    </row>
    <row r="2506" spans="1:22" x14ac:dyDescent="0.25">
      <c r="A2506" t="s">
        <v>2737</v>
      </c>
      <c r="B2506" s="1">
        <v>46084</v>
      </c>
      <c r="C2506" s="1">
        <v>46150</v>
      </c>
      <c r="D2506" s="9">
        <v>0.77083333333333337</v>
      </c>
      <c r="E2506" t="str">
        <f t="shared" si="195"/>
        <v>Weekday</v>
      </c>
      <c r="F2506" t="str">
        <f t="shared" si="196"/>
        <v>Mar</v>
      </c>
      <c r="G2506" t="str">
        <f>_xlfn.XLOOKUP(A2506,Booking_data!$A$1:$A$6001,Booking_data!$D$1:$D$6001,"not found")</f>
        <v>M010</v>
      </c>
      <c r="H2506" t="str">
        <f>_xlfn.XLOOKUP(G2506,Movies_data!$A$1:$A$41,Movies_data!$B$1:$B$41,"not found")</f>
        <v>Captain Miller</v>
      </c>
      <c r="I2506" t="str">
        <f>_xlfn.XLOOKUP(G2506,Movies_data!$A$1:$A$41,Movies_data!$D$1:$D$41,"not found")</f>
        <v>Action</v>
      </c>
      <c r="J2506" t="str">
        <f>_xlfn.XLOOKUP(G2506,Movies_data!$A$1:$A$41,Movies_data!$C$1:$C$41,"not found")</f>
        <v>Tamil</v>
      </c>
      <c r="K2506">
        <f>_xlfn.XLOOKUP(G2506,Movies_data!$A$1:$A$41,Movies_data!$H$1:$H$41,"Not Found")</f>
        <v>7</v>
      </c>
      <c r="L2506" t="str">
        <f>_xlfn.XLOOKUP(A2506,Booking_data!$A$1:$A$6001,Booking_data!$E$1:$E$6001,"not Found")</f>
        <v>C123</v>
      </c>
      <c r="M2506" t="str">
        <f>_xlfn.XLOOKUP(L2506,Cinemas_data!$A$1:$A$49,Cinemas_data!$I$1:$I$49,"not Found")</f>
        <v>City Pride Forum Mall</v>
      </c>
      <c r="N2506" t="str">
        <f>_xlfn.XLOOKUP(L2506,Cinemas_data!$A$1:$A$49,Cinemas_data!$C$1:$C$49,"not Found")</f>
        <v>Noida</v>
      </c>
      <c r="O2506">
        <f>_xlfn.XLOOKUP(A2506,Booking_data!$A$1:$A$6001,Booking_data!$H$1:$H$6001,"not found")</f>
        <v>2</v>
      </c>
      <c r="P2506">
        <f>_xlfn.XLOOKUP(A2506,Booking_data!$A$1:$A$6001,Booking_data!$I$1:$I$6001,"not Found")</f>
        <v>220</v>
      </c>
      <c r="Q2506">
        <f t="shared" si="197"/>
        <v>440</v>
      </c>
      <c r="R2506" t="str">
        <f>_xlfn.XLOOKUP(A2506,Booking_data!$A$1:$A$6001,Booking_data!$L$1:$L$6001,"Not Found")</f>
        <v>UPI</v>
      </c>
      <c r="S2506">
        <f>_xlfn.XLOOKUP(A2506,Booking_data!$A$1:$A$6001,Booking_data!$N$1:$N$6001,"not Found")</f>
        <v>18</v>
      </c>
      <c r="T2506" t="str">
        <f>_xlfn.XLOOKUP(A2506,Booking_data!$A$1:$A$6001,Booking_data!$O$1:$O$6001,"Not Found")</f>
        <v>Male</v>
      </c>
      <c r="U2506" t="str">
        <f t="shared" si="198"/>
        <v>Youngster</v>
      </c>
      <c r="V2506" t="str">
        <f t="shared" si="199"/>
        <v>Low Booking</v>
      </c>
    </row>
    <row r="2507" spans="1:22" x14ac:dyDescent="0.25">
      <c r="A2507" t="s">
        <v>2738</v>
      </c>
      <c r="B2507" s="1">
        <v>46084</v>
      </c>
      <c r="C2507" s="1">
        <v>46131</v>
      </c>
      <c r="D2507" s="9">
        <v>0.39583333333333331</v>
      </c>
      <c r="E2507" t="str">
        <f t="shared" si="195"/>
        <v>Weekday</v>
      </c>
      <c r="F2507" t="str">
        <f t="shared" si="196"/>
        <v>Mar</v>
      </c>
      <c r="G2507" t="str">
        <f>_xlfn.XLOOKUP(A2507,Booking_data!$A$1:$A$6001,Booking_data!$D$1:$D$6001,"not found")</f>
        <v>M027</v>
      </c>
      <c r="H2507" t="str">
        <f>_xlfn.XLOOKUP(G2507,Movies_data!$A$1:$A$41,Movies_data!$B$1:$B$41,"not found")</f>
        <v>KGF Chapter 2</v>
      </c>
      <c r="I2507" t="str">
        <f>_xlfn.XLOOKUP(G2507,Movies_data!$A$1:$A$41,Movies_data!$D$1:$D$41,"not found")</f>
        <v>Action</v>
      </c>
      <c r="J2507" t="str">
        <f>_xlfn.XLOOKUP(G2507,Movies_data!$A$1:$A$41,Movies_data!$C$1:$C$41,"not found")</f>
        <v>Kannada</v>
      </c>
      <c r="K2507">
        <f>_xlfn.XLOOKUP(G2507,Movies_data!$A$1:$A$41,Movies_data!$H$1:$H$41,"Not Found")</f>
        <v>8.3000000000000007</v>
      </c>
      <c r="L2507" t="str">
        <f>_xlfn.XLOOKUP(A2507,Booking_data!$A$1:$A$6001,Booking_data!$E$1:$E$6001,"not Found")</f>
        <v>C143</v>
      </c>
      <c r="M2507" t="str">
        <f>_xlfn.XLOOKUP(L2507,Cinemas_data!$A$1:$A$49,Cinemas_data!$I$1:$I$49,"not Found")</f>
        <v>INOX Forum Mall</v>
      </c>
      <c r="N2507" t="str">
        <f>_xlfn.XLOOKUP(L2507,Cinemas_data!$A$1:$A$49,Cinemas_data!$C$1:$C$49,"not Found")</f>
        <v>Ahmedabad</v>
      </c>
      <c r="O2507">
        <f>_xlfn.XLOOKUP(A2507,Booking_data!$A$1:$A$6001,Booking_data!$H$1:$H$6001,"not found")</f>
        <v>5</v>
      </c>
      <c r="P2507">
        <f>_xlfn.XLOOKUP(A2507,Booking_data!$A$1:$A$6001,Booking_data!$I$1:$I$6001,"not Found")</f>
        <v>240</v>
      </c>
      <c r="Q2507">
        <f t="shared" si="197"/>
        <v>1200</v>
      </c>
      <c r="R2507" t="str">
        <f>_xlfn.XLOOKUP(A2507,Booking_data!$A$1:$A$6001,Booking_data!$L$1:$L$6001,"Not Found")</f>
        <v>Debit Card</v>
      </c>
      <c r="S2507">
        <f>_xlfn.XLOOKUP(A2507,Booking_data!$A$1:$A$6001,Booking_data!$N$1:$N$6001,"not Found")</f>
        <v>41</v>
      </c>
      <c r="T2507" t="str">
        <f>_xlfn.XLOOKUP(A2507,Booking_data!$A$1:$A$6001,Booking_data!$O$1:$O$6001,"Not Found")</f>
        <v>Female</v>
      </c>
      <c r="U2507" t="str">
        <f t="shared" si="198"/>
        <v>Middle Age</v>
      </c>
      <c r="V2507" t="str">
        <f t="shared" si="199"/>
        <v>High Booking</v>
      </c>
    </row>
    <row r="2508" spans="1:22" x14ac:dyDescent="0.25">
      <c r="A2508" t="s">
        <v>2739</v>
      </c>
      <c r="B2508" s="1">
        <v>46084</v>
      </c>
      <c r="C2508" s="1">
        <v>46067</v>
      </c>
      <c r="D2508" s="9">
        <v>0.9375</v>
      </c>
      <c r="E2508" t="str">
        <f t="shared" si="195"/>
        <v>Weekday</v>
      </c>
      <c r="F2508" t="str">
        <f t="shared" si="196"/>
        <v>Mar</v>
      </c>
      <c r="G2508" t="str">
        <f>_xlfn.XLOOKUP(A2508,Booking_data!$A$1:$A$6001,Booking_data!$D$1:$D$6001,"not found")</f>
        <v>M003</v>
      </c>
      <c r="H2508" t="str">
        <f>_xlfn.XLOOKUP(G2508,Movies_data!$A$1:$A$41,Movies_data!$B$1:$B$41,"not found")</f>
        <v>Vikram</v>
      </c>
      <c r="I2508" t="str">
        <f>_xlfn.XLOOKUP(G2508,Movies_data!$A$1:$A$41,Movies_data!$D$1:$D$41,"not found")</f>
        <v>Action</v>
      </c>
      <c r="J2508" t="str">
        <f>_xlfn.XLOOKUP(G2508,Movies_data!$A$1:$A$41,Movies_data!$C$1:$C$41,"not found")</f>
        <v>Tamil</v>
      </c>
      <c r="K2508">
        <f>_xlfn.XLOOKUP(G2508,Movies_data!$A$1:$A$41,Movies_data!$H$1:$H$41,"Not Found")</f>
        <v>8.3000000000000007</v>
      </c>
      <c r="L2508" t="str">
        <f>_xlfn.XLOOKUP(A2508,Booking_data!$A$1:$A$6001,Booking_data!$E$1:$E$6001,"not Found")</f>
        <v>C101</v>
      </c>
      <c r="M2508" t="str">
        <f>_xlfn.XLOOKUP(L2508,Cinemas_data!$A$1:$A$49,Cinemas_data!$I$1:$I$49,"not Found")</f>
        <v>Miraj Cinemas City Centre</v>
      </c>
      <c r="N2508" t="str">
        <f>_xlfn.XLOOKUP(L2508,Cinemas_data!$A$1:$A$49,Cinemas_data!$C$1:$C$49,"not Found")</f>
        <v>Pune</v>
      </c>
      <c r="O2508">
        <f>_xlfn.XLOOKUP(A2508,Booking_data!$A$1:$A$6001,Booking_data!$H$1:$H$6001,"not found")</f>
        <v>4</v>
      </c>
      <c r="P2508">
        <f>_xlfn.XLOOKUP(A2508,Booking_data!$A$1:$A$6001,Booking_data!$I$1:$I$6001,"not Found")</f>
        <v>180</v>
      </c>
      <c r="Q2508">
        <f t="shared" si="197"/>
        <v>720</v>
      </c>
      <c r="R2508" t="str">
        <f>_xlfn.XLOOKUP(A2508,Booking_data!$A$1:$A$6001,Booking_data!$L$1:$L$6001,"Not Found")</f>
        <v>Credit Card</v>
      </c>
      <c r="S2508">
        <f>_xlfn.XLOOKUP(A2508,Booking_data!$A$1:$A$6001,Booking_data!$N$1:$N$6001,"not Found")</f>
        <v>25</v>
      </c>
      <c r="T2508" t="str">
        <f>_xlfn.XLOOKUP(A2508,Booking_data!$A$1:$A$6001,Booking_data!$O$1:$O$6001,"Not Found")</f>
        <v>Other</v>
      </c>
      <c r="U2508" t="str">
        <f t="shared" si="198"/>
        <v>Youngster</v>
      </c>
      <c r="V2508" t="str">
        <f t="shared" si="199"/>
        <v>Medium Booking</v>
      </c>
    </row>
    <row r="2509" spans="1:22" x14ac:dyDescent="0.25">
      <c r="A2509" t="s">
        <v>2740</v>
      </c>
      <c r="B2509" s="1">
        <v>46084</v>
      </c>
      <c r="C2509" s="1">
        <v>46073</v>
      </c>
      <c r="D2509" s="9">
        <v>0.39583333333333331</v>
      </c>
      <c r="E2509" t="str">
        <f t="shared" si="195"/>
        <v>Weekday</v>
      </c>
      <c r="F2509" t="str">
        <f t="shared" si="196"/>
        <v>Mar</v>
      </c>
      <c r="G2509" t="str">
        <f>_xlfn.XLOOKUP(A2509,Booking_data!$A$1:$A$6001,Booking_data!$D$1:$D$6001,"not found")</f>
        <v>M005</v>
      </c>
      <c r="H2509" t="str">
        <f>_xlfn.XLOOKUP(G2509,Movies_data!$A$1:$A$41,Movies_data!$B$1:$B$41,"not found")</f>
        <v>Ponniyin Selvan II</v>
      </c>
      <c r="I2509" t="str">
        <f>_xlfn.XLOOKUP(G2509,Movies_data!$A$1:$A$41,Movies_data!$D$1:$D$41,"not found")</f>
        <v>Drama</v>
      </c>
      <c r="J2509" t="str">
        <f>_xlfn.XLOOKUP(G2509,Movies_data!$A$1:$A$41,Movies_data!$C$1:$C$41,"not found")</f>
        <v>Tamil</v>
      </c>
      <c r="K2509">
        <f>_xlfn.XLOOKUP(G2509,Movies_data!$A$1:$A$41,Movies_data!$H$1:$H$41,"Not Found")</f>
        <v>7.3</v>
      </c>
      <c r="L2509" t="str">
        <f>_xlfn.XLOOKUP(A2509,Booking_data!$A$1:$A$6001,Booking_data!$E$1:$E$6001,"not Found")</f>
        <v>C082</v>
      </c>
      <c r="M2509" t="str">
        <f>_xlfn.XLOOKUP(L2509,Cinemas_data!$A$1:$A$49,Cinemas_data!$I$1:$I$49,"not Found")</f>
        <v>Cinepolis Grand Mall</v>
      </c>
      <c r="N2509" t="str">
        <f>_xlfn.XLOOKUP(L2509,Cinemas_data!$A$1:$A$49,Cinemas_data!$C$1:$C$49,"not Found")</f>
        <v>Vijayawada</v>
      </c>
      <c r="O2509">
        <f>_xlfn.XLOOKUP(A2509,Booking_data!$A$1:$A$6001,Booking_data!$H$1:$H$6001,"not found")</f>
        <v>5</v>
      </c>
      <c r="P2509">
        <f>_xlfn.XLOOKUP(A2509,Booking_data!$A$1:$A$6001,Booking_data!$I$1:$I$6001,"not Found")</f>
        <v>460</v>
      </c>
      <c r="Q2509">
        <f t="shared" si="197"/>
        <v>2300</v>
      </c>
      <c r="R2509" t="str">
        <f>_xlfn.XLOOKUP(A2509,Booking_data!$A$1:$A$6001,Booking_data!$L$1:$L$6001,"Not Found")</f>
        <v>Credit Card</v>
      </c>
      <c r="S2509">
        <f>_xlfn.XLOOKUP(A2509,Booking_data!$A$1:$A$6001,Booking_data!$N$1:$N$6001,"not Found")</f>
        <v>26</v>
      </c>
      <c r="T2509" t="str">
        <f>_xlfn.XLOOKUP(A2509,Booking_data!$A$1:$A$6001,Booking_data!$O$1:$O$6001,"Not Found")</f>
        <v>Male</v>
      </c>
      <c r="U2509" t="str">
        <f t="shared" si="198"/>
        <v>Youngster</v>
      </c>
      <c r="V2509" t="str">
        <f t="shared" si="199"/>
        <v>High Booking</v>
      </c>
    </row>
    <row r="2510" spans="1:22" x14ac:dyDescent="0.25">
      <c r="A2510" t="s">
        <v>2741</v>
      </c>
      <c r="B2510" s="1">
        <v>46084</v>
      </c>
      <c r="C2510" s="1">
        <v>46100</v>
      </c>
      <c r="D2510" s="9">
        <v>0.88541666666666663</v>
      </c>
      <c r="E2510" t="str">
        <f t="shared" si="195"/>
        <v>Weekday</v>
      </c>
      <c r="F2510" t="str">
        <f t="shared" si="196"/>
        <v>Mar</v>
      </c>
      <c r="G2510" t="str">
        <f>_xlfn.XLOOKUP(A2510,Booking_data!$A$1:$A$6001,Booking_data!$D$1:$D$6001,"not found")</f>
        <v>M021</v>
      </c>
      <c r="H2510" t="str">
        <f>_xlfn.XLOOKUP(G2510,Movies_data!$A$1:$A$41,Movies_data!$B$1:$B$41,"not found")</f>
        <v>Pathaan</v>
      </c>
      <c r="I2510" t="str">
        <f>_xlfn.XLOOKUP(G2510,Movies_data!$A$1:$A$41,Movies_data!$D$1:$D$41,"not found")</f>
        <v>Action</v>
      </c>
      <c r="J2510" t="str">
        <f>_xlfn.XLOOKUP(G2510,Movies_data!$A$1:$A$41,Movies_data!$C$1:$C$41,"not found")</f>
        <v>Hindi</v>
      </c>
      <c r="K2510">
        <f>_xlfn.XLOOKUP(G2510,Movies_data!$A$1:$A$41,Movies_data!$H$1:$H$41,"Not Found")</f>
        <v>5.9</v>
      </c>
      <c r="L2510" t="str">
        <f>_xlfn.XLOOKUP(A2510,Booking_data!$A$1:$A$6001,Booking_data!$E$1:$E$6001,"not Found")</f>
        <v>C123</v>
      </c>
      <c r="M2510" t="str">
        <f>_xlfn.XLOOKUP(L2510,Cinemas_data!$A$1:$A$49,Cinemas_data!$I$1:$I$49,"not Found")</f>
        <v>City Pride Forum Mall</v>
      </c>
      <c r="N2510" t="str">
        <f>_xlfn.XLOOKUP(L2510,Cinemas_data!$A$1:$A$49,Cinemas_data!$C$1:$C$49,"not Found")</f>
        <v>Noida</v>
      </c>
      <c r="O2510">
        <f>_xlfn.XLOOKUP(A2510,Booking_data!$A$1:$A$6001,Booking_data!$H$1:$H$6001,"not found")</f>
        <v>4</v>
      </c>
      <c r="P2510">
        <f>_xlfn.XLOOKUP(A2510,Booking_data!$A$1:$A$6001,Booking_data!$I$1:$I$6001,"not Found")</f>
        <v>400</v>
      </c>
      <c r="Q2510">
        <f t="shared" si="197"/>
        <v>1600</v>
      </c>
      <c r="R2510" t="str">
        <f>_xlfn.XLOOKUP(A2510,Booking_data!$A$1:$A$6001,Booking_data!$L$1:$L$6001,"Not Found")</f>
        <v>UPI</v>
      </c>
      <c r="S2510">
        <f>_xlfn.XLOOKUP(A2510,Booking_data!$A$1:$A$6001,Booking_data!$N$1:$N$6001,"not Found")</f>
        <v>19</v>
      </c>
      <c r="T2510" t="str">
        <f>_xlfn.XLOOKUP(A2510,Booking_data!$A$1:$A$6001,Booking_data!$O$1:$O$6001,"Not Found")</f>
        <v>Other</v>
      </c>
      <c r="U2510" t="str">
        <f t="shared" si="198"/>
        <v>Youngster</v>
      </c>
      <c r="V2510" t="str">
        <f t="shared" si="199"/>
        <v>Medium Booking</v>
      </c>
    </row>
    <row r="2511" spans="1:22" x14ac:dyDescent="0.25">
      <c r="A2511" t="s">
        <v>2742</v>
      </c>
      <c r="B2511" s="1">
        <v>46084</v>
      </c>
      <c r="C2511" s="1">
        <v>46163</v>
      </c>
      <c r="D2511" s="9">
        <v>0.53125</v>
      </c>
      <c r="E2511" t="str">
        <f t="shared" si="195"/>
        <v>Weekday</v>
      </c>
      <c r="F2511" t="str">
        <f t="shared" si="196"/>
        <v>Mar</v>
      </c>
      <c r="G2511" t="str">
        <f>_xlfn.XLOOKUP(A2511,Booking_data!$A$1:$A$6001,Booking_data!$D$1:$D$6001,"not found")</f>
        <v>M039</v>
      </c>
      <c r="H2511" t="str">
        <f>_xlfn.XLOOKUP(G2511,Movies_data!$A$1:$A$41,Movies_data!$B$1:$B$41,"not found")</f>
        <v>Dune: Part Two</v>
      </c>
      <c r="I2511" t="str">
        <f>_xlfn.XLOOKUP(G2511,Movies_data!$A$1:$A$41,Movies_data!$D$1:$D$41,"not found")</f>
        <v>Sci-Fi</v>
      </c>
      <c r="J2511" t="str">
        <f>_xlfn.XLOOKUP(G2511,Movies_data!$A$1:$A$41,Movies_data!$C$1:$C$41,"not found")</f>
        <v>English</v>
      </c>
      <c r="K2511">
        <f>_xlfn.XLOOKUP(G2511,Movies_data!$A$1:$A$41,Movies_data!$H$1:$H$41,"Not Found")</f>
        <v>8.5</v>
      </c>
      <c r="L2511" t="str">
        <f>_xlfn.XLOOKUP(A2511,Booking_data!$A$1:$A$6001,Booking_data!$E$1:$E$6001,"not Found")</f>
        <v>C082</v>
      </c>
      <c r="M2511" t="str">
        <f>_xlfn.XLOOKUP(L2511,Cinemas_data!$A$1:$A$49,Cinemas_data!$I$1:$I$49,"not Found")</f>
        <v>Cinepolis Grand Mall</v>
      </c>
      <c r="N2511" t="str">
        <f>_xlfn.XLOOKUP(L2511,Cinemas_data!$A$1:$A$49,Cinemas_data!$C$1:$C$49,"not Found")</f>
        <v>Vijayawada</v>
      </c>
      <c r="O2511">
        <f>_xlfn.XLOOKUP(A2511,Booking_data!$A$1:$A$6001,Booking_data!$H$1:$H$6001,"not found")</f>
        <v>2</v>
      </c>
      <c r="P2511">
        <f>_xlfn.XLOOKUP(A2511,Booking_data!$A$1:$A$6001,Booking_data!$I$1:$I$6001,"not Found")</f>
        <v>280</v>
      </c>
      <c r="Q2511">
        <f t="shared" si="197"/>
        <v>560</v>
      </c>
      <c r="R2511" t="str">
        <f>_xlfn.XLOOKUP(A2511,Booking_data!$A$1:$A$6001,Booking_data!$L$1:$L$6001,"Not Found")</f>
        <v>UPI</v>
      </c>
      <c r="S2511">
        <f>_xlfn.XLOOKUP(A2511,Booking_data!$A$1:$A$6001,Booking_data!$N$1:$N$6001,"not Found")</f>
        <v>21</v>
      </c>
      <c r="T2511" t="str">
        <f>_xlfn.XLOOKUP(A2511,Booking_data!$A$1:$A$6001,Booking_data!$O$1:$O$6001,"Not Found")</f>
        <v>Other</v>
      </c>
      <c r="U2511" t="str">
        <f t="shared" si="198"/>
        <v>Youngster</v>
      </c>
      <c r="V2511" t="str">
        <f t="shared" si="199"/>
        <v>Low Booking</v>
      </c>
    </row>
    <row r="2512" spans="1:22" x14ac:dyDescent="0.25">
      <c r="A2512" t="s">
        <v>2743</v>
      </c>
      <c r="B2512" s="1">
        <v>46084</v>
      </c>
      <c r="C2512" s="1">
        <v>46130</v>
      </c>
      <c r="D2512" s="9">
        <v>0.39583333333333331</v>
      </c>
      <c r="E2512" t="str">
        <f t="shared" si="195"/>
        <v>Weekday</v>
      </c>
      <c r="F2512" t="str">
        <f t="shared" si="196"/>
        <v>Mar</v>
      </c>
      <c r="G2512" t="str">
        <f>_xlfn.XLOOKUP(A2512,Booking_data!$A$1:$A$6001,Booking_data!$D$1:$D$6001,"not found")</f>
        <v>M029</v>
      </c>
      <c r="H2512" t="str">
        <f>_xlfn.XLOOKUP(G2512,Movies_data!$A$1:$A$41,Movies_data!$B$1:$B$41,"not found")</f>
        <v>777 Charlie</v>
      </c>
      <c r="I2512" t="str">
        <f>_xlfn.XLOOKUP(G2512,Movies_data!$A$1:$A$41,Movies_data!$D$1:$D$41,"not found")</f>
        <v>Adventure</v>
      </c>
      <c r="J2512" t="str">
        <f>_xlfn.XLOOKUP(G2512,Movies_data!$A$1:$A$41,Movies_data!$C$1:$C$41,"not found")</f>
        <v>Kannada</v>
      </c>
      <c r="K2512">
        <f>_xlfn.XLOOKUP(G2512,Movies_data!$A$1:$A$41,Movies_data!$H$1:$H$41,"Not Found")</f>
        <v>8.6999999999999993</v>
      </c>
      <c r="L2512" t="str">
        <f>_xlfn.XLOOKUP(A2512,Booking_data!$A$1:$A$6001,Booking_data!$E$1:$E$6001,"not Found")</f>
        <v>C153</v>
      </c>
      <c r="M2512" t="str">
        <f>_xlfn.XLOOKUP(L2512,Cinemas_data!$A$1:$A$49,Cinemas_data!$I$1:$I$49,"not Found")</f>
        <v>Cinepolis Forum Mall</v>
      </c>
      <c r="N2512" t="str">
        <f>_xlfn.XLOOKUP(L2512,Cinemas_data!$A$1:$A$49,Cinemas_data!$C$1:$C$49,"not Found")</f>
        <v>Kochi</v>
      </c>
      <c r="O2512">
        <f>_xlfn.XLOOKUP(A2512,Booking_data!$A$1:$A$6001,Booking_data!$H$1:$H$6001,"not found")</f>
        <v>4</v>
      </c>
      <c r="P2512">
        <f>_xlfn.XLOOKUP(A2512,Booking_data!$A$1:$A$6001,Booking_data!$I$1:$I$6001,"not Found")</f>
        <v>420</v>
      </c>
      <c r="Q2512">
        <f t="shared" si="197"/>
        <v>1680</v>
      </c>
      <c r="R2512" t="str">
        <f>_xlfn.XLOOKUP(A2512,Booking_data!$A$1:$A$6001,Booking_data!$L$1:$L$6001,"Not Found")</f>
        <v>Wallet</v>
      </c>
      <c r="S2512">
        <f>_xlfn.XLOOKUP(A2512,Booking_data!$A$1:$A$6001,Booking_data!$N$1:$N$6001,"not Found")</f>
        <v>44</v>
      </c>
      <c r="T2512" t="str">
        <f>_xlfn.XLOOKUP(A2512,Booking_data!$A$1:$A$6001,Booking_data!$O$1:$O$6001,"Not Found")</f>
        <v>Female</v>
      </c>
      <c r="U2512" t="str">
        <f t="shared" si="198"/>
        <v>Middle Age</v>
      </c>
      <c r="V2512" t="str">
        <f t="shared" si="199"/>
        <v>Medium Booking</v>
      </c>
    </row>
    <row r="2513" spans="1:22" x14ac:dyDescent="0.25">
      <c r="A2513" t="s">
        <v>2744</v>
      </c>
      <c r="B2513" s="1">
        <v>46084</v>
      </c>
      <c r="C2513" s="1">
        <v>46088</v>
      </c>
      <c r="D2513" s="9">
        <v>0.64583333333333337</v>
      </c>
      <c r="E2513" t="str">
        <f t="shared" si="195"/>
        <v>Weekday</v>
      </c>
      <c r="F2513" t="str">
        <f t="shared" si="196"/>
        <v>Mar</v>
      </c>
      <c r="G2513" t="str">
        <f>_xlfn.XLOOKUP(A2513,Booking_data!$A$1:$A$6001,Booking_data!$D$1:$D$6001,"not found")</f>
        <v>M031</v>
      </c>
      <c r="H2513" t="str">
        <f>_xlfn.XLOOKUP(G2513,Movies_data!$A$1:$A$41,Movies_data!$B$1:$B$41,"not found")</f>
        <v>Bangalore Days</v>
      </c>
      <c r="I2513" t="str">
        <f>_xlfn.XLOOKUP(G2513,Movies_data!$A$1:$A$41,Movies_data!$D$1:$D$41,"not found")</f>
        <v>Drama</v>
      </c>
      <c r="J2513" t="str">
        <f>_xlfn.XLOOKUP(G2513,Movies_data!$A$1:$A$41,Movies_data!$C$1:$C$41,"not found")</f>
        <v>Malayalam</v>
      </c>
      <c r="K2513">
        <f>_xlfn.XLOOKUP(G2513,Movies_data!$A$1:$A$41,Movies_data!$H$1:$H$41,"Not Found")</f>
        <v>8.3000000000000007</v>
      </c>
      <c r="L2513" t="str">
        <f>_xlfn.XLOOKUP(A2513,Booking_data!$A$1:$A$6001,Booking_data!$E$1:$E$6001,"not Found")</f>
        <v>C123</v>
      </c>
      <c r="M2513" t="str">
        <f>_xlfn.XLOOKUP(L2513,Cinemas_data!$A$1:$A$49,Cinemas_data!$I$1:$I$49,"not Found")</f>
        <v>City Pride Forum Mall</v>
      </c>
      <c r="N2513" t="str">
        <f>_xlfn.XLOOKUP(L2513,Cinemas_data!$A$1:$A$49,Cinemas_data!$C$1:$C$49,"not Found")</f>
        <v>Noida</v>
      </c>
      <c r="O2513">
        <f>_xlfn.XLOOKUP(A2513,Booking_data!$A$1:$A$6001,Booking_data!$H$1:$H$6001,"not found")</f>
        <v>2</v>
      </c>
      <c r="P2513">
        <f>_xlfn.XLOOKUP(A2513,Booking_data!$A$1:$A$6001,Booking_data!$I$1:$I$6001,"not Found")</f>
        <v>220</v>
      </c>
      <c r="Q2513">
        <f t="shared" si="197"/>
        <v>440</v>
      </c>
      <c r="R2513" t="str">
        <f>_xlfn.XLOOKUP(A2513,Booking_data!$A$1:$A$6001,Booking_data!$L$1:$L$6001,"Not Found")</f>
        <v>Net Banking</v>
      </c>
      <c r="S2513">
        <f>_xlfn.XLOOKUP(A2513,Booking_data!$A$1:$A$6001,Booking_data!$N$1:$N$6001,"not Found")</f>
        <v>54</v>
      </c>
      <c r="T2513" t="str">
        <f>_xlfn.XLOOKUP(A2513,Booking_data!$A$1:$A$6001,Booking_data!$O$1:$O$6001,"Not Found")</f>
        <v>Male</v>
      </c>
      <c r="U2513" t="str">
        <f t="shared" si="198"/>
        <v>Above 45</v>
      </c>
      <c r="V2513" t="str">
        <f t="shared" si="199"/>
        <v>Low Booking</v>
      </c>
    </row>
    <row r="2514" spans="1:22" x14ac:dyDescent="0.25">
      <c r="A2514" t="s">
        <v>2745</v>
      </c>
      <c r="B2514" s="1">
        <v>46084</v>
      </c>
      <c r="C2514" s="1">
        <v>46151</v>
      </c>
      <c r="D2514" s="9">
        <v>0.9375</v>
      </c>
      <c r="E2514" t="str">
        <f t="shared" si="195"/>
        <v>Weekday</v>
      </c>
      <c r="F2514" t="str">
        <f t="shared" si="196"/>
        <v>Mar</v>
      </c>
      <c r="G2514" t="str">
        <f>_xlfn.XLOOKUP(A2514,Booking_data!$A$1:$A$6001,Booking_data!$D$1:$D$6001,"not found")</f>
        <v>M011</v>
      </c>
      <c r="H2514" t="str">
        <f>_xlfn.XLOOKUP(G2514,Movies_data!$A$1:$A$41,Movies_data!$B$1:$B$41,"not found")</f>
        <v>Pushpa 2</v>
      </c>
      <c r="I2514" t="str">
        <f>_xlfn.XLOOKUP(G2514,Movies_data!$A$1:$A$41,Movies_data!$D$1:$D$41,"not found")</f>
        <v>Action</v>
      </c>
      <c r="J2514" t="str">
        <f>_xlfn.XLOOKUP(G2514,Movies_data!$A$1:$A$41,Movies_data!$C$1:$C$41,"not found")</f>
        <v>Telugu</v>
      </c>
      <c r="K2514">
        <f>_xlfn.XLOOKUP(G2514,Movies_data!$A$1:$A$41,Movies_data!$H$1:$H$41,"Not Found")</f>
        <v>6.1</v>
      </c>
      <c r="L2514" t="str">
        <f>_xlfn.XLOOKUP(A2514,Booking_data!$A$1:$A$6001,Booking_data!$E$1:$E$6001,"not Found")</f>
        <v>C033</v>
      </c>
      <c r="M2514" t="str">
        <f>_xlfn.XLOOKUP(L2514,Cinemas_data!$A$1:$A$49,Cinemas_data!$I$1:$I$49,"not Found")</f>
        <v>Asian Cinemas Forum Mall</v>
      </c>
      <c r="N2514" t="str">
        <f>_xlfn.XLOOKUP(L2514,Cinemas_data!$A$1:$A$49,Cinemas_data!$C$1:$C$49,"not Found")</f>
        <v>Madurai</v>
      </c>
      <c r="O2514">
        <f>_xlfn.XLOOKUP(A2514,Booking_data!$A$1:$A$6001,Booking_data!$H$1:$H$6001,"not found")</f>
        <v>2</v>
      </c>
      <c r="P2514">
        <f>_xlfn.XLOOKUP(A2514,Booking_data!$A$1:$A$6001,Booking_data!$I$1:$I$6001,"not Found")</f>
        <v>260</v>
      </c>
      <c r="Q2514">
        <f t="shared" si="197"/>
        <v>520</v>
      </c>
      <c r="R2514" t="str">
        <f>_xlfn.XLOOKUP(A2514,Booking_data!$A$1:$A$6001,Booking_data!$L$1:$L$6001,"Not Found")</f>
        <v>Wallet</v>
      </c>
      <c r="S2514">
        <f>_xlfn.XLOOKUP(A2514,Booking_data!$A$1:$A$6001,Booking_data!$N$1:$N$6001,"not Found")</f>
        <v>32</v>
      </c>
      <c r="T2514" t="str">
        <f>_xlfn.XLOOKUP(A2514,Booking_data!$A$1:$A$6001,Booking_data!$O$1:$O$6001,"Not Found")</f>
        <v>Other</v>
      </c>
      <c r="U2514" t="str">
        <f t="shared" si="198"/>
        <v>Middle Age</v>
      </c>
      <c r="V2514" t="str">
        <f t="shared" si="199"/>
        <v>Low Booking</v>
      </c>
    </row>
    <row r="2515" spans="1:22" x14ac:dyDescent="0.25">
      <c r="A2515" t="s">
        <v>2746</v>
      </c>
      <c r="B2515" s="1">
        <v>46084</v>
      </c>
      <c r="C2515" s="1">
        <v>46151</v>
      </c>
      <c r="D2515" s="9">
        <v>0.88541666666666663</v>
      </c>
      <c r="E2515" t="str">
        <f t="shared" si="195"/>
        <v>Weekday</v>
      </c>
      <c r="F2515" t="str">
        <f t="shared" si="196"/>
        <v>Mar</v>
      </c>
      <c r="G2515" t="str">
        <f>_xlfn.XLOOKUP(A2515,Booking_data!$A$1:$A$6001,Booking_data!$D$1:$D$6001,"not found")</f>
        <v>M004</v>
      </c>
      <c r="H2515" t="str">
        <f>_xlfn.XLOOKUP(G2515,Movies_data!$A$1:$A$41,Movies_data!$B$1:$B$41,"not found")</f>
        <v>Ponniyin Selvan I</v>
      </c>
      <c r="I2515" t="str">
        <f>_xlfn.XLOOKUP(G2515,Movies_data!$A$1:$A$41,Movies_data!$D$1:$D$41,"not found")</f>
        <v>Drama</v>
      </c>
      <c r="J2515" t="str">
        <f>_xlfn.XLOOKUP(G2515,Movies_data!$A$1:$A$41,Movies_data!$C$1:$C$41,"not found")</f>
        <v>Tamil</v>
      </c>
      <c r="K2515">
        <f>_xlfn.XLOOKUP(G2515,Movies_data!$A$1:$A$41,Movies_data!$H$1:$H$41,"Not Found")</f>
        <v>7.6</v>
      </c>
      <c r="L2515" t="str">
        <f>_xlfn.XLOOKUP(A2515,Booking_data!$A$1:$A$6001,Booking_data!$E$1:$E$6001,"not Found")</f>
        <v>C063</v>
      </c>
      <c r="M2515" t="str">
        <f>_xlfn.XLOOKUP(L2515,Cinemas_data!$A$1:$A$49,Cinemas_data!$I$1:$I$49,"not Found")</f>
        <v>INOX Forum Mall</v>
      </c>
      <c r="N2515" t="str">
        <f>_xlfn.XLOOKUP(L2515,Cinemas_data!$A$1:$A$49,Cinemas_data!$C$1:$C$49,"not Found")</f>
        <v>Mysuru</v>
      </c>
      <c r="O2515">
        <f>_xlfn.XLOOKUP(A2515,Booking_data!$A$1:$A$6001,Booking_data!$H$1:$H$6001,"not found")</f>
        <v>2</v>
      </c>
      <c r="P2515">
        <f>_xlfn.XLOOKUP(A2515,Booking_data!$A$1:$A$6001,Booking_data!$I$1:$I$6001,"not Found")</f>
        <v>240</v>
      </c>
      <c r="Q2515">
        <f t="shared" si="197"/>
        <v>480</v>
      </c>
      <c r="R2515" t="str">
        <f>_xlfn.XLOOKUP(A2515,Booking_data!$A$1:$A$6001,Booking_data!$L$1:$L$6001,"Not Found")</f>
        <v>Net Banking</v>
      </c>
      <c r="S2515">
        <f>_xlfn.XLOOKUP(A2515,Booking_data!$A$1:$A$6001,Booking_data!$N$1:$N$6001,"not Found")</f>
        <v>36</v>
      </c>
      <c r="T2515" t="str">
        <f>_xlfn.XLOOKUP(A2515,Booking_data!$A$1:$A$6001,Booking_data!$O$1:$O$6001,"Not Found")</f>
        <v>Other</v>
      </c>
      <c r="U2515" t="str">
        <f t="shared" si="198"/>
        <v>Middle Age</v>
      </c>
      <c r="V2515" t="str">
        <f t="shared" si="199"/>
        <v>Low Booking</v>
      </c>
    </row>
    <row r="2516" spans="1:22" x14ac:dyDescent="0.25">
      <c r="A2516" t="s">
        <v>2747</v>
      </c>
      <c r="B2516" s="1">
        <v>46084</v>
      </c>
      <c r="C2516" s="1">
        <v>46135</v>
      </c>
      <c r="D2516" s="9">
        <v>0.88541666666666663</v>
      </c>
      <c r="E2516" t="str">
        <f t="shared" si="195"/>
        <v>Weekday</v>
      </c>
      <c r="F2516" t="str">
        <f t="shared" si="196"/>
        <v>Mar</v>
      </c>
      <c r="G2516" t="str">
        <f>_xlfn.XLOOKUP(A2516,Booking_data!$A$1:$A$6001,Booking_data!$D$1:$D$6001,"not found")</f>
        <v>M008</v>
      </c>
      <c r="H2516" t="str">
        <f>_xlfn.XLOOKUP(G2516,Movies_data!$A$1:$A$41,Movies_data!$B$1:$B$41,"not found")</f>
        <v>Love Today</v>
      </c>
      <c r="I2516" t="str">
        <f>_xlfn.XLOOKUP(G2516,Movies_data!$A$1:$A$41,Movies_data!$D$1:$D$41,"not found")</f>
        <v>Romance</v>
      </c>
      <c r="J2516" t="str">
        <f>_xlfn.XLOOKUP(G2516,Movies_data!$A$1:$A$41,Movies_data!$C$1:$C$41,"not found")</f>
        <v>Tamil</v>
      </c>
      <c r="K2516">
        <f>_xlfn.XLOOKUP(G2516,Movies_data!$A$1:$A$41,Movies_data!$H$1:$H$41,"Not Found")</f>
        <v>7.4</v>
      </c>
      <c r="L2516" t="str">
        <f>_xlfn.XLOOKUP(A2516,Booking_data!$A$1:$A$6001,Booking_data!$E$1:$E$6001,"not Found")</f>
        <v>C051</v>
      </c>
      <c r="M2516" t="str">
        <f>_xlfn.XLOOKUP(L2516,Cinemas_data!$A$1:$A$49,Cinemas_data!$I$1:$I$49,"not Found")</f>
        <v>Asian Cinemas City Centre</v>
      </c>
      <c r="N2516" t="str">
        <f>_xlfn.XLOOKUP(L2516,Cinemas_data!$A$1:$A$49,Cinemas_data!$C$1:$C$49,"not Found")</f>
        <v>Bengaluru</v>
      </c>
      <c r="O2516">
        <f>_xlfn.XLOOKUP(A2516,Booking_data!$A$1:$A$6001,Booking_data!$H$1:$H$6001,"not found")</f>
        <v>2</v>
      </c>
      <c r="P2516">
        <f>_xlfn.XLOOKUP(A2516,Booking_data!$A$1:$A$6001,Booking_data!$I$1:$I$6001,"not Found")</f>
        <v>460</v>
      </c>
      <c r="Q2516">
        <f t="shared" si="197"/>
        <v>920</v>
      </c>
      <c r="R2516" t="str">
        <f>_xlfn.XLOOKUP(A2516,Booking_data!$A$1:$A$6001,Booking_data!$L$1:$L$6001,"Not Found")</f>
        <v>Debit Card</v>
      </c>
      <c r="S2516">
        <f>_xlfn.XLOOKUP(A2516,Booking_data!$A$1:$A$6001,Booking_data!$N$1:$N$6001,"not Found")</f>
        <v>23</v>
      </c>
      <c r="T2516" t="str">
        <f>_xlfn.XLOOKUP(A2516,Booking_data!$A$1:$A$6001,Booking_data!$O$1:$O$6001,"Not Found")</f>
        <v>Male</v>
      </c>
      <c r="U2516" t="str">
        <f t="shared" si="198"/>
        <v>Youngster</v>
      </c>
      <c r="V2516" t="str">
        <f t="shared" si="199"/>
        <v>Low Booking</v>
      </c>
    </row>
    <row r="2517" spans="1:22" x14ac:dyDescent="0.25">
      <c r="A2517" t="s">
        <v>2748</v>
      </c>
      <c r="B2517" s="1">
        <v>46084</v>
      </c>
      <c r="C2517" s="1">
        <v>46053</v>
      </c>
      <c r="D2517" s="9">
        <v>0.64583333333333337</v>
      </c>
      <c r="E2517" t="str">
        <f t="shared" si="195"/>
        <v>Weekday</v>
      </c>
      <c r="F2517" t="str">
        <f t="shared" si="196"/>
        <v>Mar</v>
      </c>
      <c r="G2517" t="str">
        <f>_xlfn.XLOOKUP(A2517,Booking_data!$A$1:$A$6001,Booking_data!$D$1:$D$6001,"not found")</f>
        <v>M037</v>
      </c>
      <c r="H2517" t="str">
        <f>_xlfn.XLOOKUP(G2517,Movies_data!$A$1:$A$41,Movies_data!$B$1:$B$41,"not found")</f>
        <v>Oppenheimer</v>
      </c>
      <c r="I2517" t="str">
        <f>_xlfn.XLOOKUP(G2517,Movies_data!$A$1:$A$41,Movies_data!$D$1:$D$41,"not found")</f>
        <v>Biography</v>
      </c>
      <c r="J2517" t="str">
        <f>_xlfn.XLOOKUP(G2517,Movies_data!$A$1:$A$41,Movies_data!$C$1:$C$41,"not found")</f>
        <v>English</v>
      </c>
      <c r="K2517">
        <f>_xlfn.XLOOKUP(G2517,Movies_data!$A$1:$A$41,Movies_data!$H$1:$H$41,"Not Found")</f>
        <v>8.5</v>
      </c>
      <c r="L2517" t="str">
        <f>_xlfn.XLOOKUP(A2517,Booking_data!$A$1:$A$6001,Booking_data!$E$1:$E$6001,"not Found")</f>
        <v>C071</v>
      </c>
      <c r="M2517" t="str">
        <f>_xlfn.XLOOKUP(L2517,Cinemas_data!$A$1:$A$49,Cinemas_data!$I$1:$I$49,"not Found")</f>
        <v>PVR City Centre</v>
      </c>
      <c r="N2517" t="str">
        <f>_xlfn.XLOOKUP(L2517,Cinemas_data!$A$1:$A$49,Cinemas_data!$C$1:$C$49,"not Found")</f>
        <v>Hyderabad</v>
      </c>
      <c r="O2517">
        <f>_xlfn.XLOOKUP(A2517,Booking_data!$A$1:$A$6001,Booking_data!$H$1:$H$6001,"not found")</f>
        <v>2</v>
      </c>
      <c r="P2517">
        <f>_xlfn.XLOOKUP(A2517,Booking_data!$A$1:$A$6001,Booking_data!$I$1:$I$6001,"not Found")</f>
        <v>260</v>
      </c>
      <c r="Q2517">
        <f t="shared" si="197"/>
        <v>520</v>
      </c>
      <c r="R2517" t="str">
        <f>_xlfn.XLOOKUP(A2517,Booking_data!$A$1:$A$6001,Booking_data!$L$1:$L$6001,"Not Found")</f>
        <v>Wallet</v>
      </c>
      <c r="S2517">
        <f>_xlfn.XLOOKUP(A2517,Booking_data!$A$1:$A$6001,Booking_data!$N$1:$N$6001,"not Found")</f>
        <v>48</v>
      </c>
      <c r="T2517" t="str">
        <f>_xlfn.XLOOKUP(A2517,Booking_data!$A$1:$A$6001,Booking_data!$O$1:$O$6001,"Not Found")</f>
        <v>Female</v>
      </c>
      <c r="U2517" t="str">
        <f t="shared" si="198"/>
        <v>Above 45</v>
      </c>
      <c r="V2517" t="str">
        <f t="shared" si="199"/>
        <v>Low Booking</v>
      </c>
    </row>
    <row r="2518" spans="1:22" x14ac:dyDescent="0.25">
      <c r="A2518" t="s">
        <v>2749</v>
      </c>
      <c r="B2518" s="1">
        <v>46084</v>
      </c>
      <c r="C2518" s="1">
        <v>46063</v>
      </c>
      <c r="D2518" s="9">
        <v>0.77083333333333337</v>
      </c>
      <c r="E2518" t="str">
        <f t="shared" si="195"/>
        <v>Weekday</v>
      </c>
      <c r="F2518" t="str">
        <f t="shared" si="196"/>
        <v>Mar</v>
      </c>
      <c r="G2518" t="str">
        <f>_xlfn.XLOOKUP(A2518,Booking_data!$A$1:$A$6001,Booking_data!$D$1:$D$6001,"not found")</f>
        <v>M004</v>
      </c>
      <c r="H2518" t="str">
        <f>_xlfn.XLOOKUP(G2518,Movies_data!$A$1:$A$41,Movies_data!$B$1:$B$41,"not found")</f>
        <v>Ponniyin Selvan I</v>
      </c>
      <c r="I2518" t="str">
        <f>_xlfn.XLOOKUP(G2518,Movies_data!$A$1:$A$41,Movies_data!$D$1:$D$41,"not found")</f>
        <v>Drama</v>
      </c>
      <c r="J2518" t="str">
        <f>_xlfn.XLOOKUP(G2518,Movies_data!$A$1:$A$41,Movies_data!$C$1:$C$41,"not found")</f>
        <v>Tamil</v>
      </c>
      <c r="K2518">
        <f>_xlfn.XLOOKUP(G2518,Movies_data!$A$1:$A$41,Movies_data!$H$1:$H$41,"Not Found")</f>
        <v>7.6</v>
      </c>
      <c r="L2518" t="str">
        <f>_xlfn.XLOOKUP(A2518,Booking_data!$A$1:$A$6001,Booking_data!$E$1:$E$6001,"not Found")</f>
        <v>C102</v>
      </c>
      <c r="M2518" t="str">
        <f>_xlfn.XLOOKUP(L2518,Cinemas_data!$A$1:$A$49,Cinemas_data!$I$1:$I$49,"not Found")</f>
        <v>Mukta A2 Cinemas Grand Mall</v>
      </c>
      <c r="N2518" t="str">
        <f>_xlfn.XLOOKUP(L2518,Cinemas_data!$A$1:$A$49,Cinemas_data!$C$1:$C$49,"not Found")</f>
        <v>Pune</v>
      </c>
      <c r="O2518">
        <f>_xlfn.XLOOKUP(A2518,Booking_data!$A$1:$A$6001,Booking_data!$H$1:$H$6001,"not found")</f>
        <v>1</v>
      </c>
      <c r="P2518">
        <f>_xlfn.XLOOKUP(A2518,Booking_data!$A$1:$A$6001,Booking_data!$I$1:$I$6001,"not Found")</f>
        <v>300</v>
      </c>
      <c r="Q2518">
        <f t="shared" si="197"/>
        <v>300</v>
      </c>
      <c r="R2518" t="str">
        <f>_xlfn.XLOOKUP(A2518,Booking_data!$A$1:$A$6001,Booking_data!$L$1:$L$6001,"Not Found")</f>
        <v>UPI</v>
      </c>
      <c r="S2518">
        <f>_xlfn.XLOOKUP(A2518,Booking_data!$A$1:$A$6001,Booking_data!$N$1:$N$6001,"not Found")</f>
        <v>52</v>
      </c>
      <c r="T2518" t="str">
        <f>_xlfn.XLOOKUP(A2518,Booking_data!$A$1:$A$6001,Booking_data!$O$1:$O$6001,"Not Found")</f>
        <v>Male</v>
      </c>
      <c r="U2518" t="str">
        <f t="shared" si="198"/>
        <v>Above 45</v>
      </c>
      <c r="V2518" t="str">
        <f t="shared" si="199"/>
        <v>Low Booking</v>
      </c>
    </row>
    <row r="2519" spans="1:22" x14ac:dyDescent="0.25">
      <c r="A2519" t="s">
        <v>2750</v>
      </c>
      <c r="B2519" s="1">
        <v>46084</v>
      </c>
      <c r="C2519" s="1">
        <v>46177</v>
      </c>
      <c r="D2519" s="9">
        <v>0.77083333333333337</v>
      </c>
      <c r="E2519" t="str">
        <f t="shared" si="195"/>
        <v>Weekday</v>
      </c>
      <c r="F2519" t="str">
        <f t="shared" si="196"/>
        <v>Mar</v>
      </c>
      <c r="G2519" t="str">
        <f>_xlfn.XLOOKUP(A2519,Booking_data!$A$1:$A$6001,Booking_data!$D$1:$D$6001,"not found")</f>
        <v>M007</v>
      </c>
      <c r="H2519" t="str">
        <f>_xlfn.XLOOKUP(G2519,Movies_data!$A$1:$A$41,Movies_data!$B$1:$B$41,"not found")</f>
        <v>Good Night</v>
      </c>
      <c r="I2519" t="str">
        <f>_xlfn.XLOOKUP(G2519,Movies_data!$A$1:$A$41,Movies_data!$D$1:$D$41,"not found")</f>
        <v>Comedy</v>
      </c>
      <c r="J2519" t="str">
        <f>_xlfn.XLOOKUP(G2519,Movies_data!$A$1:$A$41,Movies_data!$C$1:$C$41,"not found")</f>
        <v>Tamil</v>
      </c>
      <c r="K2519">
        <f>_xlfn.XLOOKUP(G2519,Movies_data!$A$1:$A$41,Movies_data!$H$1:$H$41,"Not Found")</f>
        <v>8</v>
      </c>
      <c r="L2519" t="str">
        <f>_xlfn.XLOOKUP(A2519,Booking_data!$A$1:$A$6001,Booking_data!$E$1:$E$6001,"not Found")</f>
        <v>C092</v>
      </c>
      <c r="M2519" t="str">
        <f>_xlfn.XLOOKUP(L2519,Cinemas_data!$A$1:$A$49,Cinemas_data!$I$1:$I$49,"not Found")</f>
        <v>Miraj Cinemas Grand Mall</v>
      </c>
      <c r="N2519" t="str">
        <f>_xlfn.XLOOKUP(L2519,Cinemas_data!$A$1:$A$49,Cinemas_data!$C$1:$C$49,"not Found")</f>
        <v>Mumbai</v>
      </c>
      <c r="O2519">
        <f>_xlfn.XLOOKUP(A2519,Booking_data!$A$1:$A$6001,Booking_data!$H$1:$H$6001,"not found")</f>
        <v>3</v>
      </c>
      <c r="P2519">
        <f>_xlfn.XLOOKUP(A2519,Booking_data!$A$1:$A$6001,Booking_data!$I$1:$I$6001,"not Found")</f>
        <v>340</v>
      </c>
      <c r="Q2519">
        <f t="shared" si="197"/>
        <v>1020</v>
      </c>
      <c r="R2519" t="str">
        <f>_xlfn.XLOOKUP(A2519,Booking_data!$A$1:$A$6001,Booking_data!$L$1:$L$6001,"Not Found")</f>
        <v>UPI</v>
      </c>
      <c r="S2519">
        <f>_xlfn.XLOOKUP(A2519,Booking_data!$A$1:$A$6001,Booking_data!$N$1:$N$6001,"not Found")</f>
        <v>44</v>
      </c>
      <c r="T2519" t="str">
        <f>_xlfn.XLOOKUP(A2519,Booking_data!$A$1:$A$6001,Booking_data!$O$1:$O$6001,"Not Found")</f>
        <v>Male</v>
      </c>
      <c r="U2519" t="str">
        <f t="shared" si="198"/>
        <v>Middle Age</v>
      </c>
      <c r="V2519" t="str">
        <f t="shared" si="199"/>
        <v>Medium Booking</v>
      </c>
    </row>
    <row r="2520" spans="1:22" x14ac:dyDescent="0.25">
      <c r="A2520" t="s">
        <v>2751</v>
      </c>
      <c r="B2520" s="1">
        <v>46084</v>
      </c>
      <c r="C2520" s="1">
        <v>46123</v>
      </c>
      <c r="D2520" s="9">
        <v>0.77083333333333337</v>
      </c>
      <c r="E2520" t="str">
        <f t="shared" si="195"/>
        <v>Weekday</v>
      </c>
      <c r="F2520" t="str">
        <f t="shared" si="196"/>
        <v>Mar</v>
      </c>
      <c r="G2520" t="str">
        <f>_xlfn.XLOOKUP(A2520,Booking_data!$A$1:$A$6001,Booking_data!$D$1:$D$6001,"not found")</f>
        <v>M004</v>
      </c>
      <c r="H2520" t="str">
        <f>_xlfn.XLOOKUP(G2520,Movies_data!$A$1:$A$41,Movies_data!$B$1:$B$41,"not found")</f>
        <v>Ponniyin Selvan I</v>
      </c>
      <c r="I2520" t="str">
        <f>_xlfn.XLOOKUP(G2520,Movies_data!$A$1:$A$41,Movies_data!$D$1:$D$41,"not found")</f>
        <v>Drama</v>
      </c>
      <c r="J2520" t="str">
        <f>_xlfn.XLOOKUP(G2520,Movies_data!$A$1:$A$41,Movies_data!$C$1:$C$41,"not found")</f>
        <v>Tamil</v>
      </c>
      <c r="K2520">
        <f>_xlfn.XLOOKUP(G2520,Movies_data!$A$1:$A$41,Movies_data!$H$1:$H$41,"Not Found")</f>
        <v>7.6</v>
      </c>
      <c r="L2520" t="str">
        <f>_xlfn.XLOOKUP(A2520,Booking_data!$A$1:$A$6001,Booking_data!$E$1:$E$6001,"not Found")</f>
        <v>C112</v>
      </c>
      <c r="M2520" t="str">
        <f>_xlfn.XLOOKUP(L2520,Cinemas_data!$A$1:$A$49,Cinemas_data!$I$1:$I$49,"not Found")</f>
        <v>MovieMax Grand Mall</v>
      </c>
      <c r="N2520" t="str">
        <f>_xlfn.XLOOKUP(L2520,Cinemas_data!$A$1:$A$49,Cinemas_data!$C$1:$C$49,"not Found")</f>
        <v>Delhi</v>
      </c>
      <c r="O2520">
        <f>_xlfn.XLOOKUP(A2520,Booking_data!$A$1:$A$6001,Booking_data!$H$1:$H$6001,"not found")</f>
        <v>4</v>
      </c>
      <c r="P2520">
        <f>_xlfn.XLOOKUP(A2520,Booking_data!$A$1:$A$6001,Booking_data!$I$1:$I$6001,"not Found")</f>
        <v>320</v>
      </c>
      <c r="Q2520">
        <f t="shared" si="197"/>
        <v>1280</v>
      </c>
      <c r="R2520" t="str">
        <f>_xlfn.XLOOKUP(A2520,Booking_data!$A$1:$A$6001,Booking_data!$L$1:$L$6001,"Not Found")</f>
        <v>Credit Card</v>
      </c>
      <c r="S2520">
        <f>_xlfn.XLOOKUP(A2520,Booking_data!$A$1:$A$6001,Booking_data!$N$1:$N$6001,"not Found")</f>
        <v>41</v>
      </c>
      <c r="T2520" t="str">
        <f>_xlfn.XLOOKUP(A2520,Booking_data!$A$1:$A$6001,Booking_data!$O$1:$O$6001,"Not Found")</f>
        <v>Male</v>
      </c>
      <c r="U2520" t="str">
        <f t="shared" si="198"/>
        <v>Middle Age</v>
      </c>
      <c r="V2520" t="str">
        <f t="shared" si="199"/>
        <v>Medium Booking</v>
      </c>
    </row>
    <row r="2521" spans="1:22" x14ac:dyDescent="0.25">
      <c r="A2521" t="s">
        <v>2752</v>
      </c>
      <c r="B2521" s="1">
        <v>46084</v>
      </c>
      <c r="C2521" s="1">
        <v>46107</v>
      </c>
      <c r="D2521" s="9">
        <v>0.39583333333333331</v>
      </c>
      <c r="E2521" t="str">
        <f t="shared" si="195"/>
        <v>Weekday</v>
      </c>
      <c r="F2521" t="str">
        <f t="shared" si="196"/>
        <v>Mar</v>
      </c>
      <c r="G2521" t="str">
        <f>_xlfn.XLOOKUP(A2521,Booking_data!$A$1:$A$6001,Booking_data!$D$1:$D$6001,"not found")</f>
        <v>M007</v>
      </c>
      <c r="H2521" t="str">
        <f>_xlfn.XLOOKUP(G2521,Movies_data!$A$1:$A$41,Movies_data!$B$1:$B$41,"not found")</f>
        <v>Good Night</v>
      </c>
      <c r="I2521" t="str">
        <f>_xlfn.XLOOKUP(G2521,Movies_data!$A$1:$A$41,Movies_data!$D$1:$D$41,"not found")</f>
        <v>Comedy</v>
      </c>
      <c r="J2521" t="str">
        <f>_xlfn.XLOOKUP(G2521,Movies_data!$A$1:$A$41,Movies_data!$C$1:$C$41,"not found")</f>
        <v>Tamil</v>
      </c>
      <c r="K2521">
        <f>_xlfn.XLOOKUP(G2521,Movies_data!$A$1:$A$41,Movies_data!$H$1:$H$41,"Not Found")</f>
        <v>8</v>
      </c>
      <c r="L2521" t="str">
        <f>_xlfn.XLOOKUP(A2521,Booking_data!$A$1:$A$6001,Booking_data!$E$1:$E$6001,"not Found")</f>
        <v>C051</v>
      </c>
      <c r="M2521" t="str">
        <f>_xlfn.XLOOKUP(L2521,Cinemas_data!$A$1:$A$49,Cinemas_data!$I$1:$I$49,"not Found")</f>
        <v>Asian Cinemas City Centre</v>
      </c>
      <c r="N2521" t="str">
        <f>_xlfn.XLOOKUP(L2521,Cinemas_data!$A$1:$A$49,Cinemas_data!$C$1:$C$49,"not Found")</f>
        <v>Bengaluru</v>
      </c>
      <c r="O2521">
        <f>_xlfn.XLOOKUP(A2521,Booking_data!$A$1:$A$6001,Booking_data!$H$1:$H$6001,"not found")</f>
        <v>2</v>
      </c>
      <c r="P2521">
        <f>_xlfn.XLOOKUP(A2521,Booking_data!$A$1:$A$6001,Booking_data!$I$1:$I$6001,"not Found")</f>
        <v>280</v>
      </c>
      <c r="Q2521">
        <f t="shared" si="197"/>
        <v>560</v>
      </c>
      <c r="R2521" t="str">
        <f>_xlfn.XLOOKUP(A2521,Booking_data!$A$1:$A$6001,Booking_data!$L$1:$L$6001,"Not Found")</f>
        <v>Debit Card</v>
      </c>
      <c r="S2521">
        <f>_xlfn.XLOOKUP(A2521,Booking_data!$A$1:$A$6001,Booking_data!$N$1:$N$6001,"not Found")</f>
        <v>20</v>
      </c>
      <c r="T2521" t="str">
        <f>_xlfn.XLOOKUP(A2521,Booking_data!$A$1:$A$6001,Booking_data!$O$1:$O$6001,"Not Found")</f>
        <v>Other</v>
      </c>
      <c r="U2521" t="str">
        <f t="shared" si="198"/>
        <v>Youngster</v>
      </c>
      <c r="V2521" t="str">
        <f t="shared" si="199"/>
        <v>Low Booking</v>
      </c>
    </row>
    <row r="2522" spans="1:22" x14ac:dyDescent="0.25">
      <c r="A2522" t="s">
        <v>2753</v>
      </c>
      <c r="B2522" s="1">
        <v>46084</v>
      </c>
      <c r="C2522" s="1">
        <v>46182</v>
      </c>
      <c r="D2522" s="9">
        <v>0.39583333333333331</v>
      </c>
      <c r="E2522" t="str">
        <f t="shared" si="195"/>
        <v>Weekday</v>
      </c>
      <c r="F2522" t="str">
        <f t="shared" si="196"/>
        <v>Mar</v>
      </c>
      <c r="G2522" t="str">
        <f>_xlfn.XLOOKUP(A2522,Booking_data!$A$1:$A$6001,Booking_data!$D$1:$D$6001,"not found")</f>
        <v>M034</v>
      </c>
      <c r="H2522" t="str">
        <f>_xlfn.XLOOKUP(G2522,Movies_data!$A$1:$A$41,Movies_data!$B$1:$B$41,"not found")</f>
        <v>Manjummel Boys</v>
      </c>
      <c r="I2522" t="str">
        <f>_xlfn.XLOOKUP(G2522,Movies_data!$A$1:$A$41,Movies_data!$D$1:$D$41,"not found")</f>
        <v>Adventure</v>
      </c>
      <c r="J2522" t="str">
        <f>_xlfn.XLOOKUP(G2522,Movies_data!$A$1:$A$41,Movies_data!$C$1:$C$41,"not found")</f>
        <v>Malayalam</v>
      </c>
      <c r="K2522">
        <f>_xlfn.XLOOKUP(G2522,Movies_data!$A$1:$A$41,Movies_data!$H$1:$H$41,"Not Found")</f>
        <v>8.3000000000000007</v>
      </c>
      <c r="L2522" t="str">
        <f>_xlfn.XLOOKUP(A2522,Booking_data!$A$1:$A$6001,Booking_data!$E$1:$E$6001,"not Found")</f>
        <v>C102</v>
      </c>
      <c r="M2522" t="str">
        <f>_xlfn.XLOOKUP(L2522,Cinemas_data!$A$1:$A$49,Cinemas_data!$I$1:$I$49,"not Found")</f>
        <v>Mukta A2 Cinemas Grand Mall</v>
      </c>
      <c r="N2522" t="str">
        <f>_xlfn.XLOOKUP(L2522,Cinemas_data!$A$1:$A$49,Cinemas_data!$C$1:$C$49,"not Found")</f>
        <v>Pune</v>
      </c>
      <c r="O2522">
        <f>_xlfn.XLOOKUP(A2522,Booking_data!$A$1:$A$6001,Booking_data!$H$1:$H$6001,"not found")</f>
        <v>1</v>
      </c>
      <c r="P2522">
        <f>_xlfn.XLOOKUP(A2522,Booking_data!$A$1:$A$6001,Booking_data!$I$1:$I$6001,"not Found")</f>
        <v>220</v>
      </c>
      <c r="Q2522">
        <f t="shared" si="197"/>
        <v>220</v>
      </c>
      <c r="R2522" t="str">
        <f>_xlfn.XLOOKUP(A2522,Booking_data!$A$1:$A$6001,Booking_data!$L$1:$L$6001,"Not Found")</f>
        <v>Credit Card</v>
      </c>
      <c r="S2522">
        <f>_xlfn.XLOOKUP(A2522,Booking_data!$A$1:$A$6001,Booking_data!$N$1:$N$6001,"not Found")</f>
        <v>27</v>
      </c>
      <c r="T2522" t="str">
        <f>_xlfn.XLOOKUP(A2522,Booking_data!$A$1:$A$6001,Booking_data!$O$1:$O$6001,"Not Found")</f>
        <v>Female</v>
      </c>
      <c r="U2522" t="str">
        <f t="shared" si="198"/>
        <v>Youngster</v>
      </c>
      <c r="V2522" t="str">
        <f t="shared" si="199"/>
        <v>Low Booking</v>
      </c>
    </row>
    <row r="2523" spans="1:22" x14ac:dyDescent="0.25">
      <c r="A2523" t="s">
        <v>2754</v>
      </c>
      <c r="B2523" s="1">
        <v>46084</v>
      </c>
      <c r="C2523" s="1">
        <v>46048</v>
      </c>
      <c r="D2523" s="9">
        <v>0.53125</v>
      </c>
      <c r="E2523" t="str">
        <f t="shared" si="195"/>
        <v>Weekday</v>
      </c>
      <c r="F2523" t="str">
        <f t="shared" si="196"/>
        <v>Mar</v>
      </c>
      <c r="G2523" t="str">
        <f>_xlfn.XLOOKUP(A2523,Booking_data!$A$1:$A$6001,Booking_data!$D$1:$D$6001,"not found")</f>
        <v>M026</v>
      </c>
      <c r="H2523" t="str">
        <f>_xlfn.XLOOKUP(G2523,Movies_data!$A$1:$A$41,Movies_data!$B$1:$B$41,"not found")</f>
        <v>Drishyam 2</v>
      </c>
      <c r="I2523" t="str">
        <f>_xlfn.XLOOKUP(G2523,Movies_data!$A$1:$A$41,Movies_data!$D$1:$D$41,"not found")</f>
        <v>Thriller</v>
      </c>
      <c r="J2523" t="str">
        <f>_xlfn.XLOOKUP(G2523,Movies_data!$A$1:$A$41,Movies_data!$C$1:$C$41,"not found")</f>
        <v>Hindi</v>
      </c>
      <c r="K2523">
        <f>_xlfn.XLOOKUP(G2523,Movies_data!$A$1:$A$41,Movies_data!$H$1:$H$41,"Not Found")</f>
        <v>8.1999999999999993</v>
      </c>
      <c r="L2523" t="str">
        <f>_xlfn.XLOOKUP(A2523,Booking_data!$A$1:$A$6001,Booking_data!$E$1:$E$6001,"not Found")</f>
        <v>C113</v>
      </c>
      <c r="M2523" t="str">
        <f>_xlfn.XLOOKUP(L2523,Cinemas_data!$A$1:$A$49,Cinemas_data!$I$1:$I$49,"not Found")</f>
        <v>Asian Cinemas Forum Mall</v>
      </c>
      <c r="N2523" t="str">
        <f>_xlfn.XLOOKUP(L2523,Cinemas_data!$A$1:$A$49,Cinemas_data!$C$1:$C$49,"not Found")</f>
        <v>Delhi</v>
      </c>
      <c r="O2523">
        <f>_xlfn.XLOOKUP(A2523,Booking_data!$A$1:$A$6001,Booking_data!$H$1:$H$6001,"not found")</f>
        <v>2</v>
      </c>
      <c r="P2523">
        <f>_xlfn.XLOOKUP(A2523,Booking_data!$A$1:$A$6001,Booking_data!$I$1:$I$6001,"not Found")</f>
        <v>240</v>
      </c>
      <c r="Q2523">
        <f t="shared" si="197"/>
        <v>480</v>
      </c>
      <c r="R2523" t="str">
        <f>_xlfn.XLOOKUP(A2523,Booking_data!$A$1:$A$6001,Booking_data!$L$1:$L$6001,"Not Found")</f>
        <v>Credit Card</v>
      </c>
      <c r="S2523">
        <f>_xlfn.XLOOKUP(A2523,Booking_data!$A$1:$A$6001,Booking_data!$N$1:$N$6001,"not Found")</f>
        <v>57</v>
      </c>
      <c r="T2523" t="str">
        <f>_xlfn.XLOOKUP(A2523,Booking_data!$A$1:$A$6001,Booking_data!$O$1:$O$6001,"Not Found")</f>
        <v>Male</v>
      </c>
      <c r="U2523" t="str">
        <f t="shared" si="198"/>
        <v>Above 45</v>
      </c>
      <c r="V2523" t="str">
        <f t="shared" si="199"/>
        <v>Low Booking</v>
      </c>
    </row>
    <row r="2524" spans="1:22" x14ac:dyDescent="0.25">
      <c r="A2524" t="s">
        <v>2755</v>
      </c>
      <c r="B2524" s="1">
        <v>46084</v>
      </c>
      <c r="C2524" s="1">
        <v>46056</v>
      </c>
      <c r="D2524" s="9">
        <v>0.9375</v>
      </c>
      <c r="E2524" t="str">
        <f t="shared" si="195"/>
        <v>Weekday</v>
      </c>
      <c r="F2524" t="str">
        <f t="shared" si="196"/>
        <v>Mar</v>
      </c>
      <c r="G2524" t="str">
        <f>_xlfn.XLOOKUP(A2524,Booking_data!$A$1:$A$6001,Booking_data!$D$1:$D$6001,"not found")</f>
        <v>M001</v>
      </c>
      <c r="H2524" t="str">
        <f>_xlfn.XLOOKUP(G2524,Movies_data!$A$1:$A$41,Movies_data!$B$1:$B$41,"not found")</f>
        <v>Leo</v>
      </c>
      <c r="I2524" t="str">
        <f>_xlfn.XLOOKUP(G2524,Movies_data!$A$1:$A$41,Movies_data!$D$1:$D$41,"not found")</f>
        <v>Action</v>
      </c>
      <c r="J2524" t="str">
        <f>_xlfn.XLOOKUP(G2524,Movies_data!$A$1:$A$41,Movies_data!$C$1:$C$41,"not found")</f>
        <v>Tamil</v>
      </c>
      <c r="K2524">
        <f>_xlfn.XLOOKUP(G2524,Movies_data!$A$1:$A$41,Movies_data!$H$1:$H$41,"Not Found")</f>
        <v>8</v>
      </c>
      <c r="L2524" t="str">
        <f>_xlfn.XLOOKUP(A2524,Booking_data!$A$1:$A$6001,Booking_data!$E$1:$E$6001,"not Found")</f>
        <v>C023</v>
      </c>
      <c r="M2524" t="str">
        <f>_xlfn.XLOOKUP(L2524,Cinemas_data!$A$1:$A$49,Cinemas_data!$I$1:$I$49,"not Found")</f>
        <v>MovieMax Forum Mall</v>
      </c>
      <c r="N2524" t="str">
        <f>_xlfn.XLOOKUP(L2524,Cinemas_data!$A$1:$A$49,Cinemas_data!$C$1:$C$49,"not Found")</f>
        <v>Coimbatore</v>
      </c>
      <c r="O2524">
        <f>_xlfn.XLOOKUP(A2524,Booking_data!$A$1:$A$6001,Booking_data!$H$1:$H$6001,"not found")</f>
        <v>5</v>
      </c>
      <c r="P2524">
        <f>_xlfn.XLOOKUP(A2524,Booking_data!$A$1:$A$6001,Booking_data!$I$1:$I$6001,"not Found")</f>
        <v>240</v>
      </c>
      <c r="Q2524">
        <f t="shared" si="197"/>
        <v>1200</v>
      </c>
      <c r="R2524" t="str">
        <f>_xlfn.XLOOKUP(A2524,Booking_data!$A$1:$A$6001,Booking_data!$L$1:$L$6001,"Not Found")</f>
        <v>Debit Card</v>
      </c>
      <c r="S2524">
        <f>_xlfn.XLOOKUP(A2524,Booking_data!$A$1:$A$6001,Booking_data!$N$1:$N$6001,"not Found")</f>
        <v>32</v>
      </c>
      <c r="T2524" t="str">
        <f>_xlfn.XLOOKUP(A2524,Booking_data!$A$1:$A$6001,Booking_data!$O$1:$O$6001,"Not Found")</f>
        <v>Other</v>
      </c>
      <c r="U2524" t="str">
        <f t="shared" si="198"/>
        <v>Middle Age</v>
      </c>
      <c r="V2524" t="str">
        <f t="shared" si="199"/>
        <v>High Booking</v>
      </c>
    </row>
    <row r="2525" spans="1:22" x14ac:dyDescent="0.25">
      <c r="A2525" t="s">
        <v>2756</v>
      </c>
      <c r="B2525" s="1">
        <v>46084</v>
      </c>
      <c r="C2525" s="1">
        <v>46094</v>
      </c>
      <c r="D2525" s="9">
        <v>0.9375</v>
      </c>
      <c r="E2525" t="str">
        <f t="shared" si="195"/>
        <v>Weekday</v>
      </c>
      <c r="F2525" t="str">
        <f t="shared" si="196"/>
        <v>Mar</v>
      </c>
      <c r="G2525" t="str">
        <f>_xlfn.XLOOKUP(A2525,Booking_data!$A$1:$A$6001,Booking_data!$D$1:$D$6001,"not found")</f>
        <v>M031</v>
      </c>
      <c r="H2525" t="str">
        <f>_xlfn.XLOOKUP(G2525,Movies_data!$A$1:$A$41,Movies_data!$B$1:$B$41,"not found")</f>
        <v>Bangalore Days</v>
      </c>
      <c r="I2525" t="str">
        <f>_xlfn.XLOOKUP(G2525,Movies_data!$A$1:$A$41,Movies_data!$D$1:$D$41,"not found")</f>
        <v>Drama</v>
      </c>
      <c r="J2525" t="str">
        <f>_xlfn.XLOOKUP(G2525,Movies_data!$A$1:$A$41,Movies_data!$C$1:$C$41,"not found")</f>
        <v>Malayalam</v>
      </c>
      <c r="K2525">
        <f>_xlfn.XLOOKUP(G2525,Movies_data!$A$1:$A$41,Movies_data!$H$1:$H$41,"Not Found")</f>
        <v>8.3000000000000007</v>
      </c>
      <c r="L2525" t="str">
        <f>_xlfn.XLOOKUP(A2525,Booking_data!$A$1:$A$6001,Booking_data!$E$1:$E$6001,"not Found")</f>
        <v>C122</v>
      </c>
      <c r="M2525" t="str">
        <f>_xlfn.XLOOKUP(L2525,Cinemas_data!$A$1:$A$49,Cinemas_data!$I$1:$I$49,"not Found")</f>
        <v>Asian Cinemas Grand Mall</v>
      </c>
      <c r="N2525" t="str">
        <f>_xlfn.XLOOKUP(L2525,Cinemas_data!$A$1:$A$49,Cinemas_data!$C$1:$C$49,"not Found")</f>
        <v>Noida</v>
      </c>
      <c r="O2525">
        <f>_xlfn.XLOOKUP(A2525,Booking_data!$A$1:$A$6001,Booking_data!$H$1:$H$6001,"not found")</f>
        <v>3</v>
      </c>
      <c r="P2525">
        <f>_xlfn.XLOOKUP(A2525,Booking_data!$A$1:$A$6001,Booking_data!$I$1:$I$6001,"not Found")</f>
        <v>260</v>
      </c>
      <c r="Q2525">
        <f t="shared" si="197"/>
        <v>780</v>
      </c>
      <c r="R2525" t="str">
        <f>_xlfn.XLOOKUP(A2525,Booking_data!$A$1:$A$6001,Booking_data!$L$1:$L$6001,"Not Found")</f>
        <v>Net Banking</v>
      </c>
      <c r="S2525">
        <f>_xlfn.XLOOKUP(A2525,Booking_data!$A$1:$A$6001,Booking_data!$N$1:$N$6001,"not Found")</f>
        <v>30</v>
      </c>
      <c r="T2525" t="str">
        <f>_xlfn.XLOOKUP(A2525,Booking_data!$A$1:$A$6001,Booking_data!$O$1:$O$6001,"Not Found")</f>
        <v>Female</v>
      </c>
      <c r="U2525" t="str">
        <f t="shared" si="198"/>
        <v>Middle Age</v>
      </c>
      <c r="V2525" t="str">
        <f t="shared" si="199"/>
        <v>Medium Booking</v>
      </c>
    </row>
    <row r="2526" spans="1:22" x14ac:dyDescent="0.25">
      <c r="A2526" t="s">
        <v>2757</v>
      </c>
      <c r="B2526" s="1">
        <v>46084</v>
      </c>
      <c r="C2526" s="1">
        <v>46203</v>
      </c>
      <c r="D2526" s="9">
        <v>0.39583333333333331</v>
      </c>
      <c r="E2526" t="str">
        <f t="shared" si="195"/>
        <v>Weekday</v>
      </c>
      <c r="F2526" t="str">
        <f t="shared" si="196"/>
        <v>Mar</v>
      </c>
      <c r="G2526" t="str">
        <f>_xlfn.XLOOKUP(A2526,Booking_data!$A$1:$A$6001,Booking_data!$D$1:$D$6001,"not found")</f>
        <v>M002</v>
      </c>
      <c r="H2526" t="str">
        <f>_xlfn.XLOOKUP(G2526,Movies_data!$A$1:$A$41,Movies_data!$B$1:$B$41,"not found")</f>
        <v>Jailer</v>
      </c>
      <c r="I2526" t="str">
        <f>_xlfn.XLOOKUP(G2526,Movies_data!$A$1:$A$41,Movies_data!$D$1:$D$41,"not found")</f>
        <v>Action</v>
      </c>
      <c r="J2526" t="str">
        <f>_xlfn.XLOOKUP(G2526,Movies_data!$A$1:$A$41,Movies_data!$C$1:$C$41,"not found")</f>
        <v>Tamil</v>
      </c>
      <c r="K2526">
        <f>_xlfn.XLOOKUP(G2526,Movies_data!$A$1:$A$41,Movies_data!$H$1:$H$41,"Not Found")</f>
        <v>7.1</v>
      </c>
      <c r="L2526" t="str">
        <f>_xlfn.XLOOKUP(A2526,Booking_data!$A$1:$A$6001,Booking_data!$E$1:$E$6001,"not Found")</f>
        <v>C041</v>
      </c>
      <c r="M2526" t="str">
        <f>_xlfn.XLOOKUP(L2526,Cinemas_data!$A$1:$A$49,Cinemas_data!$I$1:$I$49,"not Found")</f>
        <v>MovieMax City Centre</v>
      </c>
      <c r="N2526" t="str">
        <f>_xlfn.XLOOKUP(L2526,Cinemas_data!$A$1:$A$49,Cinemas_data!$C$1:$C$49,"not Found")</f>
        <v>Salem</v>
      </c>
      <c r="O2526">
        <f>_xlfn.XLOOKUP(A2526,Booking_data!$A$1:$A$6001,Booking_data!$H$1:$H$6001,"not found")</f>
        <v>5</v>
      </c>
      <c r="P2526">
        <f>_xlfn.XLOOKUP(A2526,Booking_data!$A$1:$A$6001,Booking_data!$I$1:$I$6001,"not Found")</f>
        <v>160</v>
      </c>
      <c r="Q2526">
        <f t="shared" si="197"/>
        <v>800</v>
      </c>
      <c r="R2526" t="str">
        <f>_xlfn.XLOOKUP(A2526,Booking_data!$A$1:$A$6001,Booking_data!$L$1:$L$6001,"Not Found")</f>
        <v>Net Banking</v>
      </c>
      <c r="S2526">
        <f>_xlfn.XLOOKUP(A2526,Booking_data!$A$1:$A$6001,Booking_data!$N$1:$N$6001,"not Found")</f>
        <v>32</v>
      </c>
      <c r="T2526" t="str">
        <f>_xlfn.XLOOKUP(A2526,Booking_data!$A$1:$A$6001,Booking_data!$O$1:$O$6001,"Not Found")</f>
        <v>Other</v>
      </c>
      <c r="U2526" t="str">
        <f t="shared" si="198"/>
        <v>Middle Age</v>
      </c>
      <c r="V2526" t="str">
        <f t="shared" si="199"/>
        <v>High Booking</v>
      </c>
    </row>
    <row r="2527" spans="1:22" x14ac:dyDescent="0.25">
      <c r="A2527" t="s">
        <v>2758</v>
      </c>
      <c r="B2527" s="1">
        <v>46084</v>
      </c>
      <c r="C2527" s="1">
        <v>46152</v>
      </c>
      <c r="D2527" s="9">
        <v>0.64583333333333337</v>
      </c>
      <c r="E2527" t="str">
        <f t="shared" si="195"/>
        <v>Weekday</v>
      </c>
      <c r="F2527" t="str">
        <f t="shared" si="196"/>
        <v>Mar</v>
      </c>
      <c r="G2527" t="str">
        <f>_xlfn.XLOOKUP(A2527,Booking_data!$A$1:$A$6001,Booking_data!$D$1:$D$6001,"not found")</f>
        <v>M023</v>
      </c>
      <c r="H2527" t="str">
        <f>_xlfn.XLOOKUP(G2527,Movies_data!$A$1:$A$41,Movies_data!$B$1:$B$41,"not found")</f>
        <v>Stree 2</v>
      </c>
      <c r="I2527" t="str">
        <f>_xlfn.XLOOKUP(G2527,Movies_data!$A$1:$A$41,Movies_data!$D$1:$D$41,"not found")</f>
        <v>Comedy</v>
      </c>
      <c r="J2527" t="str">
        <f>_xlfn.XLOOKUP(G2527,Movies_data!$A$1:$A$41,Movies_data!$C$1:$C$41,"not found")</f>
        <v>Hindi</v>
      </c>
      <c r="K2527">
        <f>_xlfn.XLOOKUP(G2527,Movies_data!$A$1:$A$41,Movies_data!$H$1:$H$41,"Not Found")</f>
        <v>6.9</v>
      </c>
      <c r="L2527" t="str">
        <f>_xlfn.XLOOKUP(A2527,Booking_data!$A$1:$A$6001,Booking_data!$E$1:$E$6001,"not Found")</f>
        <v>C013</v>
      </c>
      <c r="M2527" t="str">
        <f>_xlfn.XLOOKUP(L2527,Cinemas_data!$A$1:$A$49,Cinemas_data!$I$1:$I$49,"not Found")</f>
        <v>Mukta A2 Cinemas Forum Mall</v>
      </c>
      <c r="N2527" t="str">
        <f>_xlfn.XLOOKUP(L2527,Cinemas_data!$A$1:$A$49,Cinemas_data!$C$1:$C$49,"not Found")</f>
        <v>Chennai</v>
      </c>
      <c r="O2527">
        <f>_xlfn.XLOOKUP(A2527,Booking_data!$A$1:$A$6001,Booking_data!$H$1:$H$6001,"not found")</f>
        <v>2</v>
      </c>
      <c r="P2527">
        <f>_xlfn.XLOOKUP(A2527,Booking_data!$A$1:$A$6001,Booking_data!$I$1:$I$6001,"not Found")</f>
        <v>420</v>
      </c>
      <c r="Q2527">
        <f t="shared" si="197"/>
        <v>840</v>
      </c>
      <c r="R2527" t="str">
        <f>_xlfn.XLOOKUP(A2527,Booking_data!$A$1:$A$6001,Booking_data!$L$1:$L$6001,"Not Found")</f>
        <v>Wallet</v>
      </c>
      <c r="S2527">
        <f>_xlfn.XLOOKUP(A2527,Booking_data!$A$1:$A$6001,Booking_data!$N$1:$N$6001,"not Found")</f>
        <v>44</v>
      </c>
      <c r="T2527" t="str">
        <f>_xlfn.XLOOKUP(A2527,Booking_data!$A$1:$A$6001,Booking_data!$O$1:$O$6001,"Not Found")</f>
        <v>Other</v>
      </c>
      <c r="U2527" t="str">
        <f t="shared" si="198"/>
        <v>Middle Age</v>
      </c>
      <c r="V2527" t="str">
        <f t="shared" si="199"/>
        <v>Low Booking</v>
      </c>
    </row>
    <row r="2528" spans="1:22" x14ac:dyDescent="0.25">
      <c r="A2528" t="s">
        <v>2759</v>
      </c>
      <c r="B2528" s="1">
        <v>46084</v>
      </c>
      <c r="C2528" s="1">
        <v>46083</v>
      </c>
      <c r="D2528" s="9">
        <v>0.77083333333333337</v>
      </c>
      <c r="E2528" t="str">
        <f t="shared" si="195"/>
        <v>Weekday</v>
      </c>
      <c r="F2528" t="str">
        <f t="shared" si="196"/>
        <v>Mar</v>
      </c>
      <c r="G2528" t="str">
        <f>_xlfn.XLOOKUP(A2528,Booking_data!$A$1:$A$6001,Booking_data!$D$1:$D$6001,"not found")</f>
        <v>M010</v>
      </c>
      <c r="H2528" t="str">
        <f>_xlfn.XLOOKUP(G2528,Movies_data!$A$1:$A$41,Movies_data!$B$1:$B$41,"not found")</f>
        <v>Captain Miller</v>
      </c>
      <c r="I2528" t="str">
        <f>_xlfn.XLOOKUP(G2528,Movies_data!$A$1:$A$41,Movies_data!$D$1:$D$41,"not found")</f>
        <v>Action</v>
      </c>
      <c r="J2528" t="str">
        <f>_xlfn.XLOOKUP(G2528,Movies_data!$A$1:$A$41,Movies_data!$C$1:$C$41,"not found")</f>
        <v>Tamil</v>
      </c>
      <c r="K2528">
        <f>_xlfn.XLOOKUP(G2528,Movies_data!$A$1:$A$41,Movies_data!$H$1:$H$41,"Not Found")</f>
        <v>7</v>
      </c>
      <c r="L2528" t="str">
        <f>_xlfn.XLOOKUP(A2528,Booking_data!$A$1:$A$6001,Booking_data!$E$1:$E$6001,"not Found")</f>
        <v>C111</v>
      </c>
      <c r="M2528" t="str">
        <f>_xlfn.XLOOKUP(L2528,Cinemas_data!$A$1:$A$49,Cinemas_data!$I$1:$I$49,"not Found")</f>
        <v>Mukta A2 Cinemas City Centre</v>
      </c>
      <c r="N2528" t="str">
        <f>_xlfn.XLOOKUP(L2528,Cinemas_data!$A$1:$A$49,Cinemas_data!$C$1:$C$49,"not Found")</f>
        <v>Delhi</v>
      </c>
      <c r="O2528">
        <f>_xlfn.XLOOKUP(A2528,Booking_data!$A$1:$A$6001,Booking_data!$H$1:$H$6001,"not found")</f>
        <v>6</v>
      </c>
      <c r="P2528">
        <f>_xlfn.XLOOKUP(A2528,Booking_data!$A$1:$A$6001,Booking_data!$I$1:$I$6001,"not Found")</f>
        <v>260</v>
      </c>
      <c r="Q2528">
        <f t="shared" si="197"/>
        <v>1560</v>
      </c>
      <c r="R2528" t="str">
        <f>_xlfn.XLOOKUP(A2528,Booking_data!$A$1:$A$6001,Booking_data!$L$1:$L$6001,"Not Found")</f>
        <v>Debit Card</v>
      </c>
      <c r="S2528">
        <f>_xlfn.XLOOKUP(A2528,Booking_data!$A$1:$A$6001,Booking_data!$N$1:$N$6001,"not Found")</f>
        <v>26</v>
      </c>
      <c r="T2528" t="str">
        <f>_xlfn.XLOOKUP(A2528,Booking_data!$A$1:$A$6001,Booking_data!$O$1:$O$6001,"Not Found")</f>
        <v>Other</v>
      </c>
      <c r="U2528" t="str">
        <f t="shared" si="198"/>
        <v>Youngster</v>
      </c>
      <c r="V2528" t="str">
        <f t="shared" si="199"/>
        <v>High Booking</v>
      </c>
    </row>
    <row r="2529" spans="1:22" x14ac:dyDescent="0.25">
      <c r="A2529" t="s">
        <v>2760</v>
      </c>
      <c r="B2529" s="1">
        <v>46084</v>
      </c>
      <c r="C2529" s="1">
        <v>46080</v>
      </c>
      <c r="D2529" s="9">
        <v>0.53125</v>
      </c>
      <c r="E2529" t="str">
        <f t="shared" si="195"/>
        <v>Weekday</v>
      </c>
      <c r="F2529" t="str">
        <f t="shared" si="196"/>
        <v>Mar</v>
      </c>
      <c r="G2529" t="str">
        <f>_xlfn.XLOOKUP(A2529,Booking_data!$A$1:$A$6001,Booking_data!$D$1:$D$6001,"not found")</f>
        <v>M032</v>
      </c>
      <c r="H2529" t="str">
        <f>_xlfn.XLOOKUP(G2529,Movies_data!$A$1:$A$41,Movies_data!$B$1:$B$41,"not found")</f>
        <v>Premam</v>
      </c>
      <c r="I2529" t="str">
        <f>_xlfn.XLOOKUP(G2529,Movies_data!$A$1:$A$41,Movies_data!$D$1:$D$41,"not found")</f>
        <v>Romance</v>
      </c>
      <c r="J2529" t="str">
        <f>_xlfn.XLOOKUP(G2529,Movies_data!$A$1:$A$41,Movies_data!$C$1:$C$41,"not found")</f>
        <v>Malayalam</v>
      </c>
      <c r="K2529">
        <f>_xlfn.XLOOKUP(G2529,Movies_data!$A$1:$A$41,Movies_data!$H$1:$H$41,"Not Found")</f>
        <v>8.3000000000000007</v>
      </c>
      <c r="L2529" t="str">
        <f>_xlfn.XLOOKUP(A2529,Booking_data!$A$1:$A$6001,Booking_data!$E$1:$E$6001,"not Found")</f>
        <v>C041</v>
      </c>
      <c r="M2529" t="str">
        <f>_xlfn.XLOOKUP(L2529,Cinemas_data!$A$1:$A$49,Cinemas_data!$I$1:$I$49,"not Found")</f>
        <v>MovieMax City Centre</v>
      </c>
      <c r="N2529" t="str">
        <f>_xlfn.XLOOKUP(L2529,Cinemas_data!$A$1:$A$49,Cinemas_data!$C$1:$C$49,"not Found")</f>
        <v>Salem</v>
      </c>
      <c r="O2529">
        <f>_xlfn.XLOOKUP(A2529,Booking_data!$A$1:$A$6001,Booking_data!$H$1:$H$6001,"not found")</f>
        <v>2</v>
      </c>
      <c r="P2529">
        <f>_xlfn.XLOOKUP(A2529,Booking_data!$A$1:$A$6001,Booking_data!$I$1:$I$6001,"not Found")</f>
        <v>160</v>
      </c>
      <c r="Q2529">
        <f t="shared" si="197"/>
        <v>320</v>
      </c>
      <c r="R2529" t="str">
        <f>_xlfn.XLOOKUP(A2529,Booking_data!$A$1:$A$6001,Booking_data!$L$1:$L$6001,"Not Found")</f>
        <v>UPI</v>
      </c>
      <c r="S2529">
        <f>_xlfn.XLOOKUP(A2529,Booking_data!$A$1:$A$6001,Booking_data!$N$1:$N$6001,"not Found")</f>
        <v>38</v>
      </c>
      <c r="T2529" t="str">
        <f>_xlfn.XLOOKUP(A2529,Booking_data!$A$1:$A$6001,Booking_data!$O$1:$O$6001,"Not Found")</f>
        <v>Male</v>
      </c>
      <c r="U2529" t="str">
        <f t="shared" si="198"/>
        <v>Middle Age</v>
      </c>
      <c r="V2529" t="str">
        <f t="shared" si="199"/>
        <v>Low Booking</v>
      </c>
    </row>
    <row r="2530" spans="1:22" x14ac:dyDescent="0.25">
      <c r="A2530" t="s">
        <v>2761</v>
      </c>
      <c r="B2530" s="1">
        <v>46084</v>
      </c>
      <c r="C2530" s="1">
        <v>46159</v>
      </c>
      <c r="D2530" s="9">
        <v>0.9375</v>
      </c>
      <c r="E2530" t="str">
        <f t="shared" si="195"/>
        <v>Weekday</v>
      </c>
      <c r="F2530" t="str">
        <f t="shared" si="196"/>
        <v>Mar</v>
      </c>
      <c r="G2530" t="str">
        <f>_xlfn.XLOOKUP(A2530,Booking_data!$A$1:$A$6001,Booking_data!$D$1:$D$6001,"not found")</f>
        <v>M018</v>
      </c>
      <c r="H2530" t="str">
        <f>_xlfn.XLOOKUP(G2530,Movies_data!$A$1:$A$41,Movies_data!$B$1:$B$41,"not found")</f>
        <v>Sita Ramam</v>
      </c>
      <c r="I2530" t="str">
        <f>_xlfn.XLOOKUP(G2530,Movies_data!$A$1:$A$41,Movies_data!$D$1:$D$41,"not found")</f>
        <v>Romance</v>
      </c>
      <c r="J2530" t="str">
        <f>_xlfn.XLOOKUP(G2530,Movies_data!$A$1:$A$41,Movies_data!$C$1:$C$41,"not found")</f>
        <v>Telugu</v>
      </c>
      <c r="K2530">
        <f>_xlfn.XLOOKUP(G2530,Movies_data!$A$1:$A$41,Movies_data!$H$1:$H$41,"Not Found")</f>
        <v>8.5</v>
      </c>
      <c r="L2530" t="str">
        <f>_xlfn.XLOOKUP(A2530,Booking_data!$A$1:$A$6001,Booking_data!$E$1:$E$6001,"not Found")</f>
        <v>C081</v>
      </c>
      <c r="M2530" t="str">
        <f>_xlfn.XLOOKUP(L2530,Cinemas_data!$A$1:$A$49,Cinemas_data!$I$1:$I$49,"not Found")</f>
        <v>INOX City Centre</v>
      </c>
      <c r="N2530" t="str">
        <f>_xlfn.XLOOKUP(L2530,Cinemas_data!$A$1:$A$49,Cinemas_data!$C$1:$C$49,"not Found")</f>
        <v>Vijayawada</v>
      </c>
      <c r="O2530">
        <f>_xlfn.XLOOKUP(A2530,Booking_data!$A$1:$A$6001,Booking_data!$H$1:$H$6001,"not found")</f>
        <v>6</v>
      </c>
      <c r="P2530">
        <f>_xlfn.XLOOKUP(A2530,Booking_data!$A$1:$A$6001,Booking_data!$I$1:$I$6001,"not Found")</f>
        <v>200</v>
      </c>
      <c r="Q2530">
        <f t="shared" si="197"/>
        <v>1200</v>
      </c>
      <c r="R2530" t="str">
        <f>_xlfn.XLOOKUP(A2530,Booking_data!$A$1:$A$6001,Booking_data!$L$1:$L$6001,"Not Found")</f>
        <v>Credit Card</v>
      </c>
      <c r="S2530">
        <f>_xlfn.XLOOKUP(A2530,Booking_data!$A$1:$A$6001,Booking_data!$N$1:$N$6001,"not Found")</f>
        <v>53</v>
      </c>
      <c r="T2530" t="str">
        <f>_xlfn.XLOOKUP(A2530,Booking_data!$A$1:$A$6001,Booking_data!$O$1:$O$6001,"Not Found")</f>
        <v>Other</v>
      </c>
      <c r="U2530" t="str">
        <f t="shared" si="198"/>
        <v>Above 45</v>
      </c>
      <c r="V2530" t="str">
        <f t="shared" si="199"/>
        <v>High Booking</v>
      </c>
    </row>
    <row r="2531" spans="1:22" x14ac:dyDescent="0.25">
      <c r="A2531" t="s">
        <v>2762</v>
      </c>
      <c r="B2531" s="1">
        <v>46084</v>
      </c>
      <c r="C2531" s="1">
        <v>46063</v>
      </c>
      <c r="D2531" s="9">
        <v>0.88541666666666663</v>
      </c>
      <c r="E2531" t="str">
        <f t="shared" si="195"/>
        <v>Weekday</v>
      </c>
      <c r="F2531" t="str">
        <f t="shared" si="196"/>
        <v>Mar</v>
      </c>
      <c r="G2531" t="str">
        <f>_xlfn.XLOOKUP(A2531,Booking_data!$A$1:$A$6001,Booking_data!$D$1:$D$6001,"not found")</f>
        <v>M040</v>
      </c>
      <c r="H2531" t="str">
        <f>_xlfn.XLOOKUP(G2531,Movies_data!$A$1:$A$41,Movies_data!$B$1:$B$41,"not found")</f>
        <v>Inside Out 2</v>
      </c>
      <c r="I2531" t="str">
        <f>_xlfn.XLOOKUP(G2531,Movies_data!$A$1:$A$41,Movies_data!$D$1:$D$41,"not found")</f>
        <v>Animation</v>
      </c>
      <c r="J2531" t="str">
        <f>_xlfn.XLOOKUP(G2531,Movies_data!$A$1:$A$41,Movies_data!$C$1:$C$41,"not found")</f>
        <v>English</v>
      </c>
      <c r="K2531">
        <f>_xlfn.XLOOKUP(G2531,Movies_data!$A$1:$A$41,Movies_data!$H$1:$H$41,"Not Found")</f>
        <v>7.6</v>
      </c>
      <c r="L2531" t="str">
        <f>_xlfn.XLOOKUP(A2531,Booking_data!$A$1:$A$6001,Booking_data!$E$1:$E$6001,"not Found")</f>
        <v>C102</v>
      </c>
      <c r="M2531" t="str">
        <f>_xlfn.XLOOKUP(L2531,Cinemas_data!$A$1:$A$49,Cinemas_data!$I$1:$I$49,"not Found")</f>
        <v>Mukta A2 Cinemas Grand Mall</v>
      </c>
      <c r="N2531" t="str">
        <f>_xlfn.XLOOKUP(L2531,Cinemas_data!$A$1:$A$49,Cinemas_data!$C$1:$C$49,"not Found")</f>
        <v>Pune</v>
      </c>
      <c r="O2531">
        <f>_xlfn.XLOOKUP(A2531,Booking_data!$A$1:$A$6001,Booking_data!$H$1:$H$6001,"not found")</f>
        <v>3</v>
      </c>
      <c r="P2531">
        <f>_xlfn.XLOOKUP(A2531,Booking_data!$A$1:$A$6001,Booking_data!$I$1:$I$6001,"not Found")</f>
        <v>300</v>
      </c>
      <c r="Q2531">
        <f t="shared" si="197"/>
        <v>900</v>
      </c>
      <c r="R2531" t="str">
        <f>_xlfn.XLOOKUP(A2531,Booking_data!$A$1:$A$6001,Booking_data!$L$1:$L$6001,"Not Found")</f>
        <v>Wallet</v>
      </c>
      <c r="S2531">
        <f>_xlfn.XLOOKUP(A2531,Booking_data!$A$1:$A$6001,Booking_data!$N$1:$N$6001,"not Found")</f>
        <v>20</v>
      </c>
      <c r="T2531" t="str">
        <f>_xlfn.XLOOKUP(A2531,Booking_data!$A$1:$A$6001,Booking_data!$O$1:$O$6001,"Not Found")</f>
        <v>Other</v>
      </c>
      <c r="U2531" t="str">
        <f t="shared" si="198"/>
        <v>Youngster</v>
      </c>
      <c r="V2531" t="str">
        <f t="shared" si="199"/>
        <v>Medium Booking</v>
      </c>
    </row>
    <row r="2532" spans="1:22" x14ac:dyDescent="0.25">
      <c r="A2532" t="s">
        <v>2763</v>
      </c>
      <c r="B2532" s="1">
        <v>46084</v>
      </c>
      <c r="C2532" s="1">
        <v>46104</v>
      </c>
      <c r="D2532" s="9">
        <v>0.64583333333333337</v>
      </c>
      <c r="E2532" t="str">
        <f t="shared" si="195"/>
        <v>Weekday</v>
      </c>
      <c r="F2532" t="str">
        <f t="shared" si="196"/>
        <v>Mar</v>
      </c>
      <c r="G2532" t="str">
        <f>_xlfn.XLOOKUP(A2532,Booking_data!$A$1:$A$6001,Booking_data!$D$1:$D$6001,"not found")</f>
        <v>M026</v>
      </c>
      <c r="H2532" t="str">
        <f>_xlfn.XLOOKUP(G2532,Movies_data!$A$1:$A$41,Movies_data!$B$1:$B$41,"not found")</f>
        <v>Drishyam 2</v>
      </c>
      <c r="I2532" t="str">
        <f>_xlfn.XLOOKUP(G2532,Movies_data!$A$1:$A$41,Movies_data!$D$1:$D$41,"not found")</f>
        <v>Thriller</v>
      </c>
      <c r="J2532" t="str">
        <f>_xlfn.XLOOKUP(G2532,Movies_data!$A$1:$A$41,Movies_data!$C$1:$C$41,"not found")</f>
        <v>Hindi</v>
      </c>
      <c r="K2532">
        <f>_xlfn.XLOOKUP(G2532,Movies_data!$A$1:$A$41,Movies_data!$H$1:$H$41,"Not Found")</f>
        <v>8.1999999999999993</v>
      </c>
      <c r="L2532" t="str">
        <f>_xlfn.XLOOKUP(A2532,Booking_data!$A$1:$A$6001,Booking_data!$E$1:$E$6001,"not Found")</f>
        <v>C113</v>
      </c>
      <c r="M2532" t="str">
        <f>_xlfn.XLOOKUP(L2532,Cinemas_data!$A$1:$A$49,Cinemas_data!$I$1:$I$49,"not Found")</f>
        <v>Asian Cinemas Forum Mall</v>
      </c>
      <c r="N2532" t="str">
        <f>_xlfn.XLOOKUP(L2532,Cinemas_data!$A$1:$A$49,Cinemas_data!$C$1:$C$49,"not Found")</f>
        <v>Delhi</v>
      </c>
      <c r="O2532">
        <f>_xlfn.XLOOKUP(A2532,Booking_data!$A$1:$A$6001,Booking_data!$H$1:$H$6001,"not found")</f>
        <v>1</v>
      </c>
      <c r="P2532">
        <f>_xlfn.XLOOKUP(A2532,Booking_data!$A$1:$A$6001,Booking_data!$I$1:$I$6001,"not Found")</f>
        <v>320</v>
      </c>
      <c r="Q2532">
        <f t="shared" si="197"/>
        <v>320</v>
      </c>
      <c r="R2532" t="str">
        <f>_xlfn.XLOOKUP(A2532,Booking_data!$A$1:$A$6001,Booking_data!$L$1:$L$6001,"Not Found")</f>
        <v>UPI</v>
      </c>
      <c r="S2532">
        <f>_xlfn.XLOOKUP(A2532,Booking_data!$A$1:$A$6001,Booking_data!$N$1:$N$6001,"not Found")</f>
        <v>48</v>
      </c>
      <c r="T2532" t="str">
        <f>_xlfn.XLOOKUP(A2532,Booking_data!$A$1:$A$6001,Booking_data!$O$1:$O$6001,"Not Found")</f>
        <v>Other</v>
      </c>
      <c r="U2532" t="str">
        <f t="shared" si="198"/>
        <v>Above 45</v>
      </c>
      <c r="V2532" t="str">
        <f t="shared" si="199"/>
        <v>Low Booking</v>
      </c>
    </row>
    <row r="2533" spans="1:22" x14ac:dyDescent="0.25">
      <c r="A2533" t="s">
        <v>2764</v>
      </c>
      <c r="B2533" s="1">
        <v>46084</v>
      </c>
      <c r="C2533" s="1">
        <v>46127</v>
      </c>
      <c r="D2533" s="9">
        <v>0.9375</v>
      </c>
      <c r="E2533" t="str">
        <f t="shared" si="195"/>
        <v>Weekday</v>
      </c>
      <c r="F2533" t="str">
        <f t="shared" si="196"/>
        <v>Mar</v>
      </c>
      <c r="G2533" t="str">
        <f>_xlfn.XLOOKUP(A2533,Booking_data!$A$1:$A$6001,Booking_data!$D$1:$D$6001,"not found")</f>
        <v>M021</v>
      </c>
      <c r="H2533" t="str">
        <f>_xlfn.XLOOKUP(G2533,Movies_data!$A$1:$A$41,Movies_data!$B$1:$B$41,"not found")</f>
        <v>Pathaan</v>
      </c>
      <c r="I2533" t="str">
        <f>_xlfn.XLOOKUP(G2533,Movies_data!$A$1:$A$41,Movies_data!$D$1:$D$41,"not found")</f>
        <v>Action</v>
      </c>
      <c r="J2533" t="str">
        <f>_xlfn.XLOOKUP(G2533,Movies_data!$A$1:$A$41,Movies_data!$C$1:$C$41,"not found")</f>
        <v>Hindi</v>
      </c>
      <c r="K2533">
        <f>_xlfn.XLOOKUP(G2533,Movies_data!$A$1:$A$41,Movies_data!$H$1:$H$41,"Not Found")</f>
        <v>5.9</v>
      </c>
      <c r="L2533" t="str">
        <f>_xlfn.XLOOKUP(A2533,Booking_data!$A$1:$A$6001,Booking_data!$E$1:$E$6001,"not Found")</f>
        <v>C031</v>
      </c>
      <c r="M2533" t="str">
        <f>_xlfn.XLOOKUP(L2533,Cinemas_data!$A$1:$A$49,Cinemas_data!$I$1:$I$49,"not Found")</f>
        <v>Mukta A2 Cinemas City Centre</v>
      </c>
      <c r="N2533" t="str">
        <f>_xlfn.XLOOKUP(L2533,Cinemas_data!$A$1:$A$49,Cinemas_data!$C$1:$C$49,"not Found")</f>
        <v>Madurai</v>
      </c>
      <c r="O2533">
        <f>_xlfn.XLOOKUP(A2533,Booking_data!$A$1:$A$6001,Booking_data!$H$1:$H$6001,"not found")</f>
        <v>4</v>
      </c>
      <c r="P2533">
        <f>_xlfn.XLOOKUP(A2533,Booking_data!$A$1:$A$6001,Booking_data!$I$1:$I$6001,"not Found")</f>
        <v>240</v>
      </c>
      <c r="Q2533">
        <f t="shared" si="197"/>
        <v>960</v>
      </c>
      <c r="R2533" t="str">
        <f>_xlfn.XLOOKUP(A2533,Booking_data!$A$1:$A$6001,Booking_data!$L$1:$L$6001,"Not Found")</f>
        <v>Net Banking</v>
      </c>
      <c r="S2533">
        <f>_xlfn.XLOOKUP(A2533,Booking_data!$A$1:$A$6001,Booking_data!$N$1:$N$6001,"not Found")</f>
        <v>24</v>
      </c>
      <c r="T2533" t="str">
        <f>_xlfn.XLOOKUP(A2533,Booking_data!$A$1:$A$6001,Booking_data!$O$1:$O$6001,"Not Found")</f>
        <v>Female</v>
      </c>
      <c r="U2533" t="str">
        <f t="shared" si="198"/>
        <v>Youngster</v>
      </c>
      <c r="V2533" t="str">
        <f t="shared" si="199"/>
        <v>Medium Booking</v>
      </c>
    </row>
    <row r="2534" spans="1:22" x14ac:dyDescent="0.25">
      <c r="A2534" t="s">
        <v>2765</v>
      </c>
      <c r="B2534" s="1">
        <v>46084</v>
      </c>
      <c r="C2534" s="1">
        <v>46092</v>
      </c>
      <c r="D2534" s="9">
        <v>0.64583333333333337</v>
      </c>
      <c r="E2534" t="str">
        <f t="shared" si="195"/>
        <v>Weekday</v>
      </c>
      <c r="F2534" t="str">
        <f t="shared" si="196"/>
        <v>Mar</v>
      </c>
      <c r="G2534" t="str">
        <f>_xlfn.XLOOKUP(A2534,Booking_data!$A$1:$A$6001,Booking_data!$D$1:$D$6001,"not found")</f>
        <v>M006</v>
      </c>
      <c r="H2534" t="str">
        <f>_xlfn.XLOOKUP(G2534,Movies_data!$A$1:$A$41,Movies_data!$B$1:$B$41,"not found")</f>
        <v>Maamannan</v>
      </c>
      <c r="I2534" t="str">
        <f>_xlfn.XLOOKUP(G2534,Movies_data!$A$1:$A$41,Movies_data!$D$1:$D$41,"not found")</f>
        <v>Drama</v>
      </c>
      <c r="J2534" t="str">
        <f>_xlfn.XLOOKUP(G2534,Movies_data!$A$1:$A$41,Movies_data!$C$1:$C$41,"not found")</f>
        <v>Tamil</v>
      </c>
      <c r="K2534">
        <f>_xlfn.XLOOKUP(G2534,Movies_data!$A$1:$A$41,Movies_data!$H$1:$H$41,"Not Found")</f>
        <v>7.3</v>
      </c>
      <c r="L2534" t="str">
        <f>_xlfn.XLOOKUP(A2534,Booking_data!$A$1:$A$6001,Booking_data!$E$1:$E$6001,"not Found")</f>
        <v>C142</v>
      </c>
      <c r="M2534" t="str">
        <f>_xlfn.XLOOKUP(L2534,Cinemas_data!$A$1:$A$49,Cinemas_data!$I$1:$I$49,"not Found")</f>
        <v>PVR Grand Mall</v>
      </c>
      <c r="N2534" t="str">
        <f>_xlfn.XLOOKUP(L2534,Cinemas_data!$A$1:$A$49,Cinemas_data!$C$1:$C$49,"not Found")</f>
        <v>Ahmedabad</v>
      </c>
      <c r="O2534">
        <f>_xlfn.XLOOKUP(A2534,Booking_data!$A$1:$A$6001,Booking_data!$H$1:$H$6001,"not found")</f>
        <v>1</v>
      </c>
      <c r="P2534">
        <f>_xlfn.XLOOKUP(A2534,Booking_data!$A$1:$A$6001,Booking_data!$I$1:$I$6001,"not Found")</f>
        <v>220</v>
      </c>
      <c r="Q2534">
        <f t="shared" si="197"/>
        <v>220</v>
      </c>
      <c r="R2534" t="str">
        <f>_xlfn.XLOOKUP(A2534,Booking_data!$A$1:$A$6001,Booking_data!$L$1:$L$6001,"Not Found")</f>
        <v>Wallet</v>
      </c>
      <c r="S2534">
        <f>_xlfn.XLOOKUP(A2534,Booking_data!$A$1:$A$6001,Booking_data!$N$1:$N$6001,"not Found")</f>
        <v>36</v>
      </c>
      <c r="T2534" t="str">
        <f>_xlfn.XLOOKUP(A2534,Booking_data!$A$1:$A$6001,Booking_data!$O$1:$O$6001,"Not Found")</f>
        <v>Other</v>
      </c>
      <c r="U2534" t="str">
        <f t="shared" si="198"/>
        <v>Middle Age</v>
      </c>
      <c r="V2534" t="str">
        <f t="shared" si="199"/>
        <v>Low Booking</v>
      </c>
    </row>
    <row r="2535" spans="1:22" x14ac:dyDescent="0.25">
      <c r="A2535" t="s">
        <v>2766</v>
      </c>
      <c r="B2535" s="1">
        <v>46084</v>
      </c>
      <c r="C2535" s="1">
        <v>46106</v>
      </c>
      <c r="D2535" s="9">
        <v>0.77083333333333337</v>
      </c>
      <c r="E2535" t="str">
        <f t="shared" si="195"/>
        <v>Weekday</v>
      </c>
      <c r="F2535" t="str">
        <f t="shared" si="196"/>
        <v>Mar</v>
      </c>
      <c r="G2535" t="str">
        <f>_xlfn.XLOOKUP(A2535,Booking_data!$A$1:$A$6001,Booking_data!$D$1:$D$6001,"not found")</f>
        <v>M026</v>
      </c>
      <c r="H2535" t="str">
        <f>_xlfn.XLOOKUP(G2535,Movies_data!$A$1:$A$41,Movies_data!$B$1:$B$41,"not found")</f>
        <v>Drishyam 2</v>
      </c>
      <c r="I2535" t="str">
        <f>_xlfn.XLOOKUP(G2535,Movies_data!$A$1:$A$41,Movies_data!$D$1:$D$41,"not found")</f>
        <v>Thriller</v>
      </c>
      <c r="J2535" t="str">
        <f>_xlfn.XLOOKUP(G2535,Movies_data!$A$1:$A$41,Movies_data!$C$1:$C$41,"not found")</f>
        <v>Hindi</v>
      </c>
      <c r="K2535">
        <f>_xlfn.XLOOKUP(G2535,Movies_data!$A$1:$A$41,Movies_data!$H$1:$H$41,"Not Found")</f>
        <v>8.1999999999999993</v>
      </c>
      <c r="L2535" t="str">
        <f>_xlfn.XLOOKUP(A2535,Booking_data!$A$1:$A$6001,Booking_data!$E$1:$E$6001,"not Found")</f>
        <v>C072</v>
      </c>
      <c r="M2535" t="str">
        <f>_xlfn.XLOOKUP(L2535,Cinemas_data!$A$1:$A$49,Cinemas_data!$I$1:$I$49,"not Found")</f>
        <v>INOX Grand Mall</v>
      </c>
      <c r="N2535" t="str">
        <f>_xlfn.XLOOKUP(L2535,Cinemas_data!$A$1:$A$49,Cinemas_data!$C$1:$C$49,"not Found")</f>
        <v>Hyderabad</v>
      </c>
      <c r="O2535">
        <f>_xlfn.XLOOKUP(A2535,Booking_data!$A$1:$A$6001,Booking_data!$H$1:$H$6001,"not found")</f>
        <v>5</v>
      </c>
      <c r="P2535">
        <f>_xlfn.XLOOKUP(A2535,Booking_data!$A$1:$A$6001,Booking_data!$I$1:$I$6001,"not Found")</f>
        <v>200</v>
      </c>
      <c r="Q2535">
        <f t="shared" si="197"/>
        <v>1000</v>
      </c>
      <c r="R2535" t="str">
        <f>_xlfn.XLOOKUP(A2535,Booking_data!$A$1:$A$6001,Booking_data!$L$1:$L$6001,"Not Found")</f>
        <v>UPI</v>
      </c>
      <c r="S2535">
        <f>_xlfn.XLOOKUP(A2535,Booking_data!$A$1:$A$6001,Booking_data!$N$1:$N$6001,"not Found")</f>
        <v>57</v>
      </c>
      <c r="T2535" t="str">
        <f>_xlfn.XLOOKUP(A2535,Booking_data!$A$1:$A$6001,Booking_data!$O$1:$O$6001,"Not Found")</f>
        <v>Other</v>
      </c>
      <c r="U2535" t="str">
        <f t="shared" si="198"/>
        <v>Above 45</v>
      </c>
      <c r="V2535" t="str">
        <f t="shared" si="199"/>
        <v>High Booking</v>
      </c>
    </row>
    <row r="2536" spans="1:22" x14ac:dyDescent="0.25">
      <c r="A2536" t="s">
        <v>2767</v>
      </c>
      <c r="B2536" s="1">
        <v>46084</v>
      </c>
      <c r="C2536" s="1">
        <v>46084</v>
      </c>
      <c r="D2536" s="9">
        <v>0.77083333333333337</v>
      </c>
      <c r="E2536" t="str">
        <f t="shared" si="195"/>
        <v>Weekday</v>
      </c>
      <c r="F2536" t="str">
        <f t="shared" si="196"/>
        <v>Mar</v>
      </c>
      <c r="G2536" t="str">
        <f>_xlfn.XLOOKUP(A2536,Booking_data!$A$1:$A$6001,Booking_data!$D$1:$D$6001,"not found")</f>
        <v>M031</v>
      </c>
      <c r="H2536" t="str">
        <f>_xlfn.XLOOKUP(G2536,Movies_data!$A$1:$A$41,Movies_data!$B$1:$B$41,"not found")</f>
        <v>Bangalore Days</v>
      </c>
      <c r="I2536" t="str">
        <f>_xlfn.XLOOKUP(G2536,Movies_data!$A$1:$A$41,Movies_data!$D$1:$D$41,"not found")</f>
        <v>Drama</v>
      </c>
      <c r="J2536" t="str">
        <f>_xlfn.XLOOKUP(G2536,Movies_data!$A$1:$A$41,Movies_data!$C$1:$C$41,"not found")</f>
        <v>Malayalam</v>
      </c>
      <c r="K2536">
        <f>_xlfn.XLOOKUP(G2536,Movies_data!$A$1:$A$41,Movies_data!$H$1:$H$41,"Not Found")</f>
        <v>8.3000000000000007</v>
      </c>
      <c r="L2536" t="str">
        <f>_xlfn.XLOOKUP(A2536,Booking_data!$A$1:$A$6001,Booking_data!$E$1:$E$6001,"not Found")</f>
        <v>C063</v>
      </c>
      <c r="M2536" t="str">
        <f>_xlfn.XLOOKUP(L2536,Cinemas_data!$A$1:$A$49,Cinemas_data!$I$1:$I$49,"not Found")</f>
        <v>INOX Forum Mall</v>
      </c>
      <c r="N2536" t="str">
        <f>_xlfn.XLOOKUP(L2536,Cinemas_data!$A$1:$A$49,Cinemas_data!$C$1:$C$49,"not Found")</f>
        <v>Mysuru</v>
      </c>
      <c r="O2536">
        <f>_xlfn.XLOOKUP(A2536,Booking_data!$A$1:$A$6001,Booking_data!$H$1:$H$6001,"not found")</f>
        <v>5</v>
      </c>
      <c r="P2536">
        <f>_xlfn.XLOOKUP(A2536,Booking_data!$A$1:$A$6001,Booking_data!$I$1:$I$6001,"not Found")</f>
        <v>420</v>
      </c>
      <c r="Q2536">
        <f t="shared" si="197"/>
        <v>2100</v>
      </c>
      <c r="R2536" t="str">
        <f>_xlfn.XLOOKUP(A2536,Booking_data!$A$1:$A$6001,Booking_data!$L$1:$L$6001,"Not Found")</f>
        <v>UPI</v>
      </c>
      <c r="S2536">
        <f>_xlfn.XLOOKUP(A2536,Booking_data!$A$1:$A$6001,Booking_data!$N$1:$N$6001,"not Found")</f>
        <v>57</v>
      </c>
      <c r="T2536" t="str">
        <f>_xlfn.XLOOKUP(A2536,Booking_data!$A$1:$A$6001,Booking_data!$O$1:$O$6001,"Not Found")</f>
        <v>Male</v>
      </c>
      <c r="U2536" t="str">
        <f t="shared" si="198"/>
        <v>Above 45</v>
      </c>
      <c r="V2536" t="str">
        <f t="shared" si="199"/>
        <v>High Booking</v>
      </c>
    </row>
    <row r="2537" spans="1:22" x14ac:dyDescent="0.25">
      <c r="A2537" t="s">
        <v>2768</v>
      </c>
      <c r="B2537" s="1">
        <v>46084</v>
      </c>
      <c r="C2537" s="1">
        <v>46079</v>
      </c>
      <c r="D2537" s="9">
        <v>0.88541666666666663</v>
      </c>
      <c r="E2537" t="str">
        <f t="shared" si="195"/>
        <v>Weekday</v>
      </c>
      <c r="F2537" t="str">
        <f t="shared" si="196"/>
        <v>Mar</v>
      </c>
      <c r="G2537" t="str">
        <f>_xlfn.XLOOKUP(A2537,Booking_data!$A$1:$A$6001,Booking_data!$D$1:$D$6001,"not found")</f>
        <v>M006</v>
      </c>
      <c r="H2537" t="str">
        <f>_xlfn.XLOOKUP(G2537,Movies_data!$A$1:$A$41,Movies_data!$B$1:$B$41,"not found")</f>
        <v>Maamannan</v>
      </c>
      <c r="I2537" t="str">
        <f>_xlfn.XLOOKUP(G2537,Movies_data!$A$1:$A$41,Movies_data!$D$1:$D$41,"not found")</f>
        <v>Drama</v>
      </c>
      <c r="J2537" t="str">
        <f>_xlfn.XLOOKUP(G2537,Movies_data!$A$1:$A$41,Movies_data!$C$1:$C$41,"not found")</f>
        <v>Tamil</v>
      </c>
      <c r="K2537">
        <f>_xlfn.XLOOKUP(G2537,Movies_data!$A$1:$A$41,Movies_data!$H$1:$H$41,"Not Found")</f>
        <v>7.3</v>
      </c>
      <c r="L2537" t="str">
        <f>_xlfn.XLOOKUP(A2537,Booking_data!$A$1:$A$6001,Booking_data!$E$1:$E$6001,"not Found")</f>
        <v>C072</v>
      </c>
      <c r="M2537" t="str">
        <f>_xlfn.XLOOKUP(L2537,Cinemas_data!$A$1:$A$49,Cinemas_data!$I$1:$I$49,"not Found")</f>
        <v>INOX Grand Mall</v>
      </c>
      <c r="N2537" t="str">
        <f>_xlfn.XLOOKUP(L2537,Cinemas_data!$A$1:$A$49,Cinemas_data!$C$1:$C$49,"not Found")</f>
        <v>Hyderabad</v>
      </c>
      <c r="O2537">
        <f>_xlfn.XLOOKUP(A2537,Booking_data!$A$1:$A$6001,Booking_data!$H$1:$H$6001,"not found")</f>
        <v>3</v>
      </c>
      <c r="P2537">
        <f>_xlfn.XLOOKUP(A2537,Booking_data!$A$1:$A$6001,Booking_data!$I$1:$I$6001,"not Found")</f>
        <v>380</v>
      </c>
      <c r="Q2537">
        <f t="shared" si="197"/>
        <v>1140</v>
      </c>
      <c r="R2537" t="str">
        <f>_xlfn.XLOOKUP(A2537,Booking_data!$A$1:$A$6001,Booking_data!$L$1:$L$6001,"Not Found")</f>
        <v>Net Banking</v>
      </c>
      <c r="S2537">
        <f>_xlfn.XLOOKUP(A2537,Booking_data!$A$1:$A$6001,Booking_data!$N$1:$N$6001,"not Found")</f>
        <v>40</v>
      </c>
      <c r="T2537" t="str">
        <f>_xlfn.XLOOKUP(A2537,Booking_data!$A$1:$A$6001,Booking_data!$O$1:$O$6001,"Not Found")</f>
        <v>Other</v>
      </c>
      <c r="U2537" t="str">
        <f t="shared" si="198"/>
        <v>Middle Age</v>
      </c>
      <c r="V2537" t="str">
        <f t="shared" si="199"/>
        <v>Medium Booking</v>
      </c>
    </row>
    <row r="2538" spans="1:22" x14ac:dyDescent="0.25">
      <c r="A2538" t="s">
        <v>2769</v>
      </c>
      <c r="B2538" s="1">
        <v>46084</v>
      </c>
      <c r="C2538" s="1">
        <v>46159</v>
      </c>
      <c r="D2538" s="9">
        <v>0.39583333333333331</v>
      </c>
      <c r="E2538" t="str">
        <f t="shared" si="195"/>
        <v>Weekday</v>
      </c>
      <c r="F2538" t="str">
        <f t="shared" si="196"/>
        <v>Mar</v>
      </c>
      <c r="G2538" t="str">
        <f>_xlfn.XLOOKUP(A2538,Booking_data!$A$1:$A$6001,Booking_data!$D$1:$D$6001,"not found")</f>
        <v>M032</v>
      </c>
      <c r="H2538" t="str">
        <f>_xlfn.XLOOKUP(G2538,Movies_data!$A$1:$A$41,Movies_data!$B$1:$B$41,"not found")</f>
        <v>Premam</v>
      </c>
      <c r="I2538" t="str">
        <f>_xlfn.XLOOKUP(G2538,Movies_data!$A$1:$A$41,Movies_data!$D$1:$D$41,"not found")</f>
        <v>Romance</v>
      </c>
      <c r="J2538" t="str">
        <f>_xlfn.XLOOKUP(G2538,Movies_data!$A$1:$A$41,Movies_data!$C$1:$C$41,"not found")</f>
        <v>Malayalam</v>
      </c>
      <c r="K2538">
        <f>_xlfn.XLOOKUP(G2538,Movies_data!$A$1:$A$41,Movies_data!$H$1:$H$41,"Not Found")</f>
        <v>8.3000000000000007</v>
      </c>
      <c r="L2538" t="str">
        <f>_xlfn.XLOOKUP(A2538,Booking_data!$A$1:$A$6001,Booking_data!$E$1:$E$6001,"not Found")</f>
        <v>C111</v>
      </c>
      <c r="M2538" t="str">
        <f>_xlfn.XLOOKUP(L2538,Cinemas_data!$A$1:$A$49,Cinemas_data!$I$1:$I$49,"not Found")</f>
        <v>Mukta A2 Cinemas City Centre</v>
      </c>
      <c r="N2538" t="str">
        <f>_xlfn.XLOOKUP(L2538,Cinemas_data!$A$1:$A$49,Cinemas_data!$C$1:$C$49,"not Found")</f>
        <v>Delhi</v>
      </c>
      <c r="O2538">
        <f>_xlfn.XLOOKUP(A2538,Booking_data!$A$1:$A$6001,Booking_data!$H$1:$H$6001,"not found")</f>
        <v>2</v>
      </c>
      <c r="P2538">
        <f>_xlfn.XLOOKUP(A2538,Booking_data!$A$1:$A$6001,Booking_data!$I$1:$I$6001,"not Found")</f>
        <v>360</v>
      </c>
      <c r="Q2538">
        <f t="shared" si="197"/>
        <v>720</v>
      </c>
      <c r="R2538" t="str">
        <f>_xlfn.XLOOKUP(A2538,Booking_data!$A$1:$A$6001,Booking_data!$L$1:$L$6001,"Not Found")</f>
        <v>Wallet</v>
      </c>
      <c r="S2538">
        <f>_xlfn.XLOOKUP(A2538,Booking_data!$A$1:$A$6001,Booking_data!$N$1:$N$6001,"not Found")</f>
        <v>26</v>
      </c>
      <c r="T2538" t="str">
        <f>_xlfn.XLOOKUP(A2538,Booking_data!$A$1:$A$6001,Booking_data!$O$1:$O$6001,"Not Found")</f>
        <v>Other</v>
      </c>
      <c r="U2538" t="str">
        <f t="shared" si="198"/>
        <v>Youngster</v>
      </c>
      <c r="V2538" t="str">
        <f t="shared" si="199"/>
        <v>Low Booking</v>
      </c>
    </row>
    <row r="2539" spans="1:22" x14ac:dyDescent="0.25">
      <c r="A2539" t="s">
        <v>2770</v>
      </c>
      <c r="B2539" s="1">
        <v>46084</v>
      </c>
      <c r="C2539" s="1">
        <v>46154</v>
      </c>
      <c r="D2539" s="9">
        <v>0.53125</v>
      </c>
      <c r="E2539" t="str">
        <f t="shared" si="195"/>
        <v>Weekday</v>
      </c>
      <c r="F2539" t="str">
        <f t="shared" si="196"/>
        <v>Mar</v>
      </c>
      <c r="G2539" t="str">
        <f>_xlfn.XLOOKUP(A2539,Booking_data!$A$1:$A$6001,Booking_data!$D$1:$D$6001,"not found")</f>
        <v>M006</v>
      </c>
      <c r="H2539" t="str">
        <f>_xlfn.XLOOKUP(G2539,Movies_data!$A$1:$A$41,Movies_data!$B$1:$B$41,"not found")</f>
        <v>Maamannan</v>
      </c>
      <c r="I2539" t="str">
        <f>_xlfn.XLOOKUP(G2539,Movies_data!$A$1:$A$41,Movies_data!$D$1:$D$41,"not found")</f>
        <v>Drama</v>
      </c>
      <c r="J2539" t="str">
        <f>_xlfn.XLOOKUP(G2539,Movies_data!$A$1:$A$41,Movies_data!$C$1:$C$41,"not found")</f>
        <v>Tamil</v>
      </c>
      <c r="K2539">
        <f>_xlfn.XLOOKUP(G2539,Movies_data!$A$1:$A$41,Movies_data!$H$1:$H$41,"Not Found")</f>
        <v>7.3</v>
      </c>
      <c r="L2539" t="str">
        <f>_xlfn.XLOOKUP(A2539,Booking_data!$A$1:$A$6001,Booking_data!$E$1:$E$6001,"not Found")</f>
        <v>C101</v>
      </c>
      <c r="M2539" t="str">
        <f>_xlfn.XLOOKUP(L2539,Cinemas_data!$A$1:$A$49,Cinemas_data!$I$1:$I$49,"not Found")</f>
        <v>Miraj Cinemas City Centre</v>
      </c>
      <c r="N2539" t="str">
        <f>_xlfn.XLOOKUP(L2539,Cinemas_data!$A$1:$A$49,Cinemas_data!$C$1:$C$49,"not Found")</f>
        <v>Pune</v>
      </c>
      <c r="O2539">
        <f>_xlfn.XLOOKUP(A2539,Booking_data!$A$1:$A$6001,Booking_data!$H$1:$H$6001,"not found")</f>
        <v>3</v>
      </c>
      <c r="P2539">
        <f>_xlfn.XLOOKUP(A2539,Booking_data!$A$1:$A$6001,Booking_data!$I$1:$I$6001,"not Found")</f>
        <v>180</v>
      </c>
      <c r="Q2539">
        <f t="shared" si="197"/>
        <v>540</v>
      </c>
      <c r="R2539" t="str">
        <f>_xlfn.XLOOKUP(A2539,Booking_data!$A$1:$A$6001,Booking_data!$L$1:$L$6001,"Not Found")</f>
        <v>UPI</v>
      </c>
      <c r="S2539">
        <f>_xlfn.XLOOKUP(A2539,Booking_data!$A$1:$A$6001,Booking_data!$N$1:$N$6001,"not Found")</f>
        <v>20</v>
      </c>
      <c r="T2539" t="str">
        <f>_xlfn.XLOOKUP(A2539,Booking_data!$A$1:$A$6001,Booking_data!$O$1:$O$6001,"Not Found")</f>
        <v>Male</v>
      </c>
      <c r="U2539" t="str">
        <f t="shared" si="198"/>
        <v>Youngster</v>
      </c>
      <c r="V2539" t="str">
        <f t="shared" si="199"/>
        <v>Medium Booking</v>
      </c>
    </row>
    <row r="2540" spans="1:22" x14ac:dyDescent="0.25">
      <c r="A2540" t="s">
        <v>2771</v>
      </c>
      <c r="B2540" s="1">
        <v>46084</v>
      </c>
      <c r="C2540" s="1">
        <v>46073</v>
      </c>
      <c r="D2540" s="9">
        <v>0.77083333333333337</v>
      </c>
      <c r="E2540" t="str">
        <f t="shared" si="195"/>
        <v>Weekday</v>
      </c>
      <c r="F2540" t="str">
        <f t="shared" si="196"/>
        <v>Mar</v>
      </c>
      <c r="G2540" t="str">
        <f>_xlfn.XLOOKUP(A2540,Booking_data!$A$1:$A$6001,Booking_data!$D$1:$D$6001,"not found")</f>
        <v>M034</v>
      </c>
      <c r="H2540" t="str">
        <f>_xlfn.XLOOKUP(G2540,Movies_data!$A$1:$A$41,Movies_data!$B$1:$B$41,"not found")</f>
        <v>Manjummel Boys</v>
      </c>
      <c r="I2540" t="str">
        <f>_xlfn.XLOOKUP(G2540,Movies_data!$A$1:$A$41,Movies_data!$D$1:$D$41,"not found")</f>
        <v>Adventure</v>
      </c>
      <c r="J2540" t="str">
        <f>_xlfn.XLOOKUP(G2540,Movies_data!$A$1:$A$41,Movies_data!$C$1:$C$41,"not found")</f>
        <v>Malayalam</v>
      </c>
      <c r="K2540">
        <f>_xlfn.XLOOKUP(G2540,Movies_data!$A$1:$A$41,Movies_data!$H$1:$H$41,"Not Found")</f>
        <v>8.3000000000000007</v>
      </c>
      <c r="L2540" t="str">
        <f>_xlfn.XLOOKUP(A2540,Booking_data!$A$1:$A$6001,Booking_data!$E$1:$E$6001,"not Found")</f>
        <v>C073</v>
      </c>
      <c r="M2540" t="str">
        <f>_xlfn.XLOOKUP(L2540,Cinemas_data!$A$1:$A$49,Cinemas_data!$I$1:$I$49,"not Found")</f>
        <v>Cinepolis Forum Mall</v>
      </c>
      <c r="N2540" t="str">
        <f>_xlfn.XLOOKUP(L2540,Cinemas_data!$A$1:$A$49,Cinemas_data!$C$1:$C$49,"not Found")</f>
        <v>Hyderabad</v>
      </c>
      <c r="O2540">
        <f>_xlfn.XLOOKUP(A2540,Booking_data!$A$1:$A$6001,Booking_data!$H$1:$H$6001,"not found")</f>
        <v>3</v>
      </c>
      <c r="P2540">
        <f>_xlfn.XLOOKUP(A2540,Booking_data!$A$1:$A$6001,Booking_data!$I$1:$I$6001,"not Found")</f>
        <v>240</v>
      </c>
      <c r="Q2540">
        <f t="shared" si="197"/>
        <v>720</v>
      </c>
      <c r="R2540" t="str">
        <f>_xlfn.XLOOKUP(A2540,Booking_data!$A$1:$A$6001,Booking_data!$L$1:$L$6001,"Not Found")</f>
        <v>UPI</v>
      </c>
      <c r="S2540">
        <f>_xlfn.XLOOKUP(A2540,Booking_data!$A$1:$A$6001,Booking_data!$N$1:$N$6001,"not Found")</f>
        <v>36</v>
      </c>
      <c r="T2540" t="str">
        <f>_xlfn.XLOOKUP(A2540,Booking_data!$A$1:$A$6001,Booking_data!$O$1:$O$6001,"Not Found")</f>
        <v>Female</v>
      </c>
      <c r="U2540" t="str">
        <f t="shared" si="198"/>
        <v>Middle Age</v>
      </c>
      <c r="V2540" t="str">
        <f t="shared" si="199"/>
        <v>Medium Booking</v>
      </c>
    </row>
    <row r="2541" spans="1:22" x14ac:dyDescent="0.25">
      <c r="A2541" t="s">
        <v>2772</v>
      </c>
      <c r="B2541" s="1">
        <v>46084</v>
      </c>
      <c r="C2541" s="1">
        <v>46131</v>
      </c>
      <c r="D2541" s="9">
        <v>0.77083333333333337</v>
      </c>
      <c r="E2541" t="str">
        <f t="shared" si="195"/>
        <v>Weekday</v>
      </c>
      <c r="F2541" t="str">
        <f t="shared" si="196"/>
        <v>Mar</v>
      </c>
      <c r="G2541" t="str">
        <f>_xlfn.XLOOKUP(A2541,Booking_data!$A$1:$A$6001,Booking_data!$D$1:$D$6001,"not found")</f>
        <v>M008</v>
      </c>
      <c r="H2541" t="str">
        <f>_xlfn.XLOOKUP(G2541,Movies_data!$A$1:$A$41,Movies_data!$B$1:$B$41,"not found")</f>
        <v>Love Today</v>
      </c>
      <c r="I2541" t="str">
        <f>_xlfn.XLOOKUP(G2541,Movies_data!$A$1:$A$41,Movies_data!$D$1:$D$41,"not found")</f>
        <v>Romance</v>
      </c>
      <c r="J2541" t="str">
        <f>_xlfn.XLOOKUP(G2541,Movies_data!$A$1:$A$41,Movies_data!$C$1:$C$41,"not found")</f>
        <v>Tamil</v>
      </c>
      <c r="K2541">
        <f>_xlfn.XLOOKUP(G2541,Movies_data!$A$1:$A$41,Movies_data!$H$1:$H$41,"Not Found")</f>
        <v>7.4</v>
      </c>
      <c r="L2541" t="str">
        <f>_xlfn.XLOOKUP(A2541,Booking_data!$A$1:$A$6001,Booking_data!$E$1:$E$6001,"not Found")</f>
        <v>C111</v>
      </c>
      <c r="M2541" t="str">
        <f>_xlfn.XLOOKUP(L2541,Cinemas_data!$A$1:$A$49,Cinemas_data!$I$1:$I$49,"not Found")</f>
        <v>Mukta A2 Cinemas City Centre</v>
      </c>
      <c r="N2541" t="str">
        <f>_xlfn.XLOOKUP(L2541,Cinemas_data!$A$1:$A$49,Cinemas_data!$C$1:$C$49,"not Found")</f>
        <v>Delhi</v>
      </c>
      <c r="O2541">
        <f>_xlfn.XLOOKUP(A2541,Booking_data!$A$1:$A$6001,Booking_data!$H$1:$H$6001,"not found")</f>
        <v>2</v>
      </c>
      <c r="P2541">
        <f>_xlfn.XLOOKUP(A2541,Booking_data!$A$1:$A$6001,Booking_data!$I$1:$I$6001,"not Found")</f>
        <v>260</v>
      </c>
      <c r="Q2541">
        <f t="shared" si="197"/>
        <v>520</v>
      </c>
      <c r="R2541" t="str">
        <f>_xlfn.XLOOKUP(A2541,Booking_data!$A$1:$A$6001,Booking_data!$L$1:$L$6001,"Not Found")</f>
        <v>Net Banking</v>
      </c>
      <c r="S2541">
        <f>_xlfn.XLOOKUP(A2541,Booking_data!$A$1:$A$6001,Booking_data!$N$1:$N$6001,"not Found")</f>
        <v>42</v>
      </c>
      <c r="T2541" t="str">
        <f>_xlfn.XLOOKUP(A2541,Booking_data!$A$1:$A$6001,Booking_data!$O$1:$O$6001,"Not Found")</f>
        <v>Male</v>
      </c>
      <c r="U2541" t="str">
        <f t="shared" si="198"/>
        <v>Middle Age</v>
      </c>
      <c r="V2541" t="str">
        <f t="shared" si="199"/>
        <v>Low Booking</v>
      </c>
    </row>
    <row r="2542" spans="1:22" x14ac:dyDescent="0.25">
      <c r="A2542" t="s">
        <v>2773</v>
      </c>
      <c r="B2542" s="1">
        <v>46084</v>
      </c>
      <c r="C2542" s="1">
        <v>46202</v>
      </c>
      <c r="D2542" s="9">
        <v>0.53125</v>
      </c>
      <c r="E2542" t="str">
        <f t="shared" si="195"/>
        <v>Weekday</v>
      </c>
      <c r="F2542" t="str">
        <f t="shared" si="196"/>
        <v>Mar</v>
      </c>
      <c r="G2542" t="str">
        <f>_xlfn.XLOOKUP(A2542,Booking_data!$A$1:$A$6001,Booking_data!$D$1:$D$6001,"not found")</f>
        <v>M010</v>
      </c>
      <c r="H2542" t="str">
        <f>_xlfn.XLOOKUP(G2542,Movies_data!$A$1:$A$41,Movies_data!$B$1:$B$41,"not found")</f>
        <v>Captain Miller</v>
      </c>
      <c r="I2542" t="str">
        <f>_xlfn.XLOOKUP(G2542,Movies_data!$A$1:$A$41,Movies_data!$D$1:$D$41,"not found")</f>
        <v>Action</v>
      </c>
      <c r="J2542" t="str">
        <f>_xlfn.XLOOKUP(G2542,Movies_data!$A$1:$A$41,Movies_data!$C$1:$C$41,"not found")</f>
        <v>Tamil</v>
      </c>
      <c r="K2542">
        <f>_xlfn.XLOOKUP(G2542,Movies_data!$A$1:$A$41,Movies_data!$H$1:$H$41,"Not Found")</f>
        <v>7</v>
      </c>
      <c r="L2542" t="str">
        <f>_xlfn.XLOOKUP(A2542,Booking_data!$A$1:$A$6001,Booking_data!$E$1:$E$6001,"not Found")</f>
        <v>C161</v>
      </c>
      <c r="M2542" t="str">
        <f>_xlfn.XLOOKUP(L2542,Cinemas_data!$A$1:$A$49,Cinemas_data!$I$1:$I$49,"not Found")</f>
        <v>INOX City Centre</v>
      </c>
      <c r="N2542" t="str">
        <f>_xlfn.XLOOKUP(L2542,Cinemas_data!$A$1:$A$49,Cinemas_data!$C$1:$C$49,"not Found")</f>
        <v>Thiruvananthapuram</v>
      </c>
      <c r="O2542">
        <f>_xlfn.XLOOKUP(A2542,Booking_data!$A$1:$A$6001,Booking_data!$H$1:$H$6001,"not found")</f>
        <v>2</v>
      </c>
      <c r="P2542">
        <f>_xlfn.XLOOKUP(A2542,Booking_data!$A$1:$A$6001,Booking_data!$I$1:$I$6001,"not Found")</f>
        <v>280</v>
      </c>
      <c r="Q2542">
        <f t="shared" si="197"/>
        <v>560</v>
      </c>
      <c r="R2542" t="str">
        <f>_xlfn.XLOOKUP(A2542,Booking_data!$A$1:$A$6001,Booking_data!$L$1:$L$6001,"Not Found")</f>
        <v>Credit Card</v>
      </c>
      <c r="S2542">
        <f>_xlfn.XLOOKUP(A2542,Booking_data!$A$1:$A$6001,Booking_data!$N$1:$N$6001,"not Found")</f>
        <v>25</v>
      </c>
      <c r="T2542" t="str">
        <f>_xlfn.XLOOKUP(A2542,Booking_data!$A$1:$A$6001,Booking_data!$O$1:$O$6001,"Not Found")</f>
        <v>Male</v>
      </c>
      <c r="U2542" t="str">
        <f t="shared" si="198"/>
        <v>Youngster</v>
      </c>
      <c r="V2542" t="str">
        <f t="shared" si="199"/>
        <v>Low Booking</v>
      </c>
    </row>
    <row r="2543" spans="1:22" x14ac:dyDescent="0.25">
      <c r="A2543" t="s">
        <v>2774</v>
      </c>
      <c r="B2543" s="1">
        <v>46084</v>
      </c>
      <c r="C2543" s="1">
        <v>46157</v>
      </c>
      <c r="D2543" s="9">
        <v>0.77083333333333337</v>
      </c>
      <c r="E2543" t="str">
        <f t="shared" si="195"/>
        <v>Weekday</v>
      </c>
      <c r="F2543" t="str">
        <f t="shared" si="196"/>
        <v>Mar</v>
      </c>
      <c r="G2543" t="str">
        <f>_xlfn.XLOOKUP(A2543,Booking_data!$A$1:$A$6001,Booking_data!$D$1:$D$6001,"not found")</f>
        <v>M034</v>
      </c>
      <c r="H2543" t="str">
        <f>_xlfn.XLOOKUP(G2543,Movies_data!$A$1:$A$41,Movies_data!$B$1:$B$41,"not found")</f>
        <v>Manjummel Boys</v>
      </c>
      <c r="I2543" t="str">
        <f>_xlfn.XLOOKUP(G2543,Movies_data!$A$1:$A$41,Movies_data!$D$1:$D$41,"not found")</f>
        <v>Adventure</v>
      </c>
      <c r="J2543" t="str">
        <f>_xlfn.XLOOKUP(G2543,Movies_data!$A$1:$A$41,Movies_data!$C$1:$C$41,"not found")</f>
        <v>Malayalam</v>
      </c>
      <c r="K2543">
        <f>_xlfn.XLOOKUP(G2543,Movies_data!$A$1:$A$41,Movies_data!$H$1:$H$41,"Not Found")</f>
        <v>8.3000000000000007</v>
      </c>
      <c r="L2543" t="str">
        <f>_xlfn.XLOOKUP(A2543,Booking_data!$A$1:$A$6001,Booking_data!$E$1:$E$6001,"not Found")</f>
        <v>C122</v>
      </c>
      <c r="M2543" t="str">
        <f>_xlfn.XLOOKUP(L2543,Cinemas_data!$A$1:$A$49,Cinemas_data!$I$1:$I$49,"not Found")</f>
        <v>Asian Cinemas Grand Mall</v>
      </c>
      <c r="N2543" t="str">
        <f>_xlfn.XLOOKUP(L2543,Cinemas_data!$A$1:$A$49,Cinemas_data!$C$1:$C$49,"not Found")</f>
        <v>Noida</v>
      </c>
      <c r="O2543">
        <f>_xlfn.XLOOKUP(A2543,Booking_data!$A$1:$A$6001,Booking_data!$H$1:$H$6001,"not found")</f>
        <v>3</v>
      </c>
      <c r="P2543">
        <f>_xlfn.XLOOKUP(A2543,Booking_data!$A$1:$A$6001,Booking_data!$I$1:$I$6001,"not Found")</f>
        <v>180</v>
      </c>
      <c r="Q2543">
        <f t="shared" si="197"/>
        <v>540</v>
      </c>
      <c r="R2543" t="str">
        <f>_xlfn.XLOOKUP(A2543,Booking_data!$A$1:$A$6001,Booking_data!$L$1:$L$6001,"Not Found")</f>
        <v>Credit Card</v>
      </c>
      <c r="S2543">
        <f>_xlfn.XLOOKUP(A2543,Booking_data!$A$1:$A$6001,Booking_data!$N$1:$N$6001,"not Found")</f>
        <v>26</v>
      </c>
      <c r="T2543" t="str">
        <f>_xlfn.XLOOKUP(A2543,Booking_data!$A$1:$A$6001,Booking_data!$O$1:$O$6001,"Not Found")</f>
        <v>Other</v>
      </c>
      <c r="U2543" t="str">
        <f t="shared" si="198"/>
        <v>Youngster</v>
      </c>
      <c r="V2543" t="str">
        <f t="shared" si="199"/>
        <v>Medium Booking</v>
      </c>
    </row>
    <row r="2544" spans="1:22" x14ac:dyDescent="0.25">
      <c r="A2544" t="s">
        <v>2775</v>
      </c>
      <c r="B2544" s="1">
        <v>46084</v>
      </c>
      <c r="C2544" s="1">
        <v>46073</v>
      </c>
      <c r="D2544" s="9">
        <v>0.9375</v>
      </c>
      <c r="E2544" t="str">
        <f t="shared" si="195"/>
        <v>Weekday</v>
      </c>
      <c r="F2544" t="str">
        <f t="shared" si="196"/>
        <v>Mar</v>
      </c>
      <c r="G2544" t="str">
        <f>_xlfn.XLOOKUP(A2544,Booking_data!$A$1:$A$6001,Booking_data!$D$1:$D$6001,"not found")</f>
        <v>M036</v>
      </c>
      <c r="H2544" t="str">
        <f>_xlfn.XLOOKUP(G2544,Movies_data!$A$1:$A$41,Movies_data!$B$1:$B$41,"not found")</f>
        <v>Avengers Endgame</v>
      </c>
      <c r="I2544" t="str">
        <f>_xlfn.XLOOKUP(G2544,Movies_data!$A$1:$A$41,Movies_data!$D$1:$D$41,"not found")</f>
        <v>Action</v>
      </c>
      <c r="J2544" t="str">
        <f>_xlfn.XLOOKUP(G2544,Movies_data!$A$1:$A$41,Movies_data!$C$1:$C$41,"not found")</f>
        <v>English</v>
      </c>
      <c r="K2544">
        <f>_xlfn.XLOOKUP(G2544,Movies_data!$A$1:$A$41,Movies_data!$H$1:$H$41,"Not Found")</f>
        <v>8.4</v>
      </c>
      <c r="L2544" t="str">
        <f>_xlfn.XLOOKUP(A2544,Booking_data!$A$1:$A$6001,Booking_data!$E$1:$E$6001,"not Found")</f>
        <v>C162</v>
      </c>
      <c r="M2544" t="str">
        <f>_xlfn.XLOOKUP(L2544,Cinemas_data!$A$1:$A$49,Cinemas_data!$I$1:$I$49,"not Found")</f>
        <v>Cinepolis Grand Mall</v>
      </c>
      <c r="N2544" t="str">
        <f>_xlfn.XLOOKUP(L2544,Cinemas_data!$A$1:$A$49,Cinemas_data!$C$1:$C$49,"not Found")</f>
        <v>Thiruvananthapuram</v>
      </c>
      <c r="O2544">
        <f>_xlfn.XLOOKUP(A2544,Booking_data!$A$1:$A$6001,Booking_data!$H$1:$H$6001,"not found")</f>
        <v>3</v>
      </c>
      <c r="P2544">
        <f>_xlfn.XLOOKUP(A2544,Booking_data!$A$1:$A$6001,Booking_data!$I$1:$I$6001,"not Found")</f>
        <v>160</v>
      </c>
      <c r="Q2544">
        <f t="shared" si="197"/>
        <v>480</v>
      </c>
      <c r="R2544" t="str">
        <f>_xlfn.XLOOKUP(A2544,Booking_data!$A$1:$A$6001,Booking_data!$L$1:$L$6001,"Not Found")</f>
        <v>Net Banking</v>
      </c>
      <c r="S2544">
        <f>_xlfn.XLOOKUP(A2544,Booking_data!$A$1:$A$6001,Booking_data!$N$1:$N$6001,"not Found")</f>
        <v>28</v>
      </c>
      <c r="T2544" t="str">
        <f>_xlfn.XLOOKUP(A2544,Booking_data!$A$1:$A$6001,Booking_data!$O$1:$O$6001,"Not Found")</f>
        <v>Female</v>
      </c>
      <c r="U2544" t="str">
        <f t="shared" si="198"/>
        <v>Youngster</v>
      </c>
      <c r="V2544" t="str">
        <f t="shared" si="199"/>
        <v>Medium Booking</v>
      </c>
    </row>
    <row r="2545" spans="1:22" x14ac:dyDescent="0.25">
      <c r="A2545" t="s">
        <v>2776</v>
      </c>
      <c r="B2545" s="1">
        <v>46084</v>
      </c>
      <c r="C2545" s="1">
        <v>46035</v>
      </c>
      <c r="D2545" s="9">
        <v>0.64583333333333337</v>
      </c>
      <c r="E2545" t="str">
        <f t="shared" si="195"/>
        <v>Weekday</v>
      </c>
      <c r="F2545" t="str">
        <f t="shared" si="196"/>
        <v>Mar</v>
      </c>
      <c r="G2545" t="str">
        <f>_xlfn.XLOOKUP(A2545,Booking_data!$A$1:$A$6001,Booking_data!$D$1:$D$6001,"not found")</f>
        <v>M018</v>
      </c>
      <c r="H2545" t="str">
        <f>_xlfn.XLOOKUP(G2545,Movies_data!$A$1:$A$41,Movies_data!$B$1:$B$41,"not found")</f>
        <v>Sita Ramam</v>
      </c>
      <c r="I2545" t="str">
        <f>_xlfn.XLOOKUP(G2545,Movies_data!$A$1:$A$41,Movies_data!$D$1:$D$41,"not found")</f>
        <v>Romance</v>
      </c>
      <c r="J2545" t="str">
        <f>_xlfn.XLOOKUP(G2545,Movies_data!$A$1:$A$41,Movies_data!$C$1:$C$41,"not found")</f>
        <v>Telugu</v>
      </c>
      <c r="K2545">
        <f>_xlfn.XLOOKUP(G2545,Movies_data!$A$1:$A$41,Movies_data!$H$1:$H$41,"Not Found")</f>
        <v>8.5</v>
      </c>
      <c r="L2545" t="str">
        <f>_xlfn.XLOOKUP(A2545,Booking_data!$A$1:$A$6001,Booking_data!$E$1:$E$6001,"not Found")</f>
        <v>C053</v>
      </c>
      <c r="M2545" t="str">
        <f>_xlfn.XLOOKUP(L2545,Cinemas_data!$A$1:$A$49,Cinemas_data!$I$1:$I$49,"not Found")</f>
        <v>PVR Forum Mall</v>
      </c>
      <c r="N2545" t="str">
        <f>_xlfn.XLOOKUP(L2545,Cinemas_data!$A$1:$A$49,Cinemas_data!$C$1:$C$49,"not Found")</f>
        <v>Bengaluru</v>
      </c>
      <c r="O2545">
        <f>_xlfn.XLOOKUP(A2545,Booking_data!$A$1:$A$6001,Booking_data!$H$1:$H$6001,"not found")</f>
        <v>2</v>
      </c>
      <c r="P2545">
        <f>_xlfn.XLOOKUP(A2545,Booking_data!$A$1:$A$6001,Booking_data!$I$1:$I$6001,"not Found")</f>
        <v>260</v>
      </c>
      <c r="Q2545">
        <f t="shared" si="197"/>
        <v>520</v>
      </c>
      <c r="R2545" t="str">
        <f>_xlfn.XLOOKUP(A2545,Booking_data!$A$1:$A$6001,Booking_data!$L$1:$L$6001,"Not Found")</f>
        <v>Debit Card</v>
      </c>
      <c r="S2545">
        <f>_xlfn.XLOOKUP(A2545,Booking_data!$A$1:$A$6001,Booking_data!$N$1:$N$6001,"not Found")</f>
        <v>31</v>
      </c>
      <c r="T2545" t="str">
        <f>_xlfn.XLOOKUP(A2545,Booking_data!$A$1:$A$6001,Booking_data!$O$1:$O$6001,"Not Found")</f>
        <v>Other</v>
      </c>
      <c r="U2545" t="str">
        <f t="shared" si="198"/>
        <v>Middle Age</v>
      </c>
      <c r="V2545" t="str">
        <f t="shared" si="199"/>
        <v>Low Booking</v>
      </c>
    </row>
    <row r="2546" spans="1:22" x14ac:dyDescent="0.25">
      <c r="A2546" t="s">
        <v>2777</v>
      </c>
      <c r="B2546" s="1">
        <v>46084</v>
      </c>
      <c r="C2546" s="1">
        <v>46055</v>
      </c>
      <c r="D2546" s="9">
        <v>0.77083333333333337</v>
      </c>
      <c r="E2546" t="str">
        <f t="shared" si="195"/>
        <v>Weekday</v>
      </c>
      <c r="F2546" t="str">
        <f t="shared" si="196"/>
        <v>Mar</v>
      </c>
      <c r="G2546" t="str">
        <f>_xlfn.XLOOKUP(A2546,Booking_data!$A$1:$A$6001,Booking_data!$D$1:$D$6001,"not found")</f>
        <v>M040</v>
      </c>
      <c r="H2546" t="str">
        <f>_xlfn.XLOOKUP(G2546,Movies_data!$A$1:$A$41,Movies_data!$B$1:$B$41,"not found")</f>
        <v>Inside Out 2</v>
      </c>
      <c r="I2546" t="str">
        <f>_xlfn.XLOOKUP(G2546,Movies_data!$A$1:$A$41,Movies_data!$D$1:$D$41,"not found")</f>
        <v>Animation</v>
      </c>
      <c r="J2546" t="str">
        <f>_xlfn.XLOOKUP(G2546,Movies_data!$A$1:$A$41,Movies_data!$C$1:$C$41,"not found")</f>
        <v>English</v>
      </c>
      <c r="K2546">
        <f>_xlfn.XLOOKUP(G2546,Movies_data!$A$1:$A$41,Movies_data!$H$1:$H$41,"Not Found")</f>
        <v>7.6</v>
      </c>
      <c r="L2546" t="str">
        <f>_xlfn.XLOOKUP(A2546,Booking_data!$A$1:$A$6001,Booking_data!$E$1:$E$6001,"not Found")</f>
        <v>C101</v>
      </c>
      <c r="M2546" t="str">
        <f>_xlfn.XLOOKUP(L2546,Cinemas_data!$A$1:$A$49,Cinemas_data!$I$1:$I$49,"not Found")</f>
        <v>Miraj Cinemas City Centre</v>
      </c>
      <c r="N2546" t="str">
        <f>_xlfn.XLOOKUP(L2546,Cinemas_data!$A$1:$A$49,Cinemas_data!$C$1:$C$49,"not Found")</f>
        <v>Pune</v>
      </c>
      <c r="O2546">
        <f>_xlfn.XLOOKUP(A2546,Booking_data!$A$1:$A$6001,Booking_data!$H$1:$H$6001,"not found")</f>
        <v>1</v>
      </c>
      <c r="P2546">
        <f>_xlfn.XLOOKUP(A2546,Booking_data!$A$1:$A$6001,Booking_data!$I$1:$I$6001,"not Found")</f>
        <v>180</v>
      </c>
      <c r="Q2546">
        <f t="shared" si="197"/>
        <v>180</v>
      </c>
      <c r="R2546" t="str">
        <f>_xlfn.XLOOKUP(A2546,Booking_data!$A$1:$A$6001,Booking_data!$L$1:$L$6001,"Not Found")</f>
        <v>Net Banking</v>
      </c>
      <c r="S2546">
        <f>_xlfn.XLOOKUP(A2546,Booking_data!$A$1:$A$6001,Booking_data!$N$1:$N$6001,"not Found")</f>
        <v>19</v>
      </c>
      <c r="T2546" t="str">
        <f>_xlfn.XLOOKUP(A2546,Booking_data!$A$1:$A$6001,Booking_data!$O$1:$O$6001,"Not Found")</f>
        <v>Other</v>
      </c>
      <c r="U2546" t="str">
        <f t="shared" si="198"/>
        <v>Youngster</v>
      </c>
      <c r="V2546" t="str">
        <f t="shared" si="199"/>
        <v>Low Booking</v>
      </c>
    </row>
    <row r="2547" spans="1:22" x14ac:dyDescent="0.25">
      <c r="A2547" t="s">
        <v>2778</v>
      </c>
      <c r="B2547" s="1">
        <v>46084</v>
      </c>
      <c r="C2547" s="1">
        <v>46144</v>
      </c>
      <c r="D2547" s="9">
        <v>0.39583333333333331</v>
      </c>
      <c r="E2547" t="str">
        <f t="shared" si="195"/>
        <v>Weekday</v>
      </c>
      <c r="F2547" t="str">
        <f t="shared" si="196"/>
        <v>Mar</v>
      </c>
      <c r="G2547" t="str">
        <f>_xlfn.XLOOKUP(A2547,Booking_data!$A$1:$A$6001,Booking_data!$D$1:$D$6001,"not found")</f>
        <v>M008</v>
      </c>
      <c r="H2547" t="str">
        <f>_xlfn.XLOOKUP(G2547,Movies_data!$A$1:$A$41,Movies_data!$B$1:$B$41,"not found")</f>
        <v>Love Today</v>
      </c>
      <c r="I2547" t="str">
        <f>_xlfn.XLOOKUP(G2547,Movies_data!$A$1:$A$41,Movies_data!$D$1:$D$41,"not found")</f>
        <v>Romance</v>
      </c>
      <c r="J2547" t="str">
        <f>_xlfn.XLOOKUP(G2547,Movies_data!$A$1:$A$41,Movies_data!$C$1:$C$41,"not found")</f>
        <v>Tamil</v>
      </c>
      <c r="K2547">
        <f>_xlfn.XLOOKUP(G2547,Movies_data!$A$1:$A$41,Movies_data!$H$1:$H$41,"Not Found")</f>
        <v>7.4</v>
      </c>
      <c r="L2547" t="str">
        <f>_xlfn.XLOOKUP(A2547,Booking_data!$A$1:$A$6001,Booking_data!$E$1:$E$6001,"not Found")</f>
        <v>C161</v>
      </c>
      <c r="M2547" t="str">
        <f>_xlfn.XLOOKUP(L2547,Cinemas_data!$A$1:$A$49,Cinemas_data!$I$1:$I$49,"not Found")</f>
        <v>INOX City Centre</v>
      </c>
      <c r="N2547" t="str">
        <f>_xlfn.XLOOKUP(L2547,Cinemas_data!$A$1:$A$49,Cinemas_data!$C$1:$C$49,"not Found")</f>
        <v>Thiruvananthapuram</v>
      </c>
      <c r="O2547">
        <f>_xlfn.XLOOKUP(A2547,Booking_data!$A$1:$A$6001,Booking_data!$H$1:$H$6001,"not found")</f>
        <v>4</v>
      </c>
      <c r="P2547">
        <f>_xlfn.XLOOKUP(A2547,Booking_data!$A$1:$A$6001,Booking_data!$I$1:$I$6001,"not Found")</f>
        <v>280</v>
      </c>
      <c r="Q2547">
        <f t="shared" si="197"/>
        <v>1120</v>
      </c>
      <c r="R2547" t="str">
        <f>_xlfn.XLOOKUP(A2547,Booking_data!$A$1:$A$6001,Booking_data!$L$1:$L$6001,"Not Found")</f>
        <v>Debit Card</v>
      </c>
      <c r="S2547">
        <f>_xlfn.XLOOKUP(A2547,Booking_data!$A$1:$A$6001,Booking_data!$N$1:$N$6001,"not Found")</f>
        <v>24</v>
      </c>
      <c r="T2547" t="str">
        <f>_xlfn.XLOOKUP(A2547,Booking_data!$A$1:$A$6001,Booking_data!$O$1:$O$6001,"Not Found")</f>
        <v>Other</v>
      </c>
      <c r="U2547" t="str">
        <f t="shared" si="198"/>
        <v>Youngster</v>
      </c>
      <c r="V2547" t="str">
        <f t="shared" si="199"/>
        <v>Medium Booking</v>
      </c>
    </row>
    <row r="2548" spans="1:22" x14ac:dyDescent="0.25">
      <c r="A2548" t="s">
        <v>2779</v>
      </c>
      <c r="B2548" s="1">
        <v>46084</v>
      </c>
      <c r="C2548" s="1">
        <v>46120</v>
      </c>
      <c r="D2548" s="9">
        <v>0.39583333333333331</v>
      </c>
      <c r="E2548" t="str">
        <f t="shared" si="195"/>
        <v>Weekday</v>
      </c>
      <c r="F2548" t="str">
        <f t="shared" si="196"/>
        <v>Mar</v>
      </c>
      <c r="G2548" t="str">
        <f>_xlfn.XLOOKUP(A2548,Booking_data!$A$1:$A$6001,Booking_data!$D$1:$D$6001,"not found")</f>
        <v>M019</v>
      </c>
      <c r="H2548" t="str">
        <f>_xlfn.XLOOKUP(G2548,Movies_data!$A$1:$A$41,Movies_data!$B$1:$B$41,"not found")</f>
        <v>Animal</v>
      </c>
      <c r="I2548" t="str">
        <f>_xlfn.XLOOKUP(G2548,Movies_data!$A$1:$A$41,Movies_data!$D$1:$D$41,"not found")</f>
        <v>Drama</v>
      </c>
      <c r="J2548" t="str">
        <f>_xlfn.XLOOKUP(G2548,Movies_data!$A$1:$A$41,Movies_data!$C$1:$C$41,"not found")</f>
        <v>Hindi</v>
      </c>
      <c r="K2548">
        <f>_xlfn.XLOOKUP(G2548,Movies_data!$A$1:$A$41,Movies_data!$H$1:$H$41,"Not Found")</f>
        <v>6.1</v>
      </c>
      <c r="L2548" t="str">
        <f>_xlfn.XLOOKUP(A2548,Booking_data!$A$1:$A$6001,Booking_data!$E$1:$E$6001,"not Found")</f>
        <v>C062</v>
      </c>
      <c r="M2548" t="str">
        <f>_xlfn.XLOOKUP(L2548,Cinemas_data!$A$1:$A$49,Cinemas_data!$I$1:$I$49,"not Found")</f>
        <v>PVR Grand Mall</v>
      </c>
      <c r="N2548" t="str">
        <f>_xlfn.XLOOKUP(L2548,Cinemas_data!$A$1:$A$49,Cinemas_data!$C$1:$C$49,"not Found")</f>
        <v>Mysuru</v>
      </c>
      <c r="O2548">
        <f>_xlfn.XLOOKUP(A2548,Booking_data!$A$1:$A$6001,Booking_data!$H$1:$H$6001,"not found")</f>
        <v>1</v>
      </c>
      <c r="P2548">
        <f>_xlfn.XLOOKUP(A2548,Booking_data!$A$1:$A$6001,Booking_data!$I$1:$I$6001,"not Found")</f>
        <v>240</v>
      </c>
      <c r="Q2548">
        <f t="shared" si="197"/>
        <v>240</v>
      </c>
      <c r="R2548" t="str">
        <f>_xlfn.XLOOKUP(A2548,Booking_data!$A$1:$A$6001,Booking_data!$L$1:$L$6001,"Not Found")</f>
        <v>Net Banking</v>
      </c>
      <c r="S2548">
        <f>_xlfn.XLOOKUP(A2548,Booking_data!$A$1:$A$6001,Booking_data!$N$1:$N$6001,"not Found")</f>
        <v>30</v>
      </c>
      <c r="T2548" t="str">
        <f>_xlfn.XLOOKUP(A2548,Booking_data!$A$1:$A$6001,Booking_data!$O$1:$O$6001,"Not Found")</f>
        <v>Male</v>
      </c>
      <c r="U2548" t="str">
        <f t="shared" si="198"/>
        <v>Middle Age</v>
      </c>
      <c r="V2548" t="str">
        <f t="shared" si="199"/>
        <v>Low Booking</v>
      </c>
    </row>
    <row r="2549" spans="1:22" x14ac:dyDescent="0.25">
      <c r="A2549" t="s">
        <v>2780</v>
      </c>
      <c r="B2549" s="1">
        <v>46084</v>
      </c>
      <c r="C2549" s="1">
        <v>46116</v>
      </c>
      <c r="D2549" s="9">
        <v>0.53125</v>
      </c>
      <c r="E2549" t="str">
        <f t="shared" si="195"/>
        <v>Weekday</v>
      </c>
      <c r="F2549" t="str">
        <f t="shared" si="196"/>
        <v>Mar</v>
      </c>
      <c r="G2549" t="str">
        <f>_xlfn.XLOOKUP(A2549,Booking_data!$A$1:$A$6001,Booking_data!$D$1:$D$6001,"not found")</f>
        <v>M005</v>
      </c>
      <c r="H2549" t="str">
        <f>_xlfn.XLOOKUP(G2549,Movies_data!$A$1:$A$41,Movies_data!$B$1:$B$41,"not found")</f>
        <v>Ponniyin Selvan II</v>
      </c>
      <c r="I2549" t="str">
        <f>_xlfn.XLOOKUP(G2549,Movies_data!$A$1:$A$41,Movies_data!$D$1:$D$41,"not found")</f>
        <v>Drama</v>
      </c>
      <c r="J2549" t="str">
        <f>_xlfn.XLOOKUP(G2549,Movies_data!$A$1:$A$41,Movies_data!$C$1:$C$41,"not found")</f>
        <v>Tamil</v>
      </c>
      <c r="K2549">
        <f>_xlfn.XLOOKUP(G2549,Movies_data!$A$1:$A$41,Movies_data!$H$1:$H$41,"Not Found")</f>
        <v>7.3</v>
      </c>
      <c r="L2549" t="str">
        <f>_xlfn.XLOOKUP(A2549,Booking_data!$A$1:$A$6001,Booking_data!$E$1:$E$6001,"not Found")</f>
        <v>C092</v>
      </c>
      <c r="M2549" t="str">
        <f>_xlfn.XLOOKUP(L2549,Cinemas_data!$A$1:$A$49,Cinemas_data!$I$1:$I$49,"not Found")</f>
        <v>Miraj Cinemas Grand Mall</v>
      </c>
      <c r="N2549" t="str">
        <f>_xlfn.XLOOKUP(L2549,Cinemas_data!$A$1:$A$49,Cinemas_data!$C$1:$C$49,"not Found")</f>
        <v>Mumbai</v>
      </c>
      <c r="O2549">
        <f>_xlfn.XLOOKUP(A2549,Booking_data!$A$1:$A$6001,Booking_data!$H$1:$H$6001,"not found")</f>
        <v>3</v>
      </c>
      <c r="P2549">
        <f>_xlfn.XLOOKUP(A2549,Booking_data!$A$1:$A$6001,Booking_data!$I$1:$I$6001,"not Found")</f>
        <v>240</v>
      </c>
      <c r="Q2549">
        <f t="shared" si="197"/>
        <v>720</v>
      </c>
      <c r="R2549" t="str">
        <f>_xlfn.XLOOKUP(A2549,Booking_data!$A$1:$A$6001,Booking_data!$L$1:$L$6001,"Not Found")</f>
        <v>Wallet</v>
      </c>
      <c r="S2549">
        <f>_xlfn.XLOOKUP(A2549,Booking_data!$A$1:$A$6001,Booking_data!$N$1:$N$6001,"not Found")</f>
        <v>54</v>
      </c>
      <c r="T2549" t="str">
        <f>_xlfn.XLOOKUP(A2549,Booking_data!$A$1:$A$6001,Booking_data!$O$1:$O$6001,"Not Found")</f>
        <v>Female</v>
      </c>
      <c r="U2549" t="str">
        <f t="shared" si="198"/>
        <v>Above 45</v>
      </c>
      <c r="V2549" t="str">
        <f t="shared" si="199"/>
        <v>Medium Booking</v>
      </c>
    </row>
    <row r="2550" spans="1:22" x14ac:dyDescent="0.25">
      <c r="A2550" t="s">
        <v>2781</v>
      </c>
      <c r="B2550" s="1">
        <v>46084</v>
      </c>
      <c r="C2550" s="1">
        <v>46080</v>
      </c>
      <c r="D2550" s="9">
        <v>0.39583333333333331</v>
      </c>
      <c r="E2550" t="str">
        <f t="shared" si="195"/>
        <v>Weekday</v>
      </c>
      <c r="F2550" t="str">
        <f t="shared" si="196"/>
        <v>Mar</v>
      </c>
      <c r="G2550" t="str">
        <f>_xlfn.XLOOKUP(A2550,Booking_data!$A$1:$A$6001,Booking_data!$D$1:$D$6001,"not found")</f>
        <v>M003</v>
      </c>
      <c r="H2550" t="str">
        <f>_xlfn.XLOOKUP(G2550,Movies_data!$A$1:$A$41,Movies_data!$B$1:$B$41,"not found")</f>
        <v>Vikram</v>
      </c>
      <c r="I2550" t="str">
        <f>_xlfn.XLOOKUP(G2550,Movies_data!$A$1:$A$41,Movies_data!$D$1:$D$41,"not found")</f>
        <v>Action</v>
      </c>
      <c r="J2550" t="str">
        <f>_xlfn.XLOOKUP(G2550,Movies_data!$A$1:$A$41,Movies_data!$C$1:$C$41,"not found")</f>
        <v>Tamil</v>
      </c>
      <c r="K2550">
        <f>_xlfn.XLOOKUP(G2550,Movies_data!$A$1:$A$41,Movies_data!$H$1:$H$41,"Not Found")</f>
        <v>8.3000000000000007</v>
      </c>
      <c r="L2550" t="str">
        <f>_xlfn.XLOOKUP(A2550,Booking_data!$A$1:$A$6001,Booking_data!$E$1:$E$6001,"not Found")</f>
        <v>C062</v>
      </c>
      <c r="M2550" t="str">
        <f>_xlfn.XLOOKUP(L2550,Cinemas_data!$A$1:$A$49,Cinemas_data!$I$1:$I$49,"not Found")</f>
        <v>PVR Grand Mall</v>
      </c>
      <c r="N2550" t="str">
        <f>_xlfn.XLOOKUP(L2550,Cinemas_data!$A$1:$A$49,Cinemas_data!$C$1:$C$49,"not Found")</f>
        <v>Mysuru</v>
      </c>
      <c r="O2550">
        <f>_xlfn.XLOOKUP(A2550,Booking_data!$A$1:$A$6001,Booking_data!$H$1:$H$6001,"not found")</f>
        <v>1</v>
      </c>
      <c r="P2550">
        <f>_xlfn.XLOOKUP(A2550,Booking_data!$A$1:$A$6001,Booking_data!$I$1:$I$6001,"not Found")</f>
        <v>420</v>
      </c>
      <c r="Q2550">
        <f t="shared" si="197"/>
        <v>420</v>
      </c>
      <c r="R2550" t="str">
        <f>_xlfn.XLOOKUP(A2550,Booking_data!$A$1:$A$6001,Booking_data!$L$1:$L$6001,"Not Found")</f>
        <v>Wallet</v>
      </c>
      <c r="S2550">
        <f>_xlfn.XLOOKUP(A2550,Booking_data!$A$1:$A$6001,Booking_data!$N$1:$N$6001,"not Found")</f>
        <v>53</v>
      </c>
      <c r="T2550" t="str">
        <f>_xlfn.XLOOKUP(A2550,Booking_data!$A$1:$A$6001,Booking_data!$O$1:$O$6001,"Not Found")</f>
        <v>Female</v>
      </c>
      <c r="U2550" t="str">
        <f t="shared" si="198"/>
        <v>Above 45</v>
      </c>
      <c r="V2550" t="str">
        <f t="shared" si="199"/>
        <v>Low Booking</v>
      </c>
    </row>
    <row r="2551" spans="1:22" x14ac:dyDescent="0.25">
      <c r="A2551" t="s">
        <v>2782</v>
      </c>
      <c r="B2551" s="1">
        <v>46084</v>
      </c>
      <c r="C2551" s="1">
        <v>46140</v>
      </c>
      <c r="D2551" s="9">
        <v>0.39583333333333331</v>
      </c>
      <c r="E2551" t="str">
        <f t="shared" si="195"/>
        <v>Weekday</v>
      </c>
      <c r="F2551" t="str">
        <f t="shared" si="196"/>
        <v>Mar</v>
      </c>
      <c r="G2551" t="str">
        <f>_xlfn.XLOOKUP(A2551,Booking_data!$A$1:$A$6001,Booking_data!$D$1:$D$6001,"not found")</f>
        <v>M033</v>
      </c>
      <c r="H2551" t="str">
        <f>_xlfn.XLOOKUP(G2551,Movies_data!$A$1:$A$41,Movies_data!$B$1:$B$41,"not found")</f>
        <v>Lucifer</v>
      </c>
      <c r="I2551" t="str">
        <f>_xlfn.XLOOKUP(G2551,Movies_data!$A$1:$A$41,Movies_data!$D$1:$D$41,"not found")</f>
        <v>Action</v>
      </c>
      <c r="J2551" t="str">
        <f>_xlfn.XLOOKUP(G2551,Movies_data!$A$1:$A$41,Movies_data!$C$1:$C$41,"not found")</f>
        <v>Malayalam</v>
      </c>
      <c r="K2551">
        <f>_xlfn.XLOOKUP(G2551,Movies_data!$A$1:$A$41,Movies_data!$H$1:$H$41,"Not Found")</f>
        <v>7.5</v>
      </c>
      <c r="L2551" t="str">
        <f>_xlfn.XLOOKUP(A2551,Booking_data!$A$1:$A$6001,Booking_data!$E$1:$E$6001,"not Found")</f>
        <v>C051</v>
      </c>
      <c r="M2551" t="str">
        <f>_xlfn.XLOOKUP(L2551,Cinemas_data!$A$1:$A$49,Cinemas_data!$I$1:$I$49,"not Found")</f>
        <v>Asian Cinemas City Centre</v>
      </c>
      <c r="N2551" t="str">
        <f>_xlfn.XLOOKUP(L2551,Cinemas_data!$A$1:$A$49,Cinemas_data!$C$1:$C$49,"not Found")</f>
        <v>Bengaluru</v>
      </c>
      <c r="O2551">
        <f>_xlfn.XLOOKUP(A2551,Booking_data!$A$1:$A$6001,Booking_data!$H$1:$H$6001,"not found")</f>
        <v>3</v>
      </c>
      <c r="P2551">
        <f>_xlfn.XLOOKUP(A2551,Booking_data!$A$1:$A$6001,Booking_data!$I$1:$I$6001,"not Found")</f>
        <v>280</v>
      </c>
      <c r="Q2551">
        <f t="shared" si="197"/>
        <v>840</v>
      </c>
      <c r="R2551" t="str">
        <f>_xlfn.XLOOKUP(A2551,Booking_data!$A$1:$A$6001,Booking_data!$L$1:$L$6001,"Not Found")</f>
        <v>UPI</v>
      </c>
      <c r="S2551">
        <f>_xlfn.XLOOKUP(A2551,Booking_data!$A$1:$A$6001,Booking_data!$N$1:$N$6001,"not Found")</f>
        <v>43</v>
      </c>
      <c r="T2551" t="str">
        <f>_xlfn.XLOOKUP(A2551,Booking_data!$A$1:$A$6001,Booking_data!$O$1:$O$6001,"Not Found")</f>
        <v>Male</v>
      </c>
      <c r="U2551" t="str">
        <f t="shared" si="198"/>
        <v>Middle Age</v>
      </c>
      <c r="V2551" t="str">
        <f t="shared" si="199"/>
        <v>Medium Booking</v>
      </c>
    </row>
    <row r="2552" spans="1:22" x14ac:dyDescent="0.25">
      <c r="A2552" t="s">
        <v>2783</v>
      </c>
      <c r="B2552" s="1">
        <v>46084</v>
      </c>
      <c r="C2552" s="1">
        <v>46043</v>
      </c>
      <c r="D2552" s="9">
        <v>0.9375</v>
      </c>
      <c r="E2552" t="str">
        <f t="shared" si="195"/>
        <v>Weekday</v>
      </c>
      <c r="F2552" t="str">
        <f t="shared" si="196"/>
        <v>Mar</v>
      </c>
      <c r="G2552" t="str">
        <f>_xlfn.XLOOKUP(A2552,Booking_data!$A$1:$A$6001,Booking_data!$D$1:$D$6001,"not found")</f>
        <v>M006</v>
      </c>
      <c r="H2552" t="str">
        <f>_xlfn.XLOOKUP(G2552,Movies_data!$A$1:$A$41,Movies_data!$B$1:$B$41,"not found")</f>
        <v>Maamannan</v>
      </c>
      <c r="I2552" t="str">
        <f>_xlfn.XLOOKUP(G2552,Movies_data!$A$1:$A$41,Movies_data!$D$1:$D$41,"not found")</f>
        <v>Drama</v>
      </c>
      <c r="J2552" t="str">
        <f>_xlfn.XLOOKUP(G2552,Movies_data!$A$1:$A$41,Movies_data!$C$1:$C$41,"not found")</f>
        <v>Tamil</v>
      </c>
      <c r="K2552">
        <f>_xlfn.XLOOKUP(G2552,Movies_data!$A$1:$A$41,Movies_data!$H$1:$H$41,"Not Found")</f>
        <v>7.3</v>
      </c>
      <c r="L2552" t="str">
        <f>_xlfn.XLOOKUP(A2552,Booking_data!$A$1:$A$6001,Booking_data!$E$1:$E$6001,"not Found")</f>
        <v>C031</v>
      </c>
      <c r="M2552" t="str">
        <f>_xlfn.XLOOKUP(L2552,Cinemas_data!$A$1:$A$49,Cinemas_data!$I$1:$I$49,"not Found")</f>
        <v>Mukta A2 Cinemas City Centre</v>
      </c>
      <c r="N2552" t="str">
        <f>_xlfn.XLOOKUP(L2552,Cinemas_data!$A$1:$A$49,Cinemas_data!$C$1:$C$49,"not Found")</f>
        <v>Madurai</v>
      </c>
      <c r="O2552">
        <f>_xlfn.XLOOKUP(A2552,Booking_data!$A$1:$A$6001,Booking_data!$H$1:$H$6001,"not found")</f>
        <v>2</v>
      </c>
      <c r="P2552">
        <f>_xlfn.XLOOKUP(A2552,Booking_data!$A$1:$A$6001,Booking_data!$I$1:$I$6001,"not Found")</f>
        <v>240</v>
      </c>
      <c r="Q2552">
        <f t="shared" si="197"/>
        <v>480</v>
      </c>
      <c r="R2552" t="str">
        <f>_xlfn.XLOOKUP(A2552,Booking_data!$A$1:$A$6001,Booking_data!$L$1:$L$6001,"Not Found")</f>
        <v>Net Banking</v>
      </c>
      <c r="S2552">
        <f>_xlfn.XLOOKUP(A2552,Booking_data!$A$1:$A$6001,Booking_data!$N$1:$N$6001,"not Found")</f>
        <v>29</v>
      </c>
      <c r="T2552" t="str">
        <f>_xlfn.XLOOKUP(A2552,Booking_data!$A$1:$A$6001,Booking_data!$O$1:$O$6001,"Not Found")</f>
        <v>Female</v>
      </c>
      <c r="U2552" t="str">
        <f t="shared" si="198"/>
        <v>Youngster</v>
      </c>
      <c r="V2552" t="str">
        <f t="shared" si="199"/>
        <v>Low Booking</v>
      </c>
    </row>
    <row r="2553" spans="1:22" x14ac:dyDescent="0.25">
      <c r="A2553" t="s">
        <v>2784</v>
      </c>
      <c r="B2553" s="1">
        <v>46084</v>
      </c>
      <c r="C2553" s="1">
        <v>46183</v>
      </c>
      <c r="D2553" s="9">
        <v>0.77083333333333337</v>
      </c>
      <c r="E2553" t="str">
        <f t="shared" si="195"/>
        <v>Weekday</v>
      </c>
      <c r="F2553" t="str">
        <f t="shared" si="196"/>
        <v>Mar</v>
      </c>
      <c r="G2553" t="str">
        <f>_xlfn.XLOOKUP(A2553,Booking_data!$A$1:$A$6001,Booking_data!$D$1:$D$6001,"not found")</f>
        <v>M028</v>
      </c>
      <c r="H2553" t="str">
        <f>_xlfn.XLOOKUP(G2553,Movies_data!$A$1:$A$41,Movies_data!$B$1:$B$41,"not found")</f>
        <v>Kantara</v>
      </c>
      <c r="I2553" t="str">
        <f>_xlfn.XLOOKUP(G2553,Movies_data!$A$1:$A$41,Movies_data!$D$1:$D$41,"not found")</f>
        <v>Action</v>
      </c>
      <c r="J2553" t="str">
        <f>_xlfn.XLOOKUP(G2553,Movies_data!$A$1:$A$41,Movies_data!$C$1:$C$41,"not found")</f>
        <v>Kannada</v>
      </c>
      <c r="K2553">
        <f>_xlfn.XLOOKUP(G2553,Movies_data!$A$1:$A$41,Movies_data!$H$1:$H$41,"Not Found")</f>
        <v>8.1999999999999993</v>
      </c>
      <c r="L2553" t="str">
        <f>_xlfn.XLOOKUP(A2553,Booking_data!$A$1:$A$6001,Booking_data!$E$1:$E$6001,"not Found")</f>
        <v>C062</v>
      </c>
      <c r="M2553" t="str">
        <f>_xlfn.XLOOKUP(L2553,Cinemas_data!$A$1:$A$49,Cinemas_data!$I$1:$I$49,"not Found")</f>
        <v>PVR Grand Mall</v>
      </c>
      <c r="N2553" t="str">
        <f>_xlfn.XLOOKUP(L2553,Cinemas_data!$A$1:$A$49,Cinemas_data!$C$1:$C$49,"not Found")</f>
        <v>Mysuru</v>
      </c>
      <c r="O2553">
        <f>_xlfn.XLOOKUP(A2553,Booking_data!$A$1:$A$6001,Booking_data!$H$1:$H$6001,"not found")</f>
        <v>3</v>
      </c>
      <c r="P2553">
        <f>_xlfn.XLOOKUP(A2553,Booking_data!$A$1:$A$6001,Booking_data!$I$1:$I$6001,"not Found")</f>
        <v>420</v>
      </c>
      <c r="Q2553">
        <f t="shared" si="197"/>
        <v>1260</v>
      </c>
      <c r="R2553" t="str">
        <f>_xlfn.XLOOKUP(A2553,Booking_data!$A$1:$A$6001,Booking_data!$L$1:$L$6001,"Not Found")</f>
        <v>Net Banking</v>
      </c>
      <c r="S2553">
        <f>_xlfn.XLOOKUP(A2553,Booking_data!$A$1:$A$6001,Booking_data!$N$1:$N$6001,"not Found")</f>
        <v>51</v>
      </c>
      <c r="T2553" t="str">
        <f>_xlfn.XLOOKUP(A2553,Booking_data!$A$1:$A$6001,Booking_data!$O$1:$O$6001,"Not Found")</f>
        <v>Female</v>
      </c>
      <c r="U2553" t="str">
        <f t="shared" si="198"/>
        <v>Above 45</v>
      </c>
      <c r="V2553" t="str">
        <f t="shared" si="199"/>
        <v>Medium Booking</v>
      </c>
    </row>
    <row r="2554" spans="1:22" x14ac:dyDescent="0.25">
      <c r="A2554" t="s">
        <v>2785</v>
      </c>
      <c r="B2554" s="1">
        <v>46084</v>
      </c>
      <c r="C2554" s="1">
        <v>46203</v>
      </c>
      <c r="D2554" s="9">
        <v>0.53125</v>
      </c>
      <c r="E2554" t="str">
        <f t="shared" si="195"/>
        <v>Weekday</v>
      </c>
      <c r="F2554" t="str">
        <f t="shared" si="196"/>
        <v>Mar</v>
      </c>
      <c r="G2554" t="str">
        <f>_xlfn.XLOOKUP(A2554,Booking_data!$A$1:$A$6001,Booking_data!$D$1:$D$6001,"not found")</f>
        <v>M008</v>
      </c>
      <c r="H2554" t="str">
        <f>_xlfn.XLOOKUP(G2554,Movies_data!$A$1:$A$41,Movies_data!$B$1:$B$41,"not found")</f>
        <v>Love Today</v>
      </c>
      <c r="I2554" t="str">
        <f>_xlfn.XLOOKUP(G2554,Movies_data!$A$1:$A$41,Movies_data!$D$1:$D$41,"not found")</f>
        <v>Romance</v>
      </c>
      <c r="J2554" t="str">
        <f>_xlfn.XLOOKUP(G2554,Movies_data!$A$1:$A$41,Movies_data!$C$1:$C$41,"not found")</f>
        <v>Tamil</v>
      </c>
      <c r="K2554">
        <f>_xlfn.XLOOKUP(G2554,Movies_data!$A$1:$A$41,Movies_data!$H$1:$H$41,"Not Found")</f>
        <v>7.4</v>
      </c>
      <c r="L2554" t="str">
        <f>_xlfn.XLOOKUP(A2554,Booking_data!$A$1:$A$6001,Booking_data!$E$1:$E$6001,"not Found")</f>
        <v>C142</v>
      </c>
      <c r="M2554" t="str">
        <f>_xlfn.XLOOKUP(L2554,Cinemas_data!$A$1:$A$49,Cinemas_data!$I$1:$I$49,"not Found")</f>
        <v>PVR Grand Mall</v>
      </c>
      <c r="N2554" t="str">
        <f>_xlfn.XLOOKUP(L2554,Cinemas_data!$A$1:$A$49,Cinemas_data!$C$1:$C$49,"not Found")</f>
        <v>Ahmedabad</v>
      </c>
      <c r="O2554">
        <f>_xlfn.XLOOKUP(A2554,Booking_data!$A$1:$A$6001,Booking_data!$H$1:$H$6001,"not found")</f>
        <v>3</v>
      </c>
      <c r="P2554">
        <f>_xlfn.XLOOKUP(A2554,Booking_data!$A$1:$A$6001,Booking_data!$I$1:$I$6001,"not Found")</f>
        <v>400</v>
      </c>
      <c r="Q2554">
        <f t="shared" si="197"/>
        <v>1200</v>
      </c>
      <c r="R2554" t="str">
        <f>_xlfn.XLOOKUP(A2554,Booking_data!$A$1:$A$6001,Booking_data!$L$1:$L$6001,"Not Found")</f>
        <v>Net Banking</v>
      </c>
      <c r="S2554">
        <f>_xlfn.XLOOKUP(A2554,Booking_data!$A$1:$A$6001,Booking_data!$N$1:$N$6001,"not Found")</f>
        <v>48</v>
      </c>
      <c r="T2554" t="str">
        <f>_xlfn.XLOOKUP(A2554,Booking_data!$A$1:$A$6001,Booking_data!$O$1:$O$6001,"Not Found")</f>
        <v>Female</v>
      </c>
      <c r="U2554" t="str">
        <f t="shared" si="198"/>
        <v>Above 45</v>
      </c>
      <c r="V2554" t="str">
        <f t="shared" si="199"/>
        <v>Medium Booking</v>
      </c>
    </row>
    <row r="2555" spans="1:22" x14ac:dyDescent="0.25">
      <c r="A2555" t="s">
        <v>2786</v>
      </c>
      <c r="B2555" s="1">
        <v>46084</v>
      </c>
      <c r="C2555" s="1">
        <v>46144</v>
      </c>
      <c r="D2555" s="9">
        <v>0.53125</v>
      </c>
      <c r="E2555" t="str">
        <f t="shared" si="195"/>
        <v>Weekday</v>
      </c>
      <c r="F2555" t="str">
        <f t="shared" si="196"/>
        <v>Mar</v>
      </c>
      <c r="G2555" t="str">
        <f>_xlfn.XLOOKUP(A2555,Booking_data!$A$1:$A$6001,Booking_data!$D$1:$D$6001,"not found")</f>
        <v>M010</v>
      </c>
      <c r="H2555" t="str">
        <f>_xlfn.XLOOKUP(G2555,Movies_data!$A$1:$A$41,Movies_data!$B$1:$B$41,"not found")</f>
        <v>Captain Miller</v>
      </c>
      <c r="I2555" t="str">
        <f>_xlfn.XLOOKUP(G2555,Movies_data!$A$1:$A$41,Movies_data!$D$1:$D$41,"not found")</f>
        <v>Action</v>
      </c>
      <c r="J2555" t="str">
        <f>_xlfn.XLOOKUP(G2555,Movies_data!$A$1:$A$41,Movies_data!$C$1:$C$41,"not found")</f>
        <v>Tamil</v>
      </c>
      <c r="K2555">
        <f>_xlfn.XLOOKUP(G2555,Movies_data!$A$1:$A$41,Movies_data!$H$1:$H$41,"Not Found")</f>
        <v>7</v>
      </c>
      <c r="L2555" t="str">
        <f>_xlfn.XLOOKUP(A2555,Booking_data!$A$1:$A$6001,Booking_data!$E$1:$E$6001,"not Found")</f>
        <v>C043</v>
      </c>
      <c r="M2555" t="str">
        <f>_xlfn.XLOOKUP(L2555,Cinemas_data!$A$1:$A$49,Cinemas_data!$I$1:$I$49,"not Found")</f>
        <v>City Pride Forum Mall</v>
      </c>
      <c r="N2555" t="str">
        <f>_xlfn.XLOOKUP(L2555,Cinemas_data!$A$1:$A$49,Cinemas_data!$C$1:$C$49,"not Found")</f>
        <v>Salem</v>
      </c>
      <c r="O2555">
        <f>_xlfn.XLOOKUP(A2555,Booking_data!$A$1:$A$6001,Booking_data!$H$1:$H$6001,"not found")</f>
        <v>3</v>
      </c>
      <c r="P2555">
        <f>_xlfn.XLOOKUP(A2555,Booking_data!$A$1:$A$6001,Booking_data!$I$1:$I$6001,"not Found")</f>
        <v>200</v>
      </c>
      <c r="Q2555">
        <f t="shared" si="197"/>
        <v>600</v>
      </c>
      <c r="R2555" t="str">
        <f>_xlfn.XLOOKUP(A2555,Booking_data!$A$1:$A$6001,Booking_data!$L$1:$L$6001,"Not Found")</f>
        <v>Credit Card</v>
      </c>
      <c r="S2555">
        <f>_xlfn.XLOOKUP(A2555,Booking_data!$A$1:$A$6001,Booking_data!$N$1:$N$6001,"not Found")</f>
        <v>29</v>
      </c>
      <c r="T2555" t="str">
        <f>_xlfn.XLOOKUP(A2555,Booking_data!$A$1:$A$6001,Booking_data!$O$1:$O$6001,"Not Found")</f>
        <v>Female</v>
      </c>
      <c r="U2555" t="str">
        <f t="shared" si="198"/>
        <v>Youngster</v>
      </c>
      <c r="V2555" t="str">
        <f t="shared" si="199"/>
        <v>Medium Booking</v>
      </c>
    </row>
    <row r="2556" spans="1:22" x14ac:dyDescent="0.25">
      <c r="A2556" t="s">
        <v>2787</v>
      </c>
      <c r="B2556" s="1">
        <v>46084</v>
      </c>
      <c r="C2556" s="1">
        <v>46082</v>
      </c>
      <c r="D2556" s="9">
        <v>0.64583333333333337</v>
      </c>
      <c r="E2556" t="str">
        <f t="shared" si="195"/>
        <v>Weekday</v>
      </c>
      <c r="F2556" t="str">
        <f t="shared" si="196"/>
        <v>Mar</v>
      </c>
      <c r="G2556" t="str">
        <f>_xlfn.XLOOKUP(A2556,Booking_data!$A$1:$A$6001,Booking_data!$D$1:$D$6001,"not found")</f>
        <v>M002</v>
      </c>
      <c r="H2556" t="str">
        <f>_xlfn.XLOOKUP(G2556,Movies_data!$A$1:$A$41,Movies_data!$B$1:$B$41,"not found")</f>
        <v>Jailer</v>
      </c>
      <c r="I2556" t="str">
        <f>_xlfn.XLOOKUP(G2556,Movies_data!$A$1:$A$41,Movies_data!$D$1:$D$41,"not found")</f>
        <v>Action</v>
      </c>
      <c r="J2556" t="str">
        <f>_xlfn.XLOOKUP(G2556,Movies_data!$A$1:$A$41,Movies_data!$C$1:$C$41,"not found")</f>
        <v>Tamil</v>
      </c>
      <c r="K2556">
        <f>_xlfn.XLOOKUP(G2556,Movies_data!$A$1:$A$41,Movies_data!$H$1:$H$41,"Not Found")</f>
        <v>7.1</v>
      </c>
      <c r="L2556" t="str">
        <f>_xlfn.XLOOKUP(A2556,Booking_data!$A$1:$A$6001,Booking_data!$E$1:$E$6001,"not Found")</f>
        <v>C113</v>
      </c>
      <c r="M2556" t="str">
        <f>_xlfn.XLOOKUP(L2556,Cinemas_data!$A$1:$A$49,Cinemas_data!$I$1:$I$49,"not Found")</f>
        <v>Asian Cinemas Forum Mall</v>
      </c>
      <c r="N2556" t="str">
        <f>_xlfn.XLOOKUP(L2556,Cinemas_data!$A$1:$A$49,Cinemas_data!$C$1:$C$49,"not Found")</f>
        <v>Delhi</v>
      </c>
      <c r="O2556">
        <f>_xlfn.XLOOKUP(A2556,Booking_data!$A$1:$A$6001,Booking_data!$H$1:$H$6001,"not found")</f>
        <v>3</v>
      </c>
      <c r="P2556">
        <f>_xlfn.XLOOKUP(A2556,Booking_data!$A$1:$A$6001,Booking_data!$I$1:$I$6001,"not Found")</f>
        <v>320</v>
      </c>
      <c r="Q2556">
        <f t="shared" si="197"/>
        <v>960</v>
      </c>
      <c r="R2556" t="str">
        <f>_xlfn.XLOOKUP(A2556,Booking_data!$A$1:$A$6001,Booking_data!$L$1:$L$6001,"Not Found")</f>
        <v>Net Banking</v>
      </c>
      <c r="S2556">
        <f>_xlfn.XLOOKUP(A2556,Booking_data!$A$1:$A$6001,Booking_data!$N$1:$N$6001,"not Found")</f>
        <v>35</v>
      </c>
      <c r="T2556" t="str">
        <f>_xlfn.XLOOKUP(A2556,Booking_data!$A$1:$A$6001,Booking_data!$O$1:$O$6001,"Not Found")</f>
        <v>Male</v>
      </c>
      <c r="U2556" t="str">
        <f t="shared" si="198"/>
        <v>Middle Age</v>
      </c>
      <c r="V2556" t="str">
        <f t="shared" si="199"/>
        <v>Medium Booking</v>
      </c>
    </row>
    <row r="2557" spans="1:22" x14ac:dyDescent="0.25">
      <c r="A2557" t="s">
        <v>2788</v>
      </c>
      <c r="B2557" s="1">
        <v>46084</v>
      </c>
      <c r="C2557" s="1">
        <v>46122</v>
      </c>
      <c r="D2557" s="9">
        <v>0.9375</v>
      </c>
      <c r="E2557" t="str">
        <f t="shared" si="195"/>
        <v>Weekday</v>
      </c>
      <c r="F2557" t="str">
        <f t="shared" si="196"/>
        <v>Mar</v>
      </c>
      <c r="G2557" t="str">
        <f>_xlfn.XLOOKUP(A2557,Booking_data!$A$1:$A$6001,Booking_data!$D$1:$D$6001,"not found")</f>
        <v>M021</v>
      </c>
      <c r="H2557" t="str">
        <f>_xlfn.XLOOKUP(G2557,Movies_data!$A$1:$A$41,Movies_data!$B$1:$B$41,"not found")</f>
        <v>Pathaan</v>
      </c>
      <c r="I2557" t="str">
        <f>_xlfn.XLOOKUP(G2557,Movies_data!$A$1:$A$41,Movies_data!$D$1:$D$41,"not found")</f>
        <v>Action</v>
      </c>
      <c r="J2557" t="str">
        <f>_xlfn.XLOOKUP(G2557,Movies_data!$A$1:$A$41,Movies_data!$C$1:$C$41,"not found")</f>
        <v>Hindi</v>
      </c>
      <c r="K2557">
        <f>_xlfn.XLOOKUP(G2557,Movies_data!$A$1:$A$41,Movies_data!$H$1:$H$41,"Not Found")</f>
        <v>5.9</v>
      </c>
      <c r="L2557" t="str">
        <f>_xlfn.XLOOKUP(A2557,Booking_data!$A$1:$A$6001,Booking_data!$E$1:$E$6001,"not Found")</f>
        <v>C042</v>
      </c>
      <c r="M2557" t="str">
        <f>_xlfn.XLOOKUP(L2557,Cinemas_data!$A$1:$A$49,Cinemas_data!$I$1:$I$49,"not Found")</f>
        <v>Asian Cinemas Grand Mall</v>
      </c>
      <c r="N2557" t="str">
        <f>_xlfn.XLOOKUP(L2557,Cinemas_data!$A$1:$A$49,Cinemas_data!$C$1:$C$49,"not Found")</f>
        <v>Salem</v>
      </c>
      <c r="O2557">
        <f>_xlfn.XLOOKUP(A2557,Booking_data!$A$1:$A$6001,Booking_data!$H$1:$H$6001,"not found")</f>
        <v>3</v>
      </c>
      <c r="P2557">
        <f>_xlfn.XLOOKUP(A2557,Booking_data!$A$1:$A$6001,Booking_data!$I$1:$I$6001,"not Found")</f>
        <v>360</v>
      </c>
      <c r="Q2557">
        <f t="shared" si="197"/>
        <v>1080</v>
      </c>
      <c r="R2557" t="str">
        <f>_xlfn.XLOOKUP(A2557,Booking_data!$A$1:$A$6001,Booking_data!$L$1:$L$6001,"Not Found")</f>
        <v>UPI</v>
      </c>
      <c r="S2557">
        <f>_xlfn.XLOOKUP(A2557,Booking_data!$A$1:$A$6001,Booking_data!$N$1:$N$6001,"not Found")</f>
        <v>37</v>
      </c>
      <c r="T2557" t="str">
        <f>_xlfn.XLOOKUP(A2557,Booking_data!$A$1:$A$6001,Booking_data!$O$1:$O$6001,"Not Found")</f>
        <v>Female</v>
      </c>
      <c r="U2557" t="str">
        <f t="shared" si="198"/>
        <v>Middle Age</v>
      </c>
      <c r="V2557" t="str">
        <f t="shared" si="199"/>
        <v>Medium Booking</v>
      </c>
    </row>
    <row r="2558" spans="1:22" x14ac:dyDescent="0.25">
      <c r="A2558" t="s">
        <v>2789</v>
      </c>
      <c r="B2558" s="1">
        <v>46084</v>
      </c>
      <c r="C2558" s="1">
        <v>46077</v>
      </c>
      <c r="D2558" s="9">
        <v>0.88541666666666663</v>
      </c>
      <c r="E2558" t="str">
        <f t="shared" si="195"/>
        <v>Weekday</v>
      </c>
      <c r="F2558" t="str">
        <f t="shared" si="196"/>
        <v>Mar</v>
      </c>
      <c r="G2558" t="str">
        <f>_xlfn.XLOOKUP(A2558,Booking_data!$A$1:$A$6001,Booking_data!$D$1:$D$6001,"not found")</f>
        <v>M027</v>
      </c>
      <c r="H2558" t="str">
        <f>_xlfn.XLOOKUP(G2558,Movies_data!$A$1:$A$41,Movies_data!$B$1:$B$41,"not found")</f>
        <v>KGF Chapter 2</v>
      </c>
      <c r="I2558" t="str">
        <f>_xlfn.XLOOKUP(G2558,Movies_data!$A$1:$A$41,Movies_data!$D$1:$D$41,"not found")</f>
        <v>Action</v>
      </c>
      <c r="J2558" t="str">
        <f>_xlfn.XLOOKUP(G2558,Movies_data!$A$1:$A$41,Movies_data!$C$1:$C$41,"not found")</f>
        <v>Kannada</v>
      </c>
      <c r="K2558">
        <f>_xlfn.XLOOKUP(G2558,Movies_data!$A$1:$A$41,Movies_data!$H$1:$H$41,"Not Found")</f>
        <v>8.3000000000000007</v>
      </c>
      <c r="L2558" t="str">
        <f>_xlfn.XLOOKUP(A2558,Booking_data!$A$1:$A$6001,Booking_data!$E$1:$E$6001,"not Found")</f>
        <v>C093</v>
      </c>
      <c r="M2558" t="str">
        <f>_xlfn.XLOOKUP(L2558,Cinemas_data!$A$1:$A$49,Cinemas_data!$I$1:$I$49,"not Found")</f>
        <v>Mukta A2 Cinemas Forum Mall</v>
      </c>
      <c r="N2558" t="str">
        <f>_xlfn.XLOOKUP(L2558,Cinemas_data!$A$1:$A$49,Cinemas_data!$C$1:$C$49,"not Found")</f>
        <v>Mumbai</v>
      </c>
      <c r="O2558">
        <f>_xlfn.XLOOKUP(A2558,Booking_data!$A$1:$A$6001,Booking_data!$H$1:$H$6001,"not found")</f>
        <v>4</v>
      </c>
      <c r="P2558">
        <f>_xlfn.XLOOKUP(A2558,Booking_data!$A$1:$A$6001,Booking_data!$I$1:$I$6001,"not Found")</f>
        <v>240</v>
      </c>
      <c r="Q2558">
        <f t="shared" si="197"/>
        <v>960</v>
      </c>
      <c r="R2558" t="str">
        <f>_xlfn.XLOOKUP(A2558,Booking_data!$A$1:$A$6001,Booking_data!$L$1:$L$6001,"Not Found")</f>
        <v>Wallet</v>
      </c>
      <c r="S2558">
        <f>_xlfn.XLOOKUP(A2558,Booking_data!$A$1:$A$6001,Booking_data!$N$1:$N$6001,"not Found")</f>
        <v>44</v>
      </c>
      <c r="T2558" t="str">
        <f>_xlfn.XLOOKUP(A2558,Booking_data!$A$1:$A$6001,Booking_data!$O$1:$O$6001,"Not Found")</f>
        <v>Other</v>
      </c>
      <c r="U2558" t="str">
        <f t="shared" si="198"/>
        <v>Middle Age</v>
      </c>
      <c r="V2558" t="str">
        <f t="shared" si="199"/>
        <v>Medium Booking</v>
      </c>
    </row>
    <row r="2559" spans="1:22" x14ac:dyDescent="0.25">
      <c r="A2559" t="s">
        <v>2790</v>
      </c>
      <c r="B2559" s="1">
        <v>46084</v>
      </c>
      <c r="C2559" s="1">
        <v>46039</v>
      </c>
      <c r="D2559" s="9">
        <v>0.77083333333333337</v>
      </c>
      <c r="E2559" t="str">
        <f t="shared" si="195"/>
        <v>Weekday</v>
      </c>
      <c r="F2559" t="str">
        <f t="shared" si="196"/>
        <v>Mar</v>
      </c>
      <c r="G2559" t="str">
        <f>_xlfn.XLOOKUP(A2559,Booking_data!$A$1:$A$6001,Booking_data!$D$1:$D$6001,"not found")</f>
        <v>M037</v>
      </c>
      <c r="H2559" t="str">
        <f>_xlfn.XLOOKUP(G2559,Movies_data!$A$1:$A$41,Movies_data!$B$1:$B$41,"not found")</f>
        <v>Oppenheimer</v>
      </c>
      <c r="I2559" t="str">
        <f>_xlfn.XLOOKUP(G2559,Movies_data!$A$1:$A$41,Movies_data!$D$1:$D$41,"not found")</f>
        <v>Biography</v>
      </c>
      <c r="J2559" t="str">
        <f>_xlfn.XLOOKUP(G2559,Movies_data!$A$1:$A$41,Movies_data!$C$1:$C$41,"not found")</f>
        <v>English</v>
      </c>
      <c r="K2559">
        <f>_xlfn.XLOOKUP(G2559,Movies_data!$A$1:$A$41,Movies_data!$H$1:$H$41,"Not Found")</f>
        <v>8.5</v>
      </c>
      <c r="L2559" t="str">
        <f>_xlfn.XLOOKUP(A2559,Booking_data!$A$1:$A$6001,Booking_data!$E$1:$E$6001,"not Found")</f>
        <v>C121</v>
      </c>
      <c r="M2559" t="str">
        <f>_xlfn.XLOOKUP(L2559,Cinemas_data!$A$1:$A$49,Cinemas_data!$I$1:$I$49,"not Found")</f>
        <v>MovieMax City Centre</v>
      </c>
      <c r="N2559" t="str">
        <f>_xlfn.XLOOKUP(L2559,Cinemas_data!$A$1:$A$49,Cinemas_data!$C$1:$C$49,"not Found")</f>
        <v>Noida</v>
      </c>
      <c r="O2559">
        <f>_xlfn.XLOOKUP(A2559,Booking_data!$A$1:$A$6001,Booking_data!$H$1:$H$6001,"not found")</f>
        <v>4</v>
      </c>
      <c r="P2559">
        <f>_xlfn.XLOOKUP(A2559,Booking_data!$A$1:$A$6001,Booking_data!$I$1:$I$6001,"not Found")</f>
        <v>240</v>
      </c>
      <c r="Q2559">
        <f t="shared" si="197"/>
        <v>960</v>
      </c>
      <c r="R2559" t="str">
        <f>_xlfn.XLOOKUP(A2559,Booking_data!$A$1:$A$6001,Booking_data!$L$1:$L$6001,"Not Found")</f>
        <v>Wallet</v>
      </c>
      <c r="S2559">
        <f>_xlfn.XLOOKUP(A2559,Booking_data!$A$1:$A$6001,Booking_data!$N$1:$N$6001,"not Found")</f>
        <v>50</v>
      </c>
      <c r="T2559" t="str">
        <f>_xlfn.XLOOKUP(A2559,Booking_data!$A$1:$A$6001,Booking_data!$O$1:$O$6001,"Not Found")</f>
        <v>Female</v>
      </c>
      <c r="U2559" t="str">
        <f t="shared" si="198"/>
        <v>Above 45</v>
      </c>
      <c r="V2559" t="str">
        <f t="shared" si="199"/>
        <v>Medium Booking</v>
      </c>
    </row>
    <row r="2560" spans="1:22" x14ac:dyDescent="0.25">
      <c r="A2560" t="s">
        <v>2791</v>
      </c>
      <c r="B2560" s="1">
        <v>46084</v>
      </c>
      <c r="C2560" s="1">
        <v>46204</v>
      </c>
      <c r="D2560" s="9">
        <v>0.53125</v>
      </c>
      <c r="E2560" t="str">
        <f t="shared" si="195"/>
        <v>Weekday</v>
      </c>
      <c r="F2560" t="str">
        <f t="shared" si="196"/>
        <v>Mar</v>
      </c>
      <c r="G2560" t="str">
        <f>_xlfn.XLOOKUP(A2560,Booking_data!$A$1:$A$6001,Booking_data!$D$1:$D$6001,"not found")</f>
        <v>M040</v>
      </c>
      <c r="H2560" t="str">
        <f>_xlfn.XLOOKUP(G2560,Movies_data!$A$1:$A$41,Movies_data!$B$1:$B$41,"not found")</f>
        <v>Inside Out 2</v>
      </c>
      <c r="I2560" t="str">
        <f>_xlfn.XLOOKUP(G2560,Movies_data!$A$1:$A$41,Movies_data!$D$1:$D$41,"not found")</f>
        <v>Animation</v>
      </c>
      <c r="J2560" t="str">
        <f>_xlfn.XLOOKUP(G2560,Movies_data!$A$1:$A$41,Movies_data!$C$1:$C$41,"not found")</f>
        <v>English</v>
      </c>
      <c r="K2560">
        <f>_xlfn.XLOOKUP(G2560,Movies_data!$A$1:$A$41,Movies_data!$H$1:$H$41,"Not Found")</f>
        <v>7.6</v>
      </c>
      <c r="L2560" t="str">
        <f>_xlfn.XLOOKUP(A2560,Booking_data!$A$1:$A$6001,Booking_data!$E$1:$E$6001,"not Found")</f>
        <v>C093</v>
      </c>
      <c r="M2560" t="str">
        <f>_xlfn.XLOOKUP(L2560,Cinemas_data!$A$1:$A$49,Cinemas_data!$I$1:$I$49,"not Found")</f>
        <v>Mukta A2 Cinemas Forum Mall</v>
      </c>
      <c r="N2560" t="str">
        <f>_xlfn.XLOOKUP(L2560,Cinemas_data!$A$1:$A$49,Cinemas_data!$C$1:$C$49,"not Found")</f>
        <v>Mumbai</v>
      </c>
      <c r="O2560">
        <f>_xlfn.XLOOKUP(A2560,Booking_data!$A$1:$A$6001,Booking_data!$H$1:$H$6001,"not found")</f>
        <v>2</v>
      </c>
      <c r="P2560">
        <f>_xlfn.XLOOKUP(A2560,Booking_data!$A$1:$A$6001,Booking_data!$I$1:$I$6001,"not Found")</f>
        <v>240</v>
      </c>
      <c r="Q2560">
        <f t="shared" si="197"/>
        <v>480</v>
      </c>
      <c r="R2560" t="str">
        <f>_xlfn.XLOOKUP(A2560,Booking_data!$A$1:$A$6001,Booking_data!$L$1:$L$6001,"Not Found")</f>
        <v>Net Banking</v>
      </c>
      <c r="S2560">
        <f>_xlfn.XLOOKUP(A2560,Booking_data!$A$1:$A$6001,Booking_data!$N$1:$N$6001,"not Found")</f>
        <v>30</v>
      </c>
      <c r="T2560" t="str">
        <f>_xlfn.XLOOKUP(A2560,Booking_data!$A$1:$A$6001,Booking_data!$O$1:$O$6001,"Not Found")</f>
        <v>Female</v>
      </c>
      <c r="U2560" t="str">
        <f t="shared" si="198"/>
        <v>Middle Age</v>
      </c>
      <c r="V2560" t="str">
        <f t="shared" si="199"/>
        <v>Low Booking</v>
      </c>
    </row>
    <row r="2561" spans="1:22" x14ac:dyDescent="0.25">
      <c r="A2561" t="s">
        <v>2792</v>
      </c>
      <c r="B2561" s="1">
        <v>46084</v>
      </c>
      <c r="C2561" s="1">
        <v>46118</v>
      </c>
      <c r="D2561" s="9">
        <v>0.64583333333333337</v>
      </c>
      <c r="E2561" t="str">
        <f t="shared" si="195"/>
        <v>Weekday</v>
      </c>
      <c r="F2561" t="str">
        <f t="shared" si="196"/>
        <v>Mar</v>
      </c>
      <c r="G2561" t="str">
        <f>_xlfn.XLOOKUP(A2561,Booking_data!$A$1:$A$6001,Booking_data!$D$1:$D$6001,"not found")</f>
        <v>M031</v>
      </c>
      <c r="H2561" t="str">
        <f>_xlfn.XLOOKUP(G2561,Movies_data!$A$1:$A$41,Movies_data!$B$1:$B$41,"not found")</f>
        <v>Bangalore Days</v>
      </c>
      <c r="I2561" t="str">
        <f>_xlfn.XLOOKUP(G2561,Movies_data!$A$1:$A$41,Movies_data!$D$1:$D$41,"not found")</f>
        <v>Drama</v>
      </c>
      <c r="J2561" t="str">
        <f>_xlfn.XLOOKUP(G2561,Movies_data!$A$1:$A$41,Movies_data!$C$1:$C$41,"not found")</f>
        <v>Malayalam</v>
      </c>
      <c r="K2561">
        <f>_xlfn.XLOOKUP(G2561,Movies_data!$A$1:$A$41,Movies_data!$H$1:$H$41,"Not Found")</f>
        <v>8.3000000000000007</v>
      </c>
      <c r="L2561" t="str">
        <f>_xlfn.XLOOKUP(A2561,Booking_data!$A$1:$A$6001,Booking_data!$E$1:$E$6001,"not Found")</f>
        <v>C062</v>
      </c>
      <c r="M2561" t="str">
        <f>_xlfn.XLOOKUP(L2561,Cinemas_data!$A$1:$A$49,Cinemas_data!$I$1:$I$49,"not Found")</f>
        <v>PVR Grand Mall</v>
      </c>
      <c r="N2561" t="str">
        <f>_xlfn.XLOOKUP(L2561,Cinemas_data!$A$1:$A$49,Cinemas_data!$C$1:$C$49,"not Found")</f>
        <v>Mysuru</v>
      </c>
      <c r="O2561">
        <f>_xlfn.XLOOKUP(A2561,Booking_data!$A$1:$A$6001,Booking_data!$H$1:$H$6001,"not found")</f>
        <v>3</v>
      </c>
      <c r="P2561">
        <f>_xlfn.XLOOKUP(A2561,Booking_data!$A$1:$A$6001,Booking_data!$I$1:$I$6001,"not Found")</f>
        <v>240</v>
      </c>
      <c r="Q2561">
        <f t="shared" si="197"/>
        <v>720</v>
      </c>
      <c r="R2561" t="str">
        <f>_xlfn.XLOOKUP(A2561,Booking_data!$A$1:$A$6001,Booking_data!$L$1:$L$6001,"Not Found")</f>
        <v>Net Banking</v>
      </c>
      <c r="S2561">
        <f>_xlfn.XLOOKUP(A2561,Booking_data!$A$1:$A$6001,Booking_data!$N$1:$N$6001,"not Found")</f>
        <v>57</v>
      </c>
      <c r="T2561" t="str">
        <f>_xlfn.XLOOKUP(A2561,Booking_data!$A$1:$A$6001,Booking_data!$O$1:$O$6001,"Not Found")</f>
        <v>Other</v>
      </c>
      <c r="U2561" t="str">
        <f t="shared" si="198"/>
        <v>Above 45</v>
      </c>
      <c r="V2561" t="str">
        <f t="shared" si="199"/>
        <v>Medium Booking</v>
      </c>
    </row>
    <row r="2562" spans="1:22" x14ac:dyDescent="0.25">
      <c r="A2562" t="s">
        <v>2793</v>
      </c>
      <c r="B2562" s="1">
        <v>46084</v>
      </c>
      <c r="C2562" s="1">
        <v>46117</v>
      </c>
      <c r="D2562" s="9">
        <v>0.9375</v>
      </c>
      <c r="E2562" t="str">
        <f t="shared" si="195"/>
        <v>Weekday</v>
      </c>
      <c r="F2562" t="str">
        <f t="shared" si="196"/>
        <v>Mar</v>
      </c>
      <c r="G2562" t="str">
        <f>_xlfn.XLOOKUP(A2562,Booking_data!$A$1:$A$6001,Booking_data!$D$1:$D$6001,"not found")</f>
        <v>M033</v>
      </c>
      <c r="H2562" t="str">
        <f>_xlfn.XLOOKUP(G2562,Movies_data!$A$1:$A$41,Movies_data!$B$1:$B$41,"not found")</f>
        <v>Lucifer</v>
      </c>
      <c r="I2562" t="str">
        <f>_xlfn.XLOOKUP(G2562,Movies_data!$A$1:$A$41,Movies_data!$D$1:$D$41,"not found")</f>
        <v>Action</v>
      </c>
      <c r="J2562" t="str">
        <f>_xlfn.XLOOKUP(G2562,Movies_data!$A$1:$A$41,Movies_data!$C$1:$C$41,"not found")</f>
        <v>Malayalam</v>
      </c>
      <c r="K2562">
        <f>_xlfn.XLOOKUP(G2562,Movies_data!$A$1:$A$41,Movies_data!$H$1:$H$41,"Not Found")</f>
        <v>7.5</v>
      </c>
      <c r="L2562" t="str">
        <f>_xlfn.XLOOKUP(A2562,Booking_data!$A$1:$A$6001,Booking_data!$E$1:$E$6001,"not Found")</f>
        <v>C163</v>
      </c>
      <c r="M2562" t="str">
        <f>_xlfn.XLOOKUP(L2562,Cinemas_data!$A$1:$A$49,Cinemas_data!$I$1:$I$49,"not Found")</f>
        <v>Miraj Cinemas Forum Mall</v>
      </c>
      <c r="N2562" t="str">
        <f>_xlfn.XLOOKUP(L2562,Cinemas_data!$A$1:$A$49,Cinemas_data!$C$1:$C$49,"not Found")</f>
        <v>Thiruvananthapuram</v>
      </c>
      <c r="O2562">
        <f>_xlfn.XLOOKUP(A2562,Booking_data!$A$1:$A$6001,Booking_data!$H$1:$H$6001,"not found")</f>
        <v>2</v>
      </c>
      <c r="P2562">
        <f>_xlfn.XLOOKUP(A2562,Booking_data!$A$1:$A$6001,Booking_data!$I$1:$I$6001,"not Found")</f>
        <v>180</v>
      </c>
      <c r="Q2562">
        <f t="shared" si="197"/>
        <v>360</v>
      </c>
      <c r="R2562" t="str">
        <f>_xlfn.XLOOKUP(A2562,Booking_data!$A$1:$A$6001,Booking_data!$L$1:$L$6001,"Not Found")</f>
        <v>Credit Card</v>
      </c>
      <c r="S2562">
        <f>_xlfn.XLOOKUP(A2562,Booking_data!$A$1:$A$6001,Booking_data!$N$1:$N$6001,"not Found")</f>
        <v>38</v>
      </c>
      <c r="T2562" t="str">
        <f>_xlfn.XLOOKUP(A2562,Booking_data!$A$1:$A$6001,Booking_data!$O$1:$O$6001,"Not Found")</f>
        <v>Female</v>
      </c>
      <c r="U2562" t="str">
        <f t="shared" si="198"/>
        <v>Middle Age</v>
      </c>
      <c r="V2562" t="str">
        <f t="shared" si="199"/>
        <v>Low Booking</v>
      </c>
    </row>
    <row r="2563" spans="1:22" x14ac:dyDescent="0.25">
      <c r="A2563" t="s">
        <v>2794</v>
      </c>
      <c r="B2563" s="1">
        <v>46084</v>
      </c>
      <c r="C2563" s="1">
        <v>46119</v>
      </c>
      <c r="D2563" s="9">
        <v>0.88541666666666663</v>
      </c>
      <c r="E2563" t="str">
        <f t="shared" ref="E2563:E2626" si="200">IF(WEEKDAY(B2563,2)&lt;=5,"Weekday","Weekend")</f>
        <v>Weekday</v>
      </c>
      <c r="F2563" t="str">
        <f t="shared" ref="F2563:F2626" si="201">TEXT(B2563,"mmm")</f>
        <v>Mar</v>
      </c>
      <c r="G2563" t="str">
        <f>_xlfn.XLOOKUP(A2563,Booking_data!$A$1:$A$6001,Booking_data!$D$1:$D$6001,"not found")</f>
        <v>M013</v>
      </c>
      <c r="H2563" t="str">
        <f>_xlfn.XLOOKUP(G2563,Movies_data!$A$1:$A$41,Movies_data!$B$1:$B$41,"not found")</f>
        <v>Salaar</v>
      </c>
      <c r="I2563" t="str">
        <f>_xlfn.XLOOKUP(G2563,Movies_data!$A$1:$A$41,Movies_data!$D$1:$D$41,"not found")</f>
        <v>Action</v>
      </c>
      <c r="J2563" t="str">
        <f>_xlfn.XLOOKUP(G2563,Movies_data!$A$1:$A$41,Movies_data!$C$1:$C$41,"not found")</f>
        <v>Telugu</v>
      </c>
      <c r="K2563">
        <f>_xlfn.XLOOKUP(G2563,Movies_data!$A$1:$A$41,Movies_data!$H$1:$H$41,"Not Found")</f>
        <v>6.5</v>
      </c>
      <c r="L2563" t="str">
        <f>_xlfn.XLOOKUP(A2563,Booking_data!$A$1:$A$6001,Booking_data!$E$1:$E$6001,"not Found")</f>
        <v>C042</v>
      </c>
      <c r="M2563" t="str">
        <f>_xlfn.XLOOKUP(L2563,Cinemas_data!$A$1:$A$49,Cinemas_data!$I$1:$I$49,"not Found")</f>
        <v>Asian Cinemas Grand Mall</v>
      </c>
      <c r="N2563" t="str">
        <f>_xlfn.XLOOKUP(L2563,Cinemas_data!$A$1:$A$49,Cinemas_data!$C$1:$C$49,"not Found")</f>
        <v>Salem</v>
      </c>
      <c r="O2563">
        <f>_xlfn.XLOOKUP(A2563,Booking_data!$A$1:$A$6001,Booking_data!$H$1:$H$6001,"not found")</f>
        <v>3</v>
      </c>
      <c r="P2563">
        <f>_xlfn.XLOOKUP(A2563,Booking_data!$A$1:$A$6001,Booking_data!$I$1:$I$6001,"not Found")</f>
        <v>460</v>
      </c>
      <c r="Q2563">
        <f t="shared" ref="Q2563:Q2626" si="202">O2563*P2563</f>
        <v>1380</v>
      </c>
      <c r="R2563" t="str">
        <f>_xlfn.XLOOKUP(A2563,Booking_data!$A$1:$A$6001,Booking_data!$L$1:$L$6001,"Not Found")</f>
        <v>Debit Card</v>
      </c>
      <c r="S2563">
        <f>_xlfn.XLOOKUP(A2563,Booking_data!$A$1:$A$6001,Booking_data!$N$1:$N$6001,"not Found")</f>
        <v>51</v>
      </c>
      <c r="T2563" t="str">
        <f>_xlfn.XLOOKUP(A2563,Booking_data!$A$1:$A$6001,Booking_data!$O$1:$O$6001,"Not Found")</f>
        <v>Male</v>
      </c>
      <c r="U2563" t="str">
        <f t="shared" ref="U2563:U2626" si="203">IF(S2563&lt;18,"Below 18",IF(S2563&lt;30,"Youngster",IF(S2563&lt;45,"Middle Age","Above 45")))</f>
        <v>Above 45</v>
      </c>
      <c r="V2563" t="str">
        <f t="shared" ref="V2563:V2626" si="204">IF(O2563&lt;=2,"Low Booking",IF(O2563&lt;=4,"Medium Booking","High Booking"))</f>
        <v>Medium Booking</v>
      </c>
    </row>
    <row r="2564" spans="1:22" x14ac:dyDescent="0.25">
      <c r="A2564" t="s">
        <v>2795</v>
      </c>
      <c r="B2564" s="1">
        <v>46084</v>
      </c>
      <c r="C2564" s="1">
        <v>46108</v>
      </c>
      <c r="D2564" s="9">
        <v>0.88541666666666663</v>
      </c>
      <c r="E2564" t="str">
        <f t="shared" si="200"/>
        <v>Weekday</v>
      </c>
      <c r="F2564" t="str">
        <f t="shared" si="201"/>
        <v>Mar</v>
      </c>
      <c r="G2564" t="str">
        <f>_xlfn.XLOOKUP(A2564,Booking_data!$A$1:$A$6001,Booking_data!$D$1:$D$6001,"not found")</f>
        <v>M006</v>
      </c>
      <c r="H2564" t="str">
        <f>_xlfn.XLOOKUP(G2564,Movies_data!$A$1:$A$41,Movies_data!$B$1:$B$41,"not found")</f>
        <v>Maamannan</v>
      </c>
      <c r="I2564" t="str">
        <f>_xlfn.XLOOKUP(G2564,Movies_data!$A$1:$A$41,Movies_data!$D$1:$D$41,"not found")</f>
        <v>Drama</v>
      </c>
      <c r="J2564" t="str">
        <f>_xlfn.XLOOKUP(G2564,Movies_data!$A$1:$A$41,Movies_data!$C$1:$C$41,"not found")</f>
        <v>Tamil</v>
      </c>
      <c r="K2564">
        <f>_xlfn.XLOOKUP(G2564,Movies_data!$A$1:$A$41,Movies_data!$H$1:$H$41,"Not Found")</f>
        <v>7.3</v>
      </c>
      <c r="L2564" t="str">
        <f>_xlfn.XLOOKUP(A2564,Booking_data!$A$1:$A$6001,Booking_data!$E$1:$E$6001,"not Found")</f>
        <v>C082</v>
      </c>
      <c r="M2564" t="str">
        <f>_xlfn.XLOOKUP(L2564,Cinemas_data!$A$1:$A$49,Cinemas_data!$I$1:$I$49,"not Found")</f>
        <v>Cinepolis Grand Mall</v>
      </c>
      <c r="N2564" t="str">
        <f>_xlfn.XLOOKUP(L2564,Cinemas_data!$A$1:$A$49,Cinemas_data!$C$1:$C$49,"not Found")</f>
        <v>Vijayawada</v>
      </c>
      <c r="O2564">
        <f>_xlfn.XLOOKUP(A2564,Booking_data!$A$1:$A$6001,Booking_data!$H$1:$H$6001,"not found")</f>
        <v>3</v>
      </c>
      <c r="P2564">
        <f>_xlfn.XLOOKUP(A2564,Booking_data!$A$1:$A$6001,Booking_data!$I$1:$I$6001,"not Found")</f>
        <v>280</v>
      </c>
      <c r="Q2564">
        <f t="shared" si="202"/>
        <v>840</v>
      </c>
      <c r="R2564" t="str">
        <f>_xlfn.XLOOKUP(A2564,Booking_data!$A$1:$A$6001,Booking_data!$L$1:$L$6001,"Not Found")</f>
        <v>Debit Card</v>
      </c>
      <c r="S2564">
        <f>_xlfn.XLOOKUP(A2564,Booking_data!$A$1:$A$6001,Booking_data!$N$1:$N$6001,"not Found")</f>
        <v>48</v>
      </c>
      <c r="T2564" t="str">
        <f>_xlfn.XLOOKUP(A2564,Booking_data!$A$1:$A$6001,Booking_data!$O$1:$O$6001,"Not Found")</f>
        <v>Male</v>
      </c>
      <c r="U2564" t="str">
        <f t="shared" si="203"/>
        <v>Above 45</v>
      </c>
      <c r="V2564" t="str">
        <f t="shared" si="204"/>
        <v>Medium Booking</v>
      </c>
    </row>
    <row r="2565" spans="1:22" x14ac:dyDescent="0.25">
      <c r="A2565" t="s">
        <v>2796</v>
      </c>
      <c r="B2565" s="1">
        <v>46084</v>
      </c>
      <c r="C2565" s="1">
        <v>46078</v>
      </c>
      <c r="D2565" s="9">
        <v>0.77083333333333337</v>
      </c>
      <c r="E2565" t="str">
        <f t="shared" si="200"/>
        <v>Weekday</v>
      </c>
      <c r="F2565" t="str">
        <f t="shared" si="201"/>
        <v>Mar</v>
      </c>
      <c r="G2565" t="str">
        <f>_xlfn.XLOOKUP(A2565,Booking_data!$A$1:$A$6001,Booking_data!$D$1:$D$6001,"not found")</f>
        <v>M037</v>
      </c>
      <c r="H2565" t="str">
        <f>_xlfn.XLOOKUP(G2565,Movies_data!$A$1:$A$41,Movies_data!$B$1:$B$41,"not found")</f>
        <v>Oppenheimer</v>
      </c>
      <c r="I2565" t="str">
        <f>_xlfn.XLOOKUP(G2565,Movies_data!$A$1:$A$41,Movies_data!$D$1:$D$41,"not found")</f>
        <v>Biography</v>
      </c>
      <c r="J2565" t="str">
        <f>_xlfn.XLOOKUP(G2565,Movies_data!$A$1:$A$41,Movies_data!$C$1:$C$41,"not found")</f>
        <v>English</v>
      </c>
      <c r="K2565">
        <f>_xlfn.XLOOKUP(G2565,Movies_data!$A$1:$A$41,Movies_data!$H$1:$H$41,"Not Found")</f>
        <v>8.5</v>
      </c>
      <c r="L2565" t="str">
        <f>_xlfn.XLOOKUP(A2565,Booking_data!$A$1:$A$6001,Booking_data!$E$1:$E$6001,"not Found")</f>
        <v>C132</v>
      </c>
      <c r="M2565" t="str">
        <f>_xlfn.XLOOKUP(L2565,Cinemas_data!$A$1:$A$49,Cinemas_data!$I$1:$I$49,"not Found")</f>
        <v>City Pride Grand Mall</v>
      </c>
      <c r="N2565" t="str">
        <f>_xlfn.XLOOKUP(L2565,Cinemas_data!$A$1:$A$49,Cinemas_data!$C$1:$C$49,"not Found")</f>
        <v>Kolkata</v>
      </c>
      <c r="O2565">
        <f>_xlfn.XLOOKUP(A2565,Booking_data!$A$1:$A$6001,Booking_data!$H$1:$H$6001,"not found")</f>
        <v>2</v>
      </c>
      <c r="P2565">
        <f>_xlfn.XLOOKUP(A2565,Booking_data!$A$1:$A$6001,Booking_data!$I$1:$I$6001,"not Found")</f>
        <v>180</v>
      </c>
      <c r="Q2565">
        <f t="shared" si="202"/>
        <v>360</v>
      </c>
      <c r="R2565" t="str">
        <f>_xlfn.XLOOKUP(A2565,Booking_data!$A$1:$A$6001,Booking_data!$L$1:$L$6001,"Not Found")</f>
        <v>Wallet</v>
      </c>
      <c r="S2565">
        <f>_xlfn.XLOOKUP(A2565,Booking_data!$A$1:$A$6001,Booking_data!$N$1:$N$6001,"not Found")</f>
        <v>56</v>
      </c>
      <c r="T2565" t="str">
        <f>_xlfn.XLOOKUP(A2565,Booking_data!$A$1:$A$6001,Booking_data!$O$1:$O$6001,"Not Found")</f>
        <v>Male</v>
      </c>
      <c r="U2565" t="str">
        <f t="shared" si="203"/>
        <v>Above 45</v>
      </c>
      <c r="V2565" t="str">
        <f t="shared" si="204"/>
        <v>Low Booking</v>
      </c>
    </row>
    <row r="2566" spans="1:22" x14ac:dyDescent="0.25">
      <c r="A2566" t="s">
        <v>2797</v>
      </c>
      <c r="B2566" s="1">
        <v>46084</v>
      </c>
      <c r="C2566" s="1">
        <v>46037</v>
      </c>
      <c r="D2566" s="9">
        <v>0.9375</v>
      </c>
      <c r="E2566" t="str">
        <f t="shared" si="200"/>
        <v>Weekday</v>
      </c>
      <c r="F2566" t="str">
        <f t="shared" si="201"/>
        <v>Mar</v>
      </c>
      <c r="G2566" t="str">
        <f>_xlfn.XLOOKUP(A2566,Booking_data!$A$1:$A$6001,Booking_data!$D$1:$D$6001,"not found")</f>
        <v>M006</v>
      </c>
      <c r="H2566" t="str">
        <f>_xlfn.XLOOKUP(G2566,Movies_data!$A$1:$A$41,Movies_data!$B$1:$B$41,"not found")</f>
        <v>Maamannan</v>
      </c>
      <c r="I2566" t="str">
        <f>_xlfn.XLOOKUP(G2566,Movies_data!$A$1:$A$41,Movies_data!$D$1:$D$41,"not found")</f>
        <v>Drama</v>
      </c>
      <c r="J2566" t="str">
        <f>_xlfn.XLOOKUP(G2566,Movies_data!$A$1:$A$41,Movies_data!$C$1:$C$41,"not found")</f>
        <v>Tamil</v>
      </c>
      <c r="K2566">
        <f>_xlfn.XLOOKUP(G2566,Movies_data!$A$1:$A$41,Movies_data!$H$1:$H$41,"Not Found")</f>
        <v>7.3</v>
      </c>
      <c r="L2566" t="str">
        <f>_xlfn.XLOOKUP(A2566,Booking_data!$A$1:$A$6001,Booking_data!$E$1:$E$6001,"not Found")</f>
        <v>C052</v>
      </c>
      <c r="M2566" t="str">
        <f>_xlfn.XLOOKUP(L2566,Cinemas_data!$A$1:$A$49,Cinemas_data!$I$1:$I$49,"not Found")</f>
        <v>City Pride Grand Mall</v>
      </c>
      <c r="N2566" t="str">
        <f>_xlfn.XLOOKUP(L2566,Cinemas_data!$A$1:$A$49,Cinemas_data!$C$1:$C$49,"not Found")</f>
        <v>Bengaluru</v>
      </c>
      <c r="O2566">
        <f>_xlfn.XLOOKUP(A2566,Booking_data!$A$1:$A$6001,Booking_data!$H$1:$H$6001,"not found")</f>
        <v>6</v>
      </c>
      <c r="P2566">
        <f>_xlfn.XLOOKUP(A2566,Booking_data!$A$1:$A$6001,Booking_data!$I$1:$I$6001,"not Found")</f>
        <v>200</v>
      </c>
      <c r="Q2566">
        <f t="shared" si="202"/>
        <v>1200</v>
      </c>
      <c r="R2566" t="str">
        <f>_xlfn.XLOOKUP(A2566,Booking_data!$A$1:$A$6001,Booking_data!$L$1:$L$6001,"Not Found")</f>
        <v>Credit Card</v>
      </c>
      <c r="S2566">
        <f>_xlfn.XLOOKUP(A2566,Booking_data!$A$1:$A$6001,Booking_data!$N$1:$N$6001,"not Found")</f>
        <v>18</v>
      </c>
      <c r="T2566" t="str">
        <f>_xlfn.XLOOKUP(A2566,Booking_data!$A$1:$A$6001,Booking_data!$O$1:$O$6001,"Not Found")</f>
        <v>Male</v>
      </c>
      <c r="U2566" t="str">
        <f t="shared" si="203"/>
        <v>Youngster</v>
      </c>
      <c r="V2566" t="str">
        <f t="shared" si="204"/>
        <v>High Booking</v>
      </c>
    </row>
    <row r="2567" spans="1:22" x14ac:dyDescent="0.25">
      <c r="A2567" t="s">
        <v>2798</v>
      </c>
      <c r="B2567" s="1">
        <v>46084</v>
      </c>
      <c r="C2567" s="1">
        <v>46035</v>
      </c>
      <c r="D2567" s="9">
        <v>0.9375</v>
      </c>
      <c r="E2567" t="str">
        <f t="shared" si="200"/>
        <v>Weekday</v>
      </c>
      <c r="F2567" t="str">
        <f t="shared" si="201"/>
        <v>Mar</v>
      </c>
      <c r="G2567" t="str">
        <f>_xlfn.XLOOKUP(A2567,Booking_data!$A$1:$A$6001,Booking_data!$D$1:$D$6001,"not found")</f>
        <v>M003</v>
      </c>
      <c r="H2567" t="str">
        <f>_xlfn.XLOOKUP(G2567,Movies_data!$A$1:$A$41,Movies_data!$B$1:$B$41,"not found")</f>
        <v>Vikram</v>
      </c>
      <c r="I2567" t="str">
        <f>_xlfn.XLOOKUP(G2567,Movies_data!$A$1:$A$41,Movies_data!$D$1:$D$41,"not found")</f>
        <v>Action</v>
      </c>
      <c r="J2567" t="str">
        <f>_xlfn.XLOOKUP(G2567,Movies_data!$A$1:$A$41,Movies_data!$C$1:$C$41,"not found")</f>
        <v>Tamil</v>
      </c>
      <c r="K2567">
        <f>_xlfn.XLOOKUP(G2567,Movies_data!$A$1:$A$41,Movies_data!$H$1:$H$41,"Not Found")</f>
        <v>8.3000000000000007</v>
      </c>
      <c r="L2567" t="str">
        <f>_xlfn.XLOOKUP(A2567,Booking_data!$A$1:$A$6001,Booking_data!$E$1:$E$6001,"not Found")</f>
        <v>C163</v>
      </c>
      <c r="M2567" t="str">
        <f>_xlfn.XLOOKUP(L2567,Cinemas_data!$A$1:$A$49,Cinemas_data!$I$1:$I$49,"not Found")</f>
        <v>Miraj Cinemas Forum Mall</v>
      </c>
      <c r="N2567" t="str">
        <f>_xlfn.XLOOKUP(L2567,Cinemas_data!$A$1:$A$49,Cinemas_data!$C$1:$C$49,"not Found")</f>
        <v>Thiruvananthapuram</v>
      </c>
      <c r="O2567">
        <f>_xlfn.XLOOKUP(A2567,Booking_data!$A$1:$A$6001,Booking_data!$H$1:$H$6001,"not found")</f>
        <v>2</v>
      </c>
      <c r="P2567">
        <f>_xlfn.XLOOKUP(A2567,Booking_data!$A$1:$A$6001,Booking_data!$I$1:$I$6001,"not Found")</f>
        <v>180</v>
      </c>
      <c r="Q2567">
        <f t="shared" si="202"/>
        <v>360</v>
      </c>
      <c r="R2567" t="str">
        <f>_xlfn.XLOOKUP(A2567,Booking_data!$A$1:$A$6001,Booking_data!$L$1:$L$6001,"Not Found")</f>
        <v>Net Banking</v>
      </c>
      <c r="S2567">
        <f>_xlfn.XLOOKUP(A2567,Booking_data!$A$1:$A$6001,Booking_data!$N$1:$N$6001,"not Found")</f>
        <v>46</v>
      </c>
      <c r="T2567" t="str">
        <f>_xlfn.XLOOKUP(A2567,Booking_data!$A$1:$A$6001,Booking_data!$O$1:$O$6001,"Not Found")</f>
        <v>Male</v>
      </c>
      <c r="U2567" t="str">
        <f t="shared" si="203"/>
        <v>Above 45</v>
      </c>
      <c r="V2567" t="str">
        <f t="shared" si="204"/>
        <v>Low Booking</v>
      </c>
    </row>
    <row r="2568" spans="1:22" x14ac:dyDescent="0.25">
      <c r="A2568" t="s">
        <v>2799</v>
      </c>
      <c r="B2568" s="1">
        <v>46084</v>
      </c>
      <c r="C2568" s="1">
        <v>46103</v>
      </c>
      <c r="D2568" s="9">
        <v>0.77083333333333337</v>
      </c>
      <c r="E2568" t="str">
        <f t="shared" si="200"/>
        <v>Weekday</v>
      </c>
      <c r="F2568" t="str">
        <f t="shared" si="201"/>
        <v>Mar</v>
      </c>
      <c r="G2568" t="str">
        <f>_xlfn.XLOOKUP(A2568,Booking_data!$A$1:$A$6001,Booking_data!$D$1:$D$6001,"not found")</f>
        <v>M014</v>
      </c>
      <c r="H2568" t="str">
        <f>_xlfn.XLOOKUP(G2568,Movies_data!$A$1:$A$41,Movies_data!$B$1:$B$41,"not found")</f>
        <v>Hi Nanna</v>
      </c>
      <c r="I2568" t="str">
        <f>_xlfn.XLOOKUP(G2568,Movies_data!$A$1:$A$41,Movies_data!$D$1:$D$41,"not found")</f>
        <v>Romance</v>
      </c>
      <c r="J2568" t="str">
        <f>_xlfn.XLOOKUP(G2568,Movies_data!$A$1:$A$41,Movies_data!$C$1:$C$41,"not found")</f>
        <v>Telugu</v>
      </c>
      <c r="K2568">
        <f>_xlfn.XLOOKUP(G2568,Movies_data!$A$1:$A$41,Movies_data!$H$1:$H$41,"Not Found")</f>
        <v>8</v>
      </c>
      <c r="L2568" t="str">
        <f>_xlfn.XLOOKUP(A2568,Booking_data!$A$1:$A$6001,Booking_data!$E$1:$E$6001,"not Found")</f>
        <v>C143</v>
      </c>
      <c r="M2568" t="str">
        <f>_xlfn.XLOOKUP(L2568,Cinemas_data!$A$1:$A$49,Cinemas_data!$I$1:$I$49,"not Found")</f>
        <v>INOX Forum Mall</v>
      </c>
      <c r="N2568" t="str">
        <f>_xlfn.XLOOKUP(L2568,Cinemas_data!$A$1:$A$49,Cinemas_data!$C$1:$C$49,"not Found")</f>
        <v>Ahmedabad</v>
      </c>
      <c r="O2568">
        <f>_xlfn.XLOOKUP(A2568,Booking_data!$A$1:$A$6001,Booking_data!$H$1:$H$6001,"not found")</f>
        <v>2</v>
      </c>
      <c r="P2568">
        <f>_xlfn.XLOOKUP(A2568,Booking_data!$A$1:$A$6001,Booking_data!$I$1:$I$6001,"not Found")</f>
        <v>320</v>
      </c>
      <c r="Q2568">
        <f t="shared" si="202"/>
        <v>640</v>
      </c>
      <c r="R2568" t="str">
        <f>_xlfn.XLOOKUP(A2568,Booking_data!$A$1:$A$6001,Booking_data!$L$1:$L$6001,"Not Found")</f>
        <v>Credit Card</v>
      </c>
      <c r="S2568">
        <f>_xlfn.XLOOKUP(A2568,Booking_data!$A$1:$A$6001,Booking_data!$N$1:$N$6001,"not Found")</f>
        <v>43</v>
      </c>
      <c r="T2568" t="str">
        <f>_xlfn.XLOOKUP(A2568,Booking_data!$A$1:$A$6001,Booking_data!$O$1:$O$6001,"Not Found")</f>
        <v>Male</v>
      </c>
      <c r="U2568" t="str">
        <f t="shared" si="203"/>
        <v>Middle Age</v>
      </c>
      <c r="V2568" t="str">
        <f t="shared" si="204"/>
        <v>Low Booking</v>
      </c>
    </row>
    <row r="2569" spans="1:22" x14ac:dyDescent="0.25">
      <c r="A2569" t="s">
        <v>2800</v>
      </c>
      <c r="B2569" s="1">
        <v>46084</v>
      </c>
      <c r="C2569" s="1">
        <v>46150</v>
      </c>
      <c r="D2569" s="9">
        <v>0.9375</v>
      </c>
      <c r="E2569" t="str">
        <f t="shared" si="200"/>
        <v>Weekday</v>
      </c>
      <c r="F2569" t="str">
        <f t="shared" si="201"/>
        <v>Mar</v>
      </c>
      <c r="G2569" t="str">
        <f>_xlfn.XLOOKUP(A2569,Booking_data!$A$1:$A$6001,Booking_data!$D$1:$D$6001,"not found")</f>
        <v>M032</v>
      </c>
      <c r="H2569" t="str">
        <f>_xlfn.XLOOKUP(G2569,Movies_data!$A$1:$A$41,Movies_data!$B$1:$B$41,"not found")</f>
        <v>Premam</v>
      </c>
      <c r="I2569" t="str">
        <f>_xlfn.XLOOKUP(G2569,Movies_data!$A$1:$A$41,Movies_data!$D$1:$D$41,"not found")</f>
        <v>Romance</v>
      </c>
      <c r="J2569" t="str">
        <f>_xlfn.XLOOKUP(G2569,Movies_data!$A$1:$A$41,Movies_data!$C$1:$C$41,"not found")</f>
        <v>Malayalam</v>
      </c>
      <c r="K2569">
        <f>_xlfn.XLOOKUP(G2569,Movies_data!$A$1:$A$41,Movies_data!$H$1:$H$41,"Not Found")</f>
        <v>8.3000000000000007</v>
      </c>
      <c r="L2569" t="str">
        <f>_xlfn.XLOOKUP(A2569,Booking_data!$A$1:$A$6001,Booking_data!$E$1:$E$6001,"not Found")</f>
        <v>C131</v>
      </c>
      <c r="M2569" t="str">
        <f>_xlfn.XLOOKUP(L2569,Cinemas_data!$A$1:$A$49,Cinemas_data!$I$1:$I$49,"not Found")</f>
        <v>Asian Cinemas City Centre</v>
      </c>
      <c r="N2569" t="str">
        <f>_xlfn.XLOOKUP(L2569,Cinemas_data!$A$1:$A$49,Cinemas_data!$C$1:$C$49,"not Found")</f>
        <v>Kolkata</v>
      </c>
      <c r="O2569">
        <f>_xlfn.XLOOKUP(A2569,Booking_data!$A$1:$A$6001,Booking_data!$H$1:$H$6001,"not found")</f>
        <v>3</v>
      </c>
      <c r="P2569">
        <f>_xlfn.XLOOKUP(A2569,Booking_data!$A$1:$A$6001,Booking_data!$I$1:$I$6001,"not Found")</f>
        <v>340</v>
      </c>
      <c r="Q2569">
        <f t="shared" si="202"/>
        <v>1020</v>
      </c>
      <c r="R2569" t="str">
        <f>_xlfn.XLOOKUP(A2569,Booking_data!$A$1:$A$6001,Booking_data!$L$1:$L$6001,"Not Found")</f>
        <v>UPI</v>
      </c>
      <c r="S2569">
        <f>_xlfn.XLOOKUP(A2569,Booking_data!$A$1:$A$6001,Booking_data!$N$1:$N$6001,"not Found")</f>
        <v>21</v>
      </c>
      <c r="T2569" t="str">
        <f>_xlfn.XLOOKUP(A2569,Booking_data!$A$1:$A$6001,Booking_data!$O$1:$O$6001,"Not Found")</f>
        <v>Male</v>
      </c>
      <c r="U2569" t="str">
        <f t="shared" si="203"/>
        <v>Youngster</v>
      </c>
      <c r="V2569" t="str">
        <f t="shared" si="204"/>
        <v>Medium Booking</v>
      </c>
    </row>
    <row r="2570" spans="1:22" x14ac:dyDescent="0.25">
      <c r="A2570" t="s">
        <v>2801</v>
      </c>
      <c r="B2570" s="1">
        <v>46084</v>
      </c>
      <c r="C2570" s="1">
        <v>46030</v>
      </c>
      <c r="D2570" s="9">
        <v>0.64583333333333337</v>
      </c>
      <c r="E2570" t="str">
        <f t="shared" si="200"/>
        <v>Weekday</v>
      </c>
      <c r="F2570" t="str">
        <f t="shared" si="201"/>
        <v>Mar</v>
      </c>
      <c r="G2570" t="str">
        <f>_xlfn.XLOOKUP(A2570,Booking_data!$A$1:$A$6001,Booking_data!$D$1:$D$6001,"not found")</f>
        <v>M022</v>
      </c>
      <c r="H2570" t="str">
        <f>_xlfn.XLOOKUP(G2570,Movies_data!$A$1:$A$41,Movies_data!$B$1:$B$41,"not found")</f>
        <v>12th Fail</v>
      </c>
      <c r="I2570" t="str">
        <f>_xlfn.XLOOKUP(G2570,Movies_data!$A$1:$A$41,Movies_data!$D$1:$D$41,"not found")</f>
        <v>Drama</v>
      </c>
      <c r="J2570" t="str">
        <f>_xlfn.XLOOKUP(G2570,Movies_data!$A$1:$A$41,Movies_data!$C$1:$C$41,"not found")</f>
        <v>Hindi</v>
      </c>
      <c r="K2570">
        <f>_xlfn.XLOOKUP(G2570,Movies_data!$A$1:$A$41,Movies_data!$H$1:$H$41,"Not Found")</f>
        <v>9</v>
      </c>
      <c r="L2570" t="str">
        <f>_xlfn.XLOOKUP(A2570,Booking_data!$A$1:$A$6001,Booking_data!$E$1:$E$6001,"not Found")</f>
        <v>C101</v>
      </c>
      <c r="M2570" t="str">
        <f>_xlfn.XLOOKUP(L2570,Cinemas_data!$A$1:$A$49,Cinemas_data!$I$1:$I$49,"not Found")</f>
        <v>Miraj Cinemas City Centre</v>
      </c>
      <c r="N2570" t="str">
        <f>_xlfn.XLOOKUP(L2570,Cinemas_data!$A$1:$A$49,Cinemas_data!$C$1:$C$49,"not Found")</f>
        <v>Pune</v>
      </c>
      <c r="O2570">
        <f>_xlfn.XLOOKUP(A2570,Booking_data!$A$1:$A$6001,Booking_data!$H$1:$H$6001,"not found")</f>
        <v>3</v>
      </c>
      <c r="P2570">
        <f>_xlfn.XLOOKUP(A2570,Booking_data!$A$1:$A$6001,Booking_data!$I$1:$I$6001,"not Found")</f>
        <v>180</v>
      </c>
      <c r="Q2570">
        <f t="shared" si="202"/>
        <v>540</v>
      </c>
      <c r="R2570" t="str">
        <f>_xlfn.XLOOKUP(A2570,Booking_data!$A$1:$A$6001,Booking_data!$L$1:$L$6001,"Not Found")</f>
        <v>Net Banking</v>
      </c>
      <c r="S2570">
        <f>_xlfn.XLOOKUP(A2570,Booking_data!$A$1:$A$6001,Booking_data!$N$1:$N$6001,"not Found")</f>
        <v>56</v>
      </c>
      <c r="T2570" t="str">
        <f>_xlfn.XLOOKUP(A2570,Booking_data!$A$1:$A$6001,Booking_data!$O$1:$O$6001,"Not Found")</f>
        <v>Female</v>
      </c>
      <c r="U2570" t="str">
        <f t="shared" si="203"/>
        <v>Above 45</v>
      </c>
      <c r="V2570" t="str">
        <f t="shared" si="204"/>
        <v>Medium Booking</v>
      </c>
    </row>
    <row r="2571" spans="1:22" x14ac:dyDescent="0.25">
      <c r="A2571" t="s">
        <v>2802</v>
      </c>
      <c r="B2571" s="1">
        <v>46084</v>
      </c>
      <c r="C2571" s="1">
        <v>46181</v>
      </c>
      <c r="D2571" s="9">
        <v>0.77083333333333337</v>
      </c>
      <c r="E2571" t="str">
        <f t="shared" si="200"/>
        <v>Weekday</v>
      </c>
      <c r="F2571" t="str">
        <f t="shared" si="201"/>
        <v>Mar</v>
      </c>
      <c r="G2571" t="str">
        <f>_xlfn.XLOOKUP(A2571,Booking_data!$A$1:$A$6001,Booking_data!$D$1:$D$6001,"not found")</f>
        <v>M014</v>
      </c>
      <c r="H2571" t="str">
        <f>_xlfn.XLOOKUP(G2571,Movies_data!$A$1:$A$41,Movies_data!$B$1:$B$41,"not found")</f>
        <v>Hi Nanna</v>
      </c>
      <c r="I2571" t="str">
        <f>_xlfn.XLOOKUP(G2571,Movies_data!$A$1:$A$41,Movies_data!$D$1:$D$41,"not found")</f>
        <v>Romance</v>
      </c>
      <c r="J2571" t="str">
        <f>_xlfn.XLOOKUP(G2571,Movies_data!$A$1:$A$41,Movies_data!$C$1:$C$41,"not found")</f>
        <v>Telugu</v>
      </c>
      <c r="K2571">
        <f>_xlfn.XLOOKUP(G2571,Movies_data!$A$1:$A$41,Movies_data!$H$1:$H$41,"Not Found")</f>
        <v>8</v>
      </c>
      <c r="L2571" t="str">
        <f>_xlfn.XLOOKUP(A2571,Booking_data!$A$1:$A$6001,Booking_data!$E$1:$E$6001,"not Found")</f>
        <v>C142</v>
      </c>
      <c r="M2571" t="str">
        <f>_xlfn.XLOOKUP(L2571,Cinemas_data!$A$1:$A$49,Cinemas_data!$I$1:$I$49,"not Found")</f>
        <v>PVR Grand Mall</v>
      </c>
      <c r="N2571" t="str">
        <f>_xlfn.XLOOKUP(L2571,Cinemas_data!$A$1:$A$49,Cinemas_data!$C$1:$C$49,"not Found")</f>
        <v>Ahmedabad</v>
      </c>
      <c r="O2571">
        <f>_xlfn.XLOOKUP(A2571,Booking_data!$A$1:$A$6001,Booking_data!$H$1:$H$6001,"not found")</f>
        <v>2</v>
      </c>
      <c r="P2571">
        <f>_xlfn.XLOOKUP(A2571,Booking_data!$A$1:$A$6001,Booking_data!$I$1:$I$6001,"not Found")</f>
        <v>300</v>
      </c>
      <c r="Q2571">
        <f t="shared" si="202"/>
        <v>600</v>
      </c>
      <c r="R2571" t="str">
        <f>_xlfn.XLOOKUP(A2571,Booking_data!$A$1:$A$6001,Booking_data!$L$1:$L$6001,"Not Found")</f>
        <v>Debit Card</v>
      </c>
      <c r="S2571">
        <f>_xlfn.XLOOKUP(A2571,Booking_data!$A$1:$A$6001,Booking_data!$N$1:$N$6001,"not Found")</f>
        <v>19</v>
      </c>
      <c r="T2571" t="str">
        <f>_xlfn.XLOOKUP(A2571,Booking_data!$A$1:$A$6001,Booking_data!$O$1:$O$6001,"Not Found")</f>
        <v>Female</v>
      </c>
      <c r="U2571" t="str">
        <f t="shared" si="203"/>
        <v>Youngster</v>
      </c>
      <c r="V2571" t="str">
        <f t="shared" si="204"/>
        <v>Low Booking</v>
      </c>
    </row>
    <row r="2572" spans="1:22" x14ac:dyDescent="0.25">
      <c r="A2572" t="s">
        <v>2803</v>
      </c>
      <c r="B2572" s="1">
        <v>46084</v>
      </c>
      <c r="C2572" s="1">
        <v>46112</v>
      </c>
      <c r="D2572" s="9">
        <v>0.39583333333333331</v>
      </c>
      <c r="E2572" t="str">
        <f t="shared" si="200"/>
        <v>Weekday</v>
      </c>
      <c r="F2572" t="str">
        <f t="shared" si="201"/>
        <v>Mar</v>
      </c>
      <c r="G2572" t="str">
        <f>_xlfn.XLOOKUP(A2572,Booking_data!$A$1:$A$6001,Booking_data!$D$1:$D$6001,"not found")</f>
        <v>M034</v>
      </c>
      <c r="H2572" t="str">
        <f>_xlfn.XLOOKUP(G2572,Movies_data!$A$1:$A$41,Movies_data!$B$1:$B$41,"not found")</f>
        <v>Manjummel Boys</v>
      </c>
      <c r="I2572" t="str">
        <f>_xlfn.XLOOKUP(G2572,Movies_data!$A$1:$A$41,Movies_data!$D$1:$D$41,"not found")</f>
        <v>Adventure</v>
      </c>
      <c r="J2572" t="str">
        <f>_xlfn.XLOOKUP(G2572,Movies_data!$A$1:$A$41,Movies_data!$C$1:$C$41,"not found")</f>
        <v>Malayalam</v>
      </c>
      <c r="K2572">
        <f>_xlfn.XLOOKUP(G2572,Movies_data!$A$1:$A$41,Movies_data!$H$1:$H$41,"Not Found")</f>
        <v>8.3000000000000007</v>
      </c>
      <c r="L2572" t="str">
        <f>_xlfn.XLOOKUP(A2572,Booking_data!$A$1:$A$6001,Booking_data!$E$1:$E$6001,"not Found")</f>
        <v>C083</v>
      </c>
      <c r="M2572" t="str">
        <f>_xlfn.XLOOKUP(L2572,Cinemas_data!$A$1:$A$49,Cinemas_data!$I$1:$I$49,"not Found")</f>
        <v>Miraj Cinemas Forum Mall</v>
      </c>
      <c r="N2572" t="str">
        <f>_xlfn.XLOOKUP(L2572,Cinemas_data!$A$1:$A$49,Cinemas_data!$C$1:$C$49,"not Found")</f>
        <v>Vijayawada</v>
      </c>
      <c r="O2572">
        <f>_xlfn.XLOOKUP(A2572,Booking_data!$A$1:$A$6001,Booking_data!$H$1:$H$6001,"not found")</f>
        <v>4</v>
      </c>
      <c r="P2572">
        <f>_xlfn.XLOOKUP(A2572,Booking_data!$A$1:$A$6001,Booking_data!$I$1:$I$6001,"not Found")</f>
        <v>280</v>
      </c>
      <c r="Q2572">
        <f t="shared" si="202"/>
        <v>1120</v>
      </c>
      <c r="R2572" t="str">
        <f>_xlfn.XLOOKUP(A2572,Booking_data!$A$1:$A$6001,Booking_data!$L$1:$L$6001,"Not Found")</f>
        <v>Credit Card</v>
      </c>
      <c r="S2572">
        <f>_xlfn.XLOOKUP(A2572,Booking_data!$A$1:$A$6001,Booking_data!$N$1:$N$6001,"not Found")</f>
        <v>39</v>
      </c>
      <c r="T2572" t="str">
        <f>_xlfn.XLOOKUP(A2572,Booking_data!$A$1:$A$6001,Booking_data!$O$1:$O$6001,"Not Found")</f>
        <v>Female</v>
      </c>
      <c r="U2572" t="str">
        <f t="shared" si="203"/>
        <v>Middle Age</v>
      </c>
      <c r="V2572" t="str">
        <f t="shared" si="204"/>
        <v>Medium Booking</v>
      </c>
    </row>
    <row r="2573" spans="1:22" x14ac:dyDescent="0.25">
      <c r="A2573" t="s">
        <v>2804</v>
      </c>
      <c r="B2573" s="1">
        <v>46084</v>
      </c>
      <c r="C2573" s="1">
        <v>46077</v>
      </c>
      <c r="D2573" s="9">
        <v>0.39583333333333331</v>
      </c>
      <c r="E2573" t="str">
        <f t="shared" si="200"/>
        <v>Weekday</v>
      </c>
      <c r="F2573" t="str">
        <f t="shared" si="201"/>
        <v>Mar</v>
      </c>
      <c r="G2573" t="str">
        <f>_xlfn.XLOOKUP(A2573,Booking_data!$A$1:$A$6001,Booking_data!$D$1:$D$6001,"not found")</f>
        <v>M001</v>
      </c>
      <c r="H2573" t="str">
        <f>_xlfn.XLOOKUP(G2573,Movies_data!$A$1:$A$41,Movies_data!$B$1:$B$41,"not found")</f>
        <v>Leo</v>
      </c>
      <c r="I2573" t="str">
        <f>_xlfn.XLOOKUP(G2573,Movies_data!$A$1:$A$41,Movies_data!$D$1:$D$41,"not found")</f>
        <v>Action</v>
      </c>
      <c r="J2573" t="str">
        <f>_xlfn.XLOOKUP(G2573,Movies_data!$A$1:$A$41,Movies_data!$C$1:$C$41,"not found")</f>
        <v>Tamil</v>
      </c>
      <c r="K2573">
        <f>_xlfn.XLOOKUP(G2573,Movies_data!$A$1:$A$41,Movies_data!$H$1:$H$41,"Not Found")</f>
        <v>8</v>
      </c>
      <c r="L2573" t="str">
        <f>_xlfn.XLOOKUP(A2573,Booking_data!$A$1:$A$6001,Booking_data!$E$1:$E$6001,"not Found")</f>
        <v>C092</v>
      </c>
      <c r="M2573" t="str">
        <f>_xlfn.XLOOKUP(L2573,Cinemas_data!$A$1:$A$49,Cinemas_data!$I$1:$I$49,"not Found")</f>
        <v>Miraj Cinemas Grand Mall</v>
      </c>
      <c r="N2573" t="str">
        <f>_xlfn.XLOOKUP(L2573,Cinemas_data!$A$1:$A$49,Cinemas_data!$C$1:$C$49,"not Found")</f>
        <v>Mumbai</v>
      </c>
      <c r="O2573">
        <f>_xlfn.XLOOKUP(A2573,Booking_data!$A$1:$A$6001,Booking_data!$H$1:$H$6001,"not found")</f>
        <v>3</v>
      </c>
      <c r="P2573">
        <f>_xlfn.XLOOKUP(A2573,Booking_data!$A$1:$A$6001,Booking_data!$I$1:$I$6001,"not Found")</f>
        <v>340</v>
      </c>
      <c r="Q2573">
        <f t="shared" si="202"/>
        <v>1020</v>
      </c>
      <c r="R2573" t="str">
        <f>_xlfn.XLOOKUP(A2573,Booking_data!$A$1:$A$6001,Booking_data!$L$1:$L$6001,"Not Found")</f>
        <v>Wallet</v>
      </c>
      <c r="S2573">
        <f>_xlfn.XLOOKUP(A2573,Booking_data!$A$1:$A$6001,Booking_data!$N$1:$N$6001,"not Found")</f>
        <v>48</v>
      </c>
      <c r="T2573" t="str">
        <f>_xlfn.XLOOKUP(A2573,Booking_data!$A$1:$A$6001,Booking_data!$O$1:$O$6001,"Not Found")</f>
        <v>Other</v>
      </c>
      <c r="U2573" t="str">
        <f t="shared" si="203"/>
        <v>Above 45</v>
      </c>
      <c r="V2573" t="str">
        <f t="shared" si="204"/>
        <v>Medium Booking</v>
      </c>
    </row>
    <row r="2574" spans="1:22" x14ac:dyDescent="0.25">
      <c r="A2574" t="s">
        <v>2805</v>
      </c>
      <c r="B2574" s="1">
        <v>46084</v>
      </c>
      <c r="C2574" s="1">
        <v>46065</v>
      </c>
      <c r="D2574" s="9">
        <v>0.53125</v>
      </c>
      <c r="E2574" t="str">
        <f t="shared" si="200"/>
        <v>Weekday</v>
      </c>
      <c r="F2574" t="str">
        <f t="shared" si="201"/>
        <v>Mar</v>
      </c>
      <c r="G2574" t="str">
        <f>_xlfn.XLOOKUP(A2574,Booking_data!$A$1:$A$6001,Booking_data!$D$1:$D$6001,"not found")</f>
        <v>M006</v>
      </c>
      <c r="H2574" t="str">
        <f>_xlfn.XLOOKUP(G2574,Movies_data!$A$1:$A$41,Movies_data!$B$1:$B$41,"not found")</f>
        <v>Maamannan</v>
      </c>
      <c r="I2574" t="str">
        <f>_xlfn.XLOOKUP(G2574,Movies_data!$A$1:$A$41,Movies_data!$D$1:$D$41,"not found")</f>
        <v>Drama</v>
      </c>
      <c r="J2574" t="str">
        <f>_xlfn.XLOOKUP(G2574,Movies_data!$A$1:$A$41,Movies_data!$C$1:$C$41,"not found")</f>
        <v>Tamil</v>
      </c>
      <c r="K2574">
        <f>_xlfn.XLOOKUP(G2574,Movies_data!$A$1:$A$41,Movies_data!$H$1:$H$41,"Not Found")</f>
        <v>7.3</v>
      </c>
      <c r="L2574" t="str">
        <f>_xlfn.XLOOKUP(A2574,Booking_data!$A$1:$A$6001,Booking_data!$E$1:$E$6001,"not Found")</f>
        <v>C162</v>
      </c>
      <c r="M2574" t="str">
        <f>_xlfn.XLOOKUP(L2574,Cinemas_data!$A$1:$A$49,Cinemas_data!$I$1:$I$49,"not Found")</f>
        <v>Cinepolis Grand Mall</v>
      </c>
      <c r="N2574" t="str">
        <f>_xlfn.XLOOKUP(L2574,Cinemas_data!$A$1:$A$49,Cinemas_data!$C$1:$C$49,"not Found")</f>
        <v>Thiruvananthapuram</v>
      </c>
      <c r="O2574">
        <f>_xlfn.XLOOKUP(A2574,Booking_data!$A$1:$A$6001,Booking_data!$H$1:$H$6001,"not found")</f>
        <v>5</v>
      </c>
      <c r="P2574">
        <f>_xlfn.XLOOKUP(A2574,Booking_data!$A$1:$A$6001,Booking_data!$I$1:$I$6001,"not Found")</f>
        <v>240</v>
      </c>
      <c r="Q2574">
        <f t="shared" si="202"/>
        <v>1200</v>
      </c>
      <c r="R2574" t="str">
        <f>_xlfn.XLOOKUP(A2574,Booking_data!$A$1:$A$6001,Booking_data!$L$1:$L$6001,"Not Found")</f>
        <v>Net Banking</v>
      </c>
      <c r="S2574">
        <f>_xlfn.XLOOKUP(A2574,Booking_data!$A$1:$A$6001,Booking_data!$N$1:$N$6001,"not Found")</f>
        <v>26</v>
      </c>
      <c r="T2574" t="str">
        <f>_xlfn.XLOOKUP(A2574,Booking_data!$A$1:$A$6001,Booking_data!$O$1:$O$6001,"Not Found")</f>
        <v>Female</v>
      </c>
      <c r="U2574" t="str">
        <f t="shared" si="203"/>
        <v>Youngster</v>
      </c>
      <c r="V2574" t="str">
        <f t="shared" si="204"/>
        <v>High Booking</v>
      </c>
    </row>
    <row r="2575" spans="1:22" x14ac:dyDescent="0.25">
      <c r="A2575" t="s">
        <v>2806</v>
      </c>
      <c r="B2575" s="1">
        <v>46084</v>
      </c>
      <c r="C2575" s="1">
        <v>46180</v>
      </c>
      <c r="D2575" s="9">
        <v>0.77083333333333337</v>
      </c>
      <c r="E2575" t="str">
        <f t="shared" si="200"/>
        <v>Weekday</v>
      </c>
      <c r="F2575" t="str">
        <f t="shared" si="201"/>
        <v>Mar</v>
      </c>
      <c r="G2575" t="str">
        <f>_xlfn.XLOOKUP(A2575,Booking_data!$A$1:$A$6001,Booking_data!$D$1:$D$6001,"not found")</f>
        <v>M038</v>
      </c>
      <c r="H2575" t="str">
        <f>_xlfn.XLOOKUP(G2575,Movies_data!$A$1:$A$41,Movies_data!$B$1:$B$41,"not found")</f>
        <v>Barbie</v>
      </c>
      <c r="I2575" t="str">
        <f>_xlfn.XLOOKUP(G2575,Movies_data!$A$1:$A$41,Movies_data!$D$1:$D$41,"not found")</f>
        <v>Comedy</v>
      </c>
      <c r="J2575" t="str">
        <f>_xlfn.XLOOKUP(G2575,Movies_data!$A$1:$A$41,Movies_data!$C$1:$C$41,"not found")</f>
        <v>English</v>
      </c>
      <c r="K2575">
        <f>_xlfn.XLOOKUP(G2575,Movies_data!$A$1:$A$41,Movies_data!$H$1:$H$41,"Not Found")</f>
        <v>6.8</v>
      </c>
      <c r="L2575" t="str">
        <f>_xlfn.XLOOKUP(A2575,Booking_data!$A$1:$A$6001,Booking_data!$E$1:$E$6001,"not Found")</f>
        <v>C031</v>
      </c>
      <c r="M2575" t="str">
        <f>_xlfn.XLOOKUP(L2575,Cinemas_data!$A$1:$A$49,Cinemas_data!$I$1:$I$49,"not Found")</f>
        <v>Mukta A2 Cinemas City Centre</v>
      </c>
      <c r="N2575" t="str">
        <f>_xlfn.XLOOKUP(L2575,Cinemas_data!$A$1:$A$49,Cinemas_data!$C$1:$C$49,"not Found")</f>
        <v>Madurai</v>
      </c>
      <c r="O2575">
        <f>_xlfn.XLOOKUP(A2575,Booking_data!$A$1:$A$6001,Booking_data!$H$1:$H$6001,"not found")</f>
        <v>5</v>
      </c>
      <c r="P2575">
        <f>_xlfn.XLOOKUP(A2575,Booking_data!$A$1:$A$6001,Booking_data!$I$1:$I$6001,"not Found")</f>
        <v>240</v>
      </c>
      <c r="Q2575">
        <f t="shared" si="202"/>
        <v>1200</v>
      </c>
      <c r="R2575" t="str">
        <f>_xlfn.XLOOKUP(A2575,Booking_data!$A$1:$A$6001,Booking_data!$L$1:$L$6001,"Not Found")</f>
        <v>Debit Card</v>
      </c>
      <c r="S2575">
        <f>_xlfn.XLOOKUP(A2575,Booking_data!$A$1:$A$6001,Booking_data!$N$1:$N$6001,"not Found")</f>
        <v>50</v>
      </c>
      <c r="T2575" t="str">
        <f>_xlfn.XLOOKUP(A2575,Booking_data!$A$1:$A$6001,Booking_data!$O$1:$O$6001,"Not Found")</f>
        <v>Other</v>
      </c>
      <c r="U2575" t="str">
        <f t="shared" si="203"/>
        <v>Above 45</v>
      </c>
      <c r="V2575" t="str">
        <f t="shared" si="204"/>
        <v>High Booking</v>
      </c>
    </row>
    <row r="2576" spans="1:22" x14ac:dyDescent="0.25">
      <c r="A2576" t="s">
        <v>2807</v>
      </c>
      <c r="B2576" s="1">
        <v>46084</v>
      </c>
      <c r="C2576" s="1">
        <v>46149</v>
      </c>
      <c r="D2576" s="9">
        <v>0.64583333333333337</v>
      </c>
      <c r="E2576" t="str">
        <f t="shared" si="200"/>
        <v>Weekday</v>
      </c>
      <c r="F2576" t="str">
        <f t="shared" si="201"/>
        <v>Mar</v>
      </c>
      <c r="G2576" t="str">
        <f>_xlfn.XLOOKUP(A2576,Booking_data!$A$1:$A$6001,Booking_data!$D$1:$D$6001,"not found")</f>
        <v>M028</v>
      </c>
      <c r="H2576" t="str">
        <f>_xlfn.XLOOKUP(G2576,Movies_data!$A$1:$A$41,Movies_data!$B$1:$B$41,"not found")</f>
        <v>Kantara</v>
      </c>
      <c r="I2576" t="str">
        <f>_xlfn.XLOOKUP(G2576,Movies_data!$A$1:$A$41,Movies_data!$D$1:$D$41,"not found")</f>
        <v>Action</v>
      </c>
      <c r="J2576" t="str">
        <f>_xlfn.XLOOKUP(G2576,Movies_data!$A$1:$A$41,Movies_data!$C$1:$C$41,"not found")</f>
        <v>Kannada</v>
      </c>
      <c r="K2576">
        <f>_xlfn.XLOOKUP(G2576,Movies_data!$A$1:$A$41,Movies_data!$H$1:$H$41,"Not Found")</f>
        <v>8.1999999999999993</v>
      </c>
      <c r="L2576" t="str">
        <f>_xlfn.XLOOKUP(A2576,Booking_data!$A$1:$A$6001,Booking_data!$E$1:$E$6001,"not Found")</f>
        <v>C142</v>
      </c>
      <c r="M2576" t="str">
        <f>_xlfn.XLOOKUP(L2576,Cinemas_data!$A$1:$A$49,Cinemas_data!$I$1:$I$49,"not Found")</f>
        <v>PVR Grand Mall</v>
      </c>
      <c r="N2576" t="str">
        <f>_xlfn.XLOOKUP(L2576,Cinemas_data!$A$1:$A$49,Cinemas_data!$C$1:$C$49,"not Found")</f>
        <v>Ahmedabad</v>
      </c>
      <c r="O2576">
        <f>_xlfn.XLOOKUP(A2576,Booking_data!$A$1:$A$6001,Booking_data!$H$1:$H$6001,"not found")</f>
        <v>4</v>
      </c>
      <c r="P2576">
        <f>_xlfn.XLOOKUP(A2576,Booking_data!$A$1:$A$6001,Booking_data!$I$1:$I$6001,"not Found")</f>
        <v>300</v>
      </c>
      <c r="Q2576">
        <f t="shared" si="202"/>
        <v>1200</v>
      </c>
      <c r="R2576" t="str">
        <f>_xlfn.XLOOKUP(A2576,Booking_data!$A$1:$A$6001,Booking_data!$L$1:$L$6001,"Not Found")</f>
        <v>Net Banking</v>
      </c>
      <c r="S2576">
        <f>_xlfn.XLOOKUP(A2576,Booking_data!$A$1:$A$6001,Booking_data!$N$1:$N$6001,"not Found")</f>
        <v>45</v>
      </c>
      <c r="T2576" t="str">
        <f>_xlfn.XLOOKUP(A2576,Booking_data!$A$1:$A$6001,Booking_data!$O$1:$O$6001,"Not Found")</f>
        <v>Male</v>
      </c>
      <c r="U2576" t="str">
        <f t="shared" si="203"/>
        <v>Above 45</v>
      </c>
      <c r="V2576" t="str">
        <f t="shared" si="204"/>
        <v>Medium Booking</v>
      </c>
    </row>
    <row r="2577" spans="1:22" x14ac:dyDescent="0.25">
      <c r="A2577" t="s">
        <v>2808</v>
      </c>
      <c r="B2577" s="1">
        <v>46084</v>
      </c>
      <c r="C2577" s="1">
        <v>46161</v>
      </c>
      <c r="D2577" s="9">
        <v>0.39583333333333331</v>
      </c>
      <c r="E2577" t="str">
        <f t="shared" si="200"/>
        <v>Weekday</v>
      </c>
      <c r="F2577" t="str">
        <f t="shared" si="201"/>
        <v>Mar</v>
      </c>
      <c r="G2577" t="str">
        <f>_xlfn.XLOOKUP(A2577,Booking_data!$A$1:$A$6001,Booking_data!$D$1:$D$6001,"not found")</f>
        <v>M029</v>
      </c>
      <c r="H2577" t="str">
        <f>_xlfn.XLOOKUP(G2577,Movies_data!$A$1:$A$41,Movies_data!$B$1:$B$41,"not found")</f>
        <v>777 Charlie</v>
      </c>
      <c r="I2577" t="str">
        <f>_xlfn.XLOOKUP(G2577,Movies_data!$A$1:$A$41,Movies_data!$D$1:$D$41,"not found")</f>
        <v>Adventure</v>
      </c>
      <c r="J2577" t="str">
        <f>_xlfn.XLOOKUP(G2577,Movies_data!$A$1:$A$41,Movies_data!$C$1:$C$41,"not found")</f>
        <v>Kannada</v>
      </c>
      <c r="K2577">
        <f>_xlfn.XLOOKUP(G2577,Movies_data!$A$1:$A$41,Movies_data!$H$1:$H$41,"Not Found")</f>
        <v>8.6999999999999993</v>
      </c>
      <c r="L2577" t="str">
        <f>_xlfn.XLOOKUP(A2577,Booking_data!$A$1:$A$6001,Booking_data!$E$1:$E$6001,"not Found")</f>
        <v>C152</v>
      </c>
      <c r="M2577" t="str">
        <f>_xlfn.XLOOKUP(L2577,Cinemas_data!$A$1:$A$49,Cinemas_data!$I$1:$I$49,"not Found")</f>
        <v>INOX Grand Mall</v>
      </c>
      <c r="N2577" t="str">
        <f>_xlfn.XLOOKUP(L2577,Cinemas_data!$A$1:$A$49,Cinemas_data!$C$1:$C$49,"not Found")</f>
        <v>Kochi</v>
      </c>
      <c r="O2577">
        <f>_xlfn.XLOOKUP(A2577,Booking_data!$A$1:$A$6001,Booking_data!$H$1:$H$6001,"not found")</f>
        <v>3</v>
      </c>
      <c r="P2577">
        <f>_xlfn.XLOOKUP(A2577,Booking_data!$A$1:$A$6001,Booking_data!$I$1:$I$6001,"not Found")</f>
        <v>260</v>
      </c>
      <c r="Q2577">
        <f t="shared" si="202"/>
        <v>780</v>
      </c>
      <c r="R2577" t="str">
        <f>_xlfn.XLOOKUP(A2577,Booking_data!$A$1:$A$6001,Booking_data!$L$1:$L$6001,"Not Found")</f>
        <v>Debit Card</v>
      </c>
      <c r="S2577">
        <f>_xlfn.XLOOKUP(A2577,Booking_data!$A$1:$A$6001,Booking_data!$N$1:$N$6001,"not Found")</f>
        <v>30</v>
      </c>
      <c r="T2577" t="str">
        <f>_xlfn.XLOOKUP(A2577,Booking_data!$A$1:$A$6001,Booking_data!$O$1:$O$6001,"Not Found")</f>
        <v>Other</v>
      </c>
      <c r="U2577" t="str">
        <f t="shared" si="203"/>
        <v>Middle Age</v>
      </c>
      <c r="V2577" t="str">
        <f t="shared" si="204"/>
        <v>Medium Booking</v>
      </c>
    </row>
    <row r="2578" spans="1:22" x14ac:dyDescent="0.25">
      <c r="A2578" t="s">
        <v>2809</v>
      </c>
      <c r="B2578" s="1">
        <v>46084</v>
      </c>
      <c r="C2578" s="1">
        <v>46144</v>
      </c>
      <c r="D2578" s="9">
        <v>0.88541666666666663</v>
      </c>
      <c r="E2578" t="str">
        <f t="shared" si="200"/>
        <v>Weekday</v>
      </c>
      <c r="F2578" t="str">
        <f t="shared" si="201"/>
        <v>Mar</v>
      </c>
      <c r="G2578" t="str">
        <f>_xlfn.XLOOKUP(A2578,Booking_data!$A$1:$A$6001,Booking_data!$D$1:$D$6001,"not found")</f>
        <v>M012</v>
      </c>
      <c r="H2578" t="str">
        <f>_xlfn.XLOOKUP(G2578,Movies_data!$A$1:$A$41,Movies_data!$B$1:$B$41,"not found")</f>
        <v>RRR</v>
      </c>
      <c r="I2578" t="str">
        <f>_xlfn.XLOOKUP(G2578,Movies_data!$A$1:$A$41,Movies_data!$D$1:$D$41,"not found")</f>
        <v>Action</v>
      </c>
      <c r="J2578" t="str">
        <f>_xlfn.XLOOKUP(G2578,Movies_data!$A$1:$A$41,Movies_data!$C$1:$C$41,"not found")</f>
        <v>Telugu</v>
      </c>
      <c r="K2578">
        <f>_xlfn.XLOOKUP(G2578,Movies_data!$A$1:$A$41,Movies_data!$H$1:$H$41,"Not Found")</f>
        <v>7.8</v>
      </c>
      <c r="L2578" t="str">
        <f>_xlfn.XLOOKUP(A2578,Booking_data!$A$1:$A$6001,Booking_data!$E$1:$E$6001,"not Found")</f>
        <v>C081</v>
      </c>
      <c r="M2578" t="str">
        <f>_xlfn.XLOOKUP(L2578,Cinemas_data!$A$1:$A$49,Cinemas_data!$I$1:$I$49,"not Found")</f>
        <v>INOX City Centre</v>
      </c>
      <c r="N2578" t="str">
        <f>_xlfn.XLOOKUP(L2578,Cinemas_data!$A$1:$A$49,Cinemas_data!$C$1:$C$49,"not Found")</f>
        <v>Vijayawada</v>
      </c>
      <c r="O2578">
        <f>_xlfn.XLOOKUP(A2578,Booking_data!$A$1:$A$6001,Booking_data!$H$1:$H$6001,"not found")</f>
        <v>4</v>
      </c>
      <c r="P2578">
        <f>_xlfn.XLOOKUP(A2578,Booking_data!$A$1:$A$6001,Booking_data!$I$1:$I$6001,"not Found")</f>
        <v>200</v>
      </c>
      <c r="Q2578">
        <f t="shared" si="202"/>
        <v>800</v>
      </c>
      <c r="R2578" t="str">
        <f>_xlfn.XLOOKUP(A2578,Booking_data!$A$1:$A$6001,Booking_data!$L$1:$L$6001,"Not Found")</f>
        <v>Net Banking</v>
      </c>
      <c r="S2578">
        <f>_xlfn.XLOOKUP(A2578,Booking_data!$A$1:$A$6001,Booking_data!$N$1:$N$6001,"not Found")</f>
        <v>34</v>
      </c>
      <c r="T2578" t="str">
        <f>_xlfn.XLOOKUP(A2578,Booking_data!$A$1:$A$6001,Booking_data!$O$1:$O$6001,"Not Found")</f>
        <v>Male</v>
      </c>
      <c r="U2578" t="str">
        <f t="shared" si="203"/>
        <v>Middle Age</v>
      </c>
      <c r="V2578" t="str">
        <f t="shared" si="204"/>
        <v>Medium Booking</v>
      </c>
    </row>
    <row r="2579" spans="1:22" x14ac:dyDescent="0.25">
      <c r="A2579" t="s">
        <v>2810</v>
      </c>
      <c r="B2579" s="1">
        <v>46084</v>
      </c>
      <c r="C2579" s="1">
        <v>46180</v>
      </c>
      <c r="D2579" s="9">
        <v>0.64583333333333337</v>
      </c>
      <c r="E2579" t="str">
        <f t="shared" si="200"/>
        <v>Weekday</v>
      </c>
      <c r="F2579" t="str">
        <f t="shared" si="201"/>
        <v>Mar</v>
      </c>
      <c r="G2579" t="str">
        <f>_xlfn.XLOOKUP(A2579,Booking_data!$A$1:$A$6001,Booking_data!$D$1:$D$6001,"not found")</f>
        <v>M005</v>
      </c>
      <c r="H2579" t="str">
        <f>_xlfn.XLOOKUP(G2579,Movies_data!$A$1:$A$41,Movies_data!$B$1:$B$41,"not found")</f>
        <v>Ponniyin Selvan II</v>
      </c>
      <c r="I2579" t="str">
        <f>_xlfn.XLOOKUP(G2579,Movies_data!$A$1:$A$41,Movies_data!$D$1:$D$41,"not found")</f>
        <v>Drama</v>
      </c>
      <c r="J2579" t="str">
        <f>_xlfn.XLOOKUP(G2579,Movies_data!$A$1:$A$41,Movies_data!$C$1:$C$41,"not found")</f>
        <v>Tamil</v>
      </c>
      <c r="K2579">
        <f>_xlfn.XLOOKUP(G2579,Movies_data!$A$1:$A$41,Movies_data!$H$1:$H$41,"Not Found")</f>
        <v>7.3</v>
      </c>
      <c r="L2579" t="str">
        <f>_xlfn.XLOOKUP(A2579,Booking_data!$A$1:$A$6001,Booking_data!$E$1:$E$6001,"not Found")</f>
        <v>C102</v>
      </c>
      <c r="M2579" t="str">
        <f>_xlfn.XLOOKUP(L2579,Cinemas_data!$A$1:$A$49,Cinemas_data!$I$1:$I$49,"not Found")</f>
        <v>Mukta A2 Cinemas Grand Mall</v>
      </c>
      <c r="N2579" t="str">
        <f>_xlfn.XLOOKUP(L2579,Cinemas_data!$A$1:$A$49,Cinemas_data!$C$1:$C$49,"not Found")</f>
        <v>Pune</v>
      </c>
      <c r="O2579">
        <f>_xlfn.XLOOKUP(A2579,Booking_data!$A$1:$A$6001,Booking_data!$H$1:$H$6001,"not found")</f>
        <v>5</v>
      </c>
      <c r="P2579">
        <f>_xlfn.XLOOKUP(A2579,Booking_data!$A$1:$A$6001,Booking_data!$I$1:$I$6001,"not Found")</f>
        <v>400</v>
      </c>
      <c r="Q2579">
        <f t="shared" si="202"/>
        <v>2000</v>
      </c>
      <c r="R2579" t="str">
        <f>_xlfn.XLOOKUP(A2579,Booking_data!$A$1:$A$6001,Booking_data!$L$1:$L$6001,"Not Found")</f>
        <v>UPI</v>
      </c>
      <c r="S2579">
        <f>_xlfn.XLOOKUP(A2579,Booking_data!$A$1:$A$6001,Booking_data!$N$1:$N$6001,"not Found")</f>
        <v>42</v>
      </c>
      <c r="T2579" t="str">
        <f>_xlfn.XLOOKUP(A2579,Booking_data!$A$1:$A$6001,Booking_data!$O$1:$O$6001,"Not Found")</f>
        <v>Female</v>
      </c>
      <c r="U2579" t="str">
        <f t="shared" si="203"/>
        <v>Middle Age</v>
      </c>
      <c r="V2579" t="str">
        <f t="shared" si="204"/>
        <v>High Booking</v>
      </c>
    </row>
    <row r="2580" spans="1:22" x14ac:dyDescent="0.25">
      <c r="A2580" t="s">
        <v>2811</v>
      </c>
      <c r="B2580" s="1">
        <v>46084</v>
      </c>
      <c r="C2580" s="1">
        <v>46160</v>
      </c>
      <c r="D2580" s="9">
        <v>0.88541666666666663</v>
      </c>
      <c r="E2580" t="str">
        <f t="shared" si="200"/>
        <v>Weekday</v>
      </c>
      <c r="F2580" t="str">
        <f t="shared" si="201"/>
        <v>Mar</v>
      </c>
      <c r="G2580" t="str">
        <f>_xlfn.XLOOKUP(A2580,Booking_data!$A$1:$A$6001,Booking_data!$D$1:$D$6001,"not found")</f>
        <v>M028</v>
      </c>
      <c r="H2580" t="str">
        <f>_xlfn.XLOOKUP(G2580,Movies_data!$A$1:$A$41,Movies_data!$B$1:$B$41,"not found")</f>
        <v>Kantara</v>
      </c>
      <c r="I2580" t="str">
        <f>_xlfn.XLOOKUP(G2580,Movies_data!$A$1:$A$41,Movies_data!$D$1:$D$41,"not found")</f>
        <v>Action</v>
      </c>
      <c r="J2580" t="str">
        <f>_xlfn.XLOOKUP(G2580,Movies_data!$A$1:$A$41,Movies_data!$C$1:$C$41,"not found")</f>
        <v>Kannada</v>
      </c>
      <c r="K2580">
        <f>_xlfn.XLOOKUP(G2580,Movies_data!$A$1:$A$41,Movies_data!$H$1:$H$41,"Not Found")</f>
        <v>8.1999999999999993</v>
      </c>
      <c r="L2580" t="str">
        <f>_xlfn.XLOOKUP(A2580,Booking_data!$A$1:$A$6001,Booking_data!$E$1:$E$6001,"not Found")</f>
        <v>C113</v>
      </c>
      <c r="M2580" t="str">
        <f>_xlfn.XLOOKUP(L2580,Cinemas_data!$A$1:$A$49,Cinemas_data!$I$1:$I$49,"not Found")</f>
        <v>Asian Cinemas Forum Mall</v>
      </c>
      <c r="N2580" t="str">
        <f>_xlfn.XLOOKUP(L2580,Cinemas_data!$A$1:$A$49,Cinemas_data!$C$1:$C$49,"not Found")</f>
        <v>Delhi</v>
      </c>
      <c r="O2580">
        <f>_xlfn.XLOOKUP(A2580,Booking_data!$A$1:$A$6001,Booking_data!$H$1:$H$6001,"not found")</f>
        <v>5</v>
      </c>
      <c r="P2580">
        <f>_xlfn.XLOOKUP(A2580,Booking_data!$A$1:$A$6001,Booking_data!$I$1:$I$6001,"not Found")</f>
        <v>240</v>
      </c>
      <c r="Q2580">
        <f t="shared" si="202"/>
        <v>1200</v>
      </c>
      <c r="R2580" t="str">
        <f>_xlfn.XLOOKUP(A2580,Booking_data!$A$1:$A$6001,Booking_data!$L$1:$L$6001,"Not Found")</f>
        <v>Wallet</v>
      </c>
      <c r="S2580">
        <f>_xlfn.XLOOKUP(A2580,Booking_data!$A$1:$A$6001,Booking_data!$N$1:$N$6001,"not Found")</f>
        <v>53</v>
      </c>
      <c r="T2580" t="str">
        <f>_xlfn.XLOOKUP(A2580,Booking_data!$A$1:$A$6001,Booking_data!$O$1:$O$6001,"Not Found")</f>
        <v>Female</v>
      </c>
      <c r="U2580" t="str">
        <f t="shared" si="203"/>
        <v>Above 45</v>
      </c>
      <c r="V2580" t="str">
        <f t="shared" si="204"/>
        <v>High Booking</v>
      </c>
    </row>
    <row r="2581" spans="1:22" x14ac:dyDescent="0.25">
      <c r="A2581" t="s">
        <v>2812</v>
      </c>
      <c r="B2581" s="1">
        <v>46084</v>
      </c>
      <c r="C2581" s="1">
        <v>46032</v>
      </c>
      <c r="D2581" s="9">
        <v>0.53125</v>
      </c>
      <c r="E2581" t="str">
        <f t="shared" si="200"/>
        <v>Weekday</v>
      </c>
      <c r="F2581" t="str">
        <f t="shared" si="201"/>
        <v>Mar</v>
      </c>
      <c r="G2581" t="str">
        <f>_xlfn.XLOOKUP(A2581,Booking_data!$A$1:$A$6001,Booking_data!$D$1:$D$6001,"not found")</f>
        <v>M040</v>
      </c>
      <c r="H2581" t="str">
        <f>_xlfn.XLOOKUP(G2581,Movies_data!$A$1:$A$41,Movies_data!$B$1:$B$41,"not found")</f>
        <v>Inside Out 2</v>
      </c>
      <c r="I2581" t="str">
        <f>_xlfn.XLOOKUP(G2581,Movies_data!$A$1:$A$41,Movies_data!$D$1:$D$41,"not found")</f>
        <v>Animation</v>
      </c>
      <c r="J2581" t="str">
        <f>_xlfn.XLOOKUP(G2581,Movies_data!$A$1:$A$41,Movies_data!$C$1:$C$41,"not found")</f>
        <v>English</v>
      </c>
      <c r="K2581">
        <f>_xlfn.XLOOKUP(G2581,Movies_data!$A$1:$A$41,Movies_data!$H$1:$H$41,"Not Found")</f>
        <v>7.6</v>
      </c>
      <c r="L2581" t="str">
        <f>_xlfn.XLOOKUP(A2581,Booking_data!$A$1:$A$6001,Booking_data!$E$1:$E$6001,"not Found")</f>
        <v>C142</v>
      </c>
      <c r="M2581" t="str">
        <f>_xlfn.XLOOKUP(L2581,Cinemas_data!$A$1:$A$49,Cinemas_data!$I$1:$I$49,"not Found")</f>
        <v>PVR Grand Mall</v>
      </c>
      <c r="N2581" t="str">
        <f>_xlfn.XLOOKUP(L2581,Cinemas_data!$A$1:$A$49,Cinemas_data!$C$1:$C$49,"not Found")</f>
        <v>Ahmedabad</v>
      </c>
      <c r="O2581">
        <f>_xlfn.XLOOKUP(A2581,Booking_data!$A$1:$A$6001,Booking_data!$H$1:$H$6001,"not found")</f>
        <v>3</v>
      </c>
      <c r="P2581">
        <f>_xlfn.XLOOKUP(A2581,Booking_data!$A$1:$A$6001,Booking_data!$I$1:$I$6001,"not Found")</f>
        <v>220</v>
      </c>
      <c r="Q2581">
        <f t="shared" si="202"/>
        <v>660</v>
      </c>
      <c r="R2581" t="str">
        <f>_xlfn.XLOOKUP(A2581,Booking_data!$A$1:$A$6001,Booking_data!$L$1:$L$6001,"Not Found")</f>
        <v>Wallet</v>
      </c>
      <c r="S2581">
        <f>_xlfn.XLOOKUP(A2581,Booking_data!$A$1:$A$6001,Booking_data!$N$1:$N$6001,"not Found")</f>
        <v>39</v>
      </c>
      <c r="T2581" t="str">
        <f>_xlfn.XLOOKUP(A2581,Booking_data!$A$1:$A$6001,Booking_data!$O$1:$O$6001,"Not Found")</f>
        <v>Other</v>
      </c>
      <c r="U2581" t="str">
        <f t="shared" si="203"/>
        <v>Middle Age</v>
      </c>
      <c r="V2581" t="str">
        <f t="shared" si="204"/>
        <v>Medium Booking</v>
      </c>
    </row>
    <row r="2582" spans="1:22" x14ac:dyDescent="0.25">
      <c r="A2582" t="s">
        <v>2813</v>
      </c>
      <c r="B2582" s="1">
        <v>46084</v>
      </c>
      <c r="C2582" s="1">
        <v>46059</v>
      </c>
      <c r="D2582" s="9">
        <v>0.77083333333333337</v>
      </c>
      <c r="E2582" t="str">
        <f t="shared" si="200"/>
        <v>Weekday</v>
      </c>
      <c r="F2582" t="str">
        <f t="shared" si="201"/>
        <v>Mar</v>
      </c>
      <c r="G2582" t="str">
        <f>_xlfn.XLOOKUP(A2582,Booking_data!$A$1:$A$6001,Booking_data!$D$1:$D$6001,"not found")</f>
        <v>M004</v>
      </c>
      <c r="H2582" t="str">
        <f>_xlfn.XLOOKUP(G2582,Movies_data!$A$1:$A$41,Movies_data!$B$1:$B$41,"not found")</f>
        <v>Ponniyin Selvan I</v>
      </c>
      <c r="I2582" t="str">
        <f>_xlfn.XLOOKUP(G2582,Movies_data!$A$1:$A$41,Movies_data!$D$1:$D$41,"not found")</f>
        <v>Drama</v>
      </c>
      <c r="J2582" t="str">
        <f>_xlfn.XLOOKUP(G2582,Movies_data!$A$1:$A$41,Movies_data!$C$1:$C$41,"not found")</f>
        <v>Tamil</v>
      </c>
      <c r="K2582">
        <f>_xlfn.XLOOKUP(G2582,Movies_data!$A$1:$A$41,Movies_data!$H$1:$H$41,"Not Found")</f>
        <v>7.6</v>
      </c>
      <c r="L2582" t="str">
        <f>_xlfn.XLOOKUP(A2582,Booking_data!$A$1:$A$6001,Booking_data!$E$1:$E$6001,"not Found")</f>
        <v>C143</v>
      </c>
      <c r="M2582" t="str">
        <f>_xlfn.XLOOKUP(L2582,Cinemas_data!$A$1:$A$49,Cinemas_data!$I$1:$I$49,"not Found")</f>
        <v>INOX Forum Mall</v>
      </c>
      <c r="N2582" t="str">
        <f>_xlfn.XLOOKUP(L2582,Cinemas_data!$A$1:$A$49,Cinemas_data!$C$1:$C$49,"not Found")</f>
        <v>Ahmedabad</v>
      </c>
      <c r="O2582">
        <f>_xlfn.XLOOKUP(A2582,Booking_data!$A$1:$A$6001,Booking_data!$H$1:$H$6001,"not found")</f>
        <v>5</v>
      </c>
      <c r="P2582">
        <f>_xlfn.XLOOKUP(A2582,Booking_data!$A$1:$A$6001,Booking_data!$I$1:$I$6001,"not Found")</f>
        <v>240</v>
      </c>
      <c r="Q2582">
        <f t="shared" si="202"/>
        <v>1200</v>
      </c>
      <c r="R2582" t="str">
        <f>_xlfn.XLOOKUP(A2582,Booking_data!$A$1:$A$6001,Booking_data!$L$1:$L$6001,"Not Found")</f>
        <v>Credit Card</v>
      </c>
      <c r="S2582">
        <f>_xlfn.XLOOKUP(A2582,Booking_data!$A$1:$A$6001,Booking_data!$N$1:$N$6001,"not Found")</f>
        <v>57</v>
      </c>
      <c r="T2582" t="str">
        <f>_xlfn.XLOOKUP(A2582,Booking_data!$A$1:$A$6001,Booking_data!$O$1:$O$6001,"Not Found")</f>
        <v>Male</v>
      </c>
      <c r="U2582" t="str">
        <f t="shared" si="203"/>
        <v>Above 45</v>
      </c>
      <c r="V2582" t="str">
        <f t="shared" si="204"/>
        <v>High Booking</v>
      </c>
    </row>
    <row r="2583" spans="1:22" x14ac:dyDescent="0.25">
      <c r="A2583" t="s">
        <v>2814</v>
      </c>
      <c r="B2583" s="1">
        <v>46084</v>
      </c>
      <c r="C2583" s="1">
        <v>46178</v>
      </c>
      <c r="D2583" s="9">
        <v>0.77083333333333337</v>
      </c>
      <c r="E2583" t="str">
        <f t="shared" si="200"/>
        <v>Weekday</v>
      </c>
      <c r="F2583" t="str">
        <f t="shared" si="201"/>
        <v>Mar</v>
      </c>
      <c r="G2583" t="str">
        <f>_xlfn.XLOOKUP(A2583,Booking_data!$A$1:$A$6001,Booking_data!$D$1:$D$6001,"not found")</f>
        <v>M036</v>
      </c>
      <c r="H2583" t="str">
        <f>_xlfn.XLOOKUP(G2583,Movies_data!$A$1:$A$41,Movies_data!$B$1:$B$41,"not found")</f>
        <v>Avengers Endgame</v>
      </c>
      <c r="I2583" t="str">
        <f>_xlfn.XLOOKUP(G2583,Movies_data!$A$1:$A$41,Movies_data!$D$1:$D$41,"not found")</f>
        <v>Action</v>
      </c>
      <c r="J2583" t="str">
        <f>_xlfn.XLOOKUP(G2583,Movies_data!$A$1:$A$41,Movies_data!$C$1:$C$41,"not found")</f>
        <v>English</v>
      </c>
      <c r="K2583">
        <f>_xlfn.XLOOKUP(G2583,Movies_data!$A$1:$A$41,Movies_data!$H$1:$H$41,"Not Found")</f>
        <v>8.4</v>
      </c>
      <c r="L2583" t="str">
        <f>_xlfn.XLOOKUP(A2583,Booking_data!$A$1:$A$6001,Booking_data!$E$1:$E$6001,"not Found")</f>
        <v>C082</v>
      </c>
      <c r="M2583" t="str">
        <f>_xlfn.XLOOKUP(L2583,Cinemas_data!$A$1:$A$49,Cinemas_data!$I$1:$I$49,"not Found")</f>
        <v>Cinepolis Grand Mall</v>
      </c>
      <c r="N2583" t="str">
        <f>_xlfn.XLOOKUP(L2583,Cinemas_data!$A$1:$A$49,Cinemas_data!$C$1:$C$49,"not Found")</f>
        <v>Vijayawada</v>
      </c>
      <c r="O2583">
        <f>_xlfn.XLOOKUP(A2583,Booking_data!$A$1:$A$6001,Booking_data!$H$1:$H$6001,"not found")</f>
        <v>2</v>
      </c>
      <c r="P2583">
        <f>_xlfn.XLOOKUP(A2583,Booking_data!$A$1:$A$6001,Booking_data!$I$1:$I$6001,"not Found")</f>
        <v>360</v>
      </c>
      <c r="Q2583">
        <f t="shared" si="202"/>
        <v>720</v>
      </c>
      <c r="R2583" t="str">
        <f>_xlfn.XLOOKUP(A2583,Booking_data!$A$1:$A$6001,Booking_data!$L$1:$L$6001,"Not Found")</f>
        <v>Wallet</v>
      </c>
      <c r="S2583">
        <f>_xlfn.XLOOKUP(A2583,Booking_data!$A$1:$A$6001,Booking_data!$N$1:$N$6001,"not Found")</f>
        <v>19</v>
      </c>
      <c r="T2583" t="str">
        <f>_xlfn.XLOOKUP(A2583,Booking_data!$A$1:$A$6001,Booking_data!$O$1:$O$6001,"Not Found")</f>
        <v>Male</v>
      </c>
      <c r="U2583" t="str">
        <f t="shared" si="203"/>
        <v>Youngster</v>
      </c>
      <c r="V2583" t="str">
        <f t="shared" si="204"/>
        <v>Low Booking</v>
      </c>
    </row>
    <row r="2584" spans="1:22" x14ac:dyDescent="0.25">
      <c r="A2584" t="s">
        <v>2815</v>
      </c>
      <c r="B2584" s="1">
        <v>46084</v>
      </c>
      <c r="C2584" s="1">
        <v>46093</v>
      </c>
      <c r="D2584" s="9">
        <v>0.88541666666666663</v>
      </c>
      <c r="E2584" t="str">
        <f t="shared" si="200"/>
        <v>Weekday</v>
      </c>
      <c r="F2584" t="str">
        <f t="shared" si="201"/>
        <v>Mar</v>
      </c>
      <c r="G2584" t="str">
        <f>_xlfn.XLOOKUP(A2584,Booking_data!$A$1:$A$6001,Booking_data!$D$1:$D$6001,"not found")</f>
        <v>M031</v>
      </c>
      <c r="H2584" t="str">
        <f>_xlfn.XLOOKUP(G2584,Movies_data!$A$1:$A$41,Movies_data!$B$1:$B$41,"not found")</f>
        <v>Bangalore Days</v>
      </c>
      <c r="I2584" t="str">
        <f>_xlfn.XLOOKUP(G2584,Movies_data!$A$1:$A$41,Movies_data!$D$1:$D$41,"not found")</f>
        <v>Drama</v>
      </c>
      <c r="J2584" t="str">
        <f>_xlfn.XLOOKUP(G2584,Movies_data!$A$1:$A$41,Movies_data!$C$1:$C$41,"not found")</f>
        <v>Malayalam</v>
      </c>
      <c r="K2584">
        <f>_xlfn.XLOOKUP(G2584,Movies_data!$A$1:$A$41,Movies_data!$H$1:$H$41,"Not Found")</f>
        <v>8.3000000000000007</v>
      </c>
      <c r="L2584" t="str">
        <f>_xlfn.XLOOKUP(A2584,Booking_data!$A$1:$A$6001,Booking_data!$E$1:$E$6001,"not Found")</f>
        <v>C152</v>
      </c>
      <c r="M2584" t="str">
        <f>_xlfn.XLOOKUP(L2584,Cinemas_data!$A$1:$A$49,Cinemas_data!$I$1:$I$49,"not Found")</f>
        <v>INOX Grand Mall</v>
      </c>
      <c r="N2584" t="str">
        <f>_xlfn.XLOOKUP(L2584,Cinemas_data!$A$1:$A$49,Cinemas_data!$C$1:$C$49,"not Found")</f>
        <v>Kochi</v>
      </c>
      <c r="O2584">
        <f>_xlfn.XLOOKUP(A2584,Booking_data!$A$1:$A$6001,Booking_data!$H$1:$H$6001,"not found")</f>
        <v>2</v>
      </c>
      <c r="P2584">
        <f>_xlfn.XLOOKUP(A2584,Booking_data!$A$1:$A$6001,Booking_data!$I$1:$I$6001,"not Found")</f>
        <v>340</v>
      </c>
      <c r="Q2584">
        <f t="shared" si="202"/>
        <v>680</v>
      </c>
      <c r="R2584" t="str">
        <f>_xlfn.XLOOKUP(A2584,Booking_data!$A$1:$A$6001,Booking_data!$L$1:$L$6001,"Not Found")</f>
        <v>Credit Card</v>
      </c>
      <c r="S2584">
        <f>_xlfn.XLOOKUP(A2584,Booking_data!$A$1:$A$6001,Booking_data!$N$1:$N$6001,"not Found")</f>
        <v>58</v>
      </c>
      <c r="T2584" t="str">
        <f>_xlfn.XLOOKUP(A2584,Booking_data!$A$1:$A$6001,Booking_data!$O$1:$O$6001,"Not Found")</f>
        <v>Male</v>
      </c>
      <c r="U2584" t="str">
        <f t="shared" si="203"/>
        <v>Above 45</v>
      </c>
      <c r="V2584" t="str">
        <f t="shared" si="204"/>
        <v>Low Booking</v>
      </c>
    </row>
    <row r="2585" spans="1:22" x14ac:dyDescent="0.25">
      <c r="A2585" t="s">
        <v>2816</v>
      </c>
      <c r="B2585" s="1">
        <v>46084</v>
      </c>
      <c r="C2585" s="1">
        <v>46024</v>
      </c>
      <c r="D2585" s="9">
        <v>0.88541666666666663</v>
      </c>
      <c r="E2585" t="str">
        <f t="shared" si="200"/>
        <v>Weekday</v>
      </c>
      <c r="F2585" t="str">
        <f t="shared" si="201"/>
        <v>Mar</v>
      </c>
      <c r="G2585" t="str">
        <f>_xlfn.XLOOKUP(A2585,Booking_data!$A$1:$A$6001,Booking_data!$D$1:$D$6001,"not found")</f>
        <v>M008</v>
      </c>
      <c r="H2585" t="str">
        <f>_xlfn.XLOOKUP(G2585,Movies_data!$A$1:$A$41,Movies_data!$B$1:$B$41,"not found")</f>
        <v>Love Today</v>
      </c>
      <c r="I2585" t="str">
        <f>_xlfn.XLOOKUP(G2585,Movies_data!$A$1:$A$41,Movies_data!$D$1:$D$41,"not found")</f>
        <v>Romance</v>
      </c>
      <c r="J2585" t="str">
        <f>_xlfn.XLOOKUP(G2585,Movies_data!$A$1:$A$41,Movies_data!$C$1:$C$41,"not found")</f>
        <v>Tamil</v>
      </c>
      <c r="K2585">
        <f>_xlfn.XLOOKUP(G2585,Movies_data!$A$1:$A$41,Movies_data!$H$1:$H$41,"Not Found")</f>
        <v>7.4</v>
      </c>
      <c r="L2585" t="str">
        <f>_xlfn.XLOOKUP(A2585,Booking_data!$A$1:$A$6001,Booking_data!$E$1:$E$6001,"not Found")</f>
        <v>C051</v>
      </c>
      <c r="M2585" t="str">
        <f>_xlfn.XLOOKUP(L2585,Cinemas_data!$A$1:$A$49,Cinemas_data!$I$1:$I$49,"not Found")</f>
        <v>Asian Cinemas City Centre</v>
      </c>
      <c r="N2585" t="str">
        <f>_xlfn.XLOOKUP(L2585,Cinemas_data!$A$1:$A$49,Cinemas_data!$C$1:$C$49,"not Found")</f>
        <v>Bengaluru</v>
      </c>
      <c r="O2585">
        <f>_xlfn.XLOOKUP(A2585,Booking_data!$A$1:$A$6001,Booking_data!$H$1:$H$6001,"not found")</f>
        <v>3</v>
      </c>
      <c r="P2585">
        <f>_xlfn.XLOOKUP(A2585,Booking_data!$A$1:$A$6001,Booking_data!$I$1:$I$6001,"not Found")</f>
        <v>280</v>
      </c>
      <c r="Q2585">
        <f t="shared" si="202"/>
        <v>840</v>
      </c>
      <c r="R2585" t="str">
        <f>_xlfn.XLOOKUP(A2585,Booking_data!$A$1:$A$6001,Booking_data!$L$1:$L$6001,"Not Found")</f>
        <v>UPI</v>
      </c>
      <c r="S2585">
        <f>_xlfn.XLOOKUP(A2585,Booking_data!$A$1:$A$6001,Booking_data!$N$1:$N$6001,"not Found")</f>
        <v>42</v>
      </c>
      <c r="T2585" t="str">
        <f>_xlfn.XLOOKUP(A2585,Booking_data!$A$1:$A$6001,Booking_data!$O$1:$O$6001,"Not Found")</f>
        <v>Female</v>
      </c>
      <c r="U2585" t="str">
        <f t="shared" si="203"/>
        <v>Middle Age</v>
      </c>
      <c r="V2585" t="str">
        <f t="shared" si="204"/>
        <v>Medium Booking</v>
      </c>
    </row>
    <row r="2586" spans="1:22" x14ac:dyDescent="0.25">
      <c r="A2586" t="s">
        <v>2817</v>
      </c>
      <c r="B2586" s="1">
        <v>46084</v>
      </c>
      <c r="C2586" s="1">
        <v>46200</v>
      </c>
      <c r="D2586" s="9">
        <v>0.64583333333333337</v>
      </c>
      <c r="E2586" t="str">
        <f t="shared" si="200"/>
        <v>Weekday</v>
      </c>
      <c r="F2586" t="str">
        <f t="shared" si="201"/>
        <v>Mar</v>
      </c>
      <c r="G2586" t="str">
        <f>_xlfn.XLOOKUP(A2586,Booking_data!$A$1:$A$6001,Booking_data!$D$1:$D$6001,"not found")</f>
        <v>M019</v>
      </c>
      <c r="H2586" t="str">
        <f>_xlfn.XLOOKUP(G2586,Movies_data!$A$1:$A$41,Movies_data!$B$1:$B$41,"not found")</f>
        <v>Animal</v>
      </c>
      <c r="I2586" t="str">
        <f>_xlfn.XLOOKUP(G2586,Movies_data!$A$1:$A$41,Movies_data!$D$1:$D$41,"not found")</f>
        <v>Drama</v>
      </c>
      <c r="J2586" t="str">
        <f>_xlfn.XLOOKUP(G2586,Movies_data!$A$1:$A$41,Movies_data!$C$1:$C$41,"not found")</f>
        <v>Hindi</v>
      </c>
      <c r="K2586">
        <f>_xlfn.XLOOKUP(G2586,Movies_data!$A$1:$A$41,Movies_data!$H$1:$H$41,"Not Found")</f>
        <v>6.1</v>
      </c>
      <c r="L2586" t="str">
        <f>_xlfn.XLOOKUP(A2586,Booking_data!$A$1:$A$6001,Booking_data!$E$1:$E$6001,"not Found")</f>
        <v>C021</v>
      </c>
      <c r="M2586" t="str">
        <f>_xlfn.XLOOKUP(L2586,Cinemas_data!$A$1:$A$49,Cinemas_data!$I$1:$I$49,"not Found")</f>
        <v>Miraj Cinemas City Centre</v>
      </c>
      <c r="N2586" t="str">
        <f>_xlfn.XLOOKUP(L2586,Cinemas_data!$A$1:$A$49,Cinemas_data!$C$1:$C$49,"not Found")</f>
        <v>Coimbatore</v>
      </c>
      <c r="O2586">
        <f>_xlfn.XLOOKUP(A2586,Booking_data!$A$1:$A$6001,Booking_data!$H$1:$H$6001,"not found")</f>
        <v>2</v>
      </c>
      <c r="P2586">
        <f>_xlfn.XLOOKUP(A2586,Booking_data!$A$1:$A$6001,Booking_data!$I$1:$I$6001,"not Found")</f>
        <v>220</v>
      </c>
      <c r="Q2586">
        <f t="shared" si="202"/>
        <v>440</v>
      </c>
      <c r="R2586" t="str">
        <f>_xlfn.XLOOKUP(A2586,Booking_data!$A$1:$A$6001,Booking_data!$L$1:$L$6001,"Not Found")</f>
        <v>Net Banking</v>
      </c>
      <c r="S2586">
        <f>_xlfn.XLOOKUP(A2586,Booking_data!$A$1:$A$6001,Booking_data!$N$1:$N$6001,"not Found")</f>
        <v>51</v>
      </c>
      <c r="T2586" t="str">
        <f>_xlfn.XLOOKUP(A2586,Booking_data!$A$1:$A$6001,Booking_data!$O$1:$O$6001,"Not Found")</f>
        <v>Other</v>
      </c>
      <c r="U2586" t="str">
        <f t="shared" si="203"/>
        <v>Above 45</v>
      </c>
      <c r="V2586" t="str">
        <f t="shared" si="204"/>
        <v>Low Booking</v>
      </c>
    </row>
    <row r="2587" spans="1:22" x14ac:dyDescent="0.25">
      <c r="A2587" t="s">
        <v>2818</v>
      </c>
      <c r="B2587" s="1">
        <v>46084</v>
      </c>
      <c r="C2587" s="1">
        <v>46077</v>
      </c>
      <c r="D2587" s="9">
        <v>0.64583333333333337</v>
      </c>
      <c r="E2587" t="str">
        <f t="shared" si="200"/>
        <v>Weekday</v>
      </c>
      <c r="F2587" t="str">
        <f t="shared" si="201"/>
        <v>Mar</v>
      </c>
      <c r="G2587" t="str">
        <f>_xlfn.XLOOKUP(A2587,Booking_data!$A$1:$A$6001,Booking_data!$D$1:$D$6001,"not found")</f>
        <v>M007</v>
      </c>
      <c r="H2587" t="str">
        <f>_xlfn.XLOOKUP(G2587,Movies_data!$A$1:$A$41,Movies_data!$B$1:$B$41,"not found")</f>
        <v>Good Night</v>
      </c>
      <c r="I2587" t="str">
        <f>_xlfn.XLOOKUP(G2587,Movies_data!$A$1:$A$41,Movies_data!$D$1:$D$41,"not found")</f>
        <v>Comedy</v>
      </c>
      <c r="J2587" t="str">
        <f>_xlfn.XLOOKUP(G2587,Movies_data!$A$1:$A$41,Movies_data!$C$1:$C$41,"not found")</f>
        <v>Tamil</v>
      </c>
      <c r="K2587">
        <f>_xlfn.XLOOKUP(G2587,Movies_data!$A$1:$A$41,Movies_data!$H$1:$H$41,"Not Found")</f>
        <v>8</v>
      </c>
      <c r="L2587" t="str">
        <f>_xlfn.XLOOKUP(A2587,Booking_data!$A$1:$A$6001,Booking_data!$E$1:$E$6001,"not Found")</f>
        <v>C161</v>
      </c>
      <c r="M2587" t="str">
        <f>_xlfn.XLOOKUP(L2587,Cinemas_data!$A$1:$A$49,Cinemas_data!$I$1:$I$49,"not Found")</f>
        <v>INOX City Centre</v>
      </c>
      <c r="N2587" t="str">
        <f>_xlfn.XLOOKUP(L2587,Cinemas_data!$A$1:$A$49,Cinemas_data!$C$1:$C$49,"not Found")</f>
        <v>Thiruvananthapuram</v>
      </c>
      <c r="O2587">
        <f>_xlfn.XLOOKUP(A2587,Booking_data!$A$1:$A$6001,Booking_data!$H$1:$H$6001,"not found")</f>
        <v>3</v>
      </c>
      <c r="P2587">
        <f>_xlfn.XLOOKUP(A2587,Booking_data!$A$1:$A$6001,Booking_data!$I$1:$I$6001,"not Found")</f>
        <v>280</v>
      </c>
      <c r="Q2587">
        <f t="shared" si="202"/>
        <v>840</v>
      </c>
      <c r="R2587" t="str">
        <f>_xlfn.XLOOKUP(A2587,Booking_data!$A$1:$A$6001,Booking_data!$L$1:$L$6001,"Not Found")</f>
        <v>Wallet</v>
      </c>
      <c r="S2587">
        <f>_xlfn.XLOOKUP(A2587,Booking_data!$A$1:$A$6001,Booking_data!$N$1:$N$6001,"not Found")</f>
        <v>24</v>
      </c>
      <c r="T2587" t="str">
        <f>_xlfn.XLOOKUP(A2587,Booking_data!$A$1:$A$6001,Booking_data!$O$1:$O$6001,"Not Found")</f>
        <v>Male</v>
      </c>
      <c r="U2587" t="str">
        <f t="shared" si="203"/>
        <v>Youngster</v>
      </c>
      <c r="V2587" t="str">
        <f t="shared" si="204"/>
        <v>Medium Booking</v>
      </c>
    </row>
    <row r="2588" spans="1:22" x14ac:dyDescent="0.25">
      <c r="A2588" t="s">
        <v>2819</v>
      </c>
      <c r="B2588" s="1">
        <v>46084</v>
      </c>
      <c r="C2588" s="1">
        <v>46063</v>
      </c>
      <c r="D2588" s="9">
        <v>0.88541666666666663</v>
      </c>
      <c r="E2588" t="str">
        <f t="shared" si="200"/>
        <v>Weekday</v>
      </c>
      <c r="F2588" t="str">
        <f t="shared" si="201"/>
        <v>Mar</v>
      </c>
      <c r="G2588" t="str">
        <f>_xlfn.XLOOKUP(A2588,Booking_data!$A$1:$A$6001,Booking_data!$D$1:$D$6001,"not found")</f>
        <v>M029</v>
      </c>
      <c r="H2588" t="str">
        <f>_xlfn.XLOOKUP(G2588,Movies_data!$A$1:$A$41,Movies_data!$B$1:$B$41,"not found")</f>
        <v>777 Charlie</v>
      </c>
      <c r="I2588" t="str">
        <f>_xlfn.XLOOKUP(G2588,Movies_data!$A$1:$A$41,Movies_data!$D$1:$D$41,"not found")</f>
        <v>Adventure</v>
      </c>
      <c r="J2588" t="str">
        <f>_xlfn.XLOOKUP(G2588,Movies_data!$A$1:$A$41,Movies_data!$C$1:$C$41,"not found")</f>
        <v>Kannada</v>
      </c>
      <c r="K2588">
        <f>_xlfn.XLOOKUP(G2588,Movies_data!$A$1:$A$41,Movies_data!$H$1:$H$41,"Not Found")</f>
        <v>8.6999999999999993</v>
      </c>
      <c r="L2588" t="str">
        <f>_xlfn.XLOOKUP(A2588,Booking_data!$A$1:$A$6001,Booking_data!$E$1:$E$6001,"not Found")</f>
        <v>C033</v>
      </c>
      <c r="M2588" t="str">
        <f>_xlfn.XLOOKUP(L2588,Cinemas_data!$A$1:$A$49,Cinemas_data!$I$1:$I$49,"not Found")</f>
        <v>Asian Cinemas Forum Mall</v>
      </c>
      <c r="N2588" t="str">
        <f>_xlfn.XLOOKUP(L2588,Cinemas_data!$A$1:$A$49,Cinemas_data!$C$1:$C$49,"not Found")</f>
        <v>Madurai</v>
      </c>
      <c r="O2588">
        <f>_xlfn.XLOOKUP(A2588,Booking_data!$A$1:$A$6001,Booking_data!$H$1:$H$6001,"not found")</f>
        <v>5</v>
      </c>
      <c r="P2588">
        <f>_xlfn.XLOOKUP(A2588,Booking_data!$A$1:$A$6001,Booking_data!$I$1:$I$6001,"not Found")</f>
        <v>260</v>
      </c>
      <c r="Q2588">
        <f t="shared" si="202"/>
        <v>1300</v>
      </c>
      <c r="R2588" t="str">
        <f>_xlfn.XLOOKUP(A2588,Booking_data!$A$1:$A$6001,Booking_data!$L$1:$L$6001,"Not Found")</f>
        <v>Credit Card</v>
      </c>
      <c r="S2588">
        <f>_xlfn.XLOOKUP(A2588,Booking_data!$A$1:$A$6001,Booking_data!$N$1:$N$6001,"not Found")</f>
        <v>24</v>
      </c>
      <c r="T2588" t="str">
        <f>_xlfn.XLOOKUP(A2588,Booking_data!$A$1:$A$6001,Booking_data!$O$1:$O$6001,"Not Found")</f>
        <v>Female</v>
      </c>
      <c r="U2588" t="str">
        <f t="shared" si="203"/>
        <v>Youngster</v>
      </c>
      <c r="V2588" t="str">
        <f t="shared" si="204"/>
        <v>High Booking</v>
      </c>
    </row>
    <row r="2589" spans="1:22" x14ac:dyDescent="0.25">
      <c r="A2589" t="s">
        <v>2820</v>
      </c>
      <c r="B2589" s="1">
        <v>46084</v>
      </c>
      <c r="C2589" s="1">
        <v>46195</v>
      </c>
      <c r="D2589" s="9">
        <v>0.39583333333333331</v>
      </c>
      <c r="E2589" t="str">
        <f t="shared" si="200"/>
        <v>Weekday</v>
      </c>
      <c r="F2589" t="str">
        <f t="shared" si="201"/>
        <v>Mar</v>
      </c>
      <c r="G2589" t="str">
        <f>_xlfn.XLOOKUP(A2589,Booking_data!$A$1:$A$6001,Booking_data!$D$1:$D$6001,"not found")</f>
        <v>M025</v>
      </c>
      <c r="H2589" t="str">
        <f>_xlfn.XLOOKUP(G2589,Movies_data!$A$1:$A$41,Movies_data!$B$1:$B$41,"not found")</f>
        <v>Rocky Aur Rani Kii Prem Kahaani</v>
      </c>
      <c r="I2589" t="str">
        <f>_xlfn.XLOOKUP(G2589,Movies_data!$A$1:$A$41,Movies_data!$D$1:$D$41,"not found")</f>
        <v>Romance</v>
      </c>
      <c r="J2589" t="str">
        <f>_xlfn.XLOOKUP(G2589,Movies_data!$A$1:$A$41,Movies_data!$C$1:$C$41,"not found")</f>
        <v>Hindi</v>
      </c>
      <c r="K2589">
        <f>_xlfn.XLOOKUP(G2589,Movies_data!$A$1:$A$41,Movies_data!$H$1:$H$41,"Not Found")</f>
        <v>6.8</v>
      </c>
      <c r="L2589" t="str">
        <f>_xlfn.XLOOKUP(A2589,Booking_data!$A$1:$A$6001,Booking_data!$E$1:$E$6001,"not Found")</f>
        <v>C121</v>
      </c>
      <c r="M2589" t="str">
        <f>_xlfn.XLOOKUP(L2589,Cinemas_data!$A$1:$A$49,Cinemas_data!$I$1:$I$49,"not Found")</f>
        <v>MovieMax City Centre</v>
      </c>
      <c r="N2589" t="str">
        <f>_xlfn.XLOOKUP(L2589,Cinemas_data!$A$1:$A$49,Cinemas_data!$C$1:$C$49,"not Found")</f>
        <v>Noida</v>
      </c>
      <c r="O2589">
        <f>_xlfn.XLOOKUP(A2589,Booking_data!$A$1:$A$6001,Booking_data!$H$1:$H$6001,"not found")</f>
        <v>3</v>
      </c>
      <c r="P2589">
        <f>_xlfn.XLOOKUP(A2589,Booking_data!$A$1:$A$6001,Booking_data!$I$1:$I$6001,"not Found")</f>
        <v>420</v>
      </c>
      <c r="Q2589">
        <f t="shared" si="202"/>
        <v>1260</v>
      </c>
      <c r="R2589" t="str">
        <f>_xlfn.XLOOKUP(A2589,Booking_data!$A$1:$A$6001,Booking_data!$L$1:$L$6001,"Not Found")</f>
        <v>UPI</v>
      </c>
      <c r="S2589">
        <f>_xlfn.XLOOKUP(A2589,Booking_data!$A$1:$A$6001,Booking_data!$N$1:$N$6001,"not Found")</f>
        <v>55</v>
      </c>
      <c r="T2589" t="str">
        <f>_xlfn.XLOOKUP(A2589,Booking_data!$A$1:$A$6001,Booking_data!$O$1:$O$6001,"Not Found")</f>
        <v>Other</v>
      </c>
      <c r="U2589" t="str">
        <f t="shared" si="203"/>
        <v>Above 45</v>
      </c>
      <c r="V2589" t="str">
        <f t="shared" si="204"/>
        <v>Medium Booking</v>
      </c>
    </row>
    <row r="2590" spans="1:22" x14ac:dyDescent="0.25">
      <c r="A2590" t="s">
        <v>2821</v>
      </c>
      <c r="B2590" s="1">
        <v>46084</v>
      </c>
      <c r="C2590" s="1">
        <v>46176</v>
      </c>
      <c r="D2590" s="9">
        <v>0.39583333333333331</v>
      </c>
      <c r="E2590" t="str">
        <f t="shared" si="200"/>
        <v>Weekday</v>
      </c>
      <c r="F2590" t="str">
        <f t="shared" si="201"/>
        <v>Mar</v>
      </c>
      <c r="G2590" t="str">
        <f>_xlfn.XLOOKUP(A2590,Booking_data!$A$1:$A$6001,Booking_data!$D$1:$D$6001,"not found")</f>
        <v>M027</v>
      </c>
      <c r="H2590" t="str">
        <f>_xlfn.XLOOKUP(G2590,Movies_data!$A$1:$A$41,Movies_data!$B$1:$B$41,"not found")</f>
        <v>KGF Chapter 2</v>
      </c>
      <c r="I2590" t="str">
        <f>_xlfn.XLOOKUP(G2590,Movies_data!$A$1:$A$41,Movies_data!$D$1:$D$41,"not found")</f>
        <v>Action</v>
      </c>
      <c r="J2590" t="str">
        <f>_xlfn.XLOOKUP(G2590,Movies_data!$A$1:$A$41,Movies_data!$C$1:$C$41,"not found")</f>
        <v>Kannada</v>
      </c>
      <c r="K2590">
        <f>_xlfn.XLOOKUP(G2590,Movies_data!$A$1:$A$41,Movies_data!$H$1:$H$41,"Not Found")</f>
        <v>8.3000000000000007</v>
      </c>
      <c r="L2590" t="str">
        <f>_xlfn.XLOOKUP(A2590,Booking_data!$A$1:$A$6001,Booking_data!$E$1:$E$6001,"not Found")</f>
        <v>C141</v>
      </c>
      <c r="M2590" t="str">
        <f>_xlfn.XLOOKUP(L2590,Cinemas_data!$A$1:$A$49,Cinemas_data!$I$1:$I$49,"not Found")</f>
        <v>City Pride City Centre</v>
      </c>
      <c r="N2590" t="str">
        <f>_xlfn.XLOOKUP(L2590,Cinemas_data!$A$1:$A$49,Cinemas_data!$C$1:$C$49,"not Found")</f>
        <v>Ahmedabad</v>
      </c>
      <c r="O2590">
        <f>_xlfn.XLOOKUP(A2590,Booking_data!$A$1:$A$6001,Booking_data!$H$1:$H$6001,"not found")</f>
        <v>4</v>
      </c>
      <c r="P2590">
        <f>_xlfn.XLOOKUP(A2590,Booking_data!$A$1:$A$6001,Booking_data!$I$1:$I$6001,"not Found")</f>
        <v>240</v>
      </c>
      <c r="Q2590">
        <f t="shared" si="202"/>
        <v>960</v>
      </c>
      <c r="R2590" t="str">
        <f>_xlfn.XLOOKUP(A2590,Booking_data!$A$1:$A$6001,Booking_data!$L$1:$L$6001,"Not Found")</f>
        <v>UPI</v>
      </c>
      <c r="S2590">
        <f>_xlfn.XLOOKUP(A2590,Booking_data!$A$1:$A$6001,Booking_data!$N$1:$N$6001,"not Found")</f>
        <v>42</v>
      </c>
      <c r="T2590" t="str">
        <f>_xlfn.XLOOKUP(A2590,Booking_data!$A$1:$A$6001,Booking_data!$O$1:$O$6001,"Not Found")</f>
        <v>Other</v>
      </c>
      <c r="U2590" t="str">
        <f t="shared" si="203"/>
        <v>Middle Age</v>
      </c>
      <c r="V2590" t="str">
        <f t="shared" si="204"/>
        <v>Medium Booking</v>
      </c>
    </row>
    <row r="2591" spans="1:22" x14ac:dyDescent="0.25">
      <c r="A2591" t="s">
        <v>2822</v>
      </c>
      <c r="B2591" s="1">
        <v>46084</v>
      </c>
      <c r="C2591" s="1">
        <v>46158</v>
      </c>
      <c r="D2591" s="9">
        <v>0.64583333333333337</v>
      </c>
      <c r="E2591" t="str">
        <f t="shared" si="200"/>
        <v>Weekday</v>
      </c>
      <c r="F2591" t="str">
        <f t="shared" si="201"/>
        <v>Mar</v>
      </c>
      <c r="G2591" t="str">
        <f>_xlfn.XLOOKUP(A2591,Booking_data!$A$1:$A$6001,Booking_data!$D$1:$D$6001,"not found")</f>
        <v>M020</v>
      </c>
      <c r="H2591" t="str">
        <f>_xlfn.XLOOKUP(G2591,Movies_data!$A$1:$A$41,Movies_data!$B$1:$B$41,"not found")</f>
        <v>Jawan</v>
      </c>
      <c r="I2591" t="str">
        <f>_xlfn.XLOOKUP(G2591,Movies_data!$A$1:$A$41,Movies_data!$D$1:$D$41,"not found")</f>
        <v>Action</v>
      </c>
      <c r="J2591" t="str">
        <f>_xlfn.XLOOKUP(G2591,Movies_data!$A$1:$A$41,Movies_data!$C$1:$C$41,"not found")</f>
        <v>Hindi</v>
      </c>
      <c r="K2591">
        <f>_xlfn.XLOOKUP(G2591,Movies_data!$A$1:$A$41,Movies_data!$H$1:$H$41,"Not Found")</f>
        <v>7</v>
      </c>
      <c r="L2591" t="str">
        <f>_xlfn.XLOOKUP(A2591,Booking_data!$A$1:$A$6001,Booking_data!$E$1:$E$6001,"not Found")</f>
        <v>C032</v>
      </c>
      <c r="M2591" t="str">
        <f>_xlfn.XLOOKUP(L2591,Cinemas_data!$A$1:$A$49,Cinemas_data!$I$1:$I$49,"not Found")</f>
        <v>MovieMax Grand Mall</v>
      </c>
      <c r="N2591" t="str">
        <f>_xlfn.XLOOKUP(L2591,Cinemas_data!$A$1:$A$49,Cinemas_data!$C$1:$C$49,"not Found")</f>
        <v>Madurai</v>
      </c>
      <c r="O2591">
        <f>_xlfn.XLOOKUP(A2591,Booking_data!$A$1:$A$6001,Booking_data!$H$1:$H$6001,"not found")</f>
        <v>4</v>
      </c>
      <c r="P2591">
        <f>_xlfn.XLOOKUP(A2591,Booking_data!$A$1:$A$6001,Booking_data!$I$1:$I$6001,"not Found")</f>
        <v>160</v>
      </c>
      <c r="Q2591">
        <f t="shared" si="202"/>
        <v>640</v>
      </c>
      <c r="R2591" t="str">
        <f>_xlfn.XLOOKUP(A2591,Booking_data!$A$1:$A$6001,Booking_data!$L$1:$L$6001,"Not Found")</f>
        <v>Debit Card</v>
      </c>
      <c r="S2591">
        <f>_xlfn.XLOOKUP(A2591,Booking_data!$A$1:$A$6001,Booking_data!$N$1:$N$6001,"not Found")</f>
        <v>34</v>
      </c>
      <c r="T2591" t="str">
        <f>_xlfn.XLOOKUP(A2591,Booking_data!$A$1:$A$6001,Booking_data!$O$1:$O$6001,"Not Found")</f>
        <v>Male</v>
      </c>
      <c r="U2591" t="str">
        <f t="shared" si="203"/>
        <v>Middle Age</v>
      </c>
      <c r="V2591" t="str">
        <f t="shared" si="204"/>
        <v>Medium Booking</v>
      </c>
    </row>
    <row r="2592" spans="1:22" x14ac:dyDescent="0.25">
      <c r="A2592" t="s">
        <v>2823</v>
      </c>
      <c r="B2592" s="1">
        <v>46084</v>
      </c>
      <c r="C2592" s="1">
        <v>46108</v>
      </c>
      <c r="D2592" s="9">
        <v>0.64583333333333337</v>
      </c>
      <c r="E2592" t="str">
        <f t="shared" si="200"/>
        <v>Weekday</v>
      </c>
      <c r="F2592" t="str">
        <f t="shared" si="201"/>
        <v>Mar</v>
      </c>
      <c r="G2592" t="str">
        <f>_xlfn.XLOOKUP(A2592,Booking_data!$A$1:$A$6001,Booking_data!$D$1:$D$6001,"not found")</f>
        <v>M013</v>
      </c>
      <c r="H2592" t="str">
        <f>_xlfn.XLOOKUP(G2592,Movies_data!$A$1:$A$41,Movies_data!$B$1:$B$41,"not found")</f>
        <v>Salaar</v>
      </c>
      <c r="I2592" t="str">
        <f>_xlfn.XLOOKUP(G2592,Movies_data!$A$1:$A$41,Movies_data!$D$1:$D$41,"not found")</f>
        <v>Action</v>
      </c>
      <c r="J2592" t="str">
        <f>_xlfn.XLOOKUP(G2592,Movies_data!$A$1:$A$41,Movies_data!$C$1:$C$41,"not found")</f>
        <v>Telugu</v>
      </c>
      <c r="K2592">
        <f>_xlfn.XLOOKUP(G2592,Movies_data!$A$1:$A$41,Movies_data!$H$1:$H$41,"Not Found")</f>
        <v>6.5</v>
      </c>
      <c r="L2592" t="str">
        <f>_xlfn.XLOOKUP(A2592,Booking_data!$A$1:$A$6001,Booking_data!$E$1:$E$6001,"not Found")</f>
        <v>C093</v>
      </c>
      <c r="M2592" t="str">
        <f>_xlfn.XLOOKUP(L2592,Cinemas_data!$A$1:$A$49,Cinemas_data!$I$1:$I$49,"not Found")</f>
        <v>Mukta A2 Cinemas Forum Mall</v>
      </c>
      <c r="N2592" t="str">
        <f>_xlfn.XLOOKUP(L2592,Cinemas_data!$A$1:$A$49,Cinemas_data!$C$1:$C$49,"not Found")</f>
        <v>Mumbai</v>
      </c>
      <c r="O2592">
        <f>_xlfn.XLOOKUP(A2592,Booking_data!$A$1:$A$6001,Booking_data!$H$1:$H$6001,"not found")</f>
        <v>5</v>
      </c>
      <c r="P2592">
        <f>_xlfn.XLOOKUP(A2592,Booking_data!$A$1:$A$6001,Booking_data!$I$1:$I$6001,"not Found")</f>
        <v>420</v>
      </c>
      <c r="Q2592">
        <f t="shared" si="202"/>
        <v>2100</v>
      </c>
      <c r="R2592" t="str">
        <f>_xlfn.XLOOKUP(A2592,Booking_data!$A$1:$A$6001,Booking_data!$L$1:$L$6001,"Not Found")</f>
        <v>Wallet</v>
      </c>
      <c r="S2592">
        <f>_xlfn.XLOOKUP(A2592,Booking_data!$A$1:$A$6001,Booking_data!$N$1:$N$6001,"not Found")</f>
        <v>31</v>
      </c>
      <c r="T2592" t="str">
        <f>_xlfn.XLOOKUP(A2592,Booking_data!$A$1:$A$6001,Booking_data!$O$1:$O$6001,"Not Found")</f>
        <v>Other</v>
      </c>
      <c r="U2592" t="str">
        <f t="shared" si="203"/>
        <v>Middle Age</v>
      </c>
      <c r="V2592" t="str">
        <f t="shared" si="204"/>
        <v>High Booking</v>
      </c>
    </row>
    <row r="2593" spans="1:22" x14ac:dyDescent="0.25">
      <c r="A2593" t="s">
        <v>2824</v>
      </c>
      <c r="B2593" s="1">
        <v>46084</v>
      </c>
      <c r="C2593" s="1">
        <v>46040</v>
      </c>
      <c r="D2593" s="9">
        <v>0.9375</v>
      </c>
      <c r="E2593" t="str">
        <f t="shared" si="200"/>
        <v>Weekday</v>
      </c>
      <c r="F2593" t="str">
        <f t="shared" si="201"/>
        <v>Mar</v>
      </c>
      <c r="G2593" t="str">
        <f>_xlfn.XLOOKUP(A2593,Booking_data!$A$1:$A$6001,Booking_data!$D$1:$D$6001,"not found")</f>
        <v>M024</v>
      </c>
      <c r="H2593" t="str">
        <f>_xlfn.XLOOKUP(G2593,Movies_data!$A$1:$A$41,Movies_data!$B$1:$B$41,"not found")</f>
        <v>Bhool Bhulaiyaa 2</v>
      </c>
      <c r="I2593" t="str">
        <f>_xlfn.XLOOKUP(G2593,Movies_data!$A$1:$A$41,Movies_data!$D$1:$D$41,"not found")</f>
        <v>Comedy</v>
      </c>
      <c r="J2593" t="str">
        <f>_xlfn.XLOOKUP(G2593,Movies_data!$A$1:$A$41,Movies_data!$C$1:$C$41,"not found")</f>
        <v>Hindi</v>
      </c>
      <c r="K2593">
        <f>_xlfn.XLOOKUP(G2593,Movies_data!$A$1:$A$41,Movies_data!$H$1:$H$41,"Not Found")</f>
        <v>5.9</v>
      </c>
      <c r="L2593" t="str">
        <f>_xlfn.XLOOKUP(A2593,Booking_data!$A$1:$A$6001,Booking_data!$E$1:$E$6001,"not Found")</f>
        <v>C102</v>
      </c>
      <c r="M2593" t="str">
        <f>_xlfn.XLOOKUP(L2593,Cinemas_data!$A$1:$A$49,Cinemas_data!$I$1:$I$49,"not Found")</f>
        <v>Mukta A2 Cinemas Grand Mall</v>
      </c>
      <c r="N2593" t="str">
        <f>_xlfn.XLOOKUP(L2593,Cinemas_data!$A$1:$A$49,Cinemas_data!$C$1:$C$49,"not Found")</f>
        <v>Pune</v>
      </c>
      <c r="O2593">
        <f>_xlfn.XLOOKUP(A2593,Booking_data!$A$1:$A$6001,Booking_data!$H$1:$H$6001,"not found")</f>
        <v>4</v>
      </c>
      <c r="P2593">
        <f>_xlfn.XLOOKUP(A2593,Booking_data!$A$1:$A$6001,Booking_data!$I$1:$I$6001,"not Found")</f>
        <v>300</v>
      </c>
      <c r="Q2593">
        <f t="shared" si="202"/>
        <v>1200</v>
      </c>
      <c r="R2593" t="str">
        <f>_xlfn.XLOOKUP(A2593,Booking_data!$A$1:$A$6001,Booking_data!$L$1:$L$6001,"Not Found")</f>
        <v>Net Banking</v>
      </c>
      <c r="S2593">
        <f>_xlfn.XLOOKUP(A2593,Booking_data!$A$1:$A$6001,Booking_data!$N$1:$N$6001,"not Found")</f>
        <v>46</v>
      </c>
      <c r="T2593" t="str">
        <f>_xlfn.XLOOKUP(A2593,Booking_data!$A$1:$A$6001,Booking_data!$O$1:$O$6001,"Not Found")</f>
        <v>Female</v>
      </c>
      <c r="U2593" t="str">
        <f t="shared" si="203"/>
        <v>Above 45</v>
      </c>
      <c r="V2593" t="str">
        <f t="shared" si="204"/>
        <v>Medium Booking</v>
      </c>
    </row>
    <row r="2594" spans="1:22" x14ac:dyDescent="0.25">
      <c r="A2594" t="s">
        <v>2825</v>
      </c>
      <c r="B2594" s="1">
        <v>46084</v>
      </c>
      <c r="C2594" s="1">
        <v>46172</v>
      </c>
      <c r="D2594" s="9">
        <v>0.9375</v>
      </c>
      <c r="E2594" t="str">
        <f t="shared" si="200"/>
        <v>Weekday</v>
      </c>
      <c r="F2594" t="str">
        <f t="shared" si="201"/>
        <v>Mar</v>
      </c>
      <c r="G2594" t="str">
        <f>_xlfn.XLOOKUP(A2594,Booking_data!$A$1:$A$6001,Booking_data!$D$1:$D$6001,"not found")</f>
        <v>M010</v>
      </c>
      <c r="H2594" t="str">
        <f>_xlfn.XLOOKUP(G2594,Movies_data!$A$1:$A$41,Movies_data!$B$1:$B$41,"not found")</f>
        <v>Captain Miller</v>
      </c>
      <c r="I2594" t="str">
        <f>_xlfn.XLOOKUP(G2594,Movies_data!$A$1:$A$41,Movies_data!$D$1:$D$41,"not found")</f>
        <v>Action</v>
      </c>
      <c r="J2594" t="str">
        <f>_xlfn.XLOOKUP(G2594,Movies_data!$A$1:$A$41,Movies_data!$C$1:$C$41,"not found")</f>
        <v>Tamil</v>
      </c>
      <c r="K2594">
        <f>_xlfn.XLOOKUP(G2594,Movies_data!$A$1:$A$41,Movies_data!$H$1:$H$41,"Not Found")</f>
        <v>7</v>
      </c>
      <c r="L2594" t="str">
        <f>_xlfn.XLOOKUP(A2594,Booking_data!$A$1:$A$6001,Booking_data!$E$1:$E$6001,"not Found")</f>
        <v>C161</v>
      </c>
      <c r="M2594" t="str">
        <f>_xlfn.XLOOKUP(L2594,Cinemas_data!$A$1:$A$49,Cinemas_data!$I$1:$I$49,"not Found")</f>
        <v>INOX City Centre</v>
      </c>
      <c r="N2594" t="str">
        <f>_xlfn.XLOOKUP(L2594,Cinemas_data!$A$1:$A$49,Cinemas_data!$C$1:$C$49,"not Found")</f>
        <v>Thiruvananthapuram</v>
      </c>
      <c r="O2594">
        <f>_xlfn.XLOOKUP(A2594,Booking_data!$A$1:$A$6001,Booking_data!$H$1:$H$6001,"not found")</f>
        <v>2</v>
      </c>
      <c r="P2594">
        <f>_xlfn.XLOOKUP(A2594,Booking_data!$A$1:$A$6001,Booking_data!$I$1:$I$6001,"not Found")</f>
        <v>280</v>
      </c>
      <c r="Q2594">
        <f t="shared" si="202"/>
        <v>560</v>
      </c>
      <c r="R2594" t="str">
        <f>_xlfn.XLOOKUP(A2594,Booking_data!$A$1:$A$6001,Booking_data!$L$1:$L$6001,"Not Found")</f>
        <v>Credit Card</v>
      </c>
      <c r="S2594">
        <f>_xlfn.XLOOKUP(A2594,Booking_data!$A$1:$A$6001,Booking_data!$N$1:$N$6001,"not Found")</f>
        <v>36</v>
      </c>
      <c r="T2594" t="str">
        <f>_xlfn.XLOOKUP(A2594,Booking_data!$A$1:$A$6001,Booking_data!$O$1:$O$6001,"Not Found")</f>
        <v>Female</v>
      </c>
      <c r="U2594" t="str">
        <f t="shared" si="203"/>
        <v>Middle Age</v>
      </c>
      <c r="V2594" t="str">
        <f t="shared" si="204"/>
        <v>Low Booking</v>
      </c>
    </row>
    <row r="2595" spans="1:22" x14ac:dyDescent="0.25">
      <c r="A2595" t="s">
        <v>2826</v>
      </c>
      <c r="B2595" s="1">
        <v>46084</v>
      </c>
      <c r="C2595" s="1">
        <v>46180</v>
      </c>
      <c r="D2595" s="9">
        <v>0.88541666666666663</v>
      </c>
      <c r="E2595" t="str">
        <f t="shared" si="200"/>
        <v>Weekday</v>
      </c>
      <c r="F2595" t="str">
        <f t="shared" si="201"/>
        <v>Mar</v>
      </c>
      <c r="G2595" t="str">
        <f>_xlfn.XLOOKUP(A2595,Booking_data!$A$1:$A$6001,Booking_data!$D$1:$D$6001,"not found")</f>
        <v>M001</v>
      </c>
      <c r="H2595" t="str">
        <f>_xlfn.XLOOKUP(G2595,Movies_data!$A$1:$A$41,Movies_data!$B$1:$B$41,"not found")</f>
        <v>Leo</v>
      </c>
      <c r="I2595" t="str">
        <f>_xlfn.XLOOKUP(G2595,Movies_data!$A$1:$A$41,Movies_data!$D$1:$D$41,"not found")</f>
        <v>Action</v>
      </c>
      <c r="J2595" t="str">
        <f>_xlfn.XLOOKUP(G2595,Movies_data!$A$1:$A$41,Movies_data!$C$1:$C$41,"not found")</f>
        <v>Tamil</v>
      </c>
      <c r="K2595">
        <f>_xlfn.XLOOKUP(G2595,Movies_data!$A$1:$A$41,Movies_data!$H$1:$H$41,"Not Found")</f>
        <v>8</v>
      </c>
      <c r="L2595" t="str">
        <f>_xlfn.XLOOKUP(A2595,Booking_data!$A$1:$A$6001,Booking_data!$E$1:$E$6001,"not Found")</f>
        <v>C021</v>
      </c>
      <c r="M2595" t="str">
        <f>_xlfn.XLOOKUP(L2595,Cinemas_data!$A$1:$A$49,Cinemas_data!$I$1:$I$49,"not Found")</f>
        <v>Miraj Cinemas City Centre</v>
      </c>
      <c r="N2595" t="str">
        <f>_xlfn.XLOOKUP(L2595,Cinemas_data!$A$1:$A$49,Cinemas_data!$C$1:$C$49,"not Found")</f>
        <v>Coimbatore</v>
      </c>
      <c r="O2595">
        <f>_xlfn.XLOOKUP(A2595,Booking_data!$A$1:$A$6001,Booking_data!$H$1:$H$6001,"not found")</f>
        <v>5</v>
      </c>
      <c r="P2595">
        <f>_xlfn.XLOOKUP(A2595,Booking_data!$A$1:$A$6001,Booking_data!$I$1:$I$6001,"not Found")</f>
        <v>220</v>
      </c>
      <c r="Q2595">
        <f t="shared" si="202"/>
        <v>1100</v>
      </c>
      <c r="R2595" t="str">
        <f>_xlfn.XLOOKUP(A2595,Booking_data!$A$1:$A$6001,Booking_data!$L$1:$L$6001,"Not Found")</f>
        <v>Wallet</v>
      </c>
      <c r="S2595">
        <f>_xlfn.XLOOKUP(A2595,Booking_data!$A$1:$A$6001,Booking_data!$N$1:$N$6001,"not Found")</f>
        <v>36</v>
      </c>
      <c r="T2595" t="str">
        <f>_xlfn.XLOOKUP(A2595,Booking_data!$A$1:$A$6001,Booking_data!$O$1:$O$6001,"Not Found")</f>
        <v>Other</v>
      </c>
      <c r="U2595" t="str">
        <f t="shared" si="203"/>
        <v>Middle Age</v>
      </c>
      <c r="V2595" t="str">
        <f t="shared" si="204"/>
        <v>High Booking</v>
      </c>
    </row>
    <row r="2596" spans="1:22" x14ac:dyDescent="0.25">
      <c r="A2596" t="s">
        <v>2827</v>
      </c>
      <c r="B2596" s="1">
        <v>46084</v>
      </c>
      <c r="C2596" s="1">
        <v>46145</v>
      </c>
      <c r="D2596" s="9">
        <v>0.9375</v>
      </c>
      <c r="E2596" t="str">
        <f t="shared" si="200"/>
        <v>Weekday</v>
      </c>
      <c r="F2596" t="str">
        <f t="shared" si="201"/>
        <v>Mar</v>
      </c>
      <c r="G2596" t="str">
        <f>_xlfn.XLOOKUP(A2596,Booking_data!$A$1:$A$6001,Booking_data!$D$1:$D$6001,"not found")</f>
        <v>M037</v>
      </c>
      <c r="H2596" t="str">
        <f>_xlfn.XLOOKUP(G2596,Movies_data!$A$1:$A$41,Movies_data!$B$1:$B$41,"not found")</f>
        <v>Oppenheimer</v>
      </c>
      <c r="I2596" t="str">
        <f>_xlfn.XLOOKUP(G2596,Movies_data!$A$1:$A$41,Movies_data!$D$1:$D$41,"not found")</f>
        <v>Biography</v>
      </c>
      <c r="J2596" t="str">
        <f>_xlfn.XLOOKUP(G2596,Movies_data!$A$1:$A$41,Movies_data!$C$1:$C$41,"not found")</f>
        <v>English</v>
      </c>
      <c r="K2596">
        <f>_xlfn.XLOOKUP(G2596,Movies_data!$A$1:$A$41,Movies_data!$H$1:$H$41,"Not Found")</f>
        <v>8.5</v>
      </c>
      <c r="L2596" t="str">
        <f>_xlfn.XLOOKUP(A2596,Booking_data!$A$1:$A$6001,Booking_data!$E$1:$E$6001,"not Found")</f>
        <v>C031</v>
      </c>
      <c r="M2596" t="str">
        <f>_xlfn.XLOOKUP(L2596,Cinemas_data!$A$1:$A$49,Cinemas_data!$I$1:$I$49,"not Found")</f>
        <v>Mukta A2 Cinemas City Centre</v>
      </c>
      <c r="N2596" t="str">
        <f>_xlfn.XLOOKUP(L2596,Cinemas_data!$A$1:$A$49,Cinemas_data!$C$1:$C$49,"not Found")</f>
        <v>Madurai</v>
      </c>
      <c r="O2596">
        <f>_xlfn.XLOOKUP(A2596,Booking_data!$A$1:$A$6001,Booking_data!$H$1:$H$6001,"not found")</f>
        <v>3</v>
      </c>
      <c r="P2596">
        <f>_xlfn.XLOOKUP(A2596,Booking_data!$A$1:$A$6001,Booking_data!$I$1:$I$6001,"not Found")</f>
        <v>320</v>
      </c>
      <c r="Q2596">
        <f t="shared" si="202"/>
        <v>960</v>
      </c>
      <c r="R2596" t="str">
        <f>_xlfn.XLOOKUP(A2596,Booking_data!$A$1:$A$6001,Booking_data!$L$1:$L$6001,"Not Found")</f>
        <v>UPI</v>
      </c>
      <c r="S2596">
        <f>_xlfn.XLOOKUP(A2596,Booking_data!$A$1:$A$6001,Booking_data!$N$1:$N$6001,"not Found")</f>
        <v>44</v>
      </c>
      <c r="T2596" t="str">
        <f>_xlfn.XLOOKUP(A2596,Booking_data!$A$1:$A$6001,Booking_data!$O$1:$O$6001,"Not Found")</f>
        <v>Male</v>
      </c>
      <c r="U2596" t="str">
        <f t="shared" si="203"/>
        <v>Middle Age</v>
      </c>
      <c r="V2596" t="str">
        <f t="shared" si="204"/>
        <v>Medium Booking</v>
      </c>
    </row>
    <row r="2597" spans="1:22" x14ac:dyDescent="0.25">
      <c r="A2597" t="s">
        <v>2828</v>
      </c>
      <c r="B2597" s="1">
        <v>46084</v>
      </c>
      <c r="C2597" s="1">
        <v>46119</v>
      </c>
      <c r="D2597" s="9">
        <v>0.77083333333333337</v>
      </c>
      <c r="E2597" t="str">
        <f t="shared" si="200"/>
        <v>Weekday</v>
      </c>
      <c r="F2597" t="str">
        <f t="shared" si="201"/>
        <v>Mar</v>
      </c>
      <c r="G2597" t="str">
        <f>_xlfn.XLOOKUP(A2597,Booking_data!$A$1:$A$6001,Booking_data!$D$1:$D$6001,"not found")</f>
        <v>M009</v>
      </c>
      <c r="H2597" t="str">
        <f>_xlfn.XLOOKUP(G2597,Movies_data!$A$1:$A$41,Movies_data!$B$1:$B$41,"not found")</f>
        <v>Amaran</v>
      </c>
      <c r="I2597" t="str">
        <f>_xlfn.XLOOKUP(G2597,Movies_data!$A$1:$A$41,Movies_data!$D$1:$D$41,"not found")</f>
        <v>Biography</v>
      </c>
      <c r="J2597" t="str">
        <f>_xlfn.XLOOKUP(G2597,Movies_data!$A$1:$A$41,Movies_data!$C$1:$C$41,"not found")</f>
        <v>Tamil</v>
      </c>
      <c r="K2597">
        <f>_xlfn.XLOOKUP(G2597,Movies_data!$A$1:$A$41,Movies_data!$H$1:$H$41,"Not Found")</f>
        <v>8.3000000000000007</v>
      </c>
      <c r="L2597" t="str">
        <f>_xlfn.XLOOKUP(A2597,Booking_data!$A$1:$A$6001,Booking_data!$E$1:$E$6001,"not Found")</f>
        <v>C012</v>
      </c>
      <c r="M2597" t="str">
        <f>_xlfn.XLOOKUP(L2597,Cinemas_data!$A$1:$A$49,Cinemas_data!$I$1:$I$49,"not Found")</f>
        <v>Miraj Cinemas Grand Mall</v>
      </c>
      <c r="N2597" t="str">
        <f>_xlfn.XLOOKUP(L2597,Cinemas_data!$A$1:$A$49,Cinemas_data!$C$1:$C$49,"not Found")</f>
        <v>Chennai</v>
      </c>
      <c r="O2597">
        <f>_xlfn.XLOOKUP(A2597,Booking_data!$A$1:$A$6001,Booking_data!$H$1:$H$6001,"not found")</f>
        <v>4</v>
      </c>
      <c r="P2597">
        <f>_xlfn.XLOOKUP(A2597,Booking_data!$A$1:$A$6001,Booking_data!$I$1:$I$6001,"not Found")</f>
        <v>160</v>
      </c>
      <c r="Q2597">
        <f t="shared" si="202"/>
        <v>640</v>
      </c>
      <c r="R2597" t="str">
        <f>_xlfn.XLOOKUP(A2597,Booking_data!$A$1:$A$6001,Booking_data!$L$1:$L$6001,"Not Found")</f>
        <v>UPI</v>
      </c>
      <c r="S2597">
        <f>_xlfn.XLOOKUP(A2597,Booking_data!$A$1:$A$6001,Booking_data!$N$1:$N$6001,"not Found")</f>
        <v>19</v>
      </c>
      <c r="T2597" t="str">
        <f>_xlfn.XLOOKUP(A2597,Booking_data!$A$1:$A$6001,Booking_data!$O$1:$O$6001,"Not Found")</f>
        <v>Male</v>
      </c>
      <c r="U2597" t="str">
        <f t="shared" si="203"/>
        <v>Youngster</v>
      </c>
      <c r="V2597" t="str">
        <f t="shared" si="204"/>
        <v>Medium Booking</v>
      </c>
    </row>
    <row r="2598" spans="1:22" x14ac:dyDescent="0.25">
      <c r="A2598" t="s">
        <v>2829</v>
      </c>
      <c r="B2598" s="1">
        <v>46084</v>
      </c>
      <c r="C2598" s="1">
        <v>46150</v>
      </c>
      <c r="D2598" s="9">
        <v>0.39583333333333331</v>
      </c>
      <c r="E2598" t="str">
        <f t="shared" si="200"/>
        <v>Weekday</v>
      </c>
      <c r="F2598" t="str">
        <f t="shared" si="201"/>
        <v>Mar</v>
      </c>
      <c r="G2598" t="str">
        <f>_xlfn.XLOOKUP(A2598,Booking_data!$A$1:$A$6001,Booking_data!$D$1:$D$6001,"not found")</f>
        <v>M024</v>
      </c>
      <c r="H2598" t="str">
        <f>_xlfn.XLOOKUP(G2598,Movies_data!$A$1:$A$41,Movies_data!$B$1:$B$41,"not found")</f>
        <v>Bhool Bhulaiyaa 2</v>
      </c>
      <c r="I2598" t="str">
        <f>_xlfn.XLOOKUP(G2598,Movies_data!$A$1:$A$41,Movies_data!$D$1:$D$41,"not found")</f>
        <v>Comedy</v>
      </c>
      <c r="J2598" t="str">
        <f>_xlfn.XLOOKUP(G2598,Movies_data!$A$1:$A$41,Movies_data!$C$1:$C$41,"not found")</f>
        <v>Hindi</v>
      </c>
      <c r="K2598">
        <f>_xlfn.XLOOKUP(G2598,Movies_data!$A$1:$A$41,Movies_data!$H$1:$H$41,"Not Found")</f>
        <v>5.9</v>
      </c>
      <c r="L2598" t="str">
        <f>_xlfn.XLOOKUP(A2598,Booking_data!$A$1:$A$6001,Booking_data!$E$1:$E$6001,"not Found")</f>
        <v>C092</v>
      </c>
      <c r="M2598" t="str">
        <f>_xlfn.XLOOKUP(L2598,Cinemas_data!$A$1:$A$49,Cinemas_data!$I$1:$I$49,"not Found")</f>
        <v>Miraj Cinemas Grand Mall</v>
      </c>
      <c r="N2598" t="str">
        <f>_xlfn.XLOOKUP(L2598,Cinemas_data!$A$1:$A$49,Cinemas_data!$C$1:$C$49,"not Found")</f>
        <v>Mumbai</v>
      </c>
      <c r="O2598">
        <f>_xlfn.XLOOKUP(A2598,Booking_data!$A$1:$A$6001,Booking_data!$H$1:$H$6001,"not found")</f>
        <v>2</v>
      </c>
      <c r="P2598">
        <f>_xlfn.XLOOKUP(A2598,Booking_data!$A$1:$A$6001,Booking_data!$I$1:$I$6001,"not Found")</f>
        <v>160</v>
      </c>
      <c r="Q2598">
        <f t="shared" si="202"/>
        <v>320</v>
      </c>
      <c r="R2598" t="str">
        <f>_xlfn.XLOOKUP(A2598,Booking_data!$A$1:$A$6001,Booking_data!$L$1:$L$6001,"Not Found")</f>
        <v>Credit Card</v>
      </c>
      <c r="S2598">
        <f>_xlfn.XLOOKUP(A2598,Booking_data!$A$1:$A$6001,Booking_data!$N$1:$N$6001,"not Found")</f>
        <v>41</v>
      </c>
      <c r="T2598" t="str">
        <f>_xlfn.XLOOKUP(A2598,Booking_data!$A$1:$A$6001,Booking_data!$O$1:$O$6001,"Not Found")</f>
        <v>Female</v>
      </c>
      <c r="U2598" t="str">
        <f t="shared" si="203"/>
        <v>Middle Age</v>
      </c>
      <c r="V2598" t="str">
        <f t="shared" si="204"/>
        <v>Low Booking</v>
      </c>
    </row>
    <row r="2599" spans="1:22" x14ac:dyDescent="0.25">
      <c r="A2599" t="s">
        <v>2830</v>
      </c>
      <c r="B2599" s="1">
        <v>46084</v>
      </c>
      <c r="C2599" s="1">
        <v>46150</v>
      </c>
      <c r="D2599" s="9">
        <v>0.88541666666666663</v>
      </c>
      <c r="E2599" t="str">
        <f t="shared" si="200"/>
        <v>Weekday</v>
      </c>
      <c r="F2599" t="str">
        <f t="shared" si="201"/>
        <v>Mar</v>
      </c>
      <c r="G2599" t="str">
        <f>_xlfn.XLOOKUP(A2599,Booking_data!$A$1:$A$6001,Booking_data!$D$1:$D$6001,"not found")</f>
        <v>M002</v>
      </c>
      <c r="H2599" t="str">
        <f>_xlfn.XLOOKUP(G2599,Movies_data!$A$1:$A$41,Movies_data!$B$1:$B$41,"not found")</f>
        <v>Jailer</v>
      </c>
      <c r="I2599" t="str">
        <f>_xlfn.XLOOKUP(G2599,Movies_data!$A$1:$A$41,Movies_data!$D$1:$D$41,"not found")</f>
        <v>Action</v>
      </c>
      <c r="J2599" t="str">
        <f>_xlfn.XLOOKUP(G2599,Movies_data!$A$1:$A$41,Movies_data!$C$1:$C$41,"not found")</f>
        <v>Tamil</v>
      </c>
      <c r="K2599">
        <f>_xlfn.XLOOKUP(G2599,Movies_data!$A$1:$A$41,Movies_data!$H$1:$H$41,"Not Found")</f>
        <v>7.1</v>
      </c>
      <c r="L2599" t="str">
        <f>_xlfn.XLOOKUP(A2599,Booking_data!$A$1:$A$6001,Booking_data!$E$1:$E$6001,"not Found")</f>
        <v>C071</v>
      </c>
      <c r="M2599" t="str">
        <f>_xlfn.XLOOKUP(L2599,Cinemas_data!$A$1:$A$49,Cinemas_data!$I$1:$I$49,"not Found")</f>
        <v>PVR City Centre</v>
      </c>
      <c r="N2599" t="str">
        <f>_xlfn.XLOOKUP(L2599,Cinemas_data!$A$1:$A$49,Cinemas_data!$C$1:$C$49,"not Found")</f>
        <v>Hyderabad</v>
      </c>
      <c r="O2599">
        <f>_xlfn.XLOOKUP(A2599,Booking_data!$A$1:$A$6001,Booking_data!$H$1:$H$6001,"not found")</f>
        <v>2</v>
      </c>
      <c r="P2599">
        <f>_xlfn.XLOOKUP(A2599,Booking_data!$A$1:$A$6001,Booking_data!$I$1:$I$6001,"not Found")</f>
        <v>180</v>
      </c>
      <c r="Q2599">
        <f t="shared" si="202"/>
        <v>360</v>
      </c>
      <c r="R2599" t="str">
        <f>_xlfn.XLOOKUP(A2599,Booking_data!$A$1:$A$6001,Booking_data!$L$1:$L$6001,"Not Found")</f>
        <v>Debit Card</v>
      </c>
      <c r="S2599">
        <f>_xlfn.XLOOKUP(A2599,Booking_data!$A$1:$A$6001,Booking_data!$N$1:$N$6001,"not Found")</f>
        <v>40</v>
      </c>
      <c r="T2599" t="str">
        <f>_xlfn.XLOOKUP(A2599,Booking_data!$A$1:$A$6001,Booking_data!$O$1:$O$6001,"Not Found")</f>
        <v>Female</v>
      </c>
      <c r="U2599" t="str">
        <f t="shared" si="203"/>
        <v>Middle Age</v>
      </c>
      <c r="V2599" t="str">
        <f t="shared" si="204"/>
        <v>Low Booking</v>
      </c>
    </row>
    <row r="2600" spans="1:22" x14ac:dyDescent="0.25">
      <c r="A2600" t="s">
        <v>2831</v>
      </c>
      <c r="B2600" s="1">
        <v>46084</v>
      </c>
      <c r="C2600" s="1">
        <v>46060</v>
      </c>
      <c r="D2600" s="9">
        <v>0.9375</v>
      </c>
      <c r="E2600" t="str">
        <f t="shared" si="200"/>
        <v>Weekday</v>
      </c>
      <c r="F2600" t="str">
        <f t="shared" si="201"/>
        <v>Mar</v>
      </c>
      <c r="G2600" t="str">
        <f>_xlfn.XLOOKUP(A2600,Booking_data!$A$1:$A$6001,Booking_data!$D$1:$D$6001,"not found")</f>
        <v>M040</v>
      </c>
      <c r="H2600" t="str">
        <f>_xlfn.XLOOKUP(G2600,Movies_data!$A$1:$A$41,Movies_data!$B$1:$B$41,"not found")</f>
        <v>Inside Out 2</v>
      </c>
      <c r="I2600" t="str">
        <f>_xlfn.XLOOKUP(G2600,Movies_data!$A$1:$A$41,Movies_data!$D$1:$D$41,"not found")</f>
        <v>Animation</v>
      </c>
      <c r="J2600" t="str">
        <f>_xlfn.XLOOKUP(G2600,Movies_data!$A$1:$A$41,Movies_data!$C$1:$C$41,"not found")</f>
        <v>English</v>
      </c>
      <c r="K2600">
        <f>_xlfn.XLOOKUP(G2600,Movies_data!$A$1:$A$41,Movies_data!$H$1:$H$41,"Not Found")</f>
        <v>7.6</v>
      </c>
      <c r="L2600" t="str">
        <f>_xlfn.XLOOKUP(A2600,Booking_data!$A$1:$A$6001,Booking_data!$E$1:$E$6001,"not Found")</f>
        <v>C151</v>
      </c>
      <c r="M2600" t="str">
        <f>_xlfn.XLOOKUP(L2600,Cinemas_data!$A$1:$A$49,Cinemas_data!$I$1:$I$49,"not Found")</f>
        <v>PVR City Centre</v>
      </c>
      <c r="N2600" t="str">
        <f>_xlfn.XLOOKUP(L2600,Cinemas_data!$A$1:$A$49,Cinemas_data!$C$1:$C$49,"not Found")</f>
        <v>Kochi</v>
      </c>
      <c r="O2600">
        <f>_xlfn.XLOOKUP(A2600,Booking_data!$A$1:$A$6001,Booking_data!$H$1:$H$6001,"not found")</f>
        <v>2</v>
      </c>
      <c r="P2600">
        <f>_xlfn.XLOOKUP(A2600,Booking_data!$A$1:$A$6001,Booking_data!$I$1:$I$6001,"not Found")</f>
        <v>280</v>
      </c>
      <c r="Q2600">
        <f t="shared" si="202"/>
        <v>560</v>
      </c>
      <c r="R2600" t="str">
        <f>_xlfn.XLOOKUP(A2600,Booking_data!$A$1:$A$6001,Booking_data!$L$1:$L$6001,"Not Found")</f>
        <v>Net Banking</v>
      </c>
      <c r="S2600">
        <f>_xlfn.XLOOKUP(A2600,Booking_data!$A$1:$A$6001,Booking_data!$N$1:$N$6001,"not Found")</f>
        <v>48</v>
      </c>
      <c r="T2600" t="str">
        <f>_xlfn.XLOOKUP(A2600,Booking_data!$A$1:$A$6001,Booking_data!$O$1:$O$6001,"Not Found")</f>
        <v>Other</v>
      </c>
      <c r="U2600" t="str">
        <f t="shared" si="203"/>
        <v>Above 45</v>
      </c>
      <c r="V2600" t="str">
        <f t="shared" si="204"/>
        <v>Low Booking</v>
      </c>
    </row>
    <row r="2601" spans="1:22" x14ac:dyDescent="0.25">
      <c r="A2601" t="s">
        <v>2832</v>
      </c>
      <c r="B2601" s="1">
        <v>46084</v>
      </c>
      <c r="C2601" s="1">
        <v>46171</v>
      </c>
      <c r="D2601" s="9">
        <v>0.64583333333333337</v>
      </c>
      <c r="E2601" t="str">
        <f t="shared" si="200"/>
        <v>Weekday</v>
      </c>
      <c r="F2601" t="str">
        <f t="shared" si="201"/>
        <v>Mar</v>
      </c>
      <c r="G2601" t="str">
        <f>_xlfn.XLOOKUP(A2601,Booking_data!$A$1:$A$6001,Booking_data!$D$1:$D$6001,"not found")</f>
        <v>M028</v>
      </c>
      <c r="H2601" t="str">
        <f>_xlfn.XLOOKUP(G2601,Movies_data!$A$1:$A$41,Movies_data!$B$1:$B$41,"not found")</f>
        <v>Kantara</v>
      </c>
      <c r="I2601" t="str">
        <f>_xlfn.XLOOKUP(G2601,Movies_data!$A$1:$A$41,Movies_data!$D$1:$D$41,"not found")</f>
        <v>Action</v>
      </c>
      <c r="J2601" t="str">
        <f>_xlfn.XLOOKUP(G2601,Movies_data!$A$1:$A$41,Movies_data!$C$1:$C$41,"not found")</f>
        <v>Kannada</v>
      </c>
      <c r="K2601">
        <f>_xlfn.XLOOKUP(G2601,Movies_data!$A$1:$A$41,Movies_data!$H$1:$H$41,"Not Found")</f>
        <v>8.1999999999999993</v>
      </c>
      <c r="L2601" t="str">
        <f>_xlfn.XLOOKUP(A2601,Booking_data!$A$1:$A$6001,Booking_data!$E$1:$E$6001,"not Found")</f>
        <v>C072</v>
      </c>
      <c r="M2601" t="str">
        <f>_xlfn.XLOOKUP(L2601,Cinemas_data!$A$1:$A$49,Cinemas_data!$I$1:$I$49,"not Found")</f>
        <v>INOX Grand Mall</v>
      </c>
      <c r="N2601" t="str">
        <f>_xlfn.XLOOKUP(L2601,Cinemas_data!$A$1:$A$49,Cinemas_data!$C$1:$C$49,"not Found")</f>
        <v>Hyderabad</v>
      </c>
      <c r="O2601">
        <f>_xlfn.XLOOKUP(A2601,Booking_data!$A$1:$A$6001,Booking_data!$H$1:$H$6001,"not found")</f>
        <v>1</v>
      </c>
      <c r="P2601">
        <f>_xlfn.XLOOKUP(A2601,Booking_data!$A$1:$A$6001,Booking_data!$I$1:$I$6001,"not Found")</f>
        <v>380</v>
      </c>
      <c r="Q2601">
        <f t="shared" si="202"/>
        <v>380</v>
      </c>
      <c r="R2601" t="str">
        <f>_xlfn.XLOOKUP(A2601,Booking_data!$A$1:$A$6001,Booking_data!$L$1:$L$6001,"Not Found")</f>
        <v>UPI</v>
      </c>
      <c r="S2601">
        <f>_xlfn.XLOOKUP(A2601,Booking_data!$A$1:$A$6001,Booking_data!$N$1:$N$6001,"not Found")</f>
        <v>21</v>
      </c>
      <c r="T2601" t="str">
        <f>_xlfn.XLOOKUP(A2601,Booking_data!$A$1:$A$6001,Booking_data!$O$1:$O$6001,"Not Found")</f>
        <v>Female</v>
      </c>
      <c r="U2601" t="str">
        <f t="shared" si="203"/>
        <v>Youngster</v>
      </c>
      <c r="V2601" t="str">
        <f t="shared" si="204"/>
        <v>Low Booking</v>
      </c>
    </row>
    <row r="2602" spans="1:22" x14ac:dyDescent="0.25">
      <c r="A2602" t="s">
        <v>2833</v>
      </c>
      <c r="B2602" s="1">
        <v>46084</v>
      </c>
      <c r="C2602" s="1">
        <v>46122</v>
      </c>
      <c r="D2602" s="9">
        <v>0.88541666666666663</v>
      </c>
      <c r="E2602" t="str">
        <f t="shared" si="200"/>
        <v>Weekday</v>
      </c>
      <c r="F2602" t="str">
        <f t="shared" si="201"/>
        <v>Mar</v>
      </c>
      <c r="G2602" t="str">
        <f>_xlfn.XLOOKUP(A2602,Booking_data!$A$1:$A$6001,Booking_data!$D$1:$D$6001,"not found")</f>
        <v>M025</v>
      </c>
      <c r="H2602" t="str">
        <f>_xlfn.XLOOKUP(G2602,Movies_data!$A$1:$A$41,Movies_data!$B$1:$B$41,"not found")</f>
        <v>Rocky Aur Rani Kii Prem Kahaani</v>
      </c>
      <c r="I2602" t="str">
        <f>_xlfn.XLOOKUP(G2602,Movies_data!$A$1:$A$41,Movies_data!$D$1:$D$41,"not found")</f>
        <v>Romance</v>
      </c>
      <c r="J2602" t="str">
        <f>_xlfn.XLOOKUP(G2602,Movies_data!$A$1:$A$41,Movies_data!$C$1:$C$41,"not found")</f>
        <v>Hindi</v>
      </c>
      <c r="K2602">
        <f>_xlfn.XLOOKUP(G2602,Movies_data!$A$1:$A$41,Movies_data!$H$1:$H$41,"Not Found")</f>
        <v>6.8</v>
      </c>
      <c r="L2602" t="str">
        <f>_xlfn.XLOOKUP(A2602,Booking_data!$A$1:$A$6001,Booking_data!$E$1:$E$6001,"not Found")</f>
        <v>C123</v>
      </c>
      <c r="M2602" t="str">
        <f>_xlfn.XLOOKUP(L2602,Cinemas_data!$A$1:$A$49,Cinemas_data!$I$1:$I$49,"not Found")</f>
        <v>City Pride Forum Mall</v>
      </c>
      <c r="N2602" t="str">
        <f>_xlfn.XLOOKUP(L2602,Cinemas_data!$A$1:$A$49,Cinemas_data!$C$1:$C$49,"not Found")</f>
        <v>Noida</v>
      </c>
      <c r="O2602">
        <f>_xlfn.XLOOKUP(A2602,Booking_data!$A$1:$A$6001,Booking_data!$H$1:$H$6001,"not found")</f>
        <v>4</v>
      </c>
      <c r="P2602">
        <f>_xlfn.XLOOKUP(A2602,Booking_data!$A$1:$A$6001,Booking_data!$I$1:$I$6001,"not Found")</f>
        <v>220</v>
      </c>
      <c r="Q2602">
        <f t="shared" si="202"/>
        <v>880</v>
      </c>
      <c r="R2602" t="str">
        <f>_xlfn.XLOOKUP(A2602,Booking_data!$A$1:$A$6001,Booking_data!$L$1:$L$6001,"Not Found")</f>
        <v>Credit Card</v>
      </c>
      <c r="S2602">
        <f>_xlfn.XLOOKUP(A2602,Booking_data!$A$1:$A$6001,Booking_data!$N$1:$N$6001,"not Found")</f>
        <v>47</v>
      </c>
      <c r="T2602" t="str">
        <f>_xlfn.XLOOKUP(A2602,Booking_data!$A$1:$A$6001,Booking_data!$O$1:$O$6001,"Not Found")</f>
        <v>Female</v>
      </c>
      <c r="U2602" t="str">
        <f t="shared" si="203"/>
        <v>Above 45</v>
      </c>
      <c r="V2602" t="str">
        <f t="shared" si="204"/>
        <v>Medium Booking</v>
      </c>
    </row>
    <row r="2603" spans="1:22" x14ac:dyDescent="0.25">
      <c r="A2603" t="s">
        <v>2834</v>
      </c>
      <c r="B2603" s="1">
        <v>46084</v>
      </c>
      <c r="C2603" s="1">
        <v>46037</v>
      </c>
      <c r="D2603" s="9">
        <v>0.88541666666666663</v>
      </c>
      <c r="E2603" t="str">
        <f t="shared" si="200"/>
        <v>Weekday</v>
      </c>
      <c r="F2603" t="str">
        <f t="shared" si="201"/>
        <v>Mar</v>
      </c>
      <c r="G2603" t="str">
        <f>_xlfn.XLOOKUP(A2603,Booking_data!$A$1:$A$6001,Booking_data!$D$1:$D$6001,"not found")</f>
        <v>M034</v>
      </c>
      <c r="H2603" t="str">
        <f>_xlfn.XLOOKUP(G2603,Movies_data!$A$1:$A$41,Movies_data!$B$1:$B$41,"not found")</f>
        <v>Manjummel Boys</v>
      </c>
      <c r="I2603" t="str">
        <f>_xlfn.XLOOKUP(G2603,Movies_data!$A$1:$A$41,Movies_data!$D$1:$D$41,"not found")</f>
        <v>Adventure</v>
      </c>
      <c r="J2603" t="str">
        <f>_xlfn.XLOOKUP(G2603,Movies_data!$A$1:$A$41,Movies_data!$C$1:$C$41,"not found")</f>
        <v>Malayalam</v>
      </c>
      <c r="K2603">
        <f>_xlfn.XLOOKUP(G2603,Movies_data!$A$1:$A$41,Movies_data!$H$1:$H$41,"Not Found")</f>
        <v>8.3000000000000007</v>
      </c>
      <c r="L2603" t="str">
        <f>_xlfn.XLOOKUP(A2603,Booking_data!$A$1:$A$6001,Booking_data!$E$1:$E$6001,"not Found")</f>
        <v>C151</v>
      </c>
      <c r="M2603" t="str">
        <f>_xlfn.XLOOKUP(L2603,Cinemas_data!$A$1:$A$49,Cinemas_data!$I$1:$I$49,"not Found")</f>
        <v>PVR City Centre</v>
      </c>
      <c r="N2603" t="str">
        <f>_xlfn.XLOOKUP(L2603,Cinemas_data!$A$1:$A$49,Cinemas_data!$C$1:$C$49,"not Found")</f>
        <v>Kochi</v>
      </c>
      <c r="O2603">
        <f>_xlfn.XLOOKUP(A2603,Booking_data!$A$1:$A$6001,Booking_data!$H$1:$H$6001,"not found")</f>
        <v>1</v>
      </c>
      <c r="P2603">
        <f>_xlfn.XLOOKUP(A2603,Booking_data!$A$1:$A$6001,Booking_data!$I$1:$I$6001,"not Found")</f>
        <v>360</v>
      </c>
      <c r="Q2603">
        <f t="shared" si="202"/>
        <v>360</v>
      </c>
      <c r="R2603" t="str">
        <f>_xlfn.XLOOKUP(A2603,Booking_data!$A$1:$A$6001,Booking_data!$L$1:$L$6001,"Not Found")</f>
        <v>Debit Card</v>
      </c>
      <c r="S2603">
        <f>_xlfn.XLOOKUP(A2603,Booking_data!$A$1:$A$6001,Booking_data!$N$1:$N$6001,"not Found")</f>
        <v>51</v>
      </c>
      <c r="T2603" t="str">
        <f>_xlfn.XLOOKUP(A2603,Booking_data!$A$1:$A$6001,Booking_data!$O$1:$O$6001,"Not Found")</f>
        <v>Other</v>
      </c>
      <c r="U2603" t="str">
        <f t="shared" si="203"/>
        <v>Above 45</v>
      </c>
      <c r="V2603" t="str">
        <f t="shared" si="204"/>
        <v>Low Booking</v>
      </c>
    </row>
    <row r="2604" spans="1:22" x14ac:dyDescent="0.25">
      <c r="A2604" t="s">
        <v>2835</v>
      </c>
      <c r="B2604" s="1">
        <v>46084</v>
      </c>
      <c r="C2604" s="1">
        <v>46045</v>
      </c>
      <c r="D2604" s="9">
        <v>0.53125</v>
      </c>
      <c r="E2604" t="str">
        <f t="shared" si="200"/>
        <v>Weekday</v>
      </c>
      <c r="F2604" t="str">
        <f t="shared" si="201"/>
        <v>Mar</v>
      </c>
      <c r="G2604" t="str">
        <f>_xlfn.XLOOKUP(A2604,Booking_data!$A$1:$A$6001,Booking_data!$D$1:$D$6001,"not found")</f>
        <v>M010</v>
      </c>
      <c r="H2604" t="str">
        <f>_xlfn.XLOOKUP(G2604,Movies_data!$A$1:$A$41,Movies_data!$B$1:$B$41,"not found")</f>
        <v>Captain Miller</v>
      </c>
      <c r="I2604" t="str">
        <f>_xlfn.XLOOKUP(G2604,Movies_data!$A$1:$A$41,Movies_data!$D$1:$D$41,"not found")</f>
        <v>Action</v>
      </c>
      <c r="J2604" t="str">
        <f>_xlfn.XLOOKUP(G2604,Movies_data!$A$1:$A$41,Movies_data!$C$1:$C$41,"not found")</f>
        <v>Tamil</v>
      </c>
      <c r="K2604">
        <f>_xlfn.XLOOKUP(G2604,Movies_data!$A$1:$A$41,Movies_data!$H$1:$H$41,"Not Found")</f>
        <v>7</v>
      </c>
      <c r="L2604" t="str">
        <f>_xlfn.XLOOKUP(A2604,Booking_data!$A$1:$A$6001,Booking_data!$E$1:$E$6001,"not Found")</f>
        <v>C123</v>
      </c>
      <c r="M2604" t="str">
        <f>_xlfn.XLOOKUP(L2604,Cinemas_data!$A$1:$A$49,Cinemas_data!$I$1:$I$49,"not Found")</f>
        <v>City Pride Forum Mall</v>
      </c>
      <c r="N2604" t="str">
        <f>_xlfn.XLOOKUP(L2604,Cinemas_data!$A$1:$A$49,Cinemas_data!$C$1:$C$49,"not Found")</f>
        <v>Noida</v>
      </c>
      <c r="O2604">
        <f>_xlfn.XLOOKUP(A2604,Booking_data!$A$1:$A$6001,Booking_data!$H$1:$H$6001,"not found")</f>
        <v>3</v>
      </c>
      <c r="P2604">
        <f>_xlfn.XLOOKUP(A2604,Booking_data!$A$1:$A$6001,Booking_data!$I$1:$I$6001,"not Found")</f>
        <v>220</v>
      </c>
      <c r="Q2604">
        <f t="shared" si="202"/>
        <v>660</v>
      </c>
      <c r="R2604" t="str">
        <f>_xlfn.XLOOKUP(A2604,Booking_data!$A$1:$A$6001,Booking_data!$L$1:$L$6001,"Not Found")</f>
        <v>Credit Card</v>
      </c>
      <c r="S2604">
        <f>_xlfn.XLOOKUP(A2604,Booking_data!$A$1:$A$6001,Booking_data!$N$1:$N$6001,"not Found")</f>
        <v>31</v>
      </c>
      <c r="T2604" t="str">
        <f>_xlfn.XLOOKUP(A2604,Booking_data!$A$1:$A$6001,Booking_data!$O$1:$O$6001,"Not Found")</f>
        <v>Female</v>
      </c>
      <c r="U2604" t="str">
        <f t="shared" si="203"/>
        <v>Middle Age</v>
      </c>
      <c r="V2604" t="str">
        <f t="shared" si="204"/>
        <v>Medium Booking</v>
      </c>
    </row>
    <row r="2605" spans="1:22" x14ac:dyDescent="0.25">
      <c r="A2605" t="s">
        <v>2836</v>
      </c>
      <c r="B2605" s="1">
        <v>46084</v>
      </c>
      <c r="C2605" s="1">
        <v>46035</v>
      </c>
      <c r="D2605" s="9">
        <v>0.88541666666666663</v>
      </c>
      <c r="E2605" t="str">
        <f t="shared" si="200"/>
        <v>Weekday</v>
      </c>
      <c r="F2605" t="str">
        <f t="shared" si="201"/>
        <v>Mar</v>
      </c>
      <c r="G2605" t="str">
        <f>_xlfn.XLOOKUP(A2605,Booking_data!$A$1:$A$6001,Booking_data!$D$1:$D$6001,"not found")</f>
        <v>M021</v>
      </c>
      <c r="H2605" t="str">
        <f>_xlfn.XLOOKUP(G2605,Movies_data!$A$1:$A$41,Movies_data!$B$1:$B$41,"not found")</f>
        <v>Pathaan</v>
      </c>
      <c r="I2605" t="str">
        <f>_xlfn.XLOOKUP(G2605,Movies_data!$A$1:$A$41,Movies_data!$D$1:$D$41,"not found")</f>
        <v>Action</v>
      </c>
      <c r="J2605" t="str">
        <f>_xlfn.XLOOKUP(G2605,Movies_data!$A$1:$A$41,Movies_data!$C$1:$C$41,"not found")</f>
        <v>Hindi</v>
      </c>
      <c r="K2605">
        <f>_xlfn.XLOOKUP(G2605,Movies_data!$A$1:$A$41,Movies_data!$H$1:$H$41,"Not Found")</f>
        <v>5.9</v>
      </c>
      <c r="L2605" t="str">
        <f>_xlfn.XLOOKUP(A2605,Booking_data!$A$1:$A$6001,Booking_data!$E$1:$E$6001,"not Found")</f>
        <v>C051</v>
      </c>
      <c r="M2605" t="str">
        <f>_xlfn.XLOOKUP(L2605,Cinemas_data!$A$1:$A$49,Cinemas_data!$I$1:$I$49,"not Found")</f>
        <v>Asian Cinemas City Centre</v>
      </c>
      <c r="N2605" t="str">
        <f>_xlfn.XLOOKUP(L2605,Cinemas_data!$A$1:$A$49,Cinemas_data!$C$1:$C$49,"not Found")</f>
        <v>Bengaluru</v>
      </c>
      <c r="O2605">
        <f>_xlfn.XLOOKUP(A2605,Booking_data!$A$1:$A$6001,Booking_data!$H$1:$H$6001,"not found")</f>
        <v>4</v>
      </c>
      <c r="P2605">
        <f>_xlfn.XLOOKUP(A2605,Booking_data!$A$1:$A$6001,Booking_data!$I$1:$I$6001,"not Found")</f>
        <v>280</v>
      </c>
      <c r="Q2605">
        <f t="shared" si="202"/>
        <v>1120</v>
      </c>
      <c r="R2605" t="str">
        <f>_xlfn.XLOOKUP(A2605,Booking_data!$A$1:$A$6001,Booking_data!$L$1:$L$6001,"Not Found")</f>
        <v>Credit Card</v>
      </c>
      <c r="S2605">
        <f>_xlfn.XLOOKUP(A2605,Booking_data!$A$1:$A$6001,Booking_data!$N$1:$N$6001,"not Found")</f>
        <v>49</v>
      </c>
      <c r="T2605" t="str">
        <f>_xlfn.XLOOKUP(A2605,Booking_data!$A$1:$A$6001,Booking_data!$O$1:$O$6001,"Not Found")</f>
        <v>Male</v>
      </c>
      <c r="U2605" t="str">
        <f t="shared" si="203"/>
        <v>Above 45</v>
      </c>
      <c r="V2605" t="str">
        <f t="shared" si="204"/>
        <v>Medium Booking</v>
      </c>
    </row>
    <row r="2606" spans="1:22" x14ac:dyDescent="0.25">
      <c r="A2606" t="s">
        <v>2837</v>
      </c>
      <c r="B2606" s="1">
        <v>46084</v>
      </c>
      <c r="C2606" s="1">
        <v>46169</v>
      </c>
      <c r="D2606" s="9">
        <v>0.77083333333333337</v>
      </c>
      <c r="E2606" t="str">
        <f t="shared" si="200"/>
        <v>Weekday</v>
      </c>
      <c r="F2606" t="str">
        <f t="shared" si="201"/>
        <v>Mar</v>
      </c>
      <c r="G2606" t="str">
        <f>_xlfn.XLOOKUP(A2606,Booking_data!$A$1:$A$6001,Booking_data!$D$1:$D$6001,"not found")</f>
        <v>M016</v>
      </c>
      <c r="H2606" t="str">
        <f>_xlfn.XLOOKUP(G2606,Movies_data!$A$1:$A$41,Movies_data!$B$1:$B$41,"not found")</f>
        <v>Arjun Reddy</v>
      </c>
      <c r="I2606" t="str">
        <f>_xlfn.XLOOKUP(G2606,Movies_data!$A$1:$A$41,Movies_data!$D$1:$D$41,"not found")</f>
        <v>Drama</v>
      </c>
      <c r="J2606" t="str">
        <f>_xlfn.XLOOKUP(G2606,Movies_data!$A$1:$A$41,Movies_data!$C$1:$C$41,"not found")</f>
        <v>Telugu</v>
      </c>
      <c r="K2606">
        <f>_xlfn.XLOOKUP(G2606,Movies_data!$A$1:$A$41,Movies_data!$H$1:$H$41,"Not Found")</f>
        <v>7.7</v>
      </c>
      <c r="L2606" t="str">
        <f>_xlfn.XLOOKUP(A2606,Booking_data!$A$1:$A$6001,Booking_data!$E$1:$E$6001,"not Found")</f>
        <v>C143</v>
      </c>
      <c r="M2606" t="str">
        <f>_xlfn.XLOOKUP(L2606,Cinemas_data!$A$1:$A$49,Cinemas_data!$I$1:$I$49,"not Found")</f>
        <v>INOX Forum Mall</v>
      </c>
      <c r="N2606" t="str">
        <f>_xlfn.XLOOKUP(L2606,Cinemas_data!$A$1:$A$49,Cinemas_data!$C$1:$C$49,"not Found")</f>
        <v>Ahmedabad</v>
      </c>
      <c r="O2606">
        <f>_xlfn.XLOOKUP(A2606,Booking_data!$A$1:$A$6001,Booking_data!$H$1:$H$6001,"not found")</f>
        <v>3</v>
      </c>
      <c r="P2606">
        <f>_xlfn.XLOOKUP(A2606,Booking_data!$A$1:$A$6001,Booking_data!$I$1:$I$6001,"not Found")</f>
        <v>240</v>
      </c>
      <c r="Q2606">
        <f t="shared" si="202"/>
        <v>720</v>
      </c>
      <c r="R2606" t="str">
        <f>_xlfn.XLOOKUP(A2606,Booking_data!$A$1:$A$6001,Booking_data!$L$1:$L$6001,"Not Found")</f>
        <v>Net Banking</v>
      </c>
      <c r="S2606">
        <f>_xlfn.XLOOKUP(A2606,Booking_data!$A$1:$A$6001,Booking_data!$N$1:$N$6001,"not Found")</f>
        <v>36</v>
      </c>
      <c r="T2606" t="str">
        <f>_xlfn.XLOOKUP(A2606,Booking_data!$A$1:$A$6001,Booking_data!$O$1:$O$6001,"Not Found")</f>
        <v>Female</v>
      </c>
      <c r="U2606" t="str">
        <f t="shared" si="203"/>
        <v>Middle Age</v>
      </c>
      <c r="V2606" t="str">
        <f t="shared" si="204"/>
        <v>Medium Booking</v>
      </c>
    </row>
    <row r="2607" spans="1:22" x14ac:dyDescent="0.25">
      <c r="A2607" t="s">
        <v>2838</v>
      </c>
      <c r="B2607" s="1">
        <v>46084</v>
      </c>
      <c r="C2607" s="1">
        <v>46129</v>
      </c>
      <c r="D2607" s="9">
        <v>0.53125</v>
      </c>
      <c r="E2607" t="str">
        <f t="shared" si="200"/>
        <v>Weekday</v>
      </c>
      <c r="F2607" t="str">
        <f t="shared" si="201"/>
        <v>Mar</v>
      </c>
      <c r="G2607" t="str">
        <f>_xlfn.XLOOKUP(A2607,Booking_data!$A$1:$A$6001,Booking_data!$D$1:$D$6001,"not found")</f>
        <v>M028</v>
      </c>
      <c r="H2607" t="str">
        <f>_xlfn.XLOOKUP(G2607,Movies_data!$A$1:$A$41,Movies_data!$B$1:$B$41,"not found")</f>
        <v>Kantara</v>
      </c>
      <c r="I2607" t="str">
        <f>_xlfn.XLOOKUP(G2607,Movies_data!$A$1:$A$41,Movies_data!$D$1:$D$41,"not found")</f>
        <v>Action</v>
      </c>
      <c r="J2607" t="str">
        <f>_xlfn.XLOOKUP(G2607,Movies_data!$A$1:$A$41,Movies_data!$C$1:$C$41,"not found")</f>
        <v>Kannada</v>
      </c>
      <c r="K2607">
        <f>_xlfn.XLOOKUP(G2607,Movies_data!$A$1:$A$41,Movies_data!$H$1:$H$41,"Not Found")</f>
        <v>8.1999999999999993</v>
      </c>
      <c r="L2607" t="str">
        <f>_xlfn.XLOOKUP(A2607,Booking_data!$A$1:$A$6001,Booking_data!$E$1:$E$6001,"not Found")</f>
        <v>C063</v>
      </c>
      <c r="M2607" t="str">
        <f>_xlfn.XLOOKUP(L2607,Cinemas_data!$A$1:$A$49,Cinemas_data!$I$1:$I$49,"not Found")</f>
        <v>INOX Forum Mall</v>
      </c>
      <c r="N2607" t="str">
        <f>_xlfn.XLOOKUP(L2607,Cinemas_data!$A$1:$A$49,Cinemas_data!$C$1:$C$49,"not Found")</f>
        <v>Mysuru</v>
      </c>
      <c r="O2607">
        <f>_xlfn.XLOOKUP(A2607,Booking_data!$A$1:$A$6001,Booking_data!$H$1:$H$6001,"not found")</f>
        <v>4</v>
      </c>
      <c r="P2607">
        <f>_xlfn.XLOOKUP(A2607,Booking_data!$A$1:$A$6001,Booking_data!$I$1:$I$6001,"not Found")</f>
        <v>240</v>
      </c>
      <c r="Q2607">
        <f t="shared" si="202"/>
        <v>960</v>
      </c>
      <c r="R2607" t="str">
        <f>_xlfn.XLOOKUP(A2607,Booking_data!$A$1:$A$6001,Booking_data!$L$1:$L$6001,"Not Found")</f>
        <v>Credit Card</v>
      </c>
      <c r="S2607">
        <f>_xlfn.XLOOKUP(A2607,Booking_data!$A$1:$A$6001,Booking_data!$N$1:$N$6001,"not Found")</f>
        <v>23</v>
      </c>
      <c r="T2607" t="str">
        <f>_xlfn.XLOOKUP(A2607,Booking_data!$A$1:$A$6001,Booking_data!$O$1:$O$6001,"Not Found")</f>
        <v>Other</v>
      </c>
      <c r="U2607" t="str">
        <f t="shared" si="203"/>
        <v>Youngster</v>
      </c>
      <c r="V2607" t="str">
        <f t="shared" si="204"/>
        <v>Medium Booking</v>
      </c>
    </row>
    <row r="2608" spans="1:22" x14ac:dyDescent="0.25">
      <c r="A2608" t="s">
        <v>2839</v>
      </c>
      <c r="B2608" s="1">
        <v>46084</v>
      </c>
      <c r="C2608" s="1">
        <v>46138</v>
      </c>
      <c r="D2608" s="9">
        <v>0.88541666666666663</v>
      </c>
      <c r="E2608" t="str">
        <f t="shared" si="200"/>
        <v>Weekday</v>
      </c>
      <c r="F2608" t="str">
        <f t="shared" si="201"/>
        <v>Mar</v>
      </c>
      <c r="G2608" t="str">
        <f>_xlfn.XLOOKUP(A2608,Booking_data!$A$1:$A$6001,Booking_data!$D$1:$D$6001,"not found")</f>
        <v>M015</v>
      </c>
      <c r="H2608" t="str">
        <f>_xlfn.XLOOKUP(G2608,Movies_data!$A$1:$A$41,Movies_data!$B$1:$B$41,"not found")</f>
        <v>Kalki 2898 AD</v>
      </c>
      <c r="I2608" t="str">
        <f>_xlfn.XLOOKUP(G2608,Movies_data!$A$1:$A$41,Movies_data!$D$1:$D$41,"not found")</f>
        <v>Sci-Fi</v>
      </c>
      <c r="J2608" t="str">
        <f>_xlfn.XLOOKUP(G2608,Movies_data!$A$1:$A$41,Movies_data!$C$1:$C$41,"not found")</f>
        <v>Telugu</v>
      </c>
      <c r="K2608">
        <f>_xlfn.XLOOKUP(G2608,Movies_data!$A$1:$A$41,Movies_data!$H$1:$H$41,"Not Found")</f>
        <v>7</v>
      </c>
      <c r="L2608" t="str">
        <f>_xlfn.XLOOKUP(A2608,Booking_data!$A$1:$A$6001,Booking_data!$E$1:$E$6001,"not Found")</f>
        <v>C041</v>
      </c>
      <c r="M2608" t="str">
        <f>_xlfn.XLOOKUP(L2608,Cinemas_data!$A$1:$A$49,Cinemas_data!$I$1:$I$49,"not Found")</f>
        <v>MovieMax City Centre</v>
      </c>
      <c r="N2608" t="str">
        <f>_xlfn.XLOOKUP(L2608,Cinemas_data!$A$1:$A$49,Cinemas_data!$C$1:$C$49,"not Found")</f>
        <v>Salem</v>
      </c>
      <c r="O2608">
        <f>_xlfn.XLOOKUP(A2608,Booking_data!$A$1:$A$6001,Booking_data!$H$1:$H$6001,"not found")</f>
        <v>2</v>
      </c>
      <c r="P2608">
        <f>_xlfn.XLOOKUP(A2608,Booking_data!$A$1:$A$6001,Booking_data!$I$1:$I$6001,"not Found")</f>
        <v>240</v>
      </c>
      <c r="Q2608">
        <f t="shared" si="202"/>
        <v>480</v>
      </c>
      <c r="R2608" t="str">
        <f>_xlfn.XLOOKUP(A2608,Booking_data!$A$1:$A$6001,Booking_data!$L$1:$L$6001,"Not Found")</f>
        <v>Credit Card</v>
      </c>
      <c r="S2608">
        <f>_xlfn.XLOOKUP(A2608,Booking_data!$A$1:$A$6001,Booking_data!$N$1:$N$6001,"not Found")</f>
        <v>59</v>
      </c>
      <c r="T2608" t="str">
        <f>_xlfn.XLOOKUP(A2608,Booking_data!$A$1:$A$6001,Booking_data!$O$1:$O$6001,"Not Found")</f>
        <v>Female</v>
      </c>
      <c r="U2608" t="str">
        <f t="shared" si="203"/>
        <v>Above 45</v>
      </c>
      <c r="V2608" t="str">
        <f t="shared" si="204"/>
        <v>Low Booking</v>
      </c>
    </row>
    <row r="2609" spans="1:22" x14ac:dyDescent="0.25">
      <c r="A2609" t="s">
        <v>2840</v>
      </c>
      <c r="B2609" s="1">
        <v>46084</v>
      </c>
      <c r="C2609" s="1">
        <v>46130</v>
      </c>
      <c r="D2609" s="9">
        <v>0.64583333333333337</v>
      </c>
      <c r="E2609" t="str">
        <f t="shared" si="200"/>
        <v>Weekday</v>
      </c>
      <c r="F2609" t="str">
        <f t="shared" si="201"/>
        <v>Mar</v>
      </c>
      <c r="G2609" t="str">
        <f>_xlfn.XLOOKUP(A2609,Booking_data!$A$1:$A$6001,Booking_data!$D$1:$D$6001,"not found")</f>
        <v>M013</v>
      </c>
      <c r="H2609" t="str">
        <f>_xlfn.XLOOKUP(G2609,Movies_data!$A$1:$A$41,Movies_data!$B$1:$B$41,"not found")</f>
        <v>Salaar</v>
      </c>
      <c r="I2609" t="str">
        <f>_xlfn.XLOOKUP(G2609,Movies_data!$A$1:$A$41,Movies_data!$D$1:$D$41,"not found")</f>
        <v>Action</v>
      </c>
      <c r="J2609" t="str">
        <f>_xlfn.XLOOKUP(G2609,Movies_data!$A$1:$A$41,Movies_data!$C$1:$C$41,"not found")</f>
        <v>Telugu</v>
      </c>
      <c r="K2609">
        <f>_xlfn.XLOOKUP(G2609,Movies_data!$A$1:$A$41,Movies_data!$H$1:$H$41,"Not Found")</f>
        <v>6.5</v>
      </c>
      <c r="L2609" t="str">
        <f>_xlfn.XLOOKUP(A2609,Booking_data!$A$1:$A$6001,Booking_data!$E$1:$E$6001,"not Found")</f>
        <v>C143</v>
      </c>
      <c r="M2609" t="str">
        <f>_xlfn.XLOOKUP(L2609,Cinemas_data!$A$1:$A$49,Cinemas_data!$I$1:$I$49,"not Found")</f>
        <v>INOX Forum Mall</v>
      </c>
      <c r="N2609" t="str">
        <f>_xlfn.XLOOKUP(L2609,Cinemas_data!$A$1:$A$49,Cinemas_data!$C$1:$C$49,"not Found")</f>
        <v>Ahmedabad</v>
      </c>
      <c r="O2609">
        <f>_xlfn.XLOOKUP(A2609,Booking_data!$A$1:$A$6001,Booking_data!$H$1:$H$6001,"not found")</f>
        <v>3</v>
      </c>
      <c r="P2609">
        <f>_xlfn.XLOOKUP(A2609,Booking_data!$A$1:$A$6001,Booking_data!$I$1:$I$6001,"not Found")</f>
        <v>240</v>
      </c>
      <c r="Q2609">
        <f t="shared" si="202"/>
        <v>720</v>
      </c>
      <c r="R2609" t="str">
        <f>_xlfn.XLOOKUP(A2609,Booking_data!$A$1:$A$6001,Booking_data!$L$1:$L$6001,"Not Found")</f>
        <v>Wallet</v>
      </c>
      <c r="S2609">
        <f>_xlfn.XLOOKUP(A2609,Booking_data!$A$1:$A$6001,Booking_data!$N$1:$N$6001,"not Found")</f>
        <v>46</v>
      </c>
      <c r="T2609" t="str">
        <f>_xlfn.XLOOKUP(A2609,Booking_data!$A$1:$A$6001,Booking_data!$O$1:$O$6001,"Not Found")</f>
        <v>Other</v>
      </c>
      <c r="U2609" t="str">
        <f t="shared" si="203"/>
        <v>Above 45</v>
      </c>
      <c r="V2609" t="str">
        <f t="shared" si="204"/>
        <v>Medium Booking</v>
      </c>
    </row>
    <row r="2610" spans="1:22" x14ac:dyDescent="0.25">
      <c r="A2610" t="s">
        <v>2841</v>
      </c>
      <c r="B2610" s="1">
        <v>46084</v>
      </c>
      <c r="C2610" s="1">
        <v>46108</v>
      </c>
      <c r="D2610" s="9">
        <v>0.53125</v>
      </c>
      <c r="E2610" t="str">
        <f t="shared" si="200"/>
        <v>Weekday</v>
      </c>
      <c r="F2610" t="str">
        <f t="shared" si="201"/>
        <v>Mar</v>
      </c>
      <c r="G2610" t="str">
        <f>_xlfn.XLOOKUP(A2610,Booking_data!$A$1:$A$6001,Booking_data!$D$1:$D$6001,"not found")</f>
        <v>M017</v>
      </c>
      <c r="H2610" t="str">
        <f>_xlfn.XLOOKUP(G2610,Movies_data!$A$1:$A$41,Movies_data!$B$1:$B$41,"not found")</f>
        <v>Baahubali 2</v>
      </c>
      <c r="I2610" t="str">
        <f>_xlfn.XLOOKUP(G2610,Movies_data!$A$1:$A$41,Movies_data!$D$1:$D$41,"not found")</f>
        <v>Action</v>
      </c>
      <c r="J2610" t="str">
        <f>_xlfn.XLOOKUP(G2610,Movies_data!$A$1:$A$41,Movies_data!$C$1:$C$41,"not found")</f>
        <v>Telugu</v>
      </c>
      <c r="K2610">
        <f>_xlfn.XLOOKUP(G2610,Movies_data!$A$1:$A$41,Movies_data!$H$1:$H$41,"Not Found")</f>
        <v>8.1999999999999993</v>
      </c>
      <c r="L2610" t="str">
        <f>_xlfn.XLOOKUP(A2610,Booking_data!$A$1:$A$6001,Booking_data!$E$1:$E$6001,"not Found")</f>
        <v>C151</v>
      </c>
      <c r="M2610" t="str">
        <f>_xlfn.XLOOKUP(L2610,Cinemas_data!$A$1:$A$49,Cinemas_data!$I$1:$I$49,"not Found")</f>
        <v>PVR City Centre</v>
      </c>
      <c r="N2610" t="str">
        <f>_xlfn.XLOOKUP(L2610,Cinemas_data!$A$1:$A$49,Cinemas_data!$C$1:$C$49,"not Found")</f>
        <v>Kochi</v>
      </c>
      <c r="O2610">
        <f>_xlfn.XLOOKUP(A2610,Booking_data!$A$1:$A$6001,Booking_data!$H$1:$H$6001,"not found")</f>
        <v>2</v>
      </c>
      <c r="P2610">
        <f>_xlfn.XLOOKUP(A2610,Booking_data!$A$1:$A$6001,Booking_data!$I$1:$I$6001,"not Found")</f>
        <v>280</v>
      </c>
      <c r="Q2610">
        <f t="shared" si="202"/>
        <v>560</v>
      </c>
      <c r="R2610" t="str">
        <f>_xlfn.XLOOKUP(A2610,Booking_data!$A$1:$A$6001,Booking_data!$L$1:$L$6001,"Not Found")</f>
        <v>Wallet</v>
      </c>
      <c r="S2610">
        <f>_xlfn.XLOOKUP(A2610,Booking_data!$A$1:$A$6001,Booking_data!$N$1:$N$6001,"not Found")</f>
        <v>57</v>
      </c>
      <c r="T2610" t="str">
        <f>_xlfn.XLOOKUP(A2610,Booking_data!$A$1:$A$6001,Booking_data!$O$1:$O$6001,"Not Found")</f>
        <v>Other</v>
      </c>
      <c r="U2610" t="str">
        <f t="shared" si="203"/>
        <v>Above 45</v>
      </c>
      <c r="V2610" t="str">
        <f t="shared" si="204"/>
        <v>Low Booking</v>
      </c>
    </row>
    <row r="2611" spans="1:22" x14ac:dyDescent="0.25">
      <c r="A2611" t="s">
        <v>2842</v>
      </c>
      <c r="B2611" s="1">
        <v>46084</v>
      </c>
      <c r="C2611" s="1">
        <v>46087</v>
      </c>
      <c r="D2611" s="9">
        <v>0.39583333333333331</v>
      </c>
      <c r="E2611" t="str">
        <f t="shared" si="200"/>
        <v>Weekday</v>
      </c>
      <c r="F2611" t="str">
        <f t="shared" si="201"/>
        <v>Mar</v>
      </c>
      <c r="G2611" t="str">
        <f>_xlfn.XLOOKUP(A2611,Booking_data!$A$1:$A$6001,Booking_data!$D$1:$D$6001,"not found")</f>
        <v>M031</v>
      </c>
      <c r="H2611" t="str">
        <f>_xlfn.XLOOKUP(G2611,Movies_data!$A$1:$A$41,Movies_data!$B$1:$B$41,"not found")</f>
        <v>Bangalore Days</v>
      </c>
      <c r="I2611" t="str">
        <f>_xlfn.XLOOKUP(G2611,Movies_data!$A$1:$A$41,Movies_data!$D$1:$D$41,"not found")</f>
        <v>Drama</v>
      </c>
      <c r="J2611" t="str">
        <f>_xlfn.XLOOKUP(G2611,Movies_data!$A$1:$A$41,Movies_data!$C$1:$C$41,"not found")</f>
        <v>Malayalam</v>
      </c>
      <c r="K2611">
        <f>_xlfn.XLOOKUP(G2611,Movies_data!$A$1:$A$41,Movies_data!$H$1:$H$41,"Not Found")</f>
        <v>8.3000000000000007</v>
      </c>
      <c r="L2611" t="str">
        <f>_xlfn.XLOOKUP(A2611,Booking_data!$A$1:$A$6001,Booking_data!$E$1:$E$6001,"not Found")</f>
        <v>C081</v>
      </c>
      <c r="M2611" t="str">
        <f>_xlfn.XLOOKUP(L2611,Cinemas_data!$A$1:$A$49,Cinemas_data!$I$1:$I$49,"not Found")</f>
        <v>INOX City Centre</v>
      </c>
      <c r="N2611" t="str">
        <f>_xlfn.XLOOKUP(L2611,Cinemas_data!$A$1:$A$49,Cinemas_data!$C$1:$C$49,"not Found")</f>
        <v>Vijayawada</v>
      </c>
      <c r="O2611">
        <f>_xlfn.XLOOKUP(A2611,Booking_data!$A$1:$A$6001,Booking_data!$H$1:$H$6001,"not found")</f>
        <v>2</v>
      </c>
      <c r="P2611">
        <f>_xlfn.XLOOKUP(A2611,Booking_data!$A$1:$A$6001,Booking_data!$I$1:$I$6001,"not Found")</f>
        <v>280</v>
      </c>
      <c r="Q2611">
        <f t="shared" si="202"/>
        <v>560</v>
      </c>
      <c r="R2611" t="str">
        <f>_xlfn.XLOOKUP(A2611,Booking_data!$A$1:$A$6001,Booking_data!$L$1:$L$6001,"Not Found")</f>
        <v>Net Banking</v>
      </c>
      <c r="S2611">
        <f>_xlfn.XLOOKUP(A2611,Booking_data!$A$1:$A$6001,Booking_data!$N$1:$N$6001,"not Found")</f>
        <v>35</v>
      </c>
      <c r="T2611" t="str">
        <f>_xlfn.XLOOKUP(A2611,Booking_data!$A$1:$A$6001,Booking_data!$O$1:$O$6001,"Not Found")</f>
        <v>Other</v>
      </c>
      <c r="U2611" t="str">
        <f t="shared" si="203"/>
        <v>Middle Age</v>
      </c>
      <c r="V2611" t="str">
        <f t="shared" si="204"/>
        <v>Low Booking</v>
      </c>
    </row>
    <row r="2612" spans="1:22" x14ac:dyDescent="0.25">
      <c r="A2612" t="s">
        <v>2843</v>
      </c>
      <c r="B2612" s="1">
        <v>46084</v>
      </c>
      <c r="C2612" s="1">
        <v>46171</v>
      </c>
      <c r="D2612" s="9">
        <v>0.39583333333333331</v>
      </c>
      <c r="E2612" t="str">
        <f t="shared" si="200"/>
        <v>Weekday</v>
      </c>
      <c r="F2612" t="str">
        <f t="shared" si="201"/>
        <v>Mar</v>
      </c>
      <c r="G2612" t="str">
        <f>_xlfn.XLOOKUP(A2612,Booking_data!$A$1:$A$6001,Booking_data!$D$1:$D$6001,"not found")</f>
        <v>M007</v>
      </c>
      <c r="H2612" t="str">
        <f>_xlfn.XLOOKUP(G2612,Movies_data!$A$1:$A$41,Movies_data!$B$1:$B$41,"not found")</f>
        <v>Good Night</v>
      </c>
      <c r="I2612" t="str">
        <f>_xlfn.XLOOKUP(G2612,Movies_data!$A$1:$A$41,Movies_data!$D$1:$D$41,"not found")</f>
        <v>Comedy</v>
      </c>
      <c r="J2612" t="str">
        <f>_xlfn.XLOOKUP(G2612,Movies_data!$A$1:$A$41,Movies_data!$C$1:$C$41,"not found")</f>
        <v>Tamil</v>
      </c>
      <c r="K2612">
        <f>_xlfn.XLOOKUP(G2612,Movies_data!$A$1:$A$41,Movies_data!$H$1:$H$41,"Not Found")</f>
        <v>8</v>
      </c>
      <c r="L2612" t="str">
        <f>_xlfn.XLOOKUP(A2612,Booking_data!$A$1:$A$6001,Booking_data!$E$1:$E$6001,"not Found")</f>
        <v>C132</v>
      </c>
      <c r="M2612" t="str">
        <f>_xlfn.XLOOKUP(L2612,Cinemas_data!$A$1:$A$49,Cinemas_data!$I$1:$I$49,"not Found")</f>
        <v>City Pride Grand Mall</v>
      </c>
      <c r="N2612" t="str">
        <f>_xlfn.XLOOKUP(L2612,Cinemas_data!$A$1:$A$49,Cinemas_data!$C$1:$C$49,"not Found")</f>
        <v>Kolkata</v>
      </c>
      <c r="O2612">
        <f>_xlfn.XLOOKUP(A2612,Booking_data!$A$1:$A$6001,Booking_data!$H$1:$H$6001,"not found")</f>
        <v>2</v>
      </c>
      <c r="P2612">
        <f>_xlfn.XLOOKUP(A2612,Booking_data!$A$1:$A$6001,Booking_data!$I$1:$I$6001,"not Found")</f>
        <v>260</v>
      </c>
      <c r="Q2612">
        <f t="shared" si="202"/>
        <v>520</v>
      </c>
      <c r="R2612" t="str">
        <f>_xlfn.XLOOKUP(A2612,Booking_data!$A$1:$A$6001,Booking_data!$L$1:$L$6001,"Not Found")</f>
        <v>Credit Card</v>
      </c>
      <c r="S2612">
        <f>_xlfn.XLOOKUP(A2612,Booking_data!$A$1:$A$6001,Booking_data!$N$1:$N$6001,"not Found")</f>
        <v>22</v>
      </c>
      <c r="T2612" t="str">
        <f>_xlfn.XLOOKUP(A2612,Booking_data!$A$1:$A$6001,Booking_data!$O$1:$O$6001,"Not Found")</f>
        <v>Male</v>
      </c>
      <c r="U2612" t="str">
        <f t="shared" si="203"/>
        <v>Youngster</v>
      </c>
      <c r="V2612" t="str">
        <f t="shared" si="204"/>
        <v>Low Booking</v>
      </c>
    </row>
    <row r="2613" spans="1:22" x14ac:dyDescent="0.25">
      <c r="A2613" t="s">
        <v>2844</v>
      </c>
      <c r="B2613" s="1">
        <v>46084</v>
      </c>
      <c r="C2613" s="1">
        <v>46087</v>
      </c>
      <c r="D2613" s="9">
        <v>0.53125</v>
      </c>
      <c r="E2613" t="str">
        <f t="shared" si="200"/>
        <v>Weekday</v>
      </c>
      <c r="F2613" t="str">
        <f t="shared" si="201"/>
        <v>Mar</v>
      </c>
      <c r="G2613" t="str">
        <f>_xlfn.XLOOKUP(A2613,Booking_data!$A$1:$A$6001,Booking_data!$D$1:$D$6001,"not found")</f>
        <v>M007</v>
      </c>
      <c r="H2613" t="str">
        <f>_xlfn.XLOOKUP(G2613,Movies_data!$A$1:$A$41,Movies_data!$B$1:$B$41,"not found")</f>
        <v>Good Night</v>
      </c>
      <c r="I2613" t="str">
        <f>_xlfn.XLOOKUP(G2613,Movies_data!$A$1:$A$41,Movies_data!$D$1:$D$41,"not found")</f>
        <v>Comedy</v>
      </c>
      <c r="J2613" t="str">
        <f>_xlfn.XLOOKUP(G2613,Movies_data!$A$1:$A$41,Movies_data!$C$1:$C$41,"not found")</f>
        <v>Tamil</v>
      </c>
      <c r="K2613">
        <f>_xlfn.XLOOKUP(G2613,Movies_data!$A$1:$A$41,Movies_data!$H$1:$H$41,"Not Found")</f>
        <v>8</v>
      </c>
      <c r="L2613" t="str">
        <f>_xlfn.XLOOKUP(A2613,Booking_data!$A$1:$A$6001,Booking_data!$E$1:$E$6001,"not Found")</f>
        <v>C123</v>
      </c>
      <c r="M2613" t="str">
        <f>_xlfn.XLOOKUP(L2613,Cinemas_data!$A$1:$A$49,Cinemas_data!$I$1:$I$49,"not Found")</f>
        <v>City Pride Forum Mall</v>
      </c>
      <c r="N2613" t="str">
        <f>_xlfn.XLOOKUP(L2613,Cinemas_data!$A$1:$A$49,Cinemas_data!$C$1:$C$49,"not Found")</f>
        <v>Noida</v>
      </c>
      <c r="O2613">
        <f>_xlfn.XLOOKUP(A2613,Booking_data!$A$1:$A$6001,Booking_data!$H$1:$H$6001,"not found")</f>
        <v>2</v>
      </c>
      <c r="P2613">
        <f>_xlfn.XLOOKUP(A2613,Booking_data!$A$1:$A$6001,Booking_data!$I$1:$I$6001,"not Found")</f>
        <v>300</v>
      </c>
      <c r="Q2613">
        <f t="shared" si="202"/>
        <v>600</v>
      </c>
      <c r="R2613" t="str">
        <f>_xlfn.XLOOKUP(A2613,Booking_data!$A$1:$A$6001,Booking_data!$L$1:$L$6001,"Not Found")</f>
        <v>Wallet</v>
      </c>
      <c r="S2613">
        <f>_xlfn.XLOOKUP(A2613,Booking_data!$A$1:$A$6001,Booking_data!$N$1:$N$6001,"not Found")</f>
        <v>31</v>
      </c>
      <c r="T2613" t="str">
        <f>_xlfn.XLOOKUP(A2613,Booking_data!$A$1:$A$6001,Booking_data!$O$1:$O$6001,"Not Found")</f>
        <v>Female</v>
      </c>
      <c r="U2613" t="str">
        <f t="shared" si="203"/>
        <v>Middle Age</v>
      </c>
      <c r="V2613" t="str">
        <f t="shared" si="204"/>
        <v>Low Booking</v>
      </c>
    </row>
    <row r="2614" spans="1:22" x14ac:dyDescent="0.25">
      <c r="A2614" t="s">
        <v>2845</v>
      </c>
      <c r="B2614" s="1">
        <v>46084</v>
      </c>
      <c r="C2614" s="1">
        <v>46123</v>
      </c>
      <c r="D2614" s="9">
        <v>0.77083333333333337</v>
      </c>
      <c r="E2614" t="str">
        <f t="shared" si="200"/>
        <v>Weekday</v>
      </c>
      <c r="F2614" t="str">
        <f t="shared" si="201"/>
        <v>Mar</v>
      </c>
      <c r="G2614" t="str">
        <f>_xlfn.XLOOKUP(A2614,Booking_data!$A$1:$A$6001,Booking_data!$D$1:$D$6001,"not found")</f>
        <v>M006</v>
      </c>
      <c r="H2614" t="str">
        <f>_xlfn.XLOOKUP(G2614,Movies_data!$A$1:$A$41,Movies_data!$B$1:$B$41,"not found")</f>
        <v>Maamannan</v>
      </c>
      <c r="I2614" t="str">
        <f>_xlfn.XLOOKUP(G2614,Movies_data!$A$1:$A$41,Movies_data!$D$1:$D$41,"not found")</f>
        <v>Drama</v>
      </c>
      <c r="J2614" t="str">
        <f>_xlfn.XLOOKUP(G2614,Movies_data!$A$1:$A$41,Movies_data!$C$1:$C$41,"not found")</f>
        <v>Tamil</v>
      </c>
      <c r="K2614">
        <f>_xlfn.XLOOKUP(G2614,Movies_data!$A$1:$A$41,Movies_data!$H$1:$H$41,"Not Found")</f>
        <v>7.3</v>
      </c>
      <c r="L2614" t="str">
        <f>_xlfn.XLOOKUP(A2614,Booking_data!$A$1:$A$6001,Booking_data!$E$1:$E$6001,"not Found")</f>
        <v>C093</v>
      </c>
      <c r="M2614" t="str">
        <f>_xlfn.XLOOKUP(L2614,Cinemas_data!$A$1:$A$49,Cinemas_data!$I$1:$I$49,"not Found")</f>
        <v>Mukta A2 Cinemas Forum Mall</v>
      </c>
      <c r="N2614" t="str">
        <f>_xlfn.XLOOKUP(L2614,Cinemas_data!$A$1:$A$49,Cinemas_data!$C$1:$C$49,"not Found")</f>
        <v>Mumbai</v>
      </c>
      <c r="O2614">
        <f>_xlfn.XLOOKUP(A2614,Booking_data!$A$1:$A$6001,Booking_data!$H$1:$H$6001,"not found")</f>
        <v>5</v>
      </c>
      <c r="P2614">
        <f>_xlfn.XLOOKUP(A2614,Booking_data!$A$1:$A$6001,Booking_data!$I$1:$I$6001,"not Found")</f>
        <v>320</v>
      </c>
      <c r="Q2614">
        <f t="shared" si="202"/>
        <v>1600</v>
      </c>
      <c r="R2614" t="str">
        <f>_xlfn.XLOOKUP(A2614,Booking_data!$A$1:$A$6001,Booking_data!$L$1:$L$6001,"Not Found")</f>
        <v>Credit Card</v>
      </c>
      <c r="S2614">
        <f>_xlfn.XLOOKUP(A2614,Booking_data!$A$1:$A$6001,Booking_data!$N$1:$N$6001,"not Found")</f>
        <v>38</v>
      </c>
      <c r="T2614" t="str">
        <f>_xlfn.XLOOKUP(A2614,Booking_data!$A$1:$A$6001,Booking_data!$O$1:$O$6001,"Not Found")</f>
        <v>Male</v>
      </c>
      <c r="U2614" t="str">
        <f t="shared" si="203"/>
        <v>Middle Age</v>
      </c>
      <c r="V2614" t="str">
        <f t="shared" si="204"/>
        <v>High Booking</v>
      </c>
    </row>
    <row r="2615" spans="1:22" x14ac:dyDescent="0.25">
      <c r="A2615" t="s">
        <v>2846</v>
      </c>
      <c r="B2615" s="1">
        <v>46084</v>
      </c>
      <c r="C2615" s="1">
        <v>46112</v>
      </c>
      <c r="D2615" s="9">
        <v>0.64583333333333337</v>
      </c>
      <c r="E2615" t="str">
        <f t="shared" si="200"/>
        <v>Weekday</v>
      </c>
      <c r="F2615" t="str">
        <f t="shared" si="201"/>
        <v>Mar</v>
      </c>
      <c r="G2615" t="str">
        <f>_xlfn.XLOOKUP(A2615,Booking_data!$A$1:$A$6001,Booking_data!$D$1:$D$6001,"not found")</f>
        <v>M020</v>
      </c>
      <c r="H2615" t="str">
        <f>_xlfn.XLOOKUP(G2615,Movies_data!$A$1:$A$41,Movies_data!$B$1:$B$41,"not found")</f>
        <v>Jawan</v>
      </c>
      <c r="I2615" t="str">
        <f>_xlfn.XLOOKUP(G2615,Movies_data!$A$1:$A$41,Movies_data!$D$1:$D$41,"not found")</f>
        <v>Action</v>
      </c>
      <c r="J2615" t="str">
        <f>_xlfn.XLOOKUP(G2615,Movies_data!$A$1:$A$41,Movies_data!$C$1:$C$41,"not found")</f>
        <v>Hindi</v>
      </c>
      <c r="K2615">
        <f>_xlfn.XLOOKUP(G2615,Movies_data!$A$1:$A$41,Movies_data!$H$1:$H$41,"Not Found")</f>
        <v>7</v>
      </c>
      <c r="L2615" t="str">
        <f>_xlfn.XLOOKUP(A2615,Booking_data!$A$1:$A$6001,Booking_data!$E$1:$E$6001,"not Found")</f>
        <v>C152</v>
      </c>
      <c r="M2615" t="str">
        <f>_xlfn.XLOOKUP(L2615,Cinemas_data!$A$1:$A$49,Cinemas_data!$I$1:$I$49,"not Found")</f>
        <v>INOX Grand Mall</v>
      </c>
      <c r="N2615" t="str">
        <f>_xlfn.XLOOKUP(L2615,Cinemas_data!$A$1:$A$49,Cinemas_data!$C$1:$C$49,"not Found")</f>
        <v>Kochi</v>
      </c>
      <c r="O2615">
        <f>_xlfn.XLOOKUP(A2615,Booking_data!$A$1:$A$6001,Booking_data!$H$1:$H$6001,"not found")</f>
        <v>4</v>
      </c>
      <c r="P2615">
        <f>_xlfn.XLOOKUP(A2615,Booking_data!$A$1:$A$6001,Booking_data!$I$1:$I$6001,"not Found")</f>
        <v>260</v>
      </c>
      <c r="Q2615">
        <f t="shared" si="202"/>
        <v>1040</v>
      </c>
      <c r="R2615" t="str">
        <f>_xlfn.XLOOKUP(A2615,Booking_data!$A$1:$A$6001,Booking_data!$L$1:$L$6001,"Not Found")</f>
        <v>Wallet</v>
      </c>
      <c r="S2615">
        <f>_xlfn.XLOOKUP(A2615,Booking_data!$A$1:$A$6001,Booking_data!$N$1:$N$6001,"not Found")</f>
        <v>60</v>
      </c>
      <c r="T2615" t="str">
        <f>_xlfn.XLOOKUP(A2615,Booking_data!$A$1:$A$6001,Booking_data!$O$1:$O$6001,"Not Found")</f>
        <v>Female</v>
      </c>
      <c r="U2615" t="str">
        <f t="shared" si="203"/>
        <v>Above 45</v>
      </c>
      <c r="V2615" t="str">
        <f t="shared" si="204"/>
        <v>Medium Booking</v>
      </c>
    </row>
    <row r="2616" spans="1:22" x14ac:dyDescent="0.25">
      <c r="A2616" t="s">
        <v>2847</v>
      </c>
      <c r="B2616" s="1">
        <v>46084</v>
      </c>
      <c r="C2616" s="1">
        <v>46041</v>
      </c>
      <c r="D2616" s="9">
        <v>0.64583333333333337</v>
      </c>
      <c r="E2616" t="str">
        <f t="shared" si="200"/>
        <v>Weekday</v>
      </c>
      <c r="F2616" t="str">
        <f t="shared" si="201"/>
        <v>Mar</v>
      </c>
      <c r="G2616" t="str">
        <f>_xlfn.XLOOKUP(A2616,Booking_data!$A$1:$A$6001,Booking_data!$D$1:$D$6001,"not found")</f>
        <v>M009</v>
      </c>
      <c r="H2616" t="str">
        <f>_xlfn.XLOOKUP(G2616,Movies_data!$A$1:$A$41,Movies_data!$B$1:$B$41,"not found")</f>
        <v>Amaran</v>
      </c>
      <c r="I2616" t="str">
        <f>_xlfn.XLOOKUP(G2616,Movies_data!$A$1:$A$41,Movies_data!$D$1:$D$41,"not found")</f>
        <v>Biography</v>
      </c>
      <c r="J2616" t="str">
        <f>_xlfn.XLOOKUP(G2616,Movies_data!$A$1:$A$41,Movies_data!$C$1:$C$41,"not found")</f>
        <v>Tamil</v>
      </c>
      <c r="K2616">
        <f>_xlfn.XLOOKUP(G2616,Movies_data!$A$1:$A$41,Movies_data!$H$1:$H$41,"Not Found")</f>
        <v>8.3000000000000007</v>
      </c>
      <c r="L2616" t="str">
        <f>_xlfn.XLOOKUP(A2616,Booking_data!$A$1:$A$6001,Booking_data!$E$1:$E$6001,"not Found")</f>
        <v>C163</v>
      </c>
      <c r="M2616" t="str">
        <f>_xlfn.XLOOKUP(L2616,Cinemas_data!$A$1:$A$49,Cinemas_data!$I$1:$I$49,"not Found")</f>
        <v>Miraj Cinemas Forum Mall</v>
      </c>
      <c r="N2616" t="str">
        <f>_xlfn.XLOOKUP(L2616,Cinemas_data!$A$1:$A$49,Cinemas_data!$C$1:$C$49,"not Found")</f>
        <v>Thiruvananthapuram</v>
      </c>
      <c r="O2616">
        <f>_xlfn.XLOOKUP(A2616,Booking_data!$A$1:$A$6001,Booking_data!$H$1:$H$6001,"not found")</f>
        <v>5</v>
      </c>
      <c r="P2616">
        <f>_xlfn.XLOOKUP(A2616,Booking_data!$A$1:$A$6001,Booking_data!$I$1:$I$6001,"not Found")</f>
        <v>180</v>
      </c>
      <c r="Q2616">
        <f t="shared" si="202"/>
        <v>900</v>
      </c>
      <c r="R2616" t="str">
        <f>_xlfn.XLOOKUP(A2616,Booking_data!$A$1:$A$6001,Booking_data!$L$1:$L$6001,"Not Found")</f>
        <v>Debit Card</v>
      </c>
      <c r="S2616">
        <f>_xlfn.XLOOKUP(A2616,Booking_data!$A$1:$A$6001,Booking_data!$N$1:$N$6001,"not Found")</f>
        <v>45</v>
      </c>
      <c r="T2616" t="str">
        <f>_xlfn.XLOOKUP(A2616,Booking_data!$A$1:$A$6001,Booking_data!$O$1:$O$6001,"Not Found")</f>
        <v>Other</v>
      </c>
      <c r="U2616" t="str">
        <f t="shared" si="203"/>
        <v>Above 45</v>
      </c>
      <c r="V2616" t="str">
        <f t="shared" si="204"/>
        <v>High Booking</v>
      </c>
    </row>
    <row r="2617" spans="1:22" x14ac:dyDescent="0.25">
      <c r="A2617" t="s">
        <v>2848</v>
      </c>
      <c r="B2617" s="1">
        <v>46084</v>
      </c>
      <c r="C2617" s="1">
        <v>46083</v>
      </c>
      <c r="D2617" s="9">
        <v>0.64583333333333337</v>
      </c>
      <c r="E2617" t="str">
        <f t="shared" si="200"/>
        <v>Weekday</v>
      </c>
      <c r="F2617" t="str">
        <f t="shared" si="201"/>
        <v>Mar</v>
      </c>
      <c r="G2617" t="str">
        <f>_xlfn.XLOOKUP(A2617,Booking_data!$A$1:$A$6001,Booking_data!$D$1:$D$6001,"not found")</f>
        <v>M036</v>
      </c>
      <c r="H2617" t="str">
        <f>_xlfn.XLOOKUP(G2617,Movies_data!$A$1:$A$41,Movies_data!$B$1:$B$41,"not found")</f>
        <v>Avengers Endgame</v>
      </c>
      <c r="I2617" t="str">
        <f>_xlfn.XLOOKUP(G2617,Movies_data!$A$1:$A$41,Movies_data!$D$1:$D$41,"not found")</f>
        <v>Action</v>
      </c>
      <c r="J2617" t="str">
        <f>_xlfn.XLOOKUP(G2617,Movies_data!$A$1:$A$41,Movies_data!$C$1:$C$41,"not found")</f>
        <v>English</v>
      </c>
      <c r="K2617">
        <f>_xlfn.XLOOKUP(G2617,Movies_data!$A$1:$A$41,Movies_data!$H$1:$H$41,"Not Found")</f>
        <v>8.4</v>
      </c>
      <c r="L2617" t="str">
        <f>_xlfn.XLOOKUP(A2617,Booking_data!$A$1:$A$6001,Booking_data!$E$1:$E$6001,"not Found")</f>
        <v>C042</v>
      </c>
      <c r="M2617" t="str">
        <f>_xlfn.XLOOKUP(L2617,Cinemas_data!$A$1:$A$49,Cinemas_data!$I$1:$I$49,"not Found")</f>
        <v>Asian Cinemas Grand Mall</v>
      </c>
      <c r="N2617" t="str">
        <f>_xlfn.XLOOKUP(L2617,Cinemas_data!$A$1:$A$49,Cinemas_data!$C$1:$C$49,"not Found")</f>
        <v>Salem</v>
      </c>
      <c r="O2617">
        <f>_xlfn.XLOOKUP(A2617,Booking_data!$A$1:$A$6001,Booking_data!$H$1:$H$6001,"not found")</f>
        <v>1</v>
      </c>
      <c r="P2617">
        <f>_xlfn.XLOOKUP(A2617,Booking_data!$A$1:$A$6001,Booking_data!$I$1:$I$6001,"not Found")</f>
        <v>360</v>
      </c>
      <c r="Q2617">
        <f t="shared" si="202"/>
        <v>360</v>
      </c>
      <c r="R2617" t="str">
        <f>_xlfn.XLOOKUP(A2617,Booking_data!$A$1:$A$6001,Booking_data!$L$1:$L$6001,"Not Found")</f>
        <v>Debit Card</v>
      </c>
      <c r="S2617">
        <f>_xlfn.XLOOKUP(A2617,Booking_data!$A$1:$A$6001,Booking_data!$N$1:$N$6001,"not Found")</f>
        <v>45</v>
      </c>
      <c r="T2617" t="str">
        <f>_xlfn.XLOOKUP(A2617,Booking_data!$A$1:$A$6001,Booking_data!$O$1:$O$6001,"Not Found")</f>
        <v>Female</v>
      </c>
      <c r="U2617" t="str">
        <f t="shared" si="203"/>
        <v>Above 45</v>
      </c>
      <c r="V2617" t="str">
        <f t="shared" si="204"/>
        <v>Low Booking</v>
      </c>
    </row>
    <row r="2618" spans="1:22" x14ac:dyDescent="0.25">
      <c r="A2618" t="s">
        <v>2849</v>
      </c>
      <c r="B2618" s="1">
        <v>46084</v>
      </c>
      <c r="C2618" s="1">
        <v>46033</v>
      </c>
      <c r="D2618" s="9">
        <v>0.53125</v>
      </c>
      <c r="E2618" t="str">
        <f t="shared" si="200"/>
        <v>Weekday</v>
      </c>
      <c r="F2618" t="str">
        <f t="shared" si="201"/>
        <v>Mar</v>
      </c>
      <c r="G2618" t="str">
        <f>_xlfn.XLOOKUP(A2618,Booking_data!$A$1:$A$6001,Booking_data!$D$1:$D$6001,"not found")</f>
        <v>M008</v>
      </c>
      <c r="H2618" t="str">
        <f>_xlfn.XLOOKUP(G2618,Movies_data!$A$1:$A$41,Movies_data!$B$1:$B$41,"not found")</f>
        <v>Love Today</v>
      </c>
      <c r="I2618" t="str">
        <f>_xlfn.XLOOKUP(G2618,Movies_data!$A$1:$A$41,Movies_data!$D$1:$D$41,"not found")</f>
        <v>Romance</v>
      </c>
      <c r="J2618" t="str">
        <f>_xlfn.XLOOKUP(G2618,Movies_data!$A$1:$A$41,Movies_data!$C$1:$C$41,"not found")</f>
        <v>Tamil</v>
      </c>
      <c r="K2618">
        <f>_xlfn.XLOOKUP(G2618,Movies_data!$A$1:$A$41,Movies_data!$H$1:$H$41,"Not Found")</f>
        <v>7.4</v>
      </c>
      <c r="L2618" t="str">
        <f>_xlfn.XLOOKUP(A2618,Booking_data!$A$1:$A$6001,Booking_data!$E$1:$E$6001,"not Found")</f>
        <v>C023</v>
      </c>
      <c r="M2618" t="str">
        <f>_xlfn.XLOOKUP(L2618,Cinemas_data!$A$1:$A$49,Cinemas_data!$I$1:$I$49,"not Found")</f>
        <v>MovieMax Forum Mall</v>
      </c>
      <c r="N2618" t="str">
        <f>_xlfn.XLOOKUP(L2618,Cinemas_data!$A$1:$A$49,Cinemas_data!$C$1:$C$49,"not Found")</f>
        <v>Coimbatore</v>
      </c>
      <c r="O2618">
        <f>_xlfn.XLOOKUP(A2618,Booking_data!$A$1:$A$6001,Booking_data!$H$1:$H$6001,"not found")</f>
        <v>3</v>
      </c>
      <c r="P2618">
        <f>_xlfn.XLOOKUP(A2618,Booking_data!$A$1:$A$6001,Booking_data!$I$1:$I$6001,"not Found")</f>
        <v>420</v>
      </c>
      <c r="Q2618">
        <f t="shared" si="202"/>
        <v>1260</v>
      </c>
      <c r="R2618" t="str">
        <f>_xlfn.XLOOKUP(A2618,Booking_data!$A$1:$A$6001,Booking_data!$L$1:$L$6001,"Not Found")</f>
        <v>Credit Card</v>
      </c>
      <c r="S2618">
        <f>_xlfn.XLOOKUP(A2618,Booking_data!$A$1:$A$6001,Booking_data!$N$1:$N$6001,"not Found")</f>
        <v>41</v>
      </c>
      <c r="T2618" t="str">
        <f>_xlfn.XLOOKUP(A2618,Booking_data!$A$1:$A$6001,Booking_data!$O$1:$O$6001,"Not Found")</f>
        <v>Female</v>
      </c>
      <c r="U2618" t="str">
        <f t="shared" si="203"/>
        <v>Middle Age</v>
      </c>
      <c r="V2618" t="str">
        <f t="shared" si="204"/>
        <v>Medium Booking</v>
      </c>
    </row>
    <row r="2619" spans="1:22" x14ac:dyDescent="0.25">
      <c r="A2619" t="s">
        <v>2850</v>
      </c>
      <c r="B2619" s="1">
        <v>46084</v>
      </c>
      <c r="C2619" s="1">
        <v>46185</v>
      </c>
      <c r="D2619" s="9">
        <v>0.64583333333333337</v>
      </c>
      <c r="E2619" t="str">
        <f t="shared" si="200"/>
        <v>Weekday</v>
      </c>
      <c r="F2619" t="str">
        <f t="shared" si="201"/>
        <v>Mar</v>
      </c>
      <c r="G2619" t="str">
        <f>_xlfn.XLOOKUP(A2619,Booking_data!$A$1:$A$6001,Booking_data!$D$1:$D$6001,"not found")</f>
        <v>M019</v>
      </c>
      <c r="H2619" t="str">
        <f>_xlfn.XLOOKUP(G2619,Movies_data!$A$1:$A$41,Movies_data!$B$1:$B$41,"not found")</f>
        <v>Animal</v>
      </c>
      <c r="I2619" t="str">
        <f>_xlfn.XLOOKUP(G2619,Movies_data!$A$1:$A$41,Movies_data!$D$1:$D$41,"not found")</f>
        <v>Drama</v>
      </c>
      <c r="J2619" t="str">
        <f>_xlfn.XLOOKUP(G2619,Movies_data!$A$1:$A$41,Movies_data!$C$1:$C$41,"not found")</f>
        <v>Hindi</v>
      </c>
      <c r="K2619">
        <f>_xlfn.XLOOKUP(G2619,Movies_data!$A$1:$A$41,Movies_data!$H$1:$H$41,"Not Found")</f>
        <v>6.1</v>
      </c>
      <c r="L2619" t="str">
        <f>_xlfn.XLOOKUP(A2619,Booking_data!$A$1:$A$6001,Booking_data!$E$1:$E$6001,"not Found")</f>
        <v>C121</v>
      </c>
      <c r="M2619" t="str">
        <f>_xlfn.XLOOKUP(L2619,Cinemas_data!$A$1:$A$49,Cinemas_data!$I$1:$I$49,"not Found")</f>
        <v>MovieMax City Centre</v>
      </c>
      <c r="N2619" t="str">
        <f>_xlfn.XLOOKUP(L2619,Cinemas_data!$A$1:$A$49,Cinemas_data!$C$1:$C$49,"not Found")</f>
        <v>Noida</v>
      </c>
      <c r="O2619">
        <f>_xlfn.XLOOKUP(A2619,Booking_data!$A$1:$A$6001,Booking_data!$H$1:$H$6001,"not found")</f>
        <v>4</v>
      </c>
      <c r="P2619">
        <f>_xlfn.XLOOKUP(A2619,Booking_data!$A$1:$A$6001,Booking_data!$I$1:$I$6001,"not Found")</f>
        <v>240</v>
      </c>
      <c r="Q2619">
        <f t="shared" si="202"/>
        <v>960</v>
      </c>
      <c r="R2619" t="str">
        <f>_xlfn.XLOOKUP(A2619,Booking_data!$A$1:$A$6001,Booking_data!$L$1:$L$6001,"Not Found")</f>
        <v>UPI</v>
      </c>
      <c r="S2619">
        <f>_xlfn.XLOOKUP(A2619,Booking_data!$A$1:$A$6001,Booking_data!$N$1:$N$6001,"not Found")</f>
        <v>44</v>
      </c>
      <c r="T2619" t="str">
        <f>_xlfn.XLOOKUP(A2619,Booking_data!$A$1:$A$6001,Booking_data!$O$1:$O$6001,"Not Found")</f>
        <v>Male</v>
      </c>
      <c r="U2619" t="str">
        <f t="shared" si="203"/>
        <v>Middle Age</v>
      </c>
      <c r="V2619" t="str">
        <f t="shared" si="204"/>
        <v>Medium Booking</v>
      </c>
    </row>
    <row r="2620" spans="1:22" x14ac:dyDescent="0.25">
      <c r="A2620" t="s">
        <v>2851</v>
      </c>
      <c r="B2620" s="1">
        <v>46084</v>
      </c>
      <c r="C2620" s="1">
        <v>46109</v>
      </c>
      <c r="D2620" s="9">
        <v>0.88541666666666663</v>
      </c>
      <c r="E2620" t="str">
        <f t="shared" si="200"/>
        <v>Weekday</v>
      </c>
      <c r="F2620" t="str">
        <f t="shared" si="201"/>
        <v>Mar</v>
      </c>
      <c r="G2620" t="str">
        <f>_xlfn.XLOOKUP(A2620,Booking_data!$A$1:$A$6001,Booking_data!$D$1:$D$6001,"not found")</f>
        <v>M002</v>
      </c>
      <c r="H2620" t="str">
        <f>_xlfn.XLOOKUP(G2620,Movies_data!$A$1:$A$41,Movies_data!$B$1:$B$41,"not found")</f>
        <v>Jailer</v>
      </c>
      <c r="I2620" t="str">
        <f>_xlfn.XLOOKUP(G2620,Movies_data!$A$1:$A$41,Movies_data!$D$1:$D$41,"not found")</f>
        <v>Action</v>
      </c>
      <c r="J2620" t="str">
        <f>_xlfn.XLOOKUP(G2620,Movies_data!$A$1:$A$41,Movies_data!$C$1:$C$41,"not found")</f>
        <v>Tamil</v>
      </c>
      <c r="K2620">
        <f>_xlfn.XLOOKUP(G2620,Movies_data!$A$1:$A$41,Movies_data!$H$1:$H$41,"Not Found")</f>
        <v>7.1</v>
      </c>
      <c r="L2620" t="str">
        <f>_xlfn.XLOOKUP(A2620,Booking_data!$A$1:$A$6001,Booking_data!$E$1:$E$6001,"not Found")</f>
        <v>C023</v>
      </c>
      <c r="M2620" t="str">
        <f>_xlfn.XLOOKUP(L2620,Cinemas_data!$A$1:$A$49,Cinemas_data!$I$1:$I$49,"not Found")</f>
        <v>MovieMax Forum Mall</v>
      </c>
      <c r="N2620" t="str">
        <f>_xlfn.XLOOKUP(L2620,Cinemas_data!$A$1:$A$49,Cinemas_data!$C$1:$C$49,"not Found")</f>
        <v>Coimbatore</v>
      </c>
      <c r="O2620">
        <f>_xlfn.XLOOKUP(A2620,Booking_data!$A$1:$A$6001,Booking_data!$H$1:$H$6001,"not found")</f>
        <v>6</v>
      </c>
      <c r="P2620">
        <f>_xlfn.XLOOKUP(A2620,Booking_data!$A$1:$A$6001,Booking_data!$I$1:$I$6001,"not Found")</f>
        <v>240</v>
      </c>
      <c r="Q2620">
        <f t="shared" si="202"/>
        <v>1440</v>
      </c>
      <c r="R2620" t="str">
        <f>_xlfn.XLOOKUP(A2620,Booking_data!$A$1:$A$6001,Booking_data!$L$1:$L$6001,"Not Found")</f>
        <v>Net Banking</v>
      </c>
      <c r="S2620">
        <f>_xlfn.XLOOKUP(A2620,Booking_data!$A$1:$A$6001,Booking_data!$N$1:$N$6001,"not Found")</f>
        <v>54</v>
      </c>
      <c r="T2620" t="str">
        <f>_xlfn.XLOOKUP(A2620,Booking_data!$A$1:$A$6001,Booking_data!$O$1:$O$6001,"Not Found")</f>
        <v>Female</v>
      </c>
      <c r="U2620" t="str">
        <f t="shared" si="203"/>
        <v>Above 45</v>
      </c>
      <c r="V2620" t="str">
        <f t="shared" si="204"/>
        <v>High Booking</v>
      </c>
    </row>
    <row r="2621" spans="1:22" x14ac:dyDescent="0.25">
      <c r="A2621" t="s">
        <v>2852</v>
      </c>
      <c r="B2621" s="1">
        <v>46084</v>
      </c>
      <c r="C2621" s="1">
        <v>46077</v>
      </c>
      <c r="D2621" s="9">
        <v>0.39583333333333331</v>
      </c>
      <c r="E2621" t="str">
        <f t="shared" si="200"/>
        <v>Weekday</v>
      </c>
      <c r="F2621" t="str">
        <f t="shared" si="201"/>
        <v>Mar</v>
      </c>
      <c r="G2621" t="str">
        <f>_xlfn.XLOOKUP(A2621,Booking_data!$A$1:$A$6001,Booking_data!$D$1:$D$6001,"not found")</f>
        <v>M024</v>
      </c>
      <c r="H2621" t="str">
        <f>_xlfn.XLOOKUP(G2621,Movies_data!$A$1:$A$41,Movies_data!$B$1:$B$41,"not found")</f>
        <v>Bhool Bhulaiyaa 2</v>
      </c>
      <c r="I2621" t="str">
        <f>_xlfn.XLOOKUP(G2621,Movies_data!$A$1:$A$41,Movies_data!$D$1:$D$41,"not found")</f>
        <v>Comedy</v>
      </c>
      <c r="J2621" t="str">
        <f>_xlfn.XLOOKUP(G2621,Movies_data!$A$1:$A$41,Movies_data!$C$1:$C$41,"not found")</f>
        <v>Hindi</v>
      </c>
      <c r="K2621">
        <f>_xlfn.XLOOKUP(G2621,Movies_data!$A$1:$A$41,Movies_data!$H$1:$H$41,"Not Found")</f>
        <v>5.9</v>
      </c>
      <c r="L2621" t="str">
        <f>_xlfn.XLOOKUP(A2621,Booking_data!$A$1:$A$6001,Booking_data!$E$1:$E$6001,"not Found")</f>
        <v>C153</v>
      </c>
      <c r="M2621" t="str">
        <f>_xlfn.XLOOKUP(L2621,Cinemas_data!$A$1:$A$49,Cinemas_data!$I$1:$I$49,"not Found")</f>
        <v>Cinepolis Forum Mall</v>
      </c>
      <c r="N2621" t="str">
        <f>_xlfn.XLOOKUP(L2621,Cinemas_data!$A$1:$A$49,Cinemas_data!$C$1:$C$49,"not Found")</f>
        <v>Kochi</v>
      </c>
      <c r="O2621">
        <f>_xlfn.XLOOKUP(A2621,Booking_data!$A$1:$A$6001,Booking_data!$H$1:$H$6001,"not found")</f>
        <v>4</v>
      </c>
      <c r="P2621">
        <f>_xlfn.XLOOKUP(A2621,Booking_data!$A$1:$A$6001,Booking_data!$I$1:$I$6001,"not Found")</f>
        <v>240</v>
      </c>
      <c r="Q2621">
        <f t="shared" si="202"/>
        <v>960</v>
      </c>
      <c r="R2621" t="str">
        <f>_xlfn.XLOOKUP(A2621,Booking_data!$A$1:$A$6001,Booking_data!$L$1:$L$6001,"Not Found")</f>
        <v>UPI</v>
      </c>
      <c r="S2621">
        <f>_xlfn.XLOOKUP(A2621,Booking_data!$A$1:$A$6001,Booking_data!$N$1:$N$6001,"not Found")</f>
        <v>24</v>
      </c>
      <c r="T2621" t="str">
        <f>_xlfn.XLOOKUP(A2621,Booking_data!$A$1:$A$6001,Booking_data!$O$1:$O$6001,"Not Found")</f>
        <v>Other</v>
      </c>
      <c r="U2621" t="str">
        <f t="shared" si="203"/>
        <v>Youngster</v>
      </c>
      <c r="V2621" t="str">
        <f t="shared" si="204"/>
        <v>Medium Booking</v>
      </c>
    </row>
    <row r="2622" spans="1:22" x14ac:dyDescent="0.25">
      <c r="A2622" t="s">
        <v>2853</v>
      </c>
      <c r="B2622" s="1">
        <v>46084</v>
      </c>
      <c r="C2622" s="1">
        <v>46148</v>
      </c>
      <c r="D2622" s="9">
        <v>0.64583333333333337</v>
      </c>
      <c r="E2622" t="str">
        <f t="shared" si="200"/>
        <v>Weekday</v>
      </c>
      <c r="F2622" t="str">
        <f t="shared" si="201"/>
        <v>Mar</v>
      </c>
      <c r="G2622" t="str">
        <f>_xlfn.XLOOKUP(A2622,Booking_data!$A$1:$A$6001,Booking_data!$D$1:$D$6001,"not found")</f>
        <v>M001</v>
      </c>
      <c r="H2622" t="str">
        <f>_xlfn.XLOOKUP(G2622,Movies_data!$A$1:$A$41,Movies_data!$B$1:$B$41,"not found")</f>
        <v>Leo</v>
      </c>
      <c r="I2622" t="str">
        <f>_xlfn.XLOOKUP(G2622,Movies_data!$A$1:$A$41,Movies_data!$D$1:$D$41,"not found")</f>
        <v>Action</v>
      </c>
      <c r="J2622" t="str">
        <f>_xlfn.XLOOKUP(G2622,Movies_data!$A$1:$A$41,Movies_data!$C$1:$C$41,"not found")</f>
        <v>Tamil</v>
      </c>
      <c r="K2622">
        <f>_xlfn.XLOOKUP(G2622,Movies_data!$A$1:$A$41,Movies_data!$H$1:$H$41,"Not Found")</f>
        <v>8</v>
      </c>
      <c r="L2622" t="str">
        <f>_xlfn.XLOOKUP(A2622,Booking_data!$A$1:$A$6001,Booking_data!$E$1:$E$6001,"not Found")</f>
        <v>C041</v>
      </c>
      <c r="M2622" t="str">
        <f>_xlfn.XLOOKUP(L2622,Cinemas_data!$A$1:$A$49,Cinemas_data!$I$1:$I$49,"not Found")</f>
        <v>MovieMax City Centre</v>
      </c>
      <c r="N2622" t="str">
        <f>_xlfn.XLOOKUP(L2622,Cinemas_data!$A$1:$A$49,Cinemas_data!$C$1:$C$49,"not Found")</f>
        <v>Salem</v>
      </c>
      <c r="O2622">
        <f>_xlfn.XLOOKUP(A2622,Booking_data!$A$1:$A$6001,Booking_data!$H$1:$H$6001,"not found")</f>
        <v>3</v>
      </c>
      <c r="P2622">
        <f>_xlfn.XLOOKUP(A2622,Booking_data!$A$1:$A$6001,Booking_data!$I$1:$I$6001,"not Found")</f>
        <v>160</v>
      </c>
      <c r="Q2622">
        <f t="shared" si="202"/>
        <v>480</v>
      </c>
      <c r="R2622" t="str">
        <f>_xlfn.XLOOKUP(A2622,Booking_data!$A$1:$A$6001,Booking_data!$L$1:$L$6001,"Not Found")</f>
        <v>Net Banking</v>
      </c>
      <c r="S2622">
        <f>_xlfn.XLOOKUP(A2622,Booking_data!$A$1:$A$6001,Booking_data!$N$1:$N$6001,"not Found")</f>
        <v>59</v>
      </c>
      <c r="T2622" t="str">
        <f>_xlfn.XLOOKUP(A2622,Booking_data!$A$1:$A$6001,Booking_data!$O$1:$O$6001,"Not Found")</f>
        <v>Female</v>
      </c>
      <c r="U2622" t="str">
        <f t="shared" si="203"/>
        <v>Above 45</v>
      </c>
      <c r="V2622" t="str">
        <f t="shared" si="204"/>
        <v>Medium Booking</v>
      </c>
    </row>
    <row r="2623" spans="1:22" x14ac:dyDescent="0.25">
      <c r="A2623" t="s">
        <v>2854</v>
      </c>
      <c r="B2623" s="1">
        <v>46084</v>
      </c>
      <c r="C2623" s="1">
        <v>46110</v>
      </c>
      <c r="D2623" s="9">
        <v>0.64583333333333337</v>
      </c>
      <c r="E2623" t="str">
        <f t="shared" si="200"/>
        <v>Weekday</v>
      </c>
      <c r="F2623" t="str">
        <f t="shared" si="201"/>
        <v>Mar</v>
      </c>
      <c r="G2623" t="str">
        <f>_xlfn.XLOOKUP(A2623,Booking_data!$A$1:$A$6001,Booking_data!$D$1:$D$6001,"not found")</f>
        <v>M014</v>
      </c>
      <c r="H2623" t="str">
        <f>_xlfn.XLOOKUP(G2623,Movies_data!$A$1:$A$41,Movies_data!$B$1:$B$41,"not found")</f>
        <v>Hi Nanna</v>
      </c>
      <c r="I2623" t="str">
        <f>_xlfn.XLOOKUP(G2623,Movies_data!$A$1:$A$41,Movies_data!$D$1:$D$41,"not found")</f>
        <v>Romance</v>
      </c>
      <c r="J2623" t="str">
        <f>_xlfn.XLOOKUP(G2623,Movies_data!$A$1:$A$41,Movies_data!$C$1:$C$41,"not found")</f>
        <v>Telugu</v>
      </c>
      <c r="K2623">
        <f>_xlfn.XLOOKUP(G2623,Movies_data!$A$1:$A$41,Movies_data!$H$1:$H$41,"Not Found")</f>
        <v>8</v>
      </c>
      <c r="L2623" t="str">
        <f>_xlfn.XLOOKUP(A2623,Booking_data!$A$1:$A$6001,Booking_data!$E$1:$E$6001,"not Found")</f>
        <v>C161</v>
      </c>
      <c r="M2623" t="str">
        <f>_xlfn.XLOOKUP(L2623,Cinemas_data!$A$1:$A$49,Cinemas_data!$I$1:$I$49,"not Found")</f>
        <v>INOX City Centre</v>
      </c>
      <c r="N2623" t="str">
        <f>_xlfn.XLOOKUP(L2623,Cinemas_data!$A$1:$A$49,Cinemas_data!$C$1:$C$49,"not Found")</f>
        <v>Thiruvananthapuram</v>
      </c>
      <c r="O2623">
        <f>_xlfn.XLOOKUP(A2623,Booking_data!$A$1:$A$6001,Booking_data!$H$1:$H$6001,"not found")</f>
        <v>2</v>
      </c>
      <c r="P2623">
        <f>_xlfn.XLOOKUP(A2623,Booking_data!$A$1:$A$6001,Booking_data!$I$1:$I$6001,"not Found")</f>
        <v>280</v>
      </c>
      <c r="Q2623">
        <f t="shared" si="202"/>
        <v>560</v>
      </c>
      <c r="R2623" t="str">
        <f>_xlfn.XLOOKUP(A2623,Booking_data!$A$1:$A$6001,Booking_data!$L$1:$L$6001,"Not Found")</f>
        <v>Debit Card</v>
      </c>
      <c r="S2623">
        <f>_xlfn.XLOOKUP(A2623,Booking_data!$A$1:$A$6001,Booking_data!$N$1:$N$6001,"not Found")</f>
        <v>25</v>
      </c>
      <c r="T2623" t="str">
        <f>_xlfn.XLOOKUP(A2623,Booking_data!$A$1:$A$6001,Booking_data!$O$1:$O$6001,"Not Found")</f>
        <v>Other</v>
      </c>
      <c r="U2623" t="str">
        <f t="shared" si="203"/>
        <v>Youngster</v>
      </c>
      <c r="V2623" t="str">
        <f t="shared" si="204"/>
        <v>Low Booking</v>
      </c>
    </row>
    <row r="2624" spans="1:22" x14ac:dyDescent="0.25">
      <c r="A2624" t="s">
        <v>2855</v>
      </c>
      <c r="B2624" s="1">
        <v>46084</v>
      </c>
      <c r="C2624" s="1">
        <v>46038</v>
      </c>
      <c r="D2624" s="9">
        <v>0.53125</v>
      </c>
      <c r="E2624" t="str">
        <f t="shared" si="200"/>
        <v>Weekday</v>
      </c>
      <c r="F2624" t="str">
        <f t="shared" si="201"/>
        <v>Mar</v>
      </c>
      <c r="G2624" t="str">
        <f>_xlfn.XLOOKUP(A2624,Booking_data!$A$1:$A$6001,Booking_data!$D$1:$D$6001,"not found")</f>
        <v>M038</v>
      </c>
      <c r="H2624" t="str">
        <f>_xlfn.XLOOKUP(G2624,Movies_data!$A$1:$A$41,Movies_data!$B$1:$B$41,"not found")</f>
        <v>Barbie</v>
      </c>
      <c r="I2624" t="str">
        <f>_xlfn.XLOOKUP(G2624,Movies_data!$A$1:$A$41,Movies_data!$D$1:$D$41,"not found")</f>
        <v>Comedy</v>
      </c>
      <c r="J2624" t="str">
        <f>_xlfn.XLOOKUP(G2624,Movies_data!$A$1:$A$41,Movies_data!$C$1:$C$41,"not found")</f>
        <v>English</v>
      </c>
      <c r="K2624">
        <f>_xlfn.XLOOKUP(G2624,Movies_data!$A$1:$A$41,Movies_data!$H$1:$H$41,"Not Found")</f>
        <v>6.8</v>
      </c>
      <c r="L2624" t="str">
        <f>_xlfn.XLOOKUP(A2624,Booking_data!$A$1:$A$6001,Booking_data!$E$1:$E$6001,"not Found")</f>
        <v>C011</v>
      </c>
      <c r="M2624" t="str">
        <f>_xlfn.XLOOKUP(L2624,Cinemas_data!$A$1:$A$49,Cinemas_data!$I$1:$I$49,"not Found")</f>
        <v>Cinepolis City Centre</v>
      </c>
      <c r="N2624" t="str">
        <f>_xlfn.XLOOKUP(L2624,Cinemas_data!$A$1:$A$49,Cinemas_data!$C$1:$C$49,"not Found")</f>
        <v>Chennai</v>
      </c>
      <c r="O2624">
        <f>_xlfn.XLOOKUP(A2624,Booking_data!$A$1:$A$6001,Booking_data!$H$1:$H$6001,"not found")</f>
        <v>3</v>
      </c>
      <c r="P2624">
        <f>_xlfn.XLOOKUP(A2624,Booking_data!$A$1:$A$6001,Booking_data!$I$1:$I$6001,"not Found")</f>
        <v>320</v>
      </c>
      <c r="Q2624">
        <f t="shared" si="202"/>
        <v>960</v>
      </c>
      <c r="R2624" t="str">
        <f>_xlfn.XLOOKUP(A2624,Booking_data!$A$1:$A$6001,Booking_data!$L$1:$L$6001,"Not Found")</f>
        <v>Net Banking</v>
      </c>
      <c r="S2624">
        <f>_xlfn.XLOOKUP(A2624,Booking_data!$A$1:$A$6001,Booking_data!$N$1:$N$6001,"not Found")</f>
        <v>25</v>
      </c>
      <c r="T2624" t="str">
        <f>_xlfn.XLOOKUP(A2624,Booking_data!$A$1:$A$6001,Booking_data!$O$1:$O$6001,"Not Found")</f>
        <v>Male</v>
      </c>
      <c r="U2624" t="str">
        <f t="shared" si="203"/>
        <v>Youngster</v>
      </c>
      <c r="V2624" t="str">
        <f t="shared" si="204"/>
        <v>Medium Booking</v>
      </c>
    </row>
    <row r="2625" spans="1:22" x14ac:dyDescent="0.25">
      <c r="A2625" t="s">
        <v>2856</v>
      </c>
      <c r="B2625" s="1">
        <v>46084</v>
      </c>
      <c r="C2625" s="1">
        <v>46177</v>
      </c>
      <c r="D2625" s="9">
        <v>0.77083333333333337</v>
      </c>
      <c r="E2625" t="str">
        <f t="shared" si="200"/>
        <v>Weekday</v>
      </c>
      <c r="F2625" t="str">
        <f t="shared" si="201"/>
        <v>Mar</v>
      </c>
      <c r="G2625" t="str">
        <f>_xlfn.XLOOKUP(A2625,Booking_data!$A$1:$A$6001,Booking_data!$D$1:$D$6001,"not found")</f>
        <v>M035</v>
      </c>
      <c r="H2625" t="str">
        <f>_xlfn.XLOOKUP(G2625,Movies_data!$A$1:$A$41,Movies_data!$B$1:$B$41,"not found")</f>
        <v>Aavesham</v>
      </c>
      <c r="I2625" t="str">
        <f>_xlfn.XLOOKUP(G2625,Movies_data!$A$1:$A$41,Movies_data!$D$1:$D$41,"not found")</f>
        <v>Comedy</v>
      </c>
      <c r="J2625" t="str">
        <f>_xlfn.XLOOKUP(G2625,Movies_data!$A$1:$A$41,Movies_data!$C$1:$C$41,"not found")</f>
        <v>Malayalam</v>
      </c>
      <c r="K2625">
        <f>_xlfn.XLOOKUP(G2625,Movies_data!$A$1:$A$41,Movies_data!$H$1:$H$41,"Not Found")</f>
        <v>7.8</v>
      </c>
      <c r="L2625" t="str">
        <f>_xlfn.XLOOKUP(A2625,Booking_data!$A$1:$A$6001,Booking_data!$E$1:$E$6001,"not Found")</f>
        <v>C033</v>
      </c>
      <c r="M2625" t="str">
        <f>_xlfn.XLOOKUP(L2625,Cinemas_data!$A$1:$A$49,Cinemas_data!$I$1:$I$49,"not Found")</f>
        <v>Asian Cinemas Forum Mall</v>
      </c>
      <c r="N2625" t="str">
        <f>_xlfn.XLOOKUP(L2625,Cinemas_data!$A$1:$A$49,Cinemas_data!$C$1:$C$49,"not Found")</f>
        <v>Madurai</v>
      </c>
      <c r="O2625">
        <f>_xlfn.XLOOKUP(A2625,Booking_data!$A$1:$A$6001,Booking_data!$H$1:$H$6001,"not found")</f>
        <v>2</v>
      </c>
      <c r="P2625">
        <f>_xlfn.XLOOKUP(A2625,Booking_data!$A$1:$A$6001,Booking_data!$I$1:$I$6001,"not Found")</f>
        <v>180</v>
      </c>
      <c r="Q2625">
        <f t="shared" si="202"/>
        <v>360</v>
      </c>
      <c r="R2625" t="str">
        <f>_xlfn.XLOOKUP(A2625,Booking_data!$A$1:$A$6001,Booking_data!$L$1:$L$6001,"Not Found")</f>
        <v>Debit Card</v>
      </c>
      <c r="S2625">
        <f>_xlfn.XLOOKUP(A2625,Booking_data!$A$1:$A$6001,Booking_data!$N$1:$N$6001,"not Found")</f>
        <v>30</v>
      </c>
      <c r="T2625" t="str">
        <f>_xlfn.XLOOKUP(A2625,Booking_data!$A$1:$A$6001,Booking_data!$O$1:$O$6001,"Not Found")</f>
        <v>Female</v>
      </c>
      <c r="U2625" t="str">
        <f t="shared" si="203"/>
        <v>Middle Age</v>
      </c>
      <c r="V2625" t="str">
        <f t="shared" si="204"/>
        <v>Low Booking</v>
      </c>
    </row>
    <row r="2626" spans="1:22" x14ac:dyDescent="0.25">
      <c r="A2626" t="s">
        <v>2857</v>
      </c>
      <c r="B2626" s="1">
        <v>46084</v>
      </c>
      <c r="C2626" s="1">
        <v>46062</v>
      </c>
      <c r="D2626" s="9">
        <v>0.77083333333333337</v>
      </c>
      <c r="E2626" t="str">
        <f t="shared" si="200"/>
        <v>Weekday</v>
      </c>
      <c r="F2626" t="str">
        <f t="shared" si="201"/>
        <v>Mar</v>
      </c>
      <c r="G2626" t="str">
        <f>_xlfn.XLOOKUP(A2626,Booking_data!$A$1:$A$6001,Booking_data!$D$1:$D$6001,"not found")</f>
        <v>M008</v>
      </c>
      <c r="H2626" t="str">
        <f>_xlfn.XLOOKUP(G2626,Movies_data!$A$1:$A$41,Movies_data!$B$1:$B$41,"not found")</f>
        <v>Love Today</v>
      </c>
      <c r="I2626" t="str">
        <f>_xlfn.XLOOKUP(G2626,Movies_data!$A$1:$A$41,Movies_data!$D$1:$D$41,"not found")</f>
        <v>Romance</v>
      </c>
      <c r="J2626" t="str">
        <f>_xlfn.XLOOKUP(G2626,Movies_data!$A$1:$A$41,Movies_data!$C$1:$C$41,"not found")</f>
        <v>Tamil</v>
      </c>
      <c r="K2626">
        <f>_xlfn.XLOOKUP(G2626,Movies_data!$A$1:$A$41,Movies_data!$H$1:$H$41,"Not Found")</f>
        <v>7.4</v>
      </c>
      <c r="L2626" t="str">
        <f>_xlfn.XLOOKUP(A2626,Booking_data!$A$1:$A$6001,Booking_data!$E$1:$E$6001,"not Found")</f>
        <v>C023</v>
      </c>
      <c r="M2626" t="str">
        <f>_xlfn.XLOOKUP(L2626,Cinemas_data!$A$1:$A$49,Cinemas_data!$I$1:$I$49,"not Found")</f>
        <v>MovieMax Forum Mall</v>
      </c>
      <c r="N2626" t="str">
        <f>_xlfn.XLOOKUP(L2626,Cinemas_data!$A$1:$A$49,Cinemas_data!$C$1:$C$49,"not Found")</f>
        <v>Coimbatore</v>
      </c>
      <c r="O2626">
        <f>_xlfn.XLOOKUP(A2626,Booking_data!$A$1:$A$6001,Booking_data!$H$1:$H$6001,"not found")</f>
        <v>2</v>
      </c>
      <c r="P2626">
        <f>_xlfn.XLOOKUP(A2626,Booking_data!$A$1:$A$6001,Booking_data!$I$1:$I$6001,"not Found")</f>
        <v>420</v>
      </c>
      <c r="Q2626">
        <f t="shared" si="202"/>
        <v>840</v>
      </c>
      <c r="R2626" t="str">
        <f>_xlfn.XLOOKUP(A2626,Booking_data!$A$1:$A$6001,Booking_data!$L$1:$L$6001,"Not Found")</f>
        <v>Net Banking</v>
      </c>
      <c r="S2626">
        <f>_xlfn.XLOOKUP(A2626,Booking_data!$A$1:$A$6001,Booking_data!$N$1:$N$6001,"not Found")</f>
        <v>29</v>
      </c>
      <c r="T2626" t="str">
        <f>_xlfn.XLOOKUP(A2626,Booking_data!$A$1:$A$6001,Booking_data!$O$1:$O$6001,"Not Found")</f>
        <v>Female</v>
      </c>
      <c r="U2626" t="str">
        <f t="shared" si="203"/>
        <v>Youngster</v>
      </c>
      <c r="V2626" t="str">
        <f t="shared" si="204"/>
        <v>Low Booking</v>
      </c>
    </row>
    <row r="2627" spans="1:22" x14ac:dyDescent="0.25">
      <c r="A2627" t="s">
        <v>2858</v>
      </c>
      <c r="B2627" s="1">
        <v>46084</v>
      </c>
      <c r="C2627" s="1">
        <v>46036</v>
      </c>
      <c r="D2627" s="9">
        <v>0.77083333333333337</v>
      </c>
      <c r="E2627" t="str">
        <f t="shared" ref="E2627:E2690" si="205">IF(WEEKDAY(B2627,2)&lt;=5,"Weekday","Weekend")</f>
        <v>Weekday</v>
      </c>
      <c r="F2627" t="str">
        <f t="shared" ref="F2627:F2690" si="206">TEXT(B2627,"mmm")</f>
        <v>Mar</v>
      </c>
      <c r="G2627" t="str">
        <f>_xlfn.XLOOKUP(A2627,Booking_data!$A$1:$A$6001,Booking_data!$D$1:$D$6001,"not found")</f>
        <v>M006</v>
      </c>
      <c r="H2627" t="str">
        <f>_xlfn.XLOOKUP(G2627,Movies_data!$A$1:$A$41,Movies_data!$B$1:$B$41,"not found")</f>
        <v>Maamannan</v>
      </c>
      <c r="I2627" t="str">
        <f>_xlfn.XLOOKUP(G2627,Movies_data!$A$1:$A$41,Movies_data!$D$1:$D$41,"not found")</f>
        <v>Drama</v>
      </c>
      <c r="J2627" t="str">
        <f>_xlfn.XLOOKUP(G2627,Movies_data!$A$1:$A$41,Movies_data!$C$1:$C$41,"not found")</f>
        <v>Tamil</v>
      </c>
      <c r="K2627">
        <f>_xlfn.XLOOKUP(G2627,Movies_data!$A$1:$A$41,Movies_data!$H$1:$H$41,"Not Found")</f>
        <v>7.3</v>
      </c>
      <c r="L2627" t="str">
        <f>_xlfn.XLOOKUP(A2627,Booking_data!$A$1:$A$6001,Booking_data!$E$1:$E$6001,"not Found")</f>
        <v>C092</v>
      </c>
      <c r="M2627" t="str">
        <f>_xlfn.XLOOKUP(L2627,Cinemas_data!$A$1:$A$49,Cinemas_data!$I$1:$I$49,"not Found")</f>
        <v>Miraj Cinemas Grand Mall</v>
      </c>
      <c r="N2627" t="str">
        <f>_xlfn.XLOOKUP(L2627,Cinemas_data!$A$1:$A$49,Cinemas_data!$C$1:$C$49,"not Found")</f>
        <v>Mumbai</v>
      </c>
      <c r="O2627">
        <f>_xlfn.XLOOKUP(A2627,Booking_data!$A$1:$A$6001,Booking_data!$H$1:$H$6001,"not found")</f>
        <v>5</v>
      </c>
      <c r="P2627">
        <f>_xlfn.XLOOKUP(A2627,Booking_data!$A$1:$A$6001,Booking_data!$I$1:$I$6001,"not Found")</f>
        <v>160</v>
      </c>
      <c r="Q2627">
        <f t="shared" ref="Q2627:Q2690" si="207">O2627*P2627</f>
        <v>800</v>
      </c>
      <c r="R2627" t="str">
        <f>_xlfn.XLOOKUP(A2627,Booking_data!$A$1:$A$6001,Booking_data!$L$1:$L$6001,"Not Found")</f>
        <v>Credit Card</v>
      </c>
      <c r="S2627">
        <f>_xlfn.XLOOKUP(A2627,Booking_data!$A$1:$A$6001,Booking_data!$N$1:$N$6001,"not Found")</f>
        <v>19</v>
      </c>
      <c r="T2627" t="str">
        <f>_xlfn.XLOOKUP(A2627,Booking_data!$A$1:$A$6001,Booking_data!$O$1:$O$6001,"Not Found")</f>
        <v>Female</v>
      </c>
      <c r="U2627" t="str">
        <f t="shared" ref="U2627:U2690" si="208">IF(S2627&lt;18,"Below 18",IF(S2627&lt;30,"Youngster",IF(S2627&lt;45,"Middle Age","Above 45")))</f>
        <v>Youngster</v>
      </c>
      <c r="V2627" t="str">
        <f t="shared" ref="V2627:V2690" si="209">IF(O2627&lt;=2,"Low Booking",IF(O2627&lt;=4,"Medium Booking","High Booking"))</f>
        <v>High Booking</v>
      </c>
    </row>
    <row r="2628" spans="1:22" x14ac:dyDescent="0.25">
      <c r="A2628" t="s">
        <v>2859</v>
      </c>
      <c r="B2628" s="1">
        <v>46084</v>
      </c>
      <c r="C2628" s="1">
        <v>46111</v>
      </c>
      <c r="D2628" s="9">
        <v>0.9375</v>
      </c>
      <c r="E2628" t="str">
        <f t="shared" si="205"/>
        <v>Weekday</v>
      </c>
      <c r="F2628" t="str">
        <f t="shared" si="206"/>
        <v>Mar</v>
      </c>
      <c r="G2628" t="str">
        <f>_xlfn.XLOOKUP(A2628,Booking_data!$A$1:$A$6001,Booking_data!$D$1:$D$6001,"not found")</f>
        <v>M009</v>
      </c>
      <c r="H2628" t="str">
        <f>_xlfn.XLOOKUP(G2628,Movies_data!$A$1:$A$41,Movies_data!$B$1:$B$41,"not found")</f>
        <v>Amaran</v>
      </c>
      <c r="I2628" t="str">
        <f>_xlfn.XLOOKUP(G2628,Movies_data!$A$1:$A$41,Movies_data!$D$1:$D$41,"not found")</f>
        <v>Biography</v>
      </c>
      <c r="J2628" t="str">
        <f>_xlfn.XLOOKUP(G2628,Movies_data!$A$1:$A$41,Movies_data!$C$1:$C$41,"not found")</f>
        <v>Tamil</v>
      </c>
      <c r="K2628">
        <f>_xlfn.XLOOKUP(G2628,Movies_data!$A$1:$A$41,Movies_data!$H$1:$H$41,"Not Found")</f>
        <v>8.3000000000000007</v>
      </c>
      <c r="L2628" t="str">
        <f>_xlfn.XLOOKUP(A2628,Booking_data!$A$1:$A$6001,Booking_data!$E$1:$E$6001,"not Found")</f>
        <v>C093</v>
      </c>
      <c r="M2628" t="str">
        <f>_xlfn.XLOOKUP(L2628,Cinemas_data!$A$1:$A$49,Cinemas_data!$I$1:$I$49,"not Found")</f>
        <v>Mukta A2 Cinemas Forum Mall</v>
      </c>
      <c r="N2628" t="str">
        <f>_xlfn.XLOOKUP(L2628,Cinemas_data!$A$1:$A$49,Cinemas_data!$C$1:$C$49,"not Found")</f>
        <v>Mumbai</v>
      </c>
      <c r="O2628">
        <f>_xlfn.XLOOKUP(A2628,Booking_data!$A$1:$A$6001,Booking_data!$H$1:$H$6001,"not found")</f>
        <v>5</v>
      </c>
      <c r="P2628">
        <f>_xlfn.XLOOKUP(A2628,Booking_data!$A$1:$A$6001,Booking_data!$I$1:$I$6001,"not Found")</f>
        <v>320</v>
      </c>
      <c r="Q2628">
        <f t="shared" si="207"/>
        <v>1600</v>
      </c>
      <c r="R2628" t="str">
        <f>_xlfn.XLOOKUP(A2628,Booking_data!$A$1:$A$6001,Booking_data!$L$1:$L$6001,"Not Found")</f>
        <v>UPI</v>
      </c>
      <c r="S2628">
        <f>_xlfn.XLOOKUP(A2628,Booking_data!$A$1:$A$6001,Booking_data!$N$1:$N$6001,"not Found")</f>
        <v>43</v>
      </c>
      <c r="T2628" t="str">
        <f>_xlfn.XLOOKUP(A2628,Booking_data!$A$1:$A$6001,Booking_data!$O$1:$O$6001,"Not Found")</f>
        <v>Male</v>
      </c>
      <c r="U2628" t="str">
        <f t="shared" si="208"/>
        <v>Middle Age</v>
      </c>
      <c r="V2628" t="str">
        <f t="shared" si="209"/>
        <v>High Booking</v>
      </c>
    </row>
    <row r="2629" spans="1:22" x14ac:dyDescent="0.25">
      <c r="A2629" t="s">
        <v>2860</v>
      </c>
      <c r="B2629" s="1">
        <v>46084</v>
      </c>
      <c r="C2629" s="1">
        <v>46104</v>
      </c>
      <c r="D2629" s="9">
        <v>0.77083333333333337</v>
      </c>
      <c r="E2629" t="str">
        <f t="shared" si="205"/>
        <v>Weekday</v>
      </c>
      <c r="F2629" t="str">
        <f t="shared" si="206"/>
        <v>Mar</v>
      </c>
      <c r="G2629" t="str">
        <f>_xlfn.XLOOKUP(A2629,Booking_data!$A$1:$A$6001,Booking_data!$D$1:$D$6001,"not found")</f>
        <v>M001</v>
      </c>
      <c r="H2629" t="str">
        <f>_xlfn.XLOOKUP(G2629,Movies_data!$A$1:$A$41,Movies_data!$B$1:$B$41,"not found")</f>
        <v>Leo</v>
      </c>
      <c r="I2629" t="str">
        <f>_xlfn.XLOOKUP(G2629,Movies_data!$A$1:$A$41,Movies_data!$D$1:$D$41,"not found")</f>
        <v>Action</v>
      </c>
      <c r="J2629" t="str">
        <f>_xlfn.XLOOKUP(G2629,Movies_data!$A$1:$A$41,Movies_data!$C$1:$C$41,"not found")</f>
        <v>Tamil</v>
      </c>
      <c r="K2629">
        <f>_xlfn.XLOOKUP(G2629,Movies_data!$A$1:$A$41,Movies_data!$H$1:$H$41,"Not Found")</f>
        <v>8</v>
      </c>
      <c r="L2629" t="str">
        <f>_xlfn.XLOOKUP(A2629,Booking_data!$A$1:$A$6001,Booking_data!$E$1:$E$6001,"not Found")</f>
        <v>C082</v>
      </c>
      <c r="M2629" t="str">
        <f>_xlfn.XLOOKUP(L2629,Cinemas_data!$A$1:$A$49,Cinemas_data!$I$1:$I$49,"not Found")</f>
        <v>Cinepolis Grand Mall</v>
      </c>
      <c r="N2629" t="str">
        <f>_xlfn.XLOOKUP(L2629,Cinemas_data!$A$1:$A$49,Cinemas_data!$C$1:$C$49,"not Found")</f>
        <v>Vijayawada</v>
      </c>
      <c r="O2629">
        <f>_xlfn.XLOOKUP(A2629,Booking_data!$A$1:$A$6001,Booking_data!$H$1:$H$6001,"not found")</f>
        <v>3</v>
      </c>
      <c r="P2629">
        <f>_xlfn.XLOOKUP(A2629,Booking_data!$A$1:$A$6001,Booking_data!$I$1:$I$6001,"not Found")</f>
        <v>360</v>
      </c>
      <c r="Q2629">
        <f t="shared" si="207"/>
        <v>1080</v>
      </c>
      <c r="R2629" t="str">
        <f>_xlfn.XLOOKUP(A2629,Booking_data!$A$1:$A$6001,Booking_data!$L$1:$L$6001,"Not Found")</f>
        <v>UPI</v>
      </c>
      <c r="S2629">
        <f>_xlfn.XLOOKUP(A2629,Booking_data!$A$1:$A$6001,Booking_data!$N$1:$N$6001,"not Found")</f>
        <v>38</v>
      </c>
      <c r="T2629" t="str">
        <f>_xlfn.XLOOKUP(A2629,Booking_data!$A$1:$A$6001,Booking_data!$O$1:$O$6001,"Not Found")</f>
        <v>Male</v>
      </c>
      <c r="U2629" t="str">
        <f t="shared" si="208"/>
        <v>Middle Age</v>
      </c>
      <c r="V2629" t="str">
        <f t="shared" si="209"/>
        <v>Medium Booking</v>
      </c>
    </row>
    <row r="2630" spans="1:22" x14ac:dyDescent="0.25">
      <c r="A2630" t="s">
        <v>2861</v>
      </c>
      <c r="B2630" s="1">
        <v>46084</v>
      </c>
      <c r="C2630" s="1">
        <v>46202</v>
      </c>
      <c r="D2630" s="9">
        <v>0.88541666666666663</v>
      </c>
      <c r="E2630" t="str">
        <f t="shared" si="205"/>
        <v>Weekday</v>
      </c>
      <c r="F2630" t="str">
        <f t="shared" si="206"/>
        <v>Mar</v>
      </c>
      <c r="G2630" t="str">
        <f>_xlfn.XLOOKUP(A2630,Booking_data!$A$1:$A$6001,Booking_data!$D$1:$D$6001,"not found")</f>
        <v>M033</v>
      </c>
      <c r="H2630" t="str">
        <f>_xlfn.XLOOKUP(G2630,Movies_data!$A$1:$A$41,Movies_data!$B$1:$B$41,"not found")</f>
        <v>Lucifer</v>
      </c>
      <c r="I2630" t="str">
        <f>_xlfn.XLOOKUP(G2630,Movies_data!$A$1:$A$41,Movies_data!$D$1:$D$41,"not found")</f>
        <v>Action</v>
      </c>
      <c r="J2630" t="str">
        <f>_xlfn.XLOOKUP(G2630,Movies_data!$A$1:$A$41,Movies_data!$C$1:$C$41,"not found")</f>
        <v>Malayalam</v>
      </c>
      <c r="K2630">
        <f>_xlfn.XLOOKUP(G2630,Movies_data!$A$1:$A$41,Movies_data!$H$1:$H$41,"Not Found")</f>
        <v>7.5</v>
      </c>
      <c r="L2630" t="str">
        <f>_xlfn.XLOOKUP(A2630,Booking_data!$A$1:$A$6001,Booking_data!$E$1:$E$6001,"not Found")</f>
        <v>C103</v>
      </c>
      <c r="M2630" t="str">
        <f>_xlfn.XLOOKUP(L2630,Cinemas_data!$A$1:$A$49,Cinemas_data!$I$1:$I$49,"not Found")</f>
        <v>MovieMax Forum Mall</v>
      </c>
      <c r="N2630" t="str">
        <f>_xlfn.XLOOKUP(L2630,Cinemas_data!$A$1:$A$49,Cinemas_data!$C$1:$C$49,"not Found")</f>
        <v>Pune</v>
      </c>
      <c r="O2630">
        <f>_xlfn.XLOOKUP(A2630,Booking_data!$A$1:$A$6001,Booking_data!$H$1:$H$6001,"not found")</f>
        <v>2</v>
      </c>
      <c r="P2630">
        <f>_xlfn.XLOOKUP(A2630,Booking_data!$A$1:$A$6001,Booking_data!$I$1:$I$6001,"not Found")</f>
        <v>360</v>
      </c>
      <c r="Q2630">
        <f t="shared" si="207"/>
        <v>720</v>
      </c>
      <c r="R2630" t="str">
        <f>_xlfn.XLOOKUP(A2630,Booking_data!$A$1:$A$6001,Booking_data!$L$1:$L$6001,"Not Found")</f>
        <v>Credit Card</v>
      </c>
      <c r="S2630">
        <f>_xlfn.XLOOKUP(A2630,Booking_data!$A$1:$A$6001,Booking_data!$N$1:$N$6001,"not Found")</f>
        <v>30</v>
      </c>
      <c r="T2630" t="str">
        <f>_xlfn.XLOOKUP(A2630,Booking_data!$A$1:$A$6001,Booking_data!$O$1:$O$6001,"Not Found")</f>
        <v>Male</v>
      </c>
      <c r="U2630" t="str">
        <f t="shared" si="208"/>
        <v>Middle Age</v>
      </c>
      <c r="V2630" t="str">
        <f t="shared" si="209"/>
        <v>Low Booking</v>
      </c>
    </row>
    <row r="2631" spans="1:22" x14ac:dyDescent="0.25">
      <c r="A2631" t="s">
        <v>2862</v>
      </c>
      <c r="B2631" s="1">
        <v>46084</v>
      </c>
      <c r="C2631" s="1">
        <v>46096</v>
      </c>
      <c r="D2631" s="9">
        <v>0.39583333333333331</v>
      </c>
      <c r="E2631" t="str">
        <f t="shared" si="205"/>
        <v>Weekday</v>
      </c>
      <c r="F2631" t="str">
        <f t="shared" si="206"/>
        <v>Mar</v>
      </c>
      <c r="G2631" t="str">
        <f>_xlfn.XLOOKUP(A2631,Booking_data!$A$1:$A$6001,Booking_data!$D$1:$D$6001,"not found")</f>
        <v>M027</v>
      </c>
      <c r="H2631" t="str">
        <f>_xlfn.XLOOKUP(G2631,Movies_data!$A$1:$A$41,Movies_data!$B$1:$B$41,"not found")</f>
        <v>KGF Chapter 2</v>
      </c>
      <c r="I2631" t="str">
        <f>_xlfn.XLOOKUP(G2631,Movies_data!$A$1:$A$41,Movies_data!$D$1:$D$41,"not found")</f>
        <v>Action</v>
      </c>
      <c r="J2631" t="str">
        <f>_xlfn.XLOOKUP(G2631,Movies_data!$A$1:$A$41,Movies_data!$C$1:$C$41,"not found")</f>
        <v>Kannada</v>
      </c>
      <c r="K2631">
        <f>_xlfn.XLOOKUP(G2631,Movies_data!$A$1:$A$41,Movies_data!$H$1:$H$41,"Not Found")</f>
        <v>8.3000000000000007</v>
      </c>
      <c r="L2631" t="str">
        <f>_xlfn.XLOOKUP(A2631,Booking_data!$A$1:$A$6001,Booking_data!$E$1:$E$6001,"not Found")</f>
        <v>C153</v>
      </c>
      <c r="M2631" t="str">
        <f>_xlfn.XLOOKUP(L2631,Cinemas_data!$A$1:$A$49,Cinemas_data!$I$1:$I$49,"not Found")</f>
        <v>Cinepolis Forum Mall</v>
      </c>
      <c r="N2631" t="str">
        <f>_xlfn.XLOOKUP(L2631,Cinemas_data!$A$1:$A$49,Cinemas_data!$C$1:$C$49,"not Found")</f>
        <v>Kochi</v>
      </c>
      <c r="O2631">
        <f>_xlfn.XLOOKUP(A2631,Booking_data!$A$1:$A$6001,Booking_data!$H$1:$H$6001,"not found")</f>
        <v>6</v>
      </c>
      <c r="P2631">
        <f>_xlfn.XLOOKUP(A2631,Booking_data!$A$1:$A$6001,Booking_data!$I$1:$I$6001,"not Found")</f>
        <v>240</v>
      </c>
      <c r="Q2631">
        <f t="shared" si="207"/>
        <v>1440</v>
      </c>
      <c r="R2631" t="str">
        <f>_xlfn.XLOOKUP(A2631,Booking_data!$A$1:$A$6001,Booking_data!$L$1:$L$6001,"Not Found")</f>
        <v>Wallet</v>
      </c>
      <c r="S2631">
        <f>_xlfn.XLOOKUP(A2631,Booking_data!$A$1:$A$6001,Booking_data!$N$1:$N$6001,"not Found")</f>
        <v>48</v>
      </c>
      <c r="T2631" t="str">
        <f>_xlfn.XLOOKUP(A2631,Booking_data!$A$1:$A$6001,Booking_data!$O$1:$O$6001,"Not Found")</f>
        <v>Female</v>
      </c>
      <c r="U2631" t="str">
        <f t="shared" si="208"/>
        <v>Above 45</v>
      </c>
      <c r="V2631" t="str">
        <f t="shared" si="209"/>
        <v>High Booking</v>
      </c>
    </row>
    <row r="2632" spans="1:22" x14ac:dyDescent="0.25">
      <c r="A2632" t="s">
        <v>2863</v>
      </c>
      <c r="B2632" s="1">
        <v>46084</v>
      </c>
      <c r="C2632" s="1">
        <v>46061</v>
      </c>
      <c r="D2632" s="9">
        <v>0.9375</v>
      </c>
      <c r="E2632" t="str">
        <f t="shared" si="205"/>
        <v>Weekday</v>
      </c>
      <c r="F2632" t="str">
        <f t="shared" si="206"/>
        <v>Mar</v>
      </c>
      <c r="G2632" t="str">
        <f>_xlfn.XLOOKUP(A2632,Booking_data!$A$1:$A$6001,Booking_data!$D$1:$D$6001,"not found")</f>
        <v>M026</v>
      </c>
      <c r="H2632" t="str">
        <f>_xlfn.XLOOKUP(G2632,Movies_data!$A$1:$A$41,Movies_data!$B$1:$B$41,"not found")</f>
        <v>Drishyam 2</v>
      </c>
      <c r="I2632" t="str">
        <f>_xlfn.XLOOKUP(G2632,Movies_data!$A$1:$A$41,Movies_data!$D$1:$D$41,"not found")</f>
        <v>Thriller</v>
      </c>
      <c r="J2632" t="str">
        <f>_xlfn.XLOOKUP(G2632,Movies_data!$A$1:$A$41,Movies_data!$C$1:$C$41,"not found")</f>
        <v>Hindi</v>
      </c>
      <c r="K2632">
        <f>_xlfn.XLOOKUP(G2632,Movies_data!$A$1:$A$41,Movies_data!$H$1:$H$41,"Not Found")</f>
        <v>8.1999999999999993</v>
      </c>
      <c r="L2632" t="str">
        <f>_xlfn.XLOOKUP(A2632,Booking_data!$A$1:$A$6001,Booking_data!$E$1:$E$6001,"not Found")</f>
        <v>C053</v>
      </c>
      <c r="M2632" t="str">
        <f>_xlfn.XLOOKUP(L2632,Cinemas_data!$A$1:$A$49,Cinemas_data!$I$1:$I$49,"not Found")</f>
        <v>PVR Forum Mall</v>
      </c>
      <c r="N2632" t="str">
        <f>_xlfn.XLOOKUP(L2632,Cinemas_data!$A$1:$A$49,Cinemas_data!$C$1:$C$49,"not Found")</f>
        <v>Bengaluru</v>
      </c>
      <c r="O2632">
        <f>_xlfn.XLOOKUP(A2632,Booking_data!$A$1:$A$6001,Booking_data!$H$1:$H$6001,"not found")</f>
        <v>2</v>
      </c>
      <c r="P2632">
        <f>_xlfn.XLOOKUP(A2632,Booking_data!$A$1:$A$6001,Booking_data!$I$1:$I$6001,"not Found")</f>
        <v>260</v>
      </c>
      <c r="Q2632">
        <f t="shared" si="207"/>
        <v>520</v>
      </c>
      <c r="R2632" t="str">
        <f>_xlfn.XLOOKUP(A2632,Booking_data!$A$1:$A$6001,Booking_data!$L$1:$L$6001,"Not Found")</f>
        <v>Debit Card</v>
      </c>
      <c r="S2632">
        <f>_xlfn.XLOOKUP(A2632,Booking_data!$A$1:$A$6001,Booking_data!$N$1:$N$6001,"not Found")</f>
        <v>44</v>
      </c>
      <c r="T2632" t="str">
        <f>_xlfn.XLOOKUP(A2632,Booking_data!$A$1:$A$6001,Booking_data!$O$1:$O$6001,"Not Found")</f>
        <v>Other</v>
      </c>
      <c r="U2632" t="str">
        <f t="shared" si="208"/>
        <v>Middle Age</v>
      </c>
      <c r="V2632" t="str">
        <f t="shared" si="209"/>
        <v>Low Booking</v>
      </c>
    </row>
    <row r="2633" spans="1:22" x14ac:dyDescent="0.25">
      <c r="A2633" t="s">
        <v>2864</v>
      </c>
      <c r="B2633" s="1">
        <v>46084</v>
      </c>
      <c r="C2633" s="1">
        <v>46051</v>
      </c>
      <c r="D2633" s="9">
        <v>0.9375</v>
      </c>
      <c r="E2633" t="str">
        <f t="shared" si="205"/>
        <v>Weekday</v>
      </c>
      <c r="F2633" t="str">
        <f t="shared" si="206"/>
        <v>Mar</v>
      </c>
      <c r="G2633" t="str">
        <f>_xlfn.XLOOKUP(A2633,Booking_data!$A$1:$A$6001,Booking_data!$D$1:$D$6001,"not found")</f>
        <v>M004</v>
      </c>
      <c r="H2633" t="str">
        <f>_xlfn.XLOOKUP(G2633,Movies_data!$A$1:$A$41,Movies_data!$B$1:$B$41,"not found")</f>
        <v>Ponniyin Selvan I</v>
      </c>
      <c r="I2633" t="str">
        <f>_xlfn.XLOOKUP(G2633,Movies_data!$A$1:$A$41,Movies_data!$D$1:$D$41,"not found")</f>
        <v>Drama</v>
      </c>
      <c r="J2633" t="str">
        <f>_xlfn.XLOOKUP(G2633,Movies_data!$A$1:$A$41,Movies_data!$C$1:$C$41,"not found")</f>
        <v>Tamil</v>
      </c>
      <c r="K2633">
        <f>_xlfn.XLOOKUP(G2633,Movies_data!$A$1:$A$41,Movies_data!$H$1:$H$41,"Not Found")</f>
        <v>7.6</v>
      </c>
      <c r="L2633" t="str">
        <f>_xlfn.XLOOKUP(A2633,Booking_data!$A$1:$A$6001,Booking_data!$E$1:$E$6001,"not Found")</f>
        <v>C013</v>
      </c>
      <c r="M2633" t="str">
        <f>_xlfn.XLOOKUP(L2633,Cinemas_data!$A$1:$A$49,Cinemas_data!$I$1:$I$49,"not Found")</f>
        <v>Mukta A2 Cinemas Forum Mall</v>
      </c>
      <c r="N2633" t="str">
        <f>_xlfn.XLOOKUP(L2633,Cinemas_data!$A$1:$A$49,Cinemas_data!$C$1:$C$49,"not Found")</f>
        <v>Chennai</v>
      </c>
      <c r="O2633">
        <f>_xlfn.XLOOKUP(A2633,Booking_data!$A$1:$A$6001,Booking_data!$H$1:$H$6001,"not found")</f>
        <v>1</v>
      </c>
      <c r="P2633">
        <f>_xlfn.XLOOKUP(A2633,Booking_data!$A$1:$A$6001,Booking_data!$I$1:$I$6001,"not Found")</f>
        <v>240</v>
      </c>
      <c r="Q2633">
        <f t="shared" si="207"/>
        <v>240</v>
      </c>
      <c r="R2633" t="str">
        <f>_xlfn.XLOOKUP(A2633,Booking_data!$A$1:$A$6001,Booking_data!$L$1:$L$6001,"Not Found")</f>
        <v>Wallet</v>
      </c>
      <c r="S2633">
        <f>_xlfn.XLOOKUP(A2633,Booking_data!$A$1:$A$6001,Booking_data!$N$1:$N$6001,"not Found")</f>
        <v>38</v>
      </c>
      <c r="T2633" t="str">
        <f>_xlfn.XLOOKUP(A2633,Booking_data!$A$1:$A$6001,Booking_data!$O$1:$O$6001,"Not Found")</f>
        <v>Other</v>
      </c>
      <c r="U2633" t="str">
        <f t="shared" si="208"/>
        <v>Middle Age</v>
      </c>
      <c r="V2633" t="str">
        <f t="shared" si="209"/>
        <v>Low Booking</v>
      </c>
    </row>
    <row r="2634" spans="1:22" x14ac:dyDescent="0.25">
      <c r="A2634" t="s">
        <v>2865</v>
      </c>
      <c r="B2634" s="1">
        <v>46084</v>
      </c>
      <c r="C2634" s="1">
        <v>46104</v>
      </c>
      <c r="D2634" s="9">
        <v>0.77083333333333337</v>
      </c>
      <c r="E2634" t="str">
        <f t="shared" si="205"/>
        <v>Weekday</v>
      </c>
      <c r="F2634" t="str">
        <f t="shared" si="206"/>
        <v>Mar</v>
      </c>
      <c r="G2634" t="str">
        <f>_xlfn.XLOOKUP(A2634,Booking_data!$A$1:$A$6001,Booking_data!$D$1:$D$6001,"not found")</f>
        <v>M002</v>
      </c>
      <c r="H2634" t="str">
        <f>_xlfn.XLOOKUP(G2634,Movies_data!$A$1:$A$41,Movies_data!$B$1:$B$41,"not found")</f>
        <v>Jailer</v>
      </c>
      <c r="I2634" t="str">
        <f>_xlfn.XLOOKUP(G2634,Movies_data!$A$1:$A$41,Movies_data!$D$1:$D$41,"not found")</f>
        <v>Action</v>
      </c>
      <c r="J2634" t="str">
        <f>_xlfn.XLOOKUP(G2634,Movies_data!$A$1:$A$41,Movies_data!$C$1:$C$41,"not found")</f>
        <v>Tamil</v>
      </c>
      <c r="K2634">
        <f>_xlfn.XLOOKUP(G2634,Movies_data!$A$1:$A$41,Movies_data!$H$1:$H$41,"Not Found")</f>
        <v>7.1</v>
      </c>
      <c r="L2634" t="str">
        <f>_xlfn.XLOOKUP(A2634,Booking_data!$A$1:$A$6001,Booking_data!$E$1:$E$6001,"not Found")</f>
        <v>C053</v>
      </c>
      <c r="M2634" t="str">
        <f>_xlfn.XLOOKUP(L2634,Cinemas_data!$A$1:$A$49,Cinemas_data!$I$1:$I$49,"not Found")</f>
        <v>PVR Forum Mall</v>
      </c>
      <c r="N2634" t="str">
        <f>_xlfn.XLOOKUP(L2634,Cinemas_data!$A$1:$A$49,Cinemas_data!$C$1:$C$49,"not Found")</f>
        <v>Bengaluru</v>
      </c>
      <c r="O2634">
        <f>_xlfn.XLOOKUP(A2634,Booking_data!$A$1:$A$6001,Booking_data!$H$1:$H$6001,"not found")</f>
        <v>2</v>
      </c>
      <c r="P2634">
        <f>_xlfn.XLOOKUP(A2634,Booking_data!$A$1:$A$6001,Booking_data!$I$1:$I$6001,"not Found")</f>
        <v>260</v>
      </c>
      <c r="Q2634">
        <f t="shared" si="207"/>
        <v>520</v>
      </c>
      <c r="R2634" t="str">
        <f>_xlfn.XLOOKUP(A2634,Booking_data!$A$1:$A$6001,Booking_data!$L$1:$L$6001,"Not Found")</f>
        <v>Credit Card</v>
      </c>
      <c r="S2634">
        <f>_xlfn.XLOOKUP(A2634,Booking_data!$A$1:$A$6001,Booking_data!$N$1:$N$6001,"not Found")</f>
        <v>32</v>
      </c>
      <c r="T2634" t="str">
        <f>_xlfn.XLOOKUP(A2634,Booking_data!$A$1:$A$6001,Booking_data!$O$1:$O$6001,"Not Found")</f>
        <v>Male</v>
      </c>
      <c r="U2634" t="str">
        <f t="shared" si="208"/>
        <v>Middle Age</v>
      </c>
      <c r="V2634" t="str">
        <f t="shared" si="209"/>
        <v>Low Booking</v>
      </c>
    </row>
    <row r="2635" spans="1:22" x14ac:dyDescent="0.25">
      <c r="A2635" t="s">
        <v>2866</v>
      </c>
      <c r="B2635" s="1">
        <v>46084</v>
      </c>
      <c r="C2635" s="1">
        <v>46151</v>
      </c>
      <c r="D2635" s="9">
        <v>0.64583333333333337</v>
      </c>
      <c r="E2635" t="str">
        <f t="shared" si="205"/>
        <v>Weekday</v>
      </c>
      <c r="F2635" t="str">
        <f t="shared" si="206"/>
        <v>Mar</v>
      </c>
      <c r="G2635" t="str">
        <f>_xlfn.XLOOKUP(A2635,Booking_data!$A$1:$A$6001,Booking_data!$D$1:$D$6001,"not found")</f>
        <v>M025</v>
      </c>
      <c r="H2635" t="str">
        <f>_xlfn.XLOOKUP(G2635,Movies_data!$A$1:$A$41,Movies_data!$B$1:$B$41,"not found")</f>
        <v>Rocky Aur Rani Kii Prem Kahaani</v>
      </c>
      <c r="I2635" t="str">
        <f>_xlfn.XLOOKUP(G2635,Movies_data!$A$1:$A$41,Movies_data!$D$1:$D$41,"not found")</f>
        <v>Romance</v>
      </c>
      <c r="J2635" t="str">
        <f>_xlfn.XLOOKUP(G2635,Movies_data!$A$1:$A$41,Movies_data!$C$1:$C$41,"not found")</f>
        <v>Hindi</v>
      </c>
      <c r="K2635">
        <f>_xlfn.XLOOKUP(G2635,Movies_data!$A$1:$A$41,Movies_data!$H$1:$H$41,"Not Found")</f>
        <v>6.8</v>
      </c>
      <c r="L2635" t="str">
        <f>_xlfn.XLOOKUP(A2635,Booking_data!$A$1:$A$6001,Booking_data!$E$1:$E$6001,"not Found")</f>
        <v>C051</v>
      </c>
      <c r="M2635" t="str">
        <f>_xlfn.XLOOKUP(L2635,Cinemas_data!$A$1:$A$49,Cinemas_data!$I$1:$I$49,"not Found")</f>
        <v>Asian Cinemas City Centre</v>
      </c>
      <c r="N2635" t="str">
        <f>_xlfn.XLOOKUP(L2635,Cinemas_data!$A$1:$A$49,Cinemas_data!$C$1:$C$49,"not Found")</f>
        <v>Bengaluru</v>
      </c>
      <c r="O2635">
        <f>_xlfn.XLOOKUP(A2635,Booking_data!$A$1:$A$6001,Booking_data!$H$1:$H$6001,"not found")</f>
        <v>4</v>
      </c>
      <c r="P2635">
        <f>_xlfn.XLOOKUP(A2635,Booking_data!$A$1:$A$6001,Booking_data!$I$1:$I$6001,"not Found")</f>
        <v>360</v>
      </c>
      <c r="Q2635">
        <f t="shared" si="207"/>
        <v>1440</v>
      </c>
      <c r="R2635" t="str">
        <f>_xlfn.XLOOKUP(A2635,Booking_data!$A$1:$A$6001,Booking_data!$L$1:$L$6001,"Not Found")</f>
        <v>Net Banking</v>
      </c>
      <c r="S2635">
        <f>_xlfn.XLOOKUP(A2635,Booking_data!$A$1:$A$6001,Booking_data!$N$1:$N$6001,"not Found")</f>
        <v>52</v>
      </c>
      <c r="T2635" t="str">
        <f>_xlfn.XLOOKUP(A2635,Booking_data!$A$1:$A$6001,Booking_data!$O$1:$O$6001,"Not Found")</f>
        <v>Female</v>
      </c>
      <c r="U2635" t="str">
        <f t="shared" si="208"/>
        <v>Above 45</v>
      </c>
      <c r="V2635" t="str">
        <f t="shared" si="209"/>
        <v>Medium Booking</v>
      </c>
    </row>
    <row r="2636" spans="1:22" x14ac:dyDescent="0.25">
      <c r="A2636" t="s">
        <v>2867</v>
      </c>
      <c r="B2636" s="1">
        <v>46084</v>
      </c>
      <c r="C2636" s="1">
        <v>46145</v>
      </c>
      <c r="D2636" s="9">
        <v>0.77083333333333337</v>
      </c>
      <c r="E2636" t="str">
        <f t="shared" si="205"/>
        <v>Weekday</v>
      </c>
      <c r="F2636" t="str">
        <f t="shared" si="206"/>
        <v>Mar</v>
      </c>
      <c r="G2636" t="str">
        <f>_xlfn.XLOOKUP(A2636,Booking_data!$A$1:$A$6001,Booking_data!$D$1:$D$6001,"not found")</f>
        <v>M001</v>
      </c>
      <c r="H2636" t="str">
        <f>_xlfn.XLOOKUP(G2636,Movies_data!$A$1:$A$41,Movies_data!$B$1:$B$41,"not found")</f>
        <v>Leo</v>
      </c>
      <c r="I2636" t="str">
        <f>_xlfn.XLOOKUP(G2636,Movies_data!$A$1:$A$41,Movies_data!$D$1:$D$41,"not found")</f>
        <v>Action</v>
      </c>
      <c r="J2636" t="str">
        <f>_xlfn.XLOOKUP(G2636,Movies_data!$A$1:$A$41,Movies_data!$C$1:$C$41,"not found")</f>
        <v>Tamil</v>
      </c>
      <c r="K2636">
        <f>_xlfn.XLOOKUP(G2636,Movies_data!$A$1:$A$41,Movies_data!$H$1:$H$41,"Not Found")</f>
        <v>8</v>
      </c>
      <c r="L2636" t="str">
        <f>_xlfn.XLOOKUP(A2636,Booking_data!$A$1:$A$6001,Booking_data!$E$1:$E$6001,"not Found")</f>
        <v>C143</v>
      </c>
      <c r="M2636" t="str">
        <f>_xlfn.XLOOKUP(L2636,Cinemas_data!$A$1:$A$49,Cinemas_data!$I$1:$I$49,"not Found")</f>
        <v>INOX Forum Mall</v>
      </c>
      <c r="N2636" t="str">
        <f>_xlfn.XLOOKUP(L2636,Cinemas_data!$A$1:$A$49,Cinemas_data!$C$1:$C$49,"not Found")</f>
        <v>Ahmedabad</v>
      </c>
      <c r="O2636">
        <f>_xlfn.XLOOKUP(A2636,Booking_data!$A$1:$A$6001,Booking_data!$H$1:$H$6001,"not found")</f>
        <v>1</v>
      </c>
      <c r="P2636">
        <f>_xlfn.XLOOKUP(A2636,Booking_data!$A$1:$A$6001,Booking_data!$I$1:$I$6001,"not Found")</f>
        <v>240</v>
      </c>
      <c r="Q2636">
        <f t="shared" si="207"/>
        <v>240</v>
      </c>
      <c r="R2636" t="str">
        <f>_xlfn.XLOOKUP(A2636,Booking_data!$A$1:$A$6001,Booking_data!$L$1:$L$6001,"Not Found")</f>
        <v>UPI</v>
      </c>
      <c r="S2636">
        <f>_xlfn.XLOOKUP(A2636,Booking_data!$A$1:$A$6001,Booking_data!$N$1:$N$6001,"not Found")</f>
        <v>35</v>
      </c>
      <c r="T2636" t="str">
        <f>_xlfn.XLOOKUP(A2636,Booking_data!$A$1:$A$6001,Booking_data!$O$1:$O$6001,"Not Found")</f>
        <v>Male</v>
      </c>
      <c r="U2636" t="str">
        <f t="shared" si="208"/>
        <v>Middle Age</v>
      </c>
      <c r="V2636" t="str">
        <f t="shared" si="209"/>
        <v>Low Booking</v>
      </c>
    </row>
    <row r="2637" spans="1:22" x14ac:dyDescent="0.25">
      <c r="A2637" t="s">
        <v>2868</v>
      </c>
      <c r="B2637" s="1">
        <v>46084</v>
      </c>
      <c r="C2637" s="1">
        <v>46205</v>
      </c>
      <c r="D2637" s="9">
        <v>0.9375</v>
      </c>
      <c r="E2637" t="str">
        <f t="shared" si="205"/>
        <v>Weekday</v>
      </c>
      <c r="F2637" t="str">
        <f t="shared" si="206"/>
        <v>Mar</v>
      </c>
      <c r="G2637" t="str">
        <f>_xlfn.XLOOKUP(A2637,Booking_data!$A$1:$A$6001,Booking_data!$D$1:$D$6001,"not found")</f>
        <v>M018</v>
      </c>
      <c r="H2637" t="str">
        <f>_xlfn.XLOOKUP(G2637,Movies_data!$A$1:$A$41,Movies_data!$B$1:$B$41,"not found")</f>
        <v>Sita Ramam</v>
      </c>
      <c r="I2637" t="str">
        <f>_xlfn.XLOOKUP(G2637,Movies_data!$A$1:$A$41,Movies_data!$D$1:$D$41,"not found")</f>
        <v>Romance</v>
      </c>
      <c r="J2637" t="str">
        <f>_xlfn.XLOOKUP(G2637,Movies_data!$A$1:$A$41,Movies_data!$C$1:$C$41,"not found")</f>
        <v>Telugu</v>
      </c>
      <c r="K2637">
        <f>_xlfn.XLOOKUP(G2637,Movies_data!$A$1:$A$41,Movies_data!$H$1:$H$41,"Not Found")</f>
        <v>8.5</v>
      </c>
      <c r="L2637" t="str">
        <f>_xlfn.XLOOKUP(A2637,Booking_data!$A$1:$A$6001,Booking_data!$E$1:$E$6001,"not Found")</f>
        <v>C152</v>
      </c>
      <c r="M2637" t="str">
        <f>_xlfn.XLOOKUP(L2637,Cinemas_data!$A$1:$A$49,Cinemas_data!$I$1:$I$49,"not Found")</f>
        <v>INOX Grand Mall</v>
      </c>
      <c r="N2637" t="str">
        <f>_xlfn.XLOOKUP(L2637,Cinemas_data!$A$1:$A$49,Cinemas_data!$C$1:$C$49,"not Found")</f>
        <v>Kochi</v>
      </c>
      <c r="O2637">
        <f>_xlfn.XLOOKUP(A2637,Booking_data!$A$1:$A$6001,Booking_data!$H$1:$H$6001,"not found")</f>
        <v>5</v>
      </c>
      <c r="P2637">
        <f>_xlfn.XLOOKUP(A2637,Booking_data!$A$1:$A$6001,Booking_data!$I$1:$I$6001,"not Found")</f>
        <v>260</v>
      </c>
      <c r="Q2637">
        <f t="shared" si="207"/>
        <v>1300</v>
      </c>
      <c r="R2637" t="str">
        <f>_xlfn.XLOOKUP(A2637,Booking_data!$A$1:$A$6001,Booking_data!$L$1:$L$6001,"Not Found")</f>
        <v>UPI</v>
      </c>
      <c r="S2637">
        <f>_xlfn.XLOOKUP(A2637,Booking_data!$A$1:$A$6001,Booking_data!$N$1:$N$6001,"not Found")</f>
        <v>54</v>
      </c>
      <c r="T2637" t="str">
        <f>_xlfn.XLOOKUP(A2637,Booking_data!$A$1:$A$6001,Booking_data!$O$1:$O$6001,"Not Found")</f>
        <v>Female</v>
      </c>
      <c r="U2637" t="str">
        <f t="shared" si="208"/>
        <v>Above 45</v>
      </c>
      <c r="V2637" t="str">
        <f t="shared" si="209"/>
        <v>High Booking</v>
      </c>
    </row>
    <row r="2638" spans="1:22" x14ac:dyDescent="0.25">
      <c r="A2638" t="s">
        <v>2869</v>
      </c>
      <c r="B2638" s="1">
        <v>46084</v>
      </c>
      <c r="C2638" s="1">
        <v>46121</v>
      </c>
      <c r="D2638" s="9">
        <v>0.9375</v>
      </c>
      <c r="E2638" t="str">
        <f t="shared" si="205"/>
        <v>Weekday</v>
      </c>
      <c r="F2638" t="str">
        <f t="shared" si="206"/>
        <v>Mar</v>
      </c>
      <c r="G2638" t="str">
        <f>_xlfn.XLOOKUP(A2638,Booking_data!$A$1:$A$6001,Booking_data!$D$1:$D$6001,"not found")</f>
        <v>M013</v>
      </c>
      <c r="H2638" t="str">
        <f>_xlfn.XLOOKUP(G2638,Movies_data!$A$1:$A$41,Movies_data!$B$1:$B$41,"not found")</f>
        <v>Salaar</v>
      </c>
      <c r="I2638" t="str">
        <f>_xlfn.XLOOKUP(G2638,Movies_data!$A$1:$A$41,Movies_data!$D$1:$D$41,"not found")</f>
        <v>Action</v>
      </c>
      <c r="J2638" t="str">
        <f>_xlfn.XLOOKUP(G2638,Movies_data!$A$1:$A$41,Movies_data!$C$1:$C$41,"not found")</f>
        <v>Telugu</v>
      </c>
      <c r="K2638">
        <f>_xlfn.XLOOKUP(G2638,Movies_data!$A$1:$A$41,Movies_data!$H$1:$H$41,"Not Found")</f>
        <v>6.5</v>
      </c>
      <c r="L2638" t="str">
        <f>_xlfn.XLOOKUP(A2638,Booking_data!$A$1:$A$6001,Booking_data!$E$1:$E$6001,"not Found")</f>
        <v>C133</v>
      </c>
      <c r="M2638" t="str">
        <f>_xlfn.XLOOKUP(L2638,Cinemas_data!$A$1:$A$49,Cinemas_data!$I$1:$I$49,"not Found")</f>
        <v>PVR Forum Mall</v>
      </c>
      <c r="N2638" t="str">
        <f>_xlfn.XLOOKUP(L2638,Cinemas_data!$A$1:$A$49,Cinemas_data!$C$1:$C$49,"not Found")</f>
        <v>Kolkata</v>
      </c>
      <c r="O2638">
        <f>_xlfn.XLOOKUP(A2638,Booking_data!$A$1:$A$6001,Booking_data!$H$1:$H$6001,"not found")</f>
        <v>2</v>
      </c>
      <c r="P2638">
        <f>_xlfn.XLOOKUP(A2638,Booking_data!$A$1:$A$6001,Booking_data!$I$1:$I$6001,"not Found")</f>
        <v>360</v>
      </c>
      <c r="Q2638">
        <f t="shared" si="207"/>
        <v>720</v>
      </c>
      <c r="R2638" t="str">
        <f>_xlfn.XLOOKUP(A2638,Booking_data!$A$1:$A$6001,Booking_data!$L$1:$L$6001,"Not Found")</f>
        <v>UPI</v>
      </c>
      <c r="S2638">
        <f>_xlfn.XLOOKUP(A2638,Booking_data!$A$1:$A$6001,Booking_data!$N$1:$N$6001,"not Found")</f>
        <v>33</v>
      </c>
      <c r="T2638" t="str">
        <f>_xlfn.XLOOKUP(A2638,Booking_data!$A$1:$A$6001,Booking_data!$O$1:$O$6001,"Not Found")</f>
        <v>Other</v>
      </c>
      <c r="U2638" t="str">
        <f t="shared" si="208"/>
        <v>Middle Age</v>
      </c>
      <c r="V2638" t="str">
        <f t="shared" si="209"/>
        <v>Low Booking</v>
      </c>
    </row>
    <row r="2639" spans="1:22" x14ac:dyDescent="0.25">
      <c r="A2639" t="s">
        <v>2870</v>
      </c>
      <c r="B2639" s="1">
        <v>46084</v>
      </c>
      <c r="C2639" s="1">
        <v>46042</v>
      </c>
      <c r="D2639" s="9">
        <v>0.9375</v>
      </c>
      <c r="E2639" t="str">
        <f t="shared" si="205"/>
        <v>Weekday</v>
      </c>
      <c r="F2639" t="str">
        <f t="shared" si="206"/>
        <v>Mar</v>
      </c>
      <c r="G2639" t="str">
        <f>_xlfn.XLOOKUP(A2639,Booking_data!$A$1:$A$6001,Booking_data!$D$1:$D$6001,"not found")</f>
        <v>M027</v>
      </c>
      <c r="H2639" t="str">
        <f>_xlfn.XLOOKUP(G2639,Movies_data!$A$1:$A$41,Movies_data!$B$1:$B$41,"not found")</f>
        <v>KGF Chapter 2</v>
      </c>
      <c r="I2639" t="str">
        <f>_xlfn.XLOOKUP(G2639,Movies_data!$A$1:$A$41,Movies_data!$D$1:$D$41,"not found")</f>
        <v>Action</v>
      </c>
      <c r="J2639" t="str">
        <f>_xlfn.XLOOKUP(G2639,Movies_data!$A$1:$A$41,Movies_data!$C$1:$C$41,"not found")</f>
        <v>Kannada</v>
      </c>
      <c r="K2639">
        <f>_xlfn.XLOOKUP(G2639,Movies_data!$A$1:$A$41,Movies_data!$H$1:$H$41,"Not Found")</f>
        <v>8.3000000000000007</v>
      </c>
      <c r="L2639" t="str">
        <f>_xlfn.XLOOKUP(A2639,Booking_data!$A$1:$A$6001,Booking_data!$E$1:$E$6001,"not Found")</f>
        <v>C132</v>
      </c>
      <c r="M2639" t="str">
        <f>_xlfn.XLOOKUP(L2639,Cinemas_data!$A$1:$A$49,Cinemas_data!$I$1:$I$49,"not Found")</f>
        <v>City Pride Grand Mall</v>
      </c>
      <c r="N2639" t="str">
        <f>_xlfn.XLOOKUP(L2639,Cinemas_data!$A$1:$A$49,Cinemas_data!$C$1:$C$49,"not Found")</f>
        <v>Kolkata</v>
      </c>
      <c r="O2639">
        <f>_xlfn.XLOOKUP(A2639,Booking_data!$A$1:$A$6001,Booking_data!$H$1:$H$6001,"not found")</f>
        <v>4</v>
      </c>
      <c r="P2639">
        <f>_xlfn.XLOOKUP(A2639,Booking_data!$A$1:$A$6001,Booking_data!$I$1:$I$6001,"not Found")</f>
        <v>180</v>
      </c>
      <c r="Q2639">
        <f t="shared" si="207"/>
        <v>720</v>
      </c>
      <c r="R2639" t="str">
        <f>_xlfn.XLOOKUP(A2639,Booking_data!$A$1:$A$6001,Booking_data!$L$1:$L$6001,"Not Found")</f>
        <v>Net Banking</v>
      </c>
      <c r="S2639">
        <f>_xlfn.XLOOKUP(A2639,Booking_data!$A$1:$A$6001,Booking_data!$N$1:$N$6001,"not Found")</f>
        <v>33</v>
      </c>
      <c r="T2639" t="str">
        <f>_xlfn.XLOOKUP(A2639,Booking_data!$A$1:$A$6001,Booking_data!$O$1:$O$6001,"Not Found")</f>
        <v>Other</v>
      </c>
      <c r="U2639" t="str">
        <f t="shared" si="208"/>
        <v>Middle Age</v>
      </c>
      <c r="V2639" t="str">
        <f t="shared" si="209"/>
        <v>Medium Booking</v>
      </c>
    </row>
    <row r="2640" spans="1:22" x14ac:dyDescent="0.25">
      <c r="A2640" t="s">
        <v>2871</v>
      </c>
      <c r="B2640" s="1">
        <v>46084</v>
      </c>
      <c r="C2640" s="1">
        <v>46123</v>
      </c>
      <c r="D2640" s="9">
        <v>0.77083333333333337</v>
      </c>
      <c r="E2640" t="str">
        <f t="shared" si="205"/>
        <v>Weekday</v>
      </c>
      <c r="F2640" t="str">
        <f t="shared" si="206"/>
        <v>Mar</v>
      </c>
      <c r="G2640" t="str">
        <f>_xlfn.XLOOKUP(A2640,Booking_data!$A$1:$A$6001,Booking_data!$D$1:$D$6001,"not found")</f>
        <v>M023</v>
      </c>
      <c r="H2640" t="str">
        <f>_xlfn.XLOOKUP(G2640,Movies_data!$A$1:$A$41,Movies_data!$B$1:$B$41,"not found")</f>
        <v>Stree 2</v>
      </c>
      <c r="I2640" t="str">
        <f>_xlfn.XLOOKUP(G2640,Movies_data!$A$1:$A$41,Movies_data!$D$1:$D$41,"not found")</f>
        <v>Comedy</v>
      </c>
      <c r="J2640" t="str">
        <f>_xlfn.XLOOKUP(G2640,Movies_data!$A$1:$A$41,Movies_data!$C$1:$C$41,"not found")</f>
        <v>Hindi</v>
      </c>
      <c r="K2640">
        <f>_xlfn.XLOOKUP(G2640,Movies_data!$A$1:$A$41,Movies_data!$H$1:$H$41,"Not Found")</f>
        <v>6.9</v>
      </c>
      <c r="L2640" t="str">
        <f>_xlfn.XLOOKUP(A2640,Booking_data!$A$1:$A$6001,Booking_data!$E$1:$E$6001,"not Found")</f>
        <v>C012</v>
      </c>
      <c r="M2640" t="str">
        <f>_xlfn.XLOOKUP(L2640,Cinemas_data!$A$1:$A$49,Cinemas_data!$I$1:$I$49,"not Found")</f>
        <v>Miraj Cinemas Grand Mall</v>
      </c>
      <c r="N2640" t="str">
        <f>_xlfn.XLOOKUP(L2640,Cinemas_data!$A$1:$A$49,Cinemas_data!$C$1:$C$49,"not Found")</f>
        <v>Chennai</v>
      </c>
      <c r="O2640">
        <f>_xlfn.XLOOKUP(A2640,Booking_data!$A$1:$A$6001,Booking_data!$H$1:$H$6001,"not found")</f>
        <v>3</v>
      </c>
      <c r="P2640">
        <f>_xlfn.XLOOKUP(A2640,Booking_data!$A$1:$A$6001,Booking_data!$I$1:$I$6001,"not Found")</f>
        <v>340</v>
      </c>
      <c r="Q2640">
        <f t="shared" si="207"/>
        <v>1020</v>
      </c>
      <c r="R2640" t="str">
        <f>_xlfn.XLOOKUP(A2640,Booking_data!$A$1:$A$6001,Booking_data!$L$1:$L$6001,"Not Found")</f>
        <v>Debit Card</v>
      </c>
      <c r="S2640">
        <f>_xlfn.XLOOKUP(A2640,Booking_data!$A$1:$A$6001,Booking_data!$N$1:$N$6001,"not Found")</f>
        <v>20</v>
      </c>
      <c r="T2640" t="str">
        <f>_xlfn.XLOOKUP(A2640,Booking_data!$A$1:$A$6001,Booking_data!$O$1:$O$6001,"Not Found")</f>
        <v>Female</v>
      </c>
      <c r="U2640" t="str">
        <f t="shared" si="208"/>
        <v>Youngster</v>
      </c>
      <c r="V2640" t="str">
        <f t="shared" si="209"/>
        <v>Medium Booking</v>
      </c>
    </row>
    <row r="2641" spans="1:22" x14ac:dyDescent="0.25">
      <c r="A2641" t="s">
        <v>2872</v>
      </c>
      <c r="B2641" s="1">
        <v>46084</v>
      </c>
      <c r="C2641" s="1">
        <v>46111</v>
      </c>
      <c r="D2641" s="9">
        <v>0.64583333333333337</v>
      </c>
      <c r="E2641" t="str">
        <f t="shared" si="205"/>
        <v>Weekday</v>
      </c>
      <c r="F2641" t="str">
        <f t="shared" si="206"/>
        <v>Mar</v>
      </c>
      <c r="G2641" t="str">
        <f>_xlfn.XLOOKUP(A2641,Booking_data!$A$1:$A$6001,Booking_data!$D$1:$D$6001,"not found")</f>
        <v>M037</v>
      </c>
      <c r="H2641" t="str">
        <f>_xlfn.XLOOKUP(G2641,Movies_data!$A$1:$A$41,Movies_data!$B$1:$B$41,"not found")</f>
        <v>Oppenheimer</v>
      </c>
      <c r="I2641" t="str">
        <f>_xlfn.XLOOKUP(G2641,Movies_data!$A$1:$A$41,Movies_data!$D$1:$D$41,"not found")</f>
        <v>Biography</v>
      </c>
      <c r="J2641" t="str">
        <f>_xlfn.XLOOKUP(G2641,Movies_data!$A$1:$A$41,Movies_data!$C$1:$C$41,"not found")</f>
        <v>English</v>
      </c>
      <c r="K2641">
        <f>_xlfn.XLOOKUP(G2641,Movies_data!$A$1:$A$41,Movies_data!$H$1:$H$41,"Not Found")</f>
        <v>8.5</v>
      </c>
      <c r="L2641" t="str">
        <f>_xlfn.XLOOKUP(A2641,Booking_data!$A$1:$A$6001,Booking_data!$E$1:$E$6001,"not Found")</f>
        <v>C083</v>
      </c>
      <c r="M2641" t="str">
        <f>_xlfn.XLOOKUP(L2641,Cinemas_data!$A$1:$A$49,Cinemas_data!$I$1:$I$49,"not Found")</f>
        <v>Miraj Cinemas Forum Mall</v>
      </c>
      <c r="N2641" t="str">
        <f>_xlfn.XLOOKUP(L2641,Cinemas_data!$A$1:$A$49,Cinemas_data!$C$1:$C$49,"not Found")</f>
        <v>Vijayawada</v>
      </c>
      <c r="O2641">
        <f>_xlfn.XLOOKUP(A2641,Booking_data!$A$1:$A$6001,Booking_data!$H$1:$H$6001,"not found")</f>
        <v>1</v>
      </c>
      <c r="P2641">
        <f>_xlfn.XLOOKUP(A2641,Booking_data!$A$1:$A$6001,Booking_data!$I$1:$I$6001,"not Found")</f>
        <v>360</v>
      </c>
      <c r="Q2641">
        <f t="shared" si="207"/>
        <v>360</v>
      </c>
      <c r="R2641" t="str">
        <f>_xlfn.XLOOKUP(A2641,Booking_data!$A$1:$A$6001,Booking_data!$L$1:$L$6001,"Not Found")</f>
        <v>Wallet</v>
      </c>
      <c r="S2641">
        <f>_xlfn.XLOOKUP(A2641,Booking_data!$A$1:$A$6001,Booking_data!$N$1:$N$6001,"not Found")</f>
        <v>42</v>
      </c>
      <c r="T2641" t="str">
        <f>_xlfn.XLOOKUP(A2641,Booking_data!$A$1:$A$6001,Booking_data!$O$1:$O$6001,"Not Found")</f>
        <v>Female</v>
      </c>
      <c r="U2641" t="str">
        <f t="shared" si="208"/>
        <v>Middle Age</v>
      </c>
      <c r="V2641" t="str">
        <f t="shared" si="209"/>
        <v>Low Booking</v>
      </c>
    </row>
    <row r="2642" spans="1:22" x14ac:dyDescent="0.25">
      <c r="A2642" t="s">
        <v>2873</v>
      </c>
      <c r="B2642" s="1">
        <v>46084</v>
      </c>
      <c r="C2642" s="1">
        <v>46069</v>
      </c>
      <c r="D2642" s="9">
        <v>0.39583333333333331</v>
      </c>
      <c r="E2642" t="str">
        <f t="shared" si="205"/>
        <v>Weekday</v>
      </c>
      <c r="F2642" t="str">
        <f t="shared" si="206"/>
        <v>Mar</v>
      </c>
      <c r="G2642" t="str">
        <f>_xlfn.XLOOKUP(A2642,Booking_data!$A$1:$A$6001,Booking_data!$D$1:$D$6001,"not found")</f>
        <v>M014</v>
      </c>
      <c r="H2642" t="str">
        <f>_xlfn.XLOOKUP(G2642,Movies_data!$A$1:$A$41,Movies_data!$B$1:$B$41,"not found")</f>
        <v>Hi Nanna</v>
      </c>
      <c r="I2642" t="str">
        <f>_xlfn.XLOOKUP(G2642,Movies_data!$A$1:$A$41,Movies_data!$D$1:$D$41,"not found")</f>
        <v>Romance</v>
      </c>
      <c r="J2642" t="str">
        <f>_xlfn.XLOOKUP(G2642,Movies_data!$A$1:$A$41,Movies_data!$C$1:$C$41,"not found")</f>
        <v>Telugu</v>
      </c>
      <c r="K2642">
        <f>_xlfn.XLOOKUP(G2642,Movies_data!$A$1:$A$41,Movies_data!$H$1:$H$41,"Not Found")</f>
        <v>8</v>
      </c>
      <c r="L2642" t="str">
        <f>_xlfn.XLOOKUP(A2642,Booking_data!$A$1:$A$6001,Booking_data!$E$1:$E$6001,"not Found")</f>
        <v>C143</v>
      </c>
      <c r="M2642" t="str">
        <f>_xlfn.XLOOKUP(L2642,Cinemas_data!$A$1:$A$49,Cinemas_data!$I$1:$I$49,"not Found")</f>
        <v>INOX Forum Mall</v>
      </c>
      <c r="N2642" t="str">
        <f>_xlfn.XLOOKUP(L2642,Cinemas_data!$A$1:$A$49,Cinemas_data!$C$1:$C$49,"not Found")</f>
        <v>Ahmedabad</v>
      </c>
      <c r="O2642">
        <f>_xlfn.XLOOKUP(A2642,Booking_data!$A$1:$A$6001,Booking_data!$H$1:$H$6001,"not found")</f>
        <v>3</v>
      </c>
      <c r="P2642">
        <f>_xlfn.XLOOKUP(A2642,Booking_data!$A$1:$A$6001,Booking_data!$I$1:$I$6001,"not Found")</f>
        <v>240</v>
      </c>
      <c r="Q2642">
        <f t="shared" si="207"/>
        <v>720</v>
      </c>
      <c r="R2642" t="str">
        <f>_xlfn.XLOOKUP(A2642,Booking_data!$A$1:$A$6001,Booking_data!$L$1:$L$6001,"Not Found")</f>
        <v>Net Banking</v>
      </c>
      <c r="S2642">
        <f>_xlfn.XLOOKUP(A2642,Booking_data!$A$1:$A$6001,Booking_data!$N$1:$N$6001,"not Found")</f>
        <v>46</v>
      </c>
      <c r="T2642" t="str">
        <f>_xlfn.XLOOKUP(A2642,Booking_data!$A$1:$A$6001,Booking_data!$O$1:$O$6001,"Not Found")</f>
        <v>Male</v>
      </c>
      <c r="U2642" t="str">
        <f t="shared" si="208"/>
        <v>Above 45</v>
      </c>
      <c r="V2642" t="str">
        <f t="shared" si="209"/>
        <v>Medium Booking</v>
      </c>
    </row>
    <row r="2643" spans="1:22" x14ac:dyDescent="0.25">
      <c r="A2643" t="s">
        <v>2874</v>
      </c>
      <c r="B2643" s="1">
        <v>46084</v>
      </c>
      <c r="C2643" s="1">
        <v>46190</v>
      </c>
      <c r="D2643" s="9">
        <v>0.39583333333333331</v>
      </c>
      <c r="E2643" t="str">
        <f t="shared" si="205"/>
        <v>Weekday</v>
      </c>
      <c r="F2643" t="str">
        <f t="shared" si="206"/>
        <v>Mar</v>
      </c>
      <c r="G2643" t="str">
        <f>_xlfn.XLOOKUP(A2643,Booking_data!$A$1:$A$6001,Booking_data!$D$1:$D$6001,"not found")</f>
        <v>M030</v>
      </c>
      <c r="H2643" t="str">
        <f>_xlfn.XLOOKUP(G2643,Movies_data!$A$1:$A$41,Movies_data!$B$1:$B$41,"not found")</f>
        <v>Kirik Party</v>
      </c>
      <c r="I2643" t="str">
        <f>_xlfn.XLOOKUP(G2643,Movies_data!$A$1:$A$41,Movies_data!$D$1:$D$41,"not found")</f>
        <v>Comedy</v>
      </c>
      <c r="J2643" t="str">
        <f>_xlfn.XLOOKUP(G2643,Movies_data!$A$1:$A$41,Movies_data!$C$1:$C$41,"not found")</f>
        <v>Kannada</v>
      </c>
      <c r="K2643">
        <f>_xlfn.XLOOKUP(G2643,Movies_data!$A$1:$A$41,Movies_data!$H$1:$H$41,"Not Found")</f>
        <v>8</v>
      </c>
      <c r="L2643" t="str">
        <f>_xlfn.XLOOKUP(A2643,Booking_data!$A$1:$A$6001,Booking_data!$E$1:$E$6001,"not Found")</f>
        <v>C022</v>
      </c>
      <c r="M2643" t="str">
        <f>_xlfn.XLOOKUP(L2643,Cinemas_data!$A$1:$A$49,Cinemas_data!$I$1:$I$49,"not Found")</f>
        <v>Mukta A2 Cinemas Grand Mall</v>
      </c>
      <c r="N2643" t="str">
        <f>_xlfn.XLOOKUP(L2643,Cinemas_data!$A$1:$A$49,Cinemas_data!$C$1:$C$49,"not Found")</f>
        <v>Coimbatore</v>
      </c>
      <c r="O2643">
        <f>_xlfn.XLOOKUP(A2643,Booking_data!$A$1:$A$6001,Booking_data!$H$1:$H$6001,"not found")</f>
        <v>3</v>
      </c>
      <c r="P2643">
        <f>_xlfn.XLOOKUP(A2643,Booking_data!$A$1:$A$6001,Booking_data!$I$1:$I$6001,"not Found")</f>
        <v>200</v>
      </c>
      <c r="Q2643">
        <f t="shared" si="207"/>
        <v>600</v>
      </c>
      <c r="R2643" t="str">
        <f>_xlfn.XLOOKUP(A2643,Booking_data!$A$1:$A$6001,Booking_data!$L$1:$L$6001,"Not Found")</f>
        <v>Net Banking</v>
      </c>
      <c r="S2643">
        <f>_xlfn.XLOOKUP(A2643,Booking_data!$A$1:$A$6001,Booking_data!$N$1:$N$6001,"not Found")</f>
        <v>25</v>
      </c>
      <c r="T2643" t="str">
        <f>_xlfn.XLOOKUP(A2643,Booking_data!$A$1:$A$6001,Booking_data!$O$1:$O$6001,"Not Found")</f>
        <v>Male</v>
      </c>
      <c r="U2643" t="str">
        <f t="shared" si="208"/>
        <v>Youngster</v>
      </c>
      <c r="V2643" t="str">
        <f t="shared" si="209"/>
        <v>Medium Booking</v>
      </c>
    </row>
    <row r="2644" spans="1:22" x14ac:dyDescent="0.25">
      <c r="A2644" t="s">
        <v>2875</v>
      </c>
      <c r="B2644" s="1">
        <v>46084</v>
      </c>
      <c r="C2644" s="1">
        <v>46177</v>
      </c>
      <c r="D2644" s="9">
        <v>0.53125</v>
      </c>
      <c r="E2644" t="str">
        <f t="shared" si="205"/>
        <v>Weekday</v>
      </c>
      <c r="F2644" t="str">
        <f t="shared" si="206"/>
        <v>Mar</v>
      </c>
      <c r="G2644" t="str">
        <f>_xlfn.XLOOKUP(A2644,Booking_data!$A$1:$A$6001,Booking_data!$D$1:$D$6001,"not found")</f>
        <v>M033</v>
      </c>
      <c r="H2644" t="str">
        <f>_xlfn.XLOOKUP(G2644,Movies_data!$A$1:$A$41,Movies_data!$B$1:$B$41,"not found")</f>
        <v>Lucifer</v>
      </c>
      <c r="I2644" t="str">
        <f>_xlfn.XLOOKUP(G2644,Movies_data!$A$1:$A$41,Movies_data!$D$1:$D$41,"not found")</f>
        <v>Action</v>
      </c>
      <c r="J2644" t="str">
        <f>_xlfn.XLOOKUP(G2644,Movies_data!$A$1:$A$41,Movies_data!$C$1:$C$41,"not found")</f>
        <v>Malayalam</v>
      </c>
      <c r="K2644">
        <f>_xlfn.XLOOKUP(G2644,Movies_data!$A$1:$A$41,Movies_data!$H$1:$H$41,"Not Found")</f>
        <v>7.5</v>
      </c>
      <c r="L2644" t="str">
        <f>_xlfn.XLOOKUP(A2644,Booking_data!$A$1:$A$6001,Booking_data!$E$1:$E$6001,"not Found")</f>
        <v>C011</v>
      </c>
      <c r="M2644" t="str">
        <f>_xlfn.XLOOKUP(L2644,Cinemas_data!$A$1:$A$49,Cinemas_data!$I$1:$I$49,"not Found")</f>
        <v>Cinepolis City Centre</v>
      </c>
      <c r="N2644" t="str">
        <f>_xlfn.XLOOKUP(L2644,Cinemas_data!$A$1:$A$49,Cinemas_data!$C$1:$C$49,"not Found")</f>
        <v>Chennai</v>
      </c>
      <c r="O2644">
        <f>_xlfn.XLOOKUP(A2644,Booking_data!$A$1:$A$6001,Booking_data!$H$1:$H$6001,"not found")</f>
        <v>1</v>
      </c>
      <c r="P2644">
        <f>_xlfn.XLOOKUP(A2644,Booking_data!$A$1:$A$6001,Booking_data!$I$1:$I$6001,"not Found")</f>
        <v>420</v>
      </c>
      <c r="Q2644">
        <f t="shared" si="207"/>
        <v>420</v>
      </c>
      <c r="R2644" t="str">
        <f>_xlfn.XLOOKUP(A2644,Booking_data!$A$1:$A$6001,Booking_data!$L$1:$L$6001,"Not Found")</f>
        <v>Net Banking</v>
      </c>
      <c r="S2644">
        <f>_xlfn.XLOOKUP(A2644,Booking_data!$A$1:$A$6001,Booking_data!$N$1:$N$6001,"not Found")</f>
        <v>30</v>
      </c>
      <c r="T2644" t="str">
        <f>_xlfn.XLOOKUP(A2644,Booking_data!$A$1:$A$6001,Booking_data!$O$1:$O$6001,"Not Found")</f>
        <v>Other</v>
      </c>
      <c r="U2644" t="str">
        <f t="shared" si="208"/>
        <v>Middle Age</v>
      </c>
      <c r="V2644" t="str">
        <f t="shared" si="209"/>
        <v>Low Booking</v>
      </c>
    </row>
    <row r="2645" spans="1:22" x14ac:dyDescent="0.25">
      <c r="A2645" t="s">
        <v>2876</v>
      </c>
      <c r="B2645" s="1">
        <v>46084</v>
      </c>
      <c r="C2645" s="1">
        <v>46158</v>
      </c>
      <c r="D2645" s="9">
        <v>0.39583333333333331</v>
      </c>
      <c r="E2645" t="str">
        <f t="shared" si="205"/>
        <v>Weekday</v>
      </c>
      <c r="F2645" t="str">
        <f t="shared" si="206"/>
        <v>Mar</v>
      </c>
      <c r="G2645" t="str">
        <f>_xlfn.XLOOKUP(A2645,Booking_data!$A$1:$A$6001,Booking_data!$D$1:$D$6001,"not found")</f>
        <v>M009</v>
      </c>
      <c r="H2645" t="str">
        <f>_xlfn.XLOOKUP(G2645,Movies_data!$A$1:$A$41,Movies_data!$B$1:$B$41,"not found")</f>
        <v>Amaran</v>
      </c>
      <c r="I2645" t="str">
        <f>_xlfn.XLOOKUP(G2645,Movies_data!$A$1:$A$41,Movies_data!$D$1:$D$41,"not found")</f>
        <v>Biography</v>
      </c>
      <c r="J2645" t="str">
        <f>_xlfn.XLOOKUP(G2645,Movies_data!$A$1:$A$41,Movies_data!$C$1:$C$41,"not found")</f>
        <v>Tamil</v>
      </c>
      <c r="K2645">
        <f>_xlfn.XLOOKUP(G2645,Movies_data!$A$1:$A$41,Movies_data!$H$1:$H$41,"Not Found")</f>
        <v>8.3000000000000007</v>
      </c>
      <c r="L2645" t="str">
        <f>_xlfn.XLOOKUP(A2645,Booking_data!$A$1:$A$6001,Booking_data!$E$1:$E$6001,"not Found")</f>
        <v>C151</v>
      </c>
      <c r="M2645" t="str">
        <f>_xlfn.XLOOKUP(L2645,Cinemas_data!$A$1:$A$49,Cinemas_data!$I$1:$I$49,"not Found")</f>
        <v>PVR City Centre</v>
      </c>
      <c r="N2645" t="str">
        <f>_xlfn.XLOOKUP(L2645,Cinemas_data!$A$1:$A$49,Cinemas_data!$C$1:$C$49,"not Found")</f>
        <v>Kochi</v>
      </c>
      <c r="O2645">
        <f>_xlfn.XLOOKUP(A2645,Booking_data!$A$1:$A$6001,Booking_data!$H$1:$H$6001,"not found")</f>
        <v>3</v>
      </c>
      <c r="P2645">
        <f>_xlfn.XLOOKUP(A2645,Booking_data!$A$1:$A$6001,Booking_data!$I$1:$I$6001,"not Found")</f>
        <v>460</v>
      </c>
      <c r="Q2645">
        <f t="shared" si="207"/>
        <v>1380</v>
      </c>
      <c r="R2645" t="str">
        <f>_xlfn.XLOOKUP(A2645,Booking_data!$A$1:$A$6001,Booking_data!$L$1:$L$6001,"Not Found")</f>
        <v>Wallet</v>
      </c>
      <c r="S2645">
        <f>_xlfn.XLOOKUP(A2645,Booking_data!$A$1:$A$6001,Booking_data!$N$1:$N$6001,"not Found")</f>
        <v>21</v>
      </c>
      <c r="T2645" t="str">
        <f>_xlfn.XLOOKUP(A2645,Booking_data!$A$1:$A$6001,Booking_data!$O$1:$O$6001,"Not Found")</f>
        <v>Female</v>
      </c>
      <c r="U2645" t="str">
        <f t="shared" si="208"/>
        <v>Youngster</v>
      </c>
      <c r="V2645" t="str">
        <f t="shared" si="209"/>
        <v>Medium Booking</v>
      </c>
    </row>
    <row r="2646" spans="1:22" x14ac:dyDescent="0.25">
      <c r="A2646" t="s">
        <v>2877</v>
      </c>
      <c r="B2646" s="1">
        <v>46084</v>
      </c>
      <c r="C2646" s="1">
        <v>46207</v>
      </c>
      <c r="D2646" s="9">
        <v>0.77083333333333337</v>
      </c>
      <c r="E2646" t="str">
        <f t="shared" si="205"/>
        <v>Weekday</v>
      </c>
      <c r="F2646" t="str">
        <f t="shared" si="206"/>
        <v>Mar</v>
      </c>
      <c r="G2646" t="str">
        <f>_xlfn.XLOOKUP(A2646,Booking_data!$A$1:$A$6001,Booking_data!$D$1:$D$6001,"not found")</f>
        <v>M016</v>
      </c>
      <c r="H2646" t="str">
        <f>_xlfn.XLOOKUP(G2646,Movies_data!$A$1:$A$41,Movies_data!$B$1:$B$41,"not found")</f>
        <v>Arjun Reddy</v>
      </c>
      <c r="I2646" t="str">
        <f>_xlfn.XLOOKUP(G2646,Movies_data!$A$1:$A$41,Movies_data!$D$1:$D$41,"not found")</f>
        <v>Drama</v>
      </c>
      <c r="J2646" t="str">
        <f>_xlfn.XLOOKUP(G2646,Movies_data!$A$1:$A$41,Movies_data!$C$1:$C$41,"not found")</f>
        <v>Telugu</v>
      </c>
      <c r="K2646">
        <f>_xlfn.XLOOKUP(G2646,Movies_data!$A$1:$A$41,Movies_data!$H$1:$H$41,"Not Found")</f>
        <v>7.7</v>
      </c>
      <c r="L2646" t="str">
        <f>_xlfn.XLOOKUP(A2646,Booking_data!$A$1:$A$6001,Booking_data!$E$1:$E$6001,"not Found")</f>
        <v>C031</v>
      </c>
      <c r="M2646" t="str">
        <f>_xlfn.XLOOKUP(L2646,Cinemas_data!$A$1:$A$49,Cinemas_data!$I$1:$I$49,"not Found")</f>
        <v>Mukta A2 Cinemas City Centre</v>
      </c>
      <c r="N2646" t="str">
        <f>_xlfn.XLOOKUP(L2646,Cinemas_data!$A$1:$A$49,Cinemas_data!$C$1:$C$49,"not Found")</f>
        <v>Madurai</v>
      </c>
      <c r="O2646">
        <f>_xlfn.XLOOKUP(A2646,Booking_data!$A$1:$A$6001,Booking_data!$H$1:$H$6001,"not found")</f>
        <v>3</v>
      </c>
      <c r="P2646">
        <f>_xlfn.XLOOKUP(A2646,Booking_data!$A$1:$A$6001,Booking_data!$I$1:$I$6001,"not Found")</f>
        <v>240</v>
      </c>
      <c r="Q2646">
        <f t="shared" si="207"/>
        <v>720</v>
      </c>
      <c r="R2646" t="str">
        <f>_xlfn.XLOOKUP(A2646,Booking_data!$A$1:$A$6001,Booking_data!$L$1:$L$6001,"Not Found")</f>
        <v>Net Banking</v>
      </c>
      <c r="S2646">
        <f>_xlfn.XLOOKUP(A2646,Booking_data!$A$1:$A$6001,Booking_data!$N$1:$N$6001,"not Found")</f>
        <v>56</v>
      </c>
      <c r="T2646" t="str">
        <f>_xlfn.XLOOKUP(A2646,Booking_data!$A$1:$A$6001,Booking_data!$O$1:$O$6001,"Not Found")</f>
        <v>Male</v>
      </c>
      <c r="U2646" t="str">
        <f t="shared" si="208"/>
        <v>Above 45</v>
      </c>
      <c r="V2646" t="str">
        <f t="shared" si="209"/>
        <v>Medium Booking</v>
      </c>
    </row>
    <row r="2647" spans="1:22" x14ac:dyDescent="0.25">
      <c r="A2647" t="s">
        <v>2878</v>
      </c>
      <c r="B2647" s="1">
        <v>46084</v>
      </c>
      <c r="C2647" s="1">
        <v>46141</v>
      </c>
      <c r="D2647" s="9">
        <v>0.53125</v>
      </c>
      <c r="E2647" t="str">
        <f t="shared" si="205"/>
        <v>Weekday</v>
      </c>
      <c r="F2647" t="str">
        <f t="shared" si="206"/>
        <v>Mar</v>
      </c>
      <c r="G2647" t="str">
        <f>_xlfn.XLOOKUP(A2647,Booking_data!$A$1:$A$6001,Booking_data!$D$1:$D$6001,"not found")</f>
        <v>M022</v>
      </c>
      <c r="H2647" t="str">
        <f>_xlfn.XLOOKUP(G2647,Movies_data!$A$1:$A$41,Movies_data!$B$1:$B$41,"not found")</f>
        <v>12th Fail</v>
      </c>
      <c r="I2647" t="str">
        <f>_xlfn.XLOOKUP(G2647,Movies_data!$A$1:$A$41,Movies_data!$D$1:$D$41,"not found")</f>
        <v>Drama</v>
      </c>
      <c r="J2647" t="str">
        <f>_xlfn.XLOOKUP(G2647,Movies_data!$A$1:$A$41,Movies_data!$C$1:$C$41,"not found")</f>
        <v>Hindi</v>
      </c>
      <c r="K2647">
        <f>_xlfn.XLOOKUP(G2647,Movies_data!$A$1:$A$41,Movies_data!$H$1:$H$41,"Not Found")</f>
        <v>9</v>
      </c>
      <c r="L2647" t="str">
        <f>_xlfn.XLOOKUP(A2647,Booking_data!$A$1:$A$6001,Booking_data!$E$1:$E$6001,"not Found")</f>
        <v>C133</v>
      </c>
      <c r="M2647" t="str">
        <f>_xlfn.XLOOKUP(L2647,Cinemas_data!$A$1:$A$49,Cinemas_data!$I$1:$I$49,"not Found")</f>
        <v>PVR Forum Mall</v>
      </c>
      <c r="N2647" t="str">
        <f>_xlfn.XLOOKUP(L2647,Cinemas_data!$A$1:$A$49,Cinemas_data!$C$1:$C$49,"not Found")</f>
        <v>Kolkata</v>
      </c>
      <c r="O2647">
        <f>_xlfn.XLOOKUP(A2647,Booking_data!$A$1:$A$6001,Booking_data!$H$1:$H$6001,"not found")</f>
        <v>2</v>
      </c>
      <c r="P2647">
        <f>_xlfn.XLOOKUP(A2647,Booking_data!$A$1:$A$6001,Booking_data!$I$1:$I$6001,"not Found")</f>
        <v>280</v>
      </c>
      <c r="Q2647">
        <f t="shared" si="207"/>
        <v>560</v>
      </c>
      <c r="R2647" t="str">
        <f>_xlfn.XLOOKUP(A2647,Booking_data!$A$1:$A$6001,Booking_data!$L$1:$L$6001,"Not Found")</f>
        <v>UPI</v>
      </c>
      <c r="S2647">
        <f>_xlfn.XLOOKUP(A2647,Booking_data!$A$1:$A$6001,Booking_data!$N$1:$N$6001,"not Found")</f>
        <v>55</v>
      </c>
      <c r="T2647" t="str">
        <f>_xlfn.XLOOKUP(A2647,Booking_data!$A$1:$A$6001,Booking_data!$O$1:$O$6001,"Not Found")</f>
        <v>Female</v>
      </c>
      <c r="U2647" t="str">
        <f t="shared" si="208"/>
        <v>Above 45</v>
      </c>
      <c r="V2647" t="str">
        <f t="shared" si="209"/>
        <v>Low Booking</v>
      </c>
    </row>
    <row r="2648" spans="1:22" x14ac:dyDescent="0.25">
      <c r="A2648" t="s">
        <v>2879</v>
      </c>
      <c r="B2648" s="1">
        <v>46084</v>
      </c>
      <c r="C2648" s="1">
        <v>46080</v>
      </c>
      <c r="D2648" s="9">
        <v>0.9375</v>
      </c>
      <c r="E2648" t="str">
        <f t="shared" si="205"/>
        <v>Weekday</v>
      </c>
      <c r="F2648" t="str">
        <f t="shared" si="206"/>
        <v>Mar</v>
      </c>
      <c r="G2648" t="str">
        <f>_xlfn.XLOOKUP(A2648,Booking_data!$A$1:$A$6001,Booking_data!$D$1:$D$6001,"not found")</f>
        <v>M011</v>
      </c>
      <c r="H2648" t="str">
        <f>_xlfn.XLOOKUP(G2648,Movies_data!$A$1:$A$41,Movies_data!$B$1:$B$41,"not found")</f>
        <v>Pushpa 2</v>
      </c>
      <c r="I2648" t="str">
        <f>_xlfn.XLOOKUP(G2648,Movies_data!$A$1:$A$41,Movies_data!$D$1:$D$41,"not found")</f>
        <v>Action</v>
      </c>
      <c r="J2648" t="str">
        <f>_xlfn.XLOOKUP(G2648,Movies_data!$A$1:$A$41,Movies_data!$C$1:$C$41,"not found")</f>
        <v>Telugu</v>
      </c>
      <c r="K2648">
        <f>_xlfn.XLOOKUP(G2648,Movies_data!$A$1:$A$41,Movies_data!$H$1:$H$41,"Not Found")</f>
        <v>6.1</v>
      </c>
      <c r="L2648" t="str">
        <f>_xlfn.XLOOKUP(A2648,Booking_data!$A$1:$A$6001,Booking_data!$E$1:$E$6001,"not Found")</f>
        <v>C162</v>
      </c>
      <c r="M2648" t="str">
        <f>_xlfn.XLOOKUP(L2648,Cinemas_data!$A$1:$A$49,Cinemas_data!$I$1:$I$49,"not Found")</f>
        <v>Cinepolis Grand Mall</v>
      </c>
      <c r="N2648" t="str">
        <f>_xlfn.XLOOKUP(L2648,Cinemas_data!$A$1:$A$49,Cinemas_data!$C$1:$C$49,"not Found")</f>
        <v>Thiruvananthapuram</v>
      </c>
      <c r="O2648">
        <f>_xlfn.XLOOKUP(A2648,Booking_data!$A$1:$A$6001,Booking_data!$H$1:$H$6001,"not found")</f>
        <v>5</v>
      </c>
      <c r="P2648">
        <f>_xlfn.XLOOKUP(A2648,Booking_data!$A$1:$A$6001,Booking_data!$I$1:$I$6001,"not Found")</f>
        <v>340</v>
      </c>
      <c r="Q2648">
        <f t="shared" si="207"/>
        <v>1700</v>
      </c>
      <c r="R2648" t="str">
        <f>_xlfn.XLOOKUP(A2648,Booking_data!$A$1:$A$6001,Booking_data!$L$1:$L$6001,"Not Found")</f>
        <v>Debit Card</v>
      </c>
      <c r="S2648">
        <f>_xlfn.XLOOKUP(A2648,Booking_data!$A$1:$A$6001,Booking_data!$N$1:$N$6001,"not Found")</f>
        <v>51</v>
      </c>
      <c r="T2648" t="str">
        <f>_xlfn.XLOOKUP(A2648,Booking_data!$A$1:$A$6001,Booking_data!$O$1:$O$6001,"Not Found")</f>
        <v>Male</v>
      </c>
      <c r="U2648" t="str">
        <f t="shared" si="208"/>
        <v>Above 45</v>
      </c>
      <c r="V2648" t="str">
        <f t="shared" si="209"/>
        <v>High Booking</v>
      </c>
    </row>
    <row r="2649" spans="1:22" x14ac:dyDescent="0.25">
      <c r="A2649" t="s">
        <v>2880</v>
      </c>
      <c r="B2649" s="1">
        <v>46084</v>
      </c>
      <c r="C2649" s="1">
        <v>46154</v>
      </c>
      <c r="D2649" s="9">
        <v>0.53125</v>
      </c>
      <c r="E2649" t="str">
        <f t="shared" si="205"/>
        <v>Weekday</v>
      </c>
      <c r="F2649" t="str">
        <f t="shared" si="206"/>
        <v>Mar</v>
      </c>
      <c r="G2649" t="str">
        <f>_xlfn.XLOOKUP(A2649,Booking_data!$A$1:$A$6001,Booking_data!$D$1:$D$6001,"not found")</f>
        <v>M003</v>
      </c>
      <c r="H2649" t="str">
        <f>_xlfn.XLOOKUP(G2649,Movies_data!$A$1:$A$41,Movies_data!$B$1:$B$41,"not found")</f>
        <v>Vikram</v>
      </c>
      <c r="I2649" t="str">
        <f>_xlfn.XLOOKUP(G2649,Movies_data!$A$1:$A$41,Movies_data!$D$1:$D$41,"not found")</f>
        <v>Action</v>
      </c>
      <c r="J2649" t="str">
        <f>_xlfn.XLOOKUP(G2649,Movies_data!$A$1:$A$41,Movies_data!$C$1:$C$41,"not found")</f>
        <v>Tamil</v>
      </c>
      <c r="K2649">
        <f>_xlfn.XLOOKUP(G2649,Movies_data!$A$1:$A$41,Movies_data!$H$1:$H$41,"Not Found")</f>
        <v>8.3000000000000007</v>
      </c>
      <c r="L2649" t="str">
        <f>_xlfn.XLOOKUP(A2649,Booking_data!$A$1:$A$6001,Booking_data!$E$1:$E$6001,"not Found")</f>
        <v>C103</v>
      </c>
      <c r="M2649" t="str">
        <f>_xlfn.XLOOKUP(L2649,Cinemas_data!$A$1:$A$49,Cinemas_data!$I$1:$I$49,"not Found")</f>
        <v>MovieMax Forum Mall</v>
      </c>
      <c r="N2649" t="str">
        <f>_xlfn.XLOOKUP(L2649,Cinemas_data!$A$1:$A$49,Cinemas_data!$C$1:$C$49,"not Found")</f>
        <v>Pune</v>
      </c>
      <c r="O2649">
        <f>_xlfn.XLOOKUP(A2649,Booking_data!$A$1:$A$6001,Booking_data!$H$1:$H$6001,"not found")</f>
        <v>5</v>
      </c>
      <c r="P2649">
        <f>_xlfn.XLOOKUP(A2649,Booking_data!$A$1:$A$6001,Booking_data!$I$1:$I$6001,"not Found")</f>
        <v>180</v>
      </c>
      <c r="Q2649">
        <f t="shared" si="207"/>
        <v>900</v>
      </c>
      <c r="R2649" t="str">
        <f>_xlfn.XLOOKUP(A2649,Booking_data!$A$1:$A$6001,Booking_data!$L$1:$L$6001,"Not Found")</f>
        <v>Wallet</v>
      </c>
      <c r="S2649">
        <f>_xlfn.XLOOKUP(A2649,Booking_data!$A$1:$A$6001,Booking_data!$N$1:$N$6001,"not Found")</f>
        <v>48</v>
      </c>
      <c r="T2649" t="str">
        <f>_xlfn.XLOOKUP(A2649,Booking_data!$A$1:$A$6001,Booking_data!$O$1:$O$6001,"Not Found")</f>
        <v>Male</v>
      </c>
      <c r="U2649" t="str">
        <f t="shared" si="208"/>
        <v>Above 45</v>
      </c>
      <c r="V2649" t="str">
        <f t="shared" si="209"/>
        <v>High Booking</v>
      </c>
    </row>
    <row r="2650" spans="1:22" x14ac:dyDescent="0.25">
      <c r="A2650" t="s">
        <v>2881</v>
      </c>
      <c r="B2650" s="1">
        <v>46084</v>
      </c>
      <c r="C2650" s="1">
        <v>46058</v>
      </c>
      <c r="D2650" s="9">
        <v>0.53125</v>
      </c>
      <c r="E2650" t="str">
        <f t="shared" si="205"/>
        <v>Weekday</v>
      </c>
      <c r="F2650" t="str">
        <f t="shared" si="206"/>
        <v>Mar</v>
      </c>
      <c r="G2650" t="str">
        <f>_xlfn.XLOOKUP(A2650,Booking_data!$A$1:$A$6001,Booking_data!$D$1:$D$6001,"not found")</f>
        <v>M027</v>
      </c>
      <c r="H2650" t="str">
        <f>_xlfn.XLOOKUP(G2650,Movies_data!$A$1:$A$41,Movies_data!$B$1:$B$41,"not found")</f>
        <v>KGF Chapter 2</v>
      </c>
      <c r="I2650" t="str">
        <f>_xlfn.XLOOKUP(G2650,Movies_data!$A$1:$A$41,Movies_data!$D$1:$D$41,"not found")</f>
        <v>Action</v>
      </c>
      <c r="J2650" t="str">
        <f>_xlfn.XLOOKUP(G2650,Movies_data!$A$1:$A$41,Movies_data!$C$1:$C$41,"not found")</f>
        <v>Kannada</v>
      </c>
      <c r="K2650">
        <f>_xlfn.XLOOKUP(G2650,Movies_data!$A$1:$A$41,Movies_data!$H$1:$H$41,"Not Found")</f>
        <v>8.3000000000000007</v>
      </c>
      <c r="L2650" t="str">
        <f>_xlfn.XLOOKUP(A2650,Booking_data!$A$1:$A$6001,Booking_data!$E$1:$E$6001,"not Found")</f>
        <v>C062</v>
      </c>
      <c r="M2650" t="str">
        <f>_xlfn.XLOOKUP(L2650,Cinemas_data!$A$1:$A$49,Cinemas_data!$I$1:$I$49,"not Found")</f>
        <v>PVR Grand Mall</v>
      </c>
      <c r="N2650" t="str">
        <f>_xlfn.XLOOKUP(L2650,Cinemas_data!$A$1:$A$49,Cinemas_data!$C$1:$C$49,"not Found")</f>
        <v>Mysuru</v>
      </c>
      <c r="O2650">
        <f>_xlfn.XLOOKUP(A2650,Booking_data!$A$1:$A$6001,Booking_data!$H$1:$H$6001,"not found")</f>
        <v>3</v>
      </c>
      <c r="P2650">
        <f>_xlfn.XLOOKUP(A2650,Booking_data!$A$1:$A$6001,Booking_data!$I$1:$I$6001,"not Found")</f>
        <v>420</v>
      </c>
      <c r="Q2650">
        <f t="shared" si="207"/>
        <v>1260</v>
      </c>
      <c r="R2650" t="str">
        <f>_xlfn.XLOOKUP(A2650,Booking_data!$A$1:$A$6001,Booking_data!$L$1:$L$6001,"Not Found")</f>
        <v>Wallet</v>
      </c>
      <c r="S2650">
        <f>_xlfn.XLOOKUP(A2650,Booking_data!$A$1:$A$6001,Booking_data!$N$1:$N$6001,"not Found")</f>
        <v>56</v>
      </c>
      <c r="T2650" t="str">
        <f>_xlfn.XLOOKUP(A2650,Booking_data!$A$1:$A$6001,Booking_data!$O$1:$O$6001,"Not Found")</f>
        <v>Other</v>
      </c>
      <c r="U2650" t="str">
        <f t="shared" si="208"/>
        <v>Above 45</v>
      </c>
      <c r="V2650" t="str">
        <f t="shared" si="209"/>
        <v>Medium Booking</v>
      </c>
    </row>
    <row r="2651" spans="1:22" x14ac:dyDescent="0.25">
      <c r="A2651" t="s">
        <v>2882</v>
      </c>
      <c r="B2651" s="1">
        <v>46084</v>
      </c>
      <c r="C2651" s="1">
        <v>46194</v>
      </c>
      <c r="D2651" s="9">
        <v>0.53125</v>
      </c>
      <c r="E2651" t="str">
        <f t="shared" si="205"/>
        <v>Weekday</v>
      </c>
      <c r="F2651" t="str">
        <f t="shared" si="206"/>
        <v>Mar</v>
      </c>
      <c r="G2651" t="str">
        <f>_xlfn.XLOOKUP(A2651,Booking_data!$A$1:$A$6001,Booking_data!$D$1:$D$6001,"not found")</f>
        <v>M006</v>
      </c>
      <c r="H2651" t="str">
        <f>_xlfn.XLOOKUP(G2651,Movies_data!$A$1:$A$41,Movies_data!$B$1:$B$41,"not found")</f>
        <v>Maamannan</v>
      </c>
      <c r="I2651" t="str">
        <f>_xlfn.XLOOKUP(G2651,Movies_data!$A$1:$A$41,Movies_data!$D$1:$D$41,"not found")</f>
        <v>Drama</v>
      </c>
      <c r="J2651" t="str">
        <f>_xlfn.XLOOKUP(G2651,Movies_data!$A$1:$A$41,Movies_data!$C$1:$C$41,"not found")</f>
        <v>Tamil</v>
      </c>
      <c r="K2651">
        <f>_xlfn.XLOOKUP(G2651,Movies_data!$A$1:$A$41,Movies_data!$H$1:$H$41,"Not Found")</f>
        <v>7.3</v>
      </c>
      <c r="L2651" t="str">
        <f>_xlfn.XLOOKUP(A2651,Booking_data!$A$1:$A$6001,Booking_data!$E$1:$E$6001,"not Found")</f>
        <v>C061</v>
      </c>
      <c r="M2651" t="str">
        <f>_xlfn.XLOOKUP(L2651,Cinemas_data!$A$1:$A$49,Cinemas_data!$I$1:$I$49,"not Found")</f>
        <v>City Pride City Centre</v>
      </c>
      <c r="N2651" t="str">
        <f>_xlfn.XLOOKUP(L2651,Cinemas_data!$A$1:$A$49,Cinemas_data!$C$1:$C$49,"not Found")</f>
        <v>Mysuru</v>
      </c>
      <c r="O2651">
        <f>_xlfn.XLOOKUP(A2651,Booking_data!$A$1:$A$6001,Booking_data!$H$1:$H$6001,"not found")</f>
        <v>2</v>
      </c>
      <c r="P2651">
        <f>_xlfn.XLOOKUP(A2651,Booking_data!$A$1:$A$6001,Booking_data!$I$1:$I$6001,"not Found")</f>
        <v>260</v>
      </c>
      <c r="Q2651">
        <f t="shared" si="207"/>
        <v>520</v>
      </c>
      <c r="R2651" t="str">
        <f>_xlfn.XLOOKUP(A2651,Booking_data!$A$1:$A$6001,Booking_data!$L$1:$L$6001,"Not Found")</f>
        <v>Credit Card</v>
      </c>
      <c r="S2651">
        <f>_xlfn.XLOOKUP(A2651,Booking_data!$A$1:$A$6001,Booking_data!$N$1:$N$6001,"not Found")</f>
        <v>25</v>
      </c>
      <c r="T2651" t="str">
        <f>_xlfn.XLOOKUP(A2651,Booking_data!$A$1:$A$6001,Booking_data!$O$1:$O$6001,"Not Found")</f>
        <v>Male</v>
      </c>
      <c r="U2651" t="str">
        <f t="shared" si="208"/>
        <v>Youngster</v>
      </c>
      <c r="V2651" t="str">
        <f t="shared" si="209"/>
        <v>Low Booking</v>
      </c>
    </row>
    <row r="2652" spans="1:22" x14ac:dyDescent="0.25">
      <c r="A2652" t="s">
        <v>2883</v>
      </c>
      <c r="B2652" s="1">
        <v>46084</v>
      </c>
      <c r="C2652" s="1">
        <v>46182</v>
      </c>
      <c r="D2652" s="9">
        <v>0.39583333333333331</v>
      </c>
      <c r="E2652" t="str">
        <f t="shared" si="205"/>
        <v>Weekday</v>
      </c>
      <c r="F2652" t="str">
        <f t="shared" si="206"/>
        <v>Mar</v>
      </c>
      <c r="G2652" t="str">
        <f>_xlfn.XLOOKUP(A2652,Booking_data!$A$1:$A$6001,Booking_data!$D$1:$D$6001,"not found")</f>
        <v>M002</v>
      </c>
      <c r="H2652" t="str">
        <f>_xlfn.XLOOKUP(G2652,Movies_data!$A$1:$A$41,Movies_data!$B$1:$B$41,"not found")</f>
        <v>Jailer</v>
      </c>
      <c r="I2652" t="str">
        <f>_xlfn.XLOOKUP(G2652,Movies_data!$A$1:$A$41,Movies_data!$D$1:$D$41,"not found")</f>
        <v>Action</v>
      </c>
      <c r="J2652" t="str">
        <f>_xlfn.XLOOKUP(G2652,Movies_data!$A$1:$A$41,Movies_data!$C$1:$C$41,"not found")</f>
        <v>Tamil</v>
      </c>
      <c r="K2652">
        <f>_xlfn.XLOOKUP(G2652,Movies_data!$A$1:$A$41,Movies_data!$H$1:$H$41,"Not Found")</f>
        <v>7.1</v>
      </c>
      <c r="L2652" t="str">
        <f>_xlfn.XLOOKUP(A2652,Booking_data!$A$1:$A$6001,Booking_data!$E$1:$E$6001,"not Found")</f>
        <v>C091</v>
      </c>
      <c r="M2652" t="str">
        <f>_xlfn.XLOOKUP(L2652,Cinemas_data!$A$1:$A$49,Cinemas_data!$I$1:$I$49,"not Found")</f>
        <v>Cinepolis City Centre</v>
      </c>
      <c r="N2652" t="str">
        <f>_xlfn.XLOOKUP(L2652,Cinemas_data!$A$1:$A$49,Cinemas_data!$C$1:$C$49,"not Found")</f>
        <v>Mumbai</v>
      </c>
      <c r="O2652">
        <f>_xlfn.XLOOKUP(A2652,Booking_data!$A$1:$A$6001,Booking_data!$H$1:$H$6001,"not found")</f>
        <v>3</v>
      </c>
      <c r="P2652">
        <f>_xlfn.XLOOKUP(A2652,Booking_data!$A$1:$A$6001,Booking_data!$I$1:$I$6001,"not Found")</f>
        <v>200</v>
      </c>
      <c r="Q2652">
        <f t="shared" si="207"/>
        <v>600</v>
      </c>
      <c r="R2652" t="str">
        <f>_xlfn.XLOOKUP(A2652,Booking_data!$A$1:$A$6001,Booking_data!$L$1:$L$6001,"Not Found")</f>
        <v>Wallet</v>
      </c>
      <c r="S2652">
        <f>_xlfn.XLOOKUP(A2652,Booking_data!$A$1:$A$6001,Booking_data!$N$1:$N$6001,"not Found")</f>
        <v>49</v>
      </c>
      <c r="T2652" t="str">
        <f>_xlfn.XLOOKUP(A2652,Booking_data!$A$1:$A$6001,Booking_data!$O$1:$O$6001,"Not Found")</f>
        <v>Female</v>
      </c>
      <c r="U2652" t="str">
        <f t="shared" si="208"/>
        <v>Above 45</v>
      </c>
      <c r="V2652" t="str">
        <f t="shared" si="209"/>
        <v>Medium Booking</v>
      </c>
    </row>
    <row r="2653" spans="1:22" x14ac:dyDescent="0.25">
      <c r="A2653" t="s">
        <v>2884</v>
      </c>
      <c r="B2653" s="1">
        <v>46084</v>
      </c>
      <c r="C2653" s="1">
        <v>46081</v>
      </c>
      <c r="D2653" s="9">
        <v>0.53125</v>
      </c>
      <c r="E2653" t="str">
        <f t="shared" si="205"/>
        <v>Weekday</v>
      </c>
      <c r="F2653" t="str">
        <f t="shared" si="206"/>
        <v>Mar</v>
      </c>
      <c r="G2653" t="str">
        <f>_xlfn.XLOOKUP(A2653,Booking_data!$A$1:$A$6001,Booking_data!$D$1:$D$6001,"not found")</f>
        <v>M006</v>
      </c>
      <c r="H2653" t="str">
        <f>_xlfn.XLOOKUP(G2653,Movies_data!$A$1:$A$41,Movies_data!$B$1:$B$41,"not found")</f>
        <v>Maamannan</v>
      </c>
      <c r="I2653" t="str">
        <f>_xlfn.XLOOKUP(G2653,Movies_data!$A$1:$A$41,Movies_data!$D$1:$D$41,"not found")</f>
        <v>Drama</v>
      </c>
      <c r="J2653" t="str">
        <f>_xlfn.XLOOKUP(G2653,Movies_data!$A$1:$A$41,Movies_data!$C$1:$C$41,"not found")</f>
        <v>Tamil</v>
      </c>
      <c r="K2653">
        <f>_xlfn.XLOOKUP(G2653,Movies_data!$A$1:$A$41,Movies_data!$H$1:$H$41,"Not Found")</f>
        <v>7.3</v>
      </c>
      <c r="L2653" t="str">
        <f>_xlfn.XLOOKUP(A2653,Booking_data!$A$1:$A$6001,Booking_data!$E$1:$E$6001,"not Found")</f>
        <v>C013</v>
      </c>
      <c r="M2653" t="str">
        <f>_xlfn.XLOOKUP(L2653,Cinemas_data!$A$1:$A$49,Cinemas_data!$I$1:$I$49,"not Found")</f>
        <v>Mukta A2 Cinemas Forum Mall</v>
      </c>
      <c r="N2653" t="str">
        <f>_xlfn.XLOOKUP(L2653,Cinemas_data!$A$1:$A$49,Cinemas_data!$C$1:$C$49,"not Found")</f>
        <v>Chennai</v>
      </c>
      <c r="O2653">
        <f>_xlfn.XLOOKUP(A2653,Booking_data!$A$1:$A$6001,Booking_data!$H$1:$H$6001,"not found")</f>
        <v>3</v>
      </c>
      <c r="P2653">
        <f>_xlfn.XLOOKUP(A2653,Booking_data!$A$1:$A$6001,Booking_data!$I$1:$I$6001,"not Found")</f>
        <v>240</v>
      </c>
      <c r="Q2653">
        <f t="shared" si="207"/>
        <v>720</v>
      </c>
      <c r="R2653" t="str">
        <f>_xlfn.XLOOKUP(A2653,Booking_data!$A$1:$A$6001,Booking_data!$L$1:$L$6001,"Not Found")</f>
        <v>Debit Card</v>
      </c>
      <c r="S2653">
        <f>_xlfn.XLOOKUP(A2653,Booking_data!$A$1:$A$6001,Booking_data!$N$1:$N$6001,"not Found")</f>
        <v>53</v>
      </c>
      <c r="T2653" t="str">
        <f>_xlfn.XLOOKUP(A2653,Booking_data!$A$1:$A$6001,Booking_data!$O$1:$O$6001,"Not Found")</f>
        <v>Other</v>
      </c>
      <c r="U2653" t="str">
        <f t="shared" si="208"/>
        <v>Above 45</v>
      </c>
      <c r="V2653" t="str">
        <f t="shared" si="209"/>
        <v>Medium Booking</v>
      </c>
    </row>
    <row r="2654" spans="1:22" x14ac:dyDescent="0.25">
      <c r="A2654" t="s">
        <v>2885</v>
      </c>
      <c r="B2654" s="1">
        <v>46084</v>
      </c>
      <c r="C2654" s="1">
        <v>46160</v>
      </c>
      <c r="D2654" s="9">
        <v>0.77083333333333337</v>
      </c>
      <c r="E2654" t="str">
        <f t="shared" si="205"/>
        <v>Weekday</v>
      </c>
      <c r="F2654" t="str">
        <f t="shared" si="206"/>
        <v>Mar</v>
      </c>
      <c r="G2654" t="str">
        <f>_xlfn.XLOOKUP(A2654,Booking_data!$A$1:$A$6001,Booking_data!$D$1:$D$6001,"not found")</f>
        <v>M016</v>
      </c>
      <c r="H2654" t="str">
        <f>_xlfn.XLOOKUP(G2654,Movies_data!$A$1:$A$41,Movies_data!$B$1:$B$41,"not found")</f>
        <v>Arjun Reddy</v>
      </c>
      <c r="I2654" t="str">
        <f>_xlfn.XLOOKUP(G2654,Movies_data!$A$1:$A$41,Movies_data!$D$1:$D$41,"not found")</f>
        <v>Drama</v>
      </c>
      <c r="J2654" t="str">
        <f>_xlfn.XLOOKUP(G2654,Movies_data!$A$1:$A$41,Movies_data!$C$1:$C$41,"not found")</f>
        <v>Telugu</v>
      </c>
      <c r="K2654">
        <f>_xlfn.XLOOKUP(G2654,Movies_data!$A$1:$A$41,Movies_data!$H$1:$H$41,"Not Found")</f>
        <v>7.7</v>
      </c>
      <c r="L2654" t="str">
        <f>_xlfn.XLOOKUP(A2654,Booking_data!$A$1:$A$6001,Booking_data!$E$1:$E$6001,"not Found")</f>
        <v>C163</v>
      </c>
      <c r="M2654" t="str">
        <f>_xlfn.XLOOKUP(L2654,Cinemas_data!$A$1:$A$49,Cinemas_data!$I$1:$I$49,"not Found")</f>
        <v>Miraj Cinemas Forum Mall</v>
      </c>
      <c r="N2654" t="str">
        <f>_xlfn.XLOOKUP(L2654,Cinemas_data!$A$1:$A$49,Cinemas_data!$C$1:$C$49,"not Found")</f>
        <v>Thiruvananthapuram</v>
      </c>
      <c r="O2654">
        <f>_xlfn.XLOOKUP(A2654,Booking_data!$A$1:$A$6001,Booking_data!$H$1:$H$6001,"not found")</f>
        <v>2</v>
      </c>
      <c r="P2654">
        <f>_xlfn.XLOOKUP(A2654,Booking_data!$A$1:$A$6001,Booking_data!$I$1:$I$6001,"not Found")</f>
        <v>260</v>
      </c>
      <c r="Q2654">
        <f t="shared" si="207"/>
        <v>520</v>
      </c>
      <c r="R2654" t="str">
        <f>_xlfn.XLOOKUP(A2654,Booking_data!$A$1:$A$6001,Booking_data!$L$1:$L$6001,"Not Found")</f>
        <v>Credit Card</v>
      </c>
      <c r="S2654">
        <f>_xlfn.XLOOKUP(A2654,Booking_data!$A$1:$A$6001,Booking_data!$N$1:$N$6001,"not Found")</f>
        <v>29</v>
      </c>
      <c r="T2654" t="str">
        <f>_xlfn.XLOOKUP(A2654,Booking_data!$A$1:$A$6001,Booking_data!$O$1:$O$6001,"Not Found")</f>
        <v>Male</v>
      </c>
      <c r="U2654" t="str">
        <f t="shared" si="208"/>
        <v>Youngster</v>
      </c>
      <c r="V2654" t="str">
        <f t="shared" si="209"/>
        <v>Low Booking</v>
      </c>
    </row>
    <row r="2655" spans="1:22" x14ac:dyDescent="0.25">
      <c r="A2655" t="s">
        <v>2886</v>
      </c>
      <c r="B2655" s="1">
        <v>46084</v>
      </c>
      <c r="C2655" s="1">
        <v>46180</v>
      </c>
      <c r="D2655" s="9">
        <v>0.77083333333333337</v>
      </c>
      <c r="E2655" t="str">
        <f t="shared" si="205"/>
        <v>Weekday</v>
      </c>
      <c r="F2655" t="str">
        <f t="shared" si="206"/>
        <v>Mar</v>
      </c>
      <c r="G2655" t="str">
        <f>_xlfn.XLOOKUP(A2655,Booking_data!$A$1:$A$6001,Booking_data!$D$1:$D$6001,"not found")</f>
        <v>M029</v>
      </c>
      <c r="H2655" t="str">
        <f>_xlfn.XLOOKUP(G2655,Movies_data!$A$1:$A$41,Movies_data!$B$1:$B$41,"not found")</f>
        <v>777 Charlie</v>
      </c>
      <c r="I2655" t="str">
        <f>_xlfn.XLOOKUP(G2655,Movies_data!$A$1:$A$41,Movies_data!$D$1:$D$41,"not found")</f>
        <v>Adventure</v>
      </c>
      <c r="J2655" t="str">
        <f>_xlfn.XLOOKUP(G2655,Movies_data!$A$1:$A$41,Movies_data!$C$1:$C$41,"not found")</f>
        <v>Kannada</v>
      </c>
      <c r="K2655">
        <f>_xlfn.XLOOKUP(G2655,Movies_data!$A$1:$A$41,Movies_data!$H$1:$H$41,"Not Found")</f>
        <v>8.6999999999999993</v>
      </c>
      <c r="L2655" t="str">
        <f>_xlfn.XLOOKUP(A2655,Booking_data!$A$1:$A$6001,Booking_data!$E$1:$E$6001,"not Found")</f>
        <v>C112</v>
      </c>
      <c r="M2655" t="str">
        <f>_xlfn.XLOOKUP(L2655,Cinemas_data!$A$1:$A$49,Cinemas_data!$I$1:$I$49,"not Found")</f>
        <v>MovieMax Grand Mall</v>
      </c>
      <c r="N2655" t="str">
        <f>_xlfn.XLOOKUP(L2655,Cinemas_data!$A$1:$A$49,Cinemas_data!$C$1:$C$49,"not Found")</f>
        <v>Delhi</v>
      </c>
      <c r="O2655">
        <f>_xlfn.XLOOKUP(A2655,Booking_data!$A$1:$A$6001,Booking_data!$H$1:$H$6001,"not found")</f>
        <v>3</v>
      </c>
      <c r="P2655">
        <f>_xlfn.XLOOKUP(A2655,Booking_data!$A$1:$A$6001,Booking_data!$I$1:$I$6001,"not Found")</f>
        <v>240</v>
      </c>
      <c r="Q2655">
        <f t="shared" si="207"/>
        <v>720</v>
      </c>
      <c r="R2655" t="str">
        <f>_xlfn.XLOOKUP(A2655,Booking_data!$A$1:$A$6001,Booking_data!$L$1:$L$6001,"Not Found")</f>
        <v>Debit Card</v>
      </c>
      <c r="S2655">
        <f>_xlfn.XLOOKUP(A2655,Booking_data!$A$1:$A$6001,Booking_data!$N$1:$N$6001,"not Found")</f>
        <v>28</v>
      </c>
      <c r="T2655" t="str">
        <f>_xlfn.XLOOKUP(A2655,Booking_data!$A$1:$A$6001,Booking_data!$O$1:$O$6001,"Not Found")</f>
        <v>Other</v>
      </c>
      <c r="U2655" t="str">
        <f t="shared" si="208"/>
        <v>Youngster</v>
      </c>
      <c r="V2655" t="str">
        <f t="shared" si="209"/>
        <v>Medium Booking</v>
      </c>
    </row>
    <row r="2656" spans="1:22" x14ac:dyDescent="0.25">
      <c r="A2656" t="s">
        <v>2887</v>
      </c>
      <c r="B2656" s="1">
        <v>46084</v>
      </c>
      <c r="C2656" s="1">
        <v>46061</v>
      </c>
      <c r="D2656" s="9">
        <v>0.88541666666666663</v>
      </c>
      <c r="E2656" t="str">
        <f t="shared" si="205"/>
        <v>Weekday</v>
      </c>
      <c r="F2656" t="str">
        <f t="shared" si="206"/>
        <v>Mar</v>
      </c>
      <c r="G2656" t="str">
        <f>_xlfn.XLOOKUP(A2656,Booking_data!$A$1:$A$6001,Booking_data!$D$1:$D$6001,"not found")</f>
        <v>M006</v>
      </c>
      <c r="H2656" t="str">
        <f>_xlfn.XLOOKUP(G2656,Movies_data!$A$1:$A$41,Movies_data!$B$1:$B$41,"not found")</f>
        <v>Maamannan</v>
      </c>
      <c r="I2656" t="str">
        <f>_xlfn.XLOOKUP(G2656,Movies_data!$A$1:$A$41,Movies_data!$D$1:$D$41,"not found")</f>
        <v>Drama</v>
      </c>
      <c r="J2656" t="str">
        <f>_xlfn.XLOOKUP(G2656,Movies_data!$A$1:$A$41,Movies_data!$C$1:$C$41,"not found")</f>
        <v>Tamil</v>
      </c>
      <c r="K2656">
        <f>_xlfn.XLOOKUP(G2656,Movies_data!$A$1:$A$41,Movies_data!$H$1:$H$41,"Not Found")</f>
        <v>7.3</v>
      </c>
      <c r="L2656" t="str">
        <f>_xlfn.XLOOKUP(A2656,Booking_data!$A$1:$A$6001,Booking_data!$E$1:$E$6001,"not Found")</f>
        <v>C042</v>
      </c>
      <c r="M2656" t="str">
        <f>_xlfn.XLOOKUP(L2656,Cinemas_data!$A$1:$A$49,Cinemas_data!$I$1:$I$49,"not Found")</f>
        <v>Asian Cinemas Grand Mall</v>
      </c>
      <c r="N2656" t="str">
        <f>_xlfn.XLOOKUP(L2656,Cinemas_data!$A$1:$A$49,Cinemas_data!$C$1:$C$49,"not Found")</f>
        <v>Salem</v>
      </c>
      <c r="O2656">
        <f>_xlfn.XLOOKUP(A2656,Booking_data!$A$1:$A$6001,Booking_data!$H$1:$H$6001,"not found")</f>
        <v>2</v>
      </c>
      <c r="P2656">
        <f>_xlfn.XLOOKUP(A2656,Booking_data!$A$1:$A$6001,Booking_data!$I$1:$I$6001,"not Found")</f>
        <v>280</v>
      </c>
      <c r="Q2656">
        <f t="shared" si="207"/>
        <v>560</v>
      </c>
      <c r="R2656" t="str">
        <f>_xlfn.XLOOKUP(A2656,Booking_data!$A$1:$A$6001,Booking_data!$L$1:$L$6001,"Not Found")</f>
        <v>Debit Card</v>
      </c>
      <c r="S2656">
        <f>_xlfn.XLOOKUP(A2656,Booking_data!$A$1:$A$6001,Booking_data!$N$1:$N$6001,"not Found")</f>
        <v>47</v>
      </c>
      <c r="T2656" t="str">
        <f>_xlfn.XLOOKUP(A2656,Booking_data!$A$1:$A$6001,Booking_data!$O$1:$O$6001,"Not Found")</f>
        <v>Male</v>
      </c>
      <c r="U2656" t="str">
        <f t="shared" si="208"/>
        <v>Above 45</v>
      </c>
      <c r="V2656" t="str">
        <f t="shared" si="209"/>
        <v>Low Booking</v>
      </c>
    </row>
    <row r="2657" spans="1:22" x14ac:dyDescent="0.25">
      <c r="A2657" t="s">
        <v>2888</v>
      </c>
      <c r="B2657" s="1">
        <v>46084</v>
      </c>
      <c r="C2657" s="1">
        <v>46172</v>
      </c>
      <c r="D2657" s="9">
        <v>0.77083333333333337</v>
      </c>
      <c r="E2657" t="str">
        <f t="shared" si="205"/>
        <v>Weekday</v>
      </c>
      <c r="F2657" t="str">
        <f t="shared" si="206"/>
        <v>Mar</v>
      </c>
      <c r="G2657" t="str">
        <f>_xlfn.XLOOKUP(A2657,Booking_data!$A$1:$A$6001,Booking_data!$D$1:$D$6001,"not found")</f>
        <v>M025</v>
      </c>
      <c r="H2657" t="str">
        <f>_xlfn.XLOOKUP(G2657,Movies_data!$A$1:$A$41,Movies_data!$B$1:$B$41,"not found")</f>
        <v>Rocky Aur Rani Kii Prem Kahaani</v>
      </c>
      <c r="I2657" t="str">
        <f>_xlfn.XLOOKUP(G2657,Movies_data!$A$1:$A$41,Movies_data!$D$1:$D$41,"not found")</f>
        <v>Romance</v>
      </c>
      <c r="J2657" t="str">
        <f>_xlfn.XLOOKUP(G2657,Movies_data!$A$1:$A$41,Movies_data!$C$1:$C$41,"not found")</f>
        <v>Hindi</v>
      </c>
      <c r="K2657">
        <f>_xlfn.XLOOKUP(G2657,Movies_data!$A$1:$A$41,Movies_data!$H$1:$H$41,"Not Found")</f>
        <v>6.8</v>
      </c>
      <c r="L2657" t="str">
        <f>_xlfn.XLOOKUP(A2657,Booking_data!$A$1:$A$6001,Booking_data!$E$1:$E$6001,"not Found")</f>
        <v>C102</v>
      </c>
      <c r="M2657" t="str">
        <f>_xlfn.XLOOKUP(L2657,Cinemas_data!$A$1:$A$49,Cinemas_data!$I$1:$I$49,"not Found")</f>
        <v>Mukta A2 Cinemas Grand Mall</v>
      </c>
      <c r="N2657" t="str">
        <f>_xlfn.XLOOKUP(L2657,Cinemas_data!$A$1:$A$49,Cinemas_data!$C$1:$C$49,"not Found")</f>
        <v>Pune</v>
      </c>
      <c r="O2657">
        <f>_xlfn.XLOOKUP(A2657,Booking_data!$A$1:$A$6001,Booking_data!$H$1:$H$6001,"not found")</f>
        <v>4</v>
      </c>
      <c r="P2657">
        <f>_xlfn.XLOOKUP(A2657,Booking_data!$A$1:$A$6001,Booking_data!$I$1:$I$6001,"not Found")</f>
        <v>220</v>
      </c>
      <c r="Q2657">
        <f t="shared" si="207"/>
        <v>880</v>
      </c>
      <c r="R2657" t="str">
        <f>_xlfn.XLOOKUP(A2657,Booking_data!$A$1:$A$6001,Booking_data!$L$1:$L$6001,"Not Found")</f>
        <v>Net Banking</v>
      </c>
      <c r="S2657">
        <f>_xlfn.XLOOKUP(A2657,Booking_data!$A$1:$A$6001,Booking_data!$N$1:$N$6001,"not Found")</f>
        <v>38</v>
      </c>
      <c r="T2657" t="str">
        <f>_xlfn.XLOOKUP(A2657,Booking_data!$A$1:$A$6001,Booking_data!$O$1:$O$6001,"Not Found")</f>
        <v>Other</v>
      </c>
      <c r="U2657" t="str">
        <f t="shared" si="208"/>
        <v>Middle Age</v>
      </c>
      <c r="V2657" t="str">
        <f t="shared" si="209"/>
        <v>Medium Booking</v>
      </c>
    </row>
    <row r="2658" spans="1:22" x14ac:dyDescent="0.25">
      <c r="A2658" t="s">
        <v>2889</v>
      </c>
      <c r="B2658" s="1">
        <v>46084</v>
      </c>
      <c r="C2658" s="1">
        <v>46144</v>
      </c>
      <c r="D2658" s="9">
        <v>0.88541666666666663</v>
      </c>
      <c r="E2658" t="str">
        <f t="shared" si="205"/>
        <v>Weekday</v>
      </c>
      <c r="F2658" t="str">
        <f t="shared" si="206"/>
        <v>Mar</v>
      </c>
      <c r="G2658" t="str">
        <f>_xlfn.XLOOKUP(A2658,Booking_data!$A$1:$A$6001,Booking_data!$D$1:$D$6001,"not found")</f>
        <v>M006</v>
      </c>
      <c r="H2658" t="str">
        <f>_xlfn.XLOOKUP(G2658,Movies_data!$A$1:$A$41,Movies_data!$B$1:$B$41,"not found")</f>
        <v>Maamannan</v>
      </c>
      <c r="I2658" t="str">
        <f>_xlfn.XLOOKUP(G2658,Movies_data!$A$1:$A$41,Movies_data!$D$1:$D$41,"not found")</f>
        <v>Drama</v>
      </c>
      <c r="J2658" t="str">
        <f>_xlfn.XLOOKUP(G2658,Movies_data!$A$1:$A$41,Movies_data!$C$1:$C$41,"not found")</f>
        <v>Tamil</v>
      </c>
      <c r="K2658">
        <f>_xlfn.XLOOKUP(G2658,Movies_data!$A$1:$A$41,Movies_data!$H$1:$H$41,"Not Found")</f>
        <v>7.3</v>
      </c>
      <c r="L2658" t="str">
        <f>_xlfn.XLOOKUP(A2658,Booking_data!$A$1:$A$6001,Booking_data!$E$1:$E$6001,"not Found")</f>
        <v>C033</v>
      </c>
      <c r="M2658" t="str">
        <f>_xlfn.XLOOKUP(L2658,Cinemas_data!$A$1:$A$49,Cinemas_data!$I$1:$I$49,"not Found")</f>
        <v>Asian Cinemas Forum Mall</v>
      </c>
      <c r="N2658" t="str">
        <f>_xlfn.XLOOKUP(L2658,Cinemas_data!$A$1:$A$49,Cinemas_data!$C$1:$C$49,"not Found")</f>
        <v>Madurai</v>
      </c>
      <c r="O2658">
        <f>_xlfn.XLOOKUP(A2658,Booking_data!$A$1:$A$6001,Booking_data!$H$1:$H$6001,"not found")</f>
        <v>2</v>
      </c>
      <c r="P2658">
        <f>_xlfn.XLOOKUP(A2658,Booking_data!$A$1:$A$6001,Booking_data!$I$1:$I$6001,"not Found")</f>
        <v>180</v>
      </c>
      <c r="Q2658">
        <f t="shared" si="207"/>
        <v>360</v>
      </c>
      <c r="R2658" t="str">
        <f>_xlfn.XLOOKUP(A2658,Booking_data!$A$1:$A$6001,Booking_data!$L$1:$L$6001,"Not Found")</f>
        <v>UPI</v>
      </c>
      <c r="S2658">
        <f>_xlfn.XLOOKUP(A2658,Booking_data!$A$1:$A$6001,Booking_data!$N$1:$N$6001,"not Found")</f>
        <v>33</v>
      </c>
      <c r="T2658" t="str">
        <f>_xlfn.XLOOKUP(A2658,Booking_data!$A$1:$A$6001,Booking_data!$O$1:$O$6001,"Not Found")</f>
        <v>Other</v>
      </c>
      <c r="U2658" t="str">
        <f t="shared" si="208"/>
        <v>Middle Age</v>
      </c>
      <c r="V2658" t="str">
        <f t="shared" si="209"/>
        <v>Low Booking</v>
      </c>
    </row>
    <row r="2659" spans="1:22" x14ac:dyDescent="0.25">
      <c r="A2659" t="s">
        <v>2890</v>
      </c>
      <c r="B2659" s="1">
        <v>46084</v>
      </c>
      <c r="C2659" s="1">
        <v>46154</v>
      </c>
      <c r="D2659" s="9">
        <v>0.88541666666666663</v>
      </c>
      <c r="E2659" t="str">
        <f t="shared" si="205"/>
        <v>Weekday</v>
      </c>
      <c r="F2659" t="str">
        <f t="shared" si="206"/>
        <v>Mar</v>
      </c>
      <c r="G2659" t="str">
        <f>_xlfn.XLOOKUP(A2659,Booking_data!$A$1:$A$6001,Booking_data!$D$1:$D$6001,"not found")</f>
        <v>M001</v>
      </c>
      <c r="H2659" t="str">
        <f>_xlfn.XLOOKUP(G2659,Movies_data!$A$1:$A$41,Movies_data!$B$1:$B$41,"not found")</f>
        <v>Leo</v>
      </c>
      <c r="I2659" t="str">
        <f>_xlfn.XLOOKUP(G2659,Movies_data!$A$1:$A$41,Movies_data!$D$1:$D$41,"not found")</f>
        <v>Action</v>
      </c>
      <c r="J2659" t="str">
        <f>_xlfn.XLOOKUP(G2659,Movies_data!$A$1:$A$41,Movies_data!$C$1:$C$41,"not found")</f>
        <v>Tamil</v>
      </c>
      <c r="K2659">
        <f>_xlfn.XLOOKUP(G2659,Movies_data!$A$1:$A$41,Movies_data!$H$1:$H$41,"Not Found")</f>
        <v>8</v>
      </c>
      <c r="L2659" t="str">
        <f>_xlfn.XLOOKUP(A2659,Booking_data!$A$1:$A$6001,Booking_data!$E$1:$E$6001,"not Found")</f>
        <v>C132</v>
      </c>
      <c r="M2659" t="str">
        <f>_xlfn.XLOOKUP(L2659,Cinemas_data!$A$1:$A$49,Cinemas_data!$I$1:$I$49,"not Found")</f>
        <v>City Pride Grand Mall</v>
      </c>
      <c r="N2659" t="str">
        <f>_xlfn.XLOOKUP(L2659,Cinemas_data!$A$1:$A$49,Cinemas_data!$C$1:$C$49,"not Found")</f>
        <v>Kolkata</v>
      </c>
      <c r="O2659">
        <f>_xlfn.XLOOKUP(A2659,Booking_data!$A$1:$A$6001,Booking_data!$H$1:$H$6001,"not found")</f>
        <v>5</v>
      </c>
      <c r="P2659">
        <f>_xlfn.XLOOKUP(A2659,Booking_data!$A$1:$A$6001,Booking_data!$I$1:$I$6001,"not Found")</f>
        <v>180</v>
      </c>
      <c r="Q2659">
        <f t="shared" si="207"/>
        <v>900</v>
      </c>
      <c r="R2659" t="str">
        <f>_xlfn.XLOOKUP(A2659,Booking_data!$A$1:$A$6001,Booking_data!$L$1:$L$6001,"Not Found")</f>
        <v>Credit Card</v>
      </c>
      <c r="S2659">
        <f>_xlfn.XLOOKUP(A2659,Booking_data!$A$1:$A$6001,Booking_data!$N$1:$N$6001,"not Found")</f>
        <v>35</v>
      </c>
      <c r="T2659" t="str">
        <f>_xlfn.XLOOKUP(A2659,Booking_data!$A$1:$A$6001,Booking_data!$O$1:$O$6001,"Not Found")</f>
        <v>Female</v>
      </c>
      <c r="U2659" t="str">
        <f t="shared" si="208"/>
        <v>Middle Age</v>
      </c>
      <c r="V2659" t="str">
        <f t="shared" si="209"/>
        <v>High Booking</v>
      </c>
    </row>
    <row r="2660" spans="1:22" x14ac:dyDescent="0.25">
      <c r="A2660" t="s">
        <v>2891</v>
      </c>
      <c r="B2660" s="1">
        <v>46084</v>
      </c>
      <c r="C2660" s="1">
        <v>46143</v>
      </c>
      <c r="D2660" s="9">
        <v>0.77083333333333337</v>
      </c>
      <c r="E2660" t="str">
        <f t="shared" si="205"/>
        <v>Weekday</v>
      </c>
      <c r="F2660" t="str">
        <f t="shared" si="206"/>
        <v>Mar</v>
      </c>
      <c r="G2660" t="str">
        <f>_xlfn.XLOOKUP(A2660,Booking_data!$A$1:$A$6001,Booking_data!$D$1:$D$6001,"not found")</f>
        <v>M040</v>
      </c>
      <c r="H2660" t="str">
        <f>_xlfn.XLOOKUP(G2660,Movies_data!$A$1:$A$41,Movies_data!$B$1:$B$41,"not found")</f>
        <v>Inside Out 2</v>
      </c>
      <c r="I2660" t="str">
        <f>_xlfn.XLOOKUP(G2660,Movies_data!$A$1:$A$41,Movies_data!$D$1:$D$41,"not found")</f>
        <v>Animation</v>
      </c>
      <c r="J2660" t="str">
        <f>_xlfn.XLOOKUP(G2660,Movies_data!$A$1:$A$41,Movies_data!$C$1:$C$41,"not found")</f>
        <v>English</v>
      </c>
      <c r="K2660">
        <f>_xlfn.XLOOKUP(G2660,Movies_data!$A$1:$A$41,Movies_data!$H$1:$H$41,"Not Found")</f>
        <v>7.6</v>
      </c>
      <c r="L2660" t="str">
        <f>_xlfn.XLOOKUP(A2660,Booking_data!$A$1:$A$6001,Booking_data!$E$1:$E$6001,"not Found")</f>
        <v>C043</v>
      </c>
      <c r="M2660" t="str">
        <f>_xlfn.XLOOKUP(L2660,Cinemas_data!$A$1:$A$49,Cinemas_data!$I$1:$I$49,"not Found")</f>
        <v>City Pride Forum Mall</v>
      </c>
      <c r="N2660" t="str">
        <f>_xlfn.XLOOKUP(L2660,Cinemas_data!$A$1:$A$49,Cinemas_data!$C$1:$C$49,"not Found")</f>
        <v>Salem</v>
      </c>
      <c r="O2660">
        <f>_xlfn.XLOOKUP(A2660,Booking_data!$A$1:$A$6001,Booking_data!$H$1:$H$6001,"not found")</f>
        <v>2</v>
      </c>
      <c r="P2660">
        <f>_xlfn.XLOOKUP(A2660,Booking_data!$A$1:$A$6001,Booking_data!$I$1:$I$6001,"not Found")</f>
        <v>380</v>
      </c>
      <c r="Q2660">
        <f t="shared" si="207"/>
        <v>760</v>
      </c>
      <c r="R2660" t="str">
        <f>_xlfn.XLOOKUP(A2660,Booking_data!$A$1:$A$6001,Booking_data!$L$1:$L$6001,"Not Found")</f>
        <v>UPI</v>
      </c>
      <c r="S2660">
        <f>_xlfn.XLOOKUP(A2660,Booking_data!$A$1:$A$6001,Booking_data!$N$1:$N$6001,"not Found")</f>
        <v>52</v>
      </c>
      <c r="T2660" t="str">
        <f>_xlfn.XLOOKUP(A2660,Booking_data!$A$1:$A$6001,Booking_data!$O$1:$O$6001,"Not Found")</f>
        <v>Other</v>
      </c>
      <c r="U2660" t="str">
        <f t="shared" si="208"/>
        <v>Above 45</v>
      </c>
      <c r="V2660" t="str">
        <f t="shared" si="209"/>
        <v>Low Booking</v>
      </c>
    </row>
    <row r="2661" spans="1:22" x14ac:dyDescent="0.25">
      <c r="A2661" t="s">
        <v>2892</v>
      </c>
      <c r="B2661" s="1">
        <v>46084</v>
      </c>
      <c r="C2661" s="1">
        <v>46106</v>
      </c>
      <c r="D2661" s="9">
        <v>0.39583333333333331</v>
      </c>
      <c r="E2661" t="str">
        <f t="shared" si="205"/>
        <v>Weekday</v>
      </c>
      <c r="F2661" t="str">
        <f t="shared" si="206"/>
        <v>Mar</v>
      </c>
      <c r="G2661" t="str">
        <f>_xlfn.XLOOKUP(A2661,Booking_data!$A$1:$A$6001,Booking_data!$D$1:$D$6001,"not found")</f>
        <v>M010</v>
      </c>
      <c r="H2661" t="str">
        <f>_xlfn.XLOOKUP(G2661,Movies_data!$A$1:$A$41,Movies_data!$B$1:$B$41,"not found")</f>
        <v>Captain Miller</v>
      </c>
      <c r="I2661" t="str">
        <f>_xlfn.XLOOKUP(G2661,Movies_data!$A$1:$A$41,Movies_data!$D$1:$D$41,"not found")</f>
        <v>Action</v>
      </c>
      <c r="J2661" t="str">
        <f>_xlfn.XLOOKUP(G2661,Movies_data!$A$1:$A$41,Movies_data!$C$1:$C$41,"not found")</f>
        <v>Tamil</v>
      </c>
      <c r="K2661">
        <f>_xlfn.XLOOKUP(G2661,Movies_data!$A$1:$A$41,Movies_data!$H$1:$H$41,"Not Found")</f>
        <v>7</v>
      </c>
      <c r="L2661" t="str">
        <f>_xlfn.XLOOKUP(A2661,Booking_data!$A$1:$A$6001,Booking_data!$E$1:$E$6001,"not Found")</f>
        <v>C063</v>
      </c>
      <c r="M2661" t="str">
        <f>_xlfn.XLOOKUP(L2661,Cinemas_data!$A$1:$A$49,Cinemas_data!$I$1:$I$49,"not Found")</f>
        <v>INOX Forum Mall</v>
      </c>
      <c r="N2661" t="str">
        <f>_xlfn.XLOOKUP(L2661,Cinemas_data!$A$1:$A$49,Cinemas_data!$C$1:$C$49,"not Found")</f>
        <v>Mysuru</v>
      </c>
      <c r="O2661">
        <f>_xlfn.XLOOKUP(A2661,Booking_data!$A$1:$A$6001,Booking_data!$H$1:$H$6001,"not found")</f>
        <v>4</v>
      </c>
      <c r="P2661">
        <f>_xlfn.XLOOKUP(A2661,Booking_data!$A$1:$A$6001,Booking_data!$I$1:$I$6001,"not Found")</f>
        <v>240</v>
      </c>
      <c r="Q2661">
        <f t="shared" si="207"/>
        <v>960</v>
      </c>
      <c r="R2661" t="str">
        <f>_xlfn.XLOOKUP(A2661,Booking_data!$A$1:$A$6001,Booking_data!$L$1:$L$6001,"Not Found")</f>
        <v>UPI</v>
      </c>
      <c r="S2661">
        <f>_xlfn.XLOOKUP(A2661,Booking_data!$A$1:$A$6001,Booking_data!$N$1:$N$6001,"not Found")</f>
        <v>35</v>
      </c>
      <c r="T2661" t="str">
        <f>_xlfn.XLOOKUP(A2661,Booking_data!$A$1:$A$6001,Booking_data!$O$1:$O$6001,"Not Found")</f>
        <v>Male</v>
      </c>
      <c r="U2661" t="str">
        <f t="shared" si="208"/>
        <v>Middle Age</v>
      </c>
      <c r="V2661" t="str">
        <f t="shared" si="209"/>
        <v>Medium Booking</v>
      </c>
    </row>
    <row r="2662" spans="1:22" x14ac:dyDescent="0.25">
      <c r="A2662" t="s">
        <v>2893</v>
      </c>
      <c r="B2662" s="1">
        <v>46084</v>
      </c>
      <c r="C2662" s="1">
        <v>46067</v>
      </c>
      <c r="D2662" s="9">
        <v>0.53125</v>
      </c>
      <c r="E2662" t="str">
        <f t="shared" si="205"/>
        <v>Weekday</v>
      </c>
      <c r="F2662" t="str">
        <f t="shared" si="206"/>
        <v>Mar</v>
      </c>
      <c r="G2662" t="str">
        <f>_xlfn.XLOOKUP(A2662,Booking_data!$A$1:$A$6001,Booking_data!$D$1:$D$6001,"not found")</f>
        <v>M029</v>
      </c>
      <c r="H2662" t="str">
        <f>_xlfn.XLOOKUP(G2662,Movies_data!$A$1:$A$41,Movies_data!$B$1:$B$41,"not found")</f>
        <v>777 Charlie</v>
      </c>
      <c r="I2662" t="str">
        <f>_xlfn.XLOOKUP(G2662,Movies_data!$A$1:$A$41,Movies_data!$D$1:$D$41,"not found")</f>
        <v>Adventure</v>
      </c>
      <c r="J2662" t="str">
        <f>_xlfn.XLOOKUP(G2662,Movies_data!$A$1:$A$41,Movies_data!$C$1:$C$41,"not found")</f>
        <v>Kannada</v>
      </c>
      <c r="K2662">
        <f>_xlfn.XLOOKUP(G2662,Movies_data!$A$1:$A$41,Movies_data!$H$1:$H$41,"Not Found")</f>
        <v>8.6999999999999993</v>
      </c>
      <c r="L2662" t="str">
        <f>_xlfn.XLOOKUP(A2662,Booking_data!$A$1:$A$6001,Booking_data!$E$1:$E$6001,"not Found")</f>
        <v>C132</v>
      </c>
      <c r="M2662" t="str">
        <f>_xlfn.XLOOKUP(L2662,Cinemas_data!$A$1:$A$49,Cinemas_data!$I$1:$I$49,"not Found")</f>
        <v>City Pride Grand Mall</v>
      </c>
      <c r="N2662" t="str">
        <f>_xlfn.XLOOKUP(L2662,Cinemas_data!$A$1:$A$49,Cinemas_data!$C$1:$C$49,"not Found")</f>
        <v>Kolkata</v>
      </c>
      <c r="O2662">
        <f>_xlfn.XLOOKUP(A2662,Booking_data!$A$1:$A$6001,Booking_data!$H$1:$H$6001,"not found")</f>
        <v>2</v>
      </c>
      <c r="P2662">
        <f>_xlfn.XLOOKUP(A2662,Booking_data!$A$1:$A$6001,Booking_data!$I$1:$I$6001,"not Found")</f>
        <v>260</v>
      </c>
      <c r="Q2662">
        <f t="shared" si="207"/>
        <v>520</v>
      </c>
      <c r="R2662" t="str">
        <f>_xlfn.XLOOKUP(A2662,Booking_data!$A$1:$A$6001,Booking_data!$L$1:$L$6001,"Not Found")</f>
        <v>UPI</v>
      </c>
      <c r="S2662">
        <f>_xlfn.XLOOKUP(A2662,Booking_data!$A$1:$A$6001,Booking_data!$N$1:$N$6001,"not Found")</f>
        <v>55</v>
      </c>
      <c r="T2662" t="str">
        <f>_xlfn.XLOOKUP(A2662,Booking_data!$A$1:$A$6001,Booking_data!$O$1:$O$6001,"Not Found")</f>
        <v>Male</v>
      </c>
      <c r="U2662" t="str">
        <f t="shared" si="208"/>
        <v>Above 45</v>
      </c>
      <c r="V2662" t="str">
        <f t="shared" si="209"/>
        <v>Low Booking</v>
      </c>
    </row>
    <row r="2663" spans="1:22" x14ac:dyDescent="0.25">
      <c r="A2663" t="s">
        <v>2894</v>
      </c>
      <c r="B2663" s="1">
        <v>46084</v>
      </c>
      <c r="C2663" s="1">
        <v>46158</v>
      </c>
      <c r="D2663" s="9">
        <v>0.88541666666666663</v>
      </c>
      <c r="E2663" t="str">
        <f t="shared" si="205"/>
        <v>Weekday</v>
      </c>
      <c r="F2663" t="str">
        <f t="shared" si="206"/>
        <v>Mar</v>
      </c>
      <c r="G2663" t="str">
        <f>_xlfn.XLOOKUP(A2663,Booking_data!$A$1:$A$6001,Booking_data!$D$1:$D$6001,"not found")</f>
        <v>M021</v>
      </c>
      <c r="H2663" t="str">
        <f>_xlfn.XLOOKUP(G2663,Movies_data!$A$1:$A$41,Movies_data!$B$1:$B$41,"not found")</f>
        <v>Pathaan</v>
      </c>
      <c r="I2663" t="str">
        <f>_xlfn.XLOOKUP(G2663,Movies_data!$A$1:$A$41,Movies_data!$D$1:$D$41,"not found")</f>
        <v>Action</v>
      </c>
      <c r="J2663" t="str">
        <f>_xlfn.XLOOKUP(G2663,Movies_data!$A$1:$A$41,Movies_data!$C$1:$C$41,"not found")</f>
        <v>Hindi</v>
      </c>
      <c r="K2663">
        <f>_xlfn.XLOOKUP(G2663,Movies_data!$A$1:$A$41,Movies_data!$H$1:$H$41,"Not Found")</f>
        <v>5.9</v>
      </c>
      <c r="L2663" t="str">
        <f>_xlfn.XLOOKUP(A2663,Booking_data!$A$1:$A$6001,Booking_data!$E$1:$E$6001,"not Found")</f>
        <v>C141</v>
      </c>
      <c r="M2663" t="str">
        <f>_xlfn.XLOOKUP(L2663,Cinemas_data!$A$1:$A$49,Cinemas_data!$I$1:$I$49,"not Found")</f>
        <v>City Pride City Centre</v>
      </c>
      <c r="N2663" t="str">
        <f>_xlfn.XLOOKUP(L2663,Cinemas_data!$A$1:$A$49,Cinemas_data!$C$1:$C$49,"not Found")</f>
        <v>Ahmedabad</v>
      </c>
      <c r="O2663">
        <f>_xlfn.XLOOKUP(A2663,Booking_data!$A$1:$A$6001,Booking_data!$H$1:$H$6001,"not found")</f>
        <v>2</v>
      </c>
      <c r="P2663">
        <f>_xlfn.XLOOKUP(A2663,Booking_data!$A$1:$A$6001,Booking_data!$I$1:$I$6001,"not Found")</f>
        <v>240</v>
      </c>
      <c r="Q2663">
        <f t="shared" si="207"/>
        <v>480</v>
      </c>
      <c r="R2663" t="str">
        <f>_xlfn.XLOOKUP(A2663,Booking_data!$A$1:$A$6001,Booking_data!$L$1:$L$6001,"Not Found")</f>
        <v>Debit Card</v>
      </c>
      <c r="S2663">
        <f>_xlfn.XLOOKUP(A2663,Booking_data!$A$1:$A$6001,Booking_data!$N$1:$N$6001,"not Found")</f>
        <v>58</v>
      </c>
      <c r="T2663" t="str">
        <f>_xlfn.XLOOKUP(A2663,Booking_data!$A$1:$A$6001,Booking_data!$O$1:$O$6001,"Not Found")</f>
        <v>Female</v>
      </c>
      <c r="U2663" t="str">
        <f t="shared" si="208"/>
        <v>Above 45</v>
      </c>
      <c r="V2663" t="str">
        <f t="shared" si="209"/>
        <v>Low Booking</v>
      </c>
    </row>
    <row r="2664" spans="1:22" x14ac:dyDescent="0.25">
      <c r="A2664" t="s">
        <v>2895</v>
      </c>
      <c r="B2664" s="1">
        <v>46084</v>
      </c>
      <c r="C2664" s="1">
        <v>46080</v>
      </c>
      <c r="D2664" s="9">
        <v>0.64583333333333337</v>
      </c>
      <c r="E2664" t="str">
        <f t="shared" si="205"/>
        <v>Weekday</v>
      </c>
      <c r="F2664" t="str">
        <f t="shared" si="206"/>
        <v>Mar</v>
      </c>
      <c r="G2664" t="str">
        <f>_xlfn.XLOOKUP(A2664,Booking_data!$A$1:$A$6001,Booking_data!$D$1:$D$6001,"not found")</f>
        <v>M030</v>
      </c>
      <c r="H2664" t="str">
        <f>_xlfn.XLOOKUP(G2664,Movies_data!$A$1:$A$41,Movies_data!$B$1:$B$41,"not found")</f>
        <v>Kirik Party</v>
      </c>
      <c r="I2664" t="str">
        <f>_xlfn.XLOOKUP(G2664,Movies_data!$A$1:$A$41,Movies_data!$D$1:$D$41,"not found")</f>
        <v>Comedy</v>
      </c>
      <c r="J2664" t="str">
        <f>_xlfn.XLOOKUP(G2664,Movies_data!$A$1:$A$41,Movies_data!$C$1:$C$41,"not found")</f>
        <v>Kannada</v>
      </c>
      <c r="K2664">
        <f>_xlfn.XLOOKUP(G2664,Movies_data!$A$1:$A$41,Movies_data!$H$1:$H$41,"Not Found")</f>
        <v>8</v>
      </c>
      <c r="L2664" t="str">
        <f>_xlfn.XLOOKUP(A2664,Booking_data!$A$1:$A$6001,Booking_data!$E$1:$E$6001,"not Found")</f>
        <v>C142</v>
      </c>
      <c r="M2664" t="str">
        <f>_xlfn.XLOOKUP(L2664,Cinemas_data!$A$1:$A$49,Cinemas_data!$I$1:$I$49,"not Found")</f>
        <v>PVR Grand Mall</v>
      </c>
      <c r="N2664" t="str">
        <f>_xlfn.XLOOKUP(L2664,Cinemas_data!$A$1:$A$49,Cinemas_data!$C$1:$C$49,"not Found")</f>
        <v>Ahmedabad</v>
      </c>
      <c r="O2664">
        <f>_xlfn.XLOOKUP(A2664,Booking_data!$A$1:$A$6001,Booking_data!$H$1:$H$6001,"not found")</f>
        <v>1</v>
      </c>
      <c r="P2664">
        <f>_xlfn.XLOOKUP(A2664,Booking_data!$A$1:$A$6001,Booking_data!$I$1:$I$6001,"not Found")</f>
        <v>220</v>
      </c>
      <c r="Q2664">
        <f t="shared" si="207"/>
        <v>220</v>
      </c>
      <c r="R2664" t="str">
        <f>_xlfn.XLOOKUP(A2664,Booking_data!$A$1:$A$6001,Booking_data!$L$1:$L$6001,"Not Found")</f>
        <v>Debit Card</v>
      </c>
      <c r="S2664">
        <f>_xlfn.XLOOKUP(A2664,Booking_data!$A$1:$A$6001,Booking_data!$N$1:$N$6001,"not Found")</f>
        <v>30</v>
      </c>
      <c r="T2664" t="str">
        <f>_xlfn.XLOOKUP(A2664,Booking_data!$A$1:$A$6001,Booking_data!$O$1:$O$6001,"Not Found")</f>
        <v>Female</v>
      </c>
      <c r="U2664" t="str">
        <f t="shared" si="208"/>
        <v>Middle Age</v>
      </c>
      <c r="V2664" t="str">
        <f t="shared" si="209"/>
        <v>Low Booking</v>
      </c>
    </row>
    <row r="2665" spans="1:22" x14ac:dyDescent="0.25">
      <c r="A2665" t="s">
        <v>2896</v>
      </c>
      <c r="B2665" s="1">
        <v>46084</v>
      </c>
      <c r="C2665" s="1">
        <v>46188</v>
      </c>
      <c r="D2665" s="9">
        <v>0.64583333333333337</v>
      </c>
      <c r="E2665" t="str">
        <f t="shared" si="205"/>
        <v>Weekday</v>
      </c>
      <c r="F2665" t="str">
        <f t="shared" si="206"/>
        <v>Mar</v>
      </c>
      <c r="G2665" t="str">
        <f>_xlfn.XLOOKUP(A2665,Booking_data!$A$1:$A$6001,Booking_data!$D$1:$D$6001,"not found")</f>
        <v>M034</v>
      </c>
      <c r="H2665" t="str">
        <f>_xlfn.XLOOKUP(G2665,Movies_data!$A$1:$A$41,Movies_data!$B$1:$B$41,"not found")</f>
        <v>Manjummel Boys</v>
      </c>
      <c r="I2665" t="str">
        <f>_xlfn.XLOOKUP(G2665,Movies_data!$A$1:$A$41,Movies_data!$D$1:$D$41,"not found")</f>
        <v>Adventure</v>
      </c>
      <c r="J2665" t="str">
        <f>_xlfn.XLOOKUP(G2665,Movies_data!$A$1:$A$41,Movies_data!$C$1:$C$41,"not found")</f>
        <v>Malayalam</v>
      </c>
      <c r="K2665">
        <f>_xlfn.XLOOKUP(G2665,Movies_data!$A$1:$A$41,Movies_data!$H$1:$H$41,"Not Found")</f>
        <v>8.3000000000000007</v>
      </c>
      <c r="L2665" t="str">
        <f>_xlfn.XLOOKUP(A2665,Booking_data!$A$1:$A$6001,Booking_data!$E$1:$E$6001,"not Found")</f>
        <v>C093</v>
      </c>
      <c r="M2665" t="str">
        <f>_xlfn.XLOOKUP(L2665,Cinemas_data!$A$1:$A$49,Cinemas_data!$I$1:$I$49,"not Found")</f>
        <v>Mukta A2 Cinemas Forum Mall</v>
      </c>
      <c r="N2665" t="str">
        <f>_xlfn.XLOOKUP(L2665,Cinemas_data!$A$1:$A$49,Cinemas_data!$C$1:$C$49,"not Found")</f>
        <v>Mumbai</v>
      </c>
      <c r="O2665">
        <f>_xlfn.XLOOKUP(A2665,Booking_data!$A$1:$A$6001,Booking_data!$H$1:$H$6001,"not found")</f>
        <v>4</v>
      </c>
      <c r="P2665">
        <f>_xlfn.XLOOKUP(A2665,Booking_data!$A$1:$A$6001,Booking_data!$I$1:$I$6001,"not Found")</f>
        <v>240</v>
      </c>
      <c r="Q2665">
        <f t="shared" si="207"/>
        <v>960</v>
      </c>
      <c r="R2665" t="str">
        <f>_xlfn.XLOOKUP(A2665,Booking_data!$A$1:$A$6001,Booking_data!$L$1:$L$6001,"Not Found")</f>
        <v>Debit Card</v>
      </c>
      <c r="S2665">
        <f>_xlfn.XLOOKUP(A2665,Booking_data!$A$1:$A$6001,Booking_data!$N$1:$N$6001,"not Found")</f>
        <v>29</v>
      </c>
      <c r="T2665" t="str">
        <f>_xlfn.XLOOKUP(A2665,Booking_data!$A$1:$A$6001,Booking_data!$O$1:$O$6001,"Not Found")</f>
        <v>Female</v>
      </c>
      <c r="U2665" t="str">
        <f t="shared" si="208"/>
        <v>Youngster</v>
      </c>
      <c r="V2665" t="str">
        <f t="shared" si="209"/>
        <v>Medium Booking</v>
      </c>
    </row>
    <row r="2666" spans="1:22" x14ac:dyDescent="0.25">
      <c r="A2666" t="s">
        <v>2897</v>
      </c>
      <c r="B2666" s="1">
        <v>46084</v>
      </c>
      <c r="C2666" s="1">
        <v>46064</v>
      </c>
      <c r="D2666" s="9">
        <v>0.53125</v>
      </c>
      <c r="E2666" t="str">
        <f t="shared" si="205"/>
        <v>Weekday</v>
      </c>
      <c r="F2666" t="str">
        <f t="shared" si="206"/>
        <v>Mar</v>
      </c>
      <c r="G2666" t="str">
        <f>_xlfn.XLOOKUP(A2666,Booking_data!$A$1:$A$6001,Booking_data!$D$1:$D$6001,"not found")</f>
        <v>M036</v>
      </c>
      <c r="H2666" t="str">
        <f>_xlfn.XLOOKUP(G2666,Movies_data!$A$1:$A$41,Movies_data!$B$1:$B$41,"not found")</f>
        <v>Avengers Endgame</v>
      </c>
      <c r="I2666" t="str">
        <f>_xlfn.XLOOKUP(G2666,Movies_data!$A$1:$A$41,Movies_data!$D$1:$D$41,"not found")</f>
        <v>Action</v>
      </c>
      <c r="J2666" t="str">
        <f>_xlfn.XLOOKUP(G2666,Movies_data!$A$1:$A$41,Movies_data!$C$1:$C$41,"not found")</f>
        <v>English</v>
      </c>
      <c r="K2666">
        <f>_xlfn.XLOOKUP(G2666,Movies_data!$A$1:$A$41,Movies_data!$H$1:$H$41,"Not Found")</f>
        <v>8.4</v>
      </c>
      <c r="L2666" t="str">
        <f>_xlfn.XLOOKUP(A2666,Booking_data!$A$1:$A$6001,Booking_data!$E$1:$E$6001,"not Found")</f>
        <v>C032</v>
      </c>
      <c r="M2666" t="str">
        <f>_xlfn.XLOOKUP(L2666,Cinemas_data!$A$1:$A$49,Cinemas_data!$I$1:$I$49,"not Found")</f>
        <v>MovieMax Grand Mall</v>
      </c>
      <c r="N2666" t="str">
        <f>_xlfn.XLOOKUP(L2666,Cinemas_data!$A$1:$A$49,Cinemas_data!$C$1:$C$49,"not Found")</f>
        <v>Madurai</v>
      </c>
      <c r="O2666">
        <f>_xlfn.XLOOKUP(A2666,Booking_data!$A$1:$A$6001,Booking_data!$H$1:$H$6001,"not found")</f>
        <v>2</v>
      </c>
      <c r="P2666">
        <f>_xlfn.XLOOKUP(A2666,Booking_data!$A$1:$A$6001,Booking_data!$I$1:$I$6001,"not Found")</f>
        <v>160</v>
      </c>
      <c r="Q2666">
        <f t="shared" si="207"/>
        <v>320</v>
      </c>
      <c r="R2666" t="str">
        <f>_xlfn.XLOOKUP(A2666,Booking_data!$A$1:$A$6001,Booking_data!$L$1:$L$6001,"Not Found")</f>
        <v>Wallet</v>
      </c>
      <c r="S2666">
        <f>_xlfn.XLOOKUP(A2666,Booking_data!$A$1:$A$6001,Booking_data!$N$1:$N$6001,"not Found")</f>
        <v>28</v>
      </c>
      <c r="T2666" t="str">
        <f>_xlfn.XLOOKUP(A2666,Booking_data!$A$1:$A$6001,Booking_data!$O$1:$O$6001,"Not Found")</f>
        <v>Female</v>
      </c>
      <c r="U2666" t="str">
        <f t="shared" si="208"/>
        <v>Youngster</v>
      </c>
      <c r="V2666" t="str">
        <f t="shared" si="209"/>
        <v>Low Booking</v>
      </c>
    </row>
    <row r="2667" spans="1:22" x14ac:dyDescent="0.25">
      <c r="A2667" t="s">
        <v>2898</v>
      </c>
      <c r="B2667" s="1">
        <v>46084</v>
      </c>
      <c r="C2667" s="1">
        <v>46149</v>
      </c>
      <c r="D2667" s="9">
        <v>0.64583333333333337</v>
      </c>
      <c r="E2667" t="str">
        <f t="shared" si="205"/>
        <v>Weekday</v>
      </c>
      <c r="F2667" t="str">
        <f t="shared" si="206"/>
        <v>Mar</v>
      </c>
      <c r="G2667" t="str">
        <f>_xlfn.XLOOKUP(A2667,Booking_data!$A$1:$A$6001,Booking_data!$D$1:$D$6001,"not found")</f>
        <v>M028</v>
      </c>
      <c r="H2667" t="str">
        <f>_xlfn.XLOOKUP(G2667,Movies_data!$A$1:$A$41,Movies_data!$B$1:$B$41,"not found")</f>
        <v>Kantara</v>
      </c>
      <c r="I2667" t="str">
        <f>_xlfn.XLOOKUP(G2667,Movies_data!$A$1:$A$41,Movies_data!$D$1:$D$41,"not found")</f>
        <v>Action</v>
      </c>
      <c r="J2667" t="str">
        <f>_xlfn.XLOOKUP(G2667,Movies_data!$A$1:$A$41,Movies_data!$C$1:$C$41,"not found")</f>
        <v>Kannada</v>
      </c>
      <c r="K2667">
        <f>_xlfn.XLOOKUP(G2667,Movies_data!$A$1:$A$41,Movies_data!$H$1:$H$41,"Not Found")</f>
        <v>8.1999999999999993</v>
      </c>
      <c r="L2667" t="str">
        <f>_xlfn.XLOOKUP(A2667,Booking_data!$A$1:$A$6001,Booking_data!$E$1:$E$6001,"not Found")</f>
        <v>C061</v>
      </c>
      <c r="M2667" t="str">
        <f>_xlfn.XLOOKUP(L2667,Cinemas_data!$A$1:$A$49,Cinemas_data!$I$1:$I$49,"not Found")</f>
        <v>City Pride City Centre</v>
      </c>
      <c r="N2667" t="str">
        <f>_xlfn.XLOOKUP(L2667,Cinemas_data!$A$1:$A$49,Cinemas_data!$C$1:$C$49,"not Found")</f>
        <v>Mysuru</v>
      </c>
      <c r="O2667">
        <f>_xlfn.XLOOKUP(A2667,Booking_data!$A$1:$A$6001,Booking_data!$H$1:$H$6001,"not found")</f>
        <v>2</v>
      </c>
      <c r="P2667">
        <f>_xlfn.XLOOKUP(A2667,Booking_data!$A$1:$A$6001,Booking_data!$I$1:$I$6001,"not Found")</f>
        <v>260</v>
      </c>
      <c r="Q2667">
        <f t="shared" si="207"/>
        <v>520</v>
      </c>
      <c r="R2667" t="str">
        <f>_xlfn.XLOOKUP(A2667,Booking_data!$A$1:$A$6001,Booking_data!$L$1:$L$6001,"Not Found")</f>
        <v>Net Banking</v>
      </c>
      <c r="S2667">
        <f>_xlfn.XLOOKUP(A2667,Booking_data!$A$1:$A$6001,Booking_data!$N$1:$N$6001,"not Found")</f>
        <v>57</v>
      </c>
      <c r="T2667" t="str">
        <f>_xlfn.XLOOKUP(A2667,Booking_data!$A$1:$A$6001,Booking_data!$O$1:$O$6001,"Not Found")</f>
        <v>Other</v>
      </c>
      <c r="U2667" t="str">
        <f t="shared" si="208"/>
        <v>Above 45</v>
      </c>
      <c r="V2667" t="str">
        <f t="shared" si="209"/>
        <v>Low Booking</v>
      </c>
    </row>
    <row r="2668" spans="1:22" x14ac:dyDescent="0.25">
      <c r="A2668" t="s">
        <v>2899</v>
      </c>
      <c r="B2668" s="1">
        <v>46084</v>
      </c>
      <c r="C2668" s="1">
        <v>46192</v>
      </c>
      <c r="D2668" s="9">
        <v>0.64583333333333337</v>
      </c>
      <c r="E2668" t="str">
        <f t="shared" si="205"/>
        <v>Weekday</v>
      </c>
      <c r="F2668" t="str">
        <f t="shared" si="206"/>
        <v>Mar</v>
      </c>
      <c r="G2668" t="str">
        <f>_xlfn.XLOOKUP(A2668,Booking_data!$A$1:$A$6001,Booking_data!$D$1:$D$6001,"not found")</f>
        <v>M011</v>
      </c>
      <c r="H2668" t="str">
        <f>_xlfn.XLOOKUP(G2668,Movies_data!$A$1:$A$41,Movies_data!$B$1:$B$41,"not found")</f>
        <v>Pushpa 2</v>
      </c>
      <c r="I2668" t="str">
        <f>_xlfn.XLOOKUP(G2668,Movies_data!$A$1:$A$41,Movies_data!$D$1:$D$41,"not found")</f>
        <v>Action</v>
      </c>
      <c r="J2668" t="str">
        <f>_xlfn.XLOOKUP(G2668,Movies_data!$A$1:$A$41,Movies_data!$C$1:$C$41,"not found")</f>
        <v>Telugu</v>
      </c>
      <c r="K2668">
        <f>_xlfn.XLOOKUP(G2668,Movies_data!$A$1:$A$41,Movies_data!$H$1:$H$41,"Not Found")</f>
        <v>6.1</v>
      </c>
      <c r="L2668" t="str">
        <f>_xlfn.XLOOKUP(A2668,Booking_data!$A$1:$A$6001,Booking_data!$E$1:$E$6001,"not Found")</f>
        <v>C061</v>
      </c>
      <c r="M2668" t="str">
        <f>_xlfn.XLOOKUP(L2668,Cinemas_data!$A$1:$A$49,Cinemas_data!$I$1:$I$49,"not Found")</f>
        <v>City Pride City Centre</v>
      </c>
      <c r="N2668" t="str">
        <f>_xlfn.XLOOKUP(L2668,Cinemas_data!$A$1:$A$49,Cinemas_data!$C$1:$C$49,"not Found")</f>
        <v>Mysuru</v>
      </c>
      <c r="O2668">
        <f>_xlfn.XLOOKUP(A2668,Booking_data!$A$1:$A$6001,Booking_data!$H$1:$H$6001,"not found")</f>
        <v>3</v>
      </c>
      <c r="P2668">
        <f>_xlfn.XLOOKUP(A2668,Booking_data!$A$1:$A$6001,Booking_data!$I$1:$I$6001,"not Found")</f>
        <v>440</v>
      </c>
      <c r="Q2668">
        <f t="shared" si="207"/>
        <v>1320</v>
      </c>
      <c r="R2668" t="str">
        <f>_xlfn.XLOOKUP(A2668,Booking_data!$A$1:$A$6001,Booking_data!$L$1:$L$6001,"Not Found")</f>
        <v>Net Banking</v>
      </c>
      <c r="S2668">
        <f>_xlfn.XLOOKUP(A2668,Booking_data!$A$1:$A$6001,Booking_data!$N$1:$N$6001,"not Found")</f>
        <v>54</v>
      </c>
      <c r="T2668" t="str">
        <f>_xlfn.XLOOKUP(A2668,Booking_data!$A$1:$A$6001,Booking_data!$O$1:$O$6001,"Not Found")</f>
        <v>Male</v>
      </c>
      <c r="U2668" t="str">
        <f t="shared" si="208"/>
        <v>Above 45</v>
      </c>
      <c r="V2668" t="str">
        <f t="shared" si="209"/>
        <v>Medium Booking</v>
      </c>
    </row>
    <row r="2669" spans="1:22" x14ac:dyDescent="0.25">
      <c r="A2669" t="s">
        <v>2900</v>
      </c>
      <c r="B2669" s="1">
        <v>46084</v>
      </c>
      <c r="C2669" s="1">
        <v>46058</v>
      </c>
      <c r="D2669" s="9">
        <v>0.9375</v>
      </c>
      <c r="E2669" t="str">
        <f t="shared" si="205"/>
        <v>Weekday</v>
      </c>
      <c r="F2669" t="str">
        <f t="shared" si="206"/>
        <v>Mar</v>
      </c>
      <c r="G2669" t="str">
        <f>_xlfn.XLOOKUP(A2669,Booking_data!$A$1:$A$6001,Booking_data!$D$1:$D$6001,"not found")</f>
        <v>M007</v>
      </c>
      <c r="H2669" t="str">
        <f>_xlfn.XLOOKUP(G2669,Movies_data!$A$1:$A$41,Movies_data!$B$1:$B$41,"not found")</f>
        <v>Good Night</v>
      </c>
      <c r="I2669" t="str">
        <f>_xlfn.XLOOKUP(G2669,Movies_data!$A$1:$A$41,Movies_data!$D$1:$D$41,"not found")</f>
        <v>Comedy</v>
      </c>
      <c r="J2669" t="str">
        <f>_xlfn.XLOOKUP(G2669,Movies_data!$A$1:$A$41,Movies_data!$C$1:$C$41,"not found")</f>
        <v>Tamil</v>
      </c>
      <c r="K2669">
        <f>_xlfn.XLOOKUP(G2669,Movies_data!$A$1:$A$41,Movies_data!$H$1:$H$41,"Not Found")</f>
        <v>8</v>
      </c>
      <c r="L2669" t="str">
        <f>_xlfn.XLOOKUP(A2669,Booking_data!$A$1:$A$6001,Booking_data!$E$1:$E$6001,"not Found")</f>
        <v>C163</v>
      </c>
      <c r="M2669" t="str">
        <f>_xlfn.XLOOKUP(L2669,Cinemas_data!$A$1:$A$49,Cinemas_data!$I$1:$I$49,"not Found")</f>
        <v>Miraj Cinemas Forum Mall</v>
      </c>
      <c r="N2669" t="str">
        <f>_xlfn.XLOOKUP(L2669,Cinemas_data!$A$1:$A$49,Cinemas_data!$C$1:$C$49,"not Found")</f>
        <v>Thiruvananthapuram</v>
      </c>
      <c r="O2669">
        <f>_xlfn.XLOOKUP(A2669,Booking_data!$A$1:$A$6001,Booking_data!$H$1:$H$6001,"not found")</f>
        <v>4</v>
      </c>
      <c r="P2669">
        <f>_xlfn.XLOOKUP(A2669,Booking_data!$A$1:$A$6001,Booking_data!$I$1:$I$6001,"not Found")</f>
        <v>180</v>
      </c>
      <c r="Q2669">
        <f t="shared" si="207"/>
        <v>720</v>
      </c>
      <c r="R2669" t="str">
        <f>_xlfn.XLOOKUP(A2669,Booking_data!$A$1:$A$6001,Booking_data!$L$1:$L$6001,"Not Found")</f>
        <v>Net Banking</v>
      </c>
      <c r="S2669">
        <f>_xlfn.XLOOKUP(A2669,Booking_data!$A$1:$A$6001,Booking_data!$N$1:$N$6001,"not Found")</f>
        <v>36</v>
      </c>
      <c r="T2669" t="str">
        <f>_xlfn.XLOOKUP(A2669,Booking_data!$A$1:$A$6001,Booking_data!$O$1:$O$6001,"Not Found")</f>
        <v>Female</v>
      </c>
      <c r="U2669" t="str">
        <f t="shared" si="208"/>
        <v>Middle Age</v>
      </c>
      <c r="V2669" t="str">
        <f t="shared" si="209"/>
        <v>Medium Booking</v>
      </c>
    </row>
    <row r="2670" spans="1:22" x14ac:dyDescent="0.25">
      <c r="A2670" t="s">
        <v>2901</v>
      </c>
      <c r="B2670" s="1">
        <v>46084</v>
      </c>
      <c r="C2670" s="1">
        <v>46046</v>
      </c>
      <c r="D2670" s="9">
        <v>0.64583333333333337</v>
      </c>
      <c r="E2670" t="str">
        <f t="shared" si="205"/>
        <v>Weekday</v>
      </c>
      <c r="F2670" t="str">
        <f t="shared" si="206"/>
        <v>Mar</v>
      </c>
      <c r="G2670" t="str">
        <f>_xlfn.XLOOKUP(A2670,Booking_data!$A$1:$A$6001,Booking_data!$D$1:$D$6001,"not found")</f>
        <v>M016</v>
      </c>
      <c r="H2670" t="str">
        <f>_xlfn.XLOOKUP(G2670,Movies_data!$A$1:$A$41,Movies_data!$B$1:$B$41,"not found")</f>
        <v>Arjun Reddy</v>
      </c>
      <c r="I2670" t="str">
        <f>_xlfn.XLOOKUP(G2670,Movies_data!$A$1:$A$41,Movies_data!$D$1:$D$41,"not found")</f>
        <v>Drama</v>
      </c>
      <c r="J2670" t="str">
        <f>_xlfn.XLOOKUP(G2670,Movies_data!$A$1:$A$41,Movies_data!$C$1:$C$41,"not found")</f>
        <v>Telugu</v>
      </c>
      <c r="K2670">
        <f>_xlfn.XLOOKUP(G2670,Movies_data!$A$1:$A$41,Movies_data!$H$1:$H$41,"Not Found")</f>
        <v>7.7</v>
      </c>
      <c r="L2670" t="str">
        <f>_xlfn.XLOOKUP(A2670,Booking_data!$A$1:$A$6001,Booking_data!$E$1:$E$6001,"not Found")</f>
        <v>C133</v>
      </c>
      <c r="M2670" t="str">
        <f>_xlfn.XLOOKUP(L2670,Cinemas_data!$A$1:$A$49,Cinemas_data!$I$1:$I$49,"not Found")</f>
        <v>PVR Forum Mall</v>
      </c>
      <c r="N2670" t="str">
        <f>_xlfn.XLOOKUP(L2670,Cinemas_data!$A$1:$A$49,Cinemas_data!$C$1:$C$49,"not Found")</f>
        <v>Kolkata</v>
      </c>
      <c r="O2670">
        <f>_xlfn.XLOOKUP(A2670,Booking_data!$A$1:$A$6001,Booking_data!$H$1:$H$6001,"not found")</f>
        <v>3</v>
      </c>
      <c r="P2670">
        <f>_xlfn.XLOOKUP(A2670,Booking_data!$A$1:$A$6001,Booking_data!$I$1:$I$6001,"not Found")</f>
        <v>280</v>
      </c>
      <c r="Q2670">
        <f t="shared" si="207"/>
        <v>840</v>
      </c>
      <c r="R2670" t="str">
        <f>_xlfn.XLOOKUP(A2670,Booking_data!$A$1:$A$6001,Booking_data!$L$1:$L$6001,"Not Found")</f>
        <v>Credit Card</v>
      </c>
      <c r="S2670">
        <f>_xlfn.XLOOKUP(A2670,Booking_data!$A$1:$A$6001,Booking_data!$N$1:$N$6001,"not Found")</f>
        <v>39</v>
      </c>
      <c r="T2670" t="str">
        <f>_xlfn.XLOOKUP(A2670,Booking_data!$A$1:$A$6001,Booking_data!$O$1:$O$6001,"Not Found")</f>
        <v>Male</v>
      </c>
      <c r="U2670" t="str">
        <f t="shared" si="208"/>
        <v>Middle Age</v>
      </c>
      <c r="V2670" t="str">
        <f t="shared" si="209"/>
        <v>Medium Booking</v>
      </c>
    </row>
    <row r="2671" spans="1:22" x14ac:dyDescent="0.25">
      <c r="A2671" t="s">
        <v>2902</v>
      </c>
      <c r="B2671" s="1">
        <v>46084</v>
      </c>
      <c r="C2671" s="1">
        <v>46140</v>
      </c>
      <c r="D2671" s="9">
        <v>0.64583333333333337</v>
      </c>
      <c r="E2671" t="str">
        <f t="shared" si="205"/>
        <v>Weekday</v>
      </c>
      <c r="F2671" t="str">
        <f t="shared" si="206"/>
        <v>Mar</v>
      </c>
      <c r="G2671" t="str">
        <f>_xlfn.XLOOKUP(A2671,Booking_data!$A$1:$A$6001,Booking_data!$D$1:$D$6001,"not found")</f>
        <v>M009</v>
      </c>
      <c r="H2671" t="str">
        <f>_xlfn.XLOOKUP(G2671,Movies_data!$A$1:$A$41,Movies_data!$B$1:$B$41,"not found")</f>
        <v>Amaran</v>
      </c>
      <c r="I2671" t="str">
        <f>_xlfn.XLOOKUP(G2671,Movies_data!$A$1:$A$41,Movies_data!$D$1:$D$41,"not found")</f>
        <v>Biography</v>
      </c>
      <c r="J2671" t="str">
        <f>_xlfn.XLOOKUP(G2671,Movies_data!$A$1:$A$41,Movies_data!$C$1:$C$41,"not found")</f>
        <v>Tamil</v>
      </c>
      <c r="K2671">
        <f>_xlfn.XLOOKUP(G2671,Movies_data!$A$1:$A$41,Movies_data!$H$1:$H$41,"Not Found")</f>
        <v>8.3000000000000007</v>
      </c>
      <c r="L2671" t="str">
        <f>_xlfn.XLOOKUP(A2671,Booking_data!$A$1:$A$6001,Booking_data!$E$1:$E$6001,"not Found")</f>
        <v>C011</v>
      </c>
      <c r="M2671" t="str">
        <f>_xlfn.XLOOKUP(L2671,Cinemas_data!$A$1:$A$49,Cinemas_data!$I$1:$I$49,"not Found")</f>
        <v>Cinepolis City Centre</v>
      </c>
      <c r="N2671" t="str">
        <f>_xlfn.XLOOKUP(L2671,Cinemas_data!$A$1:$A$49,Cinemas_data!$C$1:$C$49,"not Found")</f>
        <v>Chennai</v>
      </c>
      <c r="O2671">
        <f>_xlfn.XLOOKUP(A2671,Booking_data!$A$1:$A$6001,Booking_data!$H$1:$H$6001,"not found")</f>
        <v>3</v>
      </c>
      <c r="P2671">
        <f>_xlfn.XLOOKUP(A2671,Booking_data!$A$1:$A$6001,Booking_data!$I$1:$I$6001,"not Found")</f>
        <v>240</v>
      </c>
      <c r="Q2671">
        <f t="shared" si="207"/>
        <v>720</v>
      </c>
      <c r="R2671" t="str">
        <f>_xlfn.XLOOKUP(A2671,Booking_data!$A$1:$A$6001,Booking_data!$L$1:$L$6001,"Not Found")</f>
        <v>Debit Card</v>
      </c>
      <c r="S2671">
        <f>_xlfn.XLOOKUP(A2671,Booking_data!$A$1:$A$6001,Booking_data!$N$1:$N$6001,"not Found")</f>
        <v>22</v>
      </c>
      <c r="T2671" t="str">
        <f>_xlfn.XLOOKUP(A2671,Booking_data!$A$1:$A$6001,Booking_data!$O$1:$O$6001,"Not Found")</f>
        <v>Other</v>
      </c>
      <c r="U2671" t="str">
        <f t="shared" si="208"/>
        <v>Youngster</v>
      </c>
      <c r="V2671" t="str">
        <f t="shared" si="209"/>
        <v>Medium Booking</v>
      </c>
    </row>
    <row r="2672" spans="1:22" x14ac:dyDescent="0.25">
      <c r="A2672" t="s">
        <v>2903</v>
      </c>
      <c r="B2672" s="1">
        <v>46084</v>
      </c>
      <c r="C2672" s="1">
        <v>46136</v>
      </c>
      <c r="D2672" s="9">
        <v>0.9375</v>
      </c>
      <c r="E2672" t="str">
        <f t="shared" si="205"/>
        <v>Weekday</v>
      </c>
      <c r="F2672" t="str">
        <f t="shared" si="206"/>
        <v>Mar</v>
      </c>
      <c r="G2672" t="str">
        <f>_xlfn.XLOOKUP(A2672,Booking_data!$A$1:$A$6001,Booking_data!$D$1:$D$6001,"not found")</f>
        <v>M024</v>
      </c>
      <c r="H2672" t="str">
        <f>_xlfn.XLOOKUP(G2672,Movies_data!$A$1:$A$41,Movies_data!$B$1:$B$41,"not found")</f>
        <v>Bhool Bhulaiyaa 2</v>
      </c>
      <c r="I2672" t="str">
        <f>_xlfn.XLOOKUP(G2672,Movies_data!$A$1:$A$41,Movies_data!$D$1:$D$41,"not found")</f>
        <v>Comedy</v>
      </c>
      <c r="J2672" t="str">
        <f>_xlfn.XLOOKUP(G2672,Movies_data!$A$1:$A$41,Movies_data!$C$1:$C$41,"not found")</f>
        <v>Hindi</v>
      </c>
      <c r="K2672">
        <f>_xlfn.XLOOKUP(G2672,Movies_data!$A$1:$A$41,Movies_data!$H$1:$H$41,"Not Found")</f>
        <v>5.9</v>
      </c>
      <c r="L2672" t="str">
        <f>_xlfn.XLOOKUP(A2672,Booking_data!$A$1:$A$6001,Booking_data!$E$1:$E$6001,"not Found")</f>
        <v>C162</v>
      </c>
      <c r="M2672" t="str">
        <f>_xlfn.XLOOKUP(L2672,Cinemas_data!$A$1:$A$49,Cinemas_data!$I$1:$I$49,"not Found")</f>
        <v>Cinepolis Grand Mall</v>
      </c>
      <c r="N2672" t="str">
        <f>_xlfn.XLOOKUP(L2672,Cinemas_data!$A$1:$A$49,Cinemas_data!$C$1:$C$49,"not Found")</f>
        <v>Thiruvananthapuram</v>
      </c>
      <c r="O2672">
        <f>_xlfn.XLOOKUP(A2672,Booking_data!$A$1:$A$6001,Booking_data!$H$1:$H$6001,"not found")</f>
        <v>3</v>
      </c>
      <c r="P2672">
        <f>_xlfn.XLOOKUP(A2672,Booking_data!$A$1:$A$6001,Booking_data!$I$1:$I$6001,"not Found")</f>
        <v>240</v>
      </c>
      <c r="Q2672">
        <f t="shared" si="207"/>
        <v>720</v>
      </c>
      <c r="R2672" t="str">
        <f>_xlfn.XLOOKUP(A2672,Booking_data!$A$1:$A$6001,Booking_data!$L$1:$L$6001,"Not Found")</f>
        <v>Wallet</v>
      </c>
      <c r="S2672">
        <f>_xlfn.XLOOKUP(A2672,Booking_data!$A$1:$A$6001,Booking_data!$N$1:$N$6001,"not Found")</f>
        <v>29</v>
      </c>
      <c r="T2672" t="str">
        <f>_xlfn.XLOOKUP(A2672,Booking_data!$A$1:$A$6001,Booking_data!$O$1:$O$6001,"Not Found")</f>
        <v>Male</v>
      </c>
      <c r="U2672" t="str">
        <f t="shared" si="208"/>
        <v>Youngster</v>
      </c>
      <c r="V2672" t="str">
        <f t="shared" si="209"/>
        <v>Medium Booking</v>
      </c>
    </row>
    <row r="2673" spans="1:22" x14ac:dyDescent="0.25">
      <c r="A2673" t="s">
        <v>2904</v>
      </c>
      <c r="B2673" s="1">
        <v>46084</v>
      </c>
      <c r="C2673" s="1">
        <v>46045</v>
      </c>
      <c r="D2673" s="9">
        <v>0.39583333333333331</v>
      </c>
      <c r="E2673" t="str">
        <f t="shared" si="205"/>
        <v>Weekday</v>
      </c>
      <c r="F2673" t="str">
        <f t="shared" si="206"/>
        <v>Mar</v>
      </c>
      <c r="G2673" t="str">
        <f>_xlfn.XLOOKUP(A2673,Booking_data!$A$1:$A$6001,Booking_data!$D$1:$D$6001,"not found")</f>
        <v>M023</v>
      </c>
      <c r="H2673" t="str">
        <f>_xlfn.XLOOKUP(G2673,Movies_data!$A$1:$A$41,Movies_data!$B$1:$B$41,"not found")</f>
        <v>Stree 2</v>
      </c>
      <c r="I2673" t="str">
        <f>_xlfn.XLOOKUP(G2673,Movies_data!$A$1:$A$41,Movies_data!$D$1:$D$41,"not found")</f>
        <v>Comedy</v>
      </c>
      <c r="J2673" t="str">
        <f>_xlfn.XLOOKUP(G2673,Movies_data!$A$1:$A$41,Movies_data!$C$1:$C$41,"not found")</f>
        <v>Hindi</v>
      </c>
      <c r="K2673">
        <f>_xlfn.XLOOKUP(G2673,Movies_data!$A$1:$A$41,Movies_data!$H$1:$H$41,"Not Found")</f>
        <v>6.9</v>
      </c>
      <c r="L2673" t="str">
        <f>_xlfn.XLOOKUP(A2673,Booking_data!$A$1:$A$6001,Booking_data!$E$1:$E$6001,"not Found")</f>
        <v>C031</v>
      </c>
      <c r="M2673" t="str">
        <f>_xlfn.XLOOKUP(L2673,Cinemas_data!$A$1:$A$49,Cinemas_data!$I$1:$I$49,"not Found")</f>
        <v>Mukta A2 Cinemas City Centre</v>
      </c>
      <c r="N2673" t="str">
        <f>_xlfn.XLOOKUP(L2673,Cinemas_data!$A$1:$A$49,Cinemas_data!$C$1:$C$49,"not Found")</f>
        <v>Madurai</v>
      </c>
      <c r="O2673">
        <f>_xlfn.XLOOKUP(A2673,Booking_data!$A$1:$A$6001,Booking_data!$H$1:$H$6001,"not found")</f>
        <v>2</v>
      </c>
      <c r="P2673">
        <f>_xlfn.XLOOKUP(A2673,Booking_data!$A$1:$A$6001,Booking_data!$I$1:$I$6001,"not Found")</f>
        <v>240</v>
      </c>
      <c r="Q2673">
        <f t="shared" si="207"/>
        <v>480</v>
      </c>
      <c r="R2673" t="str">
        <f>_xlfn.XLOOKUP(A2673,Booking_data!$A$1:$A$6001,Booking_data!$L$1:$L$6001,"Not Found")</f>
        <v>UPI</v>
      </c>
      <c r="S2673">
        <f>_xlfn.XLOOKUP(A2673,Booking_data!$A$1:$A$6001,Booking_data!$N$1:$N$6001,"not Found")</f>
        <v>50</v>
      </c>
      <c r="T2673" t="str">
        <f>_xlfn.XLOOKUP(A2673,Booking_data!$A$1:$A$6001,Booking_data!$O$1:$O$6001,"Not Found")</f>
        <v>Female</v>
      </c>
      <c r="U2673" t="str">
        <f t="shared" si="208"/>
        <v>Above 45</v>
      </c>
      <c r="V2673" t="str">
        <f t="shared" si="209"/>
        <v>Low Booking</v>
      </c>
    </row>
    <row r="2674" spans="1:22" x14ac:dyDescent="0.25">
      <c r="A2674" t="s">
        <v>2905</v>
      </c>
      <c r="B2674" s="1">
        <v>46084</v>
      </c>
      <c r="C2674" s="1">
        <v>46047</v>
      </c>
      <c r="D2674" s="9">
        <v>0.53125</v>
      </c>
      <c r="E2674" t="str">
        <f t="shared" si="205"/>
        <v>Weekday</v>
      </c>
      <c r="F2674" t="str">
        <f t="shared" si="206"/>
        <v>Mar</v>
      </c>
      <c r="G2674" t="str">
        <f>_xlfn.XLOOKUP(A2674,Booking_data!$A$1:$A$6001,Booking_data!$D$1:$D$6001,"not found")</f>
        <v>M031</v>
      </c>
      <c r="H2674" t="str">
        <f>_xlfn.XLOOKUP(G2674,Movies_data!$A$1:$A$41,Movies_data!$B$1:$B$41,"not found")</f>
        <v>Bangalore Days</v>
      </c>
      <c r="I2674" t="str">
        <f>_xlfn.XLOOKUP(G2674,Movies_data!$A$1:$A$41,Movies_data!$D$1:$D$41,"not found")</f>
        <v>Drama</v>
      </c>
      <c r="J2674" t="str">
        <f>_xlfn.XLOOKUP(G2674,Movies_data!$A$1:$A$41,Movies_data!$C$1:$C$41,"not found")</f>
        <v>Malayalam</v>
      </c>
      <c r="K2674">
        <f>_xlfn.XLOOKUP(G2674,Movies_data!$A$1:$A$41,Movies_data!$H$1:$H$41,"Not Found")</f>
        <v>8.3000000000000007</v>
      </c>
      <c r="L2674" t="str">
        <f>_xlfn.XLOOKUP(A2674,Booking_data!$A$1:$A$6001,Booking_data!$E$1:$E$6001,"not Found")</f>
        <v>C083</v>
      </c>
      <c r="M2674" t="str">
        <f>_xlfn.XLOOKUP(L2674,Cinemas_data!$A$1:$A$49,Cinemas_data!$I$1:$I$49,"not Found")</f>
        <v>Miraj Cinemas Forum Mall</v>
      </c>
      <c r="N2674" t="str">
        <f>_xlfn.XLOOKUP(L2674,Cinemas_data!$A$1:$A$49,Cinemas_data!$C$1:$C$49,"not Found")</f>
        <v>Vijayawada</v>
      </c>
      <c r="O2674">
        <f>_xlfn.XLOOKUP(A2674,Booking_data!$A$1:$A$6001,Booking_data!$H$1:$H$6001,"not found")</f>
        <v>5</v>
      </c>
      <c r="P2674">
        <f>_xlfn.XLOOKUP(A2674,Booking_data!$A$1:$A$6001,Booking_data!$I$1:$I$6001,"not Found")</f>
        <v>360</v>
      </c>
      <c r="Q2674">
        <f t="shared" si="207"/>
        <v>1800</v>
      </c>
      <c r="R2674" t="str">
        <f>_xlfn.XLOOKUP(A2674,Booking_data!$A$1:$A$6001,Booking_data!$L$1:$L$6001,"Not Found")</f>
        <v>Debit Card</v>
      </c>
      <c r="S2674">
        <f>_xlfn.XLOOKUP(A2674,Booking_data!$A$1:$A$6001,Booking_data!$N$1:$N$6001,"not Found")</f>
        <v>36</v>
      </c>
      <c r="T2674" t="str">
        <f>_xlfn.XLOOKUP(A2674,Booking_data!$A$1:$A$6001,Booking_data!$O$1:$O$6001,"Not Found")</f>
        <v>Male</v>
      </c>
      <c r="U2674" t="str">
        <f t="shared" si="208"/>
        <v>Middle Age</v>
      </c>
      <c r="V2674" t="str">
        <f t="shared" si="209"/>
        <v>High Booking</v>
      </c>
    </row>
    <row r="2675" spans="1:22" x14ac:dyDescent="0.25">
      <c r="A2675" t="s">
        <v>2906</v>
      </c>
      <c r="B2675" s="1">
        <v>46084</v>
      </c>
      <c r="C2675" s="1">
        <v>46055</v>
      </c>
      <c r="D2675" s="9">
        <v>0.88541666666666663</v>
      </c>
      <c r="E2675" t="str">
        <f t="shared" si="205"/>
        <v>Weekday</v>
      </c>
      <c r="F2675" t="str">
        <f t="shared" si="206"/>
        <v>Mar</v>
      </c>
      <c r="G2675" t="str">
        <f>_xlfn.XLOOKUP(A2675,Booking_data!$A$1:$A$6001,Booking_data!$D$1:$D$6001,"not found")</f>
        <v>M032</v>
      </c>
      <c r="H2675" t="str">
        <f>_xlfn.XLOOKUP(G2675,Movies_data!$A$1:$A$41,Movies_data!$B$1:$B$41,"not found")</f>
        <v>Premam</v>
      </c>
      <c r="I2675" t="str">
        <f>_xlfn.XLOOKUP(G2675,Movies_data!$A$1:$A$41,Movies_data!$D$1:$D$41,"not found")</f>
        <v>Romance</v>
      </c>
      <c r="J2675" t="str">
        <f>_xlfn.XLOOKUP(G2675,Movies_data!$A$1:$A$41,Movies_data!$C$1:$C$41,"not found")</f>
        <v>Malayalam</v>
      </c>
      <c r="K2675">
        <f>_xlfn.XLOOKUP(G2675,Movies_data!$A$1:$A$41,Movies_data!$H$1:$H$41,"Not Found")</f>
        <v>8.3000000000000007</v>
      </c>
      <c r="L2675" t="str">
        <f>_xlfn.XLOOKUP(A2675,Booking_data!$A$1:$A$6001,Booking_data!$E$1:$E$6001,"not Found")</f>
        <v>C012</v>
      </c>
      <c r="M2675" t="str">
        <f>_xlfn.XLOOKUP(L2675,Cinemas_data!$A$1:$A$49,Cinemas_data!$I$1:$I$49,"not Found")</f>
        <v>Miraj Cinemas Grand Mall</v>
      </c>
      <c r="N2675" t="str">
        <f>_xlfn.XLOOKUP(L2675,Cinemas_data!$A$1:$A$49,Cinemas_data!$C$1:$C$49,"not Found")</f>
        <v>Chennai</v>
      </c>
      <c r="O2675">
        <f>_xlfn.XLOOKUP(A2675,Booking_data!$A$1:$A$6001,Booking_data!$H$1:$H$6001,"not found")</f>
        <v>3</v>
      </c>
      <c r="P2675">
        <f>_xlfn.XLOOKUP(A2675,Booking_data!$A$1:$A$6001,Booking_data!$I$1:$I$6001,"not Found")</f>
        <v>160</v>
      </c>
      <c r="Q2675">
        <f t="shared" si="207"/>
        <v>480</v>
      </c>
      <c r="R2675" t="str">
        <f>_xlfn.XLOOKUP(A2675,Booking_data!$A$1:$A$6001,Booking_data!$L$1:$L$6001,"Not Found")</f>
        <v>Debit Card</v>
      </c>
      <c r="S2675">
        <f>_xlfn.XLOOKUP(A2675,Booking_data!$A$1:$A$6001,Booking_data!$N$1:$N$6001,"not Found")</f>
        <v>57</v>
      </c>
      <c r="T2675" t="str">
        <f>_xlfn.XLOOKUP(A2675,Booking_data!$A$1:$A$6001,Booking_data!$O$1:$O$6001,"Not Found")</f>
        <v>Other</v>
      </c>
      <c r="U2675" t="str">
        <f t="shared" si="208"/>
        <v>Above 45</v>
      </c>
      <c r="V2675" t="str">
        <f t="shared" si="209"/>
        <v>Medium Booking</v>
      </c>
    </row>
    <row r="2676" spans="1:22" x14ac:dyDescent="0.25">
      <c r="A2676" t="s">
        <v>2907</v>
      </c>
      <c r="B2676" s="1">
        <v>46084</v>
      </c>
      <c r="C2676" s="1">
        <v>46140</v>
      </c>
      <c r="D2676" s="9">
        <v>0.88541666666666663</v>
      </c>
      <c r="E2676" t="str">
        <f t="shared" si="205"/>
        <v>Weekday</v>
      </c>
      <c r="F2676" t="str">
        <f t="shared" si="206"/>
        <v>Mar</v>
      </c>
      <c r="G2676" t="str">
        <f>_xlfn.XLOOKUP(A2676,Booking_data!$A$1:$A$6001,Booking_data!$D$1:$D$6001,"not found")</f>
        <v>M011</v>
      </c>
      <c r="H2676" t="str">
        <f>_xlfn.XLOOKUP(G2676,Movies_data!$A$1:$A$41,Movies_data!$B$1:$B$41,"not found")</f>
        <v>Pushpa 2</v>
      </c>
      <c r="I2676" t="str">
        <f>_xlfn.XLOOKUP(G2676,Movies_data!$A$1:$A$41,Movies_data!$D$1:$D$41,"not found")</f>
        <v>Action</v>
      </c>
      <c r="J2676" t="str">
        <f>_xlfn.XLOOKUP(G2676,Movies_data!$A$1:$A$41,Movies_data!$C$1:$C$41,"not found")</f>
        <v>Telugu</v>
      </c>
      <c r="K2676">
        <f>_xlfn.XLOOKUP(G2676,Movies_data!$A$1:$A$41,Movies_data!$H$1:$H$41,"Not Found")</f>
        <v>6.1</v>
      </c>
      <c r="L2676" t="str">
        <f>_xlfn.XLOOKUP(A2676,Booking_data!$A$1:$A$6001,Booking_data!$E$1:$E$6001,"not Found")</f>
        <v>C141</v>
      </c>
      <c r="M2676" t="str">
        <f>_xlfn.XLOOKUP(L2676,Cinemas_data!$A$1:$A$49,Cinemas_data!$I$1:$I$49,"not Found")</f>
        <v>City Pride City Centre</v>
      </c>
      <c r="N2676" t="str">
        <f>_xlfn.XLOOKUP(L2676,Cinemas_data!$A$1:$A$49,Cinemas_data!$C$1:$C$49,"not Found")</f>
        <v>Ahmedabad</v>
      </c>
      <c r="O2676">
        <f>_xlfn.XLOOKUP(A2676,Booking_data!$A$1:$A$6001,Booking_data!$H$1:$H$6001,"not found")</f>
        <v>3</v>
      </c>
      <c r="P2676">
        <f>_xlfn.XLOOKUP(A2676,Booking_data!$A$1:$A$6001,Booking_data!$I$1:$I$6001,"not Found")</f>
        <v>240</v>
      </c>
      <c r="Q2676">
        <f t="shared" si="207"/>
        <v>720</v>
      </c>
      <c r="R2676" t="str">
        <f>_xlfn.XLOOKUP(A2676,Booking_data!$A$1:$A$6001,Booking_data!$L$1:$L$6001,"Not Found")</f>
        <v>Credit Card</v>
      </c>
      <c r="S2676">
        <f>_xlfn.XLOOKUP(A2676,Booking_data!$A$1:$A$6001,Booking_data!$N$1:$N$6001,"not Found")</f>
        <v>29</v>
      </c>
      <c r="T2676" t="str">
        <f>_xlfn.XLOOKUP(A2676,Booking_data!$A$1:$A$6001,Booking_data!$O$1:$O$6001,"Not Found")</f>
        <v>Other</v>
      </c>
      <c r="U2676" t="str">
        <f t="shared" si="208"/>
        <v>Youngster</v>
      </c>
      <c r="V2676" t="str">
        <f t="shared" si="209"/>
        <v>Medium Booking</v>
      </c>
    </row>
    <row r="2677" spans="1:22" x14ac:dyDescent="0.25">
      <c r="A2677" t="s">
        <v>2908</v>
      </c>
      <c r="B2677" s="1">
        <v>46084</v>
      </c>
      <c r="C2677" s="1">
        <v>46145</v>
      </c>
      <c r="D2677" s="9">
        <v>0.64583333333333337</v>
      </c>
      <c r="E2677" t="str">
        <f t="shared" si="205"/>
        <v>Weekday</v>
      </c>
      <c r="F2677" t="str">
        <f t="shared" si="206"/>
        <v>Mar</v>
      </c>
      <c r="G2677" t="str">
        <f>_xlfn.XLOOKUP(A2677,Booking_data!$A$1:$A$6001,Booking_data!$D$1:$D$6001,"not found")</f>
        <v>M038</v>
      </c>
      <c r="H2677" t="str">
        <f>_xlfn.XLOOKUP(G2677,Movies_data!$A$1:$A$41,Movies_data!$B$1:$B$41,"not found")</f>
        <v>Barbie</v>
      </c>
      <c r="I2677" t="str">
        <f>_xlfn.XLOOKUP(G2677,Movies_data!$A$1:$A$41,Movies_data!$D$1:$D$41,"not found")</f>
        <v>Comedy</v>
      </c>
      <c r="J2677" t="str">
        <f>_xlfn.XLOOKUP(G2677,Movies_data!$A$1:$A$41,Movies_data!$C$1:$C$41,"not found")</f>
        <v>English</v>
      </c>
      <c r="K2677">
        <f>_xlfn.XLOOKUP(G2677,Movies_data!$A$1:$A$41,Movies_data!$H$1:$H$41,"Not Found")</f>
        <v>6.8</v>
      </c>
      <c r="L2677" t="str">
        <f>_xlfn.XLOOKUP(A2677,Booking_data!$A$1:$A$6001,Booking_data!$E$1:$E$6001,"not Found")</f>
        <v>C031</v>
      </c>
      <c r="M2677" t="str">
        <f>_xlfn.XLOOKUP(L2677,Cinemas_data!$A$1:$A$49,Cinemas_data!$I$1:$I$49,"not Found")</f>
        <v>Mukta A2 Cinemas City Centre</v>
      </c>
      <c r="N2677" t="str">
        <f>_xlfn.XLOOKUP(L2677,Cinemas_data!$A$1:$A$49,Cinemas_data!$C$1:$C$49,"not Found")</f>
        <v>Madurai</v>
      </c>
      <c r="O2677">
        <f>_xlfn.XLOOKUP(A2677,Booking_data!$A$1:$A$6001,Booking_data!$H$1:$H$6001,"not found")</f>
        <v>2</v>
      </c>
      <c r="P2677">
        <f>_xlfn.XLOOKUP(A2677,Booking_data!$A$1:$A$6001,Booking_data!$I$1:$I$6001,"not Found")</f>
        <v>320</v>
      </c>
      <c r="Q2677">
        <f t="shared" si="207"/>
        <v>640</v>
      </c>
      <c r="R2677" t="str">
        <f>_xlfn.XLOOKUP(A2677,Booking_data!$A$1:$A$6001,Booking_data!$L$1:$L$6001,"Not Found")</f>
        <v>Credit Card</v>
      </c>
      <c r="S2677">
        <f>_xlfn.XLOOKUP(A2677,Booking_data!$A$1:$A$6001,Booking_data!$N$1:$N$6001,"not Found")</f>
        <v>25</v>
      </c>
      <c r="T2677" t="str">
        <f>_xlfn.XLOOKUP(A2677,Booking_data!$A$1:$A$6001,Booking_data!$O$1:$O$6001,"Not Found")</f>
        <v>Other</v>
      </c>
      <c r="U2677" t="str">
        <f t="shared" si="208"/>
        <v>Youngster</v>
      </c>
      <c r="V2677" t="str">
        <f t="shared" si="209"/>
        <v>Low Booking</v>
      </c>
    </row>
    <row r="2678" spans="1:22" x14ac:dyDescent="0.25">
      <c r="A2678" t="s">
        <v>2909</v>
      </c>
      <c r="B2678" s="1">
        <v>46084</v>
      </c>
      <c r="C2678" s="1">
        <v>46166</v>
      </c>
      <c r="D2678" s="9">
        <v>0.64583333333333337</v>
      </c>
      <c r="E2678" t="str">
        <f t="shared" si="205"/>
        <v>Weekday</v>
      </c>
      <c r="F2678" t="str">
        <f t="shared" si="206"/>
        <v>Mar</v>
      </c>
      <c r="G2678" t="str">
        <f>_xlfn.XLOOKUP(A2678,Booking_data!$A$1:$A$6001,Booking_data!$D$1:$D$6001,"not found")</f>
        <v>M035</v>
      </c>
      <c r="H2678" t="str">
        <f>_xlfn.XLOOKUP(G2678,Movies_data!$A$1:$A$41,Movies_data!$B$1:$B$41,"not found")</f>
        <v>Aavesham</v>
      </c>
      <c r="I2678" t="str">
        <f>_xlfn.XLOOKUP(G2678,Movies_data!$A$1:$A$41,Movies_data!$D$1:$D$41,"not found")</f>
        <v>Comedy</v>
      </c>
      <c r="J2678" t="str">
        <f>_xlfn.XLOOKUP(G2678,Movies_data!$A$1:$A$41,Movies_data!$C$1:$C$41,"not found")</f>
        <v>Malayalam</v>
      </c>
      <c r="K2678">
        <f>_xlfn.XLOOKUP(G2678,Movies_data!$A$1:$A$41,Movies_data!$H$1:$H$41,"Not Found")</f>
        <v>7.8</v>
      </c>
      <c r="L2678" t="str">
        <f>_xlfn.XLOOKUP(A2678,Booking_data!$A$1:$A$6001,Booking_data!$E$1:$E$6001,"not Found")</f>
        <v>C031</v>
      </c>
      <c r="M2678" t="str">
        <f>_xlfn.XLOOKUP(L2678,Cinemas_data!$A$1:$A$49,Cinemas_data!$I$1:$I$49,"not Found")</f>
        <v>Mukta A2 Cinemas City Centre</v>
      </c>
      <c r="N2678" t="str">
        <f>_xlfn.XLOOKUP(L2678,Cinemas_data!$A$1:$A$49,Cinemas_data!$C$1:$C$49,"not Found")</f>
        <v>Madurai</v>
      </c>
      <c r="O2678">
        <f>_xlfn.XLOOKUP(A2678,Booking_data!$A$1:$A$6001,Booking_data!$H$1:$H$6001,"not found")</f>
        <v>1</v>
      </c>
      <c r="P2678">
        <f>_xlfn.XLOOKUP(A2678,Booking_data!$A$1:$A$6001,Booking_data!$I$1:$I$6001,"not Found")</f>
        <v>240</v>
      </c>
      <c r="Q2678">
        <f t="shared" si="207"/>
        <v>240</v>
      </c>
      <c r="R2678" t="str">
        <f>_xlfn.XLOOKUP(A2678,Booking_data!$A$1:$A$6001,Booking_data!$L$1:$L$6001,"Not Found")</f>
        <v>Wallet</v>
      </c>
      <c r="S2678">
        <f>_xlfn.XLOOKUP(A2678,Booking_data!$A$1:$A$6001,Booking_data!$N$1:$N$6001,"not Found")</f>
        <v>24</v>
      </c>
      <c r="T2678" t="str">
        <f>_xlfn.XLOOKUP(A2678,Booking_data!$A$1:$A$6001,Booking_data!$O$1:$O$6001,"Not Found")</f>
        <v>Male</v>
      </c>
      <c r="U2678" t="str">
        <f t="shared" si="208"/>
        <v>Youngster</v>
      </c>
      <c r="V2678" t="str">
        <f t="shared" si="209"/>
        <v>Low Booking</v>
      </c>
    </row>
    <row r="2679" spans="1:22" x14ac:dyDescent="0.25">
      <c r="A2679" t="s">
        <v>2910</v>
      </c>
      <c r="B2679" s="1">
        <v>46084</v>
      </c>
      <c r="C2679" s="1">
        <v>46099</v>
      </c>
      <c r="D2679" s="9">
        <v>0.77083333333333337</v>
      </c>
      <c r="E2679" t="str">
        <f t="shared" si="205"/>
        <v>Weekday</v>
      </c>
      <c r="F2679" t="str">
        <f t="shared" si="206"/>
        <v>Mar</v>
      </c>
      <c r="G2679" t="str">
        <f>_xlfn.XLOOKUP(A2679,Booking_data!$A$1:$A$6001,Booking_data!$D$1:$D$6001,"not found")</f>
        <v>M018</v>
      </c>
      <c r="H2679" t="str">
        <f>_xlfn.XLOOKUP(G2679,Movies_data!$A$1:$A$41,Movies_data!$B$1:$B$41,"not found")</f>
        <v>Sita Ramam</v>
      </c>
      <c r="I2679" t="str">
        <f>_xlfn.XLOOKUP(G2679,Movies_data!$A$1:$A$41,Movies_data!$D$1:$D$41,"not found")</f>
        <v>Romance</v>
      </c>
      <c r="J2679" t="str">
        <f>_xlfn.XLOOKUP(G2679,Movies_data!$A$1:$A$41,Movies_data!$C$1:$C$41,"not found")</f>
        <v>Telugu</v>
      </c>
      <c r="K2679">
        <f>_xlfn.XLOOKUP(G2679,Movies_data!$A$1:$A$41,Movies_data!$H$1:$H$41,"Not Found")</f>
        <v>8.5</v>
      </c>
      <c r="L2679" t="str">
        <f>_xlfn.XLOOKUP(A2679,Booking_data!$A$1:$A$6001,Booking_data!$E$1:$E$6001,"not Found")</f>
        <v>C161</v>
      </c>
      <c r="M2679" t="str">
        <f>_xlfn.XLOOKUP(L2679,Cinemas_data!$A$1:$A$49,Cinemas_data!$I$1:$I$49,"not Found")</f>
        <v>INOX City Centre</v>
      </c>
      <c r="N2679" t="str">
        <f>_xlfn.XLOOKUP(L2679,Cinemas_data!$A$1:$A$49,Cinemas_data!$C$1:$C$49,"not Found")</f>
        <v>Thiruvananthapuram</v>
      </c>
      <c r="O2679">
        <f>_xlfn.XLOOKUP(A2679,Booking_data!$A$1:$A$6001,Booking_data!$H$1:$H$6001,"not found")</f>
        <v>4</v>
      </c>
      <c r="P2679">
        <f>_xlfn.XLOOKUP(A2679,Booking_data!$A$1:$A$6001,Booking_data!$I$1:$I$6001,"not Found")</f>
        <v>280</v>
      </c>
      <c r="Q2679">
        <f t="shared" si="207"/>
        <v>1120</v>
      </c>
      <c r="R2679" t="str">
        <f>_xlfn.XLOOKUP(A2679,Booking_data!$A$1:$A$6001,Booking_data!$L$1:$L$6001,"Not Found")</f>
        <v>Net Banking</v>
      </c>
      <c r="S2679">
        <f>_xlfn.XLOOKUP(A2679,Booking_data!$A$1:$A$6001,Booking_data!$N$1:$N$6001,"not Found")</f>
        <v>34</v>
      </c>
      <c r="T2679" t="str">
        <f>_xlfn.XLOOKUP(A2679,Booking_data!$A$1:$A$6001,Booking_data!$O$1:$O$6001,"Not Found")</f>
        <v>Female</v>
      </c>
      <c r="U2679" t="str">
        <f t="shared" si="208"/>
        <v>Middle Age</v>
      </c>
      <c r="V2679" t="str">
        <f t="shared" si="209"/>
        <v>Medium Booking</v>
      </c>
    </row>
    <row r="2680" spans="1:22" x14ac:dyDescent="0.25">
      <c r="A2680" t="s">
        <v>2911</v>
      </c>
      <c r="B2680" s="1">
        <v>46084</v>
      </c>
      <c r="C2680" s="1">
        <v>46187</v>
      </c>
      <c r="D2680" s="9">
        <v>0.53125</v>
      </c>
      <c r="E2680" t="str">
        <f t="shared" si="205"/>
        <v>Weekday</v>
      </c>
      <c r="F2680" t="str">
        <f t="shared" si="206"/>
        <v>Mar</v>
      </c>
      <c r="G2680" t="str">
        <f>_xlfn.XLOOKUP(A2680,Booking_data!$A$1:$A$6001,Booking_data!$D$1:$D$6001,"not found")</f>
        <v>M040</v>
      </c>
      <c r="H2680" t="str">
        <f>_xlfn.XLOOKUP(G2680,Movies_data!$A$1:$A$41,Movies_data!$B$1:$B$41,"not found")</f>
        <v>Inside Out 2</v>
      </c>
      <c r="I2680" t="str">
        <f>_xlfn.XLOOKUP(G2680,Movies_data!$A$1:$A$41,Movies_data!$D$1:$D$41,"not found")</f>
        <v>Animation</v>
      </c>
      <c r="J2680" t="str">
        <f>_xlfn.XLOOKUP(G2680,Movies_data!$A$1:$A$41,Movies_data!$C$1:$C$41,"not found")</f>
        <v>English</v>
      </c>
      <c r="K2680">
        <f>_xlfn.XLOOKUP(G2680,Movies_data!$A$1:$A$41,Movies_data!$H$1:$H$41,"Not Found")</f>
        <v>7.6</v>
      </c>
      <c r="L2680" t="str">
        <f>_xlfn.XLOOKUP(A2680,Booking_data!$A$1:$A$6001,Booking_data!$E$1:$E$6001,"not Found")</f>
        <v>C042</v>
      </c>
      <c r="M2680" t="str">
        <f>_xlfn.XLOOKUP(L2680,Cinemas_data!$A$1:$A$49,Cinemas_data!$I$1:$I$49,"not Found")</f>
        <v>Asian Cinemas Grand Mall</v>
      </c>
      <c r="N2680" t="str">
        <f>_xlfn.XLOOKUP(L2680,Cinemas_data!$A$1:$A$49,Cinemas_data!$C$1:$C$49,"not Found")</f>
        <v>Salem</v>
      </c>
      <c r="O2680">
        <f>_xlfn.XLOOKUP(A2680,Booking_data!$A$1:$A$6001,Booking_data!$H$1:$H$6001,"not found")</f>
        <v>6</v>
      </c>
      <c r="P2680">
        <f>_xlfn.XLOOKUP(A2680,Booking_data!$A$1:$A$6001,Booking_data!$I$1:$I$6001,"not Found")</f>
        <v>280</v>
      </c>
      <c r="Q2680">
        <f t="shared" si="207"/>
        <v>1680</v>
      </c>
      <c r="R2680" t="str">
        <f>_xlfn.XLOOKUP(A2680,Booking_data!$A$1:$A$6001,Booking_data!$L$1:$L$6001,"Not Found")</f>
        <v>Wallet</v>
      </c>
      <c r="S2680">
        <f>_xlfn.XLOOKUP(A2680,Booking_data!$A$1:$A$6001,Booking_data!$N$1:$N$6001,"not Found")</f>
        <v>34</v>
      </c>
      <c r="T2680" t="str">
        <f>_xlfn.XLOOKUP(A2680,Booking_data!$A$1:$A$6001,Booking_data!$O$1:$O$6001,"Not Found")</f>
        <v>Female</v>
      </c>
      <c r="U2680" t="str">
        <f t="shared" si="208"/>
        <v>Middle Age</v>
      </c>
      <c r="V2680" t="str">
        <f t="shared" si="209"/>
        <v>High Booking</v>
      </c>
    </row>
    <row r="2681" spans="1:22" x14ac:dyDescent="0.25">
      <c r="A2681" t="s">
        <v>2912</v>
      </c>
      <c r="B2681" s="1">
        <v>46084</v>
      </c>
      <c r="C2681" s="1">
        <v>46040</v>
      </c>
      <c r="D2681" s="9">
        <v>0.9375</v>
      </c>
      <c r="E2681" t="str">
        <f t="shared" si="205"/>
        <v>Weekday</v>
      </c>
      <c r="F2681" t="str">
        <f t="shared" si="206"/>
        <v>Mar</v>
      </c>
      <c r="G2681" t="str">
        <f>_xlfn.XLOOKUP(A2681,Booking_data!$A$1:$A$6001,Booking_data!$D$1:$D$6001,"not found")</f>
        <v>M014</v>
      </c>
      <c r="H2681" t="str">
        <f>_xlfn.XLOOKUP(G2681,Movies_data!$A$1:$A$41,Movies_data!$B$1:$B$41,"not found")</f>
        <v>Hi Nanna</v>
      </c>
      <c r="I2681" t="str">
        <f>_xlfn.XLOOKUP(G2681,Movies_data!$A$1:$A$41,Movies_data!$D$1:$D$41,"not found")</f>
        <v>Romance</v>
      </c>
      <c r="J2681" t="str">
        <f>_xlfn.XLOOKUP(G2681,Movies_data!$A$1:$A$41,Movies_data!$C$1:$C$41,"not found")</f>
        <v>Telugu</v>
      </c>
      <c r="K2681">
        <f>_xlfn.XLOOKUP(G2681,Movies_data!$A$1:$A$41,Movies_data!$H$1:$H$41,"Not Found")</f>
        <v>8</v>
      </c>
      <c r="L2681" t="str">
        <f>_xlfn.XLOOKUP(A2681,Booking_data!$A$1:$A$6001,Booking_data!$E$1:$E$6001,"not Found")</f>
        <v>C012</v>
      </c>
      <c r="M2681" t="str">
        <f>_xlfn.XLOOKUP(L2681,Cinemas_data!$A$1:$A$49,Cinemas_data!$I$1:$I$49,"not Found")</f>
        <v>Miraj Cinemas Grand Mall</v>
      </c>
      <c r="N2681" t="str">
        <f>_xlfn.XLOOKUP(L2681,Cinemas_data!$A$1:$A$49,Cinemas_data!$C$1:$C$49,"not Found")</f>
        <v>Chennai</v>
      </c>
      <c r="O2681">
        <f>_xlfn.XLOOKUP(A2681,Booking_data!$A$1:$A$6001,Booking_data!$H$1:$H$6001,"not found")</f>
        <v>4</v>
      </c>
      <c r="P2681">
        <f>_xlfn.XLOOKUP(A2681,Booking_data!$A$1:$A$6001,Booking_data!$I$1:$I$6001,"not Found")</f>
        <v>160</v>
      </c>
      <c r="Q2681">
        <f t="shared" si="207"/>
        <v>640</v>
      </c>
      <c r="R2681" t="str">
        <f>_xlfn.XLOOKUP(A2681,Booking_data!$A$1:$A$6001,Booking_data!$L$1:$L$6001,"Not Found")</f>
        <v>Wallet</v>
      </c>
      <c r="S2681">
        <f>_xlfn.XLOOKUP(A2681,Booking_data!$A$1:$A$6001,Booking_data!$N$1:$N$6001,"not Found")</f>
        <v>59</v>
      </c>
      <c r="T2681" t="str">
        <f>_xlfn.XLOOKUP(A2681,Booking_data!$A$1:$A$6001,Booking_data!$O$1:$O$6001,"Not Found")</f>
        <v>Other</v>
      </c>
      <c r="U2681" t="str">
        <f t="shared" si="208"/>
        <v>Above 45</v>
      </c>
      <c r="V2681" t="str">
        <f t="shared" si="209"/>
        <v>Medium Booking</v>
      </c>
    </row>
    <row r="2682" spans="1:22" x14ac:dyDescent="0.25">
      <c r="A2682" t="s">
        <v>2913</v>
      </c>
      <c r="B2682" s="1">
        <v>46084</v>
      </c>
      <c r="C2682" s="1">
        <v>46192</v>
      </c>
      <c r="D2682" s="9">
        <v>0.77083333333333337</v>
      </c>
      <c r="E2682" t="str">
        <f t="shared" si="205"/>
        <v>Weekday</v>
      </c>
      <c r="F2682" t="str">
        <f t="shared" si="206"/>
        <v>Mar</v>
      </c>
      <c r="G2682" t="str">
        <f>_xlfn.XLOOKUP(A2682,Booking_data!$A$1:$A$6001,Booking_data!$D$1:$D$6001,"not found")</f>
        <v>M026</v>
      </c>
      <c r="H2682" t="str">
        <f>_xlfn.XLOOKUP(G2682,Movies_data!$A$1:$A$41,Movies_data!$B$1:$B$41,"not found")</f>
        <v>Drishyam 2</v>
      </c>
      <c r="I2682" t="str">
        <f>_xlfn.XLOOKUP(G2682,Movies_data!$A$1:$A$41,Movies_data!$D$1:$D$41,"not found")</f>
        <v>Thriller</v>
      </c>
      <c r="J2682" t="str">
        <f>_xlfn.XLOOKUP(G2682,Movies_data!$A$1:$A$41,Movies_data!$C$1:$C$41,"not found")</f>
        <v>Hindi</v>
      </c>
      <c r="K2682">
        <f>_xlfn.XLOOKUP(G2682,Movies_data!$A$1:$A$41,Movies_data!$H$1:$H$41,"Not Found")</f>
        <v>8.1999999999999993</v>
      </c>
      <c r="L2682" t="str">
        <f>_xlfn.XLOOKUP(A2682,Booking_data!$A$1:$A$6001,Booking_data!$E$1:$E$6001,"not Found")</f>
        <v>C111</v>
      </c>
      <c r="M2682" t="str">
        <f>_xlfn.XLOOKUP(L2682,Cinemas_data!$A$1:$A$49,Cinemas_data!$I$1:$I$49,"not Found")</f>
        <v>Mukta A2 Cinemas City Centre</v>
      </c>
      <c r="N2682" t="str">
        <f>_xlfn.XLOOKUP(L2682,Cinemas_data!$A$1:$A$49,Cinemas_data!$C$1:$C$49,"not Found")</f>
        <v>Delhi</v>
      </c>
      <c r="O2682">
        <f>_xlfn.XLOOKUP(A2682,Booking_data!$A$1:$A$6001,Booking_data!$H$1:$H$6001,"not found")</f>
        <v>1</v>
      </c>
      <c r="P2682">
        <f>_xlfn.XLOOKUP(A2682,Booking_data!$A$1:$A$6001,Booking_data!$I$1:$I$6001,"not Found")</f>
        <v>180</v>
      </c>
      <c r="Q2682">
        <f t="shared" si="207"/>
        <v>180</v>
      </c>
      <c r="R2682" t="str">
        <f>_xlfn.XLOOKUP(A2682,Booking_data!$A$1:$A$6001,Booking_data!$L$1:$L$6001,"Not Found")</f>
        <v>UPI</v>
      </c>
      <c r="S2682">
        <f>_xlfn.XLOOKUP(A2682,Booking_data!$A$1:$A$6001,Booking_data!$N$1:$N$6001,"not Found")</f>
        <v>49</v>
      </c>
      <c r="T2682" t="str">
        <f>_xlfn.XLOOKUP(A2682,Booking_data!$A$1:$A$6001,Booking_data!$O$1:$O$6001,"Not Found")</f>
        <v>Male</v>
      </c>
      <c r="U2682" t="str">
        <f t="shared" si="208"/>
        <v>Above 45</v>
      </c>
      <c r="V2682" t="str">
        <f t="shared" si="209"/>
        <v>Low Booking</v>
      </c>
    </row>
    <row r="2683" spans="1:22" x14ac:dyDescent="0.25">
      <c r="A2683" t="s">
        <v>2914</v>
      </c>
      <c r="B2683" s="1">
        <v>46084</v>
      </c>
      <c r="C2683" s="1">
        <v>46194</v>
      </c>
      <c r="D2683" s="9">
        <v>0.39583333333333331</v>
      </c>
      <c r="E2683" t="str">
        <f t="shared" si="205"/>
        <v>Weekday</v>
      </c>
      <c r="F2683" t="str">
        <f t="shared" si="206"/>
        <v>Mar</v>
      </c>
      <c r="G2683" t="str">
        <f>_xlfn.XLOOKUP(A2683,Booking_data!$A$1:$A$6001,Booking_data!$D$1:$D$6001,"not found")</f>
        <v>M005</v>
      </c>
      <c r="H2683" t="str">
        <f>_xlfn.XLOOKUP(G2683,Movies_data!$A$1:$A$41,Movies_data!$B$1:$B$41,"not found")</f>
        <v>Ponniyin Selvan II</v>
      </c>
      <c r="I2683" t="str">
        <f>_xlfn.XLOOKUP(G2683,Movies_data!$A$1:$A$41,Movies_data!$D$1:$D$41,"not found")</f>
        <v>Drama</v>
      </c>
      <c r="J2683" t="str">
        <f>_xlfn.XLOOKUP(G2683,Movies_data!$A$1:$A$41,Movies_data!$C$1:$C$41,"not found")</f>
        <v>Tamil</v>
      </c>
      <c r="K2683">
        <f>_xlfn.XLOOKUP(G2683,Movies_data!$A$1:$A$41,Movies_data!$H$1:$H$41,"Not Found")</f>
        <v>7.3</v>
      </c>
      <c r="L2683" t="str">
        <f>_xlfn.XLOOKUP(A2683,Booking_data!$A$1:$A$6001,Booking_data!$E$1:$E$6001,"not Found")</f>
        <v>C071</v>
      </c>
      <c r="M2683" t="str">
        <f>_xlfn.XLOOKUP(L2683,Cinemas_data!$A$1:$A$49,Cinemas_data!$I$1:$I$49,"not Found")</f>
        <v>PVR City Centre</v>
      </c>
      <c r="N2683" t="str">
        <f>_xlfn.XLOOKUP(L2683,Cinemas_data!$A$1:$A$49,Cinemas_data!$C$1:$C$49,"not Found")</f>
        <v>Hyderabad</v>
      </c>
      <c r="O2683">
        <f>_xlfn.XLOOKUP(A2683,Booking_data!$A$1:$A$6001,Booking_data!$H$1:$H$6001,"not found")</f>
        <v>1</v>
      </c>
      <c r="P2683">
        <f>_xlfn.XLOOKUP(A2683,Booking_data!$A$1:$A$6001,Booking_data!$I$1:$I$6001,"not Found")</f>
        <v>180</v>
      </c>
      <c r="Q2683">
        <f t="shared" si="207"/>
        <v>180</v>
      </c>
      <c r="R2683" t="str">
        <f>_xlfn.XLOOKUP(A2683,Booking_data!$A$1:$A$6001,Booking_data!$L$1:$L$6001,"Not Found")</f>
        <v>Wallet</v>
      </c>
      <c r="S2683">
        <f>_xlfn.XLOOKUP(A2683,Booking_data!$A$1:$A$6001,Booking_data!$N$1:$N$6001,"not Found")</f>
        <v>41</v>
      </c>
      <c r="T2683" t="str">
        <f>_xlfn.XLOOKUP(A2683,Booking_data!$A$1:$A$6001,Booking_data!$O$1:$O$6001,"Not Found")</f>
        <v>Other</v>
      </c>
      <c r="U2683" t="str">
        <f t="shared" si="208"/>
        <v>Middle Age</v>
      </c>
      <c r="V2683" t="str">
        <f t="shared" si="209"/>
        <v>Low Booking</v>
      </c>
    </row>
    <row r="2684" spans="1:22" x14ac:dyDescent="0.25">
      <c r="A2684" t="s">
        <v>2915</v>
      </c>
      <c r="B2684" s="1">
        <v>46084</v>
      </c>
      <c r="C2684" s="1">
        <v>46064</v>
      </c>
      <c r="D2684" s="9">
        <v>0.77083333333333337</v>
      </c>
      <c r="E2684" t="str">
        <f t="shared" si="205"/>
        <v>Weekday</v>
      </c>
      <c r="F2684" t="str">
        <f t="shared" si="206"/>
        <v>Mar</v>
      </c>
      <c r="G2684" t="str">
        <f>_xlfn.XLOOKUP(A2684,Booking_data!$A$1:$A$6001,Booking_data!$D$1:$D$6001,"not found")</f>
        <v>M030</v>
      </c>
      <c r="H2684" t="str">
        <f>_xlfn.XLOOKUP(G2684,Movies_data!$A$1:$A$41,Movies_data!$B$1:$B$41,"not found")</f>
        <v>Kirik Party</v>
      </c>
      <c r="I2684" t="str">
        <f>_xlfn.XLOOKUP(G2684,Movies_data!$A$1:$A$41,Movies_data!$D$1:$D$41,"not found")</f>
        <v>Comedy</v>
      </c>
      <c r="J2684" t="str">
        <f>_xlfn.XLOOKUP(G2684,Movies_data!$A$1:$A$41,Movies_data!$C$1:$C$41,"not found")</f>
        <v>Kannada</v>
      </c>
      <c r="K2684">
        <f>_xlfn.XLOOKUP(G2684,Movies_data!$A$1:$A$41,Movies_data!$H$1:$H$41,"Not Found")</f>
        <v>8</v>
      </c>
      <c r="L2684" t="str">
        <f>_xlfn.XLOOKUP(A2684,Booking_data!$A$1:$A$6001,Booking_data!$E$1:$E$6001,"not Found")</f>
        <v>C033</v>
      </c>
      <c r="M2684" t="str">
        <f>_xlfn.XLOOKUP(L2684,Cinemas_data!$A$1:$A$49,Cinemas_data!$I$1:$I$49,"not Found")</f>
        <v>Asian Cinemas Forum Mall</v>
      </c>
      <c r="N2684" t="str">
        <f>_xlfn.XLOOKUP(L2684,Cinemas_data!$A$1:$A$49,Cinemas_data!$C$1:$C$49,"not Found")</f>
        <v>Madurai</v>
      </c>
      <c r="O2684">
        <f>_xlfn.XLOOKUP(A2684,Booking_data!$A$1:$A$6001,Booking_data!$H$1:$H$6001,"not found")</f>
        <v>2</v>
      </c>
      <c r="P2684">
        <f>_xlfn.XLOOKUP(A2684,Booking_data!$A$1:$A$6001,Booking_data!$I$1:$I$6001,"not Found")</f>
        <v>180</v>
      </c>
      <c r="Q2684">
        <f t="shared" si="207"/>
        <v>360</v>
      </c>
      <c r="R2684" t="str">
        <f>_xlfn.XLOOKUP(A2684,Booking_data!$A$1:$A$6001,Booking_data!$L$1:$L$6001,"Not Found")</f>
        <v>Wallet</v>
      </c>
      <c r="S2684">
        <f>_xlfn.XLOOKUP(A2684,Booking_data!$A$1:$A$6001,Booking_data!$N$1:$N$6001,"not Found")</f>
        <v>22</v>
      </c>
      <c r="T2684" t="str">
        <f>_xlfn.XLOOKUP(A2684,Booking_data!$A$1:$A$6001,Booking_data!$O$1:$O$6001,"Not Found")</f>
        <v>Male</v>
      </c>
      <c r="U2684" t="str">
        <f t="shared" si="208"/>
        <v>Youngster</v>
      </c>
      <c r="V2684" t="str">
        <f t="shared" si="209"/>
        <v>Low Booking</v>
      </c>
    </row>
    <row r="2685" spans="1:22" x14ac:dyDescent="0.25">
      <c r="A2685" t="s">
        <v>2916</v>
      </c>
      <c r="B2685" s="1">
        <v>46084</v>
      </c>
      <c r="C2685" s="1">
        <v>46137</v>
      </c>
      <c r="D2685" s="9">
        <v>0.88541666666666663</v>
      </c>
      <c r="E2685" t="str">
        <f t="shared" si="205"/>
        <v>Weekday</v>
      </c>
      <c r="F2685" t="str">
        <f t="shared" si="206"/>
        <v>Mar</v>
      </c>
      <c r="G2685" t="str">
        <f>_xlfn.XLOOKUP(A2685,Booking_data!$A$1:$A$6001,Booking_data!$D$1:$D$6001,"not found")</f>
        <v>M020</v>
      </c>
      <c r="H2685" t="str">
        <f>_xlfn.XLOOKUP(G2685,Movies_data!$A$1:$A$41,Movies_data!$B$1:$B$41,"not found")</f>
        <v>Jawan</v>
      </c>
      <c r="I2685" t="str">
        <f>_xlfn.XLOOKUP(G2685,Movies_data!$A$1:$A$41,Movies_data!$D$1:$D$41,"not found")</f>
        <v>Action</v>
      </c>
      <c r="J2685" t="str">
        <f>_xlfn.XLOOKUP(G2685,Movies_data!$A$1:$A$41,Movies_data!$C$1:$C$41,"not found")</f>
        <v>Hindi</v>
      </c>
      <c r="K2685">
        <f>_xlfn.XLOOKUP(G2685,Movies_data!$A$1:$A$41,Movies_data!$H$1:$H$41,"Not Found")</f>
        <v>7</v>
      </c>
      <c r="L2685" t="str">
        <f>_xlfn.XLOOKUP(A2685,Booking_data!$A$1:$A$6001,Booking_data!$E$1:$E$6001,"not Found")</f>
        <v>C073</v>
      </c>
      <c r="M2685" t="str">
        <f>_xlfn.XLOOKUP(L2685,Cinemas_data!$A$1:$A$49,Cinemas_data!$I$1:$I$49,"not Found")</f>
        <v>Cinepolis Forum Mall</v>
      </c>
      <c r="N2685" t="str">
        <f>_xlfn.XLOOKUP(L2685,Cinemas_data!$A$1:$A$49,Cinemas_data!$C$1:$C$49,"not Found")</f>
        <v>Hyderabad</v>
      </c>
      <c r="O2685">
        <f>_xlfn.XLOOKUP(A2685,Booking_data!$A$1:$A$6001,Booking_data!$H$1:$H$6001,"not found")</f>
        <v>2</v>
      </c>
      <c r="P2685">
        <f>_xlfn.XLOOKUP(A2685,Booking_data!$A$1:$A$6001,Booking_data!$I$1:$I$6001,"not Found")</f>
        <v>240</v>
      </c>
      <c r="Q2685">
        <f t="shared" si="207"/>
        <v>480</v>
      </c>
      <c r="R2685" t="str">
        <f>_xlfn.XLOOKUP(A2685,Booking_data!$A$1:$A$6001,Booking_data!$L$1:$L$6001,"Not Found")</f>
        <v>Net Banking</v>
      </c>
      <c r="S2685">
        <f>_xlfn.XLOOKUP(A2685,Booking_data!$A$1:$A$6001,Booking_data!$N$1:$N$6001,"not Found")</f>
        <v>28</v>
      </c>
      <c r="T2685" t="str">
        <f>_xlfn.XLOOKUP(A2685,Booking_data!$A$1:$A$6001,Booking_data!$O$1:$O$6001,"Not Found")</f>
        <v>Other</v>
      </c>
      <c r="U2685" t="str">
        <f t="shared" si="208"/>
        <v>Youngster</v>
      </c>
      <c r="V2685" t="str">
        <f t="shared" si="209"/>
        <v>Low Booking</v>
      </c>
    </row>
    <row r="2686" spans="1:22" x14ac:dyDescent="0.25">
      <c r="A2686" t="s">
        <v>2917</v>
      </c>
      <c r="B2686" s="1">
        <v>46084</v>
      </c>
      <c r="C2686" s="1">
        <v>46196</v>
      </c>
      <c r="D2686" s="9">
        <v>0.64583333333333337</v>
      </c>
      <c r="E2686" t="str">
        <f t="shared" si="205"/>
        <v>Weekday</v>
      </c>
      <c r="F2686" t="str">
        <f t="shared" si="206"/>
        <v>Mar</v>
      </c>
      <c r="G2686" t="str">
        <f>_xlfn.XLOOKUP(A2686,Booking_data!$A$1:$A$6001,Booking_data!$D$1:$D$6001,"not found")</f>
        <v>M029</v>
      </c>
      <c r="H2686" t="str">
        <f>_xlfn.XLOOKUP(G2686,Movies_data!$A$1:$A$41,Movies_data!$B$1:$B$41,"not found")</f>
        <v>777 Charlie</v>
      </c>
      <c r="I2686" t="str">
        <f>_xlfn.XLOOKUP(G2686,Movies_data!$A$1:$A$41,Movies_data!$D$1:$D$41,"not found")</f>
        <v>Adventure</v>
      </c>
      <c r="J2686" t="str">
        <f>_xlfn.XLOOKUP(G2686,Movies_data!$A$1:$A$41,Movies_data!$C$1:$C$41,"not found")</f>
        <v>Kannada</v>
      </c>
      <c r="K2686">
        <f>_xlfn.XLOOKUP(G2686,Movies_data!$A$1:$A$41,Movies_data!$H$1:$H$41,"Not Found")</f>
        <v>8.6999999999999993</v>
      </c>
      <c r="L2686" t="str">
        <f>_xlfn.XLOOKUP(A2686,Booking_data!$A$1:$A$6001,Booking_data!$E$1:$E$6001,"not Found")</f>
        <v>C103</v>
      </c>
      <c r="M2686" t="str">
        <f>_xlfn.XLOOKUP(L2686,Cinemas_data!$A$1:$A$49,Cinemas_data!$I$1:$I$49,"not Found")</f>
        <v>MovieMax Forum Mall</v>
      </c>
      <c r="N2686" t="str">
        <f>_xlfn.XLOOKUP(L2686,Cinemas_data!$A$1:$A$49,Cinemas_data!$C$1:$C$49,"not Found")</f>
        <v>Pune</v>
      </c>
      <c r="O2686">
        <f>_xlfn.XLOOKUP(A2686,Booking_data!$A$1:$A$6001,Booking_data!$H$1:$H$6001,"not found")</f>
        <v>3</v>
      </c>
      <c r="P2686">
        <f>_xlfn.XLOOKUP(A2686,Booking_data!$A$1:$A$6001,Booking_data!$I$1:$I$6001,"not Found")</f>
        <v>360</v>
      </c>
      <c r="Q2686">
        <f t="shared" si="207"/>
        <v>1080</v>
      </c>
      <c r="R2686" t="str">
        <f>_xlfn.XLOOKUP(A2686,Booking_data!$A$1:$A$6001,Booking_data!$L$1:$L$6001,"Not Found")</f>
        <v>Credit Card</v>
      </c>
      <c r="S2686">
        <f>_xlfn.XLOOKUP(A2686,Booking_data!$A$1:$A$6001,Booking_data!$N$1:$N$6001,"not Found")</f>
        <v>20</v>
      </c>
      <c r="T2686" t="str">
        <f>_xlfn.XLOOKUP(A2686,Booking_data!$A$1:$A$6001,Booking_data!$O$1:$O$6001,"Not Found")</f>
        <v>Female</v>
      </c>
      <c r="U2686" t="str">
        <f t="shared" si="208"/>
        <v>Youngster</v>
      </c>
      <c r="V2686" t="str">
        <f t="shared" si="209"/>
        <v>Medium Booking</v>
      </c>
    </row>
    <row r="2687" spans="1:22" x14ac:dyDescent="0.25">
      <c r="A2687" t="s">
        <v>2918</v>
      </c>
      <c r="B2687" s="1">
        <v>46084</v>
      </c>
      <c r="C2687" s="1">
        <v>46192</v>
      </c>
      <c r="D2687" s="9">
        <v>0.9375</v>
      </c>
      <c r="E2687" t="str">
        <f t="shared" si="205"/>
        <v>Weekday</v>
      </c>
      <c r="F2687" t="str">
        <f t="shared" si="206"/>
        <v>Mar</v>
      </c>
      <c r="G2687" t="str">
        <f>_xlfn.XLOOKUP(A2687,Booking_data!$A$1:$A$6001,Booking_data!$D$1:$D$6001,"not found")</f>
        <v>M002</v>
      </c>
      <c r="H2687" t="str">
        <f>_xlfn.XLOOKUP(G2687,Movies_data!$A$1:$A$41,Movies_data!$B$1:$B$41,"not found")</f>
        <v>Jailer</v>
      </c>
      <c r="I2687" t="str">
        <f>_xlfn.XLOOKUP(G2687,Movies_data!$A$1:$A$41,Movies_data!$D$1:$D$41,"not found")</f>
        <v>Action</v>
      </c>
      <c r="J2687" t="str">
        <f>_xlfn.XLOOKUP(G2687,Movies_data!$A$1:$A$41,Movies_data!$C$1:$C$41,"not found")</f>
        <v>Tamil</v>
      </c>
      <c r="K2687">
        <f>_xlfn.XLOOKUP(G2687,Movies_data!$A$1:$A$41,Movies_data!$H$1:$H$41,"Not Found")</f>
        <v>7.1</v>
      </c>
      <c r="L2687" t="str">
        <f>_xlfn.XLOOKUP(A2687,Booking_data!$A$1:$A$6001,Booking_data!$E$1:$E$6001,"not Found")</f>
        <v>C141</v>
      </c>
      <c r="M2687" t="str">
        <f>_xlfn.XLOOKUP(L2687,Cinemas_data!$A$1:$A$49,Cinemas_data!$I$1:$I$49,"not Found")</f>
        <v>City Pride City Centre</v>
      </c>
      <c r="N2687" t="str">
        <f>_xlfn.XLOOKUP(L2687,Cinemas_data!$A$1:$A$49,Cinemas_data!$C$1:$C$49,"not Found")</f>
        <v>Ahmedabad</v>
      </c>
      <c r="O2687">
        <f>_xlfn.XLOOKUP(A2687,Booking_data!$A$1:$A$6001,Booking_data!$H$1:$H$6001,"not found")</f>
        <v>2</v>
      </c>
      <c r="P2687">
        <f>_xlfn.XLOOKUP(A2687,Booking_data!$A$1:$A$6001,Booking_data!$I$1:$I$6001,"not Found")</f>
        <v>420</v>
      </c>
      <c r="Q2687">
        <f t="shared" si="207"/>
        <v>840</v>
      </c>
      <c r="R2687" t="str">
        <f>_xlfn.XLOOKUP(A2687,Booking_data!$A$1:$A$6001,Booking_data!$L$1:$L$6001,"Not Found")</f>
        <v>UPI</v>
      </c>
      <c r="S2687">
        <f>_xlfn.XLOOKUP(A2687,Booking_data!$A$1:$A$6001,Booking_data!$N$1:$N$6001,"not Found")</f>
        <v>45</v>
      </c>
      <c r="T2687" t="str">
        <f>_xlfn.XLOOKUP(A2687,Booking_data!$A$1:$A$6001,Booking_data!$O$1:$O$6001,"Not Found")</f>
        <v>Other</v>
      </c>
      <c r="U2687" t="str">
        <f t="shared" si="208"/>
        <v>Above 45</v>
      </c>
      <c r="V2687" t="str">
        <f t="shared" si="209"/>
        <v>Low Booking</v>
      </c>
    </row>
    <row r="2688" spans="1:22" x14ac:dyDescent="0.25">
      <c r="A2688" t="s">
        <v>2919</v>
      </c>
      <c r="B2688" s="1">
        <v>46084</v>
      </c>
      <c r="C2688" s="1">
        <v>46107</v>
      </c>
      <c r="D2688" s="9">
        <v>0.39583333333333331</v>
      </c>
      <c r="E2688" t="str">
        <f t="shared" si="205"/>
        <v>Weekday</v>
      </c>
      <c r="F2688" t="str">
        <f t="shared" si="206"/>
        <v>Mar</v>
      </c>
      <c r="G2688" t="str">
        <f>_xlfn.XLOOKUP(A2688,Booking_data!$A$1:$A$6001,Booking_data!$D$1:$D$6001,"not found")</f>
        <v>M008</v>
      </c>
      <c r="H2688" t="str">
        <f>_xlfn.XLOOKUP(G2688,Movies_data!$A$1:$A$41,Movies_data!$B$1:$B$41,"not found")</f>
        <v>Love Today</v>
      </c>
      <c r="I2688" t="str">
        <f>_xlfn.XLOOKUP(G2688,Movies_data!$A$1:$A$41,Movies_data!$D$1:$D$41,"not found")</f>
        <v>Romance</v>
      </c>
      <c r="J2688" t="str">
        <f>_xlfn.XLOOKUP(G2688,Movies_data!$A$1:$A$41,Movies_data!$C$1:$C$41,"not found")</f>
        <v>Tamil</v>
      </c>
      <c r="K2688">
        <f>_xlfn.XLOOKUP(G2688,Movies_data!$A$1:$A$41,Movies_data!$H$1:$H$41,"Not Found")</f>
        <v>7.4</v>
      </c>
      <c r="L2688" t="str">
        <f>_xlfn.XLOOKUP(A2688,Booking_data!$A$1:$A$6001,Booking_data!$E$1:$E$6001,"not Found")</f>
        <v>C103</v>
      </c>
      <c r="M2688" t="str">
        <f>_xlfn.XLOOKUP(L2688,Cinemas_data!$A$1:$A$49,Cinemas_data!$I$1:$I$49,"not Found")</f>
        <v>MovieMax Forum Mall</v>
      </c>
      <c r="N2688" t="str">
        <f>_xlfn.XLOOKUP(L2688,Cinemas_data!$A$1:$A$49,Cinemas_data!$C$1:$C$49,"not Found")</f>
        <v>Pune</v>
      </c>
      <c r="O2688">
        <f>_xlfn.XLOOKUP(A2688,Booking_data!$A$1:$A$6001,Booking_data!$H$1:$H$6001,"not found")</f>
        <v>2</v>
      </c>
      <c r="P2688">
        <f>_xlfn.XLOOKUP(A2688,Booking_data!$A$1:$A$6001,Booking_data!$I$1:$I$6001,"not Found")</f>
        <v>180</v>
      </c>
      <c r="Q2688">
        <f t="shared" si="207"/>
        <v>360</v>
      </c>
      <c r="R2688" t="str">
        <f>_xlfn.XLOOKUP(A2688,Booking_data!$A$1:$A$6001,Booking_data!$L$1:$L$6001,"Not Found")</f>
        <v>Net Banking</v>
      </c>
      <c r="S2688">
        <f>_xlfn.XLOOKUP(A2688,Booking_data!$A$1:$A$6001,Booking_data!$N$1:$N$6001,"not Found")</f>
        <v>59</v>
      </c>
      <c r="T2688" t="str">
        <f>_xlfn.XLOOKUP(A2688,Booking_data!$A$1:$A$6001,Booking_data!$O$1:$O$6001,"Not Found")</f>
        <v>Female</v>
      </c>
      <c r="U2688" t="str">
        <f t="shared" si="208"/>
        <v>Above 45</v>
      </c>
      <c r="V2688" t="str">
        <f t="shared" si="209"/>
        <v>Low Booking</v>
      </c>
    </row>
    <row r="2689" spans="1:22" x14ac:dyDescent="0.25">
      <c r="A2689" t="s">
        <v>2920</v>
      </c>
      <c r="B2689" s="1">
        <v>46084</v>
      </c>
      <c r="C2689" s="1">
        <v>46169</v>
      </c>
      <c r="D2689" s="9">
        <v>0.77083333333333337</v>
      </c>
      <c r="E2689" t="str">
        <f t="shared" si="205"/>
        <v>Weekday</v>
      </c>
      <c r="F2689" t="str">
        <f t="shared" si="206"/>
        <v>Mar</v>
      </c>
      <c r="G2689" t="str">
        <f>_xlfn.XLOOKUP(A2689,Booking_data!$A$1:$A$6001,Booking_data!$D$1:$D$6001,"not found")</f>
        <v>M019</v>
      </c>
      <c r="H2689" t="str">
        <f>_xlfn.XLOOKUP(G2689,Movies_data!$A$1:$A$41,Movies_data!$B$1:$B$41,"not found")</f>
        <v>Animal</v>
      </c>
      <c r="I2689" t="str">
        <f>_xlfn.XLOOKUP(G2689,Movies_data!$A$1:$A$41,Movies_data!$D$1:$D$41,"not found")</f>
        <v>Drama</v>
      </c>
      <c r="J2689" t="str">
        <f>_xlfn.XLOOKUP(G2689,Movies_data!$A$1:$A$41,Movies_data!$C$1:$C$41,"not found")</f>
        <v>Hindi</v>
      </c>
      <c r="K2689">
        <f>_xlfn.XLOOKUP(G2689,Movies_data!$A$1:$A$41,Movies_data!$H$1:$H$41,"Not Found")</f>
        <v>6.1</v>
      </c>
      <c r="L2689" t="str">
        <f>_xlfn.XLOOKUP(A2689,Booking_data!$A$1:$A$6001,Booking_data!$E$1:$E$6001,"not Found")</f>
        <v>C151</v>
      </c>
      <c r="M2689" t="str">
        <f>_xlfn.XLOOKUP(L2689,Cinemas_data!$A$1:$A$49,Cinemas_data!$I$1:$I$49,"not Found")</f>
        <v>PVR City Centre</v>
      </c>
      <c r="N2689" t="str">
        <f>_xlfn.XLOOKUP(L2689,Cinemas_data!$A$1:$A$49,Cinemas_data!$C$1:$C$49,"not Found")</f>
        <v>Kochi</v>
      </c>
      <c r="O2689">
        <f>_xlfn.XLOOKUP(A2689,Booking_data!$A$1:$A$6001,Booking_data!$H$1:$H$6001,"not found")</f>
        <v>3</v>
      </c>
      <c r="P2689">
        <f>_xlfn.XLOOKUP(A2689,Booking_data!$A$1:$A$6001,Booking_data!$I$1:$I$6001,"not Found")</f>
        <v>460</v>
      </c>
      <c r="Q2689">
        <f t="shared" si="207"/>
        <v>1380</v>
      </c>
      <c r="R2689" t="str">
        <f>_xlfn.XLOOKUP(A2689,Booking_data!$A$1:$A$6001,Booking_data!$L$1:$L$6001,"Not Found")</f>
        <v>Wallet</v>
      </c>
      <c r="S2689">
        <f>_xlfn.XLOOKUP(A2689,Booking_data!$A$1:$A$6001,Booking_data!$N$1:$N$6001,"not Found")</f>
        <v>40</v>
      </c>
      <c r="T2689" t="str">
        <f>_xlfn.XLOOKUP(A2689,Booking_data!$A$1:$A$6001,Booking_data!$O$1:$O$6001,"Not Found")</f>
        <v>Female</v>
      </c>
      <c r="U2689" t="str">
        <f t="shared" si="208"/>
        <v>Middle Age</v>
      </c>
      <c r="V2689" t="str">
        <f t="shared" si="209"/>
        <v>Medium Booking</v>
      </c>
    </row>
    <row r="2690" spans="1:22" x14ac:dyDescent="0.25">
      <c r="A2690" t="s">
        <v>2921</v>
      </c>
      <c r="B2690" s="1">
        <v>46084</v>
      </c>
      <c r="C2690" s="1">
        <v>46056</v>
      </c>
      <c r="D2690" s="9">
        <v>0.88541666666666663</v>
      </c>
      <c r="E2690" t="str">
        <f t="shared" si="205"/>
        <v>Weekday</v>
      </c>
      <c r="F2690" t="str">
        <f t="shared" si="206"/>
        <v>Mar</v>
      </c>
      <c r="G2690" t="str">
        <f>_xlfn.XLOOKUP(A2690,Booking_data!$A$1:$A$6001,Booking_data!$D$1:$D$6001,"not found")</f>
        <v>M006</v>
      </c>
      <c r="H2690" t="str">
        <f>_xlfn.XLOOKUP(G2690,Movies_data!$A$1:$A$41,Movies_data!$B$1:$B$41,"not found")</f>
        <v>Maamannan</v>
      </c>
      <c r="I2690" t="str">
        <f>_xlfn.XLOOKUP(G2690,Movies_data!$A$1:$A$41,Movies_data!$D$1:$D$41,"not found")</f>
        <v>Drama</v>
      </c>
      <c r="J2690" t="str">
        <f>_xlfn.XLOOKUP(G2690,Movies_data!$A$1:$A$41,Movies_data!$C$1:$C$41,"not found")</f>
        <v>Tamil</v>
      </c>
      <c r="K2690">
        <f>_xlfn.XLOOKUP(G2690,Movies_data!$A$1:$A$41,Movies_data!$H$1:$H$41,"Not Found")</f>
        <v>7.3</v>
      </c>
      <c r="L2690" t="str">
        <f>_xlfn.XLOOKUP(A2690,Booking_data!$A$1:$A$6001,Booking_data!$E$1:$E$6001,"not Found")</f>
        <v>C011</v>
      </c>
      <c r="M2690" t="str">
        <f>_xlfn.XLOOKUP(L2690,Cinemas_data!$A$1:$A$49,Cinemas_data!$I$1:$I$49,"not Found")</f>
        <v>Cinepolis City Centre</v>
      </c>
      <c r="N2690" t="str">
        <f>_xlfn.XLOOKUP(L2690,Cinemas_data!$A$1:$A$49,Cinemas_data!$C$1:$C$49,"not Found")</f>
        <v>Chennai</v>
      </c>
      <c r="O2690">
        <f>_xlfn.XLOOKUP(A2690,Booking_data!$A$1:$A$6001,Booking_data!$H$1:$H$6001,"not found")</f>
        <v>5</v>
      </c>
      <c r="P2690">
        <f>_xlfn.XLOOKUP(A2690,Booking_data!$A$1:$A$6001,Booking_data!$I$1:$I$6001,"not Found")</f>
        <v>240</v>
      </c>
      <c r="Q2690">
        <f t="shared" si="207"/>
        <v>1200</v>
      </c>
      <c r="R2690" t="str">
        <f>_xlfn.XLOOKUP(A2690,Booking_data!$A$1:$A$6001,Booking_data!$L$1:$L$6001,"Not Found")</f>
        <v>Debit Card</v>
      </c>
      <c r="S2690">
        <f>_xlfn.XLOOKUP(A2690,Booking_data!$A$1:$A$6001,Booking_data!$N$1:$N$6001,"not Found")</f>
        <v>34</v>
      </c>
      <c r="T2690" t="str">
        <f>_xlfn.XLOOKUP(A2690,Booking_data!$A$1:$A$6001,Booking_data!$O$1:$O$6001,"Not Found")</f>
        <v>Female</v>
      </c>
      <c r="U2690" t="str">
        <f t="shared" si="208"/>
        <v>Middle Age</v>
      </c>
      <c r="V2690" t="str">
        <f t="shared" si="209"/>
        <v>High Booking</v>
      </c>
    </row>
    <row r="2691" spans="1:22" x14ac:dyDescent="0.25">
      <c r="A2691" t="s">
        <v>2922</v>
      </c>
      <c r="B2691" s="1">
        <v>46084</v>
      </c>
      <c r="C2691" s="1">
        <v>46069</v>
      </c>
      <c r="D2691" s="9">
        <v>0.9375</v>
      </c>
      <c r="E2691" t="str">
        <f t="shared" ref="E2691:E2754" si="210">IF(WEEKDAY(B2691,2)&lt;=5,"Weekday","Weekend")</f>
        <v>Weekday</v>
      </c>
      <c r="F2691" t="str">
        <f t="shared" ref="F2691:F2754" si="211">TEXT(B2691,"mmm")</f>
        <v>Mar</v>
      </c>
      <c r="G2691" t="str">
        <f>_xlfn.XLOOKUP(A2691,Booking_data!$A$1:$A$6001,Booking_data!$D$1:$D$6001,"not found")</f>
        <v>M020</v>
      </c>
      <c r="H2691" t="str">
        <f>_xlfn.XLOOKUP(G2691,Movies_data!$A$1:$A$41,Movies_data!$B$1:$B$41,"not found")</f>
        <v>Jawan</v>
      </c>
      <c r="I2691" t="str">
        <f>_xlfn.XLOOKUP(G2691,Movies_data!$A$1:$A$41,Movies_data!$D$1:$D$41,"not found")</f>
        <v>Action</v>
      </c>
      <c r="J2691" t="str">
        <f>_xlfn.XLOOKUP(G2691,Movies_data!$A$1:$A$41,Movies_data!$C$1:$C$41,"not found")</f>
        <v>Hindi</v>
      </c>
      <c r="K2691">
        <f>_xlfn.XLOOKUP(G2691,Movies_data!$A$1:$A$41,Movies_data!$H$1:$H$41,"Not Found")</f>
        <v>7</v>
      </c>
      <c r="L2691" t="str">
        <f>_xlfn.XLOOKUP(A2691,Booking_data!$A$1:$A$6001,Booking_data!$E$1:$E$6001,"not Found")</f>
        <v>C081</v>
      </c>
      <c r="M2691" t="str">
        <f>_xlfn.XLOOKUP(L2691,Cinemas_data!$A$1:$A$49,Cinemas_data!$I$1:$I$49,"not Found")</f>
        <v>INOX City Centre</v>
      </c>
      <c r="N2691" t="str">
        <f>_xlfn.XLOOKUP(L2691,Cinemas_data!$A$1:$A$49,Cinemas_data!$C$1:$C$49,"not Found")</f>
        <v>Vijayawada</v>
      </c>
      <c r="O2691">
        <f>_xlfn.XLOOKUP(A2691,Booking_data!$A$1:$A$6001,Booking_data!$H$1:$H$6001,"not found")</f>
        <v>2</v>
      </c>
      <c r="P2691">
        <f>_xlfn.XLOOKUP(A2691,Booking_data!$A$1:$A$6001,Booking_data!$I$1:$I$6001,"not Found")</f>
        <v>200</v>
      </c>
      <c r="Q2691">
        <f t="shared" ref="Q2691:Q2754" si="212">O2691*P2691</f>
        <v>400</v>
      </c>
      <c r="R2691" t="str">
        <f>_xlfn.XLOOKUP(A2691,Booking_data!$A$1:$A$6001,Booking_data!$L$1:$L$6001,"Not Found")</f>
        <v>Wallet</v>
      </c>
      <c r="S2691">
        <f>_xlfn.XLOOKUP(A2691,Booking_data!$A$1:$A$6001,Booking_data!$N$1:$N$6001,"not Found")</f>
        <v>20</v>
      </c>
      <c r="T2691" t="str">
        <f>_xlfn.XLOOKUP(A2691,Booking_data!$A$1:$A$6001,Booking_data!$O$1:$O$6001,"Not Found")</f>
        <v>Male</v>
      </c>
      <c r="U2691" t="str">
        <f t="shared" ref="U2691:U2754" si="213">IF(S2691&lt;18,"Below 18",IF(S2691&lt;30,"Youngster",IF(S2691&lt;45,"Middle Age","Above 45")))</f>
        <v>Youngster</v>
      </c>
      <c r="V2691" t="str">
        <f t="shared" ref="V2691:V2754" si="214">IF(O2691&lt;=2,"Low Booking",IF(O2691&lt;=4,"Medium Booking","High Booking"))</f>
        <v>Low Booking</v>
      </c>
    </row>
    <row r="2692" spans="1:22" x14ac:dyDescent="0.25">
      <c r="A2692" t="s">
        <v>2923</v>
      </c>
      <c r="B2692" s="1">
        <v>46084</v>
      </c>
      <c r="C2692" s="1">
        <v>46099</v>
      </c>
      <c r="D2692" s="9">
        <v>0.39583333333333331</v>
      </c>
      <c r="E2692" t="str">
        <f t="shared" si="210"/>
        <v>Weekday</v>
      </c>
      <c r="F2692" t="str">
        <f t="shared" si="211"/>
        <v>Mar</v>
      </c>
      <c r="G2692" t="str">
        <f>_xlfn.XLOOKUP(A2692,Booking_data!$A$1:$A$6001,Booking_data!$D$1:$D$6001,"not found")</f>
        <v>M020</v>
      </c>
      <c r="H2692" t="str">
        <f>_xlfn.XLOOKUP(G2692,Movies_data!$A$1:$A$41,Movies_data!$B$1:$B$41,"not found")</f>
        <v>Jawan</v>
      </c>
      <c r="I2692" t="str">
        <f>_xlfn.XLOOKUP(G2692,Movies_data!$A$1:$A$41,Movies_data!$D$1:$D$41,"not found")</f>
        <v>Action</v>
      </c>
      <c r="J2692" t="str">
        <f>_xlfn.XLOOKUP(G2692,Movies_data!$A$1:$A$41,Movies_data!$C$1:$C$41,"not found")</f>
        <v>Hindi</v>
      </c>
      <c r="K2692">
        <f>_xlfn.XLOOKUP(G2692,Movies_data!$A$1:$A$41,Movies_data!$H$1:$H$41,"Not Found")</f>
        <v>7</v>
      </c>
      <c r="L2692" t="str">
        <f>_xlfn.XLOOKUP(A2692,Booking_data!$A$1:$A$6001,Booking_data!$E$1:$E$6001,"not Found")</f>
        <v>C052</v>
      </c>
      <c r="M2692" t="str">
        <f>_xlfn.XLOOKUP(L2692,Cinemas_data!$A$1:$A$49,Cinemas_data!$I$1:$I$49,"not Found")</f>
        <v>City Pride Grand Mall</v>
      </c>
      <c r="N2692" t="str">
        <f>_xlfn.XLOOKUP(L2692,Cinemas_data!$A$1:$A$49,Cinemas_data!$C$1:$C$49,"not Found")</f>
        <v>Bengaluru</v>
      </c>
      <c r="O2692">
        <f>_xlfn.XLOOKUP(A2692,Booking_data!$A$1:$A$6001,Booking_data!$H$1:$H$6001,"not found")</f>
        <v>1</v>
      </c>
      <c r="P2692">
        <f>_xlfn.XLOOKUP(A2692,Booking_data!$A$1:$A$6001,Booking_data!$I$1:$I$6001,"not Found")</f>
        <v>200</v>
      </c>
      <c r="Q2692">
        <f t="shared" si="212"/>
        <v>200</v>
      </c>
      <c r="R2692" t="str">
        <f>_xlfn.XLOOKUP(A2692,Booking_data!$A$1:$A$6001,Booking_data!$L$1:$L$6001,"Not Found")</f>
        <v>Net Banking</v>
      </c>
      <c r="S2692">
        <f>_xlfn.XLOOKUP(A2692,Booking_data!$A$1:$A$6001,Booking_data!$N$1:$N$6001,"not Found")</f>
        <v>24</v>
      </c>
      <c r="T2692" t="str">
        <f>_xlfn.XLOOKUP(A2692,Booking_data!$A$1:$A$6001,Booking_data!$O$1:$O$6001,"Not Found")</f>
        <v>Female</v>
      </c>
      <c r="U2692" t="str">
        <f t="shared" si="213"/>
        <v>Youngster</v>
      </c>
      <c r="V2692" t="str">
        <f t="shared" si="214"/>
        <v>Low Booking</v>
      </c>
    </row>
    <row r="2693" spans="1:22" x14ac:dyDescent="0.25">
      <c r="A2693" t="s">
        <v>2924</v>
      </c>
      <c r="B2693" s="1">
        <v>46084</v>
      </c>
      <c r="C2693" s="1">
        <v>46111</v>
      </c>
      <c r="D2693" s="9">
        <v>0.9375</v>
      </c>
      <c r="E2693" t="str">
        <f t="shared" si="210"/>
        <v>Weekday</v>
      </c>
      <c r="F2693" t="str">
        <f t="shared" si="211"/>
        <v>Mar</v>
      </c>
      <c r="G2693" t="str">
        <f>_xlfn.XLOOKUP(A2693,Booking_data!$A$1:$A$6001,Booking_data!$D$1:$D$6001,"not found")</f>
        <v>M024</v>
      </c>
      <c r="H2693" t="str">
        <f>_xlfn.XLOOKUP(G2693,Movies_data!$A$1:$A$41,Movies_data!$B$1:$B$41,"not found")</f>
        <v>Bhool Bhulaiyaa 2</v>
      </c>
      <c r="I2693" t="str">
        <f>_xlfn.XLOOKUP(G2693,Movies_data!$A$1:$A$41,Movies_data!$D$1:$D$41,"not found")</f>
        <v>Comedy</v>
      </c>
      <c r="J2693" t="str">
        <f>_xlfn.XLOOKUP(G2693,Movies_data!$A$1:$A$41,Movies_data!$C$1:$C$41,"not found")</f>
        <v>Hindi</v>
      </c>
      <c r="K2693">
        <f>_xlfn.XLOOKUP(G2693,Movies_data!$A$1:$A$41,Movies_data!$H$1:$H$41,"Not Found")</f>
        <v>5.9</v>
      </c>
      <c r="L2693" t="str">
        <f>_xlfn.XLOOKUP(A2693,Booking_data!$A$1:$A$6001,Booking_data!$E$1:$E$6001,"not Found")</f>
        <v>C101</v>
      </c>
      <c r="M2693" t="str">
        <f>_xlfn.XLOOKUP(L2693,Cinemas_data!$A$1:$A$49,Cinemas_data!$I$1:$I$49,"not Found")</f>
        <v>Miraj Cinemas City Centre</v>
      </c>
      <c r="N2693" t="str">
        <f>_xlfn.XLOOKUP(L2693,Cinemas_data!$A$1:$A$49,Cinemas_data!$C$1:$C$49,"not Found")</f>
        <v>Pune</v>
      </c>
      <c r="O2693">
        <f>_xlfn.XLOOKUP(A2693,Booking_data!$A$1:$A$6001,Booking_data!$H$1:$H$6001,"not found")</f>
        <v>2</v>
      </c>
      <c r="P2693">
        <f>_xlfn.XLOOKUP(A2693,Booking_data!$A$1:$A$6001,Booking_data!$I$1:$I$6001,"not Found")</f>
        <v>180</v>
      </c>
      <c r="Q2693">
        <f t="shared" si="212"/>
        <v>360</v>
      </c>
      <c r="R2693" t="str">
        <f>_xlfn.XLOOKUP(A2693,Booking_data!$A$1:$A$6001,Booking_data!$L$1:$L$6001,"Not Found")</f>
        <v>Debit Card</v>
      </c>
      <c r="S2693">
        <f>_xlfn.XLOOKUP(A2693,Booking_data!$A$1:$A$6001,Booking_data!$N$1:$N$6001,"not Found")</f>
        <v>39</v>
      </c>
      <c r="T2693" t="str">
        <f>_xlfn.XLOOKUP(A2693,Booking_data!$A$1:$A$6001,Booking_data!$O$1:$O$6001,"Not Found")</f>
        <v>Male</v>
      </c>
      <c r="U2693" t="str">
        <f t="shared" si="213"/>
        <v>Middle Age</v>
      </c>
      <c r="V2693" t="str">
        <f t="shared" si="214"/>
        <v>Low Booking</v>
      </c>
    </row>
    <row r="2694" spans="1:22" x14ac:dyDescent="0.25">
      <c r="A2694" t="s">
        <v>2925</v>
      </c>
      <c r="B2694" s="1">
        <v>46084</v>
      </c>
      <c r="C2694" s="1">
        <v>46090</v>
      </c>
      <c r="D2694" s="9">
        <v>0.88541666666666663</v>
      </c>
      <c r="E2694" t="str">
        <f t="shared" si="210"/>
        <v>Weekday</v>
      </c>
      <c r="F2694" t="str">
        <f t="shared" si="211"/>
        <v>Mar</v>
      </c>
      <c r="G2694" t="str">
        <f>_xlfn.XLOOKUP(A2694,Booking_data!$A$1:$A$6001,Booking_data!$D$1:$D$6001,"not found")</f>
        <v>M035</v>
      </c>
      <c r="H2694" t="str">
        <f>_xlfn.XLOOKUP(G2694,Movies_data!$A$1:$A$41,Movies_data!$B$1:$B$41,"not found")</f>
        <v>Aavesham</v>
      </c>
      <c r="I2694" t="str">
        <f>_xlfn.XLOOKUP(G2694,Movies_data!$A$1:$A$41,Movies_data!$D$1:$D$41,"not found")</f>
        <v>Comedy</v>
      </c>
      <c r="J2694" t="str">
        <f>_xlfn.XLOOKUP(G2694,Movies_data!$A$1:$A$41,Movies_data!$C$1:$C$41,"not found")</f>
        <v>Malayalam</v>
      </c>
      <c r="K2694">
        <f>_xlfn.XLOOKUP(G2694,Movies_data!$A$1:$A$41,Movies_data!$H$1:$H$41,"Not Found")</f>
        <v>7.8</v>
      </c>
      <c r="L2694" t="str">
        <f>_xlfn.XLOOKUP(A2694,Booking_data!$A$1:$A$6001,Booking_data!$E$1:$E$6001,"not Found")</f>
        <v>C041</v>
      </c>
      <c r="M2694" t="str">
        <f>_xlfn.XLOOKUP(L2694,Cinemas_data!$A$1:$A$49,Cinemas_data!$I$1:$I$49,"not Found")</f>
        <v>MovieMax City Centre</v>
      </c>
      <c r="N2694" t="str">
        <f>_xlfn.XLOOKUP(L2694,Cinemas_data!$A$1:$A$49,Cinemas_data!$C$1:$C$49,"not Found")</f>
        <v>Salem</v>
      </c>
      <c r="O2694">
        <f>_xlfn.XLOOKUP(A2694,Booking_data!$A$1:$A$6001,Booking_data!$H$1:$H$6001,"not found")</f>
        <v>2</v>
      </c>
      <c r="P2694">
        <f>_xlfn.XLOOKUP(A2694,Booking_data!$A$1:$A$6001,Booking_data!$I$1:$I$6001,"not Found")</f>
        <v>160</v>
      </c>
      <c r="Q2694">
        <f t="shared" si="212"/>
        <v>320</v>
      </c>
      <c r="R2694" t="str">
        <f>_xlfn.XLOOKUP(A2694,Booking_data!$A$1:$A$6001,Booking_data!$L$1:$L$6001,"Not Found")</f>
        <v>UPI</v>
      </c>
      <c r="S2694">
        <f>_xlfn.XLOOKUP(A2694,Booking_data!$A$1:$A$6001,Booking_data!$N$1:$N$6001,"not Found")</f>
        <v>49</v>
      </c>
      <c r="T2694" t="str">
        <f>_xlfn.XLOOKUP(A2694,Booking_data!$A$1:$A$6001,Booking_data!$O$1:$O$6001,"Not Found")</f>
        <v>Other</v>
      </c>
      <c r="U2694" t="str">
        <f t="shared" si="213"/>
        <v>Above 45</v>
      </c>
      <c r="V2694" t="str">
        <f t="shared" si="214"/>
        <v>Low Booking</v>
      </c>
    </row>
    <row r="2695" spans="1:22" x14ac:dyDescent="0.25">
      <c r="A2695" t="s">
        <v>2926</v>
      </c>
      <c r="B2695" s="1">
        <v>46084</v>
      </c>
      <c r="C2695" s="1">
        <v>46198</v>
      </c>
      <c r="D2695" s="9">
        <v>0.88541666666666663</v>
      </c>
      <c r="E2695" t="str">
        <f t="shared" si="210"/>
        <v>Weekday</v>
      </c>
      <c r="F2695" t="str">
        <f t="shared" si="211"/>
        <v>Mar</v>
      </c>
      <c r="G2695" t="str">
        <f>_xlfn.XLOOKUP(A2695,Booking_data!$A$1:$A$6001,Booking_data!$D$1:$D$6001,"not found")</f>
        <v>M006</v>
      </c>
      <c r="H2695" t="str">
        <f>_xlfn.XLOOKUP(G2695,Movies_data!$A$1:$A$41,Movies_data!$B$1:$B$41,"not found")</f>
        <v>Maamannan</v>
      </c>
      <c r="I2695" t="str">
        <f>_xlfn.XLOOKUP(G2695,Movies_data!$A$1:$A$41,Movies_data!$D$1:$D$41,"not found")</f>
        <v>Drama</v>
      </c>
      <c r="J2695" t="str">
        <f>_xlfn.XLOOKUP(G2695,Movies_data!$A$1:$A$41,Movies_data!$C$1:$C$41,"not found")</f>
        <v>Tamil</v>
      </c>
      <c r="K2695">
        <f>_xlfn.XLOOKUP(G2695,Movies_data!$A$1:$A$41,Movies_data!$H$1:$H$41,"Not Found")</f>
        <v>7.3</v>
      </c>
      <c r="L2695" t="str">
        <f>_xlfn.XLOOKUP(A2695,Booking_data!$A$1:$A$6001,Booking_data!$E$1:$E$6001,"not Found")</f>
        <v>C122</v>
      </c>
      <c r="M2695" t="str">
        <f>_xlfn.XLOOKUP(L2695,Cinemas_data!$A$1:$A$49,Cinemas_data!$I$1:$I$49,"not Found")</f>
        <v>Asian Cinemas Grand Mall</v>
      </c>
      <c r="N2695" t="str">
        <f>_xlfn.XLOOKUP(L2695,Cinemas_data!$A$1:$A$49,Cinemas_data!$C$1:$C$49,"not Found")</f>
        <v>Noida</v>
      </c>
      <c r="O2695">
        <f>_xlfn.XLOOKUP(A2695,Booking_data!$A$1:$A$6001,Booking_data!$H$1:$H$6001,"not found")</f>
        <v>2</v>
      </c>
      <c r="P2695">
        <f>_xlfn.XLOOKUP(A2695,Booking_data!$A$1:$A$6001,Booking_data!$I$1:$I$6001,"not Found")</f>
        <v>180</v>
      </c>
      <c r="Q2695">
        <f t="shared" si="212"/>
        <v>360</v>
      </c>
      <c r="R2695" t="str">
        <f>_xlfn.XLOOKUP(A2695,Booking_data!$A$1:$A$6001,Booking_data!$L$1:$L$6001,"Not Found")</f>
        <v>Wallet</v>
      </c>
      <c r="S2695">
        <f>_xlfn.XLOOKUP(A2695,Booking_data!$A$1:$A$6001,Booking_data!$N$1:$N$6001,"not Found")</f>
        <v>51</v>
      </c>
      <c r="T2695" t="str">
        <f>_xlfn.XLOOKUP(A2695,Booking_data!$A$1:$A$6001,Booking_data!$O$1:$O$6001,"Not Found")</f>
        <v>Male</v>
      </c>
      <c r="U2695" t="str">
        <f t="shared" si="213"/>
        <v>Above 45</v>
      </c>
      <c r="V2695" t="str">
        <f t="shared" si="214"/>
        <v>Low Booking</v>
      </c>
    </row>
    <row r="2696" spans="1:22" x14ac:dyDescent="0.25">
      <c r="A2696" t="s">
        <v>2927</v>
      </c>
      <c r="B2696" s="1">
        <v>46084</v>
      </c>
      <c r="C2696" s="1">
        <v>46108</v>
      </c>
      <c r="D2696" s="9">
        <v>0.77083333333333337</v>
      </c>
      <c r="E2696" t="str">
        <f t="shared" si="210"/>
        <v>Weekday</v>
      </c>
      <c r="F2696" t="str">
        <f t="shared" si="211"/>
        <v>Mar</v>
      </c>
      <c r="G2696" t="str">
        <f>_xlfn.XLOOKUP(A2696,Booking_data!$A$1:$A$6001,Booking_data!$D$1:$D$6001,"not found")</f>
        <v>M028</v>
      </c>
      <c r="H2696" t="str">
        <f>_xlfn.XLOOKUP(G2696,Movies_data!$A$1:$A$41,Movies_data!$B$1:$B$41,"not found")</f>
        <v>Kantara</v>
      </c>
      <c r="I2696" t="str">
        <f>_xlfn.XLOOKUP(G2696,Movies_data!$A$1:$A$41,Movies_data!$D$1:$D$41,"not found")</f>
        <v>Action</v>
      </c>
      <c r="J2696" t="str">
        <f>_xlfn.XLOOKUP(G2696,Movies_data!$A$1:$A$41,Movies_data!$C$1:$C$41,"not found")</f>
        <v>Kannada</v>
      </c>
      <c r="K2696">
        <f>_xlfn.XLOOKUP(G2696,Movies_data!$A$1:$A$41,Movies_data!$H$1:$H$41,"Not Found")</f>
        <v>8.1999999999999993</v>
      </c>
      <c r="L2696" t="str">
        <f>_xlfn.XLOOKUP(A2696,Booking_data!$A$1:$A$6001,Booking_data!$E$1:$E$6001,"not Found")</f>
        <v>C163</v>
      </c>
      <c r="M2696" t="str">
        <f>_xlfn.XLOOKUP(L2696,Cinemas_data!$A$1:$A$49,Cinemas_data!$I$1:$I$49,"not Found")</f>
        <v>Miraj Cinemas Forum Mall</v>
      </c>
      <c r="N2696" t="str">
        <f>_xlfn.XLOOKUP(L2696,Cinemas_data!$A$1:$A$49,Cinemas_data!$C$1:$C$49,"not Found")</f>
        <v>Thiruvananthapuram</v>
      </c>
      <c r="O2696">
        <f>_xlfn.XLOOKUP(A2696,Booking_data!$A$1:$A$6001,Booking_data!$H$1:$H$6001,"not found")</f>
        <v>5</v>
      </c>
      <c r="P2696">
        <f>_xlfn.XLOOKUP(A2696,Booking_data!$A$1:$A$6001,Booking_data!$I$1:$I$6001,"not Found")</f>
        <v>180</v>
      </c>
      <c r="Q2696">
        <f t="shared" si="212"/>
        <v>900</v>
      </c>
      <c r="R2696" t="str">
        <f>_xlfn.XLOOKUP(A2696,Booking_data!$A$1:$A$6001,Booking_data!$L$1:$L$6001,"Not Found")</f>
        <v>Debit Card</v>
      </c>
      <c r="S2696">
        <f>_xlfn.XLOOKUP(A2696,Booking_data!$A$1:$A$6001,Booking_data!$N$1:$N$6001,"not Found")</f>
        <v>28</v>
      </c>
      <c r="T2696" t="str">
        <f>_xlfn.XLOOKUP(A2696,Booking_data!$A$1:$A$6001,Booking_data!$O$1:$O$6001,"Not Found")</f>
        <v>Other</v>
      </c>
      <c r="U2696" t="str">
        <f t="shared" si="213"/>
        <v>Youngster</v>
      </c>
      <c r="V2696" t="str">
        <f t="shared" si="214"/>
        <v>High Booking</v>
      </c>
    </row>
    <row r="2697" spans="1:22" x14ac:dyDescent="0.25">
      <c r="A2697" t="s">
        <v>2928</v>
      </c>
      <c r="B2697" s="1">
        <v>46084</v>
      </c>
      <c r="C2697" s="1">
        <v>46092</v>
      </c>
      <c r="D2697" s="9">
        <v>0.39583333333333331</v>
      </c>
      <c r="E2697" t="str">
        <f t="shared" si="210"/>
        <v>Weekday</v>
      </c>
      <c r="F2697" t="str">
        <f t="shared" si="211"/>
        <v>Mar</v>
      </c>
      <c r="G2697" t="str">
        <f>_xlfn.XLOOKUP(A2697,Booking_data!$A$1:$A$6001,Booking_data!$D$1:$D$6001,"not found")</f>
        <v>M035</v>
      </c>
      <c r="H2697" t="str">
        <f>_xlfn.XLOOKUP(G2697,Movies_data!$A$1:$A$41,Movies_data!$B$1:$B$41,"not found")</f>
        <v>Aavesham</v>
      </c>
      <c r="I2697" t="str">
        <f>_xlfn.XLOOKUP(G2697,Movies_data!$A$1:$A$41,Movies_data!$D$1:$D$41,"not found")</f>
        <v>Comedy</v>
      </c>
      <c r="J2697" t="str">
        <f>_xlfn.XLOOKUP(G2697,Movies_data!$A$1:$A$41,Movies_data!$C$1:$C$41,"not found")</f>
        <v>Malayalam</v>
      </c>
      <c r="K2697">
        <f>_xlfn.XLOOKUP(G2697,Movies_data!$A$1:$A$41,Movies_data!$H$1:$H$41,"Not Found")</f>
        <v>7.8</v>
      </c>
      <c r="L2697" t="str">
        <f>_xlfn.XLOOKUP(A2697,Booking_data!$A$1:$A$6001,Booking_data!$E$1:$E$6001,"not Found")</f>
        <v>C052</v>
      </c>
      <c r="M2697" t="str">
        <f>_xlfn.XLOOKUP(L2697,Cinemas_data!$A$1:$A$49,Cinemas_data!$I$1:$I$49,"not Found")</f>
        <v>City Pride Grand Mall</v>
      </c>
      <c r="N2697" t="str">
        <f>_xlfn.XLOOKUP(L2697,Cinemas_data!$A$1:$A$49,Cinemas_data!$C$1:$C$49,"not Found")</f>
        <v>Bengaluru</v>
      </c>
      <c r="O2697">
        <f>_xlfn.XLOOKUP(A2697,Booking_data!$A$1:$A$6001,Booking_data!$H$1:$H$6001,"not found")</f>
        <v>1</v>
      </c>
      <c r="P2697">
        <f>_xlfn.XLOOKUP(A2697,Booking_data!$A$1:$A$6001,Booking_data!$I$1:$I$6001,"not Found")</f>
        <v>200</v>
      </c>
      <c r="Q2697">
        <f t="shared" si="212"/>
        <v>200</v>
      </c>
      <c r="R2697" t="str">
        <f>_xlfn.XLOOKUP(A2697,Booking_data!$A$1:$A$6001,Booking_data!$L$1:$L$6001,"Not Found")</f>
        <v>Wallet</v>
      </c>
      <c r="S2697">
        <f>_xlfn.XLOOKUP(A2697,Booking_data!$A$1:$A$6001,Booking_data!$N$1:$N$6001,"not Found")</f>
        <v>33</v>
      </c>
      <c r="T2697" t="str">
        <f>_xlfn.XLOOKUP(A2697,Booking_data!$A$1:$A$6001,Booking_data!$O$1:$O$6001,"Not Found")</f>
        <v>Other</v>
      </c>
      <c r="U2697" t="str">
        <f t="shared" si="213"/>
        <v>Middle Age</v>
      </c>
      <c r="V2697" t="str">
        <f t="shared" si="214"/>
        <v>Low Booking</v>
      </c>
    </row>
    <row r="2698" spans="1:22" x14ac:dyDescent="0.25">
      <c r="A2698" t="s">
        <v>2929</v>
      </c>
      <c r="B2698" s="1">
        <v>46084</v>
      </c>
      <c r="C2698" s="1">
        <v>46067</v>
      </c>
      <c r="D2698" s="9">
        <v>0.39583333333333331</v>
      </c>
      <c r="E2698" t="str">
        <f t="shared" si="210"/>
        <v>Weekday</v>
      </c>
      <c r="F2698" t="str">
        <f t="shared" si="211"/>
        <v>Mar</v>
      </c>
      <c r="G2698" t="str">
        <f>_xlfn.XLOOKUP(A2698,Booking_data!$A$1:$A$6001,Booking_data!$D$1:$D$6001,"not found")</f>
        <v>M002</v>
      </c>
      <c r="H2698" t="str">
        <f>_xlfn.XLOOKUP(G2698,Movies_data!$A$1:$A$41,Movies_data!$B$1:$B$41,"not found")</f>
        <v>Jailer</v>
      </c>
      <c r="I2698" t="str">
        <f>_xlfn.XLOOKUP(G2698,Movies_data!$A$1:$A$41,Movies_data!$D$1:$D$41,"not found")</f>
        <v>Action</v>
      </c>
      <c r="J2698" t="str">
        <f>_xlfn.XLOOKUP(G2698,Movies_data!$A$1:$A$41,Movies_data!$C$1:$C$41,"not found")</f>
        <v>Tamil</v>
      </c>
      <c r="K2698">
        <f>_xlfn.XLOOKUP(G2698,Movies_data!$A$1:$A$41,Movies_data!$H$1:$H$41,"Not Found")</f>
        <v>7.1</v>
      </c>
      <c r="L2698" t="str">
        <f>_xlfn.XLOOKUP(A2698,Booking_data!$A$1:$A$6001,Booking_data!$E$1:$E$6001,"not Found")</f>
        <v>C101</v>
      </c>
      <c r="M2698" t="str">
        <f>_xlfn.XLOOKUP(L2698,Cinemas_data!$A$1:$A$49,Cinemas_data!$I$1:$I$49,"not Found")</f>
        <v>Miraj Cinemas City Centre</v>
      </c>
      <c r="N2698" t="str">
        <f>_xlfn.XLOOKUP(L2698,Cinemas_data!$A$1:$A$49,Cinemas_data!$C$1:$C$49,"not Found")</f>
        <v>Pune</v>
      </c>
      <c r="O2698">
        <f>_xlfn.XLOOKUP(A2698,Booking_data!$A$1:$A$6001,Booking_data!$H$1:$H$6001,"not found")</f>
        <v>4</v>
      </c>
      <c r="P2698">
        <f>_xlfn.XLOOKUP(A2698,Booking_data!$A$1:$A$6001,Booking_data!$I$1:$I$6001,"not Found")</f>
        <v>180</v>
      </c>
      <c r="Q2698">
        <f t="shared" si="212"/>
        <v>720</v>
      </c>
      <c r="R2698" t="str">
        <f>_xlfn.XLOOKUP(A2698,Booking_data!$A$1:$A$6001,Booking_data!$L$1:$L$6001,"Not Found")</f>
        <v>Wallet</v>
      </c>
      <c r="S2698">
        <f>_xlfn.XLOOKUP(A2698,Booking_data!$A$1:$A$6001,Booking_data!$N$1:$N$6001,"not Found")</f>
        <v>19</v>
      </c>
      <c r="T2698" t="str">
        <f>_xlfn.XLOOKUP(A2698,Booking_data!$A$1:$A$6001,Booking_data!$O$1:$O$6001,"Not Found")</f>
        <v>Male</v>
      </c>
      <c r="U2698" t="str">
        <f t="shared" si="213"/>
        <v>Youngster</v>
      </c>
      <c r="V2698" t="str">
        <f t="shared" si="214"/>
        <v>Medium Booking</v>
      </c>
    </row>
    <row r="2699" spans="1:22" x14ac:dyDescent="0.25">
      <c r="A2699" t="s">
        <v>2930</v>
      </c>
      <c r="B2699" s="1">
        <v>46084</v>
      </c>
      <c r="C2699" s="1">
        <v>46091</v>
      </c>
      <c r="D2699" s="9">
        <v>0.53125</v>
      </c>
      <c r="E2699" t="str">
        <f t="shared" si="210"/>
        <v>Weekday</v>
      </c>
      <c r="F2699" t="str">
        <f t="shared" si="211"/>
        <v>Mar</v>
      </c>
      <c r="G2699" t="str">
        <f>_xlfn.XLOOKUP(A2699,Booking_data!$A$1:$A$6001,Booking_data!$D$1:$D$6001,"not found")</f>
        <v>M008</v>
      </c>
      <c r="H2699" t="str">
        <f>_xlfn.XLOOKUP(G2699,Movies_data!$A$1:$A$41,Movies_data!$B$1:$B$41,"not found")</f>
        <v>Love Today</v>
      </c>
      <c r="I2699" t="str">
        <f>_xlfn.XLOOKUP(G2699,Movies_data!$A$1:$A$41,Movies_data!$D$1:$D$41,"not found")</f>
        <v>Romance</v>
      </c>
      <c r="J2699" t="str">
        <f>_xlfn.XLOOKUP(G2699,Movies_data!$A$1:$A$41,Movies_data!$C$1:$C$41,"not found")</f>
        <v>Tamil</v>
      </c>
      <c r="K2699">
        <f>_xlfn.XLOOKUP(G2699,Movies_data!$A$1:$A$41,Movies_data!$H$1:$H$41,"Not Found")</f>
        <v>7.4</v>
      </c>
      <c r="L2699" t="str">
        <f>_xlfn.XLOOKUP(A2699,Booking_data!$A$1:$A$6001,Booking_data!$E$1:$E$6001,"not Found")</f>
        <v>C083</v>
      </c>
      <c r="M2699" t="str">
        <f>_xlfn.XLOOKUP(L2699,Cinemas_data!$A$1:$A$49,Cinemas_data!$I$1:$I$49,"not Found")</f>
        <v>Miraj Cinemas Forum Mall</v>
      </c>
      <c r="N2699" t="str">
        <f>_xlfn.XLOOKUP(L2699,Cinemas_data!$A$1:$A$49,Cinemas_data!$C$1:$C$49,"not Found")</f>
        <v>Vijayawada</v>
      </c>
      <c r="O2699">
        <f>_xlfn.XLOOKUP(A2699,Booking_data!$A$1:$A$6001,Booking_data!$H$1:$H$6001,"not found")</f>
        <v>4</v>
      </c>
      <c r="P2699">
        <f>_xlfn.XLOOKUP(A2699,Booking_data!$A$1:$A$6001,Booking_data!$I$1:$I$6001,"not Found")</f>
        <v>280</v>
      </c>
      <c r="Q2699">
        <f t="shared" si="212"/>
        <v>1120</v>
      </c>
      <c r="R2699" t="str">
        <f>_xlfn.XLOOKUP(A2699,Booking_data!$A$1:$A$6001,Booking_data!$L$1:$L$6001,"Not Found")</f>
        <v>UPI</v>
      </c>
      <c r="S2699">
        <f>_xlfn.XLOOKUP(A2699,Booking_data!$A$1:$A$6001,Booking_data!$N$1:$N$6001,"not Found")</f>
        <v>50</v>
      </c>
      <c r="T2699" t="str">
        <f>_xlfn.XLOOKUP(A2699,Booking_data!$A$1:$A$6001,Booking_data!$O$1:$O$6001,"Not Found")</f>
        <v>Other</v>
      </c>
      <c r="U2699" t="str">
        <f t="shared" si="213"/>
        <v>Above 45</v>
      </c>
      <c r="V2699" t="str">
        <f t="shared" si="214"/>
        <v>Medium Booking</v>
      </c>
    </row>
    <row r="2700" spans="1:22" x14ac:dyDescent="0.25">
      <c r="A2700" t="s">
        <v>2931</v>
      </c>
      <c r="B2700" s="1">
        <v>46084</v>
      </c>
      <c r="C2700" s="1">
        <v>46030</v>
      </c>
      <c r="D2700" s="9">
        <v>0.77083333333333337</v>
      </c>
      <c r="E2700" t="str">
        <f t="shared" si="210"/>
        <v>Weekday</v>
      </c>
      <c r="F2700" t="str">
        <f t="shared" si="211"/>
        <v>Mar</v>
      </c>
      <c r="G2700" t="str">
        <f>_xlfn.XLOOKUP(A2700,Booking_data!$A$1:$A$6001,Booking_data!$D$1:$D$6001,"not found")</f>
        <v>M013</v>
      </c>
      <c r="H2700" t="str">
        <f>_xlfn.XLOOKUP(G2700,Movies_data!$A$1:$A$41,Movies_data!$B$1:$B$41,"not found")</f>
        <v>Salaar</v>
      </c>
      <c r="I2700" t="str">
        <f>_xlfn.XLOOKUP(G2700,Movies_data!$A$1:$A$41,Movies_data!$D$1:$D$41,"not found")</f>
        <v>Action</v>
      </c>
      <c r="J2700" t="str">
        <f>_xlfn.XLOOKUP(G2700,Movies_data!$A$1:$A$41,Movies_data!$C$1:$C$41,"not found")</f>
        <v>Telugu</v>
      </c>
      <c r="K2700">
        <f>_xlfn.XLOOKUP(G2700,Movies_data!$A$1:$A$41,Movies_data!$H$1:$H$41,"Not Found")</f>
        <v>6.5</v>
      </c>
      <c r="L2700" t="str">
        <f>_xlfn.XLOOKUP(A2700,Booking_data!$A$1:$A$6001,Booking_data!$E$1:$E$6001,"not Found")</f>
        <v>C033</v>
      </c>
      <c r="M2700" t="str">
        <f>_xlfn.XLOOKUP(L2700,Cinemas_data!$A$1:$A$49,Cinemas_data!$I$1:$I$49,"not Found")</f>
        <v>Asian Cinemas Forum Mall</v>
      </c>
      <c r="N2700" t="str">
        <f>_xlfn.XLOOKUP(L2700,Cinemas_data!$A$1:$A$49,Cinemas_data!$C$1:$C$49,"not Found")</f>
        <v>Madurai</v>
      </c>
      <c r="O2700">
        <f>_xlfn.XLOOKUP(A2700,Booking_data!$A$1:$A$6001,Booking_data!$H$1:$H$6001,"not found")</f>
        <v>2</v>
      </c>
      <c r="P2700">
        <f>_xlfn.XLOOKUP(A2700,Booking_data!$A$1:$A$6001,Booking_data!$I$1:$I$6001,"not Found")</f>
        <v>360</v>
      </c>
      <c r="Q2700">
        <f t="shared" si="212"/>
        <v>720</v>
      </c>
      <c r="R2700" t="str">
        <f>_xlfn.XLOOKUP(A2700,Booking_data!$A$1:$A$6001,Booking_data!$L$1:$L$6001,"Not Found")</f>
        <v>Credit Card</v>
      </c>
      <c r="S2700">
        <f>_xlfn.XLOOKUP(A2700,Booking_data!$A$1:$A$6001,Booking_data!$N$1:$N$6001,"not Found")</f>
        <v>53</v>
      </c>
      <c r="T2700" t="str">
        <f>_xlfn.XLOOKUP(A2700,Booking_data!$A$1:$A$6001,Booking_data!$O$1:$O$6001,"Not Found")</f>
        <v>Male</v>
      </c>
      <c r="U2700" t="str">
        <f t="shared" si="213"/>
        <v>Above 45</v>
      </c>
      <c r="V2700" t="str">
        <f t="shared" si="214"/>
        <v>Low Booking</v>
      </c>
    </row>
    <row r="2701" spans="1:22" x14ac:dyDescent="0.25">
      <c r="A2701" t="s">
        <v>2932</v>
      </c>
      <c r="B2701" s="1">
        <v>46084</v>
      </c>
      <c r="C2701" s="1">
        <v>46102</v>
      </c>
      <c r="D2701" s="9">
        <v>0.64583333333333337</v>
      </c>
      <c r="E2701" t="str">
        <f t="shared" si="210"/>
        <v>Weekday</v>
      </c>
      <c r="F2701" t="str">
        <f t="shared" si="211"/>
        <v>Mar</v>
      </c>
      <c r="G2701" t="str">
        <f>_xlfn.XLOOKUP(A2701,Booking_data!$A$1:$A$6001,Booking_data!$D$1:$D$6001,"not found")</f>
        <v>M034</v>
      </c>
      <c r="H2701" t="str">
        <f>_xlfn.XLOOKUP(G2701,Movies_data!$A$1:$A$41,Movies_data!$B$1:$B$41,"not found")</f>
        <v>Manjummel Boys</v>
      </c>
      <c r="I2701" t="str">
        <f>_xlfn.XLOOKUP(G2701,Movies_data!$A$1:$A$41,Movies_data!$D$1:$D$41,"not found")</f>
        <v>Adventure</v>
      </c>
      <c r="J2701" t="str">
        <f>_xlfn.XLOOKUP(G2701,Movies_data!$A$1:$A$41,Movies_data!$C$1:$C$41,"not found")</f>
        <v>Malayalam</v>
      </c>
      <c r="K2701">
        <f>_xlfn.XLOOKUP(G2701,Movies_data!$A$1:$A$41,Movies_data!$H$1:$H$41,"Not Found")</f>
        <v>8.3000000000000007</v>
      </c>
      <c r="L2701" t="str">
        <f>_xlfn.XLOOKUP(A2701,Booking_data!$A$1:$A$6001,Booking_data!$E$1:$E$6001,"not Found")</f>
        <v>C011</v>
      </c>
      <c r="M2701" t="str">
        <f>_xlfn.XLOOKUP(L2701,Cinemas_data!$A$1:$A$49,Cinemas_data!$I$1:$I$49,"not Found")</f>
        <v>Cinepolis City Centre</v>
      </c>
      <c r="N2701" t="str">
        <f>_xlfn.XLOOKUP(L2701,Cinemas_data!$A$1:$A$49,Cinemas_data!$C$1:$C$49,"not Found")</f>
        <v>Chennai</v>
      </c>
      <c r="O2701">
        <f>_xlfn.XLOOKUP(A2701,Booking_data!$A$1:$A$6001,Booking_data!$H$1:$H$6001,"not found")</f>
        <v>3</v>
      </c>
      <c r="P2701">
        <f>_xlfn.XLOOKUP(A2701,Booking_data!$A$1:$A$6001,Booking_data!$I$1:$I$6001,"not Found")</f>
        <v>240</v>
      </c>
      <c r="Q2701">
        <f t="shared" si="212"/>
        <v>720</v>
      </c>
      <c r="R2701" t="str">
        <f>_xlfn.XLOOKUP(A2701,Booking_data!$A$1:$A$6001,Booking_data!$L$1:$L$6001,"Not Found")</f>
        <v>Debit Card</v>
      </c>
      <c r="S2701">
        <f>_xlfn.XLOOKUP(A2701,Booking_data!$A$1:$A$6001,Booking_data!$N$1:$N$6001,"not Found")</f>
        <v>59</v>
      </c>
      <c r="T2701" t="str">
        <f>_xlfn.XLOOKUP(A2701,Booking_data!$A$1:$A$6001,Booking_data!$O$1:$O$6001,"Not Found")</f>
        <v>Male</v>
      </c>
      <c r="U2701" t="str">
        <f t="shared" si="213"/>
        <v>Above 45</v>
      </c>
      <c r="V2701" t="str">
        <f t="shared" si="214"/>
        <v>Medium Booking</v>
      </c>
    </row>
    <row r="2702" spans="1:22" x14ac:dyDescent="0.25">
      <c r="A2702" t="s">
        <v>2933</v>
      </c>
      <c r="B2702" s="1">
        <v>46084</v>
      </c>
      <c r="C2702" s="1">
        <v>46105</v>
      </c>
      <c r="D2702" s="9">
        <v>0.77083333333333337</v>
      </c>
      <c r="E2702" t="str">
        <f t="shared" si="210"/>
        <v>Weekday</v>
      </c>
      <c r="F2702" t="str">
        <f t="shared" si="211"/>
        <v>Mar</v>
      </c>
      <c r="G2702" t="str">
        <f>_xlfn.XLOOKUP(A2702,Booking_data!$A$1:$A$6001,Booking_data!$D$1:$D$6001,"not found")</f>
        <v>M004</v>
      </c>
      <c r="H2702" t="str">
        <f>_xlfn.XLOOKUP(G2702,Movies_data!$A$1:$A$41,Movies_data!$B$1:$B$41,"not found")</f>
        <v>Ponniyin Selvan I</v>
      </c>
      <c r="I2702" t="str">
        <f>_xlfn.XLOOKUP(G2702,Movies_data!$A$1:$A$41,Movies_data!$D$1:$D$41,"not found")</f>
        <v>Drama</v>
      </c>
      <c r="J2702" t="str">
        <f>_xlfn.XLOOKUP(G2702,Movies_data!$A$1:$A$41,Movies_data!$C$1:$C$41,"not found")</f>
        <v>Tamil</v>
      </c>
      <c r="K2702">
        <f>_xlfn.XLOOKUP(G2702,Movies_data!$A$1:$A$41,Movies_data!$H$1:$H$41,"Not Found")</f>
        <v>7.6</v>
      </c>
      <c r="L2702" t="str">
        <f>_xlfn.XLOOKUP(A2702,Booking_data!$A$1:$A$6001,Booking_data!$E$1:$E$6001,"not Found")</f>
        <v>C013</v>
      </c>
      <c r="M2702" t="str">
        <f>_xlfn.XLOOKUP(L2702,Cinemas_data!$A$1:$A$49,Cinemas_data!$I$1:$I$49,"not Found")</f>
        <v>Mukta A2 Cinemas Forum Mall</v>
      </c>
      <c r="N2702" t="str">
        <f>_xlfn.XLOOKUP(L2702,Cinemas_data!$A$1:$A$49,Cinemas_data!$C$1:$C$49,"not Found")</f>
        <v>Chennai</v>
      </c>
      <c r="O2702">
        <f>_xlfn.XLOOKUP(A2702,Booking_data!$A$1:$A$6001,Booking_data!$H$1:$H$6001,"not found")</f>
        <v>2</v>
      </c>
      <c r="P2702">
        <f>_xlfn.XLOOKUP(A2702,Booking_data!$A$1:$A$6001,Booking_data!$I$1:$I$6001,"not Found")</f>
        <v>320</v>
      </c>
      <c r="Q2702">
        <f t="shared" si="212"/>
        <v>640</v>
      </c>
      <c r="R2702" t="str">
        <f>_xlfn.XLOOKUP(A2702,Booking_data!$A$1:$A$6001,Booking_data!$L$1:$L$6001,"Not Found")</f>
        <v>UPI</v>
      </c>
      <c r="S2702">
        <f>_xlfn.XLOOKUP(A2702,Booking_data!$A$1:$A$6001,Booking_data!$N$1:$N$6001,"not Found")</f>
        <v>36</v>
      </c>
      <c r="T2702" t="str">
        <f>_xlfn.XLOOKUP(A2702,Booking_data!$A$1:$A$6001,Booking_data!$O$1:$O$6001,"Not Found")</f>
        <v>Male</v>
      </c>
      <c r="U2702" t="str">
        <f t="shared" si="213"/>
        <v>Middle Age</v>
      </c>
      <c r="V2702" t="str">
        <f t="shared" si="214"/>
        <v>Low Booking</v>
      </c>
    </row>
    <row r="2703" spans="1:22" x14ac:dyDescent="0.25">
      <c r="A2703" t="s">
        <v>2934</v>
      </c>
      <c r="B2703" s="1">
        <v>46084</v>
      </c>
      <c r="C2703" s="1">
        <v>46054</v>
      </c>
      <c r="D2703" s="9">
        <v>0.39583333333333331</v>
      </c>
      <c r="E2703" t="str">
        <f t="shared" si="210"/>
        <v>Weekday</v>
      </c>
      <c r="F2703" t="str">
        <f t="shared" si="211"/>
        <v>Mar</v>
      </c>
      <c r="G2703" t="str">
        <f>_xlfn.XLOOKUP(A2703,Booking_data!$A$1:$A$6001,Booking_data!$D$1:$D$6001,"not found")</f>
        <v>M004</v>
      </c>
      <c r="H2703" t="str">
        <f>_xlfn.XLOOKUP(G2703,Movies_data!$A$1:$A$41,Movies_data!$B$1:$B$41,"not found")</f>
        <v>Ponniyin Selvan I</v>
      </c>
      <c r="I2703" t="str">
        <f>_xlfn.XLOOKUP(G2703,Movies_data!$A$1:$A$41,Movies_data!$D$1:$D$41,"not found")</f>
        <v>Drama</v>
      </c>
      <c r="J2703" t="str">
        <f>_xlfn.XLOOKUP(G2703,Movies_data!$A$1:$A$41,Movies_data!$C$1:$C$41,"not found")</f>
        <v>Tamil</v>
      </c>
      <c r="K2703">
        <f>_xlfn.XLOOKUP(G2703,Movies_data!$A$1:$A$41,Movies_data!$H$1:$H$41,"Not Found")</f>
        <v>7.6</v>
      </c>
      <c r="L2703" t="str">
        <f>_xlfn.XLOOKUP(A2703,Booking_data!$A$1:$A$6001,Booking_data!$E$1:$E$6001,"not Found")</f>
        <v>C081</v>
      </c>
      <c r="M2703" t="str">
        <f>_xlfn.XLOOKUP(L2703,Cinemas_data!$A$1:$A$49,Cinemas_data!$I$1:$I$49,"not Found")</f>
        <v>INOX City Centre</v>
      </c>
      <c r="N2703" t="str">
        <f>_xlfn.XLOOKUP(L2703,Cinemas_data!$A$1:$A$49,Cinemas_data!$C$1:$C$49,"not Found")</f>
        <v>Vijayawada</v>
      </c>
      <c r="O2703">
        <f>_xlfn.XLOOKUP(A2703,Booking_data!$A$1:$A$6001,Booking_data!$H$1:$H$6001,"not found")</f>
        <v>2</v>
      </c>
      <c r="P2703">
        <f>_xlfn.XLOOKUP(A2703,Booking_data!$A$1:$A$6001,Booking_data!$I$1:$I$6001,"not Found")</f>
        <v>200</v>
      </c>
      <c r="Q2703">
        <f t="shared" si="212"/>
        <v>400</v>
      </c>
      <c r="R2703" t="str">
        <f>_xlfn.XLOOKUP(A2703,Booking_data!$A$1:$A$6001,Booking_data!$L$1:$L$6001,"Not Found")</f>
        <v>Credit Card</v>
      </c>
      <c r="S2703">
        <f>_xlfn.XLOOKUP(A2703,Booking_data!$A$1:$A$6001,Booking_data!$N$1:$N$6001,"not Found")</f>
        <v>26</v>
      </c>
      <c r="T2703" t="str">
        <f>_xlfn.XLOOKUP(A2703,Booking_data!$A$1:$A$6001,Booking_data!$O$1:$O$6001,"Not Found")</f>
        <v>Other</v>
      </c>
      <c r="U2703" t="str">
        <f t="shared" si="213"/>
        <v>Youngster</v>
      </c>
      <c r="V2703" t="str">
        <f t="shared" si="214"/>
        <v>Low Booking</v>
      </c>
    </row>
    <row r="2704" spans="1:22" x14ac:dyDescent="0.25">
      <c r="A2704" t="s">
        <v>2935</v>
      </c>
      <c r="B2704" s="1">
        <v>46084</v>
      </c>
      <c r="C2704" s="1">
        <v>46199</v>
      </c>
      <c r="D2704" s="9">
        <v>0.39583333333333331</v>
      </c>
      <c r="E2704" t="str">
        <f t="shared" si="210"/>
        <v>Weekday</v>
      </c>
      <c r="F2704" t="str">
        <f t="shared" si="211"/>
        <v>Mar</v>
      </c>
      <c r="G2704" t="str">
        <f>_xlfn.XLOOKUP(A2704,Booking_data!$A$1:$A$6001,Booking_data!$D$1:$D$6001,"not found")</f>
        <v>M020</v>
      </c>
      <c r="H2704" t="str">
        <f>_xlfn.XLOOKUP(G2704,Movies_data!$A$1:$A$41,Movies_data!$B$1:$B$41,"not found")</f>
        <v>Jawan</v>
      </c>
      <c r="I2704" t="str">
        <f>_xlfn.XLOOKUP(G2704,Movies_data!$A$1:$A$41,Movies_data!$D$1:$D$41,"not found")</f>
        <v>Action</v>
      </c>
      <c r="J2704" t="str">
        <f>_xlfn.XLOOKUP(G2704,Movies_data!$A$1:$A$41,Movies_data!$C$1:$C$41,"not found")</f>
        <v>Hindi</v>
      </c>
      <c r="K2704">
        <f>_xlfn.XLOOKUP(G2704,Movies_data!$A$1:$A$41,Movies_data!$H$1:$H$41,"Not Found")</f>
        <v>7</v>
      </c>
      <c r="L2704" t="str">
        <f>_xlfn.XLOOKUP(A2704,Booking_data!$A$1:$A$6001,Booking_data!$E$1:$E$6001,"not Found")</f>
        <v>C082</v>
      </c>
      <c r="M2704" t="str">
        <f>_xlfn.XLOOKUP(L2704,Cinemas_data!$A$1:$A$49,Cinemas_data!$I$1:$I$49,"not Found")</f>
        <v>Cinepolis Grand Mall</v>
      </c>
      <c r="N2704" t="str">
        <f>_xlfn.XLOOKUP(L2704,Cinemas_data!$A$1:$A$49,Cinemas_data!$C$1:$C$49,"not Found")</f>
        <v>Vijayawada</v>
      </c>
      <c r="O2704">
        <f>_xlfn.XLOOKUP(A2704,Booking_data!$A$1:$A$6001,Booking_data!$H$1:$H$6001,"not found")</f>
        <v>4</v>
      </c>
      <c r="P2704">
        <f>_xlfn.XLOOKUP(A2704,Booking_data!$A$1:$A$6001,Booking_data!$I$1:$I$6001,"not Found")</f>
        <v>360</v>
      </c>
      <c r="Q2704">
        <f t="shared" si="212"/>
        <v>1440</v>
      </c>
      <c r="R2704" t="str">
        <f>_xlfn.XLOOKUP(A2704,Booking_data!$A$1:$A$6001,Booking_data!$L$1:$L$6001,"Not Found")</f>
        <v>Net Banking</v>
      </c>
      <c r="S2704">
        <f>_xlfn.XLOOKUP(A2704,Booking_data!$A$1:$A$6001,Booking_data!$N$1:$N$6001,"not Found")</f>
        <v>60</v>
      </c>
      <c r="T2704" t="str">
        <f>_xlfn.XLOOKUP(A2704,Booking_data!$A$1:$A$6001,Booking_data!$O$1:$O$6001,"Not Found")</f>
        <v>Male</v>
      </c>
      <c r="U2704" t="str">
        <f t="shared" si="213"/>
        <v>Above 45</v>
      </c>
      <c r="V2704" t="str">
        <f t="shared" si="214"/>
        <v>Medium Booking</v>
      </c>
    </row>
    <row r="2705" spans="1:22" x14ac:dyDescent="0.25">
      <c r="A2705" t="s">
        <v>2936</v>
      </c>
      <c r="B2705" s="1">
        <v>46084</v>
      </c>
      <c r="C2705" s="1">
        <v>46171</v>
      </c>
      <c r="D2705" s="9">
        <v>0.77083333333333337</v>
      </c>
      <c r="E2705" t="str">
        <f t="shared" si="210"/>
        <v>Weekday</v>
      </c>
      <c r="F2705" t="str">
        <f t="shared" si="211"/>
        <v>Mar</v>
      </c>
      <c r="G2705" t="str">
        <f>_xlfn.XLOOKUP(A2705,Booking_data!$A$1:$A$6001,Booking_data!$D$1:$D$6001,"not found")</f>
        <v>M015</v>
      </c>
      <c r="H2705" t="str">
        <f>_xlfn.XLOOKUP(G2705,Movies_data!$A$1:$A$41,Movies_data!$B$1:$B$41,"not found")</f>
        <v>Kalki 2898 AD</v>
      </c>
      <c r="I2705" t="str">
        <f>_xlfn.XLOOKUP(G2705,Movies_data!$A$1:$A$41,Movies_data!$D$1:$D$41,"not found")</f>
        <v>Sci-Fi</v>
      </c>
      <c r="J2705" t="str">
        <f>_xlfn.XLOOKUP(G2705,Movies_data!$A$1:$A$41,Movies_data!$C$1:$C$41,"not found")</f>
        <v>Telugu</v>
      </c>
      <c r="K2705">
        <f>_xlfn.XLOOKUP(G2705,Movies_data!$A$1:$A$41,Movies_data!$H$1:$H$41,"Not Found")</f>
        <v>7</v>
      </c>
      <c r="L2705" t="str">
        <f>_xlfn.XLOOKUP(A2705,Booking_data!$A$1:$A$6001,Booking_data!$E$1:$E$6001,"not Found")</f>
        <v>C111</v>
      </c>
      <c r="M2705" t="str">
        <f>_xlfn.XLOOKUP(L2705,Cinemas_data!$A$1:$A$49,Cinemas_data!$I$1:$I$49,"not Found")</f>
        <v>Mukta A2 Cinemas City Centre</v>
      </c>
      <c r="N2705" t="str">
        <f>_xlfn.XLOOKUP(L2705,Cinemas_data!$A$1:$A$49,Cinemas_data!$C$1:$C$49,"not Found")</f>
        <v>Delhi</v>
      </c>
      <c r="O2705">
        <f>_xlfn.XLOOKUP(A2705,Booking_data!$A$1:$A$6001,Booking_data!$H$1:$H$6001,"not found")</f>
        <v>5</v>
      </c>
      <c r="P2705">
        <f>_xlfn.XLOOKUP(A2705,Booking_data!$A$1:$A$6001,Booking_data!$I$1:$I$6001,"not Found")</f>
        <v>260</v>
      </c>
      <c r="Q2705">
        <f t="shared" si="212"/>
        <v>1300</v>
      </c>
      <c r="R2705" t="str">
        <f>_xlfn.XLOOKUP(A2705,Booking_data!$A$1:$A$6001,Booking_data!$L$1:$L$6001,"Not Found")</f>
        <v>UPI</v>
      </c>
      <c r="S2705">
        <f>_xlfn.XLOOKUP(A2705,Booking_data!$A$1:$A$6001,Booking_data!$N$1:$N$6001,"not Found")</f>
        <v>48</v>
      </c>
      <c r="T2705" t="str">
        <f>_xlfn.XLOOKUP(A2705,Booking_data!$A$1:$A$6001,Booking_data!$O$1:$O$6001,"Not Found")</f>
        <v>Male</v>
      </c>
      <c r="U2705" t="str">
        <f t="shared" si="213"/>
        <v>Above 45</v>
      </c>
      <c r="V2705" t="str">
        <f t="shared" si="214"/>
        <v>High Booking</v>
      </c>
    </row>
    <row r="2706" spans="1:22" x14ac:dyDescent="0.25">
      <c r="A2706" t="s">
        <v>2937</v>
      </c>
      <c r="B2706" s="1">
        <v>46084</v>
      </c>
      <c r="C2706" s="1">
        <v>46179</v>
      </c>
      <c r="D2706" s="9">
        <v>0.64583333333333337</v>
      </c>
      <c r="E2706" t="str">
        <f t="shared" si="210"/>
        <v>Weekday</v>
      </c>
      <c r="F2706" t="str">
        <f t="shared" si="211"/>
        <v>Mar</v>
      </c>
      <c r="G2706" t="str">
        <f>_xlfn.XLOOKUP(A2706,Booking_data!$A$1:$A$6001,Booking_data!$D$1:$D$6001,"not found")</f>
        <v>M017</v>
      </c>
      <c r="H2706" t="str">
        <f>_xlfn.XLOOKUP(G2706,Movies_data!$A$1:$A$41,Movies_data!$B$1:$B$41,"not found")</f>
        <v>Baahubali 2</v>
      </c>
      <c r="I2706" t="str">
        <f>_xlfn.XLOOKUP(G2706,Movies_data!$A$1:$A$41,Movies_data!$D$1:$D$41,"not found")</f>
        <v>Action</v>
      </c>
      <c r="J2706" t="str">
        <f>_xlfn.XLOOKUP(G2706,Movies_data!$A$1:$A$41,Movies_data!$C$1:$C$41,"not found")</f>
        <v>Telugu</v>
      </c>
      <c r="K2706">
        <f>_xlfn.XLOOKUP(G2706,Movies_data!$A$1:$A$41,Movies_data!$H$1:$H$41,"Not Found")</f>
        <v>8.1999999999999993</v>
      </c>
      <c r="L2706" t="str">
        <f>_xlfn.XLOOKUP(A2706,Booking_data!$A$1:$A$6001,Booking_data!$E$1:$E$6001,"not Found")</f>
        <v>C131</v>
      </c>
      <c r="M2706" t="str">
        <f>_xlfn.XLOOKUP(L2706,Cinemas_data!$A$1:$A$49,Cinemas_data!$I$1:$I$49,"not Found")</f>
        <v>Asian Cinemas City Centre</v>
      </c>
      <c r="N2706" t="str">
        <f>_xlfn.XLOOKUP(L2706,Cinemas_data!$A$1:$A$49,Cinemas_data!$C$1:$C$49,"not Found")</f>
        <v>Kolkata</v>
      </c>
      <c r="O2706">
        <f>_xlfn.XLOOKUP(A2706,Booking_data!$A$1:$A$6001,Booking_data!$H$1:$H$6001,"not found")</f>
        <v>3</v>
      </c>
      <c r="P2706">
        <f>_xlfn.XLOOKUP(A2706,Booking_data!$A$1:$A$6001,Booking_data!$I$1:$I$6001,"not Found")</f>
        <v>160</v>
      </c>
      <c r="Q2706">
        <f t="shared" si="212"/>
        <v>480</v>
      </c>
      <c r="R2706" t="str">
        <f>_xlfn.XLOOKUP(A2706,Booking_data!$A$1:$A$6001,Booking_data!$L$1:$L$6001,"Not Found")</f>
        <v>Credit Card</v>
      </c>
      <c r="S2706">
        <f>_xlfn.XLOOKUP(A2706,Booking_data!$A$1:$A$6001,Booking_data!$N$1:$N$6001,"not Found")</f>
        <v>20</v>
      </c>
      <c r="T2706" t="str">
        <f>_xlfn.XLOOKUP(A2706,Booking_data!$A$1:$A$6001,Booking_data!$O$1:$O$6001,"Not Found")</f>
        <v>Male</v>
      </c>
      <c r="U2706" t="str">
        <f t="shared" si="213"/>
        <v>Youngster</v>
      </c>
      <c r="V2706" t="str">
        <f t="shared" si="214"/>
        <v>Medium Booking</v>
      </c>
    </row>
    <row r="2707" spans="1:22" x14ac:dyDescent="0.25">
      <c r="A2707" t="s">
        <v>2938</v>
      </c>
      <c r="B2707" s="1">
        <v>46084</v>
      </c>
      <c r="C2707" s="1">
        <v>46116</v>
      </c>
      <c r="D2707" s="9">
        <v>0.9375</v>
      </c>
      <c r="E2707" t="str">
        <f t="shared" si="210"/>
        <v>Weekday</v>
      </c>
      <c r="F2707" t="str">
        <f t="shared" si="211"/>
        <v>Mar</v>
      </c>
      <c r="G2707" t="str">
        <f>_xlfn.XLOOKUP(A2707,Booking_data!$A$1:$A$6001,Booking_data!$D$1:$D$6001,"not found")</f>
        <v>M020</v>
      </c>
      <c r="H2707" t="str">
        <f>_xlfn.XLOOKUP(G2707,Movies_data!$A$1:$A$41,Movies_data!$B$1:$B$41,"not found")</f>
        <v>Jawan</v>
      </c>
      <c r="I2707" t="str">
        <f>_xlfn.XLOOKUP(G2707,Movies_data!$A$1:$A$41,Movies_data!$D$1:$D$41,"not found")</f>
        <v>Action</v>
      </c>
      <c r="J2707" t="str">
        <f>_xlfn.XLOOKUP(G2707,Movies_data!$A$1:$A$41,Movies_data!$C$1:$C$41,"not found")</f>
        <v>Hindi</v>
      </c>
      <c r="K2707">
        <f>_xlfn.XLOOKUP(G2707,Movies_data!$A$1:$A$41,Movies_data!$H$1:$H$41,"Not Found")</f>
        <v>7</v>
      </c>
      <c r="L2707" t="str">
        <f>_xlfn.XLOOKUP(A2707,Booking_data!$A$1:$A$6001,Booking_data!$E$1:$E$6001,"not Found")</f>
        <v>C073</v>
      </c>
      <c r="M2707" t="str">
        <f>_xlfn.XLOOKUP(L2707,Cinemas_data!$A$1:$A$49,Cinemas_data!$I$1:$I$49,"not Found")</f>
        <v>Cinepolis Forum Mall</v>
      </c>
      <c r="N2707" t="str">
        <f>_xlfn.XLOOKUP(L2707,Cinemas_data!$A$1:$A$49,Cinemas_data!$C$1:$C$49,"not Found")</f>
        <v>Hyderabad</v>
      </c>
      <c r="O2707">
        <f>_xlfn.XLOOKUP(A2707,Booking_data!$A$1:$A$6001,Booking_data!$H$1:$H$6001,"not found")</f>
        <v>4</v>
      </c>
      <c r="P2707">
        <f>_xlfn.XLOOKUP(A2707,Booking_data!$A$1:$A$6001,Booking_data!$I$1:$I$6001,"not Found")</f>
        <v>240</v>
      </c>
      <c r="Q2707">
        <f t="shared" si="212"/>
        <v>960</v>
      </c>
      <c r="R2707" t="str">
        <f>_xlfn.XLOOKUP(A2707,Booking_data!$A$1:$A$6001,Booking_data!$L$1:$L$6001,"Not Found")</f>
        <v>Credit Card</v>
      </c>
      <c r="S2707">
        <f>_xlfn.XLOOKUP(A2707,Booking_data!$A$1:$A$6001,Booking_data!$N$1:$N$6001,"not Found")</f>
        <v>23</v>
      </c>
      <c r="T2707" t="str">
        <f>_xlfn.XLOOKUP(A2707,Booking_data!$A$1:$A$6001,Booking_data!$O$1:$O$6001,"Not Found")</f>
        <v>Female</v>
      </c>
      <c r="U2707" t="str">
        <f t="shared" si="213"/>
        <v>Youngster</v>
      </c>
      <c r="V2707" t="str">
        <f t="shared" si="214"/>
        <v>Medium Booking</v>
      </c>
    </row>
    <row r="2708" spans="1:22" x14ac:dyDescent="0.25">
      <c r="A2708" t="s">
        <v>2939</v>
      </c>
      <c r="B2708" s="1">
        <v>46084</v>
      </c>
      <c r="C2708" s="1">
        <v>46160</v>
      </c>
      <c r="D2708" s="9">
        <v>0.9375</v>
      </c>
      <c r="E2708" t="str">
        <f t="shared" si="210"/>
        <v>Weekday</v>
      </c>
      <c r="F2708" t="str">
        <f t="shared" si="211"/>
        <v>Mar</v>
      </c>
      <c r="G2708" t="str">
        <f>_xlfn.XLOOKUP(A2708,Booking_data!$A$1:$A$6001,Booking_data!$D$1:$D$6001,"not found")</f>
        <v>M015</v>
      </c>
      <c r="H2708" t="str">
        <f>_xlfn.XLOOKUP(G2708,Movies_data!$A$1:$A$41,Movies_data!$B$1:$B$41,"not found")</f>
        <v>Kalki 2898 AD</v>
      </c>
      <c r="I2708" t="str">
        <f>_xlfn.XLOOKUP(G2708,Movies_data!$A$1:$A$41,Movies_data!$D$1:$D$41,"not found")</f>
        <v>Sci-Fi</v>
      </c>
      <c r="J2708" t="str">
        <f>_xlfn.XLOOKUP(G2708,Movies_data!$A$1:$A$41,Movies_data!$C$1:$C$41,"not found")</f>
        <v>Telugu</v>
      </c>
      <c r="K2708">
        <f>_xlfn.XLOOKUP(G2708,Movies_data!$A$1:$A$41,Movies_data!$H$1:$H$41,"Not Found")</f>
        <v>7</v>
      </c>
      <c r="L2708" t="str">
        <f>_xlfn.XLOOKUP(A2708,Booking_data!$A$1:$A$6001,Booking_data!$E$1:$E$6001,"not Found")</f>
        <v>C132</v>
      </c>
      <c r="M2708" t="str">
        <f>_xlfn.XLOOKUP(L2708,Cinemas_data!$A$1:$A$49,Cinemas_data!$I$1:$I$49,"not Found")</f>
        <v>City Pride Grand Mall</v>
      </c>
      <c r="N2708" t="str">
        <f>_xlfn.XLOOKUP(L2708,Cinemas_data!$A$1:$A$49,Cinemas_data!$C$1:$C$49,"not Found")</f>
        <v>Kolkata</v>
      </c>
      <c r="O2708">
        <f>_xlfn.XLOOKUP(A2708,Booking_data!$A$1:$A$6001,Booking_data!$H$1:$H$6001,"not found")</f>
        <v>4</v>
      </c>
      <c r="P2708">
        <f>_xlfn.XLOOKUP(A2708,Booking_data!$A$1:$A$6001,Booking_data!$I$1:$I$6001,"not Found")</f>
        <v>260</v>
      </c>
      <c r="Q2708">
        <f t="shared" si="212"/>
        <v>1040</v>
      </c>
      <c r="R2708" t="str">
        <f>_xlfn.XLOOKUP(A2708,Booking_data!$A$1:$A$6001,Booking_data!$L$1:$L$6001,"Not Found")</f>
        <v>Debit Card</v>
      </c>
      <c r="S2708">
        <f>_xlfn.XLOOKUP(A2708,Booking_data!$A$1:$A$6001,Booking_data!$N$1:$N$6001,"not Found")</f>
        <v>58</v>
      </c>
      <c r="T2708" t="str">
        <f>_xlfn.XLOOKUP(A2708,Booking_data!$A$1:$A$6001,Booking_data!$O$1:$O$6001,"Not Found")</f>
        <v>Female</v>
      </c>
      <c r="U2708" t="str">
        <f t="shared" si="213"/>
        <v>Above 45</v>
      </c>
      <c r="V2708" t="str">
        <f t="shared" si="214"/>
        <v>Medium Booking</v>
      </c>
    </row>
    <row r="2709" spans="1:22" x14ac:dyDescent="0.25">
      <c r="A2709" t="s">
        <v>2940</v>
      </c>
      <c r="B2709" s="1">
        <v>46084</v>
      </c>
      <c r="C2709" s="1">
        <v>46158</v>
      </c>
      <c r="D2709" s="9">
        <v>0.77083333333333337</v>
      </c>
      <c r="E2709" t="str">
        <f t="shared" si="210"/>
        <v>Weekday</v>
      </c>
      <c r="F2709" t="str">
        <f t="shared" si="211"/>
        <v>Mar</v>
      </c>
      <c r="G2709" t="str">
        <f>_xlfn.XLOOKUP(A2709,Booking_data!$A$1:$A$6001,Booking_data!$D$1:$D$6001,"not found")</f>
        <v>M021</v>
      </c>
      <c r="H2709" t="str">
        <f>_xlfn.XLOOKUP(G2709,Movies_data!$A$1:$A$41,Movies_data!$B$1:$B$41,"not found")</f>
        <v>Pathaan</v>
      </c>
      <c r="I2709" t="str">
        <f>_xlfn.XLOOKUP(G2709,Movies_data!$A$1:$A$41,Movies_data!$D$1:$D$41,"not found")</f>
        <v>Action</v>
      </c>
      <c r="J2709" t="str">
        <f>_xlfn.XLOOKUP(G2709,Movies_data!$A$1:$A$41,Movies_data!$C$1:$C$41,"not found")</f>
        <v>Hindi</v>
      </c>
      <c r="K2709">
        <f>_xlfn.XLOOKUP(G2709,Movies_data!$A$1:$A$41,Movies_data!$H$1:$H$41,"Not Found")</f>
        <v>5.9</v>
      </c>
      <c r="L2709" t="str">
        <f>_xlfn.XLOOKUP(A2709,Booking_data!$A$1:$A$6001,Booking_data!$E$1:$E$6001,"not Found")</f>
        <v>C131</v>
      </c>
      <c r="M2709" t="str">
        <f>_xlfn.XLOOKUP(L2709,Cinemas_data!$A$1:$A$49,Cinemas_data!$I$1:$I$49,"not Found")</f>
        <v>Asian Cinemas City Centre</v>
      </c>
      <c r="N2709" t="str">
        <f>_xlfn.XLOOKUP(L2709,Cinemas_data!$A$1:$A$49,Cinemas_data!$C$1:$C$49,"not Found")</f>
        <v>Kolkata</v>
      </c>
      <c r="O2709">
        <f>_xlfn.XLOOKUP(A2709,Booking_data!$A$1:$A$6001,Booking_data!$H$1:$H$6001,"not found")</f>
        <v>4</v>
      </c>
      <c r="P2709">
        <f>_xlfn.XLOOKUP(A2709,Booking_data!$A$1:$A$6001,Booking_data!$I$1:$I$6001,"not Found")</f>
        <v>160</v>
      </c>
      <c r="Q2709">
        <f t="shared" si="212"/>
        <v>640</v>
      </c>
      <c r="R2709" t="str">
        <f>_xlfn.XLOOKUP(A2709,Booking_data!$A$1:$A$6001,Booking_data!$L$1:$L$6001,"Not Found")</f>
        <v>UPI</v>
      </c>
      <c r="S2709">
        <f>_xlfn.XLOOKUP(A2709,Booking_data!$A$1:$A$6001,Booking_data!$N$1:$N$6001,"not Found")</f>
        <v>60</v>
      </c>
      <c r="T2709" t="str">
        <f>_xlfn.XLOOKUP(A2709,Booking_data!$A$1:$A$6001,Booking_data!$O$1:$O$6001,"Not Found")</f>
        <v>Female</v>
      </c>
      <c r="U2709" t="str">
        <f t="shared" si="213"/>
        <v>Above 45</v>
      </c>
      <c r="V2709" t="str">
        <f t="shared" si="214"/>
        <v>Medium Booking</v>
      </c>
    </row>
    <row r="2710" spans="1:22" x14ac:dyDescent="0.25">
      <c r="A2710" t="s">
        <v>2941</v>
      </c>
      <c r="B2710" s="1">
        <v>46084</v>
      </c>
      <c r="C2710" s="1">
        <v>46104</v>
      </c>
      <c r="D2710" s="9">
        <v>0.77083333333333337</v>
      </c>
      <c r="E2710" t="str">
        <f t="shared" si="210"/>
        <v>Weekday</v>
      </c>
      <c r="F2710" t="str">
        <f t="shared" si="211"/>
        <v>Mar</v>
      </c>
      <c r="G2710" t="str">
        <f>_xlfn.XLOOKUP(A2710,Booking_data!$A$1:$A$6001,Booking_data!$D$1:$D$6001,"not found")</f>
        <v>M029</v>
      </c>
      <c r="H2710" t="str">
        <f>_xlfn.XLOOKUP(G2710,Movies_data!$A$1:$A$41,Movies_data!$B$1:$B$41,"not found")</f>
        <v>777 Charlie</v>
      </c>
      <c r="I2710" t="str">
        <f>_xlfn.XLOOKUP(G2710,Movies_data!$A$1:$A$41,Movies_data!$D$1:$D$41,"not found")</f>
        <v>Adventure</v>
      </c>
      <c r="J2710" t="str">
        <f>_xlfn.XLOOKUP(G2710,Movies_data!$A$1:$A$41,Movies_data!$C$1:$C$41,"not found")</f>
        <v>Kannada</v>
      </c>
      <c r="K2710">
        <f>_xlfn.XLOOKUP(G2710,Movies_data!$A$1:$A$41,Movies_data!$H$1:$H$41,"Not Found")</f>
        <v>8.6999999999999993</v>
      </c>
      <c r="L2710" t="str">
        <f>_xlfn.XLOOKUP(A2710,Booking_data!$A$1:$A$6001,Booking_data!$E$1:$E$6001,"not Found")</f>
        <v>C132</v>
      </c>
      <c r="M2710" t="str">
        <f>_xlfn.XLOOKUP(L2710,Cinemas_data!$A$1:$A$49,Cinemas_data!$I$1:$I$49,"not Found")</f>
        <v>City Pride Grand Mall</v>
      </c>
      <c r="N2710" t="str">
        <f>_xlfn.XLOOKUP(L2710,Cinemas_data!$A$1:$A$49,Cinemas_data!$C$1:$C$49,"not Found")</f>
        <v>Kolkata</v>
      </c>
      <c r="O2710">
        <f>_xlfn.XLOOKUP(A2710,Booking_data!$A$1:$A$6001,Booking_data!$H$1:$H$6001,"not found")</f>
        <v>3</v>
      </c>
      <c r="P2710">
        <f>_xlfn.XLOOKUP(A2710,Booking_data!$A$1:$A$6001,Booking_data!$I$1:$I$6001,"not Found")</f>
        <v>180</v>
      </c>
      <c r="Q2710">
        <f t="shared" si="212"/>
        <v>540</v>
      </c>
      <c r="R2710" t="str">
        <f>_xlfn.XLOOKUP(A2710,Booking_data!$A$1:$A$6001,Booking_data!$L$1:$L$6001,"Not Found")</f>
        <v>Wallet</v>
      </c>
      <c r="S2710">
        <f>_xlfn.XLOOKUP(A2710,Booking_data!$A$1:$A$6001,Booking_data!$N$1:$N$6001,"not Found")</f>
        <v>19</v>
      </c>
      <c r="T2710" t="str">
        <f>_xlfn.XLOOKUP(A2710,Booking_data!$A$1:$A$6001,Booking_data!$O$1:$O$6001,"Not Found")</f>
        <v>Female</v>
      </c>
      <c r="U2710" t="str">
        <f t="shared" si="213"/>
        <v>Youngster</v>
      </c>
      <c r="V2710" t="str">
        <f t="shared" si="214"/>
        <v>Medium Booking</v>
      </c>
    </row>
    <row r="2711" spans="1:22" x14ac:dyDescent="0.25">
      <c r="A2711" t="s">
        <v>2942</v>
      </c>
      <c r="B2711" s="1">
        <v>46084</v>
      </c>
      <c r="C2711" s="1">
        <v>46139</v>
      </c>
      <c r="D2711" s="9">
        <v>0.88541666666666663</v>
      </c>
      <c r="E2711" t="str">
        <f t="shared" si="210"/>
        <v>Weekday</v>
      </c>
      <c r="F2711" t="str">
        <f t="shared" si="211"/>
        <v>Mar</v>
      </c>
      <c r="G2711" t="str">
        <f>_xlfn.XLOOKUP(A2711,Booking_data!$A$1:$A$6001,Booking_data!$D$1:$D$6001,"not found")</f>
        <v>M004</v>
      </c>
      <c r="H2711" t="str">
        <f>_xlfn.XLOOKUP(G2711,Movies_data!$A$1:$A$41,Movies_data!$B$1:$B$41,"not found")</f>
        <v>Ponniyin Selvan I</v>
      </c>
      <c r="I2711" t="str">
        <f>_xlfn.XLOOKUP(G2711,Movies_data!$A$1:$A$41,Movies_data!$D$1:$D$41,"not found")</f>
        <v>Drama</v>
      </c>
      <c r="J2711" t="str">
        <f>_xlfn.XLOOKUP(G2711,Movies_data!$A$1:$A$41,Movies_data!$C$1:$C$41,"not found")</f>
        <v>Tamil</v>
      </c>
      <c r="K2711">
        <f>_xlfn.XLOOKUP(G2711,Movies_data!$A$1:$A$41,Movies_data!$H$1:$H$41,"Not Found")</f>
        <v>7.6</v>
      </c>
      <c r="L2711" t="str">
        <f>_xlfn.XLOOKUP(A2711,Booking_data!$A$1:$A$6001,Booking_data!$E$1:$E$6001,"not Found")</f>
        <v>C021</v>
      </c>
      <c r="M2711" t="str">
        <f>_xlfn.XLOOKUP(L2711,Cinemas_data!$A$1:$A$49,Cinemas_data!$I$1:$I$49,"not Found")</f>
        <v>Miraj Cinemas City Centre</v>
      </c>
      <c r="N2711" t="str">
        <f>_xlfn.XLOOKUP(L2711,Cinemas_data!$A$1:$A$49,Cinemas_data!$C$1:$C$49,"not Found")</f>
        <v>Coimbatore</v>
      </c>
      <c r="O2711">
        <f>_xlfn.XLOOKUP(A2711,Booking_data!$A$1:$A$6001,Booking_data!$H$1:$H$6001,"not found")</f>
        <v>6</v>
      </c>
      <c r="P2711">
        <f>_xlfn.XLOOKUP(A2711,Booking_data!$A$1:$A$6001,Booking_data!$I$1:$I$6001,"not Found")</f>
        <v>300</v>
      </c>
      <c r="Q2711">
        <f t="shared" si="212"/>
        <v>1800</v>
      </c>
      <c r="R2711" t="str">
        <f>_xlfn.XLOOKUP(A2711,Booking_data!$A$1:$A$6001,Booking_data!$L$1:$L$6001,"Not Found")</f>
        <v>Credit Card</v>
      </c>
      <c r="S2711">
        <f>_xlfn.XLOOKUP(A2711,Booking_data!$A$1:$A$6001,Booking_data!$N$1:$N$6001,"not Found")</f>
        <v>47</v>
      </c>
      <c r="T2711" t="str">
        <f>_xlfn.XLOOKUP(A2711,Booking_data!$A$1:$A$6001,Booking_data!$O$1:$O$6001,"Not Found")</f>
        <v>Male</v>
      </c>
      <c r="U2711" t="str">
        <f t="shared" si="213"/>
        <v>Above 45</v>
      </c>
      <c r="V2711" t="str">
        <f t="shared" si="214"/>
        <v>High Booking</v>
      </c>
    </row>
    <row r="2712" spans="1:22" x14ac:dyDescent="0.25">
      <c r="A2712" t="s">
        <v>2943</v>
      </c>
      <c r="B2712" s="1">
        <v>46084</v>
      </c>
      <c r="C2712" s="1">
        <v>46119</v>
      </c>
      <c r="D2712" s="9">
        <v>0.88541666666666663</v>
      </c>
      <c r="E2712" t="str">
        <f t="shared" si="210"/>
        <v>Weekday</v>
      </c>
      <c r="F2712" t="str">
        <f t="shared" si="211"/>
        <v>Mar</v>
      </c>
      <c r="G2712" t="str">
        <f>_xlfn.XLOOKUP(A2712,Booking_data!$A$1:$A$6001,Booking_data!$D$1:$D$6001,"not found")</f>
        <v>M026</v>
      </c>
      <c r="H2712" t="str">
        <f>_xlfn.XLOOKUP(G2712,Movies_data!$A$1:$A$41,Movies_data!$B$1:$B$41,"not found")</f>
        <v>Drishyam 2</v>
      </c>
      <c r="I2712" t="str">
        <f>_xlfn.XLOOKUP(G2712,Movies_data!$A$1:$A$41,Movies_data!$D$1:$D$41,"not found")</f>
        <v>Thriller</v>
      </c>
      <c r="J2712" t="str">
        <f>_xlfn.XLOOKUP(G2712,Movies_data!$A$1:$A$41,Movies_data!$C$1:$C$41,"not found")</f>
        <v>Hindi</v>
      </c>
      <c r="K2712">
        <f>_xlfn.XLOOKUP(G2712,Movies_data!$A$1:$A$41,Movies_data!$H$1:$H$41,"Not Found")</f>
        <v>8.1999999999999993</v>
      </c>
      <c r="L2712" t="str">
        <f>_xlfn.XLOOKUP(A2712,Booking_data!$A$1:$A$6001,Booking_data!$E$1:$E$6001,"not Found")</f>
        <v>C053</v>
      </c>
      <c r="M2712" t="str">
        <f>_xlfn.XLOOKUP(L2712,Cinemas_data!$A$1:$A$49,Cinemas_data!$I$1:$I$49,"not Found")</f>
        <v>PVR Forum Mall</v>
      </c>
      <c r="N2712" t="str">
        <f>_xlfn.XLOOKUP(L2712,Cinemas_data!$A$1:$A$49,Cinemas_data!$C$1:$C$49,"not Found")</f>
        <v>Bengaluru</v>
      </c>
      <c r="O2712">
        <f>_xlfn.XLOOKUP(A2712,Booking_data!$A$1:$A$6001,Booking_data!$H$1:$H$6001,"not found")</f>
        <v>2</v>
      </c>
      <c r="P2712">
        <f>_xlfn.XLOOKUP(A2712,Booking_data!$A$1:$A$6001,Booking_data!$I$1:$I$6001,"not Found")</f>
        <v>260</v>
      </c>
      <c r="Q2712">
        <f t="shared" si="212"/>
        <v>520</v>
      </c>
      <c r="R2712" t="str">
        <f>_xlfn.XLOOKUP(A2712,Booking_data!$A$1:$A$6001,Booking_data!$L$1:$L$6001,"Not Found")</f>
        <v>Wallet</v>
      </c>
      <c r="S2712">
        <f>_xlfn.XLOOKUP(A2712,Booking_data!$A$1:$A$6001,Booking_data!$N$1:$N$6001,"not Found")</f>
        <v>46</v>
      </c>
      <c r="T2712" t="str">
        <f>_xlfn.XLOOKUP(A2712,Booking_data!$A$1:$A$6001,Booking_data!$O$1:$O$6001,"Not Found")</f>
        <v>Other</v>
      </c>
      <c r="U2712" t="str">
        <f t="shared" si="213"/>
        <v>Above 45</v>
      </c>
      <c r="V2712" t="str">
        <f t="shared" si="214"/>
        <v>Low Booking</v>
      </c>
    </row>
    <row r="2713" spans="1:22" x14ac:dyDescent="0.25">
      <c r="A2713" t="s">
        <v>2944</v>
      </c>
      <c r="B2713" s="1">
        <v>46084</v>
      </c>
      <c r="C2713" s="1">
        <v>46146</v>
      </c>
      <c r="D2713" s="9">
        <v>0.9375</v>
      </c>
      <c r="E2713" t="str">
        <f t="shared" si="210"/>
        <v>Weekday</v>
      </c>
      <c r="F2713" t="str">
        <f t="shared" si="211"/>
        <v>Mar</v>
      </c>
      <c r="G2713" t="str">
        <f>_xlfn.XLOOKUP(A2713,Booking_data!$A$1:$A$6001,Booking_data!$D$1:$D$6001,"not found")</f>
        <v>M025</v>
      </c>
      <c r="H2713" t="str">
        <f>_xlfn.XLOOKUP(G2713,Movies_data!$A$1:$A$41,Movies_data!$B$1:$B$41,"not found")</f>
        <v>Rocky Aur Rani Kii Prem Kahaani</v>
      </c>
      <c r="I2713" t="str">
        <f>_xlfn.XLOOKUP(G2713,Movies_data!$A$1:$A$41,Movies_data!$D$1:$D$41,"not found")</f>
        <v>Romance</v>
      </c>
      <c r="J2713" t="str">
        <f>_xlfn.XLOOKUP(G2713,Movies_data!$A$1:$A$41,Movies_data!$C$1:$C$41,"not found")</f>
        <v>Hindi</v>
      </c>
      <c r="K2713">
        <f>_xlfn.XLOOKUP(G2713,Movies_data!$A$1:$A$41,Movies_data!$H$1:$H$41,"Not Found")</f>
        <v>6.8</v>
      </c>
      <c r="L2713" t="str">
        <f>_xlfn.XLOOKUP(A2713,Booking_data!$A$1:$A$6001,Booking_data!$E$1:$E$6001,"not Found")</f>
        <v>C113</v>
      </c>
      <c r="M2713" t="str">
        <f>_xlfn.XLOOKUP(L2713,Cinemas_data!$A$1:$A$49,Cinemas_data!$I$1:$I$49,"not Found")</f>
        <v>Asian Cinemas Forum Mall</v>
      </c>
      <c r="N2713" t="str">
        <f>_xlfn.XLOOKUP(L2713,Cinemas_data!$A$1:$A$49,Cinemas_data!$C$1:$C$49,"not Found")</f>
        <v>Delhi</v>
      </c>
      <c r="O2713">
        <f>_xlfn.XLOOKUP(A2713,Booking_data!$A$1:$A$6001,Booking_data!$H$1:$H$6001,"not found")</f>
        <v>3</v>
      </c>
      <c r="P2713">
        <f>_xlfn.XLOOKUP(A2713,Booking_data!$A$1:$A$6001,Booking_data!$I$1:$I$6001,"not Found")</f>
        <v>420</v>
      </c>
      <c r="Q2713">
        <f t="shared" si="212"/>
        <v>1260</v>
      </c>
      <c r="R2713" t="str">
        <f>_xlfn.XLOOKUP(A2713,Booking_data!$A$1:$A$6001,Booking_data!$L$1:$L$6001,"Not Found")</f>
        <v>Credit Card</v>
      </c>
      <c r="S2713">
        <f>_xlfn.XLOOKUP(A2713,Booking_data!$A$1:$A$6001,Booking_data!$N$1:$N$6001,"not Found")</f>
        <v>28</v>
      </c>
      <c r="T2713" t="str">
        <f>_xlfn.XLOOKUP(A2713,Booking_data!$A$1:$A$6001,Booking_data!$O$1:$O$6001,"Not Found")</f>
        <v>Male</v>
      </c>
      <c r="U2713" t="str">
        <f t="shared" si="213"/>
        <v>Youngster</v>
      </c>
      <c r="V2713" t="str">
        <f t="shared" si="214"/>
        <v>Medium Booking</v>
      </c>
    </row>
    <row r="2714" spans="1:22" x14ac:dyDescent="0.25">
      <c r="A2714" t="s">
        <v>2945</v>
      </c>
      <c r="B2714" s="1">
        <v>46084</v>
      </c>
      <c r="C2714" s="1">
        <v>46039</v>
      </c>
      <c r="D2714" s="9">
        <v>0.77083333333333337</v>
      </c>
      <c r="E2714" t="str">
        <f t="shared" si="210"/>
        <v>Weekday</v>
      </c>
      <c r="F2714" t="str">
        <f t="shared" si="211"/>
        <v>Mar</v>
      </c>
      <c r="G2714" t="str">
        <f>_xlfn.XLOOKUP(A2714,Booking_data!$A$1:$A$6001,Booking_data!$D$1:$D$6001,"not found")</f>
        <v>M029</v>
      </c>
      <c r="H2714" t="str">
        <f>_xlfn.XLOOKUP(G2714,Movies_data!$A$1:$A$41,Movies_data!$B$1:$B$41,"not found")</f>
        <v>777 Charlie</v>
      </c>
      <c r="I2714" t="str">
        <f>_xlfn.XLOOKUP(G2714,Movies_data!$A$1:$A$41,Movies_data!$D$1:$D$41,"not found")</f>
        <v>Adventure</v>
      </c>
      <c r="J2714" t="str">
        <f>_xlfn.XLOOKUP(G2714,Movies_data!$A$1:$A$41,Movies_data!$C$1:$C$41,"not found")</f>
        <v>Kannada</v>
      </c>
      <c r="K2714">
        <f>_xlfn.XLOOKUP(G2714,Movies_data!$A$1:$A$41,Movies_data!$H$1:$H$41,"Not Found")</f>
        <v>8.6999999999999993</v>
      </c>
      <c r="L2714" t="str">
        <f>_xlfn.XLOOKUP(A2714,Booking_data!$A$1:$A$6001,Booking_data!$E$1:$E$6001,"not Found")</f>
        <v>C152</v>
      </c>
      <c r="M2714" t="str">
        <f>_xlfn.XLOOKUP(L2714,Cinemas_data!$A$1:$A$49,Cinemas_data!$I$1:$I$49,"not Found")</f>
        <v>INOX Grand Mall</v>
      </c>
      <c r="N2714" t="str">
        <f>_xlfn.XLOOKUP(L2714,Cinemas_data!$A$1:$A$49,Cinemas_data!$C$1:$C$49,"not Found")</f>
        <v>Kochi</v>
      </c>
      <c r="O2714">
        <f>_xlfn.XLOOKUP(A2714,Booking_data!$A$1:$A$6001,Booking_data!$H$1:$H$6001,"not found")</f>
        <v>5</v>
      </c>
      <c r="P2714">
        <f>_xlfn.XLOOKUP(A2714,Booking_data!$A$1:$A$6001,Booking_data!$I$1:$I$6001,"not Found")</f>
        <v>260</v>
      </c>
      <c r="Q2714">
        <f t="shared" si="212"/>
        <v>1300</v>
      </c>
      <c r="R2714" t="str">
        <f>_xlfn.XLOOKUP(A2714,Booking_data!$A$1:$A$6001,Booking_data!$L$1:$L$6001,"Not Found")</f>
        <v>UPI</v>
      </c>
      <c r="S2714">
        <f>_xlfn.XLOOKUP(A2714,Booking_data!$A$1:$A$6001,Booking_data!$N$1:$N$6001,"not Found")</f>
        <v>37</v>
      </c>
      <c r="T2714" t="str">
        <f>_xlfn.XLOOKUP(A2714,Booking_data!$A$1:$A$6001,Booking_data!$O$1:$O$6001,"Not Found")</f>
        <v>Male</v>
      </c>
      <c r="U2714" t="str">
        <f t="shared" si="213"/>
        <v>Middle Age</v>
      </c>
      <c r="V2714" t="str">
        <f t="shared" si="214"/>
        <v>High Booking</v>
      </c>
    </row>
    <row r="2715" spans="1:22" x14ac:dyDescent="0.25">
      <c r="A2715" t="s">
        <v>2946</v>
      </c>
      <c r="B2715" s="1">
        <v>46084</v>
      </c>
      <c r="C2715" s="1">
        <v>46127</v>
      </c>
      <c r="D2715" s="9">
        <v>0.39583333333333331</v>
      </c>
      <c r="E2715" t="str">
        <f t="shared" si="210"/>
        <v>Weekday</v>
      </c>
      <c r="F2715" t="str">
        <f t="shared" si="211"/>
        <v>Mar</v>
      </c>
      <c r="G2715" t="str">
        <f>_xlfn.XLOOKUP(A2715,Booking_data!$A$1:$A$6001,Booking_data!$D$1:$D$6001,"not found")</f>
        <v>M025</v>
      </c>
      <c r="H2715" t="str">
        <f>_xlfn.XLOOKUP(G2715,Movies_data!$A$1:$A$41,Movies_data!$B$1:$B$41,"not found")</f>
        <v>Rocky Aur Rani Kii Prem Kahaani</v>
      </c>
      <c r="I2715" t="str">
        <f>_xlfn.XLOOKUP(G2715,Movies_data!$A$1:$A$41,Movies_data!$D$1:$D$41,"not found")</f>
        <v>Romance</v>
      </c>
      <c r="J2715" t="str">
        <f>_xlfn.XLOOKUP(G2715,Movies_data!$A$1:$A$41,Movies_data!$C$1:$C$41,"not found")</f>
        <v>Hindi</v>
      </c>
      <c r="K2715">
        <f>_xlfn.XLOOKUP(G2715,Movies_data!$A$1:$A$41,Movies_data!$H$1:$H$41,"Not Found")</f>
        <v>6.8</v>
      </c>
      <c r="L2715" t="str">
        <f>_xlfn.XLOOKUP(A2715,Booking_data!$A$1:$A$6001,Booking_data!$E$1:$E$6001,"not Found")</f>
        <v>C083</v>
      </c>
      <c r="M2715" t="str">
        <f>_xlfn.XLOOKUP(L2715,Cinemas_data!$A$1:$A$49,Cinemas_data!$I$1:$I$49,"not Found")</f>
        <v>Miraj Cinemas Forum Mall</v>
      </c>
      <c r="N2715" t="str">
        <f>_xlfn.XLOOKUP(L2715,Cinemas_data!$A$1:$A$49,Cinemas_data!$C$1:$C$49,"not Found")</f>
        <v>Vijayawada</v>
      </c>
      <c r="O2715">
        <f>_xlfn.XLOOKUP(A2715,Booking_data!$A$1:$A$6001,Booking_data!$H$1:$H$6001,"not found")</f>
        <v>3</v>
      </c>
      <c r="P2715">
        <f>_xlfn.XLOOKUP(A2715,Booking_data!$A$1:$A$6001,Booking_data!$I$1:$I$6001,"not Found")</f>
        <v>360</v>
      </c>
      <c r="Q2715">
        <f t="shared" si="212"/>
        <v>1080</v>
      </c>
      <c r="R2715" t="str">
        <f>_xlfn.XLOOKUP(A2715,Booking_data!$A$1:$A$6001,Booking_data!$L$1:$L$6001,"Not Found")</f>
        <v>Wallet</v>
      </c>
      <c r="S2715">
        <f>_xlfn.XLOOKUP(A2715,Booking_data!$A$1:$A$6001,Booking_data!$N$1:$N$6001,"not Found")</f>
        <v>24</v>
      </c>
      <c r="T2715" t="str">
        <f>_xlfn.XLOOKUP(A2715,Booking_data!$A$1:$A$6001,Booking_data!$O$1:$O$6001,"Not Found")</f>
        <v>Female</v>
      </c>
      <c r="U2715" t="str">
        <f t="shared" si="213"/>
        <v>Youngster</v>
      </c>
      <c r="V2715" t="str">
        <f t="shared" si="214"/>
        <v>Medium Booking</v>
      </c>
    </row>
    <row r="2716" spans="1:22" x14ac:dyDescent="0.25">
      <c r="A2716" t="s">
        <v>2947</v>
      </c>
      <c r="B2716" s="1">
        <v>46084</v>
      </c>
      <c r="C2716" s="1">
        <v>46147</v>
      </c>
      <c r="D2716" s="9">
        <v>0.77083333333333337</v>
      </c>
      <c r="E2716" t="str">
        <f t="shared" si="210"/>
        <v>Weekday</v>
      </c>
      <c r="F2716" t="str">
        <f t="shared" si="211"/>
        <v>Mar</v>
      </c>
      <c r="G2716" t="str">
        <f>_xlfn.XLOOKUP(A2716,Booking_data!$A$1:$A$6001,Booking_data!$D$1:$D$6001,"not found")</f>
        <v>M017</v>
      </c>
      <c r="H2716" t="str">
        <f>_xlfn.XLOOKUP(G2716,Movies_data!$A$1:$A$41,Movies_data!$B$1:$B$41,"not found")</f>
        <v>Baahubali 2</v>
      </c>
      <c r="I2716" t="str">
        <f>_xlfn.XLOOKUP(G2716,Movies_data!$A$1:$A$41,Movies_data!$D$1:$D$41,"not found")</f>
        <v>Action</v>
      </c>
      <c r="J2716" t="str">
        <f>_xlfn.XLOOKUP(G2716,Movies_data!$A$1:$A$41,Movies_data!$C$1:$C$41,"not found")</f>
        <v>Telugu</v>
      </c>
      <c r="K2716">
        <f>_xlfn.XLOOKUP(G2716,Movies_data!$A$1:$A$41,Movies_data!$H$1:$H$41,"Not Found")</f>
        <v>8.1999999999999993</v>
      </c>
      <c r="L2716" t="str">
        <f>_xlfn.XLOOKUP(A2716,Booking_data!$A$1:$A$6001,Booking_data!$E$1:$E$6001,"not Found")</f>
        <v>C062</v>
      </c>
      <c r="M2716" t="str">
        <f>_xlfn.XLOOKUP(L2716,Cinemas_data!$A$1:$A$49,Cinemas_data!$I$1:$I$49,"not Found")</f>
        <v>PVR Grand Mall</v>
      </c>
      <c r="N2716" t="str">
        <f>_xlfn.XLOOKUP(L2716,Cinemas_data!$A$1:$A$49,Cinemas_data!$C$1:$C$49,"not Found")</f>
        <v>Mysuru</v>
      </c>
      <c r="O2716">
        <f>_xlfn.XLOOKUP(A2716,Booking_data!$A$1:$A$6001,Booking_data!$H$1:$H$6001,"not found")</f>
        <v>2</v>
      </c>
      <c r="P2716">
        <f>_xlfn.XLOOKUP(A2716,Booking_data!$A$1:$A$6001,Booking_data!$I$1:$I$6001,"not Found")</f>
        <v>240</v>
      </c>
      <c r="Q2716">
        <f t="shared" si="212"/>
        <v>480</v>
      </c>
      <c r="R2716" t="str">
        <f>_xlfn.XLOOKUP(A2716,Booking_data!$A$1:$A$6001,Booking_data!$L$1:$L$6001,"Not Found")</f>
        <v>Debit Card</v>
      </c>
      <c r="S2716">
        <f>_xlfn.XLOOKUP(A2716,Booking_data!$A$1:$A$6001,Booking_data!$N$1:$N$6001,"not Found")</f>
        <v>37</v>
      </c>
      <c r="T2716" t="str">
        <f>_xlfn.XLOOKUP(A2716,Booking_data!$A$1:$A$6001,Booking_data!$O$1:$O$6001,"Not Found")</f>
        <v>Other</v>
      </c>
      <c r="U2716" t="str">
        <f t="shared" si="213"/>
        <v>Middle Age</v>
      </c>
      <c r="V2716" t="str">
        <f t="shared" si="214"/>
        <v>Low Booking</v>
      </c>
    </row>
    <row r="2717" spans="1:22" x14ac:dyDescent="0.25">
      <c r="A2717" t="s">
        <v>2948</v>
      </c>
      <c r="B2717" s="1">
        <v>46084</v>
      </c>
      <c r="C2717" s="1">
        <v>46144</v>
      </c>
      <c r="D2717" s="9">
        <v>0.53125</v>
      </c>
      <c r="E2717" t="str">
        <f t="shared" si="210"/>
        <v>Weekday</v>
      </c>
      <c r="F2717" t="str">
        <f t="shared" si="211"/>
        <v>Mar</v>
      </c>
      <c r="G2717" t="str">
        <f>_xlfn.XLOOKUP(A2717,Booking_data!$A$1:$A$6001,Booking_data!$D$1:$D$6001,"not found")</f>
        <v>M003</v>
      </c>
      <c r="H2717" t="str">
        <f>_xlfn.XLOOKUP(G2717,Movies_data!$A$1:$A$41,Movies_data!$B$1:$B$41,"not found")</f>
        <v>Vikram</v>
      </c>
      <c r="I2717" t="str">
        <f>_xlfn.XLOOKUP(G2717,Movies_data!$A$1:$A$41,Movies_data!$D$1:$D$41,"not found")</f>
        <v>Action</v>
      </c>
      <c r="J2717" t="str">
        <f>_xlfn.XLOOKUP(G2717,Movies_data!$A$1:$A$41,Movies_data!$C$1:$C$41,"not found")</f>
        <v>Tamil</v>
      </c>
      <c r="K2717">
        <f>_xlfn.XLOOKUP(G2717,Movies_data!$A$1:$A$41,Movies_data!$H$1:$H$41,"Not Found")</f>
        <v>8.3000000000000007</v>
      </c>
      <c r="L2717" t="str">
        <f>_xlfn.XLOOKUP(A2717,Booking_data!$A$1:$A$6001,Booking_data!$E$1:$E$6001,"not Found")</f>
        <v>C012</v>
      </c>
      <c r="M2717" t="str">
        <f>_xlfn.XLOOKUP(L2717,Cinemas_data!$A$1:$A$49,Cinemas_data!$I$1:$I$49,"not Found")</f>
        <v>Miraj Cinemas Grand Mall</v>
      </c>
      <c r="N2717" t="str">
        <f>_xlfn.XLOOKUP(L2717,Cinemas_data!$A$1:$A$49,Cinemas_data!$C$1:$C$49,"not Found")</f>
        <v>Chennai</v>
      </c>
      <c r="O2717">
        <f>_xlfn.XLOOKUP(A2717,Booking_data!$A$1:$A$6001,Booking_data!$H$1:$H$6001,"not found")</f>
        <v>3</v>
      </c>
      <c r="P2717">
        <f>_xlfn.XLOOKUP(A2717,Booking_data!$A$1:$A$6001,Booking_data!$I$1:$I$6001,"not Found")</f>
        <v>160</v>
      </c>
      <c r="Q2717">
        <f t="shared" si="212"/>
        <v>480</v>
      </c>
      <c r="R2717" t="str">
        <f>_xlfn.XLOOKUP(A2717,Booking_data!$A$1:$A$6001,Booking_data!$L$1:$L$6001,"Not Found")</f>
        <v>Net Banking</v>
      </c>
      <c r="S2717">
        <f>_xlfn.XLOOKUP(A2717,Booking_data!$A$1:$A$6001,Booking_data!$N$1:$N$6001,"not Found")</f>
        <v>33</v>
      </c>
      <c r="T2717" t="str">
        <f>_xlfn.XLOOKUP(A2717,Booking_data!$A$1:$A$6001,Booking_data!$O$1:$O$6001,"Not Found")</f>
        <v>Male</v>
      </c>
      <c r="U2717" t="str">
        <f t="shared" si="213"/>
        <v>Middle Age</v>
      </c>
      <c r="V2717" t="str">
        <f t="shared" si="214"/>
        <v>Medium Booking</v>
      </c>
    </row>
    <row r="2718" spans="1:22" x14ac:dyDescent="0.25">
      <c r="A2718" t="s">
        <v>2949</v>
      </c>
      <c r="B2718" s="1">
        <v>46084</v>
      </c>
      <c r="C2718" s="1">
        <v>46195</v>
      </c>
      <c r="D2718" s="9">
        <v>0.88541666666666663</v>
      </c>
      <c r="E2718" t="str">
        <f t="shared" si="210"/>
        <v>Weekday</v>
      </c>
      <c r="F2718" t="str">
        <f t="shared" si="211"/>
        <v>Mar</v>
      </c>
      <c r="G2718" t="str">
        <f>_xlfn.XLOOKUP(A2718,Booking_data!$A$1:$A$6001,Booking_data!$D$1:$D$6001,"not found")</f>
        <v>M006</v>
      </c>
      <c r="H2718" t="str">
        <f>_xlfn.XLOOKUP(G2718,Movies_data!$A$1:$A$41,Movies_data!$B$1:$B$41,"not found")</f>
        <v>Maamannan</v>
      </c>
      <c r="I2718" t="str">
        <f>_xlfn.XLOOKUP(G2718,Movies_data!$A$1:$A$41,Movies_data!$D$1:$D$41,"not found")</f>
        <v>Drama</v>
      </c>
      <c r="J2718" t="str">
        <f>_xlfn.XLOOKUP(G2718,Movies_data!$A$1:$A$41,Movies_data!$C$1:$C$41,"not found")</f>
        <v>Tamil</v>
      </c>
      <c r="K2718">
        <f>_xlfn.XLOOKUP(G2718,Movies_data!$A$1:$A$41,Movies_data!$H$1:$H$41,"Not Found")</f>
        <v>7.3</v>
      </c>
      <c r="L2718" t="str">
        <f>_xlfn.XLOOKUP(A2718,Booking_data!$A$1:$A$6001,Booking_data!$E$1:$E$6001,"not Found")</f>
        <v>C012</v>
      </c>
      <c r="M2718" t="str">
        <f>_xlfn.XLOOKUP(L2718,Cinemas_data!$A$1:$A$49,Cinemas_data!$I$1:$I$49,"not Found")</f>
        <v>Miraj Cinemas Grand Mall</v>
      </c>
      <c r="N2718" t="str">
        <f>_xlfn.XLOOKUP(L2718,Cinemas_data!$A$1:$A$49,Cinemas_data!$C$1:$C$49,"not Found")</f>
        <v>Chennai</v>
      </c>
      <c r="O2718">
        <f>_xlfn.XLOOKUP(A2718,Booking_data!$A$1:$A$6001,Booking_data!$H$1:$H$6001,"not found")</f>
        <v>2</v>
      </c>
      <c r="P2718">
        <f>_xlfn.XLOOKUP(A2718,Booking_data!$A$1:$A$6001,Booking_data!$I$1:$I$6001,"not Found")</f>
        <v>240</v>
      </c>
      <c r="Q2718">
        <f t="shared" si="212"/>
        <v>480</v>
      </c>
      <c r="R2718" t="str">
        <f>_xlfn.XLOOKUP(A2718,Booking_data!$A$1:$A$6001,Booking_data!$L$1:$L$6001,"Not Found")</f>
        <v>Wallet</v>
      </c>
      <c r="S2718">
        <f>_xlfn.XLOOKUP(A2718,Booking_data!$A$1:$A$6001,Booking_data!$N$1:$N$6001,"not Found")</f>
        <v>45</v>
      </c>
      <c r="T2718" t="str">
        <f>_xlfn.XLOOKUP(A2718,Booking_data!$A$1:$A$6001,Booking_data!$O$1:$O$6001,"Not Found")</f>
        <v>Female</v>
      </c>
      <c r="U2718" t="str">
        <f t="shared" si="213"/>
        <v>Above 45</v>
      </c>
      <c r="V2718" t="str">
        <f t="shared" si="214"/>
        <v>Low Booking</v>
      </c>
    </row>
    <row r="2719" spans="1:22" x14ac:dyDescent="0.25">
      <c r="A2719" t="s">
        <v>2950</v>
      </c>
      <c r="B2719" s="1">
        <v>46084</v>
      </c>
      <c r="C2719" s="1">
        <v>46176</v>
      </c>
      <c r="D2719" s="9">
        <v>0.77083333333333337</v>
      </c>
      <c r="E2719" t="str">
        <f t="shared" si="210"/>
        <v>Weekday</v>
      </c>
      <c r="F2719" t="str">
        <f t="shared" si="211"/>
        <v>Mar</v>
      </c>
      <c r="G2719" t="str">
        <f>_xlfn.XLOOKUP(A2719,Booking_data!$A$1:$A$6001,Booking_data!$D$1:$D$6001,"not found")</f>
        <v>M028</v>
      </c>
      <c r="H2719" t="str">
        <f>_xlfn.XLOOKUP(G2719,Movies_data!$A$1:$A$41,Movies_data!$B$1:$B$41,"not found")</f>
        <v>Kantara</v>
      </c>
      <c r="I2719" t="str">
        <f>_xlfn.XLOOKUP(G2719,Movies_data!$A$1:$A$41,Movies_data!$D$1:$D$41,"not found")</f>
        <v>Action</v>
      </c>
      <c r="J2719" t="str">
        <f>_xlfn.XLOOKUP(G2719,Movies_data!$A$1:$A$41,Movies_data!$C$1:$C$41,"not found")</f>
        <v>Kannada</v>
      </c>
      <c r="K2719">
        <f>_xlfn.XLOOKUP(G2719,Movies_data!$A$1:$A$41,Movies_data!$H$1:$H$41,"Not Found")</f>
        <v>8.1999999999999993</v>
      </c>
      <c r="L2719" t="str">
        <f>_xlfn.XLOOKUP(A2719,Booking_data!$A$1:$A$6001,Booking_data!$E$1:$E$6001,"not Found")</f>
        <v>C142</v>
      </c>
      <c r="M2719" t="str">
        <f>_xlfn.XLOOKUP(L2719,Cinemas_data!$A$1:$A$49,Cinemas_data!$I$1:$I$49,"not Found")</f>
        <v>PVR Grand Mall</v>
      </c>
      <c r="N2719" t="str">
        <f>_xlfn.XLOOKUP(L2719,Cinemas_data!$A$1:$A$49,Cinemas_data!$C$1:$C$49,"not Found")</f>
        <v>Ahmedabad</v>
      </c>
      <c r="O2719">
        <f>_xlfn.XLOOKUP(A2719,Booking_data!$A$1:$A$6001,Booking_data!$H$1:$H$6001,"not found")</f>
        <v>2</v>
      </c>
      <c r="P2719">
        <f>_xlfn.XLOOKUP(A2719,Booking_data!$A$1:$A$6001,Booking_data!$I$1:$I$6001,"not Found")</f>
        <v>220</v>
      </c>
      <c r="Q2719">
        <f t="shared" si="212"/>
        <v>440</v>
      </c>
      <c r="R2719" t="str">
        <f>_xlfn.XLOOKUP(A2719,Booking_data!$A$1:$A$6001,Booking_data!$L$1:$L$6001,"Not Found")</f>
        <v>Wallet</v>
      </c>
      <c r="S2719">
        <f>_xlfn.XLOOKUP(A2719,Booking_data!$A$1:$A$6001,Booking_data!$N$1:$N$6001,"not Found")</f>
        <v>24</v>
      </c>
      <c r="T2719" t="str">
        <f>_xlfn.XLOOKUP(A2719,Booking_data!$A$1:$A$6001,Booking_data!$O$1:$O$6001,"Not Found")</f>
        <v>Other</v>
      </c>
      <c r="U2719" t="str">
        <f t="shared" si="213"/>
        <v>Youngster</v>
      </c>
      <c r="V2719" t="str">
        <f t="shared" si="214"/>
        <v>Low Booking</v>
      </c>
    </row>
    <row r="2720" spans="1:22" x14ac:dyDescent="0.25">
      <c r="A2720" t="s">
        <v>2951</v>
      </c>
      <c r="B2720" s="1">
        <v>46084</v>
      </c>
      <c r="C2720" s="1">
        <v>46095</v>
      </c>
      <c r="D2720" s="9">
        <v>0.9375</v>
      </c>
      <c r="E2720" t="str">
        <f t="shared" si="210"/>
        <v>Weekday</v>
      </c>
      <c r="F2720" t="str">
        <f t="shared" si="211"/>
        <v>Mar</v>
      </c>
      <c r="G2720" t="str">
        <f>_xlfn.XLOOKUP(A2720,Booking_data!$A$1:$A$6001,Booking_data!$D$1:$D$6001,"not found")</f>
        <v>M033</v>
      </c>
      <c r="H2720" t="str">
        <f>_xlfn.XLOOKUP(G2720,Movies_data!$A$1:$A$41,Movies_data!$B$1:$B$41,"not found")</f>
        <v>Lucifer</v>
      </c>
      <c r="I2720" t="str">
        <f>_xlfn.XLOOKUP(G2720,Movies_data!$A$1:$A$41,Movies_data!$D$1:$D$41,"not found")</f>
        <v>Action</v>
      </c>
      <c r="J2720" t="str">
        <f>_xlfn.XLOOKUP(G2720,Movies_data!$A$1:$A$41,Movies_data!$C$1:$C$41,"not found")</f>
        <v>Malayalam</v>
      </c>
      <c r="K2720">
        <f>_xlfn.XLOOKUP(G2720,Movies_data!$A$1:$A$41,Movies_data!$H$1:$H$41,"Not Found")</f>
        <v>7.5</v>
      </c>
      <c r="L2720" t="str">
        <f>_xlfn.XLOOKUP(A2720,Booking_data!$A$1:$A$6001,Booking_data!$E$1:$E$6001,"not Found")</f>
        <v>C042</v>
      </c>
      <c r="M2720" t="str">
        <f>_xlfn.XLOOKUP(L2720,Cinemas_data!$A$1:$A$49,Cinemas_data!$I$1:$I$49,"not Found")</f>
        <v>Asian Cinemas Grand Mall</v>
      </c>
      <c r="N2720" t="str">
        <f>_xlfn.XLOOKUP(L2720,Cinemas_data!$A$1:$A$49,Cinemas_data!$C$1:$C$49,"not Found")</f>
        <v>Salem</v>
      </c>
      <c r="O2720">
        <f>_xlfn.XLOOKUP(A2720,Booking_data!$A$1:$A$6001,Booking_data!$H$1:$H$6001,"not found")</f>
        <v>3</v>
      </c>
      <c r="P2720">
        <f>_xlfn.XLOOKUP(A2720,Booking_data!$A$1:$A$6001,Booking_data!$I$1:$I$6001,"not Found")</f>
        <v>280</v>
      </c>
      <c r="Q2720">
        <f t="shared" si="212"/>
        <v>840</v>
      </c>
      <c r="R2720" t="str">
        <f>_xlfn.XLOOKUP(A2720,Booking_data!$A$1:$A$6001,Booking_data!$L$1:$L$6001,"Not Found")</f>
        <v>UPI</v>
      </c>
      <c r="S2720">
        <f>_xlfn.XLOOKUP(A2720,Booking_data!$A$1:$A$6001,Booking_data!$N$1:$N$6001,"not Found")</f>
        <v>24</v>
      </c>
      <c r="T2720" t="str">
        <f>_xlfn.XLOOKUP(A2720,Booking_data!$A$1:$A$6001,Booking_data!$O$1:$O$6001,"Not Found")</f>
        <v>Male</v>
      </c>
      <c r="U2720" t="str">
        <f t="shared" si="213"/>
        <v>Youngster</v>
      </c>
      <c r="V2720" t="str">
        <f t="shared" si="214"/>
        <v>Medium Booking</v>
      </c>
    </row>
    <row r="2721" spans="1:22" x14ac:dyDescent="0.25">
      <c r="A2721" t="s">
        <v>2952</v>
      </c>
      <c r="B2721" s="1">
        <v>46084</v>
      </c>
      <c r="C2721" s="1">
        <v>46099</v>
      </c>
      <c r="D2721" s="9">
        <v>0.88541666666666663</v>
      </c>
      <c r="E2721" t="str">
        <f t="shared" si="210"/>
        <v>Weekday</v>
      </c>
      <c r="F2721" t="str">
        <f t="shared" si="211"/>
        <v>Mar</v>
      </c>
      <c r="G2721" t="str">
        <f>_xlfn.XLOOKUP(A2721,Booking_data!$A$1:$A$6001,Booking_data!$D$1:$D$6001,"not found")</f>
        <v>M004</v>
      </c>
      <c r="H2721" t="str">
        <f>_xlfn.XLOOKUP(G2721,Movies_data!$A$1:$A$41,Movies_data!$B$1:$B$41,"not found")</f>
        <v>Ponniyin Selvan I</v>
      </c>
      <c r="I2721" t="str">
        <f>_xlfn.XLOOKUP(G2721,Movies_data!$A$1:$A$41,Movies_data!$D$1:$D$41,"not found")</f>
        <v>Drama</v>
      </c>
      <c r="J2721" t="str">
        <f>_xlfn.XLOOKUP(G2721,Movies_data!$A$1:$A$41,Movies_data!$C$1:$C$41,"not found")</f>
        <v>Tamil</v>
      </c>
      <c r="K2721">
        <f>_xlfn.XLOOKUP(G2721,Movies_data!$A$1:$A$41,Movies_data!$H$1:$H$41,"Not Found")</f>
        <v>7.6</v>
      </c>
      <c r="L2721" t="str">
        <f>_xlfn.XLOOKUP(A2721,Booking_data!$A$1:$A$6001,Booking_data!$E$1:$E$6001,"not Found")</f>
        <v>C023</v>
      </c>
      <c r="M2721" t="str">
        <f>_xlfn.XLOOKUP(L2721,Cinemas_data!$A$1:$A$49,Cinemas_data!$I$1:$I$49,"not Found")</f>
        <v>MovieMax Forum Mall</v>
      </c>
      <c r="N2721" t="str">
        <f>_xlfn.XLOOKUP(L2721,Cinemas_data!$A$1:$A$49,Cinemas_data!$C$1:$C$49,"not Found")</f>
        <v>Coimbatore</v>
      </c>
      <c r="O2721">
        <f>_xlfn.XLOOKUP(A2721,Booking_data!$A$1:$A$6001,Booking_data!$H$1:$H$6001,"not found")</f>
        <v>5</v>
      </c>
      <c r="P2721">
        <f>_xlfn.XLOOKUP(A2721,Booking_data!$A$1:$A$6001,Booking_data!$I$1:$I$6001,"not Found")</f>
        <v>240</v>
      </c>
      <c r="Q2721">
        <f t="shared" si="212"/>
        <v>1200</v>
      </c>
      <c r="R2721" t="str">
        <f>_xlfn.XLOOKUP(A2721,Booking_data!$A$1:$A$6001,Booking_data!$L$1:$L$6001,"Not Found")</f>
        <v>Credit Card</v>
      </c>
      <c r="S2721">
        <f>_xlfn.XLOOKUP(A2721,Booking_data!$A$1:$A$6001,Booking_data!$N$1:$N$6001,"not Found")</f>
        <v>24</v>
      </c>
      <c r="T2721" t="str">
        <f>_xlfn.XLOOKUP(A2721,Booking_data!$A$1:$A$6001,Booking_data!$O$1:$O$6001,"Not Found")</f>
        <v>Female</v>
      </c>
      <c r="U2721" t="str">
        <f t="shared" si="213"/>
        <v>Youngster</v>
      </c>
      <c r="V2721" t="str">
        <f t="shared" si="214"/>
        <v>High Booking</v>
      </c>
    </row>
    <row r="2722" spans="1:22" x14ac:dyDescent="0.25">
      <c r="A2722" t="s">
        <v>2953</v>
      </c>
      <c r="B2722" s="1">
        <v>46084</v>
      </c>
      <c r="C2722" s="1">
        <v>46176</v>
      </c>
      <c r="D2722" s="9">
        <v>0.64583333333333337</v>
      </c>
      <c r="E2722" t="str">
        <f t="shared" si="210"/>
        <v>Weekday</v>
      </c>
      <c r="F2722" t="str">
        <f t="shared" si="211"/>
        <v>Mar</v>
      </c>
      <c r="G2722" t="str">
        <f>_xlfn.XLOOKUP(A2722,Booking_data!$A$1:$A$6001,Booking_data!$D$1:$D$6001,"not found")</f>
        <v>M035</v>
      </c>
      <c r="H2722" t="str">
        <f>_xlfn.XLOOKUP(G2722,Movies_data!$A$1:$A$41,Movies_data!$B$1:$B$41,"not found")</f>
        <v>Aavesham</v>
      </c>
      <c r="I2722" t="str">
        <f>_xlfn.XLOOKUP(G2722,Movies_data!$A$1:$A$41,Movies_data!$D$1:$D$41,"not found")</f>
        <v>Comedy</v>
      </c>
      <c r="J2722" t="str">
        <f>_xlfn.XLOOKUP(G2722,Movies_data!$A$1:$A$41,Movies_data!$C$1:$C$41,"not found")</f>
        <v>Malayalam</v>
      </c>
      <c r="K2722">
        <f>_xlfn.XLOOKUP(G2722,Movies_data!$A$1:$A$41,Movies_data!$H$1:$H$41,"Not Found")</f>
        <v>7.8</v>
      </c>
      <c r="L2722" t="str">
        <f>_xlfn.XLOOKUP(A2722,Booking_data!$A$1:$A$6001,Booking_data!$E$1:$E$6001,"not Found")</f>
        <v>C111</v>
      </c>
      <c r="M2722" t="str">
        <f>_xlfn.XLOOKUP(L2722,Cinemas_data!$A$1:$A$49,Cinemas_data!$I$1:$I$49,"not Found")</f>
        <v>Mukta A2 Cinemas City Centre</v>
      </c>
      <c r="N2722" t="str">
        <f>_xlfn.XLOOKUP(L2722,Cinemas_data!$A$1:$A$49,Cinemas_data!$C$1:$C$49,"not Found")</f>
        <v>Delhi</v>
      </c>
      <c r="O2722">
        <f>_xlfn.XLOOKUP(A2722,Booking_data!$A$1:$A$6001,Booking_data!$H$1:$H$6001,"not found")</f>
        <v>1</v>
      </c>
      <c r="P2722">
        <f>_xlfn.XLOOKUP(A2722,Booking_data!$A$1:$A$6001,Booking_data!$I$1:$I$6001,"not Found")</f>
        <v>180</v>
      </c>
      <c r="Q2722">
        <f t="shared" si="212"/>
        <v>180</v>
      </c>
      <c r="R2722" t="str">
        <f>_xlfn.XLOOKUP(A2722,Booking_data!$A$1:$A$6001,Booking_data!$L$1:$L$6001,"Not Found")</f>
        <v>Credit Card</v>
      </c>
      <c r="S2722">
        <f>_xlfn.XLOOKUP(A2722,Booking_data!$A$1:$A$6001,Booking_data!$N$1:$N$6001,"not Found")</f>
        <v>47</v>
      </c>
      <c r="T2722" t="str">
        <f>_xlfn.XLOOKUP(A2722,Booking_data!$A$1:$A$6001,Booking_data!$O$1:$O$6001,"Not Found")</f>
        <v>Female</v>
      </c>
      <c r="U2722" t="str">
        <f t="shared" si="213"/>
        <v>Above 45</v>
      </c>
      <c r="V2722" t="str">
        <f t="shared" si="214"/>
        <v>Low Booking</v>
      </c>
    </row>
    <row r="2723" spans="1:22" x14ac:dyDescent="0.25">
      <c r="A2723" t="s">
        <v>2954</v>
      </c>
      <c r="B2723" s="1">
        <v>46084</v>
      </c>
      <c r="C2723" s="1">
        <v>46204</v>
      </c>
      <c r="D2723" s="9">
        <v>0.9375</v>
      </c>
      <c r="E2723" t="str">
        <f t="shared" si="210"/>
        <v>Weekday</v>
      </c>
      <c r="F2723" t="str">
        <f t="shared" si="211"/>
        <v>Mar</v>
      </c>
      <c r="G2723" t="str">
        <f>_xlfn.XLOOKUP(A2723,Booking_data!$A$1:$A$6001,Booking_data!$D$1:$D$6001,"not found")</f>
        <v>M008</v>
      </c>
      <c r="H2723" t="str">
        <f>_xlfn.XLOOKUP(G2723,Movies_data!$A$1:$A$41,Movies_data!$B$1:$B$41,"not found")</f>
        <v>Love Today</v>
      </c>
      <c r="I2723" t="str">
        <f>_xlfn.XLOOKUP(G2723,Movies_data!$A$1:$A$41,Movies_data!$D$1:$D$41,"not found")</f>
        <v>Romance</v>
      </c>
      <c r="J2723" t="str">
        <f>_xlfn.XLOOKUP(G2723,Movies_data!$A$1:$A$41,Movies_data!$C$1:$C$41,"not found")</f>
        <v>Tamil</v>
      </c>
      <c r="K2723">
        <f>_xlfn.XLOOKUP(G2723,Movies_data!$A$1:$A$41,Movies_data!$H$1:$H$41,"Not Found")</f>
        <v>7.4</v>
      </c>
      <c r="L2723" t="str">
        <f>_xlfn.XLOOKUP(A2723,Booking_data!$A$1:$A$6001,Booking_data!$E$1:$E$6001,"not Found")</f>
        <v>C153</v>
      </c>
      <c r="M2723" t="str">
        <f>_xlfn.XLOOKUP(L2723,Cinemas_data!$A$1:$A$49,Cinemas_data!$I$1:$I$49,"not Found")</f>
        <v>Cinepolis Forum Mall</v>
      </c>
      <c r="N2723" t="str">
        <f>_xlfn.XLOOKUP(L2723,Cinemas_data!$A$1:$A$49,Cinemas_data!$C$1:$C$49,"not Found")</f>
        <v>Kochi</v>
      </c>
      <c r="O2723">
        <f>_xlfn.XLOOKUP(A2723,Booking_data!$A$1:$A$6001,Booking_data!$H$1:$H$6001,"not found")</f>
        <v>2</v>
      </c>
      <c r="P2723">
        <f>_xlfn.XLOOKUP(A2723,Booking_data!$A$1:$A$6001,Booking_data!$I$1:$I$6001,"not Found")</f>
        <v>240</v>
      </c>
      <c r="Q2723">
        <f t="shared" si="212"/>
        <v>480</v>
      </c>
      <c r="R2723" t="str">
        <f>_xlfn.XLOOKUP(A2723,Booking_data!$A$1:$A$6001,Booking_data!$L$1:$L$6001,"Not Found")</f>
        <v>Credit Card</v>
      </c>
      <c r="S2723">
        <f>_xlfn.XLOOKUP(A2723,Booking_data!$A$1:$A$6001,Booking_data!$N$1:$N$6001,"not Found")</f>
        <v>59</v>
      </c>
      <c r="T2723" t="str">
        <f>_xlfn.XLOOKUP(A2723,Booking_data!$A$1:$A$6001,Booking_data!$O$1:$O$6001,"Not Found")</f>
        <v>Male</v>
      </c>
      <c r="U2723" t="str">
        <f t="shared" si="213"/>
        <v>Above 45</v>
      </c>
      <c r="V2723" t="str">
        <f t="shared" si="214"/>
        <v>Low Booking</v>
      </c>
    </row>
    <row r="2724" spans="1:22" x14ac:dyDescent="0.25">
      <c r="A2724" t="s">
        <v>2955</v>
      </c>
      <c r="B2724" s="1">
        <v>46084</v>
      </c>
      <c r="C2724" s="1">
        <v>46113</v>
      </c>
      <c r="D2724" s="9">
        <v>0.39583333333333331</v>
      </c>
      <c r="E2724" t="str">
        <f t="shared" si="210"/>
        <v>Weekday</v>
      </c>
      <c r="F2724" t="str">
        <f t="shared" si="211"/>
        <v>Mar</v>
      </c>
      <c r="G2724" t="str">
        <f>_xlfn.XLOOKUP(A2724,Booking_data!$A$1:$A$6001,Booking_data!$D$1:$D$6001,"not found")</f>
        <v>M003</v>
      </c>
      <c r="H2724" t="str">
        <f>_xlfn.XLOOKUP(G2724,Movies_data!$A$1:$A$41,Movies_data!$B$1:$B$41,"not found")</f>
        <v>Vikram</v>
      </c>
      <c r="I2724" t="str">
        <f>_xlfn.XLOOKUP(G2724,Movies_data!$A$1:$A$41,Movies_data!$D$1:$D$41,"not found")</f>
        <v>Action</v>
      </c>
      <c r="J2724" t="str">
        <f>_xlfn.XLOOKUP(G2724,Movies_data!$A$1:$A$41,Movies_data!$C$1:$C$41,"not found")</f>
        <v>Tamil</v>
      </c>
      <c r="K2724">
        <f>_xlfn.XLOOKUP(G2724,Movies_data!$A$1:$A$41,Movies_data!$H$1:$H$41,"Not Found")</f>
        <v>8.3000000000000007</v>
      </c>
      <c r="L2724" t="str">
        <f>_xlfn.XLOOKUP(A2724,Booking_data!$A$1:$A$6001,Booking_data!$E$1:$E$6001,"not Found")</f>
        <v>C022</v>
      </c>
      <c r="M2724" t="str">
        <f>_xlfn.XLOOKUP(L2724,Cinemas_data!$A$1:$A$49,Cinemas_data!$I$1:$I$49,"not Found")</f>
        <v>Mukta A2 Cinemas Grand Mall</v>
      </c>
      <c r="N2724" t="str">
        <f>_xlfn.XLOOKUP(L2724,Cinemas_data!$A$1:$A$49,Cinemas_data!$C$1:$C$49,"not Found")</f>
        <v>Coimbatore</v>
      </c>
      <c r="O2724">
        <f>_xlfn.XLOOKUP(A2724,Booking_data!$A$1:$A$6001,Booking_data!$H$1:$H$6001,"not found")</f>
        <v>3</v>
      </c>
      <c r="P2724">
        <f>_xlfn.XLOOKUP(A2724,Booking_data!$A$1:$A$6001,Booking_data!$I$1:$I$6001,"not Found")</f>
        <v>200</v>
      </c>
      <c r="Q2724">
        <f t="shared" si="212"/>
        <v>600</v>
      </c>
      <c r="R2724" t="str">
        <f>_xlfn.XLOOKUP(A2724,Booking_data!$A$1:$A$6001,Booking_data!$L$1:$L$6001,"Not Found")</f>
        <v>UPI</v>
      </c>
      <c r="S2724">
        <f>_xlfn.XLOOKUP(A2724,Booking_data!$A$1:$A$6001,Booking_data!$N$1:$N$6001,"not Found")</f>
        <v>26</v>
      </c>
      <c r="T2724" t="str">
        <f>_xlfn.XLOOKUP(A2724,Booking_data!$A$1:$A$6001,Booking_data!$O$1:$O$6001,"Not Found")</f>
        <v>Female</v>
      </c>
      <c r="U2724" t="str">
        <f t="shared" si="213"/>
        <v>Youngster</v>
      </c>
      <c r="V2724" t="str">
        <f t="shared" si="214"/>
        <v>Medium Booking</v>
      </c>
    </row>
    <row r="2725" spans="1:22" x14ac:dyDescent="0.25">
      <c r="A2725" t="s">
        <v>2956</v>
      </c>
      <c r="B2725" s="1">
        <v>46084</v>
      </c>
      <c r="C2725" s="1">
        <v>46092</v>
      </c>
      <c r="D2725" s="9">
        <v>0.9375</v>
      </c>
      <c r="E2725" t="str">
        <f t="shared" si="210"/>
        <v>Weekday</v>
      </c>
      <c r="F2725" t="str">
        <f t="shared" si="211"/>
        <v>Mar</v>
      </c>
      <c r="G2725" t="str">
        <f>_xlfn.XLOOKUP(A2725,Booking_data!$A$1:$A$6001,Booking_data!$D$1:$D$6001,"not found")</f>
        <v>M023</v>
      </c>
      <c r="H2725" t="str">
        <f>_xlfn.XLOOKUP(G2725,Movies_data!$A$1:$A$41,Movies_data!$B$1:$B$41,"not found")</f>
        <v>Stree 2</v>
      </c>
      <c r="I2725" t="str">
        <f>_xlfn.XLOOKUP(G2725,Movies_data!$A$1:$A$41,Movies_data!$D$1:$D$41,"not found")</f>
        <v>Comedy</v>
      </c>
      <c r="J2725" t="str">
        <f>_xlfn.XLOOKUP(G2725,Movies_data!$A$1:$A$41,Movies_data!$C$1:$C$41,"not found")</f>
        <v>Hindi</v>
      </c>
      <c r="K2725">
        <f>_xlfn.XLOOKUP(G2725,Movies_data!$A$1:$A$41,Movies_data!$H$1:$H$41,"Not Found")</f>
        <v>6.9</v>
      </c>
      <c r="L2725" t="str">
        <f>_xlfn.XLOOKUP(A2725,Booking_data!$A$1:$A$6001,Booking_data!$E$1:$E$6001,"not Found")</f>
        <v>C052</v>
      </c>
      <c r="M2725" t="str">
        <f>_xlfn.XLOOKUP(L2725,Cinemas_data!$A$1:$A$49,Cinemas_data!$I$1:$I$49,"not Found")</f>
        <v>City Pride Grand Mall</v>
      </c>
      <c r="N2725" t="str">
        <f>_xlfn.XLOOKUP(L2725,Cinemas_data!$A$1:$A$49,Cinemas_data!$C$1:$C$49,"not Found")</f>
        <v>Bengaluru</v>
      </c>
      <c r="O2725">
        <f>_xlfn.XLOOKUP(A2725,Booking_data!$A$1:$A$6001,Booking_data!$H$1:$H$6001,"not found")</f>
        <v>4</v>
      </c>
      <c r="P2725">
        <f>_xlfn.XLOOKUP(A2725,Booking_data!$A$1:$A$6001,Booking_data!$I$1:$I$6001,"not Found")</f>
        <v>200</v>
      </c>
      <c r="Q2725">
        <f t="shared" si="212"/>
        <v>800</v>
      </c>
      <c r="R2725" t="str">
        <f>_xlfn.XLOOKUP(A2725,Booking_data!$A$1:$A$6001,Booking_data!$L$1:$L$6001,"Not Found")</f>
        <v>Debit Card</v>
      </c>
      <c r="S2725">
        <f>_xlfn.XLOOKUP(A2725,Booking_data!$A$1:$A$6001,Booking_data!$N$1:$N$6001,"not Found")</f>
        <v>22</v>
      </c>
      <c r="T2725" t="str">
        <f>_xlfn.XLOOKUP(A2725,Booking_data!$A$1:$A$6001,Booking_data!$O$1:$O$6001,"Not Found")</f>
        <v>Male</v>
      </c>
      <c r="U2725" t="str">
        <f t="shared" si="213"/>
        <v>Youngster</v>
      </c>
      <c r="V2725" t="str">
        <f t="shared" si="214"/>
        <v>Medium Booking</v>
      </c>
    </row>
    <row r="2726" spans="1:22" x14ac:dyDescent="0.25">
      <c r="A2726" t="s">
        <v>2957</v>
      </c>
      <c r="B2726" s="1">
        <v>46084</v>
      </c>
      <c r="C2726" s="1">
        <v>46138</v>
      </c>
      <c r="D2726" s="9">
        <v>0.39583333333333331</v>
      </c>
      <c r="E2726" t="str">
        <f t="shared" si="210"/>
        <v>Weekday</v>
      </c>
      <c r="F2726" t="str">
        <f t="shared" si="211"/>
        <v>Mar</v>
      </c>
      <c r="G2726" t="str">
        <f>_xlfn.XLOOKUP(A2726,Booking_data!$A$1:$A$6001,Booking_data!$D$1:$D$6001,"not found")</f>
        <v>M028</v>
      </c>
      <c r="H2726" t="str">
        <f>_xlfn.XLOOKUP(G2726,Movies_data!$A$1:$A$41,Movies_data!$B$1:$B$41,"not found")</f>
        <v>Kantara</v>
      </c>
      <c r="I2726" t="str">
        <f>_xlfn.XLOOKUP(G2726,Movies_data!$A$1:$A$41,Movies_data!$D$1:$D$41,"not found")</f>
        <v>Action</v>
      </c>
      <c r="J2726" t="str">
        <f>_xlfn.XLOOKUP(G2726,Movies_data!$A$1:$A$41,Movies_data!$C$1:$C$41,"not found")</f>
        <v>Kannada</v>
      </c>
      <c r="K2726">
        <f>_xlfn.XLOOKUP(G2726,Movies_data!$A$1:$A$41,Movies_data!$H$1:$H$41,"Not Found")</f>
        <v>8.1999999999999993</v>
      </c>
      <c r="L2726" t="str">
        <f>_xlfn.XLOOKUP(A2726,Booking_data!$A$1:$A$6001,Booking_data!$E$1:$E$6001,"not Found")</f>
        <v>C083</v>
      </c>
      <c r="M2726" t="str">
        <f>_xlfn.XLOOKUP(L2726,Cinemas_data!$A$1:$A$49,Cinemas_data!$I$1:$I$49,"not Found")</f>
        <v>Miraj Cinemas Forum Mall</v>
      </c>
      <c r="N2726" t="str">
        <f>_xlfn.XLOOKUP(L2726,Cinemas_data!$A$1:$A$49,Cinemas_data!$C$1:$C$49,"not Found")</f>
        <v>Vijayawada</v>
      </c>
      <c r="O2726">
        <f>_xlfn.XLOOKUP(A2726,Booking_data!$A$1:$A$6001,Booking_data!$H$1:$H$6001,"not found")</f>
        <v>3</v>
      </c>
      <c r="P2726">
        <f>_xlfn.XLOOKUP(A2726,Booking_data!$A$1:$A$6001,Booking_data!$I$1:$I$6001,"not Found")</f>
        <v>280</v>
      </c>
      <c r="Q2726">
        <f t="shared" si="212"/>
        <v>840</v>
      </c>
      <c r="R2726" t="str">
        <f>_xlfn.XLOOKUP(A2726,Booking_data!$A$1:$A$6001,Booking_data!$L$1:$L$6001,"Not Found")</f>
        <v>Net Banking</v>
      </c>
      <c r="S2726">
        <f>_xlfn.XLOOKUP(A2726,Booking_data!$A$1:$A$6001,Booking_data!$N$1:$N$6001,"not Found")</f>
        <v>45</v>
      </c>
      <c r="T2726" t="str">
        <f>_xlfn.XLOOKUP(A2726,Booking_data!$A$1:$A$6001,Booking_data!$O$1:$O$6001,"Not Found")</f>
        <v>Male</v>
      </c>
      <c r="U2726" t="str">
        <f t="shared" si="213"/>
        <v>Above 45</v>
      </c>
      <c r="V2726" t="str">
        <f t="shared" si="214"/>
        <v>Medium Booking</v>
      </c>
    </row>
    <row r="2727" spans="1:22" x14ac:dyDescent="0.25">
      <c r="A2727" t="s">
        <v>2958</v>
      </c>
      <c r="B2727" s="1">
        <v>46084</v>
      </c>
      <c r="C2727" s="1">
        <v>46198</v>
      </c>
      <c r="D2727" s="9">
        <v>0.64583333333333337</v>
      </c>
      <c r="E2727" t="str">
        <f t="shared" si="210"/>
        <v>Weekday</v>
      </c>
      <c r="F2727" t="str">
        <f t="shared" si="211"/>
        <v>Mar</v>
      </c>
      <c r="G2727" t="str">
        <f>_xlfn.XLOOKUP(A2727,Booking_data!$A$1:$A$6001,Booking_data!$D$1:$D$6001,"not found")</f>
        <v>M007</v>
      </c>
      <c r="H2727" t="str">
        <f>_xlfn.XLOOKUP(G2727,Movies_data!$A$1:$A$41,Movies_data!$B$1:$B$41,"not found")</f>
        <v>Good Night</v>
      </c>
      <c r="I2727" t="str">
        <f>_xlfn.XLOOKUP(G2727,Movies_data!$A$1:$A$41,Movies_data!$D$1:$D$41,"not found")</f>
        <v>Comedy</v>
      </c>
      <c r="J2727" t="str">
        <f>_xlfn.XLOOKUP(G2727,Movies_data!$A$1:$A$41,Movies_data!$C$1:$C$41,"not found")</f>
        <v>Tamil</v>
      </c>
      <c r="K2727">
        <f>_xlfn.XLOOKUP(G2727,Movies_data!$A$1:$A$41,Movies_data!$H$1:$H$41,"Not Found")</f>
        <v>8</v>
      </c>
      <c r="L2727" t="str">
        <f>_xlfn.XLOOKUP(A2727,Booking_data!$A$1:$A$6001,Booking_data!$E$1:$E$6001,"not Found")</f>
        <v>C041</v>
      </c>
      <c r="M2727" t="str">
        <f>_xlfn.XLOOKUP(L2727,Cinemas_data!$A$1:$A$49,Cinemas_data!$I$1:$I$49,"not Found")</f>
        <v>MovieMax City Centre</v>
      </c>
      <c r="N2727" t="str">
        <f>_xlfn.XLOOKUP(L2727,Cinemas_data!$A$1:$A$49,Cinemas_data!$C$1:$C$49,"not Found")</f>
        <v>Salem</v>
      </c>
      <c r="O2727">
        <f>_xlfn.XLOOKUP(A2727,Booking_data!$A$1:$A$6001,Booking_data!$H$1:$H$6001,"not found")</f>
        <v>4</v>
      </c>
      <c r="P2727">
        <f>_xlfn.XLOOKUP(A2727,Booking_data!$A$1:$A$6001,Booking_data!$I$1:$I$6001,"not Found")</f>
        <v>240</v>
      </c>
      <c r="Q2727">
        <f t="shared" si="212"/>
        <v>960</v>
      </c>
      <c r="R2727" t="str">
        <f>_xlfn.XLOOKUP(A2727,Booking_data!$A$1:$A$6001,Booking_data!$L$1:$L$6001,"Not Found")</f>
        <v>Net Banking</v>
      </c>
      <c r="S2727">
        <f>_xlfn.XLOOKUP(A2727,Booking_data!$A$1:$A$6001,Booking_data!$N$1:$N$6001,"not Found")</f>
        <v>39</v>
      </c>
      <c r="T2727" t="str">
        <f>_xlfn.XLOOKUP(A2727,Booking_data!$A$1:$A$6001,Booking_data!$O$1:$O$6001,"Not Found")</f>
        <v>Female</v>
      </c>
      <c r="U2727" t="str">
        <f t="shared" si="213"/>
        <v>Middle Age</v>
      </c>
      <c r="V2727" t="str">
        <f t="shared" si="214"/>
        <v>Medium Booking</v>
      </c>
    </row>
    <row r="2728" spans="1:22" x14ac:dyDescent="0.25">
      <c r="A2728" t="s">
        <v>2959</v>
      </c>
      <c r="B2728" s="1">
        <v>46084</v>
      </c>
      <c r="C2728" s="1">
        <v>46127</v>
      </c>
      <c r="D2728" s="9">
        <v>0.9375</v>
      </c>
      <c r="E2728" t="str">
        <f t="shared" si="210"/>
        <v>Weekday</v>
      </c>
      <c r="F2728" t="str">
        <f t="shared" si="211"/>
        <v>Mar</v>
      </c>
      <c r="G2728" t="str">
        <f>_xlfn.XLOOKUP(A2728,Booking_data!$A$1:$A$6001,Booking_data!$D$1:$D$6001,"not found")</f>
        <v>M026</v>
      </c>
      <c r="H2728" t="str">
        <f>_xlfn.XLOOKUP(G2728,Movies_data!$A$1:$A$41,Movies_data!$B$1:$B$41,"not found")</f>
        <v>Drishyam 2</v>
      </c>
      <c r="I2728" t="str">
        <f>_xlfn.XLOOKUP(G2728,Movies_data!$A$1:$A$41,Movies_data!$D$1:$D$41,"not found")</f>
        <v>Thriller</v>
      </c>
      <c r="J2728" t="str">
        <f>_xlfn.XLOOKUP(G2728,Movies_data!$A$1:$A$41,Movies_data!$C$1:$C$41,"not found")</f>
        <v>Hindi</v>
      </c>
      <c r="K2728">
        <f>_xlfn.XLOOKUP(G2728,Movies_data!$A$1:$A$41,Movies_data!$H$1:$H$41,"Not Found")</f>
        <v>8.1999999999999993</v>
      </c>
      <c r="L2728" t="str">
        <f>_xlfn.XLOOKUP(A2728,Booking_data!$A$1:$A$6001,Booking_data!$E$1:$E$6001,"not Found")</f>
        <v>C141</v>
      </c>
      <c r="M2728" t="str">
        <f>_xlfn.XLOOKUP(L2728,Cinemas_data!$A$1:$A$49,Cinemas_data!$I$1:$I$49,"not Found")</f>
        <v>City Pride City Centre</v>
      </c>
      <c r="N2728" t="str">
        <f>_xlfn.XLOOKUP(L2728,Cinemas_data!$A$1:$A$49,Cinemas_data!$C$1:$C$49,"not Found")</f>
        <v>Ahmedabad</v>
      </c>
      <c r="O2728">
        <f>_xlfn.XLOOKUP(A2728,Booking_data!$A$1:$A$6001,Booking_data!$H$1:$H$6001,"not found")</f>
        <v>1</v>
      </c>
      <c r="P2728">
        <f>_xlfn.XLOOKUP(A2728,Booking_data!$A$1:$A$6001,Booking_data!$I$1:$I$6001,"not Found")</f>
        <v>240</v>
      </c>
      <c r="Q2728">
        <f t="shared" si="212"/>
        <v>240</v>
      </c>
      <c r="R2728" t="str">
        <f>_xlfn.XLOOKUP(A2728,Booking_data!$A$1:$A$6001,Booking_data!$L$1:$L$6001,"Not Found")</f>
        <v>UPI</v>
      </c>
      <c r="S2728">
        <f>_xlfn.XLOOKUP(A2728,Booking_data!$A$1:$A$6001,Booking_data!$N$1:$N$6001,"not Found")</f>
        <v>55</v>
      </c>
      <c r="T2728" t="str">
        <f>_xlfn.XLOOKUP(A2728,Booking_data!$A$1:$A$6001,Booking_data!$O$1:$O$6001,"Not Found")</f>
        <v>Male</v>
      </c>
      <c r="U2728" t="str">
        <f t="shared" si="213"/>
        <v>Above 45</v>
      </c>
      <c r="V2728" t="str">
        <f t="shared" si="214"/>
        <v>Low Booking</v>
      </c>
    </row>
    <row r="2729" spans="1:22" x14ac:dyDescent="0.25">
      <c r="A2729" t="s">
        <v>2960</v>
      </c>
      <c r="B2729" s="1">
        <v>46084</v>
      </c>
      <c r="C2729" s="1">
        <v>46060</v>
      </c>
      <c r="D2729" s="9">
        <v>0.9375</v>
      </c>
      <c r="E2729" t="str">
        <f t="shared" si="210"/>
        <v>Weekday</v>
      </c>
      <c r="F2729" t="str">
        <f t="shared" si="211"/>
        <v>Mar</v>
      </c>
      <c r="G2729" t="str">
        <f>_xlfn.XLOOKUP(A2729,Booking_data!$A$1:$A$6001,Booking_data!$D$1:$D$6001,"not found")</f>
        <v>M009</v>
      </c>
      <c r="H2729" t="str">
        <f>_xlfn.XLOOKUP(G2729,Movies_data!$A$1:$A$41,Movies_data!$B$1:$B$41,"not found")</f>
        <v>Amaran</v>
      </c>
      <c r="I2729" t="str">
        <f>_xlfn.XLOOKUP(G2729,Movies_data!$A$1:$A$41,Movies_data!$D$1:$D$41,"not found")</f>
        <v>Biography</v>
      </c>
      <c r="J2729" t="str">
        <f>_xlfn.XLOOKUP(G2729,Movies_data!$A$1:$A$41,Movies_data!$C$1:$C$41,"not found")</f>
        <v>Tamil</v>
      </c>
      <c r="K2729">
        <f>_xlfn.XLOOKUP(G2729,Movies_data!$A$1:$A$41,Movies_data!$H$1:$H$41,"Not Found")</f>
        <v>8.3000000000000007</v>
      </c>
      <c r="L2729" t="str">
        <f>_xlfn.XLOOKUP(A2729,Booking_data!$A$1:$A$6001,Booking_data!$E$1:$E$6001,"not Found")</f>
        <v>C083</v>
      </c>
      <c r="M2729" t="str">
        <f>_xlfn.XLOOKUP(L2729,Cinemas_data!$A$1:$A$49,Cinemas_data!$I$1:$I$49,"not Found")</f>
        <v>Miraj Cinemas Forum Mall</v>
      </c>
      <c r="N2729" t="str">
        <f>_xlfn.XLOOKUP(L2729,Cinemas_data!$A$1:$A$49,Cinemas_data!$C$1:$C$49,"not Found")</f>
        <v>Vijayawada</v>
      </c>
      <c r="O2729">
        <f>_xlfn.XLOOKUP(A2729,Booking_data!$A$1:$A$6001,Booking_data!$H$1:$H$6001,"not found")</f>
        <v>2</v>
      </c>
      <c r="P2729">
        <f>_xlfn.XLOOKUP(A2729,Booking_data!$A$1:$A$6001,Booking_data!$I$1:$I$6001,"not Found")</f>
        <v>460</v>
      </c>
      <c r="Q2729">
        <f t="shared" si="212"/>
        <v>920</v>
      </c>
      <c r="R2729" t="str">
        <f>_xlfn.XLOOKUP(A2729,Booking_data!$A$1:$A$6001,Booking_data!$L$1:$L$6001,"Not Found")</f>
        <v>Credit Card</v>
      </c>
      <c r="S2729">
        <f>_xlfn.XLOOKUP(A2729,Booking_data!$A$1:$A$6001,Booking_data!$N$1:$N$6001,"not Found")</f>
        <v>31</v>
      </c>
      <c r="T2729" t="str">
        <f>_xlfn.XLOOKUP(A2729,Booking_data!$A$1:$A$6001,Booking_data!$O$1:$O$6001,"Not Found")</f>
        <v>Other</v>
      </c>
      <c r="U2729" t="str">
        <f t="shared" si="213"/>
        <v>Middle Age</v>
      </c>
      <c r="V2729" t="str">
        <f t="shared" si="214"/>
        <v>Low Booking</v>
      </c>
    </row>
    <row r="2730" spans="1:22" x14ac:dyDescent="0.25">
      <c r="A2730" t="s">
        <v>2961</v>
      </c>
      <c r="B2730" s="1">
        <v>46084</v>
      </c>
      <c r="C2730" s="1">
        <v>46109</v>
      </c>
      <c r="D2730" s="9">
        <v>0.88541666666666663</v>
      </c>
      <c r="E2730" t="str">
        <f t="shared" si="210"/>
        <v>Weekday</v>
      </c>
      <c r="F2730" t="str">
        <f t="shared" si="211"/>
        <v>Mar</v>
      </c>
      <c r="G2730" t="str">
        <f>_xlfn.XLOOKUP(A2730,Booking_data!$A$1:$A$6001,Booking_data!$D$1:$D$6001,"not found")</f>
        <v>M037</v>
      </c>
      <c r="H2730" t="str">
        <f>_xlfn.XLOOKUP(G2730,Movies_data!$A$1:$A$41,Movies_data!$B$1:$B$41,"not found")</f>
        <v>Oppenheimer</v>
      </c>
      <c r="I2730" t="str">
        <f>_xlfn.XLOOKUP(G2730,Movies_data!$A$1:$A$41,Movies_data!$D$1:$D$41,"not found")</f>
        <v>Biography</v>
      </c>
      <c r="J2730" t="str">
        <f>_xlfn.XLOOKUP(G2730,Movies_data!$A$1:$A$41,Movies_data!$C$1:$C$41,"not found")</f>
        <v>English</v>
      </c>
      <c r="K2730">
        <f>_xlfn.XLOOKUP(G2730,Movies_data!$A$1:$A$41,Movies_data!$H$1:$H$41,"Not Found")</f>
        <v>8.5</v>
      </c>
      <c r="L2730" t="str">
        <f>_xlfn.XLOOKUP(A2730,Booking_data!$A$1:$A$6001,Booking_data!$E$1:$E$6001,"not Found")</f>
        <v>C112</v>
      </c>
      <c r="M2730" t="str">
        <f>_xlfn.XLOOKUP(L2730,Cinemas_data!$A$1:$A$49,Cinemas_data!$I$1:$I$49,"not Found")</f>
        <v>MovieMax Grand Mall</v>
      </c>
      <c r="N2730" t="str">
        <f>_xlfn.XLOOKUP(L2730,Cinemas_data!$A$1:$A$49,Cinemas_data!$C$1:$C$49,"not Found")</f>
        <v>Delhi</v>
      </c>
      <c r="O2730">
        <f>_xlfn.XLOOKUP(A2730,Booking_data!$A$1:$A$6001,Booking_data!$H$1:$H$6001,"not found")</f>
        <v>1</v>
      </c>
      <c r="P2730">
        <f>_xlfn.XLOOKUP(A2730,Booking_data!$A$1:$A$6001,Booking_data!$I$1:$I$6001,"not Found")</f>
        <v>240</v>
      </c>
      <c r="Q2730">
        <f t="shared" si="212"/>
        <v>240</v>
      </c>
      <c r="R2730" t="str">
        <f>_xlfn.XLOOKUP(A2730,Booking_data!$A$1:$A$6001,Booking_data!$L$1:$L$6001,"Not Found")</f>
        <v>Credit Card</v>
      </c>
      <c r="S2730">
        <f>_xlfn.XLOOKUP(A2730,Booking_data!$A$1:$A$6001,Booking_data!$N$1:$N$6001,"not Found")</f>
        <v>23</v>
      </c>
      <c r="T2730" t="str">
        <f>_xlfn.XLOOKUP(A2730,Booking_data!$A$1:$A$6001,Booking_data!$O$1:$O$6001,"Not Found")</f>
        <v>Female</v>
      </c>
      <c r="U2730" t="str">
        <f t="shared" si="213"/>
        <v>Youngster</v>
      </c>
      <c r="V2730" t="str">
        <f t="shared" si="214"/>
        <v>Low Booking</v>
      </c>
    </row>
    <row r="2731" spans="1:22" x14ac:dyDescent="0.25">
      <c r="A2731" t="s">
        <v>2962</v>
      </c>
      <c r="B2731" s="1">
        <v>46084</v>
      </c>
      <c r="C2731" s="1">
        <v>46100</v>
      </c>
      <c r="D2731" s="9">
        <v>0.88541666666666663</v>
      </c>
      <c r="E2731" t="str">
        <f t="shared" si="210"/>
        <v>Weekday</v>
      </c>
      <c r="F2731" t="str">
        <f t="shared" si="211"/>
        <v>Mar</v>
      </c>
      <c r="G2731" t="str">
        <f>_xlfn.XLOOKUP(A2731,Booking_data!$A$1:$A$6001,Booking_data!$D$1:$D$6001,"not found")</f>
        <v>M009</v>
      </c>
      <c r="H2731" t="str">
        <f>_xlfn.XLOOKUP(G2731,Movies_data!$A$1:$A$41,Movies_data!$B$1:$B$41,"not found")</f>
        <v>Amaran</v>
      </c>
      <c r="I2731" t="str">
        <f>_xlfn.XLOOKUP(G2731,Movies_data!$A$1:$A$41,Movies_data!$D$1:$D$41,"not found")</f>
        <v>Biography</v>
      </c>
      <c r="J2731" t="str">
        <f>_xlfn.XLOOKUP(G2731,Movies_data!$A$1:$A$41,Movies_data!$C$1:$C$41,"not found")</f>
        <v>Tamil</v>
      </c>
      <c r="K2731">
        <f>_xlfn.XLOOKUP(G2731,Movies_data!$A$1:$A$41,Movies_data!$H$1:$H$41,"Not Found")</f>
        <v>8.3000000000000007</v>
      </c>
      <c r="L2731" t="str">
        <f>_xlfn.XLOOKUP(A2731,Booking_data!$A$1:$A$6001,Booking_data!$E$1:$E$6001,"not Found")</f>
        <v>C063</v>
      </c>
      <c r="M2731" t="str">
        <f>_xlfn.XLOOKUP(L2731,Cinemas_data!$A$1:$A$49,Cinemas_data!$I$1:$I$49,"not Found")</f>
        <v>INOX Forum Mall</v>
      </c>
      <c r="N2731" t="str">
        <f>_xlfn.XLOOKUP(L2731,Cinemas_data!$A$1:$A$49,Cinemas_data!$C$1:$C$49,"not Found")</f>
        <v>Mysuru</v>
      </c>
      <c r="O2731">
        <f>_xlfn.XLOOKUP(A2731,Booking_data!$A$1:$A$6001,Booking_data!$H$1:$H$6001,"not found")</f>
        <v>3</v>
      </c>
      <c r="P2731">
        <f>_xlfn.XLOOKUP(A2731,Booking_data!$A$1:$A$6001,Booking_data!$I$1:$I$6001,"not Found")</f>
        <v>320</v>
      </c>
      <c r="Q2731">
        <f t="shared" si="212"/>
        <v>960</v>
      </c>
      <c r="R2731" t="str">
        <f>_xlfn.XLOOKUP(A2731,Booking_data!$A$1:$A$6001,Booking_data!$L$1:$L$6001,"Not Found")</f>
        <v>Debit Card</v>
      </c>
      <c r="S2731">
        <f>_xlfn.XLOOKUP(A2731,Booking_data!$A$1:$A$6001,Booking_data!$N$1:$N$6001,"not Found")</f>
        <v>35</v>
      </c>
      <c r="T2731" t="str">
        <f>_xlfn.XLOOKUP(A2731,Booking_data!$A$1:$A$6001,Booking_data!$O$1:$O$6001,"Not Found")</f>
        <v>Other</v>
      </c>
      <c r="U2731" t="str">
        <f t="shared" si="213"/>
        <v>Middle Age</v>
      </c>
      <c r="V2731" t="str">
        <f t="shared" si="214"/>
        <v>Medium Booking</v>
      </c>
    </row>
    <row r="2732" spans="1:22" x14ac:dyDescent="0.25">
      <c r="A2732" t="s">
        <v>2963</v>
      </c>
      <c r="B2732" s="1">
        <v>46084</v>
      </c>
      <c r="C2732" s="1">
        <v>46035</v>
      </c>
      <c r="D2732" s="9">
        <v>0.53125</v>
      </c>
      <c r="E2732" t="str">
        <f t="shared" si="210"/>
        <v>Weekday</v>
      </c>
      <c r="F2732" t="str">
        <f t="shared" si="211"/>
        <v>Mar</v>
      </c>
      <c r="G2732" t="str">
        <f>_xlfn.XLOOKUP(A2732,Booking_data!$A$1:$A$6001,Booking_data!$D$1:$D$6001,"not found")</f>
        <v>M012</v>
      </c>
      <c r="H2732" t="str">
        <f>_xlfn.XLOOKUP(G2732,Movies_data!$A$1:$A$41,Movies_data!$B$1:$B$41,"not found")</f>
        <v>RRR</v>
      </c>
      <c r="I2732" t="str">
        <f>_xlfn.XLOOKUP(G2732,Movies_data!$A$1:$A$41,Movies_data!$D$1:$D$41,"not found")</f>
        <v>Action</v>
      </c>
      <c r="J2732" t="str">
        <f>_xlfn.XLOOKUP(G2732,Movies_data!$A$1:$A$41,Movies_data!$C$1:$C$41,"not found")</f>
        <v>Telugu</v>
      </c>
      <c r="K2732">
        <f>_xlfn.XLOOKUP(G2732,Movies_data!$A$1:$A$41,Movies_data!$H$1:$H$41,"Not Found")</f>
        <v>7.8</v>
      </c>
      <c r="L2732" t="str">
        <f>_xlfn.XLOOKUP(A2732,Booking_data!$A$1:$A$6001,Booking_data!$E$1:$E$6001,"not Found")</f>
        <v>C021</v>
      </c>
      <c r="M2732" t="str">
        <f>_xlfn.XLOOKUP(L2732,Cinemas_data!$A$1:$A$49,Cinemas_data!$I$1:$I$49,"not Found")</f>
        <v>Miraj Cinemas City Centre</v>
      </c>
      <c r="N2732" t="str">
        <f>_xlfn.XLOOKUP(L2732,Cinemas_data!$A$1:$A$49,Cinemas_data!$C$1:$C$49,"not Found")</f>
        <v>Coimbatore</v>
      </c>
      <c r="O2732">
        <f>_xlfn.XLOOKUP(A2732,Booking_data!$A$1:$A$6001,Booking_data!$H$1:$H$6001,"not found")</f>
        <v>3</v>
      </c>
      <c r="P2732">
        <f>_xlfn.XLOOKUP(A2732,Booking_data!$A$1:$A$6001,Booking_data!$I$1:$I$6001,"not Found")</f>
        <v>220</v>
      </c>
      <c r="Q2732">
        <f t="shared" si="212"/>
        <v>660</v>
      </c>
      <c r="R2732" t="str">
        <f>_xlfn.XLOOKUP(A2732,Booking_data!$A$1:$A$6001,Booking_data!$L$1:$L$6001,"Not Found")</f>
        <v>Debit Card</v>
      </c>
      <c r="S2732">
        <f>_xlfn.XLOOKUP(A2732,Booking_data!$A$1:$A$6001,Booking_data!$N$1:$N$6001,"not Found")</f>
        <v>50</v>
      </c>
      <c r="T2732" t="str">
        <f>_xlfn.XLOOKUP(A2732,Booking_data!$A$1:$A$6001,Booking_data!$O$1:$O$6001,"Not Found")</f>
        <v>Other</v>
      </c>
      <c r="U2732" t="str">
        <f t="shared" si="213"/>
        <v>Above 45</v>
      </c>
      <c r="V2732" t="str">
        <f t="shared" si="214"/>
        <v>Medium Booking</v>
      </c>
    </row>
    <row r="2733" spans="1:22" x14ac:dyDescent="0.25">
      <c r="A2733" t="s">
        <v>2964</v>
      </c>
      <c r="B2733" s="1">
        <v>46084</v>
      </c>
      <c r="C2733" s="1">
        <v>46062</v>
      </c>
      <c r="D2733" s="9">
        <v>0.64583333333333337</v>
      </c>
      <c r="E2733" t="str">
        <f t="shared" si="210"/>
        <v>Weekday</v>
      </c>
      <c r="F2733" t="str">
        <f t="shared" si="211"/>
        <v>Mar</v>
      </c>
      <c r="G2733" t="str">
        <f>_xlfn.XLOOKUP(A2733,Booking_data!$A$1:$A$6001,Booking_data!$D$1:$D$6001,"not found")</f>
        <v>M010</v>
      </c>
      <c r="H2733" t="str">
        <f>_xlfn.XLOOKUP(G2733,Movies_data!$A$1:$A$41,Movies_data!$B$1:$B$41,"not found")</f>
        <v>Captain Miller</v>
      </c>
      <c r="I2733" t="str">
        <f>_xlfn.XLOOKUP(G2733,Movies_data!$A$1:$A$41,Movies_data!$D$1:$D$41,"not found")</f>
        <v>Action</v>
      </c>
      <c r="J2733" t="str">
        <f>_xlfn.XLOOKUP(G2733,Movies_data!$A$1:$A$41,Movies_data!$C$1:$C$41,"not found")</f>
        <v>Tamil</v>
      </c>
      <c r="K2733">
        <f>_xlfn.XLOOKUP(G2733,Movies_data!$A$1:$A$41,Movies_data!$H$1:$H$41,"Not Found")</f>
        <v>7</v>
      </c>
      <c r="L2733" t="str">
        <f>_xlfn.XLOOKUP(A2733,Booking_data!$A$1:$A$6001,Booking_data!$E$1:$E$6001,"not Found")</f>
        <v>C083</v>
      </c>
      <c r="M2733" t="str">
        <f>_xlfn.XLOOKUP(L2733,Cinemas_data!$A$1:$A$49,Cinemas_data!$I$1:$I$49,"not Found")</f>
        <v>Miraj Cinemas Forum Mall</v>
      </c>
      <c r="N2733" t="str">
        <f>_xlfn.XLOOKUP(L2733,Cinemas_data!$A$1:$A$49,Cinemas_data!$C$1:$C$49,"not Found")</f>
        <v>Vijayawada</v>
      </c>
      <c r="O2733">
        <f>_xlfn.XLOOKUP(A2733,Booking_data!$A$1:$A$6001,Booking_data!$H$1:$H$6001,"not found")</f>
        <v>3</v>
      </c>
      <c r="P2733">
        <f>_xlfn.XLOOKUP(A2733,Booking_data!$A$1:$A$6001,Booking_data!$I$1:$I$6001,"not Found")</f>
        <v>280</v>
      </c>
      <c r="Q2733">
        <f t="shared" si="212"/>
        <v>840</v>
      </c>
      <c r="R2733" t="str">
        <f>_xlfn.XLOOKUP(A2733,Booking_data!$A$1:$A$6001,Booking_data!$L$1:$L$6001,"Not Found")</f>
        <v>Net Banking</v>
      </c>
      <c r="S2733">
        <f>_xlfn.XLOOKUP(A2733,Booking_data!$A$1:$A$6001,Booking_data!$N$1:$N$6001,"not Found")</f>
        <v>53</v>
      </c>
      <c r="T2733" t="str">
        <f>_xlfn.XLOOKUP(A2733,Booking_data!$A$1:$A$6001,Booking_data!$O$1:$O$6001,"Not Found")</f>
        <v>Male</v>
      </c>
      <c r="U2733" t="str">
        <f t="shared" si="213"/>
        <v>Above 45</v>
      </c>
      <c r="V2733" t="str">
        <f t="shared" si="214"/>
        <v>Medium Booking</v>
      </c>
    </row>
    <row r="2734" spans="1:22" x14ac:dyDescent="0.25">
      <c r="A2734" t="s">
        <v>2965</v>
      </c>
      <c r="B2734" s="1">
        <v>46084</v>
      </c>
      <c r="C2734" s="1">
        <v>46059</v>
      </c>
      <c r="D2734" s="9">
        <v>0.9375</v>
      </c>
      <c r="E2734" t="str">
        <f t="shared" si="210"/>
        <v>Weekday</v>
      </c>
      <c r="F2734" t="str">
        <f t="shared" si="211"/>
        <v>Mar</v>
      </c>
      <c r="G2734" t="str">
        <f>_xlfn.XLOOKUP(A2734,Booking_data!$A$1:$A$6001,Booking_data!$D$1:$D$6001,"not found")</f>
        <v>M001</v>
      </c>
      <c r="H2734" t="str">
        <f>_xlfn.XLOOKUP(G2734,Movies_data!$A$1:$A$41,Movies_data!$B$1:$B$41,"not found")</f>
        <v>Leo</v>
      </c>
      <c r="I2734" t="str">
        <f>_xlfn.XLOOKUP(G2734,Movies_data!$A$1:$A$41,Movies_data!$D$1:$D$41,"not found")</f>
        <v>Action</v>
      </c>
      <c r="J2734" t="str">
        <f>_xlfn.XLOOKUP(G2734,Movies_data!$A$1:$A$41,Movies_data!$C$1:$C$41,"not found")</f>
        <v>Tamil</v>
      </c>
      <c r="K2734">
        <f>_xlfn.XLOOKUP(G2734,Movies_data!$A$1:$A$41,Movies_data!$H$1:$H$41,"Not Found")</f>
        <v>8</v>
      </c>
      <c r="L2734" t="str">
        <f>_xlfn.XLOOKUP(A2734,Booking_data!$A$1:$A$6001,Booking_data!$E$1:$E$6001,"not Found")</f>
        <v>C062</v>
      </c>
      <c r="M2734" t="str">
        <f>_xlfn.XLOOKUP(L2734,Cinemas_data!$A$1:$A$49,Cinemas_data!$I$1:$I$49,"not Found")</f>
        <v>PVR Grand Mall</v>
      </c>
      <c r="N2734" t="str">
        <f>_xlfn.XLOOKUP(L2734,Cinemas_data!$A$1:$A$49,Cinemas_data!$C$1:$C$49,"not Found")</f>
        <v>Mysuru</v>
      </c>
      <c r="O2734">
        <f>_xlfn.XLOOKUP(A2734,Booking_data!$A$1:$A$6001,Booking_data!$H$1:$H$6001,"not found")</f>
        <v>3</v>
      </c>
      <c r="P2734">
        <f>_xlfn.XLOOKUP(A2734,Booking_data!$A$1:$A$6001,Booking_data!$I$1:$I$6001,"not Found")</f>
        <v>240</v>
      </c>
      <c r="Q2734">
        <f t="shared" si="212"/>
        <v>720</v>
      </c>
      <c r="R2734" t="str">
        <f>_xlfn.XLOOKUP(A2734,Booking_data!$A$1:$A$6001,Booking_data!$L$1:$L$6001,"Not Found")</f>
        <v>Wallet</v>
      </c>
      <c r="S2734">
        <f>_xlfn.XLOOKUP(A2734,Booking_data!$A$1:$A$6001,Booking_data!$N$1:$N$6001,"not Found")</f>
        <v>40</v>
      </c>
      <c r="T2734" t="str">
        <f>_xlfn.XLOOKUP(A2734,Booking_data!$A$1:$A$6001,Booking_data!$O$1:$O$6001,"Not Found")</f>
        <v>Female</v>
      </c>
      <c r="U2734" t="str">
        <f t="shared" si="213"/>
        <v>Middle Age</v>
      </c>
      <c r="V2734" t="str">
        <f t="shared" si="214"/>
        <v>Medium Booking</v>
      </c>
    </row>
    <row r="2735" spans="1:22" x14ac:dyDescent="0.25">
      <c r="A2735" t="s">
        <v>2966</v>
      </c>
      <c r="B2735" s="1">
        <v>46084</v>
      </c>
      <c r="C2735" s="1">
        <v>46052</v>
      </c>
      <c r="D2735" s="9">
        <v>0.77083333333333337</v>
      </c>
      <c r="E2735" t="str">
        <f t="shared" si="210"/>
        <v>Weekday</v>
      </c>
      <c r="F2735" t="str">
        <f t="shared" si="211"/>
        <v>Mar</v>
      </c>
      <c r="G2735" t="str">
        <f>_xlfn.XLOOKUP(A2735,Booking_data!$A$1:$A$6001,Booking_data!$D$1:$D$6001,"not found")</f>
        <v>M002</v>
      </c>
      <c r="H2735" t="str">
        <f>_xlfn.XLOOKUP(G2735,Movies_data!$A$1:$A$41,Movies_data!$B$1:$B$41,"not found")</f>
        <v>Jailer</v>
      </c>
      <c r="I2735" t="str">
        <f>_xlfn.XLOOKUP(G2735,Movies_data!$A$1:$A$41,Movies_data!$D$1:$D$41,"not found")</f>
        <v>Action</v>
      </c>
      <c r="J2735" t="str">
        <f>_xlfn.XLOOKUP(G2735,Movies_data!$A$1:$A$41,Movies_data!$C$1:$C$41,"not found")</f>
        <v>Tamil</v>
      </c>
      <c r="K2735">
        <f>_xlfn.XLOOKUP(G2735,Movies_data!$A$1:$A$41,Movies_data!$H$1:$H$41,"Not Found")</f>
        <v>7.1</v>
      </c>
      <c r="L2735" t="str">
        <f>_xlfn.XLOOKUP(A2735,Booking_data!$A$1:$A$6001,Booking_data!$E$1:$E$6001,"not Found")</f>
        <v>C141</v>
      </c>
      <c r="M2735" t="str">
        <f>_xlfn.XLOOKUP(L2735,Cinemas_data!$A$1:$A$49,Cinemas_data!$I$1:$I$49,"not Found")</f>
        <v>City Pride City Centre</v>
      </c>
      <c r="N2735" t="str">
        <f>_xlfn.XLOOKUP(L2735,Cinemas_data!$A$1:$A$49,Cinemas_data!$C$1:$C$49,"not Found")</f>
        <v>Ahmedabad</v>
      </c>
      <c r="O2735">
        <f>_xlfn.XLOOKUP(A2735,Booking_data!$A$1:$A$6001,Booking_data!$H$1:$H$6001,"not found")</f>
        <v>2</v>
      </c>
      <c r="P2735">
        <f>_xlfn.XLOOKUP(A2735,Booking_data!$A$1:$A$6001,Booking_data!$I$1:$I$6001,"not Found")</f>
        <v>240</v>
      </c>
      <c r="Q2735">
        <f t="shared" si="212"/>
        <v>480</v>
      </c>
      <c r="R2735" t="str">
        <f>_xlfn.XLOOKUP(A2735,Booking_data!$A$1:$A$6001,Booking_data!$L$1:$L$6001,"Not Found")</f>
        <v>Net Banking</v>
      </c>
      <c r="S2735">
        <f>_xlfn.XLOOKUP(A2735,Booking_data!$A$1:$A$6001,Booking_data!$N$1:$N$6001,"not Found")</f>
        <v>19</v>
      </c>
      <c r="T2735" t="str">
        <f>_xlfn.XLOOKUP(A2735,Booking_data!$A$1:$A$6001,Booking_data!$O$1:$O$6001,"Not Found")</f>
        <v>Male</v>
      </c>
      <c r="U2735" t="str">
        <f t="shared" si="213"/>
        <v>Youngster</v>
      </c>
      <c r="V2735" t="str">
        <f t="shared" si="214"/>
        <v>Low Booking</v>
      </c>
    </row>
    <row r="2736" spans="1:22" x14ac:dyDescent="0.25">
      <c r="A2736" t="s">
        <v>2967</v>
      </c>
      <c r="B2736" s="1">
        <v>46084</v>
      </c>
      <c r="C2736" s="1">
        <v>46195</v>
      </c>
      <c r="D2736" s="9">
        <v>0.64583333333333337</v>
      </c>
      <c r="E2736" t="str">
        <f t="shared" si="210"/>
        <v>Weekday</v>
      </c>
      <c r="F2736" t="str">
        <f t="shared" si="211"/>
        <v>Mar</v>
      </c>
      <c r="G2736" t="str">
        <f>_xlfn.XLOOKUP(A2736,Booking_data!$A$1:$A$6001,Booking_data!$D$1:$D$6001,"not found")</f>
        <v>M026</v>
      </c>
      <c r="H2736" t="str">
        <f>_xlfn.XLOOKUP(G2736,Movies_data!$A$1:$A$41,Movies_data!$B$1:$B$41,"not found")</f>
        <v>Drishyam 2</v>
      </c>
      <c r="I2736" t="str">
        <f>_xlfn.XLOOKUP(G2736,Movies_data!$A$1:$A$41,Movies_data!$D$1:$D$41,"not found")</f>
        <v>Thriller</v>
      </c>
      <c r="J2736" t="str">
        <f>_xlfn.XLOOKUP(G2736,Movies_data!$A$1:$A$41,Movies_data!$C$1:$C$41,"not found")</f>
        <v>Hindi</v>
      </c>
      <c r="K2736">
        <f>_xlfn.XLOOKUP(G2736,Movies_data!$A$1:$A$41,Movies_data!$H$1:$H$41,"Not Found")</f>
        <v>8.1999999999999993</v>
      </c>
      <c r="L2736" t="str">
        <f>_xlfn.XLOOKUP(A2736,Booking_data!$A$1:$A$6001,Booking_data!$E$1:$E$6001,"not Found")</f>
        <v>C071</v>
      </c>
      <c r="M2736" t="str">
        <f>_xlfn.XLOOKUP(L2736,Cinemas_data!$A$1:$A$49,Cinemas_data!$I$1:$I$49,"not Found")</f>
        <v>PVR City Centre</v>
      </c>
      <c r="N2736" t="str">
        <f>_xlfn.XLOOKUP(L2736,Cinemas_data!$A$1:$A$49,Cinemas_data!$C$1:$C$49,"not Found")</f>
        <v>Hyderabad</v>
      </c>
      <c r="O2736">
        <f>_xlfn.XLOOKUP(A2736,Booking_data!$A$1:$A$6001,Booking_data!$H$1:$H$6001,"not found")</f>
        <v>2</v>
      </c>
      <c r="P2736">
        <f>_xlfn.XLOOKUP(A2736,Booking_data!$A$1:$A$6001,Booking_data!$I$1:$I$6001,"not Found")</f>
        <v>180</v>
      </c>
      <c r="Q2736">
        <f t="shared" si="212"/>
        <v>360</v>
      </c>
      <c r="R2736" t="str">
        <f>_xlfn.XLOOKUP(A2736,Booking_data!$A$1:$A$6001,Booking_data!$L$1:$L$6001,"Not Found")</f>
        <v>Credit Card</v>
      </c>
      <c r="S2736">
        <f>_xlfn.XLOOKUP(A2736,Booking_data!$A$1:$A$6001,Booking_data!$N$1:$N$6001,"not Found")</f>
        <v>26</v>
      </c>
      <c r="T2736" t="str">
        <f>_xlfn.XLOOKUP(A2736,Booking_data!$A$1:$A$6001,Booking_data!$O$1:$O$6001,"Not Found")</f>
        <v>Other</v>
      </c>
      <c r="U2736" t="str">
        <f t="shared" si="213"/>
        <v>Youngster</v>
      </c>
      <c r="V2736" t="str">
        <f t="shared" si="214"/>
        <v>Low Booking</v>
      </c>
    </row>
    <row r="2737" spans="1:22" x14ac:dyDescent="0.25">
      <c r="A2737" t="s">
        <v>2968</v>
      </c>
      <c r="B2737" s="1">
        <v>46084</v>
      </c>
      <c r="C2737" s="1">
        <v>46090</v>
      </c>
      <c r="D2737" s="9">
        <v>0.77083333333333337</v>
      </c>
      <c r="E2737" t="str">
        <f t="shared" si="210"/>
        <v>Weekday</v>
      </c>
      <c r="F2737" t="str">
        <f t="shared" si="211"/>
        <v>Mar</v>
      </c>
      <c r="G2737" t="str">
        <f>_xlfn.XLOOKUP(A2737,Booking_data!$A$1:$A$6001,Booking_data!$D$1:$D$6001,"not found")</f>
        <v>M038</v>
      </c>
      <c r="H2737" t="str">
        <f>_xlfn.XLOOKUP(G2737,Movies_data!$A$1:$A$41,Movies_data!$B$1:$B$41,"not found")</f>
        <v>Barbie</v>
      </c>
      <c r="I2737" t="str">
        <f>_xlfn.XLOOKUP(G2737,Movies_data!$A$1:$A$41,Movies_data!$D$1:$D$41,"not found")</f>
        <v>Comedy</v>
      </c>
      <c r="J2737" t="str">
        <f>_xlfn.XLOOKUP(G2737,Movies_data!$A$1:$A$41,Movies_data!$C$1:$C$41,"not found")</f>
        <v>English</v>
      </c>
      <c r="K2737">
        <f>_xlfn.XLOOKUP(G2737,Movies_data!$A$1:$A$41,Movies_data!$H$1:$H$41,"Not Found")</f>
        <v>6.8</v>
      </c>
      <c r="L2737" t="str">
        <f>_xlfn.XLOOKUP(A2737,Booking_data!$A$1:$A$6001,Booking_data!$E$1:$E$6001,"not Found")</f>
        <v>C041</v>
      </c>
      <c r="M2737" t="str">
        <f>_xlfn.XLOOKUP(L2737,Cinemas_data!$A$1:$A$49,Cinemas_data!$I$1:$I$49,"not Found")</f>
        <v>MovieMax City Centre</v>
      </c>
      <c r="N2737" t="str">
        <f>_xlfn.XLOOKUP(L2737,Cinemas_data!$A$1:$A$49,Cinemas_data!$C$1:$C$49,"not Found")</f>
        <v>Salem</v>
      </c>
      <c r="O2737">
        <f>_xlfn.XLOOKUP(A2737,Booking_data!$A$1:$A$6001,Booking_data!$H$1:$H$6001,"not found")</f>
        <v>3</v>
      </c>
      <c r="P2737">
        <f>_xlfn.XLOOKUP(A2737,Booking_data!$A$1:$A$6001,Booking_data!$I$1:$I$6001,"not Found")</f>
        <v>240</v>
      </c>
      <c r="Q2737">
        <f t="shared" si="212"/>
        <v>720</v>
      </c>
      <c r="R2737" t="str">
        <f>_xlfn.XLOOKUP(A2737,Booking_data!$A$1:$A$6001,Booking_data!$L$1:$L$6001,"Not Found")</f>
        <v>Net Banking</v>
      </c>
      <c r="S2737">
        <f>_xlfn.XLOOKUP(A2737,Booking_data!$A$1:$A$6001,Booking_data!$N$1:$N$6001,"not Found")</f>
        <v>33</v>
      </c>
      <c r="T2737" t="str">
        <f>_xlfn.XLOOKUP(A2737,Booking_data!$A$1:$A$6001,Booking_data!$O$1:$O$6001,"Not Found")</f>
        <v>Other</v>
      </c>
      <c r="U2737" t="str">
        <f t="shared" si="213"/>
        <v>Middle Age</v>
      </c>
      <c r="V2737" t="str">
        <f t="shared" si="214"/>
        <v>Medium Booking</v>
      </c>
    </row>
    <row r="2738" spans="1:22" x14ac:dyDescent="0.25">
      <c r="A2738" t="s">
        <v>2969</v>
      </c>
      <c r="B2738" s="1">
        <v>46084</v>
      </c>
      <c r="C2738" s="1">
        <v>46174</v>
      </c>
      <c r="D2738" s="9">
        <v>0.64583333333333337</v>
      </c>
      <c r="E2738" t="str">
        <f t="shared" si="210"/>
        <v>Weekday</v>
      </c>
      <c r="F2738" t="str">
        <f t="shared" si="211"/>
        <v>Mar</v>
      </c>
      <c r="G2738" t="str">
        <f>_xlfn.XLOOKUP(A2738,Booking_data!$A$1:$A$6001,Booking_data!$D$1:$D$6001,"not found")</f>
        <v>M027</v>
      </c>
      <c r="H2738" t="str">
        <f>_xlfn.XLOOKUP(G2738,Movies_data!$A$1:$A$41,Movies_data!$B$1:$B$41,"not found")</f>
        <v>KGF Chapter 2</v>
      </c>
      <c r="I2738" t="str">
        <f>_xlfn.XLOOKUP(G2738,Movies_data!$A$1:$A$41,Movies_data!$D$1:$D$41,"not found")</f>
        <v>Action</v>
      </c>
      <c r="J2738" t="str">
        <f>_xlfn.XLOOKUP(G2738,Movies_data!$A$1:$A$41,Movies_data!$C$1:$C$41,"not found")</f>
        <v>Kannada</v>
      </c>
      <c r="K2738">
        <f>_xlfn.XLOOKUP(G2738,Movies_data!$A$1:$A$41,Movies_data!$H$1:$H$41,"Not Found")</f>
        <v>8.3000000000000007</v>
      </c>
      <c r="L2738" t="str">
        <f>_xlfn.XLOOKUP(A2738,Booking_data!$A$1:$A$6001,Booking_data!$E$1:$E$6001,"not Found")</f>
        <v>C081</v>
      </c>
      <c r="M2738" t="str">
        <f>_xlfn.XLOOKUP(L2738,Cinemas_data!$A$1:$A$49,Cinemas_data!$I$1:$I$49,"not Found")</f>
        <v>INOX City Centre</v>
      </c>
      <c r="N2738" t="str">
        <f>_xlfn.XLOOKUP(L2738,Cinemas_data!$A$1:$A$49,Cinemas_data!$C$1:$C$49,"not Found")</f>
        <v>Vijayawada</v>
      </c>
      <c r="O2738">
        <f>_xlfn.XLOOKUP(A2738,Booking_data!$A$1:$A$6001,Booking_data!$H$1:$H$6001,"not found")</f>
        <v>3</v>
      </c>
      <c r="P2738">
        <f>_xlfn.XLOOKUP(A2738,Booking_data!$A$1:$A$6001,Booking_data!$I$1:$I$6001,"not Found")</f>
        <v>200</v>
      </c>
      <c r="Q2738">
        <f t="shared" si="212"/>
        <v>600</v>
      </c>
      <c r="R2738" t="str">
        <f>_xlfn.XLOOKUP(A2738,Booking_data!$A$1:$A$6001,Booking_data!$L$1:$L$6001,"Not Found")</f>
        <v>Wallet</v>
      </c>
      <c r="S2738">
        <f>_xlfn.XLOOKUP(A2738,Booking_data!$A$1:$A$6001,Booking_data!$N$1:$N$6001,"not Found")</f>
        <v>57</v>
      </c>
      <c r="T2738" t="str">
        <f>_xlfn.XLOOKUP(A2738,Booking_data!$A$1:$A$6001,Booking_data!$O$1:$O$6001,"Not Found")</f>
        <v>Male</v>
      </c>
      <c r="U2738" t="str">
        <f t="shared" si="213"/>
        <v>Above 45</v>
      </c>
      <c r="V2738" t="str">
        <f t="shared" si="214"/>
        <v>Medium Booking</v>
      </c>
    </row>
    <row r="2739" spans="1:22" x14ac:dyDescent="0.25">
      <c r="A2739" t="s">
        <v>2970</v>
      </c>
      <c r="B2739" s="1">
        <v>46084</v>
      </c>
      <c r="C2739" s="1">
        <v>46140</v>
      </c>
      <c r="D2739" s="9">
        <v>0.9375</v>
      </c>
      <c r="E2739" t="str">
        <f t="shared" si="210"/>
        <v>Weekday</v>
      </c>
      <c r="F2739" t="str">
        <f t="shared" si="211"/>
        <v>Mar</v>
      </c>
      <c r="G2739" t="str">
        <f>_xlfn.XLOOKUP(A2739,Booking_data!$A$1:$A$6001,Booking_data!$D$1:$D$6001,"not found")</f>
        <v>M027</v>
      </c>
      <c r="H2739" t="str">
        <f>_xlfn.XLOOKUP(G2739,Movies_data!$A$1:$A$41,Movies_data!$B$1:$B$41,"not found")</f>
        <v>KGF Chapter 2</v>
      </c>
      <c r="I2739" t="str">
        <f>_xlfn.XLOOKUP(G2739,Movies_data!$A$1:$A$41,Movies_data!$D$1:$D$41,"not found")</f>
        <v>Action</v>
      </c>
      <c r="J2739" t="str">
        <f>_xlfn.XLOOKUP(G2739,Movies_data!$A$1:$A$41,Movies_data!$C$1:$C$41,"not found")</f>
        <v>Kannada</v>
      </c>
      <c r="K2739">
        <f>_xlfn.XLOOKUP(G2739,Movies_data!$A$1:$A$41,Movies_data!$H$1:$H$41,"Not Found")</f>
        <v>8.3000000000000007</v>
      </c>
      <c r="L2739" t="str">
        <f>_xlfn.XLOOKUP(A2739,Booking_data!$A$1:$A$6001,Booking_data!$E$1:$E$6001,"not Found")</f>
        <v>C112</v>
      </c>
      <c r="M2739" t="str">
        <f>_xlfn.XLOOKUP(L2739,Cinemas_data!$A$1:$A$49,Cinemas_data!$I$1:$I$49,"not Found")</f>
        <v>MovieMax Grand Mall</v>
      </c>
      <c r="N2739" t="str">
        <f>_xlfn.XLOOKUP(L2739,Cinemas_data!$A$1:$A$49,Cinemas_data!$C$1:$C$49,"not Found")</f>
        <v>Delhi</v>
      </c>
      <c r="O2739">
        <f>_xlfn.XLOOKUP(A2739,Booking_data!$A$1:$A$6001,Booking_data!$H$1:$H$6001,"not found")</f>
        <v>4</v>
      </c>
      <c r="P2739">
        <f>_xlfn.XLOOKUP(A2739,Booking_data!$A$1:$A$6001,Booking_data!$I$1:$I$6001,"not Found")</f>
        <v>240</v>
      </c>
      <c r="Q2739">
        <f t="shared" si="212"/>
        <v>960</v>
      </c>
      <c r="R2739" t="str">
        <f>_xlfn.XLOOKUP(A2739,Booking_data!$A$1:$A$6001,Booking_data!$L$1:$L$6001,"Not Found")</f>
        <v>Wallet</v>
      </c>
      <c r="S2739">
        <f>_xlfn.XLOOKUP(A2739,Booking_data!$A$1:$A$6001,Booking_data!$N$1:$N$6001,"not Found")</f>
        <v>46</v>
      </c>
      <c r="T2739" t="str">
        <f>_xlfn.XLOOKUP(A2739,Booking_data!$A$1:$A$6001,Booking_data!$O$1:$O$6001,"Not Found")</f>
        <v>Male</v>
      </c>
      <c r="U2739" t="str">
        <f t="shared" si="213"/>
        <v>Above 45</v>
      </c>
      <c r="V2739" t="str">
        <f t="shared" si="214"/>
        <v>Medium Booking</v>
      </c>
    </row>
    <row r="2740" spans="1:22" x14ac:dyDescent="0.25">
      <c r="A2740" t="s">
        <v>2971</v>
      </c>
      <c r="B2740" s="1">
        <v>46084</v>
      </c>
      <c r="C2740" s="1">
        <v>46064</v>
      </c>
      <c r="D2740" s="9">
        <v>0.77083333333333337</v>
      </c>
      <c r="E2740" t="str">
        <f t="shared" si="210"/>
        <v>Weekday</v>
      </c>
      <c r="F2740" t="str">
        <f t="shared" si="211"/>
        <v>Mar</v>
      </c>
      <c r="G2740" t="str">
        <f>_xlfn.XLOOKUP(A2740,Booking_data!$A$1:$A$6001,Booking_data!$D$1:$D$6001,"not found")</f>
        <v>M036</v>
      </c>
      <c r="H2740" t="str">
        <f>_xlfn.XLOOKUP(G2740,Movies_data!$A$1:$A$41,Movies_data!$B$1:$B$41,"not found")</f>
        <v>Avengers Endgame</v>
      </c>
      <c r="I2740" t="str">
        <f>_xlfn.XLOOKUP(G2740,Movies_data!$A$1:$A$41,Movies_data!$D$1:$D$41,"not found")</f>
        <v>Action</v>
      </c>
      <c r="J2740" t="str">
        <f>_xlfn.XLOOKUP(G2740,Movies_data!$A$1:$A$41,Movies_data!$C$1:$C$41,"not found")</f>
        <v>English</v>
      </c>
      <c r="K2740">
        <f>_xlfn.XLOOKUP(G2740,Movies_data!$A$1:$A$41,Movies_data!$H$1:$H$41,"Not Found")</f>
        <v>8.4</v>
      </c>
      <c r="L2740" t="str">
        <f>_xlfn.XLOOKUP(A2740,Booking_data!$A$1:$A$6001,Booking_data!$E$1:$E$6001,"not Found")</f>
        <v>C042</v>
      </c>
      <c r="M2740" t="str">
        <f>_xlfn.XLOOKUP(L2740,Cinemas_data!$A$1:$A$49,Cinemas_data!$I$1:$I$49,"not Found")</f>
        <v>Asian Cinemas Grand Mall</v>
      </c>
      <c r="N2740" t="str">
        <f>_xlfn.XLOOKUP(L2740,Cinemas_data!$A$1:$A$49,Cinemas_data!$C$1:$C$49,"not Found")</f>
        <v>Salem</v>
      </c>
      <c r="O2740">
        <f>_xlfn.XLOOKUP(A2740,Booking_data!$A$1:$A$6001,Booking_data!$H$1:$H$6001,"not found")</f>
        <v>3</v>
      </c>
      <c r="P2740">
        <f>_xlfn.XLOOKUP(A2740,Booking_data!$A$1:$A$6001,Booking_data!$I$1:$I$6001,"not Found")</f>
        <v>280</v>
      </c>
      <c r="Q2740">
        <f t="shared" si="212"/>
        <v>840</v>
      </c>
      <c r="R2740" t="str">
        <f>_xlfn.XLOOKUP(A2740,Booking_data!$A$1:$A$6001,Booking_data!$L$1:$L$6001,"Not Found")</f>
        <v>UPI</v>
      </c>
      <c r="S2740">
        <f>_xlfn.XLOOKUP(A2740,Booking_data!$A$1:$A$6001,Booking_data!$N$1:$N$6001,"not Found")</f>
        <v>26</v>
      </c>
      <c r="T2740" t="str">
        <f>_xlfn.XLOOKUP(A2740,Booking_data!$A$1:$A$6001,Booking_data!$O$1:$O$6001,"Not Found")</f>
        <v>Female</v>
      </c>
      <c r="U2740" t="str">
        <f t="shared" si="213"/>
        <v>Youngster</v>
      </c>
      <c r="V2740" t="str">
        <f t="shared" si="214"/>
        <v>Medium Booking</v>
      </c>
    </row>
    <row r="2741" spans="1:22" x14ac:dyDescent="0.25">
      <c r="A2741" t="s">
        <v>2972</v>
      </c>
      <c r="B2741" s="1">
        <v>46084</v>
      </c>
      <c r="C2741" s="1">
        <v>46092</v>
      </c>
      <c r="D2741" s="9">
        <v>0.39583333333333331</v>
      </c>
      <c r="E2741" t="str">
        <f t="shared" si="210"/>
        <v>Weekday</v>
      </c>
      <c r="F2741" t="str">
        <f t="shared" si="211"/>
        <v>Mar</v>
      </c>
      <c r="G2741" t="str">
        <f>_xlfn.XLOOKUP(A2741,Booking_data!$A$1:$A$6001,Booking_data!$D$1:$D$6001,"not found")</f>
        <v>M029</v>
      </c>
      <c r="H2741" t="str">
        <f>_xlfn.XLOOKUP(G2741,Movies_data!$A$1:$A$41,Movies_data!$B$1:$B$41,"not found")</f>
        <v>777 Charlie</v>
      </c>
      <c r="I2741" t="str">
        <f>_xlfn.XLOOKUP(G2741,Movies_data!$A$1:$A$41,Movies_data!$D$1:$D$41,"not found")</f>
        <v>Adventure</v>
      </c>
      <c r="J2741" t="str">
        <f>_xlfn.XLOOKUP(G2741,Movies_data!$A$1:$A$41,Movies_data!$C$1:$C$41,"not found")</f>
        <v>Kannada</v>
      </c>
      <c r="K2741">
        <f>_xlfn.XLOOKUP(G2741,Movies_data!$A$1:$A$41,Movies_data!$H$1:$H$41,"Not Found")</f>
        <v>8.6999999999999993</v>
      </c>
      <c r="L2741" t="str">
        <f>_xlfn.XLOOKUP(A2741,Booking_data!$A$1:$A$6001,Booking_data!$E$1:$E$6001,"not Found")</f>
        <v>C063</v>
      </c>
      <c r="M2741" t="str">
        <f>_xlfn.XLOOKUP(L2741,Cinemas_data!$A$1:$A$49,Cinemas_data!$I$1:$I$49,"not Found")</f>
        <v>INOX Forum Mall</v>
      </c>
      <c r="N2741" t="str">
        <f>_xlfn.XLOOKUP(L2741,Cinemas_data!$A$1:$A$49,Cinemas_data!$C$1:$C$49,"not Found")</f>
        <v>Mysuru</v>
      </c>
      <c r="O2741">
        <f>_xlfn.XLOOKUP(A2741,Booking_data!$A$1:$A$6001,Booking_data!$H$1:$H$6001,"not found")</f>
        <v>2</v>
      </c>
      <c r="P2741">
        <f>_xlfn.XLOOKUP(A2741,Booking_data!$A$1:$A$6001,Booking_data!$I$1:$I$6001,"not Found")</f>
        <v>240</v>
      </c>
      <c r="Q2741">
        <f t="shared" si="212"/>
        <v>480</v>
      </c>
      <c r="R2741" t="str">
        <f>_xlfn.XLOOKUP(A2741,Booking_data!$A$1:$A$6001,Booking_data!$L$1:$L$6001,"Not Found")</f>
        <v>Credit Card</v>
      </c>
      <c r="S2741">
        <f>_xlfn.XLOOKUP(A2741,Booking_data!$A$1:$A$6001,Booking_data!$N$1:$N$6001,"not Found")</f>
        <v>41</v>
      </c>
      <c r="T2741" t="str">
        <f>_xlfn.XLOOKUP(A2741,Booking_data!$A$1:$A$6001,Booking_data!$O$1:$O$6001,"Not Found")</f>
        <v>Other</v>
      </c>
      <c r="U2741" t="str">
        <f t="shared" si="213"/>
        <v>Middle Age</v>
      </c>
      <c r="V2741" t="str">
        <f t="shared" si="214"/>
        <v>Low Booking</v>
      </c>
    </row>
    <row r="2742" spans="1:22" x14ac:dyDescent="0.25">
      <c r="A2742" t="s">
        <v>2973</v>
      </c>
      <c r="B2742" s="1">
        <v>46084</v>
      </c>
      <c r="C2742" s="1">
        <v>46083</v>
      </c>
      <c r="D2742" s="9">
        <v>0.88541666666666663</v>
      </c>
      <c r="E2742" t="str">
        <f t="shared" si="210"/>
        <v>Weekday</v>
      </c>
      <c r="F2742" t="str">
        <f t="shared" si="211"/>
        <v>Mar</v>
      </c>
      <c r="G2742" t="str">
        <f>_xlfn.XLOOKUP(A2742,Booking_data!$A$1:$A$6001,Booking_data!$D$1:$D$6001,"not found")</f>
        <v>M038</v>
      </c>
      <c r="H2742" t="str">
        <f>_xlfn.XLOOKUP(G2742,Movies_data!$A$1:$A$41,Movies_data!$B$1:$B$41,"not found")</f>
        <v>Barbie</v>
      </c>
      <c r="I2742" t="str">
        <f>_xlfn.XLOOKUP(G2742,Movies_data!$A$1:$A$41,Movies_data!$D$1:$D$41,"not found")</f>
        <v>Comedy</v>
      </c>
      <c r="J2742" t="str">
        <f>_xlfn.XLOOKUP(G2742,Movies_data!$A$1:$A$41,Movies_data!$C$1:$C$41,"not found")</f>
        <v>English</v>
      </c>
      <c r="K2742">
        <f>_xlfn.XLOOKUP(G2742,Movies_data!$A$1:$A$41,Movies_data!$H$1:$H$41,"Not Found")</f>
        <v>6.8</v>
      </c>
      <c r="L2742" t="str">
        <f>_xlfn.XLOOKUP(A2742,Booking_data!$A$1:$A$6001,Booking_data!$E$1:$E$6001,"not Found")</f>
        <v>C012</v>
      </c>
      <c r="M2742" t="str">
        <f>_xlfn.XLOOKUP(L2742,Cinemas_data!$A$1:$A$49,Cinemas_data!$I$1:$I$49,"not Found")</f>
        <v>Miraj Cinemas Grand Mall</v>
      </c>
      <c r="N2742" t="str">
        <f>_xlfn.XLOOKUP(L2742,Cinemas_data!$A$1:$A$49,Cinemas_data!$C$1:$C$49,"not Found")</f>
        <v>Chennai</v>
      </c>
      <c r="O2742">
        <f>_xlfn.XLOOKUP(A2742,Booking_data!$A$1:$A$6001,Booking_data!$H$1:$H$6001,"not found")</f>
        <v>1</v>
      </c>
      <c r="P2742">
        <f>_xlfn.XLOOKUP(A2742,Booking_data!$A$1:$A$6001,Booking_data!$I$1:$I$6001,"not Found")</f>
        <v>160</v>
      </c>
      <c r="Q2742">
        <f t="shared" si="212"/>
        <v>160</v>
      </c>
      <c r="R2742" t="str">
        <f>_xlfn.XLOOKUP(A2742,Booking_data!$A$1:$A$6001,Booking_data!$L$1:$L$6001,"Not Found")</f>
        <v>Wallet</v>
      </c>
      <c r="S2742">
        <f>_xlfn.XLOOKUP(A2742,Booking_data!$A$1:$A$6001,Booking_data!$N$1:$N$6001,"not Found")</f>
        <v>26</v>
      </c>
      <c r="T2742" t="str">
        <f>_xlfn.XLOOKUP(A2742,Booking_data!$A$1:$A$6001,Booking_data!$O$1:$O$6001,"Not Found")</f>
        <v>Male</v>
      </c>
      <c r="U2742" t="str">
        <f t="shared" si="213"/>
        <v>Youngster</v>
      </c>
      <c r="V2742" t="str">
        <f t="shared" si="214"/>
        <v>Low Booking</v>
      </c>
    </row>
    <row r="2743" spans="1:22" x14ac:dyDescent="0.25">
      <c r="A2743" t="s">
        <v>2974</v>
      </c>
      <c r="B2743" s="1">
        <v>46084</v>
      </c>
      <c r="C2743" s="1">
        <v>46149</v>
      </c>
      <c r="D2743" s="9">
        <v>0.77083333333333337</v>
      </c>
      <c r="E2743" t="str">
        <f t="shared" si="210"/>
        <v>Weekday</v>
      </c>
      <c r="F2743" t="str">
        <f t="shared" si="211"/>
        <v>Mar</v>
      </c>
      <c r="G2743" t="str">
        <f>_xlfn.XLOOKUP(A2743,Booking_data!$A$1:$A$6001,Booking_data!$D$1:$D$6001,"not found")</f>
        <v>M024</v>
      </c>
      <c r="H2743" t="str">
        <f>_xlfn.XLOOKUP(G2743,Movies_data!$A$1:$A$41,Movies_data!$B$1:$B$41,"not found")</f>
        <v>Bhool Bhulaiyaa 2</v>
      </c>
      <c r="I2743" t="str">
        <f>_xlfn.XLOOKUP(G2743,Movies_data!$A$1:$A$41,Movies_data!$D$1:$D$41,"not found")</f>
        <v>Comedy</v>
      </c>
      <c r="J2743" t="str">
        <f>_xlfn.XLOOKUP(G2743,Movies_data!$A$1:$A$41,Movies_data!$C$1:$C$41,"not found")</f>
        <v>Hindi</v>
      </c>
      <c r="K2743">
        <f>_xlfn.XLOOKUP(G2743,Movies_data!$A$1:$A$41,Movies_data!$H$1:$H$41,"Not Found")</f>
        <v>5.9</v>
      </c>
      <c r="L2743" t="str">
        <f>_xlfn.XLOOKUP(A2743,Booking_data!$A$1:$A$6001,Booking_data!$E$1:$E$6001,"not Found")</f>
        <v>C081</v>
      </c>
      <c r="M2743" t="str">
        <f>_xlfn.XLOOKUP(L2743,Cinemas_data!$A$1:$A$49,Cinemas_data!$I$1:$I$49,"not Found")</f>
        <v>INOX City Centre</v>
      </c>
      <c r="N2743" t="str">
        <f>_xlfn.XLOOKUP(L2743,Cinemas_data!$A$1:$A$49,Cinemas_data!$C$1:$C$49,"not Found")</f>
        <v>Vijayawada</v>
      </c>
      <c r="O2743">
        <f>_xlfn.XLOOKUP(A2743,Booking_data!$A$1:$A$6001,Booking_data!$H$1:$H$6001,"not found")</f>
        <v>2</v>
      </c>
      <c r="P2743">
        <f>_xlfn.XLOOKUP(A2743,Booking_data!$A$1:$A$6001,Booking_data!$I$1:$I$6001,"not Found")</f>
        <v>380</v>
      </c>
      <c r="Q2743">
        <f t="shared" si="212"/>
        <v>760</v>
      </c>
      <c r="R2743" t="str">
        <f>_xlfn.XLOOKUP(A2743,Booking_data!$A$1:$A$6001,Booking_data!$L$1:$L$6001,"Not Found")</f>
        <v>Net Banking</v>
      </c>
      <c r="S2743">
        <f>_xlfn.XLOOKUP(A2743,Booking_data!$A$1:$A$6001,Booking_data!$N$1:$N$6001,"not Found")</f>
        <v>26</v>
      </c>
      <c r="T2743" t="str">
        <f>_xlfn.XLOOKUP(A2743,Booking_data!$A$1:$A$6001,Booking_data!$O$1:$O$6001,"Not Found")</f>
        <v>Female</v>
      </c>
      <c r="U2743" t="str">
        <f t="shared" si="213"/>
        <v>Youngster</v>
      </c>
      <c r="V2743" t="str">
        <f t="shared" si="214"/>
        <v>Low Booking</v>
      </c>
    </row>
    <row r="2744" spans="1:22" x14ac:dyDescent="0.25">
      <c r="A2744" t="s">
        <v>2975</v>
      </c>
      <c r="B2744" s="1">
        <v>46084</v>
      </c>
      <c r="C2744" s="1">
        <v>46072</v>
      </c>
      <c r="D2744" s="9">
        <v>0.53125</v>
      </c>
      <c r="E2744" t="str">
        <f t="shared" si="210"/>
        <v>Weekday</v>
      </c>
      <c r="F2744" t="str">
        <f t="shared" si="211"/>
        <v>Mar</v>
      </c>
      <c r="G2744" t="str">
        <f>_xlfn.XLOOKUP(A2744,Booking_data!$A$1:$A$6001,Booking_data!$D$1:$D$6001,"not found")</f>
        <v>M022</v>
      </c>
      <c r="H2744" t="str">
        <f>_xlfn.XLOOKUP(G2744,Movies_data!$A$1:$A$41,Movies_data!$B$1:$B$41,"not found")</f>
        <v>12th Fail</v>
      </c>
      <c r="I2744" t="str">
        <f>_xlfn.XLOOKUP(G2744,Movies_data!$A$1:$A$41,Movies_data!$D$1:$D$41,"not found")</f>
        <v>Drama</v>
      </c>
      <c r="J2744" t="str">
        <f>_xlfn.XLOOKUP(G2744,Movies_data!$A$1:$A$41,Movies_data!$C$1:$C$41,"not found")</f>
        <v>Hindi</v>
      </c>
      <c r="K2744">
        <f>_xlfn.XLOOKUP(G2744,Movies_data!$A$1:$A$41,Movies_data!$H$1:$H$41,"Not Found")</f>
        <v>9</v>
      </c>
      <c r="L2744" t="str">
        <f>_xlfn.XLOOKUP(A2744,Booking_data!$A$1:$A$6001,Booking_data!$E$1:$E$6001,"not Found")</f>
        <v>C073</v>
      </c>
      <c r="M2744" t="str">
        <f>_xlfn.XLOOKUP(L2744,Cinemas_data!$A$1:$A$49,Cinemas_data!$I$1:$I$49,"not Found")</f>
        <v>Cinepolis Forum Mall</v>
      </c>
      <c r="N2744" t="str">
        <f>_xlfn.XLOOKUP(L2744,Cinemas_data!$A$1:$A$49,Cinemas_data!$C$1:$C$49,"not Found")</f>
        <v>Hyderabad</v>
      </c>
      <c r="O2744">
        <f>_xlfn.XLOOKUP(A2744,Booking_data!$A$1:$A$6001,Booking_data!$H$1:$H$6001,"not found")</f>
        <v>2</v>
      </c>
      <c r="P2744">
        <f>_xlfn.XLOOKUP(A2744,Booking_data!$A$1:$A$6001,Booking_data!$I$1:$I$6001,"not Found")</f>
        <v>240</v>
      </c>
      <c r="Q2744">
        <f t="shared" si="212"/>
        <v>480</v>
      </c>
      <c r="R2744" t="str">
        <f>_xlfn.XLOOKUP(A2744,Booking_data!$A$1:$A$6001,Booking_data!$L$1:$L$6001,"Not Found")</f>
        <v>Net Banking</v>
      </c>
      <c r="S2744">
        <f>_xlfn.XLOOKUP(A2744,Booking_data!$A$1:$A$6001,Booking_data!$N$1:$N$6001,"not Found")</f>
        <v>47</v>
      </c>
      <c r="T2744" t="str">
        <f>_xlfn.XLOOKUP(A2744,Booking_data!$A$1:$A$6001,Booking_data!$O$1:$O$6001,"Not Found")</f>
        <v>Other</v>
      </c>
      <c r="U2744" t="str">
        <f t="shared" si="213"/>
        <v>Above 45</v>
      </c>
      <c r="V2744" t="str">
        <f t="shared" si="214"/>
        <v>Low Booking</v>
      </c>
    </row>
    <row r="2745" spans="1:22" x14ac:dyDescent="0.25">
      <c r="A2745" t="s">
        <v>2976</v>
      </c>
      <c r="B2745" s="1">
        <v>46084</v>
      </c>
      <c r="C2745" s="1">
        <v>46184</v>
      </c>
      <c r="D2745" s="9">
        <v>0.53125</v>
      </c>
      <c r="E2745" t="str">
        <f t="shared" si="210"/>
        <v>Weekday</v>
      </c>
      <c r="F2745" t="str">
        <f t="shared" si="211"/>
        <v>Mar</v>
      </c>
      <c r="G2745" t="str">
        <f>_xlfn.XLOOKUP(A2745,Booking_data!$A$1:$A$6001,Booking_data!$D$1:$D$6001,"not found")</f>
        <v>M029</v>
      </c>
      <c r="H2745" t="str">
        <f>_xlfn.XLOOKUP(G2745,Movies_data!$A$1:$A$41,Movies_data!$B$1:$B$41,"not found")</f>
        <v>777 Charlie</v>
      </c>
      <c r="I2745" t="str">
        <f>_xlfn.XLOOKUP(G2745,Movies_data!$A$1:$A$41,Movies_data!$D$1:$D$41,"not found")</f>
        <v>Adventure</v>
      </c>
      <c r="J2745" t="str">
        <f>_xlfn.XLOOKUP(G2745,Movies_data!$A$1:$A$41,Movies_data!$C$1:$C$41,"not found")</f>
        <v>Kannada</v>
      </c>
      <c r="K2745">
        <f>_xlfn.XLOOKUP(G2745,Movies_data!$A$1:$A$41,Movies_data!$H$1:$H$41,"Not Found")</f>
        <v>8.6999999999999993</v>
      </c>
      <c r="L2745" t="str">
        <f>_xlfn.XLOOKUP(A2745,Booking_data!$A$1:$A$6001,Booking_data!$E$1:$E$6001,"not Found")</f>
        <v>C132</v>
      </c>
      <c r="M2745" t="str">
        <f>_xlfn.XLOOKUP(L2745,Cinemas_data!$A$1:$A$49,Cinemas_data!$I$1:$I$49,"not Found")</f>
        <v>City Pride Grand Mall</v>
      </c>
      <c r="N2745" t="str">
        <f>_xlfn.XLOOKUP(L2745,Cinemas_data!$A$1:$A$49,Cinemas_data!$C$1:$C$49,"not Found")</f>
        <v>Kolkata</v>
      </c>
      <c r="O2745">
        <f>_xlfn.XLOOKUP(A2745,Booking_data!$A$1:$A$6001,Booking_data!$H$1:$H$6001,"not found")</f>
        <v>1</v>
      </c>
      <c r="P2745">
        <f>_xlfn.XLOOKUP(A2745,Booking_data!$A$1:$A$6001,Booking_data!$I$1:$I$6001,"not Found")</f>
        <v>180</v>
      </c>
      <c r="Q2745">
        <f t="shared" si="212"/>
        <v>180</v>
      </c>
      <c r="R2745" t="str">
        <f>_xlfn.XLOOKUP(A2745,Booking_data!$A$1:$A$6001,Booking_data!$L$1:$L$6001,"Not Found")</f>
        <v>UPI</v>
      </c>
      <c r="S2745">
        <f>_xlfn.XLOOKUP(A2745,Booking_data!$A$1:$A$6001,Booking_data!$N$1:$N$6001,"not Found")</f>
        <v>18</v>
      </c>
      <c r="T2745" t="str">
        <f>_xlfn.XLOOKUP(A2745,Booking_data!$A$1:$A$6001,Booking_data!$O$1:$O$6001,"Not Found")</f>
        <v>Female</v>
      </c>
      <c r="U2745" t="str">
        <f t="shared" si="213"/>
        <v>Youngster</v>
      </c>
      <c r="V2745" t="str">
        <f t="shared" si="214"/>
        <v>Low Booking</v>
      </c>
    </row>
    <row r="2746" spans="1:22" x14ac:dyDescent="0.25">
      <c r="A2746" t="s">
        <v>2977</v>
      </c>
      <c r="B2746" s="1">
        <v>46084</v>
      </c>
      <c r="C2746" s="1">
        <v>46066</v>
      </c>
      <c r="D2746" s="9">
        <v>0.9375</v>
      </c>
      <c r="E2746" t="str">
        <f t="shared" si="210"/>
        <v>Weekday</v>
      </c>
      <c r="F2746" t="str">
        <f t="shared" si="211"/>
        <v>Mar</v>
      </c>
      <c r="G2746" t="str">
        <f>_xlfn.XLOOKUP(A2746,Booking_data!$A$1:$A$6001,Booking_data!$D$1:$D$6001,"not found")</f>
        <v>M007</v>
      </c>
      <c r="H2746" t="str">
        <f>_xlfn.XLOOKUP(G2746,Movies_data!$A$1:$A$41,Movies_data!$B$1:$B$41,"not found")</f>
        <v>Good Night</v>
      </c>
      <c r="I2746" t="str">
        <f>_xlfn.XLOOKUP(G2746,Movies_data!$A$1:$A$41,Movies_data!$D$1:$D$41,"not found")</f>
        <v>Comedy</v>
      </c>
      <c r="J2746" t="str">
        <f>_xlfn.XLOOKUP(G2746,Movies_data!$A$1:$A$41,Movies_data!$C$1:$C$41,"not found")</f>
        <v>Tamil</v>
      </c>
      <c r="K2746">
        <f>_xlfn.XLOOKUP(G2746,Movies_data!$A$1:$A$41,Movies_data!$H$1:$H$41,"Not Found")</f>
        <v>8</v>
      </c>
      <c r="L2746" t="str">
        <f>_xlfn.XLOOKUP(A2746,Booking_data!$A$1:$A$6001,Booking_data!$E$1:$E$6001,"not Found")</f>
        <v>C142</v>
      </c>
      <c r="M2746" t="str">
        <f>_xlfn.XLOOKUP(L2746,Cinemas_data!$A$1:$A$49,Cinemas_data!$I$1:$I$49,"not Found")</f>
        <v>PVR Grand Mall</v>
      </c>
      <c r="N2746" t="str">
        <f>_xlfn.XLOOKUP(L2746,Cinemas_data!$A$1:$A$49,Cinemas_data!$C$1:$C$49,"not Found")</f>
        <v>Ahmedabad</v>
      </c>
      <c r="O2746">
        <f>_xlfn.XLOOKUP(A2746,Booking_data!$A$1:$A$6001,Booking_data!$H$1:$H$6001,"not found")</f>
        <v>6</v>
      </c>
      <c r="P2746">
        <f>_xlfn.XLOOKUP(A2746,Booking_data!$A$1:$A$6001,Booking_data!$I$1:$I$6001,"not Found")</f>
        <v>220</v>
      </c>
      <c r="Q2746">
        <f t="shared" si="212"/>
        <v>1320</v>
      </c>
      <c r="R2746" t="str">
        <f>_xlfn.XLOOKUP(A2746,Booking_data!$A$1:$A$6001,Booking_data!$L$1:$L$6001,"Not Found")</f>
        <v>Debit Card</v>
      </c>
      <c r="S2746">
        <f>_xlfn.XLOOKUP(A2746,Booking_data!$A$1:$A$6001,Booking_data!$N$1:$N$6001,"not Found")</f>
        <v>54</v>
      </c>
      <c r="T2746" t="str">
        <f>_xlfn.XLOOKUP(A2746,Booking_data!$A$1:$A$6001,Booking_data!$O$1:$O$6001,"Not Found")</f>
        <v>Male</v>
      </c>
      <c r="U2746" t="str">
        <f t="shared" si="213"/>
        <v>Above 45</v>
      </c>
      <c r="V2746" t="str">
        <f t="shared" si="214"/>
        <v>High Booking</v>
      </c>
    </row>
    <row r="2747" spans="1:22" x14ac:dyDescent="0.25">
      <c r="A2747" t="s">
        <v>2978</v>
      </c>
      <c r="B2747" s="1">
        <v>46084</v>
      </c>
      <c r="C2747" s="1">
        <v>46045</v>
      </c>
      <c r="D2747" s="9">
        <v>0.88541666666666663</v>
      </c>
      <c r="E2747" t="str">
        <f t="shared" si="210"/>
        <v>Weekday</v>
      </c>
      <c r="F2747" t="str">
        <f t="shared" si="211"/>
        <v>Mar</v>
      </c>
      <c r="G2747" t="str">
        <f>_xlfn.XLOOKUP(A2747,Booking_data!$A$1:$A$6001,Booking_data!$D$1:$D$6001,"not found")</f>
        <v>M036</v>
      </c>
      <c r="H2747" t="str">
        <f>_xlfn.XLOOKUP(G2747,Movies_data!$A$1:$A$41,Movies_data!$B$1:$B$41,"not found")</f>
        <v>Avengers Endgame</v>
      </c>
      <c r="I2747" t="str">
        <f>_xlfn.XLOOKUP(G2747,Movies_data!$A$1:$A$41,Movies_data!$D$1:$D$41,"not found")</f>
        <v>Action</v>
      </c>
      <c r="J2747" t="str">
        <f>_xlfn.XLOOKUP(G2747,Movies_data!$A$1:$A$41,Movies_data!$C$1:$C$41,"not found")</f>
        <v>English</v>
      </c>
      <c r="K2747">
        <f>_xlfn.XLOOKUP(G2747,Movies_data!$A$1:$A$41,Movies_data!$H$1:$H$41,"Not Found")</f>
        <v>8.4</v>
      </c>
      <c r="L2747" t="str">
        <f>_xlfn.XLOOKUP(A2747,Booking_data!$A$1:$A$6001,Booking_data!$E$1:$E$6001,"not Found")</f>
        <v>C111</v>
      </c>
      <c r="M2747" t="str">
        <f>_xlfn.XLOOKUP(L2747,Cinemas_data!$A$1:$A$49,Cinemas_data!$I$1:$I$49,"not Found")</f>
        <v>Mukta A2 Cinemas City Centre</v>
      </c>
      <c r="N2747" t="str">
        <f>_xlfn.XLOOKUP(L2747,Cinemas_data!$A$1:$A$49,Cinemas_data!$C$1:$C$49,"not Found")</f>
        <v>Delhi</v>
      </c>
      <c r="O2747">
        <f>_xlfn.XLOOKUP(A2747,Booking_data!$A$1:$A$6001,Booking_data!$H$1:$H$6001,"not found")</f>
        <v>1</v>
      </c>
      <c r="P2747">
        <f>_xlfn.XLOOKUP(A2747,Booking_data!$A$1:$A$6001,Booking_data!$I$1:$I$6001,"not Found")</f>
        <v>180</v>
      </c>
      <c r="Q2747">
        <f t="shared" si="212"/>
        <v>180</v>
      </c>
      <c r="R2747" t="str">
        <f>_xlfn.XLOOKUP(A2747,Booking_data!$A$1:$A$6001,Booking_data!$L$1:$L$6001,"Not Found")</f>
        <v>Credit Card</v>
      </c>
      <c r="S2747">
        <f>_xlfn.XLOOKUP(A2747,Booking_data!$A$1:$A$6001,Booking_data!$N$1:$N$6001,"not Found")</f>
        <v>53</v>
      </c>
      <c r="T2747" t="str">
        <f>_xlfn.XLOOKUP(A2747,Booking_data!$A$1:$A$6001,Booking_data!$O$1:$O$6001,"Not Found")</f>
        <v>Male</v>
      </c>
      <c r="U2747" t="str">
        <f t="shared" si="213"/>
        <v>Above 45</v>
      </c>
      <c r="V2747" t="str">
        <f t="shared" si="214"/>
        <v>Low Booking</v>
      </c>
    </row>
    <row r="2748" spans="1:22" x14ac:dyDescent="0.25">
      <c r="A2748" t="s">
        <v>2979</v>
      </c>
      <c r="B2748" s="1">
        <v>46084</v>
      </c>
      <c r="C2748" s="1">
        <v>46079</v>
      </c>
      <c r="D2748" s="9">
        <v>0.77083333333333337</v>
      </c>
      <c r="E2748" t="str">
        <f t="shared" si="210"/>
        <v>Weekday</v>
      </c>
      <c r="F2748" t="str">
        <f t="shared" si="211"/>
        <v>Mar</v>
      </c>
      <c r="G2748" t="str">
        <f>_xlfn.XLOOKUP(A2748,Booking_data!$A$1:$A$6001,Booking_data!$D$1:$D$6001,"not found")</f>
        <v>M024</v>
      </c>
      <c r="H2748" t="str">
        <f>_xlfn.XLOOKUP(G2748,Movies_data!$A$1:$A$41,Movies_data!$B$1:$B$41,"not found")</f>
        <v>Bhool Bhulaiyaa 2</v>
      </c>
      <c r="I2748" t="str">
        <f>_xlfn.XLOOKUP(G2748,Movies_data!$A$1:$A$41,Movies_data!$D$1:$D$41,"not found")</f>
        <v>Comedy</v>
      </c>
      <c r="J2748" t="str">
        <f>_xlfn.XLOOKUP(G2748,Movies_data!$A$1:$A$41,Movies_data!$C$1:$C$41,"not found")</f>
        <v>Hindi</v>
      </c>
      <c r="K2748">
        <f>_xlfn.XLOOKUP(G2748,Movies_data!$A$1:$A$41,Movies_data!$H$1:$H$41,"Not Found")</f>
        <v>5.9</v>
      </c>
      <c r="L2748" t="str">
        <f>_xlfn.XLOOKUP(A2748,Booking_data!$A$1:$A$6001,Booking_data!$E$1:$E$6001,"not Found")</f>
        <v>C131</v>
      </c>
      <c r="M2748" t="str">
        <f>_xlfn.XLOOKUP(L2748,Cinemas_data!$A$1:$A$49,Cinemas_data!$I$1:$I$49,"not Found")</f>
        <v>Asian Cinemas City Centre</v>
      </c>
      <c r="N2748" t="str">
        <f>_xlfn.XLOOKUP(L2748,Cinemas_data!$A$1:$A$49,Cinemas_data!$C$1:$C$49,"not Found")</f>
        <v>Kolkata</v>
      </c>
      <c r="O2748">
        <f>_xlfn.XLOOKUP(A2748,Booking_data!$A$1:$A$6001,Booking_data!$H$1:$H$6001,"not found")</f>
        <v>1</v>
      </c>
      <c r="P2748">
        <f>_xlfn.XLOOKUP(A2748,Booking_data!$A$1:$A$6001,Booking_data!$I$1:$I$6001,"not Found")</f>
        <v>160</v>
      </c>
      <c r="Q2748">
        <f t="shared" si="212"/>
        <v>160</v>
      </c>
      <c r="R2748" t="str">
        <f>_xlfn.XLOOKUP(A2748,Booking_data!$A$1:$A$6001,Booking_data!$L$1:$L$6001,"Not Found")</f>
        <v>UPI</v>
      </c>
      <c r="S2748">
        <f>_xlfn.XLOOKUP(A2748,Booking_data!$A$1:$A$6001,Booking_data!$N$1:$N$6001,"not Found")</f>
        <v>47</v>
      </c>
      <c r="T2748" t="str">
        <f>_xlfn.XLOOKUP(A2748,Booking_data!$A$1:$A$6001,Booking_data!$O$1:$O$6001,"Not Found")</f>
        <v>Male</v>
      </c>
      <c r="U2748" t="str">
        <f t="shared" si="213"/>
        <v>Above 45</v>
      </c>
      <c r="V2748" t="str">
        <f t="shared" si="214"/>
        <v>Low Booking</v>
      </c>
    </row>
    <row r="2749" spans="1:22" x14ac:dyDescent="0.25">
      <c r="A2749" t="s">
        <v>2980</v>
      </c>
      <c r="B2749" s="1">
        <v>46084</v>
      </c>
      <c r="C2749" s="1">
        <v>46076</v>
      </c>
      <c r="D2749" s="9">
        <v>0.9375</v>
      </c>
      <c r="E2749" t="str">
        <f t="shared" si="210"/>
        <v>Weekday</v>
      </c>
      <c r="F2749" t="str">
        <f t="shared" si="211"/>
        <v>Mar</v>
      </c>
      <c r="G2749" t="str">
        <f>_xlfn.XLOOKUP(A2749,Booking_data!$A$1:$A$6001,Booking_data!$D$1:$D$6001,"not found")</f>
        <v>M038</v>
      </c>
      <c r="H2749" t="str">
        <f>_xlfn.XLOOKUP(G2749,Movies_data!$A$1:$A$41,Movies_data!$B$1:$B$41,"not found")</f>
        <v>Barbie</v>
      </c>
      <c r="I2749" t="str">
        <f>_xlfn.XLOOKUP(G2749,Movies_data!$A$1:$A$41,Movies_data!$D$1:$D$41,"not found")</f>
        <v>Comedy</v>
      </c>
      <c r="J2749" t="str">
        <f>_xlfn.XLOOKUP(G2749,Movies_data!$A$1:$A$41,Movies_data!$C$1:$C$41,"not found")</f>
        <v>English</v>
      </c>
      <c r="K2749">
        <f>_xlfn.XLOOKUP(G2749,Movies_data!$A$1:$A$41,Movies_data!$H$1:$H$41,"Not Found")</f>
        <v>6.8</v>
      </c>
      <c r="L2749" t="str">
        <f>_xlfn.XLOOKUP(A2749,Booking_data!$A$1:$A$6001,Booking_data!$E$1:$E$6001,"not Found")</f>
        <v>C163</v>
      </c>
      <c r="M2749" t="str">
        <f>_xlfn.XLOOKUP(L2749,Cinemas_data!$A$1:$A$49,Cinemas_data!$I$1:$I$49,"not Found")</f>
        <v>Miraj Cinemas Forum Mall</v>
      </c>
      <c r="N2749" t="str">
        <f>_xlfn.XLOOKUP(L2749,Cinemas_data!$A$1:$A$49,Cinemas_data!$C$1:$C$49,"not Found")</f>
        <v>Thiruvananthapuram</v>
      </c>
      <c r="O2749">
        <f>_xlfn.XLOOKUP(A2749,Booking_data!$A$1:$A$6001,Booking_data!$H$1:$H$6001,"not found")</f>
        <v>3</v>
      </c>
      <c r="P2749">
        <f>_xlfn.XLOOKUP(A2749,Booking_data!$A$1:$A$6001,Booking_data!$I$1:$I$6001,"not Found")</f>
        <v>180</v>
      </c>
      <c r="Q2749">
        <f t="shared" si="212"/>
        <v>540</v>
      </c>
      <c r="R2749" t="str">
        <f>_xlfn.XLOOKUP(A2749,Booking_data!$A$1:$A$6001,Booking_data!$L$1:$L$6001,"Not Found")</f>
        <v>Net Banking</v>
      </c>
      <c r="S2749">
        <f>_xlfn.XLOOKUP(A2749,Booking_data!$A$1:$A$6001,Booking_data!$N$1:$N$6001,"not Found")</f>
        <v>28</v>
      </c>
      <c r="T2749" t="str">
        <f>_xlfn.XLOOKUP(A2749,Booking_data!$A$1:$A$6001,Booking_data!$O$1:$O$6001,"Not Found")</f>
        <v>Other</v>
      </c>
      <c r="U2749" t="str">
        <f t="shared" si="213"/>
        <v>Youngster</v>
      </c>
      <c r="V2749" t="str">
        <f t="shared" si="214"/>
        <v>Medium Booking</v>
      </c>
    </row>
    <row r="2750" spans="1:22" x14ac:dyDescent="0.25">
      <c r="A2750" t="s">
        <v>2981</v>
      </c>
      <c r="B2750" s="1">
        <v>46084</v>
      </c>
      <c r="C2750" s="1">
        <v>46178</v>
      </c>
      <c r="D2750" s="9">
        <v>0.53125</v>
      </c>
      <c r="E2750" t="str">
        <f t="shared" si="210"/>
        <v>Weekday</v>
      </c>
      <c r="F2750" t="str">
        <f t="shared" si="211"/>
        <v>Mar</v>
      </c>
      <c r="G2750" t="str">
        <f>_xlfn.XLOOKUP(A2750,Booking_data!$A$1:$A$6001,Booking_data!$D$1:$D$6001,"not found")</f>
        <v>M017</v>
      </c>
      <c r="H2750" t="str">
        <f>_xlfn.XLOOKUP(G2750,Movies_data!$A$1:$A$41,Movies_data!$B$1:$B$41,"not found")</f>
        <v>Baahubali 2</v>
      </c>
      <c r="I2750" t="str">
        <f>_xlfn.XLOOKUP(G2750,Movies_data!$A$1:$A$41,Movies_data!$D$1:$D$41,"not found")</f>
        <v>Action</v>
      </c>
      <c r="J2750" t="str">
        <f>_xlfn.XLOOKUP(G2750,Movies_data!$A$1:$A$41,Movies_data!$C$1:$C$41,"not found")</f>
        <v>Telugu</v>
      </c>
      <c r="K2750">
        <f>_xlfn.XLOOKUP(G2750,Movies_data!$A$1:$A$41,Movies_data!$H$1:$H$41,"Not Found")</f>
        <v>8.1999999999999993</v>
      </c>
      <c r="L2750" t="str">
        <f>_xlfn.XLOOKUP(A2750,Booking_data!$A$1:$A$6001,Booking_data!$E$1:$E$6001,"not Found")</f>
        <v>C093</v>
      </c>
      <c r="M2750" t="str">
        <f>_xlfn.XLOOKUP(L2750,Cinemas_data!$A$1:$A$49,Cinemas_data!$I$1:$I$49,"not Found")</f>
        <v>Mukta A2 Cinemas Forum Mall</v>
      </c>
      <c r="N2750" t="str">
        <f>_xlfn.XLOOKUP(L2750,Cinemas_data!$A$1:$A$49,Cinemas_data!$C$1:$C$49,"not Found")</f>
        <v>Mumbai</v>
      </c>
      <c r="O2750">
        <f>_xlfn.XLOOKUP(A2750,Booking_data!$A$1:$A$6001,Booking_data!$H$1:$H$6001,"not found")</f>
        <v>4</v>
      </c>
      <c r="P2750">
        <f>_xlfn.XLOOKUP(A2750,Booking_data!$A$1:$A$6001,Booking_data!$I$1:$I$6001,"not Found")</f>
        <v>420</v>
      </c>
      <c r="Q2750">
        <f t="shared" si="212"/>
        <v>1680</v>
      </c>
      <c r="R2750" t="str">
        <f>_xlfn.XLOOKUP(A2750,Booking_data!$A$1:$A$6001,Booking_data!$L$1:$L$6001,"Not Found")</f>
        <v>Wallet</v>
      </c>
      <c r="S2750">
        <f>_xlfn.XLOOKUP(A2750,Booking_data!$A$1:$A$6001,Booking_data!$N$1:$N$6001,"not Found")</f>
        <v>27</v>
      </c>
      <c r="T2750" t="str">
        <f>_xlfn.XLOOKUP(A2750,Booking_data!$A$1:$A$6001,Booking_data!$O$1:$O$6001,"Not Found")</f>
        <v>Other</v>
      </c>
      <c r="U2750" t="str">
        <f t="shared" si="213"/>
        <v>Youngster</v>
      </c>
      <c r="V2750" t="str">
        <f t="shared" si="214"/>
        <v>Medium Booking</v>
      </c>
    </row>
    <row r="2751" spans="1:22" x14ac:dyDescent="0.25">
      <c r="A2751" t="s">
        <v>2982</v>
      </c>
      <c r="B2751" s="1">
        <v>46084</v>
      </c>
      <c r="C2751" s="1">
        <v>46046</v>
      </c>
      <c r="D2751" s="9">
        <v>0.53125</v>
      </c>
      <c r="E2751" t="str">
        <f t="shared" si="210"/>
        <v>Weekday</v>
      </c>
      <c r="F2751" t="str">
        <f t="shared" si="211"/>
        <v>Mar</v>
      </c>
      <c r="G2751" t="str">
        <f>_xlfn.XLOOKUP(A2751,Booking_data!$A$1:$A$6001,Booking_data!$D$1:$D$6001,"not found")</f>
        <v>M038</v>
      </c>
      <c r="H2751" t="str">
        <f>_xlfn.XLOOKUP(G2751,Movies_data!$A$1:$A$41,Movies_data!$B$1:$B$41,"not found")</f>
        <v>Barbie</v>
      </c>
      <c r="I2751" t="str">
        <f>_xlfn.XLOOKUP(G2751,Movies_data!$A$1:$A$41,Movies_data!$D$1:$D$41,"not found")</f>
        <v>Comedy</v>
      </c>
      <c r="J2751" t="str">
        <f>_xlfn.XLOOKUP(G2751,Movies_data!$A$1:$A$41,Movies_data!$C$1:$C$41,"not found")</f>
        <v>English</v>
      </c>
      <c r="K2751">
        <f>_xlfn.XLOOKUP(G2751,Movies_data!$A$1:$A$41,Movies_data!$H$1:$H$41,"Not Found")</f>
        <v>6.8</v>
      </c>
      <c r="L2751" t="str">
        <f>_xlfn.XLOOKUP(A2751,Booking_data!$A$1:$A$6001,Booking_data!$E$1:$E$6001,"not Found")</f>
        <v>C032</v>
      </c>
      <c r="M2751" t="str">
        <f>_xlfn.XLOOKUP(L2751,Cinemas_data!$A$1:$A$49,Cinemas_data!$I$1:$I$49,"not Found")</f>
        <v>MovieMax Grand Mall</v>
      </c>
      <c r="N2751" t="str">
        <f>_xlfn.XLOOKUP(L2751,Cinemas_data!$A$1:$A$49,Cinemas_data!$C$1:$C$49,"not Found")</f>
        <v>Madurai</v>
      </c>
      <c r="O2751">
        <f>_xlfn.XLOOKUP(A2751,Booking_data!$A$1:$A$6001,Booking_data!$H$1:$H$6001,"not found")</f>
        <v>3</v>
      </c>
      <c r="P2751">
        <f>_xlfn.XLOOKUP(A2751,Booking_data!$A$1:$A$6001,Booking_data!$I$1:$I$6001,"not Found")</f>
        <v>340</v>
      </c>
      <c r="Q2751">
        <f t="shared" si="212"/>
        <v>1020</v>
      </c>
      <c r="R2751" t="str">
        <f>_xlfn.XLOOKUP(A2751,Booking_data!$A$1:$A$6001,Booking_data!$L$1:$L$6001,"Not Found")</f>
        <v>Debit Card</v>
      </c>
      <c r="S2751">
        <f>_xlfn.XLOOKUP(A2751,Booking_data!$A$1:$A$6001,Booking_data!$N$1:$N$6001,"not Found")</f>
        <v>29</v>
      </c>
      <c r="T2751" t="str">
        <f>_xlfn.XLOOKUP(A2751,Booking_data!$A$1:$A$6001,Booking_data!$O$1:$O$6001,"Not Found")</f>
        <v>Other</v>
      </c>
      <c r="U2751" t="str">
        <f t="shared" si="213"/>
        <v>Youngster</v>
      </c>
      <c r="V2751" t="str">
        <f t="shared" si="214"/>
        <v>Medium Booking</v>
      </c>
    </row>
    <row r="2752" spans="1:22" x14ac:dyDescent="0.25">
      <c r="A2752" t="s">
        <v>2983</v>
      </c>
      <c r="B2752" s="1">
        <v>46084</v>
      </c>
      <c r="C2752" s="1">
        <v>46034</v>
      </c>
      <c r="D2752" s="9">
        <v>0.9375</v>
      </c>
      <c r="E2752" t="str">
        <f t="shared" si="210"/>
        <v>Weekday</v>
      </c>
      <c r="F2752" t="str">
        <f t="shared" si="211"/>
        <v>Mar</v>
      </c>
      <c r="G2752" t="str">
        <f>_xlfn.XLOOKUP(A2752,Booking_data!$A$1:$A$6001,Booking_data!$D$1:$D$6001,"not found")</f>
        <v>M006</v>
      </c>
      <c r="H2752" t="str">
        <f>_xlfn.XLOOKUP(G2752,Movies_data!$A$1:$A$41,Movies_data!$B$1:$B$41,"not found")</f>
        <v>Maamannan</v>
      </c>
      <c r="I2752" t="str">
        <f>_xlfn.XLOOKUP(G2752,Movies_data!$A$1:$A$41,Movies_data!$D$1:$D$41,"not found")</f>
        <v>Drama</v>
      </c>
      <c r="J2752" t="str">
        <f>_xlfn.XLOOKUP(G2752,Movies_data!$A$1:$A$41,Movies_data!$C$1:$C$41,"not found")</f>
        <v>Tamil</v>
      </c>
      <c r="K2752">
        <f>_xlfn.XLOOKUP(G2752,Movies_data!$A$1:$A$41,Movies_data!$H$1:$H$41,"Not Found")</f>
        <v>7.3</v>
      </c>
      <c r="L2752" t="str">
        <f>_xlfn.XLOOKUP(A2752,Booking_data!$A$1:$A$6001,Booking_data!$E$1:$E$6001,"not Found")</f>
        <v>C022</v>
      </c>
      <c r="M2752" t="str">
        <f>_xlfn.XLOOKUP(L2752,Cinemas_data!$A$1:$A$49,Cinemas_data!$I$1:$I$49,"not Found")</f>
        <v>Mukta A2 Cinemas Grand Mall</v>
      </c>
      <c r="N2752" t="str">
        <f>_xlfn.XLOOKUP(L2752,Cinemas_data!$A$1:$A$49,Cinemas_data!$C$1:$C$49,"not Found")</f>
        <v>Coimbatore</v>
      </c>
      <c r="O2752">
        <f>_xlfn.XLOOKUP(A2752,Booking_data!$A$1:$A$6001,Booking_data!$H$1:$H$6001,"not found")</f>
        <v>4</v>
      </c>
      <c r="P2752">
        <f>_xlfn.XLOOKUP(A2752,Booking_data!$A$1:$A$6001,Booking_data!$I$1:$I$6001,"not Found")</f>
        <v>200</v>
      </c>
      <c r="Q2752">
        <f t="shared" si="212"/>
        <v>800</v>
      </c>
      <c r="R2752" t="str">
        <f>_xlfn.XLOOKUP(A2752,Booking_data!$A$1:$A$6001,Booking_data!$L$1:$L$6001,"Not Found")</f>
        <v>Debit Card</v>
      </c>
      <c r="S2752">
        <f>_xlfn.XLOOKUP(A2752,Booking_data!$A$1:$A$6001,Booking_data!$N$1:$N$6001,"not Found")</f>
        <v>51</v>
      </c>
      <c r="T2752" t="str">
        <f>_xlfn.XLOOKUP(A2752,Booking_data!$A$1:$A$6001,Booking_data!$O$1:$O$6001,"Not Found")</f>
        <v>Male</v>
      </c>
      <c r="U2752" t="str">
        <f t="shared" si="213"/>
        <v>Above 45</v>
      </c>
      <c r="V2752" t="str">
        <f t="shared" si="214"/>
        <v>Medium Booking</v>
      </c>
    </row>
    <row r="2753" spans="1:22" x14ac:dyDescent="0.25">
      <c r="A2753" t="s">
        <v>2984</v>
      </c>
      <c r="B2753" s="1">
        <v>46084</v>
      </c>
      <c r="C2753" s="1">
        <v>46122</v>
      </c>
      <c r="D2753" s="9">
        <v>0.88541666666666663</v>
      </c>
      <c r="E2753" t="str">
        <f t="shared" si="210"/>
        <v>Weekday</v>
      </c>
      <c r="F2753" t="str">
        <f t="shared" si="211"/>
        <v>Mar</v>
      </c>
      <c r="G2753" t="str">
        <f>_xlfn.XLOOKUP(A2753,Booking_data!$A$1:$A$6001,Booking_data!$D$1:$D$6001,"not found")</f>
        <v>M030</v>
      </c>
      <c r="H2753" t="str">
        <f>_xlfn.XLOOKUP(G2753,Movies_data!$A$1:$A$41,Movies_data!$B$1:$B$41,"not found")</f>
        <v>Kirik Party</v>
      </c>
      <c r="I2753" t="str">
        <f>_xlfn.XLOOKUP(G2753,Movies_data!$A$1:$A$41,Movies_data!$D$1:$D$41,"not found")</f>
        <v>Comedy</v>
      </c>
      <c r="J2753" t="str">
        <f>_xlfn.XLOOKUP(G2753,Movies_data!$A$1:$A$41,Movies_data!$C$1:$C$41,"not found")</f>
        <v>Kannada</v>
      </c>
      <c r="K2753">
        <f>_xlfn.XLOOKUP(G2753,Movies_data!$A$1:$A$41,Movies_data!$H$1:$H$41,"Not Found")</f>
        <v>8</v>
      </c>
      <c r="L2753" t="str">
        <f>_xlfn.XLOOKUP(A2753,Booking_data!$A$1:$A$6001,Booking_data!$E$1:$E$6001,"not Found")</f>
        <v>C012</v>
      </c>
      <c r="M2753" t="str">
        <f>_xlfn.XLOOKUP(L2753,Cinemas_data!$A$1:$A$49,Cinemas_data!$I$1:$I$49,"not Found")</f>
        <v>Miraj Cinemas Grand Mall</v>
      </c>
      <c r="N2753" t="str">
        <f>_xlfn.XLOOKUP(L2753,Cinemas_data!$A$1:$A$49,Cinemas_data!$C$1:$C$49,"not Found")</f>
        <v>Chennai</v>
      </c>
      <c r="O2753">
        <f>_xlfn.XLOOKUP(A2753,Booking_data!$A$1:$A$6001,Booking_data!$H$1:$H$6001,"not found")</f>
        <v>2</v>
      </c>
      <c r="P2753">
        <f>_xlfn.XLOOKUP(A2753,Booking_data!$A$1:$A$6001,Booking_data!$I$1:$I$6001,"not Found")</f>
        <v>160</v>
      </c>
      <c r="Q2753">
        <f t="shared" si="212"/>
        <v>320</v>
      </c>
      <c r="R2753" t="str">
        <f>_xlfn.XLOOKUP(A2753,Booking_data!$A$1:$A$6001,Booking_data!$L$1:$L$6001,"Not Found")</f>
        <v>Net Banking</v>
      </c>
      <c r="S2753">
        <f>_xlfn.XLOOKUP(A2753,Booking_data!$A$1:$A$6001,Booking_data!$N$1:$N$6001,"not Found")</f>
        <v>51</v>
      </c>
      <c r="T2753" t="str">
        <f>_xlfn.XLOOKUP(A2753,Booking_data!$A$1:$A$6001,Booking_data!$O$1:$O$6001,"Not Found")</f>
        <v>Male</v>
      </c>
      <c r="U2753" t="str">
        <f t="shared" si="213"/>
        <v>Above 45</v>
      </c>
      <c r="V2753" t="str">
        <f t="shared" si="214"/>
        <v>Low Booking</v>
      </c>
    </row>
    <row r="2754" spans="1:22" x14ac:dyDescent="0.25">
      <c r="A2754" t="s">
        <v>2985</v>
      </c>
      <c r="B2754" s="1">
        <v>46084</v>
      </c>
      <c r="C2754" s="1">
        <v>46047</v>
      </c>
      <c r="D2754" s="9">
        <v>0.88541666666666663</v>
      </c>
      <c r="E2754" t="str">
        <f t="shared" si="210"/>
        <v>Weekday</v>
      </c>
      <c r="F2754" t="str">
        <f t="shared" si="211"/>
        <v>Mar</v>
      </c>
      <c r="G2754" t="str">
        <f>_xlfn.XLOOKUP(A2754,Booking_data!$A$1:$A$6001,Booking_data!$D$1:$D$6001,"not found")</f>
        <v>M009</v>
      </c>
      <c r="H2754" t="str">
        <f>_xlfn.XLOOKUP(G2754,Movies_data!$A$1:$A$41,Movies_data!$B$1:$B$41,"not found")</f>
        <v>Amaran</v>
      </c>
      <c r="I2754" t="str">
        <f>_xlfn.XLOOKUP(G2754,Movies_data!$A$1:$A$41,Movies_data!$D$1:$D$41,"not found")</f>
        <v>Biography</v>
      </c>
      <c r="J2754" t="str">
        <f>_xlfn.XLOOKUP(G2754,Movies_data!$A$1:$A$41,Movies_data!$C$1:$C$41,"not found")</f>
        <v>Tamil</v>
      </c>
      <c r="K2754">
        <f>_xlfn.XLOOKUP(G2754,Movies_data!$A$1:$A$41,Movies_data!$H$1:$H$41,"Not Found")</f>
        <v>8.3000000000000007</v>
      </c>
      <c r="L2754" t="str">
        <f>_xlfn.XLOOKUP(A2754,Booking_data!$A$1:$A$6001,Booking_data!$E$1:$E$6001,"not Found")</f>
        <v>C042</v>
      </c>
      <c r="M2754" t="str">
        <f>_xlfn.XLOOKUP(L2754,Cinemas_data!$A$1:$A$49,Cinemas_data!$I$1:$I$49,"not Found")</f>
        <v>Asian Cinemas Grand Mall</v>
      </c>
      <c r="N2754" t="str">
        <f>_xlfn.XLOOKUP(L2754,Cinemas_data!$A$1:$A$49,Cinemas_data!$C$1:$C$49,"not Found")</f>
        <v>Salem</v>
      </c>
      <c r="O2754">
        <f>_xlfn.XLOOKUP(A2754,Booking_data!$A$1:$A$6001,Booking_data!$H$1:$H$6001,"not found")</f>
        <v>2</v>
      </c>
      <c r="P2754">
        <f>_xlfn.XLOOKUP(A2754,Booking_data!$A$1:$A$6001,Booking_data!$I$1:$I$6001,"not Found")</f>
        <v>280</v>
      </c>
      <c r="Q2754">
        <f t="shared" si="212"/>
        <v>560</v>
      </c>
      <c r="R2754" t="str">
        <f>_xlfn.XLOOKUP(A2754,Booking_data!$A$1:$A$6001,Booking_data!$L$1:$L$6001,"Not Found")</f>
        <v>Net Banking</v>
      </c>
      <c r="S2754">
        <f>_xlfn.XLOOKUP(A2754,Booking_data!$A$1:$A$6001,Booking_data!$N$1:$N$6001,"not Found")</f>
        <v>46</v>
      </c>
      <c r="T2754" t="str">
        <f>_xlfn.XLOOKUP(A2754,Booking_data!$A$1:$A$6001,Booking_data!$O$1:$O$6001,"Not Found")</f>
        <v>Female</v>
      </c>
      <c r="U2754" t="str">
        <f t="shared" si="213"/>
        <v>Above 45</v>
      </c>
      <c r="V2754" t="str">
        <f t="shared" si="214"/>
        <v>Low Booking</v>
      </c>
    </row>
    <row r="2755" spans="1:22" x14ac:dyDescent="0.25">
      <c r="A2755" t="s">
        <v>2986</v>
      </c>
      <c r="B2755" s="1">
        <v>46084</v>
      </c>
      <c r="C2755" s="1">
        <v>46162</v>
      </c>
      <c r="D2755" s="9">
        <v>0.39583333333333331</v>
      </c>
      <c r="E2755" t="str">
        <f t="shared" ref="E2755:E2818" si="215">IF(WEEKDAY(B2755,2)&lt;=5,"Weekday","Weekend")</f>
        <v>Weekday</v>
      </c>
      <c r="F2755" t="str">
        <f t="shared" ref="F2755:F2818" si="216">TEXT(B2755,"mmm")</f>
        <v>Mar</v>
      </c>
      <c r="G2755" t="str">
        <f>_xlfn.XLOOKUP(A2755,Booking_data!$A$1:$A$6001,Booking_data!$D$1:$D$6001,"not found")</f>
        <v>M009</v>
      </c>
      <c r="H2755" t="str">
        <f>_xlfn.XLOOKUP(G2755,Movies_data!$A$1:$A$41,Movies_data!$B$1:$B$41,"not found")</f>
        <v>Amaran</v>
      </c>
      <c r="I2755" t="str">
        <f>_xlfn.XLOOKUP(G2755,Movies_data!$A$1:$A$41,Movies_data!$D$1:$D$41,"not found")</f>
        <v>Biography</v>
      </c>
      <c r="J2755" t="str">
        <f>_xlfn.XLOOKUP(G2755,Movies_data!$A$1:$A$41,Movies_data!$C$1:$C$41,"not found")</f>
        <v>Tamil</v>
      </c>
      <c r="K2755">
        <f>_xlfn.XLOOKUP(G2755,Movies_data!$A$1:$A$41,Movies_data!$H$1:$H$41,"Not Found")</f>
        <v>8.3000000000000007</v>
      </c>
      <c r="L2755" t="str">
        <f>_xlfn.XLOOKUP(A2755,Booking_data!$A$1:$A$6001,Booking_data!$E$1:$E$6001,"not Found")</f>
        <v>C152</v>
      </c>
      <c r="M2755" t="str">
        <f>_xlfn.XLOOKUP(L2755,Cinemas_data!$A$1:$A$49,Cinemas_data!$I$1:$I$49,"not Found")</f>
        <v>INOX Grand Mall</v>
      </c>
      <c r="N2755" t="str">
        <f>_xlfn.XLOOKUP(L2755,Cinemas_data!$A$1:$A$49,Cinemas_data!$C$1:$C$49,"not Found")</f>
        <v>Kochi</v>
      </c>
      <c r="O2755">
        <f>_xlfn.XLOOKUP(A2755,Booking_data!$A$1:$A$6001,Booking_data!$H$1:$H$6001,"not found")</f>
        <v>2</v>
      </c>
      <c r="P2755">
        <f>_xlfn.XLOOKUP(A2755,Booking_data!$A$1:$A$6001,Booking_data!$I$1:$I$6001,"not Found")</f>
        <v>440</v>
      </c>
      <c r="Q2755">
        <f t="shared" ref="Q2755:Q2818" si="217">O2755*P2755</f>
        <v>880</v>
      </c>
      <c r="R2755" t="str">
        <f>_xlfn.XLOOKUP(A2755,Booking_data!$A$1:$A$6001,Booking_data!$L$1:$L$6001,"Not Found")</f>
        <v>Debit Card</v>
      </c>
      <c r="S2755">
        <f>_xlfn.XLOOKUP(A2755,Booking_data!$A$1:$A$6001,Booking_data!$N$1:$N$6001,"not Found")</f>
        <v>54</v>
      </c>
      <c r="T2755" t="str">
        <f>_xlfn.XLOOKUP(A2755,Booking_data!$A$1:$A$6001,Booking_data!$O$1:$O$6001,"Not Found")</f>
        <v>Male</v>
      </c>
      <c r="U2755" t="str">
        <f t="shared" ref="U2755:U2818" si="218">IF(S2755&lt;18,"Below 18",IF(S2755&lt;30,"Youngster",IF(S2755&lt;45,"Middle Age","Above 45")))</f>
        <v>Above 45</v>
      </c>
      <c r="V2755" t="str">
        <f t="shared" ref="V2755:V2818" si="219">IF(O2755&lt;=2,"Low Booking",IF(O2755&lt;=4,"Medium Booking","High Booking"))</f>
        <v>Low Booking</v>
      </c>
    </row>
    <row r="2756" spans="1:22" x14ac:dyDescent="0.25">
      <c r="A2756" t="s">
        <v>2987</v>
      </c>
      <c r="B2756" s="1">
        <v>46084</v>
      </c>
      <c r="C2756" s="1">
        <v>46188</v>
      </c>
      <c r="D2756" s="9">
        <v>0.53125</v>
      </c>
      <c r="E2756" t="str">
        <f t="shared" si="215"/>
        <v>Weekday</v>
      </c>
      <c r="F2756" t="str">
        <f t="shared" si="216"/>
        <v>Mar</v>
      </c>
      <c r="G2756" t="str">
        <f>_xlfn.XLOOKUP(A2756,Booking_data!$A$1:$A$6001,Booking_data!$D$1:$D$6001,"not found")</f>
        <v>M005</v>
      </c>
      <c r="H2756" t="str">
        <f>_xlfn.XLOOKUP(G2756,Movies_data!$A$1:$A$41,Movies_data!$B$1:$B$41,"not found")</f>
        <v>Ponniyin Selvan II</v>
      </c>
      <c r="I2756" t="str">
        <f>_xlfn.XLOOKUP(G2756,Movies_data!$A$1:$A$41,Movies_data!$D$1:$D$41,"not found")</f>
        <v>Drama</v>
      </c>
      <c r="J2756" t="str">
        <f>_xlfn.XLOOKUP(G2756,Movies_data!$A$1:$A$41,Movies_data!$C$1:$C$41,"not found")</f>
        <v>Tamil</v>
      </c>
      <c r="K2756">
        <f>_xlfn.XLOOKUP(G2756,Movies_data!$A$1:$A$41,Movies_data!$H$1:$H$41,"Not Found")</f>
        <v>7.3</v>
      </c>
      <c r="L2756" t="str">
        <f>_xlfn.XLOOKUP(A2756,Booking_data!$A$1:$A$6001,Booking_data!$E$1:$E$6001,"not Found")</f>
        <v>C061</v>
      </c>
      <c r="M2756" t="str">
        <f>_xlfn.XLOOKUP(L2756,Cinemas_data!$A$1:$A$49,Cinemas_data!$I$1:$I$49,"not Found")</f>
        <v>City Pride City Centre</v>
      </c>
      <c r="N2756" t="str">
        <f>_xlfn.XLOOKUP(L2756,Cinemas_data!$A$1:$A$49,Cinemas_data!$C$1:$C$49,"not Found")</f>
        <v>Mysuru</v>
      </c>
      <c r="O2756">
        <f>_xlfn.XLOOKUP(A2756,Booking_data!$A$1:$A$6001,Booking_data!$H$1:$H$6001,"not found")</f>
        <v>2</v>
      </c>
      <c r="P2756">
        <f>_xlfn.XLOOKUP(A2756,Booking_data!$A$1:$A$6001,Booking_data!$I$1:$I$6001,"not Found")</f>
        <v>340</v>
      </c>
      <c r="Q2756">
        <f t="shared" si="217"/>
        <v>680</v>
      </c>
      <c r="R2756" t="str">
        <f>_xlfn.XLOOKUP(A2756,Booking_data!$A$1:$A$6001,Booking_data!$L$1:$L$6001,"Not Found")</f>
        <v>Net Banking</v>
      </c>
      <c r="S2756">
        <f>_xlfn.XLOOKUP(A2756,Booking_data!$A$1:$A$6001,Booking_data!$N$1:$N$6001,"not Found")</f>
        <v>46</v>
      </c>
      <c r="T2756" t="str">
        <f>_xlfn.XLOOKUP(A2756,Booking_data!$A$1:$A$6001,Booking_data!$O$1:$O$6001,"Not Found")</f>
        <v>Female</v>
      </c>
      <c r="U2756" t="str">
        <f t="shared" si="218"/>
        <v>Above 45</v>
      </c>
      <c r="V2756" t="str">
        <f t="shared" si="219"/>
        <v>Low Booking</v>
      </c>
    </row>
    <row r="2757" spans="1:22" x14ac:dyDescent="0.25">
      <c r="A2757" t="s">
        <v>2988</v>
      </c>
      <c r="B2757" s="1">
        <v>46084</v>
      </c>
      <c r="C2757" s="1">
        <v>46162</v>
      </c>
      <c r="D2757" s="9">
        <v>0.88541666666666663</v>
      </c>
      <c r="E2757" t="str">
        <f t="shared" si="215"/>
        <v>Weekday</v>
      </c>
      <c r="F2757" t="str">
        <f t="shared" si="216"/>
        <v>Mar</v>
      </c>
      <c r="G2757" t="str">
        <f>_xlfn.XLOOKUP(A2757,Booking_data!$A$1:$A$6001,Booking_data!$D$1:$D$6001,"not found")</f>
        <v>M008</v>
      </c>
      <c r="H2757" t="str">
        <f>_xlfn.XLOOKUP(G2757,Movies_data!$A$1:$A$41,Movies_data!$B$1:$B$41,"not found")</f>
        <v>Love Today</v>
      </c>
      <c r="I2757" t="str">
        <f>_xlfn.XLOOKUP(G2757,Movies_data!$A$1:$A$41,Movies_data!$D$1:$D$41,"not found")</f>
        <v>Romance</v>
      </c>
      <c r="J2757" t="str">
        <f>_xlfn.XLOOKUP(G2757,Movies_data!$A$1:$A$41,Movies_data!$C$1:$C$41,"not found")</f>
        <v>Tamil</v>
      </c>
      <c r="K2757">
        <f>_xlfn.XLOOKUP(G2757,Movies_data!$A$1:$A$41,Movies_data!$H$1:$H$41,"Not Found")</f>
        <v>7.4</v>
      </c>
      <c r="L2757" t="str">
        <f>_xlfn.XLOOKUP(A2757,Booking_data!$A$1:$A$6001,Booking_data!$E$1:$E$6001,"not Found")</f>
        <v>C153</v>
      </c>
      <c r="M2757" t="str">
        <f>_xlfn.XLOOKUP(L2757,Cinemas_data!$A$1:$A$49,Cinemas_data!$I$1:$I$49,"not Found")</f>
        <v>Cinepolis Forum Mall</v>
      </c>
      <c r="N2757" t="str">
        <f>_xlfn.XLOOKUP(L2757,Cinemas_data!$A$1:$A$49,Cinemas_data!$C$1:$C$49,"not Found")</f>
        <v>Kochi</v>
      </c>
      <c r="O2757">
        <f>_xlfn.XLOOKUP(A2757,Booking_data!$A$1:$A$6001,Booking_data!$H$1:$H$6001,"not found")</f>
        <v>1</v>
      </c>
      <c r="P2757">
        <f>_xlfn.XLOOKUP(A2757,Booking_data!$A$1:$A$6001,Booking_data!$I$1:$I$6001,"not Found")</f>
        <v>240</v>
      </c>
      <c r="Q2757">
        <f t="shared" si="217"/>
        <v>240</v>
      </c>
      <c r="R2757" t="str">
        <f>_xlfn.XLOOKUP(A2757,Booking_data!$A$1:$A$6001,Booking_data!$L$1:$L$6001,"Not Found")</f>
        <v>Debit Card</v>
      </c>
      <c r="S2757">
        <f>_xlfn.XLOOKUP(A2757,Booking_data!$A$1:$A$6001,Booking_data!$N$1:$N$6001,"not Found")</f>
        <v>59</v>
      </c>
      <c r="T2757" t="str">
        <f>_xlfn.XLOOKUP(A2757,Booking_data!$A$1:$A$6001,Booking_data!$O$1:$O$6001,"Not Found")</f>
        <v>Male</v>
      </c>
      <c r="U2757" t="str">
        <f t="shared" si="218"/>
        <v>Above 45</v>
      </c>
      <c r="V2757" t="str">
        <f t="shared" si="219"/>
        <v>Low Booking</v>
      </c>
    </row>
    <row r="2758" spans="1:22" x14ac:dyDescent="0.25">
      <c r="A2758" t="s">
        <v>2989</v>
      </c>
      <c r="B2758" s="1">
        <v>46084</v>
      </c>
      <c r="C2758" s="1">
        <v>46127</v>
      </c>
      <c r="D2758" s="9">
        <v>0.88541666666666663</v>
      </c>
      <c r="E2758" t="str">
        <f t="shared" si="215"/>
        <v>Weekday</v>
      </c>
      <c r="F2758" t="str">
        <f t="shared" si="216"/>
        <v>Mar</v>
      </c>
      <c r="G2758" t="str">
        <f>_xlfn.XLOOKUP(A2758,Booking_data!$A$1:$A$6001,Booking_data!$D$1:$D$6001,"not found")</f>
        <v>M003</v>
      </c>
      <c r="H2758" t="str">
        <f>_xlfn.XLOOKUP(G2758,Movies_data!$A$1:$A$41,Movies_data!$B$1:$B$41,"not found")</f>
        <v>Vikram</v>
      </c>
      <c r="I2758" t="str">
        <f>_xlfn.XLOOKUP(G2758,Movies_data!$A$1:$A$41,Movies_data!$D$1:$D$41,"not found")</f>
        <v>Action</v>
      </c>
      <c r="J2758" t="str">
        <f>_xlfn.XLOOKUP(G2758,Movies_data!$A$1:$A$41,Movies_data!$C$1:$C$41,"not found")</f>
        <v>Tamil</v>
      </c>
      <c r="K2758">
        <f>_xlfn.XLOOKUP(G2758,Movies_data!$A$1:$A$41,Movies_data!$H$1:$H$41,"Not Found")</f>
        <v>8.3000000000000007</v>
      </c>
      <c r="L2758" t="str">
        <f>_xlfn.XLOOKUP(A2758,Booking_data!$A$1:$A$6001,Booking_data!$E$1:$E$6001,"not Found")</f>
        <v>C091</v>
      </c>
      <c r="M2758" t="str">
        <f>_xlfn.XLOOKUP(L2758,Cinemas_data!$A$1:$A$49,Cinemas_data!$I$1:$I$49,"not Found")</f>
        <v>Cinepolis City Centre</v>
      </c>
      <c r="N2758" t="str">
        <f>_xlfn.XLOOKUP(L2758,Cinemas_data!$A$1:$A$49,Cinemas_data!$C$1:$C$49,"not Found")</f>
        <v>Mumbai</v>
      </c>
      <c r="O2758">
        <f>_xlfn.XLOOKUP(A2758,Booking_data!$A$1:$A$6001,Booking_data!$H$1:$H$6001,"not found")</f>
        <v>3</v>
      </c>
      <c r="P2758">
        <f>_xlfn.XLOOKUP(A2758,Booking_data!$A$1:$A$6001,Booking_data!$I$1:$I$6001,"not Found")</f>
        <v>200</v>
      </c>
      <c r="Q2758">
        <f t="shared" si="217"/>
        <v>600</v>
      </c>
      <c r="R2758" t="str">
        <f>_xlfn.XLOOKUP(A2758,Booking_data!$A$1:$A$6001,Booking_data!$L$1:$L$6001,"Not Found")</f>
        <v>UPI</v>
      </c>
      <c r="S2758">
        <f>_xlfn.XLOOKUP(A2758,Booking_data!$A$1:$A$6001,Booking_data!$N$1:$N$6001,"not Found")</f>
        <v>30</v>
      </c>
      <c r="T2758" t="str">
        <f>_xlfn.XLOOKUP(A2758,Booking_data!$A$1:$A$6001,Booking_data!$O$1:$O$6001,"Not Found")</f>
        <v>Female</v>
      </c>
      <c r="U2758" t="str">
        <f t="shared" si="218"/>
        <v>Middle Age</v>
      </c>
      <c r="V2758" t="str">
        <f t="shared" si="219"/>
        <v>Medium Booking</v>
      </c>
    </row>
    <row r="2759" spans="1:22" x14ac:dyDescent="0.25">
      <c r="A2759" t="s">
        <v>2990</v>
      </c>
      <c r="B2759" s="1">
        <v>46084</v>
      </c>
      <c r="C2759" s="1">
        <v>46141</v>
      </c>
      <c r="D2759" s="9">
        <v>0.88541666666666663</v>
      </c>
      <c r="E2759" t="str">
        <f t="shared" si="215"/>
        <v>Weekday</v>
      </c>
      <c r="F2759" t="str">
        <f t="shared" si="216"/>
        <v>Mar</v>
      </c>
      <c r="G2759" t="str">
        <f>_xlfn.XLOOKUP(A2759,Booking_data!$A$1:$A$6001,Booking_data!$D$1:$D$6001,"not found")</f>
        <v>M039</v>
      </c>
      <c r="H2759" t="str">
        <f>_xlfn.XLOOKUP(G2759,Movies_data!$A$1:$A$41,Movies_data!$B$1:$B$41,"not found")</f>
        <v>Dune: Part Two</v>
      </c>
      <c r="I2759" t="str">
        <f>_xlfn.XLOOKUP(G2759,Movies_data!$A$1:$A$41,Movies_data!$D$1:$D$41,"not found")</f>
        <v>Sci-Fi</v>
      </c>
      <c r="J2759" t="str">
        <f>_xlfn.XLOOKUP(G2759,Movies_data!$A$1:$A$41,Movies_data!$C$1:$C$41,"not found")</f>
        <v>English</v>
      </c>
      <c r="K2759">
        <f>_xlfn.XLOOKUP(G2759,Movies_data!$A$1:$A$41,Movies_data!$H$1:$H$41,"Not Found")</f>
        <v>8.5</v>
      </c>
      <c r="L2759" t="str">
        <f>_xlfn.XLOOKUP(A2759,Booking_data!$A$1:$A$6001,Booking_data!$E$1:$E$6001,"not Found")</f>
        <v>C102</v>
      </c>
      <c r="M2759" t="str">
        <f>_xlfn.XLOOKUP(L2759,Cinemas_data!$A$1:$A$49,Cinemas_data!$I$1:$I$49,"not Found")</f>
        <v>Mukta A2 Cinemas Grand Mall</v>
      </c>
      <c r="N2759" t="str">
        <f>_xlfn.XLOOKUP(L2759,Cinemas_data!$A$1:$A$49,Cinemas_data!$C$1:$C$49,"not Found")</f>
        <v>Pune</v>
      </c>
      <c r="O2759">
        <f>_xlfn.XLOOKUP(A2759,Booking_data!$A$1:$A$6001,Booking_data!$H$1:$H$6001,"not found")</f>
        <v>5</v>
      </c>
      <c r="P2759">
        <f>_xlfn.XLOOKUP(A2759,Booking_data!$A$1:$A$6001,Booking_data!$I$1:$I$6001,"not Found")</f>
        <v>400</v>
      </c>
      <c r="Q2759">
        <f t="shared" si="217"/>
        <v>2000</v>
      </c>
      <c r="R2759" t="str">
        <f>_xlfn.XLOOKUP(A2759,Booking_data!$A$1:$A$6001,Booking_data!$L$1:$L$6001,"Not Found")</f>
        <v>Debit Card</v>
      </c>
      <c r="S2759">
        <f>_xlfn.XLOOKUP(A2759,Booking_data!$A$1:$A$6001,Booking_data!$N$1:$N$6001,"not Found")</f>
        <v>44</v>
      </c>
      <c r="T2759" t="str">
        <f>_xlfn.XLOOKUP(A2759,Booking_data!$A$1:$A$6001,Booking_data!$O$1:$O$6001,"Not Found")</f>
        <v>Other</v>
      </c>
      <c r="U2759" t="str">
        <f t="shared" si="218"/>
        <v>Middle Age</v>
      </c>
      <c r="V2759" t="str">
        <f t="shared" si="219"/>
        <v>High Booking</v>
      </c>
    </row>
    <row r="2760" spans="1:22" x14ac:dyDescent="0.25">
      <c r="A2760" t="s">
        <v>2991</v>
      </c>
      <c r="B2760" s="1">
        <v>46084</v>
      </c>
      <c r="C2760" s="1">
        <v>46141</v>
      </c>
      <c r="D2760" s="9">
        <v>0.53125</v>
      </c>
      <c r="E2760" t="str">
        <f t="shared" si="215"/>
        <v>Weekday</v>
      </c>
      <c r="F2760" t="str">
        <f t="shared" si="216"/>
        <v>Mar</v>
      </c>
      <c r="G2760" t="str">
        <f>_xlfn.XLOOKUP(A2760,Booking_data!$A$1:$A$6001,Booking_data!$D$1:$D$6001,"not found")</f>
        <v>M022</v>
      </c>
      <c r="H2760" t="str">
        <f>_xlfn.XLOOKUP(G2760,Movies_data!$A$1:$A$41,Movies_data!$B$1:$B$41,"not found")</f>
        <v>12th Fail</v>
      </c>
      <c r="I2760" t="str">
        <f>_xlfn.XLOOKUP(G2760,Movies_data!$A$1:$A$41,Movies_data!$D$1:$D$41,"not found")</f>
        <v>Drama</v>
      </c>
      <c r="J2760" t="str">
        <f>_xlfn.XLOOKUP(G2760,Movies_data!$A$1:$A$41,Movies_data!$C$1:$C$41,"not found")</f>
        <v>Hindi</v>
      </c>
      <c r="K2760">
        <f>_xlfn.XLOOKUP(G2760,Movies_data!$A$1:$A$41,Movies_data!$H$1:$H$41,"Not Found")</f>
        <v>9</v>
      </c>
      <c r="L2760" t="str">
        <f>_xlfn.XLOOKUP(A2760,Booking_data!$A$1:$A$6001,Booking_data!$E$1:$E$6001,"not Found")</f>
        <v>C023</v>
      </c>
      <c r="M2760" t="str">
        <f>_xlfn.XLOOKUP(L2760,Cinemas_data!$A$1:$A$49,Cinemas_data!$I$1:$I$49,"not Found")</f>
        <v>MovieMax Forum Mall</v>
      </c>
      <c r="N2760" t="str">
        <f>_xlfn.XLOOKUP(L2760,Cinemas_data!$A$1:$A$49,Cinemas_data!$C$1:$C$49,"not Found")</f>
        <v>Coimbatore</v>
      </c>
      <c r="O2760">
        <f>_xlfn.XLOOKUP(A2760,Booking_data!$A$1:$A$6001,Booking_data!$H$1:$H$6001,"not found")</f>
        <v>2</v>
      </c>
      <c r="P2760">
        <f>_xlfn.XLOOKUP(A2760,Booking_data!$A$1:$A$6001,Booking_data!$I$1:$I$6001,"not Found")</f>
        <v>240</v>
      </c>
      <c r="Q2760">
        <f t="shared" si="217"/>
        <v>480</v>
      </c>
      <c r="R2760" t="str">
        <f>_xlfn.XLOOKUP(A2760,Booking_data!$A$1:$A$6001,Booking_data!$L$1:$L$6001,"Not Found")</f>
        <v>Debit Card</v>
      </c>
      <c r="S2760">
        <f>_xlfn.XLOOKUP(A2760,Booking_data!$A$1:$A$6001,Booking_data!$N$1:$N$6001,"not Found")</f>
        <v>59</v>
      </c>
      <c r="T2760" t="str">
        <f>_xlfn.XLOOKUP(A2760,Booking_data!$A$1:$A$6001,Booking_data!$O$1:$O$6001,"Not Found")</f>
        <v>Male</v>
      </c>
      <c r="U2760" t="str">
        <f t="shared" si="218"/>
        <v>Above 45</v>
      </c>
      <c r="V2760" t="str">
        <f t="shared" si="219"/>
        <v>Low Booking</v>
      </c>
    </row>
    <row r="2761" spans="1:22" x14ac:dyDescent="0.25">
      <c r="A2761" t="s">
        <v>2992</v>
      </c>
      <c r="B2761" s="1">
        <v>46084</v>
      </c>
      <c r="C2761" s="1">
        <v>46185</v>
      </c>
      <c r="D2761" s="9">
        <v>0.39583333333333331</v>
      </c>
      <c r="E2761" t="str">
        <f t="shared" si="215"/>
        <v>Weekday</v>
      </c>
      <c r="F2761" t="str">
        <f t="shared" si="216"/>
        <v>Mar</v>
      </c>
      <c r="G2761" t="str">
        <f>_xlfn.XLOOKUP(A2761,Booking_data!$A$1:$A$6001,Booking_data!$D$1:$D$6001,"not found")</f>
        <v>M023</v>
      </c>
      <c r="H2761" t="str">
        <f>_xlfn.XLOOKUP(G2761,Movies_data!$A$1:$A$41,Movies_data!$B$1:$B$41,"not found")</f>
        <v>Stree 2</v>
      </c>
      <c r="I2761" t="str">
        <f>_xlfn.XLOOKUP(G2761,Movies_data!$A$1:$A$41,Movies_data!$D$1:$D$41,"not found")</f>
        <v>Comedy</v>
      </c>
      <c r="J2761" t="str">
        <f>_xlfn.XLOOKUP(G2761,Movies_data!$A$1:$A$41,Movies_data!$C$1:$C$41,"not found")</f>
        <v>Hindi</v>
      </c>
      <c r="K2761">
        <f>_xlfn.XLOOKUP(G2761,Movies_data!$A$1:$A$41,Movies_data!$H$1:$H$41,"Not Found")</f>
        <v>6.9</v>
      </c>
      <c r="L2761" t="str">
        <f>_xlfn.XLOOKUP(A2761,Booking_data!$A$1:$A$6001,Booking_data!$E$1:$E$6001,"not Found")</f>
        <v>C102</v>
      </c>
      <c r="M2761" t="str">
        <f>_xlfn.XLOOKUP(L2761,Cinemas_data!$A$1:$A$49,Cinemas_data!$I$1:$I$49,"not Found")</f>
        <v>Mukta A2 Cinemas Grand Mall</v>
      </c>
      <c r="N2761" t="str">
        <f>_xlfn.XLOOKUP(L2761,Cinemas_data!$A$1:$A$49,Cinemas_data!$C$1:$C$49,"not Found")</f>
        <v>Pune</v>
      </c>
      <c r="O2761">
        <f>_xlfn.XLOOKUP(A2761,Booking_data!$A$1:$A$6001,Booking_data!$H$1:$H$6001,"not found")</f>
        <v>3</v>
      </c>
      <c r="P2761">
        <f>_xlfn.XLOOKUP(A2761,Booking_data!$A$1:$A$6001,Booking_data!$I$1:$I$6001,"not Found")</f>
        <v>400</v>
      </c>
      <c r="Q2761">
        <f t="shared" si="217"/>
        <v>1200</v>
      </c>
      <c r="R2761" t="str">
        <f>_xlfn.XLOOKUP(A2761,Booking_data!$A$1:$A$6001,Booking_data!$L$1:$L$6001,"Not Found")</f>
        <v>Debit Card</v>
      </c>
      <c r="S2761">
        <f>_xlfn.XLOOKUP(A2761,Booking_data!$A$1:$A$6001,Booking_data!$N$1:$N$6001,"not Found")</f>
        <v>21</v>
      </c>
      <c r="T2761" t="str">
        <f>_xlfn.XLOOKUP(A2761,Booking_data!$A$1:$A$6001,Booking_data!$O$1:$O$6001,"Not Found")</f>
        <v>Other</v>
      </c>
      <c r="U2761" t="str">
        <f t="shared" si="218"/>
        <v>Youngster</v>
      </c>
      <c r="V2761" t="str">
        <f t="shared" si="219"/>
        <v>Medium Booking</v>
      </c>
    </row>
    <row r="2762" spans="1:22" x14ac:dyDescent="0.25">
      <c r="A2762" t="s">
        <v>2993</v>
      </c>
      <c r="B2762" s="1">
        <v>46084</v>
      </c>
      <c r="C2762" s="1">
        <v>46057</v>
      </c>
      <c r="D2762" s="9">
        <v>0.77083333333333337</v>
      </c>
      <c r="E2762" t="str">
        <f t="shared" si="215"/>
        <v>Weekday</v>
      </c>
      <c r="F2762" t="str">
        <f t="shared" si="216"/>
        <v>Mar</v>
      </c>
      <c r="G2762" t="str">
        <f>_xlfn.XLOOKUP(A2762,Booking_data!$A$1:$A$6001,Booking_data!$D$1:$D$6001,"not found")</f>
        <v>M028</v>
      </c>
      <c r="H2762" t="str">
        <f>_xlfn.XLOOKUP(G2762,Movies_data!$A$1:$A$41,Movies_data!$B$1:$B$41,"not found")</f>
        <v>Kantara</v>
      </c>
      <c r="I2762" t="str">
        <f>_xlfn.XLOOKUP(G2762,Movies_data!$A$1:$A$41,Movies_data!$D$1:$D$41,"not found")</f>
        <v>Action</v>
      </c>
      <c r="J2762" t="str">
        <f>_xlfn.XLOOKUP(G2762,Movies_data!$A$1:$A$41,Movies_data!$C$1:$C$41,"not found")</f>
        <v>Kannada</v>
      </c>
      <c r="K2762">
        <f>_xlfn.XLOOKUP(G2762,Movies_data!$A$1:$A$41,Movies_data!$H$1:$H$41,"Not Found")</f>
        <v>8.1999999999999993</v>
      </c>
      <c r="L2762" t="str">
        <f>_xlfn.XLOOKUP(A2762,Booking_data!$A$1:$A$6001,Booking_data!$E$1:$E$6001,"not Found")</f>
        <v>C082</v>
      </c>
      <c r="M2762" t="str">
        <f>_xlfn.XLOOKUP(L2762,Cinemas_data!$A$1:$A$49,Cinemas_data!$I$1:$I$49,"not Found")</f>
        <v>Cinepolis Grand Mall</v>
      </c>
      <c r="N2762" t="str">
        <f>_xlfn.XLOOKUP(L2762,Cinemas_data!$A$1:$A$49,Cinemas_data!$C$1:$C$49,"not Found")</f>
        <v>Vijayawada</v>
      </c>
      <c r="O2762">
        <f>_xlfn.XLOOKUP(A2762,Booking_data!$A$1:$A$6001,Booking_data!$H$1:$H$6001,"not found")</f>
        <v>3</v>
      </c>
      <c r="P2762">
        <f>_xlfn.XLOOKUP(A2762,Booking_data!$A$1:$A$6001,Booking_data!$I$1:$I$6001,"not Found")</f>
        <v>460</v>
      </c>
      <c r="Q2762">
        <f t="shared" si="217"/>
        <v>1380</v>
      </c>
      <c r="R2762" t="str">
        <f>_xlfn.XLOOKUP(A2762,Booking_data!$A$1:$A$6001,Booking_data!$L$1:$L$6001,"Not Found")</f>
        <v>UPI</v>
      </c>
      <c r="S2762">
        <f>_xlfn.XLOOKUP(A2762,Booking_data!$A$1:$A$6001,Booking_data!$N$1:$N$6001,"not Found")</f>
        <v>33</v>
      </c>
      <c r="T2762" t="str">
        <f>_xlfn.XLOOKUP(A2762,Booking_data!$A$1:$A$6001,Booking_data!$O$1:$O$6001,"Not Found")</f>
        <v>Female</v>
      </c>
      <c r="U2762" t="str">
        <f t="shared" si="218"/>
        <v>Middle Age</v>
      </c>
      <c r="V2762" t="str">
        <f t="shared" si="219"/>
        <v>Medium Booking</v>
      </c>
    </row>
    <row r="2763" spans="1:22" x14ac:dyDescent="0.25">
      <c r="A2763" t="s">
        <v>2994</v>
      </c>
      <c r="B2763" s="1">
        <v>46084</v>
      </c>
      <c r="C2763" s="1">
        <v>46027</v>
      </c>
      <c r="D2763" s="9">
        <v>0.64583333333333337</v>
      </c>
      <c r="E2763" t="str">
        <f t="shared" si="215"/>
        <v>Weekday</v>
      </c>
      <c r="F2763" t="str">
        <f t="shared" si="216"/>
        <v>Mar</v>
      </c>
      <c r="G2763" t="str">
        <f>_xlfn.XLOOKUP(A2763,Booking_data!$A$1:$A$6001,Booking_data!$D$1:$D$6001,"not found")</f>
        <v>M001</v>
      </c>
      <c r="H2763" t="str">
        <f>_xlfn.XLOOKUP(G2763,Movies_data!$A$1:$A$41,Movies_data!$B$1:$B$41,"not found")</f>
        <v>Leo</v>
      </c>
      <c r="I2763" t="str">
        <f>_xlfn.XLOOKUP(G2763,Movies_data!$A$1:$A$41,Movies_data!$D$1:$D$41,"not found")</f>
        <v>Action</v>
      </c>
      <c r="J2763" t="str">
        <f>_xlfn.XLOOKUP(G2763,Movies_data!$A$1:$A$41,Movies_data!$C$1:$C$41,"not found")</f>
        <v>Tamil</v>
      </c>
      <c r="K2763">
        <f>_xlfn.XLOOKUP(G2763,Movies_data!$A$1:$A$41,Movies_data!$H$1:$H$41,"Not Found")</f>
        <v>8</v>
      </c>
      <c r="L2763" t="str">
        <f>_xlfn.XLOOKUP(A2763,Booking_data!$A$1:$A$6001,Booking_data!$E$1:$E$6001,"not Found")</f>
        <v>C142</v>
      </c>
      <c r="M2763" t="str">
        <f>_xlfn.XLOOKUP(L2763,Cinemas_data!$A$1:$A$49,Cinemas_data!$I$1:$I$49,"not Found")</f>
        <v>PVR Grand Mall</v>
      </c>
      <c r="N2763" t="str">
        <f>_xlfn.XLOOKUP(L2763,Cinemas_data!$A$1:$A$49,Cinemas_data!$C$1:$C$49,"not Found")</f>
        <v>Ahmedabad</v>
      </c>
      <c r="O2763">
        <f>_xlfn.XLOOKUP(A2763,Booking_data!$A$1:$A$6001,Booking_data!$H$1:$H$6001,"not found")</f>
        <v>2</v>
      </c>
      <c r="P2763">
        <f>_xlfn.XLOOKUP(A2763,Booking_data!$A$1:$A$6001,Booking_data!$I$1:$I$6001,"not Found")</f>
        <v>400</v>
      </c>
      <c r="Q2763">
        <f t="shared" si="217"/>
        <v>800</v>
      </c>
      <c r="R2763" t="str">
        <f>_xlfn.XLOOKUP(A2763,Booking_data!$A$1:$A$6001,Booking_data!$L$1:$L$6001,"Not Found")</f>
        <v>Wallet</v>
      </c>
      <c r="S2763">
        <f>_xlfn.XLOOKUP(A2763,Booking_data!$A$1:$A$6001,Booking_data!$N$1:$N$6001,"not Found")</f>
        <v>46</v>
      </c>
      <c r="T2763" t="str">
        <f>_xlfn.XLOOKUP(A2763,Booking_data!$A$1:$A$6001,Booking_data!$O$1:$O$6001,"Not Found")</f>
        <v>Male</v>
      </c>
      <c r="U2763" t="str">
        <f t="shared" si="218"/>
        <v>Above 45</v>
      </c>
      <c r="V2763" t="str">
        <f t="shared" si="219"/>
        <v>Low Booking</v>
      </c>
    </row>
    <row r="2764" spans="1:22" x14ac:dyDescent="0.25">
      <c r="A2764" t="s">
        <v>2995</v>
      </c>
      <c r="B2764" s="1">
        <v>46084</v>
      </c>
      <c r="C2764" s="1">
        <v>46203</v>
      </c>
      <c r="D2764" s="9">
        <v>0.39583333333333331</v>
      </c>
      <c r="E2764" t="str">
        <f t="shared" si="215"/>
        <v>Weekday</v>
      </c>
      <c r="F2764" t="str">
        <f t="shared" si="216"/>
        <v>Mar</v>
      </c>
      <c r="G2764" t="str">
        <f>_xlfn.XLOOKUP(A2764,Booking_data!$A$1:$A$6001,Booking_data!$D$1:$D$6001,"not found")</f>
        <v>M028</v>
      </c>
      <c r="H2764" t="str">
        <f>_xlfn.XLOOKUP(G2764,Movies_data!$A$1:$A$41,Movies_data!$B$1:$B$41,"not found")</f>
        <v>Kantara</v>
      </c>
      <c r="I2764" t="str">
        <f>_xlfn.XLOOKUP(G2764,Movies_data!$A$1:$A$41,Movies_data!$D$1:$D$41,"not found")</f>
        <v>Action</v>
      </c>
      <c r="J2764" t="str">
        <f>_xlfn.XLOOKUP(G2764,Movies_data!$A$1:$A$41,Movies_data!$C$1:$C$41,"not found")</f>
        <v>Kannada</v>
      </c>
      <c r="K2764">
        <f>_xlfn.XLOOKUP(G2764,Movies_data!$A$1:$A$41,Movies_data!$H$1:$H$41,"Not Found")</f>
        <v>8.1999999999999993</v>
      </c>
      <c r="L2764" t="str">
        <f>_xlfn.XLOOKUP(A2764,Booking_data!$A$1:$A$6001,Booking_data!$E$1:$E$6001,"not Found")</f>
        <v>C053</v>
      </c>
      <c r="M2764" t="str">
        <f>_xlfn.XLOOKUP(L2764,Cinemas_data!$A$1:$A$49,Cinemas_data!$I$1:$I$49,"not Found")</f>
        <v>PVR Forum Mall</v>
      </c>
      <c r="N2764" t="str">
        <f>_xlfn.XLOOKUP(L2764,Cinemas_data!$A$1:$A$49,Cinemas_data!$C$1:$C$49,"not Found")</f>
        <v>Bengaluru</v>
      </c>
      <c r="O2764">
        <f>_xlfn.XLOOKUP(A2764,Booking_data!$A$1:$A$6001,Booking_data!$H$1:$H$6001,"not found")</f>
        <v>3</v>
      </c>
      <c r="P2764">
        <f>_xlfn.XLOOKUP(A2764,Booking_data!$A$1:$A$6001,Booking_data!$I$1:$I$6001,"not Found")</f>
        <v>260</v>
      </c>
      <c r="Q2764">
        <f t="shared" si="217"/>
        <v>780</v>
      </c>
      <c r="R2764" t="str">
        <f>_xlfn.XLOOKUP(A2764,Booking_data!$A$1:$A$6001,Booking_data!$L$1:$L$6001,"Not Found")</f>
        <v>Debit Card</v>
      </c>
      <c r="S2764">
        <f>_xlfn.XLOOKUP(A2764,Booking_data!$A$1:$A$6001,Booking_data!$N$1:$N$6001,"not Found")</f>
        <v>49</v>
      </c>
      <c r="T2764" t="str">
        <f>_xlfn.XLOOKUP(A2764,Booking_data!$A$1:$A$6001,Booking_data!$O$1:$O$6001,"Not Found")</f>
        <v>Female</v>
      </c>
      <c r="U2764" t="str">
        <f t="shared" si="218"/>
        <v>Above 45</v>
      </c>
      <c r="V2764" t="str">
        <f t="shared" si="219"/>
        <v>Medium Booking</v>
      </c>
    </row>
    <row r="2765" spans="1:22" x14ac:dyDescent="0.25">
      <c r="A2765" t="s">
        <v>2996</v>
      </c>
      <c r="B2765" s="1">
        <v>46084</v>
      </c>
      <c r="C2765" s="1">
        <v>46071</v>
      </c>
      <c r="D2765" s="9">
        <v>0.88541666666666663</v>
      </c>
      <c r="E2765" t="str">
        <f t="shared" si="215"/>
        <v>Weekday</v>
      </c>
      <c r="F2765" t="str">
        <f t="shared" si="216"/>
        <v>Mar</v>
      </c>
      <c r="G2765" t="str">
        <f>_xlfn.XLOOKUP(A2765,Booking_data!$A$1:$A$6001,Booking_data!$D$1:$D$6001,"not found")</f>
        <v>M004</v>
      </c>
      <c r="H2765" t="str">
        <f>_xlfn.XLOOKUP(G2765,Movies_data!$A$1:$A$41,Movies_data!$B$1:$B$41,"not found")</f>
        <v>Ponniyin Selvan I</v>
      </c>
      <c r="I2765" t="str">
        <f>_xlfn.XLOOKUP(G2765,Movies_data!$A$1:$A$41,Movies_data!$D$1:$D$41,"not found")</f>
        <v>Drama</v>
      </c>
      <c r="J2765" t="str">
        <f>_xlfn.XLOOKUP(G2765,Movies_data!$A$1:$A$41,Movies_data!$C$1:$C$41,"not found")</f>
        <v>Tamil</v>
      </c>
      <c r="K2765">
        <f>_xlfn.XLOOKUP(G2765,Movies_data!$A$1:$A$41,Movies_data!$H$1:$H$41,"Not Found")</f>
        <v>7.6</v>
      </c>
      <c r="L2765" t="str">
        <f>_xlfn.XLOOKUP(A2765,Booking_data!$A$1:$A$6001,Booking_data!$E$1:$E$6001,"not Found")</f>
        <v>C061</v>
      </c>
      <c r="M2765" t="str">
        <f>_xlfn.XLOOKUP(L2765,Cinemas_data!$A$1:$A$49,Cinemas_data!$I$1:$I$49,"not Found")</f>
        <v>City Pride City Centre</v>
      </c>
      <c r="N2765" t="str">
        <f>_xlfn.XLOOKUP(L2765,Cinemas_data!$A$1:$A$49,Cinemas_data!$C$1:$C$49,"not Found")</f>
        <v>Mysuru</v>
      </c>
      <c r="O2765">
        <f>_xlfn.XLOOKUP(A2765,Booking_data!$A$1:$A$6001,Booking_data!$H$1:$H$6001,"not found")</f>
        <v>1</v>
      </c>
      <c r="P2765">
        <f>_xlfn.XLOOKUP(A2765,Booking_data!$A$1:$A$6001,Booking_data!$I$1:$I$6001,"not Found")</f>
        <v>260</v>
      </c>
      <c r="Q2765">
        <f t="shared" si="217"/>
        <v>260</v>
      </c>
      <c r="R2765" t="str">
        <f>_xlfn.XLOOKUP(A2765,Booking_data!$A$1:$A$6001,Booking_data!$L$1:$L$6001,"Not Found")</f>
        <v>Wallet</v>
      </c>
      <c r="S2765">
        <f>_xlfn.XLOOKUP(A2765,Booking_data!$A$1:$A$6001,Booking_data!$N$1:$N$6001,"not Found")</f>
        <v>50</v>
      </c>
      <c r="T2765" t="str">
        <f>_xlfn.XLOOKUP(A2765,Booking_data!$A$1:$A$6001,Booking_data!$O$1:$O$6001,"Not Found")</f>
        <v>Male</v>
      </c>
      <c r="U2765" t="str">
        <f t="shared" si="218"/>
        <v>Above 45</v>
      </c>
      <c r="V2765" t="str">
        <f t="shared" si="219"/>
        <v>Low Booking</v>
      </c>
    </row>
    <row r="2766" spans="1:22" x14ac:dyDescent="0.25">
      <c r="A2766" t="s">
        <v>2997</v>
      </c>
      <c r="B2766" s="1">
        <v>46084</v>
      </c>
      <c r="C2766" s="1">
        <v>46084</v>
      </c>
      <c r="D2766" s="9">
        <v>0.9375</v>
      </c>
      <c r="E2766" t="str">
        <f t="shared" si="215"/>
        <v>Weekday</v>
      </c>
      <c r="F2766" t="str">
        <f t="shared" si="216"/>
        <v>Mar</v>
      </c>
      <c r="G2766" t="str">
        <f>_xlfn.XLOOKUP(A2766,Booking_data!$A$1:$A$6001,Booking_data!$D$1:$D$6001,"not found")</f>
        <v>M026</v>
      </c>
      <c r="H2766" t="str">
        <f>_xlfn.XLOOKUP(G2766,Movies_data!$A$1:$A$41,Movies_data!$B$1:$B$41,"not found")</f>
        <v>Drishyam 2</v>
      </c>
      <c r="I2766" t="str">
        <f>_xlfn.XLOOKUP(G2766,Movies_data!$A$1:$A$41,Movies_data!$D$1:$D$41,"not found")</f>
        <v>Thriller</v>
      </c>
      <c r="J2766" t="str">
        <f>_xlfn.XLOOKUP(G2766,Movies_data!$A$1:$A$41,Movies_data!$C$1:$C$41,"not found")</f>
        <v>Hindi</v>
      </c>
      <c r="K2766">
        <f>_xlfn.XLOOKUP(G2766,Movies_data!$A$1:$A$41,Movies_data!$H$1:$H$41,"Not Found")</f>
        <v>8.1999999999999993</v>
      </c>
      <c r="L2766" t="str">
        <f>_xlfn.XLOOKUP(A2766,Booking_data!$A$1:$A$6001,Booking_data!$E$1:$E$6001,"not Found")</f>
        <v>C043</v>
      </c>
      <c r="M2766" t="str">
        <f>_xlfn.XLOOKUP(L2766,Cinemas_data!$A$1:$A$49,Cinemas_data!$I$1:$I$49,"not Found")</f>
        <v>City Pride Forum Mall</v>
      </c>
      <c r="N2766" t="str">
        <f>_xlfn.XLOOKUP(L2766,Cinemas_data!$A$1:$A$49,Cinemas_data!$C$1:$C$49,"not Found")</f>
        <v>Salem</v>
      </c>
      <c r="O2766">
        <f>_xlfn.XLOOKUP(A2766,Booking_data!$A$1:$A$6001,Booking_data!$H$1:$H$6001,"not found")</f>
        <v>4</v>
      </c>
      <c r="P2766">
        <f>_xlfn.XLOOKUP(A2766,Booking_data!$A$1:$A$6001,Booking_data!$I$1:$I$6001,"not Found")</f>
        <v>200</v>
      </c>
      <c r="Q2766">
        <f t="shared" si="217"/>
        <v>800</v>
      </c>
      <c r="R2766" t="str">
        <f>_xlfn.XLOOKUP(A2766,Booking_data!$A$1:$A$6001,Booking_data!$L$1:$L$6001,"Not Found")</f>
        <v>Debit Card</v>
      </c>
      <c r="S2766">
        <f>_xlfn.XLOOKUP(A2766,Booking_data!$A$1:$A$6001,Booking_data!$N$1:$N$6001,"not Found")</f>
        <v>52</v>
      </c>
      <c r="T2766" t="str">
        <f>_xlfn.XLOOKUP(A2766,Booking_data!$A$1:$A$6001,Booking_data!$O$1:$O$6001,"Not Found")</f>
        <v>Female</v>
      </c>
      <c r="U2766" t="str">
        <f t="shared" si="218"/>
        <v>Above 45</v>
      </c>
      <c r="V2766" t="str">
        <f t="shared" si="219"/>
        <v>Medium Booking</v>
      </c>
    </row>
    <row r="2767" spans="1:22" x14ac:dyDescent="0.25">
      <c r="A2767" t="s">
        <v>2998</v>
      </c>
      <c r="B2767" s="1">
        <v>46084</v>
      </c>
      <c r="C2767" s="1">
        <v>46127</v>
      </c>
      <c r="D2767" s="9">
        <v>0.9375</v>
      </c>
      <c r="E2767" t="str">
        <f t="shared" si="215"/>
        <v>Weekday</v>
      </c>
      <c r="F2767" t="str">
        <f t="shared" si="216"/>
        <v>Mar</v>
      </c>
      <c r="G2767" t="str">
        <f>_xlfn.XLOOKUP(A2767,Booking_data!$A$1:$A$6001,Booking_data!$D$1:$D$6001,"not found")</f>
        <v>M025</v>
      </c>
      <c r="H2767" t="str">
        <f>_xlfn.XLOOKUP(G2767,Movies_data!$A$1:$A$41,Movies_data!$B$1:$B$41,"not found")</f>
        <v>Rocky Aur Rani Kii Prem Kahaani</v>
      </c>
      <c r="I2767" t="str">
        <f>_xlfn.XLOOKUP(G2767,Movies_data!$A$1:$A$41,Movies_data!$D$1:$D$41,"not found")</f>
        <v>Romance</v>
      </c>
      <c r="J2767" t="str">
        <f>_xlfn.XLOOKUP(G2767,Movies_data!$A$1:$A$41,Movies_data!$C$1:$C$41,"not found")</f>
        <v>Hindi</v>
      </c>
      <c r="K2767">
        <f>_xlfn.XLOOKUP(G2767,Movies_data!$A$1:$A$41,Movies_data!$H$1:$H$41,"Not Found")</f>
        <v>6.8</v>
      </c>
      <c r="L2767" t="str">
        <f>_xlfn.XLOOKUP(A2767,Booking_data!$A$1:$A$6001,Booking_data!$E$1:$E$6001,"not Found")</f>
        <v>C052</v>
      </c>
      <c r="M2767" t="str">
        <f>_xlfn.XLOOKUP(L2767,Cinemas_data!$A$1:$A$49,Cinemas_data!$I$1:$I$49,"not Found")</f>
        <v>City Pride Grand Mall</v>
      </c>
      <c r="N2767" t="str">
        <f>_xlfn.XLOOKUP(L2767,Cinemas_data!$A$1:$A$49,Cinemas_data!$C$1:$C$49,"not Found")</f>
        <v>Bengaluru</v>
      </c>
      <c r="O2767">
        <f>_xlfn.XLOOKUP(A2767,Booking_data!$A$1:$A$6001,Booking_data!$H$1:$H$6001,"not found")</f>
        <v>2</v>
      </c>
      <c r="P2767">
        <f>_xlfn.XLOOKUP(A2767,Booking_data!$A$1:$A$6001,Booking_data!$I$1:$I$6001,"not Found")</f>
        <v>200</v>
      </c>
      <c r="Q2767">
        <f t="shared" si="217"/>
        <v>400</v>
      </c>
      <c r="R2767" t="str">
        <f>_xlfn.XLOOKUP(A2767,Booking_data!$A$1:$A$6001,Booking_data!$L$1:$L$6001,"Not Found")</f>
        <v>Debit Card</v>
      </c>
      <c r="S2767">
        <f>_xlfn.XLOOKUP(A2767,Booking_data!$A$1:$A$6001,Booking_data!$N$1:$N$6001,"not Found")</f>
        <v>33</v>
      </c>
      <c r="T2767" t="str">
        <f>_xlfn.XLOOKUP(A2767,Booking_data!$A$1:$A$6001,Booking_data!$O$1:$O$6001,"Not Found")</f>
        <v>Other</v>
      </c>
      <c r="U2767" t="str">
        <f t="shared" si="218"/>
        <v>Middle Age</v>
      </c>
      <c r="V2767" t="str">
        <f t="shared" si="219"/>
        <v>Low Booking</v>
      </c>
    </row>
    <row r="2768" spans="1:22" x14ac:dyDescent="0.25">
      <c r="A2768" t="s">
        <v>2999</v>
      </c>
      <c r="B2768" s="1">
        <v>46084</v>
      </c>
      <c r="C2768" s="1">
        <v>46060</v>
      </c>
      <c r="D2768" s="9">
        <v>0.9375</v>
      </c>
      <c r="E2768" t="str">
        <f t="shared" si="215"/>
        <v>Weekday</v>
      </c>
      <c r="F2768" t="str">
        <f t="shared" si="216"/>
        <v>Mar</v>
      </c>
      <c r="G2768" t="str">
        <f>_xlfn.XLOOKUP(A2768,Booking_data!$A$1:$A$6001,Booking_data!$D$1:$D$6001,"not found")</f>
        <v>M012</v>
      </c>
      <c r="H2768" t="str">
        <f>_xlfn.XLOOKUP(G2768,Movies_data!$A$1:$A$41,Movies_data!$B$1:$B$41,"not found")</f>
        <v>RRR</v>
      </c>
      <c r="I2768" t="str">
        <f>_xlfn.XLOOKUP(G2768,Movies_data!$A$1:$A$41,Movies_data!$D$1:$D$41,"not found")</f>
        <v>Action</v>
      </c>
      <c r="J2768" t="str">
        <f>_xlfn.XLOOKUP(G2768,Movies_data!$A$1:$A$41,Movies_data!$C$1:$C$41,"not found")</f>
        <v>Telugu</v>
      </c>
      <c r="K2768">
        <f>_xlfn.XLOOKUP(G2768,Movies_data!$A$1:$A$41,Movies_data!$H$1:$H$41,"Not Found")</f>
        <v>7.8</v>
      </c>
      <c r="L2768" t="str">
        <f>_xlfn.XLOOKUP(A2768,Booking_data!$A$1:$A$6001,Booking_data!$E$1:$E$6001,"not Found")</f>
        <v>C122</v>
      </c>
      <c r="M2768" t="str">
        <f>_xlfn.XLOOKUP(L2768,Cinemas_data!$A$1:$A$49,Cinemas_data!$I$1:$I$49,"not Found")</f>
        <v>Asian Cinemas Grand Mall</v>
      </c>
      <c r="N2768" t="str">
        <f>_xlfn.XLOOKUP(L2768,Cinemas_data!$A$1:$A$49,Cinemas_data!$C$1:$C$49,"not Found")</f>
        <v>Noida</v>
      </c>
      <c r="O2768">
        <f>_xlfn.XLOOKUP(A2768,Booking_data!$A$1:$A$6001,Booking_data!$H$1:$H$6001,"not found")</f>
        <v>3</v>
      </c>
      <c r="P2768">
        <f>_xlfn.XLOOKUP(A2768,Booking_data!$A$1:$A$6001,Booking_data!$I$1:$I$6001,"not Found")</f>
        <v>180</v>
      </c>
      <c r="Q2768">
        <f t="shared" si="217"/>
        <v>540</v>
      </c>
      <c r="R2768" t="str">
        <f>_xlfn.XLOOKUP(A2768,Booking_data!$A$1:$A$6001,Booking_data!$L$1:$L$6001,"Not Found")</f>
        <v>Net Banking</v>
      </c>
      <c r="S2768">
        <f>_xlfn.XLOOKUP(A2768,Booking_data!$A$1:$A$6001,Booking_data!$N$1:$N$6001,"not Found")</f>
        <v>46</v>
      </c>
      <c r="T2768" t="str">
        <f>_xlfn.XLOOKUP(A2768,Booking_data!$A$1:$A$6001,Booking_data!$O$1:$O$6001,"Not Found")</f>
        <v>Male</v>
      </c>
      <c r="U2768" t="str">
        <f t="shared" si="218"/>
        <v>Above 45</v>
      </c>
      <c r="V2768" t="str">
        <f t="shared" si="219"/>
        <v>Medium Booking</v>
      </c>
    </row>
    <row r="2769" spans="1:22" x14ac:dyDescent="0.25">
      <c r="A2769" t="s">
        <v>3000</v>
      </c>
      <c r="B2769" s="1">
        <v>46084</v>
      </c>
      <c r="C2769" s="1">
        <v>46040</v>
      </c>
      <c r="D2769" s="9">
        <v>0.53125</v>
      </c>
      <c r="E2769" t="str">
        <f t="shared" si="215"/>
        <v>Weekday</v>
      </c>
      <c r="F2769" t="str">
        <f t="shared" si="216"/>
        <v>Mar</v>
      </c>
      <c r="G2769" t="str">
        <f>_xlfn.XLOOKUP(A2769,Booking_data!$A$1:$A$6001,Booking_data!$D$1:$D$6001,"not found")</f>
        <v>M002</v>
      </c>
      <c r="H2769" t="str">
        <f>_xlfn.XLOOKUP(G2769,Movies_data!$A$1:$A$41,Movies_data!$B$1:$B$41,"not found")</f>
        <v>Jailer</v>
      </c>
      <c r="I2769" t="str">
        <f>_xlfn.XLOOKUP(G2769,Movies_data!$A$1:$A$41,Movies_data!$D$1:$D$41,"not found")</f>
        <v>Action</v>
      </c>
      <c r="J2769" t="str">
        <f>_xlfn.XLOOKUP(G2769,Movies_data!$A$1:$A$41,Movies_data!$C$1:$C$41,"not found")</f>
        <v>Tamil</v>
      </c>
      <c r="K2769">
        <f>_xlfn.XLOOKUP(G2769,Movies_data!$A$1:$A$41,Movies_data!$H$1:$H$41,"Not Found")</f>
        <v>7.1</v>
      </c>
      <c r="L2769" t="str">
        <f>_xlfn.XLOOKUP(A2769,Booking_data!$A$1:$A$6001,Booking_data!$E$1:$E$6001,"not Found")</f>
        <v>C112</v>
      </c>
      <c r="M2769" t="str">
        <f>_xlfn.XLOOKUP(L2769,Cinemas_data!$A$1:$A$49,Cinemas_data!$I$1:$I$49,"not Found")</f>
        <v>MovieMax Grand Mall</v>
      </c>
      <c r="N2769" t="str">
        <f>_xlfn.XLOOKUP(L2769,Cinemas_data!$A$1:$A$49,Cinemas_data!$C$1:$C$49,"not Found")</f>
        <v>Delhi</v>
      </c>
      <c r="O2769">
        <f>_xlfn.XLOOKUP(A2769,Booking_data!$A$1:$A$6001,Booking_data!$H$1:$H$6001,"not found")</f>
        <v>5</v>
      </c>
      <c r="P2769">
        <f>_xlfn.XLOOKUP(A2769,Booking_data!$A$1:$A$6001,Booking_data!$I$1:$I$6001,"not Found")</f>
        <v>240</v>
      </c>
      <c r="Q2769">
        <f t="shared" si="217"/>
        <v>1200</v>
      </c>
      <c r="R2769" t="str">
        <f>_xlfn.XLOOKUP(A2769,Booking_data!$A$1:$A$6001,Booking_data!$L$1:$L$6001,"Not Found")</f>
        <v>UPI</v>
      </c>
      <c r="S2769">
        <f>_xlfn.XLOOKUP(A2769,Booking_data!$A$1:$A$6001,Booking_data!$N$1:$N$6001,"not Found")</f>
        <v>33</v>
      </c>
      <c r="T2769" t="str">
        <f>_xlfn.XLOOKUP(A2769,Booking_data!$A$1:$A$6001,Booking_data!$O$1:$O$6001,"Not Found")</f>
        <v>Male</v>
      </c>
      <c r="U2769" t="str">
        <f t="shared" si="218"/>
        <v>Middle Age</v>
      </c>
      <c r="V2769" t="str">
        <f t="shared" si="219"/>
        <v>High Booking</v>
      </c>
    </row>
    <row r="2770" spans="1:22" x14ac:dyDescent="0.25">
      <c r="A2770" t="s">
        <v>3001</v>
      </c>
      <c r="B2770" s="1">
        <v>46084</v>
      </c>
      <c r="C2770" s="1">
        <v>46175</v>
      </c>
      <c r="D2770" s="9">
        <v>0.88541666666666663</v>
      </c>
      <c r="E2770" t="str">
        <f t="shared" si="215"/>
        <v>Weekday</v>
      </c>
      <c r="F2770" t="str">
        <f t="shared" si="216"/>
        <v>Mar</v>
      </c>
      <c r="G2770" t="str">
        <f>_xlfn.XLOOKUP(A2770,Booking_data!$A$1:$A$6001,Booking_data!$D$1:$D$6001,"not found")</f>
        <v>M027</v>
      </c>
      <c r="H2770" t="str">
        <f>_xlfn.XLOOKUP(G2770,Movies_data!$A$1:$A$41,Movies_data!$B$1:$B$41,"not found")</f>
        <v>KGF Chapter 2</v>
      </c>
      <c r="I2770" t="str">
        <f>_xlfn.XLOOKUP(G2770,Movies_data!$A$1:$A$41,Movies_data!$D$1:$D$41,"not found")</f>
        <v>Action</v>
      </c>
      <c r="J2770" t="str">
        <f>_xlfn.XLOOKUP(G2770,Movies_data!$A$1:$A$41,Movies_data!$C$1:$C$41,"not found")</f>
        <v>Kannada</v>
      </c>
      <c r="K2770">
        <f>_xlfn.XLOOKUP(G2770,Movies_data!$A$1:$A$41,Movies_data!$H$1:$H$41,"Not Found")</f>
        <v>8.3000000000000007</v>
      </c>
      <c r="L2770" t="str">
        <f>_xlfn.XLOOKUP(A2770,Booking_data!$A$1:$A$6001,Booking_data!$E$1:$E$6001,"not Found")</f>
        <v>C151</v>
      </c>
      <c r="M2770" t="str">
        <f>_xlfn.XLOOKUP(L2770,Cinemas_data!$A$1:$A$49,Cinemas_data!$I$1:$I$49,"not Found")</f>
        <v>PVR City Centre</v>
      </c>
      <c r="N2770" t="str">
        <f>_xlfn.XLOOKUP(L2770,Cinemas_data!$A$1:$A$49,Cinemas_data!$C$1:$C$49,"not Found")</f>
        <v>Kochi</v>
      </c>
      <c r="O2770">
        <f>_xlfn.XLOOKUP(A2770,Booking_data!$A$1:$A$6001,Booking_data!$H$1:$H$6001,"not found")</f>
        <v>6</v>
      </c>
      <c r="P2770">
        <f>_xlfn.XLOOKUP(A2770,Booking_data!$A$1:$A$6001,Booking_data!$I$1:$I$6001,"not Found")</f>
        <v>360</v>
      </c>
      <c r="Q2770">
        <f t="shared" si="217"/>
        <v>2160</v>
      </c>
      <c r="R2770" t="str">
        <f>_xlfn.XLOOKUP(A2770,Booking_data!$A$1:$A$6001,Booking_data!$L$1:$L$6001,"Not Found")</f>
        <v>UPI</v>
      </c>
      <c r="S2770">
        <f>_xlfn.XLOOKUP(A2770,Booking_data!$A$1:$A$6001,Booking_data!$N$1:$N$6001,"not Found")</f>
        <v>42</v>
      </c>
      <c r="T2770" t="str">
        <f>_xlfn.XLOOKUP(A2770,Booking_data!$A$1:$A$6001,Booking_data!$O$1:$O$6001,"Not Found")</f>
        <v>Other</v>
      </c>
      <c r="U2770" t="str">
        <f t="shared" si="218"/>
        <v>Middle Age</v>
      </c>
      <c r="V2770" t="str">
        <f t="shared" si="219"/>
        <v>High Booking</v>
      </c>
    </row>
    <row r="2771" spans="1:22" x14ac:dyDescent="0.25">
      <c r="A2771" t="s">
        <v>3002</v>
      </c>
      <c r="B2771" s="1">
        <v>46084</v>
      </c>
      <c r="C2771" s="1">
        <v>46091</v>
      </c>
      <c r="D2771" s="9">
        <v>0.9375</v>
      </c>
      <c r="E2771" t="str">
        <f t="shared" si="215"/>
        <v>Weekday</v>
      </c>
      <c r="F2771" t="str">
        <f t="shared" si="216"/>
        <v>Mar</v>
      </c>
      <c r="G2771" t="str">
        <f>_xlfn.XLOOKUP(A2771,Booking_data!$A$1:$A$6001,Booking_data!$D$1:$D$6001,"not found")</f>
        <v>M012</v>
      </c>
      <c r="H2771" t="str">
        <f>_xlfn.XLOOKUP(G2771,Movies_data!$A$1:$A$41,Movies_data!$B$1:$B$41,"not found")</f>
        <v>RRR</v>
      </c>
      <c r="I2771" t="str">
        <f>_xlfn.XLOOKUP(G2771,Movies_data!$A$1:$A$41,Movies_data!$D$1:$D$41,"not found")</f>
        <v>Action</v>
      </c>
      <c r="J2771" t="str">
        <f>_xlfn.XLOOKUP(G2771,Movies_data!$A$1:$A$41,Movies_data!$C$1:$C$41,"not found")</f>
        <v>Telugu</v>
      </c>
      <c r="K2771">
        <f>_xlfn.XLOOKUP(G2771,Movies_data!$A$1:$A$41,Movies_data!$H$1:$H$41,"Not Found")</f>
        <v>7.8</v>
      </c>
      <c r="L2771" t="str">
        <f>_xlfn.XLOOKUP(A2771,Booking_data!$A$1:$A$6001,Booking_data!$E$1:$E$6001,"not Found")</f>
        <v>C023</v>
      </c>
      <c r="M2771" t="str">
        <f>_xlfn.XLOOKUP(L2771,Cinemas_data!$A$1:$A$49,Cinemas_data!$I$1:$I$49,"not Found")</f>
        <v>MovieMax Forum Mall</v>
      </c>
      <c r="N2771" t="str">
        <f>_xlfn.XLOOKUP(L2771,Cinemas_data!$A$1:$A$49,Cinemas_data!$C$1:$C$49,"not Found")</f>
        <v>Coimbatore</v>
      </c>
      <c r="O2771">
        <f>_xlfn.XLOOKUP(A2771,Booking_data!$A$1:$A$6001,Booking_data!$H$1:$H$6001,"not found")</f>
        <v>5</v>
      </c>
      <c r="P2771">
        <f>_xlfn.XLOOKUP(A2771,Booking_data!$A$1:$A$6001,Booking_data!$I$1:$I$6001,"not Found")</f>
        <v>240</v>
      </c>
      <c r="Q2771">
        <f t="shared" si="217"/>
        <v>1200</v>
      </c>
      <c r="R2771" t="str">
        <f>_xlfn.XLOOKUP(A2771,Booking_data!$A$1:$A$6001,Booking_data!$L$1:$L$6001,"Not Found")</f>
        <v>Debit Card</v>
      </c>
      <c r="S2771">
        <f>_xlfn.XLOOKUP(A2771,Booking_data!$A$1:$A$6001,Booking_data!$N$1:$N$6001,"not Found")</f>
        <v>18</v>
      </c>
      <c r="T2771" t="str">
        <f>_xlfn.XLOOKUP(A2771,Booking_data!$A$1:$A$6001,Booking_data!$O$1:$O$6001,"Not Found")</f>
        <v>Female</v>
      </c>
      <c r="U2771" t="str">
        <f t="shared" si="218"/>
        <v>Youngster</v>
      </c>
      <c r="V2771" t="str">
        <f t="shared" si="219"/>
        <v>High Booking</v>
      </c>
    </row>
    <row r="2772" spans="1:22" x14ac:dyDescent="0.25">
      <c r="A2772" t="s">
        <v>3003</v>
      </c>
      <c r="B2772" s="1">
        <v>46084</v>
      </c>
      <c r="C2772" s="1">
        <v>46133</v>
      </c>
      <c r="D2772" s="9">
        <v>0.88541666666666663</v>
      </c>
      <c r="E2772" t="str">
        <f t="shared" si="215"/>
        <v>Weekday</v>
      </c>
      <c r="F2772" t="str">
        <f t="shared" si="216"/>
        <v>Mar</v>
      </c>
      <c r="G2772" t="str">
        <f>_xlfn.XLOOKUP(A2772,Booking_data!$A$1:$A$6001,Booking_data!$D$1:$D$6001,"not found")</f>
        <v>M017</v>
      </c>
      <c r="H2772" t="str">
        <f>_xlfn.XLOOKUP(G2772,Movies_data!$A$1:$A$41,Movies_data!$B$1:$B$41,"not found")</f>
        <v>Baahubali 2</v>
      </c>
      <c r="I2772" t="str">
        <f>_xlfn.XLOOKUP(G2772,Movies_data!$A$1:$A$41,Movies_data!$D$1:$D$41,"not found")</f>
        <v>Action</v>
      </c>
      <c r="J2772" t="str">
        <f>_xlfn.XLOOKUP(G2772,Movies_data!$A$1:$A$41,Movies_data!$C$1:$C$41,"not found")</f>
        <v>Telugu</v>
      </c>
      <c r="K2772">
        <f>_xlfn.XLOOKUP(G2772,Movies_data!$A$1:$A$41,Movies_data!$H$1:$H$41,"Not Found")</f>
        <v>8.1999999999999993</v>
      </c>
      <c r="L2772" t="str">
        <f>_xlfn.XLOOKUP(A2772,Booking_data!$A$1:$A$6001,Booking_data!$E$1:$E$6001,"not Found")</f>
        <v>C071</v>
      </c>
      <c r="M2772" t="str">
        <f>_xlfn.XLOOKUP(L2772,Cinemas_data!$A$1:$A$49,Cinemas_data!$I$1:$I$49,"not Found")</f>
        <v>PVR City Centre</v>
      </c>
      <c r="N2772" t="str">
        <f>_xlfn.XLOOKUP(L2772,Cinemas_data!$A$1:$A$49,Cinemas_data!$C$1:$C$49,"not Found")</f>
        <v>Hyderabad</v>
      </c>
      <c r="O2772">
        <f>_xlfn.XLOOKUP(A2772,Booking_data!$A$1:$A$6001,Booking_data!$H$1:$H$6001,"not found")</f>
        <v>4</v>
      </c>
      <c r="P2772">
        <f>_xlfn.XLOOKUP(A2772,Booking_data!$A$1:$A$6001,Booking_data!$I$1:$I$6001,"not Found")</f>
        <v>360</v>
      </c>
      <c r="Q2772">
        <f t="shared" si="217"/>
        <v>1440</v>
      </c>
      <c r="R2772" t="str">
        <f>_xlfn.XLOOKUP(A2772,Booking_data!$A$1:$A$6001,Booking_data!$L$1:$L$6001,"Not Found")</f>
        <v>Credit Card</v>
      </c>
      <c r="S2772">
        <f>_xlfn.XLOOKUP(A2772,Booking_data!$A$1:$A$6001,Booking_data!$N$1:$N$6001,"not Found")</f>
        <v>49</v>
      </c>
      <c r="T2772" t="str">
        <f>_xlfn.XLOOKUP(A2772,Booking_data!$A$1:$A$6001,Booking_data!$O$1:$O$6001,"Not Found")</f>
        <v>Other</v>
      </c>
      <c r="U2772" t="str">
        <f t="shared" si="218"/>
        <v>Above 45</v>
      </c>
      <c r="V2772" t="str">
        <f t="shared" si="219"/>
        <v>Medium Booking</v>
      </c>
    </row>
    <row r="2773" spans="1:22" x14ac:dyDescent="0.25">
      <c r="A2773" t="s">
        <v>3004</v>
      </c>
      <c r="B2773" s="1">
        <v>46084</v>
      </c>
      <c r="C2773" s="1">
        <v>46088</v>
      </c>
      <c r="D2773" s="9">
        <v>0.9375</v>
      </c>
      <c r="E2773" t="str">
        <f t="shared" si="215"/>
        <v>Weekday</v>
      </c>
      <c r="F2773" t="str">
        <f t="shared" si="216"/>
        <v>Mar</v>
      </c>
      <c r="G2773" t="str">
        <f>_xlfn.XLOOKUP(A2773,Booking_data!$A$1:$A$6001,Booking_data!$D$1:$D$6001,"not found")</f>
        <v>M027</v>
      </c>
      <c r="H2773" t="str">
        <f>_xlfn.XLOOKUP(G2773,Movies_data!$A$1:$A$41,Movies_data!$B$1:$B$41,"not found")</f>
        <v>KGF Chapter 2</v>
      </c>
      <c r="I2773" t="str">
        <f>_xlfn.XLOOKUP(G2773,Movies_data!$A$1:$A$41,Movies_data!$D$1:$D$41,"not found")</f>
        <v>Action</v>
      </c>
      <c r="J2773" t="str">
        <f>_xlfn.XLOOKUP(G2773,Movies_data!$A$1:$A$41,Movies_data!$C$1:$C$41,"not found")</f>
        <v>Kannada</v>
      </c>
      <c r="K2773">
        <f>_xlfn.XLOOKUP(G2773,Movies_data!$A$1:$A$41,Movies_data!$H$1:$H$41,"Not Found")</f>
        <v>8.3000000000000007</v>
      </c>
      <c r="L2773" t="str">
        <f>_xlfn.XLOOKUP(A2773,Booking_data!$A$1:$A$6001,Booking_data!$E$1:$E$6001,"not Found")</f>
        <v>C133</v>
      </c>
      <c r="M2773" t="str">
        <f>_xlfn.XLOOKUP(L2773,Cinemas_data!$A$1:$A$49,Cinemas_data!$I$1:$I$49,"not Found")</f>
        <v>PVR Forum Mall</v>
      </c>
      <c r="N2773" t="str">
        <f>_xlfn.XLOOKUP(L2773,Cinemas_data!$A$1:$A$49,Cinemas_data!$C$1:$C$49,"not Found")</f>
        <v>Kolkata</v>
      </c>
      <c r="O2773">
        <f>_xlfn.XLOOKUP(A2773,Booking_data!$A$1:$A$6001,Booking_data!$H$1:$H$6001,"not found")</f>
        <v>3</v>
      </c>
      <c r="P2773">
        <f>_xlfn.XLOOKUP(A2773,Booking_data!$A$1:$A$6001,Booking_data!$I$1:$I$6001,"not Found")</f>
        <v>460</v>
      </c>
      <c r="Q2773">
        <f t="shared" si="217"/>
        <v>1380</v>
      </c>
      <c r="R2773" t="str">
        <f>_xlfn.XLOOKUP(A2773,Booking_data!$A$1:$A$6001,Booking_data!$L$1:$L$6001,"Not Found")</f>
        <v>UPI</v>
      </c>
      <c r="S2773">
        <f>_xlfn.XLOOKUP(A2773,Booking_data!$A$1:$A$6001,Booking_data!$N$1:$N$6001,"not Found")</f>
        <v>34</v>
      </c>
      <c r="T2773" t="str">
        <f>_xlfn.XLOOKUP(A2773,Booking_data!$A$1:$A$6001,Booking_data!$O$1:$O$6001,"Not Found")</f>
        <v>Other</v>
      </c>
      <c r="U2773" t="str">
        <f t="shared" si="218"/>
        <v>Middle Age</v>
      </c>
      <c r="V2773" t="str">
        <f t="shared" si="219"/>
        <v>Medium Booking</v>
      </c>
    </row>
    <row r="2774" spans="1:22" x14ac:dyDescent="0.25">
      <c r="A2774" t="s">
        <v>3005</v>
      </c>
      <c r="B2774" s="1">
        <v>46084</v>
      </c>
      <c r="C2774" s="1">
        <v>46060</v>
      </c>
      <c r="D2774" s="9">
        <v>0.39583333333333331</v>
      </c>
      <c r="E2774" t="str">
        <f t="shared" si="215"/>
        <v>Weekday</v>
      </c>
      <c r="F2774" t="str">
        <f t="shared" si="216"/>
        <v>Mar</v>
      </c>
      <c r="G2774" t="str">
        <f>_xlfn.XLOOKUP(A2774,Booking_data!$A$1:$A$6001,Booking_data!$D$1:$D$6001,"not found")</f>
        <v>M026</v>
      </c>
      <c r="H2774" t="str">
        <f>_xlfn.XLOOKUP(G2774,Movies_data!$A$1:$A$41,Movies_data!$B$1:$B$41,"not found")</f>
        <v>Drishyam 2</v>
      </c>
      <c r="I2774" t="str">
        <f>_xlfn.XLOOKUP(G2774,Movies_data!$A$1:$A$41,Movies_data!$D$1:$D$41,"not found")</f>
        <v>Thriller</v>
      </c>
      <c r="J2774" t="str">
        <f>_xlfn.XLOOKUP(G2774,Movies_data!$A$1:$A$41,Movies_data!$C$1:$C$41,"not found")</f>
        <v>Hindi</v>
      </c>
      <c r="K2774">
        <f>_xlfn.XLOOKUP(G2774,Movies_data!$A$1:$A$41,Movies_data!$H$1:$H$41,"Not Found")</f>
        <v>8.1999999999999993</v>
      </c>
      <c r="L2774" t="str">
        <f>_xlfn.XLOOKUP(A2774,Booking_data!$A$1:$A$6001,Booking_data!$E$1:$E$6001,"not Found")</f>
        <v>C131</v>
      </c>
      <c r="M2774" t="str">
        <f>_xlfn.XLOOKUP(L2774,Cinemas_data!$A$1:$A$49,Cinemas_data!$I$1:$I$49,"not Found")</f>
        <v>Asian Cinemas City Centre</v>
      </c>
      <c r="N2774" t="str">
        <f>_xlfn.XLOOKUP(L2774,Cinemas_data!$A$1:$A$49,Cinemas_data!$C$1:$C$49,"not Found")</f>
        <v>Kolkata</v>
      </c>
      <c r="O2774">
        <f>_xlfn.XLOOKUP(A2774,Booking_data!$A$1:$A$6001,Booking_data!$H$1:$H$6001,"not found")</f>
        <v>4</v>
      </c>
      <c r="P2774">
        <f>_xlfn.XLOOKUP(A2774,Booking_data!$A$1:$A$6001,Booking_data!$I$1:$I$6001,"not Found")</f>
        <v>340</v>
      </c>
      <c r="Q2774">
        <f t="shared" si="217"/>
        <v>1360</v>
      </c>
      <c r="R2774" t="str">
        <f>_xlfn.XLOOKUP(A2774,Booking_data!$A$1:$A$6001,Booking_data!$L$1:$L$6001,"Not Found")</f>
        <v>Wallet</v>
      </c>
      <c r="S2774">
        <f>_xlfn.XLOOKUP(A2774,Booking_data!$A$1:$A$6001,Booking_data!$N$1:$N$6001,"not Found")</f>
        <v>28</v>
      </c>
      <c r="T2774" t="str">
        <f>_xlfn.XLOOKUP(A2774,Booking_data!$A$1:$A$6001,Booking_data!$O$1:$O$6001,"Not Found")</f>
        <v>Male</v>
      </c>
      <c r="U2774" t="str">
        <f t="shared" si="218"/>
        <v>Youngster</v>
      </c>
      <c r="V2774" t="str">
        <f t="shared" si="219"/>
        <v>Medium Booking</v>
      </c>
    </row>
    <row r="2775" spans="1:22" x14ac:dyDescent="0.25">
      <c r="A2775" t="s">
        <v>3006</v>
      </c>
      <c r="B2775" s="1">
        <v>46084</v>
      </c>
      <c r="C2775" s="1">
        <v>46142</v>
      </c>
      <c r="D2775" s="9">
        <v>0.77083333333333337</v>
      </c>
      <c r="E2775" t="str">
        <f t="shared" si="215"/>
        <v>Weekday</v>
      </c>
      <c r="F2775" t="str">
        <f t="shared" si="216"/>
        <v>Mar</v>
      </c>
      <c r="G2775" t="str">
        <f>_xlfn.XLOOKUP(A2775,Booking_data!$A$1:$A$6001,Booking_data!$D$1:$D$6001,"not found")</f>
        <v>M006</v>
      </c>
      <c r="H2775" t="str">
        <f>_xlfn.XLOOKUP(G2775,Movies_data!$A$1:$A$41,Movies_data!$B$1:$B$41,"not found")</f>
        <v>Maamannan</v>
      </c>
      <c r="I2775" t="str">
        <f>_xlfn.XLOOKUP(G2775,Movies_data!$A$1:$A$41,Movies_data!$D$1:$D$41,"not found")</f>
        <v>Drama</v>
      </c>
      <c r="J2775" t="str">
        <f>_xlfn.XLOOKUP(G2775,Movies_data!$A$1:$A$41,Movies_data!$C$1:$C$41,"not found")</f>
        <v>Tamil</v>
      </c>
      <c r="K2775">
        <f>_xlfn.XLOOKUP(G2775,Movies_data!$A$1:$A$41,Movies_data!$H$1:$H$41,"Not Found")</f>
        <v>7.3</v>
      </c>
      <c r="L2775" t="str">
        <f>_xlfn.XLOOKUP(A2775,Booking_data!$A$1:$A$6001,Booking_data!$E$1:$E$6001,"not Found")</f>
        <v>C033</v>
      </c>
      <c r="M2775" t="str">
        <f>_xlfn.XLOOKUP(L2775,Cinemas_data!$A$1:$A$49,Cinemas_data!$I$1:$I$49,"not Found")</f>
        <v>Asian Cinemas Forum Mall</v>
      </c>
      <c r="N2775" t="str">
        <f>_xlfn.XLOOKUP(L2775,Cinemas_data!$A$1:$A$49,Cinemas_data!$C$1:$C$49,"not Found")</f>
        <v>Madurai</v>
      </c>
      <c r="O2775">
        <f>_xlfn.XLOOKUP(A2775,Booking_data!$A$1:$A$6001,Booking_data!$H$1:$H$6001,"not found")</f>
        <v>2</v>
      </c>
      <c r="P2775">
        <f>_xlfn.XLOOKUP(A2775,Booking_data!$A$1:$A$6001,Booking_data!$I$1:$I$6001,"not Found")</f>
        <v>180</v>
      </c>
      <c r="Q2775">
        <f t="shared" si="217"/>
        <v>360</v>
      </c>
      <c r="R2775" t="str">
        <f>_xlfn.XLOOKUP(A2775,Booking_data!$A$1:$A$6001,Booking_data!$L$1:$L$6001,"Not Found")</f>
        <v>Net Banking</v>
      </c>
      <c r="S2775">
        <f>_xlfn.XLOOKUP(A2775,Booking_data!$A$1:$A$6001,Booking_data!$N$1:$N$6001,"not Found")</f>
        <v>40</v>
      </c>
      <c r="T2775" t="str">
        <f>_xlfn.XLOOKUP(A2775,Booking_data!$A$1:$A$6001,Booking_data!$O$1:$O$6001,"Not Found")</f>
        <v>Male</v>
      </c>
      <c r="U2775" t="str">
        <f t="shared" si="218"/>
        <v>Middle Age</v>
      </c>
      <c r="V2775" t="str">
        <f t="shared" si="219"/>
        <v>Low Booking</v>
      </c>
    </row>
    <row r="2776" spans="1:22" x14ac:dyDescent="0.25">
      <c r="A2776" t="s">
        <v>3007</v>
      </c>
      <c r="B2776" s="1">
        <v>46084</v>
      </c>
      <c r="C2776" s="1">
        <v>46197</v>
      </c>
      <c r="D2776" s="9">
        <v>0.53125</v>
      </c>
      <c r="E2776" t="str">
        <f t="shared" si="215"/>
        <v>Weekday</v>
      </c>
      <c r="F2776" t="str">
        <f t="shared" si="216"/>
        <v>Mar</v>
      </c>
      <c r="G2776" t="str">
        <f>_xlfn.XLOOKUP(A2776,Booking_data!$A$1:$A$6001,Booking_data!$D$1:$D$6001,"not found")</f>
        <v>M003</v>
      </c>
      <c r="H2776" t="str">
        <f>_xlfn.XLOOKUP(G2776,Movies_data!$A$1:$A$41,Movies_data!$B$1:$B$41,"not found")</f>
        <v>Vikram</v>
      </c>
      <c r="I2776" t="str">
        <f>_xlfn.XLOOKUP(G2776,Movies_data!$A$1:$A$41,Movies_data!$D$1:$D$41,"not found")</f>
        <v>Action</v>
      </c>
      <c r="J2776" t="str">
        <f>_xlfn.XLOOKUP(G2776,Movies_data!$A$1:$A$41,Movies_data!$C$1:$C$41,"not found")</f>
        <v>Tamil</v>
      </c>
      <c r="K2776">
        <f>_xlfn.XLOOKUP(G2776,Movies_data!$A$1:$A$41,Movies_data!$H$1:$H$41,"Not Found")</f>
        <v>8.3000000000000007</v>
      </c>
      <c r="L2776" t="str">
        <f>_xlfn.XLOOKUP(A2776,Booking_data!$A$1:$A$6001,Booking_data!$E$1:$E$6001,"not Found")</f>
        <v>C103</v>
      </c>
      <c r="M2776" t="str">
        <f>_xlfn.XLOOKUP(L2776,Cinemas_data!$A$1:$A$49,Cinemas_data!$I$1:$I$49,"not Found")</f>
        <v>MovieMax Forum Mall</v>
      </c>
      <c r="N2776" t="str">
        <f>_xlfn.XLOOKUP(L2776,Cinemas_data!$A$1:$A$49,Cinemas_data!$C$1:$C$49,"not Found")</f>
        <v>Pune</v>
      </c>
      <c r="O2776">
        <f>_xlfn.XLOOKUP(A2776,Booking_data!$A$1:$A$6001,Booking_data!$H$1:$H$6001,"not found")</f>
        <v>2</v>
      </c>
      <c r="P2776">
        <f>_xlfn.XLOOKUP(A2776,Booking_data!$A$1:$A$6001,Booking_data!$I$1:$I$6001,"not Found")</f>
        <v>260</v>
      </c>
      <c r="Q2776">
        <f t="shared" si="217"/>
        <v>520</v>
      </c>
      <c r="R2776" t="str">
        <f>_xlfn.XLOOKUP(A2776,Booking_data!$A$1:$A$6001,Booking_data!$L$1:$L$6001,"Not Found")</f>
        <v>UPI</v>
      </c>
      <c r="S2776">
        <f>_xlfn.XLOOKUP(A2776,Booking_data!$A$1:$A$6001,Booking_data!$N$1:$N$6001,"not Found")</f>
        <v>55</v>
      </c>
      <c r="T2776" t="str">
        <f>_xlfn.XLOOKUP(A2776,Booking_data!$A$1:$A$6001,Booking_data!$O$1:$O$6001,"Not Found")</f>
        <v>Female</v>
      </c>
      <c r="U2776" t="str">
        <f t="shared" si="218"/>
        <v>Above 45</v>
      </c>
      <c r="V2776" t="str">
        <f t="shared" si="219"/>
        <v>Low Booking</v>
      </c>
    </row>
    <row r="2777" spans="1:22" x14ac:dyDescent="0.25">
      <c r="A2777" t="s">
        <v>3008</v>
      </c>
      <c r="B2777" s="1">
        <v>46084</v>
      </c>
      <c r="C2777" s="1">
        <v>46124</v>
      </c>
      <c r="D2777" s="9">
        <v>0.9375</v>
      </c>
      <c r="E2777" t="str">
        <f t="shared" si="215"/>
        <v>Weekday</v>
      </c>
      <c r="F2777" t="str">
        <f t="shared" si="216"/>
        <v>Mar</v>
      </c>
      <c r="G2777" t="str">
        <f>_xlfn.XLOOKUP(A2777,Booking_data!$A$1:$A$6001,Booking_data!$D$1:$D$6001,"not found")</f>
        <v>M023</v>
      </c>
      <c r="H2777" t="str">
        <f>_xlfn.XLOOKUP(G2777,Movies_data!$A$1:$A$41,Movies_data!$B$1:$B$41,"not found")</f>
        <v>Stree 2</v>
      </c>
      <c r="I2777" t="str">
        <f>_xlfn.XLOOKUP(G2777,Movies_data!$A$1:$A$41,Movies_data!$D$1:$D$41,"not found")</f>
        <v>Comedy</v>
      </c>
      <c r="J2777" t="str">
        <f>_xlfn.XLOOKUP(G2777,Movies_data!$A$1:$A$41,Movies_data!$C$1:$C$41,"not found")</f>
        <v>Hindi</v>
      </c>
      <c r="K2777">
        <f>_xlfn.XLOOKUP(G2777,Movies_data!$A$1:$A$41,Movies_data!$H$1:$H$41,"Not Found")</f>
        <v>6.9</v>
      </c>
      <c r="L2777" t="str">
        <f>_xlfn.XLOOKUP(A2777,Booking_data!$A$1:$A$6001,Booking_data!$E$1:$E$6001,"not Found")</f>
        <v>C112</v>
      </c>
      <c r="M2777" t="str">
        <f>_xlfn.XLOOKUP(L2777,Cinemas_data!$A$1:$A$49,Cinemas_data!$I$1:$I$49,"not Found")</f>
        <v>MovieMax Grand Mall</v>
      </c>
      <c r="N2777" t="str">
        <f>_xlfn.XLOOKUP(L2777,Cinemas_data!$A$1:$A$49,Cinemas_data!$C$1:$C$49,"not Found")</f>
        <v>Delhi</v>
      </c>
      <c r="O2777">
        <f>_xlfn.XLOOKUP(A2777,Booking_data!$A$1:$A$6001,Booking_data!$H$1:$H$6001,"not found")</f>
        <v>4</v>
      </c>
      <c r="P2777">
        <f>_xlfn.XLOOKUP(A2777,Booking_data!$A$1:$A$6001,Booking_data!$I$1:$I$6001,"not Found")</f>
        <v>320</v>
      </c>
      <c r="Q2777">
        <f t="shared" si="217"/>
        <v>1280</v>
      </c>
      <c r="R2777" t="str">
        <f>_xlfn.XLOOKUP(A2777,Booking_data!$A$1:$A$6001,Booking_data!$L$1:$L$6001,"Not Found")</f>
        <v>Net Banking</v>
      </c>
      <c r="S2777">
        <f>_xlfn.XLOOKUP(A2777,Booking_data!$A$1:$A$6001,Booking_data!$N$1:$N$6001,"not Found")</f>
        <v>48</v>
      </c>
      <c r="T2777" t="str">
        <f>_xlfn.XLOOKUP(A2777,Booking_data!$A$1:$A$6001,Booking_data!$O$1:$O$6001,"Not Found")</f>
        <v>Female</v>
      </c>
      <c r="U2777" t="str">
        <f t="shared" si="218"/>
        <v>Above 45</v>
      </c>
      <c r="V2777" t="str">
        <f t="shared" si="219"/>
        <v>Medium Booking</v>
      </c>
    </row>
    <row r="2778" spans="1:22" x14ac:dyDescent="0.25">
      <c r="A2778" t="s">
        <v>3009</v>
      </c>
      <c r="B2778" s="1">
        <v>46084</v>
      </c>
      <c r="C2778" s="1">
        <v>46152</v>
      </c>
      <c r="D2778" s="9">
        <v>0.53125</v>
      </c>
      <c r="E2778" t="str">
        <f t="shared" si="215"/>
        <v>Weekday</v>
      </c>
      <c r="F2778" t="str">
        <f t="shared" si="216"/>
        <v>Mar</v>
      </c>
      <c r="G2778" t="str">
        <f>_xlfn.XLOOKUP(A2778,Booking_data!$A$1:$A$6001,Booking_data!$D$1:$D$6001,"not found")</f>
        <v>M002</v>
      </c>
      <c r="H2778" t="str">
        <f>_xlfn.XLOOKUP(G2778,Movies_data!$A$1:$A$41,Movies_data!$B$1:$B$41,"not found")</f>
        <v>Jailer</v>
      </c>
      <c r="I2778" t="str">
        <f>_xlfn.XLOOKUP(G2778,Movies_data!$A$1:$A$41,Movies_data!$D$1:$D$41,"not found")</f>
        <v>Action</v>
      </c>
      <c r="J2778" t="str">
        <f>_xlfn.XLOOKUP(G2778,Movies_data!$A$1:$A$41,Movies_data!$C$1:$C$41,"not found")</f>
        <v>Tamil</v>
      </c>
      <c r="K2778">
        <f>_xlfn.XLOOKUP(G2778,Movies_data!$A$1:$A$41,Movies_data!$H$1:$H$41,"Not Found")</f>
        <v>7.1</v>
      </c>
      <c r="L2778" t="str">
        <f>_xlfn.XLOOKUP(A2778,Booking_data!$A$1:$A$6001,Booking_data!$E$1:$E$6001,"not Found")</f>
        <v>C082</v>
      </c>
      <c r="M2778" t="str">
        <f>_xlfn.XLOOKUP(L2778,Cinemas_data!$A$1:$A$49,Cinemas_data!$I$1:$I$49,"not Found")</f>
        <v>Cinepolis Grand Mall</v>
      </c>
      <c r="N2778" t="str">
        <f>_xlfn.XLOOKUP(L2778,Cinemas_data!$A$1:$A$49,Cinemas_data!$C$1:$C$49,"not Found")</f>
        <v>Vijayawada</v>
      </c>
      <c r="O2778">
        <f>_xlfn.XLOOKUP(A2778,Booking_data!$A$1:$A$6001,Booking_data!$H$1:$H$6001,"not found")</f>
        <v>1</v>
      </c>
      <c r="P2778">
        <f>_xlfn.XLOOKUP(A2778,Booking_data!$A$1:$A$6001,Booking_data!$I$1:$I$6001,"not Found")</f>
        <v>280</v>
      </c>
      <c r="Q2778">
        <f t="shared" si="217"/>
        <v>280</v>
      </c>
      <c r="R2778" t="str">
        <f>_xlfn.XLOOKUP(A2778,Booking_data!$A$1:$A$6001,Booking_data!$L$1:$L$6001,"Not Found")</f>
        <v>Net Banking</v>
      </c>
      <c r="S2778">
        <f>_xlfn.XLOOKUP(A2778,Booking_data!$A$1:$A$6001,Booking_data!$N$1:$N$6001,"not Found")</f>
        <v>59</v>
      </c>
      <c r="T2778" t="str">
        <f>_xlfn.XLOOKUP(A2778,Booking_data!$A$1:$A$6001,Booking_data!$O$1:$O$6001,"Not Found")</f>
        <v>Female</v>
      </c>
      <c r="U2778" t="str">
        <f t="shared" si="218"/>
        <v>Above 45</v>
      </c>
      <c r="V2778" t="str">
        <f t="shared" si="219"/>
        <v>Low Booking</v>
      </c>
    </row>
    <row r="2779" spans="1:22" x14ac:dyDescent="0.25">
      <c r="A2779" t="s">
        <v>3010</v>
      </c>
      <c r="B2779" s="1">
        <v>46084</v>
      </c>
      <c r="C2779" s="1">
        <v>46107</v>
      </c>
      <c r="D2779" s="9">
        <v>0.53125</v>
      </c>
      <c r="E2779" t="str">
        <f t="shared" si="215"/>
        <v>Weekday</v>
      </c>
      <c r="F2779" t="str">
        <f t="shared" si="216"/>
        <v>Mar</v>
      </c>
      <c r="G2779" t="str">
        <f>_xlfn.XLOOKUP(A2779,Booking_data!$A$1:$A$6001,Booking_data!$D$1:$D$6001,"not found")</f>
        <v>M002</v>
      </c>
      <c r="H2779" t="str">
        <f>_xlfn.XLOOKUP(G2779,Movies_data!$A$1:$A$41,Movies_data!$B$1:$B$41,"not found")</f>
        <v>Jailer</v>
      </c>
      <c r="I2779" t="str">
        <f>_xlfn.XLOOKUP(G2779,Movies_data!$A$1:$A$41,Movies_data!$D$1:$D$41,"not found")</f>
        <v>Action</v>
      </c>
      <c r="J2779" t="str">
        <f>_xlfn.XLOOKUP(G2779,Movies_data!$A$1:$A$41,Movies_data!$C$1:$C$41,"not found")</f>
        <v>Tamil</v>
      </c>
      <c r="K2779">
        <f>_xlfn.XLOOKUP(G2779,Movies_data!$A$1:$A$41,Movies_data!$H$1:$H$41,"Not Found")</f>
        <v>7.1</v>
      </c>
      <c r="L2779" t="str">
        <f>_xlfn.XLOOKUP(A2779,Booking_data!$A$1:$A$6001,Booking_data!$E$1:$E$6001,"not Found")</f>
        <v>C083</v>
      </c>
      <c r="M2779" t="str">
        <f>_xlfn.XLOOKUP(L2779,Cinemas_data!$A$1:$A$49,Cinemas_data!$I$1:$I$49,"not Found")</f>
        <v>Miraj Cinemas Forum Mall</v>
      </c>
      <c r="N2779" t="str">
        <f>_xlfn.XLOOKUP(L2779,Cinemas_data!$A$1:$A$49,Cinemas_data!$C$1:$C$49,"not Found")</f>
        <v>Vijayawada</v>
      </c>
      <c r="O2779">
        <f>_xlfn.XLOOKUP(A2779,Booking_data!$A$1:$A$6001,Booking_data!$H$1:$H$6001,"not found")</f>
        <v>2</v>
      </c>
      <c r="P2779">
        <f>_xlfn.XLOOKUP(A2779,Booking_data!$A$1:$A$6001,Booking_data!$I$1:$I$6001,"not Found")</f>
        <v>280</v>
      </c>
      <c r="Q2779">
        <f t="shared" si="217"/>
        <v>560</v>
      </c>
      <c r="R2779" t="str">
        <f>_xlfn.XLOOKUP(A2779,Booking_data!$A$1:$A$6001,Booking_data!$L$1:$L$6001,"Not Found")</f>
        <v>Credit Card</v>
      </c>
      <c r="S2779">
        <f>_xlfn.XLOOKUP(A2779,Booking_data!$A$1:$A$6001,Booking_data!$N$1:$N$6001,"not Found")</f>
        <v>51</v>
      </c>
      <c r="T2779" t="str">
        <f>_xlfn.XLOOKUP(A2779,Booking_data!$A$1:$A$6001,Booking_data!$O$1:$O$6001,"Not Found")</f>
        <v>Female</v>
      </c>
      <c r="U2779" t="str">
        <f t="shared" si="218"/>
        <v>Above 45</v>
      </c>
      <c r="V2779" t="str">
        <f t="shared" si="219"/>
        <v>Low Booking</v>
      </c>
    </row>
    <row r="2780" spans="1:22" x14ac:dyDescent="0.25">
      <c r="A2780" t="s">
        <v>3011</v>
      </c>
      <c r="B2780" s="1">
        <v>46084</v>
      </c>
      <c r="C2780" s="1">
        <v>46103</v>
      </c>
      <c r="D2780" s="9">
        <v>0.77083333333333337</v>
      </c>
      <c r="E2780" t="str">
        <f t="shared" si="215"/>
        <v>Weekday</v>
      </c>
      <c r="F2780" t="str">
        <f t="shared" si="216"/>
        <v>Mar</v>
      </c>
      <c r="G2780" t="str">
        <f>_xlfn.XLOOKUP(A2780,Booking_data!$A$1:$A$6001,Booking_data!$D$1:$D$6001,"not found")</f>
        <v>M004</v>
      </c>
      <c r="H2780" t="str">
        <f>_xlfn.XLOOKUP(G2780,Movies_data!$A$1:$A$41,Movies_data!$B$1:$B$41,"not found")</f>
        <v>Ponniyin Selvan I</v>
      </c>
      <c r="I2780" t="str">
        <f>_xlfn.XLOOKUP(G2780,Movies_data!$A$1:$A$41,Movies_data!$D$1:$D$41,"not found")</f>
        <v>Drama</v>
      </c>
      <c r="J2780" t="str">
        <f>_xlfn.XLOOKUP(G2780,Movies_data!$A$1:$A$41,Movies_data!$C$1:$C$41,"not found")</f>
        <v>Tamil</v>
      </c>
      <c r="K2780">
        <f>_xlfn.XLOOKUP(G2780,Movies_data!$A$1:$A$41,Movies_data!$H$1:$H$41,"Not Found")</f>
        <v>7.6</v>
      </c>
      <c r="L2780" t="str">
        <f>_xlfn.XLOOKUP(A2780,Booking_data!$A$1:$A$6001,Booking_data!$E$1:$E$6001,"not Found")</f>
        <v>C011</v>
      </c>
      <c r="M2780" t="str">
        <f>_xlfn.XLOOKUP(L2780,Cinemas_data!$A$1:$A$49,Cinemas_data!$I$1:$I$49,"not Found")</f>
        <v>Cinepolis City Centre</v>
      </c>
      <c r="N2780" t="str">
        <f>_xlfn.XLOOKUP(L2780,Cinemas_data!$A$1:$A$49,Cinemas_data!$C$1:$C$49,"not Found")</f>
        <v>Chennai</v>
      </c>
      <c r="O2780">
        <f>_xlfn.XLOOKUP(A2780,Booking_data!$A$1:$A$6001,Booking_data!$H$1:$H$6001,"not found")</f>
        <v>1</v>
      </c>
      <c r="P2780">
        <f>_xlfn.XLOOKUP(A2780,Booking_data!$A$1:$A$6001,Booking_data!$I$1:$I$6001,"not Found")</f>
        <v>320</v>
      </c>
      <c r="Q2780">
        <f t="shared" si="217"/>
        <v>320</v>
      </c>
      <c r="R2780" t="str">
        <f>_xlfn.XLOOKUP(A2780,Booking_data!$A$1:$A$6001,Booking_data!$L$1:$L$6001,"Not Found")</f>
        <v>Credit Card</v>
      </c>
      <c r="S2780">
        <f>_xlfn.XLOOKUP(A2780,Booking_data!$A$1:$A$6001,Booking_data!$N$1:$N$6001,"not Found")</f>
        <v>20</v>
      </c>
      <c r="T2780" t="str">
        <f>_xlfn.XLOOKUP(A2780,Booking_data!$A$1:$A$6001,Booking_data!$O$1:$O$6001,"Not Found")</f>
        <v>Other</v>
      </c>
      <c r="U2780" t="str">
        <f t="shared" si="218"/>
        <v>Youngster</v>
      </c>
      <c r="V2780" t="str">
        <f t="shared" si="219"/>
        <v>Low Booking</v>
      </c>
    </row>
    <row r="2781" spans="1:22" x14ac:dyDescent="0.25">
      <c r="A2781" t="s">
        <v>3012</v>
      </c>
      <c r="B2781" s="1">
        <v>46084</v>
      </c>
      <c r="C2781" s="1">
        <v>46199</v>
      </c>
      <c r="D2781" s="9">
        <v>0.77083333333333337</v>
      </c>
      <c r="E2781" t="str">
        <f t="shared" si="215"/>
        <v>Weekday</v>
      </c>
      <c r="F2781" t="str">
        <f t="shared" si="216"/>
        <v>Mar</v>
      </c>
      <c r="G2781" t="str">
        <f>_xlfn.XLOOKUP(A2781,Booking_data!$A$1:$A$6001,Booking_data!$D$1:$D$6001,"not found")</f>
        <v>M023</v>
      </c>
      <c r="H2781" t="str">
        <f>_xlfn.XLOOKUP(G2781,Movies_data!$A$1:$A$41,Movies_data!$B$1:$B$41,"not found")</f>
        <v>Stree 2</v>
      </c>
      <c r="I2781" t="str">
        <f>_xlfn.XLOOKUP(G2781,Movies_data!$A$1:$A$41,Movies_data!$D$1:$D$41,"not found")</f>
        <v>Comedy</v>
      </c>
      <c r="J2781" t="str">
        <f>_xlfn.XLOOKUP(G2781,Movies_data!$A$1:$A$41,Movies_data!$C$1:$C$41,"not found")</f>
        <v>Hindi</v>
      </c>
      <c r="K2781">
        <f>_xlfn.XLOOKUP(G2781,Movies_data!$A$1:$A$41,Movies_data!$H$1:$H$41,"Not Found")</f>
        <v>6.9</v>
      </c>
      <c r="L2781" t="str">
        <f>_xlfn.XLOOKUP(A2781,Booking_data!$A$1:$A$6001,Booking_data!$E$1:$E$6001,"not Found")</f>
        <v>C101</v>
      </c>
      <c r="M2781" t="str">
        <f>_xlfn.XLOOKUP(L2781,Cinemas_data!$A$1:$A$49,Cinemas_data!$I$1:$I$49,"not Found")</f>
        <v>Miraj Cinemas City Centre</v>
      </c>
      <c r="N2781" t="str">
        <f>_xlfn.XLOOKUP(L2781,Cinemas_data!$A$1:$A$49,Cinemas_data!$C$1:$C$49,"not Found")</f>
        <v>Pune</v>
      </c>
      <c r="O2781">
        <f>_xlfn.XLOOKUP(A2781,Booking_data!$A$1:$A$6001,Booking_data!$H$1:$H$6001,"not found")</f>
        <v>1</v>
      </c>
      <c r="P2781">
        <f>_xlfn.XLOOKUP(A2781,Booking_data!$A$1:$A$6001,Booking_data!$I$1:$I$6001,"not Found")</f>
        <v>180</v>
      </c>
      <c r="Q2781">
        <f t="shared" si="217"/>
        <v>180</v>
      </c>
      <c r="R2781" t="str">
        <f>_xlfn.XLOOKUP(A2781,Booking_data!$A$1:$A$6001,Booking_data!$L$1:$L$6001,"Not Found")</f>
        <v>Credit Card</v>
      </c>
      <c r="S2781">
        <f>_xlfn.XLOOKUP(A2781,Booking_data!$A$1:$A$6001,Booking_data!$N$1:$N$6001,"not Found")</f>
        <v>37</v>
      </c>
      <c r="T2781" t="str">
        <f>_xlfn.XLOOKUP(A2781,Booking_data!$A$1:$A$6001,Booking_data!$O$1:$O$6001,"Not Found")</f>
        <v>Other</v>
      </c>
      <c r="U2781" t="str">
        <f t="shared" si="218"/>
        <v>Middle Age</v>
      </c>
      <c r="V2781" t="str">
        <f t="shared" si="219"/>
        <v>Low Booking</v>
      </c>
    </row>
    <row r="2782" spans="1:22" x14ac:dyDescent="0.25">
      <c r="A2782" t="s">
        <v>3013</v>
      </c>
      <c r="B2782" s="1">
        <v>46084</v>
      </c>
      <c r="C2782" s="1">
        <v>46087</v>
      </c>
      <c r="D2782" s="9">
        <v>0.88541666666666663</v>
      </c>
      <c r="E2782" t="str">
        <f t="shared" si="215"/>
        <v>Weekday</v>
      </c>
      <c r="F2782" t="str">
        <f t="shared" si="216"/>
        <v>Mar</v>
      </c>
      <c r="G2782" t="str">
        <f>_xlfn.XLOOKUP(A2782,Booking_data!$A$1:$A$6001,Booking_data!$D$1:$D$6001,"not found")</f>
        <v>M031</v>
      </c>
      <c r="H2782" t="str">
        <f>_xlfn.XLOOKUP(G2782,Movies_data!$A$1:$A$41,Movies_data!$B$1:$B$41,"not found")</f>
        <v>Bangalore Days</v>
      </c>
      <c r="I2782" t="str">
        <f>_xlfn.XLOOKUP(G2782,Movies_data!$A$1:$A$41,Movies_data!$D$1:$D$41,"not found")</f>
        <v>Drama</v>
      </c>
      <c r="J2782" t="str">
        <f>_xlfn.XLOOKUP(G2782,Movies_data!$A$1:$A$41,Movies_data!$C$1:$C$41,"not found")</f>
        <v>Malayalam</v>
      </c>
      <c r="K2782">
        <f>_xlfn.XLOOKUP(G2782,Movies_data!$A$1:$A$41,Movies_data!$H$1:$H$41,"Not Found")</f>
        <v>8.3000000000000007</v>
      </c>
      <c r="L2782" t="str">
        <f>_xlfn.XLOOKUP(A2782,Booking_data!$A$1:$A$6001,Booking_data!$E$1:$E$6001,"not Found")</f>
        <v>C023</v>
      </c>
      <c r="M2782" t="str">
        <f>_xlfn.XLOOKUP(L2782,Cinemas_data!$A$1:$A$49,Cinemas_data!$I$1:$I$49,"not Found")</f>
        <v>MovieMax Forum Mall</v>
      </c>
      <c r="N2782" t="str">
        <f>_xlfn.XLOOKUP(L2782,Cinemas_data!$A$1:$A$49,Cinemas_data!$C$1:$C$49,"not Found")</f>
        <v>Coimbatore</v>
      </c>
      <c r="O2782">
        <f>_xlfn.XLOOKUP(A2782,Booking_data!$A$1:$A$6001,Booking_data!$H$1:$H$6001,"not found")</f>
        <v>2</v>
      </c>
      <c r="P2782">
        <f>_xlfn.XLOOKUP(A2782,Booking_data!$A$1:$A$6001,Booking_data!$I$1:$I$6001,"not Found")</f>
        <v>240</v>
      </c>
      <c r="Q2782">
        <f t="shared" si="217"/>
        <v>480</v>
      </c>
      <c r="R2782" t="str">
        <f>_xlfn.XLOOKUP(A2782,Booking_data!$A$1:$A$6001,Booking_data!$L$1:$L$6001,"Not Found")</f>
        <v>Credit Card</v>
      </c>
      <c r="S2782">
        <f>_xlfn.XLOOKUP(A2782,Booking_data!$A$1:$A$6001,Booking_data!$N$1:$N$6001,"not Found")</f>
        <v>30</v>
      </c>
      <c r="T2782" t="str">
        <f>_xlfn.XLOOKUP(A2782,Booking_data!$A$1:$A$6001,Booking_data!$O$1:$O$6001,"Not Found")</f>
        <v>Male</v>
      </c>
      <c r="U2782" t="str">
        <f t="shared" si="218"/>
        <v>Middle Age</v>
      </c>
      <c r="V2782" t="str">
        <f t="shared" si="219"/>
        <v>Low Booking</v>
      </c>
    </row>
    <row r="2783" spans="1:22" x14ac:dyDescent="0.25">
      <c r="A2783" t="s">
        <v>3014</v>
      </c>
      <c r="B2783" s="1">
        <v>46084</v>
      </c>
      <c r="C2783" s="1">
        <v>46051</v>
      </c>
      <c r="D2783" s="9">
        <v>0.64583333333333337</v>
      </c>
      <c r="E2783" t="str">
        <f t="shared" si="215"/>
        <v>Weekday</v>
      </c>
      <c r="F2783" t="str">
        <f t="shared" si="216"/>
        <v>Mar</v>
      </c>
      <c r="G2783" t="str">
        <f>_xlfn.XLOOKUP(A2783,Booking_data!$A$1:$A$6001,Booking_data!$D$1:$D$6001,"not found")</f>
        <v>M031</v>
      </c>
      <c r="H2783" t="str">
        <f>_xlfn.XLOOKUP(G2783,Movies_data!$A$1:$A$41,Movies_data!$B$1:$B$41,"not found")</f>
        <v>Bangalore Days</v>
      </c>
      <c r="I2783" t="str">
        <f>_xlfn.XLOOKUP(G2783,Movies_data!$A$1:$A$41,Movies_data!$D$1:$D$41,"not found")</f>
        <v>Drama</v>
      </c>
      <c r="J2783" t="str">
        <f>_xlfn.XLOOKUP(G2783,Movies_data!$A$1:$A$41,Movies_data!$C$1:$C$41,"not found")</f>
        <v>Malayalam</v>
      </c>
      <c r="K2783">
        <f>_xlfn.XLOOKUP(G2783,Movies_data!$A$1:$A$41,Movies_data!$H$1:$H$41,"Not Found")</f>
        <v>8.3000000000000007</v>
      </c>
      <c r="L2783" t="str">
        <f>_xlfn.XLOOKUP(A2783,Booking_data!$A$1:$A$6001,Booking_data!$E$1:$E$6001,"not Found")</f>
        <v>C113</v>
      </c>
      <c r="M2783" t="str">
        <f>_xlfn.XLOOKUP(L2783,Cinemas_data!$A$1:$A$49,Cinemas_data!$I$1:$I$49,"not Found")</f>
        <v>Asian Cinemas Forum Mall</v>
      </c>
      <c r="N2783" t="str">
        <f>_xlfn.XLOOKUP(L2783,Cinemas_data!$A$1:$A$49,Cinemas_data!$C$1:$C$49,"not Found")</f>
        <v>Delhi</v>
      </c>
      <c r="O2783">
        <f>_xlfn.XLOOKUP(A2783,Booking_data!$A$1:$A$6001,Booking_data!$H$1:$H$6001,"not found")</f>
        <v>3</v>
      </c>
      <c r="P2783">
        <f>_xlfn.XLOOKUP(A2783,Booking_data!$A$1:$A$6001,Booking_data!$I$1:$I$6001,"not Found")</f>
        <v>240</v>
      </c>
      <c r="Q2783">
        <f t="shared" si="217"/>
        <v>720</v>
      </c>
      <c r="R2783" t="str">
        <f>_xlfn.XLOOKUP(A2783,Booking_data!$A$1:$A$6001,Booking_data!$L$1:$L$6001,"Not Found")</f>
        <v>Wallet</v>
      </c>
      <c r="S2783">
        <f>_xlfn.XLOOKUP(A2783,Booking_data!$A$1:$A$6001,Booking_data!$N$1:$N$6001,"not Found")</f>
        <v>52</v>
      </c>
      <c r="T2783" t="str">
        <f>_xlfn.XLOOKUP(A2783,Booking_data!$A$1:$A$6001,Booking_data!$O$1:$O$6001,"Not Found")</f>
        <v>Female</v>
      </c>
      <c r="U2783" t="str">
        <f t="shared" si="218"/>
        <v>Above 45</v>
      </c>
      <c r="V2783" t="str">
        <f t="shared" si="219"/>
        <v>Medium Booking</v>
      </c>
    </row>
    <row r="2784" spans="1:22" x14ac:dyDescent="0.25">
      <c r="A2784" t="s">
        <v>3015</v>
      </c>
      <c r="B2784" s="1">
        <v>46084</v>
      </c>
      <c r="C2784" s="1">
        <v>46120</v>
      </c>
      <c r="D2784" s="9">
        <v>0.77083333333333337</v>
      </c>
      <c r="E2784" t="str">
        <f t="shared" si="215"/>
        <v>Weekday</v>
      </c>
      <c r="F2784" t="str">
        <f t="shared" si="216"/>
        <v>Mar</v>
      </c>
      <c r="G2784" t="str">
        <f>_xlfn.XLOOKUP(A2784,Booking_data!$A$1:$A$6001,Booking_data!$D$1:$D$6001,"not found")</f>
        <v>M025</v>
      </c>
      <c r="H2784" t="str">
        <f>_xlfn.XLOOKUP(G2784,Movies_data!$A$1:$A$41,Movies_data!$B$1:$B$41,"not found")</f>
        <v>Rocky Aur Rani Kii Prem Kahaani</v>
      </c>
      <c r="I2784" t="str">
        <f>_xlfn.XLOOKUP(G2784,Movies_data!$A$1:$A$41,Movies_data!$D$1:$D$41,"not found")</f>
        <v>Romance</v>
      </c>
      <c r="J2784" t="str">
        <f>_xlfn.XLOOKUP(G2784,Movies_data!$A$1:$A$41,Movies_data!$C$1:$C$41,"not found")</f>
        <v>Hindi</v>
      </c>
      <c r="K2784">
        <f>_xlfn.XLOOKUP(G2784,Movies_data!$A$1:$A$41,Movies_data!$H$1:$H$41,"Not Found")</f>
        <v>6.8</v>
      </c>
      <c r="L2784" t="str">
        <f>_xlfn.XLOOKUP(A2784,Booking_data!$A$1:$A$6001,Booking_data!$E$1:$E$6001,"not Found")</f>
        <v>C082</v>
      </c>
      <c r="M2784" t="str">
        <f>_xlfn.XLOOKUP(L2784,Cinemas_data!$A$1:$A$49,Cinemas_data!$I$1:$I$49,"not Found")</f>
        <v>Cinepolis Grand Mall</v>
      </c>
      <c r="N2784" t="str">
        <f>_xlfn.XLOOKUP(L2784,Cinemas_data!$A$1:$A$49,Cinemas_data!$C$1:$C$49,"not Found")</f>
        <v>Vijayawada</v>
      </c>
      <c r="O2784">
        <f>_xlfn.XLOOKUP(A2784,Booking_data!$A$1:$A$6001,Booking_data!$H$1:$H$6001,"not found")</f>
        <v>3</v>
      </c>
      <c r="P2784">
        <f>_xlfn.XLOOKUP(A2784,Booking_data!$A$1:$A$6001,Booking_data!$I$1:$I$6001,"not Found")</f>
        <v>280</v>
      </c>
      <c r="Q2784">
        <f t="shared" si="217"/>
        <v>840</v>
      </c>
      <c r="R2784" t="str">
        <f>_xlfn.XLOOKUP(A2784,Booking_data!$A$1:$A$6001,Booking_data!$L$1:$L$6001,"Not Found")</f>
        <v>Net Banking</v>
      </c>
      <c r="S2784">
        <f>_xlfn.XLOOKUP(A2784,Booking_data!$A$1:$A$6001,Booking_data!$N$1:$N$6001,"not Found")</f>
        <v>30</v>
      </c>
      <c r="T2784" t="str">
        <f>_xlfn.XLOOKUP(A2784,Booking_data!$A$1:$A$6001,Booking_data!$O$1:$O$6001,"Not Found")</f>
        <v>Female</v>
      </c>
      <c r="U2784" t="str">
        <f t="shared" si="218"/>
        <v>Middle Age</v>
      </c>
      <c r="V2784" t="str">
        <f t="shared" si="219"/>
        <v>Medium Booking</v>
      </c>
    </row>
    <row r="2785" spans="1:22" x14ac:dyDescent="0.25">
      <c r="A2785" t="s">
        <v>3016</v>
      </c>
      <c r="B2785" s="1">
        <v>46084</v>
      </c>
      <c r="C2785" s="1">
        <v>46142</v>
      </c>
      <c r="D2785" s="9">
        <v>0.9375</v>
      </c>
      <c r="E2785" t="str">
        <f t="shared" si="215"/>
        <v>Weekday</v>
      </c>
      <c r="F2785" t="str">
        <f t="shared" si="216"/>
        <v>Mar</v>
      </c>
      <c r="G2785" t="str">
        <f>_xlfn.XLOOKUP(A2785,Booking_data!$A$1:$A$6001,Booking_data!$D$1:$D$6001,"not found")</f>
        <v>M008</v>
      </c>
      <c r="H2785" t="str">
        <f>_xlfn.XLOOKUP(G2785,Movies_data!$A$1:$A$41,Movies_data!$B$1:$B$41,"not found")</f>
        <v>Love Today</v>
      </c>
      <c r="I2785" t="str">
        <f>_xlfn.XLOOKUP(G2785,Movies_data!$A$1:$A$41,Movies_data!$D$1:$D$41,"not found")</f>
        <v>Romance</v>
      </c>
      <c r="J2785" t="str">
        <f>_xlfn.XLOOKUP(G2785,Movies_data!$A$1:$A$41,Movies_data!$C$1:$C$41,"not found")</f>
        <v>Tamil</v>
      </c>
      <c r="K2785">
        <f>_xlfn.XLOOKUP(G2785,Movies_data!$A$1:$A$41,Movies_data!$H$1:$H$41,"Not Found")</f>
        <v>7.4</v>
      </c>
      <c r="L2785" t="str">
        <f>_xlfn.XLOOKUP(A2785,Booking_data!$A$1:$A$6001,Booking_data!$E$1:$E$6001,"not Found")</f>
        <v>C102</v>
      </c>
      <c r="M2785" t="str">
        <f>_xlfn.XLOOKUP(L2785,Cinemas_data!$A$1:$A$49,Cinemas_data!$I$1:$I$49,"not Found")</f>
        <v>Mukta A2 Cinemas Grand Mall</v>
      </c>
      <c r="N2785" t="str">
        <f>_xlfn.XLOOKUP(L2785,Cinemas_data!$A$1:$A$49,Cinemas_data!$C$1:$C$49,"not Found")</f>
        <v>Pune</v>
      </c>
      <c r="O2785">
        <f>_xlfn.XLOOKUP(A2785,Booking_data!$A$1:$A$6001,Booking_data!$H$1:$H$6001,"not found")</f>
        <v>5</v>
      </c>
      <c r="P2785">
        <f>_xlfn.XLOOKUP(A2785,Booking_data!$A$1:$A$6001,Booking_data!$I$1:$I$6001,"not Found")</f>
        <v>400</v>
      </c>
      <c r="Q2785">
        <f t="shared" si="217"/>
        <v>2000</v>
      </c>
      <c r="R2785" t="str">
        <f>_xlfn.XLOOKUP(A2785,Booking_data!$A$1:$A$6001,Booking_data!$L$1:$L$6001,"Not Found")</f>
        <v>Debit Card</v>
      </c>
      <c r="S2785">
        <f>_xlfn.XLOOKUP(A2785,Booking_data!$A$1:$A$6001,Booking_data!$N$1:$N$6001,"not Found")</f>
        <v>23</v>
      </c>
      <c r="T2785" t="str">
        <f>_xlfn.XLOOKUP(A2785,Booking_data!$A$1:$A$6001,Booking_data!$O$1:$O$6001,"Not Found")</f>
        <v>Female</v>
      </c>
      <c r="U2785" t="str">
        <f t="shared" si="218"/>
        <v>Youngster</v>
      </c>
      <c r="V2785" t="str">
        <f t="shared" si="219"/>
        <v>High Booking</v>
      </c>
    </row>
    <row r="2786" spans="1:22" x14ac:dyDescent="0.25">
      <c r="A2786" t="s">
        <v>3017</v>
      </c>
      <c r="B2786" s="1">
        <v>46084</v>
      </c>
      <c r="C2786" s="1">
        <v>46137</v>
      </c>
      <c r="D2786" s="9">
        <v>0.9375</v>
      </c>
      <c r="E2786" t="str">
        <f t="shared" si="215"/>
        <v>Weekday</v>
      </c>
      <c r="F2786" t="str">
        <f t="shared" si="216"/>
        <v>Mar</v>
      </c>
      <c r="G2786" t="str">
        <f>_xlfn.XLOOKUP(A2786,Booking_data!$A$1:$A$6001,Booking_data!$D$1:$D$6001,"not found")</f>
        <v>M039</v>
      </c>
      <c r="H2786" t="str">
        <f>_xlfn.XLOOKUP(G2786,Movies_data!$A$1:$A$41,Movies_data!$B$1:$B$41,"not found")</f>
        <v>Dune: Part Two</v>
      </c>
      <c r="I2786" t="str">
        <f>_xlfn.XLOOKUP(G2786,Movies_data!$A$1:$A$41,Movies_data!$D$1:$D$41,"not found")</f>
        <v>Sci-Fi</v>
      </c>
      <c r="J2786" t="str">
        <f>_xlfn.XLOOKUP(G2786,Movies_data!$A$1:$A$41,Movies_data!$C$1:$C$41,"not found")</f>
        <v>English</v>
      </c>
      <c r="K2786">
        <f>_xlfn.XLOOKUP(G2786,Movies_data!$A$1:$A$41,Movies_data!$H$1:$H$41,"Not Found")</f>
        <v>8.5</v>
      </c>
      <c r="L2786" t="str">
        <f>_xlfn.XLOOKUP(A2786,Booking_data!$A$1:$A$6001,Booking_data!$E$1:$E$6001,"not Found")</f>
        <v>C061</v>
      </c>
      <c r="M2786" t="str">
        <f>_xlfn.XLOOKUP(L2786,Cinemas_data!$A$1:$A$49,Cinemas_data!$I$1:$I$49,"not Found")</f>
        <v>City Pride City Centre</v>
      </c>
      <c r="N2786" t="str">
        <f>_xlfn.XLOOKUP(L2786,Cinemas_data!$A$1:$A$49,Cinemas_data!$C$1:$C$49,"not Found")</f>
        <v>Mysuru</v>
      </c>
      <c r="O2786">
        <f>_xlfn.XLOOKUP(A2786,Booking_data!$A$1:$A$6001,Booking_data!$H$1:$H$6001,"not found")</f>
        <v>4</v>
      </c>
      <c r="P2786">
        <f>_xlfn.XLOOKUP(A2786,Booking_data!$A$1:$A$6001,Booking_data!$I$1:$I$6001,"not Found")</f>
        <v>260</v>
      </c>
      <c r="Q2786">
        <f t="shared" si="217"/>
        <v>1040</v>
      </c>
      <c r="R2786" t="str">
        <f>_xlfn.XLOOKUP(A2786,Booking_data!$A$1:$A$6001,Booking_data!$L$1:$L$6001,"Not Found")</f>
        <v>Wallet</v>
      </c>
      <c r="S2786">
        <f>_xlfn.XLOOKUP(A2786,Booking_data!$A$1:$A$6001,Booking_data!$N$1:$N$6001,"not Found")</f>
        <v>40</v>
      </c>
      <c r="T2786" t="str">
        <f>_xlfn.XLOOKUP(A2786,Booking_data!$A$1:$A$6001,Booking_data!$O$1:$O$6001,"Not Found")</f>
        <v>Female</v>
      </c>
      <c r="U2786" t="str">
        <f t="shared" si="218"/>
        <v>Middle Age</v>
      </c>
      <c r="V2786" t="str">
        <f t="shared" si="219"/>
        <v>Medium Booking</v>
      </c>
    </row>
    <row r="2787" spans="1:22" x14ac:dyDescent="0.25">
      <c r="A2787" t="s">
        <v>3018</v>
      </c>
      <c r="B2787" s="1">
        <v>46084</v>
      </c>
      <c r="C2787" s="1">
        <v>46047</v>
      </c>
      <c r="D2787" s="9">
        <v>0.88541666666666663</v>
      </c>
      <c r="E2787" t="str">
        <f t="shared" si="215"/>
        <v>Weekday</v>
      </c>
      <c r="F2787" t="str">
        <f t="shared" si="216"/>
        <v>Mar</v>
      </c>
      <c r="G2787" t="str">
        <f>_xlfn.XLOOKUP(A2787,Booking_data!$A$1:$A$6001,Booking_data!$D$1:$D$6001,"not found")</f>
        <v>M023</v>
      </c>
      <c r="H2787" t="str">
        <f>_xlfn.XLOOKUP(G2787,Movies_data!$A$1:$A$41,Movies_data!$B$1:$B$41,"not found")</f>
        <v>Stree 2</v>
      </c>
      <c r="I2787" t="str">
        <f>_xlfn.XLOOKUP(G2787,Movies_data!$A$1:$A$41,Movies_data!$D$1:$D$41,"not found")</f>
        <v>Comedy</v>
      </c>
      <c r="J2787" t="str">
        <f>_xlfn.XLOOKUP(G2787,Movies_data!$A$1:$A$41,Movies_data!$C$1:$C$41,"not found")</f>
        <v>Hindi</v>
      </c>
      <c r="K2787">
        <f>_xlfn.XLOOKUP(G2787,Movies_data!$A$1:$A$41,Movies_data!$H$1:$H$41,"Not Found")</f>
        <v>6.9</v>
      </c>
      <c r="L2787" t="str">
        <f>_xlfn.XLOOKUP(A2787,Booking_data!$A$1:$A$6001,Booking_data!$E$1:$E$6001,"not Found")</f>
        <v>C041</v>
      </c>
      <c r="M2787" t="str">
        <f>_xlfn.XLOOKUP(L2787,Cinemas_data!$A$1:$A$49,Cinemas_data!$I$1:$I$49,"not Found")</f>
        <v>MovieMax City Centre</v>
      </c>
      <c r="N2787" t="str">
        <f>_xlfn.XLOOKUP(L2787,Cinemas_data!$A$1:$A$49,Cinemas_data!$C$1:$C$49,"not Found")</f>
        <v>Salem</v>
      </c>
      <c r="O2787">
        <f>_xlfn.XLOOKUP(A2787,Booking_data!$A$1:$A$6001,Booking_data!$H$1:$H$6001,"not found")</f>
        <v>5</v>
      </c>
      <c r="P2787">
        <f>_xlfn.XLOOKUP(A2787,Booking_data!$A$1:$A$6001,Booking_data!$I$1:$I$6001,"not Found")</f>
        <v>160</v>
      </c>
      <c r="Q2787">
        <f t="shared" si="217"/>
        <v>800</v>
      </c>
      <c r="R2787" t="str">
        <f>_xlfn.XLOOKUP(A2787,Booking_data!$A$1:$A$6001,Booking_data!$L$1:$L$6001,"Not Found")</f>
        <v>Wallet</v>
      </c>
      <c r="S2787">
        <f>_xlfn.XLOOKUP(A2787,Booking_data!$A$1:$A$6001,Booking_data!$N$1:$N$6001,"not Found")</f>
        <v>25</v>
      </c>
      <c r="T2787" t="str">
        <f>_xlfn.XLOOKUP(A2787,Booking_data!$A$1:$A$6001,Booking_data!$O$1:$O$6001,"Not Found")</f>
        <v>Male</v>
      </c>
      <c r="U2787" t="str">
        <f t="shared" si="218"/>
        <v>Youngster</v>
      </c>
      <c r="V2787" t="str">
        <f t="shared" si="219"/>
        <v>High Booking</v>
      </c>
    </row>
    <row r="2788" spans="1:22" x14ac:dyDescent="0.25">
      <c r="A2788" t="s">
        <v>3019</v>
      </c>
      <c r="B2788" s="1">
        <v>46084</v>
      </c>
      <c r="C2788" s="1">
        <v>46060</v>
      </c>
      <c r="D2788" s="9">
        <v>0.53125</v>
      </c>
      <c r="E2788" t="str">
        <f t="shared" si="215"/>
        <v>Weekday</v>
      </c>
      <c r="F2788" t="str">
        <f t="shared" si="216"/>
        <v>Mar</v>
      </c>
      <c r="G2788" t="str">
        <f>_xlfn.XLOOKUP(A2788,Booking_data!$A$1:$A$6001,Booking_data!$D$1:$D$6001,"not found")</f>
        <v>M034</v>
      </c>
      <c r="H2788" t="str">
        <f>_xlfn.XLOOKUP(G2788,Movies_data!$A$1:$A$41,Movies_data!$B$1:$B$41,"not found")</f>
        <v>Manjummel Boys</v>
      </c>
      <c r="I2788" t="str">
        <f>_xlfn.XLOOKUP(G2788,Movies_data!$A$1:$A$41,Movies_data!$D$1:$D$41,"not found")</f>
        <v>Adventure</v>
      </c>
      <c r="J2788" t="str">
        <f>_xlfn.XLOOKUP(G2788,Movies_data!$A$1:$A$41,Movies_data!$C$1:$C$41,"not found")</f>
        <v>Malayalam</v>
      </c>
      <c r="K2788">
        <f>_xlfn.XLOOKUP(G2788,Movies_data!$A$1:$A$41,Movies_data!$H$1:$H$41,"Not Found")</f>
        <v>8.3000000000000007</v>
      </c>
      <c r="L2788" t="str">
        <f>_xlfn.XLOOKUP(A2788,Booking_data!$A$1:$A$6001,Booking_data!$E$1:$E$6001,"not Found")</f>
        <v>C133</v>
      </c>
      <c r="M2788" t="str">
        <f>_xlfn.XLOOKUP(L2788,Cinemas_data!$A$1:$A$49,Cinemas_data!$I$1:$I$49,"not Found")</f>
        <v>PVR Forum Mall</v>
      </c>
      <c r="N2788" t="str">
        <f>_xlfn.XLOOKUP(L2788,Cinemas_data!$A$1:$A$49,Cinemas_data!$C$1:$C$49,"not Found")</f>
        <v>Kolkata</v>
      </c>
      <c r="O2788">
        <f>_xlfn.XLOOKUP(A2788,Booking_data!$A$1:$A$6001,Booking_data!$H$1:$H$6001,"not found")</f>
        <v>3</v>
      </c>
      <c r="P2788">
        <f>_xlfn.XLOOKUP(A2788,Booking_data!$A$1:$A$6001,Booking_data!$I$1:$I$6001,"not Found")</f>
        <v>280</v>
      </c>
      <c r="Q2788">
        <f t="shared" si="217"/>
        <v>840</v>
      </c>
      <c r="R2788" t="str">
        <f>_xlfn.XLOOKUP(A2788,Booking_data!$A$1:$A$6001,Booking_data!$L$1:$L$6001,"Not Found")</f>
        <v>Wallet</v>
      </c>
      <c r="S2788">
        <f>_xlfn.XLOOKUP(A2788,Booking_data!$A$1:$A$6001,Booking_data!$N$1:$N$6001,"not Found")</f>
        <v>55</v>
      </c>
      <c r="T2788" t="str">
        <f>_xlfn.XLOOKUP(A2788,Booking_data!$A$1:$A$6001,Booking_data!$O$1:$O$6001,"Not Found")</f>
        <v>Female</v>
      </c>
      <c r="U2788" t="str">
        <f t="shared" si="218"/>
        <v>Above 45</v>
      </c>
      <c r="V2788" t="str">
        <f t="shared" si="219"/>
        <v>Medium Booking</v>
      </c>
    </row>
    <row r="2789" spans="1:22" x14ac:dyDescent="0.25">
      <c r="A2789" t="s">
        <v>3020</v>
      </c>
      <c r="B2789" s="1">
        <v>46084</v>
      </c>
      <c r="C2789" s="1">
        <v>46138</v>
      </c>
      <c r="D2789" s="9">
        <v>0.39583333333333331</v>
      </c>
      <c r="E2789" t="str">
        <f t="shared" si="215"/>
        <v>Weekday</v>
      </c>
      <c r="F2789" t="str">
        <f t="shared" si="216"/>
        <v>Mar</v>
      </c>
      <c r="G2789" t="str">
        <f>_xlfn.XLOOKUP(A2789,Booking_data!$A$1:$A$6001,Booking_data!$D$1:$D$6001,"not found")</f>
        <v>M032</v>
      </c>
      <c r="H2789" t="str">
        <f>_xlfn.XLOOKUP(G2789,Movies_data!$A$1:$A$41,Movies_data!$B$1:$B$41,"not found")</f>
        <v>Premam</v>
      </c>
      <c r="I2789" t="str">
        <f>_xlfn.XLOOKUP(G2789,Movies_data!$A$1:$A$41,Movies_data!$D$1:$D$41,"not found")</f>
        <v>Romance</v>
      </c>
      <c r="J2789" t="str">
        <f>_xlfn.XLOOKUP(G2789,Movies_data!$A$1:$A$41,Movies_data!$C$1:$C$41,"not found")</f>
        <v>Malayalam</v>
      </c>
      <c r="K2789">
        <f>_xlfn.XLOOKUP(G2789,Movies_data!$A$1:$A$41,Movies_data!$H$1:$H$41,"Not Found")</f>
        <v>8.3000000000000007</v>
      </c>
      <c r="L2789" t="str">
        <f>_xlfn.XLOOKUP(A2789,Booking_data!$A$1:$A$6001,Booking_data!$E$1:$E$6001,"not Found")</f>
        <v>C112</v>
      </c>
      <c r="M2789" t="str">
        <f>_xlfn.XLOOKUP(L2789,Cinemas_data!$A$1:$A$49,Cinemas_data!$I$1:$I$49,"not Found")</f>
        <v>MovieMax Grand Mall</v>
      </c>
      <c r="N2789" t="str">
        <f>_xlfn.XLOOKUP(L2789,Cinemas_data!$A$1:$A$49,Cinemas_data!$C$1:$C$49,"not Found")</f>
        <v>Delhi</v>
      </c>
      <c r="O2789">
        <f>_xlfn.XLOOKUP(A2789,Booking_data!$A$1:$A$6001,Booking_data!$H$1:$H$6001,"not found")</f>
        <v>3</v>
      </c>
      <c r="P2789">
        <f>_xlfn.XLOOKUP(A2789,Booking_data!$A$1:$A$6001,Booking_data!$I$1:$I$6001,"not Found")</f>
        <v>420</v>
      </c>
      <c r="Q2789">
        <f t="shared" si="217"/>
        <v>1260</v>
      </c>
      <c r="R2789" t="str">
        <f>_xlfn.XLOOKUP(A2789,Booking_data!$A$1:$A$6001,Booking_data!$L$1:$L$6001,"Not Found")</f>
        <v>UPI</v>
      </c>
      <c r="S2789">
        <f>_xlfn.XLOOKUP(A2789,Booking_data!$A$1:$A$6001,Booking_data!$N$1:$N$6001,"not Found")</f>
        <v>56</v>
      </c>
      <c r="T2789" t="str">
        <f>_xlfn.XLOOKUP(A2789,Booking_data!$A$1:$A$6001,Booking_data!$O$1:$O$6001,"Not Found")</f>
        <v>Male</v>
      </c>
      <c r="U2789" t="str">
        <f t="shared" si="218"/>
        <v>Above 45</v>
      </c>
      <c r="V2789" t="str">
        <f t="shared" si="219"/>
        <v>Medium Booking</v>
      </c>
    </row>
    <row r="2790" spans="1:22" x14ac:dyDescent="0.25">
      <c r="A2790" t="s">
        <v>3021</v>
      </c>
      <c r="B2790" s="1">
        <v>46084</v>
      </c>
      <c r="C2790" s="1">
        <v>46042</v>
      </c>
      <c r="D2790" s="9">
        <v>0.53125</v>
      </c>
      <c r="E2790" t="str">
        <f t="shared" si="215"/>
        <v>Weekday</v>
      </c>
      <c r="F2790" t="str">
        <f t="shared" si="216"/>
        <v>Mar</v>
      </c>
      <c r="G2790" t="str">
        <f>_xlfn.XLOOKUP(A2790,Booking_data!$A$1:$A$6001,Booking_data!$D$1:$D$6001,"not found")</f>
        <v>M024</v>
      </c>
      <c r="H2790" t="str">
        <f>_xlfn.XLOOKUP(G2790,Movies_data!$A$1:$A$41,Movies_data!$B$1:$B$41,"not found")</f>
        <v>Bhool Bhulaiyaa 2</v>
      </c>
      <c r="I2790" t="str">
        <f>_xlfn.XLOOKUP(G2790,Movies_data!$A$1:$A$41,Movies_data!$D$1:$D$41,"not found")</f>
        <v>Comedy</v>
      </c>
      <c r="J2790" t="str">
        <f>_xlfn.XLOOKUP(G2790,Movies_data!$A$1:$A$41,Movies_data!$C$1:$C$41,"not found")</f>
        <v>Hindi</v>
      </c>
      <c r="K2790">
        <f>_xlfn.XLOOKUP(G2790,Movies_data!$A$1:$A$41,Movies_data!$H$1:$H$41,"Not Found")</f>
        <v>5.9</v>
      </c>
      <c r="L2790" t="str">
        <f>_xlfn.XLOOKUP(A2790,Booking_data!$A$1:$A$6001,Booking_data!$E$1:$E$6001,"not Found")</f>
        <v>C141</v>
      </c>
      <c r="M2790" t="str">
        <f>_xlfn.XLOOKUP(L2790,Cinemas_data!$A$1:$A$49,Cinemas_data!$I$1:$I$49,"not Found")</f>
        <v>City Pride City Centre</v>
      </c>
      <c r="N2790" t="str">
        <f>_xlfn.XLOOKUP(L2790,Cinemas_data!$A$1:$A$49,Cinemas_data!$C$1:$C$49,"not Found")</f>
        <v>Ahmedabad</v>
      </c>
      <c r="O2790">
        <f>_xlfn.XLOOKUP(A2790,Booking_data!$A$1:$A$6001,Booking_data!$H$1:$H$6001,"not found")</f>
        <v>5</v>
      </c>
      <c r="P2790">
        <f>_xlfn.XLOOKUP(A2790,Booking_data!$A$1:$A$6001,Booking_data!$I$1:$I$6001,"not Found")</f>
        <v>240</v>
      </c>
      <c r="Q2790">
        <f t="shared" si="217"/>
        <v>1200</v>
      </c>
      <c r="R2790" t="str">
        <f>_xlfn.XLOOKUP(A2790,Booking_data!$A$1:$A$6001,Booking_data!$L$1:$L$6001,"Not Found")</f>
        <v>Net Banking</v>
      </c>
      <c r="S2790">
        <f>_xlfn.XLOOKUP(A2790,Booking_data!$A$1:$A$6001,Booking_data!$N$1:$N$6001,"not Found")</f>
        <v>18</v>
      </c>
      <c r="T2790" t="str">
        <f>_xlfn.XLOOKUP(A2790,Booking_data!$A$1:$A$6001,Booking_data!$O$1:$O$6001,"Not Found")</f>
        <v>Male</v>
      </c>
      <c r="U2790" t="str">
        <f t="shared" si="218"/>
        <v>Youngster</v>
      </c>
      <c r="V2790" t="str">
        <f t="shared" si="219"/>
        <v>High Booking</v>
      </c>
    </row>
    <row r="2791" spans="1:22" x14ac:dyDescent="0.25">
      <c r="A2791" t="s">
        <v>3022</v>
      </c>
      <c r="B2791" s="1">
        <v>46084</v>
      </c>
      <c r="C2791" s="1">
        <v>46056</v>
      </c>
      <c r="D2791" s="9">
        <v>0.53125</v>
      </c>
      <c r="E2791" t="str">
        <f t="shared" si="215"/>
        <v>Weekday</v>
      </c>
      <c r="F2791" t="str">
        <f t="shared" si="216"/>
        <v>Mar</v>
      </c>
      <c r="G2791" t="str">
        <f>_xlfn.XLOOKUP(A2791,Booking_data!$A$1:$A$6001,Booking_data!$D$1:$D$6001,"not found")</f>
        <v>M029</v>
      </c>
      <c r="H2791" t="str">
        <f>_xlfn.XLOOKUP(G2791,Movies_data!$A$1:$A$41,Movies_data!$B$1:$B$41,"not found")</f>
        <v>777 Charlie</v>
      </c>
      <c r="I2791" t="str">
        <f>_xlfn.XLOOKUP(G2791,Movies_data!$A$1:$A$41,Movies_data!$D$1:$D$41,"not found")</f>
        <v>Adventure</v>
      </c>
      <c r="J2791" t="str">
        <f>_xlfn.XLOOKUP(G2791,Movies_data!$A$1:$A$41,Movies_data!$C$1:$C$41,"not found")</f>
        <v>Kannada</v>
      </c>
      <c r="K2791">
        <f>_xlfn.XLOOKUP(G2791,Movies_data!$A$1:$A$41,Movies_data!$H$1:$H$41,"Not Found")</f>
        <v>8.6999999999999993</v>
      </c>
      <c r="L2791" t="str">
        <f>_xlfn.XLOOKUP(A2791,Booking_data!$A$1:$A$6001,Booking_data!$E$1:$E$6001,"not Found")</f>
        <v>C083</v>
      </c>
      <c r="M2791" t="str">
        <f>_xlfn.XLOOKUP(L2791,Cinemas_data!$A$1:$A$49,Cinemas_data!$I$1:$I$49,"not Found")</f>
        <v>Miraj Cinemas Forum Mall</v>
      </c>
      <c r="N2791" t="str">
        <f>_xlfn.XLOOKUP(L2791,Cinemas_data!$A$1:$A$49,Cinemas_data!$C$1:$C$49,"not Found")</f>
        <v>Vijayawada</v>
      </c>
      <c r="O2791">
        <f>_xlfn.XLOOKUP(A2791,Booking_data!$A$1:$A$6001,Booking_data!$H$1:$H$6001,"not found")</f>
        <v>3</v>
      </c>
      <c r="P2791">
        <f>_xlfn.XLOOKUP(A2791,Booking_data!$A$1:$A$6001,Booking_data!$I$1:$I$6001,"not Found")</f>
        <v>280</v>
      </c>
      <c r="Q2791">
        <f t="shared" si="217"/>
        <v>840</v>
      </c>
      <c r="R2791" t="str">
        <f>_xlfn.XLOOKUP(A2791,Booking_data!$A$1:$A$6001,Booking_data!$L$1:$L$6001,"Not Found")</f>
        <v>Debit Card</v>
      </c>
      <c r="S2791">
        <f>_xlfn.XLOOKUP(A2791,Booking_data!$A$1:$A$6001,Booking_data!$N$1:$N$6001,"not Found")</f>
        <v>42</v>
      </c>
      <c r="T2791" t="str">
        <f>_xlfn.XLOOKUP(A2791,Booking_data!$A$1:$A$6001,Booking_data!$O$1:$O$6001,"Not Found")</f>
        <v>Female</v>
      </c>
      <c r="U2791" t="str">
        <f t="shared" si="218"/>
        <v>Middle Age</v>
      </c>
      <c r="V2791" t="str">
        <f t="shared" si="219"/>
        <v>Medium Booking</v>
      </c>
    </row>
    <row r="2792" spans="1:22" x14ac:dyDescent="0.25">
      <c r="A2792" t="s">
        <v>3023</v>
      </c>
      <c r="B2792" s="1">
        <v>46084</v>
      </c>
      <c r="C2792" s="1">
        <v>46061</v>
      </c>
      <c r="D2792" s="9">
        <v>0.9375</v>
      </c>
      <c r="E2792" t="str">
        <f t="shared" si="215"/>
        <v>Weekday</v>
      </c>
      <c r="F2792" t="str">
        <f t="shared" si="216"/>
        <v>Mar</v>
      </c>
      <c r="G2792" t="str">
        <f>_xlfn.XLOOKUP(A2792,Booking_data!$A$1:$A$6001,Booking_data!$D$1:$D$6001,"not found")</f>
        <v>M003</v>
      </c>
      <c r="H2792" t="str">
        <f>_xlfn.XLOOKUP(G2792,Movies_data!$A$1:$A$41,Movies_data!$B$1:$B$41,"not found")</f>
        <v>Vikram</v>
      </c>
      <c r="I2792" t="str">
        <f>_xlfn.XLOOKUP(G2792,Movies_data!$A$1:$A$41,Movies_data!$D$1:$D$41,"not found")</f>
        <v>Action</v>
      </c>
      <c r="J2792" t="str">
        <f>_xlfn.XLOOKUP(G2792,Movies_data!$A$1:$A$41,Movies_data!$C$1:$C$41,"not found")</f>
        <v>Tamil</v>
      </c>
      <c r="K2792">
        <f>_xlfn.XLOOKUP(G2792,Movies_data!$A$1:$A$41,Movies_data!$H$1:$H$41,"Not Found")</f>
        <v>8.3000000000000007</v>
      </c>
      <c r="L2792" t="str">
        <f>_xlfn.XLOOKUP(A2792,Booking_data!$A$1:$A$6001,Booking_data!$E$1:$E$6001,"not Found")</f>
        <v>C081</v>
      </c>
      <c r="M2792" t="str">
        <f>_xlfn.XLOOKUP(L2792,Cinemas_data!$A$1:$A$49,Cinemas_data!$I$1:$I$49,"not Found")</f>
        <v>INOX City Centre</v>
      </c>
      <c r="N2792" t="str">
        <f>_xlfn.XLOOKUP(L2792,Cinemas_data!$A$1:$A$49,Cinemas_data!$C$1:$C$49,"not Found")</f>
        <v>Vijayawada</v>
      </c>
      <c r="O2792">
        <f>_xlfn.XLOOKUP(A2792,Booking_data!$A$1:$A$6001,Booking_data!$H$1:$H$6001,"not found")</f>
        <v>2</v>
      </c>
      <c r="P2792">
        <f>_xlfn.XLOOKUP(A2792,Booking_data!$A$1:$A$6001,Booking_data!$I$1:$I$6001,"not Found")</f>
        <v>280</v>
      </c>
      <c r="Q2792">
        <f t="shared" si="217"/>
        <v>560</v>
      </c>
      <c r="R2792" t="str">
        <f>_xlfn.XLOOKUP(A2792,Booking_data!$A$1:$A$6001,Booking_data!$L$1:$L$6001,"Not Found")</f>
        <v>UPI</v>
      </c>
      <c r="S2792">
        <f>_xlfn.XLOOKUP(A2792,Booking_data!$A$1:$A$6001,Booking_data!$N$1:$N$6001,"not Found")</f>
        <v>31</v>
      </c>
      <c r="T2792" t="str">
        <f>_xlfn.XLOOKUP(A2792,Booking_data!$A$1:$A$6001,Booking_data!$O$1:$O$6001,"Not Found")</f>
        <v>Other</v>
      </c>
      <c r="U2792" t="str">
        <f t="shared" si="218"/>
        <v>Middle Age</v>
      </c>
      <c r="V2792" t="str">
        <f t="shared" si="219"/>
        <v>Low Booking</v>
      </c>
    </row>
    <row r="2793" spans="1:22" x14ac:dyDescent="0.25">
      <c r="A2793" t="s">
        <v>3024</v>
      </c>
      <c r="B2793" s="1">
        <v>46084</v>
      </c>
      <c r="C2793" s="1">
        <v>46099</v>
      </c>
      <c r="D2793" s="9">
        <v>0.39583333333333331</v>
      </c>
      <c r="E2793" t="str">
        <f t="shared" si="215"/>
        <v>Weekday</v>
      </c>
      <c r="F2793" t="str">
        <f t="shared" si="216"/>
        <v>Mar</v>
      </c>
      <c r="G2793" t="str">
        <f>_xlfn.XLOOKUP(A2793,Booking_data!$A$1:$A$6001,Booking_data!$D$1:$D$6001,"not found")</f>
        <v>M027</v>
      </c>
      <c r="H2793" t="str">
        <f>_xlfn.XLOOKUP(G2793,Movies_data!$A$1:$A$41,Movies_data!$B$1:$B$41,"not found")</f>
        <v>KGF Chapter 2</v>
      </c>
      <c r="I2793" t="str">
        <f>_xlfn.XLOOKUP(G2793,Movies_data!$A$1:$A$41,Movies_data!$D$1:$D$41,"not found")</f>
        <v>Action</v>
      </c>
      <c r="J2793" t="str">
        <f>_xlfn.XLOOKUP(G2793,Movies_data!$A$1:$A$41,Movies_data!$C$1:$C$41,"not found")</f>
        <v>Kannada</v>
      </c>
      <c r="K2793">
        <f>_xlfn.XLOOKUP(G2793,Movies_data!$A$1:$A$41,Movies_data!$H$1:$H$41,"Not Found")</f>
        <v>8.3000000000000007</v>
      </c>
      <c r="L2793" t="str">
        <f>_xlfn.XLOOKUP(A2793,Booking_data!$A$1:$A$6001,Booking_data!$E$1:$E$6001,"not Found")</f>
        <v>C091</v>
      </c>
      <c r="M2793" t="str">
        <f>_xlfn.XLOOKUP(L2793,Cinemas_data!$A$1:$A$49,Cinemas_data!$I$1:$I$49,"not Found")</f>
        <v>Cinepolis City Centre</v>
      </c>
      <c r="N2793" t="str">
        <f>_xlfn.XLOOKUP(L2793,Cinemas_data!$A$1:$A$49,Cinemas_data!$C$1:$C$49,"not Found")</f>
        <v>Mumbai</v>
      </c>
      <c r="O2793">
        <f>_xlfn.XLOOKUP(A2793,Booking_data!$A$1:$A$6001,Booking_data!$H$1:$H$6001,"not found")</f>
        <v>2</v>
      </c>
      <c r="P2793">
        <f>_xlfn.XLOOKUP(A2793,Booking_data!$A$1:$A$6001,Booking_data!$I$1:$I$6001,"not Found")</f>
        <v>200</v>
      </c>
      <c r="Q2793">
        <f t="shared" si="217"/>
        <v>400</v>
      </c>
      <c r="R2793" t="str">
        <f>_xlfn.XLOOKUP(A2793,Booking_data!$A$1:$A$6001,Booking_data!$L$1:$L$6001,"Not Found")</f>
        <v>UPI</v>
      </c>
      <c r="S2793">
        <f>_xlfn.XLOOKUP(A2793,Booking_data!$A$1:$A$6001,Booking_data!$N$1:$N$6001,"not Found")</f>
        <v>35</v>
      </c>
      <c r="T2793" t="str">
        <f>_xlfn.XLOOKUP(A2793,Booking_data!$A$1:$A$6001,Booking_data!$O$1:$O$6001,"Not Found")</f>
        <v>Other</v>
      </c>
      <c r="U2793" t="str">
        <f t="shared" si="218"/>
        <v>Middle Age</v>
      </c>
      <c r="V2793" t="str">
        <f t="shared" si="219"/>
        <v>Low Booking</v>
      </c>
    </row>
    <row r="2794" spans="1:22" x14ac:dyDescent="0.25">
      <c r="A2794" t="s">
        <v>3025</v>
      </c>
      <c r="B2794" s="1">
        <v>46084</v>
      </c>
      <c r="C2794" s="1">
        <v>46108</v>
      </c>
      <c r="D2794" s="9">
        <v>0.39583333333333331</v>
      </c>
      <c r="E2794" t="str">
        <f t="shared" si="215"/>
        <v>Weekday</v>
      </c>
      <c r="F2794" t="str">
        <f t="shared" si="216"/>
        <v>Mar</v>
      </c>
      <c r="G2794" t="str">
        <f>_xlfn.XLOOKUP(A2794,Booking_data!$A$1:$A$6001,Booking_data!$D$1:$D$6001,"not found")</f>
        <v>M038</v>
      </c>
      <c r="H2794" t="str">
        <f>_xlfn.XLOOKUP(G2794,Movies_data!$A$1:$A$41,Movies_data!$B$1:$B$41,"not found")</f>
        <v>Barbie</v>
      </c>
      <c r="I2794" t="str">
        <f>_xlfn.XLOOKUP(G2794,Movies_data!$A$1:$A$41,Movies_data!$D$1:$D$41,"not found")</f>
        <v>Comedy</v>
      </c>
      <c r="J2794" t="str">
        <f>_xlfn.XLOOKUP(G2794,Movies_data!$A$1:$A$41,Movies_data!$C$1:$C$41,"not found")</f>
        <v>English</v>
      </c>
      <c r="K2794">
        <f>_xlfn.XLOOKUP(G2794,Movies_data!$A$1:$A$41,Movies_data!$H$1:$H$41,"Not Found")</f>
        <v>6.8</v>
      </c>
      <c r="L2794" t="str">
        <f>_xlfn.XLOOKUP(A2794,Booking_data!$A$1:$A$6001,Booking_data!$E$1:$E$6001,"not Found")</f>
        <v>C133</v>
      </c>
      <c r="M2794" t="str">
        <f>_xlfn.XLOOKUP(L2794,Cinemas_data!$A$1:$A$49,Cinemas_data!$I$1:$I$49,"not Found")</f>
        <v>PVR Forum Mall</v>
      </c>
      <c r="N2794" t="str">
        <f>_xlfn.XLOOKUP(L2794,Cinemas_data!$A$1:$A$49,Cinemas_data!$C$1:$C$49,"not Found")</f>
        <v>Kolkata</v>
      </c>
      <c r="O2794">
        <f>_xlfn.XLOOKUP(A2794,Booking_data!$A$1:$A$6001,Booking_data!$H$1:$H$6001,"not found")</f>
        <v>4</v>
      </c>
      <c r="P2794">
        <f>_xlfn.XLOOKUP(A2794,Booking_data!$A$1:$A$6001,Booking_data!$I$1:$I$6001,"not Found")</f>
        <v>460</v>
      </c>
      <c r="Q2794">
        <f t="shared" si="217"/>
        <v>1840</v>
      </c>
      <c r="R2794" t="str">
        <f>_xlfn.XLOOKUP(A2794,Booking_data!$A$1:$A$6001,Booking_data!$L$1:$L$6001,"Not Found")</f>
        <v>Debit Card</v>
      </c>
      <c r="S2794">
        <f>_xlfn.XLOOKUP(A2794,Booking_data!$A$1:$A$6001,Booking_data!$N$1:$N$6001,"not Found")</f>
        <v>28</v>
      </c>
      <c r="T2794" t="str">
        <f>_xlfn.XLOOKUP(A2794,Booking_data!$A$1:$A$6001,Booking_data!$O$1:$O$6001,"Not Found")</f>
        <v>Other</v>
      </c>
      <c r="U2794" t="str">
        <f t="shared" si="218"/>
        <v>Youngster</v>
      </c>
      <c r="V2794" t="str">
        <f t="shared" si="219"/>
        <v>Medium Booking</v>
      </c>
    </row>
    <row r="2795" spans="1:22" x14ac:dyDescent="0.25">
      <c r="A2795" t="s">
        <v>3026</v>
      </c>
      <c r="B2795" s="1">
        <v>46084</v>
      </c>
      <c r="C2795" s="1">
        <v>46076</v>
      </c>
      <c r="D2795" s="9">
        <v>0.53125</v>
      </c>
      <c r="E2795" t="str">
        <f t="shared" si="215"/>
        <v>Weekday</v>
      </c>
      <c r="F2795" t="str">
        <f t="shared" si="216"/>
        <v>Mar</v>
      </c>
      <c r="G2795" t="str">
        <f>_xlfn.XLOOKUP(A2795,Booking_data!$A$1:$A$6001,Booking_data!$D$1:$D$6001,"not found")</f>
        <v>M002</v>
      </c>
      <c r="H2795" t="str">
        <f>_xlfn.XLOOKUP(G2795,Movies_data!$A$1:$A$41,Movies_data!$B$1:$B$41,"not found")</f>
        <v>Jailer</v>
      </c>
      <c r="I2795" t="str">
        <f>_xlfn.XLOOKUP(G2795,Movies_data!$A$1:$A$41,Movies_data!$D$1:$D$41,"not found")</f>
        <v>Action</v>
      </c>
      <c r="J2795" t="str">
        <f>_xlfn.XLOOKUP(G2795,Movies_data!$A$1:$A$41,Movies_data!$C$1:$C$41,"not found")</f>
        <v>Tamil</v>
      </c>
      <c r="K2795">
        <f>_xlfn.XLOOKUP(G2795,Movies_data!$A$1:$A$41,Movies_data!$H$1:$H$41,"Not Found")</f>
        <v>7.1</v>
      </c>
      <c r="L2795" t="str">
        <f>_xlfn.XLOOKUP(A2795,Booking_data!$A$1:$A$6001,Booking_data!$E$1:$E$6001,"not Found")</f>
        <v>C063</v>
      </c>
      <c r="M2795" t="str">
        <f>_xlfn.XLOOKUP(L2795,Cinemas_data!$A$1:$A$49,Cinemas_data!$I$1:$I$49,"not Found")</f>
        <v>INOX Forum Mall</v>
      </c>
      <c r="N2795" t="str">
        <f>_xlfn.XLOOKUP(L2795,Cinemas_data!$A$1:$A$49,Cinemas_data!$C$1:$C$49,"not Found")</f>
        <v>Mysuru</v>
      </c>
      <c r="O2795">
        <f>_xlfn.XLOOKUP(A2795,Booking_data!$A$1:$A$6001,Booking_data!$H$1:$H$6001,"not found")</f>
        <v>1</v>
      </c>
      <c r="P2795">
        <f>_xlfn.XLOOKUP(A2795,Booking_data!$A$1:$A$6001,Booking_data!$I$1:$I$6001,"not Found")</f>
        <v>240</v>
      </c>
      <c r="Q2795">
        <f t="shared" si="217"/>
        <v>240</v>
      </c>
      <c r="R2795" t="str">
        <f>_xlfn.XLOOKUP(A2795,Booking_data!$A$1:$A$6001,Booking_data!$L$1:$L$6001,"Not Found")</f>
        <v>UPI</v>
      </c>
      <c r="S2795">
        <f>_xlfn.XLOOKUP(A2795,Booking_data!$A$1:$A$6001,Booking_data!$N$1:$N$6001,"not Found")</f>
        <v>33</v>
      </c>
      <c r="T2795" t="str">
        <f>_xlfn.XLOOKUP(A2795,Booking_data!$A$1:$A$6001,Booking_data!$O$1:$O$6001,"Not Found")</f>
        <v>Other</v>
      </c>
      <c r="U2795" t="str">
        <f t="shared" si="218"/>
        <v>Middle Age</v>
      </c>
      <c r="V2795" t="str">
        <f t="shared" si="219"/>
        <v>Low Booking</v>
      </c>
    </row>
    <row r="2796" spans="1:22" x14ac:dyDescent="0.25">
      <c r="A2796" t="s">
        <v>3027</v>
      </c>
      <c r="B2796" s="1">
        <v>46084</v>
      </c>
      <c r="C2796" s="1">
        <v>46031</v>
      </c>
      <c r="D2796" s="9">
        <v>0.39583333333333331</v>
      </c>
      <c r="E2796" t="str">
        <f t="shared" si="215"/>
        <v>Weekday</v>
      </c>
      <c r="F2796" t="str">
        <f t="shared" si="216"/>
        <v>Mar</v>
      </c>
      <c r="G2796" t="str">
        <f>_xlfn.XLOOKUP(A2796,Booking_data!$A$1:$A$6001,Booking_data!$D$1:$D$6001,"not found")</f>
        <v>M007</v>
      </c>
      <c r="H2796" t="str">
        <f>_xlfn.XLOOKUP(G2796,Movies_data!$A$1:$A$41,Movies_data!$B$1:$B$41,"not found")</f>
        <v>Good Night</v>
      </c>
      <c r="I2796" t="str">
        <f>_xlfn.XLOOKUP(G2796,Movies_data!$A$1:$A$41,Movies_data!$D$1:$D$41,"not found")</f>
        <v>Comedy</v>
      </c>
      <c r="J2796" t="str">
        <f>_xlfn.XLOOKUP(G2796,Movies_data!$A$1:$A$41,Movies_data!$C$1:$C$41,"not found")</f>
        <v>Tamil</v>
      </c>
      <c r="K2796">
        <f>_xlfn.XLOOKUP(G2796,Movies_data!$A$1:$A$41,Movies_data!$H$1:$H$41,"Not Found")</f>
        <v>8</v>
      </c>
      <c r="L2796" t="str">
        <f>_xlfn.XLOOKUP(A2796,Booking_data!$A$1:$A$6001,Booking_data!$E$1:$E$6001,"not Found")</f>
        <v>C011</v>
      </c>
      <c r="M2796" t="str">
        <f>_xlfn.XLOOKUP(L2796,Cinemas_data!$A$1:$A$49,Cinemas_data!$I$1:$I$49,"not Found")</f>
        <v>Cinepolis City Centre</v>
      </c>
      <c r="N2796" t="str">
        <f>_xlfn.XLOOKUP(L2796,Cinemas_data!$A$1:$A$49,Cinemas_data!$C$1:$C$49,"not Found")</f>
        <v>Chennai</v>
      </c>
      <c r="O2796">
        <f>_xlfn.XLOOKUP(A2796,Booking_data!$A$1:$A$6001,Booking_data!$H$1:$H$6001,"not found")</f>
        <v>5</v>
      </c>
      <c r="P2796">
        <f>_xlfn.XLOOKUP(A2796,Booking_data!$A$1:$A$6001,Booking_data!$I$1:$I$6001,"not Found")</f>
        <v>240</v>
      </c>
      <c r="Q2796">
        <f t="shared" si="217"/>
        <v>1200</v>
      </c>
      <c r="R2796" t="str">
        <f>_xlfn.XLOOKUP(A2796,Booking_data!$A$1:$A$6001,Booking_data!$L$1:$L$6001,"Not Found")</f>
        <v>Net Banking</v>
      </c>
      <c r="S2796">
        <f>_xlfn.XLOOKUP(A2796,Booking_data!$A$1:$A$6001,Booking_data!$N$1:$N$6001,"not Found")</f>
        <v>57</v>
      </c>
      <c r="T2796" t="str">
        <f>_xlfn.XLOOKUP(A2796,Booking_data!$A$1:$A$6001,Booking_data!$O$1:$O$6001,"Not Found")</f>
        <v>Male</v>
      </c>
      <c r="U2796" t="str">
        <f t="shared" si="218"/>
        <v>Above 45</v>
      </c>
      <c r="V2796" t="str">
        <f t="shared" si="219"/>
        <v>High Booking</v>
      </c>
    </row>
    <row r="2797" spans="1:22" x14ac:dyDescent="0.25">
      <c r="A2797" t="s">
        <v>3028</v>
      </c>
      <c r="B2797" s="1">
        <v>46084</v>
      </c>
      <c r="C2797" s="1">
        <v>46088</v>
      </c>
      <c r="D2797" s="9">
        <v>0.77083333333333337</v>
      </c>
      <c r="E2797" t="str">
        <f t="shared" si="215"/>
        <v>Weekday</v>
      </c>
      <c r="F2797" t="str">
        <f t="shared" si="216"/>
        <v>Mar</v>
      </c>
      <c r="G2797" t="str">
        <f>_xlfn.XLOOKUP(A2797,Booking_data!$A$1:$A$6001,Booking_data!$D$1:$D$6001,"not found")</f>
        <v>M026</v>
      </c>
      <c r="H2797" t="str">
        <f>_xlfn.XLOOKUP(G2797,Movies_data!$A$1:$A$41,Movies_data!$B$1:$B$41,"not found")</f>
        <v>Drishyam 2</v>
      </c>
      <c r="I2797" t="str">
        <f>_xlfn.XLOOKUP(G2797,Movies_data!$A$1:$A$41,Movies_data!$D$1:$D$41,"not found")</f>
        <v>Thriller</v>
      </c>
      <c r="J2797" t="str">
        <f>_xlfn.XLOOKUP(G2797,Movies_data!$A$1:$A$41,Movies_data!$C$1:$C$41,"not found")</f>
        <v>Hindi</v>
      </c>
      <c r="K2797">
        <f>_xlfn.XLOOKUP(G2797,Movies_data!$A$1:$A$41,Movies_data!$H$1:$H$41,"Not Found")</f>
        <v>8.1999999999999993</v>
      </c>
      <c r="L2797" t="str">
        <f>_xlfn.XLOOKUP(A2797,Booking_data!$A$1:$A$6001,Booking_data!$E$1:$E$6001,"not Found")</f>
        <v>C061</v>
      </c>
      <c r="M2797" t="str">
        <f>_xlfn.XLOOKUP(L2797,Cinemas_data!$A$1:$A$49,Cinemas_data!$I$1:$I$49,"not Found")</f>
        <v>City Pride City Centre</v>
      </c>
      <c r="N2797" t="str">
        <f>_xlfn.XLOOKUP(L2797,Cinemas_data!$A$1:$A$49,Cinemas_data!$C$1:$C$49,"not Found")</f>
        <v>Mysuru</v>
      </c>
      <c r="O2797">
        <f>_xlfn.XLOOKUP(A2797,Booking_data!$A$1:$A$6001,Booking_data!$H$1:$H$6001,"not found")</f>
        <v>4</v>
      </c>
      <c r="P2797">
        <f>_xlfn.XLOOKUP(A2797,Booking_data!$A$1:$A$6001,Booking_data!$I$1:$I$6001,"not Found")</f>
        <v>260</v>
      </c>
      <c r="Q2797">
        <f t="shared" si="217"/>
        <v>1040</v>
      </c>
      <c r="R2797" t="str">
        <f>_xlfn.XLOOKUP(A2797,Booking_data!$A$1:$A$6001,Booking_data!$L$1:$L$6001,"Not Found")</f>
        <v>Debit Card</v>
      </c>
      <c r="S2797">
        <f>_xlfn.XLOOKUP(A2797,Booking_data!$A$1:$A$6001,Booking_data!$N$1:$N$6001,"not Found")</f>
        <v>32</v>
      </c>
      <c r="T2797" t="str">
        <f>_xlfn.XLOOKUP(A2797,Booking_data!$A$1:$A$6001,Booking_data!$O$1:$O$6001,"Not Found")</f>
        <v>Female</v>
      </c>
      <c r="U2797" t="str">
        <f t="shared" si="218"/>
        <v>Middle Age</v>
      </c>
      <c r="V2797" t="str">
        <f t="shared" si="219"/>
        <v>Medium Booking</v>
      </c>
    </row>
    <row r="2798" spans="1:22" x14ac:dyDescent="0.25">
      <c r="A2798" t="s">
        <v>3029</v>
      </c>
      <c r="B2798" s="1">
        <v>46084</v>
      </c>
      <c r="C2798" s="1">
        <v>46141</v>
      </c>
      <c r="D2798" s="9">
        <v>0.88541666666666663</v>
      </c>
      <c r="E2798" t="str">
        <f t="shared" si="215"/>
        <v>Weekday</v>
      </c>
      <c r="F2798" t="str">
        <f t="shared" si="216"/>
        <v>Mar</v>
      </c>
      <c r="G2798" t="str">
        <f>_xlfn.XLOOKUP(A2798,Booking_data!$A$1:$A$6001,Booking_data!$D$1:$D$6001,"not found")</f>
        <v>M002</v>
      </c>
      <c r="H2798" t="str">
        <f>_xlfn.XLOOKUP(G2798,Movies_data!$A$1:$A$41,Movies_data!$B$1:$B$41,"not found")</f>
        <v>Jailer</v>
      </c>
      <c r="I2798" t="str">
        <f>_xlfn.XLOOKUP(G2798,Movies_data!$A$1:$A$41,Movies_data!$D$1:$D$41,"not found")</f>
        <v>Action</v>
      </c>
      <c r="J2798" t="str">
        <f>_xlfn.XLOOKUP(G2798,Movies_data!$A$1:$A$41,Movies_data!$C$1:$C$41,"not found")</f>
        <v>Tamil</v>
      </c>
      <c r="K2798">
        <f>_xlfn.XLOOKUP(G2798,Movies_data!$A$1:$A$41,Movies_data!$H$1:$H$41,"Not Found")</f>
        <v>7.1</v>
      </c>
      <c r="L2798" t="str">
        <f>_xlfn.XLOOKUP(A2798,Booking_data!$A$1:$A$6001,Booking_data!$E$1:$E$6001,"not Found")</f>
        <v>C033</v>
      </c>
      <c r="M2798" t="str">
        <f>_xlfn.XLOOKUP(L2798,Cinemas_data!$A$1:$A$49,Cinemas_data!$I$1:$I$49,"not Found")</f>
        <v>Asian Cinemas Forum Mall</v>
      </c>
      <c r="N2798" t="str">
        <f>_xlfn.XLOOKUP(L2798,Cinemas_data!$A$1:$A$49,Cinemas_data!$C$1:$C$49,"not Found")</f>
        <v>Madurai</v>
      </c>
      <c r="O2798">
        <f>_xlfn.XLOOKUP(A2798,Booking_data!$A$1:$A$6001,Booking_data!$H$1:$H$6001,"not found")</f>
        <v>2</v>
      </c>
      <c r="P2798">
        <f>_xlfn.XLOOKUP(A2798,Booking_data!$A$1:$A$6001,Booking_data!$I$1:$I$6001,"not Found")</f>
        <v>260</v>
      </c>
      <c r="Q2798">
        <f t="shared" si="217"/>
        <v>520</v>
      </c>
      <c r="R2798" t="str">
        <f>_xlfn.XLOOKUP(A2798,Booking_data!$A$1:$A$6001,Booking_data!$L$1:$L$6001,"Not Found")</f>
        <v>Debit Card</v>
      </c>
      <c r="S2798">
        <f>_xlfn.XLOOKUP(A2798,Booking_data!$A$1:$A$6001,Booking_data!$N$1:$N$6001,"not Found")</f>
        <v>37</v>
      </c>
      <c r="T2798" t="str">
        <f>_xlfn.XLOOKUP(A2798,Booking_data!$A$1:$A$6001,Booking_data!$O$1:$O$6001,"Not Found")</f>
        <v>Female</v>
      </c>
      <c r="U2798" t="str">
        <f t="shared" si="218"/>
        <v>Middle Age</v>
      </c>
      <c r="V2798" t="str">
        <f t="shared" si="219"/>
        <v>Low Booking</v>
      </c>
    </row>
    <row r="2799" spans="1:22" x14ac:dyDescent="0.25">
      <c r="A2799" t="s">
        <v>3030</v>
      </c>
      <c r="B2799" s="1">
        <v>46084</v>
      </c>
      <c r="C2799" s="1">
        <v>46075</v>
      </c>
      <c r="D2799" s="9">
        <v>0.9375</v>
      </c>
      <c r="E2799" t="str">
        <f t="shared" si="215"/>
        <v>Weekday</v>
      </c>
      <c r="F2799" t="str">
        <f t="shared" si="216"/>
        <v>Mar</v>
      </c>
      <c r="G2799" t="str">
        <f>_xlfn.XLOOKUP(A2799,Booking_data!$A$1:$A$6001,Booking_data!$D$1:$D$6001,"not found")</f>
        <v>M011</v>
      </c>
      <c r="H2799" t="str">
        <f>_xlfn.XLOOKUP(G2799,Movies_data!$A$1:$A$41,Movies_data!$B$1:$B$41,"not found")</f>
        <v>Pushpa 2</v>
      </c>
      <c r="I2799" t="str">
        <f>_xlfn.XLOOKUP(G2799,Movies_data!$A$1:$A$41,Movies_data!$D$1:$D$41,"not found")</f>
        <v>Action</v>
      </c>
      <c r="J2799" t="str">
        <f>_xlfn.XLOOKUP(G2799,Movies_data!$A$1:$A$41,Movies_data!$C$1:$C$41,"not found")</f>
        <v>Telugu</v>
      </c>
      <c r="K2799">
        <f>_xlfn.XLOOKUP(G2799,Movies_data!$A$1:$A$41,Movies_data!$H$1:$H$41,"Not Found")</f>
        <v>6.1</v>
      </c>
      <c r="L2799" t="str">
        <f>_xlfn.XLOOKUP(A2799,Booking_data!$A$1:$A$6001,Booking_data!$E$1:$E$6001,"not Found")</f>
        <v>C031</v>
      </c>
      <c r="M2799" t="str">
        <f>_xlfn.XLOOKUP(L2799,Cinemas_data!$A$1:$A$49,Cinemas_data!$I$1:$I$49,"not Found")</f>
        <v>Mukta A2 Cinemas City Centre</v>
      </c>
      <c r="N2799" t="str">
        <f>_xlfn.XLOOKUP(L2799,Cinemas_data!$A$1:$A$49,Cinemas_data!$C$1:$C$49,"not Found")</f>
        <v>Madurai</v>
      </c>
      <c r="O2799">
        <f>_xlfn.XLOOKUP(A2799,Booking_data!$A$1:$A$6001,Booking_data!$H$1:$H$6001,"not found")</f>
        <v>5</v>
      </c>
      <c r="P2799">
        <f>_xlfn.XLOOKUP(A2799,Booking_data!$A$1:$A$6001,Booking_data!$I$1:$I$6001,"not Found")</f>
        <v>240</v>
      </c>
      <c r="Q2799">
        <f t="shared" si="217"/>
        <v>1200</v>
      </c>
      <c r="R2799" t="str">
        <f>_xlfn.XLOOKUP(A2799,Booking_data!$A$1:$A$6001,Booking_data!$L$1:$L$6001,"Not Found")</f>
        <v>Wallet</v>
      </c>
      <c r="S2799">
        <f>_xlfn.XLOOKUP(A2799,Booking_data!$A$1:$A$6001,Booking_data!$N$1:$N$6001,"not Found")</f>
        <v>54</v>
      </c>
      <c r="T2799" t="str">
        <f>_xlfn.XLOOKUP(A2799,Booking_data!$A$1:$A$6001,Booking_data!$O$1:$O$6001,"Not Found")</f>
        <v>Female</v>
      </c>
      <c r="U2799" t="str">
        <f t="shared" si="218"/>
        <v>Above 45</v>
      </c>
      <c r="V2799" t="str">
        <f t="shared" si="219"/>
        <v>High Booking</v>
      </c>
    </row>
    <row r="2800" spans="1:22" x14ac:dyDescent="0.25">
      <c r="A2800" t="s">
        <v>3031</v>
      </c>
      <c r="B2800" s="1">
        <v>46084</v>
      </c>
      <c r="C2800" s="1">
        <v>46141</v>
      </c>
      <c r="D2800" s="9">
        <v>0.53125</v>
      </c>
      <c r="E2800" t="str">
        <f t="shared" si="215"/>
        <v>Weekday</v>
      </c>
      <c r="F2800" t="str">
        <f t="shared" si="216"/>
        <v>Mar</v>
      </c>
      <c r="G2800" t="str">
        <f>_xlfn.XLOOKUP(A2800,Booking_data!$A$1:$A$6001,Booking_data!$D$1:$D$6001,"not found")</f>
        <v>M032</v>
      </c>
      <c r="H2800" t="str">
        <f>_xlfn.XLOOKUP(G2800,Movies_data!$A$1:$A$41,Movies_data!$B$1:$B$41,"not found")</f>
        <v>Premam</v>
      </c>
      <c r="I2800" t="str">
        <f>_xlfn.XLOOKUP(G2800,Movies_data!$A$1:$A$41,Movies_data!$D$1:$D$41,"not found")</f>
        <v>Romance</v>
      </c>
      <c r="J2800" t="str">
        <f>_xlfn.XLOOKUP(G2800,Movies_data!$A$1:$A$41,Movies_data!$C$1:$C$41,"not found")</f>
        <v>Malayalam</v>
      </c>
      <c r="K2800">
        <f>_xlfn.XLOOKUP(G2800,Movies_data!$A$1:$A$41,Movies_data!$H$1:$H$41,"Not Found")</f>
        <v>8.3000000000000007</v>
      </c>
      <c r="L2800" t="str">
        <f>_xlfn.XLOOKUP(A2800,Booking_data!$A$1:$A$6001,Booking_data!$E$1:$E$6001,"not Found")</f>
        <v>C022</v>
      </c>
      <c r="M2800" t="str">
        <f>_xlfn.XLOOKUP(L2800,Cinemas_data!$A$1:$A$49,Cinemas_data!$I$1:$I$49,"not Found")</f>
        <v>Mukta A2 Cinemas Grand Mall</v>
      </c>
      <c r="N2800" t="str">
        <f>_xlfn.XLOOKUP(L2800,Cinemas_data!$A$1:$A$49,Cinemas_data!$C$1:$C$49,"not Found")</f>
        <v>Coimbatore</v>
      </c>
      <c r="O2800">
        <f>_xlfn.XLOOKUP(A2800,Booking_data!$A$1:$A$6001,Booking_data!$H$1:$H$6001,"not found")</f>
        <v>1</v>
      </c>
      <c r="P2800">
        <f>_xlfn.XLOOKUP(A2800,Booking_data!$A$1:$A$6001,Booking_data!$I$1:$I$6001,"not Found")</f>
        <v>200</v>
      </c>
      <c r="Q2800">
        <f t="shared" si="217"/>
        <v>200</v>
      </c>
      <c r="R2800" t="str">
        <f>_xlfn.XLOOKUP(A2800,Booking_data!$A$1:$A$6001,Booking_data!$L$1:$L$6001,"Not Found")</f>
        <v>Wallet</v>
      </c>
      <c r="S2800">
        <f>_xlfn.XLOOKUP(A2800,Booking_data!$A$1:$A$6001,Booking_data!$N$1:$N$6001,"not Found")</f>
        <v>34</v>
      </c>
      <c r="T2800" t="str">
        <f>_xlfn.XLOOKUP(A2800,Booking_data!$A$1:$A$6001,Booking_data!$O$1:$O$6001,"Not Found")</f>
        <v>Male</v>
      </c>
      <c r="U2800" t="str">
        <f t="shared" si="218"/>
        <v>Middle Age</v>
      </c>
      <c r="V2800" t="str">
        <f t="shared" si="219"/>
        <v>Low Booking</v>
      </c>
    </row>
    <row r="2801" spans="1:22" x14ac:dyDescent="0.25">
      <c r="A2801" t="s">
        <v>3032</v>
      </c>
      <c r="B2801" s="1">
        <v>46084</v>
      </c>
      <c r="C2801" s="1">
        <v>46070</v>
      </c>
      <c r="D2801" s="9">
        <v>0.64583333333333337</v>
      </c>
      <c r="E2801" t="str">
        <f t="shared" si="215"/>
        <v>Weekday</v>
      </c>
      <c r="F2801" t="str">
        <f t="shared" si="216"/>
        <v>Mar</v>
      </c>
      <c r="G2801" t="str">
        <f>_xlfn.XLOOKUP(A2801,Booking_data!$A$1:$A$6001,Booking_data!$D$1:$D$6001,"not found")</f>
        <v>M021</v>
      </c>
      <c r="H2801" t="str">
        <f>_xlfn.XLOOKUP(G2801,Movies_data!$A$1:$A$41,Movies_data!$B$1:$B$41,"not found")</f>
        <v>Pathaan</v>
      </c>
      <c r="I2801" t="str">
        <f>_xlfn.XLOOKUP(G2801,Movies_data!$A$1:$A$41,Movies_data!$D$1:$D$41,"not found")</f>
        <v>Action</v>
      </c>
      <c r="J2801" t="str">
        <f>_xlfn.XLOOKUP(G2801,Movies_data!$A$1:$A$41,Movies_data!$C$1:$C$41,"not found")</f>
        <v>Hindi</v>
      </c>
      <c r="K2801">
        <f>_xlfn.XLOOKUP(G2801,Movies_data!$A$1:$A$41,Movies_data!$H$1:$H$41,"Not Found")</f>
        <v>5.9</v>
      </c>
      <c r="L2801" t="str">
        <f>_xlfn.XLOOKUP(A2801,Booking_data!$A$1:$A$6001,Booking_data!$E$1:$E$6001,"not Found")</f>
        <v>C163</v>
      </c>
      <c r="M2801" t="str">
        <f>_xlfn.XLOOKUP(L2801,Cinemas_data!$A$1:$A$49,Cinemas_data!$I$1:$I$49,"not Found")</f>
        <v>Miraj Cinemas Forum Mall</v>
      </c>
      <c r="N2801" t="str">
        <f>_xlfn.XLOOKUP(L2801,Cinemas_data!$A$1:$A$49,Cinemas_data!$C$1:$C$49,"not Found")</f>
        <v>Thiruvananthapuram</v>
      </c>
      <c r="O2801">
        <f>_xlfn.XLOOKUP(A2801,Booking_data!$A$1:$A$6001,Booking_data!$H$1:$H$6001,"not found")</f>
        <v>6</v>
      </c>
      <c r="P2801">
        <f>_xlfn.XLOOKUP(A2801,Booking_data!$A$1:$A$6001,Booking_data!$I$1:$I$6001,"not Found")</f>
        <v>360</v>
      </c>
      <c r="Q2801">
        <f t="shared" si="217"/>
        <v>2160</v>
      </c>
      <c r="R2801" t="str">
        <f>_xlfn.XLOOKUP(A2801,Booking_data!$A$1:$A$6001,Booking_data!$L$1:$L$6001,"Not Found")</f>
        <v>Net Banking</v>
      </c>
      <c r="S2801">
        <f>_xlfn.XLOOKUP(A2801,Booking_data!$A$1:$A$6001,Booking_data!$N$1:$N$6001,"not Found")</f>
        <v>29</v>
      </c>
      <c r="T2801" t="str">
        <f>_xlfn.XLOOKUP(A2801,Booking_data!$A$1:$A$6001,Booking_data!$O$1:$O$6001,"Not Found")</f>
        <v>Male</v>
      </c>
      <c r="U2801" t="str">
        <f t="shared" si="218"/>
        <v>Youngster</v>
      </c>
      <c r="V2801" t="str">
        <f t="shared" si="219"/>
        <v>High Booking</v>
      </c>
    </row>
    <row r="2802" spans="1:22" x14ac:dyDescent="0.25">
      <c r="A2802" t="s">
        <v>3033</v>
      </c>
      <c r="B2802" s="1">
        <v>46084</v>
      </c>
      <c r="C2802" s="1">
        <v>46204</v>
      </c>
      <c r="D2802" s="9">
        <v>0.39583333333333331</v>
      </c>
      <c r="E2802" t="str">
        <f t="shared" si="215"/>
        <v>Weekday</v>
      </c>
      <c r="F2802" t="str">
        <f t="shared" si="216"/>
        <v>Mar</v>
      </c>
      <c r="G2802" t="str">
        <f>_xlfn.XLOOKUP(A2802,Booking_data!$A$1:$A$6001,Booking_data!$D$1:$D$6001,"not found")</f>
        <v>M032</v>
      </c>
      <c r="H2802" t="str">
        <f>_xlfn.XLOOKUP(G2802,Movies_data!$A$1:$A$41,Movies_data!$B$1:$B$41,"not found")</f>
        <v>Premam</v>
      </c>
      <c r="I2802" t="str">
        <f>_xlfn.XLOOKUP(G2802,Movies_data!$A$1:$A$41,Movies_data!$D$1:$D$41,"not found")</f>
        <v>Romance</v>
      </c>
      <c r="J2802" t="str">
        <f>_xlfn.XLOOKUP(G2802,Movies_data!$A$1:$A$41,Movies_data!$C$1:$C$41,"not found")</f>
        <v>Malayalam</v>
      </c>
      <c r="K2802">
        <f>_xlfn.XLOOKUP(G2802,Movies_data!$A$1:$A$41,Movies_data!$H$1:$H$41,"Not Found")</f>
        <v>8.3000000000000007</v>
      </c>
      <c r="L2802" t="str">
        <f>_xlfn.XLOOKUP(A2802,Booking_data!$A$1:$A$6001,Booking_data!$E$1:$E$6001,"not Found")</f>
        <v>C133</v>
      </c>
      <c r="M2802" t="str">
        <f>_xlfn.XLOOKUP(L2802,Cinemas_data!$A$1:$A$49,Cinemas_data!$I$1:$I$49,"not Found")</f>
        <v>PVR Forum Mall</v>
      </c>
      <c r="N2802" t="str">
        <f>_xlfn.XLOOKUP(L2802,Cinemas_data!$A$1:$A$49,Cinemas_data!$C$1:$C$49,"not Found")</f>
        <v>Kolkata</v>
      </c>
      <c r="O2802">
        <f>_xlfn.XLOOKUP(A2802,Booking_data!$A$1:$A$6001,Booking_data!$H$1:$H$6001,"not found")</f>
        <v>5</v>
      </c>
      <c r="P2802">
        <f>_xlfn.XLOOKUP(A2802,Booking_data!$A$1:$A$6001,Booking_data!$I$1:$I$6001,"not Found")</f>
        <v>460</v>
      </c>
      <c r="Q2802">
        <f t="shared" si="217"/>
        <v>2300</v>
      </c>
      <c r="R2802" t="str">
        <f>_xlfn.XLOOKUP(A2802,Booking_data!$A$1:$A$6001,Booking_data!$L$1:$L$6001,"Not Found")</f>
        <v>Net Banking</v>
      </c>
      <c r="S2802">
        <f>_xlfn.XLOOKUP(A2802,Booking_data!$A$1:$A$6001,Booking_data!$N$1:$N$6001,"not Found")</f>
        <v>56</v>
      </c>
      <c r="T2802" t="str">
        <f>_xlfn.XLOOKUP(A2802,Booking_data!$A$1:$A$6001,Booking_data!$O$1:$O$6001,"Not Found")</f>
        <v>Female</v>
      </c>
      <c r="U2802" t="str">
        <f t="shared" si="218"/>
        <v>Above 45</v>
      </c>
      <c r="V2802" t="str">
        <f t="shared" si="219"/>
        <v>High Booking</v>
      </c>
    </row>
    <row r="2803" spans="1:22" x14ac:dyDescent="0.25">
      <c r="A2803" t="s">
        <v>3034</v>
      </c>
      <c r="B2803" s="1">
        <v>46084</v>
      </c>
      <c r="C2803" s="1">
        <v>46173</v>
      </c>
      <c r="D2803" s="9">
        <v>0.77083333333333337</v>
      </c>
      <c r="E2803" t="str">
        <f t="shared" si="215"/>
        <v>Weekday</v>
      </c>
      <c r="F2803" t="str">
        <f t="shared" si="216"/>
        <v>Mar</v>
      </c>
      <c r="G2803" t="str">
        <f>_xlfn.XLOOKUP(A2803,Booking_data!$A$1:$A$6001,Booking_data!$D$1:$D$6001,"not found")</f>
        <v>M008</v>
      </c>
      <c r="H2803" t="str">
        <f>_xlfn.XLOOKUP(G2803,Movies_data!$A$1:$A$41,Movies_data!$B$1:$B$41,"not found")</f>
        <v>Love Today</v>
      </c>
      <c r="I2803" t="str">
        <f>_xlfn.XLOOKUP(G2803,Movies_data!$A$1:$A$41,Movies_data!$D$1:$D$41,"not found")</f>
        <v>Romance</v>
      </c>
      <c r="J2803" t="str">
        <f>_xlfn.XLOOKUP(G2803,Movies_data!$A$1:$A$41,Movies_data!$C$1:$C$41,"not found")</f>
        <v>Tamil</v>
      </c>
      <c r="K2803">
        <f>_xlfn.XLOOKUP(G2803,Movies_data!$A$1:$A$41,Movies_data!$H$1:$H$41,"Not Found")</f>
        <v>7.4</v>
      </c>
      <c r="L2803" t="str">
        <f>_xlfn.XLOOKUP(A2803,Booking_data!$A$1:$A$6001,Booking_data!$E$1:$E$6001,"not Found")</f>
        <v>C151</v>
      </c>
      <c r="M2803" t="str">
        <f>_xlfn.XLOOKUP(L2803,Cinemas_data!$A$1:$A$49,Cinemas_data!$I$1:$I$49,"not Found")</f>
        <v>PVR City Centre</v>
      </c>
      <c r="N2803" t="str">
        <f>_xlfn.XLOOKUP(L2803,Cinemas_data!$A$1:$A$49,Cinemas_data!$C$1:$C$49,"not Found")</f>
        <v>Kochi</v>
      </c>
      <c r="O2803">
        <f>_xlfn.XLOOKUP(A2803,Booking_data!$A$1:$A$6001,Booking_data!$H$1:$H$6001,"not found")</f>
        <v>5</v>
      </c>
      <c r="P2803">
        <f>_xlfn.XLOOKUP(A2803,Booking_data!$A$1:$A$6001,Booking_data!$I$1:$I$6001,"not Found")</f>
        <v>280</v>
      </c>
      <c r="Q2803">
        <f t="shared" si="217"/>
        <v>1400</v>
      </c>
      <c r="R2803" t="str">
        <f>_xlfn.XLOOKUP(A2803,Booking_data!$A$1:$A$6001,Booking_data!$L$1:$L$6001,"Not Found")</f>
        <v>Credit Card</v>
      </c>
      <c r="S2803">
        <f>_xlfn.XLOOKUP(A2803,Booking_data!$A$1:$A$6001,Booking_data!$N$1:$N$6001,"not Found")</f>
        <v>23</v>
      </c>
      <c r="T2803" t="str">
        <f>_xlfn.XLOOKUP(A2803,Booking_data!$A$1:$A$6001,Booking_data!$O$1:$O$6001,"Not Found")</f>
        <v>Male</v>
      </c>
      <c r="U2803" t="str">
        <f t="shared" si="218"/>
        <v>Youngster</v>
      </c>
      <c r="V2803" t="str">
        <f t="shared" si="219"/>
        <v>High Booking</v>
      </c>
    </row>
    <row r="2804" spans="1:22" x14ac:dyDescent="0.25">
      <c r="A2804" t="s">
        <v>3035</v>
      </c>
      <c r="B2804" s="1">
        <v>46084</v>
      </c>
      <c r="C2804" s="1">
        <v>46209</v>
      </c>
      <c r="D2804" s="9">
        <v>0.53125</v>
      </c>
      <c r="E2804" t="str">
        <f t="shared" si="215"/>
        <v>Weekday</v>
      </c>
      <c r="F2804" t="str">
        <f t="shared" si="216"/>
        <v>Mar</v>
      </c>
      <c r="G2804" t="str">
        <f>_xlfn.XLOOKUP(A2804,Booking_data!$A$1:$A$6001,Booking_data!$D$1:$D$6001,"not found")</f>
        <v>M033</v>
      </c>
      <c r="H2804" t="str">
        <f>_xlfn.XLOOKUP(G2804,Movies_data!$A$1:$A$41,Movies_data!$B$1:$B$41,"not found")</f>
        <v>Lucifer</v>
      </c>
      <c r="I2804" t="str">
        <f>_xlfn.XLOOKUP(G2804,Movies_data!$A$1:$A$41,Movies_data!$D$1:$D$41,"not found")</f>
        <v>Action</v>
      </c>
      <c r="J2804" t="str">
        <f>_xlfn.XLOOKUP(G2804,Movies_data!$A$1:$A$41,Movies_data!$C$1:$C$41,"not found")</f>
        <v>Malayalam</v>
      </c>
      <c r="K2804">
        <f>_xlfn.XLOOKUP(G2804,Movies_data!$A$1:$A$41,Movies_data!$H$1:$H$41,"Not Found")</f>
        <v>7.5</v>
      </c>
      <c r="L2804" t="str">
        <f>_xlfn.XLOOKUP(A2804,Booking_data!$A$1:$A$6001,Booking_data!$E$1:$E$6001,"not Found")</f>
        <v>C162</v>
      </c>
      <c r="M2804" t="str">
        <f>_xlfn.XLOOKUP(L2804,Cinemas_data!$A$1:$A$49,Cinemas_data!$I$1:$I$49,"not Found")</f>
        <v>Cinepolis Grand Mall</v>
      </c>
      <c r="N2804" t="str">
        <f>_xlfn.XLOOKUP(L2804,Cinemas_data!$A$1:$A$49,Cinemas_data!$C$1:$C$49,"not Found")</f>
        <v>Thiruvananthapuram</v>
      </c>
      <c r="O2804">
        <f>_xlfn.XLOOKUP(A2804,Booking_data!$A$1:$A$6001,Booking_data!$H$1:$H$6001,"not found")</f>
        <v>3</v>
      </c>
      <c r="P2804">
        <f>_xlfn.XLOOKUP(A2804,Booking_data!$A$1:$A$6001,Booking_data!$I$1:$I$6001,"not Found")</f>
        <v>160</v>
      </c>
      <c r="Q2804">
        <f t="shared" si="217"/>
        <v>480</v>
      </c>
      <c r="R2804" t="str">
        <f>_xlfn.XLOOKUP(A2804,Booking_data!$A$1:$A$6001,Booking_data!$L$1:$L$6001,"Not Found")</f>
        <v>Debit Card</v>
      </c>
      <c r="S2804">
        <f>_xlfn.XLOOKUP(A2804,Booking_data!$A$1:$A$6001,Booking_data!$N$1:$N$6001,"not Found")</f>
        <v>34</v>
      </c>
      <c r="T2804" t="str">
        <f>_xlfn.XLOOKUP(A2804,Booking_data!$A$1:$A$6001,Booking_data!$O$1:$O$6001,"Not Found")</f>
        <v>Male</v>
      </c>
      <c r="U2804" t="str">
        <f t="shared" si="218"/>
        <v>Middle Age</v>
      </c>
      <c r="V2804" t="str">
        <f t="shared" si="219"/>
        <v>Medium Booking</v>
      </c>
    </row>
    <row r="2805" spans="1:22" x14ac:dyDescent="0.25">
      <c r="A2805" t="s">
        <v>3036</v>
      </c>
      <c r="B2805" s="1">
        <v>46084</v>
      </c>
      <c r="C2805" s="1">
        <v>46095</v>
      </c>
      <c r="D2805" s="9">
        <v>0.53125</v>
      </c>
      <c r="E2805" t="str">
        <f t="shared" si="215"/>
        <v>Weekday</v>
      </c>
      <c r="F2805" t="str">
        <f t="shared" si="216"/>
        <v>Mar</v>
      </c>
      <c r="G2805" t="str">
        <f>_xlfn.XLOOKUP(A2805,Booking_data!$A$1:$A$6001,Booking_data!$D$1:$D$6001,"not found")</f>
        <v>M007</v>
      </c>
      <c r="H2805" t="str">
        <f>_xlfn.XLOOKUP(G2805,Movies_data!$A$1:$A$41,Movies_data!$B$1:$B$41,"not found")</f>
        <v>Good Night</v>
      </c>
      <c r="I2805" t="str">
        <f>_xlfn.XLOOKUP(G2805,Movies_data!$A$1:$A$41,Movies_data!$D$1:$D$41,"not found")</f>
        <v>Comedy</v>
      </c>
      <c r="J2805" t="str">
        <f>_xlfn.XLOOKUP(G2805,Movies_data!$A$1:$A$41,Movies_data!$C$1:$C$41,"not found")</f>
        <v>Tamil</v>
      </c>
      <c r="K2805">
        <f>_xlfn.XLOOKUP(G2805,Movies_data!$A$1:$A$41,Movies_data!$H$1:$H$41,"Not Found")</f>
        <v>8</v>
      </c>
      <c r="L2805" t="str">
        <f>_xlfn.XLOOKUP(A2805,Booking_data!$A$1:$A$6001,Booking_data!$E$1:$E$6001,"not Found")</f>
        <v>C042</v>
      </c>
      <c r="M2805" t="str">
        <f>_xlfn.XLOOKUP(L2805,Cinemas_data!$A$1:$A$49,Cinemas_data!$I$1:$I$49,"not Found")</f>
        <v>Asian Cinemas Grand Mall</v>
      </c>
      <c r="N2805" t="str">
        <f>_xlfn.XLOOKUP(L2805,Cinemas_data!$A$1:$A$49,Cinemas_data!$C$1:$C$49,"not Found")</f>
        <v>Salem</v>
      </c>
      <c r="O2805">
        <f>_xlfn.XLOOKUP(A2805,Booking_data!$A$1:$A$6001,Booking_data!$H$1:$H$6001,"not found")</f>
        <v>4</v>
      </c>
      <c r="P2805">
        <f>_xlfn.XLOOKUP(A2805,Booking_data!$A$1:$A$6001,Booking_data!$I$1:$I$6001,"not Found")</f>
        <v>460</v>
      </c>
      <c r="Q2805">
        <f t="shared" si="217"/>
        <v>1840</v>
      </c>
      <c r="R2805" t="str">
        <f>_xlfn.XLOOKUP(A2805,Booking_data!$A$1:$A$6001,Booking_data!$L$1:$L$6001,"Not Found")</f>
        <v>UPI</v>
      </c>
      <c r="S2805">
        <f>_xlfn.XLOOKUP(A2805,Booking_data!$A$1:$A$6001,Booking_data!$N$1:$N$6001,"not Found")</f>
        <v>27</v>
      </c>
      <c r="T2805" t="str">
        <f>_xlfn.XLOOKUP(A2805,Booking_data!$A$1:$A$6001,Booking_data!$O$1:$O$6001,"Not Found")</f>
        <v>Female</v>
      </c>
      <c r="U2805" t="str">
        <f t="shared" si="218"/>
        <v>Youngster</v>
      </c>
      <c r="V2805" t="str">
        <f t="shared" si="219"/>
        <v>Medium Booking</v>
      </c>
    </row>
    <row r="2806" spans="1:22" x14ac:dyDescent="0.25">
      <c r="A2806" t="s">
        <v>3037</v>
      </c>
      <c r="B2806" s="1">
        <v>46084</v>
      </c>
      <c r="C2806" s="1">
        <v>46072</v>
      </c>
      <c r="D2806" s="9">
        <v>0.88541666666666663</v>
      </c>
      <c r="E2806" t="str">
        <f t="shared" si="215"/>
        <v>Weekday</v>
      </c>
      <c r="F2806" t="str">
        <f t="shared" si="216"/>
        <v>Mar</v>
      </c>
      <c r="G2806" t="str">
        <f>_xlfn.XLOOKUP(A2806,Booking_data!$A$1:$A$6001,Booking_data!$D$1:$D$6001,"not found")</f>
        <v>M010</v>
      </c>
      <c r="H2806" t="str">
        <f>_xlfn.XLOOKUP(G2806,Movies_data!$A$1:$A$41,Movies_data!$B$1:$B$41,"not found")</f>
        <v>Captain Miller</v>
      </c>
      <c r="I2806" t="str">
        <f>_xlfn.XLOOKUP(G2806,Movies_data!$A$1:$A$41,Movies_data!$D$1:$D$41,"not found")</f>
        <v>Action</v>
      </c>
      <c r="J2806" t="str">
        <f>_xlfn.XLOOKUP(G2806,Movies_data!$A$1:$A$41,Movies_data!$C$1:$C$41,"not found")</f>
        <v>Tamil</v>
      </c>
      <c r="K2806">
        <f>_xlfn.XLOOKUP(G2806,Movies_data!$A$1:$A$41,Movies_data!$H$1:$H$41,"Not Found")</f>
        <v>7</v>
      </c>
      <c r="L2806" t="str">
        <f>_xlfn.XLOOKUP(A2806,Booking_data!$A$1:$A$6001,Booking_data!$E$1:$E$6001,"not Found")</f>
        <v>C113</v>
      </c>
      <c r="M2806" t="str">
        <f>_xlfn.XLOOKUP(L2806,Cinemas_data!$A$1:$A$49,Cinemas_data!$I$1:$I$49,"not Found")</f>
        <v>Asian Cinemas Forum Mall</v>
      </c>
      <c r="N2806" t="str">
        <f>_xlfn.XLOOKUP(L2806,Cinemas_data!$A$1:$A$49,Cinemas_data!$C$1:$C$49,"not Found")</f>
        <v>Delhi</v>
      </c>
      <c r="O2806">
        <f>_xlfn.XLOOKUP(A2806,Booking_data!$A$1:$A$6001,Booking_data!$H$1:$H$6001,"not found")</f>
        <v>2</v>
      </c>
      <c r="P2806">
        <f>_xlfn.XLOOKUP(A2806,Booking_data!$A$1:$A$6001,Booking_data!$I$1:$I$6001,"not Found")</f>
        <v>240</v>
      </c>
      <c r="Q2806">
        <f t="shared" si="217"/>
        <v>480</v>
      </c>
      <c r="R2806" t="str">
        <f>_xlfn.XLOOKUP(A2806,Booking_data!$A$1:$A$6001,Booking_data!$L$1:$L$6001,"Not Found")</f>
        <v>Wallet</v>
      </c>
      <c r="S2806">
        <f>_xlfn.XLOOKUP(A2806,Booking_data!$A$1:$A$6001,Booking_data!$N$1:$N$6001,"not Found")</f>
        <v>58</v>
      </c>
      <c r="T2806" t="str">
        <f>_xlfn.XLOOKUP(A2806,Booking_data!$A$1:$A$6001,Booking_data!$O$1:$O$6001,"Not Found")</f>
        <v>Female</v>
      </c>
      <c r="U2806" t="str">
        <f t="shared" si="218"/>
        <v>Above 45</v>
      </c>
      <c r="V2806" t="str">
        <f t="shared" si="219"/>
        <v>Low Booking</v>
      </c>
    </row>
    <row r="2807" spans="1:22" x14ac:dyDescent="0.25">
      <c r="A2807" t="s">
        <v>3038</v>
      </c>
      <c r="B2807" s="1">
        <v>46084</v>
      </c>
      <c r="C2807" s="1">
        <v>46050</v>
      </c>
      <c r="D2807" s="9">
        <v>0.88541666666666663</v>
      </c>
      <c r="E2807" t="str">
        <f t="shared" si="215"/>
        <v>Weekday</v>
      </c>
      <c r="F2807" t="str">
        <f t="shared" si="216"/>
        <v>Mar</v>
      </c>
      <c r="G2807" t="str">
        <f>_xlfn.XLOOKUP(A2807,Booking_data!$A$1:$A$6001,Booking_data!$D$1:$D$6001,"not found")</f>
        <v>M021</v>
      </c>
      <c r="H2807" t="str">
        <f>_xlfn.XLOOKUP(G2807,Movies_data!$A$1:$A$41,Movies_data!$B$1:$B$41,"not found")</f>
        <v>Pathaan</v>
      </c>
      <c r="I2807" t="str">
        <f>_xlfn.XLOOKUP(G2807,Movies_data!$A$1:$A$41,Movies_data!$D$1:$D$41,"not found")</f>
        <v>Action</v>
      </c>
      <c r="J2807" t="str">
        <f>_xlfn.XLOOKUP(G2807,Movies_data!$A$1:$A$41,Movies_data!$C$1:$C$41,"not found")</f>
        <v>Hindi</v>
      </c>
      <c r="K2807">
        <f>_xlfn.XLOOKUP(G2807,Movies_data!$A$1:$A$41,Movies_data!$H$1:$H$41,"Not Found")</f>
        <v>5.9</v>
      </c>
      <c r="L2807" t="str">
        <f>_xlfn.XLOOKUP(A2807,Booking_data!$A$1:$A$6001,Booking_data!$E$1:$E$6001,"not Found")</f>
        <v>C052</v>
      </c>
      <c r="M2807" t="str">
        <f>_xlfn.XLOOKUP(L2807,Cinemas_data!$A$1:$A$49,Cinemas_data!$I$1:$I$49,"not Found")</f>
        <v>City Pride Grand Mall</v>
      </c>
      <c r="N2807" t="str">
        <f>_xlfn.XLOOKUP(L2807,Cinemas_data!$A$1:$A$49,Cinemas_data!$C$1:$C$49,"not Found")</f>
        <v>Bengaluru</v>
      </c>
      <c r="O2807">
        <f>_xlfn.XLOOKUP(A2807,Booking_data!$A$1:$A$6001,Booking_data!$H$1:$H$6001,"not found")</f>
        <v>3</v>
      </c>
      <c r="P2807">
        <f>_xlfn.XLOOKUP(A2807,Booking_data!$A$1:$A$6001,Booking_data!$I$1:$I$6001,"not Found")</f>
        <v>200</v>
      </c>
      <c r="Q2807">
        <f t="shared" si="217"/>
        <v>600</v>
      </c>
      <c r="R2807" t="str">
        <f>_xlfn.XLOOKUP(A2807,Booking_data!$A$1:$A$6001,Booking_data!$L$1:$L$6001,"Not Found")</f>
        <v>UPI</v>
      </c>
      <c r="S2807">
        <f>_xlfn.XLOOKUP(A2807,Booking_data!$A$1:$A$6001,Booking_data!$N$1:$N$6001,"not Found")</f>
        <v>20</v>
      </c>
      <c r="T2807" t="str">
        <f>_xlfn.XLOOKUP(A2807,Booking_data!$A$1:$A$6001,Booking_data!$O$1:$O$6001,"Not Found")</f>
        <v>Other</v>
      </c>
      <c r="U2807" t="str">
        <f t="shared" si="218"/>
        <v>Youngster</v>
      </c>
      <c r="V2807" t="str">
        <f t="shared" si="219"/>
        <v>Medium Booking</v>
      </c>
    </row>
    <row r="2808" spans="1:22" x14ac:dyDescent="0.25">
      <c r="A2808" t="s">
        <v>3039</v>
      </c>
      <c r="B2808" s="1">
        <v>46084</v>
      </c>
      <c r="C2808" s="1">
        <v>46079</v>
      </c>
      <c r="D2808" s="9">
        <v>0.64583333333333337</v>
      </c>
      <c r="E2808" t="str">
        <f t="shared" si="215"/>
        <v>Weekday</v>
      </c>
      <c r="F2808" t="str">
        <f t="shared" si="216"/>
        <v>Mar</v>
      </c>
      <c r="G2808" t="str">
        <f>_xlfn.XLOOKUP(A2808,Booking_data!$A$1:$A$6001,Booking_data!$D$1:$D$6001,"not found")</f>
        <v>M009</v>
      </c>
      <c r="H2808" t="str">
        <f>_xlfn.XLOOKUP(G2808,Movies_data!$A$1:$A$41,Movies_data!$B$1:$B$41,"not found")</f>
        <v>Amaran</v>
      </c>
      <c r="I2808" t="str">
        <f>_xlfn.XLOOKUP(G2808,Movies_data!$A$1:$A$41,Movies_data!$D$1:$D$41,"not found")</f>
        <v>Biography</v>
      </c>
      <c r="J2808" t="str">
        <f>_xlfn.XLOOKUP(G2808,Movies_data!$A$1:$A$41,Movies_data!$C$1:$C$41,"not found")</f>
        <v>Tamil</v>
      </c>
      <c r="K2808">
        <f>_xlfn.XLOOKUP(G2808,Movies_data!$A$1:$A$41,Movies_data!$H$1:$H$41,"Not Found")</f>
        <v>8.3000000000000007</v>
      </c>
      <c r="L2808" t="str">
        <f>_xlfn.XLOOKUP(A2808,Booking_data!$A$1:$A$6001,Booking_data!$E$1:$E$6001,"not Found")</f>
        <v>C162</v>
      </c>
      <c r="M2808" t="str">
        <f>_xlfn.XLOOKUP(L2808,Cinemas_data!$A$1:$A$49,Cinemas_data!$I$1:$I$49,"not Found")</f>
        <v>Cinepolis Grand Mall</v>
      </c>
      <c r="N2808" t="str">
        <f>_xlfn.XLOOKUP(L2808,Cinemas_data!$A$1:$A$49,Cinemas_data!$C$1:$C$49,"not Found")</f>
        <v>Thiruvananthapuram</v>
      </c>
      <c r="O2808">
        <f>_xlfn.XLOOKUP(A2808,Booking_data!$A$1:$A$6001,Booking_data!$H$1:$H$6001,"not found")</f>
        <v>3</v>
      </c>
      <c r="P2808">
        <f>_xlfn.XLOOKUP(A2808,Booking_data!$A$1:$A$6001,Booking_data!$I$1:$I$6001,"not Found")</f>
        <v>240</v>
      </c>
      <c r="Q2808">
        <f t="shared" si="217"/>
        <v>720</v>
      </c>
      <c r="R2808" t="str">
        <f>_xlfn.XLOOKUP(A2808,Booking_data!$A$1:$A$6001,Booking_data!$L$1:$L$6001,"Not Found")</f>
        <v>Debit Card</v>
      </c>
      <c r="S2808">
        <f>_xlfn.XLOOKUP(A2808,Booking_data!$A$1:$A$6001,Booking_data!$N$1:$N$6001,"not Found")</f>
        <v>39</v>
      </c>
      <c r="T2808" t="str">
        <f>_xlfn.XLOOKUP(A2808,Booking_data!$A$1:$A$6001,Booking_data!$O$1:$O$6001,"Not Found")</f>
        <v>Other</v>
      </c>
      <c r="U2808" t="str">
        <f t="shared" si="218"/>
        <v>Middle Age</v>
      </c>
      <c r="V2808" t="str">
        <f t="shared" si="219"/>
        <v>Medium Booking</v>
      </c>
    </row>
    <row r="2809" spans="1:22" x14ac:dyDescent="0.25">
      <c r="A2809" t="s">
        <v>3040</v>
      </c>
      <c r="B2809" s="1">
        <v>46084</v>
      </c>
      <c r="C2809" s="1">
        <v>46060</v>
      </c>
      <c r="D2809" s="9">
        <v>0.77083333333333337</v>
      </c>
      <c r="E2809" t="str">
        <f t="shared" si="215"/>
        <v>Weekday</v>
      </c>
      <c r="F2809" t="str">
        <f t="shared" si="216"/>
        <v>Mar</v>
      </c>
      <c r="G2809" t="str">
        <f>_xlfn.XLOOKUP(A2809,Booking_data!$A$1:$A$6001,Booking_data!$D$1:$D$6001,"not found")</f>
        <v>M005</v>
      </c>
      <c r="H2809" t="str">
        <f>_xlfn.XLOOKUP(G2809,Movies_data!$A$1:$A$41,Movies_data!$B$1:$B$41,"not found")</f>
        <v>Ponniyin Selvan II</v>
      </c>
      <c r="I2809" t="str">
        <f>_xlfn.XLOOKUP(G2809,Movies_data!$A$1:$A$41,Movies_data!$D$1:$D$41,"not found")</f>
        <v>Drama</v>
      </c>
      <c r="J2809" t="str">
        <f>_xlfn.XLOOKUP(G2809,Movies_data!$A$1:$A$41,Movies_data!$C$1:$C$41,"not found")</f>
        <v>Tamil</v>
      </c>
      <c r="K2809">
        <f>_xlfn.XLOOKUP(G2809,Movies_data!$A$1:$A$41,Movies_data!$H$1:$H$41,"Not Found")</f>
        <v>7.3</v>
      </c>
      <c r="L2809" t="str">
        <f>_xlfn.XLOOKUP(A2809,Booking_data!$A$1:$A$6001,Booking_data!$E$1:$E$6001,"not Found")</f>
        <v>C151</v>
      </c>
      <c r="M2809" t="str">
        <f>_xlfn.XLOOKUP(L2809,Cinemas_data!$A$1:$A$49,Cinemas_data!$I$1:$I$49,"not Found")</f>
        <v>PVR City Centre</v>
      </c>
      <c r="N2809" t="str">
        <f>_xlfn.XLOOKUP(L2809,Cinemas_data!$A$1:$A$49,Cinemas_data!$C$1:$C$49,"not Found")</f>
        <v>Kochi</v>
      </c>
      <c r="O2809">
        <f>_xlfn.XLOOKUP(A2809,Booking_data!$A$1:$A$6001,Booking_data!$H$1:$H$6001,"not found")</f>
        <v>6</v>
      </c>
      <c r="P2809">
        <f>_xlfn.XLOOKUP(A2809,Booking_data!$A$1:$A$6001,Booking_data!$I$1:$I$6001,"not Found")</f>
        <v>280</v>
      </c>
      <c r="Q2809">
        <f t="shared" si="217"/>
        <v>1680</v>
      </c>
      <c r="R2809" t="str">
        <f>_xlfn.XLOOKUP(A2809,Booking_data!$A$1:$A$6001,Booking_data!$L$1:$L$6001,"Not Found")</f>
        <v>Credit Card</v>
      </c>
      <c r="S2809">
        <f>_xlfn.XLOOKUP(A2809,Booking_data!$A$1:$A$6001,Booking_data!$N$1:$N$6001,"not Found")</f>
        <v>35</v>
      </c>
      <c r="T2809" t="str">
        <f>_xlfn.XLOOKUP(A2809,Booking_data!$A$1:$A$6001,Booking_data!$O$1:$O$6001,"Not Found")</f>
        <v>Male</v>
      </c>
      <c r="U2809" t="str">
        <f t="shared" si="218"/>
        <v>Middle Age</v>
      </c>
      <c r="V2809" t="str">
        <f t="shared" si="219"/>
        <v>High Booking</v>
      </c>
    </row>
    <row r="2810" spans="1:22" x14ac:dyDescent="0.25">
      <c r="A2810" t="s">
        <v>3041</v>
      </c>
      <c r="B2810" s="1">
        <v>46084</v>
      </c>
      <c r="C2810" s="1">
        <v>46102</v>
      </c>
      <c r="D2810" s="9">
        <v>0.64583333333333337</v>
      </c>
      <c r="E2810" t="str">
        <f t="shared" si="215"/>
        <v>Weekday</v>
      </c>
      <c r="F2810" t="str">
        <f t="shared" si="216"/>
        <v>Mar</v>
      </c>
      <c r="G2810" t="str">
        <f>_xlfn.XLOOKUP(A2810,Booking_data!$A$1:$A$6001,Booking_data!$D$1:$D$6001,"not found")</f>
        <v>M009</v>
      </c>
      <c r="H2810" t="str">
        <f>_xlfn.XLOOKUP(G2810,Movies_data!$A$1:$A$41,Movies_data!$B$1:$B$41,"not found")</f>
        <v>Amaran</v>
      </c>
      <c r="I2810" t="str">
        <f>_xlfn.XLOOKUP(G2810,Movies_data!$A$1:$A$41,Movies_data!$D$1:$D$41,"not found")</f>
        <v>Biography</v>
      </c>
      <c r="J2810" t="str">
        <f>_xlfn.XLOOKUP(G2810,Movies_data!$A$1:$A$41,Movies_data!$C$1:$C$41,"not found")</f>
        <v>Tamil</v>
      </c>
      <c r="K2810">
        <f>_xlfn.XLOOKUP(G2810,Movies_data!$A$1:$A$41,Movies_data!$H$1:$H$41,"Not Found")</f>
        <v>8.3000000000000007</v>
      </c>
      <c r="L2810" t="str">
        <f>_xlfn.XLOOKUP(A2810,Booking_data!$A$1:$A$6001,Booking_data!$E$1:$E$6001,"not Found")</f>
        <v>C151</v>
      </c>
      <c r="M2810" t="str">
        <f>_xlfn.XLOOKUP(L2810,Cinemas_data!$A$1:$A$49,Cinemas_data!$I$1:$I$49,"not Found")</f>
        <v>PVR City Centre</v>
      </c>
      <c r="N2810" t="str">
        <f>_xlfn.XLOOKUP(L2810,Cinemas_data!$A$1:$A$49,Cinemas_data!$C$1:$C$49,"not Found")</f>
        <v>Kochi</v>
      </c>
      <c r="O2810">
        <f>_xlfn.XLOOKUP(A2810,Booking_data!$A$1:$A$6001,Booking_data!$H$1:$H$6001,"not found")</f>
        <v>5</v>
      </c>
      <c r="P2810">
        <f>_xlfn.XLOOKUP(A2810,Booking_data!$A$1:$A$6001,Booking_data!$I$1:$I$6001,"not Found")</f>
        <v>360</v>
      </c>
      <c r="Q2810">
        <f t="shared" si="217"/>
        <v>1800</v>
      </c>
      <c r="R2810" t="str">
        <f>_xlfn.XLOOKUP(A2810,Booking_data!$A$1:$A$6001,Booking_data!$L$1:$L$6001,"Not Found")</f>
        <v>Net Banking</v>
      </c>
      <c r="S2810">
        <f>_xlfn.XLOOKUP(A2810,Booking_data!$A$1:$A$6001,Booking_data!$N$1:$N$6001,"not Found")</f>
        <v>22</v>
      </c>
      <c r="T2810" t="str">
        <f>_xlfn.XLOOKUP(A2810,Booking_data!$A$1:$A$6001,Booking_data!$O$1:$O$6001,"Not Found")</f>
        <v>Other</v>
      </c>
      <c r="U2810" t="str">
        <f t="shared" si="218"/>
        <v>Youngster</v>
      </c>
      <c r="V2810" t="str">
        <f t="shared" si="219"/>
        <v>High Booking</v>
      </c>
    </row>
    <row r="2811" spans="1:22" x14ac:dyDescent="0.25">
      <c r="A2811" t="s">
        <v>3042</v>
      </c>
      <c r="B2811" s="1">
        <v>46084</v>
      </c>
      <c r="C2811" s="1">
        <v>46109</v>
      </c>
      <c r="D2811" s="9">
        <v>0.64583333333333337</v>
      </c>
      <c r="E2811" t="str">
        <f t="shared" si="215"/>
        <v>Weekday</v>
      </c>
      <c r="F2811" t="str">
        <f t="shared" si="216"/>
        <v>Mar</v>
      </c>
      <c r="G2811" t="str">
        <f>_xlfn.XLOOKUP(A2811,Booking_data!$A$1:$A$6001,Booking_data!$D$1:$D$6001,"not found")</f>
        <v>M014</v>
      </c>
      <c r="H2811" t="str">
        <f>_xlfn.XLOOKUP(G2811,Movies_data!$A$1:$A$41,Movies_data!$B$1:$B$41,"not found")</f>
        <v>Hi Nanna</v>
      </c>
      <c r="I2811" t="str">
        <f>_xlfn.XLOOKUP(G2811,Movies_data!$A$1:$A$41,Movies_data!$D$1:$D$41,"not found")</f>
        <v>Romance</v>
      </c>
      <c r="J2811" t="str">
        <f>_xlfn.XLOOKUP(G2811,Movies_data!$A$1:$A$41,Movies_data!$C$1:$C$41,"not found")</f>
        <v>Telugu</v>
      </c>
      <c r="K2811">
        <f>_xlfn.XLOOKUP(G2811,Movies_data!$A$1:$A$41,Movies_data!$H$1:$H$41,"Not Found")</f>
        <v>8</v>
      </c>
      <c r="L2811" t="str">
        <f>_xlfn.XLOOKUP(A2811,Booking_data!$A$1:$A$6001,Booking_data!$E$1:$E$6001,"not Found")</f>
        <v>C112</v>
      </c>
      <c r="M2811" t="str">
        <f>_xlfn.XLOOKUP(L2811,Cinemas_data!$A$1:$A$49,Cinemas_data!$I$1:$I$49,"not Found")</f>
        <v>MovieMax Grand Mall</v>
      </c>
      <c r="N2811" t="str">
        <f>_xlfn.XLOOKUP(L2811,Cinemas_data!$A$1:$A$49,Cinemas_data!$C$1:$C$49,"not Found")</f>
        <v>Delhi</v>
      </c>
      <c r="O2811">
        <f>_xlfn.XLOOKUP(A2811,Booking_data!$A$1:$A$6001,Booking_data!$H$1:$H$6001,"not found")</f>
        <v>2</v>
      </c>
      <c r="P2811">
        <f>_xlfn.XLOOKUP(A2811,Booking_data!$A$1:$A$6001,Booking_data!$I$1:$I$6001,"not Found")</f>
        <v>240</v>
      </c>
      <c r="Q2811">
        <f t="shared" si="217"/>
        <v>480</v>
      </c>
      <c r="R2811" t="str">
        <f>_xlfn.XLOOKUP(A2811,Booking_data!$A$1:$A$6001,Booking_data!$L$1:$L$6001,"Not Found")</f>
        <v>Net Banking</v>
      </c>
      <c r="S2811">
        <f>_xlfn.XLOOKUP(A2811,Booking_data!$A$1:$A$6001,Booking_data!$N$1:$N$6001,"not Found")</f>
        <v>50</v>
      </c>
      <c r="T2811" t="str">
        <f>_xlfn.XLOOKUP(A2811,Booking_data!$A$1:$A$6001,Booking_data!$O$1:$O$6001,"Not Found")</f>
        <v>Female</v>
      </c>
      <c r="U2811" t="str">
        <f t="shared" si="218"/>
        <v>Above 45</v>
      </c>
      <c r="V2811" t="str">
        <f t="shared" si="219"/>
        <v>Low Booking</v>
      </c>
    </row>
    <row r="2812" spans="1:22" x14ac:dyDescent="0.25">
      <c r="A2812" t="s">
        <v>3043</v>
      </c>
      <c r="B2812" s="1">
        <v>46084</v>
      </c>
      <c r="C2812" s="1">
        <v>46119</v>
      </c>
      <c r="D2812" s="9">
        <v>0.53125</v>
      </c>
      <c r="E2812" t="str">
        <f t="shared" si="215"/>
        <v>Weekday</v>
      </c>
      <c r="F2812" t="str">
        <f t="shared" si="216"/>
        <v>Mar</v>
      </c>
      <c r="G2812" t="str">
        <f>_xlfn.XLOOKUP(A2812,Booking_data!$A$1:$A$6001,Booking_data!$D$1:$D$6001,"not found")</f>
        <v>M036</v>
      </c>
      <c r="H2812" t="str">
        <f>_xlfn.XLOOKUP(G2812,Movies_data!$A$1:$A$41,Movies_data!$B$1:$B$41,"not found")</f>
        <v>Avengers Endgame</v>
      </c>
      <c r="I2812" t="str">
        <f>_xlfn.XLOOKUP(G2812,Movies_data!$A$1:$A$41,Movies_data!$D$1:$D$41,"not found")</f>
        <v>Action</v>
      </c>
      <c r="J2812" t="str">
        <f>_xlfn.XLOOKUP(G2812,Movies_data!$A$1:$A$41,Movies_data!$C$1:$C$41,"not found")</f>
        <v>English</v>
      </c>
      <c r="K2812">
        <f>_xlfn.XLOOKUP(G2812,Movies_data!$A$1:$A$41,Movies_data!$H$1:$H$41,"Not Found")</f>
        <v>8.4</v>
      </c>
      <c r="L2812" t="str">
        <f>_xlfn.XLOOKUP(A2812,Booking_data!$A$1:$A$6001,Booking_data!$E$1:$E$6001,"not Found")</f>
        <v>C093</v>
      </c>
      <c r="M2812" t="str">
        <f>_xlfn.XLOOKUP(L2812,Cinemas_data!$A$1:$A$49,Cinemas_data!$I$1:$I$49,"not Found")</f>
        <v>Mukta A2 Cinemas Forum Mall</v>
      </c>
      <c r="N2812" t="str">
        <f>_xlfn.XLOOKUP(L2812,Cinemas_data!$A$1:$A$49,Cinemas_data!$C$1:$C$49,"not Found")</f>
        <v>Mumbai</v>
      </c>
      <c r="O2812">
        <f>_xlfn.XLOOKUP(A2812,Booking_data!$A$1:$A$6001,Booking_data!$H$1:$H$6001,"not found")</f>
        <v>4</v>
      </c>
      <c r="P2812">
        <f>_xlfn.XLOOKUP(A2812,Booking_data!$A$1:$A$6001,Booking_data!$I$1:$I$6001,"not Found")</f>
        <v>240</v>
      </c>
      <c r="Q2812">
        <f t="shared" si="217"/>
        <v>960</v>
      </c>
      <c r="R2812" t="str">
        <f>_xlfn.XLOOKUP(A2812,Booking_data!$A$1:$A$6001,Booking_data!$L$1:$L$6001,"Not Found")</f>
        <v>Net Banking</v>
      </c>
      <c r="S2812">
        <f>_xlfn.XLOOKUP(A2812,Booking_data!$A$1:$A$6001,Booking_data!$N$1:$N$6001,"not Found")</f>
        <v>58</v>
      </c>
      <c r="T2812" t="str">
        <f>_xlfn.XLOOKUP(A2812,Booking_data!$A$1:$A$6001,Booking_data!$O$1:$O$6001,"Not Found")</f>
        <v>Other</v>
      </c>
      <c r="U2812" t="str">
        <f t="shared" si="218"/>
        <v>Above 45</v>
      </c>
      <c r="V2812" t="str">
        <f t="shared" si="219"/>
        <v>Medium Booking</v>
      </c>
    </row>
    <row r="2813" spans="1:22" x14ac:dyDescent="0.25">
      <c r="A2813" t="s">
        <v>3044</v>
      </c>
      <c r="B2813" s="1">
        <v>46084</v>
      </c>
      <c r="C2813" s="1">
        <v>46064</v>
      </c>
      <c r="D2813" s="9">
        <v>0.53125</v>
      </c>
      <c r="E2813" t="str">
        <f t="shared" si="215"/>
        <v>Weekday</v>
      </c>
      <c r="F2813" t="str">
        <f t="shared" si="216"/>
        <v>Mar</v>
      </c>
      <c r="G2813" t="str">
        <f>_xlfn.XLOOKUP(A2813,Booking_data!$A$1:$A$6001,Booking_data!$D$1:$D$6001,"not found")</f>
        <v>M019</v>
      </c>
      <c r="H2813" t="str">
        <f>_xlfn.XLOOKUP(G2813,Movies_data!$A$1:$A$41,Movies_data!$B$1:$B$41,"not found")</f>
        <v>Animal</v>
      </c>
      <c r="I2813" t="str">
        <f>_xlfn.XLOOKUP(G2813,Movies_data!$A$1:$A$41,Movies_data!$D$1:$D$41,"not found")</f>
        <v>Drama</v>
      </c>
      <c r="J2813" t="str">
        <f>_xlfn.XLOOKUP(G2813,Movies_data!$A$1:$A$41,Movies_data!$C$1:$C$41,"not found")</f>
        <v>Hindi</v>
      </c>
      <c r="K2813">
        <f>_xlfn.XLOOKUP(G2813,Movies_data!$A$1:$A$41,Movies_data!$H$1:$H$41,"Not Found")</f>
        <v>6.1</v>
      </c>
      <c r="L2813" t="str">
        <f>_xlfn.XLOOKUP(A2813,Booking_data!$A$1:$A$6001,Booking_data!$E$1:$E$6001,"not Found")</f>
        <v>C092</v>
      </c>
      <c r="M2813" t="str">
        <f>_xlfn.XLOOKUP(L2813,Cinemas_data!$A$1:$A$49,Cinemas_data!$I$1:$I$49,"not Found")</f>
        <v>Miraj Cinemas Grand Mall</v>
      </c>
      <c r="N2813" t="str">
        <f>_xlfn.XLOOKUP(L2813,Cinemas_data!$A$1:$A$49,Cinemas_data!$C$1:$C$49,"not Found")</f>
        <v>Mumbai</v>
      </c>
      <c r="O2813">
        <f>_xlfn.XLOOKUP(A2813,Booking_data!$A$1:$A$6001,Booking_data!$H$1:$H$6001,"not found")</f>
        <v>3</v>
      </c>
      <c r="P2813">
        <f>_xlfn.XLOOKUP(A2813,Booking_data!$A$1:$A$6001,Booking_data!$I$1:$I$6001,"not Found")</f>
        <v>160</v>
      </c>
      <c r="Q2813">
        <f t="shared" si="217"/>
        <v>480</v>
      </c>
      <c r="R2813" t="str">
        <f>_xlfn.XLOOKUP(A2813,Booking_data!$A$1:$A$6001,Booking_data!$L$1:$L$6001,"Not Found")</f>
        <v>Credit Card</v>
      </c>
      <c r="S2813">
        <f>_xlfn.XLOOKUP(A2813,Booking_data!$A$1:$A$6001,Booking_data!$N$1:$N$6001,"not Found")</f>
        <v>54</v>
      </c>
      <c r="T2813" t="str">
        <f>_xlfn.XLOOKUP(A2813,Booking_data!$A$1:$A$6001,Booking_data!$O$1:$O$6001,"Not Found")</f>
        <v>Female</v>
      </c>
      <c r="U2813" t="str">
        <f t="shared" si="218"/>
        <v>Above 45</v>
      </c>
      <c r="V2813" t="str">
        <f t="shared" si="219"/>
        <v>Medium Booking</v>
      </c>
    </row>
    <row r="2814" spans="1:22" x14ac:dyDescent="0.25">
      <c r="A2814" t="s">
        <v>3045</v>
      </c>
      <c r="B2814" s="1">
        <v>46084</v>
      </c>
      <c r="C2814" s="1">
        <v>46095</v>
      </c>
      <c r="D2814" s="9">
        <v>0.77083333333333337</v>
      </c>
      <c r="E2814" t="str">
        <f t="shared" si="215"/>
        <v>Weekday</v>
      </c>
      <c r="F2814" t="str">
        <f t="shared" si="216"/>
        <v>Mar</v>
      </c>
      <c r="G2814" t="str">
        <f>_xlfn.XLOOKUP(A2814,Booking_data!$A$1:$A$6001,Booking_data!$D$1:$D$6001,"not found")</f>
        <v>M009</v>
      </c>
      <c r="H2814" t="str">
        <f>_xlfn.XLOOKUP(G2814,Movies_data!$A$1:$A$41,Movies_data!$B$1:$B$41,"not found")</f>
        <v>Amaran</v>
      </c>
      <c r="I2814" t="str">
        <f>_xlfn.XLOOKUP(G2814,Movies_data!$A$1:$A$41,Movies_data!$D$1:$D$41,"not found")</f>
        <v>Biography</v>
      </c>
      <c r="J2814" t="str">
        <f>_xlfn.XLOOKUP(G2814,Movies_data!$A$1:$A$41,Movies_data!$C$1:$C$41,"not found")</f>
        <v>Tamil</v>
      </c>
      <c r="K2814">
        <f>_xlfn.XLOOKUP(G2814,Movies_data!$A$1:$A$41,Movies_data!$H$1:$H$41,"Not Found")</f>
        <v>8.3000000000000007</v>
      </c>
      <c r="L2814" t="str">
        <f>_xlfn.XLOOKUP(A2814,Booking_data!$A$1:$A$6001,Booking_data!$E$1:$E$6001,"not Found")</f>
        <v>C132</v>
      </c>
      <c r="M2814" t="str">
        <f>_xlfn.XLOOKUP(L2814,Cinemas_data!$A$1:$A$49,Cinemas_data!$I$1:$I$49,"not Found")</f>
        <v>City Pride Grand Mall</v>
      </c>
      <c r="N2814" t="str">
        <f>_xlfn.XLOOKUP(L2814,Cinemas_data!$A$1:$A$49,Cinemas_data!$C$1:$C$49,"not Found")</f>
        <v>Kolkata</v>
      </c>
      <c r="O2814">
        <f>_xlfn.XLOOKUP(A2814,Booking_data!$A$1:$A$6001,Booking_data!$H$1:$H$6001,"not found")</f>
        <v>4</v>
      </c>
      <c r="P2814">
        <f>_xlfn.XLOOKUP(A2814,Booking_data!$A$1:$A$6001,Booking_data!$I$1:$I$6001,"not Found")</f>
        <v>180</v>
      </c>
      <c r="Q2814">
        <f t="shared" si="217"/>
        <v>720</v>
      </c>
      <c r="R2814" t="str">
        <f>_xlfn.XLOOKUP(A2814,Booking_data!$A$1:$A$6001,Booking_data!$L$1:$L$6001,"Not Found")</f>
        <v>Net Banking</v>
      </c>
      <c r="S2814">
        <f>_xlfn.XLOOKUP(A2814,Booking_data!$A$1:$A$6001,Booking_data!$N$1:$N$6001,"not Found")</f>
        <v>32</v>
      </c>
      <c r="T2814" t="str">
        <f>_xlfn.XLOOKUP(A2814,Booking_data!$A$1:$A$6001,Booking_data!$O$1:$O$6001,"Not Found")</f>
        <v>Male</v>
      </c>
      <c r="U2814" t="str">
        <f t="shared" si="218"/>
        <v>Middle Age</v>
      </c>
      <c r="V2814" t="str">
        <f t="shared" si="219"/>
        <v>Medium Booking</v>
      </c>
    </row>
    <row r="2815" spans="1:22" x14ac:dyDescent="0.25">
      <c r="A2815" t="s">
        <v>3046</v>
      </c>
      <c r="B2815" s="1">
        <v>46084</v>
      </c>
      <c r="C2815" s="1">
        <v>46044</v>
      </c>
      <c r="D2815" s="9">
        <v>0.88541666666666663</v>
      </c>
      <c r="E2815" t="str">
        <f t="shared" si="215"/>
        <v>Weekday</v>
      </c>
      <c r="F2815" t="str">
        <f t="shared" si="216"/>
        <v>Mar</v>
      </c>
      <c r="G2815" t="str">
        <f>_xlfn.XLOOKUP(A2815,Booking_data!$A$1:$A$6001,Booking_data!$D$1:$D$6001,"not found")</f>
        <v>M004</v>
      </c>
      <c r="H2815" t="str">
        <f>_xlfn.XLOOKUP(G2815,Movies_data!$A$1:$A$41,Movies_data!$B$1:$B$41,"not found")</f>
        <v>Ponniyin Selvan I</v>
      </c>
      <c r="I2815" t="str">
        <f>_xlfn.XLOOKUP(G2815,Movies_data!$A$1:$A$41,Movies_data!$D$1:$D$41,"not found")</f>
        <v>Drama</v>
      </c>
      <c r="J2815" t="str">
        <f>_xlfn.XLOOKUP(G2815,Movies_data!$A$1:$A$41,Movies_data!$C$1:$C$41,"not found")</f>
        <v>Tamil</v>
      </c>
      <c r="K2815">
        <f>_xlfn.XLOOKUP(G2815,Movies_data!$A$1:$A$41,Movies_data!$H$1:$H$41,"Not Found")</f>
        <v>7.6</v>
      </c>
      <c r="L2815" t="str">
        <f>_xlfn.XLOOKUP(A2815,Booking_data!$A$1:$A$6001,Booking_data!$E$1:$E$6001,"not Found")</f>
        <v>C101</v>
      </c>
      <c r="M2815" t="str">
        <f>_xlfn.XLOOKUP(L2815,Cinemas_data!$A$1:$A$49,Cinemas_data!$I$1:$I$49,"not Found")</f>
        <v>Miraj Cinemas City Centre</v>
      </c>
      <c r="N2815" t="str">
        <f>_xlfn.XLOOKUP(L2815,Cinemas_data!$A$1:$A$49,Cinemas_data!$C$1:$C$49,"not Found")</f>
        <v>Pune</v>
      </c>
      <c r="O2815">
        <f>_xlfn.XLOOKUP(A2815,Booking_data!$A$1:$A$6001,Booking_data!$H$1:$H$6001,"not found")</f>
        <v>2</v>
      </c>
      <c r="P2815">
        <f>_xlfn.XLOOKUP(A2815,Booking_data!$A$1:$A$6001,Booking_data!$I$1:$I$6001,"not Found")</f>
        <v>180</v>
      </c>
      <c r="Q2815">
        <f t="shared" si="217"/>
        <v>360</v>
      </c>
      <c r="R2815" t="str">
        <f>_xlfn.XLOOKUP(A2815,Booking_data!$A$1:$A$6001,Booking_data!$L$1:$L$6001,"Not Found")</f>
        <v>Credit Card</v>
      </c>
      <c r="S2815">
        <f>_xlfn.XLOOKUP(A2815,Booking_data!$A$1:$A$6001,Booking_data!$N$1:$N$6001,"not Found")</f>
        <v>20</v>
      </c>
      <c r="T2815" t="str">
        <f>_xlfn.XLOOKUP(A2815,Booking_data!$A$1:$A$6001,Booking_data!$O$1:$O$6001,"Not Found")</f>
        <v>Female</v>
      </c>
      <c r="U2815" t="str">
        <f t="shared" si="218"/>
        <v>Youngster</v>
      </c>
      <c r="V2815" t="str">
        <f t="shared" si="219"/>
        <v>Low Booking</v>
      </c>
    </row>
    <row r="2816" spans="1:22" x14ac:dyDescent="0.25">
      <c r="A2816" t="s">
        <v>3047</v>
      </c>
      <c r="B2816" s="1">
        <v>46084</v>
      </c>
      <c r="C2816" s="1">
        <v>46070</v>
      </c>
      <c r="D2816" s="9">
        <v>0.53125</v>
      </c>
      <c r="E2816" t="str">
        <f t="shared" si="215"/>
        <v>Weekday</v>
      </c>
      <c r="F2816" t="str">
        <f t="shared" si="216"/>
        <v>Mar</v>
      </c>
      <c r="G2816" t="str">
        <f>_xlfn.XLOOKUP(A2816,Booking_data!$A$1:$A$6001,Booking_data!$D$1:$D$6001,"not found")</f>
        <v>M004</v>
      </c>
      <c r="H2816" t="str">
        <f>_xlfn.XLOOKUP(G2816,Movies_data!$A$1:$A$41,Movies_data!$B$1:$B$41,"not found")</f>
        <v>Ponniyin Selvan I</v>
      </c>
      <c r="I2816" t="str">
        <f>_xlfn.XLOOKUP(G2816,Movies_data!$A$1:$A$41,Movies_data!$D$1:$D$41,"not found")</f>
        <v>Drama</v>
      </c>
      <c r="J2816" t="str">
        <f>_xlfn.XLOOKUP(G2816,Movies_data!$A$1:$A$41,Movies_data!$C$1:$C$41,"not found")</f>
        <v>Tamil</v>
      </c>
      <c r="K2816">
        <f>_xlfn.XLOOKUP(G2816,Movies_data!$A$1:$A$41,Movies_data!$H$1:$H$41,"Not Found")</f>
        <v>7.6</v>
      </c>
      <c r="L2816" t="str">
        <f>_xlfn.XLOOKUP(A2816,Booking_data!$A$1:$A$6001,Booking_data!$E$1:$E$6001,"not Found")</f>
        <v>C141</v>
      </c>
      <c r="M2816" t="str">
        <f>_xlfn.XLOOKUP(L2816,Cinemas_data!$A$1:$A$49,Cinemas_data!$I$1:$I$49,"not Found")</f>
        <v>City Pride City Centre</v>
      </c>
      <c r="N2816" t="str">
        <f>_xlfn.XLOOKUP(L2816,Cinemas_data!$A$1:$A$49,Cinemas_data!$C$1:$C$49,"not Found")</f>
        <v>Ahmedabad</v>
      </c>
      <c r="O2816">
        <f>_xlfn.XLOOKUP(A2816,Booking_data!$A$1:$A$6001,Booking_data!$H$1:$H$6001,"not found")</f>
        <v>2</v>
      </c>
      <c r="P2816">
        <f>_xlfn.XLOOKUP(A2816,Booking_data!$A$1:$A$6001,Booking_data!$I$1:$I$6001,"not Found")</f>
        <v>240</v>
      </c>
      <c r="Q2816">
        <f t="shared" si="217"/>
        <v>480</v>
      </c>
      <c r="R2816" t="str">
        <f>_xlfn.XLOOKUP(A2816,Booking_data!$A$1:$A$6001,Booking_data!$L$1:$L$6001,"Not Found")</f>
        <v>Credit Card</v>
      </c>
      <c r="S2816">
        <f>_xlfn.XLOOKUP(A2816,Booking_data!$A$1:$A$6001,Booking_data!$N$1:$N$6001,"not Found")</f>
        <v>60</v>
      </c>
      <c r="T2816" t="str">
        <f>_xlfn.XLOOKUP(A2816,Booking_data!$A$1:$A$6001,Booking_data!$O$1:$O$6001,"Not Found")</f>
        <v>Other</v>
      </c>
      <c r="U2816" t="str">
        <f t="shared" si="218"/>
        <v>Above 45</v>
      </c>
      <c r="V2816" t="str">
        <f t="shared" si="219"/>
        <v>Low Booking</v>
      </c>
    </row>
    <row r="2817" spans="1:22" x14ac:dyDescent="0.25">
      <c r="A2817" t="s">
        <v>3048</v>
      </c>
      <c r="B2817" s="1">
        <v>46084</v>
      </c>
      <c r="C2817" s="1">
        <v>46032</v>
      </c>
      <c r="D2817" s="9">
        <v>0.77083333333333337</v>
      </c>
      <c r="E2817" t="str">
        <f t="shared" si="215"/>
        <v>Weekday</v>
      </c>
      <c r="F2817" t="str">
        <f t="shared" si="216"/>
        <v>Mar</v>
      </c>
      <c r="G2817" t="str">
        <f>_xlfn.XLOOKUP(A2817,Booking_data!$A$1:$A$6001,Booking_data!$D$1:$D$6001,"not found")</f>
        <v>M026</v>
      </c>
      <c r="H2817" t="str">
        <f>_xlfn.XLOOKUP(G2817,Movies_data!$A$1:$A$41,Movies_data!$B$1:$B$41,"not found")</f>
        <v>Drishyam 2</v>
      </c>
      <c r="I2817" t="str">
        <f>_xlfn.XLOOKUP(G2817,Movies_data!$A$1:$A$41,Movies_data!$D$1:$D$41,"not found")</f>
        <v>Thriller</v>
      </c>
      <c r="J2817" t="str">
        <f>_xlfn.XLOOKUP(G2817,Movies_data!$A$1:$A$41,Movies_data!$C$1:$C$41,"not found")</f>
        <v>Hindi</v>
      </c>
      <c r="K2817">
        <f>_xlfn.XLOOKUP(G2817,Movies_data!$A$1:$A$41,Movies_data!$H$1:$H$41,"Not Found")</f>
        <v>8.1999999999999993</v>
      </c>
      <c r="L2817" t="str">
        <f>_xlfn.XLOOKUP(A2817,Booking_data!$A$1:$A$6001,Booking_data!$E$1:$E$6001,"not Found")</f>
        <v>C152</v>
      </c>
      <c r="M2817" t="str">
        <f>_xlfn.XLOOKUP(L2817,Cinemas_data!$A$1:$A$49,Cinemas_data!$I$1:$I$49,"not Found")</f>
        <v>INOX Grand Mall</v>
      </c>
      <c r="N2817" t="str">
        <f>_xlfn.XLOOKUP(L2817,Cinemas_data!$A$1:$A$49,Cinemas_data!$C$1:$C$49,"not Found")</f>
        <v>Kochi</v>
      </c>
      <c r="O2817">
        <f>_xlfn.XLOOKUP(A2817,Booking_data!$A$1:$A$6001,Booking_data!$H$1:$H$6001,"not found")</f>
        <v>3</v>
      </c>
      <c r="P2817">
        <f>_xlfn.XLOOKUP(A2817,Booking_data!$A$1:$A$6001,Booking_data!$I$1:$I$6001,"not Found")</f>
        <v>260</v>
      </c>
      <c r="Q2817">
        <f t="shared" si="217"/>
        <v>780</v>
      </c>
      <c r="R2817" t="str">
        <f>_xlfn.XLOOKUP(A2817,Booking_data!$A$1:$A$6001,Booking_data!$L$1:$L$6001,"Not Found")</f>
        <v>Wallet</v>
      </c>
      <c r="S2817">
        <f>_xlfn.XLOOKUP(A2817,Booking_data!$A$1:$A$6001,Booking_data!$N$1:$N$6001,"not Found")</f>
        <v>19</v>
      </c>
      <c r="T2817" t="str">
        <f>_xlfn.XLOOKUP(A2817,Booking_data!$A$1:$A$6001,Booking_data!$O$1:$O$6001,"Not Found")</f>
        <v>Female</v>
      </c>
      <c r="U2817" t="str">
        <f t="shared" si="218"/>
        <v>Youngster</v>
      </c>
      <c r="V2817" t="str">
        <f t="shared" si="219"/>
        <v>Medium Booking</v>
      </c>
    </row>
    <row r="2818" spans="1:22" x14ac:dyDescent="0.25">
      <c r="A2818" t="s">
        <v>3049</v>
      </c>
      <c r="B2818" s="1">
        <v>46084</v>
      </c>
      <c r="C2818" s="1">
        <v>46177</v>
      </c>
      <c r="D2818" s="9">
        <v>0.77083333333333337</v>
      </c>
      <c r="E2818" t="str">
        <f t="shared" si="215"/>
        <v>Weekday</v>
      </c>
      <c r="F2818" t="str">
        <f t="shared" si="216"/>
        <v>Mar</v>
      </c>
      <c r="G2818" t="str">
        <f>_xlfn.XLOOKUP(A2818,Booking_data!$A$1:$A$6001,Booking_data!$D$1:$D$6001,"not found")</f>
        <v>M037</v>
      </c>
      <c r="H2818" t="str">
        <f>_xlfn.XLOOKUP(G2818,Movies_data!$A$1:$A$41,Movies_data!$B$1:$B$41,"not found")</f>
        <v>Oppenheimer</v>
      </c>
      <c r="I2818" t="str">
        <f>_xlfn.XLOOKUP(G2818,Movies_data!$A$1:$A$41,Movies_data!$D$1:$D$41,"not found")</f>
        <v>Biography</v>
      </c>
      <c r="J2818" t="str">
        <f>_xlfn.XLOOKUP(G2818,Movies_data!$A$1:$A$41,Movies_data!$C$1:$C$41,"not found")</f>
        <v>English</v>
      </c>
      <c r="K2818">
        <f>_xlfn.XLOOKUP(G2818,Movies_data!$A$1:$A$41,Movies_data!$H$1:$H$41,"Not Found")</f>
        <v>8.5</v>
      </c>
      <c r="L2818" t="str">
        <f>_xlfn.XLOOKUP(A2818,Booking_data!$A$1:$A$6001,Booking_data!$E$1:$E$6001,"not Found")</f>
        <v>C103</v>
      </c>
      <c r="M2818" t="str">
        <f>_xlfn.XLOOKUP(L2818,Cinemas_data!$A$1:$A$49,Cinemas_data!$I$1:$I$49,"not Found")</f>
        <v>MovieMax Forum Mall</v>
      </c>
      <c r="N2818" t="str">
        <f>_xlfn.XLOOKUP(L2818,Cinemas_data!$A$1:$A$49,Cinemas_data!$C$1:$C$49,"not Found")</f>
        <v>Pune</v>
      </c>
      <c r="O2818">
        <f>_xlfn.XLOOKUP(A2818,Booking_data!$A$1:$A$6001,Booking_data!$H$1:$H$6001,"not found")</f>
        <v>5</v>
      </c>
      <c r="P2818">
        <f>_xlfn.XLOOKUP(A2818,Booking_data!$A$1:$A$6001,Booking_data!$I$1:$I$6001,"not Found")</f>
        <v>360</v>
      </c>
      <c r="Q2818">
        <f t="shared" si="217"/>
        <v>1800</v>
      </c>
      <c r="R2818" t="str">
        <f>_xlfn.XLOOKUP(A2818,Booking_data!$A$1:$A$6001,Booking_data!$L$1:$L$6001,"Not Found")</f>
        <v>Wallet</v>
      </c>
      <c r="S2818">
        <f>_xlfn.XLOOKUP(A2818,Booking_data!$A$1:$A$6001,Booking_data!$N$1:$N$6001,"not Found")</f>
        <v>49</v>
      </c>
      <c r="T2818" t="str">
        <f>_xlfn.XLOOKUP(A2818,Booking_data!$A$1:$A$6001,Booking_data!$O$1:$O$6001,"Not Found")</f>
        <v>Male</v>
      </c>
      <c r="U2818" t="str">
        <f t="shared" si="218"/>
        <v>Above 45</v>
      </c>
      <c r="V2818" t="str">
        <f t="shared" si="219"/>
        <v>High Booking</v>
      </c>
    </row>
    <row r="2819" spans="1:22" x14ac:dyDescent="0.25">
      <c r="A2819" t="s">
        <v>3050</v>
      </c>
      <c r="B2819" s="1">
        <v>46084</v>
      </c>
      <c r="C2819" s="1">
        <v>46137</v>
      </c>
      <c r="D2819" s="9">
        <v>0.53125</v>
      </c>
      <c r="E2819" t="str">
        <f t="shared" ref="E2819:E2882" si="220">IF(WEEKDAY(B2819,2)&lt;=5,"Weekday","Weekend")</f>
        <v>Weekday</v>
      </c>
      <c r="F2819" t="str">
        <f t="shared" ref="F2819:F2882" si="221">TEXT(B2819,"mmm")</f>
        <v>Mar</v>
      </c>
      <c r="G2819" t="str">
        <f>_xlfn.XLOOKUP(A2819,Booking_data!$A$1:$A$6001,Booking_data!$D$1:$D$6001,"not found")</f>
        <v>M008</v>
      </c>
      <c r="H2819" t="str">
        <f>_xlfn.XLOOKUP(G2819,Movies_data!$A$1:$A$41,Movies_data!$B$1:$B$41,"not found")</f>
        <v>Love Today</v>
      </c>
      <c r="I2819" t="str">
        <f>_xlfn.XLOOKUP(G2819,Movies_data!$A$1:$A$41,Movies_data!$D$1:$D$41,"not found")</f>
        <v>Romance</v>
      </c>
      <c r="J2819" t="str">
        <f>_xlfn.XLOOKUP(G2819,Movies_data!$A$1:$A$41,Movies_data!$C$1:$C$41,"not found")</f>
        <v>Tamil</v>
      </c>
      <c r="K2819">
        <f>_xlfn.XLOOKUP(G2819,Movies_data!$A$1:$A$41,Movies_data!$H$1:$H$41,"Not Found")</f>
        <v>7.4</v>
      </c>
      <c r="L2819" t="str">
        <f>_xlfn.XLOOKUP(A2819,Booking_data!$A$1:$A$6001,Booking_data!$E$1:$E$6001,"not Found")</f>
        <v>C092</v>
      </c>
      <c r="M2819" t="str">
        <f>_xlfn.XLOOKUP(L2819,Cinemas_data!$A$1:$A$49,Cinemas_data!$I$1:$I$49,"not Found")</f>
        <v>Miraj Cinemas Grand Mall</v>
      </c>
      <c r="N2819" t="str">
        <f>_xlfn.XLOOKUP(L2819,Cinemas_data!$A$1:$A$49,Cinemas_data!$C$1:$C$49,"not Found")</f>
        <v>Mumbai</v>
      </c>
      <c r="O2819">
        <f>_xlfn.XLOOKUP(A2819,Booking_data!$A$1:$A$6001,Booking_data!$H$1:$H$6001,"not found")</f>
        <v>6</v>
      </c>
      <c r="P2819">
        <f>_xlfn.XLOOKUP(A2819,Booking_data!$A$1:$A$6001,Booking_data!$I$1:$I$6001,"not Found")</f>
        <v>240</v>
      </c>
      <c r="Q2819">
        <f t="shared" ref="Q2819:Q2882" si="222">O2819*P2819</f>
        <v>1440</v>
      </c>
      <c r="R2819" t="str">
        <f>_xlfn.XLOOKUP(A2819,Booking_data!$A$1:$A$6001,Booking_data!$L$1:$L$6001,"Not Found")</f>
        <v>UPI</v>
      </c>
      <c r="S2819">
        <f>_xlfn.XLOOKUP(A2819,Booking_data!$A$1:$A$6001,Booking_data!$N$1:$N$6001,"not Found")</f>
        <v>53</v>
      </c>
      <c r="T2819" t="str">
        <f>_xlfn.XLOOKUP(A2819,Booking_data!$A$1:$A$6001,Booking_data!$O$1:$O$6001,"Not Found")</f>
        <v>Other</v>
      </c>
      <c r="U2819" t="str">
        <f t="shared" ref="U2819:U2882" si="223">IF(S2819&lt;18,"Below 18",IF(S2819&lt;30,"Youngster",IF(S2819&lt;45,"Middle Age","Above 45")))</f>
        <v>Above 45</v>
      </c>
      <c r="V2819" t="str">
        <f t="shared" ref="V2819:V2882" si="224">IF(O2819&lt;=2,"Low Booking",IF(O2819&lt;=4,"Medium Booking","High Booking"))</f>
        <v>High Booking</v>
      </c>
    </row>
    <row r="2820" spans="1:22" x14ac:dyDescent="0.25">
      <c r="A2820" t="s">
        <v>3051</v>
      </c>
      <c r="B2820" s="1">
        <v>46084</v>
      </c>
      <c r="C2820" s="1">
        <v>46082</v>
      </c>
      <c r="D2820" s="9">
        <v>0.53125</v>
      </c>
      <c r="E2820" t="str">
        <f t="shared" si="220"/>
        <v>Weekday</v>
      </c>
      <c r="F2820" t="str">
        <f t="shared" si="221"/>
        <v>Mar</v>
      </c>
      <c r="G2820" t="str">
        <f>_xlfn.XLOOKUP(A2820,Booking_data!$A$1:$A$6001,Booking_data!$D$1:$D$6001,"not found")</f>
        <v>M016</v>
      </c>
      <c r="H2820" t="str">
        <f>_xlfn.XLOOKUP(G2820,Movies_data!$A$1:$A$41,Movies_data!$B$1:$B$41,"not found")</f>
        <v>Arjun Reddy</v>
      </c>
      <c r="I2820" t="str">
        <f>_xlfn.XLOOKUP(G2820,Movies_data!$A$1:$A$41,Movies_data!$D$1:$D$41,"not found")</f>
        <v>Drama</v>
      </c>
      <c r="J2820" t="str">
        <f>_xlfn.XLOOKUP(G2820,Movies_data!$A$1:$A$41,Movies_data!$C$1:$C$41,"not found")</f>
        <v>Telugu</v>
      </c>
      <c r="K2820">
        <f>_xlfn.XLOOKUP(G2820,Movies_data!$A$1:$A$41,Movies_data!$H$1:$H$41,"Not Found")</f>
        <v>7.7</v>
      </c>
      <c r="L2820" t="str">
        <f>_xlfn.XLOOKUP(A2820,Booking_data!$A$1:$A$6001,Booking_data!$E$1:$E$6001,"not Found")</f>
        <v>C152</v>
      </c>
      <c r="M2820" t="str">
        <f>_xlfn.XLOOKUP(L2820,Cinemas_data!$A$1:$A$49,Cinemas_data!$I$1:$I$49,"not Found")</f>
        <v>INOX Grand Mall</v>
      </c>
      <c r="N2820" t="str">
        <f>_xlfn.XLOOKUP(L2820,Cinemas_data!$A$1:$A$49,Cinemas_data!$C$1:$C$49,"not Found")</f>
        <v>Kochi</v>
      </c>
      <c r="O2820">
        <f>_xlfn.XLOOKUP(A2820,Booking_data!$A$1:$A$6001,Booking_data!$H$1:$H$6001,"not found")</f>
        <v>5</v>
      </c>
      <c r="P2820">
        <f>_xlfn.XLOOKUP(A2820,Booking_data!$A$1:$A$6001,Booking_data!$I$1:$I$6001,"not Found")</f>
        <v>260</v>
      </c>
      <c r="Q2820">
        <f t="shared" si="222"/>
        <v>1300</v>
      </c>
      <c r="R2820" t="str">
        <f>_xlfn.XLOOKUP(A2820,Booking_data!$A$1:$A$6001,Booking_data!$L$1:$L$6001,"Not Found")</f>
        <v>Net Banking</v>
      </c>
      <c r="S2820">
        <f>_xlfn.XLOOKUP(A2820,Booking_data!$A$1:$A$6001,Booking_data!$N$1:$N$6001,"not Found")</f>
        <v>55</v>
      </c>
      <c r="T2820" t="str">
        <f>_xlfn.XLOOKUP(A2820,Booking_data!$A$1:$A$6001,Booking_data!$O$1:$O$6001,"Not Found")</f>
        <v>Male</v>
      </c>
      <c r="U2820" t="str">
        <f t="shared" si="223"/>
        <v>Above 45</v>
      </c>
      <c r="V2820" t="str">
        <f t="shared" si="224"/>
        <v>High Booking</v>
      </c>
    </row>
    <row r="2821" spans="1:22" x14ac:dyDescent="0.25">
      <c r="A2821" t="s">
        <v>3052</v>
      </c>
      <c r="B2821" s="1">
        <v>46084</v>
      </c>
      <c r="C2821" s="1">
        <v>46076</v>
      </c>
      <c r="D2821" s="9">
        <v>0.77083333333333337</v>
      </c>
      <c r="E2821" t="str">
        <f t="shared" si="220"/>
        <v>Weekday</v>
      </c>
      <c r="F2821" t="str">
        <f t="shared" si="221"/>
        <v>Mar</v>
      </c>
      <c r="G2821" t="str">
        <f>_xlfn.XLOOKUP(A2821,Booking_data!$A$1:$A$6001,Booking_data!$D$1:$D$6001,"not found")</f>
        <v>M010</v>
      </c>
      <c r="H2821" t="str">
        <f>_xlfn.XLOOKUP(G2821,Movies_data!$A$1:$A$41,Movies_data!$B$1:$B$41,"not found")</f>
        <v>Captain Miller</v>
      </c>
      <c r="I2821" t="str">
        <f>_xlfn.XLOOKUP(G2821,Movies_data!$A$1:$A$41,Movies_data!$D$1:$D$41,"not found")</f>
        <v>Action</v>
      </c>
      <c r="J2821" t="str">
        <f>_xlfn.XLOOKUP(G2821,Movies_data!$A$1:$A$41,Movies_data!$C$1:$C$41,"not found")</f>
        <v>Tamil</v>
      </c>
      <c r="K2821">
        <f>_xlfn.XLOOKUP(G2821,Movies_data!$A$1:$A$41,Movies_data!$H$1:$H$41,"Not Found")</f>
        <v>7</v>
      </c>
      <c r="L2821" t="str">
        <f>_xlfn.XLOOKUP(A2821,Booking_data!$A$1:$A$6001,Booking_data!$E$1:$E$6001,"not Found")</f>
        <v>C041</v>
      </c>
      <c r="M2821" t="str">
        <f>_xlfn.XLOOKUP(L2821,Cinemas_data!$A$1:$A$49,Cinemas_data!$I$1:$I$49,"not Found")</f>
        <v>MovieMax City Centre</v>
      </c>
      <c r="N2821" t="str">
        <f>_xlfn.XLOOKUP(L2821,Cinemas_data!$A$1:$A$49,Cinemas_data!$C$1:$C$49,"not Found")</f>
        <v>Salem</v>
      </c>
      <c r="O2821">
        <f>_xlfn.XLOOKUP(A2821,Booking_data!$A$1:$A$6001,Booking_data!$H$1:$H$6001,"not found")</f>
        <v>4</v>
      </c>
      <c r="P2821">
        <f>_xlfn.XLOOKUP(A2821,Booking_data!$A$1:$A$6001,Booking_data!$I$1:$I$6001,"not Found")</f>
        <v>160</v>
      </c>
      <c r="Q2821">
        <f t="shared" si="222"/>
        <v>640</v>
      </c>
      <c r="R2821" t="str">
        <f>_xlfn.XLOOKUP(A2821,Booking_data!$A$1:$A$6001,Booking_data!$L$1:$L$6001,"Not Found")</f>
        <v>Debit Card</v>
      </c>
      <c r="S2821">
        <f>_xlfn.XLOOKUP(A2821,Booking_data!$A$1:$A$6001,Booking_data!$N$1:$N$6001,"not Found")</f>
        <v>28</v>
      </c>
      <c r="T2821" t="str">
        <f>_xlfn.XLOOKUP(A2821,Booking_data!$A$1:$A$6001,Booking_data!$O$1:$O$6001,"Not Found")</f>
        <v>Other</v>
      </c>
      <c r="U2821" t="str">
        <f t="shared" si="223"/>
        <v>Youngster</v>
      </c>
      <c r="V2821" t="str">
        <f t="shared" si="224"/>
        <v>Medium Booking</v>
      </c>
    </row>
    <row r="2822" spans="1:22" x14ac:dyDescent="0.25">
      <c r="A2822" t="s">
        <v>3053</v>
      </c>
      <c r="B2822" s="1">
        <v>46084</v>
      </c>
      <c r="C2822" s="1">
        <v>46163</v>
      </c>
      <c r="D2822" s="9">
        <v>0.64583333333333337</v>
      </c>
      <c r="E2822" t="str">
        <f t="shared" si="220"/>
        <v>Weekday</v>
      </c>
      <c r="F2822" t="str">
        <f t="shared" si="221"/>
        <v>Mar</v>
      </c>
      <c r="G2822" t="str">
        <f>_xlfn.XLOOKUP(A2822,Booking_data!$A$1:$A$6001,Booking_data!$D$1:$D$6001,"not found")</f>
        <v>M014</v>
      </c>
      <c r="H2822" t="str">
        <f>_xlfn.XLOOKUP(G2822,Movies_data!$A$1:$A$41,Movies_data!$B$1:$B$41,"not found")</f>
        <v>Hi Nanna</v>
      </c>
      <c r="I2822" t="str">
        <f>_xlfn.XLOOKUP(G2822,Movies_data!$A$1:$A$41,Movies_data!$D$1:$D$41,"not found")</f>
        <v>Romance</v>
      </c>
      <c r="J2822" t="str">
        <f>_xlfn.XLOOKUP(G2822,Movies_data!$A$1:$A$41,Movies_data!$C$1:$C$41,"not found")</f>
        <v>Telugu</v>
      </c>
      <c r="K2822">
        <f>_xlfn.XLOOKUP(G2822,Movies_data!$A$1:$A$41,Movies_data!$H$1:$H$41,"Not Found")</f>
        <v>8</v>
      </c>
      <c r="L2822" t="str">
        <f>_xlfn.XLOOKUP(A2822,Booking_data!$A$1:$A$6001,Booking_data!$E$1:$E$6001,"not Found")</f>
        <v>C021</v>
      </c>
      <c r="M2822" t="str">
        <f>_xlfn.XLOOKUP(L2822,Cinemas_data!$A$1:$A$49,Cinemas_data!$I$1:$I$49,"not Found")</f>
        <v>Miraj Cinemas City Centre</v>
      </c>
      <c r="N2822" t="str">
        <f>_xlfn.XLOOKUP(L2822,Cinemas_data!$A$1:$A$49,Cinemas_data!$C$1:$C$49,"not Found")</f>
        <v>Coimbatore</v>
      </c>
      <c r="O2822">
        <f>_xlfn.XLOOKUP(A2822,Booking_data!$A$1:$A$6001,Booking_data!$H$1:$H$6001,"not found")</f>
        <v>3</v>
      </c>
      <c r="P2822">
        <f>_xlfn.XLOOKUP(A2822,Booking_data!$A$1:$A$6001,Booking_data!$I$1:$I$6001,"not Found")</f>
        <v>220</v>
      </c>
      <c r="Q2822">
        <f t="shared" si="222"/>
        <v>660</v>
      </c>
      <c r="R2822" t="str">
        <f>_xlfn.XLOOKUP(A2822,Booking_data!$A$1:$A$6001,Booking_data!$L$1:$L$6001,"Not Found")</f>
        <v>Net Banking</v>
      </c>
      <c r="S2822">
        <f>_xlfn.XLOOKUP(A2822,Booking_data!$A$1:$A$6001,Booking_data!$N$1:$N$6001,"not Found")</f>
        <v>33</v>
      </c>
      <c r="T2822" t="str">
        <f>_xlfn.XLOOKUP(A2822,Booking_data!$A$1:$A$6001,Booking_data!$O$1:$O$6001,"Not Found")</f>
        <v>Female</v>
      </c>
      <c r="U2822" t="str">
        <f t="shared" si="223"/>
        <v>Middle Age</v>
      </c>
      <c r="V2822" t="str">
        <f t="shared" si="224"/>
        <v>Medium Booking</v>
      </c>
    </row>
    <row r="2823" spans="1:22" x14ac:dyDescent="0.25">
      <c r="A2823" t="s">
        <v>3054</v>
      </c>
      <c r="B2823" s="1">
        <v>46084</v>
      </c>
      <c r="C2823" s="1">
        <v>46049</v>
      </c>
      <c r="D2823" s="9">
        <v>0.88541666666666663</v>
      </c>
      <c r="E2823" t="str">
        <f t="shared" si="220"/>
        <v>Weekday</v>
      </c>
      <c r="F2823" t="str">
        <f t="shared" si="221"/>
        <v>Mar</v>
      </c>
      <c r="G2823" t="str">
        <f>_xlfn.XLOOKUP(A2823,Booking_data!$A$1:$A$6001,Booking_data!$D$1:$D$6001,"not found")</f>
        <v>M009</v>
      </c>
      <c r="H2823" t="str">
        <f>_xlfn.XLOOKUP(G2823,Movies_data!$A$1:$A$41,Movies_data!$B$1:$B$41,"not found")</f>
        <v>Amaran</v>
      </c>
      <c r="I2823" t="str">
        <f>_xlfn.XLOOKUP(G2823,Movies_data!$A$1:$A$41,Movies_data!$D$1:$D$41,"not found")</f>
        <v>Biography</v>
      </c>
      <c r="J2823" t="str">
        <f>_xlfn.XLOOKUP(G2823,Movies_data!$A$1:$A$41,Movies_data!$C$1:$C$41,"not found")</f>
        <v>Tamil</v>
      </c>
      <c r="K2823">
        <f>_xlfn.XLOOKUP(G2823,Movies_data!$A$1:$A$41,Movies_data!$H$1:$H$41,"Not Found")</f>
        <v>8.3000000000000007</v>
      </c>
      <c r="L2823" t="str">
        <f>_xlfn.XLOOKUP(A2823,Booking_data!$A$1:$A$6001,Booking_data!$E$1:$E$6001,"not Found")</f>
        <v>C072</v>
      </c>
      <c r="M2823" t="str">
        <f>_xlfn.XLOOKUP(L2823,Cinemas_data!$A$1:$A$49,Cinemas_data!$I$1:$I$49,"not Found")</f>
        <v>INOX Grand Mall</v>
      </c>
      <c r="N2823" t="str">
        <f>_xlfn.XLOOKUP(L2823,Cinemas_data!$A$1:$A$49,Cinemas_data!$C$1:$C$49,"not Found")</f>
        <v>Hyderabad</v>
      </c>
      <c r="O2823">
        <f>_xlfn.XLOOKUP(A2823,Booking_data!$A$1:$A$6001,Booking_data!$H$1:$H$6001,"not found")</f>
        <v>4</v>
      </c>
      <c r="P2823">
        <f>_xlfn.XLOOKUP(A2823,Booking_data!$A$1:$A$6001,Booking_data!$I$1:$I$6001,"not Found")</f>
        <v>380</v>
      </c>
      <c r="Q2823">
        <f t="shared" si="222"/>
        <v>1520</v>
      </c>
      <c r="R2823" t="str">
        <f>_xlfn.XLOOKUP(A2823,Booking_data!$A$1:$A$6001,Booking_data!$L$1:$L$6001,"Not Found")</f>
        <v>Credit Card</v>
      </c>
      <c r="S2823">
        <f>_xlfn.XLOOKUP(A2823,Booking_data!$A$1:$A$6001,Booking_data!$N$1:$N$6001,"not Found")</f>
        <v>42</v>
      </c>
      <c r="T2823" t="str">
        <f>_xlfn.XLOOKUP(A2823,Booking_data!$A$1:$A$6001,Booking_data!$O$1:$O$6001,"Not Found")</f>
        <v>Other</v>
      </c>
      <c r="U2823" t="str">
        <f t="shared" si="223"/>
        <v>Middle Age</v>
      </c>
      <c r="V2823" t="str">
        <f t="shared" si="224"/>
        <v>Medium Booking</v>
      </c>
    </row>
    <row r="2824" spans="1:22" x14ac:dyDescent="0.25">
      <c r="A2824" t="s">
        <v>3055</v>
      </c>
      <c r="B2824" s="1">
        <v>46084</v>
      </c>
      <c r="C2824" s="1">
        <v>46163</v>
      </c>
      <c r="D2824" s="9">
        <v>0.39583333333333331</v>
      </c>
      <c r="E2824" t="str">
        <f t="shared" si="220"/>
        <v>Weekday</v>
      </c>
      <c r="F2824" t="str">
        <f t="shared" si="221"/>
        <v>Mar</v>
      </c>
      <c r="G2824" t="str">
        <f>_xlfn.XLOOKUP(A2824,Booking_data!$A$1:$A$6001,Booking_data!$D$1:$D$6001,"not found")</f>
        <v>M038</v>
      </c>
      <c r="H2824" t="str">
        <f>_xlfn.XLOOKUP(G2824,Movies_data!$A$1:$A$41,Movies_data!$B$1:$B$41,"not found")</f>
        <v>Barbie</v>
      </c>
      <c r="I2824" t="str">
        <f>_xlfn.XLOOKUP(G2824,Movies_data!$A$1:$A$41,Movies_data!$D$1:$D$41,"not found")</f>
        <v>Comedy</v>
      </c>
      <c r="J2824" t="str">
        <f>_xlfn.XLOOKUP(G2824,Movies_data!$A$1:$A$41,Movies_data!$C$1:$C$41,"not found")</f>
        <v>English</v>
      </c>
      <c r="K2824">
        <f>_xlfn.XLOOKUP(G2824,Movies_data!$A$1:$A$41,Movies_data!$H$1:$H$41,"Not Found")</f>
        <v>6.8</v>
      </c>
      <c r="L2824" t="str">
        <f>_xlfn.XLOOKUP(A2824,Booking_data!$A$1:$A$6001,Booking_data!$E$1:$E$6001,"not Found")</f>
        <v>C141</v>
      </c>
      <c r="M2824" t="str">
        <f>_xlfn.XLOOKUP(L2824,Cinemas_data!$A$1:$A$49,Cinemas_data!$I$1:$I$49,"not Found")</f>
        <v>City Pride City Centre</v>
      </c>
      <c r="N2824" t="str">
        <f>_xlfn.XLOOKUP(L2824,Cinemas_data!$A$1:$A$49,Cinemas_data!$C$1:$C$49,"not Found")</f>
        <v>Ahmedabad</v>
      </c>
      <c r="O2824">
        <f>_xlfn.XLOOKUP(A2824,Booking_data!$A$1:$A$6001,Booking_data!$H$1:$H$6001,"not found")</f>
        <v>2</v>
      </c>
      <c r="P2824">
        <f>_xlfn.XLOOKUP(A2824,Booking_data!$A$1:$A$6001,Booking_data!$I$1:$I$6001,"not Found")</f>
        <v>240</v>
      </c>
      <c r="Q2824">
        <f t="shared" si="222"/>
        <v>480</v>
      </c>
      <c r="R2824" t="str">
        <f>_xlfn.XLOOKUP(A2824,Booking_data!$A$1:$A$6001,Booking_data!$L$1:$L$6001,"Not Found")</f>
        <v>Wallet</v>
      </c>
      <c r="S2824">
        <f>_xlfn.XLOOKUP(A2824,Booking_data!$A$1:$A$6001,Booking_data!$N$1:$N$6001,"not Found")</f>
        <v>34</v>
      </c>
      <c r="T2824" t="str">
        <f>_xlfn.XLOOKUP(A2824,Booking_data!$A$1:$A$6001,Booking_data!$O$1:$O$6001,"Not Found")</f>
        <v>Female</v>
      </c>
      <c r="U2824" t="str">
        <f t="shared" si="223"/>
        <v>Middle Age</v>
      </c>
      <c r="V2824" t="str">
        <f t="shared" si="224"/>
        <v>Low Booking</v>
      </c>
    </row>
    <row r="2825" spans="1:22" x14ac:dyDescent="0.25">
      <c r="A2825" t="s">
        <v>3056</v>
      </c>
      <c r="B2825" s="1">
        <v>46084</v>
      </c>
      <c r="C2825" s="1">
        <v>46162</v>
      </c>
      <c r="D2825" s="9">
        <v>0.88541666666666663</v>
      </c>
      <c r="E2825" t="str">
        <f t="shared" si="220"/>
        <v>Weekday</v>
      </c>
      <c r="F2825" t="str">
        <f t="shared" si="221"/>
        <v>Mar</v>
      </c>
      <c r="G2825" t="str">
        <f>_xlfn.XLOOKUP(A2825,Booking_data!$A$1:$A$6001,Booking_data!$D$1:$D$6001,"not found")</f>
        <v>M022</v>
      </c>
      <c r="H2825" t="str">
        <f>_xlfn.XLOOKUP(G2825,Movies_data!$A$1:$A$41,Movies_data!$B$1:$B$41,"not found")</f>
        <v>12th Fail</v>
      </c>
      <c r="I2825" t="str">
        <f>_xlfn.XLOOKUP(G2825,Movies_data!$A$1:$A$41,Movies_data!$D$1:$D$41,"not found")</f>
        <v>Drama</v>
      </c>
      <c r="J2825" t="str">
        <f>_xlfn.XLOOKUP(G2825,Movies_data!$A$1:$A$41,Movies_data!$C$1:$C$41,"not found")</f>
        <v>Hindi</v>
      </c>
      <c r="K2825">
        <f>_xlfn.XLOOKUP(G2825,Movies_data!$A$1:$A$41,Movies_data!$H$1:$H$41,"Not Found")</f>
        <v>9</v>
      </c>
      <c r="L2825" t="str">
        <f>_xlfn.XLOOKUP(A2825,Booking_data!$A$1:$A$6001,Booking_data!$E$1:$E$6001,"not Found")</f>
        <v>C073</v>
      </c>
      <c r="M2825" t="str">
        <f>_xlfn.XLOOKUP(L2825,Cinemas_data!$A$1:$A$49,Cinemas_data!$I$1:$I$49,"not Found")</f>
        <v>Cinepolis Forum Mall</v>
      </c>
      <c r="N2825" t="str">
        <f>_xlfn.XLOOKUP(L2825,Cinemas_data!$A$1:$A$49,Cinemas_data!$C$1:$C$49,"not Found")</f>
        <v>Hyderabad</v>
      </c>
      <c r="O2825">
        <f>_xlfn.XLOOKUP(A2825,Booking_data!$A$1:$A$6001,Booking_data!$H$1:$H$6001,"not found")</f>
        <v>4</v>
      </c>
      <c r="P2825">
        <f>_xlfn.XLOOKUP(A2825,Booking_data!$A$1:$A$6001,Booking_data!$I$1:$I$6001,"not Found")</f>
        <v>320</v>
      </c>
      <c r="Q2825">
        <f t="shared" si="222"/>
        <v>1280</v>
      </c>
      <c r="R2825" t="str">
        <f>_xlfn.XLOOKUP(A2825,Booking_data!$A$1:$A$6001,Booking_data!$L$1:$L$6001,"Not Found")</f>
        <v>Credit Card</v>
      </c>
      <c r="S2825">
        <f>_xlfn.XLOOKUP(A2825,Booking_data!$A$1:$A$6001,Booking_data!$N$1:$N$6001,"not Found")</f>
        <v>21</v>
      </c>
      <c r="T2825" t="str">
        <f>_xlfn.XLOOKUP(A2825,Booking_data!$A$1:$A$6001,Booking_data!$O$1:$O$6001,"Not Found")</f>
        <v>Other</v>
      </c>
      <c r="U2825" t="str">
        <f t="shared" si="223"/>
        <v>Youngster</v>
      </c>
      <c r="V2825" t="str">
        <f t="shared" si="224"/>
        <v>Medium Booking</v>
      </c>
    </row>
    <row r="2826" spans="1:22" x14ac:dyDescent="0.25">
      <c r="A2826" t="s">
        <v>3057</v>
      </c>
      <c r="B2826" s="1">
        <v>46084</v>
      </c>
      <c r="C2826" s="1">
        <v>46051</v>
      </c>
      <c r="D2826" s="9">
        <v>0.39583333333333331</v>
      </c>
      <c r="E2826" t="str">
        <f t="shared" si="220"/>
        <v>Weekday</v>
      </c>
      <c r="F2826" t="str">
        <f t="shared" si="221"/>
        <v>Mar</v>
      </c>
      <c r="G2826" t="str">
        <f>_xlfn.XLOOKUP(A2826,Booking_data!$A$1:$A$6001,Booking_data!$D$1:$D$6001,"not found")</f>
        <v>M018</v>
      </c>
      <c r="H2826" t="str">
        <f>_xlfn.XLOOKUP(G2826,Movies_data!$A$1:$A$41,Movies_data!$B$1:$B$41,"not found")</f>
        <v>Sita Ramam</v>
      </c>
      <c r="I2826" t="str">
        <f>_xlfn.XLOOKUP(G2826,Movies_data!$A$1:$A$41,Movies_data!$D$1:$D$41,"not found")</f>
        <v>Romance</v>
      </c>
      <c r="J2826" t="str">
        <f>_xlfn.XLOOKUP(G2826,Movies_data!$A$1:$A$41,Movies_data!$C$1:$C$41,"not found")</f>
        <v>Telugu</v>
      </c>
      <c r="K2826">
        <f>_xlfn.XLOOKUP(G2826,Movies_data!$A$1:$A$41,Movies_data!$H$1:$H$41,"Not Found")</f>
        <v>8.5</v>
      </c>
      <c r="L2826" t="str">
        <f>_xlfn.XLOOKUP(A2826,Booking_data!$A$1:$A$6001,Booking_data!$E$1:$E$6001,"not Found")</f>
        <v>C032</v>
      </c>
      <c r="M2826" t="str">
        <f>_xlfn.XLOOKUP(L2826,Cinemas_data!$A$1:$A$49,Cinemas_data!$I$1:$I$49,"not Found")</f>
        <v>MovieMax Grand Mall</v>
      </c>
      <c r="N2826" t="str">
        <f>_xlfn.XLOOKUP(L2826,Cinemas_data!$A$1:$A$49,Cinemas_data!$C$1:$C$49,"not Found")</f>
        <v>Madurai</v>
      </c>
      <c r="O2826">
        <f>_xlfn.XLOOKUP(A2826,Booking_data!$A$1:$A$6001,Booking_data!$H$1:$H$6001,"not found")</f>
        <v>3</v>
      </c>
      <c r="P2826">
        <f>_xlfn.XLOOKUP(A2826,Booking_data!$A$1:$A$6001,Booking_data!$I$1:$I$6001,"not Found")</f>
        <v>240</v>
      </c>
      <c r="Q2826">
        <f t="shared" si="222"/>
        <v>720</v>
      </c>
      <c r="R2826" t="str">
        <f>_xlfn.XLOOKUP(A2826,Booking_data!$A$1:$A$6001,Booking_data!$L$1:$L$6001,"Not Found")</f>
        <v>Credit Card</v>
      </c>
      <c r="S2826">
        <f>_xlfn.XLOOKUP(A2826,Booking_data!$A$1:$A$6001,Booking_data!$N$1:$N$6001,"not Found")</f>
        <v>55</v>
      </c>
      <c r="T2826" t="str">
        <f>_xlfn.XLOOKUP(A2826,Booking_data!$A$1:$A$6001,Booking_data!$O$1:$O$6001,"Not Found")</f>
        <v>Female</v>
      </c>
      <c r="U2826" t="str">
        <f t="shared" si="223"/>
        <v>Above 45</v>
      </c>
      <c r="V2826" t="str">
        <f t="shared" si="224"/>
        <v>Medium Booking</v>
      </c>
    </row>
    <row r="2827" spans="1:22" x14ac:dyDescent="0.25">
      <c r="A2827" t="s">
        <v>3058</v>
      </c>
      <c r="B2827" s="1">
        <v>46084</v>
      </c>
      <c r="C2827" s="1">
        <v>46180</v>
      </c>
      <c r="D2827" s="9">
        <v>0.53125</v>
      </c>
      <c r="E2827" t="str">
        <f t="shared" si="220"/>
        <v>Weekday</v>
      </c>
      <c r="F2827" t="str">
        <f t="shared" si="221"/>
        <v>Mar</v>
      </c>
      <c r="G2827" t="str">
        <f>_xlfn.XLOOKUP(A2827,Booking_data!$A$1:$A$6001,Booking_data!$D$1:$D$6001,"not found")</f>
        <v>M022</v>
      </c>
      <c r="H2827" t="str">
        <f>_xlfn.XLOOKUP(G2827,Movies_data!$A$1:$A$41,Movies_data!$B$1:$B$41,"not found")</f>
        <v>12th Fail</v>
      </c>
      <c r="I2827" t="str">
        <f>_xlfn.XLOOKUP(G2827,Movies_data!$A$1:$A$41,Movies_data!$D$1:$D$41,"not found")</f>
        <v>Drama</v>
      </c>
      <c r="J2827" t="str">
        <f>_xlfn.XLOOKUP(G2827,Movies_data!$A$1:$A$41,Movies_data!$C$1:$C$41,"not found")</f>
        <v>Hindi</v>
      </c>
      <c r="K2827">
        <f>_xlfn.XLOOKUP(G2827,Movies_data!$A$1:$A$41,Movies_data!$H$1:$H$41,"Not Found")</f>
        <v>9</v>
      </c>
      <c r="L2827" t="str">
        <f>_xlfn.XLOOKUP(A2827,Booking_data!$A$1:$A$6001,Booking_data!$E$1:$E$6001,"not Found")</f>
        <v>C141</v>
      </c>
      <c r="M2827" t="str">
        <f>_xlfn.XLOOKUP(L2827,Cinemas_data!$A$1:$A$49,Cinemas_data!$I$1:$I$49,"not Found")</f>
        <v>City Pride City Centre</v>
      </c>
      <c r="N2827" t="str">
        <f>_xlfn.XLOOKUP(L2827,Cinemas_data!$A$1:$A$49,Cinemas_data!$C$1:$C$49,"not Found")</f>
        <v>Ahmedabad</v>
      </c>
      <c r="O2827">
        <f>_xlfn.XLOOKUP(A2827,Booking_data!$A$1:$A$6001,Booking_data!$H$1:$H$6001,"not found")</f>
        <v>4</v>
      </c>
      <c r="P2827">
        <f>_xlfn.XLOOKUP(A2827,Booking_data!$A$1:$A$6001,Booking_data!$I$1:$I$6001,"not Found")</f>
        <v>420</v>
      </c>
      <c r="Q2827">
        <f t="shared" si="222"/>
        <v>1680</v>
      </c>
      <c r="R2827" t="str">
        <f>_xlfn.XLOOKUP(A2827,Booking_data!$A$1:$A$6001,Booking_data!$L$1:$L$6001,"Not Found")</f>
        <v>UPI</v>
      </c>
      <c r="S2827">
        <f>_xlfn.XLOOKUP(A2827,Booking_data!$A$1:$A$6001,Booking_data!$N$1:$N$6001,"not Found")</f>
        <v>28</v>
      </c>
      <c r="T2827" t="str">
        <f>_xlfn.XLOOKUP(A2827,Booking_data!$A$1:$A$6001,Booking_data!$O$1:$O$6001,"Not Found")</f>
        <v>Female</v>
      </c>
      <c r="U2827" t="str">
        <f t="shared" si="223"/>
        <v>Youngster</v>
      </c>
      <c r="V2827" t="str">
        <f t="shared" si="224"/>
        <v>Medium Booking</v>
      </c>
    </row>
    <row r="2828" spans="1:22" x14ac:dyDescent="0.25">
      <c r="A2828" t="s">
        <v>3059</v>
      </c>
      <c r="B2828" s="1">
        <v>46084</v>
      </c>
      <c r="C2828" s="1">
        <v>46052</v>
      </c>
      <c r="D2828" s="9">
        <v>0.53125</v>
      </c>
      <c r="E2828" t="str">
        <f t="shared" si="220"/>
        <v>Weekday</v>
      </c>
      <c r="F2828" t="str">
        <f t="shared" si="221"/>
        <v>Mar</v>
      </c>
      <c r="G2828" t="str">
        <f>_xlfn.XLOOKUP(A2828,Booking_data!$A$1:$A$6001,Booking_data!$D$1:$D$6001,"not found")</f>
        <v>M005</v>
      </c>
      <c r="H2828" t="str">
        <f>_xlfn.XLOOKUP(G2828,Movies_data!$A$1:$A$41,Movies_data!$B$1:$B$41,"not found")</f>
        <v>Ponniyin Selvan II</v>
      </c>
      <c r="I2828" t="str">
        <f>_xlfn.XLOOKUP(G2828,Movies_data!$A$1:$A$41,Movies_data!$D$1:$D$41,"not found")</f>
        <v>Drama</v>
      </c>
      <c r="J2828" t="str">
        <f>_xlfn.XLOOKUP(G2828,Movies_data!$A$1:$A$41,Movies_data!$C$1:$C$41,"not found")</f>
        <v>Tamil</v>
      </c>
      <c r="K2828">
        <f>_xlfn.XLOOKUP(G2828,Movies_data!$A$1:$A$41,Movies_data!$H$1:$H$41,"Not Found")</f>
        <v>7.3</v>
      </c>
      <c r="L2828" t="str">
        <f>_xlfn.XLOOKUP(A2828,Booking_data!$A$1:$A$6001,Booking_data!$E$1:$E$6001,"not Found")</f>
        <v>C011</v>
      </c>
      <c r="M2828" t="str">
        <f>_xlfn.XLOOKUP(L2828,Cinemas_data!$A$1:$A$49,Cinemas_data!$I$1:$I$49,"not Found")</f>
        <v>Cinepolis City Centre</v>
      </c>
      <c r="N2828" t="str">
        <f>_xlfn.XLOOKUP(L2828,Cinemas_data!$A$1:$A$49,Cinemas_data!$C$1:$C$49,"not Found")</f>
        <v>Chennai</v>
      </c>
      <c r="O2828">
        <f>_xlfn.XLOOKUP(A2828,Booking_data!$A$1:$A$6001,Booking_data!$H$1:$H$6001,"not found")</f>
        <v>2</v>
      </c>
      <c r="P2828">
        <f>_xlfn.XLOOKUP(A2828,Booking_data!$A$1:$A$6001,Booking_data!$I$1:$I$6001,"not Found")</f>
        <v>240</v>
      </c>
      <c r="Q2828">
        <f t="shared" si="222"/>
        <v>480</v>
      </c>
      <c r="R2828" t="str">
        <f>_xlfn.XLOOKUP(A2828,Booking_data!$A$1:$A$6001,Booking_data!$L$1:$L$6001,"Not Found")</f>
        <v>Net Banking</v>
      </c>
      <c r="S2828">
        <f>_xlfn.XLOOKUP(A2828,Booking_data!$A$1:$A$6001,Booking_data!$N$1:$N$6001,"not Found")</f>
        <v>22</v>
      </c>
      <c r="T2828" t="str">
        <f>_xlfn.XLOOKUP(A2828,Booking_data!$A$1:$A$6001,Booking_data!$O$1:$O$6001,"Not Found")</f>
        <v>Other</v>
      </c>
      <c r="U2828" t="str">
        <f t="shared" si="223"/>
        <v>Youngster</v>
      </c>
      <c r="V2828" t="str">
        <f t="shared" si="224"/>
        <v>Low Booking</v>
      </c>
    </row>
    <row r="2829" spans="1:22" x14ac:dyDescent="0.25">
      <c r="A2829" t="s">
        <v>3060</v>
      </c>
      <c r="B2829" s="1">
        <v>46084</v>
      </c>
      <c r="C2829" s="1">
        <v>46197</v>
      </c>
      <c r="D2829" s="9">
        <v>0.53125</v>
      </c>
      <c r="E2829" t="str">
        <f t="shared" si="220"/>
        <v>Weekday</v>
      </c>
      <c r="F2829" t="str">
        <f t="shared" si="221"/>
        <v>Mar</v>
      </c>
      <c r="G2829" t="str">
        <f>_xlfn.XLOOKUP(A2829,Booking_data!$A$1:$A$6001,Booking_data!$D$1:$D$6001,"not found")</f>
        <v>M008</v>
      </c>
      <c r="H2829" t="str">
        <f>_xlfn.XLOOKUP(G2829,Movies_data!$A$1:$A$41,Movies_data!$B$1:$B$41,"not found")</f>
        <v>Love Today</v>
      </c>
      <c r="I2829" t="str">
        <f>_xlfn.XLOOKUP(G2829,Movies_data!$A$1:$A$41,Movies_data!$D$1:$D$41,"not found")</f>
        <v>Romance</v>
      </c>
      <c r="J2829" t="str">
        <f>_xlfn.XLOOKUP(G2829,Movies_data!$A$1:$A$41,Movies_data!$C$1:$C$41,"not found")</f>
        <v>Tamil</v>
      </c>
      <c r="K2829">
        <f>_xlfn.XLOOKUP(G2829,Movies_data!$A$1:$A$41,Movies_data!$H$1:$H$41,"Not Found")</f>
        <v>7.4</v>
      </c>
      <c r="L2829" t="str">
        <f>_xlfn.XLOOKUP(A2829,Booking_data!$A$1:$A$6001,Booking_data!$E$1:$E$6001,"not Found")</f>
        <v>C011</v>
      </c>
      <c r="M2829" t="str">
        <f>_xlfn.XLOOKUP(L2829,Cinemas_data!$A$1:$A$49,Cinemas_data!$I$1:$I$49,"not Found")</f>
        <v>Cinepolis City Centre</v>
      </c>
      <c r="N2829" t="str">
        <f>_xlfn.XLOOKUP(L2829,Cinemas_data!$A$1:$A$49,Cinemas_data!$C$1:$C$49,"not Found")</f>
        <v>Chennai</v>
      </c>
      <c r="O2829">
        <f>_xlfn.XLOOKUP(A2829,Booking_data!$A$1:$A$6001,Booking_data!$H$1:$H$6001,"not found")</f>
        <v>3</v>
      </c>
      <c r="P2829">
        <f>_xlfn.XLOOKUP(A2829,Booking_data!$A$1:$A$6001,Booking_data!$I$1:$I$6001,"not Found")</f>
        <v>420</v>
      </c>
      <c r="Q2829">
        <f t="shared" si="222"/>
        <v>1260</v>
      </c>
      <c r="R2829" t="str">
        <f>_xlfn.XLOOKUP(A2829,Booking_data!$A$1:$A$6001,Booking_data!$L$1:$L$6001,"Not Found")</f>
        <v>Wallet</v>
      </c>
      <c r="S2829">
        <f>_xlfn.XLOOKUP(A2829,Booking_data!$A$1:$A$6001,Booking_data!$N$1:$N$6001,"not Found")</f>
        <v>29</v>
      </c>
      <c r="T2829" t="str">
        <f>_xlfn.XLOOKUP(A2829,Booking_data!$A$1:$A$6001,Booking_data!$O$1:$O$6001,"Not Found")</f>
        <v>Other</v>
      </c>
      <c r="U2829" t="str">
        <f t="shared" si="223"/>
        <v>Youngster</v>
      </c>
      <c r="V2829" t="str">
        <f t="shared" si="224"/>
        <v>Medium Booking</v>
      </c>
    </row>
    <row r="2830" spans="1:22" x14ac:dyDescent="0.25">
      <c r="A2830" t="s">
        <v>3061</v>
      </c>
      <c r="B2830" s="1">
        <v>46084</v>
      </c>
      <c r="C2830" s="1">
        <v>46148</v>
      </c>
      <c r="D2830" s="9">
        <v>0.39583333333333331</v>
      </c>
      <c r="E2830" t="str">
        <f t="shared" si="220"/>
        <v>Weekday</v>
      </c>
      <c r="F2830" t="str">
        <f t="shared" si="221"/>
        <v>Mar</v>
      </c>
      <c r="G2830" t="str">
        <f>_xlfn.XLOOKUP(A2830,Booking_data!$A$1:$A$6001,Booking_data!$D$1:$D$6001,"not found")</f>
        <v>M001</v>
      </c>
      <c r="H2830" t="str">
        <f>_xlfn.XLOOKUP(G2830,Movies_data!$A$1:$A$41,Movies_data!$B$1:$B$41,"not found")</f>
        <v>Leo</v>
      </c>
      <c r="I2830" t="str">
        <f>_xlfn.XLOOKUP(G2830,Movies_data!$A$1:$A$41,Movies_data!$D$1:$D$41,"not found")</f>
        <v>Action</v>
      </c>
      <c r="J2830" t="str">
        <f>_xlfn.XLOOKUP(G2830,Movies_data!$A$1:$A$41,Movies_data!$C$1:$C$41,"not found")</f>
        <v>Tamil</v>
      </c>
      <c r="K2830">
        <f>_xlfn.XLOOKUP(G2830,Movies_data!$A$1:$A$41,Movies_data!$H$1:$H$41,"Not Found")</f>
        <v>8</v>
      </c>
      <c r="L2830" t="str">
        <f>_xlfn.XLOOKUP(A2830,Booking_data!$A$1:$A$6001,Booking_data!$E$1:$E$6001,"not Found")</f>
        <v>C032</v>
      </c>
      <c r="M2830" t="str">
        <f>_xlfn.XLOOKUP(L2830,Cinemas_data!$A$1:$A$49,Cinemas_data!$I$1:$I$49,"not Found")</f>
        <v>MovieMax Grand Mall</v>
      </c>
      <c r="N2830" t="str">
        <f>_xlfn.XLOOKUP(L2830,Cinemas_data!$A$1:$A$49,Cinemas_data!$C$1:$C$49,"not Found")</f>
        <v>Madurai</v>
      </c>
      <c r="O2830">
        <f>_xlfn.XLOOKUP(A2830,Booking_data!$A$1:$A$6001,Booking_data!$H$1:$H$6001,"not found")</f>
        <v>3</v>
      </c>
      <c r="P2830">
        <f>_xlfn.XLOOKUP(A2830,Booking_data!$A$1:$A$6001,Booking_data!$I$1:$I$6001,"not Found")</f>
        <v>160</v>
      </c>
      <c r="Q2830">
        <f t="shared" si="222"/>
        <v>480</v>
      </c>
      <c r="R2830" t="str">
        <f>_xlfn.XLOOKUP(A2830,Booking_data!$A$1:$A$6001,Booking_data!$L$1:$L$6001,"Not Found")</f>
        <v>Net Banking</v>
      </c>
      <c r="S2830">
        <f>_xlfn.XLOOKUP(A2830,Booking_data!$A$1:$A$6001,Booking_data!$N$1:$N$6001,"not Found")</f>
        <v>33</v>
      </c>
      <c r="T2830" t="str">
        <f>_xlfn.XLOOKUP(A2830,Booking_data!$A$1:$A$6001,Booking_data!$O$1:$O$6001,"Not Found")</f>
        <v>Other</v>
      </c>
      <c r="U2830" t="str">
        <f t="shared" si="223"/>
        <v>Middle Age</v>
      </c>
      <c r="V2830" t="str">
        <f t="shared" si="224"/>
        <v>Medium Booking</v>
      </c>
    </row>
    <row r="2831" spans="1:22" x14ac:dyDescent="0.25">
      <c r="A2831" t="s">
        <v>3062</v>
      </c>
      <c r="B2831" s="1">
        <v>46084</v>
      </c>
      <c r="C2831" s="1">
        <v>46125</v>
      </c>
      <c r="D2831" s="9">
        <v>0.77083333333333337</v>
      </c>
      <c r="E2831" t="str">
        <f t="shared" si="220"/>
        <v>Weekday</v>
      </c>
      <c r="F2831" t="str">
        <f t="shared" si="221"/>
        <v>Mar</v>
      </c>
      <c r="G2831" t="str">
        <f>_xlfn.XLOOKUP(A2831,Booking_data!$A$1:$A$6001,Booking_data!$D$1:$D$6001,"not found")</f>
        <v>M001</v>
      </c>
      <c r="H2831" t="str">
        <f>_xlfn.XLOOKUP(G2831,Movies_data!$A$1:$A$41,Movies_data!$B$1:$B$41,"not found")</f>
        <v>Leo</v>
      </c>
      <c r="I2831" t="str">
        <f>_xlfn.XLOOKUP(G2831,Movies_data!$A$1:$A$41,Movies_data!$D$1:$D$41,"not found")</f>
        <v>Action</v>
      </c>
      <c r="J2831" t="str">
        <f>_xlfn.XLOOKUP(G2831,Movies_data!$A$1:$A$41,Movies_data!$C$1:$C$41,"not found")</f>
        <v>Tamil</v>
      </c>
      <c r="K2831">
        <f>_xlfn.XLOOKUP(G2831,Movies_data!$A$1:$A$41,Movies_data!$H$1:$H$41,"Not Found")</f>
        <v>8</v>
      </c>
      <c r="L2831" t="str">
        <f>_xlfn.XLOOKUP(A2831,Booking_data!$A$1:$A$6001,Booking_data!$E$1:$E$6001,"not Found")</f>
        <v>C011</v>
      </c>
      <c r="M2831" t="str">
        <f>_xlfn.XLOOKUP(L2831,Cinemas_data!$A$1:$A$49,Cinemas_data!$I$1:$I$49,"not Found")</f>
        <v>Cinepolis City Centre</v>
      </c>
      <c r="N2831" t="str">
        <f>_xlfn.XLOOKUP(L2831,Cinemas_data!$A$1:$A$49,Cinemas_data!$C$1:$C$49,"not Found")</f>
        <v>Chennai</v>
      </c>
      <c r="O2831">
        <f>_xlfn.XLOOKUP(A2831,Booking_data!$A$1:$A$6001,Booking_data!$H$1:$H$6001,"not found")</f>
        <v>3</v>
      </c>
      <c r="P2831">
        <f>_xlfn.XLOOKUP(A2831,Booking_data!$A$1:$A$6001,Booking_data!$I$1:$I$6001,"not Found")</f>
        <v>240</v>
      </c>
      <c r="Q2831">
        <f t="shared" si="222"/>
        <v>720</v>
      </c>
      <c r="R2831" t="str">
        <f>_xlfn.XLOOKUP(A2831,Booking_data!$A$1:$A$6001,Booking_data!$L$1:$L$6001,"Not Found")</f>
        <v>Debit Card</v>
      </c>
      <c r="S2831">
        <f>_xlfn.XLOOKUP(A2831,Booking_data!$A$1:$A$6001,Booking_data!$N$1:$N$6001,"not Found")</f>
        <v>23</v>
      </c>
      <c r="T2831" t="str">
        <f>_xlfn.XLOOKUP(A2831,Booking_data!$A$1:$A$6001,Booking_data!$O$1:$O$6001,"Not Found")</f>
        <v>Male</v>
      </c>
      <c r="U2831" t="str">
        <f t="shared" si="223"/>
        <v>Youngster</v>
      </c>
      <c r="V2831" t="str">
        <f t="shared" si="224"/>
        <v>Medium Booking</v>
      </c>
    </row>
    <row r="2832" spans="1:22" x14ac:dyDescent="0.25">
      <c r="A2832" t="s">
        <v>3063</v>
      </c>
      <c r="B2832" s="1">
        <v>46084</v>
      </c>
      <c r="C2832" s="1">
        <v>46102</v>
      </c>
      <c r="D2832" s="9">
        <v>0.64583333333333337</v>
      </c>
      <c r="E2832" t="str">
        <f t="shared" si="220"/>
        <v>Weekday</v>
      </c>
      <c r="F2832" t="str">
        <f t="shared" si="221"/>
        <v>Mar</v>
      </c>
      <c r="G2832" t="str">
        <f>_xlfn.XLOOKUP(A2832,Booking_data!$A$1:$A$6001,Booking_data!$D$1:$D$6001,"not found")</f>
        <v>M017</v>
      </c>
      <c r="H2832" t="str">
        <f>_xlfn.XLOOKUP(G2832,Movies_data!$A$1:$A$41,Movies_data!$B$1:$B$41,"not found")</f>
        <v>Baahubali 2</v>
      </c>
      <c r="I2832" t="str">
        <f>_xlfn.XLOOKUP(G2832,Movies_data!$A$1:$A$41,Movies_data!$D$1:$D$41,"not found")</f>
        <v>Action</v>
      </c>
      <c r="J2832" t="str">
        <f>_xlfn.XLOOKUP(G2832,Movies_data!$A$1:$A$41,Movies_data!$C$1:$C$41,"not found")</f>
        <v>Telugu</v>
      </c>
      <c r="K2832">
        <f>_xlfn.XLOOKUP(G2832,Movies_data!$A$1:$A$41,Movies_data!$H$1:$H$41,"Not Found")</f>
        <v>8.1999999999999993</v>
      </c>
      <c r="L2832" t="str">
        <f>_xlfn.XLOOKUP(A2832,Booking_data!$A$1:$A$6001,Booking_data!$E$1:$E$6001,"not Found")</f>
        <v>C062</v>
      </c>
      <c r="M2832" t="str">
        <f>_xlfn.XLOOKUP(L2832,Cinemas_data!$A$1:$A$49,Cinemas_data!$I$1:$I$49,"not Found")</f>
        <v>PVR Grand Mall</v>
      </c>
      <c r="N2832" t="str">
        <f>_xlfn.XLOOKUP(L2832,Cinemas_data!$A$1:$A$49,Cinemas_data!$C$1:$C$49,"not Found")</f>
        <v>Mysuru</v>
      </c>
      <c r="O2832">
        <f>_xlfn.XLOOKUP(A2832,Booking_data!$A$1:$A$6001,Booking_data!$H$1:$H$6001,"not found")</f>
        <v>4</v>
      </c>
      <c r="P2832">
        <f>_xlfn.XLOOKUP(A2832,Booking_data!$A$1:$A$6001,Booking_data!$I$1:$I$6001,"not Found")</f>
        <v>240</v>
      </c>
      <c r="Q2832">
        <f t="shared" si="222"/>
        <v>960</v>
      </c>
      <c r="R2832" t="str">
        <f>_xlfn.XLOOKUP(A2832,Booking_data!$A$1:$A$6001,Booking_data!$L$1:$L$6001,"Not Found")</f>
        <v>Debit Card</v>
      </c>
      <c r="S2832">
        <f>_xlfn.XLOOKUP(A2832,Booking_data!$A$1:$A$6001,Booking_data!$N$1:$N$6001,"not Found")</f>
        <v>25</v>
      </c>
      <c r="T2832" t="str">
        <f>_xlfn.XLOOKUP(A2832,Booking_data!$A$1:$A$6001,Booking_data!$O$1:$O$6001,"Not Found")</f>
        <v>Female</v>
      </c>
      <c r="U2832" t="str">
        <f t="shared" si="223"/>
        <v>Youngster</v>
      </c>
      <c r="V2832" t="str">
        <f t="shared" si="224"/>
        <v>Medium Booking</v>
      </c>
    </row>
    <row r="2833" spans="1:22" x14ac:dyDescent="0.25">
      <c r="A2833" t="s">
        <v>3064</v>
      </c>
      <c r="B2833" s="1">
        <v>46084</v>
      </c>
      <c r="C2833" s="1">
        <v>46106</v>
      </c>
      <c r="D2833" s="9">
        <v>0.77083333333333337</v>
      </c>
      <c r="E2833" t="str">
        <f t="shared" si="220"/>
        <v>Weekday</v>
      </c>
      <c r="F2833" t="str">
        <f t="shared" si="221"/>
        <v>Mar</v>
      </c>
      <c r="G2833" t="str">
        <f>_xlfn.XLOOKUP(A2833,Booking_data!$A$1:$A$6001,Booking_data!$D$1:$D$6001,"not found")</f>
        <v>M021</v>
      </c>
      <c r="H2833" t="str">
        <f>_xlfn.XLOOKUP(G2833,Movies_data!$A$1:$A$41,Movies_data!$B$1:$B$41,"not found")</f>
        <v>Pathaan</v>
      </c>
      <c r="I2833" t="str">
        <f>_xlfn.XLOOKUP(G2833,Movies_data!$A$1:$A$41,Movies_data!$D$1:$D$41,"not found")</f>
        <v>Action</v>
      </c>
      <c r="J2833" t="str">
        <f>_xlfn.XLOOKUP(G2833,Movies_data!$A$1:$A$41,Movies_data!$C$1:$C$41,"not found")</f>
        <v>Hindi</v>
      </c>
      <c r="K2833">
        <f>_xlfn.XLOOKUP(G2833,Movies_data!$A$1:$A$41,Movies_data!$H$1:$H$41,"Not Found")</f>
        <v>5.9</v>
      </c>
      <c r="L2833" t="str">
        <f>_xlfn.XLOOKUP(A2833,Booking_data!$A$1:$A$6001,Booking_data!$E$1:$E$6001,"not Found")</f>
        <v>C032</v>
      </c>
      <c r="M2833" t="str">
        <f>_xlfn.XLOOKUP(L2833,Cinemas_data!$A$1:$A$49,Cinemas_data!$I$1:$I$49,"not Found")</f>
        <v>MovieMax Grand Mall</v>
      </c>
      <c r="N2833" t="str">
        <f>_xlfn.XLOOKUP(L2833,Cinemas_data!$A$1:$A$49,Cinemas_data!$C$1:$C$49,"not Found")</f>
        <v>Madurai</v>
      </c>
      <c r="O2833">
        <f>_xlfn.XLOOKUP(A2833,Booking_data!$A$1:$A$6001,Booking_data!$H$1:$H$6001,"not found")</f>
        <v>6</v>
      </c>
      <c r="P2833">
        <f>_xlfn.XLOOKUP(A2833,Booking_data!$A$1:$A$6001,Booking_data!$I$1:$I$6001,"not Found")</f>
        <v>240</v>
      </c>
      <c r="Q2833">
        <f t="shared" si="222"/>
        <v>1440</v>
      </c>
      <c r="R2833" t="str">
        <f>_xlfn.XLOOKUP(A2833,Booking_data!$A$1:$A$6001,Booking_data!$L$1:$L$6001,"Not Found")</f>
        <v>Credit Card</v>
      </c>
      <c r="S2833">
        <f>_xlfn.XLOOKUP(A2833,Booking_data!$A$1:$A$6001,Booking_data!$N$1:$N$6001,"not Found")</f>
        <v>53</v>
      </c>
      <c r="T2833" t="str">
        <f>_xlfn.XLOOKUP(A2833,Booking_data!$A$1:$A$6001,Booking_data!$O$1:$O$6001,"Not Found")</f>
        <v>Female</v>
      </c>
      <c r="U2833" t="str">
        <f t="shared" si="223"/>
        <v>Above 45</v>
      </c>
      <c r="V2833" t="str">
        <f t="shared" si="224"/>
        <v>High Booking</v>
      </c>
    </row>
    <row r="2834" spans="1:22" x14ac:dyDescent="0.25">
      <c r="A2834" t="s">
        <v>3065</v>
      </c>
      <c r="B2834" s="1">
        <v>46084</v>
      </c>
      <c r="C2834" s="1">
        <v>46161</v>
      </c>
      <c r="D2834" s="9">
        <v>0.39583333333333331</v>
      </c>
      <c r="E2834" t="str">
        <f t="shared" si="220"/>
        <v>Weekday</v>
      </c>
      <c r="F2834" t="str">
        <f t="shared" si="221"/>
        <v>Mar</v>
      </c>
      <c r="G2834" t="str">
        <f>_xlfn.XLOOKUP(A2834,Booking_data!$A$1:$A$6001,Booking_data!$D$1:$D$6001,"not found")</f>
        <v>M036</v>
      </c>
      <c r="H2834" t="str">
        <f>_xlfn.XLOOKUP(G2834,Movies_data!$A$1:$A$41,Movies_data!$B$1:$B$41,"not found")</f>
        <v>Avengers Endgame</v>
      </c>
      <c r="I2834" t="str">
        <f>_xlfn.XLOOKUP(G2834,Movies_data!$A$1:$A$41,Movies_data!$D$1:$D$41,"not found")</f>
        <v>Action</v>
      </c>
      <c r="J2834" t="str">
        <f>_xlfn.XLOOKUP(G2834,Movies_data!$A$1:$A$41,Movies_data!$C$1:$C$41,"not found")</f>
        <v>English</v>
      </c>
      <c r="K2834">
        <f>_xlfn.XLOOKUP(G2834,Movies_data!$A$1:$A$41,Movies_data!$H$1:$H$41,"Not Found")</f>
        <v>8.4</v>
      </c>
      <c r="L2834" t="str">
        <f>_xlfn.XLOOKUP(A2834,Booking_data!$A$1:$A$6001,Booking_data!$E$1:$E$6001,"not Found")</f>
        <v>C062</v>
      </c>
      <c r="M2834" t="str">
        <f>_xlfn.XLOOKUP(L2834,Cinemas_data!$A$1:$A$49,Cinemas_data!$I$1:$I$49,"not Found")</f>
        <v>PVR Grand Mall</v>
      </c>
      <c r="N2834" t="str">
        <f>_xlfn.XLOOKUP(L2834,Cinemas_data!$A$1:$A$49,Cinemas_data!$C$1:$C$49,"not Found")</f>
        <v>Mysuru</v>
      </c>
      <c r="O2834">
        <f>_xlfn.XLOOKUP(A2834,Booking_data!$A$1:$A$6001,Booking_data!$H$1:$H$6001,"not found")</f>
        <v>1</v>
      </c>
      <c r="P2834">
        <f>_xlfn.XLOOKUP(A2834,Booking_data!$A$1:$A$6001,Booking_data!$I$1:$I$6001,"not Found")</f>
        <v>240</v>
      </c>
      <c r="Q2834">
        <f t="shared" si="222"/>
        <v>240</v>
      </c>
      <c r="R2834" t="str">
        <f>_xlfn.XLOOKUP(A2834,Booking_data!$A$1:$A$6001,Booking_data!$L$1:$L$6001,"Not Found")</f>
        <v>Credit Card</v>
      </c>
      <c r="S2834">
        <f>_xlfn.XLOOKUP(A2834,Booking_data!$A$1:$A$6001,Booking_data!$N$1:$N$6001,"not Found")</f>
        <v>51</v>
      </c>
      <c r="T2834" t="str">
        <f>_xlfn.XLOOKUP(A2834,Booking_data!$A$1:$A$6001,Booking_data!$O$1:$O$6001,"Not Found")</f>
        <v>Female</v>
      </c>
      <c r="U2834" t="str">
        <f t="shared" si="223"/>
        <v>Above 45</v>
      </c>
      <c r="V2834" t="str">
        <f t="shared" si="224"/>
        <v>Low Booking</v>
      </c>
    </row>
    <row r="2835" spans="1:22" x14ac:dyDescent="0.25">
      <c r="A2835" t="s">
        <v>3066</v>
      </c>
      <c r="B2835" s="1">
        <v>46084</v>
      </c>
      <c r="C2835" s="1">
        <v>46071</v>
      </c>
      <c r="D2835" s="9">
        <v>0.53125</v>
      </c>
      <c r="E2835" t="str">
        <f t="shared" si="220"/>
        <v>Weekday</v>
      </c>
      <c r="F2835" t="str">
        <f t="shared" si="221"/>
        <v>Mar</v>
      </c>
      <c r="G2835" t="str">
        <f>_xlfn.XLOOKUP(A2835,Booking_data!$A$1:$A$6001,Booking_data!$D$1:$D$6001,"not found")</f>
        <v>M005</v>
      </c>
      <c r="H2835" t="str">
        <f>_xlfn.XLOOKUP(G2835,Movies_data!$A$1:$A$41,Movies_data!$B$1:$B$41,"not found")</f>
        <v>Ponniyin Selvan II</v>
      </c>
      <c r="I2835" t="str">
        <f>_xlfn.XLOOKUP(G2835,Movies_data!$A$1:$A$41,Movies_data!$D$1:$D$41,"not found")</f>
        <v>Drama</v>
      </c>
      <c r="J2835" t="str">
        <f>_xlfn.XLOOKUP(G2835,Movies_data!$A$1:$A$41,Movies_data!$C$1:$C$41,"not found")</f>
        <v>Tamil</v>
      </c>
      <c r="K2835">
        <f>_xlfn.XLOOKUP(G2835,Movies_data!$A$1:$A$41,Movies_data!$H$1:$H$41,"Not Found")</f>
        <v>7.3</v>
      </c>
      <c r="L2835" t="str">
        <f>_xlfn.XLOOKUP(A2835,Booking_data!$A$1:$A$6001,Booking_data!$E$1:$E$6001,"not Found")</f>
        <v>C091</v>
      </c>
      <c r="M2835" t="str">
        <f>_xlfn.XLOOKUP(L2835,Cinemas_data!$A$1:$A$49,Cinemas_data!$I$1:$I$49,"not Found")</f>
        <v>Cinepolis City Centre</v>
      </c>
      <c r="N2835" t="str">
        <f>_xlfn.XLOOKUP(L2835,Cinemas_data!$A$1:$A$49,Cinemas_data!$C$1:$C$49,"not Found")</f>
        <v>Mumbai</v>
      </c>
      <c r="O2835">
        <f>_xlfn.XLOOKUP(A2835,Booking_data!$A$1:$A$6001,Booking_data!$H$1:$H$6001,"not found")</f>
        <v>1</v>
      </c>
      <c r="P2835">
        <f>_xlfn.XLOOKUP(A2835,Booking_data!$A$1:$A$6001,Booking_data!$I$1:$I$6001,"not Found")</f>
        <v>200</v>
      </c>
      <c r="Q2835">
        <f t="shared" si="222"/>
        <v>200</v>
      </c>
      <c r="R2835" t="str">
        <f>_xlfn.XLOOKUP(A2835,Booking_data!$A$1:$A$6001,Booking_data!$L$1:$L$6001,"Not Found")</f>
        <v>UPI</v>
      </c>
      <c r="S2835">
        <f>_xlfn.XLOOKUP(A2835,Booking_data!$A$1:$A$6001,Booking_data!$N$1:$N$6001,"not Found")</f>
        <v>31</v>
      </c>
      <c r="T2835" t="str">
        <f>_xlfn.XLOOKUP(A2835,Booking_data!$A$1:$A$6001,Booking_data!$O$1:$O$6001,"Not Found")</f>
        <v>Other</v>
      </c>
      <c r="U2835" t="str">
        <f t="shared" si="223"/>
        <v>Middle Age</v>
      </c>
      <c r="V2835" t="str">
        <f t="shared" si="224"/>
        <v>Low Booking</v>
      </c>
    </row>
    <row r="2836" spans="1:22" x14ac:dyDescent="0.25">
      <c r="A2836" t="s">
        <v>3067</v>
      </c>
      <c r="B2836" s="1">
        <v>46084</v>
      </c>
      <c r="C2836" s="1">
        <v>46063</v>
      </c>
      <c r="D2836" s="9">
        <v>0.39583333333333331</v>
      </c>
      <c r="E2836" t="str">
        <f t="shared" si="220"/>
        <v>Weekday</v>
      </c>
      <c r="F2836" t="str">
        <f t="shared" si="221"/>
        <v>Mar</v>
      </c>
      <c r="G2836" t="str">
        <f>_xlfn.XLOOKUP(A2836,Booking_data!$A$1:$A$6001,Booking_data!$D$1:$D$6001,"not found")</f>
        <v>M005</v>
      </c>
      <c r="H2836" t="str">
        <f>_xlfn.XLOOKUP(G2836,Movies_data!$A$1:$A$41,Movies_data!$B$1:$B$41,"not found")</f>
        <v>Ponniyin Selvan II</v>
      </c>
      <c r="I2836" t="str">
        <f>_xlfn.XLOOKUP(G2836,Movies_data!$A$1:$A$41,Movies_data!$D$1:$D$41,"not found")</f>
        <v>Drama</v>
      </c>
      <c r="J2836" t="str">
        <f>_xlfn.XLOOKUP(G2836,Movies_data!$A$1:$A$41,Movies_data!$C$1:$C$41,"not found")</f>
        <v>Tamil</v>
      </c>
      <c r="K2836">
        <f>_xlfn.XLOOKUP(G2836,Movies_data!$A$1:$A$41,Movies_data!$H$1:$H$41,"Not Found")</f>
        <v>7.3</v>
      </c>
      <c r="L2836" t="str">
        <f>_xlfn.XLOOKUP(A2836,Booking_data!$A$1:$A$6001,Booking_data!$E$1:$E$6001,"not Found")</f>
        <v>C102</v>
      </c>
      <c r="M2836" t="str">
        <f>_xlfn.XLOOKUP(L2836,Cinemas_data!$A$1:$A$49,Cinemas_data!$I$1:$I$49,"not Found")</f>
        <v>Mukta A2 Cinemas Grand Mall</v>
      </c>
      <c r="N2836" t="str">
        <f>_xlfn.XLOOKUP(L2836,Cinemas_data!$A$1:$A$49,Cinemas_data!$C$1:$C$49,"not Found")</f>
        <v>Pune</v>
      </c>
      <c r="O2836">
        <f>_xlfn.XLOOKUP(A2836,Booking_data!$A$1:$A$6001,Booking_data!$H$1:$H$6001,"not found")</f>
        <v>2</v>
      </c>
      <c r="P2836">
        <f>_xlfn.XLOOKUP(A2836,Booking_data!$A$1:$A$6001,Booking_data!$I$1:$I$6001,"not Found")</f>
        <v>300</v>
      </c>
      <c r="Q2836">
        <f t="shared" si="222"/>
        <v>600</v>
      </c>
      <c r="R2836" t="str">
        <f>_xlfn.XLOOKUP(A2836,Booking_data!$A$1:$A$6001,Booking_data!$L$1:$L$6001,"Not Found")</f>
        <v>UPI</v>
      </c>
      <c r="S2836">
        <f>_xlfn.XLOOKUP(A2836,Booking_data!$A$1:$A$6001,Booking_data!$N$1:$N$6001,"not Found")</f>
        <v>28</v>
      </c>
      <c r="T2836" t="str">
        <f>_xlfn.XLOOKUP(A2836,Booking_data!$A$1:$A$6001,Booking_data!$O$1:$O$6001,"Not Found")</f>
        <v>Male</v>
      </c>
      <c r="U2836" t="str">
        <f t="shared" si="223"/>
        <v>Youngster</v>
      </c>
      <c r="V2836" t="str">
        <f t="shared" si="224"/>
        <v>Low Booking</v>
      </c>
    </row>
    <row r="2837" spans="1:22" x14ac:dyDescent="0.25">
      <c r="A2837" t="s">
        <v>3068</v>
      </c>
      <c r="B2837" s="1">
        <v>46084</v>
      </c>
      <c r="C2837" s="1">
        <v>46147</v>
      </c>
      <c r="D2837" s="9">
        <v>0.77083333333333337</v>
      </c>
      <c r="E2837" t="str">
        <f t="shared" si="220"/>
        <v>Weekday</v>
      </c>
      <c r="F2837" t="str">
        <f t="shared" si="221"/>
        <v>Mar</v>
      </c>
      <c r="G2837" t="str">
        <f>_xlfn.XLOOKUP(A2837,Booking_data!$A$1:$A$6001,Booking_data!$D$1:$D$6001,"not found")</f>
        <v>M027</v>
      </c>
      <c r="H2837" t="str">
        <f>_xlfn.XLOOKUP(G2837,Movies_data!$A$1:$A$41,Movies_data!$B$1:$B$41,"not found")</f>
        <v>KGF Chapter 2</v>
      </c>
      <c r="I2837" t="str">
        <f>_xlfn.XLOOKUP(G2837,Movies_data!$A$1:$A$41,Movies_data!$D$1:$D$41,"not found")</f>
        <v>Action</v>
      </c>
      <c r="J2837" t="str">
        <f>_xlfn.XLOOKUP(G2837,Movies_data!$A$1:$A$41,Movies_data!$C$1:$C$41,"not found")</f>
        <v>Kannada</v>
      </c>
      <c r="K2837">
        <f>_xlfn.XLOOKUP(G2837,Movies_data!$A$1:$A$41,Movies_data!$H$1:$H$41,"Not Found")</f>
        <v>8.3000000000000007</v>
      </c>
      <c r="L2837" t="str">
        <f>_xlfn.XLOOKUP(A2837,Booking_data!$A$1:$A$6001,Booking_data!$E$1:$E$6001,"not Found")</f>
        <v>C042</v>
      </c>
      <c r="M2837" t="str">
        <f>_xlfn.XLOOKUP(L2837,Cinemas_data!$A$1:$A$49,Cinemas_data!$I$1:$I$49,"not Found")</f>
        <v>Asian Cinemas Grand Mall</v>
      </c>
      <c r="N2837" t="str">
        <f>_xlfn.XLOOKUP(L2837,Cinemas_data!$A$1:$A$49,Cinemas_data!$C$1:$C$49,"not Found")</f>
        <v>Salem</v>
      </c>
      <c r="O2837">
        <f>_xlfn.XLOOKUP(A2837,Booking_data!$A$1:$A$6001,Booking_data!$H$1:$H$6001,"not found")</f>
        <v>6</v>
      </c>
      <c r="P2837">
        <f>_xlfn.XLOOKUP(A2837,Booking_data!$A$1:$A$6001,Booking_data!$I$1:$I$6001,"not Found")</f>
        <v>460</v>
      </c>
      <c r="Q2837">
        <f t="shared" si="222"/>
        <v>2760</v>
      </c>
      <c r="R2837" t="str">
        <f>_xlfn.XLOOKUP(A2837,Booking_data!$A$1:$A$6001,Booking_data!$L$1:$L$6001,"Not Found")</f>
        <v>UPI</v>
      </c>
      <c r="S2837">
        <f>_xlfn.XLOOKUP(A2837,Booking_data!$A$1:$A$6001,Booking_data!$N$1:$N$6001,"not Found")</f>
        <v>42</v>
      </c>
      <c r="T2837" t="str">
        <f>_xlfn.XLOOKUP(A2837,Booking_data!$A$1:$A$6001,Booking_data!$O$1:$O$6001,"Not Found")</f>
        <v>Other</v>
      </c>
      <c r="U2837" t="str">
        <f t="shared" si="223"/>
        <v>Middle Age</v>
      </c>
      <c r="V2837" t="str">
        <f t="shared" si="224"/>
        <v>High Booking</v>
      </c>
    </row>
    <row r="2838" spans="1:22" x14ac:dyDescent="0.25">
      <c r="A2838" t="s">
        <v>3069</v>
      </c>
      <c r="B2838" s="1">
        <v>46084</v>
      </c>
      <c r="C2838" s="1">
        <v>46132</v>
      </c>
      <c r="D2838" s="9">
        <v>0.77083333333333337</v>
      </c>
      <c r="E2838" t="str">
        <f t="shared" si="220"/>
        <v>Weekday</v>
      </c>
      <c r="F2838" t="str">
        <f t="shared" si="221"/>
        <v>Mar</v>
      </c>
      <c r="G2838" t="str">
        <f>_xlfn.XLOOKUP(A2838,Booking_data!$A$1:$A$6001,Booking_data!$D$1:$D$6001,"not found")</f>
        <v>M016</v>
      </c>
      <c r="H2838" t="str">
        <f>_xlfn.XLOOKUP(G2838,Movies_data!$A$1:$A$41,Movies_data!$B$1:$B$41,"not found")</f>
        <v>Arjun Reddy</v>
      </c>
      <c r="I2838" t="str">
        <f>_xlfn.XLOOKUP(G2838,Movies_data!$A$1:$A$41,Movies_data!$D$1:$D$41,"not found")</f>
        <v>Drama</v>
      </c>
      <c r="J2838" t="str">
        <f>_xlfn.XLOOKUP(G2838,Movies_data!$A$1:$A$41,Movies_data!$C$1:$C$41,"not found")</f>
        <v>Telugu</v>
      </c>
      <c r="K2838">
        <f>_xlfn.XLOOKUP(G2838,Movies_data!$A$1:$A$41,Movies_data!$H$1:$H$41,"Not Found")</f>
        <v>7.7</v>
      </c>
      <c r="L2838" t="str">
        <f>_xlfn.XLOOKUP(A2838,Booking_data!$A$1:$A$6001,Booking_data!$E$1:$E$6001,"not Found")</f>
        <v>C032</v>
      </c>
      <c r="M2838" t="str">
        <f>_xlfn.XLOOKUP(L2838,Cinemas_data!$A$1:$A$49,Cinemas_data!$I$1:$I$49,"not Found")</f>
        <v>MovieMax Grand Mall</v>
      </c>
      <c r="N2838" t="str">
        <f>_xlfn.XLOOKUP(L2838,Cinemas_data!$A$1:$A$49,Cinemas_data!$C$1:$C$49,"not Found")</f>
        <v>Madurai</v>
      </c>
      <c r="O2838">
        <f>_xlfn.XLOOKUP(A2838,Booking_data!$A$1:$A$6001,Booking_data!$H$1:$H$6001,"not found")</f>
        <v>6</v>
      </c>
      <c r="P2838">
        <f>_xlfn.XLOOKUP(A2838,Booking_data!$A$1:$A$6001,Booking_data!$I$1:$I$6001,"not Found")</f>
        <v>240</v>
      </c>
      <c r="Q2838">
        <f t="shared" si="222"/>
        <v>1440</v>
      </c>
      <c r="R2838" t="str">
        <f>_xlfn.XLOOKUP(A2838,Booking_data!$A$1:$A$6001,Booking_data!$L$1:$L$6001,"Not Found")</f>
        <v>Wallet</v>
      </c>
      <c r="S2838">
        <f>_xlfn.XLOOKUP(A2838,Booking_data!$A$1:$A$6001,Booking_data!$N$1:$N$6001,"not Found")</f>
        <v>52</v>
      </c>
      <c r="T2838" t="str">
        <f>_xlfn.XLOOKUP(A2838,Booking_data!$A$1:$A$6001,Booking_data!$O$1:$O$6001,"Not Found")</f>
        <v>Male</v>
      </c>
      <c r="U2838" t="str">
        <f t="shared" si="223"/>
        <v>Above 45</v>
      </c>
      <c r="V2838" t="str">
        <f t="shared" si="224"/>
        <v>High Booking</v>
      </c>
    </row>
    <row r="2839" spans="1:22" x14ac:dyDescent="0.25">
      <c r="A2839" t="s">
        <v>3070</v>
      </c>
      <c r="B2839" s="1">
        <v>46084</v>
      </c>
      <c r="C2839" s="1">
        <v>46105</v>
      </c>
      <c r="D2839" s="9">
        <v>0.39583333333333331</v>
      </c>
      <c r="E2839" t="str">
        <f t="shared" si="220"/>
        <v>Weekday</v>
      </c>
      <c r="F2839" t="str">
        <f t="shared" si="221"/>
        <v>Mar</v>
      </c>
      <c r="G2839" t="str">
        <f>_xlfn.XLOOKUP(A2839,Booking_data!$A$1:$A$6001,Booking_data!$D$1:$D$6001,"not found")</f>
        <v>M009</v>
      </c>
      <c r="H2839" t="str">
        <f>_xlfn.XLOOKUP(G2839,Movies_data!$A$1:$A$41,Movies_data!$B$1:$B$41,"not found")</f>
        <v>Amaran</v>
      </c>
      <c r="I2839" t="str">
        <f>_xlfn.XLOOKUP(G2839,Movies_data!$A$1:$A$41,Movies_data!$D$1:$D$41,"not found")</f>
        <v>Biography</v>
      </c>
      <c r="J2839" t="str">
        <f>_xlfn.XLOOKUP(G2839,Movies_data!$A$1:$A$41,Movies_data!$C$1:$C$41,"not found")</f>
        <v>Tamil</v>
      </c>
      <c r="K2839">
        <f>_xlfn.XLOOKUP(G2839,Movies_data!$A$1:$A$41,Movies_data!$H$1:$H$41,"Not Found")</f>
        <v>8.3000000000000007</v>
      </c>
      <c r="L2839" t="str">
        <f>_xlfn.XLOOKUP(A2839,Booking_data!$A$1:$A$6001,Booking_data!$E$1:$E$6001,"not Found")</f>
        <v>C113</v>
      </c>
      <c r="M2839" t="str">
        <f>_xlfn.XLOOKUP(L2839,Cinemas_data!$A$1:$A$49,Cinemas_data!$I$1:$I$49,"not Found")</f>
        <v>Asian Cinemas Forum Mall</v>
      </c>
      <c r="N2839" t="str">
        <f>_xlfn.XLOOKUP(L2839,Cinemas_data!$A$1:$A$49,Cinemas_data!$C$1:$C$49,"not Found")</f>
        <v>Delhi</v>
      </c>
      <c r="O2839">
        <f>_xlfn.XLOOKUP(A2839,Booking_data!$A$1:$A$6001,Booking_data!$H$1:$H$6001,"not found")</f>
        <v>5</v>
      </c>
      <c r="P2839">
        <f>_xlfn.XLOOKUP(A2839,Booking_data!$A$1:$A$6001,Booking_data!$I$1:$I$6001,"not Found")</f>
        <v>320</v>
      </c>
      <c r="Q2839">
        <f t="shared" si="222"/>
        <v>1600</v>
      </c>
      <c r="R2839" t="str">
        <f>_xlfn.XLOOKUP(A2839,Booking_data!$A$1:$A$6001,Booking_data!$L$1:$L$6001,"Not Found")</f>
        <v>Credit Card</v>
      </c>
      <c r="S2839">
        <f>_xlfn.XLOOKUP(A2839,Booking_data!$A$1:$A$6001,Booking_data!$N$1:$N$6001,"not Found")</f>
        <v>32</v>
      </c>
      <c r="T2839" t="str">
        <f>_xlfn.XLOOKUP(A2839,Booking_data!$A$1:$A$6001,Booking_data!$O$1:$O$6001,"Not Found")</f>
        <v>Male</v>
      </c>
      <c r="U2839" t="str">
        <f t="shared" si="223"/>
        <v>Middle Age</v>
      </c>
      <c r="V2839" t="str">
        <f t="shared" si="224"/>
        <v>High Booking</v>
      </c>
    </row>
    <row r="2840" spans="1:22" x14ac:dyDescent="0.25">
      <c r="A2840" t="s">
        <v>3071</v>
      </c>
      <c r="B2840" s="1">
        <v>46084</v>
      </c>
      <c r="C2840" s="1">
        <v>46051</v>
      </c>
      <c r="D2840" s="9">
        <v>0.64583333333333337</v>
      </c>
      <c r="E2840" t="str">
        <f t="shared" si="220"/>
        <v>Weekday</v>
      </c>
      <c r="F2840" t="str">
        <f t="shared" si="221"/>
        <v>Mar</v>
      </c>
      <c r="G2840" t="str">
        <f>_xlfn.XLOOKUP(A2840,Booking_data!$A$1:$A$6001,Booking_data!$D$1:$D$6001,"not found")</f>
        <v>M025</v>
      </c>
      <c r="H2840" t="str">
        <f>_xlfn.XLOOKUP(G2840,Movies_data!$A$1:$A$41,Movies_data!$B$1:$B$41,"not found")</f>
        <v>Rocky Aur Rani Kii Prem Kahaani</v>
      </c>
      <c r="I2840" t="str">
        <f>_xlfn.XLOOKUP(G2840,Movies_data!$A$1:$A$41,Movies_data!$D$1:$D$41,"not found")</f>
        <v>Romance</v>
      </c>
      <c r="J2840" t="str">
        <f>_xlfn.XLOOKUP(G2840,Movies_data!$A$1:$A$41,Movies_data!$C$1:$C$41,"not found")</f>
        <v>Hindi</v>
      </c>
      <c r="K2840">
        <f>_xlfn.XLOOKUP(G2840,Movies_data!$A$1:$A$41,Movies_data!$H$1:$H$41,"Not Found")</f>
        <v>6.8</v>
      </c>
      <c r="L2840" t="str">
        <f>_xlfn.XLOOKUP(A2840,Booking_data!$A$1:$A$6001,Booking_data!$E$1:$E$6001,"not Found")</f>
        <v>C081</v>
      </c>
      <c r="M2840" t="str">
        <f>_xlfn.XLOOKUP(L2840,Cinemas_data!$A$1:$A$49,Cinemas_data!$I$1:$I$49,"not Found")</f>
        <v>INOX City Centre</v>
      </c>
      <c r="N2840" t="str">
        <f>_xlfn.XLOOKUP(L2840,Cinemas_data!$A$1:$A$49,Cinemas_data!$C$1:$C$49,"not Found")</f>
        <v>Vijayawada</v>
      </c>
      <c r="O2840">
        <f>_xlfn.XLOOKUP(A2840,Booking_data!$A$1:$A$6001,Booking_data!$H$1:$H$6001,"not found")</f>
        <v>3</v>
      </c>
      <c r="P2840">
        <f>_xlfn.XLOOKUP(A2840,Booking_data!$A$1:$A$6001,Booking_data!$I$1:$I$6001,"not Found")</f>
        <v>200</v>
      </c>
      <c r="Q2840">
        <f t="shared" si="222"/>
        <v>600</v>
      </c>
      <c r="R2840" t="str">
        <f>_xlfn.XLOOKUP(A2840,Booking_data!$A$1:$A$6001,Booking_data!$L$1:$L$6001,"Not Found")</f>
        <v>UPI</v>
      </c>
      <c r="S2840">
        <f>_xlfn.XLOOKUP(A2840,Booking_data!$A$1:$A$6001,Booking_data!$N$1:$N$6001,"not Found")</f>
        <v>18</v>
      </c>
      <c r="T2840" t="str">
        <f>_xlfn.XLOOKUP(A2840,Booking_data!$A$1:$A$6001,Booking_data!$O$1:$O$6001,"Not Found")</f>
        <v>Other</v>
      </c>
      <c r="U2840" t="str">
        <f t="shared" si="223"/>
        <v>Youngster</v>
      </c>
      <c r="V2840" t="str">
        <f t="shared" si="224"/>
        <v>Medium Booking</v>
      </c>
    </row>
    <row r="2841" spans="1:22" x14ac:dyDescent="0.25">
      <c r="A2841" t="s">
        <v>3072</v>
      </c>
      <c r="B2841" s="1">
        <v>46084</v>
      </c>
      <c r="C2841" s="1">
        <v>46042</v>
      </c>
      <c r="D2841" s="9">
        <v>0.64583333333333337</v>
      </c>
      <c r="E2841" t="str">
        <f t="shared" si="220"/>
        <v>Weekday</v>
      </c>
      <c r="F2841" t="str">
        <f t="shared" si="221"/>
        <v>Mar</v>
      </c>
      <c r="G2841" t="str">
        <f>_xlfn.XLOOKUP(A2841,Booking_data!$A$1:$A$6001,Booking_data!$D$1:$D$6001,"not found")</f>
        <v>M024</v>
      </c>
      <c r="H2841" t="str">
        <f>_xlfn.XLOOKUP(G2841,Movies_data!$A$1:$A$41,Movies_data!$B$1:$B$41,"not found")</f>
        <v>Bhool Bhulaiyaa 2</v>
      </c>
      <c r="I2841" t="str">
        <f>_xlfn.XLOOKUP(G2841,Movies_data!$A$1:$A$41,Movies_data!$D$1:$D$41,"not found")</f>
        <v>Comedy</v>
      </c>
      <c r="J2841" t="str">
        <f>_xlfn.XLOOKUP(G2841,Movies_data!$A$1:$A$41,Movies_data!$C$1:$C$41,"not found")</f>
        <v>Hindi</v>
      </c>
      <c r="K2841">
        <f>_xlfn.XLOOKUP(G2841,Movies_data!$A$1:$A$41,Movies_data!$H$1:$H$41,"Not Found")</f>
        <v>5.9</v>
      </c>
      <c r="L2841" t="str">
        <f>_xlfn.XLOOKUP(A2841,Booking_data!$A$1:$A$6001,Booking_data!$E$1:$E$6001,"not Found")</f>
        <v>C012</v>
      </c>
      <c r="M2841" t="str">
        <f>_xlfn.XLOOKUP(L2841,Cinemas_data!$A$1:$A$49,Cinemas_data!$I$1:$I$49,"not Found")</f>
        <v>Miraj Cinemas Grand Mall</v>
      </c>
      <c r="N2841" t="str">
        <f>_xlfn.XLOOKUP(L2841,Cinemas_data!$A$1:$A$49,Cinemas_data!$C$1:$C$49,"not Found")</f>
        <v>Chennai</v>
      </c>
      <c r="O2841">
        <f>_xlfn.XLOOKUP(A2841,Booking_data!$A$1:$A$6001,Booking_data!$H$1:$H$6001,"not found")</f>
        <v>2</v>
      </c>
      <c r="P2841">
        <f>_xlfn.XLOOKUP(A2841,Booking_data!$A$1:$A$6001,Booking_data!$I$1:$I$6001,"not Found")</f>
        <v>240</v>
      </c>
      <c r="Q2841">
        <f t="shared" si="222"/>
        <v>480</v>
      </c>
      <c r="R2841" t="str">
        <f>_xlfn.XLOOKUP(A2841,Booking_data!$A$1:$A$6001,Booking_data!$L$1:$L$6001,"Not Found")</f>
        <v>Wallet</v>
      </c>
      <c r="S2841">
        <f>_xlfn.XLOOKUP(A2841,Booking_data!$A$1:$A$6001,Booking_data!$N$1:$N$6001,"not Found")</f>
        <v>50</v>
      </c>
      <c r="T2841" t="str">
        <f>_xlfn.XLOOKUP(A2841,Booking_data!$A$1:$A$6001,Booking_data!$O$1:$O$6001,"Not Found")</f>
        <v>Female</v>
      </c>
      <c r="U2841" t="str">
        <f t="shared" si="223"/>
        <v>Above 45</v>
      </c>
      <c r="V2841" t="str">
        <f t="shared" si="224"/>
        <v>Low Booking</v>
      </c>
    </row>
    <row r="2842" spans="1:22" x14ac:dyDescent="0.25">
      <c r="A2842" t="s">
        <v>3073</v>
      </c>
      <c r="B2842" s="1">
        <v>46084</v>
      </c>
      <c r="C2842" s="1">
        <v>46155</v>
      </c>
      <c r="D2842" s="9">
        <v>0.88541666666666663</v>
      </c>
      <c r="E2842" t="str">
        <f t="shared" si="220"/>
        <v>Weekday</v>
      </c>
      <c r="F2842" t="str">
        <f t="shared" si="221"/>
        <v>Mar</v>
      </c>
      <c r="G2842" t="str">
        <f>_xlfn.XLOOKUP(A2842,Booking_data!$A$1:$A$6001,Booking_data!$D$1:$D$6001,"not found")</f>
        <v>M002</v>
      </c>
      <c r="H2842" t="str">
        <f>_xlfn.XLOOKUP(G2842,Movies_data!$A$1:$A$41,Movies_data!$B$1:$B$41,"not found")</f>
        <v>Jailer</v>
      </c>
      <c r="I2842" t="str">
        <f>_xlfn.XLOOKUP(G2842,Movies_data!$A$1:$A$41,Movies_data!$D$1:$D$41,"not found")</f>
        <v>Action</v>
      </c>
      <c r="J2842" t="str">
        <f>_xlfn.XLOOKUP(G2842,Movies_data!$A$1:$A$41,Movies_data!$C$1:$C$41,"not found")</f>
        <v>Tamil</v>
      </c>
      <c r="K2842">
        <f>_xlfn.XLOOKUP(G2842,Movies_data!$A$1:$A$41,Movies_data!$H$1:$H$41,"Not Found")</f>
        <v>7.1</v>
      </c>
      <c r="L2842" t="str">
        <f>_xlfn.XLOOKUP(A2842,Booking_data!$A$1:$A$6001,Booking_data!$E$1:$E$6001,"not Found")</f>
        <v>C112</v>
      </c>
      <c r="M2842" t="str">
        <f>_xlfn.XLOOKUP(L2842,Cinemas_data!$A$1:$A$49,Cinemas_data!$I$1:$I$49,"not Found")</f>
        <v>MovieMax Grand Mall</v>
      </c>
      <c r="N2842" t="str">
        <f>_xlfn.XLOOKUP(L2842,Cinemas_data!$A$1:$A$49,Cinemas_data!$C$1:$C$49,"not Found")</f>
        <v>Delhi</v>
      </c>
      <c r="O2842">
        <f>_xlfn.XLOOKUP(A2842,Booking_data!$A$1:$A$6001,Booking_data!$H$1:$H$6001,"not found")</f>
        <v>2</v>
      </c>
      <c r="P2842">
        <f>_xlfn.XLOOKUP(A2842,Booking_data!$A$1:$A$6001,Booking_data!$I$1:$I$6001,"not Found")</f>
        <v>420</v>
      </c>
      <c r="Q2842">
        <f t="shared" si="222"/>
        <v>840</v>
      </c>
      <c r="R2842" t="str">
        <f>_xlfn.XLOOKUP(A2842,Booking_data!$A$1:$A$6001,Booking_data!$L$1:$L$6001,"Not Found")</f>
        <v>UPI</v>
      </c>
      <c r="S2842">
        <f>_xlfn.XLOOKUP(A2842,Booking_data!$A$1:$A$6001,Booking_data!$N$1:$N$6001,"not Found")</f>
        <v>18</v>
      </c>
      <c r="T2842" t="str">
        <f>_xlfn.XLOOKUP(A2842,Booking_data!$A$1:$A$6001,Booking_data!$O$1:$O$6001,"Not Found")</f>
        <v>Other</v>
      </c>
      <c r="U2842" t="str">
        <f t="shared" si="223"/>
        <v>Youngster</v>
      </c>
      <c r="V2842" t="str">
        <f t="shared" si="224"/>
        <v>Low Booking</v>
      </c>
    </row>
    <row r="2843" spans="1:22" x14ac:dyDescent="0.25">
      <c r="A2843" t="s">
        <v>3074</v>
      </c>
      <c r="B2843" s="1">
        <v>46084</v>
      </c>
      <c r="C2843" s="1">
        <v>46127</v>
      </c>
      <c r="D2843" s="9">
        <v>0.39583333333333331</v>
      </c>
      <c r="E2843" t="str">
        <f t="shared" si="220"/>
        <v>Weekday</v>
      </c>
      <c r="F2843" t="str">
        <f t="shared" si="221"/>
        <v>Mar</v>
      </c>
      <c r="G2843" t="str">
        <f>_xlfn.XLOOKUP(A2843,Booking_data!$A$1:$A$6001,Booking_data!$D$1:$D$6001,"not found")</f>
        <v>M023</v>
      </c>
      <c r="H2843" t="str">
        <f>_xlfn.XLOOKUP(G2843,Movies_data!$A$1:$A$41,Movies_data!$B$1:$B$41,"not found")</f>
        <v>Stree 2</v>
      </c>
      <c r="I2843" t="str">
        <f>_xlfn.XLOOKUP(G2843,Movies_data!$A$1:$A$41,Movies_data!$D$1:$D$41,"not found")</f>
        <v>Comedy</v>
      </c>
      <c r="J2843" t="str">
        <f>_xlfn.XLOOKUP(G2843,Movies_data!$A$1:$A$41,Movies_data!$C$1:$C$41,"not found")</f>
        <v>Hindi</v>
      </c>
      <c r="K2843">
        <f>_xlfn.XLOOKUP(G2843,Movies_data!$A$1:$A$41,Movies_data!$H$1:$H$41,"Not Found")</f>
        <v>6.9</v>
      </c>
      <c r="L2843" t="str">
        <f>_xlfn.XLOOKUP(A2843,Booking_data!$A$1:$A$6001,Booking_data!$E$1:$E$6001,"not Found")</f>
        <v>C013</v>
      </c>
      <c r="M2843" t="str">
        <f>_xlfn.XLOOKUP(L2843,Cinemas_data!$A$1:$A$49,Cinemas_data!$I$1:$I$49,"not Found")</f>
        <v>Mukta A2 Cinemas Forum Mall</v>
      </c>
      <c r="N2843" t="str">
        <f>_xlfn.XLOOKUP(L2843,Cinemas_data!$A$1:$A$49,Cinemas_data!$C$1:$C$49,"not Found")</f>
        <v>Chennai</v>
      </c>
      <c r="O2843">
        <f>_xlfn.XLOOKUP(A2843,Booking_data!$A$1:$A$6001,Booking_data!$H$1:$H$6001,"not found")</f>
        <v>5</v>
      </c>
      <c r="P2843">
        <f>_xlfn.XLOOKUP(A2843,Booking_data!$A$1:$A$6001,Booking_data!$I$1:$I$6001,"not Found")</f>
        <v>240</v>
      </c>
      <c r="Q2843">
        <f t="shared" si="222"/>
        <v>1200</v>
      </c>
      <c r="R2843" t="str">
        <f>_xlfn.XLOOKUP(A2843,Booking_data!$A$1:$A$6001,Booking_data!$L$1:$L$6001,"Not Found")</f>
        <v>Credit Card</v>
      </c>
      <c r="S2843">
        <f>_xlfn.XLOOKUP(A2843,Booking_data!$A$1:$A$6001,Booking_data!$N$1:$N$6001,"not Found")</f>
        <v>18</v>
      </c>
      <c r="T2843" t="str">
        <f>_xlfn.XLOOKUP(A2843,Booking_data!$A$1:$A$6001,Booking_data!$O$1:$O$6001,"Not Found")</f>
        <v>Female</v>
      </c>
      <c r="U2843" t="str">
        <f t="shared" si="223"/>
        <v>Youngster</v>
      </c>
      <c r="V2843" t="str">
        <f t="shared" si="224"/>
        <v>High Booking</v>
      </c>
    </row>
    <row r="2844" spans="1:22" x14ac:dyDescent="0.25">
      <c r="A2844" t="s">
        <v>3075</v>
      </c>
      <c r="B2844" s="1">
        <v>46084</v>
      </c>
      <c r="C2844" s="1">
        <v>46146</v>
      </c>
      <c r="D2844" s="9">
        <v>0.53125</v>
      </c>
      <c r="E2844" t="str">
        <f t="shared" si="220"/>
        <v>Weekday</v>
      </c>
      <c r="F2844" t="str">
        <f t="shared" si="221"/>
        <v>Mar</v>
      </c>
      <c r="G2844" t="str">
        <f>_xlfn.XLOOKUP(A2844,Booking_data!$A$1:$A$6001,Booking_data!$D$1:$D$6001,"not found")</f>
        <v>M007</v>
      </c>
      <c r="H2844" t="str">
        <f>_xlfn.XLOOKUP(G2844,Movies_data!$A$1:$A$41,Movies_data!$B$1:$B$41,"not found")</f>
        <v>Good Night</v>
      </c>
      <c r="I2844" t="str">
        <f>_xlfn.XLOOKUP(G2844,Movies_data!$A$1:$A$41,Movies_data!$D$1:$D$41,"not found")</f>
        <v>Comedy</v>
      </c>
      <c r="J2844" t="str">
        <f>_xlfn.XLOOKUP(G2844,Movies_data!$A$1:$A$41,Movies_data!$C$1:$C$41,"not found")</f>
        <v>Tamil</v>
      </c>
      <c r="K2844">
        <f>_xlfn.XLOOKUP(G2844,Movies_data!$A$1:$A$41,Movies_data!$H$1:$H$41,"Not Found")</f>
        <v>8</v>
      </c>
      <c r="L2844" t="str">
        <f>_xlfn.XLOOKUP(A2844,Booking_data!$A$1:$A$6001,Booking_data!$E$1:$E$6001,"not Found")</f>
        <v>C162</v>
      </c>
      <c r="M2844" t="str">
        <f>_xlfn.XLOOKUP(L2844,Cinemas_data!$A$1:$A$49,Cinemas_data!$I$1:$I$49,"not Found")</f>
        <v>Cinepolis Grand Mall</v>
      </c>
      <c r="N2844" t="str">
        <f>_xlfn.XLOOKUP(L2844,Cinemas_data!$A$1:$A$49,Cinemas_data!$C$1:$C$49,"not Found")</f>
        <v>Thiruvananthapuram</v>
      </c>
      <c r="O2844">
        <f>_xlfn.XLOOKUP(A2844,Booking_data!$A$1:$A$6001,Booking_data!$H$1:$H$6001,"not found")</f>
        <v>3</v>
      </c>
      <c r="P2844">
        <f>_xlfn.XLOOKUP(A2844,Booking_data!$A$1:$A$6001,Booking_data!$I$1:$I$6001,"not Found")</f>
        <v>160</v>
      </c>
      <c r="Q2844">
        <f t="shared" si="222"/>
        <v>480</v>
      </c>
      <c r="R2844" t="str">
        <f>_xlfn.XLOOKUP(A2844,Booking_data!$A$1:$A$6001,Booking_data!$L$1:$L$6001,"Not Found")</f>
        <v>UPI</v>
      </c>
      <c r="S2844">
        <f>_xlfn.XLOOKUP(A2844,Booking_data!$A$1:$A$6001,Booking_data!$N$1:$N$6001,"not Found")</f>
        <v>53</v>
      </c>
      <c r="T2844" t="str">
        <f>_xlfn.XLOOKUP(A2844,Booking_data!$A$1:$A$6001,Booking_data!$O$1:$O$6001,"Not Found")</f>
        <v>Female</v>
      </c>
      <c r="U2844" t="str">
        <f t="shared" si="223"/>
        <v>Above 45</v>
      </c>
      <c r="V2844" t="str">
        <f t="shared" si="224"/>
        <v>Medium Booking</v>
      </c>
    </row>
    <row r="2845" spans="1:22" x14ac:dyDescent="0.25">
      <c r="A2845" t="s">
        <v>3076</v>
      </c>
      <c r="B2845" s="1">
        <v>46084</v>
      </c>
      <c r="C2845" s="1">
        <v>46048</v>
      </c>
      <c r="D2845" s="9">
        <v>0.39583333333333331</v>
      </c>
      <c r="E2845" t="str">
        <f t="shared" si="220"/>
        <v>Weekday</v>
      </c>
      <c r="F2845" t="str">
        <f t="shared" si="221"/>
        <v>Mar</v>
      </c>
      <c r="G2845" t="str">
        <f>_xlfn.XLOOKUP(A2845,Booking_data!$A$1:$A$6001,Booking_data!$D$1:$D$6001,"not found")</f>
        <v>M002</v>
      </c>
      <c r="H2845" t="str">
        <f>_xlfn.XLOOKUP(G2845,Movies_data!$A$1:$A$41,Movies_data!$B$1:$B$41,"not found")</f>
        <v>Jailer</v>
      </c>
      <c r="I2845" t="str">
        <f>_xlfn.XLOOKUP(G2845,Movies_data!$A$1:$A$41,Movies_data!$D$1:$D$41,"not found")</f>
        <v>Action</v>
      </c>
      <c r="J2845" t="str">
        <f>_xlfn.XLOOKUP(G2845,Movies_data!$A$1:$A$41,Movies_data!$C$1:$C$41,"not found")</f>
        <v>Tamil</v>
      </c>
      <c r="K2845">
        <f>_xlfn.XLOOKUP(G2845,Movies_data!$A$1:$A$41,Movies_data!$H$1:$H$41,"Not Found")</f>
        <v>7.1</v>
      </c>
      <c r="L2845" t="str">
        <f>_xlfn.XLOOKUP(A2845,Booking_data!$A$1:$A$6001,Booking_data!$E$1:$E$6001,"not Found")</f>
        <v>C051</v>
      </c>
      <c r="M2845" t="str">
        <f>_xlfn.XLOOKUP(L2845,Cinemas_data!$A$1:$A$49,Cinemas_data!$I$1:$I$49,"not Found")</f>
        <v>Asian Cinemas City Centre</v>
      </c>
      <c r="N2845" t="str">
        <f>_xlfn.XLOOKUP(L2845,Cinemas_data!$A$1:$A$49,Cinemas_data!$C$1:$C$49,"not Found")</f>
        <v>Bengaluru</v>
      </c>
      <c r="O2845">
        <f>_xlfn.XLOOKUP(A2845,Booking_data!$A$1:$A$6001,Booking_data!$H$1:$H$6001,"not found")</f>
        <v>1</v>
      </c>
      <c r="P2845">
        <f>_xlfn.XLOOKUP(A2845,Booking_data!$A$1:$A$6001,Booking_data!$I$1:$I$6001,"not Found")</f>
        <v>280</v>
      </c>
      <c r="Q2845">
        <f t="shared" si="222"/>
        <v>280</v>
      </c>
      <c r="R2845" t="str">
        <f>_xlfn.XLOOKUP(A2845,Booking_data!$A$1:$A$6001,Booking_data!$L$1:$L$6001,"Not Found")</f>
        <v>Wallet</v>
      </c>
      <c r="S2845">
        <f>_xlfn.XLOOKUP(A2845,Booking_data!$A$1:$A$6001,Booking_data!$N$1:$N$6001,"not Found")</f>
        <v>52</v>
      </c>
      <c r="T2845" t="str">
        <f>_xlfn.XLOOKUP(A2845,Booking_data!$A$1:$A$6001,Booking_data!$O$1:$O$6001,"Not Found")</f>
        <v>Other</v>
      </c>
      <c r="U2845" t="str">
        <f t="shared" si="223"/>
        <v>Above 45</v>
      </c>
      <c r="V2845" t="str">
        <f t="shared" si="224"/>
        <v>Low Booking</v>
      </c>
    </row>
    <row r="2846" spans="1:22" x14ac:dyDescent="0.25">
      <c r="A2846" t="s">
        <v>3077</v>
      </c>
      <c r="B2846" s="1">
        <v>46084</v>
      </c>
      <c r="C2846" s="1">
        <v>46116</v>
      </c>
      <c r="D2846" s="9">
        <v>0.77083333333333337</v>
      </c>
      <c r="E2846" t="str">
        <f t="shared" si="220"/>
        <v>Weekday</v>
      </c>
      <c r="F2846" t="str">
        <f t="shared" si="221"/>
        <v>Mar</v>
      </c>
      <c r="G2846" t="str">
        <f>_xlfn.XLOOKUP(A2846,Booking_data!$A$1:$A$6001,Booking_data!$D$1:$D$6001,"not found")</f>
        <v>M005</v>
      </c>
      <c r="H2846" t="str">
        <f>_xlfn.XLOOKUP(G2846,Movies_data!$A$1:$A$41,Movies_data!$B$1:$B$41,"not found")</f>
        <v>Ponniyin Selvan II</v>
      </c>
      <c r="I2846" t="str">
        <f>_xlfn.XLOOKUP(G2846,Movies_data!$A$1:$A$41,Movies_data!$D$1:$D$41,"not found")</f>
        <v>Drama</v>
      </c>
      <c r="J2846" t="str">
        <f>_xlfn.XLOOKUP(G2846,Movies_data!$A$1:$A$41,Movies_data!$C$1:$C$41,"not found")</f>
        <v>Tamil</v>
      </c>
      <c r="K2846">
        <f>_xlfn.XLOOKUP(G2846,Movies_data!$A$1:$A$41,Movies_data!$H$1:$H$41,"Not Found")</f>
        <v>7.3</v>
      </c>
      <c r="L2846" t="str">
        <f>_xlfn.XLOOKUP(A2846,Booking_data!$A$1:$A$6001,Booking_data!$E$1:$E$6001,"not Found")</f>
        <v>C013</v>
      </c>
      <c r="M2846" t="str">
        <f>_xlfn.XLOOKUP(L2846,Cinemas_data!$A$1:$A$49,Cinemas_data!$I$1:$I$49,"not Found")</f>
        <v>Mukta A2 Cinemas Forum Mall</v>
      </c>
      <c r="N2846" t="str">
        <f>_xlfn.XLOOKUP(L2846,Cinemas_data!$A$1:$A$49,Cinemas_data!$C$1:$C$49,"not Found")</f>
        <v>Chennai</v>
      </c>
      <c r="O2846">
        <f>_xlfn.XLOOKUP(A2846,Booking_data!$A$1:$A$6001,Booking_data!$H$1:$H$6001,"not found")</f>
        <v>2</v>
      </c>
      <c r="P2846">
        <f>_xlfn.XLOOKUP(A2846,Booking_data!$A$1:$A$6001,Booking_data!$I$1:$I$6001,"not Found")</f>
        <v>320</v>
      </c>
      <c r="Q2846">
        <f t="shared" si="222"/>
        <v>640</v>
      </c>
      <c r="R2846" t="str">
        <f>_xlfn.XLOOKUP(A2846,Booking_data!$A$1:$A$6001,Booking_data!$L$1:$L$6001,"Not Found")</f>
        <v>UPI</v>
      </c>
      <c r="S2846">
        <f>_xlfn.XLOOKUP(A2846,Booking_data!$A$1:$A$6001,Booking_data!$N$1:$N$6001,"not Found")</f>
        <v>35</v>
      </c>
      <c r="T2846" t="str">
        <f>_xlfn.XLOOKUP(A2846,Booking_data!$A$1:$A$6001,Booking_data!$O$1:$O$6001,"Not Found")</f>
        <v>Female</v>
      </c>
      <c r="U2846" t="str">
        <f t="shared" si="223"/>
        <v>Middle Age</v>
      </c>
      <c r="V2846" t="str">
        <f t="shared" si="224"/>
        <v>Low Booking</v>
      </c>
    </row>
    <row r="2847" spans="1:22" x14ac:dyDescent="0.25">
      <c r="A2847" t="s">
        <v>3078</v>
      </c>
      <c r="B2847" s="1">
        <v>46084</v>
      </c>
      <c r="C2847" s="1">
        <v>46200</v>
      </c>
      <c r="D2847" s="9">
        <v>0.9375</v>
      </c>
      <c r="E2847" t="str">
        <f t="shared" si="220"/>
        <v>Weekday</v>
      </c>
      <c r="F2847" t="str">
        <f t="shared" si="221"/>
        <v>Mar</v>
      </c>
      <c r="G2847" t="str">
        <f>_xlfn.XLOOKUP(A2847,Booking_data!$A$1:$A$6001,Booking_data!$D$1:$D$6001,"not found")</f>
        <v>M007</v>
      </c>
      <c r="H2847" t="str">
        <f>_xlfn.XLOOKUP(G2847,Movies_data!$A$1:$A$41,Movies_data!$B$1:$B$41,"not found")</f>
        <v>Good Night</v>
      </c>
      <c r="I2847" t="str">
        <f>_xlfn.XLOOKUP(G2847,Movies_data!$A$1:$A$41,Movies_data!$D$1:$D$41,"not found")</f>
        <v>Comedy</v>
      </c>
      <c r="J2847" t="str">
        <f>_xlfn.XLOOKUP(G2847,Movies_data!$A$1:$A$41,Movies_data!$C$1:$C$41,"not found")</f>
        <v>Tamil</v>
      </c>
      <c r="K2847">
        <f>_xlfn.XLOOKUP(G2847,Movies_data!$A$1:$A$41,Movies_data!$H$1:$H$41,"Not Found")</f>
        <v>8</v>
      </c>
      <c r="L2847" t="str">
        <f>_xlfn.XLOOKUP(A2847,Booking_data!$A$1:$A$6001,Booking_data!$E$1:$E$6001,"not Found")</f>
        <v>C082</v>
      </c>
      <c r="M2847" t="str">
        <f>_xlfn.XLOOKUP(L2847,Cinemas_data!$A$1:$A$49,Cinemas_data!$I$1:$I$49,"not Found")</f>
        <v>Cinepolis Grand Mall</v>
      </c>
      <c r="N2847" t="str">
        <f>_xlfn.XLOOKUP(L2847,Cinemas_data!$A$1:$A$49,Cinemas_data!$C$1:$C$49,"not Found")</f>
        <v>Vijayawada</v>
      </c>
      <c r="O2847">
        <f>_xlfn.XLOOKUP(A2847,Booking_data!$A$1:$A$6001,Booking_data!$H$1:$H$6001,"not found")</f>
        <v>3</v>
      </c>
      <c r="P2847">
        <f>_xlfn.XLOOKUP(A2847,Booking_data!$A$1:$A$6001,Booking_data!$I$1:$I$6001,"not Found")</f>
        <v>360</v>
      </c>
      <c r="Q2847">
        <f t="shared" si="222"/>
        <v>1080</v>
      </c>
      <c r="R2847" t="str">
        <f>_xlfn.XLOOKUP(A2847,Booking_data!$A$1:$A$6001,Booking_data!$L$1:$L$6001,"Not Found")</f>
        <v>Credit Card</v>
      </c>
      <c r="S2847">
        <f>_xlfn.XLOOKUP(A2847,Booking_data!$A$1:$A$6001,Booking_data!$N$1:$N$6001,"not Found")</f>
        <v>30</v>
      </c>
      <c r="T2847" t="str">
        <f>_xlfn.XLOOKUP(A2847,Booking_data!$A$1:$A$6001,Booking_data!$O$1:$O$6001,"Not Found")</f>
        <v>Female</v>
      </c>
      <c r="U2847" t="str">
        <f t="shared" si="223"/>
        <v>Middle Age</v>
      </c>
      <c r="V2847" t="str">
        <f t="shared" si="224"/>
        <v>Medium Booking</v>
      </c>
    </row>
    <row r="2848" spans="1:22" x14ac:dyDescent="0.25">
      <c r="A2848" t="s">
        <v>3079</v>
      </c>
      <c r="B2848" s="1">
        <v>46084</v>
      </c>
      <c r="C2848" s="1">
        <v>46137</v>
      </c>
      <c r="D2848" s="9">
        <v>0.88541666666666663</v>
      </c>
      <c r="E2848" t="str">
        <f t="shared" si="220"/>
        <v>Weekday</v>
      </c>
      <c r="F2848" t="str">
        <f t="shared" si="221"/>
        <v>Mar</v>
      </c>
      <c r="G2848" t="str">
        <f>_xlfn.XLOOKUP(A2848,Booking_data!$A$1:$A$6001,Booking_data!$D$1:$D$6001,"not found")</f>
        <v>M008</v>
      </c>
      <c r="H2848" t="str">
        <f>_xlfn.XLOOKUP(G2848,Movies_data!$A$1:$A$41,Movies_data!$B$1:$B$41,"not found")</f>
        <v>Love Today</v>
      </c>
      <c r="I2848" t="str">
        <f>_xlfn.XLOOKUP(G2848,Movies_data!$A$1:$A$41,Movies_data!$D$1:$D$41,"not found")</f>
        <v>Romance</v>
      </c>
      <c r="J2848" t="str">
        <f>_xlfn.XLOOKUP(G2848,Movies_data!$A$1:$A$41,Movies_data!$C$1:$C$41,"not found")</f>
        <v>Tamil</v>
      </c>
      <c r="K2848">
        <f>_xlfn.XLOOKUP(G2848,Movies_data!$A$1:$A$41,Movies_data!$H$1:$H$41,"Not Found")</f>
        <v>7.4</v>
      </c>
      <c r="L2848" t="str">
        <f>_xlfn.XLOOKUP(A2848,Booking_data!$A$1:$A$6001,Booking_data!$E$1:$E$6001,"not Found")</f>
        <v>C072</v>
      </c>
      <c r="M2848" t="str">
        <f>_xlfn.XLOOKUP(L2848,Cinemas_data!$A$1:$A$49,Cinemas_data!$I$1:$I$49,"not Found")</f>
        <v>INOX Grand Mall</v>
      </c>
      <c r="N2848" t="str">
        <f>_xlfn.XLOOKUP(L2848,Cinemas_data!$A$1:$A$49,Cinemas_data!$C$1:$C$49,"not Found")</f>
        <v>Hyderabad</v>
      </c>
      <c r="O2848">
        <f>_xlfn.XLOOKUP(A2848,Booking_data!$A$1:$A$6001,Booking_data!$H$1:$H$6001,"not found")</f>
        <v>4</v>
      </c>
      <c r="P2848">
        <f>_xlfn.XLOOKUP(A2848,Booking_data!$A$1:$A$6001,Booking_data!$I$1:$I$6001,"not Found")</f>
        <v>380</v>
      </c>
      <c r="Q2848">
        <f t="shared" si="222"/>
        <v>1520</v>
      </c>
      <c r="R2848" t="str">
        <f>_xlfn.XLOOKUP(A2848,Booking_data!$A$1:$A$6001,Booking_data!$L$1:$L$6001,"Not Found")</f>
        <v>Wallet</v>
      </c>
      <c r="S2848">
        <f>_xlfn.XLOOKUP(A2848,Booking_data!$A$1:$A$6001,Booking_data!$N$1:$N$6001,"not Found")</f>
        <v>60</v>
      </c>
      <c r="T2848" t="str">
        <f>_xlfn.XLOOKUP(A2848,Booking_data!$A$1:$A$6001,Booking_data!$O$1:$O$6001,"Not Found")</f>
        <v>Male</v>
      </c>
      <c r="U2848" t="str">
        <f t="shared" si="223"/>
        <v>Above 45</v>
      </c>
      <c r="V2848" t="str">
        <f t="shared" si="224"/>
        <v>Medium Booking</v>
      </c>
    </row>
    <row r="2849" spans="1:22" x14ac:dyDescent="0.25">
      <c r="A2849" t="s">
        <v>3080</v>
      </c>
      <c r="B2849" s="1">
        <v>46084</v>
      </c>
      <c r="C2849" s="1">
        <v>46052</v>
      </c>
      <c r="D2849" s="9">
        <v>0.39583333333333331</v>
      </c>
      <c r="E2849" t="str">
        <f t="shared" si="220"/>
        <v>Weekday</v>
      </c>
      <c r="F2849" t="str">
        <f t="shared" si="221"/>
        <v>Mar</v>
      </c>
      <c r="G2849" t="str">
        <f>_xlfn.XLOOKUP(A2849,Booking_data!$A$1:$A$6001,Booking_data!$D$1:$D$6001,"not found")</f>
        <v>M032</v>
      </c>
      <c r="H2849" t="str">
        <f>_xlfn.XLOOKUP(G2849,Movies_data!$A$1:$A$41,Movies_data!$B$1:$B$41,"not found")</f>
        <v>Premam</v>
      </c>
      <c r="I2849" t="str">
        <f>_xlfn.XLOOKUP(G2849,Movies_data!$A$1:$A$41,Movies_data!$D$1:$D$41,"not found")</f>
        <v>Romance</v>
      </c>
      <c r="J2849" t="str">
        <f>_xlfn.XLOOKUP(G2849,Movies_data!$A$1:$A$41,Movies_data!$C$1:$C$41,"not found")</f>
        <v>Malayalam</v>
      </c>
      <c r="K2849">
        <f>_xlfn.XLOOKUP(G2849,Movies_data!$A$1:$A$41,Movies_data!$H$1:$H$41,"Not Found")</f>
        <v>8.3000000000000007</v>
      </c>
      <c r="L2849" t="str">
        <f>_xlfn.XLOOKUP(A2849,Booking_data!$A$1:$A$6001,Booking_data!$E$1:$E$6001,"not Found")</f>
        <v>C081</v>
      </c>
      <c r="M2849" t="str">
        <f>_xlfn.XLOOKUP(L2849,Cinemas_data!$A$1:$A$49,Cinemas_data!$I$1:$I$49,"not Found")</f>
        <v>INOX City Centre</v>
      </c>
      <c r="N2849" t="str">
        <f>_xlfn.XLOOKUP(L2849,Cinemas_data!$A$1:$A$49,Cinemas_data!$C$1:$C$49,"not Found")</f>
        <v>Vijayawada</v>
      </c>
      <c r="O2849">
        <f>_xlfn.XLOOKUP(A2849,Booking_data!$A$1:$A$6001,Booking_data!$H$1:$H$6001,"not found")</f>
        <v>3</v>
      </c>
      <c r="P2849">
        <f>_xlfn.XLOOKUP(A2849,Booking_data!$A$1:$A$6001,Booking_data!$I$1:$I$6001,"not Found")</f>
        <v>280</v>
      </c>
      <c r="Q2849">
        <f t="shared" si="222"/>
        <v>840</v>
      </c>
      <c r="R2849" t="str">
        <f>_xlfn.XLOOKUP(A2849,Booking_data!$A$1:$A$6001,Booking_data!$L$1:$L$6001,"Not Found")</f>
        <v>Debit Card</v>
      </c>
      <c r="S2849">
        <f>_xlfn.XLOOKUP(A2849,Booking_data!$A$1:$A$6001,Booking_data!$N$1:$N$6001,"not Found")</f>
        <v>44</v>
      </c>
      <c r="T2849" t="str">
        <f>_xlfn.XLOOKUP(A2849,Booking_data!$A$1:$A$6001,Booking_data!$O$1:$O$6001,"Not Found")</f>
        <v>Male</v>
      </c>
      <c r="U2849" t="str">
        <f t="shared" si="223"/>
        <v>Middle Age</v>
      </c>
      <c r="V2849" t="str">
        <f t="shared" si="224"/>
        <v>Medium Booking</v>
      </c>
    </row>
    <row r="2850" spans="1:22" x14ac:dyDescent="0.25">
      <c r="A2850" t="s">
        <v>3081</v>
      </c>
      <c r="B2850" s="1">
        <v>46084</v>
      </c>
      <c r="C2850" s="1">
        <v>46173</v>
      </c>
      <c r="D2850" s="9">
        <v>0.64583333333333337</v>
      </c>
      <c r="E2850" t="str">
        <f t="shared" si="220"/>
        <v>Weekday</v>
      </c>
      <c r="F2850" t="str">
        <f t="shared" si="221"/>
        <v>Mar</v>
      </c>
      <c r="G2850" t="str">
        <f>_xlfn.XLOOKUP(A2850,Booking_data!$A$1:$A$6001,Booking_data!$D$1:$D$6001,"not found")</f>
        <v>M027</v>
      </c>
      <c r="H2850" t="str">
        <f>_xlfn.XLOOKUP(G2850,Movies_data!$A$1:$A$41,Movies_data!$B$1:$B$41,"not found")</f>
        <v>KGF Chapter 2</v>
      </c>
      <c r="I2850" t="str">
        <f>_xlfn.XLOOKUP(G2850,Movies_data!$A$1:$A$41,Movies_data!$D$1:$D$41,"not found")</f>
        <v>Action</v>
      </c>
      <c r="J2850" t="str">
        <f>_xlfn.XLOOKUP(G2850,Movies_data!$A$1:$A$41,Movies_data!$C$1:$C$41,"not found")</f>
        <v>Kannada</v>
      </c>
      <c r="K2850">
        <f>_xlfn.XLOOKUP(G2850,Movies_data!$A$1:$A$41,Movies_data!$H$1:$H$41,"Not Found")</f>
        <v>8.3000000000000007</v>
      </c>
      <c r="L2850" t="str">
        <f>_xlfn.XLOOKUP(A2850,Booking_data!$A$1:$A$6001,Booking_data!$E$1:$E$6001,"not Found")</f>
        <v>C031</v>
      </c>
      <c r="M2850" t="str">
        <f>_xlfn.XLOOKUP(L2850,Cinemas_data!$A$1:$A$49,Cinemas_data!$I$1:$I$49,"not Found")</f>
        <v>Mukta A2 Cinemas City Centre</v>
      </c>
      <c r="N2850" t="str">
        <f>_xlfn.XLOOKUP(L2850,Cinemas_data!$A$1:$A$49,Cinemas_data!$C$1:$C$49,"not Found")</f>
        <v>Madurai</v>
      </c>
      <c r="O2850">
        <f>_xlfn.XLOOKUP(A2850,Booking_data!$A$1:$A$6001,Booking_data!$H$1:$H$6001,"not found")</f>
        <v>1</v>
      </c>
      <c r="P2850">
        <f>_xlfn.XLOOKUP(A2850,Booking_data!$A$1:$A$6001,Booking_data!$I$1:$I$6001,"not Found")</f>
        <v>320</v>
      </c>
      <c r="Q2850">
        <f t="shared" si="222"/>
        <v>320</v>
      </c>
      <c r="R2850" t="str">
        <f>_xlfn.XLOOKUP(A2850,Booking_data!$A$1:$A$6001,Booking_data!$L$1:$L$6001,"Not Found")</f>
        <v>UPI</v>
      </c>
      <c r="S2850">
        <f>_xlfn.XLOOKUP(A2850,Booking_data!$A$1:$A$6001,Booking_data!$N$1:$N$6001,"not Found")</f>
        <v>45</v>
      </c>
      <c r="T2850" t="str">
        <f>_xlfn.XLOOKUP(A2850,Booking_data!$A$1:$A$6001,Booking_data!$O$1:$O$6001,"Not Found")</f>
        <v>Female</v>
      </c>
      <c r="U2850" t="str">
        <f t="shared" si="223"/>
        <v>Above 45</v>
      </c>
      <c r="V2850" t="str">
        <f t="shared" si="224"/>
        <v>Low Booking</v>
      </c>
    </row>
    <row r="2851" spans="1:22" x14ac:dyDescent="0.25">
      <c r="A2851" t="s">
        <v>3082</v>
      </c>
      <c r="B2851" s="1">
        <v>46084</v>
      </c>
      <c r="C2851" s="1">
        <v>46035</v>
      </c>
      <c r="D2851" s="9">
        <v>0.64583333333333337</v>
      </c>
      <c r="E2851" t="str">
        <f t="shared" si="220"/>
        <v>Weekday</v>
      </c>
      <c r="F2851" t="str">
        <f t="shared" si="221"/>
        <v>Mar</v>
      </c>
      <c r="G2851" t="str">
        <f>_xlfn.XLOOKUP(A2851,Booking_data!$A$1:$A$6001,Booking_data!$D$1:$D$6001,"not found")</f>
        <v>M035</v>
      </c>
      <c r="H2851" t="str">
        <f>_xlfn.XLOOKUP(G2851,Movies_data!$A$1:$A$41,Movies_data!$B$1:$B$41,"not found")</f>
        <v>Aavesham</v>
      </c>
      <c r="I2851" t="str">
        <f>_xlfn.XLOOKUP(G2851,Movies_data!$A$1:$A$41,Movies_data!$D$1:$D$41,"not found")</f>
        <v>Comedy</v>
      </c>
      <c r="J2851" t="str">
        <f>_xlfn.XLOOKUP(G2851,Movies_data!$A$1:$A$41,Movies_data!$C$1:$C$41,"not found")</f>
        <v>Malayalam</v>
      </c>
      <c r="K2851">
        <f>_xlfn.XLOOKUP(G2851,Movies_data!$A$1:$A$41,Movies_data!$H$1:$H$41,"Not Found")</f>
        <v>7.8</v>
      </c>
      <c r="L2851" t="str">
        <f>_xlfn.XLOOKUP(A2851,Booking_data!$A$1:$A$6001,Booking_data!$E$1:$E$6001,"not Found")</f>
        <v>C151</v>
      </c>
      <c r="M2851" t="str">
        <f>_xlfn.XLOOKUP(L2851,Cinemas_data!$A$1:$A$49,Cinemas_data!$I$1:$I$49,"not Found")</f>
        <v>PVR City Centre</v>
      </c>
      <c r="N2851" t="str">
        <f>_xlfn.XLOOKUP(L2851,Cinemas_data!$A$1:$A$49,Cinemas_data!$C$1:$C$49,"not Found")</f>
        <v>Kochi</v>
      </c>
      <c r="O2851">
        <f>_xlfn.XLOOKUP(A2851,Booking_data!$A$1:$A$6001,Booking_data!$H$1:$H$6001,"not found")</f>
        <v>3</v>
      </c>
      <c r="P2851">
        <f>_xlfn.XLOOKUP(A2851,Booking_data!$A$1:$A$6001,Booking_data!$I$1:$I$6001,"not Found")</f>
        <v>280</v>
      </c>
      <c r="Q2851">
        <f t="shared" si="222"/>
        <v>840</v>
      </c>
      <c r="R2851" t="str">
        <f>_xlfn.XLOOKUP(A2851,Booking_data!$A$1:$A$6001,Booking_data!$L$1:$L$6001,"Not Found")</f>
        <v>Wallet</v>
      </c>
      <c r="S2851">
        <f>_xlfn.XLOOKUP(A2851,Booking_data!$A$1:$A$6001,Booking_data!$N$1:$N$6001,"not Found")</f>
        <v>32</v>
      </c>
      <c r="T2851" t="str">
        <f>_xlfn.XLOOKUP(A2851,Booking_data!$A$1:$A$6001,Booking_data!$O$1:$O$6001,"Not Found")</f>
        <v>Male</v>
      </c>
      <c r="U2851" t="str">
        <f t="shared" si="223"/>
        <v>Middle Age</v>
      </c>
      <c r="V2851" t="str">
        <f t="shared" si="224"/>
        <v>Medium Booking</v>
      </c>
    </row>
    <row r="2852" spans="1:22" x14ac:dyDescent="0.25">
      <c r="A2852" t="s">
        <v>3083</v>
      </c>
      <c r="B2852" s="1">
        <v>46084</v>
      </c>
      <c r="C2852" s="1">
        <v>46142</v>
      </c>
      <c r="D2852" s="9">
        <v>0.9375</v>
      </c>
      <c r="E2852" t="str">
        <f t="shared" si="220"/>
        <v>Weekday</v>
      </c>
      <c r="F2852" t="str">
        <f t="shared" si="221"/>
        <v>Mar</v>
      </c>
      <c r="G2852" t="str">
        <f>_xlfn.XLOOKUP(A2852,Booking_data!$A$1:$A$6001,Booking_data!$D$1:$D$6001,"not found")</f>
        <v>M009</v>
      </c>
      <c r="H2852" t="str">
        <f>_xlfn.XLOOKUP(G2852,Movies_data!$A$1:$A$41,Movies_data!$B$1:$B$41,"not found")</f>
        <v>Amaran</v>
      </c>
      <c r="I2852" t="str">
        <f>_xlfn.XLOOKUP(G2852,Movies_data!$A$1:$A$41,Movies_data!$D$1:$D$41,"not found")</f>
        <v>Biography</v>
      </c>
      <c r="J2852" t="str">
        <f>_xlfn.XLOOKUP(G2852,Movies_data!$A$1:$A$41,Movies_data!$C$1:$C$41,"not found")</f>
        <v>Tamil</v>
      </c>
      <c r="K2852">
        <f>_xlfn.XLOOKUP(G2852,Movies_data!$A$1:$A$41,Movies_data!$H$1:$H$41,"Not Found")</f>
        <v>8.3000000000000007</v>
      </c>
      <c r="L2852" t="str">
        <f>_xlfn.XLOOKUP(A2852,Booking_data!$A$1:$A$6001,Booking_data!$E$1:$E$6001,"not Found")</f>
        <v>C051</v>
      </c>
      <c r="M2852" t="str">
        <f>_xlfn.XLOOKUP(L2852,Cinemas_data!$A$1:$A$49,Cinemas_data!$I$1:$I$49,"not Found")</f>
        <v>Asian Cinemas City Centre</v>
      </c>
      <c r="N2852" t="str">
        <f>_xlfn.XLOOKUP(L2852,Cinemas_data!$A$1:$A$49,Cinemas_data!$C$1:$C$49,"not Found")</f>
        <v>Bengaluru</v>
      </c>
      <c r="O2852">
        <f>_xlfn.XLOOKUP(A2852,Booking_data!$A$1:$A$6001,Booking_data!$H$1:$H$6001,"not found")</f>
        <v>1</v>
      </c>
      <c r="P2852">
        <f>_xlfn.XLOOKUP(A2852,Booking_data!$A$1:$A$6001,Booking_data!$I$1:$I$6001,"not Found")</f>
        <v>280</v>
      </c>
      <c r="Q2852">
        <f t="shared" si="222"/>
        <v>280</v>
      </c>
      <c r="R2852" t="str">
        <f>_xlfn.XLOOKUP(A2852,Booking_data!$A$1:$A$6001,Booking_data!$L$1:$L$6001,"Not Found")</f>
        <v>Wallet</v>
      </c>
      <c r="S2852">
        <f>_xlfn.XLOOKUP(A2852,Booking_data!$A$1:$A$6001,Booking_data!$N$1:$N$6001,"not Found")</f>
        <v>59</v>
      </c>
      <c r="T2852" t="str">
        <f>_xlfn.XLOOKUP(A2852,Booking_data!$A$1:$A$6001,Booking_data!$O$1:$O$6001,"Not Found")</f>
        <v>Female</v>
      </c>
      <c r="U2852" t="str">
        <f t="shared" si="223"/>
        <v>Above 45</v>
      </c>
      <c r="V2852" t="str">
        <f t="shared" si="224"/>
        <v>Low Booking</v>
      </c>
    </row>
    <row r="2853" spans="1:22" x14ac:dyDescent="0.25">
      <c r="A2853" t="s">
        <v>3084</v>
      </c>
      <c r="B2853" s="1">
        <v>46084</v>
      </c>
      <c r="C2853" s="1">
        <v>46088</v>
      </c>
      <c r="D2853" s="9">
        <v>0.53125</v>
      </c>
      <c r="E2853" t="str">
        <f t="shared" si="220"/>
        <v>Weekday</v>
      </c>
      <c r="F2853" t="str">
        <f t="shared" si="221"/>
        <v>Mar</v>
      </c>
      <c r="G2853" t="str">
        <f>_xlfn.XLOOKUP(A2853,Booking_data!$A$1:$A$6001,Booking_data!$D$1:$D$6001,"not found")</f>
        <v>M026</v>
      </c>
      <c r="H2853" t="str">
        <f>_xlfn.XLOOKUP(G2853,Movies_data!$A$1:$A$41,Movies_data!$B$1:$B$41,"not found")</f>
        <v>Drishyam 2</v>
      </c>
      <c r="I2853" t="str">
        <f>_xlfn.XLOOKUP(G2853,Movies_data!$A$1:$A$41,Movies_data!$D$1:$D$41,"not found")</f>
        <v>Thriller</v>
      </c>
      <c r="J2853" t="str">
        <f>_xlfn.XLOOKUP(G2853,Movies_data!$A$1:$A$41,Movies_data!$C$1:$C$41,"not found")</f>
        <v>Hindi</v>
      </c>
      <c r="K2853">
        <f>_xlfn.XLOOKUP(G2853,Movies_data!$A$1:$A$41,Movies_data!$H$1:$H$41,"Not Found")</f>
        <v>8.1999999999999993</v>
      </c>
      <c r="L2853" t="str">
        <f>_xlfn.XLOOKUP(A2853,Booking_data!$A$1:$A$6001,Booking_data!$E$1:$E$6001,"not Found")</f>
        <v>C112</v>
      </c>
      <c r="M2853" t="str">
        <f>_xlfn.XLOOKUP(L2853,Cinemas_data!$A$1:$A$49,Cinemas_data!$I$1:$I$49,"not Found")</f>
        <v>MovieMax Grand Mall</v>
      </c>
      <c r="N2853" t="str">
        <f>_xlfn.XLOOKUP(L2853,Cinemas_data!$A$1:$A$49,Cinemas_data!$C$1:$C$49,"not Found")</f>
        <v>Delhi</v>
      </c>
      <c r="O2853">
        <f>_xlfn.XLOOKUP(A2853,Booking_data!$A$1:$A$6001,Booking_data!$H$1:$H$6001,"not found")</f>
        <v>6</v>
      </c>
      <c r="P2853">
        <f>_xlfn.XLOOKUP(A2853,Booking_data!$A$1:$A$6001,Booking_data!$I$1:$I$6001,"not Found")</f>
        <v>240</v>
      </c>
      <c r="Q2853">
        <f t="shared" si="222"/>
        <v>1440</v>
      </c>
      <c r="R2853" t="str">
        <f>_xlfn.XLOOKUP(A2853,Booking_data!$A$1:$A$6001,Booking_data!$L$1:$L$6001,"Not Found")</f>
        <v>Net Banking</v>
      </c>
      <c r="S2853">
        <f>_xlfn.XLOOKUP(A2853,Booking_data!$A$1:$A$6001,Booking_data!$N$1:$N$6001,"not Found")</f>
        <v>30</v>
      </c>
      <c r="T2853" t="str">
        <f>_xlfn.XLOOKUP(A2853,Booking_data!$A$1:$A$6001,Booking_data!$O$1:$O$6001,"Not Found")</f>
        <v>Other</v>
      </c>
      <c r="U2853" t="str">
        <f t="shared" si="223"/>
        <v>Middle Age</v>
      </c>
      <c r="V2853" t="str">
        <f t="shared" si="224"/>
        <v>High Booking</v>
      </c>
    </row>
    <row r="2854" spans="1:22" x14ac:dyDescent="0.25">
      <c r="A2854" t="s">
        <v>3085</v>
      </c>
      <c r="B2854" s="1">
        <v>46084</v>
      </c>
      <c r="C2854" s="1">
        <v>46068</v>
      </c>
      <c r="D2854" s="9">
        <v>0.88541666666666663</v>
      </c>
      <c r="E2854" t="str">
        <f t="shared" si="220"/>
        <v>Weekday</v>
      </c>
      <c r="F2854" t="str">
        <f t="shared" si="221"/>
        <v>Mar</v>
      </c>
      <c r="G2854" t="str">
        <f>_xlfn.XLOOKUP(A2854,Booking_data!$A$1:$A$6001,Booking_data!$D$1:$D$6001,"not found")</f>
        <v>M001</v>
      </c>
      <c r="H2854" t="str">
        <f>_xlfn.XLOOKUP(G2854,Movies_data!$A$1:$A$41,Movies_data!$B$1:$B$41,"not found")</f>
        <v>Leo</v>
      </c>
      <c r="I2854" t="str">
        <f>_xlfn.XLOOKUP(G2854,Movies_data!$A$1:$A$41,Movies_data!$D$1:$D$41,"not found")</f>
        <v>Action</v>
      </c>
      <c r="J2854" t="str">
        <f>_xlfn.XLOOKUP(G2854,Movies_data!$A$1:$A$41,Movies_data!$C$1:$C$41,"not found")</f>
        <v>Tamil</v>
      </c>
      <c r="K2854">
        <f>_xlfn.XLOOKUP(G2854,Movies_data!$A$1:$A$41,Movies_data!$H$1:$H$41,"Not Found")</f>
        <v>8</v>
      </c>
      <c r="L2854" t="str">
        <f>_xlfn.XLOOKUP(A2854,Booking_data!$A$1:$A$6001,Booking_data!$E$1:$E$6001,"not Found")</f>
        <v>C141</v>
      </c>
      <c r="M2854" t="str">
        <f>_xlfn.XLOOKUP(L2854,Cinemas_data!$A$1:$A$49,Cinemas_data!$I$1:$I$49,"not Found")</f>
        <v>City Pride City Centre</v>
      </c>
      <c r="N2854" t="str">
        <f>_xlfn.XLOOKUP(L2854,Cinemas_data!$A$1:$A$49,Cinemas_data!$C$1:$C$49,"not Found")</f>
        <v>Ahmedabad</v>
      </c>
      <c r="O2854">
        <f>_xlfn.XLOOKUP(A2854,Booking_data!$A$1:$A$6001,Booking_data!$H$1:$H$6001,"not found")</f>
        <v>3</v>
      </c>
      <c r="P2854">
        <f>_xlfn.XLOOKUP(A2854,Booking_data!$A$1:$A$6001,Booking_data!$I$1:$I$6001,"not Found")</f>
        <v>240</v>
      </c>
      <c r="Q2854">
        <f t="shared" si="222"/>
        <v>720</v>
      </c>
      <c r="R2854" t="str">
        <f>_xlfn.XLOOKUP(A2854,Booking_data!$A$1:$A$6001,Booking_data!$L$1:$L$6001,"Not Found")</f>
        <v>Net Banking</v>
      </c>
      <c r="S2854">
        <f>_xlfn.XLOOKUP(A2854,Booking_data!$A$1:$A$6001,Booking_data!$N$1:$N$6001,"not Found")</f>
        <v>56</v>
      </c>
      <c r="T2854" t="str">
        <f>_xlfn.XLOOKUP(A2854,Booking_data!$A$1:$A$6001,Booking_data!$O$1:$O$6001,"Not Found")</f>
        <v>Female</v>
      </c>
      <c r="U2854" t="str">
        <f t="shared" si="223"/>
        <v>Above 45</v>
      </c>
      <c r="V2854" t="str">
        <f t="shared" si="224"/>
        <v>Medium Booking</v>
      </c>
    </row>
    <row r="2855" spans="1:22" x14ac:dyDescent="0.25">
      <c r="A2855" t="s">
        <v>3086</v>
      </c>
      <c r="B2855" s="1">
        <v>46084</v>
      </c>
      <c r="C2855" s="1">
        <v>46093</v>
      </c>
      <c r="D2855" s="9">
        <v>0.53125</v>
      </c>
      <c r="E2855" t="str">
        <f t="shared" si="220"/>
        <v>Weekday</v>
      </c>
      <c r="F2855" t="str">
        <f t="shared" si="221"/>
        <v>Mar</v>
      </c>
      <c r="G2855" t="str">
        <f>_xlfn.XLOOKUP(A2855,Booking_data!$A$1:$A$6001,Booking_data!$D$1:$D$6001,"not found")</f>
        <v>M024</v>
      </c>
      <c r="H2855" t="str">
        <f>_xlfn.XLOOKUP(G2855,Movies_data!$A$1:$A$41,Movies_data!$B$1:$B$41,"not found")</f>
        <v>Bhool Bhulaiyaa 2</v>
      </c>
      <c r="I2855" t="str">
        <f>_xlfn.XLOOKUP(G2855,Movies_data!$A$1:$A$41,Movies_data!$D$1:$D$41,"not found")</f>
        <v>Comedy</v>
      </c>
      <c r="J2855" t="str">
        <f>_xlfn.XLOOKUP(G2855,Movies_data!$A$1:$A$41,Movies_data!$C$1:$C$41,"not found")</f>
        <v>Hindi</v>
      </c>
      <c r="K2855">
        <f>_xlfn.XLOOKUP(G2855,Movies_data!$A$1:$A$41,Movies_data!$H$1:$H$41,"Not Found")</f>
        <v>5.9</v>
      </c>
      <c r="L2855" t="str">
        <f>_xlfn.XLOOKUP(A2855,Booking_data!$A$1:$A$6001,Booking_data!$E$1:$E$6001,"not Found")</f>
        <v>C061</v>
      </c>
      <c r="M2855" t="str">
        <f>_xlfn.XLOOKUP(L2855,Cinemas_data!$A$1:$A$49,Cinemas_data!$I$1:$I$49,"not Found")</f>
        <v>City Pride City Centre</v>
      </c>
      <c r="N2855" t="str">
        <f>_xlfn.XLOOKUP(L2855,Cinemas_data!$A$1:$A$49,Cinemas_data!$C$1:$C$49,"not Found")</f>
        <v>Mysuru</v>
      </c>
      <c r="O2855">
        <f>_xlfn.XLOOKUP(A2855,Booking_data!$A$1:$A$6001,Booking_data!$H$1:$H$6001,"not found")</f>
        <v>3</v>
      </c>
      <c r="P2855">
        <f>_xlfn.XLOOKUP(A2855,Booking_data!$A$1:$A$6001,Booking_data!$I$1:$I$6001,"not Found")</f>
        <v>440</v>
      </c>
      <c r="Q2855">
        <f t="shared" si="222"/>
        <v>1320</v>
      </c>
      <c r="R2855" t="str">
        <f>_xlfn.XLOOKUP(A2855,Booking_data!$A$1:$A$6001,Booking_data!$L$1:$L$6001,"Not Found")</f>
        <v>Credit Card</v>
      </c>
      <c r="S2855">
        <f>_xlfn.XLOOKUP(A2855,Booking_data!$A$1:$A$6001,Booking_data!$N$1:$N$6001,"not Found")</f>
        <v>40</v>
      </c>
      <c r="T2855" t="str">
        <f>_xlfn.XLOOKUP(A2855,Booking_data!$A$1:$A$6001,Booking_data!$O$1:$O$6001,"Not Found")</f>
        <v>Other</v>
      </c>
      <c r="U2855" t="str">
        <f t="shared" si="223"/>
        <v>Middle Age</v>
      </c>
      <c r="V2855" t="str">
        <f t="shared" si="224"/>
        <v>Medium Booking</v>
      </c>
    </row>
    <row r="2856" spans="1:22" x14ac:dyDescent="0.25">
      <c r="A2856" t="s">
        <v>3087</v>
      </c>
      <c r="B2856" s="1">
        <v>46084</v>
      </c>
      <c r="C2856" s="1">
        <v>46170</v>
      </c>
      <c r="D2856" s="9">
        <v>0.53125</v>
      </c>
      <c r="E2856" t="str">
        <f t="shared" si="220"/>
        <v>Weekday</v>
      </c>
      <c r="F2856" t="str">
        <f t="shared" si="221"/>
        <v>Mar</v>
      </c>
      <c r="G2856" t="str">
        <f>_xlfn.XLOOKUP(A2856,Booking_data!$A$1:$A$6001,Booking_data!$D$1:$D$6001,"not found")</f>
        <v>M024</v>
      </c>
      <c r="H2856" t="str">
        <f>_xlfn.XLOOKUP(G2856,Movies_data!$A$1:$A$41,Movies_data!$B$1:$B$41,"not found")</f>
        <v>Bhool Bhulaiyaa 2</v>
      </c>
      <c r="I2856" t="str">
        <f>_xlfn.XLOOKUP(G2856,Movies_data!$A$1:$A$41,Movies_data!$D$1:$D$41,"not found")</f>
        <v>Comedy</v>
      </c>
      <c r="J2856" t="str">
        <f>_xlfn.XLOOKUP(G2856,Movies_data!$A$1:$A$41,Movies_data!$C$1:$C$41,"not found")</f>
        <v>Hindi</v>
      </c>
      <c r="K2856">
        <f>_xlfn.XLOOKUP(G2856,Movies_data!$A$1:$A$41,Movies_data!$H$1:$H$41,"Not Found")</f>
        <v>5.9</v>
      </c>
      <c r="L2856" t="str">
        <f>_xlfn.XLOOKUP(A2856,Booking_data!$A$1:$A$6001,Booking_data!$E$1:$E$6001,"not Found")</f>
        <v>C092</v>
      </c>
      <c r="M2856" t="str">
        <f>_xlfn.XLOOKUP(L2856,Cinemas_data!$A$1:$A$49,Cinemas_data!$I$1:$I$49,"not Found")</f>
        <v>Miraj Cinemas Grand Mall</v>
      </c>
      <c r="N2856" t="str">
        <f>_xlfn.XLOOKUP(L2856,Cinemas_data!$A$1:$A$49,Cinemas_data!$C$1:$C$49,"not Found")</f>
        <v>Mumbai</v>
      </c>
      <c r="O2856">
        <f>_xlfn.XLOOKUP(A2856,Booking_data!$A$1:$A$6001,Booking_data!$H$1:$H$6001,"not found")</f>
        <v>4</v>
      </c>
      <c r="P2856">
        <f>_xlfn.XLOOKUP(A2856,Booking_data!$A$1:$A$6001,Booking_data!$I$1:$I$6001,"not Found")</f>
        <v>160</v>
      </c>
      <c r="Q2856">
        <f t="shared" si="222"/>
        <v>640</v>
      </c>
      <c r="R2856" t="str">
        <f>_xlfn.XLOOKUP(A2856,Booking_data!$A$1:$A$6001,Booking_data!$L$1:$L$6001,"Not Found")</f>
        <v>Debit Card</v>
      </c>
      <c r="S2856">
        <f>_xlfn.XLOOKUP(A2856,Booking_data!$A$1:$A$6001,Booking_data!$N$1:$N$6001,"not Found")</f>
        <v>32</v>
      </c>
      <c r="T2856" t="str">
        <f>_xlfn.XLOOKUP(A2856,Booking_data!$A$1:$A$6001,Booking_data!$O$1:$O$6001,"Not Found")</f>
        <v>Male</v>
      </c>
      <c r="U2856" t="str">
        <f t="shared" si="223"/>
        <v>Middle Age</v>
      </c>
      <c r="V2856" t="str">
        <f t="shared" si="224"/>
        <v>Medium Booking</v>
      </c>
    </row>
    <row r="2857" spans="1:22" x14ac:dyDescent="0.25">
      <c r="A2857" t="s">
        <v>3088</v>
      </c>
      <c r="B2857" s="1">
        <v>46084</v>
      </c>
      <c r="C2857" s="1">
        <v>46186</v>
      </c>
      <c r="D2857" s="9">
        <v>0.64583333333333337</v>
      </c>
      <c r="E2857" t="str">
        <f t="shared" si="220"/>
        <v>Weekday</v>
      </c>
      <c r="F2857" t="str">
        <f t="shared" si="221"/>
        <v>Mar</v>
      </c>
      <c r="G2857" t="str">
        <f>_xlfn.XLOOKUP(A2857,Booking_data!$A$1:$A$6001,Booking_data!$D$1:$D$6001,"not found")</f>
        <v>M002</v>
      </c>
      <c r="H2857" t="str">
        <f>_xlfn.XLOOKUP(G2857,Movies_data!$A$1:$A$41,Movies_data!$B$1:$B$41,"not found")</f>
        <v>Jailer</v>
      </c>
      <c r="I2857" t="str">
        <f>_xlfn.XLOOKUP(G2857,Movies_data!$A$1:$A$41,Movies_data!$D$1:$D$41,"not found")</f>
        <v>Action</v>
      </c>
      <c r="J2857" t="str">
        <f>_xlfn.XLOOKUP(G2857,Movies_data!$A$1:$A$41,Movies_data!$C$1:$C$41,"not found")</f>
        <v>Tamil</v>
      </c>
      <c r="K2857">
        <f>_xlfn.XLOOKUP(G2857,Movies_data!$A$1:$A$41,Movies_data!$H$1:$H$41,"Not Found")</f>
        <v>7.1</v>
      </c>
      <c r="L2857" t="str">
        <f>_xlfn.XLOOKUP(A2857,Booking_data!$A$1:$A$6001,Booking_data!$E$1:$E$6001,"not Found")</f>
        <v>C031</v>
      </c>
      <c r="M2857" t="str">
        <f>_xlfn.XLOOKUP(L2857,Cinemas_data!$A$1:$A$49,Cinemas_data!$I$1:$I$49,"not Found")</f>
        <v>Mukta A2 Cinemas City Centre</v>
      </c>
      <c r="N2857" t="str">
        <f>_xlfn.XLOOKUP(L2857,Cinemas_data!$A$1:$A$49,Cinemas_data!$C$1:$C$49,"not Found")</f>
        <v>Madurai</v>
      </c>
      <c r="O2857">
        <f>_xlfn.XLOOKUP(A2857,Booking_data!$A$1:$A$6001,Booking_data!$H$1:$H$6001,"not found")</f>
        <v>3</v>
      </c>
      <c r="P2857">
        <f>_xlfn.XLOOKUP(A2857,Booking_data!$A$1:$A$6001,Booking_data!$I$1:$I$6001,"not Found")</f>
        <v>320</v>
      </c>
      <c r="Q2857">
        <f t="shared" si="222"/>
        <v>960</v>
      </c>
      <c r="R2857" t="str">
        <f>_xlfn.XLOOKUP(A2857,Booking_data!$A$1:$A$6001,Booking_data!$L$1:$L$6001,"Not Found")</f>
        <v>UPI</v>
      </c>
      <c r="S2857">
        <f>_xlfn.XLOOKUP(A2857,Booking_data!$A$1:$A$6001,Booking_data!$N$1:$N$6001,"not Found")</f>
        <v>25</v>
      </c>
      <c r="T2857" t="str">
        <f>_xlfn.XLOOKUP(A2857,Booking_data!$A$1:$A$6001,Booking_data!$O$1:$O$6001,"Not Found")</f>
        <v>Female</v>
      </c>
      <c r="U2857" t="str">
        <f t="shared" si="223"/>
        <v>Youngster</v>
      </c>
      <c r="V2857" t="str">
        <f t="shared" si="224"/>
        <v>Medium Booking</v>
      </c>
    </row>
    <row r="2858" spans="1:22" x14ac:dyDescent="0.25">
      <c r="A2858" t="s">
        <v>3089</v>
      </c>
      <c r="B2858" s="1">
        <v>46084</v>
      </c>
      <c r="C2858" s="1">
        <v>46202</v>
      </c>
      <c r="D2858" s="9">
        <v>0.88541666666666663</v>
      </c>
      <c r="E2858" t="str">
        <f t="shared" si="220"/>
        <v>Weekday</v>
      </c>
      <c r="F2858" t="str">
        <f t="shared" si="221"/>
        <v>Mar</v>
      </c>
      <c r="G2858" t="str">
        <f>_xlfn.XLOOKUP(A2858,Booking_data!$A$1:$A$6001,Booking_data!$D$1:$D$6001,"not found")</f>
        <v>M007</v>
      </c>
      <c r="H2858" t="str">
        <f>_xlfn.XLOOKUP(G2858,Movies_data!$A$1:$A$41,Movies_data!$B$1:$B$41,"not found")</f>
        <v>Good Night</v>
      </c>
      <c r="I2858" t="str">
        <f>_xlfn.XLOOKUP(G2858,Movies_data!$A$1:$A$41,Movies_data!$D$1:$D$41,"not found")</f>
        <v>Comedy</v>
      </c>
      <c r="J2858" t="str">
        <f>_xlfn.XLOOKUP(G2858,Movies_data!$A$1:$A$41,Movies_data!$C$1:$C$41,"not found")</f>
        <v>Tamil</v>
      </c>
      <c r="K2858">
        <f>_xlfn.XLOOKUP(G2858,Movies_data!$A$1:$A$41,Movies_data!$H$1:$H$41,"Not Found")</f>
        <v>8</v>
      </c>
      <c r="L2858" t="str">
        <f>_xlfn.XLOOKUP(A2858,Booking_data!$A$1:$A$6001,Booking_data!$E$1:$E$6001,"not Found")</f>
        <v>C153</v>
      </c>
      <c r="M2858" t="str">
        <f>_xlfn.XLOOKUP(L2858,Cinemas_data!$A$1:$A$49,Cinemas_data!$I$1:$I$49,"not Found")</f>
        <v>Cinepolis Forum Mall</v>
      </c>
      <c r="N2858" t="str">
        <f>_xlfn.XLOOKUP(L2858,Cinemas_data!$A$1:$A$49,Cinemas_data!$C$1:$C$49,"not Found")</f>
        <v>Kochi</v>
      </c>
      <c r="O2858">
        <f>_xlfn.XLOOKUP(A2858,Booking_data!$A$1:$A$6001,Booking_data!$H$1:$H$6001,"not found")</f>
        <v>2</v>
      </c>
      <c r="P2858">
        <f>_xlfn.XLOOKUP(A2858,Booking_data!$A$1:$A$6001,Booking_data!$I$1:$I$6001,"not Found")</f>
        <v>240</v>
      </c>
      <c r="Q2858">
        <f t="shared" si="222"/>
        <v>480</v>
      </c>
      <c r="R2858" t="str">
        <f>_xlfn.XLOOKUP(A2858,Booking_data!$A$1:$A$6001,Booking_data!$L$1:$L$6001,"Not Found")</f>
        <v>Credit Card</v>
      </c>
      <c r="S2858">
        <f>_xlfn.XLOOKUP(A2858,Booking_data!$A$1:$A$6001,Booking_data!$N$1:$N$6001,"not Found")</f>
        <v>28</v>
      </c>
      <c r="T2858" t="str">
        <f>_xlfn.XLOOKUP(A2858,Booking_data!$A$1:$A$6001,Booking_data!$O$1:$O$6001,"Not Found")</f>
        <v>Male</v>
      </c>
      <c r="U2858" t="str">
        <f t="shared" si="223"/>
        <v>Youngster</v>
      </c>
      <c r="V2858" t="str">
        <f t="shared" si="224"/>
        <v>Low Booking</v>
      </c>
    </row>
    <row r="2859" spans="1:22" x14ac:dyDescent="0.25">
      <c r="A2859" t="s">
        <v>3090</v>
      </c>
      <c r="B2859" s="1">
        <v>46084</v>
      </c>
      <c r="C2859" s="1">
        <v>46123</v>
      </c>
      <c r="D2859" s="9">
        <v>0.64583333333333337</v>
      </c>
      <c r="E2859" t="str">
        <f t="shared" si="220"/>
        <v>Weekday</v>
      </c>
      <c r="F2859" t="str">
        <f t="shared" si="221"/>
        <v>Mar</v>
      </c>
      <c r="G2859" t="str">
        <f>_xlfn.XLOOKUP(A2859,Booking_data!$A$1:$A$6001,Booking_data!$D$1:$D$6001,"not found")</f>
        <v>M001</v>
      </c>
      <c r="H2859" t="str">
        <f>_xlfn.XLOOKUP(G2859,Movies_data!$A$1:$A$41,Movies_data!$B$1:$B$41,"not found")</f>
        <v>Leo</v>
      </c>
      <c r="I2859" t="str">
        <f>_xlfn.XLOOKUP(G2859,Movies_data!$A$1:$A$41,Movies_data!$D$1:$D$41,"not found")</f>
        <v>Action</v>
      </c>
      <c r="J2859" t="str">
        <f>_xlfn.XLOOKUP(G2859,Movies_data!$A$1:$A$41,Movies_data!$C$1:$C$41,"not found")</f>
        <v>Tamil</v>
      </c>
      <c r="K2859">
        <f>_xlfn.XLOOKUP(G2859,Movies_data!$A$1:$A$41,Movies_data!$H$1:$H$41,"Not Found")</f>
        <v>8</v>
      </c>
      <c r="L2859" t="str">
        <f>_xlfn.XLOOKUP(A2859,Booking_data!$A$1:$A$6001,Booking_data!$E$1:$E$6001,"not Found")</f>
        <v>C063</v>
      </c>
      <c r="M2859" t="str">
        <f>_xlfn.XLOOKUP(L2859,Cinemas_data!$A$1:$A$49,Cinemas_data!$I$1:$I$49,"not Found")</f>
        <v>INOX Forum Mall</v>
      </c>
      <c r="N2859" t="str">
        <f>_xlfn.XLOOKUP(L2859,Cinemas_data!$A$1:$A$49,Cinemas_data!$C$1:$C$49,"not Found")</f>
        <v>Mysuru</v>
      </c>
      <c r="O2859">
        <f>_xlfn.XLOOKUP(A2859,Booking_data!$A$1:$A$6001,Booking_data!$H$1:$H$6001,"not found")</f>
        <v>2</v>
      </c>
      <c r="P2859">
        <f>_xlfn.XLOOKUP(A2859,Booking_data!$A$1:$A$6001,Booking_data!$I$1:$I$6001,"not Found")</f>
        <v>240</v>
      </c>
      <c r="Q2859">
        <f t="shared" si="222"/>
        <v>480</v>
      </c>
      <c r="R2859" t="str">
        <f>_xlfn.XLOOKUP(A2859,Booking_data!$A$1:$A$6001,Booking_data!$L$1:$L$6001,"Not Found")</f>
        <v>Debit Card</v>
      </c>
      <c r="S2859">
        <f>_xlfn.XLOOKUP(A2859,Booking_data!$A$1:$A$6001,Booking_data!$N$1:$N$6001,"not Found")</f>
        <v>59</v>
      </c>
      <c r="T2859" t="str">
        <f>_xlfn.XLOOKUP(A2859,Booking_data!$A$1:$A$6001,Booking_data!$O$1:$O$6001,"Not Found")</f>
        <v>Female</v>
      </c>
      <c r="U2859" t="str">
        <f t="shared" si="223"/>
        <v>Above 45</v>
      </c>
      <c r="V2859" t="str">
        <f t="shared" si="224"/>
        <v>Low Booking</v>
      </c>
    </row>
    <row r="2860" spans="1:22" x14ac:dyDescent="0.25">
      <c r="A2860" t="s">
        <v>3091</v>
      </c>
      <c r="B2860" s="1">
        <v>46084</v>
      </c>
      <c r="C2860" s="1">
        <v>46045</v>
      </c>
      <c r="D2860" s="9">
        <v>0.77083333333333337</v>
      </c>
      <c r="E2860" t="str">
        <f t="shared" si="220"/>
        <v>Weekday</v>
      </c>
      <c r="F2860" t="str">
        <f t="shared" si="221"/>
        <v>Mar</v>
      </c>
      <c r="G2860" t="str">
        <f>_xlfn.XLOOKUP(A2860,Booking_data!$A$1:$A$6001,Booking_data!$D$1:$D$6001,"not found")</f>
        <v>M003</v>
      </c>
      <c r="H2860" t="str">
        <f>_xlfn.XLOOKUP(G2860,Movies_data!$A$1:$A$41,Movies_data!$B$1:$B$41,"not found")</f>
        <v>Vikram</v>
      </c>
      <c r="I2860" t="str">
        <f>_xlfn.XLOOKUP(G2860,Movies_data!$A$1:$A$41,Movies_data!$D$1:$D$41,"not found")</f>
        <v>Action</v>
      </c>
      <c r="J2860" t="str">
        <f>_xlfn.XLOOKUP(G2860,Movies_data!$A$1:$A$41,Movies_data!$C$1:$C$41,"not found")</f>
        <v>Tamil</v>
      </c>
      <c r="K2860">
        <f>_xlfn.XLOOKUP(G2860,Movies_data!$A$1:$A$41,Movies_data!$H$1:$H$41,"Not Found")</f>
        <v>8.3000000000000007</v>
      </c>
      <c r="L2860" t="str">
        <f>_xlfn.XLOOKUP(A2860,Booking_data!$A$1:$A$6001,Booking_data!$E$1:$E$6001,"not Found")</f>
        <v>C081</v>
      </c>
      <c r="M2860" t="str">
        <f>_xlfn.XLOOKUP(L2860,Cinemas_data!$A$1:$A$49,Cinemas_data!$I$1:$I$49,"not Found")</f>
        <v>INOX City Centre</v>
      </c>
      <c r="N2860" t="str">
        <f>_xlfn.XLOOKUP(L2860,Cinemas_data!$A$1:$A$49,Cinemas_data!$C$1:$C$49,"not Found")</f>
        <v>Vijayawada</v>
      </c>
      <c r="O2860">
        <f>_xlfn.XLOOKUP(A2860,Booking_data!$A$1:$A$6001,Booking_data!$H$1:$H$6001,"not found")</f>
        <v>5</v>
      </c>
      <c r="P2860">
        <f>_xlfn.XLOOKUP(A2860,Booking_data!$A$1:$A$6001,Booking_data!$I$1:$I$6001,"not Found")</f>
        <v>200</v>
      </c>
      <c r="Q2860">
        <f t="shared" si="222"/>
        <v>1000</v>
      </c>
      <c r="R2860" t="str">
        <f>_xlfn.XLOOKUP(A2860,Booking_data!$A$1:$A$6001,Booking_data!$L$1:$L$6001,"Not Found")</f>
        <v>Credit Card</v>
      </c>
      <c r="S2860">
        <f>_xlfn.XLOOKUP(A2860,Booking_data!$A$1:$A$6001,Booking_data!$N$1:$N$6001,"not Found")</f>
        <v>39</v>
      </c>
      <c r="T2860" t="str">
        <f>_xlfn.XLOOKUP(A2860,Booking_data!$A$1:$A$6001,Booking_data!$O$1:$O$6001,"Not Found")</f>
        <v>Male</v>
      </c>
      <c r="U2860" t="str">
        <f t="shared" si="223"/>
        <v>Middle Age</v>
      </c>
      <c r="V2860" t="str">
        <f t="shared" si="224"/>
        <v>High Booking</v>
      </c>
    </row>
    <row r="2861" spans="1:22" x14ac:dyDescent="0.25">
      <c r="A2861" t="s">
        <v>3092</v>
      </c>
      <c r="B2861" s="1">
        <v>46084</v>
      </c>
      <c r="C2861" s="1">
        <v>46072</v>
      </c>
      <c r="D2861" s="9">
        <v>0.77083333333333337</v>
      </c>
      <c r="E2861" t="str">
        <f t="shared" si="220"/>
        <v>Weekday</v>
      </c>
      <c r="F2861" t="str">
        <f t="shared" si="221"/>
        <v>Mar</v>
      </c>
      <c r="G2861" t="str">
        <f>_xlfn.XLOOKUP(A2861,Booking_data!$A$1:$A$6001,Booking_data!$D$1:$D$6001,"not found")</f>
        <v>M010</v>
      </c>
      <c r="H2861" t="str">
        <f>_xlfn.XLOOKUP(G2861,Movies_data!$A$1:$A$41,Movies_data!$B$1:$B$41,"not found")</f>
        <v>Captain Miller</v>
      </c>
      <c r="I2861" t="str">
        <f>_xlfn.XLOOKUP(G2861,Movies_data!$A$1:$A$41,Movies_data!$D$1:$D$41,"not found")</f>
        <v>Action</v>
      </c>
      <c r="J2861" t="str">
        <f>_xlfn.XLOOKUP(G2861,Movies_data!$A$1:$A$41,Movies_data!$C$1:$C$41,"not found")</f>
        <v>Tamil</v>
      </c>
      <c r="K2861">
        <f>_xlfn.XLOOKUP(G2861,Movies_data!$A$1:$A$41,Movies_data!$H$1:$H$41,"Not Found")</f>
        <v>7</v>
      </c>
      <c r="L2861" t="str">
        <f>_xlfn.XLOOKUP(A2861,Booking_data!$A$1:$A$6001,Booking_data!$E$1:$E$6001,"not Found")</f>
        <v>C113</v>
      </c>
      <c r="M2861" t="str">
        <f>_xlfn.XLOOKUP(L2861,Cinemas_data!$A$1:$A$49,Cinemas_data!$I$1:$I$49,"not Found")</f>
        <v>Asian Cinemas Forum Mall</v>
      </c>
      <c r="N2861" t="str">
        <f>_xlfn.XLOOKUP(L2861,Cinemas_data!$A$1:$A$49,Cinemas_data!$C$1:$C$49,"not Found")</f>
        <v>Delhi</v>
      </c>
      <c r="O2861">
        <f>_xlfn.XLOOKUP(A2861,Booking_data!$A$1:$A$6001,Booking_data!$H$1:$H$6001,"not found")</f>
        <v>5</v>
      </c>
      <c r="P2861">
        <f>_xlfn.XLOOKUP(A2861,Booking_data!$A$1:$A$6001,Booking_data!$I$1:$I$6001,"not Found")</f>
        <v>240</v>
      </c>
      <c r="Q2861">
        <f t="shared" si="222"/>
        <v>1200</v>
      </c>
      <c r="R2861" t="str">
        <f>_xlfn.XLOOKUP(A2861,Booking_data!$A$1:$A$6001,Booking_data!$L$1:$L$6001,"Not Found")</f>
        <v>Net Banking</v>
      </c>
      <c r="S2861">
        <f>_xlfn.XLOOKUP(A2861,Booking_data!$A$1:$A$6001,Booking_data!$N$1:$N$6001,"not Found")</f>
        <v>25</v>
      </c>
      <c r="T2861" t="str">
        <f>_xlfn.XLOOKUP(A2861,Booking_data!$A$1:$A$6001,Booking_data!$O$1:$O$6001,"Not Found")</f>
        <v>Other</v>
      </c>
      <c r="U2861" t="str">
        <f t="shared" si="223"/>
        <v>Youngster</v>
      </c>
      <c r="V2861" t="str">
        <f t="shared" si="224"/>
        <v>High Booking</v>
      </c>
    </row>
    <row r="2862" spans="1:22" x14ac:dyDescent="0.25">
      <c r="A2862" t="s">
        <v>3093</v>
      </c>
      <c r="B2862" s="1">
        <v>46084</v>
      </c>
      <c r="C2862" s="1">
        <v>46093</v>
      </c>
      <c r="D2862" s="9">
        <v>0.9375</v>
      </c>
      <c r="E2862" t="str">
        <f t="shared" si="220"/>
        <v>Weekday</v>
      </c>
      <c r="F2862" t="str">
        <f t="shared" si="221"/>
        <v>Mar</v>
      </c>
      <c r="G2862" t="str">
        <f>_xlfn.XLOOKUP(A2862,Booking_data!$A$1:$A$6001,Booking_data!$D$1:$D$6001,"not found")</f>
        <v>M008</v>
      </c>
      <c r="H2862" t="str">
        <f>_xlfn.XLOOKUP(G2862,Movies_data!$A$1:$A$41,Movies_data!$B$1:$B$41,"not found")</f>
        <v>Love Today</v>
      </c>
      <c r="I2862" t="str">
        <f>_xlfn.XLOOKUP(G2862,Movies_data!$A$1:$A$41,Movies_data!$D$1:$D$41,"not found")</f>
        <v>Romance</v>
      </c>
      <c r="J2862" t="str">
        <f>_xlfn.XLOOKUP(G2862,Movies_data!$A$1:$A$41,Movies_data!$C$1:$C$41,"not found")</f>
        <v>Tamil</v>
      </c>
      <c r="K2862">
        <f>_xlfn.XLOOKUP(G2862,Movies_data!$A$1:$A$41,Movies_data!$H$1:$H$41,"Not Found")</f>
        <v>7.4</v>
      </c>
      <c r="L2862" t="str">
        <f>_xlfn.XLOOKUP(A2862,Booking_data!$A$1:$A$6001,Booking_data!$E$1:$E$6001,"not Found")</f>
        <v>C132</v>
      </c>
      <c r="M2862" t="str">
        <f>_xlfn.XLOOKUP(L2862,Cinemas_data!$A$1:$A$49,Cinemas_data!$I$1:$I$49,"not Found")</f>
        <v>City Pride Grand Mall</v>
      </c>
      <c r="N2862" t="str">
        <f>_xlfn.XLOOKUP(L2862,Cinemas_data!$A$1:$A$49,Cinemas_data!$C$1:$C$49,"not Found")</f>
        <v>Kolkata</v>
      </c>
      <c r="O2862">
        <f>_xlfn.XLOOKUP(A2862,Booking_data!$A$1:$A$6001,Booking_data!$H$1:$H$6001,"not found")</f>
        <v>5</v>
      </c>
      <c r="P2862">
        <f>_xlfn.XLOOKUP(A2862,Booking_data!$A$1:$A$6001,Booking_data!$I$1:$I$6001,"not Found")</f>
        <v>360</v>
      </c>
      <c r="Q2862">
        <f t="shared" si="222"/>
        <v>1800</v>
      </c>
      <c r="R2862" t="str">
        <f>_xlfn.XLOOKUP(A2862,Booking_data!$A$1:$A$6001,Booking_data!$L$1:$L$6001,"Not Found")</f>
        <v>Debit Card</v>
      </c>
      <c r="S2862">
        <f>_xlfn.XLOOKUP(A2862,Booking_data!$A$1:$A$6001,Booking_data!$N$1:$N$6001,"not Found")</f>
        <v>46</v>
      </c>
      <c r="T2862" t="str">
        <f>_xlfn.XLOOKUP(A2862,Booking_data!$A$1:$A$6001,Booking_data!$O$1:$O$6001,"Not Found")</f>
        <v>Male</v>
      </c>
      <c r="U2862" t="str">
        <f t="shared" si="223"/>
        <v>Above 45</v>
      </c>
      <c r="V2862" t="str">
        <f t="shared" si="224"/>
        <v>High Booking</v>
      </c>
    </row>
    <row r="2863" spans="1:22" x14ac:dyDescent="0.25">
      <c r="A2863" t="s">
        <v>3094</v>
      </c>
      <c r="B2863" s="1">
        <v>46084</v>
      </c>
      <c r="C2863" s="1">
        <v>46119</v>
      </c>
      <c r="D2863" s="9">
        <v>0.39583333333333331</v>
      </c>
      <c r="E2863" t="str">
        <f t="shared" si="220"/>
        <v>Weekday</v>
      </c>
      <c r="F2863" t="str">
        <f t="shared" si="221"/>
        <v>Mar</v>
      </c>
      <c r="G2863" t="str">
        <f>_xlfn.XLOOKUP(A2863,Booking_data!$A$1:$A$6001,Booking_data!$D$1:$D$6001,"not found")</f>
        <v>M010</v>
      </c>
      <c r="H2863" t="str">
        <f>_xlfn.XLOOKUP(G2863,Movies_data!$A$1:$A$41,Movies_data!$B$1:$B$41,"not found")</f>
        <v>Captain Miller</v>
      </c>
      <c r="I2863" t="str">
        <f>_xlfn.XLOOKUP(G2863,Movies_data!$A$1:$A$41,Movies_data!$D$1:$D$41,"not found")</f>
        <v>Action</v>
      </c>
      <c r="J2863" t="str">
        <f>_xlfn.XLOOKUP(G2863,Movies_data!$A$1:$A$41,Movies_data!$C$1:$C$41,"not found")</f>
        <v>Tamil</v>
      </c>
      <c r="K2863">
        <f>_xlfn.XLOOKUP(G2863,Movies_data!$A$1:$A$41,Movies_data!$H$1:$H$41,"Not Found")</f>
        <v>7</v>
      </c>
      <c r="L2863" t="str">
        <f>_xlfn.XLOOKUP(A2863,Booking_data!$A$1:$A$6001,Booking_data!$E$1:$E$6001,"not Found")</f>
        <v>C011</v>
      </c>
      <c r="M2863" t="str">
        <f>_xlfn.XLOOKUP(L2863,Cinemas_data!$A$1:$A$49,Cinemas_data!$I$1:$I$49,"not Found")</f>
        <v>Cinepolis City Centre</v>
      </c>
      <c r="N2863" t="str">
        <f>_xlfn.XLOOKUP(L2863,Cinemas_data!$A$1:$A$49,Cinemas_data!$C$1:$C$49,"not Found")</f>
        <v>Chennai</v>
      </c>
      <c r="O2863">
        <f>_xlfn.XLOOKUP(A2863,Booking_data!$A$1:$A$6001,Booking_data!$H$1:$H$6001,"not found")</f>
        <v>3</v>
      </c>
      <c r="P2863">
        <f>_xlfn.XLOOKUP(A2863,Booking_data!$A$1:$A$6001,Booking_data!$I$1:$I$6001,"not Found")</f>
        <v>240</v>
      </c>
      <c r="Q2863">
        <f t="shared" si="222"/>
        <v>720</v>
      </c>
      <c r="R2863" t="str">
        <f>_xlfn.XLOOKUP(A2863,Booking_data!$A$1:$A$6001,Booking_data!$L$1:$L$6001,"Not Found")</f>
        <v>Credit Card</v>
      </c>
      <c r="S2863">
        <f>_xlfn.XLOOKUP(A2863,Booking_data!$A$1:$A$6001,Booking_data!$N$1:$N$6001,"not Found")</f>
        <v>59</v>
      </c>
      <c r="T2863" t="str">
        <f>_xlfn.XLOOKUP(A2863,Booking_data!$A$1:$A$6001,Booking_data!$O$1:$O$6001,"Not Found")</f>
        <v>Female</v>
      </c>
      <c r="U2863" t="str">
        <f t="shared" si="223"/>
        <v>Above 45</v>
      </c>
      <c r="V2863" t="str">
        <f t="shared" si="224"/>
        <v>Medium Booking</v>
      </c>
    </row>
    <row r="2864" spans="1:22" x14ac:dyDescent="0.25">
      <c r="A2864" t="s">
        <v>3095</v>
      </c>
      <c r="B2864" s="1">
        <v>46084</v>
      </c>
      <c r="C2864" s="1">
        <v>46170</v>
      </c>
      <c r="D2864" s="9">
        <v>0.64583333333333337</v>
      </c>
      <c r="E2864" t="str">
        <f t="shared" si="220"/>
        <v>Weekday</v>
      </c>
      <c r="F2864" t="str">
        <f t="shared" si="221"/>
        <v>Mar</v>
      </c>
      <c r="G2864" t="str">
        <f>_xlfn.XLOOKUP(A2864,Booking_data!$A$1:$A$6001,Booking_data!$D$1:$D$6001,"not found")</f>
        <v>M036</v>
      </c>
      <c r="H2864" t="str">
        <f>_xlfn.XLOOKUP(G2864,Movies_data!$A$1:$A$41,Movies_data!$B$1:$B$41,"not found")</f>
        <v>Avengers Endgame</v>
      </c>
      <c r="I2864" t="str">
        <f>_xlfn.XLOOKUP(G2864,Movies_data!$A$1:$A$41,Movies_data!$D$1:$D$41,"not found")</f>
        <v>Action</v>
      </c>
      <c r="J2864" t="str">
        <f>_xlfn.XLOOKUP(G2864,Movies_data!$A$1:$A$41,Movies_data!$C$1:$C$41,"not found")</f>
        <v>English</v>
      </c>
      <c r="K2864">
        <f>_xlfn.XLOOKUP(G2864,Movies_data!$A$1:$A$41,Movies_data!$H$1:$H$41,"Not Found")</f>
        <v>8.4</v>
      </c>
      <c r="L2864" t="str">
        <f>_xlfn.XLOOKUP(A2864,Booking_data!$A$1:$A$6001,Booking_data!$E$1:$E$6001,"not Found")</f>
        <v>C061</v>
      </c>
      <c r="M2864" t="str">
        <f>_xlfn.XLOOKUP(L2864,Cinemas_data!$A$1:$A$49,Cinemas_data!$I$1:$I$49,"not Found")</f>
        <v>City Pride City Centre</v>
      </c>
      <c r="N2864" t="str">
        <f>_xlfn.XLOOKUP(L2864,Cinemas_data!$A$1:$A$49,Cinemas_data!$C$1:$C$49,"not Found")</f>
        <v>Mysuru</v>
      </c>
      <c r="O2864">
        <f>_xlfn.XLOOKUP(A2864,Booking_data!$A$1:$A$6001,Booking_data!$H$1:$H$6001,"not found")</f>
        <v>2</v>
      </c>
      <c r="P2864">
        <f>_xlfn.XLOOKUP(A2864,Booking_data!$A$1:$A$6001,Booking_data!$I$1:$I$6001,"not Found")</f>
        <v>260</v>
      </c>
      <c r="Q2864">
        <f t="shared" si="222"/>
        <v>520</v>
      </c>
      <c r="R2864" t="str">
        <f>_xlfn.XLOOKUP(A2864,Booking_data!$A$1:$A$6001,Booking_data!$L$1:$L$6001,"Not Found")</f>
        <v>Credit Card</v>
      </c>
      <c r="S2864">
        <f>_xlfn.XLOOKUP(A2864,Booking_data!$A$1:$A$6001,Booking_data!$N$1:$N$6001,"not Found")</f>
        <v>28</v>
      </c>
      <c r="T2864" t="str">
        <f>_xlfn.XLOOKUP(A2864,Booking_data!$A$1:$A$6001,Booking_data!$O$1:$O$6001,"Not Found")</f>
        <v>Male</v>
      </c>
      <c r="U2864" t="str">
        <f t="shared" si="223"/>
        <v>Youngster</v>
      </c>
      <c r="V2864" t="str">
        <f t="shared" si="224"/>
        <v>Low Booking</v>
      </c>
    </row>
    <row r="2865" spans="1:22" x14ac:dyDescent="0.25">
      <c r="A2865" t="s">
        <v>3096</v>
      </c>
      <c r="B2865" s="1">
        <v>46084</v>
      </c>
      <c r="C2865" s="1">
        <v>46152</v>
      </c>
      <c r="D2865" s="9">
        <v>0.9375</v>
      </c>
      <c r="E2865" t="str">
        <f t="shared" si="220"/>
        <v>Weekday</v>
      </c>
      <c r="F2865" t="str">
        <f t="shared" si="221"/>
        <v>Mar</v>
      </c>
      <c r="G2865" t="str">
        <f>_xlfn.XLOOKUP(A2865,Booking_data!$A$1:$A$6001,Booking_data!$D$1:$D$6001,"not found")</f>
        <v>M004</v>
      </c>
      <c r="H2865" t="str">
        <f>_xlfn.XLOOKUP(G2865,Movies_data!$A$1:$A$41,Movies_data!$B$1:$B$41,"not found")</f>
        <v>Ponniyin Selvan I</v>
      </c>
      <c r="I2865" t="str">
        <f>_xlfn.XLOOKUP(G2865,Movies_data!$A$1:$A$41,Movies_data!$D$1:$D$41,"not found")</f>
        <v>Drama</v>
      </c>
      <c r="J2865" t="str">
        <f>_xlfn.XLOOKUP(G2865,Movies_data!$A$1:$A$41,Movies_data!$C$1:$C$41,"not found")</f>
        <v>Tamil</v>
      </c>
      <c r="K2865">
        <f>_xlfn.XLOOKUP(G2865,Movies_data!$A$1:$A$41,Movies_data!$H$1:$H$41,"Not Found")</f>
        <v>7.6</v>
      </c>
      <c r="L2865" t="str">
        <f>_xlfn.XLOOKUP(A2865,Booking_data!$A$1:$A$6001,Booking_data!$E$1:$E$6001,"not Found")</f>
        <v>C092</v>
      </c>
      <c r="M2865" t="str">
        <f>_xlfn.XLOOKUP(L2865,Cinemas_data!$A$1:$A$49,Cinemas_data!$I$1:$I$49,"not Found")</f>
        <v>Miraj Cinemas Grand Mall</v>
      </c>
      <c r="N2865" t="str">
        <f>_xlfn.XLOOKUP(L2865,Cinemas_data!$A$1:$A$49,Cinemas_data!$C$1:$C$49,"not Found")</f>
        <v>Mumbai</v>
      </c>
      <c r="O2865">
        <f>_xlfn.XLOOKUP(A2865,Booking_data!$A$1:$A$6001,Booking_data!$H$1:$H$6001,"not found")</f>
        <v>5</v>
      </c>
      <c r="P2865">
        <f>_xlfn.XLOOKUP(A2865,Booking_data!$A$1:$A$6001,Booking_data!$I$1:$I$6001,"not Found")</f>
        <v>160</v>
      </c>
      <c r="Q2865">
        <f t="shared" si="222"/>
        <v>800</v>
      </c>
      <c r="R2865" t="str">
        <f>_xlfn.XLOOKUP(A2865,Booking_data!$A$1:$A$6001,Booking_data!$L$1:$L$6001,"Not Found")</f>
        <v>Net Banking</v>
      </c>
      <c r="S2865">
        <f>_xlfn.XLOOKUP(A2865,Booking_data!$A$1:$A$6001,Booking_data!$N$1:$N$6001,"not Found")</f>
        <v>58</v>
      </c>
      <c r="T2865" t="str">
        <f>_xlfn.XLOOKUP(A2865,Booking_data!$A$1:$A$6001,Booking_data!$O$1:$O$6001,"Not Found")</f>
        <v>Male</v>
      </c>
      <c r="U2865" t="str">
        <f t="shared" si="223"/>
        <v>Above 45</v>
      </c>
      <c r="V2865" t="str">
        <f t="shared" si="224"/>
        <v>High Booking</v>
      </c>
    </row>
    <row r="2866" spans="1:22" x14ac:dyDescent="0.25">
      <c r="A2866" t="s">
        <v>3097</v>
      </c>
      <c r="B2866" s="1">
        <v>46084</v>
      </c>
      <c r="C2866" s="1">
        <v>46075</v>
      </c>
      <c r="D2866" s="9">
        <v>0.9375</v>
      </c>
      <c r="E2866" t="str">
        <f t="shared" si="220"/>
        <v>Weekday</v>
      </c>
      <c r="F2866" t="str">
        <f t="shared" si="221"/>
        <v>Mar</v>
      </c>
      <c r="G2866" t="str">
        <f>_xlfn.XLOOKUP(A2866,Booking_data!$A$1:$A$6001,Booking_data!$D$1:$D$6001,"not found")</f>
        <v>M040</v>
      </c>
      <c r="H2866" t="str">
        <f>_xlfn.XLOOKUP(G2866,Movies_data!$A$1:$A$41,Movies_data!$B$1:$B$41,"not found")</f>
        <v>Inside Out 2</v>
      </c>
      <c r="I2866" t="str">
        <f>_xlfn.XLOOKUP(G2866,Movies_data!$A$1:$A$41,Movies_data!$D$1:$D$41,"not found")</f>
        <v>Animation</v>
      </c>
      <c r="J2866" t="str">
        <f>_xlfn.XLOOKUP(G2866,Movies_data!$A$1:$A$41,Movies_data!$C$1:$C$41,"not found")</f>
        <v>English</v>
      </c>
      <c r="K2866">
        <f>_xlfn.XLOOKUP(G2866,Movies_data!$A$1:$A$41,Movies_data!$H$1:$H$41,"Not Found")</f>
        <v>7.6</v>
      </c>
      <c r="L2866" t="str">
        <f>_xlfn.XLOOKUP(A2866,Booking_data!$A$1:$A$6001,Booking_data!$E$1:$E$6001,"not Found")</f>
        <v>C142</v>
      </c>
      <c r="M2866" t="str">
        <f>_xlfn.XLOOKUP(L2866,Cinemas_data!$A$1:$A$49,Cinemas_data!$I$1:$I$49,"not Found")</f>
        <v>PVR Grand Mall</v>
      </c>
      <c r="N2866" t="str">
        <f>_xlfn.XLOOKUP(L2866,Cinemas_data!$A$1:$A$49,Cinemas_data!$C$1:$C$49,"not Found")</f>
        <v>Ahmedabad</v>
      </c>
      <c r="O2866">
        <f>_xlfn.XLOOKUP(A2866,Booking_data!$A$1:$A$6001,Booking_data!$H$1:$H$6001,"not found")</f>
        <v>5</v>
      </c>
      <c r="P2866">
        <f>_xlfn.XLOOKUP(A2866,Booking_data!$A$1:$A$6001,Booking_data!$I$1:$I$6001,"not Found")</f>
        <v>220</v>
      </c>
      <c r="Q2866">
        <f t="shared" si="222"/>
        <v>1100</v>
      </c>
      <c r="R2866" t="str">
        <f>_xlfn.XLOOKUP(A2866,Booking_data!$A$1:$A$6001,Booking_data!$L$1:$L$6001,"Not Found")</f>
        <v>UPI</v>
      </c>
      <c r="S2866">
        <f>_xlfn.XLOOKUP(A2866,Booking_data!$A$1:$A$6001,Booking_data!$N$1:$N$6001,"not Found")</f>
        <v>44</v>
      </c>
      <c r="T2866" t="str">
        <f>_xlfn.XLOOKUP(A2866,Booking_data!$A$1:$A$6001,Booking_data!$O$1:$O$6001,"Not Found")</f>
        <v>Other</v>
      </c>
      <c r="U2866" t="str">
        <f t="shared" si="223"/>
        <v>Middle Age</v>
      </c>
      <c r="V2866" t="str">
        <f t="shared" si="224"/>
        <v>High Booking</v>
      </c>
    </row>
    <row r="2867" spans="1:22" x14ac:dyDescent="0.25">
      <c r="A2867" t="s">
        <v>3098</v>
      </c>
      <c r="B2867" s="1">
        <v>46084</v>
      </c>
      <c r="C2867" s="1">
        <v>46125</v>
      </c>
      <c r="D2867" s="9">
        <v>0.88541666666666663</v>
      </c>
      <c r="E2867" t="str">
        <f t="shared" si="220"/>
        <v>Weekday</v>
      </c>
      <c r="F2867" t="str">
        <f t="shared" si="221"/>
        <v>Mar</v>
      </c>
      <c r="G2867" t="str">
        <f>_xlfn.XLOOKUP(A2867,Booking_data!$A$1:$A$6001,Booking_data!$D$1:$D$6001,"not found")</f>
        <v>M007</v>
      </c>
      <c r="H2867" t="str">
        <f>_xlfn.XLOOKUP(G2867,Movies_data!$A$1:$A$41,Movies_data!$B$1:$B$41,"not found")</f>
        <v>Good Night</v>
      </c>
      <c r="I2867" t="str">
        <f>_xlfn.XLOOKUP(G2867,Movies_data!$A$1:$A$41,Movies_data!$D$1:$D$41,"not found")</f>
        <v>Comedy</v>
      </c>
      <c r="J2867" t="str">
        <f>_xlfn.XLOOKUP(G2867,Movies_data!$A$1:$A$41,Movies_data!$C$1:$C$41,"not found")</f>
        <v>Tamil</v>
      </c>
      <c r="K2867">
        <f>_xlfn.XLOOKUP(G2867,Movies_data!$A$1:$A$41,Movies_data!$H$1:$H$41,"Not Found")</f>
        <v>8</v>
      </c>
      <c r="L2867" t="str">
        <f>_xlfn.XLOOKUP(A2867,Booking_data!$A$1:$A$6001,Booking_data!$E$1:$E$6001,"not Found")</f>
        <v>C102</v>
      </c>
      <c r="M2867" t="str">
        <f>_xlfn.XLOOKUP(L2867,Cinemas_data!$A$1:$A$49,Cinemas_data!$I$1:$I$49,"not Found")</f>
        <v>Mukta A2 Cinemas Grand Mall</v>
      </c>
      <c r="N2867" t="str">
        <f>_xlfn.XLOOKUP(L2867,Cinemas_data!$A$1:$A$49,Cinemas_data!$C$1:$C$49,"not Found")</f>
        <v>Pune</v>
      </c>
      <c r="O2867">
        <f>_xlfn.XLOOKUP(A2867,Booking_data!$A$1:$A$6001,Booking_data!$H$1:$H$6001,"not found")</f>
        <v>3</v>
      </c>
      <c r="P2867">
        <f>_xlfn.XLOOKUP(A2867,Booking_data!$A$1:$A$6001,Booking_data!$I$1:$I$6001,"not Found")</f>
        <v>220</v>
      </c>
      <c r="Q2867">
        <f t="shared" si="222"/>
        <v>660</v>
      </c>
      <c r="R2867" t="str">
        <f>_xlfn.XLOOKUP(A2867,Booking_data!$A$1:$A$6001,Booking_data!$L$1:$L$6001,"Not Found")</f>
        <v>Wallet</v>
      </c>
      <c r="S2867">
        <f>_xlfn.XLOOKUP(A2867,Booking_data!$A$1:$A$6001,Booking_data!$N$1:$N$6001,"not Found")</f>
        <v>22</v>
      </c>
      <c r="T2867" t="str">
        <f>_xlfn.XLOOKUP(A2867,Booking_data!$A$1:$A$6001,Booking_data!$O$1:$O$6001,"Not Found")</f>
        <v>Other</v>
      </c>
      <c r="U2867" t="str">
        <f t="shared" si="223"/>
        <v>Youngster</v>
      </c>
      <c r="V2867" t="str">
        <f t="shared" si="224"/>
        <v>Medium Booking</v>
      </c>
    </row>
    <row r="2868" spans="1:22" x14ac:dyDescent="0.25">
      <c r="A2868" t="s">
        <v>3099</v>
      </c>
      <c r="B2868" s="1">
        <v>46084</v>
      </c>
      <c r="C2868" s="1">
        <v>46126</v>
      </c>
      <c r="D2868" s="9">
        <v>0.53125</v>
      </c>
      <c r="E2868" t="str">
        <f t="shared" si="220"/>
        <v>Weekday</v>
      </c>
      <c r="F2868" t="str">
        <f t="shared" si="221"/>
        <v>Mar</v>
      </c>
      <c r="G2868" t="str">
        <f>_xlfn.XLOOKUP(A2868,Booking_data!$A$1:$A$6001,Booking_data!$D$1:$D$6001,"not found")</f>
        <v>M001</v>
      </c>
      <c r="H2868" t="str">
        <f>_xlfn.XLOOKUP(G2868,Movies_data!$A$1:$A$41,Movies_data!$B$1:$B$41,"not found")</f>
        <v>Leo</v>
      </c>
      <c r="I2868" t="str">
        <f>_xlfn.XLOOKUP(G2868,Movies_data!$A$1:$A$41,Movies_data!$D$1:$D$41,"not found")</f>
        <v>Action</v>
      </c>
      <c r="J2868" t="str">
        <f>_xlfn.XLOOKUP(G2868,Movies_data!$A$1:$A$41,Movies_data!$C$1:$C$41,"not found")</f>
        <v>Tamil</v>
      </c>
      <c r="K2868">
        <f>_xlfn.XLOOKUP(G2868,Movies_data!$A$1:$A$41,Movies_data!$H$1:$H$41,"Not Found")</f>
        <v>8</v>
      </c>
      <c r="L2868" t="str">
        <f>_xlfn.XLOOKUP(A2868,Booking_data!$A$1:$A$6001,Booking_data!$E$1:$E$6001,"not Found")</f>
        <v>C022</v>
      </c>
      <c r="M2868" t="str">
        <f>_xlfn.XLOOKUP(L2868,Cinemas_data!$A$1:$A$49,Cinemas_data!$I$1:$I$49,"not Found")</f>
        <v>Mukta A2 Cinemas Grand Mall</v>
      </c>
      <c r="N2868" t="str">
        <f>_xlfn.XLOOKUP(L2868,Cinemas_data!$A$1:$A$49,Cinemas_data!$C$1:$C$49,"not Found")</f>
        <v>Coimbatore</v>
      </c>
      <c r="O2868">
        <f>_xlfn.XLOOKUP(A2868,Booking_data!$A$1:$A$6001,Booking_data!$H$1:$H$6001,"not found")</f>
        <v>3</v>
      </c>
      <c r="P2868">
        <f>_xlfn.XLOOKUP(A2868,Booking_data!$A$1:$A$6001,Booking_data!$I$1:$I$6001,"not Found")</f>
        <v>200</v>
      </c>
      <c r="Q2868">
        <f t="shared" si="222"/>
        <v>600</v>
      </c>
      <c r="R2868" t="str">
        <f>_xlfn.XLOOKUP(A2868,Booking_data!$A$1:$A$6001,Booking_data!$L$1:$L$6001,"Not Found")</f>
        <v>UPI</v>
      </c>
      <c r="S2868">
        <f>_xlfn.XLOOKUP(A2868,Booking_data!$A$1:$A$6001,Booking_data!$N$1:$N$6001,"not Found")</f>
        <v>24</v>
      </c>
      <c r="T2868" t="str">
        <f>_xlfn.XLOOKUP(A2868,Booking_data!$A$1:$A$6001,Booking_data!$O$1:$O$6001,"Not Found")</f>
        <v>Male</v>
      </c>
      <c r="U2868" t="str">
        <f t="shared" si="223"/>
        <v>Youngster</v>
      </c>
      <c r="V2868" t="str">
        <f t="shared" si="224"/>
        <v>Medium Booking</v>
      </c>
    </row>
    <row r="2869" spans="1:22" x14ac:dyDescent="0.25">
      <c r="A2869" t="s">
        <v>3100</v>
      </c>
      <c r="B2869" s="1">
        <v>46084</v>
      </c>
      <c r="C2869" s="1">
        <v>46049</v>
      </c>
      <c r="D2869" s="9">
        <v>0.88541666666666663</v>
      </c>
      <c r="E2869" t="str">
        <f t="shared" si="220"/>
        <v>Weekday</v>
      </c>
      <c r="F2869" t="str">
        <f t="shared" si="221"/>
        <v>Mar</v>
      </c>
      <c r="G2869" t="str">
        <f>_xlfn.XLOOKUP(A2869,Booking_data!$A$1:$A$6001,Booking_data!$D$1:$D$6001,"not found")</f>
        <v>M002</v>
      </c>
      <c r="H2869" t="str">
        <f>_xlfn.XLOOKUP(G2869,Movies_data!$A$1:$A$41,Movies_data!$B$1:$B$41,"not found")</f>
        <v>Jailer</v>
      </c>
      <c r="I2869" t="str">
        <f>_xlfn.XLOOKUP(G2869,Movies_data!$A$1:$A$41,Movies_data!$D$1:$D$41,"not found")</f>
        <v>Action</v>
      </c>
      <c r="J2869" t="str">
        <f>_xlfn.XLOOKUP(G2869,Movies_data!$A$1:$A$41,Movies_data!$C$1:$C$41,"not found")</f>
        <v>Tamil</v>
      </c>
      <c r="K2869">
        <f>_xlfn.XLOOKUP(G2869,Movies_data!$A$1:$A$41,Movies_data!$H$1:$H$41,"Not Found")</f>
        <v>7.1</v>
      </c>
      <c r="L2869" t="str">
        <f>_xlfn.XLOOKUP(A2869,Booking_data!$A$1:$A$6001,Booking_data!$E$1:$E$6001,"not Found")</f>
        <v>C062</v>
      </c>
      <c r="M2869" t="str">
        <f>_xlfn.XLOOKUP(L2869,Cinemas_data!$A$1:$A$49,Cinemas_data!$I$1:$I$49,"not Found")</f>
        <v>PVR Grand Mall</v>
      </c>
      <c r="N2869" t="str">
        <f>_xlfn.XLOOKUP(L2869,Cinemas_data!$A$1:$A$49,Cinemas_data!$C$1:$C$49,"not Found")</f>
        <v>Mysuru</v>
      </c>
      <c r="O2869">
        <f>_xlfn.XLOOKUP(A2869,Booking_data!$A$1:$A$6001,Booking_data!$H$1:$H$6001,"not found")</f>
        <v>2</v>
      </c>
      <c r="P2869">
        <f>_xlfn.XLOOKUP(A2869,Booking_data!$A$1:$A$6001,Booking_data!$I$1:$I$6001,"not Found")</f>
        <v>240</v>
      </c>
      <c r="Q2869">
        <f t="shared" si="222"/>
        <v>480</v>
      </c>
      <c r="R2869" t="str">
        <f>_xlfn.XLOOKUP(A2869,Booking_data!$A$1:$A$6001,Booking_data!$L$1:$L$6001,"Not Found")</f>
        <v>Wallet</v>
      </c>
      <c r="S2869">
        <f>_xlfn.XLOOKUP(A2869,Booking_data!$A$1:$A$6001,Booking_data!$N$1:$N$6001,"not Found")</f>
        <v>57</v>
      </c>
      <c r="T2869" t="str">
        <f>_xlfn.XLOOKUP(A2869,Booking_data!$A$1:$A$6001,Booking_data!$O$1:$O$6001,"Not Found")</f>
        <v>Male</v>
      </c>
      <c r="U2869" t="str">
        <f t="shared" si="223"/>
        <v>Above 45</v>
      </c>
      <c r="V2869" t="str">
        <f t="shared" si="224"/>
        <v>Low Booking</v>
      </c>
    </row>
    <row r="2870" spans="1:22" x14ac:dyDescent="0.25">
      <c r="A2870" t="s">
        <v>3101</v>
      </c>
      <c r="B2870" s="1">
        <v>46084</v>
      </c>
      <c r="C2870" s="1">
        <v>46053</v>
      </c>
      <c r="D2870" s="9">
        <v>0.64583333333333337</v>
      </c>
      <c r="E2870" t="str">
        <f t="shared" si="220"/>
        <v>Weekday</v>
      </c>
      <c r="F2870" t="str">
        <f t="shared" si="221"/>
        <v>Mar</v>
      </c>
      <c r="G2870" t="str">
        <f>_xlfn.XLOOKUP(A2870,Booking_data!$A$1:$A$6001,Booking_data!$D$1:$D$6001,"not found")</f>
        <v>M002</v>
      </c>
      <c r="H2870" t="str">
        <f>_xlfn.XLOOKUP(G2870,Movies_data!$A$1:$A$41,Movies_data!$B$1:$B$41,"not found")</f>
        <v>Jailer</v>
      </c>
      <c r="I2870" t="str">
        <f>_xlfn.XLOOKUP(G2870,Movies_data!$A$1:$A$41,Movies_data!$D$1:$D$41,"not found")</f>
        <v>Action</v>
      </c>
      <c r="J2870" t="str">
        <f>_xlfn.XLOOKUP(G2870,Movies_data!$A$1:$A$41,Movies_data!$C$1:$C$41,"not found")</f>
        <v>Tamil</v>
      </c>
      <c r="K2870">
        <f>_xlfn.XLOOKUP(G2870,Movies_data!$A$1:$A$41,Movies_data!$H$1:$H$41,"Not Found")</f>
        <v>7.1</v>
      </c>
      <c r="L2870" t="str">
        <f>_xlfn.XLOOKUP(A2870,Booking_data!$A$1:$A$6001,Booking_data!$E$1:$E$6001,"not Found")</f>
        <v>C092</v>
      </c>
      <c r="M2870" t="str">
        <f>_xlfn.XLOOKUP(L2870,Cinemas_data!$A$1:$A$49,Cinemas_data!$I$1:$I$49,"not Found")</f>
        <v>Miraj Cinemas Grand Mall</v>
      </c>
      <c r="N2870" t="str">
        <f>_xlfn.XLOOKUP(L2870,Cinemas_data!$A$1:$A$49,Cinemas_data!$C$1:$C$49,"not Found")</f>
        <v>Mumbai</v>
      </c>
      <c r="O2870">
        <f>_xlfn.XLOOKUP(A2870,Booking_data!$A$1:$A$6001,Booking_data!$H$1:$H$6001,"not found")</f>
        <v>2</v>
      </c>
      <c r="P2870">
        <f>_xlfn.XLOOKUP(A2870,Booking_data!$A$1:$A$6001,Booking_data!$I$1:$I$6001,"not Found")</f>
        <v>160</v>
      </c>
      <c r="Q2870">
        <f t="shared" si="222"/>
        <v>320</v>
      </c>
      <c r="R2870" t="str">
        <f>_xlfn.XLOOKUP(A2870,Booking_data!$A$1:$A$6001,Booking_data!$L$1:$L$6001,"Not Found")</f>
        <v>Net Banking</v>
      </c>
      <c r="S2870">
        <f>_xlfn.XLOOKUP(A2870,Booking_data!$A$1:$A$6001,Booking_data!$N$1:$N$6001,"not Found")</f>
        <v>27</v>
      </c>
      <c r="T2870" t="str">
        <f>_xlfn.XLOOKUP(A2870,Booking_data!$A$1:$A$6001,Booking_data!$O$1:$O$6001,"Not Found")</f>
        <v>Other</v>
      </c>
      <c r="U2870" t="str">
        <f t="shared" si="223"/>
        <v>Youngster</v>
      </c>
      <c r="V2870" t="str">
        <f t="shared" si="224"/>
        <v>Low Booking</v>
      </c>
    </row>
    <row r="2871" spans="1:22" x14ac:dyDescent="0.25">
      <c r="A2871" t="s">
        <v>3102</v>
      </c>
      <c r="B2871" s="1">
        <v>46084</v>
      </c>
      <c r="C2871" s="1">
        <v>46127</v>
      </c>
      <c r="D2871" s="9">
        <v>0.64583333333333337</v>
      </c>
      <c r="E2871" t="str">
        <f t="shared" si="220"/>
        <v>Weekday</v>
      </c>
      <c r="F2871" t="str">
        <f t="shared" si="221"/>
        <v>Mar</v>
      </c>
      <c r="G2871" t="str">
        <f>_xlfn.XLOOKUP(A2871,Booking_data!$A$1:$A$6001,Booking_data!$D$1:$D$6001,"not found")</f>
        <v>M016</v>
      </c>
      <c r="H2871" t="str">
        <f>_xlfn.XLOOKUP(G2871,Movies_data!$A$1:$A$41,Movies_data!$B$1:$B$41,"not found")</f>
        <v>Arjun Reddy</v>
      </c>
      <c r="I2871" t="str">
        <f>_xlfn.XLOOKUP(G2871,Movies_data!$A$1:$A$41,Movies_data!$D$1:$D$41,"not found")</f>
        <v>Drama</v>
      </c>
      <c r="J2871" t="str">
        <f>_xlfn.XLOOKUP(G2871,Movies_data!$A$1:$A$41,Movies_data!$C$1:$C$41,"not found")</f>
        <v>Telugu</v>
      </c>
      <c r="K2871">
        <f>_xlfn.XLOOKUP(G2871,Movies_data!$A$1:$A$41,Movies_data!$H$1:$H$41,"Not Found")</f>
        <v>7.7</v>
      </c>
      <c r="L2871" t="str">
        <f>_xlfn.XLOOKUP(A2871,Booking_data!$A$1:$A$6001,Booking_data!$E$1:$E$6001,"not Found")</f>
        <v>C062</v>
      </c>
      <c r="M2871" t="str">
        <f>_xlfn.XLOOKUP(L2871,Cinemas_data!$A$1:$A$49,Cinemas_data!$I$1:$I$49,"not Found")</f>
        <v>PVR Grand Mall</v>
      </c>
      <c r="N2871" t="str">
        <f>_xlfn.XLOOKUP(L2871,Cinemas_data!$A$1:$A$49,Cinemas_data!$C$1:$C$49,"not Found")</f>
        <v>Mysuru</v>
      </c>
      <c r="O2871">
        <f>_xlfn.XLOOKUP(A2871,Booking_data!$A$1:$A$6001,Booking_data!$H$1:$H$6001,"not found")</f>
        <v>1</v>
      </c>
      <c r="P2871">
        <f>_xlfn.XLOOKUP(A2871,Booking_data!$A$1:$A$6001,Booking_data!$I$1:$I$6001,"not Found")</f>
        <v>240</v>
      </c>
      <c r="Q2871">
        <f t="shared" si="222"/>
        <v>240</v>
      </c>
      <c r="R2871" t="str">
        <f>_xlfn.XLOOKUP(A2871,Booking_data!$A$1:$A$6001,Booking_data!$L$1:$L$6001,"Not Found")</f>
        <v>Credit Card</v>
      </c>
      <c r="S2871">
        <f>_xlfn.XLOOKUP(A2871,Booking_data!$A$1:$A$6001,Booking_data!$N$1:$N$6001,"not Found")</f>
        <v>23</v>
      </c>
      <c r="T2871" t="str">
        <f>_xlfn.XLOOKUP(A2871,Booking_data!$A$1:$A$6001,Booking_data!$O$1:$O$6001,"Not Found")</f>
        <v>Female</v>
      </c>
      <c r="U2871" t="str">
        <f t="shared" si="223"/>
        <v>Youngster</v>
      </c>
      <c r="V2871" t="str">
        <f t="shared" si="224"/>
        <v>Low Booking</v>
      </c>
    </row>
    <row r="2872" spans="1:22" x14ac:dyDescent="0.25">
      <c r="A2872" t="s">
        <v>3103</v>
      </c>
      <c r="B2872" s="1">
        <v>46084</v>
      </c>
      <c r="C2872" s="1">
        <v>46033</v>
      </c>
      <c r="D2872" s="9">
        <v>0.9375</v>
      </c>
      <c r="E2872" t="str">
        <f t="shared" si="220"/>
        <v>Weekday</v>
      </c>
      <c r="F2872" t="str">
        <f t="shared" si="221"/>
        <v>Mar</v>
      </c>
      <c r="G2872" t="str">
        <f>_xlfn.XLOOKUP(A2872,Booking_data!$A$1:$A$6001,Booking_data!$D$1:$D$6001,"not found")</f>
        <v>M006</v>
      </c>
      <c r="H2872" t="str">
        <f>_xlfn.XLOOKUP(G2872,Movies_data!$A$1:$A$41,Movies_data!$B$1:$B$41,"not found")</f>
        <v>Maamannan</v>
      </c>
      <c r="I2872" t="str">
        <f>_xlfn.XLOOKUP(G2872,Movies_data!$A$1:$A$41,Movies_data!$D$1:$D$41,"not found")</f>
        <v>Drama</v>
      </c>
      <c r="J2872" t="str">
        <f>_xlfn.XLOOKUP(G2872,Movies_data!$A$1:$A$41,Movies_data!$C$1:$C$41,"not found")</f>
        <v>Tamil</v>
      </c>
      <c r="K2872">
        <f>_xlfn.XLOOKUP(G2872,Movies_data!$A$1:$A$41,Movies_data!$H$1:$H$41,"Not Found")</f>
        <v>7.3</v>
      </c>
      <c r="L2872" t="str">
        <f>_xlfn.XLOOKUP(A2872,Booking_data!$A$1:$A$6001,Booking_data!$E$1:$E$6001,"not Found")</f>
        <v>C112</v>
      </c>
      <c r="M2872" t="str">
        <f>_xlfn.XLOOKUP(L2872,Cinemas_data!$A$1:$A$49,Cinemas_data!$I$1:$I$49,"not Found")</f>
        <v>MovieMax Grand Mall</v>
      </c>
      <c r="N2872" t="str">
        <f>_xlfn.XLOOKUP(L2872,Cinemas_data!$A$1:$A$49,Cinemas_data!$C$1:$C$49,"not Found")</f>
        <v>Delhi</v>
      </c>
      <c r="O2872">
        <f>_xlfn.XLOOKUP(A2872,Booking_data!$A$1:$A$6001,Booking_data!$H$1:$H$6001,"not found")</f>
        <v>2</v>
      </c>
      <c r="P2872">
        <f>_xlfn.XLOOKUP(A2872,Booking_data!$A$1:$A$6001,Booking_data!$I$1:$I$6001,"not Found")</f>
        <v>240</v>
      </c>
      <c r="Q2872">
        <f t="shared" si="222"/>
        <v>480</v>
      </c>
      <c r="R2872" t="str">
        <f>_xlfn.XLOOKUP(A2872,Booking_data!$A$1:$A$6001,Booking_data!$L$1:$L$6001,"Not Found")</f>
        <v>Wallet</v>
      </c>
      <c r="S2872">
        <f>_xlfn.XLOOKUP(A2872,Booking_data!$A$1:$A$6001,Booking_data!$N$1:$N$6001,"not Found")</f>
        <v>22</v>
      </c>
      <c r="T2872" t="str">
        <f>_xlfn.XLOOKUP(A2872,Booking_data!$A$1:$A$6001,Booking_data!$O$1:$O$6001,"Not Found")</f>
        <v>Female</v>
      </c>
      <c r="U2872" t="str">
        <f t="shared" si="223"/>
        <v>Youngster</v>
      </c>
      <c r="V2872" t="str">
        <f t="shared" si="224"/>
        <v>Low Booking</v>
      </c>
    </row>
    <row r="2873" spans="1:22" x14ac:dyDescent="0.25">
      <c r="A2873" t="s">
        <v>3104</v>
      </c>
      <c r="B2873" s="1">
        <v>46084</v>
      </c>
      <c r="C2873" s="1">
        <v>46160</v>
      </c>
      <c r="D2873" s="9">
        <v>0.53125</v>
      </c>
      <c r="E2873" t="str">
        <f t="shared" si="220"/>
        <v>Weekday</v>
      </c>
      <c r="F2873" t="str">
        <f t="shared" si="221"/>
        <v>Mar</v>
      </c>
      <c r="G2873" t="str">
        <f>_xlfn.XLOOKUP(A2873,Booking_data!$A$1:$A$6001,Booking_data!$D$1:$D$6001,"not found")</f>
        <v>M027</v>
      </c>
      <c r="H2873" t="str">
        <f>_xlfn.XLOOKUP(G2873,Movies_data!$A$1:$A$41,Movies_data!$B$1:$B$41,"not found")</f>
        <v>KGF Chapter 2</v>
      </c>
      <c r="I2873" t="str">
        <f>_xlfn.XLOOKUP(G2873,Movies_data!$A$1:$A$41,Movies_data!$D$1:$D$41,"not found")</f>
        <v>Action</v>
      </c>
      <c r="J2873" t="str">
        <f>_xlfn.XLOOKUP(G2873,Movies_data!$A$1:$A$41,Movies_data!$C$1:$C$41,"not found")</f>
        <v>Kannada</v>
      </c>
      <c r="K2873">
        <f>_xlfn.XLOOKUP(G2873,Movies_data!$A$1:$A$41,Movies_data!$H$1:$H$41,"Not Found")</f>
        <v>8.3000000000000007</v>
      </c>
      <c r="L2873" t="str">
        <f>_xlfn.XLOOKUP(A2873,Booking_data!$A$1:$A$6001,Booking_data!$E$1:$E$6001,"not Found")</f>
        <v>C161</v>
      </c>
      <c r="M2873" t="str">
        <f>_xlfn.XLOOKUP(L2873,Cinemas_data!$A$1:$A$49,Cinemas_data!$I$1:$I$49,"not Found")</f>
        <v>INOX City Centre</v>
      </c>
      <c r="N2873" t="str">
        <f>_xlfn.XLOOKUP(L2873,Cinemas_data!$A$1:$A$49,Cinemas_data!$C$1:$C$49,"not Found")</f>
        <v>Thiruvananthapuram</v>
      </c>
      <c r="O2873">
        <f>_xlfn.XLOOKUP(A2873,Booking_data!$A$1:$A$6001,Booking_data!$H$1:$H$6001,"not found")</f>
        <v>2</v>
      </c>
      <c r="P2873">
        <f>_xlfn.XLOOKUP(A2873,Booking_data!$A$1:$A$6001,Booking_data!$I$1:$I$6001,"not Found")</f>
        <v>460</v>
      </c>
      <c r="Q2873">
        <f t="shared" si="222"/>
        <v>920</v>
      </c>
      <c r="R2873" t="str">
        <f>_xlfn.XLOOKUP(A2873,Booking_data!$A$1:$A$6001,Booking_data!$L$1:$L$6001,"Not Found")</f>
        <v>Wallet</v>
      </c>
      <c r="S2873">
        <f>_xlfn.XLOOKUP(A2873,Booking_data!$A$1:$A$6001,Booking_data!$N$1:$N$6001,"not Found")</f>
        <v>45</v>
      </c>
      <c r="T2873" t="str">
        <f>_xlfn.XLOOKUP(A2873,Booking_data!$A$1:$A$6001,Booking_data!$O$1:$O$6001,"Not Found")</f>
        <v>Other</v>
      </c>
      <c r="U2873" t="str">
        <f t="shared" si="223"/>
        <v>Above 45</v>
      </c>
      <c r="V2873" t="str">
        <f t="shared" si="224"/>
        <v>Low Booking</v>
      </c>
    </row>
    <row r="2874" spans="1:22" x14ac:dyDescent="0.25">
      <c r="A2874" t="s">
        <v>3105</v>
      </c>
      <c r="B2874" s="1">
        <v>46084</v>
      </c>
      <c r="C2874" s="1">
        <v>46177</v>
      </c>
      <c r="D2874" s="9">
        <v>0.88541666666666663</v>
      </c>
      <c r="E2874" t="str">
        <f t="shared" si="220"/>
        <v>Weekday</v>
      </c>
      <c r="F2874" t="str">
        <f t="shared" si="221"/>
        <v>Mar</v>
      </c>
      <c r="G2874" t="str">
        <f>_xlfn.XLOOKUP(A2874,Booking_data!$A$1:$A$6001,Booking_data!$D$1:$D$6001,"not found")</f>
        <v>M001</v>
      </c>
      <c r="H2874" t="str">
        <f>_xlfn.XLOOKUP(G2874,Movies_data!$A$1:$A$41,Movies_data!$B$1:$B$41,"not found")</f>
        <v>Leo</v>
      </c>
      <c r="I2874" t="str">
        <f>_xlfn.XLOOKUP(G2874,Movies_data!$A$1:$A$41,Movies_data!$D$1:$D$41,"not found")</f>
        <v>Action</v>
      </c>
      <c r="J2874" t="str">
        <f>_xlfn.XLOOKUP(G2874,Movies_data!$A$1:$A$41,Movies_data!$C$1:$C$41,"not found")</f>
        <v>Tamil</v>
      </c>
      <c r="K2874">
        <f>_xlfn.XLOOKUP(G2874,Movies_data!$A$1:$A$41,Movies_data!$H$1:$H$41,"Not Found")</f>
        <v>8</v>
      </c>
      <c r="L2874" t="str">
        <f>_xlfn.XLOOKUP(A2874,Booking_data!$A$1:$A$6001,Booking_data!$E$1:$E$6001,"not Found")</f>
        <v>C073</v>
      </c>
      <c r="M2874" t="str">
        <f>_xlfn.XLOOKUP(L2874,Cinemas_data!$A$1:$A$49,Cinemas_data!$I$1:$I$49,"not Found")</f>
        <v>Cinepolis Forum Mall</v>
      </c>
      <c r="N2874" t="str">
        <f>_xlfn.XLOOKUP(L2874,Cinemas_data!$A$1:$A$49,Cinemas_data!$C$1:$C$49,"not Found")</f>
        <v>Hyderabad</v>
      </c>
      <c r="O2874">
        <f>_xlfn.XLOOKUP(A2874,Booking_data!$A$1:$A$6001,Booking_data!$H$1:$H$6001,"not found")</f>
        <v>3</v>
      </c>
      <c r="P2874">
        <f>_xlfn.XLOOKUP(A2874,Booking_data!$A$1:$A$6001,Booking_data!$I$1:$I$6001,"not Found")</f>
        <v>320</v>
      </c>
      <c r="Q2874">
        <f t="shared" si="222"/>
        <v>960</v>
      </c>
      <c r="R2874" t="str">
        <f>_xlfn.XLOOKUP(A2874,Booking_data!$A$1:$A$6001,Booking_data!$L$1:$L$6001,"Not Found")</f>
        <v>Net Banking</v>
      </c>
      <c r="S2874">
        <f>_xlfn.XLOOKUP(A2874,Booking_data!$A$1:$A$6001,Booking_data!$N$1:$N$6001,"not Found")</f>
        <v>59</v>
      </c>
      <c r="T2874" t="str">
        <f>_xlfn.XLOOKUP(A2874,Booking_data!$A$1:$A$6001,Booking_data!$O$1:$O$6001,"Not Found")</f>
        <v>Female</v>
      </c>
      <c r="U2874" t="str">
        <f t="shared" si="223"/>
        <v>Above 45</v>
      </c>
      <c r="V2874" t="str">
        <f t="shared" si="224"/>
        <v>Medium Booking</v>
      </c>
    </row>
    <row r="2875" spans="1:22" x14ac:dyDescent="0.25">
      <c r="A2875" t="s">
        <v>3106</v>
      </c>
      <c r="B2875" s="1">
        <v>46084</v>
      </c>
      <c r="C2875" s="1">
        <v>46034</v>
      </c>
      <c r="D2875" s="9">
        <v>0.39583333333333331</v>
      </c>
      <c r="E2875" t="str">
        <f t="shared" si="220"/>
        <v>Weekday</v>
      </c>
      <c r="F2875" t="str">
        <f t="shared" si="221"/>
        <v>Mar</v>
      </c>
      <c r="G2875" t="str">
        <f>_xlfn.XLOOKUP(A2875,Booking_data!$A$1:$A$6001,Booking_data!$D$1:$D$6001,"not found")</f>
        <v>M008</v>
      </c>
      <c r="H2875" t="str">
        <f>_xlfn.XLOOKUP(G2875,Movies_data!$A$1:$A$41,Movies_data!$B$1:$B$41,"not found")</f>
        <v>Love Today</v>
      </c>
      <c r="I2875" t="str">
        <f>_xlfn.XLOOKUP(G2875,Movies_data!$A$1:$A$41,Movies_data!$D$1:$D$41,"not found")</f>
        <v>Romance</v>
      </c>
      <c r="J2875" t="str">
        <f>_xlfn.XLOOKUP(G2875,Movies_data!$A$1:$A$41,Movies_data!$C$1:$C$41,"not found")</f>
        <v>Tamil</v>
      </c>
      <c r="K2875">
        <f>_xlfn.XLOOKUP(G2875,Movies_data!$A$1:$A$41,Movies_data!$H$1:$H$41,"Not Found")</f>
        <v>7.4</v>
      </c>
      <c r="L2875" t="str">
        <f>_xlfn.XLOOKUP(A2875,Booking_data!$A$1:$A$6001,Booking_data!$E$1:$E$6001,"not Found")</f>
        <v>C142</v>
      </c>
      <c r="M2875" t="str">
        <f>_xlfn.XLOOKUP(L2875,Cinemas_data!$A$1:$A$49,Cinemas_data!$I$1:$I$49,"not Found")</f>
        <v>PVR Grand Mall</v>
      </c>
      <c r="N2875" t="str">
        <f>_xlfn.XLOOKUP(L2875,Cinemas_data!$A$1:$A$49,Cinemas_data!$C$1:$C$49,"not Found")</f>
        <v>Ahmedabad</v>
      </c>
      <c r="O2875">
        <f>_xlfn.XLOOKUP(A2875,Booking_data!$A$1:$A$6001,Booking_data!$H$1:$H$6001,"not found")</f>
        <v>1</v>
      </c>
      <c r="P2875">
        <f>_xlfn.XLOOKUP(A2875,Booking_data!$A$1:$A$6001,Booking_data!$I$1:$I$6001,"not Found")</f>
        <v>220</v>
      </c>
      <c r="Q2875">
        <f t="shared" si="222"/>
        <v>220</v>
      </c>
      <c r="R2875" t="str">
        <f>_xlfn.XLOOKUP(A2875,Booking_data!$A$1:$A$6001,Booking_data!$L$1:$L$6001,"Not Found")</f>
        <v>UPI</v>
      </c>
      <c r="S2875">
        <f>_xlfn.XLOOKUP(A2875,Booking_data!$A$1:$A$6001,Booking_data!$N$1:$N$6001,"not Found")</f>
        <v>52</v>
      </c>
      <c r="T2875" t="str">
        <f>_xlfn.XLOOKUP(A2875,Booking_data!$A$1:$A$6001,Booking_data!$O$1:$O$6001,"Not Found")</f>
        <v>Female</v>
      </c>
      <c r="U2875" t="str">
        <f t="shared" si="223"/>
        <v>Above 45</v>
      </c>
      <c r="V2875" t="str">
        <f t="shared" si="224"/>
        <v>Low Booking</v>
      </c>
    </row>
    <row r="2876" spans="1:22" x14ac:dyDescent="0.25">
      <c r="A2876" t="s">
        <v>3107</v>
      </c>
      <c r="B2876" s="1">
        <v>46084</v>
      </c>
      <c r="C2876" s="1">
        <v>46168</v>
      </c>
      <c r="D2876" s="9">
        <v>0.9375</v>
      </c>
      <c r="E2876" t="str">
        <f t="shared" si="220"/>
        <v>Weekday</v>
      </c>
      <c r="F2876" t="str">
        <f t="shared" si="221"/>
        <v>Mar</v>
      </c>
      <c r="G2876" t="str">
        <f>_xlfn.XLOOKUP(A2876,Booking_data!$A$1:$A$6001,Booking_data!$D$1:$D$6001,"not found")</f>
        <v>M039</v>
      </c>
      <c r="H2876" t="str">
        <f>_xlfn.XLOOKUP(G2876,Movies_data!$A$1:$A$41,Movies_data!$B$1:$B$41,"not found")</f>
        <v>Dune: Part Two</v>
      </c>
      <c r="I2876" t="str">
        <f>_xlfn.XLOOKUP(G2876,Movies_data!$A$1:$A$41,Movies_data!$D$1:$D$41,"not found")</f>
        <v>Sci-Fi</v>
      </c>
      <c r="J2876" t="str">
        <f>_xlfn.XLOOKUP(G2876,Movies_data!$A$1:$A$41,Movies_data!$C$1:$C$41,"not found")</f>
        <v>English</v>
      </c>
      <c r="K2876">
        <f>_xlfn.XLOOKUP(G2876,Movies_data!$A$1:$A$41,Movies_data!$H$1:$H$41,"Not Found")</f>
        <v>8.5</v>
      </c>
      <c r="L2876" t="str">
        <f>_xlfn.XLOOKUP(A2876,Booking_data!$A$1:$A$6001,Booking_data!$E$1:$E$6001,"not Found")</f>
        <v>C081</v>
      </c>
      <c r="M2876" t="str">
        <f>_xlfn.XLOOKUP(L2876,Cinemas_data!$A$1:$A$49,Cinemas_data!$I$1:$I$49,"not Found")</f>
        <v>INOX City Centre</v>
      </c>
      <c r="N2876" t="str">
        <f>_xlfn.XLOOKUP(L2876,Cinemas_data!$A$1:$A$49,Cinemas_data!$C$1:$C$49,"not Found")</f>
        <v>Vijayawada</v>
      </c>
      <c r="O2876">
        <f>_xlfn.XLOOKUP(A2876,Booking_data!$A$1:$A$6001,Booking_data!$H$1:$H$6001,"not found")</f>
        <v>4</v>
      </c>
      <c r="P2876">
        <f>_xlfn.XLOOKUP(A2876,Booking_data!$A$1:$A$6001,Booking_data!$I$1:$I$6001,"not Found")</f>
        <v>280</v>
      </c>
      <c r="Q2876">
        <f t="shared" si="222"/>
        <v>1120</v>
      </c>
      <c r="R2876" t="str">
        <f>_xlfn.XLOOKUP(A2876,Booking_data!$A$1:$A$6001,Booking_data!$L$1:$L$6001,"Not Found")</f>
        <v>Wallet</v>
      </c>
      <c r="S2876">
        <f>_xlfn.XLOOKUP(A2876,Booking_data!$A$1:$A$6001,Booking_data!$N$1:$N$6001,"not Found")</f>
        <v>53</v>
      </c>
      <c r="T2876" t="str">
        <f>_xlfn.XLOOKUP(A2876,Booking_data!$A$1:$A$6001,Booking_data!$O$1:$O$6001,"Not Found")</f>
        <v>Other</v>
      </c>
      <c r="U2876" t="str">
        <f t="shared" si="223"/>
        <v>Above 45</v>
      </c>
      <c r="V2876" t="str">
        <f t="shared" si="224"/>
        <v>Medium Booking</v>
      </c>
    </row>
    <row r="2877" spans="1:22" x14ac:dyDescent="0.25">
      <c r="A2877" t="s">
        <v>3108</v>
      </c>
      <c r="B2877" s="1">
        <v>46084</v>
      </c>
      <c r="C2877" s="1">
        <v>46131</v>
      </c>
      <c r="D2877" s="9">
        <v>0.39583333333333331</v>
      </c>
      <c r="E2877" t="str">
        <f t="shared" si="220"/>
        <v>Weekday</v>
      </c>
      <c r="F2877" t="str">
        <f t="shared" si="221"/>
        <v>Mar</v>
      </c>
      <c r="G2877" t="str">
        <f>_xlfn.XLOOKUP(A2877,Booking_data!$A$1:$A$6001,Booking_data!$D$1:$D$6001,"not found")</f>
        <v>M033</v>
      </c>
      <c r="H2877" t="str">
        <f>_xlfn.XLOOKUP(G2877,Movies_data!$A$1:$A$41,Movies_data!$B$1:$B$41,"not found")</f>
        <v>Lucifer</v>
      </c>
      <c r="I2877" t="str">
        <f>_xlfn.XLOOKUP(G2877,Movies_data!$A$1:$A$41,Movies_data!$D$1:$D$41,"not found")</f>
        <v>Action</v>
      </c>
      <c r="J2877" t="str">
        <f>_xlfn.XLOOKUP(G2877,Movies_data!$A$1:$A$41,Movies_data!$C$1:$C$41,"not found")</f>
        <v>Malayalam</v>
      </c>
      <c r="K2877">
        <f>_xlfn.XLOOKUP(G2877,Movies_data!$A$1:$A$41,Movies_data!$H$1:$H$41,"Not Found")</f>
        <v>7.5</v>
      </c>
      <c r="L2877" t="str">
        <f>_xlfn.XLOOKUP(A2877,Booking_data!$A$1:$A$6001,Booking_data!$E$1:$E$6001,"not Found")</f>
        <v>C093</v>
      </c>
      <c r="M2877" t="str">
        <f>_xlfn.XLOOKUP(L2877,Cinemas_data!$A$1:$A$49,Cinemas_data!$I$1:$I$49,"not Found")</f>
        <v>Mukta A2 Cinemas Forum Mall</v>
      </c>
      <c r="N2877" t="str">
        <f>_xlfn.XLOOKUP(L2877,Cinemas_data!$A$1:$A$49,Cinemas_data!$C$1:$C$49,"not Found")</f>
        <v>Mumbai</v>
      </c>
      <c r="O2877">
        <f>_xlfn.XLOOKUP(A2877,Booking_data!$A$1:$A$6001,Booking_data!$H$1:$H$6001,"not found")</f>
        <v>2</v>
      </c>
      <c r="P2877">
        <f>_xlfn.XLOOKUP(A2877,Booking_data!$A$1:$A$6001,Booking_data!$I$1:$I$6001,"not Found")</f>
        <v>240</v>
      </c>
      <c r="Q2877">
        <f t="shared" si="222"/>
        <v>480</v>
      </c>
      <c r="R2877" t="str">
        <f>_xlfn.XLOOKUP(A2877,Booking_data!$A$1:$A$6001,Booking_data!$L$1:$L$6001,"Not Found")</f>
        <v>Debit Card</v>
      </c>
      <c r="S2877">
        <f>_xlfn.XLOOKUP(A2877,Booking_data!$A$1:$A$6001,Booking_data!$N$1:$N$6001,"not Found")</f>
        <v>43</v>
      </c>
      <c r="T2877" t="str">
        <f>_xlfn.XLOOKUP(A2877,Booking_data!$A$1:$A$6001,Booking_data!$O$1:$O$6001,"Not Found")</f>
        <v>Male</v>
      </c>
      <c r="U2877" t="str">
        <f t="shared" si="223"/>
        <v>Middle Age</v>
      </c>
      <c r="V2877" t="str">
        <f t="shared" si="224"/>
        <v>Low Booking</v>
      </c>
    </row>
    <row r="2878" spans="1:22" x14ac:dyDescent="0.25">
      <c r="A2878" t="s">
        <v>3109</v>
      </c>
      <c r="B2878" s="1">
        <v>46084</v>
      </c>
      <c r="C2878" s="1">
        <v>46045</v>
      </c>
      <c r="D2878" s="9">
        <v>0.64583333333333337</v>
      </c>
      <c r="E2878" t="str">
        <f t="shared" si="220"/>
        <v>Weekday</v>
      </c>
      <c r="F2878" t="str">
        <f t="shared" si="221"/>
        <v>Mar</v>
      </c>
      <c r="G2878" t="str">
        <f>_xlfn.XLOOKUP(A2878,Booking_data!$A$1:$A$6001,Booking_data!$D$1:$D$6001,"not found")</f>
        <v>M003</v>
      </c>
      <c r="H2878" t="str">
        <f>_xlfn.XLOOKUP(G2878,Movies_data!$A$1:$A$41,Movies_data!$B$1:$B$41,"not found")</f>
        <v>Vikram</v>
      </c>
      <c r="I2878" t="str">
        <f>_xlfn.XLOOKUP(G2878,Movies_data!$A$1:$A$41,Movies_data!$D$1:$D$41,"not found")</f>
        <v>Action</v>
      </c>
      <c r="J2878" t="str">
        <f>_xlfn.XLOOKUP(G2878,Movies_data!$A$1:$A$41,Movies_data!$C$1:$C$41,"not found")</f>
        <v>Tamil</v>
      </c>
      <c r="K2878">
        <f>_xlfn.XLOOKUP(G2878,Movies_data!$A$1:$A$41,Movies_data!$H$1:$H$41,"Not Found")</f>
        <v>8.3000000000000007</v>
      </c>
      <c r="L2878" t="str">
        <f>_xlfn.XLOOKUP(A2878,Booking_data!$A$1:$A$6001,Booking_data!$E$1:$E$6001,"not Found")</f>
        <v>C071</v>
      </c>
      <c r="M2878" t="str">
        <f>_xlfn.XLOOKUP(L2878,Cinemas_data!$A$1:$A$49,Cinemas_data!$I$1:$I$49,"not Found")</f>
        <v>PVR City Centre</v>
      </c>
      <c r="N2878" t="str">
        <f>_xlfn.XLOOKUP(L2878,Cinemas_data!$A$1:$A$49,Cinemas_data!$C$1:$C$49,"not Found")</f>
        <v>Hyderabad</v>
      </c>
      <c r="O2878">
        <f>_xlfn.XLOOKUP(A2878,Booking_data!$A$1:$A$6001,Booking_data!$H$1:$H$6001,"not found")</f>
        <v>2</v>
      </c>
      <c r="P2878">
        <f>_xlfn.XLOOKUP(A2878,Booking_data!$A$1:$A$6001,Booking_data!$I$1:$I$6001,"not Found")</f>
        <v>180</v>
      </c>
      <c r="Q2878">
        <f t="shared" si="222"/>
        <v>360</v>
      </c>
      <c r="R2878" t="str">
        <f>_xlfn.XLOOKUP(A2878,Booking_data!$A$1:$A$6001,Booking_data!$L$1:$L$6001,"Not Found")</f>
        <v>Wallet</v>
      </c>
      <c r="S2878">
        <f>_xlfn.XLOOKUP(A2878,Booking_data!$A$1:$A$6001,Booking_data!$N$1:$N$6001,"not Found")</f>
        <v>59</v>
      </c>
      <c r="T2878" t="str">
        <f>_xlfn.XLOOKUP(A2878,Booking_data!$A$1:$A$6001,Booking_data!$O$1:$O$6001,"Not Found")</f>
        <v>Male</v>
      </c>
      <c r="U2878" t="str">
        <f t="shared" si="223"/>
        <v>Above 45</v>
      </c>
      <c r="V2878" t="str">
        <f t="shared" si="224"/>
        <v>Low Booking</v>
      </c>
    </row>
    <row r="2879" spans="1:22" x14ac:dyDescent="0.25">
      <c r="A2879" t="s">
        <v>3110</v>
      </c>
      <c r="B2879" s="1">
        <v>46084</v>
      </c>
      <c r="C2879" s="1">
        <v>46099</v>
      </c>
      <c r="D2879" s="9">
        <v>0.77083333333333337</v>
      </c>
      <c r="E2879" t="str">
        <f t="shared" si="220"/>
        <v>Weekday</v>
      </c>
      <c r="F2879" t="str">
        <f t="shared" si="221"/>
        <v>Mar</v>
      </c>
      <c r="G2879" t="str">
        <f>_xlfn.XLOOKUP(A2879,Booking_data!$A$1:$A$6001,Booking_data!$D$1:$D$6001,"not found")</f>
        <v>M020</v>
      </c>
      <c r="H2879" t="str">
        <f>_xlfn.XLOOKUP(G2879,Movies_data!$A$1:$A$41,Movies_data!$B$1:$B$41,"not found")</f>
        <v>Jawan</v>
      </c>
      <c r="I2879" t="str">
        <f>_xlfn.XLOOKUP(G2879,Movies_data!$A$1:$A$41,Movies_data!$D$1:$D$41,"not found")</f>
        <v>Action</v>
      </c>
      <c r="J2879" t="str">
        <f>_xlfn.XLOOKUP(G2879,Movies_data!$A$1:$A$41,Movies_data!$C$1:$C$41,"not found")</f>
        <v>Hindi</v>
      </c>
      <c r="K2879">
        <f>_xlfn.XLOOKUP(G2879,Movies_data!$A$1:$A$41,Movies_data!$H$1:$H$41,"Not Found")</f>
        <v>7</v>
      </c>
      <c r="L2879" t="str">
        <f>_xlfn.XLOOKUP(A2879,Booking_data!$A$1:$A$6001,Booking_data!$E$1:$E$6001,"not Found")</f>
        <v>C021</v>
      </c>
      <c r="M2879" t="str">
        <f>_xlfn.XLOOKUP(L2879,Cinemas_data!$A$1:$A$49,Cinemas_data!$I$1:$I$49,"not Found")</f>
        <v>Miraj Cinemas City Centre</v>
      </c>
      <c r="N2879" t="str">
        <f>_xlfn.XLOOKUP(L2879,Cinemas_data!$A$1:$A$49,Cinemas_data!$C$1:$C$49,"not Found")</f>
        <v>Coimbatore</v>
      </c>
      <c r="O2879">
        <f>_xlfn.XLOOKUP(A2879,Booking_data!$A$1:$A$6001,Booking_data!$H$1:$H$6001,"not found")</f>
        <v>2</v>
      </c>
      <c r="P2879">
        <f>_xlfn.XLOOKUP(A2879,Booking_data!$A$1:$A$6001,Booking_data!$I$1:$I$6001,"not Found")</f>
        <v>400</v>
      </c>
      <c r="Q2879">
        <f t="shared" si="222"/>
        <v>800</v>
      </c>
      <c r="R2879" t="str">
        <f>_xlfn.XLOOKUP(A2879,Booking_data!$A$1:$A$6001,Booking_data!$L$1:$L$6001,"Not Found")</f>
        <v>Credit Card</v>
      </c>
      <c r="S2879">
        <f>_xlfn.XLOOKUP(A2879,Booking_data!$A$1:$A$6001,Booking_data!$N$1:$N$6001,"not Found")</f>
        <v>38</v>
      </c>
      <c r="T2879" t="str">
        <f>_xlfn.XLOOKUP(A2879,Booking_data!$A$1:$A$6001,Booking_data!$O$1:$O$6001,"Not Found")</f>
        <v>Female</v>
      </c>
      <c r="U2879" t="str">
        <f t="shared" si="223"/>
        <v>Middle Age</v>
      </c>
      <c r="V2879" t="str">
        <f t="shared" si="224"/>
        <v>Low Booking</v>
      </c>
    </row>
    <row r="2880" spans="1:22" x14ac:dyDescent="0.25">
      <c r="A2880" t="s">
        <v>3111</v>
      </c>
      <c r="B2880" s="1">
        <v>46084</v>
      </c>
      <c r="C2880" s="1">
        <v>46096</v>
      </c>
      <c r="D2880" s="9">
        <v>0.9375</v>
      </c>
      <c r="E2880" t="str">
        <f t="shared" si="220"/>
        <v>Weekday</v>
      </c>
      <c r="F2880" t="str">
        <f t="shared" si="221"/>
        <v>Mar</v>
      </c>
      <c r="G2880" t="str">
        <f>_xlfn.XLOOKUP(A2880,Booking_data!$A$1:$A$6001,Booking_data!$D$1:$D$6001,"not found")</f>
        <v>M014</v>
      </c>
      <c r="H2880" t="str">
        <f>_xlfn.XLOOKUP(G2880,Movies_data!$A$1:$A$41,Movies_data!$B$1:$B$41,"not found")</f>
        <v>Hi Nanna</v>
      </c>
      <c r="I2880" t="str">
        <f>_xlfn.XLOOKUP(G2880,Movies_data!$A$1:$A$41,Movies_data!$D$1:$D$41,"not found")</f>
        <v>Romance</v>
      </c>
      <c r="J2880" t="str">
        <f>_xlfn.XLOOKUP(G2880,Movies_data!$A$1:$A$41,Movies_data!$C$1:$C$41,"not found")</f>
        <v>Telugu</v>
      </c>
      <c r="K2880">
        <f>_xlfn.XLOOKUP(G2880,Movies_data!$A$1:$A$41,Movies_data!$H$1:$H$41,"Not Found")</f>
        <v>8</v>
      </c>
      <c r="L2880" t="str">
        <f>_xlfn.XLOOKUP(A2880,Booking_data!$A$1:$A$6001,Booking_data!$E$1:$E$6001,"not Found")</f>
        <v>C103</v>
      </c>
      <c r="M2880" t="str">
        <f>_xlfn.XLOOKUP(L2880,Cinemas_data!$A$1:$A$49,Cinemas_data!$I$1:$I$49,"not Found")</f>
        <v>MovieMax Forum Mall</v>
      </c>
      <c r="N2880" t="str">
        <f>_xlfn.XLOOKUP(L2880,Cinemas_data!$A$1:$A$49,Cinemas_data!$C$1:$C$49,"not Found")</f>
        <v>Pune</v>
      </c>
      <c r="O2880">
        <f>_xlfn.XLOOKUP(A2880,Booking_data!$A$1:$A$6001,Booking_data!$H$1:$H$6001,"not found")</f>
        <v>2</v>
      </c>
      <c r="P2880">
        <f>_xlfn.XLOOKUP(A2880,Booking_data!$A$1:$A$6001,Booking_data!$I$1:$I$6001,"not Found")</f>
        <v>360</v>
      </c>
      <c r="Q2880">
        <f t="shared" si="222"/>
        <v>720</v>
      </c>
      <c r="R2880" t="str">
        <f>_xlfn.XLOOKUP(A2880,Booking_data!$A$1:$A$6001,Booking_data!$L$1:$L$6001,"Not Found")</f>
        <v>Debit Card</v>
      </c>
      <c r="S2880">
        <f>_xlfn.XLOOKUP(A2880,Booking_data!$A$1:$A$6001,Booking_data!$N$1:$N$6001,"not Found")</f>
        <v>44</v>
      </c>
      <c r="T2880" t="str">
        <f>_xlfn.XLOOKUP(A2880,Booking_data!$A$1:$A$6001,Booking_data!$O$1:$O$6001,"Not Found")</f>
        <v>Female</v>
      </c>
      <c r="U2880" t="str">
        <f t="shared" si="223"/>
        <v>Middle Age</v>
      </c>
      <c r="V2880" t="str">
        <f t="shared" si="224"/>
        <v>Low Booking</v>
      </c>
    </row>
    <row r="2881" spans="1:22" x14ac:dyDescent="0.25">
      <c r="A2881" t="s">
        <v>3112</v>
      </c>
      <c r="B2881" s="1">
        <v>46084</v>
      </c>
      <c r="C2881" s="1">
        <v>46151</v>
      </c>
      <c r="D2881" s="9">
        <v>0.53125</v>
      </c>
      <c r="E2881" t="str">
        <f t="shared" si="220"/>
        <v>Weekday</v>
      </c>
      <c r="F2881" t="str">
        <f t="shared" si="221"/>
        <v>Mar</v>
      </c>
      <c r="G2881" t="str">
        <f>_xlfn.XLOOKUP(A2881,Booking_data!$A$1:$A$6001,Booking_data!$D$1:$D$6001,"not found")</f>
        <v>M019</v>
      </c>
      <c r="H2881" t="str">
        <f>_xlfn.XLOOKUP(G2881,Movies_data!$A$1:$A$41,Movies_data!$B$1:$B$41,"not found")</f>
        <v>Animal</v>
      </c>
      <c r="I2881" t="str">
        <f>_xlfn.XLOOKUP(G2881,Movies_data!$A$1:$A$41,Movies_data!$D$1:$D$41,"not found")</f>
        <v>Drama</v>
      </c>
      <c r="J2881" t="str">
        <f>_xlfn.XLOOKUP(G2881,Movies_data!$A$1:$A$41,Movies_data!$C$1:$C$41,"not found")</f>
        <v>Hindi</v>
      </c>
      <c r="K2881">
        <f>_xlfn.XLOOKUP(G2881,Movies_data!$A$1:$A$41,Movies_data!$H$1:$H$41,"Not Found")</f>
        <v>6.1</v>
      </c>
      <c r="L2881" t="str">
        <f>_xlfn.XLOOKUP(A2881,Booking_data!$A$1:$A$6001,Booking_data!$E$1:$E$6001,"not Found")</f>
        <v>C163</v>
      </c>
      <c r="M2881" t="str">
        <f>_xlfn.XLOOKUP(L2881,Cinemas_data!$A$1:$A$49,Cinemas_data!$I$1:$I$49,"not Found")</f>
        <v>Miraj Cinemas Forum Mall</v>
      </c>
      <c r="N2881" t="str">
        <f>_xlfn.XLOOKUP(L2881,Cinemas_data!$A$1:$A$49,Cinemas_data!$C$1:$C$49,"not Found")</f>
        <v>Thiruvananthapuram</v>
      </c>
      <c r="O2881">
        <f>_xlfn.XLOOKUP(A2881,Booking_data!$A$1:$A$6001,Booking_data!$H$1:$H$6001,"not found")</f>
        <v>4</v>
      </c>
      <c r="P2881">
        <f>_xlfn.XLOOKUP(A2881,Booking_data!$A$1:$A$6001,Booking_data!$I$1:$I$6001,"not Found")</f>
        <v>180</v>
      </c>
      <c r="Q2881">
        <f t="shared" si="222"/>
        <v>720</v>
      </c>
      <c r="R2881" t="str">
        <f>_xlfn.XLOOKUP(A2881,Booking_data!$A$1:$A$6001,Booking_data!$L$1:$L$6001,"Not Found")</f>
        <v>Wallet</v>
      </c>
      <c r="S2881">
        <f>_xlfn.XLOOKUP(A2881,Booking_data!$A$1:$A$6001,Booking_data!$N$1:$N$6001,"not Found")</f>
        <v>28</v>
      </c>
      <c r="T2881" t="str">
        <f>_xlfn.XLOOKUP(A2881,Booking_data!$A$1:$A$6001,Booking_data!$O$1:$O$6001,"Not Found")</f>
        <v>Female</v>
      </c>
      <c r="U2881" t="str">
        <f t="shared" si="223"/>
        <v>Youngster</v>
      </c>
      <c r="V2881" t="str">
        <f t="shared" si="224"/>
        <v>Medium Booking</v>
      </c>
    </row>
    <row r="2882" spans="1:22" x14ac:dyDescent="0.25">
      <c r="A2882" t="s">
        <v>3113</v>
      </c>
      <c r="B2882" s="1">
        <v>46084</v>
      </c>
      <c r="C2882" s="1">
        <v>46140</v>
      </c>
      <c r="D2882" s="9">
        <v>0.9375</v>
      </c>
      <c r="E2882" t="str">
        <f t="shared" si="220"/>
        <v>Weekday</v>
      </c>
      <c r="F2882" t="str">
        <f t="shared" si="221"/>
        <v>Mar</v>
      </c>
      <c r="G2882" t="str">
        <f>_xlfn.XLOOKUP(A2882,Booking_data!$A$1:$A$6001,Booking_data!$D$1:$D$6001,"not found")</f>
        <v>M003</v>
      </c>
      <c r="H2882" t="str">
        <f>_xlfn.XLOOKUP(G2882,Movies_data!$A$1:$A$41,Movies_data!$B$1:$B$41,"not found")</f>
        <v>Vikram</v>
      </c>
      <c r="I2882" t="str">
        <f>_xlfn.XLOOKUP(G2882,Movies_data!$A$1:$A$41,Movies_data!$D$1:$D$41,"not found")</f>
        <v>Action</v>
      </c>
      <c r="J2882" t="str">
        <f>_xlfn.XLOOKUP(G2882,Movies_data!$A$1:$A$41,Movies_data!$C$1:$C$41,"not found")</f>
        <v>Tamil</v>
      </c>
      <c r="K2882">
        <f>_xlfn.XLOOKUP(G2882,Movies_data!$A$1:$A$41,Movies_data!$H$1:$H$41,"Not Found")</f>
        <v>8.3000000000000007</v>
      </c>
      <c r="L2882" t="str">
        <f>_xlfn.XLOOKUP(A2882,Booking_data!$A$1:$A$6001,Booking_data!$E$1:$E$6001,"not Found")</f>
        <v>C112</v>
      </c>
      <c r="M2882" t="str">
        <f>_xlfn.XLOOKUP(L2882,Cinemas_data!$A$1:$A$49,Cinemas_data!$I$1:$I$49,"not Found")</f>
        <v>MovieMax Grand Mall</v>
      </c>
      <c r="N2882" t="str">
        <f>_xlfn.XLOOKUP(L2882,Cinemas_data!$A$1:$A$49,Cinemas_data!$C$1:$C$49,"not Found")</f>
        <v>Delhi</v>
      </c>
      <c r="O2882">
        <f>_xlfn.XLOOKUP(A2882,Booking_data!$A$1:$A$6001,Booking_data!$H$1:$H$6001,"not found")</f>
        <v>4</v>
      </c>
      <c r="P2882">
        <f>_xlfn.XLOOKUP(A2882,Booking_data!$A$1:$A$6001,Booking_data!$I$1:$I$6001,"not Found")</f>
        <v>240</v>
      </c>
      <c r="Q2882">
        <f t="shared" si="222"/>
        <v>960</v>
      </c>
      <c r="R2882" t="str">
        <f>_xlfn.XLOOKUP(A2882,Booking_data!$A$1:$A$6001,Booking_data!$L$1:$L$6001,"Not Found")</f>
        <v>Wallet</v>
      </c>
      <c r="S2882">
        <f>_xlfn.XLOOKUP(A2882,Booking_data!$A$1:$A$6001,Booking_data!$N$1:$N$6001,"not Found")</f>
        <v>55</v>
      </c>
      <c r="T2882" t="str">
        <f>_xlfn.XLOOKUP(A2882,Booking_data!$A$1:$A$6001,Booking_data!$O$1:$O$6001,"Not Found")</f>
        <v>Female</v>
      </c>
      <c r="U2882" t="str">
        <f t="shared" si="223"/>
        <v>Above 45</v>
      </c>
      <c r="V2882" t="str">
        <f t="shared" si="224"/>
        <v>Medium Booking</v>
      </c>
    </row>
    <row r="2883" spans="1:22" x14ac:dyDescent="0.25">
      <c r="A2883" t="s">
        <v>3114</v>
      </c>
      <c r="B2883" s="1">
        <v>46084</v>
      </c>
      <c r="C2883" s="1">
        <v>46108</v>
      </c>
      <c r="D2883" s="9">
        <v>0.88541666666666663</v>
      </c>
      <c r="E2883" t="str">
        <f t="shared" ref="E2883:E2946" si="225">IF(WEEKDAY(B2883,2)&lt;=5,"Weekday","Weekend")</f>
        <v>Weekday</v>
      </c>
      <c r="F2883" t="str">
        <f t="shared" ref="F2883:F2946" si="226">TEXT(B2883,"mmm")</f>
        <v>Mar</v>
      </c>
      <c r="G2883" t="str">
        <f>_xlfn.XLOOKUP(A2883,Booking_data!$A$1:$A$6001,Booking_data!$D$1:$D$6001,"not found")</f>
        <v>M006</v>
      </c>
      <c r="H2883" t="str">
        <f>_xlfn.XLOOKUP(G2883,Movies_data!$A$1:$A$41,Movies_data!$B$1:$B$41,"not found")</f>
        <v>Maamannan</v>
      </c>
      <c r="I2883" t="str">
        <f>_xlfn.XLOOKUP(G2883,Movies_data!$A$1:$A$41,Movies_data!$D$1:$D$41,"not found")</f>
        <v>Drama</v>
      </c>
      <c r="J2883" t="str">
        <f>_xlfn.XLOOKUP(G2883,Movies_data!$A$1:$A$41,Movies_data!$C$1:$C$41,"not found")</f>
        <v>Tamil</v>
      </c>
      <c r="K2883">
        <f>_xlfn.XLOOKUP(G2883,Movies_data!$A$1:$A$41,Movies_data!$H$1:$H$41,"Not Found")</f>
        <v>7.3</v>
      </c>
      <c r="L2883" t="str">
        <f>_xlfn.XLOOKUP(A2883,Booking_data!$A$1:$A$6001,Booking_data!$E$1:$E$6001,"not Found")</f>
        <v>C141</v>
      </c>
      <c r="M2883" t="str">
        <f>_xlfn.XLOOKUP(L2883,Cinemas_data!$A$1:$A$49,Cinemas_data!$I$1:$I$49,"not Found")</f>
        <v>City Pride City Centre</v>
      </c>
      <c r="N2883" t="str">
        <f>_xlfn.XLOOKUP(L2883,Cinemas_data!$A$1:$A$49,Cinemas_data!$C$1:$C$49,"not Found")</f>
        <v>Ahmedabad</v>
      </c>
      <c r="O2883">
        <f>_xlfn.XLOOKUP(A2883,Booking_data!$A$1:$A$6001,Booking_data!$H$1:$H$6001,"not found")</f>
        <v>3</v>
      </c>
      <c r="P2883">
        <f>_xlfn.XLOOKUP(A2883,Booking_data!$A$1:$A$6001,Booking_data!$I$1:$I$6001,"not Found")</f>
        <v>320</v>
      </c>
      <c r="Q2883">
        <f t="shared" ref="Q2883:Q2946" si="227">O2883*P2883</f>
        <v>960</v>
      </c>
      <c r="R2883" t="str">
        <f>_xlfn.XLOOKUP(A2883,Booking_data!$A$1:$A$6001,Booking_data!$L$1:$L$6001,"Not Found")</f>
        <v>Credit Card</v>
      </c>
      <c r="S2883">
        <f>_xlfn.XLOOKUP(A2883,Booking_data!$A$1:$A$6001,Booking_data!$N$1:$N$6001,"not Found")</f>
        <v>54</v>
      </c>
      <c r="T2883" t="str">
        <f>_xlfn.XLOOKUP(A2883,Booking_data!$A$1:$A$6001,Booking_data!$O$1:$O$6001,"Not Found")</f>
        <v>Male</v>
      </c>
      <c r="U2883" t="str">
        <f t="shared" ref="U2883:U2946" si="228">IF(S2883&lt;18,"Below 18",IF(S2883&lt;30,"Youngster",IF(S2883&lt;45,"Middle Age","Above 45")))</f>
        <v>Above 45</v>
      </c>
      <c r="V2883" t="str">
        <f t="shared" ref="V2883:V2946" si="229">IF(O2883&lt;=2,"Low Booking",IF(O2883&lt;=4,"Medium Booking","High Booking"))</f>
        <v>Medium Booking</v>
      </c>
    </row>
    <row r="2884" spans="1:22" x14ac:dyDescent="0.25">
      <c r="A2884" t="s">
        <v>3115</v>
      </c>
      <c r="B2884" s="1">
        <v>46084</v>
      </c>
      <c r="C2884" s="1">
        <v>46198</v>
      </c>
      <c r="D2884" s="9">
        <v>0.9375</v>
      </c>
      <c r="E2884" t="str">
        <f t="shared" si="225"/>
        <v>Weekday</v>
      </c>
      <c r="F2884" t="str">
        <f t="shared" si="226"/>
        <v>Mar</v>
      </c>
      <c r="G2884" t="str">
        <f>_xlfn.XLOOKUP(A2884,Booking_data!$A$1:$A$6001,Booking_data!$D$1:$D$6001,"not found")</f>
        <v>M007</v>
      </c>
      <c r="H2884" t="str">
        <f>_xlfn.XLOOKUP(G2884,Movies_data!$A$1:$A$41,Movies_data!$B$1:$B$41,"not found")</f>
        <v>Good Night</v>
      </c>
      <c r="I2884" t="str">
        <f>_xlfn.XLOOKUP(G2884,Movies_data!$A$1:$A$41,Movies_data!$D$1:$D$41,"not found")</f>
        <v>Comedy</v>
      </c>
      <c r="J2884" t="str">
        <f>_xlfn.XLOOKUP(G2884,Movies_data!$A$1:$A$41,Movies_data!$C$1:$C$41,"not found")</f>
        <v>Tamil</v>
      </c>
      <c r="K2884">
        <f>_xlfn.XLOOKUP(G2884,Movies_data!$A$1:$A$41,Movies_data!$H$1:$H$41,"Not Found")</f>
        <v>8</v>
      </c>
      <c r="L2884" t="str">
        <f>_xlfn.XLOOKUP(A2884,Booking_data!$A$1:$A$6001,Booking_data!$E$1:$E$6001,"not Found")</f>
        <v>C102</v>
      </c>
      <c r="M2884" t="str">
        <f>_xlfn.XLOOKUP(L2884,Cinemas_data!$A$1:$A$49,Cinemas_data!$I$1:$I$49,"not Found")</f>
        <v>Mukta A2 Cinemas Grand Mall</v>
      </c>
      <c r="N2884" t="str">
        <f>_xlfn.XLOOKUP(L2884,Cinemas_data!$A$1:$A$49,Cinemas_data!$C$1:$C$49,"not Found")</f>
        <v>Pune</v>
      </c>
      <c r="O2884">
        <f>_xlfn.XLOOKUP(A2884,Booking_data!$A$1:$A$6001,Booking_data!$H$1:$H$6001,"not found")</f>
        <v>1</v>
      </c>
      <c r="P2884">
        <f>_xlfn.XLOOKUP(A2884,Booking_data!$A$1:$A$6001,Booking_data!$I$1:$I$6001,"not Found")</f>
        <v>220</v>
      </c>
      <c r="Q2884">
        <f t="shared" si="227"/>
        <v>220</v>
      </c>
      <c r="R2884" t="str">
        <f>_xlfn.XLOOKUP(A2884,Booking_data!$A$1:$A$6001,Booking_data!$L$1:$L$6001,"Not Found")</f>
        <v>Credit Card</v>
      </c>
      <c r="S2884">
        <f>_xlfn.XLOOKUP(A2884,Booking_data!$A$1:$A$6001,Booking_data!$N$1:$N$6001,"not Found")</f>
        <v>54</v>
      </c>
      <c r="T2884" t="str">
        <f>_xlfn.XLOOKUP(A2884,Booking_data!$A$1:$A$6001,Booking_data!$O$1:$O$6001,"Not Found")</f>
        <v>Female</v>
      </c>
      <c r="U2884" t="str">
        <f t="shared" si="228"/>
        <v>Above 45</v>
      </c>
      <c r="V2884" t="str">
        <f t="shared" si="229"/>
        <v>Low Booking</v>
      </c>
    </row>
    <row r="2885" spans="1:22" x14ac:dyDescent="0.25">
      <c r="A2885" t="s">
        <v>3116</v>
      </c>
      <c r="B2885" s="1">
        <v>46084</v>
      </c>
      <c r="C2885" s="1">
        <v>46134</v>
      </c>
      <c r="D2885" s="9">
        <v>0.9375</v>
      </c>
      <c r="E2885" t="str">
        <f t="shared" si="225"/>
        <v>Weekday</v>
      </c>
      <c r="F2885" t="str">
        <f t="shared" si="226"/>
        <v>Mar</v>
      </c>
      <c r="G2885" t="str">
        <f>_xlfn.XLOOKUP(A2885,Booking_data!$A$1:$A$6001,Booking_data!$D$1:$D$6001,"not found")</f>
        <v>M014</v>
      </c>
      <c r="H2885" t="str">
        <f>_xlfn.XLOOKUP(G2885,Movies_data!$A$1:$A$41,Movies_data!$B$1:$B$41,"not found")</f>
        <v>Hi Nanna</v>
      </c>
      <c r="I2885" t="str">
        <f>_xlfn.XLOOKUP(G2885,Movies_data!$A$1:$A$41,Movies_data!$D$1:$D$41,"not found")</f>
        <v>Romance</v>
      </c>
      <c r="J2885" t="str">
        <f>_xlfn.XLOOKUP(G2885,Movies_data!$A$1:$A$41,Movies_data!$C$1:$C$41,"not found")</f>
        <v>Telugu</v>
      </c>
      <c r="K2885">
        <f>_xlfn.XLOOKUP(G2885,Movies_data!$A$1:$A$41,Movies_data!$H$1:$H$41,"Not Found")</f>
        <v>8</v>
      </c>
      <c r="L2885" t="str">
        <f>_xlfn.XLOOKUP(A2885,Booking_data!$A$1:$A$6001,Booking_data!$E$1:$E$6001,"not Found")</f>
        <v>C073</v>
      </c>
      <c r="M2885" t="str">
        <f>_xlfn.XLOOKUP(L2885,Cinemas_data!$A$1:$A$49,Cinemas_data!$I$1:$I$49,"not Found")</f>
        <v>Cinepolis Forum Mall</v>
      </c>
      <c r="N2885" t="str">
        <f>_xlfn.XLOOKUP(L2885,Cinemas_data!$A$1:$A$49,Cinemas_data!$C$1:$C$49,"not Found")</f>
        <v>Hyderabad</v>
      </c>
      <c r="O2885">
        <f>_xlfn.XLOOKUP(A2885,Booking_data!$A$1:$A$6001,Booking_data!$H$1:$H$6001,"not found")</f>
        <v>4</v>
      </c>
      <c r="P2885">
        <f>_xlfn.XLOOKUP(A2885,Booking_data!$A$1:$A$6001,Booking_data!$I$1:$I$6001,"not Found")</f>
        <v>240</v>
      </c>
      <c r="Q2885">
        <f t="shared" si="227"/>
        <v>960</v>
      </c>
      <c r="R2885" t="str">
        <f>_xlfn.XLOOKUP(A2885,Booking_data!$A$1:$A$6001,Booking_data!$L$1:$L$6001,"Not Found")</f>
        <v>Net Banking</v>
      </c>
      <c r="S2885">
        <f>_xlfn.XLOOKUP(A2885,Booking_data!$A$1:$A$6001,Booking_data!$N$1:$N$6001,"not Found")</f>
        <v>30</v>
      </c>
      <c r="T2885" t="str">
        <f>_xlfn.XLOOKUP(A2885,Booking_data!$A$1:$A$6001,Booking_data!$O$1:$O$6001,"Not Found")</f>
        <v>Other</v>
      </c>
      <c r="U2885" t="str">
        <f t="shared" si="228"/>
        <v>Middle Age</v>
      </c>
      <c r="V2885" t="str">
        <f t="shared" si="229"/>
        <v>Medium Booking</v>
      </c>
    </row>
    <row r="2886" spans="1:22" x14ac:dyDescent="0.25">
      <c r="A2886" t="s">
        <v>3117</v>
      </c>
      <c r="B2886" s="1">
        <v>46084</v>
      </c>
      <c r="C2886" s="1">
        <v>46110</v>
      </c>
      <c r="D2886" s="9">
        <v>0.64583333333333337</v>
      </c>
      <c r="E2886" t="str">
        <f t="shared" si="225"/>
        <v>Weekday</v>
      </c>
      <c r="F2886" t="str">
        <f t="shared" si="226"/>
        <v>Mar</v>
      </c>
      <c r="G2886" t="str">
        <f>_xlfn.XLOOKUP(A2886,Booking_data!$A$1:$A$6001,Booking_data!$D$1:$D$6001,"not found")</f>
        <v>M021</v>
      </c>
      <c r="H2886" t="str">
        <f>_xlfn.XLOOKUP(G2886,Movies_data!$A$1:$A$41,Movies_data!$B$1:$B$41,"not found")</f>
        <v>Pathaan</v>
      </c>
      <c r="I2886" t="str">
        <f>_xlfn.XLOOKUP(G2886,Movies_data!$A$1:$A$41,Movies_data!$D$1:$D$41,"not found")</f>
        <v>Action</v>
      </c>
      <c r="J2886" t="str">
        <f>_xlfn.XLOOKUP(G2886,Movies_data!$A$1:$A$41,Movies_data!$C$1:$C$41,"not found")</f>
        <v>Hindi</v>
      </c>
      <c r="K2886">
        <f>_xlfn.XLOOKUP(G2886,Movies_data!$A$1:$A$41,Movies_data!$H$1:$H$41,"Not Found")</f>
        <v>5.9</v>
      </c>
      <c r="L2886" t="str">
        <f>_xlfn.XLOOKUP(A2886,Booking_data!$A$1:$A$6001,Booking_data!$E$1:$E$6001,"not Found")</f>
        <v>C093</v>
      </c>
      <c r="M2886" t="str">
        <f>_xlfn.XLOOKUP(L2886,Cinemas_data!$A$1:$A$49,Cinemas_data!$I$1:$I$49,"not Found")</f>
        <v>Mukta A2 Cinemas Forum Mall</v>
      </c>
      <c r="N2886" t="str">
        <f>_xlfn.XLOOKUP(L2886,Cinemas_data!$A$1:$A$49,Cinemas_data!$C$1:$C$49,"not Found")</f>
        <v>Mumbai</v>
      </c>
      <c r="O2886">
        <f>_xlfn.XLOOKUP(A2886,Booking_data!$A$1:$A$6001,Booking_data!$H$1:$H$6001,"not found")</f>
        <v>2</v>
      </c>
      <c r="P2886">
        <f>_xlfn.XLOOKUP(A2886,Booking_data!$A$1:$A$6001,Booking_data!$I$1:$I$6001,"not Found")</f>
        <v>240</v>
      </c>
      <c r="Q2886">
        <f t="shared" si="227"/>
        <v>480</v>
      </c>
      <c r="R2886" t="str">
        <f>_xlfn.XLOOKUP(A2886,Booking_data!$A$1:$A$6001,Booking_data!$L$1:$L$6001,"Not Found")</f>
        <v>Wallet</v>
      </c>
      <c r="S2886">
        <f>_xlfn.XLOOKUP(A2886,Booking_data!$A$1:$A$6001,Booking_data!$N$1:$N$6001,"not Found")</f>
        <v>19</v>
      </c>
      <c r="T2886" t="str">
        <f>_xlfn.XLOOKUP(A2886,Booking_data!$A$1:$A$6001,Booking_data!$O$1:$O$6001,"Not Found")</f>
        <v>Female</v>
      </c>
      <c r="U2886" t="str">
        <f t="shared" si="228"/>
        <v>Youngster</v>
      </c>
      <c r="V2886" t="str">
        <f t="shared" si="229"/>
        <v>Low Booking</v>
      </c>
    </row>
    <row r="2887" spans="1:22" x14ac:dyDescent="0.25">
      <c r="A2887" t="s">
        <v>3118</v>
      </c>
      <c r="B2887" s="1">
        <v>46084</v>
      </c>
      <c r="C2887" s="1">
        <v>46034</v>
      </c>
      <c r="D2887" s="9">
        <v>0.88541666666666663</v>
      </c>
      <c r="E2887" t="str">
        <f t="shared" si="225"/>
        <v>Weekday</v>
      </c>
      <c r="F2887" t="str">
        <f t="shared" si="226"/>
        <v>Mar</v>
      </c>
      <c r="G2887" t="str">
        <f>_xlfn.XLOOKUP(A2887,Booking_data!$A$1:$A$6001,Booking_data!$D$1:$D$6001,"not found")</f>
        <v>M030</v>
      </c>
      <c r="H2887" t="str">
        <f>_xlfn.XLOOKUP(G2887,Movies_data!$A$1:$A$41,Movies_data!$B$1:$B$41,"not found")</f>
        <v>Kirik Party</v>
      </c>
      <c r="I2887" t="str">
        <f>_xlfn.XLOOKUP(G2887,Movies_data!$A$1:$A$41,Movies_data!$D$1:$D$41,"not found")</f>
        <v>Comedy</v>
      </c>
      <c r="J2887" t="str">
        <f>_xlfn.XLOOKUP(G2887,Movies_data!$A$1:$A$41,Movies_data!$C$1:$C$41,"not found")</f>
        <v>Kannada</v>
      </c>
      <c r="K2887">
        <f>_xlfn.XLOOKUP(G2887,Movies_data!$A$1:$A$41,Movies_data!$H$1:$H$41,"Not Found")</f>
        <v>8</v>
      </c>
      <c r="L2887" t="str">
        <f>_xlfn.XLOOKUP(A2887,Booking_data!$A$1:$A$6001,Booking_data!$E$1:$E$6001,"not Found")</f>
        <v>C052</v>
      </c>
      <c r="M2887" t="str">
        <f>_xlfn.XLOOKUP(L2887,Cinemas_data!$A$1:$A$49,Cinemas_data!$I$1:$I$49,"not Found")</f>
        <v>City Pride Grand Mall</v>
      </c>
      <c r="N2887" t="str">
        <f>_xlfn.XLOOKUP(L2887,Cinemas_data!$A$1:$A$49,Cinemas_data!$C$1:$C$49,"not Found")</f>
        <v>Bengaluru</v>
      </c>
      <c r="O2887">
        <f>_xlfn.XLOOKUP(A2887,Booking_data!$A$1:$A$6001,Booking_data!$H$1:$H$6001,"not found")</f>
        <v>5</v>
      </c>
      <c r="P2887">
        <f>_xlfn.XLOOKUP(A2887,Booking_data!$A$1:$A$6001,Booking_data!$I$1:$I$6001,"not Found")</f>
        <v>200</v>
      </c>
      <c r="Q2887">
        <f t="shared" si="227"/>
        <v>1000</v>
      </c>
      <c r="R2887" t="str">
        <f>_xlfn.XLOOKUP(A2887,Booking_data!$A$1:$A$6001,Booking_data!$L$1:$L$6001,"Not Found")</f>
        <v>Credit Card</v>
      </c>
      <c r="S2887">
        <f>_xlfn.XLOOKUP(A2887,Booking_data!$A$1:$A$6001,Booking_data!$N$1:$N$6001,"not Found")</f>
        <v>49</v>
      </c>
      <c r="T2887" t="str">
        <f>_xlfn.XLOOKUP(A2887,Booking_data!$A$1:$A$6001,Booking_data!$O$1:$O$6001,"Not Found")</f>
        <v>Female</v>
      </c>
      <c r="U2887" t="str">
        <f t="shared" si="228"/>
        <v>Above 45</v>
      </c>
      <c r="V2887" t="str">
        <f t="shared" si="229"/>
        <v>High Booking</v>
      </c>
    </row>
    <row r="2888" spans="1:22" x14ac:dyDescent="0.25">
      <c r="A2888" t="s">
        <v>3119</v>
      </c>
      <c r="B2888" s="1">
        <v>46084</v>
      </c>
      <c r="C2888" s="1">
        <v>46158</v>
      </c>
      <c r="D2888" s="9">
        <v>0.39583333333333331</v>
      </c>
      <c r="E2888" t="str">
        <f t="shared" si="225"/>
        <v>Weekday</v>
      </c>
      <c r="F2888" t="str">
        <f t="shared" si="226"/>
        <v>Mar</v>
      </c>
      <c r="G2888" t="str">
        <f>_xlfn.XLOOKUP(A2888,Booking_data!$A$1:$A$6001,Booking_data!$D$1:$D$6001,"not found")</f>
        <v>M023</v>
      </c>
      <c r="H2888" t="str">
        <f>_xlfn.XLOOKUP(G2888,Movies_data!$A$1:$A$41,Movies_data!$B$1:$B$41,"not found")</f>
        <v>Stree 2</v>
      </c>
      <c r="I2888" t="str">
        <f>_xlfn.XLOOKUP(G2888,Movies_data!$A$1:$A$41,Movies_data!$D$1:$D$41,"not found")</f>
        <v>Comedy</v>
      </c>
      <c r="J2888" t="str">
        <f>_xlfn.XLOOKUP(G2888,Movies_data!$A$1:$A$41,Movies_data!$C$1:$C$41,"not found")</f>
        <v>Hindi</v>
      </c>
      <c r="K2888">
        <f>_xlfn.XLOOKUP(G2888,Movies_data!$A$1:$A$41,Movies_data!$H$1:$H$41,"Not Found")</f>
        <v>6.9</v>
      </c>
      <c r="L2888" t="str">
        <f>_xlfn.XLOOKUP(A2888,Booking_data!$A$1:$A$6001,Booking_data!$E$1:$E$6001,"not Found")</f>
        <v>C082</v>
      </c>
      <c r="M2888" t="str">
        <f>_xlfn.XLOOKUP(L2888,Cinemas_data!$A$1:$A$49,Cinemas_data!$I$1:$I$49,"not Found")</f>
        <v>Cinepolis Grand Mall</v>
      </c>
      <c r="N2888" t="str">
        <f>_xlfn.XLOOKUP(L2888,Cinemas_data!$A$1:$A$49,Cinemas_data!$C$1:$C$49,"not Found")</f>
        <v>Vijayawada</v>
      </c>
      <c r="O2888">
        <f>_xlfn.XLOOKUP(A2888,Booking_data!$A$1:$A$6001,Booking_data!$H$1:$H$6001,"not found")</f>
        <v>5</v>
      </c>
      <c r="P2888">
        <f>_xlfn.XLOOKUP(A2888,Booking_data!$A$1:$A$6001,Booking_data!$I$1:$I$6001,"not Found")</f>
        <v>460</v>
      </c>
      <c r="Q2888">
        <f t="shared" si="227"/>
        <v>2300</v>
      </c>
      <c r="R2888" t="str">
        <f>_xlfn.XLOOKUP(A2888,Booking_data!$A$1:$A$6001,Booking_data!$L$1:$L$6001,"Not Found")</f>
        <v>UPI</v>
      </c>
      <c r="S2888">
        <f>_xlfn.XLOOKUP(A2888,Booking_data!$A$1:$A$6001,Booking_data!$N$1:$N$6001,"not Found")</f>
        <v>50</v>
      </c>
      <c r="T2888" t="str">
        <f>_xlfn.XLOOKUP(A2888,Booking_data!$A$1:$A$6001,Booking_data!$O$1:$O$6001,"Not Found")</f>
        <v>Other</v>
      </c>
      <c r="U2888" t="str">
        <f t="shared" si="228"/>
        <v>Above 45</v>
      </c>
      <c r="V2888" t="str">
        <f t="shared" si="229"/>
        <v>High Booking</v>
      </c>
    </row>
    <row r="2889" spans="1:22" x14ac:dyDescent="0.25">
      <c r="A2889" t="s">
        <v>3120</v>
      </c>
      <c r="B2889" s="1">
        <v>46084</v>
      </c>
      <c r="C2889" s="1">
        <v>46147</v>
      </c>
      <c r="D2889" s="9">
        <v>0.39583333333333331</v>
      </c>
      <c r="E2889" t="str">
        <f t="shared" si="225"/>
        <v>Weekday</v>
      </c>
      <c r="F2889" t="str">
        <f t="shared" si="226"/>
        <v>Mar</v>
      </c>
      <c r="G2889" t="str">
        <f>_xlfn.XLOOKUP(A2889,Booking_data!$A$1:$A$6001,Booking_data!$D$1:$D$6001,"not found")</f>
        <v>M031</v>
      </c>
      <c r="H2889" t="str">
        <f>_xlfn.XLOOKUP(G2889,Movies_data!$A$1:$A$41,Movies_data!$B$1:$B$41,"not found")</f>
        <v>Bangalore Days</v>
      </c>
      <c r="I2889" t="str">
        <f>_xlfn.XLOOKUP(G2889,Movies_data!$A$1:$A$41,Movies_data!$D$1:$D$41,"not found")</f>
        <v>Drama</v>
      </c>
      <c r="J2889" t="str">
        <f>_xlfn.XLOOKUP(G2889,Movies_data!$A$1:$A$41,Movies_data!$C$1:$C$41,"not found")</f>
        <v>Malayalam</v>
      </c>
      <c r="K2889">
        <f>_xlfn.XLOOKUP(G2889,Movies_data!$A$1:$A$41,Movies_data!$H$1:$H$41,"Not Found")</f>
        <v>8.3000000000000007</v>
      </c>
      <c r="L2889" t="str">
        <f>_xlfn.XLOOKUP(A2889,Booking_data!$A$1:$A$6001,Booking_data!$E$1:$E$6001,"not Found")</f>
        <v>C091</v>
      </c>
      <c r="M2889" t="str">
        <f>_xlfn.XLOOKUP(L2889,Cinemas_data!$A$1:$A$49,Cinemas_data!$I$1:$I$49,"not Found")</f>
        <v>Cinepolis City Centre</v>
      </c>
      <c r="N2889" t="str">
        <f>_xlfn.XLOOKUP(L2889,Cinemas_data!$A$1:$A$49,Cinemas_data!$C$1:$C$49,"not Found")</f>
        <v>Mumbai</v>
      </c>
      <c r="O2889">
        <f>_xlfn.XLOOKUP(A2889,Booking_data!$A$1:$A$6001,Booking_data!$H$1:$H$6001,"not found")</f>
        <v>6</v>
      </c>
      <c r="P2889">
        <f>_xlfn.XLOOKUP(A2889,Booking_data!$A$1:$A$6001,Booking_data!$I$1:$I$6001,"not Found")</f>
        <v>200</v>
      </c>
      <c r="Q2889">
        <f t="shared" si="227"/>
        <v>1200</v>
      </c>
      <c r="R2889" t="str">
        <f>_xlfn.XLOOKUP(A2889,Booking_data!$A$1:$A$6001,Booking_data!$L$1:$L$6001,"Not Found")</f>
        <v>Debit Card</v>
      </c>
      <c r="S2889">
        <f>_xlfn.XLOOKUP(A2889,Booking_data!$A$1:$A$6001,Booking_data!$N$1:$N$6001,"not Found")</f>
        <v>32</v>
      </c>
      <c r="T2889" t="str">
        <f>_xlfn.XLOOKUP(A2889,Booking_data!$A$1:$A$6001,Booking_data!$O$1:$O$6001,"Not Found")</f>
        <v>Female</v>
      </c>
      <c r="U2889" t="str">
        <f t="shared" si="228"/>
        <v>Middle Age</v>
      </c>
      <c r="V2889" t="str">
        <f t="shared" si="229"/>
        <v>High Booking</v>
      </c>
    </row>
    <row r="2890" spans="1:22" x14ac:dyDescent="0.25">
      <c r="A2890" t="s">
        <v>3121</v>
      </c>
      <c r="B2890" s="1">
        <v>46084</v>
      </c>
      <c r="C2890" s="1">
        <v>46162</v>
      </c>
      <c r="D2890" s="9">
        <v>0.53125</v>
      </c>
      <c r="E2890" t="str">
        <f t="shared" si="225"/>
        <v>Weekday</v>
      </c>
      <c r="F2890" t="str">
        <f t="shared" si="226"/>
        <v>Mar</v>
      </c>
      <c r="G2890" t="str">
        <f>_xlfn.XLOOKUP(A2890,Booking_data!$A$1:$A$6001,Booking_data!$D$1:$D$6001,"not found")</f>
        <v>M007</v>
      </c>
      <c r="H2890" t="str">
        <f>_xlfn.XLOOKUP(G2890,Movies_data!$A$1:$A$41,Movies_data!$B$1:$B$41,"not found")</f>
        <v>Good Night</v>
      </c>
      <c r="I2890" t="str">
        <f>_xlfn.XLOOKUP(G2890,Movies_data!$A$1:$A$41,Movies_data!$D$1:$D$41,"not found")</f>
        <v>Comedy</v>
      </c>
      <c r="J2890" t="str">
        <f>_xlfn.XLOOKUP(G2890,Movies_data!$A$1:$A$41,Movies_data!$C$1:$C$41,"not found")</f>
        <v>Tamil</v>
      </c>
      <c r="K2890">
        <f>_xlfn.XLOOKUP(G2890,Movies_data!$A$1:$A$41,Movies_data!$H$1:$H$41,"Not Found")</f>
        <v>8</v>
      </c>
      <c r="L2890" t="str">
        <f>_xlfn.XLOOKUP(A2890,Booking_data!$A$1:$A$6001,Booking_data!$E$1:$E$6001,"not Found")</f>
        <v>C143</v>
      </c>
      <c r="M2890" t="str">
        <f>_xlfn.XLOOKUP(L2890,Cinemas_data!$A$1:$A$49,Cinemas_data!$I$1:$I$49,"not Found")</f>
        <v>INOX Forum Mall</v>
      </c>
      <c r="N2890" t="str">
        <f>_xlfn.XLOOKUP(L2890,Cinemas_data!$A$1:$A$49,Cinemas_data!$C$1:$C$49,"not Found")</f>
        <v>Ahmedabad</v>
      </c>
      <c r="O2890">
        <f>_xlfn.XLOOKUP(A2890,Booking_data!$A$1:$A$6001,Booking_data!$H$1:$H$6001,"not found")</f>
        <v>1</v>
      </c>
      <c r="P2890">
        <f>_xlfn.XLOOKUP(A2890,Booking_data!$A$1:$A$6001,Booking_data!$I$1:$I$6001,"not Found")</f>
        <v>320</v>
      </c>
      <c r="Q2890">
        <f t="shared" si="227"/>
        <v>320</v>
      </c>
      <c r="R2890" t="str">
        <f>_xlfn.XLOOKUP(A2890,Booking_data!$A$1:$A$6001,Booking_data!$L$1:$L$6001,"Not Found")</f>
        <v>Credit Card</v>
      </c>
      <c r="S2890">
        <f>_xlfn.XLOOKUP(A2890,Booking_data!$A$1:$A$6001,Booking_data!$N$1:$N$6001,"not Found")</f>
        <v>56</v>
      </c>
      <c r="T2890" t="str">
        <f>_xlfn.XLOOKUP(A2890,Booking_data!$A$1:$A$6001,Booking_data!$O$1:$O$6001,"Not Found")</f>
        <v>Female</v>
      </c>
      <c r="U2890" t="str">
        <f t="shared" si="228"/>
        <v>Above 45</v>
      </c>
      <c r="V2890" t="str">
        <f t="shared" si="229"/>
        <v>Low Booking</v>
      </c>
    </row>
    <row r="2891" spans="1:22" x14ac:dyDescent="0.25">
      <c r="A2891" t="s">
        <v>3122</v>
      </c>
      <c r="B2891" s="1">
        <v>46084</v>
      </c>
      <c r="C2891" s="1">
        <v>46064</v>
      </c>
      <c r="D2891" s="9">
        <v>0.77083333333333337</v>
      </c>
      <c r="E2891" t="str">
        <f t="shared" si="225"/>
        <v>Weekday</v>
      </c>
      <c r="F2891" t="str">
        <f t="shared" si="226"/>
        <v>Mar</v>
      </c>
      <c r="G2891" t="str">
        <f>_xlfn.XLOOKUP(A2891,Booking_data!$A$1:$A$6001,Booking_data!$D$1:$D$6001,"not found")</f>
        <v>M001</v>
      </c>
      <c r="H2891" t="str">
        <f>_xlfn.XLOOKUP(G2891,Movies_data!$A$1:$A$41,Movies_data!$B$1:$B$41,"not found")</f>
        <v>Leo</v>
      </c>
      <c r="I2891" t="str">
        <f>_xlfn.XLOOKUP(G2891,Movies_data!$A$1:$A$41,Movies_data!$D$1:$D$41,"not found")</f>
        <v>Action</v>
      </c>
      <c r="J2891" t="str">
        <f>_xlfn.XLOOKUP(G2891,Movies_data!$A$1:$A$41,Movies_data!$C$1:$C$41,"not found")</f>
        <v>Tamil</v>
      </c>
      <c r="K2891">
        <f>_xlfn.XLOOKUP(G2891,Movies_data!$A$1:$A$41,Movies_data!$H$1:$H$41,"Not Found")</f>
        <v>8</v>
      </c>
      <c r="L2891" t="str">
        <f>_xlfn.XLOOKUP(A2891,Booking_data!$A$1:$A$6001,Booking_data!$E$1:$E$6001,"not Found")</f>
        <v>C061</v>
      </c>
      <c r="M2891" t="str">
        <f>_xlfn.XLOOKUP(L2891,Cinemas_data!$A$1:$A$49,Cinemas_data!$I$1:$I$49,"not Found")</f>
        <v>City Pride City Centre</v>
      </c>
      <c r="N2891" t="str">
        <f>_xlfn.XLOOKUP(L2891,Cinemas_data!$A$1:$A$49,Cinemas_data!$C$1:$C$49,"not Found")</f>
        <v>Mysuru</v>
      </c>
      <c r="O2891">
        <f>_xlfn.XLOOKUP(A2891,Booking_data!$A$1:$A$6001,Booking_data!$H$1:$H$6001,"not found")</f>
        <v>3</v>
      </c>
      <c r="P2891">
        <f>_xlfn.XLOOKUP(A2891,Booking_data!$A$1:$A$6001,Booking_data!$I$1:$I$6001,"not Found")</f>
        <v>340</v>
      </c>
      <c r="Q2891">
        <f t="shared" si="227"/>
        <v>1020</v>
      </c>
      <c r="R2891" t="str">
        <f>_xlfn.XLOOKUP(A2891,Booking_data!$A$1:$A$6001,Booking_data!$L$1:$L$6001,"Not Found")</f>
        <v>Net Banking</v>
      </c>
      <c r="S2891">
        <f>_xlfn.XLOOKUP(A2891,Booking_data!$A$1:$A$6001,Booking_data!$N$1:$N$6001,"not Found")</f>
        <v>49</v>
      </c>
      <c r="T2891" t="str">
        <f>_xlfn.XLOOKUP(A2891,Booking_data!$A$1:$A$6001,Booking_data!$O$1:$O$6001,"Not Found")</f>
        <v>Male</v>
      </c>
      <c r="U2891" t="str">
        <f t="shared" si="228"/>
        <v>Above 45</v>
      </c>
      <c r="V2891" t="str">
        <f t="shared" si="229"/>
        <v>Medium Booking</v>
      </c>
    </row>
    <row r="2892" spans="1:22" x14ac:dyDescent="0.25">
      <c r="A2892" t="s">
        <v>3123</v>
      </c>
      <c r="B2892" s="1">
        <v>46084</v>
      </c>
      <c r="C2892" s="1">
        <v>46117</v>
      </c>
      <c r="D2892" s="9">
        <v>0.88541666666666663</v>
      </c>
      <c r="E2892" t="str">
        <f t="shared" si="225"/>
        <v>Weekday</v>
      </c>
      <c r="F2892" t="str">
        <f t="shared" si="226"/>
        <v>Mar</v>
      </c>
      <c r="G2892" t="str">
        <f>_xlfn.XLOOKUP(A2892,Booking_data!$A$1:$A$6001,Booking_data!$D$1:$D$6001,"not found")</f>
        <v>M010</v>
      </c>
      <c r="H2892" t="str">
        <f>_xlfn.XLOOKUP(G2892,Movies_data!$A$1:$A$41,Movies_data!$B$1:$B$41,"not found")</f>
        <v>Captain Miller</v>
      </c>
      <c r="I2892" t="str">
        <f>_xlfn.XLOOKUP(G2892,Movies_data!$A$1:$A$41,Movies_data!$D$1:$D$41,"not found")</f>
        <v>Action</v>
      </c>
      <c r="J2892" t="str">
        <f>_xlfn.XLOOKUP(G2892,Movies_data!$A$1:$A$41,Movies_data!$C$1:$C$41,"not found")</f>
        <v>Tamil</v>
      </c>
      <c r="K2892">
        <f>_xlfn.XLOOKUP(G2892,Movies_data!$A$1:$A$41,Movies_data!$H$1:$H$41,"Not Found")</f>
        <v>7</v>
      </c>
      <c r="L2892" t="str">
        <f>_xlfn.XLOOKUP(A2892,Booking_data!$A$1:$A$6001,Booking_data!$E$1:$E$6001,"not Found")</f>
        <v>C082</v>
      </c>
      <c r="M2892" t="str">
        <f>_xlfn.XLOOKUP(L2892,Cinemas_data!$A$1:$A$49,Cinemas_data!$I$1:$I$49,"not Found")</f>
        <v>Cinepolis Grand Mall</v>
      </c>
      <c r="N2892" t="str">
        <f>_xlfn.XLOOKUP(L2892,Cinemas_data!$A$1:$A$49,Cinemas_data!$C$1:$C$49,"not Found")</f>
        <v>Vijayawada</v>
      </c>
      <c r="O2892">
        <f>_xlfn.XLOOKUP(A2892,Booking_data!$A$1:$A$6001,Booking_data!$H$1:$H$6001,"not found")</f>
        <v>2</v>
      </c>
      <c r="P2892">
        <f>_xlfn.XLOOKUP(A2892,Booking_data!$A$1:$A$6001,Booking_data!$I$1:$I$6001,"not Found")</f>
        <v>280</v>
      </c>
      <c r="Q2892">
        <f t="shared" si="227"/>
        <v>560</v>
      </c>
      <c r="R2892" t="str">
        <f>_xlfn.XLOOKUP(A2892,Booking_data!$A$1:$A$6001,Booking_data!$L$1:$L$6001,"Not Found")</f>
        <v>Wallet</v>
      </c>
      <c r="S2892">
        <f>_xlfn.XLOOKUP(A2892,Booking_data!$A$1:$A$6001,Booking_data!$N$1:$N$6001,"not Found")</f>
        <v>34</v>
      </c>
      <c r="T2892" t="str">
        <f>_xlfn.XLOOKUP(A2892,Booking_data!$A$1:$A$6001,Booking_data!$O$1:$O$6001,"Not Found")</f>
        <v>Female</v>
      </c>
      <c r="U2892" t="str">
        <f t="shared" si="228"/>
        <v>Middle Age</v>
      </c>
      <c r="V2892" t="str">
        <f t="shared" si="229"/>
        <v>Low Booking</v>
      </c>
    </row>
    <row r="2893" spans="1:22" x14ac:dyDescent="0.25">
      <c r="A2893" t="s">
        <v>3124</v>
      </c>
      <c r="B2893" s="1">
        <v>46084</v>
      </c>
      <c r="C2893" s="1">
        <v>46079</v>
      </c>
      <c r="D2893" s="9">
        <v>0.88541666666666663</v>
      </c>
      <c r="E2893" t="str">
        <f t="shared" si="225"/>
        <v>Weekday</v>
      </c>
      <c r="F2893" t="str">
        <f t="shared" si="226"/>
        <v>Mar</v>
      </c>
      <c r="G2893" t="str">
        <f>_xlfn.XLOOKUP(A2893,Booking_data!$A$1:$A$6001,Booking_data!$D$1:$D$6001,"not found")</f>
        <v>M029</v>
      </c>
      <c r="H2893" t="str">
        <f>_xlfn.XLOOKUP(G2893,Movies_data!$A$1:$A$41,Movies_data!$B$1:$B$41,"not found")</f>
        <v>777 Charlie</v>
      </c>
      <c r="I2893" t="str">
        <f>_xlfn.XLOOKUP(G2893,Movies_data!$A$1:$A$41,Movies_data!$D$1:$D$41,"not found")</f>
        <v>Adventure</v>
      </c>
      <c r="J2893" t="str">
        <f>_xlfn.XLOOKUP(G2893,Movies_data!$A$1:$A$41,Movies_data!$C$1:$C$41,"not found")</f>
        <v>Kannada</v>
      </c>
      <c r="K2893">
        <f>_xlfn.XLOOKUP(G2893,Movies_data!$A$1:$A$41,Movies_data!$H$1:$H$41,"Not Found")</f>
        <v>8.6999999999999993</v>
      </c>
      <c r="L2893" t="str">
        <f>_xlfn.XLOOKUP(A2893,Booking_data!$A$1:$A$6001,Booking_data!$E$1:$E$6001,"not Found")</f>
        <v>C162</v>
      </c>
      <c r="M2893" t="str">
        <f>_xlfn.XLOOKUP(L2893,Cinemas_data!$A$1:$A$49,Cinemas_data!$I$1:$I$49,"not Found")</f>
        <v>Cinepolis Grand Mall</v>
      </c>
      <c r="N2893" t="str">
        <f>_xlfn.XLOOKUP(L2893,Cinemas_data!$A$1:$A$49,Cinemas_data!$C$1:$C$49,"not Found")</f>
        <v>Thiruvananthapuram</v>
      </c>
      <c r="O2893">
        <f>_xlfn.XLOOKUP(A2893,Booking_data!$A$1:$A$6001,Booking_data!$H$1:$H$6001,"not found")</f>
        <v>1</v>
      </c>
      <c r="P2893">
        <f>_xlfn.XLOOKUP(A2893,Booking_data!$A$1:$A$6001,Booking_data!$I$1:$I$6001,"not Found")</f>
        <v>160</v>
      </c>
      <c r="Q2893">
        <f t="shared" si="227"/>
        <v>160</v>
      </c>
      <c r="R2893" t="str">
        <f>_xlfn.XLOOKUP(A2893,Booking_data!$A$1:$A$6001,Booking_data!$L$1:$L$6001,"Not Found")</f>
        <v>Debit Card</v>
      </c>
      <c r="S2893">
        <f>_xlfn.XLOOKUP(A2893,Booking_data!$A$1:$A$6001,Booking_data!$N$1:$N$6001,"not Found")</f>
        <v>31</v>
      </c>
      <c r="T2893" t="str">
        <f>_xlfn.XLOOKUP(A2893,Booking_data!$A$1:$A$6001,Booking_data!$O$1:$O$6001,"Not Found")</f>
        <v>Male</v>
      </c>
      <c r="U2893" t="str">
        <f t="shared" si="228"/>
        <v>Middle Age</v>
      </c>
      <c r="V2893" t="str">
        <f t="shared" si="229"/>
        <v>Low Booking</v>
      </c>
    </row>
    <row r="2894" spans="1:22" x14ac:dyDescent="0.25">
      <c r="A2894" t="s">
        <v>3125</v>
      </c>
      <c r="B2894" s="1">
        <v>46084</v>
      </c>
      <c r="C2894" s="1">
        <v>46037</v>
      </c>
      <c r="D2894" s="9">
        <v>0.64583333333333337</v>
      </c>
      <c r="E2894" t="str">
        <f t="shared" si="225"/>
        <v>Weekday</v>
      </c>
      <c r="F2894" t="str">
        <f t="shared" si="226"/>
        <v>Mar</v>
      </c>
      <c r="G2894" t="str">
        <f>_xlfn.XLOOKUP(A2894,Booking_data!$A$1:$A$6001,Booking_data!$D$1:$D$6001,"not found")</f>
        <v>M005</v>
      </c>
      <c r="H2894" t="str">
        <f>_xlfn.XLOOKUP(G2894,Movies_data!$A$1:$A$41,Movies_data!$B$1:$B$41,"not found")</f>
        <v>Ponniyin Selvan II</v>
      </c>
      <c r="I2894" t="str">
        <f>_xlfn.XLOOKUP(G2894,Movies_data!$A$1:$A$41,Movies_data!$D$1:$D$41,"not found")</f>
        <v>Drama</v>
      </c>
      <c r="J2894" t="str">
        <f>_xlfn.XLOOKUP(G2894,Movies_data!$A$1:$A$41,Movies_data!$C$1:$C$41,"not found")</f>
        <v>Tamil</v>
      </c>
      <c r="K2894">
        <f>_xlfn.XLOOKUP(G2894,Movies_data!$A$1:$A$41,Movies_data!$H$1:$H$41,"Not Found")</f>
        <v>7.3</v>
      </c>
      <c r="L2894" t="str">
        <f>_xlfn.XLOOKUP(A2894,Booking_data!$A$1:$A$6001,Booking_data!$E$1:$E$6001,"not Found")</f>
        <v>C061</v>
      </c>
      <c r="M2894" t="str">
        <f>_xlfn.XLOOKUP(L2894,Cinemas_data!$A$1:$A$49,Cinemas_data!$I$1:$I$49,"not Found")</f>
        <v>City Pride City Centre</v>
      </c>
      <c r="N2894" t="str">
        <f>_xlfn.XLOOKUP(L2894,Cinemas_data!$A$1:$A$49,Cinemas_data!$C$1:$C$49,"not Found")</f>
        <v>Mysuru</v>
      </c>
      <c r="O2894">
        <f>_xlfn.XLOOKUP(A2894,Booking_data!$A$1:$A$6001,Booking_data!$H$1:$H$6001,"not found")</f>
        <v>3</v>
      </c>
      <c r="P2894">
        <f>_xlfn.XLOOKUP(A2894,Booking_data!$A$1:$A$6001,Booking_data!$I$1:$I$6001,"not Found")</f>
        <v>260</v>
      </c>
      <c r="Q2894">
        <f t="shared" si="227"/>
        <v>780</v>
      </c>
      <c r="R2894" t="str">
        <f>_xlfn.XLOOKUP(A2894,Booking_data!$A$1:$A$6001,Booking_data!$L$1:$L$6001,"Not Found")</f>
        <v>Wallet</v>
      </c>
      <c r="S2894">
        <f>_xlfn.XLOOKUP(A2894,Booking_data!$A$1:$A$6001,Booking_data!$N$1:$N$6001,"not Found")</f>
        <v>22</v>
      </c>
      <c r="T2894" t="str">
        <f>_xlfn.XLOOKUP(A2894,Booking_data!$A$1:$A$6001,Booking_data!$O$1:$O$6001,"Not Found")</f>
        <v>Female</v>
      </c>
      <c r="U2894" t="str">
        <f t="shared" si="228"/>
        <v>Youngster</v>
      </c>
      <c r="V2894" t="str">
        <f t="shared" si="229"/>
        <v>Medium Booking</v>
      </c>
    </row>
    <row r="2895" spans="1:22" x14ac:dyDescent="0.25">
      <c r="A2895" t="s">
        <v>3126</v>
      </c>
      <c r="B2895" s="1">
        <v>46084</v>
      </c>
      <c r="C2895" s="1">
        <v>46037</v>
      </c>
      <c r="D2895" s="9">
        <v>0.77083333333333337</v>
      </c>
      <c r="E2895" t="str">
        <f t="shared" si="225"/>
        <v>Weekday</v>
      </c>
      <c r="F2895" t="str">
        <f t="shared" si="226"/>
        <v>Mar</v>
      </c>
      <c r="G2895" t="str">
        <f>_xlfn.XLOOKUP(A2895,Booking_data!$A$1:$A$6001,Booking_data!$D$1:$D$6001,"not found")</f>
        <v>M001</v>
      </c>
      <c r="H2895" t="str">
        <f>_xlfn.XLOOKUP(G2895,Movies_data!$A$1:$A$41,Movies_data!$B$1:$B$41,"not found")</f>
        <v>Leo</v>
      </c>
      <c r="I2895" t="str">
        <f>_xlfn.XLOOKUP(G2895,Movies_data!$A$1:$A$41,Movies_data!$D$1:$D$41,"not found")</f>
        <v>Action</v>
      </c>
      <c r="J2895" t="str">
        <f>_xlfn.XLOOKUP(G2895,Movies_data!$A$1:$A$41,Movies_data!$C$1:$C$41,"not found")</f>
        <v>Tamil</v>
      </c>
      <c r="K2895">
        <f>_xlfn.XLOOKUP(G2895,Movies_data!$A$1:$A$41,Movies_data!$H$1:$H$41,"Not Found")</f>
        <v>8</v>
      </c>
      <c r="L2895" t="str">
        <f>_xlfn.XLOOKUP(A2895,Booking_data!$A$1:$A$6001,Booking_data!$E$1:$E$6001,"not Found")</f>
        <v>C091</v>
      </c>
      <c r="M2895" t="str">
        <f>_xlfn.XLOOKUP(L2895,Cinemas_data!$A$1:$A$49,Cinemas_data!$I$1:$I$49,"not Found")</f>
        <v>Cinepolis City Centre</v>
      </c>
      <c r="N2895" t="str">
        <f>_xlfn.XLOOKUP(L2895,Cinemas_data!$A$1:$A$49,Cinemas_data!$C$1:$C$49,"not Found")</f>
        <v>Mumbai</v>
      </c>
      <c r="O2895">
        <f>_xlfn.XLOOKUP(A2895,Booking_data!$A$1:$A$6001,Booking_data!$H$1:$H$6001,"not found")</f>
        <v>1</v>
      </c>
      <c r="P2895">
        <f>_xlfn.XLOOKUP(A2895,Booking_data!$A$1:$A$6001,Booking_data!$I$1:$I$6001,"not Found")</f>
        <v>200</v>
      </c>
      <c r="Q2895">
        <f t="shared" si="227"/>
        <v>200</v>
      </c>
      <c r="R2895" t="str">
        <f>_xlfn.XLOOKUP(A2895,Booking_data!$A$1:$A$6001,Booking_data!$L$1:$L$6001,"Not Found")</f>
        <v>Debit Card</v>
      </c>
      <c r="S2895">
        <f>_xlfn.XLOOKUP(A2895,Booking_data!$A$1:$A$6001,Booking_data!$N$1:$N$6001,"not Found")</f>
        <v>18</v>
      </c>
      <c r="T2895" t="str">
        <f>_xlfn.XLOOKUP(A2895,Booking_data!$A$1:$A$6001,Booking_data!$O$1:$O$6001,"Not Found")</f>
        <v>Other</v>
      </c>
      <c r="U2895" t="str">
        <f t="shared" si="228"/>
        <v>Youngster</v>
      </c>
      <c r="V2895" t="str">
        <f t="shared" si="229"/>
        <v>Low Booking</v>
      </c>
    </row>
    <row r="2896" spans="1:22" x14ac:dyDescent="0.25">
      <c r="A2896" t="s">
        <v>3127</v>
      </c>
      <c r="B2896" s="1">
        <v>46084</v>
      </c>
      <c r="C2896" s="1">
        <v>46105</v>
      </c>
      <c r="D2896" s="9">
        <v>0.64583333333333337</v>
      </c>
      <c r="E2896" t="str">
        <f t="shared" si="225"/>
        <v>Weekday</v>
      </c>
      <c r="F2896" t="str">
        <f t="shared" si="226"/>
        <v>Mar</v>
      </c>
      <c r="G2896" t="str">
        <f>_xlfn.XLOOKUP(A2896,Booking_data!$A$1:$A$6001,Booking_data!$D$1:$D$6001,"not found")</f>
        <v>M028</v>
      </c>
      <c r="H2896" t="str">
        <f>_xlfn.XLOOKUP(G2896,Movies_data!$A$1:$A$41,Movies_data!$B$1:$B$41,"not found")</f>
        <v>Kantara</v>
      </c>
      <c r="I2896" t="str">
        <f>_xlfn.XLOOKUP(G2896,Movies_data!$A$1:$A$41,Movies_data!$D$1:$D$41,"not found")</f>
        <v>Action</v>
      </c>
      <c r="J2896" t="str">
        <f>_xlfn.XLOOKUP(G2896,Movies_data!$A$1:$A$41,Movies_data!$C$1:$C$41,"not found")</f>
        <v>Kannada</v>
      </c>
      <c r="K2896">
        <f>_xlfn.XLOOKUP(G2896,Movies_data!$A$1:$A$41,Movies_data!$H$1:$H$41,"Not Found")</f>
        <v>8.1999999999999993</v>
      </c>
      <c r="L2896" t="str">
        <f>_xlfn.XLOOKUP(A2896,Booking_data!$A$1:$A$6001,Booking_data!$E$1:$E$6001,"not Found")</f>
        <v>C072</v>
      </c>
      <c r="M2896" t="str">
        <f>_xlfn.XLOOKUP(L2896,Cinemas_data!$A$1:$A$49,Cinemas_data!$I$1:$I$49,"not Found")</f>
        <v>INOX Grand Mall</v>
      </c>
      <c r="N2896" t="str">
        <f>_xlfn.XLOOKUP(L2896,Cinemas_data!$A$1:$A$49,Cinemas_data!$C$1:$C$49,"not Found")</f>
        <v>Hyderabad</v>
      </c>
      <c r="O2896">
        <f>_xlfn.XLOOKUP(A2896,Booking_data!$A$1:$A$6001,Booking_data!$H$1:$H$6001,"not found")</f>
        <v>4</v>
      </c>
      <c r="P2896">
        <f>_xlfn.XLOOKUP(A2896,Booking_data!$A$1:$A$6001,Booking_data!$I$1:$I$6001,"not Found")</f>
        <v>200</v>
      </c>
      <c r="Q2896">
        <f t="shared" si="227"/>
        <v>800</v>
      </c>
      <c r="R2896" t="str">
        <f>_xlfn.XLOOKUP(A2896,Booking_data!$A$1:$A$6001,Booking_data!$L$1:$L$6001,"Not Found")</f>
        <v>Credit Card</v>
      </c>
      <c r="S2896">
        <f>_xlfn.XLOOKUP(A2896,Booking_data!$A$1:$A$6001,Booking_data!$N$1:$N$6001,"not Found")</f>
        <v>44</v>
      </c>
      <c r="T2896" t="str">
        <f>_xlfn.XLOOKUP(A2896,Booking_data!$A$1:$A$6001,Booking_data!$O$1:$O$6001,"Not Found")</f>
        <v>Other</v>
      </c>
      <c r="U2896" t="str">
        <f t="shared" si="228"/>
        <v>Middle Age</v>
      </c>
      <c r="V2896" t="str">
        <f t="shared" si="229"/>
        <v>Medium Booking</v>
      </c>
    </row>
    <row r="2897" spans="1:22" x14ac:dyDescent="0.25">
      <c r="A2897" t="s">
        <v>3128</v>
      </c>
      <c r="B2897" s="1">
        <v>46084</v>
      </c>
      <c r="C2897" s="1">
        <v>46194</v>
      </c>
      <c r="D2897" s="9">
        <v>0.88541666666666663</v>
      </c>
      <c r="E2897" t="str">
        <f t="shared" si="225"/>
        <v>Weekday</v>
      </c>
      <c r="F2897" t="str">
        <f t="shared" si="226"/>
        <v>Mar</v>
      </c>
      <c r="G2897" t="str">
        <f>_xlfn.XLOOKUP(A2897,Booking_data!$A$1:$A$6001,Booking_data!$D$1:$D$6001,"not found")</f>
        <v>M013</v>
      </c>
      <c r="H2897" t="str">
        <f>_xlfn.XLOOKUP(G2897,Movies_data!$A$1:$A$41,Movies_data!$B$1:$B$41,"not found")</f>
        <v>Salaar</v>
      </c>
      <c r="I2897" t="str">
        <f>_xlfn.XLOOKUP(G2897,Movies_data!$A$1:$A$41,Movies_data!$D$1:$D$41,"not found")</f>
        <v>Action</v>
      </c>
      <c r="J2897" t="str">
        <f>_xlfn.XLOOKUP(G2897,Movies_data!$A$1:$A$41,Movies_data!$C$1:$C$41,"not found")</f>
        <v>Telugu</v>
      </c>
      <c r="K2897">
        <f>_xlfn.XLOOKUP(G2897,Movies_data!$A$1:$A$41,Movies_data!$H$1:$H$41,"Not Found")</f>
        <v>6.5</v>
      </c>
      <c r="L2897" t="str">
        <f>_xlfn.XLOOKUP(A2897,Booking_data!$A$1:$A$6001,Booking_data!$E$1:$E$6001,"not Found")</f>
        <v>C132</v>
      </c>
      <c r="M2897" t="str">
        <f>_xlfn.XLOOKUP(L2897,Cinemas_data!$A$1:$A$49,Cinemas_data!$I$1:$I$49,"not Found")</f>
        <v>City Pride Grand Mall</v>
      </c>
      <c r="N2897" t="str">
        <f>_xlfn.XLOOKUP(L2897,Cinemas_data!$A$1:$A$49,Cinemas_data!$C$1:$C$49,"not Found")</f>
        <v>Kolkata</v>
      </c>
      <c r="O2897">
        <f>_xlfn.XLOOKUP(A2897,Booking_data!$A$1:$A$6001,Booking_data!$H$1:$H$6001,"not found")</f>
        <v>2</v>
      </c>
      <c r="P2897">
        <f>_xlfn.XLOOKUP(A2897,Booking_data!$A$1:$A$6001,Booking_data!$I$1:$I$6001,"not Found")</f>
        <v>260</v>
      </c>
      <c r="Q2897">
        <f t="shared" si="227"/>
        <v>520</v>
      </c>
      <c r="R2897" t="str">
        <f>_xlfn.XLOOKUP(A2897,Booking_data!$A$1:$A$6001,Booking_data!$L$1:$L$6001,"Not Found")</f>
        <v>Net Banking</v>
      </c>
      <c r="S2897">
        <f>_xlfn.XLOOKUP(A2897,Booking_data!$A$1:$A$6001,Booking_data!$N$1:$N$6001,"not Found")</f>
        <v>45</v>
      </c>
      <c r="T2897" t="str">
        <f>_xlfn.XLOOKUP(A2897,Booking_data!$A$1:$A$6001,Booking_data!$O$1:$O$6001,"Not Found")</f>
        <v>Male</v>
      </c>
      <c r="U2897" t="str">
        <f t="shared" si="228"/>
        <v>Above 45</v>
      </c>
      <c r="V2897" t="str">
        <f t="shared" si="229"/>
        <v>Low Booking</v>
      </c>
    </row>
    <row r="2898" spans="1:22" x14ac:dyDescent="0.25">
      <c r="A2898" t="s">
        <v>3129</v>
      </c>
      <c r="B2898" s="1">
        <v>46084</v>
      </c>
      <c r="C2898" s="1">
        <v>46065</v>
      </c>
      <c r="D2898" s="9">
        <v>0.53125</v>
      </c>
      <c r="E2898" t="str">
        <f t="shared" si="225"/>
        <v>Weekday</v>
      </c>
      <c r="F2898" t="str">
        <f t="shared" si="226"/>
        <v>Mar</v>
      </c>
      <c r="G2898" t="str">
        <f>_xlfn.XLOOKUP(A2898,Booking_data!$A$1:$A$6001,Booking_data!$D$1:$D$6001,"not found")</f>
        <v>M004</v>
      </c>
      <c r="H2898" t="str">
        <f>_xlfn.XLOOKUP(G2898,Movies_data!$A$1:$A$41,Movies_data!$B$1:$B$41,"not found")</f>
        <v>Ponniyin Selvan I</v>
      </c>
      <c r="I2898" t="str">
        <f>_xlfn.XLOOKUP(G2898,Movies_data!$A$1:$A$41,Movies_data!$D$1:$D$41,"not found")</f>
        <v>Drama</v>
      </c>
      <c r="J2898" t="str">
        <f>_xlfn.XLOOKUP(G2898,Movies_data!$A$1:$A$41,Movies_data!$C$1:$C$41,"not found")</f>
        <v>Tamil</v>
      </c>
      <c r="K2898">
        <f>_xlfn.XLOOKUP(G2898,Movies_data!$A$1:$A$41,Movies_data!$H$1:$H$41,"Not Found")</f>
        <v>7.6</v>
      </c>
      <c r="L2898" t="str">
        <f>_xlfn.XLOOKUP(A2898,Booking_data!$A$1:$A$6001,Booking_data!$E$1:$E$6001,"not Found")</f>
        <v>C163</v>
      </c>
      <c r="M2898" t="str">
        <f>_xlfn.XLOOKUP(L2898,Cinemas_data!$A$1:$A$49,Cinemas_data!$I$1:$I$49,"not Found")</f>
        <v>Miraj Cinemas Forum Mall</v>
      </c>
      <c r="N2898" t="str">
        <f>_xlfn.XLOOKUP(L2898,Cinemas_data!$A$1:$A$49,Cinemas_data!$C$1:$C$49,"not Found")</f>
        <v>Thiruvananthapuram</v>
      </c>
      <c r="O2898">
        <f>_xlfn.XLOOKUP(A2898,Booking_data!$A$1:$A$6001,Booking_data!$H$1:$H$6001,"not found")</f>
        <v>3</v>
      </c>
      <c r="P2898">
        <f>_xlfn.XLOOKUP(A2898,Booking_data!$A$1:$A$6001,Booking_data!$I$1:$I$6001,"not Found")</f>
        <v>180</v>
      </c>
      <c r="Q2898">
        <f t="shared" si="227"/>
        <v>540</v>
      </c>
      <c r="R2898" t="str">
        <f>_xlfn.XLOOKUP(A2898,Booking_data!$A$1:$A$6001,Booking_data!$L$1:$L$6001,"Not Found")</f>
        <v>Wallet</v>
      </c>
      <c r="S2898">
        <f>_xlfn.XLOOKUP(A2898,Booking_data!$A$1:$A$6001,Booking_data!$N$1:$N$6001,"not Found")</f>
        <v>25</v>
      </c>
      <c r="T2898" t="str">
        <f>_xlfn.XLOOKUP(A2898,Booking_data!$A$1:$A$6001,Booking_data!$O$1:$O$6001,"Not Found")</f>
        <v>Male</v>
      </c>
      <c r="U2898" t="str">
        <f t="shared" si="228"/>
        <v>Youngster</v>
      </c>
      <c r="V2898" t="str">
        <f t="shared" si="229"/>
        <v>Medium Booking</v>
      </c>
    </row>
    <row r="2899" spans="1:22" x14ac:dyDescent="0.25">
      <c r="A2899" t="s">
        <v>3130</v>
      </c>
      <c r="B2899" s="1">
        <v>46084</v>
      </c>
      <c r="C2899" s="1">
        <v>46159</v>
      </c>
      <c r="D2899" s="9">
        <v>0.77083333333333337</v>
      </c>
      <c r="E2899" t="str">
        <f t="shared" si="225"/>
        <v>Weekday</v>
      </c>
      <c r="F2899" t="str">
        <f t="shared" si="226"/>
        <v>Mar</v>
      </c>
      <c r="G2899" t="str">
        <f>_xlfn.XLOOKUP(A2899,Booking_data!$A$1:$A$6001,Booking_data!$D$1:$D$6001,"not found")</f>
        <v>M020</v>
      </c>
      <c r="H2899" t="str">
        <f>_xlfn.XLOOKUP(G2899,Movies_data!$A$1:$A$41,Movies_data!$B$1:$B$41,"not found")</f>
        <v>Jawan</v>
      </c>
      <c r="I2899" t="str">
        <f>_xlfn.XLOOKUP(G2899,Movies_data!$A$1:$A$41,Movies_data!$D$1:$D$41,"not found")</f>
        <v>Action</v>
      </c>
      <c r="J2899" t="str">
        <f>_xlfn.XLOOKUP(G2899,Movies_data!$A$1:$A$41,Movies_data!$C$1:$C$41,"not found")</f>
        <v>Hindi</v>
      </c>
      <c r="K2899">
        <f>_xlfn.XLOOKUP(G2899,Movies_data!$A$1:$A$41,Movies_data!$H$1:$H$41,"Not Found")</f>
        <v>7</v>
      </c>
      <c r="L2899" t="str">
        <f>_xlfn.XLOOKUP(A2899,Booking_data!$A$1:$A$6001,Booking_data!$E$1:$E$6001,"not Found")</f>
        <v>C161</v>
      </c>
      <c r="M2899" t="str">
        <f>_xlfn.XLOOKUP(L2899,Cinemas_data!$A$1:$A$49,Cinemas_data!$I$1:$I$49,"not Found")</f>
        <v>INOX City Centre</v>
      </c>
      <c r="N2899" t="str">
        <f>_xlfn.XLOOKUP(L2899,Cinemas_data!$A$1:$A$49,Cinemas_data!$C$1:$C$49,"not Found")</f>
        <v>Thiruvananthapuram</v>
      </c>
      <c r="O2899">
        <f>_xlfn.XLOOKUP(A2899,Booking_data!$A$1:$A$6001,Booking_data!$H$1:$H$6001,"not found")</f>
        <v>6</v>
      </c>
      <c r="P2899">
        <f>_xlfn.XLOOKUP(A2899,Booking_data!$A$1:$A$6001,Booking_data!$I$1:$I$6001,"not Found")</f>
        <v>460</v>
      </c>
      <c r="Q2899">
        <f t="shared" si="227"/>
        <v>2760</v>
      </c>
      <c r="R2899" t="str">
        <f>_xlfn.XLOOKUP(A2899,Booking_data!$A$1:$A$6001,Booking_data!$L$1:$L$6001,"Not Found")</f>
        <v>Wallet</v>
      </c>
      <c r="S2899">
        <f>_xlfn.XLOOKUP(A2899,Booking_data!$A$1:$A$6001,Booking_data!$N$1:$N$6001,"not Found")</f>
        <v>23</v>
      </c>
      <c r="T2899" t="str">
        <f>_xlfn.XLOOKUP(A2899,Booking_data!$A$1:$A$6001,Booking_data!$O$1:$O$6001,"Not Found")</f>
        <v>Other</v>
      </c>
      <c r="U2899" t="str">
        <f t="shared" si="228"/>
        <v>Youngster</v>
      </c>
      <c r="V2899" t="str">
        <f t="shared" si="229"/>
        <v>High Booking</v>
      </c>
    </row>
    <row r="2900" spans="1:22" x14ac:dyDescent="0.25">
      <c r="A2900" t="s">
        <v>3131</v>
      </c>
      <c r="B2900" s="1">
        <v>46084</v>
      </c>
      <c r="C2900" s="1">
        <v>46207</v>
      </c>
      <c r="D2900" s="9">
        <v>0.53125</v>
      </c>
      <c r="E2900" t="str">
        <f t="shared" si="225"/>
        <v>Weekday</v>
      </c>
      <c r="F2900" t="str">
        <f t="shared" si="226"/>
        <v>Mar</v>
      </c>
      <c r="G2900" t="str">
        <f>_xlfn.XLOOKUP(A2900,Booking_data!$A$1:$A$6001,Booking_data!$D$1:$D$6001,"not found")</f>
        <v>M008</v>
      </c>
      <c r="H2900" t="str">
        <f>_xlfn.XLOOKUP(G2900,Movies_data!$A$1:$A$41,Movies_data!$B$1:$B$41,"not found")</f>
        <v>Love Today</v>
      </c>
      <c r="I2900" t="str">
        <f>_xlfn.XLOOKUP(G2900,Movies_data!$A$1:$A$41,Movies_data!$D$1:$D$41,"not found")</f>
        <v>Romance</v>
      </c>
      <c r="J2900" t="str">
        <f>_xlfn.XLOOKUP(G2900,Movies_data!$A$1:$A$41,Movies_data!$C$1:$C$41,"not found")</f>
        <v>Tamil</v>
      </c>
      <c r="K2900">
        <f>_xlfn.XLOOKUP(G2900,Movies_data!$A$1:$A$41,Movies_data!$H$1:$H$41,"Not Found")</f>
        <v>7.4</v>
      </c>
      <c r="L2900" t="str">
        <f>_xlfn.XLOOKUP(A2900,Booking_data!$A$1:$A$6001,Booking_data!$E$1:$E$6001,"not Found")</f>
        <v>C092</v>
      </c>
      <c r="M2900" t="str">
        <f>_xlfn.XLOOKUP(L2900,Cinemas_data!$A$1:$A$49,Cinemas_data!$I$1:$I$49,"not Found")</f>
        <v>Miraj Cinemas Grand Mall</v>
      </c>
      <c r="N2900" t="str">
        <f>_xlfn.XLOOKUP(L2900,Cinemas_data!$A$1:$A$49,Cinemas_data!$C$1:$C$49,"not Found")</f>
        <v>Mumbai</v>
      </c>
      <c r="O2900">
        <f>_xlfn.XLOOKUP(A2900,Booking_data!$A$1:$A$6001,Booking_data!$H$1:$H$6001,"not found")</f>
        <v>6</v>
      </c>
      <c r="P2900">
        <f>_xlfn.XLOOKUP(A2900,Booking_data!$A$1:$A$6001,Booking_data!$I$1:$I$6001,"not Found")</f>
        <v>160</v>
      </c>
      <c r="Q2900">
        <f t="shared" si="227"/>
        <v>960</v>
      </c>
      <c r="R2900" t="str">
        <f>_xlfn.XLOOKUP(A2900,Booking_data!$A$1:$A$6001,Booking_data!$L$1:$L$6001,"Not Found")</f>
        <v>Wallet</v>
      </c>
      <c r="S2900">
        <f>_xlfn.XLOOKUP(A2900,Booking_data!$A$1:$A$6001,Booking_data!$N$1:$N$6001,"not Found")</f>
        <v>27</v>
      </c>
      <c r="T2900" t="str">
        <f>_xlfn.XLOOKUP(A2900,Booking_data!$A$1:$A$6001,Booking_data!$O$1:$O$6001,"Not Found")</f>
        <v>Male</v>
      </c>
      <c r="U2900" t="str">
        <f t="shared" si="228"/>
        <v>Youngster</v>
      </c>
      <c r="V2900" t="str">
        <f t="shared" si="229"/>
        <v>High Booking</v>
      </c>
    </row>
    <row r="2901" spans="1:22" x14ac:dyDescent="0.25">
      <c r="A2901" t="s">
        <v>3132</v>
      </c>
      <c r="B2901" s="1">
        <v>46084</v>
      </c>
      <c r="C2901" s="1">
        <v>46090</v>
      </c>
      <c r="D2901" s="9">
        <v>0.77083333333333337</v>
      </c>
      <c r="E2901" t="str">
        <f t="shared" si="225"/>
        <v>Weekday</v>
      </c>
      <c r="F2901" t="str">
        <f t="shared" si="226"/>
        <v>Mar</v>
      </c>
      <c r="G2901" t="str">
        <f>_xlfn.XLOOKUP(A2901,Booking_data!$A$1:$A$6001,Booking_data!$D$1:$D$6001,"not found")</f>
        <v>M039</v>
      </c>
      <c r="H2901" t="str">
        <f>_xlfn.XLOOKUP(G2901,Movies_data!$A$1:$A$41,Movies_data!$B$1:$B$41,"not found")</f>
        <v>Dune: Part Two</v>
      </c>
      <c r="I2901" t="str">
        <f>_xlfn.XLOOKUP(G2901,Movies_data!$A$1:$A$41,Movies_data!$D$1:$D$41,"not found")</f>
        <v>Sci-Fi</v>
      </c>
      <c r="J2901" t="str">
        <f>_xlfn.XLOOKUP(G2901,Movies_data!$A$1:$A$41,Movies_data!$C$1:$C$41,"not found")</f>
        <v>English</v>
      </c>
      <c r="K2901">
        <f>_xlfn.XLOOKUP(G2901,Movies_data!$A$1:$A$41,Movies_data!$H$1:$H$41,"Not Found")</f>
        <v>8.5</v>
      </c>
      <c r="L2901" t="str">
        <f>_xlfn.XLOOKUP(A2901,Booking_data!$A$1:$A$6001,Booking_data!$E$1:$E$6001,"not Found")</f>
        <v>C042</v>
      </c>
      <c r="M2901" t="str">
        <f>_xlfn.XLOOKUP(L2901,Cinemas_data!$A$1:$A$49,Cinemas_data!$I$1:$I$49,"not Found")</f>
        <v>Asian Cinemas Grand Mall</v>
      </c>
      <c r="N2901" t="str">
        <f>_xlfn.XLOOKUP(L2901,Cinemas_data!$A$1:$A$49,Cinemas_data!$C$1:$C$49,"not Found")</f>
        <v>Salem</v>
      </c>
      <c r="O2901">
        <f>_xlfn.XLOOKUP(A2901,Booking_data!$A$1:$A$6001,Booking_data!$H$1:$H$6001,"not found")</f>
        <v>5</v>
      </c>
      <c r="P2901">
        <f>_xlfn.XLOOKUP(A2901,Booking_data!$A$1:$A$6001,Booking_data!$I$1:$I$6001,"not Found")</f>
        <v>280</v>
      </c>
      <c r="Q2901">
        <f t="shared" si="227"/>
        <v>1400</v>
      </c>
      <c r="R2901" t="str">
        <f>_xlfn.XLOOKUP(A2901,Booking_data!$A$1:$A$6001,Booking_data!$L$1:$L$6001,"Not Found")</f>
        <v>Wallet</v>
      </c>
      <c r="S2901">
        <f>_xlfn.XLOOKUP(A2901,Booking_data!$A$1:$A$6001,Booking_data!$N$1:$N$6001,"not Found")</f>
        <v>51</v>
      </c>
      <c r="T2901" t="str">
        <f>_xlfn.XLOOKUP(A2901,Booking_data!$A$1:$A$6001,Booking_data!$O$1:$O$6001,"Not Found")</f>
        <v>Female</v>
      </c>
      <c r="U2901" t="str">
        <f t="shared" si="228"/>
        <v>Above 45</v>
      </c>
      <c r="V2901" t="str">
        <f t="shared" si="229"/>
        <v>High Booking</v>
      </c>
    </row>
    <row r="2902" spans="1:22" x14ac:dyDescent="0.25">
      <c r="A2902" t="s">
        <v>3133</v>
      </c>
      <c r="B2902" s="1">
        <v>46084</v>
      </c>
      <c r="C2902" s="1">
        <v>46095</v>
      </c>
      <c r="D2902" s="9">
        <v>0.39583333333333331</v>
      </c>
      <c r="E2902" t="str">
        <f t="shared" si="225"/>
        <v>Weekday</v>
      </c>
      <c r="F2902" t="str">
        <f t="shared" si="226"/>
        <v>Mar</v>
      </c>
      <c r="G2902" t="str">
        <f>_xlfn.XLOOKUP(A2902,Booking_data!$A$1:$A$6001,Booking_data!$D$1:$D$6001,"not found")</f>
        <v>M035</v>
      </c>
      <c r="H2902" t="str">
        <f>_xlfn.XLOOKUP(G2902,Movies_data!$A$1:$A$41,Movies_data!$B$1:$B$41,"not found")</f>
        <v>Aavesham</v>
      </c>
      <c r="I2902" t="str">
        <f>_xlfn.XLOOKUP(G2902,Movies_data!$A$1:$A$41,Movies_data!$D$1:$D$41,"not found")</f>
        <v>Comedy</v>
      </c>
      <c r="J2902" t="str">
        <f>_xlfn.XLOOKUP(G2902,Movies_data!$A$1:$A$41,Movies_data!$C$1:$C$41,"not found")</f>
        <v>Malayalam</v>
      </c>
      <c r="K2902">
        <f>_xlfn.XLOOKUP(G2902,Movies_data!$A$1:$A$41,Movies_data!$H$1:$H$41,"Not Found")</f>
        <v>7.8</v>
      </c>
      <c r="L2902" t="str">
        <f>_xlfn.XLOOKUP(A2902,Booking_data!$A$1:$A$6001,Booking_data!$E$1:$E$6001,"not Found")</f>
        <v>C022</v>
      </c>
      <c r="M2902" t="str">
        <f>_xlfn.XLOOKUP(L2902,Cinemas_data!$A$1:$A$49,Cinemas_data!$I$1:$I$49,"not Found")</f>
        <v>Mukta A2 Cinemas Grand Mall</v>
      </c>
      <c r="N2902" t="str">
        <f>_xlfn.XLOOKUP(L2902,Cinemas_data!$A$1:$A$49,Cinemas_data!$C$1:$C$49,"not Found")</f>
        <v>Coimbatore</v>
      </c>
      <c r="O2902">
        <f>_xlfn.XLOOKUP(A2902,Booking_data!$A$1:$A$6001,Booking_data!$H$1:$H$6001,"not found")</f>
        <v>3</v>
      </c>
      <c r="P2902">
        <f>_xlfn.XLOOKUP(A2902,Booking_data!$A$1:$A$6001,Booking_data!$I$1:$I$6001,"not Found")</f>
        <v>380</v>
      </c>
      <c r="Q2902">
        <f t="shared" si="227"/>
        <v>1140</v>
      </c>
      <c r="R2902" t="str">
        <f>_xlfn.XLOOKUP(A2902,Booking_data!$A$1:$A$6001,Booking_data!$L$1:$L$6001,"Not Found")</f>
        <v>Debit Card</v>
      </c>
      <c r="S2902">
        <f>_xlfn.XLOOKUP(A2902,Booking_data!$A$1:$A$6001,Booking_data!$N$1:$N$6001,"not Found")</f>
        <v>40</v>
      </c>
      <c r="T2902" t="str">
        <f>_xlfn.XLOOKUP(A2902,Booking_data!$A$1:$A$6001,Booking_data!$O$1:$O$6001,"Not Found")</f>
        <v>Female</v>
      </c>
      <c r="U2902" t="str">
        <f t="shared" si="228"/>
        <v>Middle Age</v>
      </c>
      <c r="V2902" t="str">
        <f t="shared" si="229"/>
        <v>Medium Booking</v>
      </c>
    </row>
    <row r="2903" spans="1:22" x14ac:dyDescent="0.25">
      <c r="A2903" t="s">
        <v>3134</v>
      </c>
      <c r="B2903" s="1">
        <v>46084</v>
      </c>
      <c r="C2903" s="1">
        <v>46037</v>
      </c>
      <c r="D2903" s="9">
        <v>0.39583333333333331</v>
      </c>
      <c r="E2903" t="str">
        <f t="shared" si="225"/>
        <v>Weekday</v>
      </c>
      <c r="F2903" t="str">
        <f t="shared" si="226"/>
        <v>Mar</v>
      </c>
      <c r="G2903" t="str">
        <f>_xlfn.XLOOKUP(A2903,Booking_data!$A$1:$A$6001,Booking_data!$D$1:$D$6001,"not found")</f>
        <v>M012</v>
      </c>
      <c r="H2903" t="str">
        <f>_xlfn.XLOOKUP(G2903,Movies_data!$A$1:$A$41,Movies_data!$B$1:$B$41,"not found")</f>
        <v>RRR</v>
      </c>
      <c r="I2903" t="str">
        <f>_xlfn.XLOOKUP(G2903,Movies_data!$A$1:$A$41,Movies_data!$D$1:$D$41,"not found")</f>
        <v>Action</v>
      </c>
      <c r="J2903" t="str">
        <f>_xlfn.XLOOKUP(G2903,Movies_data!$A$1:$A$41,Movies_data!$C$1:$C$41,"not found")</f>
        <v>Telugu</v>
      </c>
      <c r="K2903">
        <f>_xlfn.XLOOKUP(G2903,Movies_data!$A$1:$A$41,Movies_data!$H$1:$H$41,"Not Found")</f>
        <v>7.8</v>
      </c>
      <c r="L2903" t="str">
        <f>_xlfn.XLOOKUP(A2903,Booking_data!$A$1:$A$6001,Booking_data!$E$1:$E$6001,"not Found")</f>
        <v>C041</v>
      </c>
      <c r="M2903" t="str">
        <f>_xlfn.XLOOKUP(L2903,Cinemas_data!$A$1:$A$49,Cinemas_data!$I$1:$I$49,"not Found")</f>
        <v>MovieMax City Centre</v>
      </c>
      <c r="N2903" t="str">
        <f>_xlfn.XLOOKUP(L2903,Cinemas_data!$A$1:$A$49,Cinemas_data!$C$1:$C$49,"not Found")</f>
        <v>Salem</v>
      </c>
      <c r="O2903">
        <f>_xlfn.XLOOKUP(A2903,Booking_data!$A$1:$A$6001,Booking_data!$H$1:$H$6001,"not found")</f>
        <v>5</v>
      </c>
      <c r="P2903">
        <f>_xlfn.XLOOKUP(A2903,Booking_data!$A$1:$A$6001,Booking_data!$I$1:$I$6001,"not Found")</f>
        <v>160</v>
      </c>
      <c r="Q2903">
        <f t="shared" si="227"/>
        <v>800</v>
      </c>
      <c r="R2903" t="str">
        <f>_xlfn.XLOOKUP(A2903,Booking_data!$A$1:$A$6001,Booking_data!$L$1:$L$6001,"Not Found")</f>
        <v>UPI</v>
      </c>
      <c r="S2903">
        <f>_xlfn.XLOOKUP(A2903,Booking_data!$A$1:$A$6001,Booking_data!$N$1:$N$6001,"not Found")</f>
        <v>19</v>
      </c>
      <c r="T2903" t="str">
        <f>_xlfn.XLOOKUP(A2903,Booking_data!$A$1:$A$6001,Booking_data!$O$1:$O$6001,"Not Found")</f>
        <v>Female</v>
      </c>
      <c r="U2903" t="str">
        <f t="shared" si="228"/>
        <v>Youngster</v>
      </c>
      <c r="V2903" t="str">
        <f t="shared" si="229"/>
        <v>High Booking</v>
      </c>
    </row>
    <row r="2904" spans="1:22" x14ac:dyDescent="0.25">
      <c r="A2904" t="s">
        <v>3135</v>
      </c>
      <c r="B2904" s="1">
        <v>46084</v>
      </c>
      <c r="C2904" s="1">
        <v>46038</v>
      </c>
      <c r="D2904" s="9">
        <v>0.9375</v>
      </c>
      <c r="E2904" t="str">
        <f t="shared" si="225"/>
        <v>Weekday</v>
      </c>
      <c r="F2904" t="str">
        <f t="shared" si="226"/>
        <v>Mar</v>
      </c>
      <c r="G2904" t="str">
        <f>_xlfn.XLOOKUP(A2904,Booking_data!$A$1:$A$6001,Booking_data!$D$1:$D$6001,"not found")</f>
        <v>M007</v>
      </c>
      <c r="H2904" t="str">
        <f>_xlfn.XLOOKUP(G2904,Movies_data!$A$1:$A$41,Movies_data!$B$1:$B$41,"not found")</f>
        <v>Good Night</v>
      </c>
      <c r="I2904" t="str">
        <f>_xlfn.XLOOKUP(G2904,Movies_data!$A$1:$A$41,Movies_data!$D$1:$D$41,"not found")</f>
        <v>Comedy</v>
      </c>
      <c r="J2904" t="str">
        <f>_xlfn.XLOOKUP(G2904,Movies_data!$A$1:$A$41,Movies_data!$C$1:$C$41,"not found")</f>
        <v>Tamil</v>
      </c>
      <c r="K2904">
        <f>_xlfn.XLOOKUP(G2904,Movies_data!$A$1:$A$41,Movies_data!$H$1:$H$41,"Not Found")</f>
        <v>8</v>
      </c>
      <c r="L2904" t="str">
        <f>_xlfn.XLOOKUP(A2904,Booking_data!$A$1:$A$6001,Booking_data!$E$1:$E$6001,"not Found")</f>
        <v>C153</v>
      </c>
      <c r="M2904" t="str">
        <f>_xlfn.XLOOKUP(L2904,Cinemas_data!$A$1:$A$49,Cinemas_data!$I$1:$I$49,"not Found")</f>
        <v>Cinepolis Forum Mall</v>
      </c>
      <c r="N2904" t="str">
        <f>_xlfn.XLOOKUP(L2904,Cinemas_data!$A$1:$A$49,Cinemas_data!$C$1:$C$49,"not Found")</f>
        <v>Kochi</v>
      </c>
      <c r="O2904">
        <f>_xlfn.XLOOKUP(A2904,Booking_data!$A$1:$A$6001,Booking_data!$H$1:$H$6001,"not found")</f>
        <v>1</v>
      </c>
      <c r="P2904">
        <f>_xlfn.XLOOKUP(A2904,Booking_data!$A$1:$A$6001,Booking_data!$I$1:$I$6001,"not Found")</f>
        <v>320</v>
      </c>
      <c r="Q2904">
        <f t="shared" si="227"/>
        <v>320</v>
      </c>
      <c r="R2904" t="str">
        <f>_xlfn.XLOOKUP(A2904,Booking_data!$A$1:$A$6001,Booking_data!$L$1:$L$6001,"Not Found")</f>
        <v>UPI</v>
      </c>
      <c r="S2904">
        <f>_xlfn.XLOOKUP(A2904,Booking_data!$A$1:$A$6001,Booking_data!$N$1:$N$6001,"not Found")</f>
        <v>32</v>
      </c>
      <c r="T2904" t="str">
        <f>_xlfn.XLOOKUP(A2904,Booking_data!$A$1:$A$6001,Booking_data!$O$1:$O$6001,"Not Found")</f>
        <v>Other</v>
      </c>
      <c r="U2904" t="str">
        <f t="shared" si="228"/>
        <v>Middle Age</v>
      </c>
      <c r="V2904" t="str">
        <f t="shared" si="229"/>
        <v>Low Booking</v>
      </c>
    </row>
    <row r="2905" spans="1:22" x14ac:dyDescent="0.25">
      <c r="A2905" t="s">
        <v>3136</v>
      </c>
      <c r="B2905" s="1">
        <v>46084</v>
      </c>
      <c r="C2905" s="1">
        <v>46175</v>
      </c>
      <c r="D2905" s="9">
        <v>0.77083333333333337</v>
      </c>
      <c r="E2905" t="str">
        <f t="shared" si="225"/>
        <v>Weekday</v>
      </c>
      <c r="F2905" t="str">
        <f t="shared" si="226"/>
        <v>Mar</v>
      </c>
      <c r="G2905" t="str">
        <f>_xlfn.XLOOKUP(A2905,Booking_data!$A$1:$A$6001,Booking_data!$D$1:$D$6001,"not found")</f>
        <v>M031</v>
      </c>
      <c r="H2905" t="str">
        <f>_xlfn.XLOOKUP(G2905,Movies_data!$A$1:$A$41,Movies_data!$B$1:$B$41,"not found")</f>
        <v>Bangalore Days</v>
      </c>
      <c r="I2905" t="str">
        <f>_xlfn.XLOOKUP(G2905,Movies_data!$A$1:$A$41,Movies_data!$D$1:$D$41,"not found")</f>
        <v>Drama</v>
      </c>
      <c r="J2905" t="str">
        <f>_xlfn.XLOOKUP(G2905,Movies_data!$A$1:$A$41,Movies_data!$C$1:$C$41,"not found")</f>
        <v>Malayalam</v>
      </c>
      <c r="K2905">
        <f>_xlfn.XLOOKUP(G2905,Movies_data!$A$1:$A$41,Movies_data!$H$1:$H$41,"Not Found")</f>
        <v>8.3000000000000007</v>
      </c>
      <c r="L2905" t="str">
        <f>_xlfn.XLOOKUP(A2905,Booking_data!$A$1:$A$6001,Booking_data!$E$1:$E$6001,"not Found")</f>
        <v>C163</v>
      </c>
      <c r="M2905" t="str">
        <f>_xlfn.XLOOKUP(L2905,Cinemas_data!$A$1:$A$49,Cinemas_data!$I$1:$I$49,"not Found")</f>
        <v>Miraj Cinemas Forum Mall</v>
      </c>
      <c r="N2905" t="str">
        <f>_xlfn.XLOOKUP(L2905,Cinemas_data!$A$1:$A$49,Cinemas_data!$C$1:$C$49,"not Found")</f>
        <v>Thiruvananthapuram</v>
      </c>
      <c r="O2905">
        <f>_xlfn.XLOOKUP(A2905,Booking_data!$A$1:$A$6001,Booking_data!$H$1:$H$6001,"not found")</f>
        <v>2</v>
      </c>
      <c r="P2905">
        <f>_xlfn.XLOOKUP(A2905,Booking_data!$A$1:$A$6001,Booking_data!$I$1:$I$6001,"not Found")</f>
        <v>180</v>
      </c>
      <c r="Q2905">
        <f t="shared" si="227"/>
        <v>360</v>
      </c>
      <c r="R2905" t="str">
        <f>_xlfn.XLOOKUP(A2905,Booking_data!$A$1:$A$6001,Booking_data!$L$1:$L$6001,"Not Found")</f>
        <v>Debit Card</v>
      </c>
      <c r="S2905">
        <f>_xlfn.XLOOKUP(A2905,Booking_data!$A$1:$A$6001,Booking_data!$N$1:$N$6001,"not Found")</f>
        <v>29</v>
      </c>
      <c r="T2905" t="str">
        <f>_xlfn.XLOOKUP(A2905,Booking_data!$A$1:$A$6001,Booking_data!$O$1:$O$6001,"Not Found")</f>
        <v>Other</v>
      </c>
      <c r="U2905" t="str">
        <f t="shared" si="228"/>
        <v>Youngster</v>
      </c>
      <c r="V2905" t="str">
        <f t="shared" si="229"/>
        <v>Low Booking</v>
      </c>
    </row>
    <row r="2906" spans="1:22" x14ac:dyDescent="0.25">
      <c r="A2906" t="s">
        <v>3137</v>
      </c>
      <c r="B2906" s="1">
        <v>46084</v>
      </c>
      <c r="C2906" s="1">
        <v>46154</v>
      </c>
      <c r="D2906" s="9">
        <v>0.64583333333333337</v>
      </c>
      <c r="E2906" t="str">
        <f t="shared" si="225"/>
        <v>Weekday</v>
      </c>
      <c r="F2906" t="str">
        <f t="shared" si="226"/>
        <v>Mar</v>
      </c>
      <c r="G2906" t="str">
        <f>_xlfn.XLOOKUP(A2906,Booking_data!$A$1:$A$6001,Booking_data!$D$1:$D$6001,"not found")</f>
        <v>M034</v>
      </c>
      <c r="H2906" t="str">
        <f>_xlfn.XLOOKUP(G2906,Movies_data!$A$1:$A$41,Movies_data!$B$1:$B$41,"not found")</f>
        <v>Manjummel Boys</v>
      </c>
      <c r="I2906" t="str">
        <f>_xlfn.XLOOKUP(G2906,Movies_data!$A$1:$A$41,Movies_data!$D$1:$D$41,"not found")</f>
        <v>Adventure</v>
      </c>
      <c r="J2906" t="str">
        <f>_xlfn.XLOOKUP(G2906,Movies_data!$A$1:$A$41,Movies_data!$C$1:$C$41,"not found")</f>
        <v>Malayalam</v>
      </c>
      <c r="K2906">
        <f>_xlfn.XLOOKUP(G2906,Movies_data!$A$1:$A$41,Movies_data!$H$1:$H$41,"Not Found")</f>
        <v>8.3000000000000007</v>
      </c>
      <c r="L2906" t="str">
        <f>_xlfn.XLOOKUP(A2906,Booking_data!$A$1:$A$6001,Booking_data!$E$1:$E$6001,"not Found")</f>
        <v>C123</v>
      </c>
      <c r="M2906" t="str">
        <f>_xlfn.XLOOKUP(L2906,Cinemas_data!$A$1:$A$49,Cinemas_data!$I$1:$I$49,"not Found")</f>
        <v>City Pride Forum Mall</v>
      </c>
      <c r="N2906" t="str">
        <f>_xlfn.XLOOKUP(L2906,Cinemas_data!$A$1:$A$49,Cinemas_data!$C$1:$C$49,"not Found")</f>
        <v>Noida</v>
      </c>
      <c r="O2906">
        <f>_xlfn.XLOOKUP(A2906,Booking_data!$A$1:$A$6001,Booking_data!$H$1:$H$6001,"not found")</f>
        <v>3</v>
      </c>
      <c r="P2906">
        <f>_xlfn.XLOOKUP(A2906,Booking_data!$A$1:$A$6001,Booking_data!$I$1:$I$6001,"not Found")</f>
        <v>300</v>
      </c>
      <c r="Q2906">
        <f t="shared" si="227"/>
        <v>900</v>
      </c>
      <c r="R2906" t="str">
        <f>_xlfn.XLOOKUP(A2906,Booking_data!$A$1:$A$6001,Booking_data!$L$1:$L$6001,"Not Found")</f>
        <v>Net Banking</v>
      </c>
      <c r="S2906">
        <f>_xlfn.XLOOKUP(A2906,Booking_data!$A$1:$A$6001,Booking_data!$N$1:$N$6001,"not Found")</f>
        <v>23</v>
      </c>
      <c r="T2906" t="str">
        <f>_xlfn.XLOOKUP(A2906,Booking_data!$A$1:$A$6001,Booking_data!$O$1:$O$6001,"Not Found")</f>
        <v>Female</v>
      </c>
      <c r="U2906" t="str">
        <f t="shared" si="228"/>
        <v>Youngster</v>
      </c>
      <c r="V2906" t="str">
        <f t="shared" si="229"/>
        <v>Medium Booking</v>
      </c>
    </row>
    <row r="2907" spans="1:22" x14ac:dyDescent="0.25">
      <c r="A2907" t="s">
        <v>3138</v>
      </c>
      <c r="B2907" s="1">
        <v>46084</v>
      </c>
      <c r="C2907" s="1">
        <v>46116</v>
      </c>
      <c r="D2907" s="9">
        <v>0.77083333333333337</v>
      </c>
      <c r="E2907" t="str">
        <f t="shared" si="225"/>
        <v>Weekday</v>
      </c>
      <c r="F2907" t="str">
        <f t="shared" si="226"/>
        <v>Mar</v>
      </c>
      <c r="G2907" t="str">
        <f>_xlfn.XLOOKUP(A2907,Booking_data!$A$1:$A$6001,Booking_data!$D$1:$D$6001,"not found")</f>
        <v>M028</v>
      </c>
      <c r="H2907" t="str">
        <f>_xlfn.XLOOKUP(G2907,Movies_data!$A$1:$A$41,Movies_data!$B$1:$B$41,"not found")</f>
        <v>Kantara</v>
      </c>
      <c r="I2907" t="str">
        <f>_xlfn.XLOOKUP(G2907,Movies_data!$A$1:$A$41,Movies_data!$D$1:$D$41,"not found")</f>
        <v>Action</v>
      </c>
      <c r="J2907" t="str">
        <f>_xlfn.XLOOKUP(G2907,Movies_data!$A$1:$A$41,Movies_data!$C$1:$C$41,"not found")</f>
        <v>Kannada</v>
      </c>
      <c r="K2907">
        <f>_xlfn.XLOOKUP(G2907,Movies_data!$A$1:$A$41,Movies_data!$H$1:$H$41,"Not Found")</f>
        <v>8.1999999999999993</v>
      </c>
      <c r="L2907" t="str">
        <f>_xlfn.XLOOKUP(A2907,Booking_data!$A$1:$A$6001,Booking_data!$E$1:$E$6001,"not Found")</f>
        <v>C032</v>
      </c>
      <c r="M2907" t="str">
        <f>_xlfn.XLOOKUP(L2907,Cinemas_data!$A$1:$A$49,Cinemas_data!$I$1:$I$49,"not Found")</f>
        <v>MovieMax Grand Mall</v>
      </c>
      <c r="N2907" t="str">
        <f>_xlfn.XLOOKUP(L2907,Cinemas_data!$A$1:$A$49,Cinemas_data!$C$1:$C$49,"not Found")</f>
        <v>Madurai</v>
      </c>
      <c r="O2907">
        <f>_xlfn.XLOOKUP(A2907,Booking_data!$A$1:$A$6001,Booking_data!$H$1:$H$6001,"not found")</f>
        <v>2</v>
      </c>
      <c r="P2907">
        <f>_xlfn.XLOOKUP(A2907,Booking_data!$A$1:$A$6001,Booking_data!$I$1:$I$6001,"not Found")</f>
        <v>160</v>
      </c>
      <c r="Q2907">
        <f t="shared" si="227"/>
        <v>320</v>
      </c>
      <c r="R2907" t="str">
        <f>_xlfn.XLOOKUP(A2907,Booking_data!$A$1:$A$6001,Booking_data!$L$1:$L$6001,"Not Found")</f>
        <v>Wallet</v>
      </c>
      <c r="S2907">
        <f>_xlfn.XLOOKUP(A2907,Booking_data!$A$1:$A$6001,Booking_data!$N$1:$N$6001,"not Found")</f>
        <v>44</v>
      </c>
      <c r="T2907" t="str">
        <f>_xlfn.XLOOKUP(A2907,Booking_data!$A$1:$A$6001,Booking_data!$O$1:$O$6001,"Not Found")</f>
        <v>Female</v>
      </c>
      <c r="U2907" t="str">
        <f t="shared" si="228"/>
        <v>Middle Age</v>
      </c>
      <c r="V2907" t="str">
        <f t="shared" si="229"/>
        <v>Low Booking</v>
      </c>
    </row>
    <row r="2908" spans="1:22" x14ac:dyDescent="0.25">
      <c r="A2908" t="s">
        <v>3139</v>
      </c>
      <c r="B2908" s="1">
        <v>46084</v>
      </c>
      <c r="C2908" s="1">
        <v>46170</v>
      </c>
      <c r="D2908" s="9">
        <v>0.64583333333333337</v>
      </c>
      <c r="E2908" t="str">
        <f t="shared" si="225"/>
        <v>Weekday</v>
      </c>
      <c r="F2908" t="str">
        <f t="shared" si="226"/>
        <v>Mar</v>
      </c>
      <c r="G2908" t="str">
        <f>_xlfn.XLOOKUP(A2908,Booking_data!$A$1:$A$6001,Booking_data!$D$1:$D$6001,"not found")</f>
        <v>M012</v>
      </c>
      <c r="H2908" t="str">
        <f>_xlfn.XLOOKUP(G2908,Movies_data!$A$1:$A$41,Movies_data!$B$1:$B$41,"not found")</f>
        <v>RRR</v>
      </c>
      <c r="I2908" t="str">
        <f>_xlfn.XLOOKUP(G2908,Movies_data!$A$1:$A$41,Movies_data!$D$1:$D$41,"not found")</f>
        <v>Action</v>
      </c>
      <c r="J2908" t="str">
        <f>_xlfn.XLOOKUP(G2908,Movies_data!$A$1:$A$41,Movies_data!$C$1:$C$41,"not found")</f>
        <v>Telugu</v>
      </c>
      <c r="K2908">
        <f>_xlfn.XLOOKUP(G2908,Movies_data!$A$1:$A$41,Movies_data!$H$1:$H$41,"Not Found")</f>
        <v>7.8</v>
      </c>
      <c r="L2908" t="str">
        <f>_xlfn.XLOOKUP(A2908,Booking_data!$A$1:$A$6001,Booking_data!$E$1:$E$6001,"not Found")</f>
        <v>C163</v>
      </c>
      <c r="M2908" t="str">
        <f>_xlfn.XLOOKUP(L2908,Cinemas_data!$A$1:$A$49,Cinemas_data!$I$1:$I$49,"not Found")</f>
        <v>Miraj Cinemas Forum Mall</v>
      </c>
      <c r="N2908" t="str">
        <f>_xlfn.XLOOKUP(L2908,Cinemas_data!$A$1:$A$49,Cinemas_data!$C$1:$C$49,"not Found")</f>
        <v>Thiruvananthapuram</v>
      </c>
      <c r="O2908">
        <f>_xlfn.XLOOKUP(A2908,Booking_data!$A$1:$A$6001,Booking_data!$H$1:$H$6001,"not found")</f>
        <v>2</v>
      </c>
      <c r="P2908">
        <f>_xlfn.XLOOKUP(A2908,Booking_data!$A$1:$A$6001,Booking_data!$I$1:$I$6001,"not Found")</f>
        <v>180</v>
      </c>
      <c r="Q2908">
        <f t="shared" si="227"/>
        <v>360</v>
      </c>
      <c r="R2908" t="str">
        <f>_xlfn.XLOOKUP(A2908,Booking_data!$A$1:$A$6001,Booking_data!$L$1:$L$6001,"Not Found")</f>
        <v>UPI</v>
      </c>
      <c r="S2908">
        <f>_xlfn.XLOOKUP(A2908,Booking_data!$A$1:$A$6001,Booking_data!$N$1:$N$6001,"not Found")</f>
        <v>54</v>
      </c>
      <c r="T2908" t="str">
        <f>_xlfn.XLOOKUP(A2908,Booking_data!$A$1:$A$6001,Booking_data!$O$1:$O$6001,"Not Found")</f>
        <v>Other</v>
      </c>
      <c r="U2908" t="str">
        <f t="shared" si="228"/>
        <v>Above 45</v>
      </c>
      <c r="V2908" t="str">
        <f t="shared" si="229"/>
        <v>Low Booking</v>
      </c>
    </row>
    <row r="2909" spans="1:22" x14ac:dyDescent="0.25">
      <c r="A2909" t="s">
        <v>3140</v>
      </c>
      <c r="B2909" s="1">
        <v>46084</v>
      </c>
      <c r="C2909" s="1">
        <v>46053</v>
      </c>
      <c r="D2909" s="9">
        <v>0.39583333333333331</v>
      </c>
      <c r="E2909" t="str">
        <f t="shared" si="225"/>
        <v>Weekday</v>
      </c>
      <c r="F2909" t="str">
        <f t="shared" si="226"/>
        <v>Mar</v>
      </c>
      <c r="G2909" t="str">
        <f>_xlfn.XLOOKUP(A2909,Booking_data!$A$1:$A$6001,Booking_data!$D$1:$D$6001,"not found")</f>
        <v>M006</v>
      </c>
      <c r="H2909" t="str">
        <f>_xlfn.XLOOKUP(G2909,Movies_data!$A$1:$A$41,Movies_data!$B$1:$B$41,"not found")</f>
        <v>Maamannan</v>
      </c>
      <c r="I2909" t="str">
        <f>_xlfn.XLOOKUP(G2909,Movies_data!$A$1:$A$41,Movies_data!$D$1:$D$41,"not found")</f>
        <v>Drama</v>
      </c>
      <c r="J2909" t="str">
        <f>_xlfn.XLOOKUP(G2909,Movies_data!$A$1:$A$41,Movies_data!$C$1:$C$41,"not found")</f>
        <v>Tamil</v>
      </c>
      <c r="K2909">
        <f>_xlfn.XLOOKUP(G2909,Movies_data!$A$1:$A$41,Movies_data!$H$1:$H$41,"Not Found")</f>
        <v>7.3</v>
      </c>
      <c r="L2909" t="str">
        <f>_xlfn.XLOOKUP(A2909,Booking_data!$A$1:$A$6001,Booking_data!$E$1:$E$6001,"not Found")</f>
        <v>C132</v>
      </c>
      <c r="M2909" t="str">
        <f>_xlfn.XLOOKUP(L2909,Cinemas_data!$A$1:$A$49,Cinemas_data!$I$1:$I$49,"not Found")</f>
        <v>City Pride Grand Mall</v>
      </c>
      <c r="N2909" t="str">
        <f>_xlfn.XLOOKUP(L2909,Cinemas_data!$A$1:$A$49,Cinemas_data!$C$1:$C$49,"not Found")</f>
        <v>Kolkata</v>
      </c>
      <c r="O2909">
        <f>_xlfn.XLOOKUP(A2909,Booking_data!$A$1:$A$6001,Booking_data!$H$1:$H$6001,"not found")</f>
        <v>2</v>
      </c>
      <c r="P2909">
        <f>_xlfn.XLOOKUP(A2909,Booking_data!$A$1:$A$6001,Booking_data!$I$1:$I$6001,"not Found")</f>
        <v>180</v>
      </c>
      <c r="Q2909">
        <f t="shared" si="227"/>
        <v>360</v>
      </c>
      <c r="R2909" t="str">
        <f>_xlfn.XLOOKUP(A2909,Booking_data!$A$1:$A$6001,Booking_data!$L$1:$L$6001,"Not Found")</f>
        <v>Credit Card</v>
      </c>
      <c r="S2909">
        <f>_xlfn.XLOOKUP(A2909,Booking_data!$A$1:$A$6001,Booking_data!$N$1:$N$6001,"not Found")</f>
        <v>41</v>
      </c>
      <c r="T2909" t="str">
        <f>_xlfn.XLOOKUP(A2909,Booking_data!$A$1:$A$6001,Booking_data!$O$1:$O$6001,"Not Found")</f>
        <v>Female</v>
      </c>
      <c r="U2909" t="str">
        <f t="shared" si="228"/>
        <v>Middle Age</v>
      </c>
      <c r="V2909" t="str">
        <f t="shared" si="229"/>
        <v>Low Booking</v>
      </c>
    </row>
    <row r="2910" spans="1:22" x14ac:dyDescent="0.25">
      <c r="A2910" t="s">
        <v>3141</v>
      </c>
      <c r="B2910" s="1">
        <v>46084</v>
      </c>
      <c r="C2910" s="1">
        <v>46184</v>
      </c>
      <c r="D2910" s="9">
        <v>0.77083333333333337</v>
      </c>
      <c r="E2910" t="str">
        <f t="shared" si="225"/>
        <v>Weekday</v>
      </c>
      <c r="F2910" t="str">
        <f t="shared" si="226"/>
        <v>Mar</v>
      </c>
      <c r="G2910" t="str">
        <f>_xlfn.XLOOKUP(A2910,Booking_data!$A$1:$A$6001,Booking_data!$D$1:$D$6001,"not found")</f>
        <v>M002</v>
      </c>
      <c r="H2910" t="str">
        <f>_xlfn.XLOOKUP(G2910,Movies_data!$A$1:$A$41,Movies_data!$B$1:$B$41,"not found")</f>
        <v>Jailer</v>
      </c>
      <c r="I2910" t="str">
        <f>_xlfn.XLOOKUP(G2910,Movies_data!$A$1:$A$41,Movies_data!$D$1:$D$41,"not found")</f>
        <v>Action</v>
      </c>
      <c r="J2910" t="str">
        <f>_xlfn.XLOOKUP(G2910,Movies_data!$A$1:$A$41,Movies_data!$C$1:$C$41,"not found")</f>
        <v>Tamil</v>
      </c>
      <c r="K2910">
        <f>_xlfn.XLOOKUP(G2910,Movies_data!$A$1:$A$41,Movies_data!$H$1:$H$41,"Not Found")</f>
        <v>7.1</v>
      </c>
      <c r="L2910" t="str">
        <f>_xlfn.XLOOKUP(A2910,Booking_data!$A$1:$A$6001,Booking_data!$E$1:$E$6001,"not Found")</f>
        <v>C033</v>
      </c>
      <c r="M2910" t="str">
        <f>_xlfn.XLOOKUP(L2910,Cinemas_data!$A$1:$A$49,Cinemas_data!$I$1:$I$49,"not Found")</f>
        <v>Asian Cinemas Forum Mall</v>
      </c>
      <c r="N2910" t="str">
        <f>_xlfn.XLOOKUP(L2910,Cinemas_data!$A$1:$A$49,Cinemas_data!$C$1:$C$49,"not Found")</f>
        <v>Madurai</v>
      </c>
      <c r="O2910">
        <f>_xlfn.XLOOKUP(A2910,Booking_data!$A$1:$A$6001,Booking_data!$H$1:$H$6001,"not found")</f>
        <v>5</v>
      </c>
      <c r="P2910">
        <f>_xlfn.XLOOKUP(A2910,Booking_data!$A$1:$A$6001,Booking_data!$I$1:$I$6001,"not Found")</f>
        <v>180</v>
      </c>
      <c r="Q2910">
        <f t="shared" si="227"/>
        <v>900</v>
      </c>
      <c r="R2910" t="str">
        <f>_xlfn.XLOOKUP(A2910,Booking_data!$A$1:$A$6001,Booking_data!$L$1:$L$6001,"Not Found")</f>
        <v>Wallet</v>
      </c>
      <c r="S2910">
        <f>_xlfn.XLOOKUP(A2910,Booking_data!$A$1:$A$6001,Booking_data!$N$1:$N$6001,"not Found")</f>
        <v>54</v>
      </c>
      <c r="T2910" t="str">
        <f>_xlfn.XLOOKUP(A2910,Booking_data!$A$1:$A$6001,Booking_data!$O$1:$O$6001,"Not Found")</f>
        <v>Other</v>
      </c>
      <c r="U2910" t="str">
        <f t="shared" si="228"/>
        <v>Above 45</v>
      </c>
      <c r="V2910" t="str">
        <f t="shared" si="229"/>
        <v>High Booking</v>
      </c>
    </row>
    <row r="2911" spans="1:22" x14ac:dyDescent="0.25">
      <c r="A2911" t="s">
        <v>3142</v>
      </c>
      <c r="B2911" s="1">
        <v>46084</v>
      </c>
      <c r="C2911" s="1">
        <v>46178</v>
      </c>
      <c r="D2911" s="9">
        <v>0.9375</v>
      </c>
      <c r="E2911" t="str">
        <f t="shared" si="225"/>
        <v>Weekday</v>
      </c>
      <c r="F2911" t="str">
        <f t="shared" si="226"/>
        <v>Mar</v>
      </c>
      <c r="G2911" t="str">
        <f>_xlfn.XLOOKUP(A2911,Booking_data!$A$1:$A$6001,Booking_data!$D$1:$D$6001,"not found")</f>
        <v>M018</v>
      </c>
      <c r="H2911" t="str">
        <f>_xlfn.XLOOKUP(G2911,Movies_data!$A$1:$A$41,Movies_data!$B$1:$B$41,"not found")</f>
        <v>Sita Ramam</v>
      </c>
      <c r="I2911" t="str">
        <f>_xlfn.XLOOKUP(G2911,Movies_data!$A$1:$A$41,Movies_data!$D$1:$D$41,"not found")</f>
        <v>Romance</v>
      </c>
      <c r="J2911" t="str">
        <f>_xlfn.XLOOKUP(G2911,Movies_data!$A$1:$A$41,Movies_data!$C$1:$C$41,"not found")</f>
        <v>Telugu</v>
      </c>
      <c r="K2911">
        <f>_xlfn.XLOOKUP(G2911,Movies_data!$A$1:$A$41,Movies_data!$H$1:$H$41,"Not Found")</f>
        <v>8.5</v>
      </c>
      <c r="L2911" t="str">
        <f>_xlfn.XLOOKUP(A2911,Booking_data!$A$1:$A$6001,Booking_data!$E$1:$E$6001,"not Found")</f>
        <v>C121</v>
      </c>
      <c r="M2911" t="str">
        <f>_xlfn.XLOOKUP(L2911,Cinemas_data!$A$1:$A$49,Cinemas_data!$I$1:$I$49,"not Found")</f>
        <v>MovieMax City Centre</v>
      </c>
      <c r="N2911" t="str">
        <f>_xlfn.XLOOKUP(L2911,Cinemas_data!$A$1:$A$49,Cinemas_data!$C$1:$C$49,"not Found")</f>
        <v>Noida</v>
      </c>
      <c r="O2911">
        <f>_xlfn.XLOOKUP(A2911,Booking_data!$A$1:$A$6001,Booking_data!$H$1:$H$6001,"not found")</f>
        <v>3</v>
      </c>
      <c r="P2911">
        <f>_xlfn.XLOOKUP(A2911,Booking_data!$A$1:$A$6001,Booking_data!$I$1:$I$6001,"not Found")</f>
        <v>320</v>
      </c>
      <c r="Q2911">
        <f t="shared" si="227"/>
        <v>960</v>
      </c>
      <c r="R2911" t="str">
        <f>_xlfn.XLOOKUP(A2911,Booking_data!$A$1:$A$6001,Booking_data!$L$1:$L$6001,"Not Found")</f>
        <v>UPI</v>
      </c>
      <c r="S2911">
        <f>_xlfn.XLOOKUP(A2911,Booking_data!$A$1:$A$6001,Booking_data!$N$1:$N$6001,"not Found")</f>
        <v>44</v>
      </c>
      <c r="T2911" t="str">
        <f>_xlfn.XLOOKUP(A2911,Booking_data!$A$1:$A$6001,Booking_data!$O$1:$O$6001,"Not Found")</f>
        <v>Other</v>
      </c>
      <c r="U2911" t="str">
        <f t="shared" si="228"/>
        <v>Middle Age</v>
      </c>
      <c r="V2911" t="str">
        <f t="shared" si="229"/>
        <v>Medium Booking</v>
      </c>
    </row>
    <row r="2912" spans="1:22" x14ac:dyDescent="0.25">
      <c r="A2912" t="s">
        <v>3143</v>
      </c>
      <c r="B2912" s="1">
        <v>46084</v>
      </c>
      <c r="C2912" s="1">
        <v>46080</v>
      </c>
      <c r="D2912" s="9">
        <v>0.53125</v>
      </c>
      <c r="E2912" t="str">
        <f t="shared" si="225"/>
        <v>Weekday</v>
      </c>
      <c r="F2912" t="str">
        <f t="shared" si="226"/>
        <v>Mar</v>
      </c>
      <c r="G2912" t="str">
        <f>_xlfn.XLOOKUP(A2912,Booking_data!$A$1:$A$6001,Booking_data!$D$1:$D$6001,"not found")</f>
        <v>M009</v>
      </c>
      <c r="H2912" t="str">
        <f>_xlfn.XLOOKUP(G2912,Movies_data!$A$1:$A$41,Movies_data!$B$1:$B$41,"not found")</f>
        <v>Amaran</v>
      </c>
      <c r="I2912" t="str">
        <f>_xlfn.XLOOKUP(G2912,Movies_data!$A$1:$A$41,Movies_data!$D$1:$D$41,"not found")</f>
        <v>Biography</v>
      </c>
      <c r="J2912" t="str">
        <f>_xlfn.XLOOKUP(G2912,Movies_data!$A$1:$A$41,Movies_data!$C$1:$C$41,"not found")</f>
        <v>Tamil</v>
      </c>
      <c r="K2912">
        <f>_xlfn.XLOOKUP(G2912,Movies_data!$A$1:$A$41,Movies_data!$H$1:$H$41,"Not Found")</f>
        <v>8.3000000000000007</v>
      </c>
      <c r="L2912" t="str">
        <f>_xlfn.XLOOKUP(A2912,Booking_data!$A$1:$A$6001,Booking_data!$E$1:$E$6001,"not Found")</f>
        <v>C112</v>
      </c>
      <c r="M2912" t="str">
        <f>_xlfn.XLOOKUP(L2912,Cinemas_data!$A$1:$A$49,Cinemas_data!$I$1:$I$49,"not Found")</f>
        <v>MovieMax Grand Mall</v>
      </c>
      <c r="N2912" t="str">
        <f>_xlfn.XLOOKUP(L2912,Cinemas_data!$A$1:$A$49,Cinemas_data!$C$1:$C$49,"not Found")</f>
        <v>Delhi</v>
      </c>
      <c r="O2912">
        <f>_xlfn.XLOOKUP(A2912,Booking_data!$A$1:$A$6001,Booking_data!$H$1:$H$6001,"not found")</f>
        <v>2</v>
      </c>
      <c r="P2912">
        <f>_xlfn.XLOOKUP(A2912,Booking_data!$A$1:$A$6001,Booking_data!$I$1:$I$6001,"not Found")</f>
        <v>240</v>
      </c>
      <c r="Q2912">
        <f t="shared" si="227"/>
        <v>480</v>
      </c>
      <c r="R2912" t="str">
        <f>_xlfn.XLOOKUP(A2912,Booking_data!$A$1:$A$6001,Booking_data!$L$1:$L$6001,"Not Found")</f>
        <v>Wallet</v>
      </c>
      <c r="S2912">
        <f>_xlfn.XLOOKUP(A2912,Booking_data!$A$1:$A$6001,Booking_data!$N$1:$N$6001,"not Found")</f>
        <v>29</v>
      </c>
      <c r="T2912" t="str">
        <f>_xlfn.XLOOKUP(A2912,Booking_data!$A$1:$A$6001,Booking_data!$O$1:$O$6001,"Not Found")</f>
        <v>Other</v>
      </c>
      <c r="U2912" t="str">
        <f t="shared" si="228"/>
        <v>Youngster</v>
      </c>
      <c r="V2912" t="str">
        <f t="shared" si="229"/>
        <v>Low Booking</v>
      </c>
    </row>
    <row r="2913" spans="1:22" x14ac:dyDescent="0.25">
      <c r="A2913" t="s">
        <v>3144</v>
      </c>
      <c r="B2913" s="1">
        <v>46084</v>
      </c>
      <c r="C2913" s="1">
        <v>46135</v>
      </c>
      <c r="D2913" s="9">
        <v>0.39583333333333331</v>
      </c>
      <c r="E2913" t="str">
        <f t="shared" si="225"/>
        <v>Weekday</v>
      </c>
      <c r="F2913" t="str">
        <f t="shared" si="226"/>
        <v>Mar</v>
      </c>
      <c r="G2913" t="str">
        <f>_xlfn.XLOOKUP(A2913,Booking_data!$A$1:$A$6001,Booking_data!$D$1:$D$6001,"not found")</f>
        <v>M004</v>
      </c>
      <c r="H2913" t="str">
        <f>_xlfn.XLOOKUP(G2913,Movies_data!$A$1:$A$41,Movies_data!$B$1:$B$41,"not found")</f>
        <v>Ponniyin Selvan I</v>
      </c>
      <c r="I2913" t="str">
        <f>_xlfn.XLOOKUP(G2913,Movies_data!$A$1:$A$41,Movies_data!$D$1:$D$41,"not found")</f>
        <v>Drama</v>
      </c>
      <c r="J2913" t="str">
        <f>_xlfn.XLOOKUP(G2913,Movies_data!$A$1:$A$41,Movies_data!$C$1:$C$41,"not found")</f>
        <v>Tamil</v>
      </c>
      <c r="K2913">
        <f>_xlfn.XLOOKUP(G2913,Movies_data!$A$1:$A$41,Movies_data!$H$1:$H$41,"Not Found")</f>
        <v>7.6</v>
      </c>
      <c r="L2913" t="str">
        <f>_xlfn.XLOOKUP(A2913,Booking_data!$A$1:$A$6001,Booking_data!$E$1:$E$6001,"not Found")</f>
        <v>C011</v>
      </c>
      <c r="M2913" t="str">
        <f>_xlfn.XLOOKUP(L2913,Cinemas_data!$A$1:$A$49,Cinemas_data!$I$1:$I$49,"not Found")</f>
        <v>Cinepolis City Centre</v>
      </c>
      <c r="N2913" t="str">
        <f>_xlfn.XLOOKUP(L2913,Cinemas_data!$A$1:$A$49,Cinemas_data!$C$1:$C$49,"not Found")</f>
        <v>Chennai</v>
      </c>
      <c r="O2913">
        <f>_xlfn.XLOOKUP(A2913,Booking_data!$A$1:$A$6001,Booking_data!$H$1:$H$6001,"not found")</f>
        <v>2</v>
      </c>
      <c r="P2913">
        <f>_xlfn.XLOOKUP(A2913,Booking_data!$A$1:$A$6001,Booking_data!$I$1:$I$6001,"not Found")</f>
        <v>240</v>
      </c>
      <c r="Q2913">
        <f t="shared" si="227"/>
        <v>480</v>
      </c>
      <c r="R2913" t="str">
        <f>_xlfn.XLOOKUP(A2913,Booking_data!$A$1:$A$6001,Booking_data!$L$1:$L$6001,"Not Found")</f>
        <v>Net Banking</v>
      </c>
      <c r="S2913">
        <f>_xlfn.XLOOKUP(A2913,Booking_data!$A$1:$A$6001,Booking_data!$N$1:$N$6001,"not Found")</f>
        <v>18</v>
      </c>
      <c r="T2913" t="str">
        <f>_xlfn.XLOOKUP(A2913,Booking_data!$A$1:$A$6001,Booking_data!$O$1:$O$6001,"Not Found")</f>
        <v>Male</v>
      </c>
      <c r="U2913" t="str">
        <f t="shared" si="228"/>
        <v>Youngster</v>
      </c>
      <c r="V2913" t="str">
        <f t="shared" si="229"/>
        <v>Low Booking</v>
      </c>
    </row>
    <row r="2914" spans="1:22" x14ac:dyDescent="0.25">
      <c r="A2914" t="s">
        <v>3145</v>
      </c>
      <c r="B2914" s="1">
        <v>46084</v>
      </c>
      <c r="C2914" s="1">
        <v>46179</v>
      </c>
      <c r="D2914" s="9">
        <v>0.64583333333333337</v>
      </c>
      <c r="E2914" t="str">
        <f t="shared" si="225"/>
        <v>Weekday</v>
      </c>
      <c r="F2914" t="str">
        <f t="shared" si="226"/>
        <v>Mar</v>
      </c>
      <c r="G2914" t="str">
        <f>_xlfn.XLOOKUP(A2914,Booking_data!$A$1:$A$6001,Booking_data!$D$1:$D$6001,"not found")</f>
        <v>M019</v>
      </c>
      <c r="H2914" t="str">
        <f>_xlfn.XLOOKUP(G2914,Movies_data!$A$1:$A$41,Movies_data!$B$1:$B$41,"not found")</f>
        <v>Animal</v>
      </c>
      <c r="I2914" t="str">
        <f>_xlfn.XLOOKUP(G2914,Movies_data!$A$1:$A$41,Movies_data!$D$1:$D$41,"not found")</f>
        <v>Drama</v>
      </c>
      <c r="J2914" t="str">
        <f>_xlfn.XLOOKUP(G2914,Movies_data!$A$1:$A$41,Movies_data!$C$1:$C$41,"not found")</f>
        <v>Hindi</v>
      </c>
      <c r="K2914">
        <f>_xlfn.XLOOKUP(G2914,Movies_data!$A$1:$A$41,Movies_data!$H$1:$H$41,"Not Found")</f>
        <v>6.1</v>
      </c>
      <c r="L2914" t="str">
        <f>_xlfn.XLOOKUP(A2914,Booking_data!$A$1:$A$6001,Booking_data!$E$1:$E$6001,"not Found")</f>
        <v>C113</v>
      </c>
      <c r="M2914" t="str">
        <f>_xlfn.XLOOKUP(L2914,Cinemas_data!$A$1:$A$49,Cinemas_data!$I$1:$I$49,"not Found")</f>
        <v>Asian Cinemas Forum Mall</v>
      </c>
      <c r="N2914" t="str">
        <f>_xlfn.XLOOKUP(L2914,Cinemas_data!$A$1:$A$49,Cinemas_data!$C$1:$C$49,"not Found")</f>
        <v>Delhi</v>
      </c>
      <c r="O2914">
        <f>_xlfn.XLOOKUP(A2914,Booking_data!$A$1:$A$6001,Booking_data!$H$1:$H$6001,"not found")</f>
        <v>2</v>
      </c>
      <c r="P2914">
        <f>_xlfn.XLOOKUP(A2914,Booking_data!$A$1:$A$6001,Booking_data!$I$1:$I$6001,"not Found")</f>
        <v>320</v>
      </c>
      <c r="Q2914">
        <f t="shared" si="227"/>
        <v>640</v>
      </c>
      <c r="R2914" t="str">
        <f>_xlfn.XLOOKUP(A2914,Booking_data!$A$1:$A$6001,Booking_data!$L$1:$L$6001,"Not Found")</f>
        <v>Debit Card</v>
      </c>
      <c r="S2914">
        <f>_xlfn.XLOOKUP(A2914,Booking_data!$A$1:$A$6001,Booking_data!$N$1:$N$6001,"not Found")</f>
        <v>51</v>
      </c>
      <c r="T2914" t="str">
        <f>_xlfn.XLOOKUP(A2914,Booking_data!$A$1:$A$6001,Booking_data!$O$1:$O$6001,"Not Found")</f>
        <v>Male</v>
      </c>
      <c r="U2914" t="str">
        <f t="shared" si="228"/>
        <v>Above 45</v>
      </c>
      <c r="V2914" t="str">
        <f t="shared" si="229"/>
        <v>Low Booking</v>
      </c>
    </row>
    <row r="2915" spans="1:22" x14ac:dyDescent="0.25">
      <c r="A2915" t="s">
        <v>3146</v>
      </c>
      <c r="B2915" s="1">
        <v>46084</v>
      </c>
      <c r="C2915" s="1">
        <v>46030</v>
      </c>
      <c r="D2915" s="9">
        <v>0.9375</v>
      </c>
      <c r="E2915" t="str">
        <f t="shared" si="225"/>
        <v>Weekday</v>
      </c>
      <c r="F2915" t="str">
        <f t="shared" si="226"/>
        <v>Mar</v>
      </c>
      <c r="G2915" t="str">
        <f>_xlfn.XLOOKUP(A2915,Booking_data!$A$1:$A$6001,Booking_data!$D$1:$D$6001,"not found")</f>
        <v>M030</v>
      </c>
      <c r="H2915" t="str">
        <f>_xlfn.XLOOKUP(G2915,Movies_data!$A$1:$A$41,Movies_data!$B$1:$B$41,"not found")</f>
        <v>Kirik Party</v>
      </c>
      <c r="I2915" t="str">
        <f>_xlfn.XLOOKUP(G2915,Movies_data!$A$1:$A$41,Movies_data!$D$1:$D$41,"not found")</f>
        <v>Comedy</v>
      </c>
      <c r="J2915" t="str">
        <f>_xlfn.XLOOKUP(G2915,Movies_data!$A$1:$A$41,Movies_data!$C$1:$C$41,"not found")</f>
        <v>Kannada</v>
      </c>
      <c r="K2915">
        <f>_xlfn.XLOOKUP(G2915,Movies_data!$A$1:$A$41,Movies_data!$H$1:$H$41,"Not Found")</f>
        <v>8</v>
      </c>
      <c r="L2915" t="str">
        <f>_xlfn.XLOOKUP(A2915,Booking_data!$A$1:$A$6001,Booking_data!$E$1:$E$6001,"not Found")</f>
        <v>C043</v>
      </c>
      <c r="M2915" t="str">
        <f>_xlfn.XLOOKUP(L2915,Cinemas_data!$A$1:$A$49,Cinemas_data!$I$1:$I$49,"not Found")</f>
        <v>City Pride Forum Mall</v>
      </c>
      <c r="N2915" t="str">
        <f>_xlfn.XLOOKUP(L2915,Cinemas_data!$A$1:$A$49,Cinemas_data!$C$1:$C$49,"not Found")</f>
        <v>Salem</v>
      </c>
      <c r="O2915">
        <f>_xlfn.XLOOKUP(A2915,Booking_data!$A$1:$A$6001,Booking_data!$H$1:$H$6001,"not found")</f>
        <v>1</v>
      </c>
      <c r="P2915">
        <f>_xlfn.XLOOKUP(A2915,Booking_data!$A$1:$A$6001,Booking_data!$I$1:$I$6001,"not Found")</f>
        <v>200</v>
      </c>
      <c r="Q2915">
        <f t="shared" si="227"/>
        <v>200</v>
      </c>
      <c r="R2915" t="str">
        <f>_xlfn.XLOOKUP(A2915,Booking_data!$A$1:$A$6001,Booking_data!$L$1:$L$6001,"Not Found")</f>
        <v>Net Banking</v>
      </c>
      <c r="S2915">
        <f>_xlfn.XLOOKUP(A2915,Booking_data!$A$1:$A$6001,Booking_data!$N$1:$N$6001,"not Found")</f>
        <v>31</v>
      </c>
      <c r="T2915" t="str">
        <f>_xlfn.XLOOKUP(A2915,Booking_data!$A$1:$A$6001,Booking_data!$O$1:$O$6001,"Not Found")</f>
        <v>Female</v>
      </c>
      <c r="U2915" t="str">
        <f t="shared" si="228"/>
        <v>Middle Age</v>
      </c>
      <c r="V2915" t="str">
        <f t="shared" si="229"/>
        <v>Low Booking</v>
      </c>
    </row>
    <row r="2916" spans="1:22" x14ac:dyDescent="0.25">
      <c r="A2916" t="s">
        <v>3147</v>
      </c>
      <c r="B2916" s="1">
        <v>46084</v>
      </c>
      <c r="C2916" s="1">
        <v>46127</v>
      </c>
      <c r="D2916" s="9">
        <v>0.9375</v>
      </c>
      <c r="E2916" t="str">
        <f t="shared" si="225"/>
        <v>Weekday</v>
      </c>
      <c r="F2916" t="str">
        <f t="shared" si="226"/>
        <v>Mar</v>
      </c>
      <c r="G2916" t="str">
        <f>_xlfn.XLOOKUP(A2916,Booking_data!$A$1:$A$6001,Booking_data!$D$1:$D$6001,"not found")</f>
        <v>M005</v>
      </c>
      <c r="H2916" t="str">
        <f>_xlfn.XLOOKUP(G2916,Movies_data!$A$1:$A$41,Movies_data!$B$1:$B$41,"not found")</f>
        <v>Ponniyin Selvan II</v>
      </c>
      <c r="I2916" t="str">
        <f>_xlfn.XLOOKUP(G2916,Movies_data!$A$1:$A$41,Movies_data!$D$1:$D$41,"not found")</f>
        <v>Drama</v>
      </c>
      <c r="J2916" t="str">
        <f>_xlfn.XLOOKUP(G2916,Movies_data!$A$1:$A$41,Movies_data!$C$1:$C$41,"not found")</f>
        <v>Tamil</v>
      </c>
      <c r="K2916">
        <f>_xlfn.XLOOKUP(G2916,Movies_data!$A$1:$A$41,Movies_data!$H$1:$H$41,"Not Found")</f>
        <v>7.3</v>
      </c>
      <c r="L2916" t="str">
        <f>_xlfn.XLOOKUP(A2916,Booking_data!$A$1:$A$6001,Booking_data!$E$1:$E$6001,"not Found")</f>
        <v>C133</v>
      </c>
      <c r="M2916" t="str">
        <f>_xlfn.XLOOKUP(L2916,Cinemas_data!$A$1:$A$49,Cinemas_data!$I$1:$I$49,"not Found")</f>
        <v>PVR Forum Mall</v>
      </c>
      <c r="N2916" t="str">
        <f>_xlfn.XLOOKUP(L2916,Cinemas_data!$A$1:$A$49,Cinemas_data!$C$1:$C$49,"not Found")</f>
        <v>Kolkata</v>
      </c>
      <c r="O2916">
        <f>_xlfn.XLOOKUP(A2916,Booking_data!$A$1:$A$6001,Booking_data!$H$1:$H$6001,"not found")</f>
        <v>2</v>
      </c>
      <c r="P2916">
        <f>_xlfn.XLOOKUP(A2916,Booking_data!$A$1:$A$6001,Booking_data!$I$1:$I$6001,"not Found")</f>
        <v>460</v>
      </c>
      <c r="Q2916">
        <f t="shared" si="227"/>
        <v>920</v>
      </c>
      <c r="R2916" t="str">
        <f>_xlfn.XLOOKUP(A2916,Booking_data!$A$1:$A$6001,Booking_data!$L$1:$L$6001,"Not Found")</f>
        <v>Credit Card</v>
      </c>
      <c r="S2916">
        <f>_xlfn.XLOOKUP(A2916,Booking_data!$A$1:$A$6001,Booking_data!$N$1:$N$6001,"not Found")</f>
        <v>18</v>
      </c>
      <c r="T2916" t="str">
        <f>_xlfn.XLOOKUP(A2916,Booking_data!$A$1:$A$6001,Booking_data!$O$1:$O$6001,"Not Found")</f>
        <v>Other</v>
      </c>
      <c r="U2916" t="str">
        <f t="shared" si="228"/>
        <v>Youngster</v>
      </c>
      <c r="V2916" t="str">
        <f t="shared" si="229"/>
        <v>Low Booking</v>
      </c>
    </row>
    <row r="2917" spans="1:22" x14ac:dyDescent="0.25">
      <c r="A2917" t="s">
        <v>3148</v>
      </c>
      <c r="B2917" s="1">
        <v>46084</v>
      </c>
      <c r="C2917" s="1">
        <v>46146</v>
      </c>
      <c r="D2917" s="9">
        <v>0.53125</v>
      </c>
      <c r="E2917" t="str">
        <f t="shared" si="225"/>
        <v>Weekday</v>
      </c>
      <c r="F2917" t="str">
        <f t="shared" si="226"/>
        <v>Mar</v>
      </c>
      <c r="G2917" t="str">
        <f>_xlfn.XLOOKUP(A2917,Booking_data!$A$1:$A$6001,Booking_data!$D$1:$D$6001,"not found")</f>
        <v>M001</v>
      </c>
      <c r="H2917" t="str">
        <f>_xlfn.XLOOKUP(G2917,Movies_data!$A$1:$A$41,Movies_data!$B$1:$B$41,"not found")</f>
        <v>Leo</v>
      </c>
      <c r="I2917" t="str">
        <f>_xlfn.XLOOKUP(G2917,Movies_data!$A$1:$A$41,Movies_data!$D$1:$D$41,"not found")</f>
        <v>Action</v>
      </c>
      <c r="J2917" t="str">
        <f>_xlfn.XLOOKUP(G2917,Movies_data!$A$1:$A$41,Movies_data!$C$1:$C$41,"not found")</f>
        <v>Tamil</v>
      </c>
      <c r="K2917">
        <f>_xlfn.XLOOKUP(G2917,Movies_data!$A$1:$A$41,Movies_data!$H$1:$H$41,"Not Found")</f>
        <v>8</v>
      </c>
      <c r="L2917" t="str">
        <f>_xlfn.XLOOKUP(A2917,Booking_data!$A$1:$A$6001,Booking_data!$E$1:$E$6001,"not Found")</f>
        <v>C033</v>
      </c>
      <c r="M2917" t="str">
        <f>_xlfn.XLOOKUP(L2917,Cinemas_data!$A$1:$A$49,Cinemas_data!$I$1:$I$49,"not Found")</f>
        <v>Asian Cinemas Forum Mall</v>
      </c>
      <c r="N2917" t="str">
        <f>_xlfn.XLOOKUP(L2917,Cinemas_data!$A$1:$A$49,Cinemas_data!$C$1:$C$49,"not Found")</f>
        <v>Madurai</v>
      </c>
      <c r="O2917">
        <f>_xlfn.XLOOKUP(A2917,Booking_data!$A$1:$A$6001,Booking_data!$H$1:$H$6001,"not found")</f>
        <v>4</v>
      </c>
      <c r="P2917">
        <f>_xlfn.XLOOKUP(A2917,Booking_data!$A$1:$A$6001,Booking_data!$I$1:$I$6001,"not Found")</f>
        <v>180</v>
      </c>
      <c r="Q2917">
        <f t="shared" si="227"/>
        <v>720</v>
      </c>
      <c r="R2917" t="str">
        <f>_xlfn.XLOOKUP(A2917,Booking_data!$A$1:$A$6001,Booking_data!$L$1:$L$6001,"Not Found")</f>
        <v>Credit Card</v>
      </c>
      <c r="S2917">
        <f>_xlfn.XLOOKUP(A2917,Booking_data!$A$1:$A$6001,Booking_data!$N$1:$N$6001,"not Found")</f>
        <v>42</v>
      </c>
      <c r="T2917" t="str">
        <f>_xlfn.XLOOKUP(A2917,Booking_data!$A$1:$A$6001,Booking_data!$O$1:$O$6001,"Not Found")</f>
        <v>Other</v>
      </c>
      <c r="U2917" t="str">
        <f t="shared" si="228"/>
        <v>Middle Age</v>
      </c>
      <c r="V2917" t="str">
        <f t="shared" si="229"/>
        <v>Medium Booking</v>
      </c>
    </row>
    <row r="2918" spans="1:22" x14ac:dyDescent="0.25">
      <c r="A2918" t="s">
        <v>3149</v>
      </c>
      <c r="B2918" s="1">
        <v>46084</v>
      </c>
      <c r="C2918" s="1">
        <v>46116</v>
      </c>
      <c r="D2918" s="9">
        <v>0.39583333333333331</v>
      </c>
      <c r="E2918" t="str">
        <f t="shared" si="225"/>
        <v>Weekday</v>
      </c>
      <c r="F2918" t="str">
        <f t="shared" si="226"/>
        <v>Mar</v>
      </c>
      <c r="G2918" t="str">
        <f>_xlfn.XLOOKUP(A2918,Booking_data!$A$1:$A$6001,Booking_data!$D$1:$D$6001,"not found")</f>
        <v>M003</v>
      </c>
      <c r="H2918" t="str">
        <f>_xlfn.XLOOKUP(G2918,Movies_data!$A$1:$A$41,Movies_data!$B$1:$B$41,"not found")</f>
        <v>Vikram</v>
      </c>
      <c r="I2918" t="str">
        <f>_xlfn.XLOOKUP(G2918,Movies_data!$A$1:$A$41,Movies_data!$D$1:$D$41,"not found")</f>
        <v>Action</v>
      </c>
      <c r="J2918" t="str">
        <f>_xlfn.XLOOKUP(G2918,Movies_data!$A$1:$A$41,Movies_data!$C$1:$C$41,"not found")</f>
        <v>Tamil</v>
      </c>
      <c r="K2918">
        <f>_xlfn.XLOOKUP(G2918,Movies_data!$A$1:$A$41,Movies_data!$H$1:$H$41,"Not Found")</f>
        <v>8.3000000000000007</v>
      </c>
      <c r="L2918" t="str">
        <f>_xlfn.XLOOKUP(A2918,Booking_data!$A$1:$A$6001,Booking_data!$E$1:$E$6001,"not Found")</f>
        <v>C123</v>
      </c>
      <c r="M2918" t="str">
        <f>_xlfn.XLOOKUP(L2918,Cinemas_data!$A$1:$A$49,Cinemas_data!$I$1:$I$49,"not Found")</f>
        <v>City Pride Forum Mall</v>
      </c>
      <c r="N2918" t="str">
        <f>_xlfn.XLOOKUP(L2918,Cinemas_data!$A$1:$A$49,Cinemas_data!$C$1:$C$49,"not Found")</f>
        <v>Noida</v>
      </c>
      <c r="O2918">
        <f>_xlfn.XLOOKUP(A2918,Booking_data!$A$1:$A$6001,Booking_data!$H$1:$H$6001,"not found")</f>
        <v>4</v>
      </c>
      <c r="P2918">
        <f>_xlfn.XLOOKUP(A2918,Booking_data!$A$1:$A$6001,Booking_data!$I$1:$I$6001,"not Found")</f>
        <v>400</v>
      </c>
      <c r="Q2918">
        <f t="shared" si="227"/>
        <v>1600</v>
      </c>
      <c r="R2918" t="str">
        <f>_xlfn.XLOOKUP(A2918,Booking_data!$A$1:$A$6001,Booking_data!$L$1:$L$6001,"Not Found")</f>
        <v>Wallet</v>
      </c>
      <c r="S2918">
        <f>_xlfn.XLOOKUP(A2918,Booking_data!$A$1:$A$6001,Booking_data!$N$1:$N$6001,"not Found")</f>
        <v>52</v>
      </c>
      <c r="T2918" t="str">
        <f>_xlfn.XLOOKUP(A2918,Booking_data!$A$1:$A$6001,Booking_data!$O$1:$O$6001,"Not Found")</f>
        <v>Female</v>
      </c>
      <c r="U2918" t="str">
        <f t="shared" si="228"/>
        <v>Above 45</v>
      </c>
      <c r="V2918" t="str">
        <f t="shared" si="229"/>
        <v>Medium Booking</v>
      </c>
    </row>
    <row r="2919" spans="1:22" x14ac:dyDescent="0.25">
      <c r="A2919" t="s">
        <v>3150</v>
      </c>
      <c r="B2919" s="1">
        <v>46084</v>
      </c>
      <c r="C2919" s="1">
        <v>46059</v>
      </c>
      <c r="D2919" s="9">
        <v>0.39583333333333331</v>
      </c>
      <c r="E2919" t="str">
        <f t="shared" si="225"/>
        <v>Weekday</v>
      </c>
      <c r="F2919" t="str">
        <f t="shared" si="226"/>
        <v>Mar</v>
      </c>
      <c r="G2919" t="str">
        <f>_xlfn.XLOOKUP(A2919,Booking_data!$A$1:$A$6001,Booking_data!$D$1:$D$6001,"not found")</f>
        <v>M019</v>
      </c>
      <c r="H2919" t="str">
        <f>_xlfn.XLOOKUP(G2919,Movies_data!$A$1:$A$41,Movies_data!$B$1:$B$41,"not found")</f>
        <v>Animal</v>
      </c>
      <c r="I2919" t="str">
        <f>_xlfn.XLOOKUP(G2919,Movies_data!$A$1:$A$41,Movies_data!$D$1:$D$41,"not found")</f>
        <v>Drama</v>
      </c>
      <c r="J2919" t="str">
        <f>_xlfn.XLOOKUP(G2919,Movies_data!$A$1:$A$41,Movies_data!$C$1:$C$41,"not found")</f>
        <v>Hindi</v>
      </c>
      <c r="K2919">
        <f>_xlfn.XLOOKUP(G2919,Movies_data!$A$1:$A$41,Movies_data!$H$1:$H$41,"Not Found")</f>
        <v>6.1</v>
      </c>
      <c r="L2919" t="str">
        <f>_xlfn.XLOOKUP(A2919,Booking_data!$A$1:$A$6001,Booking_data!$E$1:$E$6001,"not Found")</f>
        <v>C051</v>
      </c>
      <c r="M2919" t="str">
        <f>_xlfn.XLOOKUP(L2919,Cinemas_data!$A$1:$A$49,Cinemas_data!$I$1:$I$49,"not Found")</f>
        <v>Asian Cinemas City Centre</v>
      </c>
      <c r="N2919" t="str">
        <f>_xlfn.XLOOKUP(L2919,Cinemas_data!$A$1:$A$49,Cinemas_data!$C$1:$C$49,"not Found")</f>
        <v>Bengaluru</v>
      </c>
      <c r="O2919">
        <f>_xlfn.XLOOKUP(A2919,Booking_data!$A$1:$A$6001,Booking_data!$H$1:$H$6001,"not found")</f>
        <v>4</v>
      </c>
      <c r="P2919">
        <f>_xlfn.XLOOKUP(A2919,Booking_data!$A$1:$A$6001,Booking_data!$I$1:$I$6001,"not Found")</f>
        <v>280</v>
      </c>
      <c r="Q2919">
        <f t="shared" si="227"/>
        <v>1120</v>
      </c>
      <c r="R2919" t="str">
        <f>_xlfn.XLOOKUP(A2919,Booking_data!$A$1:$A$6001,Booking_data!$L$1:$L$6001,"Not Found")</f>
        <v>Net Banking</v>
      </c>
      <c r="S2919">
        <f>_xlfn.XLOOKUP(A2919,Booking_data!$A$1:$A$6001,Booking_data!$N$1:$N$6001,"not Found")</f>
        <v>50</v>
      </c>
      <c r="T2919" t="str">
        <f>_xlfn.XLOOKUP(A2919,Booking_data!$A$1:$A$6001,Booking_data!$O$1:$O$6001,"Not Found")</f>
        <v>Other</v>
      </c>
      <c r="U2919" t="str">
        <f t="shared" si="228"/>
        <v>Above 45</v>
      </c>
      <c r="V2919" t="str">
        <f t="shared" si="229"/>
        <v>Medium Booking</v>
      </c>
    </row>
    <row r="2920" spans="1:22" x14ac:dyDescent="0.25">
      <c r="A2920" t="s">
        <v>3151</v>
      </c>
      <c r="B2920" s="1">
        <v>46084</v>
      </c>
      <c r="C2920" s="1">
        <v>46082</v>
      </c>
      <c r="D2920" s="9">
        <v>0.53125</v>
      </c>
      <c r="E2920" t="str">
        <f t="shared" si="225"/>
        <v>Weekday</v>
      </c>
      <c r="F2920" t="str">
        <f t="shared" si="226"/>
        <v>Mar</v>
      </c>
      <c r="G2920" t="str">
        <f>_xlfn.XLOOKUP(A2920,Booking_data!$A$1:$A$6001,Booking_data!$D$1:$D$6001,"not found")</f>
        <v>M012</v>
      </c>
      <c r="H2920" t="str">
        <f>_xlfn.XLOOKUP(G2920,Movies_data!$A$1:$A$41,Movies_data!$B$1:$B$41,"not found")</f>
        <v>RRR</v>
      </c>
      <c r="I2920" t="str">
        <f>_xlfn.XLOOKUP(G2920,Movies_data!$A$1:$A$41,Movies_data!$D$1:$D$41,"not found")</f>
        <v>Action</v>
      </c>
      <c r="J2920" t="str">
        <f>_xlfn.XLOOKUP(G2920,Movies_data!$A$1:$A$41,Movies_data!$C$1:$C$41,"not found")</f>
        <v>Telugu</v>
      </c>
      <c r="K2920">
        <f>_xlfn.XLOOKUP(G2920,Movies_data!$A$1:$A$41,Movies_data!$H$1:$H$41,"Not Found")</f>
        <v>7.8</v>
      </c>
      <c r="L2920" t="str">
        <f>_xlfn.XLOOKUP(A2920,Booking_data!$A$1:$A$6001,Booking_data!$E$1:$E$6001,"not Found")</f>
        <v>C092</v>
      </c>
      <c r="M2920" t="str">
        <f>_xlfn.XLOOKUP(L2920,Cinemas_data!$A$1:$A$49,Cinemas_data!$I$1:$I$49,"not Found")</f>
        <v>Miraj Cinemas Grand Mall</v>
      </c>
      <c r="N2920" t="str">
        <f>_xlfn.XLOOKUP(L2920,Cinemas_data!$A$1:$A$49,Cinemas_data!$C$1:$C$49,"not Found")</f>
        <v>Mumbai</v>
      </c>
      <c r="O2920">
        <f>_xlfn.XLOOKUP(A2920,Booking_data!$A$1:$A$6001,Booking_data!$H$1:$H$6001,"not found")</f>
        <v>2</v>
      </c>
      <c r="P2920">
        <f>_xlfn.XLOOKUP(A2920,Booking_data!$A$1:$A$6001,Booking_data!$I$1:$I$6001,"not Found")</f>
        <v>160</v>
      </c>
      <c r="Q2920">
        <f t="shared" si="227"/>
        <v>320</v>
      </c>
      <c r="R2920" t="str">
        <f>_xlfn.XLOOKUP(A2920,Booking_data!$A$1:$A$6001,Booking_data!$L$1:$L$6001,"Not Found")</f>
        <v>UPI</v>
      </c>
      <c r="S2920">
        <f>_xlfn.XLOOKUP(A2920,Booking_data!$A$1:$A$6001,Booking_data!$N$1:$N$6001,"not Found")</f>
        <v>48</v>
      </c>
      <c r="T2920" t="str">
        <f>_xlfn.XLOOKUP(A2920,Booking_data!$A$1:$A$6001,Booking_data!$O$1:$O$6001,"Not Found")</f>
        <v>Other</v>
      </c>
      <c r="U2920" t="str">
        <f t="shared" si="228"/>
        <v>Above 45</v>
      </c>
      <c r="V2920" t="str">
        <f t="shared" si="229"/>
        <v>Low Booking</v>
      </c>
    </row>
    <row r="2921" spans="1:22" x14ac:dyDescent="0.25">
      <c r="A2921" t="s">
        <v>3152</v>
      </c>
      <c r="B2921" s="1">
        <v>46084</v>
      </c>
      <c r="C2921" s="1">
        <v>46069</v>
      </c>
      <c r="D2921" s="9">
        <v>0.88541666666666663</v>
      </c>
      <c r="E2921" t="str">
        <f t="shared" si="225"/>
        <v>Weekday</v>
      </c>
      <c r="F2921" t="str">
        <f t="shared" si="226"/>
        <v>Mar</v>
      </c>
      <c r="G2921" t="str">
        <f>_xlfn.XLOOKUP(A2921,Booking_data!$A$1:$A$6001,Booking_data!$D$1:$D$6001,"not found")</f>
        <v>M038</v>
      </c>
      <c r="H2921" t="str">
        <f>_xlfn.XLOOKUP(G2921,Movies_data!$A$1:$A$41,Movies_data!$B$1:$B$41,"not found")</f>
        <v>Barbie</v>
      </c>
      <c r="I2921" t="str">
        <f>_xlfn.XLOOKUP(G2921,Movies_data!$A$1:$A$41,Movies_data!$D$1:$D$41,"not found")</f>
        <v>Comedy</v>
      </c>
      <c r="J2921" t="str">
        <f>_xlfn.XLOOKUP(G2921,Movies_data!$A$1:$A$41,Movies_data!$C$1:$C$41,"not found")</f>
        <v>English</v>
      </c>
      <c r="K2921">
        <f>_xlfn.XLOOKUP(G2921,Movies_data!$A$1:$A$41,Movies_data!$H$1:$H$41,"Not Found")</f>
        <v>6.8</v>
      </c>
      <c r="L2921" t="str">
        <f>_xlfn.XLOOKUP(A2921,Booking_data!$A$1:$A$6001,Booking_data!$E$1:$E$6001,"not Found")</f>
        <v>C073</v>
      </c>
      <c r="M2921" t="str">
        <f>_xlfn.XLOOKUP(L2921,Cinemas_data!$A$1:$A$49,Cinemas_data!$I$1:$I$49,"not Found")</f>
        <v>Cinepolis Forum Mall</v>
      </c>
      <c r="N2921" t="str">
        <f>_xlfn.XLOOKUP(L2921,Cinemas_data!$A$1:$A$49,Cinemas_data!$C$1:$C$49,"not Found")</f>
        <v>Hyderabad</v>
      </c>
      <c r="O2921">
        <f>_xlfn.XLOOKUP(A2921,Booking_data!$A$1:$A$6001,Booking_data!$H$1:$H$6001,"not found")</f>
        <v>3</v>
      </c>
      <c r="P2921">
        <f>_xlfn.XLOOKUP(A2921,Booking_data!$A$1:$A$6001,Booking_data!$I$1:$I$6001,"not Found")</f>
        <v>420</v>
      </c>
      <c r="Q2921">
        <f t="shared" si="227"/>
        <v>1260</v>
      </c>
      <c r="R2921" t="str">
        <f>_xlfn.XLOOKUP(A2921,Booking_data!$A$1:$A$6001,Booking_data!$L$1:$L$6001,"Not Found")</f>
        <v>Credit Card</v>
      </c>
      <c r="S2921">
        <f>_xlfn.XLOOKUP(A2921,Booking_data!$A$1:$A$6001,Booking_data!$N$1:$N$6001,"not Found")</f>
        <v>49</v>
      </c>
      <c r="T2921" t="str">
        <f>_xlfn.XLOOKUP(A2921,Booking_data!$A$1:$A$6001,Booking_data!$O$1:$O$6001,"Not Found")</f>
        <v>Other</v>
      </c>
      <c r="U2921" t="str">
        <f t="shared" si="228"/>
        <v>Above 45</v>
      </c>
      <c r="V2921" t="str">
        <f t="shared" si="229"/>
        <v>Medium Booking</v>
      </c>
    </row>
    <row r="2922" spans="1:22" x14ac:dyDescent="0.25">
      <c r="A2922" t="s">
        <v>3153</v>
      </c>
      <c r="B2922" s="1">
        <v>46084</v>
      </c>
      <c r="C2922" s="1">
        <v>46033</v>
      </c>
      <c r="D2922" s="9">
        <v>0.53125</v>
      </c>
      <c r="E2922" t="str">
        <f t="shared" si="225"/>
        <v>Weekday</v>
      </c>
      <c r="F2922" t="str">
        <f t="shared" si="226"/>
        <v>Mar</v>
      </c>
      <c r="G2922" t="str">
        <f>_xlfn.XLOOKUP(A2922,Booking_data!$A$1:$A$6001,Booking_data!$D$1:$D$6001,"not found")</f>
        <v>M015</v>
      </c>
      <c r="H2922" t="str">
        <f>_xlfn.XLOOKUP(G2922,Movies_data!$A$1:$A$41,Movies_data!$B$1:$B$41,"not found")</f>
        <v>Kalki 2898 AD</v>
      </c>
      <c r="I2922" t="str">
        <f>_xlfn.XLOOKUP(G2922,Movies_data!$A$1:$A$41,Movies_data!$D$1:$D$41,"not found")</f>
        <v>Sci-Fi</v>
      </c>
      <c r="J2922" t="str">
        <f>_xlfn.XLOOKUP(G2922,Movies_data!$A$1:$A$41,Movies_data!$C$1:$C$41,"not found")</f>
        <v>Telugu</v>
      </c>
      <c r="K2922">
        <f>_xlfn.XLOOKUP(G2922,Movies_data!$A$1:$A$41,Movies_data!$H$1:$H$41,"Not Found")</f>
        <v>7</v>
      </c>
      <c r="L2922" t="str">
        <f>_xlfn.XLOOKUP(A2922,Booking_data!$A$1:$A$6001,Booking_data!$E$1:$E$6001,"not Found")</f>
        <v>C052</v>
      </c>
      <c r="M2922" t="str">
        <f>_xlfn.XLOOKUP(L2922,Cinemas_data!$A$1:$A$49,Cinemas_data!$I$1:$I$49,"not Found")</f>
        <v>City Pride Grand Mall</v>
      </c>
      <c r="N2922" t="str">
        <f>_xlfn.XLOOKUP(L2922,Cinemas_data!$A$1:$A$49,Cinemas_data!$C$1:$C$49,"not Found")</f>
        <v>Bengaluru</v>
      </c>
      <c r="O2922">
        <f>_xlfn.XLOOKUP(A2922,Booking_data!$A$1:$A$6001,Booking_data!$H$1:$H$6001,"not found")</f>
        <v>3</v>
      </c>
      <c r="P2922">
        <f>_xlfn.XLOOKUP(A2922,Booking_data!$A$1:$A$6001,Booking_data!$I$1:$I$6001,"not Found")</f>
        <v>200</v>
      </c>
      <c r="Q2922">
        <f t="shared" si="227"/>
        <v>600</v>
      </c>
      <c r="R2922" t="str">
        <f>_xlfn.XLOOKUP(A2922,Booking_data!$A$1:$A$6001,Booking_data!$L$1:$L$6001,"Not Found")</f>
        <v>Debit Card</v>
      </c>
      <c r="S2922">
        <f>_xlfn.XLOOKUP(A2922,Booking_data!$A$1:$A$6001,Booking_data!$N$1:$N$6001,"not Found")</f>
        <v>60</v>
      </c>
      <c r="T2922" t="str">
        <f>_xlfn.XLOOKUP(A2922,Booking_data!$A$1:$A$6001,Booking_data!$O$1:$O$6001,"Not Found")</f>
        <v>Other</v>
      </c>
      <c r="U2922" t="str">
        <f t="shared" si="228"/>
        <v>Above 45</v>
      </c>
      <c r="V2922" t="str">
        <f t="shared" si="229"/>
        <v>Medium Booking</v>
      </c>
    </row>
    <row r="2923" spans="1:22" x14ac:dyDescent="0.25">
      <c r="A2923" t="s">
        <v>3154</v>
      </c>
      <c r="B2923" s="1">
        <v>46084</v>
      </c>
      <c r="C2923" s="1">
        <v>46062</v>
      </c>
      <c r="D2923" s="9">
        <v>0.9375</v>
      </c>
      <c r="E2923" t="str">
        <f t="shared" si="225"/>
        <v>Weekday</v>
      </c>
      <c r="F2923" t="str">
        <f t="shared" si="226"/>
        <v>Mar</v>
      </c>
      <c r="G2923" t="str">
        <f>_xlfn.XLOOKUP(A2923,Booking_data!$A$1:$A$6001,Booking_data!$D$1:$D$6001,"not found")</f>
        <v>M038</v>
      </c>
      <c r="H2923" t="str">
        <f>_xlfn.XLOOKUP(G2923,Movies_data!$A$1:$A$41,Movies_data!$B$1:$B$41,"not found")</f>
        <v>Barbie</v>
      </c>
      <c r="I2923" t="str">
        <f>_xlfn.XLOOKUP(G2923,Movies_data!$A$1:$A$41,Movies_data!$D$1:$D$41,"not found")</f>
        <v>Comedy</v>
      </c>
      <c r="J2923" t="str">
        <f>_xlfn.XLOOKUP(G2923,Movies_data!$A$1:$A$41,Movies_data!$C$1:$C$41,"not found")</f>
        <v>English</v>
      </c>
      <c r="K2923">
        <f>_xlfn.XLOOKUP(G2923,Movies_data!$A$1:$A$41,Movies_data!$H$1:$H$41,"Not Found")</f>
        <v>6.8</v>
      </c>
      <c r="L2923" t="str">
        <f>_xlfn.XLOOKUP(A2923,Booking_data!$A$1:$A$6001,Booking_data!$E$1:$E$6001,"not Found")</f>
        <v>C081</v>
      </c>
      <c r="M2923" t="str">
        <f>_xlfn.XLOOKUP(L2923,Cinemas_data!$A$1:$A$49,Cinemas_data!$I$1:$I$49,"not Found")</f>
        <v>INOX City Centre</v>
      </c>
      <c r="N2923" t="str">
        <f>_xlfn.XLOOKUP(L2923,Cinemas_data!$A$1:$A$49,Cinemas_data!$C$1:$C$49,"not Found")</f>
        <v>Vijayawada</v>
      </c>
      <c r="O2923">
        <f>_xlfn.XLOOKUP(A2923,Booking_data!$A$1:$A$6001,Booking_data!$H$1:$H$6001,"not found")</f>
        <v>3</v>
      </c>
      <c r="P2923">
        <f>_xlfn.XLOOKUP(A2923,Booking_data!$A$1:$A$6001,Booking_data!$I$1:$I$6001,"not Found")</f>
        <v>280</v>
      </c>
      <c r="Q2923">
        <f t="shared" si="227"/>
        <v>840</v>
      </c>
      <c r="R2923" t="str">
        <f>_xlfn.XLOOKUP(A2923,Booking_data!$A$1:$A$6001,Booking_data!$L$1:$L$6001,"Not Found")</f>
        <v>UPI</v>
      </c>
      <c r="S2923">
        <f>_xlfn.XLOOKUP(A2923,Booking_data!$A$1:$A$6001,Booking_data!$N$1:$N$6001,"not Found")</f>
        <v>21</v>
      </c>
      <c r="T2923" t="str">
        <f>_xlfn.XLOOKUP(A2923,Booking_data!$A$1:$A$6001,Booking_data!$O$1:$O$6001,"Not Found")</f>
        <v>Female</v>
      </c>
      <c r="U2923" t="str">
        <f t="shared" si="228"/>
        <v>Youngster</v>
      </c>
      <c r="V2923" t="str">
        <f t="shared" si="229"/>
        <v>Medium Booking</v>
      </c>
    </row>
    <row r="2924" spans="1:22" x14ac:dyDescent="0.25">
      <c r="A2924" t="s">
        <v>3155</v>
      </c>
      <c r="B2924" s="1">
        <v>46084</v>
      </c>
      <c r="C2924" s="1">
        <v>46158</v>
      </c>
      <c r="D2924" s="9">
        <v>0.64583333333333337</v>
      </c>
      <c r="E2924" t="str">
        <f t="shared" si="225"/>
        <v>Weekday</v>
      </c>
      <c r="F2924" t="str">
        <f t="shared" si="226"/>
        <v>Mar</v>
      </c>
      <c r="G2924" t="str">
        <f>_xlfn.XLOOKUP(A2924,Booking_data!$A$1:$A$6001,Booking_data!$D$1:$D$6001,"not found")</f>
        <v>M018</v>
      </c>
      <c r="H2924" t="str">
        <f>_xlfn.XLOOKUP(G2924,Movies_data!$A$1:$A$41,Movies_data!$B$1:$B$41,"not found")</f>
        <v>Sita Ramam</v>
      </c>
      <c r="I2924" t="str">
        <f>_xlfn.XLOOKUP(G2924,Movies_data!$A$1:$A$41,Movies_data!$D$1:$D$41,"not found")</f>
        <v>Romance</v>
      </c>
      <c r="J2924" t="str">
        <f>_xlfn.XLOOKUP(G2924,Movies_data!$A$1:$A$41,Movies_data!$C$1:$C$41,"not found")</f>
        <v>Telugu</v>
      </c>
      <c r="K2924">
        <f>_xlfn.XLOOKUP(G2924,Movies_data!$A$1:$A$41,Movies_data!$H$1:$H$41,"Not Found")</f>
        <v>8.5</v>
      </c>
      <c r="L2924" t="str">
        <f>_xlfn.XLOOKUP(A2924,Booking_data!$A$1:$A$6001,Booking_data!$E$1:$E$6001,"not Found")</f>
        <v>C103</v>
      </c>
      <c r="M2924" t="str">
        <f>_xlfn.XLOOKUP(L2924,Cinemas_data!$A$1:$A$49,Cinemas_data!$I$1:$I$49,"not Found")</f>
        <v>MovieMax Forum Mall</v>
      </c>
      <c r="N2924" t="str">
        <f>_xlfn.XLOOKUP(L2924,Cinemas_data!$A$1:$A$49,Cinemas_data!$C$1:$C$49,"not Found")</f>
        <v>Pune</v>
      </c>
      <c r="O2924">
        <f>_xlfn.XLOOKUP(A2924,Booking_data!$A$1:$A$6001,Booking_data!$H$1:$H$6001,"not found")</f>
        <v>2</v>
      </c>
      <c r="P2924">
        <f>_xlfn.XLOOKUP(A2924,Booking_data!$A$1:$A$6001,Booking_data!$I$1:$I$6001,"not Found")</f>
        <v>180</v>
      </c>
      <c r="Q2924">
        <f t="shared" si="227"/>
        <v>360</v>
      </c>
      <c r="R2924" t="str">
        <f>_xlfn.XLOOKUP(A2924,Booking_data!$A$1:$A$6001,Booking_data!$L$1:$L$6001,"Not Found")</f>
        <v>Wallet</v>
      </c>
      <c r="S2924">
        <f>_xlfn.XLOOKUP(A2924,Booking_data!$A$1:$A$6001,Booking_data!$N$1:$N$6001,"not Found")</f>
        <v>27</v>
      </c>
      <c r="T2924" t="str">
        <f>_xlfn.XLOOKUP(A2924,Booking_data!$A$1:$A$6001,Booking_data!$O$1:$O$6001,"Not Found")</f>
        <v>Other</v>
      </c>
      <c r="U2924" t="str">
        <f t="shared" si="228"/>
        <v>Youngster</v>
      </c>
      <c r="V2924" t="str">
        <f t="shared" si="229"/>
        <v>Low Booking</v>
      </c>
    </row>
    <row r="2925" spans="1:22" x14ac:dyDescent="0.25">
      <c r="A2925" t="s">
        <v>3156</v>
      </c>
      <c r="B2925" s="1">
        <v>46084</v>
      </c>
      <c r="C2925" s="1">
        <v>46156</v>
      </c>
      <c r="D2925" s="9">
        <v>0.39583333333333331</v>
      </c>
      <c r="E2925" t="str">
        <f t="shared" si="225"/>
        <v>Weekday</v>
      </c>
      <c r="F2925" t="str">
        <f t="shared" si="226"/>
        <v>Mar</v>
      </c>
      <c r="G2925" t="str">
        <f>_xlfn.XLOOKUP(A2925,Booking_data!$A$1:$A$6001,Booking_data!$D$1:$D$6001,"not found")</f>
        <v>M004</v>
      </c>
      <c r="H2925" t="str">
        <f>_xlfn.XLOOKUP(G2925,Movies_data!$A$1:$A$41,Movies_data!$B$1:$B$41,"not found")</f>
        <v>Ponniyin Selvan I</v>
      </c>
      <c r="I2925" t="str">
        <f>_xlfn.XLOOKUP(G2925,Movies_data!$A$1:$A$41,Movies_data!$D$1:$D$41,"not found")</f>
        <v>Drama</v>
      </c>
      <c r="J2925" t="str">
        <f>_xlfn.XLOOKUP(G2925,Movies_data!$A$1:$A$41,Movies_data!$C$1:$C$41,"not found")</f>
        <v>Tamil</v>
      </c>
      <c r="K2925">
        <f>_xlfn.XLOOKUP(G2925,Movies_data!$A$1:$A$41,Movies_data!$H$1:$H$41,"Not Found")</f>
        <v>7.6</v>
      </c>
      <c r="L2925" t="str">
        <f>_xlfn.XLOOKUP(A2925,Booking_data!$A$1:$A$6001,Booking_data!$E$1:$E$6001,"not Found")</f>
        <v>C162</v>
      </c>
      <c r="M2925" t="str">
        <f>_xlfn.XLOOKUP(L2925,Cinemas_data!$A$1:$A$49,Cinemas_data!$I$1:$I$49,"not Found")</f>
        <v>Cinepolis Grand Mall</v>
      </c>
      <c r="N2925" t="str">
        <f>_xlfn.XLOOKUP(L2925,Cinemas_data!$A$1:$A$49,Cinemas_data!$C$1:$C$49,"not Found")</f>
        <v>Thiruvananthapuram</v>
      </c>
      <c r="O2925">
        <f>_xlfn.XLOOKUP(A2925,Booking_data!$A$1:$A$6001,Booking_data!$H$1:$H$6001,"not found")</f>
        <v>6</v>
      </c>
      <c r="P2925">
        <f>_xlfn.XLOOKUP(A2925,Booking_data!$A$1:$A$6001,Booking_data!$I$1:$I$6001,"not Found")</f>
        <v>340</v>
      </c>
      <c r="Q2925">
        <f t="shared" si="227"/>
        <v>2040</v>
      </c>
      <c r="R2925" t="str">
        <f>_xlfn.XLOOKUP(A2925,Booking_data!$A$1:$A$6001,Booking_data!$L$1:$L$6001,"Not Found")</f>
        <v>Debit Card</v>
      </c>
      <c r="S2925">
        <f>_xlfn.XLOOKUP(A2925,Booking_data!$A$1:$A$6001,Booking_data!$N$1:$N$6001,"not Found")</f>
        <v>28</v>
      </c>
      <c r="T2925" t="str">
        <f>_xlfn.XLOOKUP(A2925,Booking_data!$A$1:$A$6001,Booking_data!$O$1:$O$6001,"Not Found")</f>
        <v>Male</v>
      </c>
      <c r="U2925" t="str">
        <f t="shared" si="228"/>
        <v>Youngster</v>
      </c>
      <c r="V2925" t="str">
        <f t="shared" si="229"/>
        <v>High Booking</v>
      </c>
    </row>
    <row r="2926" spans="1:22" x14ac:dyDescent="0.25">
      <c r="A2926" t="s">
        <v>3157</v>
      </c>
      <c r="B2926" s="1">
        <v>46084</v>
      </c>
      <c r="C2926" s="1">
        <v>46180</v>
      </c>
      <c r="D2926" s="9">
        <v>0.64583333333333337</v>
      </c>
      <c r="E2926" t="str">
        <f t="shared" si="225"/>
        <v>Weekday</v>
      </c>
      <c r="F2926" t="str">
        <f t="shared" si="226"/>
        <v>Mar</v>
      </c>
      <c r="G2926" t="str">
        <f>_xlfn.XLOOKUP(A2926,Booking_data!$A$1:$A$6001,Booking_data!$D$1:$D$6001,"not found")</f>
        <v>M013</v>
      </c>
      <c r="H2926" t="str">
        <f>_xlfn.XLOOKUP(G2926,Movies_data!$A$1:$A$41,Movies_data!$B$1:$B$41,"not found")</f>
        <v>Salaar</v>
      </c>
      <c r="I2926" t="str">
        <f>_xlfn.XLOOKUP(G2926,Movies_data!$A$1:$A$41,Movies_data!$D$1:$D$41,"not found")</f>
        <v>Action</v>
      </c>
      <c r="J2926" t="str">
        <f>_xlfn.XLOOKUP(G2926,Movies_data!$A$1:$A$41,Movies_data!$C$1:$C$41,"not found")</f>
        <v>Telugu</v>
      </c>
      <c r="K2926">
        <f>_xlfn.XLOOKUP(G2926,Movies_data!$A$1:$A$41,Movies_data!$H$1:$H$41,"Not Found")</f>
        <v>6.5</v>
      </c>
      <c r="L2926" t="str">
        <f>_xlfn.XLOOKUP(A2926,Booking_data!$A$1:$A$6001,Booking_data!$E$1:$E$6001,"not Found")</f>
        <v>C093</v>
      </c>
      <c r="M2926" t="str">
        <f>_xlfn.XLOOKUP(L2926,Cinemas_data!$A$1:$A$49,Cinemas_data!$I$1:$I$49,"not Found")</f>
        <v>Mukta A2 Cinemas Forum Mall</v>
      </c>
      <c r="N2926" t="str">
        <f>_xlfn.XLOOKUP(L2926,Cinemas_data!$A$1:$A$49,Cinemas_data!$C$1:$C$49,"not Found")</f>
        <v>Mumbai</v>
      </c>
      <c r="O2926">
        <f>_xlfn.XLOOKUP(A2926,Booking_data!$A$1:$A$6001,Booking_data!$H$1:$H$6001,"not found")</f>
        <v>3</v>
      </c>
      <c r="P2926">
        <f>_xlfn.XLOOKUP(A2926,Booking_data!$A$1:$A$6001,Booking_data!$I$1:$I$6001,"not Found")</f>
        <v>240</v>
      </c>
      <c r="Q2926">
        <f t="shared" si="227"/>
        <v>720</v>
      </c>
      <c r="R2926" t="str">
        <f>_xlfn.XLOOKUP(A2926,Booking_data!$A$1:$A$6001,Booking_data!$L$1:$L$6001,"Not Found")</f>
        <v>Net Banking</v>
      </c>
      <c r="S2926">
        <f>_xlfn.XLOOKUP(A2926,Booking_data!$A$1:$A$6001,Booking_data!$N$1:$N$6001,"not Found")</f>
        <v>44</v>
      </c>
      <c r="T2926" t="str">
        <f>_xlfn.XLOOKUP(A2926,Booking_data!$A$1:$A$6001,Booking_data!$O$1:$O$6001,"Not Found")</f>
        <v>Female</v>
      </c>
      <c r="U2926" t="str">
        <f t="shared" si="228"/>
        <v>Middle Age</v>
      </c>
      <c r="V2926" t="str">
        <f t="shared" si="229"/>
        <v>Medium Booking</v>
      </c>
    </row>
    <row r="2927" spans="1:22" x14ac:dyDescent="0.25">
      <c r="A2927" t="s">
        <v>3158</v>
      </c>
      <c r="B2927" s="1">
        <v>46084</v>
      </c>
      <c r="C2927" s="1">
        <v>46155</v>
      </c>
      <c r="D2927" s="9">
        <v>0.9375</v>
      </c>
      <c r="E2927" t="str">
        <f t="shared" si="225"/>
        <v>Weekday</v>
      </c>
      <c r="F2927" t="str">
        <f t="shared" si="226"/>
        <v>Mar</v>
      </c>
      <c r="G2927" t="str">
        <f>_xlfn.XLOOKUP(A2927,Booking_data!$A$1:$A$6001,Booking_data!$D$1:$D$6001,"not found")</f>
        <v>M038</v>
      </c>
      <c r="H2927" t="str">
        <f>_xlfn.XLOOKUP(G2927,Movies_data!$A$1:$A$41,Movies_data!$B$1:$B$41,"not found")</f>
        <v>Barbie</v>
      </c>
      <c r="I2927" t="str">
        <f>_xlfn.XLOOKUP(G2927,Movies_data!$A$1:$A$41,Movies_data!$D$1:$D$41,"not found")</f>
        <v>Comedy</v>
      </c>
      <c r="J2927" t="str">
        <f>_xlfn.XLOOKUP(G2927,Movies_data!$A$1:$A$41,Movies_data!$C$1:$C$41,"not found")</f>
        <v>English</v>
      </c>
      <c r="K2927">
        <f>_xlfn.XLOOKUP(G2927,Movies_data!$A$1:$A$41,Movies_data!$H$1:$H$41,"Not Found")</f>
        <v>6.8</v>
      </c>
      <c r="L2927" t="str">
        <f>_xlfn.XLOOKUP(A2927,Booking_data!$A$1:$A$6001,Booking_data!$E$1:$E$6001,"not Found")</f>
        <v>C161</v>
      </c>
      <c r="M2927" t="str">
        <f>_xlfn.XLOOKUP(L2927,Cinemas_data!$A$1:$A$49,Cinemas_data!$I$1:$I$49,"not Found")</f>
        <v>INOX City Centre</v>
      </c>
      <c r="N2927" t="str">
        <f>_xlfn.XLOOKUP(L2927,Cinemas_data!$A$1:$A$49,Cinemas_data!$C$1:$C$49,"not Found")</f>
        <v>Thiruvananthapuram</v>
      </c>
      <c r="O2927">
        <f>_xlfn.XLOOKUP(A2927,Booking_data!$A$1:$A$6001,Booking_data!$H$1:$H$6001,"not found")</f>
        <v>1</v>
      </c>
      <c r="P2927">
        <f>_xlfn.XLOOKUP(A2927,Booking_data!$A$1:$A$6001,Booking_data!$I$1:$I$6001,"not Found")</f>
        <v>360</v>
      </c>
      <c r="Q2927">
        <f t="shared" si="227"/>
        <v>360</v>
      </c>
      <c r="R2927" t="str">
        <f>_xlfn.XLOOKUP(A2927,Booking_data!$A$1:$A$6001,Booking_data!$L$1:$L$6001,"Not Found")</f>
        <v>UPI</v>
      </c>
      <c r="S2927">
        <f>_xlfn.XLOOKUP(A2927,Booking_data!$A$1:$A$6001,Booking_data!$N$1:$N$6001,"not Found")</f>
        <v>35</v>
      </c>
      <c r="T2927" t="str">
        <f>_xlfn.XLOOKUP(A2927,Booking_data!$A$1:$A$6001,Booking_data!$O$1:$O$6001,"Not Found")</f>
        <v>Male</v>
      </c>
      <c r="U2927" t="str">
        <f t="shared" si="228"/>
        <v>Middle Age</v>
      </c>
      <c r="V2927" t="str">
        <f t="shared" si="229"/>
        <v>Low Booking</v>
      </c>
    </row>
    <row r="2928" spans="1:22" x14ac:dyDescent="0.25">
      <c r="A2928" t="s">
        <v>3159</v>
      </c>
      <c r="B2928" s="1">
        <v>46084</v>
      </c>
      <c r="C2928" s="1">
        <v>46170</v>
      </c>
      <c r="D2928" s="9">
        <v>0.77083333333333337</v>
      </c>
      <c r="E2928" t="str">
        <f t="shared" si="225"/>
        <v>Weekday</v>
      </c>
      <c r="F2928" t="str">
        <f t="shared" si="226"/>
        <v>Mar</v>
      </c>
      <c r="G2928" t="str">
        <f>_xlfn.XLOOKUP(A2928,Booking_data!$A$1:$A$6001,Booking_data!$D$1:$D$6001,"not found")</f>
        <v>M020</v>
      </c>
      <c r="H2928" t="str">
        <f>_xlfn.XLOOKUP(G2928,Movies_data!$A$1:$A$41,Movies_data!$B$1:$B$41,"not found")</f>
        <v>Jawan</v>
      </c>
      <c r="I2928" t="str">
        <f>_xlfn.XLOOKUP(G2928,Movies_data!$A$1:$A$41,Movies_data!$D$1:$D$41,"not found")</f>
        <v>Action</v>
      </c>
      <c r="J2928" t="str">
        <f>_xlfn.XLOOKUP(G2928,Movies_data!$A$1:$A$41,Movies_data!$C$1:$C$41,"not found")</f>
        <v>Hindi</v>
      </c>
      <c r="K2928">
        <f>_xlfn.XLOOKUP(G2928,Movies_data!$A$1:$A$41,Movies_data!$H$1:$H$41,"Not Found")</f>
        <v>7</v>
      </c>
      <c r="L2928" t="str">
        <f>_xlfn.XLOOKUP(A2928,Booking_data!$A$1:$A$6001,Booking_data!$E$1:$E$6001,"not Found")</f>
        <v>C071</v>
      </c>
      <c r="M2928" t="str">
        <f>_xlfn.XLOOKUP(L2928,Cinemas_data!$A$1:$A$49,Cinemas_data!$I$1:$I$49,"not Found")</f>
        <v>PVR City Centre</v>
      </c>
      <c r="N2928" t="str">
        <f>_xlfn.XLOOKUP(L2928,Cinemas_data!$A$1:$A$49,Cinemas_data!$C$1:$C$49,"not Found")</f>
        <v>Hyderabad</v>
      </c>
      <c r="O2928">
        <f>_xlfn.XLOOKUP(A2928,Booking_data!$A$1:$A$6001,Booking_data!$H$1:$H$6001,"not found")</f>
        <v>4</v>
      </c>
      <c r="P2928">
        <f>_xlfn.XLOOKUP(A2928,Booking_data!$A$1:$A$6001,Booking_data!$I$1:$I$6001,"not Found")</f>
        <v>180</v>
      </c>
      <c r="Q2928">
        <f t="shared" si="227"/>
        <v>720</v>
      </c>
      <c r="R2928" t="str">
        <f>_xlfn.XLOOKUP(A2928,Booking_data!$A$1:$A$6001,Booking_data!$L$1:$L$6001,"Not Found")</f>
        <v>Net Banking</v>
      </c>
      <c r="S2928">
        <f>_xlfn.XLOOKUP(A2928,Booking_data!$A$1:$A$6001,Booking_data!$N$1:$N$6001,"not Found")</f>
        <v>38</v>
      </c>
      <c r="T2928" t="str">
        <f>_xlfn.XLOOKUP(A2928,Booking_data!$A$1:$A$6001,Booking_data!$O$1:$O$6001,"Not Found")</f>
        <v>Female</v>
      </c>
      <c r="U2928" t="str">
        <f t="shared" si="228"/>
        <v>Middle Age</v>
      </c>
      <c r="V2928" t="str">
        <f t="shared" si="229"/>
        <v>Medium Booking</v>
      </c>
    </row>
    <row r="2929" spans="1:22" x14ac:dyDescent="0.25">
      <c r="A2929" t="s">
        <v>3160</v>
      </c>
      <c r="B2929" s="1">
        <v>46084</v>
      </c>
      <c r="C2929" s="1">
        <v>46089</v>
      </c>
      <c r="D2929" s="9">
        <v>0.39583333333333331</v>
      </c>
      <c r="E2929" t="str">
        <f t="shared" si="225"/>
        <v>Weekday</v>
      </c>
      <c r="F2929" t="str">
        <f t="shared" si="226"/>
        <v>Mar</v>
      </c>
      <c r="G2929" t="str">
        <f>_xlfn.XLOOKUP(A2929,Booking_data!$A$1:$A$6001,Booking_data!$D$1:$D$6001,"not found")</f>
        <v>M009</v>
      </c>
      <c r="H2929" t="str">
        <f>_xlfn.XLOOKUP(G2929,Movies_data!$A$1:$A$41,Movies_data!$B$1:$B$41,"not found")</f>
        <v>Amaran</v>
      </c>
      <c r="I2929" t="str">
        <f>_xlfn.XLOOKUP(G2929,Movies_data!$A$1:$A$41,Movies_data!$D$1:$D$41,"not found")</f>
        <v>Biography</v>
      </c>
      <c r="J2929" t="str">
        <f>_xlfn.XLOOKUP(G2929,Movies_data!$A$1:$A$41,Movies_data!$C$1:$C$41,"not found")</f>
        <v>Tamil</v>
      </c>
      <c r="K2929">
        <f>_xlfn.XLOOKUP(G2929,Movies_data!$A$1:$A$41,Movies_data!$H$1:$H$41,"Not Found")</f>
        <v>8.3000000000000007</v>
      </c>
      <c r="L2929" t="str">
        <f>_xlfn.XLOOKUP(A2929,Booking_data!$A$1:$A$6001,Booking_data!$E$1:$E$6001,"not Found")</f>
        <v>C081</v>
      </c>
      <c r="M2929" t="str">
        <f>_xlfn.XLOOKUP(L2929,Cinemas_data!$A$1:$A$49,Cinemas_data!$I$1:$I$49,"not Found")</f>
        <v>INOX City Centre</v>
      </c>
      <c r="N2929" t="str">
        <f>_xlfn.XLOOKUP(L2929,Cinemas_data!$A$1:$A$49,Cinemas_data!$C$1:$C$49,"not Found")</f>
        <v>Vijayawada</v>
      </c>
      <c r="O2929">
        <f>_xlfn.XLOOKUP(A2929,Booking_data!$A$1:$A$6001,Booking_data!$H$1:$H$6001,"not found")</f>
        <v>4</v>
      </c>
      <c r="P2929">
        <f>_xlfn.XLOOKUP(A2929,Booking_data!$A$1:$A$6001,Booking_data!$I$1:$I$6001,"not Found")</f>
        <v>200</v>
      </c>
      <c r="Q2929">
        <f t="shared" si="227"/>
        <v>800</v>
      </c>
      <c r="R2929" t="str">
        <f>_xlfn.XLOOKUP(A2929,Booking_data!$A$1:$A$6001,Booking_data!$L$1:$L$6001,"Not Found")</f>
        <v>Wallet</v>
      </c>
      <c r="S2929">
        <f>_xlfn.XLOOKUP(A2929,Booking_data!$A$1:$A$6001,Booking_data!$N$1:$N$6001,"not Found")</f>
        <v>55</v>
      </c>
      <c r="T2929" t="str">
        <f>_xlfn.XLOOKUP(A2929,Booking_data!$A$1:$A$6001,Booking_data!$O$1:$O$6001,"Not Found")</f>
        <v>Female</v>
      </c>
      <c r="U2929" t="str">
        <f t="shared" si="228"/>
        <v>Above 45</v>
      </c>
      <c r="V2929" t="str">
        <f t="shared" si="229"/>
        <v>Medium Booking</v>
      </c>
    </row>
    <row r="2930" spans="1:22" x14ac:dyDescent="0.25">
      <c r="A2930" t="s">
        <v>3161</v>
      </c>
      <c r="B2930" s="1">
        <v>46084</v>
      </c>
      <c r="C2930" s="1">
        <v>46139</v>
      </c>
      <c r="D2930" s="9">
        <v>0.88541666666666663</v>
      </c>
      <c r="E2930" t="str">
        <f t="shared" si="225"/>
        <v>Weekday</v>
      </c>
      <c r="F2930" t="str">
        <f t="shared" si="226"/>
        <v>Mar</v>
      </c>
      <c r="G2930" t="str">
        <f>_xlfn.XLOOKUP(A2930,Booking_data!$A$1:$A$6001,Booking_data!$D$1:$D$6001,"not found")</f>
        <v>M004</v>
      </c>
      <c r="H2930" t="str">
        <f>_xlfn.XLOOKUP(G2930,Movies_data!$A$1:$A$41,Movies_data!$B$1:$B$41,"not found")</f>
        <v>Ponniyin Selvan I</v>
      </c>
      <c r="I2930" t="str">
        <f>_xlfn.XLOOKUP(G2930,Movies_data!$A$1:$A$41,Movies_data!$D$1:$D$41,"not found")</f>
        <v>Drama</v>
      </c>
      <c r="J2930" t="str">
        <f>_xlfn.XLOOKUP(G2930,Movies_data!$A$1:$A$41,Movies_data!$C$1:$C$41,"not found")</f>
        <v>Tamil</v>
      </c>
      <c r="K2930">
        <f>_xlfn.XLOOKUP(G2930,Movies_data!$A$1:$A$41,Movies_data!$H$1:$H$41,"Not Found")</f>
        <v>7.6</v>
      </c>
      <c r="L2930" t="str">
        <f>_xlfn.XLOOKUP(A2930,Booking_data!$A$1:$A$6001,Booking_data!$E$1:$E$6001,"not Found")</f>
        <v>C052</v>
      </c>
      <c r="M2930" t="str">
        <f>_xlfn.XLOOKUP(L2930,Cinemas_data!$A$1:$A$49,Cinemas_data!$I$1:$I$49,"not Found")</f>
        <v>City Pride Grand Mall</v>
      </c>
      <c r="N2930" t="str">
        <f>_xlfn.XLOOKUP(L2930,Cinemas_data!$A$1:$A$49,Cinemas_data!$C$1:$C$49,"not Found")</f>
        <v>Bengaluru</v>
      </c>
      <c r="O2930">
        <f>_xlfn.XLOOKUP(A2930,Booking_data!$A$1:$A$6001,Booking_data!$H$1:$H$6001,"not found")</f>
        <v>4</v>
      </c>
      <c r="P2930">
        <f>_xlfn.XLOOKUP(A2930,Booking_data!$A$1:$A$6001,Booking_data!$I$1:$I$6001,"not Found")</f>
        <v>380</v>
      </c>
      <c r="Q2930">
        <f t="shared" si="227"/>
        <v>1520</v>
      </c>
      <c r="R2930" t="str">
        <f>_xlfn.XLOOKUP(A2930,Booking_data!$A$1:$A$6001,Booking_data!$L$1:$L$6001,"Not Found")</f>
        <v>Net Banking</v>
      </c>
      <c r="S2930">
        <f>_xlfn.XLOOKUP(A2930,Booking_data!$A$1:$A$6001,Booking_data!$N$1:$N$6001,"not Found")</f>
        <v>41</v>
      </c>
      <c r="T2930" t="str">
        <f>_xlfn.XLOOKUP(A2930,Booking_data!$A$1:$A$6001,Booking_data!$O$1:$O$6001,"Not Found")</f>
        <v>Male</v>
      </c>
      <c r="U2930" t="str">
        <f t="shared" si="228"/>
        <v>Middle Age</v>
      </c>
      <c r="V2930" t="str">
        <f t="shared" si="229"/>
        <v>Medium Booking</v>
      </c>
    </row>
    <row r="2931" spans="1:22" x14ac:dyDescent="0.25">
      <c r="A2931" t="s">
        <v>3162</v>
      </c>
      <c r="B2931" s="1">
        <v>46084</v>
      </c>
      <c r="C2931" s="1">
        <v>46175</v>
      </c>
      <c r="D2931" s="9">
        <v>0.9375</v>
      </c>
      <c r="E2931" t="str">
        <f t="shared" si="225"/>
        <v>Weekday</v>
      </c>
      <c r="F2931" t="str">
        <f t="shared" si="226"/>
        <v>Mar</v>
      </c>
      <c r="G2931" t="str">
        <f>_xlfn.XLOOKUP(A2931,Booking_data!$A$1:$A$6001,Booking_data!$D$1:$D$6001,"not found")</f>
        <v>M003</v>
      </c>
      <c r="H2931" t="str">
        <f>_xlfn.XLOOKUP(G2931,Movies_data!$A$1:$A$41,Movies_data!$B$1:$B$41,"not found")</f>
        <v>Vikram</v>
      </c>
      <c r="I2931" t="str">
        <f>_xlfn.XLOOKUP(G2931,Movies_data!$A$1:$A$41,Movies_data!$D$1:$D$41,"not found")</f>
        <v>Action</v>
      </c>
      <c r="J2931" t="str">
        <f>_xlfn.XLOOKUP(G2931,Movies_data!$A$1:$A$41,Movies_data!$C$1:$C$41,"not found")</f>
        <v>Tamil</v>
      </c>
      <c r="K2931">
        <f>_xlfn.XLOOKUP(G2931,Movies_data!$A$1:$A$41,Movies_data!$H$1:$H$41,"Not Found")</f>
        <v>8.3000000000000007</v>
      </c>
      <c r="L2931" t="str">
        <f>_xlfn.XLOOKUP(A2931,Booking_data!$A$1:$A$6001,Booking_data!$E$1:$E$6001,"not Found")</f>
        <v>C142</v>
      </c>
      <c r="M2931" t="str">
        <f>_xlfn.XLOOKUP(L2931,Cinemas_data!$A$1:$A$49,Cinemas_data!$I$1:$I$49,"not Found")</f>
        <v>PVR Grand Mall</v>
      </c>
      <c r="N2931" t="str">
        <f>_xlfn.XLOOKUP(L2931,Cinemas_data!$A$1:$A$49,Cinemas_data!$C$1:$C$49,"not Found")</f>
        <v>Ahmedabad</v>
      </c>
      <c r="O2931">
        <f>_xlfn.XLOOKUP(A2931,Booking_data!$A$1:$A$6001,Booking_data!$H$1:$H$6001,"not found")</f>
        <v>1</v>
      </c>
      <c r="P2931">
        <f>_xlfn.XLOOKUP(A2931,Booking_data!$A$1:$A$6001,Booking_data!$I$1:$I$6001,"not Found")</f>
        <v>300</v>
      </c>
      <c r="Q2931">
        <f t="shared" si="227"/>
        <v>300</v>
      </c>
      <c r="R2931" t="str">
        <f>_xlfn.XLOOKUP(A2931,Booking_data!$A$1:$A$6001,Booking_data!$L$1:$L$6001,"Not Found")</f>
        <v>Net Banking</v>
      </c>
      <c r="S2931">
        <f>_xlfn.XLOOKUP(A2931,Booking_data!$A$1:$A$6001,Booking_data!$N$1:$N$6001,"not Found")</f>
        <v>38</v>
      </c>
      <c r="T2931" t="str">
        <f>_xlfn.XLOOKUP(A2931,Booking_data!$A$1:$A$6001,Booking_data!$O$1:$O$6001,"Not Found")</f>
        <v>Male</v>
      </c>
      <c r="U2931" t="str">
        <f t="shared" si="228"/>
        <v>Middle Age</v>
      </c>
      <c r="V2931" t="str">
        <f t="shared" si="229"/>
        <v>Low Booking</v>
      </c>
    </row>
    <row r="2932" spans="1:22" x14ac:dyDescent="0.25">
      <c r="A2932" t="s">
        <v>3163</v>
      </c>
      <c r="B2932" s="1">
        <v>46084</v>
      </c>
      <c r="C2932" s="1">
        <v>46159</v>
      </c>
      <c r="D2932" s="9">
        <v>0.9375</v>
      </c>
      <c r="E2932" t="str">
        <f t="shared" si="225"/>
        <v>Weekday</v>
      </c>
      <c r="F2932" t="str">
        <f t="shared" si="226"/>
        <v>Mar</v>
      </c>
      <c r="G2932" t="str">
        <f>_xlfn.XLOOKUP(A2932,Booking_data!$A$1:$A$6001,Booking_data!$D$1:$D$6001,"not found")</f>
        <v>M040</v>
      </c>
      <c r="H2932" t="str">
        <f>_xlfn.XLOOKUP(G2932,Movies_data!$A$1:$A$41,Movies_data!$B$1:$B$41,"not found")</f>
        <v>Inside Out 2</v>
      </c>
      <c r="I2932" t="str">
        <f>_xlfn.XLOOKUP(G2932,Movies_data!$A$1:$A$41,Movies_data!$D$1:$D$41,"not found")</f>
        <v>Animation</v>
      </c>
      <c r="J2932" t="str">
        <f>_xlfn.XLOOKUP(G2932,Movies_data!$A$1:$A$41,Movies_data!$C$1:$C$41,"not found")</f>
        <v>English</v>
      </c>
      <c r="K2932">
        <f>_xlfn.XLOOKUP(G2932,Movies_data!$A$1:$A$41,Movies_data!$H$1:$H$41,"Not Found")</f>
        <v>7.6</v>
      </c>
      <c r="L2932" t="str">
        <f>_xlfn.XLOOKUP(A2932,Booking_data!$A$1:$A$6001,Booking_data!$E$1:$E$6001,"not Found")</f>
        <v>C102</v>
      </c>
      <c r="M2932" t="str">
        <f>_xlfn.XLOOKUP(L2932,Cinemas_data!$A$1:$A$49,Cinemas_data!$I$1:$I$49,"not Found")</f>
        <v>Mukta A2 Cinemas Grand Mall</v>
      </c>
      <c r="N2932" t="str">
        <f>_xlfn.XLOOKUP(L2932,Cinemas_data!$A$1:$A$49,Cinemas_data!$C$1:$C$49,"not Found")</f>
        <v>Pune</v>
      </c>
      <c r="O2932">
        <f>_xlfn.XLOOKUP(A2932,Booking_data!$A$1:$A$6001,Booking_data!$H$1:$H$6001,"not found")</f>
        <v>1</v>
      </c>
      <c r="P2932">
        <f>_xlfn.XLOOKUP(A2932,Booking_data!$A$1:$A$6001,Booking_data!$I$1:$I$6001,"not Found")</f>
        <v>220</v>
      </c>
      <c r="Q2932">
        <f t="shared" si="227"/>
        <v>220</v>
      </c>
      <c r="R2932" t="str">
        <f>_xlfn.XLOOKUP(A2932,Booking_data!$A$1:$A$6001,Booking_data!$L$1:$L$6001,"Not Found")</f>
        <v>Wallet</v>
      </c>
      <c r="S2932">
        <f>_xlfn.XLOOKUP(A2932,Booking_data!$A$1:$A$6001,Booking_data!$N$1:$N$6001,"not Found")</f>
        <v>32</v>
      </c>
      <c r="T2932" t="str">
        <f>_xlfn.XLOOKUP(A2932,Booking_data!$A$1:$A$6001,Booking_data!$O$1:$O$6001,"Not Found")</f>
        <v>Other</v>
      </c>
      <c r="U2932" t="str">
        <f t="shared" si="228"/>
        <v>Middle Age</v>
      </c>
      <c r="V2932" t="str">
        <f t="shared" si="229"/>
        <v>Low Booking</v>
      </c>
    </row>
    <row r="2933" spans="1:22" x14ac:dyDescent="0.25">
      <c r="A2933" t="s">
        <v>3164</v>
      </c>
      <c r="B2933" s="1">
        <v>46084</v>
      </c>
      <c r="C2933" s="1">
        <v>46042</v>
      </c>
      <c r="D2933" s="9">
        <v>0.77083333333333337</v>
      </c>
      <c r="E2933" t="str">
        <f t="shared" si="225"/>
        <v>Weekday</v>
      </c>
      <c r="F2933" t="str">
        <f t="shared" si="226"/>
        <v>Mar</v>
      </c>
      <c r="G2933" t="str">
        <f>_xlfn.XLOOKUP(A2933,Booking_data!$A$1:$A$6001,Booking_data!$D$1:$D$6001,"not found")</f>
        <v>M001</v>
      </c>
      <c r="H2933" t="str">
        <f>_xlfn.XLOOKUP(G2933,Movies_data!$A$1:$A$41,Movies_data!$B$1:$B$41,"not found")</f>
        <v>Leo</v>
      </c>
      <c r="I2933" t="str">
        <f>_xlfn.XLOOKUP(G2933,Movies_data!$A$1:$A$41,Movies_data!$D$1:$D$41,"not found")</f>
        <v>Action</v>
      </c>
      <c r="J2933" t="str">
        <f>_xlfn.XLOOKUP(G2933,Movies_data!$A$1:$A$41,Movies_data!$C$1:$C$41,"not found")</f>
        <v>Tamil</v>
      </c>
      <c r="K2933">
        <f>_xlfn.XLOOKUP(G2933,Movies_data!$A$1:$A$41,Movies_data!$H$1:$H$41,"Not Found")</f>
        <v>8</v>
      </c>
      <c r="L2933" t="str">
        <f>_xlfn.XLOOKUP(A2933,Booking_data!$A$1:$A$6001,Booking_data!$E$1:$E$6001,"not Found")</f>
        <v>C131</v>
      </c>
      <c r="M2933" t="str">
        <f>_xlfn.XLOOKUP(L2933,Cinemas_data!$A$1:$A$49,Cinemas_data!$I$1:$I$49,"not Found")</f>
        <v>Asian Cinemas City Centre</v>
      </c>
      <c r="N2933" t="str">
        <f>_xlfn.XLOOKUP(L2933,Cinemas_data!$A$1:$A$49,Cinemas_data!$C$1:$C$49,"not Found")</f>
        <v>Kolkata</v>
      </c>
      <c r="O2933">
        <f>_xlfn.XLOOKUP(A2933,Booking_data!$A$1:$A$6001,Booking_data!$H$1:$H$6001,"not found")</f>
        <v>3</v>
      </c>
      <c r="P2933">
        <f>_xlfn.XLOOKUP(A2933,Booking_data!$A$1:$A$6001,Booking_data!$I$1:$I$6001,"not Found")</f>
        <v>340</v>
      </c>
      <c r="Q2933">
        <f t="shared" si="227"/>
        <v>1020</v>
      </c>
      <c r="R2933" t="str">
        <f>_xlfn.XLOOKUP(A2933,Booking_data!$A$1:$A$6001,Booking_data!$L$1:$L$6001,"Not Found")</f>
        <v>UPI</v>
      </c>
      <c r="S2933">
        <f>_xlfn.XLOOKUP(A2933,Booking_data!$A$1:$A$6001,Booking_data!$N$1:$N$6001,"not Found")</f>
        <v>32</v>
      </c>
      <c r="T2933" t="str">
        <f>_xlfn.XLOOKUP(A2933,Booking_data!$A$1:$A$6001,Booking_data!$O$1:$O$6001,"Not Found")</f>
        <v>Male</v>
      </c>
      <c r="U2933" t="str">
        <f t="shared" si="228"/>
        <v>Middle Age</v>
      </c>
      <c r="V2933" t="str">
        <f t="shared" si="229"/>
        <v>Medium Booking</v>
      </c>
    </row>
    <row r="2934" spans="1:22" x14ac:dyDescent="0.25">
      <c r="A2934" t="s">
        <v>3165</v>
      </c>
      <c r="B2934" s="1">
        <v>46084</v>
      </c>
      <c r="C2934" s="1">
        <v>46084</v>
      </c>
      <c r="D2934" s="9">
        <v>0.77083333333333337</v>
      </c>
      <c r="E2934" t="str">
        <f t="shared" si="225"/>
        <v>Weekday</v>
      </c>
      <c r="F2934" t="str">
        <f t="shared" si="226"/>
        <v>Mar</v>
      </c>
      <c r="G2934" t="str">
        <f>_xlfn.XLOOKUP(A2934,Booking_data!$A$1:$A$6001,Booking_data!$D$1:$D$6001,"not found")</f>
        <v>M029</v>
      </c>
      <c r="H2934" t="str">
        <f>_xlfn.XLOOKUP(G2934,Movies_data!$A$1:$A$41,Movies_data!$B$1:$B$41,"not found")</f>
        <v>777 Charlie</v>
      </c>
      <c r="I2934" t="str">
        <f>_xlfn.XLOOKUP(G2934,Movies_data!$A$1:$A$41,Movies_data!$D$1:$D$41,"not found")</f>
        <v>Adventure</v>
      </c>
      <c r="J2934" t="str">
        <f>_xlfn.XLOOKUP(G2934,Movies_data!$A$1:$A$41,Movies_data!$C$1:$C$41,"not found")</f>
        <v>Kannada</v>
      </c>
      <c r="K2934">
        <f>_xlfn.XLOOKUP(G2934,Movies_data!$A$1:$A$41,Movies_data!$H$1:$H$41,"Not Found")</f>
        <v>8.6999999999999993</v>
      </c>
      <c r="L2934" t="str">
        <f>_xlfn.XLOOKUP(A2934,Booking_data!$A$1:$A$6001,Booking_data!$E$1:$E$6001,"not Found")</f>
        <v>C113</v>
      </c>
      <c r="M2934" t="str">
        <f>_xlfn.XLOOKUP(L2934,Cinemas_data!$A$1:$A$49,Cinemas_data!$I$1:$I$49,"not Found")</f>
        <v>Asian Cinemas Forum Mall</v>
      </c>
      <c r="N2934" t="str">
        <f>_xlfn.XLOOKUP(L2934,Cinemas_data!$A$1:$A$49,Cinemas_data!$C$1:$C$49,"not Found")</f>
        <v>Delhi</v>
      </c>
      <c r="O2934">
        <f>_xlfn.XLOOKUP(A2934,Booking_data!$A$1:$A$6001,Booking_data!$H$1:$H$6001,"not found")</f>
        <v>6</v>
      </c>
      <c r="P2934">
        <f>_xlfn.XLOOKUP(A2934,Booking_data!$A$1:$A$6001,Booking_data!$I$1:$I$6001,"not Found")</f>
        <v>240</v>
      </c>
      <c r="Q2934">
        <f t="shared" si="227"/>
        <v>1440</v>
      </c>
      <c r="R2934" t="str">
        <f>_xlfn.XLOOKUP(A2934,Booking_data!$A$1:$A$6001,Booking_data!$L$1:$L$6001,"Not Found")</f>
        <v>UPI</v>
      </c>
      <c r="S2934">
        <f>_xlfn.XLOOKUP(A2934,Booking_data!$A$1:$A$6001,Booking_data!$N$1:$N$6001,"not Found")</f>
        <v>18</v>
      </c>
      <c r="T2934" t="str">
        <f>_xlfn.XLOOKUP(A2934,Booking_data!$A$1:$A$6001,Booking_data!$O$1:$O$6001,"Not Found")</f>
        <v>Other</v>
      </c>
      <c r="U2934" t="str">
        <f t="shared" si="228"/>
        <v>Youngster</v>
      </c>
      <c r="V2934" t="str">
        <f t="shared" si="229"/>
        <v>High Booking</v>
      </c>
    </row>
    <row r="2935" spans="1:22" x14ac:dyDescent="0.25">
      <c r="A2935" t="s">
        <v>3166</v>
      </c>
      <c r="B2935" s="1">
        <v>46084</v>
      </c>
      <c r="C2935" s="1">
        <v>46117</v>
      </c>
      <c r="D2935" s="9">
        <v>0.77083333333333337</v>
      </c>
      <c r="E2935" t="str">
        <f t="shared" si="225"/>
        <v>Weekday</v>
      </c>
      <c r="F2935" t="str">
        <f t="shared" si="226"/>
        <v>Mar</v>
      </c>
      <c r="G2935" t="str">
        <f>_xlfn.XLOOKUP(A2935,Booking_data!$A$1:$A$6001,Booking_data!$D$1:$D$6001,"not found")</f>
        <v>M023</v>
      </c>
      <c r="H2935" t="str">
        <f>_xlfn.XLOOKUP(G2935,Movies_data!$A$1:$A$41,Movies_data!$B$1:$B$41,"not found")</f>
        <v>Stree 2</v>
      </c>
      <c r="I2935" t="str">
        <f>_xlfn.XLOOKUP(G2935,Movies_data!$A$1:$A$41,Movies_data!$D$1:$D$41,"not found")</f>
        <v>Comedy</v>
      </c>
      <c r="J2935" t="str">
        <f>_xlfn.XLOOKUP(G2935,Movies_data!$A$1:$A$41,Movies_data!$C$1:$C$41,"not found")</f>
        <v>Hindi</v>
      </c>
      <c r="K2935">
        <f>_xlfn.XLOOKUP(G2935,Movies_data!$A$1:$A$41,Movies_data!$H$1:$H$41,"Not Found")</f>
        <v>6.9</v>
      </c>
      <c r="L2935" t="str">
        <f>_xlfn.XLOOKUP(A2935,Booking_data!$A$1:$A$6001,Booking_data!$E$1:$E$6001,"not Found")</f>
        <v>C073</v>
      </c>
      <c r="M2935" t="str">
        <f>_xlfn.XLOOKUP(L2935,Cinemas_data!$A$1:$A$49,Cinemas_data!$I$1:$I$49,"not Found")</f>
        <v>Cinepolis Forum Mall</v>
      </c>
      <c r="N2935" t="str">
        <f>_xlfn.XLOOKUP(L2935,Cinemas_data!$A$1:$A$49,Cinemas_data!$C$1:$C$49,"not Found")</f>
        <v>Hyderabad</v>
      </c>
      <c r="O2935">
        <f>_xlfn.XLOOKUP(A2935,Booking_data!$A$1:$A$6001,Booking_data!$H$1:$H$6001,"not found")</f>
        <v>4</v>
      </c>
      <c r="P2935">
        <f>_xlfn.XLOOKUP(A2935,Booking_data!$A$1:$A$6001,Booking_data!$I$1:$I$6001,"not Found")</f>
        <v>320</v>
      </c>
      <c r="Q2935">
        <f t="shared" si="227"/>
        <v>1280</v>
      </c>
      <c r="R2935" t="str">
        <f>_xlfn.XLOOKUP(A2935,Booking_data!$A$1:$A$6001,Booking_data!$L$1:$L$6001,"Not Found")</f>
        <v>Net Banking</v>
      </c>
      <c r="S2935">
        <f>_xlfn.XLOOKUP(A2935,Booking_data!$A$1:$A$6001,Booking_data!$N$1:$N$6001,"not Found")</f>
        <v>55</v>
      </c>
      <c r="T2935" t="str">
        <f>_xlfn.XLOOKUP(A2935,Booking_data!$A$1:$A$6001,Booking_data!$O$1:$O$6001,"Not Found")</f>
        <v>Male</v>
      </c>
      <c r="U2935" t="str">
        <f t="shared" si="228"/>
        <v>Above 45</v>
      </c>
      <c r="V2935" t="str">
        <f t="shared" si="229"/>
        <v>Medium Booking</v>
      </c>
    </row>
    <row r="2936" spans="1:22" x14ac:dyDescent="0.25">
      <c r="A2936" t="s">
        <v>3167</v>
      </c>
      <c r="B2936" s="1">
        <v>46084</v>
      </c>
      <c r="C2936" s="1">
        <v>46095</v>
      </c>
      <c r="D2936" s="9">
        <v>0.88541666666666663</v>
      </c>
      <c r="E2936" t="str">
        <f t="shared" si="225"/>
        <v>Weekday</v>
      </c>
      <c r="F2936" t="str">
        <f t="shared" si="226"/>
        <v>Mar</v>
      </c>
      <c r="G2936" t="str">
        <f>_xlfn.XLOOKUP(A2936,Booking_data!$A$1:$A$6001,Booking_data!$D$1:$D$6001,"not found")</f>
        <v>M031</v>
      </c>
      <c r="H2936" t="str">
        <f>_xlfn.XLOOKUP(G2936,Movies_data!$A$1:$A$41,Movies_data!$B$1:$B$41,"not found")</f>
        <v>Bangalore Days</v>
      </c>
      <c r="I2936" t="str">
        <f>_xlfn.XLOOKUP(G2936,Movies_data!$A$1:$A$41,Movies_data!$D$1:$D$41,"not found")</f>
        <v>Drama</v>
      </c>
      <c r="J2936" t="str">
        <f>_xlfn.XLOOKUP(G2936,Movies_data!$A$1:$A$41,Movies_data!$C$1:$C$41,"not found")</f>
        <v>Malayalam</v>
      </c>
      <c r="K2936">
        <f>_xlfn.XLOOKUP(G2936,Movies_data!$A$1:$A$41,Movies_data!$H$1:$H$41,"Not Found")</f>
        <v>8.3000000000000007</v>
      </c>
      <c r="L2936" t="str">
        <f>_xlfn.XLOOKUP(A2936,Booking_data!$A$1:$A$6001,Booking_data!$E$1:$E$6001,"not Found")</f>
        <v>C051</v>
      </c>
      <c r="M2936" t="str">
        <f>_xlfn.XLOOKUP(L2936,Cinemas_data!$A$1:$A$49,Cinemas_data!$I$1:$I$49,"not Found")</f>
        <v>Asian Cinemas City Centre</v>
      </c>
      <c r="N2936" t="str">
        <f>_xlfn.XLOOKUP(L2936,Cinemas_data!$A$1:$A$49,Cinemas_data!$C$1:$C$49,"not Found")</f>
        <v>Bengaluru</v>
      </c>
      <c r="O2936">
        <f>_xlfn.XLOOKUP(A2936,Booking_data!$A$1:$A$6001,Booking_data!$H$1:$H$6001,"not found")</f>
        <v>2</v>
      </c>
      <c r="P2936">
        <f>_xlfn.XLOOKUP(A2936,Booking_data!$A$1:$A$6001,Booking_data!$I$1:$I$6001,"not Found")</f>
        <v>460</v>
      </c>
      <c r="Q2936">
        <f t="shared" si="227"/>
        <v>920</v>
      </c>
      <c r="R2936" t="str">
        <f>_xlfn.XLOOKUP(A2936,Booking_data!$A$1:$A$6001,Booking_data!$L$1:$L$6001,"Not Found")</f>
        <v>Debit Card</v>
      </c>
      <c r="S2936">
        <f>_xlfn.XLOOKUP(A2936,Booking_data!$A$1:$A$6001,Booking_data!$N$1:$N$6001,"not Found")</f>
        <v>18</v>
      </c>
      <c r="T2936" t="str">
        <f>_xlfn.XLOOKUP(A2936,Booking_data!$A$1:$A$6001,Booking_data!$O$1:$O$6001,"Not Found")</f>
        <v>Female</v>
      </c>
      <c r="U2936" t="str">
        <f t="shared" si="228"/>
        <v>Youngster</v>
      </c>
      <c r="V2936" t="str">
        <f t="shared" si="229"/>
        <v>Low Booking</v>
      </c>
    </row>
    <row r="2937" spans="1:22" x14ac:dyDescent="0.25">
      <c r="A2937" t="s">
        <v>3168</v>
      </c>
      <c r="B2937" s="1">
        <v>46084</v>
      </c>
      <c r="C2937" s="1">
        <v>46170</v>
      </c>
      <c r="D2937" s="9">
        <v>0.39583333333333331</v>
      </c>
      <c r="E2937" t="str">
        <f t="shared" si="225"/>
        <v>Weekday</v>
      </c>
      <c r="F2937" t="str">
        <f t="shared" si="226"/>
        <v>Mar</v>
      </c>
      <c r="G2937" t="str">
        <f>_xlfn.XLOOKUP(A2937,Booking_data!$A$1:$A$6001,Booking_data!$D$1:$D$6001,"not found")</f>
        <v>M028</v>
      </c>
      <c r="H2937" t="str">
        <f>_xlfn.XLOOKUP(G2937,Movies_data!$A$1:$A$41,Movies_data!$B$1:$B$41,"not found")</f>
        <v>Kantara</v>
      </c>
      <c r="I2937" t="str">
        <f>_xlfn.XLOOKUP(G2937,Movies_data!$A$1:$A$41,Movies_data!$D$1:$D$41,"not found")</f>
        <v>Action</v>
      </c>
      <c r="J2937" t="str">
        <f>_xlfn.XLOOKUP(G2937,Movies_data!$A$1:$A$41,Movies_data!$C$1:$C$41,"not found")</f>
        <v>Kannada</v>
      </c>
      <c r="K2937">
        <f>_xlfn.XLOOKUP(G2937,Movies_data!$A$1:$A$41,Movies_data!$H$1:$H$41,"Not Found")</f>
        <v>8.1999999999999993</v>
      </c>
      <c r="L2937" t="str">
        <f>_xlfn.XLOOKUP(A2937,Booking_data!$A$1:$A$6001,Booking_data!$E$1:$E$6001,"not Found")</f>
        <v>C061</v>
      </c>
      <c r="M2937" t="str">
        <f>_xlfn.XLOOKUP(L2937,Cinemas_data!$A$1:$A$49,Cinemas_data!$I$1:$I$49,"not Found")</f>
        <v>City Pride City Centre</v>
      </c>
      <c r="N2937" t="str">
        <f>_xlfn.XLOOKUP(L2937,Cinemas_data!$A$1:$A$49,Cinemas_data!$C$1:$C$49,"not Found")</f>
        <v>Mysuru</v>
      </c>
      <c r="O2937">
        <f>_xlfn.XLOOKUP(A2937,Booking_data!$A$1:$A$6001,Booking_data!$H$1:$H$6001,"not found")</f>
        <v>4</v>
      </c>
      <c r="P2937">
        <f>_xlfn.XLOOKUP(A2937,Booking_data!$A$1:$A$6001,Booking_data!$I$1:$I$6001,"not Found")</f>
        <v>260</v>
      </c>
      <c r="Q2937">
        <f t="shared" si="227"/>
        <v>1040</v>
      </c>
      <c r="R2937" t="str">
        <f>_xlfn.XLOOKUP(A2937,Booking_data!$A$1:$A$6001,Booking_data!$L$1:$L$6001,"Not Found")</f>
        <v>Credit Card</v>
      </c>
      <c r="S2937">
        <f>_xlfn.XLOOKUP(A2937,Booking_data!$A$1:$A$6001,Booking_data!$N$1:$N$6001,"not Found")</f>
        <v>52</v>
      </c>
      <c r="T2937" t="str">
        <f>_xlfn.XLOOKUP(A2937,Booking_data!$A$1:$A$6001,Booking_data!$O$1:$O$6001,"Not Found")</f>
        <v>Female</v>
      </c>
      <c r="U2937" t="str">
        <f t="shared" si="228"/>
        <v>Above 45</v>
      </c>
      <c r="V2937" t="str">
        <f t="shared" si="229"/>
        <v>Medium Booking</v>
      </c>
    </row>
    <row r="2938" spans="1:22" x14ac:dyDescent="0.25">
      <c r="A2938" t="s">
        <v>3169</v>
      </c>
      <c r="B2938" s="1">
        <v>46084</v>
      </c>
      <c r="C2938" s="1">
        <v>46049</v>
      </c>
      <c r="D2938" s="9">
        <v>0.88541666666666663</v>
      </c>
      <c r="E2938" t="str">
        <f t="shared" si="225"/>
        <v>Weekday</v>
      </c>
      <c r="F2938" t="str">
        <f t="shared" si="226"/>
        <v>Mar</v>
      </c>
      <c r="G2938" t="str">
        <f>_xlfn.XLOOKUP(A2938,Booking_data!$A$1:$A$6001,Booking_data!$D$1:$D$6001,"not found")</f>
        <v>M039</v>
      </c>
      <c r="H2938" t="str">
        <f>_xlfn.XLOOKUP(G2938,Movies_data!$A$1:$A$41,Movies_data!$B$1:$B$41,"not found")</f>
        <v>Dune: Part Two</v>
      </c>
      <c r="I2938" t="str">
        <f>_xlfn.XLOOKUP(G2938,Movies_data!$A$1:$A$41,Movies_data!$D$1:$D$41,"not found")</f>
        <v>Sci-Fi</v>
      </c>
      <c r="J2938" t="str">
        <f>_xlfn.XLOOKUP(G2938,Movies_data!$A$1:$A$41,Movies_data!$C$1:$C$41,"not found")</f>
        <v>English</v>
      </c>
      <c r="K2938">
        <f>_xlfn.XLOOKUP(G2938,Movies_data!$A$1:$A$41,Movies_data!$H$1:$H$41,"Not Found")</f>
        <v>8.5</v>
      </c>
      <c r="L2938" t="str">
        <f>_xlfn.XLOOKUP(A2938,Booking_data!$A$1:$A$6001,Booking_data!$E$1:$E$6001,"not Found")</f>
        <v>C043</v>
      </c>
      <c r="M2938" t="str">
        <f>_xlfn.XLOOKUP(L2938,Cinemas_data!$A$1:$A$49,Cinemas_data!$I$1:$I$49,"not Found")</f>
        <v>City Pride Forum Mall</v>
      </c>
      <c r="N2938" t="str">
        <f>_xlfn.XLOOKUP(L2938,Cinemas_data!$A$1:$A$49,Cinemas_data!$C$1:$C$49,"not Found")</f>
        <v>Salem</v>
      </c>
      <c r="O2938">
        <f>_xlfn.XLOOKUP(A2938,Booking_data!$A$1:$A$6001,Booking_data!$H$1:$H$6001,"not found")</f>
        <v>4</v>
      </c>
      <c r="P2938">
        <f>_xlfn.XLOOKUP(A2938,Booking_data!$A$1:$A$6001,Booking_data!$I$1:$I$6001,"not Found")</f>
        <v>280</v>
      </c>
      <c r="Q2938">
        <f t="shared" si="227"/>
        <v>1120</v>
      </c>
      <c r="R2938" t="str">
        <f>_xlfn.XLOOKUP(A2938,Booking_data!$A$1:$A$6001,Booking_data!$L$1:$L$6001,"Not Found")</f>
        <v>UPI</v>
      </c>
      <c r="S2938">
        <f>_xlfn.XLOOKUP(A2938,Booking_data!$A$1:$A$6001,Booking_data!$N$1:$N$6001,"not Found")</f>
        <v>49</v>
      </c>
      <c r="T2938" t="str">
        <f>_xlfn.XLOOKUP(A2938,Booking_data!$A$1:$A$6001,Booking_data!$O$1:$O$6001,"Not Found")</f>
        <v>Other</v>
      </c>
      <c r="U2938" t="str">
        <f t="shared" si="228"/>
        <v>Above 45</v>
      </c>
      <c r="V2938" t="str">
        <f t="shared" si="229"/>
        <v>Medium Booking</v>
      </c>
    </row>
    <row r="2939" spans="1:22" x14ac:dyDescent="0.25">
      <c r="A2939" t="s">
        <v>3170</v>
      </c>
      <c r="B2939" s="1">
        <v>46084</v>
      </c>
      <c r="C2939" s="1">
        <v>46155</v>
      </c>
      <c r="D2939" s="9">
        <v>0.9375</v>
      </c>
      <c r="E2939" t="str">
        <f t="shared" si="225"/>
        <v>Weekday</v>
      </c>
      <c r="F2939" t="str">
        <f t="shared" si="226"/>
        <v>Mar</v>
      </c>
      <c r="G2939" t="str">
        <f>_xlfn.XLOOKUP(A2939,Booking_data!$A$1:$A$6001,Booking_data!$D$1:$D$6001,"not found")</f>
        <v>M008</v>
      </c>
      <c r="H2939" t="str">
        <f>_xlfn.XLOOKUP(G2939,Movies_data!$A$1:$A$41,Movies_data!$B$1:$B$41,"not found")</f>
        <v>Love Today</v>
      </c>
      <c r="I2939" t="str">
        <f>_xlfn.XLOOKUP(G2939,Movies_data!$A$1:$A$41,Movies_data!$D$1:$D$41,"not found")</f>
        <v>Romance</v>
      </c>
      <c r="J2939" t="str">
        <f>_xlfn.XLOOKUP(G2939,Movies_data!$A$1:$A$41,Movies_data!$C$1:$C$41,"not found")</f>
        <v>Tamil</v>
      </c>
      <c r="K2939">
        <f>_xlfn.XLOOKUP(G2939,Movies_data!$A$1:$A$41,Movies_data!$H$1:$H$41,"Not Found")</f>
        <v>7.4</v>
      </c>
      <c r="L2939" t="str">
        <f>_xlfn.XLOOKUP(A2939,Booking_data!$A$1:$A$6001,Booking_data!$E$1:$E$6001,"not Found")</f>
        <v>C023</v>
      </c>
      <c r="M2939" t="str">
        <f>_xlfn.XLOOKUP(L2939,Cinemas_data!$A$1:$A$49,Cinemas_data!$I$1:$I$49,"not Found")</f>
        <v>MovieMax Forum Mall</v>
      </c>
      <c r="N2939" t="str">
        <f>_xlfn.XLOOKUP(L2939,Cinemas_data!$A$1:$A$49,Cinemas_data!$C$1:$C$49,"not Found")</f>
        <v>Coimbatore</v>
      </c>
      <c r="O2939">
        <f>_xlfn.XLOOKUP(A2939,Booking_data!$A$1:$A$6001,Booking_data!$H$1:$H$6001,"not found")</f>
        <v>2</v>
      </c>
      <c r="P2939">
        <f>_xlfn.XLOOKUP(A2939,Booking_data!$A$1:$A$6001,Booking_data!$I$1:$I$6001,"not Found")</f>
        <v>240</v>
      </c>
      <c r="Q2939">
        <f t="shared" si="227"/>
        <v>480</v>
      </c>
      <c r="R2939" t="str">
        <f>_xlfn.XLOOKUP(A2939,Booking_data!$A$1:$A$6001,Booking_data!$L$1:$L$6001,"Not Found")</f>
        <v>UPI</v>
      </c>
      <c r="S2939">
        <f>_xlfn.XLOOKUP(A2939,Booking_data!$A$1:$A$6001,Booking_data!$N$1:$N$6001,"not Found")</f>
        <v>47</v>
      </c>
      <c r="T2939" t="str">
        <f>_xlfn.XLOOKUP(A2939,Booking_data!$A$1:$A$6001,Booking_data!$O$1:$O$6001,"Not Found")</f>
        <v>Male</v>
      </c>
      <c r="U2939" t="str">
        <f t="shared" si="228"/>
        <v>Above 45</v>
      </c>
      <c r="V2939" t="str">
        <f t="shared" si="229"/>
        <v>Low Booking</v>
      </c>
    </row>
    <row r="2940" spans="1:22" x14ac:dyDescent="0.25">
      <c r="A2940" t="s">
        <v>3171</v>
      </c>
      <c r="B2940" s="1">
        <v>46084</v>
      </c>
      <c r="C2940" s="1">
        <v>46171</v>
      </c>
      <c r="D2940" s="9">
        <v>0.77083333333333337</v>
      </c>
      <c r="E2940" t="str">
        <f t="shared" si="225"/>
        <v>Weekday</v>
      </c>
      <c r="F2940" t="str">
        <f t="shared" si="226"/>
        <v>Mar</v>
      </c>
      <c r="G2940" t="str">
        <f>_xlfn.XLOOKUP(A2940,Booking_data!$A$1:$A$6001,Booking_data!$D$1:$D$6001,"not found")</f>
        <v>M039</v>
      </c>
      <c r="H2940" t="str">
        <f>_xlfn.XLOOKUP(G2940,Movies_data!$A$1:$A$41,Movies_data!$B$1:$B$41,"not found")</f>
        <v>Dune: Part Two</v>
      </c>
      <c r="I2940" t="str">
        <f>_xlfn.XLOOKUP(G2940,Movies_data!$A$1:$A$41,Movies_data!$D$1:$D$41,"not found")</f>
        <v>Sci-Fi</v>
      </c>
      <c r="J2940" t="str">
        <f>_xlfn.XLOOKUP(G2940,Movies_data!$A$1:$A$41,Movies_data!$C$1:$C$41,"not found")</f>
        <v>English</v>
      </c>
      <c r="K2940">
        <f>_xlfn.XLOOKUP(G2940,Movies_data!$A$1:$A$41,Movies_data!$H$1:$H$41,"Not Found")</f>
        <v>8.5</v>
      </c>
      <c r="L2940" t="str">
        <f>_xlfn.XLOOKUP(A2940,Booking_data!$A$1:$A$6001,Booking_data!$E$1:$E$6001,"not Found")</f>
        <v>C013</v>
      </c>
      <c r="M2940" t="str">
        <f>_xlfn.XLOOKUP(L2940,Cinemas_data!$A$1:$A$49,Cinemas_data!$I$1:$I$49,"not Found")</f>
        <v>Mukta A2 Cinemas Forum Mall</v>
      </c>
      <c r="N2940" t="str">
        <f>_xlfn.XLOOKUP(L2940,Cinemas_data!$A$1:$A$49,Cinemas_data!$C$1:$C$49,"not Found")</f>
        <v>Chennai</v>
      </c>
      <c r="O2940">
        <f>_xlfn.XLOOKUP(A2940,Booking_data!$A$1:$A$6001,Booking_data!$H$1:$H$6001,"not found")</f>
        <v>2</v>
      </c>
      <c r="P2940">
        <f>_xlfn.XLOOKUP(A2940,Booking_data!$A$1:$A$6001,Booking_data!$I$1:$I$6001,"not Found")</f>
        <v>320</v>
      </c>
      <c r="Q2940">
        <f t="shared" si="227"/>
        <v>640</v>
      </c>
      <c r="R2940" t="str">
        <f>_xlfn.XLOOKUP(A2940,Booking_data!$A$1:$A$6001,Booking_data!$L$1:$L$6001,"Not Found")</f>
        <v>Debit Card</v>
      </c>
      <c r="S2940">
        <f>_xlfn.XLOOKUP(A2940,Booking_data!$A$1:$A$6001,Booking_data!$N$1:$N$6001,"not Found")</f>
        <v>43</v>
      </c>
      <c r="T2940" t="str">
        <f>_xlfn.XLOOKUP(A2940,Booking_data!$A$1:$A$6001,Booking_data!$O$1:$O$6001,"Not Found")</f>
        <v>Other</v>
      </c>
      <c r="U2940" t="str">
        <f t="shared" si="228"/>
        <v>Middle Age</v>
      </c>
      <c r="V2940" t="str">
        <f t="shared" si="229"/>
        <v>Low Booking</v>
      </c>
    </row>
    <row r="2941" spans="1:22" x14ac:dyDescent="0.25">
      <c r="A2941" t="s">
        <v>3172</v>
      </c>
      <c r="B2941" s="1">
        <v>46084</v>
      </c>
      <c r="C2941" s="1">
        <v>46098</v>
      </c>
      <c r="D2941" s="9">
        <v>0.64583333333333337</v>
      </c>
      <c r="E2941" t="str">
        <f t="shared" si="225"/>
        <v>Weekday</v>
      </c>
      <c r="F2941" t="str">
        <f t="shared" si="226"/>
        <v>Mar</v>
      </c>
      <c r="G2941" t="str">
        <f>_xlfn.XLOOKUP(A2941,Booking_data!$A$1:$A$6001,Booking_data!$D$1:$D$6001,"not found")</f>
        <v>M033</v>
      </c>
      <c r="H2941" t="str">
        <f>_xlfn.XLOOKUP(G2941,Movies_data!$A$1:$A$41,Movies_data!$B$1:$B$41,"not found")</f>
        <v>Lucifer</v>
      </c>
      <c r="I2941" t="str">
        <f>_xlfn.XLOOKUP(G2941,Movies_data!$A$1:$A$41,Movies_data!$D$1:$D$41,"not found")</f>
        <v>Action</v>
      </c>
      <c r="J2941" t="str">
        <f>_xlfn.XLOOKUP(G2941,Movies_data!$A$1:$A$41,Movies_data!$C$1:$C$41,"not found")</f>
        <v>Malayalam</v>
      </c>
      <c r="K2941">
        <f>_xlfn.XLOOKUP(G2941,Movies_data!$A$1:$A$41,Movies_data!$H$1:$H$41,"Not Found")</f>
        <v>7.5</v>
      </c>
      <c r="L2941" t="str">
        <f>_xlfn.XLOOKUP(A2941,Booking_data!$A$1:$A$6001,Booking_data!$E$1:$E$6001,"not Found")</f>
        <v>C131</v>
      </c>
      <c r="M2941" t="str">
        <f>_xlfn.XLOOKUP(L2941,Cinemas_data!$A$1:$A$49,Cinemas_data!$I$1:$I$49,"not Found")</f>
        <v>Asian Cinemas City Centre</v>
      </c>
      <c r="N2941" t="str">
        <f>_xlfn.XLOOKUP(L2941,Cinemas_data!$A$1:$A$49,Cinemas_data!$C$1:$C$49,"not Found")</f>
        <v>Kolkata</v>
      </c>
      <c r="O2941">
        <f>_xlfn.XLOOKUP(A2941,Booking_data!$A$1:$A$6001,Booking_data!$H$1:$H$6001,"not found")</f>
        <v>4</v>
      </c>
      <c r="P2941">
        <f>_xlfn.XLOOKUP(A2941,Booking_data!$A$1:$A$6001,Booking_data!$I$1:$I$6001,"not Found")</f>
        <v>160</v>
      </c>
      <c r="Q2941">
        <f t="shared" si="227"/>
        <v>640</v>
      </c>
      <c r="R2941" t="str">
        <f>_xlfn.XLOOKUP(A2941,Booking_data!$A$1:$A$6001,Booking_data!$L$1:$L$6001,"Not Found")</f>
        <v>Credit Card</v>
      </c>
      <c r="S2941">
        <f>_xlfn.XLOOKUP(A2941,Booking_data!$A$1:$A$6001,Booking_data!$N$1:$N$6001,"not Found")</f>
        <v>56</v>
      </c>
      <c r="T2941" t="str">
        <f>_xlfn.XLOOKUP(A2941,Booking_data!$A$1:$A$6001,Booking_data!$O$1:$O$6001,"Not Found")</f>
        <v>Male</v>
      </c>
      <c r="U2941" t="str">
        <f t="shared" si="228"/>
        <v>Above 45</v>
      </c>
      <c r="V2941" t="str">
        <f t="shared" si="229"/>
        <v>Medium Booking</v>
      </c>
    </row>
    <row r="2942" spans="1:22" x14ac:dyDescent="0.25">
      <c r="A2942" t="s">
        <v>3173</v>
      </c>
      <c r="B2942" s="1">
        <v>46084</v>
      </c>
      <c r="C2942" s="1">
        <v>46176</v>
      </c>
      <c r="D2942" s="9">
        <v>0.53125</v>
      </c>
      <c r="E2942" t="str">
        <f t="shared" si="225"/>
        <v>Weekday</v>
      </c>
      <c r="F2942" t="str">
        <f t="shared" si="226"/>
        <v>Mar</v>
      </c>
      <c r="G2942" t="str">
        <f>_xlfn.XLOOKUP(A2942,Booking_data!$A$1:$A$6001,Booking_data!$D$1:$D$6001,"not found")</f>
        <v>M015</v>
      </c>
      <c r="H2942" t="str">
        <f>_xlfn.XLOOKUP(G2942,Movies_data!$A$1:$A$41,Movies_data!$B$1:$B$41,"not found")</f>
        <v>Kalki 2898 AD</v>
      </c>
      <c r="I2942" t="str">
        <f>_xlfn.XLOOKUP(G2942,Movies_data!$A$1:$A$41,Movies_data!$D$1:$D$41,"not found")</f>
        <v>Sci-Fi</v>
      </c>
      <c r="J2942" t="str">
        <f>_xlfn.XLOOKUP(G2942,Movies_data!$A$1:$A$41,Movies_data!$C$1:$C$41,"not found")</f>
        <v>Telugu</v>
      </c>
      <c r="K2942">
        <f>_xlfn.XLOOKUP(G2942,Movies_data!$A$1:$A$41,Movies_data!$H$1:$H$41,"Not Found")</f>
        <v>7</v>
      </c>
      <c r="L2942" t="str">
        <f>_xlfn.XLOOKUP(A2942,Booking_data!$A$1:$A$6001,Booking_data!$E$1:$E$6001,"not Found")</f>
        <v>C121</v>
      </c>
      <c r="M2942" t="str">
        <f>_xlfn.XLOOKUP(L2942,Cinemas_data!$A$1:$A$49,Cinemas_data!$I$1:$I$49,"not Found")</f>
        <v>MovieMax City Centre</v>
      </c>
      <c r="N2942" t="str">
        <f>_xlfn.XLOOKUP(L2942,Cinemas_data!$A$1:$A$49,Cinemas_data!$C$1:$C$49,"not Found")</f>
        <v>Noida</v>
      </c>
      <c r="O2942">
        <f>_xlfn.XLOOKUP(A2942,Booking_data!$A$1:$A$6001,Booking_data!$H$1:$H$6001,"not found")</f>
        <v>2</v>
      </c>
      <c r="P2942">
        <f>_xlfn.XLOOKUP(A2942,Booking_data!$A$1:$A$6001,Booking_data!$I$1:$I$6001,"not Found")</f>
        <v>240</v>
      </c>
      <c r="Q2942">
        <f t="shared" si="227"/>
        <v>480</v>
      </c>
      <c r="R2942" t="str">
        <f>_xlfn.XLOOKUP(A2942,Booking_data!$A$1:$A$6001,Booking_data!$L$1:$L$6001,"Not Found")</f>
        <v>Wallet</v>
      </c>
      <c r="S2942">
        <f>_xlfn.XLOOKUP(A2942,Booking_data!$A$1:$A$6001,Booking_data!$N$1:$N$6001,"not Found")</f>
        <v>36</v>
      </c>
      <c r="T2942" t="str">
        <f>_xlfn.XLOOKUP(A2942,Booking_data!$A$1:$A$6001,Booking_data!$O$1:$O$6001,"Not Found")</f>
        <v>Other</v>
      </c>
      <c r="U2942" t="str">
        <f t="shared" si="228"/>
        <v>Middle Age</v>
      </c>
      <c r="V2942" t="str">
        <f t="shared" si="229"/>
        <v>Low Booking</v>
      </c>
    </row>
    <row r="2943" spans="1:22" x14ac:dyDescent="0.25">
      <c r="A2943" t="s">
        <v>3174</v>
      </c>
      <c r="B2943" s="1">
        <v>46084</v>
      </c>
      <c r="C2943" s="1">
        <v>46192</v>
      </c>
      <c r="D2943" s="9">
        <v>0.64583333333333337</v>
      </c>
      <c r="E2943" t="str">
        <f t="shared" si="225"/>
        <v>Weekday</v>
      </c>
      <c r="F2943" t="str">
        <f t="shared" si="226"/>
        <v>Mar</v>
      </c>
      <c r="G2943" t="str">
        <f>_xlfn.XLOOKUP(A2943,Booking_data!$A$1:$A$6001,Booking_data!$D$1:$D$6001,"not found")</f>
        <v>M009</v>
      </c>
      <c r="H2943" t="str">
        <f>_xlfn.XLOOKUP(G2943,Movies_data!$A$1:$A$41,Movies_data!$B$1:$B$41,"not found")</f>
        <v>Amaran</v>
      </c>
      <c r="I2943" t="str">
        <f>_xlfn.XLOOKUP(G2943,Movies_data!$A$1:$A$41,Movies_data!$D$1:$D$41,"not found")</f>
        <v>Biography</v>
      </c>
      <c r="J2943" t="str">
        <f>_xlfn.XLOOKUP(G2943,Movies_data!$A$1:$A$41,Movies_data!$C$1:$C$41,"not found")</f>
        <v>Tamil</v>
      </c>
      <c r="K2943">
        <f>_xlfn.XLOOKUP(G2943,Movies_data!$A$1:$A$41,Movies_data!$H$1:$H$41,"Not Found")</f>
        <v>8.3000000000000007</v>
      </c>
      <c r="L2943" t="str">
        <f>_xlfn.XLOOKUP(A2943,Booking_data!$A$1:$A$6001,Booking_data!$E$1:$E$6001,"not Found")</f>
        <v>C022</v>
      </c>
      <c r="M2943" t="str">
        <f>_xlfn.XLOOKUP(L2943,Cinemas_data!$A$1:$A$49,Cinemas_data!$I$1:$I$49,"not Found")</f>
        <v>Mukta A2 Cinemas Grand Mall</v>
      </c>
      <c r="N2943" t="str">
        <f>_xlfn.XLOOKUP(L2943,Cinemas_data!$A$1:$A$49,Cinemas_data!$C$1:$C$49,"not Found")</f>
        <v>Coimbatore</v>
      </c>
      <c r="O2943">
        <f>_xlfn.XLOOKUP(A2943,Booking_data!$A$1:$A$6001,Booking_data!$H$1:$H$6001,"not found")</f>
        <v>1</v>
      </c>
      <c r="P2943">
        <f>_xlfn.XLOOKUP(A2943,Booking_data!$A$1:$A$6001,Booking_data!$I$1:$I$6001,"not Found")</f>
        <v>200</v>
      </c>
      <c r="Q2943">
        <f t="shared" si="227"/>
        <v>200</v>
      </c>
      <c r="R2943" t="str">
        <f>_xlfn.XLOOKUP(A2943,Booking_data!$A$1:$A$6001,Booking_data!$L$1:$L$6001,"Not Found")</f>
        <v>UPI</v>
      </c>
      <c r="S2943">
        <f>_xlfn.XLOOKUP(A2943,Booking_data!$A$1:$A$6001,Booking_data!$N$1:$N$6001,"not Found")</f>
        <v>30</v>
      </c>
      <c r="T2943" t="str">
        <f>_xlfn.XLOOKUP(A2943,Booking_data!$A$1:$A$6001,Booking_data!$O$1:$O$6001,"Not Found")</f>
        <v>Other</v>
      </c>
      <c r="U2943" t="str">
        <f t="shared" si="228"/>
        <v>Middle Age</v>
      </c>
      <c r="V2943" t="str">
        <f t="shared" si="229"/>
        <v>Low Booking</v>
      </c>
    </row>
    <row r="2944" spans="1:22" x14ac:dyDescent="0.25">
      <c r="A2944" t="s">
        <v>3175</v>
      </c>
      <c r="B2944" s="1">
        <v>46084</v>
      </c>
      <c r="C2944" s="1">
        <v>46069</v>
      </c>
      <c r="D2944" s="9">
        <v>0.39583333333333331</v>
      </c>
      <c r="E2944" t="str">
        <f t="shared" si="225"/>
        <v>Weekday</v>
      </c>
      <c r="F2944" t="str">
        <f t="shared" si="226"/>
        <v>Mar</v>
      </c>
      <c r="G2944" t="str">
        <f>_xlfn.XLOOKUP(A2944,Booking_data!$A$1:$A$6001,Booking_data!$D$1:$D$6001,"not found")</f>
        <v>M002</v>
      </c>
      <c r="H2944" t="str">
        <f>_xlfn.XLOOKUP(G2944,Movies_data!$A$1:$A$41,Movies_data!$B$1:$B$41,"not found")</f>
        <v>Jailer</v>
      </c>
      <c r="I2944" t="str">
        <f>_xlfn.XLOOKUP(G2944,Movies_data!$A$1:$A$41,Movies_data!$D$1:$D$41,"not found")</f>
        <v>Action</v>
      </c>
      <c r="J2944" t="str">
        <f>_xlfn.XLOOKUP(G2944,Movies_data!$A$1:$A$41,Movies_data!$C$1:$C$41,"not found")</f>
        <v>Tamil</v>
      </c>
      <c r="K2944">
        <f>_xlfn.XLOOKUP(G2944,Movies_data!$A$1:$A$41,Movies_data!$H$1:$H$41,"Not Found")</f>
        <v>7.1</v>
      </c>
      <c r="L2944" t="str">
        <f>_xlfn.XLOOKUP(A2944,Booking_data!$A$1:$A$6001,Booking_data!$E$1:$E$6001,"not Found")</f>
        <v>C043</v>
      </c>
      <c r="M2944" t="str">
        <f>_xlfn.XLOOKUP(L2944,Cinemas_data!$A$1:$A$49,Cinemas_data!$I$1:$I$49,"not Found")</f>
        <v>City Pride Forum Mall</v>
      </c>
      <c r="N2944" t="str">
        <f>_xlfn.XLOOKUP(L2944,Cinemas_data!$A$1:$A$49,Cinemas_data!$C$1:$C$49,"not Found")</f>
        <v>Salem</v>
      </c>
      <c r="O2944">
        <f>_xlfn.XLOOKUP(A2944,Booking_data!$A$1:$A$6001,Booking_data!$H$1:$H$6001,"not found")</f>
        <v>3</v>
      </c>
      <c r="P2944">
        <f>_xlfn.XLOOKUP(A2944,Booking_data!$A$1:$A$6001,Booking_data!$I$1:$I$6001,"not Found")</f>
        <v>200</v>
      </c>
      <c r="Q2944">
        <f t="shared" si="227"/>
        <v>600</v>
      </c>
      <c r="R2944" t="str">
        <f>_xlfn.XLOOKUP(A2944,Booking_data!$A$1:$A$6001,Booking_data!$L$1:$L$6001,"Not Found")</f>
        <v>Credit Card</v>
      </c>
      <c r="S2944">
        <f>_xlfn.XLOOKUP(A2944,Booking_data!$A$1:$A$6001,Booking_data!$N$1:$N$6001,"not Found")</f>
        <v>55</v>
      </c>
      <c r="T2944" t="str">
        <f>_xlfn.XLOOKUP(A2944,Booking_data!$A$1:$A$6001,Booking_data!$O$1:$O$6001,"Not Found")</f>
        <v>Male</v>
      </c>
      <c r="U2944" t="str">
        <f t="shared" si="228"/>
        <v>Above 45</v>
      </c>
      <c r="V2944" t="str">
        <f t="shared" si="229"/>
        <v>Medium Booking</v>
      </c>
    </row>
    <row r="2945" spans="1:22" x14ac:dyDescent="0.25">
      <c r="A2945" t="s">
        <v>3176</v>
      </c>
      <c r="B2945" s="1">
        <v>46084</v>
      </c>
      <c r="C2945" s="1">
        <v>46202</v>
      </c>
      <c r="D2945" s="9">
        <v>0.88541666666666663</v>
      </c>
      <c r="E2945" t="str">
        <f t="shared" si="225"/>
        <v>Weekday</v>
      </c>
      <c r="F2945" t="str">
        <f t="shared" si="226"/>
        <v>Mar</v>
      </c>
      <c r="G2945" t="str">
        <f>_xlfn.XLOOKUP(A2945,Booking_data!$A$1:$A$6001,Booking_data!$D$1:$D$6001,"not found")</f>
        <v>M040</v>
      </c>
      <c r="H2945" t="str">
        <f>_xlfn.XLOOKUP(G2945,Movies_data!$A$1:$A$41,Movies_data!$B$1:$B$41,"not found")</f>
        <v>Inside Out 2</v>
      </c>
      <c r="I2945" t="str">
        <f>_xlfn.XLOOKUP(G2945,Movies_data!$A$1:$A$41,Movies_data!$D$1:$D$41,"not found")</f>
        <v>Animation</v>
      </c>
      <c r="J2945" t="str">
        <f>_xlfn.XLOOKUP(G2945,Movies_data!$A$1:$A$41,Movies_data!$C$1:$C$41,"not found")</f>
        <v>English</v>
      </c>
      <c r="K2945">
        <f>_xlfn.XLOOKUP(G2945,Movies_data!$A$1:$A$41,Movies_data!$H$1:$H$41,"Not Found")</f>
        <v>7.6</v>
      </c>
      <c r="L2945" t="str">
        <f>_xlfn.XLOOKUP(A2945,Booking_data!$A$1:$A$6001,Booking_data!$E$1:$E$6001,"not Found")</f>
        <v>C091</v>
      </c>
      <c r="M2945" t="str">
        <f>_xlfn.XLOOKUP(L2945,Cinemas_data!$A$1:$A$49,Cinemas_data!$I$1:$I$49,"not Found")</f>
        <v>Cinepolis City Centre</v>
      </c>
      <c r="N2945" t="str">
        <f>_xlfn.XLOOKUP(L2945,Cinemas_data!$A$1:$A$49,Cinemas_data!$C$1:$C$49,"not Found")</f>
        <v>Mumbai</v>
      </c>
      <c r="O2945">
        <f>_xlfn.XLOOKUP(A2945,Booking_data!$A$1:$A$6001,Booking_data!$H$1:$H$6001,"not found")</f>
        <v>1</v>
      </c>
      <c r="P2945">
        <f>_xlfn.XLOOKUP(A2945,Booking_data!$A$1:$A$6001,Booking_data!$I$1:$I$6001,"not Found")</f>
        <v>280</v>
      </c>
      <c r="Q2945">
        <f t="shared" si="227"/>
        <v>280</v>
      </c>
      <c r="R2945" t="str">
        <f>_xlfn.XLOOKUP(A2945,Booking_data!$A$1:$A$6001,Booking_data!$L$1:$L$6001,"Not Found")</f>
        <v>UPI</v>
      </c>
      <c r="S2945">
        <f>_xlfn.XLOOKUP(A2945,Booking_data!$A$1:$A$6001,Booking_data!$N$1:$N$6001,"not Found")</f>
        <v>51</v>
      </c>
      <c r="T2945" t="str">
        <f>_xlfn.XLOOKUP(A2945,Booking_data!$A$1:$A$6001,Booking_data!$O$1:$O$6001,"Not Found")</f>
        <v>Male</v>
      </c>
      <c r="U2945" t="str">
        <f t="shared" si="228"/>
        <v>Above 45</v>
      </c>
      <c r="V2945" t="str">
        <f t="shared" si="229"/>
        <v>Low Booking</v>
      </c>
    </row>
    <row r="2946" spans="1:22" x14ac:dyDescent="0.25">
      <c r="A2946" t="s">
        <v>3177</v>
      </c>
      <c r="B2946" s="1">
        <v>46084</v>
      </c>
      <c r="C2946" s="1">
        <v>46030</v>
      </c>
      <c r="D2946" s="9">
        <v>0.53125</v>
      </c>
      <c r="E2946" t="str">
        <f t="shared" si="225"/>
        <v>Weekday</v>
      </c>
      <c r="F2946" t="str">
        <f t="shared" si="226"/>
        <v>Mar</v>
      </c>
      <c r="G2946" t="str">
        <f>_xlfn.XLOOKUP(A2946,Booking_data!$A$1:$A$6001,Booking_data!$D$1:$D$6001,"not found")</f>
        <v>M019</v>
      </c>
      <c r="H2946" t="str">
        <f>_xlfn.XLOOKUP(G2946,Movies_data!$A$1:$A$41,Movies_data!$B$1:$B$41,"not found")</f>
        <v>Animal</v>
      </c>
      <c r="I2946" t="str">
        <f>_xlfn.XLOOKUP(G2946,Movies_data!$A$1:$A$41,Movies_data!$D$1:$D$41,"not found")</f>
        <v>Drama</v>
      </c>
      <c r="J2946" t="str">
        <f>_xlfn.XLOOKUP(G2946,Movies_data!$A$1:$A$41,Movies_data!$C$1:$C$41,"not found")</f>
        <v>Hindi</v>
      </c>
      <c r="K2946">
        <f>_xlfn.XLOOKUP(G2946,Movies_data!$A$1:$A$41,Movies_data!$H$1:$H$41,"Not Found")</f>
        <v>6.1</v>
      </c>
      <c r="L2946" t="str">
        <f>_xlfn.XLOOKUP(A2946,Booking_data!$A$1:$A$6001,Booking_data!$E$1:$E$6001,"not Found")</f>
        <v>C111</v>
      </c>
      <c r="M2946" t="str">
        <f>_xlfn.XLOOKUP(L2946,Cinemas_data!$A$1:$A$49,Cinemas_data!$I$1:$I$49,"not Found")</f>
        <v>Mukta A2 Cinemas City Centre</v>
      </c>
      <c r="N2946" t="str">
        <f>_xlfn.XLOOKUP(L2946,Cinemas_data!$A$1:$A$49,Cinemas_data!$C$1:$C$49,"not Found")</f>
        <v>Delhi</v>
      </c>
      <c r="O2946">
        <f>_xlfn.XLOOKUP(A2946,Booking_data!$A$1:$A$6001,Booking_data!$H$1:$H$6001,"not found")</f>
        <v>2</v>
      </c>
      <c r="P2946">
        <f>_xlfn.XLOOKUP(A2946,Booking_data!$A$1:$A$6001,Booking_data!$I$1:$I$6001,"not Found")</f>
        <v>360</v>
      </c>
      <c r="Q2946">
        <f t="shared" si="227"/>
        <v>720</v>
      </c>
      <c r="R2946" t="str">
        <f>_xlfn.XLOOKUP(A2946,Booking_data!$A$1:$A$6001,Booking_data!$L$1:$L$6001,"Not Found")</f>
        <v>Wallet</v>
      </c>
      <c r="S2946">
        <f>_xlfn.XLOOKUP(A2946,Booking_data!$A$1:$A$6001,Booking_data!$N$1:$N$6001,"not Found")</f>
        <v>59</v>
      </c>
      <c r="T2946" t="str">
        <f>_xlfn.XLOOKUP(A2946,Booking_data!$A$1:$A$6001,Booking_data!$O$1:$O$6001,"Not Found")</f>
        <v>Male</v>
      </c>
      <c r="U2946" t="str">
        <f t="shared" si="228"/>
        <v>Above 45</v>
      </c>
      <c r="V2946" t="str">
        <f t="shared" si="229"/>
        <v>Low Booking</v>
      </c>
    </row>
    <row r="2947" spans="1:22" x14ac:dyDescent="0.25">
      <c r="A2947" t="s">
        <v>3178</v>
      </c>
      <c r="B2947" s="1">
        <v>46084</v>
      </c>
      <c r="C2947" s="1">
        <v>46130</v>
      </c>
      <c r="D2947" s="9">
        <v>0.53125</v>
      </c>
      <c r="E2947" t="str">
        <f t="shared" ref="E2947:E3010" si="230">IF(WEEKDAY(B2947,2)&lt;=5,"Weekday","Weekend")</f>
        <v>Weekday</v>
      </c>
      <c r="F2947" t="str">
        <f t="shared" ref="F2947:F3010" si="231">TEXT(B2947,"mmm")</f>
        <v>Mar</v>
      </c>
      <c r="G2947" t="str">
        <f>_xlfn.XLOOKUP(A2947,Booking_data!$A$1:$A$6001,Booking_data!$D$1:$D$6001,"not found")</f>
        <v>M005</v>
      </c>
      <c r="H2947" t="str">
        <f>_xlfn.XLOOKUP(G2947,Movies_data!$A$1:$A$41,Movies_data!$B$1:$B$41,"not found")</f>
        <v>Ponniyin Selvan II</v>
      </c>
      <c r="I2947" t="str">
        <f>_xlfn.XLOOKUP(G2947,Movies_data!$A$1:$A$41,Movies_data!$D$1:$D$41,"not found")</f>
        <v>Drama</v>
      </c>
      <c r="J2947" t="str">
        <f>_xlfn.XLOOKUP(G2947,Movies_data!$A$1:$A$41,Movies_data!$C$1:$C$41,"not found")</f>
        <v>Tamil</v>
      </c>
      <c r="K2947">
        <f>_xlfn.XLOOKUP(G2947,Movies_data!$A$1:$A$41,Movies_data!$H$1:$H$41,"Not Found")</f>
        <v>7.3</v>
      </c>
      <c r="L2947" t="str">
        <f>_xlfn.XLOOKUP(A2947,Booking_data!$A$1:$A$6001,Booking_data!$E$1:$E$6001,"not Found")</f>
        <v>C131</v>
      </c>
      <c r="M2947" t="str">
        <f>_xlfn.XLOOKUP(L2947,Cinemas_data!$A$1:$A$49,Cinemas_data!$I$1:$I$49,"not Found")</f>
        <v>Asian Cinemas City Centre</v>
      </c>
      <c r="N2947" t="str">
        <f>_xlfn.XLOOKUP(L2947,Cinemas_data!$A$1:$A$49,Cinemas_data!$C$1:$C$49,"not Found")</f>
        <v>Kolkata</v>
      </c>
      <c r="O2947">
        <f>_xlfn.XLOOKUP(A2947,Booking_data!$A$1:$A$6001,Booking_data!$H$1:$H$6001,"not found")</f>
        <v>3</v>
      </c>
      <c r="P2947">
        <f>_xlfn.XLOOKUP(A2947,Booking_data!$A$1:$A$6001,Booking_data!$I$1:$I$6001,"not Found")</f>
        <v>160</v>
      </c>
      <c r="Q2947">
        <f t="shared" ref="Q2947:Q3010" si="232">O2947*P2947</f>
        <v>480</v>
      </c>
      <c r="R2947" t="str">
        <f>_xlfn.XLOOKUP(A2947,Booking_data!$A$1:$A$6001,Booking_data!$L$1:$L$6001,"Not Found")</f>
        <v>Net Banking</v>
      </c>
      <c r="S2947">
        <f>_xlfn.XLOOKUP(A2947,Booking_data!$A$1:$A$6001,Booking_data!$N$1:$N$6001,"not Found")</f>
        <v>18</v>
      </c>
      <c r="T2947" t="str">
        <f>_xlfn.XLOOKUP(A2947,Booking_data!$A$1:$A$6001,Booking_data!$O$1:$O$6001,"Not Found")</f>
        <v>Male</v>
      </c>
      <c r="U2947" t="str">
        <f t="shared" ref="U2947:U3010" si="233">IF(S2947&lt;18,"Below 18",IF(S2947&lt;30,"Youngster",IF(S2947&lt;45,"Middle Age","Above 45")))</f>
        <v>Youngster</v>
      </c>
      <c r="V2947" t="str">
        <f t="shared" ref="V2947:V3010" si="234">IF(O2947&lt;=2,"Low Booking",IF(O2947&lt;=4,"Medium Booking","High Booking"))</f>
        <v>Medium Booking</v>
      </c>
    </row>
    <row r="2948" spans="1:22" x14ac:dyDescent="0.25">
      <c r="A2948" t="s">
        <v>3179</v>
      </c>
      <c r="B2948" s="1">
        <v>46084</v>
      </c>
      <c r="C2948" s="1">
        <v>46031</v>
      </c>
      <c r="D2948" s="9">
        <v>0.39583333333333331</v>
      </c>
      <c r="E2948" t="str">
        <f t="shared" si="230"/>
        <v>Weekday</v>
      </c>
      <c r="F2948" t="str">
        <f t="shared" si="231"/>
        <v>Mar</v>
      </c>
      <c r="G2948" t="str">
        <f>_xlfn.XLOOKUP(A2948,Booking_data!$A$1:$A$6001,Booking_data!$D$1:$D$6001,"not found")</f>
        <v>M004</v>
      </c>
      <c r="H2948" t="str">
        <f>_xlfn.XLOOKUP(G2948,Movies_data!$A$1:$A$41,Movies_data!$B$1:$B$41,"not found")</f>
        <v>Ponniyin Selvan I</v>
      </c>
      <c r="I2948" t="str">
        <f>_xlfn.XLOOKUP(G2948,Movies_data!$A$1:$A$41,Movies_data!$D$1:$D$41,"not found")</f>
        <v>Drama</v>
      </c>
      <c r="J2948" t="str">
        <f>_xlfn.XLOOKUP(G2948,Movies_data!$A$1:$A$41,Movies_data!$C$1:$C$41,"not found")</f>
        <v>Tamil</v>
      </c>
      <c r="K2948">
        <f>_xlfn.XLOOKUP(G2948,Movies_data!$A$1:$A$41,Movies_data!$H$1:$H$41,"Not Found")</f>
        <v>7.6</v>
      </c>
      <c r="L2948" t="str">
        <f>_xlfn.XLOOKUP(A2948,Booking_data!$A$1:$A$6001,Booking_data!$E$1:$E$6001,"not Found")</f>
        <v>C072</v>
      </c>
      <c r="M2948" t="str">
        <f>_xlfn.XLOOKUP(L2948,Cinemas_data!$A$1:$A$49,Cinemas_data!$I$1:$I$49,"not Found")</f>
        <v>INOX Grand Mall</v>
      </c>
      <c r="N2948" t="str">
        <f>_xlfn.XLOOKUP(L2948,Cinemas_data!$A$1:$A$49,Cinemas_data!$C$1:$C$49,"not Found")</f>
        <v>Hyderabad</v>
      </c>
      <c r="O2948">
        <f>_xlfn.XLOOKUP(A2948,Booking_data!$A$1:$A$6001,Booking_data!$H$1:$H$6001,"not found")</f>
        <v>1</v>
      </c>
      <c r="P2948">
        <f>_xlfn.XLOOKUP(A2948,Booking_data!$A$1:$A$6001,Booking_data!$I$1:$I$6001,"not Found")</f>
        <v>380</v>
      </c>
      <c r="Q2948">
        <f t="shared" si="232"/>
        <v>380</v>
      </c>
      <c r="R2948" t="str">
        <f>_xlfn.XLOOKUP(A2948,Booking_data!$A$1:$A$6001,Booking_data!$L$1:$L$6001,"Not Found")</f>
        <v>Net Banking</v>
      </c>
      <c r="S2948">
        <f>_xlfn.XLOOKUP(A2948,Booking_data!$A$1:$A$6001,Booking_data!$N$1:$N$6001,"not Found")</f>
        <v>24</v>
      </c>
      <c r="T2948" t="str">
        <f>_xlfn.XLOOKUP(A2948,Booking_data!$A$1:$A$6001,Booking_data!$O$1:$O$6001,"Not Found")</f>
        <v>Other</v>
      </c>
      <c r="U2948" t="str">
        <f t="shared" si="233"/>
        <v>Youngster</v>
      </c>
      <c r="V2948" t="str">
        <f t="shared" si="234"/>
        <v>Low Booking</v>
      </c>
    </row>
    <row r="2949" spans="1:22" x14ac:dyDescent="0.25">
      <c r="A2949" t="s">
        <v>3180</v>
      </c>
      <c r="B2949" s="1">
        <v>46084</v>
      </c>
      <c r="C2949" s="1">
        <v>46042</v>
      </c>
      <c r="D2949" s="9">
        <v>0.88541666666666663</v>
      </c>
      <c r="E2949" t="str">
        <f t="shared" si="230"/>
        <v>Weekday</v>
      </c>
      <c r="F2949" t="str">
        <f t="shared" si="231"/>
        <v>Mar</v>
      </c>
      <c r="G2949" t="str">
        <f>_xlfn.XLOOKUP(A2949,Booking_data!$A$1:$A$6001,Booking_data!$D$1:$D$6001,"not found")</f>
        <v>M012</v>
      </c>
      <c r="H2949" t="str">
        <f>_xlfn.XLOOKUP(G2949,Movies_data!$A$1:$A$41,Movies_data!$B$1:$B$41,"not found")</f>
        <v>RRR</v>
      </c>
      <c r="I2949" t="str">
        <f>_xlfn.XLOOKUP(G2949,Movies_data!$A$1:$A$41,Movies_data!$D$1:$D$41,"not found")</f>
        <v>Action</v>
      </c>
      <c r="J2949" t="str">
        <f>_xlfn.XLOOKUP(G2949,Movies_data!$A$1:$A$41,Movies_data!$C$1:$C$41,"not found")</f>
        <v>Telugu</v>
      </c>
      <c r="K2949">
        <f>_xlfn.XLOOKUP(G2949,Movies_data!$A$1:$A$41,Movies_data!$H$1:$H$41,"Not Found")</f>
        <v>7.8</v>
      </c>
      <c r="L2949" t="str">
        <f>_xlfn.XLOOKUP(A2949,Booking_data!$A$1:$A$6001,Booking_data!$E$1:$E$6001,"not Found")</f>
        <v>C102</v>
      </c>
      <c r="M2949" t="str">
        <f>_xlfn.XLOOKUP(L2949,Cinemas_data!$A$1:$A$49,Cinemas_data!$I$1:$I$49,"not Found")</f>
        <v>Mukta A2 Cinemas Grand Mall</v>
      </c>
      <c r="N2949" t="str">
        <f>_xlfn.XLOOKUP(L2949,Cinemas_data!$A$1:$A$49,Cinemas_data!$C$1:$C$49,"not Found")</f>
        <v>Pune</v>
      </c>
      <c r="O2949">
        <f>_xlfn.XLOOKUP(A2949,Booking_data!$A$1:$A$6001,Booking_data!$H$1:$H$6001,"not found")</f>
        <v>4</v>
      </c>
      <c r="P2949">
        <f>_xlfn.XLOOKUP(A2949,Booking_data!$A$1:$A$6001,Booking_data!$I$1:$I$6001,"not Found")</f>
        <v>300</v>
      </c>
      <c r="Q2949">
        <f t="shared" si="232"/>
        <v>1200</v>
      </c>
      <c r="R2949" t="str">
        <f>_xlfn.XLOOKUP(A2949,Booking_data!$A$1:$A$6001,Booking_data!$L$1:$L$6001,"Not Found")</f>
        <v>Wallet</v>
      </c>
      <c r="S2949">
        <f>_xlfn.XLOOKUP(A2949,Booking_data!$A$1:$A$6001,Booking_data!$N$1:$N$6001,"not Found")</f>
        <v>60</v>
      </c>
      <c r="T2949" t="str">
        <f>_xlfn.XLOOKUP(A2949,Booking_data!$A$1:$A$6001,Booking_data!$O$1:$O$6001,"Not Found")</f>
        <v>Male</v>
      </c>
      <c r="U2949" t="str">
        <f t="shared" si="233"/>
        <v>Above 45</v>
      </c>
      <c r="V2949" t="str">
        <f t="shared" si="234"/>
        <v>Medium Booking</v>
      </c>
    </row>
    <row r="2950" spans="1:22" x14ac:dyDescent="0.25">
      <c r="A2950" t="s">
        <v>3181</v>
      </c>
      <c r="B2950" s="1">
        <v>46084</v>
      </c>
      <c r="C2950" s="1">
        <v>46081</v>
      </c>
      <c r="D2950" s="9">
        <v>0.88541666666666663</v>
      </c>
      <c r="E2950" t="str">
        <f t="shared" si="230"/>
        <v>Weekday</v>
      </c>
      <c r="F2950" t="str">
        <f t="shared" si="231"/>
        <v>Mar</v>
      </c>
      <c r="G2950" t="str">
        <f>_xlfn.XLOOKUP(A2950,Booking_data!$A$1:$A$6001,Booking_data!$D$1:$D$6001,"not found")</f>
        <v>M037</v>
      </c>
      <c r="H2950" t="str">
        <f>_xlfn.XLOOKUP(G2950,Movies_data!$A$1:$A$41,Movies_data!$B$1:$B$41,"not found")</f>
        <v>Oppenheimer</v>
      </c>
      <c r="I2950" t="str">
        <f>_xlfn.XLOOKUP(G2950,Movies_data!$A$1:$A$41,Movies_data!$D$1:$D$41,"not found")</f>
        <v>Biography</v>
      </c>
      <c r="J2950" t="str">
        <f>_xlfn.XLOOKUP(G2950,Movies_data!$A$1:$A$41,Movies_data!$C$1:$C$41,"not found")</f>
        <v>English</v>
      </c>
      <c r="K2950">
        <f>_xlfn.XLOOKUP(G2950,Movies_data!$A$1:$A$41,Movies_data!$H$1:$H$41,"Not Found")</f>
        <v>8.5</v>
      </c>
      <c r="L2950" t="str">
        <f>_xlfn.XLOOKUP(A2950,Booking_data!$A$1:$A$6001,Booking_data!$E$1:$E$6001,"not Found")</f>
        <v>C121</v>
      </c>
      <c r="M2950" t="str">
        <f>_xlfn.XLOOKUP(L2950,Cinemas_data!$A$1:$A$49,Cinemas_data!$I$1:$I$49,"not Found")</f>
        <v>MovieMax City Centre</v>
      </c>
      <c r="N2950" t="str">
        <f>_xlfn.XLOOKUP(L2950,Cinemas_data!$A$1:$A$49,Cinemas_data!$C$1:$C$49,"not Found")</f>
        <v>Noida</v>
      </c>
      <c r="O2950">
        <f>_xlfn.XLOOKUP(A2950,Booking_data!$A$1:$A$6001,Booking_data!$H$1:$H$6001,"not found")</f>
        <v>2</v>
      </c>
      <c r="P2950">
        <f>_xlfn.XLOOKUP(A2950,Booking_data!$A$1:$A$6001,Booking_data!$I$1:$I$6001,"not Found")</f>
        <v>320</v>
      </c>
      <c r="Q2950">
        <f t="shared" si="232"/>
        <v>640</v>
      </c>
      <c r="R2950" t="str">
        <f>_xlfn.XLOOKUP(A2950,Booking_data!$A$1:$A$6001,Booking_data!$L$1:$L$6001,"Not Found")</f>
        <v>Credit Card</v>
      </c>
      <c r="S2950">
        <f>_xlfn.XLOOKUP(A2950,Booking_data!$A$1:$A$6001,Booking_data!$N$1:$N$6001,"not Found")</f>
        <v>50</v>
      </c>
      <c r="T2950" t="str">
        <f>_xlfn.XLOOKUP(A2950,Booking_data!$A$1:$A$6001,Booking_data!$O$1:$O$6001,"Not Found")</f>
        <v>Male</v>
      </c>
      <c r="U2950" t="str">
        <f t="shared" si="233"/>
        <v>Above 45</v>
      </c>
      <c r="V2950" t="str">
        <f t="shared" si="234"/>
        <v>Low Booking</v>
      </c>
    </row>
    <row r="2951" spans="1:22" x14ac:dyDescent="0.25">
      <c r="A2951" t="s">
        <v>3182</v>
      </c>
      <c r="B2951" s="1">
        <v>46084</v>
      </c>
      <c r="C2951" s="1">
        <v>46082</v>
      </c>
      <c r="D2951" s="9">
        <v>0.64583333333333337</v>
      </c>
      <c r="E2951" t="str">
        <f t="shared" si="230"/>
        <v>Weekday</v>
      </c>
      <c r="F2951" t="str">
        <f t="shared" si="231"/>
        <v>Mar</v>
      </c>
      <c r="G2951" t="str">
        <f>_xlfn.XLOOKUP(A2951,Booking_data!$A$1:$A$6001,Booking_data!$D$1:$D$6001,"not found")</f>
        <v>M001</v>
      </c>
      <c r="H2951" t="str">
        <f>_xlfn.XLOOKUP(G2951,Movies_data!$A$1:$A$41,Movies_data!$B$1:$B$41,"not found")</f>
        <v>Leo</v>
      </c>
      <c r="I2951" t="str">
        <f>_xlfn.XLOOKUP(G2951,Movies_data!$A$1:$A$41,Movies_data!$D$1:$D$41,"not found")</f>
        <v>Action</v>
      </c>
      <c r="J2951" t="str">
        <f>_xlfn.XLOOKUP(G2951,Movies_data!$A$1:$A$41,Movies_data!$C$1:$C$41,"not found")</f>
        <v>Tamil</v>
      </c>
      <c r="K2951">
        <f>_xlfn.XLOOKUP(G2951,Movies_data!$A$1:$A$41,Movies_data!$H$1:$H$41,"Not Found")</f>
        <v>8</v>
      </c>
      <c r="L2951" t="str">
        <f>_xlfn.XLOOKUP(A2951,Booking_data!$A$1:$A$6001,Booking_data!$E$1:$E$6001,"not Found")</f>
        <v>C102</v>
      </c>
      <c r="M2951" t="str">
        <f>_xlfn.XLOOKUP(L2951,Cinemas_data!$A$1:$A$49,Cinemas_data!$I$1:$I$49,"not Found")</f>
        <v>Mukta A2 Cinemas Grand Mall</v>
      </c>
      <c r="N2951" t="str">
        <f>_xlfn.XLOOKUP(L2951,Cinemas_data!$A$1:$A$49,Cinemas_data!$C$1:$C$49,"not Found")</f>
        <v>Pune</v>
      </c>
      <c r="O2951">
        <f>_xlfn.XLOOKUP(A2951,Booking_data!$A$1:$A$6001,Booking_data!$H$1:$H$6001,"not found")</f>
        <v>3</v>
      </c>
      <c r="P2951">
        <f>_xlfn.XLOOKUP(A2951,Booking_data!$A$1:$A$6001,Booking_data!$I$1:$I$6001,"not Found")</f>
        <v>300</v>
      </c>
      <c r="Q2951">
        <f t="shared" si="232"/>
        <v>900</v>
      </c>
      <c r="R2951" t="str">
        <f>_xlfn.XLOOKUP(A2951,Booking_data!$A$1:$A$6001,Booking_data!$L$1:$L$6001,"Not Found")</f>
        <v>Credit Card</v>
      </c>
      <c r="S2951">
        <f>_xlfn.XLOOKUP(A2951,Booking_data!$A$1:$A$6001,Booking_data!$N$1:$N$6001,"not Found")</f>
        <v>28</v>
      </c>
      <c r="T2951" t="str">
        <f>_xlfn.XLOOKUP(A2951,Booking_data!$A$1:$A$6001,Booking_data!$O$1:$O$6001,"Not Found")</f>
        <v>Female</v>
      </c>
      <c r="U2951" t="str">
        <f t="shared" si="233"/>
        <v>Youngster</v>
      </c>
      <c r="V2951" t="str">
        <f t="shared" si="234"/>
        <v>Medium Booking</v>
      </c>
    </row>
    <row r="2952" spans="1:22" x14ac:dyDescent="0.25">
      <c r="A2952" t="s">
        <v>3183</v>
      </c>
      <c r="B2952" s="1">
        <v>46084</v>
      </c>
      <c r="C2952" s="1">
        <v>46117</v>
      </c>
      <c r="D2952" s="9">
        <v>0.39583333333333331</v>
      </c>
      <c r="E2952" t="str">
        <f t="shared" si="230"/>
        <v>Weekday</v>
      </c>
      <c r="F2952" t="str">
        <f t="shared" si="231"/>
        <v>Mar</v>
      </c>
      <c r="G2952" t="str">
        <f>_xlfn.XLOOKUP(A2952,Booking_data!$A$1:$A$6001,Booking_data!$D$1:$D$6001,"not found")</f>
        <v>M002</v>
      </c>
      <c r="H2952" t="str">
        <f>_xlfn.XLOOKUP(G2952,Movies_data!$A$1:$A$41,Movies_data!$B$1:$B$41,"not found")</f>
        <v>Jailer</v>
      </c>
      <c r="I2952" t="str">
        <f>_xlfn.XLOOKUP(G2952,Movies_data!$A$1:$A$41,Movies_data!$D$1:$D$41,"not found")</f>
        <v>Action</v>
      </c>
      <c r="J2952" t="str">
        <f>_xlfn.XLOOKUP(G2952,Movies_data!$A$1:$A$41,Movies_data!$C$1:$C$41,"not found")</f>
        <v>Tamil</v>
      </c>
      <c r="K2952">
        <f>_xlfn.XLOOKUP(G2952,Movies_data!$A$1:$A$41,Movies_data!$H$1:$H$41,"Not Found")</f>
        <v>7.1</v>
      </c>
      <c r="L2952" t="str">
        <f>_xlfn.XLOOKUP(A2952,Booking_data!$A$1:$A$6001,Booking_data!$E$1:$E$6001,"not Found")</f>
        <v>C092</v>
      </c>
      <c r="M2952" t="str">
        <f>_xlfn.XLOOKUP(L2952,Cinemas_data!$A$1:$A$49,Cinemas_data!$I$1:$I$49,"not Found")</f>
        <v>Miraj Cinemas Grand Mall</v>
      </c>
      <c r="N2952" t="str">
        <f>_xlfn.XLOOKUP(L2952,Cinemas_data!$A$1:$A$49,Cinemas_data!$C$1:$C$49,"not Found")</f>
        <v>Mumbai</v>
      </c>
      <c r="O2952">
        <f>_xlfn.XLOOKUP(A2952,Booking_data!$A$1:$A$6001,Booking_data!$H$1:$H$6001,"not found")</f>
        <v>3</v>
      </c>
      <c r="P2952">
        <f>_xlfn.XLOOKUP(A2952,Booking_data!$A$1:$A$6001,Booking_data!$I$1:$I$6001,"not Found")</f>
        <v>160</v>
      </c>
      <c r="Q2952">
        <f t="shared" si="232"/>
        <v>480</v>
      </c>
      <c r="R2952" t="str">
        <f>_xlfn.XLOOKUP(A2952,Booking_data!$A$1:$A$6001,Booking_data!$L$1:$L$6001,"Not Found")</f>
        <v>Debit Card</v>
      </c>
      <c r="S2952">
        <f>_xlfn.XLOOKUP(A2952,Booking_data!$A$1:$A$6001,Booking_data!$N$1:$N$6001,"not Found")</f>
        <v>41</v>
      </c>
      <c r="T2952" t="str">
        <f>_xlfn.XLOOKUP(A2952,Booking_data!$A$1:$A$6001,Booking_data!$O$1:$O$6001,"Not Found")</f>
        <v>Female</v>
      </c>
      <c r="U2952" t="str">
        <f t="shared" si="233"/>
        <v>Middle Age</v>
      </c>
      <c r="V2952" t="str">
        <f t="shared" si="234"/>
        <v>Medium Booking</v>
      </c>
    </row>
    <row r="2953" spans="1:22" x14ac:dyDescent="0.25">
      <c r="A2953" t="s">
        <v>3184</v>
      </c>
      <c r="B2953" s="1">
        <v>46084</v>
      </c>
      <c r="C2953" s="1">
        <v>46143</v>
      </c>
      <c r="D2953" s="9">
        <v>0.88541666666666663</v>
      </c>
      <c r="E2953" t="str">
        <f t="shared" si="230"/>
        <v>Weekday</v>
      </c>
      <c r="F2953" t="str">
        <f t="shared" si="231"/>
        <v>Mar</v>
      </c>
      <c r="G2953" t="str">
        <f>_xlfn.XLOOKUP(A2953,Booking_data!$A$1:$A$6001,Booking_data!$D$1:$D$6001,"not found")</f>
        <v>M029</v>
      </c>
      <c r="H2953" t="str">
        <f>_xlfn.XLOOKUP(G2953,Movies_data!$A$1:$A$41,Movies_data!$B$1:$B$41,"not found")</f>
        <v>777 Charlie</v>
      </c>
      <c r="I2953" t="str">
        <f>_xlfn.XLOOKUP(G2953,Movies_data!$A$1:$A$41,Movies_data!$D$1:$D$41,"not found")</f>
        <v>Adventure</v>
      </c>
      <c r="J2953" t="str">
        <f>_xlfn.XLOOKUP(G2953,Movies_data!$A$1:$A$41,Movies_data!$C$1:$C$41,"not found")</f>
        <v>Kannada</v>
      </c>
      <c r="K2953">
        <f>_xlfn.XLOOKUP(G2953,Movies_data!$A$1:$A$41,Movies_data!$H$1:$H$41,"Not Found")</f>
        <v>8.6999999999999993</v>
      </c>
      <c r="L2953" t="str">
        <f>_xlfn.XLOOKUP(A2953,Booking_data!$A$1:$A$6001,Booking_data!$E$1:$E$6001,"not Found")</f>
        <v>C082</v>
      </c>
      <c r="M2953" t="str">
        <f>_xlfn.XLOOKUP(L2953,Cinemas_data!$A$1:$A$49,Cinemas_data!$I$1:$I$49,"not Found")</f>
        <v>Cinepolis Grand Mall</v>
      </c>
      <c r="N2953" t="str">
        <f>_xlfn.XLOOKUP(L2953,Cinemas_data!$A$1:$A$49,Cinemas_data!$C$1:$C$49,"not Found")</f>
        <v>Vijayawada</v>
      </c>
      <c r="O2953">
        <f>_xlfn.XLOOKUP(A2953,Booking_data!$A$1:$A$6001,Booking_data!$H$1:$H$6001,"not found")</f>
        <v>4</v>
      </c>
      <c r="P2953">
        <f>_xlfn.XLOOKUP(A2953,Booking_data!$A$1:$A$6001,Booking_data!$I$1:$I$6001,"not Found")</f>
        <v>360</v>
      </c>
      <c r="Q2953">
        <f t="shared" si="232"/>
        <v>1440</v>
      </c>
      <c r="R2953" t="str">
        <f>_xlfn.XLOOKUP(A2953,Booking_data!$A$1:$A$6001,Booking_data!$L$1:$L$6001,"Not Found")</f>
        <v>Debit Card</v>
      </c>
      <c r="S2953">
        <f>_xlfn.XLOOKUP(A2953,Booking_data!$A$1:$A$6001,Booking_data!$N$1:$N$6001,"not Found")</f>
        <v>51</v>
      </c>
      <c r="T2953" t="str">
        <f>_xlfn.XLOOKUP(A2953,Booking_data!$A$1:$A$6001,Booking_data!$O$1:$O$6001,"Not Found")</f>
        <v>Male</v>
      </c>
      <c r="U2953" t="str">
        <f t="shared" si="233"/>
        <v>Above 45</v>
      </c>
      <c r="V2953" t="str">
        <f t="shared" si="234"/>
        <v>Medium Booking</v>
      </c>
    </row>
    <row r="2954" spans="1:22" x14ac:dyDescent="0.25">
      <c r="A2954" t="s">
        <v>3185</v>
      </c>
      <c r="B2954" s="1">
        <v>46084</v>
      </c>
      <c r="C2954" s="1">
        <v>46190</v>
      </c>
      <c r="D2954" s="9">
        <v>0.64583333333333337</v>
      </c>
      <c r="E2954" t="str">
        <f t="shared" si="230"/>
        <v>Weekday</v>
      </c>
      <c r="F2954" t="str">
        <f t="shared" si="231"/>
        <v>Mar</v>
      </c>
      <c r="G2954" t="str">
        <f>_xlfn.XLOOKUP(A2954,Booking_data!$A$1:$A$6001,Booking_data!$D$1:$D$6001,"not found")</f>
        <v>M026</v>
      </c>
      <c r="H2954" t="str">
        <f>_xlfn.XLOOKUP(G2954,Movies_data!$A$1:$A$41,Movies_data!$B$1:$B$41,"not found")</f>
        <v>Drishyam 2</v>
      </c>
      <c r="I2954" t="str">
        <f>_xlfn.XLOOKUP(G2954,Movies_data!$A$1:$A$41,Movies_data!$D$1:$D$41,"not found")</f>
        <v>Thriller</v>
      </c>
      <c r="J2954" t="str">
        <f>_xlfn.XLOOKUP(G2954,Movies_data!$A$1:$A$41,Movies_data!$C$1:$C$41,"not found")</f>
        <v>Hindi</v>
      </c>
      <c r="K2954">
        <f>_xlfn.XLOOKUP(G2954,Movies_data!$A$1:$A$41,Movies_data!$H$1:$H$41,"Not Found")</f>
        <v>8.1999999999999993</v>
      </c>
      <c r="L2954" t="str">
        <f>_xlfn.XLOOKUP(A2954,Booking_data!$A$1:$A$6001,Booking_data!$E$1:$E$6001,"not Found")</f>
        <v>C121</v>
      </c>
      <c r="M2954" t="str">
        <f>_xlfn.XLOOKUP(L2954,Cinemas_data!$A$1:$A$49,Cinemas_data!$I$1:$I$49,"not Found")</f>
        <v>MovieMax City Centre</v>
      </c>
      <c r="N2954" t="str">
        <f>_xlfn.XLOOKUP(L2954,Cinemas_data!$A$1:$A$49,Cinemas_data!$C$1:$C$49,"not Found")</f>
        <v>Noida</v>
      </c>
      <c r="O2954">
        <f>_xlfn.XLOOKUP(A2954,Booking_data!$A$1:$A$6001,Booking_data!$H$1:$H$6001,"not found")</f>
        <v>5</v>
      </c>
      <c r="P2954">
        <f>_xlfn.XLOOKUP(A2954,Booking_data!$A$1:$A$6001,Booking_data!$I$1:$I$6001,"not Found")</f>
        <v>240</v>
      </c>
      <c r="Q2954">
        <f t="shared" si="232"/>
        <v>1200</v>
      </c>
      <c r="R2954" t="str">
        <f>_xlfn.XLOOKUP(A2954,Booking_data!$A$1:$A$6001,Booking_data!$L$1:$L$6001,"Not Found")</f>
        <v>Net Banking</v>
      </c>
      <c r="S2954">
        <f>_xlfn.XLOOKUP(A2954,Booking_data!$A$1:$A$6001,Booking_data!$N$1:$N$6001,"not Found")</f>
        <v>25</v>
      </c>
      <c r="T2954" t="str">
        <f>_xlfn.XLOOKUP(A2954,Booking_data!$A$1:$A$6001,Booking_data!$O$1:$O$6001,"Not Found")</f>
        <v>Female</v>
      </c>
      <c r="U2954" t="str">
        <f t="shared" si="233"/>
        <v>Youngster</v>
      </c>
      <c r="V2954" t="str">
        <f t="shared" si="234"/>
        <v>High Booking</v>
      </c>
    </row>
    <row r="2955" spans="1:22" x14ac:dyDescent="0.25">
      <c r="A2955" t="s">
        <v>3186</v>
      </c>
      <c r="B2955" s="1">
        <v>46084</v>
      </c>
      <c r="C2955" s="1">
        <v>46087</v>
      </c>
      <c r="D2955" s="9">
        <v>0.64583333333333337</v>
      </c>
      <c r="E2955" t="str">
        <f t="shared" si="230"/>
        <v>Weekday</v>
      </c>
      <c r="F2955" t="str">
        <f t="shared" si="231"/>
        <v>Mar</v>
      </c>
      <c r="G2955" t="str">
        <f>_xlfn.XLOOKUP(A2955,Booking_data!$A$1:$A$6001,Booking_data!$D$1:$D$6001,"not found")</f>
        <v>M002</v>
      </c>
      <c r="H2955" t="str">
        <f>_xlfn.XLOOKUP(G2955,Movies_data!$A$1:$A$41,Movies_data!$B$1:$B$41,"not found")</f>
        <v>Jailer</v>
      </c>
      <c r="I2955" t="str">
        <f>_xlfn.XLOOKUP(G2955,Movies_data!$A$1:$A$41,Movies_data!$D$1:$D$41,"not found")</f>
        <v>Action</v>
      </c>
      <c r="J2955" t="str">
        <f>_xlfn.XLOOKUP(G2955,Movies_data!$A$1:$A$41,Movies_data!$C$1:$C$41,"not found")</f>
        <v>Tamil</v>
      </c>
      <c r="K2955">
        <f>_xlfn.XLOOKUP(G2955,Movies_data!$A$1:$A$41,Movies_data!$H$1:$H$41,"Not Found")</f>
        <v>7.1</v>
      </c>
      <c r="L2955" t="str">
        <f>_xlfn.XLOOKUP(A2955,Booking_data!$A$1:$A$6001,Booking_data!$E$1:$E$6001,"not Found")</f>
        <v>C103</v>
      </c>
      <c r="M2955" t="str">
        <f>_xlfn.XLOOKUP(L2955,Cinemas_data!$A$1:$A$49,Cinemas_data!$I$1:$I$49,"not Found")</f>
        <v>MovieMax Forum Mall</v>
      </c>
      <c r="N2955" t="str">
        <f>_xlfn.XLOOKUP(L2955,Cinemas_data!$A$1:$A$49,Cinemas_data!$C$1:$C$49,"not Found")</f>
        <v>Pune</v>
      </c>
      <c r="O2955">
        <f>_xlfn.XLOOKUP(A2955,Booking_data!$A$1:$A$6001,Booking_data!$H$1:$H$6001,"not found")</f>
        <v>2</v>
      </c>
      <c r="P2955">
        <f>_xlfn.XLOOKUP(A2955,Booking_data!$A$1:$A$6001,Booking_data!$I$1:$I$6001,"not Found")</f>
        <v>260</v>
      </c>
      <c r="Q2955">
        <f t="shared" si="232"/>
        <v>520</v>
      </c>
      <c r="R2955" t="str">
        <f>_xlfn.XLOOKUP(A2955,Booking_data!$A$1:$A$6001,Booking_data!$L$1:$L$6001,"Not Found")</f>
        <v>Net Banking</v>
      </c>
      <c r="S2955">
        <f>_xlfn.XLOOKUP(A2955,Booking_data!$A$1:$A$6001,Booking_data!$N$1:$N$6001,"not Found")</f>
        <v>59</v>
      </c>
      <c r="T2955" t="str">
        <f>_xlfn.XLOOKUP(A2955,Booking_data!$A$1:$A$6001,Booking_data!$O$1:$O$6001,"Not Found")</f>
        <v>Other</v>
      </c>
      <c r="U2955" t="str">
        <f t="shared" si="233"/>
        <v>Above 45</v>
      </c>
      <c r="V2955" t="str">
        <f t="shared" si="234"/>
        <v>Low Booking</v>
      </c>
    </row>
    <row r="2956" spans="1:22" x14ac:dyDescent="0.25">
      <c r="A2956" t="s">
        <v>3187</v>
      </c>
      <c r="B2956" s="1">
        <v>46084</v>
      </c>
      <c r="C2956" s="1">
        <v>46181</v>
      </c>
      <c r="D2956" s="9">
        <v>0.53125</v>
      </c>
      <c r="E2956" t="str">
        <f t="shared" si="230"/>
        <v>Weekday</v>
      </c>
      <c r="F2956" t="str">
        <f t="shared" si="231"/>
        <v>Mar</v>
      </c>
      <c r="G2956" t="str">
        <f>_xlfn.XLOOKUP(A2956,Booking_data!$A$1:$A$6001,Booking_data!$D$1:$D$6001,"not found")</f>
        <v>M016</v>
      </c>
      <c r="H2956" t="str">
        <f>_xlfn.XLOOKUP(G2956,Movies_data!$A$1:$A$41,Movies_data!$B$1:$B$41,"not found")</f>
        <v>Arjun Reddy</v>
      </c>
      <c r="I2956" t="str">
        <f>_xlfn.XLOOKUP(G2956,Movies_data!$A$1:$A$41,Movies_data!$D$1:$D$41,"not found")</f>
        <v>Drama</v>
      </c>
      <c r="J2956" t="str">
        <f>_xlfn.XLOOKUP(G2956,Movies_data!$A$1:$A$41,Movies_data!$C$1:$C$41,"not found")</f>
        <v>Telugu</v>
      </c>
      <c r="K2956">
        <f>_xlfn.XLOOKUP(G2956,Movies_data!$A$1:$A$41,Movies_data!$H$1:$H$41,"Not Found")</f>
        <v>7.7</v>
      </c>
      <c r="L2956" t="str">
        <f>_xlfn.XLOOKUP(A2956,Booking_data!$A$1:$A$6001,Booking_data!$E$1:$E$6001,"not Found")</f>
        <v>C052</v>
      </c>
      <c r="M2956" t="str">
        <f>_xlfn.XLOOKUP(L2956,Cinemas_data!$A$1:$A$49,Cinemas_data!$I$1:$I$49,"not Found")</f>
        <v>City Pride Grand Mall</v>
      </c>
      <c r="N2956" t="str">
        <f>_xlfn.XLOOKUP(L2956,Cinemas_data!$A$1:$A$49,Cinemas_data!$C$1:$C$49,"not Found")</f>
        <v>Bengaluru</v>
      </c>
      <c r="O2956">
        <f>_xlfn.XLOOKUP(A2956,Booking_data!$A$1:$A$6001,Booking_data!$H$1:$H$6001,"not found")</f>
        <v>5</v>
      </c>
      <c r="P2956">
        <f>_xlfn.XLOOKUP(A2956,Booking_data!$A$1:$A$6001,Booking_data!$I$1:$I$6001,"not Found")</f>
        <v>200</v>
      </c>
      <c r="Q2956">
        <f t="shared" si="232"/>
        <v>1000</v>
      </c>
      <c r="R2956" t="str">
        <f>_xlfn.XLOOKUP(A2956,Booking_data!$A$1:$A$6001,Booking_data!$L$1:$L$6001,"Not Found")</f>
        <v>Debit Card</v>
      </c>
      <c r="S2956">
        <f>_xlfn.XLOOKUP(A2956,Booking_data!$A$1:$A$6001,Booking_data!$N$1:$N$6001,"not Found")</f>
        <v>21</v>
      </c>
      <c r="T2956" t="str">
        <f>_xlfn.XLOOKUP(A2956,Booking_data!$A$1:$A$6001,Booking_data!$O$1:$O$6001,"Not Found")</f>
        <v>Other</v>
      </c>
      <c r="U2956" t="str">
        <f t="shared" si="233"/>
        <v>Youngster</v>
      </c>
      <c r="V2956" t="str">
        <f t="shared" si="234"/>
        <v>High Booking</v>
      </c>
    </row>
    <row r="2957" spans="1:22" x14ac:dyDescent="0.25">
      <c r="A2957" t="s">
        <v>3188</v>
      </c>
      <c r="B2957" s="1">
        <v>46084</v>
      </c>
      <c r="C2957" s="1">
        <v>46039</v>
      </c>
      <c r="D2957" s="9">
        <v>0.88541666666666663</v>
      </c>
      <c r="E2957" t="str">
        <f t="shared" si="230"/>
        <v>Weekday</v>
      </c>
      <c r="F2957" t="str">
        <f t="shared" si="231"/>
        <v>Mar</v>
      </c>
      <c r="G2957" t="str">
        <f>_xlfn.XLOOKUP(A2957,Booking_data!$A$1:$A$6001,Booking_data!$D$1:$D$6001,"not found")</f>
        <v>M037</v>
      </c>
      <c r="H2957" t="str">
        <f>_xlfn.XLOOKUP(G2957,Movies_data!$A$1:$A$41,Movies_data!$B$1:$B$41,"not found")</f>
        <v>Oppenheimer</v>
      </c>
      <c r="I2957" t="str">
        <f>_xlfn.XLOOKUP(G2957,Movies_data!$A$1:$A$41,Movies_data!$D$1:$D$41,"not found")</f>
        <v>Biography</v>
      </c>
      <c r="J2957" t="str">
        <f>_xlfn.XLOOKUP(G2957,Movies_data!$A$1:$A$41,Movies_data!$C$1:$C$41,"not found")</f>
        <v>English</v>
      </c>
      <c r="K2957">
        <f>_xlfn.XLOOKUP(G2957,Movies_data!$A$1:$A$41,Movies_data!$H$1:$H$41,"Not Found")</f>
        <v>8.5</v>
      </c>
      <c r="L2957" t="str">
        <f>_xlfn.XLOOKUP(A2957,Booking_data!$A$1:$A$6001,Booking_data!$E$1:$E$6001,"not Found")</f>
        <v>C072</v>
      </c>
      <c r="M2957" t="str">
        <f>_xlfn.XLOOKUP(L2957,Cinemas_data!$A$1:$A$49,Cinemas_data!$I$1:$I$49,"not Found")</f>
        <v>INOX Grand Mall</v>
      </c>
      <c r="N2957" t="str">
        <f>_xlfn.XLOOKUP(L2957,Cinemas_data!$A$1:$A$49,Cinemas_data!$C$1:$C$49,"not Found")</f>
        <v>Hyderabad</v>
      </c>
      <c r="O2957">
        <f>_xlfn.XLOOKUP(A2957,Booking_data!$A$1:$A$6001,Booking_data!$H$1:$H$6001,"not found")</f>
        <v>2</v>
      </c>
      <c r="P2957">
        <f>_xlfn.XLOOKUP(A2957,Booking_data!$A$1:$A$6001,Booking_data!$I$1:$I$6001,"not Found")</f>
        <v>200</v>
      </c>
      <c r="Q2957">
        <f t="shared" si="232"/>
        <v>400</v>
      </c>
      <c r="R2957" t="str">
        <f>_xlfn.XLOOKUP(A2957,Booking_data!$A$1:$A$6001,Booking_data!$L$1:$L$6001,"Not Found")</f>
        <v>Credit Card</v>
      </c>
      <c r="S2957">
        <f>_xlfn.XLOOKUP(A2957,Booking_data!$A$1:$A$6001,Booking_data!$N$1:$N$6001,"not Found")</f>
        <v>52</v>
      </c>
      <c r="T2957" t="str">
        <f>_xlfn.XLOOKUP(A2957,Booking_data!$A$1:$A$6001,Booking_data!$O$1:$O$6001,"Not Found")</f>
        <v>Female</v>
      </c>
      <c r="U2957" t="str">
        <f t="shared" si="233"/>
        <v>Above 45</v>
      </c>
      <c r="V2957" t="str">
        <f t="shared" si="234"/>
        <v>Low Booking</v>
      </c>
    </row>
    <row r="2958" spans="1:22" x14ac:dyDescent="0.25">
      <c r="A2958" t="s">
        <v>3189</v>
      </c>
      <c r="B2958" s="1">
        <v>46084</v>
      </c>
      <c r="C2958" s="1">
        <v>46062</v>
      </c>
      <c r="D2958" s="9">
        <v>0.9375</v>
      </c>
      <c r="E2958" t="str">
        <f t="shared" si="230"/>
        <v>Weekday</v>
      </c>
      <c r="F2958" t="str">
        <f t="shared" si="231"/>
        <v>Mar</v>
      </c>
      <c r="G2958" t="str">
        <f>_xlfn.XLOOKUP(A2958,Booking_data!$A$1:$A$6001,Booking_data!$D$1:$D$6001,"not found")</f>
        <v>M029</v>
      </c>
      <c r="H2958" t="str">
        <f>_xlfn.XLOOKUP(G2958,Movies_data!$A$1:$A$41,Movies_data!$B$1:$B$41,"not found")</f>
        <v>777 Charlie</v>
      </c>
      <c r="I2958" t="str">
        <f>_xlfn.XLOOKUP(G2958,Movies_data!$A$1:$A$41,Movies_data!$D$1:$D$41,"not found")</f>
        <v>Adventure</v>
      </c>
      <c r="J2958" t="str">
        <f>_xlfn.XLOOKUP(G2958,Movies_data!$A$1:$A$41,Movies_data!$C$1:$C$41,"not found")</f>
        <v>Kannada</v>
      </c>
      <c r="K2958">
        <f>_xlfn.XLOOKUP(G2958,Movies_data!$A$1:$A$41,Movies_data!$H$1:$H$41,"Not Found")</f>
        <v>8.6999999999999993</v>
      </c>
      <c r="L2958" t="str">
        <f>_xlfn.XLOOKUP(A2958,Booking_data!$A$1:$A$6001,Booking_data!$E$1:$E$6001,"not Found")</f>
        <v>C102</v>
      </c>
      <c r="M2958" t="str">
        <f>_xlfn.XLOOKUP(L2958,Cinemas_data!$A$1:$A$49,Cinemas_data!$I$1:$I$49,"not Found")</f>
        <v>Mukta A2 Cinemas Grand Mall</v>
      </c>
      <c r="N2958" t="str">
        <f>_xlfn.XLOOKUP(L2958,Cinemas_data!$A$1:$A$49,Cinemas_data!$C$1:$C$49,"not Found")</f>
        <v>Pune</v>
      </c>
      <c r="O2958">
        <f>_xlfn.XLOOKUP(A2958,Booking_data!$A$1:$A$6001,Booking_data!$H$1:$H$6001,"not found")</f>
        <v>2</v>
      </c>
      <c r="P2958">
        <f>_xlfn.XLOOKUP(A2958,Booking_data!$A$1:$A$6001,Booking_data!$I$1:$I$6001,"not Found")</f>
        <v>220</v>
      </c>
      <c r="Q2958">
        <f t="shared" si="232"/>
        <v>440</v>
      </c>
      <c r="R2958" t="str">
        <f>_xlfn.XLOOKUP(A2958,Booking_data!$A$1:$A$6001,Booking_data!$L$1:$L$6001,"Not Found")</f>
        <v>Wallet</v>
      </c>
      <c r="S2958">
        <f>_xlfn.XLOOKUP(A2958,Booking_data!$A$1:$A$6001,Booking_data!$N$1:$N$6001,"not Found")</f>
        <v>39</v>
      </c>
      <c r="T2958" t="str">
        <f>_xlfn.XLOOKUP(A2958,Booking_data!$A$1:$A$6001,Booking_data!$O$1:$O$6001,"Not Found")</f>
        <v>Other</v>
      </c>
      <c r="U2958" t="str">
        <f t="shared" si="233"/>
        <v>Middle Age</v>
      </c>
      <c r="V2958" t="str">
        <f t="shared" si="234"/>
        <v>Low Booking</v>
      </c>
    </row>
    <row r="2959" spans="1:22" x14ac:dyDescent="0.25">
      <c r="A2959" t="s">
        <v>3190</v>
      </c>
      <c r="B2959" s="1">
        <v>46084</v>
      </c>
      <c r="C2959" s="1">
        <v>46129</v>
      </c>
      <c r="D2959" s="9">
        <v>0.77083333333333337</v>
      </c>
      <c r="E2959" t="str">
        <f t="shared" si="230"/>
        <v>Weekday</v>
      </c>
      <c r="F2959" t="str">
        <f t="shared" si="231"/>
        <v>Mar</v>
      </c>
      <c r="G2959" t="str">
        <f>_xlfn.XLOOKUP(A2959,Booking_data!$A$1:$A$6001,Booking_data!$D$1:$D$6001,"not found")</f>
        <v>M017</v>
      </c>
      <c r="H2959" t="str">
        <f>_xlfn.XLOOKUP(G2959,Movies_data!$A$1:$A$41,Movies_data!$B$1:$B$41,"not found")</f>
        <v>Baahubali 2</v>
      </c>
      <c r="I2959" t="str">
        <f>_xlfn.XLOOKUP(G2959,Movies_data!$A$1:$A$41,Movies_data!$D$1:$D$41,"not found")</f>
        <v>Action</v>
      </c>
      <c r="J2959" t="str">
        <f>_xlfn.XLOOKUP(G2959,Movies_data!$A$1:$A$41,Movies_data!$C$1:$C$41,"not found")</f>
        <v>Telugu</v>
      </c>
      <c r="K2959">
        <f>_xlfn.XLOOKUP(G2959,Movies_data!$A$1:$A$41,Movies_data!$H$1:$H$41,"Not Found")</f>
        <v>8.1999999999999993</v>
      </c>
      <c r="L2959" t="str">
        <f>_xlfn.XLOOKUP(A2959,Booking_data!$A$1:$A$6001,Booking_data!$E$1:$E$6001,"not Found")</f>
        <v>C011</v>
      </c>
      <c r="M2959" t="str">
        <f>_xlfn.XLOOKUP(L2959,Cinemas_data!$A$1:$A$49,Cinemas_data!$I$1:$I$49,"not Found")</f>
        <v>Cinepolis City Centre</v>
      </c>
      <c r="N2959" t="str">
        <f>_xlfn.XLOOKUP(L2959,Cinemas_data!$A$1:$A$49,Cinemas_data!$C$1:$C$49,"not Found")</f>
        <v>Chennai</v>
      </c>
      <c r="O2959">
        <f>_xlfn.XLOOKUP(A2959,Booking_data!$A$1:$A$6001,Booking_data!$H$1:$H$6001,"not found")</f>
        <v>4</v>
      </c>
      <c r="P2959">
        <f>_xlfn.XLOOKUP(A2959,Booking_data!$A$1:$A$6001,Booking_data!$I$1:$I$6001,"not Found")</f>
        <v>240</v>
      </c>
      <c r="Q2959">
        <f t="shared" si="232"/>
        <v>960</v>
      </c>
      <c r="R2959" t="str">
        <f>_xlfn.XLOOKUP(A2959,Booking_data!$A$1:$A$6001,Booking_data!$L$1:$L$6001,"Not Found")</f>
        <v>Net Banking</v>
      </c>
      <c r="S2959">
        <f>_xlfn.XLOOKUP(A2959,Booking_data!$A$1:$A$6001,Booking_data!$N$1:$N$6001,"not Found")</f>
        <v>27</v>
      </c>
      <c r="T2959" t="str">
        <f>_xlfn.XLOOKUP(A2959,Booking_data!$A$1:$A$6001,Booking_data!$O$1:$O$6001,"Not Found")</f>
        <v>Male</v>
      </c>
      <c r="U2959" t="str">
        <f t="shared" si="233"/>
        <v>Youngster</v>
      </c>
      <c r="V2959" t="str">
        <f t="shared" si="234"/>
        <v>Medium Booking</v>
      </c>
    </row>
    <row r="2960" spans="1:22" x14ac:dyDescent="0.25">
      <c r="A2960" t="s">
        <v>3191</v>
      </c>
      <c r="B2960" s="1">
        <v>46084</v>
      </c>
      <c r="C2960" s="1">
        <v>46070</v>
      </c>
      <c r="D2960" s="9">
        <v>0.9375</v>
      </c>
      <c r="E2960" t="str">
        <f t="shared" si="230"/>
        <v>Weekday</v>
      </c>
      <c r="F2960" t="str">
        <f t="shared" si="231"/>
        <v>Mar</v>
      </c>
      <c r="G2960" t="str">
        <f>_xlfn.XLOOKUP(A2960,Booking_data!$A$1:$A$6001,Booking_data!$D$1:$D$6001,"not found")</f>
        <v>M020</v>
      </c>
      <c r="H2960" t="str">
        <f>_xlfn.XLOOKUP(G2960,Movies_data!$A$1:$A$41,Movies_data!$B$1:$B$41,"not found")</f>
        <v>Jawan</v>
      </c>
      <c r="I2960" t="str">
        <f>_xlfn.XLOOKUP(G2960,Movies_data!$A$1:$A$41,Movies_data!$D$1:$D$41,"not found")</f>
        <v>Action</v>
      </c>
      <c r="J2960" t="str">
        <f>_xlfn.XLOOKUP(G2960,Movies_data!$A$1:$A$41,Movies_data!$C$1:$C$41,"not found")</f>
        <v>Hindi</v>
      </c>
      <c r="K2960">
        <f>_xlfn.XLOOKUP(G2960,Movies_data!$A$1:$A$41,Movies_data!$H$1:$H$41,"Not Found")</f>
        <v>7</v>
      </c>
      <c r="L2960" t="str">
        <f>_xlfn.XLOOKUP(A2960,Booking_data!$A$1:$A$6001,Booking_data!$E$1:$E$6001,"not Found")</f>
        <v>C103</v>
      </c>
      <c r="M2960" t="str">
        <f>_xlfn.XLOOKUP(L2960,Cinemas_data!$A$1:$A$49,Cinemas_data!$I$1:$I$49,"not Found")</f>
        <v>MovieMax Forum Mall</v>
      </c>
      <c r="N2960" t="str">
        <f>_xlfn.XLOOKUP(L2960,Cinemas_data!$A$1:$A$49,Cinemas_data!$C$1:$C$49,"not Found")</f>
        <v>Pune</v>
      </c>
      <c r="O2960">
        <f>_xlfn.XLOOKUP(A2960,Booking_data!$A$1:$A$6001,Booking_data!$H$1:$H$6001,"not found")</f>
        <v>3</v>
      </c>
      <c r="P2960">
        <f>_xlfn.XLOOKUP(A2960,Booking_data!$A$1:$A$6001,Booking_data!$I$1:$I$6001,"not Found")</f>
        <v>180</v>
      </c>
      <c r="Q2960">
        <f t="shared" si="232"/>
        <v>540</v>
      </c>
      <c r="R2960" t="str">
        <f>_xlfn.XLOOKUP(A2960,Booking_data!$A$1:$A$6001,Booking_data!$L$1:$L$6001,"Not Found")</f>
        <v>UPI</v>
      </c>
      <c r="S2960">
        <f>_xlfn.XLOOKUP(A2960,Booking_data!$A$1:$A$6001,Booking_data!$N$1:$N$6001,"not Found")</f>
        <v>31</v>
      </c>
      <c r="T2960" t="str">
        <f>_xlfn.XLOOKUP(A2960,Booking_data!$A$1:$A$6001,Booking_data!$O$1:$O$6001,"Not Found")</f>
        <v>Male</v>
      </c>
      <c r="U2960" t="str">
        <f t="shared" si="233"/>
        <v>Middle Age</v>
      </c>
      <c r="V2960" t="str">
        <f t="shared" si="234"/>
        <v>Medium Booking</v>
      </c>
    </row>
    <row r="2961" spans="1:22" x14ac:dyDescent="0.25">
      <c r="A2961" t="s">
        <v>3192</v>
      </c>
      <c r="B2961" s="1">
        <v>46084</v>
      </c>
      <c r="C2961" s="1">
        <v>46193</v>
      </c>
      <c r="D2961" s="9">
        <v>0.39583333333333331</v>
      </c>
      <c r="E2961" t="str">
        <f t="shared" si="230"/>
        <v>Weekday</v>
      </c>
      <c r="F2961" t="str">
        <f t="shared" si="231"/>
        <v>Mar</v>
      </c>
      <c r="G2961" t="str">
        <f>_xlfn.XLOOKUP(A2961,Booking_data!$A$1:$A$6001,Booking_data!$D$1:$D$6001,"not found")</f>
        <v>M014</v>
      </c>
      <c r="H2961" t="str">
        <f>_xlfn.XLOOKUP(G2961,Movies_data!$A$1:$A$41,Movies_data!$B$1:$B$41,"not found")</f>
        <v>Hi Nanna</v>
      </c>
      <c r="I2961" t="str">
        <f>_xlfn.XLOOKUP(G2961,Movies_data!$A$1:$A$41,Movies_data!$D$1:$D$41,"not found")</f>
        <v>Romance</v>
      </c>
      <c r="J2961" t="str">
        <f>_xlfn.XLOOKUP(G2961,Movies_data!$A$1:$A$41,Movies_data!$C$1:$C$41,"not found")</f>
        <v>Telugu</v>
      </c>
      <c r="K2961">
        <f>_xlfn.XLOOKUP(G2961,Movies_data!$A$1:$A$41,Movies_data!$H$1:$H$41,"Not Found")</f>
        <v>8</v>
      </c>
      <c r="L2961" t="str">
        <f>_xlfn.XLOOKUP(A2961,Booking_data!$A$1:$A$6001,Booking_data!$E$1:$E$6001,"not Found")</f>
        <v>C102</v>
      </c>
      <c r="M2961" t="str">
        <f>_xlfn.XLOOKUP(L2961,Cinemas_data!$A$1:$A$49,Cinemas_data!$I$1:$I$49,"not Found")</f>
        <v>Mukta A2 Cinemas Grand Mall</v>
      </c>
      <c r="N2961" t="str">
        <f>_xlfn.XLOOKUP(L2961,Cinemas_data!$A$1:$A$49,Cinemas_data!$C$1:$C$49,"not Found")</f>
        <v>Pune</v>
      </c>
      <c r="O2961">
        <f>_xlfn.XLOOKUP(A2961,Booking_data!$A$1:$A$6001,Booking_data!$H$1:$H$6001,"not found")</f>
        <v>2</v>
      </c>
      <c r="P2961">
        <f>_xlfn.XLOOKUP(A2961,Booking_data!$A$1:$A$6001,Booking_data!$I$1:$I$6001,"not Found")</f>
        <v>220</v>
      </c>
      <c r="Q2961">
        <f t="shared" si="232"/>
        <v>440</v>
      </c>
      <c r="R2961" t="str">
        <f>_xlfn.XLOOKUP(A2961,Booking_data!$A$1:$A$6001,Booking_data!$L$1:$L$6001,"Not Found")</f>
        <v>Credit Card</v>
      </c>
      <c r="S2961">
        <f>_xlfn.XLOOKUP(A2961,Booking_data!$A$1:$A$6001,Booking_data!$N$1:$N$6001,"not Found")</f>
        <v>30</v>
      </c>
      <c r="T2961" t="str">
        <f>_xlfn.XLOOKUP(A2961,Booking_data!$A$1:$A$6001,Booking_data!$O$1:$O$6001,"Not Found")</f>
        <v>Other</v>
      </c>
      <c r="U2961" t="str">
        <f t="shared" si="233"/>
        <v>Middle Age</v>
      </c>
      <c r="V2961" t="str">
        <f t="shared" si="234"/>
        <v>Low Booking</v>
      </c>
    </row>
    <row r="2962" spans="1:22" x14ac:dyDescent="0.25">
      <c r="A2962" t="s">
        <v>3193</v>
      </c>
      <c r="B2962" s="1">
        <v>46084</v>
      </c>
      <c r="C2962" s="1">
        <v>46048</v>
      </c>
      <c r="D2962" s="9">
        <v>0.53125</v>
      </c>
      <c r="E2962" t="str">
        <f t="shared" si="230"/>
        <v>Weekday</v>
      </c>
      <c r="F2962" t="str">
        <f t="shared" si="231"/>
        <v>Mar</v>
      </c>
      <c r="G2962" t="str">
        <f>_xlfn.XLOOKUP(A2962,Booking_data!$A$1:$A$6001,Booking_data!$D$1:$D$6001,"not found")</f>
        <v>M037</v>
      </c>
      <c r="H2962" t="str">
        <f>_xlfn.XLOOKUP(G2962,Movies_data!$A$1:$A$41,Movies_data!$B$1:$B$41,"not found")</f>
        <v>Oppenheimer</v>
      </c>
      <c r="I2962" t="str">
        <f>_xlfn.XLOOKUP(G2962,Movies_data!$A$1:$A$41,Movies_data!$D$1:$D$41,"not found")</f>
        <v>Biography</v>
      </c>
      <c r="J2962" t="str">
        <f>_xlfn.XLOOKUP(G2962,Movies_data!$A$1:$A$41,Movies_data!$C$1:$C$41,"not found")</f>
        <v>English</v>
      </c>
      <c r="K2962">
        <f>_xlfn.XLOOKUP(G2962,Movies_data!$A$1:$A$41,Movies_data!$H$1:$H$41,"Not Found")</f>
        <v>8.5</v>
      </c>
      <c r="L2962" t="str">
        <f>_xlfn.XLOOKUP(A2962,Booking_data!$A$1:$A$6001,Booking_data!$E$1:$E$6001,"not Found")</f>
        <v>C153</v>
      </c>
      <c r="M2962" t="str">
        <f>_xlfn.XLOOKUP(L2962,Cinemas_data!$A$1:$A$49,Cinemas_data!$I$1:$I$49,"not Found")</f>
        <v>Cinepolis Forum Mall</v>
      </c>
      <c r="N2962" t="str">
        <f>_xlfn.XLOOKUP(L2962,Cinemas_data!$A$1:$A$49,Cinemas_data!$C$1:$C$49,"not Found")</f>
        <v>Kochi</v>
      </c>
      <c r="O2962">
        <f>_xlfn.XLOOKUP(A2962,Booking_data!$A$1:$A$6001,Booking_data!$H$1:$H$6001,"not found")</f>
        <v>2</v>
      </c>
      <c r="P2962">
        <f>_xlfn.XLOOKUP(A2962,Booking_data!$A$1:$A$6001,Booking_data!$I$1:$I$6001,"not Found")</f>
        <v>240</v>
      </c>
      <c r="Q2962">
        <f t="shared" si="232"/>
        <v>480</v>
      </c>
      <c r="R2962" t="str">
        <f>_xlfn.XLOOKUP(A2962,Booking_data!$A$1:$A$6001,Booking_data!$L$1:$L$6001,"Not Found")</f>
        <v>Credit Card</v>
      </c>
      <c r="S2962">
        <f>_xlfn.XLOOKUP(A2962,Booking_data!$A$1:$A$6001,Booking_data!$N$1:$N$6001,"not Found")</f>
        <v>43</v>
      </c>
      <c r="T2962" t="str">
        <f>_xlfn.XLOOKUP(A2962,Booking_data!$A$1:$A$6001,Booking_data!$O$1:$O$6001,"Not Found")</f>
        <v>Other</v>
      </c>
      <c r="U2962" t="str">
        <f t="shared" si="233"/>
        <v>Middle Age</v>
      </c>
      <c r="V2962" t="str">
        <f t="shared" si="234"/>
        <v>Low Booking</v>
      </c>
    </row>
    <row r="2963" spans="1:22" x14ac:dyDescent="0.25">
      <c r="A2963" t="s">
        <v>3194</v>
      </c>
      <c r="B2963" s="1">
        <v>46084</v>
      </c>
      <c r="C2963" s="1">
        <v>46052</v>
      </c>
      <c r="D2963" s="9">
        <v>0.88541666666666663</v>
      </c>
      <c r="E2963" t="str">
        <f t="shared" si="230"/>
        <v>Weekday</v>
      </c>
      <c r="F2963" t="str">
        <f t="shared" si="231"/>
        <v>Mar</v>
      </c>
      <c r="G2963" t="str">
        <f>_xlfn.XLOOKUP(A2963,Booking_data!$A$1:$A$6001,Booking_data!$D$1:$D$6001,"not found")</f>
        <v>M007</v>
      </c>
      <c r="H2963" t="str">
        <f>_xlfn.XLOOKUP(G2963,Movies_data!$A$1:$A$41,Movies_data!$B$1:$B$41,"not found")</f>
        <v>Good Night</v>
      </c>
      <c r="I2963" t="str">
        <f>_xlfn.XLOOKUP(G2963,Movies_data!$A$1:$A$41,Movies_data!$D$1:$D$41,"not found")</f>
        <v>Comedy</v>
      </c>
      <c r="J2963" t="str">
        <f>_xlfn.XLOOKUP(G2963,Movies_data!$A$1:$A$41,Movies_data!$C$1:$C$41,"not found")</f>
        <v>Tamil</v>
      </c>
      <c r="K2963">
        <f>_xlfn.XLOOKUP(G2963,Movies_data!$A$1:$A$41,Movies_data!$H$1:$H$41,"Not Found")</f>
        <v>8</v>
      </c>
      <c r="L2963" t="str">
        <f>_xlfn.XLOOKUP(A2963,Booking_data!$A$1:$A$6001,Booking_data!$E$1:$E$6001,"not Found")</f>
        <v>C083</v>
      </c>
      <c r="M2963" t="str">
        <f>_xlfn.XLOOKUP(L2963,Cinemas_data!$A$1:$A$49,Cinemas_data!$I$1:$I$49,"not Found")</f>
        <v>Miraj Cinemas Forum Mall</v>
      </c>
      <c r="N2963" t="str">
        <f>_xlfn.XLOOKUP(L2963,Cinemas_data!$A$1:$A$49,Cinemas_data!$C$1:$C$49,"not Found")</f>
        <v>Vijayawada</v>
      </c>
      <c r="O2963">
        <f>_xlfn.XLOOKUP(A2963,Booking_data!$A$1:$A$6001,Booking_data!$H$1:$H$6001,"not found")</f>
        <v>1</v>
      </c>
      <c r="P2963">
        <f>_xlfn.XLOOKUP(A2963,Booking_data!$A$1:$A$6001,Booking_data!$I$1:$I$6001,"not Found")</f>
        <v>280</v>
      </c>
      <c r="Q2963">
        <f t="shared" si="232"/>
        <v>280</v>
      </c>
      <c r="R2963" t="str">
        <f>_xlfn.XLOOKUP(A2963,Booking_data!$A$1:$A$6001,Booking_data!$L$1:$L$6001,"Not Found")</f>
        <v>UPI</v>
      </c>
      <c r="S2963">
        <f>_xlfn.XLOOKUP(A2963,Booking_data!$A$1:$A$6001,Booking_data!$N$1:$N$6001,"not Found")</f>
        <v>52</v>
      </c>
      <c r="T2963" t="str">
        <f>_xlfn.XLOOKUP(A2963,Booking_data!$A$1:$A$6001,Booking_data!$O$1:$O$6001,"Not Found")</f>
        <v>Female</v>
      </c>
      <c r="U2963" t="str">
        <f t="shared" si="233"/>
        <v>Above 45</v>
      </c>
      <c r="V2963" t="str">
        <f t="shared" si="234"/>
        <v>Low Booking</v>
      </c>
    </row>
    <row r="2964" spans="1:22" x14ac:dyDescent="0.25">
      <c r="A2964" t="s">
        <v>3195</v>
      </c>
      <c r="B2964" s="1">
        <v>46084</v>
      </c>
      <c r="C2964" s="1">
        <v>46039</v>
      </c>
      <c r="D2964" s="9">
        <v>0.77083333333333337</v>
      </c>
      <c r="E2964" t="str">
        <f t="shared" si="230"/>
        <v>Weekday</v>
      </c>
      <c r="F2964" t="str">
        <f t="shared" si="231"/>
        <v>Mar</v>
      </c>
      <c r="G2964" t="str">
        <f>_xlfn.XLOOKUP(A2964,Booking_data!$A$1:$A$6001,Booking_data!$D$1:$D$6001,"not found")</f>
        <v>M009</v>
      </c>
      <c r="H2964" t="str">
        <f>_xlfn.XLOOKUP(G2964,Movies_data!$A$1:$A$41,Movies_data!$B$1:$B$41,"not found")</f>
        <v>Amaran</v>
      </c>
      <c r="I2964" t="str">
        <f>_xlfn.XLOOKUP(G2964,Movies_data!$A$1:$A$41,Movies_data!$D$1:$D$41,"not found")</f>
        <v>Biography</v>
      </c>
      <c r="J2964" t="str">
        <f>_xlfn.XLOOKUP(G2964,Movies_data!$A$1:$A$41,Movies_data!$C$1:$C$41,"not found")</f>
        <v>Tamil</v>
      </c>
      <c r="K2964">
        <f>_xlfn.XLOOKUP(G2964,Movies_data!$A$1:$A$41,Movies_data!$H$1:$H$41,"Not Found")</f>
        <v>8.3000000000000007</v>
      </c>
      <c r="L2964" t="str">
        <f>_xlfn.XLOOKUP(A2964,Booking_data!$A$1:$A$6001,Booking_data!$E$1:$E$6001,"not Found")</f>
        <v>C053</v>
      </c>
      <c r="M2964" t="str">
        <f>_xlfn.XLOOKUP(L2964,Cinemas_data!$A$1:$A$49,Cinemas_data!$I$1:$I$49,"not Found")</f>
        <v>PVR Forum Mall</v>
      </c>
      <c r="N2964" t="str">
        <f>_xlfn.XLOOKUP(L2964,Cinemas_data!$A$1:$A$49,Cinemas_data!$C$1:$C$49,"not Found")</f>
        <v>Bengaluru</v>
      </c>
      <c r="O2964">
        <f>_xlfn.XLOOKUP(A2964,Booking_data!$A$1:$A$6001,Booking_data!$H$1:$H$6001,"not found")</f>
        <v>2</v>
      </c>
      <c r="P2964">
        <f>_xlfn.XLOOKUP(A2964,Booking_data!$A$1:$A$6001,Booking_data!$I$1:$I$6001,"not Found")</f>
        <v>260</v>
      </c>
      <c r="Q2964">
        <f t="shared" si="232"/>
        <v>520</v>
      </c>
      <c r="R2964" t="str">
        <f>_xlfn.XLOOKUP(A2964,Booking_data!$A$1:$A$6001,Booking_data!$L$1:$L$6001,"Not Found")</f>
        <v>Debit Card</v>
      </c>
      <c r="S2964">
        <f>_xlfn.XLOOKUP(A2964,Booking_data!$A$1:$A$6001,Booking_data!$N$1:$N$6001,"not Found")</f>
        <v>45</v>
      </c>
      <c r="T2964" t="str">
        <f>_xlfn.XLOOKUP(A2964,Booking_data!$A$1:$A$6001,Booking_data!$O$1:$O$6001,"Not Found")</f>
        <v>Other</v>
      </c>
      <c r="U2964" t="str">
        <f t="shared" si="233"/>
        <v>Above 45</v>
      </c>
      <c r="V2964" t="str">
        <f t="shared" si="234"/>
        <v>Low Booking</v>
      </c>
    </row>
    <row r="2965" spans="1:22" x14ac:dyDescent="0.25">
      <c r="A2965" t="s">
        <v>3196</v>
      </c>
      <c r="B2965" s="1">
        <v>46084</v>
      </c>
      <c r="C2965" s="1">
        <v>46179</v>
      </c>
      <c r="D2965" s="9">
        <v>0.39583333333333331</v>
      </c>
      <c r="E2965" t="str">
        <f t="shared" si="230"/>
        <v>Weekday</v>
      </c>
      <c r="F2965" t="str">
        <f t="shared" si="231"/>
        <v>Mar</v>
      </c>
      <c r="G2965" t="str">
        <f>_xlfn.XLOOKUP(A2965,Booking_data!$A$1:$A$6001,Booking_data!$D$1:$D$6001,"not found")</f>
        <v>M008</v>
      </c>
      <c r="H2965" t="str">
        <f>_xlfn.XLOOKUP(G2965,Movies_data!$A$1:$A$41,Movies_data!$B$1:$B$41,"not found")</f>
        <v>Love Today</v>
      </c>
      <c r="I2965" t="str">
        <f>_xlfn.XLOOKUP(G2965,Movies_data!$A$1:$A$41,Movies_data!$D$1:$D$41,"not found")</f>
        <v>Romance</v>
      </c>
      <c r="J2965" t="str">
        <f>_xlfn.XLOOKUP(G2965,Movies_data!$A$1:$A$41,Movies_data!$C$1:$C$41,"not found")</f>
        <v>Tamil</v>
      </c>
      <c r="K2965">
        <f>_xlfn.XLOOKUP(G2965,Movies_data!$A$1:$A$41,Movies_data!$H$1:$H$41,"Not Found")</f>
        <v>7.4</v>
      </c>
      <c r="L2965" t="str">
        <f>_xlfn.XLOOKUP(A2965,Booking_data!$A$1:$A$6001,Booking_data!$E$1:$E$6001,"not Found")</f>
        <v>C102</v>
      </c>
      <c r="M2965" t="str">
        <f>_xlfn.XLOOKUP(L2965,Cinemas_data!$A$1:$A$49,Cinemas_data!$I$1:$I$49,"not Found")</f>
        <v>Mukta A2 Cinemas Grand Mall</v>
      </c>
      <c r="N2965" t="str">
        <f>_xlfn.XLOOKUP(L2965,Cinemas_data!$A$1:$A$49,Cinemas_data!$C$1:$C$49,"not Found")</f>
        <v>Pune</v>
      </c>
      <c r="O2965">
        <f>_xlfn.XLOOKUP(A2965,Booking_data!$A$1:$A$6001,Booking_data!$H$1:$H$6001,"not found")</f>
        <v>4</v>
      </c>
      <c r="P2965">
        <f>_xlfn.XLOOKUP(A2965,Booking_data!$A$1:$A$6001,Booking_data!$I$1:$I$6001,"not Found")</f>
        <v>400</v>
      </c>
      <c r="Q2965">
        <f t="shared" si="232"/>
        <v>1600</v>
      </c>
      <c r="R2965" t="str">
        <f>_xlfn.XLOOKUP(A2965,Booking_data!$A$1:$A$6001,Booking_data!$L$1:$L$6001,"Not Found")</f>
        <v>Wallet</v>
      </c>
      <c r="S2965">
        <f>_xlfn.XLOOKUP(A2965,Booking_data!$A$1:$A$6001,Booking_data!$N$1:$N$6001,"not Found")</f>
        <v>46</v>
      </c>
      <c r="T2965" t="str">
        <f>_xlfn.XLOOKUP(A2965,Booking_data!$A$1:$A$6001,Booking_data!$O$1:$O$6001,"Not Found")</f>
        <v>Other</v>
      </c>
      <c r="U2965" t="str">
        <f t="shared" si="233"/>
        <v>Above 45</v>
      </c>
      <c r="V2965" t="str">
        <f t="shared" si="234"/>
        <v>Medium Booking</v>
      </c>
    </row>
    <row r="2966" spans="1:22" x14ac:dyDescent="0.25">
      <c r="A2966" t="s">
        <v>3197</v>
      </c>
      <c r="B2966" s="1">
        <v>46084</v>
      </c>
      <c r="C2966" s="1">
        <v>46192</v>
      </c>
      <c r="D2966" s="9">
        <v>0.88541666666666663</v>
      </c>
      <c r="E2966" t="str">
        <f t="shared" si="230"/>
        <v>Weekday</v>
      </c>
      <c r="F2966" t="str">
        <f t="shared" si="231"/>
        <v>Mar</v>
      </c>
      <c r="G2966" t="str">
        <f>_xlfn.XLOOKUP(A2966,Booking_data!$A$1:$A$6001,Booking_data!$D$1:$D$6001,"not found")</f>
        <v>M003</v>
      </c>
      <c r="H2966" t="str">
        <f>_xlfn.XLOOKUP(G2966,Movies_data!$A$1:$A$41,Movies_data!$B$1:$B$41,"not found")</f>
        <v>Vikram</v>
      </c>
      <c r="I2966" t="str">
        <f>_xlfn.XLOOKUP(G2966,Movies_data!$A$1:$A$41,Movies_data!$D$1:$D$41,"not found")</f>
        <v>Action</v>
      </c>
      <c r="J2966" t="str">
        <f>_xlfn.XLOOKUP(G2966,Movies_data!$A$1:$A$41,Movies_data!$C$1:$C$41,"not found")</f>
        <v>Tamil</v>
      </c>
      <c r="K2966">
        <f>_xlfn.XLOOKUP(G2966,Movies_data!$A$1:$A$41,Movies_data!$H$1:$H$41,"Not Found")</f>
        <v>8.3000000000000007</v>
      </c>
      <c r="L2966" t="str">
        <f>_xlfn.XLOOKUP(A2966,Booking_data!$A$1:$A$6001,Booking_data!$E$1:$E$6001,"not Found")</f>
        <v>C041</v>
      </c>
      <c r="M2966" t="str">
        <f>_xlfn.XLOOKUP(L2966,Cinemas_data!$A$1:$A$49,Cinemas_data!$I$1:$I$49,"not Found")</f>
        <v>MovieMax City Centre</v>
      </c>
      <c r="N2966" t="str">
        <f>_xlfn.XLOOKUP(L2966,Cinemas_data!$A$1:$A$49,Cinemas_data!$C$1:$C$49,"not Found")</f>
        <v>Salem</v>
      </c>
      <c r="O2966">
        <f>_xlfn.XLOOKUP(A2966,Booking_data!$A$1:$A$6001,Booking_data!$H$1:$H$6001,"not found")</f>
        <v>1</v>
      </c>
      <c r="P2966">
        <f>_xlfn.XLOOKUP(A2966,Booking_data!$A$1:$A$6001,Booking_data!$I$1:$I$6001,"not Found")</f>
        <v>160</v>
      </c>
      <c r="Q2966">
        <f t="shared" si="232"/>
        <v>160</v>
      </c>
      <c r="R2966" t="str">
        <f>_xlfn.XLOOKUP(A2966,Booking_data!$A$1:$A$6001,Booking_data!$L$1:$L$6001,"Not Found")</f>
        <v>Net Banking</v>
      </c>
      <c r="S2966">
        <f>_xlfn.XLOOKUP(A2966,Booking_data!$A$1:$A$6001,Booking_data!$N$1:$N$6001,"not Found")</f>
        <v>44</v>
      </c>
      <c r="T2966" t="str">
        <f>_xlfn.XLOOKUP(A2966,Booking_data!$A$1:$A$6001,Booking_data!$O$1:$O$6001,"Not Found")</f>
        <v>Female</v>
      </c>
      <c r="U2966" t="str">
        <f t="shared" si="233"/>
        <v>Middle Age</v>
      </c>
      <c r="V2966" t="str">
        <f t="shared" si="234"/>
        <v>Low Booking</v>
      </c>
    </row>
    <row r="2967" spans="1:22" x14ac:dyDescent="0.25">
      <c r="A2967" t="s">
        <v>3198</v>
      </c>
      <c r="B2967" s="1">
        <v>46084</v>
      </c>
      <c r="C2967" s="1">
        <v>46106</v>
      </c>
      <c r="D2967" s="9">
        <v>0.88541666666666663</v>
      </c>
      <c r="E2967" t="str">
        <f t="shared" si="230"/>
        <v>Weekday</v>
      </c>
      <c r="F2967" t="str">
        <f t="shared" si="231"/>
        <v>Mar</v>
      </c>
      <c r="G2967" t="str">
        <f>_xlfn.XLOOKUP(A2967,Booking_data!$A$1:$A$6001,Booking_data!$D$1:$D$6001,"not found")</f>
        <v>M010</v>
      </c>
      <c r="H2967" t="str">
        <f>_xlfn.XLOOKUP(G2967,Movies_data!$A$1:$A$41,Movies_data!$B$1:$B$41,"not found")</f>
        <v>Captain Miller</v>
      </c>
      <c r="I2967" t="str">
        <f>_xlfn.XLOOKUP(G2967,Movies_data!$A$1:$A$41,Movies_data!$D$1:$D$41,"not found")</f>
        <v>Action</v>
      </c>
      <c r="J2967" t="str">
        <f>_xlfn.XLOOKUP(G2967,Movies_data!$A$1:$A$41,Movies_data!$C$1:$C$41,"not found")</f>
        <v>Tamil</v>
      </c>
      <c r="K2967">
        <f>_xlfn.XLOOKUP(G2967,Movies_data!$A$1:$A$41,Movies_data!$H$1:$H$41,"Not Found")</f>
        <v>7</v>
      </c>
      <c r="L2967" t="str">
        <f>_xlfn.XLOOKUP(A2967,Booking_data!$A$1:$A$6001,Booking_data!$E$1:$E$6001,"not Found")</f>
        <v>C152</v>
      </c>
      <c r="M2967" t="str">
        <f>_xlfn.XLOOKUP(L2967,Cinemas_data!$A$1:$A$49,Cinemas_data!$I$1:$I$49,"not Found")</f>
        <v>INOX Grand Mall</v>
      </c>
      <c r="N2967" t="str">
        <f>_xlfn.XLOOKUP(L2967,Cinemas_data!$A$1:$A$49,Cinemas_data!$C$1:$C$49,"not Found")</f>
        <v>Kochi</v>
      </c>
      <c r="O2967">
        <f>_xlfn.XLOOKUP(A2967,Booking_data!$A$1:$A$6001,Booking_data!$H$1:$H$6001,"not found")</f>
        <v>4</v>
      </c>
      <c r="P2967">
        <f>_xlfn.XLOOKUP(A2967,Booking_data!$A$1:$A$6001,Booking_data!$I$1:$I$6001,"not Found")</f>
        <v>440</v>
      </c>
      <c r="Q2967">
        <f t="shared" si="232"/>
        <v>1760</v>
      </c>
      <c r="R2967" t="str">
        <f>_xlfn.XLOOKUP(A2967,Booking_data!$A$1:$A$6001,Booking_data!$L$1:$L$6001,"Not Found")</f>
        <v>Debit Card</v>
      </c>
      <c r="S2967">
        <f>_xlfn.XLOOKUP(A2967,Booking_data!$A$1:$A$6001,Booking_data!$N$1:$N$6001,"not Found")</f>
        <v>19</v>
      </c>
      <c r="T2967" t="str">
        <f>_xlfn.XLOOKUP(A2967,Booking_data!$A$1:$A$6001,Booking_data!$O$1:$O$6001,"Not Found")</f>
        <v>Other</v>
      </c>
      <c r="U2967" t="str">
        <f t="shared" si="233"/>
        <v>Youngster</v>
      </c>
      <c r="V2967" t="str">
        <f t="shared" si="234"/>
        <v>Medium Booking</v>
      </c>
    </row>
    <row r="2968" spans="1:22" x14ac:dyDescent="0.25">
      <c r="A2968" t="s">
        <v>3199</v>
      </c>
      <c r="B2968" s="1">
        <v>46084</v>
      </c>
      <c r="C2968" s="1">
        <v>46072</v>
      </c>
      <c r="D2968" s="9">
        <v>0.88541666666666663</v>
      </c>
      <c r="E2968" t="str">
        <f t="shared" si="230"/>
        <v>Weekday</v>
      </c>
      <c r="F2968" t="str">
        <f t="shared" si="231"/>
        <v>Mar</v>
      </c>
      <c r="G2968" t="str">
        <f>_xlfn.XLOOKUP(A2968,Booking_data!$A$1:$A$6001,Booking_data!$D$1:$D$6001,"not found")</f>
        <v>M010</v>
      </c>
      <c r="H2968" t="str">
        <f>_xlfn.XLOOKUP(G2968,Movies_data!$A$1:$A$41,Movies_data!$B$1:$B$41,"not found")</f>
        <v>Captain Miller</v>
      </c>
      <c r="I2968" t="str">
        <f>_xlfn.XLOOKUP(G2968,Movies_data!$A$1:$A$41,Movies_data!$D$1:$D$41,"not found")</f>
        <v>Action</v>
      </c>
      <c r="J2968" t="str">
        <f>_xlfn.XLOOKUP(G2968,Movies_data!$A$1:$A$41,Movies_data!$C$1:$C$41,"not found")</f>
        <v>Tamil</v>
      </c>
      <c r="K2968">
        <f>_xlfn.XLOOKUP(G2968,Movies_data!$A$1:$A$41,Movies_data!$H$1:$H$41,"Not Found")</f>
        <v>7</v>
      </c>
      <c r="L2968" t="str">
        <f>_xlfn.XLOOKUP(A2968,Booking_data!$A$1:$A$6001,Booking_data!$E$1:$E$6001,"not Found")</f>
        <v>C151</v>
      </c>
      <c r="M2968" t="str">
        <f>_xlfn.XLOOKUP(L2968,Cinemas_data!$A$1:$A$49,Cinemas_data!$I$1:$I$49,"not Found")</f>
        <v>PVR City Centre</v>
      </c>
      <c r="N2968" t="str">
        <f>_xlfn.XLOOKUP(L2968,Cinemas_data!$A$1:$A$49,Cinemas_data!$C$1:$C$49,"not Found")</f>
        <v>Kochi</v>
      </c>
      <c r="O2968">
        <f>_xlfn.XLOOKUP(A2968,Booking_data!$A$1:$A$6001,Booking_data!$H$1:$H$6001,"not found")</f>
        <v>2</v>
      </c>
      <c r="P2968">
        <f>_xlfn.XLOOKUP(A2968,Booking_data!$A$1:$A$6001,Booking_data!$I$1:$I$6001,"not Found")</f>
        <v>280</v>
      </c>
      <c r="Q2968">
        <f t="shared" si="232"/>
        <v>560</v>
      </c>
      <c r="R2968" t="str">
        <f>_xlfn.XLOOKUP(A2968,Booking_data!$A$1:$A$6001,Booking_data!$L$1:$L$6001,"Not Found")</f>
        <v>Net Banking</v>
      </c>
      <c r="S2968">
        <f>_xlfn.XLOOKUP(A2968,Booking_data!$A$1:$A$6001,Booking_data!$N$1:$N$6001,"not Found")</f>
        <v>19</v>
      </c>
      <c r="T2968" t="str">
        <f>_xlfn.XLOOKUP(A2968,Booking_data!$A$1:$A$6001,Booking_data!$O$1:$O$6001,"Not Found")</f>
        <v>Male</v>
      </c>
      <c r="U2968" t="str">
        <f t="shared" si="233"/>
        <v>Youngster</v>
      </c>
      <c r="V2968" t="str">
        <f t="shared" si="234"/>
        <v>Low Booking</v>
      </c>
    </row>
    <row r="2969" spans="1:22" x14ac:dyDescent="0.25">
      <c r="A2969" t="s">
        <v>3200</v>
      </c>
      <c r="B2969" s="1">
        <v>46084</v>
      </c>
      <c r="C2969" s="1">
        <v>46145</v>
      </c>
      <c r="D2969" s="9">
        <v>0.64583333333333337</v>
      </c>
      <c r="E2969" t="str">
        <f t="shared" si="230"/>
        <v>Weekday</v>
      </c>
      <c r="F2969" t="str">
        <f t="shared" si="231"/>
        <v>Mar</v>
      </c>
      <c r="G2969" t="str">
        <f>_xlfn.XLOOKUP(A2969,Booking_data!$A$1:$A$6001,Booking_data!$D$1:$D$6001,"not found")</f>
        <v>M028</v>
      </c>
      <c r="H2969" t="str">
        <f>_xlfn.XLOOKUP(G2969,Movies_data!$A$1:$A$41,Movies_data!$B$1:$B$41,"not found")</f>
        <v>Kantara</v>
      </c>
      <c r="I2969" t="str">
        <f>_xlfn.XLOOKUP(G2969,Movies_data!$A$1:$A$41,Movies_data!$D$1:$D$41,"not found")</f>
        <v>Action</v>
      </c>
      <c r="J2969" t="str">
        <f>_xlfn.XLOOKUP(G2969,Movies_data!$A$1:$A$41,Movies_data!$C$1:$C$41,"not found")</f>
        <v>Kannada</v>
      </c>
      <c r="K2969">
        <f>_xlfn.XLOOKUP(G2969,Movies_data!$A$1:$A$41,Movies_data!$H$1:$H$41,"Not Found")</f>
        <v>8.1999999999999993</v>
      </c>
      <c r="L2969" t="str">
        <f>_xlfn.XLOOKUP(A2969,Booking_data!$A$1:$A$6001,Booking_data!$E$1:$E$6001,"not Found")</f>
        <v>C041</v>
      </c>
      <c r="M2969" t="str">
        <f>_xlfn.XLOOKUP(L2969,Cinemas_data!$A$1:$A$49,Cinemas_data!$I$1:$I$49,"not Found")</f>
        <v>MovieMax City Centre</v>
      </c>
      <c r="N2969" t="str">
        <f>_xlfn.XLOOKUP(L2969,Cinemas_data!$A$1:$A$49,Cinemas_data!$C$1:$C$49,"not Found")</f>
        <v>Salem</v>
      </c>
      <c r="O2969">
        <f>_xlfn.XLOOKUP(A2969,Booking_data!$A$1:$A$6001,Booking_data!$H$1:$H$6001,"not found")</f>
        <v>4</v>
      </c>
      <c r="P2969">
        <f>_xlfn.XLOOKUP(A2969,Booking_data!$A$1:$A$6001,Booking_data!$I$1:$I$6001,"not Found")</f>
        <v>340</v>
      </c>
      <c r="Q2969">
        <f t="shared" si="232"/>
        <v>1360</v>
      </c>
      <c r="R2969" t="str">
        <f>_xlfn.XLOOKUP(A2969,Booking_data!$A$1:$A$6001,Booking_data!$L$1:$L$6001,"Not Found")</f>
        <v>UPI</v>
      </c>
      <c r="S2969">
        <f>_xlfn.XLOOKUP(A2969,Booking_data!$A$1:$A$6001,Booking_data!$N$1:$N$6001,"not Found")</f>
        <v>43</v>
      </c>
      <c r="T2969" t="str">
        <f>_xlfn.XLOOKUP(A2969,Booking_data!$A$1:$A$6001,Booking_data!$O$1:$O$6001,"Not Found")</f>
        <v>Other</v>
      </c>
      <c r="U2969" t="str">
        <f t="shared" si="233"/>
        <v>Middle Age</v>
      </c>
      <c r="V2969" t="str">
        <f t="shared" si="234"/>
        <v>Medium Booking</v>
      </c>
    </row>
    <row r="2970" spans="1:22" x14ac:dyDescent="0.25">
      <c r="A2970" t="s">
        <v>3201</v>
      </c>
      <c r="B2970" s="1">
        <v>46084</v>
      </c>
      <c r="C2970" s="1">
        <v>46200</v>
      </c>
      <c r="D2970" s="9">
        <v>0.9375</v>
      </c>
      <c r="E2970" t="str">
        <f t="shared" si="230"/>
        <v>Weekday</v>
      </c>
      <c r="F2970" t="str">
        <f t="shared" si="231"/>
        <v>Mar</v>
      </c>
      <c r="G2970" t="str">
        <f>_xlfn.XLOOKUP(A2970,Booking_data!$A$1:$A$6001,Booking_data!$D$1:$D$6001,"not found")</f>
        <v>M008</v>
      </c>
      <c r="H2970" t="str">
        <f>_xlfn.XLOOKUP(G2970,Movies_data!$A$1:$A$41,Movies_data!$B$1:$B$41,"not found")</f>
        <v>Love Today</v>
      </c>
      <c r="I2970" t="str">
        <f>_xlfn.XLOOKUP(G2970,Movies_data!$A$1:$A$41,Movies_data!$D$1:$D$41,"not found")</f>
        <v>Romance</v>
      </c>
      <c r="J2970" t="str">
        <f>_xlfn.XLOOKUP(G2970,Movies_data!$A$1:$A$41,Movies_data!$C$1:$C$41,"not found")</f>
        <v>Tamil</v>
      </c>
      <c r="K2970">
        <f>_xlfn.XLOOKUP(G2970,Movies_data!$A$1:$A$41,Movies_data!$H$1:$H$41,"Not Found")</f>
        <v>7.4</v>
      </c>
      <c r="L2970" t="str">
        <f>_xlfn.XLOOKUP(A2970,Booking_data!$A$1:$A$6001,Booking_data!$E$1:$E$6001,"not Found")</f>
        <v>C023</v>
      </c>
      <c r="M2970" t="str">
        <f>_xlfn.XLOOKUP(L2970,Cinemas_data!$A$1:$A$49,Cinemas_data!$I$1:$I$49,"not Found")</f>
        <v>MovieMax Forum Mall</v>
      </c>
      <c r="N2970" t="str">
        <f>_xlfn.XLOOKUP(L2970,Cinemas_data!$A$1:$A$49,Cinemas_data!$C$1:$C$49,"not Found")</f>
        <v>Coimbatore</v>
      </c>
      <c r="O2970">
        <f>_xlfn.XLOOKUP(A2970,Booking_data!$A$1:$A$6001,Booking_data!$H$1:$H$6001,"not found")</f>
        <v>3</v>
      </c>
      <c r="P2970">
        <f>_xlfn.XLOOKUP(A2970,Booking_data!$A$1:$A$6001,Booking_data!$I$1:$I$6001,"not Found")</f>
        <v>240</v>
      </c>
      <c r="Q2970">
        <f t="shared" si="232"/>
        <v>720</v>
      </c>
      <c r="R2970" t="str">
        <f>_xlfn.XLOOKUP(A2970,Booking_data!$A$1:$A$6001,Booking_data!$L$1:$L$6001,"Not Found")</f>
        <v>UPI</v>
      </c>
      <c r="S2970">
        <f>_xlfn.XLOOKUP(A2970,Booking_data!$A$1:$A$6001,Booking_data!$N$1:$N$6001,"not Found")</f>
        <v>59</v>
      </c>
      <c r="T2970" t="str">
        <f>_xlfn.XLOOKUP(A2970,Booking_data!$A$1:$A$6001,Booking_data!$O$1:$O$6001,"Not Found")</f>
        <v>Male</v>
      </c>
      <c r="U2970" t="str">
        <f t="shared" si="233"/>
        <v>Above 45</v>
      </c>
      <c r="V2970" t="str">
        <f t="shared" si="234"/>
        <v>Medium Booking</v>
      </c>
    </row>
    <row r="2971" spans="1:22" x14ac:dyDescent="0.25">
      <c r="A2971" t="s">
        <v>3202</v>
      </c>
      <c r="B2971" s="1">
        <v>46084</v>
      </c>
      <c r="C2971" s="1">
        <v>46039</v>
      </c>
      <c r="D2971" s="9">
        <v>0.64583333333333337</v>
      </c>
      <c r="E2971" t="str">
        <f t="shared" si="230"/>
        <v>Weekday</v>
      </c>
      <c r="F2971" t="str">
        <f t="shared" si="231"/>
        <v>Mar</v>
      </c>
      <c r="G2971" t="str">
        <f>_xlfn.XLOOKUP(A2971,Booking_data!$A$1:$A$6001,Booking_data!$D$1:$D$6001,"not found")</f>
        <v>M010</v>
      </c>
      <c r="H2971" t="str">
        <f>_xlfn.XLOOKUP(G2971,Movies_data!$A$1:$A$41,Movies_data!$B$1:$B$41,"not found")</f>
        <v>Captain Miller</v>
      </c>
      <c r="I2971" t="str">
        <f>_xlfn.XLOOKUP(G2971,Movies_data!$A$1:$A$41,Movies_data!$D$1:$D$41,"not found")</f>
        <v>Action</v>
      </c>
      <c r="J2971" t="str">
        <f>_xlfn.XLOOKUP(G2971,Movies_data!$A$1:$A$41,Movies_data!$C$1:$C$41,"not found")</f>
        <v>Tamil</v>
      </c>
      <c r="K2971">
        <f>_xlfn.XLOOKUP(G2971,Movies_data!$A$1:$A$41,Movies_data!$H$1:$H$41,"Not Found")</f>
        <v>7</v>
      </c>
      <c r="L2971" t="str">
        <f>_xlfn.XLOOKUP(A2971,Booking_data!$A$1:$A$6001,Booking_data!$E$1:$E$6001,"not Found")</f>
        <v>C061</v>
      </c>
      <c r="M2971" t="str">
        <f>_xlfn.XLOOKUP(L2971,Cinemas_data!$A$1:$A$49,Cinemas_data!$I$1:$I$49,"not Found")</f>
        <v>City Pride City Centre</v>
      </c>
      <c r="N2971" t="str">
        <f>_xlfn.XLOOKUP(L2971,Cinemas_data!$A$1:$A$49,Cinemas_data!$C$1:$C$49,"not Found")</f>
        <v>Mysuru</v>
      </c>
      <c r="O2971">
        <f>_xlfn.XLOOKUP(A2971,Booking_data!$A$1:$A$6001,Booking_data!$H$1:$H$6001,"not found")</f>
        <v>3</v>
      </c>
      <c r="P2971">
        <f>_xlfn.XLOOKUP(A2971,Booking_data!$A$1:$A$6001,Booking_data!$I$1:$I$6001,"not Found")</f>
        <v>340</v>
      </c>
      <c r="Q2971">
        <f t="shared" si="232"/>
        <v>1020</v>
      </c>
      <c r="R2971" t="str">
        <f>_xlfn.XLOOKUP(A2971,Booking_data!$A$1:$A$6001,Booking_data!$L$1:$L$6001,"Not Found")</f>
        <v>Debit Card</v>
      </c>
      <c r="S2971">
        <f>_xlfn.XLOOKUP(A2971,Booking_data!$A$1:$A$6001,Booking_data!$N$1:$N$6001,"not Found")</f>
        <v>51</v>
      </c>
      <c r="T2971" t="str">
        <f>_xlfn.XLOOKUP(A2971,Booking_data!$A$1:$A$6001,Booking_data!$O$1:$O$6001,"Not Found")</f>
        <v>Female</v>
      </c>
      <c r="U2971" t="str">
        <f t="shared" si="233"/>
        <v>Above 45</v>
      </c>
      <c r="V2971" t="str">
        <f t="shared" si="234"/>
        <v>Medium Booking</v>
      </c>
    </row>
    <row r="2972" spans="1:22" x14ac:dyDescent="0.25">
      <c r="A2972" t="s">
        <v>3203</v>
      </c>
      <c r="B2972" s="1">
        <v>46084</v>
      </c>
      <c r="C2972" s="1">
        <v>46097</v>
      </c>
      <c r="D2972" s="9">
        <v>0.53125</v>
      </c>
      <c r="E2972" t="str">
        <f t="shared" si="230"/>
        <v>Weekday</v>
      </c>
      <c r="F2972" t="str">
        <f t="shared" si="231"/>
        <v>Mar</v>
      </c>
      <c r="G2972" t="str">
        <f>_xlfn.XLOOKUP(A2972,Booking_data!$A$1:$A$6001,Booking_data!$D$1:$D$6001,"not found")</f>
        <v>M017</v>
      </c>
      <c r="H2972" t="str">
        <f>_xlfn.XLOOKUP(G2972,Movies_data!$A$1:$A$41,Movies_data!$B$1:$B$41,"not found")</f>
        <v>Baahubali 2</v>
      </c>
      <c r="I2972" t="str">
        <f>_xlfn.XLOOKUP(G2972,Movies_data!$A$1:$A$41,Movies_data!$D$1:$D$41,"not found")</f>
        <v>Action</v>
      </c>
      <c r="J2972" t="str">
        <f>_xlfn.XLOOKUP(G2972,Movies_data!$A$1:$A$41,Movies_data!$C$1:$C$41,"not found")</f>
        <v>Telugu</v>
      </c>
      <c r="K2972">
        <f>_xlfn.XLOOKUP(G2972,Movies_data!$A$1:$A$41,Movies_data!$H$1:$H$41,"Not Found")</f>
        <v>8.1999999999999993</v>
      </c>
      <c r="L2972" t="str">
        <f>_xlfn.XLOOKUP(A2972,Booking_data!$A$1:$A$6001,Booking_data!$E$1:$E$6001,"not Found")</f>
        <v>C081</v>
      </c>
      <c r="M2972" t="str">
        <f>_xlfn.XLOOKUP(L2972,Cinemas_data!$A$1:$A$49,Cinemas_data!$I$1:$I$49,"not Found")</f>
        <v>INOX City Centre</v>
      </c>
      <c r="N2972" t="str">
        <f>_xlfn.XLOOKUP(L2972,Cinemas_data!$A$1:$A$49,Cinemas_data!$C$1:$C$49,"not Found")</f>
        <v>Vijayawada</v>
      </c>
      <c r="O2972">
        <f>_xlfn.XLOOKUP(A2972,Booking_data!$A$1:$A$6001,Booking_data!$H$1:$H$6001,"not found")</f>
        <v>3</v>
      </c>
      <c r="P2972">
        <f>_xlfn.XLOOKUP(A2972,Booking_data!$A$1:$A$6001,Booking_data!$I$1:$I$6001,"not Found")</f>
        <v>280</v>
      </c>
      <c r="Q2972">
        <f t="shared" si="232"/>
        <v>840</v>
      </c>
      <c r="R2972" t="str">
        <f>_xlfn.XLOOKUP(A2972,Booking_data!$A$1:$A$6001,Booking_data!$L$1:$L$6001,"Not Found")</f>
        <v>Debit Card</v>
      </c>
      <c r="S2972">
        <f>_xlfn.XLOOKUP(A2972,Booking_data!$A$1:$A$6001,Booking_data!$N$1:$N$6001,"not Found")</f>
        <v>27</v>
      </c>
      <c r="T2972" t="str">
        <f>_xlfn.XLOOKUP(A2972,Booking_data!$A$1:$A$6001,Booking_data!$O$1:$O$6001,"Not Found")</f>
        <v>Male</v>
      </c>
      <c r="U2972" t="str">
        <f t="shared" si="233"/>
        <v>Youngster</v>
      </c>
      <c r="V2972" t="str">
        <f t="shared" si="234"/>
        <v>Medium Booking</v>
      </c>
    </row>
    <row r="2973" spans="1:22" x14ac:dyDescent="0.25">
      <c r="A2973" t="s">
        <v>3204</v>
      </c>
      <c r="B2973" s="1">
        <v>46084</v>
      </c>
      <c r="C2973" s="1">
        <v>46185</v>
      </c>
      <c r="D2973" s="9">
        <v>0.9375</v>
      </c>
      <c r="E2973" t="str">
        <f t="shared" si="230"/>
        <v>Weekday</v>
      </c>
      <c r="F2973" t="str">
        <f t="shared" si="231"/>
        <v>Mar</v>
      </c>
      <c r="G2973" t="str">
        <f>_xlfn.XLOOKUP(A2973,Booking_data!$A$1:$A$6001,Booking_data!$D$1:$D$6001,"not found")</f>
        <v>M016</v>
      </c>
      <c r="H2973" t="str">
        <f>_xlfn.XLOOKUP(G2973,Movies_data!$A$1:$A$41,Movies_data!$B$1:$B$41,"not found")</f>
        <v>Arjun Reddy</v>
      </c>
      <c r="I2973" t="str">
        <f>_xlfn.XLOOKUP(G2973,Movies_data!$A$1:$A$41,Movies_data!$D$1:$D$41,"not found")</f>
        <v>Drama</v>
      </c>
      <c r="J2973" t="str">
        <f>_xlfn.XLOOKUP(G2973,Movies_data!$A$1:$A$41,Movies_data!$C$1:$C$41,"not found")</f>
        <v>Telugu</v>
      </c>
      <c r="K2973">
        <f>_xlfn.XLOOKUP(G2973,Movies_data!$A$1:$A$41,Movies_data!$H$1:$H$41,"Not Found")</f>
        <v>7.7</v>
      </c>
      <c r="L2973" t="str">
        <f>_xlfn.XLOOKUP(A2973,Booking_data!$A$1:$A$6001,Booking_data!$E$1:$E$6001,"not Found")</f>
        <v>C121</v>
      </c>
      <c r="M2973" t="str">
        <f>_xlfn.XLOOKUP(L2973,Cinemas_data!$A$1:$A$49,Cinemas_data!$I$1:$I$49,"not Found")</f>
        <v>MovieMax City Centre</v>
      </c>
      <c r="N2973" t="str">
        <f>_xlfn.XLOOKUP(L2973,Cinemas_data!$A$1:$A$49,Cinemas_data!$C$1:$C$49,"not Found")</f>
        <v>Noida</v>
      </c>
      <c r="O2973">
        <f>_xlfn.XLOOKUP(A2973,Booking_data!$A$1:$A$6001,Booking_data!$H$1:$H$6001,"not found")</f>
        <v>1</v>
      </c>
      <c r="P2973">
        <f>_xlfn.XLOOKUP(A2973,Booking_data!$A$1:$A$6001,Booking_data!$I$1:$I$6001,"not Found")</f>
        <v>320</v>
      </c>
      <c r="Q2973">
        <f t="shared" si="232"/>
        <v>320</v>
      </c>
      <c r="R2973" t="str">
        <f>_xlfn.XLOOKUP(A2973,Booking_data!$A$1:$A$6001,Booking_data!$L$1:$L$6001,"Not Found")</f>
        <v>UPI</v>
      </c>
      <c r="S2973">
        <f>_xlfn.XLOOKUP(A2973,Booking_data!$A$1:$A$6001,Booking_data!$N$1:$N$6001,"not Found")</f>
        <v>44</v>
      </c>
      <c r="T2973" t="str">
        <f>_xlfn.XLOOKUP(A2973,Booking_data!$A$1:$A$6001,Booking_data!$O$1:$O$6001,"Not Found")</f>
        <v>Male</v>
      </c>
      <c r="U2973" t="str">
        <f t="shared" si="233"/>
        <v>Middle Age</v>
      </c>
      <c r="V2973" t="str">
        <f t="shared" si="234"/>
        <v>Low Booking</v>
      </c>
    </row>
    <row r="2974" spans="1:22" x14ac:dyDescent="0.25">
      <c r="A2974" t="s">
        <v>3205</v>
      </c>
      <c r="B2974" s="1">
        <v>46084</v>
      </c>
      <c r="C2974" s="1">
        <v>46028</v>
      </c>
      <c r="D2974" s="9">
        <v>0.9375</v>
      </c>
      <c r="E2974" t="str">
        <f t="shared" si="230"/>
        <v>Weekday</v>
      </c>
      <c r="F2974" t="str">
        <f t="shared" si="231"/>
        <v>Mar</v>
      </c>
      <c r="G2974" t="str">
        <f>_xlfn.XLOOKUP(A2974,Booking_data!$A$1:$A$6001,Booking_data!$D$1:$D$6001,"not found")</f>
        <v>M011</v>
      </c>
      <c r="H2974" t="str">
        <f>_xlfn.XLOOKUP(G2974,Movies_data!$A$1:$A$41,Movies_data!$B$1:$B$41,"not found")</f>
        <v>Pushpa 2</v>
      </c>
      <c r="I2974" t="str">
        <f>_xlfn.XLOOKUP(G2974,Movies_data!$A$1:$A$41,Movies_data!$D$1:$D$41,"not found")</f>
        <v>Action</v>
      </c>
      <c r="J2974" t="str">
        <f>_xlfn.XLOOKUP(G2974,Movies_data!$A$1:$A$41,Movies_data!$C$1:$C$41,"not found")</f>
        <v>Telugu</v>
      </c>
      <c r="K2974">
        <f>_xlfn.XLOOKUP(G2974,Movies_data!$A$1:$A$41,Movies_data!$H$1:$H$41,"Not Found")</f>
        <v>6.1</v>
      </c>
      <c r="L2974" t="str">
        <f>_xlfn.XLOOKUP(A2974,Booking_data!$A$1:$A$6001,Booking_data!$E$1:$E$6001,"not Found")</f>
        <v>C012</v>
      </c>
      <c r="M2974" t="str">
        <f>_xlfn.XLOOKUP(L2974,Cinemas_data!$A$1:$A$49,Cinemas_data!$I$1:$I$49,"not Found")</f>
        <v>Miraj Cinemas Grand Mall</v>
      </c>
      <c r="N2974" t="str">
        <f>_xlfn.XLOOKUP(L2974,Cinemas_data!$A$1:$A$49,Cinemas_data!$C$1:$C$49,"not Found")</f>
        <v>Chennai</v>
      </c>
      <c r="O2974">
        <f>_xlfn.XLOOKUP(A2974,Booking_data!$A$1:$A$6001,Booking_data!$H$1:$H$6001,"not found")</f>
        <v>3</v>
      </c>
      <c r="P2974">
        <f>_xlfn.XLOOKUP(A2974,Booking_data!$A$1:$A$6001,Booking_data!$I$1:$I$6001,"not Found")</f>
        <v>160</v>
      </c>
      <c r="Q2974">
        <f t="shared" si="232"/>
        <v>480</v>
      </c>
      <c r="R2974" t="str">
        <f>_xlfn.XLOOKUP(A2974,Booking_data!$A$1:$A$6001,Booking_data!$L$1:$L$6001,"Not Found")</f>
        <v>UPI</v>
      </c>
      <c r="S2974">
        <f>_xlfn.XLOOKUP(A2974,Booking_data!$A$1:$A$6001,Booking_data!$N$1:$N$6001,"not Found")</f>
        <v>50</v>
      </c>
      <c r="T2974" t="str">
        <f>_xlfn.XLOOKUP(A2974,Booking_data!$A$1:$A$6001,Booking_data!$O$1:$O$6001,"Not Found")</f>
        <v>Other</v>
      </c>
      <c r="U2974" t="str">
        <f t="shared" si="233"/>
        <v>Above 45</v>
      </c>
      <c r="V2974" t="str">
        <f t="shared" si="234"/>
        <v>Medium Booking</v>
      </c>
    </row>
    <row r="2975" spans="1:22" x14ac:dyDescent="0.25">
      <c r="A2975" t="s">
        <v>3206</v>
      </c>
      <c r="B2975" s="1">
        <v>46084</v>
      </c>
      <c r="C2975" s="1">
        <v>46061</v>
      </c>
      <c r="D2975" s="9">
        <v>0.77083333333333337</v>
      </c>
      <c r="E2975" t="str">
        <f t="shared" si="230"/>
        <v>Weekday</v>
      </c>
      <c r="F2975" t="str">
        <f t="shared" si="231"/>
        <v>Mar</v>
      </c>
      <c r="G2975" t="str">
        <f>_xlfn.XLOOKUP(A2975,Booking_data!$A$1:$A$6001,Booking_data!$D$1:$D$6001,"not found")</f>
        <v>M007</v>
      </c>
      <c r="H2975" t="str">
        <f>_xlfn.XLOOKUP(G2975,Movies_data!$A$1:$A$41,Movies_data!$B$1:$B$41,"not found")</f>
        <v>Good Night</v>
      </c>
      <c r="I2975" t="str">
        <f>_xlfn.XLOOKUP(G2975,Movies_data!$A$1:$A$41,Movies_data!$D$1:$D$41,"not found")</f>
        <v>Comedy</v>
      </c>
      <c r="J2975" t="str">
        <f>_xlfn.XLOOKUP(G2975,Movies_data!$A$1:$A$41,Movies_data!$C$1:$C$41,"not found")</f>
        <v>Tamil</v>
      </c>
      <c r="K2975">
        <f>_xlfn.XLOOKUP(G2975,Movies_data!$A$1:$A$41,Movies_data!$H$1:$H$41,"Not Found")</f>
        <v>8</v>
      </c>
      <c r="L2975" t="str">
        <f>_xlfn.XLOOKUP(A2975,Booking_data!$A$1:$A$6001,Booking_data!$E$1:$E$6001,"not Found")</f>
        <v>C012</v>
      </c>
      <c r="M2975" t="str">
        <f>_xlfn.XLOOKUP(L2975,Cinemas_data!$A$1:$A$49,Cinemas_data!$I$1:$I$49,"not Found")</f>
        <v>Miraj Cinemas Grand Mall</v>
      </c>
      <c r="N2975" t="str">
        <f>_xlfn.XLOOKUP(L2975,Cinemas_data!$A$1:$A$49,Cinemas_data!$C$1:$C$49,"not Found")</f>
        <v>Chennai</v>
      </c>
      <c r="O2975">
        <f>_xlfn.XLOOKUP(A2975,Booking_data!$A$1:$A$6001,Booking_data!$H$1:$H$6001,"not found")</f>
        <v>2</v>
      </c>
      <c r="P2975">
        <f>_xlfn.XLOOKUP(A2975,Booking_data!$A$1:$A$6001,Booking_data!$I$1:$I$6001,"not Found")</f>
        <v>240</v>
      </c>
      <c r="Q2975">
        <f t="shared" si="232"/>
        <v>480</v>
      </c>
      <c r="R2975" t="str">
        <f>_xlfn.XLOOKUP(A2975,Booking_data!$A$1:$A$6001,Booking_data!$L$1:$L$6001,"Not Found")</f>
        <v>Credit Card</v>
      </c>
      <c r="S2975">
        <f>_xlfn.XLOOKUP(A2975,Booking_data!$A$1:$A$6001,Booking_data!$N$1:$N$6001,"not Found")</f>
        <v>38</v>
      </c>
      <c r="T2975" t="str">
        <f>_xlfn.XLOOKUP(A2975,Booking_data!$A$1:$A$6001,Booking_data!$O$1:$O$6001,"Not Found")</f>
        <v>Male</v>
      </c>
      <c r="U2975" t="str">
        <f t="shared" si="233"/>
        <v>Middle Age</v>
      </c>
      <c r="V2975" t="str">
        <f t="shared" si="234"/>
        <v>Low Booking</v>
      </c>
    </row>
    <row r="2976" spans="1:22" x14ac:dyDescent="0.25">
      <c r="A2976" t="s">
        <v>3207</v>
      </c>
      <c r="B2976" s="1">
        <v>46084</v>
      </c>
      <c r="C2976" s="1">
        <v>46112</v>
      </c>
      <c r="D2976" s="9">
        <v>0.64583333333333337</v>
      </c>
      <c r="E2976" t="str">
        <f t="shared" si="230"/>
        <v>Weekday</v>
      </c>
      <c r="F2976" t="str">
        <f t="shared" si="231"/>
        <v>Mar</v>
      </c>
      <c r="G2976" t="str">
        <f>_xlfn.XLOOKUP(A2976,Booking_data!$A$1:$A$6001,Booking_data!$D$1:$D$6001,"not found")</f>
        <v>M034</v>
      </c>
      <c r="H2976" t="str">
        <f>_xlfn.XLOOKUP(G2976,Movies_data!$A$1:$A$41,Movies_data!$B$1:$B$41,"not found")</f>
        <v>Manjummel Boys</v>
      </c>
      <c r="I2976" t="str">
        <f>_xlfn.XLOOKUP(G2976,Movies_data!$A$1:$A$41,Movies_data!$D$1:$D$41,"not found")</f>
        <v>Adventure</v>
      </c>
      <c r="J2976" t="str">
        <f>_xlfn.XLOOKUP(G2976,Movies_data!$A$1:$A$41,Movies_data!$C$1:$C$41,"not found")</f>
        <v>Malayalam</v>
      </c>
      <c r="K2976">
        <f>_xlfn.XLOOKUP(G2976,Movies_data!$A$1:$A$41,Movies_data!$H$1:$H$41,"Not Found")</f>
        <v>8.3000000000000007</v>
      </c>
      <c r="L2976" t="str">
        <f>_xlfn.XLOOKUP(A2976,Booking_data!$A$1:$A$6001,Booking_data!$E$1:$E$6001,"not Found")</f>
        <v>C152</v>
      </c>
      <c r="M2976" t="str">
        <f>_xlfn.XLOOKUP(L2976,Cinemas_data!$A$1:$A$49,Cinemas_data!$I$1:$I$49,"not Found")</f>
        <v>INOX Grand Mall</v>
      </c>
      <c r="N2976" t="str">
        <f>_xlfn.XLOOKUP(L2976,Cinemas_data!$A$1:$A$49,Cinemas_data!$C$1:$C$49,"not Found")</f>
        <v>Kochi</v>
      </c>
      <c r="O2976">
        <f>_xlfn.XLOOKUP(A2976,Booking_data!$A$1:$A$6001,Booking_data!$H$1:$H$6001,"not found")</f>
        <v>2</v>
      </c>
      <c r="P2976">
        <f>_xlfn.XLOOKUP(A2976,Booking_data!$A$1:$A$6001,Booking_data!$I$1:$I$6001,"not Found")</f>
        <v>260</v>
      </c>
      <c r="Q2976">
        <f t="shared" si="232"/>
        <v>520</v>
      </c>
      <c r="R2976" t="str">
        <f>_xlfn.XLOOKUP(A2976,Booking_data!$A$1:$A$6001,Booking_data!$L$1:$L$6001,"Not Found")</f>
        <v>Debit Card</v>
      </c>
      <c r="S2976">
        <f>_xlfn.XLOOKUP(A2976,Booking_data!$A$1:$A$6001,Booking_data!$N$1:$N$6001,"not Found")</f>
        <v>30</v>
      </c>
      <c r="T2976" t="str">
        <f>_xlfn.XLOOKUP(A2976,Booking_data!$A$1:$A$6001,Booking_data!$O$1:$O$6001,"Not Found")</f>
        <v>Male</v>
      </c>
      <c r="U2976" t="str">
        <f t="shared" si="233"/>
        <v>Middle Age</v>
      </c>
      <c r="V2976" t="str">
        <f t="shared" si="234"/>
        <v>Low Booking</v>
      </c>
    </row>
    <row r="2977" spans="1:22" x14ac:dyDescent="0.25">
      <c r="A2977" t="s">
        <v>3208</v>
      </c>
      <c r="B2977" s="1">
        <v>46084</v>
      </c>
      <c r="C2977" s="1">
        <v>46043</v>
      </c>
      <c r="D2977" s="9">
        <v>0.53125</v>
      </c>
      <c r="E2977" t="str">
        <f t="shared" si="230"/>
        <v>Weekday</v>
      </c>
      <c r="F2977" t="str">
        <f t="shared" si="231"/>
        <v>Mar</v>
      </c>
      <c r="G2977" t="str">
        <f>_xlfn.XLOOKUP(A2977,Booking_data!$A$1:$A$6001,Booking_data!$D$1:$D$6001,"not found")</f>
        <v>M023</v>
      </c>
      <c r="H2977" t="str">
        <f>_xlfn.XLOOKUP(G2977,Movies_data!$A$1:$A$41,Movies_data!$B$1:$B$41,"not found")</f>
        <v>Stree 2</v>
      </c>
      <c r="I2977" t="str">
        <f>_xlfn.XLOOKUP(G2977,Movies_data!$A$1:$A$41,Movies_data!$D$1:$D$41,"not found")</f>
        <v>Comedy</v>
      </c>
      <c r="J2977" t="str">
        <f>_xlfn.XLOOKUP(G2977,Movies_data!$A$1:$A$41,Movies_data!$C$1:$C$41,"not found")</f>
        <v>Hindi</v>
      </c>
      <c r="K2977">
        <f>_xlfn.XLOOKUP(G2977,Movies_data!$A$1:$A$41,Movies_data!$H$1:$H$41,"Not Found")</f>
        <v>6.9</v>
      </c>
      <c r="L2977" t="str">
        <f>_xlfn.XLOOKUP(A2977,Booking_data!$A$1:$A$6001,Booking_data!$E$1:$E$6001,"not Found")</f>
        <v>C011</v>
      </c>
      <c r="M2977" t="str">
        <f>_xlfn.XLOOKUP(L2977,Cinemas_data!$A$1:$A$49,Cinemas_data!$I$1:$I$49,"not Found")</f>
        <v>Cinepolis City Centre</v>
      </c>
      <c r="N2977" t="str">
        <f>_xlfn.XLOOKUP(L2977,Cinemas_data!$A$1:$A$49,Cinemas_data!$C$1:$C$49,"not Found")</f>
        <v>Chennai</v>
      </c>
      <c r="O2977">
        <f>_xlfn.XLOOKUP(A2977,Booking_data!$A$1:$A$6001,Booking_data!$H$1:$H$6001,"not found")</f>
        <v>4</v>
      </c>
      <c r="P2977">
        <f>_xlfn.XLOOKUP(A2977,Booking_data!$A$1:$A$6001,Booking_data!$I$1:$I$6001,"not Found")</f>
        <v>320</v>
      </c>
      <c r="Q2977">
        <f t="shared" si="232"/>
        <v>1280</v>
      </c>
      <c r="R2977" t="str">
        <f>_xlfn.XLOOKUP(A2977,Booking_data!$A$1:$A$6001,Booking_data!$L$1:$L$6001,"Not Found")</f>
        <v>Debit Card</v>
      </c>
      <c r="S2977">
        <f>_xlfn.XLOOKUP(A2977,Booking_data!$A$1:$A$6001,Booking_data!$N$1:$N$6001,"not Found")</f>
        <v>28</v>
      </c>
      <c r="T2977" t="str">
        <f>_xlfn.XLOOKUP(A2977,Booking_data!$A$1:$A$6001,Booking_data!$O$1:$O$6001,"Not Found")</f>
        <v>Other</v>
      </c>
      <c r="U2977" t="str">
        <f t="shared" si="233"/>
        <v>Youngster</v>
      </c>
      <c r="V2977" t="str">
        <f t="shared" si="234"/>
        <v>Medium Booking</v>
      </c>
    </row>
    <row r="2978" spans="1:22" x14ac:dyDescent="0.25">
      <c r="A2978" t="s">
        <v>3209</v>
      </c>
      <c r="B2978" s="1">
        <v>46084</v>
      </c>
      <c r="C2978" s="1">
        <v>46137</v>
      </c>
      <c r="D2978" s="9">
        <v>0.77083333333333337</v>
      </c>
      <c r="E2978" t="str">
        <f t="shared" si="230"/>
        <v>Weekday</v>
      </c>
      <c r="F2978" t="str">
        <f t="shared" si="231"/>
        <v>Mar</v>
      </c>
      <c r="G2978" t="str">
        <f>_xlfn.XLOOKUP(A2978,Booking_data!$A$1:$A$6001,Booking_data!$D$1:$D$6001,"not found")</f>
        <v>M013</v>
      </c>
      <c r="H2978" t="str">
        <f>_xlfn.XLOOKUP(G2978,Movies_data!$A$1:$A$41,Movies_data!$B$1:$B$41,"not found")</f>
        <v>Salaar</v>
      </c>
      <c r="I2978" t="str">
        <f>_xlfn.XLOOKUP(G2978,Movies_data!$A$1:$A$41,Movies_data!$D$1:$D$41,"not found")</f>
        <v>Action</v>
      </c>
      <c r="J2978" t="str">
        <f>_xlfn.XLOOKUP(G2978,Movies_data!$A$1:$A$41,Movies_data!$C$1:$C$41,"not found")</f>
        <v>Telugu</v>
      </c>
      <c r="K2978">
        <f>_xlfn.XLOOKUP(G2978,Movies_data!$A$1:$A$41,Movies_data!$H$1:$H$41,"Not Found")</f>
        <v>6.5</v>
      </c>
      <c r="L2978" t="str">
        <f>_xlfn.XLOOKUP(A2978,Booking_data!$A$1:$A$6001,Booking_data!$E$1:$E$6001,"not Found")</f>
        <v>C062</v>
      </c>
      <c r="M2978" t="str">
        <f>_xlfn.XLOOKUP(L2978,Cinemas_data!$A$1:$A$49,Cinemas_data!$I$1:$I$49,"not Found")</f>
        <v>PVR Grand Mall</v>
      </c>
      <c r="N2978" t="str">
        <f>_xlfn.XLOOKUP(L2978,Cinemas_data!$A$1:$A$49,Cinemas_data!$C$1:$C$49,"not Found")</f>
        <v>Mysuru</v>
      </c>
      <c r="O2978">
        <f>_xlfn.XLOOKUP(A2978,Booking_data!$A$1:$A$6001,Booking_data!$H$1:$H$6001,"not found")</f>
        <v>2</v>
      </c>
      <c r="P2978">
        <f>_xlfn.XLOOKUP(A2978,Booking_data!$A$1:$A$6001,Booking_data!$I$1:$I$6001,"not Found")</f>
        <v>420</v>
      </c>
      <c r="Q2978">
        <f t="shared" si="232"/>
        <v>840</v>
      </c>
      <c r="R2978" t="str">
        <f>_xlfn.XLOOKUP(A2978,Booking_data!$A$1:$A$6001,Booking_data!$L$1:$L$6001,"Not Found")</f>
        <v>Debit Card</v>
      </c>
      <c r="S2978">
        <f>_xlfn.XLOOKUP(A2978,Booking_data!$A$1:$A$6001,Booking_data!$N$1:$N$6001,"not Found")</f>
        <v>25</v>
      </c>
      <c r="T2978" t="str">
        <f>_xlfn.XLOOKUP(A2978,Booking_data!$A$1:$A$6001,Booking_data!$O$1:$O$6001,"Not Found")</f>
        <v>Female</v>
      </c>
      <c r="U2978" t="str">
        <f t="shared" si="233"/>
        <v>Youngster</v>
      </c>
      <c r="V2978" t="str">
        <f t="shared" si="234"/>
        <v>Low Booking</v>
      </c>
    </row>
    <row r="2979" spans="1:22" x14ac:dyDescent="0.25">
      <c r="A2979" t="s">
        <v>3210</v>
      </c>
      <c r="B2979" s="1">
        <v>46084</v>
      </c>
      <c r="C2979" s="1">
        <v>46118</v>
      </c>
      <c r="D2979" s="9">
        <v>0.64583333333333337</v>
      </c>
      <c r="E2979" t="str">
        <f t="shared" si="230"/>
        <v>Weekday</v>
      </c>
      <c r="F2979" t="str">
        <f t="shared" si="231"/>
        <v>Mar</v>
      </c>
      <c r="G2979" t="str">
        <f>_xlfn.XLOOKUP(A2979,Booking_data!$A$1:$A$6001,Booking_data!$D$1:$D$6001,"not found")</f>
        <v>M027</v>
      </c>
      <c r="H2979" t="str">
        <f>_xlfn.XLOOKUP(G2979,Movies_data!$A$1:$A$41,Movies_data!$B$1:$B$41,"not found")</f>
        <v>KGF Chapter 2</v>
      </c>
      <c r="I2979" t="str">
        <f>_xlfn.XLOOKUP(G2979,Movies_data!$A$1:$A$41,Movies_data!$D$1:$D$41,"not found")</f>
        <v>Action</v>
      </c>
      <c r="J2979" t="str">
        <f>_xlfn.XLOOKUP(G2979,Movies_data!$A$1:$A$41,Movies_data!$C$1:$C$41,"not found")</f>
        <v>Kannada</v>
      </c>
      <c r="K2979">
        <f>_xlfn.XLOOKUP(G2979,Movies_data!$A$1:$A$41,Movies_data!$H$1:$H$41,"Not Found")</f>
        <v>8.3000000000000007</v>
      </c>
      <c r="L2979" t="str">
        <f>_xlfn.XLOOKUP(A2979,Booking_data!$A$1:$A$6001,Booking_data!$E$1:$E$6001,"not Found")</f>
        <v>C022</v>
      </c>
      <c r="M2979" t="str">
        <f>_xlfn.XLOOKUP(L2979,Cinemas_data!$A$1:$A$49,Cinemas_data!$I$1:$I$49,"not Found")</f>
        <v>Mukta A2 Cinemas Grand Mall</v>
      </c>
      <c r="N2979" t="str">
        <f>_xlfn.XLOOKUP(L2979,Cinemas_data!$A$1:$A$49,Cinemas_data!$C$1:$C$49,"not Found")</f>
        <v>Coimbatore</v>
      </c>
      <c r="O2979">
        <f>_xlfn.XLOOKUP(A2979,Booking_data!$A$1:$A$6001,Booking_data!$H$1:$H$6001,"not found")</f>
        <v>3</v>
      </c>
      <c r="P2979">
        <f>_xlfn.XLOOKUP(A2979,Booking_data!$A$1:$A$6001,Booking_data!$I$1:$I$6001,"not Found")</f>
        <v>200</v>
      </c>
      <c r="Q2979">
        <f t="shared" si="232"/>
        <v>600</v>
      </c>
      <c r="R2979" t="str">
        <f>_xlfn.XLOOKUP(A2979,Booking_data!$A$1:$A$6001,Booking_data!$L$1:$L$6001,"Not Found")</f>
        <v>Credit Card</v>
      </c>
      <c r="S2979">
        <f>_xlfn.XLOOKUP(A2979,Booking_data!$A$1:$A$6001,Booking_data!$N$1:$N$6001,"not Found")</f>
        <v>28</v>
      </c>
      <c r="T2979" t="str">
        <f>_xlfn.XLOOKUP(A2979,Booking_data!$A$1:$A$6001,Booking_data!$O$1:$O$6001,"Not Found")</f>
        <v>Male</v>
      </c>
      <c r="U2979" t="str">
        <f t="shared" si="233"/>
        <v>Youngster</v>
      </c>
      <c r="V2979" t="str">
        <f t="shared" si="234"/>
        <v>Medium Booking</v>
      </c>
    </row>
    <row r="2980" spans="1:22" x14ac:dyDescent="0.25">
      <c r="A2980" t="s">
        <v>3211</v>
      </c>
      <c r="B2980" s="1">
        <v>46084</v>
      </c>
      <c r="C2980" s="1">
        <v>46153</v>
      </c>
      <c r="D2980" s="9">
        <v>0.53125</v>
      </c>
      <c r="E2980" t="str">
        <f t="shared" si="230"/>
        <v>Weekday</v>
      </c>
      <c r="F2980" t="str">
        <f t="shared" si="231"/>
        <v>Mar</v>
      </c>
      <c r="G2980" t="str">
        <f>_xlfn.XLOOKUP(A2980,Booking_data!$A$1:$A$6001,Booking_data!$D$1:$D$6001,"not found")</f>
        <v>M009</v>
      </c>
      <c r="H2980" t="str">
        <f>_xlfn.XLOOKUP(G2980,Movies_data!$A$1:$A$41,Movies_data!$B$1:$B$41,"not found")</f>
        <v>Amaran</v>
      </c>
      <c r="I2980" t="str">
        <f>_xlfn.XLOOKUP(G2980,Movies_data!$A$1:$A$41,Movies_data!$D$1:$D$41,"not found")</f>
        <v>Biography</v>
      </c>
      <c r="J2980" t="str">
        <f>_xlfn.XLOOKUP(G2980,Movies_data!$A$1:$A$41,Movies_data!$C$1:$C$41,"not found")</f>
        <v>Tamil</v>
      </c>
      <c r="K2980">
        <f>_xlfn.XLOOKUP(G2980,Movies_data!$A$1:$A$41,Movies_data!$H$1:$H$41,"Not Found")</f>
        <v>8.3000000000000007</v>
      </c>
      <c r="L2980" t="str">
        <f>_xlfn.XLOOKUP(A2980,Booking_data!$A$1:$A$6001,Booking_data!$E$1:$E$6001,"not Found")</f>
        <v>C143</v>
      </c>
      <c r="M2980" t="str">
        <f>_xlfn.XLOOKUP(L2980,Cinemas_data!$A$1:$A$49,Cinemas_data!$I$1:$I$49,"not Found")</f>
        <v>INOX Forum Mall</v>
      </c>
      <c r="N2980" t="str">
        <f>_xlfn.XLOOKUP(L2980,Cinemas_data!$A$1:$A$49,Cinemas_data!$C$1:$C$49,"not Found")</f>
        <v>Ahmedabad</v>
      </c>
      <c r="O2980">
        <f>_xlfn.XLOOKUP(A2980,Booking_data!$A$1:$A$6001,Booking_data!$H$1:$H$6001,"not found")</f>
        <v>1</v>
      </c>
      <c r="P2980">
        <f>_xlfn.XLOOKUP(A2980,Booking_data!$A$1:$A$6001,Booking_data!$I$1:$I$6001,"not Found")</f>
        <v>240</v>
      </c>
      <c r="Q2980">
        <f t="shared" si="232"/>
        <v>240</v>
      </c>
      <c r="R2980" t="str">
        <f>_xlfn.XLOOKUP(A2980,Booking_data!$A$1:$A$6001,Booking_data!$L$1:$L$6001,"Not Found")</f>
        <v>Net Banking</v>
      </c>
      <c r="S2980">
        <f>_xlfn.XLOOKUP(A2980,Booking_data!$A$1:$A$6001,Booking_data!$N$1:$N$6001,"not Found")</f>
        <v>40</v>
      </c>
      <c r="T2980" t="str">
        <f>_xlfn.XLOOKUP(A2980,Booking_data!$A$1:$A$6001,Booking_data!$O$1:$O$6001,"Not Found")</f>
        <v>Female</v>
      </c>
      <c r="U2980" t="str">
        <f t="shared" si="233"/>
        <v>Middle Age</v>
      </c>
      <c r="V2980" t="str">
        <f t="shared" si="234"/>
        <v>Low Booking</v>
      </c>
    </row>
    <row r="2981" spans="1:22" x14ac:dyDescent="0.25">
      <c r="A2981" t="s">
        <v>3212</v>
      </c>
      <c r="B2981" s="1">
        <v>46084</v>
      </c>
      <c r="C2981" s="1">
        <v>46055</v>
      </c>
      <c r="D2981" s="9">
        <v>0.77083333333333337</v>
      </c>
      <c r="E2981" t="str">
        <f t="shared" si="230"/>
        <v>Weekday</v>
      </c>
      <c r="F2981" t="str">
        <f t="shared" si="231"/>
        <v>Mar</v>
      </c>
      <c r="G2981" t="str">
        <f>_xlfn.XLOOKUP(A2981,Booking_data!$A$1:$A$6001,Booking_data!$D$1:$D$6001,"not found")</f>
        <v>M011</v>
      </c>
      <c r="H2981" t="str">
        <f>_xlfn.XLOOKUP(G2981,Movies_data!$A$1:$A$41,Movies_data!$B$1:$B$41,"not found")</f>
        <v>Pushpa 2</v>
      </c>
      <c r="I2981" t="str">
        <f>_xlfn.XLOOKUP(G2981,Movies_data!$A$1:$A$41,Movies_data!$D$1:$D$41,"not found")</f>
        <v>Action</v>
      </c>
      <c r="J2981" t="str">
        <f>_xlfn.XLOOKUP(G2981,Movies_data!$A$1:$A$41,Movies_data!$C$1:$C$41,"not found")</f>
        <v>Telugu</v>
      </c>
      <c r="K2981">
        <f>_xlfn.XLOOKUP(G2981,Movies_data!$A$1:$A$41,Movies_data!$H$1:$H$41,"Not Found")</f>
        <v>6.1</v>
      </c>
      <c r="L2981" t="str">
        <f>_xlfn.XLOOKUP(A2981,Booking_data!$A$1:$A$6001,Booking_data!$E$1:$E$6001,"not Found")</f>
        <v>C101</v>
      </c>
      <c r="M2981" t="str">
        <f>_xlfn.XLOOKUP(L2981,Cinemas_data!$A$1:$A$49,Cinemas_data!$I$1:$I$49,"not Found")</f>
        <v>Miraj Cinemas City Centre</v>
      </c>
      <c r="N2981" t="str">
        <f>_xlfn.XLOOKUP(L2981,Cinemas_data!$A$1:$A$49,Cinemas_data!$C$1:$C$49,"not Found")</f>
        <v>Pune</v>
      </c>
      <c r="O2981">
        <f>_xlfn.XLOOKUP(A2981,Booking_data!$A$1:$A$6001,Booking_data!$H$1:$H$6001,"not found")</f>
        <v>2</v>
      </c>
      <c r="P2981">
        <f>_xlfn.XLOOKUP(A2981,Booking_data!$A$1:$A$6001,Booking_data!$I$1:$I$6001,"not Found")</f>
        <v>180</v>
      </c>
      <c r="Q2981">
        <f t="shared" si="232"/>
        <v>360</v>
      </c>
      <c r="R2981" t="str">
        <f>_xlfn.XLOOKUP(A2981,Booking_data!$A$1:$A$6001,Booking_data!$L$1:$L$6001,"Not Found")</f>
        <v>Credit Card</v>
      </c>
      <c r="S2981">
        <f>_xlfn.XLOOKUP(A2981,Booking_data!$A$1:$A$6001,Booking_data!$N$1:$N$6001,"not Found")</f>
        <v>21</v>
      </c>
      <c r="T2981" t="str">
        <f>_xlfn.XLOOKUP(A2981,Booking_data!$A$1:$A$6001,Booking_data!$O$1:$O$6001,"Not Found")</f>
        <v>Female</v>
      </c>
      <c r="U2981" t="str">
        <f t="shared" si="233"/>
        <v>Youngster</v>
      </c>
      <c r="V2981" t="str">
        <f t="shared" si="234"/>
        <v>Low Booking</v>
      </c>
    </row>
    <row r="2982" spans="1:22" x14ac:dyDescent="0.25">
      <c r="A2982" t="s">
        <v>3213</v>
      </c>
      <c r="B2982" s="1">
        <v>46084</v>
      </c>
      <c r="C2982" s="1">
        <v>46086</v>
      </c>
      <c r="D2982" s="9">
        <v>0.88541666666666663</v>
      </c>
      <c r="E2982" t="str">
        <f t="shared" si="230"/>
        <v>Weekday</v>
      </c>
      <c r="F2982" t="str">
        <f t="shared" si="231"/>
        <v>Mar</v>
      </c>
      <c r="G2982" t="str">
        <f>_xlfn.XLOOKUP(A2982,Booking_data!$A$1:$A$6001,Booking_data!$D$1:$D$6001,"not found")</f>
        <v>M006</v>
      </c>
      <c r="H2982" t="str">
        <f>_xlfn.XLOOKUP(G2982,Movies_data!$A$1:$A$41,Movies_data!$B$1:$B$41,"not found")</f>
        <v>Maamannan</v>
      </c>
      <c r="I2982" t="str">
        <f>_xlfn.XLOOKUP(G2982,Movies_data!$A$1:$A$41,Movies_data!$D$1:$D$41,"not found")</f>
        <v>Drama</v>
      </c>
      <c r="J2982" t="str">
        <f>_xlfn.XLOOKUP(G2982,Movies_data!$A$1:$A$41,Movies_data!$C$1:$C$41,"not found")</f>
        <v>Tamil</v>
      </c>
      <c r="K2982">
        <f>_xlfn.XLOOKUP(G2982,Movies_data!$A$1:$A$41,Movies_data!$H$1:$H$41,"Not Found")</f>
        <v>7.3</v>
      </c>
      <c r="L2982" t="str">
        <f>_xlfn.XLOOKUP(A2982,Booking_data!$A$1:$A$6001,Booking_data!$E$1:$E$6001,"not Found")</f>
        <v>C061</v>
      </c>
      <c r="M2982" t="str">
        <f>_xlfn.XLOOKUP(L2982,Cinemas_data!$A$1:$A$49,Cinemas_data!$I$1:$I$49,"not Found")</f>
        <v>City Pride City Centre</v>
      </c>
      <c r="N2982" t="str">
        <f>_xlfn.XLOOKUP(L2982,Cinemas_data!$A$1:$A$49,Cinemas_data!$C$1:$C$49,"not Found")</f>
        <v>Mysuru</v>
      </c>
      <c r="O2982">
        <f>_xlfn.XLOOKUP(A2982,Booking_data!$A$1:$A$6001,Booking_data!$H$1:$H$6001,"not found")</f>
        <v>2</v>
      </c>
      <c r="P2982">
        <f>_xlfn.XLOOKUP(A2982,Booking_data!$A$1:$A$6001,Booking_data!$I$1:$I$6001,"not Found")</f>
        <v>260</v>
      </c>
      <c r="Q2982">
        <f t="shared" si="232"/>
        <v>520</v>
      </c>
      <c r="R2982" t="str">
        <f>_xlfn.XLOOKUP(A2982,Booking_data!$A$1:$A$6001,Booking_data!$L$1:$L$6001,"Not Found")</f>
        <v>Credit Card</v>
      </c>
      <c r="S2982">
        <f>_xlfn.XLOOKUP(A2982,Booking_data!$A$1:$A$6001,Booking_data!$N$1:$N$6001,"not Found")</f>
        <v>34</v>
      </c>
      <c r="T2982" t="str">
        <f>_xlfn.XLOOKUP(A2982,Booking_data!$A$1:$A$6001,Booking_data!$O$1:$O$6001,"Not Found")</f>
        <v>Male</v>
      </c>
      <c r="U2982" t="str">
        <f t="shared" si="233"/>
        <v>Middle Age</v>
      </c>
      <c r="V2982" t="str">
        <f t="shared" si="234"/>
        <v>Low Booking</v>
      </c>
    </row>
    <row r="2983" spans="1:22" x14ac:dyDescent="0.25">
      <c r="A2983" t="s">
        <v>3214</v>
      </c>
      <c r="B2983" s="1">
        <v>46084</v>
      </c>
      <c r="C2983" s="1">
        <v>46156</v>
      </c>
      <c r="D2983" s="9">
        <v>0.88541666666666663</v>
      </c>
      <c r="E2983" t="str">
        <f t="shared" si="230"/>
        <v>Weekday</v>
      </c>
      <c r="F2983" t="str">
        <f t="shared" si="231"/>
        <v>Mar</v>
      </c>
      <c r="G2983" t="str">
        <f>_xlfn.XLOOKUP(A2983,Booking_data!$A$1:$A$6001,Booking_data!$D$1:$D$6001,"not found")</f>
        <v>M008</v>
      </c>
      <c r="H2983" t="str">
        <f>_xlfn.XLOOKUP(G2983,Movies_data!$A$1:$A$41,Movies_data!$B$1:$B$41,"not found")</f>
        <v>Love Today</v>
      </c>
      <c r="I2983" t="str">
        <f>_xlfn.XLOOKUP(G2983,Movies_data!$A$1:$A$41,Movies_data!$D$1:$D$41,"not found")</f>
        <v>Romance</v>
      </c>
      <c r="J2983" t="str">
        <f>_xlfn.XLOOKUP(G2983,Movies_data!$A$1:$A$41,Movies_data!$C$1:$C$41,"not found")</f>
        <v>Tamil</v>
      </c>
      <c r="K2983">
        <f>_xlfn.XLOOKUP(G2983,Movies_data!$A$1:$A$41,Movies_data!$H$1:$H$41,"Not Found")</f>
        <v>7.4</v>
      </c>
      <c r="L2983" t="str">
        <f>_xlfn.XLOOKUP(A2983,Booking_data!$A$1:$A$6001,Booking_data!$E$1:$E$6001,"not Found")</f>
        <v>C152</v>
      </c>
      <c r="M2983" t="str">
        <f>_xlfn.XLOOKUP(L2983,Cinemas_data!$A$1:$A$49,Cinemas_data!$I$1:$I$49,"not Found")</f>
        <v>INOX Grand Mall</v>
      </c>
      <c r="N2983" t="str">
        <f>_xlfn.XLOOKUP(L2983,Cinemas_data!$A$1:$A$49,Cinemas_data!$C$1:$C$49,"not Found")</f>
        <v>Kochi</v>
      </c>
      <c r="O2983">
        <f>_xlfn.XLOOKUP(A2983,Booking_data!$A$1:$A$6001,Booking_data!$H$1:$H$6001,"not found")</f>
        <v>3</v>
      </c>
      <c r="P2983">
        <f>_xlfn.XLOOKUP(A2983,Booking_data!$A$1:$A$6001,Booking_data!$I$1:$I$6001,"not Found")</f>
        <v>260</v>
      </c>
      <c r="Q2983">
        <f t="shared" si="232"/>
        <v>780</v>
      </c>
      <c r="R2983" t="str">
        <f>_xlfn.XLOOKUP(A2983,Booking_data!$A$1:$A$6001,Booking_data!$L$1:$L$6001,"Not Found")</f>
        <v>Credit Card</v>
      </c>
      <c r="S2983">
        <f>_xlfn.XLOOKUP(A2983,Booking_data!$A$1:$A$6001,Booking_data!$N$1:$N$6001,"not Found")</f>
        <v>56</v>
      </c>
      <c r="T2983" t="str">
        <f>_xlfn.XLOOKUP(A2983,Booking_data!$A$1:$A$6001,Booking_data!$O$1:$O$6001,"Not Found")</f>
        <v>Other</v>
      </c>
      <c r="U2983" t="str">
        <f t="shared" si="233"/>
        <v>Above 45</v>
      </c>
      <c r="V2983" t="str">
        <f t="shared" si="234"/>
        <v>Medium Booking</v>
      </c>
    </row>
    <row r="2984" spans="1:22" x14ac:dyDescent="0.25">
      <c r="A2984" t="s">
        <v>3215</v>
      </c>
      <c r="B2984" s="1">
        <v>46084</v>
      </c>
      <c r="C2984" s="1">
        <v>46157</v>
      </c>
      <c r="D2984" s="9">
        <v>0.77083333333333337</v>
      </c>
      <c r="E2984" t="str">
        <f t="shared" si="230"/>
        <v>Weekday</v>
      </c>
      <c r="F2984" t="str">
        <f t="shared" si="231"/>
        <v>Mar</v>
      </c>
      <c r="G2984" t="str">
        <f>_xlfn.XLOOKUP(A2984,Booking_data!$A$1:$A$6001,Booking_data!$D$1:$D$6001,"not found")</f>
        <v>M005</v>
      </c>
      <c r="H2984" t="str">
        <f>_xlfn.XLOOKUP(G2984,Movies_data!$A$1:$A$41,Movies_data!$B$1:$B$41,"not found")</f>
        <v>Ponniyin Selvan II</v>
      </c>
      <c r="I2984" t="str">
        <f>_xlfn.XLOOKUP(G2984,Movies_data!$A$1:$A$41,Movies_data!$D$1:$D$41,"not found")</f>
        <v>Drama</v>
      </c>
      <c r="J2984" t="str">
        <f>_xlfn.XLOOKUP(G2984,Movies_data!$A$1:$A$41,Movies_data!$C$1:$C$41,"not found")</f>
        <v>Tamil</v>
      </c>
      <c r="K2984">
        <f>_xlfn.XLOOKUP(G2984,Movies_data!$A$1:$A$41,Movies_data!$H$1:$H$41,"Not Found")</f>
        <v>7.3</v>
      </c>
      <c r="L2984" t="str">
        <f>_xlfn.XLOOKUP(A2984,Booking_data!$A$1:$A$6001,Booking_data!$E$1:$E$6001,"not Found")</f>
        <v>C012</v>
      </c>
      <c r="M2984" t="str">
        <f>_xlfn.XLOOKUP(L2984,Cinemas_data!$A$1:$A$49,Cinemas_data!$I$1:$I$49,"not Found")</f>
        <v>Miraj Cinemas Grand Mall</v>
      </c>
      <c r="N2984" t="str">
        <f>_xlfn.XLOOKUP(L2984,Cinemas_data!$A$1:$A$49,Cinemas_data!$C$1:$C$49,"not Found")</f>
        <v>Chennai</v>
      </c>
      <c r="O2984">
        <f>_xlfn.XLOOKUP(A2984,Booking_data!$A$1:$A$6001,Booking_data!$H$1:$H$6001,"not found")</f>
        <v>2</v>
      </c>
      <c r="P2984">
        <f>_xlfn.XLOOKUP(A2984,Booking_data!$A$1:$A$6001,Booking_data!$I$1:$I$6001,"not Found")</f>
        <v>340</v>
      </c>
      <c r="Q2984">
        <f t="shared" si="232"/>
        <v>680</v>
      </c>
      <c r="R2984" t="str">
        <f>_xlfn.XLOOKUP(A2984,Booking_data!$A$1:$A$6001,Booking_data!$L$1:$L$6001,"Not Found")</f>
        <v>Credit Card</v>
      </c>
      <c r="S2984">
        <f>_xlfn.XLOOKUP(A2984,Booking_data!$A$1:$A$6001,Booking_data!$N$1:$N$6001,"not Found")</f>
        <v>53</v>
      </c>
      <c r="T2984" t="str">
        <f>_xlfn.XLOOKUP(A2984,Booking_data!$A$1:$A$6001,Booking_data!$O$1:$O$6001,"Not Found")</f>
        <v>Male</v>
      </c>
      <c r="U2984" t="str">
        <f t="shared" si="233"/>
        <v>Above 45</v>
      </c>
      <c r="V2984" t="str">
        <f t="shared" si="234"/>
        <v>Low Booking</v>
      </c>
    </row>
    <row r="2985" spans="1:22" x14ac:dyDescent="0.25">
      <c r="A2985" t="s">
        <v>3216</v>
      </c>
      <c r="B2985" s="1">
        <v>46084</v>
      </c>
      <c r="C2985" s="1">
        <v>46159</v>
      </c>
      <c r="D2985" s="9">
        <v>0.9375</v>
      </c>
      <c r="E2985" t="str">
        <f t="shared" si="230"/>
        <v>Weekday</v>
      </c>
      <c r="F2985" t="str">
        <f t="shared" si="231"/>
        <v>Mar</v>
      </c>
      <c r="G2985" t="str">
        <f>_xlfn.XLOOKUP(A2985,Booking_data!$A$1:$A$6001,Booking_data!$D$1:$D$6001,"not found")</f>
        <v>M031</v>
      </c>
      <c r="H2985" t="str">
        <f>_xlfn.XLOOKUP(G2985,Movies_data!$A$1:$A$41,Movies_data!$B$1:$B$41,"not found")</f>
        <v>Bangalore Days</v>
      </c>
      <c r="I2985" t="str">
        <f>_xlfn.XLOOKUP(G2985,Movies_data!$A$1:$A$41,Movies_data!$D$1:$D$41,"not found")</f>
        <v>Drama</v>
      </c>
      <c r="J2985" t="str">
        <f>_xlfn.XLOOKUP(G2985,Movies_data!$A$1:$A$41,Movies_data!$C$1:$C$41,"not found")</f>
        <v>Malayalam</v>
      </c>
      <c r="K2985">
        <f>_xlfn.XLOOKUP(G2985,Movies_data!$A$1:$A$41,Movies_data!$H$1:$H$41,"Not Found")</f>
        <v>8.3000000000000007</v>
      </c>
      <c r="L2985" t="str">
        <f>_xlfn.XLOOKUP(A2985,Booking_data!$A$1:$A$6001,Booking_data!$E$1:$E$6001,"not Found")</f>
        <v>C081</v>
      </c>
      <c r="M2985" t="str">
        <f>_xlfn.XLOOKUP(L2985,Cinemas_data!$A$1:$A$49,Cinemas_data!$I$1:$I$49,"not Found")</f>
        <v>INOX City Centre</v>
      </c>
      <c r="N2985" t="str">
        <f>_xlfn.XLOOKUP(L2985,Cinemas_data!$A$1:$A$49,Cinemas_data!$C$1:$C$49,"not Found")</f>
        <v>Vijayawada</v>
      </c>
      <c r="O2985">
        <f>_xlfn.XLOOKUP(A2985,Booking_data!$A$1:$A$6001,Booking_data!$H$1:$H$6001,"not found")</f>
        <v>4</v>
      </c>
      <c r="P2985">
        <f>_xlfn.XLOOKUP(A2985,Booking_data!$A$1:$A$6001,Booking_data!$I$1:$I$6001,"not Found")</f>
        <v>200</v>
      </c>
      <c r="Q2985">
        <f t="shared" si="232"/>
        <v>800</v>
      </c>
      <c r="R2985" t="str">
        <f>_xlfn.XLOOKUP(A2985,Booking_data!$A$1:$A$6001,Booking_data!$L$1:$L$6001,"Not Found")</f>
        <v>Debit Card</v>
      </c>
      <c r="S2985">
        <f>_xlfn.XLOOKUP(A2985,Booking_data!$A$1:$A$6001,Booking_data!$N$1:$N$6001,"not Found")</f>
        <v>49</v>
      </c>
      <c r="T2985" t="str">
        <f>_xlfn.XLOOKUP(A2985,Booking_data!$A$1:$A$6001,Booking_data!$O$1:$O$6001,"Not Found")</f>
        <v>Other</v>
      </c>
      <c r="U2985" t="str">
        <f t="shared" si="233"/>
        <v>Above 45</v>
      </c>
      <c r="V2985" t="str">
        <f t="shared" si="234"/>
        <v>Medium Booking</v>
      </c>
    </row>
    <row r="2986" spans="1:22" x14ac:dyDescent="0.25">
      <c r="A2986" t="s">
        <v>3217</v>
      </c>
      <c r="B2986" s="1">
        <v>46084</v>
      </c>
      <c r="C2986" s="1">
        <v>46104</v>
      </c>
      <c r="D2986" s="9">
        <v>0.64583333333333337</v>
      </c>
      <c r="E2986" t="str">
        <f t="shared" si="230"/>
        <v>Weekday</v>
      </c>
      <c r="F2986" t="str">
        <f t="shared" si="231"/>
        <v>Mar</v>
      </c>
      <c r="G2986" t="str">
        <f>_xlfn.XLOOKUP(A2986,Booking_data!$A$1:$A$6001,Booking_data!$D$1:$D$6001,"not found")</f>
        <v>M018</v>
      </c>
      <c r="H2986" t="str">
        <f>_xlfn.XLOOKUP(G2986,Movies_data!$A$1:$A$41,Movies_data!$B$1:$B$41,"not found")</f>
        <v>Sita Ramam</v>
      </c>
      <c r="I2986" t="str">
        <f>_xlfn.XLOOKUP(G2986,Movies_data!$A$1:$A$41,Movies_data!$D$1:$D$41,"not found")</f>
        <v>Romance</v>
      </c>
      <c r="J2986" t="str">
        <f>_xlfn.XLOOKUP(G2986,Movies_data!$A$1:$A$41,Movies_data!$C$1:$C$41,"not found")</f>
        <v>Telugu</v>
      </c>
      <c r="K2986">
        <f>_xlfn.XLOOKUP(G2986,Movies_data!$A$1:$A$41,Movies_data!$H$1:$H$41,"Not Found")</f>
        <v>8.5</v>
      </c>
      <c r="L2986" t="str">
        <f>_xlfn.XLOOKUP(A2986,Booking_data!$A$1:$A$6001,Booking_data!$E$1:$E$6001,"not Found")</f>
        <v>C052</v>
      </c>
      <c r="M2986" t="str">
        <f>_xlfn.XLOOKUP(L2986,Cinemas_data!$A$1:$A$49,Cinemas_data!$I$1:$I$49,"not Found")</f>
        <v>City Pride Grand Mall</v>
      </c>
      <c r="N2986" t="str">
        <f>_xlfn.XLOOKUP(L2986,Cinemas_data!$A$1:$A$49,Cinemas_data!$C$1:$C$49,"not Found")</f>
        <v>Bengaluru</v>
      </c>
      <c r="O2986">
        <f>_xlfn.XLOOKUP(A2986,Booking_data!$A$1:$A$6001,Booking_data!$H$1:$H$6001,"not found")</f>
        <v>3</v>
      </c>
      <c r="P2986">
        <f>_xlfn.XLOOKUP(A2986,Booking_data!$A$1:$A$6001,Booking_data!$I$1:$I$6001,"not Found")</f>
        <v>280</v>
      </c>
      <c r="Q2986">
        <f t="shared" si="232"/>
        <v>840</v>
      </c>
      <c r="R2986" t="str">
        <f>_xlfn.XLOOKUP(A2986,Booking_data!$A$1:$A$6001,Booking_data!$L$1:$L$6001,"Not Found")</f>
        <v>Debit Card</v>
      </c>
      <c r="S2986">
        <f>_xlfn.XLOOKUP(A2986,Booking_data!$A$1:$A$6001,Booking_data!$N$1:$N$6001,"not Found")</f>
        <v>48</v>
      </c>
      <c r="T2986" t="str">
        <f>_xlfn.XLOOKUP(A2986,Booking_data!$A$1:$A$6001,Booking_data!$O$1:$O$6001,"Not Found")</f>
        <v>Female</v>
      </c>
      <c r="U2986" t="str">
        <f t="shared" si="233"/>
        <v>Above 45</v>
      </c>
      <c r="V2986" t="str">
        <f t="shared" si="234"/>
        <v>Medium Booking</v>
      </c>
    </row>
    <row r="2987" spans="1:22" x14ac:dyDescent="0.25">
      <c r="A2987" t="s">
        <v>3218</v>
      </c>
      <c r="B2987" s="1">
        <v>46084</v>
      </c>
      <c r="C2987" s="1">
        <v>46169</v>
      </c>
      <c r="D2987" s="9">
        <v>0.53125</v>
      </c>
      <c r="E2987" t="str">
        <f t="shared" si="230"/>
        <v>Weekday</v>
      </c>
      <c r="F2987" t="str">
        <f t="shared" si="231"/>
        <v>Mar</v>
      </c>
      <c r="G2987" t="str">
        <f>_xlfn.XLOOKUP(A2987,Booking_data!$A$1:$A$6001,Booking_data!$D$1:$D$6001,"not found")</f>
        <v>M025</v>
      </c>
      <c r="H2987" t="str">
        <f>_xlfn.XLOOKUP(G2987,Movies_data!$A$1:$A$41,Movies_data!$B$1:$B$41,"not found")</f>
        <v>Rocky Aur Rani Kii Prem Kahaani</v>
      </c>
      <c r="I2987" t="str">
        <f>_xlfn.XLOOKUP(G2987,Movies_data!$A$1:$A$41,Movies_data!$D$1:$D$41,"not found")</f>
        <v>Romance</v>
      </c>
      <c r="J2987" t="str">
        <f>_xlfn.XLOOKUP(G2987,Movies_data!$A$1:$A$41,Movies_data!$C$1:$C$41,"not found")</f>
        <v>Hindi</v>
      </c>
      <c r="K2987">
        <f>_xlfn.XLOOKUP(G2987,Movies_data!$A$1:$A$41,Movies_data!$H$1:$H$41,"Not Found")</f>
        <v>6.8</v>
      </c>
      <c r="L2987" t="str">
        <f>_xlfn.XLOOKUP(A2987,Booking_data!$A$1:$A$6001,Booking_data!$E$1:$E$6001,"not Found")</f>
        <v>C111</v>
      </c>
      <c r="M2987" t="str">
        <f>_xlfn.XLOOKUP(L2987,Cinemas_data!$A$1:$A$49,Cinemas_data!$I$1:$I$49,"not Found")</f>
        <v>Mukta A2 Cinemas City Centre</v>
      </c>
      <c r="N2987" t="str">
        <f>_xlfn.XLOOKUP(L2987,Cinemas_data!$A$1:$A$49,Cinemas_data!$C$1:$C$49,"not Found")</f>
        <v>Delhi</v>
      </c>
      <c r="O2987">
        <f>_xlfn.XLOOKUP(A2987,Booking_data!$A$1:$A$6001,Booking_data!$H$1:$H$6001,"not found")</f>
        <v>3</v>
      </c>
      <c r="P2987">
        <f>_xlfn.XLOOKUP(A2987,Booking_data!$A$1:$A$6001,Booking_data!$I$1:$I$6001,"not Found")</f>
        <v>180</v>
      </c>
      <c r="Q2987">
        <f t="shared" si="232"/>
        <v>540</v>
      </c>
      <c r="R2987" t="str">
        <f>_xlfn.XLOOKUP(A2987,Booking_data!$A$1:$A$6001,Booking_data!$L$1:$L$6001,"Not Found")</f>
        <v>Debit Card</v>
      </c>
      <c r="S2987">
        <f>_xlfn.XLOOKUP(A2987,Booking_data!$A$1:$A$6001,Booking_data!$N$1:$N$6001,"not Found")</f>
        <v>19</v>
      </c>
      <c r="T2987" t="str">
        <f>_xlfn.XLOOKUP(A2987,Booking_data!$A$1:$A$6001,Booking_data!$O$1:$O$6001,"Not Found")</f>
        <v>Female</v>
      </c>
      <c r="U2987" t="str">
        <f t="shared" si="233"/>
        <v>Youngster</v>
      </c>
      <c r="V2987" t="str">
        <f t="shared" si="234"/>
        <v>Medium Booking</v>
      </c>
    </row>
    <row r="2988" spans="1:22" x14ac:dyDescent="0.25">
      <c r="A2988" t="s">
        <v>3219</v>
      </c>
      <c r="B2988" s="1">
        <v>46084</v>
      </c>
      <c r="C2988" s="1">
        <v>46162</v>
      </c>
      <c r="D2988" s="9">
        <v>0.64583333333333337</v>
      </c>
      <c r="E2988" t="str">
        <f t="shared" si="230"/>
        <v>Weekday</v>
      </c>
      <c r="F2988" t="str">
        <f t="shared" si="231"/>
        <v>Mar</v>
      </c>
      <c r="G2988" t="str">
        <f>_xlfn.XLOOKUP(A2988,Booking_data!$A$1:$A$6001,Booking_data!$D$1:$D$6001,"not found")</f>
        <v>M036</v>
      </c>
      <c r="H2988" t="str">
        <f>_xlfn.XLOOKUP(G2988,Movies_data!$A$1:$A$41,Movies_data!$B$1:$B$41,"not found")</f>
        <v>Avengers Endgame</v>
      </c>
      <c r="I2988" t="str">
        <f>_xlfn.XLOOKUP(G2988,Movies_data!$A$1:$A$41,Movies_data!$D$1:$D$41,"not found")</f>
        <v>Action</v>
      </c>
      <c r="J2988" t="str">
        <f>_xlfn.XLOOKUP(G2988,Movies_data!$A$1:$A$41,Movies_data!$C$1:$C$41,"not found")</f>
        <v>English</v>
      </c>
      <c r="K2988">
        <f>_xlfn.XLOOKUP(G2988,Movies_data!$A$1:$A$41,Movies_data!$H$1:$H$41,"Not Found")</f>
        <v>8.4</v>
      </c>
      <c r="L2988" t="str">
        <f>_xlfn.XLOOKUP(A2988,Booking_data!$A$1:$A$6001,Booking_data!$E$1:$E$6001,"not Found")</f>
        <v>C121</v>
      </c>
      <c r="M2988" t="str">
        <f>_xlfn.XLOOKUP(L2988,Cinemas_data!$A$1:$A$49,Cinemas_data!$I$1:$I$49,"not Found")</f>
        <v>MovieMax City Centre</v>
      </c>
      <c r="N2988" t="str">
        <f>_xlfn.XLOOKUP(L2988,Cinemas_data!$A$1:$A$49,Cinemas_data!$C$1:$C$49,"not Found")</f>
        <v>Noida</v>
      </c>
      <c r="O2988">
        <f>_xlfn.XLOOKUP(A2988,Booking_data!$A$1:$A$6001,Booking_data!$H$1:$H$6001,"not found")</f>
        <v>2</v>
      </c>
      <c r="P2988">
        <f>_xlfn.XLOOKUP(A2988,Booking_data!$A$1:$A$6001,Booking_data!$I$1:$I$6001,"not Found")</f>
        <v>320</v>
      </c>
      <c r="Q2988">
        <f t="shared" si="232"/>
        <v>640</v>
      </c>
      <c r="R2988" t="str">
        <f>_xlfn.XLOOKUP(A2988,Booking_data!$A$1:$A$6001,Booking_data!$L$1:$L$6001,"Not Found")</f>
        <v>Debit Card</v>
      </c>
      <c r="S2988">
        <f>_xlfn.XLOOKUP(A2988,Booking_data!$A$1:$A$6001,Booking_data!$N$1:$N$6001,"not Found")</f>
        <v>48</v>
      </c>
      <c r="T2988" t="str">
        <f>_xlfn.XLOOKUP(A2988,Booking_data!$A$1:$A$6001,Booking_data!$O$1:$O$6001,"Not Found")</f>
        <v>Other</v>
      </c>
      <c r="U2988" t="str">
        <f t="shared" si="233"/>
        <v>Above 45</v>
      </c>
      <c r="V2988" t="str">
        <f t="shared" si="234"/>
        <v>Low Booking</v>
      </c>
    </row>
    <row r="2989" spans="1:22" x14ac:dyDescent="0.25">
      <c r="A2989" t="s">
        <v>3220</v>
      </c>
      <c r="B2989" s="1">
        <v>46084</v>
      </c>
      <c r="C2989" s="1">
        <v>46132</v>
      </c>
      <c r="D2989" s="9">
        <v>0.77083333333333337</v>
      </c>
      <c r="E2989" t="str">
        <f t="shared" si="230"/>
        <v>Weekday</v>
      </c>
      <c r="F2989" t="str">
        <f t="shared" si="231"/>
        <v>Mar</v>
      </c>
      <c r="G2989" t="str">
        <f>_xlfn.XLOOKUP(A2989,Booking_data!$A$1:$A$6001,Booking_data!$D$1:$D$6001,"not found")</f>
        <v>M038</v>
      </c>
      <c r="H2989" t="str">
        <f>_xlfn.XLOOKUP(G2989,Movies_data!$A$1:$A$41,Movies_data!$B$1:$B$41,"not found")</f>
        <v>Barbie</v>
      </c>
      <c r="I2989" t="str">
        <f>_xlfn.XLOOKUP(G2989,Movies_data!$A$1:$A$41,Movies_data!$D$1:$D$41,"not found")</f>
        <v>Comedy</v>
      </c>
      <c r="J2989" t="str">
        <f>_xlfn.XLOOKUP(G2989,Movies_data!$A$1:$A$41,Movies_data!$C$1:$C$41,"not found")</f>
        <v>English</v>
      </c>
      <c r="K2989">
        <f>_xlfn.XLOOKUP(G2989,Movies_data!$A$1:$A$41,Movies_data!$H$1:$H$41,"Not Found")</f>
        <v>6.8</v>
      </c>
      <c r="L2989" t="str">
        <f>_xlfn.XLOOKUP(A2989,Booking_data!$A$1:$A$6001,Booking_data!$E$1:$E$6001,"not Found")</f>
        <v>C102</v>
      </c>
      <c r="M2989" t="str">
        <f>_xlfn.XLOOKUP(L2989,Cinemas_data!$A$1:$A$49,Cinemas_data!$I$1:$I$49,"not Found")</f>
        <v>Mukta A2 Cinemas Grand Mall</v>
      </c>
      <c r="N2989" t="str">
        <f>_xlfn.XLOOKUP(L2989,Cinemas_data!$A$1:$A$49,Cinemas_data!$C$1:$C$49,"not Found")</f>
        <v>Pune</v>
      </c>
      <c r="O2989">
        <f>_xlfn.XLOOKUP(A2989,Booking_data!$A$1:$A$6001,Booking_data!$H$1:$H$6001,"not found")</f>
        <v>2</v>
      </c>
      <c r="P2989">
        <f>_xlfn.XLOOKUP(A2989,Booking_data!$A$1:$A$6001,Booking_data!$I$1:$I$6001,"not Found")</f>
        <v>220</v>
      </c>
      <c r="Q2989">
        <f t="shared" si="232"/>
        <v>440</v>
      </c>
      <c r="R2989" t="str">
        <f>_xlfn.XLOOKUP(A2989,Booking_data!$A$1:$A$6001,Booking_data!$L$1:$L$6001,"Not Found")</f>
        <v>UPI</v>
      </c>
      <c r="S2989">
        <f>_xlfn.XLOOKUP(A2989,Booking_data!$A$1:$A$6001,Booking_data!$N$1:$N$6001,"not Found")</f>
        <v>36</v>
      </c>
      <c r="T2989" t="str">
        <f>_xlfn.XLOOKUP(A2989,Booking_data!$A$1:$A$6001,Booking_data!$O$1:$O$6001,"Not Found")</f>
        <v>Male</v>
      </c>
      <c r="U2989" t="str">
        <f t="shared" si="233"/>
        <v>Middle Age</v>
      </c>
      <c r="V2989" t="str">
        <f t="shared" si="234"/>
        <v>Low Booking</v>
      </c>
    </row>
    <row r="2990" spans="1:22" x14ac:dyDescent="0.25">
      <c r="A2990" t="s">
        <v>3221</v>
      </c>
      <c r="B2990" s="1">
        <v>46084</v>
      </c>
      <c r="C2990" s="1">
        <v>46166</v>
      </c>
      <c r="D2990" s="9">
        <v>0.53125</v>
      </c>
      <c r="E2990" t="str">
        <f t="shared" si="230"/>
        <v>Weekday</v>
      </c>
      <c r="F2990" t="str">
        <f t="shared" si="231"/>
        <v>Mar</v>
      </c>
      <c r="G2990" t="str">
        <f>_xlfn.XLOOKUP(A2990,Booking_data!$A$1:$A$6001,Booking_data!$D$1:$D$6001,"not found")</f>
        <v>M018</v>
      </c>
      <c r="H2990" t="str">
        <f>_xlfn.XLOOKUP(G2990,Movies_data!$A$1:$A$41,Movies_data!$B$1:$B$41,"not found")</f>
        <v>Sita Ramam</v>
      </c>
      <c r="I2990" t="str">
        <f>_xlfn.XLOOKUP(G2990,Movies_data!$A$1:$A$41,Movies_data!$D$1:$D$41,"not found")</f>
        <v>Romance</v>
      </c>
      <c r="J2990" t="str">
        <f>_xlfn.XLOOKUP(G2990,Movies_data!$A$1:$A$41,Movies_data!$C$1:$C$41,"not found")</f>
        <v>Telugu</v>
      </c>
      <c r="K2990">
        <f>_xlfn.XLOOKUP(G2990,Movies_data!$A$1:$A$41,Movies_data!$H$1:$H$41,"Not Found")</f>
        <v>8.5</v>
      </c>
      <c r="L2990" t="str">
        <f>_xlfn.XLOOKUP(A2990,Booking_data!$A$1:$A$6001,Booking_data!$E$1:$E$6001,"not Found")</f>
        <v>C051</v>
      </c>
      <c r="M2990" t="str">
        <f>_xlfn.XLOOKUP(L2990,Cinemas_data!$A$1:$A$49,Cinemas_data!$I$1:$I$49,"not Found")</f>
        <v>Asian Cinemas City Centre</v>
      </c>
      <c r="N2990" t="str">
        <f>_xlfn.XLOOKUP(L2990,Cinemas_data!$A$1:$A$49,Cinemas_data!$C$1:$C$49,"not Found")</f>
        <v>Bengaluru</v>
      </c>
      <c r="O2990">
        <f>_xlfn.XLOOKUP(A2990,Booking_data!$A$1:$A$6001,Booking_data!$H$1:$H$6001,"not found")</f>
        <v>3</v>
      </c>
      <c r="P2990">
        <f>_xlfn.XLOOKUP(A2990,Booking_data!$A$1:$A$6001,Booking_data!$I$1:$I$6001,"not Found")</f>
        <v>360</v>
      </c>
      <c r="Q2990">
        <f t="shared" si="232"/>
        <v>1080</v>
      </c>
      <c r="R2990" t="str">
        <f>_xlfn.XLOOKUP(A2990,Booking_data!$A$1:$A$6001,Booking_data!$L$1:$L$6001,"Not Found")</f>
        <v>Wallet</v>
      </c>
      <c r="S2990">
        <f>_xlfn.XLOOKUP(A2990,Booking_data!$A$1:$A$6001,Booking_data!$N$1:$N$6001,"not Found")</f>
        <v>40</v>
      </c>
      <c r="T2990" t="str">
        <f>_xlfn.XLOOKUP(A2990,Booking_data!$A$1:$A$6001,Booking_data!$O$1:$O$6001,"Not Found")</f>
        <v>Other</v>
      </c>
      <c r="U2990" t="str">
        <f t="shared" si="233"/>
        <v>Middle Age</v>
      </c>
      <c r="V2990" t="str">
        <f t="shared" si="234"/>
        <v>Medium Booking</v>
      </c>
    </row>
    <row r="2991" spans="1:22" x14ac:dyDescent="0.25">
      <c r="A2991" t="s">
        <v>3222</v>
      </c>
      <c r="B2991" s="1">
        <v>46084</v>
      </c>
      <c r="C2991" s="1">
        <v>46028</v>
      </c>
      <c r="D2991" s="9">
        <v>0.77083333333333337</v>
      </c>
      <c r="E2991" t="str">
        <f t="shared" si="230"/>
        <v>Weekday</v>
      </c>
      <c r="F2991" t="str">
        <f t="shared" si="231"/>
        <v>Mar</v>
      </c>
      <c r="G2991" t="str">
        <f>_xlfn.XLOOKUP(A2991,Booking_data!$A$1:$A$6001,Booking_data!$D$1:$D$6001,"not found")</f>
        <v>M006</v>
      </c>
      <c r="H2991" t="str">
        <f>_xlfn.XLOOKUP(G2991,Movies_data!$A$1:$A$41,Movies_data!$B$1:$B$41,"not found")</f>
        <v>Maamannan</v>
      </c>
      <c r="I2991" t="str">
        <f>_xlfn.XLOOKUP(G2991,Movies_data!$A$1:$A$41,Movies_data!$D$1:$D$41,"not found")</f>
        <v>Drama</v>
      </c>
      <c r="J2991" t="str">
        <f>_xlfn.XLOOKUP(G2991,Movies_data!$A$1:$A$41,Movies_data!$C$1:$C$41,"not found")</f>
        <v>Tamil</v>
      </c>
      <c r="K2991">
        <f>_xlfn.XLOOKUP(G2991,Movies_data!$A$1:$A$41,Movies_data!$H$1:$H$41,"Not Found")</f>
        <v>7.3</v>
      </c>
      <c r="L2991" t="str">
        <f>_xlfn.XLOOKUP(A2991,Booking_data!$A$1:$A$6001,Booking_data!$E$1:$E$6001,"not Found")</f>
        <v>C061</v>
      </c>
      <c r="M2991" t="str">
        <f>_xlfn.XLOOKUP(L2991,Cinemas_data!$A$1:$A$49,Cinemas_data!$I$1:$I$49,"not Found")</f>
        <v>City Pride City Centre</v>
      </c>
      <c r="N2991" t="str">
        <f>_xlfn.XLOOKUP(L2991,Cinemas_data!$A$1:$A$49,Cinemas_data!$C$1:$C$49,"not Found")</f>
        <v>Mysuru</v>
      </c>
      <c r="O2991">
        <f>_xlfn.XLOOKUP(A2991,Booking_data!$A$1:$A$6001,Booking_data!$H$1:$H$6001,"not found")</f>
        <v>1</v>
      </c>
      <c r="P2991">
        <f>_xlfn.XLOOKUP(A2991,Booking_data!$A$1:$A$6001,Booking_data!$I$1:$I$6001,"not Found")</f>
        <v>260</v>
      </c>
      <c r="Q2991">
        <f t="shared" si="232"/>
        <v>260</v>
      </c>
      <c r="R2991" t="str">
        <f>_xlfn.XLOOKUP(A2991,Booking_data!$A$1:$A$6001,Booking_data!$L$1:$L$6001,"Not Found")</f>
        <v>Debit Card</v>
      </c>
      <c r="S2991">
        <f>_xlfn.XLOOKUP(A2991,Booking_data!$A$1:$A$6001,Booking_data!$N$1:$N$6001,"not Found")</f>
        <v>39</v>
      </c>
      <c r="T2991" t="str">
        <f>_xlfn.XLOOKUP(A2991,Booking_data!$A$1:$A$6001,Booking_data!$O$1:$O$6001,"Not Found")</f>
        <v>Male</v>
      </c>
      <c r="U2991" t="str">
        <f t="shared" si="233"/>
        <v>Middle Age</v>
      </c>
      <c r="V2991" t="str">
        <f t="shared" si="234"/>
        <v>Low Booking</v>
      </c>
    </row>
    <row r="2992" spans="1:22" x14ac:dyDescent="0.25">
      <c r="A2992" t="s">
        <v>3223</v>
      </c>
      <c r="B2992" s="1">
        <v>46084</v>
      </c>
      <c r="C2992" s="1">
        <v>46134</v>
      </c>
      <c r="D2992" s="9">
        <v>0.88541666666666663</v>
      </c>
      <c r="E2992" t="str">
        <f t="shared" si="230"/>
        <v>Weekday</v>
      </c>
      <c r="F2992" t="str">
        <f t="shared" si="231"/>
        <v>Mar</v>
      </c>
      <c r="G2992" t="str">
        <f>_xlfn.XLOOKUP(A2992,Booking_data!$A$1:$A$6001,Booking_data!$D$1:$D$6001,"not found")</f>
        <v>M038</v>
      </c>
      <c r="H2992" t="str">
        <f>_xlfn.XLOOKUP(G2992,Movies_data!$A$1:$A$41,Movies_data!$B$1:$B$41,"not found")</f>
        <v>Barbie</v>
      </c>
      <c r="I2992" t="str">
        <f>_xlfn.XLOOKUP(G2992,Movies_data!$A$1:$A$41,Movies_data!$D$1:$D$41,"not found")</f>
        <v>Comedy</v>
      </c>
      <c r="J2992" t="str">
        <f>_xlfn.XLOOKUP(G2992,Movies_data!$A$1:$A$41,Movies_data!$C$1:$C$41,"not found")</f>
        <v>English</v>
      </c>
      <c r="K2992">
        <f>_xlfn.XLOOKUP(G2992,Movies_data!$A$1:$A$41,Movies_data!$H$1:$H$41,"Not Found")</f>
        <v>6.8</v>
      </c>
      <c r="L2992" t="str">
        <f>_xlfn.XLOOKUP(A2992,Booking_data!$A$1:$A$6001,Booking_data!$E$1:$E$6001,"not Found")</f>
        <v>C021</v>
      </c>
      <c r="M2992" t="str">
        <f>_xlfn.XLOOKUP(L2992,Cinemas_data!$A$1:$A$49,Cinemas_data!$I$1:$I$49,"not Found")</f>
        <v>Miraj Cinemas City Centre</v>
      </c>
      <c r="N2992" t="str">
        <f>_xlfn.XLOOKUP(L2992,Cinemas_data!$A$1:$A$49,Cinemas_data!$C$1:$C$49,"not Found")</f>
        <v>Coimbatore</v>
      </c>
      <c r="O2992">
        <f>_xlfn.XLOOKUP(A2992,Booking_data!$A$1:$A$6001,Booking_data!$H$1:$H$6001,"not found")</f>
        <v>3</v>
      </c>
      <c r="P2992">
        <f>_xlfn.XLOOKUP(A2992,Booking_data!$A$1:$A$6001,Booking_data!$I$1:$I$6001,"not Found")</f>
        <v>220</v>
      </c>
      <c r="Q2992">
        <f t="shared" si="232"/>
        <v>660</v>
      </c>
      <c r="R2992" t="str">
        <f>_xlfn.XLOOKUP(A2992,Booking_data!$A$1:$A$6001,Booking_data!$L$1:$L$6001,"Not Found")</f>
        <v>Net Banking</v>
      </c>
      <c r="S2992">
        <f>_xlfn.XLOOKUP(A2992,Booking_data!$A$1:$A$6001,Booking_data!$N$1:$N$6001,"not Found")</f>
        <v>48</v>
      </c>
      <c r="T2992" t="str">
        <f>_xlfn.XLOOKUP(A2992,Booking_data!$A$1:$A$6001,Booking_data!$O$1:$O$6001,"Not Found")</f>
        <v>Female</v>
      </c>
      <c r="U2992" t="str">
        <f t="shared" si="233"/>
        <v>Above 45</v>
      </c>
      <c r="V2992" t="str">
        <f t="shared" si="234"/>
        <v>Medium Booking</v>
      </c>
    </row>
    <row r="2993" spans="1:22" x14ac:dyDescent="0.25">
      <c r="A2993" t="s">
        <v>3224</v>
      </c>
      <c r="B2993" s="1">
        <v>46084</v>
      </c>
      <c r="C2993" s="1">
        <v>46090</v>
      </c>
      <c r="D2993" s="9">
        <v>0.53125</v>
      </c>
      <c r="E2993" t="str">
        <f t="shared" si="230"/>
        <v>Weekday</v>
      </c>
      <c r="F2993" t="str">
        <f t="shared" si="231"/>
        <v>Mar</v>
      </c>
      <c r="G2993" t="str">
        <f>_xlfn.XLOOKUP(A2993,Booking_data!$A$1:$A$6001,Booking_data!$D$1:$D$6001,"not found")</f>
        <v>M007</v>
      </c>
      <c r="H2993" t="str">
        <f>_xlfn.XLOOKUP(G2993,Movies_data!$A$1:$A$41,Movies_data!$B$1:$B$41,"not found")</f>
        <v>Good Night</v>
      </c>
      <c r="I2993" t="str">
        <f>_xlfn.XLOOKUP(G2993,Movies_data!$A$1:$A$41,Movies_data!$D$1:$D$41,"not found")</f>
        <v>Comedy</v>
      </c>
      <c r="J2993" t="str">
        <f>_xlfn.XLOOKUP(G2993,Movies_data!$A$1:$A$41,Movies_data!$C$1:$C$41,"not found")</f>
        <v>Tamil</v>
      </c>
      <c r="K2993">
        <f>_xlfn.XLOOKUP(G2993,Movies_data!$A$1:$A$41,Movies_data!$H$1:$H$41,"Not Found")</f>
        <v>8</v>
      </c>
      <c r="L2993" t="str">
        <f>_xlfn.XLOOKUP(A2993,Booking_data!$A$1:$A$6001,Booking_data!$E$1:$E$6001,"not Found")</f>
        <v>C061</v>
      </c>
      <c r="M2993" t="str">
        <f>_xlfn.XLOOKUP(L2993,Cinemas_data!$A$1:$A$49,Cinemas_data!$I$1:$I$49,"not Found")</f>
        <v>City Pride City Centre</v>
      </c>
      <c r="N2993" t="str">
        <f>_xlfn.XLOOKUP(L2993,Cinemas_data!$A$1:$A$49,Cinemas_data!$C$1:$C$49,"not Found")</f>
        <v>Mysuru</v>
      </c>
      <c r="O2993">
        <f>_xlfn.XLOOKUP(A2993,Booking_data!$A$1:$A$6001,Booking_data!$H$1:$H$6001,"not found")</f>
        <v>2</v>
      </c>
      <c r="P2993">
        <f>_xlfn.XLOOKUP(A2993,Booking_data!$A$1:$A$6001,Booking_data!$I$1:$I$6001,"not Found")</f>
        <v>340</v>
      </c>
      <c r="Q2993">
        <f t="shared" si="232"/>
        <v>680</v>
      </c>
      <c r="R2993" t="str">
        <f>_xlfn.XLOOKUP(A2993,Booking_data!$A$1:$A$6001,Booking_data!$L$1:$L$6001,"Not Found")</f>
        <v>Credit Card</v>
      </c>
      <c r="S2993">
        <f>_xlfn.XLOOKUP(A2993,Booking_data!$A$1:$A$6001,Booking_data!$N$1:$N$6001,"not Found")</f>
        <v>50</v>
      </c>
      <c r="T2993" t="str">
        <f>_xlfn.XLOOKUP(A2993,Booking_data!$A$1:$A$6001,Booking_data!$O$1:$O$6001,"Not Found")</f>
        <v>Male</v>
      </c>
      <c r="U2993" t="str">
        <f t="shared" si="233"/>
        <v>Above 45</v>
      </c>
      <c r="V2993" t="str">
        <f t="shared" si="234"/>
        <v>Low Booking</v>
      </c>
    </row>
    <row r="2994" spans="1:22" x14ac:dyDescent="0.25">
      <c r="A2994" t="s">
        <v>3225</v>
      </c>
      <c r="B2994" s="1">
        <v>46084</v>
      </c>
      <c r="C2994" s="1">
        <v>46187</v>
      </c>
      <c r="D2994" s="9">
        <v>0.9375</v>
      </c>
      <c r="E2994" t="str">
        <f t="shared" si="230"/>
        <v>Weekday</v>
      </c>
      <c r="F2994" t="str">
        <f t="shared" si="231"/>
        <v>Mar</v>
      </c>
      <c r="G2994" t="str">
        <f>_xlfn.XLOOKUP(A2994,Booking_data!$A$1:$A$6001,Booking_data!$D$1:$D$6001,"not found")</f>
        <v>M007</v>
      </c>
      <c r="H2994" t="str">
        <f>_xlfn.XLOOKUP(G2994,Movies_data!$A$1:$A$41,Movies_data!$B$1:$B$41,"not found")</f>
        <v>Good Night</v>
      </c>
      <c r="I2994" t="str">
        <f>_xlfn.XLOOKUP(G2994,Movies_data!$A$1:$A$41,Movies_data!$D$1:$D$41,"not found")</f>
        <v>Comedy</v>
      </c>
      <c r="J2994" t="str">
        <f>_xlfn.XLOOKUP(G2994,Movies_data!$A$1:$A$41,Movies_data!$C$1:$C$41,"not found")</f>
        <v>Tamil</v>
      </c>
      <c r="K2994">
        <f>_xlfn.XLOOKUP(G2994,Movies_data!$A$1:$A$41,Movies_data!$H$1:$H$41,"Not Found")</f>
        <v>8</v>
      </c>
      <c r="L2994" t="str">
        <f>_xlfn.XLOOKUP(A2994,Booking_data!$A$1:$A$6001,Booking_data!$E$1:$E$6001,"not Found")</f>
        <v>C083</v>
      </c>
      <c r="M2994" t="str">
        <f>_xlfn.XLOOKUP(L2994,Cinemas_data!$A$1:$A$49,Cinemas_data!$I$1:$I$49,"not Found")</f>
        <v>Miraj Cinemas Forum Mall</v>
      </c>
      <c r="N2994" t="str">
        <f>_xlfn.XLOOKUP(L2994,Cinemas_data!$A$1:$A$49,Cinemas_data!$C$1:$C$49,"not Found")</f>
        <v>Vijayawada</v>
      </c>
      <c r="O2994">
        <f>_xlfn.XLOOKUP(A2994,Booking_data!$A$1:$A$6001,Booking_data!$H$1:$H$6001,"not found")</f>
        <v>4</v>
      </c>
      <c r="P2994">
        <f>_xlfn.XLOOKUP(A2994,Booking_data!$A$1:$A$6001,Booking_data!$I$1:$I$6001,"not Found")</f>
        <v>280</v>
      </c>
      <c r="Q2994">
        <f t="shared" si="232"/>
        <v>1120</v>
      </c>
      <c r="R2994" t="str">
        <f>_xlfn.XLOOKUP(A2994,Booking_data!$A$1:$A$6001,Booking_data!$L$1:$L$6001,"Not Found")</f>
        <v>Credit Card</v>
      </c>
      <c r="S2994">
        <f>_xlfn.XLOOKUP(A2994,Booking_data!$A$1:$A$6001,Booking_data!$N$1:$N$6001,"not Found")</f>
        <v>51</v>
      </c>
      <c r="T2994" t="str">
        <f>_xlfn.XLOOKUP(A2994,Booking_data!$A$1:$A$6001,Booking_data!$O$1:$O$6001,"Not Found")</f>
        <v>Male</v>
      </c>
      <c r="U2994" t="str">
        <f t="shared" si="233"/>
        <v>Above 45</v>
      </c>
      <c r="V2994" t="str">
        <f t="shared" si="234"/>
        <v>Medium Booking</v>
      </c>
    </row>
    <row r="2995" spans="1:22" x14ac:dyDescent="0.25">
      <c r="A2995" t="s">
        <v>3226</v>
      </c>
      <c r="B2995" s="1">
        <v>46084</v>
      </c>
      <c r="C2995" s="1">
        <v>46087</v>
      </c>
      <c r="D2995" s="9">
        <v>0.77083333333333337</v>
      </c>
      <c r="E2995" t="str">
        <f t="shared" si="230"/>
        <v>Weekday</v>
      </c>
      <c r="F2995" t="str">
        <f t="shared" si="231"/>
        <v>Mar</v>
      </c>
      <c r="G2995" t="str">
        <f>_xlfn.XLOOKUP(A2995,Booking_data!$A$1:$A$6001,Booking_data!$D$1:$D$6001,"not found")</f>
        <v>M026</v>
      </c>
      <c r="H2995" t="str">
        <f>_xlfn.XLOOKUP(G2995,Movies_data!$A$1:$A$41,Movies_data!$B$1:$B$41,"not found")</f>
        <v>Drishyam 2</v>
      </c>
      <c r="I2995" t="str">
        <f>_xlfn.XLOOKUP(G2995,Movies_data!$A$1:$A$41,Movies_data!$D$1:$D$41,"not found")</f>
        <v>Thriller</v>
      </c>
      <c r="J2995" t="str">
        <f>_xlfn.XLOOKUP(G2995,Movies_data!$A$1:$A$41,Movies_data!$C$1:$C$41,"not found")</f>
        <v>Hindi</v>
      </c>
      <c r="K2995">
        <f>_xlfn.XLOOKUP(G2995,Movies_data!$A$1:$A$41,Movies_data!$H$1:$H$41,"Not Found")</f>
        <v>8.1999999999999993</v>
      </c>
      <c r="L2995" t="str">
        <f>_xlfn.XLOOKUP(A2995,Booking_data!$A$1:$A$6001,Booking_data!$E$1:$E$6001,"not Found")</f>
        <v>C012</v>
      </c>
      <c r="M2995" t="str">
        <f>_xlfn.XLOOKUP(L2995,Cinemas_data!$A$1:$A$49,Cinemas_data!$I$1:$I$49,"not Found")</f>
        <v>Miraj Cinemas Grand Mall</v>
      </c>
      <c r="N2995" t="str">
        <f>_xlfn.XLOOKUP(L2995,Cinemas_data!$A$1:$A$49,Cinemas_data!$C$1:$C$49,"not Found")</f>
        <v>Chennai</v>
      </c>
      <c r="O2995">
        <f>_xlfn.XLOOKUP(A2995,Booking_data!$A$1:$A$6001,Booking_data!$H$1:$H$6001,"not found")</f>
        <v>1</v>
      </c>
      <c r="P2995">
        <f>_xlfn.XLOOKUP(A2995,Booking_data!$A$1:$A$6001,Booking_data!$I$1:$I$6001,"not Found")</f>
        <v>160</v>
      </c>
      <c r="Q2995">
        <f t="shared" si="232"/>
        <v>160</v>
      </c>
      <c r="R2995" t="str">
        <f>_xlfn.XLOOKUP(A2995,Booking_data!$A$1:$A$6001,Booking_data!$L$1:$L$6001,"Not Found")</f>
        <v>Debit Card</v>
      </c>
      <c r="S2995">
        <f>_xlfn.XLOOKUP(A2995,Booking_data!$A$1:$A$6001,Booking_data!$N$1:$N$6001,"not Found")</f>
        <v>37</v>
      </c>
      <c r="T2995" t="str">
        <f>_xlfn.XLOOKUP(A2995,Booking_data!$A$1:$A$6001,Booking_data!$O$1:$O$6001,"Not Found")</f>
        <v>Other</v>
      </c>
      <c r="U2995" t="str">
        <f t="shared" si="233"/>
        <v>Middle Age</v>
      </c>
      <c r="V2995" t="str">
        <f t="shared" si="234"/>
        <v>Low Booking</v>
      </c>
    </row>
    <row r="2996" spans="1:22" x14ac:dyDescent="0.25">
      <c r="A2996" t="s">
        <v>3227</v>
      </c>
      <c r="B2996" s="1">
        <v>46084</v>
      </c>
      <c r="C2996" s="1">
        <v>46081</v>
      </c>
      <c r="D2996" s="9">
        <v>0.77083333333333337</v>
      </c>
      <c r="E2996" t="str">
        <f t="shared" si="230"/>
        <v>Weekday</v>
      </c>
      <c r="F2996" t="str">
        <f t="shared" si="231"/>
        <v>Mar</v>
      </c>
      <c r="G2996" t="str">
        <f>_xlfn.XLOOKUP(A2996,Booking_data!$A$1:$A$6001,Booking_data!$D$1:$D$6001,"not found")</f>
        <v>M033</v>
      </c>
      <c r="H2996" t="str">
        <f>_xlfn.XLOOKUP(G2996,Movies_data!$A$1:$A$41,Movies_data!$B$1:$B$41,"not found")</f>
        <v>Lucifer</v>
      </c>
      <c r="I2996" t="str">
        <f>_xlfn.XLOOKUP(G2996,Movies_data!$A$1:$A$41,Movies_data!$D$1:$D$41,"not found")</f>
        <v>Action</v>
      </c>
      <c r="J2996" t="str">
        <f>_xlfn.XLOOKUP(G2996,Movies_data!$A$1:$A$41,Movies_data!$C$1:$C$41,"not found")</f>
        <v>Malayalam</v>
      </c>
      <c r="K2996">
        <f>_xlfn.XLOOKUP(G2996,Movies_data!$A$1:$A$41,Movies_data!$H$1:$H$41,"Not Found")</f>
        <v>7.5</v>
      </c>
      <c r="L2996" t="str">
        <f>_xlfn.XLOOKUP(A2996,Booking_data!$A$1:$A$6001,Booking_data!$E$1:$E$6001,"not Found")</f>
        <v>C013</v>
      </c>
      <c r="M2996" t="str">
        <f>_xlfn.XLOOKUP(L2996,Cinemas_data!$A$1:$A$49,Cinemas_data!$I$1:$I$49,"not Found")</f>
        <v>Mukta A2 Cinemas Forum Mall</v>
      </c>
      <c r="N2996" t="str">
        <f>_xlfn.XLOOKUP(L2996,Cinemas_data!$A$1:$A$49,Cinemas_data!$C$1:$C$49,"not Found")</f>
        <v>Chennai</v>
      </c>
      <c r="O2996">
        <f>_xlfn.XLOOKUP(A2996,Booking_data!$A$1:$A$6001,Booking_data!$H$1:$H$6001,"not found")</f>
        <v>4</v>
      </c>
      <c r="P2996">
        <f>_xlfn.XLOOKUP(A2996,Booking_data!$A$1:$A$6001,Booking_data!$I$1:$I$6001,"not Found")</f>
        <v>240</v>
      </c>
      <c r="Q2996">
        <f t="shared" si="232"/>
        <v>960</v>
      </c>
      <c r="R2996" t="str">
        <f>_xlfn.XLOOKUP(A2996,Booking_data!$A$1:$A$6001,Booking_data!$L$1:$L$6001,"Not Found")</f>
        <v>UPI</v>
      </c>
      <c r="S2996">
        <f>_xlfn.XLOOKUP(A2996,Booking_data!$A$1:$A$6001,Booking_data!$N$1:$N$6001,"not Found")</f>
        <v>44</v>
      </c>
      <c r="T2996" t="str">
        <f>_xlfn.XLOOKUP(A2996,Booking_data!$A$1:$A$6001,Booking_data!$O$1:$O$6001,"Not Found")</f>
        <v>Other</v>
      </c>
      <c r="U2996" t="str">
        <f t="shared" si="233"/>
        <v>Middle Age</v>
      </c>
      <c r="V2996" t="str">
        <f t="shared" si="234"/>
        <v>Medium Booking</v>
      </c>
    </row>
    <row r="2997" spans="1:22" x14ac:dyDescent="0.25">
      <c r="A2997" t="s">
        <v>3228</v>
      </c>
      <c r="B2997" s="1">
        <v>46084</v>
      </c>
      <c r="C2997" s="1">
        <v>46122</v>
      </c>
      <c r="D2997" s="9">
        <v>0.39583333333333331</v>
      </c>
      <c r="E2997" t="str">
        <f t="shared" si="230"/>
        <v>Weekday</v>
      </c>
      <c r="F2997" t="str">
        <f t="shared" si="231"/>
        <v>Mar</v>
      </c>
      <c r="G2997" t="str">
        <f>_xlfn.XLOOKUP(A2997,Booking_data!$A$1:$A$6001,Booking_data!$D$1:$D$6001,"not found")</f>
        <v>M039</v>
      </c>
      <c r="H2997" t="str">
        <f>_xlfn.XLOOKUP(G2997,Movies_data!$A$1:$A$41,Movies_data!$B$1:$B$41,"not found")</f>
        <v>Dune: Part Two</v>
      </c>
      <c r="I2997" t="str">
        <f>_xlfn.XLOOKUP(G2997,Movies_data!$A$1:$A$41,Movies_data!$D$1:$D$41,"not found")</f>
        <v>Sci-Fi</v>
      </c>
      <c r="J2997" t="str">
        <f>_xlfn.XLOOKUP(G2997,Movies_data!$A$1:$A$41,Movies_data!$C$1:$C$41,"not found")</f>
        <v>English</v>
      </c>
      <c r="K2997">
        <f>_xlfn.XLOOKUP(G2997,Movies_data!$A$1:$A$41,Movies_data!$H$1:$H$41,"Not Found")</f>
        <v>8.5</v>
      </c>
      <c r="L2997" t="str">
        <f>_xlfn.XLOOKUP(A2997,Booking_data!$A$1:$A$6001,Booking_data!$E$1:$E$6001,"not Found")</f>
        <v>C081</v>
      </c>
      <c r="M2997" t="str">
        <f>_xlfn.XLOOKUP(L2997,Cinemas_data!$A$1:$A$49,Cinemas_data!$I$1:$I$49,"not Found")</f>
        <v>INOX City Centre</v>
      </c>
      <c r="N2997" t="str">
        <f>_xlfn.XLOOKUP(L2997,Cinemas_data!$A$1:$A$49,Cinemas_data!$C$1:$C$49,"not Found")</f>
        <v>Vijayawada</v>
      </c>
      <c r="O2997">
        <f>_xlfn.XLOOKUP(A2997,Booking_data!$A$1:$A$6001,Booking_data!$H$1:$H$6001,"not found")</f>
        <v>3</v>
      </c>
      <c r="P2997">
        <f>_xlfn.XLOOKUP(A2997,Booking_data!$A$1:$A$6001,Booking_data!$I$1:$I$6001,"not Found")</f>
        <v>380</v>
      </c>
      <c r="Q2997">
        <f t="shared" si="232"/>
        <v>1140</v>
      </c>
      <c r="R2997" t="str">
        <f>_xlfn.XLOOKUP(A2997,Booking_data!$A$1:$A$6001,Booking_data!$L$1:$L$6001,"Not Found")</f>
        <v>Debit Card</v>
      </c>
      <c r="S2997">
        <f>_xlfn.XLOOKUP(A2997,Booking_data!$A$1:$A$6001,Booking_data!$N$1:$N$6001,"not Found")</f>
        <v>24</v>
      </c>
      <c r="T2997" t="str">
        <f>_xlfn.XLOOKUP(A2997,Booking_data!$A$1:$A$6001,Booking_data!$O$1:$O$6001,"Not Found")</f>
        <v>Male</v>
      </c>
      <c r="U2997" t="str">
        <f t="shared" si="233"/>
        <v>Youngster</v>
      </c>
      <c r="V2997" t="str">
        <f t="shared" si="234"/>
        <v>Medium Booking</v>
      </c>
    </row>
    <row r="2998" spans="1:22" x14ac:dyDescent="0.25">
      <c r="A2998" t="s">
        <v>3229</v>
      </c>
      <c r="B2998" s="1">
        <v>46084</v>
      </c>
      <c r="C2998" s="1">
        <v>46146</v>
      </c>
      <c r="D2998" s="9">
        <v>0.88541666666666663</v>
      </c>
      <c r="E2998" t="str">
        <f t="shared" si="230"/>
        <v>Weekday</v>
      </c>
      <c r="F2998" t="str">
        <f t="shared" si="231"/>
        <v>Mar</v>
      </c>
      <c r="G2998" t="str">
        <f>_xlfn.XLOOKUP(A2998,Booking_data!$A$1:$A$6001,Booking_data!$D$1:$D$6001,"not found")</f>
        <v>M036</v>
      </c>
      <c r="H2998" t="str">
        <f>_xlfn.XLOOKUP(G2998,Movies_data!$A$1:$A$41,Movies_data!$B$1:$B$41,"not found")</f>
        <v>Avengers Endgame</v>
      </c>
      <c r="I2998" t="str">
        <f>_xlfn.XLOOKUP(G2998,Movies_data!$A$1:$A$41,Movies_data!$D$1:$D$41,"not found")</f>
        <v>Action</v>
      </c>
      <c r="J2998" t="str">
        <f>_xlfn.XLOOKUP(G2998,Movies_data!$A$1:$A$41,Movies_data!$C$1:$C$41,"not found")</f>
        <v>English</v>
      </c>
      <c r="K2998">
        <f>_xlfn.XLOOKUP(G2998,Movies_data!$A$1:$A$41,Movies_data!$H$1:$H$41,"Not Found")</f>
        <v>8.4</v>
      </c>
      <c r="L2998" t="str">
        <f>_xlfn.XLOOKUP(A2998,Booking_data!$A$1:$A$6001,Booking_data!$E$1:$E$6001,"not Found")</f>
        <v>C092</v>
      </c>
      <c r="M2998" t="str">
        <f>_xlfn.XLOOKUP(L2998,Cinemas_data!$A$1:$A$49,Cinemas_data!$I$1:$I$49,"not Found")</f>
        <v>Miraj Cinemas Grand Mall</v>
      </c>
      <c r="N2998" t="str">
        <f>_xlfn.XLOOKUP(L2998,Cinemas_data!$A$1:$A$49,Cinemas_data!$C$1:$C$49,"not Found")</f>
        <v>Mumbai</v>
      </c>
      <c r="O2998">
        <f>_xlfn.XLOOKUP(A2998,Booking_data!$A$1:$A$6001,Booking_data!$H$1:$H$6001,"not found")</f>
        <v>5</v>
      </c>
      <c r="P2998">
        <f>_xlfn.XLOOKUP(A2998,Booking_data!$A$1:$A$6001,Booking_data!$I$1:$I$6001,"not Found")</f>
        <v>340</v>
      </c>
      <c r="Q2998">
        <f t="shared" si="232"/>
        <v>1700</v>
      </c>
      <c r="R2998" t="str">
        <f>_xlfn.XLOOKUP(A2998,Booking_data!$A$1:$A$6001,Booking_data!$L$1:$L$6001,"Not Found")</f>
        <v>UPI</v>
      </c>
      <c r="S2998">
        <f>_xlfn.XLOOKUP(A2998,Booking_data!$A$1:$A$6001,Booking_data!$N$1:$N$6001,"not Found")</f>
        <v>21</v>
      </c>
      <c r="T2998" t="str">
        <f>_xlfn.XLOOKUP(A2998,Booking_data!$A$1:$A$6001,Booking_data!$O$1:$O$6001,"Not Found")</f>
        <v>Female</v>
      </c>
      <c r="U2998" t="str">
        <f t="shared" si="233"/>
        <v>Youngster</v>
      </c>
      <c r="V2998" t="str">
        <f t="shared" si="234"/>
        <v>High Booking</v>
      </c>
    </row>
    <row r="2999" spans="1:22" x14ac:dyDescent="0.25">
      <c r="A2999" t="s">
        <v>3230</v>
      </c>
      <c r="B2999" s="1">
        <v>46084</v>
      </c>
      <c r="C2999" s="1">
        <v>46210</v>
      </c>
      <c r="D2999" s="9">
        <v>0.9375</v>
      </c>
      <c r="E2999" t="str">
        <f t="shared" si="230"/>
        <v>Weekday</v>
      </c>
      <c r="F2999" t="str">
        <f t="shared" si="231"/>
        <v>Mar</v>
      </c>
      <c r="G2999" t="str">
        <f>_xlfn.XLOOKUP(A2999,Booking_data!$A$1:$A$6001,Booking_data!$D$1:$D$6001,"not found")</f>
        <v>M039</v>
      </c>
      <c r="H2999" t="str">
        <f>_xlfn.XLOOKUP(G2999,Movies_data!$A$1:$A$41,Movies_data!$B$1:$B$41,"not found")</f>
        <v>Dune: Part Two</v>
      </c>
      <c r="I2999" t="str">
        <f>_xlfn.XLOOKUP(G2999,Movies_data!$A$1:$A$41,Movies_data!$D$1:$D$41,"not found")</f>
        <v>Sci-Fi</v>
      </c>
      <c r="J2999" t="str">
        <f>_xlfn.XLOOKUP(G2999,Movies_data!$A$1:$A$41,Movies_data!$C$1:$C$41,"not found")</f>
        <v>English</v>
      </c>
      <c r="K2999">
        <f>_xlfn.XLOOKUP(G2999,Movies_data!$A$1:$A$41,Movies_data!$H$1:$H$41,"Not Found")</f>
        <v>8.5</v>
      </c>
      <c r="L2999" t="str">
        <f>_xlfn.XLOOKUP(A2999,Booking_data!$A$1:$A$6001,Booking_data!$E$1:$E$6001,"not Found")</f>
        <v>C073</v>
      </c>
      <c r="M2999" t="str">
        <f>_xlfn.XLOOKUP(L2999,Cinemas_data!$A$1:$A$49,Cinemas_data!$I$1:$I$49,"not Found")</f>
        <v>Cinepolis Forum Mall</v>
      </c>
      <c r="N2999" t="str">
        <f>_xlfn.XLOOKUP(L2999,Cinemas_data!$A$1:$A$49,Cinemas_data!$C$1:$C$49,"not Found")</f>
        <v>Hyderabad</v>
      </c>
      <c r="O2999">
        <f>_xlfn.XLOOKUP(A2999,Booking_data!$A$1:$A$6001,Booking_data!$H$1:$H$6001,"not found")</f>
        <v>3</v>
      </c>
      <c r="P2999">
        <f>_xlfn.XLOOKUP(A2999,Booking_data!$A$1:$A$6001,Booking_data!$I$1:$I$6001,"not Found")</f>
        <v>320</v>
      </c>
      <c r="Q2999">
        <f t="shared" si="232"/>
        <v>960</v>
      </c>
      <c r="R2999" t="str">
        <f>_xlfn.XLOOKUP(A2999,Booking_data!$A$1:$A$6001,Booking_data!$L$1:$L$6001,"Not Found")</f>
        <v>UPI</v>
      </c>
      <c r="S2999">
        <f>_xlfn.XLOOKUP(A2999,Booking_data!$A$1:$A$6001,Booking_data!$N$1:$N$6001,"not Found")</f>
        <v>48</v>
      </c>
      <c r="T2999" t="str">
        <f>_xlfn.XLOOKUP(A2999,Booking_data!$A$1:$A$6001,Booking_data!$O$1:$O$6001,"Not Found")</f>
        <v>Other</v>
      </c>
      <c r="U2999" t="str">
        <f t="shared" si="233"/>
        <v>Above 45</v>
      </c>
      <c r="V2999" t="str">
        <f t="shared" si="234"/>
        <v>Medium Booking</v>
      </c>
    </row>
    <row r="3000" spans="1:22" x14ac:dyDescent="0.25">
      <c r="A3000" t="s">
        <v>3231</v>
      </c>
      <c r="B3000" s="1">
        <v>46084</v>
      </c>
      <c r="C3000" s="1">
        <v>46199</v>
      </c>
      <c r="D3000" s="9">
        <v>0.88541666666666663</v>
      </c>
      <c r="E3000" t="str">
        <f t="shared" si="230"/>
        <v>Weekday</v>
      </c>
      <c r="F3000" t="str">
        <f t="shared" si="231"/>
        <v>Mar</v>
      </c>
      <c r="G3000" t="str">
        <f>_xlfn.XLOOKUP(A3000,Booking_data!$A$1:$A$6001,Booking_data!$D$1:$D$6001,"not found")</f>
        <v>M031</v>
      </c>
      <c r="H3000" t="str">
        <f>_xlfn.XLOOKUP(G3000,Movies_data!$A$1:$A$41,Movies_data!$B$1:$B$41,"not found")</f>
        <v>Bangalore Days</v>
      </c>
      <c r="I3000" t="str">
        <f>_xlfn.XLOOKUP(G3000,Movies_data!$A$1:$A$41,Movies_data!$D$1:$D$41,"not found")</f>
        <v>Drama</v>
      </c>
      <c r="J3000" t="str">
        <f>_xlfn.XLOOKUP(G3000,Movies_data!$A$1:$A$41,Movies_data!$C$1:$C$41,"not found")</f>
        <v>Malayalam</v>
      </c>
      <c r="K3000">
        <f>_xlfn.XLOOKUP(G3000,Movies_data!$A$1:$A$41,Movies_data!$H$1:$H$41,"Not Found")</f>
        <v>8.3000000000000007</v>
      </c>
      <c r="L3000" t="str">
        <f>_xlfn.XLOOKUP(A3000,Booking_data!$A$1:$A$6001,Booking_data!$E$1:$E$6001,"not Found")</f>
        <v>C152</v>
      </c>
      <c r="M3000" t="str">
        <f>_xlfn.XLOOKUP(L3000,Cinemas_data!$A$1:$A$49,Cinemas_data!$I$1:$I$49,"not Found")</f>
        <v>INOX Grand Mall</v>
      </c>
      <c r="N3000" t="str">
        <f>_xlfn.XLOOKUP(L3000,Cinemas_data!$A$1:$A$49,Cinemas_data!$C$1:$C$49,"not Found")</f>
        <v>Kochi</v>
      </c>
      <c r="O3000">
        <f>_xlfn.XLOOKUP(A3000,Booking_data!$A$1:$A$6001,Booking_data!$H$1:$H$6001,"not found")</f>
        <v>6</v>
      </c>
      <c r="P3000">
        <f>_xlfn.XLOOKUP(A3000,Booking_data!$A$1:$A$6001,Booking_data!$I$1:$I$6001,"not Found")</f>
        <v>340</v>
      </c>
      <c r="Q3000">
        <f t="shared" si="232"/>
        <v>2040</v>
      </c>
      <c r="R3000" t="str">
        <f>_xlfn.XLOOKUP(A3000,Booking_data!$A$1:$A$6001,Booking_data!$L$1:$L$6001,"Not Found")</f>
        <v>Credit Card</v>
      </c>
      <c r="S3000">
        <f>_xlfn.XLOOKUP(A3000,Booking_data!$A$1:$A$6001,Booking_data!$N$1:$N$6001,"not Found")</f>
        <v>38</v>
      </c>
      <c r="T3000" t="str">
        <f>_xlfn.XLOOKUP(A3000,Booking_data!$A$1:$A$6001,Booking_data!$O$1:$O$6001,"Not Found")</f>
        <v>Male</v>
      </c>
      <c r="U3000" t="str">
        <f t="shared" si="233"/>
        <v>Middle Age</v>
      </c>
      <c r="V3000" t="str">
        <f t="shared" si="234"/>
        <v>High Booking</v>
      </c>
    </row>
    <row r="3001" spans="1:22" x14ac:dyDescent="0.25">
      <c r="A3001" t="s">
        <v>3232</v>
      </c>
      <c r="B3001" s="1">
        <v>46084</v>
      </c>
      <c r="C3001" s="1">
        <v>46090</v>
      </c>
      <c r="D3001" s="9">
        <v>0.9375</v>
      </c>
      <c r="E3001" t="str">
        <f t="shared" si="230"/>
        <v>Weekday</v>
      </c>
      <c r="F3001" t="str">
        <f t="shared" si="231"/>
        <v>Mar</v>
      </c>
      <c r="G3001" t="str">
        <f>_xlfn.XLOOKUP(A3001,Booking_data!$A$1:$A$6001,Booking_data!$D$1:$D$6001,"not found")</f>
        <v>M029</v>
      </c>
      <c r="H3001" t="str">
        <f>_xlfn.XLOOKUP(G3001,Movies_data!$A$1:$A$41,Movies_data!$B$1:$B$41,"not found")</f>
        <v>777 Charlie</v>
      </c>
      <c r="I3001" t="str">
        <f>_xlfn.XLOOKUP(G3001,Movies_data!$A$1:$A$41,Movies_data!$D$1:$D$41,"not found")</f>
        <v>Adventure</v>
      </c>
      <c r="J3001" t="str">
        <f>_xlfn.XLOOKUP(G3001,Movies_data!$A$1:$A$41,Movies_data!$C$1:$C$41,"not found")</f>
        <v>Kannada</v>
      </c>
      <c r="K3001">
        <f>_xlfn.XLOOKUP(G3001,Movies_data!$A$1:$A$41,Movies_data!$H$1:$H$41,"Not Found")</f>
        <v>8.6999999999999993</v>
      </c>
      <c r="L3001" t="str">
        <f>_xlfn.XLOOKUP(A3001,Booking_data!$A$1:$A$6001,Booking_data!$E$1:$E$6001,"not Found")</f>
        <v>C032</v>
      </c>
      <c r="M3001" t="str">
        <f>_xlfn.XLOOKUP(L3001,Cinemas_data!$A$1:$A$49,Cinemas_data!$I$1:$I$49,"not Found")</f>
        <v>MovieMax Grand Mall</v>
      </c>
      <c r="N3001" t="str">
        <f>_xlfn.XLOOKUP(L3001,Cinemas_data!$A$1:$A$49,Cinemas_data!$C$1:$C$49,"not Found")</f>
        <v>Madurai</v>
      </c>
      <c r="O3001">
        <f>_xlfn.XLOOKUP(A3001,Booking_data!$A$1:$A$6001,Booking_data!$H$1:$H$6001,"not found")</f>
        <v>2</v>
      </c>
      <c r="P3001">
        <f>_xlfn.XLOOKUP(A3001,Booking_data!$A$1:$A$6001,Booking_data!$I$1:$I$6001,"not Found")</f>
        <v>160</v>
      </c>
      <c r="Q3001">
        <f t="shared" si="232"/>
        <v>320</v>
      </c>
      <c r="R3001" t="str">
        <f>_xlfn.XLOOKUP(A3001,Booking_data!$A$1:$A$6001,Booking_data!$L$1:$L$6001,"Not Found")</f>
        <v>Net Banking</v>
      </c>
      <c r="S3001">
        <f>_xlfn.XLOOKUP(A3001,Booking_data!$A$1:$A$6001,Booking_data!$N$1:$N$6001,"not Found")</f>
        <v>53</v>
      </c>
      <c r="T3001" t="str">
        <f>_xlfn.XLOOKUP(A3001,Booking_data!$A$1:$A$6001,Booking_data!$O$1:$O$6001,"Not Found")</f>
        <v>Male</v>
      </c>
      <c r="U3001" t="str">
        <f t="shared" si="233"/>
        <v>Above 45</v>
      </c>
      <c r="V3001" t="str">
        <f t="shared" si="234"/>
        <v>Low Booking</v>
      </c>
    </row>
    <row r="3002" spans="1:22" x14ac:dyDescent="0.25">
      <c r="A3002" t="s">
        <v>3233</v>
      </c>
      <c r="B3002" s="1">
        <v>46084</v>
      </c>
      <c r="C3002" s="1">
        <v>46126</v>
      </c>
      <c r="D3002" s="9">
        <v>0.39583333333333331</v>
      </c>
      <c r="E3002" t="str">
        <f t="shared" si="230"/>
        <v>Weekday</v>
      </c>
      <c r="F3002" t="str">
        <f t="shared" si="231"/>
        <v>Mar</v>
      </c>
      <c r="G3002" t="str">
        <f>_xlfn.XLOOKUP(A3002,Booking_data!$A$1:$A$6001,Booking_data!$D$1:$D$6001,"not found")</f>
        <v>M031</v>
      </c>
      <c r="H3002" t="str">
        <f>_xlfn.XLOOKUP(G3002,Movies_data!$A$1:$A$41,Movies_data!$B$1:$B$41,"not found")</f>
        <v>Bangalore Days</v>
      </c>
      <c r="I3002" t="str">
        <f>_xlfn.XLOOKUP(G3002,Movies_data!$A$1:$A$41,Movies_data!$D$1:$D$41,"not found")</f>
        <v>Drama</v>
      </c>
      <c r="J3002" t="str">
        <f>_xlfn.XLOOKUP(G3002,Movies_data!$A$1:$A$41,Movies_data!$C$1:$C$41,"not found")</f>
        <v>Malayalam</v>
      </c>
      <c r="K3002">
        <f>_xlfn.XLOOKUP(G3002,Movies_data!$A$1:$A$41,Movies_data!$H$1:$H$41,"Not Found")</f>
        <v>8.3000000000000007</v>
      </c>
      <c r="L3002" t="str">
        <f>_xlfn.XLOOKUP(A3002,Booking_data!$A$1:$A$6001,Booking_data!$E$1:$E$6001,"not Found")</f>
        <v>C153</v>
      </c>
      <c r="M3002" t="str">
        <f>_xlfn.XLOOKUP(L3002,Cinemas_data!$A$1:$A$49,Cinemas_data!$I$1:$I$49,"not Found")</f>
        <v>Cinepolis Forum Mall</v>
      </c>
      <c r="N3002" t="str">
        <f>_xlfn.XLOOKUP(L3002,Cinemas_data!$A$1:$A$49,Cinemas_data!$C$1:$C$49,"not Found")</f>
        <v>Kochi</v>
      </c>
      <c r="O3002">
        <f>_xlfn.XLOOKUP(A3002,Booking_data!$A$1:$A$6001,Booking_data!$H$1:$H$6001,"not found")</f>
        <v>3</v>
      </c>
      <c r="P3002">
        <f>_xlfn.XLOOKUP(A3002,Booking_data!$A$1:$A$6001,Booking_data!$I$1:$I$6001,"not Found")</f>
        <v>240</v>
      </c>
      <c r="Q3002">
        <f t="shared" si="232"/>
        <v>720</v>
      </c>
      <c r="R3002" t="str">
        <f>_xlfn.XLOOKUP(A3002,Booking_data!$A$1:$A$6001,Booking_data!$L$1:$L$6001,"Not Found")</f>
        <v>Net Banking</v>
      </c>
      <c r="S3002">
        <f>_xlfn.XLOOKUP(A3002,Booking_data!$A$1:$A$6001,Booking_data!$N$1:$N$6001,"not Found")</f>
        <v>55</v>
      </c>
      <c r="T3002" t="str">
        <f>_xlfn.XLOOKUP(A3002,Booking_data!$A$1:$A$6001,Booking_data!$O$1:$O$6001,"Not Found")</f>
        <v>Other</v>
      </c>
      <c r="U3002" t="str">
        <f t="shared" si="233"/>
        <v>Above 45</v>
      </c>
      <c r="V3002" t="str">
        <f t="shared" si="234"/>
        <v>Medium Booking</v>
      </c>
    </row>
    <row r="3003" spans="1:22" x14ac:dyDescent="0.25">
      <c r="A3003" t="s">
        <v>3234</v>
      </c>
      <c r="B3003" s="1">
        <v>46084</v>
      </c>
      <c r="C3003" s="1">
        <v>46191</v>
      </c>
      <c r="D3003" s="9">
        <v>0.64583333333333337</v>
      </c>
      <c r="E3003" t="str">
        <f t="shared" si="230"/>
        <v>Weekday</v>
      </c>
      <c r="F3003" t="str">
        <f t="shared" si="231"/>
        <v>Mar</v>
      </c>
      <c r="G3003" t="str">
        <f>_xlfn.XLOOKUP(A3003,Booking_data!$A$1:$A$6001,Booking_data!$D$1:$D$6001,"not found")</f>
        <v>M007</v>
      </c>
      <c r="H3003" t="str">
        <f>_xlfn.XLOOKUP(G3003,Movies_data!$A$1:$A$41,Movies_data!$B$1:$B$41,"not found")</f>
        <v>Good Night</v>
      </c>
      <c r="I3003" t="str">
        <f>_xlfn.XLOOKUP(G3003,Movies_data!$A$1:$A$41,Movies_data!$D$1:$D$41,"not found")</f>
        <v>Comedy</v>
      </c>
      <c r="J3003" t="str">
        <f>_xlfn.XLOOKUP(G3003,Movies_data!$A$1:$A$41,Movies_data!$C$1:$C$41,"not found")</f>
        <v>Tamil</v>
      </c>
      <c r="K3003">
        <f>_xlfn.XLOOKUP(G3003,Movies_data!$A$1:$A$41,Movies_data!$H$1:$H$41,"Not Found")</f>
        <v>8</v>
      </c>
      <c r="L3003" t="str">
        <f>_xlfn.XLOOKUP(A3003,Booking_data!$A$1:$A$6001,Booking_data!$E$1:$E$6001,"not Found")</f>
        <v>C152</v>
      </c>
      <c r="M3003" t="str">
        <f>_xlfn.XLOOKUP(L3003,Cinemas_data!$A$1:$A$49,Cinemas_data!$I$1:$I$49,"not Found")</f>
        <v>INOX Grand Mall</v>
      </c>
      <c r="N3003" t="str">
        <f>_xlfn.XLOOKUP(L3003,Cinemas_data!$A$1:$A$49,Cinemas_data!$C$1:$C$49,"not Found")</f>
        <v>Kochi</v>
      </c>
      <c r="O3003">
        <f>_xlfn.XLOOKUP(A3003,Booking_data!$A$1:$A$6001,Booking_data!$H$1:$H$6001,"not found")</f>
        <v>1</v>
      </c>
      <c r="P3003">
        <f>_xlfn.XLOOKUP(A3003,Booking_data!$A$1:$A$6001,Booking_data!$I$1:$I$6001,"not Found")</f>
        <v>440</v>
      </c>
      <c r="Q3003">
        <f t="shared" si="232"/>
        <v>440</v>
      </c>
      <c r="R3003" t="str">
        <f>_xlfn.XLOOKUP(A3003,Booking_data!$A$1:$A$6001,Booking_data!$L$1:$L$6001,"Not Found")</f>
        <v>Debit Card</v>
      </c>
      <c r="S3003">
        <f>_xlfn.XLOOKUP(A3003,Booking_data!$A$1:$A$6001,Booking_data!$N$1:$N$6001,"not Found")</f>
        <v>51</v>
      </c>
      <c r="T3003" t="str">
        <f>_xlfn.XLOOKUP(A3003,Booking_data!$A$1:$A$6001,Booking_data!$O$1:$O$6001,"Not Found")</f>
        <v>Other</v>
      </c>
      <c r="U3003" t="str">
        <f t="shared" si="233"/>
        <v>Above 45</v>
      </c>
      <c r="V3003" t="str">
        <f t="shared" si="234"/>
        <v>Low Booking</v>
      </c>
    </row>
    <row r="3004" spans="1:22" x14ac:dyDescent="0.25">
      <c r="A3004" t="s">
        <v>3235</v>
      </c>
      <c r="B3004" s="1">
        <v>46084</v>
      </c>
      <c r="C3004" s="1">
        <v>46120</v>
      </c>
      <c r="D3004" s="9">
        <v>0.53125</v>
      </c>
      <c r="E3004" t="str">
        <f t="shared" si="230"/>
        <v>Weekday</v>
      </c>
      <c r="F3004" t="str">
        <f t="shared" si="231"/>
        <v>Mar</v>
      </c>
      <c r="G3004" t="str">
        <f>_xlfn.XLOOKUP(A3004,Booking_data!$A$1:$A$6001,Booking_data!$D$1:$D$6001,"not found")</f>
        <v>M014</v>
      </c>
      <c r="H3004" t="str">
        <f>_xlfn.XLOOKUP(G3004,Movies_data!$A$1:$A$41,Movies_data!$B$1:$B$41,"not found")</f>
        <v>Hi Nanna</v>
      </c>
      <c r="I3004" t="str">
        <f>_xlfn.XLOOKUP(G3004,Movies_data!$A$1:$A$41,Movies_data!$D$1:$D$41,"not found")</f>
        <v>Romance</v>
      </c>
      <c r="J3004" t="str">
        <f>_xlfn.XLOOKUP(G3004,Movies_data!$A$1:$A$41,Movies_data!$C$1:$C$41,"not found")</f>
        <v>Telugu</v>
      </c>
      <c r="K3004">
        <f>_xlfn.XLOOKUP(G3004,Movies_data!$A$1:$A$41,Movies_data!$H$1:$H$41,"Not Found")</f>
        <v>8</v>
      </c>
      <c r="L3004" t="str">
        <f>_xlfn.XLOOKUP(A3004,Booking_data!$A$1:$A$6001,Booking_data!$E$1:$E$6001,"not Found")</f>
        <v>C053</v>
      </c>
      <c r="M3004" t="str">
        <f>_xlfn.XLOOKUP(L3004,Cinemas_data!$A$1:$A$49,Cinemas_data!$I$1:$I$49,"not Found")</f>
        <v>PVR Forum Mall</v>
      </c>
      <c r="N3004" t="str">
        <f>_xlfn.XLOOKUP(L3004,Cinemas_data!$A$1:$A$49,Cinemas_data!$C$1:$C$49,"not Found")</f>
        <v>Bengaluru</v>
      </c>
      <c r="O3004">
        <f>_xlfn.XLOOKUP(A3004,Booking_data!$A$1:$A$6001,Booking_data!$H$1:$H$6001,"not found")</f>
        <v>4</v>
      </c>
      <c r="P3004">
        <f>_xlfn.XLOOKUP(A3004,Booking_data!$A$1:$A$6001,Booking_data!$I$1:$I$6001,"not Found")</f>
        <v>260</v>
      </c>
      <c r="Q3004">
        <f t="shared" si="232"/>
        <v>1040</v>
      </c>
      <c r="R3004" t="str">
        <f>_xlfn.XLOOKUP(A3004,Booking_data!$A$1:$A$6001,Booking_data!$L$1:$L$6001,"Not Found")</f>
        <v>Wallet</v>
      </c>
      <c r="S3004">
        <f>_xlfn.XLOOKUP(A3004,Booking_data!$A$1:$A$6001,Booking_data!$N$1:$N$6001,"not Found")</f>
        <v>44</v>
      </c>
      <c r="T3004" t="str">
        <f>_xlfn.XLOOKUP(A3004,Booking_data!$A$1:$A$6001,Booking_data!$O$1:$O$6001,"Not Found")</f>
        <v>Female</v>
      </c>
      <c r="U3004" t="str">
        <f t="shared" si="233"/>
        <v>Middle Age</v>
      </c>
      <c r="V3004" t="str">
        <f t="shared" si="234"/>
        <v>Medium Booking</v>
      </c>
    </row>
    <row r="3005" spans="1:22" x14ac:dyDescent="0.25">
      <c r="A3005" t="s">
        <v>3236</v>
      </c>
      <c r="B3005" s="1">
        <v>46084</v>
      </c>
      <c r="C3005" s="1">
        <v>46173</v>
      </c>
      <c r="D3005" s="9">
        <v>0.64583333333333337</v>
      </c>
      <c r="E3005" t="str">
        <f t="shared" si="230"/>
        <v>Weekday</v>
      </c>
      <c r="F3005" t="str">
        <f t="shared" si="231"/>
        <v>Mar</v>
      </c>
      <c r="G3005" t="str">
        <f>_xlfn.XLOOKUP(A3005,Booking_data!$A$1:$A$6001,Booking_data!$D$1:$D$6001,"not found")</f>
        <v>M039</v>
      </c>
      <c r="H3005" t="str">
        <f>_xlfn.XLOOKUP(G3005,Movies_data!$A$1:$A$41,Movies_data!$B$1:$B$41,"not found")</f>
        <v>Dune: Part Two</v>
      </c>
      <c r="I3005" t="str">
        <f>_xlfn.XLOOKUP(G3005,Movies_data!$A$1:$A$41,Movies_data!$D$1:$D$41,"not found")</f>
        <v>Sci-Fi</v>
      </c>
      <c r="J3005" t="str">
        <f>_xlfn.XLOOKUP(G3005,Movies_data!$A$1:$A$41,Movies_data!$C$1:$C$41,"not found")</f>
        <v>English</v>
      </c>
      <c r="K3005">
        <f>_xlfn.XLOOKUP(G3005,Movies_data!$A$1:$A$41,Movies_data!$H$1:$H$41,"Not Found")</f>
        <v>8.5</v>
      </c>
      <c r="L3005" t="str">
        <f>_xlfn.XLOOKUP(A3005,Booking_data!$A$1:$A$6001,Booking_data!$E$1:$E$6001,"not Found")</f>
        <v>C012</v>
      </c>
      <c r="M3005" t="str">
        <f>_xlfn.XLOOKUP(L3005,Cinemas_data!$A$1:$A$49,Cinemas_data!$I$1:$I$49,"not Found")</f>
        <v>Miraj Cinemas Grand Mall</v>
      </c>
      <c r="N3005" t="str">
        <f>_xlfn.XLOOKUP(L3005,Cinemas_data!$A$1:$A$49,Cinemas_data!$C$1:$C$49,"not Found")</f>
        <v>Chennai</v>
      </c>
      <c r="O3005">
        <f>_xlfn.XLOOKUP(A3005,Booking_data!$A$1:$A$6001,Booking_data!$H$1:$H$6001,"not found")</f>
        <v>4</v>
      </c>
      <c r="P3005">
        <f>_xlfn.XLOOKUP(A3005,Booking_data!$A$1:$A$6001,Booking_data!$I$1:$I$6001,"not Found")</f>
        <v>240</v>
      </c>
      <c r="Q3005">
        <f t="shared" si="232"/>
        <v>960</v>
      </c>
      <c r="R3005" t="str">
        <f>_xlfn.XLOOKUP(A3005,Booking_data!$A$1:$A$6001,Booking_data!$L$1:$L$6001,"Not Found")</f>
        <v>UPI</v>
      </c>
      <c r="S3005">
        <f>_xlfn.XLOOKUP(A3005,Booking_data!$A$1:$A$6001,Booking_data!$N$1:$N$6001,"not Found")</f>
        <v>34</v>
      </c>
      <c r="T3005" t="str">
        <f>_xlfn.XLOOKUP(A3005,Booking_data!$A$1:$A$6001,Booking_data!$O$1:$O$6001,"Not Found")</f>
        <v>Female</v>
      </c>
      <c r="U3005" t="str">
        <f t="shared" si="233"/>
        <v>Middle Age</v>
      </c>
      <c r="V3005" t="str">
        <f t="shared" si="234"/>
        <v>Medium Booking</v>
      </c>
    </row>
    <row r="3006" spans="1:22" x14ac:dyDescent="0.25">
      <c r="A3006" t="s">
        <v>3237</v>
      </c>
      <c r="B3006" s="1">
        <v>46084</v>
      </c>
      <c r="C3006" s="1">
        <v>46023</v>
      </c>
      <c r="D3006" s="9">
        <v>0.53125</v>
      </c>
      <c r="E3006" t="str">
        <f t="shared" si="230"/>
        <v>Weekday</v>
      </c>
      <c r="F3006" t="str">
        <f t="shared" si="231"/>
        <v>Mar</v>
      </c>
      <c r="G3006" t="str">
        <f>_xlfn.XLOOKUP(A3006,Booking_data!$A$1:$A$6001,Booking_data!$D$1:$D$6001,"not found")</f>
        <v>M002</v>
      </c>
      <c r="H3006" t="str">
        <f>_xlfn.XLOOKUP(G3006,Movies_data!$A$1:$A$41,Movies_data!$B$1:$B$41,"not found")</f>
        <v>Jailer</v>
      </c>
      <c r="I3006" t="str">
        <f>_xlfn.XLOOKUP(G3006,Movies_data!$A$1:$A$41,Movies_data!$D$1:$D$41,"not found")</f>
        <v>Action</v>
      </c>
      <c r="J3006" t="str">
        <f>_xlfn.XLOOKUP(G3006,Movies_data!$A$1:$A$41,Movies_data!$C$1:$C$41,"not found")</f>
        <v>Tamil</v>
      </c>
      <c r="K3006">
        <f>_xlfn.XLOOKUP(G3006,Movies_data!$A$1:$A$41,Movies_data!$H$1:$H$41,"Not Found")</f>
        <v>7.1</v>
      </c>
      <c r="L3006" t="str">
        <f>_xlfn.XLOOKUP(A3006,Booking_data!$A$1:$A$6001,Booking_data!$E$1:$E$6001,"not Found")</f>
        <v>C162</v>
      </c>
      <c r="M3006" t="str">
        <f>_xlfn.XLOOKUP(L3006,Cinemas_data!$A$1:$A$49,Cinemas_data!$I$1:$I$49,"not Found")</f>
        <v>Cinepolis Grand Mall</v>
      </c>
      <c r="N3006" t="str">
        <f>_xlfn.XLOOKUP(L3006,Cinemas_data!$A$1:$A$49,Cinemas_data!$C$1:$C$49,"not Found")</f>
        <v>Thiruvananthapuram</v>
      </c>
      <c r="O3006">
        <f>_xlfn.XLOOKUP(A3006,Booking_data!$A$1:$A$6001,Booking_data!$H$1:$H$6001,"not found")</f>
        <v>1</v>
      </c>
      <c r="P3006">
        <f>_xlfn.XLOOKUP(A3006,Booking_data!$A$1:$A$6001,Booking_data!$I$1:$I$6001,"not Found")</f>
        <v>160</v>
      </c>
      <c r="Q3006">
        <f t="shared" si="232"/>
        <v>160</v>
      </c>
      <c r="R3006" t="str">
        <f>_xlfn.XLOOKUP(A3006,Booking_data!$A$1:$A$6001,Booking_data!$L$1:$L$6001,"Not Found")</f>
        <v>UPI</v>
      </c>
      <c r="S3006">
        <f>_xlfn.XLOOKUP(A3006,Booking_data!$A$1:$A$6001,Booking_data!$N$1:$N$6001,"not Found")</f>
        <v>27</v>
      </c>
      <c r="T3006" t="str">
        <f>_xlfn.XLOOKUP(A3006,Booking_data!$A$1:$A$6001,Booking_data!$O$1:$O$6001,"Not Found")</f>
        <v>Other</v>
      </c>
      <c r="U3006" t="str">
        <f t="shared" si="233"/>
        <v>Youngster</v>
      </c>
      <c r="V3006" t="str">
        <f t="shared" si="234"/>
        <v>Low Booking</v>
      </c>
    </row>
    <row r="3007" spans="1:22" x14ac:dyDescent="0.25">
      <c r="A3007" t="s">
        <v>3238</v>
      </c>
      <c r="B3007" s="1">
        <v>46084</v>
      </c>
      <c r="C3007" s="1">
        <v>46102</v>
      </c>
      <c r="D3007" s="9">
        <v>0.9375</v>
      </c>
      <c r="E3007" t="str">
        <f t="shared" si="230"/>
        <v>Weekday</v>
      </c>
      <c r="F3007" t="str">
        <f t="shared" si="231"/>
        <v>Mar</v>
      </c>
      <c r="G3007" t="str">
        <f>_xlfn.XLOOKUP(A3007,Booking_data!$A$1:$A$6001,Booking_data!$D$1:$D$6001,"not found")</f>
        <v>M013</v>
      </c>
      <c r="H3007" t="str">
        <f>_xlfn.XLOOKUP(G3007,Movies_data!$A$1:$A$41,Movies_data!$B$1:$B$41,"not found")</f>
        <v>Salaar</v>
      </c>
      <c r="I3007" t="str">
        <f>_xlfn.XLOOKUP(G3007,Movies_data!$A$1:$A$41,Movies_data!$D$1:$D$41,"not found")</f>
        <v>Action</v>
      </c>
      <c r="J3007" t="str">
        <f>_xlfn.XLOOKUP(G3007,Movies_data!$A$1:$A$41,Movies_data!$C$1:$C$41,"not found")</f>
        <v>Telugu</v>
      </c>
      <c r="K3007">
        <f>_xlfn.XLOOKUP(G3007,Movies_data!$A$1:$A$41,Movies_data!$H$1:$H$41,"Not Found")</f>
        <v>6.5</v>
      </c>
      <c r="L3007" t="str">
        <f>_xlfn.XLOOKUP(A3007,Booking_data!$A$1:$A$6001,Booking_data!$E$1:$E$6001,"not Found")</f>
        <v>C133</v>
      </c>
      <c r="M3007" t="str">
        <f>_xlfn.XLOOKUP(L3007,Cinemas_data!$A$1:$A$49,Cinemas_data!$I$1:$I$49,"not Found")</f>
        <v>PVR Forum Mall</v>
      </c>
      <c r="N3007" t="str">
        <f>_xlfn.XLOOKUP(L3007,Cinemas_data!$A$1:$A$49,Cinemas_data!$C$1:$C$49,"not Found")</f>
        <v>Kolkata</v>
      </c>
      <c r="O3007">
        <f>_xlfn.XLOOKUP(A3007,Booking_data!$A$1:$A$6001,Booking_data!$H$1:$H$6001,"not found")</f>
        <v>2</v>
      </c>
      <c r="P3007">
        <f>_xlfn.XLOOKUP(A3007,Booking_data!$A$1:$A$6001,Booking_data!$I$1:$I$6001,"not Found")</f>
        <v>360</v>
      </c>
      <c r="Q3007">
        <f t="shared" si="232"/>
        <v>720</v>
      </c>
      <c r="R3007" t="str">
        <f>_xlfn.XLOOKUP(A3007,Booking_data!$A$1:$A$6001,Booking_data!$L$1:$L$6001,"Not Found")</f>
        <v>Wallet</v>
      </c>
      <c r="S3007">
        <f>_xlfn.XLOOKUP(A3007,Booking_data!$A$1:$A$6001,Booking_data!$N$1:$N$6001,"not Found")</f>
        <v>29</v>
      </c>
      <c r="T3007" t="str">
        <f>_xlfn.XLOOKUP(A3007,Booking_data!$A$1:$A$6001,Booking_data!$O$1:$O$6001,"Not Found")</f>
        <v>Other</v>
      </c>
      <c r="U3007" t="str">
        <f t="shared" si="233"/>
        <v>Youngster</v>
      </c>
      <c r="V3007" t="str">
        <f t="shared" si="234"/>
        <v>Low Booking</v>
      </c>
    </row>
    <row r="3008" spans="1:22" x14ac:dyDescent="0.25">
      <c r="A3008" t="s">
        <v>3239</v>
      </c>
      <c r="B3008" s="1">
        <v>46084</v>
      </c>
      <c r="C3008" s="1">
        <v>46103</v>
      </c>
      <c r="D3008" s="9">
        <v>0.53125</v>
      </c>
      <c r="E3008" t="str">
        <f t="shared" si="230"/>
        <v>Weekday</v>
      </c>
      <c r="F3008" t="str">
        <f t="shared" si="231"/>
        <v>Mar</v>
      </c>
      <c r="G3008" t="str">
        <f>_xlfn.XLOOKUP(A3008,Booking_data!$A$1:$A$6001,Booking_data!$D$1:$D$6001,"not found")</f>
        <v>M013</v>
      </c>
      <c r="H3008" t="str">
        <f>_xlfn.XLOOKUP(G3008,Movies_data!$A$1:$A$41,Movies_data!$B$1:$B$41,"not found")</f>
        <v>Salaar</v>
      </c>
      <c r="I3008" t="str">
        <f>_xlfn.XLOOKUP(G3008,Movies_data!$A$1:$A$41,Movies_data!$D$1:$D$41,"not found")</f>
        <v>Action</v>
      </c>
      <c r="J3008" t="str">
        <f>_xlfn.XLOOKUP(G3008,Movies_data!$A$1:$A$41,Movies_data!$C$1:$C$41,"not found")</f>
        <v>Telugu</v>
      </c>
      <c r="K3008">
        <f>_xlfn.XLOOKUP(G3008,Movies_data!$A$1:$A$41,Movies_data!$H$1:$H$41,"Not Found")</f>
        <v>6.5</v>
      </c>
      <c r="L3008" t="str">
        <f>_xlfn.XLOOKUP(A3008,Booking_data!$A$1:$A$6001,Booking_data!$E$1:$E$6001,"not Found")</f>
        <v>C052</v>
      </c>
      <c r="M3008" t="str">
        <f>_xlfn.XLOOKUP(L3008,Cinemas_data!$A$1:$A$49,Cinemas_data!$I$1:$I$49,"not Found")</f>
        <v>City Pride Grand Mall</v>
      </c>
      <c r="N3008" t="str">
        <f>_xlfn.XLOOKUP(L3008,Cinemas_data!$A$1:$A$49,Cinemas_data!$C$1:$C$49,"not Found")</f>
        <v>Bengaluru</v>
      </c>
      <c r="O3008">
        <f>_xlfn.XLOOKUP(A3008,Booking_data!$A$1:$A$6001,Booking_data!$H$1:$H$6001,"not found")</f>
        <v>2</v>
      </c>
      <c r="P3008">
        <f>_xlfn.XLOOKUP(A3008,Booking_data!$A$1:$A$6001,Booking_data!$I$1:$I$6001,"not Found")</f>
        <v>200</v>
      </c>
      <c r="Q3008">
        <f t="shared" si="232"/>
        <v>400</v>
      </c>
      <c r="R3008" t="str">
        <f>_xlfn.XLOOKUP(A3008,Booking_data!$A$1:$A$6001,Booking_data!$L$1:$L$6001,"Not Found")</f>
        <v>UPI</v>
      </c>
      <c r="S3008">
        <f>_xlfn.XLOOKUP(A3008,Booking_data!$A$1:$A$6001,Booking_data!$N$1:$N$6001,"not Found")</f>
        <v>56</v>
      </c>
      <c r="T3008" t="str">
        <f>_xlfn.XLOOKUP(A3008,Booking_data!$A$1:$A$6001,Booking_data!$O$1:$O$6001,"Not Found")</f>
        <v>Other</v>
      </c>
      <c r="U3008" t="str">
        <f t="shared" si="233"/>
        <v>Above 45</v>
      </c>
      <c r="V3008" t="str">
        <f t="shared" si="234"/>
        <v>Low Booking</v>
      </c>
    </row>
    <row r="3009" spans="1:22" x14ac:dyDescent="0.25">
      <c r="A3009" t="s">
        <v>3240</v>
      </c>
      <c r="B3009" s="1">
        <v>46084</v>
      </c>
      <c r="C3009" s="1">
        <v>46202</v>
      </c>
      <c r="D3009" s="9">
        <v>0.77083333333333337</v>
      </c>
      <c r="E3009" t="str">
        <f t="shared" si="230"/>
        <v>Weekday</v>
      </c>
      <c r="F3009" t="str">
        <f t="shared" si="231"/>
        <v>Mar</v>
      </c>
      <c r="G3009" t="str">
        <f>_xlfn.XLOOKUP(A3009,Booking_data!$A$1:$A$6001,Booking_data!$D$1:$D$6001,"not found")</f>
        <v>M031</v>
      </c>
      <c r="H3009" t="str">
        <f>_xlfn.XLOOKUP(G3009,Movies_data!$A$1:$A$41,Movies_data!$B$1:$B$41,"not found")</f>
        <v>Bangalore Days</v>
      </c>
      <c r="I3009" t="str">
        <f>_xlfn.XLOOKUP(G3009,Movies_data!$A$1:$A$41,Movies_data!$D$1:$D$41,"not found")</f>
        <v>Drama</v>
      </c>
      <c r="J3009" t="str">
        <f>_xlfn.XLOOKUP(G3009,Movies_data!$A$1:$A$41,Movies_data!$C$1:$C$41,"not found")</f>
        <v>Malayalam</v>
      </c>
      <c r="K3009">
        <f>_xlfn.XLOOKUP(G3009,Movies_data!$A$1:$A$41,Movies_data!$H$1:$H$41,"Not Found")</f>
        <v>8.3000000000000007</v>
      </c>
      <c r="L3009" t="str">
        <f>_xlfn.XLOOKUP(A3009,Booking_data!$A$1:$A$6001,Booking_data!$E$1:$E$6001,"not Found")</f>
        <v>C093</v>
      </c>
      <c r="M3009" t="str">
        <f>_xlfn.XLOOKUP(L3009,Cinemas_data!$A$1:$A$49,Cinemas_data!$I$1:$I$49,"not Found")</f>
        <v>Mukta A2 Cinemas Forum Mall</v>
      </c>
      <c r="N3009" t="str">
        <f>_xlfn.XLOOKUP(L3009,Cinemas_data!$A$1:$A$49,Cinemas_data!$C$1:$C$49,"not Found")</f>
        <v>Mumbai</v>
      </c>
      <c r="O3009">
        <f>_xlfn.XLOOKUP(A3009,Booking_data!$A$1:$A$6001,Booking_data!$H$1:$H$6001,"not found")</f>
        <v>6</v>
      </c>
      <c r="P3009">
        <f>_xlfn.XLOOKUP(A3009,Booking_data!$A$1:$A$6001,Booking_data!$I$1:$I$6001,"not Found")</f>
        <v>240</v>
      </c>
      <c r="Q3009">
        <f t="shared" si="232"/>
        <v>1440</v>
      </c>
      <c r="R3009" t="str">
        <f>_xlfn.XLOOKUP(A3009,Booking_data!$A$1:$A$6001,Booking_data!$L$1:$L$6001,"Not Found")</f>
        <v>Credit Card</v>
      </c>
      <c r="S3009">
        <f>_xlfn.XLOOKUP(A3009,Booking_data!$A$1:$A$6001,Booking_data!$N$1:$N$6001,"not Found")</f>
        <v>50</v>
      </c>
      <c r="T3009" t="str">
        <f>_xlfn.XLOOKUP(A3009,Booking_data!$A$1:$A$6001,Booking_data!$O$1:$O$6001,"Not Found")</f>
        <v>Other</v>
      </c>
      <c r="U3009" t="str">
        <f t="shared" si="233"/>
        <v>Above 45</v>
      </c>
      <c r="V3009" t="str">
        <f t="shared" si="234"/>
        <v>High Booking</v>
      </c>
    </row>
    <row r="3010" spans="1:22" x14ac:dyDescent="0.25">
      <c r="A3010" t="s">
        <v>3241</v>
      </c>
      <c r="B3010" s="1">
        <v>46084</v>
      </c>
      <c r="C3010" s="1">
        <v>46040</v>
      </c>
      <c r="D3010" s="9">
        <v>0.9375</v>
      </c>
      <c r="E3010" t="str">
        <f t="shared" si="230"/>
        <v>Weekday</v>
      </c>
      <c r="F3010" t="str">
        <f t="shared" si="231"/>
        <v>Mar</v>
      </c>
      <c r="G3010" t="str">
        <f>_xlfn.XLOOKUP(A3010,Booking_data!$A$1:$A$6001,Booking_data!$D$1:$D$6001,"not found")</f>
        <v>M032</v>
      </c>
      <c r="H3010" t="str">
        <f>_xlfn.XLOOKUP(G3010,Movies_data!$A$1:$A$41,Movies_data!$B$1:$B$41,"not found")</f>
        <v>Premam</v>
      </c>
      <c r="I3010" t="str">
        <f>_xlfn.XLOOKUP(G3010,Movies_data!$A$1:$A$41,Movies_data!$D$1:$D$41,"not found")</f>
        <v>Romance</v>
      </c>
      <c r="J3010" t="str">
        <f>_xlfn.XLOOKUP(G3010,Movies_data!$A$1:$A$41,Movies_data!$C$1:$C$41,"not found")</f>
        <v>Malayalam</v>
      </c>
      <c r="K3010">
        <f>_xlfn.XLOOKUP(G3010,Movies_data!$A$1:$A$41,Movies_data!$H$1:$H$41,"Not Found")</f>
        <v>8.3000000000000007</v>
      </c>
      <c r="L3010" t="str">
        <f>_xlfn.XLOOKUP(A3010,Booking_data!$A$1:$A$6001,Booking_data!$E$1:$E$6001,"not Found")</f>
        <v>C073</v>
      </c>
      <c r="M3010" t="str">
        <f>_xlfn.XLOOKUP(L3010,Cinemas_data!$A$1:$A$49,Cinemas_data!$I$1:$I$49,"not Found")</f>
        <v>Cinepolis Forum Mall</v>
      </c>
      <c r="N3010" t="str">
        <f>_xlfn.XLOOKUP(L3010,Cinemas_data!$A$1:$A$49,Cinemas_data!$C$1:$C$49,"not Found")</f>
        <v>Hyderabad</v>
      </c>
      <c r="O3010">
        <f>_xlfn.XLOOKUP(A3010,Booking_data!$A$1:$A$6001,Booking_data!$H$1:$H$6001,"not found")</f>
        <v>6</v>
      </c>
      <c r="P3010">
        <f>_xlfn.XLOOKUP(A3010,Booking_data!$A$1:$A$6001,Booking_data!$I$1:$I$6001,"not Found")</f>
        <v>240</v>
      </c>
      <c r="Q3010">
        <f t="shared" si="232"/>
        <v>1440</v>
      </c>
      <c r="R3010" t="str">
        <f>_xlfn.XLOOKUP(A3010,Booking_data!$A$1:$A$6001,Booking_data!$L$1:$L$6001,"Not Found")</f>
        <v>Net Banking</v>
      </c>
      <c r="S3010">
        <f>_xlfn.XLOOKUP(A3010,Booking_data!$A$1:$A$6001,Booking_data!$N$1:$N$6001,"not Found")</f>
        <v>59</v>
      </c>
      <c r="T3010" t="str">
        <f>_xlfn.XLOOKUP(A3010,Booking_data!$A$1:$A$6001,Booking_data!$O$1:$O$6001,"Not Found")</f>
        <v>Other</v>
      </c>
      <c r="U3010" t="str">
        <f t="shared" si="233"/>
        <v>Above 45</v>
      </c>
      <c r="V3010" t="str">
        <f t="shared" si="234"/>
        <v>High Booking</v>
      </c>
    </row>
    <row r="3011" spans="1:22" x14ac:dyDescent="0.25">
      <c r="A3011" t="s">
        <v>3242</v>
      </c>
      <c r="B3011" s="1">
        <v>46084</v>
      </c>
      <c r="C3011" s="1">
        <v>46141</v>
      </c>
      <c r="D3011" s="9">
        <v>0.9375</v>
      </c>
      <c r="E3011" t="str">
        <f t="shared" ref="E3011:E3074" si="235">IF(WEEKDAY(B3011,2)&lt;=5,"Weekday","Weekend")</f>
        <v>Weekday</v>
      </c>
      <c r="F3011" t="str">
        <f t="shared" ref="F3011:F3074" si="236">TEXT(B3011,"mmm")</f>
        <v>Mar</v>
      </c>
      <c r="G3011" t="str">
        <f>_xlfn.XLOOKUP(A3011,Booking_data!$A$1:$A$6001,Booking_data!$D$1:$D$6001,"not found")</f>
        <v>M018</v>
      </c>
      <c r="H3011" t="str">
        <f>_xlfn.XLOOKUP(G3011,Movies_data!$A$1:$A$41,Movies_data!$B$1:$B$41,"not found")</f>
        <v>Sita Ramam</v>
      </c>
      <c r="I3011" t="str">
        <f>_xlfn.XLOOKUP(G3011,Movies_data!$A$1:$A$41,Movies_data!$D$1:$D$41,"not found")</f>
        <v>Romance</v>
      </c>
      <c r="J3011" t="str">
        <f>_xlfn.XLOOKUP(G3011,Movies_data!$A$1:$A$41,Movies_data!$C$1:$C$41,"not found")</f>
        <v>Telugu</v>
      </c>
      <c r="K3011">
        <f>_xlfn.XLOOKUP(G3011,Movies_data!$A$1:$A$41,Movies_data!$H$1:$H$41,"Not Found")</f>
        <v>8.5</v>
      </c>
      <c r="L3011" t="str">
        <f>_xlfn.XLOOKUP(A3011,Booking_data!$A$1:$A$6001,Booking_data!$E$1:$E$6001,"not Found")</f>
        <v>C051</v>
      </c>
      <c r="M3011" t="str">
        <f>_xlfn.XLOOKUP(L3011,Cinemas_data!$A$1:$A$49,Cinemas_data!$I$1:$I$49,"not Found")</f>
        <v>Asian Cinemas City Centre</v>
      </c>
      <c r="N3011" t="str">
        <f>_xlfn.XLOOKUP(L3011,Cinemas_data!$A$1:$A$49,Cinemas_data!$C$1:$C$49,"not Found")</f>
        <v>Bengaluru</v>
      </c>
      <c r="O3011">
        <f>_xlfn.XLOOKUP(A3011,Booking_data!$A$1:$A$6001,Booking_data!$H$1:$H$6001,"not found")</f>
        <v>1</v>
      </c>
      <c r="P3011">
        <f>_xlfn.XLOOKUP(A3011,Booking_data!$A$1:$A$6001,Booking_data!$I$1:$I$6001,"not Found")</f>
        <v>360</v>
      </c>
      <c r="Q3011">
        <f t="shared" ref="Q3011:Q3074" si="237">O3011*P3011</f>
        <v>360</v>
      </c>
      <c r="R3011" t="str">
        <f>_xlfn.XLOOKUP(A3011,Booking_data!$A$1:$A$6001,Booking_data!$L$1:$L$6001,"Not Found")</f>
        <v>Debit Card</v>
      </c>
      <c r="S3011">
        <f>_xlfn.XLOOKUP(A3011,Booking_data!$A$1:$A$6001,Booking_data!$N$1:$N$6001,"not Found")</f>
        <v>32</v>
      </c>
      <c r="T3011" t="str">
        <f>_xlfn.XLOOKUP(A3011,Booking_data!$A$1:$A$6001,Booking_data!$O$1:$O$6001,"Not Found")</f>
        <v>Male</v>
      </c>
      <c r="U3011" t="str">
        <f t="shared" ref="U3011:U3074" si="238">IF(S3011&lt;18,"Below 18",IF(S3011&lt;30,"Youngster",IF(S3011&lt;45,"Middle Age","Above 45")))</f>
        <v>Middle Age</v>
      </c>
      <c r="V3011" t="str">
        <f t="shared" ref="V3011:V3074" si="239">IF(O3011&lt;=2,"Low Booking",IF(O3011&lt;=4,"Medium Booking","High Booking"))</f>
        <v>Low Booking</v>
      </c>
    </row>
    <row r="3012" spans="1:22" x14ac:dyDescent="0.25">
      <c r="A3012" t="s">
        <v>3243</v>
      </c>
      <c r="B3012" s="1">
        <v>46084</v>
      </c>
      <c r="C3012" s="1">
        <v>46118</v>
      </c>
      <c r="D3012" s="9">
        <v>0.77083333333333337</v>
      </c>
      <c r="E3012" t="str">
        <f t="shared" si="235"/>
        <v>Weekday</v>
      </c>
      <c r="F3012" t="str">
        <f t="shared" si="236"/>
        <v>Mar</v>
      </c>
      <c r="G3012" t="str">
        <f>_xlfn.XLOOKUP(A3012,Booking_data!$A$1:$A$6001,Booking_data!$D$1:$D$6001,"not found")</f>
        <v>M038</v>
      </c>
      <c r="H3012" t="str">
        <f>_xlfn.XLOOKUP(G3012,Movies_data!$A$1:$A$41,Movies_data!$B$1:$B$41,"not found")</f>
        <v>Barbie</v>
      </c>
      <c r="I3012" t="str">
        <f>_xlfn.XLOOKUP(G3012,Movies_data!$A$1:$A$41,Movies_data!$D$1:$D$41,"not found")</f>
        <v>Comedy</v>
      </c>
      <c r="J3012" t="str">
        <f>_xlfn.XLOOKUP(G3012,Movies_data!$A$1:$A$41,Movies_data!$C$1:$C$41,"not found")</f>
        <v>English</v>
      </c>
      <c r="K3012">
        <f>_xlfn.XLOOKUP(G3012,Movies_data!$A$1:$A$41,Movies_data!$H$1:$H$41,"Not Found")</f>
        <v>6.8</v>
      </c>
      <c r="L3012" t="str">
        <f>_xlfn.XLOOKUP(A3012,Booking_data!$A$1:$A$6001,Booking_data!$E$1:$E$6001,"not Found")</f>
        <v>C021</v>
      </c>
      <c r="M3012" t="str">
        <f>_xlfn.XLOOKUP(L3012,Cinemas_data!$A$1:$A$49,Cinemas_data!$I$1:$I$49,"not Found")</f>
        <v>Miraj Cinemas City Centre</v>
      </c>
      <c r="N3012" t="str">
        <f>_xlfn.XLOOKUP(L3012,Cinemas_data!$A$1:$A$49,Cinemas_data!$C$1:$C$49,"not Found")</f>
        <v>Coimbatore</v>
      </c>
      <c r="O3012">
        <f>_xlfn.XLOOKUP(A3012,Booking_data!$A$1:$A$6001,Booking_data!$H$1:$H$6001,"not found")</f>
        <v>2</v>
      </c>
      <c r="P3012">
        <f>_xlfn.XLOOKUP(A3012,Booking_data!$A$1:$A$6001,Booking_data!$I$1:$I$6001,"not Found")</f>
        <v>220</v>
      </c>
      <c r="Q3012">
        <f t="shared" si="237"/>
        <v>440</v>
      </c>
      <c r="R3012" t="str">
        <f>_xlfn.XLOOKUP(A3012,Booking_data!$A$1:$A$6001,Booking_data!$L$1:$L$6001,"Not Found")</f>
        <v>Debit Card</v>
      </c>
      <c r="S3012">
        <f>_xlfn.XLOOKUP(A3012,Booking_data!$A$1:$A$6001,Booking_data!$N$1:$N$6001,"not Found")</f>
        <v>43</v>
      </c>
      <c r="T3012" t="str">
        <f>_xlfn.XLOOKUP(A3012,Booking_data!$A$1:$A$6001,Booking_data!$O$1:$O$6001,"Not Found")</f>
        <v>Male</v>
      </c>
      <c r="U3012" t="str">
        <f t="shared" si="238"/>
        <v>Middle Age</v>
      </c>
      <c r="V3012" t="str">
        <f t="shared" si="239"/>
        <v>Low Booking</v>
      </c>
    </row>
    <row r="3013" spans="1:22" x14ac:dyDescent="0.25">
      <c r="A3013" t="s">
        <v>3244</v>
      </c>
      <c r="B3013" s="1">
        <v>46084</v>
      </c>
      <c r="C3013" s="1">
        <v>46030</v>
      </c>
      <c r="D3013" s="9">
        <v>0.77083333333333337</v>
      </c>
      <c r="E3013" t="str">
        <f t="shared" si="235"/>
        <v>Weekday</v>
      </c>
      <c r="F3013" t="str">
        <f t="shared" si="236"/>
        <v>Mar</v>
      </c>
      <c r="G3013" t="str">
        <f>_xlfn.XLOOKUP(A3013,Booking_data!$A$1:$A$6001,Booking_data!$D$1:$D$6001,"not found")</f>
        <v>M003</v>
      </c>
      <c r="H3013" t="str">
        <f>_xlfn.XLOOKUP(G3013,Movies_data!$A$1:$A$41,Movies_data!$B$1:$B$41,"not found")</f>
        <v>Vikram</v>
      </c>
      <c r="I3013" t="str">
        <f>_xlfn.XLOOKUP(G3013,Movies_data!$A$1:$A$41,Movies_data!$D$1:$D$41,"not found")</f>
        <v>Action</v>
      </c>
      <c r="J3013" t="str">
        <f>_xlfn.XLOOKUP(G3013,Movies_data!$A$1:$A$41,Movies_data!$C$1:$C$41,"not found")</f>
        <v>Tamil</v>
      </c>
      <c r="K3013">
        <f>_xlfn.XLOOKUP(G3013,Movies_data!$A$1:$A$41,Movies_data!$H$1:$H$41,"Not Found")</f>
        <v>8.3000000000000007</v>
      </c>
      <c r="L3013" t="str">
        <f>_xlfn.XLOOKUP(A3013,Booking_data!$A$1:$A$6001,Booking_data!$E$1:$E$6001,"not Found")</f>
        <v>C041</v>
      </c>
      <c r="M3013" t="str">
        <f>_xlfn.XLOOKUP(L3013,Cinemas_data!$A$1:$A$49,Cinemas_data!$I$1:$I$49,"not Found")</f>
        <v>MovieMax City Centre</v>
      </c>
      <c r="N3013" t="str">
        <f>_xlfn.XLOOKUP(L3013,Cinemas_data!$A$1:$A$49,Cinemas_data!$C$1:$C$49,"not Found")</f>
        <v>Salem</v>
      </c>
      <c r="O3013">
        <f>_xlfn.XLOOKUP(A3013,Booking_data!$A$1:$A$6001,Booking_data!$H$1:$H$6001,"not found")</f>
        <v>3</v>
      </c>
      <c r="P3013">
        <f>_xlfn.XLOOKUP(A3013,Booking_data!$A$1:$A$6001,Booking_data!$I$1:$I$6001,"not Found")</f>
        <v>240</v>
      </c>
      <c r="Q3013">
        <f t="shared" si="237"/>
        <v>720</v>
      </c>
      <c r="R3013" t="str">
        <f>_xlfn.XLOOKUP(A3013,Booking_data!$A$1:$A$6001,Booking_data!$L$1:$L$6001,"Not Found")</f>
        <v>Credit Card</v>
      </c>
      <c r="S3013">
        <f>_xlfn.XLOOKUP(A3013,Booking_data!$A$1:$A$6001,Booking_data!$N$1:$N$6001,"not Found")</f>
        <v>24</v>
      </c>
      <c r="T3013" t="str">
        <f>_xlfn.XLOOKUP(A3013,Booking_data!$A$1:$A$6001,Booking_data!$O$1:$O$6001,"Not Found")</f>
        <v>Other</v>
      </c>
      <c r="U3013" t="str">
        <f t="shared" si="238"/>
        <v>Youngster</v>
      </c>
      <c r="V3013" t="str">
        <f t="shared" si="239"/>
        <v>Medium Booking</v>
      </c>
    </row>
    <row r="3014" spans="1:22" x14ac:dyDescent="0.25">
      <c r="A3014" t="s">
        <v>3245</v>
      </c>
      <c r="B3014" s="1">
        <v>46084</v>
      </c>
      <c r="C3014" s="1">
        <v>46031</v>
      </c>
      <c r="D3014" s="9">
        <v>0.39583333333333331</v>
      </c>
      <c r="E3014" t="str">
        <f t="shared" si="235"/>
        <v>Weekday</v>
      </c>
      <c r="F3014" t="str">
        <f t="shared" si="236"/>
        <v>Mar</v>
      </c>
      <c r="G3014" t="str">
        <f>_xlfn.XLOOKUP(A3014,Booking_data!$A$1:$A$6001,Booking_data!$D$1:$D$6001,"not found")</f>
        <v>M034</v>
      </c>
      <c r="H3014" t="str">
        <f>_xlfn.XLOOKUP(G3014,Movies_data!$A$1:$A$41,Movies_data!$B$1:$B$41,"not found")</f>
        <v>Manjummel Boys</v>
      </c>
      <c r="I3014" t="str">
        <f>_xlfn.XLOOKUP(G3014,Movies_data!$A$1:$A$41,Movies_data!$D$1:$D$41,"not found")</f>
        <v>Adventure</v>
      </c>
      <c r="J3014" t="str">
        <f>_xlfn.XLOOKUP(G3014,Movies_data!$A$1:$A$41,Movies_data!$C$1:$C$41,"not found")</f>
        <v>Malayalam</v>
      </c>
      <c r="K3014">
        <f>_xlfn.XLOOKUP(G3014,Movies_data!$A$1:$A$41,Movies_data!$H$1:$H$41,"Not Found")</f>
        <v>8.3000000000000007</v>
      </c>
      <c r="L3014" t="str">
        <f>_xlfn.XLOOKUP(A3014,Booking_data!$A$1:$A$6001,Booking_data!$E$1:$E$6001,"not Found")</f>
        <v>C071</v>
      </c>
      <c r="M3014" t="str">
        <f>_xlfn.XLOOKUP(L3014,Cinemas_data!$A$1:$A$49,Cinemas_data!$I$1:$I$49,"not Found")</f>
        <v>PVR City Centre</v>
      </c>
      <c r="N3014" t="str">
        <f>_xlfn.XLOOKUP(L3014,Cinemas_data!$A$1:$A$49,Cinemas_data!$C$1:$C$49,"not Found")</f>
        <v>Hyderabad</v>
      </c>
      <c r="O3014">
        <f>_xlfn.XLOOKUP(A3014,Booking_data!$A$1:$A$6001,Booking_data!$H$1:$H$6001,"not found")</f>
        <v>6</v>
      </c>
      <c r="P3014">
        <f>_xlfn.XLOOKUP(A3014,Booking_data!$A$1:$A$6001,Booking_data!$I$1:$I$6001,"not Found")</f>
        <v>180</v>
      </c>
      <c r="Q3014">
        <f t="shared" si="237"/>
        <v>1080</v>
      </c>
      <c r="R3014" t="str">
        <f>_xlfn.XLOOKUP(A3014,Booking_data!$A$1:$A$6001,Booking_data!$L$1:$L$6001,"Not Found")</f>
        <v>Credit Card</v>
      </c>
      <c r="S3014">
        <f>_xlfn.XLOOKUP(A3014,Booking_data!$A$1:$A$6001,Booking_data!$N$1:$N$6001,"not Found")</f>
        <v>56</v>
      </c>
      <c r="T3014" t="str">
        <f>_xlfn.XLOOKUP(A3014,Booking_data!$A$1:$A$6001,Booking_data!$O$1:$O$6001,"Not Found")</f>
        <v>Other</v>
      </c>
      <c r="U3014" t="str">
        <f t="shared" si="238"/>
        <v>Above 45</v>
      </c>
      <c r="V3014" t="str">
        <f t="shared" si="239"/>
        <v>High Booking</v>
      </c>
    </row>
    <row r="3015" spans="1:22" x14ac:dyDescent="0.25">
      <c r="A3015" t="s">
        <v>3246</v>
      </c>
      <c r="B3015" s="1">
        <v>46084</v>
      </c>
      <c r="C3015" s="1">
        <v>46153</v>
      </c>
      <c r="D3015" s="9">
        <v>0.64583333333333337</v>
      </c>
      <c r="E3015" t="str">
        <f t="shared" si="235"/>
        <v>Weekday</v>
      </c>
      <c r="F3015" t="str">
        <f t="shared" si="236"/>
        <v>Mar</v>
      </c>
      <c r="G3015" t="str">
        <f>_xlfn.XLOOKUP(A3015,Booking_data!$A$1:$A$6001,Booking_data!$D$1:$D$6001,"not found")</f>
        <v>M014</v>
      </c>
      <c r="H3015" t="str">
        <f>_xlfn.XLOOKUP(G3015,Movies_data!$A$1:$A$41,Movies_data!$B$1:$B$41,"not found")</f>
        <v>Hi Nanna</v>
      </c>
      <c r="I3015" t="str">
        <f>_xlfn.XLOOKUP(G3015,Movies_data!$A$1:$A$41,Movies_data!$D$1:$D$41,"not found")</f>
        <v>Romance</v>
      </c>
      <c r="J3015" t="str">
        <f>_xlfn.XLOOKUP(G3015,Movies_data!$A$1:$A$41,Movies_data!$C$1:$C$41,"not found")</f>
        <v>Telugu</v>
      </c>
      <c r="K3015">
        <f>_xlfn.XLOOKUP(G3015,Movies_data!$A$1:$A$41,Movies_data!$H$1:$H$41,"Not Found")</f>
        <v>8</v>
      </c>
      <c r="L3015" t="str">
        <f>_xlfn.XLOOKUP(A3015,Booking_data!$A$1:$A$6001,Booking_data!$E$1:$E$6001,"not Found")</f>
        <v>C033</v>
      </c>
      <c r="M3015" t="str">
        <f>_xlfn.XLOOKUP(L3015,Cinemas_data!$A$1:$A$49,Cinemas_data!$I$1:$I$49,"not Found")</f>
        <v>Asian Cinemas Forum Mall</v>
      </c>
      <c r="N3015" t="str">
        <f>_xlfn.XLOOKUP(L3015,Cinemas_data!$A$1:$A$49,Cinemas_data!$C$1:$C$49,"not Found")</f>
        <v>Madurai</v>
      </c>
      <c r="O3015">
        <f>_xlfn.XLOOKUP(A3015,Booking_data!$A$1:$A$6001,Booking_data!$H$1:$H$6001,"not found")</f>
        <v>4</v>
      </c>
      <c r="P3015">
        <f>_xlfn.XLOOKUP(A3015,Booking_data!$A$1:$A$6001,Booking_data!$I$1:$I$6001,"not Found")</f>
        <v>180</v>
      </c>
      <c r="Q3015">
        <f t="shared" si="237"/>
        <v>720</v>
      </c>
      <c r="R3015" t="str">
        <f>_xlfn.XLOOKUP(A3015,Booking_data!$A$1:$A$6001,Booking_data!$L$1:$L$6001,"Not Found")</f>
        <v>UPI</v>
      </c>
      <c r="S3015">
        <f>_xlfn.XLOOKUP(A3015,Booking_data!$A$1:$A$6001,Booking_data!$N$1:$N$6001,"not Found")</f>
        <v>40</v>
      </c>
      <c r="T3015" t="str">
        <f>_xlfn.XLOOKUP(A3015,Booking_data!$A$1:$A$6001,Booking_data!$O$1:$O$6001,"Not Found")</f>
        <v>Female</v>
      </c>
      <c r="U3015" t="str">
        <f t="shared" si="238"/>
        <v>Middle Age</v>
      </c>
      <c r="V3015" t="str">
        <f t="shared" si="239"/>
        <v>Medium Booking</v>
      </c>
    </row>
    <row r="3016" spans="1:22" x14ac:dyDescent="0.25">
      <c r="A3016" t="s">
        <v>3247</v>
      </c>
      <c r="B3016" s="1">
        <v>46084</v>
      </c>
      <c r="C3016" s="1">
        <v>46171</v>
      </c>
      <c r="D3016" s="9">
        <v>0.64583333333333337</v>
      </c>
      <c r="E3016" t="str">
        <f t="shared" si="235"/>
        <v>Weekday</v>
      </c>
      <c r="F3016" t="str">
        <f t="shared" si="236"/>
        <v>Mar</v>
      </c>
      <c r="G3016" t="str">
        <f>_xlfn.XLOOKUP(A3016,Booking_data!$A$1:$A$6001,Booking_data!$D$1:$D$6001,"not found")</f>
        <v>M008</v>
      </c>
      <c r="H3016" t="str">
        <f>_xlfn.XLOOKUP(G3016,Movies_data!$A$1:$A$41,Movies_data!$B$1:$B$41,"not found")</f>
        <v>Love Today</v>
      </c>
      <c r="I3016" t="str">
        <f>_xlfn.XLOOKUP(G3016,Movies_data!$A$1:$A$41,Movies_data!$D$1:$D$41,"not found")</f>
        <v>Romance</v>
      </c>
      <c r="J3016" t="str">
        <f>_xlfn.XLOOKUP(G3016,Movies_data!$A$1:$A$41,Movies_data!$C$1:$C$41,"not found")</f>
        <v>Tamil</v>
      </c>
      <c r="K3016">
        <f>_xlfn.XLOOKUP(G3016,Movies_data!$A$1:$A$41,Movies_data!$H$1:$H$41,"Not Found")</f>
        <v>7.4</v>
      </c>
      <c r="L3016" t="str">
        <f>_xlfn.XLOOKUP(A3016,Booking_data!$A$1:$A$6001,Booking_data!$E$1:$E$6001,"not Found")</f>
        <v>C072</v>
      </c>
      <c r="M3016" t="str">
        <f>_xlfn.XLOOKUP(L3016,Cinemas_data!$A$1:$A$49,Cinemas_data!$I$1:$I$49,"not Found")</f>
        <v>INOX Grand Mall</v>
      </c>
      <c r="N3016" t="str">
        <f>_xlfn.XLOOKUP(L3016,Cinemas_data!$A$1:$A$49,Cinemas_data!$C$1:$C$49,"not Found")</f>
        <v>Hyderabad</v>
      </c>
      <c r="O3016">
        <f>_xlfn.XLOOKUP(A3016,Booking_data!$A$1:$A$6001,Booking_data!$H$1:$H$6001,"not found")</f>
        <v>2</v>
      </c>
      <c r="P3016">
        <f>_xlfn.XLOOKUP(A3016,Booking_data!$A$1:$A$6001,Booking_data!$I$1:$I$6001,"not Found")</f>
        <v>280</v>
      </c>
      <c r="Q3016">
        <f t="shared" si="237"/>
        <v>560</v>
      </c>
      <c r="R3016" t="str">
        <f>_xlfn.XLOOKUP(A3016,Booking_data!$A$1:$A$6001,Booking_data!$L$1:$L$6001,"Not Found")</f>
        <v>Net Banking</v>
      </c>
      <c r="S3016">
        <f>_xlfn.XLOOKUP(A3016,Booking_data!$A$1:$A$6001,Booking_data!$N$1:$N$6001,"not Found")</f>
        <v>21</v>
      </c>
      <c r="T3016" t="str">
        <f>_xlfn.XLOOKUP(A3016,Booking_data!$A$1:$A$6001,Booking_data!$O$1:$O$6001,"Not Found")</f>
        <v>Other</v>
      </c>
      <c r="U3016" t="str">
        <f t="shared" si="238"/>
        <v>Youngster</v>
      </c>
      <c r="V3016" t="str">
        <f t="shared" si="239"/>
        <v>Low Booking</v>
      </c>
    </row>
    <row r="3017" spans="1:22" x14ac:dyDescent="0.25">
      <c r="A3017" t="s">
        <v>3248</v>
      </c>
      <c r="B3017" s="1">
        <v>46084</v>
      </c>
      <c r="C3017" s="1">
        <v>46190</v>
      </c>
      <c r="D3017" s="9">
        <v>0.39583333333333331</v>
      </c>
      <c r="E3017" t="str">
        <f t="shared" si="235"/>
        <v>Weekday</v>
      </c>
      <c r="F3017" t="str">
        <f t="shared" si="236"/>
        <v>Mar</v>
      </c>
      <c r="G3017" t="str">
        <f>_xlfn.XLOOKUP(A3017,Booking_data!$A$1:$A$6001,Booking_data!$D$1:$D$6001,"not found")</f>
        <v>M025</v>
      </c>
      <c r="H3017" t="str">
        <f>_xlfn.XLOOKUP(G3017,Movies_data!$A$1:$A$41,Movies_data!$B$1:$B$41,"not found")</f>
        <v>Rocky Aur Rani Kii Prem Kahaani</v>
      </c>
      <c r="I3017" t="str">
        <f>_xlfn.XLOOKUP(G3017,Movies_data!$A$1:$A$41,Movies_data!$D$1:$D$41,"not found")</f>
        <v>Romance</v>
      </c>
      <c r="J3017" t="str">
        <f>_xlfn.XLOOKUP(G3017,Movies_data!$A$1:$A$41,Movies_data!$C$1:$C$41,"not found")</f>
        <v>Hindi</v>
      </c>
      <c r="K3017">
        <f>_xlfn.XLOOKUP(G3017,Movies_data!$A$1:$A$41,Movies_data!$H$1:$H$41,"Not Found")</f>
        <v>6.8</v>
      </c>
      <c r="L3017" t="str">
        <f>_xlfn.XLOOKUP(A3017,Booking_data!$A$1:$A$6001,Booking_data!$E$1:$E$6001,"not Found")</f>
        <v>C101</v>
      </c>
      <c r="M3017" t="str">
        <f>_xlfn.XLOOKUP(L3017,Cinemas_data!$A$1:$A$49,Cinemas_data!$I$1:$I$49,"not Found")</f>
        <v>Miraj Cinemas City Centre</v>
      </c>
      <c r="N3017" t="str">
        <f>_xlfn.XLOOKUP(L3017,Cinemas_data!$A$1:$A$49,Cinemas_data!$C$1:$C$49,"not Found")</f>
        <v>Pune</v>
      </c>
      <c r="O3017">
        <f>_xlfn.XLOOKUP(A3017,Booking_data!$A$1:$A$6001,Booking_data!$H$1:$H$6001,"not found")</f>
        <v>1</v>
      </c>
      <c r="P3017">
        <f>_xlfn.XLOOKUP(A3017,Booking_data!$A$1:$A$6001,Booking_data!$I$1:$I$6001,"not Found")</f>
        <v>360</v>
      </c>
      <c r="Q3017">
        <f t="shared" si="237"/>
        <v>360</v>
      </c>
      <c r="R3017" t="str">
        <f>_xlfn.XLOOKUP(A3017,Booking_data!$A$1:$A$6001,Booking_data!$L$1:$L$6001,"Not Found")</f>
        <v>Net Banking</v>
      </c>
      <c r="S3017">
        <f>_xlfn.XLOOKUP(A3017,Booking_data!$A$1:$A$6001,Booking_data!$N$1:$N$6001,"not Found")</f>
        <v>40</v>
      </c>
      <c r="T3017" t="str">
        <f>_xlfn.XLOOKUP(A3017,Booking_data!$A$1:$A$6001,Booking_data!$O$1:$O$6001,"Not Found")</f>
        <v>Male</v>
      </c>
      <c r="U3017" t="str">
        <f t="shared" si="238"/>
        <v>Middle Age</v>
      </c>
      <c r="V3017" t="str">
        <f t="shared" si="239"/>
        <v>Low Booking</v>
      </c>
    </row>
    <row r="3018" spans="1:22" x14ac:dyDescent="0.25">
      <c r="A3018" t="s">
        <v>3249</v>
      </c>
      <c r="B3018" s="1">
        <v>46084</v>
      </c>
      <c r="C3018" s="1">
        <v>46088</v>
      </c>
      <c r="D3018" s="9">
        <v>0.9375</v>
      </c>
      <c r="E3018" t="str">
        <f t="shared" si="235"/>
        <v>Weekday</v>
      </c>
      <c r="F3018" t="str">
        <f t="shared" si="236"/>
        <v>Mar</v>
      </c>
      <c r="G3018" t="str">
        <f>_xlfn.XLOOKUP(A3018,Booking_data!$A$1:$A$6001,Booking_data!$D$1:$D$6001,"not found")</f>
        <v>M026</v>
      </c>
      <c r="H3018" t="str">
        <f>_xlfn.XLOOKUP(G3018,Movies_data!$A$1:$A$41,Movies_data!$B$1:$B$41,"not found")</f>
        <v>Drishyam 2</v>
      </c>
      <c r="I3018" t="str">
        <f>_xlfn.XLOOKUP(G3018,Movies_data!$A$1:$A$41,Movies_data!$D$1:$D$41,"not found")</f>
        <v>Thriller</v>
      </c>
      <c r="J3018" t="str">
        <f>_xlfn.XLOOKUP(G3018,Movies_data!$A$1:$A$41,Movies_data!$C$1:$C$41,"not found")</f>
        <v>Hindi</v>
      </c>
      <c r="K3018">
        <f>_xlfn.XLOOKUP(G3018,Movies_data!$A$1:$A$41,Movies_data!$H$1:$H$41,"Not Found")</f>
        <v>8.1999999999999993</v>
      </c>
      <c r="L3018" t="str">
        <f>_xlfn.XLOOKUP(A3018,Booking_data!$A$1:$A$6001,Booking_data!$E$1:$E$6001,"not Found")</f>
        <v>C111</v>
      </c>
      <c r="M3018" t="str">
        <f>_xlfn.XLOOKUP(L3018,Cinemas_data!$A$1:$A$49,Cinemas_data!$I$1:$I$49,"not Found")</f>
        <v>Mukta A2 Cinemas City Centre</v>
      </c>
      <c r="N3018" t="str">
        <f>_xlfn.XLOOKUP(L3018,Cinemas_data!$A$1:$A$49,Cinemas_data!$C$1:$C$49,"not Found")</f>
        <v>Delhi</v>
      </c>
      <c r="O3018">
        <f>_xlfn.XLOOKUP(A3018,Booking_data!$A$1:$A$6001,Booking_data!$H$1:$H$6001,"not found")</f>
        <v>1</v>
      </c>
      <c r="P3018">
        <f>_xlfn.XLOOKUP(A3018,Booking_data!$A$1:$A$6001,Booking_data!$I$1:$I$6001,"not Found")</f>
        <v>180</v>
      </c>
      <c r="Q3018">
        <f t="shared" si="237"/>
        <v>180</v>
      </c>
      <c r="R3018" t="str">
        <f>_xlfn.XLOOKUP(A3018,Booking_data!$A$1:$A$6001,Booking_data!$L$1:$L$6001,"Not Found")</f>
        <v>Net Banking</v>
      </c>
      <c r="S3018">
        <f>_xlfn.XLOOKUP(A3018,Booking_data!$A$1:$A$6001,Booking_data!$N$1:$N$6001,"not Found")</f>
        <v>21</v>
      </c>
      <c r="T3018" t="str">
        <f>_xlfn.XLOOKUP(A3018,Booking_data!$A$1:$A$6001,Booking_data!$O$1:$O$6001,"Not Found")</f>
        <v>Female</v>
      </c>
      <c r="U3018" t="str">
        <f t="shared" si="238"/>
        <v>Youngster</v>
      </c>
      <c r="V3018" t="str">
        <f t="shared" si="239"/>
        <v>Low Booking</v>
      </c>
    </row>
    <row r="3019" spans="1:22" x14ac:dyDescent="0.25">
      <c r="A3019" t="s">
        <v>3250</v>
      </c>
      <c r="B3019" s="1">
        <v>46084</v>
      </c>
      <c r="C3019" s="1">
        <v>46131</v>
      </c>
      <c r="D3019" s="9">
        <v>0.9375</v>
      </c>
      <c r="E3019" t="str">
        <f t="shared" si="235"/>
        <v>Weekday</v>
      </c>
      <c r="F3019" t="str">
        <f t="shared" si="236"/>
        <v>Mar</v>
      </c>
      <c r="G3019" t="str">
        <f>_xlfn.XLOOKUP(A3019,Booking_data!$A$1:$A$6001,Booking_data!$D$1:$D$6001,"not found")</f>
        <v>M008</v>
      </c>
      <c r="H3019" t="str">
        <f>_xlfn.XLOOKUP(G3019,Movies_data!$A$1:$A$41,Movies_data!$B$1:$B$41,"not found")</f>
        <v>Love Today</v>
      </c>
      <c r="I3019" t="str">
        <f>_xlfn.XLOOKUP(G3019,Movies_data!$A$1:$A$41,Movies_data!$D$1:$D$41,"not found")</f>
        <v>Romance</v>
      </c>
      <c r="J3019" t="str">
        <f>_xlfn.XLOOKUP(G3019,Movies_data!$A$1:$A$41,Movies_data!$C$1:$C$41,"not found")</f>
        <v>Tamil</v>
      </c>
      <c r="K3019">
        <f>_xlfn.XLOOKUP(G3019,Movies_data!$A$1:$A$41,Movies_data!$H$1:$H$41,"Not Found")</f>
        <v>7.4</v>
      </c>
      <c r="L3019" t="str">
        <f>_xlfn.XLOOKUP(A3019,Booking_data!$A$1:$A$6001,Booking_data!$E$1:$E$6001,"not Found")</f>
        <v>C011</v>
      </c>
      <c r="M3019" t="str">
        <f>_xlfn.XLOOKUP(L3019,Cinemas_data!$A$1:$A$49,Cinemas_data!$I$1:$I$49,"not Found")</f>
        <v>Cinepolis City Centre</v>
      </c>
      <c r="N3019" t="str">
        <f>_xlfn.XLOOKUP(L3019,Cinemas_data!$A$1:$A$49,Cinemas_data!$C$1:$C$49,"not Found")</f>
        <v>Chennai</v>
      </c>
      <c r="O3019">
        <f>_xlfn.XLOOKUP(A3019,Booking_data!$A$1:$A$6001,Booking_data!$H$1:$H$6001,"not found")</f>
        <v>2</v>
      </c>
      <c r="P3019">
        <f>_xlfn.XLOOKUP(A3019,Booking_data!$A$1:$A$6001,Booking_data!$I$1:$I$6001,"not Found")</f>
        <v>240</v>
      </c>
      <c r="Q3019">
        <f t="shared" si="237"/>
        <v>480</v>
      </c>
      <c r="R3019" t="str">
        <f>_xlfn.XLOOKUP(A3019,Booking_data!$A$1:$A$6001,Booking_data!$L$1:$L$6001,"Not Found")</f>
        <v>Net Banking</v>
      </c>
      <c r="S3019">
        <f>_xlfn.XLOOKUP(A3019,Booking_data!$A$1:$A$6001,Booking_data!$N$1:$N$6001,"not Found")</f>
        <v>58</v>
      </c>
      <c r="T3019" t="str">
        <f>_xlfn.XLOOKUP(A3019,Booking_data!$A$1:$A$6001,Booking_data!$O$1:$O$6001,"Not Found")</f>
        <v>Other</v>
      </c>
      <c r="U3019" t="str">
        <f t="shared" si="238"/>
        <v>Above 45</v>
      </c>
      <c r="V3019" t="str">
        <f t="shared" si="239"/>
        <v>Low Booking</v>
      </c>
    </row>
    <row r="3020" spans="1:22" x14ac:dyDescent="0.25">
      <c r="A3020" t="s">
        <v>3251</v>
      </c>
      <c r="B3020" s="1">
        <v>46084</v>
      </c>
      <c r="C3020" s="1">
        <v>46084</v>
      </c>
      <c r="D3020" s="9">
        <v>0.39583333333333331</v>
      </c>
      <c r="E3020" t="str">
        <f t="shared" si="235"/>
        <v>Weekday</v>
      </c>
      <c r="F3020" t="str">
        <f t="shared" si="236"/>
        <v>Mar</v>
      </c>
      <c r="G3020" t="str">
        <f>_xlfn.XLOOKUP(A3020,Booking_data!$A$1:$A$6001,Booking_data!$D$1:$D$6001,"not found")</f>
        <v>M006</v>
      </c>
      <c r="H3020" t="str">
        <f>_xlfn.XLOOKUP(G3020,Movies_data!$A$1:$A$41,Movies_data!$B$1:$B$41,"not found")</f>
        <v>Maamannan</v>
      </c>
      <c r="I3020" t="str">
        <f>_xlfn.XLOOKUP(G3020,Movies_data!$A$1:$A$41,Movies_data!$D$1:$D$41,"not found")</f>
        <v>Drama</v>
      </c>
      <c r="J3020" t="str">
        <f>_xlfn.XLOOKUP(G3020,Movies_data!$A$1:$A$41,Movies_data!$C$1:$C$41,"not found")</f>
        <v>Tamil</v>
      </c>
      <c r="K3020">
        <f>_xlfn.XLOOKUP(G3020,Movies_data!$A$1:$A$41,Movies_data!$H$1:$H$41,"Not Found")</f>
        <v>7.3</v>
      </c>
      <c r="L3020" t="str">
        <f>_xlfn.XLOOKUP(A3020,Booking_data!$A$1:$A$6001,Booking_data!$E$1:$E$6001,"not Found")</f>
        <v>C042</v>
      </c>
      <c r="M3020" t="str">
        <f>_xlfn.XLOOKUP(L3020,Cinemas_data!$A$1:$A$49,Cinemas_data!$I$1:$I$49,"not Found")</f>
        <v>Asian Cinemas Grand Mall</v>
      </c>
      <c r="N3020" t="str">
        <f>_xlfn.XLOOKUP(L3020,Cinemas_data!$A$1:$A$49,Cinemas_data!$C$1:$C$49,"not Found")</f>
        <v>Salem</v>
      </c>
      <c r="O3020">
        <f>_xlfn.XLOOKUP(A3020,Booking_data!$A$1:$A$6001,Booking_data!$H$1:$H$6001,"not found")</f>
        <v>4</v>
      </c>
      <c r="P3020">
        <f>_xlfn.XLOOKUP(A3020,Booking_data!$A$1:$A$6001,Booking_data!$I$1:$I$6001,"not Found")</f>
        <v>460</v>
      </c>
      <c r="Q3020">
        <f t="shared" si="237"/>
        <v>1840</v>
      </c>
      <c r="R3020" t="str">
        <f>_xlfn.XLOOKUP(A3020,Booking_data!$A$1:$A$6001,Booking_data!$L$1:$L$6001,"Not Found")</f>
        <v>Wallet</v>
      </c>
      <c r="S3020">
        <f>_xlfn.XLOOKUP(A3020,Booking_data!$A$1:$A$6001,Booking_data!$N$1:$N$6001,"not Found")</f>
        <v>60</v>
      </c>
      <c r="T3020" t="str">
        <f>_xlfn.XLOOKUP(A3020,Booking_data!$A$1:$A$6001,Booking_data!$O$1:$O$6001,"Not Found")</f>
        <v>Male</v>
      </c>
      <c r="U3020" t="str">
        <f t="shared" si="238"/>
        <v>Above 45</v>
      </c>
      <c r="V3020" t="str">
        <f t="shared" si="239"/>
        <v>Medium Booking</v>
      </c>
    </row>
    <row r="3021" spans="1:22" x14ac:dyDescent="0.25">
      <c r="A3021" t="s">
        <v>3252</v>
      </c>
      <c r="B3021" s="1">
        <v>46084</v>
      </c>
      <c r="C3021" s="1">
        <v>46155</v>
      </c>
      <c r="D3021" s="9">
        <v>0.88541666666666663</v>
      </c>
      <c r="E3021" t="str">
        <f t="shared" si="235"/>
        <v>Weekday</v>
      </c>
      <c r="F3021" t="str">
        <f t="shared" si="236"/>
        <v>Mar</v>
      </c>
      <c r="G3021" t="str">
        <f>_xlfn.XLOOKUP(A3021,Booking_data!$A$1:$A$6001,Booking_data!$D$1:$D$6001,"not found")</f>
        <v>M038</v>
      </c>
      <c r="H3021" t="str">
        <f>_xlfn.XLOOKUP(G3021,Movies_data!$A$1:$A$41,Movies_data!$B$1:$B$41,"not found")</f>
        <v>Barbie</v>
      </c>
      <c r="I3021" t="str">
        <f>_xlfn.XLOOKUP(G3021,Movies_data!$A$1:$A$41,Movies_data!$D$1:$D$41,"not found")</f>
        <v>Comedy</v>
      </c>
      <c r="J3021" t="str">
        <f>_xlfn.XLOOKUP(G3021,Movies_data!$A$1:$A$41,Movies_data!$C$1:$C$41,"not found")</f>
        <v>English</v>
      </c>
      <c r="K3021">
        <f>_xlfn.XLOOKUP(G3021,Movies_data!$A$1:$A$41,Movies_data!$H$1:$H$41,"Not Found")</f>
        <v>6.8</v>
      </c>
      <c r="L3021" t="str">
        <f>_xlfn.XLOOKUP(A3021,Booking_data!$A$1:$A$6001,Booking_data!$E$1:$E$6001,"not Found")</f>
        <v>C102</v>
      </c>
      <c r="M3021" t="str">
        <f>_xlfn.XLOOKUP(L3021,Cinemas_data!$A$1:$A$49,Cinemas_data!$I$1:$I$49,"not Found")</f>
        <v>Mukta A2 Cinemas Grand Mall</v>
      </c>
      <c r="N3021" t="str">
        <f>_xlfn.XLOOKUP(L3021,Cinemas_data!$A$1:$A$49,Cinemas_data!$C$1:$C$49,"not Found")</f>
        <v>Pune</v>
      </c>
      <c r="O3021">
        <f>_xlfn.XLOOKUP(A3021,Booking_data!$A$1:$A$6001,Booking_data!$H$1:$H$6001,"not found")</f>
        <v>2</v>
      </c>
      <c r="P3021">
        <f>_xlfn.XLOOKUP(A3021,Booking_data!$A$1:$A$6001,Booking_data!$I$1:$I$6001,"not Found")</f>
        <v>220</v>
      </c>
      <c r="Q3021">
        <f t="shared" si="237"/>
        <v>440</v>
      </c>
      <c r="R3021" t="str">
        <f>_xlfn.XLOOKUP(A3021,Booking_data!$A$1:$A$6001,Booking_data!$L$1:$L$6001,"Not Found")</f>
        <v>Net Banking</v>
      </c>
      <c r="S3021">
        <f>_xlfn.XLOOKUP(A3021,Booking_data!$A$1:$A$6001,Booking_data!$N$1:$N$6001,"not Found")</f>
        <v>46</v>
      </c>
      <c r="T3021" t="str">
        <f>_xlfn.XLOOKUP(A3021,Booking_data!$A$1:$A$6001,Booking_data!$O$1:$O$6001,"Not Found")</f>
        <v>Female</v>
      </c>
      <c r="U3021" t="str">
        <f t="shared" si="238"/>
        <v>Above 45</v>
      </c>
      <c r="V3021" t="str">
        <f t="shared" si="239"/>
        <v>Low Booking</v>
      </c>
    </row>
    <row r="3022" spans="1:22" x14ac:dyDescent="0.25">
      <c r="A3022" t="s">
        <v>3253</v>
      </c>
      <c r="B3022" s="1">
        <v>46084</v>
      </c>
      <c r="C3022" s="1">
        <v>46113</v>
      </c>
      <c r="D3022" s="9">
        <v>0.9375</v>
      </c>
      <c r="E3022" t="str">
        <f t="shared" si="235"/>
        <v>Weekday</v>
      </c>
      <c r="F3022" t="str">
        <f t="shared" si="236"/>
        <v>Mar</v>
      </c>
      <c r="G3022" t="str">
        <f>_xlfn.XLOOKUP(A3022,Booking_data!$A$1:$A$6001,Booking_data!$D$1:$D$6001,"not found")</f>
        <v>M004</v>
      </c>
      <c r="H3022" t="str">
        <f>_xlfn.XLOOKUP(G3022,Movies_data!$A$1:$A$41,Movies_data!$B$1:$B$41,"not found")</f>
        <v>Ponniyin Selvan I</v>
      </c>
      <c r="I3022" t="str">
        <f>_xlfn.XLOOKUP(G3022,Movies_data!$A$1:$A$41,Movies_data!$D$1:$D$41,"not found")</f>
        <v>Drama</v>
      </c>
      <c r="J3022" t="str">
        <f>_xlfn.XLOOKUP(G3022,Movies_data!$A$1:$A$41,Movies_data!$C$1:$C$41,"not found")</f>
        <v>Tamil</v>
      </c>
      <c r="K3022">
        <f>_xlfn.XLOOKUP(G3022,Movies_data!$A$1:$A$41,Movies_data!$H$1:$H$41,"Not Found")</f>
        <v>7.6</v>
      </c>
      <c r="L3022" t="str">
        <f>_xlfn.XLOOKUP(A3022,Booking_data!$A$1:$A$6001,Booking_data!$E$1:$E$6001,"not Found")</f>
        <v>C032</v>
      </c>
      <c r="M3022" t="str">
        <f>_xlfn.XLOOKUP(L3022,Cinemas_data!$A$1:$A$49,Cinemas_data!$I$1:$I$49,"not Found")</f>
        <v>MovieMax Grand Mall</v>
      </c>
      <c r="N3022" t="str">
        <f>_xlfn.XLOOKUP(L3022,Cinemas_data!$A$1:$A$49,Cinemas_data!$C$1:$C$49,"not Found")</f>
        <v>Madurai</v>
      </c>
      <c r="O3022">
        <f>_xlfn.XLOOKUP(A3022,Booking_data!$A$1:$A$6001,Booking_data!$H$1:$H$6001,"not found")</f>
        <v>1</v>
      </c>
      <c r="P3022">
        <f>_xlfn.XLOOKUP(A3022,Booking_data!$A$1:$A$6001,Booking_data!$I$1:$I$6001,"not Found")</f>
        <v>160</v>
      </c>
      <c r="Q3022">
        <f t="shared" si="237"/>
        <v>160</v>
      </c>
      <c r="R3022" t="str">
        <f>_xlfn.XLOOKUP(A3022,Booking_data!$A$1:$A$6001,Booking_data!$L$1:$L$6001,"Not Found")</f>
        <v>Net Banking</v>
      </c>
      <c r="S3022">
        <f>_xlfn.XLOOKUP(A3022,Booking_data!$A$1:$A$6001,Booking_data!$N$1:$N$6001,"not Found")</f>
        <v>40</v>
      </c>
      <c r="T3022" t="str">
        <f>_xlfn.XLOOKUP(A3022,Booking_data!$A$1:$A$6001,Booking_data!$O$1:$O$6001,"Not Found")</f>
        <v>Male</v>
      </c>
      <c r="U3022" t="str">
        <f t="shared" si="238"/>
        <v>Middle Age</v>
      </c>
      <c r="V3022" t="str">
        <f t="shared" si="239"/>
        <v>Low Booking</v>
      </c>
    </row>
    <row r="3023" spans="1:22" x14ac:dyDescent="0.25">
      <c r="A3023" t="s">
        <v>3254</v>
      </c>
      <c r="B3023" s="1">
        <v>46084</v>
      </c>
      <c r="C3023" s="1">
        <v>46068</v>
      </c>
      <c r="D3023" s="9">
        <v>0.53125</v>
      </c>
      <c r="E3023" t="str">
        <f t="shared" si="235"/>
        <v>Weekday</v>
      </c>
      <c r="F3023" t="str">
        <f t="shared" si="236"/>
        <v>Mar</v>
      </c>
      <c r="G3023" t="str">
        <f>_xlfn.XLOOKUP(A3023,Booking_data!$A$1:$A$6001,Booking_data!$D$1:$D$6001,"not found")</f>
        <v>M001</v>
      </c>
      <c r="H3023" t="str">
        <f>_xlfn.XLOOKUP(G3023,Movies_data!$A$1:$A$41,Movies_data!$B$1:$B$41,"not found")</f>
        <v>Leo</v>
      </c>
      <c r="I3023" t="str">
        <f>_xlfn.XLOOKUP(G3023,Movies_data!$A$1:$A$41,Movies_data!$D$1:$D$41,"not found")</f>
        <v>Action</v>
      </c>
      <c r="J3023" t="str">
        <f>_xlfn.XLOOKUP(G3023,Movies_data!$A$1:$A$41,Movies_data!$C$1:$C$41,"not found")</f>
        <v>Tamil</v>
      </c>
      <c r="K3023">
        <f>_xlfn.XLOOKUP(G3023,Movies_data!$A$1:$A$41,Movies_data!$H$1:$H$41,"Not Found")</f>
        <v>8</v>
      </c>
      <c r="L3023" t="str">
        <f>_xlfn.XLOOKUP(A3023,Booking_data!$A$1:$A$6001,Booking_data!$E$1:$E$6001,"not Found")</f>
        <v>C092</v>
      </c>
      <c r="M3023" t="str">
        <f>_xlfn.XLOOKUP(L3023,Cinemas_data!$A$1:$A$49,Cinemas_data!$I$1:$I$49,"not Found")</f>
        <v>Miraj Cinemas Grand Mall</v>
      </c>
      <c r="N3023" t="str">
        <f>_xlfn.XLOOKUP(L3023,Cinemas_data!$A$1:$A$49,Cinemas_data!$C$1:$C$49,"not Found")</f>
        <v>Mumbai</v>
      </c>
      <c r="O3023">
        <f>_xlfn.XLOOKUP(A3023,Booking_data!$A$1:$A$6001,Booking_data!$H$1:$H$6001,"not found")</f>
        <v>3</v>
      </c>
      <c r="P3023">
        <f>_xlfn.XLOOKUP(A3023,Booking_data!$A$1:$A$6001,Booking_data!$I$1:$I$6001,"not Found")</f>
        <v>340</v>
      </c>
      <c r="Q3023">
        <f t="shared" si="237"/>
        <v>1020</v>
      </c>
      <c r="R3023" t="str">
        <f>_xlfn.XLOOKUP(A3023,Booking_data!$A$1:$A$6001,Booking_data!$L$1:$L$6001,"Not Found")</f>
        <v>Wallet</v>
      </c>
      <c r="S3023">
        <f>_xlfn.XLOOKUP(A3023,Booking_data!$A$1:$A$6001,Booking_data!$N$1:$N$6001,"not Found")</f>
        <v>26</v>
      </c>
      <c r="T3023" t="str">
        <f>_xlfn.XLOOKUP(A3023,Booking_data!$A$1:$A$6001,Booking_data!$O$1:$O$6001,"Not Found")</f>
        <v>Other</v>
      </c>
      <c r="U3023" t="str">
        <f t="shared" si="238"/>
        <v>Youngster</v>
      </c>
      <c r="V3023" t="str">
        <f t="shared" si="239"/>
        <v>Medium Booking</v>
      </c>
    </row>
    <row r="3024" spans="1:22" x14ac:dyDescent="0.25">
      <c r="A3024" t="s">
        <v>3255</v>
      </c>
      <c r="B3024" s="1">
        <v>46084</v>
      </c>
      <c r="C3024" s="1">
        <v>46192</v>
      </c>
      <c r="D3024" s="9">
        <v>0.77083333333333337</v>
      </c>
      <c r="E3024" t="str">
        <f t="shared" si="235"/>
        <v>Weekday</v>
      </c>
      <c r="F3024" t="str">
        <f t="shared" si="236"/>
        <v>Mar</v>
      </c>
      <c r="G3024" t="str">
        <f>_xlfn.XLOOKUP(A3024,Booking_data!$A$1:$A$6001,Booking_data!$D$1:$D$6001,"not found")</f>
        <v>M037</v>
      </c>
      <c r="H3024" t="str">
        <f>_xlfn.XLOOKUP(G3024,Movies_data!$A$1:$A$41,Movies_data!$B$1:$B$41,"not found")</f>
        <v>Oppenheimer</v>
      </c>
      <c r="I3024" t="str">
        <f>_xlfn.XLOOKUP(G3024,Movies_data!$A$1:$A$41,Movies_data!$D$1:$D$41,"not found")</f>
        <v>Biography</v>
      </c>
      <c r="J3024" t="str">
        <f>_xlfn.XLOOKUP(G3024,Movies_data!$A$1:$A$41,Movies_data!$C$1:$C$41,"not found")</f>
        <v>English</v>
      </c>
      <c r="K3024">
        <f>_xlfn.XLOOKUP(G3024,Movies_data!$A$1:$A$41,Movies_data!$H$1:$H$41,"Not Found")</f>
        <v>8.5</v>
      </c>
      <c r="L3024" t="str">
        <f>_xlfn.XLOOKUP(A3024,Booking_data!$A$1:$A$6001,Booking_data!$E$1:$E$6001,"not Found")</f>
        <v>C073</v>
      </c>
      <c r="M3024" t="str">
        <f>_xlfn.XLOOKUP(L3024,Cinemas_data!$A$1:$A$49,Cinemas_data!$I$1:$I$49,"not Found")</f>
        <v>Cinepolis Forum Mall</v>
      </c>
      <c r="N3024" t="str">
        <f>_xlfn.XLOOKUP(L3024,Cinemas_data!$A$1:$A$49,Cinemas_data!$C$1:$C$49,"not Found")</f>
        <v>Hyderabad</v>
      </c>
      <c r="O3024">
        <f>_xlfn.XLOOKUP(A3024,Booking_data!$A$1:$A$6001,Booking_data!$H$1:$H$6001,"not found")</f>
        <v>2</v>
      </c>
      <c r="P3024">
        <f>_xlfn.XLOOKUP(A3024,Booking_data!$A$1:$A$6001,Booking_data!$I$1:$I$6001,"not Found")</f>
        <v>420</v>
      </c>
      <c r="Q3024">
        <f t="shared" si="237"/>
        <v>840</v>
      </c>
      <c r="R3024" t="str">
        <f>_xlfn.XLOOKUP(A3024,Booking_data!$A$1:$A$6001,Booking_data!$L$1:$L$6001,"Not Found")</f>
        <v>UPI</v>
      </c>
      <c r="S3024">
        <f>_xlfn.XLOOKUP(A3024,Booking_data!$A$1:$A$6001,Booking_data!$N$1:$N$6001,"not Found")</f>
        <v>38</v>
      </c>
      <c r="T3024" t="str">
        <f>_xlfn.XLOOKUP(A3024,Booking_data!$A$1:$A$6001,Booking_data!$O$1:$O$6001,"Not Found")</f>
        <v>Female</v>
      </c>
      <c r="U3024" t="str">
        <f t="shared" si="238"/>
        <v>Middle Age</v>
      </c>
      <c r="V3024" t="str">
        <f t="shared" si="239"/>
        <v>Low Booking</v>
      </c>
    </row>
    <row r="3025" spans="1:22" x14ac:dyDescent="0.25">
      <c r="A3025" t="s">
        <v>3256</v>
      </c>
      <c r="B3025" s="1">
        <v>46084</v>
      </c>
      <c r="C3025" s="1">
        <v>46113</v>
      </c>
      <c r="D3025" s="9">
        <v>0.9375</v>
      </c>
      <c r="E3025" t="str">
        <f t="shared" si="235"/>
        <v>Weekday</v>
      </c>
      <c r="F3025" t="str">
        <f t="shared" si="236"/>
        <v>Mar</v>
      </c>
      <c r="G3025" t="str">
        <f>_xlfn.XLOOKUP(A3025,Booking_data!$A$1:$A$6001,Booking_data!$D$1:$D$6001,"not found")</f>
        <v>M002</v>
      </c>
      <c r="H3025" t="str">
        <f>_xlfn.XLOOKUP(G3025,Movies_data!$A$1:$A$41,Movies_data!$B$1:$B$41,"not found")</f>
        <v>Jailer</v>
      </c>
      <c r="I3025" t="str">
        <f>_xlfn.XLOOKUP(G3025,Movies_data!$A$1:$A$41,Movies_data!$D$1:$D$41,"not found")</f>
        <v>Action</v>
      </c>
      <c r="J3025" t="str">
        <f>_xlfn.XLOOKUP(G3025,Movies_data!$A$1:$A$41,Movies_data!$C$1:$C$41,"not found")</f>
        <v>Tamil</v>
      </c>
      <c r="K3025">
        <f>_xlfn.XLOOKUP(G3025,Movies_data!$A$1:$A$41,Movies_data!$H$1:$H$41,"Not Found")</f>
        <v>7.1</v>
      </c>
      <c r="L3025" t="str">
        <f>_xlfn.XLOOKUP(A3025,Booking_data!$A$1:$A$6001,Booking_data!$E$1:$E$6001,"not Found")</f>
        <v>C023</v>
      </c>
      <c r="M3025" t="str">
        <f>_xlfn.XLOOKUP(L3025,Cinemas_data!$A$1:$A$49,Cinemas_data!$I$1:$I$49,"not Found")</f>
        <v>MovieMax Forum Mall</v>
      </c>
      <c r="N3025" t="str">
        <f>_xlfn.XLOOKUP(L3025,Cinemas_data!$A$1:$A$49,Cinemas_data!$C$1:$C$49,"not Found")</f>
        <v>Coimbatore</v>
      </c>
      <c r="O3025">
        <f>_xlfn.XLOOKUP(A3025,Booking_data!$A$1:$A$6001,Booking_data!$H$1:$H$6001,"not found")</f>
        <v>4</v>
      </c>
      <c r="P3025">
        <f>_xlfn.XLOOKUP(A3025,Booking_data!$A$1:$A$6001,Booking_data!$I$1:$I$6001,"not Found")</f>
        <v>320</v>
      </c>
      <c r="Q3025">
        <f t="shared" si="237"/>
        <v>1280</v>
      </c>
      <c r="R3025" t="str">
        <f>_xlfn.XLOOKUP(A3025,Booking_data!$A$1:$A$6001,Booking_data!$L$1:$L$6001,"Not Found")</f>
        <v>UPI</v>
      </c>
      <c r="S3025">
        <f>_xlfn.XLOOKUP(A3025,Booking_data!$A$1:$A$6001,Booking_data!$N$1:$N$6001,"not Found")</f>
        <v>46</v>
      </c>
      <c r="T3025" t="str">
        <f>_xlfn.XLOOKUP(A3025,Booking_data!$A$1:$A$6001,Booking_data!$O$1:$O$6001,"Not Found")</f>
        <v>Other</v>
      </c>
      <c r="U3025" t="str">
        <f t="shared" si="238"/>
        <v>Above 45</v>
      </c>
      <c r="V3025" t="str">
        <f t="shared" si="239"/>
        <v>Medium Booking</v>
      </c>
    </row>
    <row r="3026" spans="1:22" x14ac:dyDescent="0.25">
      <c r="A3026" t="s">
        <v>3257</v>
      </c>
      <c r="B3026" s="1">
        <v>46084</v>
      </c>
      <c r="C3026" s="1">
        <v>46148</v>
      </c>
      <c r="D3026" s="9">
        <v>0.64583333333333337</v>
      </c>
      <c r="E3026" t="str">
        <f t="shared" si="235"/>
        <v>Weekday</v>
      </c>
      <c r="F3026" t="str">
        <f t="shared" si="236"/>
        <v>Mar</v>
      </c>
      <c r="G3026" t="str">
        <f>_xlfn.XLOOKUP(A3026,Booking_data!$A$1:$A$6001,Booking_data!$D$1:$D$6001,"not found")</f>
        <v>M020</v>
      </c>
      <c r="H3026" t="str">
        <f>_xlfn.XLOOKUP(G3026,Movies_data!$A$1:$A$41,Movies_data!$B$1:$B$41,"not found")</f>
        <v>Jawan</v>
      </c>
      <c r="I3026" t="str">
        <f>_xlfn.XLOOKUP(G3026,Movies_data!$A$1:$A$41,Movies_data!$D$1:$D$41,"not found")</f>
        <v>Action</v>
      </c>
      <c r="J3026" t="str">
        <f>_xlfn.XLOOKUP(G3026,Movies_data!$A$1:$A$41,Movies_data!$C$1:$C$41,"not found")</f>
        <v>Hindi</v>
      </c>
      <c r="K3026">
        <f>_xlfn.XLOOKUP(G3026,Movies_data!$A$1:$A$41,Movies_data!$H$1:$H$41,"Not Found")</f>
        <v>7</v>
      </c>
      <c r="L3026" t="str">
        <f>_xlfn.XLOOKUP(A3026,Booking_data!$A$1:$A$6001,Booking_data!$E$1:$E$6001,"not Found")</f>
        <v>C052</v>
      </c>
      <c r="M3026" t="str">
        <f>_xlfn.XLOOKUP(L3026,Cinemas_data!$A$1:$A$49,Cinemas_data!$I$1:$I$49,"not Found")</f>
        <v>City Pride Grand Mall</v>
      </c>
      <c r="N3026" t="str">
        <f>_xlfn.XLOOKUP(L3026,Cinemas_data!$A$1:$A$49,Cinemas_data!$C$1:$C$49,"not Found")</f>
        <v>Bengaluru</v>
      </c>
      <c r="O3026">
        <f>_xlfn.XLOOKUP(A3026,Booking_data!$A$1:$A$6001,Booking_data!$H$1:$H$6001,"not found")</f>
        <v>4</v>
      </c>
      <c r="P3026">
        <f>_xlfn.XLOOKUP(A3026,Booking_data!$A$1:$A$6001,Booking_data!$I$1:$I$6001,"not Found")</f>
        <v>200</v>
      </c>
      <c r="Q3026">
        <f t="shared" si="237"/>
        <v>800</v>
      </c>
      <c r="R3026" t="str">
        <f>_xlfn.XLOOKUP(A3026,Booking_data!$A$1:$A$6001,Booking_data!$L$1:$L$6001,"Not Found")</f>
        <v>Wallet</v>
      </c>
      <c r="S3026">
        <f>_xlfn.XLOOKUP(A3026,Booking_data!$A$1:$A$6001,Booking_data!$N$1:$N$6001,"not Found")</f>
        <v>35</v>
      </c>
      <c r="T3026" t="str">
        <f>_xlfn.XLOOKUP(A3026,Booking_data!$A$1:$A$6001,Booking_data!$O$1:$O$6001,"Not Found")</f>
        <v>Other</v>
      </c>
      <c r="U3026" t="str">
        <f t="shared" si="238"/>
        <v>Middle Age</v>
      </c>
      <c r="V3026" t="str">
        <f t="shared" si="239"/>
        <v>Medium Booking</v>
      </c>
    </row>
    <row r="3027" spans="1:22" x14ac:dyDescent="0.25">
      <c r="A3027" t="s">
        <v>3258</v>
      </c>
      <c r="B3027" s="1">
        <v>46084</v>
      </c>
      <c r="C3027" s="1">
        <v>46195</v>
      </c>
      <c r="D3027" s="9">
        <v>0.39583333333333331</v>
      </c>
      <c r="E3027" t="str">
        <f t="shared" si="235"/>
        <v>Weekday</v>
      </c>
      <c r="F3027" t="str">
        <f t="shared" si="236"/>
        <v>Mar</v>
      </c>
      <c r="G3027" t="str">
        <f>_xlfn.XLOOKUP(A3027,Booking_data!$A$1:$A$6001,Booking_data!$D$1:$D$6001,"not found")</f>
        <v>M022</v>
      </c>
      <c r="H3027" t="str">
        <f>_xlfn.XLOOKUP(G3027,Movies_data!$A$1:$A$41,Movies_data!$B$1:$B$41,"not found")</f>
        <v>12th Fail</v>
      </c>
      <c r="I3027" t="str">
        <f>_xlfn.XLOOKUP(G3027,Movies_data!$A$1:$A$41,Movies_data!$D$1:$D$41,"not found")</f>
        <v>Drama</v>
      </c>
      <c r="J3027" t="str">
        <f>_xlfn.XLOOKUP(G3027,Movies_data!$A$1:$A$41,Movies_data!$C$1:$C$41,"not found")</f>
        <v>Hindi</v>
      </c>
      <c r="K3027">
        <f>_xlfn.XLOOKUP(G3027,Movies_data!$A$1:$A$41,Movies_data!$H$1:$H$41,"Not Found")</f>
        <v>9</v>
      </c>
      <c r="L3027" t="str">
        <f>_xlfn.XLOOKUP(A3027,Booking_data!$A$1:$A$6001,Booking_data!$E$1:$E$6001,"not Found")</f>
        <v>C112</v>
      </c>
      <c r="M3027" t="str">
        <f>_xlfn.XLOOKUP(L3027,Cinemas_data!$A$1:$A$49,Cinemas_data!$I$1:$I$49,"not Found")</f>
        <v>MovieMax Grand Mall</v>
      </c>
      <c r="N3027" t="str">
        <f>_xlfn.XLOOKUP(L3027,Cinemas_data!$A$1:$A$49,Cinemas_data!$C$1:$C$49,"not Found")</f>
        <v>Delhi</v>
      </c>
      <c r="O3027">
        <f>_xlfn.XLOOKUP(A3027,Booking_data!$A$1:$A$6001,Booking_data!$H$1:$H$6001,"not found")</f>
        <v>4</v>
      </c>
      <c r="P3027">
        <f>_xlfn.XLOOKUP(A3027,Booking_data!$A$1:$A$6001,Booking_data!$I$1:$I$6001,"not Found")</f>
        <v>320</v>
      </c>
      <c r="Q3027">
        <f t="shared" si="237"/>
        <v>1280</v>
      </c>
      <c r="R3027" t="str">
        <f>_xlfn.XLOOKUP(A3027,Booking_data!$A$1:$A$6001,Booking_data!$L$1:$L$6001,"Not Found")</f>
        <v>Debit Card</v>
      </c>
      <c r="S3027">
        <f>_xlfn.XLOOKUP(A3027,Booking_data!$A$1:$A$6001,Booking_data!$N$1:$N$6001,"not Found")</f>
        <v>44</v>
      </c>
      <c r="T3027" t="str">
        <f>_xlfn.XLOOKUP(A3027,Booking_data!$A$1:$A$6001,Booking_data!$O$1:$O$6001,"Not Found")</f>
        <v>Other</v>
      </c>
      <c r="U3027" t="str">
        <f t="shared" si="238"/>
        <v>Middle Age</v>
      </c>
      <c r="V3027" t="str">
        <f t="shared" si="239"/>
        <v>Medium Booking</v>
      </c>
    </row>
    <row r="3028" spans="1:22" x14ac:dyDescent="0.25">
      <c r="A3028" t="s">
        <v>3259</v>
      </c>
      <c r="B3028" s="1">
        <v>46084</v>
      </c>
      <c r="C3028" s="1">
        <v>46047</v>
      </c>
      <c r="D3028" s="9">
        <v>0.9375</v>
      </c>
      <c r="E3028" t="str">
        <f t="shared" si="235"/>
        <v>Weekday</v>
      </c>
      <c r="F3028" t="str">
        <f t="shared" si="236"/>
        <v>Mar</v>
      </c>
      <c r="G3028" t="str">
        <f>_xlfn.XLOOKUP(A3028,Booking_data!$A$1:$A$6001,Booking_data!$D$1:$D$6001,"not found")</f>
        <v>M004</v>
      </c>
      <c r="H3028" t="str">
        <f>_xlfn.XLOOKUP(G3028,Movies_data!$A$1:$A$41,Movies_data!$B$1:$B$41,"not found")</f>
        <v>Ponniyin Selvan I</v>
      </c>
      <c r="I3028" t="str">
        <f>_xlfn.XLOOKUP(G3028,Movies_data!$A$1:$A$41,Movies_data!$D$1:$D$41,"not found")</f>
        <v>Drama</v>
      </c>
      <c r="J3028" t="str">
        <f>_xlfn.XLOOKUP(G3028,Movies_data!$A$1:$A$41,Movies_data!$C$1:$C$41,"not found")</f>
        <v>Tamil</v>
      </c>
      <c r="K3028">
        <f>_xlfn.XLOOKUP(G3028,Movies_data!$A$1:$A$41,Movies_data!$H$1:$H$41,"Not Found")</f>
        <v>7.6</v>
      </c>
      <c r="L3028" t="str">
        <f>_xlfn.XLOOKUP(A3028,Booking_data!$A$1:$A$6001,Booking_data!$E$1:$E$6001,"not Found")</f>
        <v>C153</v>
      </c>
      <c r="M3028" t="str">
        <f>_xlfn.XLOOKUP(L3028,Cinemas_data!$A$1:$A$49,Cinemas_data!$I$1:$I$49,"not Found")</f>
        <v>Cinepolis Forum Mall</v>
      </c>
      <c r="N3028" t="str">
        <f>_xlfn.XLOOKUP(L3028,Cinemas_data!$A$1:$A$49,Cinemas_data!$C$1:$C$49,"not Found")</f>
        <v>Kochi</v>
      </c>
      <c r="O3028">
        <f>_xlfn.XLOOKUP(A3028,Booking_data!$A$1:$A$6001,Booking_data!$H$1:$H$6001,"not found")</f>
        <v>4</v>
      </c>
      <c r="P3028">
        <f>_xlfn.XLOOKUP(A3028,Booking_data!$A$1:$A$6001,Booking_data!$I$1:$I$6001,"not Found")</f>
        <v>320</v>
      </c>
      <c r="Q3028">
        <f t="shared" si="237"/>
        <v>1280</v>
      </c>
      <c r="R3028" t="str">
        <f>_xlfn.XLOOKUP(A3028,Booking_data!$A$1:$A$6001,Booking_data!$L$1:$L$6001,"Not Found")</f>
        <v>Net Banking</v>
      </c>
      <c r="S3028">
        <f>_xlfn.XLOOKUP(A3028,Booking_data!$A$1:$A$6001,Booking_data!$N$1:$N$6001,"not Found")</f>
        <v>26</v>
      </c>
      <c r="T3028" t="str">
        <f>_xlfn.XLOOKUP(A3028,Booking_data!$A$1:$A$6001,Booking_data!$O$1:$O$6001,"Not Found")</f>
        <v>Male</v>
      </c>
      <c r="U3028" t="str">
        <f t="shared" si="238"/>
        <v>Youngster</v>
      </c>
      <c r="V3028" t="str">
        <f t="shared" si="239"/>
        <v>Medium Booking</v>
      </c>
    </row>
    <row r="3029" spans="1:22" x14ac:dyDescent="0.25">
      <c r="A3029" t="s">
        <v>3260</v>
      </c>
      <c r="B3029" s="1">
        <v>46084</v>
      </c>
      <c r="C3029" s="1">
        <v>46024</v>
      </c>
      <c r="D3029" s="9">
        <v>0.88541666666666663</v>
      </c>
      <c r="E3029" t="str">
        <f t="shared" si="235"/>
        <v>Weekday</v>
      </c>
      <c r="F3029" t="str">
        <f t="shared" si="236"/>
        <v>Mar</v>
      </c>
      <c r="G3029" t="str">
        <f>_xlfn.XLOOKUP(A3029,Booking_data!$A$1:$A$6001,Booking_data!$D$1:$D$6001,"not found")</f>
        <v>M007</v>
      </c>
      <c r="H3029" t="str">
        <f>_xlfn.XLOOKUP(G3029,Movies_data!$A$1:$A$41,Movies_data!$B$1:$B$41,"not found")</f>
        <v>Good Night</v>
      </c>
      <c r="I3029" t="str">
        <f>_xlfn.XLOOKUP(G3029,Movies_data!$A$1:$A$41,Movies_data!$D$1:$D$41,"not found")</f>
        <v>Comedy</v>
      </c>
      <c r="J3029" t="str">
        <f>_xlfn.XLOOKUP(G3029,Movies_data!$A$1:$A$41,Movies_data!$C$1:$C$41,"not found")</f>
        <v>Tamil</v>
      </c>
      <c r="K3029">
        <f>_xlfn.XLOOKUP(G3029,Movies_data!$A$1:$A$41,Movies_data!$H$1:$H$41,"Not Found")</f>
        <v>8</v>
      </c>
      <c r="L3029" t="str">
        <f>_xlfn.XLOOKUP(A3029,Booking_data!$A$1:$A$6001,Booking_data!$E$1:$E$6001,"not Found")</f>
        <v>C153</v>
      </c>
      <c r="M3029" t="str">
        <f>_xlfn.XLOOKUP(L3029,Cinemas_data!$A$1:$A$49,Cinemas_data!$I$1:$I$49,"not Found")</f>
        <v>Cinepolis Forum Mall</v>
      </c>
      <c r="N3029" t="str">
        <f>_xlfn.XLOOKUP(L3029,Cinemas_data!$A$1:$A$49,Cinemas_data!$C$1:$C$49,"not Found")</f>
        <v>Kochi</v>
      </c>
      <c r="O3029">
        <f>_xlfn.XLOOKUP(A3029,Booking_data!$A$1:$A$6001,Booking_data!$H$1:$H$6001,"not found")</f>
        <v>2</v>
      </c>
      <c r="P3029">
        <f>_xlfn.XLOOKUP(A3029,Booking_data!$A$1:$A$6001,Booking_data!$I$1:$I$6001,"not Found")</f>
        <v>240</v>
      </c>
      <c r="Q3029">
        <f t="shared" si="237"/>
        <v>480</v>
      </c>
      <c r="R3029" t="str">
        <f>_xlfn.XLOOKUP(A3029,Booking_data!$A$1:$A$6001,Booking_data!$L$1:$L$6001,"Not Found")</f>
        <v>UPI</v>
      </c>
      <c r="S3029">
        <f>_xlfn.XLOOKUP(A3029,Booking_data!$A$1:$A$6001,Booking_data!$N$1:$N$6001,"not Found")</f>
        <v>53</v>
      </c>
      <c r="T3029" t="str">
        <f>_xlfn.XLOOKUP(A3029,Booking_data!$A$1:$A$6001,Booking_data!$O$1:$O$6001,"Not Found")</f>
        <v>Other</v>
      </c>
      <c r="U3029" t="str">
        <f t="shared" si="238"/>
        <v>Above 45</v>
      </c>
      <c r="V3029" t="str">
        <f t="shared" si="239"/>
        <v>Low Booking</v>
      </c>
    </row>
    <row r="3030" spans="1:22" x14ac:dyDescent="0.25">
      <c r="A3030" t="s">
        <v>3261</v>
      </c>
      <c r="B3030" s="1">
        <v>46084</v>
      </c>
      <c r="C3030" s="1">
        <v>46093</v>
      </c>
      <c r="D3030" s="9">
        <v>0.53125</v>
      </c>
      <c r="E3030" t="str">
        <f t="shared" si="235"/>
        <v>Weekday</v>
      </c>
      <c r="F3030" t="str">
        <f t="shared" si="236"/>
        <v>Mar</v>
      </c>
      <c r="G3030" t="str">
        <f>_xlfn.XLOOKUP(A3030,Booking_data!$A$1:$A$6001,Booking_data!$D$1:$D$6001,"not found")</f>
        <v>M029</v>
      </c>
      <c r="H3030" t="str">
        <f>_xlfn.XLOOKUP(G3030,Movies_data!$A$1:$A$41,Movies_data!$B$1:$B$41,"not found")</f>
        <v>777 Charlie</v>
      </c>
      <c r="I3030" t="str">
        <f>_xlfn.XLOOKUP(G3030,Movies_data!$A$1:$A$41,Movies_data!$D$1:$D$41,"not found")</f>
        <v>Adventure</v>
      </c>
      <c r="J3030" t="str">
        <f>_xlfn.XLOOKUP(G3030,Movies_data!$A$1:$A$41,Movies_data!$C$1:$C$41,"not found")</f>
        <v>Kannada</v>
      </c>
      <c r="K3030">
        <f>_xlfn.XLOOKUP(G3030,Movies_data!$A$1:$A$41,Movies_data!$H$1:$H$41,"Not Found")</f>
        <v>8.6999999999999993</v>
      </c>
      <c r="L3030" t="str">
        <f>_xlfn.XLOOKUP(A3030,Booking_data!$A$1:$A$6001,Booking_data!$E$1:$E$6001,"not Found")</f>
        <v>C072</v>
      </c>
      <c r="M3030" t="str">
        <f>_xlfn.XLOOKUP(L3030,Cinemas_data!$A$1:$A$49,Cinemas_data!$I$1:$I$49,"not Found")</f>
        <v>INOX Grand Mall</v>
      </c>
      <c r="N3030" t="str">
        <f>_xlfn.XLOOKUP(L3030,Cinemas_data!$A$1:$A$49,Cinemas_data!$C$1:$C$49,"not Found")</f>
        <v>Hyderabad</v>
      </c>
      <c r="O3030">
        <f>_xlfn.XLOOKUP(A3030,Booking_data!$A$1:$A$6001,Booking_data!$H$1:$H$6001,"not found")</f>
        <v>3</v>
      </c>
      <c r="P3030">
        <f>_xlfn.XLOOKUP(A3030,Booking_data!$A$1:$A$6001,Booking_data!$I$1:$I$6001,"not Found")</f>
        <v>380</v>
      </c>
      <c r="Q3030">
        <f t="shared" si="237"/>
        <v>1140</v>
      </c>
      <c r="R3030" t="str">
        <f>_xlfn.XLOOKUP(A3030,Booking_data!$A$1:$A$6001,Booking_data!$L$1:$L$6001,"Not Found")</f>
        <v>Wallet</v>
      </c>
      <c r="S3030">
        <f>_xlfn.XLOOKUP(A3030,Booking_data!$A$1:$A$6001,Booking_data!$N$1:$N$6001,"not Found")</f>
        <v>25</v>
      </c>
      <c r="T3030" t="str">
        <f>_xlfn.XLOOKUP(A3030,Booking_data!$A$1:$A$6001,Booking_data!$O$1:$O$6001,"Not Found")</f>
        <v>Male</v>
      </c>
      <c r="U3030" t="str">
        <f t="shared" si="238"/>
        <v>Youngster</v>
      </c>
      <c r="V3030" t="str">
        <f t="shared" si="239"/>
        <v>Medium Booking</v>
      </c>
    </row>
    <row r="3031" spans="1:22" x14ac:dyDescent="0.25">
      <c r="A3031" t="s">
        <v>3262</v>
      </c>
      <c r="B3031" s="1">
        <v>46084</v>
      </c>
      <c r="C3031" s="1">
        <v>46179</v>
      </c>
      <c r="D3031" s="9">
        <v>0.88541666666666663</v>
      </c>
      <c r="E3031" t="str">
        <f t="shared" si="235"/>
        <v>Weekday</v>
      </c>
      <c r="F3031" t="str">
        <f t="shared" si="236"/>
        <v>Mar</v>
      </c>
      <c r="G3031" t="str">
        <f>_xlfn.XLOOKUP(A3031,Booking_data!$A$1:$A$6001,Booking_data!$D$1:$D$6001,"not found")</f>
        <v>M001</v>
      </c>
      <c r="H3031" t="str">
        <f>_xlfn.XLOOKUP(G3031,Movies_data!$A$1:$A$41,Movies_data!$B$1:$B$41,"not found")</f>
        <v>Leo</v>
      </c>
      <c r="I3031" t="str">
        <f>_xlfn.XLOOKUP(G3031,Movies_data!$A$1:$A$41,Movies_data!$D$1:$D$41,"not found")</f>
        <v>Action</v>
      </c>
      <c r="J3031" t="str">
        <f>_xlfn.XLOOKUP(G3031,Movies_data!$A$1:$A$41,Movies_data!$C$1:$C$41,"not found")</f>
        <v>Tamil</v>
      </c>
      <c r="K3031">
        <f>_xlfn.XLOOKUP(G3031,Movies_data!$A$1:$A$41,Movies_data!$H$1:$H$41,"Not Found")</f>
        <v>8</v>
      </c>
      <c r="L3031" t="str">
        <f>_xlfn.XLOOKUP(A3031,Booking_data!$A$1:$A$6001,Booking_data!$E$1:$E$6001,"not Found")</f>
        <v>C011</v>
      </c>
      <c r="M3031" t="str">
        <f>_xlfn.XLOOKUP(L3031,Cinemas_data!$A$1:$A$49,Cinemas_data!$I$1:$I$49,"not Found")</f>
        <v>Cinepolis City Centre</v>
      </c>
      <c r="N3031" t="str">
        <f>_xlfn.XLOOKUP(L3031,Cinemas_data!$A$1:$A$49,Cinemas_data!$C$1:$C$49,"not Found")</f>
        <v>Chennai</v>
      </c>
      <c r="O3031">
        <f>_xlfn.XLOOKUP(A3031,Booking_data!$A$1:$A$6001,Booking_data!$H$1:$H$6001,"not found")</f>
        <v>5</v>
      </c>
      <c r="P3031">
        <f>_xlfn.XLOOKUP(A3031,Booking_data!$A$1:$A$6001,Booking_data!$I$1:$I$6001,"not Found")</f>
        <v>420</v>
      </c>
      <c r="Q3031">
        <f t="shared" si="237"/>
        <v>2100</v>
      </c>
      <c r="R3031" t="str">
        <f>_xlfn.XLOOKUP(A3031,Booking_data!$A$1:$A$6001,Booking_data!$L$1:$L$6001,"Not Found")</f>
        <v>Debit Card</v>
      </c>
      <c r="S3031">
        <f>_xlfn.XLOOKUP(A3031,Booking_data!$A$1:$A$6001,Booking_data!$N$1:$N$6001,"not Found")</f>
        <v>55</v>
      </c>
      <c r="T3031" t="str">
        <f>_xlfn.XLOOKUP(A3031,Booking_data!$A$1:$A$6001,Booking_data!$O$1:$O$6001,"Not Found")</f>
        <v>Other</v>
      </c>
      <c r="U3031" t="str">
        <f t="shared" si="238"/>
        <v>Above 45</v>
      </c>
      <c r="V3031" t="str">
        <f t="shared" si="239"/>
        <v>High Booking</v>
      </c>
    </row>
    <row r="3032" spans="1:22" x14ac:dyDescent="0.25">
      <c r="A3032" t="s">
        <v>3263</v>
      </c>
      <c r="B3032" s="1">
        <v>46084</v>
      </c>
      <c r="C3032" s="1">
        <v>46163</v>
      </c>
      <c r="D3032" s="9">
        <v>0.88541666666666663</v>
      </c>
      <c r="E3032" t="str">
        <f t="shared" si="235"/>
        <v>Weekday</v>
      </c>
      <c r="F3032" t="str">
        <f t="shared" si="236"/>
        <v>Mar</v>
      </c>
      <c r="G3032" t="str">
        <f>_xlfn.XLOOKUP(A3032,Booking_data!$A$1:$A$6001,Booking_data!$D$1:$D$6001,"not found")</f>
        <v>M007</v>
      </c>
      <c r="H3032" t="str">
        <f>_xlfn.XLOOKUP(G3032,Movies_data!$A$1:$A$41,Movies_data!$B$1:$B$41,"not found")</f>
        <v>Good Night</v>
      </c>
      <c r="I3032" t="str">
        <f>_xlfn.XLOOKUP(G3032,Movies_data!$A$1:$A$41,Movies_data!$D$1:$D$41,"not found")</f>
        <v>Comedy</v>
      </c>
      <c r="J3032" t="str">
        <f>_xlfn.XLOOKUP(G3032,Movies_data!$A$1:$A$41,Movies_data!$C$1:$C$41,"not found")</f>
        <v>Tamil</v>
      </c>
      <c r="K3032">
        <f>_xlfn.XLOOKUP(G3032,Movies_data!$A$1:$A$41,Movies_data!$H$1:$H$41,"Not Found")</f>
        <v>8</v>
      </c>
      <c r="L3032" t="str">
        <f>_xlfn.XLOOKUP(A3032,Booking_data!$A$1:$A$6001,Booking_data!$E$1:$E$6001,"not Found")</f>
        <v>C051</v>
      </c>
      <c r="M3032" t="str">
        <f>_xlfn.XLOOKUP(L3032,Cinemas_data!$A$1:$A$49,Cinemas_data!$I$1:$I$49,"not Found")</f>
        <v>Asian Cinemas City Centre</v>
      </c>
      <c r="N3032" t="str">
        <f>_xlfn.XLOOKUP(L3032,Cinemas_data!$A$1:$A$49,Cinemas_data!$C$1:$C$49,"not Found")</f>
        <v>Bengaluru</v>
      </c>
      <c r="O3032">
        <f>_xlfn.XLOOKUP(A3032,Booking_data!$A$1:$A$6001,Booking_data!$H$1:$H$6001,"not found")</f>
        <v>2</v>
      </c>
      <c r="P3032">
        <f>_xlfn.XLOOKUP(A3032,Booking_data!$A$1:$A$6001,Booking_data!$I$1:$I$6001,"not Found")</f>
        <v>280</v>
      </c>
      <c r="Q3032">
        <f t="shared" si="237"/>
        <v>560</v>
      </c>
      <c r="R3032" t="str">
        <f>_xlfn.XLOOKUP(A3032,Booking_data!$A$1:$A$6001,Booking_data!$L$1:$L$6001,"Not Found")</f>
        <v>UPI</v>
      </c>
      <c r="S3032">
        <f>_xlfn.XLOOKUP(A3032,Booking_data!$A$1:$A$6001,Booking_data!$N$1:$N$6001,"not Found")</f>
        <v>20</v>
      </c>
      <c r="T3032" t="str">
        <f>_xlfn.XLOOKUP(A3032,Booking_data!$A$1:$A$6001,Booking_data!$O$1:$O$6001,"Not Found")</f>
        <v>Other</v>
      </c>
      <c r="U3032" t="str">
        <f t="shared" si="238"/>
        <v>Youngster</v>
      </c>
      <c r="V3032" t="str">
        <f t="shared" si="239"/>
        <v>Low Booking</v>
      </c>
    </row>
    <row r="3033" spans="1:22" x14ac:dyDescent="0.25">
      <c r="A3033" t="s">
        <v>3264</v>
      </c>
      <c r="B3033" s="1">
        <v>46084</v>
      </c>
      <c r="C3033" s="1">
        <v>46115</v>
      </c>
      <c r="D3033" s="9">
        <v>0.77083333333333337</v>
      </c>
      <c r="E3033" t="str">
        <f t="shared" si="235"/>
        <v>Weekday</v>
      </c>
      <c r="F3033" t="str">
        <f t="shared" si="236"/>
        <v>Mar</v>
      </c>
      <c r="G3033" t="str">
        <f>_xlfn.XLOOKUP(A3033,Booking_data!$A$1:$A$6001,Booking_data!$D$1:$D$6001,"not found")</f>
        <v>M040</v>
      </c>
      <c r="H3033" t="str">
        <f>_xlfn.XLOOKUP(G3033,Movies_data!$A$1:$A$41,Movies_data!$B$1:$B$41,"not found")</f>
        <v>Inside Out 2</v>
      </c>
      <c r="I3033" t="str">
        <f>_xlfn.XLOOKUP(G3033,Movies_data!$A$1:$A$41,Movies_data!$D$1:$D$41,"not found")</f>
        <v>Animation</v>
      </c>
      <c r="J3033" t="str">
        <f>_xlfn.XLOOKUP(G3033,Movies_data!$A$1:$A$41,Movies_data!$C$1:$C$41,"not found")</f>
        <v>English</v>
      </c>
      <c r="K3033">
        <f>_xlfn.XLOOKUP(G3033,Movies_data!$A$1:$A$41,Movies_data!$H$1:$H$41,"Not Found")</f>
        <v>7.6</v>
      </c>
      <c r="L3033" t="str">
        <f>_xlfn.XLOOKUP(A3033,Booking_data!$A$1:$A$6001,Booking_data!$E$1:$E$6001,"not Found")</f>
        <v>C161</v>
      </c>
      <c r="M3033" t="str">
        <f>_xlfn.XLOOKUP(L3033,Cinemas_data!$A$1:$A$49,Cinemas_data!$I$1:$I$49,"not Found")</f>
        <v>INOX City Centre</v>
      </c>
      <c r="N3033" t="str">
        <f>_xlfn.XLOOKUP(L3033,Cinemas_data!$A$1:$A$49,Cinemas_data!$C$1:$C$49,"not Found")</f>
        <v>Thiruvananthapuram</v>
      </c>
      <c r="O3033">
        <f>_xlfn.XLOOKUP(A3033,Booking_data!$A$1:$A$6001,Booking_data!$H$1:$H$6001,"not found")</f>
        <v>2</v>
      </c>
      <c r="P3033">
        <f>_xlfn.XLOOKUP(A3033,Booking_data!$A$1:$A$6001,Booking_data!$I$1:$I$6001,"not Found")</f>
        <v>280</v>
      </c>
      <c r="Q3033">
        <f t="shared" si="237"/>
        <v>560</v>
      </c>
      <c r="R3033" t="str">
        <f>_xlfn.XLOOKUP(A3033,Booking_data!$A$1:$A$6001,Booking_data!$L$1:$L$6001,"Not Found")</f>
        <v>Wallet</v>
      </c>
      <c r="S3033">
        <f>_xlfn.XLOOKUP(A3033,Booking_data!$A$1:$A$6001,Booking_data!$N$1:$N$6001,"not Found")</f>
        <v>60</v>
      </c>
      <c r="T3033" t="str">
        <f>_xlfn.XLOOKUP(A3033,Booking_data!$A$1:$A$6001,Booking_data!$O$1:$O$6001,"Not Found")</f>
        <v>Male</v>
      </c>
      <c r="U3033" t="str">
        <f t="shared" si="238"/>
        <v>Above 45</v>
      </c>
      <c r="V3033" t="str">
        <f t="shared" si="239"/>
        <v>Low Booking</v>
      </c>
    </row>
    <row r="3034" spans="1:22" x14ac:dyDescent="0.25">
      <c r="A3034" t="s">
        <v>3265</v>
      </c>
      <c r="B3034" s="1">
        <v>46084</v>
      </c>
      <c r="C3034" s="1">
        <v>46053</v>
      </c>
      <c r="D3034" s="9">
        <v>0.9375</v>
      </c>
      <c r="E3034" t="str">
        <f t="shared" si="235"/>
        <v>Weekday</v>
      </c>
      <c r="F3034" t="str">
        <f t="shared" si="236"/>
        <v>Mar</v>
      </c>
      <c r="G3034" t="str">
        <f>_xlfn.XLOOKUP(A3034,Booking_data!$A$1:$A$6001,Booking_data!$D$1:$D$6001,"not found")</f>
        <v>M040</v>
      </c>
      <c r="H3034" t="str">
        <f>_xlfn.XLOOKUP(G3034,Movies_data!$A$1:$A$41,Movies_data!$B$1:$B$41,"not found")</f>
        <v>Inside Out 2</v>
      </c>
      <c r="I3034" t="str">
        <f>_xlfn.XLOOKUP(G3034,Movies_data!$A$1:$A$41,Movies_data!$D$1:$D$41,"not found")</f>
        <v>Animation</v>
      </c>
      <c r="J3034" t="str">
        <f>_xlfn.XLOOKUP(G3034,Movies_data!$A$1:$A$41,Movies_data!$C$1:$C$41,"not found")</f>
        <v>English</v>
      </c>
      <c r="K3034">
        <f>_xlfn.XLOOKUP(G3034,Movies_data!$A$1:$A$41,Movies_data!$H$1:$H$41,"Not Found")</f>
        <v>7.6</v>
      </c>
      <c r="L3034" t="str">
        <f>_xlfn.XLOOKUP(A3034,Booking_data!$A$1:$A$6001,Booking_data!$E$1:$E$6001,"not Found")</f>
        <v>C031</v>
      </c>
      <c r="M3034" t="str">
        <f>_xlfn.XLOOKUP(L3034,Cinemas_data!$A$1:$A$49,Cinemas_data!$I$1:$I$49,"not Found")</f>
        <v>Mukta A2 Cinemas City Centre</v>
      </c>
      <c r="N3034" t="str">
        <f>_xlfn.XLOOKUP(L3034,Cinemas_data!$A$1:$A$49,Cinemas_data!$C$1:$C$49,"not Found")</f>
        <v>Madurai</v>
      </c>
      <c r="O3034">
        <f>_xlfn.XLOOKUP(A3034,Booking_data!$A$1:$A$6001,Booking_data!$H$1:$H$6001,"not found")</f>
        <v>4</v>
      </c>
      <c r="P3034">
        <f>_xlfn.XLOOKUP(A3034,Booking_data!$A$1:$A$6001,Booking_data!$I$1:$I$6001,"not Found")</f>
        <v>320</v>
      </c>
      <c r="Q3034">
        <f t="shared" si="237"/>
        <v>1280</v>
      </c>
      <c r="R3034" t="str">
        <f>_xlfn.XLOOKUP(A3034,Booking_data!$A$1:$A$6001,Booking_data!$L$1:$L$6001,"Not Found")</f>
        <v>Credit Card</v>
      </c>
      <c r="S3034">
        <f>_xlfn.XLOOKUP(A3034,Booking_data!$A$1:$A$6001,Booking_data!$N$1:$N$6001,"not Found")</f>
        <v>26</v>
      </c>
      <c r="T3034" t="str">
        <f>_xlfn.XLOOKUP(A3034,Booking_data!$A$1:$A$6001,Booking_data!$O$1:$O$6001,"Not Found")</f>
        <v>Female</v>
      </c>
      <c r="U3034" t="str">
        <f t="shared" si="238"/>
        <v>Youngster</v>
      </c>
      <c r="V3034" t="str">
        <f t="shared" si="239"/>
        <v>Medium Booking</v>
      </c>
    </row>
    <row r="3035" spans="1:22" x14ac:dyDescent="0.25">
      <c r="A3035" t="s">
        <v>3266</v>
      </c>
      <c r="B3035" s="1">
        <v>46084</v>
      </c>
      <c r="C3035" s="1">
        <v>46143</v>
      </c>
      <c r="D3035" s="9">
        <v>0.88541666666666663</v>
      </c>
      <c r="E3035" t="str">
        <f t="shared" si="235"/>
        <v>Weekday</v>
      </c>
      <c r="F3035" t="str">
        <f t="shared" si="236"/>
        <v>Mar</v>
      </c>
      <c r="G3035" t="str">
        <f>_xlfn.XLOOKUP(A3035,Booking_data!$A$1:$A$6001,Booking_data!$D$1:$D$6001,"not found")</f>
        <v>M029</v>
      </c>
      <c r="H3035" t="str">
        <f>_xlfn.XLOOKUP(G3035,Movies_data!$A$1:$A$41,Movies_data!$B$1:$B$41,"not found")</f>
        <v>777 Charlie</v>
      </c>
      <c r="I3035" t="str">
        <f>_xlfn.XLOOKUP(G3035,Movies_data!$A$1:$A$41,Movies_data!$D$1:$D$41,"not found")</f>
        <v>Adventure</v>
      </c>
      <c r="J3035" t="str">
        <f>_xlfn.XLOOKUP(G3035,Movies_data!$A$1:$A$41,Movies_data!$C$1:$C$41,"not found")</f>
        <v>Kannada</v>
      </c>
      <c r="K3035">
        <f>_xlfn.XLOOKUP(G3035,Movies_data!$A$1:$A$41,Movies_data!$H$1:$H$41,"Not Found")</f>
        <v>8.6999999999999993</v>
      </c>
      <c r="L3035" t="str">
        <f>_xlfn.XLOOKUP(A3035,Booking_data!$A$1:$A$6001,Booking_data!$E$1:$E$6001,"not Found")</f>
        <v>C041</v>
      </c>
      <c r="M3035" t="str">
        <f>_xlfn.XLOOKUP(L3035,Cinemas_data!$A$1:$A$49,Cinemas_data!$I$1:$I$49,"not Found")</f>
        <v>MovieMax City Centre</v>
      </c>
      <c r="N3035" t="str">
        <f>_xlfn.XLOOKUP(L3035,Cinemas_data!$A$1:$A$49,Cinemas_data!$C$1:$C$49,"not Found")</f>
        <v>Salem</v>
      </c>
      <c r="O3035">
        <f>_xlfn.XLOOKUP(A3035,Booking_data!$A$1:$A$6001,Booking_data!$H$1:$H$6001,"not found")</f>
        <v>1</v>
      </c>
      <c r="P3035">
        <f>_xlfn.XLOOKUP(A3035,Booking_data!$A$1:$A$6001,Booking_data!$I$1:$I$6001,"not Found")</f>
        <v>340</v>
      </c>
      <c r="Q3035">
        <f t="shared" si="237"/>
        <v>340</v>
      </c>
      <c r="R3035" t="str">
        <f>_xlfn.XLOOKUP(A3035,Booking_data!$A$1:$A$6001,Booking_data!$L$1:$L$6001,"Not Found")</f>
        <v>Credit Card</v>
      </c>
      <c r="S3035">
        <f>_xlfn.XLOOKUP(A3035,Booking_data!$A$1:$A$6001,Booking_data!$N$1:$N$6001,"not Found")</f>
        <v>40</v>
      </c>
      <c r="T3035" t="str">
        <f>_xlfn.XLOOKUP(A3035,Booking_data!$A$1:$A$6001,Booking_data!$O$1:$O$6001,"Not Found")</f>
        <v>Female</v>
      </c>
      <c r="U3035" t="str">
        <f t="shared" si="238"/>
        <v>Middle Age</v>
      </c>
      <c r="V3035" t="str">
        <f t="shared" si="239"/>
        <v>Low Booking</v>
      </c>
    </row>
    <row r="3036" spans="1:22" x14ac:dyDescent="0.25">
      <c r="A3036" t="s">
        <v>3267</v>
      </c>
      <c r="B3036" s="1">
        <v>46084</v>
      </c>
      <c r="C3036" s="1">
        <v>46043</v>
      </c>
      <c r="D3036" s="9">
        <v>0.9375</v>
      </c>
      <c r="E3036" t="str">
        <f t="shared" si="235"/>
        <v>Weekday</v>
      </c>
      <c r="F3036" t="str">
        <f t="shared" si="236"/>
        <v>Mar</v>
      </c>
      <c r="G3036" t="str">
        <f>_xlfn.XLOOKUP(A3036,Booking_data!$A$1:$A$6001,Booking_data!$D$1:$D$6001,"not found")</f>
        <v>M031</v>
      </c>
      <c r="H3036" t="str">
        <f>_xlfn.XLOOKUP(G3036,Movies_data!$A$1:$A$41,Movies_data!$B$1:$B$41,"not found")</f>
        <v>Bangalore Days</v>
      </c>
      <c r="I3036" t="str">
        <f>_xlfn.XLOOKUP(G3036,Movies_data!$A$1:$A$41,Movies_data!$D$1:$D$41,"not found")</f>
        <v>Drama</v>
      </c>
      <c r="J3036" t="str">
        <f>_xlfn.XLOOKUP(G3036,Movies_data!$A$1:$A$41,Movies_data!$C$1:$C$41,"not found")</f>
        <v>Malayalam</v>
      </c>
      <c r="K3036">
        <f>_xlfn.XLOOKUP(G3036,Movies_data!$A$1:$A$41,Movies_data!$H$1:$H$41,"Not Found")</f>
        <v>8.3000000000000007</v>
      </c>
      <c r="L3036" t="str">
        <f>_xlfn.XLOOKUP(A3036,Booking_data!$A$1:$A$6001,Booking_data!$E$1:$E$6001,"not Found")</f>
        <v>C063</v>
      </c>
      <c r="M3036" t="str">
        <f>_xlfn.XLOOKUP(L3036,Cinemas_data!$A$1:$A$49,Cinemas_data!$I$1:$I$49,"not Found")</f>
        <v>INOX Forum Mall</v>
      </c>
      <c r="N3036" t="str">
        <f>_xlfn.XLOOKUP(L3036,Cinemas_data!$A$1:$A$49,Cinemas_data!$C$1:$C$49,"not Found")</f>
        <v>Mysuru</v>
      </c>
      <c r="O3036">
        <f>_xlfn.XLOOKUP(A3036,Booking_data!$A$1:$A$6001,Booking_data!$H$1:$H$6001,"not found")</f>
        <v>3</v>
      </c>
      <c r="P3036">
        <f>_xlfn.XLOOKUP(A3036,Booking_data!$A$1:$A$6001,Booking_data!$I$1:$I$6001,"not Found")</f>
        <v>420</v>
      </c>
      <c r="Q3036">
        <f t="shared" si="237"/>
        <v>1260</v>
      </c>
      <c r="R3036" t="str">
        <f>_xlfn.XLOOKUP(A3036,Booking_data!$A$1:$A$6001,Booking_data!$L$1:$L$6001,"Not Found")</f>
        <v>Wallet</v>
      </c>
      <c r="S3036">
        <f>_xlfn.XLOOKUP(A3036,Booking_data!$A$1:$A$6001,Booking_data!$N$1:$N$6001,"not Found")</f>
        <v>55</v>
      </c>
      <c r="T3036" t="str">
        <f>_xlfn.XLOOKUP(A3036,Booking_data!$A$1:$A$6001,Booking_data!$O$1:$O$6001,"Not Found")</f>
        <v>Male</v>
      </c>
      <c r="U3036" t="str">
        <f t="shared" si="238"/>
        <v>Above 45</v>
      </c>
      <c r="V3036" t="str">
        <f t="shared" si="239"/>
        <v>Medium Booking</v>
      </c>
    </row>
    <row r="3037" spans="1:22" x14ac:dyDescent="0.25">
      <c r="A3037" t="s">
        <v>3268</v>
      </c>
      <c r="B3037" s="1">
        <v>46084</v>
      </c>
      <c r="C3037" s="1">
        <v>46122</v>
      </c>
      <c r="D3037" s="9">
        <v>0.64583333333333337</v>
      </c>
      <c r="E3037" t="str">
        <f t="shared" si="235"/>
        <v>Weekday</v>
      </c>
      <c r="F3037" t="str">
        <f t="shared" si="236"/>
        <v>Mar</v>
      </c>
      <c r="G3037" t="str">
        <f>_xlfn.XLOOKUP(A3037,Booking_data!$A$1:$A$6001,Booking_data!$D$1:$D$6001,"not found")</f>
        <v>M034</v>
      </c>
      <c r="H3037" t="str">
        <f>_xlfn.XLOOKUP(G3037,Movies_data!$A$1:$A$41,Movies_data!$B$1:$B$41,"not found")</f>
        <v>Manjummel Boys</v>
      </c>
      <c r="I3037" t="str">
        <f>_xlfn.XLOOKUP(G3037,Movies_data!$A$1:$A$41,Movies_data!$D$1:$D$41,"not found")</f>
        <v>Adventure</v>
      </c>
      <c r="J3037" t="str">
        <f>_xlfn.XLOOKUP(G3037,Movies_data!$A$1:$A$41,Movies_data!$C$1:$C$41,"not found")</f>
        <v>Malayalam</v>
      </c>
      <c r="K3037">
        <f>_xlfn.XLOOKUP(G3037,Movies_data!$A$1:$A$41,Movies_data!$H$1:$H$41,"Not Found")</f>
        <v>8.3000000000000007</v>
      </c>
      <c r="L3037" t="str">
        <f>_xlfn.XLOOKUP(A3037,Booking_data!$A$1:$A$6001,Booking_data!$E$1:$E$6001,"not Found")</f>
        <v>C041</v>
      </c>
      <c r="M3037" t="str">
        <f>_xlfn.XLOOKUP(L3037,Cinemas_data!$A$1:$A$49,Cinemas_data!$I$1:$I$49,"not Found")</f>
        <v>MovieMax City Centre</v>
      </c>
      <c r="N3037" t="str">
        <f>_xlfn.XLOOKUP(L3037,Cinemas_data!$A$1:$A$49,Cinemas_data!$C$1:$C$49,"not Found")</f>
        <v>Salem</v>
      </c>
      <c r="O3037">
        <f>_xlfn.XLOOKUP(A3037,Booking_data!$A$1:$A$6001,Booking_data!$H$1:$H$6001,"not found")</f>
        <v>2</v>
      </c>
      <c r="P3037">
        <f>_xlfn.XLOOKUP(A3037,Booking_data!$A$1:$A$6001,Booking_data!$I$1:$I$6001,"not Found")</f>
        <v>160</v>
      </c>
      <c r="Q3037">
        <f t="shared" si="237"/>
        <v>320</v>
      </c>
      <c r="R3037" t="str">
        <f>_xlfn.XLOOKUP(A3037,Booking_data!$A$1:$A$6001,Booking_data!$L$1:$L$6001,"Not Found")</f>
        <v>Debit Card</v>
      </c>
      <c r="S3037">
        <f>_xlfn.XLOOKUP(A3037,Booking_data!$A$1:$A$6001,Booking_data!$N$1:$N$6001,"not Found")</f>
        <v>45</v>
      </c>
      <c r="T3037" t="str">
        <f>_xlfn.XLOOKUP(A3037,Booking_data!$A$1:$A$6001,Booking_data!$O$1:$O$6001,"Not Found")</f>
        <v>Female</v>
      </c>
      <c r="U3037" t="str">
        <f t="shared" si="238"/>
        <v>Above 45</v>
      </c>
      <c r="V3037" t="str">
        <f t="shared" si="239"/>
        <v>Low Booking</v>
      </c>
    </row>
    <row r="3038" spans="1:22" x14ac:dyDescent="0.25">
      <c r="A3038" t="s">
        <v>3269</v>
      </c>
      <c r="B3038" s="1">
        <v>46084</v>
      </c>
      <c r="C3038" s="1">
        <v>46136</v>
      </c>
      <c r="D3038" s="9">
        <v>0.39583333333333331</v>
      </c>
      <c r="E3038" t="str">
        <f t="shared" si="235"/>
        <v>Weekday</v>
      </c>
      <c r="F3038" t="str">
        <f t="shared" si="236"/>
        <v>Mar</v>
      </c>
      <c r="G3038" t="str">
        <f>_xlfn.XLOOKUP(A3038,Booking_data!$A$1:$A$6001,Booking_data!$D$1:$D$6001,"not found")</f>
        <v>M009</v>
      </c>
      <c r="H3038" t="str">
        <f>_xlfn.XLOOKUP(G3038,Movies_data!$A$1:$A$41,Movies_data!$B$1:$B$41,"not found")</f>
        <v>Amaran</v>
      </c>
      <c r="I3038" t="str">
        <f>_xlfn.XLOOKUP(G3038,Movies_data!$A$1:$A$41,Movies_data!$D$1:$D$41,"not found")</f>
        <v>Biography</v>
      </c>
      <c r="J3038" t="str">
        <f>_xlfn.XLOOKUP(G3038,Movies_data!$A$1:$A$41,Movies_data!$C$1:$C$41,"not found")</f>
        <v>Tamil</v>
      </c>
      <c r="K3038">
        <f>_xlfn.XLOOKUP(G3038,Movies_data!$A$1:$A$41,Movies_data!$H$1:$H$41,"Not Found")</f>
        <v>8.3000000000000007</v>
      </c>
      <c r="L3038" t="str">
        <f>_xlfn.XLOOKUP(A3038,Booking_data!$A$1:$A$6001,Booking_data!$E$1:$E$6001,"not Found")</f>
        <v>C113</v>
      </c>
      <c r="M3038" t="str">
        <f>_xlfn.XLOOKUP(L3038,Cinemas_data!$A$1:$A$49,Cinemas_data!$I$1:$I$49,"not Found")</f>
        <v>Asian Cinemas Forum Mall</v>
      </c>
      <c r="N3038" t="str">
        <f>_xlfn.XLOOKUP(L3038,Cinemas_data!$A$1:$A$49,Cinemas_data!$C$1:$C$49,"not Found")</f>
        <v>Delhi</v>
      </c>
      <c r="O3038">
        <f>_xlfn.XLOOKUP(A3038,Booking_data!$A$1:$A$6001,Booking_data!$H$1:$H$6001,"not found")</f>
        <v>2</v>
      </c>
      <c r="P3038">
        <f>_xlfn.XLOOKUP(A3038,Booking_data!$A$1:$A$6001,Booking_data!$I$1:$I$6001,"not Found")</f>
        <v>240</v>
      </c>
      <c r="Q3038">
        <f t="shared" si="237"/>
        <v>480</v>
      </c>
      <c r="R3038" t="str">
        <f>_xlfn.XLOOKUP(A3038,Booking_data!$A$1:$A$6001,Booking_data!$L$1:$L$6001,"Not Found")</f>
        <v>Credit Card</v>
      </c>
      <c r="S3038">
        <f>_xlfn.XLOOKUP(A3038,Booking_data!$A$1:$A$6001,Booking_data!$N$1:$N$6001,"not Found")</f>
        <v>40</v>
      </c>
      <c r="T3038" t="str">
        <f>_xlfn.XLOOKUP(A3038,Booking_data!$A$1:$A$6001,Booking_data!$O$1:$O$6001,"Not Found")</f>
        <v>Other</v>
      </c>
      <c r="U3038" t="str">
        <f t="shared" si="238"/>
        <v>Middle Age</v>
      </c>
      <c r="V3038" t="str">
        <f t="shared" si="239"/>
        <v>Low Booking</v>
      </c>
    </row>
    <row r="3039" spans="1:22" x14ac:dyDescent="0.25">
      <c r="A3039" t="s">
        <v>3270</v>
      </c>
      <c r="B3039" s="1">
        <v>46084</v>
      </c>
      <c r="C3039" s="1">
        <v>46098</v>
      </c>
      <c r="D3039" s="9">
        <v>0.64583333333333337</v>
      </c>
      <c r="E3039" t="str">
        <f t="shared" si="235"/>
        <v>Weekday</v>
      </c>
      <c r="F3039" t="str">
        <f t="shared" si="236"/>
        <v>Mar</v>
      </c>
      <c r="G3039" t="str">
        <f>_xlfn.XLOOKUP(A3039,Booking_data!$A$1:$A$6001,Booking_data!$D$1:$D$6001,"not found")</f>
        <v>M010</v>
      </c>
      <c r="H3039" t="str">
        <f>_xlfn.XLOOKUP(G3039,Movies_data!$A$1:$A$41,Movies_data!$B$1:$B$41,"not found")</f>
        <v>Captain Miller</v>
      </c>
      <c r="I3039" t="str">
        <f>_xlfn.XLOOKUP(G3039,Movies_data!$A$1:$A$41,Movies_data!$D$1:$D$41,"not found")</f>
        <v>Action</v>
      </c>
      <c r="J3039" t="str">
        <f>_xlfn.XLOOKUP(G3039,Movies_data!$A$1:$A$41,Movies_data!$C$1:$C$41,"not found")</f>
        <v>Tamil</v>
      </c>
      <c r="K3039">
        <f>_xlfn.XLOOKUP(G3039,Movies_data!$A$1:$A$41,Movies_data!$H$1:$H$41,"Not Found")</f>
        <v>7</v>
      </c>
      <c r="L3039" t="str">
        <f>_xlfn.XLOOKUP(A3039,Booking_data!$A$1:$A$6001,Booking_data!$E$1:$E$6001,"not Found")</f>
        <v>C082</v>
      </c>
      <c r="M3039" t="str">
        <f>_xlfn.XLOOKUP(L3039,Cinemas_data!$A$1:$A$49,Cinemas_data!$I$1:$I$49,"not Found")</f>
        <v>Cinepolis Grand Mall</v>
      </c>
      <c r="N3039" t="str">
        <f>_xlfn.XLOOKUP(L3039,Cinemas_data!$A$1:$A$49,Cinemas_data!$C$1:$C$49,"not Found")</f>
        <v>Vijayawada</v>
      </c>
      <c r="O3039">
        <f>_xlfn.XLOOKUP(A3039,Booking_data!$A$1:$A$6001,Booking_data!$H$1:$H$6001,"not found")</f>
        <v>3</v>
      </c>
      <c r="P3039">
        <f>_xlfn.XLOOKUP(A3039,Booking_data!$A$1:$A$6001,Booking_data!$I$1:$I$6001,"not Found")</f>
        <v>280</v>
      </c>
      <c r="Q3039">
        <f t="shared" si="237"/>
        <v>840</v>
      </c>
      <c r="R3039" t="str">
        <f>_xlfn.XLOOKUP(A3039,Booking_data!$A$1:$A$6001,Booking_data!$L$1:$L$6001,"Not Found")</f>
        <v>Credit Card</v>
      </c>
      <c r="S3039">
        <f>_xlfn.XLOOKUP(A3039,Booking_data!$A$1:$A$6001,Booking_data!$N$1:$N$6001,"not Found")</f>
        <v>54</v>
      </c>
      <c r="T3039" t="str">
        <f>_xlfn.XLOOKUP(A3039,Booking_data!$A$1:$A$6001,Booking_data!$O$1:$O$6001,"Not Found")</f>
        <v>Male</v>
      </c>
      <c r="U3039" t="str">
        <f t="shared" si="238"/>
        <v>Above 45</v>
      </c>
      <c r="V3039" t="str">
        <f t="shared" si="239"/>
        <v>Medium Booking</v>
      </c>
    </row>
    <row r="3040" spans="1:22" x14ac:dyDescent="0.25">
      <c r="A3040" t="s">
        <v>3271</v>
      </c>
      <c r="B3040" s="1">
        <v>46084</v>
      </c>
      <c r="C3040" s="1">
        <v>46035</v>
      </c>
      <c r="D3040" s="9">
        <v>0.77083333333333337</v>
      </c>
      <c r="E3040" t="str">
        <f t="shared" si="235"/>
        <v>Weekday</v>
      </c>
      <c r="F3040" t="str">
        <f t="shared" si="236"/>
        <v>Mar</v>
      </c>
      <c r="G3040" t="str">
        <f>_xlfn.XLOOKUP(A3040,Booking_data!$A$1:$A$6001,Booking_data!$D$1:$D$6001,"not found")</f>
        <v>M040</v>
      </c>
      <c r="H3040" t="str">
        <f>_xlfn.XLOOKUP(G3040,Movies_data!$A$1:$A$41,Movies_data!$B$1:$B$41,"not found")</f>
        <v>Inside Out 2</v>
      </c>
      <c r="I3040" t="str">
        <f>_xlfn.XLOOKUP(G3040,Movies_data!$A$1:$A$41,Movies_data!$D$1:$D$41,"not found")</f>
        <v>Animation</v>
      </c>
      <c r="J3040" t="str">
        <f>_xlfn.XLOOKUP(G3040,Movies_data!$A$1:$A$41,Movies_data!$C$1:$C$41,"not found")</f>
        <v>English</v>
      </c>
      <c r="K3040">
        <f>_xlfn.XLOOKUP(G3040,Movies_data!$A$1:$A$41,Movies_data!$H$1:$H$41,"Not Found")</f>
        <v>7.6</v>
      </c>
      <c r="L3040" t="str">
        <f>_xlfn.XLOOKUP(A3040,Booking_data!$A$1:$A$6001,Booking_data!$E$1:$E$6001,"not Found")</f>
        <v>C063</v>
      </c>
      <c r="M3040" t="str">
        <f>_xlfn.XLOOKUP(L3040,Cinemas_data!$A$1:$A$49,Cinemas_data!$I$1:$I$49,"not Found")</f>
        <v>INOX Forum Mall</v>
      </c>
      <c r="N3040" t="str">
        <f>_xlfn.XLOOKUP(L3040,Cinemas_data!$A$1:$A$49,Cinemas_data!$C$1:$C$49,"not Found")</f>
        <v>Mysuru</v>
      </c>
      <c r="O3040">
        <f>_xlfn.XLOOKUP(A3040,Booking_data!$A$1:$A$6001,Booking_data!$H$1:$H$6001,"not found")</f>
        <v>5</v>
      </c>
      <c r="P3040">
        <f>_xlfn.XLOOKUP(A3040,Booking_data!$A$1:$A$6001,Booking_data!$I$1:$I$6001,"not Found")</f>
        <v>420</v>
      </c>
      <c r="Q3040">
        <f t="shared" si="237"/>
        <v>2100</v>
      </c>
      <c r="R3040" t="str">
        <f>_xlfn.XLOOKUP(A3040,Booking_data!$A$1:$A$6001,Booking_data!$L$1:$L$6001,"Not Found")</f>
        <v>Credit Card</v>
      </c>
      <c r="S3040">
        <f>_xlfn.XLOOKUP(A3040,Booking_data!$A$1:$A$6001,Booking_data!$N$1:$N$6001,"not Found")</f>
        <v>29</v>
      </c>
      <c r="T3040" t="str">
        <f>_xlfn.XLOOKUP(A3040,Booking_data!$A$1:$A$6001,Booking_data!$O$1:$O$6001,"Not Found")</f>
        <v>Other</v>
      </c>
      <c r="U3040" t="str">
        <f t="shared" si="238"/>
        <v>Youngster</v>
      </c>
      <c r="V3040" t="str">
        <f t="shared" si="239"/>
        <v>High Booking</v>
      </c>
    </row>
    <row r="3041" spans="1:22" x14ac:dyDescent="0.25">
      <c r="A3041" t="s">
        <v>3272</v>
      </c>
      <c r="B3041" s="1">
        <v>46084</v>
      </c>
      <c r="C3041" s="1">
        <v>46122</v>
      </c>
      <c r="D3041" s="9">
        <v>0.53125</v>
      </c>
      <c r="E3041" t="str">
        <f t="shared" si="235"/>
        <v>Weekday</v>
      </c>
      <c r="F3041" t="str">
        <f t="shared" si="236"/>
        <v>Mar</v>
      </c>
      <c r="G3041" t="str">
        <f>_xlfn.XLOOKUP(A3041,Booking_data!$A$1:$A$6001,Booking_data!$D$1:$D$6001,"not found")</f>
        <v>M007</v>
      </c>
      <c r="H3041" t="str">
        <f>_xlfn.XLOOKUP(G3041,Movies_data!$A$1:$A$41,Movies_data!$B$1:$B$41,"not found")</f>
        <v>Good Night</v>
      </c>
      <c r="I3041" t="str">
        <f>_xlfn.XLOOKUP(G3041,Movies_data!$A$1:$A$41,Movies_data!$D$1:$D$41,"not found")</f>
        <v>Comedy</v>
      </c>
      <c r="J3041" t="str">
        <f>_xlfn.XLOOKUP(G3041,Movies_data!$A$1:$A$41,Movies_data!$C$1:$C$41,"not found")</f>
        <v>Tamil</v>
      </c>
      <c r="K3041">
        <f>_xlfn.XLOOKUP(G3041,Movies_data!$A$1:$A$41,Movies_data!$H$1:$H$41,"Not Found")</f>
        <v>8</v>
      </c>
      <c r="L3041" t="str">
        <f>_xlfn.XLOOKUP(A3041,Booking_data!$A$1:$A$6001,Booking_data!$E$1:$E$6001,"not Found")</f>
        <v>C122</v>
      </c>
      <c r="M3041" t="str">
        <f>_xlfn.XLOOKUP(L3041,Cinemas_data!$A$1:$A$49,Cinemas_data!$I$1:$I$49,"not Found")</f>
        <v>Asian Cinemas Grand Mall</v>
      </c>
      <c r="N3041" t="str">
        <f>_xlfn.XLOOKUP(L3041,Cinemas_data!$A$1:$A$49,Cinemas_data!$C$1:$C$49,"not Found")</f>
        <v>Noida</v>
      </c>
      <c r="O3041">
        <f>_xlfn.XLOOKUP(A3041,Booking_data!$A$1:$A$6001,Booking_data!$H$1:$H$6001,"not found")</f>
        <v>1</v>
      </c>
      <c r="P3041">
        <f>_xlfn.XLOOKUP(A3041,Booking_data!$A$1:$A$6001,Booking_data!$I$1:$I$6001,"not Found")</f>
        <v>260</v>
      </c>
      <c r="Q3041">
        <f t="shared" si="237"/>
        <v>260</v>
      </c>
      <c r="R3041" t="str">
        <f>_xlfn.XLOOKUP(A3041,Booking_data!$A$1:$A$6001,Booking_data!$L$1:$L$6001,"Not Found")</f>
        <v>Credit Card</v>
      </c>
      <c r="S3041">
        <f>_xlfn.XLOOKUP(A3041,Booking_data!$A$1:$A$6001,Booking_data!$N$1:$N$6001,"not Found")</f>
        <v>50</v>
      </c>
      <c r="T3041" t="str">
        <f>_xlfn.XLOOKUP(A3041,Booking_data!$A$1:$A$6001,Booking_data!$O$1:$O$6001,"Not Found")</f>
        <v>Female</v>
      </c>
      <c r="U3041" t="str">
        <f t="shared" si="238"/>
        <v>Above 45</v>
      </c>
      <c r="V3041" t="str">
        <f t="shared" si="239"/>
        <v>Low Booking</v>
      </c>
    </row>
    <row r="3042" spans="1:22" x14ac:dyDescent="0.25">
      <c r="A3042" t="s">
        <v>3273</v>
      </c>
      <c r="B3042" s="1">
        <v>46084</v>
      </c>
      <c r="C3042" s="1">
        <v>46158</v>
      </c>
      <c r="D3042" s="9">
        <v>0.64583333333333337</v>
      </c>
      <c r="E3042" t="str">
        <f t="shared" si="235"/>
        <v>Weekday</v>
      </c>
      <c r="F3042" t="str">
        <f t="shared" si="236"/>
        <v>Mar</v>
      </c>
      <c r="G3042" t="str">
        <f>_xlfn.XLOOKUP(A3042,Booking_data!$A$1:$A$6001,Booking_data!$D$1:$D$6001,"not found")</f>
        <v>M010</v>
      </c>
      <c r="H3042" t="str">
        <f>_xlfn.XLOOKUP(G3042,Movies_data!$A$1:$A$41,Movies_data!$B$1:$B$41,"not found")</f>
        <v>Captain Miller</v>
      </c>
      <c r="I3042" t="str">
        <f>_xlfn.XLOOKUP(G3042,Movies_data!$A$1:$A$41,Movies_data!$D$1:$D$41,"not found")</f>
        <v>Action</v>
      </c>
      <c r="J3042" t="str">
        <f>_xlfn.XLOOKUP(G3042,Movies_data!$A$1:$A$41,Movies_data!$C$1:$C$41,"not found")</f>
        <v>Tamil</v>
      </c>
      <c r="K3042">
        <f>_xlfn.XLOOKUP(G3042,Movies_data!$A$1:$A$41,Movies_data!$H$1:$H$41,"Not Found")</f>
        <v>7</v>
      </c>
      <c r="L3042" t="str">
        <f>_xlfn.XLOOKUP(A3042,Booking_data!$A$1:$A$6001,Booking_data!$E$1:$E$6001,"not Found")</f>
        <v>C142</v>
      </c>
      <c r="M3042" t="str">
        <f>_xlfn.XLOOKUP(L3042,Cinemas_data!$A$1:$A$49,Cinemas_data!$I$1:$I$49,"not Found")</f>
        <v>PVR Grand Mall</v>
      </c>
      <c r="N3042" t="str">
        <f>_xlfn.XLOOKUP(L3042,Cinemas_data!$A$1:$A$49,Cinemas_data!$C$1:$C$49,"not Found")</f>
        <v>Ahmedabad</v>
      </c>
      <c r="O3042">
        <f>_xlfn.XLOOKUP(A3042,Booking_data!$A$1:$A$6001,Booking_data!$H$1:$H$6001,"not found")</f>
        <v>4</v>
      </c>
      <c r="P3042">
        <f>_xlfn.XLOOKUP(A3042,Booking_data!$A$1:$A$6001,Booking_data!$I$1:$I$6001,"not Found")</f>
        <v>220</v>
      </c>
      <c r="Q3042">
        <f t="shared" si="237"/>
        <v>880</v>
      </c>
      <c r="R3042" t="str">
        <f>_xlfn.XLOOKUP(A3042,Booking_data!$A$1:$A$6001,Booking_data!$L$1:$L$6001,"Not Found")</f>
        <v>Wallet</v>
      </c>
      <c r="S3042">
        <f>_xlfn.XLOOKUP(A3042,Booking_data!$A$1:$A$6001,Booking_data!$N$1:$N$6001,"not Found")</f>
        <v>51</v>
      </c>
      <c r="T3042" t="str">
        <f>_xlfn.XLOOKUP(A3042,Booking_data!$A$1:$A$6001,Booking_data!$O$1:$O$6001,"Not Found")</f>
        <v>Male</v>
      </c>
      <c r="U3042" t="str">
        <f t="shared" si="238"/>
        <v>Above 45</v>
      </c>
      <c r="V3042" t="str">
        <f t="shared" si="239"/>
        <v>Medium Booking</v>
      </c>
    </row>
    <row r="3043" spans="1:22" x14ac:dyDescent="0.25">
      <c r="A3043" t="s">
        <v>3274</v>
      </c>
      <c r="B3043" s="1">
        <v>46084</v>
      </c>
      <c r="C3043" s="1">
        <v>46139</v>
      </c>
      <c r="D3043" s="9">
        <v>0.77083333333333337</v>
      </c>
      <c r="E3043" t="str">
        <f t="shared" si="235"/>
        <v>Weekday</v>
      </c>
      <c r="F3043" t="str">
        <f t="shared" si="236"/>
        <v>Mar</v>
      </c>
      <c r="G3043" t="str">
        <f>_xlfn.XLOOKUP(A3043,Booking_data!$A$1:$A$6001,Booking_data!$D$1:$D$6001,"not found")</f>
        <v>M010</v>
      </c>
      <c r="H3043" t="str">
        <f>_xlfn.XLOOKUP(G3043,Movies_data!$A$1:$A$41,Movies_data!$B$1:$B$41,"not found")</f>
        <v>Captain Miller</v>
      </c>
      <c r="I3043" t="str">
        <f>_xlfn.XLOOKUP(G3043,Movies_data!$A$1:$A$41,Movies_data!$D$1:$D$41,"not found")</f>
        <v>Action</v>
      </c>
      <c r="J3043" t="str">
        <f>_xlfn.XLOOKUP(G3043,Movies_data!$A$1:$A$41,Movies_data!$C$1:$C$41,"not found")</f>
        <v>Tamil</v>
      </c>
      <c r="K3043">
        <f>_xlfn.XLOOKUP(G3043,Movies_data!$A$1:$A$41,Movies_data!$H$1:$H$41,"Not Found")</f>
        <v>7</v>
      </c>
      <c r="L3043" t="str">
        <f>_xlfn.XLOOKUP(A3043,Booking_data!$A$1:$A$6001,Booking_data!$E$1:$E$6001,"not Found")</f>
        <v>C141</v>
      </c>
      <c r="M3043" t="str">
        <f>_xlfn.XLOOKUP(L3043,Cinemas_data!$A$1:$A$49,Cinemas_data!$I$1:$I$49,"not Found")</f>
        <v>City Pride City Centre</v>
      </c>
      <c r="N3043" t="str">
        <f>_xlfn.XLOOKUP(L3043,Cinemas_data!$A$1:$A$49,Cinemas_data!$C$1:$C$49,"not Found")</f>
        <v>Ahmedabad</v>
      </c>
      <c r="O3043">
        <f>_xlfn.XLOOKUP(A3043,Booking_data!$A$1:$A$6001,Booking_data!$H$1:$H$6001,"not found")</f>
        <v>2</v>
      </c>
      <c r="P3043">
        <f>_xlfn.XLOOKUP(A3043,Booking_data!$A$1:$A$6001,Booking_data!$I$1:$I$6001,"not Found")</f>
        <v>240</v>
      </c>
      <c r="Q3043">
        <f t="shared" si="237"/>
        <v>480</v>
      </c>
      <c r="R3043" t="str">
        <f>_xlfn.XLOOKUP(A3043,Booking_data!$A$1:$A$6001,Booking_data!$L$1:$L$6001,"Not Found")</f>
        <v>Credit Card</v>
      </c>
      <c r="S3043">
        <f>_xlfn.XLOOKUP(A3043,Booking_data!$A$1:$A$6001,Booking_data!$N$1:$N$6001,"not Found")</f>
        <v>27</v>
      </c>
      <c r="T3043" t="str">
        <f>_xlfn.XLOOKUP(A3043,Booking_data!$A$1:$A$6001,Booking_data!$O$1:$O$6001,"Not Found")</f>
        <v>Male</v>
      </c>
      <c r="U3043" t="str">
        <f t="shared" si="238"/>
        <v>Youngster</v>
      </c>
      <c r="V3043" t="str">
        <f t="shared" si="239"/>
        <v>Low Booking</v>
      </c>
    </row>
    <row r="3044" spans="1:22" x14ac:dyDescent="0.25">
      <c r="A3044" t="s">
        <v>3275</v>
      </c>
      <c r="B3044" s="1">
        <v>46084</v>
      </c>
      <c r="C3044" s="1">
        <v>46132</v>
      </c>
      <c r="D3044" s="9">
        <v>0.88541666666666663</v>
      </c>
      <c r="E3044" t="str">
        <f t="shared" si="235"/>
        <v>Weekday</v>
      </c>
      <c r="F3044" t="str">
        <f t="shared" si="236"/>
        <v>Mar</v>
      </c>
      <c r="G3044" t="str">
        <f>_xlfn.XLOOKUP(A3044,Booking_data!$A$1:$A$6001,Booking_data!$D$1:$D$6001,"not found")</f>
        <v>M003</v>
      </c>
      <c r="H3044" t="str">
        <f>_xlfn.XLOOKUP(G3044,Movies_data!$A$1:$A$41,Movies_data!$B$1:$B$41,"not found")</f>
        <v>Vikram</v>
      </c>
      <c r="I3044" t="str">
        <f>_xlfn.XLOOKUP(G3044,Movies_data!$A$1:$A$41,Movies_data!$D$1:$D$41,"not found")</f>
        <v>Action</v>
      </c>
      <c r="J3044" t="str">
        <f>_xlfn.XLOOKUP(G3044,Movies_data!$A$1:$A$41,Movies_data!$C$1:$C$41,"not found")</f>
        <v>Tamil</v>
      </c>
      <c r="K3044">
        <f>_xlfn.XLOOKUP(G3044,Movies_data!$A$1:$A$41,Movies_data!$H$1:$H$41,"Not Found")</f>
        <v>8.3000000000000007</v>
      </c>
      <c r="L3044" t="str">
        <f>_xlfn.XLOOKUP(A3044,Booking_data!$A$1:$A$6001,Booking_data!$E$1:$E$6001,"not Found")</f>
        <v>C043</v>
      </c>
      <c r="M3044" t="str">
        <f>_xlfn.XLOOKUP(L3044,Cinemas_data!$A$1:$A$49,Cinemas_data!$I$1:$I$49,"not Found")</f>
        <v>City Pride Forum Mall</v>
      </c>
      <c r="N3044" t="str">
        <f>_xlfn.XLOOKUP(L3044,Cinemas_data!$A$1:$A$49,Cinemas_data!$C$1:$C$49,"not Found")</f>
        <v>Salem</v>
      </c>
      <c r="O3044">
        <f>_xlfn.XLOOKUP(A3044,Booking_data!$A$1:$A$6001,Booking_data!$H$1:$H$6001,"not found")</f>
        <v>2</v>
      </c>
      <c r="P3044">
        <f>_xlfn.XLOOKUP(A3044,Booking_data!$A$1:$A$6001,Booking_data!$I$1:$I$6001,"not Found")</f>
        <v>280</v>
      </c>
      <c r="Q3044">
        <f t="shared" si="237"/>
        <v>560</v>
      </c>
      <c r="R3044" t="str">
        <f>_xlfn.XLOOKUP(A3044,Booking_data!$A$1:$A$6001,Booking_data!$L$1:$L$6001,"Not Found")</f>
        <v>Debit Card</v>
      </c>
      <c r="S3044">
        <f>_xlfn.XLOOKUP(A3044,Booking_data!$A$1:$A$6001,Booking_data!$N$1:$N$6001,"not Found")</f>
        <v>31</v>
      </c>
      <c r="T3044" t="str">
        <f>_xlfn.XLOOKUP(A3044,Booking_data!$A$1:$A$6001,Booking_data!$O$1:$O$6001,"Not Found")</f>
        <v>Other</v>
      </c>
      <c r="U3044" t="str">
        <f t="shared" si="238"/>
        <v>Middle Age</v>
      </c>
      <c r="V3044" t="str">
        <f t="shared" si="239"/>
        <v>Low Booking</v>
      </c>
    </row>
    <row r="3045" spans="1:22" x14ac:dyDescent="0.25">
      <c r="A3045" t="s">
        <v>3276</v>
      </c>
      <c r="B3045" s="1">
        <v>46084</v>
      </c>
      <c r="C3045" s="1">
        <v>46166</v>
      </c>
      <c r="D3045" s="9">
        <v>0.77083333333333337</v>
      </c>
      <c r="E3045" t="str">
        <f t="shared" si="235"/>
        <v>Weekday</v>
      </c>
      <c r="F3045" t="str">
        <f t="shared" si="236"/>
        <v>Mar</v>
      </c>
      <c r="G3045" t="str">
        <f>_xlfn.XLOOKUP(A3045,Booking_data!$A$1:$A$6001,Booking_data!$D$1:$D$6001,"not found")</f>
        <v>M005</v>
      </c>
      <c r="H3045" t="str">
        <f>_xlfn.XLOOKUP(G3045,Movies_data!$A$1:$A$41,Movies_data!$B$1:$B$41,"not found")</f>
        <v>Ponniyin Selvan II</v>
      </c>
      <c r="I3045" t="str">
        <f>_xlfn.XLOOKUP(G3045,Movies_data!$A$1:$A$41,Movies_data!$D$1:$D$41,"not found")</f>
        <v>Drama</v>
      </c>
      <c r="J3045" t="str">
        <f>_xlfn.XLOOKUP(G3045,Movies_data!$A$1:$A$41,Movies_data!$C$1:$C$41,"not found")</f>
        <v>Tamil</v>
      </c>
      <c r="K3045">
        <f>_xlfn.XLOOKUP(G3045,Movies_data!$A$1:$A$41,Movies_data!$H$1:$H$41,"Not Found")</f>
        <v>7.3</v>
      </c>
      <c r="L3045" t="str">
        <f>_xlfn.XLOOKUP(A3045,Booking_data!$A$1:$A$6001,Booking_data!$E$1:$E$6001,"not Found")</f>
        <v>C033</v>
      </c>
      <c r="M3045" t="str">
        <f>_xlfn.XLOOKUP(L3045,Cinemas_data!$A$1:$A$49,Cinemas_data!$I$1:$I$49,"not Found")</f>
        <v>Asian Cinemas Forum Mall</v>
      </c>
      <c r="N3045" t="str">
        <f>_xlfn.XLOOKUP(L3045,Cinemas_data!$A$1:$A$49,Cinemas_data!$C$1:$C$49,"not Found")</f>
        <v>Madurai</v>
      </c>
      <c r="O3045">
        <f>_xlfn.XLOOKUP(A3045,Booking_data!$A$1:$A$6001,Booking_data!$H$1:$H$6001,"not found")</f>
        <v>1</v>
      </c>
      <c r="P3045">
        <f>_xlfn.XLOOKUP(A3045,Booking_data!$A$1:$A$6001,Booking_data!$I$1:$I$6001,"not Found")</f>
        <v>360</v>
      </c>
      <c r="Q3045">
        <f t="shared" si="237"/>
        <v>360</v>
      </c>
      <c r="R3045" t="str">
        <f>_xlfn.XLOOKUP(A3045,Booking_data!$A$1:$A$6001,Booking_data!$L$1:$L$6001,"Not Found")</f>
        <v>Wallet</v>
      </c>
      <c r="S3045">
        <f>_xlfn.XLOOKUP(A3045,Booking_data!$A$1:$A$6001,Booking_data!$N$1:$N$6001,"not Found")</f>
        <v>19</v>
      </c>
      <c r="T3045" t="str">
        <f>_xlfn.XLOOKUP(A3045,Booking_data!$A$1:$A$6001,Booking_data!$O$1:$O$6001,"Not Found")</f>
        <v>Female</v>
      </c>
      <c r="U3045" t="str">
        <f t="shared" si="238"/>
        <v>Youngster</v>
      </c>
      <c r="V3045" t="str">
        <f t="shared" si="239"/>
        <v>Low Booking</v>
      </c>
    </row>
    <row r="3046" spans="1:22" x14ac:dyDescent="0.25">
      <c r="A3046" t="s">
        <v>3277</v>
      </c>
      <c r="B3046" s="1">
        <v>46084</v>
      </c>
      <c r="C3046" s="1">
        <v>46029</v>
      </c>
      <c r="D3046" s="9">
        <v>0.53125</v>
      </c>
      <c r="E3046" t="str">
        <f t="shared" si="235"/>
        <v>Weekday</v>
      </c>
      <c r="F3046" t="str">
        <f t="shared" si="236"/>
        <v>Mar</v>
      </c>
      <c r="G3046" t="str">
        <f>_xlfn.XLOOKUP(A3046,Booking_data!$A$1:$A$6001,Booking_data!$D$1:$D$6001,"not found")</f>
        <v>M028</v>
      </c>
      <c r="H3046" t="str">
        <f>_xlfn.XLOOKUP(G3046,Movies_data!$A$1:$A$41,Movies_data!$B$1:$B$41,"not found")</f>
        <v>Kantara</v>
      </c>
      <c r="I3046" t="str">
        <f>_xlfn.XLOOKUP(G3046,Movies_data!$A$1:$A$41,Movies_data!$D$1:$D$41,"not found")</f>
        <v>Action</v>
      </c>
      <c r="J3046" t="str">
        <f>_xlfn.XLOOKUP(G3046,Movies_data!$A$1:$A$41,Movies_data!$C$1:$C$41,"not found")</f>
        <v>Kannada</v>
      </c>
      <c r="K3046">
        <f>_xlfn.XLOOKUP(G3046,Movies_data!$A$1:$A$41,Movies_data!$H$1:$H$41,"Not Found")</f>
        <v>8.1999999999999993</v>
      </c>
      <c r="L3046" t="str">
        <f>_xlfn.XLOOKUP(A3046,Booking_data!$A$1:$A$6001,Booking_data!$E$1:$E$6001,"not Found")</f>
        <v>C151</v>
      </c>
      <c r="M3046" t="str">
        <f>_xlfn.XLOOKUP(L3046,Cinemas_data!$A$1:$A$49,Cinemas_data!$I$1:$I$49,"not Found")</f>
        <v>PVR City Centre</v>
      </c>
      <c r="N3046" t="str">
        <f>_xlfn.XLOOKUP(L3046,Cinemas_data!$A$1:$A$49,Cinemas_data!$C$1:$C$49,"not Found")</f>
        <v>Kochi</v>
      </c>
      <c r="O3046">
        <f>_xlfn.XLOOKUP(A3046,Booking_data!$A$1:$A$6001,Booking_data!$H$1:$H$6001,"not found")</f>
        <v>2</v>
      </c>
      <c r="P3046">
        <f>_xlfn.XLOOKUP(A3046,Booking_data!$A$1:$A$6001,Booking_data!$I$1:$I$6001,"not Found")</f>
        <v>460</v>
      </c>
      <c r="Q3046">
        <f t="shared" si="237"/>
        <v>920</v>
      </c>
      <c r="R3046" t="str">
        <f>_xlfn.XLOOKUP(A3046,Booking_data!$A$1:$A$6001,Booking_data!$L$1:$L$6001,"Not Found")</f>
        <v>UPI</v>
      </c>
      <c r="S3046">
        <f>_xlfn.XLOOKUP(A3046,Booking_data!$A$1:$A$6001,Booking_data!$N$1:$N$6001,"not Found")</f>
        <v>60</v>
      </c>
      <c r="T3046" t="str">
        <f>_xlfn.XLOOKUP(A3046,Booking_data!$A$1:$A$6001,Booking_data!$O$1:$O$6001,"Not Found")</f>
        <v>Other</v>
      </c>
      <c r="U3046" t="str">
        <f t="shared" si="238"/>
        <v>Above 45</v>
      </c>
      <c r="V3046" t="str">
        <f t="shared" si="239"/>
        <v>Low Booking</v>
      </c>
    </row>
    <row r="3047" spans="1:22" x14ac:dyDescent="0.25">
      <c r="A3047" t="s">
        <v>3278</v>
      </c>
      <c r="B3047" s="1">
        <v>46084</v>
      </c>
      <c r="C3047" s="1">
        <v>46204</v>
      </c>
      <c r="D3047" s="9">
        <v>0.77083333333333337</v>
      </c>
      <c r="E3047" t="str">
        <f t="shared" si="235"/>
        <v>Weekday</v>
      </c>
      <c r="F3047" t="str">
        <f t="shared" si="236"/>
        <v>Mar</v>
      </c>
      <c r="G3047" t="str">
        <f>_xlfn.XLOOKUP(A3047,Booking_data!$A$1:$A$6001,Booking_data!$D$1:$D$6001,"not found")</f>
        <v>M022</v>
      </c>
      <c r="H3047" t="str">
        <f>_xlfn.XLOOKUP(G3047,Movies_data!$A$1:$A$41,Movies_data!$B$1:$B$41,"not found")</f>
        <v>12th Fail</v>
      </c>
      <c r="I3047" t="str">
        <f>_xlfn.XLOOKUP(G3047,Movies_data!$A$1:$A$41,Movies_data!$D$1:$D$41,"not found")</f>
        <v>Drama</v>
      </c>
      <c r="J3047" t="str">
        <f>_xlfn.XLOOKUP(G3047,Movies_data!$A$1:$A$41,Movies_data!$C$1:$C$41,"not found")</f>
        <v>Hindi</v>
      </c>
      <c r="K3047">
        <f>_xlfn.XLOOKUP(G3047,Movies_data!$A$1:$A$41,Movies_data!$H$1:$H$41,"Not Found")</f>
        <v>9</v>
      </c>
      <c r="L3047" t="str">
        <f>_xlfn.XLOOKUP(A3047,Booking_data!$A$1:$A$6001,Booking_data!$E$1:$E$6001,"not Found")</f>
        <v>C012</v>
      </c>
      <c r="M3047" t="str">
        <f>_xlfn.XLOOKUP(L3047,Cinemas_data!$A$1:$A$49,Cinemas_data!$I$1:$I$49,"not Found")</f>
        <v>Miraj Cinemas Grand Mall</v>
      </c>
      <c r="N3047" t="str">
        <f>_xlfn.XLOOKUP(L3047,Cinemas_data!$A$1:$A$49,Cinemas_data!$C$1:$C$49,"not Found")</f>
        <v>Chennai</v>
      </c>
      <c r="O3047">
        <f>_xlfn.XLOOKUP(A3047,Booking_data!$A$1:$A$6001,Booking_data!$H$1:$H$6001,"not found")</f>
        <v>2</v>
      </c>
      <c r="P3047">
        <f>_xlfn.XLOOKUP(A3047,Booking_data!$A$1:$A$6001,Booking_data!$I$1:$I$6001,"not Found")</f>
        <v>160</v>
      </c>
      <c r="Q3047">
        <f t="shared" si="237"/>
        <v>320</v>
      </c>
      <c r="R3047" t="str">
        <f>_xlfn.XLOOKUP(A3047,Booking_data!$A$1:$A$6001,Booking_data!$L$1:$L$6001,"Not Found")</f>
        <v>Net Banking</v>
      </c>
      <c r="S3047">
        <f>_xlfn.XLOOKUP(A3047,Booking_data!$A$1:$A$6001,Booking_data!$N$1:$N$6001,"not Found")</f>
        <v>51</v>
      </c>
      <c r="T3047" t="str">
        <f>_xlfn.XLOOKUP(A3047,Booking_data!$A$1:$A$6001,Booking_data!$O$1:$O$6001,"Not Found")</f>
        <v>Female</v>
      </c>
      <c r="U3047" t="str">
        <f t="shared" si="238"/>
        <v>Above 45</v>
      </c>
      <c r="V3047" t="str">
        <f t="shared" si="239"/>
        <v>Low Booking</v>
      </c>
    </row>
    <row r="3048" spans="1:22" x14ac:dyDescent="0.25">
      <c r="A3048" t="s">
        <v>3279</v>
      </c>
      <c r="B3048" s="1">
        <v>46084</v>
      </c>
      <c r="C3048" s="1">
        <v>46137</v>
      </c>
      <c r="D3048" s="9">
        <v>0.9375</v>
      </c>
      <c r="E3048" t="str">
        <f t="shared" si="235"/>
        <v>Weekday</v>
      </c>
      <c r="F3048" t="str">
        <f t="shared" si="236"/>
        <v>Mar</v>
      </c>
      <c r="G3048" t="str">
        <f>_xlfn.XLOOKUP(A3048,Booking_data!$A$1:$A$6001,Booking_data!$D$1:$D$6001,"not found")</f>
        <v>M022</v>
      </c>
      <c r="H3048" t="str">
        <f>_xlfn.XLOOKUP(G3048,Movies_data!$A$1:$A$41,Movies_data!$B$1:$B$41,"not found")</f>
        <v>12th Fail</v>
      </c>
      <c r="I3048" t="str">
        <f>_xlfn.XLOOKUP(G3048,Movies_data!$A$1:$A$41,Movies_data!$D$1:$D$41,"not found")</f>
        <v>Drama</v>
      </c>
      <c r="J3048" t="str">
        <f>_xlfn.XLOOKUP(G3048,Movies_data!$A$1:$A$41,Movies_data!$C$1:$C$41,"not found")</f>
        <v>Hindi</v>
      </c>
      <c r="K3048">
        <f>_xlfn.XLOOKUP(G3048,Movies_data!$A$1:$A$41,Movies_data!$H$1:$H$41,"Not Found")</f>
        <v>9</v>
      </c>
      <c r="L3048" t="str">
        <f>_xlfn.XLOOKUP(A3048,Booking_data!$A$1:$A$6001,Booking_data!$E$1:$E$6001,"not Found")</f>
        <v>C163</v>
      </c>
      <c r="M3048" t="str">
        <f>_xlfn.XLOOKUP(L3048,Cinemas_data!$A$1:$A$49,Cinemas_data!$I$1:$I$49,"not Found")</f>
        <v>Miraj Cinemas Forum Mall</v>
      </c>
      <c r="N3048" t="str">
        <f>_xlfn.XLOOKUP(L3048,Cinemas_data!$A$1:$A$49,Cinemas_data!$C$1:$C$49,"not Found")</f>
        <v>Thiruvananthapuram</v>
      </c>
      <c r="O3048">
        <f>_xlfn.XLOOKUP(A3048,Booking_data!$A$1:$A$6001,Booking_data!$H$1:$H$6001,"not found")</f>
        <v>3</v>
      </c>
      <c r="P3048">
        <f>_xlfn.XLOOKUP(A3048,Booking_data!$A$1:$A$6001,Booking_data!$I$1:$I$6001,"not Found")</f>
        <v>180</v>
      </c>
      <c r="Q3048">
        <f t="shared" si="237"/>
        <v>540</v>
      </c>
      <c r="R3048" t="str">
        <f>_xlfn.XLOOKUP(A3048,Booking_data!$A$1:$A$6001,Booking_data!$L$1:$L$6001,"Not Found")</f>
        <v>UPI</v>
      </c>
      <c r="S3048">
        <f>_xlfn.XLOOKUP(A3048,Booking_data!$A$1:$A$6001,Booking_data!$N$1:$N$6001,"not Found")</f>
        <v>21</v>
      </c>
      <c r="T3048" t="str">
        <f>_xlfn.XLOOKUP(A3048,Booking_data!$A$1:$A$6001,Booking_data!$O$1:$O$6001,"Not Found")</f>
        <v>Other</v>
      </c>
      <c r="U3048" t="str">
        <f t="shared" si="238"/>
        <v>Youngster</v>
      </c>
      <c r="V3048" t="str">
        <f t="shared" si="239"/>
        <v>Medium Booking</v>
      </c>
    </row>
    <row r="3049" spans="1:22" x14ac:dyDescent="0.25">
      <c r="A3049" t="s">
        <v>3280</v>
      </c>
      <c r="B3049" s="1">
        <v>46084</v>
      </c>
      <c r="C3049" s="1">
        <v>46098</v>
      </c>
      <c r="D3049" s="9">
        <v>0.39583333333333331</v>
      </c>
      <c r="E3049" t="str">
        <f t="shared" si="235"/>
        <v>Weekday</v>
      </c>
      <c r="F3049" t="str">
        <f t="shared" si="236"/>
        <v>Mar</v>
      </c>
      <c r="G3049" t="str">
        <f>_xlfn.XLOOKUP(A3049,Booking_data!$A$1:$A$6001,Booking_data!$D$1:$D$6001,"not found")</f>
        <v>M018</v>
      </c>
      <c r="H3049" t="str">
        <f>_xlfn.XLOOKUP(G3049,Movies_data!$A$1:$A$41,Movies_data!$B$1:$B$41,"not found")</f>
        <v>Sita Ramam</v>
      </c>
      <c r="I3049" t="str">
        <f>_xlfn.XLOOKUP(G3049,Movies_data!$A$1:$A$41,Movies_data!$D$1:$D$41,"not found")</f>
        <v>Romance</v>
      </c>
      <c r="J3049" t="str">
        <f>_xlfn.XLOOKUP(G3049,Movies_data!$A$1:$A$41,Movies_data!$C$1:$C$41,"not found")</f>
        <v>Telugu</v>
      </c>
      <c r="K3049">
        <f>_xlfn.XLOOKUP(G3049,Movies_data!$A$1:$A$41,Movies_data!$H$1:$H$41,"Not Found")</f>
        <v>8.5</v>
      </c>
      <c r="L3049" t="str">
        <f>_xlfn.XLOOKUP(A3049,Booking_data!$A$1:$A$6001,Booking_data!$E$1:$E$6001,"not Found")</f>
        <v>C113</v>
      </c>
      <c r="M3049" t="str">
        <f>_xlfn.XLOOKUP(L3049,Cinemas_data!$A$1:$A$49,Cinemas_data!$I$1:$I$49,"not Found")</f>
        <v>Asian Cinemas Forum Mall</v>
      </c>
      <c r="N3049" t="str">
        <f>_xlfn.XLOOKUP(L3049,Cinemas_data!$A$1:$A$49,Cinemas_data!$C$1:$C$49,"not Found")</f>
        <v>Delhi</v>
      </c>
      <c r="O3049">
        <f>_xlfn.XLOOKUP(A3049,Booking_data!$A$1:$A$6001,Booking_data!$H$1:$H$6001,"not found")</f>
        <v>2</v>
      </c>
      <c r="P3049">
        <f>_xlfn.XLOOKUP(A3049,Booking_data!$A$1:$A$6001,Booking_data!$I$1:$I$6001,"not Found")</f>
        <v>240</v>
      </c>
      <c r="Q3049">
        <f t="shared" si="237"/>
        <v>480</v>
      </c>
      <c r="R3049" t="str">
        <f>_xlfn.XLOOKUP(A3049,Booking_data!$A$1:$A$6001,Booking_data!$L$1:$L$6001,"Not Found")</f>
        <v>Wallet</v>
      </c>
      <c r="S3049">
        <f>_xlfn.XLOOKUP(A3049,Booking_data!$A$1:$A$6001,Booking_data!$N$1:$N$6001,"not Found")</f>
        <v>43</v>
      </c>
      <c r="T3049" t="str">
        <f>_xlfn.XLOOKUP(A3049,Booking_data!$A$1:$A$6001,Booking_data!$O$1:$O$6001,"Not Found")</f>
        <v>Female</v>
      </c>
      <c r="U3049" t="str">
        <f t="shared" si="238"/>
        <v>Middle Age</v>
      </c>
      <c r="V3049" t="str">
        <f t="shared" si="239"/>
        <v>Low Booking</v>
      </c>
    </row>
    <row r="3050" spans="1:22" x14ac:dyDescent="0.25">
      <c r="A3050" t="s">
        <v>3281</v>
      </c>
      <c r="B3050" s="1">
        <v>46084</v>
      </c>
      <c r="C3050" s="1">
        <v>46149</v>
      </c>
      <c r="D3050" s="9">
        <v>0.53125</v>
      </c>
      <c r="E3050" t="str">
        <f t="shared" si="235"/>
        <v>Weekday</v>
      </c>
      <c r="F3050" t="str">
        <f t="shared" si="236"/>
        <v>Mar</v>
      </c>
      <c r="G3050" t="str">
        <f>_xlfn.XLOOKUP(A3050,Booking_data!$A$1:$A$6001,Booking_data!$D$1:$D$6001,"not found")</f>
        <v>M023</v>
      </c>
      <c r="H3050" t="str">
        <f>_xlfn.XLOOKUP(G3050,Movies_data!$A$1:$A$41,Movies_data!$B$1:$B$41,"not found")</f>
        <v>Stree 2</v>
      </c>
      <c r="I3050" t="str">
        <f>_xlfn.XLOOKUP(G3050,Movies_data!$A$1:$A$41,Movies_data!$D$1:$D$41,"not found")</f>
        <v>Comedy</v>
      </c>
      <c r="J3050" t="str">
        <f>_xlfn.XLOOKUP(G3050,Movies_data!$A$1:$A$41,Movies_data!$C$1:$C$41,"not found")</f>
        <v>Hindi</v>
      </c>
      <c r="K3050">
        <f>_xlfn.XLOOKUP(G3050,Movies_data!$A$1:$A$41,Movies_data!$H$1:$H$41,"Not Found")</f>
        <v>6.9</v>
      </c>
      <c r="L3050" t="str">
        <f>_xlfn.XLOOKUP(A3050,Booking_data!$A$1:$A$6001,Booking_data!$E$1:$E$6001,"not Found")</f>
        <v>C051</v>
      </c>
      <c r="M3050" t="str">
        <f>_xlfn.XLOOKUP(L3050,Cinemas_data!$A$1:$A$49,Cinemas_data!$I$1:$I$49,"not Found")</f>
        <v>Asian Cinemas City Centre</v>
      </c>
      <c r="N3050" t="str">
        <f>_xlfn.XLOOKUP(L3050,Cinemas_data!$A$1:$A$49,Cinemas_data!$C$1:$C$49,"not Found")</f>
        <v>Bengaluru</v>
      </c>
      <c r="O3050">
        <f>_xlfn.XLOOKUP(A3050,Booking_data!$A$1:$A$6001,Booking_data!$H$1:$H$6001,"not found")</f>
        <v>2</v>
      </c>
      <c r="P3050">
        <f>_xlfn.XLOOKUP(A3050,Booking_data!$A$1:$A$6001,Booking_data!$I$1:$I$6001,"not Found")</f>
        <v>280</v>
      </c>
      <c r="Q3050">
        <f t="shared" si="237"/>
        <v>560</v>
      </c>
      <c r="R3050" t="str">
        <f>_xlfn.XLOOKUP(A3050,Booking_data!$A$1:$A$6001,Booking_data!$L$1:$L$6001,"Not Found")</f>
        <v>Debit Card</v>
      </c>
      <c r="S3050">
        <f>_xlfn.XLOOKUP(A3050,Booking_data!$A$1:$A$6001,Booking_data!$N$1:$N$6001,"not Found")</f>
        <v>57</v>
      </c>
      <c r="T3050" t="str">
        <f>_xlfn.XLOOKUP(A3050,Booking_data!$A$1:$A$6001,Booking_data!$O$1:$O$6001,"Not Found")</f>
        <v>Male</v>
      </c>
      <c r="U3050" t="str">
        <f t="shared" si="238"/>
        <v>Above 45</v>
      </c>
      <c r="V3050" t="str">
        <f t="shared" si="239"/>
        <v>Low Booking</v>
      </c>
    </row>
    <row r="3051" spans="1:22" x14ac:dyDescent="0.25">
      <c r="A3051" t="s">
        <v>3282</v>
      </c>
      <c r="B3051" s="1">
        <v>46084</v>
      </c>
      <c r="C3051" s="1">
        <v>46156</v>
      </c>
      <c r="D3051" s="9">
        <v>0.53125</v>
      </c>
      <c r="E3051" t="str">
        <f t="shared" si="235"/>
        <v>Weekday</v>
      </c>
      <c r="F3051" t="str">
        <f t="shared" si="236"/>
        <v>Mar</v>
      </c>
      <c r="G3051" t="str">
        <f>_xlfn.XLOOKUP(A3051,Booking_data!$A$1:$A$6001,Booking_data!$D$1:$D$6001,"not found")</f>
        <v>M013</v>
      </c>
      <c r="H3051" t="str">
        <f>_xlfn.XLOOKUP(G3051,Movies_data!$A$1:$A$41,Movies_data!$B$1:$B$41,"not found")</f>
        <v>Salaar</v>
      </c>
      <c r="I3051" t="str">
        <f>_xlfn.XLOOKUP(G3051,Movies_data!$A$1:$A$41,Movies_data!$D$1:$D$41,"not found")</f>
        <v>Action</v>
      </c>
      <c r="J3051" t="str">
        <f>_xlfn.XLOOKUP(G3051,Movies_data!$A$1:$A$41,Movies_data!$C$1:$C$41,"not found")</f>
        <v>Telugu</v>
      </c>
      <c r="K3051">
        <f>_xlfn.XLOOKUP(G3051,Movies_data!$A$1:$A$41,Movies_data!$H$1:$H$41,"Not Found")</f>
        <v>6.5</v>
      </c>
      <c r="L3051" t="str">
        <f>_xlfn.XLOOKUP(A3051,Booking_data!$A$1:$A$6001,Booking_data!$E$1:$E$6001,"not Found")</f>
        <v>C043</v>
      </c>
      <c r="M3051" t="str">
        <f>_xlfn.XLOOKUP(L3051,Cinemas_data!$A$1:$A$49,Cinemas_data!$I$1:$I$49,"not Found")</f>
        <v>City Pride Forum Mall</v>
      </c>
      <c r="N3051" t="str">
        <f>_xlfn.XLOOKUP(L3051,Cinemas_data!$A$1:$A$49,Cinemas_data!$C$1:$C$49,"not Found")</f>
        <v>Salem</v>
      </c>
      <c r="O3051">
        <f>_xlfn.XLOOKUP(A3051,Booking_data!$A$1:$A$6001,Booking_data!$H$1:$H$6001,"not found")</f>
        <v>3</v>
      </c>
      <c r="P3051">
        <f>_xlfn.XLOOKUP(A3051,Booking_data!$A$1:$A$6001,Booking_data!$I$1:$I$6001,"not Found")</f>
        <v>280</v>
      </c>
      <c r="Q3051">
        <f t="shared" si="237"/>
        <v>840</v>
      </c>
      <c r="R3051" t="str">
        <f>_xlfn.XLOOKUP(A3051,Booking_data!$A$1:$A$6001,Booking_data!$L$1:$L$6001,"Not Found")</f>
        <v>Wallet</v>
      </c>
      <c r="S3051">
        <f>_xlfn.XLOOKUP(A3051,Booking_data!$A$1:$A$6001,Booking_data!$N$1:$N$6001,"not Found")</f>
        <v>21</v>
      </c>
      <c r="T3051" t="str">
        <f>_xlfn.XLOOKUP(A3051,Booking_data!$A$1:$A$6001,Booking_data!$O$1:$O$6001,"Not Found")</f>
        <v>Other</v>
      </c>
      <c r="U3051" t="str">
        <f t="shared" si="238"/>
        <v>Youngster</v>
      </c>
      <c r="V3051" t="str">
        <f t="shared" si="239"/>
        <v>Medium Booking</v>
      </c>
    </row>
    <row r="3052" spans="1:22" x14ac:dyDescent="0.25">
      <c r="A3052" t="s">
        <v>3283</v>
      </c>
      <c r="B3052" s="1">
        <v>46084</v>
      </c>
      <c r="C3052" s="1">
        <v>46071</v>
      </c>
      <c r="D3052" s="9">
        <v>0.53125</v>
      </c>
      <c r="E3052" t="str">
        <f t="shared" si="235"/>
        <v>Weekday</v>
      </c>
      <c r="F3052" t="str">
        <f t="shared" si="236"/>
        <v>Mar</v>
      </c>
      <c r="G3052" t="str">
        <f>_xlfn.XLOOKUP(A3052,Booking_data!$A$1:$A$6001,Booking_data!$D$1:$D$6001,"not found")</f>
        <v>M003</v>
      </c>
      <c r="H3052" t="str">
        <f>_xlfn.XLOOKUP(G3052,Movies_data!$A$1:$A$41,Movies_data!$B$1:$B$41,"not found")</f>
        <v>Vikram</v>
      </c>
      <c r="I3052" t="str">
        <f>_xlfn.XLOOKUP(G3052,Movies_data!$A$1:$A$41,Movies_data!$D$1:$D$41,"not found")</f>
        <v>Action</v>
      </c>
      <c r="J3052" t="str">
        <f>_xlfn.XLOOKUP(G3052,Movies_data!$A$1:$A$41,Movies_data!$C$1:$C$41,"not found")</f>
        <v>Tamil</v>
      </c>
      <c r="K3052">
        <f>_xlfn.XLOOKUP(G3052,Movies_data!$A$1:$A$41,Movies_data!$H$1:$H$41,"Not Found")</f>
        <v>8.3000000000000007</v>
      </c>
      <c r="L3052" t="str">
        <f>_xlfn.XLOOKUP(A3052,Booking_data!$A$1:$A$6001,Booking_data!$E$1:$E$6001,"not Found")</f>
        <v>C071</v>
      </c>
      <c r="M3052" t="str">
        <f>_xlfn.XLOOKUP(L3052,Cinemas_data!$A$1:$A$49,Cinemas_data!$I$1:$I$49,"not Found")</f>
        <v>PVR City Centre</v>
      </c>
      <c r="N3052" t="str">
        <f>_xlfn.XLOOKUP(L3052,Cinemas_data!$A$1:$A$49,Cinemas_data!$C$1:$C$49,"not Found")</f>
        <v>Hyderabad</v>
      </c>
      <c r="O3052">
        <f>_xlfn.XLOOKUP(A3052,Booking_data!$A$1:$A$6001,Booking_data!$H$1:$H$6001,"not found")</f>
        <v>2</v>
      </c>
      <c r="P3052">
        <f>_xlfn.XLOOKUP(A3052,Booking_data!$A$1:$A$6001,Booking_data!$I$1:$I$6001,"not Found")</f>
        <v>360</v>
      </c>
      <c r="Q3052">
        <f t="shared" si="237"/>
        <v>720</v>
      </c>
      <c r="R3052" t="str">
        <f>_xlfn.XLOOKUP(A3052,Booking_data!$A$1:$A$6001,Booking_data!$L$1:$L$6001,"Not Found")</f>
        <v>Credit Card</v>
      </c>
      <c r="S3052">
        <f>_xlfn.XLOOKUP(A3052,Booking_data!$A$1:$A$6001,Booking_data!$N$1:$N$6001,"not Found")</f>
        <v>42</v>
      </c>
      <c r="T3052" t="str">
        <f>_xlfn.XLOOKUP(A3052,Booking_data!$A$1:$A$6001,Booking_data!$O$1:$O$6001,"Not Found")</f>
        <v>Other</v>
      </c>
      <c r="U3052" t="str">
        <f t="shared" si="238"/>
        <v>Middle Age</v>
      </c>
      <c r="V3052" t="str">
        <f t="shared" si="239"/>
        <v>Low Booking</v>
      </c>
    </row>
    <row r="3053" spans="1:22" x14ac:dyDescent="0.25">
      <c r="A3053" t="s">
        <v>3284</v>
      </c>
      <c r="B3053" s="1">
        <v>46084</v>
      </c>
      <c r="C3053" s="1">
        <v>46166</v>
      </c>
      <c r="D3053" s="9">
        <v>0.64583333333333337</v>
      </c>
      <c r="E3053" t="str">
        <f t="shared" si="235"/>
        <v>Weekday</v>
      </c>
      <c r="F3053" t="str">
        <f t="shared" si="236"/>
        <v>Mar</v>
      </c>
      <c r="G3053" t="str">
        <f>_xlfn.XLOOKUP(A3053,Booking_data!$A$1:$A$6001,Booking_data!$D$1:$D$6001,"not found")</f>
        <v>M018</v>
      </c>
      <c r="H3053" t="str">
        <f>_xlfn.XLOOKUP(G3053,Movies_data!$A$1:$A$41,Movies_data!$B$1:$B$41,"not found")</f>
        <v>Sita Ramam</v>
      </c>
      <c r="I3053" t="str">
        <f>_xlfn.XLOOKUP(G3053,Movies_data!$A$1:$A$41,Movies_data!$D$1:$D$41,"not found")</f>
        <v>Romance</v>
      </c>
      <c r="J3053" t="str">
        <f>_xlfn.XLOOKUP(G3053,Movies_data!$A$1:$A$41,Movies_data!$C$1:$C$41,"not found")</f>
        <v>Telugu</v>
      </c>
      <c r="K3053">
        <f>_xlfn.XLOOKUP(G3053,Movies_data!$A$1:$A$41,Movies_data!$H$1:$H$41,"Not Found")</f>
        <v>8.5</v>
      </c>
      <c r="L3053" t="str">
        <f>_xlfn.XLOOKUP(A3053,Booking_data!$A$1:$A$6001,Booking_data!$E$1:$E$6001,"not Found")</f>
        <v>C113</v>
      </c>
      <c r="M3053" t="str">
        <f>_xlfn.XLOOKUP(L3053,Cinemas_data!$A$1:$A$49,Cinemas_data!$I$1:$I$49,"not Found")</f>
        <v>Asian Cinemas Forum Mall</v>
      </c>
      <c r="N3053" t="str">
        <f>_xlfn.XLOOKUP(L3053,Cinemas_data!$A$1:$A$49,Cinemas_data!$C$1:$C$49,"not Found")</f>
        <v>Delhi</v>
      </c>
      <c r="O3053">
        <f>_xlfn.XLOOKUP(A3053,Booking_data!$A$1:$A$6001,Booking_data!$H$1:$H$6001,"not found")</f>
        <v>2</v>
      </c>
      <c r="P3053">
        <f>_xlfn.XLOOKUP(A3053,Booking_data!$A$1:$A$6001,Booking_data!$I$1:$I$6001,"not Found")</f>
        <v>240</v>
      </c>
      <c r="Q3053">
        <f t="shared" si="237"/>
        <v>480</v>
      </c>
      <c r="R3053" t="str">
        <f>_xlfn.XLOOKUP(A3053,Booking_data!$A$1:$A$6001,Booking_data!$L$1:$L$6001,"Not Found")</f>
        <v>Debit Card</v>
      </c>
      <c r="S3053">
        <f>_xlfn.XLOOKUP(A3053,Booking_data!$A$1:$A$6001,Booking_data!$N$1:$N$6001,"not Found")</f>
        <v>60</v>
      </c>
      <c r="T3053" t="str">
        <f>_xlfn.XLOOKUP(A3053,Booking_data!$A$1:$A$6001,Booking_data!$O$1:$O$6001,"Not Found")</f>
        <v>Other</v>
      </c>
      <c r="U3053" t="str">
        <f t="shared" si="238"/>
        <v>Above 45</v>
      </c>
      <c r="V3053" t="str">
        <f t="shared" si="239"/>
        <v>Low Booking</v>
      </c>
    </row>
    <row r="3054" spans="1:22" x14ac:dyDescent="0.25">
      <c r="A3054" t="s">
        <v>3285</v>
      </c>
      <c r="B3054" s="1">
        <v>46084</v>
      </c>
      <c r="C3054" s="1">
        <v>46121</v>
      </c>
      <c r="D3054" s="9">
        <v>0.9375</v>
      </c>
      <c r="E3054" t="str">
        <f t="shared" si="235"/>
        <v>Weekday</v>
      </c>
      <c r="F3054" t="str">
        <f t="shared" si="236"/>
        <v>Mar</v>
      </c>
      <c r="G3054" t="str">
        <f>_xlfn.XLOOKUP(A3054,Booking_data!$A$1:$A$6001,Booking_data!$D$1:$D$6001,"not found")</f>
        <v>M013</v>
      </c>
      <c r="H3054" t="str">
        <f>_xlfn.XLOOKUP(G3054,Movies_data!$A$1:$A$41,Movies_data!$B$1:$B$41,"not found")</f>
        <v>Salaar</v>
      </c>
      <c r="I3054" t="str">
        <f>_xlfn.XLOOKUP(G3054,Movies_data!$A$1:$A$41,Movies_data!$D$1:$D$41,"not found")</f>
        <v>Action</v>
      </c>
      <c r="J3054" t="str">
        <f>_xlfn.XLOOKUP(G3054,Movies_data!$A$1:$A$41,Movies_data!$C$1:$C$41,"not found")</f>
        <v>Telugu</v>
      </c>
      <c r="K3054">
        <f>_xlfn.XLOOKUP(G3054,Movies_data!$A$1:$A$41,Movies_data!$H$1:$H$41,"Not Found")</f>
        <v>6.5</v>
      </c>
      <c r="L3054" t="str">
        <f>_xlfn.XLOOKUP(A3054,Booking_data!$A$1:$A$6001,Booking_data!$E$1:$E$6001,"not Found")</f>
        <v>C111</v>
      </c>
      <c r="M3054" t="str">
        <f>_xlfn.XLOOKUP(L3054,Cinemas_data!$A$1:$A$49,Cinemas_data!$I$1:$I$49,"not Found")</f>
        <v>Mukta A2 Cinemas City Centre</v>
      </c>
      <c r="N3054" t="str">
        <f>_xlfn.XLOOKUP(L3054,Cinemas_data!$A$1:$A$49,Cinemas_data!$C$1:$C$49,"not Found")</f>
        <v>Delhi</v>
      </c>
      <c r="O3054">
        <f>_xlfn.XLOOKUP(A3054,Booking_data!$A$1:$A$6001,Booking_data!$H$1:$H$6001,"not found")</f>
        <v>5</v>
      </c>
      <c r="P3054">
        <f>_xlfn.XLOOKUP(A3054,Booking_data!$A$1:$A$6001,Booking_data!$I$1:$I$6001,"not Found")</f>
        <v>180</v>
      </c>
      <c r="Q3054">
        <f t="shared" si="237"/>
        <v>900</v>
      </c>
      <c r="R3054" t="str">
        <f>_xlfn.XLOOKUP(A3054,Booking_data!$A$1:$A$6001,Booking_data!$L$1:$L$6001,"Not Found")</f>
        <v>Credit Card</v>
      </c>
      <c r="S3054">
        <f>_xlfn.XLOOKUP(A3054,Booking_data!$A$1:$A$6001,Booking_data!$N$1:$N$6001,"not Found")</f>
        <v>33</v>
      </c>
      <c r="T3054" t="str">
        <f>_xlfn.XLOOKUP(A3054,Booking_data!$A$1:$A$6001,Booking_data!$O$1:$O$6001,"Not Found")</f>
        <v>Other</v>
      </c>
      <c r="U3054" t="str">
        <f t="shared" si="238"/>
        <v>Middle Age</v>
      </c>
      <c r="V3054" t="str">
        <f t="shared" si="239"/>
        <v>High Booking</v>
      </c>
    </row>
    <row r="3055" spans="1:22" x14ac:dyDescent="0.25">
      <c r="A3055" t="s">
        <v>3286</v>
      </c>
      <c r="B3055" s="1">
        <v>46084</v>
      </c>
      <c r="C3055" s="1">
        <v>46086</v>
      </c>
      <c r="D3055" s="9">
        <v>0.77083333333333337</v>
      </c>
      <c r="E3055" t="str">
        <f t="shared" si="235"/>
        <v>Weekday</v>
      </c>
      <c r="F3055" t="str">
        <f t="shared" si="236"/>
        <v>Mar</v>
      </c>
      <c r="G3055" t="str">
        <f>_xlfn.XLOOKUP(A3055,Booking_data!$A$1:$A$6001,Booking_data!$D$1:$D$6001,"not found")</f>
        <v>M023</v>
      </c>
      <c r="H3055" t="str">
        <f>_xlfn.XLOOKUP(G3055,Movies_data!$A$1:$A$41,Movies_data!$B$1:$B$41,"not found")</f>
        <v>Stree 2</v>
      </c>
      <c r="I3055" t="str">
        <f>_xlfn.XLOOKUP(G3055,Movies_data!$A$1:$A$41,Movies_data!$D$1:$D$41,"not found")</f>
        <v>Comedy</v>
      </c>
      <c r="J3055" t="str">
        <f>_xlfn.XLOOKUP(G3055,Movies_data!$A$1:$A$41,Movies_data!$C$1:$C$41,"not found")</f>
        <v>Hindi</v>
      </c>
      <c r="K3055">
        <f>_xlfn.XLOOKUP(G3055,Movies_data!$A$1:$A$41,Movies_data!$H$1:$H$41,"Not Found")</f>
        <v>6.9</v>
      </c>
      <c r="L3055" t="str">
        <f>_xlfn.XLOOKUP(A3055,Booking_data!$A$1:$A$6001,Booking_data!$E$1:$E$6001,"not Found")</f>
        <v>C021</v>
      </c>
      <c r="M3055" t="str">
        <f>_xlfn.XLOOKUP(L3055,Cinemas_data!$A$1:$A$49,Cinemas_data!$I$1:$I$49,"not Found")</f>
        <v>Miraj Cinemas City Centre</v>
      </c>
      <c r="N3055" t="str">
        <f>_xlfn.XLOOKUP(L3055,Cinemas_data!$A$1:$A$49,Cinemas_data!$C$1:$C$49,"not Found")</f>
        <v>Coimbatore</v>
      </c>
      <c r="O3055">
        <f>_xlfn.XLOOKUP(A3055,Booking_data!$A$1:$A$6001,Booking_data!$H$1:$H$6001,"not found")</f>
        <v>6</v>
      </c>
      <c r="P3055">
        <f>_xlfn.XLOOKUP(A3055,Booking_data!$A$1:$A$6001,Booking_data!$I$1:$I$6001,"not Found")</f>
        <v>220</v>
      </c>
      <c r="Q3055">
        <f t="shared" si="237"/>
        <v>1320</v>
      </c>
      <c r="R3055" t="str">
        <f>_xlfn.XLOOKUP(A3055,Booking_data!$A$1:$A$6001,Booking_data!$L$1:$L$6001,"Not Found")</f>
        <v>Wallet</v>
      </c>
      <c r="S3055">
        <f>_xlfn.XLOOKUP(A3055,Booking_data!$A$1:$A$6001,Booking_data!$N$1:$N$6001,"not Found")</f>
        <v>23</v>
      </c>
      <c r="T3055" t="str">
        <f>_xlfn.XLOOKUP(A3055,Booking_data!$A$1:$A$6001,Booking_data!$O$1:$O$6001,"Not Found")</f>
        <v>Female</v>
      </c>
      <c r="U3055" t="str">
        <f t="shared" si="238"/>
        <v>Youngster</v>
      </c>
      <c r="V3055" t="str">
        <f t="shared" si="239"/>
        <v>High Booking</v>
      </c>
    </row>
    <row r="3056" spans="1:22" x14ac:dyDescent="0.25">
      <c r="A3056" t="s">
        <v>3287</v>
      </c>
      <c r="B3056" s="1">
        <v>46084</v>
      </c>
      <c r="C3056" s="1">
        <v>46143</v>
      </c>
      <c r="D3056" s="9">
        <v>0.9375</v>
      </c>
      <c r="E3056" t="str">
        <f t="shared" si="235"/>
        <v>Weekday</v>
      </c>
      <c r="F3056" t="str">
        <f t="shared" si="236"/>
        <v>Mar</v>
      </c>
      <c r="G3056" t="str">
        <f>_xlfn.XLOOKUP(A3056,Booking_data!$A$1:$A$6001,Booking_data!$D$1:$D$6001,"not found")</f>
        <v>M017</v>
      </c>
      <c r="H3056" t="str">
        <f>_xlfn.XLOOKUP(G3056,Movies_data!$A$1:$A$41,Movies_data!$B$1:$B$41,"not found")</f>
        <v>Baahubali 2</v>
      </c>
      <c r="I3056" t="str">
        <f>_xlfn.XLOOKUP(G3056,Movies_data!$A$1:$A$41,Movies_data!$D$1:$D$41,"not found")</f>
        <v>Action</v>
      </c>
      <c r="J3056" t="str">
        <f>_xlfn.XLOOKUP(G3056,Movies_data!$A$1:$A$41,Movies_data!$C$1:$C$41,"not found")</f>
        <v>Telugu</v>
      </c>
      <c r="K3056">
        <f>_xlfn.XLOOKUP(G3056,Movies_data!$A$1:$A$41,Movies_data!$H$1:$H$41,"Not Found")</f>
        <v>8.1999999999999993</v>
      </c>
      <c r="L3056" t="str">
        <f>_xlfn.XLOOKUP(A3056,Booking_data!$A$1:$A$6001,Booking_data!$E$1:$E$6001,"not Found")</f>
        <v>C022</v>
      </c>
      <c r="M3056" t="str">
        <f>_xlfn.XLOOKUP(L3056,Cinemas_data!$A$1:$A$49,Cinemas_data!$I$1:$I$49,"not Found")</f>
        <v>Mukta A2 Cinemas Grand Mall</v>
      </c>
      <c r="N3056" t="str">
        <f>_xlfn.XLOOKUP(L3056,Cinemas_data!$A$1:$A$49,Cinemas_data!$C$1:$C$49,"not Found")</f>
        <v>Coimbatore</v>
      </c>
      <c r="O3056">
        <f>_xlfn.XLOOKUP(A3056,Booking_data!$A$1:$A$6001,Booking_data!$H$1:$H$6001,"not found")</f>
        <v>6</v>
      </c>
      <c r="P3056">
        <f>_xlfn.XLOOKUP(A3056,Booking_data!$A$1:$A$6001,Booking_data!$I$1:$I$6001,"not Found")</f>
        <v>380</v>
      </c>
      <c r="Q3056">
        <f t="shared" si="237"/>
        <v>2280</v>
      </c>
      <c r="R3056" t="str">
        <f>_xlfn.XLOOKUP(A3056,Booking_data!$A$1:$A$6001,Booking_data!$L$1:$L$6001,"Not Found")</f>
        <v>UPI</v>
      </c>
      <c r="S3056">
        <f>_xlfn.XLOOKUP(A3056,Booking_data!$A$1:$A$6001,Booking_data!$N$1:$N$6001,"not Found")</f>
        <v>31</v>
      </c>
      <c r="T3056" t="str">
        <f>_xlfn.XLOOKUP(A3056,Booking_data!$A$1:$A$6001,Booking_data!$O$1:$O$6001,"Not Found")</f>
        <v>Male</v>
      </c>
      <c r="U3056" t="str">
        <f t="shared" si="238"/>
        <v>Middle Age</v>
      </c>
      <c r="V3056" t="str">
        <f t="shared" si="239"/>
        <v>High Booking</v>
      </c>
    </row>
    <row r="3057" spans="1:22" x14ac:dyDescent="0.25">
      <c r="A3057" t="s">
        <v>3288</v>
      </c>
      <c r="B3057" s="1">
        <v>46084</v>
      </c>
      <c r="C3057" s="1">
        <v>46185</v>
      </c>
      <c r="D3057" s="9">
        <v>0.64583333333333337</v>
      </c>
      <c r="E3057" t="str">
        <f t="shared" si="235"/>
        <v>Weekday</v>
      </c>
      <c r="F3057" t="str">
        <f t="shared" si="236"/>
        <v>Mar</v>
      </c>
      <c r="G3057" t="str">
        <f>_xlfn.XLOOKUP(A3057,Booking_data!$A$1:$A$6001,Booking_data!$D$1:$D$6001,"not found")</f>
        <v>M030</v>
      </c>
      <c r="H3057" t="str">
        <f>_xlfn.XLOOKUP(G3057,Movies_data!$A$1:$A$41,Movies_data!$B$1:$B$41,"not found")</f>
        <v>Kirik Party</v>
      </c>
      <c r="I3057" t="str">
        <f>_xlfn.XLOOKUP(G3057,Movies_data!$A$1:$A$41,Movies_data!$D$1:$D$41,"not found")</f>
        <v>Comedy</v>
      </c>
      <c r="J3057" t="str">
        <f>_xlfn.XLOOKUP(G3057,Movies_data!$A$1:$A$41,Movies_data!$C$1:$C$41,"not found")</f>
        <v>Kannada</v>
      </c>
      <c r="K3057">
        <f>_xlfn.XLOOKUP(G3057,Movies_data!$A$1:$A$41,Movies_data!$H$1:$H$41,"Not Found")</f>
        <v>8</v>
      </c>
      <c r="L3057" t="str">
        <f>_xlfn.XLOOKUP(A3057,Booking_data!$A$1:$A$6001,Booking_data!$E$1:$E$6001,"not Found")</f>
        <v>C073</v>
      </c>
      <c r="M3057" t="str">
        <f>_xlfn.XLOOKUP(L3057,Cinemas_data!$A$1:$A$49,Cinemas_data!$I$1:$I$49,"not Found")</f>
        <v>Cinepolis Forum Mall</v>
      </c>
      <c r="N3057" t="str">
        <f>_xlfn.XLOOKUP(L3057,Cinemas_data!$A$1:$A$49,Cinemas_data!$C$1:$C$49,"not Found")</f>
        <v>Hyderabad</v>
      </c>
      <c r="O3057">
        <f>_xlfn.XLOOKUP(A3057,Booking_data!$A$1:$A$6001,Booking_data!$H$1:$H$6001,"not found")</f>
        <v>2</v>
      </c>
      <c r="P3057">
        <f>_xlfn.XLOOKUP(A3057,Booking_data!$A$1:$A$6001,Booking_data!$I$1:$I$6001,"not Found")</f>
        <v>420</v>
      </c>
      <c r="Q3057">
        <f t="shared" si="237"/>
        <v>840</v>
      </c>
      <c r="R3057" t="str">
        <f>_xlfn.XLOOKUP(A3057,Booking_data!$A$1:$A$6001,Booking_data!$L$1:$L$6001,"Not Found")</f>
        <v>Credit Card</v>
      </c>
      <c r="S3057">
        <f>_xlfn.XLOOKUP(A3057,Booking_data!$A$1:$A$6001,Booking_data!$N$1:$N$6001,"not Found")</f>
        <v>53</v>
      </c>
      <c r="T3057" t="str">
        <f>_xlfn.XLOOKUP(A3057,Booking_data!$A$1:$A$6001,Booking_data!$O$1:$O$6001,"Not Found")</f>
        <v>Male</v>
      </c>
      <c r="U3057" t="str">
        <f t="shared" si="238"/>
        <v>Above 45</v>
      </c>
      <c r="V3057" t="str">
        <f t="shared" si="239"/>
        <v>Low Booking</v>
      </c>
    </row>
    <row r="3058" spans="1:22" x14ac:dyDescent="0.25">
      <c r="A3058" t="s">
        <v>3289</v>
      </c>
      <c r="B3058" s="1">
        <v>46084</v>
      </c>
      <c r="C3058" s="1">
        <v>46184</v>
      </c>
      <c r="D3058" s="9">
        <v>0.9375</v>
      </c>
      <c r="E3058" t="str">
        <f t="shared" si="235"/>
        <v>Weekday</v>
      </c>
      <c r="F3058" t="str">
        <f t="shared" si="236"/>
        <v>Mar</v>
      </c>
      <c r="G3058" t="str">
        <f>_xlfn.XLOOKUP(A3058,Booking_data!$A$1:$A$6001,Booking_data!$D$1:$D$6001,"not found")</f>
        <v>M003</v>
      </c>
      <c r="H3058" t="str">
        <f>_xlfn.XLOOKUP(G3058,Movies_data!$A$1:$A$41,Movies_data!$B$1:$B$41,"not found")</f>
        <v>Vikram</v>
      </c>
      <c r="I3058" t="str">
        <f>_xlfn.XLOOKUP(G3058,Movies_data!$A$1:$A$41,Movies_data!$D$1:$D$41,"not found")</f>
        <v>Action</v>
      </c>
      <c r="J3058" t="str">
        <f>_xlfn.XLOOKUP(G3058,Movies_data!$A$1:$A$41,Movies_data!$C$1:$C$41,"not found")</f>
        <v>Tamil</v>
      </c>
      <c r="K3058">
        <f>_xlfn.XLOOKUP(G3058,Movies_data!$A$1:$A$41,Movies_data!$H$1:$H$41,"Not Found")</f>
        <v>8.3000000000000007</v>
      </c>
      <c r="L3058" t="str">
        <f>_xlfn.XLOOKUP(A3058,Booking_data!$A$1:$A$6001,Booking_data!$E$1:$E$6001,"not Found")</f>
        <v>C063</v>
      </c>
      <c r="M3058" t="str">
        <f>_xlfn.XLOOKUP(L3058,Cinemas_data!$A$1:$A$49,Cinemas_data!$I$1:$I$49,"not Found")</f>
        <v>INOX Forum Mall</v>
      </c>
      <c r="N3058" t="str">
        <f>_xlfn.XLOOKUP(L3058,Cinemas_data!$A$1:$A$49,Cinemas_data!$C$1:$C$49,"not Found")</f>
        <v>Mysuru</v>
      </c>
      <c r="O3058">
        <f>_xlfn.XLOOKUP(A3058,Booking_data!$A$1:$A$6001,Booking_data!$H$1:$H$6001,"not found")</f>
        <v>2</v>
      </c>
      <c r="P3058">
        <f>_xlfn.XLOOKUP(A3058,Booking_data!$A$1:$A$6001,Booking_data!$I$1:$I$6001,"not Found")</f>
        <v>320</v>
      </c>
      <c r="Q3058">
        <f t="shared" si="237"/>
        <v>640</v>
      </c>
      <c r="R3058" t="str">
        <f>_xlfn.XLOOKUP(A3058,Booking_data!$A$1:$A$6001,Booking_data!$L$1:$L$6001,"Not Found")</f>
        <v>Wallet</v>
      </c>
      <c r="S3058">
        <f>_xlfn.XLOOKUP(A3058,Booking_data!$A$1:$A$6001,Booking_data!$N$1:$N$6001,"not Found")</f>
        <v>43</v>
      </c>
      <c r="T3058" t="str">
        <f>_xlfn.XLOOKUP(A3058,Booking_data!$A$1:$A$6001,Booking_data!$O$1:$O$6001,"Not Found")</f>
        <v>Other</v>
      </c>
      <c r="U3058" t="str">
        <f t="shared" si="238"/>
        <v>Middle Age</v>
      </c>
      <c r="V3058" t="str">
        <f t="shared" si="239"/>
        <v>Low Booking</v>
      </c>
    </row>
    <row r="3059" spans="1:22" x14ac:dyDescent="0.25">
      <c r="A3059" t="s">
        <v>3290</v>
      </c>
      <c r="B3059" s="1">
        <v>46084</v>
      </c>
      <c r="C3059" s="1">
        <v>46117</v>
      </c>
      <c r="D3059" s="9">
        <v>0.88541666666666663</v>
      </c>
      <c r="E3059" t="str">
        <f t="shared" si="235"/>
        <v>Weekday</v>
      </c>
      <c r="F3059" t="str">
        <f t="shared" si="236"/>
        <v>Mar</v>
      </c>
      <c r="G3059" t="str">
        <f>_xlfn.XLOOKUP(A3059,Booking_data!$A$1:$A$6001,Booking_data!$D$1:$D$6001,"not found")</f>
        <v>M029</v>
      </c>
      <c r="H3059" t="str">
        <f>_xlfn.XLOOKUP(G3059,Movies_data!$A$1:$A$41,Movies_data!$B$1:$B$41,"not found")</f>
        <v>777 Charlie</v>
      </c>
      <c r="I3059" t="str">
        <f>_xlfn.XLOOKUP(G3059,Movies_data!$A$1:$A$41,Movies_data!$D$1:$D$41,"not found")</f>
        <v>Adventure</v>
      </c>
      <c r="J3059" t="str">
        <f>_xlfn.XLOOKUP(G3059,Movies_data!$A$1:$A$41,Movies_data!$C$1:$C$41,"not found")</f>
        <v>Kannada</v>
      </c>
      <c r="K3059">
        <f>_xlfn.XLOOKUP(G3059,Movies_data!$A$1:$A$41,Movies_data!$H$1:$H$41,"Not Found")</f>
        <v>8.6999999999999993</v>
      </c>
      <c r="L3059" t="str">
        <f>_xlfn.XLOOKUP(A3059,Booking_data!$A$1:$A$6001,Booking_data!$E$1:$E$6001,"not Found")</f>
        <v>C131</v>
      </c>
      <c r="M3059" t="str">
        <f>_xlfn.XLOOKUP(L3059,Cinemas_data!$A$1:$A$49,Cinemas_data!$I$1:$I$49,"not Found")</f>
        <v>Asian Cinemas City Centre</v>
      </c>
      <c r="N3059" t="str">
        <f>_xlfn.XLOOKUP(L3059,Cinemas_data!$A$1:$A$49,Cinemas_data!$C$1:$C$49,"not Found")</f>
        <v>Kolkata</v>
      </c>
      <c r="O3059">
        <f>_xlfn.XLOOKUP(A3059,Booking_data!$A$1:$A$6001,Booking_data!$H$1:$H$6001,"not found")</f>
        <v>5</v>
      </c>
      <c r="P3059">
        <f>_xlfn.XLOOKUP(A3059,Booking_data!$A$1:$A$6001,Booking_data!$I$1:$I$6001,"not Found")</f>
        <v>340</v>
      </c>
      <c r="Q3059">
        <f t="shared" si="237"/>
        <v>1700</v>
      </c>
      <c r="R3059" t="str">
        <f>_xlfn.XLOOKUP(A3059,Booking_data!$A$1:$A$6001,Booking_data!$L$1:$L$6001,"Not Found")</f>
        <v>Credit Card</v>
      </c>
      <c r="S3059">
        <f>_xlfn.XLOOKUP(A3059,Booking_data!$A$1:$A$6001,Booking_data!$N$1:$N$6001,"not Found")</f>
        <v>48</v>
      </c>
      <c r="T3059" t="str">
        <f>_xlfn.XLOOKUP(A3059,Booking_data!$A$1:$A$6001,Booking_data!$O$1:$O$6001,"Not Found")</f>
        <v>Male</v>
      </c>
      <c r="U3059" t="str">
        <f t="shared" si="238"/>
        <v>Above 45</v>
      </c>
      <c r="V3059" t="str">
        <f t="shared" si="239"/>
        <v>High Booking</v>
      </c>
    </row>
    <row r="3060" spans="1:22" x14ac:dyDescent="0.25">
      <c r="A3060" t="s">
        <v>3291</v>
      </c>
      <c r="B3060" s="1">
        <v>46084</v>
      </c>
      <c r="C3060" s="1">
        <v>46164</v>
      </c>
      <c r="D3060" s="9">
        <v>0.77083333333333337</v>
      </c>
      <c r="E3060" t="str">
        <f t="shared" si="235"/>
        <v>Weekday</v>
      </c>
      <c r="F3060" t="str">
        <f t="shared" si="236"/>
        <v>Mar</v>
      </c>
      <c r="G3060" t="str">
        <f>_xlfn.XLOOKUP(A3060,Booking_data!$A$1:$A$6001,Booking_data!$D$1:$D$6001,"not found")</f>
        <v>M001</v>
      </c>
      <c r="H3060" t="str">
        <f>_xlfn.XLOOKUP(G3060,Movies_data!$A$1:$A$41,Movies_data!$B$1:$B$41,"not found")</f>
        <v>Leo</v>
      </c>
      <c r="I3060" t="str">
        <f>_xlfn.XLOOKUP(G3060,Movies_data!$A$1:$A$41,Movies_data!$D$1:$D$41,"not found")</f>
        <v>Action</v>
      </c>
      <c r="J3060" t="str">
        <f>_xlfn.XLOOKUP(G3060,Movies_data!$A$1:$A$41,Movies_data!$C$1:$C$41,"not found")</f>
        <v>Tamil</v>
      </c>
      <c r="K3060">
        <f>_xlfn.XLOOKUP(G3060,Movies_data!$A$1:$A$41,Movies_data!$H$1:$H$41,"Not Found")</f>
        <v>8</v>
      </c>
      <c r="L3060" t="str">
        <f>_xlfn.XLOOKUP(A3060,Booking_data!$A$1:$A$6001,Booking_data!$E$1:$E$6001,"not Found")</f>
        <v>C012</v>
      </c>
      <c r="M3060" t="str">
        <f>_xlfn.XLOOKUP(L3060,Cinemas_data!$A$1:$A$49,Cinemas_data!$I$1:$I$49,"not Found")</f>
        <v>Miraj Cinemas Grand Mall</v>
      </c>
      <c r="N3060" t="str">
        <f>_xlfn.XLOOKUP(L3060,Cinemas_data!$A$1:$A$49,Cinemas_data!$C$1:$C$49,"not Found")</f>
        <v>Chennai</v>
      </c>
      <c r="O3060">
        <f>_xlfn.XLOOKUP(A3060,Booking_data!$A$1:$A$6001,Booking_data!$H$1:$H$6001,"not found")</f>
        <v>4</v>
      </c>
      <c r="P3060">
        <f>_xlfn.XLOOKUP(A3060,Booking_data!$A$1:$A$6001,Booking_data!$I$1:$I$6001,"not Found")</f>
        <v>160</v>
      </c>
      <c r="Q3060">
        <f t="shared" si="237"/>
        <v>640</v>
      </c>
      <c r="R3060" t="str">
        <f>_xlfn.XLOOKUP(A3060,Booking_data!$A$1:$A$6001,Booking_data!$L$1:$L$6001,"Not Found")</f>
        <v>UPI</v>
      </c>
      <c r="S3060">
        <f>_xlfn.XLOOKUP(A3060,Booking_data!$A$1:$A$6001,Booking_data!$N$1:$N$6001,"not Found")</f>
        <v>60</v>
      </c>
      <c r="T3060" t="str">
        <f>_xlfn.XLOOKUP(A3060,Booking_data!$A$1:$A$6001,Booking_data!$O$1:$O$6001,"Not Found")</f>
        <v>Female</v>
      </c>
      <c r="U3060" t="str">
        <f t="shared" si="238"/>
        <v>Above 45</v>
      </c>
      <c r="V3060" t="str">
        <f t="shared" si="239"/>
        <v>Medium Booking</v>
      </c>
    </row>
    <row r="3061" spans="1:22" x14ac:dyDescent="0.25">
      <c r="A3061" t="s">
        <v>3292</v>
      </c>
      <c r="B3061" s="1">
        <v>46084</v>
      </c>
      <c r="C3061" s="1">
        <v>46105</v>
      </c>
      <c r="D3061" s="9">
        <v>0.88541666666666663</v>
      </c>
      <c r="E3061" t="str">
        <f t="shared" si="235"/>
        <v>Weekday</v>
      </c>
      <c r="F3061" t="str">
        <f t="shared" si="236"/>
        <v>Mar</v>
      </c>
      <c r="G3061" t="str">
        <f>_xlfn.XLOOKUP(A3061,Booking_data!$A$1:$A$6001,Booking_data!$D$1:$D$6001,"not found")</f>
        <v>M009</v>
      </c>
      <c r="H3061" t="str">
        <f>_xlfn.XLOOKUP(G3061,Movies_data!$A$1:$A$41,Movies_data!$B$1:$B$41,"not found")</f>
        <v>Amaran</v>
      </c>
      <c r="I3061" t="str">
        <f>_xlfn.XLOOKUP(G3061,Movies_data!$A$1:$A$41,Movies_data!$D$1:$D$41,"not found")</f>
        <v>Biography</v>
      </c>
      <c r="J3061" t="str">
        <f>_xlfn.XLOOKUP(G3061,Movies_data!$A$1:$A$41,Movies_data!$C$1:$C$41,"not found")</f>
        <v>Tamil</v>
      </c>
      <c r="K3061">
        <f>_xlfn.XLOOKUP(G3061,Movies_data!$A$1:$A$41,Movies_data!$H$1:$H$41,"Not Found")</f>
        <v>8.3000000000000007</v>
      </c>
      <c r="L3061" t="str">
        <f>_xlfn.XLOOKUP(A3061,Booking_data!$A$1:$A$6001,Booking_data!$E$1:$E$6001,"not Found")</f>
        <v>C073</v>
      </c>
      <c r="M3061" t="str">
        <f>_xlfn.XLOOKUP(L3061,Cinemas_data!$A$1:$A$49,Cinemas_data!$I$1:$I$49,"not Found")</f>
        <v>Cinepolis Forum Mall</v>
      </c>
      <c r="N3061" t="str">
        <f>_xlfn.XLOOKUP(L3061,Cinemas_data!$A$1:$A$49,Cinemas_data!$C$1:$C$49,"not Found")</f>
        <v>Hyderabad</v>
      </c>
      <c r="O3061">
        <f>_xlfn.XLOOKUP(A3061,Booking_data!$A$1:$A$6001,Booking_data!$H$1:$H$6001,"not found")</f>
        <v>2</v>
      </c>
      <c r="P3061">
        <f>_xlfn.XLOOKUP(A3061,Booking_data!$A$1:$A$6001,Booking_data!$I$1:$I$6001,"not Found")</f>
        <v>420</v>
      </c>
      <c r="Q3061">
        <f t="shared" si="237"/>
        <v>840</v>
      </c>
      <c r="R3061" t="str">
        <f>_xlfn.XLOOKUP(A3061,Booking_data!$A$1:$A$6001,Booking_data!$L$1:$L$6001,"Not Found")</f>
        <v>Net Banking</v>
      </c>
      <c r="S3061">
        <f>_xlfn.XLOOKUP(A3061,Booking_data!$A$1:$A$6001,Booking_data!$N$1:$N$6001,"not Found")</f>
        <v>20</v>
      </c>
      <c r="T3061" t="str">
        <f>_xlfn.XLOOKUP(A3061,Booking_data!$A$1:$A$6001,Booking_data!$O$1:$O$6001,"Not Found")</f>
        <v>Male</v>
      </c>
      <c r="U3061" t="str">
        <f t="shared" si="238"/>
        <v>Youngster</v>
      </c>
      <c r="V3061" t="str">
        <f t="shared" si="239"/>
        <v>Low Booking</v>
      </c>
    </row>
    <row r="3062" spans="1:22" x14ac:dyDescent="0.25">
      <c r="A3062" t="s">
        <v>3293</v>
      </c>
      <c r="B3062" s="1">
        <v>46084</v>
      </c>
      <c r="C3062" s="1">
        <v>46192</v>
      </c>
      <c r="D3062" s="9">
        <v>0.9375</v>
      </c>
      <c r="E3062" t="str">
        <f t="shared" si="235"/>
        <v>Weekday</v>
      </c>
      <c r="F3062" t="str">
        <f t="shared" si="236"/>
        <v>Mar</v>
      </c>
      <c r="G3062" t="str">
        <f>_xlfn.XLOOKUP(A3062,Booking_data!$A$1:$A$6001,Booking_data!$D$1:$D$6001,"not found")</f>
        <v>M001</v>
      </c>
      <c r="H3062" t="str">
        <f>_xlfn.XLOOKUP(G3062,Movies_data!$A$1:$A$41,Movies_data!$B$1:$B$41,"not found")</f>
        <v>Leo</v>
      </c>
      <c r="I3062" t="str">
        <f>_xlfn.XLOOKUP(G3062,Movies_data!$A$1:$A$41,Movies_data!$D$1:$D$41,"not found")</f>
        <v>Action</v>
      </c>
      <c r="J3062" t="str">
        <f>_xlfn.XLOOKUP(G3062,Movies_data!$A$1:$A$41,Movies_data!$C$1:$C$41,"not found")</f>
        <v>Tamil</v>
      </c>
      <c r="K3062">
        <f>_xlfn.XLOOKUP(G3062,Movies_data!$A$1:$A$41,Movies_data!$H$1:$H$41,"Not Found")</f>
        <v>8</v>
      </c>
      <c r="L3062" t="str">
        <f>_xlfn.XLOOKUP(A3062,Booking_data!$A$1:$A$6001,Booking_data!$E$1:$E$6001,"not Found")</f>
        <v>C062</v>
      </c>
      <c r="M3062" t="str">
        <f>_xlfn.XLOOKUP(L3062,Cinemas_data!$A$1:$A$49,Cinemas_data!$I$1:$I$49,"not Found")</f>
        <v>PVR Grand Mall</v>
      </c>
      <c r="N3062" t="str">
        <f>_xlfn.XLOOKUP(L3062,Cinemas_data!$A$1:$A$49,Cinemas_data!$C$1:$C$49,"not Found")</f>
        <v>Mysuru</v>
      </c>
      <c r="O3062">
        <f>_xlfn.XLOOKUP(A3062,Booking_data!$A$1:$A$6001,Booking_data!$H$1:$H$6001,"not found")</f>
        <v>3</v>
      </c>
      <c r="P3062">
        <f>_xlfn.XLOOKUP(A3062,Booking_data!$A$1:$A$6001,Booking_data!$I$1:$I$6001,"not Found")</f>
        <v>240</v>
      </c>
      <c r="Q3062">
        <f t="shared" si="237"/>
        <v>720</v>
      </c>
      <c r="R3062" t="str">
        <f>_xlfn.XLOOKUP(A3062,Booking_data!$A$1:$A$6001,Booking_data!$L$1:$L$6001,"Not Found")</f>
        <v>Net Banking</v>
      </c>
      <c r="S3062">
        <f>_xlfn.XLOOKUP(A3062,Booking_data!$A$1:$A$6001,Booking_data!$N$1:$N$6001,"not Found")</f>
        <v>28</v>
      </c>
      <c r="T3062" t="str">
        <f>_xlfn.XLOOKUP(A3062,Booking_data!$A$1:$A$6001,Booking_data!$O$1:$O$6001,"Not Found")</f>
        <v>Other</v>
      </c>
      <c r="U3062" t="str">
        <f t="shared" si="238"/>
        <v>Youngster</v>
      </c>
      <c r="V3062" t="str">
        <f t="shared" si="239"/>
        <v>Medium Booking</v>
      </c>
    </row>
    <row r="3063" spans="1:22" x14ac:dyDescent="0.25">
      <c r="A3063" t="s">
        <v>3294</v>
      </c>
      <c r="B3063" s="1">
        <v>46084</v>
      </c>
      <c r="C3063" s="1">
        <v>46206</v>
      </c>
      <c r="D3063" s="9">
        <v>0.64583333333333337</v>
      </c>
      <c r="E3063" t="str">
        <f t="shared" si="235"/>
        <v>Weekday</v>
      </c>
      <c r="F3063" t="str">
        <f t="shared" si="236"/>
        <v>Mar</v>
      </c>
      <c r="G3063" t="str">
        <f>_xlfn.XLOOKUP(A3063,Booking_data!$A$1:$A$6001,Booking_data!$D$1:$D$6001,"not found")</f>
        <v>M012</v>
      </c>
      <c r="H3063" t="str">
        <f>_xlfn.XLOOKUP(G3063,Movies_data!$A$1:$A$41,Movies_data!$B$1:$B$41,"not found")</f>
        <v>RRR</v>
      </c>
      <c r="I3063" t="str">
        <f>_xlfn.XLOOKUP(G3063,Movies_data!$A$1:$A$41,Movies_data!$D$1:$D$41,"not found")</f>
        <v>Action</v>
      </c>
      <c r="J3063" t="str">
        <f>_xlfn.XLOOKUP(G3063,Movies_data!$A$1:$A$41,Movies_data!$C$1:$C$41,"not found")</f>
        <v>Telugu</v>
      </c>
      <c r="K3063">
        <f>_xlfn.XLOOKUP(G3063,Movies_data!$A$1:$A$41,Movies_data!$H$1:$H$41,"Not Found")</f>
        <v>7.8</v>
      </c>
      <c r="L3063" t="str">
        <f>_xlfn.XLOOKUP(A3063,Booking_data!$A$1:$A$6001,Booking_data!$E$1:$E$6001,"not Found")</f>
        <v>C161</v>
      </c>
      <c r="M3063" t="str">
        <f>_xlfn.XLOOKUP(L3063,Cinemas_data!$A$1:$A$49,Cinemas_data!$I$1:$I$49,"not Found")</f>
        <v>INOX City Centre</v>
      </c>
      <c r="N3063" t="str">
        <f>_xlfn.XLOOKUP(L3063,Cinemas_data!$A$1:$A$49,Cinemas_data!$C$1:$C$49,"not Found")</f>
        <v>Thiruvananthapuram</v>
      </c>
      <c r="O3063">
        <f>_xlfn.XLOOKUP(A3063,Booking_data!$A$1:$A$6001,Booking_data!$H$1:$H$6001,"not found")</f>
        <v>3</v>
      </c>
      <c r="P3063">
        <f>_xlfn.XLOOKUP(A3063,Booking_data!$A$1:$A$6001,Booking_data!$I$1:$I$6001,"not Found")</f>
        <v>280</v>
      </c>
      <c r="Q3063">
        <f t="shared" si="237"/>
        <v>840</v>
      </c>
      <c r="R3063" t="str">
        <f>_xlfn.XLOOKUP(A3063,Booking_data!$A$1:$A$6001,Booking_data!$L$1:$L$6001,"Not Found")</f>
        <v>Net Banking</v>
      </c>
      <c r="S3063">
        <f>_xlfn.XLOOKUP(A3063,Booking_data!$A$1:$A$6001,Booking_data!$N$1:$N$6001,"not Found")</f>
        <v>20</v>
      </c>
      <c r="T3063" t="str">
        <f>_xlfn.XLOOKUP(A3063,Booking_data!$A$1:$A$6001,Booking_data!$O$1:$O$6001,"Not Found")</f>
        <v>Male</v>
      </c>
      <c r="U3063" t="str">
        <f t="shared" si="238"/>
        <v>Youngster</v>
      </c>
      <c r="V3063" t="str">
        <f t="shared" si="239"/>
        <v>Medium Booking</v>
      </c>
    </row>
    <row r="3064" spans="1:22" x14ac:dyDescent="0.25">
      <c r="A3064" t="s">
        <v>3295</v>
      </c>
      <c r="B3064" s="1">
        <v>46084</v>
      </c>
      <c r="C3064" s="1">
        <v>46067</v>
      </c>
      <c r="D3064" s="9">
        <v>0.64583333333333337</v>
      </c>
      <c r="E3064" t="str">
        <f t="shared" si="235"/>
        <v>Weekday</v>
      </c>
      <c r="F3064" t="str">
        <f t="shared" si="236"/>
        <v>Mar</v>
      </c>
      <c r="G3064" t="str">
        <f>_xlfn.XLOOKUP(A3064,Booking_data!$A$1:$A$6001,Booking_data!$D$1:$D$6001,"not found")</f>
        <v>M002</v>
      </c>
      <c r="H3064" t="str">
        <f>_xlfn.XLOOKUP(G3064,Movies_data!$A$1:$A$41,Movies_data!$B$1:$B$41,"not found")</f>
        <v>Jailer</v>
      </c>
      <c r="I3064" t="str">
        <f>_xlfn.XLOOKUP(G3064,Movies_data!$A$1:$A$41,Movies_data!$D$1:$D$41,"not found")</f>
        <v>Action</v>
      </c>
      <c r="J3064" t="str">
        <f>_xlfn.XLOOKUP(G3064,Movies_data!$A$1:$A$41,Movies_data!$C$1:$C$41,"not found")</f>
        <v>Tamil</v>
      </c>
      <c r="K3064">
        <f>_xlfn.XLOOKUP(G3064,Movies_data!$A$1:$A$41,Movies_data!$H$1:$H$41,"Not Found")</f>
        <v>7.1</v>
      </c>
      <c r="L3064" t="str">
        <f>_xlfn.XLOOKUP(A3064,Booking_data!$A$1:$A$6001,Booking_data!$E$1:$E$6001,"not Found")</f>
        <v>C143</v>
      </c>
      <c r="M3064" t="str">
        <f>_xlfn.XLOOKUP(L3064,Cinemas_data!$A$1:$A$49,Cinemas_data!$I$1:$I$49,"not Found")</f>
        <v>INOX Forum Mall</v>
      </c>
      <c r="N3064" t="str">
        <f>_xlfn.XLOOKUP(L3064,Cinemas_data!$A$1:$A$49,Cinemas_data!$C$1:$C$49,"not Found")</f>
        <v>Ahmedabad</v>
      </c>
      <c r="O3064">
        <f>_xlfn.XLOOKUP(A3064,Booking_data!$A$1:$A$6001,Booking_data!$H$1:$H$6001,"not found")</f>
        <v>5</v>
      </c>
      <c r="P3064">
        <f>_xlfn.XLOOKUP(A3064,Booking_data!$A$1:$A$6001,Booking_data!$I$1:$I$6001,"not Found")</f>
        <v>240</v>
      </c>
      <c r="Q3064">
        <f t="shared" si="237"/>
        <v>1200</v>
      </c>
      <c r="R3064" t="str">
        <f>_xlfn.XLOOKUP(A3064,Booking_data!$A$1:$A$6001,Booking_data!$L$1:$L$6001,"Not Found")</f>
        <v>Net Banking</v>
      </c>
      <c r="S3064">
        <f>_xlfn.XLOOKUP(A3064,Booking_data!$A$1:$A$6001,Booking_data!$N$1:$N$6001,"not Found")</f>
        <v>33</v>
      </c>
      <c r="T3064" t="str">
        <f>_xlfn.XLOOKUP(A3064,Booking_data!$A$1:$A$6001,Booking_data!$O$1:$O$6001,"Not Found")</f>
        <v>Female</v>
      </c>
      <c r="U3064" t="str">
        <f t="shared" si="238"/>
        <v>Middle Age</v>
      </c>
      <c r="V3064" t="str">
        <f t="shared" si="239"/>
        <v>High Booking</v>
      </c>
    </row>
    <row r="3065" spans="1:22" x14ac:dyDescent="0.25">
      <c r="A3065" t="s">
        <v>3296</v>
      </c>
      <c r="B3065" s="1">
        <v>46084</v>
      </c>
      <c r="C3065" s="1">
        <v>46202</v>
      </c>
      <c r="D3065" s="9">
        <v>0.77083333333333337</v>
      </c>
      <c r="E3065" t="str">
        <f t="shared" si="235"/>
        <v>Weekday</v>
      </c>
      <c r="F3065" t="str">
        <f t="shared" si="236"/>
        <v>Mar</v>
      </c>
      <c r="G3065" t="str">
        <f>_xlfn.XLOOKUP(A3065,Booking_data!$A$1:$A$6001,Booking_data!$D$1:$D$6001,"not found")</f>
        <v>M024</v>
      </c>
      <c r="H3065" t="str">
        <f>_xlfn.XLOOKUP(G3065,Movies_data!$A$1:$A$41,Movies_data!$B$1:$B$41,"not found")</f>
        <v>Bhool Bhulaiyaa 2</v>
      </c>
      <c r="I3065" t="str">
        <f>_xlfn.XLOOKUP(G3065,Movies_data!$A$1:$A$41,Movies_data!$D$1:$D$41,"not found")</f>
        <v>Comedy</v>
      </c>
      <c r="J3065" t="str">
        <f>_xlfn.XLOOKUP(G3065,Movies_data!$A$1:$A$41,Movies_data!$C$1:$C$41,"not found")</f>
        <v>Hindi</v>
      </c>
      <c r="K3065">
        <f>_xlfn.XLOOKUP(G3065,Movies_data!$A$1:$A$41,Movies_data!$H$1:$H$41,"Not Found")</f>
        <v>5.9</v>
      </c>
      <c r="L3065" t="str">
        <f>_xlfn.XLOOKUP(A3065,Booking_data!$A$1:$A$6001,Booking_data!$E$1:$E$6001,"not Found")</f>
        <v>C112</v>
      </c>
      <c r="M3065" t="str">
        <f>_xlfn.XLOOKUP(L3065,Cinemas_data!$A$1:$A$49,Cinemas_data!$I$1:$I$49,"not Found")</f>
        <v>MovieMax Grand Mall</v>
      </c>
      <c r="N3065" t="str">
        <f>_xlfn.XLOOKUP(L3065,Cinemas_data!$A$1:$A$49,Cinemas_data!$C$1:$C$49,"not Found")</f>
        <v>Delhi</v>
      </c>
      <c r="O3065">
        <f>_xlfn.XLOOKUP(A3065,Booking_data!$A$1:$A$6001,Booking_data!$H$1:$H$6001,"not found")</f>
        <v>2</v>
      </c>
      <c r="P3065">
        <f>_xlfn.XLOOKUP(A3065,Booking_data!$A$1:$A$6001,Booking_data!$I$1:$I$6001,"not Found")</f>
        <v>320</v>
      </c>
      <c r="Q3065">
        <f t="shared" si="237"/>
        <v>640</v>
      </c>
      <c r="R3065" t="str">
        <f>_xlfn.XLOOKUP(A3065,Booking_data!$A$1:$A$6001,Booking_data!$L$1:$L$6001,"Not Found")</f>
        <v>Wallet</v>
      </c>
      <c r="S3065">
        <f>_xlfn.XLOOKUP(A3065,Booking_data!$A$1:$A$6001,Booking_data!$N$1:$N$6001,"not Found")</f>
        <v>26</v>
      </c>
      <c r="T3065" t="str">
        <f>_xlfn.XLOOKUP(A3065,Booking_data!$A$1:$A$6001,Booking_data!$O$1:$O$6001,"Not Found")</f>
        <v>Female</v>
      </c>
      <c r="U3065" t="str">
        <f t="shared" si="238"/>
        <v>Youngster</v>
      </c>
      <c r="V3065" t="str">
        <f t="shared" si="239"/>
        <v>Low Booking</v>
      </c>
    </row>
    <row r="3066" spans="1:22" x14ac:dyDescent="0.25">
      <c r="A3066" t="s">
        <v>3297</v>
      </c>
      <c r="B3066" s="1">
        <v>46084</v>
      </c>
      <c r="C3066" s="1">
        <v>46038</v>
      </c>
      <c r="D3066" s="9">
        <v>0.39583333333333331</v>
      </c>
      <c r="E3066" t="str">
        <f t="shared" si="235"/>
        <v>Weekday</v>
      </c>
      <c r="F3066" t="str">
        <f t="shared" si="236"/>
        <v>Mar</v>
      </c>
      <c r="G3066" t="str">
        <f>_xlfn.XLOOKUP(A3066,Booking_data!$A$1:$A$6001,Booking_data!$D$1:$D$6001,"not found")</f>
        <v>M024</v>
      </c>
      <c r="H3066" t="str">
        <f>_xlfn.XLOOKUP(G3066,Movies_data!$A$1:$A$41,Movies_data!$B$1:$B$41,"not found")</f>
        <v>Bhool Bhulaiyaa 2</v>
      </c>
      <c r="I3066" t="str">
        <f>_xlfn.XLOOKUP(G3066,Movies_data!$A$1:$A$41,Movies_data!$D$1:$D$41,"not found")</f>
        <v>Comedy</v>
      </c>
      <c r="J3066" t="str">
        <f>_xlfn.XLOOKUP(G3066,Movies_data!$A$1:$A$41,Movies_data!$C$1:$C$41,"not found")</f>
        <v>Hindi</v>
      </c>
      <c r="K3066">
        <f>_xlfn.XLOOKUP(G3066,Movies_data!$A$1:$A$41,Movies_data!$H$1:$H$41,"Not Found")</f>
        <v>5.9</v>
      </c>
      <c r="L3066" t="str">
        <f>_xlfn.XLOOKUP(A3066,Booking_data!$A$1:$A$6001,Booking_data!$E$1:$E$6001,"not Found")</f>
        <v>C011</v>
      </c>
      <c r="M3066" t="str">
        <f>_xlfn.XLOOKUP(L3066,Cinemas_data!$A$1:$A$49,Cinemas_data!$I$1:$I$49,"not Found")</f>
        <v>Cinepolis City Centre</v>
      </c>
      <c r="N3066" t="str">
        <f>_xlfn.XLOOKUP(L3066,Cinemas_data!$A$1:$A$49,Cinemas_data!$C$1:$C$49,"not Found")</f>
        <v>Chennai</v>
      </c>
      <c r="O3066">
        <f>_xlfn.XLOOKUP(A3066,Booking_data!$A$1:$A$6001,Booking_data!$H$1:$H$6001,"not found")</f>
        <v>4</v>
      </c>
      <c r="P3066">
        <f>_xlfn.XLOOKUP(A3066,Booking_data!$A$1:$A$6001,Booking_data!$I$1:$I$6001,"not Found")</f>
        <v>240</v>
      </c>
      <c r="Q3066">
        <f t="shared" si="237"/>
        <v>960</v>
      </c>
      <c r="R3066" t="str">
        <f>_xlfn.XLOOKUP(A3066,Booking_data!$A$1:$A$6001,Booking_data!$L$1:$L$6001,"Not Found")</f>
        <v>Net Banking</v>
      </c>
      <c r="S3066">
        <f>_xlfn.XLOOKUP(A3066,Booking_data!$A$1:$A$6001,Booking_data!$N$1:$N$6001,"not Found")</f>
        <v>34</v>
      </c>
      <c r="T3066" t="str">
        <f>_xlfn.XLOOKUP(A3066,Booking_data!$A$1:$A$6001,Booking_data!$O$1:$O$6001,"Not Found")</f>
        <v>Male</v>
      </c>
      <c r="U3066" t="str">
        <f t="shared" si="238"/>
        <v>Middle Age</v>
      </c>
      <c r="V3066" t="str">
        <f t="shared" si="239"/>
        <v>Medium Booking</v>
      </c>
    </row>
    <row r="3067" spans="1:22" x14ac:dyDescent="0.25">
      <c r="A3067" t="s">
        <v>3298</v>
      </c>
      <c r="B3067" s="1">
        <v>46084</v>
      </c>
      <c r="C3067" s="1">
        <v>46153</v>
      </c>
      <c r="D3067" s="9">
        <v>0.64583333333333337</v>
      </c>
      <c r="E3067" t="str">
        <f t="shared" si="235"/>
        <v>Weekday</v>
      </c>
      <c r="F3067" t="str">
        <f t="shared" si="236"/>
        <v>Mar</v>
      </c>
      <c r="G3067" t="str">
        <f>_xlfn.XLOOKUP(A3067,Booking_data!$A$1:$A$6001,Booking_data!$D$1:$D$6001,"not found")</f>
        <v>M038</v>
      </c>
      <c r="H3067" t="str">
        <f>_xlfn.XLOOKUP(G3067,Movies_data!$A$1:$A$41,Movies_data!$B$1:$B$41,"not found")</f>
        <v>Barbie</v>
      </c>
      <c r="I3067" t="str">
        <f>_xlfn.XLOOKUP(G3067,Movies_data!$A$1:$A$41,Movies_data!$D$1:$D$41,"not found")</f>
        <v>Comedy</v>
      </c>
      <c r="J3067" t="str">
        <f>_xlfn.XLOOKUP(G3067,Movies_data!$A$1:$A$41,Movies_data!$C$1:$C$41,"not found")</f>
        <v>English</v>
      </c>
      <c r="K3067">
        <f>_xlfn.XLOOKUP(G3067,Movies_data!$A$1:$A$41,Movies_data!$H$1:$H$41,"Not Found")</f>
        <v>6.8</v>
      </c>
      <c r="L3067" t="str">
        <f>_xlfn.XLOOKUP(A3067,Booking_data!$A$1:$A$6001,Booking_data!$E$1:$E$6001,"not Found")</f>
        <v>C093</v>
      </c>
      <c r="M3067" t="str">
        <f>_xlfn.XLOOKUP(L3067,Cinemas_data!$A$1:$A$49,Cinemas_data!$I$1:$I$49,"not Found")</f>
        <v>Mukta A2 Cinemas Forum Mall</v>
      </c>
      <c r="N3067" t="str">
        <f>_xlfn.XLOOKUP(L3067,Cinemas_data!$A$1:$A$49,Cinemas_data!$C$1:$C$49,"not Found")</f>
        <v>Mumbai</v>
      </c>
      <c r="O3067">
        <f>_xlfn.XLOOKUP(A3067,Booking_data!$A$1:$A$6001,Booking_data!$H$1:$H$6001,"not found")</f>
        <v>5</v>
      </c>
      <c r="P3067">
        <f>_xlfn.XLOOKUP(A3067,Booking_data!$A$1:$A$6001,Booking_data!$I$1:$I$6001,"not Found")</f>
        <v>240</v>
      </c>
      <c r="Q3067">
        <f t="shared" si="237"/>
        <v>1200</v>
      </c>
      <c r="R3067" t="str">
        <f>_xlfn.XLOOKUP(A3067,Booking_data!$A$1:$A$6001,Booking_data!$L$1:$L$6001,"Not Found")</f>
        <v>Net Banking</v>
      </c>
      <c r="S3067">
        <f>_xlfn.XLOOKUP(A3067,Booking_data!$A$1:$A$6001,Booking_data!$N$1:$N$6001,"not Found")</f>
        <v>48</v>
      </c>
      <c r="T3067" t="str">
        <f>_xlfn.XLOOKUP(A3067,Booking_data!$A$1:$A$6001,Booking_data!$O$1:$O$6001,"Not Found")</f>
        <v>Other</v>
      </c>
      <c r="U3067" t="str">
        <f t="shared" si="238"/>
        <v>Above 45</v>
      </c>
      <c r="V3067" t="str">
        <f t="shared" si="239"/>
        <v>High Booking</v>
      </c>
    </row>
    <row r="3068" spans="1:22" x14ac:dyDescent="0.25">
      <c r="A3068" t="s">
        <v>3299</v>
      </c>
      <c r="B3068" s="1">
        <v>46084</v>
      </c>
      <c r="C3068" s="1">
        <v>46184</v>
      </c>
      <c r="D3068" s="9">
        <v>0.77083333333333337</v>
      </c>
      <c r="E3068" t="str">
        <f t="shared" si="235"/>
        <v>Weekday</v>
      </c>
      <c r="F3068" t="str">
        <f t="shared" si="236"/>
        <v>Mar</v>
      </c>
      <c r="G3068" t="str">
        <f>_xlfn.XLOOKUP(A3068,Booking_data!$A$1:$A$6001,Booking_data!$D$1:$D$6001,"not found")</f>
        <v>M032</v>
      </c>
      <c r="H3068" t="str">
        <f>_xlfn.XLOOKUP(G3068,Movies_data!$A$1:$A$41,Movies_data!$B$1:$B$41,"not found")</f>
        <v>Premam</v>
      </c>
      <c r="I3068" t="str">
        <f>_xlfn.XLOOKUP(G3068,Movies_data!$A$1:$A$41,Movies_data!$D$1:$D$41,"not found")</f>
        <v>Romance</v>
      </c>
      <c r="J3068" t="str">
        <f>_xlfn.XLOOKUP(G3068,Movies_data!$A$1:$A$41,Movies_data!$C$1:$C$41,"not found")</f>
        <v>Malayalam</v>
      </c>
      <c r="K3068">
        <f>_xlfn.XLOOKUP(G3068,Movies_data!$A$1:$A$41,Movies_data!$H$1:$H$41,"Not Found")</f>
        <v>8.3000000000000007</v>
      </c>
      <c r="L3068" t="str">
        <f>_xlfn.XLOOKUP(A3068,Booking_data!$A$1:$A$6001,Booking_data!$E$1:$E$6001,"not Found")</f>
        <v>C063</v>
      </c>
      <c r="M3068" t="str">
        <f>_xlfn.XLOOKUP(L3068,Cinemas_data!$A$1:$A$49,Cinemas_data!$I$1:$I$49,"not Found")</f>
        <v>INOX Forum Mall</v>
      </c>
      <c r="N3068" t="str">
        <f>_xlfn.XLOOKUP(L3068,Cinemas_data!$A$1:$A$49,Cinemas_data!$C$1:$C$49,"not Found")</f>
        <v>Mysuru</v>
      </c>
      <c r="O3068">
        <f>_xlfn.XLOOKUP(A3068,Booking_data!$A$1:$A$6001,Booking_data!$H$1:$H$6001,"not found")</f>
        <v>2</v>
      </c>
      <c r="P3068">
        <f>_xlfn.XLOOKUP(A3068,Booking_data!$A$1:$A$6001,Booking_data!$I$1:$I$6001,"not Found")</f>
        <v>320</v>
      </c>
      <c r="Q3068">
        <f t="shared" si="237"/>
        <v>640</v>
      </c>
      <c r="R3068" t="str">
        <f>_xlfn.XLOOKUP(A3068,Booking_data!$A$1:$A$6001,Booking_data!$L$1:$L$6001,"Not Found")</f>
        <v>Credit Card</v>
      </c>
      <c r="S3068">
        <f>_xlfn.XLOOKUP(A3068,Booking_data!$A$1:$A$6001,Booking_data!$N$1:$N$6001,"not Found")</f>
        <v>23</v>
      </c>
      <c r="T3068" t="str">
        <f>_xlfn.XLOOKUP(A3068,Booking_data!$A$1:$A$6001,Booking_data!$O$1:$O$6001,"Not Found")</f>
        <v>Female</v>
      </c>
      <c r="U3068" t="str">
        <f t="shared" si="238"/>
        <v>Youngster</v>
      </c>
      <c r="V3068" t="str">
        <f t="shared" si="239"/>
        <v>Low Booking</v>
      </c>
    </row>
    <row r="3069" spans="1:22" x14ac:dyDescent="0.25">
      <c r="A3069" t="s">
        <v>3300</v>
      </c>
      <c r="B3069" s="1">
        <v>46084</v>
      </c>
      <c r="C3069" s="1">
        <v>46123</v>
      </c>
      <c r="D3069" s="9">
        <v>0.53125</v>
      </c>
      <c r="E3069" t="str">
        <f t="shared" si="235"/>
        <v>Weekday</v>
      </c>
      <c r="F3069" t="str">
        <f t="shared" si="236"/>
        <v>Mar</v>
      </c>
      <c r="G3069" t="str">
        <f>_xlfn.XLOOKUP(A3069,Booking_data!$A$1:$A$6001,Booking_data!$D$1:$D$6001,"not found")</f>
        <v>M012</v>
      </c>
      <c r="H3069" t="str">
        <f>_xlfn.XLOOKUP(G3069,Movies_data!$A$1:$A$41,Movies_data!$B$1:$B$41,"not found")</f>
        <v>RRR</v>
      </c>
      <c r="I3069" t="str">
        <f>_xlfn.XLOOKUP(G3069,Movies_data!$A$1:$A$41,Movies_data!$D$1:$D$41,"not found")</f>
        <v>Action</v>
      </c>
      <c r="J3069" t="str">
        <f>_xlfn.XLOOKUP(G3069,Movies_data!$A$1:$A$41,Movies_data!$C$1:$C$41,"not found")</f>
        <v>Telugu</v>
      </c>
      <c r="K3069">
        <f>_xlfn.XLOOKUP(G3069,Movies_data!$A$1:$A$41,Movies_data!$H$1:$H$41,"Not Found")</f>
        <v>7.8</v>
      </c>
      <c r="L3069" t="str">
        <f>_xlfn.XLOOKUP(A3069,Booking_data!$A$1:$A$6001,Booking_data!$E$1:$E$6001,"not Found")</f>
        <v>C151</v>
      </c>
      <c r="M3069" t="str">
        <f>_xlfn.XLOOKUP(L3069,Cinemas_data!$A$1:$A$49,Cinemas_data!$I$1:$I$49,"not Found")</f>
        <v>PVR City Centre</v>
      </c>
      <c r="N3069" t="str">
        <f>_xlfn.XLOOKUP(L3069,Cinemas_data!$A$1:$A$49,Cinemas_data!$C$1:$C$49,"not Found")</f>
        <v>Kochi</v>
      </c>
      <c r="O3069">
        <f>_xlfn.XLOOKUP(A3069,Booking_data!$A$1:$A$6001,Booking_data!$H$1:$H$6001,"not found")</f>
        <v>4</v>
      </c>
      <c r="P3069">
        <f>_xlfn.XLOOKUP(A3069,Booking_data!$A$1:$A$6001,Booking_data!$I$1:$I$6001,"not Found")</f>
        <v>280</v>
      </c>
      <c r="Q3069">
        <f t="shared" si="237"/>
        <v>1120</v>
      </c>
      <c r="R3069" t="str">
        <f>_xlfn.XLOOKUP(A3069,Booking_data!$A$1:$A$6001,Booking_data!$L$1:$L$6001,"Not Found")</f>
        <v>Wallet</v>
      </c>
      <c r="S3069">
        <f>_xlfn.XLOOKUP(A3069,Booking_data!$A$1:$A$6001,Booking_data!$N$1:$N$6001,"not Found")</f>
        <v>40</v>
      </c>
      <c r="T3069" t="str">
        <f>_xlfn.XLOOKUP(A3069,Booking_data!$A$1:$A$6001,Booking_data!$O$1:$O$6001,"Not Found")</f>
        <v>Female</v>
      </c>
      <c r="U3069" t="str">
        <f t="shared" si="238"/>
        <v>Middle Age</v>
      </c>
      <c r="V3069" t="str">
        <f t="shared" si="239"/>
        <v>Medium Booking</v>
      </c>
    </row>
    <row r="3070" spans="1:22" x14ac:dyDescent="0.25">
      <c r="A3070" t="s">
        <v>3301</v>
      </c>
      <c r="B3070" s="1">
        <v>46084</v>
      </c>
      <c r="C3070" s="1">
        <v>46120</v>
      </c>
      <c r="D3070" s="9">
        <v>0.39583333333333331</v>
      </c>
      <c r="E3070" t="str">
        <f t="shared" si="235"/>
        <v>Weekday</v>
      </c>
      <c r="F3070" t="str">
        <f t="shared" si="236"/>
        <v>Mar</v>
      </c>
      <c r="G3070" t="str">
        <f>_xlfn.XLOOKUP(A3070,Booking_data!$A$1:$A$6001,Booking_data!$D$1:$D$6001,"not found")</f>
        <v>M017</v>
      </c>
      <c r="H3070" t="str">
        <f>_xlfn.XLOOKUP(G3070,Movies_data!$A$1:$A$41,Movies_data!$B$1:$B$41,"not found")</f>
        <v>Baahubali 2</v>
      </c>
      <c r="I3070" t="str">
        <f>_xlfn.XLOOKUP(G3070,Movies_data!$A$1:$A$41,Movies_data!$D$1:$D$41,"not found")</f>
        <v>Action</v>
      </c>
      <c r="J3070" t="str">
        <f>_xlfn.XLOOKUP(G3070,Movies_data!$A$1:$A$41,Movies_data!$C$1:$C$41,"not found")</f>
        <v>Telugu</v>
      </c>
      <c r="K3070">
        <f>_xlfn.XLOOKUP(G3070,Movies_data!$A$1:$A$41,Movies_data!$H$1:$H$41,"Not Found")</f>
        <v>8.1999999999999993</v>
      </c>
      <c r="L3070" t="str">
        <f>_xlfn.XLOOKUP(A3070,Booking_data!$A$1:$A$6001,Booking_data!$E$1:$E$6001,"not Found")</f>
        <v>C162</v>
      </c>
      <c r="M3070" t="str">
        <f>_xlfn.XLOOKUP(L3070,Cinemas_data!$A$1:$A$49,Cinemas_data!$I$1:$I$49,"not Found")</f>
        <v>Cinepolis Grand Mall</v>
      </c>
      <c r="N3070" t="str">
        <f>_xlfn.XLOOKUP(L3070,Cinemas_data!$A$1:$A$49,Cinemas_data!$C$1:$C$49,"not Found")</f>
        <v>Thiruvananthapuram</v>
      </c>
      <c r="O3070">
        <f>_xlfn.XLOOKUP(A3070,Booking_data!$A$1:$A$6001,Booking_data!$H$1:$H$6001,"not found")</f>
        <v>3</v>
      </c>
      <c r="P3070">
        <f>_xlfn.XLOOKUP(A3070,Booking_data!$A$1:$A$6001,Booking_data!$I$1:$I$6001,"not Found")</f>
        <v>240</v>
      </c>
      <c r="Q3070">
        <f t="shared" si="237"/>
        <v>720</v>
      </c>
      <c r="R3070" t="str">
        <f>_xlfn.XLOOKUP(A3070,Booking_data!$A$1:$A$6001,Booking_data!$L$1:$L$6001,"Not Found")</f>
        <v>Net Banking</v>
      </c>
      <c r="S3070">
        <f>_xlfn.XLOOKUP(A3070,Booking_data!$A$1:$A$6001,Booking_data!$N$1:$N$6001,"not Found")</f>
        <v>53</v>
      </c>
      <c r="T3070" t="str">
        <f>_xlfn.XLOOKUP(A3070,Booking_data!$A$1:$A$6001,Booking_data!$O$1:$O$6001,"Not Found")</f>
        <v>Male</v>
      </c>
      <c r="U3070" t="str">
        <f t="shared" si="238"/>
        <v>Above 45</v>
      </c>
      <c r="V3070" t="str">
        <f t="shared" si="239"/>
        <v>Medium Booking</v>
      </c>
    </row>
    <row r="3071" spans="1:22" x14ac:dyDescent="0.25">
      <c r="A3071" t="s">
        <v>3302</v>
      </c>
      <c r="B3071" s="1">
        <v>46084</v>
      </c>
      <c r="C3071" s="1">
        <v>46194</v>
      </c>
      <c r="D3071" s="9">
        <v>0.53125</v>
      </c>
      <c r="E3071" t="str">
        <f t="shared" si="235"/>
        <v>Weekday</v>
      </c>
      <c r="F3071" t="str">
        <f t="shared" si="236"/>
        <v>Mar</v>
      </c>
      <c r="G3071" t="str">
        <f>_xlfn.XLOOKUP(A3071,Booking_data!$A$1:$A$6001,Booking_data!$D$1:$D$6001,"not found")</f>
        <v>M031</v>
      </c>
      <c r="H3071" t="str">
        <f>_xlfn.XLOOKUP(G3071,Movies_data!$A$1:$A$41,Movies_data!$B$1:$B$41,"not found")</f>
        <v>Bangalore Days</v>
      </c>
      <c r="I3071" t="str">
        <f>_xlfn.XLOOKUP(G3071,Movies_data!$A$1:$A$41,Movies_data!$D$1:$D$41,"not found")</f>
        <v>Drama</v>
      </c>
      <c r="J3071" t="str">
        <f>_xlfn.XLOOKUP(G3071,Movies_data!$A$1:$A$41,Movies_data!$C$1:$C$41,"not found")</f>
        <v>Malayalam</v>
      </c>
      <c r="K3071">
        <f>_xlfn.XLOOKUP(G3071,Movies_data!$A$1:$A$41,Movies_data!$H$1:$H$41,"Not Found")</f>
        <v>8.3000000000000007</v>
      </c>
      <c r="L3071" t="str">
        <f>_xlfn.XLOOKUP(A3071,Booking_data!$A$1:$A$6001,Booking_data!$E$1:$E$6001,"not Found")</f>
        <v>C091</v>
      </c>
      <c r="M3071" t="str">
        <f>_xlfn.XLOOKUP(L3071,Cinemas_data!$A$1:$A$49,Cinemas_data!$I$1:$I$49,"not Found")</f>
        <v>Cinepolis City Centre</v>
      </c>
      <c r="N3071" t="str">
        <f>_xlfn.XLOOKUP(L3071,Cinemas_data!$A$1:$A$49,Cinemas_data!$C$1:$C$49,"not Found")</f>
        <v>Mumbai</v>
      </c>
      <c r="O3071">
        <f>_xlfn.XLOOKUP(A3071,Booking_data!$A$1:$A$6001,Booking_data!$H$1:$H$6001,"not found")</f>
        <v>5</v>
      </c>
      <c r="P3071">
        <f>_xlfn.XLOOKUP(A3071,Booking_data!$A$1:$A$6001,Booking_data!$I$1:$I$6001,"not Found")</f>
        <v>200</v>
      </c>
      <c r="Q3071">
        <f t="shared" si="237"/>
        <v>1000</v>
      </c>
      <c r="R3071" t="str">
        <f>_xlfn.XLOOKUP(A3071,Booking_data!$A$1:$A$6001,Booking_data!$L$1:$L$6001,"Not Found")</f>
        <v>UPI</v>
      </c>
      <c r="S3071">
        <f>_xlfn.XLOOKUP(A3071,Booking_data!$A$1:$A$6001,Booking_data!$N$1:$N$6001,"not Found")</f>
        <v>22</v>
      </c>
      <c r="T3071" t="str">
        <f>_xlfn.XLOOKUP(A3071,Booking_data!$A$1:$A$6001,Booking_data!$O$1:$O$6001,"Not Found")</f>
        <v>Female</v>
      </c>
      <c r="U3071" t="str">
        <f t="shared" si="238"/>
        <v>Youngster</v>
      </c>
      <c r="V3071" t="str">
        <f t="shared" si="239"/>
        <v>High Booking</v>
      </c>
    </row>
    <row r="3072" spans="1:22" x14ac:dyDescent="0.25">
      <c r="A3072" t="s">
        <v>3303</v>
      </c>
      <c r="B3072" s="1">
        <v>46084</v>
      </c>
      <c r="C3072" s="1">
        <v>46197</v>
      </c>
      <c r="D3072" s="9">
        <v>0.64583333333333337</v>
      </c>
      <c r="E3072" t="str">
        <f t="shared" si="235"/>
        <v>Weekday</v>
      </c>
      <c r="F3072" t="str">
        <f t="shared" si="236"/>
        <v>Mar</v>
      </c>
      <c r="G3072" t="str">
        <f>_xlfn.XLOOKUP(A3072,Booking_data!$A$1:$A$6001,Booking_data!$D$1:$D$6001,"not found")</f>
        <v>M024</v>
      </c>
      <c r="H3072" t="str">
        <f>_xlfn.XLOOKUP(G3072,Movies_data!$A$1:$A$41,Movies_data!$B$1:$B$41,"not found")</f>
        <v>Bhool Bhulaiyaa 2</v>
      </c>
      <c r="I3072" t="str">
        <f>_xlfn.XLOOKUP(G3072,Movies_data!$A$1:$A$41,Movies_data!$D$1:$D$41,"not found")</f>
        <v>Comedy</v>
      </c>
      <c r="J3072" t="str">
        <f>_xlfn.XLOOKUP(G3072,Movies_data!$A$1:$A$41,Movies_data!$C$1:$C$41,"not found")</f>
        <v>Hindi</v>
      </c>
      <c r="K3072">
        <f>_xlfn.XLOOKUP(G3072,Movies_data!$A$1:$A$41,Movies_data!$H$1:$H$41,"Not Found")</f>
        <v>5.9</v>
      </c>
      <c r="L3072" t="str">
        <f>_xlfn.XLOOKUP(A3072,Booking_data!$A$1:$A$6001,Booking_data!$E$1:$E$6001,"not Found")</f>
        <v>C061</v>
      </c>
      <c r="M3072" t="str">
        <f>_xlfn.XLOOKUP(L3072,Cinemas_data!$A$1:$A$49,Cinemas_data!$I$1:$I$49,"not Found")</f>
        <v>City Pride City Centre</v>
      </c>
      <c r="N3072" t="str">
        <f>_xlfn.XLOOKUP(L3072,Cinemas_data!$A$1:$A$49,Cinemas_data!$C$1:$C$49,"not Found")</f>
        <v>Mysuru</v>
      </c>
      <c r="O3072">
        <f>_xlfn.XLOOKUP(A3072,Booking_data!$A$1:$A$6001,Booking_data!$H$1:$H$6001,"not found")</f>
        <v>4</v>
      </c>
      <c r="P3072">
        <f>_xlfn.XLOOKUP(A3072,Booking_data!$A$1:$A$6001,Booking_data!$I$1:$I$6001,"not Found")</f>
        <v>260</v>
      </c>
      <c r="Q3072">
        <f t="shared" si="237"/>
        <v>1040</v>
      </c>
      <c r="R3072" t="str">
        <f>_xlfn.XLOOKUP(A3072,Booking_data!$A$1:$A$6001,Booking_data!$L$1:$L$6001,"Not Found")</f>
        <v>Debit Card</v>
      </c>
      <c r="S3072">
        <f>_xlfn.XLOOKUP(A3072,Booking_data!$A$1:$A$6001,Booking_data!$N$1:$N$6001,"not Found")</f>
        <v>46</v>
      </c>
      <c r="T3072" t="str">
        <f>_xlfn.XLOOKUP(A3072,Booking_data!$A$1:$A$6001,Booking_data!$O$1:$O$6001,"Not Found")</f>
        <v>Female</v>
      </c>
      <c r="U3072" t="str">
        <f t="shared" si="238"/>
        <v>Above 45</v>
      </c>
      <c r="V3072" t="str">
        <f t="shared" si="239"/>
        <v>Medium Booking</v>
      </c>
    </row>
    <row r="3073" spans="1:22" x14ac:dyDescent="0.25">
      <c r="A3073" t="s">
        <v>3304</v>
      </c>
      <c r="B3073" s="1">
        <v>46084</v>
      </c>
      <c r="C3073" s="1">
        <v>46171</v>
      </c>
      <c r="D3073" s="9">
        <v>0.39583333333333331</v>
      </c>
      <c r="E3073" t="str">
        <f t="shared" si="235"/>
        <v>Weekday</v>
      </c>
      <c r="F3073" t="str">
        <f t="shared" si="236"/>
        <v>Mar</v>
      </c>
      <c r="G3073" t="str">
        <f>_xlfn.XLOOKUP(A3073,Booking_data!$A$1:$A$6001,Booking_data!$D$1:$D$6001,"not found")</f>
        <v>M020</v>
      </c>
      <c r="H3073" t="str">
        <f>_xlfn.XLOOKUP(G3073,Movies_data!$A$1:$A$41,Movies_data!$B$1:$B$41,"not found")</f>
        <v>Jawan</v>
      </c>
      <c r="I3073" t="str">
        <f>_xlfn.XLOOKUP(G3073,Movies_data!$A$1:$A$41,Movies_data!$D$1:$D$41,"not found")</f>
        <v>Action</v>
      </c>
      <c r="J3073" t="str">
        <f>_xlfn.XLOOKUP(G3073,Movies_data!$A$1:$A$41,Movies_data!$C$1:$C$41,"not found")</f>
        <v>Hindi</v>
      </c>
      <c r="K3073">
        <f>_xlfn.XLOOKUP(G3073,Movies_data!$A$1:$A$41,Movies_data!$H$1:$H$41,"Not Found")</f>
        <v>7</v>
      </c>
      <c r="L3073" t="str">
        <f>_xlfn.XLOOKUP(A3073,Booking_data!$A$1:$A$6001,Booking_data!$E$1:$E$6001,"not Found")</f>
        <v>C022</v>
      </c>
      <c r="M3073" t="str">
        <f>_xlfn.XLOOKUP(L3073,Cinemas_data!$A$1:$A$49,Cinemas_data!$I$1:$I$49,"not Found")</f>
        <v>Mukta A2 Cinemas Grand Mall</v>
      </c>
      <c r="N3073" t="str">
        <f>_xlfn.XLOOKUP(L3073,Cinemas_data!$A$1:$A$49,Cinemas_data!$C$1:$C$49,"not Found")</f>
        <v>Coimbatore</v>
      </c>
      <c r="O3073">
        <f>_xlfn.XLOOKUP(A3073,Booking_data!$A$1:$A$6001,Booking_data!$H$1:$H$6001,"not found")</f>
        <v>4</v>
      </c>
      <c r="P3073">
        <f>_xlfn.XLOOKUP(A3073,Booking_data!$A$1:$A$6001,Booking_data!$I$1:$I$6001,"not Found")</f>
        <v>380</v>
      </c>
      <c r="Q3073">
        <f t="shared" si="237"/>
        <v>1520</v>
      </c>
      <c r="R3073" t="str">
        <f>_xlfn.XLOOKUP(A3073,Booking_data!$A$1:$A$6001,Booking_data!$L$1:$L$6001,"Not Found")</f>
        <v>Net Banking</v>
      </c>
      <c r="S3073">
        <f>_xlfn.XLOOKUP(A3073,Booking_data!$A$1:$A$6001,Booking_data!$N$1:$N$6001,"not Found")</f>
        <v>31</v>
      </c>
      <c r="T3073" t="str">
        <f>_xlfn.XLOOKUP(A3073,Booking_data!$A$1:$A$6001,Booking_data!$O$1:$O$6001,"Not Found")</f>
        <v>Male</v>
      </c>
      <c r="U3073" t="str">
        <f t="shared" si="238"/>
        <v>Middle Age</v>
      </c>
      <c r="V3073" t="str">
        <f t="shared" si="239"/>
        <v>Medium Booking</v>
      </c>
    </row>
    <row r="3074" spans="1:22" x14ac:dyDescent="0.25">
      <c r="A3074" t="s">
        <v>3305</v>
      </c>
      <c r="B3074" s="1">
        <v>46084</v>
      </c>
      <c r="C3074" s="1">
        <v>46061</v>
      </c>
      <c r="D3074" s="9">
        <v>0.77083333333333337</v>
      </c>
      <c r="E3074" t="str">
        <f t="shared" si="235"/>
        <v>Weekday</v>
      </c>
      <c r="F3074" t="str">
        <f t="shared" si="236"/>
        <v>Mar</v>
      </c>
      <c r="G3074" t="str">
        <f>_xlfn.XLOOKUP(A3074,Booking_data!$A$1:$A$6001,Booking_data!$D$1:$D$6001,"not found")</f>
        <v>M030</v>
      </c>
      <c r="H3074" t="str">
        <f>_xlfn.XLOOKUP(G3074,Movies_data!$A$1:$A$41,Movies_data!$B$1:$B$41,"not found")</f>
        <v>Kirik Party</v>
      </c>
      <c r="I3074" t="str">
        <f>_xlfn.XLOOKUP(G3074,Movies_data!$A$1:$A$41,Movies_data!$D$1:$D$41,"not found")</f>
        <v>Comedy</v>
      </c>
      <c r="J3074" t="str">
        <f>_xlfn.XLOOKUP(G3074,Movies_data!$A$1:$A$41,Movies_data!$C$1:$C$41,"not found")</f>
        <v>Kannada</v>
      </c>
      <c r="K3074">
        <f>_xlfn.XLOOKUP(G3074,Movies_data!$A$1:$A$41,Movies_data!$H$1:$H$41,"Not Found")</f>
        <v>8</v>
      </c>
      <c r="L3074" t="str">
        <f>_xlfn.XLOOKUP(A3074,Booking_data!$A$1:$A$6001,Booking_data!$E$1:$E$6001,"not Found")</f>
        <v>C021</v>
      </c>
      <c r="M3074" t="str">
        <f>_xlfn.XLOOKUP(L3074,Cinemas_data!$A$1:$A$49,Cinemas_data!$I$1:$I$49,"not Found")</f>
        <v>Miraj Cinemas City Centre</v>
      </c>
      <c r="N3074" t="str">
        <f>_xlfn.XLOOKUP(L3074,Cinemas_data!$A$1:$A$49,Cinemas_data!$C$1:$C$49,"not Found")</f>
        <v>Coimbatore</v>
      </c>
      <c r="O3074">
        <f>_xlfn.XLOOKUP(A3074,Booking_data!$A$1:$A$6001,Booking_data!$H$1:$H$6001,"not found")</f>
        <v>4</v>
      </c>
      <c r="P3074">
        <f>_xlfn.XLOOKUP(A3074,Booking_data!$A$1:$A$6001,Booking_data!$I$1:$I$6001,"not Found")</f>
        <v>220</v>
      </c>
      <c r="Q3074">
        <f t="shared" si="237"/>
        <v>880</v>
      </c>
      <c r="R3074" t="str">
        <f>_xlfn.XLOOKUP(A3074,Booking_data!$A$1:$A$6001,Booking_data!$L$1:$L$6001,"Not Found")</f>
        <v>Debit Card</v>
      </c>
      <c r="S3074">
        <f>_xlfn.XLOOKUP(A3074,Booking_data!$A$1:$A$6001,Booking_data!$N$1:$N$6001,"not Found")</f>
        <v>50</v>
      </c>
      <c r="T3074" t="str">
        <f>_xlfn.XLOOKUP(A3074,Booking_data!$A$1:$A$6001,Booking_data!$O$1:$O$6001,"Not Found")</f>
        <v>Other</v>
      </c>
      <c r="U3074" t="str">
        <f t="shared" si="238"/>
        <v>Above 45</v>
      </c>
      <c r="V3074" t="str">
        <f t="shared" si="239"/>
        <v>Medium Booking</v>
      </c>
    </row>
    <row r="3075" spans="1:22" x14ac:dyDescent="0.25">
      <c r="A3075" t="s">
        <v>3306</v>
      </c>
      <c r="B3075" s="1">
        <v>46084</v>
      </c>
      <c r="C3075" s="1">
        <v>46049</v>
      </c>
      <c r="D3075" s="9">
        <v>0.9375</v>
      </c>
      <c r="E3075" t="str">
        <f t="shared" ref="E3075:E3138" si="240">IF(WEEKDAY(B3075,2)&lt;=5,"Weekday","Weekend")</f>
        <v>Weekday</v>
      </c>
      <c r="F3075" t="str">
        <f t="shared" ref="F3075:F3138" si="241">TEXT(B3075,"mmm")</f>
        <v>Mar</v>
      </c>
      <c r="G3075" t="str">
        <f>_xlfn.XLOOKUP(A3075,Booking_data!$A$1:$A$6001,Booking_data!$D$1:$D$6001,"not found")</f>
        <v>M028</v>
      </c>
      <c r="H3075" t="str">
        <f>_xlfn.XLOOKUP(G3075,Movies_data!$A$1:$A$41,Movies_data!$B$1:$B$41,"not found")</f>
        <v>Kantara</v>
      </c>
      <c r="I3075" t="str">
        <f>_xlfn.XLOOKUP(G3075,Movies_data!$A$1:$A$41,Movies_data!$D$1:$D$41,"not found")</f>
        <v>Action</v>
      </c>
      <c r="J3075" t="str">
        <f>_xlfn.XLOOKUP(G3075,Movies_data!$A$1:$A$41,Movies_data!$C$1:$C$41,"not found")</f>
        <v>Kannada</v>
      </c>
      <c r="K3075">
        <f>_xlfn.XLOOKUP(G3075,Movies_data!$A$1:$A$41,Movies_data!$H$1:$H$41,"Not Found")</f>
        <v>8.1999999999999993</v>
      </c>
      <c r="L3075" t="str">
        <f>_xlfn.XLOOKUP(A3075,Booking_data!$A$1:$A$6001,Booking_data!$E$1:$E$6001,"not Found")</f>
        <v>C083</v>
      </c>
      <c r="M3075" t="str">
        <f>_xlfn.XLOOKUP(L3075,Cinemas_data!$A$1:$A$49,Cinemas_data!$I$1:$I$49,"not Found")</f>
        <v>Miraj Cinemas Forum Mall</v>
      </c>
      <c r="N3075" t="str">
        <f>_xlfn.XLOOKUP(L3075,Cinemas_data!$A$1:$A$49,Cinemas_data!$C$1:$C$49,"not Found")</f>
        <v>Vijayawada</v>
      </c>
      <c r="O3075">
        <f>_xlfn.XLOOKUP(A3075,Booking_data!$A$1:$A$6001,Booking_data!$H$1:$H$6001,"not found")</f>
        <v>5</v>
      </c>
      <c r="P3075">
        <f>_xlfn.XLOOKUP(A3075,Booking_data!$A$1:$A$6001,Booking_data!$I$1:$I$6001,"not Found")</f>
        <v>280</v>
      </c>
      <c r="Q3075">
        <f t="shared" ref="Q3075:Q3138" si="242">O3075*P3075</f>
        <v>1400</v>
      </c>
      <c r="R3075" t="str">
        <f>_xlfn.XLOOKUP(A3075,Booking_data!$A$1:$A$6001,Booking_data!$L$1:$L$6001,"Not Found")</f>
        <v>Wallet</v>
      </c>
      <c r="S3075">
        <f>_xlfn.XLOOKUP(A3075,Booking_data!$A$1:$A$6001,Booking_data!$N$1:$N$6001,"not Found")</f>
        <v>58</v>
      </c>
      <c r="T3075" t="str">
        <f>_xlfn.XLOOKUP(A3075,Booking_data!$A$1:$A$6001,Booking_data!$O$1:$O$6001,"Not Found")</f>
        <v>Female</v>
      </c>
      <c r="U3075" t="str">
        <f t="shared" ref="U3075:U3138" si="243">IF(S3075&lt;18,"Below 18",IF(S3075&lt;30,"Youngster",IF(S3075&lt;45,"Middle Age","Above 45")))</f>
        <v>Above 45</v>
      </c>
      <c r="V3075" t="str">
        <f t="shared" ref="V3075:V3138" si="244">IF(O3075&lt;=2,"Low Booking",IF(O3075&lt;=4,"Medium Booking","High Booking"))</f>
        <v>High Booking</v>
      </c>
    </row>
    <row r="3076" spans="1:22" x14ac:dyDescent="0.25">
      <c r="A3076" t="s">
        <v>3307</v>
      </c>
      <c r="B3076" s="1">
        <v>46084</v>
      </c>
      <c r="C3076" s="1">
        <v>46070</v>
      </c>
      <c r="D3076" s="9">
        <v>0.77083333333333337</v>
      </c>
      <c r="E3076" t="str">
        <f t="shared" si="240"/>
        <v>Weekday</v>
      </c>
      <c r="F3076" t="str">
        <f t="shared" si="241"/>
        <v>Mar</v>
      </c>
      <c r="G3076" t="str">
        <f>_xlfn.XLOOKUP(A3076,Booking_data!$A$1:$A$6001,Booking_data!$D$1:$D$6001,"not found")</f>
        <v>M037</v>
      </c>
      <c r="H3076" t="str">
        <f>_xlfn.XLOOKUP(G3076,Movies_data!$A$1:$A$41,Movies_data!$B$1:$B$41,"not found")</f>
        <v>Oppenheimer</v>
      </c>
      <c r="I3076" t="str">
        <f>_xlfn.XLOOKUP(G3076,Movies_data!$A$1:$A$41,Movies_data!$D$1:$D$41,"not found")</f>
        <v>Biography</v>
      </c>
      <c r="J3076" t="str">
        <f>_xlfn.XLOOKUP(G3076,Movies_data!$A$1:$A$41,Movies_data!$C$1:$C$41,"not found")</f>
        <v>English</v>
      </c>
      <c r="K3076">
        <f>_xlfn.XLOOKUP(G3076,Movies_data!$A$1:$A$41,Movies_data!$H$1:$H$41,"Not Found")</f>
        <v>8.5</v>
      </c>
      <c r="L3076" t="str">
        <f>_xlfn.XLOOKUP(A3076,Booking_data!$A$1:$A$6001,Booking_data!$E$1:$E$6001,"not Found")</f>
        <v>C042</v>
      </c>
      <c r="M3076" t="str">
        <f>_xlfn.XLOOKUP(L3076,Cinemas_data!$A$1:$A$49,Cinemas_data!$I$1:$I$49,"not Found")</f>
        <v>Asian Cinemas Grand Mall</v>
      </c>
      <c r="N3076" t="str">
        <f>_xlfn.XLOOKUP(L3076,Cinemas_data!$A$1:$A$49,Cinemas_data!$C$1:$C$49,"not Found")</f>
        <v>Salem</v>
      </c>
      <c r="O3076">
        <f>_xlfn.XLOOKUP(A3076,Booking_data!$A$1:$A$6001,Booking_data!$H$1:$H$6001,"not found")</f>
        <v>2</v>
      </c>
      <c r="P3076">
        <f>_xlfn.XLOOKUP(A3076,Booking_data!$A$1:$A$6001,Booking_data!$I$1:$I$6001,"not Found")</f>
        <v>460</v>
      </c>
      <c r="Q3076">
        <f t="shared" si="242"/>
        <v>920</v>
      </c>
      <c r="R3076" t="str">
        <f>_xlfn.XLOOKUP(A3076,Booking_data!$A$1:$A$6001,Booking_data!$L$1:$L$6001,"Not Found")</f>
        <v>Debit Card</v>
      </c>
      <c r="S3076">
        <f>_xlfn.XLOOKUP(A3076,Booking_data!$A$1:$A$6001,Booking_data!$N$1:$N$6001,"not Found")</f>
        <v>47</v>
      </c>
      <c r="T3076" t="str">
        <f>_xlfn.XLOOKUP(A3076,Booking_data!$A$1:$A$6001,Booking_data!$O$1:$O$6001,"Not Found")</f>
        <v>Female</v>
      </c>
      <c r="U3076" t="str">
        <f t="shared" si="243"/>
        <v>Above 45</v>
      </c>
      <c r="V3076" t="str">
        <f t="shared" si="244"/>
        <v>Low Booking</v>
      </c>
    </row>
    <row r="3077" spans="1:22" x14ac:dyDescent="0.25">
      <c r="A3077" t="s">
        <v>3308</v>
      </c>
      <c r="B3077" s="1">
        <v>46084</v>
      </c>
      <c r="C3077" s="1">
        <v>46155</v>
      </c>
      <c r="D3077" s="9">
        <v>0.64583333333333337</v>
      </c>
      <c r="E3077" t="str">
        <f t="shared" si="240"/>
        <v>Weekday</v>
      </c>
      <c r="F3077" t="str">
        <f t="shared" si="241"/>
        <v>Mar</v>
      </c>
      <c r="G3077" t="str">
        <f>_xlfn.XLOOKUP(A3077,Booking_data!$A$1:$A$6001,Booking_data!$D$1:$D$6001,"not found")</f>
        <v>M014</v>
      </c>
      <c r="H3077" t="str">
        <f>_xlfn.XLOOKUP(G3077,Movies_data!$A$1:$A$41,Movies_data!$B$1:$B$41,"not found")</f>
        <v>Hi Nanna</v>
      </c>
      <c r="I3077" t="str">
        <f>_xlfn.XLOOKUP(G3077,Movies_data!$A$1:$A$41,Movies_data!$D$1:$D$41,"not found")</f>
        <v>Romance</v>
      </c>
      <c r="J3077" t="str">
        <f>_xlfn.XLOOKUP(G3077,Movies_data!$A$1:$A$41,Movies_data!$C$1:$C$41,"not found")</f>
        <v>Telugu</v>
      </c>
      <c r="K3077">
        <f>_xlfn.XLOOKUP(G3077,Movies_data!$A$1:$A$41,Movies_data!$H$1:$H$41,"Not Found")</f>
        <v>8</v>
      </c>
      <c r="L3077" t="str">
        <f>_xlfn.XLOOKUP(A3077,Booking_data!$A$1:$A$6001,Booking_data!$E$1:$E$6001,"not Found")</f>
        <v>C043</v>
      </c>
      <c r="M3077" t="str">
        <f>_xlfn.XLOOKUP(L3077,Cinemas_data!$A$1:$A$49,Cinemas_data!$I$1:$I$49,"not Found")</f>
        <v>City Pride Forum Mall</v>
      </c>
      <c r="N3077" t="str">
        <f>_xlfn.XLOOKUP(L3077,Cinemas_data!$A$1:$A$49,Cinemas_data!$C$1:$C$49,"not Found")</f>
        <v>Salem</v>
      </c>
      <c r="O3077">
        <f>_xlfn.XLOOKUP(A3077,Booking_data!$A$1:$A$6001,Booking_data!$H$1:$H$6001,"not found")</f>
        <v>5</v>
      </c>
      <c r="P3077">
        <f>_xlfn.XLOOKUP(A3077,Booking_data!$A$1:$A$6001,Booking_data!$I$1:$I$6001,"not Found")</f>
        <v>380</v>
      </c>
      <c r="Q3077">
        <f t="shared" si="242"/>
        <v>1900</v>
      </c>
      <c r="R3077" t="str">
        <f>_xlfn.XLOOKUP(A3077,Booking_data!$A$1:$A$6001,Booking_data!$L$1:$L$6001,"Not Found")</f>
        <v>Wallet</v>
      </c>
      <c r="S3077">
        <f>_xlfn.XLOOKUP(A3077,Booking_data!$A$1:$A$6001,Booking_data!$N$1:$N$6001,"not Found")</f>
        <v>24</v>
      </c>
      <c r="T3077" t="str">
        <f>_xlfn.XLOOKUP(A3077,Booking_data!$A$1:$A$6001,Booking_data!$O$1:$O$6001,"Not Found")</f>
        <v>Male</v>
      </c>
      <c r="U3077" t="str">
        <f t="shared" si="243"/>
        <v>Youngster</v>
      </c>
      <c r="V3077" t="str">
        <f t="shared" si="244"/>
        <v>High Booking</v>
      </c>
    </row>
    <row r="3078" spans="1:22" x14ac:dyDescent="0.25">
      <c r="A3078" t="s">
        <v>3309</v>
      </c>
      <c r="B3078" s="1">
        <v>46084</v>
      </c>
      <c r="C3078" s="1">
        <v>46025</v>
      </c>
      <c r="D3078" s="9">
        <v>0.77083333333333337</v>
      </c>
      <c r="E3078" t="str">
        <f t="shared" si="240"/>
        <v>Weekday</v>
      </c>
      <c r="F3078" t="str">
        <f t="shared" si="241"/>
        <v>Mar</v>
      </c>
      <c r="G3078" t="str">
        <f>_xlfn.XLOOKUP(A3078,Booking_data!$A$1:$A$6001,Booking_data!$D$1:$D$6001,"not found")</f>
        <v>M023</v>
      </c>
      <c r="H3078" t="str">
        <f>_xlfn.XLOOKUP(G3078,Movies_data!$A$1:$A$41,Movies_data!$B$1:$B$41,"not found")</f>
        <v>Stree 2</v>
      </c>
      <c r="I3078" t="str">
        <f>_xlfn.XLOOKUP(G3078,Movies_data!$A$1:$A$41,Movies_data!$D$1:$D$41,"not found")</f>
        <v>Comedy</v>
      </c>
      <c r="J3078" t="str">
        <f>_xlfn.XLOOKUP(G3078,Movies_data!$A$1:$A$41,Movies_data!$C$1:$C$41,"not found")</f>
        <v>Hindi</v>
      </c>
      <c r="K3078">
        <f>_xlfn.XLOOKUP(G3078,Movies_data!$A$1:$A$41,Movies_data!$H$1:$H$41,"Not Found")</f>
        <v>6.9</v>
      </c>
      <c r="L3078" t="str">
        <f>_xlfn.XLOOKUP(A3078,Booking_data!$A$1:$A$6001,Booking_data!$E$1:$E$6001,"not Found")</f>
        <v>C131</v>
      </c>
      <c r="M3078" t="str">
        <f>_xlfn.XLOOKUP(L3078,Cinemas_data!$A$1:$A$49,Cinemas_data!$I$1:$I$49,"not Found")</f>
        <v>Asian Cinemas City Centre</v>
      </c>
      <c r="N3078" t="str">
        <f>_xlfn.XLOOKUP(L3078,Cinemas_data!$A$1:$A$49,Cinemas_data!$C$1:$C$49,"not Found")</f>
        <v>Kolkata</v>
      </c>
      <c r="O3078">
        <f>_xlfn.XLOOKUP(A3078,Booking_data!$A$1:$A$6001,Booking_data!$H$1:$H$6001,"not found")</f>
        <v>2</v>
      </c>
      <c r="P3078">
        <f>_xlfn.XLOOKUP(A3078,Booking_data!$A$1:$A$6001,Booking_data!$I$1:$I$6001,"not Found")</f>
        <v>160</v>
      </c>
      <c r="Q3078">
        <f t="shared" si="242"/>
        <v>320</v>
      </c>
      <c r="R3078" t="str">
        <f>_xlfn.XLOOKUP(A3078,Booking_data!$A$1:$A$6001,Booking_data!$L$1:$L$6001,"Not Found")</f>
        <v>Net Banking</v>
      </c>
      <c r="S3078">
        <f>_xlfn.XLOOKUP(A3078,Booking_data!$A$1:$A$6001,Booking_data!$N$1:$N$6001,"not Found")</f>
        <v>26</v>
      </c>
      <c r="T3078" t="str">
        <f>_xlfn.XLOOKUP(A3078,Booking_data!$A$1:$A$6001,Booking_data!$O$1:$O$6001,"Not Found")</f>
        <v>Female</v>
      </c>
      <c r="U3078" t="str">
        <f t="shared" si="243"/>
        <v>Youngster</v>
      </c>
      <c r="V3078" t="str">
        <f t="shared" si="244"/>
        <v>Low Booking</v>
      </c>
    </row>
    <row r="3079" spans="1:22" x14ac:dyDescent="0.25">
      <c r="A3079" t="s">
        <v>3310</v>
      </c>
      <c r="B3079" s="1">
        <v>46084</v>
      </c>
      <c r="C3079" s="1">
        <v>46030</v>
      </c>
      <c r="D3079" s="9">
        <v>0.39583333333333331</v>
      </c>
      <c r="E3079" t="str">
        <f t="shared" si="240"/>
        <v>Weekday</v>
      </c>
      <c r="F3079" t="str">
        <f t="shared" si="241"/>
        <v>Mar</v>
      </c>
      <c r="G3079" t="str">
        <f>_xlfn.XLOOKUP(A3079,Booking_data!$A$1:$A$6001,Booking_data!$D$1:$D$6001,"not found")</f>
        <v>M002</v>
      </c>
      <c r="H3079" t="str">
        <f>_xlfn.XLOOKUP(G3079,Movies_data!$A$1:$A$41,Movies_data!$B$1:$B$41,"not found")</f>
        <v>Jailer</v>
      </c>
      <c r="I3079" t="str">
        <f>_xlfn.XLOOKUP(G3079,Movies_data!$A$1:$A$41,Movies_data!$D$1:$D$41,"not found")</f>
        <v>Action</v>
      </c>
      <c r="J3079" t="str">
        <f>_xlfn.XLOOKUP(G3079,Movies_data!$A$1:$A$41,Movies_data!$C$1:$C$41,"not found")</f>
        <v>Tamil</v>
      </c>
      <c r="K3079">
        <f>_xlfn.XLOOKUP(G3079,Movies_data!$A$1:$A$41,Movies_data!$H$1:$H$41,"Not Found")</f>
        <v>7.1</v>
      </c>
      <c r="L3079" t="str">
        <f>_xlfn.XLOOKUP(A3079,Booking_data!$A$1:$A$6001,Booking_data!$E$1:$E$6001,"not Found")</f>
        <v>C101</v>
      </c>
      <c r="M3079" t="str">
        <f>_xlfn.XLOOKUP(L3079,Cinemas_data!$A$1:$A$49,Cinemas_data!$I$1:$I$49,"not Found")</f>
        <v>Miraj Cinemas City Centre</v>
      </c>
      <c r="N3079" t="str">
        <f>_xlfn.XLOOKUP(L3079,Cinemas_data!$A$1:$A$49,Cinemas_data!$C$1:$C$49,"not Found")</f>
        <v>Pune</v>
      </c>
      <c r="O3079">
        <f>_xlfn.XLOOKUP(A3079,Booking_data!$A$1:$A$6001,Booking_data!$H$1:$H$6001,"not found")</f>
        <v>4</v>
      </c>
      <c r="P3079">
        <f>_xlfn.XLOOKUP(A3079,Booking_data!$A$1:$A$6001,Booking_data!$I$1:$I$6001,"not Found")</f>
        <v>360</v>
      </c>
      <c r="Q3079">
        <f t="shared" si="242"/>
        <v>1440</v>
      </c>
      <c r="R3079" t="str">
        <f>_xlfn.XLOOKUP(A3079,Booking_data!$A$1:$A$6001,Booking_data!$L$1:$L$6001,"Not Found")</f>
        <v>Wallet</v>
      </c>
      <c r="S3079">
        <f>_xlfn.XLOOKUP(A3079,Booking_data!$A$1:$A$6001,Booking_data!$N$1:$N$6001,"not Found")</f>
        <v>48</v>
      </c>
      <c r="T3079" t="str">
        <f>_xlfn.XLOOKUP(A3079,Booking_data!$A$1:$A$6001,Booking_data!$O$1:$O$6001,"Not Found")</f>
        <v>Male</v>
      </c>
      <c r="U3079" t="str">
        <f t="shared" si="243"/>
        <v>Above 45</v>
      </c>
      <c r="V3079" t="str">
        <f t="shared" si="244"/>
        <v>Medium Booking</v>
      </c>
    </row>
    <row r="3080" spans="1:22" x14ac:dyDescent="0.25">
      <c r="A3080" t="s">
        <v>3311</v>
      </c>
      <c r="B3080" s="1">
        <v>46084</v>
      </c>
      <c r="C3080" s="1">
        <v>46072</v>
      </c>
      <c r="D3080" s="9">
        <v>0.64583333333333337</v>
      </c>
      <c r="E3080" t="str">
        <f t="shared" si="240"/>
        <v>Weekday</v>
      </c>
      <c r="F3080" t="str">
        <f t="shared" si="241"/>
        <v>Mar</v>
      </c>
      <c r="G3080" t="str">
        <f>_xlfn.XLOOKUP(A3080,Booking_data!$A$1:$A$6001,Booking_data!$D$1:$D$6001,"not found")</f>
        <v>M002</v>
      </c>
      <c r="H3080" t="str">
        <f>_xlfn.XLOOKUP(G3080,Movies_data!$A$1:$A$41,Movies_data!$B$1:$B$41,"not found")</f>
        <v>Jailer</v>
      </c>
      <c r="I3080" t="str">
        <f>_xlfn.XLOOKUP(G3080,Movies_data!$A$1:$A$41,Movies_data!$D$1:$D$41,"not found")</f>
        <v>Action</v>
      </c>
      <c r="J3080" t="str">
        <f>_xlfn.XLOOKUP(G3080,Movies_data!$A$1:$A$41,Movies_data!$C$1:$C$41,"not found")</f>
        <v>Tamil</v>
      </c>
      <c r="K3080">
        <f>_xlfn.XLOOKUP(G3080,Movies_data!$A$1:$A$41,Movies_data!$H$1:$H$41,"Not Found")</f>
        <v>7.1</v>
      </c>
      <c r="L3080" t="str">
        <f>_xlfn.XLOOKUP(A3080,Booking_data!$A$1:$A$6001,Booking_data!$E$1:$E$6001,"not Found")</f>
        <v>C132</v>
      </c>
      <c r="M3080" t="str">
        <f>_xlfn.XLOOKUP(L3080,Cinemas_data!$A$1:$A$49,Cinemas_data!$I$1:$I$49,"not Found")</f>
        <v>City Pride Grand Mall</v>
      </c>
      <c r="N3080" t="str">
        <f>_xlfn.XLOOKUP(L3080,Cinemas_data!$A$1:$A$49,Cinemas_data!$C$1:$C$49,"not Found")</f>
        <v>Kolkata</v>
      </c>
      <c r="O3080">
        <f>_xlfn.XLOOKUP(A3080,Booking_data!$A$1:$A$6001,Booking_data!$H$1:$H$6001,"not found")</f>
        <v>4</v>
      </c>
      <c r="P3080">
        <f>_xlfn.XLOOKUP(A3080,Booking_data!$A$1:$A$6001,Booking_data!$I$1:$I$6001,"not Found")</f>
        <v>180</v>
      </c>
      <c r="Q3080">
        <f t="shared" si="242"/>
        <v>720</v>
      </c>
      <c r="R3080" t="str">
        <f>_xlfn.XLOOKUP(A3080,Booking_data!$A$1:$A$6001,Booking_data!$L$1:$L$6001,"Not Found")</f>
        <v>Wallet</v>
      </c>
      <c r="S3080">
        <f>_xlfn.XLOOKUP(A3080,Booking_data!$A$1:$A$6001,Booking_data!$N$1:$N$6001,"not Found")</f>
        <v>60</v>
      </c>
      <c r="T3080" t="str">
        <f>_xlfn.XLOOKUP(A3080,Booking_data!$A$1:$A$6001,Booking_data!$O$1:$O$6001,"Not Found")</f>
        <v>Other</v>
      </c>
      <c r="U3080" t="str">
        <f t="shared" si="243"/>
        <v>Above 45</v>
      </c>
      <c r="V3080" t="str">
        <f t="shared" si="244"/>
        <v>Medium Booking</v>
      </c>
    </row>
    <row r="3081" spans="1:22" x14ac:dyDescent="0.25">
      <c r="A3081" t="s">
        <v>3312</v>
      </c>
      <c r="B3081" s="1">
        <v>46084</v>
      </c>
      <c r="C3081" s="1">
        <v>46065</v>
      </c>
      <c r="D3081" s="9">
        <v>0.77083333333333337</v>
      </c>
      <c r="E3081" t="str">
        <f t="shared" si="240"/>
        <v>Weekday</v>
      </c>
      <c r="F3081" t="str">
        <f t="shared" si="241"/>
        <v>Mar</v>
      </c>
      <c r="G3081" t="str">
        <f>_xlfn.XLOOKUP(A3081,Booking_data!$A$1:$A$6001,Booking_data!$D$1:$D$6001,"not found")</f>
        <v>M025</v>
      </c>
      <c r="H3081" t="str">
        <f>_xlfn.XLOOKUP(G3081,Movies_data!$A$1:$A$41,Movies_data!$B$1:$B$41,"not found")</f>
        <v>Rocky Aur Rani Kii Prem Kahaani</v>
      </c>
      <c r="I3081" t="str">
        <f>_xlfn.XLOOKUP(G3081,Movies_data!$A$1:$A$41,Movies_data!$D$1:$D$41,"not found")</f>
        <v>Romance</v>
      </c>
      <c r="J3081" t="str">
        <f>_xlfn.XLOOKUP(G3081,Movies_data!$A$1:$A$41,Movies_data!$C$1:$C$41,"not found")</f>
        <v>Hindi</v>
      </c>
      <c r="K3081">
        <f>_xlfn.XLOOKUP(G3081,Movies_data!$A$1:$A$41,Movies_data!$H$1:$H$41,"Not Found")</f>
        <v>6.8</v>
      </c>
      <c r="L3081" t="str">
        <f>_xlfn.XLOOKUP(A3081,Booking_data!$A$1:$A$6001,Booking_data!$E$1:$E$6001,"not Found")</f>
        <v>C083</v>
      </c>
      <c r="M3081" t="str">
        <f>_xlfn.XLOOKUP(L3081,Cinemas_data!$A$1:$A$49,Cinemas_data!$I$1:$I$49,"not Found")</f>
        <v>Miraj Cinemas Forum Mall</v>
      </c>
      <c r="N3081" t="str">
        <f>_xlfn.XLOOKUP(L3081,Cinemas_data!$A$1:$A$49,Cinemas_data!$C$1:$C$49,"not Found")</f>
        <v>Vijayawada</v>
      </c>
      <c r="O3081">
        <f>_xlfn.XLOOKUP(A3081,Booking_data!$A$1:$A$6001,Booking_data!$H$1:$H$6001,"not found")</f>
        <v>4</v>
      </c>
      <c r="P3081">
        <f>_xlfn.XLOOKUP(A3081,Booking_data!$A$1:$A$6001,Booking_data!$I$1:$I$6001,"not Found")</f>
        <v>280</v>
      </c>
      <c r="Q3081">
        <f t="shared" si="242"/>
        <v>1120</v>
      </c>
      <c r="R3081" t="str">
        <f>_xlfn.XLOOKUP(A3081,Booking_data!$A$1:$A$6001,Booking_data!$L$1:$L$6001,"Not Found")</f>
        <v>UPI</v>
      </c>
      <c r="S3081">
        <f>_xlfn.XLOOKUP(A3081,Booking_data!$A$1:$A$6001,Booking_data!$N$1:$N$6001,"not Found")</f>
        <v>19</v>
      </c>
      <c r="T3081" t="str">
        <f>_xlfn.XLOOKUP(A3081,Booking_data!$A$1:$A$6001,Booking_data!$O$1:$O$6001,"Not Found")</f>
        <v>Other</v>
      </c>
      <c r="U3081" t="str">
        <f t="shared" si="243"/>
        <v>Youngster</v>
      </c>
      <c r="V3081" t="str">
        <f t="shared" si="244"/>
        <v>Medium Booking</v>
      </c>
    </row>
    <row r="3082" spans="1:22" x14ac:dyDescent="0.25">
      <c r="A3082" t="s">
        <v>3313</v>
      </c>
      <c r="B3082" s="1">
        <v>46084</v>
      </c>
      <c r="C3082" s="1">
        <v>46062</v>
      </c>
      <c r="D3082" s="9">
        <v>0.88541666666666663</v>
      </c>
      <c r="E3082" t="str">
        <f t="shared" si="240"/>
        <v>Weekday</v>
      </c>
      <c r="F3082" t="str">
        <f t="shared" si="241"/>
        <v>Mar</v>
      </c>
      <c r="G3082" t="str">
        <f>_xlfn.XLOOKUP(A3082,Booking_data!$A$1:$A$6001,Booking_data!$D$1:$D$6001,"not found")</f>
        <v>M021</v>
      </c>
      <c r="H3082" t="str">
        <f>_xlfn.XLOOKUP(G3082,Movies_data!$A$1:$A$41,Movies_data!$B$1:$B$41,"not found")</f>
        <v>Pathaan</v>
      </c>
      <c r="I3082" t="str">
        <f>_xlfn.XLOOKUP(G3082,Movies_data!$A$1:$A$41,Movies_data!$D$1:$D$41,"not found")</f>
        <v>Action</v>
      </c>
      <c r="J3082" t="str">
        <f>_xlfn.XLOOKUP(G3082,Movies_data!$A$1:$A$41,Movies_data!$C$1:$C$41,"not found")</f>
        <v>Hindi</v>
      </c>
      <c r="K3082">
        <f>_xlfn.XLOOKUP(G3082,Movies_data!$A$1:$A$41,Movies_data!$H$1:$H$41,"Not Found")</f>
        <v>5.9</v>
      </c>
      <c r="L3082" t="str">
        <f>_xlfn.XLOOKUP(A3082,Booking_data!$A$1:$A$6001,Booking_data!$E$1:$E$6001,"not Found")</f>
        <v>C053</v>
      </c>
      <c r="M3082" t="str">
        <f>_xlfn.XLOOKUP(L3082,Cinemas_data!$A$1:$A$49,Cinemas_data!$I$1:$I$49,"not Found")</f>
        <v>PVR Forum Mall</v>
      </c>
      <c r="N3082" t="str">
        <f>_xlfn.XLOOKUP(L3082,Cinemas_data!$A$1:$A$49,Cinemas_data!$C$1:$C$49,"not Found")</f>
        <v>Bengaluru</v>
      </c>
      <c r="O3082">
        <f>_xlfn.XLOOKUP(A3082,Booking_data!$A$1:$A$6001,Booking_data!$H$1:$H$6001,"not found")</f>
        <v>2</v>
      </c>
      <c r="P3082">
        <f>_xlfn.XLOOKUP(A3082,Booking_data!$A$1:$A$6001,Booking_data!$I$1:$I$6001,"not Found")</f>
        <v>260</v>
      </c>
      <c r="Q3082">
        <f t="shared" si="242"/>
        <v>520</v>
      </c>
      <c r="R3082" t="str">
        <f>_xlfn.XLOOKUP(A3082,Booking_data!$A$1:$A$6001,Booking_data!$L$1:$L$6001,"Not Found")</f>
        <v>UPI</v>
      </c>
      <c r="S3082">
        <f>_xlfn.XLOOKUP(A3082,Booking_data!$A$1:$A$6001,Booking_data!$N$1:$N$6001,"not Found")</f>
        <v>51</v>
      </c>
      <c r="T3082" t="str">
        <f>_xlfn.XLOOKUP(A3082,Booking_data!$A$1:$A$6001,Booking_data!$O$1:$O$6001,"Not Found")</f>
        <v>Female</v>
      </c>
      <c r="U3082" t="str">
        <f t="shared" si="243"/>
        <v>Above 45</v>
      </c>
      <c r="V3082" t="str">
        <f t="shared" si="244"/>
        <v>Low Booking</v>
      </c>
    </row>
    <row r="3083" spans="1:22" x14ac:dyDescent="0.25">
      <c r="A3083" t="s">
        <v>3314</v>
      </c>
      <c r="B3083" s="1">
        <v>46084</v>
      </c>
      <c r="C3083" s="1">
        <v>46118</v>
      </c>
      <c r="D3083" s="9">
        <v>0.77083333333333337</v>
      </c>
      <c r="E3083" t="str">
        <f t="shared" si="240"/>
        <v>Weekday</v>
      </c>
      <c r="F3083" t="str">
        <f t="shared" si="241"/>
        <v>Mar</v>
      </c>
      <c r="G3083" t="str">
        <f>_xlfn.XLOOKUP(A3083,Booking_data!$A$1:$A$6001,Booking_data!$D$1:$D$6001,"not found")</f>
        <v>M008</v>
      </c>
      <c r="H3083" t="str">
        <f>_xlfn.XLOOKUP(G3083,Movies_data!$A$1:$A$41,Movies_data!$B$1:$B$41,"not found")</f>
        <v>Love Today</v>
      </c>
      <c r="I3083" t="str">
        <f>_xlfn.XLOOKUP(G3083,Movies_data!$A$1:$A$41,Movies_data!$D$1:$D$41,"not found")</f>
        <v>Romance</v>
      </c>
      <c r="J3083" t="str">
        <f>_xlfn.XLOOKUP(G3083,Movies_data!$A$1:$A$41,Movies_data!$C$1:$C$41,"not found")</f>
        <v>Tamil</v>
      </c>
      <c r="K3083">
        <f>_xlfn.XLOOKUP(G3083,Movies_data!$A$1:$A$41,Movies_data!$H$1:$H$41,"Not Found")</f>
        <v>7.4</v>
      </c>
      <c r="L3083" t="str">
        <f>_xlfn.XLOOKUP(A3083,Booking_data!$A$1:$A$6001,Booking_data!$E$1:$E$6001,"not Found")</f>
        <v>C042</v>
      </c>
      <c r="M3083" t="str">
        <f>_xlfn.XLOOKUP(L3083,Cinemas_data!$A$1:$A$49,Cinemas_data!$I$1:$I$49,"not Found")</f>
        <v>Asian Cinemas Grand Mall</v>
      </c>
      <c r="N3083" t="str">
        <f>_xlfn.XLOOKUP(L3083,Cinemas_data!$A$1:$A$49,Cinemas_data!$C$1:$C$49,"not Found")</f>
        <v>Salem</v>
      </c>
      <c r="O3083">
        <f>_xlfn.XLOOKUP(A3083,Booking_data!$A$1:$A$6001,Booking_data!$H$1:$H$6001,"not found")</f>
        <v>3</v>
      </c>
      <c r="P3083">
        <f>_xlfn.XLOOKUP(A3083,Booking_data!$A$1:$A$6001,Booking_data!$I$1:$I$6001,"not Found")</f>
        <v>360</v>
      </c>
      <c r="Q3083">
        <f t="shared" si="242"/>
        <v>1080</v>
      </c>
      <c r="R3083" t="str">
        <f>_xlfn.XLOOKUP(A3083,Booking_data!$A$1:$A$6001,Booking_data!$L$1:$L$6001,"Not Found")</f>
        <v>Debit Card</v>
      </c>
      <c r="S3083">
        <f>_xlfn.XLOOKUP(A3083,Booking_data!$A$1:$A$6001,Booking_data!$N$1:$N$6001,"not Found")</f>
        <v>35</v>
      </c>
      <c r="T3083" t="str">
        <f>_xlfn.XLOOKUP(A3083,Booking_data!$A$1:$A$6001,Booking_data!$O$1:$O$6001,"Not Found")</f>
        <v>Female</v>
      </c>
      <c r="U3083" t="str">
        <f t="shared" si="243"/>
        <v>Middle Age</v>
      </c>
      <c r="V3083" t="str">
        <f t="shared" si="244"/>
        <v>Medium Booking</v>
      </c>
    </row>
    <row r="3084" spans="1:22" x14ac:dyDescent="0.25">
      <c r="A3084" t="s">
        <v>3315</v>
      </c>
      <c r="B3084" s="1">
        <v>46084</v>
      </c>
      <c r="C3084" s="1">
        <v>46141</v>
      </c>
      <c r="D3084" s="9">
        <v>0.64583333333333337</v>
      </c>
      <c r="E3084" t="str">
        <f t="shared" si="240"/>
        <v>Weekday</v>
      </c>
      <c r="F3084" t="str">
        <f t="shared" si="241"/>
        <v>Mar</v>
      </c>
      <c r="G3084" t="str">
        <f>_xlfn.XLOOKUP(A3084,Booking_data!$A$1:$A$6001,Booking_data!$D$1:$D$6001,"not found")</f>
        <v>M035</v>
      </c>
      <c r="H3084" t="str">
        <f>_xlfn.XLOOKUP(G3084,Movies_data!$A$1:$A$41,Movies_data!$B$1:$B$41,"not found")</f>
        <v>Aavesham</v>
      </c>
      <c r="I3084" t="str">
        <f>_xlfn.XLOOKUP(G3084,Movies_data!$A$1:$A$41,Movies_data!$D$1:$D$41,"not found")</f>
        <v>Comedy</v>
      </c>
      <c r="J3084" t="str">
        <f>_xlfn.XLOOKUP(G3084,Movies_data!$A$1:$A$41,Movies_data!$C$1:$C$41,"not found")</f>
        <v>Malayalam</v>
      </c>
      <c r="K3084">
        <f>_xlfn.XLOOKUP(G3084,Movies_data!$A$1:$A$41,Movies_data!$H$1:$H$41,"Not Found")</f>
        <v>7.8</v>
      </c>
      <c r="L3084" t="str">
        <f>_xlfn.XLOOKUP(A3084,Booking_data!$A$1:$A$6001,Booking_data!$E$1:$E$6001,"not Found")</f>
        <v>C061</v>
      </c>
      <c r="M3084" t="str">
        <f>_xlfn.XLOOKUP(L3084,Cinemas_data!$A$1:$A$49,Cinemas_data!$I$1:$I$49,"not Found")</f>
        <v>City Pride City Centre</v>
      </c>
      <c r="N3084" t="str">
        <f>_xlfn.XLOOKUP(L3084,Cinemas_data!$A$1:$A$49,Cinemas_data!$C$1:$C$49,"not Found")</f>
        <v>Mysuru</v>
      </c>
      <c r="O3084">
        <f>_xlfn.XLOOKUP(A3084,Booking_data!$A$1:$A$6001,Booking_data!$H$1:$H$6001,"not found")</f>
        <v>4</v>
      </c>
      <c r="P3084">
        <f>_xlfn.XLOOKUP(A3084,Booking_data!$A$1:$A$6001,Booking_data!$I$1:$I$6001,"not Found")</f>
        <v>260</v>
      </c>
      <c r="Q3084">
        <f t="shared" si="242"/>
        <v>1040</v>
      </c>
      <c r="R3084" t="str">
        <f>_xlfn.XLOOKUP(A3084,Booking_data!$A$1:$A$6001,Booking_data!$L$1:$L$6001,"Not Found")</f>
        <v>UPI</v>
      </c>
      <c r="S3084">
        <f>_xlfn.XLOOKUP(A3084,Booking_data!$A$1:$A$6001,Booking_data!$N$1:$N$6001,"not Found")</f>
        <v>53</v>
      </c>
      <c r="T3084" t="str">
        <f>_xlfn.XLOOKUP(A3084,Booking_data!$A$1:$A$6001,Booking_data!$O$1:$O$6001,"Not Found")</f>
        <v>Other</v>
      </c>
      <c r="U3084" t="str">
        <f t="shared" si="243"/>
        <v>Above 45</v>
      </c>
      <c r="V3084" t="str">
        <f t="shared" si="244"/>
        <v>Medium Booking</v>
      </c>
    </row>
    <row r="3085" spans="1:22" x14ac:dyDescent="0.25">
      <c r="A3085" t="s">
        <v>3316</v>
      </c>
      <c r="B3085" s="1">
        <v>46084</v>
      </c>
      <c r="C3085" s="1">
        <v>46168</v>
      </c>
      <c r="D3085" s="9">
        <v>0.88541666666666663</v>
      </c>
      <c r="E3085" t="str">
        <f t="shared" si="240"/>
        <v>Weekday</v>
      </c>
      <c r="F3085" t="str">
        <f t="shared" si="241"/>
        <v>Mar</v>
      </c>
      <c r="G3085" t="str">
        <f>_xlfn.XLOOKUP(A3085,Booking_data!$A$1:$A$6001,Booking_data!$D$1:$D$6001,"not found")</f>
        <v>M008</v>
      </c>
      <c r="H3085" t="str">
        <f>_xlfn.XLOOKUP(G3085,Movies_data!$A$1:$A$41,Movies_data!$B$1:$B$41,"not found")</f>
        <v>Love Today</v>
      </c>
      <c r="I3085" t="str">
        <f>_xlfn.XLOOKUP(G3085,Movies_data!$A$1:$A$41,Movies_data!$D$1:$D$41,"not found")</f>
        <v>Romance</v>
      </c>
      <c r="J3085" t="str">
        <f>_xlfn.XLOOKUP(G3085,Movies_data!$A$1:$A$41,Movies_data!$C$1:$C$41,"not found")</f>
        <v>Tamil</v>
      </c>
      <c r="K3085">
        <f>_xlfn.XLOOKUP(G3085,Movies_data!$A$1:$A$41,Movies_data!$H$1:$H$41,"Not Found")</f>
        <v>7.4</v>
      </c>
      <c r="L3085" t="str">
        <f>_xlfn.XLOOKUP(A3085,Booking_data!$A$1:$A$6001,Booking_data!$E$1:$E$6001,"not Found")</f>
        <v>C163</v>
      </c>
      <c r="M3085" t="str">
        <f>_xlfn.XLOOKUP(L3085,Cinemas_data!$A$1:$A$49,Cinemas_data!$I$1:$I$49,"not Found")</f>
        <v>Miraj Cinemas Forum Mall</v>
      </c>
      <c r="N3085" t="str">
        <f>_xlfn.XLOOKUP(L3085,Cinemas_data!$A$1:$A$49,Cinemas_data!$C$1:$C$49,"not Found")</f>
        <v>Thiruvananthapuram</v>
      </c>
      <c r="O3085">
        <f>_xlfn.XLOOKUP(A3085,Booking_data!$A$1:$A$6001,Booking_data!$H$1:$H$6001,"not found")</f>
        <v>4</v>
      </c>
      <c r="P3085">
        <f>_xlfn.XLOOKUP(A3085,Booking_data!$A$1:$A$6001,Booking_data!$I$1:$I$6001,"not Found")</f>
        <v>180</v>
      </c>
      <c r="Q3085">
        <f t="shared" si="242"/>
        <v>720</v>
      </c>
      <c r="R3085" t="str">
        <f>_xlfn.XLOOKUP(A3085,Booking_data!$A$1:$A$6001,Booking_data!$L$1:$L$6001,"Not Found")</f>
        <v>UPI</v>
      </c>
      <c r="S3085">
        <f>_xlfn.XLOOKUP(A3085,Booking_data!$A$1:$A$6001,Booking_data!$N$1:$N$6001,"not Found")</f>
        <v>39</v>
      </c>
      <c r="T3085" t="str">
        <f>_xlfn.XLOOKUP(A3085,Booking_data!$A$1:$A$6001,Booking_data!$O$1:$O$6001,"Not Found")</f>
        <v>Female</v>
      </c>
      <c r="U3085" t="str">
        <f t="shared" si="243"/>
        <v>Middle Age</v>
      </c>
      <c r="V3085" t="str">
        <f t="shared" si="244"/>
        <v>Medium Booking</v>
      </c>
    </row>
    <row r="3086" spans="1:22" x14ac:dyDescent="0.25">
      <c r="A3086" t="s">
        <v>3317</v>
      </c>
      <c r="B3086" s="1">
        <v>46084</v>
      </c>
      <c r="C3086" s="1">
        <v>46050</v>
      </c>
      <c r="D3086" s="9">
        <v>0.64583333333333337</v>
      </c>
      <c r="E3086" t="str">
        <f t="shared" si="240"/>
        <v>Weekday</v>
      </c>
      <c r="F3086" t="str">
        <f t="shared" si="241"/>
        <v>Mar</v>
      </c>
      <c r="G3086" t="str">
        <f>_xlfn.XLOOKUP(A3086,Booking_data!$A$1:$A$6001,Booking_data!$D$1:$D$6001,"not found")</f>
        <v>M019</v>
      </c>
      <c r="H3086" t="str">
        <f>_xlfn.XLOOKUP(G3086,Movies_data!$A$1:$A$41,Movies_data!$B$1:$B$41,"not found")</f>
        <v>Animal</v>
      </c>
      <c r="I3086" t="str">
        <f>_xlfn.XLOOKUP(G3086,Movies_data!$A$1:$A$41,Movies_data!$D$1:$D$41,"not found")</f>
        <v>Drama</v>
      </c>
      <c r="J3086" t="str">
        <f>_xlfn.XLOOKUP(G3086,Movies_data!$A$1:$A$41,Movies_data!$C$1:$C$41,"not found")</f>
        <v>Hindi</v>
      </c>
      <c r="K3086">
        <f>_xlfn.XLOOKUP(G3086,Movies_data!$A$1:$A$41,Movies_data!$H$1:$H$41,"Not Found")</f>
        <v>6.1</v>
      </c>
      <c r="L3086" t="str">
        <f>_xlfn.XLOOKUP(A3086,Booking_data!$A$1:$A$6001,Booking_data!$E$1:$E$6001,"not Found")</f>
        <v>C143</v>
      </c>
      <c r="M3086" t="str">
        <f>_xlfn.XLOOKUP(L3086,Cinemas_data!$A$1:$A$49,Cinemas_data!$I$1:$I$49,"not Found")</f>
        <v>INOX Forum Mall</v>
      </c>
      <c r="N3086" t="str">
        <f>_xlfn.XLOOKUP(L3086,Cinemas_data!$A$1:$A$49,Cinemas_data!$C$1:$C$49,"not Found")</f>
        <v>Ahmedabad</v>
      </c>
      <c r="O3086">
        <f>_xlfn.XLOOKUP(A3086,Booking_data!$A$1:$A$6001,Booking_data!$H$1:$H$6001,"not found")</f>
        <v>5</v>
      </c>
      <c r="P3086">
        <f>_xlfn.XLOOKUP(A3086,Booking_data!$A$1:$A$6001,Booking_data!$I$1:$I$6001,"not Found")</f>
        <v>420</v>
      </c>
      <c r="Q3086">
        <f t="shared" si="242"/>
        <v>2100</v>
      </c>
      <c r="R3086" t="str">
        <f>_xlfn.XLOOKUP(A3086,Booking_data!$A$1:$A$6001,Booking_data!$L$1:$L$6001,"Not Found")</f>
        <v>Net Banking</v>
      </c>
      <c r="S3086">
        <f>_xlfn.XLOOKUP(A3086,Booking_data!$A$1:$A$6001,Booking_data!$N$1:$N$6001,"not Found")</f>
        <v>49</v>
      </c>
      <c r="T3086" t="str">
        <f>_xlfn.XLOOKUP(A3086,Booking_data!$A$1:$A$6001,Booking_data!$O$1:$O$6001,"Not Found")</f>
        <v>Female</v>
      </c>
      <c r="U3086" t="str">
        <f t="shared" si="243"/>
        <v>Above 45</v>
      </c>
      <c r="V3086" t="str">
        <f t="shared" si="244"/>
        <v>High Booking</v>
      </c>
    </row>
    <row r="3087" spans="1:22" x14ac:dyDescent="0.25">
      <c r="A3087" t="s">
        <v>3318</v>
      </c>
      <c r="B3087" s="1">
        <v>46084</v>
      </c>
      <c r="C3087" s="1">
        <v>46176</v>
      </c>
      <c r="D3087" s="9">
        <v>0.64583333333333337</v>
      </c>
      <c r="E3087" t="str">
        <f t="shared" si="240"/>
        <v>Weekday</v>
      </c>
      <c r="F3087" t="str">
        <f t="shared" si="241"/>
        <v>Mar</v>
      </c>
      <c r="G3087" t="str">
        <f>_xlfn.XLOOKUP(A3087,Booking_data!$A$1:$A$6001,Booking_data!$D$1:$D$6001,"not found")</f>
        <v>M013</v>
      </c>
      <c r="H3087" t="str">
        <f>_xlfn.XLOOKUP(G3087,Movies_data!$A$1:$A$41,Movies_data!$B$1:$B$41,"not found")</f>
        <v>Salaar</v>
      </c>
      <c r="I3087" t="str">
        <f>_xlfn.XLOOKUP(G3087,Movies_data!$A$1:$A$41,Movies_data!$D$1:$D$41,"not found")</f>
        <v>Action</v>
      </c>
      <c r="J3087" t="str">
        <f>_xlfn.XLOOKUP(G3087,Movies_data!$A$1:$A$41,Movies_data!$C$1:$C$41,"not found")</f>
        <v>Telugu</v>
      </c>
      <c r="K3087">
        <f>_xlfn.XLOOKUP(G3087,Movies_data!$A$1:$A$41,Movies_data!$H$1:$H$41,"Not Found")</f>
        <v>6.5</v>
      </c>
      <c r="L3087" t="str">
        <f>_xlfn.XLOOKUP(A3087,Booking_data!$A$1:$A$6001,Booking_data!$E$1:$E$6001,"not Found")</f>
        <v>C162</v>
      </c>
      <c r="M3087" t="str">
        <f>_xlfn.XLOOKUP(L3087,Cinemas_data!$A$1:$A$49,Cinemas_data!$I$1:$I$49,"not Found")</f>
        <v>Cinepolis Grand Mall</v>
      </c>
      <c r="N3087" t="str">
        <f>_xlfn.XLOOKUP(L3087,Cinemas_data!$A$1:$A$49,Cinemas_data!$C$1:$C$49,"not Found")</f>
        <v>Thiruvananthapuram</v>
      </c>
      <c r="O3087">
        <f>_xlfn.XLOOKUP(A3087,Booking_data!$A$1:$A$6001,Booking_data!$H$1:$H$6001,"not found")</f>
        <v>6</v>
      </c>
      <c r="P3087">
        <f>_xlfn.XLOOKUP(A3087,Booking_data!$A$1:$A$6001,Booking_data!$I$1:$I$6001,"not Found")</f>
        <v>340</v>
      </c>
      <c r="Q3087">
        <f t="shared" si="242"/>
        <v>2040</v>
      </c>
      <c r="R3087" t="str">
        <f>_xlfn.XLOOKUP(A3087,Booking_data!$A$1:$A$6001,Booking_data!$L$1:$L$6001,"Not Found")</f>
        <v>Debit Card</v>
      </c>
      <c r="S3087">
        <f>_xlfn.XLOOKUP(A3087,Booking_data!$A$1:$A$6001,Booking_data!$N$1:$N$6001,"not Found")</f>
        <v>58</v>
      </c>
      <c r="T3087" t="str">
        <f>_xlfn.XLOOKUP(A3087,Booking_data!$A$1:$A$6001,Booking_data!$O$1:$O$6001,"Not Found")</f>
        <v>Male</v>
      </c>
      <c r="U3087" t="str">
        <f t="shared" si="243"/>
        <v>Above 45</v>
      </c>
      <c r="V3087" t="str">
        <f t="shared" si="244"/>
        <v>High Booking</v>
      </c>
    </row>
    <row r="3088" spans="1:22" x14ac:dyDescent="0.25">
      <c r="A3088" t="s">
        <v>3319</v>
      </c>
      <c r="B3088" s="1">
        <v>46084</v>
      </c>
      <c r="C3088" s="1">
        <v>46086</v>
      </c>
      <c r="D3088" s="9">
        <v>0.88541666666666663</v>
      </c>
      <c r="E3088" t="str">
        <f t="shared" si="240"/>
        <v>Weekday</v>
      </c>
      <c r="F3088" t="str">
        <f t="shared" si="241"/>
        <v>Mar</v>
      </c>
      <c r="G3088" t="str">
        <f>_xlfn.XLOOKUP(A3088,Booking_data!$A$1:$A$6001,Booking_data!$D$1:$D$6001,"not found")</f>
        <v>M031</v>
      </c>
      <c r="H3088" t="str">
        <f>_xlfn.XLOOKUP(G3088,Movies_data!$A$1:$A$41,Movies_data!$B$1:$B$41,"not found")</f>
        <v>Bangalore Days</v>
      </c>
      <c r="I3088" t="str">
        <f>_xlfn.XLOOKUP(G3088,Movies_data!$A$1:$A$41,Movies_data!$D$1:$D$41,"not found")</f>
        <v>Drama</v>
      </c>
      <c r="J3088" t="str">
        <f>_xlfn.XLOOKUP(G3088,Movies_data!$A$1:$A$41,Movies_data!$C$1:$C$41,"not found")</f>
        <v>Malayalam</v>
      </c>
      <c r="K3088">
        <f>_xlfn.XLOOKUP(G3088,Movies_data!$A$1:$A$41,Movies_data!$H$1:$H$41,"Not Found")</f>
        <v>8.3000000000000007</v>
      </c>
      <c r="L3088" t="str">
        <f>_xlfn.XLOOKUP(A3088,Booking_data!$A$1:$A$6001,Booking_data!$E$1:$E$6001,"not Found")</f>
        <v>C102</v>
      </c>
      <c r="M3088" t="str">
        <f>_xlfn.XLOOKUP(L3088,Cinemas_data!$A$1:$A$49,Cinemas_data!$I$1:$I$49,"not Found")</f>
        <v>Mukta A2 Cinemas Grand Mall</v>
      </c>
      <c r="N3088" t="str">
        <f>_xlfn.XLOOKUP(L3088,Cinemas_data!$A$1:$A$49,Cinemas_data!$C$1:$C$49,"not Found")</f>
        <v>Pune</v>
      </c>
      <c r="O3088">
        <f>_xlfn.XLOOKUP(A3088,Booking_data!$A$1:$A$6001,Booking_data!$H$1:$H$6001,"not found")</f>
        <v>4</v>
      </c>
      <c r="P3088">
        <f>_xlfn.XLOOKUP(A3088,Booking_data!$A$1:$A$6001,Booking_data!$I$1:$I$6001,"not Found")</f>
        <v>220</v>
      </c>
      <c r="Q3088">
        <f t="shared" si="242"/>
        <v>880</v>
      </c>
      <c r="R3088" t="str">
        <f>_xlfn.XLOOKUP(A3088,Booking_data!$A$1:$A$6001,Booking_data!$L$1:$L$6001,"Not Found")</f>
        <v>Credit Card</v>
      </c>
      <c r="S3088">
        <f>_xlfn.XLOOKUP(A3088,Booking_data!$A$1:$A$6001,Booking_data!$N$1:$N$6001,"not Found")</f>
        <v>48</v>
      </c>
      <c r="T3088" t="str">
        <f>_xlfn.XLOOKUP(A3088,Booking_data!$A$1:$A$6001,Booking_data!$O$1:$O$6001,"Not Found")</f>
        <v>Other</v>
      </c>
      <c r="U3088" t="str">
        <f t="shared" si="243"/>
        <v>Above 45</v>
      </c>
      <c r="V3088" t="str">
        <f t="shared" si="244"/>
        <v>Medium Booking</v>
      </c>
    </row>
    <row r="3089" spans="1:22" x14ac:dyDescent="0.25">
      <c r="A3089" t="s">
        <v>3320</v>
      </c>
      <c r="B3089" s="1">
        <v>46084</v>
      </c>
      <c r="C3089" s="1">
        <v>46067</v>
      </c>
      <c r="D3089" s="9">
        <v>0.9375</v>
      </c>
      <c r="E3089" t="str">
        <f t="shared" si="240"/>
        <v>Weekday</v>
      </c>
      <c r="F3089" t="str">
        <f t="shared" si="241"/>
        <v>Mar</v>
      </c>
      <c r="G3089" t="str">
        <f>_xlfn.XLOOKUP(A3089,Booking_data!$A$1:$A$6001,Booking_data!$D$1:$D$6001,"not found")</f>
        <v>M021</v>
      </c>
      <c r="H3089" t="str">
        <f>_xlfn.XLOOKUP(G3089,Movies_data!$A$1:$A$41,Movies_data!$B$1:$B$41,"not found")</f>
        <v>Pathaan</v>
      </c>
      <c r="I3089" t="str">
        <f>_xlfn.XLOOKUP(G3089,Movies_data!$A$1:$A$41,Movies_data!$D$1:$D$41,"not found")</f>
        <v>Action</v>
      </c>
      <c r="J3089" t="str">
        <f>_xlfn.XLOOKUP(G3089,Movies_data!$A$1:$A$41,Movies_data!$C$1:$C$41,"not found")</f>
        <v>Hindi</v>
      </c>
      <c r="K3089">
        <f>_xlfn.XLOOKUP(G3089,Movies_data!$A$1:$A$41,Movies_data!$H$1:$H$41,"Not Found")</f>
        <v>5.9</v>
      </c>
      <c r="L3089" t="str">
        <f>_xlfn.XLOOKUP(A3089,Booking_data!$A$1:$A$6001,Booking_data!$E$1:$E$6001,"not Found")</f>
        <v>C022</v>
      </c>
      <c r="M3089" t="str">
        <f>_xlfn.XLOOKUP(L3089,Cinemas_data!$A$1:$A$49,Cinemas_data!$I$1:$I$49,"not Found")</f>
        <v>Mukta A2 Cinemas Grand Mall</v>
      </c>
      <c r="N3089" t="str">
        <f>_xlfn.XLOOKUP(L3089,Cinemas_data!$A$1:$A$49,Cinemas_data!$C$1:$C$49,"not Found")</f>
        <v>Coimbatore</v>
      </c>
      <c r="O3089">
        <f>_xlfn.XLOOKUP(A3089,Booking_data!$A$1:$A$6001,Booking_data!$H$1:$H$6001,"not found")</f>
        <v>1</v>
      </c>
      <c r="P3089">
        <f>_xlfn.XLOOKUP(A3089,Booking_data!$A$1:$A$6001,Booking_data!$I$1:$I$6001,"not Found")</f>
        <v>200</v>
      </c>
      <c r="Q3089">
        <f t="shared" si="242"/>
        <v>200</v>
      </c>
      <c r="R3089" t="str">
        <f>_xlfn.XLOOKUP(A3089,Booking_data!$A$1:$A$6001,Booking_data!$L$1:$L$6001,"Not Found")</f>
        <v>Credit Card</v>
      </c>
      <c r="S3089">
        <f>_xlfn.XLOOKUP(A3089,Booking_data!$A$1:$A$6001,Booking_data!$N$1:$N$6001,"not Found")</f>
        <v>53</v>
      </c>
      <c r="T3089" t="str">
        <f>_xlfn.XLOOKUP(A3089,Booking_data!$A$1:$A$6001,Booking_data!$O$1:$O$6001,"Not Found")</f>
        <v>Female</v>
      </c>
      <c r="U3089" t="str">
        <f t="shared" si="243"/>
        <v>Above 45</v>
      </c>
      <c r="V3089" t="str">
        <f t="shared" si="244"/>
        <v>Low Booking</v>
      </c>
    </row>
    <row r="3090" spans="1:22" x14ac:dyDescent="0.25">
      <c r="A3090" t="s">
        <v>3321</v>
      </c>
      <c r="B3090" s="1">
        <v>46084</v>
      </c>
      <c r="C3090" s="1">
        <v>46040</v>
      </c>
      <c r="D3090" s="9">
        <v>0.77083333333333337</v>
      </c>
      <c r="E3090" t="str">
        <f t="shared" si="240"/>
        <v>Weekday</v>
      </c>
      <c r="F3090" t="str">
        <f t="shared" si="241"/>
        <v>Mar</v>
      </c>
      <c r="G3090" t="str">
        <f>_xlfn.XLOOKUP(A3090,Booking_data!$A$1:$A$6001,Booking_data!$D$1:$D$6001,"not found")</f>
        <v>M039</v>
      </c>
      <c r="H3090" t="str">
        <f>_xlfn.XLOOKUP(G3090,Movies_data!$A$1:$A$41,Movies_data!$B$1:$B$41,"not found")</f>
        <v>Dune: Part Two</v>
      </c>
      <c r="I3090" t="str">
        <f>_xlfn.XLOOKUP(G3090,Movies_data!$A$1:$A$41,Movies_data!$D$1:$D$41,"not found")</f>
        <v>Sci-Fi</v>
      </c>
      <c r="J3090" t="str">
        <f>_xlfn.XLOOKUP(G3090,Movies_data!$A$1:$A$41,Movies_data!$C$1:$C$41,"not found")</f>
        <v>English</v>
      </c>
      <c r="K3090">
        <f>_xlfn.XLOOKUP(G3090,Movies_data!$A$1:$A$41,Movies_data!$H$1:$H$41,"Not Found")</f>
        <v>8.5</v>
      </c>
      <c r="L3090" t="str">
        <f>_xlfn.XLOOKUP(A3090,Booking_data!$A$1:$A$6001,Booking_data!$E$1:$E$6001,"not Found")</f>
        <v>C032</v>
      </c>
      <c r="M3090" t="str">
        <f>_xlfn.XLOOKUP(L3090,Cinemas_data!$A$1:$A$49,Cinemas_data!$I$1:$I$49,"not Found")</f>
        <v>MovieMax Grand Mall</v>
      </c>
      <c r="N3090" t="str">
        <f>_xlfn.XLOOKUP(L3090,Cinemas_data!$A$1:$A$49,Cinemas_data!$C$1:$C$49,"not Found")</f>
        <v>Madurai</v>
      </c>
      <c r="O3090">
        <f>_xlfn.XLOOKUP(A3090,Booking_data!$A$1:$A$6001,Booking_data!$H$1:$H$6001,"not found")</f>
        <v>2</v>
      </c>
      <c r="P3090">
        <f>_xlfn.XLOOKUP(A3090,Booking_data!$A$1:$A$6001,Booking_data!$I$1:$I$6001,"not Found")</f>
        <v>340</v>
      </c>
      <c r="Q3090">
        <f t="shared" si="242"/>
        <v>680</v>
      </c>
      <c r="R3090" t="str">
        <f>_xlfn.XLOOKUP(A3090,Booking_data!$A$1:$A$6001,Booking_data!$L$1:$L$6001,"Not Found")</f>
        <v>Net Banking</v>
      </c>
      <c r="S3090">
        <f>_xlfn.XLOOKUP(A3090,Booking_data!$A$1:$A$6001,Booking_data!$N$1:$N$6001,"not Found")</f>
        <v>34</v>
      </c>
      <c r="T3090" t="str">
        <f>_xlfn.XLOOKUP(A3090,Booking_data!$A$1:$A$6001,Booking_data!$O$1:$O$6001,"Not Found")</f>
        <v>Male</v>
      </c>
      <c r="U3090" t="str">
        <f t="shared" si="243"/>
        <v>Middle Age</v>
      </c>
      <c r="V3090" t="str">
        <f t="shared" si="244"/>
        <v>Low Booking</v>
      </c>
    </row>
    <row r="3091" spans="1:22" x14ac:dyDescent="0.25">
      <c r="A3091" t="s">
        <v>3322</v>
      </c>
      <c r="B3091" s="1">
        <v>46084</v>
      </c>
      <c r="C3091" s="1">
        <v>46193</v>
      </c>
      <c r="D3091" s="9">
        <v>0.77083333333333337</v>
      </c>
      <c r="E3091" t="str">
        <f t="shared" si="240"/>
        <v>Weekday</v>
      </c>
      <c r="F3091" t="str">
        <f t="shared" si="241"/>
        <v>Mar</v>
      </c>
      <c r="G3091" t="str">
        <f>_xlfn.XLOOKUP(A3091,Booking_data!$A$1:$A$6001,Booking_data!$D$1:$D$6001,"not found")</f>
        <v>M005</v>
      </c>
      <c r="H3091" t="str">
        <f>_xlfn.XLOOKUP(G3091,Movies_data!$A$1:$A$41,Movies_data!$B$1:$B$41,"not found")</f>
        <v>Ponniyin Selvan II</v>
      </c>
      <c r="I3091" t="str">
        <f>_xlfn.XLOOKUP(G3091,Movies_data!$A$1:$A$41,Movies_data!$D$1:$D$41,"not found")</f>
        <v>Drama</v>
      </c>
      <c r="J3091" t="str">
        <f>_xlfn.XLOOKUP(G3091,Movies_data!$A$1:$A$41,Movies_data!$C$1:$C$41,"not found")</f>
        <v>Tamil</v>
      </c>
      <c r="K3091">
        <f>_xlfn.XLOOKUP(G3091,Movies_data!$A$1:$A$41,Movies_data!$H$1:$H$41,"Not Found")</f>
        <v>7.3</v>
      </c>
      <c r="L3091" t="str">
        <f>_xlfn.XLOOKUP(A3091,Booking_data!$A$1:$A$6001,Booking_data!$E$1:$E$6001,"not Found")</f>
        <v>C022</v>
      </c>
      <c r="M3091" t="str">
        <f>_xlfn.XLOOKUP(L3091,Cinemas_data!$A$1:$A$49,Cinemas_data!$I$1:$I$49,"not Found")</f>
        <v>Mukta A2 Cinemas Grand Mall</v>
      </c>
      <c r="N3091" t="str">
        <f>_xlfn.XLOOKUP(L3091,Cinemas_data!$A$1:$A$49,Cinemas_data!$C$1:$C$49,"not Found")</f>
        <v>Coimbatore</v>
      </c>
      <c r="O3091">
        <f>_xlfn.XLOOKUP(A3091,Booking_data!$A$1:$A$6001,Booking_data!$H$1:$H$6001,"not found")</f>
        <v>2</v>
      </c>
      <c r="P3091">
        <f>_xlfn.XLOOKUP(A3091,Booking_data!$A$1:$A$6001,Booking_data!$I$1:$I$6001,"not Found")</f>
        <v>200</v>
      </c>
      <c r="Q3091">
        <f t="shared" si="242"/>
        <v>400</v>
      </c>
      <c r="R3091" t="str">
        <f>_xlfn.XLOOKUP(A3091,Booking_data!$A$1:$A$6001,Booking_data!$L$1:$L$6001,"Not Found")</f>
        <v>Wallet</v>
      </c>
      <c r="S3091">
        <f>_xlfn.XLOOKUP(A3091,Booking_data!$A$1:$A$6001,Booking_data!$N$1:$N$6001,"not Found")</f>
        <v>44</v>
      </c>
      <c r="T3091" t="str">
        <f>_xlfn.XLOOKUP(A3091,Booking_data!$A$1:$A$6001,Booking_data!$O$1:$O$6001,"Not Found")</f>
        <v>Other</v>
      </c>
      <c r="U3091" t="str">
        <f t="shared" si="243"/>
        <v>Middle Age</v>
      </c>
      <c r="V3091" t="str">
        <f t="shared" si="244"/>
        <v>Low Booking</v>
      </c>
    </row>
    <row r="3092" spans="1:22" x14ac:dyDescent="0.25">
      <c r="A3092" t="s">
        <v>3323</v>
      </c>
      <c r="B3092" s="1">
        <v>46084</v>
      </c>
      <c r="C3092" s="1">
        <v>46172</v>
      </c>
      <c r="D3092" s="9">
        <v>0.77083333333333337</v>
      </c>
      <c r="E3092" t="str">
        <f t="shared" si="240"/>
        <v>Weekday</v>
      </c>
      <c r="F3092" t="str">
        <f t="shared" si="241"/>
        <v>Mar</v>
      </c>
      <c r="G3092" t="str">
        <f>_xlfn.XLOOKUP(A3092,Booking_data!$A$1:$A$6001,Booking_data!$D$1:$D$6001,"not found")</f>
        <v>M021</v>
      </c>
      <c r="H3092" t="str">
        <f>_xlfn.XLOOKUP(G3092,Movies_data!$A$1:$A$41,Movies_data!$B$1:$B$41,"not found")</f>
        <v>Pathaan</v>
      </c>
      <c r="I3092" t="str">
        <f>_xlfn.XLOOKUP(G3092,Movies_data!$A$1:$A$41,Movies_data!$D$1:$D$41,"not found")</f>
        <v>Action</v>
      </c>
      <c r="J3092" t="str">
        <f>_xlfn.XLOOKUP(G3092,Movies_data!$A$1:$A$41,Movies_data!$C$1:$C$41,"not found")</f>
        <v>Hindi</v>
      </c>
      <c r="K3092">
        <f>_xlfn.XLOOKUP(G3092,Movies_data!$A$1:$A$41,Movies_data!$H$1:$H$41,"Not Found")</f>
        <v>5.9</v>
      </c>
      <c r="L3092" t="str">
        <f>_xlfn.XLOOKUP(A3092,Booking_data!$A$1:$A$6001,Booking_data!$E$1:$E$6001,"not Found")</f>
        <v>C023</v>
      </c>
      <c r="M3092" t="str">
        <f>_xlfn.XLOOKUP(L3092,Cinemas_data!$A$1:$A$49,Cinemas_data!$I$1:$I$49,"not Found")</f>
        <v>MovieMax Forum Mall</v>
      </c>
      <c r="N3092" t="str">
        <f>_xlfn.XLOOKUP(L3092,Cinemas_data!$A$1:$A$49,Cinemas_data!$C$1:$C$49,"not Found")</f>
        <v>Coimbatore</v>
      </c>
      <c r="O3092">
        <f>_xlfn.XLOOKUP(A3092,Booking_data!$A$1:$A$6001,Booking_data!$H$1:$H$6001,"not found")</f>
        <v>4</v>
      </c>
      <c r="P3092">
        <f>_xlfn.XLOOKUP(A3092,Booking_data!$A$1:$A$6001,Booking_data!$I$1:$I$6001,"not Found")</f>
        <v>320</v>
      </c>
      <c r="Q3092">
        <f t="shared" si="242"/>
        <v>1280</v>
      </c>
      <c r="R3092" t="str">
        <f>_xlfn.XLOOKUP(A3092,Booking_data!$A$1:$A$6001,Booking_data!$L$1:$L$6001,"Not Found")</f>
        <v>Credit Card</v>
      </c>
      <c r="S3092">
        <f>_xlfn.XLOOKUP(A3092,Booking_data!$A$1:$A$6001,Booking_data!$N$1:$N$6001,"not Found")</f>
        <v>42</v>
      </c>
      <c r="T3092" t="str">
        <f>_xlfn.XLOOKUP(A3092,Booking_data!$A$1:$A$6001,Booking_data!$O$1:$O$6001,"Not Found")</f>
        <v>Other</v>
      </c>
      <c r="U3092" t="str">
        <f t="shared" si="243"/>
        <v>Middle Age</v>
      </c>
      <c r="V3092" t="str">
        <f t="shared" si="244"/>
        <v>Medium Booking</v>
      </c>
    </row>
    <row r="3093" spans="1:22" x14ac:dyDescent="0.25">
      <c r="A3093" t="s">
        <v>3324</v>
      </c>
      <c r="B3093" s="1">
        <v>46084</v>
      </c>
      <c r="C3093" s="1">
        <v>46193</v>
      </c>
      <c r="D3093" s="9">
        <v>0.64583333333333337</v>
      </c>
      <c r="E3093" t="str">
        <f t="shared" si="240"/>
        <v>Weekday</v>
      </c>
      <c r="F3093" t="str">
        <f t="shared" si="241"/>
        <v>Mar</v>
      </c>
      <c r="G3093" t="str">
        <f>_xlfn.XLOOKUP(A3093,Booking_data!$A$1:$A$6001,Booking_data!$D$1:$D$6001,"not found")</f>
        <v>M017</v>
      </c>
      <c r="H3093" t="str">
        <f>_xlfn.XLOOKUP(G3093,Movies_data!$A$1:$A$41,Movies_data!$B$1:$B$41,"not found")</f>
        <v>Baahubali 2</v>
      </c>
      <c r="I3093" t="str">
        <f>_xlfn.XLOOKUP(G3093,Movies_data!$A$1:$A$41,Movies_data!$D$1:$D$41,"not found")</f>
        <v>Action</v>
      </c>
      <c r="J3093" t="str">
        <f>_xlfn.XLOOKUP(G3093,Movies_data!$A$1:$A$41,Movies_data!$C$1:$C$41,"not found")</f>
        <v>Telugu</v>
      </c>
      <c r="K3093">
        <f>_xlfn.XLOOKUP(G3093,Movies_data!$A$1:$A$41,Movies_data!$H$1:$H$41,"Not Found")</f>
        <v>8.1999999999999993</v>
      </c>
      <c r="L3093" t="str">
        <f>_xlfn.XLOOKUP(A3093,Booking_data!$A$1:$A$6001,Booking_data!$E$1:$E$6001,"not Found")</f>
        <v>C072</v>
      </c>
      <c r="M3093" t="str">
        <f>_xlfn.XLOOKUP(L3093,Cinemas_data!$A$1:$A$49,Cinemas_data!$I$1:$I$49,"not Found")</f>
        <v>INOX Grand Mall</v>
      </c>
      <c r="N3093" t="str">
        <f>_xlfn.XLOOKUP(L3093,Cinemas_data!$A$1:$A$49,Cinemas_data!$C$1:$C$49,"not Found")</f>
        <v>Hyderabad</v>
      </c>
      <c r="O3093">
        <f>_xlfn.XLOOKUP(A3093,Booking_data!$A$1:$A$6001,Booking_data!$H$1:$H$6001,"not found")</f>
        <v>4</v>
      </c>
      <c r="P3093">
        <f>_xlfn.XLOOKUP(A3093,Booking_data!$A$1:$A$6001,Booking_data!$I$1:$I$6001,"not Found")</f>
        <v>380</v>
      </c>
      <c r="Q3093">
        <f t="shared" si="242"/>
        <v>1520</v>
      </c>
      <c r="R3093" t="str">
        <f>_xlfn.XLOOKUP(A3093,Booking_data!$A$1:$A$6001,Booking_data!$L$1:$L$6001,"Not Found")</f>
        <v>UPI</v>
      </c>
      <c r="S3093">
        <f>_xlfn.XLOOKUP(A3093,Booking_data!$A$1:$A$6001,Booking_data!$N$1:$N$6001,"not Found")</f>
        <v>59</v>
      </c>
      <c r="T3093" t="str">
        <f>_xlfn.XLOOKUP(A3093,Booking_data!$A$1:$A$6001,Booking_data!$O$1:$O$6001,"Not Found")</f>
        <v>Male</v>
      </c>
      <c r="U3093" t="str">
        <f t="shared" si="243"/>
        <v>Above 45</v>
      </c>
      <c r="V3093" t="str">
        <f t="shared" si="244"/>
        <v>Medium Booking</v>
      </c>
    </row>
    <row r="3094" spans="1:22" x14ac:dyDescent="0.25">
      <c r="A3094" t="s">
        <v>3325</v>
      </c>
      <c r="B3094" s="1">
        <v>46084</v>
      </c>
      <c r="C3094" s="1">
        <v>46188</v>
      </c>
      <c r="D3094" s="9">
        <v>0.64583333333333337</v>
      </c>
      <c r="E3094" t="str">
        <f t="shared" si="240"/>
        <v>Weekday</v>
      </c>
      <c r="F3094" t="str">
        <f t="shared" si="241"/>
        <v>Mar</v>
      </c>
      <c r="G3094" t="str">
        <f>_xlfn.XLOOKUP(A3094,Booking_data!$A$1:$A$6001,Booking_data!$D$1:$D$6001,"not found")</f>
        <v>M038</v>
      </c>
      <c r="H3094" t="str">
        <f>_xlfn.XLOOKUP(G3094,Movies_data!$A$1:$A$41,Movies_data!$B$1:$B$41,"not found")</f>
        <v>Barbie</v>
      </c>
      <c r="I3094" t="str">
        <f>_xlfn.XLOOKUP(G3094,Movies_data!$A$1:$A$41,Movies_data!$D$1:$D$41,"not found")</f>
        <v>Comedy</v>
      </c>
      <c r="J3094" t="str">
        <f>_xlfn.XLOOKUP(G3094,Movies_data!$A$1:$A$41,Movies_data!$C$1:$C$41,"not found")</f>
        <v>English</v>
      </c>
      <c r="K3094">
        <f>_xlfn.XLOOKUP(G3094,Movies_data!$A$1:$A$41,Movies_data!$H$1:$H$41,"Not Found")</f>
        <v>6.8</v>
      </c>
      <c r="L3094" t="str">
        <f>_xlfn.XLOOKUP(A3094,Booking_data!$A$1:$A$6001,Booking_data!$E$1:$E$6001,"not Found")</f>
        <v>C062</v>
      </c>
      <c r="M3094" t="str">
        <f>_xlfn.XLOOKUP(L3094,Cinemas_data!$A$1:$A$49,Cinemas_data!$I$1:$I$49,"not Found")</f>
        <v>PVR Grand Mall</v>
      </c>
      <c r="N3094" t="str">
        <f>_xlfn.XLOOKUP(L3094,Cinemas_data!$A$1:$A$49,Cinemas_data!$C$1:$C$49,"not Found")</f>
        <v>Mysuru</v>
      </c>
      <c r="O3094">
        <f>_xlfn.XLOOKUP(A3094,Booking_data!$A$1:$A$6001,Booking_data!$H$1:$H$6001,"not found")</f>
        <v>5</v>
      </c>
      <c r="P3094">
        <f>_xlfn.XLOOKUP(A3094,Booking_data!$A$1:$A$6001,Booking_data!$I$1:$I$6001,"not Found")</f>
        <v>420</v>
      </c>
      <c r="Q3094">
        <f t="shared" si="242"/>
        <v>2100</v>
      </c>
      <c r="R3094" t="str">
        <f>_xlfn.XLOOKUP(A3094,Booking_data!$A$1:$A$6001,Booking_data!$L$1:$L$6001,"Not Found")</f>
        <v>Debit Card</v>
      </c>
      <c r="S3094">
        <f>_xlfn.XLOOKUP(A3094,Booking_data!$A$1:$A$6001,Booking_data!$N$1:$N$6001,"not Found")</f>
        <v>54</v>
      </c>
      <c r="T3094" t="str">
        <f>_xlfn.XLOOKUP(A3094,Booking_data!$A$1:$A$6001,Booking_data!$O$1:$O$6001,"Not Found")</f>
        <v>Female</v>
      </c>
      <c r="U3094" t="str">
        <f t="shared" si="243"/>
        <v>Above 45</v>
      </c>
      <c r="V3094" t="str">
        <f t="shared" si="244"/>
        <v>High Booking</v>
      </c>
    </row>
    <row r="3095" spans="1:22" x14ac:dyDescent="0.25">
      <c r="A3095" t="s">
        <v>3326</v>
      </c>
      <c r="B3095" s="1">
        <v>46084</v>
      </c>
      <c r="C3095" s="1">
        <v>46152</v>
      </c>
      <c r="D3095" s="9">
        <v>0.88541666666666663</v>
      </c>
      <c r="E3095" t="str">
        <f t="shared" si="240"/>
        <v>Weekday</v>
      </c>
      <c r="F3095" t="str">
        <f t="shared" si="241"/>
        <v>Mar</v>
      </c>
      <c r="G3095" t="str">
        <f>_xlfn.XLOOKUP(A3095,Booking_data!$A$1:$A$6001,Booking_data!$D$1:$D$6001,"not found")</f>
        <v>M015</v>
      </c>
      <c r="H3095" t="str">
        <f>_xlfn.XLOOKUP(G3095,Movies_data!$A$1:$A$41,Movies_data!$B$1:$B$41,"not found")</f>
        <v>Kalki 2898 AD</v>
      </c>
      <c r="I3095" t="str">
        <f>_xlfn.XLOOKUP(G3095,Movies_data!$A$1:$A$41,Movies_data!$D$1:$D$41,"not found")</f>
        <v>Sci-Fi</v>
      </c>
      <c r="J3095" t="str">
        <f>_xlfn.XLOOKUP(G3095,Movies_data!$A$1:$A$41,Movies_data!$C$1:$C$41,"not found")</f>
        <v>Telugu</v>
      </c>
      <c r="K3095">
        <f>_xlfn.XLOOKUP(G3095,Movies_data!$A$1:$A$41,Movies_data!$H$1:$H$41,"Not Found")</f>
        <v>7</v>
      </c>
      <c r="L3095" t="str">
        <f>_xlfn.XLOOKUP(A3095,Booking_data!$A$1:$A$6001,Booking_data!$E$1:$E$6001,"not Found")</f>
        <v>C061</v>
      </c>
      <c r="M3095" t="str">
        <f>_xlfn.XLOOKUP(L3095,Cinemas_data!$A$1:$A$49,Cinemas_data!$I$1:$I$49,"not Found")</f>
        <v>City Pride City Centre</v>
      </c>
      <c r="N3095" t="str">
        <f>_xlfn.XLOOKUP(L3095,Cinemas_data!$A$1:$A$49,Cinemas_data!$C$1:$C$49,"not Found")</f>
        <v>Mysuru</v>
      </c>
      <c r="O3095">
        <f>_xlfn.XLOOKUP(A3095,Booking_data!$A$1:$A$6001,Booking_data!$H$1:$H$6001,"not found")</f>
        <v>3</v>
      </c>
      <c r="P3095">
        <f>_xlfn.XLOOKUP(A3095,Booking_data!$A$1:$A$6001,Booking_data!$I$1:$I$6001,"not Found")</f>
        <v>340</v>
      </c>
      <c r="Q3095">
        <f t="shared" si="242"/>
        <v>1020</v>
      </c>
      <c r="R3095" t="str">
        <f>_xlfn.XLOOKUP(A3095,Booking_data!$A$1:$A$6001,Booking_data!$L$1:$L$6001,"Not Found")</f>
        <v>Net Banking</v>
      </c>
      <c r="S3095">
        <f>_xlfn.XLOOKUP(A3095,Booking_data!$A$1:$A$6001,Booking_data!$N$1:$N$6001,"not Found")</f>
        <v>35</v>
      </c>
      <c r="T3095" t="str">
        <f>_xlfn.XLOOKUP(A3095,Booking_data!$A$1:$A$6001,Booking_data!$O$1:$O$6001,"Not Found")</f>
        <v>Female</v>
      </c>
      <c r="U3095" t="str">
        <f t="shared" si="243"/>
        <v>Middle Age</v>
      </c>
      <c r="V3095" t="str">
        <f t="shared" si="244"/>
        <v>Medium Booking</v>
      </c>
    </row>
    <row r="3096" spans="1:22" x14ac:dyDescent="0.25">
      <c r="A3096" t="s">
        <v>3327</v>
      </c>
      <c r="B3096" s="1">
        <v>46084</v>
      </c>
      <c r="C3096" s="1">
        <v>46042</v>
      </c>
      <c r="D3096" s="9">
        <v>0.88541666666666663</v>
      </c>
      <c r="E3096" t="str">
        <f t="shared" si="240"/>
        <v>Weekday</v>
      </c>
      <c r="F3096" t="str">
        <f t="shared" si="241"/>
        <v>Mar</v>
      </c>
      <c r="G3096" t="str">
        <f>_xlfn.XLOOKUP(A3096,Booking_data!$A$1:$A$6001,Booking_data!$D$1:$D$6001,"not found")</f>
        <v>M037</v>
      </c>
      <c r="H3096" t="str">
        <f>_xlfn.XLOOKUP(G3096,Movies_data!$A$1:$A$41,Movies_data!$B$1:$B$41,"not found")</f>
        <v>Oppenheimer</v>
      </c>
      <c r="I3096" t="str">
        <f>_xlfn.XLOOKUP(G3096,Movies_data!$A$1:$A$41,Movies_data!$D$1:$D$41,"not found")</f>
        <v>Biography</v>
      </c>
      <c r="J3096" t="str">
        <f>_xlfn.XLOOKUP(G3096,Movies_data!$A$1:$A$41,Movies_data!$C$1:$C$41,"not found")</f>
        <v>English</v>
      </c>
      <c r="K3096">
        <f>_xlfn.XLOOKUP(G3096,Movies_data!$A$1:$A$41,Movies_data!$H$1:$H$41,"Not Found")</f>
        <v>8.5</v>
      </c>
      <c r="L3096" t="str">
        <f>_xlfn.XLOOKUP(A3096,Booking_data!$A$1:$A$6001,Booking_data!$E$1:$E$6001,"not Found")</f>
        <v>C131</v>
      </c>
      <c r="M3096" t="str">
        <f>_xlfn.XLOOKUP(L3096,Cinemas_data!$A$1:$A$49,Cinemas_data!$I$1:$I$49,"not Found")</f>
        <v>Asian Cinemas City Centre</v>
      </c>
      <c r="N3096" t="str">
        <f>_xlfn.XLOOKUP(L3096,Cinemas_data!$A$1:$A$49,Cinemas_data!$C$1:$C$49,"not Found")</f>
        <v>Kolkata</v>
      </c>
      <c r="O3096">
        <f>_xlfn.XLOOKUP(A3096,Booking_data!$A$1:$A$6001,Booking_data!$H$1:$H$6001,"not found")</f>
        <v>3</v>
      </c>
      <c r="P3096">
        <f>_xlfn.XLOOKUP(A3096,Booking_data!$A$1:$A$6001,Booking_data!$I$1:$I$6001,"not Found")</f>
        <v>340</v>
      </c>
      <c r="Q3096">
        <f t="shared" si="242"/>
        <v>1020</v>
      </c>
      <c r="R3096" t="str">
        <f>_xlfn.XLOOKUP(A3096,Booking_data!$A$1:$A$6001,Booking_data!$L$1:$L$6001,"Not Found")</f>
        <v>Credit Card</v>
      </c>
      <c r="S3096">
        <f>_xlfn.XLOOKUP(A3096,Booking_data!$A$1:$A$6001,Booking_data!$N$1:$N$6001,"not Found")</f>
        <v>60</v>
      </c>
      <c r="T3096" t="str">
        <f>_xlfn.XLOOKUP(A3096,Booking_data!$A$1:$A$6001,Booking_data!$O$1:$O$6001,"Not Found")</f>
        <v>Other</v>
      </c>
      <c r="U3096" t="str">
        <f t="shared" si="243"/>
        <v>Above 45</v>
      </c>
      <c r="V3096" t="str">
        <f t="shared" si="244"/>
        <v>Medium Booking</v>
      </c>
    </row>
    <row r="3097" spans="1:22" x14ac:dyDescent="0.25">
      <c r="A3097" t="s">
        <v>3328</v>
      </c>
      <c r="B3097" s="1">
        <v>46084</v>
      </c>
      <c r="C3097" s="1">
        <v>46175</v>
      </c>
      <c r="D3097" s="9">
        <v>0.77083333333333337</v>
      </c>
      <c r="E3097" t="str">
        <f t="shared" si="240"/>
        <v>Weekday</v>
      </c>
      <c r="F3097" t="str">
        <f t="shared" si="241"/>
        <v>Mar</v>
      </c>
      <c r="G3097" t="str">
        <f>_xlfn.XLOOKUP(A3097,Booking_data!$A$1:$A$6001,Booking_data!$D$1:$D$6001,"not found")</f>
        <v>M022</v>
      </c>
      <c r="H3097" t="str">
        <f>_xlfn.XLOOKUP(G3097,Movies_data!$A$1:$A$41,Movies_data!$B$1:$B$41,"not found")</f>
        <v>12th Fail</v>
      </c>
      <c r="I3097" t="str">
        <f>_xlfn.XLOOKUP(G3097,Movies_data!$A$1:$A$41,Movies_data!$D$1:$D$41,"not found")</f>
        <v>Drama</v>
      </c>
      <c r="J3097" t="str">
        <f>_xlfn.XLOOKUP(G3097,Movies_data!$A$1:$A$41,Movies_data!$C$1:$C$41,"not found")</f>
        <v>Hindi</v>
      </c>
      <c r="K3097">
        <f>_xlfn.XLOOKUP(G3097,Movies_data!$A$1:$A$41,Movies_data!$H$1:$H$41,"Not Found")</f>
        <v>9</v>
      </c>
      <c r="L3097" t="str">
        <f>_xlfn.XLOOKUP(A3097,Booking_data!$A$1:$A$6001,Booking_data!$E$1:$E$6001,"not Found")</f>
        <v>C012</v>
      </c>
      <c r="M3097" t="str">
        <f>_xlfn.XLOOKUP(L3097,Cinemas_data!$A$1:$A$49,Cinemas_data!$I$1:$I$49,"not Found")</f>
        <v>Miraj Cinemas Grand Mall</v>
      </c>
      <c r="N3097" t="str">
        <f>_xlfn.XLOOKUP(L3097,Cinemas_data!$A$1:$A$49,Cinemas_data!$C$1:$C$49,"not Found")</f>
        <v>Chennai</v>
      </c>
      <c r="O3097">
        <f>_xlfn.XLOOKUP(A3097,Booking_data!$A$1:$A$6001,Booking_data!$H$1:$H$6001,"not found")</f>
        <v>2</v>
      </c>
      <c r="P3097">
        <f>_xlfn.XLOOKUP(A3097,Booking_data!$A$1:$A$6001,Booking_data!$I$1:$I$6001,"not Found")</f>
        <v>160</v>
      </c>
      <c r="Q3097">
        <f t="shared" si="242"/>
        <v>320</v>
      </c>
      <c r="R3097" t="str">
        <f>_xlfn.XLOOKUP(A3097,Booking_data!$A$1:$A$6001,Booking_data!$L$1:$L$6001,"Not Found")</f>
        <v>Net Banking</v>
      </c>
      <c r="S3097">
        <f>_xlfn.XLOOKUP(A3097,Booking_data!$A$1:$A$6001,Booking_data!$N$1:$N$6001,"not Found")</f>
        <v>25</v>
      </c>
      <c r="T3097" t="str">
        <f>_xlfn.XLOOKUP(A3097,Booking_data!$A$1:$A$6001,Booking_data!$O$1:$O$6001,"Not Found")</f>
        <v>Female</v>
      </c>
      <c r="U3097" t="str">
        <f t="shared" si="243"/>
        <v>Youngster</v>
      </c>
      <c r="V3097" t="str">
        <f t="shared" si="244"/>
        <v>Low Booking</v>
      </c>
    </row>
    <row r="3098" spans="1:22" x14ac:dyDescent="0.25">
      <c r="A3098" t="s">
        <v>3329</v>
      </c>
      <c r="B3098" s="1">
        <v>46084</v>
      </c>
      <c r="C3098" s="1">
        <v>46095</v>
      </c>
      <c r="D3098" s="9">
        <v>0.77083333333333337</v>
      </c>
      <c r="E3098" t="str">
        <f t="shared" si="240"/>
        <v>Weekday</v>
      </c>
      <c r="F3098" t="str">
        <f t="shared" si="241"/>
        <v>Mar</v>
      </c>
      <c r="G3098" t="str">
        <f>_xlfn.XLOOKUP(A3098,Booking_data!$A$1:$A$6001,Booking_data!$D$1:$D$6001,"not found")</f>
        <v>M009</v>
      </c>
      <c r="H3098" t="str">
        <f>_xlfn.XLOOKUP(G3098,Movies_data!$A$1:$A$41,Movies_data!$B$1:$B$41,"not found")</f>
        <v>Amaran</v>
      </c>
      <c r="I3098" t="str">
        <f>_xlfn.XLOOKUP(G3098,Movies_data!$A$1:$A$41,Movies_data!$D$1:$D$41,"not found")</f>
        <v>Biography</v>
      </c>
      <c r="J3098" t="str">
        <f>_xlfn.XLOOKUP(G3098,Movies_data!$A$1:$A$41,Movies_data!$C$1:$C$41,"not found")</f>
        <v>Tamil</v>
      </c>
      <c r="K3098">
        <f>_xlfn.XLOOKUP(G3098,Movies_data!$A$1:$A$41,Movies_data!$H$1:$H$41,"Not Found")</f>
        <v>8.3000000000000007</v>
      </c>
      <c r="L3098" t="str">
        <f>_xlfn.XLOOKUP(A3098,Booking_data!$A$1:$A$6001,Booking_data!$E$1:$E$6001,"not Found")</f>
        <v>C131</v>
      </c>
      <c r="M3098" t="str">
        <f>_xlfn.XLOOKUP(L3098,Cinemas_data!$A$1:$A$49,Cinemas_data!$I$1:$I$49,"not Found")</f>
        <v>Asian Cinemas City Centre</v>
      </c>
      <c r="N3098" t="str">
        <f>_xlfn.XLOOKUP(L3098,Cinemas_data!$A$1:$A$49,Cinemas_data!$C$1:$C$49,"not Found")</f>
        <v>Kolkata</v>
      </c>
      <c r="O3098">
        <f>_xlfn.XLOOKUP(A3098,Booking_data!$A$1:$A$6001,Booking_data!$H$1:$H$6001,"not found")</f>
        <v>3</v>
      </c>
      <c r="P3098">
        <f>_xlfn.XLOOKUP(A3098,Booking_data!$A$1:$A$6001,Booking_data!$I$1:$I$6001,"not Found")</f>
        <v>160</v>
      </c>
      <c r="Q3098">
        <f t="shared" si="242"/>
        <v>480</v>
      </c>
      <c r="R3098" t="str">
        <f>_xlfn.XLOOKUP(A3098,Booking_data!$A$1:$A$6001,Booking_data!$L$1:$L$6001,"Not Found")</f>
        <v>Net Banking</v>
      </c>
      <c r="S3098">
        <f>_xlfn.XLOOKUP(A3098,Booking_data!$A$1:$A$6001,Booking_data!$N$1:$N$6001,"not Found")</f>
        <v>36</v>
      </c>
      <c r="T3098" t="str">
        <f>_xlfn.XLOOKUP(A3098,Booking_data!$A$1:$A$6001,Booking_data!$O$1:$O$6001,"Not Found")</f>
        <v>Male</v>
      </c>
      <c r="U3098" t="str">
        <f t="shared" si="243"/>
        <v>Middle Age</v>
      </c>
      <c r="V3098" t="str">
        <f t="shared" si="244"/>
        <v>Medium Booking</v>
      </c>
    </row>
    <row r="3099" spans="1:22" x14ac:dyDescent="0.25">
      <c r="A3099" t="s">
        <v>3330</v>
      </c>
      <c r="B3099" s="1">
        <v>46084</v>
      </c>
      <c r="C3099" s="1">
        <v>46074</v>
      </c>
      <c r="D3099" s="9">
        <v>0.9375</v>
      </c>
      <c r="E3099" t="str">
        <f t="shared" si="240"/>
        <v>Weekday</v>
      </c>
      <c r="F3099" t="str">
        <f t="shared" si="241"/>
        <v>Mar</v>
      </c>
      <c r="G3099" t="str">
        <f>_xlfn.XLOOKUP(A3099,Booking_data!$A$1:$A$6001,Booking_data!$D$1:$D$6001,"not found")</f>
        <v>M007</v>
      </c>
      <c r="H3099" t="str">
        <f>_xlfn.XLOOKUP(G3099,Movies_data!$A$1:$A$41,Movies_data!$B$1:$B$41,"not found")</f>
        <v>Good Night</v>
      </c>
      <c r="I3099" t="str">
        <f>_xlfn.XLOOKUP(G3099,Movies_data!$A$1:$A$41,Movies_data!$D$1:$D$41,"not found")</f>
        <v>Comedy</v>
      </c>
      <c r="J3099" t="str">
        <f>_xlfn.XLOOKUP(G3099,Movies_data!$A$1:$A$41,Movies_data!$C$1:$C$41,"not found")</f>
        <v>Tamil</v>
      </c>
      <c r="K3099">
        <f>_xlfn.XLOOKUP(G3099,Movies_data!$A$1:$A$41,Movies_data!$H$1:$H$41,"Not Found")</f>
        <v>8</v>
      </c>
      <c r="L3099" t="str">
        <f>_xlfn.XLOOKUP(A3099,Booking_data!$A$1:$A$6001,Booking_data!$E$1:$E$6001,"not Found")</f>
        <v>C021</v>
      </c>
      <c r="M3099" t="str">
        <f>_xlfn.XLOOKUP(L3099,Cinemas_data!$A$1:$A$49,Cinemas_data!$I$1:$I$49,"not Found")</f>
        <v>Miraj Cinemas City Centre</v>
      </c>
      <c r="N3099" t="str">
        <f>_xlfn.XLOOKUP(L3099,Cinemas_data!$A$1:$A$49,Cinemas_data!$C$1:$C$49,"not Found")</f>
        <v>Coimbatore</v>
      </c>
      <c r="O3099">
        <f>_xlfn.XLOOKUP(A3099,Booking_data!$A$1:$A$6001,Booking_data!$H$1:$H$6001,"not found")</f>
        <v>2</v>
      </c>
      <c r="P3099">
        <f>_xlfn.XLOOKUP(A3099,Booking_data!$A$1:$A$6001,Booking_data!$I$1:$I$6001,"not Found")</f>
        <v>300</v>
      </c>
      <c r="Q3099">
        <f t="shared" si="242"/>
        <v>600</v>
      </c>
      <c r="R3099" t="str">
        <f>_xlfn.XLOOKUP(A3099,Booking_data!$A$1:$A$6001,Booking_data!$L$1:$L$6001,"Not Found")</f>
        <v>Wallet</v>
      </c>
      <c r="S3099">
        <f>_xlfn.XLOOKUP(A3099,Booking_data!$A$1:$A$6001,Booking_data!$N$1:$N$6001,"not Found")</f>
        <v>30</v>
      </c>
      <c r="T3099" t="str">
        <f>_xlfn.XLOOKUP(A3099,Booking_data!$A$1:$A$6001,Booking_data!$O$1:$O$6001,"Not Found")</f>
        <v>Female</v>
      </c>
      <c r="U3099" t="str">
        <f t="shared" si="243"/>
        <v>Middle Age</v>
      </c>
      <c r="V3099" t="str">
        <f t="shared" si="244"/>
        <v>Low Booking</v>
      </c>
    </row>
    <row r="3100" spans="1:22" x14ac:dyDescent="0.25">
      <c r="A3100" t="s">
        <v>3331</v>
      </c>
      <c r="B3100" s="1">
        <v>46084</v>
      </c>
      <c r="C3100" s="1">
        <v>46172</v>
      </c>
      <c r="D3100" s="9">
        <v>0.88541666666666663</v>
      </c>
      <c r="E3100" t="str">
        <f t="shared" si="240"/>
        <v>Weekday</v>
      </c>
      <c r="F3100" t="str">
        <f t="shared" si="241"/>
        <v>Mar</v>
      </c>
      <c r="G3100" t="str">
        <f>_xlfn.XLOOKUP(A3100,Booking_data!$A$1:$A$6001,Booking_data!$D$1:$D$6001,"not found")</f>
        <v>M019</v>
      </c>
      <c r="H3100" t="str">
        <f>_xlfn.XLOOKUP(G3100,Movies_data!$A$1:$A$41,Movies_data!$B$1:$B$41,"not found")</f>
        <v>Animal</v>
      </c>
      <c r="I3100" t="str">
        <f>_xlfn.XLOOKUP(G3100,Movies_data!$A$1:$A$41,Movies_data!$D$1:$D$41,"not found")</f>
        <v>Drama</v>
      </c>
      <c r="J3100" t="str">
        <f>_xlfn.XLOOKUP(G3100,Movies_data!$A$1:$A$41,Movies_data!$C$1:$C$41,"not found")</f>
        <v>Hindi</v>
      </c>
      <c r="K3100">
        <f>_xlfn.XLOOKUP(G3100,Movies_data!$A$1:$A$41,Movies_data!$H$1:$H$41,"Not Found")</f>
        <v>6.1</v>
      </c>
      <c r="L3100" t="str">
        <f>_xlfn.XLOOKUP(A3100,Booking_data!$A$1:$A$6001,Booking_data!$E$1:$E$6001,"not Found")</f>
        <v>C042</v>
      </c>
      <c r="M3100" t="str">
        <f>_xlfn.XLOOKUP(L3100,Cinemas_data!$A$1:$A$49,Cinemas_data!$I$1:$I$49,"not Found")</f>
        <v>Asian Cinemas Grand Mall</v>
      </c>
      <c r="N3100" t="str">
        <f>_xlfn.XLOOKUP(L3100,Cinemas_data!$A$1:$A$49,Cinemas_data!$C$1:$C$49,"not Found")</f>
        <v>Salem</v>
      </c>
      <c r="O3100">
        <f>_xlfn.XLOOKUP(A3100,Booking_data!$A$1:$A$6001,Booking_data!$H$1:$H$6001,"not found")</f>
        <v>2</v>
      </c>
      <c r="P3100">
        <f>_xlfn.XLOOKUP(A3100,Booking_data!$A$1:$A$6001,Booking_data!$I$1:$I$6001,"not Found")</f>
        <v>460</v>
      </c>
      <c r="Q3100">
        <f t="shared" si="242"/>
        <v>920</v>
      </c>
      <c r="R3100" t="str">
        <f>_xlfn.XLOOKUP(A3100,Booking_data!$A$1:$A$6001,Booking_data!$L$1:$L$6001,"Not Found")</f>
        <v>Wallet</v>
      </c>
      <c r="S3100">
        <f>_xlfn.XLOOKUP(A3100,Booking_data!$A$1:$A$6001,Booking_data!$N$1:$N$6001,"not Found")</f>
        <v>18</v>
      </c>
      <c r="T3100" t="str">
        <f>_xlfn.XLOOKUP(A3100,Booking_data!$A$1:$A$6001,Booking_data!$O$1:$O$6001,"Not Found")</f>
        <v>Female</v>
      </c>
      <c r="U3100" t="str">
        <f t="shared" si="243"/>
        <v>Youngster</v>
      </c>
      <c r="V3100" t="str">
        <f t="shared" si="244"/>
        <v>Low Booking</v>
      </c>
    </row>
    <row r="3101" spans="1:22" x14ac:dyDescent="0.25">
      <c r="A3101" t="s">
        <v>3332</v>
      </c>
      <c r="B3101" s="1">
        <v>46084</v>
      </c>
      <c r="C3101" s="1">
        <v>46192</v>
      </c>
      <c r="D3101" s="9">
        <v>0.77083333333333337</v>
      </c>
      <c r="E3101" t="str">
        <f t="shared" si="240"/>
        <v>Weekday</v>
      </c>
      <c r="F3101" t="str">
        <f t="shared" si="241"/>
        <v>Mar</v>
      </c>
      <c r="G3101" t="str">
        <f>_xlfn.XLOOKUP(A3101,Booking_data!$A$1:$A$6001,Booking_data!$D$1:$D$6001,"not found")</f>
        <v>M016</v>
      </c>
      <c r="H3101" t="str">
        <f>_xlfn.XLOOKUP(G3101,Movies_data!$A$1:$A$41,Movies_data!$B$1:$B$41,"not found")</f>
        <v>Arjun Reddy</v>
      </c>
      <c r="I3101" t="str">
        <f>_xlfn.XLOOKUP(G3101,Movies_data!$A$1:$A$41,Movies_data!$D$1:$D$41,"not found")</f>
        <v>Drama</v>
      </c>
      <c r="J3101" t="str">
        <f>_xlfn.XLOOKUP(G3101,Movies_data!$A$1:$A$41,Movies_data!$C$1:$C$41,"not found")</f>
        <v>Telugu</v>
      </c>
      <c r="K3101">
        <f>_xlfn.XLOOKUP(G3101,Movies_data!$A$1:$A$41,Movies_data!$H$1:$H$41,"Not Found")</f>
        <v>7.7</v>
      </c>
      <c r="L3101" t="str">
        <f>_xlfn.XLOOKUP(A3101,Booking_data!$A$1:$A$6001,Booking_data!$E$1:$E$6001,"not Found")</f>
        <v>C123</v>
      </c>
      <c r="M3101" t="str">
        <f>_xlfn.XLOOKUP(L3101,Cinemas_data!$A$1:$A$49,Cinemas_data!$I$1:$I$49,"not Found")</f>
        <v>City Pride Forum Mall</v>
      </c>
      <c r="N3101" t="str">
        <f>_xlfn.XLOOKUP(L3101,Cinemas_data!$A$1:$A$49,Cinemas_data!$C$1:$C$49,"not Found")</f>
        <v>Noida</v>
      </c>
      <c r="O3101">
        <f>_xlfn.XLOOKUP(A3101,Booking_data!$A$1:$A$6001,Booking_data!$H$1:$H$6001,"not found")</f>
        <v>4</v>
      </c>
      <c r="P3101">
        <f>_xlfn.XLOOKUP(A3101,Booking_data!$A$1:$A$6001,Booking_data!$I$1:$I$6001,"not Found")</f>
        <v>220</v>
      </c>
      <c r="Q3101">
        <f t="shared" si="242"/>
        <v>880</v>
      </c>
      <c r="R3101" t="str">
        <f>_xlfn.XLOOKUP(A3101,Booking_data!$A$1:$A$6001,Booking_data!$L$1:$L$6001,"Not Found")</f>
        <v>UPI</v>
      </c>
      <c r="S3101">
        <f>_xlfn.XLOOKUP(A3101,Booking_data!$A$1:$A$6001,Booking_data!$N$1:$N$6001,"not Found")</f>
        <v>47</v>
      </c>
      <c r="T3101" t="str">
        <f>_xlfn.XLOOKUP(A3101,Booking_data!$A$1:$A$6001,Booking_data!$O$1:$O$6001,"Not Found")</f>
        <v>Other</v>
      </c>
      <c r="U3101" t="str">
        <f t="shared" si="243"/>
        <v>Above 45</v>
      </c>
      <c r="V3101" t="str">
        <f t="shared" si="244"/>
        <v>Medium Booking</v>
      </c>
    </row>
    <row r="3102" spans="1:22" x14ac:dyDescent="0.25">
      <c r="A3102" t="s">
        <v>3333</v>
      </c>
      <c r="B3102" s="1">
        <v>46084</v>
      </c>
      <c r="C3102" s="1">
        <v>46142</v>
      </c>
      <c r="D3102" s="9">
        <v>0.77083333333333337</v>
      </c>
      <c r="E3102" t="str">
        <f t="shared" si="240"/>
        <v>Weekday</v>
      </c>
      <c r="F3102" t="str">
        <f t="shared" si="241"/>
        <v>Mar</v>
      </c>
      <c r="G3102" t="str">
        <f>_xlfn.XLOOKUP(A3102,Booking_data!$A$1:$A$6001,Booking_data!$D$1:$D$6001,"not found")</f>
        <v>M020</v>
      </c>
      <c r="H3102" t="str">
        <f>_xlfn.XLOOKUP(G3102,Movies_data!$A$1:$A$41,Movies_data!$B$1:$B$41,"not found")</f>
        <v>Jawan</v>
      </c>
      <c r="I3102" t="str">
        <f>_xlfn.XLOOKUP(G3102,Movies_data!$A$1:$A$41,Movies_data!$D$1:$D$41,"not found")</f>
        <v>Action</v>
      </c>
      <c r="J3102" t="str">
        <f>_xlfn.XLOOKUP(G3102,Movies_data!$A$1:$A$41,Movies_data!$C$1:$C$41,"not found")</f>
        <v>Hindi</v>
      </c>
      <c r="K3102">
        <f>_xlfn.XLOOKUP(G3102,Movies_data!$A$1:$A$41,Movies_data!$H$1:$H$41,"Not Found")</f>
        <v>7</v>
      </c>
      <c r="L3102" t="str">
        <f>_xlfn.XLOOKUP(A3102,Booking_data!$A$1:$A$6001,Booking_data!$E$1:$E$6001,"not Found")</f>
        <v>C113</v>
      </c>
      <c r="M3102" t="str">
        <f>_xlfn.XLOOKUP(L3102,Cinemas_data!$A$1:$A$49,Cinemas_data!$I$1:$I$49,"not Found")</f>
        <v>Asian Cinemas Forum Mall</v>
      </c>
      <c r="N3102" t="str">
        <f>_xlfn.XLOOKUP(L3102,Cinemas_data!$A$1:$A$49,Cinemas_data!$C$1:$C$49,"not Found")</f>
        <v>Delhi</v>
      </c>
      <c r="O3102">
        <f>_xlfn.XLOOKUP(A3102,Booking_data!$A$1:$A$6001,Booking_data!$H$1:$H$6001,"not found")</f>
        <v>5</v>
      </c>
      <c r="P3102">
        <f>_xlfn.XLOOKUP(A3102,Booking_data!$A$1:$A$6001,Booking_data!$I$1:$I$6001,"not Found")</f>
        <v>240</v>
      </c>
      <c r="Q3102">
        <f t="shared" si="242"/>
        <v>1200</v>
      </c>
      <c r="R3102" t="str">
        <f>_xlfn.XLOOKUP(A3102,Booking_data!$A$1:$A$6001,Booking_data!$L$1:$L$6001,"Not Found")</f>
        <v>Wallet</v>
      </c>
      <c r="S3102">
        <f>_xlfn.XLOOKUP(A3102,Booking_data!$A$1:$A$6001,Booking_data!$N$1:$N$6001,"not Found")</f>
        <v>54</v>
      </c>
      <c r="T3102" t="str">
        <f>_xlfn.XLOOKUP(A3102,Booking_data!$A$1:$A$6001,Booking_data!$O$1:$O$6001,"Not Found")</f>
        <v>Female</v>
      </c>
      <c r="U3102" t="str">
        <f t="shared" si="243"/>
        <v>Above 45</v>
      </c>
      <c r="V3102" t="str">
        <f t="shared" si="244"/>
        <v>High Booking</v>
      </c>
    </row>
    <row r="3103" spans="1:22" x14ac:dyDescent="0.25">
      <c r="A3103" t="s">
        <v>3334</v>
      </c>
      <c r="B3103" s="1">
        <v>46084</v>
      </c>
      <c r="C3103" s="1">
        <v>46108</v>
      </c>
      <c r="D3103" s="9">
        <v>0.88541666666666663</v>
      </c>
      <c r="E3103" t="str">
        <f t="shared" si="240"/>
        <v>Weekday</v>
      </c>
      <c r="F3103" t="str">
        <f t="shared" si="241"/>
        <v>Mar</v>
      </c>
      <c r="G3103" t="str">
        <f>_xlfn.XLOOKUP(A3103,Booking_data!$A$1:$A$6001,Booking_data!$D$1:$D$6001,"not found")</f>
        <v>M030</v>
      </c>
      <c r="H3103" t="str">
        <f>_xlfn.XLOOKUP(G3103,Movies_data!$A$1:$A$41,Movies_data!$B$1:$B$41,"not found")</f>
        <v>Kirik Party</v>
      </c>
      <c r="I3103" t="str">
        <f>_xlfn.XLOOKUP(G3103,Movies_data!$A$1:$A$41,Movies_data!$D$1:$D$41,"not found")</f>
        <v>Comedy</v>
      </c>
      <c r="J3103" t="str">
        <f>_xlfn.XLOOKUP(G3103,Movies_data!$A$1:$A$41,Movies_data!$C$1:$C$41,"not found")</f>
        <v>Kannada</v>
      </c>
      <c r="K3103">
        <f>_xlfn.XLOOKUP(G3103,Movies_data!$A$1:$A$41,Movies_data!$H$1:$H$41,"Not Found")</f>
        <v>8</v>
      </c>
      <c r="L3103" t="str">
        <f>_xlfn.XLOOKUP(A3103,Booking_data!$A$1:$A$6001,Booking_data!$E$1:$E$6001,"not Found")</f>
        <v>C021</v>
      </c>
      <c r="M3103" t="str">
        <f>_xlfn.XLOOKUP(L3103,Cinemas_data!$A$1:$A$49,Cinemas_data!$I$1:$I$49,"not Found")</f>
        <v>Miraj Cinemas City Centre</v>
      </c>
      <c r="N3103" t="str">
        <f>_xlfn.XLOOKUP(L3103,Cinemas_data!$A$1:$A$49,Cinemas_data!$C$1:$C$49,"not Found")</f>
        <v>Coimbatore</v>
      </c>
      <c r="O3103">
        <f>_xlfn.XLOOKUP(A3103,Booking_data!$A$1:$A$6001,Booking_data!$H$1:$H$6001,"not found")</f>
        <v>2</v>
      </c>
      <c r="P3103">
        <f>_xlfn.XLOOKUP(A3103,Booking_data!$A$1:$A$6001,Booking_data!$I$1:$I$6001,"not Found")</f>
        <v>220</v>
      </c>
      <c r="Q3103">
        <f t="shared" si="242"/>
        <v>440</v>
      </c>
      <c r="R3103" t="str">
        <f>_xlfn.XLOOKUP(A3103,Booking_data!$A$1:$A$6001,Booking_data!$L$1:$L$6001,"Not Found")</f>
        <v>Credit Card</v>
      </c>
      <c r="S3103">
        <f>_xlfn.XLOOKUP(A3103,Booking_data!$A$1:$A$6001,Booking_data!$N$1:$N$6001,"not Found")</f>
        <v>26</v>
      </c>
      <c r="T3103" t="str">
        <f>_xlfn.XLOOKUP(A3103,Booking_data!$A$1:$A$6001,Booking_data!$O$1:$O$6001,"Not Found")</f>
        <v>Other</v>
      </c>
      <c r="U3103" t="str">
        <f t="shared" si="243"/>
        <v>Youngster</v>
      </c>
      <c r="V3103" t="str">
        <f t="shared" si="244"/>
        <v>Low Booking</v>
      </c>
    </row>
    <row r="3104" spans="1:22" x14ac:dyDescent="0.25">
      <c r="A3104" t="s">
        <v>3335</v>
      </c>
      <c r="B3104" s="1">
        <v>46084</v>
      </c>
      <c r="C3104" s="1">
        <v>46199</v>
      </c>
      <c r="D3104" s="9">
        <v>0.64583333333333337</v>
      </c>
      <c r="E3104" t="str">
        <f t="shared" si="240"/>
        <v>Weekday</v>
      </c>
      <c r="F3104" t="str">
        <f t="shared" si="241"/>
        <v>Mar</v>
      </c>
      <c r="G3104" t="str">
        <f>_xlfn.XLOOKUP(A3104,Booking_data!$A$1:$A$6001,Booking_data!$D$1:$D$6001,"not found")</f>
        <v>M001</v>
      </c>
      <c r="H3104" t="str">
        <f>_xlfn.XLOOKUP(G3104,Movies_data!$A$1:$A$41,Movies_data!$B$1:$B$41,"not found")</f>
        <v>Leo</v>
      </c>
      <c r="I3104" t="str">
        <f>_xlfn.XLOOKUP(G3104,Movies_data!$A$1:$A$41,Movies_data!$D$1:$D$41,"not found")</f>
        <v>Action</v>
      </c>
      <c r="J3104" t="str">
        <f>_xlfn.XLOOKUP(G3104,Movies_data!$A$1:$A$41,Movies_data!$C$1:$C$41,"not found")</f>
        <v>Tamil</v>
      </c>
      <c r="K3104">
        <f>_xlfn.XLOOKUP(G3104,Movies_data!$A$1:$A$41,Movies_data!$H$1:$H$41,"Not Found")</f>
        <v>8</v>
      </c>
      <c r="L3104" t="str">
        <f>_xlfn.XLOOKUP(A3104,Booking_data!$A$1:$A$6001,Booking_data!$E$1:$E$6001,"not Found")</f>
        <v>C102</v>
      </c>
      <c r="M3104" t="str">
        <f>_xlfn.XLOOKUP(L3104,Cinemas_data!$A$1:$A$49,Cinemas_data!$I$1:$I$49,"not Found")</f>
        <v>Mukta A2 Cinemas Grand Mall</v>
      </c>
      <c r="N3104" t="str">
        <f>_xlfn.XLOOKUP(L3104,Cinemas_data!$A$1:$A$49,Cinemas_data!$C$1:$C$49,"not Found")</f>
        <v>Pune</v>
      </c>
      <c r="O3104">
        <f>_xlfn.XLOOKUP(A3104,Booking_data!$A$1:$A$6001,Booking_data!$H$1:$H$6001,"not found")</f>
        <v>2</v>
      </c>
      <c r="P3104">
        <f>_xlfn.XLOOKUP(A3104,Booking_data!$A$1:$A$6001,Booking_data!$I$1:$I$6001,"not Found")</f>
        <v>400</v>
      </c>
      <c r="Q3104">
        <f t="shared" si="242"/>
        <v>800</v>
      </c>
      <c r="R3104" t="str">
        <f>_xlfn.XLOOKUP(A3104,Booking_data!$A$1:$A$6001,Booking_data!$L$1:$L$6001,"Not Found")</f>
        <v>Net Banking</v>
      </c>
      <c r="S3104">
        <f>_xlfn.XLOOKUP(A3104,Booking_data!$A$1:$A$6001,Booking_data!$N$1:$N$6001,"not Found")</f>
        <v>43</v>
      </c>
      <c r="T3104" t="str">
        <f>_xlfn.XLOOKUP(A3104,Booking_data!$A$1:$A$6001,Booking_data!$O$1:$O$6001,"Not Found")</f>
        <v>Other</v>
      </c>
      <c r="U3104" t="str">
        <f t="shared" si="243"/>
        <v>Middle Age</v>
      </c>
      <c r="V3104" t="str">
        <f t="shared" si="244"/>
        <v>Low Booking</v>
      </c>
    </row>
    <row r="3105" spans="1:22" x14ac:dyDescent="0.25">
      <c r="A3105" t="s">
        <v>3336</v>
      </c>
      <c r="B3105" s="1">
        <v>46084</v>
      </c>
      <c r="C3105" s="1">
        <v>46115</v>
      </c>
      <c r="D3105" s="9">
        <v>0.77083333333333337</v>
      </c>
      <c r="E3105" t="str">
        <f t="shared" si="240"/>
        <v>Weekday</v>
      </c>
      <c r="F3105" t="str">
        <f t="shared" si="241"/>
        <v>Mar</v>
      </c>
      <c r="G3105" t="str">
        <f>_xlfn.XLOOKUP(A3105,Booking_data!$A$1:$A$6001,Booking_data!$D$1:$D$6001,"not found")</f>
        <v>M010</v>
      </c>
      <c r="H3105" t="str">
        <f>_xlfn.XLOOKUP(G3105,Movies_data!$A$1:$A$41,Movies_data!$B$1:$B$41,"not found")</f>
        <v>Captain Miller</v>
      </c>
      <c r="I3105" t="str">
        <f>_xlfn.XLOOKUP(G3105,Movies_data!$A$1:$A$41,Movies_data!$D$1:$D$41,"not found")</f>
        <v>Action</v>
      </c>
      <c r="J3105" t="str">
        <f>_xlfn.XLOOKUP(G3105,Movies_data!$A$1:$A$41,Movies_data!$C$1:$C$41,"not found")</f>
        <v>Tamil</v>
      </c>
      <c r="K3105">
        <f>_xlfn.XLOOKUP(G3105,Movies_data!$A$1:$A$41,Movies_data!$H$1:$H$41,"Not Found")</f>
        <v>7</v>
      </c>
      <c r="L3105" t="str">
        <f>_xlfn.XLOOKUP(A3105,Booking_data!$A$1:$A$6001,Booking_data!$E$1:$E$6001,"not Found")</f>
        <v>C012</v>
      </c>
      <c r="M3105" t="str">
        <f>_xlfn.XLOOKUP(L3105,Cinemas_data!$A$1:$A$49,Cinemas_data!$I$1:$I$49,"not Found")</f>
        <v>Miraj Cinemas Grand Mall</v>
      </c>
      <c r="N3105" t="str">
        <f>_xlfn.XLOOKUP(L3105,Cinemas_data!$A$1:$A$49,Cinemas_data!$C$1:$C$49,"not Found")</f>
        <v>Chennai</v>
      </c>
      <c r="O3105">
        <f>_xlfn.XLOOKUP(A3105,Booking_data!$A$1:$A$6001,Booking_data!$H$1:$H$6001,"not found")</f>
        <v>3</v>
      </c>
      <c r="P3105">
        <f>_xlfn.XLOOKUP(A3105,Booking_data!$A$1:$A$6001,Booking_data!$I$1:$I$6001,"not Found")</f>
        <v>160</v>
      </c>
      <c r="Q3105">
        <f t="shared" si="242"/>
        <v>480</v>
      </c>
      <c r="R3105" t="str">
        <f>_xlfn.XLOOKUP(A3105,Booking_data!$A$1:$A$6001,Booking_data!$L$1:$L$6001,"Not Found")</f>
        <v>UPI</v>
      </c>
      <c r="S3105">
        <f>_xlfn.XLOOKUP(A3105,Booking_data!$A$1:$A$6001,Booking_data!$N$1:$N$6001,"not Found")</f>
        <v>45</v>
      </c>
      <c r="T3105" t="str">
        <f>_xlfn.XLOOKUP(A3105,Booking_data!$A$1:$A$6001,Booking_data!$O$1:$O$6001,"Not Found")</f>
        <v>Female</v>
      </c>
      <c r="U3105" t="str">
        <f t="shared" si="243"/>
        <v>Above 45</v>
      </c>
      <c r="V3105" t="str">
        <f t="shared" si="244"/>
        <v>Medium Booking</v>
      </c>
    </row>
    <row r="3106" spans="1:22" x14ac:dyDescent="0.25">
      <c r="A3106" t="s">
        <v>3337</v>
      </c>
      <c r="B3106" s="1">
        <v>46084</v>
      </c>
      <c r="C3106" s="1">
        <v>46107</v>
      </c>
      <c r="D3106" s="9">
        <v>0.9375</v>
      </c>
      <c r="E3106" t="str">
        <f t="shared" si="240"/>
        <v>Weekday</v>
      </c>
      <c r="F3106" t="str">
        <f t="shared" si="241"/>
        <v>Mar</v>
      </c>
      <c r="G3106" t="str">
        <f>_xlfn.XLOOKUP(A3106,Booking_data!$A$1:$A$6001,Booking_data!$D$1:$D$6001,"not found")</f>
        <v>M020</v>
      </c>
      <c r="H3106" t="str">
        <f>_xlfn.XLOOKUP(G3106,Movies_data!$A$1:$A$41,Movies_data!$B$1:$B$41,"not found")</f>
        <v>Jawan</v>
      </c>
      <c r="I3106" t="str">
        <f>_xlfn.XLOOKUP(G3106,Movies_data!$A$1:$A$41,Movies_data!$D$1:$D$41,"not found")</f>
        <v>Action</v>
      </c>
      <c r="J3106" t="str">
        <f>_xlfn.XLOOKUP(G3106,Movies_data!$A$1:$A$41,Movies_data!$C$1:$C$41,"not found")</f>
        <v>Hindi</v>
      </c>
      <c r="K3106">
        <f>_xlfn.XLOOKUP(G3106,Movies_data!$A$1:$A$41,Movies_data!$H$1:$H$41,"Not Found")</f>
        <v>7</v>
      </c>
      <c r="L3106" t="str">
        <f>_xlfn.XLOOKUP(A3106,Booking_data!$A$1:$A$6001,Booking_data!$E$1:$E$6001,"not Found")</f>
        <v>C162</v>
      </c>
      <c r="M3106" t="str">
        <f>_xlfn.XLOOKUP(L3106,Cinemas_data!$A$1:$A$49,Cinemas_data!$I$1:$I$49,"not Found")</f>
        <v>Cinepolis Grand Mall</v>
      </c>
      <c r="N3106" t="str">
        <f>_xlfn.XLOOKUP(L3106,Cinemas_data!$A$1:$A$49,Cinemas_data!$C$1:$C$49,"not Found")</f>
        <v>Thiruvananthapuram</v>
      </c>
      <c r="O3106">
        <f>_xlfn.XLOOKUP(A3106,Booking_data!$A$1:$A$6001,Booking_data!$H$1:$H$6001,"not found")</f>
        <v>2</v>
      </c>
      <c r="P3106">
        <f>_xlfn.XLOOKUP(A3106,Booking_data!$A$1:$A$6001,Booking_data!$I$1:$I$6001,"not Found")</f>
        <v>240</v>
      </c>
      <c r="Q3106">
        <f t="shared" si="242"/>
        <v>480</v>
      </c>
      <c r="R3106" t="str">
        <f>_xlfn.XLOOKUP(A3106,Booking_data!$A$1:$A$6001,Booking_data!$L$1:$L$6001,"Not Found")</f>
        <v>Net Banking</v>
      </c>
      <c r="S3106">
        <f>_xlfn.XLOOKUP(A3106,Booking_data!$A$1:$A$6001,Booking_data!$N$1:$N$6001,"not Found")</f>
        <v>23</v>
      </c>
      <c r="T3106" t="str">
        <f>_xlfn.XLOOKUP(A3106,Booking_data!$A$1:$A$6001,Booking_data!$O$1:$O$6001,"Not Found")</f>
        <v>Other</v>
      </c>
      <c r="U3106" t="str">
        <f t="shared" si="243"/>
        <v>Youngster</v>
      </c>
      <c r="V3106" t="str">
        <f t="shared" si="244"/>
        <v>Low Booking</v>
      </c>
    </row>
    <row r="3107" spans="1:22" x14ac:dyDescent="0.25">
      <c r="A3107" t="s">
        <v>3338</v>
      </c>
      <c r="B3107" s="1">
        <v>46084</v>
      </c>
      <c r="C3107" s="1">
        <v>46156</v>
      </c>
      <c r="D3107" s="9">
        <v>0.53125</v>
      </c>
      <c r="E3107" t="str">
        <f t="shared" si="240"/>
        <v>Weekday</v>
      </c>
      <c r="F3107" t="str">
        <f t="shared" si="241"/>
        <v>Mar</v>
      </c>
      <c r="G3107" t="str">
        <f>_xlfn.XLOOKUP(A3107,Booking_data!$A$1:$A$6001,Booking_data!$D$1:$D$6001,"not found")</f>
        <v>M001</v>
      </c>
      <c r="H3107" t="str">
        <f>_xlfn.XLOOKUP(G3107,Movies_data!$A$1:$A$41,Movies_data!$B$1:$B$41,"not found")</f>
        <v>Leo</v>
      </c>
      <c r="I3107" t="str">
        <f>_xlfn.XLOOKUP(G3107,Movies_data!$A$1:$A$41,Movies_data!$D$1:$D$41,"not found")</f>
        <v>Action</v>
      </c>
      <c r="J3107" t="str">
        <f>_xlfn.XLOOKUP(G3107,Movies_data!$A$1:$A$41,Movies_data!$C$1:$C$41,"not found")</f>
        <v>Tamil</v>
      </c>
      <c r="K3107">
        <f>_xlfn.XLOOKUP(G3107,Movies_data!$A$1:$A$41,Movies_data!$H$1:$H$41,"Not Found")</f>
        <v>8</v>
      </c>
      <c r="L3107" t="str">
        <f>_xlfn.XLOOKUP(A3107,Booking_data!$A$1:$A$6001,Booking_data!$E$1:$E$6001,"not Found")</f>
        <v>C081</v>
      </c>
      <c r="M3107" t="str">
        <f>_xlfn.XLOOKUP(L3107,Cinemas_data!$A$1:$A$49,Cinemas_data!$I$1:$I$49,"not Found")</f>
        <v>INOX City Centre</v>
      </c>
      <c r="N3107" t="str">
        <f>_xlfn.XLOOKUP(L3107,Cinemas_data!$A$1:$A$49,Cinemas_data!$C$1:$C$49,"not Found")</f>
        <v>Vijayawada</v>
      </c>
      <c r="O3107">
        <f>_xlfn.XLOOKUP(A3107,Booking_data!$A$1:$A$6001,Booking_data!$H$1:$H$6001,"not found")</f>
        <v>4</v>
      </c>
      <c r="P3107">
        <f>_xlfn.XLOOKUP(A3107,Booking_data!$A$1:$A$6001,Booking_data!$I$1:$I$6001,"not Found")</f>
        <v>200</v>
      </c>
      <c r="Q3107">
        <f t="shared" si="242"/>
        <v>800</v>
      </c>
      <c r="R3107" t="str">
        <f>_xlfn.XLOOKUP(A3107,Booking_data!$A$1:$A$6001,Booking_data!$L$1:$L$6001,"Not Found")</f>
        <v>Debit Card</v>
      </c>
      <c r="S3107">
        <f>_xlfn.XLOOKUP(A3107,Booking_data!$A$1:$A$6001,Booking_data!$N$1:$N$6001,"not Found")</f>
        <v>41</v>
      </c>
      <c r="T3107" t="str">
        <f>_xlfn.XLOOKUP(A3107,Booking_data!$A$1:$A$6001,Booking_data!$O$1:$O$6001,"Not Found")</f>
        <v>Other</v>
      </c>
      <c r="U3107" t="str">
        <f t="shared" si="243"/>
        <v>Middle Age</v>
      </c>
      <c r="V3107" t="str">
        <f t="shared" si="244"/>
        <v>Medium Booking</v>
      </c>
    </row>
    <row r="3108" spans="1:22" x14ac:dyDescent="0.25">
      <c r="A3108" t="s">
        <v>3339</v>
      </c>
      <c r="B3108" s="1">
        <v>46084</v>
      </c>
      <c r="C3108" s="1">
        <v>46065</v>
      </c>
      <c r="D3108" s="9">
        <v>0.64583333333333337</v>
      </c>
      <c r="E3108" t="str">
        <f t="shared" si="240"/>
        <v>Weekday</v>
      </c>
      <c r="F3108" t="str">
        <f t="shared" si="241"/>
        <v>Mar</v>
      </c>
      <c r="G3108" t="str">
        <f>_xlfn.XLOOKUP(A3108,Booking_data!$A$1:$A$6001,Booking_data!$D$1:$D$6001,"not found")</f>
        <v>M017</v>
      </c>
      <c r="H3108" t="str">
        <f>_xlfn.XLOOKUP(G3108,Movies_data!$A$1:$A$41,Movies_data!$B$1:$B$41,"not found")</f>
        <v>Baahubali 2</v>
      </c>
      <c r="I3108" t="str">
        <f>_xlfn.XLOOKUP(G3108,Movies_data!$A$1:$A$41,Movies_data!$D$1:$D$41,"not found")</f>
        <v>Action</v>
      </c>
      <c r="J3108" t="str">
        <f>_xlfn.XLOOKUP(G3108,Movies_data!$A$1:$A$41,Movies_data!$C$1:$C$41,"not found")</f>
        <v>Telugu</v>
      </c>
      <c r="K3108">
        <f>_xlfn.XLOOKUP(G3108,Movies_data!$A$1:$A$41,Movies_data!$H$1:$H$41,"Not Found")</f>
        <v>8.1999999999999993</v>
      </c>
      <c r="L3108" t="str">
        <f>_xlfn.XLOOKUP(A3108,Booking_data!$A$1:$A$6001,Booking_data!$E$1:$E$6001,"not Found")</f>
        <v>C141</v>
      </c>
      <c r="M3108" t="str">
        <f>_xlfn.XLOOKUP(L3108,Cinemas_data!$A$1:$A$49,Cinemas_data!$I$1:$I$49,"not Found")</f>
        <v>City Pride City Centre</v>
      </c>
      <c r="N3108" t="str">
        <f>_xlfn.XLOOKUP(L3108,Cinemas_data!$A$1:$A$49,Cinemas_data!$C$1:$C$49,"not Found")</f>
        <v>Ahmedabad</v>
      </c>
      <c r="O3108">
        <f>_xlfn.XLOOKUP(A3108,Booking_data!$A$1:$A$6001,Booking_data!$H$1:$H$6001,"not found")</f>
        <v>1</v>
      </c>
      <c r="P3108">
        <f>_xlfn.XLOOKUP(A3108,Booking_data!$A$1:$A$6001,Booking_data!$I$1:$I$6001,"not Found")</f>
        <v>240</v>
      </c>
      <c r="Q3108">
        <f t="shared" si="242"/>
        <v>240</v>
      </c>
      <c r="R3108" t="str">
        <f>_xlfn.XLOOKUP(A3108,Booking_data!$A$1:$A$6001,Booking_data!$L$1:$L$6001,"Not Found")</f>
        <v>Credit Card</v>
      </c>
      <c r="S3108">
        <f>_xlfn.XLOOKUP(A3108,Booking_data!$A$1:$A$6001,Booking_data!$N$1:$N$6001,"not Found")</f>
        <v>19</v>
      </c>
      <c r="T3108" t="str">
        <f>_xlfn.XLOOKUP(A3108,Booking_data!$A$1:$A$6001,Booking_data!$O$1:$O$6001,"Not Found")</f>
        <v>Male</v>
      </c>
      <c r="U3108" t="str">
        <f t="shared" si="243"/>
        <v>Youngster</v>
      </c>
      <c r="V3108" t="str">
        <f t="shared" si="244"/>
        <v>Low Booking</v>
      </c>
    </row>
    <row r="3109" spans="1:22" x14ac:dyDescent="0.25">
      <c r="A3109" t="s">
        <v>3340</v>
      </c>
      <c r="B3109" s="1">
        <v>46084</v>
      </c>
      <c r="C3109" s="1">
        <v>46184</v>
      </c>
      <c r="D3109" s="9">
        <v>0.77083333333333337</v>
      </c>
      <c r="E3109" t="str">
        <f t="shared" si="240"/>
        <v>Weekday</v>
      </c>
      <c r="F3109" t="str">
        <f t="shared" si="241"/>
        <v>Mar</v>
      </c>
      <c r="G3109" t="str">
        <f>_xlfn.XLOOKUP(A3109,Booking_data!$A$1:$A$6001,Booking_data!$D$1:$D$6001,"not found")</f>
        <v>M013</v>
      </c>
      <c r="H3109" t="str">
        <f>_xlfn.XLOOKUP(G3109,Movies_data!$A$1:$A$41,Movies_data!$B$1:$B$41,"not found")</f>
        <v>Salaar</v>
      </c>
      <c r="I3109" t="str">
        <f>_xlfn.XLOOKUP(G3109,Movies_data!$A$1:$A$41,Movies_data!$D$1:$D$41,"not found")</f>
        <v>Action</v>
      </c>
      <c r="J3109" t="str">
        <f>_xlfn.XLOOKUP(G3109,Movies_data!$A$1:$A$41,Movies_data!$C$1:$C$41,"not found")</f>
        <v>Telugu</v>
      </c>
      <c r="K3109">
        <f>_xlfn.XLOOKUP(G3109,Movies_data!$A$1:$A$41,Movies_data!$H$1:$H$41,"Not Found")</f>
        <v>6.5</v>
      </c>
      <c r="L3109" t="str">
        <f>_xlfn.XLOOKUP(A3109,Booking_data!$A$1:$A$6001,Booking_data!$E$1:$E$6001,"not Found")</f>
        <v>C022</v>
      </c>
      <c r="M3109" t="str">
        <f>_xlfn.XLOOKUP(L3109,Cinemas_data!$A$1:$A$49,Cinemas_data!$I$1:$I$49,"not Found")</f>
        <v>Mukta A2 Cinemas Grand Mall</v>
      </c>
      <c r="N3109" t="str">
        <f>_xlfn.XLOOKUP(L3109,Cinemas_data!$A$1:$A$49,Cinemas_data!$C$1:$C$49,"not Found")</f>
        <v>Coimbatore</v>
      </c>
      <c r="O3109">
        <f>_xlfn.XLOOKUP(A3109,Booking_data!$A$1:$A$6001,Booking_data!$H$1:$H$6001,"not found")</f>
        <v>3</v>
      </c>
      <c r="P3109">
        <f>_xlfn.XLOOKUP(A3109,Booking_data!$A$1:$A$6001,Booking_data!$I$1:$I$6001,"not Found")</f>
        <v>200</v>
      </c>
      <c r="Q3109">
        <f t="shared" si="242"/>
        <v>600</v>
      </c>
      <c r="R3109" t="str">
        <f>_xlfn.XLOOKUP(A3109,Booking_data!$A$1:$A$6001,Booking_data!$L$1:$L$6001,"Not Found")</f>
        <v>Credit Card</v>
      </c>
      <c r="S3109">
        <f>_xlfn.XLOOKUP(A3109,Booking_data!$A$1:$A$6001,Booking_data!$N$1:$N$6001,"not Found")</f>
        <v>53</v>
      </c>
      <c r="T3109" t="str">
        <f>_xlfn.XLOOKUP(A3109,Booking_data!$A$1:$A$6001,Booking_data!$O$1:$O$6001,"Not Found")</f>
        <v>Female</v>
      </c>
      <c r="U3109" t="str">
        <f t="shared" si="243"/>
        <v>Above 45</v>
      </c>
      <c r="V3109" t="str">
        <f t="shared" si="244"/>
        <v>Medium Booking</v>
      </c>
    </row>
    <row r="3110" spans="1:22" x14ac:dyDescent="0.25">
      <c r="A3110" t="s">
        <v>3341</v>
      </c>
      <c r="B3110" s="1">
        <v>46084</v>
      </c>
      <c r="C3110" s="1">
        <v>46087</v>
      </c>
      <c r="D3110" s="9">
        <v>0.64583333333333337</v>
      </c>
      <c r="E3110" t="str">
        <f t="shared" si="240"/>
        <v>Weekday</v>
      </c>
      <c r="F3110" t="str">
        <f t="shared" si="241"/>
        <v>Mar</v>
      </c>
      <c r="G3110" t="str">
        <f>_xlfn.XLOOKUP(A3110,Booking_data!$A$1:$A$6001,Booking_data!$D$1:$D$6001,"not found")</f>
        <v>M019</v>
      </c>
      <c r="H3110" t="str">
        <f>_xlfn.XLOOKUP(G3110,Movies_data!$A$1:$A$41,Movies_data!$B$1:$B$41,"not found")</f>
        <v>Animal</v>
      </c>
      <c r="I3110" t="str">
        <f>_xlfn.XLOOKUP(G3110,Movies_data!$A$1:$A$41,Movies_data!$D$1:$D$41,"not found")</f>
        <v>Drama</v>
      </c>
      <c r="J3110" t="str">
        <f>_xlfn.XLOOKUP(G3110,Movies_data!$A$1:$A$41,Movies_data!$C$1:$C$41,"not found")</f>
        <v>Hindi</v>
      </c>
      <c r="K3110">
        <f>_xlfn.XLOOKUP(G3110,Movies_data!$A$1:$A$41,Movies_data!$H$1:$H$41,"Not Found")</f>
        <v>6.1</v>
      </c>
      <c r="L3110" t="str">
        <f>_xlfn.XLOOKUP(A3110,Booking_data!$A$1:$A$6001,Booking_data!$E$1:$E$6001,"not Found")</f>
        <v>C123</v>
      </c>
      <c r="M3110" t="str">
        <f>_xlfn.XLOOKUP(L3110,Cinemas_data!$A$1:$A$49,Cinemas_data!$I$1:$I$49,"not Found")</f>
        <v>City Pride Forum Mall</v>
      </c>
      <c r="N3110" t="str">
        <f>_xlfn.XLOOKUP(L3110,Cinemas_data!$A$1:$A$49,Cinemas_data!$C$1:$C$49,"not Found")</f>
        <v>Noida</v>
      </c>
      <c r="O3110">
        <f>_xlfn.XLOOKUP(A3110,Booking_data!$A$1:$A$6001,Booking_data!$H$1:$H$6001,"not found")</f>
        <v>1</v>
      </c>
      <c r="P3110">
        <f>_xlfn.XLOOKUP(A3110,Booking_data!$A$1:$A$6001,Booking_data!$I$1:$I$6001,"not Found")</f>
        <v>220</v>
      </c>
      <c r="Q3110">
        <f t="shared" si="242"/>
        <v>220</v>
      </c>
      <c r="R3110" t="str">
        <f>_xlfn.XLOOKUP(A3110,Booking_data!$A$1:$A$6001,Booking_data!$L$1:$L$6001,"Not Found")</f>
        <v>Credit Card</v>
      </c>
      <c r="S3110">
        <f>_xlfn.XLOOKUP(A3110,Booking_data!$A$1:$A$6001,Booking_data!$N$1:$N$6001,"not Found")</f>
        <v>28</v>
      </c>
      <c r="T3110" t="str">
        <f>_xlfn.XLOOKUP(A3110,Booking_data!$A$1:$A$6001,Booking_data!$O$1:$O$6001,"Not Found")</f>
        <v>Female</v>
      </c>
      <c r="U3110" t="str">
        <f t="shared" si="243"/>
        <v>Youngster</v>
      </c>
      <c r="V3110" t="str">
        <f t="shared" si="244"/>
        <v>Low Booking</v>
      </c>
    </row>
    <row r="3111" spans="1:22" x14ac:dyDescent="0.25">
      <c r="A3111" t="s">
        <v>3342</v>
      </c>
      <c r="B3111" s="1">
        <v>46084</v>
      </c>
      <c r="C3111" s="1">
        <v>46148</v>
      </c>
      <c r="D3111" s="9">
        <v>0.53125</v>
      </c>
      <c r="E3111" t="str">
        <f t="shared" si="240"/>
        <v>Weekday</v>
      </c>
      <c r="F3111" t="str">
        <f t="shared" si="241"/>
        <v>Mar</v>
      </c>
      <c r="G3111" t="str">
        <f>_xlfn.XLOOKUP(A3111,Booking_data!$A$1:$A$6001,Booking_data!$D$1:$D$6001,"not found")</f>
        <v>M001</v>
      </c>
      <c r="H3111" t="str">
        <f>_xlfn.XLOOKUP(G3111,Movies_data!$A$1:$A$41,Movies_data!$B$1:$B$41,"not found")</f>
        <v>Leo</v>
      </c>
      <c r="I3111" t="str">
        <f>_xlfn.XLOOKUP(G3111,Movies_data!$A$1:$A$41,Movies_data!$D$1:$D$41,"not found")</f>
        <v>Action</v>
      </c>
      <c r="J3111" t="str">
        <f>_xlfn.XLOOKUP(G3111,Movies_data!$A$1:$A$41,Movies_data!$C$1:$C$41,"not found")</f>
        <v>Tamil</v>
      </c>
      <c r="K3111">
        <f>_xlfn.XLOOKUP(G3111,Movies_data!$A$1:$A$41,Movies_data!$H$1:$H$41,"Not Found")</f>
        <v>8</v>
      </c>
      <c r="L3111" t="str">
        <f>_xlfn.XLOOKUP(A3111,Booking_data!$A$1:$A$6001,Booking_data!$E$1:$E$6001,"not Found")</f>
        <v>C101</v>
      </c>
      <c r="M3111" t="str">
        <f>_xlfn.XLOOKUP(L3111,Cinemas_data!$A$1:$A$49,Cinemas_data!$I$1:$I$49,"not Found")</f>
        <v>Miraj Cinemas City Centre</v>
      </c>
      <c r="N3111" t="str">
        <f>_xlfn.XLOOKUP(L3111,Cinemas_data!$A$1:$A$49,Cinemas_data!$C$1:$C$49,"not Found")</f>
        <v>Pune</v>
      </c>
      <c r="O3111">
        <f>_xlfn.XLOOKUP(A3111,Booking_data!$A$1:$A$6001,Booking_data!$H$1:$H$6001,"not found")</f>
        <v>3</v>
      </c>
      <c r="P3111">
        <f>_xlfn.XLOOKUP(A3111,Booking_data!$A$1:$A$6001,Booking_data!$I$1:$I$6001,"not Found")</f>
        <v>180</v>
      </c>
      <c r="Q3111">
        <f t="shared" si="242"/>
        <v>540</v>
      </c>
      <c r="R3111" t="str">
        <f>_xlfn.XLOOKUP(A3111,Booking_data!$A$1:$A$6001,Booking_data!$L$1:$L$6001,"Not Found")</f>
        <v>Net Banking</v>
      </c>
      <c r="S3111">
        <f>_xlfn.XLOOKUP(A3111,Booking_data!$A$1:$A$6001,Booking_data!$N$1:$N$6001,"not Found")</f>
        <v>51</v>
      </c>
      <c r="T3111" t="str">
        <f>_xlfn.XLOOKUP(A3111,Booking_data!$A$1:$A$6001,Booking_data!$O$1:$O$6001,"Not Found")</f>
        <v>Other</v>
      </c>
      <c r="U3111" t="str">
        <f t="shared" si="243"/>
        <v>Above 45</v>
      </c>
      <c r="V3111" t="str">
        <f t="shared" si="244"/>
        <v>Medium Booking</v>
      </c>
    </row>
    <row r="3112" spans="1:22" x14ac:dyDescent="0.25">
      <c r="A3112" t="s">
        <v>3343</v>
      </c>
      <c r="B3112" s="1">
        <v>46084</v>
      </c>
      <c r="C3112" s="1">
        <v>46200</v>
      </c>
      <c r="D3112" s="9">
        <v>0.77083333333333337</v>
      </c>
      <c r="E3112" t="str">
        <f t="shared" si="240"/>
        <v>Weekday</v>
      </c>
      <c r="F3112" t="str">
        <f t="shared" si="241"/>
        <v>Mar</v>
      </c>
      <c r="G3112" t="str">
        <f>_xlfn.XLOOKUP(A3112,Booking_data!$A$1:$A$6001,Booking_data!$D$1:$D$6001,"not found")</f>
        <v>M039</v>
      </c>
      <c r="H3112" t="str">
        <f>_xlfn.XLOOKUP(G3112,Movies_data!$A$1:$A$41,Movies_data!$B$1:$B$41,"not found")</f>
        <v>Dune: Part Two</v>
      </c>
      <c r="I3112" t="str">
        <f>_xlfn.XLOOKUP(G3112,Movies_data!$A$1:$A$41,Movies_data!$D$1:$D$41,"not found")</f>
        <v>Sci-Fi</v>
      </c>
      <c r="J3112" t="str">
        <f>_xlfn.XLOOKUP(G3112,Movies_data!$A$1:$A$41,Movies_data!$C$1:$C$41,"not found")</f>
        <v>English</v>
      </c>
      <c r="K3112">
        <f>_xlfn.XLOOKUP(G3112,Movies_data!$A$1:$A$41,Movies_data!$H$1:$H$41,"Not Found")</f>
        <v>8.5</v>
      </c>
      <c r="L3112" t="str">
        <f>_xlfn.XLOOKUP(A3112,Booking_data!$A$1:$A$6001,Booking_data!$E$1:$E$6001,"not Found")</f>
        <v>C101</v>
      </c>
      <c r="M3112" t="str">
        <f>_xlfn.XLOOKUP(L3112,Cinemas_data!$A$1:$A$49,Cinemas_data!$I$1:$I$49,"not Found")</f>
        <v>Miraj Cinemas City Centre</v>
      </c>
      <c r="N3112" t="str">
        <f>_xlfn.XLOOKUP(L3112,Cinemas_data!$A$1:$A$49,Cinemas_data!$C$1:$C$49,"not Found")</f>
        <v>Pune</v>
      </c>
      <c r="O3112">
        <f>_xlfn.XLOOKUP(A3112,Booking_data!$A$1:$A$6001,Booking_data!$H$1:$H$6001,"not found")</f>
        <v>5</v>
      </c>
      <c r="P3112">
        <f>_xlfn.XLOOKUP(A3112,Booking_data!$A$1:$A$6001,Booking_data!$I$1:$I$6001,"not Found")</f>
        <v>360</v>
      </c>
      <c r="Q3112">
        <f t="shared" si="242"/>
        <v>1800</v>
      </c>
      <c r="R3112" t="str">
        <f>_xlfn.XLOOKUP(A3112,Booking_data!$A$1:$A$6001,Booking_data!$L$1:$L$6001,"Not Found")</f>
        <v>Debit Card</v>
      </c>
      <c r="S3112">
        <f>_xlfn.XLOOKUP(A3112,Booking_data!$A$1:$A$6001,Booking_data!$N$1:$N$6001,"not Found")</f>
        <v>52</v>
      </c>
      <c r="T3112" t="str">
        <f>_xlfn.XLOOKUP(A3112,Booking_data!$A$1:$A$6001,Booking_data!$O$1:$O$6001,"Not Found")</f>
        <v>Other</v>
      </c>
      <c r="U3112" t="str">
        <f t="shared" si="243"/>
        <v>Above 45</v>
      </c>
      <c r="V3112" t="str">
        <f t="shared" si="244"/>
        <v>High Booking</v>
      </c>
    </row>
    <row r="3113" spans="1:22" x14ac:dyDescent="0.25">
      <c r="A3113" t="s">
        <v>3344</v>
      </c>
      <c r="B3113" s="1">
        <v>46084</v>
      </c>
      <c r="C3113" s="1">
        <v>46040</v>
      </c>
      <c r="D3113" s="9">
        <v>0.64583333333333337</v>
      </c>
      <c r="E3113" t="str">
        <f t="shared" si="240"/>
        <v>Weekday</v>
      </c>
      <c r="F3113" t="str">
        <f t="shared" si="241"/>
        <v>Mar</v>
      </c>
      <c r="G3113" t="str">
        <f>_xlfn.XLOOKUP(A3113,Booking_data!$A$1:$A$6001,Booking_data!$D$1:$D$6001,"not found")</f>
        <v>M014</v>
      </c>
      <c r="H3113" t="str">
        <f>_xlfn.XLOOKUP(G3113,Movies_data!$A$1:$A$41,Movies_data!$B$1:$B$41,"not found")</f>
        <v>Hi Nanna</v>
      </c>
      <c r="I3113" t="str">
        <f>_xlfn.XLOOKUP(G3113,Movies_data!$A$1:$A$41,Movies_data!$D$1:$D$41,"not found")</f>
        <v>Romance</v>
      </c>
      <c r="J3113" t="str">
        <f>_xlfn.XLOOKUP(G3113,Movies_data!$A$1:$A$41,Movies_data!$C$1:$C$41,"not found")</f>
        <v>Telugu</v>
      </c>
      <c r="K3113">
        <f>_xlfn.XLOOKUP(G3113,Movies_data!$A$1:$A$41,Movies_data!$H$1:$H$41,"Not Found")</f>
        <v>8</v>
      </c>
      <c r="L3113" t="str">
        <f>_xlfn.XLOOKUP(A3113,Booking_data!$A$1:$A$6001,Booking_data!$E$1:$E$6001,"not Found")</f>
        <v>C083</v>
      </c>
      <c r="M3113" t="str">
        <f>_xlfn.XLOOKUP(L3113,Cinemas_data!$A$1:$A$49,Cinemas_data!$I$1:$I$49,"not Found")</f>
        <v>Miraj Cinemas Forum Mall</v>
      </c>
      <c r="N3113" t="str">
        <f>_xlfn.XLOOKUP(L3113,Cinemas_data!$A$1:$A$49,Cinemas_data!$C$1:$C$49,"not Found")</f>
        <v>Vijayawada</v>
      </c>
      <c r="O3113">
        <f>_xlfn.XLOOKUP(A3113,Booking_data!$A$1:$A$6001,Booking_data!$H$1:$H$6001,"not found")</f>
        <v>3</v>
      </c>
      <c r="P3113">
        <f>_xlfn.XLOOKUP(A3113,Booking_data!$A$1:$A$6001,Booking_data!$I$1:$I$6001,"not Found")</f>
        <v>280</v>
      </c>
      <c r="Q3113">
        <f t="shared" si="242"/>
        <v>840</v>
      </c>
      <c r="R3113" t="str">
        <f>_xlfn.XLOOKUP(A3113,Booking_data!$A$1:$A$6001,Booking_data!$L$1:$L$6001,"Not Found")</f>
        <v>UPI</v>
      </c>
      <c r="S3113">
        <f>_xlfn.XLOOKUP(A3113,Booking_data!$A$1:$A$6001,Booking_data!$N$1:$N$6001,"not Found")</f>
        <v>38</v>
      </c>
      <c r="T3113" t="str">
        <f>_xlfn.XLOOKUP(A3113,Booking_data!$A$1:$A$6001,Booking_data!$O$1:$O$6001,"Not Found")</f>
        <v>Female</v>
      </c>
      <c r="U3113" t="str">
        <f t="shared" si="243"/>
        <v>Middle Age</v>
      </c>
      <c r="V3113" t="str">
        <f t="shared" si="244"/>
        <v>Medium Booking</v>
      </c>
    </row>
    <row r="3114" spans="1:22" x14ac:dyDescent="0.25">
      <c r="A3114" t="s">
        <v>3345</v>
      </c>
      <c r="B3114" s="1">
        <v>46084</v>
      </c>
      <c r="C3114" s="1">
        <v>46148</v>
      </c>
      <c r="D3114" s="9">
        <v>0.9375</v>
      </c>
      <c r="E3114" t="str">
        <f t="shared" si="240"/>
        <v>Weekday</v>
      </c>
      <c r="F3114" t="str">
        <f t="shared" si="241"/>
        <v>Mar</v>
      </c>
      <c r="G3114" t="str">
        <f>_xlfn.XLOOKUP(A3114,Booking_data!$A$1:$A$6001,Booking_data!$D$1:$D$6001,"not found")</f>
        <v>M009</v>
      </c>
      <c r="H3114" t="str">
        <f>_xlfn.XLOOKUP(G3114,Movies_data!$A$1:$A$41,Movies_data!$B$1:$B$41,"not found")</f>
        <v>Amaran</v>
      </c>
      <c r="I3114" t="str">
        <f>_xlfn.XLOOKUP(G3114,Movies_data!$A$1:$A$41,Movies_data!$D$1:$D$41,"not found")</f>
        <v>Biography</v>
      </c>
      <c r="J3114" t="str">
        <f>_xlfn.XLOOKUP(G3114,Movies_data!$A$1:$A$41,Movies_data!$C$1:$C$41,"not found")</f>
        <v>Tamil</v>
      </c>
      <c r="K3114">
        <f>_xlfn.XLOOKUP(G3114,Movies_data!$A$1:$A$41,Movies_data!$H$1:$H$41,"Not Found")</f>
        <v>8.3000000000000007</v>
      </c>
      <c r="L3114" t="str">
        <f>_xlfn.XLOOKUP(A3114,Booking_data!$A$1:$A$6001,Booking_data!$E$1:$E$6001,"not Found")</f>
        <v>C011</v>
      </c>
      <c r="M3114" t="str">
        <f>_xlfn.XLOOKUP(L3114,Cinemas_data!$A$1:$A$49,Cinemas_data!$I$1:$I$49,"not Found")</f>
        <v>Cinepolis City Centre</v>
      </c>
      <c r="N3114" t="str">
        <f>_xlfn.XLOOKUP(L3114,Cinemas_data!$A$1:$A$49,Cinemas_data!$C$1:$C$49,"not Found")</f>
        <v>Chennai</v>
      </c>
      <c r="O3114">
        <f>_xlfn.XLOOKUP(A3114,Booking_data!$A$1:$A$6001,Booking_data!$H$1:$H$6001,"not found")</f>
        <v>1</v>
      </c>
      <c r="P3114">
        <f>_xlfn.XLOOKUP(A3114,Booking_data!$A$1:$A$6001,Booking_data!$I$1:$I$6001,"not Found")</f>
        <v>240</v>
      </c>
      <c r="Q3114">
        <f t="shared" si="242"/>
        <v>240</v>
      </c>
      <c r="R3114" t="str">
        <f>_xlfn.XLOOKUP(A3114,Booking_data!$A$1:$A$6001,Booking_data!$L$1:$L$6001,"Not Found")</f>
        <v>Wallet</v>
      </c>
      <c r="S3114">
        <f>_xlfn.XLOOKUP(A3114,Booking_data!$A$1:$A$6001,Booking_data!$N$1:$N$6001,"not Found")</f>
        <v>52</v>
      </c>
      <c r="T3114" t="str">
        <f>_xlfn.XLOOKUP(A3114,Booking_data!$A$1:$A$6001,Booking_data!$O$1:$O$6001,"Not Found")</f>
        <v>Other</v>
      </c>
      <c r="U3114" t="str">
        <f t="shared" si="243"/>
        <v>Above 45</v>
      </c>
      <c r="V3114" t="str">
        <f t="shared" si="244"/>
        <v>Low Booking</v>
      </c>
    </row>
    <row r="3115" spans="1:22" x14ac:dyDescent="0.25">
      <c r="A3115" t="s">
        <v>3346</v>
      </c>
      <c r="B3115" s="1">
        <v>46084</v>
      </c>
      <c r="C3115" s="1">
        <v>46034</v>
      </c>
      <c r="D3115" s="9">
        <v>0.77083333333333337</v>
      </c>
      <c r="E3115" t="str">
        <f t="shared" si="240"/>
        <v>Weekday</v>
      </c>
      <c r="F3115" t="str">
        <f t="shared" si="241"/>
        <v>Mar</v>
      </c>
      <c r="G3115" t="str">
        <f>_xlfn.XLOOKUP(A3115,Booking_data!$A$1:$A$6001,Booking_data!$D$1:$D$6001,"not found")</f>
        <v>M031</v>
      </c>
      <c r="H3115" t="str">
        <f>_xlfn.XLOOKUP(G3115,Movies_data!$A$1:$A$41,Movies_data!$B$1:$B$41,"not found")</f>
        <v>Bangalore Days</v>
      </c>
      <c r="I3115" t="str">
        <f>_xlfn.XLOOKUP(G3115,Movies_data!$A$1:$A$41,Movies_data!$D$1:$D$41,"not found")</f>
        <v>Drama</v>
      </c>
      <c r="J3115" t="str">
        <f>_xlfn.XLOOKUP(G3115,Movies_data!$A$1:$A$41,Movies_data!$C$1:$C$41,"not found")</f>
        <v>Malayalam</v>
      </c>
      <c r="K3115">
        <f>_xlfn.XLOOKUP(G3115,Movies_data!$A$1:$A$41,Movies_data!$H$1:$H$41,"Not Found")</f>
        <v>8.3000000000000007</v>
      </c>
      <c r="L3115" t="str">
        <f>_xlfn.XLOOKUP(A3115,Booking_data!$A$1:$A$6001,Booking_data!$E$1:$E$6001,"not Found")</f>
        <v>C121</v>
      </c>
      <c r="M3115" t="str">
        <f>_xlfn.XLOOKUP(L3115,Cinemas_data!$A$1:$A$49,Cinemas_data!$I$1:$I$49,"not Found")</f>
        <v>MovieMax City Centre</v>
      </c>
      <c r="N3115" t="str">
        <f>_xlfn.XLOOKUP(L3115,Cinemas_data!$A$1:$A$49,Cinemas_data!$C$1:$C$49,"not Found")</f>
        <v>Noida</v>
      </c>
      <c r="O3115">
        <f>_xlfn.XLOOKUP(A3115,Booking_data!$A$1:$A$6001,Booking_data!$H$1:$H$6001,"not found")</f>
        <v>2</v>
      </c>
      <c r="P3115">
        <f>_xlfn.XLOOKUP(A3115,Booking_data!$A$1:$A$6001,Booking_data!$I$1:$I$6001,"not Found")</f>
        <v>320</v>
      </c>
      <c r="Q3115">
        <f t="shared" si="242"/>
        <v>640</v>
      </c>
      <c r="R3115" t="str">
        <f>_xlfn.XLOOKUP(A3115,Booking_data!$A$1:$A$6001,Booking_data!$L$1:$L$6001,"Not Found")</f>
        <v>Credit Card</v>
      </c>
      <c r="S3115">
        <f>_xlfn.XLOOKUP(A3115,Booking_data!$A$1:$A$6001,Booking_data!$N$1:$N$6001,"not Found")</f>
        <v>41</v>
      </c>
      <c r="T3115" t="str">
        <f>_xlfn.XLOOKUP(A3115,Booking_data!$A$1:$A$6001,Booking_data!$O$1:$O$6001,"Not Found")</f>
        <v>Male</v>
      </c>
      <c r="U3115" t="str">
        <f t="shared" si="243"/>
        <v>Middle Age</v>
      </c>
      <c r="V3115" t="str">
        <f t="shared" si="244"/>
        <v>Low Booking</v>
      </c>
    </row>
    <row r="3116" spans="1:22" x14ac:dyDescent="0.25">
      <c r="A3116" t="s">
        <v>3347</v>
      </c>
      <c r="B3116" s="1">
        <v>46084</v>
      </c>
      <c r="C3116" s="1">
        <v>46066</v>
      </c>
      <c r="D3116" s="9">
        <v>0.88541666666666663</v>
      </c>
      <c r="E3116" t="str">
        <f t="shared" si="240"/>
        <v>Weekday</v>
      </c>
      <c r="F3116" t="str">
        <f t="shared" si="241"/>
        <v>Mar</v>
      </c>
      <c r="G3116" t="str">
        <f>_xlfn.XLOOKUP(A3116,Booking_data!$A$1:$A$6001,Booking_data!$D$1:$D$6001,"not found")</f>
        <v>M038</v>
      </c>
      <c r="H3116" t="str">
        <f>_xlfn.XLOOKUP(G3116,Movies_data!$A$1:$A$41,Movies_data!$B$1:$B$41,"not found")</f>
        <v>Barbie</v>
      </c>
      <c r="I3116" t="str">
        <f>_xlfn.XLOOKUP(G3116,Movies_data!$A$1:$A$41,Movies_data!$D$1:$D$41,"not found")</f>
        <v>Comedy</v>
      </c>
      <c r="J3116" t="str">
        <f>_xlfn.XLOOKUP(G3116,Movies_data!$A$1:$A$41,Movies_data!$C$1:$C$41,"not found")</f>
        <v>English</v>
      </c>
      <c r="K3116">
        <f>_xlfn.XLOOKUP(G3116,Movies_data!$A$1:$A$41,Movies_data!$H$1:$H$41,"Not Found")</f>
        <v>6.8</v>
      </c>
      <c r="L3116" t="str">
        <f>_xlfn.XLOOKUP(A3116,Booking_data!$A$1:$A$6001,Booking_data!$E$1:$E$6001,"not Found")</f>
        <v>C012</v>
      </c>
      <c r="M3116" t="str">
        <f>_xlfn.XLOOKUP(L3116,Cinemas_data!$A$1:$A$49,Cinemas_data!$I$1:$I$49,"not Found")</f>
        <v>Miraj Cinemas Grand Mall</v>
      </c>
      <c r="N3116" t="str">
        <f>_xlfn.XLOOKUP(L3116,Cinemas_data!$A$1:$A$49,Cinemas_data!$C$1:$C$49,"not Found")</f>
        <v>Chennai</v>
      </c>
      <c r="O3116">
        <f>_xlfn.XLOOKUP(A3116,Booking_data!$A$1:$A$6001,Booking_data!$H$1:$H$6001,"not found")</f>
        <v>1</v>
      </c>
      <c r="P3116">
        <f>_xlfn.XLOOKUP(A3116,Booking_data!$A$1:$A$6001,Booking_data!$I$1:$I$6001,"not Found")</f>
        <v>160</v>
      </c>
      <c r="Q3116">
        <f t="shared" si="242"/>
        <v>160</v>
      </c>
      <c r="R3116" t="str">
        <f>_xlfn.XLOOKUP(A3116,Booking_data!$A$1:$A$6001,Booking_data!$L$1:$L$6001,"Not Found")</f>
        <v>UPI</v>
      </c>
      <c r="S3116">
        <f>_xlfn.XLOOKUP(A3116,Booking_data!$A$1:$A$6001,Booking_data!$N$1:$N$6001,"not Found")</f>
        <v>37</v>
      </c>
      <c r="T3116" t="str">
        <f>_xlfn.XLOOKUP(A3116,Booking_data!$A$1:$A$6001,Booking_data!$O$1:$O$6001,"Not Found")</f>
        <v>Female</v>
      </c>
      <c r="U3116" t="str">
        <f t="shared" si="243"/>
        <v>Middle Age</v>
      </c>
      <c r="V3116" t="str">
        <f t="shared" si="244"/>
        <v>Low Booking</v>
      </c>
    </row>
    <row r="3117" spans="1:22" x14ac:dyDescent="0.25">
      <c r="A3117" t="s">
        <v>3348</v>
      </c>
      <c r="B3117" s="1">
        <v>46084</v>
      </c>
      <c r="C3117" s="1">
        <v>46027</v>
      </c>
      <c r="D3117" s="9">
        <v>0.39583333333333331</v>
      </c>
      <c r="E3117" t="str">
        <f t="shared" si="240"/>
        <v>Weekday</v>
      </c>
      <c r="F3117" t="str">
        <f t="shared" si="241"/>
        <v>Mar</v>
      </c>
      <c r="G3117" t="str">
        <f>_xlfn.XLOOKUP(A3117,Booking_data!$A$1:$A$6001,Booking_data!$D$1:$D$6001,"not found")</f>
        <v>M012</v>
      </c>
      <c r="H3117" t="str">
        <f>_xlfn.XLOOKUP(G3117,Movies_data!$A$1:$A$41,Movies_data!$B$1:$B$41,"not found")</f>
        <v>RRR</v>
      </c>
      <c r="I3117" t="str">
        <f>_xlfn.XLOOKUP(G3117,Movies_data!$A$1:$A$41,Movies_data!$D$1:$D$41,"not found")</f>
        <v>Action</v>
      </c>
      <c r="J3117" t="str">
        <f>_xlfn.XLOOKUP(G3117,Movies_data!$A$1:$A$41,Movies_data!$C$1:$C$41,"not found")</f>
        <v>Telugu</v>
      </c>
      <c r="K3117">
        <f>_xlfn.XLOOKUP(G3117,Movies_data!$A$1:$A$41,Movies_data!$H$1:$H$41,"Not Found")</f>
        <v>7.8</v>
      </c>
      <c r="L3117" t="str">
        <f>_xlfn.XLOOKUP(A3117,Booking_data!$A$1:$A$6001,Booking_data!$E$1:$E$6001,"not Found")</f>
        <v>C152</v>
      </c>
      <c r="M3117" t="str">
        <f>_xlfn.XLOOKUP(L3117,Cinemas_data!$A$1:$A$49,Cinemas_data!$I$1:$I$49,"not Found")</f>
        <v>INOX Grand Mall</v>
      </c>
      <c r="N3117" t="str">
        <f>_xlfn.XLOOKUP(L3117,Cinemas_data!$A$1:$A$49,Cinemas_data!$C$1:$C$49,"not Found")</f>
        <v>Kochi</v>
      </c>
      <c r="O3117">
        <f>_xlfn.XLOOKUP(A3117,Booking_data!$A$1:$A$6001,Booking_data!$H$1:$H$6001,"not found")</f>
        <v>1</v>
      </c>
      <c r="P3117">
        <f>_xlfn.XLOOKUP(A3117,Booking_data!$A$1:$A$6001,Booking_data!$I$1:$I$6001,"not Found")</f>
        <v>260</v>
      </c>
      <c r="Q3117">
        <f t="shared" si="242"/>
        <v>260</v>
      </c>
      <c r="R3117" t="str">
        <f>_xlfn.XLOOKUP(A3117,Booking_data!$A$1:$A$6001,Booking_data!$L$1:$L$6001,"Not Found")</f>
        <v>Debit Card</v>
      </c>
      <c r="S3117">
        <f>_xlfn.XLOOKUP(A3117,Booking_data!$A$1:$A$6001,Booking_data!$N$1:$N$6001,"not Found")</f>
        <v>45</v>
      </c>
      <c r="T3117" t="str">
        <f>_xlfn.XLOOKUP(A3117,Booking_data!$A$1:$A$6001,Booking_data!$O$1:$O$6001,"Not Found")</f>
        <v>Male</v>
      </c>
      <c r="U3117" t="str">
        <f t="shared" si="243"/>
        <v>Above 45</v>
      </c>
      <c r="V3117" t="str">
        <f t="shared" si="244"/>
        <v>Low Booking</v>
      </c>
    </row>
    <row r="3118" spans="1:22" x14ac:dyDescent="0.25">
      <c r="A3118" t="s">
        <v>3349</v>
      </c>
      <c r="B3118" s="1">
        <v>46084</v>
      </c>
      <c r="C3118" s="1">
        <v>46140</v>
      </c>
      <c r="D3118" s="9">
        <v>0.88541666666666663</v>
      </c>
      <c r="E3118" t="str">
        <f t="shared" si="240"/>
        <v>Weekday</v>
      </c>
      <c r="F3118" t="str">
        <f t="shared" si="241"/>
        <v>Mar</v>
      </c>
      <c r="G3118" t="str">
        <f>_xlfn.XLOOKUP(A3118,Booking_data!$A$1:$A$6001,Booking_data!$D$1:$D$6001,"not found")</f>
        <v>M002</v>
      </c>
      <c r="H3118" t="str">
        <f>_xlfn.XLOOKUP(G3118,Movies_data!$A$1:$A$41,Movies_data!$B$1:$B$41,"not found")</f>
        <v>Jailer</v>
      </c>
      <c r="I3118" t="str">
        <f>_xlfn.XLOOKUP(G3118,Movies_data!$A$1:$A$41,Movies_data!$D$1:$D$41,"not found")</f>
        <v>Action</v>
      </c>
      <c r="J3118" t="str">
        <f>_xlfn.XLOOKUP(G3118,Movies_data!$A$1:$A$41,Movies_data!$C$1:$C$41,"not found")</f>
        <v>Tamil</v>
      </c>
      <c r="K3118">
        <f>_xlfn.XLOOKUP(G3118,Movies_data!$A$1:$A$41,Movies_data!$H$1:$H$41,"Not Found")</f>
        <v>7.1</v>
      </c>
      <c r="L3118" t="str">
        <f>_xlfn.XLOOKUP(A3118,Booking_data!$A$1:$A$6001,Booking_data!$E$1:$E$6001,"not Found")</f>
        <v>C013</v>
      </c>
      <c r="M3118" t="str">
        <f>_xlfn.XLOOKUP(L3118,Cinemas_data!$A$1:$A$49,Cinemas_data!$I$1:$I$49,"not Found")</f>
        <v>Mukta A2 Cinemas Forum Mall</v>
      </c>
      <c r="N3118" t="str">
        <f>_xlfn.XLOOKUP(L3118,Cinemas_data!$A$1:$A$49,Cinemas_data!$C$1:$C$49,"not Found")</f>
        <v>Chennai</v>
      </c>
      <c r="O3118">
        <f>_xlfn.XLOOKUP(A3118,Booking_data!$A$1:$A$6001,Booking_data!$H$1:$H$6001,"not found")</f>
        <v>2</v>
      </c>
      <c r="P3118">
        <f>_xlfn.XLOOKUP(A3118,Booking_data!$A$1:$A$6001,Booking_data!$I$1:$I$6001,"not Found")</f>
        <v>240</v>
      </c>
      <c r="Q3118">
        <f t="shared" si="242"/>
        <v>480</v>
      </c>
      <c r="R3118" t="str">
        <f>_xlfn.XLOOKUP(A3118,Booking_data!$A$1:$A$6001,Booking_data!$L$1:$L$6001,"Not Found")</f>
        <v>Credit Card</v>
      </c>
      <c r="S3118">
        <f>_xlfn.XLOOKUP(A3118,Booking_data!$A$1:$A$6001,Booking_data!$N$1:$N$6001,"not Found")</f>
        <v>53</v>
      </c>
      <c r="T3118" t="str">
        <f>_xlfn.XLOOKUP(A3118,Booking_data!$A$1:$A$6001,Booking_data!$O$1:$O$6001,"Not Found")</f>
        <v>Other</v>
      </c>
      <c r="U3118" t="str">
        <f t="shared" si="243"/>
        <v>Above 45</v>
      </c>
      <c r="V3118" t="str">
        <f t="shared" si="244"/>
        <v>Low Booking</v>
      </c>
    </row>
    <row r="3119" spans="1:22" x14ac:dyDescent="0.25">
      <c r="A3119" t="s">
        <v>3350</v>
      </c>
      <c r="B3119" s="1">
        <v>46084</v>
      </c>
      <c r="C3119" s="1">
        <v>46034</v>
      </c>
      <c r="D3119" s="9">
        <v>0.64583333333333337</v>
      </c>
      <c r="E3119" t="str">
        <f t="shared" si="240"/>
        <v>Weekday</v>
      </c>
      <c r="F3119" t="str">
        <f t="shared" si="241"/>
        <v>Mar</v>
      </c>
      <c r="G3119" t="str">
        <f>_xlfn.XLOOKUP(A3119,Booking_data!$A$1:$A$6001,Booking_data!$D$1:$D$6001,"not found")</f>
        <v>M034</v>
      </c>
      <c r="H3119" t="str">
        <f>_xlfn.XLOOKUP(G3119,Movies_data!$A$1:$A$41,Movies_data!$B$1:$B$41,"not found")</f>
        <v>Manjummel Boys</v>
      </c>
      <c r="I3119" t="str">
        <f>_xlfn.XLOOKUP(G3119,Movies_data!$A$1:$A$41,Movies_data!$D$1:$D$41,"not found")</f>
        <v>Adventure</v>
      </c>
      <c r="J3119" t="str">
        <f>_xlfn.XLOOKUP(G3119,Movies_data!$A$1:$A$41,Movies_data!$C$1:$C$41,"not found")</f>
        <v>Malayalam</v>
      </c>
      <c r="K3119">
        <f>_xlfn.XLOOKUP(G3119,Movies_data!$A$1:$A$41,Movies_data!$H$1:$H$41,"Not Found")</f>
        <v>8.3000000000000007</v>
      </c>
      <c r="L3119" t="str">
        <f>_xlfn.XLOOKUP(A3119,Booking_data!$A$1:$A$6001,Booking_data!$E$1:$E$6001,"not Found")</f>
        <v>C131</v>
      </c>
      <c r="M3119" t="str">
        <f>_xlfn.XLOOKUP(L3119,Cinemas_data!$A$1:$A$49,Cinemas_data!$I$1:$I$49,"not Found")</f>
        <v>Asian Cinemas City Centre</v>
      </c>
      <c r="N3119" t="str">
        <f>_xlfn.XLOOKUP(L3119,Cinemas_data!$A$1:$A$49,Cinemas_data!$C$1:$C$49,"not Found")</f>
        <v>Kolkata</v>
      </c>
      <c r="O3119">
        <f>_xlfn.XLOOKUP(A3119,Booking_data!$A$1:$A$6001,Booking_data!$H$1:$H$6001,"not found")</f>
        <v>4</v>
      </c>
      <c r="P3119">
        <f>_xlfn.XLOOKUP(A3119,Booking_data!$A$1:$A$6001,Booking_data!$I$1:$I$6001,"not Found")</f>
        <v>340</v>
      </c>
      <c r="Q3119">
        <f t="shared" si="242"/>
        <v>1360</v>
      </c>
      <c r="R3119" t="str">
        <f>_xlfn.XLOOKUP(A3119,Booking_data!$A$1:$A$6001,Booking_data!$L$1:$L$6001,"Not Found")</f>
        <v>Debit Card</v>
      </c>
      <c r="S3119">
        <f>_xlfn.XLOOKUP(A3119,Booking_data!$A$1:$A$6001,Booking_data!$N$1:$N$6001,"not Found")</f>
        <v>56</v>
      </c>
      <c r="T3119" t="str">
        <f>_xlfn.XLOOKUP(A3119,Booking_data!$A$1:$A$6001,Booking_data!$O$1:$O$6001,"Not Found")</f>
        <v>Female</v>
      </c>
      <c r="U3119" t="str">
        <f t="shared" si="243"/>
        <v>Above 45</v>
      </c>
      <c r="V3119" t="str">
        <f t="shared" si="244"/>
        <v>Medium Booking</v>
      </c>
    </row>
    <row r="3120" spans="1:22" x14ac:dyDescent="0.25">
      <c r="A3120" t="s">
        <v>3351</v>
      </c>
      <c r="B3120" s="1">
        <v>46084</v>
      </c>
      <c r="C3120" s="1">
        <v>46201</v>
      </c>
      <c r="D3120" s="9">
        <v>0.53125</v>
      </c>
      <c r="E3120" t="str">
        <f t="shared" si="240"/>
        <v>Weekday</v>
      </c>
      <c r="F3120" t="str">
        <f t="shared" si="241"/>
        <v>Mar</v>
      </c>
      <c r="G3120" t="str">
        <f>_xlfn.XLOOKUP(A3120,Booking_data!$A$1:$A$6001,Booking_data!$D$1:$D$6001,"not found")</f>
        <v>M037</v>
      </c>
      <c r="H3120" t="str">
        <f>_xlfn.XLOOKUP(G3120,Movies_data!$A$1:$A$41,Movies_data!$B$1:$B$41,"not found")</f>
        <v>Oppenheimer</v>
      </c>
      <c r="I3120" t="str">
        <f>_xlfn.XLOOKUP(G3120,Movies_data!$A$1:$A$41,Movies_data!$D$1:$D$41,"not found")</f>
        <v>Biography</v>
      </c>
      <c r="J3120" t="str">
        <f>_xlfn.XLOOKUP(G3120,Movies_data!$A$1:$A$41,Movies_data!$C$1:$C$41,"not found")</f>
        <v>English</v>
      </c>
      <c r="K3120">
        <f>_xlfn.XLOOKUP(G3120,Movies_data!$A$1:$A$41,Movies_data!$H$1:$H$41,"Not Found")</f>
        <v>8.5</v>
      </c>
      <c r="L3120" t="str">
        <f>_xlfn.XLOOKUP(A3120,Booking_data!$A$1:$A$6001,Booking_data!$E$1:$E$6001,"not Found")</f>
        <v>C053</v>
      </c>
      <c r="M3120" t="str">
        <f>_xlfn.XLOOKUP(L3120,Cinemas_data!$A$1:$A$49,Cinemas_data!$I$1:$I$49,"not Found")</f>
        <v>PVR Forum Mall</v>
      </c>
      <c r="N3120" t="str">
        <f>_xlfn.XLOOKUP(L3120,Cinemas_data!$A$1:$A$49,Cinemas_data!$C$1:$C$49,"not Found")</f>
        <v>Bengaluru</v>
      </c>
      <c r="O3120">
        <f>_xlfn.XLOOKUP(A3120,Booking_data!$A$1:$A$6001,Booking_data!$H$1:$H$6001,"not found")</f>
        <v>2</v>
      </c>
      <c r="P3120">
        <f>_xlfn.XLOOKUP(A3120,Booking_data!$A$1:$A$6001,Booking_data!$I$1:$I$6001,"not Found")</f>
        <v>340</v>
      </c>
      <c r="Q3120">
        <f t="shared" si="242"/>
        <v>680</v>
      </c>
      <c r="R3120" t="str">
        <f>_xlfn.XLOOKUP(A3120,Booking_data!$A$1:$A$6001,Booking_data!$L$1:$L$6001,"Not Found")</f>
        <v>Debit Card</v>
      </c>
      <c r="S3120">
        <f>_xlfn.XLOOKUP(A3120,Booking_data!$A$1:$A$6001,Booking_data!$N$1:$N$6001,"not Found")</f>
        <v>26</v>
      </c>
      <c r="T3120" t="str">
        <f>_xlfn.XLOOKUP(A3120,Booking_data!$A$1:$A$6001,Booking_data!$O$1:$O$6001,"Not Found")</f>
        <v>Female</v>
      </c>
      <c r="U3120" t="str">
        <f t="shared" si="243"/>
        <v>Youngster</v>
      </c>
      <c r="V3120" t="str">
        <f t="shared" si="244"/>
        <v>Low Booking</v>
      </c>
    </row>
    <row r="3121" spans="1:22" x14ac:dyDescent="0.25">
      <c r="A3121" t="s">
        <v>3352</v>
      </c>
      <c r="B3121" s="1">
        <v>46084</v>
      </c>
      <c r="C3121" s="1">
        <v>46147</v>
      </c>
      <c r="D3121" s="9">
        <v>0.9375</v>
      </c>
      <c r="E3121" t="str">
        <f t="shared" si="240"/>
        <v>Weekday</v>
      </c>
      <c r="F3121" t="str">
        <f t="shared" si="241"/>
        <v>Mar</v>
      </c>
      <c r="G3121" t="str">
        <f>_xlfn.XLOOKUP(A3121,Booking_data!$A$1:$A$6001,Booking_data!$D$1:$D$6001,"not found")</f>
        <v>M017</v>
      </c>
      <c r="H3121" t="str">
        <f>_xlfn.XLOOKUP(G3121,Movies_data!$A$1:$A$41,Movies_data!$B$1:$B$41,"not found")</f>
        <v>Baahubali 2</v>
      </c>
      <c r="I3121" t="str">
        <f>_xlfn.XLOOKUP(G3121,Movies_data!$A$1:$A$41,Movies_data!$D$1:$D$41,"not found")</f>
        <v>Action</v>
      </c>
      <c r="J3121" t="str">
        <f>_xlfn.XLOOKUP(G3121,Movies_data!$A$1:$A$41,Movies_data!$C$1:$C$41,"not found")</f>
        <v>Telugu</v>
      </c>
      <c r="K3121">
        <f>_xlfn.XLOOKUP(G3121,Movies_data!$A$1:$A$41,Movies_data!$H$1:$H$41,"Not Found")</f>
        <v>8.1999999999999993</v>
      </c>
      <c r="L3121" t="str">
        <f>_xlfn.XLOOKUP(A3121,Booking_data!$A$1:$A$6001,Booking_data!$E$1:$E$6001,"not Found")</f>
        <v>C053</v>
      </c>
      <c r="M3121" t="str">
        <f>_xlfn.XLOOKUP(L3121,Cinemas_data!$A$1:$A$49,Cinemas_data!$I$1:$I$49,"not Found")</f>
        <v>PVR Forum Mall</v>
      </c>
      <c r="N3121" t="str">
        <f>_xlfn.XLOOKUP(L3121,Cinemas_data!$A$1:$A$49,Cinemas_data!$C$1:$C$49,"not Found")</f>
        <v>Bengaluru</v>
      </c>
      <c r="O3121">
        <f>_xlfn.XLOOKUP(A3121,Booking_data!$A$1:$A$6001,Booking_data!$H$1:$H$6001,"not found")</f>
        <v>2</v>
      </c>
      <c r="P3121">
        <f>_xlfn.XLOOKUP(A3121,Booking_data!$A$1:$A$6001,Booking_data!$I$1:$I$6001,"not Found")</f>
        <v>260</v>
      </c>
      <c r="Q3121">
        <f t="shared" si="242"/>
        <v>520</v>
      </c>
      <c r="R3121" t="str">
        <f>_xlfn.XLOOKUP(A3121,Booking_data!$A$1:$A$6001,Booking_data!$L$1:$L$6001,"Not Found")</f>
        <v>Debit Card</v>
      </c>
      <c r="S3121">
        <f>_xlfn.XLOOKUP(A3121,Booking_data!$A$1:$A$6001,Booking_data!$N$1:$N$6001,"not Found")</f>
        <v>59</v>
      </c>
      <c r="T3121" t="str">
        <f>_xlfn.XLOOKUP(A3121,Booking_data!$A$1:$A$6001,Booking_data!$O$1:$O$6001,"Not Found")</f>
        <v>Female</v>
      </c>
      <c r="U3121" t="str">
        <f t="shared" si="243"/>
        <v>Above 45</v>
      </c>
      <c r="V3121" t="str">
        <f t="shared" si="244"/>
        <v>Low Booking</v>
      </c>
    </row>
    <row r="3122" spans="1:22" x14ac:dyDescent="0.25">
      <c r="A3122" t="s">
        <v>3353</v>
      </c>
      <c r="B3122" s="1">
        <v>46084</v>
      </c>
      <c r="C3122" s="1">
        <v>46128</v>
      </c>
      <c r="D3122" s="9">
        <v>0.39583333333333331</v>
      </c>
      <c r="E3122" t="str">
        <f t="shared" si="240"/>
        <v>Weekday</v>
      </c>
      <c r="F3122" t="str">
        <f t="shared" si="241"/>
        <v>Mar</v>
      </c>
      <c r="G3122" t="str">
        <f>_xlfn.XLOOKUP(A3122,Booking_data!$A$1:$A$6001,Booking_data!$D$1:$D$6001,"not found")</f>
        <v>M024</v>
      </c>
      <c r="H3122" t="str">
        <f>_xlfn.XLOOKUP(G3122,Movies_data!$A$1:$A$41,Movies_data!$B$1:$B$41,"not found")</f>
        <v>Bhool Bhulaiyaa 2</v>
      </c>
      <c r="I3122" t="str">
        <f>_xlfn.XLOOKUP(G3122,Movies_data!$A$1:$A$41,Movies_data!$D$1:$D$41,"not found")</f>
        <v>Comedy</v>
      </c>
      <c r="J3122" t="str">
        <f>_xlfn.XLOOKUP(G3122,Movies_data!$A$1:$A$41,Movies_data!$C$1:$C$41,"not found")</f>
        <v>Hindi</v>
      </c>
      <c r="K3122">
        <f>_xlfn.XLOOKUP(G3122,Movies_data!$A$1:$A$41,Movies_data!$H$1:$H$41,"Not Found")</f>
        <v>5.9</v>
      </c>
      <c r="L3122" t="str">
        <f>_xlfn.XLOOKUP(A3122,Booking_data!$A$1:$A$6001,Booking_data!$E$1:$E$6001,"not Found")</f>
        <v>C013</v>
      </c>
      <c r="M3122" t="str">
        <f>_xlfn.XLOOKUP(L3122,Cinemas_data!$A$1:$A$49,Cinemas_data!$I$1:$I$49,"not Found")</f>
        <v>Mukta A2 Cinemas Forum Mall</v>
      </c>
      <c r="N3122" t="str">
        <f>_xlfn.XLOOKUP(L3122,Cinemas_data!$A$1:$A$49,Cinemas_data!$C$1:$C$49,"not Found")</f>
        <v>Chennai</v>
      </c>
      <c r="O3122">
        <f>_xlfn.XLOOKUP(A3122,Booking_data!$A$1:$A$6001,Booking_data!$H$1:$H$6001,"not found")</f>
        <v>4</v>
      </c>
      <c r="P3122">
        <f>_xlfn.XLOOKUP(A3122,Booking_data!$A$1:$A$6001,Booking_data!$I$1:$I$6001,"not Found")</f>
        <v>240</v>
      </c>
      <c r="Q3122">
        <f t="shared" si="242"/>
        <v>960</v>
      </c>
      <c r="R3122" t="str">
        <f>_xlfn.XLOOKUP(A3122,Booking_data!$A$1:$A$6001,Booking_data!$L$1:$L$6001,"Not Found")</f>
        <v>Wallet</v>
      </c>
      <c r="S3122">
        <f>_xlfn.XLOOKUP(A3122,Booking_data!$A$1:$A$6001,Booking_data!$N$1:$N$6001,"not Found")</f>
        <v>53</v>
      </c>
      <c r="T3122" t="str">
        <f>_xlfn.XLOOKUP(A3122,Booking_data!$A$1:$A$6001,Booking_data!$O$1:$O$6001,"Not Found")</f>
        <v>Other</v>
      </c>
      <c r="U3122" t="str">
        <f t="shared" si="243"/>
        <v>Above 45</v>
      </c>
      <c r="V3122" t="str">
        <f t="shared" si="244"/>
        <v>Medium Booking</v>
      </c>
    </row>
    <row r="3123" spans="1:22" x14ac:dyDescent="0.25">
      <c r="A3123" t="s">
        <v>3354</v>
      </c>
      <c r="B3123" s="1">
        <v>46084</v>
      </c>
      <c r="C3123" s="1">
        <v>46151</v>
      </c>
      <c r="D3123" s="9">
        <v>0.39583333333333331</v>
      </c>
      <c r="E3123" t="str">
        <f t="shared" si="240"/>
        <v>Weekday</v>
      </c>
      <c r="F3123" t="str">
        <f t="shared" si="241"/>
        <v>Mar</v>
      </c>
      <c r="G3123" t="str">
        <f>_xlfn.XLOOKUP(A3123,Booking_data!$A$1:$A$6001,Booking_data!$D$1:$D$6001,"not found")</f>
        <v>M033</v>
      </c>
      <c r="H3123" t="str">
        <f>_xlfn.XLOOKUP(G3123,Movies_data!$A$1:$A$41,Movies_data!$B$1:$B$41,"not found")</f>
        <v>Lucifer</v>
      </c>
      <c r="I3123" t="str">
        <f>_xlfn.XLOOKUP(G3123,Movies_data!$A$1:$A$41,Movies_data!$D$1:$D$41,"not found")</f>
        <v>Action</v>
      </c>
      <c r="J3123" t="str">
        <f>_xlfn.XLOOKUP(G3123,Movies_data!$A$1:$A$41,Movies_data!$C$1:$C$41,"not found")</f>
        <v>Malayalam</v>
      </c>
      <c r="K3123">
        <f>_xlfn.XLOOKUP(G3123,Movies_data!$A$1:$A$41,Movies_data!$H$1:$H$41,"Not Found")</f>
        <v>7.5</v>
      </c>
      <c r="L3123" t="str">
        <f>_xlfn.XLOOKUP(A3123,Booking_data!$A$1:$A$6001,Booking_data!$E$1:$E$6001,"not Found")</f>
        <v>C031</v>
      </c>
      <c r="M3123" t="str">
        <f>_xlfn.XLOOKUP(L3123,Cinemas_data!$A$1:$A$49,Cinemas_data!$I$1:$I$49,"not Found")</f>
        <v>Mukta A2 Cinemas City Centre</v>
      </c>
      <c r="N3123" t="str">
        <f>_xlfn.XLOOKUP(L3123,Cinemas_data!$A$1:$A$49,Cinemas_data!$C$1:$C$49,"not Found")</f>
        <v>Madurai</v>
      </c>
      <c r="O3123">
        <f>_xlfn.XLOOKUP(A3123,Booking_data!$A$1:$A$6001,Booking_data!$H$1:$H$6001,"not found")</f>
        <v>1</v>
      </c>
      <c r="P3123">
        <f>_xlfn.XLOOKUP(A3123,Booking_data!$A$1:$A$6001,Booking_data!$I$1:$I$6001,"not Found")</f>
        <v>240</v>
      </c>
      <c r="Q3123">
        <f t="shared" si="242"/>
        <v>240</v>
      </c>
      <c r="R3123" t="str">
        <f>_xlfn.XLOOKUP(A3123,Booking_data!$A$1:$A$6001,Booking_data!$L$1:$L$6001,"Not Found")</f>
        <v>Wallet</v>
      </c>
      <c r="S3123">
        <f>_xlfn.XLOOKUP(A3123,Booking_data!$A$1:$A$6001,Booking_data!$N$1:$N$6001,"not Found")</f>
        <v>46</v>
      </c>
      <c r="T3123" t="str">
        <f>_xlfn.XLOOKUP(A3123,Booking_data!$A$1:$A$6001,Booking_data!$O$1:$O$6001,"Not Found")</f>
        <v>Other</v>
      </c>
      <c r="U3123" t="str">
        <f t="shared" si="243"/>
        <v>Above 45</v>
      </c>
      <c r="V3123" t="str">
        <f t="shared" si="244"/>
        <v>Low Booking</v>
      </c>
    </row>
    <row r="3124" spans="1:22" x14ac:dyDescent="0.25">
      <c r="A3124" t="s">
        <v>3355</v>
      </c>
      <c r="B3124" s="1">
        <v>46084</v>
      </c>
      <c r="C3124" s="1">
        <v>46077</v>
      </c>
      <c r="D3124" s="9">
        <v>0.88541666666666663</v>
      </c>
      <c r="E3124" t="str">
        <f t="shared" si="240"/>
        <v>Weekday</v>
      </c>
      <c r="F3124" t="str">
        <f t="shared" si="241"/>
        <v>Mar</v>
      </c>
      <c r="G3124" t="str">
        <f>_xlfn.XLOOKUP(A3124,Booking_data!$A$1:$A$6001,Booking_data!$D$1:$D$6001,"not found")</f>
        <v>M015</v>
      </c>
      <c r="H3124" t="str">
        <f>_xlfn.XLOOKUP(G3124,Movies_data!$A$1:$A$41,Movies_data!$B$1:$B$41,"not found")</f>
        <v>Kalki 2898 AD</v>
      </c>
      <c r="I3124" t="str">
        <f>_xlfn.XLOOKUP(G3124,Movies_data!$A$1:$A$41,Movies_data!$D$1:$D$41,"not found")</f>
        <v>Sci-Fi</v>
      </c>
      <c r="J3124" t="str">
        <f>_xlfn.XLOOKUP(G3124,Movies_data!$A$1:$A$41,Movies_data!$C$1:$C$41,"not found")</f>
        <v>Telugu</v>
      </c>
      <c r="K3124">
        <f>_xlfn.XLOOKUP(G3124,Movies_data!$A$1:$A$41,Movies_data!$H$1:$H$41,"Not Found")</f>
        <v>7</v>
      </c>
      <c r="L3124" t="str">
        <f>_xlfn.XLOOKUP(A3124,Booking_data!$A$1:$A$6001,Booking_data!$E$1:$E$6001,"not Found")</f>
        <v>C011</v>
      </c>
      <c r="M3124" t="str">
        <f>_xlfn.XLOOKUP(L3124,Cinemas_data!$A$1:$A$49,Cinemas_data!$I$1:$I$49,"not Found")</f>
        <v>Cinepolis City Centre</v>
      </c>
      <c r="N3124" t="str">
        <f>_xlfn.XLOOKUP(L3124,Cinemas_data!$A$1:$A$49,Cinemas_data!$C$1:$C$49,"not Found")</f>
        <v>Chennai</v>
      </c>
      <c r="O3124">
        <f>_xlfn.XLOOKUP(A3124,Booking_data!$A$1:$A$6001,Booking_data!$H$1:$H$6001,"not found")</f>
        <v>3</v>
      </c>
      <c r="P3124">
        <f>_xlfn.XLOOKUP(A3124,Booking_data!$A$1:$A$6001,Booking_data!$I$1:$I$6001,"not Found")</f>
        <v>420</v>
      </c>
      <c r="Q3124">
        <f t="shared" si="242"/>
        <v>1260</v>
      </c>
      <c r="R3124" t="str">
        <f>_xlfn.XLOOKUP(A3124,Booking_data!$A$1:$A$6001,Booking_data!$L$1:$L$6001,"Not Found")</f>
        <v>UPI</v>
      </c>
      <c r="S3124">
        <f>_xlfn.XLOOKUP(A3124,Booking_data!$A$1:$A$6001,Booking_data!$N$1:$N$6001,"not Found")</f>
        <v>44</v>
      </c>
      <c r="T3124" t="str">
        <f>_xlfn.XLOOKUP(A3124,Booking_data!$A$1:$A$6001,Booking_data!$O$1:$O$6001,"Not Found")</f>
        <v>Male</v>
      </c>
      <c r="U3124" t="str">
        <f t="shared" si="243"/>
        <v>Middle Age</v>
      </c>
      <c r="V3124" t="str">
        <f t="shared" si="244"/>
        <v>Medium Booking</v>
      </c>
    </row>
    <row r="3125" spans="1:22" x14ac:dyDescent="0.25">
      <c r="A3125" t="s">
        <v>3356</v>
      </c>
      <c r="B3125" s="1">
        <v>46084</v>
      </c>
      <c r="C3125" s="1">
        <v>46085</v>
      </c>
      <c r="D3125" s="9">
        <v>0.64583333333333337</v>
      </c>
      <c r="E3125" t="str">
        <f t="shared" si="240"/>
        <v>Weekday</v>
      </c>
      <c r="F3125" t="str">
        <f t="shared" si="241"/>
        <v>Mar</v>
      </c>
      <c r="G3125" t="str">
        <f>_xlfn.XLOOKUP(A3125,Booking_data!$A$1:$A$6001,Booking_data!$D$1:$D$6001,"not found")</f>
        <v>M010</v>
      </c>
      <c r="H3125" t="str">
        <f>_xlfn.XLOOKUP(G3125,Movies_data!$A$1:$A$41,Movies_data!$B$1:$B$41,"not found")</f>
        <v>Captain Miller</v>
      </c>
      <c r="I3125" t="str">
        <f>_xlfn.XLOOKUP(G3125,Movies_data!$A$1:$A$41,Movies_data!$D$1:$D$41,"not found")</f>
        <v>Action</v>
      </c>
      <c r="J3125" t="str">
        <f>_xlfn.XLOOKUP(G3125,Movies_data!$A$1:$A$41,Movies_data!$C$1:$C$41,"not found")</f>
        <v>Tamil</v>
      </c>
      <c r="K3125">
        <f>_xlfn.XLOOKUP(G3125,Movies_data!$A$1:$A$41,Movies_data!$H$1:$H$41,"Not Found")</f>
        <v>7</v>
      </c>
      <c r="L3125" t="str">
        <f>_xlfn.XLOOKUP(A3125,Booking_data!$A$1:$A$6001,Booking_data!$E$1:$E$6001,"not Found")</f>
        <v>C031</v>
      </c>
      <c r="M3125" t="str">
        <f>_xlfn.XLOOKUP(L3125,Cinemas_data!$A$1:$A$49,Cinemas_data!$I$1:$I$49,"not Found")</f>
        <v>Mukta A2 Cinemas City Centre</v>
      </c>
      <c r="N3125" t="str">
        <f>_xlfn.XLOOKUP(L3125,Cinemas_data!$A$1:$A$49,Cinemas_data!$C$1:$C$49,"not Found")</f>
        <v>Madurai</v>
      </c>
      <c r="O3125">
        <f>_xlfn.XLOOKUP(A3125,Booking_data!$A$1:$A$6001,Booking_data!$H$1:$H$6001,"not found")</f>
        <v>3</v>
      </c>
      <c r="P3125">
        <f>_xlfn.XLOOKUP(A3125,Booking_data!$A$1:$A$6001,Booking_data!$I$1:$I$6001,"not Found")</f>
        <v>240</v>
      </c>
      <c r="Q3125">
        <f t="shared" si="242"/>
        <v>720</v>
      </c>
      <c r="R3125" t="str">
        <f>_xlfn.XLOOKUP(A3125,Booking_data!$A$1:$A$6001,Booking_data!$L$1:$L$6001,"Not Found")</f>
        <v>Net Banking</v>
      </c>
      <c r="S3125">
        <f>_xlfn.XLOOKUP(A3125,Booking_data!$A$1:$A$6001,Booking_data!$N$1:$N$6001,"not Found")</f>
        <v>34</v>
      </c>
      <c r="T3125" t="str">
        <f>_xlfn.XLOOKUP(A3125,Booking_data!$A$1:$A$6001,Booking_data!$O$1:$O$6001,"Not Found")</f>
        <v>Female</v>
      </c>
      <c r="U3125" t="str">
        <f t="shared" si="243"/>
        <v>Middle Age</v>
      </c>
      <c r="V3125" t="str">
        <f t="shared" si="244"/>
        <v>Medium Booking</v>
      </c>
    </row>
    <row r="3126" spans="1:22" x14ac:dyDescent="0.25">
      <c r="A3126" t="s">
        <v>3357</v>
      </c>
      <c r="B3126" s="1">
        <v>46084</v>
      </c>
      <c r="C3126" s="1">
        <v>46124</v>
      </c>
      <c r="D3126" s="9">
        <v>0.88541666666666663</v>
      </c>
      <c r="E3126" t="str">
        <f t="shared" si="240"/>
        <v>Weekday</v>
      </c>
      <c r="F3126" t="str">
        <f t="shared" si="241"/>
        <v>Mar</v>
      </c>
      <c r="G3126" t="str">
        <f>_xlfn.XLOOKUP(A3126,Booking_data!$A$1:$A$6001,Booking_data!$D$1:$D$6001,"not found")</f>
        <v>M006</v>
      </c>
      <c r="H3126" t="str">
        <f>_xlfn.XLOOKUP(G3126,Movies_data!$A$1:$A$41,Movies_data!$B$1:$B$41,"not found")</f>
        <v>Maamannan</v>
      </c>
      <c r="I3126" t="str">
        <f>_xlfn.XLOOKUP(G3126,Movies_data!$A$1:$A$41,Movies_data!$D$1:$D$41,"not found")</f>
        <v>Drama</v>
      </c>
      <c r="J3126" t="str">
        <f>_xlfn.XLOOKUP(G3126,Movies_data!$A$1:$A$41,Movies_data!$C$1:$C$41,"not found")</f>
        <v>Tamil</v>
      </c>
      <c r="K3126">
        <f>_xlfn.XLOOKUP(G3126,Movies_data!$A$1:$A$41,Movies_data!$H$1:$H$41,"Not Found")</f>
        <v>7.3</v>
      </c>
      <c r="L3126" t="str">
        <f>_xlfn.XLOOKUP(A3126,Booking_data!$A$1:$A$6001,Booking_data!$E$1:$E$6001,"not Found")</f>
        <v>C041</v>
      </c>
      <c r="M3126" t="str">
        <f>_xlfn.XLOOKUP(L3126,Cinemas_data!$A$1:$A$49,Cinemas_data!$I$1:$I$49,"not Found")</f>
        <v>MovieMax City Centre</v>
      </c>
      <c r="N3126" t="str">
        <f>_xlfn.XLOOKUP(L3126,Cinemas_data!$A$1:$A$49,Cinemas_data!$C$1:$C$49,"not Found")</f>
        <v>Salem</v>
      </c>
      <c r="O3126">
        <f>_xlfn.XLOOKUP(A3126,Booking_data!$A$1:$A$6001,Booking_data!$H$1:$H$6001,"not found")</f>
        <v>2</v>
      </c>
      <c r="P3126">
        <f>_xlfn.XLOOKUP(A3126,Booking_data!$A$1:$A$6001,Booking_data!$I$1:$I$6001,"not Found")</f>
        <v>160</v>
      </c>
      <c r="Q3126">
        <f t="shared" si="242"/>
        <v>320</v>
      </c>
      <c r="R3126" t="str">
        <f>_xlfn.XLOOKUP(A3126,Booking_data!$A$1:$A$6001,Booking_data!$L$1:$L$6001,"Not Found")</f>
        <v>Net Banking</v>
      </c>
      <c r="S3126">
        <f>_xlfn.XLOOKUP(A3126,Booking_data!$A$1:$A$6001,Booking_data!$N$1:$N$6001,"not Found")</f>
        <v>55</v>
      </c>
      <c r="T3126" t="str">
        <f>_xlfn.XLOOKUP(A3126,Booking_data!$A$1:$A$6001,Booking_data!$O$1:$O$6001,"Not Found")</f>
        <v>Male</v>
      </c>
      <c r="U3126" t="str">
        <f t="shared" si="243"/>
        <v>Above 45</v>
      </c>
      <c r="V3126" t="str">
        <f t="shared" si="244"/>
        <v>Low Booking</v>
      </c>
    </row>
    <row r="3127" spans="1:22" x14ac:dyDescent="0.25">
      <c r="A3127" t="s">
        <v>3358</v>
      </c>
      <c r="B3127" s="1">
        <v>46084</v>
      </c>
      <c r="C3127" s="1">
        <v>46177</v>
      </c>
      <c r="D3127" s="9">
        <v>0.39583333333333331</v>
      </c>
      <c r="E3127" t="str">
        <f t="shared" si="240"/>
        <v>Weekday</v>
      </c>
      <c r="F3127" t="str">
        <f t="shared" si="241"/>
        <v>Mar</v>
      </c>
      <c r="G3127" t="str">
        <f>_xlfn.XLOOKUP(A3127,Booking_data!$A$1:$A$6001,Booking_data!$D$1:$D$6001,"not found")</f>
        <v>M037</v>
      </c>
      <c r="H3127" t="str">
        <f>_xlfn.XLOOKUP(G3127,Movies_data!$A$1:$A$41,Movies_data!$B$1:$B$41,"not found")</f>
        <v>Oppenheimer</v>
      </c>
      <c r="I3127" t="str">
        <f>_xlfn.XLOOKUP(G3127,Movies_data!$A$1:$A$41,Movies_data!$D$1:$D$41,"not found")</f>
        <v>Biography</v>
      </c>
      <c r="J3127" t="str">
        <f>_xlfn.XLOOKUP(G3127,Movies_data!$A$1:$A$41,Movies_data!$C$1:$C$41,"not found")</f>
        <v>English</v>
      </c>
      <c r="K3127">
        <f>_xlfn.XLOOKUP(G3127,Movies_data!$A$1:$A$41,Movies_data!$H$1:$H$41,"Not Found")</f>
        <v>8.5</v>
      </c>
      <c r="L3127" t="str">
        <f>_xlfn.XLOOKUP(A3127,Booking_data!$A$1:$A$6001,Booking_data!$E$1:$E$6001,"not Found")</f>
        <v>C163</v>
      </c>
      <c r="M3127" t="str">
        <f>_xlfn.XLOOKUP(L3127,Cinemas_data!$A$1:$A$49,Cinemas_data!$I$1:$I$49,"not Found")</f>
        <v>Miraj Cinemas Forum Mall</v>
      </c>
      <c r="N3127" t="str">
        <f>_xlfn.XLOOKUP(L3127,Cinemas_data!$A$1:$A$49,Cinemas_data!$C$1:$C$49,"not Found")</f>
        <v>Thiruvananthapuram</v>
      </c>
      <c r="O3127">
        <f>_xlfn.XLOOKUP(A3127,Booking_data!$A$1:$A$6001,Booking_data!$H$1:$H$6001,"not found")</f>
        <v>5</v>
      </c>
      <c r="P3127">
        <f>_xlfn.XLOOKUP(A3127,Booking_data!$A$1:$A$6001,Booking_data!$I$1:$I$6001,"not Found")</f>
        <v>360</v>
      </c>
      <c r="Q3127">
        <f t="shared" si="242"/>
        <v>1800</v>
      </c>
      <c r="R3127" t="str">
        <f>_xlfn.XLOOKUP(A3127,Booking_data!$A$1:$A$6001,Booking_data!$L$1:$L$6001,"Not Found")</f>
        <v>Wallet</v>
      </c>
      <c r="S3127">
        <f>_xlfn.XLOOKUP(A3127,Booking_data!$A$1:$A$6001,Booking_data!$N$1:$N$6001,"not Found")</f>
        <v>53</v>
      </c>
      <c r="T3127" t="str">
        <f>_xlfn.XLOOKUP(A3127,Booking_data!$A$1:$A$6001,Booking_data!$O$1:$O$6001,"Not Found")</f>
        <v>Other</v>
      </c>
      <c r="U3127" t="str">
        <f t="shared" si="243"/>
        <v>Above 45</v>
      </c>
      <c r="V3127" t="str">
        <f t="shared" si="244"/>
        <v>High Booking</v>
      </c>
    </row>
    <row r="3128" spans="1:22" x14ac:dyDescent="0.25">
      <c r="A3128" t="s">
        <v>3359</v>
      </c>
      <c r="B3128" s="1">
        <v>46084</v>
      </c>
      <c r="C3128" s="1">
        <v>46060</v>
      </c>
      <c r="D3128" s="9">
        <v>0.39583333333333331</v>
      </c>
      <c r="E3128" t="str">
        <f t="shared" si="240"/>
        <v>Weekday</v>
      </c>
      <c r="F3128" t="str">
        <f t="shared" si="241"/>
        <v>Mar</v>
      </c>
      <c r="G3128" t="str">
        <f>_xlfn.XLOOKUP(A3128,Booking_data!$A$1:$A$6001,Booking_data!$D$1:$D$6001,"not found")</f>
        <v>M036</v>
      </c>
      <c r="H3128" t="str">
        <f>_xlfn.XLOOKUP(G3128,Movies_data!$A$1:$A$41,Movies_data!$B$1:$B$41,"not found")</f>
        <v>Avengers Endgame</v>
      </c>
      <c r="I3128" t="str">
        <f>_xlfn.XLOOKUP(G3128,Movies_data!$A$1:$A$41,Movies_data!$D$1:$D$41,"not found")</f>
        <v>Action</v>
      </c>
      <c r="J3128" t="str">
        <f>_xlfn.XLOOKUP(G3128,Movies_data!$A$1:$A$41,Movies_data!$C$1:$C$41,"not found")</f>
        <v>English</v>
      </c>
      <c r="K3128">
        <f>_xlfn.XLOOKUP(G3128,Movies_data!$A$1:$A$41,Movies_data!$H$1:$H$41,"Not Found")</f>
        <v>8.4</v>
      </c>
      <c r="L3128" t="str">
        <f>_xlfn.XLOOKUP(A3128,Booking_data!$A$1:$A$6001,Booking_data!$E$1:$E$6001,"not Found")</f>
        <v>C143</v>
      </c>
      <c r="M3128" t="str">
        <f>_xlfn.XLOOKUP(L3128,Cinemas_data!$A$1:$A$49,Cinemas_data!$I$1:$I$49,"not Found")</f>
        <v>INOX Forum Mall</v>
      </c>
      <c r="N3128" t="str">
        <f>_xlfn.XLOOKUP(L3128,Cinemas_data!$A$1:$A$49,Cinemas_data!$C$1:$C$49,"not Found")</f>
        <v>Ahmedabad</v>
      </c>
      <c r="O3128">
        <f>_xlfn.XLOOKUP(A3128,Booking_data!$A$1:$A$6001,Booking_data!$H$1:$H$6001,"not found")</f>
        <v>1</v>
      </c>
      <c r="P3128">
        <f>_xlfn.XLOOKUP(A3128,Booking_data!$A$1:$A$6001,Booking_data!$I$1:$I$6001,"not Found")</f>
        <v>240</v>
      </c>
      <c r="Q3128">
        <f t="shared" si="242"/>
        <v>240</v>
      </c>
      <c r="R3128" t="str">
        <f>_xlfn.XLOOKUP(A3128,Booking_data!$A$1:$A$6001,Booking_data!$L$1:$L$6001,"Not Found")</f>
        <v>Credit Card</v>
      </c>
      <c r="S3128">
        <f>_xlfn.XLOOKUP(A3128,Booking_data!$A$1:$A$6001,Booking_data!$N$1:$N$6001,"not Found")</f>
        <v>45</v>
      </c>
      <c r="T3128" t="str">
        <f>_xlfn.XLOOKUP(A3128,Booking_data!$A$1:$A$6001,Booking_data!$O$1:$O$6001,"Not Found")</f>
        <v>Female</v>
      </c>
      <c r="U3128" t="str">
        <f t="shared" si="243"/>
        <v>Above 45</v>
      </c>
      <c r="V3128" t="str">
        <f t="shared" si="244"/>
        <v>Low Booking</v>
      </c>
    </row>
    <row r="3129" spans="1:22" x14ac:dyDescent="0.25">
      <c r="A3129" t="s">
        <v>3360</v>
      </c>
      <c r="B3129" s="1">
        <v>46084</v>
      </c>
      <c r="C3129" s="1">
        <v>46094</v>
      </c>
      <c r="D3129" s="9">
        <v>0.53125</v>
      </c>
      <c r="E3129" t="str">
        <f t="shared" si="240"/>
        <v>Weekday</v>
      </c>
      <c r="F3129" t="str">
        <f t="shared" si="241"/>
        <v>Mar</v>
      </c>
      <c r="G3129" t="str">
        <f>_xlfn.XLOOKUP(A3129,Booking_data!$A$1:$A$6001,Booking_data!$D$1:$D$6001,"not found")</f>
        <v>M013</v>
      </c>
      <c r="H3129" t="str">
        <f>_xlfn.XLOOKUP(G3129,Movies_data!$A$1:$A$41,Movies_data!$B$1:$B$41,"not found")</f>
        <v>Salaar</v>
      </c>
      <c r="I3129" t="str">
        <f>_xlfn.XLOOKUP(G3129,Movies_data!$A$1:$A$41,Movies_data!$D$1:$D$41,"not found")</f>
        <v>Action</v>
      </c>
      <c r="J3129" t="str">
        <f>_xlfn.XLOOKUP(G3129,Movies_data!$A$1:$A$41,Movies_data!$C$1:$C$41,"not found")</f>
        <v>Telugu</v>
      </c>
      <c r="K3129">
        <f>_xlfn.XLOOKUP(G3129,Movies_data!$A$1:$A$41,Movies_data!$H$1:$H$41,"Not Found")</f>
        <v>6.5</v>
      </c>
      <c r="L3129" t="str">
        <f>_xlfn.XLOOKUP(A3129,Booking_data!$A$1:$A$6001,Booking_data!$E$1:$E$6001,"not Found")</f>
        <v>C093</v>
      </c>
      <c r="M3129" t="str">
        <f>_xlfn.XLOOKUP(L3129,Cinemas_data!$A$1:$A$49,Cinemas_data!$I$1:$I$49,"not Found")</f>
        <v>Mukta A2 Cinemas Forum Mall</v>
      </c>
      <c r="N3129" t="str">
        <f>_xlfn.XLOOKUP(L3129,Cinemas_data!$A$1:$A$49,Cinemas_data!$C$1:$C$49,"not Found")</f>
        <v>Mumbai</v>
      </c>
      <c r="O3129">
        <f>_xlfn.XLOOKUP(A3129,Booking_data!$A$1:$A$6001,Booking_data!$H$1:$H$6001,"not found")</f>
        <v>1</v>
      </c>
      <c r="P3129">
        <f>_xlfn.XLOOKUP(A3129,Booking_data!$A$1:$A$6001,Booking_data!$I$1:$I$6001,"not Found")</f>
        <v>240</v>
      </c>
      <c r="Q3129">
        <f t="shared" si="242"/>
        <v>240</v>
      </c>
      <c r="R3129" t="str">
        <f>_xlfn.XLOOKUP(A3129,Booking_data!$A$1:$A$6001,Booking_data!$L$1:$L$6001,"Not Found")</f>
        <v>Debit Card</v>
      </c>
      <c r="S3129">
        <f>_xlfn.XLOOKUP(A3129,Booking_data!$A$1:$A$6001,Booking_data!$N$1:$N$6001,"not Found")</f>
        <v>41</v>
      </c>
      <c r="T3129" t="str">
        <f>_xlfn.XLOOKUP(A3129,Booking_data!$A$1:$A$6001,Booking_data!$O$1:$O$6001,"Not Found")</f>
        <v>Female</v>
      </c>
      <c r="U3129" t="str">
        <f t="shared" si="243"/>
        <v>Middle Age</v>
      </c>
      <c r="V3129" t="str">
        <f t="shared" si="244"/>
        <v>Low Booking</v>
      </c>
    </row>
    <row r="3130" spans="1:22" x14ac:dyDescent="0.25">
      <c r="A3130" t="s">
        <v>3361</v>
      </c>
      <c r="B3130" s="1">
        <v>46084</v>
      </c>
      <c r="C3130" s="1">
        <v>46199</v>
      </c>
      <c r="D3130" s="9">
        <v>0.9375</v>
      </c>
      <c r="E3130" t="str">
        <f t="shared" si="240"/>
        <v>Weekday</v>
      </c>
      <c r="F3130" t="str">
        <f t="shared" si="241"/>
        <v>Mar</v>
      </c>
      <c r="G3130" t="str">
        <f>_xlfn.XLOOKUP(A3130,Booking_data!$A$1:$A$6001,Booking_data!$D$1:$D$6001,"not found")</f>
        <v>M020</v>
      </c>
      <c r="H3130" t="str">
        <f>_xlfn.XLOOKUP(G3130,Movies_data!$A$1:$A$41,Movies_data!$B$1:$B$41,"not found")</f>
        <v>Jawan</v>
      </c>
      <c r="I3130" t="str">
        <f>_xlfn.XLOOKUP(G3130,Movies_data!$A$1:$A$41,Movies_data!$D$1:$D$41,"not found")</f>
        <v>Action</v>
      </c>
      <c r="J3130" t="str">
        <f>_xlfn.XLOOKUP(G3130,Movies_data!$A$1:$A$41,Movies_data!$C$1:$C$41,"not found")</f>
        <v>Hindi</v>
      </c>
      <c r="K3130">
        <f>_xlfn.XLOOKUP(G3130,Movies_data!$A$1:$A$41,Movies_data!$H$1:$H$41,"Not Found")</f>
        <v>7</v>
      </c>
      <c r="L3130" t="str">
        <f>_xlfn.XLOOKUP(A3130,Booking_data!$A$1:$A$6001,Booking_data!$E$1:$E$6001,"not Found")</f>
        <v>C093</v>
      </c>
      <c r="M3130" t="str">
        <f>_xlfn.XLOOKUP(L3130,Cinemas_data!$A$1:$A$49,Cinemas_data!$I$1:$I$49,"not Found")</f>
        <v>Mukta A2 Cinemas Forum Mall</v>
      </c>
      <c r="N3130" t="str">
        <f>_xlfn.XLOOKUP(L3130,Cinemas_data!$A$1:$A$49,Cinemas_data!$C$1:$C$49,"not Found")</f>
        <v>Mumbai</v>
      </c>
      <c r="O3130">
        <f>_xlfn.XLOOKUP(A3130,Booking_data!$A$1:$A$6001,Booking_data!$H$1:$H$6001,"not found")</f>
        <v>2</v>
      </c>
      <c r="P3130">
        <f>_xlfn.XLOOKUP(A3130,Booking_data!$A$1:$A$6001,Booking_data!$I$1:$I$6001,"not Found")</f>
        <v>420</v>
      </c>
      <c r="Q3130">
        <f t="shared" si="242"/>
        <v>840</v>
      </c>
      <c r="R3130" t="str">
        <f>_xlfn.XLOOKUP(A3130,Booking_data!$A$1:$A$6001,Booking_data!$L$1:$L$6001,"Not Found")</f>
        <v>UPI</v>
      </c>
      <c r="S3130">
        <f>_xlfn.XLOOKUP(A3130,Booking_data!$A$1:$A$6001,Booking_data!$N$1:$N$6001,"not Found")</f>
        <v>60</v>
      </c>
      <c r="T3130" t="str">
        <f>_xlfn.XLOOKUP(A3130,Booking_data!$A$1:$A$6001,Booking_data!$O$1:$O$6001,"Not Found")</f>
        <v>Male</v>
      </c>
      <c r="U3130" t="str">
        <f t="shared" si="243"/>
        <v>Above 45</v>
      </c>
      <c r="V3130" t="str">
        <f t="shared" si="244"/>
        <v>Low Booking</v>
      </c>
    </row>
    <row r="3131" spans="1:22" x14ac:dyDescent="0.25">
      <c r="A3131" t="s">
        <v>3362</v>
      </c>
      <c r="B3131" s="1">
        <v>46084</v>
      </c>
      <c r="C3131" s="1">
        <v>46165</v>
      </c>
      <c r="D3131" s="9">
        <v>0.53125</v>
      </c>
      <c r="E3131" t="str">
        <f t="shared" si="240"/>
        <v>Weekday</v>
      </c>
      <c r="F3131" t="str">
        <f t="shared" si="241"/>
        <v>Mar</v>
      </c>
      <c r="G3131" t="str">
        <f>_xlfn.XLOOKUP(A3131,Booking_data!$A$1:$A$6001,Booking_data!$D$1:$D$6001,"not found")</f>
        <v>M007</v>
      </c>
      <c r="H3131" t="str">
        <f>_xlfn.XLOOKUP(G3131,Movies_data!$A$1:$A$41,Movies_data!$B$1:$B$41,"not found")</f>
        <v>Good Night</v>
      </c>
      <c r="I3131" t="str">
        <f>_xlfn.XLOOKUP(G3131,Movies_data!$A$1:$A$41,Movies_data!$D$1:$D$41,"not found")</f>
        <v>Comedy</v>
      </c>
      <c r="J3131" t="str">
        <f>_xlfn.XLOOKUP(G3131,Movies_data!$A$1:$A$41,Movies_data!$C$1:$C$41,"not found")</f>
        <v>Tamil</v>
      </c>
      <c r="K3131">
        <f>_xlfn.XLOOKUP(G3131,Movies_data!$A$1:$A$41,Movies_data!$H$1:$H$41,"Not Found")</f>
        <v>8</v>
      </c>
      <c r="L3131" t="str">
        <f>_xlfn.XLOOKUP(A3131,Booking_data!$A$1:$A$6001,Booking_data!$E$1:$E$6001,"not Found")</f>
        <v>C113</v>
      </c>
      <c r="M3131" t="str">
        <f>_xlfn.XLOOKUP(L3131,Cinemas_data!$A$1:$A$49,Cinemas_data!$I$1:$I$49,"not Found")</f>
        <v>Asian Cinemas Forum Mall</v>
      </c>
      <c r="N3131" t="str">
        <f>_xlfn.XLOOKUP(L3131,Cinemas_data!$A$1:$A$49,Cinemas_data!$C$1:$C$49,"not Found")</f>
        <v>Delhi</v>
      </c>
      <c r="O3131">
        <f>_xlfn.XLOOKUP(A3131,Booking_data!$A$1:$A$6001,Booking_data!$H$1:$H$6001,"not found")</f>
        <v>4</v>
      </c>
      <c r="P3131">
        <f>_xlfn.XLOOKUP(A3131,Booking_data!$A$1:$A$6001,Booking_data!$I$1:$I$6001,"not Found")</f>
        <v>320</v>
      </c>
      <c r="Q3131">
        <f t="shared" si="242"/>
        <v>1280</v>
      </c>
      <c r="R3131" t="str">
        <f>_xlfn.XLOOKUP(A3131,Booking_data!$A$1:$A$6001,Booking_data!$L$1:$L$6001,"Not Found")</f>
        <v>Credit Card</v>
      </c>
      <c r="S3131">
        <f>_xlfn.XLOOKUP(A3131,Booking_data!$A$1:$A$6001,Booking_data!$N$1:$N$6001,"not Found")</f>
        <v>53</v>
      </c>
      <c r="T3131" t="str">
        <f>_xlfn.XLOOKUP(A3131,Booking_data!$A$1:$A$6001,Booking_data!$O$1:$O$6001,"Not Found")</f>
        <v>Other</v>
      </c>
      <c r="U3131" t="str">
        <f t="shared" si="243"/>
        <v>Above 45</v>
      </c>
      <c r="V3131" t="str">
        <f t="shared" si="244"/>
        <v>Medium Booking</v>
      </c>
    </row>
    <row r="3132" spans="1:22" x14ac:dyDescent="0.25">
      <c r="A3132" t="s">
        <v>3363</v>
      </c>
      <c r="B3132" s="1">
        <v>46084</v>
      </c>
      <c r="C3132" s="1">
        <v>46108</v>
      </c>
      <c r="D3132" s="9">
        <v>0.9375</v>
      </c>
      <c r="E3132" t="str">
        <f t="shared" si="240"/>
        <v>Weekday</v>
      </c>
      <c r="F3132" t="str">
        <f t="shared" si="241"/>
        <v>Mar</v>
      </c>
      <c r="G3132" t="str">
        <f>_xlfn.XLOOKUP(A3132,Booking_data!$A$1:$A$6001,Booking_data!$D$1:$D$6001,"not found")</f>
        <v>M008</v>
      </c>
      <c r="H3132" t="str">
        <f>_xlfn.XLOOKUP(G3132,Movies_data!$A$1:$A$41,Movies_data!$B$1:$B$41,"not found")</f>
        <v>Love Today</v>
      </c>
      <c r="I3132" t="str">
        <f>_xlfn.XLOOKUP(G3132,Movies_data!$A$1:$A$41,Movies_data!$D$1:$D$41,"not found")</f>
        <v>Romance</v>
      </c>
      <c r="J3132" t="str">
        <f>_xlfn.XLOOKUP(G3132,Movies_data!$A$1:$A$41,Movies_data!$C$1:$C$41,"not found")</f>
        <v>Tamil</v>
      </c>
      <c r="K3132">
        <f>_xlfn.XLOOKUP(G3132,Movies_data!$A$1:$A$41,Movies_data!$H$1:$H$41,"Not Found")</f>
        <v>7.4</v>
      </c>
      <c r="L3132" t="str">
        <f>_xlfn.XLOOKUP(A3132,Booking_data!$A$1:$A$6001,Booking_data!$E$1:$E$6001,"not Found")</f>
        <v>C043</v>
      </c>
      <c r="M3132" t="str">
        <f>_xlfn.XLOOKUP(L3132,Cinemas_data!$A$1:$A$49,Cinemas_data!$I$1:$I$49,"not Found")</f>
        <v>City Pride Forum Mall</v>
      </c>
      <c r="N3132" t="str">
        <f>_xlfn.XLOOKUP(L3132,Cinemas_data!$A$1:$A$49,Cinemas_data!$C$1:$C$49,"not Found")</f>
        <v>Salem</v>
      </c>
      <c r="O3132">
        <f>_xlfn.XLOOKUP(A3132,Booking_data!$A$1:$A$6001,Booking_data!$H$1:$H$6001,"not found")</f>
        <v>4</v>
      </c>
      <c r="P3132">
        <f>_xlfn.XLOOKUP(A3132,Booking_data!$A$1:$A$6001,Booking_data!$I$1:$I$6001,"not Found")</f>
        <v>280</v>
      </c>
      <c r="Q3132">
        <f t="shared" si="242"/>
        <v>1120</v>
      </c>
      <c r="R3132" t="str">
        <f>_xlfn.XLOOKUP(A3132,Booking_data!$A$1:$A$6001,Booking_data!$L$1:$L$6001,"Not Found")</f>
        <v>Debit Card</v>
      </c>
      <c r="S3132">
        <f>_xlfn.XLOOKUP(A3132,Booking_data!$A$1:$A$6001,Booking_data!$N$1:$N$6001,"not Found")</f>
        <v>36</v>
      </c>
      <c r="T3132" t="str">
        <f>_xlfn.XLOOKUP(A3132,Booking_data!$A$1:$A$6001,Booking_data!$O$1:$O$6001,"Not Found")</f>
        <v>Female</v>
      </c>
      <c r="U3132" t="str">
        <f t="shared" si="243"/>
        <v>Middle Age</v>
      </c>
      <c r="V3132" t="str">
        <f t="shared" si="244"/>
        <v>Medium Booking</v>
      </c>
    </row>
    <row r="3133" spans="1:22" x14ac:dyDescent="0.25">
      <c r="A3133" t="s">
        <v>3364</v>
      </c>
      <c r="B3133" s="1">
        <v>46084</v>
      </c>
      <c r="C3133" s="1">
        <v>46092</v>
      </c>
      <c r="D3133" s="9">
        <v>0.64583333333333337</v>
      </c>
      <c r="E3133" t="str">
        <f t="shared" si="240"/>
        <v>Weekday</v>
      </c>
      <c r="F3133" t="str">
        <f t="shared" si="241"/>
        <v>Mar</v>
      </c>
      <c r="G3133" t="str">
        <f>_xlfn.XLOOKUP(A3133,Booking_data!$A$1:$A$6001,Booking_data!$D$1:$D$6001,"not found")</f>
        <v>M030</v>
      </c>
      <c r="H3133" t="str">
        <f>_xlfn.XLOOKUP(G3133,Movies_data!$A$1:$A$41,Movies_data!$B$1:$B$41,"not found")</f>
        <v>Kirik Party</v>
      </c>
      <c r="I3133" t="str">
        <f>_xlfn.XLOOKUP(G3133,Movies_data!$A$1:$A$41,Movies_data!$D$1:$D$41,"not found")</f>
        <v>Comedy</v>
      </c>
      <c r="J3133" t="str">
        <f>_xlfn.XLOOKUP(G3133,Movies_data!$A$1:$A$41,Movies_data!$C$1:$C$41,"not found")</f>
        <v>Kannada</v>
      </c>
      <c r="K3133">
        <f>_xlfn.XLOOKUP(G3133,Movies_data!$A$1:$A$41,Movies_data!$H$1:$H$41,"Not Found")</f>
        <v>8</v>
      </c>
      <c r="L3133" t="str">
        <f>_xlfn.XLOOKUP(A3133,Booking_data!$A$1:$A$6001,Booking_data!$E$1:$E$6001,"not Found")</f>
        <v>C101</v>
      </c>
      <c r="M3133" t="str">
        <f>_xlfn.XLOOKUP(L3133,Cinemas_data!$A$1:$A$49,Cinemas_data!$I$1:$I$49,"not Found")</f>
        <v>Miraj Cinemas City Centre</v>
      </c>
      <c r="N3133" t="str">
        <f>_xlfn.XLOOKUP(L3133,Cinemas_data!$A$1:$A$49,Cinemas_data!$C$1:$C$49,"not Found")</f>
        <v>Pune</v>
      </c>
      <c r="O3133">
        <f>_xlfn.XLOOKUP(A3133,Booking_data!$A$1:$A$6001,Booking_data!$H$1:$H$6001,"not found")</f>
        <v>2</v>
      </c>
      <c r="P3133">
        <f>_xlfn.XLOOKUP(A3133,Booking_data!$A$1:$A$6001,Booking_data!$I$1:$I$6001,"not Found")</f>
        <v>180</v>
      </c>
      <c r="Q3133">
        <f t="shared" si="242"/>
        <v>360</v>
      </c>
      <c r="R3133" t="str">
        <f>_xlfn.XLOOKUP(A3133,Booking_data!$A$1:$A$6001,Booking_data!$L$1:$L$6001,"Not Found")</f>
        <v>UPI</v>
      </c>
      <c r="S3133">
        <f>_xlfn.XLOOKUP(A3133,Booking_data!$A$1:$A$6001,Booking_data!$N$1:$N$6001,"not Found")</f>
        <v>40</v>
      </c>
      <c r="T3133" t="str">
        <f>_xlfn.XLOOKUP(A3133,Booking_data!$A$1:$A$6001,Booking_data!$O$1:$O$6001,"Not Found")</f>
        <v>Other</v>
      </c>
      <c r="U3133" t="str">
        <f t="shared" si="243"/>
        <v>Middle Age</v>
      </c>
      <c r="V3133" t="str">
        <f t="shared" si="244"/>
        <v>Low Booking</v>
      </c>
    </row>
    <row r="3134" spans="1:22" x14ac:dyDescent="0.25">
      <c r="A3134" t="s">
        <v>3365</v>
      </c>
      <c r="B3134" s="1">
        <v>46084</v>
      </c>
      <c r="C3134" s="1">
        <v>46065</v>
      </c>
      <c r="D3134" s="9">
        <v>0.64583333333333337</v>
      </c>
      <c r="E3134" t="str">
        <f t="shared" si="240"/>
        <v>Weekday</v>
      </c>
      <c r="F3134" t="str">
        <f t="shared" si="241"/>
        <v>Mar</v>
      </c>
      <c r="G3134" t="str">
        <f>_xlfn.XLOOKUP(A3134,Booking_data!$A$1:$A$6001,Booking_data!$D$1:$D$6001,"not found")</f>
        <v>M026</v>
      </c>
      <c r="H3134" t="str">
        <f>_xlfn.XLOOKUP(G3134,Movies_data!$A$1:$A$41,Movies_data!$B$1:$B$41,"not found")</f>
        <v>Drishyam 2</v>
      </c>
      <c r="I3134" t="str">
        <f>_xlfn.XLOOKUP(G3134,Movies_data!$A$1:$A$41,Movies_data!$D$1:$D$41,"not found")</f>
        <v>Thriller</v>
      </c>
      <c r="J3134" t="str">
        <f>_xlfn.XLOOKUP(G3134,Movies_data!$A$1:$A$41,Movies_data!$C$1:$C$41,"not found")</f>
        <v>Hindi</v>
      </c>
      <c r="K3134">
        <f>_xlfn.XLOOKUP(G3134,Movies_data!$A$1:$A$41,Movies_data!$H$1:$H$41,"Not Found")</f>
        <v>8.1999999999999993</v>
      </c>
      <c r="L3134" t="str">
        <f>_xlfn.XLOOKUP(A3134,Booking_data!$A$1:$A$6001,Booking_data!$E$1:$E$6001,"not Found")</f>
        <v>C023</v>
      </c>
      <c r="M3134" t="str">
        <f>_xlfn.XLOOKUP(L3134,Cinemas_data!$A$1:$A$49,Cinemas_data!$I$1:$I$49,"not Found")</f>
        <v>MovieMax Forum Mall</v>
      </c>
      <c r="N3134" t="str">
        <f>_xlfn.XLOOKUP(L3134,Cinemas_data!$A$1:$A$49,Cinemas_data!$C$1:$C$49,"not Found")</f>
        <v>Coimbatore</v>
      </c>
      <c r="O3134">
        <f>_xlfn.XLOOKUP(A3134,Booking_data!$A$1:$A$6001,Booking_data!$H$1:$H$6001,"not found")</f>
        <v>3</v>
      </c>
      <c r="P3134">
        <f>_xlfn.XLOOKUP(A3134,Booking_data!$A$1:$A$6001,Booking_data!$I$1:$I$6001,"not Found")</f>
        <v>240</v>
      </c>
      <c r="Q3134">
        <f t="shared" si="242"/>
        <v>720</v>
      </c>
      <c r="R3134" t="str">
        <f>_xlfn.XLOOKUP(A3134,Booking_data!$A$1:$A$6001,Booking_data!$L$1:$L$6001,"Not Found")</f>
        <v>UPI</v>
      </c>
      <c r="S3134">
        <f>_xlfn.XLOOKUP(A3134,Booking_data!$A$1:$A$6001,Booking_data!$N$1:$N$6001,"not Found")</f>
        <v>41</v>
      </c>
      <c r="T3134" t="str">
        <f>_xlfn.XLOOKUP(A3134,Booking_data!$A$1:$A$6001,Booking_data!$O$1:$O$6001,"Not Found")</f>
        <v>Other</v>
      </c>
      <c r="U3134" t="str">
        <f t="shared" si="243"/>
        <v>Middle Age</v>
      </c>
      <c r="V3134" t="str">
        <f t="shared" si="244"/>
        <v>Medium Booking</v>
      </c>
    </row>
    <row r="3135" spans="1:22" x14ac:dyDescent="0.25">
      <c r="A3135" t="s">
        <v>3366</v>
      </c>
      <c r="B3135" s="1">
        <v>46084</v>
      </c>
      <c r="C3135" s="1">
        <v>46094</v>
      </c>
      <c r="D3135" s="9">
        <v>0.77083333333333337</v>
      </c>
      <c r="E3135" t="str">
        <f t="shared" si="240"/>
        <v>Weekday</v>
      </c>
      <c r="F3135" t="str">
        <f t="shared" si="241"/>
        <v>Mar</v>
      </c>
      <c r="G3135" t="str">
        <f>_xlfn.XLOOKUP(A3135,Booking_data!$A$1:$A$6001,Booking_data!$D$1:$D$6001,"not found")</f>
        <v>M034</v>
      </c>
      <c r="H3135" t="str">
        <f>_xlfn.XLOOKUP(G3135,Movies_data!$A$1:$A$41,Movies_data!$B$1:$B$41,"not found")</f>
        <v>Manjummel Boys</v>
      </c>
      <c r="I3135" t="str">
        <f>_xlfn.XLOOKUP(G3135,Movies_data!$A$1:$A$41,Movies_data!$D$1:$D$41,"not found")</f>
        <v>Adventure</v>
      </c>
      <c r="J3135" t="str">
        <f>_xlfn.XLOOKUP(G3135,Movies_data!$A$1:$A$41,Movies_data!$C$1:$C$41,"not found")</f>
        <v>Malayalam</v>
      </c>
      <c r="K3135">
        <f>_xlfn.XLOOKUP(G3135,Movies_data!$A$1:$A$41,Movies_data!$H$1:$H$41,"Not Found")</f>
        <v>8.3000000000000007</v>
      </c>
      <c r="L3135" t="str">
        <f>_xlfn.XLOOKUP(A3135,Booking_data!$A$1:$A$6001,Booking_data!$E$1:$E$6001,"not Found")</f>
        <v>C142</v>
      </c>
      <c r="M3135" t="str">
        <f>_xlfn.XLOOKUP(L3135,Cinemas_data!$A$1:$A$49,Cinemas_data!$I$1:$I$49,"not Found")</f>
        <v>PVR Grand Mall</v>
      </c>
      <c r="N3135" t="str">
        <f>_xlfn.XLOOKUP(L3135,Cinemas_data!$A$1:$A$49,Cinemas_data!$C$1:$C$49,"not Found")</f>
        <v>Ahmedabad</v>
      </c>
      <c r="O3135">
        <f>_xlfn.XLOOKUP(A3135,Booking_data!$A$1:$A$6001,Booking_data!$H$1:$H$6001,"not found")</f>
        <v>4</v>
      </c>
      <c r="P3135">
        <f>_xlfn.XLOOKUP(A3135,Booking_data!$A$1:$A$6001,Booking_data!$I$1:$I$6001,"not Found")</f>
        <v>220</v>
      </c>
      <c r="Q3135">
        <f t="shared" si="242"/>
        <v>880</v>
      </c>
      <c r="R3135" t="str">
        <f>_xlfn.XLOOKUP(A3135,Booking_data!$A$1:$A$6001,Booking_data!$L$1:$L$6001,"Not Found")</f>
        <v>Wallet</v>
      </c>
      <c r="S3135">
        <f>_xlfn.XLOOKUP(A3135,Booking_data!$A$1:$A$6001,Booking_data!$N$1:$N$6001,"not Found")</f>
        <v>41</v>
      </c>
      <c r="T3135" t="str">
        <f>_xlfn.XLOOKUP(A3135,Booking_data!$A$1:$A$6001,Booking_data!$O$1:$O$6001,"Not Found")</f>
        <v>Female</v>
      </c>
      <c r="U3135" t="str">
        <f t="shared" si="243"/>
        <v>Middle Age</v>
      </c>
      <c r="V3135" t="str">
        <f t="shared" si="244"/>
        <v>Medium Booking</v>
      </c>
    </row>
    <row r="3136" spans="1:22" x14ac:dyDescent="0.25">
      <c r="A3136" t="s">
        <v>3367</v>
      </c>
      <c r="B3136" s="1">
        <v>46084</v>
      </c>
      <c r="C3136" s="1">
        <v>46201</v>
      </c>
      <c r="D3136" s="9">
        <v>0.53125</v>
      </c>
      <c r="E3136" t="str">
        <f t="shared" si="240"/>
        <v>Weekday</v>
      </c>
      <c r="F3136" t="str">
        <f t="shared" si="241"/>
        <v>Mar</v>
      </c>
      <c r="G3136" t="str">
        <f>_xlfn.XLOOKUP(A3136,Booking_data!$A$1:$A$6001,Booking_data!$D$1:$D$6001,"not found")</f>
        <v>M012</v>
      </c>
      <c r="H3136" t="str">
        <f>_xlfn.XLOOKUP(G3136,Movies_data!$A$1:$A$41,Movies_data!$B$1:$B$41,"not found")</f>
        <v>RRR</v>
      </c>
      <c r="I3136" t="str">
        <f>_xlfn.XLOOKUP(G3136,Movies_data!$A$1:$A$41,Movies_data!$D$1:$D$41,"not found")</f>
        <v>Action</v>
      </c>
      <c r="J3136" t="str">
        <f>_xlfn.XLOOKUP(G3136,Movies_data!$A$1:$A$41,Movies_data!$C$1:$C$41,"not found")</f>
        <v>Telugu</v>
      </c>
      <c r="K3136">
        <f>_xlfn.XLOOKUP(G3136,Movies_data!$A$1:$A$41,Movies_data!$H$1:$H$41,"Not Found")</f>
        <v>7.8</v>
      </c>
      <c r="L3136" t="str">
        <f>_xlfn.XLOOKUP(A3136,Booking_data!$A$1:$A$6001,Booking_data!$E$1:$E$6001,"not Found")</f>
        <v>C111</v>
      </c>
      <c r="M3136" t="str">
        <f>_xlfn.XLOOKUP(L3136,Cinemas_data!$A$1:$A$49,Cinemas_data!$I$1:$I$49,"not Found")</f>
        <v>Mukta A2 Cinemas City Centre</v>
      </c>
      <c r="N3136" t="str">
        <f>_xlfn.XLOOKUP(L3136,Cinemas_data!$A$1:$A$49,Cinemas_data!$C$1:$C$49,"not Found")</f>
        <v>Delhi</v>
      </c>
      <c r="O3136">
        <f>_xlfn.XLOOKUP(A3136,Booking_data!$A$1:$A$6001,Booking_data!$H$1:$H$6001,"not found")</f>
        <v>2</v>
      </c>
      <c r="P3136">
        <f>_xlfn.XLOOKUP(A3136,Booking_data!$A$1:$A$6001,Booking_data!$I$1:$I$6001,"not Found")</f>
        <v>180</v>
      </c>
      <c r="Q3136">
        <f t="shared" si="242"/>
        <v>360</v>
      </c>
      <c r="R3136" t="str">
        <f>_xlfn.XLOOKUP(A3136,Booking_data!$A$1:$A$6001,Booking_data!$L$1:$L$6001,"Not Found")</f>
        <v>Wallet</v>
      </c>
      <c r="S3136">
        <f>_xlfn.XLOOKUP(A3136,Booking_data!$A$1:$A$6001,Booking_data!$N$1:$N$6001,"not Found")</f>
        <v>60</v>
      </c>
      <c r="T3136" t="str">
        <f>_xlfn.XLOOKUP(A3136,Booking_data!$A$1:$A$6001,Booking_data!$O$1:$O$6001,"Not Found")</f>
        <v>Male</v>
      </c>
      <c r="U3136" t="str">
        <f t="shared" si="243"/>
        <v>Above 45</v>
      </c>
      <c r="V3136" t="str">
        <f t="shared" si="244"/>
        <v>Low Booking</v>
      </c>
    </row>
    <row r="3137" spans="1:22" x14ac:dyDescent="0.25">
      <c r="A3137" t="s">
        <v>3368</v>
      </c>
      <c r="B3137" s="1">
        <v>46084</v>
      </c>
      <c r="C3137" s="1">
        <v>46159</v>
      </c>
      <c r="D3137" s="9">
        <v>0.77083333333333337</v>
      </c>
      <c r="E3137" t="str">
        <f t="shared" si="240"/>
        <v>Weekday</v>
      </c>
      <c r="F3137" t="str">
        <f t="shared" si="241"/>
        <v>Mar</v>
      </c>
      <c r="G3137" t="str">
        <f>_xlfn.XLOOKUP(A3137,Booking_data!$A$1:$A$6001,Booking_data!$D$1:$D$6001,"not found")</f>
        <v>M027</v>
      </c>
      <c r="H3137" t="str">
        <f>_xlfn.XLOOKUP(G3137,Movies_data!$A$1:$A$41,Movies_data!$B$1:$B$41,"not found")</f>
        <v>KGF Chapter 2</v>
      </c>
      <c r="I3137" t="str">
        <f>_xlfn.XLOOKUP(G3137,Movies_data!$A$1:$A$41,Movies_data!$D$1:$D$41,"not found")</f>
        <v>Action</v>
      </c>
      <c r="J3137" t="str">
        <f>_xlfn.XLOOKUP(G3137,Movies_data!$A$1:$A$41,Movies_data!$C$1:$C$41,"not found")</f>
        <v>Kannada</v>
      </c>
      <c r="K3137">
        <f>_xlfn.XLOOKUP(G3137,Movies_data!$A$1:$A$41,Movies_data!$H$1:$H$41,"Not Found")</f>
        <v>8.3000000000000007</v>
      </c>
      <c r="L3137" t="str">
        <f>_xlfn.XLOOKUP(A3137,Booking_data!$A$1:$A$6001,Booking_data!$E$1:$E$6001,"not Found")</f>
        <v>C061</v>
      </c>
      <c r="M3137" t="str">
        <f>_xlfn.XLOOKUP(L3137,Cinemas_data!$A$1:$A$49,Cinemas_data!$I$1:$I$49,"not Found")</f>
        <v>City Pride City Centre</v>
      </c>
      <c r="N3137" t="str">
        <f>_xlfn.XLOOKUP(L3137,Cinemas_data!$A$1:$A$49,Cinemas_data!$C$1:$C$49,"not Found")</f>
        <v>Mysuru</v>
      </c>
      <c r="O3137">
        <f>_xlfn.XLOOKUP(A3137,Booking_data!$A$1:$A$6001,Booking_data!$H$1:$H$6001,"not found")</f>
        <v>2</v>
      </c>
      <c r="P3137">
        <f>_xlfn.XLOOKUP(A3137,Booking_data!$A$1:$A$6001,Booking_data!$I$1:$I$6001,"not Found")</f>
        <v>260</v>
      </c>
      <c r="Q3137">
        <f t="shared" si="242"/>
        <v>520</v>
      </c>
      <c r="R3137" t="str">
        <f>_xlfn.XLOOKUP(A3137,Booking_data!$A$1:$A$6001,Booking_data!$L$1:$L$6001,"Not Found")</f>
        <v>Net Banking</v>
      </c>
      <c r="S3137">
        <f>_xlfn.XLOOKUP(A3137,Booking_data!$A$1:$A$6001,Booking_data!$N$1:$N$6001,"not Found")</f>
        <v>27</v>
      </c>
      <c r="T3137" t="str">
        <f>_xlfn.XLOOKUP(A3137,Booking_data!$A$1:$A$6001,Booking_data!$O$1:$O$6001,"Not Found")</f>
        <v>Female</v>
      </c>
      <c r="U3137" t="str">
        <f t="shared" si="243"/>
        <v>Youngster</v>
      </c>
      <c r="V3137" t="str">
        <f t="shared" si="244"/>
        <v>Low Booking</v>
      </c>
    </row>
    <row r="3138" spans="1:22" x14ac:dyDescent="0.25">
      <c r="A3138" t="s">
        <v>3369</v>
      </c>
      <c r="B3138" s="1">
        <v>46084</v>
      </c>
      <c r="C3138" s="1">
        <v>46139</v>
      </c>
      <c r="D3138" s="9">
        <v>0.9375</v>
      </c>
      <c r="E3138" t="str">
        <f t="shared" si="240"/>
        <v>Weekday</v>
      </c>
      <c r="F3138" t="str">
        <f t="shared" si="241"/>
        <v>Mar</v>
      </c>
      <c r="G3138" t="str">
        <f>_xlfn.XLOOKUP(A3138,Booking_data!$A$1:$A$6001,Booking_data!$D$1:$D$6001,"not found")</f>
        <v>M012</v>
      </c>
      <c r="H3138" t="str">
        <f>_xlfn.XLOOKUP(G3138,Movies_data!$A$1:$A$41,Movies_data!$B$1:$B$41,"not found")</f>
        <v>RRR</v>
      </c>
      <c r="I3138" t="str">
        <f>_xlfn.XLOOKUP(G3138,Movies_data!$A$1:$A$41,Movies_data!$D$1:$D$41,"not found")</f>
        <v>Action</v>
      </c>
      <c r="J3138" t="str">
        <f>_xlfn.XLOOKUP(G3138,Movies_data!$A$1:$A$41,Movies_data!$C$1:$C$41,"not found")</f>
        <v>Telugu</v>
      </c>
      <c r="K3138">
        <f>_xlfn.XLOOKUP(G3138,Movies_data!$A$1:$A$41,Movies_data!$H$1:$H$41,"Not Found")</f>
        <v>7.8</v>
      </c>
      <c r="L3138" t="str">
        <f>_xlfn.XLOOKUP(A3138,Booking_data!$A$1:$A$6001,Booking_data!$E$1:$E$6001,"not Found")</f>
        <v>C141</v>
      </c>
      <c r="M3138" t="str">
        <f>_xlfn.XLOOKUP(L3138,Cinemas_data!$A$1:$A$49,Cinemas_data!$I$1:$I$49,"not Found")</f>
        <v>City Pride City Centre</v>
      </c>
      <c r="N3138" t="str">
        <f>_xlfn.XLOOKUP(L3138,Cinemas_data!$A$1:$A$49,Cinemas_data!$C$1:$C$49,"not Found")</f>
        <v>Ahmedabad</v>
      </c>
      <c r="O3138">
        <f>_xlfn.XLOOKUP(A3138,Booking_data!$A$1:$A$6001,Booking_data!$H$1:$H$6001,"not found")</f>
        <v>5</v>
      </c>
      <c r="P3138">
        <f>_xlfn.XLOOKUP(A3138,Booking_data!$A$1:$A$6001,Booking_data!$I$1:$I$6001,"not Found")</f>
        <v>240</v>
      </c>
      <c r="Q3138">
        <f t="shared" si="242"/>
        <v>1200</v>
      </c>
      <c r="R3138" t="str">
        <f>_xlfn.XLOOKUP(A3138,Booking_data!$A$1:$A$6001,Booking_data!$L$1:$L$6001,"Not Found")</f>
        <v>Net Banking</v>
      </c>
      <c r="S3138">
        <f>_xlfn.XLOOKUP(A3138,Booking_data!$A$1:$A$6001,Booking_data!$N$1:$N$6001,"not Found")</f>
        <v>55</v>
      </c>
      <c r="T3138" t="str">
        <f>_xlfn.XLOOKUP(A3138,Booking_data!$A$1:$A$6001,Booking_data!$O$1:$O$6001,"Not Found")</f>
        <v>Other</v>
      </c>
      <c r="U3138" t="str">
        <f t="shared" si="243"/>
        <v>Above 45</v>
      </c>
      <c r="V3138" t="str">
        <f t="shared" si="244"/>
        <v>High Booking</v>
      </c>
    </row>
    <row r="3139" spans="1:22" x14ac:dyDescent="0.25">
      <c r="A3139" t="s">
        <v>3370</v>
      </c>
      <c r="B3139" s="1">
        <v>46084</v>
      </c>
      <c r="C3139" s="1">
        <v>46193</v>
      </c>
      <c r="D3139" s="9">
        <v>0.39583333333333331</v>
      </c>
      <c r="E3139" t="str">
        <f t="shared" ref="E3139:E3202" si="245">IF(WEEKDAY(B3139,2)&lt;=5,"Weekday","Weekend")</f>
        <v>Weekday</v>
      </c>
      <c r="F3139" t="str">
        <f t="shared" ref="F3139:F3202" si="246">TEXT(B3139,"mmm")</f>
        <v>Mar</v>
      </c>
      <c r="G3139" t="str">
        <f>_xlfn.XLOOKUP(A3139,Booking_data!$A$1:$A$6001,Booking_data!$D$1:$D$6001,"not found")</f>
        <v>M028</v>
      </c>
      <c r="H3139" t="str">
        <f>_xlfn.XLOOKUP(G3139,Movies_data!$A$1:$A$41,Movies_data!$B$1:$B$41,"not found")</f>
        <v>Kantara</v>
      </c>
      <c r="I3139" t="str">
        <f>_xlfn.XLOOKUP(G3139,Movies_data!$A$1:$A$41,Movies_data!$D$1:$D$41,"not found")</f>
        <v>Action</v>
      </c>
      <c r="J3139" t="str">
        <f>_xlfn.XLOOKUP(G3139,Movies_data!$A$1:$A$41,Movies_data!$C$1:$C$41,"not found")</f>
        <v>Kannada</v>
      </c>
      <c r="K3139">
        <f>_xlfn.XLOOKUP(G3139,Movies_data!$A$1:$A$41,Movies_data!$H$1:$H$41,"Not Found")</f>
        <v>8.1999999999999993</v>
      </c>
      <c r="L3139" t="str">
        <f>_xlfn.XLOOKUP(A3139,Booking_data!$A$1:$A$6001,Booking_data!$E$1:$E$6001,"not Found")</f>
        <v>C132</v>
      </c>
      <c r="M3139" t="str">
        <f>_xlfn.XLOOKUP(L3139,Cinemas_data!$A$1:$A$49,Cinemas_data!$I$1:$I$49,"not Found")</f>
        <v>City Pride Grand Mall</v>
      </c>
      <c r="N3139" t="str">
        <f>_xlfn.XLOOKUP(L3139,Cinemas_data!$A$1:$A$49,Cinemas_data!$C$1:$C$49,"not Found")</f>
        <v>Kolkata</v>
      </c>
      <c r="O3139">
        <f>_xlfn.XLOOKUP(A3139,Booking_data!$A$1:$A$6001,Booking_data!$H$1:$H$6001,"not found")</f>
        <v>6</v>
      </c>
      <c r="P3139">
        <f>_xlfn.XLOOKUP(A3139,Booking_data!$A$1:$A$6001,Booking_data!$I$1:$I$6001,"not Found")</f>
        <v>180</v>
      </c>
      <c r="Q3139">
        <f t="shared" ref="Q3139:Q3202" si="247">O3139*P3139</f>
        <v>1080</v>
      </c>
      <c r="R3139" t="str">
        <f>_xlfn.XLOOKUP(A3139,Booking_data!$A$1:$A$6001,Booking_data!$L$1:$L$6001,"Not Found")</f>
        <v>Net Banking</v>
      </c>
      <c r="S3139">
        <f>_xlfn.XLOOKUP(A3139,Booking_data!$A$1:$A$6001,Booking_data!$N$1:$N$6001,"not Found")</f>
        <v>30</v>
      </c>
      <c r="T3139" t="str">
        <f>_xlfn.XLOOKUP(A3139,Booking_data!$A$1:$A$6001,Booking_data!$O$1:$O$6001,"Not Found")</f>
        <v>Female</v>
      </c>
      <c r="U3139" t="str">
        <f t="shared" ref="U3139:U3202" si="248">IF(S3139&lt;18,"Below 18",IF(S3139&lt;30,"Youngster",IF(S3139&lt;45,"Middle Age","Above 45")))</f>
        <v>Middle Age</v>
      </c>
      <c r="V3139" t="str">
        <f t="shared" ref="V3139:V3202" si="249">IF(O3139&lt;=2,"Low Booking",IF(O3139&lt;=4,"Medium Booking","High Booking"))</f>
        <v>High Booking</v>
      </c>
    </row>
    <row r="3140" spans="1:22" x14ac:dyDescent="0.25">
      <c r="A3140" t="s">
        <v>3371</v>
      </c>
      <c r="B3140" s="1">
        <v>46084</v>
      </c>
      <c r="C3140" s="1">
        <v>46193</v>
      </c>
      <c r="D3140" s="9">
        <v>0.9375</v>
      </c>
      <c r="E3140" t="str">
        <f t="shared" si="245"/>
        <v>Weekday</v>
      </c>
      <c r="F3140" t="str">
        <f t="shared" si="246"/>
        <v>Mar</v>
      </c>
      <c r="G3140" t="str">
        <f>_xlfn.XLOOKUP(A3140,Booking_data!$A$1:$A$6001,Booking_data!$D$1:$D$6001,"not found")</f>
        <v>M004</v>
      </c>
      <c r="H3140" t="str">
        <f>_xlfn.XLOOKUP(G3140,Movies_data!$A$1:$A$41,Movies_data!$B$1:$B$41,"not found")</f>
        <v>Ponniyin Selvan I</v>
      </c>
      <c r="I3140" t="str">
        <f>_xlfn.XLOOKUP(G3140,Movies_data!$A$1:$A$41,Movies_data!$D$1:$D$41,"not found")</f>
        <v>Drama</v>
      </c>
      <c r="J3140" t="str">
        <f>_xlfn.XLOOKUP(G3140,Movies_data!$A$1:$A$41,Movies_data!$C$1:$C$41,"not found")</f>
        <v>Tamil</v>
      </c>
      <c r="K3140">
        <f>_xlfn.XLOOKUP(G3140,Movies_data!$A$1:$A$41,Movies_data!$H$1:$H$41,"Not Found")</f>
        <v>7.6</v>
      </c>
      <c r="L3140" t="str">
        <f>_xlfn.XLOOKUP(A3140,Booking_data!$A$1:$A$6001,Booking_data!$E$1:$E$6001,"not Found")</f>
        <v>C162</v>
      </c>
      <c r="M3140" t="str">
        <f>_xlfn.XLOOKUP(L3140,Cinemas_data!$A$1:$A$49,Cinemas_data!$I$1:$I$49,"not Found")</f>
        <v>Cinepolis Grand Mall</v>
      </c>
      <c r="N3140" t="str">
        <f>_xlfn.XLOOKUP(L3140,Cinemas_data!$A$1:$A$49,Cinemas_data!$C$1:$C$49,"not Found")</f>
        <v>Thiruvananthapuram</v>
      </c>
      <c r="O3140">
        <f>_xlfn.XLOOKUP(A3140,Booking_data!$A$1:$A$6001,Booking_data!$H$1:$H$6001,"not found")</f>
        <v>2</v>
      </c>
      <c r="P3140">
        <f>_xlfn.XLOOKUP(A3140,Booking_data!$A$1:$A$6001,Booking_data!$I$1:$I$6001,"not Found")</f>
        <v>240</v>
      </c>
      <c r="Q3140">
        <f t="shared" si="247"/>
        <v>480</v>
      </c>
      <c r="R3140" t="str">
        <f>_xlfn.XLOOKUP(A3140,Booking_data!$A$1:$A$6001,Booking_data!$L$1:$L$6001,"Not Found")</f>
        <v>Credit Card</v>
      </c>
      <c r="S3140">
        <f>_xlfn.XLOOKUP(A3140,Booking_data!$A$1:$A$6001,Booking_data!$N$1:$N$6001,"not Found")</f>
        <v>18</v>
      </c>
      <c r="T3140" t="str">
        <f>_xlfn.XLOOKUP(A3140,Booking_data!$A$1:$A$6001,Booking_data!$O$1:$O$6001,"Not Found")</f>
        <v>Female</v>
      </c>
      <c r="U3140" t="str">
        <f t="shared" si="248"/>
        <v>Youngster</v>
      </c>
      <c r="V3140" t="str">
        <f t="shared" si="249"/>
        <v>Low Booking</v>
      </c>
    </row>
    <row r="3141" spans="1:22" x14ac:dyDescent="0.25">
      <c r="A3141" t="s">
        <v>3372</v>
      </c>
      <c r="B3141" s="1">
        <v>46084</v>
      </c>
      <c r="C3141" s="1">
        <v>46138</v>
      </c>
      <c r="D3141" s="9">
        <v>0.39583333333333331</v>
      </c>
      <c r="E3141" t="str">
        <f t="shared" si="245"/>
        <v>Weekday</v>
      </c>
      <c r="F3141" t="str">
        <f t="shared" si="246"/>
        <v>Mar</v>
      </c>
      <c r="G3141" t="str">
        <f>_xlfn.XLOOKUP(A3141,Booking_data!$A$1:$A$6001,Booking_data!$D$1:$D$6001,"not found")</f>
        <v>M029</v>
      </c>
      <c r="H3141" t="str">
        <f>_xlfn.XLOOKUP(G3141,Movies_data!$A$1:$A$41,Movies_data!$B$1:$B$41,"not found")</f>
        <v>777 Charlie</v>
      </c>
      <c r="I3141" t="str">
        <f>_xlfn.XLOOKUP(G3141,Movies_data!$A$1:$A$41,Movies_data!$D$1:$D$41,"not found")</f>
        <v>Adventure</v>
      </c>
      <c r="J3141" t="str">
        <f>_xlfn.XLOOKUP(G3141,Movies_data!$A$1:$A$41,Movies_data!$C$1:$C$41,"not found")</f>
        <v>Kannada</v>
      </c>
      <c r="K3141">
        <f>_xlfn.XLOOKUP(G3141,Movies_data!$A$1:$A$41,Movies_data!$H$1:$H$41,"Not Found")</f>
        <v>8.6999999999999993</v>
      </c>
      <c r="L3141" t="str">
        <f>_xlfn.XLOOKUP(A3141,Booking_data!$A$1:$A$6001,Booking_data!$E$1:$E$6001,"not Found")</f>
        <v>C013</v>
      </c>
      <c r="M3141" t="str">
        <f>_xlfn.XLOOKUP(L3141,Cinemas_data!$A$1:$A$49,Cinemas_data!$I$1:$I$49,"not Found")</f>
        <v>Mukta A2 Cinemas Forum Mall</v>
      </c>
      <c r="N3141" t="str">
        <f>_xlfn.XLOOKUP(L3141,Cinemas_data!$A$1:$A$49,Cinemas_data!$C$1:$C$49,"not Found")</f>
        <v>Chennai</v>
      </c>
      <c r="O3141">
        <f>_xlfn.XLOOKUP(A3141,Booking_data!$A$1:$A$6001,Booking_data!$H$1:$H$6001,"not found")</f>
        <v>1</v>
      </c>
      <c r="P3141">
        <f>_xlfn.XLOOKUP(A3141,Booking_data!$A$1:$A$6001,Booking_data!$I$1:$I$6001,"not Found")</f>
        <v>240</v>
      </c>
      <c r="Q3141">
        <f t="shared" si="247"/>
        <v>240</v>
      </c>
      <c r="R3141" t="str">
        <f>_xlfn.XLOOKUP(A3141,Booking_data!$A$1:$A$6001,Booking_data!$L$1:$L$6001,"Not Found")</f>
        <v>Net Banking</v>
      </c>
      <c r="S3141">
        <f>_xlfn.XLOOKUP(A3141,Booking_data!$A$1:$A$6001,Booking_data!$N$1:$N$6001,"not Found")</f>
        <v>31</v>
      </c>
      <c r="T3141" t="str">
        <f>_xlfn.XLOOKUP(A3141,Booking_data!$A$1:$A$6001,Booking_data!$O$1:$O$6001,"Not Found")</f>
        <v>Other</v>
      </c>
      <c r="U3141" t="str">
        <f t="shared" si="248"/>
        <v>Middle Age</v>
      </c>
      <c r="V3141" t="str">
        <f t="shared" si="249"/>
        <v>Low Booking</v>
      </c>
    </row>
    <row r="3142" spans="1:22" x14ac:dyDescent="0.25">
      <c r="A3142" t="s">
        <v>3373</v>
      </c>
      <c r="B3142" s="1">
        <v>46084</v>
      </c>
      <c r="C3142" s="1">
        <v>46113</v>
      </c>
      <c r="D3142" s="9">
        <v>0.64583333333333337</v>
      </c>
      <c r="E3142" t="str">
        <f t="shared" si="245"/>
        <v>Weekday</v>
      </c>
      <c r="F3142" t="str">
        <f t="shared" si="246"/>
        <v>Mar</v>
      </c>
      <c r="G3142" t="str">
        <f>_xlfn.XLOOKUP(A3142,Booking_data!$A$1:$A$6001,Booking_data!$D$1:$D$6001,"not found")</f>
        <v>M008</v>
      </c>
      <c r="H3142" t="str">
        <f>_xlfn.XLOOKUP(G3142,Movies_data!$A$1:$A$41,Movies_data!$B$1:$B$41,"not found")</f>
        <v>Love Today</v>
      </c>
      <c r="I3142" t="str">
        <f>_xlfn.XLOOKUP(G3142,Movies_data!$A$1:$A$41,Movies_data!$D$1:$D$41,"not found")</f>
        <v>Romance</v>
      </c>
      <c r="J3142" t="str">
        <f>_xlfn.XLOOKUP(G3142,Movies_data!$A$1:$A$41,Movies_data!$C$1:$C$41,"not found")</f>
        <v>Tamil</v>
      </c>
      <c r="K3142">
        <f>_xlfn.XLOOKUP(G3142,Movies_data!$A$1:$A$41,Movies_data!$H$1:$H$41,"Not Found")</f>
        <v>7.4</v>
      </c>
      <c r="L3142" t="str">
        <f>_xlfn.XLOOKUP(A3142,Booking_data!$A$1:$A$6001,Booking_data!$E$1:$E$6001,"not Found")</f>
        <v>C052</v>
      </c>
      <c r="M3142" t="str">
        <f>_xlfn.XLOOKUP(L3142,Cinemas_data!$A$1:$A$49,Cinemas_data!$I$1:$I$49,"not Found")</f>
        <v>City Pride Grand Mall</v>
      </c>
      <c r="N3142" t="str">
        <f>_xlfn.XLOOKUP(L3142,Cinemas_data!$A$1:$A$49,Cinemas_data!$C$1:$C$49,"not Found")</f>
        <v>Bengaluru</v>
      </c>
      <c r="O3142">
        <f>_xlfn.XLOOKUP(A3142,Booking_data!$A$1:$A$6001,Booking_data!$H$1:$H$6001,"not found")</f>
        <v>4</v>
      </c>
      <c r="P3142">
        <f>_xlfn.XLOOKUP(A3142,Booking_data!$A$1:$A$6001,Booking_data!$I$1:$I$6001,"not Found")</f>
        <v>380</v>
      </c>
      <c r="Q3142">
        <f t="shared" si="247"/>
        <v>1520</v>
      </c>
      <c r="R3142" t="str">
        <f>_xlfn.XLOOKUP(A3142,Booking_data!$A$1:$A$6001,Booking_data!$L$1:$L$6001,"Not Found")</f>
        <v>UPI</v>
      </c>
      <c r="S3142">
        <f>_xlfn.XLOOKUP(A3142,Booking_data!$A$1:$A$6001,Booking_data!$N$1:$N$6001,"not Found")</f>
        <v>59</v>
      </c>
      <c r="T3142" t="str">
        <f>_xlfn.XLOOKUP(A3142,Booking_data!$A$1:$A$6001,Booking_data!$O$1:$O$6001,"Not Found")</f>
        <v>Other</v>
      </c>
      <c r="U3142" t="str">
        <f t="shared" si="248"/>
        <v>Above 45</v>
      </c>
      <c r="V3142" t="str">
        <f t="shared" si="249"/>
        <v>Medium Booking</v>
      </c>
    </row>
    <row r="3143" spans="1:22" x14ac:dyDescent="0.25">
      <c r="A3143" t="s">
        <v>3374</v>
      </c>
      <c r="B3143" s="1">
        <v>46084</v>
      </c>
      <c r="C3143" s="1">
        <v>46055</v>
      </c>
      <c r="D3143" s="9">
        <v>0.88541666666666663</v>
      </c>
      <c r="E3143" t="str">
        <f t="shared" si="245"/>
        <v>Weekday</v>
      </c>
      <c r="F3143" t="str">
        <f t="shared" si="246"/>
        <v>Mar</v>
      </c>
      <c r="G3143" t="str">
        <f>_xlfn.XLOOKUP(A3143,Booking_data!$A$1:$A$6001,Booking_data!$D$1:$D$6001,"not found")</f>
        <v>M011</v>
      </c>
      <c r="H3143" t="str">
        <f>_xlfn.XLOOKUP(G3143,Movies_data!$A$1:$A$41,Movies_data!$B$1:$B$41,"not found")</f>
        <v>Pushpa 2</v>
      </c>
      <c r="I3143" t="str">
        <f>_xlfn.XLOOKUP(G3143,Movies_data!$A$1:$A$41,Movies_data!$D$1:$D$41,"not found")</f>
        <v>Action</v>
      </c>
      <c r="J3143" t="str">
        <f>_xlfn.XLOOKUP(G3143,Movies_data!$A$1:$A$41,Movies_data!$C$1:$C$41,"not found")</f>
        <v>Telugu</v>
      </c>
      <c r="K3143">
        <f>_xlfn.XLOOKUP(G3143,Movies_data!$A$1:$A$41,Movies_data!$H$1:$H$41,"Not Found")</f>
        <v>6.1</v>
      </c>
      <c r="L3143" t="str">
        <f>_xlfn.XLOOKUP(A3143,Booking_data!$A$1:$A$6001,Booking_data!$E$1:$E$6001,"not Found")</f>
        <v>C122</v>
      </c>
      <c r="M3143" t="str">
        <f>_xlfn.XLOOKUP(L3143,Cinemas_data!$A$1:$A$49,Cinemas_data!$I$1:$I$49,"not Found")</f>
        <v>Asian Cinemas Grand Mall</v>
      </c>
      <c r="N3143" t="str">
        <f>_xlfn.XLOOKUP(L3143,Cinemas_data!$A$1:$A$49,Cinemas_data!$C$1:$C$49,"not Found")</f>
        <v>Noida</v>
      </c>
      <c r="O3143">
        <f>_xlfn.XLOOKUP(A3143,Booking_data!$A$1:$A$6001,Booking_data!$H$1:$H$6001,"not found")</f>
        <v>2</v>
      </c>
      <c r="P3143">
        <f>_xlfn.XLOOKUP(A3143,Booking_data!$A$1:$A$6001,Booking_data!$I$1:$I$6001,"not Found")</f>
        <v>180</v>
      </c>
      <c r="Q3143">
        <f t="shared" si="247"/>
        <v>360</v>
      </c>
      <c r="R3143" t="str">
        <f>_xlfn.XLOOKUP(A3143,Booking_data!$A$1:$A$6001,Booking_data!$L$1:$L$6001,"Not Found")</f>
        <v>Wallet</v>
      </c>
      <c r="S3143">
        <f>_xlfn.XLOOKUP(A3143,Booking_data!$A$1:$A$6001,Booking_data!$N$1:$N$6001,"not Found")</f>
        <v>25</v>
      </c>
      <c r="T3143" t="str">
        <f>_xlfn.XLOOKUP(A3143,Booking_data!$A$1:$A$6001,Booking_data!$O$1:$O$6001,"Not Found")</f>
        <v>Other</v>
      </c>
      <c r="U3143" t="str">
        <f t="shared" si="248"/>
        <v>Youngster</v>
      </c>
      <c r="V3143" t="str">
        <f t="shared" si="249"/>
        <v>Low Booking</v>
      </c>
    </row>
    <row r="3144" spans="1:22" x14ac:dyDescent="0.25">
      <c r="A3144" t="s">
        <v>3375</v>
      </c>
      <c r="B3144" s="1">
        <v>46084</v>
      </c>
      <c r="C3144" s="1">
        <v>46073</v>
      </c>
      <c r="D3144" s="9">
        <v>0.53125</v>
      </c>
      <c r="E3144" t="str">
        <f t="shared" si="245"/>
        <v>Weekday</v>
      </c>
      <c r="F3144" t="str">
        <f t="shared" si="246"/>
        <v>Mar</v>
      </c>
      <c r="G3144" t="str">
        <f>_xlfn.XLOOKUP(A3144,Booking_data!$A$1:$A$6001,Booking_data!$D$1:$D$6001,"not found")</f>
        <v>M003</v>
      </c>
      <c r="H3144" t="str">
        <f>_xlfn.XLOOKUP(G3144,Movies_data!$A$1:$A$41,Movies_data!$B$1:$B$41,"not found")</f>
        <v>Vikram</v>
      </c>
      <c r="I3144" t="str">
        <f>_xlfn.XLOOKUP(G3144,Movies_data!$A$1:$A$41,Movies_data!$D$1:$D$41,"not found")</f>
        <v>Action</v>
      </c>
      <c r="J3144" t="str">
        <f>_xlfn.XLOOKUP(G3144,Movies_data!$A$1:$A$41,Movies_data!$C$1:$C$41,"not found")</f>
        <v>Tamil</v>
      </c>
      <c r="K3144">
        <f>_xlfn.XLOOKUP(G3144,Movies_data!$A$1:$A$41,Movies_data!$H$1:$H$41,"Not Found")</f>
        <v>8.3000000000000007</v>
      </c>
      <c r="L3144" t="str">
        <f>_xlfn.XLOOKUP(A3144,Booking_data!$A$1:$A$6001,Booking_data!$E$1:$E$6001,"not Found")</f>
        <v>C063</v>
      </c>
      <c r="M3144" t="str">
        <f>_xlfn.XLOOKUP(L3144,Cinemas_data!$A$1:$A$49,Cinemas_data!$I$1:$I$49,"not Found")</f>
        <v>INOX Forum Mall</v>
      </c>
      <c r="N3144" t="str">
        <f>_xlfn.XLOOKUP(L3144,Cinemas_data!$A$1:$A$49,Cinemas_data!$C$1:$C$49,"not Found")</f>
        <v>Mysuru</v>
      </c>
      <c r="O3144">
        <f>_xlfn.XLOOKUP(A3144,Booking_data!$A$1:$A$6001,Booking_data!$H$1:$H$6001,"not found")</f>
        <v>3</v>
      </c>
      <c r="P3144">
        <f>_xlfn.XLOOKUP(A3144,Booking_data!$A$1:$A$6001,Booking_data!$I$1:$I$6001,"not Found")</f>
        <v>240</v>
      </c>
      <c r="Q3144">
        <f t="shared" si="247"/>
        <v>720</v>
      </c>
      <c r="R3144" t="str">
        <f>_xlfn.XLOOKUP(A3144,Booking_data!$A$1:$A$6001,Booking_data!$L$1:$L$6001,"Not Found")</f>
        <v>UPI</v>
      </c>
      <c r="S3144">
        <f>_xlfn.XLOOKUP(A3144,Booking_data!$A$1:$A$6001,Booking_data!$N$1:$N$6001,"not Found")</f>
        <v>49</v>
      </c>
      <c r="T3144" t="str">
        <f>_xlfn.XLOOKUP(A3144,Booking_data!$A$1:$A$6001,Booking_data!$O$1:$O$6001,"Not Found")</f>
        <v>Female</v>
      </c>
      <c r="U3144" t="str">
        <f t="shared" si="248"/>
        <v>Above 45</v>
      </c>
      <c r="V3144" t="str">
        <f t="shared" si="249"/>
        <v>Medium Booking</v>
      </c>
    </row>
    <row r="3145" spans="1:22" x14ac:dyDescent="0.25">
      <c r="A3145" t="s">
        <v>3376</v>
      </c>
      <c r="B3145" s="1">
        <v>46084</v>
      </c>
      <c r="C3145" s="1">
        <v>46034</v>
      </c>
      <c r="D3145" s="9">
        <v>0.39583333333333331</v>
      </c>
      <c r="E3145" t="str">
        <f t="shared" si="245"/>
        <v>Weekday</v>
      </c>
      <c r="F3145" t="str">
        <f t="shared" si="246"/>
        <v>Mar</v>
      </c>
      <c r="G3145" t="str">
        <f>_xlfn.XLOOKUP(A3145,Booking_data!$A$1:$A$6001,Booking_data!$D$1:$D$6001,"not found")</f>
        <v>M029</v>
      </c>
      <c r="H3145" t="str">
        <f>_xlfn.XLOOKUP(G3145,Movies_data!$A$1:$A$41,Movies_data!$B$1:$B$41,"not found")</f>
        <v>777 Charlie</v>
      </c>
      <c r="I3145" t="str">
        <f>_xlfn.XLOOKUP(G3145,Movies_data!$A$1:$A$41,Movies_data!$D$1:$D$41,"not found")</f>
        <v>Adventure</v>
      </c>
      <c r="J3145" t="str">
        <f>_xlfn.XLOOKUP(G3145,Movies_data!$A$1:$A$41,Movies_data!$C$1:$C$41,"not found")</f>
        <v>Kannada</v>
      </c>
      <c r="K3145">
        <f>_xlfn.XLOOKUP(G3145,Movies_data!$A$1:$A$41,Movies_data!$H$1:$H$41,"Not Found")</f>
        <v>8.6999999999999993</v>
      </c>
      <c r="L3145" t="str">
        <f>_xlfn.XLOOKUP(A3145,Booking_data!$A$1:$A$6001,Booking_data!$E$1:$E$6001,"not Found")</f>
        <v>C011</v>
      </c>
      <c r="M3145" t="str">
        <f>_xlfn.XLOOKUP(L3145,Cinemas_data!$A$1:$A$49,Cinemas_data!$I$1:$I$49,"not Found")</f>
        <v>Cinepolis City Centre</v>
      </c>
      <c r="N3145" t="str">
        <f>_xlfn.XLOOKUP(L3145,Cinemas_data!$A$1:$A$49,Cinemas_data!$C$1:$C$49,"not Found")</f>
        <v>Chennai</v>
      </c>
      <c r="O3145">
        <f>_xlfn.XLOOKUP(A3145,Booking_data!$A$1:$A$6001,Booking_data!$H$1:$H$6001,"not found")</f>
        <v>3</v>
      </c>
      <c r="P3145">
        <f>_xlfn.XLOOKUP(A3145,Booking_data!$A$1:$A$6001,Booking_data!$I$1:$I$6001,"not Found")</f>
        <v>420</v>
      </c>
      <c r="Q3145">
        <f t="shared" si="247"/>
        <v>1260</v>
      </c>
      <c r="R3145" t="str">
        <f>_xlfn.XLOOKUP(A3145,Booking_data!$A$1:$A$6001,Booking_data!$L$1:$L$6001,"Not Found")</f>
        <v>Net Banking</v>
      </c>
      <c r="S3145">
        <f>_xlfn.XLOOKUP(A3145,Booking_data!$A$1:$A$6001,Booking_data!$N$1:$N$6001,"not Found")</f>
        <v>40</v>
      </c>
      <c r="T3145" t="str">
        <f>_xlfn.XLOOKUP(A3145,Booking_data!$A$1:$A$6001,Booking_data!$O$1:$O$6001,"Not Found")</f>
        <v>Male</v>
      </c>
      <c r="U3145" t="str">
        <f t="shared" si="248"/>
        <v>Middle Age</v>
      </c>
      <c r="V3145" t="str">
        <f t="shared" si="249"/>
        <v>Medium Booking</v>
      </c>
    </row>
    <row r="3146" spans="1:22" x14ac:dyDescent="0.25">
      <c r="A3146" t="s">
        <v>3377</v>
      </c>
      <c r="B3146" s="1">
        <v>46084</v>
      </c>
      <c r="C3146" s="1">
        <v>46130</v>
      </c>
      <c r="D3146" s="9">
        <v>0.39583333333333331</v>
      </c>
      <c r="E3146" t="str">
        <f t="shared" si="245"/>
        <v>Weekday</v>
      </c>
      <c r="F3146" t="str">
        <f t="shared" si="246"/>
        <v>Mar</v>
      </c>
      <c r="G3146" t="str">
        <f>_xlfn.XLOOKUP(A3146,Booking_data!$A$1:$A$6001,Booking_data!$D$1:$D$6001,"not found")</f>
        <v>M031</v>
      </c>
      <c r="H3146" t="str">
        <f>_xlfn.XLOOKUP(G3146,Movies_data!$A$1:$A$41,Movies_data!$B$1:$B$41,"not found")</f>
        <v>Bangalore Days</v>
      </c>
      <c r="I3146" t="str">
        <f>_xlfn.XLOOKUP(G3146,Movies_data!$A$1:$A$41,Movies_data!$D$1:$D$41,"not found")</f>
        <v>Drama</v>
      </c>
      <c r="J3146" t="str">
        <f>_xlfn.XLOOKUP(G3146,Movies_data!$A$1:$A$41,Movies_data!$C$1:$C$41,"not found")</f>
        <v>Malayalam</v>
      </c>
      <c r="K3146">
        <f>_xlfn.XLOOKUP(G3146,Movies_data!$A$1:$A$41,Movies_data!$H$1:$H$41,"Not Found")</f>
        <v>8.3000000000000007</v>
      </c>
      <c r="L3146" t="str">
        <f>_xlfn.XLOOKUP(A3146,Booking_data!$A$1:$A$6001,Booking_data!$E$1:$E$6001,"not Found")</f>
        <v>C072</v>
      </c>
      <c r="M3146" t="str">
        <f>_xlfn.XLOOKUP(L3146,Cinemas_data!$A$1:$A$49,Cinemas_data!$I$1:$I$49,"not Found")</f>
        <v>INOX Grand Mall</v>
      </c>
      <c r="N3146" t="str">
        <f>_xlfn.XLOOKUP(L3146,Cinemas_data!$A$1:$A$49,Cinemas_data!$C$1:$C$49,"not Found")</f>
        <v>Hyderabad</v>
      </c>
      <c r="O3146">
        <f>_xlfn.XLOOKUP(A3146,Booking_data!$A$1:$A$6001,Booking_data!$H$1:$H$6001,"not found")</f>
        <v>3</v>
      </c>
      <c r="P3146">
        <f>_xlfn.XLOOKUP(A3146,Booking_data!$A$1:$A$6001,Booking_data!$I$1:$I$6001,"not Found")</f>
        <v>280</v>
      </c>
      <c r="Q3146">
        <f t="shared" si="247"/>
        <v>840</v>
      </c>
      <c r="R3146" t="str">
        <f>_xlfn.XLOOKUP(A3146,Booking_data!$A$1:$A$6001,Booking_data!$L$1:$L$6001,"Not Found")</f>
        <v>Wallet</v>
      </c>
      <c r="S3146">
        <f>_xlfn.XLOOKUP(A3146,Booking_data!$A$1:$A$6001,Booking_data!$N$1:$N$6001,"not Found")</f>
        <v>39</v>
      </c>
      <c r="T3146" t="str">
        <f>_xlfn.XLOOKUP(A3146,Booking_data!$A$1:$A$6001,Booking_data!$O$1:$O$6001,"Not Found")</f>
        <v>Other</v>
      </c>
      <c r="U3146" t="str">
        <f t="shared" si="248"/>
        <v>Middle Age</v>
      </c>
      <c r="V3146" t="str">
        <f t="shared" si="249"/>
        <v>Medium Booking</v>
      </c>
    </row>
    <row r="3147" spans="1:22" x14ac:dyDescent="0.25">
      <c r="A3147" t="s">
        <v>3378</v>
      </c>
      <c r="B3147" s="1">
        <v>46084</v>
      </c>
      <c r="C3147" s="1">
        <v>46133</v>
      </c>
      <c r="D3147" s="9">
        <v>0.64583333333333337</v>
      </c>
      <c r="E3147" t="str">
        <f t="shared" si="245"/>
        <v>Weekday</v>
      </c>
      <c r="F3147" t="str">
        <f t="shared" si="246"/>
        <v>Mar</v>
      </c>
      <c r="G3147" t="str">
        <f>_xlfn.XLOOKUP(A3147,Booking_data!$A$1:$A$6001,Booking_data!$D$1:$D$6001,"not found")</f>
        <v>M038</v>
      </c>
      <c r="H3147" t="str">
        <f>_xlfn.XLOOKUP(G3147,Movies_data!$A$1:$A$41,Movies_data!$B$1:$B$41,"not found")</f>
        <v>Barbie</v>
      </c>
      <c r="I3147" t="str">
        <f>_xlfn.XLOOKUP(G3147,Movies_data!$A$1:$A$41,Movies_data!$D$1:$D$41,"not found")</f>
        <v>Comedy</v>
      </c>
      <c r="J3147" t="str">
        <f>_xlfn.XLOOKUP(G3147,Movies_data!$A$1:$A$41,Movies_data!$C$1:$C$41,"not found")</f>
        <v>English</v>
      </c>
      <c r="K3147">
        <f>_xlfn.XLOOKUP(G3147,Movies_data!$A$1:$A$41,Movies_data!$H$1:$H$41,"Not Found")</f>
        <v>6.8</v>
      </c>
      <c r="L3147" t="str">
        <f>_xlfn.XLOOKUP(A3147,Booking_data!$A$1:$A$6001,Booking_data!$E$1:$E$6001,"not Found")</f>
        <v>C061</v>
      </c>
      <c r="M3147" t="str">
        <f>_xlfn.XLOOKUP(L3147,Cinemas_data!$A$1:$A$49,Cinemas_data!$I$1:$I$49,"not Found")</f>
        <v>City Pride City Centre</v>
      </c>
      <c r="N3147" t="str">
        <f>_xlfn.XLOOKUP(L3147,Cinemas_data!$A$1:$A$49,Cinemas_data!$C$1:$C$49,"not Found")</f>
        <v>Mysuru</v>
      </c>
      <c r="O3147">
        <f>_xlfn.XLOOKUP(A3147,Booking_data!$A$1:$A$6001,Booking_data!$H$1:$H$6001,"not found")</f>
        <v>1</v>
      </c>
      <c r="P3147">
        <f>_xlfn.XLOOKUP(A3147,Booking_data!$A$1:$A$6001,Booking_data!$I$1:$I$6001,"not Found")</f>
        <v>260</v>
      </c>
      <c r="Q3147">
        <f t="shared" si="247"/>
        <v>260</v>
      </c>
      <c r="R3147" t="str">
        <f>_xlfn.XLOOKUP(A3147,Booking_data!$A$1:$A$6001,Booking_data!$L$1:$L$6001,"Not Found")</f>
        <v>UPI</v>
      </c>
      <c r="S3147">
        <f>_xlfn.XLOOKUP(A3147,Booking_data!$A$1:$A$6001,Booking_data!$N$1:$N$6001,"not Found")</f>
        <v>51</v>
      </c>
      <c r="T3147" t="str">
        <f>_xlfn.XLOOKUP(A3147,Booking_data!$A$1:$A$6001,Booking_data!$O$1:$O$6001,"Not Found")</f>
        <v>Female</v>
      </c>
      <c r="U3147" t="str">
        <f t="shared" si="248"/>
        <v>Above 45</v>
      </c>
      <c r="V3147" t="str">
        <f t="shared" si="249"/>
        <v>Low Booking</v>
      </c>
    </row>
    <row r="3148" spans="1:22" x14ac:dyDescent="0.25">
      <c r="A3148" t="s">
        <v>3379</v>
      </c>
      <c r="B3148" s="1">
        <v>46084</v>
      </c>
      <c r="C3148" s="1">
        <v>46187</v>
      </c>
      <c r="D3148" s="9">
        <v>0.88541666666666663</v>
      </c>
      <c r="E3148" t="str">
        <f t="shared" si="245"/>
        <v>Weekday</v>
      </c>
      <c r="F3148" t="str">
        <f t="shared" si="246"/>
        <v>Mar</v>
      </c>
      <c r="G3148" t="str">
        <f>_xlfn.XLOOKUP(A3148,Booking_data!$A$1:$A$6001,Booking_data!$D$1:$D$6001,"not found")</f>
        <v>M037</v>
      </c>
      <c r="H3148" t="str">
        <f>_xlfn.XLOOKUP(G3148,Movies_data!$A$1:$A$41,Movies_data!$B$1:$B$41,"not found")</f>
        <v>Oppenheimer</v>
      </c>
      <c r="I3148" t="str">
        <f>_xlfn.XLOOKUP(G3148,Movies_data!$A$1:$A$41,Movies_data!$D$1:$D$41,"not found")</f>
        <v>Biography</v>
      </c>
      <c r="J3148" t="str">
        <f>_xlfn.XLOOKUP(G3148,Movies_data!$A$1:$A$41,Movies_data!$C$1:$C$41,"not found")</f>
        <v>English</v>
      </c>
      <c r="K3148">
        <f>_xlfn.XLOOKUP(G3148,Movies_data!$A$1:$A$41,Movies_data!$H$1:$H$41,"Not Found")</f>
        <v>8.5</v>
      </c>
      <c r="L3148" t="str">
        <f>_xlfn.XLOOKUP(A3148,Booking_data!$A$1:$A$6001,Booking_data!$E$1:$E$6001,"not Found")</f>
        <v>C012</v>
      </c>
      <c r="M3148" t="str">
        <f>_xlfn.XLOOKUP(L3148,Cinemas_data!$A$1:$A$49,Cinemas_data!$I$1:$I$49,"not Found")</f>
        <v>Miraj Cinemas Grand Mall</v>
      </c>
      <c r="N3148" t="str">
        <f>_xlfn.XLOOKUP(L3148,Cinemas_data!$A$1:$A$49,Cinemas_data!$C$1:$C$49,"not Found")</f>
        <v>Chennai</v>
      </c>
      <c r="O3148">
        <f>_xlfn.XLOOKUP(A3148,Booking_data!$A$1:$A$6001,Booking_data!$H$1:$H$6001,"not found")</f>
        <v>2</v>
      </c>
      <c r="P3148">
        <f>_xlfn.XLOOKUP(A3148,Booking_data!$A$1:$A$6001,Booking_data!$I$1:$I$6001,"not Found")</f>
        <v>240</v>
      </c>
      <c r="Q3148">
        <f t="shared" si="247"/>
        <v>480</v>
      </c>
      <c r="R3148" t="str">
        <f>_xlfn.XLOOKUP(A3148,Booking_data!$A$1:$A$6001,Booking_data!$L$1:$L$6001,"Not Found")</f>
        <v>Net Banking</v>
      </c>
      <c r="S3148">
        <f>_xlfn.XLOOKUP(A3148,Booking_data!$A$1:$A$6001,Booking_data!$N$1:$N$6001,"not Found")</f>
        <v>20</v>
      </c>
      <c r="T3148" t="str">
        <f>_xlfn.XLOOKUP(A3148,Booking_data!$A$1:$A$6001,Booking_data!$O$1:$O$6001,"Not Found")</f>
        <v>Other</v>
      </c>
      <c r="U3148" t="str">
        <f t="shared" si="248"/>
        <v>Youngster</v>
      </c>
      <c r="V3148" t="str">
        <f t="shared" si="249"/>
        <v>Low Booking</v>
      </c>
    </row>
    <row r="3149" spans="1:22" x14ac:dyDescent="0.25">
      <c r="A3149" t="s">
        <v>3380</v>
      </c>
      <c r="B3149" s="1">
        <v>46084</v>
      </c>
      <c r="C3149" s="1">
        <v>46076</v>
      </c>
      <c r="D3149" s="9">
        <v>0.77083333333333337</v>
      </c>
      <c r="E3149" t="str">
        <f t="shared" si="245"/>
        <v>Weekday</v>
      </c>
      <c r="F3149" t="str">
        <f t="shared" si="246"/>
        <v>Mar</v>
      </c>
      <c r="G3149" t="str">
        <f>_xlfn.XLOOKUP(A3149,Booking_data!$A$1:$A$6001,Booking_data!$D$1:$D$6001,"not found")</f>
        <v>M017</v>
      </c>
      <c r="H3149" t="str">
        <f>_xlfn.XLOOKUP(G3149,Movies_data!$A$1:$A$41,Movies_data!$B$1:$B$41,"not found")</f>
        <v>Baahubali 2</v>
      </c>
      <c r="I3149" t="str">
        <f>_xlfn.XLOOKUP(G3149,Movies_data!$A$1:$A$41,Movies_data!$D$1:$D$41,"not found")</f>
        <v>Action</v>
      </c>
      <c r="J3149" t="str">
        <f>_xlfn.XLOOKUP(G3149,Movies_data!$A$1:$A$41,Movies_data!$C$1:$C$41,"not found")</f>
        <v>Telugu</v>
      </c>
      <c r="K3149">
        <f>_xlfn.XLOOKUP(G3149,Movies_data!$A$1:$A$41,Movies_data!$H$1:$H$41,"Not Found")</f>
        <v>8.1999999999999993</v>
      </c>
      <c r="L3149" t="str">
        <f>_xlfn.XLOOKUP(A3149,Booking_data!$A$1:$A$6001,Booking_data!$E$1:$E$6001,"not Found")</f>
        <v>C093</v>
      </c>
      <c r="M3149" t="str">
        <f>_xlfn.XLOOKUP(L3149,Cinemas_data!$A$1:$A$49,Cinemas_data!$I$1:$I$49,"not Found")</f>
        <v>Mukta A2 Cinemas Forum Mall</v>
      </c>
      <c r="N3149" t="str">
        <f>_xlfn.XLOOKUP(L3149,Cinemas_data!$A$1:$A$49,Cinemas_data!$C$1:$C$49,"not Found")</f>
        <v>Mumbai</v>
      </c>
      <c r="O3149">
        <f>_xlfn.XLOOKUP(A3149,Booking_data!$A$1:$A$6001,Booking_data!$H$1:$H$6001,"not found")</f>
        <v>1</v>
      </c>
      <c r="P3149">
        <f>_xlfn.XLOOKUP(A3149,Booking_data!$A$1:$A$6001,Booking_data!$I$1:$I$6001,"not Found")</f>
        <v>240</v>
      </c>
      <c r="Q3149">
        <f t="shared" si="247"/>
        <v>240</v>
      </c>
      <c r="R3149" t="str">
        <f>_xlfn.XLOOKUP(A3149,Booking_data!$A$1:$A$6001,Booking_data!$L$1:$L$6001,"Not Found")</f>
        <v>Credit Card</v>
      </c>
      <c r="S3149">
        <f>_xlfn.XLOOKUP(A3149,Booking_data!$A$1:$A$6001,Booking_data!$N$1:$N$6001,"not Found")</f>
        <v>23</v>
      </c>
      <c r="T3149" t="str">
        <f>_xlfn.XLOOKUP(A3149,Booking_data!$A$1:$A$6001,Booking_data!$O$1:$O$6001,"Not Found")</f>
        <v>Male</v>
      </c>
      <c r="U3149" t="str">
        <f t="shared" si="248"/>
        <v>Youngster</v>
      </c>
      <c r="V3149" t="str">
        <f t="shared" si="249"/>
        <v>Low Booking</v>
      </c>
    </row>
    <row r="3150" spans="1:22" x14ac:dyDescent="0.25">
      <c r="A3150" t="s">
        <v>3381</v>
      </c>
      <c r="B3150" s="1">
        <v>46084</v>
      </c>
      <c r="C3150" s="1">
        <v>46040</v>
      </c>
      <c r="D3150" s="9">
        <v>0.53125</v>
      </c>
      <c r="E3150" t="str">
        <f t="shared" si="245"/>
        <v>Weekday</v>
      </c>
      <c r="F3150" t="str">
        <f t="shared" si="246"/>
        <v>Mar</v>
      </c>
      <c r="G3150" t="str">
        <f>_xlfn.XLOOKUP(A3150,Booking_data!$A$1:$A$6001,Booking_data!$D$1:$D$6001,"not found")</f>
        <v>M038</v>
      </c>
      <c r="H3150" t="str">
        <f>_xlfn.XLOOKUP(G3150,Movies_data!$A$1:$A$41,Movies_data!$B$1:$B$41,"not found")</f>
        <v>Barbie</v>
      </c>
      <c r="I3150" t="str">
        <f>_xlfn.XLOOKUP(G3150,Movies_data!$A$1:$A$41,Movies_data!$D$1:$D$41,"not found")</f>
        <v>Comedy</v>
      </c>
      <c r="J3150" t="str">
        <f>_xlfn.XLOOKUP(G3150,Movies_data!$A$1:$A$41,Movies_data!$C$1:$C$41,"not found")</f>
        <v>English</v>
      </c>
      <c r="K3150">
        <f>_xlfn.XLOOKUP(G3150,Movies_data!$A$1:$A$41,Movies_data!$H$1:$H$41,"Not Found")</f>
        <v>6.8</v>
      </c>
      <c r="L3150" t="str">
        <f>_xlfn.XLOOKUP(A3150,Booking_data!$A$1:$A$6001,Booking_data!$E$1:$E$6001,"not Found")</f>
        <v>C111</v>
      </c>
      <c r="M3150" t="str">
        <f>_xlfn.XLOOKUP(L3150,Cinemas_data!$A$1:$A$49,Cinemas_data!$I$1:$I$49,"not Found")</f>
        <v>Mukta A2 Cinemas City Centre</v>
      </c>
      <c r="N3150" t="str">
        <f>_xlfn.XLOOKUP(L3150,Cinemas_data!$A$1:$A$49,Cinemas_data!$C$1:$C$49,"not Found")</f>
        <v>Delhi</v>
      </c>
      <c r="O3150">
        <f>_xlfn.XLOOKUP(A3150,Booking_data!$A$1:$A$6001,Booking_data!$H$1:$H$6001,"not found")</f>
        <v>1</v>
      </c>
      <c r="P3150">
        <f>_xlfn.XLOOKUP(A3150,Booking_data!$A$1:$A$6001,Booking_data!$I$1:$I$6001,"not Found")</f>
        <v>180</v>
      </c>
      <c r="Q3150">
        <f t="shared" si="247"/>
        <v>180</v>
      </c>
      <c r="R3150" t="str">
        <f>_xlfn.XLOOKUP(A3150,Booking_data!$A$1:$A$6001,Booking_data!$L$1:$L$6001,"Not Found")</f>
        <v>UPI</v>
      </c>
      <c r="S3150">
        <f>_xlfn.XLOOKUP(A3150,Booking_data!$A$1:$A$6001,Booking_data!$N$1:$N$6001,"not Found")</f>
        <v>35</v>
      </c>
      <c r="T3150" t="str">
        <f>_xlfn.XLOOKUP(A3150,Booking_data!$A$1:$A$6001,Booking_data!$O$1:$O$6001,"Not Found")</f>
        <v>Male</v>
      </c>
      <c r="U3150" t="str">
        <f t="shared" si="248"/>
        <v>Middle Age</v>
      </c>
      <c r="V3150" t="str">
        <f t="shared" si="249"/>
        <v>Low Booking</v>
      </c>
    </row>
    <row r="3151" spans="1:22" x14ac:dyDescent="0.25">
      <c r="A3151" t="s">
        <v>3382</v>
      </c>
      <c r="B3151" s="1">
        <v>46084</v>
      </c>
      <c r="C3151" s="1">
        <v>46179</v>
      </c>
      <c r="D3151" s="9">
        <v>0.39583333333333331</v>
      </c>
      <c r="E3151" t="str">
        <f t="shared" si="245"/>
        <v>Weekday</v>
      </c>
      <c r="F3151" t="str">
        <f t="shared" si="246"/>
        <v>Mar</v>
      </c>
      <c r="G3151" t="str">
        <f>_xlfn.XLOOKUP(A3151,Booking_data!$A$1:$A$6001,Booking_data!$D$1:$D$6001,"not found")</f>
        <v>M001</v>
      </c>
      <c r="H3151" t="str">
        <f>_xlfn.XLOOKUP(G3151,Movies_data!$A$1:$A$41,Movies_data!$B$1:$B$41,"not found")</f>
        <v>Leo</v>
      </c>
      <c r="I3151" t="str">
        <f>_xlfn.XLOOKUP(G3151,Movies_data!$A$1:$A$41,Movies_data!$D$1:$D$41,"not found")</f>
        <v>Action</v>
      </c>
      <c r="J3151" t="str">
        <f>_xlfn.XLOOKUP(G3151,Movies_data!$A$1:$A$41,Movies_data!$C$1:$C$41,"not found")</f>
        <v>Tamil</v>
      </c>
      <c r="K3151">
        <f>_xlfn.XLOOKUP(G3151,Movies_data!$A$1:$A$41,Movies_data!$H$1:$H$41,"Not Found")</f>
        <v>8</v>
      </c>
      <c r="L3151" t="str">
        <f>_xlfn.XLOOKUP(A3151,Booking_data!$A$1:$A$6001,Booking_data!$E$1:$E$6001,"not Found")</f>
        <v>C021</v>
      </c>
      <c r="M3151" t="str">
        <f>_xlfn.XLOOKUP(L3151,Cinemas_data!$A$1:$A$49,Cinemas_data!$I$1:$I$49,"not Found")</f>
        <v>Miraj Cinemas City Centre</v>
      </c>
      <c r="N3151" t="str">
        <f>_xlfn.XLOOKUP(L3151,Cinemas_data!$A$1:$A$49,Cinemas_data!$C$1:$C$49,"not Found")</f>
        <v>Coimbatore</v>
      </c>
      <c r="O3151">
        <f>_xlfn.XLOOKUP(A3151,Booking_data!$A$1:$A$6001,Booking_data!$H$1:$H$6001,"not found")</f>
        <v>4</v>
      </c>
      <c r="P3151">
        <f>_xlfn.XLOOKUP(A3151,Booking_data!$A$1:$A$6001,Booking_data!$I$1:$I$6001,"not Found")</f>
        <v>220</v>
      </c>
      <c r="Q3151">
        <f t="shared" si="247"/>
        <v>880</v>
      </c>
      <c r="R3151" t="str">
        <f>_xlfn.XLOOKUP(A3151,Booking_data!$A$1:$A$6001,Booking_data!$L$1:$L$6001,"Not Found")</f>
        <v>UPI</v>
      </c>
      <c r="S3151">
        <f>_xlfn.XLOOKUP(A3151,Booking_data!$A$1:$A$6001,Booking_data!$N$1:$N$6001,"not Found")</f>
        <v>43</v>
      </c>
      <c r="T3151" t="str">
        <f>_xlfn.XLOOKUP(A3151,Booking_data!$A$1:$A$6001,Booking_data!$O$1:$O$6001,"Not Found")</f>
        <v>Other</v>
      </c>
      <c r="U3151" t="str">
        <f t="shared" si="248"/>
        <v>Middle Age</v>
      </c>
      <c r="V3151" t="str">
        <f t="shared" si="249"/>
        <v>Medium Booking</v>
      </c>
    </row>
    <row r="3152" spans="1:22" x14ac:dyDescent="0.25">
      <c r="A3152" t="s">
        <v>3383</v>
      </c>
      <c r="B3152" s="1">
        <v>46084</v>
      </c>
      <c r="C3152" s="1">
        <v>46193</v>
      </c>
      <c r="D3152" s="9">
        <v>0.88541666666666663</v>
      </c>
      <c r="E3152" t="str">
        <f t="shared" si="245"/>
        <v>Weekday</v>
      </c>
      <c r="F3152" t="str">
        <f t="shared" si="246"/>
        <v>Mar</v>
      </c>
      <c r="G3152" t="str">
        <f>_xlfn.XLOOKUP(A3152,Booking_data!$A$1:$A$6001,Booking_data!$D$1:$D$6001,"not found")</f>
        <v>M015</v>
      </c>
      <c r="H3152" t="str">
        <f>_xlfn.XLOOKUP(G3152,Movies_data!$A$1:$A$41,Movies_data!$B$1:$B$41,"not found")</f>
        <v>Kalki 2898 AD</v>
      </c>
      <c r="I3152" t="str">
        <f>_xlfn.XLOOKUP(G3152,Movies_data!$A$1:$A$41,Movies_data!$D$1:$D$41,"not found")</f>
        <v>Sci-Fi</v>
      </c>
      <c r="J3152" t="str">
        <f>_xlfn.XLOOKUP(G3152,Movies_data!$A$1:$A$41,Movies_data!$C$1:$C$41,"not found")</f>
        <v>Telugu</v>
      </c>
      <c r="K3152">
        <f>_xlfn.XLOOKUP(G3152,Movies_data!$A$1:$A$41,Movies_data!$H$1:$H$41,"Not Found")</f>
        <v>7</v>
      </c>
      <c r="L3152" t="str">
        <f>_xlfn.XLOOKUP(A3152,Booking_data!$A$1:$A$6001,Booking_data!$E$1:$E$6001,"not Found")</f>
        <v>C113</v>
      </c>
      <c r="M3152" t="str">
        <f>_xlfn.XLOOKUP(L3152,Cinemas_data!$A$1:$A$49,Cinemas_data!$I$1:$I$49,"not Found")</f>
        <v>Asian Cinemas Forum Mall</v>
      </c>
      <c r="N3152" t="str">
        <f>_xlfn.XLOOKUP(L3152,Cinemas_data!$A$1:$A$49,Cinemas_data!$C$1:$C$49,"not Found")</f>
        <v>Delhi</v>
      </c>
      <c r="O3152">
        <f>_xlfn.XLOOKUP(A3152,Booking_data!$A$1:$A$6001,Booking_data!$H$1:$H$6001,"not found")</f>
        <v>5</v>
      </c>
      <c r="P3152">
        <f>_xlfn.XLOOKUP(A3152,Booking_data!$A$1:$A$6001,Booking_data!$I$1:$I$6001,"not Found")</f>
        <v>240</v>
      </c>
      <c r="Q3152">
        <f t="shared" si="247"/>
        <v>1200</v>
      </c>
      <c r="R3152" t="str">
        <f>_xlfn.XLOOKUP(A3152,Booking_data!$A$1:$A$6001,Booking_data!$L$1:$L$6001,"Not Found")</f>
        <v>Credit Card</v>
      </c>
      <c r="S3152">
        <f>_xlfn.XLOOKUP(A3152,Booking_data!$A$1:$A$6001,Booking_data!$N$1:$N$6001,"not Found")</f>
        <v>52</v>
      </c>
      <c r="T3152" t="str">
        <f>_xlfn.XLOOKUP(A3152,Booking_data!$A$1:$A$6001,Booking_data!$O$1:$O$6001,"Not Found")</f>
        <v>Male</v>
      </c>
      <c r="U3152" t="str">
        <f t="shared" si="248"/>
        <v>Above 45</v>
      </c>
      <c r="V3152" t="str">
        <f t="shared" si="249"/>
        <v>High Booking</v>
      </c>
    </row>
    <row r="3153" spans="1:22" x14ac:dyDescent="0.25">
      <c r="A3153" t="s">
        <v>3384</v>
      </c>
      <c r="B3153" s="1">
        <v>46084</v>
      </c>
      <c r="C3153" s="1">
        <v>46073</v>
      </c>
      <c r="D3153" s="9">
        <v>0.53125</v>
      </c>
      <c r="E3153" t="str">
        <f t="shared" si="245"/>
        <v>Weekday</v>
      </c>
      <c r="F3153" t="str">
        <f t="shared" si="246"/>
        <v>Mar</v>
      </c>
      <c r="G3153" t="str">
        <f>_xlfn.XLOOKUP(A3153,Booking_data!$A$1:$A$6001,Booking_data!$D$1:$D$6001,"not found")</f>
        <v>M006</v>
      </c>
      <c r="H3153" t="str">
        <f>_xlfn.XLOOKUP(G3153,Movies_data!$A$1:$A$41,Movies_data!$B$1:$B$41,"not found")</f>
        <v>Maamannan</v>
      </c>
      <c r="I3153" t="str">
        <f>_xlfn.XLOOKUP(G3153,Movies_data!$A$1:$A$41,Movies_data!$D$1:$D$41,"not found")</f>
        <v>Drama</v>
      </c>
      <c r="J3153" t="str">
        <f>_xlfn.XLOOKUP(G3153,Movies_data!$A$1:$A$41,Movies_data!$C$1:$C$41,"not found")</f>
        <v>Tamil</v>
      </c>
      <c r="K3153">
        <f>_xlfn.XLOOKUP(G3153,Movies_data!$A$1:$A$41,Movies_data!$H$1:$H$41,"Not Found")</f>
        <v>7.3</v>
      </c>
      <c r="L3153" t="str">
        <f>_xlfn.XLOOKUP(A3153,Booking_data!$A$1:$A$6001,Booking_data!$E$1:$E$6001,"not Found")</f>
        <v>C032</v>
      </c>
      <c r="M3153" t="str">
        <f>_xlfn.XLOOKUP(L3153,Cinemas_data!$A$1:$A$49,Cinemas_data!$I$1:$I$49,"not Found")</f>
        <v>MovieMax Grand Mall</v>
      </c>
      <c r="N3153" t="str">
        <f>_xlfn.XLOOKUP(L3153,Cinemas_data!$A$1:$A$49,Cinemas_data!$C$1:$C$49,"not Found")</f>
        <v>Madurai</v>
      </c>
      <c r="O3153">
        <f>_xlfn.XLOOKUP(A3153,Booking_data!$A$1:$A$6001,Booking_data!$H$1:$H$6001,"not found")</f>
        <v>5</v>
      </c>
      <c r="P3153">
        <f>_xlfn.XLOOKUP(A3153,Booking_data!$A$1:$A$6001,Booking_data!$I$1:$I$6001,"not Found")</f>
        <v>160</v>
      </c>
      <c r="Q3153">
        <f t="shared" si="247"/>
        <v>800</v>
      </c>
      <c r="R3153" t="str">
        <f>_xlfn.XLOOKUP(A3153,Booking_data!$A$1:$A$6001,Booking_data!$L$1:$L$6001,"Not Found")</f>
        <v>Wallet</v>
      </c>
      <c r="S3153">
        <f>_xlfn.XLOOKUP(A3153,Booking_data!$A$1:$A$6001,Booking_data!$N$1:$N$6001,"not Found")</f>
        <v>31</v>
      </c>
      <c r="T3153" t="str">
        <f>_xlfn.XLOOKUP(A3153,Booking_data!$A$1:$A$6001,Booking_data!$O$1:$O$6001,"Not Found")</f>
        <v>Female</v>
      </c>
      <c r="U3153" t="str">
        <f t="shared" si="248"/>
        <v>Middle Age</v>
      </c>
      <c r="V3153" t="str">
        <f t="shared" si="249"/>
        <v>High Booking</v>
      </c>
    </row>
    <row r="3154" spans="1:22" x14ac:dyDescent="0.25">
      <c r="A3154" t="s">
        <v>3385</v>
      </c>
      <c r="B3154" s="1">
        <v>46084</v>
      </c>
      <c r="C3154" s="1">
        <v>46110</v>
      </c>
      <c r="D3154" s="9">
        <v>0.77083333333333337</v>
      </c>
      <c r="E3154" t="str">
        <f t="shared" si="245"/>
        <v>Weekday</v>
      </c>
      <c r="F3154" t="str">
        <f t="shared" si="246"/>
        <v>Mar</v>
      </c>
      <c r="G3154" t="str">
        <f>_xlfn.XLOOKUP(A3154,Booking_data!$A$1:$A$6001,Booking_data!$D$1:$D$6001,"not found")</f>
        <v>M001</v>
      </c>
      <c r="H3154" t="str">
        <f>_xlfn.XLOOKUP(G3154,Movies_data!$A$1:$A$41,Movies_data!$B$1:$B$41,"not found")</f>
        <v>Leo</v>
      </c>
      <c r="I3154" t="str">
        <f>_xlfn.XLOOKUP(G3154,Movies_data!$A$1:$A$41,Movies_data!$D$1:$D$41,"not found")</f>
        <v>Action</v>
      </c>
      <c r="J3154" t="str">
        <f>_xlfn.XLOOKUP(G3154,Movies_data!$A$1:$A$41,Movies_data!$C$1:$C$41,"not found")</f>
        <v>Tamil</v>
      </c>
      <c r="K3154">
        <f>_xlfn.XLOOKUP(G3154,Movies_data!$A$1:$A$41,Movies_data!$H$1:$H$41,"Not Found")</f>
        <v>8</v>
      </c>
      <c r="L3154" t="str">
        <f>_xlfn.XLOOKUP(A3154,Booking_data!$A$1:$A$6001,Booking_data!$E$1:$E$6001,"not Found")</f>
        <v>C071</v>
      </c>
      <c r="M3154" t="str">
        <f>_xlfn.XLOOKUP(L3154,Cinemas_data!$A$1:$A$49,Cinemas_data!$I$1:$I$49,"not Found")</f>
        <v>PVR City Centre</v>
      </c>
      <c r="N3154" t="str">
        <f>_xlfn.XLOOKUP(L3154,Cinemas_data!$A$1:$A$49,Cinemas_data!$C$1:$C$49,"not Found")</f>
        <v>Hyderabad</v>
      </c>
      <c r="O3154">
        <f>_xlfn.XLOOKUP(A3154,Booking_data!$A$1:$A$6001,Booking_data!$H$1:$H$6001,"not found")</f>
        <v>4</v>
      </c>
      <c r="P3154">
        <f>_xlfn.XLOOKUP(A3154,Booking_data!$A$1:$A$6001,Booking_data!$I$1:$I$6001,"not Found")</f>
        <v>360</v>
      </c>
      <c r="Q3154">
        <f t="shared" si="247"/>
        <v>1440</v>
      </c>
      <c r="R3154" t="str">
        <f>_xlfn.XLOOKUP(A3154,Booking_data!$A$1:$A$6001,Booking_data!$L$1:$L$6001,"Not Found")</f>
        <v>Debit Card</v>
      </c>
      <c r="S3154">
        <f>_xlfn.XLOOKUP(A3154,Booking_data!$A$1:$A$6001,Booking_data!$N$1:$N$6001,"not Found")</f>
        <v>36</v>
      </c>
      <c r="T3154" t="str">
        <f>_xlfn.XLOOKUP(A3154,Booking_data!$A$1:$A$6001,Booking_data!$O$1:$O$6001,"Not Found")</f>
        <v>Male</v>
      </c>
      <c r="U3154" t="str">
        <f t="shared" si="248"/>
        <v>Middle Age</v>
      </c>
      <c r="V3154" t="str">
        <f t="shared" si="249"/>
        <v>Medium Booking</v>
      </c>
    </row>
    <row r="3155" spans="1:22" x14ac:dyDescent="0.25">
      <c r="A3155" t="s">
        <v>3386</v>
      </c>
      <c r="B3155" s="1">
        <v>46084</v>
      </c>
      <c r="C3155" s="1">
        <v>46158</v>
      </c>
      <c r="D3155" s="9">
        <v>0.88541666666666663</v>
      </c>
      <c r="E3155" t="str">
        <f t="shared" si="245"/>
        <v>Weekday</v>
      </c>
      <c r="F3155" t="str">
        <f t="shared" si="246"/>
        <v>Mar</v>
      </c>
      <c r="G3155" t="str">
        <f>_xlfn.XLOOKUP(A3155,Booking_data!$A$1:$A$6001,Booking_data!$D$1:$D$6001,"not found")</f>
        <v>M030</v>
      </c>
      <c r="H3155" t="str">
        <f>_xlfn.XLOOKUP(G3155,Movies_data!$A$1:$A$41,Movies_data!$B$1:$B$41,"not found")</f>
        <v>Kirik Party</v>
      </c>
      <c r="I3155" t="str">
        <f>_xlfn.XLOOKUP(G3155,Movies_data!$A$1:$A$41,Movies_data!$D$1:$D$41,"not found")</f>
        <v>Comedy</v>
      </c>
      <c r="J3155" t="str">
        <f>_xlfn.XLOOKUP(G3155,Movies_data!$A$1:$A$41,Movies_data!$C$1:$C$41,"not found")</f>
        <v>Kannada</v>
      </c>
      <c r="K3155">
        <f>_xlfn.XLOOKUP(G3155,Movies_data!$A$1:$A$41,Movies_data!$H$1:$H$41,"Not Found")</f>
        <v>8</v>
      </c>
      <c r="L3155" t="str">
        <f>_xlfn.XLOOKUP(A3155,Booking_data!$A$1:$A$6001,Booking_data!$E$1:$E$6001,"not Found")</f>
        <v>C083</v>
      </c>
      <c r="M3155" t="str">
        <f>_xlfn.XLOOKUP(L3155,Cinemas_data!$A$1:$A$49,Cinemas_data!$I$1:$I$49,"not Found")</f>
        <v>Miraj Cinemas Forum Mall</v>
      </c>
      <c r="N3155" t="str">
        <f>_xlfn.XLOOKUP(L3155,Cinemas_data!$A$1:$A$49,Cinemas_data!$C$1:$C$49,"not Found")</f>
        <v>Vijayawada</v>
      </c>
      <c r="O3155">
        <f>_xlfn.XLOOKUP(A3155,Booking_data!$A$1:$A$6001,Booking_data!$H$1:$H$6001,"not found")</f>
        <v>2</v>
      </c>
      <c r="P3155">
        <f>_xlfn.XLOOKUP(A3155,Booking_data!$A$1:$A$6001,Booking_data!$I$1:$I$6001,"not Found")</f>
        <v>460</v>
      </c>
      <c r="Q3155">
        <f t="shared" si="247"/>
        <v>920</v>
      </c>
      <c r="R3155" t="str">
        <f>_xlfn.XLOOKUP(A3155,Booking_data!$A$1:$A$6001,Booking_data!$L$1:$L$6001,"Not Found")</f>
        <v>Debit Card</v>
      </c>
      <c r="S3155">
        <f>_xlfn.XLOOKUP(A3155,Booking_data!$A$1:$A$6001,Booking_data!$N$1:$N$6001,"not Found")</f>
        <v>58</v>
      </c>
      <c r="T3155" t="str">
        <f>_xlfn.XLOOKUP(A3155,Booking_data!$A$1:$A$6001,Booking_data!$O$1:$O$6001,"Not Found")</f>
        <v>Female</v>
      </c>
      <c r="U3155" t="str">
        <f t="shared" si="248"/>
        <v>Above 45</v>
      </c>
      <c r="V3155" t="str">
        <f t="shared" si="249"/>
        <v>Low Booking</v>
      </c>
    </row>
    <row r="3156" spans="1:22" x14ac:dyDescent="0.25">
      <c r="A3156" t="s">
        <v>3387</v>
      </c>
      <c r="B3156" s="1">
        <v>46084</v>
      </c>
      <c r="C3156" s="1">
        <v>46131</v>
      </c>
      <c r="D3156" s="9">
        <v>0.64583333333333337</v>
      </c>
      <c r="E3156" t="str">
        <f t="shared" si="245"/>
        <v>Weekday</v>
      </c>
      <c r="F3156" t="str">
        <f t="shared" si="246"/>
        <v>Mar</v>
      </c>
      <c r="G3156" t="str">
        <f>_xlfn.XLOOKUP(A3156,Booking_data!$A$1:$A$6001,Booking_data!$D$1:$D$6001,"not found")</f>
        <v>M040</v>
      </c>
      <c r="H3156" t="str">
        <f>_xlfn.XLOOKUP(G3156,Movies_data!$A$1:$A$41,Movies_data!$B$1:$B$41,"not found")</f>
        <v>Inside Out 2</v>
      </c>
      <c r="I3156" t="str">
        <f>_xlfn.XLOOKUP(G3156,Movies_data!$A$1:$A$41,Movies_data!$D$1:$D$41,"not found")</f>
        <v>Animation</v>
      </c>
      <c r="J3156" t="str">
        <f>_xlfn.XLOOKUP(G3156,Movies_data!$A$1:$A$41,Movies_data!$C$1:$C$41,"not found")</f>
        <v>English</v>
      </c>
      <c r="K3156">
        <f>_xlfn.XLOOKUP(G3156,Movies_data!$A$1:$A$41,Movies_data!$H$1:$H$41,"Not Found")</f>
        <v>7.6</v>
      </c>
      <c r="L3156" t="str">
        <f>_xlfn.XLOOKUP(A3156,Booking_data!$A$1:$A$6001,Booking_data!$E$1:$E$6001,"not Found")</f>
        <v>C121</v>
      </c>
      <c r="M3156" t="str">
        <f>_xlfn.XLOOKUP(L3156,Cinemas_data!$A$1:$A$49,Cinemas_data!$I$1:$I$49,"not Found")</f>
        <v>MovieMax City Centre</v>
      </c>
      <c r="N3156" t="str">
        <f>_xlfn.XLOOKUP(L3156,Cinemas_data!$A$1:$A$49,Cinemas_data!$C$1:$C$49,"not Found")</f>
        <v>Noida</v>
      </c>
      <c r="O3156">
        <f>_xlfn.XLOOKUP(A3156,Booking_data!$A$1:$A$6001,Booking_data!$H$1:$H$6001,"not found")</f>
        <v>3</v>
      </c>
      <c r="P3156">
        <f>_xlfn.XLOOKUP(A3156,Booking_data!$A$1:$A$6001,Booking_data!$I$1:$I$6001,"not Found")</f>
        <v>240</v>
      </c>
      <c r="Q3156">
        <f t="shared" si="247"/>
        <v>720</v>
      </c>
      <c r="R3156" t="str">
        <f>_xlfn.XLOOKUP(A3156,Booking_data!$A$1:$A$6001,Booking_data!$L$1:$L$6001,"Not Found")</f>
        <v>UPI</v>
      </c>
      <c r="S3156">
        <f>_xlfn.XLOOKUP(A3156,Booking_data!$A$1:$A$6001,Booking_data!$N$1:$N$6001,"not Found")</f>
        <v>59</v>
      </c>
      <c r="T3156" t="str">
        <f>_xlfn.XLOOKUP(A3156,Booking_data!$A$1:$A$6001,Booking_data!$O$1:$O$6001,"Not Found")</f>
        <v>Female</v>
      </c>
      <c r="U3156" t="str">
        <f t="shared" si="248"/>
        <v>Above 45</v>
      </c>
      <c r="V3156" t="str">
        <f t="shared" si="249"/>
        <v>Medium Booking</v>
      </c>
    </row>
    <row r="3157" spans="1:22" x14ac:dyDescent="0.25">
      <c r="A3157" t="s">
        <v>3388</v>
      </c>
      <c r="B3157" s="1">
        <v>46084</v>
      </c>
      <c r="C3157" s="1">
        <v>46165</v>
      </c>
      <c r="D3157" s="9">
        <v>0.88541666666666663</v>
      </c>
      <c r="E3157" t="str">
        <f t="shared" si="245"/>
        <v>Weekday</v>
      </c>
      <c r="F3157" t="str">
        <f t="shared" si="246"/>
        <v>Mar</v>
      </c>
      <c r="G3157" t="str">
        <f>_xlfn.XLOOKUP(A3157,Booking_data!$A$1:$A$6001,Booking_data!$D$1:$D$6001,"not found")</f>
        <v>M017</v>
      </c>
      <c r="H3157" t="str">
        <f>_xlfn.XLOOKUP(G3157,Movies_data!$A$1:$A$41,Movies_data!$B$1:$B$41,"not found")</f>
        <v>Baahubali 2</v>
      </c>
      <c r="I3157" t="str">
        <f>_xlfn.XLOOKUP(G3157,Movies_data!$A$1:$A$41,Movies_data!$D$1:$D$41,"not found")</f>
        <v>Action</v>
      </c>
      <c r="J3157" t="str">
        <f>_xlfn.XLOOKUP(G3157,Movies_data!$A$1:$A$41,Movies_data!$C$1:$C$41,"not found")</f>
        <v>Telugu</v>
      </c>
      <c r="K3157">
        <f>_xlfn.XLOOKUP(G3157,Movies_data!$A$1:$A$41,Movies_data!$H$1:$H$41,"Not Found")</f>
        <v>8.1999999999999993</v>
      </c>
      <c r="L3157" t="str">
        <f>_xlfn.XLOOKUP(A3157,Booking_data!$A$1:$A$6001,Booking_data!$E$1:$E$6001,"not Found")</f>
        <v>C083</v>
      </c>
      <c r="M3157" t="str">
        <f>_xlfn.XLOOKUP(L3157,Cinemas_data!$A$1:$A$49,Cinemas_data!$I$1:$I$49,"not Found")</f>
        <v>Miraj Cinemas Forum Mall</v>
      </c>
      <c r="N3157" t="str">
        <f>_xlfn.XLOOKUP(L3157,Cinemas_data!$A$1:$A$49,Cinemas_data!$C$1:$C$49,"not Found")</f>
        <v>Vijayawada</v>
      </c>
      <c r="O3157">
        <f>_xlfn.XLOOKUP(A3157,Booking_data!$A$1:$A$6001,Booking_data!$H$1:$H$6001,"not found")</f>
        <v>1</v>
      </c>
      <c r="P3157">
        <f>_xlfn.XLOOKUP(A3157,Booking_data!$A$1:$A$6001,Booking_data!$I$1:$I$6001,"not Found")</f>
        <v>280</v>
      </c>
      <c r="Q3157">
        <f t="shared" si="247"/>
        <v>280</v>
      </c>
      <c r="R3157" t="str">
        <f>_xlfn.XLOOKUP(A3157,Booking_data!$A$1:$A$6001,Booking_data!$L$1:$L$6001,"Not Found")</f>
        <v>Credit Card</v>
      </c>
      <c r="S3157">
        <f>_xlfn.XLOOKUP(A3157,Booking_data!$A$1:$A$6001,Booking_data!$N$1:$N$6001,"not Found")</f>
        <v>20</v>
      </c>
      <c r="T3157" t="str">
        <f>_xlfn.XLOOKUP(A3157,Booking_data!$A$1:$A$6001,Booking_data!$O$1:$O$6001,"Not Found")</f>
        <v>Male</v>
      </c>
      <c r="U3157" t="str">
        <f t="shared" si="248"/>
        <v>Youngster</v>
      </c>
      <c r="V3157" t="str">
        <f t="shared" si="249"/>
        <v>Low Booking</v>
      </c>
    </row>
    <row r="3158" spans="1:22" x14ac:dyDescent="0.25">
      <c r="A3158" t="s">
        <v>3389</v>
      </c>
      <c r="B3158" s="1">
        <v>46084</v>
      </c>
      <c r="C3158" s="1">
        <v>46061</v>
      </c>
      <c r="D3158" s="9">
        <v>0.64583333333333337</v>
      </c>
      <c r="E3158" t="str">
        <f t="shared" si="245"/>
        <v>Weekday</v>
      </c>
      <c r="F3158" t="str">
        <f t="shared" si="246"/>
        <v>Mar</v>
      </c>
      <c r="G3158" t="str">
        <f>_xlfn.XLOOKUP(A3158,Booking_data!$A$1:$A$6001,Booking_data!$D$1:$D$6001,"not found")</f>
        <v>M022</v>
      </c>
      <c r="H3158" t="str">
        <f>_xlfn.XLOOKUP(G3158,Movies_data!$A$1:$A$41,Movies_data!$B$1:$B$41,"not found")</f>
        <v>12th Fail</v>
      </c>
      <c r="I3158" t="str">
        <f>_xlfn.XLOOKUP(G3158,Movies_data!$A$1:$A$41,Movies_data!$D$1:$D$41,"not found")</f>
        <v>Drama</v>
      </c>
      <c r="J3158" t="str">
        <f>_xlfn.XLOOKUP(G3158,Movies_data!$A$1:$A$41,Movies_data!$C$1:$C$41,"not found")</f>
        <v>Hindi</v>
      </c>
      <c r="K3158">
        <f>_xlfn.XLOOKUP(G3158,Movies_data!$A$1:$A$41,Movies_data!$H$1:$H$41,"Not Found")</f>
        <v>9</v>
      </c>
      <c r="L3158" t="str">
        <f>_xlfn.XLOOKUP(A3158,Booking_data!$A$1:$A$6001,Booking_data!$E$1:$E$6001,"not Found")</f>
        <v>C022</v>
      </c>
      <c r="M3158" t="str">
        <f>_xlfn.XLOOKUP(L3158,Cinemas_data!$A$1:$A$49,Cinemas_data!$I$1:$I$49,"not Found")</f>
        <v>Mukta A2 Cinemas Grand Mall</v>
      </c>
      <c r="N3158" t="str">
        <f>_xlfn.XLOOKUP(L3158,Cinemas_data!$A$1:$A$49,Cinemas_data!$C$1:$C$49,"not Found")</f>
        <v>Coimbatore</v>
      </c>
      <c r="O3158">
        <f>_xlfn.XLOOKUP(A3158,Booking_data!$A$1:$A$6001,Booking_data!$H$1:$H$6001,"not found")</f>
        <v>4</v>
      </c>
      <c r="P3158">
        <f>_xlfn.XLOOKUP(A3158,Booking_data!$A$1:$A$6001,Booking_data!$I$1:$I$6001,"not Found")</f>
        <v>200</v>
      </c>
      <c r="Q3158">
        <f t="shared" si="247"/>
        <v>800</v>
      </c>
      <c r="R3158" t="str">
        <f>_xlfn.XLOOKUP(A3158,Booking_data!$A$1:$A$6001,Booking_data!$L$1:$L$6001,"Not Found")</f>
        <v>Credit Card</v>
      </c>
      <c r="S3158">
        <f>_xlfn.XLOOKUP(A3158,Booking_data!$A$1:$A$6001,Booking_data!$N$1:$N$6001,"not Found")</f>
        <v>18</v>
      </c>
      <c r="T3158" t="str">
        <f>_xlfn.XLOOKUP(A3158,Booking_data!$A$1:$A$6001,Booking_data!$O$1:$O$6001,"Not Found")</f>
        <v>Male</v>
      </c>
      <c r="U3158" t="str">
        <f t="shared" si="248"/>
        <v>Youngster</v>
      </c>
      <c r="V3158" t="str">
        <f t="shared" si="249"/>
        <v>Medium Booking</v>
      </c>
    </row>
    <row r="3159" spans="1:22" x14ac:dyDescent="0.25">
      <c r="A3159" t="s">
        <v>3390</v>
      </c>
      <c r="B3159" s="1">
        <v>46084</v>
      </c>
      <c r="C3159" s="1">
        <v>46124</v>
      </c>
      <c r="D3159" s="9">
        <v>0.88541666666666663</v>
      </c>
      <c r="E3159" t="str">
        <f t="shared" si="245"/>
        <v>Weekday</v>
      </c>
      <c r="F3159" t="str">
        <f t="shared" si="246"/>
        <v>Mar</v>
      </c>
      <c r="G3159" t="str">
        <f>_xlfn.XLOOKUP(A3159,Booking_data!$A$1:$A$6001,Booking_data!$D$1:$D$6001,"not found")</f>
        <v>M020</v>
      </c>
      <c r="H3159" t="str">
        <f>_xlfn.XLOOKUP(G3159,Movies_data!$A$1:$A$41,Movies_data!$B$1:$B$41,"not found")</f>
        <v>Jawan</v>
      </c>
      <c r="I3159" t="str">
        <f>_xlfn.XLOOKUP(G3159,Movies_data!$A$1:$A$41,Movies_data!$D$1:$D$41,"not found")</f>
        <v>Action</v>
      </c>
      <c r="J3159" t="str">
        <f>_xlfn.XLOOKUP(G3159,Movies_data!$A$1:$A$41,Movies_data!$C$1:$C$41,"not found")</f>
        <v>Hindi</v>
      </c>
      <c r="K3159">
        <f>_xlfn.XLOOKUP(G3159,Movies_data!$A$1:$A$41,Movies_data!$H$1:$H$41,"Not Found")</f>
        <v>7</v>
      </c>
      <c r="L3159" t="str">
        <f>_xlfn.XLOOKUP(A3159,Booking_data!$A$1:$A$6001,Booking_data!$E$1:$E$6001,"not Found")</f>
        <v>C062</v>
      </c>
      <c r="M3159" t="str">
        <f>_xlfn.XLOOKUP(L3159,Cinemas_data!$A$1:$A$49,Cinemas_data!$I$1:$I$49,"not Found")</f>
        <v>PVR Grand Mall</v>
      </c>
      <c r="N3159" t="str">
        <f>_xlfn.XLOOKUP(L3159,Cinemas_data!$A$1:$A$49,Cinemas_data!$C$1:$C$49,"not Found")</f>
        <v>Mysuru</v>
      </c>
      <c r="O3159">
        <f>_xlfn.XLOOKUP(A3159,Booking_data!$A$1:$A$6001,Booking_data!$H$1:$H$6001,"not found")</f>
        <v>1</v>
      </c>
      <c r="P3159">
        <f>_xlfn.XLOOKUP(A3159,Booking_data!$A$1:$A$6001,Booking_data!$I$1:$I$6001,"not Found")</f>
        <v>240</v>
      </c>
      <c r="Q3159">
        <f t="shared" si="247"/>
        <v>240</v>
      </c>
      <c r="R3159" t="str">
        <f>_xlfn.XLOOKUP(A3159,Booking_data!$A$1:$A$6001,Booking_data!$L$1:$L$6001,"Not Found")</f>
        <v>Credit Card</v>
      </c>
      <c r="S3159">
        <f>_xlfn.XLOOKUP(A3159,Booking_data!$A$1:$A$6001,Booking_data!$N$1:$N$6001,"not Found")</f>
        <v>23</v>
      </c>
      <c r="T3159" t="str">
        <f>_xlfn.XLOOKUP(A3159,Booking_data!$A$1:$A$6001,Booking_data!$O$1:$O$6001,"Not Found")</f>
        <v>Female</v>
      </c>
      <c r="U3159" t="str">
        <f t="shared" si="248"/>
        <v>Youngster</v>
      </c>
      <c r="V3159" t="str">
        <f t="shared" si="249"/>
        <v>Low Booking</v>
      </c>
    </row>
    <row r="3160" spans="1:22" x14ac:dyDescent="0.25">
      <c r="A3160" t="s">
        <v>3391</v>
      </c>
      <c r="B3160" s="1">
        <v>46084</v>
      </c>
      <c r="C3160" s="1">
        <v>46030</v>
      </c>
      <c r="D3160" s="9">
        <v>0.9375</v>
      </c>
      <c r="E3160" t="str">
        <f t="shared" si="245"/>
        <v>Weekday</v>
      </c>
      <c r="F3160" t="str">
        <f t="shared" si="246"/>
        <v>Mar</v>
      </c>
      <c r="G3160" t="str">
        <f>_xlfn.XLOOKUP(A3160,Booking_data!$A$1:$A$6001,Booking_data!$D$1:$D$6001,"not found")</f>
        <v>M005</v>
      </c>
      <c r="H3160" t="str">
        <f>_xlfn.XLOOKUP(G3160,Movies_data!$A$1:$A$41,Movies_data!$B$1:$B$41,"not found")</f>
        <v>Ponniyin Selvan II</v>
      </c>
      <c r="I3160" t="str">
        <f>_xlfn.XLOOKUP(G3160,Movies_data!$A$1:$A$41,Movies_data!$D$1:$D$41,"not found")</f>
        <v>Drama</v>
      </c>
      <c r="J3160" t="str">
        <f>_xlfn.XLOOKUP(G3160,Movies_data!$A$1:$A$41,Movies_data!$C$1:$C$41,"not found")</f>
        <v>Tamil</v>
      </c>
      <c r="K3160">
        <f>_xlfn.XLOOKUP(G3160,Movies_data!$A$1:$A$41,Movies_data!$H$1:$H$41,"Not Found")</f>
        <v>7.3</v>
      </c>
      <c r="L3160" t="str">
        <f>_xlfn.XLOOKUP(A3160,Booking_data!$A$1:$A$6001,Booking_data!$E$1:$E$6001,"not Found")</f>
        <v>C043</v>
      </c>
      <c r="M3160" t="str">
        <f>_xlfn.XLOOKUP(L3160,Cinemas_data!$A$1:$A$49,Cinemas_data!$I$1:$I$49,"not Found")</f>
        <v>City Pride Forum Mall</v>
      </c>
      <c r="N3160" t="str">
        <f>_xlfn.XLOOKUP(L3160,Cinemas_data!$A$1:$A$49,Cinemas_data!$C$1:$C$49,"not Found")</f>
        <v>Salem</v>
      </c>
      <c r="O3160">
        <f>_xlfn.XLOOKUP(A3160,Booking_data!$A$1:$A$6001,Booking_data!$H$1:$H$6001,"not found")</f>
        <v>1</v>
      </c>
      <c r="P3160">
        <f>_xlfn.XLOOKUP(A3160,Booking_data!$A$1:$A$6001,Booking_data!$I$1:$I$6001,"not Found")</f>
        <v>280</v>
      </c>
      <c r="Q3160">
        <f t="shared" si="247"/>
        <v>280</v>
      </c>
      <c r="R3160" t="str">
        <f>_xlfn.XLOOKUP(A3160,Booking_data!$A$1:$A$6001,Booking_data!$L$1:$L$6001,"Not Found")</f>
        <v>Credit Card</v>
      </c>
      <c r="S3160">
        <f>_xlfn.XLOOKUP(A3160,Booking_data!$A$1:$A$6001,Booking_data!$N$1:$N$6001,"not Found")</f>
        <v>42</v>
      </c>
      <c r="T3160" t="str">
        <f>_xlfn.XLOOKUP(A3160,Booking_data!$A$1:$A$6001,Booking_data!$O$1:$O$6001,"Not Found")</f>
        <v>Female</v>
      </c>
      <c r="U3160" t="str">
        <f t="shared" si="248"/>
        <v>Middle Age</v>
      </c>
      <c r="V3160" t="str">
        <f t="shared" si="249"/>
        <v>Low Booking</v>
      </c>
    </row>
    <row r="3161" spans="1:22" x14ac:dyDescent="0.25">
      <c r="A3161" t="s">
        <v>3392</v>
      </c>
      <c r="B3161" s="1">
        <v>46084</v>
      </c>
      <c r="C3161" s="1">
        <v>46084</v>
      </c>
      <c r="D3161" s="9">
        <v>0.39583333333333331</v>
      </c>
      <c r="E3161" t="str">
        <f t="shared" si="245"/>
        <v>Weekday</v>
      </c>
      <c r="F3161" t="str">
        <f t="shared" si="246"/>
        <v>Mar</v>
      </c>
      <c r="G3161" t="str">
        <f>_xlfn.XLOOKUP(A3161,Booking_data!$A$1:$A$6001,Booking_data!$D$1:$D$6001,"not found")</f>
        <v>M003</v>
      </c>
      <c r="H3161" t="str">
        <f>_xlfn.XLOOKUP(G3161,Movies_data!$A$1:$A$41,Movies_data!$B$1:$B$41,"not found")</f>
        <v>Vikram</v>
      </c>
      <c r="I3161" t="str">
        <f>_xlfn.XLOOKUP(G3161,Movies_data!$A$1:$A$41,Movies_data!$D$1:$D$41,"not found")</f>
        <v>Action</v>
      </c>
      <c r="J3161" t="str">
        <f>_xlfn.XLOOKUP(G3161,Movies_data!$A$1:$A$41,Movies_data!$C$1:$C$41,"not found")</f>
        <v>Tamil</v>
      </c>
      <c r="K3161">
        <f>_xlfn.XLOOKUP(G3161,Movies_data!$A$1:$A$41,Movies_data!$H$1:$H$41,"Not Found")</f>
        <v>8.3000000000000007</v>
      </c>
      <c r="L3161" t="str">
        <f>_xlfn.XLOOKUP(A3161,Booking_data!$A$1:$A$6001,Booking_data!$E$1:$E$6001,"not Found")</f>
        <v>C031</v>
      </c>
      <c r="M3161" t="str">
        <f>_xlfn.XLOOKUP(L3161,Cinemas_data!$A$1:$A$49,Cinemas_data!$I$1:$I$49,"not Found")</f>
        <v>Mukta A2 Cinemas City Centre</v>
      </c>
      <c r="N3161" t="str">
        <f>_xlfn.XLOOKUP(L3161,Cinemas_data!$A$1:$A$49,Cinemas_data!$C$1:$C$49,"not Found")</f>
        <v>Madurai</v>
      </c>
      <c r="O3161">
        <f>_xlfn.XLOOKUP(A3161,Booking_data!$A$1:$A$6001,Booking_data!$H$1:$H$6001,"not found")</f>
        <v>1</v>
      </c>
      <c r="P3161">
        <f>_xlfn.XLOOKUP(A3161,Booking_data!$A$1:$A$6001,Booking_data!$I$1:$I$6001,"not Found")</f>
        <v>240</v>
      </c>
      <c r="Q3161">
        <f t="shared" si="247"/>
        <v>240</v>
      </c>
      <c r="R3161" t="str">
        <f>_xlfn.XLOOKUP(A3161,Booking_data!$A$1:$A$6001,Booking_data!$L$1:$L$6001,"Not Found")</f>
        <v>Net Banking</v>
      </c>
      <c r="S3161">
        <f>_xlfn.XLOOKUP(A3161,Booking_data!$A$1:$A$6001,Booking_data!$N$1:$N$6001,"not Found")</f>
        <v>24</v>
      </c>
      <c r="T3161" t="str">
        <f>_xlfn.XLOOKUP(A3161,Booking_data!$A$1:$A$6001,Booking_data!$O$1:$O$6001,"Not Found")</f>
        <v>Male</v>
      </c>
      <c r="U3161" t="str">
        <f t="shared" si="248"/>
        <v>Youngster</v>
      </c>
      <c r="V3161" t="str">
        <f t="shared" si="249"/>
        <v>Low Booking</v>
      </c>
    </row>
    <row r="3162" spans="1:22" x14ac:dyDescent="0.25">
      <c r="A3162" t="s">
        <v>3393</v>
      </c>
      <c r="B3162" s="1">
        <v>46084</v>
      </c>
      <c r="C3162" s="1">
        <v>46057</v>
      </c>
      <c r="D3162" s="9">
        <v>0.88541666666666663</v>
      </c>
      <c r="E3162" t="str">
        <f t="shared" si="245"/>
        <v>Weekday</v>
      </c>
      <c r="F3162" t="str">
        <f t="shared" si="246"/>
        <v>Mar</v>
      </c>
      <c r="G3162" t="str">
        <f>_xlfn.XLOOKUP(A3162,Booking_data!$A$1:$A$6001,Booking_data!$D$1:$D$6001,"not found")</f>
        <v>M008</v>
      </c>
      <c r="H3162" t="str">
        <f>_xlfn.XLOOKUP(G3162,Movies_data!$A$1:$A$41,Movies_data!$B$1:$B$41,"not found")</f>
        <v>Love Today</v>
      </c>
      <c r="I3162" t="str">
        <f>_xlfn.XLOOKUP(G3162,Movies_data!$A$1:$A$41,Movies_data!$D$1:$D$41,"not found")</f>
        <v>Romance</v>
      </c>
      <c r="J3162" t="str">
        <f>_xlfn.XLOOKUP(G3162,Movies_data!$A$1:$A$41,Movies_data!$C$1:$C$41,"not found")</f>
        <v>Tamil</v>
      </c>
      <c r="K3162">
        <f>_xlfn.XLOOKUP(G3162,Movies_data!$A$1:$A$41,Movies_data!$H$1:$H$41,"Not Found")</f>
        <v>7.4</v>
      </c>
      <c r="L3162" t="str">
        <f>_xlfn.XLOOKUP(A3162,Booking_data!$A$1:$A$6001,Booking_data!$E$1:$E$6001,"not Found")</f>
        <v>C163</v>
      </c>
      <c r="M3162" t="str">
        <f>_xlfn.XLOOKUP(L3162,Cinemas_data!$A$1:$A$49,Cinemas_data!$I$1:$I$49,"not Found")</f>
        <v>Miraj Cinemas Forum Mall</v>
      </c>
      <c r="N3162" t="str">
        <f>_xlfn.XLOOKUP(L3162,Cinemas_data!$A$1:$A$49,Cinemas_data!$C$1:$C$49,"not Found")</f>
        <v>Thiruvananthapuram</v>
      </c>
      <c r="O3162">
        <f>_xlfn.XLOOKUP(A3162,Booking_data!$A$1:$A$6001,Booking_data!$H$1:$H$6001,"not found")</f>
        <v>1</v>
      </c>
      <c r="P3162">
        <f>_xlfn.XLOOKUP(A3162,Booking_data!$A$1:$A$6001,Booking_data!$I$1:$I$6001,"not Found")</f>
        <v>180</v>
      </c>
      <c r="Q3162">
        <f t="shared" si="247"/>
        <v>180</v>
      </c>
      <c r="R3162" t="str">
        <f>_xlfn.XLOOKUP(A3162,Booking_data!$A$1:$A$6001,Booking_data!$L$1:$L$6001,"Not Found")</f>
        <v>UPI</v>
      </c>
      <c r="S3162">
        <f>_xlfn.XLOOKUP(A3162,Booking_data!$A$1:$A$6001,Booking_data!$N$1:$N$6001,"not Found")</f>
        <v>58</v>
      </c>
      <c r="T3162" t="str">
        <f>_xlfn.XLOOKUP(A3162,Booking_data!$A$1:$A$6001,Booking_data!$O$1:$O$6001,"Not Found")</f>
        <v>Other</v>
      </c>
      <c r="U3162" t="str">
        <f t="shared" si="248"/>
        <v>Above 45</v>
      </c>
      <c r="V3162" t="str">
        <f t="shared" si="249"/>
        <v>Low Booking</v>
      </c>
    </row>
    <row r="3163" spans="1:22" x14ac:dyDescent="0.25">
      <c r="A3163" t="s">
        <v>3394</v>
      </c>
      <c r="B3163" s="1">
        <v>46084</v>
      </c>
      <c r="C3163" s="1">
        <v>46176</v>
      </c>
      <c r="D3163" s="9">
        <v>0.53125</v>
      </c>
      <c r="E3163" t="str">
        <f t="shared" si="245"/>
        <v>Weekday</v>
      </c>
      <c r="F3163" t="str">
        <f t="shared" si="246"/>
        <v>Mar</v>
      </c>
      <c r="G3163" t="str">
        <f>_xlfn.XLOOKUP(A3163,Booking_data!$A$1:$A$6001,Booking_data!$D$1:$D$6001,"not found")</f>
        <v>M001</v>
      </c>
      <c r="H3163" t="str">
        <f>_xlfn.XLOOKUP(G3163,Movies_data!$A$1:$A$41,Movies_data!$B$1:$B$41,"not found")</f>
        <v>Leo</v>
      </c>
      <c r="I3163" t="str">
        <f>_xlfn.XLOOKUP(G3163,Movies_data!$A$1:$A$41,Movies_data!$D$1:$D$41,"not found")</f>
        <v>Action</v>
      </c>
      <c r="J3163" t="str">
        <f>_xlfn.XLOOKUP(G3163,Movies_data!$A$1:$A$41,Movies_data!$C$1:$C$41,"not found")</f>
        <v>Tamil</v>
      </c>
      <c r="K3163">
        <f>_xlfn.XLOOKUP(G3163,Movies_data!$A$1:$A$41,Movies_data!$H$1:$H$41,"Not Found")</f>
        <v>8</v>
      </c>
      <c r="L3163" t="str">
        <f>_xlfn.XLOOKUP(A3163,Booking_data!$A$1:$A$6001,Booking_data!$E$1:$E$6001,"not Found")</f>
        <v>C081</v>
      </c>
      <c r="M3163" t="str">
        <f>_xlfn.XLOOKUP(L3163,Cinemas_data!$A$1:$A$49,Cinemas_data!$I$1:$I$49,"not Found")</f>
        <v>INOX City Centre</v>
      </c>
      <c r="N3163" t="str">
        <f>_xlfn.XLOOKUP(L3163,Cinemas_data!$A$1:$A$49,Cinemas_data!$C$1:$C$49,"not Found")</f>
        <v>Vijayawada</v>
      </c>
      <c r="O3163">
        <f>_xlfn.XLOOKUP(A3163,Booking_data!$A$1:$A$6001,Booking_data!$H$1:$H$6001,"not found")</f>
        <v>4</v>
      </c>
      <c r="P3163">
        <f>_xlfn.XLOOKUP(A3163,Booking_data!$A$1:$A$6001,Booking_data!$I$1:$I$6001,"not Found")</f>
        <v>280</v>
      </c>
      <c r="Q3163">
        <f t="shared" si="247"/>
        <v>1120</v>
      </c>
      <c r="R3163" t="str">
        <f>_xlfn.XLOOKUP(A3163,Booking_data!$A$1:$A$6001,Booking_data!$L$1:$L$6001,"Not Found")</f>
        <v>Credit Card</v>
      </c>
      <c r="S3163">
        <f>_xlfn.XLOOKUP(A3163,Booking_data!$A$1:$A$6001,Booking_data!$N$1:$N$6001,"not Found")</f>
        <v>40</v>
      </c>
      <c r="T3163" t="str">
        <f>_xlfn.XLOOKUP(A3163,Booking_data!$A$1:$A$6001,Booking_data!$O$1:$O$6001,"Not Found")</f>
        <v>Female</v>
      </c>
      <c r="U3163" t="str">
        <f t="shared" si="248"/>
        <v>Middle Age</v>
      </c>
      <c r="V3163" t="str">
        <f t="shared" si="249"/>
        <v>Medium Booking</v>
      </c>
    </row>
    <row r="3164" spans="1:22" x14ac:dyDescent="0.25">
      <c r="A3164" t="s">
        <v>3395</v>
      </c>
      <c r="B3164" s="1">
        <v>46084</v>
      </c>
      <c r="C3164" s="1">
        <v>46052</v>
      </c>
      <c r="D3164" s="9">
        <v>0.53125</v>
      </c>
      <c r="E3164" t="str">
        <f t="shared" si="245"/>
        <v>Weekday</v>
      </c>
      <c r="F3164" t="str">
        <f t="shared" si="246"/>
        <v>Mar</v>
      </c>
      <c r="G3164" t="str">
        <f>_xlfn.XLOOKUP(A3164,Booking_data!$A$1:$A$6001,Booking_data!$D$1:$D$6001,"not found")</f>
        <v>M030</v>
      </c>
      <c r="H3164" t="str">
        <f>_xlfn.XLOOKUP(G3164,Movies_data!$A$1:$A$41,Movies_data!$B$1:$B$41,"not found")</f>
        <v>Kirik Party</v>
      </c>
      <c r="I3164" t="str">
        <f>_xlfn.XLOOKUP(G3164,Movies_data!$A$1:$A$41,Movies_data!$D$1:$D$41,"not found")</f>
        <v>Comedy</v>
      </c>
      <c r="J3164" t="str">
        <f>_xlfn.XLOOKUP(G3164,Movies_data!$A$1:$A$41,Movies_data!$C$1:$C$41,"not found")</f>
        <v>Kannada</v>
      </c>
      <c r="K3164">
        <f>_xlfn.XLOOKUP(G3164,Movies_data!$A$1:$A$41,Movies_data!$H$1:$H$41,"Not Found")</f>
        <v>8</v>
      </c>
      <c r="L3164" t="str">
        <f>_xlfn.XLOOKUP(A3164,Booking_data!$A$1:$A$6001,Booking_data!$E$1:$E$6001,"not Found")</f>
        <v>C061</v>
      </c>
      <c r="M3164" t="str">
        <f>_xlfn.XLOOKUP(L3164,Cinemas_data!$A$1:$A$49,Cinemas_data!$I$1:$I$49,"not Found")</f>
        <v>City Pride City Centre</v>
      </c>
      <c r="N3164" t="str">
        <f>_xlfn.XLOOKUP(L3164,Cinemas_data!$A$1:$A$49,Cinemas_data!$C$1:$C$49,"not Found")</f>
        <v>Mysuru</v>
      </c>
      <c r="O3164">
        <f>_xlfn.XLOOKUP(A3164,Booking_data!$A$1:$A$6001,Booking_data!$H$1:$H$6001,"not found")</f>
        <v>2</v>
      </c>
      <c r="P3164">
        <f>_xlfn.XLOOKUP(A3164,Booking_data!$A$1:$A$6001,Booking_data!$I$1:$I$6001,"not Found")</f>
        <v>260</v>
      </c>
      <c r="Q3164">
        <f t="shared" si="247"/>
        <v>520</v>
      </c>
      <c r="R3164" t="str">
        <f>_xlfn.XLOOKUP(A3164,Booking_data!$A$1:$A$6001,Booking_data!$L$1:$L$6001,"Not Found")</f>
        <v>Credit Card</v>
      </c>
      <c r="S3164">
        <f>_xlfn.XLOOKUP(A3164,Booking_data!$A$1:$A$6001,Booking_data!$N$1:$N$6001,"not Found")</f>
        <v>19</v>
      </c>
      <c r="T3164" t="str">
        <f>_xlfn.XLOOKUP(A3164,Booking_data!$A$1:$A$6001,Booking_data!$O$1:$O$6001,"Not Found")</f>
        <v>Other</v>
      </c>
      <c r="U3164" t="str">
        <f t="shared" si="248"/>
        <v>Youngster</v>
      </c>
      <c r="V3164" t="str">
        <f t="shared" si="249"/>
        <v>Low Booking</v>
      </c>
    </row>
    <row r="3165" spans="1:22" x14ac:dyDescent="0.25">
      <c r="A3165" t="s">
        <v>3396</v>
      </c>
      <c r="B3165" s="1">
        <v>46084</v>
      </c>
      <c r="C3165" s="1">
        <v>46146</v>
      </c>
      <c r="D3165" s="9">
        <v>0.53125</v>
      </c>
      <c r="E3165" t="str">
        <f t="shared" si="245"/>
        <v>Weekday</v>
      </c>
      <c r="F3165" t="str">
        <f t="shared" si="246"/>
        <v>Mar</v>
      </c>
      <c r="G3165" t="str">
        <f>_xlfn.XLOOKUP(A3165,Booking_data!$A$1:$A$6001,Booking_data!$D$1:$D$6001,"not found")</f>
        <v>M002</v>
      </c>
      <c r="H3165" t="str">
        <f>_xlfn.XLOOKUP(G3165,Movies_data!$A$1:$A$41,Movies_data!$B$1:$B$41,"not found")</f>
        <v>Jailer</v>
      </c>
      <c r="I3165" t="str">
        <f>_xlfn.XLOOKUP(G3165,Movies_data!$A$1:$A$41,Movies_data!$D$1:$D$41,"not found")</f>
        <v>Action</v>
      </c>
      <c r="J3165" t="str">
        <f>_xlfn.XLOOKUP(G3165,Movies_data!$A$1:$A$41,Movies_data!$C$1:$C$41,"not found")</f>
        <v>Tamil</v>
      </c>
      <c r="K3165">
        <f>_xlfn.XLOOKUP(G3165,Movies_data!$A$1:$A$41,Movies_data!$H$1:$H$41,"Not Found")</f>
        <v>7.1</v>
      </c>
      <c r="L3165" t="str">
        <f>_xlfn.XLOOKUP(A3165,Booking_data!$A$1:$A$6001,Booking_data!$E$1:$E$6001,"not Found")</f>
        <v>C093</v>
      </c>
      <c r="M3165" t="str">
        <f>_xlfn.XLOOKUP(L3165,Cinemas_data!$A$1:$A$49,Cinemas_data!$I$1:$I$49,"not Found")</f>
        <v>Mukta A2 Cinemas Forum Mall</v>
      </c>
      <c r="N3165" t="str">
        <f>_xlfn.XLOOKUP(L3165,Cinemas_data!$A$1:$A$49,Cinemas_data!$C$1:$C$49,"not Found")</f>
        <v>Mumbai</v>
      </c>
      <c r="O3165">
        <f>_xlfn.XLOOKUP(A3165,Booking_data!$A$1:$A$6001,Booking_data!$H$1:$H$6001,"not found")</f>
        <v>4</v>
      </c>
      <c r="P3165">
        <f>_xlfn.XLOOKUP(A3165,Booking_data!$A$1:$A$6001,Booking_data!$I$1:$I$6001,"not Found")</f>
        <v>240</v>
      </c>
      <c r="Q3165">
        <f t="shared" si="247"/>
        <v>960</v>
      </c>
      <c r="R3165" t="str">
        <f>_xlfn.XLOOKUP(A3165,Booking_data!$A$1:$A$6001,Booking_data!$L$1:$L$6001,"Not Found")</f>
        <v>Net Banking</v>
      </c>
      <c r="S3165">
        <f>_xlfn.XLOOKUP(A3165,Booking_data!$A$1:$A$6001,Booking_data!$N$1:$N$6001,"not Found")</f>
        <v>28</v>
      </c>
      <c r="T3165" t="str">
        <f>_xlfn.XLOOKUP(A3165,Booking_data!$A$1:$A$6001,Booking_data!$O$1:$O$6001,"Not Found")</f>
        <v>Female</v>
      </c>
      <c r="U3165" t="str">
        <f t="shared" si="248"/>
        <v>Youngster</v>
      </c>
      <c r="V3165" t="str">
        <f t="shared" si="249"/>
        <v>Medium Booking</v>
      </c>
    </row>
    <row r="3166" spans="1:22" x14ac:dyDescent="0.25">
      <c r="A3166" t="s">
        <v>3397</v>
      </c>
      <c r="B3166" s="1">
        <v>46084</v>
      </c>
      <c r="C3166" s="1">
        <v>46097</v>
      </c>
      <c r="D3166" s="9">
        <v>0.53125</v>
      </c>
      <c r="E3166" t="str">
        <f t="shared" si="245"/>
        <v>Weekday</v>
      </c>
      <c r="F3166" t="str">
        <f t="shared" si="246"/>
        <v>Mar</v>
      </c>
      <c r="G3166" t="str">
        <f>_xlfn.XLOOKUP(A3166,Booking_data!$A$1:$A$6001,Booking_data!$D$1:$D$6001,"not found")</f>
        <v>M024</v>
      </c>
      <c r="H3166" t="str">
        <f>_xlfn.XLOOKUP(G3166,Movies_data!$A$1:$A$41,Movies_data!$B$1:$B$41,"not found")</f>
        <v>Bhool Bhulaiyaa 2</v>
      </c>
      <c r="I3166" t="str">
        <f>_xlfn.XLOOKUP(G3166,Movies_data!$A$1:$A$41,Movies_data!$D$1:$D$41,"not found")</f>
        <v>Comedy</v>
      </c>
      <c r="J3166" t="str">
        <f>_xlfn.XLOOKUP(G3166,Movies_data!$A$1:$A$41,Movies_data!$C$1:$C$41,"not found")</f>
        <v>Hindi</v>
      </c>
      <c r="K3166">
        <f>_xlfn.XLOOKUP(G3166,Movies_data!$A$1:$A$41,Movies_data!$H$1:$H$41,"Not Found")</f>
        <v>5.9</v>
      </c>
      <c r="L3166" t="str">
        <f>_xlfn.XLOOKUP(A3166,Booking_data!$A$1:$A$6001,Booking_data!$E$1:$E$6001,"not Found")</f>
        <v>C132</v>
      </c>
      <c r="M3166" t="str">
        <f>_xlfn.XLOOKUP(L3166,Cinemas_data!$A$1:$A$49,Cinemas_data!$I$1:$I$49,"not Found")</f>
        <v>City Pride Grand Mall</v>
      </c>
      <c r="N3166" t="str">
        <f>_xlfn.XLOOKUP(L3166,Cinemas_data!$A$1:$A$49,Cinemas_data!$C$1:$C$49,"not Found")</f>
        <v>Kolkata</v>
      </c>
      <c r="O3166">
        <f>_xlfn.XLOOKUP(A3166,Booking_data!$A$1:$A$6001,Booking_data!$H$1:$H$6001,"not found")</f>
        <v>2</v>
      </c>
      <c r="P3166">
        <f>_xlfn.XLOOKUP(A3166,Booking_data!$A$1:$A$6001,Booking_data!$I$1:$I$6001,"not Found")</f>
        <v>180</v>
      </c>
      <c r="Q3166">
        <f t="shared" si="247"/>
        <v>360</v>
      </c>
      <c r="R3166" t="str">
        <f>_xlfn.XLOOKUP(A3166,Booking_data!$A$1:$A$6001,Booking_data!$L$1:$L$6001,"Not Found")</f>
        <v>Wallet</v>
      </c>
      <c r="S3166">
        <f>_xlfn.XLOOKUP(A3166,Booking_data!$A$1:$A$6001,Booking_data!$N$1:$N$6001,"not Found")</f>
        <v>27</v>
      </c>
      <c r="T3166" t="str">
        <f>_xlfn.XLOOKUP(A3166,Booking_data!$A$1:$A$6001,Booking_data!$O$1:$O$6001,"Not Found")</f>
        <v>Other</v>
      </c>
      <c r="U3166" t="str">
        <f t="shared" si="248"/>
        <v>Youngster</v>
      </c>
      <c r="V3166" t="str">
        <f t="shared" si="249"/>
        <v>Low Booking</v>
      </c>
    </row>
    <row r="3167" spans="1:22" x14ac:dyDescent="0.25">
      <c r="A3167" t="s">
        <v>3398</v>
      </c>
      <c r="B3167" s="1">
        <v>46084</v>
      </c>
      <c r="C3167" s="1">
        <v>46205</v>
      </c>
      <c r="D3167" s="9">
        <v>0.88541666666666663</v>
      </c>
      <c r="E3167" t="str">
        <f t="shared" si="245"/>
        <v>Weekday</v>
      </c>
      <c r="F3167" t="str">
        <f t="shared" si="246"/>
        <v>Mar</v>
      </c>
      <c r="G3167" t="str">
        <f>_xlfn.XLOOKUP(A3167,Booking_data!$A$1:$A$6001,Booking_data!$D$1:$D$6001,"not found")</f>
        <v>M005</v>
      </c>
      <c r="H3167" t="str">
        <f>_xlfn.XLOOKUP(G3167,Movies_data!$A$1:$A$41,Movies_data!$B$1:$B$41,"not found")</f>
        <v>Ponniyin Selvan II</v>
      </c>
      <c r="I3167" t="str">
        <f>_xlfn.XLOOKUP(G3167,Movies_data!$A$1:$A$41,Movies_data!$D$1:$D$41,"not found")</f>
        <v>Drama</v>
      </c>
      <c r="J3167" t="str">
        <f>_xlfn.XLOOKUP(G3167,Movies_data!$A$1:$A$41,Movies_data!$C$1:$C$41,"not found")</f>
        <v>Tamil</v>
      </c>
      <c r="K3167">
        <f>_xlfn.XLOOKUP(G3167,Movies_data!$A$1:$A$41,Movies_data!$H$1:$H$41,"Not Found")</f>
        <v>7.3</v>
      </c>
      <c r="L3167" t="str">
        <f>_xlfn.XLOOKUP(A3167,Booking_data!$A$1:$A$6001,Booking_data!$E$1:$E$6001,"not Found")</f>
        <v>C032</v>
      </c>
      <c r="M3167" t="str">
        <f>_xlfn.XLOOKUP(L3167,Cinemas_data!$A$1:$A$49,Cinemas_data!$I$1:$I$49,"not Found")</f>
        <v>MovieMax Grand Mall</v>
      </c>
      <c r="N3167" t="str">
        <f>_xlfn.XLOOKUP(L3167,Cinemas_data!$A$1:$A$49,Cinemas_data!$C$1:$C$49,"not Found")</f>
        <v>Madurai</v>
      </c>
      <c r="O3167">
        <f>_xlfn.XLOOKUP(A3167,Booking_data!$A$1:$A$6001,Booking_data!$H$1:$H$6001,"not found")</f>
        <v>3</v>
      </c>
      <c r="P3167">
        <f>_xlfn.XLOOKUP(A3167,Booking_data!$A$1:$A$6001,Booking_data!$I$1:$I$6001,"not Found")</f>
        <v>160</v>
      </c>
      <c r="Q3167">
        <f t="shared" si="247"/>
        <v>480</v>
      </c>
      <c r="R3167" t="str">
        <f>_xlfn.XLOOKUP(A3167,Booking_data!$A$1:$A$6001,Booking_data!$L$1:$L$6001,"Not Found")</f>
        <v>Net Banking</v>
      </c>
      <c r="S3167">
        <f>_xlfn.XLOOKUP(A3167,Booking_data!$A$1:$A$6001,Booking_data!$N$1:$N$6001,"not Found")</f>
        <v>51</v>
      </c>
      <c r="T3167" t="str">
        <f>_xlfn.XLOOKUP(A3167,Booking_data!$A$1:$A$6001,Booking_data!$O$1:$O$6001,"Not Found")</f>
        <v>Other</v>
      </c>
      <c r="U3167" t="str">
        <f t="shared" si="248"/>
        <v>Above 45</v>
      </c>
      <c r="V3167" t="str">
        <f t="shared" si="249"/>
        <v>Medium Booking</v>
      </c>
    </row>
    <row r="3168" spans="1:22" x14ac:dyDescent="0.25">
      <c r="A3168" t="s">
        <v>3399</v>
      </c>
      <c r="B3168" s="1">
        <v>46084</v>
      </c>
      <c r="C3168" s="1">
        <v>46055</v>
      </c>
      <c r="D3168" s="9">
        <v>0.53125</v>
      </c>
      <c r="E3168" t="str">
        <f t="shared" si="245"/>
        <v>Weekday</v>
      </c>
      <c r="F3168" t="str">
        <f t="shared" si="246"/>
        <v>Mar</v>
      </c>
      <c r="G3168" t="str">
        <f>_xlfn.XLOOKUP(A3168,Booking_data!$A$1:$A$6001,Booking_data!$D$1:$D$6001,"not found")</f>
        <v>M039</v>
      </c>
      <c r="H3168" t="str">
        <f>_xlfn.XLOOKUP(G3168,Movies_data!$A$1:$A$41,Movies_data!$B$1:$B$41,"not found")</f>
        <v>Dune: Part Two</v>
      </c>
      <c r="I3168" t="str">
        <f>_xlfn.XLOOKUP(G3168,Movies_data!$A$1:$A$41,Movies_data!$D$1:$D$41,"not found")</f>
        <v>Sci-Fi</v>
      </c>
      <c r="J3168" t="str">
        <f>_xlfn.XLOOKUP(G3168,Movies_data!$A$1:$A$41,Movies_data!$C$1:$C$41,"not found")</f>
        <v>English</v>
      </c>
      <c r="K3168">
        <f>_xlfn.XLOOKUP(G3168,Movies_data!$A$1:$A$41,Movies_data!$H$1:$H$41,"Not Found")</f>
        <v>8.5</v>
      </c>
      <c r="L3168" t="str">
        <f>_xlfn.XLOOKUP(A3168,Booking_data!$A$1:$A$6001,Booking_data!$E$1:$E$6001,"not Found")</f>
        <v>C073</v>
      </c>
      <c r="M3168" t="str">
        <f>_xlfn.XLOOKUP(L3168,Cinemas_data!$A$1:$A$49,Cinemas_data!$I$1:$I$49,"not Found")</f>
        <v>Cinepolis Forum Mall</v>
      </c>
      <c r="N3168" t="str">
        <f>_xlfn.XLOOKUP(L3168,Cinemas_data!$A$1:$A$49,Cinemas_data!$C$1:$C$49,"not Found")</f>
        <v>Hyderabad</v>
      </c>
      <c r="O3168">
        <f>_xlfn.XLOOKUP(A3168,Booking_data!$A$1:$A$6001,Booking_data!$H$1:$H$6001,"not found")</f>
        <v>1</v>
      </c>
      <c r="P3168">
        <f>_xlfn.XLOOKUP(A3168,Booking_data!$A$1:$A$6001,Booking_data!$I$1:$I$6001,"not Found")</f>
        <v>240</v>
      </c>
      <c r="Q3168">
        <f t="shared" si="247"/>
        <v>240</v>
      </c>
      <c r="R3168" t="str">
        <f>_xlfn.XLOOKUP(A3168,Booking_data!$A$1:$A$6001,Booking_data!$L$1:$L$6001,"Not Found")</f>
        <v>Wallet</v>
      </c>
      <c r="S3168">
        <f>_xlfn.XLOOKUP(A3168,Booking_data!$A$1:$A$6001,Booking_data!$N$1:$N$6001,"not Found")</f>
        <v>25</v>
      </c>
      <c r="T3168" t="str">
        <f>_xlfn.XLOOKUP(A3168,Booking_data!$A$1:$A$6001,Booking_data!$O$1:$O$6001,"Not Found")</f>
        <v>Female</v>
      </c>
      <c r="U3168" t="str">
        <f t="shared" si="248"/>
        <v>Youngster</v>
      </c>
      <c r="V3168" t="str">
        <f t="shared" si="249"/>
        <v>Low Booking</v>
      </c>
    </row>
    <row r="3169" spans="1:22" x14ac:dyDescent="0.25">
      <c r="A3169" t="s">
        <v>3400</v>
      </c>
      <c r="B3169" s="1">
        <v>46084</v>
      </c>
      <c r="C3169" s="1">
        <v>46107</v>
      </c>
      <c r="D3169" s="9">
        <v>0.39583333333333331</v>
      </c>
      <c r="E3169" t="str">
        <f t="shared" si="245"/>
        <v>Weekday</v>
      </c>
      <c r="F3169" t="str">
        <f t="shared" si="246"/>
        <v>Mar</v>
      </c>
      <c r="G3169" t="str">
        <f>_xlfn.XLOOKUP(A3169,Booking_data!$A$1:$A$6001,Booking_data!$D$1:$D$6001,"not found")</f>
        <v>M012</v>
      </c>
      <c r="H3169" t="str">
        <f>_xlfn.XLOOKUP(G3169,Movies_data!$A$1:$A$41,Movies_data!$B$1:$B$41,"not found")</f>
        <v>RRR</v>
      </c>
      <c r="I3169" t="str">
        <f>_xlfn.XLOOKUP(G3169,Movies_data!$A$1:$A$41,Movies_data!$D$1:$D$41,"not found")</f>
        <v>Action</v>
      </c>
      <c r="J3169" t="str">
        <f>_xlfn.XLOOKUP(G3169,Movies_data!$A$1:$A$41,Movies_data!$C$1:$C$41,"not found")</f>
        <v>Telugu</v>
      </c>
      <c r="K3169">
        <f>_xlfn.XLOOKUP(G3169,Movies_data!$A$1:$A$41,Movies_data!$H$1:$H$41,"Not Found")</f>
        <v>7.8</v>
      </c>
      <c r="L3169" t="str">
        <f>_xlfn.XLOOKUP(A3169,Booking_data!$A$1:$A$6001,Booking_data!$E$1:$E$6001,"not Found")</f>
        <v>C022</v>
      </c>
      <c r="M3169" t="str">
        <f>_xlfn.XLOOKUP(L3169,Cinemas_data!$A$1:$A$49,Cinemas_data!$I$1:$I$49,"not Found")</f>
        <v>Mukta A2 Cinemas Grand Mall</v>
      </c>
      <c r="N3169" t="str">
        <f>_xlfn.XLOOKUP(L3169,Cinemas_data!$A$1:$A$49,Cinemas_data!$C$1:$C$49,"not Found")</f>
        <v>Coimbatore</v>
      </c>
      <c r="O3169">
        <f>_xlfn.XLOOKUP(A3169,Booking_data!$A$1:$A$6001,Booking_data!$H$1:$H$6001,"not found")</f>
        <v>3</v>
      </c>
      <c r="P3169">
        <f>_xlfn.XLOOKUP(A3169,Booking_data!$A$1:$A$6001,Booking_data!$I$1:$I$6001,"not Found")</f>
        <v>200</v>
      </c>
      <c r="Q3169">
        <f t="shared" si="247"/>
        <v>600</v>
      </c>
      <c r="R3169" t="str">
        <f>_xlfn.XLOOKUP(A3169,Booking_data!$A$1:$A$6001,Booking_data!$L$1:$L$6001,"Not Found")</f>
        <v>Net Banking</v>
      </c>
      <c r="S3169">
        <f>_xlfn.XLOOKUP(A3169,Booking_data!$A$1:$A$6001,Booking_data!$N$1:$N$6001,"not Found")</f>
        <v>34</v>
      </c>
      <c r="T3169" t="str">
        <f>_xlfn.XLOOKUP(A3169,Booking_data!$A$1:$A$6001,Booking_data!$O$1:$O$6001,"Not Found")</f>
        <v>Female</v>
      </c>
      <c r="U3169" t="str">
        <f t="shared" si="248"/>
        <v>Middle Age</v>
      </c>
      <c r="V3169" t="str">
        <f t="shared" si="249"/>
        <v>Medium Booking</v>
      </c>
    </row>
    <row r="3170" spans="1:22" x14ac:dyDescent="0.25">
      <c r="A3170" t="s">
        <v>3401</v>
      </c>
      <c r="B3170" s="1">
        <v>46084</v>
      </c>
      <c r="C3170" s="1">
        <v>46107</v>
      </c>
      <c r="D3170" s="9">
        <v>0.39583333333333331</v>
      </c>
      <c r="E3170" t="str">
        <f t="shared" si="245"/>
        <v>Weekday</v>
      </c>
      <c r="F3170" t="str">
        <f t="shared" si="246"/>
        <v>Mar</v>
      </c>
      <c r="G3170" t="str">
        <f>_xlfn.XLOOKUP(A3170,Booking_data!$A$1:$A$6001,Booking_data!$D$1:$D$6001,"not found")</f>
        <v>M023</v>
      </c>
      <c r="H3170" t="str">
        <f>_xlfn.XLOOKUP(G3170,Movies_data!$A$1:$A$41,Movies_data!$B$1:$B$41,"not found")</f>
        <v>Stree 2</v>
      </c>
      <c r="I3170" t="str">
        <f>_xlfn.XLOOKUP(G3170,Movies_data!$A$1:$A$41,Movies_data!$D$1:$D$41,"not found")</f>
        <v>Comedy</v>
      </c>
      <c r="J3170" t="str">
        <f>_xlfn.XLOOKUP(G3170,Movies_data!$A$1:$A$41,Movies_data!$C$1:$C$41,"not found")</f>
        <v>Hindi</v>
      </c>
      <c r="K3170">
        <f>_xlfn.XLOOKUP(G3170,Movies_data!$A$1:$A$41,Movies_data!$H$1:$H$41,"Not Found")</f>
        <v>6.9</v>
      </c>
      <c r="L3170" t="str">
        <f>_xlfn.XLOOKUP(A3170,Booking_data!$A$1:$A$6001,Booking_data!$E$1:$E$6001,"not Found")</f>
        <v>C122</v>
      </c>
      <c r="M3170" t="str">
        <f>_xlfn.XLOOKUP(L3170,Cinemas_data!$A$1:$A$49,Cinemas_data!$I$1:$I$49,"not Found")</f>
        <v>Asian Cinemas Grand Mall</v>
      </c>
      <c r="N3170" t="str">
        <f>_xlfn.XLOOKUP(L3170,Cinemas_data!$A$1:$A$49,Cinemas_data!$C$1:$C$49,"not Found")</f>
        <v>Noida</v>
      </c>
      <c r="O3170">
        <f>_xlfn.XLOOKUP(A3170,Booking_data!$A$1:$A$6001,Booking_data!$H$1:$H$6001,"not found")</f>
        <v>3</v>
      </c>
      <c r="P3170">
        <f>_xlfn.XLOOKUP(A3170,Booking_data!$A$1:$A$6001,Booking_data!$I$1:$I$6001,"not Found")</f>
        <v>180</v>
      </c>
      <c r="Q3170">
        <f t="shared" si="247"/>
        <v>540</v>
      </c>
      <c r="R3170" t="str">
        <f>_xlfn.XLOOKUP(A3170,Booking_data!$A$1:$A$6001,Booking_data!$L$1:$L$6001,"Not Found")</f>
        <v>UPI</v>
      </c>
      <c r="S3170">
        <f>_xlfn.XLOOKUP(A3170,Booking_data!$A$1:$A$6001,Booking_data!$N$1:$N$6001,"not Found")</f>
        <v>18</v>
      </c>
      <c r="T3170" t="str">
        <f>_xlfn.XLOOKUP(A3170,Booking_data!$A$1:$A$6001,Booking_data!$O$1:$O$6001,"Not Found")</f>
        <v>Female</v>
      </c>
      <c r="U3170" t="str">
        <f t="shared" si="248"/>
        <v>Youngster</v>
      </c>
      <c r="V3170" t="str">
        <f t="shared" si="249"/>
        <v>Medium Booking</v>
      </c>
    </row>
    <row r="3171" spans="1:22" x14ac:dyDescent="0.25">
      <c r="A3171" t="s">
        <v>3402</v>
      </c>
      <c r="B3171" s="1">
        <v>46084</v>
      </c>
      <c r="C3171" s="1">
        <v>46052</v>
      </c>
      <c r="D3171" s="9">
        <v>0.77083333333333337</v>
      </c>
      <c r="E3171" t="str">
        <f t="shared" si="245"/>
        <v>Weekday</v>
      </c>
      <c r="F3171" t="str">
        <f t="shared" si="246"/>
        <v>Mar</v>
      </c>
      <c r="G3171" t="str">
        <f>_xlfn.XLOOKUP(A3171,Booking_data!$A$1:$A$6001,Booking_data!$D$1:$D$6001,"not found")</f>
        <v>M001</v>
      </c>
      <c r="H3171" t="str">
        <f>_xlfn.XLOOKUP(G3171,Movies_data!$A$1:$A$41,Movies_data!$B$1:$B$41,"not found")</f>
        <v>Leo</v>
      </c>
      <c r="I3171" t="str">
        <f>_xlfn.XLOOKUP(G3171,Movies_data!$A$1:$A$41,Movies_data!$D$1:$D$41,"not found")</f>
        <v>Action</v>
      </c>
      <c r="J3171" t="str">
        <f>_xlfn.XLOOKUP(G3171,Movies_data!$A$1:$A$41,Movies_data!$C$1:$C$41,"not found")</f>
        <v>Tamil</v>
      </c>
      <c r="K3171">
        <f>_xlfn.XLOOKUP(G3171,Movies_data!$A$1:$A$41,Movies_data!$H$1:$H$41,"Not Found")</f>
        <v>8</v>
      </c>
      <c r="L3171" t="str">
        <f>_xlfn.XLOOKUP(A3171,Booking_data!$A$1:$A$6001,Booking_data!$E$1:$E$6001,"not Found")</f>
        <v>C031</v>
      </c>
      <c r="M3171" t="str">
        <f>_xlfn.XLOOKUP(L3171,Cinemas_data!$A$1:$A$49,Cinemas_data!$I$1:$I$49,"not Found")</f>
        <v>Mukta A2 Cinemas City Centre</v>
      </c>
      <c r="N3171" t="str">
        <f>_xlfn.XLOOKUP(L3171,Cinemas_data!$A$1:$A$49,Cinemas_data!$C$1:$C$49,"not Found")</f>
        <v>Madurai</v>
      </c>
      <c r="O3171">
        <f>_xlfn.XLOOKUP(A3171,Booking_data!$A$1:$A$6001,Booking_data!$H$1:$H$6001,"not found")</f>
        <v>3</v>
      </c>
      <c r="P3171">
        <f>_xlfn.XLOOKUP(A3171,Booking_data!$A$1:$A$6001,Booking_data!$I$1:$I$6001,"not Found")</f>
        <v>240</v>
      </c>
      <c r="Q3171">
        <f t="shared" si="247"/>
        <v>720</v>
      </c>
      <c r="R3171" t="str">
        <f>_xlfn.XLOOKUP(A3171,Booking_data!$A$1:$A$6001,Booking_data!$L$1:$L$6001,"Not Found")</f>
        <v>Wallet</v>
      </c>
      <c r="S3171">
        <f>_xlfn.XLOOKUP(A3171,Booking_data!$A$1:$A$6001,Booking_data!$N$1:$N$6001,"not Found")</f>
        <v>26</v>
      </c>
      <c r="T3171" t="str">
        <f>_xlfn.XLOOKUP(A3171,Booking_data!$A$1:$A$6001,Booking_data!$O$1:$O$6001,"Not Found")</f>
        <v>Male</v>
      </c>
      <c r="U3171" t="str">
        <f t="shared" si="248"/>
        <v>Youngster</v>
      </c>
      <c r="V3171" t="str">
        <f t="shared" si="249"/>
        <v>Medium Booking</v>
      </c>
    </row>
    <row r="3172" spans="1:22" x14ac:dyDescent="0.25">
      <c r="A3172" t="s">
        <v>3403</v>
      </c>
      <c r="B3172" s="1">
        <v>46084</v>
      </c>
      <c r="C3172" s="1">
        <v>46194</v>
      </c>
      <c r="D3172" s="9">
        <v>0.64583333333333337</v>
      </c>
      <c r="E3172" t="str">
        <f t="shared" si="245"/>
        <v>Weekday</v>
      </c>
      <c r="F3172" t="str">
        <f t="shared" si="246"/>
        <v>Mar</v>
      </c>
      <c r="G3172" t="str">
        <f>_xlfn.XLOOKUP(A3172,Booking_data!$A$1:$A$6001,Booking_data!$D$1:$D$6001,"not found")</f>
        <v>M013</v>
      </c>
      <c r="H3172" t="str">
        <f>_xlfn.XLOOKUP(G3172,Movies_data!$A$1:$A$41,Movies_data!$B$1:$B$41,"not found")</f>
        <v>Salaar</v>
      </c>
      <c r="I3172" t="str">
        <f>_xlfn.XLOOKUP(G3172,Movies_data!$A$1:$A$41,Movies_data!$D$1:$D$41,"not found")</f>
        <v>Action</v>
      </c>
      <c r="J3172" t="str">
        <f>_xlfn.XLOOKUP(G3172,Movies_data!$A$1:$A$41,Movies_data!$C$1:$C$41,"not found")</f>
        <v>Telugu</v>
      </c>
      <c r="K3172">
        <f>_xlfn.XLOOKUP(G3172,Movies_data!$A$1:$A$41,Movies_data!$H$1:$H$41,"Not Found")</f>
        <v>6.5</v>
      </c>
      <c r="L3172" t="str">
        <f>_xlfn.XLOOKUP(A3172,Booking_data!$A$1:$A$6001,Booking_data!$E$1:$E$6001,"not Found")</f>
        <v>C012</v>
      </c>
      <c r="M3172" t="str">
        <f>_xlfn.XLOOKUP(L3172,Cinemas_data!$A$1:$A$49,Cinemas_data!$I$1:$I$49,"not Found")</f>
        <v>Miraj Cinemas Grand Mall</v>
      </c>
      <c r="N3172" t="str">
        <f>_xlfn.XLOOKUP(L3172,Cinemas_data!$A$1:$A$49,Cinemas_data!$C$1:$C$49,"not Found")</f>
        <v>Chennai</v>
      </c>
      <c r="O3172">
        <f>_xlfn.XLOOKUP(A3172,Booking_data!$A$1:$A$6001,Booking_data!$H$1:$H$6001,"not found")</f>
        <v>6</v>
      </c>
      <c r="P3172">
        <f>_xlfn.XLOOKUP(A3172,Booking_data!$A$1:$A$6001,Booking_data!$I$1:$I$6001,"not Found")</f>
        <v>160</v>
      </c>
      <c r="Q3172">
        <f t="shared" si="247"/>
        <v>960</v>
      </c>
      <c r="R3172" t="str">
        <f>_xlfn.XLOOKUP(A3172,Booking_data!$A$1:$A$6001,Booking_data!$L$1:$L$6001,"Not Found")</f>
        <v>UPI</v>
      </c>
      <c r="S3172">
        <f>_xlfn.XLOOKUP(A3172,Booking_data!$A$1:$A$6001,Booking_data!$N$1:$N$6001,"not Found")</f>
        <v>45</v>
      </c>
      <c r="T3172" t="str">
        <f>_xlfn.XLOOKUP(A3172,Booking_data!$A$1:$A$6001,Booking_data!$O$1:$O$6001,"Not Found")</f>
        <v>Male</v>
      </c>
      <c r="U3172" t="str">
        <f t="shared" si="248"/>
        <v>Above 45</v>
      </c>
      <c r="V3172" t="str">
        <f t="shared" si="249"/>
        <v>High Booking</v>
      </c>
    </row>
    <row r="3173" spans="1:22" x14ac:dyDescent="0.25">
      <c r="A3173" t="s">
        <v>3404</v>
      </c>
      <c r="B3173" s="1">
        <v>46084</v>
      </c>
      <c r="C3173" s="1">
        <v>46198</v>
      </c>
      <c r="D3173" s="9">
        <v>0.53125</v>
      </c>
      <c r="E3173" t="str">
        <f t="shared" si="245"/>
        <v>Weekday</v>
      </c>
      <c r="F3173" t="str">
        <f t="shared" si="246"/>
        <v>Mar</v>
      </c>
      <c r="G3173" t="str">
        <f>_xlfn.XLOOKUP(A3173,Booking_data!$A$1:$A$6001,Booking_data!$D$1:$D$6001,"not found")</f>
        <v>M008</v>
      </c>
      <c r="H3173" t="str">
        <f>_xlfn.XLOOKUP(G3173,Movies_data!$A$1:$A$41,Movies_data!$B$1:$B$41,"not found")</f>
        <v>Love Today</v>
      </c>
      <c r="I3173" t="str">
        <f>_xlfn.XLOOKUP(G3173,Movies_data!$A$1:$A$41,Movies_data!$D$1:$D$41,"not found")</f>
        <v>Romance</v>
      </c>
      <c r="J3173" t="str">
        <f>_xlfn.XLOOKUP(G3173,Movies_data!$A$1:$A$41,Movies_data!$C$1:$C$41,"not found")</f>
        <v>Tamil</v>
      </c>
      <c r="K3173">
        <f>_xlfn.XLOOKUP(G3173,Movies_data!$A$1:$A$41,Movies_data!$H$1:$H$41,"Not Found")</f>
        <v>7.4</v>
      </c>
      <c r="L3173" t="str">
        <f>_xlfn.XLOOKUP(A3173,Booking_data!$A$1:$A$6001,Booking_data!$E$1:$E$6001,"not Found")</f>
        <v>C033</v>
      </c>
      <c r="M3173" t="str">
        <f>_xlfn.XLOOKUP(L3173,Cinemas_data!$A$1:$A$49,Cinemas_data!$I$1:$I$49,"not Found")</f>
        <v>Asian Cinemas Forum Mall</v>
      </c>
      <c r="N3173" t="str">
        <f>_xlfn.XLOOKUP(L3173,Cinemas_data!$A$1:$A$49,Cinemas_data!$C$1:$C$49,"not Found")</f>
        <v>Madurai</v>
      </c>
      <c r="O3173">
        <f>_xlfn.XLOOKUP(A3173,Booking_data!$A$1:$A$6001,Booking_data!$H$1:$H$6001,"not found")</f>
        <v>4</v>
      </c>
      <c r="P3173">
        <f>_xlfn.XLOOKUP(A3173,Booking_data!$A$1:$A$6001,Booking_data!$I$1:$I$6001,"not Found")</f>
        <v>260</v>
      </c>
      <c r="Q3173">
        <f t="shared" si="247"/>
        <v>1040</v>
      </c>
      <c r="R3173" t="str">
        <f>_xlfn.XLOOKUP(A3173,Booking_data!$A$1:$A$6001,Booking_data!$L$1:$L$6001,"Not Found")</f>
        <v>UPI</v>
      </c>
      <c r="S3173">
        <f>_xlfn.XLOOKUP(A3173,Booking_data!$A$1:$A$6001,Booking_data!$N$1:$N$6001,"not Found")</f>
        <v>53</v>
      </c>
      <c r="T3173" t="str">
        <f>_xlfn.XLOOKUP(A3173,Booking_data!$A$1:$A$6001,Booking_data!$O$1:$O$6001,"Not Found")</f>
        <v>Male</v>
      </c>
      <c r="U3173" t="str">
        <f t="shared" si="248"/>
        <v>Above 45</v>
      </c>
      <c r="V3173" t="str">
        <f t="shared" si="249"/>
        <v>Medium Booking</v>
      </c>
    </row>
    <row r="3174" spans="1:22" x14ac:dyDescent="0.25">
      <c r="A3174" t="s">
        <v>3405</v>
      </c>
      <c r="B3174" s="1">
        <v>46084</v>
      </c>
      <c r="C3174" s="1">
        <v>46097</v>
      </c>
      <c r="D3174" s="9">
        <v>0.39583333333333331</v>
      </c>
      <c r="E3174" t="str">
        <f t="shared" si="245"/>
        <v>Weekday</v>
      </c>
      <c r="F3174" t="str">
        <f t="shared" si="246"/>
        <v>Mar</v>
      </c>
      <c r="G3174" t="str">
        <f>_xlfn.XLOOKUP(A3174,Booking_data!$A$1:$A$6001,Booking_data!$D$1:$D$6001,"not found")</f>
        <v>M007</v>
      </c>
      <c r="H3174" t="str">
        <f>_xlfn.XLOOKUP(G3174,Movies_data!$A$1:$A$41,Movies_data!$B$1:$B$41,"not found")</f>
        <v>Good Night</v>
      </c>
      <c r="I3174" t="str">
        <f>_xlfn.XLOOKUP(G3174,Movies_data!$A$1:$A$41,Movies_data!$D$1:$D$41,"not found")</f>
        <v>Comedy</v>
      </c>
      <c r="J3174" t="str">
        <f>_xlfn.XLOOKUP(G3174,Movies_data!$A$1:$A$41,Movies_data!$C$1:$C$41,"not found")</f>
        <v>Tamil</v>
      </c>
      <c r="K3174">
        <f>_xlfn.XLOOKUP(G3174,Movies_data!$A$1:$A$41,Movies_data!$H$1:$H$41,"Not Found")</f>
        <v>8</v>
      </c>
      <c r="L3174" t="str">
        <f>_xlfn.XLOOKUP(A3174,Booking_data!$A$1:$A$6001,Booking_data!$E$1:$E$6001,"not Found")</f>
        <v>C153</v>
      </c>
      <c r="M3174" t="str">
        <f>_xlfn.XLOOKUP(L3174,Cinemas_data!$A$1:$A$49,Cinemas_data!$I$1:$I$49,"not Found")</f>
        <v>Cinepolis Forum Mall</v>
      </c>
      <c r="N3174" t="str">
        <f>_xlfn.XLOOKUP(L3174,Cinemas_data!$A$1:$A$49,Cinemas_data!$C$1:$C$49,"not Found")</f>
        <v>Kochi</v>
      </c>
      <c r="O3174">
        <f>_xlfn.XLOOKUP(A3174,Booking_data!$A$1:$A$6001,Booking_data!$H$1:$H$6001,"not found")</f>
        <v>2</v>
      </c>
      <c r="P3174">
        <f>_xlfn.XLOOKUP(A3174,Booking_data!$A$1:$A$6001,Booking_data!$I$1:$I$6001,"not Found")</f>
        <v>240</v>
      </c>
      <c r="Q3174">
        <f t="shared" si="247"/>
        <v>480</v>
      </c>
      <c r="R3174" t="str">
        <f>_xlfn.XLOOKUP(A3174,Booking_data!$A$1:$A$6001,Booking_data!$L$1:$L$6001,"Not Found")</f>
        <v>Net Banking</v>
      </c>
      <c r="S3174">
        <f>_xlfn.XLOOKUP(A3174,Booking_data!$A$1:$A$6001,Booking_data!$N$1:$N$6001,"not Found")</f>
        <v>22</v>
      </c>
      <c r="T3174" t="str">
        <f>_xlfn.XLOOKUP(A3174,Booking_data!$A$1:$A$6001,Booking_data!$O$1:$O$6001,"Not Found")</f>
        <v>Female</v>
      </c>
      <c r="U3174" t="str">
        <f t="shared" si="248"/>
        <v>Youngster</v>
      </c>
      <c r="V3174" t="str">
        <f t="shared" si="249"/>
        <v>Low Booking</v>
      </c>
    </row>
    <row r="3175" spans="1:22" x14ac:dyDescent="0.25">
      <c r="A3175" t="s">
        <v>3406</v>
      </c>
      <c r="B3175" s="1">
        <v>46084</v>
      </c>
      <c r="C3175" s="1">
        <v>46197</v>
      </c>
      <c r="D3175" s="9">
        <v>0.9375</v>
      </c>
      <c r="E3175" t="str">
        <f t="shared" si="245"/>
        <v>Weekday</v>
      </c>
      <c r="F3175" t="str">
        <f t="shared" si="246"/>
        <v>Mar</v>
      </c>
      <c r="G3175" t="str">
        <f>_xlfn.XLOOKUP(A3175,Booking_data!$A$1:$A$6001,Booking_data!$D$1:$D$6001,"not found")</f>
        <v>M038</v>
      </c>
      <c r="H3175" t="str">
        <f>_xlfn.XLOOKUP(G3175,Movies_data!$A$1:$A$41,Movies_data!$B$1:$B$41,"not found")</f>
        <v>Barbie</v>
      </c>
      <c r="I3175" t="str">
        <f>_xlfn.XLOOKUP(G3175,Movies_data!$A$1:$A$41,Movies_data!$D$1:$D$41,"not found")</f>
        <v>Comedy</v>
      </c>
      <c r="J3175" t="str">
        <f>_xlfn.XLOOKUP(G3175,Movies_data!$A$1:$A$41,Movies_data!$C$1:$C$41,"not found")</f>
        <v>English</v>
      </c>
      <c r="K3175">
        <f>_xlfn.XLOOKUP(G3175,Movies_data!$A$1:$A$41,Movies_data!$H$1:$H$41,"Not Found")</f>
        <v>6.8</v>
      </c>
      <c r="L3175" t="str">
        <f>_xlfn.XLOOKUP(A3175,Booking_data!$A$1:$A$6001,Booking_data!$E$1:$E$6001,"not Found")</f>
        <v>C041</v>
      </c>
      <c r="M3175" t="str">
        <f>_xlfn.XLOOKUP(L3175,Cinemas_data!$A$1:$A$49,Cinemas_data!$I$1:$I$49,"not Found")</f>
        <v>MovieMax City Centre</v>
      </c>
      <c r="N3175" t="str">
        <f>_xlfn.XLOOKUP(L3175,Cinemas_data!$A$1:$A$49,Cinemas_data!$C$1:$C$49,"not Found")</f>
        <v>Salem</v>
      </c>
      <c r="O3175">
        <f>_xlfn.XLOOKUP(A3175,Booking_data!$A$1:$A$6001,Booking_data!$H$1:$H$6001,"not found")</f>
        <v>5</v>
      </c>
      <c r="P3175">
        <f>_xlfn.XLOOKUP(A3175,Booking_data!$A$1:$A$6001,Booking_data!$I$1:$I$6001,"not Found")</f>
        <v>160</v>
      </c>
      <c r="Q3175">
        <f t="shared" si="247"/>
        <v>800</v>
      </c>
      <c r="R3175" t="str">
        <f>_xlfn.XLOOKUP(A3175,Booking_data!$A$1:$A$6001,Booking_data!$L$1:$L$6001,"Not Found")</f>
        <v>Debit Card</v>
      </c>
      <c r="S3175">
        <f>_xlfn.XLOOKUP(A3175,Booking_data!$A$1:$A$6001,Booking_data!$N$1:$N$6001,"not Found")</f>
        <v>21</v>
      </c>
      <c r="T3175" t="str">
        <f>_xlfn.XLOOKUP(A3175,Booking_data!$A$1:$A$6001,Booking_data!$O$1:$O$6001,"Not Found")</f>
        <v>Male</v>
      </c>
      <c r="U3175" t="str">
        <f t="shared" si="248"/>
        <v>Youngster</v>
      </c>
      <c r="V3175" t="str">
        <f t="shared" si="249"/>
        <v>High Booking</v>
      </c>
    </row>
    <row r="3176" spans="1:22" x14ac:dyDescent="0.25">
      <c r="A3176" t="s">
        <v>3407</v>
      </c>
      <c r="B3176" s="1">
        <v>46084</v>
      </c>
      <c r="C3176" s="1">
        <v>46049</v>
      </c>
      <c r="D3176" s="9">
        <v>0.64583333333333337</v>
      </c>
      <c r="E3176" t="str">
        <f t="shared" si="245"/>
        <v>Weekday</v>
      </c>
      <c r="F3176" t="str">
        <f t="shared" si="246"/>
        <v>Mar</v>
      </c>
      <c r="G3176" t="str">
        <f>_xlfn.XLOOKUP(A3176,Booking_data!$A$1:$A$6001,Booking_data!$D$1:$D$6001,"not found")</f>
        <v>M037</v>
      </c>
      <c r="H3176" t="str">
        <f>_xlfn.XLOOKUP(G3176,Movies_data!$A$1:$A$41,Movies_data!$B$1:$B$41,"not found")</f>
        <v>Oppenheimer</v>
      </c>
      <c r="I3176" t="str">
        <f>_xlfn.XLOOKUP(G3176,Movies_data!$A$1:$A$41,Movies_data!$D$1:$D$41,"not found")</f>
        <v>Biography</v>
      </c>
      <c r="J3176" t="str">
        <f>_xlfn.XLOOKUP(G3176,Movies_data!$A$1:$A$41,Movies_data!$C$1:$C$41,"not found")</f>
        <v>English</v>
      </c>
      <c r="K3176">
        <f>_xlfn.XLOOKUP(G3176,Movies_data!$A$1:$A$41,Movies_data!$H$1:$H$41,"Not Found")</f>
        <v>8.5</v>
      </c>
      <c r="L3176" t="str">
        <f>_xlfn.XLOOKUP(A3176,Booking_data!$A$1:$A$6001,Booking_data!$E$1:$E$6001,"not Found")</f>
        <v>C062</v>
      </c>
      <c r="M3176" t="str">
        <f>_xlfn.XLOOKUP(L3176,Cinemas_data!$A$1:$A$49,Cinemas_data!$I$1:$I$49,"not Found")</f>
        <v>PVR Grand Mall</v>
      </c>
      <c r="N3176" t="str">
        <f>_xlfn.XLOOKUP(L3176,Cinemas_data!$A$1:$A$49,Cinemas_data!$C$1:$C$49,"not Found")</f>
        <v>Mysuru</v>
      </c>
      <c r="O3176">
        <f>_xlfn.XLOOKUP(A3176,Booking_data!$A$1:$A$6001,Booking_data!$H$1:$H$6001,"not found")</f>
        <v>1</v>
      </c>
      <c r="P3176">
        <f>_xlfn.XLOOKUP(A3176,Booking_data!$A$1:$A$6001,Booking_data!$I$1:$I$6001,"not Found")</f>
        <v>320</v>
      </c>
      <c r="Q3176">
        <f t="shared" si="247"/>
        <v>320</v>
      </c>
      <c r="R3176" t="str">
        <f>_xlfn.XLOOKUP(A3176,Booking_data!$A$1:$A$6001,Booking_data!$L$1:$L$6001,"Not Found")</f>
        <v>Debit Card</v>
      </c>
      <c r="S3176">
        <f>_xlfn.XLOOKUP(A3176,Booking_data!$A$1:$A$6001,Booking_data!$N$1:$N$6001,"not Found")</f>
        <v>56</v>
      </c>
      <c r="T3176" t="str">
        <f>_xlfn.XLOOKUP(A3176,Booking_data!$A$1:$A$6001,Booking_data!$O$1:$O$6001,"Not Found")</f>
        <v>Other</v>
      </c>
      <c r="U3176" t="str">
        <f t="shared" si="248"/>
        <v>Above 45</v>
      </c>
      <c r="V3176" t="str">
        <f t="shared" si="249"/>
        <v>Low Booking</v>
      </c>
    </row>
    <row r="3177" spans="1:22" x14ac:dyDescent="0.25">
      <c r="A3177" t="s">
        <v>3408</v>
      </c>
      <c r="B3177" s="1">
        <v>46084</v>
      </c>
      <c r="C3177" s="1">
        <v>46087</v>
      </c>
      <c r="D3177" s="9">
        <v>0.77083333333333337</v>
      </c>
      <c r="E3177" t="str">
        <f t="shared" si="245"/>
        <v>Weekday</v>
      </c>
      <c r="F3177" t="str">
        <f t="shared" si="246"/>
        <v>Mar</v>
      </c>
      <c r="G3177" t="str">
        <f>_xlfn.XLOOKUP(A3177,Booking_data!$A$1:$A$6001,Booking_data!$D$1:$D$6001,"not found")</f>
        <v>M036</v>
      </c>
      <c r="H3177" t="str">
        <f>_xlfn.XLOOKUP(G3177,Movies_data!$A$1:$A$41,Movies_data!$B$1:$B$41,"not found")</f>
        <v>Avengers Endgame</v>
      </c>
      <c r="I3177" t="str">
        <f>_xlfn.XLOOKUP(G3177,Movies_data!$A$1:$A$41,Movies_data!$D$1:$D$41,"not found")</f>
        <v>Action</v>
      </c>
      <c r="J3177" t="str">
        <f>_xlfn.XLOOKUP(G3177,Movies_data!$A$1:$A$41,Movies_data!$C$1:$C$41,"not found")</f>
        <v>English</v>
      </c>
      <c r="K3177">
        <f>_xlfn.XLOOKUP(G3177,Movies_data!$A$1:$A$41,Movies_data!$H$1:$H$41,"Not Found")</f>
        <v>8.4</v>
      </c>
      <c r="L3177" t="str">
        <f>_xlfn.XLOOKUP(A3177,Booking_data!$A$1:$A$6001,Booking_data!$E$1:$E$6001,"not Found")</f>
        <v>C101</v>
      </c>
      <c r="M3177" t="str">
        <f>_xlfn.XLOOKUP(L3177,Cinemas_data!$A$1:$A$49,Cinemas_data!$I$1:$I$49,"not Found")</f>
        <v>Miraj Cinemas City Centre</v>
      </c>
      <c r="N3177" t="str">
        <f>_xlfn.XLOOKUP(L3177,Cinemas_data!$A$1:$A$49,Cinemas_data!$C$1:$C$49,"not Found")</f>
        <v>Pune</v>
      </c>
      <c r="O3177">
        <f>_xlfn.XLOOKUP(A3177,Booking_data!$A$1:$A$6001,Booking_data!$H$1:$H$6001,"not found")</f>
        <v>2</v>
      </c>
      <c r="P3177">
        <f>_xlfn.XLOOKUP(A3177,Booking_data!$A$1:$A$6001,Booking_data!$I$1:$I$6001,"not Found")</f>
        <v>260</v>
      </c>
      <c r="Q3177">
        <f t="shared" si="247"/>
        <v>520</v>
      </c>
      <c r="R3177" t="str">
        <f>_xlfn.XLOOKUP(A3177,Booking_data!$A$1:$A$6001,Booking_data!$L$1:$L$6001,"Not Found")</f>
        <v>Debit Card</v>
      </c>
      <c r="S3177">
        <f>_xlfn.XLOOKUP(A3177,Booking_data!$A$1:$A$6001,Booking_data!$N$1:$N$6001,"not Found")</f>
        <v>36</v>
      </c>
      <c r="T3177" t="str">
        <f>_xlfn.XLOOKUP(A3177,Booking_data!$A$1:$A$6001,Booking_data!$O$1:$O$6001,"Not Found")</f>
        <v>Male</v>
      </c>
      <c r="U3177" t="str">
        <f t="shared" si="248"/>
        <v>Middle Age</v>
      </c>
      <c r="V3177" t="str">
        <f t="shared" si="249"/>
        <v>Low Booking</v>
      </c>
    </row>
    <row r="3178" spans="1:22" x14ac:dyDescent="0.25">
      <c r="A3178" t="s">
        <v>3409</v>
      </c>
      <c r="B3178" s="1">
        <v>46084</v>
      </c>
      <c r="C3178" s="1">
        <v>46054</v>
      </c>
      <c r="D3178" s="9">
        <v>0.9375</v>
      </c>
      <c r="E3178" t="str">
        <f t="shared" si="245"/>
        <v>Weekday</v>
      </c>
      <c r="F3178" t="str">
        <f t="shared" si="246"/>
        <v>Mar</v>
      </c>
      <c r="G3178" t="str">
        <f>_xlfn.XLOOKUP(A3178,Booking_data!$A$1:$A$6001,Booking_data!$D$1:$D$6001,"not found")</f>
        <v>M028</v>
      </c>
      <c r="H3178" t="str">
        <f>_xlfn.XLOOKUP(G3178,Movies_data!$A$1:$A$41,Movies_data!$B$1:$B$41,"not found")</f>
        <v>Kantara</v>
      </c>
      <c r="I3178" t="str">
        <f>_xlfn.XLOOKUP(G3178,Movies_data!$A$1:$A$41,Movies_data!$D$1:$D$41,"not found")</f>
        <v>Action</v>
      </c>
      <c r="J3178" t="str">
        <f>_xlfn.XLOOKUP(G3178,Movies_data!$A$1:$A$41,Movies_data!$C$1:$C$41,"not found")</f>
        <v>Kannada</v>
      </c>
      <c r="K3178">
        <f>_xlfn.XLOOKUP(G3178,Movies_data!$A$1:$A$41,Movies_data!$H$1:$H$41,"Not Found")</f>
        <v>8.1999999999999993</v>
      </c>
      <c r="L3178" t="str">
        <f>_xlfn.XLOOKUP(A3178,Booking_data!$A$1:$A$6001,Booking_data!$E$1:$E$6001,"not Found")</f>
        <v>C063</v>
      </c>
      <c r="M3178" t="str">
        <f>_xlfn.XLOOKUP(L3178,Cinemas_data!$A$1:$A$49,Cinemas_data!$I$1:$I$49,"not Found")</f>
        <v>INOX Forum Mall</v>
      </c>
      <c r="N3178" t="str">
        <f>_xlfn.XLOOKUP(L3178,Cinemas_data!$A$1:$A$49,Cinemas_data!$C$1:$C$49,"not Found")</f>
        <v>Mysuru</v>
      </c>
      <c r="O3178">
        <f>_xlfn.XLOOKUP(A3178,Booking_data!$A$1:$A$6001,Booking_data!$H$1:$H$6001,"not found")</f>
        <v>4</v>
      </c>
      <c r="P3178">
        <f>_xlfn.XLOOKUP(A3178,Booking_data!$A$1:$A$6001,Booking_data!$I$1:$I$6001,"not Found")</f>
        <v>420</v>
      </c>
      <c r="Q3178">
        <f t="shared" si="247"/>
        <v>1680</v>
      </c>
      <c r="R3178" t="str">
        <f>_xlfn.XLOOKUP(A3178,Booking_data!$A$1:$A$6001,Booking_data!$L$1:$L$6001,"Not Found")</f>
        <v>UPI</v>
      </c>
      <c r="S3178">
        <f>_xlfn.XLOOKUP(A3178,Booking_data!$A$1:$A$6001,Booking_data!$N$1:$N$6001,"not Found")</f>
        <v>38</v>
      </c>
      <c r="T3178" t="str">
        <f>_xlfn.XLOOKUP(A3178,Booking_data!$A$1:$A$6001,Booking_data!$O$1:$O$6001,"Not Found")</f>
        <v>Male</v>
      </c>
      <c r="U3178" t="str">
        <f t="shared" si="248"/>
        <v>Middle Age</v>
      </c>
      <c r="V3178" t="str">
        <f t="shared" si="249"/>
        <v>Medium Booking</v>
      </c>
    </row>
    <row r="3179" spans="1:22" x14ac:dyDescent="0.25">
      <c r="A3179" t="s">
        <v>3410</v>
      </c>
      <c r="B3179" s="1">
        <v>46084</v>
      </c>
      <c r="C3179" s="1">
        <v>46145</v>
      </c>
      <c r="D3179" s="9">
        <v>0.39583333333333331</v>
      </c>
      <c r="E3179" t="str">
        <f t="shared" si="245"/>
        <v>Weekday</v>
      </c>
      <c r="F3179" t="str">
        <f t="shared" si="246"/>
        <v>Mar</v>
      </c>
      <c r="G3179" t="str">
        <f>_xlfn.XLOOKUP(A3179,Booking_data!$A$1:$A$6001,Booking_data!$D$1:$D$6001,"not found")</f>
        <v>M037</v>
      </c>
      <c r="H3179" t="str">
        <f>_xlfn.XLOOKUP(G3179,Movies_data!$A$1:$A$41,Movies_data!$B$1:$B$41,"not found")</f>
        <v>Oppenheimer</v>
      </c>
      <c r="I3179" t="str">
        <f>_xlfn.XLOOKUP(G3179,Movies_data!$A$1:$A$41,Movies_data!$D$1:$D$41,"not found")</f>
        <v>Biography</v>
      </c>
      <c r="J3179" t="str">
        <f>_xlfn.XLOOKUP(G3179,Movies_data!$A$1:$A$41,Movies_data!$C$1:$C$41,"not found")</f>
        <v>English</v>
      </c>
      <c r="K3179">
        <f>_xlfn.XLOOKUP(G3179,Movies_data!$A$1:$A$41,Movies_data!$H$1:$H$41,"Not Found")</f>
        <v>8.5</v>
      </c>
      <c r="L3179" t="str">
        <f>_xlfn.XLOOKUP(A3179,Booking_data!$A$1:$A$6001,Booking_data!$E$1:$E$6001,"not Found")</f>
        <v>C143</v>
      </c>
      <c r="M3179" t="str">
        <f>_xlfn.XLOOKUP(L3179,Cinemas_data!$A$1:$A$49,Cinemas_data!$I$1:$I$49,"not Found")</f>
        <v>INOX Forum Mall</v>
      </c>
      <c r="N3179" t="str">
        <f>_xlfn.XLOOKUP(L3179,Cinemas_data!$A$1:$A$49,Cinemas_data!$C$1:$C$49,"not Found")</f>
        <v>Ahmedabad</v>
      </c>
      <c r="O3179">
        <f>_xlfn.XLOOKUP(A3179,Booking_data!$A$1:$A$6001,Booking_data!$H$1:$H$6001,"not found")</f>
        <v>3</v>
      </c>
      <c r="P3179">
        <f>_xlfn.XLOOKUP(A3179,Booking_data!$A$1:$A$6001,Booking_data!$I$1:$I$6001,"not Found")</f>
        <v>240</v>
      </c>
      <c r="Q3179">
        <f t="shared" si="247"/>
        <v>720</v>
      </c>
      <c r="R3179" t="str">
        <f>_xlfn.XLOOKUP(A3179,Booking_data!$A$1:$A$6001,Booking_data!$L$1:$L$6001,"Not Found")</f>
        <v>Net Banking</v>
      </c>
      <c r="S3179">
        <f>_xlfn.XLOOKUP(A3179,Booking_data!$A$1:$A$6001,Booking_data!$N$1:$N$6001,"not Found")</f>
        <v>58</v>
      </c>
      <c r="T3179" t="str">
        <f>_xlfn.XLOOKUP(A3179,Booking_data!$A$1:$A$6001,Booking_data!$O$1:$O$6001,"Not Found")</f>
        <v>Other</v>
      </c>
      <c r="U3179" t="str">
        <f t="shared" si="248"/>
        <v>Above 45</v>
      </c>
      <c r="V3179" t="str">
        <f t="shared" si="249"/>
        <v>Medium Booking</v>
      </c>
    </row>
    <row r="3180" spans="1:22" x14ac:dyDescent="0.25">
      <c r="A3180" t="s">
        <v>3411</v>
      </c>
      <c r="B3180" s="1">
        <v>46084</v>
      </c>
      <c r="C3180" s="1">
        <v>46193</v>
      </c>
      <c r="D3180" s="9">
        <v>0.53125</v>
      </c>
      <c r="E3180" t="str">
        <f t="shared" si="245"/>
        <v>Weekday</v>
      </c>
      <c r="F3180" t="str">
        <f t="shared" si="246"/>
        <v>Mar</v>
      </c>
      <c r="G3180" t="str">
        <f>_xlfn.XLOOKUP(A3180,Booking_data!$A$1:$A$6001,Booking_data!$D$1:$D$6001,"not found")</f>
        <v>M017</v>
      </c>
      <c r="H3180" t="str">
        <f>_xlfn.XLOOKUP(G3180,Movies_data!$A$1:$A$41,Movies_data!$B$1:$B$41,"not found")</f>
        <v>Baahubali 2</v>
      </c>
      <c r="I3180" t="str">
        <f>_xlfn.XLOOKUP(G3180,Movies_data!$A$1:$A$41,Movies_data!$D$1:$D$41,"not found")</f>
        <v>Action</v>
      </c>
      <c r="J3180" t="str">
        <f>_xlfn.XLOOKUP(G3180,Movies_data!$A$1:$A$41,Movies_data!$C$1:$C$41,"not found")</f>
        <v>Telugu</v>
      </c>
      <c r="K3180">
        <f>_xlfn.XLOOKUP(G3180,Movies_data!$A$1:$A$41,Movies_data!$H$1:$H$41,"Not Found")</f>
        <v>8.1999999999999993</v>
      </c>
      <c r="L3180" t="str">
        <f>_xlfn.XLOOKUP(A3180,Booking_data!$A$1:$A$6001,Booking_data!$E$1:$E$6001,"not Found")</f>
        <v>C131</v>
      </c>
      <c r="M3180" t="str">
        <f>_xlfn.XLOOKUP(L3180,Cinemas_data!$A$1:$A$49,Cinemas_data!$I$1:$I$49,"not Found")</f>
        <v>Asian Cinemas City Centre</v>
      </c>
      <c r="N3180" t="str">
        <f>_xlfn.XLOOKUP(L3180,Cinemas_data!$A$1:$A$49,Cinemas_data!$C$1:$C$49,"not Found")</f>
        <v>Kolkata</v>
      </c>
      <c r="O3180">
        <f>_xlfn.XLOOKUP(A3180,Booking_data!$A$1:$A$6001,Booking_data!$H$1:$H$6001,"not found")</f>
        <v>3</v>
      </c>
      <c r="P3180">
        <f>_xlfn.XLOOKUP(A3180,Booking_data!$A$1:$A$6001,Booking_data!$I$1:$I$6001,"not Found")</f>
        <v>160</v>
      </c>
      <c r="Q3180">
        <f t="shared" si="247"/>
        <v>480</v>
      </c>
      <c r="R3180" t="str">
        <f>_xlfn.XLOOKUP(A3180,Booking_data!$A$1:$A$6001,Booking_data!$L$1:$L$6001,"Not Found")</f>
        <v>Debit Card</v>
      </c>
      <c r="S3180">
        <f>_xlfn.XLOOKUP(A3180,Booking_data!$A$1:$A$6001,Booking_data!$N$1:$N$6001,"not Found")</f>
        <v>51</v>
      </c>
      <c r="T3180" t="str">
        <f>_xlfn.XLOOKUP(A3180,Booking_data!$A$1:$A$6001,Booking_data!$O$1:$O$6001,"Not Found")</f>
        <v>Male</v>
      </c>
      <c r="U3180" t="str">
        <f t="shared" si="248"/>
        <v>Above 45</v>
      </c>
      <c r="V3180" t="str">
        <f t="shared" si="249"/>
        <v>Medium Booking</v>
      </c>
    </row>
    <row r="3181" spans="1:22" x14ac:dyDescent="0.25">
      <c r="A3181" t="s">
        <v>3412</v>
      </c>
      <c r="B3181" s="1">
        <v>46084</v>
      </c>
      <c r="C3181" s="1">
        <v>46189</v>
      </c>
      <c r="D3181" s="9">
        <v>0.64583333333333337</v>
      </c>
      <c r="E3181" t="str">
        <f t="shared" si="245"/>
        <v>Weekday</v>
      </c>
      <c r="F3181" t="str">
        <f t="shared" si="246"/>
        <v>Mar</v>
      </c>
      <c r="G3181" t="str">
        <f>_xlfn.XLOOKUP(A3181,Booking_data!$A$1:$A$6001,Booking_data!$D$1:$D$6001,"not found")</f>
        <v>M022</v>
      </c>
      <c r="H3181" t="str">
        <f>_xlfn.XLOOKUP(G3181,Movies_data!$A$1:$A$41,Movies_data!$B$1:$B$41,"not found")</f>
        <v>12th Fail</v>
      </c>
      <c r="I3181" t="str">
        <f>_xlfn.XLOOKUP(G3181,Movies_data!$A$1:$A$41,Movies_data!$D$1:$D$41,"not found")</f>
        <v>Drama</v>
      </c>
      <c r="J3181" t="str">
        <f>_xlfn.XLOOKUP(G3181,Movies_data!$A$1:$A$41,Movies_data!$C$1:$C$41,"not found")</f>
        <v>Hindi</v>
      </c>
      <c r="K3181">
        <f>_xlfn.XLOOKUP(G3181,Movies_data!$A$1:$A$41,Movies_data!$H$1:$H$41,"Not Found")</f>
        <v>9</v>
      </c>
      <c r="L3181" t="str">
        <f>_xlfn.XLOOKUP(A3181,Booking_data!$A$1:$A$6001,Booking_data!$E$1:$E$6001,"not Found")</f>
        <v>C112</v>
      </c>
      <c r="M3181" t="str">
        <f>_xlfn.XLOOKUP(L3181,Cinemas_data!$A$1:$A$49,Cinemas_data!$I$1:$I$49,"not Found")</f>
        <v>MovieMax Grand Mall</v>
      </c>
      <c r="N3181" t="str">
        <f>_xlfn.XLOOKUP(L3181,Cinemas_data!$A$1:$A$49,Cinemas_data!$C$1:$C$49,"not Found")</f>
        <v>Delhi</v>
      </c>
      <c r="O3181">
        <f>_xlfn.XLOOKUP(A3181,Booking_data!$A$1:$A$6001,Booking_data!$H$1:$H$6001,"not found")</f>
        <v>4</v>
      </c>
      <c r="P3181">
        <f>_xlfn.XLOOKUP(A3181,Booking_data!$A$1:$A$6001,Booking_data!$I$1:$I$6001,"not Found")</f>
        <v>240</v>
      </c>
      <c r="Q3181">
        <f t="shared" si="247"/>
        <v>960</v>
      </c>
      <c r="R3181" t="str">
        <f>_xlfn.XLOOKUP(A3181,Booking_data!$A$1:$A$6001,Booking_data!$L$1:$L$6001,"Not Found")</f>
        <v>Credit Card</v>
      </c>
      <c r="S3181">
        <f>_xlfn.XLOOKUP(A3181,Booking_data!$A$1:$A$6001,Booking_data!$N$1:$N$6001,"not Found")</f>
        <v>32</v>
      </c>
      <c r="T3181" t="str">
        <f>_xlfn.XLOOKUP(A3181,Booking_data!$A$1:$A$6001,Booking_data!$O$1:$O$6001,"Not Found")</f>
        <v>Female</v>
      </c>
      <c r="U3181" t="str">
        <f t="shared" si="248"/>
        <v>Middle Age</v>
      </c>
      <c r="V3181" t="str">
        <f t="shared" si="249"/>
        <v>Medium Booking</v>
      </c>
    </row>
    <row r="3182" spans="1:22" x14ac:dyDescent="0.25">
      <c r="A3182" t="s">
        <v>3413</v>
      </c>
      <c r="B3182" s="1">
        <v>46084</v>
      </c>
      <c r="C3182" s="1">
        <v>46032</v>
      </c>
      <c r="D3182" s="9">
        <v>0.9375</v>
      </c>
      <c r="E3182" t="str">
        <f t="shared" si="245"/>
        <v>Weekday</v>
      </c>
      <c r="F3182" t="str">
        <f t="shared" si="246"/>
        <v>Mar</v>
      </c>
      <c r="G3182" t="str">
        <f>_xlfn.XLOOKUP(A3182,Booking_data!$A$1:$A$6001,Booking_data!$D$1:$D$6001,"not found")</f>
        <v>M024</v>
      </c>
      <c r="H3182" t="str">
        <f>_xlfn.XLOOKUP(G3182,Movies_data!$A$1:$A$41,Movies_data!$B$1:$B$41,"not found")</f>
        <v>Bhool Bhulaiyaa 2</v>
      </c>
      <c r="I3182" t="str">
        <f>_xlfn.XLOOKUP(G3182,Movies_data!$A$1:$A$41,Movies_data!$D$1:$D$41,"not found")</f>
        <v>Comedy</v>
      </c>
      <c r="J3182" t="str">
        <f>_xlfn.XLOOKUP(G3182,Movies_data!$A$1:$A$41,Movies_data!$C$1:$C$41,"not found")</f>
        <v>Hindi</v>
      </c>
      <c r="K3182">
        <f>_xlfn.XLOOKUP(G3182,Movies_data!$A$1:$A$41,Movies_data!$H$1:$H$41,"Not Found")</f>
        <v>5.9</v>
      </c>
      <c r="L3182" t="str">
        <f>_xlfn.XLOOKUP(A3182,Booking_data!$A$1:$A$6001,Booking_data!$E$1:$E$6001,"not Found")</f>
        <v>C113</v>
      </c>
      <c r="M3182" t="str">
        <f>_xlfn.XLOOKUP(L3182,Cinemas_data!$A$1:$A$49,Cinemas_data!$I$1:$I$49,"not Found")</f>
        <v>Asian Cinemas Forum Mall</v>
      </c>
      <c r="N3182" t="str">
        <f>_xlfn.XLOOKUP(L3182,Cinemas_data!$A$1:$A$49,Cinemas_data!$C$1:$C$49,"not Found")</f>
        <v>Delhi</v>
      </c>
      <c r="O3182">
        <f>_xlfn.XLOOKUP(A3182,Booking_data!$A$1:$A$6001,Booking_data!$H$1:$H$6001,"not found")</f>
        <v>2</v>
      </c>
      <c r="P3182">
        <f>_xlfn.XLOOKUP(A3182,Booking_data!$A$1:$A$6001,Booking_data!$I$1:$I$6001,"not Found")</f>
        <v>240</v>
      </c>
      <c r="Q3182">
        <f t="shared" si="247"/>
        <v>480</v>
      </c>
      <c r="R3182" t="str">
        <f>_xlfn.XLOOKUP(A3182,Booking_data!$A$1:$A$6001,Booking_data!$L$1:$L$6001,"Not Found")</f>
        <v>Net Banking</v>
      </c>
      <c r="S3182">
        <f>_xlfn.XLOOKUP(A3182,Booking_data!$A$1:$A$6001,Booking_data!$N$1:$N$6001,"not Found")</f>
        <v>22</v>
      </c>
      <c r="T3182" t="str">
        <f>_xlfn.XLOOKUP(A3182,Booking_data!$A$1:$A$6001,Booking_data!$O$1:$O$6001,"Not Found")</f>
        <v>Female</v>
      </c>
      <c r="U3182" t="str">
        <f t="shared" si="248"/>
        <v>Youngster</v>
      </c>
      <c r="V3182" t="str">
        <f t="shared" si="249"/>
        <v>Low Booking</v>
      </c>
    </row>
    <row r="3183" spans="1:22" x14ac:dyDescent="0.25">
      <c r="A3183" t="s">
        <v>3414</v>
      </c>
      <c r="B3183" s="1">
        <v>46084</v>
      </c>
      <c r="C3183" s="1">
        <v>46088</v>
      </c>
      <c r="D3183" s="9">
        <v>0.88541666666666663</v>
      </c>
      <c r="E3183" t="str">
        <f t="shared" si="245"/>
        <v>Weekday</v>
      </c>
      <c r="F3183" t="str">
        <f t="shared" si="246"/>
        <v>Mar</v>
      </c>
      <c r="G3183" t="str">
        <f>_xlfn.XLOOKUP(A3183,Booking_data!$A$1:$A$6001,Booking_data!$D$1:$D$6001,"not found")</f>
        <v>M030</v>
      </c>
      <c r="H3183" t="str">
        <f>_xlfn.XLOOKUP(G3183,Movies_data!$A$1:$A$41,Movies_data!$B$1:$B$41,"not found")</f>
        <v>Kirik Party</v>
      </c>
      <c r="I3183" t="str">
        <f>_xlfn.XLOOKUP(G3183,Movies_data!$A$1:$A$41,Movies_data!$D$1:$D$41,"not found")</f>
        <v>Comedy</v>
      </c>
      <c r="J3183" t="str">
        <f>_xlfn.XLOOKUP(G3183,Movies_data!$A$1:$A$41,Movies_data!$C$1:$C$41,"not found")</f>
        <v>Kannada</v>
      </c>
      <c r="K3183">
        <f>_xlfn.XLOOKUP(G3183,Movies_data!$A$1:$A$41,Movies_data!$H$1:$H$41,"Not Found")</f>
        <v>8</v>
      </c>
      <c r="L3183" t="str">
        <f>_xlfn.XLOOKUP(A3183,Booking_data!$A$1:$A$6001,Booking_data!$E$1:$E$6001,"not Found")</f>
        <v>C052</v>
      </c>
      <c r="M3183" t="str">
        <f>_xlfn.XLOOKUP(L3183,Cinemas_data!$A$1:$A$49,Cinemas_data!$I$1:$I$49,"not Found")</f>
        <v>City Pride Grand Mall</v>
      </c>
      <c r="N3183" t="str">
        <f>_xlfn.XLOOKUP(L3183,Cinemas_data!$A$1:$A$49,Cinemas_data!$C$1:$C$49,"not Found")</f>
        <v>Bengaluru</v>
      </c>
      <c r="O3183">
        <f>_xlfn.XLOOKUP(A3183,Booking_data!$A$1:$A$6001,Booking_data!$H$1:$H$6001,"not found")</f>
        <v>1</v>
      </c>
      <c r="P3183">
        <f>_xlfn.XLOOKUP(A3183,Booking_data!$A$1:$A$6001,Booking_data!$I$1:$I$6001,"not Found")</f>
        <v>280</v>
      </c>
      <c r="Q3183">
        <f t="shared" si="247"/>
        <v>280</v>
      </c>
      <c r="R3183" t="str">
        <f>_xlfn.XLOOKUP(A3183,Booking_data!$A$1:$A$6001,Booking_data!$L$1:$L$6001,"Not Found")</f>
        <v>Wallet</v>
      </c>
      <c r="S3183">
        <f>_xlfn.XLOOKUP(A3183,Booking_data!$A$1:$A$6001,Booking_data!$N$1:$N$6001,"not Found")</f>
        <v>38</v>
      </c>
      <c r="T3183" t="str">
        <f>_xlfn.XLOOKUP(A3183,Booking_data!$A$1:$A$6001,Booking_data!$O$1:$O$6001,"Not Found")</f>
        <v>Other</v>
      </c>
      <c r="U3183" t="str">
        <f t="shared" si="248"/>
        <v>Middle Age</v>
      </c>
      <c r="V3183" t="str">
        <f t="shared" si="249"/>
        <v>Low Booking</v>
      </c>
    </row>
    <row r="3184" spans="1:22" x14ac:dyDescent="0.25">
      <c r="A3184" t="s">
        <v>3415</v>
      </c>
      <c r="B3184" s="1">
        <v>46084</v>
      </c>
      <c r="C3184" s="1">
        <v>46091</v>
      </c>
      <c r="D3184" s="9">
        <v>0.39583333333333331</v>
      </c>
      <c r="E3184" t="str">
        <f t="shared" si="245"/>
        <v>Weekday</v>
      </c>
      <c r="F3184" t="str">
        <f t="shared" si="246"/>
        <v>Mar</v>
      </c>
      <c r="G3184" t="str">
        <f>_xlfn.XLOOKUP(A3184,Booking_data!$A$1:$A$6001,Booking_data!$D$1:$D$6001,"not found")</f>
        <v>M027</v>
      </c>
      <c r="H3184" t="str">
        <f>_xlfn.XLOOKUP(G3184,Movies_data!$A$1:$A$41,Movies_data!$B$1:$B$41,"not found")</f>
        <v>KGF Chapter 2</v>
      </c>
      <c r="I3184" t="str">
        <f>_xlfn.XLOOKUP(G3184,Movies_data!$A$1:$A$41,Movies_data!$D$1:$D$41,"not found")</f>
        <v>Action</v>
      </c>
      <c r="J3184" t="str">
        <f>_xlfn.XLOOKUP(G3184,Movies_data!$A$1:$A$41,Movies_data!$C$1:$C$41,"not found")</f>
        <v>Kannada</v>
      </c>
      <c r="K3184">
        <f>_xlfn.XLOOKUP(G3184,Movies_data!$A$1:$A$41,Movies_data!$H$1:$H$41,"Not Found")</f>
        <v>8.3000000000000007</v>
      </c>
      <c r="L3184" t="str">
        <f>_xlfn.XLOOKUP(A3184,Booking_data!$A$1:$A$6001,Booking_data!$E$1:$E$6001,"not Found")</f>
        <v>C082</v>
      </c>
      <c r="M3184" t="str">
        <f>_xlfn.XLOOKUP(L3184,Cinemas_data!$A$1:$A$49,Cinemas_data!$I$1:$I$49,"not Found")</f>
        <v>Cinepolis Grand Mall</v>
      </c>
      <c r="N3184" t="str">
        <f>_xlfn.XLOOKUP(L3184,Cinemas_data!$A$1:$A$49,Cinemas_data!$C$1:$C$49,"not Found")</f>
        <v>Vijayawada</v>
      </c>
      <c r="O3184">
        <f>_xlfn.XLOOKUP(A3184,Booking_data!$A$1:$A$6001,Booking_data!$H$1:$H$6001,"not found")</f>
        <v>3</v>
      </c>
      <c r="P3184">
        <f>_xlfn.XLOOKUP(A3184,Booking_data!$A$1:$A$6001,Booking_data!$I$1:$I$6001,"not Found")</f>
        <v>280</v>
      </c>
      <c r="Q3184">
        <f t="shared" si="247"/>
        <v>840</v>
      </c>
      <c r="R3184" t="str">
        <f>_xlfn.XLOOKUP(A3184,Booking_data!$A$1:$A$6001,Booking_data!$L$1:$L$6001,"Not Found")</f>
        <v>Debit Card</v>
      </c>
      <c r="S3184">
        <f>_xlfn.XLOOKUP(A3184,Booking_data!$A$1:$A$6001,Booking_data!$N$1:$N$6001,"not Found")</f>
        <v>40</v>
      </c>
      <c r="T3184" t="str">
        <f>_xlfn.XLOOKUP(A3184,Booking_data!$A$1:$A$6001,Booking_data!$O$1:$O$6001,"Not Found")</f>
        <v>Female</v>
      </c>
      <c r="U3184" t="str">
        <f t="shared" si="248"/>
        <v>Middle Age</v>
      </c>
      <c r="V3184" t="str">
        <f t="shared" si="249"/>
        <v>Medium Booking</v>
      </c>
    </row>
    <row r="3185" spans="1:22" x14ac:dyDescent="0.25">
      <c r="A3185" t="s">
        <v>3416</v>
      </c>
      <c r="B3185" s="1">
        <v>46084</v>
      </c>
      <c r="C3185" s="1">
        <v>46152</v>
      </c>
      <c r="D3185" s="9">
        <v>0.9375</v>
      </c>
      <c r="E3185" t="str">
        <f t="shared" si="245"/>
        <v>Weekday</v>
      </c>
      <c r="F3185" t="str">
        <f t="shared" si="246"/>
        <v>Mar</v>
      </c>
      <c r="G3185" t="str">
        <f>_xlfn.XLOOKUP(A3185,Booking_data!$A$1:$A$6001,Booking_data!$D$1:$D$6001,"not found")</f>
        <v>M017</v>
      </c>
      <c r="H3185" t="str">
        <f>_xlfn.XLOOKUP(G3185,Movies_data!$A$1:$A$41,Movies_data!$B$1:$B$41,"not found")</f>
        <v>Baahubali 2</v>
      </c>
      <c r="I3185" t="str">
        <f>_xlfn.XLOOKUP(G3185,Movies_data!$A$1:$A$41,Movies_data!$D$1:$D$41,"not found")</f>
        <v>Action</v>
      </c>
      <c r="J3185" t="str">
        <f>_xlfn.XLOOKUP(G3185,Movies_data!$A$1:$A$41,Movies_data!$C$1:$C$41,"not found")</f>
        <v>Telugu</v>
      </c>
      <c r="K3185">
        <f>_xlfn.XLOOKUP(G3185,Movies_data!$A$1:$A$41,Movies_data!$H$1:$H$41,"Not Found")</f>
        <v>8.1999999999999993</v>
      </c>
      <c r="L3185" t="str">
        <f>_xlfn.XLOOKUP(A3185,Booking_data!$A$1:$A$6001,Booking_data!$E$1:$E$6001,"not Found")</f>
        <v>C102</v>
      </c>
      <c r="M3185" t="str">
        <f>_xlfn.XLOOKUP(L3185,Cinemas_data!$A$1:$A$49,Cinemas_data!$I$1:$I$49,"not Found")</f>
        <v>Mukta A2 Cinemas Grand Mall</v>
      </c>
      <c r="N3185" t="str">
        <f>_xlfn.XLOOKUP(L3185,Cinemas_data!$A$1:$A$49,Cinemas_data!$C$1:$C$49,"not Found")</f>
        <v>Pune</v>
      </c>
      <c r="O3185">
        <f>_xlfn.XLOOKUP(A3185,Booking_data!$A$1:$A$6001,Booking_data!$H$1:$H$6001,"not found")</f>
        <v>2</v>
      </c>
      <c r="P3185">
        <f>_xlfn.XLOOKUP(A3185,Booking_data!$A$1:$A$6001,Booking_data!$I$1:$I$6001,"not Found")</f>
        <v>220</v>
      </c>
      <c r="Q3185">
        <f t="shared" si="247"/>
        <v>440</v>
      </c>
      <c r="R3185" t="str">
        <f>_xlfn.XLOOKUP(A3185,Booking_data!$A$1:$A$6001,Booking_data!$L$1:$L$6001,"Not Found")</f>
        <v>Debit Card</v>
      </c>
      <c r="S3185">
        <f>_xlfn.XLOOKUP(A3185,Booking_data!$A$1:$A$6001,Booking_data!$N$1:$N$6001,"not Found")</f>
        <v>31</v>
      </c>
      <c r="T3185" t="str">
        <f>_xlfn.XLOOKUP(A3185,Booking_data!$A$1:$A$6001,Booking_data!$O$1:$O$6001,"Not Found")</f>
        <v>Male</v>
      </c>
      <c r="U3185" t="str">
        <f t="shared" si="248"/>
        <v>Middle Age</v>
      </c>
      <c r="V3185" t="str">
        <f t="shared" si="249"/>
        <v>Low Booking</v>
      </c>
    </row>
    <row r="3186" spans="1:22" x14ac:dyDescent="0.25">
      <c r="A3186" t="s">
        <v>3417</v>
      </c>
      <c r="B3186" s="1">
        <v>46084</v>
      </c>
      <c r="C3186" s="1">
        <v>46186</v>
      </c>
      <c r="D3186" s="9">
        <v>0.77083333333333337</v>
      </c>
      <c r="E3186" t="str">
        <f t="shared" si="245"/>
        <v>Weekday</v>
      </c>
      <c r="F3186" t="str">
        <f t="shared" si="246"/>
        <v>Mar</v>
      </c>
      <c r="G3186" t="str">
        <f>_xlfn.XLOOKUP(A3186,Booking_data!$A$1:$A$6001,Booking_data!$D$1:$D$6001,"not found")</f>
        <v>M003</v>
      </c>
      <c r="H3186" t="str">
        <f>_xlfn.XLOOKUP(G3186,Movies_data!$A$1:$A$41,Movies_data!$B$1:$B$41,"not found")</f>
        <v>Vikram</v>
      </c>
      <c r="I3186" t="str">
        <f>_xlfn.XLOOKUP(G3186,Movies_data!$A$1:$A$41,Movies_data!$D$1:$D$41,"not found")</f>
        <v>Action</v>
      </c>
      <c r="J3186" t="str">
        <f>_xlfn.XLOOKUP(G3186,Movies_data!$A$1:$A$41,Movies_data!$C$1:$C$41,"not found")</f>
        <v>Tamil</v>
      </c>
      <c r="K3186">
        <f>_xlfn.XLOOKUP(G3186,Movies_data!$A$1:$A$41,Movies_data!$H$1:$H$41,"Not Found")</f>
        <v>8.3000000000000007</v>
      </c>
      <c r="L3186" t="str">
        <f>_xlfn.XLOOKUP(A3186,Booking_data!$A$1:$A$6001,Booking_data!$E$1:$E$6001,"not Found")</f>
        <v>C082</v>
      </c>
      <c r="M3186" t="str">
        <f>_xlfn.XLOOKUP(L3186,Cinemas_data!$A$1:$A$49,Cinemas_data!$I$1:$I$49,"not Found")</f>
        <v>Cinepolis Grand Mall</v>
      </c>
      <c r="N3186" t="str">
        <f>_xlfn.XLOOKUP(L3186,Cinemas_data!$A$1:$A$49,Cinemas_data!$C$1:$C$49,"not Found")</f>
        <v>Vijayawada</v>
      </c>
      <c r="O3186">
        <f>_xlfn.XLOOKUP(A3186,Booking_data!$A$1:$A$6001,Booking_data!$H$1:$H$6001,"not found")</f>
        <v>1</v>
      </c>
      <c r="P3186">
        <f>_xlfn.XLOOKUP(A3186,Booking_data!$A$1:$A$6001,Booking_data!$I$1:$I$6001,"not Found")</f>
        <v>280</v>
      </c>
      <c r="Q3186">
        <f t="shared" si="247"/>
        <v>280</v>
      </c>
      <c r="R3186" t="str">
        <f>_xlfn.XLOOKUP(A3186,Booking_data!$A$1:$A$6001,Booking_data!$L$1:$L$6001,"Not Found")</f>
        <v>Net Banking</v>
      </c>
      <c r="S3186">
        <f>_xlfn.XLOOKUP(A3186,Booking_data!$A$1:$A$6001,Booking_data!$N$1:$N$6001,"not Found")</f>
        <v>58</v>
      </c>
      <c r="T3186" t="str">
        <f>_xlfn.XLOOKUP(A3186,Booking_data!$A$1:$A$6001,Booking_data!$O$1:$O$6001,"Not Found")</f>
        <v>Other</v>
      </c>
      <c r="U3186" t="str">
        <f t="shared" si="248"/>
        <v>Above 45</v>
      </c>
      <c r="V3186" t="str">
        <f t="shared" si="249"/>
        <v>Low Booking</v>
      </c>
    </row>
    <row r="3187" spans="1:22" x14ac:dyDescent="0.25">
      <c r="A3187" t="s">
        <v>3418</v>
      </c>
      <c r="B3187" s="1">
        <v>46084</v>
      </c>
      <c r="C3187" s="1">
        <v>46153</v>
      </c>
      <c r="D3187" s="9">
        <v>0.77083333333333337</v>
      </c>
      <c r="E3187" t="str">
        <f t="shared" si="245"/>
        <v>Weekday</v>
      </c>
      <c r="F3187" t="str">
        <f t="shared" si="246"/>
        <v>Mar</v>
      </c>
      <c r="G3187" t="str">
        <f>_xlfn.XLOOKUP(A3187,Booking_data!$A$1:$A$6001,Booking_data!$D$1:$D$6001,"not found")</f>
        <v>M010</v>
      </c>
      <c r="H3187" t="str">
        <f>_xlfn.XLOOKUP(G3187,Movies_data!$A$1:$A$41,Movies_data!$B$1:$B$41,"not found")</f>
        <v>Captain Miller</v>
      </c>
      <c r="I3187" t="str">
        <f>_xlfn.XLOOKUP(G3187,Movies_data!$A$1:$A$41,Movies_data!$D$1:$D$41,"not found")</f>
        <v>Action</v>
      </c>
      <c r="J3187" t="str">
        <f>_xlfn.XLOOKUP(G3187,Movies_data!$A$1:$A$41,Movies_data!$C$1:$C$41,"not found")</f>
        <v>Tamil</v>
      </c>
      <c r="K3187">
        <f>_xlfn.XLOOKUP(G3187,Movies_data!$A$1:$A$41,Movies_data!$H$1:$H$41,"Not Found")</f>
        <v>7</v>
      </c>
      <c r="L3187" t="str">
        <f>_xlfn.XLOOKUP(A3187,Booking_data!$A$1:$A$6001,Booking_data!$E$1:$E$6001,"not Found")</f>
        <v>C051</v>
      </c>
      <c r="M3187" t="str">
        <f>_xlfn.XLOOKUP(L3187,Cinemas_data!$A$1:$A$49,Cinemas_data!$I$1:$I$49,"not Found")</f>
        <v>Asian Cinemas City Centre</v>
      </c>
      <c r="N3187" t="str">
        <f>_xlfn.XLOOKUP(L3187,Cinemas_data!$A$1:$A$49,Cinemas_data!$C$1:$C$49,"not Found")</f>
        <v>Bengaluru</v>
      </c>
      <c r="O3187">
        <f>_xlfn.XLOOKUP(A3187,Booking_data!$A$1:$A$6001,Booking_data!$H$1:$H$6001,"not found")</f>
        <v>4</v>
      </c>
      <c r="P3187">
        <f>_xlfn.XLOOKUP(A3187,Booking_data!$A$1:$A$6001,Booking_data!$I$1:$I$6001,"not Found")</f>
        <v>280</v>
      </c>
      <c r="Q3187">
        <f t="shared" si="247"/>
        <v>1120</v>
      </c>
      <c r="R3187" t="str">
        <f>_xlfn.XLOOKUP(A3187,Booking_data!$A$1:$A$6001,Booking_data!$L$1:$L$6001,"Not Found")</f>
        <v>Debit Card</v>
      </c>
      <c r="S3187">
        <f>_xlfn.XLOOKUP(A3187,Booking_data!$A$1:$A$6001,Booking_data!$N$1:$N$6001,"not Found")</f>
        <v>25</v>
      </c>
      <c r="T3187" t="str">
        <f>_xlfn.XLOOKUP(A3187,Booking_data!$A$1:$A$6001,Booking_data!$O$1:$O$6001,"Not Found")</f>
        <v>Other</v>
      </c>
      <c r="U3187" t="str">
        <f t="shared" si="248"/>
        <v>Youngster</v>
      </c>
      <c r="V3187" t="str">
        <f t="shared" si="249"/>
        <v>Medium Booking</v>
      </c>
    </row>
    <row r="3188" spans="1:22" x14ac:dyDescent="0.25">
      <c r="A3188" t="s">
        <v>3419</v>
      </c>
      <c r="B3188" s="1">
        <v>46084</v>
      </c>
      <c r="C3188" s="1">
        <v>46166</v>
      </c>
      <c r="D3188" s="9">
        <v>0.77083333333333337</v>
      </c>
      <c r="E3188" t="str">
        <f t="shared" si="245"/>
        <v>Weekday</v>
      </c>
      <c r="F3188" t="str">
        <f t="shared" si="246"/>
        <v>Mar</v>
      </c>
      <c r="G3188" t="str">
        <f>_xlfn.XLOOKUP(A3188,Booking_data!$A$1:$A$6001,Booking_data!$D$1:$D$6001,"not found")</f>
        <v>M029</v>
      </c>
      <c r="H3188" t="str">
        <f>_xlfn.XLOOKUP(G3188,Movies_data!$A$1:$A$41,Movies_data!$B$1:$B$41,"not found")</f>
        <v>777 Charlie</v>
      </c>
      <c r="I3188" t="str">
        <f>_xlfn.XLOOKUP(G3188,Movies_data!$A$1:$A$41,Movies_data!$D$1:$D$41,"not found")</f>
        <v>Adventure</v>
      </c>
      <c r="J3188" t="str">
        <f>_xlfn.XLOOKUP(G3188,Movies_data!$A$1:$A$41,Movies_data!$C$1:$C$41,"not found")</f>
        <v>Kannada</v>
      </c>
      <c r="K3188">
        <f>_xlfn.XLOOKUP(G3188,Movies_data!$A$1:$A$41,Movies_data!$H$1:$H$41,"Not Found")</f>
        <v>8.6999999999999993</v>
      </c>
      <c r="L3188" t="str">
        <f>_xlfn.XLOOKUP(A3188,Booking_data!$A$1:$A$6001,Booking_data!$E$1:$E$6001,"not Found")</f>
        <v>C042</v>
      </c>
      <c r="M3188" t="str">
        <f>_xlfn.XLOOKUP(L3188,Cinemas_data!$A$1:$A$49,Cinemas_data!$I$1:$I$49,"not Found")</f>
        <v>Asian Cinemas Grand Mall</v>
      </c>
      <c r="N3188" t="str">
        <f>_xlfn.XLOOKUP(L3188,Cinemas_data!$A$1:$A$49,Cinemas_data!$C$1:$C$49,"not Found")</f>
        <v>Salem</v>
      </c>
      <c r="O3188">
        <f>_xlfn.XLOOKUP(A3188,Booking_data!$A$1:$A$6001,Booking_data!$H$1:$H$6001,"not found")</f>
        <v>2</v>
      </c>
      <c r="P3188">
        <f>_xlfn.XLOOKUP(A3188,Booking_data!$A$1:$A$6001,Booking_data!$I$1:$I$6001,"not Found")</f>
        <v>280</v>
      </c>
      <c r="Q3188">
        <f t="shared" si="247"/>
        <v>560</v>
      </c>
      <c r="R3188" t="str">
        <f>_xlfn.XLOOKUP(A3188,Booking_data!$A$1:$A$6001,Booking_data!$L$1:$L$6001,"Not Found")</f>
        <v>Debit Card</v>
      </c>
      <c r="S3188">
        <f>_xlfn.XLOOKUP(A3188,Booking_data!$A$1:$A$6001,Booking_data!$N$1:$N$6001,"not Found")</f>
        <v>49</v>
      </c>
      <c r="T3188" t="str">
        <f>_xlfn.XLOOKUP(A3188,Booking_data!$A$1:$A$6001,Booking_data!$O$1:$O$6001,"Not Found")</f>
        <v>Male</v>
      </c>
      <c r="U3188" t="str">
        <f t="shared" si="248"/>
        <v>Above 45</v>
      </c>
      <c r="V3188" t="str">
        <f t="shared" si="249"/>
        <v>Low Booking</v>
      </c>
    </row>
    <row r="3189" spans="1:22" x14ac:dyDescent="0.25">
      <c r="A3189" t="s">
        <v>3420</v>
      </c>
      <c r="B3189" s="1">
        <v>46084</v>
      </c>
      <c r="C3189" s="1">
        <v>46160</v>
      </c>
      <c r="D3189" s="9">
        <v>0.39583333333333331</v>
      </c>
      <c r="E3189" t="str">
        <f t="shared" si="245"/>
        <v>Weekday</v>
      </c>
      <c r="F3189" t="str">
        <f t="shared" si="246"/>
        <v>Mar</v>
      </c>
      <c r="G3189" t="str">
        <f>_xlfn.XLOOKUP(A3189,Booking_data!$A$1:$A$6001,Booking_data!$D$1:$D$6001,"not found")</f>
        <v>M038</v>
      </c>
      <c r="H3189" t="str">
        <f>_xlfn.XLOOKUP(G3189,Movies_data!$A$1:$A$41,Movies_data!$B$1:$B$41,"not found")</f>
        <v>Barbie</v>
      </c>
      <c r="I3189" t="str">
        <f>_xlfn.XLOOKUP(G3189,Movies_data!$A$1:$A$41,Movies_data!$D$1:$D$41,"not found")</f>
        <v>Comedy</v>
      </c>
      <c r="J3189" t="str">
        <f>_xlfn.XLOOKUP(G3189,Movies_data!$A$1:$A$41,Movies_data!$C$1:$C$41,"not found")</f>
        <v>English</v>
      </c>
      <c r="K3189">
        <f>_xlfn.XLOOKUP(G3189,Movies_data!$A$1:$A$41,Movies_data!$H$1:$H$41,"Not Found")</f>
        <v>6.8</v>
      </c>
      <c r="L3189" t="str">
        <f>_xlfn.XLOOKUP(A3189,Booking_data!$A$1:$A$6001,Booking_data!$E$1:$E$6001,"not Found")</f>
        <v>C101</v>
      </c>
      <c r="M3189" t="str">
        <f>_xlfn.XLOOKUP(L3189,Cinemas_data!$A$1:$A$49,Cinemas_data!$I$1:$I$49,"not Found")</f>
        <v>Miraj Cinemas City Centre</v>
      </c>
      <c r="N3189" t="str">
        <f>_xlfn.XLOOKUP(L3189,Cinemas_data!$A$1:$A$49,Cinemas_data!$C$1:$C$49,"not Found")</f>
        <v>Pune</v>
      </c>
      <c r="O3189">
        <f>_xlfn.XLOOKUP(A3189,Booking_data!$A$1:$A$6001,Booking_data!$H$1:$H$6001,"not found")</f>
        <v>3</v>
      </c>
      <c r="P3189">
        <f>_xlfn.XLOOKUP(A3189,Booking_data!$A$1:$A$6001,Booking_data!$I$1:$I$6001,"not Found")</f>
        <v>180</v>
      </c>
      <c r="Q3189">
        <f t="shared" si="247"/>
        <v>540</v>
      </c>
      <c r="R3189" t="str">
        <f>_xlfn.XLOOKUP(A3189,Booking_data!$A$1:$A$6001,Booking_data!$L$1:$L$6001,"Not Found")</f>
        <v>Debit Card</v>
      </c>
      <c r="S3189">
        <f>_xlfn.XLOOKUP(A3189,Booking_data!$A$1:$A$6001,Booking_data!$N$1:$N$6001,"not Found")</f>
        <v>34</v>
      </c>
      <c r="T3189" t="str">
        <f>_xlfn.XLOOKUP(A3189,Booking_data!$A$1:$A$6001,Booking_data!$O$1:$O$6001,"Not Found")</f>
        <v>Male</v>
      </c>
      <c r="U3189" t="str">
        <f t="shared" si="248"/>
        <v>Middle Age</v>
      </c>
      <c r="V3189" t="str">
        <f t="shared" si="249"/>
        <v>Medium Booking</v>
      </c>
    </row>
    <row r="3190" spans="1:22" x14ac:dyDescent="0.25">
      <c r="A3190" t="s">
        <v>3421</v>
      </c>
      <c r="B3190" s="1">
        <v>46084</v>
      </c>
      <c r="C3190" s="1">
        <v>46197</v>
      </c>
      <c r="D3190" s="9">
        <v>0.53125</v>
      </c>
      <c r="E3190" t="str">
        <f t="shared" si="245"/>
        <v>Weekday</v>
      </c>
      <c r="F3190" t="str">
        <f t="shared" si="246"/>
        <v>Mar</v>
      </c>
      <c r="G3190" t="str">
        <f>_xlfn.XLOOKUP(A3190,Booking_data!$A$1:$A$6001,Booking_data!$D$1:$D$6001,"not found")</f>
        <v>M005</v>
      </c>
      <c r="H3190" t="str">
        <f>_xlfn.XLOOKUP(G3190,Movies_data!$A$1:$A$41,Movies_data!$B$1:$B$41,"not found")</f>
        <v>Ponniyin Selvan II</v>
      </c>
      <c r="I3190" t="str">
        <f>_xlfn.XLOOKUP(G3190,Movies_data!$A$1:$A$41,Movies_data!$D$1:$D$41,"not found")</f>
        <v>Drama</v>
      </c>
      <c r="J3190" t="str">
        <f>_xlfn.XLOOKUP(G3190,Movies_data!$A$1:$A$41,Movies_data!$C$1:$C$41,"not found")</f>
        <v>Tamil</v>
      </c>
      <c r="K3190">
        <f>_xlfn.XLOOKUP(G3190,Movies_data!$A$1:$A$41,Movies_data!$H$1:$H$41,"Not Found")</f>
        <v>7.3</v>
      </c>
      <c r="L3190" t="str">
        <f>_xlfn.XLOOKUP(A3190,Booking_data!$A$1:$A$6001,Booking_data!$E$1:$E$6001,"not Found")</f>
        <v>C051</v>
      </c>
      <c r="M3190" t="str">
        <f>_xlfn.XLOOKUP(L3190,Cinemas_data!$A$1:$A$49,Cinemas_data!$I$1:$I$49,"not Found")</f>
        <v>Asian Cinemas City Centre</v>
      </c>
      <c r="N3190" t="str">
        <f>_xlfn.XLOOKUP(L3190,Cinemas_data!$A$1:$A$49,Cinemas_data!$C$1:$C$49,"not Found")</f>
        <v>Bengaluru</v>
      </c>
      <c r="O3190">
        <f>_xlfn.XLOOKUP(A3190,Booking_data!$A$1:$A$6001,Booking_data!$H$1:$H$6001,"not found")</f>
        <v>3</v>
      </c>
      <c r="P3190">
        <f>_xlfn.XLOOKUP(A3190,Booking_data!$A$1:$A$6001,Booking_data!$I$1:$I$6001,"not Found")</f>
        <v>280</v>
      </c>
      <c r="Q3190">
        <f t="shared" si="247"/>
        <v>840</v>
      </c>
      <c r="R3190" t="str">
        <f>_xlfn.XLOOKUP(A3190,Booking_data!$A$1:$A$6001,Booking_data!$L$1:$L$6001,"Not Found")</f>
        <v>UPI</v>
      </c>
      <c r="S3190">
        <f>_xlfn.XLOOKUP(A3190,Booking_data!$A$1:$A$6001,Booking_data!$N$1:$N$6001,"not Found")</f>
        <v>34</v>
      </c>
      <c r="T3190" t="str">
        <f>_xlfn.XLOOKUP(A3190,Booking_data!$A$1:$A$6001,Booking_data!$O$1:$O$6001,"Not Found")</f>
        <v>Other</v>
      </c>
      <c r="U3190" t="str">
        <f t="shared" si="248"/>
        <v>Middle Age</v>
      </c>
      <c r="V3190" t="str">
        <f t="shared" si="249"/>
        <v>Medium Booking</v>
      </c>
    </row>
    <row r="3191" spans="1:22" x14ac:dyDescent="0.25">
      <c r="A3191" t="s">
        <v>3422</v>
      </c>
      <c r="B3191" s="1">
        <v>46084</v>
      </c>
      <c r="C3191" s="1">
        <v>46061</v>
      </c>
      <c r="D3191" s="9">
        <v>0.64583333333333337</v>
      </c>
      <c r="E3191" t="str">
        <f t="shared" si="245"/>
        <v>Weekday</v>
      </c>
      <c r="F3191" t="str">
        <f t="shared" si="246"/>
        <v>Mar</v>
      </c>
      <c r="G3191" t="str">
        <f>_xlfn.XLOOKUP(A3191,Booking_data!$A$1:$A$6001,Booking_data!$D$1:$D$6001,"not found")</f>
        <v>M021</v>
      </c>
      <c r="H3191" t="str">
        <f>_xlfn.XLOOKUP(G3191,Movies_data!$A$1:$A$41,Movies_data!$B$1:$B$41,"not found")</f>
        <v>Pathaan</v>
      </c>
      <c r="I3191" t="str">
        <f>_xlfn.XLOOKUP(G3191,Movies_data!$A$1:$A$41,Movies_data!$D$1:$D$41,"not found")</f>
        <v>Action</v>
      </c>
      <c r="J3191" t="str">
        <f>_xlfn.XLOOKUP(G3191,Movies_data!$A$1:$A$41,Movies_data!$C$1:$C$41,"not found")</f>
        <v>Hindi</v>
      </c>
      <c r="K3191">
        <f>_xlfn.XLOOKUP(G3191,Movies_data!$A$1:$A$41,Movies_data!$H$1:$H$41,"Not Found")</f>
        <v>5.9</v>
      </c>
      <c r="L3191" t="str">
        <f>_xlfn.XLOOKUP(A3191,Booking_data!$A$1:$A$6001,Booking_data!$E$1:$E$6001,"not Found")</f>
        <v>C043</v>
      </c>
      <c r="M3191" t="str">
        <f>_xlfn.XLOOKUP(L3191,Cinemas_data!$A$1:$A$49,Cinemas_data!$I$1:$I$49,"not Found")</f>
        <v>City Pride Forum Mall</v>
      </c>
      <c r="N3191" t="str">
        <f>_xlfn.XLOOKUP(L3191,Cinemas_data!$A$1:$A$49,Cinemas_data!$C$1:$C$49,"not Found")</f>
        <v>Salem</v>
      </c>
      <c r="O3191">
        <f>_xlfn.XLOOKUP(A3191,Booking_data!$A$1:$A$6001,Booking_data!$H$1:$H$6001,"not found")</f>
        <v>3</v>
      </c>
      <c r="P3191">
        <f>_xlfn.XLOOKUP(A3191,Booking_data!$A$1:$A$6001,Booking_data!$I$1:$I$6001,"not Found")</f>
        <v>200</v>
      </c>
      <c r="Q3191">
        <f t="shared" si="247"/>
        <v>600</v>
      </c>
      <c r="R3191" t="str">
        <f>_xlfn.XLOOKUP(A3191,Booking_data!$A$1:$A$6001,Booking_data!$L$1:$L$6001,"Not Found")</f>
        <v>UPI</v>
      </c>
      <c r="S3191">
        <f>_xlfn.XLOOKUP(A3191,Booking_data!$A$1:$A$6001,Booking_data!$N$1:$N$6001,"not Found")</f>
        <v>25</v>
      </c>
      <c r="T3191" t="str">
        <f>_xlfn.XLOOKUP(A3191,Booking_data!$A$1:$A$6001,Booking_data!$O$1:$O$6001,"Not Found")</f>
        <v>Other</v>
      </c>
      <c r="U3191" t="str">
        <f t="shared" si="248"/>
        <v>Youngster</v>
      </c>
      <c r="V3191" t="str">
        <f t="shared" si="249"/>
        <v>Medium Booking</v>
      </c>
    </row>
    <row r="3192" spans="1:22" x14ac:dyDescent="0.25">
      <c r="A3192" t="s">
        <v>3423</v>
      </c>
      <c r="B3192" s="1">
        <v>46084</v>
      </c>
      <c r="C3192" s="1">
        <v>46064</v>
      </c>
      <c r="D3192" s="9">
        <v>0.53125</v>
      </c>
      <c r="E3192" t="str">
        <f t="shared" si="245"/>
        <v>Weekday</v>
      </c>
      <c r="F3192" t="str">
        <f t="shared" si="246"/>
        <v>Mar</v>
      </c>
      <c r="G3192" t="str">
        <f>_xlfn.XLOOKUP(A3192,Booking_data!$A$1:$A$6001,Booking_data!$D$1:$D$6001,"not found")</f>
        <v>M002</v>
      </c>
      <c r="H3192" t="str">
        <f>_xlfn.XLOOKUP(G3192,Movies_data!$A$1:$A$41,Movies_data!$B$1:$B$41,"not found")</f>
        <v>Jailer</v>
      </c>
      <c r="I3192" t="str">
        <f>_xlfn.XLOOKUP(G3192,Movies_data!$A$1:$A$41,Movies_data!$D$1:$D$41,"not found")</f>
        <v>Action</v>
      </c>
      <c r="J3192" t="str">
        <f>_xlfn.XLOOKUP(G3192,Movies_data!$A$1:$A$41,Movies_data!$C$1:$C$41,"not found")</f>
        <v>Tamil</v>
      </c>
      <c r="K3192">
        <f>_xlfn.XLOOKUP(G3192,Movies_data!$A$1:$A$41,Movies_data!$H$1:$H$41,"Not Found")</f>
        <v>7.1</v>
      </c>
      <c r="L3192" t="str">
        <f>_xlfn.XLOOKUP(A3192,Booking_data!$A$1:$A$6001,Booking_data!$E$1:$E$6001,"not Found")</f>
        <v>C151</v>
      </c>
      <c r="M3192" t="str">
        <f>_xlfn.XLOOKUP(L3192,Cinemas_data!$A$1:$A$49,Cinemas_data!$I$1:$I$49,"not Found")</f>
        <v>PVR City Centre</v>
      </c>
      <c r="N3192" t="str">
        <f>_xlfn.XLOOKUP(L3192,Cinemas_data!$A$1:$A$49,Cinemas_data!$C$1:$C$49,"not Found")</f>
        <v>Kochi</v>
      </c>
      <c r="O3192">
        <f>_xlfn.XLOOKUP(A3192,Booking_data!$A$1:$A$6001,Booking_data!$H$1:$H$6001,"not found")</f>
        <v>6</v>
      </c>
      <c r="P3192">
        <f>_xlfn.XLOOKUP(A3192,Booking_data!$A$1:$A$6001,Booking_data!$I$1:$I$6001,"not Found")</f>
        <v>280</v>
      </c>
      <c r="Q3192">
        <f t="shared" si="247"/>
        <v>1680</v>
      </c>
      <c r="R3192" t="str">
        <f>_xlfn.XLOOKUP(A3192,Booking_data!$A$1:$A$6001,Booking_data!$L$1:$L$6001,"Not Found")</f>
        <v>UPI</v>
      </c>
      <c r="S3192">
        <f>_xlfn.XLOOKUP(A3192,Booking_data!$A$1:$A$6001,Booking_data!$N$1:$N$6001,"not Found")</f>
        <v>39</v>
      </c>
      <c r="T3192" t="str">
        <f>_xlfn.XLOOKUP(A3192,Booking_data!$A$1:$A$6001,Booking_data!$O$1:$O$6001,"Not Found")</f>
        <v>Other</v>
      </c>
      <c r="U3192" t="str">
        <f t="shared" si="248"/>
        <v>Middle Age</v>
      </c>
      <c r="V3192" t="str">
        <f t="shared" si="249"/>
        <v>High Booking</v>
      </c>
    </row>
    <row r="3193" spans="1:22" x14ac:dyDescent="0.25">
      <c r="A3193" t="s">
        <v>3424</v>
      </c>
      <c r="B3193" s="1">
        <v>46084</v>
      </c>
      <c r="C3193" s="1">
        <v>46121</v>
      </c>
      <c r="D3193" s="9">
        <v>0.53125</v>
      </c>
      <c r="E3193" t="str">
        <f t="shared" si="245"/>
        <v>Weekday</v>
      </c>
      <c r="F3193" t="str">
        <f t="shared" si="246"/>
        <v>Mar</v>
      </c>
      <c r="G3193" t="str">
        <f>_xlfn.XLOOKUP(A3193,Booking_data!$A$1:$A$6001,Booking_data!$D$1:$D$6001,"not found")</f>
        <v>M015</v>
      </c>
      <c r="H3193" t="str">
        <f>_xlfn.XLOOKUP(G3193,Movies_data!$A$1:$A$41,Movies_data!$B$1:$B$41,"not found")</f>
        <v>Kalki 2898 AD</v>
      </c>
      <c r="I3193" t="str">
        <f>_xlfn.XLOOKUP(G3193,Movies_data!$A$1:$A$41,Movies_data!$D$1:$D$41,"not found")</f>
        <v>Sci-Fi</v>
      </c>
      <c r="J3193" t="str">
        <f>_xlfn.XLOOKUP(G3193,Movies_data!$A$1:$A$41,Movies_data!$C$1:$C$41,"not found")</f>
        <v>Telugu</v>
      </c>
      <c r="K3193">
        <f>_xlfn.XLOOKUP(G3193,Movies_data!$A$1:$A$41,Movies_data!$H$1:$H$41,"Not Found")</f>
        <v>7</v>
      </c>
      <c r="L3193" t="str">
        <f>_xlfn.XLOOKUP(A3193,Booking_data!$A$1:$A$6001,Booking_data!$E$1:$E$6001,"not Found")</f>
        <v>C161</v>
      </c>
      <c r="M3193" t="str">
        <f>_xlfn.XLOOKUP(L3193,Cinemas_data!$A$1:$A$49,Cinemas_data!$I$1:$I$49,"not Found")</f>
        <v>INOX City Centre</v>
      </c>
      <c r="N3193" t="str">
        <f>_xlfn.XLOOKUP(L3193,Cinemas_data!$A$1:$A$49,Cinemas_data!$C$1:$C$49,"not Found")</f>
        <v>Thiruvananthapuram</v>
      </c>
      <c r="O3193">
        <f>_xlfn.XLOOKUP(A3193,Booking_data!$A$1:$A$6001,Booking_data!$H$1:$H$6001,"not found")</f>
        <v>2</v>
      </c>
      <c r="P3193">
        <f>_xlfn.XLOOKUP(A3193,Booking_data!$A$1:$A$6001,Booking_data!$I$1:$I$6001,"not Found")</f>
        <v>460</v>
      </c>
      <c r="Q3193">
        <f t="shared" si="247"/>
        <v>920</v>
      </c>
      <c r="R3193" t="str">
        <f>_xlfn.XLOOKUP(A3193,Booking_data!$A$1:$A$6001,Booking_data!$L$1:$L$6001,"Not Found")</f>
        <v>Wallet</v>
      </c>
      <c r="S3193">
        <f>_xlfn.XLOOKUP(A3193,Booking_data!$A$1:$A$6001,Booking_data!$N$1:$N$6001,"not Found")</f>
        <v>49</v>
      </c>
      <c r="T3193" t="str">
        <f>_xlfn.XLOOKUP(A3193,Booking_data!$A$1:$A$6001,Booking_data!$O$1:$O$6001,"Not Found")</f>
        <v>Female</v>
      </c>
      <c r="U3193" t="str">
        <f t="shared" si="248"/>
        <v>Above 45</v>
      </c>
      <c r="V3193" t="str">
        <f t="shared" si="249"/>
        <v>Low Booking</v>
      </c>
    </row>
    <row r="3194" spans="1:22" x14ac:dyDescent="0.25">
      <c r="A3194" t="s">
        <v>3425</v>
      </c>
      <c r="B3194" s="1">
        <v>46084</v>
      </c>
      <c r="C3194" s="1">
        <v>46064</v>
      </c>
      <c r="D3194" s="9">
        <v>0.88541666666666663</v>
      </c>
      <c r="E3194" t="str">
        <f t="shared" si="245"/>
        <v>Weekday</v>
      </c>
      <c r="F3194" t="str">
        <f t="shared" si="246"/>
        <v>Mar</v>
      </c>
      <c r="G3194" t="str">
        <f>_xlfn.XLOOKUP(A3194,Booking_data!$A$1:$A$6001,Booking_data!$D$1:$D$6001,"not found")</f>
        <v>M017</v>
      </c>
      <c r="H3194" t="str">
        <f>_xlfn.XLOOKUP(G3194,Movies_data!$A$1:$A$41,Movies_data!$B$1:$B$41,"not found")</f>
        <v>Baahubali 2</v>
      </c>
      <c r="I3194" t="str">
        <f>_xlfn.XLOOKUP(G3194,Movies_data!$A$1:$A$41,Movies_data!$D$1:$D$41,"not found")</f>
        <v>Action</v>
      </c>
      <c r="J3194" t="str">
        <f>_xlfn.XLOOKUP(G3194,Movies_data!$A$1:$A$41,Movies_data!$C$1:$C$41,"not found")</f>
        <v>Telugu</v>
      </c>
      <c r="K3194">
        <f>_xlfn.XLOOKUP(G3194,Movies_data!$A$1:$A$41,Movies_data!$H$1:$H$41,"Not Found")</f>
        <v>8.1999999999999993</v>
      </c>
      <c r="L3194" t="str">
        <f>_xlfn.XLOOKUP(A3194,Booking_data!$A$1:$A$6001,Booking_data!$E$1:$E$6001,"not Found")</f>
        <v>C142</v>
      </c>
      <c r="M3194" t="str">
        <f>_xlfn.XLOOKUP(L3194,Cinemas_data!$A$1:$A$49,Cinemas_data!$I$1:$I$49,"not Found")</f>
        <v>PVR Grand Mall</v>
      </c>
      <c r="N3194" t="str">
        <f>_xlfn.XLOOKUP(L3194,Cinemas_data!$A$1:$A$49,Cinemas_data!$C$1:$C$49,"not Found")</f>
        <v>Ahmedabad</v>
      </c>
      <c r="O3194">
        <f>_xlfn.XLOOKUP(A3194,Booking_data!$A$1:$A$6001,Booking_data!$H$1:$H$6001,"not found")</f>
        <v>3</v>
      </c>
      <c r="P3194">
        <f>_xlfn.XLOOKUP(A3194,Booking_data!$A$1:$A$6001,Booking_data!$I$1:$I$6001,"not Found")</f>
        <v>220</v>
      </c>
      <c r="Q3194">
        <f t="shared" si="247"/>
        <v>660</v>
      </c>
      <c r="R3194" t="str">
        <f>_xlfn.XLOOKUP(A3194,Booking_data!$A$1:$A$6001,Booking_data!$L$1:$L$6001,"Not Found")</f>
        <v>UPI</v>
      </c>
      <c r="S3194">
        <f>_xlfn.XLOOKUP(A3194,Booking_data!$A$1:$A$6001,Booking_data!$N$1:$N$6001,"not Found")</f>
        <v>26</v>
      </c>
      <c r="T3194" t="str">
        <f>_xlfn.XLOOKUP(A3194,Booking_data!$A$1:$A$6001,Booking_data!$O$1:$O$6001,"Not Found")</f>
        <v>Male</v>
      </c>
      <c r="U3194" t="str">
        <f t="shared" si="248"/>
        <v>Youngster</v>
      </c>
      <c r="V3194" t="str">
        <f t="shared" si="249"/>
        <v>Medium Booking</v>
      </c>
    </row>
    <row r="3195" spans="1:22" x14ac:dyDescent="0.25">
      <c r="A3195" t="s">
        <v>3426</v>
      </c>
      <c r="B3195" s="1">
        <v>46084</v>
      </c>
      <c r="C3195" s="1">
        <v>46050</v>
      </c>
      <c r="D3195" s="9">
        <v>0.64583333333333337</v>
      </c>
      <c r="E3195" t="str">
        <f t="shared" si="245"/>
        <v>Weekday</v>
      </c>
      <c r="F3195" t="str">
        <f t="shared" si="246"/>
        <v>Mar</v>
      </c>
      <c r="G3195" t="str">
        <f>_xlfn.XLOOKUP(A3195,Booking_data!$A$1:$A$6001,Booking_data!$D$1:$D$6001,"not found")</f>
        <v>M023</v>
      </c>
      <c r="H3195" t="str">
        <f>_xlfn.XLOOKUP(G3195,Movies_data!$A$1:$A$41,Movies_data!$B$1:$B$41,"not found")</f>
        <v>Stree 2</v>
      </c>
      <c r="I3195" t="str">
        <f>_xlfn.XLOOKUP(G3195,Movies_data!$A$1:$A$41,Movies_data!$D$1:$D$41,"not found")</f>
        <v>Comedy</v>
      </c>
      <c r="J3195" t="str">
        <f>_xlfn.XLOOKUP(G3195,Movies_data!$A$1:$A$41,Movies_data!$C$1:$C$41,"not found")</f>
        <v>Hindi</v>
      </c>
      <c r="K3195">
        <f>_xlfn.XLOOKUP(G3195,Movies_data!$A$1:$A$41,Movies_data!$H$1:$H$41,"Not Found")</f>
        <v>6.9</v>
      </c>
      <c r="L3195" t="str">
        <f>_xlfn.XLOOKUP(A3195,Booking_data!$A$1:$A$6001,Booking_data!$E$1:$E$6001,"not Found")</f>
        <v>C142</v>
      </c>
      <c r="M3195" t="str">
        <f>_xlfn.XLOOKUP(L3195,Cinemas_data!$A$1:$A$49,Cinemas_data!$I$1:$I$49,"not Found")</f>
        <v>PVR Grand Mall</v>
      </c>
      <c r="N3195" t="str">
        <f>_xlfn.XLOOKUP(L3195,Cinemas_data!$A$1:$A$49,Cinemas_data!$C$1:$C$49,"not Found")</f>
        <v>Ahmedabad</v>
      </c>
      <c r="O3195">
        <f>_xlfn.XLOOKUP(A3195,Booking_data!$A$1:$A$6001,Booking_data!$H$1:$H$6001,"not found")</f>
        <v>2</v>
      </c>
      <c r="P3195">
        <f>_xlfn.XLOOKUP(A3195,Booking_data!$A$1:$A$6001,Booking_data!$I$1:$I$6001,"not Found")</f>
        <v>220</v>
      </c>
      <c r="Q3195">
        <f t="shared" si="247"/>
        <v>440</v>
      </c>
      <c r="R3195" t="str">
        <f>_xlfn.XLOOKUP(A3195,Booking_data!$A$1:$A$6001,Booking_data!$L$1:$L$6001,"Not Found")</f>
        <v>Debit Card</v>
      </c>
      <c r="S3195">
        <f>_xlfn.XLOOKUP(A3195,Booking_data!$A$1:$A$6001,Booking_data!$N$1:$N$6001,"not Found")</f>
        <v>48</v>
      </c>
      <c r="T3195" t="str">
        <f>_xlfn.XLOOKUP(A3195,Booking_data!$A$1:$A$6001,Booking_data!$O$1:$O$6001,"Not Found")</f>
        <v>Other</v>
      </c>
      <c r="U3195" t="str">
        <f t="shared" si="248"/>
        <v>Above 45</v>
      </c>
      <c r="V3195" t="str">
        <f t="shared" si="249"/>
        <v>Low Booking</v>
      </c>
    </row>
    <row r="3196" spans="1:22" x14ac:dyDescent="0.25">
      <c r="A3196" t="s">
        <v>3427</v>
      </c>
      <c r="B3196" s="1">
        <v>46084</v>
      </c>
      <c r="C3196" s="1">
        <v>46072</v>
      </c>
      <c r="D3196" s="9">
        <v>0.53125</v>
      </c>
      <c r="E3196" t="str">
        <f t="shared" si="245"/>
        <v>Weekday</v>
      </c>
      <c r="F3196" t="str">
        <f t="shared" si="246"/>
        <v>Mar</v>
      </c>
      <c r="G3196" t="str">
        <f>_xlfn.XLOOKUP(A3196,Booking_data!$A$1:$A$6001,Booking_data!$D$1:$D$6001,"not found")</f>
        <v>M011</v>
      </c>
      <c r="H3196" t="str">
        <f>_xlfn.XLOOKUP(G3196,Movies_data!$A$1:$A$41,Movies_data!$B$1:$B$41,"not found")</f>
        <v>Pushpa 2</v>
      </c>
      <c r="I3196" t="str">
        <f>_xlfn.XLOOKUP(G3196,Movies_data!$A$1:$A$41,Movies_data!$D$1:$D$41,"not found")</f>
        <v>Action</v>
      </c>
      <c r="J3196" t="str">
        <f>_xlfn.XLOOKUP(G3196,Movies_data!$A$1:$A$41,Movies_data!$C$1:$C$41,"not found")</f>
        <v>Telugu</v>
      </c>
      <c r="K3196">
        <f>_xlfn.XLOOKUP(G3196,Movies_data!$A$1:$A$41,Movies_data!$H$1:$H$41,"Not Found")</f>
        <v>6.1</v>
      </c>
      <c r="L3196" t="str">
        <f>_xlfn.XLOOKUP(A3196,Booking_data!$A$1:$A$6001,Booking_data!$E$1:$E$6001,"not Found")</f>
        <v>C131</v>
      </c>
      <c r="M3196" t="str">
        <f>_xlfn.XLOOKUP(L3196,Cinemas_data!$A$1:$A$49,Cinemas_data!$I$1:$I$49,"not Found")</f>
        <v>Asian Cinemas City Centre</v>
      </c>
      <c r="N3196" t="str">
        <f>_xlfn.XLOOKUP(L3196,Cinemas_data!$A$1:$A$49,Cinemas_data!$C$1:$C$49,"not Found")</f>
        <v>Kolkata</v>
      </c>
      <c r="O3196">
        <f>_xlfn.XLOOKUP(A3196,Booking_data!$A$1:$A$6001,Booking_data!$H$1:$H$6001,"not found")</f>
        <v>6</v>
      </c>
      <c r="P3196">
        <f>_xlfn.XLOOKUP(A3196,Booking_data!$A$1:$A$6001,Booking_data!$I$1:$I$6001,"not Found")</f>
        <v>160</v>
      </c>
      <c r="Q3196">
        <f t="shared" si="247"/>
        <v>960</v>
      </c>
      <c r="R3196" t="str">
        <f>_xlfn.XLOOKUP(A3196,Booking_data!$A$1:$A$6001,Booking_data!$L$1:$L$6001,"Not Found")</f>
        <v>Credit Card</v>
      </c>
      <c r="S3196">
        <f>_xlfn.XLOOKUP(A3196,Booking_data!$A$1:$A$6001,Booking_data!$N$1:$N$6001,"not Found")</f>
        <v>24</v>
      </c>
      <c r="T3196" t="str">
        <f>_xlfn.XLOOKUP(A3196,Booking_data!$A$1:$A$6001,Booking_data!$O$1:$O$6001,"Not Found")</f>
        <v>Other</v>
      </c>
      <c r="U3196" t="str">
        <f t="shared" si="248"/>
        <v>Youngster</v>
      </c>
      <c r="V3196" t="str">
        <f t="shared" si="249"/>
        <v>High Booking</v>
      </c>
    </row>
    <row r="3197" spans="1:22" x14ac:dyDescent="0.25">
      <c r="A3197" t="s">
        <v>3428</v>
      </c>
      <c r="B3197" s="1">
        <v>46084</v>
      </c>
      <c r="C3197" s="1">
        <v>46072</v>
      </c>
      <c r="D3197" s="9">
        <v>0.39583333333333331</v>
      </c>
      <c r="E3197" t="str">
        <f t="shared" si="245"/>
        <v>Weekday</v>
      </c>
      <c r="F3197" t="str">
        <f t="shared" si="246"/>
        <v>Mar</v>
      </c>
      <c r="G3197" t="str">
        <f>_xlfn.XLOOKUP(A3197,Booking_data!$A$1:$A$6001,Booking_data!$D$1:$D$6001,"not found")</f>
        <v>M033</v>
      </c>
      <c r="H3197" t="str">
        <f>_xlfn.XLOOKUP(G3197,Movies_data!$A$1:$A$41,Movies_data!$B$1:$B$41,"not found")</f>
        <v>Lucifer</v>
      </c>
      <c r="I3197" t="str">
        <f>_xlfn.XLOOKUP(G3197,Movies_data!$A$1:$A$41,Movies_data!$D$1:$D$41,"not found")</f>
        <v>Action</v>
      </c>
      <c r="J3197" t="str">
        <f>_xlfn.XLOOKUP(G3197,Movies_data!$A$1:$A$41,Movies_data!$C$1:$C$41,"not found")</f>
        <v>Malayalam</v>
      </c>
      <c r="K3197">
        <f>_xlfn.XLOOKUP(G3197,Movies_data!$A$1:$A$41,Movies_data!$H$1:$H$41,"Not Found")</f>
        <v>7.5</v>
      </c>
      <c r="L3197" t="str">
        <f>_xlfn.XLOOKUP(A3197,Booking_data!$A$1:$A$6001,Booking_data!$E$1:$E$6001,"not Found")</f>
        <v>C013</v>
      </c>
      <c r="M3197" t="str">
        <f>_xlfn.XLOOKUP(L3197,Cinemas_data!$A$1:$A$49,Cinemas_data!$I$1:$I$49,"not Found")</f>
        <v>Mukta A2 Cinemas Forum Mall</v>
      </c>
      <c r="N3197" t="str">
        <f>_xlfn.XLOOKUP(L3197,Cinemas_data!$A$1:$A$49,Cinemas_data!$C$1:$C$49,"not Found")</f>
        <v>Chennai</v>
      </c>
      <c r="O3197">
        <f>_xlfn.XLOOKUP(A3197,Booking_data!$A$1:$A$6001,Booking_data!$H$1:$H$6001,"not found")</f>
        <v>3</v>
      </c>
      <c r="P3197">
        <f>_xlfn.XLOOKUP(A3197,Booking_data!$A$1:$A$6001,Booking_data!$I$1:$I$6001,"not Found")</f>
        <v>420</v>
      </c>
      <c r="Q3197">
        <f t="shared" si="247"/>
        <v>1260</v>
      </c>
      <c r="R3197" t="str">
        <f>_xlfn.XLOOKUP(A3197,Booking_data!$A$1:$A$6001,Booking_data!$L$1:$L$6001,"Not Found")</f>
        <v>Credit Card</v>
      </c>
      <c r="S3197">
        <f>_xlfn.XLOOKUP(A3197,Booking_data!$A$1:$A$6001,Booking_data!$N$1:$N$6001,"not Found")</f>
        <v>48</v>
      </c>
      <c r="T3197" t="str">
        <f>_xlfn.XLOOKUP(A3197,Booking_data!$A$1:$A$6001,Booking_data!$O$1:$O$6001,"Not Found")</f>
        <v>Other</v>
      </c>
      <c r="U3197" t="str">
        <f t="shared" si="248"/>
        <v>Above 45</v>
      </c>
      <c r="V3197" t="str">
        <f t="shared" si="249"/>
        <v>Medium Booking</v>
      </c>
    </row>
    <row r="3198" spans="1:22" x14ac:dyDescent="0.25">
      <c r="A3198" t="s">
        <v>3429</v>
      </c>
      <c r="B3198" s="1">
        <v>46084</v>
      </c>
      <c r="C3198" s="1">
        <v>46093</v>
      </c>
      <c r="D3198" s="9">
        <v>0.88541666666666663</v>
      </c>
      <c r="E3198" t="str">
        <f t="shared" si="245"/>
        <v>Weekday</v>
      </c>
      <c r="F3198" t="str">
        <f t="shared" si="246"/>
        <v>Mar</v>
      </c>
      <c r="G3198" t="str">
        <f>_xlfn.XLOOKUP(A3198,Booking_data!$A$1:$A$6001,Booking_data!$D$1:$D$6001,"not found")</f>
        <v>M001</v>
      </c>
      <c r="H3198" t="str">
        <f>_xlfn.XLOOKUP(G3198,Movies_data!$A$1:$A$41,Movies_data!$B$1:$B$41,"not found")</f>
        <v>Leo</v>
      </c>
      <c r="I3198" t="str">
        <f>_xlfn.XLOOKUP(G3198,Movies_data!$A$1:$A$41,Movies_data!$D$1:$D$41,"not found")</f>
        <v>Action</v>
      </c>
      <c r="J3198" t="str">
        <f>_xlfn.XLOOKUP(G3198,Movies_data!$A$1:$A$41,Movies_data!$C$1:$C$41,"not found")</f>
        <v>Tamil</v>
      </c>
      <c r="K3198">
        <f>_xlfn.XLOOKUP(G3198,Movies_data!$A$1:$A$41,Movies_data!$H$1:$H$41,"Not Found")</f>
        <v>8</v>
      </c>
      <c r="L3198" t="str">
        <f>_xlfn.XLOOKUP(A3198,Booking_data!$A$1:$A$6001,Booking_data!$E$1:$E$6001,"not Found")</f>
        <v>C121</v>
      </c>
      <c r="M3198" t="str">
        <f>_xlfn.XLOOKUP(L3198,Cinemas_data!$A$1:$A$49,Cinemas_data!$I$1:$I$49,"not Found")</f>
        <v>MovieMax City Centre</v>
      </c>
      <c r="N3198" t="str">
        <f>_xlfn.XLOOKUP(L3198,Cinemas_data!$A$1:$A$49,Cinemas_data!$C$1:$C$49,"not Found")</f>
        <v>Noida</v>
      </c>
      <c r="O3198">
        <f>_xlfn.XLOOKUP(A3198,Booking_data!$A$1:$A$6001,Booking_data!$H$1:$H$6001,"not found")</f>
        <v>3</v>
      </c>
      <c r="P3198">
        <f>_xlfn.XLOOKUP(A3198,Booking_data!$A$1:$A$6001,Booking_data!$I$1:$I$6001,"not Found")</f>
        <v>240</v>
      </c>
      <c r="Q3198">
        <f t="shared" si="247"/>
        <v>720</v>
      </c>
      <c r="R3198" t="str">
        <f>_xlfn.XLOOKUP(A3198,Booking_data!$A$1:$A$6001,Booking_data!$L$1:$L$6001,"Not Found")</f>
        <v>UPI</v>
      </c>
      <c r="S3198">
        <f>_xlfn.XLOOKUP(A3198,Booking_data!$A$1:$A$6001,Booking_data!$N$1:$N$6001,"not Found")</f>
        <v>48</v>
      </c>
      <c r="T3198" t="str">
        <f>_xlfn.XLOOKUP(A3198,Booking_data!$A$1:$A$6001,Booking_data!$O$1:$O$6001,"Not Found")</f>
        <v>Male</v>
      </c>
      <c r="U3198" t="str">
        <f t="shared" si="248"/>
        <v>Above 45</v>
      </c>
      <c r="V3198" t="str">
        <f t="shared" si="249"/>
        <v>Medium Booking</v>
      </c>
    </row>
    <row r="3199" spans="1:22" x14ac:dyDescent="0.25">
      <c r="A3199" t="s">
        <v>3430</v>
      </c>
      <c r="B3199" s="1">
        <v>46084</v>
      </c>
      <c r="C3199" s="1">
        <v>46133</v>
      </c>
      <c r="D3199" s="9">
        <v>0.77083333333333337</v>
      </c>
      <c r="E3199" t="str">
        <f t="shared" si="245"/>
        <v>Weekday</v>
      </c>
      <c r="F3199" t="str">
        <f t="shared" si="246"/>
        <v>Mar</v>
      </c>
      <c r="G3199" t="str">
        <f>_xlfn.XLOOKUP(A3199,Booking_data!$A$1:$A$6001,Booking_data!$D$1:$D$6001,"not found")</f>
        <v>M004</v>
      </c>
      <c r="H3199" t="str">
        <f>_xlfn.XLOOKUP(G3199,Movies_data!$A$1:$A$41,Movies_data!$B$1:$B$41,"not found")</f>
        <v>Ponniyin Selvan I</v>
      </c>
      <c r="I3199" t="str">
        <f>_xlfn.XLOOKUP(G3199,Movies_data!$A$1:$A$41,Movies_data!$D$1:$D$41,"not found")</f>
        <v>Drama</v>
      </c>
      <c r="J3199" t="str">
        <f>_xlfn.XLOOKUP(G3199,Movies_data!$A$1:$A$41,Movies_data!$C$1:$C$41,"not found")</f>
        <v>Tamil</v>
      </c>
      <c r="K3199">
        <f>_xlfn.XLOOKUP(G3199,Movies_data!$A$1:$A$41,Movies_data!$H$1:$H$41,"Not Found")</f>
        <v>7.6</v>
      </c>
      <c r="L3199" t="str">
        <f>_xlfn.XLOOKUP(A3199,Booking_data!$A$1:$A$6001,Booking_data!$E$1:$E$6001,"not Found")</f>
        <v>C143</v>
      </c>
      <c r="M3199" t="str">
        <f>_xlfn.XLOOKUP(L3199,Cinemas_data!$A$1:$A$49,Cinemas_data!$I$1:$I$49,"not Found")</f>
        <v>INOX Forum Mall</v>
      </c>
      <c r="N3199" t="str">
        <f>_xlfn.XLOOKUP(L3199,Cinemas_data!$A$1:$A$49,Cinemas_data!$C$1:$C$49,"not Found")</f>
        <v>Ahmedabad</v>
      </c>
      <c r="O3199">
        <f>_xlfn.XLOOKUP(A3199,Booking_data!$A$1:$A$6001,Booking_data!$H$1:$H$6001,"not found")</f>
        <v>3</v>
      </c>
      <c r="P3199">
        <f>_xlfn.XLOOKUP(A3199,Booking_data!$A$1:$A$6001,Booking_data!$I$1:$I$6001,"not Found")</f>
        <v>240</v>
      </c>
      <c r="Q3199">
        <f t="shared" si="247"/>
        <v>720</v>
      </c>
      <c r="R3199" t="str">
        <f>_xlfn.XLOOKUP(A3199,Booking_data!$A$1:$A$6001,Booking_data!$L$1:$L$6001,"Not Found")</f>
        <v>Debit Card</v>
      </c>
      <c r="S3199">
        <f>_xlfn.XLOOKUP(A3199,Booking_data!$A$1:$A$6001,Booking_data!$N$1:$N$6001,"not Found")</f>
        <v>31</v>
      </c>
      <c r="T3199" t="str">
        <f>_xlfn.XLOOKUP(A3199,Booking_data!$A$1:$A$6001,Booking_data!$O$1:$O$6001,"Not Found")</f>
        <v>Male</v>
      </c>
      <c r="U3199" t="str">
        <f t="shared" si="248"/>
        <v>Middle Age</v>
      </c>
      <c r="V3199" t="str">
        <f t="shared" si="249"/>
        <v>Medium Booking</v>
      </c>
    </row>
    <row r="3200" spans="1:22" x14ac:dyDescent="0.25">
      <c r="A3200" t="s">
        <v>3431</v>
      </c>
      <c r="B3200" s="1">
        <v>46084</v>
      </c>
      <c r="C3200" s="1">
        <v>46049</v>
      </c>
      <c r="D3200" s="9">
        <v>0.88541666666666663</v>
      </c>
      <c r="E3200" t="str">
        <f t="shared" si="245"/>
        <v>Weekday</v>
      </c>
      <c r="F3200" t="str">
        <f t="shared" si="246"/>
        <v>Mar</v>
      </c>
      <c r="G3200" t="str">
        <f>_xlfn.XLOOKUP(A3200,Booking_data!$A$1:$A$6001,Booking_data!$D$1:$D$6001,"not found")</f>
        <v>M033</v>
      </c>
      <c r="H3200" t="str">
        <f>_xlfn.XLOOKUP(G3200,Movies_data!$A$1:$A$41,Movies_data!$B$1:$B$41,"not found")</f>
        <v>Lucifer</v>
      </c>
      <c r="I3200" t="str">
        <f>_xlfn.XLOOKUP(G3200,Movies_data!$A$1:$A$41,Movies_data!$D$1:$D$41,"not found")</f>
        <v>Action</v>
      </c>
      <c r="J3200" t="str">
        <f>_xlfn.XLOOKUP(G3200,Movies_data!$A$1:$A$41,Movies_data!$C$1:$C$41,"not found")</f>
        <v>Malayalam</v>
      </c>
      <c r="K3200">
        <f>_xlfn.XLOOKUP(G3200,Movies_data!$A$1:$A$41,Movies_data!$H$1:$H$41,"Not Found")</f>
        <v>7.5</v>
      </c>
      <c r="L3200" t="str">
        <f>_xlfn.XLOOKUP(A3200,Booking_data!$A$1:$A$6001,Booking_data!$E$1:$E$6001,"not Found")</f>
        <v>C072</v>
      </c>
      <c r="M3200" t="str">
        <f>_xlfn.XLOOKUP(L3200,Cinemas_data!$A$1:$A$49,Cinemas_data!$I$1:$I$49,"not Found")</f>
        <v>INOX Grand Mall</v>
      </c>
      <c r="N3200" t="str">
        <f>_xlfn.XLOOKUP(L3200,Cinemas_data!$A$1:$A$49,Cinemas_data!$C$1:$C$49,"not Found")</f>
        <v>Hyderabad</v>
      </c>
      <c r="O3200">
        <f>_xlfn.XLOOKUP(A3200,Booking_data!$A$1:$A$6001,Booking_data!$H$1:$H$6001,"not found")</f>
        <v>4</v>
      </c>
      <c r="P3200">
        <f>_xlfn.XLOOKUP(A3200,Booking_data!$A$1:$A$6001,Booking_data!$I$1:$I$6001,"not Found")</f>
        <v>200</v>
      </c>
      <c r="Q3200">
        <f t="shared" si="247"/>
        <v>800</v>
      </c>
      <c r="R3200" t="str">
        <f>_xlfn.XLOOKUP(A3200,Booking_data!$A$1:$A$6001,Booking_data!$L$1:$L$6001,"Not Found")</f>
        <v>Credit Card</v>
      </c>
      <c r="S3200">
        <f>_xlfn.XLOOKUP(A3200,Booking_data!$A$1:$A$6001,Booking_data!$N$1:$N$6001,"not Found")</f>
        <v>33</v>
      </c>
      <c r="T3200" t="str">
        <f>_xlfn.XLOOKUP(A3200,Booking_data!$A$1:$A$6001,Booking_data!$O$1:$O$6001,"Not Found")</f>
        <v>Female</v>
      </c>
      <c r="U3200" t="str">
        <f t="shared" si="248"/>
        <v>Middle Age</v>
      </c>
      <c r="V3200" t="str">
        <f t="shared" si="249"/>
        <v>Medium Booking</v>
      </c>
    </row>
    <row r="3201" spans="1:22" x14ac:dyDescent="0.25">
      <c r="A3201" t="s">
        <v>3432</v>
      </c>
      <c r="B3201" s="1">
        <v>46084</v>
      </c>
      <c r="C3201" s="1">
        <v>46196</v>
      </c>
      <c r="D3201" s="9">
        <v>0.9375</v>
      </c>
      <c r="E3201" t="str">
        <f t="shared" si="245"/>
        <v>Weekday</v>
      </c>
      <c r="F3201" t="str">
        <f t="shared" si="246"/>
        <v>Mar</v>
      </c>
      <c r="G3201" t="str">
        <f>_xlfn.XLOOKUP(A3201,Booking_data!$A$1:$A$6001,Booking_data!$D$1:$D$6001,"not found")</f>
        <v>M035</v>
      </c>
      <c r="H3201" t="str">
        <f>_xlfn.XLOOKUP(G3201,Movies_data!$A$1:$A$41,Movies_data!$B$1:$B$41,"not found")</f>
        <v>Aavesham</v>
      </c>
      <c r="I3201" t="str">
        <f>_xlfn.XLOOKUP(G3201,Movies_data!$A$1:$A$41,Movies_data!$D$1:$D$41,"not found")</f>
        <v>Comedy</v>
      </c>
      <c r="J3201" t="str">
        <f>_xlfn.XLOOKUP(G3201,Movies_data!$A$1:$A$41,Movies_data!$C$1:$C$41,"not found")</f>
        <v>Malayalam</v>
      </c>
      <c r="K3201">
        <f>_xlfn.XLOOKUP(G3201,Movies_data!$A$1:$A$41,Movies_data!$H$1:$H$41,"Not Found")</f>
        <v>7.8</v>
      </c>
      <c r="L3201" t="str">
        <f>_xlfn.XLOOKUP(A3201,Booking_data!$A$1:$A$6001,Booking_data!$E$1:$E$6001,"not Found")</f>
        <v>C053</v>
      </c>
      <c r="M3201" t="str">
        <f>_xlfn.XLOOKUP(L3201,Cinemas_data!$A$1:$A$49,Cinemas_data!$I$1:$I$49,"not Found")</f>
        <v>PVR Forum Mall</v>
      </c>
      <c r="N3201" t="str">
        <f>_xlfn.XLOOKUP(L3201,Cinemas_data!$A$1:$A$49,Cinemas_data!$C$1:$C$49,"not Found")</f>
        <v>Bengaluru</v>
      </c>
      <c r="O3201">
        <f>_xlfn.XLOOKUP(A3201,Booking_data!$A$1:$A$6001,Booking_data!$H$1:$H$6001,"not found")</f>
        <v>2</v>
      </c>
      <c r="P3201">
        <f>_xlfn.XLOOKUP(A3201,Booking_data!$A$1:$A$6001,Booking_data!$I$1:$I$6001,"not Found")</f>
        <v>440</v>
      </c>
      <c r="Q3201">
        <f t="shared" si="247"/>
        <v>880</v>
      </c>
      <c r="R3201" t="str">
        <f>_xlfn.XLOOKUP(A3201,Booking_data!$A$1:$A$6001,Booking_data!$L$1:$L$6001,"Not Found")</f>
        <v>Wallet</v>
      </c>
      <c r="S3201">
        <f>_xlfn.XLOOKUP(A3201,Booking_data!$A$1:$A$6001,Booking_data!$N$1:$N$6001,"not Found")</f>
        <v>21</v>
      </c>
      <c r="T3201" t="str">
        <f>_xlfn.XLOOKUP(A3201,Booking_data!$A$1:$A$6001,Booking_data!$O$1:$O$6001,"Not Found")</f>
        <v>Female</v>
      </c>
      <c r="U3201" t="str">
        <f t="shared" si="248"/>
        <v>Youngster</v>
      </c>
      <c r="V3201" t="str">
        <f t="shared" si="249"/>
        <v>Low Booking</v>
      </c>
    </row>
    <row r="3202" spans="1:22" x14ac:dyDescent="0.25">
      <c r="A3202" t="s">
        <v>3433</v>
      </c>
      <c r="B3202" s="1">
        <v>46084</v>
      </c>
      <c r="C3202" s="1">
        <v>46070</v>
      </c>
      <c r="D3202" s="9">
        <v>0.39583333333333331</v>
      </c>
      <c r="E3202" t="str">
        <f t="shared" si="245"/>
        <v>Weekday</v>
      </c>
      <c r="F3202" t="str">
        <f t="shared" si="246"/>
        <v>Mar</v>
      </c>
      <c r="G3202" t="str">
        <f>_xlfn.XLOOKUP(A3202,Booking_data!$A$1:$A$6001,Booking_data!$D$1:$D$6001,"not found")</f>
        <v>M033</v>
      </c>
      <c r="H3202" t="str">
        <f>_xlfn.XLOOKUP(G3202,Movies_data!$A$1:$A$41,Movies_data!$B$1:$B$41,"not found")</f>
        <v>Lucifer</v>
      </c>
      <c r="I3202" t="str">
        <f>_xlfn.XLOOKUP(G3202,Movies_data!$A$1:$A$41,Movies_data!$D$1:$D$41,"not found")</f>
        <v>Action</v>
      </c>
      <c r="J3202" t="str">
        <f>_xlfn.XLOOKUP(G3202,Movies_data!$A$1:$A$41,Movies_data!$C$1:$C$41,"not found")</f>
        <v>Malayalam</v>
      </c>
      <c r="K3202">
        <f>_xlfn.XLOOKUP(G3202,Movies_data!$A$1:$A$41,Movies_data!$H$1:$H$41,"Not Found")</f>
        <v>7.5</v>
      </c>
      <c r="L3202" t="str">
        <f>_xlfn.XLOOKUP(A3202,Booking_data!$A$1:$A$6001,Booking_data!$E$1:$E$6001,"not Found")</f>
        <v>C073</v>
      </c>
      <c r="M3202" t="str">
        <f>_xlfn.XLOOKUP(L3202,Cinemas_data!$A$1:$A$49,Cinemas_data!$I$1:$I$49,"not Found")</f>
        <v>Cinepolis Forum Mall</v>
      </c>
      <c r="N3202" t="str">
        <f>_xlfn.XLOOKUP(L3202,Cinemas_data!$A$1:$A$49,Cinemas_data!$C$1:$C$49,"not Found")</f>
        <v>Hyderabad</v>
      </c>
      <c r="O3202">
        <f>_xlfn.XLOOKUP(A3202,Booking_data!$A$1:$A$6001,Booking_data!$H$1:$H$6001,"not found")</f>
        <v>1</v>
      </c>
      <c r="P3202">
        <f>_xlfn.XLOOKUP(A3202,Booking_data!$A$1:$A$6001,Booking_data!$I$1:$I$6001,"not Found")</f>
        <v>240</v>
      </c>
      <c r="Q3202">
        <f t="shared" si="247"/>
        <v>240</v>
      </c>
      <c r="R3202" t="str">
        <f>_xlfn.XLOOKUP(A3202,Booking_data!$A$1:$A$6001,Booking_data!$L$1:$L$6001,"Not Found")</f>
        <v>Credit Card</v>
      </c>
      <c r="S3202">
        <f>_xlfn.XLOOKUP(A3202,Booking_data!$A$1:$A$6001,Booking_data!$N$1:$N$6001,"not Found")</f>
        <v>18</v>
      </c>
      <c r="T3202" t="str">
        <f>_xlfn.XLOOKUP(A3202,Booking_data!$A$1:$A$6001,Booking_data!$O$1:$O$6001,"Not Found")</f>
        <v>Female</v>
      </c>
      <c r="U3202" t="str">
        <f t="shared" si="248"/>
        <v>Youngster</v>
      </c>
      <c r="V3202" t="str">
        <f t="shared" si="249"/>
        <v>Low Booking</v>
      </c>
    </row>
    <row r="3203" spans="1:22" x14ac:dyDescent="0.25">
      <c r="A3203" t="s">
        <v>3434</v>
      </c>
      <c r="B3203" s="1">
        <v>46084</v>
      </c>
      <c r="C3203" s="1">
        <v>46191</v>
      </c>
      <c r="D3203" s="9">
        <v>0.9375</v>
      </c>
      <c r="E3203" t="str">
        <f t="shared" ref="E3203:E3266" si="250">IF(WEEKDAY(B3203,2)&lt;=5,"Weekday","Weekend")</f>
        <v>Weekday</v>
      </c>
      <c r="F3203" t="str">
        <f t="shared" ref="F3203:F3266" si="251">TEXT(B3203,"mmm")</f>
        <v>Mar</v>
      </c>
      <c r="G3203" t="str">
        <f>_xlfn.XLOOKUP(A3203,Booking_data!$A$1:$A$6001,Booking_data!$D$1:$D$6001,"not found")</f>
        <v>M033</v>
      </c>
      <c r="H3203" t="str">
        <f>_xlfn.XLOOKUP(G3203,Movies_data!$A$1:$A$41,Movies_data!$B$1:$B$41,"not found")</f>
        <v>Lucifer</v>
      </c>
      <c r="I3203" t="str">
        <f>_xlfn.XLOOKUP(G3203,Movies_data!$A$1:$A$41,Movies_data!$D$1:$D$41,"not found")</f>
        <v>Action</v>
      </c>
      <c r="J3203" t="str">
        <f>_xlfn.XLOOKUP(G3203,Movies_data!$A$1:$A$41,Movies_data!$C$1:$C$41,"not found")</f>
        <v>Malayalam</v>
      </c>
      <c r="K3203">
        <f>_xlfn.XLOOKUP(G3203,Movies_data!$A$1:$A$41,Movies_data!$H$1:$H$41,"Not Found")</f>
        <v>7.5</v>
      </c>
      <c r="L3203" t="str">
        <f>_xlfn.XLOOKUP(A3203,Booking_data!$A$1:$A$6001,Booking_data!$E$1:$E$6001,"not Found")</f>
        <v>C062</v>
      </c>
      <c r="M3203" t="str">
        <f>_xlfn.XLOOKUP(L3203,Cinemas_data!$A$1:$A$49,Cinemas_data!$I$1:$I$49,"not Found")</f>
        <v>PVR Grand Mall</v>
      </c>
      <c r="N3203" t="str">
        <f>_xlfn.XLOOKUP(L3203,Cinemas_data!$A$1:$A$49,Cinemas_data!$C$1:$C$49,"not Found")</f>
        <v>Mysuru</v>
      </c>
      <c r="O3203">
        <f>_xlfn.XLOOKUP(A3203,Booking_data!$A$1:$A$6001,Booking_data!$H$1:$H$6001,"not found")</f>
        <v>4</v>
      </c>
      <c r="P3203">
        <f>_xlfn.XLOOKUP(A3203,Booking_data!$A$1:$A$6001,Booking_data!$I$1:$I$6001,"not Found")</f>
        <v>420</v>
      </c>
      <c r="Q3203">
        <f t="shared" ref="Q3203:Q3266" si="252">O3203*P3203</f>
        <v>1680</v>
      </c>
      <c r="R3203" t="str">
        <f>_xlfn.XLOOKUP(A3203,Booking_data!$A$1:$A$6001,Booking_data!$L$1:$L$6001,"Not Found")</f>
        <v>Credit Card</v>
      </c>
      <c r="S3203">
        <f>_xlfn.XLOOKUP(A3203,Booking_data!$A$1:$A$6001,Booking_data!$N$1:$N$6001,"not Found")</f>
        <v>19</v>
      </c>
      <c r="T3203" t="str">
        <f>_xlfn.XLOOKUP(A3203,Booking_data!$A$1:$A$6001,Booking_data!$O$1:$O$6001,"Not Found")</f>
        <v>Other</v>
      </c>
      <c r="U3203" t="str">
        <f t="shared" ref="U3203:U3266" si="253">IF(S3203&lt;18,"Below 18",IF(S3203&lt;30,"Youngster",IF(S3203&lt;45,"Middle Age","Above 45")))</f>
        <v>Youngster</v>
      </c>
      <c r="V3203" t="str">
        <f t="shared" ref="V3203:V3266" si="254">IF(O3203&lt;=2,"Low Booking",IF(O3203&lt;=4,"Medium Booking","High Booking"))</f>
        <v>Medium Booking</v>
      </c>
    </row>
    <row r="3204" spans="1:22" x14ac:dyDescent="0.25">
      <c r="A3204" t="s">
        <v>3435</v>
      </c>
      <c r="B3204" s="1">
        <v>46084</v>
      </c>
      <c r="C3204" s="1">
        <v>46160</v>
      </c>
      <c r="D3204" s="9">
        <v>0.64583333333333337</v>
      </c>
      <c r="E3204" t="str">
        <f t="shared" si="250"/>
        <v>Weekday</v>
      </c>
      <c r="F3204" t="str">
        <f t="shared" si="251"/>
        <v>Mar</v>
      </c>
      <c r="G3204" t="str">
        <f>_xlfn.XLOOKUP(A3204,Booking_data!$A$1:$A$6001,Booking_data!$D$1:$D$6001,"not found")</f>
        <v>M002</v>
      </c>
      <c r="H3204" t="str">
        <f>_xlfn.XLOOKUP(G3204,Movies_data!$A$1:$A$41,Movies_data!$B$1:$B$41,"not found")</f>
        <v>Jailer</v>
      </c>
      <c r="I3204" t="str">
        <f>_xlfn.XLOOKUP(G3204,Movies_data!$A$1:$A$41,Movies_data!$D$1:$D$41,"not found")</f>
        <v>Action</v>
      </c>
      <c r="J3204" t="str">
        <f>_xlfn.XLOOKUP(G3204,Movies_data!$A$1:$A$41,Movies_data!$C$1:$C$41,"not found")</f>
        <v>Tamil</v>
      </c>
      <c r="K3204">
        <f>_xlfn.XLOOKUP(G3204,Movies_data!$A$1:$A$41,Movies_data!$H$1:$H$41,"Not Found")</f>
        <v>7.1</v>
      </c>
      <c r="L3204" t="str">
        <f>_xlfn.XLOOKUP(A3204,Booking_data!$A$1:$A$6001,Booking_data!$E$1:$E$6001,"not Found")</f>
        <v>C033</v>
      </c>
      <c r="M3204" t="str">
        <f>_xlfn.XLOOKUP(L3204,Cinemas_data!$A$1:$A$49,Cinemas_data!$I$1:$I$49,"not Found")</f>
        <v>Asian Cinemas Forum Mall</v>
      </c>
      <c r="N3204" t="str">
        <f>_xlfn.XLOOKUP(L3204,Cinemas_data!$A$1:$A$49,Cinemas_data!$C$1:$C$49,"not Found")</f>
        <v>Madurai</v>
      </c>
      <c r="O3204">
        <f>_xlfn.XLOOKUP(A3204,Booking_data!$A$1:$A$6001,Booking_data!$H$1:$H$6001,"not found")</f>
        <v>2</v>
      </c>
      <c r="P3204">
        <f>_xlfn.XLOOKUP(A3204,Booking_data!$A$1:$A$6001,Booking_data!$I$1:$I$6001,"not Found")</f>
        <v>360</v>
      </c>
      <c r="Q3204">
        <f t="shared" si="252"/>
        <v>720</v>
      </c>
      <c r="R3204" t="str">
        <f>_xlfn.XLOOKUP(A3204,Booking_data!$A$1:$A$6001,Booking_data!$L$1:$L$6001,"Not Found")</f>
        <v>Debit Card</v>
      </c>
      <c r="S3204">
        <f>_xlfn.XLOOKUP(A3204,Booking_data!$A$1:$A$6001,Booking_data!$N$1:$N$6001,"not Found")</f>
        <v>28</v>
      </c>
      <c r="T3204" t="str">
        <f>_xlfn.XLOOKUP(A3204,Booking_data!$A$1:$A$6001,Booking_data!$O$1:$O$6001,"Not Found")</f>
        <v>Male</v>
      </c>
      <c r="U3204" t="str">
        <f t="shared" si="253"/>
        <v>Youngster</v>
      </c>
      <c r="V3204" t="str">
        <f t="shared" si="254"/>
        <v>Low Booking</v>
      </c>
    </row>
    <row r="3205" spans="1:22" x14ac:dyDescent="0.25">
      <c r="A3205" t="s">
        <v>3436</v>
      </c>
      <c r="B3205" s="1">
        <v>46084</v>
      </c>
      <c r="C3205" s="1">
        <v>46045</v>
      </c>
      <c r="D3205" s="9">
        <v>0.9375</v>
      </c>
      <c r="E3205" t="str">
        <f t="shared" si="250"/>
        <v>Weekday</v>
      </c>
      <c r="F3205" t="str">
        <f t="shared" si="251"/>
        <v>Mar</v>
      </c>
      <c r="G3205" t="str">
        <f>_xlfn.XLOOKUP(A3205,Booking_data!$A$1:$A$6001,Booking_data!$D$1:$D$6001,"not found")</f>
        <v>M012</v>
      </c>
      <c r="H3205" t="str">
        <f>_xlfn.XLOOKUP(G3205,Movies_data!$A$1:$A$41,Movies_data!$B$1:$B$41,"not found")</f>
        <v>RRR</v>
      </c>
      <c r="I3205" t="str">
        <f>_xlfn.XLOOKUP(G3205,Movies_data!$A$1:$A$41,Movies_data!$D$1:$D$41,"not found")</f>
        <v>Action</v>
      </c>
      <c r="J3205" t="str">
        <f>_xlfn.XLOOKUP(G3205,Movies_data!$A$1:$A$41,Movies_data!$C$1:$C$41,"not found")</f>
        <v>Telugu</v>
      </c>
      <c r="K3205">
        <f>_xlfn.XLOOKUP(G3205,Movies_data!$A$1:$A$41,Movies_data!$H$1:$H$41,"Not Found")</f>
        <v>7.8</v>
      </c>
      <c r="L3205" t="str">
        <f>_xlfn.XLOOKUP(A3205,Booking_data!$A$1:$A$6001,Booking_data!$E$1:$E$6001,"not Found")</f>
        <v>C071</v>
      </c>
      <c r="M3205" t="str">
        <f>_xlfn.XLOOKUP(L3205,Cinemas_data!$A$1:$A$49,Cinemas_data!$I$1:$I$49,"not Found")</f>
        <v>PVR City Centre</v>
      </c>
      <c r="N3205" t="str">
        <f>_xlfn.XLOOKUP(L3205,Cinemas_data!$A$1:$A$49,Cinemas_data!$C$1:$C$49,"not Found")</f>
        <v>Hyderabad</v>
      </c>
      <c r="O3205">
        <f>_xlfn.XLOOKUP(A3205,Booking_data!$A$1:$A$6001,Booking_data!$H$1:$H$6001,"not found")</f>
        <v>2</v>
      </c>
      <c r="P3205">
        <f>_xlfn.XLOOKUP(A3205,Booking_data!$A$1:$A$6001,Booking_data!$I$1:$I$6001,"not Found")</f>
        <v>180</v>
      </c>
      <c r="Q3205">
        <f t="shared" si="252"/>
        <v>360</v>
      </c>
      <c r="R3205" t="str">
        <f>_xlfn.XLOOKUP(A3205,Booking_data!$A$1:$A$6001,Booking_data!$L$1:$L$6001,"Not Found")</f>
        <v>Net Banking</v>
      </c>
      <c r="S3205">
        <f>_xlfn.XLOOKUP(A3205,Booking_data!$A$1:$A$6001,Booking_data!$N$1:$N$6001,"not Found")</f>
        <v>31</v>
      </c>
      <c r="T3205" t="str">
        <f>_xlfn.XLOOKUP(A3205,Booking_data!$A$1:$A$6001,Booking_data!$O$1:$O$6001,"Not Found")</f>
        <v>Male</v>
      </c>
      <c r="U3205" t="str">
        <f t="shared" si="253"/>
        <v>Middle Age</v>
      </c>
      <c r="V3205" t="str">
        <f t="shared" si="254"/>
        <v>Low Booking</v>
      </c>
    </row>
    <row r="3206" spans="1:22" x14ac:dyDescent="0.25">
      <c r="A3206" t="s">
        <v>3437</v>
      </c>
      <c r="B3206" s="1">
        <v>46084</v>
      </c>
      <c r="C3206" s="1">
        <v>46134</v>
      </c>
      <c r="D3206" s="9">
        <v>0.39583333333333331</v>
      </c>
      <c r="E3206" t="str">
        <f t="shared" si="250"/>
        <v>Weekday</v>
      </c>
      <c r="F3206" t="str">
        <f t="shared" si="251"/>
        <v>Mar</v>
      </c>
      <c r="G3206" t="str">
        <f>_xlfn.XLOOKUP(A3206,Booking_data!$A$1:$A$6001,Booking_data!$D$1:$D$6001,"not found")</f>
        <v>M025</v>
      </c>
      <c r="H3206" t="str">
        <f>_xlfn.XLOOKUP(G3206,Movies_data!$A$1:$A$41,Movies_data!$B$1:$B$41,"not found")</f>
        <v>Rocky Aur Rani Kii Prem Kahaani</v>
      </c>
      <c r="I3206" t="str">
        <f>_xlfn.XLOOKUP(G3206,Movies_data!$A$1:$A$41,Movies_data!$D$1:$D$41,"not found")</f>
        <v>Romance</v>
      </c>
      <c r="J3206" t="str">
        <f>_xlfn.XLOOKUP(G3206,Movies_data!$A$1:$A$41,Movies_data!$C$1:$C$41,"not found")</f>
        <v>Hindi</v>
      </c>
      <c r="K3206">
        <f>_xlfn.XLOOKUP(G3206,Movies_data!$A$1:$A$41,Movies_data!$H$1:$H$41,"Not Found")</f>
        <v>6.8</v>
      </c>
      <c r="L3206" t="str">
        <f>_xlfn.XLOOKUP(A3206,Booking_data!$A$1:$A$6001,Booking_data!$E$1:$E$6001,"not Found")</f>
        <v>C112</v>
      </c>
      <c r="M3206" t="str">
        <f>_xlfn.XLOOKUP(L3206,Cinemas_data!$A$1:$A$49,Cinemas_data!$I$1:$I$49,"not Found")</f>
        <v>MovieMax Grand Mall</v>
      </c>
      <c r="N3206" t="str">
        <f>_xlfn.XLOOKUP(L3206,Cinemas_data!$A$1:$A$49,Cinemas_data!$C$1:$C$49,"not Found")</f>
        <v>Delhi</v>
      </c>
      <c r="O3206">
        <f>_xlfn.XLOOKUP(A3206,Booking_data!$A$1:$A$6001,Booking_data!$H$1:$H$6001,"not found")</f>
        <v>3</v>
      </c>
      <c r="P3206">
        <f>_xlfn.XLOOKUP(A3206,Booking_data!$A$1:$A$6001,Booking_data!$I$1:$I$6001,"not Found")</f>
        <v>240</v>
      </c>
      <c r="Q3206">
        <f t="shared" si="252"/>
        <v>720</v>
      </c>
      <c r="R3206" t="str">
        <f>_xlfn.XLOOKUP(A3206,Booking_data!$A$1:$A$6001,Booking_data!$L$1:$L$6001,"Not Found")</f>
        <v>Wallet</v>
      </c>
      <c r="S3206">
        <f>_xlfn.XLOOKUP(A3206,Booking_data!$A$1:$A$6001,Booking_data!$N$1:$N$6001,"not Found")</f>
        <v>32</v>
      </c>
      <c r="T3206" t="str">
        <f>_xlfn.XLOOKUP(A3206,Booking_data!$A$1:$A$6001,Booking_data!$O$1:$O$6001,"Not Found")</f>
        <v>Male</v>
      </c>
      <c r="U3206" t="str">
        <f t="shared" si="253"/>
        <v>Middle Age</v>
      </c>
      <c r="V3206" t="str">
        <f t="shared" si="254"/>
        <v>Medium Booking</v>
      </c>
    </row>
    <row r="3207" spans="1:22" x14ac:dyDescent="0.25">
      <c r="A3207" t="s">
        <v>3438</v>
      </c>
      <c r="B3207" s="1">
        <v>46084</v>
      </c>
      <c r="C3207" s="1">
        <v>46202</v>
      </c>
      <c r="D3207" s="9">
        <v>0.53125</v>
      </c>
      <c r="E3207" t="str">
        <f t="shared" si="250"/>
        <v>Weekday</v>
      </c>
      <c r="F3207" t="str">
        <f t="shared" si="251"/>
        <v>Mar</v>
      </c>
      <c r="G3207" t="str">
        <f>_xlfn.XLOOKUP(A3207,Booking_data!$A$1:$A$6001,Booking_data!$D$1:$D$6001,"not found")</f>
        <v>M040</v>
      </c>
      <c r="H3207" t="str">
        <f>_xlfn.XLOOKUP(G3207,Movies_data!$A$1:$A$41,Movies_data!$B$1:$B$41,"not found")</f>
        <v>Inside Out 2</v>
      </c>
      <c r="I3207" t="str">
        <f>_xlfn.XLOOKUP(G3207,Movies_data!$A$1:$A$41,Movies_data!$D$1:$D$41,"not found")</f>
        <v>Animation</v>
      </c>
      <c r="J3207" t="str">
        <f>_xlfn.XLOOKUP(G3207,Movies_data!$A$1:$A$41,Movies_data!$C$1:$C$41,"not found")</f>
        <v>English</v>
      </c>
      <c r="K3207">
        <f>_xlfn.XLOOKUP(G3207,Movies_data!$A$1:$A$41,Movies_data!$H$1:$H$41,"Not Found")</f>
        <v>7.6</v>
      </c>
      <c r="L3207" t="str">
        <f>_xlfn.XLOOKUP(A3207,Booking_data!$A$1:$A$6001,Booking_data!$E$1:$E$6001,"not Found")</f>
        <v>C132</v>
      </c>
      <c r="M3207" t="str">
        <f>_xlfn.XLOOKUP(L3207,Cinemas_data!$A$1:$A$49,Cinemas_data!$I$1:$I$49,"not Found")</f>
        <v>City Pride Grand Mall</v>
      </c>
      <c r="N3207" t="str">
        <f>_xlfn.XLOOKUP(L3207,Cinemas_data!$A$1:$A$49,Cinemas_data!$C$1:$C$49,"not Found")</f>
        <v>Kolkata</v>
      </c>
      <c r="O3207">
        <f>_xlfn.XLOOKUP(A3207,Booking_data!$A$1:$A$6001,Booking_data!$H$1:$H$6001,"not found")</f>
        <v>2</v>
      </c>
      <c r="P3207">
        <f>_xlfn.XLOOKUP(A3207,Booking_data!$A$1:$A$6001,Booking_data!$I$1:$I$6001,"not Found")</f>
        <v>180</v>
      </c>
      <c r="Q3207">
        <f t="shared" si="252"/>
        <v>360</v>
      </c>
      <c r="R3207" t="str">
        <f>_xlfn.XLOOKUP(A3207,Booking_data!$A$1:$A$6001,Booking_data!$L$1:$L$6001,"Not Found")</f>
        <v>Credit Card</v>
      </c>
      <c r="S3207">
        <f>_xlfn.XLOOKUP(A3207,Booking_data!$A$1:$A$6001,Booking_data!$N$1:$N$6001,"not Found")</f>
        <v>49</v>
      </c>
      <c r="T3207" t="str">
        <f>_xlfn.XLOOKUP(A3207,Booking_data!$A$1:$A$6001,Booking_data!$O$1:$O$6001,"Not Found")</f>
        <v>Female</v>
      </c>
      <c r="U3207" t="str">
        <f t="shared" si="253"/>
        <v>Above 45</v>
      </c>
      <c r="V3207" t="str">
        <f t="shared" si="254"/>
        <v>Low Booking</v>
      </c>
    </row>
    <row r="3208" spans="1:22" x14ac:dyDescent="0.25">
      <c r="A3208" t="s">
        <v>3439</v>
      </c>
      <c r="B3208" s="1">
        <v>46084</v>
      </c>
      <c r="C3208" s="1">
        <v>46088</v>
      </c>
      <c r="D3208" s="9">
        <v>0.9375</v>
      </c>
      <c r="E3208" t="str">
        <f t="shared" si="250"/>
        <v>Weekday</v>
      </c>
      <c r="F3208" t="str">
        <f t="shared" si="251"/>
        <v>Mar</v>
      </c>
      <c r="G3208" t="str">
        <f>_xlfn.XLOOKUP(A3208,Booking_data!$A$1:$A$6001,Booking_data!$D$1:$D$6001,"not found")</f>
        <v>M015</v>
      </c>
      <c r="H3208" t="str">
        <f>_xlfn.XLOOKUP(G3208,Movies_data!$A$1:$A$41,Movies_data!$B$1:$B$41,"not found")</f>
        <v>Kalki 2898 AD</v>
      </c>
      <c r="I3208" t="str">
        <f>_xlfn.XLOOKUP(G3208,Movies_data!$A$1:$A$41,Movies_data!$D$1:$D$41,"not found")</f>
        <v>Sci-Fi</v>
      </c>
      <c r="J3208" t="str">
        <f>_xlfn.XLOOKUP(G3208,Movies_data!$A$1:$A$41,Movies_data!$C$1:$C$41,"not found")</f>
        <v>Telugu</v>
      </c>
      <c r="K3208">
        <f>_xlfn.XLOOKUP(G3208,Movies_data!$A$1:$A$41,Movies_data!$H$1:$H$41,"Not Found")</f>
        <v>7</v>
      </c>
      <c r="L3208" t="str">
        <f>_xlfn.XLOOKUP(A3208,Booking_data!$A$1:$A$6001,Booking_data!$E$1:$E$6001,"not Found")</f>
        <v>C022</v>
      </c>
      <c r="M3208" t="str">
        <f>_xlfn.XLOOKUP(L3208,Cinemas_data!$A$1:$A$49,Cinemas_data!$I$1:$I$49,"not Found")</f>
        <v>Mukta A2 Cinemas Grand Mall</v>
      </c>
      <c r="N3208" t="str">
        <f>_xlfn.XLOOKUP(L3208,Cinemas_data!$A$1:$A$49,Cinemas_data!$C$1:$C$49,"not Found")</f>
        <v>Coimbatore</v>
      </c>
      <c r="O3208">
        <f>_xlfn.XLOOKUP(A3208,Booking_data!$A$1:$A$6001,Booking_data!$H$1:$H$6001,"not found")</f>
        <v>1</v>
      </c>
      <c r="P3208">
        <f>_xlfn.XLOOKUP(A3208,Booking_data!$A$1:$A$6001,Booking_data!$I$1:$I$6001,"not Found")</f>
        <v>280</v>
      </c>
      <c r="Q3208">
        <f t="shared" si="252"/>
        <v>280</v>
      </c>
      <c r="R3208" t="str">
        <f>_xlfn.XLOOKUP(A3208,Booking_data!$A$1:$A$6001,Booking_data!$L$1:$L$6001,"Not Found")</f>
        <v>UPI</v>
      </c>
      <c r="S3208">
        <f>_xlfn.XLOOKUP(A3208,Booking_data!$A$1:$A$6001,Booking_data!$N$1:$N$6001,"not Found")</f>
        <v>58</v>
      </c>
      <c r="T3208" t="str">
        <f>_xlfn.XLOOKUP(A3208,Booking_data!$A$1:$A$6001,Booking_data!$O$1:$O$6001,"Not Found")</f>
        <v>Female</v>
      </c>
      <c r="U3208" t="str">
        <f t="shared" si="253"/>
        <v>Above 45</v>
      </c>
      <c r="V3208" t="str">
        <f t="shared" si="254"/>
        <v>Low Booking</v>
      </c>
    </row>
    <row r="3209" spans="1:22" x14ac:dyDescent="0.25">
      <c r="A3209" t="s">
        <v>3440</v>
      </c>
      <c r="B3209" s="1">
        <v>46084</v>
      </c>
      <c r="C3209" s="1">
        <v>46162</v>
      </c>
      <c r="D3209" s="9">
        <v>0.53125</v>
      </c>
      <c r="E3209" t="str">
        <f t="shared" si="250"/>
        <v>Weekday</v>
      </c>
      <c r="F3209" t="str">
        <f t="shared" si="251"/>
        <v>Mar</v>
      </c>
      <c r="G3209" t="str">
        <f>_xlfn.XLOOKUP(A3209,Booking_data!$A$1:$A$6001,Booking_data!$D$1:$D$6001,"not found")</f>
        <v>M034</v>
      </c>
      <c r="H3209" t="str">
        <f>_xlfn.XLOOKUP(G3209,Movies_data!$A$1:$A$41,Movies_data!$B$1:$B$41,"not found")</f>
        <v>Manjummel Boys</v>
      </c>
      <c r="I3209" t="str">
        <f>_xlfn.XLOOKUP(G3209,Movies_data!$A$1:$A$41,Movies_data!$D$1:$D$41,"not found")</f>
        <v>Adventure</v>
      </c>
      <c r="J3209" t="str">
        <f>_xlfn.XLOOKUP(G3209,Movies_data!$A$1:$A$41,Movies_data!$C$1:$C$41,"not found")</f>
        <v>Malayalam</v>
      </c>
      <c r="K3209">
        <f>_xlfn.XLOOKUP(G3209,Movies_data!$A$1:$A$41,Movies_data!$H$1:$H$41,"Not Found")</f>
        <v>8.3000000000000007</v>
      </c>
      <c r="L3209" t="str">
        <f>_xlfn.XLOOKUP(A3209,Booking_data!$A$1:$A$6001,Booking_data!$E$1:$E$6001,"not Found")</f>
        <v>C011</v>
      </c>
      <c r="M3209" t="str">
        <f>_xlfn.XLOOKUP(L3209,Cinemas_data!$A$1:$A$49,Cinemas_data!$I$1:$I$49,"not Found")</f>
        <v>Cinepolis City Centre</v>
      </c>
      <c r="N3209" t="str">
        <f>_xlfn.XLOOKUP(L3209,Cinemas_data!$A$1:$A$49,Cinemas_data!$C$1:$C$49,"not Found")</f>
        <v>Chennai</v>
      </c>
      <c r="O3209">
        <f>_xlfn.XLOOKUP(A3209,Booking_data!$A$1:$A$6001,Booking_data!$H$1:$H$6001,"not found")</f>
        <v>6</v>
      </c>
      <c r="P3209">
        <f>_xlfn.XLOOKUP(A3209,Booking_data!$A$1:$A$6001,Booking_data!$I$1:$I$6001,"not Found")</f>
        <v>240</v>
      </c>
      <c r="Q3209">
        <f t="shared" si="252"/>
        <v>1440</v>
      </c>
      <c r="R3209" t="str">
        <f>_xlfn.XLOOKUP(A3209,Booking_data!$A$1:$A$6001,Booking_data!$L$1:$L$6001,"Not Found")</f>
        <v>Net Banking</v>
      </c>
      <c r="S3209">
        <f>_xlfn.XLOOKUP(A3209,Booking_data!$A$1:$A$6001,Booking_data!$N$1:$N$6001,"not Found")</f>
        <v>48</v>
      </c>
      <c r="T3209" t="str">
        <f>_xlfn.XLOOKUP(A3209,Booking_data!$A$1:$A$6001,Booking_data!$O$1:$O$6001,"Not Found")</f>
        <v>Male</v>
      </c>
      <c r="U3209" t="str">
        <f t="shared" si="253"/>
        <v>Above 45</v>
      </c>
      <c r="V3209" t="str">
        <f t="shared" si="254"/>
        <v>High Booking</v>
      </c>
    </row>
    <row r="3210" spans="1:22" x14ac:dyDescent="0.25">
      <c r="A3210" t="s">
        <v>3441</v>
      </c>
      <c r="B3210" s="1">
        <v>46084</v>
      </c>
      <c r="C3210" s="1">
        <v>46141</v>
      </c>
      <c r="D3210" s="9">
        <v>0.39583333333333331</v>
      </c>
      <c r="E3210" t="str">
        <f t="shared" si="250"/>
        <v>Weekday</v>
      </c>
      <c r="F3210" t="str">
        <f t="shared" si="251"/>
        <v>Mar</v>
      </c>
      <c r="G3210" t="str">
        <f>_xlfn.XLOOKUP(A3210,Booking_data!$A$1:$A$6001,Booking_data!$D$1:$D$6001,"not found")</f>
        <v>M004</v>
      </c>
      <c r="H3210" t="str">
        <f>_xlfn.XLOOKUP(G3210,Movies_data!$A$1:$A$41,Movies_data!$B$1:$B$41,"not found")</f>
        <v>Ponniyin Selvan I</v>
      </c>
      <c r="I3210" t="str">
        <f>_xlfn.XLOOKUP(G3210,Movies_data!$A$1:$A$41,Movies_data!$D$1:$D$41,"not found")</f>
        <v>Drama</v>
      </c>
      <c r="J3210" t="str">
        <f>_xlfn.XLOOKUP(G3210,Movies_data!$A$1:$A$41,Movies_data!$C$1:$C$41,"not found")</f>
        <v>Tamil</v>
      </c>
      <c r="K3210">
        <f>_xlfn.XLOOKUP(G3210,Movies_data!$A$1:$A$41,Movies_data!$H$1:$H$41,"Not Found")</f>
        <v>7.6</v>
      </c>
      <c r="L3210" t="str">
        <f>_xlfn.XLOOKUP(A3210,Booking_data!$A$1:$A$6001,Booking_data!$E$1:$E$6001,"not Found")</f>
        <v>C101</v>
      </c>
      <c r="M3210" t="str">
        <f>_xlfn.XLOOKUP(L3210,Cinemas_data!$A$1:$A$49,Cinemas_data!$I$1:$I$49,"not Found")</f>
        <v>Miraj Cinemas City Centre</v>
      </c>
      <c r="N3210" t="str">
        <f>_xlfn.XLOOKUP(L3210,Cinemas_data!$A$1:$A$49,Cinemas_data!$C$1:$C$49,"not Found")</f>
        <v>Pune</v>
      </c>
      <c r="O3210">
        <f>_xlfn.XLOOKUP(A3210,Booking_data!$A$1:$A$6001,Booking_data!$H$1:$H$6001,"not found")</f>
        <v>2</v>
      </c>
      <c r="P3210">
        <f>_xlfn.XLOOKUP(A3210,Booking_data!$A$1:$A$6001,Booking_data!$I$1:$I$6001,"not Found")</f>
        <v>360</v>
      </c>
      <c r="Q3210">
        <f t="shared" si="252"/>
        <v>720</v>
      </c>
      <c r="R3210" t="str">
        <f>_xlfn.XLOOKUP(A3210,Booking_data!$A$1:$A$6001,Booking_data!$L$1:$L$6001,"Not Found")</f>
        <v>Debit Card</v>
      </c>
      <c r="S3210">
        <f>_xlfn.XLOOKUP(A3210,Booking_data!$A$1:$A$6001,Booking_data!$N$1:$N$6001,"not Found")</f>
        <v>38</v>
      </c>
      <c r="T3210" t="str">
        <f>_xlfn.XLOOKUP(A3210,Booking_data!$A$1:$A$6001,Booking_data!$O$1:$O$6001,"Not Found")</f>
        <v>Male</v>
      </c>
      <c r="U3210" t="str">
        <f t="shared" si="253"/>
        <v>Middle Age</v>
      </c>
      <c r="V3210" t="str">
        <f t="shared" si="254"/>
        <v>Low Booking</v>
      </c>
    </row>
    <row r="3211" spans="1:22" x14ac:dyDescent="0.25">
      <c r="A3211" t="s">
        <v>3442</v>
      </c>
      <c r="B3211" s="1">
        <v>46084</v>
      </c>
      <c r="C3211" s="1">
        <v>46111</v>
      </c>
      <c r="D3211" s="9">
        <v>0.9375</v>
      </c>
      <c r="E3211" t="str">
        <f t="shared" si="250"/>
        <v>Weekday</v>
      </c>
      <c r="F3211" t="str">
        <f t="shared" si="251"/>
        <v>Mar</v>
      </c>
      <c r="G3211" t="str">
        <f>_xlfn.XLOOKUP(A3211,Booking_data!$A$1:$A$6001,Booking_data!$D$1:$D$6001,"not found")</f>
        <v>M010</v>
      </c>
      <c r="H3211" t="str">
        <f>_xlfn.XLOOKUP(G3211,Movies_data!$A$1:$A$41,Movies_data!$B$1:$B$41,"not found")</f>
        <v>Captain Miller</v>
      </c>
      <c r="I3211" t="str">
        <f>_xlfn.XLOOKUP(G3211,Movies_data!$A$1:$A$41,Movies_data!$D$1:$D$41,"not found")</f>
        <v>Action</v>
      </c>
      <c r="J3211" t="str">
        <f>_xlfn.XLOOKUP(G3211,Movies_data!$A$1:$A$41,Movies_data!$C$1:$C$41,"not found")</f>
        <v>Tamil</v>
      </c>
      <c r="K3211">
        <f>_xlfn.XLOOKUP(G3211,Movies_data!$A$1:$A$41,Movies_data!$H$1:$H$41,"Not Found")</f>
        <v>7</v>
      </c>
      <c r="L3211" t="str">
        <f>_xlfn.XLOOKUP(A3211,Booking_data!$A$1:$A$6001,Booking_data!$E$1:$E$6001,"not Found")</f>
        <v>C102</v>
      </c>
      <c r="M3211" t="str">
        <f>_xlfn.XLOOKUP(L3211,Cinemas_data!$A$1:$A$49,Cinemas_data!$I$1:$I$49,"not Found")</f>
        <v>Mukta A2 Cinemas Grand Mall</v>
      </c>
      <c r="N3211" t="str">
        <f>_xlfn.XLOOKUP(L3211,Cinemas_data!$A$1:$A$49,Cinemas_data!$C$1:$C$49,"not Found")</f>
        <v>Pune</v>
      </c>
      <c r="O3211">
        <f>_xlfn.XLOOKUP(A3211,Booking_data!$A$1:$A$6001,Booking_data!$H$1:$H$6001,"not found")</f>
        <v>3</v>
      </c>
      <c r="P3211">
        <f>_xlfn.XLOOKUP(A3211,Booking_data!$A$1:$A$6001,Booking_data!$I$1:$I$6001,"not Found")</f>
        <v>400</v>
      </c>
      <c r="Q3211">
        <f t="shared" si="252"/>
        <v>1200</v>
      </c>
      <c r="R3211" t="str">
        <f>_xlfn.XLOOKUP(A3211,Booking_data!$A$1:$A$6001,Booking_data!$L$1:$L$6001,"Not Found")</f>
        <v>Wallet</v>
      </c>
      <c r="S3211">
        <f>_xlfn.XLOOKUP(A3211,Booking_data!$A$1:$A$6001,Booking_data!$N$1:$N$6001,"not Found")</f>
        <v>28</v>
      </c>
      <c r="T3211" t="str">
        <f>_xlfn.XLOOKUP(A3211,Booking_data!$A$1:$A$6001,Booking_data!$O$1:$O$6001,"Not Found")</f>
        <v>Female</v>
      </c>
      <c r="U3211" t="str">
        <f t="shared" si="253"/>
        <v>Youngster</v>
      </c>
      <c r="V3211" t="str">
        <f t="shared" si="254"/>
        <v>Medium Booking</v>
      </c>
    </row>
    <row r="3212" spans="1:22" x14ac:dyDescent="0.25">
      <c r="A3212" t="s">
        <v>3443</v>
      </c>
      <c r="B3212" s="1">
        <v>46084</v>
      </c>
      <c r="C3212" s="1">
        <v>46163</v>
      </c>
      <c r="D3212" s="9">
        <v>0.77083333333333337</v>
      </c>
      <c r="E3212" t="str">
        <f t="shared" si="250"/>
        <v>Weekday</v>
      </c>
      <c r="F3212" t="str">
        <f t="shared" si="251"/>
        <v>Mar</v>
      </c>
      <c r="G3212" t="str">
        <f>_xlfn.XLOOKUP(A3212,Booking_data!$A$1:$A$6001,Booking_data!$D$1:$D$6001,"not found")</f>
        <v>M033</v>
      </c>
      <c r="H3212" t="str">
        <f>_xlfn.XLOOKUP(G3212,Movies_data!$A$1:$A$41,Movies_data!$B$1:$B$41,"not found")</f>
        <v>Lucifer</v>
      </c>
      <c r="I3212" t="str">
        <f>_xlfn.XLOOKUP(G3212,Movies_data!$A$1:$A$41,Movies_data!$D$1:$D$41,"not found")</f>
        <v>Action</v>
      </c>
      <c r="J3212" t="str">
        <f>_xlfn.XLOOKUP(G3212,Movies_data!$A$1:$A$41,Movies_data!$C$1:$C$41,"not found")</f>
        <v>Malayalam</v>
      </c>
      <c r="K3212">
        <f>_xlfn.XLOOKUP(G3212,Movies_data!$A$1:$A$41,Movies_data!$H$1:$H$41,"Not Found")</f>
        <v>7.5</v>
      </c>
      <c r="L3212" t="str">
        <f>_xlfn.XLOOKUP(A3212,Booking_data!$A$1:$A$6001,Booking_data!$E$1:$E$6001,"not Found")</f>
        <v>C073</v>
      </c>
      <c r="M3212" t="str">
        <f>_xlfn.XLOOKUP(L3212,Cinemas_data!$A$1:$A$49,Cinemas_data!$I$1:$I$49,"not Found")</f>
        <v>Cinepolis Forum Mall</v>
      </c>
      <c r="N3212" t="str">
        <f>_xlfn.XLOOKUP(L3212,Cinemas_data!$A$1:$A$49,Cinemas_data!$C$1:$C$49,"not Found")</f>
        <v>Hyderabad</v>
      </c>
      <c r="O3212">
        <f>_xlfn.XLOOKUP(A3212,Booking_data!$A$1:$A$6001,Booking_data!$H$1:$H$6001,"not found")</f>
        <v>1</v>
      </c>
      <c r="P3212">
        <f>_xlfn.XLOOKUP(A3212,Booking_data!$A$1:$A$6001,Booking_data!$I$1:$I$6001,"not Found")</f>
        <v>240</v>
      </c>
      <c r="Q3212">
        <f t="shared" si="252"/>
        <v>240</v>
      </c>
      <c r="R3212" t="str">
        <f>_xlfn.XLOOKUP(A3212,Booking_data!$A$1:$A$6001,Booking_data!$L$1:$L$6001,"Not Found")</f>
        <v>Debit Card</v>
      </c>
      <c r="S3212">
        <f>_xlfn.XLOOKUP(A3212,Booking_data!$A$1:$A$6001,Booking_data!$N$1:$N$6001,"not Found")</f>
        <v>56</v>
      </c>
      <c r="T3212" t="str">
        <f>_xlfn.XLOOKUP(A3212,Booking_data!$A$1:$A$6001,Booking_data!$O$1:$O$6001,"Not Found")</f>
        <v>Female</v>
      </c>
      <c r="U3212" t="str">
        <f t="shared" si="253"/>
        <v>Above 45</v>
      </c>
      <c r="V3212" t="str">
        <f t="shared" si="254"/>
        <v>Low Booking</v>
      </c>
    </row>
    <row r="3213" spans="1:22" x14ac:dyDescent="0.25">
      <c r="A3213" t="s">
        <v>3444</v>
      </c>
      <c r="B3213" s="1">
        <v>46084</v>
      </c>
      <c r="C3213" s="1">
        <v>46139</v>
      </c>
      <c r="D3213" s="9">
        <v>0.53125</v>
      </c>
      <c r="E3213" t="str">
        <f t="shared" si="250"/>
        <v>Weekday</v>
      </c>
      <c r="F3213" t="str">
        <f t="shared" si="251"/>
        <v>Mar</v>
      </c>
      <c r="G3213" t="str">
        <f>_xlfn.XLOOKUP(A3213,Booking_data!$A$1:$A$6001,Booking_data!$D$1:$D$6001,"not found")</f>
        <v>M038</v>
      </c>
      <c r="H3213" t="str">
        <f>_xlfn.XLOOKUP(G3213,Movies_data!$A$1:$A$41,Movies_data!$B$1:$B$41,"not found")</f>
        <v>Barbie</v>
      </c>
      <c r="I3213" t="str">
        <f>_xlfn.XLOOKUP(G3213,Movies_data!$A$1:$A$41,Movies_data!$D$1:$D$41,"not found")</f>
        <v>Comedy</v>
      </c>
      <c r="J3213" t="str">
        <f>_xlfn.XLOOKUP(G3213,Movies_data!$A$1:$A$41,Movies_data!$C$1:$C$41,"not found")</f>
        <v>English</v>
      </c>
      <c r="K3213">
        <f>_xlfn.XLOOKUP(G3213,Movies_data!$A$1:$A$41,Movies_data!$H$1:$H$41,"Not Found")</f>
        <v>6.8</v>
      </c>
      <c r="L3213" t="str">
        <f>_xlfn.XLOOKUP(A3213,Booking_data!$A$1:$A$6001,Booking_data!$E$1:$E$6001,"not Found")</f>
        <v>C102</v>
      </c>
      <c r="M3213" t="str">
        <f>_xlfn.XLOOKUP(L3213,Cinemas_data!$A$1:$A$49,Cinemas_data!$I$1:$I$49,"not Found")</f>
        <v>Mukta A2 Cinemas Grand Mall</v>
      </c>
      <c r="N3213" t="str">
        <f>_xlfn.XLOOKUP(L3213,Cinemas_data!$A$1:$A$49,Cinemas_data!$C$1:$C$49,"not Found")</f>
        <v>Pune</v>
      </c>
      <c r="O3213">
        <f>_xlfn.XLOOKUP(A3213,Booking_data!$A$1:$A$6001,Booking_data!$H$1:$H$6001,"not found")</f>
        <v>4</v>
      </c>
      <c r="P3213">
        <f>_xlfn.XLOOKUP(A3213,Booking_data!$A$1:$A$6001,Booking_data!$I$1:$I$6001,"not Found")</f>
        <v>400</v>
      </c>
      <c r="Q3213">
        <f t="shared" si="252"/>
        <v>1600</v>
      </c>
      <c r="R3213" t="str">
        <f>_xlfn.XLOOKUP(A3213,Booking_data!$A$1:$A$6001,Booking_data!$L$1:$L$6001,"Not Found")</f>
        <v>Debit Card</v>
      </c>
      <c r="S3213">
        <f>_xlfn.XLOOKUP(A3213,Booking_data!$A$1:$A$6001,Booking_data!$N$1:$N$6001,"not Found")</f>
        <v>36</v>
      </c>
      <c r="T3213" t="str">
        <f>_xlfn.XLOOKUP(A3213,Booking_data!$A$1:$A$6001,Booking_data!$O$1:$O$6001,"Not Found")</f>
        <v>Female</v>
      </c>
      <c r="U3213" t="str">
        <f t="shared" si="253"/>
        <v>Middle Age</v>
      </c>
      <c r="V3213" t="str">
        <f t="shared" si="254"/>
        <v>Medium Booking</v>
      </c>
    </row>
    <row r="3214" spans="1:22" x14ac:dyDescent="0.25">
      <c r="A3214" t="s">
        <v>3445</v>
      </c>
      <c r="B3214" s="1">
        <v>46084</v>
      </c>
      <c r="C3214" s="1">
        <v>46190</v>
      </c>
      <c r="D3214" s="9">
        <v>0.53125</v>
      </c>
      <c r="E3214" t="str">
        <f t="shared" si="250"/>
        <v>Weekday</v>
      </c>
      <c r="F3214" t="str">
        <f t="shared" si="251"/>
        <v>Mar</v>
      </c>
      <c r="G3214" t="str">
        <f>_xlfn.XLOOKUP(A3214,Booking_data!$A$1:$A$6001,Booking_data!$D$1:$D$6001,"not found")</f>
        <v>M036</v>
      </c>
      <c r="H3214" t="str">
        <f>_xlfn.XLOOKUP(G3214,Movies_data!$A$1:$A$41,Movies_data!$B$1:$B$41,"not found")</f>
        <v>Avengers Endgame</v>
      </c>
      <c r="I3214" t="str">
        <f>_xlfn.XLOOKUP(G3214,Movies_data!$A$1:$A$41,Movies_data!$D$1:$D$41,"not found")</f>
        <v>Action</v>
      </c>
      <c r="J3214" t="str">
        <f>_xlfn.XLOOKUP(G3214,Movies_data!$A$1:$A$41,Movies_data!$C$1:$C$41,"not found")</f>
        <v>English</v>
      </c>
      <c r="K3214">
        <f>_xlfn.XLOOKUP(G3214,Movies_data!$A$1:$A$41,Movies_data!$H$1:$H$41,"Not Found")</f>
        <v>8.4</v>
      </c>
      <c r="L3214" t="str">
        <f>_xlfn.XLOOKUP(A3214,Booking_data!$A$1:$A$6001,Booking_data!$E$1:$E$6001,"not Found")</f>
        <v>C083</v>
      </c>
      <c r="M3214" t="str">
        <f>_xlfn.XLOOKUP(L3214,Cinemas_data!$A$1:$A$49,Cinemas_data!$I$1:$I$49,"not Found")</f>
        <v>Miraj Cinemas Forum Mall</v>
      </c>
      <c r="N3214" t="str">
        <f>_xlfn.XLOOKUP(L3214,Cinemas_data!$A$1:$A$49,Cinemas_data!$C$1:$C$49,"not Found")</f>
        <v>Vijayawada</v>
      </c>
      <c r="O3214">
        <f>_xlfn.XLOOKUP(A3214,Booking_data!$A$1:$A$6001,Booking_data!$H$1:$H$6001,"not found")</f>
        <v>2</v>
      </c>
      <c r="P3214">
        <f>_xlfn.XLOOKUP(A3214,Booking_data!$A$1:$A$6001,Booking_data!$I$1:$I$6001,"not Found")</f>
        <v>280</v>
      </c>
      <c r="Q3214">
        <f t="shared" si="252"/>
        <v>560</v>
      </c>
      <c r="R3214" t="str">
        <f>_xlfn.XLOOKUP(A3214,Booking_data!$A$1:$A$6001,Booking_data!$L$1:$L$6001,"Not Found")</f>
        <v>UPI</v>
      </c>
      <c r="S3214">
        <f>_xlfn.XLOOKUP(A3214,Booking_data!$A$1:$A$6001,Booking_data!$N$1:$N$6001,"not Found")</f>
        <v>54</v>
      </c>
      <c r="T3214" t="str">
        <f>_xlfn.XLOOKUP(A3214,Booking_data!$A$1:$A$6001,Booking_data!$O$1:$O$6001,"Not Found")</f>
        <v>Other</v>
      </c>
      <c r="U3214" t="str">
        <f t="shared" si="253"/>
        <v>Above 45</v>
      </c>
      <c r="V3214" t="str">
        <f t="shared" si="254"/>
        <v>Low Booking</v>
      </c>
    </row>
    <row r="3215" spans="1:22" x14ac:dyDescent="0.25">
      <c r="A3215" t="s">
        <v>3446</v>
      </c>
      <c r="B3215" s="1">
        <v>46084</v>
      </c>
      <c r="C3215" s="1">
        <v>46195</v>
      </c>
      <c r="D3215" s="9">
        <v>0.53125</v>
      </c>
      <c r="E3215" t="str">
        <f t="shared" si="250"/>
        <v>Weekday</v>
      </c>
      <c r="F3215" t="str">
        <f t="shared" si="251"/>
        <v>Mar</v>
      </c>
      <c r="G3215" t="str">
        <f>_xlfn.XLOOKUP(A3215,Booking_data!$A$1:$A$6001,Booking_data!$D$1:$D$6001,"not found")</f>
        <v>M030</v>
      </c>
      <c r="H3215" t="str">
        <f>_xlfn.XLOOKUP(G3215,Movies_data!$A$1:$A$41,Movies_data!$B$1:$B$41,"not found")</f>
        <v>Kirik Party</v>
      </c>
      <c r="I3215" t="str">
        <f>_xlfn.XLOOKUP(G3215,Movies_data!$A$1:$A$41,Movies_data!$D$1:$D$41,"not found")</f>
        <v>Comedy</v>
      </c>
      <c r="J3215" t="str">
        <f>_xlfn.XLOOKUP(G3215,Movies_data!$A$1:$A$41,Movies_data!$C$1:$C$41,"not found")</f>
        <v>Kannada</v>
      </c>
      <c r="K3215">
        <f>_xlfn.XLOOKUP(G3215,Movies_data!$A$1:$A$41,Movies_data!$H$1:$H$41,"Not Found")</f>
        <v>8</v>
      </c>
      <c r="L3215" t="str">
        <f>_xlfn.XLOOKUP(A3215,Booking_data!$A$1:$A$6001,Booking_data!$E$1:$E$6001,"not Found")</f>
        <v>C133</v>
      </c>
      <c r="M3215" t="str">
        <f>_xlfn.XLOOKUP(L3215,Cinemas_data!$A$1:$A$49,Cinemas_data!$I$1:$I$49,"not Found")</f>
        <v>PVR Forum Mall</v>
      </c>
      <c r="N3215" t="str">
        <f>_xlfn.XLOOKUP(L3215,Cinemas_data!$A$1:$A$49,Cinemas_data!$C$1:$C$49,"not Found")</f>
        <v>Kolkata</v>
      </c>
      <c r="O3215">
        <f>_xlfn.XLOOKUP(A3215,Booking_data!$A$1:$A$6001,Booking_data!$H$1:$H$6001,"not found")</f>
        <v>4</v>
      </c>
      <c r="P3215">
        <f>_xlfn.XLOOKUP(A3215,Booking_data!$A$1:$A$6001,Booking_data!$I$1:$I$6001,"not Found")</f>
        <v>460</v>
      </c>
      <c r="Q3215">
        <f t="shared" si="252"/>
        <v>1840</v>
      </c>
      <c r="R3215" t="str">
        <f>_xlfn.XLOOKUP(A3215,Booking_data!$A$1:$A$6001,Booking_data!$L$1:$L$6001,"Not Found")</f>
        <v>UPI</v>
      </c>
      <c r="S3215">
        <f>_xlfn.XLOOKUP(A3215,Booking_data!$A$1:$A$6001,Booking_data!$N$1:$N$6001,"not Found")</f>
        <v>22</v>
      </c>
      <c r="T3215" t="str">
        <f>_xlfn.XLOOKUP(A3215,Booking_data!$A$1:$A$6001,Booking_data!$O$1:$O$6001,"Not Found")</f>
        <v>Female</v>
      </c>
      <c r="U3215" t="str">
        <f t="shared" si="253"/>
        <v>Youngster</v>
      </c>
      <c r="V3215" t="str">
        <f t="shared" si="254"/>
        <v>Medium Booking</v>
      </c>
    </row>
    <row r="3216" spans="1:22" x14ac:dyDescent="0.25">
      <c r="A3216" t="s">
        <v>3447</v>
      </c>
      <c r="B3216" s="1">
        <v>46084</v>
      </c>
      <c r="C3216" s="1">
        <v>46112</v>
      </c>
      <c r="D3216" s="9">
        <v>0.77083333333333337</v>
      </c>
      <c r="E3216" t="str">
        <f t="shared" si="250"/>
        <v>Weekday</v>
      </c>
      <c r="F3216" t="str">
        <f t="shared" si="251"/>
        <v>Mar</v>
      </c>
      <c r="G3216" t="str">
        <f>_xlfn.XLOOKUP(A3216,Booking_data!$A$1:$A$6001,Booking_data!$D$1:$D$6001,"not found")</f>
        <v>M010</v>
      </c>
      <c r="H3216" t="str">
        <f>_xlfn.XLOOKUP(G3216,Movies_data!$A$1:$A$41,Movies_data!$B$1:$B$41,"not found")</f>
        <v>Captain Miller</v>
      </c>
      <c r="I3216" t="str">
        <f>_xlfn.XLOOKUP(G3216,Movies_data!$A$1:$A$41,Movies_data!$D$1:$D$41,"not found")</f>
        <v>Action</v>
      </c>
      <c r="J3216" t="str">
        <f>_xlfn.XLOOKUP(G3216,Movies_data!$A$1:$A$41,Movies_data!$C$1:$C$41,"not found")</f>
        <v>Tamil</v>
      </c>
      <c r="K3216">
        <f>_xlfn.XLOOKUP(G3216,Movies_data!$A$1:$A$41,Movies_data!$H$1:$H$41,"Not Found")</f>
        <v>7</v>
      </c>
      <c r="L3216" t="str">
        <f>_xlfn.XLOOKUP(A3216,Booking_data!$A$1:$A$6001,Booking_data!$E$1:$E$6001,"not Found")</f>
        <v>C111</v>
      </c>
      <c r="M3216" t="str">
        <f>_xlfn.XLOOKUP(L3216,Cinemas_data!$A$1:$A$49,Cinemas_data!$I$1:$I$49,"not Found")</f>
        <v>Mukta A2 Cinemas City Centre</v>
      </c>
      <c r="N3216" t="str">
        <f>_xlfn.XLOOKUP(L3216,Cinemas_data!$A$1:$A$49,Cinemas_data!$C$1:$C$49,"not Found")</f>
        <v>Delhi</v>
      </c>
      <c r="O3216">
        <f>_xlfn.XLOOKUP(A3216,Booking_data!$A$1:$A$6001,Booking_data!$H$1:$H$6001,"not found")</f>
        <v>3</v>
      </c>
      <c r="P3216">
        <f>_xlfn.XLOOKUP(A3216,Booking_data!$A$1:$A$6001,Booking_data!$I$1:$I$6001,"not Found")</f>
        <v>180</v>
      </c>
      <c r="Q3216">
        <f t="shared" si="252"/>
        <v>540</v>
      </c>
      <c r="R3216" t="str">
        <f>_xlfn.XLOOKUP(A3216,Booking_data!$A$1:$A$6001,Booking_data!$L$1:$L$6001,"Not Found")</f>
        <v>Debit Card</v>
      </c>
      <c r="S3216">
        <f>_xlfn.XLOOKUP(A3216,Booking_data!$A$1:$A$6001,Booking_data!$N$1:$N$6001,"not Found")</f>
        <v>35</v>
      </c>
      <c r="T3216" t="str">
        <f>_xlfn.XLOOKUP(A3216,Booking_data!$A$1:$A$6001,Booking_data!$O$1:$O$6001,"Not Found")</f>
        <v>Other</v>
      </c>
      <c r="U3216" t="str">
        <f t="shared" si="253"/>
        <v>Middle Age</v>
      </c>
      <c r="V3216" t="str">
        <f t="shared" si="254"/>
        <v>Medium Booking</v>
      </c>
    </row>
    <row r="3217" spans="1:22" x14ac:dyDescent="0.25">
      <c r="A3217" t="s">
        <v>3448</v>
      </c>
      <c r="B3217" s="1">
        <v>46084</v>
      </c>
      <c r="C3217" s="1">
        <v>46024</v>
      </c>
      <c r="D3217" s="9">
        <v>0.64583333333333337</v>
      </c>
      <c r="E3217" t="str">
        <f t="shared" si="250"/>
        <v>Weekday</v>
      </c>
      <c r="F3217" t="str">
        <f t="shared" si="251"/>
        <v>Mar</v>
      </c>
      <c r="G3217" t="str">
        <f>_xlfn.XLOOKUP(A3217,Booking_data!$A$1:$A$6001,Booking_data!$D$1:$D$6001,"not found")</f>
        <v>M001</v>
      </c>
      <c r="H3217" t="str">
        <f>_xlfn.XLOOKUP(G3217,Movies_data!$A$1:$A$41,Movies_data!$B$1:$B$41,"not found")</f>
        <v>Leo</v>
      </c>
      <c r="I3217" t="str">
        <f>_xlfn.XLOOKUP(G3217,Movies_data!$A$1:$A$41,Movies_data!$D$1:$D$41,"not found")</f>
        <v>Action</v>
      </c>
      <c r="J3217" t="str">
        <f>_xlfn.XLOOKUP(G3217,Movies_data!$A$1:$A$41,Movies_data!$C$1:$C$41,"not found")</f>
        <v>Tamil</v>
      </c>
      <c r="K3217">
        <f>_xlfn.XLOOKUP(G3217,Movies_data!$A$1:$A$41,Movies_data!$H$1:$H$41,"Not Found")</f>
        <v>8</v>
      </c>
      <c r="L3217" t="str">
        <f>_xlfn.XLOOKUP(A3217,Booking_data!$A$1:$A$6001,Booking_data!$E$1:$E$6001,"not Found")</f>
        <v>C071</v>
      </c>
      <c r="M3217" t="str">
        <f>_xlfn.XLOOKUP(L3217,Cinemas_data!$A$1:$A$49,Cinemas_data!$I$1:$I$49,"not Found")</f>
        <v>PVR City Centre</v>
      </c>
      <c r="N3217" t="str">
        <f>_xlfn.XLOOKUP(L3217,Cinemas_data!$A$1:$A$49,Cinemas_data!$C$1:$C$49,"not Found")</f>
        <v>Hyderabad</v>
      </c>
      <c r="O3217">
        <f>_xlfn.XLOOKUP(A3217,Booking_data!$A$1:$A$6001,Booking_data!$H$1:$H$6001,"not found")</f>
        <v>1</v>
      </c>
      <c r="P3217">
        <f>_xlfn.XLOOKUP(A3217,Booking_data!$A$1:$A$6001,Booking_data!$I$1:$I$6001,"not Found")</f>
        <v>180</v>
      </c>
      <c r="Q3217">
        <f t="shared" si="252"/>
        <v>180</v>
      </c>
      <c r="R3217" t="str">
        <f>_xlfn.XLOOKUP(A3217,Booking_data!$A$1:$A$6001,Booking_data!$L$1:$L$6001,"Not Found")</f>
        <v>Net Banking</v>
      </c>
      <c r="S3217">
        <f>_xlfn.XLOOKUP(A3217,Booking_data!$A$1:$A$6001,Booking_data!$N$1:$N$6001,"not Found")</f>
        <v>40</v>
      </c>
      <c r="T3217" t="str">
        <f>_xlfn.XLOOKUP(A3217,Booking_data!$A$1:$A$6001,Booking_data!$O$1:$O$6001,"Not Found")</f>
        <v>Other</v>
      </c>
      <c r="U3217" t="str">
        <f t="shared" si="253"/>
        <v>Middle Age</v>
      </c>
      <c r="V3217" t="str">
        <f t="shared" si="254"/>
        <v>Low Booking</v>
      </c>
    </row>
    <row r="3218" spans="1:22" x14ac:dyDescent="0.25">
      <c r="A3218" t="s">
        <v>3449</v>
      </c>
      <c r="B3218" s="1">
        <v>46084</v>
      </c>
      <c r="C3218" s="1">
        <v>46105</v>
      </c>
      <c r="D3218" s="9">
        <v>0.53125</v>
      </c>
      <c r="E3218" t="str">
        <f t="shared" si="250"/>
        <v>Weekday</v>
      </c>
      <c r="F3218" t="str">
        <f t="shared" si="251"/>
        <v>Mar</v>
      </c>
      <c r="G3218" t="str">
        <f>_xlfn.XLOOKUP(A3218,Booking_data!$A$1:$A$6001,Booking_data!$D$1:$D$6001,"not found")</f>
        <v>M009</v>
      </c>
      <c r="H3218" t="str">
        <f>_xlfn.XLOOKUP(G3218,Movies_data!$A$1:$A$41,Movies_data!$B$1:$B$41,"not found")</f>
        <v>Amaran</v>
      </c>
      <c r="I3218" t="str">
        <f>_xlfn.XLOOKUP(G3218,Movies_data!$A$1:$A$41,Movies_data!$D$1:$D$41,"not found")</f>
        <v>Biography</v>
      </c>
      <c r="J3218" t="str">
        <f>_xlfn.XLOOKUP(G3218,Movies_data!$A$1:$A$41,Movies_data!$C$1:$C$41,"not found")</f>
        <v>Tamil</v>
      </c>
      <c r="K3218">
        <f>_xlfn.XLOOKUP(G3218,Movies_data!$A$1:$A$41,Movies_data!$H$1:$H$41,"Not Found")</f>
        <v>8.3000000000000007</v>
      </c>
      <c r="L3218" t="str">
        <f>_xlfn.XLOOKUP(A3218,Booking_data!$A$1:$A$6001,Booking_data!$E$1:$E$6001,"not Found")</f>
        <v>C083</v>
      </c>
      <c r="M3218" t="str">
        <f>_xlfn.XLOOKUP(L3218,Cinemas_data!$A$1:$A$49,Cinemas_data!$I$1:$I$49,"not Found")</f>
        <v>Miraj Cinemas Forum Mall</v>
      </c>
      <c r="N3218" t="str">
        <f>_xlfn.XLOOKUP(L3218,Cinemas_data!$A$1:$A$49,Cinemas_data!$C$1:$C$49,"not Found")</f>
        <v>Vijayawada</v>
      </c>
      <c r="O3218">
        <f>_xlfn.XLOOKUP(A3218,Booking_data!$A$1:$A$6001,Booking_data!$H$1:$H$6001,"not found")</f>
        <v>1</v>
      </c>
      <c r="P3218">
        <f>_xlfn.XLOOKUP(A3218,Booking_data!$A$1:$A$6001,Booking_data!$I$1:$I$6001,"not Found")</f>
        <v>360</v>
      </c>
      <c r="Q3218">
        <f t="shared" si="252"/>
        <v>360</v>
      </c>
      <c r="R3218" t="str">
        <f>_xlfn.XLOOKUP(A3218,Booking_data!$A$1:$A$6001,Booking_data!$L$1:$L$6001,"Not Found")</f>
        <v>Net Banking</v>
      </c>
      <c r="S3218">
        <f>_xlfn.XLOOKUP(A3218,Booking_data!$A$1:$A$6001,Booking_data!$N$1:$N$6001,"not Found")</f>
        <v>56</v>
      </c>
      <c r="T3218" t="str">
        <f>_xlfn.XLOOKUP(A3218,Booking_data!$A$1:$A$6001,Booking_data!$O$1:$O$6001,"Not Found")</f>
        <v>Female</v>
      </c>
      <c r="U3218" t="str">
        <f t="shared" si="253"/>
        <v>Above 45</v>
      </c>
      <c r="V3218" t="str">
        <f t="shared" si="254"/>
        <v>Low Booking</v>
      </c>
    </row>
    <row r="3219" spans="1:22" x14ac:dyDescent="0.25">
      <c r="A3219" t="s">
        <v>3450</v>
      </c>
      <c r="B3219" s="1">
        <v>46084</v>
      </c>
      <c r="C3219" s="1">
        <v>46110</v>
      </c>
      <c r="D3219" s="9">
        <v>0.39583333333333331</v>
      </c>
      <c r="E3219" t="str">
        <f t="shared" si="250"/>
        <v>Weekday</v>
      </c>
      <c r="F3219" t="str">
        <f t="shared" si="251"/>
        <v>Mar</v>
      </c>
      <c r="G3219" t="str">
        <f>_xlfn.XLOOKUP(A3219,Booking_data!$A$1:$A$6001,Booking_data!$D$1:$D$6001,"not found")</f>
        <v>M012</v>
      </c>
      <c r="H3219" t="str">
        <f>_xlfn.XLOOKUP(G3219,Movies_data!$A$1:$A$41,Movies_data!$B$1:$B$41,"not found")</f>
        <v>RRR</v>
      </c>
      <c r="I3219" t="str">
        <f>_xlfn.XLOOKUP(G3219,Movies_data!$A$1:$A$41,Movies_data!$D$1:$D$41,"not found")</f>
        <v>Action</v>
      </c>
      <c r="J3219" t="str">
        <f>_xlfn.XLOOKUP(G3219,Movies_data!$A$1:$A$41,Movies_data!$C$1:$C$41,"not found")</f>
        <v>Telugu</v>
      </c>
      <c r="K3219">
        <f>_xlfn.XLOOKUP(G3219,Movies_data!$A$1:$A$41,Movies_data!$H$1:$H$41,"Not Found")</f>
        <v>7.8</v>
      </c>
      <c r="L3219" t="str">
        <f>_xlfn.XLOOKUP(A3219,Booking_data!$A$1:$A$6001,Booking_data!$E$1:$E$6001,"not Found")</f>
        <v>C023</v>
      </c>
      <c r="M3219" t="str">
        <f>_xlfn.XLOOKUP(L3219,Cinemas_data!$A$1:$A$49,Cinemas_data!$I$1:$I$49,"not Found")</f>
        <v>MovieMax Forum Mall</v>
      </c>
      <c r="N3219" t="str">
        <f>_xlfn.XLOOKUP(L3219,Cinemas_data!$A$1:$A$49,Cinemas_data!$C$1:$C$49,"not Found")</f>
        <v>Coimbatore</v>
      </c>
      <c r="O3219">
        <f>_xlfn.XLOOKUP(A3219,Booking_data!$A$1:$A$6001,Booking_data!$H$1:$H$6001,"not found")</f>
        <v>3</v>
      </c>
      <c r="P3219">
        <f>_xlfn.XLOOKUP(A3219,Booking_data!$A$1:$A$6001,Booking_data!$I$1:$I$6001,"not Found")</f>
        <v>240</v>
      </c>
      <c r="Q3219">
        <f t="shared" si="252"/>
        <v>720</v>
      </c>
      <c r="R3219" t="str">
        <f>_xlfn.XLOOKUP(A3219,Booking_data!$A$1:$A$6001,Booking_data!$L$1:$L$6001,"Not Found")</f>
        <v>UPI</v>
      </c>
      <c r="S3219">
        <f>_xlfn.XLOOKUP(A3219,Booking_data!$A$1:$A$6001,Booking_data!$N$1:$N$6001,"not Found")</f>
        <v>23</v>
      </c>
      <c r="T3219" t="str">
        <f>_xlfn.XLOOKUP(A3219,Booking_data!$A$1:$A$6001,Booking_data!$O$1:$O$6001,"Not Found")</f>
        <v>Male</v>
      </c>
      <c r="U3219" t="str">
        <f t="shared" si="253"/>
        <v>Youngster</v>
      </c>
      <c r="V3219" t="str">
        <f t="shared" si="254"/>
        <v>Medium Booking</v>
      </c>
    </row>
    <row r="3220" spans="1:22" x14ac:dyDescent="0.25">
      <c r="A3220" t="s">
        <v>3451</v>
      </c>
      <c r="B3220" s="1">
        <v>46084</v>
      </c>
      <c r="C3220" s="1">
        <v>46126</v>
      </c>
      <c r="D3220" s="9">
        <v>0.88541666666666663</v>
      </c>
      <c r="E3220" t="str">
        <f t="shared" si="250"/>
        <v>Weekday</v>
      </c>
      <c r="F3220" t="str">
        <f t="shared" si="251"/>
        <v>Mar</v>
      </c>
      <c r="G3220" t="str">
        <f>_xlfn.XLOOKUP(A3220,Booking_data!$A$1:$A$6001,Booking_data!$D$1:$D$6001,"not found")</f>
        <v>M005</v>
      </c>
      <c r="H3220" t="str">
        <f>_xlfn.XLOOKUP(G3220,Movies_data!$A$1:$A$41,Movies_data!$B$1:$B$41,"not found")</f>
        <v>Ponniyin Selvan II</v>
      </c>
      <c r="I3220" t="str">
        <f>_xlfn.XLOOKUP(G3220,Movies_data!$A$1:$A$41,Movies_data!$D$1:$D$41,"not found")</f>
        <v>Drama</v>
      </c>
      <c r="J3220" t="str">
        <f>_xlfn.XLOOKUP(G3220,Movies_data!$A$1:$A$41,Movies_data!$C$1:$C$41,"not found")</f>
        <v>Tamil</v>
      </c>
      <c r="K3220">
        <f>_xlfn.XLOOKUP(G3220,Movies_data!$A$1:$A$41,Movies_data!$H$1:$H$41,"Not Found")</f>
        <v>7.3</v>
      </c>
      <c r="L3220" t="str">
        <f>_xlfn.XLOOKUP(A3220,Booking_data!$A$1:$A$6001,Booking_data!$E$1:$E$6001,"not Found")</f>
        <v>C151</v>
      </c>
      <c r="M3220" t="str">
        <f>_xlfn.XLOOKUP(L3220,Cinemas_data!$A$1:$A$49,Cinemas_data!$I$1:$I$49,"not Found")</f>
        <v>PVR City Centre</v>
      </c>
      <c r="N3220" t="str">
        <f>_xlfn.XLOOKUP(L3220,Cinemas_data!$A$1:$A$49,Cinemas_data!$C$1:$C$49,"not Found")</f>
        <v>Kochi</v>
      </c>
      <c r="O3220">
        <f>_xlfn.XLOOKUP(A3220,Booking_data!$A$1:$A$6001,Booking_data!$H$1:$H$6001,"not found")</f>
        <v>1</v>
      </c>
      <c r="P3220">
        <f>_xlfn.XLOOKUP(A3220,Booking_data!$A$1:$A$6001,Booking_data!$I$1:$I$6001,"not Found")</f>
        <v>280</v>
      </c>
      <c r="Q3220">
        <f t="shared" si="252"/>
        <v>280</v>
      </c>
      <c r="R3220" t="str">
        <f>_xlfn.XLOOKUP(A3220,Booking_data!$A$1:$A$6001,Booking_data!$L$1:$L$6001,"Not Found")</f>
        <v>Debit Card</v>
      </c>
      <c r="S3220">
        <f>_xlfn.XLOOKUP(A3220,Booking_data!$A$1:$A$6001,Booking_data!$N$1:$N$6001,"not Found")</f>
        <v>39</v>
      </c>
      <c r="T3220" t="str">
        <f>_xlfn.XLOOKUP(A3220,Booking_data!$A$1:$A$6001,Booking_data!$O$1:$O$6001,"Not Found")</f>
        <v>Male</v>
      </c>
      <c r="U3220" t="str">
        <f t="shared" si="253"/>
        <v>Middle Age</v>
      </c>
      <c r="V3220" t="str">
        <f t="shared" si="254"/>
        <v>Low Booking</v>
      </c>
    </row>
    <row r="3221" spans="1:22" x14ac:dyDescent="0.25">
      <c r="A3221" t="s">
        <v>3452</v>
      </c>
      <c r="B3221" s="1">
        <v>46084</v>
      </c>
      <c r="C3221" s="1">
        <v>46109</v>
      </c>
      <c r="D3221" s="9">
        <v>0.77083333333333337</v>
      </c>
      <c r="E3221" t="str">
        <f t="shared" si="250"/>
        <v>Weekday</v>
      </c>
      <c r="F3221" t="str">
        <f t="shared" si="251"/>
        <v>Mar</v>
      </c>
      <c r="G3221" t="str">
        <f>_xlfn.XLOOKUP(A3221,Booking_data!$A$1:$A$6001,Booking_data!$D$1:$D$6001,"not found")</f>
        <v>M012</v>
      </c>
      <c r="H3221" t="str">
        <f>_xlfn.XLOOKUP(G3221,Movies_data!$A$1:$A$41,Movies_data!$B$1:$B$41,"not found")</f>
        <v>RRR</v>
      </c>
      <c r="I3221" t="str">
        <f>_xlfn.XLOOKUP(G3221,Movies_data!$A$1:$A$41,Movies_data!$D$1:$D$41,"not found")</f>
        <v>Action</v>
      </c>
      <c r="J3221" t="str">
        <f>_xlfn.XLOOKUP(G3221,Movies_data!$A$1:$A$41,Movies_data!$C$1:$C$41,"not found")</f>
        <v>Telugu</v>
      </c>
      <c r="K3221">
        <f>_xlfn.XLOOKUP(G3221,Movies_data!$A$1:$A$41,Movies_data!$H$1:$H$41,"Not Found")</f>
        <v>7.8</v>
      </c>
      <c r="L3221" t="str">
        <f>_xlfn.XLOOKUP(A3221,Booking_data!$A$1:$A$6001,Booking_data!$E$1:$E$6001,"not Found")</f>
        <v>C022</v>
      </c>
      <c r="M3221" t="str">
        <f>_xlfn.XLOOKUP(L3221,Cinemas_data!$A$1:$A$49,Cinemas_data!$I$1:$I$49,"not Found")</f>
        <v>Mukta A2 Cinemas Grand Mall</v>
      </c>
      <c r="N3221" t="str">
        <f>_xlfn.XLOOKUP(L3221,Cinemas_data!$A$1:$A$49,Cinemas_data!$C$1:$C$49,"not Found")</f>
        <v>Coimbatore</v>
      </c>
      <c r="O3221">
        <f>_xlfn.XLOOKUP(A3221,Booking_data!$A$1:$A$6001,Booking_data!$H$1:$H$6001,"not found")</f>
        <v>2</v>
      </c>
      <c r="P3221">
        <f>_xlfn.XLOOKUP(A3221,Booking_data!$A$1:$A$6001,Booking_data!$I$1:$I$6001,"not Found")</f>
        <v>280</v>
      </c>
      <c r="Q3221">
        <f t="shared" si="252"/>
        <v>560</v>
      </c>
      <c r="R3221" t="str">
        <f>_xlfn.XLOOKUP(A3221,Booking_data!$A$1:$A$6001,Booking_data!$L$1:$L$6001,"Not Found")</f>
        <v>Credit Card</v>
      </c>
      <c r="S3221">
        <f>_xlfn.XLOOKUP(A3221,Booking_data!$A$1:$A$6001,Booking_data!$N$1:$N$6001,"not Found")</f>
        <v>48</v>
      </c>
      <c r="T3221" t="str">
        <f>_xlfn.XLOOKUP(A3221,Booking_data!$A$1:$A$6001,Booking_data!$O$1:$O$6001,"Not Found")</f>
        <v>Male</v>
      </c>
      <c r="U3221" t="str">
        <f t="shared" si="253"/>
        <v>Above 45</v>
      </c>
      <c r="V3221" t="str">
        <f t="shared" si="254"/>
        <v>Low Booking</v>
      </c>
    </row>
    <row r="3222" spans="1:22" x14ac:dyDescent="0.25">
      <c r="A3222" t="s">
        <v>3453</v>
      </c>
      <c r="B3222" s="1">
        <v>46084</v>
      </c>
      <c r="C3222" s="1">
        <v>46202</v>
      </c>
      <c r="D3222" s="9">
        <v>0.64583333333333337</v>
      </c>
      <c r="E3222" t="str">
        <f t="shared" si="250"/>
        <v>Weekday</v>
      </c>
      <c r="F3222" t="str">
        <f t="shared" si="251"/>
        <v>Mar</v>
      </c>
      <c r="G3222" t="str">
        <f>_xlfn.XLOOKUP(A3222,Booking_data!$A$1:$A$6001,Booking_data!$D$1:$D$6001,"not found")</f>
        <v>M029</v>
      </c>
      <c r="H3222" t="str">
        <f>_xlfn.XLOOKUP(G3222,Movies_data!$A$1:$A$41,Movies_data!$B$1:$B$41,"not found")</f>
        <v>777 Charlie</v>
      </c>
      <c r="I3222" t="str">
        <f>_xlfn.XLOOKUP(G3222,Movies_data!$A$1:$A$41,Movies_data!$D$1:$D$41,"not found")</f>
        <v>Adventure</v>
      </c>
      <c r="J3222" t="str">
        <f>_xlfn.XLOOKUP(G3222,Movies_data!$A$1:$A$41,Movies_data!$C$1:$C$41,"not found")</f>
        <v>Kannada</v>
      </c>
      <c r="K3222">
        <f>_xlfn.XLOOKUP(G3222,Movies_data!$A$1:$A$41,Movies_data!$H$1:$H$41,"Not Found")</f>
        <v>8.6999999999999993</v>
      </c>
      <c r="L3222" t="str">
        <f>_xlfn.XLOOKUP(A3222,Booking_data!$A$1:$A$6001,Booking_data!$E$1:$E$6001,"not Found")</f>
        <v>C042</v>
      </c>
      <c r="M3222" t="str">
        <f>_xlfn.XLOOKUP(L3222,Cinemas_data!$A$1:$A$49,Cinemas_data!$I$1:$I$49,"not Found")</f>
        <v>Asian Cinemas Grand Mall</v>
      </c>
      <c r="N3222" t="str">
        <f>_xlfn.XLOOKUP(L3222,Cinemas_data!$A$1:$A$49,Cinemas_data!$C$1:$C$49,"not Found")</f>
        <v>Salem</v>
      </c>
      <c r="O3222">
        <f>_xlfn.XLOOKUP(A3222,Booking_data!$A$1:$A$6001,Booking_data!$H$1:$H$6001,"not found")</f>
        <v>2</v>
      </c>
      <c r="P3222">
        <f>_xlfn.XLOOKUP(A3222,Booking_data!$A$1:$A$6001,Booking_data!$I$1:$I$6001,"not Found")</f>
        <v>280</v>
      </c>
      <c r="Q3222">
        <f t="shared" si="252"/>
        <v>560</v>
      </c>
      <c r="R3222" t="str">
        <f>_xlfn.XLOOKUP(A3222,Booking_data!$A$1:$A$6001,Booking_data!$L$1:$L$6001,"Not Found")</f>
        <v>Net Banking</v>
      </c>
      <c r="S3222">
        <f>_xlfn.XLOOKUP(A3222,Booking_data!$A$1:$A$6001,Booking_data!$N$1:$N$6001,"not Found")</f>
        <v>28</v>
      </c>
      <c r="T3222" t="str">
        <f>_xlfn.XLOOKUP(A3222,Booking_data!$A$1:$A$6001,Booking_data!$O$1:$O$6001,"Not Found")</f>
        <v>Male</v>
      </c>
      <c r="U3222" t="str">
        <f t="shared" si="253"/>
        <v>Youngster</v>
      </c>
      <c r="V3222" t="str">
        <f t="shared" si="254"/>
        <v>Low Booking</v>
      </c>
    </row>
    <row r="3223" spans="1:22" x14ac:dyDescent="0.25">
      <c r="A3223" t="s">
        <v>3454</v>
      </c>
      <c r="B3223" s="1">
        <v>46084</v>
      </c>
      <c r="C3223" s="1">
        <v>46157</v>
      </c>
      <c r="D3223" s="9">
        <v>0.88541666666666663</v>
      </c>
      <c r="E3223" t="str">
        <f t="shared" si="250"/>
        <v>Weekday</v>
      </c>
      <c r="F3223" t="str">
        <f t="shared" si="251"/>
        <v>Mar</v>
      </c>
      <c r="G3223" t="str">
        <f>_xlfn.XLOOKUP(A3223,Booking_data!$A$1:$A$6001,Booking_data!$D$1:$D$6001,"not found")</f>
        <v>M037</v>
      </c>
      <c r="H3223" t="str">
        <f>_xlfn.XLOOKUP(G3223,Movies_data!$A$1:$A$41,Movies_data!$B$1:$B$41,"not found")</f>
        <v>Oppenheimer</v>
      </c>
      <c r="I3223" t="str">
        <f>_xlfn.XLOOKUP(G3223,Movies_data!$A$1:$A$41,Movies_data!$D$1:$D$41,"not found")</f>
        <v>Biography</v>
      </c>
      <c r="J3223" t="str">
        <f>_xlfn.XLOOKUP(G3223,Movies_data!$A$1:$A$41,Movies_data!$C$1:$C$41,"not found")</f>
        <v>English</v>
      </c>
      <c r="K3223">
        <f>_xlfn.XLOOKUP(G3223,Movies_data!$A$1:$A$41,Movies_data!$H$1:$H$41,"Not Found")</f>
        <v>8.5</v>
      </c>
      <c r="L3223" t="str">
        <f>_xlfn.XLOOKUP(A3223,Booking_data!$A$1:$A$6001,Booking_data!$E$1:$E$6001,"not Found")</f>
        <v>C063</v>
      </c>
      <c r="M3223" t="str">
        <f>_xlfn.XLOOKUP(L3223,Cinemas_data!$A$1:$A$49,Cinemas_data!$I$1:$I$49,"not Found")</f>
        <v>INOX Forum Mall</v>
      </c>
      <c r="N3223" t="str">
        <f>_xlfn.XLOOKUP(L3223,Cinemas_data!$A$1:$A$49,Cinemas_data!$C$1:$C$49,"not Found")</f>
        <v>Mysuru</v>
      </c>
      <c r="O3223">
        <f>_xlfn.XLOOKUP(A3223,Booking_data!$A$1:$A$6001,Booking_data!$H$1:$H$6001,"not found")</f>
        <v>3</v>
      </c>
      <c r="P3223">
        <f>_xlfn.XLOOKUP(A3223,Booking_data!$A$1:$A$6001,Booking_data!$I$1:$I$6001,"not Found")</f>
        <v>320</v>
      </c>
      <c r="Q3223">
        <f t="shared" si="252"/>
        <v>960</v>
      </c>
      <c r="R3223" t="str">
        <f>_xlfn.XLOOKUP(A3223,Booking_data!$A$1:$A$6001,Booking_data!$L$1:$L$6001,"Not Found")</f>
        <v>Debit Card</v>
      </c>
      <c r="S3223">
        <f>_xlfn.XLOOKUP(A3223,Booking_data!$A$1:$A$6001,Booking_data!$N$1:$N$6001,"not Found")</f>
        <v>59</v>
      </c>
      <c r="T3223" t="str">
        <f>_xlfn.XLOOKUP(A3223,Booking_data!$A$1:$A$6001,Booking_data!$O$1:$O$6001,"Not Found")</f>
        <v>Other</v>
      </c>
      <c r="U3223" t="str">
        <f t="shared" si="253"/>
        <v>Above 45</v>
      </c>
      <c r="V3223" t="str">
        <f t="shared" si="254"/>
        <v>Medium Booking</v>
      </c>
    </row>
    <row r="3224" spans="1:22" x14ac:dyDescent="0.25">
      <c r="A3224" t="s">
        <v>3455</v>
      </c>
      <c r="B3224" s="1">
        <v>46084</v>
      </c>
      <c r="C3224" s="1">
        <v>46047</v>
      </c>
      <c r="D3224" s="9">
        <v>0.53125</v>
      </c>
      <c r="E3224" t="str">
        <f t="shared" si="250"/>
        <v>Weekday</v>
      </c>
      <c r="F3224" t="str">
        <f t="shared" si="251"/>
        <v>Mar</v>
      </c>
      <c r="G3224" t="str">
        <f>_xlfn.XLOOKUP(A3224,Booking_data!$A$1:$A$6001,Booking_data!$D$1:$D$6001,"not found")</f>
        <v>M005</v>
      </c>
      <c r="H3224" t="str">
        <f>_xlfn.XLOOKUP(G3224,Movies_data!$A$1:$A$41,Movies_data!$B$1:$B$41,"not found")</f>
        <v>Ponniyin Selvan II</v>
      </c>
      <c r="I3224" t="str">
        <f>_xlfn.XLOOKUP(G3224,Movies_data!$A$1:$A$41,Movies_data!$D$1:$D$41,"not found")</f>
        <v>Drama</v>
      </c>
      <c r="J3224" t="str">
        <f>_xlfn.XLOOKUP(G3224,Movies_data!$A$1:$A$41,Movies_data!$C$1:$C$41,"not found")</f>
        <v>Tamil</v>
      </c>
      <c r="K3224">
        <f>_xlfn.XLOOKUP(G3224,Movies_data!$A$1:$A$41,Movies_data!$H$1:$H$41,"Not Found")</f>
        <v>7.3</v>
      </c>
      <c r="L3224" t="str">
        <f>_xlfn.XLOOKUP(A3224,Booking_data!$A$1:$A$6001,Booking_data!$E$1:$E$6001,"not Found")</f>
        <v>C022</v>
      </c>
      <c r="M3224" t="str">
        <f>_xlfn.XLOOKUP(L3224,Cinemas_data!$A$1:$A$49,Cinemas_data!$I$1:$I$49,"not Found")</f>
        <v>Mukta A2 Cinemas Grand Mall</v>
      </c>
      <c r="N3224" t="str">
        <f>_xlfn.XLOOKUP(L3224,Cinemas_data!$A$1:$A$49,Cinemas_data!$C$1:$C$49,"not Found")</f>
        <v>Coimbatore</v>
      </c>
      <c r="O3224">
        <f>_xlfn.XLOOKUP(A3224,Booking_data!$A$1:$A$6001,Booking_data!$H$1:$H$6001,"not found")</f>
        <v>5</v>
      </c>
      <c r="P3224">
        <f>_xlfn.XLOOKUP(A3224,Booking_data!$A$1:$A$6001,Booking_data!$I$1:$I$6001,"not Found")</f>
        <v>200</v>
      </c>
      <c r="Q3224">
        <f t="shared" si="252"/>
        <v>1000</v>
      </c>
      <c r="R3224" t="str">
        <f>_xlfn.XLOOKUP(A3224,Booking_data!$A$1:$A$6001,Booking_data!$L$1:$L$6001,"Not Found")</f>
        <v>Debit Card</v>
      </c>
      <c r="S3224">
        <f>_xlfn.XLOOKUP(A3224,Booking_data!$A$1:$A$6001,Booking_data!$N$1:$N$6001,"not Found")</f>
        <v>58</v>
      </c>
      <c r="T3224" t="str">
        <f>_xlfn.XLOOKUP(A3224,Booking_data!$A$1:$A$6001,Booking_data!$O$1:$O$6001,"Not Found")</f>
        <v>Female</v>
      </c>
      <c r="U3224" t="str">
        <f t="shared" si="253"/>
        <v>Above 45</v>
      </c>
      <c r="V3224" t="str">
        <f t="shared" si="254"/>
        <v>High Booking</v>
      </c>
    </row>
    <row r="3225" spans="1:22" x14ac:dyDescent="0.25">
      <c r="A3225" t="s">
        <v>3456</v>
      </c>
      <c r="B3225" s="1">
        <v>46084</v>
      </c>
      <c r="C3225" s="1">
        <v>46178</v>
      </c>
      <c r="D3225" s="9">
        <v>0.88541666666666663</v>
      </c>
      <c r="E3225" t="str">
        <f t="shared" si="250"/>
        <v>Weekday</v>
      </c>
      <c r="F3225" t="str">
        <f t="shared" si="251"/>
        <v>Mar</v>
      </c>
      <c r="G3225" t="str">
        <f>_xlfn.XLOOKUP(A3225,Booking_data!$A$1:$A$6001,Booking_data!$D$1:$D$6001,"not found")</f>
        <v>M028</v>
      </c>
      <c r="H3225" t="str">
        <f>_xlfn.XLOOKUP(G3225,Movies_data!$A$1:$A$41,Movies_data!$B$1:$B$41,"not found")</f>
        <v>Kantara</v>
      </c>
      <c r="I3225" t="str">
        <f>_xlfn.XLOOKUP(G3225,Movies_data!$A$1:$A$41,Movies_data!$D$1:$D$41,"not found")</f>
        <v>Action</v>
      </c>
      <c r="J3225" t="str">
        <f>_xlfn.XLOOKUP(G3225,Movies_data!$A$1:$A$41,Movies_data!$C$1:$C$41,"not found")</f>
        <v>Kannada</v>
      </c>
      <c r="K3225">
        <f>_xlfn.XLOOKUP(G3225,Movies_data!$A$1:$A$41,Movies_data!$H$1:$H$41,"Not Found")</f>
        <v>8.1999999999999993</v>
      </c>
      <c r="L3225" t="str">
        <f>_xlfn.XLOOKUP(A3225,Booking_data!$A$1:$A$6001,Booking_data!$E$1:$E$6001,"not Found")</f>
        <v>C073</v>
      </c>
      <c r="M3225" t="str">
        <f>_xlfn.XLOOKUP(L3225,Cinemas_data!$A$1:$A$49,Cinemas_data!$I$1:$I$49,"not Found")</f>
        <v>Cinepolis Forum Mall</v>
      </c>
      <c r="N3225" t="str">
        <f>_xlfn.XLOOKUP(L3225,Cinemas_data!$A$1:$A$49,Cinemas_data!$C$1:$C$49,"not Found")</f>
        <v>Hyderabad</v>
      </c>
      <c r="O3225">
        <f>_xlfn.XLOOKUP(A3225,Booking_data!$A$1:$A$6001,Booking_data!$H$1:$H$6001,"not found")</f>
        <v>1</v>
      </c>
      <c r="P3225">
        <f>_xlfn.XLOOKUP(A3225,Booking_data!$A$1:$A$6001,Booking_data!$I$1:$I$6001,"not Found")</f>
        <v>420</v>
      </c>
      <c r="Q3225">
        <f t="shared" si="252"/>
        <v>420</v>
      </c>
      <c r="R3225" t="str">
        <f>_xlfn.XLOOKUP(A3225,Booking_data!$A$1:$A$6001,Booking_data!$L$1:$L$6001,"Not Found")</f>
        <v>UPI</v>
      </c>
      <c r="S3225">
        <f>_xlfn.XLOOKUP(A3225,Booking_data!$A$1:$A$6001,Booking_data!$N$1:$N$6001,"not Found")</f>
        <v>37</v>
      </c>
      <c r="T3225" t="str">
        <f>_xlfn.XLOOKUP(A3225,Booking_data!$A$1:$A$6001,Booking_data!$O$1:$O$6001,"Not Found")</f>
        <v>Male</v>
      </c>
      <c r="U3225" t="str">
        <f t="shared" si="253"/>
        <v>Middle Age</v>
      </c>
      <c r="V3225" t="str">
        <f t="shared" si="254"/>
        <v>Low Booking</v>
      </c>
    </row>
    <row r="3226" spans="1:22" x14ac:dyDescent="0.25">
      <c r="A3226" t="s">
        <v>3457</v>
      </c>
      <c r="B3226" s="1">
        <v>46084</v>
      </c>
      <c r="C3226" s="1">
        <v>46126</v>
      </c>
      <c r="D3226" s="9">
        <v>0.53125</v>
      </c>
      <c r="E3226" t="str">
        <f t="shared" si="250"/>
        <v>Weekday</v>
      </c>
      <c r="F3226" t="str">
        <f t="shared" si="251"/>
        <v>Mar</v>
      </c>
      <c r="G3226" t="str">
        <f>_xlfn.XLOOKUP(A3226,Booking_data!$A$1:$A$6001,Booking_data!$D$1:$D$6001,"not found")</f>
        <v>M033</v>
      </c>
      <c r="H3226" t="str">
        <f>_xlfn.XLOOKUP(G3226,Movies_data!$A$1:$A$41,Movies_data!$B$1:$B$41,"not found")</f>
        <v>Lucifer</v>
      </c>
      <c r="I3226" t="str">
        <f>_xlfn.XLOOKUP(G3226,Movies_data!$A$1:$A$41,Movies_data!$D$1:$D$41,"not found")</f>
        <v>Action</v>
      </c>
      <c r="J3226" t="str">
        <f>_xlfn.XLOOKUP(G3226,Movies_data!$A$1:$A$41,Movies_data!$C$1:$C$41,"not found")</f>
        <v>Malayalam</v>
      </c>
      <c r="K3226">
        <f>_xlfn.XLOOKUP(G3226,Movies_data!$A$1:$A$41,Movies_data!$H$1:$H$41,"Not Found")</f>
        <v>7.5</v>
      </c>
      <c r="L3226" t="str">
        <f>_xlfn.XLOOKUP(A3226,Booking_data!$A$1:$A$6001,Booking_data!$E$1:$E$6001,"not Found")</f>
        <v>C122</v>
      </c>
      <c r="M3226" t="str">
        <f>_xlfn.XLOOKUP(L3226,Cinemas_data!$A$1:$A$49,Cinemas_data!$I$1:$I$49,"not Found")</f>
        <v>Asian Cinemas Grand Mall</v>
      </c>
      <c r="N3226" t="str">
        <f>_xlfn.XLOOKUP(L3226,Cinemas_data!$A$1:$A$49,Cinemas_data!$C$1:$C$49,"not Found")</f>
        <v>Noida</v>
      </c>
      <c r="O3226">
        <f>_xlfn.XLOOKUP(A3226,Booking_data!$A$1:$A$6001,Booking_data!$H$1:$H$6001,"not found")</f>
        <v>5</v>
      </c>
      <c r="P3226">
        <f>_xlfn.XLOOKUP(A3226,Booking_data!$A$1:$A$6001,Booking_data!$I$1:$I$6001,"not Found")</f>
        <v>180</v>
      </c>
      <c r="Q3226">
        <f t="shared" si="252"/>
        <v>900</v>
      </c>
      <c r="R3226" t="str">
        <f>_xlfn.XLOOKUP(A3226,Booking_data!$A$1:$A$6001,Booking_data!$L$1:$L$6001,"Not Found")</f>
        <v>Debit Card</v>
      </c>
      <c r="S3226">
        <f>_xlfn.XLOOKUP(A3226,Booking_data!$A$1:$A$6001,Booking_data!$N$1:$N$6001,"not Found")</f>
        <v>55</v>
      </c>
      <c r="T3226" t="str">
        <f>_xlfn.XLOOKUP(A3226,Booking_data!$A$1:$A$6001,Booking_data!$O$1:$O$6001,"Not Found")</f>
        <v>Other</v>
      </c>
      <c r="U3226" t="str">
        <f t="shared" si="253"/>
        <v>Above 45</v>
      </c>
      <c r="V3226" t="str">
        <f t="shared" si="254"/>
        <v>High Booking</v>
      </c>
    </row>
    <row r="3227" spans="1:22" x14ac:dyDescent="0.25">
      <c r="A3227" t="s">
        <v>3458</v>
      </c>
      <c r="B3227" s="1">
        <v>46084</v>
      </c>
      <c r="C3227" s="1">
        <v>46166</v>
      </c>
      <c r="D3227" s="9">
        <v>0.77083333333333337</v>
      </c>
      <c r="E3227" t="str">
        <f t="shared" si="250"/>
        <v>Weekday</v>
      </c>
      <c r="F3227" t="str">
        <f t="shared" si="251"/>
        <v>Mar</v>
      </c>
      <c r="G3227" t="str">
        <f>_xlfn.XLOOKUP(A3227,Booking_data!$A$1:$A$6001,Booking_data!$D$1:$D$6001,"not found")</f>
        <v>M023</v>
      </c>
      <c r="H3227" t="str">
        <f>_xlfn.XLOOKUP(G3227,Movies_data!$A$1:$A$41,Movies_data!$B$1:$B$41,"not found")</f>
        <v>Stree 2</v>
      </c>
      <c r="I3227" t="str">
        <f>_xlfn.XLOOKUP(G3227,Movies_data!$A$1:$A$41,Movies_data!$D$1:$D$41,"not found")</f>
        <v>Comedy</v>
      </c>
      <c r="J3227" t="str">
        <f>_xlfn.XLOOKUP(G3227,Movies_data!$A$1:$A$41,Movies_data!$C$1:$C$41,"not found")</f>
        <v>Hindi</v>
      </c>
      <c r="K3227">
        <f>_xlfn.XLOOKUP(G3227,Movies_data!$A$1:$A$41,Movies_data!$H$1:$H$41,"Not Found")</f>
        <v>6.9</v>
      </c>
      <c r="L3227" t="str">
        <f>_xlfn.XLOOKUP(A3227,Booking_data!$A$1:$A$6001,Booking_data!$E$1:$E$6001,"not Found")</f>
        <v>C111</v>
      </c>
      <c r="M3227" t="str">
        <f>_xlfn.XLOOKUP(L3227,Cinemas_data!$A$1:$A$49,Cinemas_data!$I$1:$I$49,"not Found")</f>
        <v>Mukta A2 Cinemas City Centre</v>
      </c>
      <c r="N3227" t="str">
        <f>_xlfn.XLOOKUP(L3227,Cinemas_data!$A$1:$A$49,Cinemas_data!$C$1:$C$49,"not Found")</f>
        <v>Delhi</v>
      </c>
      <c r="O3227">
        <f>_xlfn.XLOOKUP(A3227,Booking_data!$A$1:$A$6001,Booking_data!$H$1:$H$6001,"not found")</f>
        <v>3</v>
      </c>
      <c r="P3227">
        <f>_xlfn.XLOOKUP(A3227,Booking_data!$A$1:$A$6001,Booking_data!$I$1:$I$6001,"not Found")</f>
        <v>180</v>
      </c>
      <c r="Q3227">
        <f t="shared" si="252"/>
        <v>540</v>
      </c>
      <c r="R3227" t="str">
        <f>_xlfn.XLOOKUP(A3227,Booking_data!$A$1:$A$6001,Booking_data!$L$1:$L$6001,"Not Found")</f>
        <v>Wallet</v>
      </c>
      <c r="S3227">
        <f>_xlfn.XLOOKUP(A3227,Booking_data!$A$1:$A$6001,Booking_data!$N$1:$N$6001,"not Found")</f>
        <v>48</v>
      </c>
      <c r="T3227" t="str">
        <f>_xlfn.XLOOKUP(A3227,Booking_data!$A$1:$A$6001,Booking_data!$O$1:$O$6001,"Not Found")</f>
        <v>Female</v>
      </c>
      <c r="U3227" t="str">
        <f t="shared" si="253"/>
        <v>Above 45</v>
      </c>
      <c r="V3227" t="str">
        <f t="shared" si="254"/>
        <v>Medium Booking</v>
      </c>
    </row>
    <row r="3228" spans="1:22" x14ac:dyDescent="0.25">
      <c r="A3228" t="s">
        <v>3459</v>
      </c>
      <c r="B3228" s="1">
        <v>46084</v>
      </c>
      <c r="C3228" s="1">
        <v>46138</v>
      </c>
      <c r="D3228" s="9">
        <v>0.39583333333333331</v>
      </c>
      <c r="E3228" t="str">
        <f t="shared" si="250"/>
        <v>Weekday</v>
      </c>
      <c r="F3228" t="str">
        <f t="shared" si="251"/>
        <v>Mar</v>
      </c>
      <c r="G3228" t="str">
        <f>_xlfn.XLOOKUP(A3228,Booking_data!$A$1:$A$6001,Booking_data!$D$1:$D$6001,"not found")</f>
        <v>M009</v>
      </c>
      <c r="H3228" t="str">
        <f>_xlfn.XLOOKUP(G3228,Movies_data!$A$1:$A$41,Movies_data!$B$1:$B$41,"not found")</f>
        <v>Amaran</v>
      </c>
      <c r="I3228" t="str">
        <f>_xlfn.XLOOKUP(G3228,Movies_data!$A$1:$A$41,Movies_data!$D$1:$D$41,"not found")</f>
        <v>Biography</v>
      </c>
      <c r="J3228" t="str">
        <f>_xlfn.XLOOKUP(G3228,Movies_data!$A$1:$A$41,Movies_data!$C$1:$C$41,"not found")</f>
        <v>Tamil</v>
      </c>
      <c r="K3228">
        <f>_xlfn.XLOOKUP(G3228,Movies_data!$A$1:$A$41,Movies_data!$H$1:$H$41,"Not Found")</f>
        <v>8.3000000000000007</v>
      </c>
      <c r="L3228" t="str">
        <f>_xlfn.XLOOKUP(A3228,Booking_data!$A$1:$A$6001,Booking_data!$E$1:$E$6001,"not Found")</f>
        <v>C063</v>
      </c>
      <c r="M3228" t="str">
        <f>_xlfn.XLOOKUP(L3228,Cinemas_data!$A$1:$A$49,Cinemas_data!$I$1:$I$49,"not Found")</f>
        <v>INOX Forum Mall</v>
      </c>
      <c r="N3228" t="str">
        <f>_xlfn.XLOOKUP(L3228,Cinemas_data!$A$1:$A$49,Cinemas_data!$C$1:$C$49,"not Found")</f>
        <v>Mysuru</v>
      </c>
      <c r="O3228">
        <f>_xlfn.XLOOKUP(A3228,Booking_data!$A$1:$A$6001,Booking_data!$H$1:$H$6001,"not found")</f>
        <v>2</v>
      </c>
      <c r="P3228">
        <f>_xlfn.XLOOKUP(A3228,Booking_data!$A$1:$A$6001,Booking_data!$I$1:$I$6001,"not Found")</f>
        <v>240</v>
      </c>
      <c r="Q3228">
        <f t="shared" si="252"/>
        <v>480</v>
      </c>
      <c r="R3228" t="str">
        <f>_xlfn.XLOOKUP(A3228,Booking_data!$A$1:$A$6001,Booking_data!$L$1:$L$6001,"Not Found")</f>
        <v>Credit Card</v>
      </c>
      <c r="S3228">
        <f>_xlfn.XLOOKUP(A3228,Booking_data!$A$1:$A$6001,Booking_data!$N$1:$N$6001,"not Found")</f>
        <v>47</v>
      </c>
      <c r="T3228" t="str">
        <f>_xlfn.XLOOKUP(A3228,Booking_data!$A$1:$A$6001,Booking_data!$O$1:$O$6001,"Not Found")</f>
        <v>Other</v>
      </c>
      <c r="U3228" t="str">
        <f t="shared" si="253"/>
        <v>Above 45</v>
      </c>
      <c r="V3228" t="str">
        <f t="shared" si="254"/>
        <v>Low Booking</v>
      </c>
    </row>
    <row r="3229" spans="1:22" x14ac:dyDescent="0.25">
      <c r="A3229" t="s">
        <v>3460</v>
      </c>
      <c r="B3229" s="1">
        <v>46084</v>
      </c>
      <c r="C3229" s="1">
        <v>46108</v>
      </c>
      <c r="D3229" s="9">
        <v>0.39583333333333331</v>
      </c>
      <c r="E3229" t="str">
        <f t="shared" si="250"/>
        <v>Weekday</v>
      </c>
      <c r="F3229" t="str">
        <f t="shared" si="251"/>
        <v>Mar</v>
      </c>
      <c r="G3229" t="str">
        <f>_xlfn.XLOOKUP(A3229,Booking_data!$A$1:$A$6001,Booking_data!$D$1:$D$6001,"not found")</f>
        <v>M012</v>
      </c>
      <c r="H3229" t="str">
        <f>_xlfn.XLOOKUP(G3229,Movies_data!$A$1:$A$41,Movies_data!$B$1:$B$41,"not found")</f>
        <v>RRR</v>
      </c>
      <c r="I3229" t="str">
        <f>_xlfn.XLOOKUP(G3229,Movies_data!$A$1:$A$41,Movies_data!$D$1:$D$41,"not found")</f>
        <v>Action</v>
      </c>
      <c r="J3229" t="str">
        <f>_xlfn.XLOOKUP(G3229,Movies_data!$A$1:$A$41,Movies_data!$C$1:$C$41,"not found")</f>
        <v>Telugu</v>
      </c>
      <c r="K3229">
        <f>_xlfn.XLOOKUP(G3229,Movies_data!$A$1:$A$41,Movies_data!$H$1:$H$41,"Not Found")</f>
        <v>7.8</v>
      </c>
      <c r="L3229" t="str">
        <f>_xlfn.XLOOKUP(A3229,Booking_data!$A$1:$A$6001,Booking_data!$E$1:$E$6001,"not Found")</f>
        <v>C103</v>
      </c>
      <c r="M3229" t="str">
        <f>_xlfn.XLOOKUP(L3229,Cinemas_data!$A$1:$A$49,Cinemas_data!$I$1:$I$49,"not Found")</f>
        <v>MovieMax Forum Mall</v>
      </c>
      <c r="N3229" t="str">
        <f>_xlfn.XLOOKUP(L3229,Cinemas_data!$A$1:$A$49,Cinemas_data!$C$1:$C$49,"not Found")</f>
        <v>Pune</v>
      </c>
      <c r="O3229">
        <f>_xlfn.XLOOKUP(A3229,Booking_data!$A$1:$A$6001,Booking_data!$H$1:$H$6001,"not found")</f>
        <v>3</v>
      </c>
      <c r="P3229">
        <f>_xlfn.XLOOKUP(A3229,Booking_data!$A$1:$A$6001,Booking_data!$I$1:$I$6001,"not Found")</f>
        <v>260</v>
      </c>
      <c r="Q3229">
        <f t="shared" si="252"/>
        <v>780</v>
      </c>
      <c r="R3229" t="str">
        <f>_xlfn.XLOOKUP(A3229,Booking_data!$A$1:$A$6001,Booking_data!$L$1:$L$6001,"Not Found")</f>
        <v>Wallet</v>
      </c>
      <c r="S3229">
        <f>_xlfn.XLOOKUP(A3229,Booking_data!$A$1:$A$6001,Booking_data!$N$1:$N$6001,"not Found")</f>
        <v>57</v>
      </c>
      <c r="T3229" t="str">
        <f>_xlfn.XLOOKUP(A3229,Booking_data!$A$1:$A$6001,Booking_data!$O$1:$O$6001,"Not Found")</f>
        <v>Male</v>
      </c>
      <c r="U3229" t="str">
        <f t="shared" si="253"/>
        <v>Above 45</v>
      </c>
      <c r="V3229" t="str">
        <f t="shared" si="254"/>
        <v>Medium Booking</v>
      </c>
    </row>
    <row r="3230" spans="1:22" x14ac:dyDescent="0.25">
      <c r="A3230" t="s">
        <v>3461</v>
      </c>
      <c r="B3230" s="1">
        <v>46084</v>
      </c>
      <c r="C3230" s="1">
        <v>46070</v>
      </c>
      <c r="D3230" s="9">
        <v>0.77083333333333337</v>
      </c>
      <c r="E3230" t="str">
        <f t="shared" si="250"/>
        <v>Weekday</v>
      </c>
      <c r="F3230" t="str">
        <f t="shared" si="251"/>
        <v>Mar</v>
      </c>
      <c r="G3230" t="str">
        <f>_xlfn.XLOOKUP(A3230,Booking_data!$A$1:$A$6001,Booking_data!$D$1:$D$6001,"not found")</f>
        <v>M032</v>
      </c>
      <c r="H3230" t="str">
        <f>_xlfn.XLOOKUP(G3230,Movies_data!$A$1:$A$41,Movies_data!$B$1:$B$41,"not found")</f>
        <v>Premam</v>
      </c>
      <c r="I3230" t="str">
        <f>_xlfn.XLOOKUP(G3230,Movies_data!$A$1:$A$41,Movies_data!$D$1:$D$41,"not found")</f>
        <v>Romance</v>
      </c>
      <c r="J3230" t="str">
        <f>_xlfn.XLOOKUP(G3230,Movies_data!$A$1:$A$41,Movies_data!$C$1:$C$41,"not found")</f>
        <v>Malayalam</v>
      </c>
      <c r="K3230">
        <f>_xlfn.XLOOKUP(G3230,Movies_data!$A$1:$A$41,Movies_data!$H$1:$H$41,"Not Found")</f>
        <v>8.3000000000000007</v>
      </c>
      <c r="L3230" t="str">
        <f>_xlfn.XLOOKUP(A3230,Booking_data!$A$1:$A$6001,Booking_data!$E$1:$E$6001,"not Found")</f>
        <v>C033</v>
      </c>
      <c r="M3230" t="str">
        <f>_xlfn.XLOOKUP(L3230,Cinemas_data!$A$1:$A$49,Cinemas_data!$I$1:$I$49,"not Found")</f>
        <v>Asian Cinemas Forum Mall</v>
      </c>
      <c r="N3230" t="str">
        <f>_xlfn.XLOOKUP(L3230,Cinemas_data!$A$1:$A$49,Cinemas_data!$C$1:$C$49,"not Found")</f>
        <v>Madurai</v>
      </c>
      <c r="O3230">
        <f>_xlfn.XLOOKUP(A3230,Booking_data!$A$1:$A$6001,Booking_data!$H$1:$H$6001,"not found")</f>
        <v>3</v>
      </c>
      <c r="P3230">
        <f>_xlfn.XLOOKUP(A3230,Booking_data!$A$1:$A$6001,Booking_data!$I$1:$I$6001,"not Found")</f>
        <v>180</v>
      </c>
      <c r="Q3230">
        <f t="shared" si="252"/>
        <v>540</v>
      </c>
      <c r="R3230" t="str">
        <f>_xlfn.XLOOKUP(A3230,Booking_data!$A$1:$A$6001,Booking_data!$L$1:$L$6001,"Not Found")</f>
        <v>UPI</v>
      </c>
      <c r="S3230">
        <f>_xlfn.XLOOKUP(A3230,Booking_data!$A$1:$A$6001,Booking_data!$N$1:$N$6001,"not Found")</f>
        <v>46</v>
      </c>
      <c r="T3230" t="str">
        <f>_xlfn.XLOOKUP(A3230,Booking_data!$A$1:$A$6001,Booking_data!$O$1:$O$6001,"Not Found")</f>
        <v>Other</v>
      </c>
      <c r="U3230" t="str">
        <f t="shared" si="253"/>
        <v>Above 45</v>
      </c>
      <c r="V3230" t="str">
        <f t="shared" si="254"/>
        <v>Medium Booking</v>
      </c>
    </row>
    <row r="3231" spans="1:22" x14ac:dyDescent="0.25">
      <c r="A3231" t="s">
        <v>3462</v>
      </c>
      <c r="B3231" s="1">
        <v>46084</v>
      </c>
      <c r="C3231" s="1">
        <v>46137</v>
      </c>
      <c r="D3231" s="9">
        <v>0.9375</v>
      </c>
      <c r="E3231" t="str">
        <f t="shared" si="250"/>
        <v>Weekday</v>
      </c>
      <c r="F3231" t="str">
        <f t="shared" si="251"/>
        <v>Mar</v>
      </c>
      <c r="G3231" t="str">
        <f>_xlfn.XLOOKUP(A3231,Booking_data!$A$1:$A$6001,Booking_data!$D$1:$D$6001,"not found")</f>
        <v>M008</v>
      </c>
      <c r="H3231" t="str">
        <f>_xlfn.XLOOKUP(G3231,Movies_data!$A$1:$A$41,Movies_data!$B$1:$B$41,"not found")</f>
        <v>Love Today</v>
      </c>
      <c r="I3231" t="str">
        <f>_xlfn.XLOOKUP(G3231,Movies_data!$A$1:$A$41,Movies_data!$D$1:$D$41,"not found")</f>
        <v>Romance</v>
      </c>
      <c r="J3231" t="str">
        <f>_xlfn.XLOOKUP(G3231,Movies_data!$A$1:$A$41,Movies_data!$C$1:$C$41,"not found")</f>
        <v>Tamil</v>
      </c>
      <c r="K3231">
        <f>_xlfn.XLOOKUP(G3231,Movies_data!$A$1:$A$41,Movies_data!$H$1:$H$41,"Not Found")</f>
        <v>7.4</v>
      </c>
      <c r="L3231" t="str">
        <f>_xlfn.XLOOKUP(A3231,Booking_data!$A$1:$A$6001,Booking_data!$E$1:$E$6001,"not Found")</f>
        <v>C032</v>
      </c>
      <c r="M3231" t="str">
        <f>_xlfn.XLOOKUP(L3231,Cinemas_data!$A$1:$A$49,Cinemas_data!$I$1:$I$49,"not Found")</f>
        <v>MovieMax Grand Mall</v>
      </c>
      <c r="N3231" t="str">
        <f>_xlfn.XLOOKUP(L3231,Cinemas_data!$A$1:$A$49,Cinemas_data!$C$1:$C$49,"not Found")</f>
        <v>Madurai</v>
      </c>
      <c r="O3231">
        <f>_xlfn.XLOOKUP(A3231,Booking_data!$A$1:$A$6001,Booking_data!$H$1:$H$6001,"not found")</f>
        <v>3</v>
      </c>
      <c r="P3231">
        <f>_xlfn.XLOOKUP(A3231,Booking_data!$A$1:$A$6001,Booking_data!$I$1:$I$6001,"not Found")</f>
        <v>160</v>
      </c>
      <c r="Q3231">
        <f t="shared" si="252"/>
        <v>480</v>
      </c>
      <c r="R3231" t="str">
        <f>_xlfn.XLOOKUP(A3231,Booking_data!$A$1:$A$6001,Booking_data!$L$1:$L$6001,"Not Found")</f>
        <v>Net Banking</v>
      </c>
      <c r="S3231">
        <f>_xlfn.XLOOKUP(A3231,Booking_data!$A$1:$A$6001,Booking_data!$N$1:$N$6001,"not Found")</f>
        <v>31</v>
      </c>
      <c r="T3231" t="str">
        <f>_xlfn.XLOOKUP(A3231,Booking_data!$A$1:$A$6001,Booking_data!$O$1:$O$6001,"Not Found")</f>
        <v>Female</v>
      </c>
      <c r="U3231" t="str">
        <f t="shared" si="253"/>
        <v>Middle Age</v>
      </c>
      <c r="V3231" t="str">
        <f t="shared" si="254"/>
        <v>Medium Booking</v>
      </c>
    </row>
    <row r="3232" spans="1:22" x14ac:dyDescent="0.25">
      <c r="A3232" t="s">
        <v>3463</v>
      </c>
      <c r="B3232" s="1">
        <v>46084</v>
      </c>
      <c r="C3232" s="1">
        <v>46196</v>
      </c>
      <c r="D3232" s="9">
        <v>0.39583333333333331</v>
      </c>
      <c r="E3232" t="str">
        <f t="shared" si="250"/>
        <v>Weekday</v>
      </c>
      <c r="F3232" t="str">
        <f t="shared" si="251"/>
        <v>Mar</v>
      </c>
      <c r="G3232" t="str">
        <f>_xlfn.XLOOKUP(A3232,Booking_data!$A$1:$A$6001,Booking_data!$D$1:$D$6001,"not found")</f>
        <v>M033</v>
      </c>
      <c r="H3232" t="str">
        <f>_xlfn.XLOOKUP(G3232,Movies_data!$A$1:$A$41,Movies_data!$B$1:$B$41,"not found")</f>
        <v>Lucifer</v>
      </c>
      <c r="I3232" t="str">
        <f>_xlfn.XLOOKUP(G3232,Movies_data!$A$1:$A$41,Movies_data!$D$1:$D$41,"not found")</f>
        <v>Action</v>
      </c>
      <c r="J3232" t="str">
        <f>_xlfn.XLOOKUP(G3232,Movies_data!$A$1:$A$41,Movies_data!$C$1:$C$41,"not found")</f>
        <v>Malayalam</v>
      </c>
      <c r="K3232">
        <f>_xlfn.XLOOKUP(G3232,Movies_data!$A$1:$A$41,Movies_data!$H$1:$H$41,"Not Found")</f>
        <v>7.5</v>
      </c>
      <c r="L3232" t="str">
        <f>_xlfn.XLOOKUP(A3232,Booking_data!$A$1:$A$6001,Booking_data!$E$1:$E$6001,"not Found")</f>
        <v>C102</v>
      </c>
      <c r="M3232" t="str">
        <f>_xlfn.XLOOKUP(L3232,Cinemas_data!$A$1:$A$49,Cinemas_data!$I$1:$I$49,"not Found")</f>
        <v>Mukta A2 Cinemas Grand Mall</v>
      </c>
      <c r="N3232" t="str">
        <f>_xlfn.XLOOKUP(L3232,Cinemas_data!$A$1:$A$49,Cinemas_data!$C$1:$C$49,"not Found")</f>
        <v>Pune</v>
      </c>
      <c r="O3232">
        <f>_xlfn.XLOOKUP(A3232,Booking_data!$A$1:$A$6001,Booking_data!$H$1:$H$6001,"not found")</f>
        <v>6</v>
      </c>
      <c r="P3232">
        <f>_xlfn.XLOOKUP(A3232,Booking_data!$A$1:$A$6001,Booking_data!$I$1:$I$6001,"not Found")</f>
        <v>300</v>
      </c>
      <c r="Q3232">
        <f t="shared" si="252"/>
        <v>1800</v>
      </c>
      <c r="R3232" t="str">
        <f>_xlfn.XLOOKUP(A3232,Booking_data!$A$1:$A$6001,Booking_data!$L$1:$L$6001,"Not Found")</f>
        <v>Net Banking</v>
      </c>
      <c r="S3232">
        <f>_xlfn.XLOOKUP(A3232,Booking_data!$A$1:$A$6001,Booking_data!$N$1:$N$6001,"not Found")</f>
        <v>35</v>
      </c>
      <c r="T3232" t="str">
        <f>_xlfn.XLOOKUP(A3232,Booking_data!$A$1:$A$6001,Booking_data!$O$1:$O$6001,"Not Found")</f>
        <v>Female</v>
      </c>
      <c r="U3232" t="str">
        <f t="shared" si="253"/>
        <v>Middle Age</v>
      </c>
      <c r="V3232" t="str">
        <f t="shared" si="254"/>
        <v>High Booking</v>
      </c>
    </row>
    <row r="3233" spans="1:22" x14ac:dyDescent="0.25">
      <c r="A3233" t="s">
        <v>3464</v>
      </c>
      <c r="B3233" s="1">
        <v>46084</v>
      </c>
      <c r="C3233" s="1">
        <v>46062</v>
      </c>
      <c r="D3233" s="9">
        <v>0.88541666666666663</v>
      </c>
      <c r="E3233" t="str">
        <f t="shared" si="250"/>
        <v>Weekday</v>
      </c>
      <c r="F3233" t="str">
        <f t="shared" si="251"/>
        <v>Mar</v>
      </c>
      <c r="G3233" t="str">
        <f>_xlfn.XLOOKUP(A3233,Booking_data!$A$1:$A$6001,Booking_data!$D$1:$D$6001,"not found")</f>
        <v>M040</v>
      </c>
      <c r="H3233" t="str">
        <f>_xlfn.XLOOKUP(G3233,Movies_data!$A$1:$A$41,Movies_data!$B$1:$B$41,"not found")</f>
        <v>Inside Out 2</v>
      </c>
      <c r="I3233" t="str">
        <f>_xlfn.XLOOKUP(G3233,Movies_data!$A$1:$A$41,Movies_data!$D$1:$D$41,"not found")</f>
        <v>Animation</v>
      </c>
      <c r="J3233" t="str">
        <f>_xlfn.XLOOKUP(G3233,Movies_data!$A$1:$A$41,Movies_data!$C$1:$C$41,"not found")</f>
        <v>English</v>
      </c>
      <c r="K3233">
        <f>_xlfn.XLOOKUP(G3233,Movies_data!$A$1:$A$41,Movies_data!$H$1:$H$41,"Not Found")</f>
        <v>7.6</v>
      </c>
      <c r="L3233" t="str">
        <f>_xlfn.XLOOKUP(A3233,Booking_data!$A$1:$A$6001,Booking_data!$E$1:$E$6001,"not Found")</f>
        <v>C163</v>
      </c>
      <c r="M3233" t="str">
        <f>_xlfn.XLOOKUP(L3233,Cinemas_data!$A$1:$A$49,Cinemas_data!$I$1:$I$49,"not Found")</f>
        <v>Miraj Cinemas Forum Mall</v>
      </c>
      <c r="N3233" t="str">
        <f>_xlfn.XLOOKUP(L3233,Cinemas_data!$A$1:$A$49,Cinemas_data!$C$1:$C$49,"not Found")</f>
        <v>Thiruvananthapuram</v>
      </c>
      <c r="O3233">
        <f>_xlfn.XLOOKUP(A3233,Booking_data!$A$1:$A$6001,Booking_data!$H$1:$H$6001,"not found")</f>
        <v>4</v>
      </c>
      <c r="P3233">
        <f>_xlfn.XLOOKUP(A3233,Booking_data!$A$1:$A$6001,Booking_data!$I$1:$I$6001,"not Found")</f>
        <v>180</v>
      </c>
      <c r="Q3233">
        <f t="shared" si="252"/>
        <v>720</v>
      </c>
      <c r="R3233" t="str">
        <f>_xlfn.XLOOKUP(A3233,Booking_data!$A$1:$A$6001,Booking_data!$L$1:$L$6001,"Not Found")</f>
        <v>UPI</v>
      </c>
      <c r="S3233">
        <f>_xlfn.XLOOKUP(A3233,Booking_data!$A$1:$A$6001,Booking_data!$N$1:$N$6001,"not Found")</f>
        <v>34</v>
      </c>
      <c r="T3233" t="str">
        <f>_xlfn.XLOOKUP(A3233,Booking_data!$A$1:$A$6001,Booking_data!$O$1:$O$6001,"Not Found")</f>
        <v>Other</v>
      </c>
      <c r="U3233" t="str">
        <f t="shared" si="253"/>
        <v>Middle Age</v>
      </c>
      <c r="V3233" t="str">
        <f t="shared" si="254"/>
        <v>Medium Booking</v>
      </c>
    </row>
    <row r="3234" spans="1:22" x14ac:dyDescent="0.25">
      <c r="A3234" t="s">
        <v>3465</v>
      </c>
      <c r="B3234" s="1">
        <v>46084</v>
      </c>
      <c r="C3234" s="1">
        <v>46145</v>
      </c>
      <c r="D3234" s="9">
        <v>0.64583333333333337</v>
      </c>
      <c r="E3234" t="str">
        <f t="shared" si="250"/>
        <v>Weekday</v>
      </c>
      <c r="F3234" t="str">
        <f t="shared" si="251"/>
        <v>Mar</v>
      </c>
      <c r="G3234" t="str">
        <f>_xlfn.XLOOKUP(A3234,Booking_data!$A$1:$A$6001,Booking_data!$D$1:$D$6001,"not found")</f>
        <v>M004</v>
      </c>
      <c r="H3234" t="str">
        <f>_xlfn.XLOOKUP(G3234,Movies_data!$A$1:$A$41,Movies_data!$B$1:$B$41,"not found")</f>
        <v>Ponniyin Selvan I</v>
      </c>
      <c r="I3234" t="str">
        <f>_xlfn.XLOOKUP(G3234,Movies_data!$A$1:$A$41,Movies_data!$D$1:$D$41,"not found")</f>
        <v>Drama</v>
      </c>
      <c r="J3234" t="str">
        <f>_xlfn.XLOOKUP(G3234,Movies_data!$A$1:$A$41,Movies_data!$C$1:$C$41,"not found")</f>
        <v>Tamil</v>
      </c>
      <c r="K3234">
        <f>_xlfn.XLOOKUP(G3234,Movies_data!$A$1:$A$41,Movies_data!$H$1:$H$41,"Not Found")</f>
        <v>7.6</v>
      </c>
      <c r="L3234" t="str">
        <f>_xlfn.XLOOKUP(A3234,Booking_data!$A$1:$A$6001,Booking_data!$E$1:$E$6001,"not Found")</f>
        <v>C091</v>
      </c>
      <c r="M3234" t="str">
        <f>_xlfn.XLOOKUP(L3234,Cinemas_data!$A$1:$A$49,Cinemas_data!$I$1:$I$49,"not Found")</f>
        <v>Cinepolis City Centre</v>
      </c>
      <c r="N3234" t="str">
        <f>_xlfn.XLOOKUP(L3234,Cinemas_data!$A$1:$A$49,Cinemas_data!$C$1:$C$49,"not Found")</f>
        <v>Mumbai</v>
      </c>
      <c r="O3234">
        <f>_xlfn.XLOOKUP(A3234,Booking_data!$A$1:$A$6001,Booking_data!$H$1:$H$6001,"not found")</f>
        <v>3</v>
      </c>
      <c r="P3234">
        <f>_xlfn.XLOOKUP(A3234,Booking_data!$A$1:$A$6001,Booking_data!$I$1:$I$6001,"not Found")</f>
        <v>200</v>
      </c>
      <c r="Q3234">
        <f t="shared" si="252"/>
        <v>600</v>
      </c>
      <c r="R3234" t="str">
        <f>_xlfn.XLOOKUP(A3234,Booking_data!$A$1:$A$6001,Booking_data!$L$1:$L$6001,"Not Found")</f>
        <v>Debit Card</v>
      </c>
      <c r="S3234">
        <f>_xlfn.XLOOKUP(A3234,Booking_data!$A$1:$A$6001,Booking_data!$N$1:$N$6001,"not Found")</f>
        <v>53</v>
      </c>
      <c r="T3234" t="str">
        <f>_xlfn.XLOOKUP(A3234,Booking_data!$A$1:$A$6001,Booking_data!$O$1:$O$6001,"Not Found")</f>
        <v>Other</v>
      </c>
      <c r="U3234" t="str">
        <f t="shared" si="253"/>
        <v>Above 45</v>
      </c>
      <c r="V3234" t="str">
        <f t="shared" si="254"/>
        <v>Medium Booking</v>
      </c>
    </row>
    <row r="3235" spans="1:22" x14ac:dyDescent="0.25">
      <c r="A3235" t="s">
        <v>3466</v>
      </c>
      <c r="B3235" s="1">
        <v>46084</v>
      </c>
      <c r="C3235" s="1">
        <v>46201</v>
      </c>
      <c r="D3235" s="9">
        <v>0.39583333333333331</v>
      </c>
      <c r="E3235" t="str">
        <f t="shared" si="250"/>
        <v>Weekday</v>
      </c>
      <c r="F3235" t="str">
        <f t="shared" si="251"/>
        <v>Mar</v>
      </c>
      <c r="G3235" t="str">
        <f>_xlfn.XLOOKUP(A3235,Booking_data!$A$1:$A$6001,Booking_data!$D$1:$D$6001,"not found")</f>
        <v>M010</v>
      </c>
      <c r="H3235" t="str">
        <f>_xlfn.XLOOKUP(G3235,Movies_data!$A$1:$A$41,Movies_data!$B$1:$B$41,"not found")</f>
        <v>Captain Miller</v>
      </c>
      <c r="I3235" t="str">
        <f>_xlfn.XLOOKUP(G3235,Movies_data!$A$1:$A$41,Movies_data!$D$1:$D$41,"not found")</f>
        <v>Action</v>
      </c>
      <c r="J3235" t="str">
        <f>_xlfn.XLOOKUP(G3235,Movies_data!$A$1:$A$41,Movies_data!$C$1:$C$41,"not found")</f>
        <v>Tamil</v>
      </c>
      <c r="K3235">
        <f>_xlfn.XLOOKUP(G3235,Movies_data!$A$1:$A$41,Movies_data!$H$1:$H$41,"Not Found")</f>
        <v>7</v>
      </c>
      <c r="L3235" t="str">
        <f>_xlfn.XLOOKUP(A3235,Booking_data!$A$1:$A$6001,Booking_data!$E$1:$E$6001,"not Found")</f>
        <v>C152</v>
      </c>
      <c r="M3235" t="str">
        <f>_xlfn.XLOOKUP(L3235,Cinemas_data!$A$1:$A$49,Cinemas_data!$I$1:$I$49,"not Found")</f>
        <v>INOX Grand Mall</v>
      </c>
      <c r="N3235" t="str">
        <f>_xlfn.XLOOKUP(L3235,Cinemas_data!$A$1:$A$49,Cinemas_data!$C$1:$C$49,"not Found")</f>
        <v>Kochi</v>
      </c>
      <c r="O3235">
        <f>_xlfn.XLOOKUP(A3235,Booking_data!$A$1:$A$6001,Booking_data!$H$1:$H$6001,"not found")</f>
        <v>2</v>
      </c>
      <c r="P3235">
        <f>_xlfn.XLOOKUP(A3235,Booking_data!$A$1:$A$6001,Booking_data!$I$1:$I$6001,"not Found")</f>
        <v>340</v>
      </c>
      <c r="Q3235">
        <f t="shared" si="252"/>
        <v>680</v>
      </c>
      <c r="R3235" t="str">
        <f>_xlfn.XLOOKUP(A3235,Booking_data!$A$1:$A$6001,Booking_data!$L$1:$L$6001,"Not Found")</f>
        <v>UPI</v>
      </c>
      <c r="S3235">
        <f>_xlfn.XLOOKUP(A3235,Booking_data!$A$1:$A$6001,Booking_data!$N$1:$N$6001,"not Found")</f>
        <v>29</v>
      </c>
      <c r="T3235" t="str">
        <f>_xlfn.XLOOKUP(A3235,Booking_data!$A$1:$A$6001,Booking_data!$O$1:$O$6001,"Not Found")</f>
        <v>Other</v>
      </c>
      <c r="U3235" t="str">
        <f t="shared" si="253"/>
        <v>Youngster</v>
      </c>
      <c r="V3235" t="str">
        <f t="shared" si="254"/>
        <v>Low Booking</v>
      </c>
    </row>
    <row r="3236" spans="1:22" x14ac:dyDescent="0.25">
      <c r="A3236" t="s">
        <v>3467</v>
      </c>
      <c r="B3236" s="1">
        <v>46084</v>
      </c>
      <c r="C3236" s="1">
        <v>46078</v>
      </c>
      <c r="D3236" s="9">
        <v>0.77083333333333337</v>
      </c>
      <c r="E3236" t="str">
        <f t="shared" si="250"/>
        <v>Weekday</v>
      </c>
      <c r="F3236" t="str">
        <f t="shared" si="251"/>
        <v>Mar</v>
      </c>
      <c r="G3236" t="str">
        <f>_xlfn.XLOOKUP(A3236,Booking_data!$A$1:$A$6001,Booking_data!$D$1:$D$6001,"not found")</f>
        <v>M025</v>
      </c>
      <c r="H3236" t="str">
        <f>_xlfn.XLOOKUP(G3236,Movies_data!$A$1:$A$41,Movies_data!$B$1:$B$41,"not found")</f>
        <v>Rocky Aur Rani Kii Prem Kahaani</v>
      </c>
      <c r="I3236" t="str">
        <f>_xlfn.XLOOKUP(G3236,Movies_data!$A$1:$A$41,Movies_data!$D$1:$D$41,"not found")</f>
        <v>Romance</v>
      </c>
      <c r="J3236" t="str">
        <f>_xlfn.XLOOKUP(G3236,Movies_data!$A$1:$A$41,Movies_data!$C$1:$C$41,"not found")</f>
        <v>Hindi</v>
      </c>
      <c r="K3236">
        <f>_xlfn.XLOOKUP(G3236,Movies_data!$A$1:$A$41,Movies_data!$H$1:$H$41,"Not Found")</f>
        <v>6.8</v>
      </c>
      <c r="L3236" t="str">
        <f>_xlfn.XLOOKUP(A3236,Booking_data!$A$1:$A$6001,Booking_data!$E$1:$E$6001,"not Found")</f>
        <v>C042</v>
      </c>
      <c r="M3236" t="str">
        <f>_xlfn.XLOOKUP(L3236,Cinemas_data!$A$1:$A$49,Cinemas_data!$I$1:$I$49,"not Found")</f>
        <v>Asian Cinemas Grand Mall</v>
      </c>
      <c r="N3236" t="str">
        <f>_xlfn.XLOOKUP(L3236,Cinemas_data!$A$1:$A$49,Cinemas_data!$C$1:$C$49,"not Found")</f>
        <v>Salem</v>
      </c>
      <c r="O3236">
        <f>_xlfn.XLOOKUP(A3236,Booking_data!$A$1:$A$6001,Booking_data!$H$1:$H$6001,"not found")</f>
        <v>5</v>
      </c>
      <c r="P3236">
        <f>_xlfn.XLOOKUP(A3236,Booking_data!$A$1:$A$6001,Booking_data!$I$1:$I$6001,"not Found")</f>
        <v>360</v>
      </c>
      <c r="Q3236">
        <f t="shared" si="252"/>
        <v>1800</v>
      </c>
      <c r="R3236" t="str">
        <f>_xlfn.XLOOKUP(A3236,Booking_data!$A$1:$A$6001,Booking_data!$L$1:$L$6001,"Not Found")</f>
        <v>Wallet</v>
      </c>
      <c r="S3236">
        <f>_xlfn.XLOOKUP(A3236,Booking_data!$A$1:$A$6001,Booking_data!$N$1:$N$6001,"not Found")</f>
        <v>27</v>
      </c>
      <c r="T3236" t="str">
        <f>_xlfn.XLOOKUP(A3236,Booking_data!$A$1:$A$6001,Booking_data!$O$1:$O$6001,"Not Found")</f>
        <v>Female</v>
      </c>
      <c r="U3236" t="str">
        <f t="shared" si="253"/>
        <v>Youngster</v>
      </c>
      <c r="V3236" t="str">
        <f t="shared" si="254"/>
        <v>High Booking</v>
      </c>
    </row>
    <row r="3237" spans="1:22" x14ac:dyDescent="0.25">
      <c r="A3237" t="s">
        <v>3468</v>
      </c>
      <c r="B3237" s="1">
        <v>46084</v>
      </c>
      <c r="C3237" s="1">
        <v>46042</v>
      </c>
      <c r="D3237" s="9">
        <v>0.88541666666666663</v>
      </c>
      <c r="E3237" t="str">
        <f t="shared" si="250"/>
        <v>Weekday</v>
      </c>
      <c r="F3237" t="str">
        <f t="shared" si="251"/>
        <v>Mar</v>
      </c>
      <c r="G3237" t="str">
        <f>_xlfn.XLOOKUP(A3237,Booking_data!$A$1:$A$6001,Booking_data!$D$1:$D$6001,"not found")</f>
        <v>M033</v>
      </c>
      <c r="H3237" t="str">
        <f>_xlfn.XLOOKUP(G3237,Movies_data!$A$1:$A$41,Movies_data!$B$1:$B$41,"not found")</f>
        <v>Lucifer</v>
      </c>
      <c r="I3237" t="str">
        <f>_xlfn.XLOOKUP(G3237,Movies_data!$A$1:$A$41,Movies_data!$D$1:$D$41,"not found")</f>
        <v>Action</v>
      </c>
      <c r="J3237" t="str">
        <f>_xlfn.XLOOKUP(G3237,Movies_data!$A$1:$A$41,Movies_data!$C$1:$C$41,"not found")</f>
        <v>Malayalam</v>
      </c>
      <c r="K3237">
        <f>_xlfn.XLOOKUP(G3237,Movies_data!$A$1:$A$41,Movies_data!$H$1:$H$41,"Not Found")</f>
        <v>7.5</v>
      </c>
      <c r="L3237" t="str">
        <f>_xlfn.XLOOKUP(A3237,Booking_data!$A$1:$A$6001,Booking_data!$E$1:$E$6001,"not Found")</f>
        <v>C042</v>
      </c>
      <c r="M3237" t="str">
        <f>_xlfn.XLOOKUP(L3237,Cinemas_data!$A$1:$A$49,Cinemas_data!$I$1:$I$49,"not Found")</f>
        <v>Asian Cinemas Grand Mall</v>
      </c>
      <c r="N3237" t="str">
        <f>_xlfn.XLOOKUP(L3237,Cinemas_data!$A$1:$A$49,Cinemas_data!$C$1:$C$49,"not Found")</f>
        <v>Salem</v>
      </c>
      <c r="O3237">
        <f>_xlfn.XLOOKUP(A3237,Booking_data!$A$1:$A$6001,Booking_data!$H$1:$H$6001,"not found")</f>
        <v>4</v>
      </c>
      <c r="P3237">
        <f>_xlfn.XLOOKUP(A3237,Booking_data!$A$1:$A$6001,Booking_data!$I$1:$I$6001,"not Found")</f>
        <v>360</v>
      </c>
      <c r="Q3237">
        <f t="shared" si="252"/>
        <v>1440</v>
      </c>
      <c r="R3237" t="str">
        <f>_xlfn.XLOOKUP(A3237,Booking_data!$A$1:$A$6001,Booking_data!$L$1:$L$6001,"Not Found")</f>
        <v>UPI</v>
      </c>
      <c r="S3237">
        <f>_xlfn.XLOOKUP(A3237,Booking_data!$A$1:$A$6001,Booking_data!$N$1:$N$6001,"not Found")</f>
        <v>45</v>
      </c>
      <c r="T3237" t="str">
        <f>_xlfn.XLOOKUP(A3237,Booking_data!$A$1:$A$6001,Booking_data!$O$1:$O$6001,"Not Found")</f>
        <v>Other</v>
      </c>
      <c r="U3237" t="str">
        <f t="shared" si="253"/>
        <v>Above 45</v>
      </c>
      <c r="V3237" t="str">
        <f t="shared" si="254"/>
        <v>Medium Booking</v>
      </c>
    </row>
    <row r="3238" spans="1:22" x14ac:dyDescent="0.25">
      <c r="A3238" t="s">
        <v>3469</v>
      </c>
      <c r="B3238" s="1">
        <v>46084</v>
      </c>
      <c r="C3238" s="1">
        <v>46147</v>
      </c>
      <c r="D3238" s="9">
        <v>0.53125</v>
      </c>
      <c r="E3238" t="str">
        <f t="shared" si="250"/>
        <v>Weekday</v>
      </c>
      <c r="F3238" t="str">
        <f t="shared" si="251"/>
        <v>Mar</v>
      </c>
      <c r="G3238" t="str">
        <f>_xlfn.XLOOKUP(A3238,Booking_data!$A$1:$A$6001,Booking_data!$D$1:$D$6001,"not found")</f>
        <v>M025</v>
      </c>
      <c r="H3238" t="str">
        <f>_xlfn.XLOOKUP(G3238,Movies_data!$A$1:$A$41,Movies_data!$B$1:$B$41,"not found")</f>
        <v>Rocky Aur Rani Kii Prem Kahaani</v>
      </c>
      <c r="I3238" t="str">
        <f>_xlfn.XLOOKUP(G3238,Movies_data!$A$1:$A$41,Movies_data!$D$1:$D$41,"not found")</f>
        <v>Romance</v>
      </c>
      <c r="J3238" t="str">
        <f>_xlfn.XLOOKUP(G3238,Movies_data!$A$1:$A$41,Movies_data!$C$1:$C$41,"not found")</f>
        <v>Hindi</v>
      </c>
      <c r="K3238">
        <f>_xlfn.XLOOKUP(G3238,Movies_data!$A$1:$A$41,Movies_data!$H$1:$H$41,"Not Found")</f>
        <v>6.8</v>
      </c>
      <c r="L3238" t="str">
        <f>_xlfn.XLOOKUP(A3238,Booking_data!$A$1:$A$6001,Booking_data!$E$1:$E$6001,"not Found")</f>
        <v>C072</v>
      </c>
      <c r="M3238" t="str">
        <f>_xlfn.XLOOKUP(L3238,Cinemas_data!$A$1:$A$49,Cinemas_data!$I$1:$I$49,"not Found")</f>
        <v>INOX Grand Mall</v>
      </c>
      <c r="N3238" t="str">
        <f>_xlfn.XLOOKUP(L3238,Cinemas_data!$A$1:$A$49,Cinemas_data!$C$1:$C$49,"not Found")</f>
        <v>Hyderabad</v>
      </c>
      <c r="O3238">
        <f>_xlfn.XLOOKUP(A3238,Booking_data!$A$1:$A$6001,Booking_data!$H$1:$H$6001,"not found")</f>
        <v>3</v>
      </c>
      <c r="P3238">
        <f>_xlfn.XLOOKUP(A3238,Booking_data!$A$1:$A$6001,Booking_data!$I$1:$I$6001,"not Found")</f>
        <v>200</v>
      </c>
      <c r="Q3238">
        <f t="shared" si="252"/>
        <v>600</v>
      </c>
      <c r="R3238" t="str">
        <f>_xlfn.XLOOKUP(A3238,Booking_data!$A$1:$A$6001,Booking_data!$L$1:$L$6001,"Not Found")</f>
        <v>Debit Card</v>
      </c>
      <c r="S3238">
        <f>_xlfn.XLOOKUP(A3238,Booking_data!$A$1:$A$6001,Booking_data!$N$1:$N$6001,"not Found")</f>
        <v>36</v>
      </c>
      <c r="T3238" t="str">
        <f>_xlfn.XLOOKUP(A3238,Booking_data!$A$1:$A$6001,Booking_data!$O$1:$O$6001,"Not Found")</f>
        <v>Male</v>
      </c>
      <c r="U3238" t="str">
        <f t="shared" si="253"/>
        <v>Middle Age</v>
      </c>
      <c r="V3238" t="str">
        <f t="shared" si="254"/>
        <v>Medium Booking</v>
      </c>
    </row>
    <row r="3239" spans="1:22" x14ac:dyDescent="0.25">
      <c r="A3239" t="s">
        <v>3470</v>
      </c>
      <c r="B3239" s="1">
        <v>46084</v>
      </c>
      <c r="C3239" s="1">
        <v>46152</v>
      </c>
      <c r="D3239" s="9">
        <v>0.64583333333333337</v>
      </c>
      <c r="E3239" t="str">
        <f t="shared" si="250"/>
        <v>Weekday</v>
      </c>
      <c r="F3239" t="str">
        <f t="shared" si="251"/>
        <v>Mar</v>
      </c>
      <c r="G3239" t="str">
        <f>_xlfn.XLOOKUP(A3239,Booking_data!$A$1:$A$6001,Booking_data!$D$1:$D$6001,"not found")</f>
        <v>M031</v>
      </c>
      <c r="H3239" t="str">
        <f>_xlfn.XLOOKUP(G3239,Movies_data!$A$1:$A$41,Movies_data!$B$1:$B$41,"not found")</f>
        <v>Bangalore Days</v>
      </c>
      <c r="I3239" t="str">
        <f>_xlfn.XLOOKUP(G3239,Movies_data!$A$1:$A$41,Movies_data!$D$1:$D$41,"not found")</f>
        <v>Drama</v>
      </c>
      <c r="J3239" t="str">
        <f>_xlfn.XLOOKUP(G3239,Movies_data!$A$1:$A$41,Movies_data!$C$1:$C$41,"not found")</f>
        <v>Malayalam</v>
      </c>
      <c r="K3239">
        <f>_xlfn.XLOOKUP(G3239,Movies_data!$A$1:$A$41,Movies_data!$H$1:$H$41,"Not Found")</f>
        <v>8.3000000000000007</v>
      </c>
      <c r="L3239" t="str">
        <f>_xlfn.XLOOKUP(A3239,Booking_data!$A$1:$A$6001,Booking_data!$E$1:$E$6001,"not Found")</f>
        <v>C101</v>
      </c>
      <c r="M3239" t="str">
        <f>_xlfn.XLOOKUP(L3239,Cinemas_data!$A$1:$A$49,Cinemas_data!$I$1:$I$49,"not Found")</f>
        <v>Miraj Cinemas City Centre</v>
      </c>
      <c r="N3239" t="str">
        <f>_xlfn.XLOOKUP(L3239,Cinemas_data!$A$1:$A$49,Cinemas_data!$C$1:$C$49,"not Found")</f>
        <v>Pune</v>
      </c>
      <c r="O3239">
        <f>_xlfn.XLOOKUP(A3239,Booking_data!$A$1:$A$6001,Booking_data!$H$1:$H$6001,"not found")</f>
        <v>2</v>
      </c>
      <c r="P3239">
        <f>_xlfn.XLOOKUP(A3239,Booking_data!$A$1:$A$6001,Booking_data!$I$1:$I$6001,"not Found")</f>
        <v>180</v>
      </c>
      <c r="Q3239">
        <f t="shared" si="252"/>
        <v>360</v>
      </c>
      <c r="R3239" t="str">
        <f>_xlfn.XLOOKUP(A3239,Booking_data!$A$1:$A$6001,Booking_data!$L$1:$L$6001,"Not Found")</f>
        <v>Debit Card</v>
      </c>
      <c r="S3239">
        <f>_xlfn.XLOOKUP(A3239,Booking_data!$A$1:$A$6001,Booking_data!$N$1:$N$6001,"not Found")</f>
        <v>51</v>
      </c>
      <c r="T3239" t="str">
        <f>_xlfn.XLOOKUP(A3239,Booking_data!$A$1:$A$6001,Booking_data!$O$1:$O$6001,"Not Found")</f>
        <v>Female</v>
      </c>
      <c r="U3239" t="str">
        <f t="shared" si="253"/>
        <v>Above 45</v>
      </c>
      <c r="V3239" t="str">
        <f t="shared" si="254"/>
        <v>Low Booking</v>
      </c>
    </row>
    <row r="3240" spans="1:22" x14ac:dyDescent="0.25">
      <c r="A3240" t="s">
        <v>3471</v>
      </c>
      <c r="B3240" s="1">
        <v>46084</v>
      </c>
      <c r="C3240" s="1">
        <v>46134</v>
      </c>
      <c r="D3240" s="9">
        <v>0.64583333333333337</v>
      </c>
      <c r="E3240" t="str">
        <f t="shared" si="250"/>
        <v>Weekday</v>
      </c>
      <c r="F3240" t="str">
        <f t="shared" si="251"/>
        <v>Mar</v>
      </c>
      <c r="G3240" t="str">
        <f>_xlfn.XLOOKUP(A3240,Booking_data!$A$1:$A$6001,Booking_data!$D$1:$D$6001,"not found")</f>
        <v>M019</v>
      </c>
      <c r="H3240" t="str">
        <f>_xlfn.XLOOKUP(G3240,Movies_data!$A$1:$A$41,Movies_data!$B$1:$B$41,"not found")</f>
        <v>Animal</v>
      </c>
      <c r="I3240" t="str">
        <f>_xlfn.XLOOKUP(G3240,Movies_data!$A$1:$A$41,Movies_data!$D$1:$D$41,"not found")</f>
        <v>Drama</v>
      </c>
      <c r="J3240" t="str">
        <f>_xlfn.XLOOKUP(G3240,Movies_data!$A$1:$A$41,Movies_data!$C$1:$C$41,"not found")</f>
        <v>Hindi</v>
      </c>
      <c r="K3240">
        <f>_xlfn.XLOOKUP(G3240,Movies_data!$A$1:$A$41,Movies_data!$H$1:$H$41,"Not Found")</f>
        <v>6.1</v>
      </c>
      <c r="L3240" t="str">
        <f>_xlfn.XLOOKUP(A3240,Booking_data!$A$1:$A$6001,Booking_data!$E$1:$E$6001,"not Found")</f>
        <v>C022</v>
      </c>
      <c r="M3240" t="str">
        <f>_xlfn.XLOOKUP(L3240,Cinemas_data!$A$1:$A$49,Cinemas_data!$I$1:$I$49,"not Found")</f>
        <v>Mukta A2 Cinemas Grand Mall</v>
      </c>
      <c r="N3240" t="str">
        <f>_xlfn.XLOOKUP(L3240,Cinemas_data!$A$1:$A$49,Cinemas_data!$C$1:$C$49,"not Found")</f>
        <v>Coimbatore</v>
      </c>
      <c r="O3240">
        <f>_xlfn.XLOOKUP(A3240,Booking_data!$A$1:$A$6001,Booking_data!$H$1:$H$6001,"not found")</f>
        <v>1</v>
      </c>
      <c r="P3240">
        <f>_xlfn.XLOOKUP(A3240,Booking_data!$A$1:$A$6001,Booking_data!$I$1:$I$6001,"not Found")</f>
        <v>380</v>
      </c>
      <c r="Q3240">
        <f t="shared" si="252"/>
        <v>380</v>
      </c>
      <c r="R3240" t="str">
        <f>_xlfn.XLOOKUP(A3240,Booking_data!$A$1:$A$6001,Booking_data!$L$1:$L$6001,"Not Found")</f>
        <v>Net Banking</v>
      </c>
      <c r="S3240">
        <f>_xlfn.XLOOKUP(A3240,Booking_data!$A$1:$A$6001,Booking_data!$N$1:$N$6001,"not Found")</f>
        <v>55</v>
      </c>
      <c r="T3240" t="str">
        <f>_xlfn.XLOOKUP(A3240,Booking_data!$A$1:$A$6001,Booking_data!$O$1:$O$6001,"Not Found")</f>
        <v>Male</v>
      </c>
      <c r="U3240" t="str">
        <f t="shared" si="253"/>
        <v>Above 45</v>
      </c>
      <c r="V3240" t="str">
        <f t="shared" si="254"/>
        <v>Low Booking</v>
      </c>
    </row>
    <row r="3241" spans="1:22" x14ac:dyDescent="0.25">
      <c r="A3241" t="s">
        <v>3472</v>
      </c>
      <c r="B3241" s="1">
        <v>46084</v>
      </c>
      <c r="C3241" s="1">
        <v>46180</v>
      </c>
      <c r="D3241" s="9">
        <v>0.39583333333333331</v>
      </c>
      <c r="E3241" t="str">
        <f t="shared" si="250"/>
        <v>Weekday</v>
      </c>
      <c r="F3241" t="str">
        <f t="shared" si="251"/>
        <v>Mar</v>
      </c>
      <c r="G3241" t="str">
        <f>_xlfn.XLOOKUP(A3241,Booking_data!$A$1:$A$6001,Booking_data!$D$1:$D$6001,"not found")</f>
        <v>M009</v>
      </c>
      <c r="H3241" t="str">
        <f>_xlfn.XLOOKUP(G3241,Movies_data!$A$1:$A$41,Movies_data!$B$1:$B$41,"not found")</f>
        <v>Amaran</v>
      </c>
      <c r="I3241" t="str">
        <f>_xlfn.XLOOKUP(G3241,Movies_data!$A$1:$A$41,Movies_data!$D$1:$D$41,"not found")</f>
        <v>Biography</v>
      </c>
      <c r="J3241" t="str">
        <f>_xlfn.XLOOKUP(G3241,Movies_data!$A$1:$A$41,Movies_data!$C$1:$C$41,"not found")</f>
        <v>Tamil</v>
      </c>
      <c r="K3241">
        <f>_xlfn.XLOOKUP(G3241,Movies_data!$A$1:$A$41,Movies_data!$H$1:$H$41,"Not Found")</f>
        <v>8.3000000000000007</v>
      </c>
      <c r="L3241" t="str">
        <f>_xlfn.XLOOKUP(A3241,Booking_data!$A$1:$A$6001,Booking_data!$E$1:$E$6001,"not Found")</f>
        <v>C031</v>
      </c>
      <c r="M3241" t="str">
        <f>_xlfn.XLOOKUP(L3241,Cinemas_data!$A$1:$A$49,Cinemas_data!$I$1:$I$49,"not Found")</f>
        <v>Mukta A2 Cinemas City Centre</v>
      </c>
      <c r="N3241" t="str">
        <f>_xlfn.XLOOKUP(L3241,Cinemas_data!$A$1:$A$49,Cinemas_data!$C$1:$C$49,"not Found")</f>
        <v>Madurai</v>
      </c>
      <c r="O3241">
        <f>_xlfn.XLOOKUP(A3241,Booking_data!$A$1:$A$6001,Booking_data!$H$1:$H$6001,"not found")</f>
        <v>3</v>
      </c>
      <c r="P3241">
        <f>_xlfn.XLOOKUP(A3241,Booking_data!$A$1:$A$6001,Booking_data!$I$1:$I$6001,"not Found")</f>
        <v>320</v>
      </c>
      <c r="Q3241">
        <f t="shared" si="252"/>
        <v>960</v>
      </c>
      <c r="R3241" t="str">
        <f>_xlfn.XLOOKUP(A3241,Booking_data!$A$1:$A$6001,Booking_data!$L$1:$L$6001,"Not Found")</f>
        <v>Wallet</v>
      </c>
      <c r="S3241">
        <f>_xlfn.XLOOKUP(A3241,Booking_data!$A$1:$A$6001,Booking_data!$N$1:$N$6001,"not Found")</f>
        <v>51</v>
      </c>
      <c r="T3241" t="str">
        <f>_xlfn.XLOOKUP(A3241,Booking_data!$A$1:$A$6001,Booking_data!$O$1:$O$6001,"Not Found")</f>
        <v>Other</v>
      </c>
      <c r="U3241" t="str">
        <f t="shared" si="253"/>
        <v>Above 45</v>
      </c>
      <c r="V3241" t="str">
        <f t="shared" si="254"/>
        <v>Medium Booking</v>
      </c>
    </row>
    <row r="3242" spans="1:22" x14ac:dyDescent="0.25">
      <c r="A3242" t="s">
        <v>3473</v>
      </c>
      <c r="B3242" s="1">
        <v>46084</v>
      </c>
      <c r="C3242" s="1">
        <v>46076</v>
      </c>
      <c r="D3242" s="9">
        <v>0.9375</v>
      </c>
      <c r="E3242" t="str">
        <f t="shared" si="250"/>
        <v>Weekday</v>
      </c>
      <c r="F3242" t="str">
        <f t="shared" si="251"/>
        <v>Mar</v>
      </c>
      <c r="G3242" t="str">
        <f>_xlfn.XLOOKUP(A3242,Booking_data!$A$1:$A$6001,Booking_data!$D$1:$D$6001,"not found")</f>
        <v>M014</v>
      </c>
      <c r="H3242" t="str">
        <f>_xlfn.XLOOKUP(G3242,Movies_data!$A$1:$A$41,Movies_data!$B$1:$B$41,"not found")</f>
        <v>Hi Nanna</v>
      </c>
      <c r="I3242" t="str">
        <f>_xlfn.XLOOKUP(G3242,Movies_data!$A$1:$A$41,Movies_data!$D$1:$D$41,"not found")</f>
        <v>Romance</v>
      </c>
      <c r="J3242" t="str">
        <f>_xlfn.XLOOKUP(G3242,Movies_data!$A$1:$A$41,Movies_data!$C$1:$C$41,"not found")</f>
        <v>Telugu</v>
      </c>
      <c r="K3242">
        <f>_xlfn.XLOOKUP(G3242,Movies_data!$A$1:$A$41,Movies_data!$H$1:$H$41,"Not Found")</f>
        <v>8</v>
      </c>
      <c r="L3242" t="str">
        <f>_xlfn.XLOOKUP(A3242,Booking_data!$A$1:$A$6001,Booking_data!$E$1:$E$6001,"not Found")</f>
        <v>C013</v>
      </c>
      <c r="M3242" t="str">
        <f>_xlfn.XLOOKUP(L3242,Cinemas_data!$A$1:$A$49,Cinemas_data!$I$1:$I$49,"not Found")</f>
        <v>Mukta A2 Cinemas Forum Mall</v>
      </c>
      <c r="N3242" t="str">
        <f>_xlfn.XLOOKUP(L3242,Cinemas_data!$A$1:$A$49,Cinemas_data!$C$1:$C$49,"not Found")</f>
        <v>Chennai</v>
      </c>
      <c r="O3242">
        <f>_xlfn.XLOOKUP(A3242,Booking_data!$A$1:$A$6001,Booking_data!$H$1:$H$6001,"not found")</f>
        <v>3</v>
      </c>
      <c r="P3242">
        <f>_xlfn.XLOOKUP(A3242,Booking_data!$A$1:$A$6001,Booking_data!$I$1:$I$6001,"not Found")</f>
        <v>240</v>
      </c>
      <c r="Q3242">
        <f t="shared" si="252"/>
        <v>720</v>
      </c>
      <c r="R3242" t="str">
        <f>_xlfn.XLOOKUP(A3242,Booking_data!$A$1:$A$6001,Booking_data!$L$1:$L$6001,"Not Found")</f>
        <v>Credit Card</v>
      </c>
      <c r="S3242">
        <f>_xlfn.XLOOKUP(A3242,Booking_data!$A$1:$A$6001,Booking_data!$N$1:$N$6001,"not Found")</f>
        <v>37</v>
      </c>
      <c r="T3242" t="str">
        <f>_xlfn.XLOOKUP(A3242,Booking_data!$A$1:$A$6001,Booking_data!$O$1:$O$6001,"Not Found")</f>
        <v>Male</v>
      </c>
      <c r="U3242" t="str">
        <f t="shared" si="253"/>
        <v>Middle Age</v>
      </c>
      <c r="V3242" t="str">
        <f t="shared" si="254"/>
        <v>Medium Booking</v>
      </c>
    </row>
    <row r="3243" spans="1:22" x14ac:dyDescent="0.25">
      <c r="A3243" t="s">
        <v>3474</v>
      </c>
      <c r="B3243" s="1">
        <v>46084</v>
      </c>
      <c r="C3243" s="1">
        <v>46102</v>
      </c>
      <c r="D3243" s="9">
        <v>0.64583333333333337</v>
      </c>
      <c r="E3243" t="str">
        <f t="shared" si="250"/>
        <v>Weekday</v>
      </c>
      <c r="F3243" t="str">
        <f t="shared" si="251"/>
        <v>Mar</v>
      </c>
      <c r="G3243" t="str">
        <f>_xlfn.XLOOKUP(A3243,Booking_data!$A$1:$A$6001,Booking_data!$D$1:$D$6001,"not found")</f>
        <v>M005</v>
      </c>
      <c r="H3243" t="str">
        <f>_xlfn.XLOOKUP(G3243,Movies_data!$A$1:$A$41,Movies_data!$B$1:$B$41,"not found")</f>
        <v>Ponniyin Selvan II</v>
      </c>
      <c r="I3243" t="str">
        <f>_xlfn.XLOOKUP(G3243,Movies_data!$A$1:$A$41,Movies_data!$D$1:$D$41,"not found")</f>
        <v>Drama</v>
      </c>
      <c r="J3243" t="str">
        <f>_xlfn.XLOOKUP(G3243,Movies_data!$A$1:$A$41,Movies_data!$C$1:$C$41,"not found")</f>
        <v>Tamil</v>
      </c>
      <c r="K3243">
        <f>_xlfn.XLOOKUP(G3243,Movies_data!$A$1:$A$41,Movies_data!$H$1:$H$41,"Not Found")</f>
        <v>7.3</v>
      </c>
      <c r="L3243" t="str">
        <f>_xlfn.XLOOKUP(A3243,Booking_data!$A$1:$A$6001,Booking_data!$E$1:$E$6001,"not Found")</f>
        <v>C101</v>
      </c>
      <c r="M3243" t="str">
        <f>_xlfn.XLOOKUP(L3243,Cinemas_data!$A$1:$A$49,Cinemas_data!$I$1:$I$49,"not Found")</f>
        <v>Miraj Cinemas City Centre</v>
      </c>
      <c r="N3243" t="str">
        <f>_xlfn.XLOOKUP(L3243,Cinemas_data!$A$1:$A$49,Cinemas_data!$C$1:$C$49,"not Found")</f>
        <v>Pune</v>
      </c>
      <c r="O3243">
        <f>_xlfn.XLOOKUP(A3243,Booking_data!$A$1:$A$6001,Booking_data!$H$1:$H$6001,"not found")</f>
        <v>5</v>
      </c>
      <c r="P3243">
        <f>_xlfn.XLOOKUP(A3243,Booking_data!$A$1:$A$6001,Booking_data!$I$1:$I$6001,"not Found")</f>
        <v>360</v>
      </c>
      <c r="Q3243">
        <f t="shared" si="252"/>
        <v>1800</v>
      </c>
      <c r="R3243" t="str">
        <f>_xlfn.XLOOKUP(A3243,Booking_data!$A$1:$A$6001,Booking_data!$L$1:$L$6001,"Not Found")</f>
        <v>Wallet</v>
      </c>
      <c r="S3243">
        <f>_xlfn.XLOOKUP(A3243,Booking_data!$A$1:$A$6001,Booking_data!$N$1:$N$6001,"not Found")</f>
        <v>57</v>
      </c>
      <c r="T3243" t="str">
        <f>_xlfn.XLOOKUP(A3243,Booking_data!$A$1:$A$6001,Booking_data!$O$1:$O$6001,"Not Found")</f>
        <v>Male</v>
      </c>
      <c r="U3243" t="str">
        <f t="shared" si="253"/>
        <v>Above 45</v>
      </c>
      <c r="V3243" t="str">
        <f t="shared" si="254"/>
        <v>High Booking</v>
      </c>
    </row>
    <row r="3244" spans="1:22" x14ac:dyDescent="0.25">
      <c r="A3244" t="s">
        <v>3475</v>
      </c>
      <c r="B3244" s="1">
        <v>46084</v>
      </c>
      <c r="C3244" s="1">
        <v>46207</v>
      </c>
      <c r="D3244" s="9">
        <v>0.88541666666666663</v>
      </c>
      <c r="E3244" t="str">
        <f t="shared" si="250"/>
        <v>Weekday</v>
      </c>
      <c r="F3244" t="str">
        <f t="shared" si="251"/>
        <v>Mar</v>
      </c>
      <c r="G3244" t="str">
        <f>_xlfn.XLOOKUP(A3244,Booking_data!$A$1:$A$6001,Booking_data!$D$1:$D$6001,"not found")</f>
        <v>M024</v>
      </c>
      <c r="H3244" t="str">
        <f>_xlfn.XLOOKUP(G3244,Movies_data!$A$1:$A$41,Movies_data!$B$1:$B$41,"not found")</f>
        <v>Bhool Bhulaiyaa 2</v>
      </c>
      <c r="I3244" t="str">
        <f>_xlfn.XLOOKUP(G3244,Movies_data!$A$1:$A$41,Movies_data!$D$1:$D$41,"not found")</f>
        <v>Comedy</v>
      </c>
      <c r="J3244" t="str">
        <f>_xlfn.XLOOKUP(G3244,Movies_data!$A$1:$A$41,Movies_data!$C$1:$C$41,"not found")</f>
        <v>Hindi</v>
      </c>
      <c r="K3244">
        <f>_xlfn.XLOOKUP(G3244,Movies_data!$A$1:$A$41,Movies_data!$H$1:$H$41,"Not Found")</f>
        <v>5.9</v>
      </c>
      <c r="L3244" t="str">
        <f>_xlfn.XLOOKUP(A3244,Booking_data!$A$1:$A$6001,Booking_data!$E$1:$E$6001,"not Found")</f>
        <v>C142</v>
      </c>
      <c r="M3244" t="str">
        <f>_xlfn.XLOOKUP(L3244,Cinemas_data!$A$1:$A$49,Cinemas_data!$I$1:$I$49,"not Found")</f>
        <v>PVR Grand Mall</v>
      </c>
      <c r="N3244" t="str">
        <f>_xlfn.XLOOKUP(L3244,Cinemas_data!$A$1:$A$49,Cinemas_data!$C$1:$C$49,"not Found")</f>
        <v>Ahmedabad</v>
      </c>
      <c r="O3244">
        <f>_xlfn.XLOOKUP(A3244,Booking_data!$A$1:$A$6001,Booking_data!$H$1:$H$6001,"not found")</f>
        <v>5</v>
      </c>
      <c r="P3244">
        <f>_xlfn.XLOOKUP(A3244,Booking_data!$A$1:$A$6001,Booking_data!$I$1:$I$6001,"not Found")</f>
        <v>220</v>
      </c>
      <c r="Q3244">
        <f t="shared" si="252"/>
        <v>1100</v>
      </c>
      <c r="R3244" t="str">
        <f>_xlfn.XLOOKUP(A3244,Booking_data!$A$1:$A$6001,Booking_data!$L$1:$L$6001,"Not Found")</f>
        <v>Net Banking</v>
      </c>
      <c r="S3244">
        <f>_xlfn.XLOOKUP(A3244,Booking_data!$A$1:$A$6001,Booking_data!$N$1:$N$6001,"not Found")</f>
        <v>29</v>
      </c>
      <c r="T3244" t="str">
        <f>_xlfn.XLOOKUP(A3244,Booking_data!$A$1:$A$6001,Booking_data!$O$1:$O$6001,"Not Found")</f>
        <v>Female</v>
      </c>
      <c r="U3244" t="str">
        <f t="shared" si="253"/>
        <v>Youngster</v>
      </c>
      <c r="V3244" t="str">
        <f t="shared" si="254"/>
        <v>High Booking</v>
      </c>
    </row>
    <row r="3245" spans="1:22" x14ac:dyDescent="0.25">
      <c r="A3245" t="s">
        <v>3476</v>
      </c>
      <c r="B3245" s="1">
        <v>46084</v>
      </c>
      <c r="C3245" s="1">
        <v>46087</v>
      </c>
      <c r="D3245" s="9">
        <v>0.77083333333333337</v>
      </c>
      <c r="E3245" t="str">
        <f t="shared" si="250"/>
        <v>Weekday</v>
      </c>
      <c r="F3245" t="str">
        <f t="shared" si="251"/>
        <v>Mar</v>
      </c>
      <c r="G3245" t="str">
        <f>_xlfn.XLOOKUP(A3245,Booking_data!$A$1:$A$6001,Booking_data!$D$1:$D$6001,"not found")</f>
        <v>M040</v>
      </c>
      <c r="H3245" t="str">
        <f>_xlfn.XLOOKUP(G3245,Movies_data!$A$1:$A$41,Movies_data!$B$1:$B$41,"not found")</f>
        <v>Inside Out 2</v>
      </c>
      <c r="I3245" t="str">
        <f>_xlfn.XLOOKUP(G3245,Movies_data!$A$1:$A$41,Movies_data!$D$1:$D$41,"not found")</f>
        <v>Animation</v>
      </c>
      <c r="J3245" t="str">
        <f>_xlfn.XLOOKUP(G3245,Movies_data!$A$1:$A$41,Movies_data!$C$1:$C$41,"not found")</f>
        <v>English</v>
      </c>
      <c r="K3245">
        <f>_xlfn.XLOOKUP(G3245,Movies_data!$A$1:$A$41,Movies_data!$H$1:$H$41,"Not Found")</f>
        <v>7.6</v>
      </c>
      <c r="L3245" t="str">
        <f>_xlfn.XLOOKUP(A3245,Booking_data!$A$1:$A$6001,Booking_data!$E$1:$E$6001,"not Found")</f>
        <v>C122</v>
      </c>
      <c r="M3245" t="str">
        <f>_xlfn.XLOOKUP(L3245,Cinemas_data!$A$1:$A$49,Cinemas_data!$I$1:$I$49,"not Found")</f>
        <v>Asian Cinemas Grand Mall</v>
      </c>
      <c r="N3245" t="str">
        <f>_xlfn.XLOOKUP(L3245,Cinemas_data!$A$1:$A$49,Cinemas_data!$C$1:$C$49,"not Found")</f>
        <v>Noida</v>
      </c>
      <c r="O3245">
        <f>_xlfn.XLOOKUP(A3245,Booking_data!$A$1:$A$6001,Booking_data!$H$1:$H$6001,"not found")</f>
        <v>3</v>
      </c>
      <c r="P3245">
        <f>_xlfn.XLOOKUP(A3245,Booking_data!$A$1:$A$6001,Booking_data!$I$1:$I$6001,"not Found")</f>
        <v>180</v>
      </c>
      <c r="Q3245">
        <f t="shared" si="252"/>
        <v>540</v>
      </c>
      <c r="R3245" t="str">
        <f>_xlfn.XLOOKUP(A3245,Booking_data!$A$1:$A$6001,Booking_data!$L$1:$L$6001,"Not Found")</f>
        <v>Wallet</v>
      </c>
      <c r="S3245">
        <f>_xlfn.XLOOKUP(A3245,Booking_data!$A$1:$A$6001,Booking_data!$N$1:$N$6001,"not Found")</f>
        <v>34</v>
      </c>
      <c r="T3245" t="str">
        <f>_xlfn.XLOOKUP(A3245,Booking_data!$A$1:$A$6001,Booking_data!$O$1:$O$6001,"Not Found")</f>
        <v>Female</v>
      </c>
      <c r="U3245" t="str">
        <f t="shared" si="253"/>
        <v>Middle Age</v>
      </c>
      <c r="V3245" t="str">
        <f t="shared" si="254"/>
        <v>Medium Booking</v>
      </c>
    </row>
    <row r="3246" spans="1:22" x14ac:dyDescent="0.25">
      <c r="A3246" t="s">
        <v>3477</v>
      </c>
      <c r="B3246" s="1">
        <v>46084</v>
      </c>
      <c r="C3246" s="1">
        <v>46046</v>
      </c>
      <c r="D3246" s="9">
        <v>0.88541666666666663</v>
      </c>
      <c r="E3246" t="str">
        <f t="shared" si="250"/>
        <v>Weekday</v>
      </c>
      <c r="F3246" t="str">
        <f t="shared" si="251"/>
        <v>Mar</v>
      </c>
      <c r="G3246" t="str">
        <f>_xlfn.XLOOKUP(A3246,Booking_data!$A$1:$A$6001,Booking_data!$D$1:$D$6001,"not found")</f>
        <v>M001</v>
      </c>
      <c r="H3246" t="str">
        <f>_xlfn.XLOOKUP(G3246,Movies_data!$A$1:$A$41,Movies_data!$B$1:$B$41,"not found")</f>
        <v>Leo</v>
      </c>
      <c r="I3246" t="str">
        <f>_xlfn.XLOOKUP(G3246,Movies_data!$A$1:$A$41,Movies_data!$D$1:$D$41,"not found")</f>
        <v>Action</v>
      </c>
      <c r="J3246" t="str">
        <f>_xlfn.XLOOKUP(G3246,Movies_data!$A$1:$A$41,Movies_data!$C$1:$C$41,"not found")</f>
        <v>Tamil</v>
      </c>
      <c r="K3246">
        <f>_xlfn.XLOOKUP(G3246,Movies_data!$A$1:$A$41,Movies_data!$H$1:$H$41,"Not Found")</f>
        <v>8</v>
      </c>
      <c r="L3246" t="str">
        <f>_xlfn.XLOOKUP(A3246,Booking_data!$A$1:$A$6001,Booking_data!$E$1:$E$6001,"not Found")</f>
        <v>C051</v>
      </c>
      <c r="M3246" t="str">
        <f>_xlfn.XLOOKUP(L3246,Cinemas_data!$A$1:$A$49,Cinemas_data!$I$1:$I$49,"not Found")</f>
        <v>Asian Cinemas City Centre</v>
      </c>
      <c r="N3246" t="str">
        <f>_xlfn.XLOOKUP(L3246,Cinemas_data!$A$1:$A$49,Cinemas_data!$C$1:$C$49,"not Found")</f>
        <v>Bengaluru</v>
      </c>
      <c r="O3246">
        <f>_xlfn.XLOOKUP(A3246,Booking_data!$A$1:$A$6001,Booking_data!$H$1:$H$6001,"not found")</f>
        <v>3</v>
      </c>
      <c r="P3246">
        <f>_xlfn.XLOOKUP(A3246,Booking_data!$A$1:$A$6001,Booking_data!$I$1:$I$6001,"not Found")</f>
        <v>280</v>
      </c>
      <c r="Q3246">
        <f t="shared" si="252"/>
        <v>840</v>
      </c>
      <c r="R3246" t="str">
        <f>_xlfn.XLOOKUP(A3246,Booking_data!$A$1:$A$6001,Booking_data!$L$1:$L$6001,"Not Found")</f>
        <v>Net Banking</v>
      </c>
      <c r="S3246">
        <f>_xlfn.XLOOKUP(A3246,Booking_data!$A$1:$A$6001,Booking_data!$N$1:$N$6001,"not Found")</f>
        <v>41</v>
      </c>
      <c r="T3246" t="str">
        <f>_xlfn.XLOOKUP(A3246,Booking_data!$A$1:$A$6001,Booking_data!$O$1:$O$6001,"Not Found")</f>
        <v>Other</v>
      </c>
      <c r="U3246" t="str">
        <f t="shared" si="253"/>
        <v>Middle Age</v>
      </c>
      <c r="V3246" t="str">
        <f t="shared" si="254"/>
        <v>Medium Booking</v>
      </c>
    </row>
    <row r="3247" spans="1:22" x14ac:dyDescent="0.25">
      <c r="A3247" t="s">
        <v>3478</v>
      </c>
      <c r="B3247" s="1">
        <v>46084</v>
      </c>
      <c r="C3247" s="1">
        <v>46192</v>
      </c>
      <c r="D3247" s="9">
        <v>0.64583333333333337</v>
      </c>
      <c r="E3247" t="str">
        <f t="shared" si="250"/>
        <v>Weekday</v>
      </c>
      <c r="F3247" t="str">
        <f t="shared" si="251"/>
        <v>Mar</v>
      </c>
      <c r="G3247" t="str">
        <f>_xlfn.XLOOKUP(A3247,Booking_data!$A$1:$A$6001,Booking_data!$D$1:$D$6001,"not found")</f>
        <v>M004</v>
      </c>
      <c r="H3247" t="str">
        <f>_xlfn.XLOOKUP(G3247,Movies_data!$A$1:$A$41,Movies_data!$B$1:$B$41,"not found")</f>
        <v>Ponniyin Selvan I</v>
      </c>
      <c r="I3247" t="str">
        <f>_xlfn.XLOOKUP(G3247,Movies_data!$A$1:$A$41,Movies_data!$D$1:$D$41,"not found")</f>
        <v>Drama</v>
      </c>
      <c r="J3247" t="str">
        <f>_xlfn.XLOOKUP(G3247,Movies_data!$A$1:$A$41,Movies_data!$C$1:$C$41,"not found")</f>
        <v>Tamil</v>
      </c>
      <c r="K3247">
        <f>_xlfn.XLOOKUP(G3247,Movies_data!$A$1:$A$41,Movies_data!$H$1:$H$41,"Not Found")</f>
        <v>7.6</v>
      </c>
      <c r="L3247" t="str">
        <f>_xlfn.XLOOKUP(A3247,Booking_data!$A$1:$A$6001,Booking_data!$E$1:$E$6001,"not Found")</f>
        <v>C131</v>
      </c>
      <c r="M3247" t="str">
        <f>_xlfn.XLOOKUP(L3247,Cinemas_data!$A$1:$A$49,Cinemas_data!$I$1:$I$49,"not Found")</f>
        <v>Asian Cinemas City Centre</v>
      </c>
      <c r="N3247" t="str">
        <f>_xlfn.XLOOKUP(L3247,Cinemas_data!$A$1:$A$49,Cinemas_data!$C$1:$C$49,"not Found")</f>
        <v>Kolkata</v>
      </c>
      <c r="O3247">
        <f>_xlfn.XLOOKUP(A3247,Booking_data!$A$1:$A$6001,Booking_data!$H$1:$H$6001,"not found")</f>
        <v>4</v>
      </c>
      <c r="P3247">
        <f>_xlfn.XLOOKUP(A3247,Booking_data!$A$1:$A$6001,Booking_data!$I$1:$I$6001,"not Found")</f>
        <v>160</v>
      </c>
      <c r="Q3247">
        <f t="shared" si="252"/>
        <v>640</v>
      </c>
      <c r="R3247" t="str">
        <f>_xlfn.XLOOKUP(A3247,Booking_data!$A$1:$A$6001,Booking_data!$L$1:$L$6001,"Not Found")</f>
        <v>Credit Card</v>
      </c>
      <c r="S3247">
        <f>_xlfn.XLOOKUP(A3247,Booking_data!$A$1:$A$6001,Booking_data!$N$1:$N$6001,"not Found")</f>
        <v>48</v>
      </c>
      <c r="T3247" t="str">
        <f>_xlfn.XLOOKUP(A3247,Booking_data!$A$1:$A$6001,Booking_data!$O$1:$O$6001,"Not Found")</f>
        <v>Other</v>
      </c>
      <c r="U3247" t="str">
        <f t="shared" si="253"/>
        <v>Above 45</v>
      </c>
      <c r="V3247" t="str">
        <f t="shared" si="254"/>
        <v>Medium Booking</v>
      </c>
    </row>
    <row r="3248" spans="1:22" x14ac:dyDescent="0.25">
      <c r="A3248" t="s">
        <v>3479</v>
      </c>
      <c r="B3248" s="1">
        <v>46084</v>
      </c>
      <c r="C3248" s="1">
        <v>46124</v>
      </c>
      <c r="D3248" s="9">
        <v>0.9375</v>
      </c>
      <c r="E3248" t="str">
        <f t="shared" si="250"/>
        <v>Weekday</v>
      </c>
      <c r="F3248" t="str">
        <f t="shared" si="251"/>
        <v>Mar</v>
      </c>
      <c r="G3248" t="str">
        <f>_xlfn.XLOOKUP(A3248,Booking_data!$A$1:$A$6001,Booking_data!$D$1:$D$6001,"not found")</f>
        <v>M014</v>
      </c>
      <c r="H3248" t="str">
        <f>_xlfn.XLOOKUP(G3248,Movies_data!$A$1:$A$41,Movies_data!$B$1:$B$41,"not found")</f>
        <v>Hi Nanna</v>
      </c>
      <c r="I3248" t="str">
        <f>_xlfn.XLOOKUP(G3248,Movies_data!$A$1:$A$41,Movies_data!$D$1:$D$41,"not found")</f>
        <v>Romance</v>
      </c>
      <c r="J3248" t="str">
        <f>_xlfn.XLOOKUP(G3248,Movies_data!$A$1:$A$41,Movies_data!$C$1:$C$41,"not found")</f>
        <v>Telugu</v>
      </c>
      <c r="K3248">
        <f>_xlfn.XLOOKUP(G3248,Movies_data!$A$1:$A$41,Movies_data!$H$1:$H$41,"Not Found")</f>
        <v>8</v>
      </c>
      <c r="L3248" t="str">
        <f>_xlfn.XLOOKUP(A3248,Booking_data!$A$1:$A$6001,Booking_data!$E$1:$E$6001,"not Found")</f>
        <v>C111</v>
      </c>
      <c r="M3248" t="str">
        <f>_xlfn.XLOOKUP(L3248,Cinemas_data!$A$1:$A$49,Cinemas_data!$I$1:$I$49,"not Found")</f>
        <v>Mukta A2 Cinemas City Centre</v>
      </c>
      <c r="N3248" t="str">
        <f>_xlfn.XLOOKUP(L3248,Cinemas_data!$A$1:$A$49,Cinemas_data!$C$1:$C$49,"not Found")</f>
        <v>Delhi</v>
      </c>
      <c r="O3248">
        <f>_xlfn.XLOOKUP(A3248,Booking_data!$A$1:$A$6001,Booking_data!$H$1:$H$6001,"not found")</f>
        <v>2</v>
      </c>
      <c r="P3248">
        <f>_xlfn.XLOOKUP(A3248,Booking_data!$A$1:$A$6001,Booking_data!$I$1:$I$6001,"not Found")</f>
        <v>180</v>
      </c>
      <c r="Q3248">
        <f t="shared" si="252"/>
        <v>360</v>
      </c>
      <c r="R3248" t="str">
        <f>_xlfn.XLOOKUP(A3248,Booking_data!$A$1:$A$6001,Booking_data!$L$1:$L$6001,"Not Found")</f>
        <v>UPI</v>
      </c>
      <c r="S3248">
        <f>_xlfn.XLOOKUP(A3248,Booking_data!$A$1:$A$6001,Booking_data!$N$1:$N$6001,"not Found")</f>
        <v>21</v>
      </c>
      <c r="T3248" t="str">
        <f>_xlfn.XLOOKUP(A3248,Booking_data!$A$1:$A$6001,Booking_data!$O$1:$O$6001,"Not Found")</f>
        <v>Other</v>
      </c>
      <c r="U3248" t="str">
        <f t="shared" si="253"/>
        <v>Youngster</v>
      </c>
      <c r="V3248" t="str">
        <f t="shared" si="254"/>
        <v>Low Booking</v>
      </c>
    </row>
    <row r="3249" spans="1:22" x14ac:dyDescent="0.25">
      <c r="A3249" t="s">
        <v>3480</v>
      </c>
      <c r="B3249" s="1">
        <v>46084</v>
      </c>
      <c r="C3249" s="1">
        <v>46144</v>
      </c>
      <c r="D3249" s="9">
        <v>0.53125</v>
      </c>
      <c r="E3249" t="str">
        <f t="shared" si="250"/>
        <v>Weekday</v>
      </c>
      <c r="F3249" t="str">
        <f t="shared" si="251"/>
        <v>Mar</v>
      </c>
      <c r="G3249" t="str">
        <f>_xlfn.XLOOKUP(A3249,Booking_data!$A$1:$A$6001,Booking_data!$D$1:$D$6001,"not found")</f>
        <v>M030</v>
      </c>
      <c r="H3249" t="str">
        <f>_xlfn.XLOOKUP(G3249,Movies_data!$A$1:$A$41,Movies_data!$B$1:$B$41,"not found")</f>
        <v>Kirik Party</v>
      </c>
      <c r="I3249" t="str">
        <f>_xlfn.XLOOKUP(G3249,Movies_data!$A$1:$A$41,Movies_data!$D$1:$D$41,"not found")</f>
        <v>Comedy</v>
      </c>
      <c r="J3249" t="str">
        <f>_xlfn.XLOOKUP(G3249,Movies_data!$A$1:$A$41,Movies_data!$C$1:$C$41,"not found")</f>
        <v>Kannada</v>
      </c>
      <c r="K3249">
        <f>_xlfn.XLOOKUP(G3249,Movies_data!$A$1:$A$41,Movies_data!$H$1:$H$41,"Not Found")</f>
        <v>8</v>
      </c>
      <c r="L3249" t="str">
        <f>_xlfn.XLOOKUP(A3249,Booking_data!$A$1:$A$6001,Booking_data!$E$1:$E$6001,"not Found")</f>
        <v>C152</v>
      </c>
      <c r="M3249" t="str">
        <f>_xlfn.XLOOKUP(L3249,Cinemas_data!$A$1:$A$49,Cinemas_data!$I$1:$I$49,"not Found")</f>
        <v>INOX Grand Mall</v>
      </c>
      <c r="N3249" t="str">
        <f>_xlfn.XLOOKUP(L3249,Cinemas_data!$A$1:$A$49,Cinemas_data!$C$1:$C$49,"not Found")</f>
        <v>Kochi</v>
      </c>
      <c r="O3249">
        <f>_xlfn.XLOOKUP(A3249,Booking_data!$A$1:$A$6001,Booking_data!$H$1:$H$6001,"not found")</f>
        <v>6</v>
      </c>
      <c r="P3249">
        <f>_xlfn.XLOOKUP(A3249,Booking_data!$A$1:$A$6001,Booking_data!$I$1:$I$6001,"not Found")</f>
        <v>260</v>
      </c>
      <c r="Q3249">
        <f t="shared" si="252"/>
        <v>1560</v>
      </c>
      <c r="R3249" t="str">
        <f>_xlfn.XLOOKUP(A3249,Booking_data!$A$1:$A$6001,Booking_data!$L$1:$L$6001,"Not Found")</f>
        <v>UPI</v>
      </c>
      <c r="S3249">
        <f>_xlfn.XLOOKUP(A3249,Booking_data!$A$1:$A$6001,Booking_data!$N$1:$N$6001,"not Found")</f>
        <v>43</v>
      </c>
      <c r="T3249" t="str">
        <f>_xlfn.XLOOKUP(A3249,Booking_data!$A$1:$A$6001,Booking_data!$O$1:$O$6001,"Not Found")</f>
        <v>Female</v>
      </c>
      <c r="U3249" t="str">
        <f t="shared" si="253"/>
        <v>Middle Age</v>
      </c>
      <c r="V3249" t="str">
        <f t="shared" si="254"/>
        <v>High Booking</v>
      </c>
    </row>
    <row r="3250" spans="1:22" x14ac:dyDescent="0.25">
      <c r="A3250" t="s">
        <v>3481</v>
      </c>
      <c r="B3250" s="1">
        <v>46084</v>
      </c>
      <c r="C3250" s="1">
        <v>46075</v>
      </c>
      <c r="D3250" s="9">
        <v>0.9375</v>
      </c>
      <c r="E3250" t="str">
        <f t="shared" si="250"/>
        <v>Weekday</v>
      </c>
      <c r="F3250" t="str">
        <f t="shared" si="251"/>
        <v>Mar</v>
      </c>
      <c r="G3250" t="str">
        <f>_xlfn.XLOOKUP(A3250,Booking_data!$A$1:$A$6001,Booking_data!$D$1:$D$6001,"not found")</f>
        <v>M012</v>
      </c>
      <c r="H3250" t="str">
        <f>_xlfn.XLOOKUP(G3250,Movies_data!$A$1:$A$41,Movies_data!$B$1:$B$41,"not found")</f>
        <v>RRR</v>
      </c>
      <c r="I3250" t="str">
        <f>_xlfn.XLOOKUP(G3250,Movies_data!$A$1:$A$41,Movies_data!$D$1:$D$41,"not found")</f>
        <v>Action</v>
      </c>
      <c r="J3250" t="str">
        <f>_xlfn.XLOOKUP(G3250,Movies_data!$A$1:$A$41,Movies_data!$C$1:$C$41,"not found")</f>
        <v>Telugu</v>
      </c>
      <c r="K3250">
        <f>_xlfn.XLOOKUP(G3250,Movies_data!$A$1:$A$41,Movies_data!$H$1:$H$41,"Not Found")</f>
        <v>7.8</v>
      </c>
      <c r="L3250" t="str">
        <f>_xlfn.XLOOKUP(A3250,Booking_data!$A$1:$A$6001,Booking_data!$E$1:$E$6001,"not Found")</f>
        <v>C141</v>
      </c>
      <c r="M3250" t="str">
        <f>_xlfn.XLOOKUP(L3250,Cinemas_data!$A$1:$A$49,Cinemas_data!$I$1:$I$49,"not Found")</f>
        <v>City Pride City Centre</v>
      </c>
      <c r="N3250" t="str">
        <f>_xlfn.XLOOKUP(L3250,Cinemas_data!$A$1:$A$49,Cinemas_data!$C$1:$C$49,"not Found")</f>
        <v>Ahmedabad</v>
      </c>
      <c r="O3250">
        <f>_xlfn.XLOOKUP(A3250,Booking_data!$A$1:$A$6001,Booking_data!$H$1:$H$6001,"not found")</f>
        <v>2</v>
      </c>
      <c r="P3250">
        <f>_xlfn.XLOOKUP(A3250,Booking_data!$A$1:$A$6001,Booking_data!$I$1:$I$6001,"not Found")</f>
        <v>420</v>
      </c>
      <c r="Q3250">
        <f t="shared" si="252"/>
        <v>840</v>
      </c>
      <c r="R3250" t="str">
        <f>_xlfn.XLOOKUP(A3250,Booking_data!$A$1:$A$6001,Booking_data!$L$1:$L$6001,"Not Found")</f>
        <v>Credit Card</v>
      </c>
      <c r="S3250">
        <f>_xlfn.XLOOKUP(A3250,Booking_data!$A$1:$A$6001,Booking_data!$N$1:$N$6001,"not Found")</f>
        <v>37</v>
      </c>
      <c r="T3250" t="str">
        <f>_xlfn.XLOOKUP(A3250,Booking_data!$A$1:$A$6001,Booking_data!$O$1:$O$6001,"Not Found")</f>
        <v>Other</v>
      </c>
      <c r="U3250" t="str">
        <f t="shared" si="253"/>
        <v>Middle Age</v>
      </c>
      <c r="V3250" t="str">
        <f t="shared" si="254"/>
        <v>Low Booking</v>
      </c>
    </row>
    <row r="3251" spans="1:22" x14ac:dyDescent="0.25">
      <c r="A3251" t="s">
        <v>3482</v>
      </c>
      <c r="B3251" s="1">
        <v>46084</v>
      </c>
      <c r="C3251" s="1">
        <v>46065</v>
      </c>
      <c r="D3251" s="9">
        <v>0.9375</v>
      </c>
      <c r="E3251" t="str">
        <f t="shared" si="250"/>
        <v>Weekday</v>
      </c>
      <c r="F3251" t="str">
        <f t="shared" si="251"/>
        <v>Mar</v>
      </c>
      <c r="G3251" t="str">
        <f>_xlfn.XLOOKUP(A3251,Booking_data!$A$1:$A$6001,Booking_data!$D$1:$D$6001,"not found")</f>
        <v>M038</v>
      </c>
      <c r="H3251" t="str">
        <f>_xlfn.XLOOKUP(G3251,Movies_data!$A$1:$A$41,Movies_data!$B$1:$B$41,"not found")</f>
        <v>Barbie</v>
      </c>
      <c r="I3251" t="str">
        <f>_xlfn.XLOOKUP(G3251,Movies_data!$A$1:$A$41,Movies_data!$D$1:$D$41,"not found")</f>
        <v>Comedy</v>
      </c>
      <c r="J3251" t="str">
        <f>_xlfn.XLOOKUP(G3251,Movies_data!$A$1:$A$41,Movies_data!$C$1:$C$41,"not found")</f>
        <v>English</v>
      </c>
      <c r="K3251">
        <f>_xlfn.XLOOKUP(G3251,Movies_data!$A$1:$A$41,Movies_data!$H$1:$H$41,"Not Found")</f>
        <v>6.8</v>
      </c>
      <c r="L3251" t="str">
        <f>_xlfn.XLOOKUP(A3251,Booking_data!$A$1:$A$6001,Booking_data!$E$1:$E$6001,"not Found")</f>
        <v>C161</v>
      </c>
      <c r="M3251" t="str">
        <f>_xlfn.XLOOKUP(L3251,Cinemas_data!$A$1:$A$49,Cinemas_data!$I$1:$I$49,"not Found")</f>
        <v>INOX City Centre</v>
      </c>
      <c r="N3251" t="str">
        <f>_xlfn.XLOOKUP(L3251,Cinemas_data!$A$1:$A$49,Cinemas_data!$C$1:$C$49,"not Found")</f>
        <v>Thiruvananthapuram</v>
      </c>
      <c r="O3251">
        <f>_xlfn.XLOOKUP(A3251,Booking_data!$A$1:$A$6001,Booking_data!$H$1:$H$6001,"not found")</f>
        <v>4</v>
      </c>
      <c r="P3251">
        <f>_xlfn.XLOOKUP(A3251,Booking_data!$A$1:$A$6001,Booking_data!$I$1:$I$6001,"not Found")</f>
        <v>360</v>
      </c>
      <c r="Q3251">
        <f t="shared" si="252"/>
        <v>1440</v>
      </c>
      <c r="R3251" t="str">
        <f>_xlfn.XLOOKUP(A3251,Booking_data!$A$1:$A$6001,Booking_data!$L$1:$L$6001,"Not Found")</f>
        <v>Wallet</v>
      </c>
      <c r="S3251">
        <f>_xlfn.XLOOKUP(A3251,Booking_data!$A$1:$A$6001,Booking_data!$N$1:$N$6001,"not Found")</f>
        <v>50</v>
      </c>
      <c r="T3251" t="str">
        <f>_xlfn.XLOOKUP(A3251,Booking_data!$A$1:$A$6001,Booking_data!$O$1:$O$6001,"Not Found")</f>
        <v>Female</v>
      </c>
      <c r="U3251" t="str">
        <f t="shared" si="253"/>
        <v>Above 45</v>
      </c>
      <c r="V3251" t="str">
        <f t="shared" si="254"/>
        <v>Medium Booking</v>
      </c>
    </row>
    <row r="3252" spans="1:22" x14ac:dyDescent="0.25">
      <c r="A3252" t="s">
        <v>3483</v>
      </c>
      <c r="B3252" s="1">
        <v>46084</v>
      </c>
      <c r="C3252" s="1">
        <v>46072</v>
      </c>
      <c r="D3252" s="9">
        <v>0.39583333333333331</v>
      </c>
      <c r="E3252" t="str">
        <f t="shared" si="250"/>
        <v>Weekday</v>
      </c>
      <c r="F3252" t="str">
        <f t="shared" si="251"/>
        <v>Mar</v>
      </c>
      <c r="G3252" t="str">
        <f>_xlfn.XLOOKUP(A3252,Booking_data!$A$1:$A$6001,Booking_data!$D$1:$D$6001,"not found")</f>
        <v>M013</v>
      </c>
      <c r="H3252" t="str">
        <f>_xlfn.XLOOKUP(G3252,Movies_data!$A$1:$A$41,Movies_data!$B$1:$B$41,"not found")</f>
        <v>Salaar</v>
      </c>
      <c r="I3252" t="str">
        <f>_xlfn.XLOOKUP(G3252,Movies_data!$A$1:$A$41,Movies_data!$D$1:$D$41,"not found")</f>
        <v>Action</v>
      </c>
      <c r="J3252" t="str">
        <f>_xlfn.XLOOKUP(G3252,Movies_data!$A$1:$A$41,Movies_data!$C$1:$C$41,"not found")</f>
        <v>Telugu</v>
      </c>
      <c r="K3252">
        <f>_xlfn.XLOOKUP(G3252,Movies_data!$A$1:$A$41,Movies_data!$H$1:$H$41,"Not Found")</f>
        <v>6.5</v>
      </c>
      <c r="L3252" t="str">
        <f>_xlfn.XLOOKUP(A3252,Booking_data!$A$1:$A$6001,Booking_data!$E$1:$E$6001,"not Found")</f>
        <v>C113</v>
      </c>
      <c r="M3252" t="str">
        <f>_xlfn.XLOOKUP(L3252,Cinemas_data!$A$1:$A$49,Cinemas_data!$I$1:$I$49,"not Found")</f>
        <v>Asian Cinemas Forum Mall</v>
      </c>
      <c r="N3252" t="str">
        <f>_xlfn.XLOOKUP(L3252,Cinemas_data!$A$1:$A$49,Cinemas_data!$C$1:$C$49,"not Found")</f>
        <v>Delhi</v>
      </c>
      <c r="O3252">
        <f>_xlfn.XLOOKUP(A3252,Booking_data!$A$1:$A$6001,Booking_data!$H$1:$H$6001,"not found")</f>
        <v>3</v>
      </c>
      <c r="P3252">
        <f>_xlfn.XLOOKUP(A3252,Booking_data!$A$1:$A$6001,Booking_data!$I$1:$I$6001,"not Found")</f>
        <v>320</v>
      </c>
      <c r="Q3252">
        <f t="shared" si="252"/>
        <v>960</v>
      </c>
      <c r="R3252" t="str">
        <f>_xlfn.XLOOKUP(A3252,Booking_data!$A$1:$A$6001,Booking_data!$L$1:$L$6001,"Not Found")</f>
        <v>Debit Card</v>
      </c>
      <c r="S3252">
        <f>_xlfn.XLOOKUP(A3252,Booking_data!$A$1:$A$6001,Booking_data!$N$1:$N$6001,"not Found")</f>
        <v>57</v>
      </c>
      <c r="T3252" t="str">
        <f>_xlfn.XLOOKUP(A3252,Booking_data!$A$1:$A$6001,Booking_data!$O$1:$O$6001,"Not Found")</f>
        <v>Male</v>
      </c>
      <c r="U3252" t="str">
        <f t="shared" si="253"/>
        <v>Above 45</v>
      </c>
      <c r="V3252" t="str">
        <f t="shared" si="254"/>
        <v>Medium Booking</v>
      </c>
    </row>
    <row r="3253" spans="1:22" x14ac:dyDescent="0.25">
      <c r="A3253" t="s">
        <v>3484</v>
      </c>
      <c r="B3253" s="1">
        <v>46084</v>
      </c>
      <c r="C3253" s="1">
        <v>46122</v>
      </c>
      <c r="D3253" s="9">
        <v>0.77083333333333337</v>
      </c>
      <c r="E3253" t="str">
        <f t="shared" si="250"/>
        <v>Weekday</v>
      </c>
      <c r="F3253" t="str">
        <f t="shared" si="251"/>
        <v>Mar</v>
      </c>
      <c r="G3253" t="str">
        <f>_xlfn.XLOOKUP(A3253,Booking_data!$A$1:$A$6001,Booking_data!$D$1:$D$6001,"not found")</f>
        <v>M020</v>
      </c>
      <c r="H3253" t="str">
        <f>_xlfn.XLOOKUP(G3253,Movies_data!$A$1:$A$41,Movies_data!$B$1:$B$41,"not found")</f>
        <v>Jawan</v>
      </c>
      <c r="I3253" t="str">
        <f>_xlfn.XLOOKUP(G3253,Movies_data!$A$1:$A$41,Movies_data!$D$1:$D$41,"not found")</f>
        <v>Action</v>
      </c>
      <c r="J3253" t="str">
        <f>_xlfn.XLOOKUP(G3253,Movies_data!$A$1:$A$41,Movies_data!$C$1:$C$41,"not found")</f>
        <v>Hindi</v>
      </c>
      <c r="K3253">
        <f>_xlfn.XLOOKUP(G3253,Movies_data!$A$1:$A$41,Movies_data!$H$1:$H$41,"Not Found")</f>
        <v>7</v>
      </c>
      <c r="L3253" t="str">
        <f>_xlfn.XLOOKUP(A3253,Booking_data!$A$1:$A$6001,Booking_data!$E$1:$E$6001,"not Found")</f>
        <v>C141</v>
      </c>
      <c r="M3253" t="str">
        <f>_xlfn.XLOOKUP(L3253,Cinemas_data!$A$1:$A$49,Cinemas_data!$I$1:$I$49,"not Found")</f>
        <v>City Pride City Centre</v>
      </c>
      <c r="N3253" t="str">
        <f>_xlfn.XLOOKUP(L3253,Cinemas_data!$A$1:$A$49,Cinemas_data!$C$1:$C$49,"not Found")</f>
        <v>Ahmedabad</v>
      </c>
      <c r="O3253">
        <f>_xlfn.XLOOKUP(A3253,Booking_data!$A$1:$A$6001,Booking_data!$H$1:$H$6001,"not found")</f>
        <v>2</v>
      </c>
      <c r="P3253">
        <f>_xlfn.XLOOKUP(A3253,Booking_data!$A$1:$A$6001,Booking_data!$I$1:$I$6001,"not Found")</f>
        <v>320</v>
      </c>
      <c r="Q3253">
        <f t="shared" si="252"/>
        <v>640</v>
      </c>
      <c r="R3253" t="str">
        <f>_xlfn.XLOOKUP(A3253,Booking_data!$A$1:$A$6001,Booking_data!$L$1:$L$6001,"Not Found")</f>
        <v>UPI</v>
      </c>
      <c r="S3253">
        <f>_xlfn.XLOOKUP(A3253,Booking_data!$A$1:$A$6001,Booking_data!$N$1:$N$6001,"not Found")</f>
        <v>38</v>
      </c>
      <c r="T3253" t="str">
        <f>_xlfn.XLOOKUP(A3253,Booking_data!$A$1:$A$6001,Booking_data!$O$1:$O$6001,"Not Found")</f>
        <v>Other</v>
      </c>
      <c r="U3253" t="str">
        <f t="shared" si="253"/>
        <v>Middle Age</v>
      </c>
      <c r="V3253" t="str">
        <f t="shared" si="254"/>
        <v>Low Booking</v>
      </c>
    </row>
    <row r="3254" spans="1:22" x14ac:dyDescent="0.25">
      <c r="A3254" t="s">
        <v>3485</v>
      </c>
      <c r="B3254" s="1">
        <v>46084</v>
      </c>
      <c r="C3254" s="1">
        <v>46059</v>
      </c>
      <c r="D3254" s="9">
        <v>0.39583333333333331</v>
      </c>
      <c r="E3254" t="str">
        <f t="shared" si="250"/>
        <v>Weekday</v>
      </c>
      <c r="F3254" t="str">
        <f t="shared" si="251"/>
        <v>Mar</v>
      </c>
      <c r="G3254" t="str">
        <f>_xlfn.XLOOKUP(A3254,Booking_data!$A$1:$A$6001,Booking_data!$D$1:$D$6001,"not found")</f>
        <v>M008</v>
      </c>
      <c r="H3254" t="str">
        <f>_xlfn.XLOOKUP(G3254,Movies_data!$A$1:$A$41,Movies_data!$B$1:$B$41,"not found")</f>
        <v>Love Today</v>
      </c>
      <c r="I3254" t="str">
        <f>_xlfn.XLOOKUP(G3254,Movies_data!$A$1:$A$41,Movies_data!$D$1:$D$41,"not found")</f>
        <v>Romance</v>
      </c>
      <c r="J3254" t="str">
        <f>_xlfn.XLOOKUP(G3254,Movies_data!$A$1:$A$41,Movies_data!$C$1:$C$41,"not found")</f>
        <v>Tamil</v>
      </c>
      <c r="K3254">
        <f>_xlfn.XLOOKUP(G3254,Movies_data!$A$1:$A$41,Movies_data!$H$1:$H$41,"Not Found")</f>
        <v>7.4</v>
      </c>
      <c r="L3254" t="str">
        <f>_xlfn.XLOOKUP(A3254,Booking_data!$A$1:$A$6001,Booking_data!$E$1:$E$6001,"not Found")</f>
        <v>C062</v>
      </c>
      <c r="M3254" t="str">
        <f>_xlfn.XLOOKUP(L3254,Cinemas_data!$A$1:$A$49,Cinemas_data!$I$1:$I$49,"not Found")</f>
        <v>PVR Grand Mall</v>
      </c>
      <c r="N3254" t="str">
        <f>_xlfn.XLOOKUP(L3254,Cinemas_data!$A$1:$A$49,Cinemas_data!$C$1:$C$49,"not Found")</f>
        <v>Mysuru</v>
      </c>
      <c r="O3254">
        <f>_xlfn.XLOOKUP(A3254,Booking_data!$A$1:$A$6001,Booking_data!$H$1:$H$6001,"not found")</f>
        <v>4</v>
      </c>
      <c r="P3254">
        <f>_xlfn.XLOOKUP(A3254,Booking_data!$A$1:$A$6001,Booking_data!$I$1:$I$6001,"not Found")</f>
        <v>240</v>
      </c>
      <c r="Q3254">
        <f t="shared" si="252"/>
        <v>960</v>
      </c>
      <c r="R3254" t="str">
        <f>_xlfn.XLOOKUP(A3254,Booking_data!$A$1:$A$6001,Booking_data!$L$1:$L$6001,"Not Found")</f>
        <v>Wallet</v>
      </c>
      <c r="S3254">
        <f>_xlfn.XLOOKUP(A3254,Booking_data!$A$1:$A$6001,Booking_data!$N$1:$N$6001,"not Found")</f>
        <v>54</v>
      </c>
      <c r="T3254" t="str">
        <f>_xlfn.XLOOKUP(A3254,Booking_data!$A$1:$A$6001,Booking_data!$O$1:$O$6001,"Not Found")</f>
        <v>Female</v>
      </c>
      <c r="U3254" t="str">
        <f t="shared" si="253"/>
        <v>Above 45</v>
      </c>
      <c r="V3254" t="str">
        <f t="shared" si="254"/>
        <v>Medium Booking</v>
      </c>
    </row>
    <row r="3255" spans="1:22" x14ac:dyDescent="0.25">
      <c r="A3255" t="s">
        <v>3486</v>
      </c>
      <c r="B3255" s="1">
        <v>46084</v>
      </c>
      <c r="C3255" s="1">
        <v>46202</v>
      </c>
      <c r="D3255" s="9">
        <v>0.77083333333333337</v>
      </c>
      <c r="E3255" t="str">
        <f t="shared" si="250"/>
        <v>Weekday</v>
      </c>
      <c r="F3255" t="str">
        <f t="shared" si="251"/>
        <v>Mar</v>
      </c>
      <c r="G3255" t="str">
        <f>_xlfn.XLOOKUP(A3255,Booking_data!$A$1:$A$6001,Booking_data!$D$1:$D$6001,"not found")</f>
        <v>M013</v>
      </c>
      <c r="H3255" t="str">
        <f>_xlfn.XLOOKUP(G3255,Movies_data!$A$1:$A$41,Movies_data!$B$1:$B$41,"not found")</f>
        <v>Salaar</v>
      </c>
      <c r="I3255" t="str">
        <f>_xlfn.XLOOKUP(G3255,Movies_data!$A$1:$A$41,Movies_data!$D$1:$D$41,"not found")</f>
        <v>Action</v>
      </c>
      <c r="J3255" t="str">
        <f>_xlfn.XLOOKUP(G3255,Movies_data!$A$1:$A$41,Movies_data!$C$1:$C$41,"not found")</f>
        <v>Telugu</v>
      </c>
      <c r="K3255">
        <f>_xlfn.XLOOKUP(G3255,Movies_data!$A$1:$A$41,Movies_data!$H$1:$H$41,"Not Found")</f>
        <v>6.5</v>
      </c>
      <c r="L3255" t="str">
        <f>_xlfn.XLOOKUP(A3255,Booking_data!$A$1:$A$6001,Booking_data!$E$1:$E$6001,"not Found")</f>
        <v>C043</v>
      </c>
      <c r="M3255" t="str">
        <f>_xlfn.XLOOKUP(L3255,Cinemas_data!$A$1:$A$49,Cinemas_data!$I$1:$I$49,"not Found")</f>
        <v>City Pride Forum Mall</v>
      </c>
      <c r="N3255" t="str">
        <f>_xlfn.XLOOKUP(L3255,Cinemas_data!$A$1:$A$49,Cinemas_data!$C$1:$C$49,"not Found")</f>
        <v>Salem</v>
      </c>
      <c r="O3255">
        <f>_xlfn.XLOOKUP(A3255,Booking_data!$A$1:$A$6001,Booking_data!$H$1:$H$6001,"not found")</f>
        <v>2</v>
      </c>
      <c r="P3255">
        <f>_xlfn.XLOOKUP(A3255,Booking_data!$A$1:$A$6001,Booking_data!$I$1:$I$6001,"not Found")</f>
        <v>280</v>
      </c>
      <c r="Q3255">
        <f t="shared" si="252"/>
        <v>560</v>
      </c>
      <c r="R3255" t="str">
        <f>_xlfn.XLOOKUP(A3255,Booking_data!$A$1:$A$6001,Booking_data!$L$1:$L$6001,"Not Found")</f>
        <v>Debit Card</v>
      </c>
      <c r="S3255">
        <f>_xlfn.XLOOKUP(A3255,Booking_data!$A$1:$A$6001,Booking_data!$N$1:$N$6001,"not Found")</f>
        <v>57</v>
      </c>
      <c r="T3255" t="str">
        <f>_xlfn.XLOOKUP(A3255,Booking_data!$A$1:$A$6001,Booking_data!$O$1:$O$6001,"Not Found")</f>
        <v>Female</v>
      </c>
      <c r="U3255" t="str">
        <f t="shared" si="253"/>
        <v>Above 45</v>
      </c>
      <c r="V3255" t="str">
        <f t="shared" si="254"/>
        <v>Low Booking</v>
      </c>
    </row>
    <row r="3256" spans="1:22" x14ac:dyDescent="0.25">
      <c r="A3256" t="s">
        <v>3487</v>
      </c>
      <c r="B3256" s="1">
        <v>46084</v>
      </c>
      <c r="C3256" s="1">
        <v>46046</v>
      </c>
      <c r="D3256" s="9">
        <v>0.64583333333333337</v>
      </c>
      <c r="E3256" t="str">
        <f t="shared" si="250"/>
        <v>Weekday</v>
      </c>
      <c r="F3256" t="str">
        <f t="shared" si="251"/>
        <v>Mar</v>
      </c>
      <c r="G3256" t="str">
        <f>_xlfn.XLOOKUP(A3256,Booking_data!$A$1:$A$6001,Booking_data!$D$1:$D$6001,"not found")</f>
        <v>M010</v>
      </c>
      <c r="H3256" t="str">
        <f>_xlfn.XLOOKUP(G3256,Movies_data!$A$1:$A$41,Movies_data!$B$1:$B$41,"not found")</f>
        <v>Captain Miller</v>
      </c>
      <c r="I3256" t="str">
        <f>_xlfn.XLOOKUP(G3256,Movies_data!$A$1:$A$41,Movies_data!$D$1:$D$41,"not found")</f>
        <v>Action</v>
      </c>
      <c r="J3256" t="str">
        <f>_xlfn.XLOOKUP(G3256,Movies_data!$A$1:$A$41,Movies_data!$C$1:$C$41,"not found")</f>
        <v>Tamil</v>
      </c>
      <c r="K3256">
        <f>_xlfn.XLOOKUP(G3256,Movies_data!$A$1:$A$41,Movies_data!$H$1:$H$41,"Not Found")</f>
        <v>7</v>
      </c>
      <c r="L3256" t="str">
        <f>_xlfn.XLOOKUP(A3256,Booking_data!$A$1:$A$6001,Booking_data!$E$1:$E$6001,"not Found")</f>
        <v>C022</v>
      </c>
      <c r="M3256" t="str">
        <f>_xlfn.XLOOKUP(L3256,Cinemas_data!$A$1:$A$49,Cinemas_data!$I$1:$I$49,"not Found")</f>
        <v>Mukta A2 Cinemas Grand Mall</v>
      </c>
      <c r="N3256" t="str">
        <f>_xlfn.XLOOKUP(L3256,Cinemas_data!$A$1:$A$49,Cinemas_data!$C$1:$C$49,"not Found")</f>
        <v>Coimbatore</v>
      </c>
      <c r="O3256">
        <f>_xlfn.XLOOKUP(A3256,Booking_data!$A$1:$A$6001,Booking_data!$H$1:$H$6001,"not found")</f>
        <v>1</v>
      </c>
      <c r="P3256">
        <f>_xlfn.XLOOKUP(A3256,Booking_data!$A$1:$A$6001,Booking_data!$I$1:$I$6001,"not Found")</f>
        <v>200</v>
      </c>
      <c r="Q3256">
        <f t="shared" si="252"/>
        <v>200</v>
      </c>
      <c r="R3256" t="str">
        <f>_xlfn.XLOOKUP(A3256,Booking_data!$A$1:$A$6001,Booking_data!$L$1:$L$6001,"Not Found")</f>
        <v>Net Banking</v>
      </c>
      <c r="S3256">
        <f>_xlfn.XLOOKUP(A3256,Booking_data!$A$1:$A$6001,Booking_data!$N$1:$N$6001,"not Found")</f>
        <v>37</v>
      </c>
      <c r="T3256" t="str">
        <f>_xlfn.XLOOKUP(A3256,Booking_data!$A$1:$A$6001,Booking_data!$O$1:$O$6001,"Not Found")</f>
        <v>Male</v>
      </c>
      <c r="U3256" t="str">
        <f t="shared" si="253"/>
        <v>Middle Age</v>
      </c>
      <c r="V3256" t="str">
        <f t="shared" si="254"/>
        <v>Low Booking</v>
      </c>
    </row>
    <row r="3257" spans="1:22" x14ac:dyDescent="0.25">
      <c r="A3257" t="s">
        <v>3488</v>
      </c>
      <c r="B3257" s="1">
        <v>46084</v>
      </c>
      <c r="C3257" s="1">
        <v>46086</v>
      </c>
      <c r="D3257" s="9">
        <v>0.39583333333333331</v>
      </c>
      <c r="E3257" t="str">
        <f t="shared" si="250"/>
        <v>Weekday</v>
      </c>
      <c r="F3257" t="str">
        <f t="shared" si="251"/>
        <v>Mar</v>
      </c>
      <c r="G3257" t="str">
        <f>_xlfn.XLOOKUP(A3257,Booking_data!$A$1:$A$6001,Booking_data!$D$1:$D$6001,"not found")</f>
        <v>M002</v>
      </c>
      <c r="H3257" t="str">
        <f>_xlfn.XLOOKUP(G3257,Movies_data!$A$1:$A$41,Movies_data!$B$1:$B$41,"not found")</f>
        <v>Jailer</v>
      </c>
      <c r="I3257" t="str">
        <f>_xlfn.XLOOKUP(G3257,Movies_data!$A$1:$A$41,Movies_data!$D$1:$D$41,"not found")</f>
        <v>Action</v>
      </c>
      <c r="J3257" t="str">
        <f>_xlfn.XLOOKUP(G3257,Movies_data!$A$1:$A$41,Movies_data!$C$1:$C$41,"not found")</f>
        <v>Tamil</v>
      </c>
      <c r="K3257">
        <f>_xlfn.XLOOKUP(G3257,Movies_data!$A$1:$A$41,Movies_data!$H$1:$H$41,"Not Found")</f>
        <v>7.1</v>
      </c>
      <c r="L3257" t="str">
        <f>_xlfn.XLOOKUP(A3257,Booking_data!$A$1:$A$6001,Booking_data!$E$1:$E$6001,"not Found")</f>
        <v>C013</v>
      </c>
      <c r="M3257" t="str">
        <f>_xlfn.XLOOKUP(L3257,Cinemas_data!$A$1:$A$49,Cinemas_data!$I$1:$I$49,"not Found")</f>
        <v>Mukta A2 Cinemas Forum Mall</v>
      </c>
      <c r="N3257" t="str">
        <f>_xlfn.XLOOKUP(L3257,Cinemas_data!$A$1:$A$49,Cinemas_data!$C$1:$C$49,"not Found")</f>
        <v>Chennai</v>
      </c>
      <c r="O3257">
        <f>_xlfn.XLOOKUP(A3257,Booking_data!$A$1:$A$6001,Booking_data!$H$1:$H$6001,"not found")</f>
        <v>6</v>
      </c>
      <c r="P3257">
        <f>_xlfn.XLOOKUP(A3257,Booking_data!$A$1:$A$6001,Booking_data!$I$1:$I$6001,"not Found")</f>
        <v>240</v>
      </c>
      <c r="Q3257">
        <f t="shared" si="252"/>
        <v>1440</v>
      </c>
      <c r="R3257" t="str">
        <f>_xlfn.XLOOKUP(A3257,Booking_data!$A$1:$A$6001,Booking_data!$L$1:$L$6001,"Not Found")</f>
        <v>Debit Card</v>
      </c>
      <c r="S3257">
        <f>_xlfn.XLOOKUP(A3257,Booking_data!$A$1:$A$6001,Booking_data!$N$1:$N$6001,"not Found")</f>
        <v>30</v>
      </c>
      <c r="T3257" t="str">
        <f>_xlfn.XLOOKUP(A3257,Booking_data!$A$1:$A$6001,Booking_data!$O$1:$O$6001,"Not Found")</f>
        <v>Female</v>
      </c>
      <c r="U3257" t="str">
        <f t="shared" si="253"/>
        <v>Middle Age</v>
      </c>
      <c r="V3257" t="str">
        <f t="shared" si="254"/>
        <v>High Booking</v>
      </c>
    </row>
    <row r="3258" spans="1:22" x14ac:dyDescent="0.25">
      <c r="A3258" t="s">
        <v>3489</v>
      </c>
      <c r="B3258" s="1">
        <v>46084</v>
      </c>
      <c r="C3258" s="1">
        <v>46153</v>
      </c>
      <c r="D3258" s="9">
        <v>0.9375</v>
      </c>
      <c r="E3258" t="str">
        <f t="shared" si="250"/>
        <v>Weekday</v>
      </c>
      <c r="F3258" t="str">
        <f t="shared" si="251"/>
        <v>Mar</v>
      </c>
      <c r="G3258" t="str">
        <f>_xlfn.XLOOKUP(A3258,Booking_data!$A$1:$A$6001,Booking_data!$D$1:$D$6001,"not found")</f>
        <v>M001</v>
      </c>
      <c r="H3258" t="str">
        <f>_xlfn.XLOOKUP(G3258,Movies_data!$A$1:$A$41,Movies_data!$B$1:$B$41,"not found")</f>
        <v>Leo</v>
      </c>
      <c r="I3258" t="str">
        <f>_xlfn.XLOOKUP(G3258,Movies_data!$A$1:$A$41,Movies_data!$D$1:$D$41,"not found")</f>
        <v>Action</v>
      </c>
      <c r="J3258" t="str">
        <f>_xlfn.XLOOKUP(G3258,Movies_data!$A$1:$A$41,Movies_data!$C$1:$C$41,"not found")</f>
        <v>Tamil</v>
      </c>
      <c r="K3258">
        <f>_xlfn.XLOOKUP(G3258,Movies_data!$A$1:$A$41,Movies_data!$H$1:$H$41,"Not Found")</f>
        <v>8</v>
      </c>
      <c r="L3258" t="str">
        <f>_xlfn.XLOOKUP(A3258,Booking_data!$A$1:$A$6001,Booking_data!$E$1:$E$6001,"not Found")</f>
        <v>C031</v>
      </c>
      <c r="M3258" t="str">
        <f>_xlfn.XLOOKUP(L3258,Cinemas_data!$A$1:$A$49,Cinemas_data!$I$1:$I$49,"not Found")</f>
        <v>Mukta A2 Cinemas City Centre</v>
      </c>
      <c r="N3258" t="str">
        <f>_xlfn.XLOOKUP(L3258,Cinemas_data!$A$1:$A$49,Cinemas_data!$C$1:$C$49,"not Found")</f>
        <v>Madurai</v>
      </c>
      <c r="O3258">
        <f>_xlfn.XLOOKUP(A3258,Booking_data!$A$1:$A$6001,Booking_data!$H$1:$H$6001,"not found")</f>
        <v>2</v>
      </c>
      <c r="P3258">
        <f>_xlfn.XLOOKUP(A3258,Booking_data!$A$1:$A$6001,Booking_data!$I$1:$I$6001,"not Found")</f>
        <v>320</v>
      </c>
      <c r="Q3258">
        <f t="shared" si="252"/>
        <v>640</v>
      </c>
      <c r="R3258" t="str">
        <f>_xlfn.XLOOKUP(A3258,Booking_data!$A$1:$A$6001,Booking_data!$L$1:$L$6001,"Not Found")</f>
        <v>UPI</v>
      </c>
      <c r="S3258">
        <f>_xlfn.XLOOKUP(A3258,Booking_data!$A$1:$A$6001,Booking_data!$N$1:$N$6001,"not Found")</f>
        <v>48</v>
      </c>
      <c r="T3258" t="str">
        <f>_xlfn.XLOOKUP(A3258,Booking_data!$A$1:$A$6001,Booking_data!$O$1:$O$6001,"Not Found")</f>
        <v>Male</v>
      </c>
      <c r="U3258" t="str">
        <f t="shared" si="253"/>
        <v>Above 45</v>
      </c>
      <c r="V3258" t="str">
        <f t="shared" si="254"/>
        <v>Low Booking</v>
      </c>
    </row>
    <row r="3259" spans="1:22" x14ac:dyDescent="0.25">
      <c r="A3259" t="s">
        <v>3490</v>
      </c>
      <c r="B3259" s="1">
        <v>46084</v>
      </c>
      <c r="C3259" s="1">
        <v>46196</v>
      </c>
      <c r="D3259" s="9">
        <v>0.53125</v>
      </c>
      <c r="E3259" t="str">
        <f t="shared" si="250"/>
        <v>Weekday</v>
      </c>
      <c r="F3259" t="str">
        <f t="shared" si="251"/>
        <v>Mar</v>
      </c>
      <c r="G3259" t="str">
        <f>_xlfn.XLOOKUP(A3259,Booking_data!$A$1:$A$6001,Booking_data!$D$1:$D$6001,"not found")</f>
        <v>M019</v>
      </c>
      <c r="H3259" t="str">
        <f>_xlfn.XLOOKUP(G3259,Movies_data!$A$1:$A$41,Movies_data!$B$1:$B$41,"not found")</f>
        <v>Animal</v>
      </c>
      <c r="I3259" t="str">
        <f>_xlfn.XLOOKUP(G3259,Movies_data!$A$1:$A$41,Movies_data!$D$1:$D$41,"not found")</f>
        <v>Drama</v>
      </c>
      <c r="J3259" t="str">
        <f>_xlfn.XLOOKUP(G3259,Movies_data!$A$1:$A$41,Movies_data!$C$1:$C$41,"not found")</f>
        <v>Hindi</v>
      </c>
      <c r="K3259">
        <f>_xlfn.XLOOKUP(G3259,Movies_data!$A$1:$A$41,Movies_data!$H$1:$H$41,"Not Found")</f>
        <v>6.1</v>
      </c>
      <c r="L3259" t="str">
        <f>_xlfn.XLOOKUP(A3259,Booking_data!$A$1:$A$6001,Booking_data!$E$1:$E$6001,"not Found")</f>
        <v>C093</v>
      </c>
      <c r="M3259" t="str">
        <f>_xlfn.XLOOKUP(L3259,Cinemas_data!$A$1:$A$49,Cinemas_data!$I$1:$I$49,"not Found")</f>
        <v>Mukta A2 Cinemas Forum Mall</v>
      </c>
      <c r="N3259" t="str">
        <f>_xlfn.XLOOKUP(L3259,Cinemas_data!$A$1:$A$49,Cinemas_data!$C$1:$C$49,"not Found")</f>
        <v>Mumbai</v>
      </c>
      <c r="O3259">
        <f>_xlfn.XLOOKUP(A3259,Booking_data!$A$1:$A$6001,Booking_data!$H$1:$H$6001,"not found")</f>
        <v>1</v>
      </c>
      <c r="P3259">
        <f>_xlfn.XLOOKUP(A3259,Booking_data!$A$1:$A$6001,Booking_data!$I$1:$I$6001,"not Found")</f>
        <v>240</v>
      </c>
      <c r="Q3259">
        <f t="shared" si="252"/>
        <v>240</v>
      </c>
      <c r="R3259" t="str">
        <f>_xlfn.XLOOKUP(A3259,Booking_data!$A$1:$A$6001,Booking_data!$L$1:$L$6001,"Not Found")</f>
        <v>UPI</v>
      </c>
      <c r="S3259">
        <f>_xlfn.XLOOKUP(A3259,Booking_data!$A$1:$A$6001,Booking_data!$N$1:$N$6001,"not Found")</f>
        <v>28</v>
      </c>
      <c r="T3259" t="str">
        <f>_xlfn.XLOOKUP(A3259,Booking_data!$A$1:$A$6001,Booking_data!$O$1:$O$6001,"Not Found")</f>
        <v>Male</v>
      </c>
      <c r="U3259" t="str">
        <f t="shared" si="253"/>
        <v>Youngster</v>
      </c>
      <c r="V3259" t="str">
        <f t="shared" si="254"/>
        <v>Low Booking</v>
      </c>
    </row>
    <row r="3260" spans="1:22" x14ac:dyDescent="0.25">
      <c r="A3260" t="s">
        <v>3491</v>
      </c>
      <c r="B3260" s="1">
        <v>46084</v>
      </c>
      <c r="C3260" s="1">
        <v>46045</v>
      </c>
      <c r="D3260" s="9">
        <v>0.53125</v>
      </c>
      <c r="E3260" t="str">
        <f t="shared" si="250"/>
        <v>Weekday</v>
      </c>
      <c r="F3260" t="str">
        <f t="shared" si="251"/>
        <v>Mar</v>
      </c>
      <c r="G3260" t="str">
        <f>_xlfn.XLOOKUP(A3260,Booking_data!$A$1:$A$6001,Booking_data!$D$1:$D$6001,"not found")</f>
        <v>M017</v>
      </c>
      <c r="H3260" t="str">
        <f>_xlfn.XLOOKUP(G3260,Movies_data!$A$1:$A$41,Movies_data!$B$1:$B$41,"not found")</f>
        <v>Baahubali 2</v>
      </c>
      <c r="I3260" t="str">
        <f>_xlfn.XLOOKUP(G3260,Movies_data!$A$1:$A$41,Movies_data!$D$1:$D$41,"not found")</f>
        <v>Action</v>
      </c>
      <c r="J3260" t="str">
        <f>_xlfn.XLOOKUP(G3260,Movies_data!$A$1:$A$41,Movies_data!$C$1:$C$41,"not found")</f>
        <v>Telugu</v>
      </c>
      <c r="K3260">
        <f>_xlfn.XLOOKUP(G3260,Movies_data!$A$1:$A$41,Movies_data!$H$1:$H$41,"Not Found")</f>
        <v>8.1999999999999993</v>
      </c>
      <c r="L3260" t="str">
        <f>_xlfn.XLOOKUP(A3260,Booking_data!$A$1:$A$6001,Booking_data!$E$1:$E$6001,"not Found")</f>
        <v>C081</v>
      </c>
      <c r="M3260" t="str">
        <f>_xlfn.XLOOKUP(L3260,Cinemas_data!$A$1:$A$49,Cinemas_data!$I$1:$I$49,"not Found")</f>
        <v>INOX City Centre</v>
      </c>
      <c r="N3260" t="str">
        <f>_xlfn.XLOOKUP(L3260,Cinemas_data!$A$1:$A$49,Cinemas_data!$C$1:$C$49,"not Found")</f>
        <v>Vijayawada</v>
      </c>
      <c r="O3260">
        <f>_xlfn.XLOOKUP(A3260,Booking_data!$A$1:$A$6001,Booking_data!$H$1:$H$6001,"not found")</f>
        <v>4</v>
      </c>
      <c r="P3260">
        <f>_xlfn.XLOOKUP(A3260,Booking_data!$A$1:$A$6001,Booking_data!$I$1:$I$6001,"not Found")</f>
        <v>200</v>
      </c>
      <c r="Q3260">
        <f t="shared" si="252"/>
        <v>800</v>
      </c>
      <c r="R3260" t="str">
        <f>_xlfn.XLOOKUP(A3260,Booking_data!$A$1:$A$6001,Booking_data!$L$1:$L$6001,"Not Found")</f>
        <v>UPI</v>
      </c>
      <c r="S3260">
        <f>_xlfn.XLOOKUP(A3260,Booking_data!$A$1:$A$6001,Booking_data!$N$1:$N$6001,"not Found")</f>
        <v>21</v>
      </c>
      <c r="T3260" t="str">
        <f>_xlfn.XLOOKUP(A3260,Booking_data!$A$1:$A$6001,Booking_data!$O$1:$O$6001,"Not Found")</f>
        <v>Female</v>
      </c>
      <c r="U3260" t="str">
        <f t="shared" si="253"/>
        <v>Youngster</v>
      </c>
      <c r="V3260" t="str">
        <f t="shared" si="254"/>
        <v>Medium Booking</v>
      </c>
    </row>
    <row r="3261" spans="1:22" x14ac:dyDescent="0.25">
      <c r="A3261" t="s">
        <v>3492</v>
      </c>
      <c r="B3261" s="1">
        <v>46084</v>
      </c>
      <c r="C3261" s="1">
        <v>46110</v>
      </c>
      <c r="D3261" s="9">
        <v>0.64583333333333337</v>
      </c>
      <c r="E3261" t="str">
        <f t="shared" si="250"/>
        <v>Weekday</v>
      </c>
      <c r="F3261" t="str">
        <f t="shared" si="251"/>
        <v>Mar</v>
      </c>
      <c r="G3261" t="str">
        <f>_xlfn.XLOOKUP(A3261,Booking_data!$A$1:$A$6001,Booking_data!$D$1:$D$6001,"not found")</f>
        <v>M032</v>
      </c>
      <c r="H3261" t="str">
        <f>_xlfn.XLOOKUP(G3261,Movies_data!$A$1:$A$41,Movies_data!$B$1:$B$41,"not found")</f>
        <v>Premam</v>
      </c>
      <c r="I3261" t="str">
        <f>_xlfn.XLOOKUP(G3261,Movies_data!$A$1:$A$41,Movies_data!$D$1:$D$41,"not found")</f>
        <v>Romance</v>
      </c>
      <c r="J3261" t="str">
        <f>_xlfn.XLOOKUP(G3261,Movies_data!$A$1:$A$41,Movies_data!$C$1:$C$41,"not found")</f>
        <v>Malayalam</v>
      </c>
      <c r="K3261">
        <f>_xlfn.XLOOKUP(G3261,Movies_data!$A$1:$A$41,Movies_data!$H$1:$H$41,"Not Found")</f>
        <v>8.3000000000000007</v>
      </c>
      <c r="L3261" t="str">
        <f>_xlfn.XLOOKUP(A3261,Booking_data!$A$1:$A$6001,Booking_data!$E$1:$E$6001,"not Found")</f>
        <v>C111</v>
      </c>
      <c r="M3261" t="str">
        <f>_xlfn.XLOOKUP(L3261,Cinemas_data!$A$1:$A$49,Cinemas_data!$I$1:$I$49,"not Found")</f>
        <v>Mukta A2 Cinemas City Centre</v>
      </c>
      <c r="N3261" t="str">
        <f>_xlfn.XLOOKUP(L3261,Cinemas_data!$A$1:$A$49,Cinemas_data!$C$1:$C$49,"not Found")</f>
        <v>Delhi</v>
      </c>
      <c r="O3261">
        <f>_xlfn.XLOOKUP(A3261,Booking_data!$A$1:$A$6001,Booking_data!$H$1:$H$6001,"not found")</f>
        <v>1</v>
      </c>
      <c r="P3261">
        <f>_xlfn.XLOOKUP(A3261,Booking_data!$A$1:$A$6001,Booking_data!$I$1:$I$6001,"not Found")</f>
        <v>180</v>
      </c>
      <c r="Q3261">
        <f t="shared" si="252"/>
        <v>180</v>
      </c>
      <c r="R3261" t="str">
        <f>_xlfn.XLOOKUP(A3261,Booking_data!$A$1:$A$6001,Booking_data!$L$1:$L$6001,"Not Found")</f>
        <v>UPI</v>
      </c>
      <c r="S3261">
        <f>_xlfn.XLOOKUP(A3261,Booking_data!$A$1:$A$6001,Booking_data!$N$1:$N$6001,"not Found")</f>
        <v>20</v>
      </c>
      <c r="T3261" t="str">
        <f>_xlfn.XLOOKUP(A3261,Booking_data!$A$1:$A$6001,Booking_data!$O$1:$O$6001,"Not Found")</f>
        <v>Male</v>
      </c>
      <c r="U3261" t="str">
        <f t="shared" si="253"/>
        <v>Youngster</v>
      </c>
      <c r="V3261" t="str">
        <f t="shared" si="254"/>
        <v>Low Booking</v>
      </c>
    </row>
    <row r="3262" spans="1:22" x14ac:dyDescent="0.25">
      <c r="A3262" t="s">
        <v>3493</v>
      </c>
      <c r="B3262" s="1">
        <v>46084</v>
      </c>
      <c r="C3262" s="1">
        <v>46086</v>
      </c>
      <c r="D3262" s="9">
        <v>0.77083333333333337</v>
      </c>
      <c r="E3262" t="str">
        <f t="shared" si="250"/>
        <v>Weekday</v>
      </c>
      <c r="F3262" t="str">
        <f t="shared" si="251"/>
        <v>Mar</v>
      </c>
      <c r="G3262" t="str">
        <f>_xlfn.XLOOKUP(A3262,Booking_data!$A$1:$A$6001,Booking_data!$D$1:$D$6001,"not found")</f>
        <v>M026</v>
      </c>
      <c r="H3262" t="str">
        <f>_xlfn.XLOOKUP(G3262,Movies_data!$A$1:$A$41,Movies_data!$B$1:$B$41,"not found")</f>
        <v>Drishyam 2</v>
      </c>
      <c r="I3262" t="str">
        <f>_xlfn.XLOOKUP(G3262,Movies_data!$A$1:$A$41,Movies_data!$D$1:$D$41,"not found")</f>
        <v>Thriller</v>
      </c>
      <c r="J3262" t="str">
        <f>_xlfn.XLOOKUP(G3262,Movies_data!$A$1:$A$41,Movies_data!$C$1:$C$41,"not found")</f>
        <v>Hindi</v>
      </c>
      <c r="K3262">
        <f>_xlfn.XLOOKUP(G3262,Movies_data!$A$1:$A$41,Movies_data!$H$1:$H$41,"Not Found")</f>
        <v>8.1999999999999993</v>
      </c>
      <c r="L3262" t="str">
        <f>_xlfn.XLOOKUP(A3262,Booking_data!$A$1:$A$6001,Booking_data!$E$1:$E$6001,"not Found")</f>
        <v>C131</v>
      </c>
      <c r="M3262" t="str">
        <f>_xlfn.XLOOKUP(L3262,Cinemas_data!$A$1:$A$49,Cinemas_data!$I$1:$I$49,"not Found")</f>
        <v>Asian Cinemas City Centre</v>
      </c>
      <c r="N3262" t="str">
        <f>_xlfn.XLOOKUP(L3262,Cinemas_data!$A$1:$A$49,Cinemas_data!$C$1:$C$49,"not Found")</f>
        <v>Kolkata</v>
      </c>
      <c r="O3262">
        <f>_xlfn.XLOOKUP(A3262,Booking_data!$A$1:$A$6001,Booking_data!$H$1:$H$6001,"not found")</f>
        <v>3</v>
      </c>
      <c r="P3262">
        <f>_xlfn.XLOOKUP(A3262,Booking_data!$A$1:$A$6001,Booking_data!$I$1:$I$6001,"not Found")</f>
        <v>160</v>
      </c>
      <c r="Q3262">
        <f t="shared" si="252"/>
        <v>480</v>
      </c>
      <c r="R3262" t="str">
        <f>_xlfn.XLOOKUP(A3262,Booking_data!$A$1:$A$6001,Booking_data!$L$1:$L$6001,"Not Found")</f>
        <v>Credit Card</v>
      </c>
      <c r="S3262">
        <f>_xlfn.XLOOKUP(A3262,Booking_data!$A$1:$A$6001,Booking_data!$N$1:$N$6001,"not Found")</f>
        <v>58</v>
      </c>
      <c r="T3262" t="str">
        <f>_xlfn.XLOOKUP(A3262,Booking_data!$A$1:$A$6001,Booking_data!$O$1:$O$6001,"Not Found")</f>
        <v>Female</v>
      </c>
      <c r="U3262" t="str">
        <f t="shared" si="253"/>
        <v>Above 45</v>
      </c>
      <c r="V3262" t="str">
        <f t="shared" si="254"/>
        <v>Medium Booking</v>
      </c>
    </row>
    <row r="3263" spans="1:22" x14ac:dyDescent="0.25">
      <c r="A3263" t="s">
        <v>3494</v>
      </c>
      <c r="B3263" s="1">
        <v>46084</v>
      </c>
      <c r="C3263" s="1">
        <v>46179</v>
      </c>
      <c r="D3263" s="9">
        <v>0.88541666666666663</v>
      </c>
      <c r="E3263" t="str">
        <f t="shared" si="250"/>
        <v>Weekday</v>
      </c>
      <c r="F3263" t="str">
        <f t="shared" si="251"/>
        <v>Mar</v>
      </c>
      <c r="G3263" t="str">
        <f>_xlfn.XLOOKUP(A3263,Booking_data!$A$1:$A$6001,Booking_data!$D$1:$D$6001,"not found")</f>
        <v>M030</v>
      </c>
      <c r="H3263" t="str">
        <f>_xlfn.XLOOKUP(G3263,Movies_data!$A$1:$A$41,Movies_data!$B$1:$B$41,"not found")</f>
        <v>Kirik Party</v>
      </c>
      <c r="I3263" t="str">
        <f>_xlfn.XLOOKUP(G3263,Movies_data!$A$1:$A$41,Movies_data!$D$1:$D$41,"not found")</f>
        <v>Comedy</v>
      </c>
      <c r="J3263" t="str">
        <f>_xlfn.XLOOKUP(G3263,Movies_data!$A$1:$A$41,Movies_data!$C$1:$C$41,"not found")</f>
        <v>Kannada</v>
      </c>
      <c r="K3263">
        <f>_xlfn.XLOOKUP(G3263,Movies_data!$A$1:$A$41,Movies_data!$H$1:$H$41,"Not Found")</f>
        <v>8</v>
      </c>
      <c r="L3263" t="str">
        <f>_xlfn.XLOOKUP(A3263,Booking_data!$A$1:$A$6001,Booking_data!$E$1:$E$6001,"not Found")</f>
        <v>C153</v>
      </c>
      <c r="M3263" t="str">
        <f>_xlfn.XLOOKUP(L3263,Cinemas_data!$A$1:$A$49,Cinemas_data!$I$1:$I$49,"not Found")</f>
        <v>Cinepolis Forum Mall</v>
      </c>
      <c r="N3263" t="str">
        <f>_xlfn.XLOOKUP(L3263,Cinemas_data!$A$1:$A$49,Cinemas_data!$C$1:$C$49,"not Found")</f>
        <v>Kochi</v>
      </c>
      <c r="O3263">
        <f>_xlfn.XLOOKUP(A3263,Booking_data!$A$1:$A$6001,Booking_data!$H$1:$H$6001,"not found")</f>
        <v>4</v>
      </c>
      <c r="P3263">
        <f>_xlfn.XLOOKUP(A3263,Booking_data!$A$1:$A$6001,Booking_data!$I$1:$I$6001,"not Found")</f>
        <v>240</v>
      </c>
      <c r="Q3263">
        <f t="shared" si="252"/>
        <v>960</v>
      </c>
      <c r="R3263" t="str">
        <f>_xlfn.XLOOKUP(A3263,Booking_data!$A$1:$A$6001,Booking_data!$L$1:$L$6001,"Not Found")</f>
        <v>Net Banking</v>
      </c>
      <c r="S3263">
        <f>_xlfn.XLOOKUP(A3263,Booking_data!$A$1:$A$6001,Booking_data!$N$1:$N$6001,"not Found")</f>
        <v>49</v>
      </c>
      <c r="T3263" t="str">
        <f>_xlfn.XLOOKUP(A3263,Booking_data!$A$1:$A$6001,Booking_data!$O$1:$O$6001,"Not Found")</f>
        <v>Male</v>
      </c>
      <c r="U3263" t="str">
        <f t="shared" si="253"/>
        <v>Above 45</v>
      </c>
      <c r="V3263" t="str">
        <f t="shared" si="254"/>
        <v>Medium Booking</v>
      </c>
    </row>
    <row r="3264" spans="1:22" x14ac:dyDescent="0.25">
      <c r="A3264" t="s">
        <v>3495</v>
      </c>
      <c r="B3264" s="1">
        <v>46084</v>
      </c>
      <c r="C3264" s="1">
        <v>46093</v>
      </c>
      <c r="D3264" s="9">
        <v>0.77083333333333337</v>
      </c>
      <c r="E3264" t="str">
        <f t="shared" si="250"/>
        <v>Weekday</v>
      </c>
      <c r="F3264" t="str">
        <f t="shared" si="251"/>
        <v>Mar</v>
      </c>
      <c r="G3264" t="str">
        <f>_xlfn.XLOOKUP(A3264,Booking_data!$A$1:$A$6001,Booking_data!$D$1:$D$6001,"not found")</f>
        <v>M010</v>
      </c>
      <c r="H3264" t="str">
        <f>_xlfn.XLOOKUP(G3264,Movies_data!$A$1:$A$41,Movies_data!$B$1:$B$41,"not found")</f>
        <v>Captain Miller</v>
      </c>
      <c r="I3264" t="str">
        <f>_xlfn.XLOOKUP(G3264,Movies_data!$A$1:$A$41,Movies_data!$D$1:$D$41,"not found")</f>
        <v>Action</v>
      </c>
      <c r="J3264" t="str">
        <f>_xlfn.XLOOKUP(G3264,Movies_data!$A$1:$A$41,Movies_data!$C$1:$C$41,"not found")</f>
        <v>Tamil</v>
      </c>
      <c r="K3264">
        <f>_xlfn.XLOOKUP(G3264,Movies_data!$A$1:$A$41,Movies_data!$H$1:$H$41,"Not Found")</f>
        <v>7</v>
      </c>
      <c r="L3264" t="str">
        <f>_xlfn.XLOOKUP(A3264,Booking_data!$A$1:$A$6001,Booking_data!$E$1:$E$6001,"not Found")</f>
        <v>C073</v>
      </c>
      <c r="M3264" t="str">
        <f>_xlfn.XLOOKUP(L3264,Cinemas_data!$A$1:$A$49,Cinemas_data!$I$1:$I$49,"not Found")</f>
        <v>Cinepolis Forum Mall</v>
      </c>
      <c r="N3264" t="str">
        <f>_xlfn.XLOOKUP(L3264,Cinemas_data!$A$1:$A$49,Cinemas_data!$C$1:$C$49,"not Found")</f>
        <v>Hyderabad</v>
      </c>
      <c r="O3264">
        <f>_xlfn.XLOOKUP(A3264,Booking_data!$A$1:$A$6001,Booking_data!$H$1:$H$6001,"not found")</f>
        <v>2</v>
      </c>
      <c r="P3264">
        <f>_xlfn.XLOOKUP(A3264,Booking_data!$A$1:$A$6001,Booking_data!$I$1:$I$6001,"not Found")</f>
        <v>320</v>
      </c>
      <c r="Q3264">
        <f t="shared" si="252"/>
        <v>640</v>
      </c>
      <c r="R3264" t="str">
        <f>_xlfn.XLOOKUP(A3264,Booking_data!$A$1:$A$6001,Booking_data!$L$1:$L$6001,"Not Found")</f>
        <v>UPI</v>
      </c>
      <c r="S3264">
        <f>_xlfn.XLOOKUP(A3264,Booking_data!$A$1:$A$6001,Booking_data!$N$1:$N$6001,"not Found")</f>
        <v>37</v>
      </c>
      <c r="T3264" t="str">
        <f>_xlfn.XLOOKUP(A3264,Booking_data!$A$1:$A$6001,Booking_data!$O$1:$O$6001,"Not Found")</f>
        <v>Female</v>
      </c>
      <c r="U3264" t="str">
        <f t="shared" si="253"/>
        <v>Middle Age</v>
      </c>
      <c r="V3264" t="str">
        <f t="shared" si="254"/>
        <v>Low Booking</v>
      </c>
    </row>
    <row r="3265" spans="1:22" x14ac:dyDescent="0.25">
      <c r="A3265" t="s">
        <v>3496</v>
      </c>
      <c r="B3265" s="1">
        <v>46084</v>
      </c>
      <c r="C3265" s="1">
        <v>46198</v>
      </c>
      <c r="D3265" s="9">
        <v>0.53125</v>
      </c>
      <c r="E3265" t="str">
        <f t="shared" si="250"/>
        <v>Weekday</v>
      </c>
      <c r="F3265" t="str">
        <f t="shared" si="251"/>
        <v>Mar</v>
      </c>
      <c r="G3265" t="str">
        <f>_xlfn.XLOOKUP(A3265,Booking_data!$A$1:$A$6001,Booking_data!$D$1:$D$6001,"not found")</f>
        <v>M028</v>
      </c>
      <c r="H3265" t="str">
        <f>_xlfn.XLOOKUP(G3265,Movies_data!$A$1:$A$41,Movies_data!$B$1:$B$41,"not found")</f>
        <v>Kantara</v>
      </c>
      <c r="I3265" t="str">
        <f>_xlfn.XLOOKUP(G3265,Movies_data!$A$1:$A$41,Movies_data!$D$1:$D$41,"not found")</f>
        <v>Action</v>
      </c>
      <c r="J3265" t="str">
        <f>_xlfn.XLOOKUP(G3265,Movies_data!$A$1:$A$41,Movies_data!$C$1:$C$41,"not found")</f>
        <v>Kannada</v>
      </c>
      <c r="K3265">
        <f>_xlfn.XLOOKUP(G3265,Movies_data!$A$1:$A$41,Movies_data!$H$1:$H$41,"Not Found")</f>
        <v>8.1999999999999993</v>
      </c>
      <c r="L3265" t="str">
        <f>_xlfn.XLOOKUP(A3265,Booking_data!$A$1:$A$6001,Booking_data!$E$1:$E$6001,"not Found")</f>
        <v>C162</v>
      </c>
      <c r="M3265" t="str">
        <f>_xlfn.XLOOKUP(L3265,Cinemas_data!$A$1:$A$49,Cinemas_data!$I$1:$I$49,"not Found")</f>
        <v>Cinepolis Grand Mall</v>
      </c>
      <c r="N3265" t="str">
        <f>_xlfn.XLOOKUP(L3265,Cinemas_data!$A$1:$A$49,Cinemas_data!$C$1:$C$49,"not Found")</f>
        <v>Thiruvananthapuram</v>
      </c>
      <c r="O3265">
        <f>_xlfn.XLOOKUP(A3265,Booking_data!$A$1:$A$6001,Booking_data!$H$1:$H$6001,"not found")</f>
        <v>2</v>
      </c>
      <c r="P3265">
        <f>_xlfn.XLOOKUP(A3265,Booking_data!$A$1:$A$6001,Booking_data!$I$1:$I$6001,"not Found")</f>
        <v>240</v>
      </c>
      <c r="Q3265">
        <f t="shared" si="252"/>
        <v>480</v>
      </c>
      <c r="R3265" t="str">
        <f>_xlfn.XLOOKUP(A3265,Booking_data!$A$1:$A$6001,Booking_data!$L$1:$L$6001,"Not Found")</f>
        <v>Net Banking</v>
      </c>
      <c r="S3265">
        <f>_xlfn.XLOOKUP(A3265,Booking_data!$A$1:$A$6001,Booking_data!$N$1:$N$6001,"not Found")</f>
        <v>51</v>
      </c>
      <c r="T3265" t="str">
        <f>_xlfn.XLOOKUP(A3265,Booking_data!$A$1:$A$6001,Booking_data!$O$1:$O$6001,"Not Found")</f>
        <v>Male</v>
      </c>
      <c r="U3265" t="str">
        <f t="shared" si="253"/>
        <v>Above 45</v>
      </c>
      <c r="V3265" t="str">
        <f t="shared" si="254"/>
        <v>Low Booking</v>
      </c>
    </row>
    <row r="3266" spans="1:22" x14ac:dyDescent="0.25">
      <c r="A3266" t="s">
        <v>3497</v>
      </c>
      <c r="B3266" s="1">
        <v>46084</v>
      </c>
      <c r="C3266" s="1">
        <v>46100</v>
      </c>
      <c r="D3266" s="9">
        <v>0.64583333333333337</v>
      </c>
      <c r="E3266" t="str">
        <f t="shared" si="250"/>
        <v>Weekday</v>
      </c>
      <c r="F3266" t="str">
        <f t="shared" si="251"/>
        <v>Mar</v>
      </c>
      <c r="G3266" t="str">
        <f>_xlfn.XLOOKUP(A3266,Booking_data!$A$1:$A$6001,Booking_data!$D$1:$D$6001,"not found")</f>
        <v>M010</v>
      </c>
      <c r="H3266" t="str">
        <f>_xlfn.XLOOKUP(G3266,Movies_data!$A$1:$A$41,Movies_data!$B$1:$B$41,"not found")</f>
        <v>Captain Miller</v>
      </c>
      <c r="I3266" t="str">
        <f>_xlfn.XLOOKUP(G3266,Movies_data!$A$1:$A$41,Movies_data!$D$1:$D$41,"not found")</f>
        <v>Action</v>
      </c>
      <c r="J3266" t="str">
        <f>_xlfn.XLOOKUP(G3266,Movies_data!$A$1:$A$41,Movies_data!$C$1:$C$41,"not found")</f>
        <v>Tamil</v>
      </c>
      <c r="K3266">
        <f>_xlfn.XLOOKUP(G3266,Movies_data!$A$1:$A$41,Movies_data!$H$1:$H$41,"Not Found")</f>
        <v>7</v>
      </c>
      <c r="L3266" t="str">
        <f>_xlfn.XLOOKUP(A3266,Booking_data!$A$1:$A$6001,Booking_data!$E$1:$E$6001,"not Found")</f>
        <v>C083</v>
      </c>
      <c r="M3266" t="str">
        <f>_xlfn.XLOOKUP(L3266,Cinemas_data!$A$1:$A$49,Cinemas_data!$I$1:$I$49,"not Found")</f>
        <v>Miraj Cinemas Forum Mall</v>
      </c>
      <c r="N3266" t="str">
        <f>_xlfn.XLOOKUP(L3266,Cinemas_data!$A$1:$A$49,Cinemas_data!$C$1:$C$49,"not Found")</f>
        <v>Vijayawada</v>
      </c>
      <c r="O3266">
        <f>_xlfn.XLOOKUP(A3266,Booking_data!$A$1:$A$6001,Booking_data!$H$1:$H$6001,"not found")</f>
        <v>1</v>
      </c>
      <c r="P3266">
        <f>_xlfn.XLOOKUP(A3266,Booking_data!$A$1:$A$6001,Booking_data!$I$1:$I$6001,"not Found")</f>
        <v>460</v>
      </c>
      <c r="Q3266">
        <f t="shared" si="252"/>
        <v>460</v>
      </c>
      <c r="R3266" t="str">
        <f>_xlfn.XLOOKUP(A3266,Booking_data!$A$1:$A$6001,Booking_data!$L$1:$L$6001,"Not Found")</f>
        <v>UPI</v>
      </c>
      <c r="S3266">
        <f>_xlfn.XLOOKUP(A3266,Booking_data!$A$1:$A$6001,Booking_data!$N$1:$N$6001,"not Found")</f>
        <v>39</v>
      </c>
      <c r="T3266" t="str">
        <f>_xlfn.XLOOKUP(A3266,Booking_data!$A$1:$A$6001,Booking_data!$O$1:$O$6001,"Not Found")</f>
        <v>Other</v>
      </c>
      <c r="U3266" t="str">
        <f t="shared" si="253"/>
        <v>Middle Age</v>
      </c>
      <c r="V3266" t="str">
        <f t="shared" si="254"/>
        <v>Low Booking</v>
      </c>
    </row>
    <row r="3267" spans="1:22" x14ac:dyDescent="0.25">
      <c r="A3267" t="s">
        <v>3498</v>
      </c>
      <c r="B3267" s="1">
        <v>46084</v>
      </c>
      <c r="C3267" s="1">
        <v>46132</v>
      </c>
      <c r="D3267" s="9">
        <v>0.64583333333333337</v>
      </c>
      <c r="E3267" t="str">
        <f t="shared" ref="E3267:E3330" si="255">IF(WEEKDAY(B3267,2)&lt;=5,"Weekday","Weekend")</f>
        <v>Weekday</v>
      </c>
      <c r="F3267" t="str">
        <f t="shared" ref="F3267:F3330" si="256">TEXT(B3267,"mmm")</f>
        <v>Mar</v>
      </c>
      <c r="G3267" t="str">
        <f>_xlfn.XLOOKUP(A3267,Booking_data!$A$1:$A$6001,Booking_data!$D$1:$D$6001,"not found")</f>
        <v>M027</v>
      </c>
      <c r="H3267" t="str">
        <f>_xlfn.XLOOKUP(G3267,Movies_data!$A$1:$A$41,Movies_data!$B$1:$B$41,"not found")</f>
        <v>KGF Chapter 2</v>
      </c>
      <c r="I3267" t="str">
        <f>_xlfn.XLOOKUP(G3267,Movies_data!$A$1:$A$41,Movies_data!$D$1:$D$41,"not found")</f>
        <v>Action</v>
      </c>
      <c r="J3267" t="str">
        <f>_xlfn.XLOOKUP(G3267,Movies_data!$A$1:$A$41,Movies_data!$C$1:$C$41,"not found")</f>
        <v>Kannada</v>
      </c>
      <c r="K3267">
        <f>_xlfn.XLOOKUP(G3267,Movies_data!$A$1:$A$41,Movies_data!$H$1:$H$41,"Not Found")</f>
        <v>8.3000000000000007</v>
      </c>
      <c r="L3267" t="str">
        <f>_xlfn.XLOOKUP(A3267,Booking_data!$A$1:$A$6001,Booking_data!$E$1:$E$6001,"not Found")</f>
        <v>C091</v>
      </c>
      <c r="M3267" t="str">
        <f>_xlfn.XLOOKUP(L3267,Cinemas_data!$A$1:$A$49,Cinemas_data!$I$1:$I$49,"not Found")</f>
        <v>Cinepolis City Centre</v>
      </c>
      <c r="N3267" t="str">
        <f>_xlfn.XLOOKUP(L3267,Cinemas_data!$A$1:$A$49,Cinemas_data!$C$1:$C$49,"not Found")</f>
        <v>Mumbai</v>
      </c>
      <c r="O3267">
        <f>_xlfn.XLOOKUP(A3267,Booking_data!$A$1:$A$6001,Booking_data!$H$1:$H$6001,"not found")</f>
        <v>5</v>
      </c>
      <c r="P3267">
        <f>_xlfn.XLOOKUP(A3267,Booking_data!$A$1:$A$6001,Booking_data!$I$1:$I$6001,"not Found")</f>
        <v>200</v>
      </c>
      <c r="Q3267">
        <f t="shared" ref="Q3267:Q3330" si="257">O3267*P3267</f>
        <v>1000</v>
      </c>
      <c r="R3267" t="str">
        <f>_xlfn.XLOOKUP(A3267,Booking_data!$A$1:$A$6001,Booking_data!$L$1:$L$6001,"Not Found")</f>
        <v>Credit Card</v>
      </c>
      <c r="S3267">
        <f>_xlfn.XLOOKUP(A3267,Booking_data!$A$1:$A$6001,Booking_data!$N$1:$N$6001,"not Found")</f>
        <v>23</v>
      </c>
      <c r="T3267" t="str">
        <f>_xlfn.XLOOKUP(A3267,Booking_data!$A$1:$A$6001,Booking_data!$O$1:$O$6001,"Not Found")</f>
        <v>Other</v>
      </c>
      <c r="U3267" t="str">
        <f t="shared" ref="U3267:U3330" si="258">IF(S3267&lt;18,"Below 18",IF(S3267&lt;30,"Youngster",IF(S3267&lt;45,"Middle Age","Above 45")))</f>
        <v>Youngster</v>
      </c>
      <c r="V3267" t="str">
        <f t="shared" ref="V3267:V3330" si="259">IF(O3267&lt;=2,"Low Booking",IF(O3267&lt;=4,"Medium Booking","High Booking"))</f>
        <v>High Booking</v>
      </c>
    </row>
    <row r="3268" spans="1:22" x14ac:dyDescent="0.25">
      <c r="A3268" t="s">
        <v>3499</v>
      </c>
      <c r="B3268" s="1">
        <v>46084</v>
      </c>
      <c r="C3268" s="1">
        <v>46066</v>
      </c>
      <c r="D3268" s="9">
        <v>0.39583333333333331</v>
      </c>
      <c r="E3268" t="str">
        <f t="shared" si="255"/>
        <v>Weekday</v>
      </c>
      <c r="F3268" t="str">
        <f t="shared" si="256"/>
        <v>Mar</v>
      </c>
      <c r="G3268" t="str">
        <f>_xlfn.XLOOKUP(A3268,Booking_data!$A$1:$A$6001,Booking_data!$D$1:$D$6001,"not found")</f>
        <v>M015</v>
      </c>
      <c r="H3268" t="str">
        <f>_xlfn.XLOOKUP(G3268,Movies_data!$A$1:$A$41,Movies_data!$B$1:$B$41,"not found")</f>
        <v>Kalki 2898 AD</v>
      </c>
      <c r="I3268" t="str">
        <f>_xlfn.XLOOKUP(G3268,Movies_data!$A$1:$A$41,Movies_data!$D$1:$D$41,"not found")</f>
        <v>Sci-Fi</v>
      </c>
      <c r="J3268" t="str">
        <f>_xlfn.XLOOKUP(G3268,Movies_data!$A$1:$A$41,Movies_data!$C$1:$C$41,"not found")</f>
        <v>Telugu</v>
      </c>
      <c r="K3268">
        <f>_xlfn.XLOOKUP(G3268,Movies_data!$A$1:$A$41,Movies_data!$H$1:$H$41,"Not Found")</f>
        <v>7</v>
      </c>
      <c r="L3268" t="str">
        <f>_xlfn.XLOOKUP(A3268,Booking_data!$A$1:$A$6001,Booking_data!$E$1:$E$6001,"not Found")</f>
        <v>C142</v>
      </c>
      <c r="M3268" t="str">
        <f>_xlfn.XLOOKUP(L3268,Cinemas_data!$A$1:$A$49,Cinemas_data!$I$1:$I$49,"not Found")</f>
        <v>PVR Grand Mall</v>
      </c>
      <c r="N3268" t="str">
        <f>_xlfn.XLOOKUP(L3268,Cinemas_data!$A$1:$A$49,Cinemas_data!$C$1:$C$49,"not Found")</f>
        <v>Ahmedabad</v>
      </c>
      <c r="O3268">
        <f>_xlfn.XLOOKUP(A3268,Booking_data!$A$1:$A$6001,Booking_data!$H$1:$H$6001,"not found")</f>
        <v>3</v>
      </c>
      <c r="P3268">
        <f>_xlfn.XLOOKUP(A3268,Booking_data!$A$1:$A$6001,Booking_data!$I$1:$I$6001,"not Found")</f>
        <v>220</v>
      </c>
      <c r="Q3268">
        <f t="shared" si="257"/>
        <v>660</v>
      </c>
      <c r="R3268" t="str">
        <f>_xlfn.XLOOKUP(A3268,Booking_data!$A$1:$A$6001,Booking_data!$L$1:$L$6001,"Not Found")</f>
        <v>UPI</v>
      </c>
      <c r="S3268">
        <f>_xlfn.XLOOKUP(A3268,Booking_data!$A$1:$A$6001,Booking_data!$N$1:$N$6001,"not Found")</f>
        <v>20</v>
      </c>
      <c r="T3268" t="str">
        <f>_xlfn.XLOOKUP(A3268,Booking_data!$A$1:$A$6001,Booking_data!$O$1:$O$6001,"Not Found")</f>
        <v>Male</v>
      </c>
      <c r="U3268" t="str">
        <f t="shared" si="258"/>
        <v>Youngster</v>
      </c>
      <c r="V3268" t="str">
        <f t="shared" si="259"/>
        <v>Medium Booking</v>
      </c>
    </row>
    <row r="3269" spans="1:22" x14ac:dyDescent="0.25">
      <c r="A3269" t="s">
        <v>3500</v>
      </c>
      <c r="B3269" s="1">
        <v>46084</v>
      </c>
      <c r="C3269" s="1">
        <v>46200</v>
      </c>
      <c r="D3269" s="9">
        <v>0.39583333333333331</v>
      </c>
      <c r="E3269" t="str">
        <f t="shared" si="255"/>
        <v>Weekday</v>
      </c>
      <c r="F3269" t="str">
        <f t="shared" si="256"/>
        <v>Mar</v>
      </c>
      <c r="G3269" t="str">
        <f>_xlfn.XLOOKUP(A3269,Booking_data!$A$1:$A$6001,Booking_data!$D$1:$D$6001,"not found")</f>
        <v>M039</v>
      </c>
      <c r="H3269" t="str">
        <f>_xlfn.XLOOKUP(G3269,Movies_data!$A$1:$A$41,Movies_data!$B$1:$B$41,"not found")</f>
        <v>Dune: Part Two</v>
      </c>
      <c r="I3269" t="str">
        <f>_xlfn.XLOOKUP(G3269,Movies_data!$A$1:$A$41,Movies_data!$D$1:$D$41,"not found")</f>
        <v>Sci-Fi</v>
      </c>
      <c r="J3269" t="str">
        <f>_xlfn.XLOOKUP(G3269,Movies_data!$A$1:$A$41,Movies_data!$C$1:$C$41,"not found")</f>
        <v>English</v>
      </c>
      <c r="K3269">
        <f>_xlfn.XLOOKUP(G3269,Movies_data!$A$1:$A$41,Movies_data!$H$1:$H$41,"Not Found")</f>
        <v>8.5</v>
      </c>
      <c r="L3269" t="str">
        <f>_xlfn.XLOOKUP(A3269,Booking_data!$A$1:$A$6001,Booking_data!$E$1:$E$6001,"not Found")</f>
        <v>C043</v>
      </c>
      <c r="M3269" t="str">
        <f>_xlfn.XLOOKUP(L3269,Cinemas_data!$A$1:$A$49,Cinemas_data!$I$1:$I$49,"not Found")</f>
        <v>City Pride Forum Mall</v>
      </c>
      <c r="N3269" t="str">
        <f>_xlfn.XLOOKUP(L3269,Cinemas_data!$A$1:$A$49,Cinemas_data!$C$1:$C$49,"not Found")</f>
        <v>Salem</v>
      </c>
      <c r="O3269">
        <f>_xlfn.XLOOKUP(A3269,Booking_data!$A$1:$A$6001,Booking_data!$H$1:$H$6001,"not found")</f>
        <v>3</v>
      </c>
      <c r="P3269">
        <f>_xlfn.XLOOKUP(A3269,Booking_data!$A$1:$A$6001,Booking_data!$I$1:$I$6001,"not Found")</f>
        <v>280</v>
      </c>
      <c r="Q3269">
        <f t="shared" si="257"/>
        <v>840</v>
      </c>
      <c r="R3269" t="str">
        <f>_xlfn.XLOOKUP(A3269,Booking_data!$A$1:$A$6001,Booking_data!$L$1:$L$6001,"Not Found")</f>
        <v>Credit Card</v>
      </c>
      <c r="S3269">
        <f>_xlfn.XLOOKUP(A3269,Booking_data!$A$1:$A$6001,Booking_data!$N$1:$N$6001,"not Found")</f>
        <v>46</v>
      </c>
      <c r="T3269" t="str">
        <f>_xlfn.XLOOKUP(A3269,Booking_data!$A$1:$A$6001,Booking_data!$O$1:$O$6001,"Not Found")</f>
        <v>Female</v>
      </c>
      <c r="U3269" t="str">
        <f t="shared" si="258"/>
        <v>Above 45</v>
      </c>
      <c r="V3269" t="str">
        <f t="shared" si="259"/>
        <v>Medium Booking</v>
      </c>
    </row>
    <row r="3270" spans="1:22" x14ac:dyDescent="0.25">
      <c r="A3270" t="s">
        <v>3501</v>
      </c>
      <c r="B3270" s="1">
        <v>46084</v>
      </c>
      <c r="C3270" s="1">
        <v>46129</v>
      </c>
      <c r="D3270" s="9">
        <v>0.39583333333333331</v>
      </c>
      <c r="E3270" t="str">
        <f t="shared" si="255"/>
        <v>Weekday</v>
      </c>
      <c r="F3270" t="str">
        <f t="shared" si="256"/>
        <v>Mar</v>
      </c>
      <c r="G3270" t="str">
        <f>_xlfn.XLOOKUP(A3270,Booking_data!$A$1:$A$6001,Booking_data!$D$1:$D$6001,"not found")</f>
        <v>M008</v>
      </c>
      <c r="H3270" t="str">
        <f>_xlfn.XLOOKUP(G3270,Movies_data!$A$1:$A$41,Movies_data!$B$1:$B$41,"not found")</f>
        <v>Love Today</v>
      </c>
      <c r="I3270" t="str">
        <f>_xlfn.XLOOKUP(G3270,Movies_data!$A$1:$A$41,Movies_data!$D$1:$D$41,"not found")</f>
        <v>Romance</v>
      </c>
      <c r="J3270" t="str">
        <f>_xlfn.XLOOKUP(G3270,Movies_data!$A$1:$A$41,Movies_data!$C$1:$C$41,"not found")</f>
        <v>Tamil</v>
      </c>
      <c r="K3270">
        <f>_xlfn.XLOOKUP(G3270,Movies_data!$A$1:$A$41,Movies_data!$H$1:$H$41,"Not Found")</f>
        <v>7.4</v>
      </c>
      <c r="L3270" t="str">
        <f>_xlfn.XLOOKUP(A3270,Booking_data!$A$1:$A$6001,Booking_data!$E$1:$E$6001,"not Found")</f>
        <v>C011</v>
      </c>
      <c r="M3270" t="str">
        <f>_xlfn.XLOOKUP(L3270,Cinemas_data!$A$1:$A$49,Cinemas_data!$I$1:$I$49,"not Found")</f>
        <v>Cinepolis City Centre</v>
      </c>
      <c r="N3270" t="str">
        <f>_xlfn.XLOOKUP(L3270,Cinemas_data!$A$1:$A$49,Cinemas_data!$C$1:$C$49,"not Found")</f>
        <v>Chennai</v>
      </c>
      <c r="O3270">
        <f>_xlfn.XLOOKUP(A3270,Booking_data!$A$1:$A$6001,Booking_data!$H$1:$H$6001,"not found")</f>
        <v>6</v>
      </c>
      <c r="P3270">
        <f>_xlfn.XLOOKUP(A3270,Booking_data!$A$1:$A$6001,Booking_data!$I$1:$I$6001,"not Found")</f>
        <v>320</v>
      </c>
      <c r="Q3270">
        <f t="shared" si="257"/>
        <v>1920</v>
      </c>
      <c r="R3270" t="str">
        <f>_xlfn.XLOOKUP(A3270,Booking_data!$A$1:$A$6001,Booking_data!$L$1:$L$6001,"Not Found")</f>
        <v>Net Banking</v>
      </c>
      <c r="S3270">
        <f>_xlfn.XLOOKUP(A3270,Booking_data!$A$1:$A$6001,Booking_data!$N$1:$N$6001,"not Found")</f>
        <v>59</v>
      </c>
      <c r="T3270" t="str">
        <f>_xlfn.XLOOKUP(A3270,Booking_data!$A$1:$A$6001,Booking_data!$O$1:$O$6001,"Not Found")</f>
        <v>Other</v>
      </c>
      <c r="U3270" t="str">
        <f t="shared" si="258"/>
        <v>Above 45</v>
      </c>
      <c r="V3270" t="str">
        <f t="shared" si="259"/>
        <v>High Booking</v>
      </c>
    </row>
    <row r="3271" spans="1:22" x14ac:dyDescent="0.25">
      <c r="A3271" t="s">
        <v>3502</v>
      </c>
      <c r="B3271" s="1">
        <v>46084</v>
      </c>
      <c r="C3271" s="1">
        <v>46093</v>
      </c>
      <c r="D3271" s="9">
        <v>0.77083333333333337</v>
      </c>
      <c r="E3271" t="str">
        <f t="shared" si="255"/>
        <v>Weekday</v>
      </c>
      <c r="F3271" t="str">
        <f t="shared" si="256"/>
        <v>Mar</v>
      </c>
      <c r="G3271" t="str">
        <f>_xlfn.XLOOKUP(A3271,Booking_data!$A$1:$A$6001,Booking_data!$D$1:$D$6001,"not found")</f>
        <v>M012</v>
      </c>
      <c r="H3271" t="str">
        <f>_xlfn.XLOOKUP(G3271,Movies_data!$A$1:$A$41,Movies_data!$B$1:$B$41,"not found")</f>
        <v>RRR</v>
      </c>
      <c r="I3271" t="str">
        <f>_xlfn.XLOOKUP(G3271,Movies_data!$A$1:$A$41,Movies_data!$D$1:$D$41,"not found")</f>
        <v>Action</v>
      </c>
      <c r="J3271" t="str">
        <f>_xlfn.XLOOKUP(G3271,Movies_data!$A$1:$A$41,Movies_data!$C$1:$C$41,"not found")</f>
        <v>Telugu</v>
      </c>
      <c r="K3271">
        <f>_xlfn.XLOOKUP(G3271,Movies_data!$A$1:$A$41,Movies_data!$H$1:$H$41,"Not Found")</f>
        <v>7.8</v>
      </c>
      <c r="L3271" t="str">
        <f>_xlfn.XLOOKUP(A3271,Booking_data!$A$1:$A$6001,Booking_data!$E$1:$E$6001,"not Found")</f>
        <v>C131</v>
      </c>
      <c r="M3271" t="str">
        <f>_xlfn.XLOOKUP(L3271,Cinemas_data!$A$1:$A$49,Cinemas_data!$I$1:$I$49,"not Found")</f>
        <v>Asian Cinemas City Centre</v>
      </c>
      <c r="N3271" t="str">
        <f>_xlfn.XLOOKUP(L3271,Cinemas_data!$A$1:$A$49,Cinemas_data!$C$1:$C$49,"not Found")</f>
        <v>Kolkata</v>
      </c>
      <c r="O3271">
        <f>_xlfn.XLOOKUP(A3271,Booking_data!$A$1:$A$6001,Booking_data!$H$1:$H$6001,"not found")</f>
        <v>2</v>
      </c>
      <c r="P3271">
        <f>_xlfn.XLOOKUP(A3271,Booking_data!$A$1:$A$6001,Booking_data!$I$1:$I$6001,"not Found")</f>
        <v>240</v>
      </c>
      <c r="Q3271">
        <f t="shared" si="257"/>
        <v>480</v>
      </c>
      <c r="R3271" t="str">
        <f>_xlfn.XLOOKUP(A3271,Booking_data!$A$1:$A$6001,Booking_data!$L$1:$L$6001,"Not Found")</f>
        <v>Net Banking</v>
      </c>
      <c r="S3271">
        <f>_xlfn.XLOOKUP(A3271,Booking_data!$A$1:$A$6001,Booking_data!$N$1:$N$6001,"not Found")</f>
        <v>59</v>
      </c>
      <c r="T3271" t="str">
        <f>_xlfn.XLOOKUP(A3271,Booking_data!$A$1:$A$6001,Booking_data!$O$1:$O$6001,"Not Found")</f>
        <v>Other</v>
      </c>
      <c r="U3271" t="str">
        <f t="shared" si="258"/>
        <v>Above 45</v>
      </c>
      <c r="V3271" t="str">
        <f t="shared" si="259"/>
        <v>Low Booking</v>
      </c>
    </row>
    <row r="3272" spans="1:22" x14ac:dyDescent="0.25">
      <c r="A3272" t="s">
        <v>3503</v>
      </c>
      <c r="B3272" s="1">
        <v>46084</v>
      </c>
      <c r="C3272" s="1">
        <v>46197</v>
      </c>
      <c r="D3272" s="9">
        <v>0.77083333333333337</v>
      </c>
      <c r="E3272" t="str">
        <f t="shared" si="255"/>
        <v>Weekday</v>
      </c>
      <c r="F3272" t="str">
        <f t="shared" si="256"/>
        <v>Mar</v>
      </c>
      <c r="G3272" t="str">
        <f>_xlfn.XLOOKUP(A3272,Booking_data!$A$1:$A$6001,Booking_data!$D$1:$D$6001,"not found")</f>
        <v>M008</v>
      </c>
      <c r="H3272" t="str">
        <f>_xlfn.XLOOKUP(G3272,Movies_data!$A$1:$A$41,Movies_data!$B$1:$B$41,"not found")</f>
        <v>Love Today</v>
      </c>
      <c r="I3272" t="str">
        <f>_xlfn.XLOOKUP(G3272,Movies_data!$A$1:$A$41,Movies_data!$D$1:$D$41,"not found")</f>
        <v>Romance</v>
      </c>
      <c r="J3272" t="str">
        <f>_xlfn.XLOOKUP(G3272,Movies_data!$A$1:$A$41,Movies_data!$C$1:$C$41,"not found")</f>
        <v>Tamil</v>
      </c>
      <c r="K3272">
        <f>_xlfn.XLOOKUP(G3272,Movies_data!$A$1:$A$41,Movies_data!$H$1:$H$41,"Not Found")</f>
        <v>7.4</v>
      </c>
      <c r="L3272" t="str">
        <f>_xlfn.XLOOKUP(A3272,Booking_data!$A$1:$A$6001,Booking_data!$E$1:$E$6001,"not Found")</f>
        <v>C032</v>
      </c>
      <c r="M3272" t="str">
        <f>_xlfn.XLOOKUP(L3272,Cinemas_data!$A$1:$A$49,Cinemas_data!$I$1:$I$49,"not Found")</f>
        <v>MovieMax Grand Mall</v>
      </c>
      <c r="N3272" t="str">
        <f>_xlfn.XLOOKUP(L3272,Cinemas_data!$A$1:$A$49,Cinemas_data!$C$1:$C$49,"not Found")</f>
        <v>Madurai</v>
      </c>
      <c r="O3272">
        <f>_xlfn.XLOOKUP(A3272,Booking_data!$A$1:$A$6001,Booking_data!$H$1:$H$6001,"not found")</f>
        <v>4</v>
      </c>
      <c r="P3272">
        <f>_xlfn.XLOOKUP(A3272,Booking_data!$A$1:$A$6001,Booking_data!$I$1:$I$6001,"not Found")</f>
        <v>240</v>
      </c>
      <c r="Q3272">
        <f t="shared" si="257"/>
        <v>960</v>
      </c>
      <c r="R3272" t="str">
        <f>_xlfn.XLOOKUP(A3272,Booking_data!$A$1:$A$6001,Booking_data!$L$1:$L$6001,"Not Found")</f>
        <v>UPI</v>
      </c>
      <c r="S3272">
        <f>_xlfn.XLOOKUP(A3272,Booking_data!$A$1:$A$6001,Booking_data!$N$1:$N$6001,"not Found")</f>
        <v>49</v>
      </c>
      <c r="T3272" t="str">
        <f>_xlfn.XLOOKUP(A3272,Booking_data!$A$1:$A$6001,Booking_data!$O$1:$O$6001,"Not Found")</f>
        <v>Other</v>
      </c>
      <c r="U3272" t="str">
        <f t="shared" si="258"/>
        <v>Above 45</v>
      </c>
      <c r="V3272" t="str">
        <f t="shared" si="259"/>
        <v>Medium Booking</v>
      </c>
    </row>
    <row r="3273" spans="1:22" x14ac:dyDescent="0.25">
      <c r="A3273" t="s">
        <v>3504</v>
      </c>
      <c r="B3273" s="1">
        <v>46084</v>
      </c>
      <c r="C3273" s="1">
        <v>46113</v>
      </c>
      <c r="D3273" s="9">
        <v>0.53125</v>
      </c>
      <c r="E3273" t="str">
        <f t="shared" si="255"/>
        <v>Weekday</v>
      </c>
      <c r="F3273" t="str">
        <f t="shared" si="256"/>
        <v>Mar</v>
      </c>
      <c r="G3273" t="str">
        <f>_xlfn.XLOOKUP(A3273,Booking_data!$A$1:$A$6001,Booking_data!$D$1:$D$6001,"not found")</f>
        <v>M026</v>
      </c>
      <c r="H3273" t="str">
        <f>_xlfn.XLOOKUP(G3273,Movies_data!$A$1:$A$41,Movies_data!$B$1:$B$41,"not found")</f>
        <v>Drishyam 2</v>
      </c>
      <c r="I3273" t="str">
        <f>_xlfn.XLOOKUP(G3273,Movies_data!$A$1:$A$41,Movies_data!$D$1:$D$41,"not found")</f>
        <v>Thriller</v>
      </c>
      <c r="J3273" t="str">
        <f>_xlfn.XLOOKUP(G3273,Movies_data!$A$1:$A$41,Movies_data!$C$1:$C$41,"not found")</f>
        <v>Hindi</v>
      </c>
      <c r="K3273">
        <f>_xlfn.XLOOKUP(G3273,Movies_data!$A$1:$A$41,Movies_data!$H$1:$H$41,"Not Found")</f>
        <v>8.1999999999999993</v>
      </c>
      <c r="L3273" t="str">
        <f>_xlfn.XLOOKUP(A3273,Booking_data!$A$1:$A$6001,Booking_data!$E$1:$E$6001,"not Found")</f>
        <v>C122</v>
      </c>
      <c r="M3273" t="str">
        <f>_xlfn.XLOOKUP(L3273,Cinemas_data!$A$1:$A$49,Cinemas_data!$I$1:$I$49,"not Found")</f>
        <v>Asian Cinemas Grand Mall</v>
      </c>
      <c r="N3273" t="str">
        <f>_xlfn.XLOOKUP(L3273,Cinemas_data!$A$1:$A$49,Cinemas_data!$C$1:$C$49,"not Found")</f>
        <v>Noida</v>
      </c>
      <c r="O3273">
        <f>_xlfn.XLOOKUP(A3273,Booking_data!$A$1:$A$6001,Booking_data!$H$1:$H$6001,"not found")</f>
        <v>1</v>
      </c>
      <c r="P3273">
        <f>_xlfn.XLOOKUP(A3273,Booking_data!$A$1:$A$6001,Booking_data!$I$1:$I$6001,"not Found")</f>
        <v>180</v>
      </c>
      <c r="Q3273">
        <f t="shared" si="257"/>
        <v>180</v>
      </c>
      <c r="R3273" t="str">
        <f>_xlfn.XLOOKUP(A3273,Booking_data!$A$1:$A$6001,Booking_data!$L$1:$L$6001,"Not Found")</f>
        <v>Debit Card</v>
      </c>
      <c r="S3273">
        <f>_xlfn.XLOOKUP(A3273,Booking_data!$A$1:$A$6001,Booking_data!$N$1:$N$6001,"not Found")</f>
        <v>34</v>
      </c>
      <c r="T3273" t="str">
        <f>_xlfn.XLOOKUP(A3273,Booking_data!$A$1:$A$6001,Booking_data!$O$1:$O$6001,"Not Found")</f>
        <v>Female</v>
      </c>
      <c r="U3273" t="str">
        <f t="shared" si="258"/>
        <v>Middle Age</v>
      </c>
      <c r="V3273" t="str">
        <f t="shared" si="259"/>
        <v>Low Booking</v>
      </c>
    </row>
    <row r="3274" spans="1:22" x14ac:dyDescent="0.25">
      <c r="A3274" t="s">
        <v>3505</v>
      </c>
      <c r="B3274" s="1">
        <v>46084</v>
      </c>
      <c r="C3274" s="1">
        <v>46145</v>
      </c>
      <c r="D3274" s="9">
        <v>0.77083333333333337</v>
      </c>
      <c r="E3274" t="str">
        <f t="shared" si="255"/>
        <v>Weekday</v>
      </c>
      <c r="F3274" t="str">
        <f t="shared" si="256"/>
        <v>Mar</v>
      </c>
      <c r="G3274" t="str">
        <f>_xlfn.XLOOKUP(A3274,Booking_data!$A$1:$A$6001,Booking_data!$D$1:$D$6001,"not found")</f>
        <v>M003</v>
      </c>
      <c r="H3274" t="str">
        <f>_xlfn.XLOOKUP(G3274,Movies_data!$A$1:$A$41,Movies_data!$B$1:$B$41,"not found")</f>
        <v>Vikram</v>
      </c>
      <c r="I3274" t="str">
        <f>_xlfn.XLOOKUP(G3274,Movies_data!$A$1:$A$41,Movies_data!$D$1:$D$41,"not found")</f>
        <v>Action</v>
      </c>
      <c r="J3274" t="str">
        <f>_xlfn.XLOOKUP(G3274,Movies_data!$A$1:$A$41,Movies_data!$C$1:$C$41,"not found")</f>
        <v>Tamil</v>
      </c>
      <c r="K3274">
        <f>_xlfn.XLOOKUP(G3274,Movies_data!$A$1:$A$41,Movies_data!$H$1:$H$41,"Not Found")</f>
        <v>8.3000000000000007</v>
      </c>
      <c r="L3274" t="str">
        <f>_xlfn.XLOOKUP(A3274,Booking_data!$A$1:$A$6001,Booking_data!$E$1:$E$6001,"not Found")</f>
        <v>C142</v>
      </c>
      <c r="M3274" t="str">
        <f>_xlfn.XLOOKUP(L3274,Cinemas_data!$A$1:$A$49,Cinemas_data!$I$1:$I$49,"not Found")</f>
        <v>PVR Grand Mall</v>
      </c>
      <c r="N3274" t="str">
        <f>_xlfn.XLOOKUP(L3274,Cinemas_data!$A$1:$A$49,Cinemas_data!$C$1:$C$49,"not Found")</f>
        <v>Ahmedabad</v>
      </c>
      <c r="O3274">
        <f>_xlfn.XLOOKUP(A3274,Booking_data!$A$1:$A$6001,Booking_data!$H$1:$H$6001,"not found")</f>
        <v>5</v>
      </c>
      <c r="P3274">
        <f>_xlfn.XLOOKUP(A3274,Booking_data!$A$1:$A$6001,Booking_data!$I$1:$I$6001,"not Found")</f>
        <v>300</v>
      </c>
      <c r="Q3274">
        <f t="shared" si="257"/>
        <v>1500</v>
      </c>
      <c r="R3274" t="str">
        <f>_xlfn.XLOOKUP(A3274,Booking_data!$A$1:$A$6001,Booking_data!$L$1:$L$6001,"Not Found")</f>
        <v>UPI</v>
      </c>
      <c r="S3274">
        <f>_xlfn.XLOOKUP(A3274,Booking_data!$A$1:$A$6001,Booking_data!$N$1:$N$6001,"not Found")</f>
        <v>45</v>
      </c>
      <c r="T3274" t="str">
        <f>_xlfn.XLOOKUP(A3274,Booking_data!$A$1:$A$6001,Booking_data!$O$1:$O$6001,"Not Found")</f>
        <v>Other</v>
      </c>
      <c r="U3274" t="str">
        <f t="shared" si="258"/>
        <v>Above 45</v>
      </c>
      <c r="V3274" t="str">
        <f t="shared" si="259"/>
        <v>High Booking</v>
      </c>
    </row>
    <row r="3275" spans="1:22" x14ac:dyDescent="0.25">
      <c r="A3275" t="s">
        <v>3506</v>
      </c>
      <c r="B3275" s="1">
        <v>46084</v>
      </c>
      <c r="C3275" s="1">
        <v>46071</v>
      </c>
      <c r="D3275" s="9">
        <v>0.39583333333333331</v>
      </c>
      <c r="E3275" t="str">
        <f t="shared" si="255"/>
        <v>Weekday</v>
      </c>
      <c r="F3275" t="str">
        <f t="shared" si="256"/>
        <v>Mar</v>
      </c>
      <c r="G3275" t="str">
        <f>_xlfn.XLOOKUP(A3275,Booking_data!$A$1:$A$6001,Booking_data!$D$1:$D$6001,"not found")</f>
        <v>M008</v>
      </c>
      <c r="H3275" t="str">
        <f>_xlfn.XLOOKUP(G3275,Movies_data!$A$1:$A$41,Movies_data!$B$1:$B$41,"not found")</f>
        <v>Love Today</v>
      </c>
      <c r="I3275" t="str">
        <f>_xlfn.XLOOKUP(G3275,Movies_data!$A$1:$A$41,Movies_data!$D$1:$D$41,"not found")</f>
        <v>Romance</v>
      </c>
      <c r="J3275" t="str">
        <f>_xlfn.XLOOKUP(G3275,Movies_data!$A$1:$A$41,Movies_data!$C$1:$C$41,"not found")</f>
        <v>Tamil</v>
      </c>
      <c r="K3275">
        <f>_xlfn.XLOOKUP(G3275,Movies_data!$A$1:$A$41,Movies_data!$H$1:$H$41,"Not Found")</f>
        <v>7.4</v>
      </c>
      <c r="L3275" t="str">
        <f>_xlfn.XLOOKUP(A3275,Booking_data!$A$1:$A$6001,Booking_data!$E$1:$E$6001,"not Found")</f>
        <v>C032</v>
      </c>
      <c r="M3275" t="str">
        <f>_xlfn.XLOOKUP(L3275,Cinemas_data!$A$1:$A$49,Cinemas_data!$I$1:$I$49,"not Found")</f>
        <v>MovieMax Grand Mall</v>
      </c>
      <c r="N3275" t="str">
        <f>_xlfn.XLOOKUP(L3275,Cinemas_data!$A$1:$A$49,Cinemas_data!$C$1:$C$49,"not Found")</f>
        <v>Madurai</v>
      </c>
      <c r="O3275">
        <f>_xlfn.XLOOKUP(A3275,Booking_data!$A$1:$A$6001,Booking_data!$H$1:$H$6001,"not found")</f>
        <v>2</v>
      </c>
      <c r="P3275">
        <f>_xlfn.XLOOKUP(A3275,Booking_data!$A$1:$A$6001,Booking_data!$I$1:$I$6001,"not Found")</f>
        <v>160</v>
      </c>
      <c r="Q3275">
        <f t="shared" si="257"/>
        <v>320</v>
      </c>
      <c r="R3275" t="str">
        <f>_xlfn.XLOOKUP(A3275,Booking_data!$A$1:$A$6001,Booking_data!$L$1:$L$6001,"Not Found")</f>
        <v>Credit Card</v>
      </c>
      <c r="S3275">
        <f>_xlfn.XLOOKUP(A3275,Booking_data!$A$1:$A$6001,Booking_data!$N$1:$N$6001,"not Found")</f>
        <v>27</v>
      </c>
      <c r="T3275" t="str">
        <f>_xlfn.XLOOKUP(A3275,Booking_data!$A$1:$A$6001,Booking_data!$O$1:$O$6001,"Not Found")</f>
        <v>Female</v>
      </c>
      <c r="U3275" t="str">
        <f t="shared" si="258"/>
        <v>Youngster</v>
      </c>
      <c r="V3275" t="str">
        <f t="shared" si="259"/>
        <v>Low Booking</v>
      </c>
    </row>
    <row r="3276" spans="1:22" x14ac:dyDescent="0.25">
      <c r="A3276" t="s">
        <v>3507</v>
      </c>
      <c r="B3276" s="1">
        <v>46084</v>
      </c>
      <c r="C3276" s="1">
        <v>46123</v>
      </c>
      <c r="D3276" s="9">
        <v>0.88541666666666663</v>
      </c>
      <c r="E3276" t="str">
        <f t="shared" si="255"/>
        <v>Weekday</v>
      </c>
      <c r="F3276" t="str">
        <f t="shared" si="256"/>
        <v>Mar</v>
      </c>
      <c r="G3276" t="str">
        <f>_xlfn.XLOOKUP(A3276,Booking_data!$A$1:$A$6001,Booking_data!$D$1:$D$6001,"not found")</f>
        <v>M017</v>
      </c>
      <c r="H3276" t="str">
        <f>_xlfn.XLOOKUP(G3276,Movies_data!$A$1:$A$41,Movies_data!$B$1:$B$41,"not found")</f>
        <v>Baahubali 2</v>
      </c>
      <c r="I3276" t="str">
        <f>_xlfn.XLOOKUP(G3276,Movies_data!$A$1:$A$41,Movies_data!$D$1:$D$41,"not found")</f>
        <v>Action</v>
      </c>
      <c r="J3276" t="str">
        <f>_xlfn.XLOOKUP(G3276,Movies_data!$A$1:$A$41,Movies_data!$C$1:$C$41,"not found")</f>
        <v>Telugu</v>
      </c>
      <c r="K3276">
        <f>_xlfn.XLOOKUP(G3276,Movies_data!$A$1:$A$41,Movies_data!$H$1:$H$41,"Not Found")</f>
        <v>8.1999999999999993</v>
      </c>
      <c r="L3276" t="str">
        <f>_xlfn.XLOOKUP(A3276,Booking_data!$A$1:$A$6001,Booking_data!$E$1:$E$6001,"not Found")</f>
        <v>C051</v>
      </c>
      <c r="M3276" t="str">
        <f>_xlfn.XLOOKUP(L3276,Cinemas_data!$A$1:$A$49,Cinemas_data!$I$1:$I$49,"not Found")</f>
        <v>Asian Cinemas City Centre</v>
      </c>
      <c r="N3276" t="str">
        <f>_xlfn.XLOOKUP(L3276,Cinemas_data!$A$1:$A$49,Cinemas_data!$C$1:$C$49,"not Found")</f>
        <v>Bengaluru</v>
      </c>
      <c r="O3276">
        <f>_xlfn.XLOOKUP(A3276,Booking_data!$A$1:$A$6001,Booking_data!$H$1:$H$6001,"not found")</f>
        <v>6</v>
      </c>
      <c r="P3276">
        <f>_xlfn.XLOOKUP(A3276,Booking_data!$A$1:$A$6001,Booking_data!$I$1:$I$6001,"not Found")</f>
        <v>360</v>
      </c>
      <c r="Q3276">
        <f t="shared" si="257"/>
        <v>2160</v>
      </c>
      <c r="R3276" t="str">
        <f>_xlfn.XLOOKUP(A3276,Booking_data!$A$1:$A$6001,Booking_data!$L$1:$L$6001,"Not Found")</f>
        <v>Wallet</v>
      </c>
      <c r="S3276">
        <f>_xlfn.XLOOKUP(A3276,Booking_data!$A$1:$A$6001,Booking_data!$N$1:$N$6001,"not Found")</f>
        <v>21</v>
      </c>
      <c r="T3276" t="str">
        <f>_xlfn.XLOOKUP(A3276,Booking_data!$A$1:$A$6001,Booking_data!$O$1:$O$6001,"Not Found")</f>
        <v>Male</v>
      </c>
      <c r="U3276" t="str">
        <f t="shared" si="258"/>
        <v>Youngster</v>
      </c>
      <c r="V3276" t="str">
        <f t="shared" si="259"/>
        <v>High Booking</v>
      </c>
    </row>
    <row r="3277" spans="1:22" x14ac:dyDescent="0.25">
      <c r="A3277" t="s">
        <v>3508</v>
      </c>
      <c r="B3277" s="1">
        <v>46084</v>
      </c>
      <c r="C3277" s="1">
        <v>46198</v>
      </c>
      <c r="D3277" s="9">
        <v>0.88541666666666663</v>
      </c>
      <c r="E3277" t="str">
        <f t="shared" si="255"/>
        <v>Weekday</v>
      </c>
      <c r="F3277" t="str">
        <f t="shared" si="256"/>
        <v>Mar</v>
      </c>
      <c r="G3277" t="str">
        <f>_xlfn.XLOOKUP(A3277,Booking_data!$A$1:$A$6001,Booking_data!$D$1:$D$6001,"not found")</f>
        <v>M009</v>
      </c>
      <c r="H3277" t="str">
        <f>_xlfn.XLOOKUP(G3277,Movies_data!$A$1:$A$41,Movies_data!$B$1:$B$41,"not found")</f>
        <v>Amaran</v>
      </c>
      <c r="I3277" t="str">
        <f>_xlfn.XLOOKUP(G3277,Movies_data!$A$1:$A$41,Movies_data!$D$1:$D$41,"not found")</f>
        <v>Biography</v>
      </c>
      <c r="J3277" t="str">
        <f>_xlfn.XLOOKUP(G3277,Movies_data!$A$1:$A$41,Movies_data!$C$1:$C$41,"not found")</f>
        <v>Tamil</v>
      </c>
      <c r="K3277">
        <f>_xlfn.XLOOKUP(G3277,Movies_data!$A$1:$A$41,Movies_data!$H$1:$H$41,"Not Found")</f>
        <v>8.3000000000000007</v>
      </c>
      <c r="L3277" t="str">
        <f>_xlfn.XLOOKUP(A3277,Booking_data!$A$1:$A$6001,Booking_data!$E$1:$E$6001,"not Found")</f>
        <v>C132</v>
      </c>
      <c r="M3277" t="str">
        <f>_xlfn.XLOOKUP(L3277,Cinemas_data!$A$1:$A$49,Cinemas_data!$I$1:$I$49,"not Found")</f>
        <v>City Pride Grand Mall</v>
      </c>
      <c r="N3277" t="str">
        <f>_xlfn.XLOOKUP(L3277,Cinemas_data!$A$1:$A$49,Cinemas_data!$C$1:$C$49,"not Found")</f>
        <v>Kolkata</v>
      </c>
      <c r="O3277">
        <f>_xlfn.XLOOKUP(A3277,Booking_data!$A$1:$A$6001,Booking_data!$H$1:$H$6001,"not found")</f>
        <v>4</v>
      </c>
      <c r="P3277">
        <f>_xlfn.XLOOKUP(A3277,Booking_data!$A$1:$A$6001,Booking_data!$I$1:$I$6001,"not Found")</f>
        <v>180</v>
      </c>
      <c r="Q3277">
        <f t="shared" si="257"/>
        <v>720</v>
      </c>
      <c r="R3277" t="str">
        <f>_xlfn.XLOOKUP(A3277,Booking_data!$A$1:$A$6001,Booking_data!$L$1:$L$6001,"Not Found")</f>
        <v>Wallet</v>
      </c>
      <c r="S3277">
        <f>_xlfn.XLOOKUP(A3277,Booking_data!$A$1:$A$6001,Booking_data!$N$1:$N$6001,"not Found")</f>
        <v>43</v>
      </c>
      <c r="T3277" t="str">
        <f>_xlfn.XLOOKUP(A3277,Booking_data!$A$1:$A$6001,Booking_data!$O$1:$O$6001,"Not Found")</f>
        <v>Male</v>
      </c>
      <c r="U3277" t="str">
        <f t="shared" si="258"/>
        <v>Middle Age</v>
      </c>
      <c r="V3277" t="str">
        <f t="shared" si="259"/>
        <v>Medium Booking</v>
      </c>
    </row>
    <row r="3278" spans="1:22" x14ac:dyDescent="0.25">
      <c r="A3278" t="s">
        <v>3509</v>
      </c>
      <c r="B3278" s="1">
        <v>46084</v>
      </c>
      <c r="C3278" s="1">
        <v>46070</v>
      </c>
      <c r="D3278" s="9">
        <v>0.88541666666666663</v>
      </c>
      <c r="E3278" t="str">
        <f t="shared" si="255"/>
        <v>Weekday</v>
      </c>
      <c r="F3278" t="str">
        <f t="shared" si="256"/>
        <v>Mar</v>
      </c>
      <c r="G3278" t="str">
        <f>_xlfn.XLOOKUP(A3278,Booking_data!$A$1:$A$6001,Booking_data!$D$1:$D$6001,"not found")</f>
        <v>M009</v>
      </c>
      <c r="H3278" t="str">
        <f>_xlfn.XLOOKUP(G3278,Movies_data!$A$1:$A$41,Movies_data!$B$1:$B$41,"not found")</f>
        <v>Amaran</v>
      </c>
      <c r="I3278" t="str">
        <f>_xlfn.XLOOKUP(G3278,Movies_data!$A$1:$A$41,Movies_data!$D$1:$D$41,"not found")</f>
        <v>Biography</v>
      </c>
      <c r="J3278" t="str">
        <f>_xlfn.XLOOKUP(G3278,Movies_data!$A$1:$A$41,Movies_data!$C$1:$C$41,"not found")</f>
        <v>Tamil</v>
      </c>
      <c r="K3278">
        <f>_xlfn.XLOOKUP(G3278,Movies_data!$A$1:$A$41,Movies_data!$H$1:$H$41,"Not Found")</f>
        <v>8.3000000000000007</v>
      </c>
      <c r="L3278" t="str">
        <f>_xlfn.XLOOKUP(A3278,Booking_data!$A$1:$A$6001,Booking_data!$E$1:$E$6001,"not Found")</f>
        <v>C092</v>
      </c>
      <c r="M3278" t="str">
        <f>_xlfn.XLOOKUP(L3278,Cinemas_data!$A$1:$A$49,Cinemas_data!$I$1:$I$49,"not Found")</f>
        <v>Miraj Cinemas Grand Mall</v>
      </c>
      <c r="N3278" t="str">
        <f>_xlfn.XLOOKUP(L3278,Cinemas_data!$A$1:$A$49,Cinemas_data!$C$1:$C$49,"not Found")</f>
        <v>Mumbai</v>
      </c>
      <c r="O3278">
        <f>_xlfn.XLOOKUP(A3278,Booking_data!$A$1:$A$6001,Booking_data!$H$1:$H$6001,"not found")</f>
        <v>1</v>
      </c>
      <c r="P3278">
        <f>_xlfn.XLOOKUP(A3278,Booking_data!$A$1:$A$6001,Booking_data!$I$1:$I$6001,"not Found")</f>
        <v>160</v>
      </c>
      <c r="Q3278">
        <f t="shared" si="257"/>
        <v>160</v>
      </c>
      <c r="R3278" t="str">
        <f>_xlfn.XLOOKUP(A3278,Booking_data!$A$1:$A$6001,Booking_data!$L$1:$L$6001,"Not Found")</f>
        <v>UPI</v>
      </c>
      <c r="S3278">
        <f>_xlfn.XLOOKUP(A3278,Booking_data!$A$1:$A$6001,Booking_data!$N$1:$N$6001,"not Found")</f>
        <v>18</v>
      </c>
      <c r="T3278" t="str">
        <f>_xlfn.XLOOKUP(A3278,Booking_data!$A$1:$A$6001,Booking_data!$O$1:$O$6001,"Not Found")</f>
        <v>Male</v>
      </c>
      <c r="U3278" t="str">
        <f t="shared" si="258"/>
        <v>Youngster</v>
      </c>
      <c r="V3278" t="str">
        <f t="shared" si="259"/>
        <v>Low Booking</v>
      </c>
    </row>
    <row r="3279" spans="1:22" x14ac:dyDescent="0.25">
      <c r="A3279" t="s">
        <v>3510</v>
      </c>
      <c r="B3279" s="1">
        <v>46084</v>
      </c>
      <c r="C3279" s="1">
        <v>46148</v>
      </c>
      <c r="D3279" s="9">
        <v>0.77083333333333337</v>
      </c>
      <c r="E3279" t="str">
        <f t="shared" si="255"/>
        <v>Weekday</v>
      </c>
      <c r="F3279" t="str">
        <f t="shared" si="256"/>
        <v>Mar</v>
      </c>
      <c r="G3279" t="str">
        <f>_xlfn.XLOOKUP(A3279,Booking_data!$A$1:$A$6001,Booking_data!$D$1:$D$6001,"not found")</f>
        <v>M030</v>
      </c>
      <c r="H3279" t="str">
        <f>_xlfn.XLOOKUP(G3279,Movies_data!$A$1:$A$41,Movies_data!$B$1:$B$41,"not found")</f>
        <v>Kirik Party</v>
      </c>
      <c r="I3279" t="str">
        <f>_xlfn.XLOOKUP(G3279,Movies_data!$A$1:$A$41,Movies_data!$D$1:$D$41,"not found")</f>
        <v>Comedy</v>
      </c>
      <c r="J3279" t="str">
        <f>_xlfn.XLOOKUP(G3279,Movies_data!$A$1:$A$41,Movies_data!$C$1:$C$41,"not found")</f>
        <v>Kannada</v>
      </c>
      <c r="K3279">
        <f>_xlfn.XLOOKUP(G3279,Movies_data!$A$1:$A$41,Movies_data!$H$1:$H$41,"Not Found")</f>
        <v>8</v>
      </c>
      <c r="L3279" t="str">
        <f>_xlfn.XLOOKUP(A3279,Booking_data!$A$1:$A$6001,Booking_data!$E$1:$E$6001,"not Found")</f>
        <v>C092</v>
      </c>
      <c r="M3279" t="str">
        <f>_xlfn.XLOOKUP(L3279,Cinemas_data!$A$1:$A$49,Cinemas_data!$I$1:$I$49,"not Found")</f>
        <v>Miraj Cinemas Grand Mall</v>
      </c>
      <c r="N3279" t="str">
        <f>_xlfn.XLOOKUP(L3279,Cinemas_data!$A$1:$A$49,Cinemas_data!$C$1:$C$49,"not Found")</f>
        <v>Mumbai</v>
      </c>
      <c r="O3279">
        <f>_xlfn.XLOOKUP(A3279,Booking_data!$A$1:$A$6001,Booking_data!$H$1:$H$6001,"not found")</f>
        <v>4</v>
      </c>
      <c r="P3279">
        <f>_xlfn.XLOOKUP(A3279,Booking_data!$A$1:$A$6001,Booking_data!$I$1:$I$6001,"not Found")</f>
        <v>160</v>
      </c>
      <c r="Q3279">
        <f t="shared" si="257"/>
        <v>640</v>
      </c>
      <c r="R3279" t="str">
        <f>_xlfn.XLOOKUP(A3279,Booking_data!$A$1:$A$6001,Booking_data!$L$1:$L$6001,"Not Found")</f>
        <v>Credit Card</v>
      </c>
      <c r="S3279">
        <f>_xlfn.XLOOKUP(A3279,Booking_data!$A$1:$A$6001,Booking_data!$N$1:$N$6001,"not Found")</f>
        <v>33</v>
      </c>
      <c r="T3279" t="str">
        <f>_xlfn.XLOOKUP(A3279,Booking_data!$A$1:$A$6001,Booking_data!$O$1:$O$6001,"Not Found")</f>
        <v>Female</v>
      </c>
      <c r="U3279" t="str">
        <f t="shared" si="258"/>
        <v>Middle Age</v>
      </c>
      <c r="V3279" t="str">
        <f t="shared" si="259"/>
        <v>Medium Booking</v>
      </c>
    </row>
    <row r="3280" spans="1:22" x14ac:dyDescent="0.25">
      <c r="A3280" t="s">
        <v>3511</v>
      </c>
      <c r="B3280" s="1">
        <v>46084</v>
      </c>
      <c r="C3280" s="1">
        <v>46186</v>
      </c>
      <c r="D3280" s="9">
        <v>0.77083333333333337</v>
      </c>
      <c r="E3280" t="str">
        <f t="shared" si="255"/>
        <v>Weekday</v>
      </c>
      <c r="F3280" t="str">
        <f t="shared" si="256"/>
        <v>Mar</v>
      </c>
      <c r="G3280" t="str">
        <f>_xlfn.XLOOKUP(A3280,Booking_data!$A$1:$A$6001,Booking_data!$D$1:$D$6001,"not found")</f>
        <v>M035</v>
      </c>
      <c r="H3280" t="str">
        <f>_xlfn.XLOOKUP(G3280,Movies_data!$A$1:$A$41,Movies_data!$B$1:$B$41,"not found")</f>
        <v>Aavesham</v>
      </c>
      <c r="I3280" t="str">
        <f>_xlfn.XLOOKUP(G3280,Movies_data!$A$1:$A$41,Movies_data!$D$1:$D$41,"not found")</f>
        <v>Comedy</v>
      </c>
      <c r="J3280" t="str">
        <f>_xlfn.XLOOKUP(G3280,Movies_data!$A$1:$A$41,Movies_data!$C$1:$C$41,"not found")</f>
        <v>Malayalam</v>
      </c>
      <c r="K3280">
        <f>_xlfn.XLOOKUP(G3280,Movies_data!$A$1:$A$41,Movies_data!$H$1:$H$41,"Not Found")</f>
        <v>7.8</v>
      </c>
      <c r="L3280" t="str">
        <f>_xlfn.XLOOKUP(A3280,Booking_data!$A$1:$A$6001,Booking_data!$E$1:$E$6001,"not Found")</f>
        <v>C141</v>
      </c>
      <c r="M3280" t="str">
        <f>_xlfn.XLOOKUP(L3280,Cinemas_data!$A$1:$A$49,Cinemas_data!$I$1:$I$49,"not Found")</f>
        <v>City Pride City Centre</v>
      </c>
      <c r="N3280" t="str">
        <f>_xlfn.XLOOKUP(L3280,Cinemas_data!$A$1:$A$49,Cinemas_data!$C$1:$C$49,"not Found")</f>
        <v>Ahmedabad</v>
      </c>
      <c r="O3280">
        <f>_xlfn.XLOOKUP(A3280,Booking_data!$A$1:$A$6001,Booking_data!$H$1:$H$6001,"not found")</f>
        <v>2</v>
      </c>
      <c r="P3280">
        <f>_xlfn.XLOOKUP(A3280,Booking_data!$A$1:$A$6001,Booking_data!$I$1:$I$6001,"not Found")</f>
        <v>240</v>
      </c>
      <c r="Q3280">
        <f t="shared" si="257"/>
        <v>480</v>
      </c>
      <c r="R3280" t="str">
        <f>_xlfn.XLOOKUP(A3280,Booking_data!$A$1:$A$6001,Booking_data!$L$1:$L$6001,"Not Found")</f>
        <v>Credit Card</v>
      </c>
      <c r="S3280">
        <f>_xlfn.XLOOKUP(A3280,Booking_data!$A$1:$A$6001,Booking_data!$N$1:$N$6001,"not Found")</f>
        <v>22</v>
      </c>
      <c r="T3280" t="str">
        <f>_xlfn.XLOOKUP(A3280,Booking_data!$A$1:$A$6001,Booking_data!$O$1:$O$6001,"Not Found")</f>
        <v>Other</v>
      </c>
      <c r="U3280" t="str">
        <f t="shared" si="258"/>
        <v>Youngster</v>
      </c>
      <c r="V3280" t="str">
        <f t="shared" si="259"/>
        <v>Low Booking</v>
      </c>
    </row>
    <row r="3281" spans="1:22" x14ac:dyDescent="0.25">
      <c r="A3281" t="s">
        <v>3512</v>
      </c>
      <c r="B3281" s="1">
        <v>46084</v>
      </c>
      <c r="C3281" s="1">
        <v>46117</v>
      </c>
      <c r="D3281" s="9">
        <v>0.53125</v>
      </c>
      <c r="E3281" t="str">
        <f t="shared" si="255"/>
        <v>Weekday</v>
      </c>
      <c r="F3281" t="str">
        <f t="shared" si="256"/>
        <v>Mar</v>
      </c>
      <c r="G3281" t="str">
        <f>_xlfn.XLOOKUP(A3281,Booking_data!$A$1:$A$6001,Booking_data!$D$1:$D$6001,"not found")</f>
        <v>M037</v>
      </c>
      <c r="H3281" t="str">
        <f>_xlfn.XLOOKUP(G3281,Movies_data!$A$1:$A$41,Movies_data!$B$1:$B$41,"not found")</f>
        <v>Oppenheimer</v>
      </c>
      <c r="I3281" t="str">
        <f>_xlfn.XLOOKUP(G3281,Movies_data!$A$1:$A$41,Movies_data!$D$1:$D$41,"not found")</f>
        <v>Biography</v>
      </c>
      <c r="J3281" t="str">
        <f>_xlfn.XLOOKUP(G3281,Movies_data!$A$1:$A$41,Movies_data!$C$1:$C$41,"not found")</f>
        <v>English</v>
      </c>
      <c r="K3281">
        <f>_xlfn.XLOOKUP(G3281,Movies_data!$A$1:$A$41,Movies_data!$H$1:$H$41,"Not Found")</f>
        <v>8.5</v>
      </c>
      <c r="L3281" t="str">
        <f>_xlfn.XLOOKUP(A3281,Booking_data!$A$1:$A$6001,Booking_data!$E$1:$E$6001,"not Found")</f>
        <v>C163</v>
      </c>
      <c r="M3281" t="str">
        <f>_xlfn.XLOOKUP(L3281,Cinemas_data!$A$1:$A$49,Cinemas_data!$I$1:$I$49,"not Found")</f>
        <v>Miraj Cinemas Forum Mall</v>
      </c>
      <c r="N3281" t="str">
        <f>_xlfn.XLOOKUP(L3281,Cinemas_data!$A$1:$A$49,Cinemas_data!$C$1:$C$49,"not Found")</f>
        <v>Thiruvananthapuram</v>
      </c>
      <c r="O3281">
        <f>_xlfn.XLOOKUP(A3281,Booking_data!$A$1:$A$6001,Booking_data!$H$1:$H$6001,"not found")</f>
        <v>2</v>
      </c>
      <c r="P3281">
        <f>_xlfn.XLOOKUP(A3281,Booking_data!$A$1:$A$6001,Booking_data!$I$1:$I$6001,"not Found")</f>
        <v>180</v>
      </c>
      <c r="Q3281">
        <f t="shared" si="257"/>
        <v>360</v>
      </c>
      <c r="R3281" t="str">
        <f>_xlfn.XLOOKUP(A3281,Booking_data!$A$1:$A$6001,Booking_data!$L$1:$L$6001,"Not Found")</f>
        <v>Wallet</v>
      </c>
      <c r="S3281">
        <f>_xlfn.XLOOKUP(A3281,Booking_data!$A$1:$A$6001,Booking_data!$N$1:$N$6001,"not Found")</f>
        <v>41</v>
      </c>
      <c r="T3281" t="str">
        <f>_xlfn.XLOOKUP(A3281,Booking_data!$A$1:$A$6001,Booking_data!$O$1:$O$6001,"Not Found")</f>
        <v>Female</v>
      </c>
      <c r="U3281" t="str">
        <f t="shared" si="258"/>
        <v>Middle Age</v>
      </c>
      <c r="V3281" t="str">
        <f t="shared" si="259"/>
        <v>Low Booking</v>
      </c>
    </row>
    <row r="3282" spans="1:22" x14ac:dyDescent="0.25">
      <c r="A3282" t="s">
        <v>3513</v>
      </c>
      <c r="B3282" s="1">
        <v>46084</v>
      </c>
      <c r="C3282" s="1">
        <v>46059</v>
      </c>
      <c r="D3282" s="9">
        <v>0.77083333333333337</v>
      </c>
      <c r="E3282" t="str">
        <f t="shared" si="255"/>
        <v>Weekday</v>
      </c>
      <c r="F3282" t="str">
        <f t="shared" si="256"/>
        <v>Mar</v>
      </c>
      <c r="G3282" t="str">
        <f>_xlfn.XLOOKUP(A3282,Booking_data!$A$1:$A$6001,Booking_data!$D$1:$D$6001,"not found")</f>
        <v>M021</v>
      </c>
      <c r="H3282" t="str">
        <f>_xlfn.XLOOKUP(G3282,Movies_data!$A$1:$A$41,Movies_data!$B$1:$B$41,"not found")</f>
        <v>Pathaan</v>
      </c>
      <c r="I3282" t="str">
        <f>_xlfn.XLOOKUP(G3282,Movies_data!$A$1:$A$41,Movies_data!$D$1:$D$41,"not found")</f>
        <v>Action</v>
      </c>
      <c r="J3282" t="str">
        <f>_xlfn.XLOOKUP(G3282,Movies_data!$A$1:$A$41,Movies_data!$C$1:$C$41,"not found")</f>
        <v>Hindi</v>
      </c>
      <c r="K3282">
        <f>_xlfn.XLOOKUP(G3282,Movies_data!$A$1:$A$41,Movies_data!$H$1:$H$41,"Not Found")</f>
        <v>5.9</v>
      </c>
      <c r="L3282" t="str">
        <f>_xlfn.XLOOKUP(A3282,Booking_data!$A$1:$A$6001,Booking_data!$E$1:$E$6001,"not Found")</f>
        <v>C043</v>
      </c>
      <c r="M3282" t="str">
        <f>_xlfn.XLOOKUP(L3282,Cinemas_data!$A$1:$A$49,Cinemas_data!$I$1:$I$49,"not Found")</f>
        <v>City Pride Forum Mall</v>
      </c>
      <c r="N3282" t="str">
        <f>_xlfn.XLOOKUP(L3282,Cinemas_data!$A$1:$A$49,Cinemas_data!$C$1:$C$49,"not Found")</f>
        <v>Salem</v>
      </c>
      <c r="O3282">
        <f>_xlfn.XLOOKUP(A3282,Booking_data!$A$1:$A$6001,Booking_data!$H$1:$H$6001,"not found")</f>
        <v>5</v>
      </c>
      <c r="P3282">
        <f>_xlfn.XLOOKUP(A3282,Booking_data!$A$1:$A$6001,Booking_data!$I$1:$I$6001,"not Found")</f>
        <v>200</v>
      </c>
      <c r="Q3282">
        <f t="shared" si="257"/>
        <v>1000</v>
      </c>
      <c r="R3282" t="str">
        <f>_xlfn.XLOOKUP(A3282,Booking_data!$A$1:$A$6001,Booking_data!$L$1:$L$6001,"Not Found")</f>
        <v>UPI</v>
      </c>
      <c r="S3282">
        <f>_xlfn.XLOOKUP(A3282,Booking_data!$A$1:$A$6001,Booking_data!$N$1:$N$6001,"not Found")</f>
        <v>19</v>
      </c>
      <c r="T3282" t="str">
        <f>_xlfn.XLOOKUP(A3282,Booking_data!$A$1:$A$6001,Booking_data!$O$1:$O$6001,"Not Found")</f>
        <v>Other</v>
      </c>
      <c r="U3282" t="str">
        <f t="shared" si="258"/>
        <v>Youngster</v>
      </c>
      <c r="V3282" t="str">
        <f t="shared" si="259"/>
        <v>High Booking</v>
      </c>
    </row>
    <row r="3283" spans="1:22" x14ac:dyDescent="0.25">
      <c r="A3283" t="s">
        <v>3514</v>
      </c>
      <c r="B3283" s="1">
        <v>46084</v>
      </c>
      <c r="C3283" s="1">
        <v>46173</v>
      </c>
      <c r="D3283" s="9">
        <v>0.9375</v>
      </c>
      <c r="E3283" t="str">
        <f t="shared" si="255"/>
        <v>Weekday</v>
      </c>
      <c r="F3283" t="str">
        <f t="shared" si="256"/>
        <v>Mar</v>
      </c>
      <c r="G3283" t="str">
        <f>_xlfn.XLOOKUP(A3283,Booking_data!$A$1:$A$6001,Booking_data!$D$1:$D$6001,"not found")</f>
        <v>M031</v>
      </c>
      <c r="H3283" t="str">
        <f>_xlfn.XLOOKUP(G3283,Movies_data!$A$1:$A$41,Movies_data!$B$1:$B$41,"not found")</f>
        <v>Bangalore Days</v>
      </c>
      <c r="I3283" t="str">
        <f>_xlfn.XLOOKUP(G3283,Movies_data!$A$1:$A$41,Movies_data!$D$1:$D$41,"not found")</f>
        <v>Drama</v>
      </c>
      <c r="J3283" t="str">
        <f>_xlfn.XLOOKUP(G3283,Movies_data!$A$1:$A$41,Movies_data!$C$1:$C$41,"not found")</f>
        <v>Malayalam</v>
      </c>
      <c r="K3283">
        <f>_xlfn.XLOOKUP(G3283,Movies_data!$A$1:$A$41,Movies_data!$H$1:$H$41,"Not Found")</f>
        <v>8.3000000000000007</v>
      </c>
      <c r="L3283" t="str">
        <f>_xlfn.XLOOKUP(A3283,Booking_data!$A$1:$A$6001,Booking_data!$E$1:$E$6001,"not Found")</f>
        <v>C143</v>
      </c>
      <c r="M3283" t="str">
        <f>_xlfn.XLOOKUP(L3283,Cinemas_data!$A$1:$A$49,Cinemas_data!$I$1:$I$49,"not Found")</f>
        <v>INOX Forum Mall</v>
      </c>
      <c r="N3283" t="str">
        <f>_xlfn.XLOOKUP(L3283,Cinemas_data!$A$1:$A$49,Cinemas_data!$C$1:$C$49,"not Found")</f>
        <v>Ahmedabad</v>
      </c>
      <c r="O3283">
        <f>_xlfn.XLOOKUP(A3283,Booking_data!$A$1:$A$6001,Booking_data!$H$1:$H$6001,"not found")</f>
        <v>3</v>
      </c>
      <c r="P3283">
        <f>_xlfn.XLOOKUP(A3283,Booking_data!$A$1:$A$6001,Booking_data!$I$1:$I$6001,"not Found")</f>
        <v>420</v>
      </c>
      <c r="Q3283">
        <f t="shared" si="257"/>
        <v>1260</v>
      </c>
      <c r="R3283" t="str">
        <f>_xlfn.XLOOKUP(A3283,Booking_data!$A$1:$A$6001,Booking_data!$L$1:$L$6001,"Not Found")</f>
        <v>UPI</v>
      </c>
      <c r="S3283">
        <f>_xlfn.XLOOKUP(A3283,Booking_data!$A$1:$A$6001,Booking_data!$N$1:$N$6001,"not Found")</f>
        <v>30</v>
      </c>
      <c r="T3283" t="str">
        <f>_xlfn.XLOOKUP(A3283,Booking_data!$A$1:$A$6001,Booking_data!$O$1:$O$6001,"Not Found")</f>
        <v>Male</v>
      </c>
      <c r="U3283" t="str">
        <f t="shared" si="258"/>
        <v>Middle Age</v>
      </c>
      <c r="V3283" t="str">
        <f t="shared" si="259"/>
        <v>Medium Booking</v>
      </c>
    </row>
    <row r="3284" spans="1:22" x14ac:dyDescent="0.25">
      <c r="A3284" t="s">
        <v>3515</v>
      </c>
      <c r="B3284" s="1">
        <v>46084</v>
      </c>
      <c r="C3284" s="1">
        <v>46186</v>
      </c>
      <c r="D3284" s="9">
        <v>0.9375</v>
      </c>
      <c r="E3284" t="str">
        <f t="shared" si="255"/>
        <v>Weekday</v>
      </c>
      <c r="F3284" t="str">
        <f t="shared" si="256"/>
        <v>Mar</v>
      </c>
      <c r="G3284" t="str">
        <f>_xlfn.XLOOKUP(A3284,Booking_data!$A$1:$A$6001,Booking_data!$D$1:$D$6001,"not found")</f>
        <v>M012</v>
      </c>
      <c r="H3284" t="str">
        <f>_xlfn.XLOOKUP(G3284,Movies_data!$A$1:$A$41,Movies_data!$B$1:$B$41,"not found")</f>
        <v>RRR</v>
      </c>
      <c r="I3284" t="str">
        <f>_xlfn.XLOOKUP(G3284,Movies_data!$A$1:$A$41,Movies_data!$D$1:$D$41,"not found")</f>
        <v>Action</v>
      </c>
      <c r="J3284" t="str">
        <f>_xlfn.XLOOKUP(G3284,Movies_data!$A$1:$A$41,Movies_data!$C$1:$C$41,"not found")</f>
        <v>Telugu</v>
      </c>
      <c r="K3284">
        <f>_xlfn.XLOOKUP(G3284,Movies_data!$A$1:$A$41,Movies_data!$H$1:$H$41,"Not Found")</f>
        <v>7.8</v>
      </c>
      <c r="L3284" t="str">
        <f>_xlfn.XLOOKUP(A3284,Booking_data!$A$1:$A$6001,Booking_data!$E$1:$E$6001,"not Found")</f>
        <v>C073</v>
      </c>
      <c r="M3284" t="str">
        <f>_xlfn.XLOOKUP(L3284,Cinemas_data!$A$1:$A$49,Cinemas_data!$I$1:$I$49,"not Found")</f>
        <v>Cinepolis Forum Mall</v>
      </c>
      <c r="N3284" t="str">
        <f>_xlfn.XLOOKUP(L3284,Cinemas_data!$A$1:$A$49,Cinemas_data!$C$1:$C$49,"not Found")</f>
        <v>Hyderabad</v>
      </c>
      <c r="O3284">
        <f>_xlfn.XLOOKUP(A3284,Booking_data!$A$1:$A$6001,Booking_data!$H$1:$H$6001,"not found")</f>
        <v>2</v>
      </c>
      <c r="P3284">
        <f>_xlfn.XLOOKUP(A3284,Booking_data!$A$1:$A$6001,Booking_data!$I$1:$I$6001,"not Found")</f>
        <v>420</v>
      </c>
      <c r="Q3284">
        <f t="shared" si="257"/>
        <v>840</v>
      </c>
      <c r="R3284" t="str">
        <f>_xlfn.XLOOKUP(A3284,Booking_data!$A$1:$A$6001,Booking_data!$L$1:$L$6001,"Not Found")</f>
        <v>UPI</v>
      </c>
      <c r="S3284">
        <f>_xlfn.XLOOKUP(A3284,Booking_data!$A$1:$A$6001,Booking_data!$N$1:$N$6001,"not Found")</f>
        <v>33</v>
      </c>
      <c r="T3284" t="str">
        <f>_xlfn.XLOOKUP(A3284,Booking_data!$A$1:$A$6001,Booking_data!$O$1:$O$6001,"Not Found")</f>
        <v>Male</v>
      </c>
      <c r="U3284" t="str">
        <f t="shared" si="258"/>
        <v>Middle Age</v>
      </c>
      <c r="V3284" t="str">
        <f t="shared" si="259"/>
        <v>Low Booking</v>
      </c>
    </row>
    <row r="3285" spans="1:22" x14ac:dyDescent="0.25">
      <c r="A3285" t="s">
        <v>3516</v>
      </c>
      <c r="B3285" s="1">
        <v>46084</v>
      </c>
      <c r="C3285" s="1">
        <v>46133</v>
      </c>
      <c r="D3285" s="9">
        <v>0.77083333333333337</v>
      </c>
      <c r="E3285" t="str">
        <f t="shared" si="255"/>
        <v>Weekday</v>
      </c>
      <c r="F3285" t="str">
        <f t="shared" si="256"/>
        <v>Mar</v>
      </c>
      <c r="G3285" t="str">
        <f>_xlfn.XLOOKUP(A3285,Booking_data!$A$1:$A$6001,Booking_data!$D$1:$D$6001,"not found")</f>
        <v>M006</v>
      </c>
      <c r="H3285" t="str">
        <f>_xlfn.XLOOKUP(G3285,Movies_data!$A$1:$A$41,Movies_data!$B$1:$B$41,"not found")</f>
        <v>Maamannan</v>
      </c>
      <c r="I3285" t="str">
        <f>_xlfn.XLOOKUP(G3285,Movies_data!$A$1:$A$41,Movies_data!$D$1:$D$41,"not found")</f>
        <v>Drama</v>
      </c>
      <c r="J3285" t="str">
        <f>_xlfn.XLOOKUP(G3285,Movies_data!$A$1:$A$41,Movies_data!$C$1:$C$41,"not found")</f>
        <v>Tamil</v>
      </c>
      <c r="K3285">
        <f>_xlfn.XLOOKUP(G3285,Movies_data!$A$1:$A$41,Movies_data!$H$1:$H$41,"Not Found")</f>
        <v>7.3</v>
      </c>
      <c r="L3285" t="str">
        <f>_xlfn.XLOOKUP(A3285,Booking_data!$A$1:$A$6001,Booking_data!$E$1:$E$6001,"not Found")</f>
        <v>C073</v>
      </c>
      <c r="M3285" t="str">
        <f>_xlfn.XLOOKUP(L3285,Cinemas_data!$A$1:$A$49,Cinemas_data!$I$1:$I$49,"not Found")</f>
        <v>Cinepolis Forum Mall</v>
      </c>
      <c r="N3285" t="str">
        <f>_xlfn.XLOOKUP(L3285,Cinemas_data!$A$1:$A$49,Cinemas_data!$C$1:$C$49,"not Found")</f>
        <v>Hyderabad</v>
      </c>
      <c r="O3285">
        <f>_xlfn.XLOOKUP(A3285,Booking_data!$A$1:$A$6001,Booking_data!$H$1:$H$6001,"not found")</f>
        <v>1</v>
      </c>
      <c r="P3285">
        <f>_xlfn.XLOOKUP(A3285,Booking_data!$A$1:$A$6001,Booking_data!$I$1:$I$6001,"not Found")</f>
        <v>320</v>
      </c>
      <c r="Q3285">
        <f t="shared" si="257"/>
        <v>320</v>
      </c>
      <c r="R3285" t="str">
        <f>_xlfn.XLOOKUP(A3285,Booking_data!$A$1:$A$6001,Booking_data!$L$1:$L$6001,"Not Found")</f>
        <v>Net Banking</v>
      </c>
      <c r="S3285">
        <f>_xlfn.XLOOKUP(A3285,Booking_data!$A$1:$A$6001,Booking_data!$N$1:$N$6001,"not Found")</f>
        <v>58</v>
      </c>
      <c r="T3285" t="str">
        <f>_xlfn.XLOOKUP(A3285,Booking_data!$A$1:$A$6001,Booking_data!$O$1:$O$6001,"Not Found")</f>
        <v>Female</v>
      </c>
      <c r="U3285" t="str">
        <f t="shared" si="258"/>
        <v>Above 45</v>
      </c>
      <c r="V3285" t="str">
        <f t="shared" si="259"/>
        <v>Low Booking</v>
      </c>
    </row>
    <row r="3286" spans="1:22" x14ac:dyDescent="0.25">
      <c r="A3286" t="s">
        <v>3517</v>
      </c>
      <c r="B3286" s="1">
        <v>46084</v>
      </c>
      <c r="C3286" s="1">
        <v>46148</v>
      </c>
      <c r="D3286" s="9">
        <v>0.64583333333333337</v>
      </c>
      <c r="E3286" t="str">
        <f t="shared" si="255"/>
        <v>Weekday</v>
      </c>
      <c r="F3286" t="str">
        <f t="shared" si="256"/>
        <v>Mar</v>
      </c>
      <c r="G3286" t="str">
        <f>_xlfn.XLOOKUP(A3286,Booking_data!$A$1:$A$6001,Booking_data!$D$1:$D$6001,"not found")</f>
        <v>M022</v>
      </c>
      <c r="H3286" t="str">
        <f>_xlfn.XLOOKUP(G3286,Movies_data!$A$1:$A$41,Movies_data!$B$1:$B$41,"not found")</f>
        <v>12th Fail</v>
      </c>
      <c r="I3286" t="str">
        <f>_xlfn.XLOOKUP(G3286,Movies_data!$A$1:$A$41,Movies_data!$D$1:$D$41,"not found")</f>
        <v>Drama</v>
      </c>
      <c r="J3286" t="str">
        <f>_xlfn.XLOOKUP(G3286,Movies_data!$A$1:$A$41,Movies_data!$C$1:$C$41,"not found")</f>
        <v>Hindi</v>
      </c>
      <c r="K3286">
        <f>_xlfn.XLOOKUP(G3286,Movies_data!$A$1:$A$41,Movies_data!$H$1:$H$41,"Not Found")</f>
        <v>9</v>
      </c>
      <c r="L3286" t="str">
        <f>_xlfn.XLOOKUP(A3286,Booking_data!$A$1:$A$6001,Booking_data!$E$1:$E$6001,"not Found")</f>
        <v>C011</v>
      </c>
      <c r="M3286" t="str">
        <f>_xlfn.XLOOKUP(L3286,Cinemas_data!$A$1:$A$49,Cinemas_data!$I$1:$I$49,"not Found")</f>
        <v>Cinepolis City Centre</v>
      </c>
      <c r="N3286" t="str">
        <f>_xlfn.XLOOKUP(L3286,Cinemas_data!$A$1:$A$49,Cinemas_data!$C$1:$C$49,"not Found")</f>
        <v>Chennai</v>
      </c>
      <c r="O3286">
        <f>_xlfn.XLOOKUP(A3286,Booking_data!$A$1:$A$6001,Booking_data!$H$1:$H$6001,"not found")</f>
        <v>2</v>
      </c>
      <c r="P3286">
        <f>_xlfn.XLOOKUP(A3286,Booking_data!$A$1:$A$6001,Booking_data!$I$1:$I$6001,"not Found")</f>
        <v>240</v>
      </c>
      <c r="Q3286">
        <f t="shared" si="257"/>
        <v>480</v>
      </c>
      <c r="R3286" t="str">
        <f>_xlfn.XLOOKUP(A3286,Booking_data!$A$1:$A$6001,Booking_data!$L$1:$L$6001,"Not Found")</f>
        <v>Credit Card</v>
      </c>
      <c r="S3286">
        <f>_xlfn.XLOOKUP(A3286,Booking_data!$A$1:$A$6001,Booking_data!$N$1:$N$6001,"not Found")</f>
        <v>58</v>
      </c>
      <c r="T3286" t="str">
        <f>_xlfn.XLOOKUP(A3286,Booking_data!$A$1:$A$6001,Booking_data!$O$1:$O$6001,"Not Found")</f>
        <v>Male</v>
      </c>
      <c r="U3286" t="str">
        <f t="shared" si="258"/>
        <v>Above 45</v>
      </c>
      <c r="V3286" t="str">
        <f t="shared" si="259"/>
        <v>Low Booking</v>
      </c>
    </row>
    <row r="3287" spans="1:22" x14ac:dyDescent="0.25">
      <c r="A3287" t="s">
        <v>3518</v>
      </c>
      <c r="B3287" s="1">
        <v>46084</v>
      </c>
      <c r="C3287" s="1">
        <v>46143</v>
      </c>
      <c r="D3287" s="9">
        <v>0.64583333333333337</v>
      </c>
      <c r="E3287" t="str">
        <f t="shared" si="255"/>
        <v>Weekday</v>
      </c>
      <c r="F3287" t="str">
        <f t="shared" si="256"/>
        <v>Mar</v>
      </c>
      <c r="G3287" t="str">
        <f>_xlfn.XLOOKUP(A3287,Booking_data!$A$1:$A$6001,Booking_data!$D$1:$D$6001,"not found")</f>
        <v>M004</v>
      </c>
      <c r="H3287" t="str">
        <f>_xlfn.XLOOKUP(G3287,Movies_data!$A$1:$A$41,Movies_data!$B$1:$B$41,"not found")</f>
        <v>Ponniyin Selvan I</v>
      </c>
      <c r="I3287" t="str">
        <f>_xlfn.XLOOKUP(G3287,Movies_data!$A$1:$A$41,Movies_data!$D$1:$D$41,"not found")</f>
        <v>Drama</v>
      </c>
      <c r="J3287" t="str">
        <f>_xlfn.XLOOKUP(G3287,Movies_data!$A$1:$A$41,Movies_data!$C$1:$C$41,"not found")</f>
        <v>Tamil</v>
      </c>
      <c r="K3287">
        <f>_xlfn.XLOOKUP(G3287,Movies_data!$A$1:$A$41,Movies_data!$H$1:$H$41,"Not Found")</f>
        <v>7.6</v>
      </c>
      <c r="L3287" t="str">
        <f>_xlfn.XLOOKUP(A3287,Booking_data!$A$1:$A$6001,Booking_data!$E$1:$E$6001,"not Found")</f>
        <v>C143</v>
      </c>
      <c r="M3287" t="str">
        <f>_xlfn.XLOOKUP(L3287,Cinemas_data!$A$1:$A$49,Cinemas_data!$I$1:$I$49,"not Found")</f>
        <v>INOX Forum Mall</v>
      </c>
      <c r="N3287" t="str">
        <f>_xlfn.XLOOKUP(L3287,Cinemas_data!$A$1:$A$49,Cinemas_data!$C$1:$C$49,"not Found")</f>
        <v>Ahmedabad</v>
      </c>
      <c r="O3287">
        <f>_xlfn.XLOOKUP(A3287,Booking_data!$A$1:$A$6001,Booking_data!$H$1:$H$6001,"not found")</f>
        <v>3</v>
      </c>
      <c r="P3287">
        <f>_xlfn.XLOOKUP(A3287,Booking_data!$A$1:$A$6001,Booking_data!$I$1:$I$6001,"not Found")</f>
        <v>420</v>
      </c>
      <c r="Q3287">
        <f t="shared" si="257"/>
        <v>1260</v>
      </c>
      <c r="R3287" t="str">
        <f>_xlfn.XLOOKUP(A3287,Booking_data!$A$1:$A$6001,Booking_data!$L$1:$L$6001,"Not Found")</f>
        <v>Credit Card</v>
      </c>
      <c r="S3287">
        <f>_xlfn.XLOOKUP(A3287,Booking_data!$A$1:$A$6001,Booking_data!$N$1:$N$6001,"not Found")</f>
        <v>34</v>
      </c>
      <c r="T3287" t="str">
        <f>_xlfn.XLOOKUP(A3287,Booking_data!$A$1:$A$6001,Booking_data!$O$1:$O$6001,"Not Found")</f>
        <v>Male</v>
      </c>
      <c r="U3287" t="str">
        <f t="shared" si="258"/>
        <v>Middle Age</v>
      </c>
      <c r="V3287" t="str">
        <f t="shared" si="259"/>
        <v>Medium Booking</v>
      </c>
    </row>
    <row r="3288" spans="1:22" x14ac:dyDescent="0.25">
      <c r="A3288" t="s">
        <v>3519</v>
      </c>
      <c r="B3288" s="1">
        <v>46084</v>
      </c>
      <c r="C3288" s="1">
        <v>46105</v>
      </c>
      <c r="D3288" s="9">
        <v>0.64583333333333337</v>
      </c>
      <c r="E3288" t="str">
        <f t="shared" si="255"/>
        <v>Weekday</v>
      </c>
      <c r="F3288" t="str">
        <f t="shared" si="256"/>
        <v>Mar</v>
      </c>
      <c r="G3288" t="str">
        <f>_xlfn.XLOOKUP(A3288,Booking_data!$A$1:$A$6001,Booking_data!$D$1:$D$6001,"not found")</f>
        <v>M035</v>
      </c>
      <c r="H3288" t="str">
        <f>_xlfn.XLOOKUP(G3288,Movies_data!$A$1:$A$41,Movies_data!$B$1:$B$41,"not found")</f>
        <v>Aavesham</v>
      </c>
      <c r="I3288" t="str">
        <f>_xlfn.XLOOKUP(G3288,Movies_data!$A$1:$A$41,Movies_data!$D$1:$D$41,"not found")</f>
        <v>Comedy</v>
      </c>
      <c r="J3288" t="str">
        <f>_xlfn.XLOOKUP(G3288,Movies_data!$A$1:$A$41,Movies_data!$C$1:$C$41,"not found")</f>
        <v>Malayalam</v>
      </c>
      <c r="K3288">
        <f>_xlfn.XLOOKUP(G3288,Movies_data!$A$1:$A$41,Movies_data!$H$1:$H$41,"Not Found")</f>
        <v>7.8</v>
      </c>
      <c r="L3288" t="str">
        <f>_xlfn.XLOOKUP(A3288,Booking_data!$A$1:$A$6001,Booking_data!$E$1:$E$6001,"not Found")</f>
        <v>C032</v>
      </c>
      <c r="M3288" t="str">
        <f>_xlfn.XLOOKUP(L3288,Cinemas_data!$A$1:$A$49,Cinemas_data!$I$1:$I$49,"not Found")</f>
        <v>MovieMax Grand Mall</v>
      </c>
      <c r="N3288" t="str">
        <f>_xlfn.XLOOKUP(L3288,Cinemas_data!$A$1:$A$49,Cinemas_data!$C$1:$C$49,"not Found")</f>
        <v>Madurai</v>
      </c>
      <c r="O3288">
        <f>_xlfn.XLOOKUP(A3288,Booking_data!$A$1:$A$6001,Booking_data!$H$1:$H$6001,"not found")</f>
        <v>3</v>
      </c>
      <c r="P3288">
        <f>_xlfn.XLOOKUP(A3288,Booking_data!$A$1:$A$6001,Booking_data!$I$1:$I$6001,"not Found")</f>
        <v>340</v>
      </c>
      <c r="Q3288">
        <f t="shared" si="257"/>
        <v>1020</v>
      </c>
      <c r="R3288" t="str">
        <f>_xlfn.XLOOKUP(A3288,Booking_data!$A$1:$A$6001,Booking_data!$L$1:$L$6001,"Not Found")</f>
        <v>Credit Card</v>
      </c>
      <c r="S3288">
        <f>_xlfn.XLOOKUP(A3288,Booking_data!$A$1:$A$6001,Booking_data!$N$1:$N$6001,"not Found")</f>
        <v>39</v>
      </c>
      <c r="T3288" t="str">
        <f>_xlfn.XLOOKUP(A3288,Booking_data!$A$1:$A$6001,Booking_data!$O$1:$O$6001,"Not Found")</f>
        <v>Other</v>
      </c>
      <c r="U3288" t="str">
        <f t="shared" si="258"/>
        <v>Middle Age</v>
      </c>
      <c r="V3288" t="str">
        <f t="shared" si="259"/>
        <v>Medium Booking</v>
      </c>
    </row>
    <row r="3289" spans="1:22" x14ac:dyDescent="0.25">
      <c r="A3289" t="s">
        <v>3520</v>
      </c>
      <c r="B3289" s="1">
        <v>46084</v>
      </c>
      <c r="C3289" s="1">
        <v>46165</v>
      </c>
      <c r="D3289" s="9">
        <v>0.77083333333333337</v>
      </c>
      <c r="E3289" t="str">
        <f t="shared" si="255"/>
        <v>Weekday</v>
      </c>
      <c r="F3289" t="str">
        <f t="shared" si="256"/>
        <v>Mar</v>
      </c>
      <c r="G3289" t="str">
        <f>_xlfn.XLOOKUP(A3289,Booking_data!$A$1:$A$6001,Booking_data!$D$1:$D$6001,"not found")</f>
        <v>M005</v>
      </c>
      <c r="H3289" t="str">
        <f>_xlfn.XLOOKUP(G3289,Movies_data!$A$1:$A$41,Movies_data!$B$1:$B$41,"not found")</f>
        <v>Ponniyin Selvan II</v>
      </c>
      <c r="I3289" t="str">
        <f>_xlfn.XLOOKUP(G3289,Movies_data!$A$1:$A$41,Movies_data!$D$1:$D$41,"not found")</f>
        <v>Drama</v>
      </c>
      <c r="J3289" t="str">
        <f>_xlfn.XLOOKUP(G3289,Movies_data!$A$1:$A$41,Movies_data!$C$1:$C$41,"not found")</f>
        <v>Tamil</v>
      </c>
      <c r="K3289">
        <f>_xlfn.XLOOKUP(G3289,Movies_data!$A$1:$A$41,Movies_data!$H$1:$H$41,"Not Found")</f>
        <v>7.3</v>
      </c>
      <c r="L3289" t="str">
        <f>_xlfn.XLOOKUP(A3289,Booking_data!$A$1:$A$6001,Booking_data!$E$1:$E$6001,"not Found")</f>
        <v>C072</v>
      </c>
      <c r="M3289" t="str">
        <f>_xlfn.XLOOKUP(L3289,Cinemas_data!$A$1:$A$49,Cinemas_data!$I$1:$I$49,"not Found")</f>
        <v>INOX Grand Mall</v>
      </c>
      <c r="N3289" t="str">
        <f>_xlfn.XLOOKUP(L3289,Cinemas_data!$A$1:$A$49,Cinemas_data!$C$1:$C$49,"not Found")</f>
        <v>Hyderabad</v>
      </c>
      <c r="O3289">
        <f>_xlfn.XLOOKUP(A3289,Booking_data!$A$1:$A$6001,Booking_data!$H$1:$H$6001,"not found")</f>
        <v>2</v>
      </c>
      <c r="P3289">
        <f>_xlfn.XLOOKUP(A3289,Booking_data!$A$1:$A$6001,Booking_data!$I$1:$I$6001,"not Found")</f>
        <v>200</v>
      </c>
      <c r="Q3289">
        <f t="shared" si="257"/>
        <v>400</v>
      </c>
      <c r="R3289" t="str">
        <f>_xlfn.XLOOKUP(A3289,Booking_data!$A$1:$A$6001,Booking_data!$L$1:$L$6001,"Not Found")</f>
        <v>Debit Card</v>
      </c>
      <c r="S3289">
        <f>_xlfn.XLOOKUP(A3289,Booking_data!$A$1:$A$6001,Booking_data!$N$1:$N$6001,"not Found")</f>
        <v>18</v>
      </c>
      <c r="T3289" t="str">
        <f>_xlfn.XLOOKUP(A3289,Booking_data!$A$1:$A$6001,Booking_data!$O$1:$O$6001,"Not Found")</f>
        <v>Female</v>
      </c>
      <c r="U3289" t="str">
        <f t="shared" si="258"/>
        <v>Youngster</v>
      </c>
      <c r="V3289" t="str">
        <f t="shared" si="259"/>
        <v>Low Booking</v>
      </c>
    </row>
    <row r="3290" spans="1:22" x14ac:dyDescent="0.25">
      <c r="A3290" t="s">
        <v>3521</v>
      </c>
      <c r="B3290" s="1">
        <v>46084</v>
      </c>
      <c r="C3290" s="1">
        <v>46070</v>
      </c>
      <c r="D3290" s="9">
        <v>0.39583333333333331</v>
      </c>
      <c r="E3290" t="str">
        <f t="shared" si="255"/>
        <v>Weekday</v>
      </c>
      <c r="F3290" t="str">
        <f t="shared" si="256"/>
        <v>Mar</v>
      </c>
      <c r="G3290" t="str">
        <f>_xlfn.XLOOKUP(A3290,Booking_data!$A$1:$A$6001,Booking_data!$D$1:$D$6001,"not found")</f>
        <v>M010</v>
      </c>
      <c r="H3290" t="str">
        <f>_xlfn.XLOOKUP(G3290,Movies_data!$A$1:$A$41,Movies_data!$B$1:$B$41,"not found")</f>
        <v>Captain Miller</v>
      </c>
      <c r="I3290" t="str">
        <f>_xlfn.XLOOKUP(G3290,Movies_data!$A$1:$A$41,Movies_data!$D$1:$D$41,"not found")</f>
        <v>Action</v>
      </c>
      <c r="J3290" t="str">
        <f>_xlfn.XLOOKUP(G3290,Movies_data!$A$1:$A$41,Movies_data!$C$1:$C$41,"not found")</f>
        <v>Tamil</v>
      </c>
      <c r="K3290">
        <f>_xlfn.XLOOKUP(G3290,Movies_data!$A$1:$A$41,Movies_data!$H$1:$H$41,"Not Found")</f>
        <v>7</v>
      </c>
      <c r="L3290" t="str">
        <f>_xlfn.XLOOKUP(A3290,Booking_data!$A$1:$A$6001,Booking_data!$E$1:$E$6001,"not Found")</f>
        <v>C033</v>
      </c>
      <c r="M3290" t="str">
        <f>_xlfn.XLOOKUP(L3290,Cinemas_data!$A$1:$A$49,Cinemas_data!$I$1:$I$49,"not Found")</f>
        <v>Asian Cinemas Forum Mall</v>
      </c>
      <c r="N3290" t="str">
        <f>_xlfn.XLOOKUP(L3290,Cinemas_data!$A$1:$A$49,Cinemas_data!$C$1:$C$49,"not Found")</f>
        <v>Madurai</v>
      </c>
      <c r="O3290">
        <f>_xlfn.XLOOKUP(A3290,Booking_data!$A$1:$A$6001,Booking_data!$H$1:$H$6001,"not found")</f>
        <v>2</v>
      </c>
      <c r="P3290">
        <f>_xlfn.XLOOKUP(A3290,Booking_data!$A$1:$A$6001,Booking_data!$I$1:$I$6001,"not Found")</f>
        <v>360</v>
      </c>
      <c r="Q3290">
        <f t="shared" si="257"/>
        <v>720</v>
      </c>
      <c r="R3290" t="str">
        <f>_xlfn.XLOOKUP(A3290,Booking_data!$A$1:$A$6001,Booking_data!$L$1:$L$6001,"Not Found")</f>
        <v>Debit Card</v>
      </c>
      <c r="S3290">
        <f>_xlfn.XLOOKUP(A3290,Booking_data!$A$1:$A$6001,Booking_data!$N$1:$N$6001,"not Found")</f>
        <v>21</v>
      </c>
      <c r="T3290" t="str">
        <f>_xlfn.XLOOKUP(A3290,Booking_data!$A$1:$A$6001,Booking_data!$O$1:$O$6001,"Not Found")</f>
        <v>Male</v>
      </c>
      <c r="U3290" t="str">
        <f t="shared" si="258"/>
        <v>Youngster</v>
      </c>
      <c r="V3290" t="str">
        <f t="shared" si="259"/>
        <v>Low Booking</v>
      </c>
    </row>
    <row r="3291" spans="1:22" x14ac:dyDescent="0.25">
      <c r="A3291" t="s">
        <v>3522</v>
      </c>
      <c r="B3291" s="1">
        <v>46084</v>
      </c>
      <c r="C3291" s="1">
        <v>46143</v>
      </c>
      <c r="D3291" s="9">
        <v>0.39583333333333331</v>
      </c>
      <c r="E3291" t="str">
        <f t="shared" si="255"/>
        <v>Weekday</v>
      </c>
      <c r="F3291" t="str">
        <f t="shared" si="256"/>
        <v>Mar</v>
      </c>
      <c r="G3291" t="str">
        <f>_xlfn.XLOOKUP(A3291,Booking_data!$A$1:$A$6001,Booking_data!$D$1:$D$6001,"not found")</f>
        <v>M003</v>
      </c>
      <c r="H3291" t="str">
        <f>_xlfn.XLOOKUP(G3291,Movies_data!$A$1:$A$41,Movies_data!$B$1:$B$41,"not found")</f>
        <v>Vikram</v>
      </c>
      <c r="I3291" t="str">
        <f>_xlfn.XLOOKUP(G3291,Movies_data!$A$1:$A$41,Movies_data!$D$1:$D$41,"not found")</f>
        <v>Action</v>
      </c>
      <c r="J3291" t="str">
        <f>_xlfn.XLOOKUP(G3291,Movies_data!$A$1:$A$41,Movies_data!$C$1:$C$41,"not found")</f>
        <v>Tamil</v>
      </c>
      <c r="K3291">
        <f>_xlfn.XLOOKUP(G3291,Movies_data!$A$1:$A$41,Movies_data!$H$1:$H$41,"Not Found")</f>
        <v>8.3000000000000007</v>
      </c>
      <c r="L3291" t="str">
        <f>_xlfn.XLOOKUP(A3291,Booking_data!$A$1:$A$6001,Booking_data!$E$1:$E$6001,"not Found")</f>
        <v>C102</v>
      </c>
      <c r="M3291" t="str">
        <f>_xlfn.XLOOKUP(L3291,Cinemas_data!$A$1:$A$49,Cinemas_data!$I$1:$I$49,"not Found")</f>
        <v>Mukta A2 Cinemas Grand Mall</v>
      </c>
      <c r="N3291" t="str">
        <f>_xlfn.XLOOKUP(L3291,Cinemas_data!$A$1:$A$49,Cinemas_data!$C$1:$C$49,"not Found")</f>
        <v>Pune</v>
      </c>
      <c r="O3291">
        <f>_xlfn.XLOOKUP(A3291,Booking_data!$A$1:$A$6001,Booking_data!$H$1:$H$6001,"not found")</f>
        <v>3</v>
      </c>
      <c r="P3291">
        <f>_xlfn.XLOOKUP(A3291,Booking_data!$A$1:$A$6001,Booking_data!$I$1:$I$6001,"not Found")</f>
        <v>400</v>
      </c>
      <c r="Q3291">
        <f t="shared" si="257"/>
        <v>1200</v>
      </c>
      <c r="R3291" t="str">
        <f>_xlfn.XLOOKUP(A3291,Booking_data!$A$1:$A$6001,Booking_data!$L$1:$L$6001,"Not Found")</f>
        <v>UPI</v>
      </c>
      <c r="S3291">
        <f>_xlfn.XLOOKUP(A3291,Booking_data!$A$1:$A$6001,Booking_data!$N$1:$N$6001,"not Found")</f>
        <v>40</v>
      </c>
      <c r="T3291" t="str">
        <f>_xlfn.XLOOKUP(A3291,Booking_data!$A$1:$A$6001,Booking_data!$O$1:$O$6001,"Not Found")</f>
        <v>Male</v>
      </c>
      <c r="U3291" t="str">
        <f t="shared" si="258"/>
        <v>Middle Age</v>
      </c>
      <c r="V3291" t="str">
        <f t="shared" si="259"/>
        <v>Medium Booking</v>
      </c>
    </row>
    <row r="3292" spans="1:22" x14ac:dyDescent="0.25">
      <c r="A3292" t="s">
        <v>3523</v>
      </c>
      <c r="B3292" s="1">
        <v>46084</v>
      </c>
      <c r="C3292" s="1">
        <v>46162</v>
      </c>
      <c r="D3292" s="9">
        <v>0.9375</v>
      </c>
      <c r="E3292" t="str">
        <f t="shared" si="255"/>
        <v>Weekday</v>
      </c>
      <c r="F3292" t="str">
        <f t="shared" si="256"/>
        <v>Mar</v>
      </c>
      <c r="G3292" t="str">
        <f>_xlfn.XLOOKUP(A3292,Booking_data!$A$1:$A$6001,Booking_data!$D$1:$D$6001,"not found")</f>
        <v>M003</v>
      </c>
      <c r="H3292" t="str">
        <f>_xlfn.XLOOKUP(G3292,Movies_data!$A$1:$A$41,Movies_data!$B$1:$B$41,"not found")</f>
        <v>Vikram</v>
      </c>
      <c r="I3292" t="str">
        <f>_xlfn.XLOOKUP(G3292,Movies_data!$A$1:$A$41,Movies_data!$D$1:$D$41,"not found")</f>
        <v>Action</v>
      </c>
      <c r="J3292" t="str">
        <f>_xlfn.XLOOKUP(G3292,Movies_data!$A$1:$A$41,Movies_data!$C$1:$C$41,"not found")</f>
        <v>Tamil</v>
      </c>
      <c r="K3292">
        <f>_xlfn.XLOOKUP(G3292,Movies_data!$A$1:$A$41,Movies_data!$H$1:$H$41,"Not Found")</f>
        <v>8.3000000000000007</v>
      </c>
      <c r="L3292" t="str">
        <f>_xlfn.XLOOKUP(A3292,Booking_data!$A$1:$A$6001,Booking_data!$E$1:$E$6001,"not Found")</f>
        <v>C012</v>
      </c>
      <c r="M3292" t="str">
        <f>_xlfn.XLOOKUP(L3292,Cinemas_data!$A$1:$A$49,Cinemas_data!$I$1:$I$49,"not Found")</f>
        <v>Miraj Cinemas Grand Mall</v>
      </c>
      <c r="N3292" t="str">
        <f>_xlfn.XLOOKUP(L3292,Cinemas_data!$A$1:$A$49,Cinemas_data!$C$1:$C$49,"not Found")</f>
        <v>Chennai</v>
      </c>
      <c r="O3292">
        <f>_xlfn.XLOOKUP(A3292,Booking_data!$A$1:$A$6001,Booking_data!$H$1:$H$6001,"not found")</f>
        <v>4</v>
      </c>
      <c r="P3292">
        <f>_xlfn.XLOOKUP(A3292,Booking_data!$A$1:$A$6001,Booking_data!$I$1:$I$6001,"not Found")</f>
        <v>160</v>
      </c>
      <c r="Q3292">
        <f t="shared" si="257"/>
        <v>640</v>
      </c>
      <c r="R3292" t="str">
        <f>_xlfn.XLOOKUP(A3292,Booking_data!$A$1:$A$6001,Booking_data!$L$1:$L$6001,"Not Found")</f>
        <v>Net Banking</v>
      </c>
      <c r="S3292">
        <f>_xlfn.XLOOKUP(A3292,Booking_data!$A$1:$A$6001,Booking_data!$N$1:$N$6001,"not Found")</f>
        <v>19</v>
      </c>
      <c r="T3292" t="str">
        <f>_xlfn.XLOOKUP(A3292,Booking_data!$A$1:$A$6001,Booking_data!$O$1:$O$6001,"Not Found")</f>
        <v>Female</v>
      </c>
      <c r="U3292" t="str">
        <f t="shared" si="258"/>
        <v>Youngster</v>
      </c>
      <c r="V3292" t="str">
        <f t="shared" si="259"/>
        <v>Medium Booking</v>
      </c>
    </row>
    <row r="3293" spans="1:22" x14ac:dyDescent="0.25">
      <c r="A3293" t="s">
        <v>3524</v>
      </c>
      <c r="B3293" s="1">
        <v>46084</v>
      </c>
      <c r="C3293" s="1">
        <v>46098</v>
      </c>
      <c r="D3293" s="9">
        <v>0.77083333333333337</v>
      </c>
      <c r="E3293" t="str">
        <f t="shared" si="255"/>
        <v>Weekday</v>
      </c>
      <c r="F3293" t="str">
        <f t="shared" si="256"/>
        <v>Mar</v>
      </c>
      <c r="G3293" t="str">
        <f>_xlfn.XLOOKUP(A3293,Booking_data!$A$1:$A$6001,Booking_data!$D$1:$D$6001,"not found")</f>
        <v>M002</v>
      </c>
      <c r="H3293" t="str">
        <f>_xlfn.XLOOKUP(G3293,Movies_data!$A$1:$A$41,Movies_data!$B$1:$B$41,"not found")</f>
        <v>Jailer</v>
      </c>
      <c r="I3293" t="str">
        <f>_xlfn.XLOOKUP(G3293,Movies_data!$A$1:$A$41,Movies_data!$D$1:$D$41,"not found")</f>
        <v>Action</v>
      </c>
      <c r="J3293" t="str">
        <f>_xlfn.XLOOKUP(G3293,Movies_data!$A$1:$A$41,Movies_data!$C$1:$C$41,"not found")</f>
        <v>Tamil</v>
      </c>
      <c r="K3293">
        <f>_xlfn.XLOOKUP(G3293,Movies_data!$A$1:$A$41,Movies_data!$H$1:$H$41,"Not Found")</f>
        <v>7.1</v>
      </c>
      <c r="L3293" t="str">
        <f>_xlfn.XLOOKUP(A3293,Booking_data!$A$1:$A$6001,Booking_data!$E$1:$E$6001,"not Found")</f>
        <v>C101</v>
      </c>
      <c r="M3293" t="str">
        <f>_xlfn.XLOOKUP(L3293,Cinemas_data!$A$1:$A$49,Cinemas_data!$I$1:$I$49,"not Found")</f>
        <v>Miraj Cinemas City Centre</v>
      </c>
      <c r="N3293" t="str">
        <f>_xlfn.XLOOKUP(L3293,Cinemas_data!$A$1:$A$49,Cinemas_data!$C$1:$C$49,"not Found")</f>
        <v>Pune</v>
      </c>
      <c r="O3293">
        <f>_xlfn.XLOOKUP(A3293,Booking_data!$A$1:$A$6001,Booking_data!$H$1:$H$6001,"not found")</f>
        <v>3</v>
      </c>
      <c r="P3293">
        <f>_xlfn.XLOOKUP(A3293,Booking_data!$A$1:$A$6001,Booking_data!$I$1:$I$6001,"not Found")</f>
        <v>360</v>
      </c>
      <c r="Q3293">
        <f t="shared" si="257"/>
        <v>1080</v>
      </c>
      <c r="R3293" t="str">
        <f>_xlfn.XLOOKUP(A3293,Booking_data!$A$1:$A$6001,Booking_data!$L$1:$L$6001,"Not Found")</f>
        <v>Wallet</v>
      </c>
      <c r="S3293">
        <f>_xlfn.XLOOKUP(A3293,Booking_data!$A$1:$A$6001,Booking_data!$N$1:$N$6001,"not Found")</f>
        <v>27</v>
      </c>
      <c r="T3293" t="str">
        <f>_xlfn.XLOOKUP(A3293,Booking_data!$A$1:$A$6001,Booking_data!$O$1:$O$6001,"Not Found")</f>
        <v>Male</v>
      </c>
      <c r="U3293" t="str">
        <f t="shared" si="258"/>
        <v>Youngster</v>
      </c>
      <c r="V3293" t="str">
        <f t="shared" si="259"/>
        <v>Medium Booking</v>
      </c>
    </row>
    <row r="3294" spans="1:22" x14ac:dyDescent="0.25">
      <c r="A3294" t="s">
        <v>3525</v>
      </c>
      <c r="B3294" s="1">
        <v>46084</v>
      </c>
      <c r="C3294" s="1">
        <v>46170</v>
      </c>
      <c r="D3294" s="9">
        <v>0.9375</v>
      </c>
      <c r="E3294" t="str">
        <f t="shared" si="255"/>
        <v>Weekday</v>
      </c>
      <c r="F3294" t="str">
        <f t="shared" si="256"/>
        <v>Mar</v>
      </c>
      <c r="G3294" t="str">
        <f>_xlfn.XLOOKUP(A3294,Booking_data!$A$1:$A$6001,Booking_data!$D$1:$D$6001,"not found")</f>
        <v>M013</v>
      </c>
      <c r="H3294" t="str">
        <f>_xlfn.XLOOKUP(G3294,Movies_data!$A$1:$A$41,Movies_data!$B$1:$B$41,"not found")</f>
        <v>Salaar</v>
      </c>
      <c r="I3294" t="str">
        <f>_xlfn.XLOOKUP(G3294,Movies_data!$A$1:$A$41,Movies_data!$D$1:$D$41,"not found")</f>
        <v>Action</v>
      </c>
      <c r="J3294" t="str">
        <f>_xlfn.XLOOKUP(G3294,Movies_data!$A$1:$A$41,Movies_data!$C$1:$C$41,"not found")</f>
        <v>Telugu</v>
      </c>
      <c r="K3294">
        <f>_xlfn.XLOOKUP(G3294,Movies_data!$A$1:$A$41,Movies_data!$H$1:$H$41,"Not Found")</f>
        <v>6.5</v>
      </c>
      <c r="L3294" t="str">
        <f>_xlfn.XLOOKUP(A3294,Booking_data!$A$1:$A$6001,Booking_data!$E$1:$E$6001,"not Found")</f>
        <v>C113</v>
      </c>
      <c r="M3294" t="str">
        <f>_xlfn.XLOOKUP(L3294,Cinemas_data!$A$1:$A$49,Cinemas_data!$I$1:$I$49,"not Found")</f>
        <v>Asian Cinemas Forum Mall</v>
      </c>
      <c r="N3294" t="str">
        <f>_xlfn.XLOOKUP(L3294,Cinemas_data!$A$1:$A$49,Cinemas_data!$C$1:$C$49,"not Found")</f>
        <v>Delhi</v>
      </c>
      <c r="O3294">
        <f>_xlfn.XLOOKUP(A3294,Booking_data!$A$1:$A$6001,Booking_data!$H$1:$H$6001,"not found")</f>
        <v>4</v>
      </c>
      <c r="P3294">
        <f>_xlfn.XLOOKUP(A3294,Booking_data!$A$1:$A$6001,Booking_data!$I$1:$I$6001,"not Found")</f>
        <v>320</v>
      </c>
      <c r="Q3294">
        <f t="shared" si="257"/>
        <v>1280</v>
      </c>
      <c r="R3294" t="str">
        <f>_xlfn.XLOOKUP(A3294,Booking_data!$A$1:$A$6001,Booking_data!$L$1:$L$6001,"Not Found")</f>
        <v>Credit Card</v>
      </c>
      <c r="S3294">
        <f>_xlfn.XLOOKUP(A3294,Booking_data!$A$1:$A$6001,Booking_data!$N$1:$N$6001,"not Found")</f>
        <v>27</v>
      </c>
      <c r="T3294" t="str">
        <f>_xlfn.XLOOKUP(A3294,Booking_data!$A$1:$A$6001,Booking_data!$O$1:$O$6001,"Not Found")</f>
        <v>Male</v>
      </c>
      <c r="U3294" t="str">
        <f t="shared" si="258"/>
        <v>Youngster</v>
      </c>
      <c r="V3294" t="str">
        <f t="shared" si="259"/>
        <v>Medium Booking</v>
      </c>
    </row>
    <row r="3295" spans="1:22" x14ac:dyDescent="0.25">
      <c r="A3295" t="s">
        <v>3526</v>
      </c>
      <c r="B3295" s="1">
        <v>46084</v>
      </c>
      <c r="C3295" s="1">
        <v>46119</v>
      </c>
      <c r="D3295" s="9">
        <v>0.53125</v>
      </c>
      <c r="E3295" t="str">
        <f t="shared" si="255"/>
        <v>Weekday</v>
      </c>
      <c r="F3295" t="str">
        <f t="shared" si="256"/>
        <v>Mar</v>
      </c>
      <c r="G3295" t="str">
        <f>_xlfn.XLOOKUP(A3295,Booking_data!$A$1:$A$6001,Booking_data!$D$1:$D$6001,"not found")</f>
        <v>M010</v>
      </c>
      <c r="H3295" t="str">
        <f>_xlfn.XLOOKUP(G3295,Movies_data!$A$1:$A$41,Movies_data!$B$1:$B$41,"not found")</f>
        <v>Captain Miller</v>
      </c>
      <c r="I3295" t="str">
        <f>_xlfn.XLOOKUP(G3295,Movies_data!$A$1:$A$41,Movies_data!$D$1:$D$41,"not found")</f>
        <v>Action</v>
      </c>
      <c r="J3295" t="str">
        <f>_xlfn.XLOOKUP(G3295,Movies_data!$A$1:$A$41,Movies_data!$C$1:$C$41,"not found")</f>
        <v>Tamil</v>
      </c>
      <c r="K3295">
        <f>_xlfn.XLOOKUP(G3295,Movies_data!$A$1:$A$41,Movies_data!$H$1:$H$41,"Not Found")</f>
        <v>7</v>
      </c>
      <c r="L3295" t="str">
        <f>_xlfn.XLOOKUP(A3295,Booking_data!$A$1:$A$6001,Booking_data!$E$1:$E$6001,"not Found")</f>
        <v>C051</v>
      </c>
      <c r="M3295" t="str">
        <f>_xlfn.XLOOKUP(L3295,Cinemas_data!$A$1:$A$49,Cinemas_data!$I$1:$I$49,"not Found")</f>
        <v>Asian Cinemas City Centre</v>
      </c>
      <c r="N3295" t="str">
        <f>_xlfn.XLOOKUP(L3295,Cinemas_data!$A$1:$A$49,Cinemas_data!$C$1:$C$49,"not Found")</f>
        <v>Bengaluru</v>
      </c>
      <c r="O3295">
        <f>_xlfn.XLOOKUP(A3295,Booking_data!$A$1:$A$6001,Booking_data!$H$1:$H$6001,"not found")</f>
        <v>4</v>
      </c>
      <c r="P3295">
        <f>_xlfn.XLOOKUP(A3295,Booking_data!$A$1:$A$6001,Booking_data!$I$1:$I$6001,"not Found")</f>
        <v>360</v>
      </c>
      <c r="Q3295">
        <f t="shared" si="257"/>
        <v>1440</v>
      </c>
      <c r="R3295" t="str">
        <f>_xlfn.XLOOKUP(A3295,Booking_data!$A$1:$A$6001,Booking_data!$L$1:$L$6001,"Not Found")</f>
        <v>Credit Card</v>
      </c>
      <c r="S3295">
        <f>_xlfn.XLOOKUP(A3295,Booking_data!$A$1:$A$6001,Booking_data!$N$1:$N$6001,"not Found")</f>
        <v>25</v>
      </c>
      <c r="T3295" t="str">
        <f>_xlfn.XLOOKUP(A3295,Booking_data!$A$1:$A$6001,Booking_data!$O$1:$O$6001,"Not Found")</f>
        <v>Other</v>
      </c>
      <c r="U3295" t="str">
        <f t="shared" si="258"/>
        <v>Youngster</v>
      </c>
      <c r="V3295" t="str">
        <f t="shared" si="259"/>
        <v>Medium Booking</v>
      </c>
    </row>
    <row r="3296" spans="1:22" x14ac:dyDescent="0.25">
      <c r="A3296" t="s">
        <v>3527</v>
      </c>
      <c r="B3296" s="1">
        <v>46084</v>
      </c>
      <c r="C3296" s="1">
        <v>46181</v>
      </c>
      <c r="D3296" s="9">
        <v>0.77083333333333337</v>
      </c>
      <c r="E3296" t="str">
        <f t="shared" si="255"/>
        <v>Weekday</v>
      </c>
      <c r="F3296" t="str">
        <f t="shared" si="256"/>
        <v>Mar</v>
      </c>
      <c r="G3296" t="str">
        <f>_xlfn.XLOOKUP(A3296,Booking_data!$A$1:$A$6001,Booking_data!$D$1:$D$6001,"not found")</f>
        <v>M004</v>
      </c>
      <c r="H3296" t="str">
        <f>_xlfn.XLOOKUP(G3296,Movies_data!$A$1:$A$41,Movies_data!$B$1:$B$41,"not found")</f>
        <v>Ponniyin Selvan I</v>
      </c>
      <c r="I3296" t="str">
        <f>_xlfn.XLOOKUP(G3296,Movies_data!$A$1:$A$41,Movies_data!$D$1:$D$41,"not found")</f>
        <v>Drama</v>
      </c>
      <c r="J3296" t="str">
        <f>_xlfn.XLOOKUP(G3296,Movies_data!$A$1:$A$41,Movies_data!$C$1:$C$41,"not found")</f>
        <v>Tamil</v>
      </c>
      <c r="K3296">
        <f>_xlfn.XLOOKUP(G3296,Movies_data!$A$1:$A$41,Movies_data!$H$1:$H$41,"Not Found")</f>
        <v>7.6</v>
      </c>
      <c r="L3296" t="str">
        <f>_xlfn.XLOOKUP(A3296,Booking_data!$A$1:$A$6001,Booking_data!$E$1:$E$6001,"not Found")</f>
        <v>C073</v>
      </c>
      <c r="M3296" t="str">
        <f>_xlfn.XLOOKUP(L3296,Cinemas_data!$A$1:$A$49,Cinemas_data!$I$1:$I$49,"not Found")</f>
        <v>Cinepolis Forum Mall</v>
      </c>
      <c r="N3296" t="str">
        <f>_xlfn.XLOOKUP(L3296,Cinemas_data!$A$1:$A$49,Cinemas_data!$C$1:$C$49,"not Found")</f>
        <v>Hyderabad</v>
      </c>
      <c r="O3296">
        <f>_xlfn.XLOOKUP(A3296,Booking_data!$A$1:$A$6001,Booking_data!$H$1:$H$6001,"not found")</f>
        <v>6</v>
      </c>
      <c r="P3296">
        <f>_xlfn.XLOOKUP(A3296,Booking_data!$A$1:$A$6001,Booking_data!$I$1:$I$6001,"not Found")</f>
        <v>420</v>
      </c>
      <c r="Q3296">
        <f t="shared" si="257"/>
        <v>2520</v>
      </c>
      <c r="R3296" t="str">
        <f>_xlfn.XLOOKUP(A3296,Booking_data!$A$1:$A$6001,Booking_data!$L$1:$L$6001,"Not Found")</f>
        <v>Credit Card</v>
      </c>
      <c r="S3296">
        <f>_xlfn.XLOOKUP(A3296,Booking_data!$A$1:$A$6001,Booking_data!$N$1:$N$6001,"not Found")</f>
        <v>45</v>
      </c>
      <c r="T3296" t="str">
        <f>_xlfn.XLOOKUP(A3296,Booking_data!$A$1:$A$6001,Booking_data!$O$1:$O$6001,"Not Found")</f>
        <v>Female</v>
      </c>
      <c r="U3296" t="str">
        <f t="shared" si="258"/>
        <v>Above 45</v>
      </c>
      <c r="V3296" t="str">
        <f t="shared" si="259"/>
        <v>High Booking</v>
      </c>
    </row>
    <row r="3297" spans="1:22" x14ac:dyDescent="0.25">
      <c r="A3297" t="s">
        <v>3528</v>
      </c>
      <c r="B3297" s="1">
        <v>46084</v>
      </c>
      <c r="C3297" s="1">
        <v>46082</v>
      </c>
      <c r="D3297" s="9">
        <v>0.9375</v>
      </c>
      <c r="E3297" t="str">
        <f t="shared" si="255"/>
        <v>Weekday</v>
      </c>
      <c r="F3297" t="str">
        <f t="shared" si="256"/>
        <v>Mar</v>
      </c>
      <c r="G3297" t="str">
        <f>_xlfn.XLOOKUP(A3297,Booking_data!$A$1:$A$6001,Booking_data!$D$1:$D$6001,"not found")</f>
        <v>M009</v>
      </c>
      <c r="H3297" t="str">
        <f>_xlfn.XLOOKUP(G3297,Movies_data!$A$1:$A$41,Movies_data!$B$1:$B$41,"not found")</f>
        <v>Amaran</v>
      </c>
      <c r="I3297" t="str">
        <f>_xlfn.XLOOKUP(G3297,Movies_data!$A$1:$A$41,Movies_data!$D$1:$D$41,"not found")</f>
        <v>Biography</v>
      </c>
      <c r="J3297" t="str">
        <f>_xlfn.XLOOKUP(G3297,Movies_data!$A$1:$A$41,Movies_data!$C$1:$C$41,"not found")</f>
        <v>Tamil</v>
      </c>
      <c r="K3297">
        <f>_xlfn.XLOOKUP(G3297,Movies_data!$A$1:$A$41,Movies_data!$H$1:$H$41,"Not Found")</f>
        <v>8.3000000000000007</v>
      </c>
      <c r="L3297" t="str">
        <f>_xlfn.XLOOKUP(A3297,Booking_data!$A$1:$A$6001,Booking_data!$E$1:$E$6001,"not Found")</f>
        <v>C153</v>
      </c>
      <c r="M3297" t="str">
        <f>_xlfn.XLOOKUP(L3297,Cinemas_data!$A$1:$A$49,Cinemas_data!$I$1:$I$49,"not Found")</f>
        <v>Cinepolis Forum Mall</v>
      </c>
      <c r="N3297" t="str">
        <f>_xlfn.XLOOKUP(L3297,Cinemas_data!$A$1:$A$49,Cinemas_data!$C$1:$C$49,"not Found")</f>
        <v>Kochi</v>
      </c>
      <c r="O3297">
        <f>_xlfn.XLOOKUP(A3297,Booking_data!$A$1:$A$6001,Booking_data!$H$1:$H$6001,"not found")</f>
        <v>1</v>
      </c>
      <c r="P3297">
        <f>_xlfn.XLOOKUP(A3297,Booking_data!$A$1:$A$6001,Booking_data!$I$1:$I$6001,"not Found")</f>
        <v>240</v>
      </c>
      <c r="Q3297">
        <f t="shared" si="257"/>
        <v>240</v>
      </c>
      <c r="R3297" t="str">
        <f>_xlfn.XLOOKUP(A3297,Booking_data!$A$1:$A$6001,Booking_data!$L$1:$L$6001,"Not Found")</f>
        <v>Debit Card</v>
      </c>
      <c r="S3297">
        <f>_xlfn.XLOOKUP(A3297,Booking_data!$A$1:$A$6001,Booking_data!$N$1:$N$6001,"not Found")</f>
        <v>38</v>
      </c>
      <c r="T3297" t="str">
        <f>_xlfn.XLOOKUP(A3297,Booking_data!$A$1:$A$6001,Booking_data!$O$1:$O$6001,"Not Found")</f>
        <v>Female</v>
      </c>
      <c r="U3297" t="str">
        <f t="shared" si="258"/>
        <v>Middle Age</v>
      </c>
      <c r="V3297" t="str">
        <f t="shared" si="259"/>
        <v>Low Booking</v>
      </c>
    </row>
    <row r="3298" spans="1:22" x14ac:dyDescent="0.25">
      <c r="A3298" t="s">
        <v>3529</v>
      </c>
      <c r="B3298" s="1">
        <v>46084</v>
      </c>
      <c r="C3298" s="1">
        <v>46117</v>
      </c>
      <c r="D3298" s="9">
        <v>0.9375</v>
      </c>
      <c r="E3298" t="str">
        <f t="shared" si="255"/>
        <v>Weekday</v>
      </c>
      <c r="F3298" t="str">
        <f t="shared" si="256"/>
        <v>Mar</v>
      </c>
      <c r="G3298" t="str">
        <f>_xlfn.XLOOKUP(A3298,Booking_data!$A$1:$A$6001,Booking_data!$D$1:$D$6001,"not found")</f>
        <v>M028</v>
      </c>
      <c r="H3298" t="str">
        <f>_xlfn.XLOOKUP(G3298,Movies_data!$A$1:$A$41,Movies_data!$B$1:$B$41,"not found")</f>
        <v>Kantara</v>
      </c>
      <c r="I3298" t="str">
        <f>_xlfn.XLOOKUP(G3298,Movies_data!$A$1:$A$41,Movies_data!$D$1:$D$41,"not found")</f>
        <v>Action</v>
      </c>
      <c r="J3298" t="str">
        <f>_xlfn.XLOOKUP(G3298,Movies_data!$A$1:$A$41,Movies_data!$C$1:$C$41,"not found")</f>
        <v>Kannada</v>
      </c>
      <c r="K3298">
        <f>_xlfn.XLOOKUP(G3298,Movies_data!$A$1:$A$41,Movies_data!$H$1:$H$41,"Not Found")</f>
        <v>8.1999999999999993</v>
      </c>
      <c r="L3298" t="str">
        <f>_xlfn.XLOOKUP(A3298,Booking_data!$A$1:$A$6001,Booking_data!$E$1:$E$6001,"not Found")</f>
        <v>C132</v>
      </c>
      <c r="M3298" t="str">
        <f>_xlfn.XLOOKUP(L3298,Cinemas_data!$A$1:$A$49,Cinemas_data!$I$1:$I$49,"not Found")</f>
        <v>City Pride Grand Mall</v>
      </c>
      <c r="N3298" t="str">
        <f>_xlfn.XLOOKUP(L3298,Cinemas_data!$A$1:$A$49,Cinemas_data!$C$1:$C$49,"not Found")</f>
        <v>Kolkata</v>
      </c>
      <c r="O3298">
        <f>_xlfn.XLOOKUP(A3298,Booking_data!$A$1:$A$6001,Booking_data!$H$1:$H$6001,"not found")</f>
        <v>6</v>
      </c>
      <c r="P3298">
        <f>_xlfn.XLOOKUP(A3298,Booking_data!$A$1:$A$6001,Booking_data!$I$1:$I$6001,"not Found")</f>
        <v>180</v>
      </c>
      <c r="Q3298">
        <f t="shared" si="257"/>
        <v>1080</v>
      </c>
      <c r="R3298" t="str">
        <f>_xlfn.XLOOKUP(A3298,Booking_data!$A$1:$A$6001,Booking_data!$L$1:$L$6001,"Not Found")</f>
        <v>Wallet</v>
      </c>
      <c r="S3298">
        <f>_xlfn.XLOOKUP(A3298,Booking_data!$A$1:$A$6001,Booking_data!$N$1:$N$6001,"not Found")</f>
        <v>32</v>
      </c>
      <c r="T3298" t="str">
        <f>_xlfn.XLOOKUP(A3298,Booking_data!$A$1:$A$6001,Booking_data!$O$1:$O$6001,"Not Found")</f>
        <v>Female</v>
      </c>
      <c r="U3298" t="str">
        <f t="shared" si="258"/>
        <v>Middle Age</v>
      </c>
      <c r="V3298" t="str">
        <f t="shared" si="259"/>
        <v>High Booking</v>
      </c>
    </row>
    <row r="3299" spans="1:22" x14ac:dyDescent="0.25">
      <c r="A3299" t="s">
        <v>3530</v>
      </c>
      <c r="B3299" s="1">
        <v>46084</v>
      </c>
      <c r="C3299" s="1">
        <v>46131</v>
      </c>
      <c r="D3299" s="9">
        <v>0.53125</v>
      </c>
      <c r="E3299" t="str">
        <f t="shared" si="255"/>
        <v>Weekday</v>
      </c>
      <c r="F3299" t="str">
        <f t="shared" si="256"/>
        <v>Mar</v>
      </c>
      <c r="G3299" t="str">
        <f>_xlfn.XLOOKUP(A3299,Booking_data!$A$1:$A$6001,Booking_data!$D$1:$D$6001,"not found")</f>
        <v>M006</v>
      </c>
      <c r="H3299" t="str">
        <f>_xlfn.XLOOKUP(G3299,Movies_data!$A$1:$A$41,Movies_data!$B$1:$B$41,"not found")</f>
        <v>Maamannan</v>
      </c>
      <c r="I3299" t="str">
        <f>_xlfn.XLOOKUP(G3299,Movies_data!$A$1:$A$41,Movies_data!$D$1:$D$41,"not found")</f>
        <v>Drama</v>
      </c>
      <c r="J3299" t="str">
        <f>_xlfn.XLOOKUP(G3299,Movies_data!$A$1:$A$41,Movies_data!$C$1:$C$41,"not found")</f>
        <v>Tamil</v>
      </c>
      <c r="K3299">
        <f>_xlfn.XLOOKUP(G3299,Movies_data!$A$1:$A$41,Movies_data!$H$1:$H$41,"Not Found")</f>
        <v>7.3</v>
      </c>
      <c r="L3299" t="str">
        <f>_xlfn.XLOOKUP(A3299,Booking_data!$A$1:$A$6001,Booking_data!$E$1:$E$6001,"not Found")</f>
        <v>C152</v>
      </c>
      <c r="M3299" t="str">
        <f>_xlfn.XLOOKUP(L3299,Cinemas_data!$A$1:$A$49,Cinemas_data!$I$1:$I$49,"not Found")</f>
        <v>INOX Grand Mall</v>
      </c>
      <c r="N3299" t="str">
        <f>_xlfn.XLOOKUP(L3299,Cinemas_data!$A$1:$A$49,Cinemas_data!$C$1:$C$49,"not Found")</f>
        <v>Kochi</v>
      </c>
      <c r="O3299">
        <f>_xlfn.XLOOKUP(A3299,Booking_data!$A$1:$A$6001,Booking_data!$H$1:$H$6001,"not found")</f>
        <v>2</v>
      </c>
      <c r="P3299">
        <f>_xlfn.XLOOKUP(A3299,Booking_data!$A$1:$A$6001,Booking_data!$I$1:$I$6001,"not Found")</f>
        <v>260</v>
      </c>
      <c r="Q3299">
        <f t="shared" si="257"/>
        <v>520</v>
      </c>
      <c r="R3299" t="str">
        <f>_xlfn.XLOOKUP(A3299,Booking_data!$A$1:$A$6001,Booking_data!$L$1:$L$6001,"Not Found")</f>
        <v>Wallet</v>
      </c>
      <c r="S3299">
        <f>_xlfn.XLOOKUP(A3299,Booking_data!$A$1:$A$6001,Booking_data!$N$1:$N$6001,"not Found")</f>
        <v>31</v>
      </c>
      <c r="T3299" t="str">
        <f>_xlfn.XLOOKUP(A3299,Booking_data!$A$1:$A$6001,Booking_data!$O$1:$O$6001,"Not Found")</f>
        <v>Other</v>
      </c>
      <c r="U3299" t="str">
        <f t="shared" si="258"/>
        <v>Middle Age</v>
      </c>
      <c r="V3299" t="str">
        <f t="shared" si="259"/>
        <v>Low Booking</v>
      </c>
    </row>
    <row r="3300" spans="1:22" x14ac:dyDescent="0.25">
      <c r="A3300" t="s">
        <v>3531</v>
      </c>
      <c r="B3300" s="1">
        <v>46084</v>
      </c>
      <c r="C3300" s="1">
        <v>46055</v>
      </c>
      <c r="D3300" s="9">
        <v>0.39583333333333331</v>
      </c>
      <c r="E3300" t="str">
        <f t="shared" si="255"/>
        <v>Weekday</v>
      </c>
      <c r="F3300" t="str">
        <f t="shared" si="256"/>
        <v>Mar</v>
      </c>
      <c r="G3300" t="str">
        <f>_xlfn.XLOOKUP(A3300,Booking_data!$A$1:$A$6001,Booking_data!$D$1:$D$6001,"not found")</f>
        <v>M001</v>
      </c>
      <c r="H3300" t="str">
        <f>_xlfn.XLOOKUP(G3300,Movies_data!$A$1:$A$41,Movies_data!$B$1:$B$41,"not found")</f>
        <v>Leo</v>
      </c>
      <c r="I3300" t="str">
        <f>_xlfn.XLOOKUP(G3300,Movies_data!$A$1:$A$41,Movies_data!$D$1:$D$41,"not found")</f>
        <v>Action</v>
      </c>
      <c r="J3300" t="str">
        <f>_xlfn.XLOOKUP(G3300,Movies_data!$A$1:$A$41,Movies_data!$C$1:$C$41,"not found")</f>
        <v>Tamil</v>
      </c>
      <c r="K3300">
        <f>_xlfn.XLOOKUP(G3300,Movies_data!$A$1:$A$41,Movies_data!$H$1:$H$41,"Not Found")</f>
        <v>8</v>
      </c>
      <c r="L3300" t="str">
        <f>_xlfn.XLOOKUP(A3300,Booking_data!$A$1:$A$6001,Booking_data!$E$1:$E$6001,"not Found")</f>
        <v>C041</v>
      </c>
      <c r="M3300" t="str">
        <f>_xlfn.XLOOKUP(L3300,Cinemas_data!$A$1:$A$49,Cinemas_data!$I$1:$I$49,"not Found")</f>
        <v>MovieMax City Centre</v>
      </c>
      <c r="N3300" t="str">
        <f>_xlfn.XLOOKUP(L3300,Cinemas_data!$A$1:$A$49,Cinemas_data!$C$1:$C$49,"not Found")</f>
        <v>Salem</v>
      </c>
      <c r="O3300">
        <f>_xlfn.XLOOKUP(A3300,Booking_data!$A$1:$A$6001,Booking_data!$H$1:$H$6001,"not found")</f>
        <v>1</v>
      </c>
      <c r="P3300">
        <f>_xlfn.XLOOKUP(A3300,Booking_data!$A$1:$A$6001,Booking_data!$I$1:$I$6001,"not Found")</f>
        <v>160</v>
      </c>
      <c r="Q3300">
        <f t="shared" si="257"/>
        <v>160</v>
      </c>
      <c r="R3300" t="str">
        <f>_xlfn.XLOOKUP(A3300,Booking_data!$A$1:$A$6001,Booking_data!$L$1:$L$6001,"Not Found")</f>
        <v>UPI</v>
      </c>
      <c r="S3300">
        <f>_xlfn.XLOOKUP(A3300,Booking_data!$A$1:$A$6001,Booking_data!$N$1:$N$6001,"not Found")</f>
        <v>49</v>
      </c>
      <c r="T3300" t="str">
        <f>_xlfn.XLOOKUP(A3300,Booking_data!$A$1:$A$6001,Booking_data!$O$1:$O$6001,"Not Found")</f>
        <v>Male</v>
      </c>
      <c r="U3300" t="str">
        <f t="shared" si="258"/>
        <v>Above 45</v>
      </c>
      <c r="V3300" t="str">
        <f t="shared" si="259"/>
        <v>Low Booking</v>
      </c>
    </row>
    <row r="3301" spans="1:22" x14ac:dyDescent="0.25">
      <c r="A3301" t="s">
        <v>3532</v>
      </c>
      <c r="B3301" s="1">
        <v>46084</v>
      </c>
      <c r="C3301" s="1">
        <v>46091</v>
      </c>
      <c r="D3301" s="9">
        <v>0.77083333333333337</v>
      </c>
      <c r="E3301" t="str">
        <f t="shared" si="255"/>
        <v>Weekday</v>
      </c>
      <c r="F3301" t="str">
        <f t="shared" si="256"/>
        <v>Mar</v>
      </c>
      <c r="G3301" t="str">
        <f>_xlfn.XLOOKUP(A3301,Booking_data!$A$1:$A$6001,Booking_data!$D$1:$D$6001,"not found")</f>
        <v>M037</v>
      </c>
      <c r="H3301" t="str">
        <f>_xlfn.XLOOKUP(G3301,Movies_data!$A$1:$A$41,Movies_data!$B$1:$B$41,"not found")</f>
        <v>Oppenheimer</v>
      </c>
      <c r="I3301" t="str">
        <f>_xlfn.XLOOKUP(G3301,Movies_data!$A$1:$A$41,Movies_data!$D$1:$D$41,"not found")</f>
        <v>Biography</v>
      </c>
      <c r="J3301" t="str">
        <f>_xlfn.XLOOKUP(G3301,Movies_data!$A$1:$A$41,Movies_data!$C$1:$C$41,"not found")</f>
        <v>English</v>
      </c>
      <c r="K3301">
        <f>_xlfn.XLOOKUP(G3301,Movies_data!$A$1:$A$41,Movies_data!$H$1:$H$41,"Not Found")</f>
        <v>8.5</v>
      </c>
      <c r="L3301" t="str">
        <f>_xlfn.XLOOKUP(A3301,Booking_data!$A$1:$A$6001,Booking_data!$E$1:$E$6001,"not Found")</f>
        <v>C101</v>
      </c>
      <c r="M3301" t="str">
        <f>_xlfn.XLOOKUP(L3301,Cinemas_data!$A$1:$A$49,Cinemas_data!$I$1:$I$49,"not Found")</f>
        <v>Miraj Cinemas City Centre</v>
      </c>
      <c r="N3301" t="str">
        <f>_xlfn.XLOOKUP(L3301,Cinemas_data!$A$1:$A$49,Cinemas_data!$C$1:$C$49,"not Found")</f>
        <v>Pune</v>
      </c>
      <c r="O3301">
        <f>_xlfn.XLOOKUP(A3301,Booking_data!$A$1:$A$6001,Booking_data!$H$1:$H$6001,"not found")</f>
        <v>2</v>
      </c>
      <c r="P3301">
        <f>_xlfn.XLOOKUP(A3301,Booking_data!$A$1:$A$6001,Booking_data!$I$1:$I$6001,"not Found")</f>
        <v>360</v>
      </c>
      <c r="Q3301">
        <f t="shared" si="257"/>
        <v>720</v>
      </c>
      <c r="R3301" t="str">
        <f>_xlfn.XLOOKUP(A3301,Booking_data!$A$1:$A$6001,Booking_data!$L$1:$L$6001,"Not Found")</f>
        <v>Credit Card</v>
      </c>
      <c r="S3301">
        <f>_xlfn.XLOOKUP(A3301,Booking_data!$A$1:$A$6001,Booking_data!$N$1:$N$6001,"not Found")</f>
        <v>27</v>
      </c>
      <c r="T3301" t="str">
        <f>_xlfn.XLOOKUP(A3301,Booking_data!$A$1:$A$6001,Booking_data!$O$1:$O$6001,"Not Found")</f>
        <v>Female</v>
      </c>
      <c r="U3301" t="str">
        <f t="shared" si="258"/>
        <v>Youngster</v>
      </c>
      <c r="V3301" t="str">
        <f t="shared" si="259"/>
        <v>Low Booking</v>
      </c>
    </row>
    <row r="3302" spans="1:22" x14ac:dyDescent="0.25">
      <c r="A3302" t="s">
        <v>3533</v>
      </c>
      <c r="B3302" s="1">
        <v>46084</v>
      </c>
      <c r="C3302" s="1">
        <v>46151</v>
      </c>
      <c r="D3302" s="9">
        <v>0.53125</v>
      </c>
      <c r="E3302" t="str">
        <f t="shared" si="255"/>
        <v>Weekday</v>
      </c>
      <c r="F3302" t="str">
        <f t="shared" si="256"/>
        <v>Mar</v>
      </c>
      <c r="G3302" t="str">
        <f>_xlfn.XLOOKUP(A3302,Booking_data!$A$1:$A$6001,Booking_data!$D$1:$D$6001,"not found")</f>
        <v>M038</v>
      </c>
      <c r="H3302" t="str">
        <f>_xlfn.XLOOKUP(G3302,Movies_data!$A$1:$A$41,Movies_data!$B$1:$B$41,"not found")</f>
        <v>Barbie</v>
      </c>
      <c r="I3302" t="str">
        <f>_xlfn.XLOOKUP(G3302,Movies_data!$A$1:$A$41,Movies_data!$D$1:$D$41,"not found")</f>
        <v>Comedy</v>
      </c>
      <c r="J3302" t="str">
        <f>_xlfn.XLOOKUP(G3302,Movies_data!$A$1:$A$41,Movies_data!$C$1:$C$41,"not found")</f>
        <v>English</v>
      </c>
      <c r="K3302">
        <f>_xlfn.XLOOKUP(G3302,Movies_data!$A$1:$A$41,Movies_data!$H$1:$H$41,"Not Found")</f>
        <v>6.8</v>
      </c>
      <c r="L3302" t="str">
        <f>_xlfn.XLOOKUP(A3302,Booking_data!$A$1:$A$6001,Booking_data!$E$1:$E$6001,"not Found")</f>
        <v>C051</v>
      </c>
      <c r="M3302" t="str">
        <f>_xlfn.XLOOKUP(L3302,Cinemas_data!$A$1:$A$49,Cinemas_data!$I$1:$I$49,"not Found")</f>
        <v>Asian Cinemas City Centre</v>
      </c>
      <c r="N3302" t="str">
        <f>_xlfn.XLOOKUP(L3302,Cinemas_data!$A$1:$A$49,Cinemas_data!$C$1:$C$49,"not Found")</f>
        <v>Bengaluru</v>
      </c>
      <c r="O3302">
        <f>_xlfn.XLOOKUP(A3302,Booking_data!$A$1:$A$6001,Booking_data!$H$1:$H$6001,"not found")</f>
        <v>3</v>
      </c>
      <c r="P3302">
        <f>_xlfn.XLOOKUP(A3302,Booking_data!$A$1:$A$6001,Booking_data!$I$1:$I$6001,"not Found")</f>
        <v>360</v>
      </c>
      <c r="Q3302">
        <f t="shared" si="257"/>
        <v>1080</v>
      </c>
      <c r="R3302" t="str">
        <f>_xlfn.XLOOKUP(A3302,Booking_data!$A$1:$A$6001,Booking_data!$L$1:$L$6001,"Not Found")</f>
        <v>UPI</v>
      </c>
      <c r="S3302">
        <f>_xlfn.XLOOKUP(A3302,Booking_data!$A$1:$A$6001,Booking_data!$N$1:$N$6001,"not Found")</f>
        <v>49</v>
      </c>
      <c r="T3302" t="str">
        <f>_xlfn.XLOOKUP(A3302,Booking_data!$A$1:$A$6001,Booking_data!$O$1:$O$6001,"Not Found")</f>
        <v>Other</v>
      </c>
      <c r="U3302" t="str">
        <f t="shared" si="258"/>
        <v>Above 45</v>
      </c>
      <c r="V3302" t="str">
        <f t="shared" si="259"/>
        <v>Medium Booking</v>
      </c>
    </row>
    <row r="3303" spans="1:22" x14ac:dyDescent="0.25">
      <c r="A3303" t="s">
        <v>3534</v>
      </c>
      <c r="B3303" s="1">
        <v>46084</v>
      </c>
      <c r="C3303" s="1">
        <v>46077</v>
      </c>
      <c r="D3303" s="9">
        <v>0.88541666666666663</v>
      </c>
      <c r="E3303" t="str">
        <f t="shared" si="255"/>
        <v>Weekday</v>
      </c>
      <c r="F3303" t="str">
        <f t="shared" si="256"/>
        <v>Mar</v>
      </c>
      <c r="G3303" t="str">
        <f>_xlfn.XLOOKUP(A3303,Booking_data!$A$1:$A$6001,Booking_data!$D$1:$D$6001,"not found")</f>
        <v>M035</v>
      </c>
      <c r="H3303" t="str">
        <f>_xlfn.XLOOKUP(G3303,Movies_data!$A$1:$A$41,Movies_data!$B$1:$B$41,"not found")</f>
        <v>Aavesham</v>
      </c>
      <c r="I3303" t="str">
        <f>_xlfn.XLOOKUP(G3303,Movies_data!$A$1:$A$41,Movies_data!$D$1:$D$41,"not found")</f>
        <v>Comedy</v>
      </c>
      <c r="J3303" t="str">
        <f>_xlfn.XLOOKUP(G3303,Movies_data!$A$1:$A$41,Movies_data!$C$1:$C$41,"not found")</f>
        <v>Malayalam</v>
      </c>
      <c r="K3303">
        <f>_xlfn.XLOOKUP(G3303,Movies_data!$A$1:$A$41,Movies_data!$H$1:$H$41,"Not Found")</f>
        <v>7.8</v>
      </c>
      <c r="L3303" t="str">
        <f>_xlfn.XLOOKUP(A3303,Booking_data!$A$1:$A$6001,Booking_data!$E$1:$E$6001,"not Found")</f>
        <v>C013</v>
      </c>
      <c r="M3303" t="str">
        <f>_xlfn.XLOOKUP(L3303,Cinemas_data!$A$1:$A$49,Cinemas_data!$I$1:$I$49,"not Found")</f>
        <v>Mukta A2 Cinemas Forum Mall</v>
      </c>
      <c r="N3303" t="str">
        <f>_xlfn.XLOOKUP(L3303,Cinemas_data!$A$1:$A$49,Cinemas_data!$C$1:$C$49,"not Found")</f>
        <v>Chennai</v>
      </c>
      <c r="O3303">
        <f>_xlfn.XLOOKUP(A3303,Booking_data!$A$1:$A$6001,Booking_data!$H$1:$H$6001,"not found")</f>
        <v>3</v>
      </c>
      <c r="P3303">
        <f>_xlfn.XLOOKUP(A3303,Booking_data!$A$1:$A$6001,Booking_data!$I$1:$I$6001,"not Found")</f>
        <v>420</v>
      </c>
      <c r="Q3303">
        <f t="shared" si="257"/>
        <v>1260</v>
      </c>
      <c r="R3303" t="str">
        <f>_xlfn.XLOOKUP(A3303,Booking_data!$A$1:$A$6001,Booking_data!$L$1:$L$6001,"Not Found")</f>
        <v>Debit Card</v>
      </c>
      <c r="S3303">
        <f>_xlfn.XLOOKUP(A3303,Booking_data!$A$1:$A$6001,Booking_data!$N$1:$N$6001,"not Found")</f>
        <v>55</v>
      </c>
      <c r="T3303" t="str">
        <f>_xlfn.XLOOKUP(A3303,Booking_data!$A$1:$A$6001,Booking_data!$O$1:$O$6001,"Not Found")</f>
        <v>Female</v>
      </c>
      <c r="U3303" t="str">
        <f t="shared" si="258"/>
        <v>Above 45</v>
      </c>
      <c r="V3303" t="str">
        <f t="shared" si="259"/>
        <v>Medium Booking</v>
      </c>
    </row>
    <row r="3304" spans="1:22" x14ac:dyDescent="0.25">
      <c r="A3304" t="s">
        <v>3535</v>
      </c>
      <c r="B3304" s="1">
        <v>46084</v>
      </c>
      <c r="C3304" s="1">
        <v>46042</v>
      </c>
      <c r="D3304" s="9">
        <v>0.9375</v>
      </c>
      <c r="E3304" t="str">
        <f t="shared" si="255"/>
        <v>Weekday</v>
      </c>
      <c r="F3304" t="str">
        <f t="shared" si="256"/>
        <v>Mar</v>
      </c>
      <c r="G3304" t="str">
        <f>_xlfn.XLOOKUP(A3304,Booking_data!$A$1:$A$6001,Booking_data!$D$1:$D$6001,"not found")</f>
        <v>M010</v>
      </c>
      <c r="H3304" t="str">
        <f>_xlfn.XLOOKUP(G3304,Movies_data!$A$1:$A$41,Movies_data!$B$1:$B$41,"not found")</f>
        <v>Captain Miller</v>
      </c>
      <c r="I3304" t="str">
        <f>_xlfn.XLOOKUP(G3304,Movies_data!$A$1:$A$41,Movies_data!$D$1:$D$41,"not found")</f>
        <v>Action</v>
      </c>
      <c r="J3304" t="str">
        <f>_xlfn.XLOOKUP(G3304,Movies_data!$A$1:$A$41,Movies_data!$C$1:$C$41,"not found")</f>
        <v>Tamil</v>
      </c>
      <c r="K3304">
        <f>_xlfn.XLOOKUP(G3304,Movies_data!$A$1:$A$41,Movies_data!$H$1:$H$41,"Not Found")</f>
        <v>7</v>
      </c>
      <c r="L3304" t="str">
        <f>_xlfn.XLOOKUP(A3304,Booking_data!$A$1:$A$6001,Booking_data!$E$1:$E$6001,"not Found")</f>
        <v>C121</v>
      </c>
      <c r="M3304" t="str">
        <f>_xlfn.XLOOKUP(L3304,Cinemas_data!$A$1:$A$49,Cinemas_data!$I$1:$I$49,"not Found")</f>
        <v>MovieMax City Centre</v>
      </c>
      <c r="N3304" t="str">
        <f>_xlfn.XLOOKUP(L3304,Cinemas_data!$A$1:$A$49,Cinemas_data!$C$1:$C$49,"not Found")</f>
        <v>Noida</v>
      </c>
      <c r="O3304">
        <f>_xlfn.XLOOKUP(A3304,Booking_data!$A$1:$A$6001,Booking_data!$H$1:$H$6001,"not found")</f>
        <v>2</v>
      </c>
      <c r="P3304">
        <f>_xlfn.XLOOKUP(A3304,Booking_data!$A$1:$A$6001,Booking_data!$I$1:$I$6001,"not Found")</f>
        <v>320</v>
      </c>
      <c r="Q3304">
        <f t="shared" si="257"/>
        <v>640</v>
      </c>
      <c r="R3304" t="str">
        <f>_xlfn.XLOOKUP(A3304,Booking_data!$A$1:$A$6001,Booking_data!$L$1:$L$6001,"Not Found")</f>
        <v>Net Banking</v>
      </c>
      <c r="S3304">
        <f>_xlfn.XLOOKUP(A3304,Booking_data!$A$1:$A$6001,Booking_data!$N$1:$N$6001,"not Found")</f>
        <v>58</v>
      </c>
      <c r="T3304" t="str">
        <f>_xlfn.XLOOKUP(A3304,Booking_data!$A$1:$A$6001,Booking_data!$O$1:$O$6001,"Not Found")</f>
        <v>Male</v>
      </c>
      <c r="U3304" t="str">
        <f t="shared" si="258"/>
        <v>Above 45</v>
      </c>
      <c r="V3304" t="str">
        <f t="shared" si="259"/>
        <v>Low Booking</v>
      </c>
    </row>
    <row r="3305" spans="1:22" x14ac:dyDescent="0.25">
      <c r="A3305" t="s">
        <v>3536</v>
      </c>
      <c r="B3305" s="1">
        <v>46084</v>
      </c>
      <c r="C3305" s="1">
        <v>46142</v>
      </c>
      <c r="D3305" s="9">
        <v>0.39583333333333331</v>
      </c>
      <c r="E3305" t="str">
        <f t="shared" si="255"/>
        <v>Weekday</v>
      </c>
      <c r="F3305" t="str">
        <f t="shared" si="256"/>
        <v>Mar</v>
      </c>
      <c r="G3305" t="str">
        <f>_xlfn.XLOOKUP(A3305,Booking_data!$A$1:$A$6001,Booking_data!$D$1:$D$6001,"not found")</f>
        <v>M016</v>
      </c>
      <c r="H3305" t="str">
        <f>_xlfn.XLOOKUP(G3305,Movies_data!$A$1:$A$41,Movies_data!$B$1:$B$41,"not found")</f>
        <v>Arjun Reddy</v>
      </c>
      <c r="I3305" t="str">
        <f>_xlfn.XLOOKUP(G3305,Movies_data!$A$1:$A$41,Movies_data!$D$1:$D$41,"not found")</f>
        <v>Drama</v>
      </c>
      <c r="J3305" t="str">
        <f>_xlfn.XLOOKUP(G3305,Movies_data!$A$1:$A$41,Movies_data!$C$1:$C$41,"not found")</f>
        <v>Telugu</v>
      </c>
      <c r="K3305">
        <f>_xlfn.XLOOKUP(G3305,Movies_data!$A$1:$A$41,Movies_data!$H$1:$H$41,"Not Found")</f>
        <v>7.7</v>
      </c>
      <c r="L3305" t="str">
        <f>_xlfn.XLOOKUP(A3305,Booking_data!$A$1:$A$6001,Booking_data!$E$1:$E$6001,"not Found")</f>
        <v>C143</v>
      </c>
      <c r="M3305" t="str">
        <f>_xlfn.XLOOKUP(L3305,Cinemas_data!$A$1:$A$49,Cinemas_data!$I$1:$I$49,"not Found")</f>
        <v>INOX Forum Mall</v>
      </c>
      <c r="N3305" t="str">
        <f>_xlfn.XLOOKUP(L3305,Cinemas_data!$A$1:$A$49,Cinemas_data!$C$1:$C$49,"not Found")</f>
        <v>Ahmedabad</v>
      </c>
      <c r="O3305">
        <f>_xlfn.XLOOKUP(A3305,Booking_data!$A$1:$A$6001,Booking_data!$H$1:$H$6001,"not found")</f>
        <v>5</v>
      </c>
      <c r="P3305">
        <f>_xlfn.XLOOKUP(A3305,Booking_data!$A$1:$A$6001,Booking_data!$I$1:$I$6001,"not Found")</f>
        <v>240</v>
      </c>
      <c r="Q3305">
        <f t="shared" si="257"/>
        <v>1200</v>
      </c>
      <c r="R3305" t="str">
        <f>_xlfn.XLOOKUP(A3305,Booking_data!$A$1:$A$6001,Booking_data!$L$1:$L$6001,"Not Found")</f>
        <v>Net Banking</v>
      </c>
      <c r="S3305">
        <f>_xlfn.XLOOKUP(A3305,Booking_data!$A$1:$A$6001,Booking_data!$N$1:$N$6001,"not Found")</f>
        <v>18</v>
      </c>
      <c r="T3305" t="str">
        <f>_xlfn.XLOOKUP(A3305,Booking_data!$A$1:$A$6001,Booking_data!$O$1:$O$6001,"Not Found")</f>
        <v>Other</v>
      </c>
      <c r="U3305" t="str">
        <f t="shared" si="258"/>
        <v>Youngster</v>
      </c>
      <c r="V3305" t="str">
        <f t="shared" si="259"/>
        <v>High Booking</v>
      </c>
    </row>
    <row r="3306" spans="1:22" x14ac:dyDescent="0.25">
      <c r="A3306" t="s">
        <v>3537</v>
      </c>
      <c r="B3306" s="1">
        <v>46084</v>
      </c>
      <c r="C3306" s="1">
        <v>46070</v>
      </c>
      <c r="D3306" s="9">
        <v>0.88541666666666663</v>
      </c>
      <c r="E3306" t="str">
        <f t="shared" si="255"/>
        <v>Weekday</v>
      </c>
      <c r="F3306" t="str">
        <f t="shared" si="256"/>
        <v>Mar</v>
      </c>
      <c r="G3306" t="str">
        <f>_xlfn.XLOOKUP(A3306,Booking_data!$A$1:$A$6001,Booking_data!$D$1:$D$6001,"not found")</f>
        <v>M020</v>
      </c>
      <c r="H3306" t="str">
        <f>_xlfn.XLOOKUP(G3306,Movies_data!$A$1:$A$41,Movies_data!$B$1:$B$41,"not found")</f>
        <v>Jawan</v>
      </c>
      <c r="I3306" t="str">
        <f>_xlfn.XLOOKUP(G3306,Movies_data!$A$1:$A$41,Movies_data!$D$1:$D$41,"not found")</f>
        <v>Action</v>
      </c>
      <c r="J3306" t="str">
        <f>_xlfn.XLOOKUP(G3306,Movies_data!$A$1:$A$41,Movies_data!$C$1:$C$41,"not found")</f>
        <v>Hindi</v>
      </c>
      <c r="K3306">
        <f>_xlfn.XLOOKUP(G3306,Movies_data!$A$1:$A$41,Movies_data!$H$1:$H$41,"Not Found")</f>
        <v>7</v>
      </c>
      <c r="L3306" t="str">
        <f>_xlfn.XLOOKUP(A3306,Booking_data!$A$1:$A$6001,Booking_data!$E$1:$E$6001,"not Found")</f>
        <v>C072</v>
      </c>
      <c r="M3306" t="str">
        <f>_xlfn.XLOOKUP(L3306,Cinemas_data!$A$1:$A$49,Cinemas_data!$I$1:$I$49,"not Found")</f>
        <v>INOX Grand Mall</v>
      </c>
      <c r="N3306" t="str">
        <f>_xlfn.XLOOKUP(L3306,Cinemas_data!$A$1:$A$49,Cinemas_data!$C$1:$C$49,"not Found")</f>
        <v>Hyderabad</v>
      </c>
      <c r="O3306">
        <f>_xlfn.XLOOKUP(A3306,Booking_data!$A$1:$A$6001,Booking_data!$H$1:$H$6001,"not found")</f>
        <v>2</v>
      </c>
      <c r="P3306">
        <f>_xlfn.XLOOKUP(A3306,Booking_data!$A$1:$A$6001,Booking_data!$I$1:$I$6001,"not Found")</f>
        <v>200</v>
      </c>
      <c r="Q3306">
        <f t="shared" si="257"/>
        <v>400</v>
      </c>
      <c r="R3306" t="str">
        <f>_xlfn.XLOOKUP(A3306,Booking_data!$A$1:$A$6001,Booking_data!$L$1:$L$6001,"Not Found")</f>
        <v>Net Banking</v>
      </c>
      <c r="S3306">
        <f>_xlfn.XLOOKUP(A3306,Booking_data!$A$1:$A$6001,Booking_data!$N$1:$N$6001,"not Found")</f>
        <v>38</v>
      </c>
      <c r="T3306" t="str">
        <f>_xlfn.XLOOKUP(A3306,Booking_data!$A$1:$A$6001,Booking_data!$O$1:$O$6001,"Not Found")</f>
        <v>Other</v>
      </c>
      <c r="U3306" t="str">
        <f t="shared" si="258"/>
        <v>Middle Age</v>
      </c>
      <c r="V3306" t="str">
        <f t="shared" si="259"/>
        <v>Low Booking</v>
      </c>
    </row>
    <row r="3307" spans="1:22" x14ac:dyDescent="0.25">
      <c r="A3307" t="s">
        <v>3538</v>
      </c>
      <c r="B3307" s="1">
        <v>46084</v>
      </c>
      <c r="C3307" s="1">
        <v>46203</v>
      </c>
      <c r="D3307" s="9">
        <v>0.77083333333333337</v>
      </c>
      <c r="E3307" t="str">
        <f t="shared" si="255"/>
        <v>Weekday</v>
      </c>
      <c r="F3307" t="str">
        <f t="shared" si="256"/>
        <v>Mar</v>
      </c>
      <c r="G3307" t="str">
        <f>_xlfn.XLOOKUP(A3307,Booking_data!$A$1:$A$6001,Booking_data!$D$1:$D$6001,"not found")</f>
        <v>M020</v>
      </c>
      <c r="H3307" t="str">
        <f>_xlfn.XLOOKUP(G3307,Movies_data!$A$1:$A$41,Movies_data!$B$1:$B$41,"not found")</f>
        <v>Jawan</v>
      </c>
      <c r="I3307" t="str">
        <f>_xlfn.XLOOKUP(G3307,Movies_data!$A$1:$A$41,Movies_data!$D$1:$D$41,"not found")</f>
        <v>Action</v>
      </c>
      <c r="J3307" t="str">
        <f>_xlfn.XLOOKUP(G3307,Movies_data!$A$1:$A$41,Movies_data!$C$1:$C$41,"not found")</f>
        <v>Hindi</v>
      </c>
      <c r="K3307">
        <f>_xlfn.XLOOKUP(G3307,Movies_data!$A$1:$A$41,Movies_data!$H$1:$H$41,"Not Found")</f>
        <v>7</v>
      </c>
      <c r="L3307" t="str">
        <f>_xlfn.XLOOKUP(A3307,Booking_data!$A$1:$A$6001,Booking_data!$E$1:$E$6001,"not Found")</f>
        <v>C042</v>
      </c>
      <c r="M3307" t="str">
        <f>_xlfn.XLOOKUP(L3307,Cinemas_data!$A$1:$A$49,Cinemas_data!$I$1:$I$49,"not Found")</f>
        <v>Asian Cinemas Grand Mall</v>
      </c>
      <c r="N3307" t="str">
        <f>_xlfn.XLOOKUP(L3307,Cinemas_data!$A$1:$A$49,Cinemas_data!$C$1:$C$49,"not Found")</f>
        <v>Salem</v>
      </c>
      <c r="O3307">
        <f>_xlfn.XLOOKUP(A3307,Booking_data!$A$1:$A$6001,Booking_data!$H$1:$H$6001,"not found")</f>
        <v>1</v>
      </c>
      <c r="P3307">
        <f>_xlfn.XLOOKUP(A3307,Booking_data!$A$1:$A$6001,Booking_data!$I$1:$I$6001,"not Found")</f>
        <v>280</v>
      </c>
      <c r="Q3307">
        <f t="shared" si="257"/>
        <v>280</v>
      </c>
      <c r="R3307" t="str">
        <f>_xlfn.XLOOKUP(A3307,Booking_data!$A$1:$A$6001,Booking_data!$L$1:$L$6001,"Not Found")</f>
        <v>Credit Card</v>
      </c>
      <c r="S3307">
        <f>_xlfn.XLOOKUP(A3307,Booking_data!$A$1:$A$6001,Booking_data!$N$1:$N$6001,"not Found")</f>
        <v>56</v>
      </c>
      <c r="T3307" t="str">
        <f>_xlfn.XLOOKUP(A3307,Booking_data!$A$1:$A$6001,Booking_data!$O$1:$O$6001,"Not Found")</f>
        <v>Male</v>
      </c>
      <c r="U3307" t="str">
        <f t="shared" si="258"/>
        <v>Above 45</v>
      </c>
      <c r="V3307" t="str">
        <f t="shared" si="259"/>
        <v>Low Booking</v>
      </c>
    </row>
    <row r="3308" spans="1:22" x14ac:dyDescent="0.25">
      <c r="A3308" t="s">
        <v>3539</v>
      </c>
      <c r="B3308" s="1">
        <v>46084</v>
      </c>
      <c r="C3308" s="1">
        <v>46165</v>
      </c>
      <c r="D3308" s="9">
        <v>0.9375</v>
      </c>
      <c r="E3308" t="str">
        <f t="shared" si="255"/>
        <v>Weekday</v>
      </c>
      <c r="F3308" t="str">
        <f t="shared" si="256"/>
        <v>Mar</v>
      </c>
      <c r="G3308" t="str">
        <f>_xlfn.XLOOKUP(A3308,Booking_data!$A$1:$A$6001,Booking_data!$D$1:$D$6001,"not found")</f>
        <v>M017</v>
      </c>
      <c r="H3308" t="str">
        <f>_xlfn.XLOOKUP(G3308,Movies_data!$A$1:$A$41,Movies_data!$B$1:$B$41,"not found")</f>
        <v>Baahubali 2</v>
      </c>
      <c r="I3308" t="str">
        <f>_xlfn.XLOOKUP(G3308,Movies_data!$A$1:$A$41,Movies_data!$D$1:$D$41,"not found")</f>
        <v>Action</v>
      </c>
      <c r="J3308" t="str">
        <f>_xlfn.XLOOKUP(G3308,Movies_data!$A$1:$A$41,Movies_data!$C$1:$C$41,"not found")</f>
        <v>Telugu</v>
      </c>
      <c r="K3308">
        <f>_xlfn.XLOOKUP(G3308,Movies_data!$A$1:$A$41,Movies_data!$H$1:$H$41,"Not Found")</f>
        <v>8.1999999999999993</v>
      </c>
      <c r="L3308" t="str">
        <f>_xlfn.XLOOKUP(A3308,Booking_data!$A$1:$A$6001,Booking_data!$E$1:$E$6001,"not Found")</f>
        <v>C062</v>
      </c>
      <c r="M3308" t="str">
        <f>_xlfn.XLOOKUP(L3308,Cinemas_data!$A$1:$A$49,Cinemas_data!$I$1:$I$49,"not Found")</f>
        <v>PVR Grand Mall</v>
      </c>
      <c r="N3308" t="str">
        <f>_xlfn.XLOOKUP(L3308,Cinemas_data!$A$1:$A$49,Cinemas_data!$C$1:$C$49,"not Found")</f>
        <v>Mysuru</v>
      </c>
      <c r="O3308">
        <f>_xlfn.XLOOKUP(A3308,Booking_data!$A$1:$A$6001,Booking_data!$H$1:$H$6001,"not found")</f>
        <v>4</v>
      </c>
      <c r="P3308">
        <f>_xlfn.XLOOKUP(A3308,Booking_data!$A$1:$A$6001,Booking_data!$I$1:$I$6001,"not Found")</f>
        <v>420</v>
      </c>
      <c r="Q3308">
        <f t="shared" si="257"/>
        <v>1680</v>
      </c>
      <c r="R3308" t="str">
        <f>_xlfn.XLOOKUP(A3308,Booking_data!$A$1:$A$6001,Booking_data!$L$1:$L$6001,"Not Found")</f>
        <v>Debit Card</v>
      </c>
      <c r="S3308">
        <f>_xlfn.XLOOKUP(A3308,Booking_data!$A$1:$A$6001,Booking_data!$N$1:$N$6001,"not Found")</f>
        <v>40</v>
      </c>
      <c r="T3308" t="str">
        <f>_xlfn.XLOOKUP(A3308,Booking_data!$A$1:$A$6001,Booking_data!$O$1:$O$6001,"Not Found")</f>
        <v>Other</v>
      </c>
      <c r="U3308" t="str">
        <f t="shared" si="258"/>
        <v>Middle Age</v>
      </c>
      <c r="V3308" t="str">
        <f t="shared" si="259"/>
        <v>Medium Booking</v>
      </c>
    </row>
    <row r="3309" spans="1:22" x14ac:dyDescent="0.25">
      <c r="A3309" t="s">
        <v>3540</v>
      </c>
      <c r="B3309" s="1">
        <v>46084</v>
      </c>
      <c r="C3309" s="1">
        <v>46164</v>
      </c>
      <c r="D3309" s="9">
        <v>0.88541666666666663</v>
      </c>
      <c r="E3309" t="str">
        <f t="shared" si="255"/>
        <v>Weekday</v>
      </c>
      <c r="F3309" t="str">
        <f t="shared" si="256"/>
        <v>Mar</v>
      </c>
      <c r="G3309" t="str">
        <f>_xlfn.XLOOKUP(A3309,Booking_data!$A$1:$A$6001,Booking_data!$D$1:$D$6001,"not found")</f>
        <v>M038</v>
      </c>
      <c r="H3309" t="str">
        <f>_xlfn.XLOOKUP(G3309,Movies_data!$A$1:$A$41,Movies_data!$B$1:$B$41,"not found")</f>
        <v>Barbie</v>
      </c>
      <c r="I3309" t="str">
        <f>_xlfn.XLOOKUP(G3309,Movies_data!$A$1:$A$41,Movies_data!$D$1:$D$41,"not found")</f>
        <v>Comedy</v>
      </c>
      <c r="J3309" t="str">
        <f>_xlfn.XLOOKUP(G3309,Movies_data!$A$1:$A$41,Movies_data!$C$1:$C$41,"not found")</f>
        <v>English</v>
      </c>
      <c r="K3309">
        <f>_xlfn.XLOOKUP(G3309,Movies_data!$A$1:$A$41,Movies_data!$H$1:$H$41,"Not Found")</f>
        <v>6.8</v>
      </c>
      <c r="L3309" t="str">
        <f>_xlfn.XLOOKUP(A3309,Booking_data!$A$1:$A$6001,Booking_data!$E$1:$E$6001,"not Found")</f>
        <v>C063</v>
      </c>
      <c r="M3309" t="str">
        <f>_xlfn.XLOOKUP(L3309,Cinemas_data!$A$1:$A$49,Cinemas_data!$I$1:$I$49,"not Found")</f>
        <v>INOX Forum Mall</v>
      </c>
      <c r="N3309" t="str">
        <f>_xlfn.XLOOKUP(L3309,Cinemas_data!$A$1:$A$49,Cinemas_data!$C$1:$C$49,"not Found")</f>
        <v>Mysuru</v>
      </c>
      <c r="O3309">
        <f>_xlfn.XLOOKUP(A3309,Booking_data!$A$1:$A$6001,Booking_data!$H$1:$H$6001,"not found")</f>
        <v>2</v>
      </c>
      <c r="P3309">
        <f>_xlfn.XLOOKUP(A3309,Booking_data!$A$1:$A$6001,Booking_data!$I$1:$I$6001,"not Found")</f>
        <v>420</v>
      </c>
      <c r="Q3309">
        <f t="shared" si="257"/>
        <v>840</v>
      </c>
      <c r="R3309" t="str">
        <f>_xlfn.XLOOKUP(A3309,Booking_data!$A$1:$A$6001,Booking_data!$L$1:$L$6001,"Not Found")</f>
        <v>Net Banking</v>
      </c>
      <c r="S3309">
        <f>_xlfn.XLOOKUP(A3309,Booking_data!$A$1:$A$6001,Booking_data!$N$1:$N$6001,"not Found")</f>
        <v>38</v>
      </c>
      <c r="T3309" t="str">
        <f>_xlfn.XLOOKUP(A3309,Booking_data!$A$1:$A$6001,Booking_data!$O$1:$O$6001,"Not Found")</f>
        <v>Other</v>
      </c>
      <c r="U3309" t="str">
        <f t="shared" si="258"/>
        <v>Middle Age</v>
      </c>
      <c r="V3309" t="str">
        <f t="shared" si="259"/>
        <v>Low Booking</v>
      </c>
    </row>
    <row r="3310" spans="1:22" x14ac:dyDescent="0.25">
      <c r="A3310" t="s">
        <v>3541</v>
      </c>
      <c r="B3310" s="1">
        <v>46084</v>
      </c>
      <c r="C3310" s="1">
        <v>46122</v>
      </c>
      <c r="D3310" s="9">
        <v>0.9375</v>
      </c>
      <c r="E3310" t="str">
        <f t="shared" si="255"/>
        <v>Weekday</v>
      </c>
      <c r="F3310" t="str">
        <f t="shared" si="256"/>
        <v>Mar</v>
      </c>
      <c r="G3310" t="str">
        <f>_xlfn.XLOOKUP(A3310,Booking_data!$A$1:$A$6001,Booking_data!$D$1:$D$6001,"not found")</f>
        <v>M005</v>
      </c>
      <c r="H3310" t="str">
        <f>_xlfn.XLOOKUP(G3310,Movies_data!$A$1:$A$41,Movies_data!$B$1:$B$41,"not found")</f>
        <v>Ponniyin Selvan II</v>
      </c>
      <c r="I3310" t="str">
        <f>_xlfn.XLOOKUP(G3310,Movies_data!$A$1:$A$41,Movies_data!$D$1:$D$41,"not found")</f>
        <v>Drama</v>
      </c>
      <c r="J3310" t="str">
        <f>_xlfn.XLOOKUP(G3310,Movies_data!$A$1:$A$41,Movies_data!$C$1:$C$41,"not found")</f>
        <v>Tamil</v>
      </c>
      <c r="K3310">
        <f>_xlfn.XLOOKUP(G3310,Movies_data!$A$1:$A$41,Movies_data!$H$1:$H$41,"Not Found")</f>
        <v>7.3</v>
      </c>
      <c r="L3310" t="str">
        <f>_xlfn.XLOOKUP(A3310,Booking_data!$A$1:$A$6001,Booking_data!$E$1:$E$6001,"not Found")</f>
        <v>C052</v>
      </c>
      <c r="M3310" t="str">
        <f>_xlfn.XLOOKUP(L3310,Cinemas_data!$A$1:$A$49,Cinemas_data!$I$1:$I$49,"not Found")</f>
        <v>City Pride Grand Mall</v>
      </c>
      <c r="N3310" t="str">
        <f>_xlfn.XLOOKUP(L3310,Cinemas_data!$A$1:$A$49,Cinemas_data!$C$1:$C$49,"not Found")</f>
        <v>Bengaluru</v>
      </c>
      <c r="O3310">
        <f>_xlfn.XLOOKUP(A3310,Booking_data!$A$1:$A$6001,Booking_data!$H$1:$H$6001,"not found")</f>
        <v>3</v>
      </c>
      <c r="P3310">
        <f>_xlfn.XLOOKUP(A3310,Booking_data!$A$1:$A$6001,Booking_data!$I$1:$I$6001,"not Found")</f>
        <v>200</v>
      </c>
      <c r="Q3310">
        <f t="shared" si="257"/>
        <v>600</v>
      </c>
      <c r="R3310" t="str">
        <f>_xlfn.XLOOKUP(A3310,Booking_data!$A$1:$A$6001,Booking_data!$L$1:$L$6001,"Not Found")</f>
        <v>Net Banking</v>
      </c>
      <c r="S3310">
        <f>_xlfn.XLOOKUP(A3310,Booking_data!$A$1:$A$6001,Booking_data!$N$1:$N$6001,"not Found")</f>
        <v>45</v>
      </c>
      <c r="T3310" t="str">
        <f>_xlfn.XLOOKUP(A3310,Booking_data!$A$1:$A$6001,Booking_data!$O$1:$O$6001,"Not Found")</f>
        <v>Female</v>
      </c>
      <c r="U3310" t="str">
        <f t="shared" si="258"/>
        <v>Above 45</v>
      </c>
      <c r="V3310" t="str">
        <f t="shared" si="259"/>
        <v>Medium Booking</v>
      </c>
    </row>
    <row r="3311" spans="1:22" x14ac:dyDescent="0.25">
      <c r="A3311" t="s">
        <v>3542</v>
      </c>
      <c r="B3311" s="1">
        <v>46084</v>
      </c>
      <c r="C3311" s="1">
        <v>46111</v>
      </c>
      <c r="D3311" s="9">
        <v>0.9375</v>
      </c>
      <c r="E3311" t="str">
        <f t="shared" si="255"/>
        <v>Weekday</v>
      </c>
      <c r="F3311" t="str">
        <f t="shared" si="256"/>
        <v>Mar</v>
      </c>
      <c r="G3311" t="str">
        <f>_xlfn.XLOOKUP(A3311,Booking_data!$A$1:$A$6001,Booking_data!$D$1:$D$6001,"not found")</f>
        <v>M022</v>
      </c>
      <c r="H3311" t="str">
        <f>_xlfn.XLOOKUP(G3311,Movies_data!$A$1:$A$41,Movies_data!$B$1:$B$41,"not found")</f>
        <v>12th Fail</v>
      </c>
      <c r="I3311" t="str">
        <f>_xlfn.XLOOKUP(G3311,Movies_data!$A$1:$A$41,Movies_data!$D$1:$D$41,"not found")</f>
        <v>Drama</v>
      </c>
      <c r="J3311" t="str">
        <f>_xlfn.XLOOKUP(G3311,Movies_data!$A$1:$A$41,Movies_data!$C$1:$C$41,"not found")</f>
        <v>Hindi</v>
      </c>
      <c r="K3311">
        <f>_xlfn.XLOOKUP(G3311,Movies_data!$A$1:$A$41,Movies_data!$H$1:$H$41,"Not Found")</f>
        <v>9</v>
      </c>
      <c r="L3311" t="str">
        <f>_xlfn.XLOOKUP(A3311,Booking_data!$A$1:$A$6001,Booking_data!$E$1:$E$6001,"not Found")</f>
        <v>C072</v>
      </c>
      <c r="M3311" t="str">
        <f>_xlfn.XLOOKUP(L3311,Cinemas_data!$A$1:$A$49,Cinemas_data!$I$1:$I$49,"not Found")</f>
        <v>INOX Grand Mall</v>
      </c>
      <c r="N3311" t="str">
        <f>_xlfn.XLOOKUP(L3311,Cinemas_data!$A$1:$A$49,Cinemas_data!$C$1:$C$49,"not Found")</f>
        <v>Hyderabad</v>
      </c>
      <c r="O3311">
        <f>_xlfn.XLOOKUP(A3311,Booking_data!$A$1:$A$6001,Booking_data!$H$1:$H$6001,"not found")</f>
        <v>3</v>
      </c>
      <c r="P3311">
        <f>_xlfn.XLOOKUP(A3311,Booking_data!$A$1:$A$6001,Booking_data!$I$1:$I$6001,"not Found")</f>
        <v>200</v>
      </c>
      <c r="Q3311">
        <f t="shared" si="257"/>
        <v>600</v>
      </c>
      <c r="R3311" t="str">
        <f>_xlfn.XLOOKUP(A3311,Booking_data!$A$1:$A$6001,Booking_data!$L$1:$L$6001,"Not Found")</f>
        <v>Net Banking</v>
      </c>
      <c r="S3311">
        <f>_xlfn.XLOOKUP(A3311,Booking_data!$A$1:$A$6001,Booking_data!$N$1:$N$6001,"not Found")</f>
        <v>18</v>
      </c>
      <c r="T3311" t="str">
        <f>_xlfn.XLOOKUP(A3311,Booking_data!$A$1:$A$6001,Booking_data!$O$1:$O$6001,"Not Found")</f>
        <v>Other</v>
      </c>
      <c r="U3311" t="str">
        <f t="shared" si="258"/>
        <v>Youngster</v>
      </c>
      <c r="V3311" t="str">
        <f t="shared" si="259"/>
        <v>Medium Booking</v>
      </c>
    </row>
    <row r="3312" spans="1:22" x14ac:dyDescent="0.25">
      <c r="A3312" t="s">
        <v>3543</v>
      </c>
      <c r="B3312" s="1">
        <v>46084</v>
      </c>
      <c r="C3312" s="1">
        <v>46192</v>
      </c>
      <c r="D3312" s="9">
        <v>0.88541666666666663</v>
      </c>
      <c r="E3312" t="str">
        <f t="shared" si="255"/>
        <v>Weekday</v>
      </c>
      <c r="F3312" t="str">
        <f t="shared" si="256"/>
        <v>Mar</v>
      </c>
      <c r="G3312" t="str">
        <f>_xlfn.XLOOKUP(A3312,Booking_data!$A$1:$A$6001,Booking_data!$D$1:$D$6001,"not found")</f>
        <v>M026</v>
      </c>
      <c r="H3312" t="str">
        <f>_xlfn.XLOOKUP(G3312,Movies_data!$A$1:$A$41,Movies_data!$B$1:$B$41,"not found")</f>
        <v>Drishyam 2</v>
      </c>
      <c r="I3312" t="str">
        <f>_xlfn.XLOOKUP(G3312,Movies_data!$A$1:$A$41,Movies_data!$D$1:$D$41,"not found")</f>
        <v>Thriller</v>
      </c>
      <c r="J3312" t="str">
        <f>_xlfn.XLOOKUP(G3312,Movies_data!$A$1:$A$41,Movies_data!$C$1:$C$41,"not found")</f>
        <v>Hindi</v>
      </c>
      <c r="K3312">
        <f>_xlfn.XLOOKUP(G3312,Movies_data!$A$1:$A$41,Movies_data!$H$1:$H$41,"Not Found")</f>
        <v>8.1999999999999993</v>
      </c>
      <c r="L3312" t="str">
        <f>_xlfn.XLOOKUP(A3312,Booking_data!$A$1:$A$6001,Booking_data!$E$1:$E$6001,"not Found")</f>
        <v>C061</v>
      </c>
      <c r="M3312" t="str">
        <f>_xlfn.XLOOKUP(L3312,Cinemas_data!$A$1:$A$49,Cinemas_data!$I$1:$I$49,"not Found")</f>
        <v>City Pride City Centre</v>
      </c>
      <c r="N3312" t="str">
        <f>_xlfn.XLOOKUP(L3312,Cinemas_data!$A$1:$A$49,Cinemas_data!$C$1:$C$49,"not Found")</f>
        <v>Mysuru</v>
      </c>
      <c r="O3312">
        <f>_xlfn.XLOOKUP(A3312,Booking_data!$A$1:$A$6001,Booking_data!$H$1:$H$6001,"not found")</f>
        <v>1</v>
      </c>
      <c r="P3312">
        <f>_xlfn.XLOOKUP(A3312,Booking_data!$A$1:$A$6001,Booking_data!$I$1:$I$6001,"not Found")</f>
        <v>340</v>
      </c>
      <c r="Q3312">
        <f t="shared" si="257"/>
        <v>340</v>
      </c>
      <c r="R3312" t="str">
        <f>_xlfn.XLOOKUP(A3312,Booking_data!$A$1:$A$6001,Booking_data!$L$1:$L$6001,"Not Found")</f>
        <v>UPI</v>
      </c>
      <c r="S3312">
        <f>_xlfn.XLOOKUP(A3312,Booking_data!$A$1:$A$6001,Booking_data!$N$1:$N$6001,"not Found")</f>
        <v>51</v>
      </c>
      <c r="T3312" t="str">
        <f>_xlfn.XLOOKUP(A3312,Booking_data!$A$1:$A$6001,Booking_data!$O$1:$O$6001,"Not Found")</f>
        <v>Female</v>
      </c>
      <c r="U3312" t="str">
        <f t="shared" si="258"/>
        <v>Above 45</v>
      </c>
      <c r="V3312" t="str">
        <f t="shared" si="259"/>
        <v>Low Booking</v>
      </c>
    </row>
    <row r="3313" spans="1:22" x14ac:dyDescent="0.25">
      <c r="A3313" t="s">
        <v>3544</v>
      </c>
      <c r="B3313" s="1">
        <v>46084</v>
      </c>
      <c r="C3313" s="1">
        <v>46113</v>
      </c>
      <c r="D3313" s="9">
        <v>0.64583333333333337</v>
      </c>
      <c r="E3313" t="str">
        <f t="shared" si="255"/>
        <v>Weekday</v>
      </c>
      <c r="F3313" t="str">
        <f t="shared" si="256"/>
        <v>Mar</v>
      </c>
      <c r="G3313" t="str">
        <f>_xlfn.XLOOKUP(A3313,Booking_data!$A$1:$A$6001,Booking_data!$D$1:$D$6001,"not found")</f>
        <v>M015</v>
      </c>
      <c r="H3313" t="str">
        <f>_xlfn.XLOOKUP(G3313,Movies_data!$A$1:$A$41,Movies_data!$B$1:$B$41,"not found")</f>
        <v>Kalki 2898 AD</v>
      </c>
      <c r="I3313" t="str">
        <f>_xlfn.XLOOKUP(G3313,Movies_data!$A$1:$A$41,Movies_data!$D$1:$D$41,"not found")</f>
        <v>Sci-Fi</v>
      </c>
      <c r="J3313" t="str">
        <f>_xlfn.XLOOKUP(G3313,Movies_data!$A$1:$A$41,Movies_data!$C$1:$C$41,"not found")</f>
        <v>Telugu</v>
      </c>
      <c r="K3313">
        <f>_xlfn.XLOOKUP(G3313,Movies_data!$A$1:$A$41,Movies_data!$H$1:$H$41,"Not Found")</f>
        <v>7</v>
      </c>
      <c r="L3313" t="str">
        <f>_xlfn.XLOOKUP(A3313,Booking_data!$A$1:$A$6001,Booking_data!$E$1:$E$6001,"not Found")</f>
        <v>C142</v>
      </c>
      <c r="M3313" t="str">
        <f>_xlfn.XLOOKUP(L3313,Cinemas_data!$A$1:$A$49,Cinemas_data!$I$1:$I$49,"not Found")</f>
        <v>PVR Grand Mall</v>
      </c>
      <c r="N3313" t="str">
        <f>_xlfn.XLOOKUP(L3313,Cinemas_data!$A$1:$A$49,Cinemas_data!$C$1:$C$49,"not Found")</f>
        <v>Ahmedabad</v>
      </c>
      <c r="O3313">
        <f>_xlfn.XLOOKUP(A3313,Booking_data!$A$1:$A$6001,Booking_data!$H$1:$H$6001,"not found")</f>
        <v>2</v>
      </c>
      <c r="P3313">
        <f>_xlfn.XLOOKUP(A3313,Booking_data!$A$1:$A$6001,Booking_data!$I$1:$I$6001,"not Found")</f>
        <v>220</v>
      </c>
      <c r="Q3313">
        <f t="shared" si="257"/>
        <v>440</v>
      </c>
      <c r="R3313" t="str">
        <f>_xlfn.XLOOKUP(A3313,Booking_data!$A$1:$A$6001,Booking_data!$L$1:$L$6001,"Not Found")</f>
        <v>UPI</v>
      </c>
      <c r="S3313">
        <f>_xlfn.XLOOKUP(A3313,Booking_data!$A$1:$A$6001,Booking_data!$N$1:$N$6001,"not Found")</f>
        <v>22</v>
      </c>
      <c r="T3313" t="str">
        <f>_xlfn.XLOOKUP(A3313,Booking_data!$A$1:$A$6001,Booking_data!$O$1:$O$6001,"Not Found")</f>
        <v>Female</v>
      </c>
      <c r="U3313" t="str">
        <f t="shared" si="258"/>
        <v>Youngster</v>
      </c>
      <c r="V3313" t="str">
        <f t="shared" si="259"/>
        <v>Low Booking</v>
      </c>
    </row>
    <row r="3314" spans="1:22" x14ac:dyDescent="0.25">
      <c r="A3314" t="s">
        <v>3545</v>
      </c>
      <c r="B3314" s="1">
        <v>46084</v>
      </c>
      <c r="C3314" s="1">
        <v>46124</v>
      </c>
      <c r="D3314" s="9">
        <v>0.77083333333333337</v>
      </c>
      <c r="E3314" t="str">
        <f t="shared" si="255"/>
        <v>Weekday</v>
      </c>
      <c r="F3314" t="str">
        <f t="shared" si="256"/>
        <v>Mar</v>
      </c>
      <c r="G3314" t="str">
        <f>_xlfn.XLOOKUP(A3314,Booking_data!$A$1:$A$6001,Booking_data!$D$1:$D$6001,"not found")</f>
        <v>M007</v>
      </c>
      <c r="H3314" t="str">
        <f>_xlfn.XLOOKUP(G3314,Movies_data!$A$1:$A$41,Movies_data!$B$1:$B$41,"not found")</f>
        <v>Good Night</v>
      </c>
      <c r="I3314" t="str">
        <f>_xlfn.XLOOKUP(G3314,Movies_data!$A$1:$A$41,Movies_data!$D$1:$D$41,"not found")</f>
        <v>Comedy</v>
      </c>
      <c r="J3314" t="str">
        <f>_xlfn.XLOOKUP(G3314,Movies_data!$A$1:$A$41,Movies_data!$C$1:$C$41,"not found")</f>
        <v>Tamil</v>
      </c>
      <c r="K3314">
        <f>_xlfn.XLOOKUP(G3314,Movies_data!$A$1:$A$41,Movies_data!$H$1:$H$41,"Not Found")</f>
        <v>8</v>
      </c>
      <c r="L3314" t="str">
        <f>_xlfn.XLOOKUP(A3314,Booking_data!$A$1:$A$6001,Booking_data!$E$1:$E$6001,"not Found")</f>
        <v>C133</v>
      </c>
      <c r="M3314" t="str">
        <f>_xlfn.XLOOKUP(L3314,Cinemas_data!$A$1:$A$49,Cinemas_data!$I$1:$I$49,"not Found")</f>
        <v>PVR Forum Mall</v>
      </c>
      <c r="N3314" t="str">
        <f>_xlfn.XLOOKUP(L3314,Cinemas_data!$A$1:$A$49,Cinemas_data!$C$1:$C$49,"not Found")</f>
        <v>Kolkata</v>
      </c>
      <c r="O3314">
        <f>_xlfn.XLOOKUP(A3314,Booking_data!$A$1:$A$6001,Booking_data!$H$1:$H$6001,"not found")</f>
        <v>2</v>
      </c>
      <c r="P3314">
        <f>_xlfn.XLOOKUP(A3314,Booking_data!$A$1:$A$6001,Booking_data!$I$1:$I$6001,"not Found")</f>
        <v>460</v>
      </c>
      <c r="Q3314">
        <f t="shared" si="257"/>
        <v>920</v>
      </c>
      <c r="R3314" t="str">
        <f>_xlfn.XLOOKUP(A3314,Booking_data!$A$1:$A$6001,Booking_data!$L$1:$L$6001,"Not Found")</f>
        <v>Credit Card</v>
      </c>
      <c r="S3314">
        <f>_xlfn.XLOOKUP(A3314,Booking_data!$A$1:$A$6001,Booking_data!$N$1:$N$6001,"not Found")</f>
        <v>25</v>
      </c>
      <c r="T3314" t="str">
        <f>_xlfn.XLOOKUP(A3314,Booking_data!$A$1:$A$6001,Booking_data!$O$1:$O$6001,"Not Found")</f>
        <v>Female</v>
      </c>
      <c r="U3314" t="str">
        <f t="shared" si="258"/>
        <v>Youngster</v>
      </c>
      <c r="V3314" t="str">
        <f t="shared" si="259"/>
        <v>Low Booking</v>
      </c>
    </row>
    <row r="3315" spans="1:22" x14ac:dyDescent="0.25">
      <c r="A3315" t="s">
        <v>3546</v>
      </c>
      <c r="B3315" s="1">
        <v>46084</v>
      </c>
      <c r="C3315" s="1">
        <v>46037</v>
      </c>
      <c r="D3315" s="9">
        <v>0.77083333333333337</v>
      </c>
      <c r="E3315" t="str">
        <f t="shared" si="255"/>
        <v>Weekday</v>
      </c>
      <c r="F3315" t="str">
        <f t="shared" si="256"/>
        <v>Mar</v>
      </c>
      <c r="G3315" t="str">
        <f>_xlfn.XLOOKUP(A3315,Booking_data!$A$1:$A$6001,Booking_data!$D$1:$D$6001,"not found")</f>
        <v>M023</v>
      </c>
      <c r="H3315" t="str">
        <f>_xlfn.XLOOKUP(G3315,Movies_data!$A$1:$A$41,Movies_data!$B$1:$B$41,"not found")</f>
        <v>Stree 2</v>
      </c>
      <c r="I3315" t="str">
        <f>_xlfn.XLOOKUP(G3315,Movies_data!$A$1:$A$41,Movies_data!$D$1:$D$41,"not found")</f>
        <v>Comedy</v>
      </c>
      <c r="J3315" t="str">
        <f>_xlfn.XLOOKUP(G3315,Movies_data!$A$1:$A$41,Movies_data!$C$1:$C$41,"not found")</f>
        <v>Hindi</v>
      </c>
      <c r="K3315">
        <f>_xlfn.XLOOKUP(G3315,Movies_data!$A$1:$A$41,Movies_data!$H$1:$H$41,"Not Found")</f>
        <v>6.9</v>
      </c>
      <c r="L3315" t="str">
        <f>_xlfn.XLOOKUP(A3315,Booking_data!$A$1:$A$6001,Booking_data!$E$1:$E$6001,"not Found")</f>
        <v>C141</v>
      </c>
      <c r="M3315" t="str">
        <f>_xlfn.XLOOKUP(L3315,Cinemas_data!$A$1:$A$49,Cinemas_data!$I$1:$I$49,"not Found")</f>
        <v>City Pride City Centre</v>
      </c>
      <c r="N3315" t="str">
        <f>_xlfn.XLOOKUP(L3315,Cinemas_data!$A$1:$A$49,Cinemas_data!$C$1:$C$49,"not Found")</f>
        <v>Ahmedabad</v>
      </c>
      <c r="O3315">
        <f>_xlfn.XLOOKUP(A3315,Booking_data!$A$1:$A$6001,Booking_data!$H$1:$H$6001,"not found")</f>
        <v>2</v>
      </c>
      <c r="P3315">
        <f>_xlfn.XLOOKUP(A3315,Booking_data!$A$1:$A$6001,Booking_data!$I$1:$I$6001,"not Found")</f>
        <v>320</v>
      </c>
      <c r="Q3315">
        <f t="shared" si="257"/>
        <v>640</v>
      </c>
      <c r="R3315" t="str">
        <f>_xlfn.XLOOKUP(A3315,Booking_data!$A$1:$A$6001,Booking_data!$L$1:$L$6001,"Not Found")</f>
        <v>Debit Card</v>
      </c>
      <c r="S3315">
        <f>_xlfn.XLOOKUP(A3315,Booking_data!$A$1:$A$6001,Booking_data!$N$1:$N$6001,"not Found")</f>
        <v>18</v>
      </c>
      <c r="T3315" t="str">
        <f>_xlfn.XLOOKUP(A3315,Booking_data!$A$1:$A$6001,Booking_data!$O$1:$O$6001,"Not Found")</f>
        <v>Other</v>
      </c>
      <c r="U3315" t="str">
        <f t="shared" si="258"/>
        <v>Youngster</v>
      </c>
      <c r="V3315" t="str">
        <f t="shared" si="259"/>
        <v>Low Booking</v>
      </c>
    </row>
    <row r="3316" spans="1:22" x14ac:dyDescent="0.25">
      <c r="A3316" t="s">
        <v>3547</v>
      </c>
      <c r="B3316" s="1">
        <v>46084</v>
      </c>
      <c r="C3316" s="1">
        <v>46087</v>
      </c>
      <c r="D3316" s="9">
        <v>0.88541666666666663</v>
      </c>
      <c r="E3316" t="str">
        <f t="shared" si="255"/>
        <v>Weekday</v>
      </c>
      <c r="F3316" t="str">
        <f t="shared" si="256"/>
        <v>Mar</v>
      </c>
      <c r="G3316" t="str">
        <f>_xlfn.XLOOKUP(A3316,Booking_data!$A$1:$A$6001,Booking_data!$D$1:$D$6001,"not found")</f>
        <v>M029</v>
      </c>
      <c r="H3316" t="str">
        <f>_xlfn.XLOOKUP(G3316,Movies_data!$A$1:$A$41,Movies_data!$B$1:$B$41,"not found")</f>
        <v>777 Charlie</v>
      </c>
      <c r="I3316" t="str">
        <f>_xlfn.XLOOKUP(G3316,Movies_data!$A$1:$A$41,Movies_data!$D$1:$D$41,"not found")</f>
        <v>Adventure</v>
      </c>
      <c r="J3316" t="str">
        <f>_xlfn.XLOOKUP(G3316,Movies_data!$A$1:$A$41,Movies_data!$C$1:$C$41,"not found")</f>
        <v>Kannada</v>
      </c>
      <c r="K3316">
        <f>_xlfn.XLOOKUP(G3316,Movies_data!$A$1:$A$41,Movies_data!$H$1:$H$41,"Not Found")</f>
        <v>8.6999999999999993</v>
      </c>
      <c r="L3316" t="str">
        <f>_xlfn.XLOOKUP(A3316,Booking_data!$A$1:$A$6001,Booking_data!$E$1:$E$6001,"not Found")</f>
        <v>C081</v>
      </c>
      <c r="M3316" t="str">
        <f>_xlfn.XLOOKUP(L3316,Cinemas_data!$A$1:$A$49,Cinemas_data!$I$1:$I$49,"not Found")</f>
        <v>INOX City Centre</v>
      </c>
      <c r="N3316" t="str">
        <f>_xlfn.XLOOKUP(L3316,Cinemas_data!$A$1:$A$49,Cinemas_data!$C$1:$C$49,"not Found")</f>
        <v>Vijayawada</v>
      </c>
      <c r="O3316">
        <f>_xlfn.XLOOKUP(A3316,Booking_data!$A$1:$A$6001,Booking_data!$H$1:$H$6001,"not found")</f>
        <v>3</v>
      </c>
      <c r="P3316">
        <f>_xlfn.XLOOKUP(A3316,Booking_data!$A$1:$A$6001,Booking_data!$I$1:$I$6001,"not Found")</f>
        <v>280</v>
      </c>
      <c r="Q3316">
        <f t="shared" si="257"/>
        <v>840</v>
      </c>
      <c r="R3316" t="str">
        <f>_xlfn.XLOOKUP(A3316,Booking_data!$A$1:$A$6001,Booking_data!$L$1:$L$6001,"Not Found")</f>
        <v>Net Banking</v>
      </c>
      <c r="S3316">
        <f>_xlfn.XLOOKUP(A3316,Booking_data!$A$1:$A$6001,Booking_data!$N$1:$N$6001,"not Found")</f>
        <v>25</v>
      </c>
      <c r="T3316" t="str">
        <f>_xlfn.XLOOKUP(A3316,Booking_data!$A$1:$A$6001,Booking_data!$O$1:$O$6001,"Not Found")</f>
        <v>Other</v>
      </c>
      <c r="U3316" t="str">
        <f t="shared" si="258"/>
        <v>Youngster</v>
      </c>
      <c r="V3316" t="str">
        <f t="shared" si="259"/>
        <v>Medium Booking</v>
      </c>
    </row>
    <row r="3317" spans="1:22" x14ac:dyDescent="0.25">
      <c r="A3317" t="s">
        <v>3548</v>
      </c>
      <c r="B3317" s="1">
        <v>46084</v>
      </c>
      <c r="C3317" s="1">
        <v>46137</v>
      </c>
      <c r="D3317" s="9">
        <v>0.77083333333333337</v>
      </c>
      <c r="E3317" t="str">
        <f t="shared" si="255"/>
        <v>Weekday</v>
      </c>
      <c r="F3317" t="str">
        <f t="shared" si="256"/>
        <v>Mar</v>
      </c>
      <c r="G3317" t="str">
        <f>_xlfn.XLOOKUP(A3317,Booking_data!$A$1:$A$6001,Booking_data!$D$1:$D$6001,"not found")</f>
        <v>M022</v>
      </c>
      <c r="H3317" t="str">
        <f>_xlfn.XLOOKUP(G3317,Movies_data!$A$1:$A$41,Movies_data!$B$1:$B$41,"not found")</f>
        <v>12th Fail</v>
      </c>
      <c r="I3317" t="str">
        <f>_xlfn.XLOOKUP(G3317,Movies_data!$A$1:$A$41,Movies_data!$D$1:$D$41,"not found")</f>
        <v>Drama</v>
      </c>
      <c r="J3317" t="str">
        <f>_xlfn.XLOOKUP(G3317,Movies_data!$A$1:$A$41,Movies_data!$C$1:$C$41,"not found")</f>
        <v>Hindi</v>
      </c>
      <c r="K3317">
        <f>_xlfn.XLOOKUP(G3317,Movies_data!$A$1:$A$41,Movies_data!$H$1:$H$41,"Not Found")</f>
        <v>9</v>
      </c>
      <c r="L3317" t="str">
        <f>_xlfn.XLOOKUP(A3317,Booking_data!$A$1:$A$6001,Booking_data!$E$1:$E$6001,"not Found")</f>
        <v>C073</v>
      </c>
      <c r="M3317" t="str">
        <f>_xlfn.XLOOKUP(L3317,Cinemas_data!$A$1:$A$49,Cinemas_data!$I$1:$I$49,"not Found")</f>
        <v>Cinepolis Forum Mall</v>
      </c>
      <c r="N3317" t="str">
        <f>_xlfn.XLOOKUP(L3317,Cinemas_data!$A$1:$A$49,Cinemas_data!$C$1:$C$49,"not Found")</f>
        <v>Hyderabad</v>
      </c>
      <c r="O3317">
        <f>_xlfn.XLOOKUP(A3317,Booking_data!$A$1:$A$6001,Booking_data!$H$1:$H$6001,"not found")</f>
        <v>3</v>
      </c>
      <c r="P3317">
        <f>_xlfn.XLOOKUP(A3317,Booking_data!$A$1:$A$6001,Booking_data!$I$1:$I$6001,"not Found")</f>
        <v>240</v>
      </c>
      <c r="Q3317">
        <f t="shared" si="257"/>
        <v>720</v>
      </c>
      <c r="R3317" t="str">
        <f>_xlfn.XLOOKUP(A3317,Booking_data!$A$1:$A$6001,Booking_data!$L$1:$L$6001,"Not Found")</f>
        <v>Net Banking</v>
      </c>
      <c r="S3317">
        <f>_xlfn.XLOOKUP(A3317,Booking_data!$A$1:$A$6001,Booking_data!$N$1:$N$6001,"not Found")</f>
        <v>53</v>
      </c>
      <c r="T3317" t="str">
        <f>_xlfn.XLOOKUP(A3317,Booking_data!$A$1:$A$6001,Booking_data!$O$1:$O$6001,"Not Found")</f>
        <v>Male</v>
      </c>
      <c r="U3317" t="str">
        <f t="shared" si="258"/>
        <v>Above 45</v>
      </c>
      <c r="V3317" t="str">
        <f t="shared" si="259"/>
        <v>Medium Booking</v>
      </c>
    </row>
    <row r="3318" spans="1:22" x14ac:dyDescent="0.25">
      <c r="A3318" t="s">
        <v>3549</v>
      </c>
      <c r="B3318" s="1">
        <v>46084</v>
      </c>
      <c r="C3318" s="1">
        <v>46169</v>
      </c>
      <c r="D3318" s="9">
        <v>0.77083333333333337</v>
      </c>
      <c r="E3318" t="str">
        <f t="shared" si="255"/>
        <v>Weekday</v>
      </c>
      <c r="F3318" t="str">
        <f t="shared" si="256"/>
        <v>Mar</v>
      </c>
      <c r="G3318" t="str">
        <f>_xlfn.XLOOKUP(A3318,Booking_data!$A$1:$A$6001,Booking_data!$D$1:$D$6001,"not found")</f>
        <v>M040</v>
      </c>
      <c r="H3318" t="str">
        <f>_xlfn.XLOOKUP(G3318,Movies_data!$A$1:$A$41,Movies_data!$B$1:$B$41,"not found")</f>
        <v>Inside Out 2</v>
      </c>
      <c r="I3318" t="str">
        <f>_xlfn.XLOOKUP(G3318,Movies_data!$A$1:$A$41,Movies_data!$D$1:$D$41,"not found")</f>
        <v>Animation</v>
      </c>
      <c r="J3318" t="str">
        <f>_xlfn.XLOOKUP(G3318,Movies_data!$A$1:$A$41,Movies_data!$C$1:$C$41,"not found")</f>
        <v>English</v>
      </c>
      <c r="K3318">
        <f>_xlfn.XLOOKUP(G3318,Movies_data!$A$1:$A$41,Movies_data!$H$1:$H$41,"Not Found")</f>
        <v>7.6</v>
      </c>
      <c r="L3318" t="str">
        <f>_xlfn.XLOOKUP(A3318,Booking_data!$A$1:$A$6001,Booking_data!$E$1:$E$6001,"not Found")</f>
        <v>C042</v>
      </c>
      <c r="M3318" t="str">
        <f>_xlfn.XLOOKUP(L3318,Cinemas_data!$A$1:$A$49,Cinemas_data!$I$1:$I$49,"not Found")</f>
        <v>Asian Cinemas Grand Mall</v>
      </c>
      <c r="N3318" t="str">
        <f>_xlfn.XLOOKUP(L3318,Cinemas_data!$A$1:$A$49,Cinemas_data!$C$1:$C$49,"not Found")</f>
        <v>Salem</v>
      </c>
      <c r="O3318">
        <f>_xlfn.XLOOKUP(A3318,Booking_data!$A$1:$A$6001,Booking_data!$H$1:$H$6001,"not found")</f>
        <v>6</v>
      </c>
      <c r="P3318">
        <f>_xlfn.XLOOKUP(A3318,Booking_data!$A$1:$A$6001,Booking_data!$I$1:$I$6001,"not Found")</f>
        <v>280</v>
      </c>
      <c r="Q3318">
        <f t="shared" si="257"/>
        <v>1680</v>
      </c>
      <c r="R3318" t="str">
        <f>_xlfn.XLOOKUP(A3318,Booking_data!$A$1:$A$6001,Booking_data!$L$1:$L$6001,"Not Found")</f>
        <v>UPI</v>
      </c>
      <c r="S3318">
        <f>_xlfn.XLOOKUP(A3318,Booking_data!$A$1:$A$6001,Booking_data!$N$1:$N$6001,"not Found")</f>
        <v>20</v>
      </c>
      <c r="T3318" t="str">
        <f>_xlfn.XLOOKUP(A3318,Booking_data!$A$1:$A$6001,Booking_data!$O$1:$O$6001,"Not Found")</f>
        <v>Female</v>
      </c>
      <c r="U3318" t="str">
        <f t="shared" si="258"/>
        <v>Youngster</v>
      </c>
      <c r="V3318" t="str">
        <f t="shared" si="259"/>
        <v>High Booking</v>
      </c>
    </row>
    <row r="3319" spans="1:22" x14ac:dyDescent="0.25">
      <c r="A3319" t="s">
        <v>3550</v>
      </c>
      <c r="B3319" s="1">
        <v>46084</v>
      </c>
      <c r="C3319" s="1">
        <v>46052</v>
      </c>
      <c r="D3319" s="9">
        <v>0.88541666666666663</v>
      </c>
      <c r="E3319" t="str">
        <f t="shared" si="255"/>
        <v>Weekday</v>
      </c>
      <c r="F3319" t="str">
        <f t="shared" si="256"/>
        <v>Mar</v>
      </c>
      <c r="G3319" t="str">
        <f>_xlfn.XLOOKUP(A3319,Booking_data!$A$1:$A$6001,Booking_data!$D$1:$D$6001,"not found")</f>
        <v>M016</v>
      </c>
      <c r="H3319" t="str">
        <f>_xlfn.XLOOKUP(G3319,Movies_data!$A$1:$A$41,Movies_data!$B$1:$B$41,"not found")</f>
        <v>Arjun Reddy</v>
      </c>
      <c r="I3319" t="str">
        <f>_xlfn.XLOOKUP(G3319,Movies_data!$A$1:$A$41,Movies_data!$D$1:$D$41,"not found")</f>
        <v>Drama</v>
      </c>
      <c r="J3319" t="str">
        <f>_xlfn.XLOOKUP(G3319,Movies_data!$A$1:$A$41,Movies_data!$C$1:$C$41,"not found")</f>
        <v>Telugu</v>
      </c>
      <c r="K3319">
        <f>_xlfn.XLOOKUP(G3319,Movies_data!$A$1:$A$41,Movies_data!$H$1:$H$41,"Not Found")</f>
        <v>7.7</v>
      </c>
      <c r="L3319" t="str">
        <f>_xlfn.XLOOKUP(A3319,Booking_data!$A$1:$A$6001,Booking_data!$E$1:$E$6001,"not Found")</f>
        <v>C102</v>
      </c>
      <c r="M3319" t="str">
        <f>_xlfn.XLOOKUP(L3319,Cinemas_data!$A$1:$A$49,Cinemas_data!$I$1:$I$49,"not Found")</f>
        <v>Mukta A2 Cinemas Grand Mall</v>
      </c>
      <c r="N3319" t="str">
        <f>_xlfn.XLOOKUP(L3319,Cinemas_data!$A$1:$A$49,Cinemas_data!$C$1:$C$49,"not Found")</f>
        <v>Pune</v>
      </c>
      <c r="O3319">
        <f>_xlfn.XLOOKUP(A3319,Booking_data!$A$1:$A$6001,Booking_data!$H$1:$H$6001,"not found")</f>
        <v>3</v>
      </c>
      <c r="P3319">
        <f>_xlfn.XLOOKUP(A3319,Booking_data!$A$1:$A$6001,Booking_data!$I$1:$I$6001,"not Found")</f>
        <v>220</v>
      </c>
      <c r="Q3319">
        <f t="shared" si="257"/>
        <v>660</v>
      </c>
      <c r="R3319" t="str">
        <f>_xlfn.XLOOKUP(A3319,Booking_data!$A$1:$A$6001,Booking_data!$L$1:$L$6001,"Not Found")</f>
        <v>Credit Card</v>
      </c>
      <c r="S3319">
        <f>_xlfn.XLOOKUP(A3319,Booking_data!$A$1:$A$6001,Booking_data!$N$1:$N$6001,"not Found")</f>
        <v>33</v>
      </c>
      <c r="T3319" t="str">
        <f>_xlfn.XLOOKUP(A3319,Booking_data!$A$1:$A$6001,Booking_data!$O$1:$O$6001,"Not Found")</f>
        <v>Other</v>
      </c>
      <c r="U3319" t="str">
        <f t="shared" si="258"/>
        <v>Middle Age</v>
      </c>
      <c r="V3319" t="str">
        <f t="shared" si="259"/>
        <v>Medium Booking</v>
      </c>
    </row>
    <row r="3320" spans="1:22" x14ac:dyDescent="0.25">
      <c r="A3320" t="s">
        <v>3551</v>
      </c>
      <c r="B3320" s="1">
        <v>46084</v>
      </c>
      <c r="C3320" s="1">
        <v>46060</v>
      </c>
      <c r="D3320" s="9">
        <v>0.77083333333333337</v>
      </c>
      <c r="E3320" t="str">
        <f t="shared" si="255"/>
        <v>Weekday</v>
      </c>
      <c r="F3320" t="str">
        <f t="shared" si="256"/>
        <v>Mar</v>
      </c>
      <c r="G3320" t="str">
        <f>_xlfn.XLOOKUP(A3320,Booking_data!$A$1:$A$6001,Booking_data!$D$1:$D$6001,"not found")</f>
        <v>M009</v>
      </c>
      <c r="H3320" t="str">
        <f>_xlfn.XLOOKUP(G3320,Movies_data!$A$1:$A$41,Movies_data!$B$1:$B$41,"not found")</f>
        <v>Amaran</v>
      </c>
      <c r="I3320" t="str">
        <f>_xlfn.XLOOKUP(G3320,Movies_data!$A$1:$A$41,Movies_data!$D$1:$D$41,"not found")</f>
        <v>Biography</v>
      </c>
      <c r="J3320" t="str">
        <f>_xlfn.XLOOKUP(G3320,Movies_data!$A$1:$A$41,Movies_data!$C$1:$C$41,"not found")</f>
        <v>Tamil</v>
      </c>
      <c r="K3320">
        <f>_xlfn.XLOOKUP(G3320,Movies_data!$A$1:$A$41,Movies_data!$H$1:$H$41,"Not Found")</f>
        <v>8.3000000000000007</v>
      </c>
      <c r="L3320" t="str">
        <f>_xlfn.XLOOKUP(A3320,Booking_data!$A$1:$A$6001,Booking_data!$E$1:$E$6001,"not Found")</f>
        <v>C062</v>
      </c>
      <c r="M3320" t="str">
        <f>_xlfn.XLOOKUP(L3320,Cinemas_data!$A$1:$A$49,Cinemas_data!$I$1:$I$49,"not Found")</f>
        <v>PVR Grand Mall</v>
      </c>
      <c r="N3320" t="str">
        <f>_xlfn.XLOOKUP(L3320,Cinemas_data!$A$1:$A$49,Cinemas_data!$C$1:$C$49,"not Found")</f>
        <v>Mysuru</v>
      </c>
      <c r="O3320">
        <f>_xlfn.XLOOKUP(A3320,Booking_data!$A$1:$A$6001,Booking_data!$H$1:$H$6001,"not found")</f>
        <v>3</v>
      </c>
      <c r="P3320">
        <f>_xlfn.XLOOKUP(A3320,Booking_data!$A$1:$A$6001,Booking_data!$I$1:$I$6001,"not Found")</f>
        <v>320</v>
      </c>
      <c r="Q3320">
        <f t="shared" si="257"/>
        <v>960</v>
      </c>
      <c r="R3320" t="str">
        <f>_xlfn.XLOOKUP(A3320,Booking_data!$A$1:$A$6001,Booking_data!$L$1:$L$6001,"Not Found")</f>
        <v>UPI</v>
      </c>
      <c r="S3320">
        <f>_xlfn.XLOOKUP(A3320,Booking_data!$A$1:$A$6001,Booking_data!$N$1:$N$6001,"not Found")</f>
        <v>44</v>
      </c>
      <c r="T3320" t="str">
        <f>_xlfn.XLOOKUP(A3320,Booking_data!$A$1:$A$6001,Booking_data!$O$1:$O$6001,"Not Found")</f>
        <v>Male</v>
      </c>
      <c r="U3320" t="str">
        <f t="shared" si="258"/>
        <v>Middle Age</v>
      </c>
      <c r="V3320" t="str">
        <f t="shared" si="259"/>
        <v>Medium Booking</v>
      </c>
    </row>
    <row r="3321" spans="1:22" x14ac:dyDescent="0.25">
      <c r="A3321" t="s">
        <v>3552</v>
      </c>
      <c r="B3321" s="1">
        <v>46084</v>
      </c>
      <c r="C3321" s="1">
        <v>46130</v>
      </c>
      <c r="D3321" s="9">
        <v>0.39583333333333331</v>
      </c>
      <c r="E3321" t="str">
        <f t="shared" si="255"/>
        <v>Weekday</v>
      </c>
      <c r="F3321" t="str">
        <f t="shared" si="256"/>
        <v>Mar</v>
      </c>
      <c r="G3321" t="str">
        <f>_xlfn.XLOOKUP(A3321,Booking_data!$A$1:$A$6001,Booking_data!$D$1:$D$6001,"not found")</f>
        <v>M015</v>
      </c>
      <c r="H3321" t="str">
        <f>_xlfn.XLOOKUP(G3321,Movies_data!$A$1:$A$41,Movies_data!$B$1:$B$41,"not found")</f>
        <v>Kalki 2898 AD</v>
      </c>
      <c r="I3321" t="str">
        <f>_xlfn.XLOOKUP(G3321,Movies_data!$A$1:$A$41,Movies_data!$D$1:$D$41,"not found")</f>
        <v>Sci-Fi</v>
      </c>
      <c r="J3321" t="str">
        <f>_xlfn.XLOOKUP(G3321,Movies_data!$A$1:$A$41,Movies_data!$C$1:$C$41,"not found")</f>
        <v>Telugu</v>
      </c>
      <c r="K3321">
        <f>_xlfn.XLOOKUP(G3321,Movies_data!$A$1:$A$41,Movies_data!$H$1:$H$41,"Not Found")</f>
        <v>7</v>
      </c>
      <c r="L3321" t="str">
        <f>_xlfn.XLOOKUP(A3321,Booking_data!$A$1:$A$6001,Booking_data!$E$1:$E$6001,"not Found")</f>
        <v>C143</v>
      </c>
      <c r="M3321" t="str">
        <f>_xlfn.XLOOKUP(L3321,Cinemas_data!$A$1:$A$49,Cinemas_data!$I$1:$I$49,"not Found")</f>
        <v>INOX Forum Mall</v>
      </c>
      <c r="N3321" t="str">
        <f>_xlfn.XLOOKUP(L3321,Cinemas_data!$A$1:$A$49,Cinemas_data!$C$1:$C$49,"not Found")</f>
        <v>Ahmedabad</v>
      </c>
      <c r="O3321">
        <f>_xlfn.XLOOKUP(A3321,Booking_data!$A$1:$A$6001,Booking_data!$H$1:$H$6001,"not found")</f>
        <v>1</v>
      </c>
      <c r="P3321">
        <f>_xlfn.XLOOKUP(A3321,Booking_data!$A$1:$A$6001,Booking_data!$I$1:$I$6001,"not Found")</f>
        <v>420</v>
      </c>
      <c r="Q3321">
        <f t="shared" si="257"/>
        <v>420</v>
      </c>
      <c r="R3321" t="str">
        <f>_xlfn.XLOOKUP(A3321,Booking_data!$A$1:$A$6001,Booking_data!$L$1:$L$6001,"Not Found")</f>
        <v>Wallet</v>
      </c>
      <c r="S3321">
        <f>_xlfn.XLOOKUP(A3321,Booking_data!$A$1:$A$6001,Booking_data!$N$1:$N$6001,"not Found")</f>
        <v>59</v>
      </c>
      <c r="T3321" t="str">
        <f>_xlfn.XLOOKUP(A3321,Booking_data!$A$1:$A$6001,Booking_data!$O$1:$O$6001,"Not Found")</f>
        <v>Male</v>
      </c>
      <c r="U3321" t="str">
        <f t="shared" si="258"/>
        <v>Above 45</v>
      </c>
      <c r="V3321" t="str">
        <f t="shared" si="259"/>
        <v>Low Booking</v>
      </c>
    </row>
    <row r="3322" spans="1:22" x14ac:dyDescent="0.25">
      <c r="A3322" t="s">
        <v>3553</v>
      </c>
      <c r="B3322" s="1">
        <v>46084</v>
      </c>
      <c r="C3322" s="1">
        <v>46067</v>
      </c>
      <c r="D3322" s="9">
        <v>0.77083333333333337</v>
      </c>
      <c r="E3322" t="str">
        <f t="shared" si="255"/>
        <v>Weekday</v>
      </c>
      <c r="F3322" t="str">
        <f t="shared" si="256"/>
        <v>Mar</v>
      </c>
      <c r="G3322" t="str">
        <f>_xlfn.XLOOKUP(A3322,Booking_data!$A$1:$A$6001,Booking_data!$D$1:$D$6001,"not found")</f>
        <v>M006</v>
      </c>
      <c r="H3322" t="str">
        <f>_xlfn.XLOOKUP(G3322,Movies_data!$A$1:$A$41,Movies_data!$B$1:$B$41,"not found")</f>
        <v>Maamannan</v>
      </c>
      <c r="I3322" t="str">
        <f>_xlfn.XLOOKUP(G3322,Movies_data!$A$1:$A$41,Movies_data!$D$1:$D$41,"not found")</f>
        <v>Drama</v>
      </c>
      <c r="J3322" t="str">
        <f>_xlfn.XLOOKUP(G3322,Movies_data!$A$1:$A$41,Movies_data!$C$1:$C$41,"not found")</f>
        <v>Tamil</v>
      </c>
      <c r="K3322">
        <f>_xlfn.XLOOKUP(G3322,Movies_data!$A$1:$A$41,Movies_data!$H$1:$H$41,"Not Found")</f>
        <v>7.3</v>
      </c>
      <c r="L3322" t="str">
        <f>_xlfn.XLOOKUP(A3322,Booking_data!$A$1:$A$6001,Booking_data!$E$1:$E$6001,"not Found")</f>
        <v>C083</v>
      </c>
      <c r="M3322" t="str">
        <f>_xlfn.XLOOKUP(L3322,Cinemas_data!$A$1:$A$49,Cinemas_data!$I$1:$I$49,"not Found")</f>
        <v>Miraj Cinemas Forum Mall</v>
      </c>
      <c r="N3322" t="str">
        <f>_xlfn.XLOOKUP(L3322,Cinemas_data!$A$1:$A$49,Cinemas_data!$C$1:$C$49,"not Found")</f>
        <v>Vijayawada</v>
      </c>
      <c r="O3322">
        <f>_xlfn.XLOOKUP(A3322,Booking_data!$A$1:$A$6001,Booking_data!$H$1:$H$6001,"not found")</f>
        <v>3</v>
      </c>
      <c r="P3322">
        <f>_xlfn.XLOOKUP(A3322,Booking_data!$A$1:$A$6001,Booking_data!$I$1:$I$6001,"not Found")</f>
        <v>280</v>
      </c>
      <c r="Q3322">
        <f t="shared" si="257"/>
        <v>840</v>
      </c>
      <c r="R3322" t="str">
        <f>_xlfn.XLOOKUP(A3322,Booking_data!$A$1:$A$6001,Booking_data!$L$1:$L$6001,"Not Found")</f>
        <v>Debit Card</v>
      </c>
      <c r="S3322">
        <f>_xlfn.XLOOKUP(A3322,Booking_data!$A$1:$A$6001,Booking_data!$N$1:$N$6001,"not Found")</f>
        <v>27</v>
      </c>
      <c r="T3322" t="str">
        <f>_xlfn.XLOOKUP(A3322,Booking_data!$A$1:$A$6001,Booking_data!$O$1:$O$6001,"Not Found")</f>
        <v>Female</v>
      </c>
      <c r="U3322" t="str">
        <f t="shared" si="258"/>
        <v>Youngster</v>
      </c>
      <c r="V3322" t="str">
        <f t="shared" si="259"/>
        <v>Medium Booking</v>
      </c>
    </row>
    <row r="3323" spans="1:22" x14ac:dyDescent="0.25">
      <c r="A3323" t="s">
        <v>3554</v>
      </c>
      <c r="B3323" s="1">
        <v>46084</v>
      </c>
      <c r="C3323" s="1">
        <v>46178</v>
      </c>
      <c r="D3323" s="9">
        <v>0.39583333333333331</v>
      </c>
      <c r="E3323" t="str">
        <f t="shared" si="255"/>
        <v>Weekday</v>
      </c>
      <c r="F3323" t="str">
        <f t="shared" si="256"/>
        <v>Mar</v>
      </c>
      <c r="G3323" t="str">
        <f>_xlfn.XLOOKUP(A3323,Booking_data!$A$1:$A$6001,Booking_data!$D$1:$D$6001,"not found")</f>
        <v>M002</v>
      </c>
      <c r="H3323" t="str">
        <f>_xlfn.XLOOKUP(G3323,Movies_data!$A$1:$A$41,Movies_data!$B$1:$B$41,"not found")</f>
        <v>Jailer</v>
      </c>
      <c r="I3323" t="str">
        <f>_xlfn.XLOOKUP(G3323,Movies_data!$A$1:$A$41,Movies_data!$D$1:$D$41,"not found")</f>
        <v>Action</v>
      </c>
      <c r="J3323" t="str">
        <f>_xlfn.XLOOKUP(G3323,Movies_data!$A$1:$A$41,Movies_data!$C$1:$C$41,"not found")</f>
        <v>Tamil</v>
      </c>
      <c r="K3323">
        <f>_xlfn.XLOOKUP(G3323,Movies_data!$A$1:$A$41,Movies_data!$H$1:$H$41,"Not Found")</f>
        <v>7.1</v>
      </c>
      <c r="L3323" t="str">
        <f>_xlfn.XLOOKUP(A3323,Booking_data!$A$1:$A$6001,Booking_data!$E$1:$E$6001,"not Found")</f>
        <v>C133</v>
      </c>
      <c r="M3323" t="str">
        <f>_xlfn.XLOOKUP(L3323,Cinemas_data!$A$1:$A$49,Cinemas_data!$I$1:$I$49,"not Found")</f>
        <v>PVR Forum Mall</v>
      </c>
      <c r="N3323" t="str">
        <f>_xlfn.XLOOKUP(L3323,Cinemas_data!$A$1:$A$49,Cinemas_data!$C$1:$C$49,"not Found")</f>
        <v>Kolkata</v>
      </c>
      <c r="O3323">
        <f>_xlfn.XLOOKUP(A3323,Booking_data!$A$1:$A$6001,Booking_data!$H$1:$H$6001,"not found")</f>
        <v>3</v>
      </c>
      <c r="P3323">
        <f>_xlfn.XLOOKUP(A3323,Booking_data!$A$1:$A$6001,Booking_data!$I$1:$I$6001,"not Found")</f>
        <v>280</v>
      </c>
      <c r="Q3323">
        <f t="shared" si="257"/>
        <v>840</v>
      </c>
      <c r="R3323" t="str">
        <f>_xlfn.XLOOKUP(A3323,Booking_data!$A$1:$A$6001,Booking_data!$L$1:$L$6001,"Not Found")</f>
        <v>Net Banking</v>
      </c>
      <c r="S3323">
        <f>_xlfn.XLOOKUP(A3323,Booking_data!$A$1:$A$6001,Booking_data!$N$1:$N$6001,"not Found")</f>
        <v>56</v>
      </c>
      <c r="T3323" t="str">
        <f>_xlfn.XLOOKUP(A3323,Booking_data!$A$1:$A$6001,Booking_data!$O$1:$O$6001,"Not Found")</f>
        <v>Female</v>
      </c>
      <c r="U3323" t="str">
        <f t="shared" si="258"/>
        <v>Above 45</v>
      </c>
      <c r="V3323" t="str">
        <f t="shared" si="259"/>
        <v>Medium Booking</v>
      </c>
    </row>
    <row r="3324" spans="1:22" x14ac:dyDescent="0.25">
      <c r="A3324" t="s">
        <v>3555</v>
      </c>
      <c r="B3324" s="1">
        <v>46084</v>
      </c>
      <c r="C3324" s="1">
        <v>46107</v>
      </c>
      <c r="D3324" s="9">
        <v>0.77083333333333337</v>
      </c>
      <c r="E3324" t="str">
        <f t="shared" si="255"/>
        <v>Weekday</v>
      </c>
      <c r="F3324" t="str">
        <f t="shared" si="256"/>
        <v>Mar</v>
      </c>
      <c r="G3324" t="str">
        <f>_xlfn.XLOOKUP(A3324,Booking_data!$A$1:$A$6001,Booking_data!$D$1:$D$6001,"not found")</f>
        <v>M038</v>
      </c>
      <c r="H3324" t="str">
        <f>_xlfn.XLOOKUP(G3324,Movies_data!$A$1:$A$41,Movies_data!$B$1:$B$41,"not found")</f>
        <v>Barbie</v>
      </c>
      <c r="I3324" t="str">
        <f>_xlfn.XLOOKUP(G3324,Movies_data!$A$1:$A$41,Movies_data!$D$1:$D$41,"not found")</f>
        <v>Comedy</v>
      </c>
      <c r="J3324" t="str">
        <f>_xlfn.XLOOKUP(G3324,Movies_data!$A$1:$A$41,Movies_data!$C$1:$C$41,"not found")</f>
        <v>English</v>
      </c>
      <c r="K3324">
        <f>_xlfn.XLOOKUP(G3324,Movies_data!$A$1:$A$41,Movies_data!$H$1:$H$41,"Not Found")</f>
        <v>6.8</v>
      </c>
      <c r="L3324" t="str">
        <f>_xlfn.XLOOKUP(A3324,Booking_data!$A$1:$A$6001,Booking_data!$E$1:$E$6001,"not Found")</f>
        <v>C162</v>
      </c>
      <c r="M3324" t="str">
        <f>_xlfn.XLOOKUP(L3324,Cinemas_data!$A$1:$A$49,Cinemas_data!$I$1:$I$49,"not Found")</f>
        <v>Cinepolis Grand Mall</v>
      </c>
      <c r="N3324" t="str">
        <f>_xlfn.XLOOKUP(L3324,Cinemas_data!$A$1:$A$49,Cinemas_data!$C$1:$C$49,"not Found")</f>
        <v>Thiruvananthapuram</v>
      </c>
      <c r="O3324">
        <f>_xlfn.XLOOKUP(A3324,Booking_data!$A$1:$A$6001,Booking_data!$H$1:$H$6001,"not found")</f>
        <v>1</v>
      </c>
      <c r="P3324">
        <f>_xlfn.XLOOKUP(A3324,Booking_data!$A$1:$A$6001,Booking_data!$I$1:$I$6001,"not Found")</f>
        <v>160</v>
      </c>
      <c r="Q3324">
        <f t="shared" si="257"/>
        <v>160</v>
      </c>
      <c r="R3324" t="str">
        <f>_xlfn.XLOOKUP(A3324,Booking_data!$A$1:$A$6001,Booking_data!$L$1:$L$6001,"Not Found")</f>
        <v>Net Banking</v>
      </c>
      <c r="S3324">
        <f>_xlfn.XLOOKUP(A3324,Booking_data!$A$1:$A$6001,Booking_data!$N$1:$N$6001,"not Found")</f>
        <v>35</v>
      </c>
      <c r="T3324" t="str">
        <f>_xlfn.XLOOKUP(A3324,Booking_data!$A$1:$A$6001,Booking_data!$O$1:$O$6001,"Not Found")</f>
        <v>Other</v>
      </c>
      <c r="U3324" t="str">
        <f t="shared" si="258"/>
        <v>Middle Age</v>
      </c>
      <c r="V3324" t="str">
        <f t="shared" si="259"/>
        <v>Low Booking</v>
      </c>
    </row>
    <row r="3325" spans="1:22" x14ac:dyDescent="0.25">
      <c r="A3325" t="s">
        <v>3556</v>
      </c>
      <c r="B3325" s="1">
        <v>46084</v>
      </c>
      <c r="C3325" s="1">
        <v>46191</v>
      </c>
      <c r="D3325" s="9">
        <v>0.88541666666666663</v>
      </c>
      <c r="E3325" t="str">
        <f t="shared" si="255"/>
        <v>Weekday</v>
      </c>
      <c r="F3325" t="str">
        <f t="shared" si="256"/>
        <v>Mar</v>
      </c>
      <c r="G3325" t="str">
        <f>_xlfn.XLOOKUP(A3325,Booking_data!$A$1:$A$6001,Booking_data!$D$1:$D$6001,"not found")</f>
        <v>M031</v>
      </c>
      <c r="H3325" t="str">
        <f>_xlfn.XLOOKUP(G3325,Movies_data!$A$1:$A$41,Movies_data!$B$1:$B$41,"not found")</f>
        <v>Bangalore Days</v>
      </c>
      <c r="I3325" t="str">
        <f>_xlfn.XLOOKUP(G3325,Movies_data!$A$1:$A$41,Movies_data!$D$1:$D$41,"not found")</f>
        <v>Drama</v>
      </c>
      <c r="J3325" t="str">
        <f>_xlfn.XLOOKUP(G3325,Movies_data!$A$1:$A$41,Movies_data!$C$1:$C$41,"not found")</f>
        <v>Malayalam</v>
      </c>
      <c r="K3325">
        <f>_xlfn.XLOOKUP(G3325,Movies_data!$A$1:$A$41,Movies_data!$H$1:$H$41,"Not Found")</f>
        <v>8.3000000000000007</v>
      </c>
      <c r="L3325" t="str">
        <f>_xlfn.XLOOKUP(A3325,Booking_data!$A$1:$A$6001,Booking_data!$E$1:$E$6001,"not Found")</f>
        <v>C011</v>
      </c>
      <c r="M3325" t="str">
        <f>_xlfn.XLOOKUP(L3325,Cinemas_data!$A$1:$A$49,Cinemas_data!$I$1:$I$49,"not Found")</f>
        <v>Cinepolis City Centre</v>
      </c>
      <c r="N3325" t="str">
        <f>_xlfn.XLOOKUP(L3325,Cinemas_data!$A$1:$A$49,Cinemas_data!$C$1:$C$49,"not Found")</f>
        <v>Chennai</v>
      </c>
      <c r="O3325">
        <f>_xlfn.XLOOKUP(A3325,Booking_data!$A$1:$A$6001,Booking_data!$H$1:$H$6001,"not found")</f>
        <v>2</v>
      </c>
      <c r="P3325">
        <f>_xlfn.XLOOKUP(A3325,Booking_data!$A$1:$A$6001,Booking_data!$I$1:$I$6001,"not Found")</f>
        <v>240</v>
      </c>
      <c r="Q3325">
        <f t="shared" si="257"/>
        <v>480</v>
      </c>
      <c r="R3325" t="str">
        <f>_xlfn.XLOOKUP(A3325,Booking_data!$A$1:$A$6001,Booking_data!$L$1:$L$6001,"Not Found")</f>
        <v>Net Banking</v>
      </c>
      <c r="S3325">
        <f>_xlfn.XLOOKUP(A3325,Booking_data!$A$1:$A$6001,Booking_data!$N$1:$N$6001,"not Found")</f>
        <v>53</v>
      </c>
      <c r="T3325" t="str">
        <f>_xlfn.XLOOKUP(A3325,Booking_data!$A$1:$A$6001,Booking_data!$O$1:$O$6001,"Not Found")</f>
        <v>Other</v>
      </c>
      <c r="U3325" t="str">
        <f t="shared" si="258"/>
        <v>Above 45</v>
      </c>
      <c r="V3325" t="str">
        <f t="shared" si="259"/>
        <v>Low Booking</v>
      </c>
    </row>
    <row r="3326" spans="1:22" x14ac:dyDescent="0.25">
      <c r="A3326" t="s">
        <v>3557</v>
      </c>
      <c r="B3326" s="1">
        <v>46084</v>
      </c>
      <c r="C3326" s="1">
        <v>46044</v>
      </c>
      <c r="D3326" s="9">
        <v>0.88541666666666663</v>
      </c>
      <c r="E3326" t="str">
        <f t="shared" si="255"/>
        <v>Weekday</v>
      </c>
      <c r="F3326" t="str">
        <f t="shared" si="256"/>
        <v>Mar</v>
      </c>
      <c r="G3326" t="str">
        <f>_xlfn.XLOOKUP(A3326,Booking_data!$A$1:$A$6001,Booking_data!$D$1:$D$6001,"not found")</f>
        <v>M029</v>
      </c>
      <c r="H3326" t="str">
        <f>_xlfn.XLOOKUP(G3326,Movies_data!$A$1:$A$41,Movies_data!$B$1:$B$41,"not found")</f>
        <v>777 Charlie</v>
      </c>
      <c r="I3326" t="str">
        <f>_xlfn.XLOOKUP(G3326,Movies_data!$A$1:$A$41,Movies_data!$D$1:$D$41,"not found")</f>
        <v>Adventure</v>
      </c>
      <c r="J3326" t="str">
        <f>_xlfn.XLOOKUP(G3326,Movies_data!$A$1:$A$41,Movies_data!$C$1:$C$41,"not found")</f>
        <v>Kannada</v>
      </c>
      <c r="K3326">
        <f>_xlfn.XLOOKUP(G3326,Movies_data!$A$1:$A$41,Movies_data!$H$1:$H$41,"Not Found")</f>
        <v>8.6999999999999993</v>
      </c>
      <c r="L3326" t="str">
        <f>_xlfn.XLOOKUP(A3326,Booking_data!$A$1:$A$6001,Booking_data!$E$1:$E$6001,"not Found")</f>
        <v>C051</v>
      </c>
      <c r="M3326" t="str">
        <f>_xlfn.XLOOKUP(L3326,Cinemas_data!$A$1:$A$49,Cinemas_data!$I$1:$I$49,"not Found")</f>
        <v>Asian Cinemas City Centre</v>
      </c>
      <c r="N3326" t="str">
        <f>_xlfn.XLOOKUP(L3326,Cinemas_data!$A$1:$A$49,Cinemas_data!$C$1:$C$49,"not Found")</f>
        <v>Bengaluru</v>
      </c>
      <c r="O3326">
        <f>_xlfn.XLOOKUP(A3326,Booking_data!$A$1:$A$6001,Booking_data!$H$1:$H$6001,"not found")</f>
        <v>1</v>
      </c>
      <c r="P3326">
        <f>_xlfn.XLOOKUP(A3326,Booking_data!$A$1:$A$6001,Booking_data!$I$1:$I$6001,"not Found")</f>
        <v>280</v>
      </c>
      <c r="Q3326">
        <f t="shared" si="257"/>
        <v>280</v>
      </c>
      <c r="R3326" t="str">
        <f>_xlfn.XLOOKUP(A3326,Booking_data!$A$1:$A$6001,Booking_data!$L$1:$L$6001,"Not Found")</f>
        <v>UPI</v>
      </c>
      <c r="S3326">
        <f>_xlfn.XLOOKUP(A3326,Booking_data!$A$1:$A$6001,Booking_data!$N$1:$N$6001,"not Found")</f>
        <v>43</v>
      </c>
      <c r="T3326" t="str">
        <f>_xlfn.XLOOKUP(A3326,Booking_data!$A$1:$A$6001,Booking_data!$O$1:$O$6001,"Not Found")</f>
        <v>Other</v>
      </c>
      <c r="U3326" t="str">
        <f t="shared" si="258"/>
        <v>Middle Age</v>
      </c>
      <c r="V3326" t="str">
        <f t="shared" si="259"/>
        <v>Low Booking</v>
      </c>
    </row>
    <row r="3327" spans="1:22" x14ac:dyDescent="0.25">
      <c r="A3327" t="s">
        <v>3558</v>
      </c>
      <c r="B3327" s="1">
        <v>46084</v>
      </c>
      <c r="C3327" s="1">
        <v>46044</v>
      </c>
      <c r="D3327" s="9">
        <v>0.39583333333333331</v>
      </c>
      <c r="E3327" t="str">
        <f t="shared" si="255"/>
        <v>Weekday</v>
      </c>
      <c r="F3327" t="str">
        <f t="shared" si="256"/>
        <v>Mar</v>
      </c>
      <c r="G3327" t="str">
        <f>_xlfn.XLOOKUP(A3327,Booking_data!$A$1:$A$6001,Booking_data!$D$1:$D$6001,"not found")</f>
        <v>M028</v>
      </c>
      <c r="H3327" t="str">
        <f>_xlfn.XLOOKUP(G3327,Movies_data!$A$1:$A$41,Movies_data!$B$1:$B$41,"not found")</f>
        <v>Kantara</v>
      </c>
      <c r="I3327" t="str">
        <f>_xlfn.XLOOKUP(G3327,Movies_data!$A$1:$A$41,Movies_data!$D$1:$D$41,"not found")</f>
        <v>Action</v>
      </c>
      <c r="J3327" t="str">
        <f>_xlfn.XLOOKUP(G3327,Movies_data!$A$1:$A$41,Movies_data!$C$1:$C$41,"not found")</f>
        <v>Kannada</v>
      </c>
      <c r="K3327">
        <f>_xlfn.XLOOKUP(G3327,Movies_data!$A$1:$A$41,Movies_data!$H$1:$H$41,"Not Found")</f>
        <v>8.1999999999999993</v>
      </c>
      <c r="L3327" t="str">
        <f>_xlfn.XLOOKUP(A3327,Booking_data!$A$1:$A$6001,Booking_data!$E$1:$E$6001,"not Found")</f>
        <v>C022</v>
      </c>
      <c r="M3327" t="str">
        <f>_xlfn.XLOOKUP(L3327,Cinemas_data!$A$1:$A$49,Cinemas_data!$I$1:$I$49,"not Found")</f>
        <v>Mukta A2 Cinemas Grand Mall</v>
      </c>
      <c r="N3327" t="str">
        <f>_xlfn.XLOOKUP(L3327,Cinemas_data!$A$1:$A$49,Cinemas_data!$C$1:$C$49,"not Found")</f>
        <v>Coimbatore</v>
      </c>
      <c r="O3327">
        <f>_xlfn.XLOOKUP(A3327,Booking_data!$A$1:$A$6001,Booking_data!$H$1:$H$6001,"not found")</f>
        <v>4</v>
      </c>
      <c r="P3327">
        <f>_xlfn.XLOOKUP(A3327,Booking_data!$A$1:$A$6001,Booking_data!$I$1:$I$6001,"not Found")</f>
        <v>200</v>
      </c>
      <c r="Q3327">
        <f t="shared" si="257"/>
        <v>800</v>
      </c>
      <c r="R3327" t="str">
        <f>_xlfn.XLOOKUP(A3327,Booking_data!$A$1:$A$6001,Booking_data!$L$1:$L$6001,"Not Found")</f>
        <v>Debit Card</v>
      </c>
      <c r="S3327">
        <f>_xlfn.XLOOKUP(A3327,Booking_data!$A$1:$A$6001,Booking_data!$N$1:$N$6001,"not Found")</f>
        <v>34</v>
      </c>
      <c r="T3327" t="str">
        <f>_xlfn.XLOOKUP(A3327,Booking_data!$A$1:$A$6001,Booking_data!$O$1:$O$6001,"Not Found")</f>
        <v>Male</v>
      </c>
      <c r="U3327" t="str">
        <f t="shared" si="258"/>
        <v>Middle Age</v>
      </c>
      <c r="V3327" t="str">
        <f t="shared" si="259"/>
        <v>Medium Booking</v>
      </c>
    </row>
    <row r="3328" spans="1:22" x14ac:dyDescent="0.25">
      <c r="A3328" t="s">
        <v>3559</v>
      </c>
      <c r="B3328" s="1">
        <v>46084</v>
      </c>
      <c r="C3328" s="1">
        <v>46131</v>
      </c>
      <c r="D3328" s="9">
        <v>0.9375</v>
      </c>
      <c r="E3328" t="str">
        <f t="shared" si="255"/>
        <v>Weekday</v>
      </c>
      <c r="F3328" t="str">
        <f t="shared" si="256"/>
        <v>Mar</v>
      </c>
      <c r="G3328" t="str">
        <f>_xlfn.XLOOKUP(A3328,Booking_data!$A$1:$A$6001,Booking_data!$D$1:$D$6001,"not found")</f>
        <v>M005</v>
      </c>
      <c r="H3328" t="str">
        <f>_xlfn.XLOOKUP(G3328,Movies_data!$A$1:$A$41,Movies_data!$B$1:$B$41,"not found")</f>
        <v>Ponniyin Selvan II</v>
      </c>
      <c r="I3328" t="str">
        <f>_xlfn.XLOOKUP(G3328,Movies_data!$A$1:$A$41,Movies_data!$D$1:$D$41,"not found")</f>
        <v>Drama</v>
      </c>
      <c r="J3328" t="str">
        <f>_xlfn.XLOOKUP(G3328,Movies_data!$A$1:$A$41,Movies_data!$C$1:$C$41,"not found")</f>
        <v>Tamil</v>
      </c>
      <c r="K3328">
        <f>_xlfn.XLOOKUP(G3328,Movies_data!$A$1:$A$41,Movies_data!$H$1:$H$41,"Not Found")</f>
        <v>7.3</v>
      </c>
      <c r="L3328" t="str">
        <f>_xlfn.XLOOKUP(A3328,Booking_data!$A$1:$A$6001,Booking_data!$E$1:$E$6001,"not Found")</f>
        <v>C103</v>
      </c>
      <c r="M3328" t="str">
        <f>_xlfn.XLOOKUP(L3328,Cinemas_data!$A$1:$A$49,Cinemas_data!$I$1:$I$49,"not Found")</f>
        <v>MovieMax Forum Mall</v>
      </c>
      <c r="N3328" t="str">
        <f>_xlfn.XLOOKUP(L3328,Cinemas_data!$A$1:$A$49,Cinemas_data!$C$1:$C$49,"not Found")</f>
        <v>Pune</v>
      </c>
      <c r="O3328">
        <f>_xlfn.XLOOKUP(A3328,Booking_data!$A$1:$A$6001,Booking_data!$H$1:$H$6001,"not found")</f>
        <v>5</v>
      </c>
      <c r="P3328">
        <f>_xlfn.XLOOKUP(A3328,Booking_data!$A$1:$A$6001,Booking_data!$I$1:$I$6001,"not Found")</f>
        <v>260</v>
      </c>
      <c r="Q3328">
        <f t="shared" si="257"/>
        <v>1300</v>
      </c>
      <c r="R3328" t="str">
        <f>_xlfn.XLOOKUP(A3328,Booking_data!$A$1:$A$6001,Booking_data!$L$1:$L$6001,"Not Found")</f>
        <v>Net Banking</v>
      </c>
      <c r="S3328">
        <f>_xlfn.XLOOKUP(A3328,Booking_data!$A$1:$A$6001,Booking_data!$N$1:$N$6001,"not Found")</f>
        <v>54</v>
      </c>
      <c r="T3328" t="str">
        <f>_xlfn.XLOOKUP(A3328,Booking_data!$A$1:$A$6001,Booking_data!$O$1:$O$6001,"Not Found")</f>
        <v>Female</v>
      </c>
      <c r="U3328" t="str">
        <f t="shared" si="258"/>
        <v>Above 45</v>
      </c>
      <c r="V3328" t="str">
        <f t="shared" si="259"/>
        <v>High Booking</v>
      </c>
    </row>
    <row r="3329" spans="1:22" x14ac:dyDescent="0.25">
      <c r="A3329" t="s">
        <v>3560</v>
      </c>
      <c r="B3329" s="1">
        <v>46084</v>
      </c>
      <c r="C3329" s="1">
        <v>46138</v>
      </c>
      <c r="D3329" s="9">
        <v>0.39583333333333331</v>
      </c>
      <c r="E3329" t="str">
        <f t="shared" si="255"/>
        <v>Weekday</v>
      </c>
      <c r="F3329" t="str">
        <f t="shared" si="256"/>
        <v>Mar</v>
      </c>
      <c r="G3329" t="str">
        <f>_xlfn.XLOOKUP(A3329,Booking_data!$A$1:$A$6001,Booking_data!$D$1:$D$6001,"not found")</f>
        <v>M002</v>
      </c>
      <c r="H3329" t="str">
        <f>_xlfn.XLOOKUP(G3329,Movies_data!$A$1:$A$41,Movies_data!$B$1:$B$41,"not found")</f>
        <v>Jailer</v>
      </c>
      <c r="I3329" t="str">
        <f>_xlfn.XLOOKUP(G3329,Movies_data!$A$1:$A$41,Movies_data!$D$1:$D$41,"not found")</f>
        <v>Action</v>
      </c>
      <c r="J3329" t="str">
        <f>_xlfn.XLOOKUP(G3329,Movies_data!$A$1:$A$41,Movies_data!$C$1:$C$41,"not found")</f>
        <v>Tamil</v>
      </c>
      <c r="K3329">
        <f>_xlfn.XLOOKUP(G3329,Movies_data!$A$1:$A$41,Movies_data!$H$1:$H$41,"Not Found")</f>
        <v>7.1</v>
      </c>
      <c r="L3329" t="str">
        <f>_xlfn.XLOOKUP(A3329,Booking_data!$A$1:$A$6001,Booking_data!$E$1:$E$6001,"not Found")</f>
        <v>C073</v>
      </c>
      <c r="M3329" t="str">
        <f>_xlfn.XLOOKUP(L3329,Cinemas_data!$A$1:$A$49,Cinemas_data!$I$1:$I$49,"not Found")</f>
        <v>Cinepolis Forum Mall</v>
      </c>
      <c r="N3329" t="str">
        <f>_xlfn.XLOOKUP(L3329,Cinemas_data!$A$1:$A$49,Cinemas_data!$C$1:$C$49,"not Found")</f>
        <v>Hyderabad</v>
      </c>
      <c r="O3329">
        <f>_xlfn.XLOOKUP(A3329,Booking_data!$A$1:$A$6001,Booking_data!$H$1:$H$6001,"not found")</f>
        <v>2</v>
      </c>
      <c r="P3329">
        <f>_xlfn.XLOOKUP(A3329,Booking_data!$A$1:$A$6001,Booking_data!$I$1:$I$6001,"not Found")</f>
        <v>240</v>
      </c>
      <c r="Q3329">
        <f t="shared" si="257"/>
        <v>480</v>
      </c>
      <c r="R3329" t="str">
        <f>_xlfn.XLOOKUP(A3329,Booking_data!$A$1:$A$6001,Booking_data!$L$1:$L$6001,"Not Found")</f>
        <v>Net Banking</v>
      </c>
      <c r="S3329">
        <f>_xlfn.XLOOKUP(A3329,Booking_data!$A$1:$A$6001,Booking_data!$N$1:$N$6001,"not Found")</f>
        <v>34</v>
      </c>
      <c r="T3329" t="str">
        <f>_xlfn.XLOOKUP(A3329,Booking_data!$A$1:$A$6001,Booking_data!$O$1:$O$6001,"Not Found")</f>
        <v>Male</v>
      </c>
      <c r="U3329" t="str">
        <f t="shared" si="258"/>
        <v>Middle Age</v>
      </c>
      <c r="V3329" t="str">
        <f t="shared" si="259"/>
        <v>Low Booking</v>
      </c>
    </row>
    <row r="3330" spans="1:22" x14ac:dyDescent="0.25">
      <c r="A3330" t="s">
        <v>3561</v>
      </c>
      <c r="B3330" s="1">
        <v>46084</v>
      </c>
      <c r="C3330" s="1">
        <v>46158</v>
      </c>
      <c r="D3330" s="9">
        <v>0.9375</v>
      </c>
      <c r="E3330" t="str">
        <f t="shared" si="255"/>
        <v>Weekday</v>
      </c>
      <c r="F3330" t="str">
        <f t="shared" si="256"/>
        <v>Mar</v>
      </c>
      <c r="G3330" t="str">
        <f>_xlfn.XLOOKUP(A3330,Booking_data!$A$1:$A$6001,Booking_data!$D$1:$D$6001,"not found")</f>
        <v>M026</v>
      </c>
      <c r="H3330" t="str">
        <f>_xlfn.XLOOKUP(G3330,Movies_data!$A$1:$A$41,Movies_data!$B$1:$B$41,"not found")</f>
        <v>Drishyam 2</v>
      </c>
      <c r="I3330" t="str">
        <f>_xlfn.XLOOKUP(G3330,Movies_data!$A$1:$A$41,Movies_data!$D$1:$D$41,"not found")</f>
        <v>Thriller</v>
      </c>
      <c r="J3330" t="str">
        <f>_xlfn.XLOOKUP(G3330,Movies_data!$A$1:$A$41,Movies_data!$C$1:$C$41,"not found")</f>
        <v>Hindi</v>
      </c>
      <c r="K3330">
        <f>_xlfn.XLOOKUP(G3330,Movies_data!$A$1:$A$41,Movies_data!$H$1:$H$41,"Not Found")</f>
        <v>8.1999999999999993</v>
      </c>
      <c r="L3330" t="str">
        <f>_xlfn.XLOOKUP(A3330,Booking_data!$A$1:$A$6001,Booking_data!$E$1:$E$6001,"not Found")</f>
        <v>C082</v>
      </c>
      <c r="M3330" t="str">
        <f>_xlfn.XLOOKUP(L3330,Cinemas_data!$A$1:$A$49,Cinemas_data!$I$1:$I$49,"not Found")</f>
        <v>Cinepolis Grand Mall</v>
      </c>
      <c r="N3330" t="str">
        <f>_xlfn.XLOOKUP(L3330,Cinemas_data!$A$1:$A$49,Cinemas_data!$C$1:$C$49,"not Found")</f>
        <v>Vijayawada</v>
      </c>
      <c r="O3330">
        <f>_xlfn.XLOOKUP(A3330,Booking_data!$A$1:$A$6001,Booking_data!$H$1:$H$6001,"not found")</f>
        <v>4</v>
      </c>
      <c r="P3330">
        <f>_xlfn.XLOOKUP(A3330,Booking_data!$A$1:$A$6001,Booking_data!$I$1:$I$6001,"not Found")</f>
        <v>280</v>
      </c>
      <c r="Q3330">
        <f t="shared" si="257"/>
        <v>1120</v>
      </c>
      <c r="R3330" t="str">
        <f>_xlfn.XLOOKUP(A3330,Booking_data!$A$1:$A$6001,Booking_data!$L$1:$L$6001,"Not Found")</f>
        <v>Debit Card</v>
      </c>
      <c r="S3330">
        <f>_xlfn.XLOOKUP(A3330,Booking_data!$A$1:$A$6001,Booking_data!$N$1:$N$6001,"not Found")</f>
        <v>52</v>
      </c>
      <c r="T3330" t="str">
        <f>_xlfn.XLOOKUP(A3330,Booking_data!$A$1:$A$6001,Booking_data!$O$1:$O$6001,"Not Found")</f>
        <v>Female</v>
      </c>
      <c r="U3330" t="str">
        <f t="shared" si="258"/>
        <v>Above 45</v>
      </c>
      <c r="V3330" t="str">
        <f t="shared" si="259"/>
        <v>Medium Booking</v>
      </c>
    </row>
    <row r="3331" spans="1:22" x14ac:dyDescent="0.25">
      <c r="A3331" t="s">
        <v>3562</v>
      </c>
      <c r="B3331" s="1">
        <v>46084</v>
      </c>
      <c r="C3331" s="1">
        <v>46106</v>
      </c>
      <c r="D3331" s="9">
        <v>0.9375</v>
      </c>
      <c r="E3331" t="str">
        <f t="shared" ref="E3331:E3394" si="260">IF(WEEKDAY(B3331,2)&lt;=5,"Weekday","Weekend")</f>
        <v>Weekday</v>
      </c>
      <c r="F3331" t="str">
        <f t="shared" ref="F3331:F3394" si="261">TEXT(B3331,"mmm")</f>
        <v>Mar</v>
      </c>
      <c r="G3331" t="str">
        <f>_xlfn.XLOOKUP(A3331,Booking_data!$A$1:$A$6001,Booking_data!$D$1:$D$6001,"not found")</f>
        <v>M002</v>
      </c>
      <c r="H3331" t="str">
        <f>_xlfn.XLOOKUP(G3331,Movies_data!$A$1:$A$41,Movies_data!$B$1:$B$41,"not found")</f>
        <v>Jailer</v>
      </c>
      <c r="I3331" t="str">
        <f>_xlfn.XLOOKUP(G3331,Movies_data!$A$1:$A$41,Movies_data!$D$1:$D$41,"not found")</f>
        <v>Action</v>
      </c>
      <c r="J3331" t="str">
        <f>_xlfn.XLOOKUP(G3331,Movies_data!$A$1:$A$41,Movies_data!$C$1:$C$41,"not found")</f>
        <v>Tamil</v>
      </c>
      <c r="K3331">
        <f>_xlfn.XLOOKUP(G3331,Movies_data!$A$1:$A$41,Movies_data!$H$1:$H$41,"Not Found")</f>
        <v>7.1</v>
      </c>
      <c r="L3331" t="str">
        <f>_xlfn.XLOOKUP(A3331,Booking_data!$A$1:$A$6001,Booking_data!$E$1:$E$6001,"not Found")</f>
        <v>C162</v>
      </c>
      <c r="M3331" t="str">
        <f>_xlfn.XLOOKUP(L3331,Cinemas_data!$A$1:$A$49,Cinemas_data!$I$1:$I$49,"not Found")</f>
        <v>Cinepolis Grand Mall</v>
      </c>
      <c r="N3331" t="str">
        <f>_xlfn.XLOOKUP(L3331,Cinemas_data!$A$1:$A$49,Cinemas_data!$C$1:$C$49,"not Found")</f>
        <v>Thiruvananthapuram</v>
      </c>
      <c r="O3331">
        <f>_xlfn.XLOOKUP(A3331,Booking_data!$A$1:$A$6001,Booking_data!$H$1:$H$6001,"not found")</f>
        <v>4</v>
      </c>
      <c r="P3331">
        <f>_xlfn.XLOOKUP(A3331,Booking_data!$A$1:$A$6001,Booking_data!$I$1:$I$6001,"not Found")</f>
        <v>160</v>
      </c>
      <c r="Q3331">
        <f t="shared" ref="Q3331:Q3394" si="262">O3331*P3331</f>
        <v>640</v>
      </c>
      <c r="R3331" t="str">
        <f>_xlfn.XLOOKUP(A3331,Booking_data!$A$1:$A$6001,Booking_data!$L$1:$L$6001,"Not Found")</f>
        <v>Credit Card</v>
      </c>
      <c r="S3331">
        <f>_xlfn.XLOOKUP(A3331,Booking_data!$A$1:$A$6001,Booking_data!$N$1:$N$6001,"not Found")</f>
        <v>51</v>
      </c>
      <c r="T3331" t="str">
        <f>_xlfn.XLOOKUP(A3331,Booking_data!$A$1:$A$6001,Booking_data!$O$1:$O$6001,"Not Found")</f>
        <v>Male</v>
      </c>
      <c r="U3331" t="str">
        <f t="shared" ref="U3331:U3394" si="263">IF(S3331&lt;18,"Below 18",IF(S3331&lt;30,"Youngster",IF(S3331&lt;45,"Middle Age","Above 45")))</f>
        <v>Above 45</v>
      </c>
      <c r="V3331" t="str">
        <f t="shared" ref="V3331:V3394" si="264">IF(O3331&lt;=2,"Low Booking",IF(O3331&lt;=4,"Medium Booking","High Booking"))</f>
        <v>Medium Booking</v>
      </c>
    </row>
    <row r="3332" spans="1:22" x14ac:dyDescent="0.25">
      <c r="A3332" t="s">
        <v>3563</v>
      </c>
      <c r="B3332" s="1">
        <v>46084</v>
      </c>
      <c r="C3332" s="1">
        <v>46129</v>
      </c>
      <c r="D3332" s="9">
        <v>0.77083333333333337</v>
      </c>
      <c r="E3332" t="str">
        <f t="shared" si="260"/>
        <v>Weekday</v>
      </c>
      <c r="F3332" t="str">
        <f t="shared" si="261"/>
        <v>Mar</v>
      </c>
      <c r="G3332" t="str">
        <f>_xlfn.XLOOKUP(A3332,Booking_data!$A$1:$A$6001,Booking_data!$D$1:$D$6001,"not found")</f>
        <v>M027</v>
      </c>
      <c r="H3332" t="str">
        <f>_xlfn.XLOOKUP(G3332,Movies_data!$A$1:$A$41,Movies_data!$B$1:$B$41,"not found")</f>
        <v>KGF Chapter 2</v>
      </c>
      <c r="I3332" t="str">
        <f>_xlfn.XLOOKUP(G3332,Movies_data!$A$1:$A$41,Movies_data!$D$1:$D$41,"not found")</f>
        <v>Action</v>
      </c>
      <c r="J3332" t="str">
        <f>_xlfn.XLOOKUP(G3332,Movies_data!$A$1:$A$41,Movies_data!$C$1:$C$41,"not found")</f>
        <v>Kannada</v>
      </c>
      <c r="K3332">
        <f>_xlfn.XLOOKUP(G3332,Movies_data!$A$1:$A$41,Movies_data!$H$1:$H$41,"Not Found")</f>
        <v>8.3000000000000007</v>
      </c>
      <c r="L3332" t="str">
        <f>_xlfn.XLOOKUP(A3332,Booking_data!$A$1:$A$6001,Booking_data!$E$1:$E$6001,"not Found")</f>
        <v>C012</v>
      </c>
      <c r="M3332" t="str">
        <f>_xlfn.XLOOKUP(L3332,Cinemas_data!$A$1:$A$49,Cinemas_data!$I$1:$I$49,"not Found")</f>
        <v>Miraj Cinemas Grand Mall</v>
      </c>
      <c r="N3332" t="str">
        <f>_xlfn.XLOOKUP(L3332,Cinemas_data!$A$1:$A$49,Cinemas_data!$C$1:$C$49,"not Found")</f>
        <v>Chennai</v>
      </c>
      <c r="O3332">
        <f>_xlfn.XLOOKUP(A3332,Booking_data!$A$1:$A$6001,Booking_data!$H$1:$H$6001,"not found")</f>
        <v>3</v>
      </c>
      <c r="P3332">
        <f>_xlfn.XLOOKUP(A3332,Booking_data!$A$1:$A$6001,Booking_data!$I$1:$I$6001,"not Found")</f>
        <v>160</v>
      </c>
      <c r="Q3332">
        <f t="shared" si="262"/>
        <v>480</v>
      </c>
      <c r="R3332" t="str">
        <f>_xlfn.XLOOKUP(A3332,Booking_data!$A$1:$A$6001,Booking_data!$L$1:$L$6001,"Not Found")</f>
        <v>Debit Card</v>
      </c>
      <c r="S3332">
        <f>_xlfn.XLOOKUP(A3332,Booking_data!$A$1:$A$6001,Booking_data!$N$1:$N$6001,"not Found")</f>
        <v>49</v>
      </c>
      <c r="T3332" t="str">
        <f>_xlfn.XLOOKUP(A3332,Booking_data!$A$1:$A$6001,Booking_data!$O$1:$O$6001,"Not Found")</f>
        <v>Female</v>
      </c>
      <c r="U3332" t="str">
        <f t="shared" si="263"/>
        <v>Above 45</v>
      </c>
      <c r="V3332" t="str">
        <f t="shared" si="264"/>
        <v>Medium Booking</v>
      </c>
    </row>
    <row r="3333" spans="1:22" x14ac:dyDescent="0.25">
      <c r="A3333" t="s">
        <v>3564</v>
      </c>
      <c r="B3333" s="1">
        <v>46084</v>
      </c>
      <c r="C3333" s="1">
        <v>46084</v>
      </c>
      <c r="D3333" s="9">
        <v>0.77083333333333337</v>
      </c>
      <c r="E3333" t="str">
        <f t="shared" si="260"/>
        <v>Weekday</v>
      </c>
      <c r="F3333" t="str">
        <f t="shared" si="261"/>
        <v>Mar</v>
      </c>
      <c r="G3333" t="str">
        <f>_xlfn.XLOOKUP(A3333,Booking_data!$A$1:$A$6001,Booking_data!$D$1:$D$6001,"not found")</f>
        <v>M029</v>
      </c>
      <c r="H3333" t="str">
        <f>_xlfn.XLOOKUP(G3333,Movies_data!$A$1:$A$41,Movies_data!$B$1:$B$41,"not found")</f>
        <v>777 Charlie</v>
      </c>
      <c r="I3333" t="str">
        <f>_xlfn.XLOOKUP(G3333,Movies_data!$A$1:$A$41,Movies_data!$D$1:$D$41,"not found")</f>
        <v>Adventure</v>
      </c>
      <c r="J3333" t="str">
        <f>_xlfn.XLOOKUP(G3333,Movies_data!$A$1:$A$41,Movies_data!$C$1:$C$41,"not found")</f>
        <v>Kannada</v>
      </c>
      <c r="K3333">
        <f>_xlfn.XLOOKUP(G3333,Movies_data!$A$1:$A$41,Movies_data!$H$1:$H$41,"Not Found")</f>
        <v>8.6999999999999993</v>
      </c>
      <c r="L3333" t="str">
        <f>_xlfn.XLOOKUP(A3333,Booking_data!$A$1:$A$6001,Booking_data!$E$1:$E$6001,"not Found")</f>
        <v>C041</v>
      </c>
      <c r="M3333" t="str">
        <f>_xlfn.XLOOKUP(L3333,Cinemas_data!$A$1:$A$49,Cinemas_data!$I$1:$I$49,"not Found")</f>
        <v>MovieMax City Centre</v>
      </c>
      <c r="N3333" t="str">
        <f>_xlfn.XLOOKUP(L3333,Cinemas_data!$A$1:$A$49,Cinemas_data!$C$1:$C$49,"not Found")</f>
        <v>Salem</v>
      </c>
      <c r="O3333">
        <f>_xlfn.XLOOKUP(A3333,Booking_data!$A$1:$A$6001,Booking_data!$H$1:$H$6001,"not found")</f>
        <v>4</v>
      </c>
      <c r="P3333">
        <f>_xlfn.XLOOKUP(A3333,Booking_data!$A$1:$A$6001,Booking_data!$I$1:$I$6001,"not Found")</f>
        <v>340</v>
      </c>
      <c r="Q3333">
        <f t="shared" si="262"/>
        <v>1360</v>
      </c>
      <c r="R3333" t="str">
        <f>_xlfn.XLOOKUP(A3333,Booking_data!$A$1:$A$6001,Booking_data!$L$1:$L$6001,"Not Found")</f>
        <v>UPI</v>
      </c>
      <c r="S3333">
        <f>_xlfn.XLOOKUP(A3333,Booking_data!$A$1:$A$6001,Booking_data!$N$1:$N$6001,"not Found")</f>
        <v>45</v>
      </c>
      <c r="T3333" t="str">
        <f>_xlfn.XLOOKUP(A3333,Booking_data!$A$1:$A$6001,Booking_data!$O$1:$O$6001,"Not Found")</f>
        <v>Female</v>
      </c>
      <c r="U3333" t="str">
        <f t="shared" si="263"/>
        <v>Above 45</v>
      </c>
      <c r="V3333" t="str">
        <f t="shared" si="264"/>
        <v>Medium Booking</v>
      </c>
    </row>
    <row r="3334" spans="1:22" x14ac:dyDescent="0.25">
      <c r="A3334" t="s">
        <v>3565</v>
      </c>
      <c r="B3334" s="1">
        <v>46084</v>
      </c>
      <c r="C3334" s="1">
        <v>46141</v>
      </c>
      <c r="D3334" s="9">
        <v>0.53125</v>
      </c>
      <c r="E3334" t="str">
        <f t="shared" si="260"/>
        <v>Weekday</v>
      </c>
      <c r="F3334" t="str">
        <f t="shared" si="261"/>
        <v>Mar</v>
      </c>
      <c r="G3334" t="str">
        <f>_xlfn.XLOOKUP(A3334,Booking_data!$A$1:$A$6001,Booking_data!$D$1:$D$6001,"not found")</f>
        <v>M007</v>
      </c>
      <c r="H3334" t="str">
        <f>_xlfn.XLOOKUP(G3334,Movies_data!$A$1:$A$41,Movies_data!$B$1:$B$41,"not found")</f>
        <v>Good Night</v>
      </c>
      <c r="I3334" t="str">
        <f>_xlfn.XLOOKUP(G3334,Movies_data!$A$1:$A$41,Movies_data!$D$1:$D$41,"not found")</f>
        <v>Comedy</v>
      </c>
      <c r="J3334" t="str">
        <f>_xlfn.XLOOKUP(G3334,Movies_data!$A$1:$A$41,Movies_data!$C$1:$C$41,"not found")</f>
        <v>Tamil</v>
      </c>
      <c r="K3334">
        <f>_xlfn.XLOOKUP(G3334,Movies_data!$A$1:$A$41,Movies_data!$H$1:$H$41,"Not Found")</f>
        <v>8</v>
      </c>
      <c r="L3334" t="str">
        <f>_xlfn.XLOOKUP(A3334,Booking_data!$A$1:$A$6001,Booking_data!$E$1:$E$6001,"not Found")</f>
        <v>C142</v>
      </c>
      <c r="M3334" t="str">
        <f>_xlfn.XLOOKUP(L3334,Cinemas_data!$A$1:$A$49,Cinemas_data!$I$1:$I$49,"not Found")</f>
        <v>PVR Grand Mall</v>
      </c>
      <c r="N3334" t="str">
        <f>_xlfn.XLOOKUP(L3334,Cinemas_data!$A$1:$A$49,Cinemas_data!$C$1:$C$49,"not Found")</f>
        <v>Ahmedabad</v>
      </c>
      <c r="O3334">
        <f>_xlfn.XLOOKUP(A3334,Booking_data!$A$1:$A$6001,Booking_data!$H$1:$H$6001,"not found")</f>
        <v>4</v>
      </c>
      <c r="P3334">
        <f>_xlfn.XLOOKUP(A3334,Booking_data!$A$1:$A$6001,Booking_data!$I$1:$I$6001,"not Found")</f>
        <v>300</v>
      </c>
      <c r="Q3334">
        <f t="shared" si="262"/>
        <v>1200</v>
      </c>
      <c r="R3334" t="str">
        <f>_xlfn.XLOOKUP(A3334,Booking_data!$A$1:$A$6001,Booking_data!$L$1:$L$6001,"Not Found")</f>
        <v>UPI</v>
      </c>
      <c r="S3334">
        <f>_xlfn.XLOOKUP(A3334,Booking_data!$A$1:$A$6001,Booking_data!$N$1:$N$6001,"not Found")</f>
        <v>50</v>
      </c>
      <c r="T3334" t="str">
        <f>_xlfn.XLOOKUP(A3334,Booking_data!$A$1:$A$6001,Booking_data!$O$1:$O$6001,"Not Found")</f>
        <v>Other</v>
      </c>
      <c r="U3334" t="str">
        <f t="shared" si="263"/>
        <v>Above 45</v>
      </c>
      <c r="V3334" t="str">
        <f t="shared" si="264"/>
        <v>Medium Booking</v>
      </c>
    </row>
    <row r="3335" spans="1:22" x14ac:dyDescent="0.25">
      <c r="A3335" t="s">
        <v>3566</v>
      </c>
      <c r="B3335" s="1">
        <v>46084</v>
      </c>
      <c r="C3335" s="1">
        <v>46134</v>
      </c>
      <c r="D3335" s="9">
        <v>0.64583333333333337</v>
      </c>
      <c r="E3335" t="str">
        <f t="shared" si="260"/>
        <v>Weekday</v>
      </c>
      <c r="F3335" t="str">
        <f t="shared" si="261"/>
        <v>Mar</v>
      </c>
      <c r="G3335" t="str">
        <f>_xlfn.XLOOKUP(A3335,Booking_data!$A$1:$A$6001,Booking_data!$D$1:$D$6001,"not found")</f>
        <v>M022</v>
      </c>
      <c r="H3335" t="str">
        <f>_xlfn.XLOOKUP(G3335,Movies_data!$A$1:$A$41,Movies_data!$B$1:$B$41,"not found")</f>
        <v>12th Fail</v>
      </c>
      <c r="I3335" t="str">
        <f>_xlfn.XLOOKUP(G3335,Movies_data!$A$1:$A$41,Movies_data!$D$1:$D$41,"not found")</f>
        <v>Drama</v>
      </c>
      <c r="J3335" t="str">
        <f>_xlfn.XLOOKUP(G3335,Movies_data!$A$1:$A$41,Movies_data!$C$1:$C$41,"not found")</f>
        <v>Hindi</v>
      </c>
      <c r="K3335">
        <f>_xlfn.XLOOKUP(G3335,Movies_data!$A$1:$A$41,Movies_data!$H$1:$H$41,"Not Found")</f>
        <v>9</v>
      </c>
      <c r="L3335" t="str">
        <f>_xlfn.XLOOKUP(A3335,Booking_data!$A$1:$A$6001,Booking_data!$E$1:$E$6001,"not Found")</f>
        <v>C151</v>
      </c>
      <c r="M3335" t="str">
        <f>_xlfn.XLOOKUP(L3335,Cinemas_data!$A$1:$A$49,Cinemas_data!$I$1:$I$49,"not Found")</f>
        <v>PVR City Centre</v>
      </c>
      <c r="N3335" t="str">
        <f>_xlfn.XLOOKUP(L3335,Cinemas_data!$A$1:$A$49,Cinemas_data!$C$1:$C$49,"not Found")</f>
        <v>Kochi</v>
      </c>
      <c r="O3335">
        <f>_xlfn.XLOOKUP(A3335,Booking_data!$A$1:$A$6001,Booking_data!$H$1:$H$6001,"not found")</f>
        <v>1</v>
      </c>
      <c r="P3335">
        <f>_xlfn.XLOOKUP(A3335,Booking_data!$A$1:$A$6001,Booking_data!$I$1:$I$6001,"not Found")</f>
        <v>280</v>
      </c>
      <c r="Q3335">
        <f t="shared" si="262"/>
        <v>280</v>
      </c>
      <c r="R3335" t="str">
        <f>_xlfn.XLOOKUP(A3335,Booking_data!$A$1:$A$6001,Booking_data!$L$1:$L$6001,"Not Found")</f>
        <v>Wallet</v>
      </c>
      <c r="S3335">
        <f>_xlfn.XLOOKUP(A3335,Booking_data!$A$1:$A$6001,Booking_data!$N$1:$N$6001,"not Found")</f>
        <v>36</v>
      </c>
      <c r="T3335" t="str">
        <f>_xlfn.XLOOKUP(A3335,Booking_data!$A$1:$A$6001,Booking_data!$O$1:$O$6001,"Not Found")</f>
        <v>Other</v>
      </c>
      <c r="U3335" t="str">
        <f t="shared" si="263"/>
        <v>Middle Age</v>
      </c>
      <c r="V3335" t="str">
        <f t="shared" si="264"/>
        <v>Low Booking</v>
      </c>
    </row>
    <row r="3336" spans="1:22" x14ac:dyDescent="0.25">
      <c r="A3336" t="s">
        <v>3567</v>
      </c>
      <c r="B3336" s="1">
        <v>46084</v>
      </c>
      <c r="C3336" s="1">
        <v>46174</v>
      </c>
      <c r="D3336" s="9">
        <v>0.88541666666666663</v>
      </c>
      <c r="E3336" t="str">
        <f t="shared" si="260"/>
        <v>Weekday</v>
      </c>
      <c r="F3336" t="str">
        <f t="shared" si="261"/>
        <v>Mar</v>
      </c>
      <c r="G3336" t="str">
        <f>_xlfn.XLOOKUP(A3336,Booking_data!$A$1:$A$6001,Booking_data!$D$1:$D$6001,"not found")</f>
        <v>M002</v>
      </c>
      <c r="H3336" t="str">
        <f>_xlfn.XLOOKUP(G3336,Movies_data!$A$1:$A$41,Movies_data!$B$1:$B$41,"not found")</f>
        <v>Jailer</v>
      </c>
      <c r="I3336" t="str">
        <f>_xlfn.XLOOKUP(G3336,Movies_data!$A$1:$A$41,Movies_data!$D$1:$D$41,"not found")</f>
        <v>Action</v>
      </c>
      <c r="J3336" t="str">
        <f>_xlfn.XLOOKUP(G3336,Movies_data!$A$1:$A$41,Movies_data!$C$1:$C$41,"not found")</f>
        <v>Tamil</v>
      </c>
      <c r="K3336">
        <f>_xlfn.XLOOKUP(G3336,Movies_data!$A$1:$A$41,Movies_data!$H$1:$H$41,"Not Found")</f>
        <v>7.1</v>
      </c>
      <c r="L3336" t="str">
        <f>_xlfn.XLOOKUP(A3336,Booking_data!$A$1:$A$6001,Booking_data!$E$1:$E$6001,"not Found")</f>
        <v>C142</v>
      </c>
      <c r="M3336" t="str">
        <f>_xlfn.XLOOKUP(L3336,Cinemas_data!$A$1:$A$49,Cinemas_data!$I$1:$I$49,"not Found")</f>
        <v>PVR Grand Mall</v>
      </c>
      <c r="N3336" t="str">
        <f>_xlfn.XLOOKUP(L3336,Cinemas_data!$A$1:$A$49,Cinemas_data!$C$1:$C$49,"not Found")</f>
        <v>Ahmedabad</v>
      </c>
      <c r="O3336">
        <f>_xlfn.XLOOKUP(A3336,Booking_data!$A$1:$A$6001,Booking_data!$H$1:$H$6001,"not found")</f>
        <v>2</v>
      </c>
      <c r="P3336">
        <f>_xlfn.XLOOKUP(A3336,Booking_data!$A$1:$A$6001,Booking_data!$I$1:$I$6001,"not Found")</f>
        <v>220</v>
      </c>
      <c r="Q3336">
        <f t="shared" si="262"/>
        <v>440</v>
      </c>
      <c r="R3336" t="str">
        <f>_xlfn.XLOOKUP(A3336,Booking_data!$A$1:$A$6001,Booking_data!$L$1:$L$6001,"Not Found")</f>
        <v>Wallet</v>
      </c>
      <c r="S3336">
        <f>_xlfn.XLOOKUP(A3336,Booking_data!$A$1:$A$6001,Booking_data!$N$1:$N$6001,"not Found")</f>
        <v>40</v>
      </c>
      <c r="T3336" t="str">
        <f>_xlfn.XLOOKUP(A3336,Booking_data!$A$1:$A$6001,Booking_data!$O$1:$O$6001,"Not Found")</f>
        <v>Female</v>
      </c>
      <c r="U3336" t="str">
        <f t="shared" si="263"/>
        <v>Middle Age</v>
      </c>
      <c r="V3336" t="str">
        <f t="shared" si="264"/>
        <v>Low Booking</v>
      </c>
    </row>
    <row r="3337" spans="1:22" x14ac:dyDescent="0.25">
      <c r="A3337" t="s">
        <v>3568</v>
      </c>
      <c r="B3337" s="1">
        <v>46084</v>
      </c>
      <c r="C3337" s="1">
        <v>46073</v>
      </c>
      <c r="D3337" s="9">
        <v>0.39583333333333331</v>
      </c>
      <c r="E3337" t="str">
        <f t="shared" si="260"/>
        <v>Weekday</v>
      </c>
      <c r="F3337" t="str">
        <f t="shared" si="261"/>
        <v>Mar</v>
      </c>
      <c r="G3337" t="str">
        <f>_xlfn.XLOOKUP(A3337,Booking_data!$A$1:$A$6001,Booking_data!$D$1:$D$6001,"not found")</f>
        <v>M016</v>
      </c>
      <c r="H3337" t="str">
        <f>_xlfn.XLOOKUP(G3337,Movies_data!$A$1:$A$41,Movies_data!$B$1:$B$41,"not found")</f>
        <v>Arjun Reddy</v>
      </c>
      <c r="I3337" t="str">
        <f>_xlfn.XLOOKUP(G3337,Movies_data!$A$1:$A$41,Movies_data!$D$1:$D$41,"not found")</f>
        <v>Drama</v>
      </c>
      <c r="J3337" t="str">
        <f>_xlfn.XLOOKUP(G3337,Movies_data!$A$1:$A$41,Movies_data!$C$1:$C$41,"not found")</f>
        <v>Telugu</v>
      </c>
      <c r="K3337">
        <f>_xlfn.XLOOKUP(G3337,Movies_data!$A$1:$A$41,Movies_data!$H$1:$H$41,"Not Found")</f>
        <v>7.7</v>
      </c>
      <c r="L3337" t="str">
        <f>_xlfn.XLOOKUP(A3337,Booking_data!$A$1:$A$6001,Booking_data!$E$1:$E$6001,"not Found")</f>
        <v>C022</v>
      </c>
      <c r="M3337" t="str">
        <f>_xlfn.XLOOKUP(L3337,Cinemas_data!$A$1:$A$49,Cinemas_data!$I$1:$I$49,"not Found")</f>
        <v>Mukta A2 Cinemas Grand Mall</v>
      </c>
      <c r="N3337" t="str">
        <f>_xlfn.XLOOKUP(L3337,Cinemas_data!$A$1:$A$49,Cinemas_data!$C$1:$C$49,"not Found")</f>
        <v>Coimbatore</v>
      </c>
      <c r="O3337">
        <f>_xlfn.XLOOKUP(A3337,Booking_data!$A$1:$A$6001,Booking_data!$H$1:$H$6001,"not found")</f>
        <v>2</v>
      </c>
      <c r="P3337">
        <f>_xlfn.XLOOKUP(A3337,Booking_data!$A$1:$A$6001,Booking_data!$I$1:$I$6001,"not Found")</f>
        <v>200</v>
      </c>
      <c r="Q3337">
        <f t="shared" si="262"/>
        <v>400</v>
      </c>
      <c r="R3337" t="str">
        <f>_xlfn.XLOOKUP(A3337,Booking_data!$A$1:$A$6001,Booking_data!$L$1:$L$6001,"Not Found")</f>
        <v>Wallet</v>
      </c>
      <c r="S3337">
        <f>_xlfn.XLOOKUP(A3337,Booking_data!$A$1:$A$6001,Booking_data!$N$1:$N$6001,"not Found")</f>
        <v>54</v>
      </c>
      <c r="T3337" t="str">
        <f>_xlfn.XLOOKUP(A3337,Booking_data!$A$1:$A$6001,Booking_data!$O$1:$O$6001,"Not Found")</f>
        <v>Other</v>
      </c>
      <c r="U3337" t="str">
        <f t="shared" si="263"/>
        <v>Above 45</v>
      </c>
      <c r="V3337" t="str">
        <f t="shared" si="264"/>
        <v>Low Booking</v>
      </c>
    </row>
    <row r="3338" spans="1:22" x14ac:dyDescent="0.25">
      <c r="A3338" t="s">
        <v>3569</v>
      </c>
      <c r="B3338" s="1">
        <v>46084</v>
      </c>
      <c r="C3338" s="1">
        <v>46085</v>
      </c>
      <c r="D3338" s="9">
        <v>0.64583333333333337</v>
      </c>
      <c r="E3338" t="str">
        <f t="shared" si="260"/>
        <v>Weekday</v>
      </c>
      <c r="F3338" t="str">
        <f t="shared" si="261"/>
        <v>Mar</v>
      </c>
      <c r="G3338" t="str">
        <f>_xlfn.XLOOKUP(A3338,Booking_data!$A$1:$A$6001,Booking_data!$D$1:$D$6001,"not found")</f>
        <v>M024</v>
      </c>
      <c r="H3338" t="str">
        <f>_xlfn.XLOOKUP(G3338,Movies_data!$A$1:$A$41,Movies_data!$B$1:$B$41,"not found")</f>
        <v>Bhool Bhulaiyaa 2</v>
      </c>
      <c r="I3338" t="str">
        <f>_xlfn.XLOOKUP(G3338,Movies_data!$A$1:$A$41,Movies_data!$D$1:$D$41,"not found")</f>
        <v>Comedy</v>
      </c>
      <c r="J3338" t="str">
        <f>_xlfn.XLOOKUP(G3338,Movies_data!$A$1:$A$41,Movies_data!$C$1:$C$41,"not found")</f>
        <v>Hindi</v>
      </c>
      <c r="K3338">
        <f>_xlfn.XLOOKUP(G3338,Movies_data!$A$1:$A$41,Movies_data!$H$1:$H$41,"Not Found")</f>
        <v>5.9</v>
      </c>
      <c r="L3338" t="str">
        <f>_xlfn.XLOOKUP(A3338,Booking_data!$A$1:$A$6001,Booking_data!$E$1:$E$6001,"not Found")</f>
        <v>C082</v>
      </c>
      <c r="M3338" t="str">
        <f>_xlfn.XLOOKUP(L3338,Cinemas_data!$A$1:$A$49,Cinemas_data!$I$1:$I$49,"not Found")</f>
        <v>Cinepolis Grand Mall</v>
      </c>
      <c r="N3338" t="str">
        <f>_xlfn.XLOOKUP(L3338,Cinemas_data!$A$1:$A$49,Cinemas_data!$C$1:$C$49,"not Found")</f>
        <v>Vijayawada</v>
      </c>
      <c r="O3338">
        <f>_xlfn.XLOOKUP(A3338,Booking_data!$A$1:$A$6001,Booking_data!$H$1:$H$6001,"not found")</f>
        <v>2</v>
      </c>
      <c r="P3338">
        <f>_xlfn.XLOOKUP(A3338,Booking_data!$A$1:$A$6001,Booking_data!$I$1:$I$6001,"not Found")</f>
        <v>360</v>
      </c>
      <c r="Q3338">
        <f t="shared" si="262"/>
        <v>720</v>
      </c>
      <c r="R3338" t="str">
        <f>_xlfn.XLOOKUP(A3338,Booking_data!$A$1:$A$6001,Booking_data!$L$1:$L$6001,"Not Found")</f>
        <v>Debit Card</v>
      </c>
      <c r="S3338">
        <f>_xlfn.XLOOKUP(A3338,Booking_data!$A$1:$A$6001,Booking_data!$N$1:$N$6001,"not Found")</f>
        <v>32</v>
      </c>
      <c r="T3338" t="str">
        <f>_xlfn.XLOOKUP(A3338,Booking_data!$A$1:$A$6001,Booking_data!$O$1:$O$6001,"Not Found")</f>
        <v>Female</v>
      </c>
      <c r="U3338" t="str">
        <f t="shared" si="263"/>
        <v>Middle Age</v>
      </c>
      <c r="V3338" t="str">
        <f t="shared" si="264"/>
        <v>Low Booking</v>
      </c>
    </row>
    <row r="3339" spans="1:22" x14ac:dyDescent="0.25">
      <c r="A3339" t="s">
        <v>3570</v>
      </c>
      <c r="B3339" s="1">
        <v>46084</v>
      </c>
      <c r="C3339" s="1">
        <v>46142</v>
      </c>
      <c r="D3339" s="9">
        <v>0.88541666666666663</v>
      </c>
      <c r="E3339" t="str">
        <f t="shared" si="260"/>
        <v>Weekday</v>
      </c>
      <c r="F3339" t="str">
        <f t="shared" si="261"/>
        <v>Mar</v>
      </c>
      <c r="G3339" t="str">
        <f>_xlfn.XLOOKUP(A3339,Booking_data!$A$1:$A$6001,Booking_data!$D$1:$D$6001,"not found")</f>
        <v>M016</v>
      </c>
      <c r="H3339" t="str">
        <f>_xlfn.XLOOKUP(G3339,Movies_data!$A$1:$A$41,Movies_data!$B$1:$B$41,"not found")</f>
        <v>Arjun Reddy</v>
      </c>
      <c r="I3339" t="str">
        <f>_xlfn.XLOOKUP(G3339,Movies_data!$A$1:$A$41,Movies_data!$D$1:$D$41,"not found")</f>
        <v>Drama</v>
      </c>
      <c r="J3339" t="str">
        <f>_xlfn.XLOOKUP(G3339,Movies_data!$A$1:$A$41,Movies_data!$C$1:$C$41,"not found")</f>
        <v>Telugu</v>
      </c>
      <c r="K3339">
        <f>_xlfn.XLOOKUP(G3339,Movies_data!$A$1:$A$41,Movies_data!$H$1:$H$41,"Not Found")</f>
        <v>7.7</v>
      </c>
      <c r="L3339" t="str">
        <f>_xlfn.XLOOKUP(A3339,Booking_data!$A$1:$A$6001,Booking_data!$E$1:$E$6001,"not Found")</f>
        <v>C012</v>
      </c>
      <c r="M3339" t="str">
        <f>_xlfn.XLOOKUP(L3339,Cinemas_data!$A$1:$A$49,Cinemas_data!$I$1:$I$49,"not Found")</f>
        <v>Miraj Cinemas Grand Mall</v>
      </c>
      <c r="N3339" t="str">
        <f>_xlfn.XLOOKUP(L3339,Cinemas_data!$A$1:$A$49,Cinemas_data!$C$1:$C$49,"not Found")</f>
        <v>Chennai</v>
      </c>
      <c r="O3339">
        <f>_xlfn.XLOOKUP(A3339,Booking_data!$A$1:$A$6001,Booking_data!$H$1:$H$6001,"not found")</f>
        <v>5</v>
      </c>
      <c r="P3339">
        <f>_xlfn.XLOOKUP(A3339,Booking_data!$A$1:$A$6001,Booking_data!$I$1:$I$6001,"not Found")</f>
        <v>240</v>
      </c>
      <c r="Q3339">
        <f t="shared" si="262"/>
        <v>1200</v>
      </c>
      <c r="R3339" t="str">
        <f>_xlfn.XLOOKUP(A3339,Booking_data!$A$1:$A$6001,Booking_data!$L$1:$L$6001,"Not Found")</f>
        <v>Wallet</v>
      </c>
      <c r="S3339">
        <f>_xlfn.XLOOKUP(A3339,Booking_data!$A$1:$A$6001,Booking_data!$N$1:$N$6001,"not Found")</f>
        <v>33</v>
      </c>
      <c r="T3339" t="str">
        <f>_xlfn.XLOOKUP(A3339,Booking_data!$A$1:$A$6001,Booking_data!$O$1:$O$6001,"Not Found")</f>
        <v>Other</v>
      </c>
      <c r="U3339" t="str">
        <f t="shared" si="263"/>
        <v>Middle Age</v>
      </c>
      <c r="V3339" t="str">
        <f t="shared" si="264"/>
        <v>High Booking</v>
      </c>
    </row>
    <row r="3340" spans="1:22" x14ac:dyDescent="0.25">
      <c r="A3340" t="s">
        <v>3571</v>
      </c>
      <c r="B3340" s="1">
        <v>46084</v>
      </c>
      <c r="C3340" s="1">
        <v>46089</v>
      </c>
      <c r="D3340" s="9">
        <v>0.9375</v>
      </c>
      <c r="E3340" t="str">
        <f t="shared" si="260"/>
        <v>Weekday</v>
      </c>
      <c r="F3340" t="str">
        <f t="shared" si="261"/>
        <v>Mar</v>
      </c>
      <c r="G3340" t="str">
        <f>_xlfn.XLOOKUP(A3340,Booking_data!$A$1:$A$6001,Booking_data!$D$1:$D$6001,"not found")</f>
        <v>M037</v>
      </c>
      <c r="H3340" t="str">
        <f>_xlfn.XLOOKUP(G3340,Movies_data!$A$1:$A$41,Movies_data!$B$1:$B$41,"not found")</f>
        <v>Oppenheimer</v>
      </c>
      <c r="I3340" t="str">
        <f>_xlfn.XLOOKUP(G3340,Movies_data!$A$1:$A$41,Movies_data!$D$1:$D$41,"not found")</f>
        <v>Biography</v>
      </c>
      <c r="J3340" t="str">
        <f>_xlfn.XLOOKUP(G3340,Movies_data!$A$1:$A$41,Movies_data!$C$1:$C$41,"not found")</f>
        <v>English</v>
      </c>
      <c r="K3340">
        <f>_xlfn.XLOOKUP(G3340,Movies_data!$A$1:$A$41,Movies_data!$H$1:$H$41,"Not Found")</f>
        <v>8.5</v>
      </c>
      <c r="L3340" t="str">
        <f>_xlfn.XLOOKUP(A3340,Booking_data!$A$1:$A$6001,Booking_data!$E$1:$E$6001,"not Found")</f>
        <v>C122</v>
      </c>
      <c r="M3340" t="str">
        <f>_xlfn.XLOOKUP(L3340,Cinemas_data!$A$1:$A$49,Cinemas_data!$I$1:$I$49,"not Found")</f>
        <v>Asian Cinemas Grand Mall</v>
      </c>
      <c r="N3340" t="str">
        <f>_xlfn.XLOOKUP(L3340,Cinemas_data!$A$1:$A$49,Cinemas_data!$C$1:$C$49,"not Found")</f>
        <v>Noida</v>
      </c>
      <c r="O3340">
        <f>_xlfn.XLOOKUP(A3340,Booking_data!$A$1:$A$6001,Booking_data!$H$1:$H$6001,"not found")</f>
        <v>5</v>
      </c>
      <c r="P3340">
        <f>_xlfn.XLOOKUP(A3340,Booking_data!$A$1:$A$6001,Booking_data!$I$1:$I$6001,"not Found")</f>
        <v>180</v>
      </c>
      <c r="Q3340">
        <f t="shared" si="262"/>
        <v>900</v>
      </c>
      <c r="R3340" t="str">
        <f>_xlfn.XLOOKUP(A3340,Booking_data!$A$1:$A$6001,Booking_data!$L$1:$L$6001,"Not Found")</f>
        <v>UPI</v>
      </c>
      <c r="S3340">
        <f>_xlfn.XLOOKUP(A3340,Booking_data!$A$1:$A$6001,Booking_data!$N$1:$N$6001,"not Found")</f>
        <v>31</v>
      </c>
      <c r="T3340" t="str">
        <f>_xlfn.XLOOKUP(A3340,Booking_data!$A$1:$A$6001,Booking_data!$O$1:$O$6001,"Not Found")</f>
        <v>Male</v>
      </c>
      <c r="U3340" t="str">
        <f t="shared" si="263"/>
        <v>Middle Age</v>
      </c>
      <c r="V3340" t="str">
        <f t="shared" si="264"/>
        <v>High Booking</v>
      </c>
    </row>
    <row r="3341" spans="1:22" x14ac:dyDescent="0.25">
      <c r="A3341" t="s">
        <v>3572</v>
      </c>
      <c r="B3341" s="1">
        <v>46084</v>
      </c>
      <c r="C3341" s="1">
        <v>46042</v>
      </c>
      <c r="D3341" s="9">
        <v>0.39583333333333331</v>
      </c>
      <c r="E3341" t="str">
        <f t="shared" si="260"/>
        <v>Weekday</v>
      </c>
      <c r="F3341" t="str">
        <f t="shared" si="261"/>
        <v>Mar</v>
      </c>
      <c r="G3341" t="str">
        <f>_xlfn.XLOOKUP(A3341,Booking_data!$A$1:$A$6001,Booking_data!$D$1:$D$6001,"not found")</f>
        <v>M030</v>
      </c>
      <c r="H3341" t="str">
        <f>_xlfn.XLOOKUP(G3341,Movies_data!$A$1:$A$41,Movies_data!$B$1:$B$41,"not found")</f>
        <v>Kirik Party</v>
      </c>
      <c r="I3341" t="str">
        <f>_xlfn.XLOOKUP(G3341,Movies_data!$A$1:$A$41,Movies_data!$D$1:$D$41,"not found")</f>
        <v>Comedy</v>
      </c>
      <c r="J3341" t="str">
        <f>_xlfn.XLOOKUP(G3341,Movies_data!$A$1:$A$41,Movies_data!$C$1:$C$41,"not found")</f>
        <v>Kannada</v>
      </c>
      <c r="K3341">
        <f>_xlfn.XLOOKUP(G3341,Movies_data!$A$1:$A$41,Movies_data!$H$1:$H$41,"Not Found")</f>
        <v>8</v>
      </c>
      <c r="L3341" t="str">
        <f>_xlfn.XLOOKUP(A3341,Booking_data!$A$1:$A$6001,Booking_data!$E$1:$E$6001,"not Found")</f>
        <v>C043</v>
      </c>
      <c r="M3341" t="str">
        <f>_xlfn.XLOOKUP(L3341,Cinemas_data!$A$1:$A$49,Cinemas_data!$I$1:$I$49,"not Found")</f>
        <v>City Pride Forum Mall</v>
      </c>
      <c r="N3341" t="str">
        <f>_xlfn.XLOOKUP(L3341,Cinemas_data!$A$1:$A$49,Cinemas_data!$C$1:$C$49,"not Found")</f>
        <v>Salem</v>
      </c>
      <c r="O3341">
        <f>_xlfn.XLOOKUP(A3341,Booking_data!$A$1:$A$6001,Booking_data!$H$1:$H$6001,"not found")</f>
        <v>2</v>
      </c>
      <c r="P3341">
        <f>_xlfn.XLOOKUP(A3341,Booking_data!$A$1:$A$6001,Booking_data!$I$1:$I$6001,"not Found")</f>
        <v>280</v>
      </c>
      <c r="Q3341">
        <f t="shared" si="262"/>
        <v>560</v>
      </c>
      <c r="R3341" t="str">
        <f>_xlfn.XLOOKUP(A3341,Booking_data!$A$1:$A$6001,Booking_data!$L$1:$L$6001,"Not Found")</f>
        <v>Debit Card</v>
      </c>
      <c r="S3341">
        <f>_xlfn.XLOOKUP(A3341,Booking_data!$A$1:$A$6001,Booking_data!$N$1:$N$6001,"not Found")</f>
        <v>50</v>
      </c>
      <c r="T3341" t="str">
        <f>_xlfn.XLOOKUP(A3341,Booking_data!$A$1:$A$6001,Booking_data!$O$1:$O$6001,"Not Found")</f>
        <v>Female</v>
      </c>
      <c r="U3341" t="str">
        <f t="shared" si="263"/>
        <v>Above 45</v>
      </c>
      <c r="V3341" t="str">
        <f t="shared" si="264"/>
        <v>Low Booking</v>
      </c>
    </row>
    <row r="3342" spans="1:22" x14ac:dyDescent="0.25">
      <c r="A3342" t="s">
        <v>3573</v>
      </c>
      <c r="B3342" s="1">
        <v>46084</v>
      </c>
      <c r="C3342" s="1">
        <v>46167</v>
      </c>
      <c r="D3342" s="9">
        <v>0.39583333333333331</v>
      </c>
      <c r="E3342" t="str">
        <f t="shared" si="260"/>
        <v>Weekday</v>
      </c>
      <c r="F3342" t="str">
        <f t="shared" si="261"/>
        <v>Mar</v>
      </c>
      <c r="G3342" t="str">
        <f>_xlfn.XLOOKUP(A3342,Booking_data!$A$1:$A$6001,Booking_data!$D$1:$D$6001,"not found")</f>
        <v>M029</v>
      </c>
      <c r="H3342" t="str">
        <f>_xlfn.XLOOKUP(G3342,Movies_data!$A$1:$A$41,Movies_data!$B$1:$B$41,"not found")</f>
        <v>777 Charlie</v>
      </c>
      <c r="I3342" t="str">
        <f>_xlfn.XLOOKUP(G3342,Movies_data!$A$1:$A$41,Movies_data!$D$1:$D$41,"not found")</f>
        <v>Adventure</v>
      </c>
      <c r="J3342" t="str">
        <f>_xlfn.XLOOKUP(G3342,Movies_data!$A$1:$A$41,Movies_data!$C$1:$C$41,"not found")</f>
        <v>Kannada</v>
      </c>
      <c r="K3342">
        <f>_xlfn.XLOOKUP(G3342,Movies_data!$A$1:$A$41,Movies_data!$H$1:$H$41,"Not Found")</f>
        <v>8.6999999999999993</v>
      </c>
      <c r="L3342" t="str">
        <f>_xlfn.XLOOKUP(A3342,Booking_data!$A$1:$A$6001,Booking_data!$E$1:$E$6001,"not Found")</f>
        <v>C142</v>
      </c>
      <c r="M3342" t="str">
        <f>_xlfn.XLOOKUP(L3342,Cinemas_data!$A$1:$A$49,Cinemas_data!$I$1:$I$49,"not Found")</f>
        <v>PVR Grand Mall</v>
      </c>
      <c r="N3342" t="str">
        <f>_xlfn.XLOOKUP(L3342,Cinemas_data!$A$1:$A$49,Cinemas_data!$C$1:$C$49,"not Found")</f>
        <v>Ahmedabad</v>
      </c>
      <c r="O3342">
        <f>_xlfn.XLOOKUP(A3342,Booking_data!$A$1:$A$6001,Booking_data!$H$1:$H$6001,"not found")</f>
        <v>1</v>
      </c>
      <c r="P3342">
        <f>_xlfn.XLOOKUP(A3342,Booking_data!$A$1:$A$6001,Booking_data!$I$1:$I$6001,"not Found")</f>
        <v>300</v>
      </c>
      <c r="Q3342">
        <f t="shared" si="262"/>
        <v>300</v>
      </c>
      <c r="R3342" t="str">
        <f>_xlfn.XLOOKUP(A3342,Booking_data!$A$1:$A$6001,Booking_data!$L$1:$L$6001,"Not Found")</f>
        <v>UPI</v>
      </c>
      <c r="S3342">
        <f>_xlfn.XLOOKUP(A3342,Booking_data!$A$1:$A$6001,Booking_data!$N$1:$N$6001,"not Found")</f>
        <v>46</v>
      </c>
      <c r="T3342" t="str">
        <f>_xlfn.XLOOKUP(A3342,Booking_data!$A$1:$A$6001,Booking_data!$O$1:$O$6001,"Not Found")</f>
        <v>Other</v>
      </c>
      <c r="U3342" t="str">
        <f t="shared" si="263"/>
        <v>Above 45</v>
      </c>
      <c r="V3342" t="str">
        <f t="shared" si="264"/>
        <v>Low Booking</v>
      </c>
    </row>
    <row r="3343" spans="1:22" x14ac:dyDescent="0.25">
      <c r="A3343" t="s">
        <v>3574</v>
      </c>
      <c r="B3343" s="1">
        <v>46084</v>
      </c>
      <c r="C3343" s="1">
        <v>46062</v>
      </c>
      <c r="D3343" s="9">
        <v>0.53125</v>
      </c>
      <c r="E3343" t="str">
        <f t="shared" si="260"/>
        <v>Weekday</v>
      </c>
      <c r="F3343" t="str">
        <f t="shared" si="261"/>
        <v>Mar</v>
      </c>
      <c r="G3343" t="str">
        <f>_xlfn.XLOOKUP(A3343,Booking_data!$A$1:$A$6001,Booking_data!$D$1:$D$6001,"not found")</f>
        <v>M024</v>
      </c>
      <c r="H3343" t="str">
        <f>_xlfn.XLOOKUP(G3343,Movies_data!$A$1:$A$41,Movies_data!$B$1:$B$41,"not found")</f>
        <v>Bhool Bhulaiyaa 2</v>
      </c>
      <c r="I3343" t="str">
        <f>_xlfn.XLOOKUP(G3343,Movies_data!$A$1:$A$41,Movies_data!$D$1:$D$41,"not found")</f>
        <v>Comedy</v>
      </c>
      <c r="J3343" t="str">
        <f>_xlfn.XLOOKUP(G3343,Movies_data!$A$1:$A$41,Movies_data!$C$1:$C$41,"not found")</f>
        <v>Hindi</v>
      </c>
      <c r="K3343">
        <f>_xlfn.XLOOKUP(G3343,Movies_data!$A$1:$A$41,Movies_data!$H$1:$H$41,"Not Found")</f>
        <v>5.9</v>
      </c>
      <c r="L3343" t="str">
        <f>_xlfn.XLOOKUP(A3343,Booking_data!$A$1:$A$6001,Booking_data!$E$1:$E$6001,"not Found")</f>
        <v>C043</v>
      </c>
      <c r="M3343" t="str">
        <f>_xlfn.XLOOKUP(L3343,Cinemas_data!$A$1:$A$49,Cinemas_data!$I$1:$I$49,"not Found")</f>
        <v>City Pride Forum Mall</v>
      </c>
      <c r="N3343" t="str">
        <f>_xlfn.XLOOKUP(L3343,Cinemas_data!$A$1:$A$49,Cinemas_data!$C$1:$C$49,"not Found")</f>
        <v>Salem</v>
      </c>
      <c r="O3343">
        <f>_xlfn.XLOOKUP(A3343,Booking_data!$A$1:$A$6001,Booking_data!$H$1:$H$6001,"not found")</f>
        <v>2</v>
      </c>
      <c r="P3343">
        <f>_xlfn.XLOOKUP(A3343,Booking_data!$A$1:$A$6001,Booking_data!$I$1:$I$6001,"not Found")</f>
        <v>280</v>
      </c>
      <c r="Q3343">
        <f t="shared" si="262"/>
        <v>560</v>
      </c>
      <c r="R3343" t="str">
        <f>_xlfn.XLOOKUP(A3343,Booking_data!$A$1:$A$6001,Booking_data!$L$1:$L$6001,"Not Found")</f>
        <v>Debit Card</v>
      </c>
      <c r="S3343">
        <f>_xlfn.XLOOKUP(A3343,Booking_data!$A$1:$A$6001,Booking_data!$N$1:$N$6001,"not Found")</f>
        <v>30</v>
      </c>
      <c r="T3343" t="str">
        <f>_xlfn.XLOOKUP(A3343,Booking_data!$A$1:$A$6001,Booking_data!$O$1:$O$6001,"Not Found")</f>
        <v>Female</v>
      </c>
      <c r="U3343" t="str">
        <f t="shared" si="263"/>
        <v>Middle Age</v>
      </c>
      <c r="V3343" t="str">
        <f t="shared" si="264"/>
        <v>Low Booking</v>
      </c>
    </row>
    <row r="3344" spans="1:22" x14ac:dyDescent="0.25">
      <c r="A3344" t="s">
        <v>3575</v>
      </c>
      <c r="B3344" s="1">
        <v>46084</v>
      </c>
      <c r="C3344" s="1">
        <v>46030</v>
      </c>
      <c r="D3344" s="9">
        <v>0.53125</v>
      </c>
      <c r="E3344" t="str">
        <f t="shared" si="260"/>
        <v>Weekday</v>
      </c>
      <c r="F3344" t="str">
        <f t="shared" si="261"/>
        <v>Mar</v>
      </c>
      <c r="G3344" t="str">
        <f>_xlfn.XLOOKUP(A3344,Booking_data!$A$1:$A$6001,Booking_data!$D$1:$D$6001,"not found")</f>
        <v>M021</v>
      </c>
      <c r="H3344" t="str">
        <f>_xlfn.XLOOKUP(G3344,Movies_data!$A$1:$A$41,Movies_data!$B$1:$B$41,"not found")</f>
        <v>Pathaan</v>
      </c>
      <c r="I3344" t="str">
        <f>_xlfn.XLOOKUP(G3344,Movies_data!$A$1:$A$41,Movies_data!$D$1:$D$41,"not found")</f>
        <v>Action</v>
      </c>
      <c r="J3344" t="str">
        <f>_xlfn.XLOOKUP(G3344,Movies_data!$A$1:$A$41,Movies_data!$C$1:$C$41,"not found")</f>
        <v>Hindi</v>
      </c>
      <c r="K3344">
        <f>_xlfn.XLOOKUP(G3344,Movies_data!$A$1:$A$41,Movies_data!$H$1:$H$41,"Not Found")</f>
        <v>5.9</v>
      </c>
      <c r="L3344" t="str">
        <f>_xlfn.XLOOKUP(A3344,Booking_data!$A$1:$A$6001,Booking_data!$E$1:$E$6001,"not Found")</f>
        <v>C021</v>
      </c>
      <c r="M3344" t="str">
        <f>_xlfn.XLOOKUP(L3344,Cinemas_data!$A$1:$A$49,Cinemas_data!$I$1:$I$49,"not Found")</f>
        <v>Miraj Cinemas City Centre</v>
      </c>
      <c r="N3344" t="str">
        <f>_xlfn.XLOOKUP(L3344,Cinemas_data!$A$1:$A$49,Cinemas_data!$C$1:$C$49,"not Found")</f>
        <v>Coimbatore</v>
      </c>
      <c r="O3344">
        <f>_xlfn.XLOOKUP(A3344,Booking_data!$A$1:$A$6001,Booking_data!$H$1:$H$6001,"not found")</f>
        <v>4</v>
      </c>
      <c r="P3344">
        <f>_xlfn.XLOOKUP(A3344,Booking_data!$A$1:$A$6001,Booking_data!$I$1:$I$6001,"not Found")</f>
        <v>220</v>
      </c>
      <c r="Q3344">
        <f t="shared" si="262"/>
        <v>880</v>
      </c>
      <c r="R3344" t="str">
        <f>_xlfn.XLOOKUP(A3344,Booking_data!$A$1:$A$6001,Booking_data!$L$1:$L$6001,"Not Found")</f>
        <v>Wallet</v>
      </c>
      <c r="S3344">
        <f>_xlfn.XLOOKUP(A3344,Booking_data!$A$1:$A$6001,Booking_data!$N$1:$N$6001,"not Found")</f>
        <v>59</v>
      </c>
      <c r="T3344" t="str">
        <f>_xlfn.XLOOKUP(A3344,Booking_data!$A$1:$A$6001,Booking_data!$O$1:$O$6001,"Not Found")</f>
        <v>Other</v>
      </c>
      <c r="U3344" t="str">
        <f t="shared" si="263"/>
        <v>Above 45</v>
      </c>
      <c r="V3344" t="str">
        <f t="shared" si="264"/>
        <v>Medium Booking</v>
      </c>
    </row>
    <row r="3345" spans="1:22" x14ac:dyDescent="0.25">
      <c r="A3345" t="s">
        <v>3576</v>
      </c>
      <c r="B3345" s="1">
        <v>46084</v>
      </c>
      <c r="C3345" s="1">
        <v>46154</v>
      </c>
      <c r="D3345" s="9">
        <v>0.77083333333333337</v>
      </c>
      <c r="E3345" t="str">
        <f t="shared" si="260"/>
        <v>Weekday</v>
      </c>
      <c r="F3345" t="str">
        <f t="shared" si="261"/>
        <v>Mar</v>
      </c>
      <c r="G3345" t="str">
        <f>_xlfn.XLOOKUP(A3345,Booking_data!$A$1:$A$6001,Booking_data!$D$1:$D$6001,"not found")</f>
        <v>M005</v>
      </c>
      <c r="H3345" t="str">
        <f>_xlfn.XLOOKUP(G3345,Movies_data!$A$1:$A$41,Movies_data!$B$1:$B$41,"not found")</f>
        <v>Ponniyin Selvan II</v>
      </c>
      <c r="I3345" t="str">
        <f>_xlfn.XLOOKUP(G3345,Movies_data!$A$1:$A$41,Movies_data!$D$1:$D$41,"not found")</f>
        <v>Drama</v>
      </c>
      <c r="J3345" t="str">
        <f>_xlfn.XLOOKUP(G3345,Movies_data!$A$1:$A$41,Movies_data!$C$1:$C$41,"not found")</f>
        <v>Tamil</v>
      </c>
      <c r="K3345">
        <f>_xlfn.XLOOKUP(G3345,Movies_data!$A$1:$A$41,Movies_data!$H$1:$H$41,"Not Found")</f>
        <v>7.3</v>
      </c>
      <c r="L3345" t="str">
        <f>_xlfn.XLOOKUP(A3345,Booking_data!$A$1:$A$6001,Booking_data!$E$1:$E$6001,"not Found")</f>
        <v>C143</v>
      </c>
      <c r="M3345" t="str">
        <f>_xlfn.XLOOKUP(L3345,Cinemas_data!$A$1:$A$49,Cinemas_data!$I$1:$I$49,"not Found")</f>
        <v>INOX Forum Mall</v>
      </c>
      <c r="N3345" t="str">
        <f>_xlfn.XLOOKUP(L3345,Cinemas_data!$A$1:$A$49,Cinemas_data!$C$1:$C$49,"not Found")</f>
        <v>Ahmedabad</v>
      </c>
      <c r="O3345">
        <f>_xlfn.XLOOKUP(A3345,Booking_data!$A$1:$A$6001,Booking_data!$H$1:$H$6001,"not found")</f>
        <v>3</v>
      </c>
      <c r="P3345">
        <f>_xlfn.XLOOKUP(A3345,Booking_data!$A$1:$A$6001,Booking_data!$I$1:$I$6001,"not Found")</f>
        <v>240</v>
      </c>
      <c r="Q3345">
        <f t="shared" si="262"/>
        <v>720</v>
      </c>
      <c r="R3345" t="str">
        <f>_xlfn.XLOOKUP(A3345,Booking_data!$A$1:$A$6001,Booking_data!$L$1:$L$6001,"Not Found")</f>
        <v>Wallet</v>
      </c>
      <c r="S3345">
        <f>_xlfn.XLOOKUP(A3345,Booking_data!$A$1:$A$6001,Booking_data!$N$1:$N$6001,"not Found")</f>
        <v>30</v>
      </c>
      <c r="T3345" t="str">
        <f>_xlfn.XLOOKUP(A3345,Booking_data!$A$1:$A$6001,Booking_data!$O$1:$O$6001,"Not Found")</f>
        <v>Female</v>
      </c>
      <c r="U3345" t="str">
        <f t="shared" si="263"/>
        <v>Middle Age</v>
      </c>
      <c r="V3345" t="str">
        <f t="shared" si="264"/>
        <v>Medium Booking</v>
      </c>
    </row>
    <row r="3346" spans="1:22" x14ac:dyDescent="0.25">
      <c r="A3346" t="s">
        <v>3577</v>
      </c>
      <c r="B3346" s="1">
        <v>46084</v>
      </c>
      <c r="C3346" s="1">
        <v>46097</v>
      </c>
      <c r="D3346" s="9">
        <v>0.77083333333333337</v>
      </c>
      <c r="E3346" t="str">
        <f t="shared" si="260"/>
        <v>Weekday</v>
      </c>
      <c r="F3346" t="str">
        <f t="shared" si="261"/>
        <v>Mar</v>
      </c>
      <c r="G3346" t="str">
        <f>_xlfn.XLOOKUP(A3346,Booking_data!$A$1:$A$6001,Booking_data!$D$1:$D$6001,"not found")</f>
        <v>M003</v>
      </c>
      <c r="H3346" t="str">
        <f>_xlfn.XLOOKUP(G3346,Movies_data!$A$1:$A$41,Movies_data!$B$1:$B$41,"not found")</f>
        <v>Vikram</v>
      </c>
      <c r="I3346" t="str">
        <f>_xlfn.XLOOKUP(G3346,Movies_data!$A$1:$A$41,Movies_data!$D$1:$D$41,"not found")</f>
        <v>Action</v>
      </c>
      <c r="J3346" t="str">
        <f>_xlfn.XLOOKUP(G3346,Movies_data!$A$1:$A$41,Movies_data!$C$1:$C$41,"not found")</f>
        <v>Tamil</v>
      </c>
      <c r="K3346">
        <f>_xlfn.XLOOKUP(G3346,Movies_data!$A$1:$A$41,Movies_data!$H$1:$H$41,"Not Found")</f>
        <v>8.3000000000000007</v>
      </c>
      <c r="L3346" t="str">
        <f>_xlfn.XLOOKUP(A3346,Booking_data!$A$1:$A$6001,Booking_data!$E$1:$E$6001,"not Found")</f>
        <v>C152</v>
      </c>
      <c r="M3346" t="str">
        <f>_xlfn.XLOOKUP(L3346,Cinemas_data!$A$1:$A$49,Cinemas_data!$I$1:$I$49,"not Found")</f>
        <v>INOX Grand Mall</v>
      </c>
      <c r="N3346" t="str">
        <f>_xlfn.XLOOKUP(L3346,Cinemas_data!$A$1:$A$49,Cinemas_data!$C$1:$C$49,"not Found")</f>
        <v>Kochi</v>
      </c>
      <c r="O3346">
        <f>_xlfn.XLOOKUP(A3346,Booking_data!$A$1:$A$6001,Booking_data!$H$1:$H$6001,"not found")</f>
        <v>3</v>
      </c>
      <c r="P3346">
        <f>_xlfn.XLOOKUP(A3346,Booking_data!$A$1:$A$6001,Booking_data!$I$1:$I$6001,"not Found")</f>
        <v>440</v>
      </c>
      <c r="Q3346">
        <f t="shared" si="262"/>
        <v>1320</v>
      </c>
      <c r="R3346" t="str">
        <f>_xlfn.XLOOKUP(A3346,Booking_data!$A$1:$A$6001,Booking_data!$L$1:$L$6001,"Not Found")</f>
        <v>Wallet</v>
      </c>
      <c r="S3346">
        <f>_xlfn.XLOOKUP(A3346,Booking_data!$A$1:$A$6001,Booking_data!$N$1:$N$6001,"not Found")</f>
        <v>41</v>
      </c>
      <c r="T3346" t="str">
        <f>_xlfn.XLOOKUP(A3346,Booking_data!$A$1:$A$6001,Booking_data!$O$1:$O$6001,"Not Found")</f>
        <v>Male</v>
      </c>
      <c r="U3346" t="str">
        <f t="shared" si="263"/>
        <v>Middle Age</v>
      </c>
      <c r="V3346" t="str">
        <f t="shared" si="264"/>
        <v>Medium Booking</v>
      </c>
    </row>
    <row r="3347" spans="1:22" x14ac:dyDescent="0.25">
      <c r="A3347" t="s">
        <v>3578</v>
      </c>
      <c r="B3347" s="1">
        <v>46084</v>
      </c>
      <c r="C3347" s="1">
        <v>46060</v>
      </c>
      <c r="D3347" s="9">
        <v>0.64583333333333337</v>
      </c>
      <c r="E3347" t="str">
        <f t="shared" si="260"/>
        <v>Weekday</v>
      </c>
      <c r="F3347" t="str">
        <f t="shared" si="261"/>
        <v>Mar</v>
      </c>
      <c r="G3347" t="str">
        <f>_xlfn.XLOOKUP(A3347,Booking_data!$A$1:$A$6001,Booking_data!$D$1:$D$6001,"not found")</f>
        <v>M003</v>
      </c>
      <c r="H3347" t="str">
        <f>_xlfn.XLOOKUP(G3347,Movies_data!$A$1:$A$41,Movies_data!$B$1:$B$41,"not found")</f>
        <v>Vikram</v>
      </c>
      <c r="I3347" t="str">
        <f>_xlfn.XLOOKUP(G3347,Movies_data!$A$1:$A$41,Movies_data!$D$1:$D$41,"not found")</f>
        <v>Action</v>
      </c>
      <c r="J3347" t="str">
        <f>_xlfn.XLOOKUP(G3347,Movies_data!$A$1:$A$41,Movies_data!$C$1:$C$41,"not found")</f>
        <v>Tamil</v>
      </c>
      <c r="K3347">
        <f>_xlfn.XLOOKUP(G3347,Movies_data!$A$1:$A$41,Movies_data!$H$1:$H$41,"Not Found")</f>
        <v>8.3000000000000007</v>
      </c>
      <c r="L3347" t="str">
        <f>_xlfn.XLOOKUP(A3347,Booking_data!$A$1:$A$6001,Booking_data!$E$1:$E$6001,"not Found")</f>
        <v>C082</v>
      </c>
      <c r="M3347" t="str">
        <f>_xlfn.XLOOKUP(L3347,Cinemas_data!$A$1:$A$49,Cinemas_data!$I$1:$I$49,"not Found")</f>
        <v>Cinepolis Grand Mall</v>
      </c>
      <c r="N3347" t="str">
        <f>_xlfn.XLOOKUP(L3347,Cinemas_data!$A$1:$A$49,Cinemas_data!$C$1:$C$49,"not Found")</f>
        <v>Vijayawada</v>
      </c>
      <c r="O3347">
        <f>_xlfn.XLOOKUP(A3347,Booking_data!$A$1:$A$6001,Booking_data!$H$1:$H$6001,"not found")</f>
        <v>2</v>
      </c>
      <c r="P3347">
        <f>_xlfn.XLOOKUP(A3347,Booking_data!$A$1:$A$6001,Booking_data!$I$1:$I$6001,"not Found")</f>
        <v>280</v>
      </c>
      <c r="Q3347">
        <f t="shared" si="262"/>
        <v>560</v>
      </c>
      <c r="R3347" t="str">
        <f>_xlfn.XLOOKUP(A3347,Booking_data!$A$1:$A$6001,Booking_data!$L$1:$L$6001,"Not Found")</f>
        <v>Wallet</v>
      </c>
      <c r="S3347">
        <f>_xlfn.XLOOKUP(A3347,Booking_data!$A$1:$A$6001,Booking_data!$N$1:$N$6001,"not Found")</f>
        <v>48</v>
      </c>
      <c r="T3347" t="str">
        <f>_xlfn.XLOOKUP(A3347,Booking_data!$A$1:$A$6001,Booking_data!$O$1:$O$6001,"Not Found")</f>
        <v>Other</v>
      </c>
      <c r="U3347" t="str">
        <f t="shared" si="263"/>
        <v>Above 45</v>
      </c>
      <c r="V3347" t="str">
        <f t="shared" si="264"/>
        <v>Low Booking</v>
      </c>
    </row>
    <row r="3348" spans="1:22" x14ac:dyDescent="0.25">
      <c r="A3348" t="s">
        <v>3579</v>
      </c>
      <c r="B3348" s="1">
        <v>46084</v>
      </c>
      <c r="C3348" s="1">
        <v>46053</v>
      </c>
      <c r="D3348" s="9">
        <v>0.88541666666666663</v>
      </c>
      <c r="E3348" t="str">
        <f t="shared" si="260"/>
        <v>Weekday</v>
      </c>
      <c r="F3348" t="str">
        <f t="shared" si="261"/>
        <v>Mar</v>
      </c>
      <c r="G3348" t="str">
        <f>_xlfn.XLOOKUP(A3348,Booking_data!$A$1:$A$6001,Booking_data!$D$1:$D$6001,"not found")</f>
        <v>M023</v>
      </c>
      <c r="H3348" t="str">
        <f>_xlfn.XLOOKUP(G3348,Movies_data!$A$1:$A$41,Movies_data!$B$1:$B$41,"not found")</f>
        <v>Stree 2</v>
      </c>
      <c r="I3348" t="str">
        <f>_xlfn.XLOOKUP(G3348,Movies_data!$A$1:$A$41,Movies_data!$D$1:$D$41,"not found")</f>
        <v>Comedy</v>
      </c>
      <c r="J3348" t="str">
        <f>_xlfn.XLOOKUP(G3348,Movies_data!$A$1:$A$41,Movies_data!$C$1:$C$41,"not found")</f>
        <v>Hindi</v>
      </c>
      <c r="K3348">
        <f>_xlfn.XLOOKUP(G3348,Movies_data!$A$1:$A$41,Movies_data!$H$1:$H$41,"Not Found")</f>
        <v>6.9</v>
      </c>
      <c r="L3348" t="str">
        <f>_xlfn.XLOOKUP(A3348,Booking_data!$A$1:$A$6001,Booking_data!$E$1:$E$6001,"not Found")</f>
        <v>C163</v>
      </c>
      <c r="M3348" t="str">
        <f>_xlfn.XLOOKUP(L3348,Cinemas_data!$A$1:$A$49,Cinemas_data!$I$1:$I$49,"not Found")</f>
        <v>Miraj Cinemas Forum Mall</v>
      </c>
      <c r="N3348" t="str">
        <f>_xlfn.XLOOKUP(L3348,Cinemas_data!$A$1:$A$49,Cinemas_data!$C$1:$C$49,"not Found")</f>
        <v>Thiruvananthapuram</v>
      </c>
      <c r="O3348">
        <f>_xlfn.XLOOKUP(A3348,Booking_data!$A$1:$A$6001,Booking_data!$H$1:$H$6001,"not found")</f>
        <v>2</v>
      </c>
      <c r="P3348">
        <f>_xlfn.XLOOKUP(A3348,Booking_data!$A$1:$A$6001,Booking_data!$I$1:$I$6001,"not Found")</f>
        <v>180</v>
      </c>
      <c r="Q3348">
        <f t="shared" si="262"/>
        <v>360</v>
      </c>
      <c r="R3348" t="str">
        <f>_xlfn.XLOOKUP(A3348,Booking_data!$A$1:$A$6001,Booking_data!$L$1:$L$6001,"Not Found")</f>
        <v>UPI</v>
      </c>
      <c r="S3348">
        <f>_xlfn.XLOOKUP(A3348,Booking_data!$A$1:$A$6001,Booking_data!$N$1:$N$6001,"not Found")</f>
        <v>46</v>
      </c>
      <c r="T3348" t="str">
        <f>_xlfn.XLOOKUP(A3348,Booking_data!$A$1:$A$6001,Booking_data!$O$1:$O$6001,"Not Found")</f>
        <v>Other</v>
      </c>
      <c r="U3348" t="str">
        <f t="shared" si="263"/>
        <v>Above 45</v>
      </c>
      <c r="V3348" t="str">
        <f t="shared" si="264"/>
        <v>Low Booking</v>
      </c>
    </row>
    <row r="3349" spans="1:22" x14ac:dyDescent="0.25">
      <c r="A3349" t="s">
        <v>3580</v>
      </c>
      <c r="B3349" s="1">
        <v>46084</v>
      </c>
      <c r="C3349" s="1">
        <v>46191</v>
      </c>
      <c r="D3349" s="9">
        <v>0.77083333333333337</v>
      </c>
      <c r="E3349" t="str">
        <f t="shared" si="260"/>
        <v>Weekday</v>
      </c>
      <c r="F3349" t="str">
        <f t="shared" si="261"/>
        <v>Mar</v>
      </c>
      <c r="G3349" t="str">
        <f>_xlfn.XLOOKUP(A3349,Booking_data!$A$1:$A$6001,Booking_data!$D$1:$D$6001,"not found")</f>
        <v>M031</v>
      </c>
      <c r="H3349" t="str">
        <f>_xlfn.XLOOKUP(G3349,Movies_data!$A$1:$A$41,Movies_data!$B$1:$B$41,"not found")</f>
        <v>Bangalore Days</v>
      </c>
      <c r="I3349" t="str">
        <f>_xlfn.XLOOKUP(G3349,Movies_data!$A$1:$A$41,Movies_data!$D$1:$D$41,"not found")</f>
        <v>Drama</v>
      </c>
      <c r="J3349" t="str">
        <f>_xlfn.XLOOKUP(G3349,Movies_data!$A$1:$A$41,Movies_data!$C$1:$C$41,"not found")</f>
        <v>Malayalam</v>
      </c>
      <c r="K3349">
        <f>_xlfn.XLOOKUP(G3349,Movies_data!$A$1:$A$41,Movies_data!$H$1:$H$41,"Not Found")</f>
        <v>8.3000000000000007</v>
      </c>
      <c r="L3349" t="str">
        <f>_xlfn.XLOOKUP(A3349,Booking_data!$A$1:$A$6001,Booking_data!$E$1:$E$6001,"not Found")</f>
        <v>C081</v>
      </c>
      <c r="M3349" t="str">
        <f>_xlfn.XLOOKUP(L3349,Cinemas_data!$A$1:$A$49,Cinemas_data!$I$1:$I$49,"not Found")</f>
        <v>INOX City Centre</v>
      </c>
      <c r="N3349" t="str">
        <f>_xlfn.XLOOKUP(L3349,Cinemas_data!$A$1:$A$49,Cinemas_data!$C$1:$C$49,"not Found")</f>
        <v>Vijayawada</v>
      </c>
      <c r="O3349">
        <f>_xlfn.XLOOKUP(A3349,Booking_data!$A$1:$A$6001,Booking_data!$H$1:$H$6001,"not found")</f>
        <v>5</v>
      </c>
      <c r="P3349">
        <f>_xlfn.XLOOKUP(A3349,Booking_data!$A$1:$A$6001,Booking_data!$I$1:$I$6001,"not Found")</f>
        <v>280</v>
      </c>
      <c r="Q3349">
        <f t="shared" si="262"/>
        <v>1400</v>
      </c>
      <c r="R3349" t="str">
        <f>_xlfn.XLOOKUP(A3349,Booking_data!$A$1:$A$6001,Booking_data!$L$1:$L$6001,"Not Found")</f>
        <v>Debit Card</v>
      </c>
      <c r="S3349">
        <f>_xlfn.XLOOKUP(A3349,Booking_data!$A$1:$A$6001,Booking_data!$N$1:$N$6001,"not Found")</f>
        <v>24</v>
      </c>
      <c r="T3349" t="str">
        <f>_xlfn.XLOOKUP(A3349,Booking_data!$A$1:$A$6001,Booking_data!$O$1:$O$6001,"Not Found")</f>
        <v>Other</v>
      </c>
      <c r="U3349" t="str">
        <f t="shared" si="263"/>
        <v>Youngster</v>
      </c>
      <c r="V3349" t="str">
        <f t="shared" si="264"/>
        <v>High Booking</v>
      </c>
    </row>
    <row r="3350" spans="1:22" x14ac:dyDescent="0.25">
      <c r="A3350" t="s">
        <v>3581</v>
      </c>
      <c r="B3350" s="1">
        <v>46084</v>
      </c>
      <c r="C3350" s="1">
        <v>46060</v>
      </c>
      <c r="D3350" s="9">
        <v>0.88541666666666663</v>
      </c>
      <c r="E3350" t="str">
        <f t="shared" si="260"/>
        <v>Weekday</v>
      </c>
      <c r="F3350" t="str">
        <f t="shared" si="261"/>
        <v>Mar</v>
      </c>
      <c r="G3350" t="str">
        <f>_xlfn.XLOOKUP(A3350,Booking_data!$A$1:$A$6001,Booking_data!$D$1:$D$6001,"not found")</f>
        <v>M031</v>
      </c>
      <c r="H3350" t="str">
        <f>_xlfn.XLOOKUP(G3350,Movies_data!$A$1:$A$41,Movies_data!$B$1:$B$41,"not found")</f>
        <v>Bangalore Days</v>
      </c>
      <c r="I3350" t="str">
        <f>_xlfn.XLOOKUP(G3350,Movies_data!$A$1:$A$41,Movies_data!$D$1:$D$41,"not found")</f>
        <v>Drama</v>
      </c>
      <c r="J3350" t="str">
        <f>_xlfn.XLOOKUP(G3350,Movies_data!$A$1:$A$41,Movies_data!$C$1:$C$41,"not found")</f>
        <v>Malayalam</v>
      </c>
      <c r="K3350">
        <f>_xlfn.XLOOKUP(G3350,Movies_data!$A$1:$A$41,Movies_data!$H$1:$H$41,"Not Found")</f>
        <v>8.3000000000000007</v>
      </c>
      <c r="L3350" t="str">
        <f>_xlfn.XLOOKUP(A3350,Booking_data!$A$1:$A$6001,Booking_data!$E$1:$E$6001,"not Found")</f>
        <v>C012</v>
      </c>
      <c r="M3350" t="str">
        <f>_xlfn.XLOOKUP(L3350,Cinemas_data!$A$1:$A$49,Cinemas_data!$I$1:$I$49,"not Found")</f>
        <v>Miraj Cinemas Grand Mall</v>
      </c>
      <c r="N3350" t="str">
        <f>_xlfn.XLOOKUP(L3350,Cinemas_data!$A$1:$A$49,Cinemas_data!$C$1:$C$49,"not Found")</f>
        <v>Chennai</v>
      </c>
      <c r="O3350">
        <f>_xlfn.XLOOKUP(A3350,Booking_data!$A$1:$A$6001,Booking_data!$H$1:$H$6001,"not found")</f>
        <v>2</v>
      </c>
      <c r="P3350">
        <f>_xlfn.XLOOKUP(A3350,Booking_data!$A$1:$A$6001,Booking_data!$I$1:$I$6001,"not Found")</f>
        <v>160</v>
      </c>
      <c r="Q3350">
        <f t="shared" si="262"/>
        <v>320</v>
      </c>
      <c r="R3350" t="str">
        <f>_xlfn.XLOOKUP(A3350,Booking_data!$A$1:$A$6001,Booking_data!$L$1:$L$6001,"Not Found")</f>
        <v>Wallet</v>
      </c>
      <c r="S3350">
        <f>_xlfn.XLOOKUP(A3350,Booking_data!$A$1:$A$6001,Booking_data!$N$1:$N$6001,"not Found")</f>
        <v>57</v>
      </c>
      <c r="T3350" t="str">
        <f>_xlfn.XLOOKUP(A3350,Booking_data!$A$1:$A$6001,Booking_data!$O$1:$O$6001,"Not Found")</f>
        <v>Other</v>
      </c>
      <c r="U3350" t="str">
        <f t="shared" si="263"/>
        <v>Above 45</v>
      </c>
      <c r="V3350" t="str">
        <f t="shared" si="264"/>
        <v>Low Booking</v>
      </c>
    </row>
    <row r="3351" spans="1:22" x14ac:dyDescent="0.25">
      <c r="A3351" t="s">
        <v>3582</v>
      </c>
      <c r="B3351" s="1">
        <v>46084</v>
      </c>
      <c r="C3351" s="1">
        <v>46037</v>
      </c>
      <c r="D3351" s="9">
        <v>0.9375</v>
      </c>
      <c r="E3351" t="str">
        <f t="shared" si="260"/>
        <v>Weekday</v>
      </c>
      <c r="F3351" t="str">
        <f t="shared" si="261"/>
        <v>Mar</v>
      </c>
      <c r="G3351" t="str">
        <f>_xlfn.XLOOKUP(A3351,Booking_data!$A$1:$A$6001,Booking_data!$D$1:$D$6001,"not found")</f>
        <v>M009</v>
      </c>
      <c r="H3351" t="str">
        <f>_xlfn.XLOOKUP(G3351,Movies_data!$A$1:$A$41,Movies_data!$B$1:$B$41,"not found")</f>
        <v>Amaran</v>
      </c>
      <c r="I3351" t="str">
        <f>_xlfn.XLOOKUP(G3351,Movies_data!$A$1:$A$41,Movies_data!$D$1:$D$41,"not found")</f>
        <v>Biography</v>
      </c>
      <c r="J3351" t="str">
        <f>_xlfn.XLOOKUP(G3351,Movies_data!$A$1:$A$41,Movies_data!$C$1:$C$41,"not found")</f>
        <v>Tamil</v>
      </c>
      <c r="K3351">
        <f>_xlfn.XLOOKUP(G3351,Movies_data!$A$1:$A$41,Movies_data!$H$1:$H$41,"Not Found")</f>
        <v>8.3000000000000007</v>
      </c>
      <c r="L3351" t="str">
        <f>_xlfn.XLOOKUP(A3351,Booking_data!$A$1:$A$6001,Booking_data!$E$1:$E$6001,"not Found")</f>
        <v>C142</v>
      </c>
      <c r="M3351" t="str">
        <f>_xlfn.XLOOKUP(L3351,Cinemas_data!$A$1:$A$49,Cinemas_data!$I$1:$I$49,"not Found")</f>
        <v>PVR Grand Mall</v>
      </c>
      <c r="N3351" t="str">
        <f>_xlfn.XLOOKUP(L3351,Cinemas_data!$A$1:$A$49,Cinemas_data!$C$1:$C$49,"not Found")</f>
        <v>Ahmedabad</v>
      </c>
      <c r="O3351">
        <f>_xlfn.XLOOKUP(A3351,Booking_data!$A$1:$A$6001,Booking_data!$H$1:$H$6001,"not found")</f>
        <v>5</v>
      </c>
      <c r="P3351">
        <f>_xlfn.XLOOKUP(A3351,Booking_data!$A$1:$A$6001,Booking_data!$I$1:$I$6001,"not Found")</f>
        <v>220</v>
      </c>
      <c r="Q3351">
        <f t="shared" si="262"/>
        <v>1100</v>
      </c>
      <c r="R3351" t="str">
        <f>_xlfn.XLOOKUP(A3351,Booking_data!$A$1:$A$6001,Booking_data!$L$1:$L$6001,"Not Found")</f>
        <v>Credit Card</v>
      </c>
      <c r="S3351">
        <f>_xlfn.XLOOKUP(A3351,Booking_data!$A$1:$A$6001,Booking_data!$N$1:$N$6001,"not Found")</f>
        <v>21</v>
      </c>
      <c r="T3351" t="str">
        <f>_xlfn.XLOOKUP(A3351,Booking_data!$A$1:$A$6001,Booking_data!$O$1:$O$6001,"Not Found")</f>
        <v>Male</v>
      </c>
      <c r="U3351" t="str">
        <f t="shared" si="263"/>
        <v>Youngster</v>
      </c>
      <c r="V3351" t="str">
        <f t="shared" si="264"/>
        <v>High Booking</v>
      </c>
    </row>
    <row r="3352" spans="1:22" x14ac:dyDescent="0.25">
      <c r="A3352" t="s">
        <v>3583</v>
      </c>
      <c r="B3352" s="1">
        <v>46084</v>
      </c>
      <c r="C3352" s="1">
        <v>46110</v>
      </c>
      <c r="D3352" s="9">
        <v>0.9375</v>
      </c>
      <c r="E3352" t="str">
        <f t="shared" si="260"/>
        <v>Weekday</v>
      </c>
      <c r="F3352" t="str">
        <f t="shared" si="261"/>
        <v>Mar</v>
      </c>
      <c r="G3352" t="str">
        <f>_xlfn.XLOOKUP(A3352,Booking_data!$A$1:$A$6001,Booking_data!$D$1:$D$6001,"not found")</f>
        <v>M035</v>
      </c>
      <c r="H3352" t="str">
        <f>_xlfn.XLOOKUP(G3352,Movies_data!$A$1:$A$41,Movies_data!$B$1:$B$41,"not found")</f>
        <v>Aavesham</v>
      </c>
      <c r="I3352" t="str">
        <f>_xlfn.XLOOKUP(G3352,Movies_data!$A$1:$A$41,Movies_data!$D$1:$D$41,"not found")</f>
        <v>Comedy</v>
      </c>
      <c r="J3352" t="str">
        <f>_xlfn.XLOOKUP(G3352,Movies_data!$A$1:$A$41,Movies_data!$C$1:$C$41,"not found")</f>
        <v>Malayalam</v>
      </c>
      <c r="K3352">
        <f>_xlfn.XLOOKUP(G3352,Movies_data!$A$1:$A$41,Movies_data!$H$1:$H$41,"Not Found")</f>
        <v>7.8</v>
      </c>
      <c r="L3352" t="str">
        <f>_xlfn.XLOOKUP(A3352,Booking_data!$A$1:$A$6001,Booking_data!$E$1:$E$6001,"not Found")</f>
        <v>C091</v>
      </c>
      <c r="M3352" t="str">
        <f>_xlfn.XLOOKUP(L3352,Cinemas_data!$A$1:$A$49,Cinemas_data!$I$1:$I$49,"not Found")</f>
        <v>Cinepolis City Centre</v>
      </c>
      <c r="N3352" t="str">
        <f>_xlfn.XLOOKUP(L3352,Cinemas_data!$A$1:$A$49,Cinemas_data!$C$1:$C$49,"not Found")</f>
        <v>Mumbai</v>
      </c>
      <c r="O3352">
        <f>_xlfn.XLOOKUP(A3352,Booking_data!$A$1:$A$6001,Booking_data!$H$1:$H$6001,"not found")</f>
        <v>2</v>
      </c>
      <c r="P3352">
        <f>_xlfn.XLOOKUP(A3352,Booking_data!$A$1:$A$6001,Booking_data!$I$1:$I$6001,"not Found")</f>
        <v>380</v>
      </c>
      <c r="Q3352">
        <f t="shared" si="262"/>
        <v>760</v>
      </c>
      <c r="R3352" t="str">
        <f>_xlfn.XLOOKUP(A3352,Booking_data!$A$1:$A$6001,Booking_data!$L$1:$L$6001,"Not Found")</f>
        <v>Net Banking</v>
      </c>
      <c r="S3352">
        <f>_xlfn.XLOOKUP(A3352,Booking_data!$A$1:$A$6001,Booking_data!$N$1:$N$6001,"not Found")</f>
        <v>54</v>
      </c>
      <c r="T3352" t="str">
        <f>_xlfn.XLOOKUP(A3352,Booking_data!$A$1:$A$6001,Booking_data!$O$1:$O$6001,"Not Found")</f>
        <v>Female</v>
      </c>
      <c r="U3352" t="str">
        <f t="shared" si="263"/>
        <v>Above 45</v>
      </c>
      <c r="V3352" t="str">
        <f t="shared" si="264"/>
        <v>Low Booking</v>
      </c>
    </row>
    <row r="3353" spans="1:22" x14ac:dyDescent="0.25">
      <c r="A3353" t="s">
        <v>3584</v>
      </c>
      <c r="B3353" s="1">
        <v>46084</v>
      </c>
      <c r="C3353" s="1">
        <v>46072</v>
      </c>
      <c r="D3353" s="9">
        <v>0.53125</v>
      </c>
      <c r="E3353" t="str">
        <f t="shared" si="260"/>
        <v>Weekday</v>
      </c>
      <c r="F3353" t="str">
        <f t="shared" si="261"/>
        <v>Mar</v>
      </c>
      <c r="G3353" t="str">
        <f>_xlfn.XLOOKUP(A3353,Booking_data!$A$1:$A$6001,Booking_data!$D$1:$D$6001,"not found")</f>
        <v>M010</v>
      </c>
      <c r="H3353" t="str">
        <f>_xlfn.XLOOKUP(G3353,Movies_data!$A$1:$A$41,Movies_data!$B$1:$B$41,"not found")</f>
        <v>Captain Miller</v>
      </c>
      <c r="I3353" t="str">
        <f>_xlfn.XLOOKUP(G3353,Movies_data!$A$1:$A$41,Movies_data!$D$1:$D$41,"not found")</f>
        <v>Action</v>
      </c>
      <c r="J3353" t="str">
        <f>_xlfn.XLOOKUP(G3353,Movies_data!$A$1:$A$41,Movies_data!$C$1:$C$41,"not found")</f>
        <v>Tamil</v>
      </c>
      <c r="K3353">
        <f>_xlfn.XLOOKUP(G3353,Movies_data!$A$1:$A$41,Movies_data!$H$1:$H$41,"Not Found")</f>
        <v>7</v>
      </c>
      <c r="L3353" t="str">
        <f>_xlfn.XLOOKUP(A3353,Booking_data!$A$1:$A$6001,Booking_data!$E$1:$E$6001,"not Found")</f>
        <v>C113</v>
      </c>
      <c r="M3353" t="str">
        <f>_xlfn.XLOOKUP(L3353,Cinemas_data!$A$1:$A$49,Cinemas_data!$I$1:$I$49,"not Found")</f>
        <v>Asian Cinemas Forum Mall</v>
      </c>
      <c r="N3353" t="str">
        <f>_xlfn.XLOOKUP(L3353,Cinemas_data!$A$1:$A$49,Cinemas_data!$C$1:$C$49,"not Found")</f>
        <v>Delhi</v>
      </c>
      <c r="O3353">
        <f>_xlfn.XLOOKUP(A3353,Booking_data!$A$1:$A$6001,Booking_data!$H$1:$H$6001,"not found")</f>
        <v>3</v>
      </c>
      <c r="P3353">
        <f>_xlfn.XLOOKUP(A3353,Booking_data!$A$1:$A$6001,Booking_data!$I$1:$I$6001,"not Found")</f>
        <v>420</v>
      </c>
      <c r="Q3353">
        <f t="shared" si="262"/>
        <v>1260</v>
      </c>
      <c r="R3353" t="str">
        <f>_xlfn.XLOOKUP(A3353,Booking_data!$A$1:$A$6001,Booking_data!$L$1:$L$6001,"Not Found")</f>
        <v>Debit Card</v>
      </c>
      <c r="S3353">
        <f>_xlfn.XLOOKUP(A3353,Booking_data!$A$1:$A$6001,Booking_data!$N$1:$N$6001,"not Found")</f>
        <v>40</v>
      </c>
      <c r="T3353" t="str">
        <f>_xlfn.XLOOKUP(A3353,Booking_data!$A$1:$A$6001,Booking_data!$O$1:$O$6001,"Not Found")</f>
        <v>Male</v>
      </c>
      <c r="U3353" t="str">
        <f t="shared" si="263"/>
        <v>Middle Age</v>
      </c>
      <c r="V3353" t="str">
        <f t="shared" si="264"/>
        <v>Medium Booking</v>
      </c>
    </row>
    <row r="3354" spans="1:22" x14ac:dyDescent="0.25">
      <c r="A3354" t="s">
        <v>3585</v>
      </c>
      <c r="B3354" s="1">
        <v>46084</v>
      </c>
      <c r="C3354" s="1">
        <v>46057</v>
      </c>
      <c r="D3354" s="9">
        <v>0.64583333333333337</v>
      </c>
      <c r="E3354" t="str">
        <f t="shared" si="260"/>
        <v>Weekday</v>
      </c>
      <c r="F3354" t="str">
        <f t="shared" si="261"/>
        <v>Mar</v>
      </c>
      <c r="G3354" t="str">
        <f>_xlfn.XLOOKUP(A3354,Booking_data!$A$1:$A$6001,Booking_data!$D$1:$D$6001,"not found")</f>
        <v>M013</v>
      </c>
      <c r="H3354" t="str">
        <f>_xlfn.XLOOKUP(G3354,Movies_data!$A$1:$A$41,Movies_data!$B$1:$B$41,"not found")</f>
        <v>Salaar</v>
      </c>
      <c r="I3354" t="str">
        <f>_xlfn.XLOOKUP(G3354,Movies_data!$A$1:$A$41,Movies_data!$D$1:$D$41,"not found")</f>
        <v>Action</v>
      </c>
      <c r="J3354" t="str">
        <f>_xlfn.XLOOKUP(G3354,Movies_data!$A$1:$A$41,Movies_data!$C$1:$C$41,"not found")</f>
        <v>Telugu</v>
      </c>
      <c r="K3354">
        <f>_xlfn.XLOOKUP(G3354,Movies_data!$A$1:$A$41,Movies_data!$H$1:$H$41,"Not Found")</f>
        <v>6.5</v>
      </c>
      <c r="L3354" t="str">
        <f>_xlfn.XLOOKUP(A3354,Booking_data!$A$1:$A$6001,Booking_data!$E$1:$E$6001,"not Found")</f>
        <v>C102</v>
      </c>
      <c r="M3354" t="str">
        <f>_xlfn.XLOOKUP(L3354,Cinemas_data!$A$1:$A$49,Cinemas_data!$I$1:$I$49,"not Found")</f>
        <v>Mukta A2 Cinemas Grand Mall</v>
      </c>
      <c r="N3354" t="str">
        <f>_xlfn.XLOOKUP(L3354,Cinemas_data!$A$1:$A$49,Cinemas_data!$C$1:$C$49,"not Found")</f>
        <v>Pune</v>
      </c>
      <c r="O3354">
        <f>_xlfn.XLOOKUP(A3354,Booking_data!$A$1:$A$6001,Booking_data!$H$1:$H$6001,"not found")</f>
        <v>2</v>
      </c>
      <c r="P3354">
        <f>_xlfn.XLOOKUP(A3354,Booking_data!$A$1:$A$6001,Booking_data!$I$1:$I$6001,"not Found")</f>
        <v>400</v>
      </c>
      <c r="Q3354">
        <f t="shared" si="262"/>
        <v>800</v>
      </c>
      <c r="R3354" t="str">
        <f>_xlfn.XLOOKUP(A3354,Booking_data!$A$1:$A$6001,Booking_data!$L$1:$L$6001,"Not Found")</f>
        <v>UPI</v>
      </c>
      <c r="S3354">
        <f>_xlfn.XLOOKUP(A3354,Booking_data!$A$1:$A$6001,Booking_data!$N$1:$N$6001,"not Found")</f>
        <v>37</v>
      </c>
      <c r="T3354" t="str">
        <f>_xlfn.XLOOKUP(A3354,Booking_data!$A$1:$A$6001,Booking_data!$O$1:$O$6001,"Not Found")</f>
        <v>Other</v>
      </c>
      <c r="U3354" t="str">
        <f t="shared" si="263"/>
        <v>Middle Age</v>
      </c>
      <c r="V3354" t="str">
        <f t="shared" si="264"/>
        <v>Low Booking</v>
      </c>
    </row>
    <row r="3355" spans="1:22" x14ac:dyDescent="0.25">
      <c r="A3355" t="s">
        <v>3586</v>
      </c>
      <c r="B3355" s="1">
        <v>46084</v>
      </c>
      <c r="C3355" s="1">
        <v>46195</v>
      </c>
      <c r="D3355" s="9">
        <v>0.9375</v>
      </c>
      <c r="E3355" t="str">
        <f t="shared" si="260"/>
        <v>Weekday</v>
      </c>
      <c r="F3355" t="str">
        <f t="shared" si="261"/>
        <v>Mar</v>
      </c>
      <c r="G3355" t="str">
        <f>_xlfn.XLOOKUP(A3355,Booking_data!$A$1:$A$6001,Booking_data!$D$1:$D$6001,"not found")</f>
        <v>M008</v>
      </c>
      <c r="H3355" t="str">
        <f>_xlfn.XLOOKUP(G3355,Movies_data!$A$1:$A$41,Movies_data!$B$1:$B$41,"not found")</f>
        <v>Love Today</v>
      </c>
      <c r="I3355" t="str">
        <f>_xlfn.XLOOKUP(G3355,Movies_data!$A$1:$A$41,Movies_data!$D$1:$D$41,"not found")</f>
        <v>Romance</v>
      </c>
      <c r="J3355" t="str">
        <f>_xlfn.XLOOKUP(G3355,Movies_data!$A$1:$A$41,Movies_data!$C$1:$C$41,"not found")</f>
        <v>Tamil</v>
      </c>
      <c r="K3355">
        <f>_xlfn.XLOOKUP(G3355,Movies_data!$A$1:$A$41,Movies_data!$H$1:$H$41,"Not Found")</f>
        <v>7.4</v>
      </c>
      <c r="L3355" t="str">
        <f>_xlfn.XLOOKUP(A3355,Booking_data!$A$1:$A$6001,Booking_data!$E$1:$E$6001,"not Found")</f>
        <v>C152</v>
      </c>
      <c r="M3355" t="str">
        <f>_xlfn.XLOOKUP(L3355,Cinemas_data!$A$1:$A$49,Cinemas_data!$I$1:$I$49,"not Found")</f>
        <v>INOX Grand Mall</v>
      </c>
      <c r="N3355" t="str">
        <f>_xlfn.XLOOKUP(L3355,Cinemas_data!$A$1:$A$49,Cinemas_data!$C$1:$C$49,"not Found")</f>
        <v>Kochi</v>
      </c>
      <c r="O3355">
        <f>_xlfn.XLOOKUP(A3355,Booking_data!$A$1:$A$6001,Booking_data!$H$1:$H$6001,"not found")</f>
        <v>6</v>
      </c>
      <c r="P3355">
        <f>_xlfn.XLOOKUP(A3355,Booking_data!$A$1:$A$6001,Booking_data!$I$1:$I$6001,"not Found")</f>
        <v>440</v>
      </c>
      <c r="Q3355">
        <f t="shared" si="262"/>
        <v>2640</v>
      </c>
      <c r="R3355" t="str">
        <f>_xlfn.XLOOKUP(A3355,Booking_data!$A$1:$A$6001,Booking_data!$L$1:$L$6001,"Not Found")</f>
        <v>Credit Card</v>
      </c>
      <c r="S3355">
        <f>_xlfn.XLOOKUP(A3355,Booking_data!$A$1:$A$6001,Booking_data!$N$1:$N$6001,"not Found")</f>
        <v>29</v>
      </c>
      <c r="T3355" t="str">
        <f>_xlfn.XLOOKUP(A3355,Booking_data!$A$1:$A$6001,Booking_data!$O$1:$O$6001,"Not Found")</f>
        <v>Other</v>
      </c>
      <c r="U3355" t="str">
        <f t="shared" si="263"/>
        <v>Youngster</v>
      </c>
      <c r="V3355" t="str">
        <f t="shared" si="264"/>
        <v>High Booking</v>
      </c>
    </row>
    <row r="3356" spans="1:22" x14ac:dyDescent="0.25">
      <c r="A3356" t="s">
        <v>3587</v>
      </c>
      <c r="B3356" s="1">
        <v>46084</v>
      </c>
      <c r="C3356" s="1">
        <v>46026</v>
      </c>
      <c r="D3356" s="9">
        <v>0.9375</v>
      </c>
      <c r="E3356" t="str">
        <f t="shared" si="260"/>
        <v>Weekday</v>
      </c>
      <c r="F3356" t="str">
        <f t="shared" si="261"/>
        <v>Mar</v>
      </c>
      <c r="G3356" t="str">
        <f>_xlfn.XLOOKUP(A3356,Booking_data!$A$1:$A$6001,Booking_data!$D$1:$D$6001,"not found")</f>
        <v>M029</v>
      </c>
      <c r="H3356" t="str">
        <f>_xlfn.XLOOKUP(G3356,Movies_data!$A$1:$A$41,Movies_data!$B$1:$B$41,"not found")</f>
        <v>777 Charlie</v>
      </c>
      <c r="I3356" t="str">
        <f>_xlfn.XLOOKUP(G3356,Movies_data!$A$1:$A$41,Movies_data!$D$1:$D$41,"not found")</f>
        <v>Adventure</v>
      </c>
      <c r="J3356" t="str">
        <f>_xlfn.XLOOKUP(G3356,Movies_data!$A$1:$A$41,Movies_data!$C$1:$C$41,"not found")</f>
        <v>Kannada</v>
      </c>
      <c r="K3356">
        <f>_xlfn.XLOOKUP(G3356,Movies_data!$A$1:$A$41,Movies_data!$H$1:$H$41,"Not Found")</f>
        <v>8.6999999999999993</v>
      </c>
      <c r="L3356" t="str">
        <f>_xlfn.XLOOKUP(A3356,Booking_data!$A$1:$A$6001,Booking_data!$E$1:$E$6001,"not Found")</f>
        <v>C102</v>
      </c>
      <c r="M3356" t="str">
        <f>_xlfn.XLOOKUP(L3356,Cinemas_data!$A$1:$A$49,Cinemas_data!$I$1:$I$49,"not Found")</f>
        <v>Mukta A2 Cinemas Grand Mall</v>
      </c>
      <c r="N3356" t="str">
        <f>_xlfn.XLOOKUP(L3356,Cinemas_data!$A$1:$A$49,Cinemas_data!$C$1:$C$49,"not Found")</f>
        <v>Pune</v>
      </c>
      <c r="O3356">
        <f>_xlfn.XLOOKUP(A3356,Booking_data!$A$1:$A$6001,Booking_data!$H$1:$H$6001,"not found")</f>
        <v>4</v>
      </c>
      <c r="P3356">
        <f>_xlfn.XLOOKUP(A3356,Booking_data!$A$1:$A$6001,Booking_data!$I$1:$I$6001,"not Found")</f>
        <v>220</v>
      </c>
      <c r="Q3356">
        <f t="shared" si="262"/>
        <v>880</v>
      </c>
      <c r="R3356" t="str">
        <f>_xlfn.XLOOKUP(A3356,Booking_data!$A$1:$A$6001,Booking_data!$L$1:$L$6001,"Not Found")</f>
        <v>Wallet</v>
      </c>
      <c r="S3356">
        <f>_xlfn.XLOOKUP(A3356,Booking_data!$A$1:$A$6001,Booking_data!$N$1:$N$6001,"not Found")</f>
        <v>60</v>
      </c>
      <c r="T3356" t="str">
        <f>_xlfn.XLOOKUP(A3356,Booking_data!$A$1:$A$6001,Booking_data!$O$1:$O$6001,"Not Found")</f>
        <v>Female</v>
      </c>
      <c r="U3356" t="str">
        <f t="shared" si="263"/>
        <v>Above 45</v>
      </c>
      <c r="V3356" t="str">
        <f t="shared" si="264"/>
        <v>Medium Booking</v>
      </c>
    </row>
    <row r="3357" spans="1:22" x14ac:dyDescent="0.25">
      <c r="A3357" t="s">
        <v>3588</v>
      </c>
      <c r="B3357" s="1">
        <v>46084</v>
      </c>
      <c r="C3357" s="1">
        <v>46195</v>
      </c>
      <c r="D3357" s="9">
        <v>0.39583333333333331</v>
      </c>
      <c r="E3357" t="str">
        <f t="shared" si="260"/>
        <v>Weekday</v>
      </c>
      <c r="F3357" t="str">
        <f t="shared" si="261"/>
        <v>Mar</v>
      </c>
      <c r="G3357" t="str">
        <f>_xlfn.XLOOKUP(A3357,Booking_data!$A$1:$A$6001,Booking_data!$D$1:$D$6001,"not found")</f>
        <v>M002</v>
      </c>
      <c r="H3357" t="str">
        <f>_xlfn.XLOOKUP(G3357,Movies_data!$A$1:$A$41,Movies_data!$B$1:$B$41,"not found")</f>
        <v>Jailer</v>
      </c>
      <c r="I3357" t="str">
        <f>_xlfn.XLOOKUP(G3357,Movies_data!$A$1:$A$41,Movies_data!$D$1:$D$41,"not found")</f>
        <v>Action</v>
      </c>
      <c r="J3357" t="str">
        <f>_xlfn.XLOOKUP(G3357,Movies_data!$A$1:$A$41,Movies_data!$C$1:$C$41,"not found")</f>
        <v>Tamil</v>
      </c>
      <c r="K3357">
        <f>_xlfn.XLOOKUP(G3357,Movies_data!$A$1:$A$41,Movies_data!$H$1:$H$41,"Not Found")</f>
        <v>7.1</v>
      </c>
      <c r="L3357" t="str">
        <f>_xlfn.XLOOKUP(A3357,Booking_data!$A$1:$A$6001,Booking_data!$E$1:$E$6001,"not Found")</f>
        <v>C152</v>
      </c>
      <c r="M3357" t="str">
        <f>_xlfn.XLOOKUP(L3357,Cinemas_data!$A$1:$A$49,Cinemas_data!$I$1:$I$49,"not Found")</f>
        <v>INOX Grand Mall</v>
      </c>
      <c r="N3357" t="str">
        <f>_xlfn.XLOOKUP(L3357,Cinemas_data!$A$1:$A$49,Cinemas_data!$C$1:$C$49,"not Found")</f>
        <v>Kochi</v>
      </c>
      <c r="O3357">
        <f>_xlfn.XLOOKUP(A3357,Booking_data!$A$1:$A$6001,Booking_data!$H$1:$H$6001,"not found")</f>
        <v>5</v>
      </c>
      <c r="P3357">
        <f>_xlfn.XLOOKUP(A3357,Booking_data!$A$1:$A$6001,Booking_data!$I$1:$I$6001,"not Found")</f>
        <v>260</v>
      </c>
      <c r="Q3357">
        <f t="shared" si="262"/>
        <v>1300</v>
      </c>
      <c r="R3357" t="str">
        <f>_xlfn.XLOOKUP(A3357,Booking_data!$A$1:$A$6001,Booking_data!$L$1:$L$6001,"Not Found")</f>
        <v>UPI</v>
      </c>
      <c r="S3357">
        <f>_xlfn.XLOOKUP(A3357,Booking_data!$A$1:$A$6001,Booking_data!$N$1:$N$6001,"not Found")</f>
        <v>25</v>
      </c>
      <c r="T3357" t="str">
        <f>_xlfn.XLOOKUP(A3357,Booking_data!$A$1:$A$6001,Booking_data!$O$1:$O$6001,"Not Found")</f>
        <v>Other</v>
      </c>
      <c r="U3357" t="str">
        <f t="shared" si="263"/>
        <v>Youngster</v>
      </c>
      <c r="V3357" t="str">
        <f t="shared" si="264"/>
        <v>High Booking</v>
      </c>
    </row>
    <row r="3358" spans="1:22" x14ac:dyDescent="0.25">
      <c r="A3358" t="s">
        <v>3589</v>
      </c>
      <c r="B3358" s="1">
        <v>46084</v>
      </c>
      <c r="C3358" s="1">
        <v>46140</v>
      </c>
      <c r="D3358" s="9">
        <v>0.77083333333333337</v>
      </c>
      <c r="E3358" t="str">
        <f t="shared" si="260"/>
        <v>Weekday</v>
      </c>
      <c r="F3358" t="str">
        <f t="shared" si="261"/>
        <v>Mar</v>
      </c>
      <c r="G3358" t="str">
        <f>_xlfn.XLOOKUP(A3358,Booking_data!$A$1:$A$6001,Booking_data!$D$1:$D$6001,"not found")</f>
        <v>M040</v>
      </c>
      <c r="H3358" t="str">
        <f>_xlfn.XLOOKUP(G3358,Movies_data!$A$1:$A$41,Movies_data!$B$1:$B$41,"not found")</f>
        <v>Inside Out 2</v>
      </c>
      <c r="I3358" t="str">
        <f>_xlfn.XLOOKUP(G3358,Movies_data!$A$1:$A$41,Movies_data!$D$1:$D$41,"not found")</f>
        <v>Animation</v>
      </c>
      <c r="J3358" t="str">
        <f>_xlfn.XLOOKUP(G3358,Movies_data!$A$1:$A$41,Movies_data!$C$1:$C$41,"not found")</f>
        <v>English</v>
      </c>
      <c r="K3358">
        <f>_xlfn.XLOOKUP(G3358,Movies_data!$A$1:$A$41,Movies_data!$H$1:$H$41,"Not Found")</f>
        <v>7.6</v>
      </c>
      <c r="L3358" t="str">
        <f>_xlfn.XLOOKUP(A3358,Booking_data!$A$1:$A$6001,Booking_data!$E$1:$E$6001,"not Found")</f>
        <v>C111</v>
      </c>
      <c r="M3358" t="str">
        <f>_xlfn.XLOOKUP(L3358,Cinemas_data!$A$1:$A$49,Cinemas_data!$I$1:$I$49,"not Found")</f>
        <v>Mukta A2 Cinemas City Centre</v>
      </c>
      <c r="N3358" t="str">
        <f>_xlfn.XLOOKUP(L3358,Cinemas_data!$A$1:$A$49,Cinemas_data!$C$1:$C$49,"not Found")</f>
        <v>Delhi</v>
      </c>
      <c r="O3358">
        <f>_xlfn.XLOOKUP(A3358,Booking_data!$A$1:$A$6001,Booking_data!$H$1:$H$6001,"not found")</f>
        <v>3</v>
      </c>
      <c r="P3358">
        <f>_xlfn.XLOOKUP(A3358,Booking_data!$A$1:$A$6001,Booking_data!$I$1:$I$6001,"not Found")</f>
        <v>180</v>
      </c>
      <c r="Q3358">
        <f t="shared" si="262"/>
        <v>540</v>
      </c>
      <c r="R3358" t="str">
        <f>_xlfn.XLOOKUP(A3358,Booking_data!$A$1:$A$6001,Booking_data!$L$1:$L$6001,"Not Found")</f>
        <v>UPI</v>
      </c>
      <c r="S3358">
        <f>_xlfn.XLOOKUP(A3358,Booking_data!$A$1:$A$6001,Booking_data!$N$1:$N$6001,"not Found")</f>
        <v>41</v>
      </c>
      <c r="T3358" t="str">
        <f>_xlfn.XLOOKUP(A3358,Booking_data!$A$1:$A$6001,Booking_data!$O$1:$O$6001,"Not Found")</f>
        <v>Other</v>
      </c>
      <c r="U3358" t="str">
        <f t="shared" si="263"/>
        <v>Middle Age</v>
      </c>
      <c r="V3358" t="str">
        <f t="shared" si="264"/>
        <v>Medium Booking</v>
      </c>
    </row>
    <row r="3359" spans="1:22" x14ac:dyDescent="0.25">
      <c r="A3359" t="s">
        <v>3590</v>
      </c>
      <c r="B3359" s="1">
        <v>46084</v>
      </c>
      <c r="C3359" s="1">
        <v>46133</v>
      </c>
      <c r="D3359" s="9">
        <v>0.39583333333333331</v>
      </c>
      <c r="E3359" t="str">
        <f t="shared" si="260"/>
        <v>Weekday</v>
      </c>
      <c r="F3359" t="str">
        <f t="shared" si="261"/>
        <v>Mar</v>
      </c>
      <c r="G3359" t="str">
        <f>_xlfn.XLOOKUP(A3359,Booking_data!$A$1:$A$6001,Booking_data!$D$1:$D$6001,"not found")</f>
        <v>M025</v>
      </c>
      <c r="H3359" t="str">
        <f>_xlfn.XLOOKUP(G3359,Movies_data!$A$1:$A$41,Movies_data!$B$1:$B$41,"not found")</f>
        <v>Rocky Aur Rani Kii Prem Kahaani</v>
      </c>
      <c r="I3359" t="str">
        <f>_xlfn.XLOOKUP(G3359,Movies_data!$A$1:$A$41,Movies_data!$D$1:$D$41,"not found")</f>
        <v>Romance</v>
      </c>
      <c r="J3359" t="str">
        <f>_xlfn.XLOOKUP(G3359,Movies_data!$A$1:$A$41,Movies_data!$C$1:$C$41,"not found")</f>
        <v>Hindi</v>
      </c>
      <c r="K3359">
        <f>_xlfn.XLOOKUP(G3359,Movies_data!$A$1:$A$41,Movies_data!$H$1:$H$41,"Not Found")</f>
        <v>6.8</v>
      </c>
      <c r="L3359" t="str">
        <f>_xlfn.XLOOKUP(A3359,Booking_data!$A$1:$A$6001,Booking_data!$E$1:$E$6001,"not Found")</f>
        <v>C011</v>
      </c>
      <c r="M3359" t="str">
        <f>_xlfn.XLOOKUP(L3359,Cinemas_data!$A$1:$A$49,Cinemas_data!$I$1:$I$49,"not Found")</f>
        <v>Cinepolis City Centre</v>
      </c>
      <c r="N3359" t="str">
        <f>_xlfn.XLOOKUP(L3359,Cinemas_data!$A$1:$A$49,Cinemas_data!$C$1:$C$49,"not Found")</f>
        <v>Chennai</v>
      </c>
      <c r="O3359">
        <f>_xlfn.XLOOKUP(A3359,Booking_data!$A$1:$A$6001,Booking_data!$H$1:$H$6001,"not found")</f>
        <v>4</v>
      </c>
      <c r="P3359">
        <f>_xlfn.XLOOKUP(A3359,Booking_data!$A$1:$A$6001,Booking_data!$I$1:$I$6001,"not Found")</f>
        <v>240</v>
      </c>
      <c r="Q3359">
        <f t="shared" si="262"/>
        <v>960</v>
      </c>
      <c r="R3359" t="str">
        <f>_xlfn.XLOOKUP(A3359,Booking_data!$A$1:$A$6001,Booking_data!$L$1:$L$6001,"Not Found")</f>
        <v>UPI</v>
      </c>
      <c r="S3359">
        <f>_xlfn.XLOOKUP(A3359,Booking_data!$A$1:$A$6001,Booking_data!$N$1:$N$6001,"not Found")</f>
        <v>35</v>
      </c>
      <c r="T3359" t="str">
        <f>_xlfn.XLOOKUP(A3359,Booking_data!$A$1:$A$6001,Booking_data!$O$1:$O$6001,"Not Found")</f>
        <v>Male</v>
      </c>
      <c r="U3359" t="str">
        <f t="shared" si="263"/>
        <v>Middle Age</v>
      </c>
      <c r="V3359" t="str">
        <f t="shared" si="264"/>
        <v>Medium Booking</v>
      </c>
    </row>
    <row r="3360" spans="1:22" x14ac:dyDescent="0.25">
      <c r="A3360" t="s">
        <v>3591</v>
      </c>
      <c r="B3360" s="1">
        <v>46084</v>
      </c>
      <c r="C3360" s="1">
        <v>46195</v>
      </c>
      <c r="D3360" s="9">
        <v>0.64583333333333337</v>
      </c>
      <c r="E3360" t="str">
        <f t="shared" si="260"/>
        <v>Weekday</v>
      </c>
      <c r="F3360" t="str">
        <f t="shared" si="261"/>
        <v>Mar</v>
      </c>
      <c r="G3360" t="str">
        <f>_xlfn.XLOOKUP(A3360,Booking_data!$A$1:$A$6001,Booking_data!$D$1:$D$6001,"not found")</f>
        <v>M009</v>
      </c>
      <c r="H3360" t="str">
        <f>_xlfn.XLOOKUP(G3360,Movies_data!$A$1:$A$41,Movies_data!$B$1:$B$41,"not found")</f>
        <v>Amaran</v>
      </c>
      <c r="I3360" t="str">
        <f>_xlfn.XLOOKUP(G3360,Movies_data!$A$1:$A$41,Movies_data!$D$1:$D$41,"not found")</f>
        <v>Biography</v>
      </c>
      <c r="J3360" t="str">
        <f>_xlfn.XLOOKUP(G3360,Movies_data!$A$1:$A$41,Movies_data!$C$1:$C$41,"not found")</f>
        <v>Tamil</v>
      </c>
      <c r="K3360">
        <f>_xlfn.XLOOKUP(G3360,Movies_data!$A$1:$A$41,Movies_data!$H$1:$H$41,"Not Found")</f>
        <v>8.3000000000000007</v>
      </c>
      <c r="L3360" t="str">
        <f>_xlfn.XLOOKUP(A3360,Booking_data!$A$1:$A$6001,Booking_data!$E$1:$E$6001,"not Found")</f>
        <v>C091</v>
      </c>
      <c r="M3360" t="str">
        <f>_xlfn.XLOOKUP(L3360,Cinemas_data!$A$1:$A$49,Cinemas_data!$I$1:$I$49,"not Found")</f>
        <v>Cinepolis City Centre</v>
      </c>
      <c r="N3360" t="str">
        <f>_xlfn.XLOOKUP(L3360,Cinemas_data!$A$1:$A$49,Cinemas_data!$C$1:$C$49,"not Found")</f>
        <v>Mumbai</v>
      </c>
      <c r="O3360">
        <f>_xlfn.XLOOKUP(A3360,Booking_data!$A$1:$A$6001,Booking_data!$H$1:$H$6001,"not found")</f>
        <v>3</v>
      </c>
      <c r="P3360">
        <f>_xlfn.XLOOKUP(A3360,Booking_data!$A$1:$A$6001,Booking_data!$I$1:$I$6001,"not Found")</f>
        <v>200</v>
      </c>
      <c r="Q3360">
        <f t="shared" si="262"/>
        <v>600</v>
      </c>
      <c r="R3360" t="str">
        <f>_xlfn.XLOOKUP(A3360,Booking_data!$A$1:$A$6001,Booking_data!$L$1:$L$6001,"Not Found")</f>
        <v>Credit Card</v>
      </c>
      <c r="S3360">
        <f>_xlfn.XLOOKUP(A3360,Booking_data!$A$1:$A$6001,Booking_data!$N$1:$N$6001,"not Found")</f>
        <v>43</v>
      </c>
      <c r="T3360" t="str">
        <f>_xlfn.XLOOKUP(A3360,Booking_data!$A$1:$A$6001,Booking_data!$O$1:$O$6001,"Not Found")</f>
        <v>Other</v>
      </c>
      <c r="U3360" t="str">
        <f t="shared" si="263"/>
        <v>Middle Age</v>
      </c>
      <c r="V3360" t="str">
        <f t="shared" si="264"/>
        <v>Medium Booking</v>
      </c>
    </row>
    <row r="3361" spans="1:22" x14ac:dyDescent="0.25">
      <c r="A3361" t="s">
        <v>3592</v>
      </c>
      <c r="B3361" s="1">
        <v>46084</v>
      </c>
      <c r="C3361" s="1">
        <v>46180</v>
      </c>
      <c r="D3361" s="9">
        <v>0.88541666666666663</v>
      </c>
      <c r="E3361" t="str">
        <f t="shared" si="260"/>
        <v>Weekday</v>
      </c>
      <c r="F3361" t="str">
        <f t="shared" si="261"/>
        <v>Mar</v>
      </c>
      <c r="G3361" t="str">
        <f>_xlfn.XLOOKUP(A3361,Booking_data!$A$1:$A$6001,Booking_data!$D$1:$D$6001,"not found")</f>
        <v>M014</v>
      </c>
      <c r="H3361" t="str">
        <f>_xlfn.XLOOKUP(G3361,Movies_data!$A$1:$A$41,Movies_data!$B$1:$B$41,"not found")</f>
        <v>Hi Nanna</v>
      </c>
      <c r="I3361" t="str">
        <f>_xlfn.XLOOKUP(G3361,Movies_data!$A$1:$A$41,Movies_data!$D$1:$D$41,"not found")</f>
        <v>Romance</v>
      </c>
      <c r="J3361" t="str">
        <f>_xlfn.XLOOKUP(G3361,Movies_data!$A$1:$A$41,Movies_data!$C$1:$C$41,"not found")</f>
        <v>Telugu</v>
      </c>
      <c r="K3361">
        <f>_xlfn.XLOOKUP(G3361,Movies_data!$A$1:$A$41,Movies_data!$H$1:$H$41,"Not Found")</f>
        <v>8</v>
      </c>
      <c r="L3361" t="str">
        <f>_xlfn.XLOOKUP(A3361,Booking_data!$A$1:$A$6001,Booking_data!$E$1:$E$6001,"not Found")</f>
        <v>C072</v>
      </c>
      <c r="M3361" t="str">
        <f>_xlfn.XLOOKUP(L3361,Cinemas_data!$A$1:$A$49,Cinemas_data!$I$1:$I$49,"not Found")</f>
        <v>INOX Grand Mall</v>
      </c>
      <c r="N3361" t="str">
        <f>_xlfn.XLOOKUP(L3361,Cinemas_data!$A$1:$A$49,Cinemas_data!$C$1:$C$49,"not Found")</f>
        <v>Hyderabad</v>
      </c>
      <c r="O3361">
        <f>_xlfn.XLOOKUP(A3361,Booking_data!$A$1:$A$6001,Booking_data!$H$1:$H$6001,"not found")</f>
        <v>4</v>
      </c>
      <c r="P3361">
        <f>_xlfn.XLOOKUP(A3361,Booking_data!$A$1:$A$6001,Booking_data!$I$1:$I$6001,"not Found")</f>
        <v>200</v>
      </c>
      <c r="Q3361">
        <f t="shared" si="262"/>
        <v>800</v>
      </c>
      <c r="R3361" t="str">
        <f>_xlfn.XLOOKUP(A3361,Booking_data!$A$1:$A$6001,Booking_data!$L$1:$L$6001,"Not Found")</f>
        <v>Credit Card</v>
      </c>
      <c r="S3361">
        <f>_xlfn.XLOOKUP(A3361,Booking_data!$A$1:$A$6001,Booking_data!$N$1:$N$6001,"not Found")</f>
        <v>38</v>
      </c>
      <c r="T3361" t="str">
        <f>_xlfn.XLOOKUP(A3361,Booking_data!$A$1:$A$6001,Booking_data!$O$1:$O$6001,"Not Found")</f>
        <v>Male</v>
      </c>
      <c r="U3361" t="str">
        <f t="shared" si="263"/>
        <v>Middle Age</v>
      </c>
      <c r="V3361" t="str">
        <f t="shared" si="264"/>
        <v>Medium Booking</v>
      </c>
    </row>
    <row r="3362" spans="1:22" x14ac:dyDescent="0.25">
      <c r="A3362" t="s">
        <v>3593</v>
      </c>
      <c r="B3362" s="1">
        <v>46084</v>
      </c>
      <c r="C3362" s="1">
        <v>46040</v>
      </c>
      <c r="D3362" s="9">
        <v>0.39583333333333331</v>
      </c>
      <c r="E3362" t="str">
        <f t="shared" si="260"/>
        <v>Weekday</v>
      </c>
      <c r="F3362" t="str">
        <f t="shared" si="261"/>
        <v>Mar</v>
      </c>
      <c r="G3362" t="str">
        <f>_xlfn.XLOOKUP(A3362,Booking_data!$A$1:$A$6001,Booking_data!$D$1:$D$6001,"not found")</f>
        <v>M035</v>
      </c>
      <c r="H3362" t="str">
        <f>_xlfn.XLOOKUP(G3362,Movies_data!$A$1:$A$41,Movies_data!$B$1:$B$41,"not found")</f>
        <v>Aavesham</v>
      </c>
      <c r="I3362" t="str">
        <f>_xlfn.XLOOKUP(G3362,Movies_data!$A$1:$A$41,Movies_data!$D$1:$D$41,"not found")</f>
        <v>Comedy</v>
      </c>
      <c r="J3362" t="str">
        <f>_xlfn.XLOOKUP(G3362,Movies_data!$A$1:$A$41,Movies_data!$C$1:$C$41,"not found")</f>
        <v>Malayalam</v>
      </c>
      <c r="K3362">
        <f>_xlfn.XLOOKUP(G3362,Movies_data!$A$1:$A$41,Movies_data!$H$1:$H$41,"Not Found")</f>
        <v>7.8</v>
      </c>
      <c r="L3362" t="str">
        <f>_xlfn.XLOOKUP(A3362,Booking_data!$A$1:$A$6001,Booking_data!$E$1:$E$6001,"not Found")</f>
        <v>C101</v>
      </c>
      <c r="M3362" t="str">
        <f>_xlfn.XLOOKUP(L3362,Cinemas_data!$A$1:$A$49,Cinemas_data!$I$1:$I$49,"not Found")</f>
        <v>Miraj Cinemas City Centre</v>
      </c>
      <c r="N3362" t="str">
        <f>_xlfn.XLOOKUP(L3362,Cinemas_data!$A$1:$A$49,Cinemas_data!$C$1:$C$49,"not Found")</f>
        <v>Pune</v>
      </c>
      <c r="O3362">
        <f>_xlfn.XLOOKUP(A3362,Booking_data!$A$1:$A$6001,Booking_data!$H$1:$H$6001,"not found")</f>
        <v>1</v>
      </c>
      <c r="P3362">
        <f>_xlfn.XLOOKUP(A3362,Booking_data!$A$1:$A$6001,Booking_data!$I$1:$I$6001,"not Found")</f>
        <v>180</v>
      </c>
      <c r="Q3362">
        <f t="shared" si="262"/>
        <v>180</v>
      </c>
      <c r="R3362" t="str">
        <f>_xlfn.XLOOKUP(A3362,Booking_data!$A$1:$A$6001,Booking_data!$L$1:$L$6001,"Not Found")</f>
        <v>Debit Card</v>
      </c>
      <c r="S3362">
        <f>_xlfn.XLOOKUP(A3362,Booking_data!$A$1:$A$6001,Booking_data!$N$1:$N$6001,"not Found")</f>
        <v>44</v>
      </c>
      <c r="T3362" t="str">
        <f>_xlfn.XLOOKUP(A3362,Booking_data!$A$1:$A$6001,Booking_data!$O$1:$O$6001,"Not Found")</f>
        <v>Male</v>
      </c>
      <c r="U3362" t="str">
        <f t="shared" si="263"/>
        <v>Middle Age</v>
      </c>
      <c r="V3362" t="str">
        <f t="shared" si="264"/>
        <v>Low Booking</v>
      </c>
    </row>
    <row r="3363" spans="1:22" x14ac:dyDescent="0.25">
      <c r="A3363" t="s">
        <v>3594</v>
      </c>
      <c r="B3363" s="1">
        <v>46084</v>
      </c>
      <c r="C3363" s="1">
        <v>46079</v>
      </c>
      <c r="D3363" s="9">
        <v>0.39583333333333331</v>
      </c>
      <c r="E3363" t="str">
        <f t="shared" si="260"/>
        <v>Weekday</v>
      </c>
      <c r="F3363" t="str">
        <f t="shared" si="261"/>
        <v>Mar</v>
      </c>
      <c r="G3363" t="str">
        <f>_xlfn.XLOOKUP(A3363,Booking_data!$A$1:$A$6001,Booking_data!$D$1:$D$6001,"not found")</f>
        <v>M009</v>
      </c>
      <c r="H3363" t="str">
        <f>_xlfn.XLOOKUP(G3363,Movies_data!$A$1:$A$41,Movies_data!$B$1:$B$41,"not found")</f>
        <v>Amaran</v>
      </c>
      <c r="I3363" t="str">
        <f>_xlfn.XLOOKUP(G3363,Movies_data!$A$1:$A$41,Movies_data!$D$1:$D$41,"not found")</f>
        <v>Biography</v>
      </c>
      <c r="J3363" t="str">
        <f>_xlfn.XLOOKUP(G3363,Movies_data!$A$1:$A$41,Movies_data!$C$1:$C$41,"not found")</f>
        <v>Tamil</v>
      </c>
      <c r="K3363">
        <f>_xlfn.XLOOKUP(G3363,Movies_data!$A$1:$A$41,Movies_data!$H$1:$H$41,"Not Found")</f>
        <v>8.3000000000000007</v>
      </c>
      <c r="L3363" t="str">
        <f>_xlfn.XLOOKUP(A3363,Booking_data!$A$1:$A$6001,Booking_data!$E$1:$E$6001,"not Found")</f>
        <v>C071</v>
      </c>
      <c r="M3363" t="str">
        <f>_xlfn.XLOOKUP(L3363,Cinemas_data!$A$1:$A$49,Cinemas_data!$I$1:$I$49,"not Found")</f>
        <v>PVR City Centre</v>
      </c>
      <c r="N3363" t="str">
        <f>_xlfn.XLOOKUP(L3363,Cinemas_data!$A$1:$A$49,Cinemas_data!$C$1:$C$49,"not Found")</f>
        <v>Hyderabad</v>
      </c>
      <c r="O3363">
        <f>_xlfn.XLOOKUP(A3363,Booking_data!$A$1:$A$6001,Booking_data!$H$1:$H$6001,"not found")</f>
        <v>3</v>
      </c>
      <c r="P3363">
        <f>_xlfn.XLOOKUP(A3363,Booking_data!$A$1:$A$6001,Booking_data!$I$1:$I$6001,"not Found")</f>
        <v>180</v>
      </c>
      <c r="Q3363">
        <f t="shared" si="262"/>
        <v>540</v>
      </c>
      <c r="R3363" t="str">
        <f>_xlfn.XLOOKUP(A3363,Booking_data!$A$1:$A$6001,Booking_data!$L$1:$L$6001,"Not Found")</f>
        <v>Credit Card</v>
      </c>
      <c r="S3363">
        <f>_xlfn.XLOOKUP(A3363,Booking_data!$A$1:$A$6001,Booking_data!$N$1:$N$6001,"not Found")</f>
        <v>51</v>
      </c>
      <c r="T3363" t="str">
        <f>_xlfn.XLOOKUP(A3363,Booking_data!$A$1:$A$6001,Booking_data!$O$1:$O$6001,"Not Found")</f>
        <v>Other</v>
      </c>
      <c r="U3363" t="str">
        <f t="shared" si="263"/>
        <v>Above 45</v>
      </c>
      <c r="V3363" t="str">
        <f t="shared" si="264"/>
        <v>Medium Booking</v>
      </c>
    </row>
    <row r="3364" spans="1:22" x14ac:dyDescent="0.25">
      <c r="A3364" t="s">
        <v>3595</v>
      </c>
      <c r="B3364" s="1">
        <v>46084</v>
      </c>
      <c r="C3364" s="1">
        <v>46044</v>
      </c>
      <c r="D3364" s="9">
        <v>0.77083333333333337</v>
      </c>
      <c r="E3364" t="str">
        <f t="shared" si="260"/>
        <v>Weekday</v>
      </c>
      <c r="F3364" t="str">
        <f t="shared" si="261"/>
        <v>Mar</v>
      </c>
      <c r="G3364" t="str">
        <f>_xlfn.XLOOKUP(A3364,Booking_data!$A$1:$A$6001,Booking_data!$D$1:$D$6001,"not found")</f>
        <v>M003</v>
      </c>
      <c r="H3364" t="str">
        <f>_xlfn.XLOOKUP(G3364,Movies_data!$A$1:$A$41,Movies_data!$B$1:$B$41,"not found")</f>
        <v>Vikram</v>
      </c>
      <c r="I3364" t="str">
        <f>_xlfn.XLOOKUP(G3364,Movies_data!$A$1:$A$41,Movies_data!$D$1:$D$41,"not found")</f>
        <v>Action</v>
      </c>
      <c r="J3364" t="str">
        <f>_xlfn.XLOOKUP(G3364,Movies_data!$A$1:$A$41,Movies_data!$C$1:$C$41,"not found")</f>
        <v>Tamil</v>
      </c>
      <c r="K3364">
        <f>_xlfn.XLOOKUP(G3364,Movies_data!$A$1:$A$41,Movies_data!$H$1:$H$41,"Not Found")</f>
        <v>8.3000000000000007</v>
      </c>
      <c r="L3364" t="str">
        <f>_xlfn.XLOOKUP(A3364,Booking_data!$A$1:$A$6001,Booking_data!$E$1:$E$6001,"not Found")</f>
        <v>C021</v>
      </c>
      <c r="M3364" t="str">
        <f>_xlfn.XLOOKUP(L3364,Cinemas_data!$A$1:$A$49,Cinemas_data!$I$1:$I$49,"not Found")</f>
        <v>Miraj Cinemas City Centre</v>
      </c>
      <c r="N3364" t="str">
        <f>_xlfn.XLOOKUP(L3364,Cinemas_data!$A$1:$A$49,Cinemas_data!$C$1:$C$49,"not Found")</f>
        <v>Coimbatore</v>
      </c>
      <c r="O3364">
        <f>_xlfn.XLOOKUP(A3364,Booking_data!$A$1:$A$6001,Booking_data!$H$1:$H$6001,"not found")</f>
        <v>1</v>
      </c>
      <c r="P3364">
        <f>_xlfn.XLOOKUP(A3364,Booking_data!$A$1:$A$6001,Booking_data!$I$1:$I$6001,"not Found")</f>
        <v>300</v>
      </c>
      <c r="Q3364">
        <f t="shared" si="262"/>
        <v>300</v>
      </c>
      <c r="R3364" t="str">
        <f>_xlfn.XLOOKUP(A3364,Booking_data!$A$1:$A$6001,Booking_data!$L$1:$L$6001,"Not Found")</f>
        <v>Credit Card</v>
      </c>
      <c r="S3364">
        <f>_xlfn.XLOOKUP(A3364,Booking_data!$A$1:$A$6001,Booking_data!$N$1:$N$6001,"not Found")</f>
        <v>25</v>
      </c>
      <c r="T3364" t="str">
        <f>_xlfn.XLOOKUP(A3364,Booking_data!$A$1:$A$6001,Booking_data!$O$1:$O$6001,"Not Found")</f>
        <v>Female</v>
      </c>
      <c r="U3364" t="str">
        <f t="shared" si="263"/>
        <v>Youngster</v>
      </c>
      <c r="V3364" t="str">
        <f t="shared" si="264"/>
        <v>Low Booking</v>
      </c>
    </row>
    <row r="3365" spans="1:22" x14ac:dyDescent="0.25">
      <c r="A3365" t="s">
        <v>3596</v>
      </c>
      <c r="B3365" s="1">
        <v>46084</v>
      </c>
      <c r="C3365" s="1">
        <v>46042</v>
      </c>
      <c r="D3365" s="9">
        <v>0.77083333333333337</v>
      </c>
      <c r="E3365" t="str">
        <f t="shared" si="260"/>
        <v>Weekday</v>
      </c>
      <c r="F3365" t="str">
        <f t="shared" si="261"/>
        <v>Mar</v>
      </c>
      <c r="G3365" t="str">
        <f>_xlfn.XLOOKUP(A3365,Booking_data!$A$1:$A$6001,Booking_data!$D$1:$D$6001,"not found")</f>
        <v>M019</v>
      </c>
      <c r="H3365" t="str">
        <f>_xlfn.XLOOKUP(G3365,Movies_data!$A$1:$A$41,Movies_data!$B$1:$B$41,"not found")</f>
        <v>Animal</v>
      </c>
      <c r="I3365" t="str">
        <f>_xlfn.XLOOKUP(G3365,Movies_data!$A$1:$A$41,Movies_data!$D$1:$D$41,"not found")</f>
        <v>Drama</v>
      </c>
      <c r="J3365" t="str">
        <f>_xlfn.XLOOKUP(G3365,Movies_data!$A$1:$A$41,Movies_data!$C$1:$C$41,"not found")</f>
        <v>Hindi</v>
      </c>
      <c r="K3365">
        <f>_xlfn.XLOOKUP(G3365,Movies_data!$A$1:$A$41,Movies_data!$H$1:$H$41,"Not Found")</f>
        <v>6.1</v>
      </c>
      <c r="L3365" t="str">
        <f>_xlfn.XLOOKUP(A3365,Booking_data!$A$1:$A$6001,Booking_data!$E$1:$E$6001,"not Found")</f>
        <v>C063</v>
      </c>
      <c r="M3365" t="str">
        <f>_xlfn.XLOOKUP(L3365,Cinemas_data!$A$1:$A$49,Cinemas_data!$I$1:$I$49,"not Found")</f>
        <v>INOX Forum Mall</v>
      </c>
      <c r="N3365" t="str">
        <f>_xlfn.XLOOKUP(L3365,Cinemas_data!$A$1:$A$49,Cinemas_data!$C$1:$C$49,"not Found")</f>
        <v>Mysuru</v>
      </c>
      <c r="O3365">
        <f>_xlfn.XLOOKUP(A3365,Booking_data!$A$1:$A$6001,Booking_data!$H$1:$H$6001,"not found")</f>
        <v>1</v>
      </c>
      <c r="P3365">
        <f>_xlfn.XLOOKUP(A3365,Booking_data!$A$1:$A$6001,Booking_data!$I$1:$I$6001,"not Found")</f>
        <v>240</v>
      </c>
      <c r="Q3365">
        <f t="shared" si="262"/>
        <v>240</v>
      </c>
      <c r="R3365" t="str">
        <f>_xlfn.XLOOKUP(A3365,Booking_data!$A$1:$A$6001,Booking_data!$L$1:$L$6001,"Not Found")</f>
        <v>Credit Card</v>
      </c>
      <c r="S3365">
        <f>_xlfn.XLOOKUP(A3365,Booking_data!$A$1:$A$6001,Booking_data!$N$1:$N$6001,"not Found")</f>
        <v>48</v>
      </c>
      <c r="T3365" t="str">
        <f>_xlfn.XLOOKUP(A3365,Booking_data!$A$1:$A$6001,Booking_data!$O$1:$O$6001,"Not Found")</f>
        <v>Male</v>
      </c>
      <c r="U3365" t="str">
        <f t="shared" si="263"/>
        <v>Above 45</v>
      </c>
      <c r="V3365" t="str">
        <f t="shared" si="264"/>
        <v>Low Booking</v>
      </c>
    </row>
    <row r="3366" spans="1:22" x14ac:dyDescent="0.25">
      <c r="A3366" t="s">
        <v>3597</v>
      </c>
      <c r="B3366" s="1">
        <v>46084</v>
      </c>
      <c r="C3366" s="1">
        <v>46135</v>
      </c>
      <c r="D3366" s="9">
        <v>0.39583333333333331</v>
      </c>
      <c r="E3366" t="str">
        <f t="shared" si="260"/>
        <v>Weekday</v>
      </c>
      <c r="F3366" t="str">
        <f t="shared" si="261"/>
        <v>Mar</v>
      </c>
      <c r="G3366" t="str">
        <f>_xlfn.XLOOKUP(A3366,Booking_data!$A$1:$A$6001,Booking_data!$D$1:$D$6001,"not found")</f>
        <v>M001</v>
      </c>
      <c r="H3366" t="str">
        <f>_xlfn.XLOOKUP(G3366,Movies_data!$A$1:$A$41,Movies_data!$B$1:$B$41,"not found")</f>
        <v>Leo</v>
      </c>
      <c r="I3366" t="str">
        <f>_xlfn.XLOOKUP(G3366,Movies_data!$A$1:$A$41,Movies_data!$D$1:$D$41,"not found")</f>
        <v>Action</v>
      </c>
      <c r="J3366" t="str">
        <f>_xlfn.XLOOKUP(G3366,Movies_data!$A$1:$A$41,Movies_data!$C$1:$C$41,"not found")</f>
        <v>Tamil</v>
      </c>
      <c r="K3366">
        <f>_xlfn.XLOOKUP(G3366,Movies_data!$A$1:$A$41,Movies_data!$H$1:$H$41,"Not Found")</f>
        <v>8</v>
      </c>
      <c r="L3366" t="str">
        <f>_xlfn.XLOOKUP(A3366,Booking_data!$A$1:$A$6001,Booking_data!$E$1:$E$6001,"not Found")</f>
        <v>C141</v>
      </c>
      <c r="M3366" t="str">
        <f>_xlfn.XLOOKUP(L3366,Cinemas_data!$A$1:$A$49,Cinemas_data!$I$1:$I$49,"not Found")</f>
        <v>City Pride City Centre</v>
      </c>
      <c r="N3366" t="str">
        <f>_xlfn.XLOOKUP(L3366,Cinemas_data!$A$1:$A$49,Cinemas_data!$C$1:$C$49,"not Found")</f>
        <v>Ahmedabad</v>
      </c>
      <c r="O3366">
        <f>_xlfn.XLOOKUP(A3366,Booking_data!$A$1:$A$6001,Booking_data!$H$1:$H$6001,"not found")</f>
        <v>4</v>
      </c>
      <c r="P3366">
        <f>_xlfn.XLOOKUP(A3366,Booking_data!$A$1:$A$6001,Booking_data!$I$1:$I$6001,"not Found")</f>
        <v>320</v>
      </c>
      <c r="Q3366">
        <f t="shared" si="262"/>
        <v>1280</v>
      </c>
      <c r="R3366" t="str">
        <f>_xlfn.XLOOKUP(A3366,Booking_data!$A$1:$A$6001,Booking_data!$L$1:$L$6001,"Not Found")</f>
        <v>Credit Card</v>
      </c>
      <c r="S3366">
        <f>_xlfn.XLOOKUP(A3366,Booking_data!$A$1:$A$6001,Booking_data!$N$1:$N$6001,"not Found")</f>
        <v>44</v>
      </c>
      <c r="T3366" t="str">
        <f>_xlfn.XLOOKUP(A3366,Booking_data!$A$1:$A$6001,Booking_data!$O$1:$O$6001,"Not Found")</f>
        <v>Other</v>
      </c>
      <c r="U3366" t="str">
        <f t="shared" si="263"/>
        <v>Middle Age</v>
      </c>
      <c r="V3366" t="str">
        <f t="shared" si="264"/>
        <v>Medium Booking</v>
      </c>
    </row>
    <row r="3367" spans="1:22" x14ac:dyDescent="0.25">
      <c r="A3367" t="s">
        <v>3598</v>
      </c>
      <c r="B3367" s="1">
        <v>46084</v>
      </c>
      <c r="C3367" s="1">
        <v>46034</v>
      </c>
      <c r="D3367" s="9">
        <v>0.53125</v>
      </c>
      <c r="E3367" t="str">
        <f t="shared" si="260"/>
        <v>Weekday</v>
      </c>
      <c r="F3367" t="str">
        <f t="shared" si="261"/>
        <v>Mar</v>
      </c>
      <c r="G3367" t="str">
        <f>_xlfn.XLOOKUP(A3367,Booking_data!$A$1:$A$6001,Booking_data!$D$1:$D$6001,"not found")</f>
        <v>M018</v>
      </c>
      <c r="H3367" t="str">
        <f>_xlfn.XLOOKUP(G3367,Movies_data!$A$1:$A$41,Movies_data!$B$1:$B$41,"not found")</f>
        <v>Sita Ramam</v>
      </c>
      <c r="I3367" t="str">
        <f>_xlfn.XLOOKUP(G3367,Movies_data!$A$1:$A$41,Movies_data!$D$1:$D$41,"not found")</f>
        <v>Romance</v>
      </c>
      <c r="J3367" t="str">
        <f>_xlfn.XLOOKUP(G3367,Movies_data!$A$1:$A$41,Movies_data!$C$1:$C$41,"not found")</f>
        <v>Telugu</v>
      </c>
      <c r="K3367">
        <f>_xlfn.XLOOKUP(G3367,Movies_data!$A$1:$A$41,Movies_data!$H$1:$H$41,"Not Found")</f>
        <v>8.5</v>
      </c>
      <c r="L3367" t="str">
        <f>_xlfn.XLOOKUP(A3367,Booking_data!$A$1:$A$6001,Booking_data!$E$1:$E$6001,"not Found")</f>
        <v>C072</v>
      </c>
      <c r="M3367" t="str">
        <f>_xlfn.XLOOKUP(L3367,Cinemas_data!$A$1:$A$49,Cinemas_data!$I$1:$I$49,"not Found")</f>
        <v>INOX Grand Mall</v>
      </c>
      <c r="N3367" t="str">
        <f>_xlfn.XLOOKUP(L3367,Cinemas_data!$A$1:$A$49,Cinemas_data!$C$1:$C$49,"not Found")</f>
        <v>Hyderabad</v>
      </c>
      <c r="O3367">
        <f>_xlfn.XLOOKUP(A3367,Booking_data!$A$1:$A$6001,Booking_data!$H$1:$H$6001,"not found")</f>
        <v>3</v>
      </c>
      <c r="P3367">
        <f>_xlfn.XLOOKUP(A3367,Booking_data!$A$1:$A$6001,Booking_data!$I$1:$I$6001,"not Found")</f>
        <v>280</v>
      </c>
      <c r="Q3367">
        <f t="shared" si="262"/>
        <v>840</v>
      </c>
      <c r="R3367" t="str">
        <f>_xlfn.XLOOKUP(A3367,Booking_data!$A$1:$A$6001,Booking_data!$L$1:$L$6001,"Not Found")</f>
        <v>Credit Card</v>
      </c>
      <c r="S3367">
        <f>_xlfn.XLOOKUP(A3367,Booking_data!$A$1:$A$6001,Booking_data!$N$1:$N$6001,"not Found")</f>
        <v>50</v>
      </c>
      <c r="T3367" t="str">
        <f>_xlfn.XLOOKUP(A3367,Booking_data!$A$1:$A$6001,Booking_data!$O$1:$O$6001,"Not Found")</f>
        <v>Female</v>
      </c>
      <c r="U3367" t="str">
        <f t="shared" si="263"/>
        <v>Above 45</v>
      </c>
      <c r="V3367" t="str">
        <f t="shared" si="264"/>
        <v>Medium Booking</v>
      </c>
    </row>
    <row r="3368" spans="1:22" x14ac:dyDescent="0.25">
      <c r="A3368" t="s">
        <v>3599</v>
      </c>
      <c r="B3368" s="1">
        <v>46084</v>
      </c>
      <c r="C3368" s="1">
        <v>46188</v>
      </c>
      <c r="D3368" s="9">
        <v>0.88541666666666663</v>
      </c>
      <c r="E3368" t="str">
        <f t="shared" si="260"/>
        <v>Weekday</v>
      </c>
      <c r="F3368" t="str">
        <f t="shared" si="261"/>
        <v>Mar</v>
      </c>
      <c r="G3368" t="str">
        <f>_xlfn.XLOOKUP(A3368,Booking_data!$A$1:$A$6001,Booking_data!$D$1:$D$6001,"not found")</f>
        <v>M040</v>
      </c>
      <c r="H3368" t="str">
        <f>_xlfn.XLOOKUP(G3368,Movies_data!$A$1:$A$41,Movies_data!$B$1:$B$41,"not found")</f>
        <v>Inside Out 2</v>
      </c>
      <c r="I3368" t="str">
        <f>_xlfn.XLOOKUP(G3368,Movies_data!$A$1:$A$41,Movies_data!$D$1:$D$41,"not found")</f>
        <v>Animation</v>
      </c>
      <c r="J3368" t="str">
        <f>_xlfn.XLOOKUP(G3368,Movies_data!$A$1:$A$41,Movies_data!$C$1:$C$41,"not found")</f>
        <v>English</v>
      </c>
      <c r="K3368">
        <f>_xlfn.XLOOKUP(G3368,Movies_data!$A$1:$A$41,Movies_data!$H$1:$H$41,"Not Found")</f>
        <v>7.6</v>
      </c>
      <c r="L3368" t="str">
        <f>_xlfn.XLOOKUP(A3368,Booking_data!$A$1:$A$6001,Booking_data!$E$1:$E$6001,"not Found")</f>
        <v>C163</v>
      </c>
      <c r="M3368" t="str">
        <f>_xlfn.XLOOKUP(L3368,Cinemas_data!$A$1:$A$49,Cinemas_data!$I$1:$I$49,"not Found")</f>
        <v>Miraj Cinemas Forum Mall</v>
      </c>
      <c r="N3368" t="str">
        <f>_xlfn.XLOOKUP(L3368,Cinemas_data!$A$1:$A$49,Cinemas_data!$C$1:$C$49,"not Found")</f>
        <v>Thiruvananthapuram</v>
      </c>
      <c r="O3368">
        <f>_xlfn.XLOOKUP(A3368,Booking_data!$A$1:$A$6001,Booking_data!$H$1:$H$6001,"not found")</f>
        <v>3</v>
      </c>
      <c r="P3368">
        <f>_xlfn.XLOOKUP(A3368,Booking_data!$A$1:$A$6001,Booking_data!$I$1:$I$6001,"not Found")</f>
        <v>260</v>
      </c>
      <c r="Q3368">
        <f t="shared" si="262"/>
        <v>780</v>
      </c>
      <c r="R3368" t="str">
        <f>_xlfn.XLOOKUP(A3368,Booking_data!$A$1:$A$6001,Booking_data!$L$1:$L$6001,"Not Found")</f>
        <v>Credit Card</v>
      </c>
      <c r="S3368">
        <f>_xlfn.XLOOKUP(A3368,Booking_data!$A$1:$A$6001,Booking_data!$N$1:$N$6001,"not Found")</f>
        <v>34</v>
      </c>
      <c r="T3368" t="str">
        <f>_xlfn.XLOOKUP(A3368,Booking_data!$A$1:$A$6001,Booking_data!$O$1:$O$6001,"Not Found")</f>
        <v>Male</v>
      </c>
      <c r="U3368" t="str">
        <f t="shared" si="263"/>
        <v>Middle Age</v>
      </c>
      <c r="V3368" t="str">
        <f t="shared" si="264"/>
        <v>Medium Booking</v>
      </c>
    </row>
    <row r="3369" spans="1:22" x14ac:dyDescent="0.25">
      <c r="A3369" t="s">
        <v>3600</v>
      </c>
      <c r="B3369" s="1">
        <v>46084</v>
      </c>
      <c r="C3369" s="1">
        <v>46175</v>
      </c>
      <c r="D3369" s="9">
        <v>0.39583333333333331</v>
      </c>
      <c r="E3369" t="str">
        <f t="shared" si="260"/>
        <v>Weekday</v>
      </c>
      <c r="F3369" t="str">
        <f t="shared" si="261"/>
        <v>Mar</v>
      </c>
      <c r="G3369" t="str">
        <f>_xlfn.XLOOKUP(A3369,Booking_data!$A$1:$A$6001,Booking_data!$D$1:$D$6001,"not found")</f>
        <v>M002</v>
      </c>
      <c r="H3369" t="str">
        <f>_xlfn.XLOOKUP(G3369,Movies_data!$A$1:$A$41,Movies_data!$B$1:$B$41,"not found")</f>
        <v>Jailer</v>
      </c>
      <c r="I3369" t="str">
        <f>_xlfn.XLOOKUP(G3369,Movies_data!$A$1:$A$41,Movies_data!$D$1:$D$41,"not found")</f>
        <v>Action</v>
      </c>
      <c r="J3369" t="str">
        <f>_xlfn.XLOOKUP(G3369,Movies_data!$A$1:$A$41,Movies_data!$C$1:$C$41,"not found")</f>
        <v>Tamil</v>
      </c>
      <c r="K3369">
        <f>_xlfn.XLOOKUP(G3369,Movies_data!$A$1:$A$41,Movies_data!$H$1:$H$41,"Not Found")</f>
        <v>7.1</v>
      </c>
      <c r="L3369" t="str">
        <f>_xlfn.XLOOKUP(A3369,Booking_data!$A$1:$A$6001,Booking_data!$E$1:$E$6001,"not Found")</f>
        <v>C073</v>
      </c>
      <c r="M3369" t="str">
        <f>_xlfn.XLOOKUP(L3369,Cinemas_data!$A$1:$A$49,Cinemas_data!$I$1:$I$49,"not Found")</f>
        <v>Cinepolis Forum Mall</v>
      </c>
      <c r="N3369" t="str">
        <f>_xlfn.XLOOKUP(L3369,Cinemas_data!$A$1:$A$49,Cinemas_data!$C$1:$C$49,"not Found")</f>
        <v>Hyderabad</v>
      </c>
      <c r="O3369">
        <f>_xlfn.XLOOKUP(A3369,Booking_data!$A$1:$A$6001,Booking_data!$H$1:$H$6001,"not found")</f>
        <v>3</v>
      </c>
      <c r="P3369">
        <f>_xlfn.XLOOKUP(A3369,Booking_data!$A$1:$A$6001,Booking_data!$I$1:$I$6001,"not Found")</f>
        <v>240</v>
      </c>
      <c r="Q3369">
        <f t="shared" si="262"/>
        <v>720</v>
      </c>
      <c r="R3369" t="str">
        <f>_xlfn.XLOOKUP(A3369,Booking_data!$A$1:$A$6001,Booking_data!$L$1:$L$6001,"Not Found")</f>
        <v>Credit Card</v>
      </c>
      <c r="S3369">
        <f>_xlfn.XLOOKUP(A3369,Booking_data!$A$1:$A$6001,Booking_data!$N$1:$N$6001,"not Found")</f>
        <v>19</v>
      </c>
      <c r="T3369" t="str">
        <f>_xlfn.XLOOKUP(A3369,Booking_data!$A$1:$A$6001,Booking_data!$O$1:$O$6001,"Not Found")</f>
        <v>Female</v>
      </c>
      <c r="U3369" t="str">
        <f t="shared" si="263"/>
        <v>Youngster</v>
      </c>
      <c r="V3369" t="str">
        <f t="shared" si="264"/>
        <v>Medium Booking</v>
      </c>
    </row>
    <row r="3370" spans="1:22" x14ac:dyDescent="0.25">
      <c r="A3370" t="s">
        <v>3601</v>
      </c>
      <c r="B3370" s="1">
        <v>46084</v>
      </c>
      <c r="C3370" s="1">
        <v>46062</v>
      </c>
      <c r="D3370" s="9">
        <v>0.39583333333333331</v>
      </c>
      <c r="E3370" t="str">
        <f t="shared" si="260"/>
        <v>Weekday</v>
      </c>
      <c r="F3370" t="str">
        <f t="shared" si="261"/>
        <v>Mar</v>
      </c>
      <c r="G3370" t="str">
        <f>_xlfn.XLOOKUP(A3370,Booking_data!$A$1:$A$6001,Booking_data!$D$1:$D$6001,"not found")</f>
        <v>M002</v>
      </c>
      <c r="H3370" t="str">
        <f>_xlfn.XLOOKUP(G3370,Movies_data!$A$1:$A$41,Movies_data!$B$1:$B$41,"not found")</f>
        <v>Jailer</v>
      </c>
      <c r="I3370" t="str">
        <f>_xlfn.XLOOKUP(G3370,Movies_data!$A$1:$A$41,Movies_data!$D$1:$D$41,"not found")</f>
        <v>Action</v>
      </c>
      <c r="J3370" t="str">
        <f>_xlfn.XLOOKUP(G3370,Movies_data!$A$1:$A$41,Movies_data!$C$1:$C$41,"not found")</f>
        <v>Tamil</v>
      </c>
      <c r="K3370">
        <f>_xlfn.XLOOKUP(G3370,Movies_data!$A$1:$A$41,Movies_data!$H$1:$H$41,"Not Found")</f>
        <v>7.1</v>
      </c>
      <c r="L3370" t="str">
        <f>_xlfn.XLOOKUP(A3370,Booking_data!$A$1:$A$6001,Booking_data!$E$1:$E$6001,"not Found")</f>
        <v>C073</v>
      </c>
      <c r="M3370" t="str">
        <f>_xlfn.XLOOKUP(L3370,Cinemas_data!$A$1:$A$49,Cinemas_data!$I$1:$I$49,"not Found")</f>
        <v>Cinepolis Forum Mall</v>
      </c>
      <c r="N3370" t="str">
        <f>_xlfn.XLOOKUP(L3370,Cinemas_data!$A$1:$A$49,Cinemas_data!$C$1:$C$49,"not Found")</f>
        <v>Hyderabad</v>
      </c>
      <c r="O3370">
        <f>_xlfn.XLOOKUP(A3370,Booking_data!$A$1:$A$6001,Booking_data!$H$1:$H$6001,"not found")</f>
        <v>3</v>
      </c>
      <c r="P3370">
        <f>_xlfn.XLOOKUP(A3370,Booking_data!$A$1:$A$6001,Booking_data!$I$1:$I$6001,"not Found")</f>
        <v>320</v>
      </c>
      <c r="Q3370">
        <f t="shared" si="262"/>
        <v>960</v>
      </c>
      <c r="R3370" t="str">
        <f>_xlfn.XLOOKUP(A3370,Booking_data!$A$1:$A$6001,Booking_data!$L$1:$L$6001,"Not Found")</f>
        <v>Credit Card</v>
      </c>
      <c r="S3370">
        <f>_xlfn.XLOOKUP(A3370,Booking_data!$A$1:$A$6001,Booking_data!$N$1:$N$6001,"not Found")</f>
        <v>35</v>
      </c>
      <c r="T3370" t="str">
        <f>_xlfn.XLOOKUP(A3370,Booking_data!$A$1:$A$6001,Booking_data!$O$1:$O$6001,"Not Found")</f>
        <v>Other</v>
      </c>
      <c r="U3370" t="str">
        <f t="shared" si="263"/>
        <v>Middle Age</v>
      </c>
      <c r="V3370" t="str">
        <f t="shared" si="264"/>
        <v>Medium Booking</v>
      </c>
    </row>
    <row r="3371" spans="1:22" x14ac:dyDescent="0.25">
      <c r="A3371" t="s">
        <v>3602</v>
      </c>
      <c r="B3371" s="1">
        <v>46084</v>
      </c>
      <c r="C3371" s="1">
        <v>46104</v>
      </c>
      <c r="D3371" s="9">
        <v>0.39583333333333331</v>
      </c>
      <c r="E3371" t="str">
        <f t="shared" si="260"/>
        <v>Weekday</v>
      </c>
      <c r="F3371" t="str">
        <f t="shared" si="261"/>
        <v>Mar</v>
      </c>
      <c r="G3371" t="str">
        <f>_xlfn.XLOOKUP(A3371,Booking_data!$A$1:$A$6001,Booking_data!$D$1:$D$6001,"not found")</f>
        <v>M008</v>
      </c>
      <c r="H3371" t="str">
        <f>_xlfn.XLOOKUP(G3371,Movies_data!$A$1:$A$41,Movies_data!$B$1:$B$41,"not found")</f>
        <v>Love Today</v>
      </c>
      <c r="I3371" t="str">
        <f>_xlfn.XLOOKUP(G3371,Movies_data!$A$1:$A$41,Movies_data!$D$1:$D$41,"not found")</f>
        <v>Romance</v>
      </c>
      <c r="J3371" t="str">
        <f>_xlfn.XLOOKUP(G3371,Movies_data!$A$1:$A$41,Movies_data!$C$1:$C$41,"not found")</f>
        <v>Tamil</v>
      </c>
      <c r="K3371">
        <f>_xlfn.XLOOKUP(G3371,Movies_data!$A$1:$A$41,Movies_data!$H$1:$H$41,"Not Found")</f>
        <v>7.4</v>
      </c>
      <c r="L3371" t="str">
        <f>_xlfn.XLOOKUP(A3371,Booking_data!$A$1:$A$6001,Booking_data!$E$1:$E$6001,"not Found")</f>
        <v>C133</v>
      </c>
      <c r="M3371" t="str">
        <f>_xlfn.XLOOKUP(L3371,Cinemas_data!$A$1:$A$49,Cinemas_data!$I$1:$I$49,"not Found")</f>
        <v>PVR Forum Mall</v>
      </c>
      <c r="N3371" t="str">
        <f>_xlfn.XLOOKUP(L3371,Cinemas_data!$A$1:$A$49,Cinemas_data!$C$1:$C$49,"not Found")</f>
        <v>Kolkata</v>
      </c>
      <c r="O3371">
        <f>_xlfn.XLOOKUP(A3371,Booking_data!$A$1:$A$6001,Booking_data!$H$1:$H$6001,"not found")</f>
        <v>3</v>
      </c>
      <c r="P3371">
        <f>_xlfn.XLOOKUP(A3371,Booking_data!$A$1:$A$6001,Booking_data!$I$1:$I$6001,"not Found")</f>
        <v>280</v>
      </c>
      <c r="Q3371">
        <f t="shared" si="262"/>
        <v>840</v>
      </c>
      <c r="R3371" t="str">
        <f>_xlfn.XLOOKUP(A3371,Booking_data!$A$1:$A$6001,Booking_data!$L$1:$L$6001,"Not Found")</f>
        <v>Credit Card</v>
      </c>
      <c r="S3371">
        <f>_xlfn.XLOOKUP(A3371,Booking_data!$A$1:$A$6001,Booking_data!$N$1:$N$6001,"not Found")</f>
        <v>38</v>
      </c>
      <c r="T3371" t="str">
        <f>_xlfn.XLOOKUP(A3371,Booking_data!$A$1:$A$6001,Booking_data!$O$1:$O$6001,"Not Found")</f>
        <v>Other</v>
      </c>
      <c r="U3371" t="str">
        <f t="shared" si="263"/>
        <v>Middle Age</v>
      </c>
      <c r="V3371" t="str">
        <f t="shared" si="264"/>
        <v>Medium Booking</v>
      </c>
    </row>
    <row r="3372" spans="1:22" x14ac:dyDescent="0.25">
      <c r="A3372" t="s">
        <v>3603</v>
      </c>
      <c r="B3372" s="1">
        <v>46084</v>
      </c>
      <c r="C3372" s="1">
        <v>46193</v>
      </c>
      <c r="D3372" s="9">
        <v>0.39583333333333331</v>
      </c>
      <c r="E3372" t="str">
        <f t="shared" si="260"/>
        <v>Weekday</v>
      </c>
      <c r="F3372" t="str">
        <f t="shared" si="261"/>
        <v>Mar</v>
      </c>
      <c r="G3372" t="str">
        <f>_xlfn.XLOOKUP(A3372,Booking_data!$A$1:$A$6001,Booking_data!$D$1:$D$6001,"not found")</f>
        <v>M010</v>
      </c>
      <c r="H3372" t="str">
        <f>_xlfn.XLOOKUP(G3372,Movies_data!$A$1:$A$41,Movies_data!$B$1:$B$41,"not found")</f>
        <v>Captain Miller</v>
      </c>
      <c r="I3372" t="str">
        <f>_xlfn.XLOOKUP(G3372,Movies_data!$A$1:$A$41,Movies_data!$D$1:$D$41,"not found")</f>
        <v>Action</v>
      </c>
      <c r="J3372" t="str">
        <f>_xlfn.XLOOKUP(G3372,Movies_data!$A$1:$A$41,Movies_data!$C$1:$C$41,"not found")</f>
        <v>Tamil</v>
      </c>
      <c r="K3372">
        <f>_xlfn.XLOOKUP(G3372,Movies_data!$A$1:$A$41,Movies_data!$H$1:$H$41,"Not Found")</f>
        <v>7</v>
      </c>
      <c r="L3372" t="str">
        <f>_xlfn.XLOOKUP(A3372,Booking_data!$A$1:$A$6001,Booking_data!$E$1:$E$6001,"not Found")</f>
        <v>C131</v>
      </c>
      <c r="M3372" t="str">
        <f>_xlfn.XLOOKUP(L3372,Cinemas_data!$A$1:$A$49,Cinemas_data!$I$1:$I$49,"not Found")</f>
        <v>Asian Cinemas City Centre</v>
      </c>
      <c r="N3372" t="str">
        <f>_xlfn.XLOOKUP(L3372,Cinemas_data!$A$1:$A$49,Cinemas_data!$C$1:$C$49,"not Found")</f>
        <v>Kolkata</v>
      </c>
      <c r="O3372">
        <f>_xlfn.XLOOKUP(A3372,Booking_data!$A$1:$A$6001,Booking_data!$H$1:$H$6001,"not found")</f>
        <v>3</v>
      </c>
      <c r="P3372">
        <f>_xlfn.XLOOKUP(A3372,Booking_data!$A$1:$A$6001,Booking_data!$I$1:$I$6001,"not Found")</f>
        <v>240</v>
      </c>
      <c r="Q3372">
        <f t="shared" si="262"/>
        <v>720</v>
      </c>
      <c r="R3372" t="str">
        <f>_xlfn.XLOOKUP(A3372,Booking_data!$A$1:$A$6001,Booking_data!$L$1:$L$6001,"Not Found")</f>
        <v>Debit Card</v>
      </c>
      <c r="S3372">
        <f>_xlfn.XLOOKUP(A3372,Booking_data!$A$1:$A$6001,Booking_data!$N$1:$N$6001,"not Found")</f>
        <v>32</v>
      </c>
      <c r="T3372" t="str">
        <f>_xlfn.XLOOKUP(A3372,Booking_data!$A$1:$A$6001,Booking_data!$O$1:$O$6001,"Not Found")</f>
        <v>Male</v>
      </c>
      <c r="U3372" t="str">
        <f t="shared" si="263"/>
        <v>Middle Age</v>
      </c>
      <c r="V3372" t="str">
        <f t="shared" si="264"/>
        <v>Medium Booking</v>
      </c>
    </row>
    <row r="3373" spans="1:22" x14ac:dyDescent="0.25">
      <c r="A3373" t="s">
        <v>3604</v>
      </c>
      <c r="B3373" s="1">
        <v>46084</v>
      </c>
      <c r="C3373" s="1">
        <v>46090</v>
      </c>
      <c r="D3373" s="9">
        <v>0.9375</v>
      </c>
      <c r="E3373" t="str">
        <f t="shared" si="260"/>
        <v>Weekday</v>
      </c>
      <c r="F3373" t="str">
        <f t="shared" si="261"/>
        <v>Mar</v>
      </c>
      <c r="G3373" t="str">
        <f>_xlfn.XLOOKUP(A3373,Booking_data!$A$1:$A$6001,Booking_data!$D$1:$D$6001,"not found")</f>
        <v>M031</v>
      </c>
      <c r="H3373" t="str">
        <f>_xlfn.XLOOKUP(G3373,Movies_data!$A$1:$A$41,Movies_data!$B$1:$B$41,"not found")</f>
        <v>Bangalore Days</v>
      </c>
      <c r="I3373" t="str">
        <f>_xlfn.XLOOKUP(G3373,Movies_data!$A$1:$A$41,Movies_data!$D$1:$D$41,"not found")</f>
        <v>Drama</v>
      </c>
      <c r="J3373" t="str">
        <f>_xlfn.XLOOKUP(G3373,Movies_data!$A$1:$A$41,Movies_data!$C$1:$C$41,"not found")</f>
        <v>Malayalam</v>
      </c>
      <c r="K3373">
        <f>_xlfn.XLOOKUP(G3373,Movies_data!$A$1:$A$41,Movies_data!$H$1:$H$41,"Not Found")</f>
        <v>8.3000000000000007</v>
      </c>
      <c r="L3373" t="str">
        <f>_xlfn.XLOOKUP(A3373,Booking_data!$A$1:$A$6001,Booking_data!$E$1:$E$6001,"not Found")</f>
        <v>C012</v>
      </c>
      <c r="M3373" t="str">
        <f>_xlfn.XLOOKUP(L3373,Cinemas_data!$A$1:$A$49,Cinemas_data!$I$1:$I$49,"not Found")</f>
        <v>Miraj Cinemas Grand Mall</v>
      </c>
      <c r="N3373" t="str">
        <f>_xlfn.XLOOKUP(L3373,Cinemas_data!$A$1:$A$49,Cinemas_data!$C$1:$C$49,"not Found")</f>
        <v>Chennai</v>
      </c>
      <c r="O3373">
        <f>_xlfn.XLOOKUP(A3373,Booking_data!$A$1:$A$6001,Booking_data!$H$1:$H$6001,"not found")</f>
        <v>2</v>
      </c>
      <c r="P3373">
        <f>_xlfn.XLOOKUP(A3373,Booking_data!$A$1:$A$6001,Booking_data!$I$1:$I$6001,"not Found")</f>
        <v>160</v>
      </c>
      <c r="Q3373">
        <f t="shared" si="262"/>
        <v>320</v>
      </c>
      <c r="R3373" t="str">
        <f>_xlfn.XLOOKUP(A3373,Booking_data!$A$1:$A$6001,Booking_data!$L$1:$L$6001,"Not Found")</f>
        <v>Debit Card</v>
      </c>
      <c r="S3373">
        <f>_xlfn.XLOOKUP(A3373,Booking_data!$A$1:$A$6001,Booking_data!$N$1:$N$6001,"not Found")</f>
        <v>45</v>
      </c>
      <c r="T3373" t="str">
        <f>_xlfn.XLOOKUP(A3373,Booking_data!$A$1:$A$6001,Booking_data!$O$1:$O$6001,"Not Found")</f>
        <v>Other</v>
      </c>
      <c r="U3373" t="str">
        <f t="shared" si="263"/>
        <v>Above 45</v>
      </c>
      <c r="V3373" t="str">
        <f t="shared" si="264"/>
        <v>Low Booking</v>
      </c>
    </row>
    <row r="3374" spans="1:22" x14ac:dyDescent="0.25">
      <c r="A3374" t="s">
        <v>3605</v>
      </c>
      <c r="B3374" s="1">
        <v>46084</v>
      </c>
      <c r="C3374" s="1">
        <v>46043</v>
      </c>
      <c r="D3374" s="9">
        <v>0.53125</v>
      </c>
      <c r="E3374" t="str">
        <f t="shared" si="260"/>
        <v>Weekday</v>
      </c>
      <c r="F3374" t="str">
        <f t="shared" si="261"/>
        <v>Mar</v>
      </c>
      <c r="G3374" t="str">
        <f>_xlfn.XLOOKUP(A3374,Booking_data!$A$1:$A$6001,Booking_data!$D$1:$D$6001,"not found")</f>
        <v>M025</v>
      </c>
      <c r="H3374" t="str">
        <f>_xlfn.XLOOKUP(G3374,Movies_data!$A$1:$A$41,Movies_data!$B$1:$B$41,"not found")</f>
        <v>Rocky Aur Rani Kii Prem Kahaani</v>
      </c>
      <c r="I3374" t="str">
        <f>_xlfn.XLOOKUP(G3374,Movies_data!$A$1:$A$41,Movies_data!$D$1:$D$41,"not found")</f>
        <v>Romance</v>
      </c>
      <c r="J3374" t="str">
        <f>_xlfn.XLOOKUP(G3374,Movies_data!$A$1:$A$41,Movies_data!$C$1:$C$41,"not found")</f>
        <v>Hindi</v>
      </c>
      <c r="K3374">
        <f>_xlfn.XLOOKUP(G3374,Movies_data!$A$1:$A$41,Movies_data!$H$1:$H$41,"Not Found")</f>
        <v>6.8</v>
      </c>
      <c r="L3374" t="str">
        <f>_xlfn.XLOOKUP(A3374,Booking_data!$A$1:$A$6001,Booking_data!$E$1:$E$6001,"not Found")</f>
        <v>C122</v>
      </c>
      <c r="M3374" t="str">
        <f>_xlfn.XLOOKUP(L3374,Cinemas_data!$A$1:$A$49,Cinemas_data!$I$1:$I$49,"not Found")</f>
        <v>Asian Cinemas Grand Mall</v>
      </c>
      <c r="N3374" t="str">
        <f>_xlfn.XLOOKUP(L3374,Cinemas_data!$A$1:$A$49,Cinemas_data!$C$1:$C$49,"not Found")</f>
        <v>Noida</v>
      </c>
      <c r="O3374">
        <f>_xlfn.XLOOKUP(A3374,Booking_data!$A$1:$A$6001,Booking_data!$H$1:$H$6001,"not found")</f>
        <v>2</v>
      </c>
      <c r="P3374">
        <f>_xlfn.XLOOKUP(A3374,Booking_data!$A$1:$A$6001,Booking_data!$I$1:$I$6001,"not Found")</f>
        <v>180</v>
      </c>
      <c r="Q3374">
        <f t="shared" si="262"/>
        <v>360</v>
      </c>
      <c r="R3374" t="str">
        <f>_xlfn.XLOOKUP(A3374,Booking_data!$A$1:$A$6001,Booking_data!$L$1:$L$6001,"Not Found")</f>
        <v>Wallet</v>
      </c>
      <c r="S3374">
        <f>_xlfn.XLOOKUP(A3374,Booking_data!$A$1:$A$6001,Booking_data!$N$1:$N$6001,"not Found")</f>
        <v>34</v>
      </c>
      <c r="T3374" t="str">
        <f>_xlfn.XLOOKUP(A3374,Booking_data!$A$1:$A$6001,Booking_data!$O$1:$O$6001,"Not Found")</f>
        <v>Other</v>
      </c>
      <c r="U3374" t="str">
        <f t="shared" si="263"/>
        <v>Middle Age</v>
      </c>
      <c r="V3374" t="str">
        <f t="shared" si="264"/>
        <v>Low Booking</v>
      </c>
    </row>
    <row r="3375" spans="1:22" x14ac:dyDescent="0.25">
      <c r="A3375" t="s">
        <v>3606</v>
      </c>
      <c r="B3375" s="1">
        <v>46084</v>
      </c>
      <c r="C3375" s="1">
        <v>46204</v>
      </c>
      <c r="D3375" s="9">
        <v>0.88541666666666663</v>
      </c>
      <c r="E3375" t="str">
        <f t="shared" si="260"/>
        <v>Weekday</v>
      </c>
      <c r="F3375" t="str">
        <f t="shared" si="261"/>
        <v>Mar</v>
      </c>
      <c r="G3375" t="str">
        <f>_xlfn.XLOOKUP(A3375,Booking_data!$A$1:$A$6001,Booking_data!$D$1:$D$6001,"not found")</f>
        <v>M022</v>
      </c>
      <c r="H3375" t="str">
        <f>_xlfn.XLOOKUP(G3375,Movies_data!$A$1:$A$41,Movies_data!$B$1:$B$41,"not found")</f>
        <v>12th Fail</v>
      </c>
      <c r="I3375" t="str">
        <f>_xlfn.XLOOKUP(G3375,Movies_data!$A$1:$A$41,Movies_data!$D$1:$D$41,"not found")</f>
        <v>Drama</v>
      </c>
      <c r="J3375" t="str">
        <f>_xlfn.XLOOKUP(G3375,Movies_data!$A$1:$A$41,Movies_data!$C$1:$C$41,"not found")</f>
        <v>Hindi</v>
      </c>
      <c r="K3375">
        <f>_xlfn.XLOOKUP(G3375,Movies_data!$A$1:$A$41,Movies_data!$H$1:$H$41,"Not Found")</f>
        <v>9</v>
      </c>
      <c r="L3375" t="str">
        <f>_xlfn.XLOOKUP(A3375,Booking_data!$A$1:$A$6001,Booking_data!$E$1:$E$6001,"not Found")</f>
        <v>C152</v>
      </c>
      <c r="M3375" t="str">
        <f>_xlfn.XLOOKUP(L3375,Cinemas_data!$A$1:$A$49,Cinemas_data!$I$1:$I$49,"not Found")</f>
        <v>INOX Grand Mall</v>
      </c>
      <c r="N3375" t="str">
        <f>_xlfn.XLOOKUP(L3375,Cinemas_data!$A$1:$A$49,Cinemas_data!$C$1:$C$49,"not Found")</f>
        <v>Kochi</v>
      </c>
      <c r="O3375">
        <f>_xlfn.XLOOKUP(A3375,Booking_data!$A$1:$A$6001,Booking_data!$H$1:$H$6001,"not found")</f>
        <v>3</v>
      </c>
      <c r="P3375">
        <f>_xlfn.XLOOKUP(A3375,Booking_data!$A$1:$A$6001,Booking_data!$I$1:$I$6001,"not Found")</f>
        <v>260</v>
      </c>
      <c r="Q3375">
        <f t="shared" si="262"/>
        <v>780</v>
      </c>
      <c r="R3375" t="str">
        <f>_xlfn.XLOOKUP(A3375,Booking_data!$A$1:$A$6001,Booking_data!$L$1:$L$6001,"Not Found")</f>
        <v>UPI</v>
      </c>
      <c r="S3375">
        <f>_xlfn.XLOOKUP(A3375,Booking_data!$A$1:$A$6001,Booking_data!$N$1:$N$6001,"not Found")</f>
        <v>19</v>
      </c>
      <c r="T3375" t="str">
        <f>_xlfn.XLOOKUP(A3375,Booking_data!$A$1:$A$6001,Booking_data!$O$1:$O$6001,"Not Found")</f>
        <v>Other</v>
      </c>
      <c r="U3375" t="str">
        <f t="shared" si="263"/>
        <v>Youngster</v>
      </c>
      <c r="V3375" t="str">
        <f t="shared" si="264"/>
        <v>Medium Booking</v>
      </c>
    </row>
    <row r="3376" spans="1:22" x14ac:dyDescent="0.25">
      <c r="A3376" t="s">
        <v>3607</v>
      </c>
      <c r="B3376" s="1">
        <v>46084</v>
      </c>
      <c r="C3376" s="1">
        <v>46157</v>
      </c>
      <c r="D3376" s="9">
        <v>0.39583333333333331</v>
      </c>
      <c r="E3376" t="str">
        <f t="shared" si="260"/>
        <v>Weekday</v>
      </c>
      <c r="F3376" t="str">
        <f t="shared" si="261"/>
        <v>Mar</v>
      </c>
      <c r="G3376" t="str">
        <f>_xlfn.XLOOKUP(A3376,Booking_data!$A$1:$A$6001,Booking_data!$D$1:$D$6001,"not found")</f>
        <v>M035</v>
      </c>
      <c r="H3376" t="str">
        <f>_xlfn.XLOOKUP(G3376,Movies_data!$A$1:$A$41,Movies_data!$B$1:$B$41,"not found")</f>
        <v>Aavesham</v>
      </c>
      <c r="I3376" t="str">
        <f>_xlfn.XLOOKUP(G3376,Movies_data!$A$1:$A$41,Movies_data!$D$1:$D$41,"not found")</f>
        <v>Comedy</v>
      </c>
      <c r="J3376" t="str">
        <f>_xlfn.XLOOKUP(G3376,Movies_data!$A$1:$A$41,Movies_data!$C$1:$C$41,"not found")</f>
        <v>Malayalam</v>
      </c>
      <c r="K3376">
        <f>_xlfn.XLOOKUP(G3376,Movies_data!$A$1:$A$41,Movies_data!$H$1:$H$41,"Not Found")</f>
        <v>7.8</v>
      </c>
      <c r="L3376" t="str">
        <f>_xlfn.XLOOKUP(A3376,Booking_data!$A$1:$A$6001,Booking_data!$E$1:$E$6001,"not Found")</f>
        <v>C071</v>
      </c>
      <c r="M3376" t="str">
        <f>_xlfn.XLOOKUP(L3376,Cinemas_data!$A$1:$A$49,Cinemas_data!$I$1:$I$49,"not Found")</f>
        <v>PVR City Centre</v>
      </c>
      <c r="N3376" t="str">
        <f>_xlfn.XLOOKUP(L3376,Cinemas_data!$A$1:$A$49,Cinemas_data!$C$1:$C$49,"not Found")</f>
        <v>Hyderabad</v>
      </c>
      <c r="O3376">
        <f>_xlfn.XLOOKUP(A3376,Booking_data!$A$1:$A$6001,Booking_data!$H$1:$H$6001,"not found")</f>
        <v>5</v>
      </c>
      <c r="P3376">
        <f>_xlfn.XLOOKUP(A3376,Booking_data!$A$1:$A$6001,Booking_data!$I$1:$I$6001,"not Found")</f>
        <v>180</v>
      </c>
      <c r="Q3376">
        <f t="shared" si="262"/>
        <v>900</v>
      </c>
      <c r="R3376" t="str">
        <f>_xlfn.XLOOKUP(A3376,Booking_data!$A$1:$A$6001,Booking_data!$L$1:$L$6001,"Not Found")</f>
        <v>Net Banking</v>
      </c>
      <c r="S3376">
        <f>_xlfn.XLOOKUP(A3376,Booking_data!$A$1:$A$6001,Booking_data!$N$1:$N$6001,"not Found")</f>
        <v>42</v>
      </c>
      <c r="T3376" t="str">
        <f>_xlfn.XLOOKUP(A3376,Booking_data!$A$1:$A$6001,Booking_data!$O$1:$O$6001,"Not Found")</f>
        <v>Female</v>
      </c>
      <c r="U3376" t="str">
        <f t="shared" si="263"/>
        <v>Middle Age</v>
      </c>
      <c r="V3376" t="str">
        <f t="shared" si="264"/>
        <v>High Booking</v>
      </c>
    </row>
    <row r="3377" spans="1:22" x14ac:dyDescent="0.25">
      <c r="A3377" t="s">
        <v>3608</v>
      </c>
      <c r="B3377" s="1">
        <v>46084</v>
      </c>
      <c r="C3377" s="1">
        <v>46182</v>
      </c>
      <c r="D3377" s="9">
        <v>0.64583333333333337</v>
      </c>
      <c r="E3377" t="str">
        <f t="shared" si="260"/>
        <v>Weekday</v>
      </c>
      <c r="F3377" t="str">
        <f t="shared" si="261"/>
        <v>Mar</v>
      </c>
      <c r="G3377" t="str">
        <f>_xlfn.XLOOKUP(A3377,Booking_data!$A$1:$A$6001,Booking_data!$D$1:$D$6001,"not found")</f>
        <v>M005</v>
      </c>
      <c r="H3377" t="str">
        <f>_xlfn.XLOOKUP(G3377,Movies_data!$A$1:$A$41,Movies_data!$B$1:$B$41,"not found")</f>
        <v>Ponniyin Selvan II</v>
      </c>
      <c r="I3377" t="str">
        <f>_xlfn.XLOOKUP(G3377,Movies_data!$A$1:$A$41,Movies_data!$D$1:$D$41,"not found")</f>
        <v>Drama</v>
      </c>
      <c r="J3377" t="str">
        <f>_xlfn.XLOOKUP(G3377,Movies_data!$A$1:$A$41,Movies_data!$C$1:$C$41,"not found")</f>
        <v>Tamil</v>
      </c>
      <c r="K3377">
        <f>_xlfn.XLOOKUP(G3377,Movies_data!$A$1:$A$41,Movies_data!$H$1:$H$41,"Not Found")</f>
        <v>7.3</v>
      </c>
      <c r="L3377" t="str">
        <f>_xlfn.XLOOKUP(A3377,Booking_data!$A$1:$A$6001,Booking_data!$E$1:$E$6001,"not Found")</f>
        <v>C011</v>
      </c>
      <c r="M3377" t="str">
        <f>_xlfn.XLOOKUP(L3377,Cinemas_data!$A$1:$A$49,Cinemas_data!$I$1:$I$49,"not Found")</f>
        <v>Cinepolis City Centre</v>
      </c>
      <c r="N3377" t="str">
        <f>_xlfn.XLOOKUP(L3377,Cinemas_data!$A$1:$A$49,Cinemas_data!$C$1:$C$49,"not Found")</f>
        <v>Chennai</v>
      </c>
      <c r="O3377">
        <f>_xlfn.XLOOKUP(A3377,Booking_data!$A$1:$A$6001,Booking_data!$H$1:$H$6001,"not found")</f>
        <v>5</v>
      </c>
      <c r="P3377">
        <f>_xlfn.XLOOKUP(A3377,Booking_data!$A$1:$A$6001,Booking_data!$I$1:$I$6001,"not Found")</f>
        <v>320</v>
      </c>
      <c r="Q3377">
        <f t="shared" si="262"/>
        <v>1600</v>
      </c>
      <c r="R3377" t="str">
        <f>_xlfn.XLOOKUP(A3377,Booking_data!$A$1:$A$6001,Booking_data!$L$1:$L$6001,"Not Found")</f>
        <v>Debit Card</v>
      </c>
      <c r="S3377">
        <f>_xlfn.XLOOKUP(A3377,Booking_data!$A$1:$A$6001,Booking_data!$N$1:$N$6001,"not Found")</f>
        <v>19</v>
      </c>
      <c r="T3377" t="str">
        <f>_xlfn.XLOOKUP(A3377,Booking_data!$A$1:$A$6001,Booking_data!$O$1:$O$6001,"Not Found")</f>
        <v>Other</v>
      </c>
      <c r="U3377" t="str">
        <f t="shared" si="263"/>
        <v>Youngster</v>
      </c>
      <c r="V3377" t="str">
        <f t="shared" si="264"/>
        <v>High Booking</v>
      </c>
    </row>
    <row r="3378" spans="1:22" x14ac:dyDescent="0.25">
      <c r="A3378" t="s">
        <v>3609</v>
      </c>
      <c r="B3378" s="1">
        <v>46084</v>
      </c>
      <c r="C3378" s="1">
        <v>46094</v>
      </c>
      <c r="D3378" s="9">
        <v>0.9375</v>
      </c>
      <c r="E3378" t="str">
        <f t="shared" si="260"/>
        <v>Weekday</v>
      </c>
      <c r="F3378" t="str">
        <f t="shared" si="261"/>
        <v>Mar</v>
      </c>
      <c r="G3378" t="str">
        <f>_xlfn.XLOOKUP(A3378,Booking_data!$A$1:$A$6001,Booking_data!$D$1:$D$6001,"not found")</f>
        <v>M007</v>
      </c>
      <c r="H3378" t="str">
        <f>_xlfn.XLOOKUP(G3378,Movies_data!$A$1:$A$41,Movies_data!$B$1:$B$41,"not found")</f>
        <v>Good Night</v>
      </c>
      <c r="I3378" t="str">
        <f>_xlfn.XLOOKUP(G3378,Movies_data!$A$1:$A$41,Movies_data!$D$1:$D$41,"not found")</f>
        <v>Comedy</v>
      </c>
      <c r="J3378" t="str">
        <f>_xlfn.XLOOKUP(G3378,Movies_data!$A$1:$A$41,Movies_data!$C$1:$C$41,"not found")</f>
        <v>Tamil</v>
      </c>
      <c r="K3378">
        <f>_xlfn.XLOOKUP(G3378,Movies_data!$A$1:$A$41,Movies_data!$H$1:$H$41,"Not Found")</f>
        <v>8</v>
      </c>
      <c r="L3378" t="str">
        <f>_xlfn.XLOOKUP(A3378,Booking_data!$A$1:$A$6001,Booking_data!$E$1:$E$6001,"not Found")</f>
        <v>C143</v>
      </c>
      <c r="M3378" t="str">
        <f>_xlfn.XLOOKUP(L3378,Cinemas_data!$A$1:$A$49,Cinemas_data!$I$1:$I$49,"not Found")</f>
        <v>INOX Forum Mall</v>
      </c>
      <c r="N3378" t="str">
        <f>_xlfn.XLOOKUP(L3378,Cinemas_data!$A$1:$A$49,Cinemas_data!$C$1:$C$49,"not Found")</f>
        <v>Ahmedabad</v>
      </c>
      <c r="O3378">
        <f>_xlfn.XLOOKUP(A3378,Booking_data!$A$1:$A$6001,Booking_data!$H$1:$H$6001,"not found")</f>
        <v>3</v>
      </c>
      <c r="P3378">
        <f>_xlfn.XLOOKUP(A3378,Booking_data!$A$1:$A$6001,Booking_data!$I$1:$I$6001,"not Found")</f>
        <v>320</v>
      </c>
      <c r="Q3378">
        <f t="shared" si="262"/>
        <v>960</v>
      </c>
      <c r="R3378" t="str">
        <f>_xlfn.XLOOKUP(A3378,Booking_data!$A$1:$A$6001,Booking_data!$L$1:$L$6001,"Not Found")</f>
        <v>Credit Card</v>
      </c>
      <c r="S3378">
        <f>_xlfn.XLOOKUP(A3378,Booking_data!$A$1:$A$6001,Booking_data!$N$1:$N$6001,"not Found")</f>
        <v>38</v>
      </c>
      <c r="T3378" t="str">
        <f>_xlfn.XLOOKUP(A3378,Booking_data!$A$1:$A$6001,Booking_data!$O$1:$O$6001,"Not Found")</f>
        <v>Female</v>
      </c>
      <c r="U3378" t="str">
        <f t="shared" si="263"/>
        <v>Middle Age</v>
      </c>
      <c r="V3378" t="str">
        <f t="shared" si="264"/>
        <v>Medium Booking</v>
      </c>
    </row>
    <row r="3379" spans="1:22" x14ac:dyDescent="0.25">
      <c r="A3379" t="s">
        <v>3610</v>
      </c>
      <c r="B3379" s="1">
        <v>46084</v>
      </c>
      <c r="C3379" s="1">
        <v>46034</v>
      </c>
      <c r="D3379" s="9">
        <v>0.77083333333333337</v>
      </c>
      <c r="E3379" t="str">
        <f t="shared" si="260"/>
        <v>Weekday</v>
      </c>
      <c r="F3379" t="str">
        <f t="shared" si="261"/>
        <v>Mar</v>
      </c>
      <c r="G3379" t="str">
        <f>_xlfn.XLOOKUP(A3379,Booking_data!$A$1:$A$6001,Booking_data!$D$1:$D$6001,"not found")</f>
        <v>M002</v>
      </c>
      <c r="H3379" t="str">
        <f>_xlfn.XLOOKUP(G3379,Movies_data!$A$1:$A$41,Movies_data!$B$1:$B$41,"not found")</f>
        <v>Jailer</v>
      </c>
      <c r="I3379" t="str">
        <f>_xlfn.XLOOKUP(G3379,Movies_data!$A$1:$A$41,Movies_data!$D$1:$D$41,"not found")</f>
        <v>Action</v>
      </c>
      <c r="J3379" t="str">
        <f>_xlfn.XLOOKUP(G3379,Movies_data!$A$1:$A$41,Movies_data!$C$1:$C$41,"not found")</f>
        <v>Tamil</v>
      </c>
      <c r="K3379">
        <f>_xlfn.XLOOKUP(G3379,Movies_data!$A$1:$A$41,Movies_data!$H$1:$H$41,"Not Found")</f>
        <v>7.1</v>
      </c>
      <c r="L3379" t="str">
        <f>_xlfn.XLOOKUP(A3379,Booking_data!$A$1:$A$6001,Booking_data!$E$1:$E$6001,"not Found")</f>
        <v>C023</v>
      </c>
      <c r="M3379" t="str">
        <f>_xlfn.XLOOKUP(L3379,Cinemas_data!$A$1:$A$49,Cinemas_data!$I$1:$I$49,"not Found")</f>
        <v>MovieMax Forum Mall</v>
      </c>
      <c r="N3379" t="str">
        <f>_xlfn.XLOOKUP(L3379,Cinemas_data!$A$1:$A$49,Cinemas_data!$C$1:$C$49,"not Found")</f>
        <v>Coimbatore</v>
      </c>
      <c r="O3379">
        <f>_xlfn.XLOOKUP(A3379,Booking_data!$A$1:$A$6001,Booking_data!$H$1:$H$6001,"not found")</f>
        <v>1</v>
      </c>
      <c r="P3379">
        <f>_xlfn.XLOOKUP(A3379,Booking_data!$A$1:$A$6001,Booking_data!$I$1:$I$6001,"not Found")</f>
        <v>240</v>
      </c>
      <c r="Q3379">
        <f t="shared" si="262"/>
        <v>240</v>
      </c>
      <c r="R3379" t="str">
        <f>_xlfn.XLOOKUP(A3379,Booking_data!$A$1:$A$6001,Booking_data!$L$1:$L$6001,"Not Found")</f>
        <v>Wallet</v>
      </c>
      <c r="S3379">
        <f>_xlfn.XLOOKUP(A3379,Booking_data!$A$1:$A$6001,Booking_data!$N$1:$N$6001,"not Found")</f>
        <v>23</v>
      </c>
      <c r="T3379" t="str">
        <f>_xlfn.XLOOKUP(A3379,Booking_data!$A$1:$A$6001,Booking_data!$O$1:$O$6001,"Not Found")</f>
        <v>Other</v>
      </c>
      <c r="U3379" t="str">
        <f t="shared" si="263"/>
        <v>Youngster</v>
      </c>
      <c r="V3379" t="str">
        <f t="shared" si="264"/>
        <v>Low Booking</v>
      </c>
    </row>
    <row r="3380" spans="1:22" x14ac:dyDescent="0.25">
      <c r="A3380" t="s">
        <v>3611</v>
      </c>
      <c r="B3380" s="1">
        <v>46084</v>
      </c>
      <c r="C3380" s="1">
        <v>46070</v>
      </c>
      <c r="D3380" s="9">
        <v>0.88541666666666663</v>
      </c>
      <c r="E3380" t="str">
        <f t="shared" si="260"/>
        <v>Weekday</v>
      </c>
      <c r="F3380" t="str">
        <f t="shared" si="261"/>
        <v>Mar</v>
      </c>
      <c r="G3380" t="str">
        <f>_xlfn.XLOOKUP(A3380,Booking_data!$A$1:$A$6001,Booking_data!$D$1:$D$6001,"not found")</f>
        <v>M025</v>
      </c>
      <c r="H3380" t="str">
        <f>_xlfn.XLOOKUP(G3380,Movies_data!$A$1:$A$41,Movies_data!$B$1:$B$41,"not found")</f>
        <v>Rocky Aur Rani Kii Prem Kahaani</v>
      </c>
      <c r="I3380" t="str">
        <f>_xlfn.XLOOKUP(G3380,Movies_data!$A$1:$A$41,Movies_data!$D$1:$D$41,"not found")</f>
        <v>Romance</v>
      </c>
      <c r="J3380" t="str">
        <f>_xlfn.XLOOKUP(G3380,Movies_data!$A$1:$A$41,Movies_data!$C$1:$C$41,"not found")</f>
        <v>Hindi</v>
      </c>
      <c r="K3380">
        <f>_xlfn.XLOOKUP(G3380,Movies_data!$A$1:$A$41,Movies_data!$H$1:$H$41,"Not Found")</f>
        <v>6.8</v>
      </c>
      <c r="L3380" t="str">
        <f>_xlfn.XLOOKUP(A3380,Booking_data!$A$1:$A$6001,Booking_data!$E$1:$E$6001,"not Found")</f>
        <v>C141</v>
      </c>
      <c r="M3380" t="str">
        <f>_xlfn.XLOOKUP(L3380,Cinemas_data!$A$1:$A$49,Cinemas_data!$I$1:$I$49,"not Found")</f>
        <v>City Pride City Centre</v>
      </c>
      <c r="N3380" t="str">
        <f>_xlfn.XLOOKUP(L3380,Cinemas_data!$A$1:$A$49,Cinemas_data!$C$1:$C$49,"not Found")</f>
        <v>Ahmedabad</v>
      </c>
      <c r="O3380">
        <f>_xlfn.XLOOKUP(A3380,Booking_data!$A$1:$A$6001,Booking_data!$H$1:$H$6001,"not found")</f>
        <v>3</v>
      </c>
      <c r="P3380">
        <f>_xlfn.XLOOKUP(A3380,Booking_data!$A$1:$A$6001,Booking_data!$I$1:$I$6001,"not Found")</f>
        <v>240</v>
      </c>
      <c r="Q3380">
        <f t="shared" si="262"/>
        <v>720</v>
      </c>
      <c r="R3380" t="str">
        <f>_xlfn.XLOOKUP(A3380,Booking_data!$A$1:$A$6001,Booking_data!$L$1:$L$6001,"Not Found")</f>
        <v>Wallet</v>
      </c>
      <c r="S3380">
        <f>_xlfn.XLOOKUP(A3380,Booking_data!$A$1:$A$6001,Booking_data!$N$1:$N$6001,"not Found")</f>
        <v>24</v>
      </c>
      <c r="T3380" t="str">
        <f>_xlfn.XLOOKUP(A3380,Booking_data!$A$1:$A$6001,Booking_data!$O$1:$O$6001,"Not Found")</f>
        <v>Female</v>
      </c>
      <c r="U3380" t="str">
        <f t="shared" si="263"/>
        <v>Youngster</v>
      </c>
      <c r="V3380" t="str">
        <f t="shared" si="264"/>
        <v>Medium Booking</v>
      </c>
    </row>
    <row r="3381" spans="1:22" x14ac:dyDescent="0.25">
      <c r="A3381" t="s">
        <v>3612</v>
      </c>
      <c r="B3381" s="1">
        <v>46084</v>
      </c>
      <c r="C3381" s="1">
        <v>46074</v>
      </c>
      <c r="D3381" s="9">
        <v>0.53125</v>
      </c>
      <c r="E3381" t="str">
        <f t="shared" si="260"/>
        <v>Weekday</v>
      </c>
      <c r="F3381" t="str">
        <f t="shared" si="261"/>
        <v>Mar</v>
      </c>
      <c r="G3381" t="str">
        <f>_xlfn.XLOOKUP(A3381,Booking_data!$A$1:$A$6001,Booking_data!$D$1:$D$6001,"not found")</f>
        <v>M002</v>
      </c>
      <c r="H3381" t="str">
        <f>_xlfn.XLOOKUP(G3381,Movies_data!$A$1:$A$41,Movies_data!$B$1:$B$41,"not found")</f>
        <v>Jailer</v>
      </c>
      <c r="I3381" t="str">
        <f>_xlfn.XLOOKUP(G3381,Movies_data!$A$1:$A$41,Movies_data!$D$1:$D$41,"not found")</f>
        <v>Action</v>
      </c>
      <c r="J3381" t="str">
        <f>_xlfn.XLOOKUP(G3381,Movies_data!$A$1:$A$41,Movies_data!$C$1:$C$41,"not found")</f>
        <v>Tamil</v>
      </c>
      <c r="K3381">
        <f>_xlfn.XLOOKUP(G3381,Movies_data!$A$1:$A$41,Movies_data!$H$1:$H$41,"Not Found")</f>
        <v>7.1</v>
      </c>
      <c r="L3381" t="str">
        <f>_xlfn.XLOOKUP(A3381,Booking_data!$A$1:$A$6001,Booking_data!$E$1:$E$6001,"not Found")</f>
        <v>C131</v>
      </c>
      <c r="M3381" t="str">
        <f>_xlfn.XLOOKUP(L3381,Cinemas_data!$A$1:$A$49,Cinemas_data!$I$1:$I$49,"not Found")</f>
        <v>Asian Cinemas City Centre</v>
      </c>
      <c r="N3381" t="str">
        <f>_xlfn.XLOOKUP(L3381,Cinemas_data!$A$1:$A$49,Cinemas_data!$C$1:$C$49,"not Found")</f>
        <v>Kolkata</v>
      </c>
      <c r="O3381">
        <f>_xlfn.XLOOKUP(A3381,Booking_data!$A$1:$A$6001,Booking_data!$H$1:$H$6001,"not found")</f>
        <v>1</v>
      </c>
      <c r="P3381">
        <f>_xlfn.XLOOKUP(A3381,Booking_data!$A$1:$A$6001,Booking_data!$I$1:$I$6001,"not Found")</f>
        <v>160</v>
      </c>
      <c r="Q3381">
        <f t="shared" si="262"/>
        <v>160</v>
      </c>
      <c r="R3381" t="str">
        <f>_xlfn.XLOOKUP(A3381,Booking_data!$A$1:$A$6001,Booking_data!$L$1:$L$6001,"Not Found")</f>
        <v>Debit Card</v>
      </c>
      <c r="S3381">
        <f>_xlfn.XLOOKUP(A3381,Booking_data!$A$1:$A$6001,Booking_data!$N$1:$N$6001,"not Found")</f>
        <v>43</v>
      </c>
      <c r="T3381" t="str">
        <f>_xlfn.XLOOKUP(A3381,Booking_data!$A$1:$A$6001,Booking_data!$O$1:$O$6001,"Not Found")</f>
        <v>Other</v>
      </c>
      <c r="U3381" t="str">
        <f t="shared" si="263"/>
        <v>Middle Age</v>
      </c>
      <c r="V3381" t="str">
        <f t="shared" si="264"/>
        <v>Low Booking</v>
      </c>
    </row>
    <row r="3382" spans="1:22" x14ac:dyDescent="0.25">
      <c r="A3382" t="s">
        <v>3613</v>
      </c>
      <c r="B3382" s="1">
        <v>46084</v>
      </c>
      <c r="C3382" s="1">
        <v>46067</v>
      </c>
      <c r="D3382" s="9">
        <v>0.77083333333333337</v>
      </c>
      <c r="E3382" t="str">
        <f t="shared" si="260"/>
        <v>Weekday</v>
      </c>
      <c r="F3382" t="str">
        <f t="shared" si="261"/>
        <v>Mar</v>
      </c>
      <c r="G3382" t="str">
        <f>_xlfn.XLOOKUP(A3382,Booking_data!$A$1:$A$6001,Booking_data!$D$1:$D$6001,"not found")</f>
        <v>M036</v>
      </c>
      <c r="H3382" t="str">
        <f>_xlfn.XLOOKUP(G3382,Movies_data!$A$1:$A$41,Movies_data!$B$1:$B$41,"not found")</f>
        <v>Avengers Endgame</v>
      </c>
      <c r="I3382" t="str">
        <f>_xlfn.XLOOKUP(G3382,Movies_data!$A$1:$A$41,Movies_data!$D$1:$D$41,"not found")</f>
        <v>Action</v>
      </c>
      <c r="J3382" t="str">
        <f>_xlfn.XLOOKUP(G3382,Movies_data!$A$1:$A$41,Movies_data!$C$1:$C$41,"not found")</f>
        <v>English</v>
      </c>
      <c r="K3382">
        <f>_xlfn.XLOOKUP(G3382,Movies_data!$A$1:$A$41,Movies_data!$H$1:$H$41,"Not Found")</f>
        <v>8.4</v>
      </c>
      <c r="L3382" t="str">
        <f>_xlfn.XLOOKUP(A3382,Booking_data!$A$1:$A$6001,Booking_data!$E$1:$E$6001,"not Found")</f>
        <v>C112</v>
      </c>
      <c r="M3382" t="str">
        <f>_xlfn.XLOOKUP(L3382,Cinemas_data!$A$1:$A$49,Cinemas_data!$I$1:$I$49,"not Found")</f>
        <v>MovieMax Grand Mall</v>
      </c>
      <c r="N3382" t="str">
        <f>_xlfn.XLOOKUP(L3382,Cinemas_data!$A$1:$A$49,Cinemas_data!$C$1:$C$49,"not Found")</f>
        <v>Delhi</v>
      </c>
      <c r="O3382">
        <f>_xlfn.XLOOKUP(A3382,Booking_data!$A$1:$A$6001,Booking_data!$H$1:$H$6001,"not found")</f>
        <v>1</v>
      </c>
      <c r="P3382">
        <f>_xlfn.XLOOKUP(A3382,Booking_data!$A$1:$A$6001,Booking_data!$I$1:$I$6001,"not Found")</f>
        <v>320</v>
      </c>
      <c r="Q3382">
        <f t="shared" si="262"/>
        <v>320</v>
      </c>
      <c r="R3382" t="str">
        <f>_xlfn.XLOOKUP(A3382,Booking_data!$A$1:$A$6001,Booking_data!$L$1:$L$6001,"Not Found")</f>
        <v>Credit Card</v>
      </c>
      <c r="S3382">
        <f>_xlfn.XLOOKUP(A3382,Booking_data!$A$1:$A$6001,Booking_data!$N$1:$N$6001,"not Found")</f>
        <v>28</v>
      </c>
      <c r="T3382" t="str">
        <f>_xlfn.XLOOKUP(A3382,Booking_data!$A$1:$A$6001,Booking_data!$O$1:$O$6001,"Not Found")</f>
        <v>Male</v>
      </c>
      <c r="U3382" t="str">
        <f t="shared" si="263"/>
        <v>Youngster</v>
      </c>
      <c r="V3382" t="str">
        <f t="shared" si="264"/>
        <v>Low Booking</v>
      </c>
    </row>
    <row r="3383" spans="1:22" x14ac:dyDescent="0.25">
      <c r="A3383" t="s">
        <v>3614</v>
      </c>
      <c r="B3383" s="1">
        <v>46084</v>
      </c>
      <c r="C3383" s="1">
        <v>46121</v>
      </c>
      <c r="D3383" s="9">
        <v>0.39583333333333331</v>
      </c>
      <c r="E3383" t="str">
        <f t="shared" si="260"/>
        <v>Weekday</v>
      </c>
      <c r="F3383" t="str">
        <f t="shared" si="261"/>
        <v>Mar</v>
      </c>
      <c r="G3383" t="str">
        <f>_xlfn.XLOOKUP(A3383,Booking_data!$A$1:$A$6001,Booking_data!$D$1:$D$6001,"not found")</f>
        <v>M005</v>
      </c>
      <c r="H3383" t="str">
        <f>_xlfn.XLOOKUP(G3383,Movies_data!$A$1:$A$41,Movies_data!$B$1:$B$41,"not found")</f>
        <v>Ponniyin Selvan II</v>
      </c>
      <c r="I3383" t="str">
        <f>_xlfn.XLOOKUP(G3383,Movies_data!$A$1:$A$41,Movies_data!$D$1:$D$41,"not found")</f>
        <v>Drama</v>
      </c>
      <c r="J3383" t="str">
        <f>_xlfn.XLOOKUP(G3383,Movies_data!$A$1:$A$41,Movies_data!$C$1:$C$41,"not found")</f>
        <v>Tamil</v>
      </c>
      <c r="K3383">
        <f>_xlfn.XLOOKUP(G3383,Movies_data!$A$1:$A$41,Movies_data!$H$1:$H$41,"Not Found")</f>
        <v>7.3</v>
      </c>
      <c r="L3383" t="str">
        <f>_xlfn.XLOOKUP(A3383,Booking_data!$A$1:$A$6001,Booking_data!$E$1:$E$6001,"not Found")</f>
        <v>C063</v>
      </c>
      <c r="M3383" t="str">
        <f>_xlfn.XLOOKUP(L3383,Cinemas_data!$A$1:$A$49,Cinemas_data!$I$1:$I$49,"not Found")</f>
        <v>INOX Forum Mall</v>
      </c>
      <c r="N3383" t="str">
        <f>_xlfn.XLOOKUP(L3383,Cinemas_data!$A$1:$A$49,Cinemas_data!$C$1:$C$49,"not Found")</f>
        <v>Mysuru</v>
      </c>
      <c r="O3383">
        <f>_xlfn.XLOOKUP(A3383,Booking_data!$A$1:$A$6001,Booking_data!$H$1:$H$6001,"not found")</f>
        <v>3</v>
      </c>
      <c r="P3383">
        <f>_xlfn.XLOOKUP(A3383,Booking_data!$A$1:$A$6001,Booking_data!$I$1:$I$6001,"not Found")</f>
        <v>240</v>
      </c>
      <c r="Q3383">
        <f t="shared" si="262"/>
        <v>720</v>
      </c>
      <c r="R3383" t="str">
        <f>_xlfn.XLOOKUP(A3383,Booking_data!$A$1:$A$6001,Booking_data!$L$1:$L$6001,"Not Found")</f>
        <v>UPI</v>
      </c>
      <c r="S3383">
        <f>_xlfn.XLOOKUP(A3383,Booking_data!$A$1:$A$6001,Booking_data!$N$1:$N$6001,"not Found")</f>
        <v>58</v>
      </c>
      <c r="T3383" t="str">
        <f>_xlfn.XLOOKUP(A3383,Booking_data!$A$1:$A$6001,Booking_data!$O$1:$O$6001,"Not Found")</f>
        <v>Female</v>
      </c>
      <c r="U3383" t="str">
        <f t="shared" si="263"/>
        <v>Above 45</v>
      </c>
      <c r="V3383" t="str">
        <f t="shared" si="264"/>
        <v>Medium Booking</v>
      </c>
    </row>
    <row r="3384" spans="1:22" x14ac:dyDescent="0.25">
      <c r="A3384" t="s">
        <v>3615</v>
      </c>
      <c r="B3384" s="1">
        <v>46084</v>
      </c>
      <c r="C3384" s="1">
        <v>46151</v>
      </c>
      <c r="D3384" s="9">
        <v>0.64583333333333337</v>
      </c>
      <c r="E3384" t="str">
        <f t="shared" si="260"/>
        <v>Weekday</v>
      </c>
      <c r="F3384" t="str">
        <f t="shared" si="261"/>
        <v>Mar</v>
      </c>
      <c r="G3384" t="str">
        <f>_xlfn.XLOOKUP(A3384,Booking_data!$A$1:$A$6001,Booking_data!$D$1:$D$6001,"not found")</f>
        <v>M021</v>
      </c>
      <c r="H3384" t="str">
        <f>_xlfn.XLOOKUP(G3384,Movies_data!$A$1:$A$41,Movies_data!$B$1:$B$41,"not found")</f>
        <v>Pathaan</v>
      </c>
      <c r="I3384" t="str">
        <f>_xlfn.XLOOKUP(G3384,Movies_data!$A$1:$A$41,Movies_data!$D$1:$D$41,"not found")</f>
        <v>Action</v>
      </c>
      <c r="J3384" t="str">
        <f>_xlfn.XLOOKUP(G3384,Movies_data!$A$1:$A$41,Movies_data!$C$1:$C$41,"not found")</f>
        <v>Hindi</v>
      </c>
      <c r="K3384">
        <f>_xlfn.XLOOKUP(G3384,Movies_data!$A$1:$A$41,Movies_data!$H$1:$H$41,"Not Found")</f>
        <v>5.9</v>
      </c>
      <c r="L3384" t="str">
        <f>_xlfn.XLOOKUP(A3384,Booking_data!$A$1:$A$6001,Booking_data!$E$1:$E$6001,"not Found")</f>
        <v>C031</v>
      </c>
      <c r="M3384" t="str">
        <f>_xlfn.XLOOKUP(L3384,Cinemas_data!$A$1:$A$49,Cinemas_data!$I$1:$I$49,"not Found")</f>
        <v>Mukta A2 Cinemas City Centre</v>
      </c>
      <c r="N3384" t="str">
        <f>_xlfn.XLOOKUP(L3384,Cinemas_data!$A$1:$A$49,Cinemas_data!$C$1:$C$49,"not Found")</f>
        <v>Madurai</v>
      </c>
      <c r="O3384">
        <f>_xlfn.XLOOKUP(A3384,Booking_data!$A$1:$A$6001,Booking_data!$H$1:$H$6001,"not found")</f>
        <v>5</v>
      </c>
      <c r="P3384">
        <f>_xlfn.XLOOKUP(A3384,Booking_data!$A$1:$A$6001,Booking_data!$I$1:$I$6001,"not Found")</f>
        <v>240</v>
      </c>
      <c r="Q3384">
        <f t="shared" si="262"/>
        <v>1200</v>
      </c>
      <c r="R3384" t="str">
        <f>_xlfn.XLOOKUP(A3384,Booking_data!$A$1:$A$6001,Booking_data!$L$1:$L$6001,"Not Found")</f>
        <v>Credit Card</v>
      </c>
      <c r="S3384">
        <f>_xlfn.XLOOKUP(A3384,Booking_data!$A$1:$A$6001,Booking_data!$N$1:$N$6001,"not Found")</f>
        <v>41</v>
      </c>
      <c r="T3384" t="str">
        <f>_xlfn.XLOOKUP(A3384,Booking_data!$A$1:$A$6001,Booking_data!$O$1:$O$6001,"Not Found")</f>
        <v>Male</v>
      </c>
      <c r="U3384" t="str">
        <f t="shared" si="263"/>
        <v>Middle Age</v>
      </c>
      <c r="V3384" t="str">
        <f t="shared" si="264"/>
        <v>High Booking</v>
      </c>
    </row>
    <row r="3385" spans="1:22" x14ac:dyDescent="0.25">
      <c r="A3385" t="s">
        <v>3616</v>
      </c>
      <c r="B3385" s="1">
        <v>46084</v>
      </c>
      <c r="C3385" s="1">
        <v>46115</v>
      </c>
      <c r="D3385" s="9">
        <v>0.64583333333333337</v>
      </c>
      <c r="E3385" t="str">
        <f t="shared" si="260"/>
        <v>Weekday</v>
      </c>
      <c r="F3385" t="str">
        <f t="shared" si="261"/>
        <v>Mar</v>
      </c>
      <c r="G3385" t="str">
        <f>_xlfn.XLOOKUP(A3385,Booking_data!$A$1:$A$6001,Booking_data!$D$1:$D$6001,"not found")</f>
        <v>M016</v>
      </c>
      <c r="H3385" t="str">
        <f>_xlfn.XLOOKUP(G3385,Movies_data!$A$1:$A$41,Movies_data!$B$1:$B$41,"not found")</f>
        <v>Arjun Reddy</v>
      </c>
      <c r="I3385" t="str">
        <f>_xlfn.XLOOKUP(G3385,Movies_data!$A$1:$A$41,Movies_data!$D$1:$D$41,"not found")</f>
        <v>Drama</v>
      </c>
      <c r="J3385" t="str">
        <f>_xlfn.XLOOKUP(G3385,Movies_data!$A$1:$A$41,Movies_data!$C$1:$C$41,"not found")</f>
        <v>Telugu</v>
      </c>
      <c r="K3385">
        <f>_xlfn.XLOOKUP(G3385,Movies_data!$A$1:$A$41,Movies_data!$H$1:$H$41,"Not Found")</f>
        <v>7.7</v>
      </c>
      <c r="L3385" t="str">
        <f>_xlfn.XLOOKUP(A3385,Booking_data!$A$1:$A$6001,Booking_data!$E$1:$E$6001,"not Found")</f>
        <v>C052</v>
      </c>
      <c r="M3385" t="str">
        <f>_xlfn.XLOOKUP(L3385,Cinemas_data!$A$1:$A$49,Cinemas_data!$I$1:$I$49,"not Found")</f>
        <v>City Pride Grand Mall</v>
      </c>
      <c r="N3385" t="str">
        <f>_xlfn.XLOOKUP(L3385,Cinemas_data!$A$1:$A$49,Cinemas_data!$C$1:$C$49,"not Found")</f>
        <v>Bengaluru</v>
      </c>
      <c r="O3385">
        <f>_xlfn.XLOOKUP(A3385,Booking_data!$A$1:$A$6001,Booking_data!$H$1:$H$6001,"not found")</f>
        <v>3</v>
      </c>
      <c r="P3385">
        <f>_xlfn.XLOOKUP(A3385,Booking_data!$A$1:$A$6001,Booking_data!$I$1:$I$6001,"not Found")</f>
        <v>380</v>
      </c>
      <c r="Q3385">
        <f t="shared" si="262"/>
        <v>1140</v>
      </c>
      <c r="R3385" t="str">
        <f>_xlfn.XLOOKUP(A3385,Booking_data!$A$1:$A$6001,Booking_data!$L$1:$L$6001,"Not Found")</f>
        <v>Credit Card</v>
      </c>
      <c r="S3385">
        <f>_xlfn.XLOOKUP(A3385,Booking_data!$A$1:$A$6001,Booking_data!$N$1:$N$6001,"not Found")</f>
        <v>28</v>
      </c>
      <c r="T3385" t="str">
        <f>_xlfn.XLOOKUP(A3385,Booking_data!$A$1:$A$6001,Booking_data!$O$1:$O$6001,"Not Found")</f>
        <v>Male</v>
      </c>
      <c r="U3385" t="str">
        <f t="shared" si="263"/>
        <v>Youngster</v>
      </c>
      <c r="V3385" t="str">
        <f t="shared" si="264"/>
        <v>Medium Booking</v>
      </c>
    </row>
    <row r="3386" spans="1:22" x14ac:dyDescent="0.25">
      <c r="A3386" t="s">
        <v>3617</v>
      </c>
      <c r="B3386" s="1">
        <v>46084</v>
      </c>
      <c r="C3386" s="1">
        <v>46087</v>
      </c>
      <c r="D3386" s="9">
        <v>0.77083333333333337</v>
      </c>
      <c r="E3386" t="str">
        <f t="shared" si="260"/>
        <v>Weekday</v>
      </c>
      <c r="F3386" t="str">
        <f t="shared" si="261"/>
        <v>Mar</v>
      </c>
      <c r="G3386" t="str">
        <f>_xlfn.XLOOKUP(A3386,Booking_data!$A$1:$A$6001,Booking_data!$D$1:$D$6001,"not found")</f>
        <v>M025</v>
      </c>
      <c r="H3386" t="str">
        <f>_xlfn.XLOOKUP(G3386,Movies_data!$A$1:$A$41,Movies_data!$B$1:$B$41,"not found")</f>
        <v>Rocky Aur Rani Kii Prem Kahaani</v>
      </c>
      <c r="I3386" t="str">
        <f>_xlfn.XLOOKUP(G3386,Movies_data!$A$1:$A$41,Movies_data!$D$1:$D$41,"not found")</f>
        <v>Romance</v>
      </c>
      <c r="J3386" t="str">
        <f>_xlfn.XLOOKUP(G3386,Movies_data!$A$1:$A$41,Movies_data!$C$1:$C$41,"not found")</f>
        <v>Hindi</v>
      </c>
      <c r="K3386">
        <f>_xlfn.XLOOKUP(G3386,Movies_data!$A$1:$A$41,Movies_data!$H$1:$H$41,"Not Found")</f>
        <v>6.8</v>
      </c>
      <c r="L3386" t="str">
        <f>_xlfn.XLOOKUP(A3386,Booking_data!$A$1:$A$6001,Booking_data!$E$1:$E$6001,"not Found")</f>
        <v>C031</v>
      </c>
      <c r="M3386" t="str">
        <f>_xlfn.XLOOKUP(L3386,Cinemas_data!$A$1:$A$49,Cinemas_data!$I$1:$I$49,"not Found")</f>
        <v>Mukta A2 Cinemas City Centre</v>
      </c>
      <c r="N3386" t="str">
        <f>_xlfn.XLOOKUP(L3386,Cinemas_data!$A$1:$A$49,Cinemas_data!$C$1:$C$49,"not Found")</f>
        <v>Madurai</v>
      </c>
      <c r="O3386">
        <f>_xlfn.XLOOKUP(A3386,Booking_data!$A$1:$A$6001,Booking_data!$H$1:$H$6001,"not found")</f>
        <v>3</v>
      </c>
      <c r="P3386">
        <f>_xlfn.XLOOKUP(A3386,Booking_data!$A$1:$A$6001,Booking_data!$I$1:$I$6001,"not Found")</f>
        <v>240</v>
      </c>
      <c r="Q3386">
        <f t="shared" si="262"/>
        <v>720</v>
      </c>
      <c r="R3386" t="str">
        <f>_xlfn.XLOOKUP(A3386,Booking_data!$A$1:$A$6001,Booking_data!$L$1:$L$6001,"Not Found")</f>
        <v>Net Banking</v>
      </c>
      <c r="S3386">
        <f>_xlfn.XLOOKUP(A3386,Booking_data!$A$1:$A$6001,Booking_data!$N$1:$N$6001,"not Found")</f>
        <v>54</v>
      </c>
      <c r="T3386" t="str">
        <f>_xlfn.XLOOKUP(A3386,Booking_data!$A$1:$A$6001,Booking_data!$O$1:$O$6001,"Not Found")</f>
        <v>Male</v>
      </c>
      <c r="U3386" t="str">
        <f t="shared" si="263"/>
        <v>Above 45</v>
      </c>
      <c r="V3386" t="str">
        <f t="shared" si="264"/>
        <v>Medium Booking</v>
      </c>
    </row>
    <row r="3387" spans="1:22" x14ac:dyDescent="0.25">
      <c r="A3387" t="s">
        <v>3618</v>
      </c>
      <c r="B3387" s="1">
        <v>46084</v>
      </c>
      <c r="C3387" s="1">
        <v>46151</v>
      </c>
      <c r="D3387" s="9">
        <v>0.64583333333333337</v>
      </c>
      <c r="E3387" t="str">
        <f t="shared" si="260"/>
        <v>Weekday</v>
      </c>
      <c r="F3387" t="str">
        <f t="shared" si="261"/>
        <v>Mar</v>
      </c>
      <c r="G3387" t="str">
        <f>_xlfn.XLOOKUP(A3387,Booking_data!$A$1:$A$6001,Booking_data!$D$1:$D$6001,"not found")</f>
        <v>M035</v>
      </c>
      <c r="H3387" t="str">
        <f>_xlfn.XLOOKUP(G3387,Movies_data!$A$1:$A$41,Movies_data!$B$1:$B$41,"not found")</f>
        <v>Aavesham</v>
      </c>
      <c r="I3387" t="str">
        <f>_xlfn.XLOOKUP(G3387,Movies_data!$A$1:$A$41,Movies_data!$D$1:$D$41,"not found")</f>
        <v>Comedy</v>
      </c>
      <c r="J3387" t="str">
        <f>_xlfn.XLOOKUP(G3387,Movies_data!$A$1:$A$41,Movies_data!$C$1:$C$41,"not found")</f>
        <v>Malayalam</v>
      </c>
      <c r="K3387">
        <f>_xlfn.XLOOKUP(G3387,Movies_data!$A$1:$A$41,Movies_data!$H$1:$H$41,"Not Found")</f>
        <v>7.8</v>
      </c>
      <c r="L3387" t="str">
        <f>_xlfn.XLOOKUP(A3387,Booking_data!$A$1:$A$6001,Booking_data!$E$1:$E$6001,"not Found")</f>
        <v>C083</v>
      </c>
      <c r="M3387" t="str">
        <f>_xlfn.XLOOKUP(L3387,Cinemas_data!$A$1:$A$49,Cinemas_data!$I$1:$I$49,"not Found")</f>
        <v>Miraj Cinemas Forum Mall</v>
      </c>
      <c r="N3387" t="str">
        <f>_xlfn.XLOOKUP(L3387,Cinemas_data!$A$1:$A$49,Cinemas_data!$C$1:$C$49,"not Found")</f>
        <v>Vijayawada</v>
      </c>
      <c r="O3387">
        <f>_xlfn.XLOOKUP(A3387,Booking_data!$A$1:$A$6001,Booking_data!$H$1:$H$6001,"not found")</f>
        <v>1</v>
      </c>
      <c r="P3387">
        <f>_xlfn.XLOOKUP(A3387,Booking_data!$A$1:$A$6001,Booking_data!$I$1:$I$6001,"not Found")</f>
        <v>280</v>
      </c>
      <c r="Q3387">
        <f t="shared" si="262"/>
        <v>280</v>
      </c>
      <c r="R3387" t="str">
        <f>_xlfn.XLOOKUP(A3387,Booking_data!$A$1:$A$6001,Booking_data!$L$1:$L$6001,"Not Found")</f>
        <v>Debit Card</v>
      </c>
      <c r="S3387">
        <f>_xlfn.XLOOKUP(A3387,Booking_data!$A$1:$A$6001,Booking_data!$N$1:$N$6001,"not Found")</f>
        <v>38</v>
      </c>
      <c r="T3387" t="str">
        <f>_xlfn.XLOOKUP(A3387,Booking_data!$A$1:$A$6001,Booking_data!$O$1:$O$6001,"Not Found")</f>
        <v>Other</v>
      </c>
      <c r="U3387" t="str">
        <f t="shared" si="263"/>
        <v>Middle Age</v>
      </c>
      <c r="V3387" t="str">
        <f t="shared" si="264"/>
        <v>Low Booking</v>
      </c>
    </row>
    <row r="3388" spans="1:22" x14ac:dyDescent="0.25">
      <c r="A3388" t="s">
        <v>3619</v>
      </c>
      <c r="B3388" s="1">
        <v>46084</v>
      </c>
      <c r="C3388" s="1">
        <v>46183</v>
      </c>
      <c r="D3388" s="9">
        <v>0.88541666666666663</v>
      </c>
      <c r="E3388" t="str">
        <f t="shared" si="260"/>
        <v>Weekday</v>
      </c>
      <c r="F3388" t="str">
        <f t="shared" si="261"/>
        <v>Mar</v>
      </c>
      <c r="G3388" t="str">
        <f>_xlfn.XLOOKUP(A3388,Booking_data!$A$1:$A$6001,Booking_data!$D$1:$D$6001,"not found")</f>
        <v>M002</v>
      </c>
      <c r="H3388" t="str">
        <f>_xlfn.XLOOKUP(G3388,Movies_data!$A$1:$A$41,Movies_data!$B$1:$B$41,"not found")</f>
        <v>Jailer</v>
      </c>
      <c r="I3388" t="str">
        <f>_xlfn.XLOOKUP(G3388,Movies_data!$A$1:$A$41,Movies_data!$D$1:$D$41,"not found")</f>
        <v>Action</v>
      </c>
      <c r="J3388" t="str">
        <f>_xlfn.XLOOKUP(G3388,Movies_data!$A$1:$A$41,Movies_data!$C$1:$C$41,"not found")</f>
        <v>Tamil</v>
      </c>
      <c r="K3388">
        <f>_xlfn.XLOOKUP(G3388,Movies_data!$A$1:$A$41,Movies_data!$H$1:$H$41,"Not Found")</f>
        <v>7.1</v>
      </c>
      <c r="L3388" t="str">
        <f>_xlfn.XLOOKUP(A3388,Booking_data!$A$1:$A$6001,Booking_data!$E$1:$E$6001,"not Found")</f>
        <v>C152</v>
      </c>
      <c r="M3388" t="str">
        <f>_xlfn.XLOOKUP(L3388,Cinemas_data!$A$1:$A$49,Cinemas_data!$I$1:$I$49,"not Found")</f>
        <v>INOX Grand Mall</v>
      </c>
      <c r="N3388" t="str">
        <f>_xlfn.XLOOKUP(L3388,Cinemas_data!$A$1:$A$49,Cinemas_data!$C$1:$C$49,"not Found")</f>
        <v>Kochi</v>
      </c>
      <c r="O3388">
        <f>_xlfn.XLOOKUP(A3388,Booking_data!$A$1:$A$6001,Booking_data!$H$1:$H$6001,"not found")</f>
        <v>2</v>
      </c>
      <c r="P3388">
        <f>_xlfn.XLOOKUP(A3388,Booking_data!$A$1:$A$6001,Booking_data!$I$1:$I$6001,"not Found")</f>
        <v>440</v>
      </c>
      <c r="Q3388">
        <f t="shared" si="262"/>
        <v>880</v>
      </c>
      <c r="R3388" t="str">
        <f>_xlfn.XLOOKUP(A3388,Booking_data!$A$1:$A$6001,Booking_data!$L$1:$L$6001,"Not Found")</f>
        <v>Credit Card</v>
      </c>
      <c r="S3388">
        <f>_xlfn.XLOOKUP(A3388,Booking_data!$A$1:$A$6001,Booking_data!$N$1:$N$6001,"not Found")</f>
        <v>40</v>
      </c>
      <c r="T3388" t="str">
        <f>_xlfn.XLOOKUP(A3388,Booking_data!$A$1:$A$6001,Booking_data!$O$1:$O$6001,"Not Found")</f>
        <v>Other</v>
      </c>
      <c r="U3388" t="str">
        <f t="shared" si="263"/>
        <v>Middle Age</v>
      </c>
      <c r="V3388" t="str">
        <f t="shared" si="264"/>
        <v>Low Booking</v>
      </c>
    </row>
    <row r="3389" spans="1:22" x14ac:dyDescent="0.25">
      <c r="A3389" t="s">
        <v>3620</v>
      </c>
      <c r="B3389" s="1">
        <v>46084</v>
      </c>
      <c r="C3389" s="1">
        <v>46138</v>
      </c>
      <c r="D3389" s="9">
        <v>0.39583333333333331</v>
      </c>
      <c r="E3389" t="str">
        <f t="shared" si="260"/>
        <v>Weekday</v>
      </c>
      <c r="F3389" t="str">
        <f t="shared" si="261"/>
        <v>Mar</v>
      </c>
      <c r="G3389" t="str">
        <f>_xlfn.XLOOKUP(A3389,Booking_data!$A$1:$A$6001,Booking_data!$D$1:$D$6001,"not found")</f>
        <v>M029</v>
      </c>
      <c r="H3389" t="str">
        <f>_xlfn.XLOOKUP(G3389,Movies_data!$A$1:$A$41,Movies_data!$B$1:$B$41,"not found")</f>
        <v>777 Charlie</v>
      </c>
      <c r="I3389" t="str">
        <f>_xlfn.XLOOKUP(G3389,Movies_data!$A$1:$A$41,Movies_data!$D$1:$D$41,"not found")</f>
        <v>Adventure</v>
      </c>
      <c r="J3389" t="str">
        <f>_xlfn.XLOOKUP(G3389,Movies_data!$A$1:$A$41,Movies_data!$C$1:$C$41,"not found")</f>
        <v>Kannada</v>
      </c>
      <c r="K3389">
        <f>_xlfn.XLOOKUP(G3389,Movies_data!$A$1:$A$41,Movies_data!$H$1:$H$41,"Not Found")</f>
        <v>8.6999999999999993</v>
      </c>
      <c r="L3389" t="str">
        <f>_xlfn.XLOOKUP(A3389,Booking_data!$A$1:$A$6001,Booking_data!$E$1:$E$6001,"not Found")</f>
        <v>C042</v>
      </c>
      <c r="M3389" t="str">
        <f>_xlfn.XLOOKUP(L3389,Cinemas_data!$A$1:$A$49,Cinemas_data!$I$1:$I$49,"not Found")</f>
        <v>Asian Cinemas Grand Mall</v>
      </c>
      <c r="N3389" t="str">
        <f>_xlfn.XLOOKUP(L3389,Cinemas_data!$A$1:$A$49,Cinemas_data!$C$1:$C$49,"not Found")</f>
        <v>Salem</v>
      </c>
      <c r="O3389">
        <f>_xlfn.XLOOKUP(A3389,Booking_data!$A$1:$A$6001,Booking_data!$H$1:$H$6001,"not found")</f>
        <v>5</v>
      </c>
      <c r="P3389">
        <f>_xlfn.XLOOKUP(A3389,Booking_data!$A$1:$A$6001,Booking_data!$I$1:$I$6001,"not Found")</f>
        <v>280</v>
      </c>
      <c r="Q3389">
        <f t="shared" si="262"/>
        <v>1400</v>
      </c>
      <c r="R3389" t="str">
        <f>_xlfn.XLOOKUP(A3389,Booking_data!$A$1:$A$6001,Booking_data!$L$1:$L$6001,"Not Found")</f>
        <v>UPI</v>
      </c>
      <c r="S3389">
        <f>_xlfn.XLOOKUP(A3389,Booking_data!$A$1:$A$6001,Booking_data!$N$1:$N$6001,"not Found")</f>
        <v>42</v>
      </c>
      <c r="T3389" t="str">
        <f>_xlfn.XLOOKUP(A3389,Booking_data!$A$1:$A$6001,Booking_data!$O$1:$O$6001,"Not Found")</f>
        <v>Female</v>
      </c>
      <c r="U3389" t="str">
        <f t="shared" si="263"/>
        <v>Middle Age</v>
      </c>
      <c r="V3389" t="str">
        <f t="shared" si="264"/>
        <v>High Booking</v>
      </c>
    </row>
    <row r="3390" spans="1:22" x14ac:dyDescent="0.25">
      <c r="A3390" t="s">
        <v>3621</v>
      </c>
      <c r="B3390" s="1">
        <v>46084</v>
      </c>
      <c r="C3390" s="1">
        <v>46162</v>
      </c>
      <c r="D3390" s="9">
        <v>0.77083333333333337</v>
      </c>
      <c r="E3390" t="str">
        <f t="shared" si="260"/>
        <v>Weekday</v>
      </c>
      <c r="F3390" t="str">
        <f t="shared" si="261"/>
        <v>Mar</v>
      </c>
      <c r="G3390" t="str">
        <f>_xlfn.XLOOKUP(A3390,Booking_data!$A$1:$A$6001,Booking_data!$D$1:$D$6001,"not found")</f>
        <v>M032</v>
      </c>
      <c r="H3390" t="str">
        <f>_xlfn.XLOOKUP(G3390,Movies_data!$A$1:$A$41,Movies_data!$B$1:$B$41,"not found")</f>
        <v>Premam</v>
      </c>
      <c r="I3390" t="str">
        <f>_xlfn.XLOOKUP(G3390,Movies_data!$A$1:$A$41,Movies_data!$D$1:$D$41,"not found")</f>
        <v>Romance</v>
      </c>
      <c r="J3390" t="str">
        <f>_xlfn.XLOOKUP(G3390,Movies_data!$A$1:$A$41,Movies_data!$C$1:$C$41,"not found")</f>
        <v>Malayalam</v>
      </c>
      <c r="K3390">
        <f>_xlfn.XLOOKUP(G3390,Movies_data!$A$1:$A$41,Movies_data!$H$1:$H$41,"Not Found")</f>
        <v>8.3000000000000007</v>
      </c>
      <c r="L3390" t="str">
        <f>_xlfn.XLOOKUP(A3390,Booking_data!$A$1:$A$6001,Booking_data!$E$1:$E$6001,"not Found")</f>
        <v>C033</v>
      </c>
      <c r="M3390" t="str">
        <f>_xlfn.XLOOKUP(L3390,Cinemas_data!$A$1:$A$49,Cinemas_data!$I$1:$I$49,"not Found")</f>
        <v>Asian Cinemas Forum Mall</v>
      </c>
      <c r="N3390" t="str">
        <f>_xlfn.XLOOKUP(L3390,Cinemas_data!$A$1:$A$49,Cinemas_data!$C$1:$C$49,"not Found")</f>
        <v>Madurai</v>
      </c>
      <c r="O3390">
        <f>_xlfn.XLOOKUP(A3390,Booking_data!$A$1:$A$6001,Booking_data!$H$1:$H$6001,"not found")</f>
        <v>2</v>
      </c>
      <c r="P3390">
        <f>_xlfn.XLOOKUP(A3390,Booking_data!$A$1:$A$6001,Booking_data!$I$1:$I$6001,"not Found")</f>
        <v>260</v>
      </c>
      <c r="Q3390">
        <f t="shared" si="262"/>
        <v>520</v>
      </c>
      <c r="R3390" t="str">
        <f>_xlfn.XLOOKUP(A3390,Booking_data!$A$1:$A$6001,Booking_data!$L$1:$L$6001,"Not Found")</f>
        <v>Debit Card</v>
      </c>
      <c r="S3390">
        <f>_xlfn.XLOOKUP(A3390,Booking_data!$A$1:$A$6001,Booking_data!$N$1:$N$6001,"not Found")</f>
        <v>23</v>
      </c>
      <c r="T3390" t="str">
        <f>_xlfn.XLOOKUP(A3390,Booking_data!$A$1:$A$6001,Booking_data!$O$1:$O$6001,"Not Found")</f>
        <v>Male</v>
      </c>
      <c r="U3390" t="str">
        <f t="shared" si="263"/>
        <v>Youngster</v>
      </c>
      <c r="V3390" t="str">
        <f t="shared" si="264"/>
        <v>Low Booking</v>
      </c>
    </row>
    <row r="3391" spans="1:22" x14ac:dyDescent="0.25">
      <c r="A3391" t="s">
        <v>3622</v>
      </c>
      <c r="B3391" s="1">
        <v>46084</v>
      </c>
      <c r="C3391" s="1">
        <v>46049</v>
      </c>
      <c r="D3391" s="9">
        <v>0.39583333333333331</v>
      </c>
      <c r="E3391" t="str">
        <f t="shared" si="260"/>
        <v>Weekday</v>
      </c>
      <c r="F3391" t="str">
        <f t="shared" si="261"/>
        <v>Mar</v>
      </c>
      <c r="G3391" t="str">
        <f>_xlfn.XLOOKUP(A3391,Booking_data!$A$1:$A$6001,Booking_data!$D$1:$D$6001,"not found")</f>
        <v>M005</v>
      </c>
      <c r="H3391" t="str">
        <f>_xlfn.XLOOKUP(G3391,Movies_data!$A$1:$A$41,Movies_data!$B$1:$B$41,"not found")</f>
        <v>Ponniyin Selvan II</v>
      </c>
      <c r="I3391" t="str">
        <f>_xlfn.XLOOKUP(G3391,Movies_data!$A$1:$A$41,Movies_data!$D$1:$D$41,"not found")</f>
        <v>Drama</v>
      </c>
      <c r="J3391" t="str">
        <f>_xlfn.XLOOKUP(G3391,Movies_data!$A$1:$A$41,Movies_data!$C$1:$C$41,"not found")</f>
        <v>Tamil</v>
      </c>
      <c r="K3391">
        <f>_xlfn.XLOOKUP(G3391,Movies_data!$A$1:$A$41,Movies_data!$H$1:$H$41,"Not Found")</f>
        <v>7.3</v>
      </c>
      <c r="L3391" t="str">
        <f>_xlfn.XLOOKUP(A3391,Booking_data!$A$1:$A$6001,Booking_data!$E$1:$E$6001,"not Found")</f>
        <v>C033</v>
      </c>
      <c r="M3391" t="str">
        <f>_xlfn.XLOOKUP(L3391,Cinemas_data!$A$1:$A$49,Cinemas_data!$I$1:$I$49,"not Found")</f>
        <v>Asian Cinemas Forum Mall</v>
      </c>
      <c r="N3391" t="str">
        <f>_xlfn.XLOOKUP(L3391,Cinemas_data!$A$1:$A$49,Cinemas_data!$C$1:$C$49,"not Found")</f>
        <v>Madurai</v>
      </c>
      <c r="O3391">
        <f>_xlfn.XLOOKUP(A3391,Booking_data!$A$1:$A$6001,Booking_data!$H$1:$H$6001,"not found")</f>
        <v>4</v>
      </c>
      <c r="P3391">
        <f>_xlfn.XLOOKUP(A3391,Booking_data!$A$1:$A$6001,Booking_data!$I$1:$I$6001,"not Found")</f>
        <v>260</v>
      </c>
      <c r="Q3391">
        <f t="shared" si="262"/>
        <v>1040</v>
      </c>
      <c r="R3391" t="str">
        <f>_xlfn.XLOOKUP(A3391,Booking_data!$A$1:$A$6001,Booking_data!$L$1:$L$6001,"Not Found")</f>
        <v>Net Banking</v>
      </c>
      <c r="S3391">
        <f>_xlfn.XLOOKUP(A3391,Booking_data!$A$1:$A$6001,Booking_data!$N$1:$N$6001,"not Found")</f>
        <v>37</v>
      </c>
      <c r="T3391" t="str">
        <f>_xlfn.XLOOKUP(A3391,Booking_data!$A$1:$A$6001,Booking_data!$O$1:$O$6001,"Not Found")</f>
        <v>Female</v>
      </c>
      <c r="U3391" t="str">
        <f t="shared" si="263"/>
        <v>Middle Age</v>
      </c>
      <c r="V3391" t="str">
        <f t="shared" si="264"/>
        <v>Medium Booking</v>
      </c>
    </row>
    <row r="3392" spans="1:22" x14ac:dyDescent="0.25">
      <c r="A3392" t="s">
        <v>3623</v>
      </c>
      <c r="B3392" s="1">
        <v>46084</v>
      </c>
      <c r="C3392" s="1">
        <v>46126</v>
      </c>
      <c r="D3392" s="9">
        <v>0.77083333333333337</v>
      </c>
      <c r="E3392" t="str">
        <f t="shared" si="260"/>
        <v>Weekday</v>
      </c>
      <c r="F3392" t="str">
        <f t="shared" si="261"/>
        <v>Mar</v>
      </c>
      <c r="G3392" t="str">
        <f>_xlfn.XLOOKUP(A3392,Booking_data!$A$1:$A$6001,Booking_data!$D$1:$D$6001,"not found")</f>
        <v>M006</v>
      </c>
      <c r="H3392" t="str">
        <f>_xlfn.XLOOKUP(G3392,Movies_data!$A$1:$A$41,Movies_data!$B$1:$B$41,"not found")</f>
        <v>Maamannan</v>
      </c>
      <c r="I3392" t="str">
        <f>_xlfn.XLOOKUP(G3392,Movies_data!$A$1:$A$41,Movies_data!$D$1:$D$41,"not found")</f>
        <v>Drama</v>
      </c>
      <c r="J3392" t="str">
        <f>_xlfn.XLOOKUP(G3392,Movies_data!$A$1:$A$41,Movies_data!$C$1:$C$41,"not found")</f>
        <v>Tamil</v>
      </c>
      <c r="K3392">
        <f>_xlfn.XLOOKUP(G3392,Movies_data!$A$1:$A$41,Movies_data!$H$1:$H$41,"Not Found")</f>
        <v>7.3</v>
      </c>
      <c r="L3392" t="str">
        <f>_xlfn.XLOOKUP(A3392,Booking_data!$A$1:$A$6001,Booking_data!$E$1:$E$6001,"not Found")</f>
        <v>C112</v>
      </c>
      <c r="M3392" t="str">
        <f>_xlfn.XLOOKUP(L3392,Cinemas_data!$A$1:$A$49,Cinemas_data!$I$1:$I$49,"not Found")</f>
        <v>MovieMax Grand Mall</v>
      </c>
      <c r="N3392" t="str">
        <f>_xlfn.XLOOKUP(L3392,Cinemas_data!$A$1:$A$49,Cinemas_data!$C$1:$C$49,"not Found")</f>
        <v>Delhi</v>
      </c>
      <c r="O3392">
        <f>_xlfn.XLOOKUP(A3392,Booking_data!$A$1:$A$6001,Booking_data!$H$1:$H$6001,"not found")</f>
        <v>2</v>
      </c>
      <c r="P3392">
        <f>_xlfn.XLOOKUP(A3392,Booking_data!$A$1:$A$6001,Booking_data!$I$1:$I$6001,"not Found")</f>
        <v>240</v>
      </c>
      <c r="Q3392">
        <f t="shared" si="262"/>
        <v>480</v>
      </c>
      <c r="R3392" t="str">
        <f>_xlfn.XLOOKUP(A3392,Booking_data!$A$1:$A$6001,Booking_data!$L$1:$L$6001,"Not Found")</f>
        <v>Wallet</v>
      </c>
      <c r="S3392">
        <f>_xlfn.XLOOKUP(A3392,Booking_data!$A$1:$A$6001,Booking_data!$N$1:$N$6001,"not Found")</f>
        <v>52</v>
      </c>
      <c r="T3392" t="str">
        <f>_xlfn.XLOOKUP(A3392,Booking_data!$A$1:$A$6001,Booking_data!$O$1:$O$6001,"Not Found")</f>
        <v>Male</v>
      </c>
      <c r="U3392" t="str">
        <f t="shared" si="263"/>
        <v>Above 45</v>
      </c>
      <c r="V3392" t="str">
        <f t="shared" si="264"/>
        <v>Low Booking</v>
      </c>
    </row>
    <row r="3393" spans="1:22" x14ac:dyDescent="0.25">
      <c r="A3393" t="s">
        <v>3624</v>
      </c>
      <c r="B3393" s="1">
        <v>46084</v>
      </c>
      <c r="C3393" s="1">
        <v>46088</v>
      </c>
      <c r="D3393" s="9">
        <v>0.9375</v>
      </c>
      <c r="E3393" t="str">
        <f t="shared" si="260"/>
        <v>Weekday</v>
      </c>
      <c r="F3393" t="str">
        <f t="shared" si="261"/>
        <v>Mar</v>
      </c>
      <c r="G3393" t="str">
        <f>_xlfn.XLOOKUP(A3393,Booking_data!$A$1:$A$6001,Booking_data!$D$1:$D$6001,"not found")</f>
        <v>M017</v>
      </c>
      <c r="H3393" t="str">
        <f>_xlfn.XLOOKUP(G3393,Movies_data!$A$1:$A$41,Movies_data!$B$1:$B$41,"not found")</f>
        <v>Baahubali 2</v>
      </c>
      <c r="I3393" t="str">
        <f>_xlfn.XLOOKUP(G3393,Movies_data!$A$1:$A$41,Movies_data!$D$1:$D$41,"not found")</f>
        <v>Action</v>
      </c>
      <c r="J3393" t="str">
        <f>_xlfn.XLOOKUP(G3393,Movies_data!$A$1:$A$41,Movies_data!$C$1:$C$41,"not found")</f>
        <v>Telugu</v>
      </c>
      <c r="K3393">
        <f>_xlfn.XLOOKUP(G3393,Movies_data!$A$1:$A$41,Movies_data!$H$1:$H$41,"Not Found")</f>
        <v>8.1999999999999993</v>
      </c>
      <c r="L3393" t="str">
        <f>_xlfn.XLOOKUP(A3393,Booking_data!$A$1:$A$6001,Booking_data!$E$1:$E$6001,"not Found")</f>
        <v>C132</v>
      </c>
      <c r="M3393" t="str">
        <f>_xlfn.XLOOKUP(L3393,Cinemas_data!$A$1:$A$49,Cinemas_data!$I$1:$I$49,"not Found")</f>
        <v>City Pride Grand Mall</v>
      </c>
      <c r="N3393" t="str">
        <f>_xlfn.XLOOKUP(L3393,Cinemas_data!$A$1:$A$49,Cinemas_data!$C$1:$C$49,"not Found")</f>
        <v>Kolkata</v>
      </c>
      <c r="O3393">
        <f>_xlfn.XLOOKUP(A3393,Booking_data!$A$1:$A$6001,Booking_data!$H$1:$H$6001,"not found")</f>
        <v>4</v>
      </c>
      <c r="P3393">
        <f>_xlfn.XLOOKUP(A3393,Booking_data!$A$1:$A$6001,Booking_data!$I$1:$I$6001,"not Found")</f>
        <v>360</v>
      </c>
      <c r="Q3393">
        <f t="shared" si="262"/>
        <v>1440</v>
      </c>
      <c r="R3393" t="str">
        <f>_xlfn.XLOOKUP(A3393,Booking_data!$A$1:$A$6001,Booking_data!$L$1:$L$6001,"Not Found")</f>
        <v>Wallet</v>
      </c>
      <c r="S3393">
        <f>_xlfn.XLOOKUP(A3393,Booking_data!$A$1:$A$6001,Booking_data!$N$1:$N$6001,"not Found")</f>
        <v>27</v>
      </c>
      <c r="T3393" t="str">
        <f>_xlfn.XLOOKUP(A3393,Booking_data!$A$1:$A$6001,Booking_data!$O$1:$O$6001,"Not Found")</f>
        <v>Female</v>
      </c>
      <c r="U3393" t="str">
        <f t="shared" si="263"/>
        <v>Youngster</v>
      </c>
      <c r="V3393" t="str">
        <f t="shared" si="264"/>
        <v>Medium Booking</v>
      </c>
    </row>
    <row r="3394" spans="1:22" x14ac:dyDescent="0.25">
      <c r="A3394" t="s">
        <v>3625</v>
      </c>
      <c r="B3394" s="1">
        <v>46084</v>
      </c>
      <c r="C3394" s="1">
        <v>46143</v>
      </c>
      <c r="D3394" s="9">
        <v>0.39583333333333331</v>
      </c>
      <c r="E3394" t="str">
        <f t="shared" si="260"/>
        <v>Weekday</v>
      </c>
      <c r="F3394" t="str">
        <f t="shared" si="261"/>
        <v>Mar</v>
      </c>
      <c r="G3394" t="str">
        <f>_xlfn.XLOOKUP(A3394,Booking_data!$A$1:$A$6001,Booking_data!$D$1:$D$6001,"not found")</f>
        <v>M033</v>
      </c>
      <c r="H3394" t="str">
        <f>_xlfn.XLOOKUP(G3394,Movies_data!$A$1:$A$41,Movies_data!$B$1:$B$41,"not found")</f>
        <v>Lucifer</v>
      </c>
      <c r="I3394" t="str">
        <f>_xlfn.XLOOKUP(G3394,Movies_data!$A$1:$A$41,Movies_data!$D$1:$D$41,"not found")</f>
        <v>Action</v>
      </c>
      <c r="J3394" t="str">
        <f>_xlfn.XLOOKUP(G3394,Movies_data!$A$1:$A$41,Movies_data!$C$1:$C$41,"not found")</f>
        <v>Malayalam</v>
      </c>
      <c r="K3394">
        <f>_xlfn.XLOOKUP(G3394,Movies_data!$A$1:$A$41,Movies_data!$H$1:$H$41,"Not Found")</f>
        <v>7.5</v>
      </c>
      <c r="L3394" t="str">
        <f>_xlfn.XLOOKUP(A3394,Booking_data!$A$1:$A$6001,Booking_data!$E$1:$E$6001,"not Found")</f>
        <v>C143</v>
      </c>
      <c r="M3394" t="str">
        <f>_xlfn.XLOOKUP(L3394,Cinemas_data!$A$1:$A$49,Cinemas_data!$I$1:$I$49,"not Found")</f>
        <v>INOX Forum Mall</v>
      </c>
      <c r="N3394" t="str">
        <f>_xlfn.XLOOKUP(L3394,Cinemas_data!$A$1:$A$49,Cinemas_data!$C$1:$C$49,"not Found")</f>
        <v>Ahmedabad</v>
      </c>
      <c r="O3394">
        <f>_xlfn.XLOOKUP(A3394,Booking_data!$A$1:$A$6001,Booking_data!$H$1:$H$6001,"not found")</f>
        <v>4</v>
      </c>
      <c r="P3394">
        <f>_xlfn.XLOOKUP(A3394,Booking_data!$A$1:$A$6001,Booking_data!$I$1:$I$6001,"not Found")</f>
        <v>320</v>
      </c>
      <c r="Q3394">
        <f t="shared" si="262"/>
        <v>1280</v>
      </c>
      <c r="R3394" t="str">
        <f>_xlfn.XLOOKUP(A3394,Booking_data!$A$1:$A$6001,Booking_data!$L$1:$L$6001,"Not Found")</f>
        <v>Debit Card</v>
      </c>
      <c r="S3394">
        <f>_xlfn.XLOOKUP(A3394,Booking_data!$A$1:$A$6001,Booking_data!$N$1:$N$6001,"not Found")</f>
        <v>39</v>
      </c>
      <c r="T3394" t="str">
        <f>_xlfn.XLOOKUP(A3394,Booking_data!$A$1:$A$6001,Booking_data!$O$1:$O$6001,"Not Found")</f>
        <v>Female</v>
      </c>
      <c r="U3394" t="str">
        <f t="shared" si="263"/>
        <v>Middle Age</v>
      </c>
      <c r="V3394" t="str">
        <f t="shared" si="264"/>
        <v>Medium Booking</v>
      </c>
    </row>
    <row r="3395" spans="1:22" x14ac:dyDescent="0.25">
      <c r="A3395" t="s">
        <v>3626</v>
      </c>
      <c r="B3395" s="1">
        <v>46084</v>
      </c>
      <c r="C3395" s="1">
        <v>46068</v>
      </c>
      <c r="D3395" s="9">
        <v>0.53125</v>
      </c>
      <c r="E3395" t="str">
        <f t="shared" ref="E3395:E3458" si="265">IF(WEEKDAY(B3395,2)&lt;=5,"Weekday","Weekend")</f>
        <v>Weekday</v>
      </c>
      <c r="F3395" t="str">
        <f t="shared" ref="F3395:F3458" si="266">TEXT(B3395,"mmm")</f>
        <v>Mar</v>
      </c>
      <c r="G3395" t="str">
        <f>_xlfn.XLOOKUP(A3395,Booking_data!$A$1:$A$6001,Booking_data!$D$1:$D$6001,"not found")</f>
        <v>M001</v>
      </c>
      <c r="H3395" t="str">
        <f>_xlfn.XLOOKUP(G3395,Movies_data!$A$1:$A$41,Movies_data!$B$1:$B$41,"not found")</f>
        <v>Leo</v>
      </c>
      <c r="I3395" t="str">
        <f>_xlfn.XLOOKUP(G3395,Movies_data!$A$1:$A$41,Movies_data!$D$1:$D$41,"not found")</f>
        <v>Action</v>
      </c>
      <c r="J3395" t="str">
        <f>_xlfn.XLOOKUP(G3395,Movies_data!$A$1:$A$41,Movies_data!$C$1:$C$41,"not found")</f>
        <v>Tamil</v>
      </c>
      <c r="K3395">
        <f>_xlfn.XLOOKUP(G3395,Movies_data!$A$1:$A$41,Movies_data!$H$1:$H$41,"Not Found")</f>
        <v>8</v>
      </c>
      <c r="L3395" t="str">
        <f>_xlfn.XLOOKUP(A3395,Booking_data!$A$1:$A$6001,Booking_data!$E$1:$E$6001,"not Found")</f>
        <v>C151</v>
      </c>
      <c r="M3395" t="str">
        <f>_xlfn.XLOOKUP(L3395,Cinemas_data!$A$1:$A$49,Cinemas_data!$I$1:$I$49,"not Found")</f>
        <v>PVR City Centre</v>
      </c>
      <c r="N3395" t="str">
        <f>_xlfn.XLOOKUP(L3395,Cinemas_data!$A$1:$A$49,Cinemas_data!$C$1:$C$49,"not Found")</f>
        <v>Kochi</v>
      </c>
      <c r="O3395">
        <f>_xlfn.XLOOKUP(A3395,Booking_data!$A$1:$A$6001,Booking_data!$H$1:$H$6001,"not found")</f>
        <v>4</v>
      </c>
      <c r="P3395">
        <f>_xlfn.XLOOKUP(A3395,Booking_data!$A$1:$A$6001,Booking_data!$I$1:$I$6001,"not Found")</f>
        <v>280</v>
      </c>
      <c r="Q3395">
        <f t="shared" ref="Q3395:Q3458" si="267">O3395*P3395</f>
        <v>1120</v>
      </c>
      <c r="R3395" t="str">
        <f>_xlfn.XLOOKUP(A3395,Booking_data!$A$1:$A$6001,Booking_data!$L$1:$L$6001,"Not Found")</f>
        <v>Wallet</v>
      </c>
      <c r="S3395">
        <f>_xlfn.XLOOKUP(A3395,Booking_data!$A$1:$A$6001,Booking_data!$N$1:$N$6001,"not Found")</f>
        <v>35</v>
      </c>
      <c r="T3395" t="str">
        <f>_xlfn.XLOOKUP(A3395,Booking_data!$A$1:$A$6001,Booking_data!$O$1:$O$6001,"Not Found")</f>
        <v>Other</v>
      </c>
      <c r="U3395" t="str">
        <f t="shared" ref="U3395:U3458" si="268">IF(S3395&lt;18,"Below 18",IF(S3395&lt;30,"Youngster",IF(S3395&lt;45,"Middle Age","Above 45")))</f>
        <v>Middle Age</v>
      </c>
      <c r="V3395" t="str">
        <f t="shared" ref="V3395:V3458" si="269">IF(O3395&lt;=2,"Low Booking",IF(O3395&lt;=4,"Medium Booking","High Booking"))</f>
        <v>Medium Booking</v>
      </c>
    </row>
    <row r="3396" spans="1:22" x14ac:dyDescent="0.25">
      <c r="A3396" t="s">
        <v>3627</v>
      </c>
      <c r="B3396" s="1">
        <v>46084</v>
      </c>
      <c r="C3396" s="1">
        <v>46057</v>
      </c>
      <c r="D3396" s="9">
        <v>0.88541666666666663</v>
      </c>
      <c r="E3396" t="str">
        <f t="shared" si="265"/>
        <v>Weekday</v>
      </c>
      <c r="F3396" t="str">
        <f t="shared" si="266"/>
        <v>Mar</v>
      </c>
      <c r="G3396" t="str">
        <f>_xlfn.XLOOKUP(A3396,Booking_data!$A$1:$A$6001,Booking_data!$D$1:$D$6001,"not found")</f>
        <v>M016</v>
      </c>
      <c r="H3396" t="str">
        <f>_xlfn.XLOOKUP(G3396,Movies_data!$A$1:$A$41,Movies_data!$B$1:$B$41,"not found")</f>
        <v>Arjun Reddy</v>
      </c>
      <c r="I3396" t="str">
        <f>_xlfn.XLOOKUP(G3396,Movies_data!$A$1:$A$41,Movies_data!$D$1:$D$41,"not found")</f>
        <v>Drama</v>
      </c>
      <c r="J3396" t="str">
        <f>_xlfn.XLOOKUP(G3396,Movies_data!$A$1:$A$41,Movies_data!$C$1:$C$41,"not found")</f>
        <v>Telugu</v>
      </c>
      <c r="K3396">
        <f>_xlfn.XLOOKUP(G3396,Movies_data!$A$1:$A$41,Movies_data!$H$1:$H$41,"Not Found")</f>
        <v>7.7</v>
      </c>
      <c r="L3396" t="str">
        <f>_xlfn.XLOOKUP(A3396,Booking_data!$A$1:$A$6001,Booking_data!$E$1:$E$6001,"not Found")</f>
        <v>C102</v>
      </c>
      <c r="M3396" t="str">
        <f>_xlfn.XLOOKUP(L3396,Cinemas_data!$A$1:$A$49,Cinemas_data!$I$1:$I$49,"not Found")</f>
        <v>Mukta A2 Cinemas Grand Mall</v>
      </c>
      <c r="N3396" t="str">
        <f>_xlfn.XLOOKUP(L3396,Cinemas_data!$A$1:$A$49,Cinemas_data!$C$1:$C$49,"not Found")</f>
        <v>Pune</v>
      </c>
      <c r="O3396">
        <f>_xlfn.XLOOKUP(A3396,Booking_data!$A$1:$A$6001,Booking_data!$H$1:$H$6001,"not found")</f>
        <v>3</v>
      </c>
      <c r="P3396">
        <f>_xlfn.XLOOKUP(A3396,Booking_data!$A$1:$A$6001,Booking_data!$I$1:$I$6001,"not Found")</f>
        <v>220</v>
      </c>
      <c r="Q3396">
        <f t="shared" si="267"/>
        <v>660</v>
      </c>
      <c r="R3396" t="str">
        <f>_xlfn.XLOOKUP(A3396,Booking_data!$A$1:$A$6001,Booking_data!$L$1:$L$6001,"Not Found")</f>
        <v>Wallet</v>
      </c>
      <c r="S3396">
        <f>_xlfn.XLOOKUP(A3396,Booking_data!$A$1:$A$6001,Booking_data!$N$1:$N$6001,"not Found")</f>
        <v>45</v>
      </c>
      <c r="T3396" t="str">
        <f>_xlfn.XLOOKUP(A3396,Booking_data!$A$1:$A$6001,Booking_data!$O$1:$O$6001,"Not Found")</f>
        <v>Other</v>
      </c>
      <c r="U3396" t="str">
        <f t="shared" si="268"/>
        <v>Above 45</v>
      </c>
      <c r="V3396" t="str">
        <f t="shared" si="269"/>
        <v>Medium Booking</v>
      </c>
    </row>
    <row r="3397" spans="1:22" x14ac:dyDescent="0.25">
      <c r="A3397" t="s">
        <v>3628</v>
      </c>
      <c r="B3397" s="1">
        <v>46084</v>
      </c>
      <c r="C3397" s="1">
        <v>46111</v>
      </c>
      <c r="D3397" s="9">
        <v>0.77083333333333337</v>
      </c>
      <c r="E3397" t="str">
        <f t="shared" si="265"/>
        <v>Weekday</v>
      </c>
      <c r="F3397" t="str">
        <f t="shared" si="266"/>
        <v>Mar</v>
      </c>
      <c r="G3397" t="str">
        <f>_xlfn.XLOOKUP(A3397,Booking_data!$A$1:$A$6001,Booking_data!$D$1:$D$6001,"not found")</f>
        <v>M001</v>
      </c>
      <c r="H3397" t="str">
        <f>_xlfn.XLOOKUP(G3397,Movies_data!$A$1:$A$41,Movies_data!$B$1:$B$41,"not found")</f>
        <v>Leo</v>
      </c>
      <c r="I3397" t="str">
        <f>_xlfn.XLOOKUP(G3397,Movies_data!$A$1:$A$41,Movies_data!$D$1:$D$41,"not found")</f>
        <v>Action</v>
      </c>
      <c r="J3397" t="str">
        <f>_xlfn.XLOOKUP(G3397,Movies_data!$A$1:$A$41,Movies_data!$C$1:$C$41,"not found")</f>
        <v>Tamil</v>
      </c>
      <c r="K3397">
        <f>_xlfn.XLOOKUP(G3397,Movies_data!$A$1:$A$41,Movies_data!$H$1:$H$41,"Not Found")</f>
        <v>8</v>
      </c>
      <c r="L3397" t="str">
        <f>_xlfn.XLOOKUP(A3397,Booking_data!$A$1:$A$6001,Booking_data!$E$1:$E$6001,"not Found")</f>
        <v>C091</v>
      </c>
      <c r="M3397" t="str">
        <f>_xlfn.XLOOKUP(L3397,Cinemas_data!$A$1:$A$49,Cinemas_data!$I$1:$I$49,"not Found")</f>
        <v>Cinepolis City Centre</v>
      </c>
      <c r="N3397" t="str">
        <f>_xlfn.XLOOKUP(L3397,Cinemas_data!$A$1:$A$49,Cinemas_data!$C$1:$C$49,"not Found")</f>
        <v>Mumbai</v>
      </c>
      <c r="O3397">
        <f>_xlfn.XLOOKUP(A3397,Booking_data!$A$1:$A$6001,Booking_data!$H$1:$H$6001,"not found")</f>
        <v>2</v>
      </c>
      <c r="P3397">
        <f>_xlfn.XLOOKUP(A3397,Booking_data!$A$1:$A$6001,Booking_data!$I$1:$I$6001,"not Found")</f>
        <v>380</v>
      </c>
      <c r="Q3397">
        <f t="shared" si="267"/>
        <v>760</v>
      </c>
      <c r="R3397" t="str">
        <f>_xlfn.XLOOKUP(A3397,Booking_data!$A$1:$A$6001,Booking_data!$L$1:$L$6001,"Not Found")</f>
        <v>Wallet</v>
      </c>
      <c r="S3397">
        <f>_xlfn.XLOOKUP(A3397,Booking_data!$A$1:$A$6001,Booking_data!$N$1:$N$6001,"not Found")</f>
        <v>22</v>
      </c>
      <c r="T3397" t="str">
        <f>_xlfn.XLOOKUP(A3397,Booking_data!$A$1:$A$6001,Booking_data!$O$1:$O$6001,"Not Found")</f>
        <v>Other</v>
      </c>
      <c r="U3397" t="str">
        <f t="shared" si="268"/>
        <v>Youngster</v>
      </c>
      <c r="V3397" t="str">
        <f t="shared" si="269"/>
        <v>Low Booking</v>
      </c>
    </row>
    <row r="3398" spans="1:22" x14ac:dyDescent="0.25">
      <c r="A3398" t="s">
        <v>3629</v>
      </c>
      <c r="B3398" s="1">
        <v>46084</v>
      </c>
      <c r="C3398" s="1">
        <v>46030</v>
      </c>
      <c r="D3398" s="9">
        <v>0.53125</v>
      </c>
      <c r="E3398" t="str">
        <f t="shared" si="265"/>
        <v>Weekday</v>
      </c>
      <c r="F3398" t="str">
        <f t="shared" si="266"/>
        <v>Mar</v>
      </c>
      <c r="G3398" t="str">
        <f>_xlfn.XLOOKUP(A3398,Booking_data!$A$1:$A$6001,Booking_data!$D$1:$D$6001,"not found")</f>
        <v>M025</v>
      </c>
      <c r="H3398" t="str">
        <f>_xlfn.XLOOKUP(G3398,Movies_data!$A$1:$A$41,Movies_data!$B$1:$B$41,"not found")</f>
        <v>Rocky Aur Rani Kii Prem Kahaani</v>
      </c>
      <c r="I3398" t="str">
        <f>_xlfn.XLOOKUP(G3398,Movies_data!$A$1:$A$41,Movies_data!$D$1:$D$41,"not found")</f>
        <v>Romance</v>
      </c>
      <c r="J3398" t="str">
        <f>_xlfn.XLOOKUP(G3398,Movies_data!$A$1:$A$41,Movies_data!$C$1:$C$41,"not found")</f>
        <v>Hindi</v>
      </c>
      <c r="K3398">
        <f>_xlfn.XLOOKUP(G3398,Movies_data!$A$1:$A$41,Movies_data!$H$1:$H$41,"Not Found")</f>
        <v>6.8</v>
      </c>
      <c r="L3398" t="str">
        <f>_xlfn.XLOOKUP(A3398,Booking_data!$A$1:$A$6001,Booking_data!$E$1:$E$6001,"not Found")</f>
        <v>C112</v>
      </c>
      <c r="M3398" t="str">
        <f>_xlfn.XLOOKUP(L3398,Cinemas_data!$A$1:$A$49,Cinemas_data!$I$1:$I$49,"not Found")</f>
        <v>MovieMax Grand Mall</v>
      </c>
      <c r="N3398" t="str">
        <f>_xlfn.XLOOKUP(L3398,Cinemas_data!$A$1:$A$49,Cinemas_data!$C$1:$C$49,"not Found")</f>
        <v>Delhi</v>
      </c>
      <c r="O3398">
        <f>_xlfn.XLOOKUP(A3398,Booking_data!$A$1:$A$6001,Booking_data!$H$1:$H$6001,"not found")</f>
        <v>2</v>
      </c>
      <c r="P3398">
        <f>_xlfn.XLOOKUP(A3398,Booking_data!$A$1:$A$6001,Booking_data!$I$1:$I$6001,"not Found")</f>
        <v>420</v>
      </c>
      <c r="Q3398">
        <f t="shared" si="267"/>
        <v>840</v>
      </c>
      <c r="R3398" t="str">
        <f>_xlfn.XLOOKUP(A3398,Booking_data!$A$1:$A$6001,Booking_data!$L$1:$L$6001,"Not Found")</f>
        <v>Credit Card</v>
      </c>
      <c r="S3398">
        <f>_xlfn.XLOOKUP(A3398,Booking_data!$A$1:$A$6001,Booking_data!$N$1:$N$6001,"not Found")</f>
        <v>21</v>
      </c>
      <c r="T3398" t="str">
        <f>_xlfn.XLOOKUP(A3398,Booking_data!$A$1:$A$6001,Booking_data!$O$1:$O$6001,"Not Found")</f>
        <v>Other</v>
      </c>
      <c r="U3398" t="str">
        <f t="shared" si="268"/>
        <v>Youngster</v>
      </c>
      <c r="V3398" t="str">
        <f t="shared" si="269"/>
        <v>Low Booking</v>
      </c>
    </row>
    <row r="3399" spans="1:22" x14ac:dyDescent="0.25">
      <c r="A3399" t="s">
        <v>3630</v>
      </c>
      <c r="B3399" s="1">
        <v>46084</v>
      </c>
      <c r="C3399" s="1">
        <v>46121</v>
      </c>
      <c r="D3399" s="9">
        <v>0.77083333333333337</v>
      </c>
      <c r="E3399" t="str">
        <f t="shared" si="265"/>
        <v>Weekday</v>
      </c>
      <c r="F3399" t="str">
        <f t="shared" si="266"/>
        <v>Mar</v>
      </c>
      <c r="G3399" t="str">
        <f>_xlfn.XLOOKUP(A3399,Booking_data!$A$1:$A$6001,Booking_data!$D$1:$D$6001,"not found")</f>
        <v>M020</v>
      </c>
      <c r="H3399" t="str">
        <f>_xlfn.XLOOKUP(G3399,Movies_data!$A$1:$A$41,Movies_data!$B$1:$B$41,"not found")</f>
        <v>Jawan</v>
      </c>
      <c r="I3399" t="str">
        <f>_xlfn.XLOOKUP(G3399,Movies_data!$A$1:$A$41,Movies_data!$D$1:$D$41,"not found")</f>
        <v>Action</v>
      </c>
      <c r="J3399" t="str">
        <f>_xlfn.XLOOKUP(G3399,Movies_data!$A$1:$A$41,Movies_data!$C$1:$C$41,"not found")</f>
        <v>Hindi</v>
      </c>
      <c r="K3399">
        <f>_xlfn.XLOOKUP(G3399,Movies_data!$A$1:$A$41,Movies_data!$H$1:$H$41,"Not Found")</f>
        <v>7</v>
      </c>
      <c r="L3399" t="str">
        <f>_xlfn.XLOOKUP(A3399,Booking_data!$A$1:$A$6001,Booking_data!$E$1:$E$6001,"not Found")</f>
        <v>C143</v>
      </c>
      <c r="M3399" t="str">
        <f>_xlfn.XLOOKUP(L3399,Cinemas_data!$A$1:$A$49,Cinemas_data!$I$1:$I$49,"not Found")</f>
        <v>INOX Forum Mall</v>
      </c>
      <c r="N3399" t="str">
        <f>_xlfn.XLOOKUP(L3399,Cinemas_data!$A$1:$A$49,Cinemas_data!$C$1:$C$49,"not Found")</f>
        <v>Ahmedabad</v>
      </c>
      <c r="O3399">
        <f>_xlfn.XLOOKUP(A3399,Booking_data!$A$1:$A$6001,Booking_data!$H$1:$H$6001,"not found")</f>
        <v>5</v>
      </c>
      <c r="P3399">
        <f>_xlfn.XLOOKUP(A3399,Booking_data!$A$1:$A$6001,Booking_data!$I$1:$I$6001,"not Found")</f>
        <v>320</v>
      </c>
      <c r="Q3399">
        <f t="shared" si="267"/>
        <v>1600</v>
      </c>
      <c r="R3399" t="str">
        <f>_xlfn.XLOOKUP(A3399,Booking_data!$A$1:$A$6001,Booking_data!$L$1:$L$6001,"Not Found")</f>
        <v>UPI</v>
      </c>
      <c r="S3399">
        <f>_xlfn.XLOOKUP(A3399,Booking_data!$A$1:$A$6001,Booking_data!$N$1:$N$6001,"not Found")</f>
        <v>55</v>
      </c>
      <c r="T3399" t="str">
        <f>_xlfn.XLOOKUP(A3399,Booking_data!$A$1:$A$6001,Booking_data!$O$1:$O$6001,"Not Found")</f>
        <v>Male</v>
      </c>
      <c r="U3399" t="str">
        <f t="shared" si="268"/>
        <v>Above 45</v>
      </c>
      <c r="V3399" t="str">
        <f t="shared" si="269"/>
        <v>High Booking</v>
      </c>
    </row>
    <row r="3400" spans="1:22" x14ac:dyDescent="0.25">
      <c r="A3400" t="s">
        <v>3631</v>
      </c>
      <c r="B3400" s="1">
        <v>46084</v>
      </c>
      <c r="C3400" s="1">
        <v>46106</v>
      </c>
      <c r="D3400" s="9">
        <v>0.88541666666666663</v>
      </c>
      <c r="E3400" t="str">
        <f t="shared" si="265"/>
        <v>Weekday</v>
      </c>
      <c r="F3400" t="str">
        <f t="shared" si="266"/>
        <v>Mar</v>
      </c>
      <c r="G3400" t="str">
        <f>_xlfn.XLOOKUP(A3400,Booking_data!$A$1:$A$6001,Booking_data!$D$1:$D$6001,"not found")</f>
        <v>M018</v>
      </c>
      <c r="H3400" t="str">
        <f>_xlfn.XLOOKUP(G3400,Movies_data!$A$1:$A$41,Movies_data!$B$1:$B$41,"not found")</f>
        <v>Sita Ramam</v>
      </c>
      <c r="I3400" t="str">
        <f>_xlfn.XLOOKUP(G3400,Movies_data!$A$1:$A$41,Movies_data!$D$1:$D$41,"not found")</f>
        <v>Romance</v>
      </c>
      <c r="J3400" t="str">
        <f>_xlfn.XLOOKUP(G3400,Movies_data!$A$1:$A$41,Movies_data!$C$1:$C$41,"not found")</f>
        <v>Telugu</v>
      </c>
      <c r="K3400">
        <f>_xlfn.XLOOKUP(G3400,Movies_data!$A$1:$A$41,Movies_data!$H$1:$H$41,"Not Found")</f>
        <v>8.5</v>
      </c>
      <c r="L3400" t="str">
        <f>_xlfn.XLOOKUP(A3400,Booking_data!$A$1:$A$6001,Booking_data!$E$1:$E$6001,"not Found")</f>
        <v>C122</v>
      </c>
      <c r="M3400" t="str">
        <f>_xlfn.XLOOKUP(L3400,Cinemas_data!$A$1:$A$49,Cinemas_data!$I$1:$I$49,"not Found")</f>
        <v>Asian Cinemas Grand Mall</v>
      </c>
      <c r="N3400" t="str">
        <f>_xlfn.XLOOKUP(L3400,Cinemas_data!$A$1:$A$49,Cinemas_data!$C$1:$C$49,"not Found")</f>
        <v>Noida</v>
      </c>
      <c r="O3400">
        <f>_xlfn.XLOOKUP(A3400,Booking_data!$A$1:$A$6001,Booking_data!$H$1:$H$6001,"not found")</f>
        <v>3</v>
      </c>
      <c r="P3400">
        <f>_xlfn.XLOOKUP(A3400,Booking_data!$A$1:$A$6001,Booking_data!$I$1:$I$6001,"not Found")</f>
        <v>360</v>
      </c>
      <c r="Q3400">
        <f t="shared" si="267"/>
        <v>1080</v>
      </c>
      <c r="R3400" t="str">
        <f>_xlfn.XLOOKUP(A3400,Booking_data!$A$1:$A$6001,Booking_data!$L$1:$L$6001,"Not Found")</f>
        <v>Wallet</v>
      </c>
      <c r="S3400">
        <f>_xlfn.XLOOKUP(A3400,Booking_data!$A$1:$A$6001,Booking_data!$N$1:$N$6001,"not Found")</f>
        <v>53</v>
      </c>
      <c r="T3400" t="str">
        <f>_xlfn.XLOOKUP(A3400,Booking_data!$A$1:$A$6001,Booking_data!$O$1:$O$6001,"Not Found")</f>
        <v>Female</v>
      </c>
      <c r="U3400" t="str">
        <f t="shared" si="268"/>
        <v>Above 45</v>
      </c>
      <c r="V3400" t="str">
        <f t="shared" si="269"/>
        <v>Medium Booking</v>
      </c>
    </row>
    <row r="3401" spans="1:22" x14ac:dyDescent="0.25">
      <c r="A3401" t="s">
        <v>3632</v>
      </c>
      <c r="B3401" s="1">
        <v>46084</v>
      </c>
      <c r="C3401" s="1">
        <v>46158</v>
      </c>
      <c r="D3401" s="9">
        <v>0.9375</v>
      </c>
      <c r="E3401" t="str">
        <f t="shared" si="265"/>
        <v>Weekday</v>
      </c>
      <c r="F3401" t="str">
        <f t="shared" si="266"/>
        <v>Mar</v>
      </c>
      <c r="G3401" t="str">
        <f>_xlfn.XLOOKUP(A3401,Booking_data!$A$1:$A$6001,Booking_data!$D$1:$D$6001,"not found")</f>
        <v>M003</v>
      </c>
      <c r="H3401" t="str">
        <f>_xlfn.XLOOKUP(G3401,Movies_data!$A$1:$A$41,Movies_data!$B$1:$B$41,"not found")</f>
        <v>Vikram</v>
      </c>
      <c r="I3401" t="str">
        <f>_xlfn.XLOOKUP(G3401,Movies_data!$A$1:$A$41,Movies_data!$D$1:$D$41,"not found")</f>
        <v>Action</v>
      </c>
      <c r="J3401" t="str">
        <f>_xlfn.XLOOKUP(G3401,Movies_data!$A$1:$A$41,Movies_data!$C$1:$C$41,"not found")</f>
        <v>Tamil</v>
      </c>
      <c r="K3401">
        <f>_xlfn.XLOOKUP(G3401,Movies_data!$A$1:$A$41,Movies_data!$H$1:$H$41,"Not Found")</f>
        <v>8.3000000000000007</v>
      </c>
      <c r="L3401" t="str">
        <f>_xlfn.XLOOKUP(A3401,Booking_data!$A$1:$A$6001,Booking_data!$E$1:$E$6001,"not Found")</f>
        <v>C011</v>
      </c>
      <c r="M3401" t="str">
        <f>_xlfn.XLOOKUP(L3401,Cinemas_data!$A$1:$A$49,Cinemas_data!$I$1:$I$49,"not Found")</f>
        <v>Cinepolis City Centre</v>
      </c>
      <c r="N3401" t="str">
        <f>_xlfn.XLOOKUP(L3401,Cinemas_data!$A$1:$A$49,Cinemas_data!$C$1:$C$49,"not Found")</f>
        <v>Chennai</v>
      </c>
      <c r="O3401">
        <f>_xlfn.XLOOKUP(A3401,Booking_data!$A$1:$A$6001,Booking_data!$H$1:$H$6001,"not found")</f>
        <v>1</v>
      </c>
      <c r="P3401">
        <f>_xlfn.XLOOKUP(A3401,Booking_data!$A$1:$A$6001,Booking_data!$I$1:$I$6001,"not Found")</f>
        <v>320</v>
      </c>
      <c r="Q3401">
        <f t="shared" si="267"/>
        <v>320</v>
      </c>
      <c r="R3401" t="str">
        <f>_xlfn.XLOOKUP(A3401,Booking_data!$A$1:$A$6001,Booking_data!$L$1:$L$6001,"Not Found")</f>
        <v>UPI</v>
      </c>
      <c r="S3401">
        <f>_xlfn.XLOOKUP(A3401,Booking_data!$A$1:$A$6001,Booking_data!$N$1:$N$6001,"not Found")</f>
        <v>31</v>
      </c>
      <c r="T3401" t="str">
        <f>_xlfn.XLOOKUP(A3401,Booking_data!$A$1:$A$6001,Booking_data!$O$1:$O$6001,"Not Found")</f>
        <v>Male</v>
      </c>
      <c r="U3401" t="str">
        <f t="shared" si="268"/>
        <v>Middle Age</v>
      </c>
      <c r="V3401" t="str">
        <f t="shared" si="269"/>
        <v>Low Booking</v>
      </c>
    </row>
    <row r="3402" spans="1:22" x14ac:dyDescent="0.25">
      <c r="A3402" t="s">
        <v>3633</v>
      </c>
      <c r="B3402" s="1">
        <v>46084</v>
      </c>
      <c r="C3402" s="1">
        <v>46153</v>
      </c>
      <c r="D3402" s="9">
        <v>0.53125</v>
      </c>
      <c r="E3402" t="str">
        <f t="shared" si="265"/>
        <v>Weekday</v>
      </c>
      <c r="F3402" t="str">
        <f t="shared" si="266"/>
        <v>Mar</v>
      </c>
      <c r="G3402" t="str">
        <f>_xlfn.XLOOKUP(A3402,Booking_data!$A$1:$A$6001,Booking_data!$D$1:$D$6001,"not found")</f>
        <v>M016</v>
      </c>
      <c r="H3402" t="str">
        <f>_xlfn.XLOOKUP(G3402,Movies_data!$A$1:$A$41,Movies_data!$B$1:$B$41,"not found")</f>
        <v>Arjun Reddy</v>
      </c>
      <c r="I3402" t="str">
        <f>_xlfn.XLOOKUP(G3402,Movies_data!$A$1:$A$41,Movies_data!$D$1:$D$41,"not found")</f>
        <v>Drama</v>
      </c>
      <c r="J3402" t="str">
        <f>_xlfn.XLOOKUP(G3402,Movies_data!$A$1:$A$41,Movies_data!$C$1:$C$41,"not found")</f>
        <v>Telugu</v>
      </c>
      <c r="K3402">
        <f>_xlfn.XLOOKUP(G3402,Movies_data!$A$1:$A$41,Movies_data!$H$1:$H$41,"Not Found")</f>
        <v>7.7</v>
      </c>
      <c r="L3402" t="str">
        <f>_xlfn.XLOOKUP(A3402,Booking_data!$A$1:$A$6001,Booking_data!$E$1:$E$6001,"not Found")</f>
        <v>C081</v>
      </c>
      <c r="M3402" t="str">
        <f>_xlfn.XLOOKUP(L3402,Cinemas_data!$A$1:$A$49,Cinemas_data!$I$1:$I$49,"not Found")</f>
        <v>INOX City Centre</v>
      </c>
      <c r="N3402" t="str">
        <f>_xlfn.XLOOKUP(L3402,Cinemas_data!$A$1:$A$49,Cinemas_data!$C$1:$C$49,"not Found")</f>
        <v>Vijayawada</v>
      </c>
      <c r="O3402">
        <f>_xlfn.XLOOKUP(A3402,Booking_data!$A$1:$A$6001,Booking_data!$H$1:$H$6001,"not found")</f>
        <v>3</v>
      </c>
      <c r="P3402">
        <f>_xlfn.XLOOKUP(A3402,Booking_data!$A$1:$A$6001,Booking_data!$I$1:$I$6001,"not Found")</f>
        <v>380</v>
      </c>
      <c r="Q3402">
        <f t="shared" si="267"/>
        <v>1140</v>
      </c>
      <c r="R3402" t="str">
        <f>_xlfn.XLOOKUP(A3402,Booking_data!$A$1:$A$6001,Booking_data!$L$1:$L$6001,"Not Found")</f>
        <v>Credit Card</v>
      </c>
      <c r="S3402">
        <f>_xlfn.XLOOKUP(A3402,Booking_data!$A$1:$A$6001,Booking_data!$N$1:$N$6001,"not Found")</f>
        <v>35</v>
      </c>
      <c r="T3402" t="str">
        <f>_xlfn.XLOOKUP(A3402,Booking_data!$A$1:$A$6001,Booking_data!$O$1:$O$6001,"Not Found")</f>
        <v>Male</v>
      </c>
      <c r="U3402" t="str">
        <f t="shared" si="268"/>
        <v>Middle Age</v>
      </c>
      <c r="V3402" t="str">
        <f t="shared" si="269"/>
        <v>Medium Booking</v>
      </c>
    </row>
    <row r="3403" spans="1:22" x14ac:dyDescent="0.25">
      <c r="A3403" t="s">
        <v>3634</v>
      </c>
      <c r="B3403" s="1">
        <v>46084</v>
      </c>
      <c r="C3403" s="1">
        <v>46073</v>
      </c>
      <c r="D3403" s="9">
        <v>0.53125</v>
      </c>
      <c r="E3403" t="str">
        <f t="shared" si="265"/>
        <v>Weekday</v>
      </c>
      <c r="F3403" t="str">
        <f t="shared" si="266"/>
        <v>Mar</v>
      </c>
      <c r="G3403" t="str">
        <f>_xlfn.XLOOKUP(A3403,Booking_data!$A$1:$A$6001,Booking_data!$D$1:$D$6001,"not found")</f>
        <v>M033</v>
      </c>
      <c r="H3403" t="str">
        <f>_xlfn.XLOOKUP(G3403,Movies_data!$A$1:$A$41,Movies_data!$B$1:$B$41,"not found")</f>
        <v>Lucifer</v>
      </c>
      <c r="I3403" t="str">
        <f>_xlfn.XLOOKUP(G3403,Movies_data!$A$1:$A$41,Movies_data!$D$1:$D$41,"not found")</f>
        <v>Action</v>
      </c>
      <c r="J3403" t="str">
        <f>_xlfn.XLOOKUP(G3403,Movies_data!$A$1:$A$41,Movies_data!$C$1:$C$41,"not found")</f>
        <v>Malayalam</v>
      </c>
      <c r="K3403">
        <f>_xlfn.XLOOKUP(G3403,Movies_data!$A$1:$A$41,Movies_data!$H$1:$H$41,"Not Found")</f>
        <v>7.5</v>
      </c>
      <c r="L3403" t="str">
        <f>_xlfn.XLOOKUP(A3403,Booking_data!$A$1:$A$6001,Booking_data!$E$1:$E$6001,"not Found")</f>
        <v>C161</v>
      </c>
      <c r="M3403" t="str">
        <f>_xlfn.XLOOKUP(L3403,Cinemas_data!$A$1:$A$49,Cinemas_data!$I$1:$I$49,"not Found")</f>
        <v>INOX City Centre</v>
      </c>
      <c r="N3403" t="str">
        <f>_xlfn.XLOOKUP(L3403,Cinemas_data!$A$1:$A$49,Cinemas_data!$C$1:$C$49,"not Found")</f>
        <v>Thiruvananthapuram</v>
      </c>
      <c r="O3403">
        <f>_xlfn.XLOOKUP(A3403,Booking_data!$A$1:$A$6001,Booking_data!$H$1:$H$6001,"not found")</f>
        <v>6</v>
      </c>
      <c r="P3403">
        <f>_xlfn.XLOOKUP(A3403,Booking_data!$A$1:$A$6001,Booking_data!$I$1:$I$6001,"not Found")</f>
        <v>360</v>
      </c>
      <c r="Q3403">
        <f t="shared" si="267"/>
        <v>2160</v>
      </c>
      <c r="R3403" t="str">
        <f>_xlfn.XLOOKUP(A3403,Booking_data!$A$1:$A$6001,Booking_data!$L$1:$L$6001,"Not Found")</f>
        <v>Wallet</v>
      </c>
      <c r="S3403">
        <f>_xlfn.XLOOKUP(A3403,Booking_data!$A$1:$A$6001,Booking_data!$N$1:$N$6001,"not Found")</f>
        <v>53</v>
      </c>
      <c r="T3403" t="str">
        <f>_xlfn.XLOOKUP(A3403,Booking_data!$A$1:$A$6001,Booking_data!$O$1:$O$6001,"Not Found")</f>
        <v>Male</v>
      </c>
      <c r="U3403" t="str">
        <f t="shared" si="268"/>
        <v>Above 45</v>
      </c>
      <c r="V3403" t="str">
        <f t="shared" si="269"/>
        <v>High Booking</v>
      </c>
    </row>
    <row r="3404" spans="1:22" x14ac:dyDescent="0.25">
      <c r="A3404" t="s">
        <v>3635</v>
      </c>
      <c r="B3404" s="1">
        <v>46084</v>
      </c>
      <c r="C3404" s="1">
        <v>46103</v>
      </c>
      <c r="D3404" s="9">
        <v>0.64583333333333337</v>
      </c>
      <c r="E3404" t="str">
        <f t="shared" si="265"/>
        <v>Weekday</v>
      </c>
      <c r="F3404" t="str">
        <f t="shared" si="266"/>
        <v>Mar</v>
      </c>
      <c r="G3404" t="str">
        <f>_xlfn.XLOOKUP(A3404,Booking_data!$A$1:$A$6001,Booking_data!$D$1:$D$6001,"not found")</f>
        <v>M016</v>
      </c>
      <c r="H3404" t="str">
        <f>_xlfn.XLOOKUP(G3404,Movies_data!$A$1:$A$41,Movies_data!$B$1:$B$41,"not found")</f>
        <v>Arjun Reddy</v>
      </c>
      <c r="I3404" t="str">
        <f>_xlfn.XLOOKUP(G3404,Movies_data!$A$1:$A$41,Movies_data!$D$1:$D$41,"not found")</f>
        <v>Drama</v>
      </c>
      <c r="J3404" t="str">
        <f>_xlfn.XLOOKUP(G3404,Movies_data!$A$1:$A$41,Movies_data!$C$1:$C$41,"not found")</f>
        <v>Telugu</v>
      </c>
      <c r="K3404">
        <f>_xlfn.XLOOKUP(G3404,Movies_data!$A$1:$A$41,Movies_data!$H$1:$H$41,"Not Found")</f>
        <v>7.7</v>
      </c>
      <c r="L3404" t="str">
        <f>_xlfn.XLOOKUP(A3404,Booking_data!$A$1:$A$6001,Booking_data!$E$1:$E$6001,"not Found")</f>
        <v>C072</v>
      </c>
      <c r="M3404" t="str">
        <f>_xlfn.XLOOKUP(L3404,Cinemas_data!$A$1:$A$49,Cinemas_data!$I$1:$I$49,"not Found")</f>
        <v>INOX Grand Mall</v>
      </c>
      <c r="N3404" t="str">
        <f>_xlfn.XLOOKUP(L3404,Cinemas_data!$A$1:$A$49,Cinemas_data!$C$1:$C$49,"not Found")</f>
        <v>Hyderabad</v>
      </c>
      <c r="O3404">
        <f>_xlfn.XLOOKUP(A3404,Booking_data!$A$1:$A$6001,Booking_data!$H$1:$H$6001,"not found")</f>
        <v>1</v>
      </c>
      <c r="P3404">
        <f>_xlfn.XLOOKUP(A3404,Booking_data!$A$1:$A$6001,Booking_data!$I$1:$I$6001,"not Found")</f>
        <v>200</v>
      </c>
      <c r="Q3404">
        <f t="shared" si="267"/>
        <v>200</v>
      </c>
      <c r="R3404" t="str">
        <f>_xlfn.XLOOKUP(A3404,Booking_data!$A$1:$A$6001,Booking_data!$L$1:$L$6001,"Not Found")</f>
        <v>Net Banking</v>
      </c>
      <c r="S3404">
        <f>_xlfn.XLOOKUP(A3404,Booking_data!$A$1:$A$6001,Booking_data!$N$1:$N$6001,"not Found")</f>
        <v>49</v>
      </c>
      <c r="T3404" t="str">
        <f>_xlfn.XLOOKUP(A3404,Booking_data!$A$1:$A$6001,Booking_data!$O$1:$O$6001,"Not Found")</f>
        <v>Other</v>
      </c>
      <c r="U3404" t="str">
        <f t="shared" si="268"/>
        <v>Above 45</v>
      </c>
      <c r="V3404" t="str">
        <f t="shared" si="269"/>
        <v>Low Booking</v>
      </c>
    </row>
    <row r="3405" spans="1:22" x14ac:dyDescent="0.25">
      <c r="A3405" t="s">
        <v>3636</v>
      </c>
      <c r="B3405" s="1">
        <v>46084</v>
      </c>
      <c r="C3405" s="1">
        <v>46069</v>
      </c>
      <c r="D3405" s="9">
        <v>0.77083333333333337</v>
      </c>
      <c r="E3405" t="str">
        <f t="shared" si="265"/>
        <v>Weekday</v>
      </c>
      <c r="F3405" t="str">
        <f t="shared" si="266"/>
        <v>Mar</v>
      </c>
      <c r="G3405" t="str">
        <f>_xlfn.XLOOKUP(A3405,Booking_data!$A$1:$A$6001,Booking_data!$D$1:$D$6001,"not found")</f>
        <v>M018</v>
      </c>
      <c r="H3405" t="str">
        <f>_xlfn.XLOOKUP(G3405,Movies_data!$A$1:$A$41,Movies_data!$B$1:$B$41,"not found")</f>
        <v>Sita Ramam</v>
      </c>
      <c r="I3405" t="str">
        <f>_xlfn.XLOOKUP(G3405,Movies_data!$A$1:$A$41,Movies_data!$D$1:$D$41,"not found")</f>
        <v>Romance</v>
      </c>
      <c r="J3405" t="str">
        <f>_xlfn.XLOOKUP(G3405,Movies_data!$A$1:$A$41,Movies_data!$C$1:$C$41,"not found")</f>
        <v>Telugu</v>
      </c>
      <c r="K3405">
        <f>_xlfn.XLOOKUP(G3405,Movies_data!$A$1:$A$41,Movies_data!$H$1:$H$41,"Not Found")</f>
        <v>8.5</v>
      </c>
      <c r="L3405" t="str">
        <f>_xlfn.XLOOKUP(A3405,Booking_data!$A$1:$A$6001,Booking_data!$E$1:$E$6001,"not Found")</f>
        <v>C123</v>
      </c>
      <c r="M3405" t="str">
        <f>_xlfn.XLOOKUP(L3405,Cinemas_data!$A$1:$A$49,Cinemas_data!$I$1:$I$49,"not Found")</f>
        <v>City Pride Forum Mall</v>
      </c>
      <c r="N3405" t="str">
        <f>_xlfn.XLOOKUP(L3405,Cinemas_data!$A$1:$A$49,Cinemas_data!$C$1:$C$49,"not Found")</f>
        <v>Noida</v>
      </c>
      <c r="O3405">
        <f>_xlfn.XLOOKUP(A3405,Booking_data!$A$1:$A$6001,Booking_data!$H$1:$H$6001,"not found")</f>
        <v>1</v>
      </c>
      <c r="P3405">
        <f>_xlfn.XLOOKUP(A3405,Booking_data!$A$1:$A$6001,Booking_data!$I$1:$I$6001,"not Found")</f>
        <v>220</v>
      </c>
      <c r="Q3405">
        <f t="shared" si="267"/>
        <v>220</v>
      </c>
      <c r="R3405" t="str">
        <f>_xlfn.XLOOKUP(A3405,Booking_data!$A$1:$A$6001,Booking_data!$L$1:$L$6001,"Not Found")</f>
        <v>Wallet</v>
      </c>
      <c r="S3405">
        <f>_xlfn.XLOOKUP(A3405,Booking_data!$A$1:$A$6001,Booking_data!$N$1:$N$6001,"not Found")</f>
        <v>35</v>
      </c>
      <c r="T3405" t="str">
        <f>_xlfn.XLOOKUP(A3405,Booking_data!$A$1:$A$6001,Booking_data!$O$1:$O$6001,"Not Found")</f>
        <v>Male</v>
      </c>
      <c r="U3405" t="str">
        <f t="shared" si="268"/>
        <v>Middle Age</v>
      </c>
      <c r="V3405" t="str">
        <f t="shared" si="269"/>
        <v>Low Booking</v>
      </c>
    </row>
    <row r="3406" spans="1:22" x14ac:dyDescent="0.25">
      <c r="A3406" t="s">
        <v>3637</v>
      </c>
      <c r="B3406" s="1">
        <v>46084</v>
      </c>
      <c r="C3406" s="1">
        <v>46050</v>
      </c>
      <c r="D3406" s="9">
        <v>0.39583333333333331</v>
      </c>
      <c r="E3406" t="str">
        <f t="shared" si="265"/>
        <v>Weekday</v>
      </c>
      <c r="F3406" t="str">
        <f t="shared" si="266"/>
        <v>Mar</v>
      </c>
      <c r="G3406" t="str">
        <f>_xlfn.XLOOKUP(A3406,Booking_data!$A$1:$A$6001,Booking_data!$D$1:$D$6001,"not found")</f>
        <v>M004</v>
      </c>
      <c r="H3406" t="str">
        <f>_xlfn.XLOOKUP(G3406,Movies_data!$A$1:$A$41,Movies_data!$B$1:$B$41,"not found")</f>
        <v>Ponniyin Selvan I</v>
      </c>
      <c r="I3406" t="str">
        <f>_xlfn.XLOOKUP(G3406,Movies_data!$A$1:$A$41,Movies_data!$D$1:$D$41,"not found")</f>
        <v>Drama</v>
      </c>
      <c r="J3406" t="str">
        <f>_xlfn.XLOOKUP(G3406,Movies_data!$A$1:$A$41,Movies_data!$C$1:$C$41,"not found")</f>
        <v>Tamil</v>
      </c>
      <c r="K3406">
        <f>_xlfn.XLOOKUP(G3406,Movies_data!$A$1:$A$41,Movies_data!$H$1:$H$41,"Not Found")</f>
        <v>7.6</v>
      </c>
      <c r="L3406" t="str">
        <f>_xlfn.XLOOKUP(A3406,Booking_data!$A$1:$A$6001,Booking_data!$E$1:$E$6001,"not Found")</f>
        <v>C091</v>
      </c>
      <c r="M3406" t="str">
        <f>_xlfn.XLOOKUP(L3406,Cinemas_data!$A$1:$A$49,Cinemas_data!$I$1:$I$49,"not Found")</f>
        <v>Cinepolis City Centre</v>
      </c>
      <c r="N3406" t="str">
        <f>_xlfn.XLOOKUP(L3406,Cinemas_data!$A$1:$A$49,Cinemas_data!$C$1:$C$49,"not Found")</f>
        <v>Mumbai</v>
      </c>
      <c r="O3406">
        <f>_xlfn.XLOOKUP(A3406,Booking_data!$A$1:$A$6001,Booking_data!$H$1:$H$6001,"not found")</f>
        <v>3</v>
      </c>
      <c r="P3406">
        <f>_xlfn.XLOOKUP(A3406,Booking_data!$A$1:$A$6001,Booking_data!$I$1:$I$6001,"not Found")</f>
        <v>200</v>
      </c>
      <c r="Q3406">
        <f t="shared" si="267"/>
        <v>600</v>
      </c>
      <c r="R3406" t="str">
        <f>_xlfn.XLOOKUP(A3406,Booking_data!$A$1:$A$6001,Booking_data!$L$1:$L$6001,"Not Found")</f>
        <v>Credit Card</v>
      </c>
      <c r="S3406">
        <f>_xlfn.XLOOKUP(A3406,Booking_data!$A$1:$A$6001,Booking_data!$N$1:$N$6001,"not Found")</f>
        <v>31</v>
      </c>
      <c r="T3406" t="str">
        <f>_xlfn.XLOOKUP(A3406,Booking_data!$A$1:$A$6001,Booking_data!$O$1:$O$6001,"Not Found")</f>
        <v>Male</v>
      </c>
      <c r="U3406" t="str">
        <f t="shared" si="268"/>
        <v>Middle Age</v>
      </c>
      <c r="V3406" t="str">
        <f t="shared" si="269"/>
        <v>Medium Booking</v>
      </c>
    </row>
    <row r="3407" spans="1:22" x14ac:dyDescent="0.25">
      <c r="A3407" t="s">
        <v>3638</v>
      </c>
      <c r="B3407" s="1">
        <v>46084</v>
      </c>
      <c r="C3407" s="1">
        <v>46048</v>
      </c>
      <c r="D3407" s="9">
        <v>0.64583333333333337</v>
      </c>
      <c r="E3407" t="str">
        <f t="shared" si="265"/>
        <v>Weekday</v>
      </c>
      <c r="F3407" t="str">
        <f t="shared" si="266"/>
        <v>Mar</v>
      </c>
      <c r="G3407" t="str">
        <f>_xlfn.XLOOKUP(A3407,Booking_data!$A$1:$A$6001,Booking_data!$D$1:$D$6001,"not found")</f>
        <v>M017</v>
      </c>
      <c r="H3407" t="str">
        <f>_xlfn.XLOOKUP(G3407,Movies_data!$A$1:$A$41,Movies_data!$B$1:$B$41,"not found")</f>
        <v>Baahubali 2</v>
      </c>
      <c r="I3407" t="str">
        <f>_xlfn.XLOOKUP(G3407,Movies_data!$A$1:$A$41,Movies_data!$D$1:$D$41,"not found")</f>
        <v>Action</v>
      </c>
      <c r="J3407" t="str">
        <f>_xlfn.XLOOKUP(G3407,Movies_data!$A$1:$A$41,Movies_data!$C$1:$C$41,"not found")</f>
        <v>Telugu</v>
      </c>
      <c r="K3407">
        <f>_xlfn.XLOOKUP(G3407,Movies_data!$A$1:$A$41,Movies_data!$H$1:$H$41,"Not Found")</f>
        <v>8.1999999999999993</v>
      </c>
      <c r="L3407" t="str">
        <f>_xlfn.XLOOKUP(A3407,Booking_data!$A$1:$A$6001,Booking_data!$E$1:$E$6001,"not Found")</f>
        <v>C102</v>
      </c>
      <c r="M3407" t="str">
        <f>_xlfn.XLOOKUP(L3407,Cinemas_data!$A$1:$A$49,Cinemas_data!$I$1:$I$49,"not Found")</f>
        <v>Mukta A2 Cinemas Grand Mall</v>
      </c>
      <c r="N3407" t="str">
        <f>_xlfn.XLOOKUP(L3407,Cinemas_data!$A$1:$A$49,Cinemas_data!$C$1:$C$49,"not Found")</f>
        <v>Pune</v>
      </c>
      <c r="O3407">
        <f>_xlfn.XLOOKUP(A3407,Booking_data!$A$1:$A$6001,Booking_data!$H$1:$H$6001,"not found")</f>
        <v>2</v>
      </c>
      <c r="P3407">
        <f>_xlfn.XLOOKUP(A3407,Booking_data!$A$1:$A$6001,Booking_data!$I$1:$I$6001,"not Found")</f>
        <v>220</v>
      </c>
      <c r="Q3407">
        <f t="shared" si="267"/>
        <v>440</v>
      </c>
      <c r="R3407" t="str">
        <f>_xlfn.XLOOKUP(A3407,Booking_data!$A$1:$A$6001,Booking_data!$L$1:$L$6001,"Not Found")</f>
        <v>Wallet</v>
      </c>
      <c r="S3407">
        <f>_xlfn.XLOOKUP(A3407,Booking_data!$A$1:$A$6001,Booking_data!$N$1:$N$6001,"not Found")</f>
        <v>49</v>
      </c>
      <c r="T3407" t="str">
        <f>_xlfn.XLOOKUP(A3407,Booking_data!$A$1:$A$6001,Booking_data!$O$1:$O$6001,"Not Found")</f>
        <v>Other</v>
      </c>
      <c r="U3407" t="str">
        <f t="shared" si="268"/>
        <v>Above 45</v>
      </c>
      <c r="V3407" t="str">
        <f t="shared" si="269"/>
        <v>Low Booking</v>
      </c>
    </row>
    <row r="3408" spans="1:22" x14ac:dyDescent="0.25">
      <c r="A3408" t="s">
        <v>3639</v>
      </c>
      <c r="B3408" s="1">
        <v>46084</v>
      </c>
      <c r="C3408" s="1">
        <v>46048</v>
      </c>
      <c r="D3408" s="9">
        <v>0.64583333333333337</v>
      </c>
      <c r="E3408" t="str">
        <f t="shared" si="265"/>
        <v>Weekday</v>
      </c>
      <c r="F3408" t="str">
        <f t="shared" si="266"/>
        <v>Mar</v>
      </c>
      <c r="G3408" t="str">
        <f>_xlfn.XLOOKUP(A3408,Booking_data!$A$1:$A$6001,Booking_data!$D$1:$D$6001,"not found")</f>
        <v>M021</v>
      </c>
      <c r="H3408" t="str">
        <f>_xlfn.XLOOKUP(G3408,Movies_data!$A$1:$A$41,Movies_data!$B$1:$B$41,"not found")</f>
        <v>Pathaan</v>
      </c>
      <c r="I3408" t="str">
        <f>_xlfn.XLOOKUP(G3408,Movies_data!$A$1:$A$41,Movies_data!$D$1:$D$41,"not found")</f>
        <v>Action</v>
      </c>
      <c r="J3408" t="str">
        <f>_xlfn.XLOOKUP(G3408,Movies_data!$A$1:$A$41,Movies_data!$C$1:$C$41,"not found")</f>
        <v>Hindi</v>
      </c>
      <c r="K3408">
        <f>_xlfn.XLOOKUP(G3408,Movies_data!$A$1:$A$41,Movies_data!$H$1:$H$41,"Not Found")</f>
        <v>5.9</v>
      </c>
      <c r="L3408" t="str">
        <f>_xlfn.XLOOKUP(A3408,Booking_data!$A$1:$A$6001,Booking_data!$E$1:$E$6001,"not Found")</f>
        <v>C042</v>
      </c>
      <c r="M3408" t="str">
        <f>_xlfn.XLOOKUP(L3408,Cinemas_data!$A$1:$A$49,Cinemas_data!$I$1:$I$49,"not Found")</f>
        <v>Asian Cinemas Grand Mall</v>
      </c>
      <c r="N3408" t="str">
        <f>_xlfn.XLOOKUP(L3408,Cinemas_data!$A$1:$A$49,Cinemas_data!$C$1:$C$49,"not Found")</f>
        <v>Salem</v>
      </c>
      <c r="O3408">
        <f>_xlfn.XLOOKUP(A3408,Booking_data!$A$1:$A$6001,Booking_data!$H$1:$H$6001,"not found")</f>
        <v>2</v>
      </c>
      <c r="P3408">
        <f>_xlfn.XLOOKUP(A3408,Booking_data!$A$1:$A$6001,Booking_data!$I$1:$I$6001,"not Found")</f>
        <v>280</v>
      </c>
      <c r="Q3408">
        <f t="shared" si="267"/>
        <v>560</v>
      </c>
      <c r="R3408" t="str">
        <f>_xlfn.XLOOKUP(A3408,Booking_data!$A$1:$A$6001,Booking_data!$L$1:$L$6001,"Not Found")</f>
        <v>Net Banking</v>
      </c>
      <c r="S3408">
        <f>_xlfn.XLOOKUP(A3408,Booking_data!$A$1:$A$6001,Booking_data!$N$1:$N$6001,"not Found")</f>
        <v>42</v>
      </c>
      <c r="T3408" t="str">
        <f>_xlfn.XLOOKUP(A3408,Booking_data!$A$1:$A$6001,Booking_data!$O$1:$O$6001,"Not Found")</f>
        <v>Male</v>
      </c>
      <c r="U3408" t="str">
        <f t="shared" si="268"/>
        <v>Middle Age</v>
      </c>
      <c r="V3408" t="str">
        <f t="shared" si="269"/>
        <v>Low Booking</v>
      </c>
    </row>
    <row r="3409" spans="1:22" x14ac:dyDescent="0.25">
      <c r="A3409" t="s">
        <v>3640</v>
      </c>
      <c r="B3409" s="1">
        <v>46084</v>
      </c>
      <c r="C3409" s="1">
        <v>46046</v>
      </c>
      <c r="D3409" s="9">
        <v>0.77083333333333337</v>
      </c>
      <c r="E3409" t="str">
        <f t="shared" si="265"/>
        <v>Weekday</v>
      </c>
      <c r="F3409" t="str">
        <f t="shared" si="266"/>
        <v>Mar</v>
      </c>
      <c r="G3409" t="str">
        <f>_xlfn.XLOOKUP(A3409,Booking_data!$A$1:$A$6001,Booking_data!$D$1:$D$6001,"not found")</f>
        <v>M001</v>
      </c>
      <c r="H3409" t="str">
        <f>_xlfn.XLOOKUP(G3409,Movies_data!$A$1:$A$41,Movies_data!$B$1:$B$41,"not found")</f>
        <v>Leo</v>
      </c>
      <c r="I3409" t="str">
        <f>_xlfn.XLOOKUP(G3409,Movies_data!$A$1:$A$41,Movies_data!$D$1:$D$41,"not found")</f>
        <v>Action</v>
      </c>
      <c r="J3409" t="str">
        <f>_xlfn.XLOOKUP(G3409,Movies_data!$A$1:$A$41,Movies_data!$C$1:$C$41,"not found")</f>
        <v>Tamil</v>
      </c>
      <c r="K3409">
        <f>_xlfn.XLOOKUP(G3409,Movies_data!$A$1:$A$41,Movies_data!$H$1:$H$41,"Not Found")</f>
        <v>8</v>
      </c>
      <c r="L3409" t="str">
        <f>_xlfn.XLOOKUP(A3409,Booking_data!$A$1:$A$6001,Booking_data!$E$1:$E$6001,"not Found")</f>
        <v>C082</v>
      </c>
      <c r="M3409" t="str">
        <f>_xlfn.XLOOKUP(L3409,Cinemas_data!$A$1:$A$49,Cinemas_data!$I$1:$I$49,"not Found")</f>
        <v>Cinepolis Grand Mall</v>
      </c>
      <c r="N3409" t="str">
        <f>_xlfn.XLOOKUP(L3409,Cinemas_data!$A$1:$A$49,Cinemas_data!$C$1:$C$49,"not Found")</f>
        <v>Vijayawada</v>
      </c>
      <c r="O3409">
        <f>_xlfn.XLOOKUP(A3409,Booking_data!$A$1:$A$6001,Booking_data!$H$1:$H$6001,"not found")</f>
        <v>1</v>
      </c>
      <c r="P3409">
        <f>_xlfn.XLOOKUP(A3409,Booking_data!$A$1:$A$6001,Booking_data!$I$1:$I$6001,"not Found")</f>
        <v>280</v>
      </c>
      <c r="Q3409">
        <f t="shared" si="267"/>
        <v>280</v>
      </c>
      <c r="R3409" t="str">
        <f>_xlfn.XLOOKUP(A3409,Booking_data!$A$1:$A$6001,Booking_data!$L$1:$L$6001,"Not Found")</f>
        <v>Credit Card</v>
      </c>
      <c r="S3409">
        <f>_xlfn.XLOOKUP(A3409,Booking_data!$A$1:$A$6001,Booking_data!$N$1:$N$6001,"not Found")</f>
        <v>22</v>
      </c>
      <c r="T3409" t="str">
        <f>_xlfn.XLOOKUP(A3409,Booking_data!$A$1:$A$6001,Booking_data!$O$1:$O$6001,"Not Found")</f>
        <v>Female</v>
      </c>
      <c r="U3409" t="str">
        <f t="shared" si="268"/>
        <v>Youngster</v>
      </c>
      <c r="V3409" t="str">
        <f t="shared" si="269"/>
        <v>Low Booking</v>
      </c>
    </row>
    <row r="3410" spans="1:22" x14ac:dyDescent="0.25">
      <c r="A3410" t="s">
        <v>3641</v>
      </c>
      <c r="B3410" s="1">
        <v>46084</v>
      </c>
      <c r="C3410" s="1">
        <v>46086</v>
      </c>
      <c r="D3410" s="9">
        <v>0.77083333333333337</v>
      </c>
      <c r="E3410" t="str">
        <f t="shared" si="265"/>
        <v>Weekday</v>
      </c>
      <c r="F3410" t="str">
        <f t="shared" si="266"/>
        <v>Mar</v>
      </c>
      <c r="G3410" t="str">
        <f>_xlfn.XLOOKUP(A3410,Booking_data!$A$1:$A$6001,Booking_data!$D$1:$D$6001,"not found")</f>
        <v>M034</v>
      </c>
      <c r="H3410" t="str">
        <f>_xlfn.XLOOKUP(G3410,Movies_data!$A$1:$A$41,Movies_data!$B$1:$B$41,"not found")</f>
        <v>Manjummel Boys</v>
      </c>
      <c r="I3410" t="str">
        <f>_xlfn.XLOOKUP(G3410,Movies_data!$A$1:$A$41,Movies_data!$D$1:$D$41,"not found")</f>
        <v>Adventure</v>
      </c>
      <c r="J3410" t="str">
        <f>_xlfn.XLOOKUP(G3410,Movies_data!$A$1:$A$41,Movies_data!$C$1:$C$41,"not found")</f>
        <v>Malayalam</v>
      </c>
      <c r="K3410">
        <f>_xlfn.XLOOKUP(G3410,Movies_data!$A$1:$A$41,Movies_data!$H$1:$H$41,"Not Found")</f>
        <v>8.3000000000000007</v>
      </c>
      <c r="L3410" t="str">
        <f>_xlfn.XLOOKUP(A3410,Booking_data!$A$1:$A$6001,Booking_data!$E$1:$E$6001,"not Found")</f>
        <v>C042</v>
      </c>
      <c r="M3410" t="str">
        <f>_xlfn.XLOOKUP(L3410,Cinemas_data!$A$1:$A$49,Cinemas_data!$I$1:$I$49,"not Found")</f>
        <v>Asian Cinemas Grand Mall</v>
      </c>
      <c r="N3410" t="str">
        <f>_xlfn.XLOOKUP(L3410,Cinemas_data!$A$1:$A$49,Cinemas_data!$C$1:$C$49,"not Found")</f>
        <v>Salem</v>
      </c>
      <c r="O3410">
        <f>_xlfn.XLOOKUP(A3410,Booking_data!$A$1:$A$6001,Booking_data!$H$1:$H$6001,"not found")</f>
        <v>2</v>
      </c>
      <c r="P3410">
        <f>_xlfn.XLOOKUP(A3410,Booking_data!$A$1:$A$6001,Booking_data!$I$1:$I$6001,"not Found")</f>
        <v>280</v>
      </c>
      <c r="Q3410">
        <f t="shared" si="267"/>
        <v>560</v>
      </c>
      <c r="R3410" t="str">
        <f>_xlfn.XLOOKUP(A3410,Booking_data!$A$1:$A$6001,Booking_data!$L$1:$L$6001,"Not Found")</f>
        <v>Credit Card</v>
      </c>
      <c r="S3410">
        <f>_xlfn.XLOOKUP(A3410,Booking_data!$A$1:$A$6001,Booking_data!$N$1:$N$6001,"not Found")</f>
        <v>60</v>
      </c>
      <c r="T3410" t="str">
        <f>_xlfn.XLOOKUP(A3410,Booking_data!$A$1:$A$6001,Booking_data!$O$1:$O$6001,"Not Found")</f>
        <v>Male</v>
      </c>
      <c r="U3410" t="str">
        <f t="shared" si="268"/>
        <v>Above 45</v>
      </c>
      <c r="V3410" t="str">
        <f t="shared" si="269"/>
        <v>Low Booking</v>
      </c>
    </row>
    <row r="3411" spans="1:22" x14ac:dyDescent="0.25">
      <c r="A3411" t="s">
        <v>3642</v>
      </c>
      <c r="B3411" s="1">
        <v>46084</v>
      </c>
      <c r="C3411" s="1">
        <v>46179</v>
      </c>
      <c r="D3411" s="9">
        <v>0.39583333333333331</v>
      </c>
      <c r="E3411" t="str">
        <f t="shared" si="265"/>
        <v>Weekday</v>
      </c>
      <c r="F3411" t="str">
        <f t="shared" si="266"/>
        <v>Mar</v>
      </c>
      <c r="G3411" t="str">
        <f>_xlfn.XLOOKUP(A3411,Booking_data!$A$1:$A$6001,Booking_data!$D$1:$D$6001,"not found")</f>
        <v>M001</v>
      </c>
      <c r="H3411" t="str">
        <f>_xlfn.XLOOKUP(G3411,Movies_data!$A$1:$A$41,Movies_data!$B$1:$B$41,"not found")</f>
        <v>Leo</v>
      </c>
      <c r="I3411" t="str">
        <f>_xlfn.XLOOKUP(G3411,Movies_data!$A$1:$A$41,Movies_data!$D$1:$D$41,"not found")</f>
        <v>Action</v>
      </c>
      <c r="J3411" t="str">
        <f>_xlfn.XLOOKUP(G3411,Movies_data!$A$1:$A$41,Movies_data!$C$1:$C$41,"not found")</f>
        <v>Tamil</v>
      </c>
      <c r="K3411">
        <f>_xlfn.XLOOKUP(G3411,Movies_data!$A$1:$A$41,Movies_data!$H$1:$H$41,"Not Found")</f>
        <v>8</v>
      </c>
      <c r="L3411" t="str">
        <f>_xlfn.XLOOKUP(A3411,Booking_data!$A$1:$A$6001,Booking_data!$E$1:$E$6001,"not Found")</f>
        <v>C063</v>
      </c>
      <c r="M3411" t="str">
        <f>_xlfn.XLOOKUP(L3411,Cinemas_data!$A$1:$A$49,Cinemas_data!$I$1:$I$49,"not Found")</f>
        <v>INOX Forum Mall</v>
      </c>
      <c r="N3411" t="str">
        <f>_xlfn.XLOOKUP(L3411,Cinemas_data!$A$1:$A$49,Cinemas_data!$C$1:$C$49,"not Found")</f>
        <v>Mysuru</v>
      </c>
      <c r="O3411">
        <f>_xlfn.XLOOKUP(A3411,Booking_data!$A$1:$A$6001,Booking_data!$H$1:$H$6001,"not found")</f>
        <v>3</v>
      </c>
      <c r="P3411">
        <f>_xlfn.XLOOKUP(A3411,Booking_data!$A$1:$A$6001,Booking_data!$I$1:$I$6001,"not Found")</f>
        <v>320</v>
      </c>
      <c r="Q3411">
        <f t="shared" si="267"/>
        <v>960</v>
      </c>
      <c r="R3411" t="str">
        <f>_xlfn.XLOOKUP(A3411,Booking_data!$A$1:$A$6001,Booking_data!$L$1:$L$6001,"Not Found")</f>
        <v>Net Banking</v>
      </c>
      <c r="S3411">
        <f>_xlfn.XLOOKUP(A3411,Booking_data!$A$1:$A$6001,Booking_data!$N$1:$N$6001,"not Found")</f>
        <v>43</v>
      </c>
      <c r="T3411" t="str">
        <f>_xlfn.XLOOKUP(A3411,Booking_data!$A$1:$A$6001,Booking_data!$O$1:$O$6001,"Not Found")</f>
        <v>Male</v>
      </c>
      <c r="U3411" t="str">
        <f t="shared" si="268"/>
        <v>Middle Age</v>
      </c>
      <c r="V3411" t="str">
        <f t="shared" si="269"/>
        <v>Medium Booking</v>
      </c>
    </row>
    <row r="3412" spans="1:22" x14ac:dyDescent="0.25">
      <c r="A3412" t="s">
        <v>3643</v>
      </c>
      <c r="B3412" s="1">
        <v>46084</v>
      </c>
      <c r="C3412" s="1">
        <v>46063</v>
      </c>
      <c r="D3412" s="9">
        <v>0.77083333333333337</v>
      </c>
      <c r="E3412" t="str">
        <f t="shared" si="265"/>
        <v>Weekday</v>
      </c>
      <c r="F3412" t="str">
        <f t="shared" si="266"/>
        <v>Mar</v>
      </c>
      <c r="G3412" t="str">
        <f>_xlfn.XLOOKUP(A3412,Booking_data!$A$1:$A$6001,Booking_data!$D$1:$D$6001,"not found")</f>
        <v>M022</v>
      </c>
      <c r="H3412" t="str">
        <f>_xlfn.XLOOKUP(G3412,Movies_data!$A$1:$A$41,Movies_data!$B$1:$B$41,"not found")</f>
        <v>12th Fail</v>
      </c>
      <c r="I3412" t="str">
        <f>_xlfn.XLOOKUP(G3412,Movies_data!$A$1:$A$41,Movies_data!$D$1:$D$41,"not found")</f>
        <v>Drama</v>
      </c>
      <c r="J3412" t="str">
        <f>_xlfn.XLOOKUP(G3412,Movies_data!$A$1:$A$41,Movies_data!$C$1:$C$41,"not found")</f>
        <v>Hindi</v>
      </c>
      <c r="K3412">
        <f>_xlfn.XLOOKUP(G3412,Movies_data!$A$1:$A$41,Movies_data!$H$1:$H$41,"Not Found")</f>
        <v>9</v>
      </c>
      <c r="L3412" t="str">
        <f>_xlfn.XLOOKUP(A3412,Booking_data!$A$1:$A$6001,Booking_data!$E$1:$E$6001,"not Found")</f>
        <v>C071</v>
      </c>
      <c r="M3412" t="str">
        <f>_xlfn.XLOOKUP(L3412,Cinemas_data!$A$1:$A$49,Cinemas_data!$I$1:$I$49,"not Found")</f>
        <v>PVR City Centre</v>
      </c>
      <c r="N3412" t="str">
        <f>_xlfn.XLOOKUP(L3412,Cinemas_data!$A$1:$A$49,Cinemas_data!$C$1:$C$49,"not Found")</f>
        <v>Hyderabad</v>
      </c>
      <c r="O3412">
        <f>_xlfn.XLOOKUP(A3412,Booking_data!$A$1:$A$6001,Booking_data!$H$1:$H$6001,"not found")</f>
        <v>1</v>
      </c>
      <c r="P3412">
        <f>_xlfn.XLOOKUP(A3412,Booking_data!$A$1:$A$6001,Booking_data!$I$1:$I$6001,"not Found")</f>
        <v>180</v>
      </c>
      <c r="Q3412">
        <f t="shared" si="267"/>
        <v>180</v>
      </c>
      <c r="R3412" t="str">
        <f>_xlfn.XLOOKUP(A3412,Booking_data!$A$1:$A$6001,Booking_data!$L$1:$L$6001,"Not Found")</f>
        <v>Debit Card</v>
      </c>
      <c r="S3412">
        <f>_xlfn.XLOOKUP(A3412,Booking_data!$A$1:$A$6001,Booking_data!$N$1:$N$6001,"not Found")</f>
        <v>18</v>
      </c>
      <c r="T3412" t="str">
        <f>_xlfn.XLOOKUP(A3412,Booking_data!$A$1:$A$6001,Booking_data!$O$1:$O$6001,"Not Found")</f>
        <v>Male</v>
      </c>
      <c r="U3412" t="str">
        <f t="shared" si="268"/>
        <v>Youngster</v>
      </c>
      <c r="V3412" t="str">
        <f t="shared" si="269"/>
        <v>Low Booking</v>
      </c>
    </row>
    <row r="3413" spans="1:22" x14ac:dyDescent="0.25">
      <c r="A3413" t="s">
        <v>3644</v>
      </c>
      <c r="B3413" s="1">
        <v>46084</v>
      </c>
      <c r="C3413" s="1">
        <v>46080</v>
      </c>
      <c r="D3413" s="9">
        <v>0.88541666666666663</v>
      </c>
      <c r="E3413" t="str">
        <f t="shared" si="265"/>
        <v>Weekday</v>
      </c>
      <c r="F3413" t="str">
        <f t="shared" si="266"/>
        <v>Mar</v>
      </c>
      <c r="G3413" t="str">
        <f>_xlfn.XLOOKUP(A3413,Booking_data!$A$1:$A$6001,Booking_data!$D$1:$D$6001,"not found")</f>
        <v>M001</v>
      </c>
      <c r="H3413" t="str">
        <f>_xlfn.XLOOKUP(G3413,Movies_data!$A$1:$A$41,Movies_data!$B$1:$B$41,"not found")</f>
        <v>Leo</v>
      </c>
      <c r="I3413" t="str">
        <f>_xlfn.XLOOKUP(G3413,Movies_data!$A$1:$A$41,Movies_data!$D$1:$D$41,"not found")</f>
        <v>Action</v>
      </c>
      <c r="J3413" t="str">
        <f>_xlfn.XLOOKUP(G3413,Movies_data!$A$1:$A$41,Movies_data!$C$1:$C$41,"not found")</f>
        <v>Tamil</v>
      </c>
      <c r="K3413">
        <f>_xlfn.XLOOKUP(G3413,Movies_data!$A$1:$A$41,Movies_data!$H$1:$H$41,"Not Found")</f>
        <v>8</v>
      </c>
      <c r="L3413" t="str">
        <f>_xlfn.XLOOKUP(A3413,Booking_data!$A$1:$A$6001,Booking_data!$E$1:$E$6001,"not Found")</f>
        <v>C092</v>
      </c>
      <c r="M3413" t="str">
        <f>_xlfn.XLOOKUP(L3413,Cinemas_data!$A$1:$A$49,Cinemas_data!$I$1:$I$49,"not Found")</f>
        <v>Miraj Cinemas Grand Mall</v>
      </c>
      <c r="N3413" t="str">
        <f>_xlfn.XLOOKUP(L3413,Cinemas_data!$A$1:$A$49,Cinemas_data!$C$1:$C$49,"not Found")</f>
        <v>Mumbai</v>
      </c>
      <c r="O3413">
        <f>_xlfn.XLOOKUP(A3413,Booking_data!$A$1:$A$6001,Booking_data!$H$1:$H$6001,"not found")</f>
        <v>3</v>
      </c>
      <c r="P3413">
        <f>_xlfn.XLOOKUP(A3413,Booking_data!$A$1:$A$6001,Booking_data!$I$1:$I$6001,"not Found")</f>
        <v>160</v>
      </c>
      <c r="Q3413">
        <f t="shared" si="267"/>
        <v>480</v>
      </c>
      <c r="R3413" t="str">
        <f>_xlfn.XLOOKUP(A3413,Booking_data!$A$1:$A$6001,Booking_data!$L$1:$L$6001,"Not Found")</f>
        <v>Net Banking</v>
      </c>
      <c r="S3413">
        <f>_xlfn.XLOOKUP(A3413,Booking_data!$A$1:$A$6001,Booking_data!$N$1:$N$6001,"not Found")</f>
        <v>37</v>
      </c>
      <c r="T3413" t="str">
        <f>_xlfn.XLOOKUP(A3413,Booking_data!$A$1:$A$6001,Booking_data!$O$1:$O$6001,"Not Found")</f>
        <v>Male</v>
      </c>
      <c r="U3413" t="str">
        <f t="shared" si="268"/>
        <v>Middle Age</v>
      </c>
      <c r="V3413" t="str">
        <f t="shared" si="269"/>
        <v>Medium Booking</v>
      </c>
    </row>
    <row r="3414" spans="1:22" x14ac:dyDescent="0.25">
      <c r="A3414" t="s">
        <v>3645</v>
      </c>
      <c r="B3414" s="1">
        <v>46084</v>
      </c>
      <c r="C3414" s="1">
        <v>46085</v>
      </c>
      <c r="D3414" s="9">
        <v>0.9375</v>
      </c>
      <c r="E3414" t="str">
        <f t="shared" si="265"/>
        <v>Weekday</v>
      </c>
      <c r="F3414" t="str">
        <f t="shared" si="266"/>
        <v>Mar</v>
      </c>
      <c r="G3414" t="str">
        <f>_xlfn.XLOOKUP(A3414,Booking_data!$A$1:$A$6001,Booking_data!$D$1:$D$6001,"not found")</f>
        <v>M034</v>
      </c>
      <c r="H3414" t="str">
        <f>_xlfn.XLOOKUP(G3414,Movies_data!$A$1:$A$41,Movies_data!$B$1:$B$41,"not found")</f>
        <v>Manjummel Boys</v>
      </c>
      <c r="I3414" t="str">
        <f>_xlfn.XLOOKUP(G3414,Movies_data!$A$1:$A$41,Movies_data!$D$1:$D$41,"not found")</f>
        <v>Adventure</v>
      </c>
      <c r="J3414" t="str">
        <f>_xlfn.XLOOKUP(G3414,Movies_data!$A$1:$A$41,Movies_data!$C$1:$C$41,"not found")</f>
        <v>Malayalam</v>
      </c>
      <c r="K3414">
        <f>_xlfn.XLOOKUP(G3414,Movies_data!$A$1:$A$41,Movies_data!$H$1:$H$41,"Not Found")</f>
        <v>8.3000000000000007</v>
      </c>
      <c r="L3414" t="str">
        <f>_xlfn.XLOOKUP(A3414,Booking_data!$A$1:$A$6001,Booking_data!$E$1:$E$6001,"not Found")</f>
        <v>C083</v>
      </c>
      <c r="M3414" t="str">
        <f>_xlfn.XLOOKUP(L3414,Cinemas_data!$A$1:$A$49,Cinemas_data!$I$1:$I$49,"not Found")</f>
        <v>Miraj Cinemas Forum Mall</v>
      </c>
      <c r="N3414" t="str">
        <f>_xlfn.XLOOKUP(L3414,Cinemas_data!$A$1:$A$49,Cinemas_data!$C$1:$C$49,"not Found")</f>
        <v>Vijayawada</v>
      </c>
      <c r="O3414">
        <f>_xlfn.XLOOKUP(A3414,Booking_data!$A$1:$A$6001,Booking_data!$H$1:$H$6001,"not found")</f>
        <v>4</v>
      </c>
      <c r="P3414">
        <f>_xlfn.XLOOKUP(A3414,Booking_data!$A$1:$A$6001,Booking_data!$I$1:$I$6001,"not Found")</f>
        <v>280</v>
      </c>
      <c r="Q3414">
        <f t="shared" si="267"/>
        <v>1120</v>
      </c>
      <c r="R3414" t="str">
        <f>_xlfn.XLOOKUP(A3414,Booking_data!$A$1:$A$6001,Booking_data!$L$1:$L$6001,"Not Found")</f>
        <v>UPI</v>
      </c>
      <c r="S3414">
        <f>_xlfn.XLOOKUP(A3414,Booking_data!$A$1:$A$6001,Booking_data!$N$1:$N$6001,"not Found")</f>
        <v>32</v>
      </c>
      <c r="T3414" t="str">
        <f>_xlfn.XLOOKUP(A3414,Booking_data!$A$1:$A$6001,Booking_data!$O$1:$O$6001,"Not Found")</f>
        <v>Other</v>
      </c>
      <c r="U3414" t="str">
        <f t="shared" si="268"/>
        <v>Middle Age</v>
      </c>
      <c r="V3414" t="str">
        <f t="shared" si="269"/>
        <v>Medium Booking</v>
      </c>
    </row>
    <row r="3415" spans="1:22" x14ac:dyDescent="0.25">
      <c r="A3415" t="s">
        <v>3646</v>
      </c>
      <c r="B3415" s="1">
        <v>46084</v>
      </c>
      <c r="C3415" s="1">
        <v>46139</v>
      </c>
      <c r="D3415" s="9">
        <v>0.53125</v>
      </c>
      <c r="E3415" t="str">
        <f t="shared" si="265"/>
        <v>Weekday</v>
      </c>
      <c r="F3415" t="str">
        <f t="shared" si="266"/>
        <v>Mar</v>
      </c>
      <c r="G3415" t="str">
        <f>_xlfn.XLOOKUP(A3415,Booking_data!$A$1:$A$6001,Booking_data!$D$1:$D$6001,"not found")</f>
        <v>M002</v>
      </c>
      <c r="H3415" t="str">
        <f>_xlfn.XLOOKUP(G3415,Movies_data!$A$1:$A$41,Movies_data!$B$1:$B$41,"not found")</f>
        <v>Jailer</v>
      </c>
      <c r="I3415" t="str">
        <f>_xlfn.XLOOKUP(G3415,Movies_data!$A$1:$A$41,Movies_data!$D$1:$D$41,"not found")</f>
        <v>Action</v>
      </c>
      <c r="J3415" t="str">
        <f>_xlfn.XLOOKUP(G3415,Movies_data!$A$1:$A$41,Movies_data!$C$1:$C$41,"not found")</f>
        <v>Tamil</v>
      </c>
      <c r="K3415">
        <f>_xlfn.XLOOKUP(G3415,Movies_data!$A$1:$A$41,Movies_data!$H$1:$H$41,"Not Found")</f>
        <v>7.1</v>
      </c>
      <c r="L3415" t="str">
        <f>_xlfn.XLOOKUP(A3415,Booking_data!$A$1:$A$6001,Booking_data!$E$1:$E$6001,"not Found")</f>
        <v>C132</v>
      </c>
      <c r="M3415" t="str">
        <f>_xlfn.XLOOKUP(L3415,Cinemas_data!$A$1:$A$49,Cinemas_data!$I$1:$I$49,"not Found")</f>
        <v>City Pride Grand Mall</v>
      </c>
      <c r="N3415" t="str">
        <f>_xlfn.XLOOKUP(L3415,Cinemas_data!$A$1:$A$49,Cinemas_data!$C$1:$C$49,"not Found")</f>
        <v>Kolkata</v>
      </c>
      <c r="O3415">
        <f>_xlfn.XLOOKUP(A3415,Booking_data!$A$1:$A$6001,Booking_data!$H$1:$H$6001,"not found")</f>
        <v>2</v>
      </c>
      <c r="P3415">
        <f>_xlfn.XLOOKUP(A3415,Booking_data!$A$1:$A$6001,Booking_data!$I$1:$I$6001,"not Found")</f>
        <v>180</v>
      </c>
      <c r="Q3415">
        <f t="shared" si="267"/>
        <v>360</v>
      </c>
      <c r="R3415" t="str">
        <f>_xlfn.XLOOKUP(A3415,Booking_data!$A$1:$A$6001,Booking_data!$L$1:$L$6001,"Not Found")</f>
        <v>Wallet</v>
      </c>
      <c r="S3415">
        <f>_xlfn.XLOOKUP(A3415,Booking_data!$A$1:$A$6001,Booking_data!$N$1:$N$6001,"not Found")</f>
        <v>58</v>
      </c>
      <c r="T3415" t="str">
        <f>_xlfn.XLOOKUP(A3415,Booking_data!$A$1:$A$6001,Booking_data!$O$1:$O$6001,"Not Found")</f>
        <v>Other</v>
      </c>
      <c r="U3415" t="str">
        <f t="shared" si="268"/>
        <v>Above 45</v>
      </c>
      <c r="V3415" t="str">
        <f t="shared" si="269"/>
        <v>Low Booking</v>
      </c>
    </row>
    <row r="3416" spans="1:22" x14ac:dyDescent="0.25">
      <c r="A3416" t="s">
        <v>3647</v>
      </c>
      <c r="B3416" s="1">
        <v>46084</v>
      </c>
      <c r="C3416" s="1">
        <v>46134</v>
      </c>
      <c r="D3416" s="9">
        <v>0.64583333333333337</v>
      </c>
      <c r="E3416" t="str">
        <f t="shared" si="265"/>
        <v>Weekday</v>
      </c>
      <c r="F3416" t="str">
        <f t="shared" si="266"/>
        <v>Mar</v>
      </c>
      <c r="G3416" t="str">
        <f>_xlfn.XLOOKUP(A3416,Booking_data!$A$1:$A$6001,Booking_data!$D$1:$D$6001,"not found")</f>
        <v>M006</v>
      </c>
      <c r="H3416" t="str">
        <f>_xlfn.XLOOKUP(G3416,Movies_data!$A$1:$A$41,Movies_data!$B$1:$B$41,"not found")</f>
        <v>Maamannan</v>
      </c>
      <c r="I3416" t="str">
        <f>_xlfn.XLOOKUP(G3416,Movies_data!$A$1:$A$41,Movies_data!$D$1:$D$41,"not found")</f>
        <v>Drama</v>
      </c>
      <c r="J3416" t="str">
        <f>_xlfn.XLOOKUP(G3416,Movies_data!$A$1:$A$41,Movies_data!$C$1:$C$41,"not found")</f>
        <v>Tamil</v>
      </c>
      <c r="K3416">
        <f>_xlfn.XLOOKUP(G3416,Movies_data!$A$1:$A$41,Movies_data!$H$1:$H$41,"Not Found")</f>
        <v>7.3</v>
      </c>
      <c r="L3416" t="str">
        <f>_xlfn.XLOOKUP(A3416,Booking_data!$A$1:$A$6001,Booking_data!$E$1:$E$6001,"not Found")</f>
        <v>C131</v>
      </c>
      <c r="M3416" t="str">
        <f>_xlfn.XLOOKUP(L3416,Cinemas_data!$A$1:$A$49,Cinemas_data!$I$1:$I$49,"not Found")</f>
        <v>Asian Cinemas City Centre</v>
      </c>
      <c r="N3416" t="str">
        <f>_xlfn.XLOOKUP(L3416,Cinemas_data!$A$1:$A$49,Cinemas_data!$C$1:$C$49,"not Found")</f>
        <v>Kolkata</v>
      </c>
      <c r="O3416">
        <f>_xlfn.XLOOKUP(A3416,Booking_data!$A$1:$A$6001,Booking_data!$H$1:$H$6001,"not found")</f>
        <v>2</v>
      </c>
      <c r="P3416">
        <f>_xlfn.XLOOKUP(A3416,Booking_data!$A$1:$A$6001,Booking_data!$I$1:$I$6001,"not Found")</f>
        <v>160</v>
      </c>
      <c r="Q3416">
        <f t="shared" si="267"/>
        <v>320</v>
      </c>
      <c r="R3416" t="str">
        <f>_xlfn.XLOOKUP(A3416,Booking_data!$A$1:$A$6001,Booking_data!$L$1:$L$6001,"Not Found")</f>
        <v>Debit Card</v>
      </c>
      <c r="S3416">
        <f>_xlfn.XLOOKUP(A3416,Booking_data!$A$1:$A$6001,Booking_data!$N$1:$N$6001,"not Found")</f>
        <v>51</v>
      </c>
      <c r="T3416" t="str">
        <f>_xlfn.XLOOKUP(A3416,Booking_data!$A$1:$A$6001,Booking_data!$O$1:$O$6001,"Not Found")</f>
        <v>Male</v>
      </c>
      <c r="U3416" t="str">
        <f t="shared" si="268"/>
        <v>Above 45</v>
      </c>
      <c r="V3416" t="str">
        <f t="shared" si="269"/>
        <v>Low Booking</v>
      </c>
    </row>
    <row r="3417" spans="1:22" x14ac:dyDescent="0.25">
      <c r="A3417" t="s">
        <v>3648</v>
      </c>
      <c r="B3417" s="1">
        <v>46084</v>
      </c>
      <c r="C3417" s="1">
        <v>46178</v>
      </c>
      <c r="D3417" s="9">
        <v>0.77083333333333337</v>
      </c>
      <c r="E3417" t="str">
        <f t="shared" si="265"/>
        <v>Weekday</v>
      </c>
      <c r="F3417" t="str">
        <f t="shared" si="266"/>
        <v>Mar</v>
      </c>
      <c r="G3417" t="str">
        <f>_xlfn.XLOOKUP(A3417,Booking_data!$A$1:$A$6001,Booking_data!$D$1:$D$6001,"not found")</f>
        <v>M020</v>
      </c>
      <c r="H3417" t="str">
        <f>_xlfn.XLOOKUP(G3417,Movies_data!$A$1:$A$41,Movies_data!$B$1:$B$41,"not found")</f>
        <v>Jawan</v>
      </c>
      <c r="I3417" t="str">
        <f>_xlfn.XLOOKUP(G3417,Movies_data!$A$1:$A$41,Movies_data!$D$1:$D$41,"not found")</f>
        <v>Action</v>
      </c>
      <c r="J3417" t="str">
        <f>_xlfn.XLOOKUP(G3417,Movies_data!$A$1:$A$41,Movies_data!$C$1:$C$41,"not found")</f>
        <v>Hindi</v>
      </c>
      <c r="K3417">
        <f>_xlfn.XLOOKUP(G3417,Movies_data!$A$1:$A$41,Movies_data!$H$1:$H$41,"Not Found")</f>
        <v>7</v>
      </c>
      <c r="L3417" t="str">
        <f>_xlfn.XLOOKUP(A3417,Booking_data!$A$1:$A$6001,Booking_data!$E$1:$E$6001,"not Found")</f>
        <v>C113</v>
      </c>
      <c r="M3417" t="str">
        <f>_xlfn.XLOOKUP(L3417,Cinemas_data!$A$1:$A$49,Cinemas_data!$I$1:$I$49,"not Found")</f>
        <v>Asian Cinemas Forum Mall</v>
      </c>
      <c r="N3417" t="str">
        <f>_xlfn.XLOOKUP(L3417,Cinemas_data!$A$1:$A$49,Cinemas_data!$C$1:$C$49,"not Found")</f>
        <v>Delhi</v>
      </c>
      <c r="O3417">
        <f>_xlfn.XLOOKUP(A3417,Booking_data!$A$1:$A$6001,Booking_data!$H$1:$H$6001,"not found")</f>
        <v>4</v>
      </c>
      <c r="P3417">
        <f>_xlfn.XLOOKUP(A3417,Booking_data!$A$1:$A$6001,Booking_data!$I$1:$I$6001,"not Found")</f>
        <v>240</v>
      </c>
      <c r="Q3417">
        <f t="shared" si="267"/>
        <v>960</v>
      </c>
      <c r="R3417" t="str">
        <f>_xlfn.XLOOKUP(A3417,Booking_data!$A$1:$A$6001,Booking_data!$L$1:$L$6001,"Not Found")</f>
        <v>Net Banking</v>
      </c>
      <c r="S3417">
        <f>_xlfn.XLOOKUP(A3417,Booking_data!$A$1:$A$6001,Booking_data!$N$1:$N$6001,"not Found")</f>
        <v>24</v>
      </c>
      <c r="T3417" t="str">
        <f>_xlfn.XLOOKUP(A3417,Booking_data!$A$1:$A$6001,Booking_data!$O$1:$O$6001,"Not Found")</f>
        <v>Female</v>
      </c>
      <c r="U3417" t="str">
        <f t="shared" si="268"/>
        <v>Youngster</v>
      </c>
      <c r="V3417" t="str">
        <f t="shared" si="269"/>
        <v>Medium Booking</v>
      </c>
    </row>
    <row r="3418" spans="1:22" x14ac:dyDescent="0.25">
      <c r="A3418" t="s">
        <v>3649</v>
      </c>
      <c r="B3418" s="1">
        <v>46084</v>
      </c>
      <c r="C3418" s="1">
        <v>46035</v>
      </c>
      <c r="D3418" s="9">
        <v>0.39583333333333331</v>
      </c>
      <c r="E3418" t="str">
        <f t="shared" si="265"/>
        <v>Weekday</v>
      </c>
      <c r="F3418" t="str">
        <f t="shared" si="266"/>
        <v>Mar</v>
      </c>
      <c r="G3418" t="str">
        <f>_xlfn.XLOOKUP(A3418,Booking_data!$A$1:$A$6001,Booking_data!$D$1:$D$6001,"not found")</f>
        <v>M026</v>
      </c>
      <c r="H3418" t="str">
        <f>_xlfn.XLOOKUP(G3418,Movies_data!$A$1:$A$41,Movies_data!$B$1:$B$41,"not found")</f>
        <v>Drishyam 2</v>
      </c>
      <c r="I3418" t="str">
        <f>_xlfn.XLOOKUP(G3418,Movies_data!$A$1:$A$41,Movies_data!$D$1:$D$41,"not found")</f>
        <v>Thriller</v>
      </c>
      <c r="J3418" t="str">
        <f>_xlfn.XLOOKUP(G3418,Movies_data!$A$1:$A$41,Movies_data!$C$1:$C$41,"not found")</f>
        <v>Hindi</v>
      </c>
      <c r="K3418">
        <f>_xlfn.XLOOKUP(G3418,Movies_data!$A$1:$A$41,Movies_data!$H$1:$H$41,"Not Found")</f>
        <v>8.1999999999999993</v>
      </c>
      <c r="L3418" t="str">
        <f>_xlfn.XLOOKUP(A3418,Booking_data!$A$1:$A$6001,Booking_data!$E$1:$E$6001,"not Found")</f>
        <v>C101</v>
      </c>
      <c r="M3418" t="str">
        <f>_xlfn.XLOOKUP(L3418,Cinemas_data!$A$1:$A$49,Cinemas_data!$I$1:$I$49,"not Found")</f>
        <v>Miraj Cinemas City Centre</v>
      </c>
      <c r="N3418" t="str">
        <f>_xlfn.XLOOKUP(L3418,Cinemas_data!$A$1:$A$49,Cinemas_data!$C$1:$C$49,"not Found")</f>
        <v>Pune</v>
      </c>
      <c r="O3418">
        <f>_xlfn.XLOOKUP(A3418,Booking_data!$A$1:$A$6001,Booking_data!$H$1:$H$6001,"not found")</f>
        <v>2</v>
      </c>
      <c r="P3418">
        <f>_xlfn.XLOOKUP(A3418,Booking_data!$A$1:$A$6001,Booking_data!$I$1:$I$6001,"not Found")</f>
        <v>360</v>
      </c>
      <c r="Q3418">
        <f t="shared" si="267"/>
        <v>720</v>
      </c>
      <c r="R3418" t="str">
        <f>_xlfn.XLOOKUP(A3418,Booking_data!$A$1:$A$6001,Booking_data!$L$1:$L$6001,"Not Found")</f>
        <v>Wallet</v>
      </c>
      <c r="S3418">
        <f>_xlfn.XLOOKUP(A3418,Booking_data!$A$1:$A$6001,Booking_data!$N$1:$N$6001,"not Found")</f>
        <v>18</v>
      </c>
      <c r="T3418" t="str">
        <f>_xlfn.XLOOKUP(A3418,Booking_data!$A$1:$A$6001,Booking_data!$O$1:$O$6001,"Not Found")</f>
        <v>Female</v>
      </c>
      <c r="U3418" t="str">
        <f t="shared" si="268"/>
        <v>Youngster</v>
      </c>
      <c r="V3418" t="str">
        <f t="shared" si="269"/>
        <v>Low Booking</v>
      </c>
    </row>
    <row r="3419" spans="1:22" x14ac:dyDescent="0.25">
      <c r="A3419" t="s">
        <v>3650</v>
      </c>
      <c r="B3419" s="1">
        <v>46084</v>
      </c>
      <c r="C3419" s="1">
        <v>46119</v>
      </c>
      <c r="D3419" s="9">
        <v>0.88541666666666663</v>
      </c>
      <c r="E3419" t="str">
        <f t="shared" si="265"/>
        <v>Weekday</v>
      </c>
      <c r="F3419" t="str">
        <f t="shared" si="266"/>
        <v>Mar</v>
      </c>
      <c r="G3419" t="str">
        <f>_xlfn.XLOOKUP(A3419,Booking_data!$A$1:$A$6001,Booking_data!$D$1:$D$6001,"not found")</f>
        <v>M010</v>
      </c>
      <c r="H3419" t="str">
        <f>_xlfn.XLOOKUP(G3419,Movies_data!$A$1:$A$41,Movies_data!$B$1:$B$41,"not found")</f>
        <v>Captain Miller</v>
      </c>
      <c r="I3419" t="str">
        <f>_xlfn.XLOOKUP(G3419,Movies_data!$A$1:$A$41,Movies_data!$D$1:$D$41,"not found")</f>
        <v>Action</v>
      </c>
      <c r="J3419" t="str">
        <f>_xlfn.XLOOKUP(G3419,Movies_data!$A$1:$A$41,Movies_data!$C$1:$C$41,"not found")</f>
        <v>Tamil</v>
      </c>
      <c r="K3419">
        <f>_xlfn.XLOOKUP(G3419,Movies_data!$A$1:$A$41,Movies_data!$H$1:$H$41,"Not Found")</f>
        <v>7</v>
      </c>
      <c r="L3419" t="str">
        <f>_xlfn.XLOOKUP(A3419,Booking_data!$A$1:$A$6001,Booking_data!$E$1:$E$6001,"not Found")</f>
        <v>C163</v>
      </c>
      <c r="M3419" t="str">
        <f>_xlfn.XLOOKUP(L3419,Cinemas_data!$A$1:$A$49,Cinemas_data!$I$1:$I$49,"not Found")</f>
        <v>Miraj Cinemas Forum Mall</v>
      </c>
      <c r="N3419" t="str">
        <f>_xlfn.XLOOKUP(L3419,Cinemas_data!$A$1:$A$49,Cinemas_data!$C$1:$C$49,"not Found")</f>
        <v>Thiruvananthapuram</v>
      </c>
      <c r="O3419">
        <f>_xlfn.XLOOKUP(A3419,Booking_data!$A$1:$A$6001,Booking_data!$H$1:$H$6001,"not found")</f>
        <v>3</v>
      </c>
      <c r="P3419">
        <f>_xlfn.XLOOKUP(A3419,Booking_data!$A$1:$A$6001,Booking_data!$I$1:$I$6001,"not Found")</f>
        <v>180</v>
      </c>
      <c r="Q3419">
        <f t="shared" si="267"/>
        <v>540</v>
      </c>
      <c r="R3419" t="str">
        <f>_xlfn.XLOOKUP(A3419,Booking_data!$A$1:$A$6001,Booking_data!$L$1:$L$6001,"Not Found")</f>
        <v>Credit Card</v>
      </c>
      <c r="S3419">
        <f>_xlfn.XLOOKUP(A3419,Booking_data!$A$1:$A$6001,Booking_data!$N$1:$N$6001,"not Found")</f>
        <v>59</v>
      </c>
      <c r="T3419" t="str">
        <f>_xlfn.XLOOKUP(A3419,Booking_data!$A$1:$A$6001,Booking_data!$O$1:$O$6001,"Not Found")</f>
        <v>Male</v>
      </c>
      <c r="U3419" t="str">
        <f t="shared" si="268"/>
        <v>Above 45</v>
      </c>
      <c r="V3419" t="str">
        <f t="shared" si="269"/>
        <v>Medium Booking</v>
      </c>
    </row>
    <row r="3420" spans="1:22" x14ac:dyDescent="0.25">
      <c r="A3420" t="s">
        <v>3651</v>
      </c>
      <c r="B3420" s="1">
        <v>46084</v>
      </c>
      <c r="C3420" s="1">
        <v>46024</v>
      </c>
      <c r="D3420" s="9">
        <v>0.9375</v>
      </c>
      <c r="E3420" t="str">
        <f t="shared" si="265"/>
        <v>Weekday</v>
      </c>
      <c r="F3420" t="str">
        <f t="shared" si="266"/>
        <v>Mar</v>
      </c>
      <c r="G3420" t="str">
        <f>_xlfn.XLOOKUP(A3420,Booking_data!$A$1:$A$6001,Booking_data!$D$1:$D$6001,"not found")</f>
        <v>M010</v>
      </c>
      <c r="H3420" t="str">
        <f>_xlfn.XLOOKUP(G3420,Movies_data!$A$1:$A$41,Movies_data!$B$1:$B$41,"not found")</f>
        <v>Captain Miller</v>
      </c>
      <c r="I3420" t="str">
        <f>_xlfn.XLOOKUP(G3420,Movies_data!$A$1:$A$41,Movies_data!$D$1:$D$41,"not found")</f>
        <v>Action</v>
      </c>
      <c r="J3420" t="str">
        <f>_xlfn.XLOOKUP(G3420,Movies_data!$A$1:$A$41,Movies_data!$C$1:$C$41,"not found")</f>
        <v>Tamil</v>
      </c>
      <c r="K3420">
        <f>_xlfn.XLOOKUP(G3420,Movies_data!$A$1:$A$41,Movies_data!$H$1:$H$41,"Not Found")</f>
        <v>7</v>
      </c>
      <c r="L3420" t="str">
        <f>_xlfn.XLOOKUP(A3420,Booking_data!$A$1:$A$6001,Booking_data!$E$1:$E$6001,"not Found")</f>
        <v>C082</v>
      </c>
      <c r="M3420" t="str">
        <f>_xlfn.XLOOKUP(L3420,Cinemas_data!$A$1:$A$49,Cinemas_data!$I$1:$I$49,"not Found")</f>
        <v>Cinepolis Grand Mall</v>
      </c>
      <c r="N3420" t="str">
        <f>_xlfn.XLOOKUP(L3420,Cinemas_data!$A$1:$A$49,Cinemas_data!$C$1:$C$49,"not Found")</f>
        <v>Vijayawada</v>
      </c>
      <c r="O3420">
        <f>_xlfn.XLOOKUP(A3420,Booking_data!$A$1:$A$6001,Booking_data!$H$1:$H$6001,"not found")</f>
        <v>3</v>
      </c>
      <c r="P3420">
        <f>_xlfn.XLOOKUP(A3420,Booking_data!$A$1:$A$6001,Booking_data!$I$1:$I$6001,"not Found")</f>
        <v>280</v>
      </c>
      <c r="Q3420">
        <f t="shared" si="267"/>
        <v>840</v>
      </c>
      <c r="R3420" t="str">
        <f>_xlfn.XLOOKUP(A3420,Booking_data!$A$1:$A$6001,Booking_data!$L$1:$L$6001,"Not Found")</f>
        <v>Wallet</v>
      </c>
      <c r="S3420">
        <f>_xlfn.XLOOKUP(A3420,Booking_data!$A$1:$A$6001,Booking_data!$N$1:$N$6001,"not Found")</f>
        <v>43</v>
      </c>
      <c r="T3420" t="str">
        <f>_xlfn.XLOOKUP(A3420,Booking_data!$A$1:$A$6001,Booking_data!$O$1:$O$6001,"Not Found")</f>
        <v>Male</v>
      </c>
      <c r="U3420" t="str">
        <f t="shared" si="268"/>
        <v>Middle Age</v>
      </c>
      <c r="V3420" t="str">
        <f t="shared" si="269"/>
        <v>Medium Booking</v>
      </c>
    </row>
    <row r="3421" spans="1:22" x14ac:dyDescent="0.25">
      <c r="A3421" t="s">
        <v>3652</v>
      </c>
      <c r="B3421" s="1">
        <v>46084</v>
      </c>
      <c r="C3421" s="1">
        <v>46112</v>
      </c>
      <c r="D3421" s="9">
        <v>0.77083333333333337</v>
      </c>
      <c r="E3421" t="str">
        <f t="shared" si="265"/>
        <v>Weekday</v>
      </c>
      <c r="F3421" t="str">
        <f t="shared" si="266"/>
        <v>Mar</v>
      </c>
      <c r="G3421" t="str">
        <f>_xlfn.XLOOKUP(A3421,Booking_data!$A$1:$A$6001,Booking_data!$D$1:$D$6001,"not found")</f>
        <v>M013</v>
      </c>
      <c r="H3421" t="str">
        <f>_xlfn.XLOOKUP(G3421,Movies_data!$A$1:$A$41,Movies_data!$B$1:$B$41,"not found")</f>
        <v>Salaar</v>
      </c>
      <c r="I3421" t="str">
        <f>_xlfn.XLOOKUP(G3421,Movies_data!$A$1:$A$41,Movies_data!$D$1:$D$41,"not found")</f>
        <v>Action</v>
      </c>
      <c r="J3421" t="str">
        <f>_xlfn.XLOOKUP(G3421,Movies_data!$A$1:$A$41,Movies_data!$C$1:$C$41,"not found")</f>
        <v>Telugu</v>
      </c>
      <c r="K3421">
        <f>_xlfn.XLOOKUP(G3421,Movies_data!$A$1:$A$41,Movies_data!$H$1:$H$41,"Not Found")</f>
        <v>6.5</v>
      </c>
      <c r="L3421" t="str">
        <f>_xlfn.XLOOKUP(A3421,Booking_data!$A$1:$A$6001,Booking_data!$E$1:$E$6001,"not Found")</f>
        <v>C081</v>
      </c>
      <c r="M3421" t="str">
        <f>_xlfn.XLOOKUP(L3421,Cinemas_data!$A$1:$A$49,Cinemas_data!$I$1:$I$49,"not Found")</f>
        <v>INOX City Centre</v>
      </c>
      <c r="N3421" t="str">
        <f>_xlfn.XLOOKUP(L3421,Cinemas_data!$A$1:$A$49,Cinemas_data!$C$1:$C$49,"not Found")</f>
        <v>Vijayawada</v>
      </c>
      <c r="O3421">
        <f>_xlfn.XLOOKUP(A3421,Booking_data!$A$1:$A$6001,Booking_data!$H$1:$H$6001,"not found")</f>
        <v>5</v>
      </c>
      <c r="P3421">
        <f>_xlfn.XLOOKUP(A3421,Booking_data!$A$1:$A$6001,Booking_data!$I$1:$I$6001,"not Found")</f>
        <v>200</v>
      </c>
      <c r="Q3421">
        <f t="shared" si="267"/>
        <v>1000</v>
      </c>
      <c r="R3421" t="str">
        <f>_xlfn.XLOOKUP(A3421,Booking_data!$A$1:$A$6001,Booking_data!$L$1:$L$6001,"Not Found")</f>
        <v>Debit Card</v>
      </c>
      <c r="S3421">
        <f>_xlfn.XLOOKUP(A3421,Booking_data!$A$1:$A$6001,Booking_data!$N$1:$N$6001,"not Found")</f>
        <v>42</v>
      </c>
      <c r="T3421" t="str">
        <f>_xlfn.XLOOKUP(A3421,Booking_data!$A$1:$A$6001,Booking_data!$O$1:$O$6001,"Not Found")</f>
        <v>Male</v>
      </c>
      <c r="U3421" t="str">
        <f t="shared" si="268"/>
        <v>Middle Age</v>
      </c>
      <c r="V3421" t="str">
        <f t="shared" si="269"/>
        <v>High Booking</v>
      </c>
    </row>
    <row r="3422" spans="1:22" x14ac:dyDescent="0.25">
      <c r="A3422" t="s">
        <v>3653</v>
      </c>
      <c r="B3422" s="1">
        <v>46084</v>
      </c>
      <c r="C3422" s="1">
        <v>46126</v>
      </c>
      <c r="D3422" s="9">
        <v>0.64583333333333337</v>
      </c>
      <c r="E3422" t="str">
        <f t="shared" si="265"/>
        <v>Weekday</v>
      </c>
      <c r="F3422" t="str">
        <f t="shared" si="266"/>
        <v>Mar</v>
      </c>
      <c r="G3422" t="str">
        <f>_xlfn.XLOOKUP(A3422,Booking_data!$A$1:$A$6001,Booking_data!$D$1:$D$6001,"not found")</f>
        <v>M035</v>
      </c>
      <c r="H3422" t="str">
        <f>_xlfn.XLOOKUP(G3422,Movies_data!$A$1:$A$41,Movies_data!$B$1:$B$41,"not found")</f>
        <v>Aavesham</v>
      </c>
      <c r="I3422" t="str">
        <f>_xlfn.XLOOKUP(G3422,Movies_data!$A$1:$A$41,Movies_data!$D$1:$D$41,"not found")</f>
        <v>Comedy</v>
      </c>
      <c r="J3422" t="str">
        <f>_xlfn.XLOOKUP(G3422,Movies_data!$A$1:$A$41,Movies_data!$C$1:$C$41,"not found")</f>
        <v>Malayalam</v>
      </c>
      <c r="K3422">
        <f>_xlfn.XLOOKUP(G3422,Movies_data!$A$1:$A$41,Movies_data!$H$1:$H$41,"Not Found")</f>
        <v>7.8</v>
      </c>
      <c r="L3422" t="str">
        <f>_xlfn.XLOOKUP(A3422,Booking_data!$A$1:$A$6001,Booking_data!$E$1:$E$6001,"not Found")</f>
        <v>C143</v>
      </c>
      <c r="M3422" t="str">
        <f>_xlfn.XLOOKUP(L3422,Cinemas_data!$A$1:$A$49,Cinemas_data!$I$1:$I$49,"not Found")</f>
        <v>INOX Forum Mall</v>
      </c>
      <c r="N3422" t="str">
        <f>_xlfn.XLOOKUP(L3422,Cinemas_data!$A$1:$A$49,Cinemas_data!$C$1:$C$49,"not Found")</f>
        <v>Ahmedabad</v>
      </c>
      <c r="O3422">
        <f>_xlfn.XLOOKUP(A3422,Booking_data!$A$1:$A$6001,Booking_data!$H$1:$H$6001,"not found")</f>
        <v>3</v>
      </c>
      <c r="P3422">
        <f>_xlfn.XLOOKUP(A3422,Booking_data!$A$1:$A$6001,Booking_data!$I$1:$I$6001,"not Found")</f>
        <v>240</v>
      </c>
      <c r="Q3422">
        <f t="shared" si="267"/>
        <v>720</v>
      </c>
      <c r="R3422" t="str">
        <f>_xlfn.XLOOKUP(A3422,Booking_data!$A$1:$A$6001,Booking_data!$L$1:$L$6001,"Not Found")</f>
        <v>Wallet</v>
      </c>
      <c r="S3422">
        <f>_xlfn.XLOOKUP(A3422,Booking_data!$A$1:$A$6001,Booking_data!$N$1:$N$6001,"not Found")</f>
        <v>58</v>
      </c>
      <c r="T3422" t="str">
        <f>_xlfn.XLOOKUP(A3422,Booking_data!$A$1:$A$6001,Booking_data!$O$1:$O$6001,"Not Found")</f>
        <v>Other</v>
      </c>
      <c r="U3422" t="str">
        <f t="shared" si="268"/>
        <v>Above 45</v>
      </c>
      <c r="V3422" t="str">
        <f t="shared" si="269"/>
        <v>Medium Booking</v>
      </c>
    </row>
    <row r="3423" spans="1:22" x14ac:dyDescent="0.25">
      <c r="A3423" t="s">
        <v>3654</v>
      </c>
      <c r="B3423" s="1">
        <v>46084</v>
      </c>
      <c r="C3423" s="1">
        <v>46117</v>
      </c>
      <c r="D3423" s="9">
        <v>0.39583333333333331</v>
      </c>
      <c r="E3423" t="str">
        <f t="shared" si="265"/>
        <v>Weekday</v>
      </c>
      <c r="F3423" t="str">
        <f t="shared" si="266"/>
        <v>Mar</v>
      </c>
      <c r="G3423" t="str">
        <f>_xlfn.XLOOKUP(A3423,Booking_data!$A$1:$A$6001,Booking_data!$D$1:$D$6001,"not found")</f>
        <v>M017</v>
      </c>
      <c r="H3423" t="str">
        <f>_xlfn.XLOOKUP(G3423,Movies_data!$A$1:$A$41,Movies_data!$B$1:$B$41,"not found")</f>
        <v>Baahubali 2</v>
      </c>
      <c r="I3423" t="str">
        <f>_xlfn.XLOOKUP(G3423,Movies_data!$A$1:$A$41,Movies_data!$D$1:$D$41,"not found")</f>
        <v>Action</v>
      </c>
      <c r="J3423" t="str">
        <f>_xlfn.XLOOKUP(G3423,Movies_data!$A$1:$A$41,Movies_data!$C$1:$C$41,"not found")</f>
        <v>Telugu</v>
      </c>
      <c r="K3423">
        <f>_xlfn.XLOOKUP(G3423,Movies_data!$A$1:$A$41,Movies_data!$H$1:$H$41,"Not Found")</f>
        <v>8.1999999999999993</v>
      </c>
      <c r="L3423" t="str">
        <f>_xlfn.XLOOKUP(A3423,Booking_data!$A$1:$A$6001,Booking_data!$E$1:$E$6001,"not Found")</f>
        <v>C163</v>
      </c>
      <c r="M3423" t="str">
        <f>_xlfn.XLOOKUP(L3423,Cinemas_data!$A$1:$A$49,Cinemas_data!$I$1:$I$49,"not Found")</f>
        <v>Miraj Cinemas Forum Mall</v>
      </c>
      <c r="N3423" t="str">
        <f>_xlfn.XLOOKUP(L3423,Cinemas_data!$A$1:$A$49,Cinemas_data!$C$1:$C$49,"not Found")</f>
        <v>Thiruvananthapuram</v>
      </c>
      <c r="O3423">
        <f>_xlfn.XLOOKUP(A3423,Booking_data!$A$1:$A$6001,Booking_data!$H$1:$H$6001,"not found")</f>
        <v>4</v>
      </c>
      <c r="P3423">
        <f>_xlfn.XLOOKUP(A3423,Booking_data!$A$1:$A$6001,Booking_data!$I$1:$I$6001,"not Found")</f>
        <v>360</v>
      </c>
      <c r="Q3423">
        <f t="shared" si="267"/>
        <v>1440</v>
      </c>
      <c r="R3423" t="str">
        <f>_xlfn.XLOOKUP(A3423,Booking_data!$A$1:$A$6001,Booking_data!$L$1:$L$6001,"Not Found")</f>
        <v>UPI</v>
      </c>
      <c r="S3423">
        <f>_xlfn.XLOOKUP(A3423,Booking_data!$A$1:$A$6001,Booking_data!$N$1:$N$6001,"not Found")</f>
        <v>28</v>
      </c>
      <c r="T3423" t="str">
        <f>_xlfn.XLOOKUP(A3423,Booking_data!$A$1:$A$6001,Booking_data!$O$1:$O$6001,"Not Found")</f>
        <v>Female</v>
      </c>
      <c r="U3423" t="str">
        <f t="shared" si="268"/>
        <v>Youngster</v>
      </c>
      <c r="V3423" t="str">
        <f t="shared" si="269"/>
        <v>Medium Booking</v>
      </c>
    </row>
    <row r="3424" spans="1:22" x14ac:dyDescent="0.25">
      <c r="A3424" t="s">
        <v>3655</v>
      </c>
      <c r="B3424" s="1">
        <v>46084</v>
      </c>
      <c r="C3424" s="1">
        <v>46043</v>
      </c>
      <c r="D3424" s="9">
        <v>0.64583333333333337</v>
      </c>
      <c r="E3424" t="str">
        <f t="shared" si="265"/>
        <v>Weekday</v>
      </c>
      <c r="F3424" t="str">
        <f t="shared" si="266"/>
        <v>Mar</v>
      </c>
      <c r="G3424" t="str">
        <f>_xlfn.XLOOKUP(A3424,Booking_data!$A$1:$A$6001,Booking_data!$D$1:$D$6001,"not found")</f>
        <v>M032</v>
      </c>
      <c r="H3424" t="str">
        <f>_xlfn.XLOOKUP(G3424,Movies_data!$A$1:$A$41,Movies_data!$B$1:$B$41,"not found")</f>
        <v>Premam</v>
      </c>
      <c r="I3424" t="str">
        <f>_xlfn.XLOOKUP(G3424,Movies_data!$A$1:$A$41,Movies_data!$D$1:$D$41,"not found")</f>
        <v>Romance</v>
      </c>
      <c r="J3424" t="str">
        <f>_xlfn.XLOOKUP(G3424,Movies_data!$A$1:$A$41,Movies_data!$C$1:$C$41,"not found")</f>
        <v>Malayalam</v>
      </c>
      <c r="K3424">
        <f>_xlfn.XLOOKUP(G3424,Movies_data!$A$1:$A$41,Movies_data!$H$1:$H$41,"Not Found")</f>
        <v>8.3000000000000007</v>
      </c>
      <c r="L3424" t="str">
        <f>_xlfn.XLOOKUP(A3424,Booking_data!$A$1:$A$6001,Booking_data!$E$1:$E$6001,"not Found")</f>
        <v>C091</v>
      </c>
      <c r="M3424" t="str">
        <f>_xlfn.XLOOKUP(L3424,Cinemas_data!$A$1:$A$49,Cinemas_data!$I$1:$I$49,"not Found")</f>
        <v>Cinepolis City Centre</v>
      </c>
      <c r="N3424" t="str">
        <f>_xlfn.XLOOKUP(L3424,Cinemas_data!$A$1:$A$49,Cinemas_data!$C$1:$C$49,"not Found")</f>
        <v>Mumbai</v>
      </c>
      <c r="O3424">
        <f>_xlfn.XLOOKUP(A3424,Booking_data!$A$1:$A$6001,Booking_data!$H$1:$H$6001,"not found")</f>
        <v>2</v>
      </c>
      <c r="P3424">
        <f>_xlfn.XLOOKUP(A3424,Booking_data!$A$1:$A$6001,Booking_data!$I$1:$I$6001,"not Found")</f>
        <v>200</v>
      </c>
      <c r="Q3424">
        <f t="shared" si="267"/>
        <v>400</v>
      </c>
      <c r="R3424" t="str">
        <f>_xlfn.XLOOKUP(A3424,Booking_data!$A$1:$A$6001,Booking_data!$L$1:$L$6001,"Not Found")</f>
        <v>Credit Card</v>
      </c>
      <c r="S3424">
        <f>_xlfn.XLOOKUP(A3424,Booking_data!$A$1:$A$6001,Booking_data!$N$1:$N$6001,"not Found")</f>
        <v>23</v>
      </c>
      <c r="T3424" t="str">
        <f>_xlfn.XLOOKUP(A3424,Booking_data!$A$1:$A$6001,Booking_data!$O$1:$O$6001,"Not Found")</f>
        <v>Other</v>
      </c>
      <c r="U3424" t="str">
        <f t="shared" si="268"/>
        <v>Youngster</v>
      </c>
      <c r="V3424" t="str">
        <f t="shared" si="269"/>
        <v>Low Booking</v>
      </c>
    </row>
    <row r="3425" spans="1:22" x14ac:dyDescent="0.25">
      <c r="A3425" t="s">
        <v>3656</v>
      </c>
      <c r="B3425" s="1">
        <v>46084</v>
      </c>
      <c r="C3425" s="1">
        <v>46059</v>
      </c>
      <c r="D3425" s="9">
        <v>0.39583333333333331</v>
      </c>
      <c r="E3425" t="str">
        <f t="shared" si="265"/>
        <v>Weekday</v>
      </c>
      <c r="F3425" t="str">
        <f t="shared" si="266"/>
        <v>Mar</v>
      </c>
      <c r="G3425" t="str">
        <f>_xlfn.XLOOKUP(A3425,Booking_data!$A$1:$A$6001,Booking_data!$D$1:$D$6001,"not found")</f>
        <v>M037</v>
      </c>
      <c r="H3425" t="str">
        <f>_xlfn.XLOOKUP(G3425,Movies_data!$A$1:$A$41,Movies_data!$B$1:$B$41,"not found")</f>
        <v>Oppenheimer</v>
      </c>
      <c r="I3425" t="str">
        <f>_xlfn.XLOOKUP(G3425,Movies_data!$A$1:$A$41,Movies_data!$D$1:$D$41,"not found")</f>
        <v>Biography</v>
      </c>
      <c r="J3425" t="str">
        <f>_xlfn.XLOOKUP(G3425,Movies_data!$A$1:$A$41,Movies_data!$C$1:$C$41,"not found")</f>
        <v>English</v>
      </c>
      <c r="K3425">
        <f>_xlfn.XLOOKUP(G3425,Movies_data!$A$1:$A$41,Movies_data!$H$1:$H$41,"Not Found")</f>
        <v>8.5</v>
      </c>
      <c r="L3425" t="str">
        <f>_xlfn.XLOOKUP(A3425,Booking_data!$A$1:$A$6001,Booking_data!$E$1:$E$6001,"not Found")</f>
        <v>C081</v>
      </c>
      <c r="M3425" t="str">
        <f>_xlfn.XLOOKUP(L3425,Cinemas_data!$A$1:$A$49,Cinemas_data!$I$1:$I$49,"not Found")</f>
        <v>INOX City Centre</v>
      </c>
      <c r="N3425" t="str">
        <f>_xlfn.XLOOKUP(L3425,Cinemas_data!$A$1:$A$49,Cinemas_data!$C$1:$C$49,"not Found")</f>
        <v>Vijayawada</v>
      </c>
      <c r="O3425">
        <f>_xlfn.XLOOKUP(A3425,Booking_data!$A$1:$A$6001,Booking_data!$H$1:$H$6001,"not found")</f>
        <v>1</v>
      </c>
      <c r="P3425">
        <f>_xlfn.XLOOKUP(A3425,Booking_data!$A$1:$A$6001,Booking_data!$I$1:$I$6001,"not Found")</f>
        <v>200</v>
      </c>
      <c r="Q3425">
        <f t="shared" si="267"/>
        <v>200</v>
      </c>
      <c r="R3425" t="str">
        <f>_xlfn.XLOOKUP(A3425,Booking_data!$A$1:$A$6001,Booking_data!$L$1:$L$6001,"Not Found")</f>
        <v>UPI</v>
      </c>
      <c r="S3425">
        <f>_xlfn.XLOOKUP(A3425,Booking_data!$A$1:$A$6001,Booking_data!$N$1:$N$6001,"not Found")</f>
        <v>40</v>
      </c>
      <c r="T3425" t="str">
        <f>_xlfn.XLOOKUP(A3425,Booking_data!$A$1:$A$6001,Booking_data!$O$1:$O$6001,"Not Found")</f>
        <v>Male</v>
      </c>
      <c r="U3425" t="str">
        <f t="shared" si="268"/>
        <v>Middle Age</v>
      </c>
      <c r="V3425" t="str">
        <f t="shared" si="269"/>
        <v>Low Booking</v>
      </c>
    </row>
    <row r="3426" spans="1:22" x14ac:dyDescent="0.25">
      <c r="A3426" t="s">
        <v>3657</v>
      </c>
      <c r="B3426" s="1">
        <v>46084</v>
      </c>
      <c r="C3426" s="1">
        <v>46183</v>
      </c>
      <c r="D3426" s="9">
        <v>0.64583333333333337</v>
      </c>
      <c r="E3426" t="str">
        <f t="shared" si="265"/>
        <v>Weekday</v>
      </c>
      <c r="F3426" t="str">
        <f t="shared" si="266"/>
        <v>Mar</v>
      </c>
      <c r="G3426" t="str">
        <f>_xlfn.XLOOKUP(A3426,Booking_data!$A$1:$A$6001,Booking_data!$D$1:$D$6001,"not found")</f>
        <v>M040</v>
      </c>
      <c r="H3426" t="str">
        <f>_xlfn.XLOOKUP(G3426,Movies_data!$A$1:$A$41,Movies_data!$B$1:$B$41,"not found")</f>
        <v>Inside Out 2</v>
      </c>
      <c r="I3426" t="str">
        <f>_xlfn.XLOOKUP(G3426,Movies_data!$A$1:$A$41,Movies_data!$D$1:$D$41,"not found")</f>
        <v>Animation</v>
      </c>
      <c r="J3426" t="str">
        <f>_xlfn.XLOOKUP(G3426,Movies_data!$A$1:$A$41,Movies_data!$C$1:$C$41,"not found")</f>
        <v>English</v>
      </c>
      <c r="K3426">
        <f>_xlfn.XLOOKUP(G3426,Movies_data!$A$1:$A$41,Movies_data!$H$1:$H$41,"Not Found")</f>
        <v>7.6</v>
      </c>
      <c r="L3426" t="str">
        <f>_xlfn.XLOOKUP(A3426,Booking_data!$A$1:$A$6001,Booking_data!$E$1:$E$6001,"not Found")</f>
        <v>C162</v>
      </c>
      <c r="M3426" t="str">
        <f>_xlfn.XLOOKUP(L3426,Cinemas_data!$A$1:$A$49,Cinemas_data!$I$1:$I$49,"not Found")</f>
        <v>Cinepolis Grand Mall</v>
      </c>
      <c r="N3426" t="str">
        <f>_xlfn.XLOOKUP(L3426,Cinemas_data!$A$1:$A$49,Cinemas_data!$C$1:$C$49,"not Found")</f>
        <v>Thiruvananthapuram</v>
      </c>
      <c r="O3426">
        <f>_xlfn.XLOOKUP(A3426,Booking_data!$A$1:$A$6001,Booking_data!$H$1:$H$6001,"not found")</f>
        <v>2</v>
      </c>
      <c r="P3426">
        <f>_xlfn.XLOOKUP(A3426,Booking_data!$A$1:$A$6001,Booking_data!$I$1:$I$6001,"not Found")</f>
        <v>340</v>
      </c>
      <c r="Q3426">
        <f t="shared" si="267"/>
        <v>680</v>
      </c>
      <c r="R3426" t="str">
        <f>_xlfn.XLOOKUP(A3426,Booking_data!$A$1:$A$6001,Booking_data!$L$1:$L$6001,"Not Found")</f>
        <v>Net Banking</v>
      </c>
      <c r="S3426">
        <f>_xlfn.XLOOKUP(A3426,Booking_data!$A$1:$A$6001,Booking_data!$N$1:$N$6001,"not Found")</f>
        <v>45</v>
      </c>
      <c r="T3426" t="str">
        <f>_xlfn.XLOOKUP(A3426,Booking_data!$A$1:$A$6001,Booking_data!$O$1:$O$6001,"Not Found")</f>
        <v>Other</v>
      </c>
      <c r="U3426" t="str">
        <f t="shared" si="268"/>
        <v>Above 45</v>
      </c>
      <c r="V3426" t="str">
        <f t="shared" si="269"/>
        <v>Low Booking</v>
      </c>
    </row>
    <row r="3427" spans="1:22" x14ac:dyDescent="0.25">
      <c r="A3427" t="s">
        <v>3658</v>
      </c>
      <c r="B3427" s="1">
        <v>46084</v>
      </c>
      <c r="C3427" s="1">
        <v>46178</v>
      </c>
      <c r="D3427" s="9">
        <v>0.53125</v>
      </c>
      <c r="E3427" t="str">
        <f t="shared" si="265"/>
        <v>Weekday</v>
      </c>
      <c r="F3427" t="str">
        <f t="shared" si="266"/>
        <v>Mar</v>
      </c>
      <c r="G3427" t="str">
        <f>_xlfn.XLOOKUP(A3427,Booking_data!$A$1:$A$6001,Booking_data!$D$1:$D$6001,"not found")</f>
        <v>M006</v>
      </c>
      <c r="H3427" t="str">
        <f>_xlfn.XLOOKUP(G3427,Movies_data!$A$1:$A$41,Movies_data!$B$1:$B$41,"not found")</f>
        <v>Maamannan</v>
      </c>
      <c r="I3427" t="str">
        <f>_xlfn.XLOOKUP(G3427,Movies_data!$A$1:$A$41,Movies_data!$D$1:$D$41,"not found")</f>
        <v>Drama</v>
      </c>
      <c r="J3427" t="str">
        <f>_xlfn.XLOOKUP(G3427,Movies_data!$A$1:$A$41,Movies_data!$C$1:$C$41,"not found")</f>
        <v>Tamil</v>
      </c>
      <c r="K3427">
        <f>_xlfn.XLOOKUP(G3427,Movies_data!$A$1:$A$41,Movies_data!$H$1:$H$41,"Not Found")</f>
        <v>7.3</v>
      </c>
      <c r="L3427" t="str">
        <f>_xlfn.XLOOKUP(A3427,Booking_data!$A$1:$A$6001,Booking_data!$E$1:$E$6001,"not Found")</f>
        <v>C142</v>
      </c>
      <c r="M3427" t="str">
        <f>_xlfn.XLOOKUP(L3427,Cinemas_data!$A$1:$A$49,Cinemas_data!$I$1:$I$49,"not Found")</f>
        <v>PVR Grand Mall</v>
      </c>
      <c r="N3427" t="str">
        <f>_xlfn.XLOOKUP(L3427,Cinemas_data!$A$1:$A$49,Cinemas_data!$C$1:$C$49,"not Found")</f>
        <v>Ahmedabad</v>
      </c>
      <c r="O3427">
        <f>_xlfn.XLOOKUP(A3427,Booking_data!$A$1:$A$6001,Booking_data!$H$1:$H$6001,"not found")</f>
        <v>1</v>
      </c>
      <c r="P3427">
        <f>_xlfn.XLOOKUP(A3427,Booking_data!$A$1:$A$6001,Booking_data!$I$1:$I$6001,"not Found")</f>
        <v>220</v>
      </c>
      <c r="Q3427">
        <f t="shared" si="267"/>
        <v>220</v>
      </c>
      <c r="R3427" t="str">
        <f>_xlfn.XLOOKUP(A3427,Booking_data!$A$1:$A$6001,Booking_data!$L$1:$L$6001,"Not Found")</f>
        <v>Debit Card</v>
      </c>
      <c r="S3427">
        <f>_xlfn.XLOOKUP(A3427,Booking_data!$A$1:$A$6001,Booking_data!$N$1:$N$6001,"not Found")</f>
        <v>51</v>
      </c>
      <c r="T3427" t="str">
        <f>_xlfn.XLOOKUP(A3427,Booking_data!$A$1:$A$6001,Booking_data!$O$1:$O$6001,"Not Found")</f>
        <v>Male</v>
      </c>
      <c r="U3427" t="str">
        <f t="shared" si="268"/>
        <v>Above 45</v>
      </c>
      <c r="V3427" t="str">
        <f t="shared" si="269"/>
        <v>Low Booking</v>
      </c>
    </row>
    <row r="3428" spans="1:22" x14ac:dyDescent="0.25">
      <c r="A3428" t="s">
        <v>3659</v>
      </c>
      <c r="B3428" s="1">
        <v>46084</v>
      </c>
      <c r="C3428" s="1">
        <v>46096</v>
      </c>
      <c r="D3428" s="9">
        <v>0.39583333333333331</v>
      </c>
      <c r="E3428" t="str">
        <f t="shared" si="265"/>
        <v>Weekday</v>
      </c>
      <c r="F3428" t="str">
        <f t="shared" si="266"/>
        <v>Mar</v>
      </c>
      <c r="G3428" t="str">
        <f>_xlfn.XLOOKUP(A3428,Booking_data!$A$1:$A$6001,Booking_data!$D$1:$D$6001,"not found")</f>
        <v>M024</v>
      </c>
      <c r="H3428" t="str">
        <f>_xlfn.XLOOKUP(G3428,Movies_data!$A$1:$A$41,Movies_data!$B$1:$B$41,"not found")</f>
        <v>Bhool Bhulaiyaa 2</v>
      </c>
      <c r="I3428" t="str">
        <f>_xlfn.XLOOKUP(G3428,Movies_data!$A$1:$A$41,Movies_data!$D$1:$D$41,"not found")</f>
        <v>Comedy</v>
      </c>
      <c r="J3428" t="str">
        <f>_xlfn.XLOOKUP(G3428,Movies_data!$A$1:$A$41,Movies_data!$C$1:$C$41,"not found")</f>
        <v>Hindi</v>
      </c>
      <c r="K3428">
        <f>_xlfn.XLOOKUP(G3428,Movies_data!$A$1:$A$41,Movies_data!$H$1:$H$41,"Not Found")</f>
        <v>5.9</v>
      </c>
      <c r="L3428" t="str">
        <f>_xlfn.XLOOKUP(A3428,Booking_data!$A$1:$A$6001,Booking_data!$E$1:$E$6001,"not Found")</f>
        <v>C102</v>
      </c>
      <c r="M3428" t="str">
        <f>_xlfn.XLOOKUP(L3428,Cinemas_data!$A$1:$A$49,Cinemas_data!$I$1:$I$49,"not Found")</f>
        <v>Mukta A2 Cinemas Grand Mall</v>
      </c>
      <c r="N3428" t="str">
        <f>_xlfn.XLOOKUP(L3428,Cinemas_data!$A$1:$A$49,Cinemas_data!$C$1:$C$49,"not Found")</f>
        <v>Pune</v>
      </c>
      <c r="O3428">
        <f>_xlfn.XLOOKUP(A3428,Booking_data!$A$1:$A$6001,Booking_data!$H$1:$H$6001,"not found")</f>
        <v>2</v>
      </c>
      <c r="P3428">
        <f>_xlfn.XLOOKUP(A3428,Booking_data!$A$1:$A$6001,Booking_data!$I$1:$I$6001,"not Found")</f>
        <v>220</v>
      </c>
      <c r="Q3428">
        <f t="shared" si="267"/>
        <v>440</v>
      </c>
      <c r="R3428" t="str">
        <f>_xlfn.XLOOKUP(A3428,Booking_data!$A$1:$A$6001,Booking_data!$L$1:$L$6001,"Not Found")</f>
        <v>UPI</v>
      </c>
      <c r="S3428">
        <f>_xlfn.XLOOKUP(A3428,Booking_data!$A$1:$A$6001,Booking_data!$N$1:$N$6001,"not Found")</f>
        <v>36</v>
      </c>
      <c r="T3428" t="str">
        <f>_xlfn.XLOOKUP(A3428,Booking_data!$A$1:$A$6001,Booking_data!$O$1:$O$6001,"Not Found")</f>
        <v>Female</v>
      </c>
      <c r="U3428" t="str">
        <f t="shared" si="268"/>
        <v>Middle Age</v>
      </c>
      <c r="V3428" t="str">
        <f t="shared" si="269"/>
        <v>Low Booking</v>
      </c>
    </row>
    <row r="3429" spans="1:22" x14ac:dyDescent="0.25">
      <c r="A3429" t="s">
        <v>3660</v>
      </c>
      <c r="B3429" s="1">
        <v>46084</v>
      </c>
      <c r="C3429" s="1">
        <v>46067</v>
      </c>
      <c r="D3429" s="9">
        <v>0.64583333333333337</v>
      </c>
      <c r="E3429" t="str">
        <f t="shared" si="265"/>
        <v>Weekday</v>
      </c>
      <c r="F3429" t="str">
        <f t="shared" si="266"/>
        <v>Mar</v>
      </c>
      <c r="G3429" t="str">
        <f>_xlfn.XLOOKUP(A3429,Booking_data!$A$1:$A$6001,Booking_data!$D$1:$D$6001,"not found")</f>
        <v>M010</v>
      </c>
      <c r="H3429" t="str">
        <f>_xlfn.XLOOKUP(G3429,Movies_data!$A$1:$A$41,Movies_data!$B$1:$B$41,"not found")</f>
        <v>Captain Miller</v>
      </c>
      <c r="I3429" t="str">
        <f>_xlfn.XLOOKUP(G3429,Movies_data!$A$1:$A$41,Movies_data!$D$1:$D$41,"not found")</f>
        <v>Action</v>
      </c>
      <c r="J3429" t="str">
        <f>_xlfn.XLOOKUP(G3429,Movies_data!$A$1:$A$41,Movies_data!$C$1:$C$41,"not found")</f>
        <v>Tamil</v>
      </c>
      <c r="K3429">
        <f>_xlfn.XLOOKUP(G3429,Movies_data!$A$1:$A$41,Movies_data!$H$1:$H$41,"Not Found")</f>
        <v>7</v>
      </c>
      <c r="L3429" t="str">
        <f>_xlfn.XLOOKUP(A3429,Booking_data!$A$1:$A$6001,Booking_data!$E$1:$E$6001,"not Found")</f>
        <v>C081</v>
      </c>
      <c r="M3429" t="str">
        <f>_xlfn.XLOOKUP(L3429,Cinemas_data!$A$1:$A$49,Cinemas_data!$I$1:$I$49,"not Found")</f>
        <v>INOX City Centre</v>
      </c>
      <c r="N3429" t="str">
        <f>_xlfn.XLOOKUP(L3429,Cinemas_data!$A$1:$A$49,Cinemas_data!$C$1:$C$49,"not Found")</f>
        <v>Vijayawada</v>
      </c>
      <c r="O3429">
        <f>_xlfn.XLOOKUP(A3429,Booking_data!$A$1:$A$6001,Booking_data!$H$1:$H$6001,"not found")</f>
        <v>5</v>
      </c>
      <c r="P3429">
        <f>_xlfn.XLOOKUP(A3429,Booking_data!$A$1:$A$6001,Booking_data!$I$1:$I$6001,"not Found")</f>
        <v>200</v>
      </c>
      <c r="Q3429">
        <f t="shared" si="267"/>
        <v>1000</v>
      </c>
      <c r="R3429" t="str">
        <f>_xlfn.XLOOKUP(A3429,Booking_data!$A$1:$A$6001,Booking_data!$L$1:$L$6001,"Not Found")</f>
        <v>Net Banking</v>
      </c>
      <c r="S3429">
        <f>_xlfn.XLOOKUP(A3429,Booking_data!$A$1:$A$6001,Booking_data!$N$1:$N$6001,"not Found")</f>
        <v>30</v>
      </c>
      <c r="T3429" t="str">
        <f>_xlfn.XLOOKUP(A3429,Booking_data!$A$1:$A$6001,Booking_data!$O$1:$O$6001,"Not Found")</f>
        <v>Female</v>
      </c>
      <c r="U3429" t="str">
        <f t="shared" si="268"/>
        <v>Middle Age</v>
      </c>
      <c r="V3429" t="str">
        <f t="shared" si="269"/>
        <v>High Booking</v>
      </c>
    </row>
    <row r="3430" spans="1:22" x14ac:dyDescent="0.25">
      <c r="A3430" t="s">
        <v>3661</v>
      </c>
      <c r="B3430" s="1">
        <v>46084</v>
      </c>
      <c r="C3430" s="1">
        <v>46070</v>
      </c>
      <c r="D3430" s="9">
        <v>0.39583333333333331</v>
      </c>
      <c r="E3430" t="str">
        <f t="shared" si="265"/>
        <v>Weekday</v>
      </c>
      <c r="F3430" t="str">
        <f t="shared" si="266"/>
        <v>Mar</v>
      </c>
      <c r="G3430" t="str">
        <f>_xlfn.XLOOKUP(A3430,Booking_data!$A$1:$A$6001,Booking_data!$D$1:$D$6001,"not found")</f>
        <v>M036</v>
      </c>
      <c r="H3430" t="str">
        <f>_xlfn.XLOOKUP(G3430,Movies_data!$A$1:$A$41,Movies_data!$B$1:$B$41,"not found")</f>
        <v>Avengers Endgame</v>
      </c>
      <c r="I3430" t="str">
        <f>_xlfn.XLOOKUP(G3430,Movies_data!$A$1:$A$41,Movies_data!$D$1:$D$41,"not found")</f>
        <v>Action</v>
      </c>
      <c r="J3430" t="str">
        <f>_xlfn.XLOOKUP(G3430,Movies_data!$A$1:$A$41,Movies_data!$C$1:$C$41,"not found")</f>
        <v>English</v>
      </c>
      <c r="K3430">
        <f>_xlfn.XLOOKUP(G3430,Movies_data!$A$1:$A$41,Movies_data!$H$1:$H$41,"Not Found")</f>
        <v>8.4</v>
      </c>
      <c r="L3430" t="str">
        <f>_xlfn.XLOOKUP(A3430,Booking_data!$A$1:$A$6001,Booking_data!$E$1:$E$6001,"not Found")</f>
        <v>C082</v>
      </c>
      <c r="M3430" t="str">
        <f>_xlfn.XLOOKUP(L3430,Cinemas_data!$A$1:$A$49,Cinemas_data!$I$1:$I$49,"not Found")</f>
        <v>Cinepolis Grand Mall</v>
      </c>
      <c r="N3430" t="str">
        <f>_xlfn.XLOOKUP(L3430,Cinemas_data!$A$1:$A$49,Cinemas_data!$C$1:$C$49,"not Found")</f>
        <v>Vijayawada</v>
      </c>
      <c r="O3430">
        <f>_xlfn.XLOOKUP(A3430,Booking_data!$A$1:$A$6001,Booking_data!$H$1:$H$6001,"not found")</f>
        <v>5</v>
      </c>
      <c r="P3430">
        <f>_xlfn.XLOOKUP(A3430,Booking_data!$A$1:$A$6001,Booking_data!$I$1:$I$6001,"not Found")</f>
        <v>280</v>
      </c>
      <c r="Q3430">
        <f t="shared" si="267"/>
        <v>1400</v>
      </c>
      <c r="R3430" t="str">
        <f>_xlfn.XLOOKUP(A3430,Booking_data!$A$1:$A$6001,Booking_data!$L$1:$L$6001,"Not Found")</f>
        <v>Credit Card</v>
      </c>
      <c r="S3430">
        <f>_xlfn.XLOOKUP(A3430,Booking_data!$A$1:$A$6001,Booking_data!$N$1:$N$6001,"not Found")</f>
        <v>20</v>
      </c>
      <c r="T3430" t="str">
        <f>_xlfn.XLOOKUP(A3430,Booking_data!$A$1:$A$6001,Booking_data!$O$1:$O$6001,"Not Found")</f>
        <v>Female</v>
      </c>
      <c r="U3430" t="str">
        <f t="shared" si="268"/>
        <v>Youngster</v>
      </c>
      <c r="V3430" t="str">
        <f t="shared" si="269"/>
        <v>High Booking</v>
      </c>
    </row>
    <row r="3431" spans="1:22" x14ac:dyDescent="0.25">
      <c r="A3431" t="s">
        <v>3662</v>
      </c>
      <c r="B3431" s="1">
        <v>46084</v>
      </c>
      <c r="C3431" s="1">
        <v>46116</v>
      </c>
      <c r="D3431" s="9">
        <v>0.9375</v>
      </c>
      <c r="E3431" t="str">
        <f t="shared" si="265"/>
        <v>Weekday</v>
      </c>
      <c r="F3431" t="str">
        <f t="shared" si="266"/>
        <v>Mar</v>
      </c>
      <c r="G3431" t="str">
        <f>_xlfn.XLOOKUP(A3431,Booking_data!$A$1:$A$6001,Booking_data!$D$1:$D$6001,"not found")</f>
        <v>M018</v>
      </c>
      <c r="H3431" t="str">
        <f>_xlfn.XLOOKUP(G3431,Movies_data!$A$1:$A$41,Movies_data!$B$1:$B$41,"not found")</f>
        <v>Sita Ramam</v>
      </c>
      <c r="I3431" t="str">
        <f>_xlfn.XLOOKUP(G3431,Movies_data!$A$1:$A$41,Movies_data!$D$1:$D$41,"not found")</f>
        <v>Romance</v>
      </c>
      <c r="J3431" t="str">
        <f>_xlfn.XLOOKUP(G3431,Movies_data!$A$1:$A$41,Movies_data!$C$1:$C$41,"not found")</f>
        <v>Telugu</v>
      </c>
      <c r="K3431">
        <f>_xlfn.XLOOKUP(G3431,Movies_data!$A$1:$A$41,Movies_data!$H$1:$H$41,"Not Found")</f>
        <v>8.5</v>
      </c>
      <c r="L3431" t="str">
        <f>_xlfn.XLOOKUP(A3431,Booking_data!$A$1:$A$6001,Booking_data!$E$1:$E$6001,"not Found")</f>
        <v>C123</v>
      </c>
      <c r="M3431" t="str">
        <f>_xlfn.XLOOKUP(L3431,Cinemas_data!$A$1:$A$49,Cinemas_data!$I$1:$I$49,"not Found")</f>
        <v>City Pride Forum Mall</v>
      </c>
      <c r="N3431" t="str">
        <f>_xlfn.XLOOKUP(L3431,Cinemas_data!$A$1:$A$49,Cinemas_data!$C$1:$C$49,"not Found")</f>
        <v>Noida</v>
      </c>
      <c r="O3431">
        <f>_xlfn.XLOOKUP(A3431,Booking_data!$A$1:$A$6001,Booking_data!$H$1:$H$6001,"not found")</f>
        <v>3</v>
      </c>
      <c r="P3431">
        <f>_xlfn.XLOOKUP(A3431,Booking_data!$A$1:$A$6001,Booking_data!$I$1:$I$6001,"not Found")</f>
        <v>220</v>
      </c>
      <c r="Q3431">
        <f t="shared" si="267"/>
        <v>660</v>
      </c>
      <c r="R3431" t="str">
        <f>_xlfn.XLOOKUP(A3431,Booking_data!$A$1:$A$6001,Booking_data!$L$1:$L$6001,"Not Found")</f>
        <v>Wallet</v>
      </c>
      <c r="S3431">
        <f>_xlfn.XLOOKUP(A3431,Booking_data!$A$1:$A$6001,Booking_data!$N$1:$N$6001,"not Found")</f>
        <v>57</v>
      </c>
      <c r="T3431" t="str">
        <f>_xlfn.XLOOKUP(A3431,Booking_data!$A$1:$A$6001,Booking_data!$O$1:$O$6001,"Not Found")</f>
        <v>Other</v>
      </c>
      <c r="U3431" t="str">
        <f t="shared" si="268"/>
        <v>Above 45</v>
      </c>
      <c r="V3431" t="str">
        <f t="shared" si="269"/>
        <v>Medium Booking</v>
      </c>
    </row>
    <row r="3432" spans="1:22" x14ac:dyDescent="0.25">
      <c r="A3432" t="s">
        <v>3663</v>
      </c>
      <c r="B3432" s="1">
        <v>46084</v>
      </c>
      <c r="C3432" s="1">
        <v>46031</v>
      </c>
      <c r="D3432" s="9">
        <v>0.64583333333333337</v>
      </c>
      <c r="E3432" t="str">
        <f t="shared" si="265"/>
        <v>Weekday</v>
      </c>
      <c r="F3432" t="str">
        <f t="shared" si="266"/>
        <v>Mar</v>
      </c>
      <c r="G3432" t="str">
        <f>_xlfn.XLOOKUP(A3432,Booking_data!$A$1:$A$6001,Booking_data!$D$1:$D$6001,"not found")</f>
        <v>M031</v>
      </c>
      <c r="H3432" t="str">
        <f>_xlfn.XLOOKUP(G3432,Movies_data!$A$1:$A$41,Movies_data!$B$1:$B$41,"not found")</f>
        <v>Bangalore Days</v>
      </c>
      <c r="I3432" t="str">
        <f>_xlfn.XLOOKUP(G3432,Movies_data!$A$1:$A$41,Movies_data!$D$1:$D$41,"not found")</f>
        <v>Drama</v>
      </c>
      <c r="J3432" t="str">
        <f>_xlfn.XLOOKUP(G3432,Movies_data!$A$1:$A$41,Movies_data!$C$1:$C$41,"not found")</f>
        <v>Malayalam</v>
      </c>
      <c r="K3432">
        <f>_xlfn.XLOOKUP(G3432,Movies_data!$A$1:$A$41,Movies_data!$H$1:$H$41,"Not Found")</f>
        <v>8.3000000000000007</v>
      </c>
      <c r="L3432" t="str">
        <f>_xlfn.XLOOKUP(A3432,Booking_data!$A$1:$A$6001,Booking_data!$E$1:$E$6001,"not Found")</f>
        <v>C101</v>
      </c>
      <c r="M3432" t="str">
        <f>_xlfn.XLOOKUP(L3432,Cinemas_data!$A$1:$A$49,Cinemas_data!$I$1:$I$49,"not Found")</f>
        <v>Miraj Cinemas City Centre</v>
      </c>
      <c r="N3432" t="str">
        <f>_xlfn.XLOOKUP(L3432,Cinemas_data!$A$1:$A$49,Cinemas_data!$C$1:$C$49,"not Found")</f>
        <v>Pune</v>
      </c>
      <c r="O3432">
        <f>_xlfn.XLOOKUP(A3432,Booking_data!$A$1:$A$6001,Booking_data!$H$1:$H$6001,"not found")</f>
        <v>3</v>
      </c>
      <c r="P3432">
        <f>_xlfn.XLOOKUP(A3432,Booking_data!$A$1:$A$6001,Booking_data!$I$1:$I$6001,"not Found")</f>
        <v>180</v>
      </c>
      <c r="Q3432">
        <f t="shared" si="267"/>
        <v>540</v>
      </c>
      <c r="R3432" t="str">
        <f>_xlfn.XLOOKUP(A3432,Booking_data!$A$1:$A$6001,Booking_data!$L$1:$L$6001,"Not Found")</f>
        <v>Debit Card</v>
      </c>
      <c r="S3432">
        <f>_xlfn.XLOOKUP(A3432,Booking_data!$A$1:$A$6001,Booking_data!$N$1:$N$6001,"not Found")</f>
        <v>42</v>
      </c>
      <c r="T3432" t="str">
        <f>_xlfn.XLOOKUP(A3432,Booking_data!$A$1:$A$6001,Booking_data!$O$1:$O$6001,"Not Found")</f>
        <v>Other</v>
      </c>
      <c r="U3432" t="str">
        <f t="shared" si="268"/>
        <v>Middle Age</v>
      </c>
      <c r="V3432" t="str">
        <f t="shared" si="269"/>
        <v>Medium Booking</v>
      </c>
    </row>
    <row r="3433" spans="1:22" x14ac:dyDescent="0.25">
      <c r="A3433" t="s">
        <v>3664</v>
      </c>
      <c r="B3433" s="1">
        <v>46084</v>
      </c>
      <c r="C3433" s="1">
        <v>46151</v>
      </c>
      <c r="D3433" s="9">
        <v>0.64583333333333337</v>
      </c>
      <c r="E3433" t="str">
        <f t="shared" si="265"/>
        <v>Weekday</v>
      </c>
      <c r="F3433" t="str">
        <f t="shared" si="266"/>
        <v>Mar</v>
      </c>
      <c r="G3433" t="str">
        <f>_xlfn.XLOOKUP(A3433,Booking_data!$A$1:$A$6001,Booking_data!$D$1:$D$6001,"not found")</f>
        <v>M007</v>
      </c>
      <c r="H3433" t="str">
        <f>_xlfn.XLOOKUP(G3433,Movies_data!$A$1:$A$41,Movies_data!$B$1:$B$41,"not found")</f>
        <v>Good Night</v>
      </c>
      <c r="I3433" t="str">
        <f>_xlfn.XLOOKUP(G3433,Movies_data!$A$1:$A$41,Movies_data!$D$1:$D$41,"not found")</f>
        <v>Comedy</v>
      </c>
      <c r="J3433" t="str">
        <f>_xlfn.XLOOKUP(G3433,Movies_data!$A$1:$A$41,Movies_data!$C$1:$C$41,"not found")</f>
        <v>Tamil</v>
      </c>
      <c r="K3433">
        <f>_xlfn.XLOOKUP(G3433,Movies_data!$A$1:$A$41,Movies_data!$H$1:$H$41,"Not Found")</f>
        <v>8</v>
      </c>
      <c r="L3433" t="str">
        <f>_xlfn.XLOOKUP(A3433,Booking_data!$A$1:$A$6001,Booking_data!$E$1:$E$6001,"not Found")</f>
        <v>C123</v>
      </c>
      <c r="M3433" t="str">
        <f>_xlfn.XLOOKUP(L3433,Cinemas_data!$A$1:$A$49,Cinemas_data!$I$1:$I$49,"not Found")</f>
        <v>City Pride Forum Mall</v>
      </c>
      <c r="N3433" t="str">
        <f>_xlfn.XLOOKUP(L3433,Cinemas_data!$A$1:$A$49,Cinemas_data!$C$1:$C$49,"not Found")</f>
        <v>Noida</v>
      </c>
      <c r="O3433">
        <f>_xlfn.XLOOKUP(A3433,Booking_data!$A$1:$A$6001,Booking_data!$H$1:$H$6001,"not found")</f>
        <v>2</v>
      </c>
      <c r="P3433">
        <f>_xlfn.XLOOKUP(A3433,Booking_data!$A$1:$A$6001,Booking_data!$I$1:$I$6001,"not Found")</f>
        <v>220</v>
      </c>
      <c r="Q3433">
        <f t="shared" si="267"/>
        <v>440</v>
      </c>
      <c r="R3433" t="str">
        <f>_xlfn.XLOOKUP(A3433,Booking_data!$A$1:$A$6001,Booking_data!$L$1:$L$6001,"Not Found")</f>
        <v>UPI</v>
      </c>
      <c r="S3433">
        <f>_xlfn.XLOOKUP(A3433,Booking_data!$A$1:$A$6001,Booking_data!$N$1:$N$6001,"not Found")</f>
        <v>34</v>
      </c>
      <c r="T3433" t="str">
        <f>_xlfn.XLOOKUP(A3433,Booking_data!$A$1:$A$6001,Booking_data!$O$1:$O$6001,"Not Found")</f>
        <v>Other</v>
      </c>
      <c r="U3433" t="str">
        <f t="shared" si="268"/>
        <v>Middle Age</v>
      </c>
      <c r="V3433" t="str">
        <f t="shared" si="269"/>
        <v>Low Booking</v>
      </c>
    </row>
    <row r="3434" spans="1:22" x14ac:dyDescent="0.25">
      <c r="A3434" t="s">
        <v>3665</v>
      </c>
      <c r="B3434" s="1">
        <v>46084</v>
      </c>
      <c r="C3434" s="1">
        <v>46088</v>
      </c>
      <c r="D3434" s="9">
        <v>0.53125</v>
      </c>
      <c r="E3434" t="str">
        <f t="shared" si="265"/>
        <v>Weekday</v>
      </c>
      <c r="F3434" t="str">
        <f t="shared" si="266"/>
        <v>Mar</v>
      </c>
      <c r="G3434" t="str">
        <f>_xlfn.XLOOKUP(A3434,Booking_data!$A$1:$A$6001,Booking_data!$D$1:$D$6001,"not found")</f>
        <v>M009</v>
      </c>
      <c r="H3434" t="str">
        <f>_xlfn.XLOOKUP(G3434,Movies_data!$A$1:$A$41,Movies_data!$B$1:$B$41,"not found")</f>
        <v>Amaran</v>
      </c>
      <c r="I3434" t="str">
        <f>_xlfn.XLOOKUP(G3434,Movies_data!$A$1:$A$41,Movies_data!$D$1:$D$41,"not found")</f>
        <v>Biography</v>
      </c>
      <c r="J3434" t="str">
        <f>_xlfn.XLOOKUP(G3434,Movies_data!$A$1:$A$41,Movies_data!$C$1:$C$41,"not found")</f>
        <v>Tamil</v>
      </c>
      <c r="K3434">
        <f>_xlfn.XLOOKUP(G3434,Movies_data!$A$1:$A$41,Movies_data!$H$1:$H$41,"Not Found")</f>
        <v>8.3000000000000007</v>
      </c>
      <c r="L3434" t="str">
        <f>_xlfn.XLOOKUP(A3434,Booking_data!$A$1:$A$6001,Booking_data!$E$1:$E$6001,"not Found")</f>
        <v>C011</v>
      </c>
      <c r="M3434" t="str">
        <f>_xlfn.XLOOKUP(L3434,Cinemas_data!$A$1:$A$49,Cinemas_data!$I$1:$I$49,"not Found")</f>
        <v>Cinepolis City Centre</v>
      </c>
      <c r="N3434" t="str">
        <f>_xlfn.XLOOKUP(L3434,Cinemas_data!$A$1:$A$49,Cinemas_data!$C$1:$C$49,"not Found")</f>
        <v>Chennai</v>
      </c>
      <c r="O3434">
        <f>_xlfn.XLOOKUP(A3434,Booking_data!$A$1:$A$6001,Booking_data!$H$1:$H$6001,"not found")</f>
        <v>3</v>
      </c>
      <c r="P3434">
        <f>_xlfn.XLOOKUP(A3434,Booking_data!$A$1:$A$6001,Booking_data!$I$1:$I$6001,"not Found")</f>
        <v>420</v>
      </c>
      <c r="Q3434">
        <f t="shared" si="267"/>
        <v>1260</v>
      </c>
      <c r="R3434" t="str">
        <f>_xlfn.XLOOKUP(A3434,Booking_data!$A$1:$A$6001,Booking_data!$L$1:$L$6001,"Not Found")</f>
        <v>Debit Card</v>
      </c>
      <c r="S3434">
        <f>_xlfn.XLOOKUP(A3434,Booking_data!$A$1:$A$6001,Booking_data!$N$1:$N$6001,"not Found")</f>
        <v>18</v>
      </c>
      <c r="T3434" t="str">
        <f>_xlfn.XLOOKUP(A3434,Booking_data!$A$1:$A$6001,Booking_data!$O$1:$O$6001,"Not Found")</f>
        <v>Other</v>
      </c>
      <c r="U3434" t="str">
        <f t="shared" si="268"/>
        <v>Youngster</v>
      </c>
      <c r="V3434" t="str">
        <f t="shared" si="269"/>
        <v>Medium Booking</v>
      </c>
    </row>
    <row r="3435" spans="1:22" x14ac:dyDescent="0.25">
      <c r="A3435" t="s">
        <v>3666</v>
      </c>
      <c r="B3435" s="1">
        <v>46084</v>
      </c>
      <c r="C3435" s="1">
        <v>46054</v>
      </c>
      <c r="D3435" s="9">
        <v>0.9375</v>
      </c>
      <c r="E3435" t="str">
        <f t="shared" si="265"/>
        <v>Weekday</v>
      </c>
      <c r="F3435" t="str">
        <f t="shared" si="266"/>
        <v>Mar</v>
      </c>
      <c r="G3435" t="str">
        <f>_xlfn.XLOOKUP(A3435,Booking_data!$A$1:$A$6001,Booking_data!$D$1:$D$6001,"not found")</f>
        <v>M006</v>
      </c>
      <c r="H3435" t="str">
        <f>_xlfn.XLOOKUP(G3435,Movies_data!$A$1:$A$41,Movies_data!$B$1:$B$41,"not found")</f>
        <v>Maamannan</v>
      </c>
      <c r="I3435" t="str">
        <f>_xlfn.XLOOKUP(G3435,Movies_data!$A$1:$A$41,Movies_data!$D$1:$D$41,"not found")</f>
        <v>Drama</v>
      </c>
      <c r="J3435" t="str">
        <f>_xlfn.XLOOKUP(G3435,Movies_data!$A$1:$A$41,Movies_data!$C$1:$C$41,"not found")</f>
        <v>Tamil</v>
      </c>
      <c r="K3435">
        <f>_xlfn.XLOOKUP(G3435,Movies_data!$A$1:$A$41,Movies_data!$H$1:$H$41,"Not Found")</f>
        <v>7.3</v>
      </c>
      <c r="L3435" t="str">
        <f>_xlfn.XLOOKUP(A3435,Booking_data!$A$1:$A$6001,Booking_data!$E$1:$E$6001,"not Found")</f>
        <v>C152</v>
      </c>
      <c r="M3435" t="str">
        <f>_xlfn.XLOOKUP(L3435,Cinemas_data!$A$1:$A$49,Cinemas_data!$I$1:$I$49,"not Found")</f>
        <v>INOX Grand Mall</v>
      </c>
      <c r="N3435" t="str">
        <f>_xlfn.XLOOKUP(L3435,Cinemas_data!$A$1:$A$49,Cinemas_data!$C$1:$C$49,"not Found")</f>
        <v>Kochi</v>
      </c>
      <c r="O3435">
        <f>_xlfn.XLOOKUP(A3435,Booking_data!$A$1:$A$6001,Booking_data!$H$1:$H$6001,"not found")</f>
        <v>2</v>
      </c>
      <c r="P3435">
        <f>_xlfn.XLOOKUP(A3435,Booking_data!$A$1:$A$6001,Booking_data!$I$1:$I$6001,"not Found")</f>
        <v>260</v>
      </c>
      <c r="Q3435">
        <f t="shared" si="267"/>
        <v>520</v>
      </c>
      <c r="R3435" t="str">
        <f>_xlfn.XLOOKUP(A3435,Booking_data!$A$1:$A$6001,Booking_data!$L$1:$L$6001,"Not Found")</f>
        <v>Debit Card</v>
      </c>
      <c r="S3435">
        <f>_xlfn.XLOOKUP(A3435,Booking_data!$A$1:$A$6001,Booking_data!$N$1:$N$6001,"not Found")</f>
        <v>29</v>
      </c>
      <c r="T3435" t="str">
        <f>_xlfn.XLOOKUP(A3435,Booking_data!$A$1:$A$6001,Booking_data!$O$1:$O$6001,"Not Found")</f>
        <v>Other</v>
      </c>
      <c r="U3435" t="str">
        <f t="shared" si="268"/>
        <v>Youngster</v>
      </c>
      <c r="V3435" t="str">
        <f t="shared" si="269"/>
        <v>Low Booking</v>
      </c>
    </row>
    <row r="3436" spans="1:22" x14ac:dyDescent="0.25">
      <c r="A3436" t="s">
        <v>3667</v>
      </c>
      <c r="B3436" s="1">
        <v>46084</v>
      </c>
      <c r="C3436" s="1">
        <v>46161</v>
      </c>
      <c r="D3436" s="9">
        <v>0.88541666666666663</v>
      </c>
      <c r="E3436" t="str">
        <f t="shared" si="265"/>
        <v>Weekday</v>
      </c>
      <c r="F3436" t="str">
        <f t="shared" si="266"/>
        <v>Mar</v>
      </c>
      <c r="G3436" t="str">
        <f>_xlfn.XLOOKUP(A3436,Booking_data!$A$1:$A$6001,Booking_data!$D$1:$D$6001,"not found")</f>
        <v>M034</v>
      </c>
      <c r="H3436" t="str">
        <f>_xlfn.XLOOKUP(G3436,Movies_data!$A$1:$A$41,Movies_data!$B$1:$B$41,"not found")</f>
        <v>Manjummel Boys</v>
      </c>
      <c r="I3436" t="str">
        <f>_xlfn.XLOOKUP(G3436,Movies_data!$A$1:$A$41,Movies_data!$D$1:$D$41,"not found")</f>
        <v>Adventure</v>
      </c>
      <c r="J3436" t="str">
        <f>_xlfn.XLOOKUP(G3436,Movies_data!$A$1:$A$41,Movies_data!$C$1:$C$41,"not found")</f>
        <v>Malayalam</v>
      </c>
      <c r="K3436">
        <f>_xlfn.XLOOKUP(G3436,Movies_data!$A$1:$A$41,Movies_data!$H$1:$H$41,"Not Found")</f>
        <v>8.3000000000000007</v>
      </c>
      <c r="L3436" t="str">
        <f>_xlfn.XLOOKUP(A3436,Booking_data!$A$1:$A$6001,Booking_data!$E$1:$E$6001,"not Found")</f>
        <v>C131</v>
      </c>
      <c r="M3436" t="str">
        <f>_xlfn.XLOOKUP(L3436,Cinemas_data!$A$1:$A$49,Cinemas_data!$I$1:$I$49,"not Found")</f>
        <v>Asian Cinemas City Centre</v>
      </c>
      <c r="N3436" t="str">
        <f>_xlfn.XLOOKUP(L3436,Cinemas_data!$A$1:$A$49,Cinemas_data!$C$1:$C$49,"not Found")</f>
        <v>Kolkata</v>
      </c>
      <c r="O3436">
        <f>_xlfn.XLOOKUP(A3436,Booking_data!$A$1:$A$6001,Booking_data!$H$1:$H$6001,"not found")</f>
        <v>1</v>
      </c>
      <c r="P3436">
        <f>_xlfn.XLOOKUP(A3436,Booking_data!$A$1:$A$6001,Booking_data!$I$1:$I$6001,"not Found")</f>
        <v>340</v>
      </c>
      <c r="Q3436">
        <f t="shared" si="267"/>
        <v>340</v>
      </c>
      <c r="R3436" t="str">
        <f>_xlfn.XLOOKUP(A3436,Booking_data!$A$1:$A$6001,Booking_data!$L$1:$L$6001,"Not Found")</f>
        <v>Debit Card</v>
      </c>
      <c r="S3436">
        <f>_xlfn.XLOOKUP(A3436,Booking_data!$A$1:$A$6001,Booking_data!$N$1:$N$6001,"not Found")</f>
        <v>31</v>
      </c>
      <c r="T3436" t="str">
        <f>_xlfn.XLOOKUP(A3436,Booking_data!$A$1:$A$6001,Booking_data!$O$1:$O$6001,"Not Found")</f>
        <v>Male</v>
      </c>
      <c r="U3436" t="str">
        <f t="shared" si="268"/>
        <v>Middle Age</v>
      </c>
      <c r="V3436" t="str">
        <f t="shared" si="269"/>
        <v>Low Booking</v>
      </c>
    </row>
    <row r="3437" spans="1:22" x14ac:dyDescent="0.25">
      <c r="A3437" t="s">
        <v>3668</v>
      </c>
      <c r="B3437" s="1">
        <v>46084</v>
      </c>
      <c r="C3437" s="1">
        <v>46140</v>
      </c>
      <c r="D3437" s="9">
        <v>0.64583333333333337</v>
      </c>
      <c r="E3437" t="str">
        <f t="shared" si="265"/>
        <v>Weekday</v>
      </c>
      <c r="F3437" t="str">
        <f t="shared" si="266"/>
        <v>Mar</v>
      </c>
      <c r="G3437" t="str">
        <f>_xlfn.XLOOKUP(A3437,Booking_data!$A$1:$A$6001,Booking_data!$D$1:$D$6001,"not found")</f>
        <v>M006</v>
      </c>
      <c r="H3437" t="str">
        <f>_xlfn.XLOOKUP(G3437,Movies_data!$A$1:$A$41,Movies_data!$B$1:$B$41,"not found")</f>
        <v>Maamannan</v>
      </c>
      <c r="I3437" t="str">
        <f>_xlfn.XLOOKUP(G3437,Movies_data!$A$1:$A$41,Movies_data!$D$1:$D$41,"not found")</f>
        <v>Drama</v>
      </c>
      <c r="J3437" t="str">
        <f>_xlfn.XLOOKUP(G3437,Movies_data!$A$1:$A$41,Movies_data!$C$1:$C$41,"not found")</f>
        <v>Tamil</v>
      </c>
      <c r="K3437">
        <f>_xlfn.XLOOKUP(G3437,Movies_data!$A$1:$A$41,Movies_data!$H$1:$H$41,"Not Found")</f>
        <v>7.3</v>
      </c>
      <c r="L3437" t="str">
        <f>_xlfn.XLOOKUP(A3437,Booking_data!$A$1:$A$6001,Booking_data!$E$1:$E$6001,"not Found")</f>
        <v>C011</v>
      </c>
      <c r="M3437" t="str">
        <f>_xlfn.XLOOKUP(L3437,Cinemas_data!$A$1:$A$49,Cinemas_data!$I$1:$I$49,"not Found")</f>
        <v>Cinepolis City Centre</v>
      </c>
      <c r="N3437" t="str">
        <f>_xlfn.XLOOKUP(L3437,Cinemas_data!$A$1:$A$49,Cinemas_data!$C$1:$C$49,"not Found")</f>
        <v>Chennai</v>
      </c>
      <c r="O3437">
        <f>_xlfn.XLOOKUP(A3437,Booking_data!$A$1:$A$6001,Booking_data!$H$1:$H$6001,"not found")</f>
        <v>2</v>
      </c>
      <c r="P3437">
        <f>_xlfn.XLOOKUP(A3437,Booking_data!$A$1:$A$6001,Booking_data!$I$1:$I$6001,"not Found")</f>
        <v>420</v>
      </c>
      <c r="Q3437">
        <f t="shared" si="267"/>
        <v>840</v>
      </c>
      <c r="R3437" t="str">
        <f>_xlfn.XLOOKUP(A3437,Booking_data!$A$1:$A$6001,Booking_data!$L$1:$L$6001,"Not Found")</f>
        <v>UPI</v>
      </c>
      <c r="S3437">
        <f>_xlfn.XLOOKUP(A3437,Booking_data!$A$1:$A$6001,Booking_data!$N$1:$N$6001,"not Found")</f>
        <v>51</v>
      </c>
      <c r="T3437" t="str">
        <f>_xlfn.XLOOKUP(A3437,Booking_data!$A$1:$A$6001,Booking_data!$O$1:$O$6001,"Not Found")</f>
        <v>Other</v>
      </c>
      <c r="U3437" t="str">
        <f t="shared" si="268"/>
        <v>Above 45</v>
      </c>
      <c r="V3437" t="str">
        <f t="shared" si="269"/>
        <v>Low Booking</v>
      </c>
    </row>
    <row r="3438" spans="1:22" x14ac:dyDescent="0.25">
      <c r="A3438" t="s">
        <v>3669</v>
      </c>
      <c r="B3438" s="1">
        <v>46084</v>
      </c>
      <c r="C3438" s="1">
        <v>46193</v>
      </c>
      <c r="D3438" s="9">
        <v>0.39583333333333331</v>
      </c>
      <c r="E3438" t="str">
        <f t="shared" si="265"/>
        <v>Weekday</v>
      </c>
      <c r="F3438" t="str">
        <f t="shared" si="266"/>
        <v>Mar</v>
      </c>
      <c r="G3438" t="str">
        <f>_xlfn.XLOOKUP(A3438,Booking_data!$A$1:$A$6001,Booking_data!$D$1:$D$6001,"not found")</f>
        <v>M014</v>
      </c>
      <c r="H3438" t="str">
        <f>_xlfn.XLOOKUP(G3438,Movies_data!$A$1:$A$41,Movies_data!$B$1:$B$41,"not found")</f>
        <v>Hi Nanna</v>
      </c>
      <c r="I3438" t="str">
        <f>_xlfn.XLOOKUP(G3438,Movies_data!$A$1:$A$41,Movies_data!$D$1:$D$41,"not found")</f>
        <v>Romance</v>
      </c>
      <c r="J3438" t="str">
        <f>_xlfn.XLOOKUP(G3438,Movies_data!$A$1:$A$41,Movies_data!$C$1:$C$41,"not found")</f>
        <v>Telugu</v>
      </c>
      <c r="K3438">
        <f>_xlfn.XLOOKUP(G3438,Movies_data!$A$1:$A$41,Movies_data!$H$1:$H$41,"Not Found")</f>
        <v>8</v>
      </c>
      <c r="L3438" t="str">
        <f>_xlfn.XLOOKUP(A3438,Booking_data!$A$1:$A$6001,Booking_data!$E$1:$E$6001,"not Found")</f>
        <v>C092</v>
      </c>
      <c r="M3438" t="str">
        <f>_xlfn.XLOOKUP(L3438,Cinemas_data!$A$1:$A$49,Cinemas_data!$I$1:$I$49,"not Found")</f>
        <v>Miraj Cinemas Grand Mall</v>
      </c>
      <c r="N3438" t="str">
        <f>_xlfn.XLOOKUP(L3438,Cinemas_data!$A$1:$A$49,Cinemas_data!$C$1:$C$49,"not Found")</f>
        <v>Mumbai</v>
      </c>
      <c r="O3438">
        <f>_xlfn.XLOOKUP(A3438,Booking_data!$A$1:$A$6001,Booking_data!$H$1:$H$6001,"not found")</f>
        <v>2</v>
      </c>
      <c r="P3438">
        <f>_xlfn.XLOOKUP(A3438,Booking_data!$A$1:$A$6001,Booking_data!$I$1:$I$6001,"not Found")</f>
        <v>340</v>
      </c>
      <c r="Q3438">
        <f t="shared" si="267"/>
        <v>680</v>
      </c>
      <c r="R3438" t="str">
        <f>_xlfn.XLOOKUP(A3438,Booking_data!$A$1:$A$6001,Booking_data!$L$1:$L$6001,"Not Found")</f>
        <v>UPI</v>
      </c>
      <c r="S3438">
        <f>_xlfn.XLOOKUP(A3438,Booking_data!$A$1:$A$6001,Booking_data!$N$1:$N$6001,"not Found")</f>
        <v>59</v>
      </c>
      <c r="T3438" t="str">
        <f>_xlfn.XLOOKUP(A3438,Booking_data!$A$1:$A$6001,Booking_data!$O$1:$O$6001,"Not Found")</f>
        <v>Female</v>
      </c>
      <c r="U3438" t="str">
        <f t="shared" si="268"/>
        <v>Above 45</v>
      </c>
      <c r="V3438" t="str">
        <f t="shared" si="269"/>
        <v>Low Booking</v>
      </c>
    </row>
    <row r="3439" spans="1:22" x14ac:dyDescent="0.25">
      <c r="A3439" t="s">
        <v>3670</v>
      </c>
      <c r="B3439" s="1">
        <v>46084</v>
      </c>
      <c r="C3439" s="1">
        <v>46149</v>
      </c>
      <c r="D3439" s="9">
        <v>0.64583333333333337</v>
      </c>
      <c r="E3439" t="str">
        <f t="shared" si="265"/>
        <v>Weekday</v>
      </c>
      <c r="F3439" t="str">
        <f t="shared" si="266"/>
        <v>Mar</v>
      </c>
      <c r="G3439" t="str">
        <f>_xlfn.XLOOKUP(A3439,Booking_data!$A$1:$A$6001,Booking_data!$D$1:$D$6001,"not found")</f>
        <v>M019</v>
      </c>
      <c r="H3439" t="str">
        <f>_xlfn.XLOOKUP(G3439,Movies_data!$A$1:$A$41,Movies_data!$B$1:$B$41,"not found")</f>
        <v>Animal</v>
      </c>
      <c r="I3439" t="str">
        <f>_xlfn.XLOOKUP(G3439,Movies_data!$A$1:$A$41,Movies_data!$D$1:$D$41,"not found")</f>
        <v>Drama</v>
      </c>
      <c r="J3439" t="str">
        <f>_xlfn.XLOOKUP(G3439,Movies_data!$A$1:$A$41,Movies_data!$C$1:$C$41,"not found")</f>
        <v>Hindi</v>
      </c>
      <c r="K3439">
        <f>_xlfn.XLOOKUP(G3439,Movies_data!$A$1:$A$41,Movies_data!$H$1:$H$41,"Not Found")</f>
        <v>6.1</v>
      </c>
      <c r="L3439" t="str">
        <f>_xlfn.XLOOKUP(A3439,Booking_data!$A$1:$A$6001,Booking_data!$E$1:$E$6001,"not Found")</f>
        <v>C013</v>
      </c>
      <c r="M3439" t="str">
        <f>_xlfn.XLOOKUP(L3439,Cinemas_data!$A$1:$A$49,Cinemas_data!$I$1:$I$49,"not Found")</f>
        <v>Mukta A2 Cinemas Forum Mall</v>
      </c>
      <c r="N3439" t="str">
        <f>_xlfn.XLOOKUP(L3439,Cinemas_data!$A$1:$A$49,Cinemas_data!$C$1:$C$49,"not Found")</f>
        <v>Chennai</v>
      </c>
      <c r="O3439">
        <f>_xlfn.XLOOKUP(A3439,Booking_data!$A$1:$A$6001,Booking_data!$H$1:$H$6001,"not found")</f>
        <v>2</v>
      </c>
      <c r="P3439">
        <f>_xlfn.XLOOKUP(A3439,Booking_data!$A$1:$A$6001,Booking_data!$I$1:$I$6001,"not Found")</f>
        <v>420</v>
      </c>
      <c r="Q3439">
        <f t="shared" si="267"/>
        <v>840</v>
      </c>
      <c r="R3439" t="str">
        <f>_xlfn.XLOOKUP(A3439,Booking_data!$A$1:$A$6001,Booking_data!$L$1:$L$6001,"Not Found")</f>
        <v>UPI</v>
      </c>
      <c r="S3439">
        <f>_xlfn.XLOOKUP(A3439,Booking_data!$A$1:$A$6001,Booking_data!$N$1:$N$6001,"not Found")</f>
        <v>37</v>
      </c>
      <c r="T3439" t="str">
        <f>_xlfn.XLOOKUP(A3439,Booking_data!$A$1:$A$6001,Booking_data!$O$1:$O$6001,"Not Found")</f>
        <v>Female</v>
      </c>
      <c r="U3439" t="str">
        <f t="shared" si="268"/>
        <v>Middle Age</v>
      </c>
      <c r="V3439" t="str">
        <f t="shared" si="269"/>
        <v>Low Booking</v>
      </c>
    </row>
    <row r="3440" spans="1:22" x14ac:dyDescent="0.25">
      <c r="A3440" t="s">
        <v>3671</v>
      </c>
      <c r="B3440" s="1">
        <v>46084</v>
      </c>
      <c r="C3440" s="1">
        <v>46105</v>
      </c>
      <c r="D3440" s="9">
        <v>0.64583333333333337</v>
      </c>
      <c r="E3440" t="str">
        <f t="shared" si="265"/>
        <v>Weekday</v>
      </c>
      <c r="F3440" t="str">
        <f t="shared" si="266"/>
        <v>Mar</v>
      </c>
      <c r="G3440" t="str">
        <f>_xlfn.XLOOKUP(A3440,Booking_data!$A$1:$A$6001,Booking_data!$D$1:$D$6001,"not found")</f>
        <v>M016</v>
      </c>
      <c r="H3440" t="str">
        <f>_xlfn.XLOOKUP(G3440,Movies_data!$A$1:$A$41,Movies_data!$B$1:$B$41,"not found")</f>
        <v>Arjun Reddy</v>
      </c>
      <c r="I3440" t="str">
        <f>_xlfn.XLOOKUP(G3440,Movies_data!$A$1:$A$41,Movies_data!$D$1:$D$41,"not found")</f>
        <v>Drama</v>
      </c>
      <c r="J3440" t="str">
        <f>_xlfn.XLOOKUP(G3440,Movies_data!$A$1:$A$41,Movies_data!$C$1:$C$41,"not found")</f>
        <v>Telugu</v>
      </c>
      <c r="K3440">
        <f>_xlfn.XLOOKUP(G3440,Movies_data!$A$1:$A$41,Movies_data!$H$1:$H$41,"Not Found")</f>
        <v>7.7</v>
      </c>
      <c r="L3440" t="str">
        <f>_xlfn.XLOOKUP(A3440,Booking_data!$A$1:$A$6001,Booking_data!$E$1:$E$6001,"not Found")</f>
        <v>C101</v>
      </c>
      <c r="M3440" t="str">
        <f>_xlfn.XLOOKUP(L3440,Cinemas_data!$A$1:$A$49,Cinemas_data!$I$1:$I$49,"not Found")</f>
        <v>Miraj Cinemas City Centre</v>
      </c>
      <c r="N3440" t="str">
        <f>_xlfn.XLOOKUP(L3440,Cinemas_data!$A$1:$A$49,Cinemas_data!$C$1:$C$49,"not Found")</f>
        <v>Pune</v>
      </c>
      <c r="O3440">
        <f>_xlfn.XLOOKUP(A3440,Booking_data!$A$1:$A$6001,Booking_data!$H$1:$H$6001,"not found")</f>
        <v>2</v>
      </c>
      <c r="P3440">
        <f>_xlfn.XLOOKUP(A3440,Booking_data!$A$1:$A$6001,Booking_data!$I$1:$I$6001,"not Found")</f>
        <v>260</v>
      </c>
      <c r="Q3440">
        <f t="shared" si="267"/>
        <v>520</v>
      </c>
      <c r="R3440" t="str">
        <f>_xlfn.XLOOKUP(A3440,Booking_data!$A$1:$A$6001,Booking_data!$L$1:$L$6001,"Not Found")</f>
        <v>Net Banking</v>
      </c>
      <c r="S3440">
        <f>_xlfn.XLOOKUP(A3440,Booking_data!$A$1:$A$6001,Booking_data!$N$1:$N$6001,"not Found")</f>
        <v>58</v>
      </c>
      <c r="T3440" t="str">
        <f>_xlfn.XLOOKUP(A3440,Booking_data!$A$1:$A$6001,Booking_data!$O$1:$O$6001,"Not Found")</f>
        <v>Female</v>
      </c>
      <c r="U3440" t="str">
        <f t="shared" si="268"/>
        <v>Above 45</v>
      </c>
      <c r="V3440" t="str">
        <f t="shared" si="269"/>
        <v>Low Booking</v>
      </c>
    </row>
    <row r="3441" spans="1:22" x14ac:dyDescent="0.25">
      <c r="A3441" t="s">
        <v>3672</v>
      </c>
      <c r="B3441" s="1">
        <v>46084</v>
      </c>
      <c r="C3441" s="1">
        <v>46183</v>
      </c>
      <c r="D3441" s="9">
        <v>0.53125</v>
      </c>
      <c r="E3441" t="str">
        <f t="shared" si="265"/>
        <v>Weekday</v>
      </c>
      <c r="F3441" t="str">
        <f t="shared" si="266"/>
        <v>Mar</v>
      </c>
      <c r="G3441" t="str">
        <f>_xlfn.XLOOKUP(A3441,Booking_data!$A$1:$A$6001,Booking_data!$D$1:$D$6001,"not found")</f>
        <v>M020</v>
      </c>
      <c r="H3441" t="str">
        <f>_xlfn.XLOOKUP(G3441,Movies_data!$A$1:$A$41,Movies_data!$B$1:$B$41,"not found")</f>
        <v>Jawan</v>
      </c>
      <c r="I3441" t="str">
        <f>_xlfn.XLOOKUP(G3441,Movies_data!$A$1:$A$41,Movies_data!$D$1:$D$41,"not found")</f>
        <v>Action</v>
      </c>
      <c r="J3441" t="str">
        <f>_xlfn.XLOOKUP(G3441,Movies_data!$A$1:$A$41,Movies_data!$C$1:$C$41,"not found")</f>
        <v>Hindi</v>
      </c>
      <c r="K3441">
        <f>_xlfn.XLOOKUP(G3441,Movies_data!$A$1:$A$41,Movies_data!$H$1:$H$41,"Not Found")</f>
        <v>7</v>
      </c>
      <c r="L3441" t="str">
        <f>_xlfn.XLOOKUP(A3441,Booking_data!$A$1:$A$6001,Booking_data!$E$1:$E$6001,"not Found")</f>
        <v>C103</v>
      </c>
      <c r="M3441" t="str">
        <f>_xlfn.XLOOKUP(L3441,Cinemas_data!$A$1:$A$49,Cinemas_data!$I$1:$I$49,"not Found")</f>
        <v>MovieMax Forum Mall</v>
      </c>
      <c r="N3441" t="str">
        <f>_xlfn.XLOOKUP(L3441,Cinemas_data!$A$1:$A$49,Cinemas_data!$C$1:$C$49,"not Found")</f>
        <v>Pune</v>
      </c>
      <c r="O3441">
        <f>_xlfn.XLOOKUP(A3441,Booking_data!$A$1:$A$6001,Booking_data!$H$1:$H$6001,"not found")</f>
        <v>2</v>
      </c>
      <c r="P3441">
        <f>_xlfn.XLOOKUP(A3441,Booking_data!$A$1:$A$6001,Booking_data!$I$1:$I$6001,"not Found")</f>
        <v>360</v>
      </c>
      <c r="Q3441">
        <f t="shared" si="267"/>
        <v>720</v>
      </c>
      <c r="R3441" t="str">
        <f>_xlfn.XLOOKUP(A3441,Booking_data!$A$1:$A$6001,Booking_data!$L$1:$L$6001,"Not Found")</f>
        <v>Credit Card</v>
      </c>
      <c r="S3441">
        <f>_xlfn.XLOOKUP(A3441,Booking_data!$A$1:$A$6001,Booking_data!$N$1:$N$6001,"not Found")</f>
        <v>32</v>
      </c>
      <c r="T3441" t="str">
        <f>_xlfn.XLOOKUP(A3441,Booking_data!$A$1:$A$6001,Booking_data!$O$1:$O$6001,"Not Found")</f>
        <v>Male</v>
      </c>
      <c r="U3441" t="str">
        <f t="shared" si="268"/>
        <v>Middle Age</v>
      </c>
      <c r="V3441" t="str">
        <f t="shared" si="269"/>
        <v>Low Booking</v>
      </c>
    </row>
    <row r="3442" spans="1:22" x14ac:dyDescent="0.25">
      <c r="A3442" t="s">
        <v>3673</v>
      </c>
      <c r="B3442" s="1">
        <v>46084</v>
      </c>
      <c r="C3442" s="1">
        <v>46088</v>
      </c>
      <c r="D3442" s="9">
        <v>0.77083333333333337</v>
      </c>
      <c r="E3442" t="str">
        <f t="shared" si="265"/>
        <v>Weekday</v>
      </c>
      <c r="F3442" t="str">
        <f t="shared" si="266"/>
        <v>Mar</v>
      </c>
      <c r="G3442" t="str">
        <f>_xlfn.XLOOKUP(A3442,Booking_data!$A$1:$A$6001,Booking_data!$D$1:$D$6001,"not found")</f>
        <v>M028</v>
      </c>
      <c r="H3442" t="str">
        <f>_xlfn.XLOOKUP(G3442,Movies_data!$A$1:$A$41,Movies_data!$B$1:$B$41,"not found")</f>
        <v>Kantara</v>
      </c>
      <c r="I3442" t="str">
        <f>_xlfn.XLOOKUP(G3442,Movies_data!$A$1:$A$41,Movies_data!$D$1:$D$41,"not found")</f>
        <v>Action</v>
      </c>
      <c r="J3442" t="str">
        <f>_xlfn.XLOOKUP(G3442,Movies_data!$A$1:$A$41,Movies_data!$C$1:$C$41,"not found")</f>
        <v>Kannada</v>
      </c>
      <c r="K3442">
        <f>_xlfn.XLOOKUP(G3442,Movies_data!$A$1:$A$41,Movies_data!$H$1:$H$41,"Not Found")</f>
        <v>8.1999999999999993</v>
      </c>
      <c r="L3442" t="str">
        <f>_xlfn.XLOOKUP(A3442,Booking_data!$A$1:$A$6001,Booking_data!$E$1:$E$6001,"not Found")</f>
        <v>C051</v>
      </c>
      <c r="M3442" t="str">
        <f>_xlfn.XLOOKUP(L3442,Cinemas_data!$A$1:$A$49,Cinemas_data!$I$1:$I$49,"not Found")</f>
        <v>Asian Cinemas City Centre</v>
      </c>
      <c r="N3442" t="str">
        <f>_xlfn.XLOOKUP(L3442,Cinemas_data!$A$1:$A$49,Cinemas_data!$C$1:$C$49,"not Found")</f>
        <v>Bengaluru</v>
      </c>
      <c r="O3442">
        <f>_xlfn.XLOOKUP(A3442,Booking_data!$A$1:$A$6001,Booking_data!$H$1:$H$6001,"not found")</f>
        <v>1</v>
      </c>
      <c r="P3442">
        <f>_xlfn.XLOOKUP(A3442,Booking_data!$A$1:$A$6001,Booking_data!$I$1:$I$6001,"not Found")</f>
        <v>460</v>
      </c>
      <c r="Q3442">
        <f t="shared" si="267"/>
        <v>460</v>
      </c>
      <c r="R3442" t="str">
        <f>_xlfn.XLOOKUP(A3442,Booking_data!$A$1:$A$6001,Booking_data!$L$1:$L$6001,"Not Found")</f>
        <v>Debit Card</v>
      </c>
      <c r="S3442">
        <f>_xlfn.XLOOKUP(A3442,Booking_data!$A$1:$A$6001,Booking_data!$N$1:$N$6001,"not Found")</f>
        <v>44</v>
      </c>
      <c r="T3442" t="str">
        <f>_xlfn.XLOOKUP(A3442,Booking_data!$A$1:$A$6001,Booking_data!$O$1:$O$6001,"Not Found")</f>
        <v>Other</v>
      </c>
      <c r="U3442" t="str">
        <f t="shared" si="268"/>
        <v>Middle Age</v>
      </c>
      <c r="V3442" t="str">
        <f t="shared" si="269"/>
        <v>Low Booking</v>
      </c>
    </row>
    <row r="3443" spans="1:22" x14ac:dyDescent="0.25">
      <c r="A3443" t="s">
        <v>3674</v>
      </c>
      <c r="B3443" s="1">
        <v>46084</v>
      </c>
      <c r="C3443" s="1">
        <v>46091</v>
      </c>
      <c r="D3443" s="9">
        <v>0.53125</v>
      </c>
      <c r="E3443" t="str">
        <f t="shared" si="265"/>
        <v>Weekday</v>
      </c>
      <c r="F3443" t="str">
        <f t="shared" si="266"/>
        <v>Mar</v>
      </c>
      <c r="G3443" t="str">
        <f>_xlfn.XLOOKUP(A3443,Booking_data!$A$1:$A$6001,Booking_data!$D$1:$D$6001,"not found")</f>
        <v>M025</v>
      </c>
      <c r="H3443" t="str">
        <f>_xlfn.XLOOKUP(G3443,Movies_data!$A$1:$A$41,Movies_data!$B$1:$B$41,"not found")</f>
        <v>Rocky Aur Rani Kii Prem Kahaani</v>
      </c>
      <c r="I3443" t="str">
        <f>_xlfn.XLOOKUP(G3443,Movies_data!$A$1:$A$41,Movies_data!$D$1:$D$41,"not found")</f>
        <v>Romance</v>
      </c>
      <c r="J3443" t="str">
        <f>_xlfn.XLOOKUP(G3443,Movies_data!$A$1:$A$41,Movies_data!$C$1:$C$41,"not found")</f>
        <v>Hindi</v>
      </c>
      <c r="K3443">
        <f>_xlfn.XLOOKUP(G3443,Movies_data!$A$1:$A$41,Movies_data!$H$1:$H$41,"Not Found")</f>
        <v>6.8</v>
      </c>
      <c r="L3443" t="str">
        <f>_xlfn.XLOOKUP(A3443,Booking_data!$A$1:$A$6001,Booking_data!$E$1:$E$6001,"not Found")</f>
        <v>C072</v>
      </c>
      <c r="M3443" t="str">
        <f>_xlfn.XLOOKUP(L3443,Cinemas_data!$A$1:$A$49,Cinemas_data!$I$1:$I$49,"not Found")</f>
        <v>INOX Grand Mall</v>
      </c>
      <c r="N3443" t="str">
        <f>_xlfn.XLOOKUP(L3443,Cinemas_data!$A$1:$A$49,Cinemas_data!$C$1:$C$49,"not Found")</f>
        <v>Hyderabad</v>
      </c>
      <c r="O3443">
        <f>_xlfn.XLOOKUP(A3443,Booking_data!$A$1:$A$6001,Booking_data!$H$1:$H$6001,"not found")</f>
        <v>1</v>
      </c>
      <c r="P3443">
        <f>_xlfn.XLOOKUP(A3443,Booking_data!$A$1:$A$6001,Booking_data!$I$1:$I$6001,"not Found")</f>
        <v>200</v>
      </c>
      <c r="Q3443">
        <f t="shared" si="267"/>
        <v>200</v>
      </c>
      <c r="R3443" t="str">
        <f>_xlfn.XLOOKUP(A3443,Booking_data!$A$1:$A$6001,Booking_data!$L$1:$L$6001,"Not Found")</f>
        <v>Wallet</v>
      </c>
      <c r="S3443">
        <f>_xlfn.XLOOKUP(A3443,Booking_data!$A$1:$A$6001,Booking_data!$N$1:$N$6001,"not Found")</f>
        <v>32</v>
      </c>
      <c r="T3443" t="str">
        <f>_xlfn.XLOOKUP(A3443,Booking_data!$A$1:$A$6001,Booking_data!$O$1:$O$6001,"Not Found")</f>
        <v>Female</v>
      </c>
      <c r="U3443" t="str">
        <f t="shared" si="268"/>
        <v>Middle Age</v>
      </c>
      <c r="V3443" t="str">
        <f t="shared" si="269"/>
        <v>Low Booking</v>
      </c>
    </row>
    <row r="3444" spans="1:22" x14ac:dyDescent="0.25">
      <c r="A3444" t="s">
        <v>3675</v>
      </c>
      <c r="B3444" s="1">
        <v>46084</v>
      </c>
      <c r="C3444" s="1">
        <v>46201</v>
      </c>
      <c r="D3444" s="9">
        <v>0.88541666666666663</v>
      </c>
      <c r="E3444" t="str">
        <f t="shared" si="265"/>
        <v>Weekday</v>
      </c>
      <c r="F3444" t="str">
        <f t="shared" si="266"/>
        <v>Mar</v>
      </c>
      <c r="G3444" t="str">
        <f>_xlfn.XLOOKUP(A3444,Booking_data!$A$1:$A$6001,Booking_data!$D$1:$D$6001,"not found")</f>
        <v>M023</v>
      </c>
      <c r="H3444" t="str">
        <f>_xlfn.XLOOKUP(G3444,Movies_data!$A$1:$A$41,Movies_data!$B$1:$B$41,"not found")</f>
        <v>Stree 2</v>
      </c>
      <c r="I3444" t="str">
        <f>_xlfn.XLOOKUP(G3444,Movies_data!$A$1:$A$41,Movies_data!$D$1:$D$41,"not found")</f>
        <v>Comedy</v>
      </c>
      <c r="J3444" t="str">
        <f>_xlfn.XLOOKUP(G3444,Movies_data!$A$1:$A$41,Movies_data!$C$1:$C$41,"not found")</f>
        <v>Hindi</v>
      </c>
      <c r="K3444">
        <f>_xlfn.XLOOKUP(G3444,Movies_data!$A$1:$A$41,Movies_data!$H$1:$H$41,"Not Found")</f>
        <v>6.9</v>
      </c>
      <c r="L3444" t="str">
        <f>_xlfn.XLOOKUP(A3444,Booking_data!$A$1:$A$6001,Booking_data!$E$1:$E$6001,"not Found")</f>
        <v>C163</v>
      </c>
      <c r="M3444" t="str">
        <f>_xlfn.XLOOKUP(L3444,Cinemas_data!$A$1:$A$49,Cinemas_data!$I$1:$I$49,"not Found")</f>
        <v>Miraj Cinemas Forum Mall</v>
      </c>
      <c r="N3444" t="str">
        <f>_xlfn.XLOOKUP(L3444,Cinemas_data!$A$1:$A$49,Cinemas_data!$C$1:$C$49,"not Found")</f>
        <v>Thiruvananthapuram</v>
      </c>
      <c r="O3444">
        <f>_xlfn.XLOOKUP(A3444,Booking_data!$A$1:$A$6001,Booking_data!$H$1:$H$6001,"not found")</f>
        <v>1</v>
      </c>
      <c r="P3444">
        <f>_xlfn.XLOOKUP(A3444,Booking_data!$A$1:$A$6001,Booking_data!$I$1:$I$6001,"not Found")</f>
        <v>260</v>
      </c>
      <c r="Q3444">
        <f t="shared" si="267"/>
        <v>260</v>
      </c>
      <c r="R3444" t="str">
        <f>_xlfn.XLOOKUP(A3444,Booking_data!$A$1:$A$6001,Booking_data!$L$1:$L$6001,"Not Found")</f>
        <v>Net Banking</v>
      </c>
      <c r="S3444">
        <f>_xlfn.XLOOKUP(A3444,Booking_data!$A$1:$A$6001,Booking_data!$N$1:$N$6001,"not Found")</f>
        <v>23</v>
      </c>
      <c r="T3444" t="str">
        <f>_xlfn.XLOOKUP(A3444,Booking_data!$A$1:$A$6001,Booking_data!$O$1:$O$6001,"Not Found")</f>
        <v>Male</v>
      </c>
      <c r="U3444" t="str">
        <f t="shared" si="268"/>
        <v>Youngster</v>
      </c>
      <c r="V3444" t="str">
        <f t="shared" si="269"/>
        <v>Low Booking</v>
      </c>
    </row>
    <row r="3445" spans="1:22" x14ac:dyDescent="0.25">
      <c r="A3445" t="s">
        <v>3676</v>
      </c>
      <c r="B3445" s="1">
        <v>46084</v>
      </c>
      <c r="C3445" s="1">
        <v>46201</v>
      </c>
      <c r="D3445" s="9">
        <v>0.77083333333333337</v>
      </c>
      <c r="E3445" t="str">
        <f t="shared" si="265"/>
        <v>Weekday</v>
      </c>
      <c r="F3445" t="str">
        <f t="shared" si="266"/>
        <v>Mar</v>
      </c>
      <c r="G3445" t="str">
        <f>_xlfn.XLOOKUP(A3445,Booking_data!$A$1:$A$6001,Booking_data!$D$1:$D$6001,"not found")</f>
        <v>M005</v>
      </c>
      <c r="H3445" t="str">
        <f>_xlfn.XLOOKUP(G3445,Movies_data!$A$1:$A$41,Movies_data!$B$1:$B$41,"not found")</f>
        <v>Ponniyin Selvan II</v>
      </c>
      <c r="I3445" t="str">
        <f>_xlfn.XLOOKUP(G3445,Movies_data!$A$1:$A$41,Movies_data!$D$1:$D$41,"not found")</f>
        <v>Drama</v>
      </c>
      <c r="J3445" t="str">
        <f>_xlfn.XLOOKUP(G3445,Movies_data!$A$1:$A$41,Movies_data!$C$1:$C$41,"not found")</f>
        <v>Tamil</v>
      </c>
      <c r="K3445">
        <f>_xlfn.XLOOKUP(G3445,Movies_data!$A$1:$A$41,Movies_data!$H$1:$H$41,"Not Found")</f>
        <v>7.3</v>
      </c>
      <c r="L3445" t="str">
        <f>_xlfn.XLOOKUP(A3445,Booking_data!$A$1:$A$6001,Booking_data!$E$1:$E$6001,"not Found")</f>
        <v>C061</v>
      </c>
      <c r="M3445" t="str">
        <f>_xlfn.XLOOKUP(L3445,Cinemas_data!$A$1:$A$49,Cinemas_data!$I$1:$I$49,"not Found")</f>
        <v>City Pride City Centre</v>
      </c>
      <c r="N3445" t="str">
        <f>_xlfn.XLOOKUP(L3445,Cinemas_data!$A$1:$A$49,Cinemas_data!$C$1:$C$49,"not Found")</f>
        <v>Mysuru</v>
      </c>
      <c r="O3445">
        <f>_xlfn.XLOOKUP(A3445,Booking_data!$A$1:$A$6001,Booking_data!$H$1:$H$6001,"not found")</f>
        <v>4</v>
      </c>
      <c r="P3445">
        <f>_xlfn.XLOOKUP(A3445,Booking_data!$A$1:$A$6001,Booking_data!$I$1:$I$6001,"not Found")</f>
        <v>340</v>
      </c>
      <c r="Q3445">
        <f t="shared" si="267"/>
        <v>1360</v>
      </c>
      <c r="R3445" t="str">
        <f>_xlfn.XLOOKUP(A3445,Booking_data!$A$1:$A$6001,Booking_data!$L$1:$L$6001,"Not Found")</f>
        <v>Wallet</v>
      </c>
      <c r="S3445">
        <f>_xlfn.XLOOKUP(A3445,Booking_data!$A$1:$A$6001,Booking_data!$N$1:$N$6001,"not Found")</f>
        <v>31</v>
      </c>
      <c r="T3445" t="str">
        <f>_xlfn.XLOOKUP(A3445,Booking_data!$A$1:$A$6001,Booking_data!$O$1:$O$6001,"Not Found")</f>
        <v>Male</v>
      </c>
      <c r="U3445" t="str">
        <f t="shared" si="268"/>
        <v>Middle Age</v>
      </c>
      <c r="V3445" t="str">
        <f t="shared" si="269"/>
        <v>Medium Booking</v>
      </c>
    </row>
    <row r="3446" spans="1:22" x14ac:dyDescent="0.25">
      <c r="A3446" t="s">
        <v>3677</v>
      </c>
      <c r="B3446" s="1">
        <v>46084</v>
      </c>
      <c r="C3446" s="1">
        <v>46079</v>
      </c>
      <c r="D3446" s="9">
        <v>0.9375</v>
      </c>
      <c r="E3446" t="str">
        <f t="shared" si="265"/>
        <v>Weekday</v>
      </c>
      <c r="F3446" t="str">
        <f t="shared" si="266"/>
        <v>Mar</v>
      </c>
      <c r="G3446" t="str">
        <f>_xlfn.XLOOKUP(A3446,Booking_data!$A$1:$A$6001,Booking_data!$D$1:$D$6001,"not found")</f>
        <v>M017</v>
      </c>
      <c r="H3446" t="str">
        <f>_xlfn.XLOOKUP(G3446,Movies_data!$A$1:$A$41,Movies_data!$B$1:$B$41,"not found")</f>
        <v>Baahubali 2</v>
      </c>
      <c r="I3446" t="str">
        <f>_xlfn.XLOOKUP(G3446,Movies_data!$A$1:$A$41,Movies_data!$D$1:$D$41,"not found")</f>
        <v>Action</v>
      </c>
      <c r="J3446" t="str">
        <f>_xlfn.XLOOKUP(G3446,Movies_data!$A$1:$A$41,Movies_data!$C$1:$C$41,"not found")</f>
        <v>Telugu</v>
      </c>
      <c r="K3446">
        <f>_xlfn.XLOOKUP(G3446,Movies_data!$A$1:$A$41,Movies_data!$H$1:$H$41,"Not Found")</f>
        <v>8.1999999999999993</v>
      </c>
      <c r="L3446" t="str">
        <f>_xlfn.XLOOKUP(A3446,Booking_data!$A$1:$A$6001,Booking_data!$E$1:$E$6001,"not Found")</f>
        <v>C062</v>
      </c>
      <c r="M3446" t="str">
        <f>_xlfn.XLOOKUP(L3446,Cinemas_data!$A$1:$A$49,Cinemas_data!$I$1:$I$49,"not Found")</f>
        <v>PVR Grand Mall</v>
      </c>
      <c r="N3446" t="str">
        <f>_xlfn.XLOOKUP(L3446,Cinemas_data!$A$1:$A$49,Cinemas_data!$C$1:$C$49,"not Found")</f>
        <v>Mysuru</v>
      </c>
      <c r="O3446">
        <f>_xlfn.XLOOKUP(A3446,Booking_data!$A$1:$A$6001,Booking_data!$H$1:$H$6001,"not found")</f>
        <v>2</v>
      </c>
      <c r="P3446">
        <f>_xlfn.XLOOKUP(A3446,Booking_data!$A$1:$A$6001,Booking_data!$I$1:$I$6001,"not Found")</f>
        <v>240</v>
      </c>
      <c r="Q3446">
        <f t="shared" si="267"/>
        <v>480</v>
      </c>
      <c r="R3446" t="str">
        <f>_xlfn.XLOOKUP(A3446,Booking_data!$A$1:$A$6001,Booking_data!$L$1:$L$6001,"Not Found")</f>
        <v>Net Banking</v>
      </c>
      <c r="S3446">
        <f>_xlfn.XLOOKUP(A3446,Booking_data!$A$1:$A$6001,Booking_data!$N$1:$N$6001,"not Found")</f>
        <v>48</v>
      </c>
      <c r="T3446" t="str">
        <f>_xlfn.XLOOKUP(A3446,Booking_data!$A$1:$A$6001,Booking_data!$O$1:$O$6001,"Not Found")</f>
        <v>Other</v>
      </c>
      <c r="U3446" t="str">
        <f t="shared" si="268"/>
        <v>Above 45</v>
      </c>
      <c r="V3446" t="str">
        <f t="shared" si="269"/>
        <v>Low Booking</v>
      </c>
    </row>
    <row r="3447" spans="1:22" x14ac:dyDescent="0.25">
      <c r="A3447" t="s">
        <v>3678</v>
      </c>
      <c r="B3447" s="1">
        <v>46084</v>
      </c>
      <c r="C3447" s="1">
        <v>46129</v>
      </c>
      <c r="D3447" s="9">
        <v>0.53125</v>
      </c>
      <c r="E3447" t="str">
        <f t="shared" si="265"/>
        <v>Weekday</v>
      </c>
      <c r="F3447" t="str">
        <f t="shared" si="266"/>
        <v>Mar</v>
      </c>
      <c r="G3447" t="str">
        <f>_xlfn.XLOOKUP(A3447,Booking_data!$A$1:$A$6001,Booking_data!$D$1:$D$6001,"not found")</f>
        <v>M002</v>
      </c>
      <c r="H3447" t="str">
        <f>_xlfn.XLOOKUP(G3447,Movies_data!$A$1:$A$41,Movies_data!$B$1:$B$41,"not found")</f>
        <v>Jailer</v>
      </c>
      <c r="I3447" t="str">
        <f>_xlfn.XLOOKUP(G3447,Movies_data!$A$1:$A$41,Movies_data!$D$1:$D$41,"not found")</f>
        <v>Action</v>
      </c>
      <c r="J3447" t="str">
        <f>_xlfn.XLOOKUP(G3447,Movies_data!$A$1:$A$41,Movies_data!$C$1:$C$41,"not found")</f>
        <v>Tamil</v>
      </c>
      <c r="K3447">
        <f>_xlfn.XLOOKUP(G3447,Movies_data!$A$1:$A$41,Movies_data!$H$1:$H$41,"Not Found")</f>
        <v>7.1</v>
      </c>
      <c r="L3447" t="str">
        <f>_xlfn.XLOOKUP(A3447,Booking_data!$A$1:$A$6001,Booking_data!$E$1:$E$6001,"not Found")</f>
        <v>C163</v>
      </c>
      <c r="M3447" t="str">
        <f>_xlfn.XLOOKUP(L3447,Cinemas_data!$A$1:$A$49,Cinemas_data!$I$1:$I$49,"not Found")</f>
        <v>Miraj Cinemas Forum Mall</v>
      </c>
      <c r="N3447" t="str">
        <f>_xlfn.XLOOKUP(L3447,Cinemas_data!$A$1:$A$49,Cinemas_data!$C$1:$C$49,"not Found")</f>
        <v>Thiruvananthapuram</v>
      </c>
      <c r="O3447">
        <f>_xlfn.XLOOKUP(A3447,Booking_data!$A$1:$A$6001,Booking_data!$H$1:$H$6001,"not found")</f>
        <v>3</v>
      </c>
      <c r="P3447">
        <f>_xlfn.XLOOKUP(A3447,Booking_data!$A$1:$A$6001,Booking_data!$I$1:$I$6001,"not Found")</f>
        <v>180</v>
      </c>
      <c r="Q3447">
        <f t="shared" si="267"/>
        <v>540</v>
      </c>
      <c r="R3447" t="str">
        <f>_xlfn.XLOOKUP(A3447,Booking_data!$A$1:$A$6001,Booking_data!$L$1:$L$6001,"Not Found")</f>
        <v>Net Banking</v>
      </c>
      <c r="S3447">
        <f>_xlfn.XLOOKUP(A3447,Booking_data!$A$1:$A$6001,Booking_data!$N$1:$N$6001,"not Found")</f>
        <v>46</v>
      </c>
      <c r="T3447" t="str">
        <f>_xlfn.XLOOKUP(A3447,Booking_data!$A$1:$A$6001,Booking_data!$O$1:$O$6001,"Not Found")</f>
        <v>Other</v>
      </c>
      <c r="U3447" t="str">
        <f t="shared" si="268"/>
        <v>Above 45</v>
      </c>
      <c r="V3447" t="str">
        <f t="shared" si="269"/>
        <v>Medium Booking</v>
      </c>
    </row>
    <row r="3448" spans="1:22" x14ac:dyDescent="0.25">
      <c r="A3448" t="s">
        <v>3679</v>
      </c>
      <c r="B3448" s="1">
        <v>46084</v>
      </c>
      <c r="C3448" s="1">
        <v>46086</v>
      </c>
      <c r="D3448" s="9">
        <v>0.77083333333333337</v>
      </c>
      <c r="E3448" t="str">
        <f t="shared" si="265"/>
        <v>Weekday</v>
      </c>
      <c r="F3448" t="str">
        <f t="shared" si="266"/>
        <v>Mar</v>
      </c>
      <c r="G3448" t="str">
        <f>_xlfn.XLOOKUP(A3448,Booking_data!$A$1:$A$6001,Booking_data!$D$1:$D$6001,"not found")</f>
        <v>M008</v>
      </c>
      <c r="H3448" t="str">
        <f>_xlfn.XLOOKUP(G3448,Movies_data!$A$1:$A$41,Movies_data!$B$1:$B$41,"not found")</f>
        <v>Love Today</v>
      </c>
      <c r="I3448" t="str">
        <f>_xlfn.XLOOKUP(G3448,Movies_data!$A$1:$A$41,Movies_data!$D$1:$D$41,"not found")</f>
        <v>Romance</v>
      </c>
      <c r="J3448" t="str">
        <f>_xlfn.XLOOKUP(G3448,Movies_data!$A$1:$A$41,Movies_data!$C$1:$C$41,"not found")</f>
        <v>Tamil</v>
      </c>
      <c r="K3448">
        <f>_xlfn.XLOOKUP(G3448,Movies_data!$A$1:$A$41,Movies_data!$H$1:$H$41,"Not Found")</f>
        <v>7.4</v>
      </c>
      <c r="L3448" t="str">
        <f>_xlfn.XLOOKUP(A3448,Booking_data!$A$1:$A$6001,Booking_data!$E$1:$E$6001,"not Found")</f>
        <v>C063</v>
      </c>
      <c r="M3448" t="str">
        <f>_xlfn.XLOOKUP(L3448,Cinemas_data!$A$1:$A$49,Cinemas_data!$I$1:$I$49,"not Found")</f>
        <v>INOX Forum Mall</v>
      </c>
      <c r="N3448" t="str">
        <f>_xlfn.XLOOKUP(L3448,Cinemas_data!$A$1:$A$49,Cinemas_data!$C$1:$C$49,"not Found")</f>
        <v>Mysuru</v>
      </c>
      <c r="O3448">
        <f>_xlfn.XLOOKUP(A3448,Booking_data!$A$1:$A$6001,Booking_data!$H$1:$H$6001,"not found")</f>
        <v>5</v>
      </c>
      <c r="P3448">
        <f>_xlfn.XLOOKUP(A3448,Booking_data!$A$1:$A$6001,Booking_data!$I$1:$I$6001,"not Found")</f>
        <v>240</v>
      </c>
      <c r="Q3448">
        <f t="shared" si="267"/>
        <v>1200</v>
      </c>
      <c r="R3448" t="str">
        <f>_xlfn.XLOOKUP(A3448,Booking_data!$A$1:$A$6001,Booking_data!$L$1:$L$6001,"Not Found")</f>
        <v>UPI</v>
      </c>
      <c r="S3448">
        <f>_xlfn.XLOOKUP(A3448,Booking_data!$A$1:$A$6001,Booking_data!$N$1:$N$6001,"not Found")</f>
        <v>37</v>
      </c>
      <c r="T3448" t="str">
        <f>_xlfn.XLOOKUP(A3448,Booking_data!$A$1:$A$6001,Booking_data!$O$1:$O$6001,"Not Found")</f>
        <v>Other</v>
      </c>
      <c r="U3448" t="str">
        <f t="shared" si="268"/>
        <v>Middle Age</v>
      </c>
      <c r="V3448" t="str">
        <f t="shared" si="269"/>
        <v>High Booking</v>
      </c>
    </row>
    <row r="3449" spans="1:22" x14ac:dyDescent="0.25">
      <c r="A3449" t="s">
        <v>3680</v>
      </c>
      <c r="B3449" s="1">
        <v>46084</v>
      </c>
      <c r="C3449" s="1">
        <v>46129</v>
      </c>
      <c r="D3449" s="9">
        <v>0.9375</v>
      </c>
      <c r="E3449" t="str">
        <f t="shared" si="265"/>
        <v>Weekday</v>
      </c>
      <c r="F3449" t="str">
        <f t="shared" si="266"/>
        <v>Mar</v>
      </c>
      <c r="G3449" t="str">
        <f>_xlfn.XLOOKUP(A3449,Booking_data!$A$1:$A$6001,Booking_data!$D$1:$D$6001,"not found")</f>
        <v>M020</v>
      </c>
      <c r="H3449" t="str">
        <f>_xlfn.XLOOKUP(G3449,Movies_data!$A$1:$A$41,Movies_data!$B$1:$B$41,"not found")</f>
        <v>Jawan</v>
      </c>
      <c r="I3449" t="str">
        <f>_xlfn.XLOOKUP(G3449,Movies_data!$A$1:$A$41,Movies_data!$D$1:$D$41,"not found")</f>
        <v>Action</v>
      </c>
      <c r="J3449" t="str">
        <f>_xlfn.XLOOKUP(G3449,Movies_data!$A$1:$A$41,Movies_data!$C$1:$C$41,"not found")</f>
        <v>Hindi</v>
      </c>
      <c r="K3449">
        <f>_xlfn.XLOOKUP(G3449,Movies_data!$A$1:$A$41,Movies_data!$H$1:$H$41,"Not Found")</f>
        <v>7</v>
      </c>
      <c r="L3449" t="str">
        <f>_xlfn.XLOOKUP(A3449,Booking_data!$A$1:$A$6001,Booking_data!$E$1:$E$6001,"not Found")</f>
        <v>C092</v>
      </c>
      <c r="M3449" t="str">
        <f>_xlfn.XLOOKUP(L3449,Cinemas_data!$A$1:$A$49,Cinemas_data!$I$1:$I$49,"not Found")</f>
        <v>Miraj Cinemas Grand Mall</v>
      </c>
      <c r="N3449" t="str">
        <f>_xlfn.XLOOKUP(L3449,Cinemas_data!$A$1:$A$49,Cinemas_data!$C$1:$C$49,"not Found")</f>
        <v>Mumbai</v>
      </c>
      <c r="O3449">
        <f>_xlfn.XLOOKUP(A3449,Booking_data!$A$1:$A$6001,Booking_data!$H$1:$H$6001,"not found")</f>
        <v>2</v>
      </c>
      <c r="P3449">
        <f>_xlfn.XLOOKUP(A3449,Booking_data!$A$1:$A$6001,Booking_data!$I$1:$I$6001,"not Found")</f>
        <v>240</v>
      </c>
      <c r="Q3449">
        <f t="shared" si="267"/>
        <v>480</v>
      </c>
      <c r="R3449" t="str">
        <f>_xlfn.XLOOKUP(A3449,Booking_data!$A$1:$A$6001,Booking_data!$L$1:$L$6001,"Not Found")</f>
        <v>Wallet</v>
      </c>
      <c r="S3449">
        <f>_xlfn.XLOOKUP(A3449,Booking_data!$A$1:$A$6001,Booking_data!$N$1:$N$6001,"not Found")</f>
        <v>52</v>
      </c>
      <c r="T3449" t="str">
        <f>_xlfn.XLOOKUP(A3449,Booking_data!$A$1:$A$6001,Booking_data!$O$1:$O$6001,"Not Found")</f>
        <v>Female</v>
      </c>
      <c r="U3449" t="str">
        <f t="shared" si="268"/>
        <v>Above 45</v>
      </c>
      <c r="V3449" t="str">
        <f t="shared" si="269"/>
        <v>Low Booking</v>
      </c>
    </row>
    <row r="3450" spans="1:22" x14ac:dyDescent="0.25">
      <c r="A3450" t="s">
        <v>3681</v>
      </c>
      <c r="B3450" s="1">
        <v>46084</v>
      </c>
      <c r="C3450" s="1">
        <v>46166</v>
      </c>
      <c r="D3450" s="9">
        <v>0.77083333333333337</v>
      </c>
      <c r="E3450" t="str">
        <f t="shared" si="265"/>
        <v>Weekday</v>
      </c>
      <c r="F3450" t="str">
        <f t="shared" si="266"/>
        <v>Mar</v>
      </c>
      <c r="G3450" t="str">
        <f>_xlfn.XLOOKUP(A3450,Booking_data!$A$1:$A$6001,Booking_data!$D$1:$D$6001,"not found")</f>
        <v>M002</v>
      </c>
      <c r="H3450" t="str">
        <f>_xlfn.XLOOKUP(G3450,Movies_data!$A$1:$A$41,Movies_data!$B$1:$B$41,"not found")</f>
        <v>Jailer</v>
      </c>
      <c r="I3450" t="str">
        <f>_xlfn.XLOOKUP(G3450,Movies_data!$A$1:$A$41,Movies_data!$D$1:$D$41,"not found")</f>
        <v>Action</v>
      </c>
      <c r="J3450" t="str">
        <f>_xlfn.XLOOKUP(G3450,Movies_data!$A$1:$A$41,Movies_data!$C$1:$C$41,"not found")</f>
        <v>Tamil</v>
      </c>
      <c r="K3450">
        <f>_xlfn.XLOOKUP(G3450,Movies_data!$A$1:$A$41,Movies_data!$H$1:$H$41,"Not Found")</f>
        <v>7.1</v>
      </c>
      <c r="L3450" t="str">
        <f>_xlfn.XLOOKUP(A3450,Booking_data!$A$1:$A$6001,Booking_data!$E$1:$E$6001,"not Found")</f>
        <v>C072</v>
      </c>
      <c r="M3450" t="str">
        <f>_xlfn.XLOOKUP(L3450,Cinemas_data!$A$1:$A$49,Cinemas_data!$I$1:$I$49,"not Found")</f>
        <v>INOX Grand Mall</v>
      </c>
      <c r="N3450" t="str">
        <f>_xlfn.XLOOKUP(L3450,Cinemas_data!$A$1:$A$49,Cinemas_data!$C$1:$C$49,"not Found")</f>
        <v>Hyderabad</v>
      </c>
      <c r="O3450">
        <f>_xlfn.XLOOKUP(A3450,Booking_data!$A$1:$A$6001,Booking_data!$H$1:$H$6001,"not found")</f>
        <v>3</v>
      </c>
      <c r="P3450">
        <f>_xlfn.XLOOKUP(A3450,Booking_data!$A$1:$A$6001,Booking_data!$I$1:$I$6001,"not Found")</f>
        <v>380</v>
      </c>
      <c r="Q3450">
        <f t="shared" si="267"/>
        <v>1140</v>
      </c>
      <c r="R3450" t="str">
        <f>_xlfn.XLOOKUP(A3450,Booking_data!$A$1:$A$6001,Booking_data!$L$1:$L$6001,"Not Found")</f>
        <v>Net Banking</v>
      </c>
      <c r="S3450">
        <f>_xlfn.XLOOKUP(A3450,Booking_data!$A$1:$A$6001,Booking_data!$N$1:$N$6001,"not Found")</f>
        <v>24</v>
      </c>
      <c r="T3450" t="str">
        <f>_xlfn.XLOOKUP(A3450,Booking_data!$A$1:$A$6001,Booking_data!$O$1:$O$6001,"Not Found")</f>
        <v>Male</v>
      </c>
      <c r="U3450" t="str">
        <f t="shared" si="268"/>
        <v>Youngster</v>
      </c>
      <c r="V3450" t="str">
        <f t="shared" si="269"/>
        <v>Medium Booking</v>
      </c>
    </row>
    <row r="3451" spans="1:22" x14ac:dyDescent="0.25">
      <c r="A3451" t="s">
        <v>3682</v>
      </c>
      <c r="B3451" s="1">
        <v>46084</v>
      </c>
      <c r="C3451" s="1">
        <v>46200</v>
      </c>
      <c r="D3451" s="9">
        <v>0.77083333333333337</v>
      </c>
      <c r="E3451" t="str">
        <f t="shared" si="265"/>
        <v>Weekday</v>
      </c>
      <c r="F3451" t="str">
        <f t="shared" si="266"/>
        <v>Mar</v>
      </c>
      <c r="G3451" t="str">
        <f>_xlfn.XLOOKUP(A3451,Booking_data!$A$1:$A$6001,Booking_data!$D$1:$D$6001,"not found")</f>
        <v>M035</v>
      </c>
      <c r="H3451" t="str">
        <f>_xlfn.XLOOKUP(G3451,Movies_data!$A$1:$A$41,Movies_data!$B$1:$B$41,"not found")</f>
        <v>Aavesham</v>
      </c>
      <c r="I3451" t="str">
        <f>_xlfn.XLOOKUP(G3451,Movies_data!$A$1:$A$41,Movies_data!$D$1:$D$41,"not found")</f>
        <v>Comedy</v>
      </c>
      <c r="J3451" t="str">
        <f>_xlfn.XLOOKUP(G3451,Movies_data!$A$1:$A$41,Movies_data!$C$1:$C$41,"not found")</f>
        <v>Malayalam</v>
      </c>
      <c r="K3451">
        <f>_xlfn.XLOOKUP(G3451,Movies_data!$A$1:$A$41,Movies_data!$H$1:$H$41,"Not Found")</f>
        <v>7.8</v>
      </c>
      <c r="L3451" t="str">
        <f>_xlfn.XLOOKUP(A3451,Booking_data!$A$1:$A$6001,Booking_data!$E$1:$E$6001,"not Found")</f>
        <v>C113</v>
      </c>
      <c r="M3451" t="str">
        <f>_xlfn.XLOOKUP(L3451,Cinemas_data!$A$1:$A$49,Cinemas_data!$I$1:$I$49,"not Found")</f>
        <v>Asian Cinemas Forum Mall</v>
      </c>
      <c r="N3451" t="str">
        <f>_xlfn.XLOOKUP(L3451,Cinemas_data!$A$1:$A$49,Cinemas_data!$C$1:$C$49,"not Found")</f>
        <v>Delhi</v>
      </c>
      <c r="O3451">
        <f>_xlfn.XLOOKUP(A3451,Booking_data!$A$1:$A$6001,Booking_data!$H$1:$H$6001,"not found")</f>
        <v>1</v>
      </c>
      <c r="P3451">
        <f>_xlfn.XLOOKUP(A3451,Booking_data!$A$1:$A$6001,Booking_data!$I$1:$I$6001,"not Found")</f>
        <v>420</v>
      </c>
      <c r="Q3451">
        <f t="shared" si="267"/>
        <v>420</v>
      </c>
      <c r="R3451" t="str">
        <f>_xlfn.XLOOKUP(A3451,Booking_data!$A$1:$A$6001,Booking_data!$L$1:$L$6001,"Not Found")</f>
        <v>Credit Card</v>
      </c>
      <c r="S3451">
        <f>_xlfn.XLOOKUP(A3451,Booking_data!$A$1:$A$6001,Booking_data!$N$1:$N$6001,"not Found")</f>
        <v>36</v>
      </c>
      <c r="T3451" t="str">
        <f>_xlfn.XLOOKUP(A3451,Booking_data!$A$1:$A$6001,Booking_data!$O$1:$O$6001,"Not Found")</f>
        <v>Other</v>
      </c>
      <c r="U3451" t="str">
        <f t="shared" si="268"/>
        <v>Middle Age</v>
      </c>
      <c r="V3451" t="str">
        <f t="shared" si="269"/>
        <v>Low Booking</v>
      </c>
    </row>
    <row r="3452" spans="1:22" x14ac:dyDescent="0.25">
      <c r="A3452" t="s">
        <v>3683</v>
      </c>
      <c r="B3452" s="1">
        <v>46084</v>
      </c>
      <c r="C3452" s="1">
        <v>46134</v>
      </c>
      <c r="D3452" s="9">
        <v>0.77083333333333337</v>
      </c>
      <c r="E3452" t="str">
        <f t="shared" si="265"/>
        <v>Weekday</v>
      </c>
      <c r="F3452" t="str">
        <f t="shared" si="266"/>
        <v>Mar</v>
      </c>
      <c r="G3452" t="str">
        <f>_xlfn.XLOOKUP(A3452,Booking_data!$A$1:$A$6001,Booking_data!$D$1:$D$6001,"not found")</f>
        <v>M014</v>
      </c>
      <c r="H3452" t="str">
        <f>_xlfn.XLOOKUP(G3452,Movies_data!$A$1:$A$41,Movies_data!$B$1:$B$41,"not found")</f>
        <v>Hi Nanna</v>
      </c>
      <c r="I3452" t="str">
        <f>_xlfn.XLOOKUP(G3452,Movies_data!$A$1:$A$41,Movies_data!$D$1:$D$41,"not found")</f>
        <v>Romance</v>
      </c>
      <c r="J3452" t="str">
        <f>_xlfn.XLOOKUP(G3452,Movies_data!$A$1:$A$41,Movies_data!$C$1:$C$41,"not found")</f>
        <v>Telugu</v>
      </c>
      <c r="K3452">
        <f>_xlfn.XLOOKUP(G3452,Movies_data!$A$1:$A$41,Movies_data!$H$1:$H$41,"Not Found")</f>
        <v>8</v>
      </c>
      <c r="L3452" t="str">
        <f>_xlfn.XLOOKUP(A3452,Booking_data!$A$1:$A$6001,Booking_data!$E$1:$E$6001,"not Found")</f>
        <v>C062</v>
      </c>
      <c r="M3452" t="str">
        <f>_xlfn.XLOOKUP(L3452,Cinemas_data!$A$1:$A$49,Cinemas_data!$I$1:$I$49,"not Found")</f>
        <v>PVR Grand Mall</v>
      </c>
      <c r="N3452" t="str">
        <f>_xlfn.XLOOKUP(L3452,Cinemas_data!$A$1:$A$49,Cinemas_data!$C$1:$C$49,"not Found")</f>
        <v>Mysuru</v>
      </c>
      <c r="O3452">
        <f>_xlfn.XLOOKUP(A3452,Booking_data!$A$1:$A$6001,Booking_data!$H$1:$H$6001,"not found")</f>
        <v>1</v>
      </c>
      <c r="P3452">
        <f>_xlfn.XLOOKUP(A3452,Booking_data!$A$1:$A$6001,Booking_data!$I$1:$I$6001,"not Found")</f>
        <v>320</v>
      </c>
      <c r="Q3452">
        <f t="shared" si="267"/>
        <v>320</v>
      </c>
      <c r="R3452" t="str">
        <f>_xlfn.XLOOKUP(A3452,Booking_data!$A$1:$A$6001,Booking_data!$L$1:$L$6001,"Not Found")</f>
        <v>UPI</v>
      </c>
      <c r="S3452">
        <f>_xlfn.XLOOKUP(A3452,Booking_data!$A$1:$A$6001,Booking_data!$N$1:$N$6001,"not Found")</f>
        <v>31</v>
      </c>
      <c r="T3452" t="str">
        <f>_xlfn.XLOOKUP(A3452,Booking_data!$A$1:$A$6001,Booking_data!$O$1:$O$6001,"Not Found")</f>
        <v>Female</v>
      </c>
      <c r="U3452" t="str">
        <f t="shared" si="268"/>
        <v>Middle Age</v>
      </c>
      <c r="V3452" t="str">
        <f t="shared" si="269"/>
        <v>Low Booking</v>
      </c>
    </row>
    <row r="3453" spans="1:22" x14ac:dyDescent="0.25">
      <c r="A3453" t="s">
        <v>3684</v>
      </c>
      <c r="B3453" s="1">
        <v>46084</v>
      </c>
      <c r="C3453" s="1">
        <v>46200</v>
      </c>
      <c r="D3453" s="9">
        <v>0.88541666666666663</v>
      </c>
      <c r="E3453" t="str">
        <f t="shared" si="265"/>
        <v>Weekday</v>
      </c>
      <c r="F3453" t="str">
        <f t="shared" si="266"/>
        <v>Mar</v>
      </c>
      <c r="G3453" t="str">
        <f>_xlfn.XLOOKUP(A3453,Booking_data!$A$1:$A$6001,Booking_data!$D$1:$D$6001,"not found")</f>
        <v>M016</v>
      </c>
      <c r="H3453" t="str">
        <f>_xlfn.XLOOKUP(G3453,Movies_data!$A$1:$A$41,Movies_data!$B$1:$B$41,"not found")</f>
        <v>Arjun Reddy</v>
      </c>
      <c r="I3453" t="str">
        <f>_xlfn.XLOOKUP(G3453,Movies_data!$A$1:$A$41,Movies_data!$D$1:$D$41,"not found")</f>
        <v>Drama</v>
      </c>
      <c r="J3453" t="str">
        <f>_xlfn.XLOOKUP(G3453,Movies_data!$A$1:$A$41,Movies_data!$C$1:$C$41,"not found")</f>
        <v>Telugu</v>
      </c>
      <c r="K3453">
        <f>_xlfn.XLOOKUP(G3453,Movies_data!$A$1:$A$41,Movies_data!$H$1:$H$41,"Not Found")</f>
        <v>7.7</v>
      </c>
      <c r="L3453" t="str">
        <f>_xlfn.XLOOKUP(A3453,Booking_data!$A$1:$A$6001,Booking_data!$E$1:$E$6001,"not Found")</f>
        <v>C051</v>
      </c>
      <c r="M3453" t="str">
        <f>_xlfn.XLOOKUP(L3453,Cinemas_data!$A$1:$A$49,Cinemas_data!$I$1:$I$49,"not Found")</f>
        <v>Asian Cinemas City Centre</v>
      </c>
      <c r="N3453" t="str">
        <f>_xlfn.XLOOKUP(L3453,Cinemas_data!$A$1:$A$49,Cinemas_data!$C$1:$C$49,"not Found")</f>
        <v>Bengaluru</v>
      </c>
      <c r="O3453">
        <f>_xlfn.XLOOKUP(A3453,Booking_data!$A$1:$A$6001,Booking_data!$H$1:$H$6001,"not found")</f>
        <v>5</v>
      </c>
      <c r="P3453">
        <f>_xlfn.XLOOKUP(A3453,Booking_data!$A$1:$A$6001,Booking_data!$I$1:$I$6001,"not Found")</f>
        <v>360</v>
      </c>
      <c r="Q3453">
        <f t="shared" si="267"/>
        <v>1800</v>
      </c>
      <c r="R3453" t="str">
        <f>_xlfn.XLOOKUP(A3453,Booking_data!$A$1:$A$6001,Booking_data!$L$1:$L$6001,"Not Found")</f>
        <v>UPI</v>
      </c>
      <c r="S3453">
        <f>_xlfn.XLOOKUP(A3453,Booking_data!$A$1:$A$6001,Booking_data!$N$1:$N$6001,"not Found")</f>
        <v>30</v>
      </c>
      <c r="T3453" t="str">
        <f>_xlfn.XLOOKUP(A3453,Booking_data!$A$1:$A$6001,Booking_data!$O$1:$O$6001,"Not Found")</f>
        <v>Female</v>
      </c>
      <c r="U3453" t="str">
        <f t="shared" si="268"/>
        <v>Middle Age</v>
      </c>
      <c r="V3453" t="str">
        <f t="shared" si="269"/>
        <v>High Booking</v>
      </c>
    </row>
    <row r="3454" spans="1:22" x14ac:dyDescent="0.25">
      <c r="A3454" t="s">
        <v>3685</v>
      </c>
      <c r="B3454" s="1">
        <v>46084</v>
      </c>
      <c r="C3454" s="1">
        <v>46027</v>
      </c>
      <c r="D3454" s="9">
        <v>0.39583333333333331</v>
      </c>
      <c r="E3454" t="str">
        <f t="shared" si="265"/>
        <v>Weekday</v>
      </c>
      <c r="F3454" t="str">
        <f t="shared" si="266"/>
        <v>Mar</v>
      </c>
      <c r="G3454" t="str">
        <f>_xlfn.XLOOKUP(A3454,Booking_data!$A$1:$A$6001,Booking_data!$D$1:$D$6001,"not found")</f>
        <v>M001</v>
      </c>
      <c r="H3454" t="str">
        <f>_xlfn.XLOOKUP(G3454,Movies_data!$A$1:$A$41,Movies_data!$B$1:$B$41,"not found")</f>
        <v>Leo</v>
      </c>
      <c r="I3454" t="str">
        <f>_xlfn.XLOOKUP(G3454,Movies_data!$A$1:$A$41,Movies_data!$D$1:$D$41,"not found")</f>
        <v>Action</v>
      </c>
      <c r="J3454" t="str">
        <f>_xlfn.XLOOKUP(G3454,Movies_data!$A$1:$A$41,Movies_data!$C$1:$C$41,"not found")</f>
        <v>Tamil</v>
      </c>
      <c r="K3454">
        <f>_xlfn.XLOOKUP(G3454,Movies_data!$A$1:$A$41,Movies_data!$H$1:$H$41,"Not Found")</f>
        <v>8</v>
      </c>
      <c r="L3454" t="str">
        <f>_xlfn.XLOOKUP(A3454,Booking_data!$A$1:$A$6001,Booking_data!$E$1:$E$6001,"not Found")</f>
        <v>C143</v>
      </c>
      <c r="M3454" t="str">
        <f>_xlfn.XLOOKUP(L3454,Cinemas_data!$A$1:$A$49,Cinemas_data!$I$1:$I$49,"not Found")</f>
        <v>INOX Forum Mall</v>
      </c>
      <c r="N3454" t="str">
        <f>_xlfn.XLOOKUP(L3454,Cinemas_data!$A$1:$A$49,Cinemas_data!$C$1:$C$49,"not Found")</f>
        <v>Ahmedabad</v>
      </c>
      <c r="O3454">
        <f>_xlfn.XLOOKUP(A3454,Booking_data!$A$1:$A$6001,Booking_data!$H$1:$H$6001,"not found")</f>
        <v>4</v>
      </c>
      <c r="P3454">
        <f>_xlfn.XLOOKUP(A3454,Booking_data!$A$1:$A$6001,Booking_data!$I$1:$I$6001,"not Found")</f>
        <v>420</v>
      </c>
      <c r="Q3454">
        <f t="shared" si="267"/>
        <v>1680</v>
      </c>
      <c r="R3454" t="str">
        <f>_xlfn.XLOOKUP(A3454,Booking_data!$A$1:$A$6001,Booking_data!$L$1:$L$6001,"Not Found")</f>
        <v>Debit Card</v>
      </c>
      <c r="S3454">
        <f>_xlfn.XLOOKUP(A3454,Booking_data!$A$1:$A$6001,Booking_data!$N$1:$N$6001,"not Found")</f>
        <v>59</v>
      </c>
      <c r="T3454" t="str">
        <f>_xlfn.XLOOKUP(A3454,Booking_data!$A$1:$A$6001,Booking_data!$O$1:$O$6001,"Not Found")</f>
        <v>Female</v>
      </c>
      <c r="U3454" t="str">
        <f t="shared" si="268"/>
        <v>Above 45</v>
      </c>
      <c r="V3454" t="str">
        <f t="shared" si="269"/>
        <v>Medium Booking</v>
      </c>
    </row>
    <row r="3455" spans="1:22" x14ac:dyDescent="0.25">
      <c r="A3455" t="s">
        <v>3686</v>
      </c>
      <c r="B3455" s="1">
        <v>46084</v>
      </c>
      <c r="C3455" s="1">
        <v>46090</v>
      </c>
      <c r="D3455" s="9">
        <v>0.53125</v>
      </c>
      <c r="E3455" t="str">
        <f t="shared" si="265"/>
        <v>Weekday</v>
      </c>
      <c r="F3455" t="str">
        <f t="shared" si="266"/>
        <v>Mar</v>
      </c>
      <c r="G3455" t="str">
        <f>_xlfn.XLOOKUP(A3455,Booking_data!$A$1:$A$6001,Booking_data!$D$1:$D$6001,"not found")</f>
        <v>M027</v>
      </c>
      <c r="H3455" t="str">
        <f>_xlfn.XLOOKUP(G3455,Movies_data!$A$1:$A$41,Movies_data!$B$1:$B$41,"not found")</f>
        <v>KGF Chapter 2</v>
      </c>
      <c r="I3455" t="str">
        <f>_xlfn.XLOOKUP(G3455,Movies_data!$A$1:$A$41,Movies_data!$D$1:$D$41,"not found")</f>
        <v>Action</v>
      </c>
      <c r="J3455" t="str">
        <f>_xlfn.XLOOKUP(G3455,Movies_data!$A$1:$A$41,Movies_data!$C$1:$C$41,"not found")</f>
        <v>Kannada</v>
      </c>
      <c r="K3455">
        <f>_xlfn.XLOOKUP(G3455,Movies_data!$A$1:$A$41,Movies_data!$H$1:$H$41,"Not Found")</f>
        <v>8.3000000000000007</v>
      </c>
      <c r="L3455" t="str">
        <f>_xlfn.XLOOKUP(A3455,Booking_data!$A$1:$A$6001,Booking_data!$E$1:$E$6001,"not Found")</f>
        <v>C051</v>
      </c>
      <c r="M3455" t="str">
        <f>_xlfn.XLOOKUP(L3455,Cinemas_data!$A$1:$A$49,Cinemas_data!$I$1:$I$49,"not Found")</f>
        <v>Asian Cinemas City Centre</v>
      </c>
      <c r="N3455" t="str">
        <f>_xlfn.XLOOKUP(L3455,Cinemas_data!$A$1:$A$49,Cinemas_data!$C$1:$C$49,"not Found")</f>
        <v>Bengaluru</v>
      </c>
      <c r="O3455">
        <f>_xlfn.XLOOKUP(A3455,Booking_data!$A$1:$A$6001,Booking_data!$H$1:$H$6001,"not found")</f>
        <v>4</v>
      </c>
      <c r="P3455">
        <f>_xlfn.XLOOKUP(A3455,Booking_data!$A$1:$A$6001,Booking_data!$I$1:$I$6001,"not Found")</f>
        <v>460</v>
      </c>
      <c r="Q3455">
        <f t="shared" si="267"/>
        <v>1840</v>
      </c>
      <c r="R3455" t="str">
        <f>_xlfn.XLOOKUP(A3455,Booking_data!$A$1:$A$6001,Booking_data!$L$1:$L$6001,"Not Found")</f>
        <v>Net Banking</v>
      </c>
      <c r="S3455">
        <f>_xlfn.XLOOKUP(A3455,Booking_data!$A$1:$A$6001,Booking_data!$N$1:$N$6001,"not Found")</f>
        <v>31</v>
      </c>
      <c r="T3455" t="str">
        <f>_xlfn.XLOOKUP(A3455,Booking_data!$A$1:$A$6001,Booking_data!$O$1:$O$6001,"Not Found")</f>
        <v>Other</v>
      </c>
      <c r="U3455" t="str">
        <f t="shared" si="268"/>
        <v>Middle Age</v>
      </c>
      <c r="V3455" t="str">
        <f t="shared" si="269"/>
        <v>Medium Booking</v>
      </c>
    </row>
    <row r="3456" spans="1:22" x14ac:dyDescent="0.25">
      <c r="A3456" t="s">
        <v>3687</v>
      </c>
      <c r="B3456" s="1">
        <v>46084</v>
      </c>
      <c r="C3456" s="1">
        <v>46203</v>
      </c>
      <c r="D3456" s="9">
        <v>0.9375</v>
      </c>
      <c r="E3456" t="str">
        <f t="shared" si="265"/>
        <v>Weekday</v>
      </c>
      <c r="F3456" t="str">
        <f t="shared" si="266"/>
        <v>Mar</v>
      </c>
      <c r="G3456" t="str">
        <f>_xlfn.XLOOKUP(A3456,Booking_data!$A$1:$A$6001,Booking_data!$D$1:$D$6001,"not found")</f>
        <v>M022</v>
      </c>
      <c r="H3456" t="str">
        <f>_xlfn.XLOOKUP(G3456,Movies_data!$A$1:$A$41,Movies_data!$B$1:$B$41,"not found")</f>
        <v>12th Fail</v>
      </c>
      <c r="I3456" t="str">
        <f>_xlfn.XLOOKUP(G3456,Movies_data!$A$1:$A$41,Movies_data!$D$1:$D$41,"not found")</f>
        <v>Drama</v>
      </c>
      <c r="J3456" t="str">
        <f>_xlfn.XLOOKUP(G3456,Movies_data!$A$1:$A$41,Movies_data!$C$1:$C$41,"not found")</f>
        <v>Hindi</v>
      </c>
      <c r="K3456">
        <f>_xlfn.XLOOKUP(G3456,Movies_data!$A$1:$A$41,Movies_data!$H$1:$H$41,"Not Found")</f>
        <v>9</v>
      </c>
      <c r="L3456" t="str">
        <f>_xlfn.XLOOKUP(A3456,Booking_data!$A$1:$A$6001,Booking_data!$E$1:$E$6001,"not Found")</f>
        <v>C153</v>
      </c>
      <c r="M3456" t="str">
        <f>_xlfn.XLOOKUP(L3456,Cinemas_data!$A$1:$A$49,Cinemas_data!$I$1:$I$49,"not Found")</f>
        <v>Cinepolis Forum Mall</v>
      </c>
      <c r="N3456" t="str">
        <f>_xlfn.XLOOKUP(L3456,Cinemas_data!$A$1:$A$49,Cinemas_data!$C$1:$C$49,"not Found")</f>
        <v>Kochi</v>
      </c>
      <c r="O3456">
        <f>_xlfn.XLOOKUP(A3456,Booking_data!$A$1:$A$6001,Booking_data!$H$1:$H$6001,"not found")</f>
        <v>1</v>
      </c>
      <c r="P3456">
        <f>_xlfn.XLOOKUP(A3456,Booking_data!$A$1:$A$6001,Booking_data!$I$1:$I$6001,"not Found")</f>
        <v>420</v>
      </c>
      <c r="Q3456">
        <f t="shared" si="267"/>
        <v>420</v>
      </c>
      <c r="R3456" t="str">
        <f>_xlfn.XLOOKUP(A3456,Booking_data!$A$1:$A$6001,Booking_data!$L$1:$L$6001,"Not Found")</f>
        <v>Debit Card</v>
      </c>
      <c r="S3456">
        <f>_xlfn.XLOOKUP(A3456,Booking_data!$A$1:$A$6001,Booking_data!$N$1:$N$6001,"not Found")</f>
        <v>31</v>
      </c>
      <c r="T3456" t="str">
        <f>_xlfn.XLOOKUP(A3456,Booking_data!$A$1:$A$6001,Booking_data!$O$1:$O$6001,"Not Found")</f>
        <v>Other</v>
      </c>
      <c r="U3456" t="str">
        <f t="shared" si="268"/>
        <v>Middle Age</v>
      </c>
      <c r="V3456" t="str">
        <f t="shared" si="269"/>
        <v>Low Booking</v>
      </c>
    </row>
    <row r="3457" spans="1:22" x14ac:dyDescent="0.25">
      <c r="A3457" t="s">
        <v>3688</v>
      </c>
      <c r="B3457" s="1">
        <v>46084</v>
      </c>
      <c r="C3457" s="1">
        <v>46033</v>
      </c>
      <c r="D3457" s="9">
        <v>0.64583333333333337</v>
      </c>
      <c r="E3457" t="str">
        <f t="shared" si="265"/>
        <v>Weekday</v>
      </c>
      <c r="F3457" t="str">
        <f t="shared" si="266"/>
        <v>Mar</v>
      </c>
      <c r="G3457" t="str">
        <f>_xlfn.XLOOKUP(A3457,Booking_data!$A$1:$A$6001,Booking_data!$D$1:$D$6001,"not found")</f>
        <v>M003</v>
      </c>
      <c r="H3457" t="str">
        <f>_xlfn.XLOOKUP(G3457,Movies_data!$A$1:$A$41,Movies_data!$B$1:$B$41,"not found")</f>
        <v>Vikram</v>
      </c>
      <c r="I3457" t="str">
        <f>_xlfn.XLOOKUP(G3457,Movies_data!$A$1:$A$41,Movies_data!$D$1:$D$41,"not found")</f>
        <v>Action</v>
      </c>
      <c r="J3457" t="str">
        <f>_xlfn.XLOOKUP(G3457,Movies_data!$A$1:$A$41,Movies_data!$C$1:$C$41,"not found")</f>
        <v>Tamil</v>
      </c>
      <c r="K3457">
        <f>_xlfn.XLOOKUP(G3457,Movies_data!$A$1:$A$41,Movies_data!$H$1:$H$41,"Not Found")</f>
        <v>8.3000000000000007</v>
      </c>
      <c r="L3457" t="str">
        <f>_xlfn.XLOOKUP(A3457,Booking_data!$A$1:$A$6001,Booking_data!$E$1:$E$6001,"not Found")</f>
        <v>C092</v>
      </c>
      <c r="M3457" t="str">
        <f>_xlfn.XLOOKUP(L3457,Cinemas_data!$A$1:$A$49,Cinemas_data!$I$1:$I$49,"not Found")</f>
        <v>Miraj Cinemas Grand Mall</v>
      </c>
      <c r="N3457" t="str">
        <f>_xlfn.XLOOKUP(L3457,Cinemas_data!$A$1:$A$49,Cinemas_data!$C$1:$C$49,"not Found")</f>
        <v>Mumbai</v>
      </c>
      <c r="O3457">
        <f>_xlfn.XLOOKUP(A3457,Booking_data!$A$1:$A$6001,Booking_data!$H$1:$H$6001,"not found")</f>
        <v>1</v>
      </c>
      <c r="P3457">
        <f>_xlfn.XLOOKUP(A3457,Booking_data!$A$1:$A$6001,Booking_data!$I$1:$I$6001,"not Found")</f>
        <v>240</v>
      </c>
      <c r="Q3457">
        <f t="shared" si="267"/>
        <v>240</v>
      </c>
      <c r="R3457" t="str">
        <f>_xlfn.XLOOKUP(A3457,Booking_data!$A$1:$A$6001,Booking_data!$L$1:$L$6001,"Not Found")</f>
        <v>Net Banking</v>
      </c>
      <c r="S3457">
        <f>_xlfn.XLOOKUP(A3457,Booking_data!$A$1:$A$6001,Booking_data!$N$1:$N$6001,"not Found")</f>
        <v>50</v>
      </c>
      <c r="T3457" t="str">
        <f>_xlfn.XLOOKUP(A3457,Booking_data!$A$1:$A$6001,Booking_data!$O$1:$O$6001,"Not Found")</f>
        <v>Other</v>
      </c>
      <c r="U3457" t="str">
        <f t="shared" si="268"/>
        <v>Above 45</v>
      </c>
      <c r="V3457" t="str">
        <f t="shared" si="269"/>
        <v>Low Booking</v>
      </c>
    </row>
    <row r="3458" spans="1:22" x14ac:dyDescent="0.25">
      <c r="A3458" t="s">
        <v>3689</v>
      </c>
      <c r="B3458" s="1">
        <v>46084</v>
      </c>
      <c r="C3458" s="1">
        <v>46126</v>
      </c>
      <c r="D3458" s="9">
        <v>0.88541666666666663</v>
      </c>
      <c r="E3458" t="str">
        <f t="shared" si="265"/>
        <v>Weekday</v>
      </c>
      <c r="F3458" t="str">
        <f t="shared" si="266"/>
        <v>Mar</v>
      </c>
      <c r="G3458" t="str">
        <f>_xlfn.XLOOKUP(A3458,Booking_data!$A$1:$A$6001,Booking_data!$D$1:$D$6001,"not found")</f>
        <v>M004</v>
      </c>
      <c r="H3458" t="str">
        <f>_xlfn.XLOOKUP(G3458,Movies_data!$A$1:$A$41,Movies_data!$B$1:$B$41,"not found")</f>
        <v>Ponniyin Selvan I</v>
      </c>
      <c r="I3458" t="str">
        <f>_xlfn.XLOOKUP(G3458,Movies_data!$A$1:$A$41,Movies_data!$D$1:$D$41,"not found")</f>
        <v>Drama</v>
      </c>
      <c r="J3458" t="str">
        <f>_xlfn.XLOOKUP(G3458,Movies_data!$A$1:$A$41,Movies_data!$C$1:$C$41,"not found")</f>
        <v>Tamil</v>
      </c>
      <c r="K3458">
        <f>_xlfn.XLOOKUP(G3458,Movies_data!$A$1:$A$41,Movies_data!$H$1:$H$41,"Not Found")</f>
        <v>7.6</v>
      </c>
      <c r="L3458" t="str">
        <f>_xlfn.XLOOKUP(A3458,Booking_data!$A$1:$A$6001,Booking_data!$E$1:$E$6001,"not Found")</f>
        <v>C112</v>
      </c>
      <c r="M3458" t="str">
        <f>_xlfn.XLOOKUP(L3458,Cinemas_data!$A$1:$A$49,Cinemas_data!$I$1:$I$49,"not Found")</f>
        <v>MovieMax Grand Mall</v>
      </c>
      <c r="N3458" t="str">
        <f>_xlfn.XLOOKUP(L3458,Cinemas_data!$A$1:$A$49,Cinemas_data!$C$1:$C$49,"not Found")</f>
        <v>Delhi</v>
      </c>
      <c r="O3458">
        <f>_xlfn.XLOOKUP(A3458,Booking_data!$A$1:$A$6001,Booking_data!$H$1:$H$6001,"not found")</f>
        <v>3</v>
      </c>
      <c r="P3458">
        <f>_xlfn.XLOOKUP(A3458,Booking_data!$A$1:$A$6001,Booking_data!$I$1:$I$6001,"not Found")</f>
        <v>240</v>
      </c>
      <c r="Q3458">
        <f t="shared" si="267"/>
        <v>720</v>
      </c>
      <c r="R3458" t="str">
        <f>_xlfn.XLOOKUP(A3458,Booking_data!$A$1:$A$6001,Booking_data!$L$1:$L$6001,"Not Found")</f>
        <v>UPI</v>
      </c>
      <c r="S3458">
        <f>_xlfn.XLOOKUP(A3458,Booking_data!$A$1:$A$6001,Booking_data!$N$1:$N$6001,"not Found")</f>
        <v>34</v>
      </c>
      <c r="T3458" t="str">
        <f>_xlfn.XLOOKUP(A3458,Booking_data!$A$1:$A$6001,Booking_data!$O$1:$O$6001,"Not Found")</f>
        <v>Male</v>
      </c>
      <c r="U3458" t="str">
        <f t="shared" si="268"/>
        <v>Middle Age</v>
      </c>
      <c r="V3458" t="str">
        <f t="shared" si="269"/>
        <v>Medium Booking</v>
      </c>
    </row>
    <row r="3459" spans="1:22" x14ac:dyDescent="0.25">
      <c r="A3459" t="s">
        <v>3690</v>
      </c>
      <c r="B3459" s="1">
        <v>46084</v>
      </c>
      <c r="C3459" s="1">
        <v>46200</v>
      </c>
      <c r="D3459" s="9">
        <v>0.53125</v>
      </c>
      <c r="E3459" t="str">
        <f t="shared" ref="E3459:E3522" si="270">IF(WEEKDAY(B3459,2)&lt;=5,"Weekday","Weekend")</f>
        <v>Weekday</v>
      </c>
      <c r="F3459" t="str">
        <f t="shared" ref="F3459:F3522" si="271">TEXT(B3459,"mmm")</f>
        <v>Mar</v>
      </c>
      <c r="G3459" t="str">
        <f>_xlfn.XLOOKUP(A3459,Booking_data!$A$1:$A$6001,Booking_data!$D$1:$D$6001,"not found")</f>
        <v>M007</v>
      </c>
      <c r="H3459" t="str">
        <f>_xlfn.XLOOKUP(G3459,Movies_data!$A$1:$A$41,Movies_data!$B$1:$B$41,"not found")</f>
        <v>Good Night</v>
      </c>
      <c r="I3459" t="str">
        <f>_xlfn.XLOOKUP(G3459,Movies_data!$A$1:$A$41,Movies_data!$D$1:$D$41,"not found")</f>
        <v>Comedy</v>
      </c>
      <c r="J3459" t="str">
        <f>_xlfn.XLOOKUP(G3459,Movies_data!$A$1:$A$41,Movies_data!$C$1:$C$41,"not found")</f>
        <v>Tamil</v>
      </c>
      <c r="K3459">
        <f>_xlfn.XLOOKUP(G3459,Movies_data!$A$1:$A$41,Movies_data!$H$1:$H$41,"Not Found")</f>
        <v>8</v>
      </c>
      <c r="L3459" t="str">
        <f>_xlfn.XLOOKUP(A3459,Booking_data!$A$1:$A$6001,Booking_data!$E$1:$E$6001,"not Found")</f>
        <v>C023</v>
      </c>
      <c r="M3459" t="str">
        <f>_xlfn.XLOOKUP(L3459,Cinemas_data!$A$1:$A$49,Cinemas_data!$I$1:$I$49,"not Found")</f>
        <v>MovieMax Forum Mall</v>
      </c>
      <c r="N3459" t="str">
        <f>_xlfn.XLOOKUP(L3459,Cinemas_data!$A$1:$A$49,Cinemas_data!$C$1:$C$49,"not Found")</f>
        <v>Coimbatore</v>
      </c>
      <c r="O3459">
        <f>_xlfn.XLOOKUP(A3459,Booking_data!$A$1:$A$6001,Booking_data!$H$1:$H$6001,"not found")</f>
        <v>3</v>
      </c>
      <c r="P3459">
        <f>_xlfn.XLOOKUP(A3459,Booking_data!$A$1:$A$6001,Booking_data!$I$1:$I$6001,"not Found")</f>
        <v>320</v>
      </c>
      <c r="Q3459">
        <f t="shared" ref="Q3459:Q3522" si="272">O3459*P3459</f>
        <v>960</v>
      </c>
      <c r="R3459" t="str">
        <f>_xlfn.XLOOKUP(A3459,Booking_data!$A$1:$A$6001,Booking_data!$L$1:$L$6001,"Not Found")</f>
        <v>Wallet</v>
      </c>
      <c r="S3459">
        <f>_xlfn.XLOOKUP(A3459,Booking_data!$A$1:$A$6001,Booking_data!$N$1:$N$6001,"not Found")</f>
        <v>60</v>
      </c>
      <c r="T3459" t="str">
        <f>_xlfn.XLOOKUP(A3459,Booking_data!$A$1:$A$6001,Booking_data!$O$1:$O$6001,"Not Found")</f>
        <v>Other</v>
      </c>
      <c r="U3459" t="str">
        <f t="shared" ref="U3459:U3522" si="273">IF(S3459&lt;18,"Below 18",IF(S3459&lt;30,"Youngster",IF(S3459&lt;45,"Middle Age","Above 45")))</f>
        <v>Above 45</v>
      </c>
      <c r="V3459" t="str">
        <f t="shared" ref="V3459:V3522" si="274">IF(O3459&lt;=2,"Low Booking",IF(O3459&lt;=4,"Medium Booking","High Booking"))</f>
        <v>Medium Booking</v>
      </c>
    </row>
    <row r="3460" spans="1:22" x14ac:dyDescent="0.25">
      <c r="A3460" t="s">
        <v>3691</v>
      </c>
      <c r="B3460" s="1">
        <v>46084</v>
      </c>
      <c r="C3460" s="1">
        <v>46182</v>
      </c>
      <c r="D3460" s="9">
        <v>0.53125</v>
      </c>
      <c r="E3460" t="str">
        <f t="shared" si="270"/>
        <v>Weekday</v>
      </c>
      <c r="F3460" t="str">
        <f t="shared" si="271"/>
        <v>Mar</v>
      </c>
      <c r="G3460" t="str">
        <f>_xlfn.XLOOKUP(A3460,Booking_data!$A$1:$A$6001,Booking_data!$D$1:$D$6001,"not found")</f>
        <v>M036</v>
      </c>
      <c r="H3460" t="str">
        <f>_xlfn.XLOOKUP(G3460,Movies_data!$A$1:$A$41,Movies_data!$B$1:$B$41,"not found")</f>
        <v>Avengers Endgame</v>
      </c>
      <c r="I3460" t="str">
        <f>_xlfn.XLOOKUP(G3460,Movies_data!$A$1:$A$41,Movies_data!$D$1:$D$41,"not found")</f>
        <v>Action</v>
      </c>
      <c r="J3460" t="str">
        <f>_xlfn.XLOOKUP(G3460,Movies_data!$A$1:$A$41,Movies_data!$C$1:$C$41,"not found")</f>
        <v>English</v>
      </c>
      <c r="K3460">
        <f>_xlfn.XLOOKUP(G3460,Movies_data!$A$1:$A$41,Movies_data!$H$1:$H$41,"Not Found")</f>
        <v>8.4</v>
      </c>
      <c r="L3460" t="str">
        <f>_xlfn.XLOOKUP(A3460,Booking_data!$A$1:$A$6001,Booking_data!$E$1:$E$6001,"not Found")</f>
        <v>C131</v>
      </c>
      <c r="M3460" t="str">
        <f>_xlfn.XLOOKUP(L3460,Cinemas_data!$A$1:$A$49,Cinemas_data!$I$1:$I$49,"not Found")</f>
        <v>Asian Cinemas City Centre</v>
      </c>
      <c r="N3460" t="str">
        <f>_xlfn.XLOOKUP(L3460,Cinemas_data!$A$1:$A$49,Cinemas_data!$C$1:$C$49,"not Found")</f>
        <v>Kolkata</v>
      </c>
      <c r="O3460">
        <f>_xlfn.XLOOKUP(A3460,Booking_data!$A$1:$A$6001,Booking_data!$H$1:$H$6001,"not found")</f>
        <v>5</v>
      </c>
      <c r="P3460">
        <f>_xlfn.XLOOKUP(A3460,Booking_data!$A$1:$A$6001,Booking_data!$I$1:$I$6001,"not Found")</f>
        <v>160</v>
      </c>
      <c r="Q3460">
        <f t="shared" si="272"/>
        <v>800</v>
      </c>
      <c r="R3460" t="str">
        <f>_xlfn.XLOOKUP(A3460,Booking_data!$A$1:$A$6001,Booking_data!$L$1:$L$6001,"Not Found")</f>
        <v>Wallet</v>
      </c>
      <c r="S3460">
        <f>_xlfn.XLOOKUP(A3460,Booking_data!$A$1:$A$6001,Booking_data!$N$1:$N$6001,"not Found")</f>
        <v>27</v>
      </c>
      <c r="T3460" t="str">
        <f>_xlfn.XLOOKUP(A3460,Booking_data!$A$1:$A$6001,Booking_data!$O$1:$O$6001,"Not Found")</f>
        <v>Male</v>
      </c>
      <c r="U3460" t="str">
        <f t="shared" si="273"/>
        <v>Youngster</v>
      </c>
      <c r="V3460" t="str">
        <f t="shared" si="274"/>
        <v>High Booking</v>
      </c>
    </row>
    <row r="3461" spans="1:22" x14ac:dyDescent="0.25">
      <c r="A3461" t="s">
        <v>3692</v>
      </c>
      <c r="B3461" s="1">
        <v>46084</v>
      </c>
      <c r="C3461" s="1">
        <v>46136</v>
      </c>
      <c r="D3461" s="9">
        <v>0.53125</v>
      </c>
      <c r="E3461" t="str">
        <f t="shared" si="270"/>
        <v>Weekday</v>
      </c>
      <c r="F3461" t="str">
        <f t="shared" si="271"/>
        <v>Mar</v>
      </c>
      <c r="G3461" t="str">
        <f>_xlfn.XLOOKUP(A3461,Booking_data!$A$1:$A$6001,Booking_data!$D$1:$D$6001,"not found")</f>
        <v>M007</v>
      </c>
      <c r="H3461" t="str">
        <f>_xlfn.XLOOKUP(G3461,Movies_data!$A$1:$A$41,Movies_data!$B$1:$B$41,"not found")</f>
        <v>Good Night</v>
      </c>
      <c r="I3461" t="str">
        <f>_xlfn.XLOOKUP(G3461,Movies_data!$A$1:$A$41,Movies_data!$D$1:$D$41,"not found")</f>
        <v>Comedy</v>
      </c>
      <c r="J3461" t="str">
        <f>_xlfn.XLOOKUP(G3461,Movies_data!$A$1:$A$41,Movies_data!$C$1:$C$41,"not found")</f>
        <v>Tamil</v>
      </c>
      <c r="K3461">
        <f>_xlfn.XLOOKUP(G3461,Movies_data!$A$1:$A$41,Movies_data!$H$1:$H$41,"Not Found")</f>
        <v>8</v>
      </c>
      <c r="L3461" t="str">
        <f>_xlfn.XLOOKUP(A3461,Booking_data!$A$1:$A$6001,Booking_data!$E$1:$E$6001,"not Found")</f>
        <v>C073</v>
      </c>
      <c r="M3461" t="str">
        <f>_xlfn.XLOOKUP(L3461,Cinemas_data!$A$1:$A$49,Cinemas_data!$I$1:$I$49,"not Found")</f>
        <v>Cinepolis Forum Mall</v>
      </c>
      <c r="N3461" t="str">
        <f>_xlfn.XLOOKUP(L3461,Cinemas_data!$A$1:$A$49,Cinemas_data!$C$1:$C$49,"not Found")</f>
        <v>Hyderabad</v>
      </c>
      <c r="O3461">
        <f>_xlfn.XLOOKUP(A3461,Booking_data!$A$1:$A$6001,Booking_data!$H$1:$H$6001,"not found")</f>
        <v>4</v>
      </c>
      <c r="P3461">
        <f>_xlfn.XLOOKUP(A3461,Booking_data!$A$1:$A$6001,Booking_data!$I$1:$I$6001,"not Found")</f>
        <v>240</v>
      </c>
      <c r="Q3461">
        <f t="shared" si="272"/>
        <v>960</v>
      </c>
      <c r="R3461" t="str">
        <f>_xlfn.XLOOKUP(A3461,Booking_data!$A$1:$A$6001,Booking_data!$L$1:$L$6001,"Not Found")</f>
        <v>UPI</v>
      </c>
      <c r="S3461">
        <f>_xlfn.XLOOKUP(A3461,Booking_data!$A$1:$A$6001,Booking_data!$N$1:$N$6001,"not Found")</f>
        <v>27</v>
      </c>
      <c r="T3461" t="str">
        <f>_xlfn.XLOOKUP(A3461,Booking_data!$A$1:$A$6001,Booking_data!$O$1:$O$6001,"Not Found")</f>
        <v>Female</v>
      </c>
      <c r="U3461" t="str">
        <f t="shared" si="273"/>
        <v>Youngster</v>
      </c>
      <c r="V3461" t="str">
        <f t="shared" si="274"/>
        <v>Medium Booking</v>
      </c>
    </row>
    <row r="3462" spans="1:22" x14ac:dyDescent="0.25">
      <c r="A3462" t="s">
        <v>3693</v>
      </c>
      <c r="B3462" s="1">
        <v>46084</v>
      </c>
      <c r="C3462" s="1">
        <v>46188</v>
      </c>
      <c r="D3462" s="9">
        <v>0.53125</v>
      </c>
      <c r="E3462" t="str">
        <f t="shared" si="270"/>
        <v>Weekday</v>
      </c>
      <c r="F3462" t="str">
        <f t="shared" si="271"/>
        <v>Mar</v>
      </c>
      <c r="G3462" t="str">
        <f>_xlfn.XLOOKUP(A3462,Booking_data!$A$1:$A$6001,Booking_data!$D$1:$D$6001,"not found")</f>
        <v>M031</v>
      </c>
      <c r="H3462" t="str">
        <f>_xlfn.XLOOKUP(G3462,Movies_data!$A$1:$A$41,Movies_data!$B$1:$B$41,"not found")</f>
        <v>Bangalore Days</v>
      </c>
      <c r="I3462" t="str">
        <f>_xlfn.XLOOKUP(G3462,Movies_data!$A$1:$A$41,Movies_data!$D$1:$D$41,"not found")</f>
        <v>Drama</v>
      </c>
      <c r="J3462" t="str">
        <f>_xlfn.XLOOKUP(G3462,Movies_data!$A$1:$A$41,Movies_data!$C$1:$C$41,"not found")</f>
        <v>Malayalam</v>
      </c>
      <c r="K3462">
        <f>_xlfn.XLOOKUP(G3462,Movies_data!$A$1:$A$41,Movies_data!$H$1:$H$41,"Not Found")</f>
        <v>8.3000000000000007</v>
      </c>
      <c r="L3462" t="str">
        <f>_xlfn.XLOOKUP(A3462,Booking_data!$A$1:$A$6001,Booking_data!$E$1:$E$6001,"not Found")</f>
        <v>C093</v>
      </c>
      <c r="M3462" t="str">
        <f>_xlfn.XLOOKUP(L3462,Cinemas_data!$A$1:$A$49,Cinemas_data!$I$1:$I$49,"not Found")</f>
        <v>Mukta A2 Cinemas Forum Mall</v>
      </c>
      <c r="N3462" t="str">
        <f>_xlfn.XLOOKUP(L3462,Cinemas_data!$A$1:$A$49,Cinemas_data!$C$1:$C$49,"not Found")</f>
        <v>Mumbai</v>
      </c>
      <c r="O3462">
        <f>_xlfn.XLOOKUP(A3462,Booking_data!$A$1:$A$6001,Booking_data!$H$1:$H$6001,"not found")</f>
        <v>5</v>
      </c>
      <c r="P3462">
        <f>_xlfn.XLOOKUP(A3462,Booking_data!$A$1:$A$6001,Booking_data!$I$1:$I$6001,"not Found")</f>
        <v>240</v>
      </c>
      <c r="Q3462">
        <f t="shared" si="272"/>
        <v>1200</v>
      </c>
      <c r="R3462" t="str">
        <f>_xlfn.XLOOKUP(A3462,Booking_data!$A$1:$A$6001,Booking_data!$L$1:$L$6001,"Not Found")</f>
        <v>Net Banking</v>
      </c>
      <c r="S3462">
        <f>_xlfn.XLOOKUP(A3462,Booking_data!$A$1:$A$6001,Booking_data!$N$1:$N$6001,"not Found")</f>
        <v>28</v>
      </c>
      <c r="T3462" t="str">
        <f>_xlfn.XLOOKUP(A3462,Booking_data!$A$1:$A$6001,Booking_data!$O$1:$O$6001,"Not Found")</f>
        <v>Female</v>
      </c>
      <c r="U3462" t="str">
        <f t="shared" si="273"/>
        <v>Youngster</v>
      </c>
      <c r="V3462" t="str">
        <f t="shared" si="274"/>
        <v>High Booking</v>
      </c>
    </row>
    <row r="3463" spans="1:22" x14ac:dyDescent="0.25">
      <c r="A3463" t="s">
        <v>3694</v>
      </c>
      <c r="B3463" s="1">
        <v>46084</v>
      </c>
      <c r="C3463" s="1">
        <v>46043</v>
      </c>
      <c r="D3463" s="9">
        <v>0.39583333333333331</v>
      </c>
      <c r="E3463" t="str">
        <f t="shared" si="270"/>
        <v>Weekday</v>
      </c>
      <c r="F3463" t="str">
        <f t="shared" si="271"/>
        <v>Mar</v>
      </c>
      <c r="G3463" t="str">
        <f>_xlfn.XLOOKUP(A3463,Booking_data!$A$1:$A$6001,Booking_data!$D$1:$D$6001,"not found")</f>
        <v>M010</v>
      </c>
      <c r="H3463" t="str">
        <f>_xlfn.XLOOKUP(G3463,Movies_data!$A$1:$A$41,Movies_data!$B$1:$B$41,"not found")</f>
        <v>Captain Miller</v>
      </c>
      <c r="I3463" t="str">
        <f>_xlfn.XLOOKUP(G3463,Movies_data!$A$1:$A$41,Movies_data!$D$1:$D$41,"not found")</f>
        <v>Action</v>
      </c>
      <c r="J3463" t="str">
        <f>_xlfn.XLOOKUP(G3463,Movies_data!$A$1:$A$41,Movies_data!$C$1:$C$41,"not found")</f>
        <v>Tamil</v>
      </c>
      <c r="K3463">
        <f>_xlfn.XLOOKUP(G3463,Movies_data!$A$1:$A$41,Movies_data!$H$1:$H$41,"Not Found")</f>
        <v>7</v>
      </c>
      <c r="L3463" t="str">
        <f>_xlfn.XLOOKUP(A3463,Booking_data!$A$1:$A$6001,Booking_data!$E$1:$E$6001,"not Found")</f>
        <v>C013</v>
      </c>
      <c r="M3463" t="str">
        <f>_xlfn.XLOOKUP(L3463,Cinemas_data!$A$1:$A$49,Cinemas_data!$I$1:$I$49,"not Found")</f>
        <v>Mukta A2 Cinemas Forum Mall</v>
      </c>
      <c r="N3463" t="str">
        <f>_xlfn.XLOOKUP(L3463,Cinemas_data!$A$1:$A$49,Cinemas_data!$C$1:$C$49,"not Found")</f>
        <v>Chennai</v>
      </c>
      <c r="O3463">
        <f>_xlfn.XLOOKUP(A3463,Booking_data!$A$1:$A$6001,Booking_data!$H$1:$H$6001,"not found")</f>
        <v>2</v>
      </c>
      <c r="P3463">
        <f>_xlfn.XLOOKUP(A3463,Booking_data!$A$1:$A$6001,Booking_data!$I$1:$I$6001,"not Found")</f>
        <v>240</v>
      </c>
      <c r="Q3463">
        <f t="shared" si="272"/>
        <v>480</v>
      </c>
      <c r="R3463" t="str">
        <f>_xlfn.XLOOKUP(A3463,Booking_data!$A$1:$A$6001,Booking_data!$L$1:$L$6001,"Not Found")</f>
        <v>Debit Card</v>
      </c>
      <c r="S3463">
        <f>_xlfn.XLOOKUP(A3463,Booking_data!$A$1:$A$6001,Booking_data!$N$1:$N$6001,"not Found")</f>
        <v>53</v>
      </c>
      <c r="T3463" t="str">
        <f>_xlfn.XLOOKUP(A3463,Booking_data!$A$1:$A$6001,Booking_data!$O$1:$O$6001,"Not Found")</f>
        <v>Female</v>
      </c>
      <c r="U3463" t="str">
        <f t="shared" si="273"/>
        <v>Above 45</v>
      </c>
      <c r="V3463" t="str">
        <f t="shared" si="274"/>
        <v>Low Booking</v>
      </c>
    </row>
    <row r="3464" spans="1:22" x14ac:dyDescent="0.25">
      <c r="A3464" t="s">
        <v>3695</v>
      </c>
      <c r="B3464" s="1">
        <v>46084</v>
      </c>
      <c r="C3464" s="1">
        <v>46063</v>
      </c>
      <c r="D3464" s="9">
        <v>0.77083333333333337</v>
      </c>
      <c r="E3464" t="str">
        <f t="shared" si="270"/>
        <v>Weekday</v>
      </c>
      <c r="F3464" t="str">
        <f t="shared" si="271"/>
        <v>Mar</v>
      </c>
      <c r="G3464" t="str">
        <f>_xlfn.XLOOKUP(A3464,Booking_data!$A$1:$A$6001,Booking_data!$D$1:$D$6001,"not found")</f>
        <v>M040</v>
      </c>
      <c r="H3464" t="str">
        <f>_xlfn.XLOOKUP(G3464,Movies_data!$A$1:$A$41,Movies_data!$B$1:$B$41,"not found")</f>
        <v>Inside Out 2</v>
      </c>
      <c r="I3464" t="str">
        <f>_xlfn.XLOOKUP(G3464,Movies_data!$A$1:$A$41,Movies_data!$D$1:$D$41,"not found")</f>
        <v>Animation</v>
      </c>
      <c r="J3464" t="str">
        <f>_xlfn.XLOOKUP(G3464,Movies_data!$A$1:$A$41,Movies_data!$C$1:$C$41,"not found")</f>
        <v>English</v>
      </c>
      <c r="K3464">
        <f>_xlfn.XLOOKUP(G3464,Movies_data!$A$1:$A$41,Movies_data!$H$1:$H$41,"Not Found")</f>
        <v>7.6</v>
      </c>
      <c r="L3464" t="str">
        <f>_xlfn.XLOOKUP(A3464,Booking_data!$A$1:$A$6001,Booking_data!$E$1:$E$6001,"not Found")</f>
        <v>C051</v>
      </c>
      <c r="M3464" t="str">
        <f>_xlfn.XLOOKUP(L3464,Cinemas_data!$A$1:$A$49,Cinemas_data!$I$1:$I$49,"not Found")</f>
        <v>Asian Cinemas City Centre</v>
      </c>
      <c r="N3464" t="str">
        <f>_xlfn.XLOOKUP(L3464,Cinemas_data!$A$1:$A$49,Cinemas_data!$C$1:$C$49,"not Found")</f>
        <v>Bengaluru</v>
      </c>
      <c r="O3464">
        <f>_xlfn.XLOOKUP(A3464,Booking_data!$A$1:$A$6001,Booking_data!$H$1:$H$6001,"not found")</f>
        <v>2</v>
      </c>
      <c r="P3464">
        <f>_xlfn.XLOOKUP(A3464,Booking_data!$A$1:$A$6001,Booking_data!$I$1:$I$6001,"not Found")</f>
        <v>360</v>
      </c>
      <c r="Q3464">
        <f t="shared" si="272"/>
        <v>720</v>
      </c>
      <c r="R3464" t="str">
        <f>_xlfn.XLOOKUP(A3464,Booking_data!$A$1:$A$6001,Booking_data!$L$1:$L$6001,"Not Found")</f>
        <v>Credit Card</v>
      </c>
      <c r="S3464">
        <f>_xlfn.XLOOKUP(A3464,Booking_data!$A$1:$A$6001,Booking_data!$N$1:$N$6001,"not Found")</f>
        <v>39</v>
      </c>
      <c r="T3464" t="str">
        <f>_xlfn.XLOOKUP(A3464,Booking_data!$A$1:$A$6001,Booking_data!$O$1:$O$6001,"Not Found")</f>
        <v>Female</v>
      </c>
      <c r="U3464" t="str">
        <f t="shared" si="273"/>
        <v>Middle Age</v>
      </c>
      <c r="V3464" t="str">
        <f t="shared" si="274"/>
        <v>Low Booking</v>
      </c>
    </row>
    <row r="3465" spans="1:22" x14ac:dyDescent="0.25">
      <c r="A3465" t="s">
        <v>3696</v>
      </c>
      <c r="B3465" s="1">
        <v>46084</v>
      </c>
      <c r="C3465" s="1">
        <v>46203</v>
      </c>
      <c r="D3465" s="9">
        <v>0.53125</v>
      </c>
      <c r="E3465" t="str">
        <f t="shared" si="270"/>
        <v>Weekday</v>
      </c>
      <c r="F3465" t="str">
        <f t="shared" si="271"/>
        <v>Mar</v>
      </c>
      <c r="G3465" t="str">
        <f>_xlfn.XLOOKUP(A3465,Booking_data!$A$1:$A$6001,Booking_data!$D$1:$D$6001,"not found")</f>
        <v>M014</v>
      </c>
      <c r="H3465" t="str">
        <f>_xlfn.XLOOKUP(G3465,Movies_data!$A$1:$A$41,Movies_data!$B$1:$B$41,"not found")</f>
        <v>Hi Nanna</v>
      </c>
      <c r="I3465" t="str">
        <f>_xlfn.XLOOKUP(G3465,Movies_data!$A$1:$A$41,Movies_data!$D$1:$D$41,"not found")</f>
        <v>Romance</v>
      </c>
      <c r="J3465" t="str">
        <f>_xlfn.XLOOKUP(G3465,Movies_data!$A$1:$A$41,Movies_data!$C$1:$C$41,"not found")</f>
        <v>Telugu</v>
      </c>
      <c r="K3465">
        <f>_xlfn.XLOOKUP(G3465,Movies_data!$A$1:$A$41,Movies_data!$H$1:$H$41,"Not Found")</f>
        <v>8</v>
      </c>
      <c r="L3465" t="str">
        <f>_xlfn.XLOOKUP(A3465,Booking_data!$A$1:$A$6001,Booking_data!$E$1:$E$6001,"not Found")</f>
        <v>C053</v>
      </c>
      <c r="M3465" t="str">
        <f>_xlfn.XLOOKUP(L3465,Cinemas_data!$A$1:$A$49,Cinemas_data!$I$1:$I$49,"not Found")</f>
        <v>PVR Forum Mall</v>
      </c>
      <c r="N3465" t="str">
        <f>_xlfn.XLOOKUP(L3465,Cinemas_data!$A$1:$A$49,Cinemas_data!$C$1:$C$49,"not Found")</f>
        <v>Bengaluru</v>
      </c>
      <c r="O3465">
        <f>_xlfn.XLOOKUP(A3465,Booking_data!$A$1:$A$6001,Booking_data!$H$1:$H$6001,"not found")</f>
        <v>4</v>
      </c>
      <c r="P3465">
        <f>_xlfn.XLOOKUP(A3465,Booking_data!$A$1:$A$6001,Booking_data!$I$1:$I$6001,"not Found")</f>
        <v>260</v>
      </c>
      <c r="Q3465">
        <f t="shared" si="272"/>
        <v>1040</v>
      </c>
      <c r="R3465" t="str">
        <f>_xlfn.XLOOKUP(A3465,Booking_data!$A$1:$A$6001,Booking_data!$L$1:$L$6001,"Not Found")</f>
        <v>Debit Card</v>
      </c>
      <c r="S3465">
        <f>_xlfn.XLOOKUP(A3465,Booking_data!$A$1:$A$6001,Booking_data!$N$1:$N$6001,"not Found")</f>
        <v>44</v>
      </c>
      <c r="T3465" t="str">
        <f>_xlfn.XLOOKUP(A3465,Booking_data!$A$1:$A$6001,Booking_data!$O$1:$O$6001,"Not Found")</f>
        <v>Other</v>
      </c>
      <c r="U3465" t="str">
        <f t="shared" si="273"/>
        <v>Middle Age</v>
      </c>
      <c r="V3465" t="str">
        <f t="shared" si="274"/>
        <v>Medium Booking</v>
      </c>
    </row>
    <row r="3466" spans="1:22" x14ac:dyDescent="0.25">
      <c r="A3466" t="s">
        <v>3697</v>
      </c>
      <c r="B3466" s="1">
        <v>46084</v>
      </c>
      <c r="C3466" s="1">
        <v>46206</v>
      </c>
      <c r="D3466" s="9">
        <v>0.9375</v>
      </c>
      <c r="E3466" t="str">
        <f t="shared" si="270"/>
        <v>Weekday</v>
      </c>
      <c r="F3466" t="str">
        <f t="shared" si="271"/>
        <v>Mar</v>
      </c>
      <c r="G3466" t="str">
        <f>_xlfn.XLOOKUP(A3466,Booking_data!$A$1:$A$6001,Booking_data!$D$1:$D$6001,"not found")</f>
        <v>M011</v>
      </c>
      <c r="H3466" t="str">
        <f>_xlfn.XLOOKUP(G3466,Movies_data!$A$1:$A$41,Movies_data!$B$1:$B$41,"not found")</f>
        <v>Pushpa 2</v>
      </c>
      <c r="I3466" t="str">
        <f>_xlfn.XLOOKUP(G3466,Movies_data!$A$1:$A$41,Movies_data!$D$1:$D$41,"not found")</f>
        <v>Action</v>
      </c>
      <c r="J3466" t="str">
        <f>_xlfn.XLOOKUP(G3466,Movies_data!$A$1:$A$41,Movies_data!$C$1:$C$41,"not found")</f>
        <v>Telugu</v>
      </c>
      <c r="K3466">
        <f>_xlfn.XLOOKUP(G3466,Movies_data!$A$1:$A$41,Movies_data!$H$1:$H$41,"Not Found")</f>
        <v>6.1</v>
      </c>
      <c r="L3466" t="str">
        <f>_xlfn.XLOOKUP(A3466,Booking_data!$A$1:$A$6001,Booking_data!$E$1:$E$6001,"not Found")</f>
        <v>C131</v>
      </c>
      <c r="M3466" t="str">
        <f>_xlfn.XLOOKUP(L3466,Cinemas_data!$A$1:$A$49,Cinemas_data!$I$1:$I$49,"not Found")</f>
        <v>Asian Cinemas City Centre</v>
      </c>
      <c r="N3466" t="str">
        <f>_xlfn.XLOOKUP(L3466,Cinemas_data!$A$1:$A$49,Cinemas_data!$C$1:$C$49,"not Found")</f>
        <v>Kolkata</v>
      </c>
      <c r="O3466">
        <f>_xlfn.XLOOKUP(A3466,Booking_data!$A$1:$A$6001,Booking_data!$H$1:$H$6001,"not found")</f>
        <v>1</v>
      </c>
      <c r="P3466">
        <f>_xlfn.XLOOKUP(A3466,Booking_data!$A$1:$A$6001,Booking_data!$I$1:$I$6001,"not Found")</f>
        <v>340</v>
      </c>
      <c r="Q3466">
        <f t="shared" si="272"/>
        <v>340</v>
      </c>
      <c r="R3466" t="str">
        <f>_xlfn.XLOOKUP(A3466,Booking_data!$A$1:$A$6001,Booking_data!$L$1:$L$6001,"Not Found")</f>
        <v>Wallet</v>
      </c>
      <c r="S3466">
        <f>_xlfn.XLOOKUP(A3466,Booking_data!$A$1:$A$6001,Booking_data!$N$1:$N$6001,"not Found")</f>
        <v>22</v>
      </c>
      <c r="T3466" t="str">
        <f>_xlfn.XLOOKUP(A3466,Booking_data!$A$1:$A$6001,Booking_data!$O$1:$O$6001,"Not Found")</f>
        <v>Other</v>
      </c>
      <c r="U3466" t="str">
        <f t="shared" si="273"/>
        <v>Youngster</v>
      </c>
      <c r="V3466" t="str">
        <f t="shared" si="274"/>
        <v>Low Booking</v>
      </c>
    </row>
    <row r="3467" spans="1:22" x14ac:dyDescent="0.25">
      <c r="A3467" t="s">
        <v>3698</v>
      </c>
      <c r="B3467" s="1">
        <v>46084</v>
      </c>
      <c r="C3467" s="1">
        <v>46190</v>
      </c>
      <c r="D3467" s="9">
        <v>0.77083333333333337</v>
      </c>
      <c r="E3467" t="str">
        <f t="shared" si="270"/>
        <v>Weekday</v>
      </c>
      <c r="F3467" t="str">
        <f t="shared" si="271"/>
        <v>Mar</v>
      </c>
      <c r="G3467" t="str">
        <f>_xlfn.XLOOKUP(A3467,Booking_data!$A$1:$A$6001,Booking_data!$D$1:$D$6001,"not found")</f>
        <v>M038</v>
      </c>
      <c r="H3467" t="str">
        <f>_xlfn.XLOOKUP(G3467,Movies_data!$A$1:$A$41,Movies_data!$B$1:$B$41,"not found")</f>
        <v>Barbie</v>
      </c>
      <c r="I3467" t="str">
        <f>_xlfn.XLOOKUP(G3467,Movies_data!$A$1:$A$41,Movies_data!$D$1:$D$41,"not found")</f>
        <v>Comedy</v>
      </c>
      <c r="J3467" t="str">
        <f>_xlfn.XLOOKUP(G3467,Movies_data!$A$1:$A$41,Movies_data!$C$1:$C$41,"not found")</f>
        <v>English</v>
      </c>
      <c r="K3467">
        <f>_xlfn.XLOOKUP(G3467,Movies_data!$A$1:$A$41,Movies_data!$H$1:$H$41,"Not Found")</f>
        <v>6.8</v>
      </c>
      <c r="L3467" t="str">
        <f>_xlfn.XLOOKUP(A3467,Booking_data!$A$1:$A$6001,Booking_data!$E$1:$E$6001,"not Found")</f>
        <v>C093</v>
      </c>
      <c r="M3467" t="str">
        <f>_xlfn.XLOOKUP(L3467,Cinemas_data!$A$1:$A$49,Cinemas_data!$I$1:$I$49,"not Found")</f>
        <v>Mukta A2 Cinemas Forum Mall</v>
      </c>
      <c r="N3467" t="str">
        <f>_xlfn.XLOOKUP(L3467,Cinemas_data!$A$1:$A$49,Cinemas_data!$C$1:$C$49,"not Found")</f>
        <v>Mumbai</v>
      </c>
      <c r="O3467">
        <f>_xlfn.XLOOKUP(A3467,Booking_data!$A$1:$A$6001,Booking_data!$H$1:$H$6001,"not found")</f>
        <v>5</v>
      </c>
      <c r="P3467">
        <f>_xlfn.XLOOKUP(A3467,Booking_data!$A$1:$A$6001,Booking_data!$I$1:$I$6001,"not Found")</f>
        <v>320</v>
      </c>
      <c r="Q3467">
        <f t="shared" si="272"/>
        <v>1600</v>
      </c>
      <c r="R3467" t="str">
        <f>_xlfn.XLOOKUP(A3467,Booking_data!$A$1:$A$6001,Booking_data!$L$1:$L$6001,"Not Found")</f>
        <v>Wallet</v>
      </c>
      <c r="S3467">
        <f>_xlfn.XLOOKUP(A3467,Booking_data!$A$1:$A$6001,Booking_data!$N$1:$N$6001,"not Found")</f>
        <v>41</v>
      </c>
      <c r="T3467" t="str">
        <f>_xlfn.XLOOKUP(A3467,Booking_data!$A$1:$A$6001,Booking_data!$O$1:$O$6001,"Not Found")</f>
        <v>Female</v>
      </c>
      <c r="U3467" t="str">
        <f t="shared" si="273"/>
        <v>Middle Age</v>
      </c>
      <c r="V3467" t="str">
        <f t="shared" si="274"/>
        <v>High Booking</v>
      </c>
    </row>
    <row r="3468" spans="1:22" x14ac:dyDescent="0.25">
      <c r="A3468" t="s">
        <v>3699</v>
      </c>
      <c r="B3468" s="1">
        <v>46084</v>
      </c>
      <c r="C3468" s="1">
        <v>46084</v>
      </c>
      <c r="D3468" s="9">
        <v>0.64583333333333337</v>
      </c>
      <c r="E3468" t="str">
        <f t="shared" si="270"/>
        <v>Weekday</v>
      </c>
      <c r="F3468" t="str">
        <f t="shared" si="271"/>
        <v>Mar</v>
      </c>
      <c r="G3468" t="str">
        <f>_xlfn.XLOOKUP(A3468,Booking_data!$A$1:$A$6001,Booking_data!$D$1:$D$6001,"not found")</f>
        <v>M015</v>
      </c>
      <c r="H3468" t="str">
        <f>_xlfn.XLOOKUP(G3468,Movies_data!$A$1:$A$41,Movies_data!$B$1:$B$41,"not found")</f>
        <v>Kalki 2898 AD</v>
      </c>
      <c r="I3468" t="str">
        <f>_xlfn.XLOOKUP(G3468,Movies_data!$A$1:$A$41,Movies_data!$D$1:$D$41,"not found")</f>
        <v>Sci-Fi</v>
      </c>
      <c r="J3468" t="str">
        <f>_xlfn.XLOOKUP(G3468,Movies_data!$A$1:$A$41,Movies_data!$C$1:$C$41,"not found")</f>
        <v>Telugu</v>
      </c>
      <c r="K3468">
        <f>_xlfn.XLOOKUP(G3468,Movies_data!$A$1:$A$41,Movies_data!$H$1:$H$41,"Not Found")</f>
        <v>7</v>
      </c>
      <c r="L3468" t="str">
        <f>_xlfn.XLOOKUP(A3468,Booking_data!$A$1:$A$6001,Booking_data!$E$1:$E$6001,"not Found")</f>
        <v>C111</v>
      </c>
      <c r="M3468" t="str">
        <f>_xlfn.XLOOKUP(L3468,Cinemas_data!$A$1:$A$49,Cinemas_data!$I$1:$I$49,"not Found")</f>
        <v>Mukta A2 Cinemas City Centre</v>
      </c>
      <c r="N3468" t="str">
        <f>_xlfn.XLOOKUP(L3468,Cinemas_data!$A$1:$A$49,Cinemas_data!$C$1:$C$49,"not Found")</f>
        <v>Delhi</v>
      </c>
      <c r="O3468">
        <f>_xlfn.XLOOKUP(A3468,Booking_data!$A$1:$A$6001,Booking_data!$H$1:$H$6001,"not found")</f>
        <v>5</v>
      </c>
      <c r="P3468">
        <f>_xlfn.XLOOKUP(A3468,Booking_data!$A$1:$A$6001,Booking_data!$I$1:$I$6001,"not Found")</f>
        <v>260</v>
      </c>
      <c r="Q3468">
        <f t="shared" si="272"/>
        <v>1300</v>
      </c>
      <c r="R3468" t="str">
        <f>_xlfn.XLOOKUP(A3468,Booking_data!$A$1:$A$6001,Booking_data!$L$1:$L$6001,"Not Found")</f>
        <v>Wallet</v>
      </c>
      <c r="S3468">
        <f>_xlfn.XLOOKUP(A3468,Booking_data!$A$1:$A$6001,Booking_data!$N$1:$N$6001,"not Found")</f>
        <v>57</v>
      </c>
      <c r="T3468" t="str">
        <f>_xlfn.XLOOKUP(A3468,Booking_data!$A$1:$A$6001,Booking_data!$O$1:$O$6001,"Not Found")</f>
        <v>Male</v>
      </c>
      <c r="U3468" t="str">
        <f t="shared" si="273"/>
        <v>Above 45</v>
      </c>
      <c r="V3468" t="str">
        <f t="shared" si="274"/>
        <v>High Booking</v>
      </c>
    </row>
    <row r="3469" spans="1:22" x14ac:dyDescent="0.25">
      <c r="A3469" t="s">
        <v>3700</v>
      </c>
      <c r="B3469" s="1">
        <v>46084</v>
      </c>
      <c r="C3469" s="1">
        <v>46044</v>
      </c>
      <c r="D3469" s="9">
        <v>0.77083333333333337</v>
      </c>
      <c r="E3469" t="str">
        <f t="shared" si="270"/>
        <v>Weekday</v>
      </c>
      <c r="F3469" t="str">
        <f t="shared" si="271"/>
        <v>Mar</v>
      </c>
      <c r="G3469" t="str">
        <f>_xlfn.XLOOKUP(A3469,Booking_data!$A$1:$A$6001,Booking_data!$D$1:$D$6001,"not found")</f>
        <v>M012</v>
      </c>
      <c r="H3469" t="str">
        <f>_xlfn.XLOOKUP(G3469,Movies_data!$A$1:$A$41,Movies_data!$B$1:$B$41,"not found")</f>
        <v>RRR</v>
      </c>
      <c r="I3469" t="str">
        <f>_xlfn.XLOOKUP(G3469,Movies_data!$A$1:$A$41,Movies_data!$D$1:$D$41,"not found")</f>
        <v>Action</v>
      </c>
      <c r="J3469" t="str">
        <f>_xlfn.XLOOKUP(G3469,Movies_data!$A$1:$A$41,Movies_data!$C$1:$C$41,"not found")</f>
        <v>Telugu</v>
      </c>
      <c r="K3469">
        <f>_xlfn.XLOOKUP(G3469,Movies_data!$A$1:$A$41,Movies_data!$H$1:$H$41,"Not Found")</f>
        <v>7.8</v>
      </c>
      <c r="L3469" t="str">
        <f>_xlfn.XLOOKUP(A3469,Booking_data!$A$1:$A$6001,Booking_data!$E$1:$E$6001,"not Found")</f>
        <v>C072</v>
      </c>
      <c r="M3469" t="str">
        <f>_xlfn.XLOOKUP(L3469,Cinemas_data!$A$1:$A$49,Cinemas_data!$I$1:$I$49,"not Found")</f>
        <v>INOX Grand Mall</v>
      </c>
      <c r="N3469" t="str">
        <f>_xlfn.XLOOKUP(L3469,Cinemas_data!$A$1:$A$49,Cinemas_data!$C$1:$C$49,"not Found")</f>
        <v>Hyderabad</v>
      </c>
      <c r="O3469">
        <f>_xlfn.XLOOKUP(A3469,Booking_data!$A$1:$A$6001,Booking_data!$H$1:$H$6001,"not found")</f>
        <v>5</v>
      </c>
      <c r="P3469">
        <f>_xlfn.XLOOKUP(A3469,Booking_data!$A$1:$A$6001,Booking_data!$I$1:$I$6001,"not Found")</f>
        <v>380</v>
      </c>
      <c r="Q3469">
        <f t="shared" si="272"/>
        <v>1900</v>
      </c>
      <c r="R3469" t="str">
        <f>_xlfn.XLOOKUP(A3469,Booking_data!$A$1:$A$6001,Booking_data!$L$1:$L$6001,"Not Found")</f>
        <v>Debit Card</v>
      </c>
      <c r="S3469">
        <f>_xlfn.XLOOKUP(A3469,Booking_data!$A$1:$A$6001,Booking_data!$N$1:$N$6001,"not Found")</f>
        <v>57</v>
      </c>
      <c r="T3469" t="str">
        <f>_xlfn.XLOOKUP(A3469,Booking_data!$A$1:$A$6001,Booking_data!$O$1:$O$6001,"Not Found")</f>
        <v>Male</v>
      </c>
      <c r="U3469" t="str">
        <f t="shared" si="273"/>
        <v>Above 45</v>
      </c>
      <c r="V3469" t="str">
        <f t="shared" si="274"/>
        <v>High Booking</v>
      </c>
    </row>
    <row r="3470" spans="1:22" x14ac:dyDescent="0.25">
      <c r="A3470" t="s">
        <v>3701</v>
      </c>
      <c r="B3470" s="1">
        <v>46084</v>
      </c>
      <c r="C3470" s="1">
        <v>46096</v>
      </c>
      <c r="D3470" s="9">
        <v>0.88541666666666663</v>
      </c>
      <c r="E3470" t="str">
        <f t="shared" si="270"/>
        <v>Weekday</v>
      </c>
      <c r="F3470" t="str">
        <f t="shared" si="271"/>
        <v>Mar</v>
      </c>
      <c r="G3470" t="str">
        <f>_xlfn.XLOOKUP(A3470,Booking_data!$A$1:$A$6001,Booking_data!$D$1:$D$6001,"not found")</f>
        <v>M001</v>
      </c>
      <c r="H3470" t="str">
        <f>_xlfn.XLOOKUP(G3470,Movies_data!$A$1:$A$41,Movies_data!$B$1:$B$41,"not found")</f>
        <v>Leo</v>
      </c>
      <c r="I3470" t="str">
        <f>_xlfn.XLOOKUP(G3470,Movies_data!$A$1:$A$41,Movies_data!$D$1:$D$41,"not found")</f>
        <v>Action</v>
      </c>
      <c r="J3470" t="str">
        <f>_xlfn.XLOOKUP(G3470,Movies_data!$A$1:$A$41,Movies_data!$C$1:$C$41,"not found")</f>
        <v>Tamil</v>
      </c>
      <c r="K3470">
        <f>_xlfn.XLOOKUP(G3470,Movies_data!$A$1:$A$41,Movies_data!$H$1:$H$41,"Not Found")</f>
        <v>8</v>
      </c>
      <c r="L3470" t="str">
        <f>_xlfn.XLOOKUP(A3470,Booking_data!$A$1:$A$6001,Booking_data!$E$1:$E$6001,"not Found")</f>
        <v>C082</v>
      </c>
      <c r="M3470" t="str">
        <f>_xlfn.XLOOKUP(L3470,Cinemas_data!$A$1:$A$49,Cinemas_data!$I$1:$I$49,"not Found")</f>
        <v>Cinepolis Grand Mall</v>
      </c>
      <c r="N3470" t="str">
        <f>_xlfn.XLOOKUP(L3470,Cinemas_data!$A$1:$A$49,Cinemas_data!$C$1:$C$49,"not Found")</f>
        <v>Vijayawada</v>
      </c>
      <c r="O3470">
        <f>_xlfn.XLOOKUP(A3470,Booking_data!$A$1:$A$6001,Booking_data!$H$1:$H$6001,"not found")</f>
        <v>3</v>
      </c>
      <c r="P3470">
        <f>_xlfn.XLOOKUP(A3470,Booking_data!$A$1:$A$6001,Booking_data!$I$1:$I$6001,"not Found")</f>
        <v>360</v>
      </c>
      <c r="Q3470">
        <f t="shared" si="272"/>
        <v>1080</v>
      </c>
      <c r="R3470" t="str">
        <f>_xlfn.XLOOKUP(A3470,Booking_data!$A$1:$A$6001,Booking_data!$L$1:$L$6001,"Not Found")</f>
        <v>Wallet</v>
      </c>
      <c r="S3470">
        <f>_xlfn.XLOOKUP(A3470,Booking_data!$A$1:$A$6001,Booking_data!$N$1:$N$6001,"not Found")</f>
        <v>48</v>
      </c>
      <c r="T3470" t="str">
        <f>_xlfn.XLOOKUP(A3470,Booking_data!$A$1:$A$6001,Booking_data!$O$1:$O$6001,"Not Found")</f>
        <v>Female</v>
      </c>
      <c r="U3470" t="str">
        <f t="shared" si="273"/>
        <v>Above 45</v>
      </c>
      <c r="V3470" t="str">
        <f t="shared" si="274"/>
        <v>Medium Booking</v>
      </c>
    </row>
    <row r="3471" spans="1:22" x14ac:dyDescent="0.25">
      <c r="A3471" t="s">
        <v>3702</v>
      </c>
      <c r="B3471" s="1">
        <v>46084</v>
      </c>
      <c r="C3471" s="1">
        <v>46125</v>
      </c>
      <c r="D3471" s="9">
        <v>0.39583333333333331</v>
      </c>
      <c r="E3471" t="str">
        <f t="shared" si="270"/>
        <v>Weekday</v>
      </c>
      <c r="F3471" t="str">
        <f t="shared" si="271"/>
        <v>Mar</v>
      </c>
      <c r="G3471" t="str">
        <f>_xlfn.XLOOKUP(A3471,Booking_data!$A$1:$A$6001,Booking_data!$D$1:$D$6001,"not found")</f>
        <v>M027</v>
      </c>
      <c r="H3471" t="str">
        <f>_xlfn.XLOOKUP(G3471,Movies_data!$A$1:$A$41,Movies_data!$B$1:$B$41,"not found")</f>
        <v>KGF Chapter 2</v>
      </c>
      <c r="I3471" t="str">
        <f>_xlfn.XLOOKUP(G3471,Movies_data!$A$1:$A$41,Movies_data!$D$1:$D$41,"not found")</f>
        <v>Action</v>
      </c>
      <c r="J3471" t="str">
        <f>_xlfn.XLOOKUP(G3471,Movies_data!$A$1:$A$41,Movies_data!$C$1:$C$41,"not found")</f>
        <v>Kannada</v>
      </c>
      <c r="K3471">
        <f>_xlfn.XLOOKUP(G3471,Movies_data!$A$1:$A$41,Movies_data!$H$1:$H$41,"Not Found")</f>
        <v>8.3000000000000007</v>
      </c>
      <c r="L3471" t="str">
        <f>_xlfn.XLOOKUP(A3471,Booking_data!$A$1:$A$6001,Booking_data!$E$1:$E$6001,"not Found")</f>
        <v>C053</v>
      </c>
      <c r="M3471" t="str">
        <f>_xlfn.XLOOKUP(L3471,Cinemas_data!$A$1:$A$49,Cinemas_data!$I$1:$I$49,"not Found")</f>
        <v>PVR Forum Mall</v>
      </c>
      <c r="N3471" t="str">
        <f>_xlfn.XLOOKUP(L3471,Cinemas_data!$A$1:$A$49,Cinemas_data!$C$1:$C$49,"not Found")</f>
        <v>Bengaluru</v>
      </c>
      <c r="O3471">
        <f>_xlfn.XLOOKUP(A3471,Booking_data!$A$1:$A$6001,Booking_data!$H$1:$H$6001,"not found")</f>
        <v>4</v>
      </c>
      <c r="P3471">
        <f>_xlfn.XLOOKUP(A3471,Booking_data!$A$1:$A$6001,Booking_data!$I$1:$I$6001,"not Found")</f>
        <v>340</v>
      </c>
      <c r="Q3471">
        <f t="shared" si="272"/>
        <v>1360</v>
      </c>
      <c r="R3471" t="str">
        <f>_xlfn.XLOOKUP(A3471,Booking_data!$A$1:$A$6001,Booking_data!$L$1:$L$6001,"Not Found")</f>
        <v>Wallet</v>
      </c>
      <c r="S3471">
        <f>_xlfn.XLOOKUP(A3471,Booking_data!$A$1:$A$6001,Booking_data!$N$1:$N$6001,"not Found")</f>
        <v>36</v>
      </c>
      <c r="T3471" t="str">
        <f>_xlfn.XLOOKUP(A3471,Booking_data!$A$1:$A$6001,Booking_data!$O$1:$O$6001,"Not Found")</f>
        <v>Other</v>
      </c>
      <c r="U3471" t="str">
        <f t="shared" si="273"/>
        <v>Middle Age</v>
      </c>
      <c r="V3471" t="str">
        <f t="shared" si="274"/>
        <v>Medium Booking</v>
      </c>
    </row>
    <row r="3472" spans="1:22" x14ac:dyDescent="0.25">
      <c r="A3472" t="s">
        <v>3703</v>
      </c>
      <c r="B3472" s="1">
        <v>46084</v>
      </c>
      <c r="C3472" s="1">
        <v>46103</v>
      </c>
      <c r="D3472" s="9">
        <v>0.88541666666666663</v>
      </c>
      <c r="E3472" t="str">
        <f t="shared" si="270"/>
        <v>Weekday</v>
      </c>
      <c r="F3472" t="str">
        <f t="shared" si="271"/>
        <v>Mar</v>
      </c>
      <c r="G3472" t="str">
        <f>_xlfn.XLOOKUP(A3472,Booking_data!$A$1:$A$6001,Booking_data!$D$1:$D$6001,"not found")</f>
        <v>M015</v>
      </c>
      <c r="H3472" t="str">
        <f>_xlfn.XLOOKUP(G3472,Movies_data!$A$1:$A$41,Movies_data!$B$1:$B$41,"not found")</f>
        <v>Kalki 2898 AD</v>
      </c>
      <c r="I3472" t="str">
        <f>_xlfn.XLOOKUP(G3472,Movies_data!$A$1:$A$41,Movies_data!$D$1:$D$41,"not found")</f>
        <v>Sci-Fi</v>
      </c>
      <c r="J3472" t="str">
        <f>_xlfn.XLOOKUP(G3472,Movies_data!$A$1:$A$41,Movies_data!$C$1:$C$41,"not found")</f>
        <v>Telugu</v>
      </c>
      <c r="K3472">
        <f>_xlfn.XLOOKUP(G3472,Movies_data!$A$1:$A$41,Movies_data!$H$1:$H$41,"Not Found")</f>
        <v>7</v>
      </c>
      <c r="L3472" t="str">
        <f>_xlfn.XLOOKUP(A3472,Booking_data!$A$1:$A$6001,Booking_data!$E$1:$E$6001,"not Found")</f>
        <v>C023</v>
      </c>
      <c r="M3472" t="str">
        <f>_xlfn.XLOOKUP(L3472,Cinemas_data!$A$1:$A$49,Cinemas_data!$I$1:$I$49,"not Found")</f>
        <v>MovieMax Forum Mall</v>
      </c>
      <c r="N3472" t="str">
        <f>_xlfn.XLOOKUP(L3472,Cinemas_data!$A$1:$A$49,Cinemas_data!$C$1:$C$49,"not Found")</f>
        <v>Coimbatore</v>
      </c>
      <c r="O3472">
        <f>_xlfn.XLOOKUP(A3472,Booking_data!$A$1:$A$6001,Booking_data!$H$1:$H$6001,"not found")</f>
        <v>3</v>
      </c>
      <c r="P3472">
        <f>_xlfn.XLOOKUP(A3472,Booking_data!$A$1:$A$6001,Booking_data!$I$1:$I$6001,"not Found")</f>
        <v>240</v>
      </c>
      <c r="Q3472">
        <f t="shared" si="272"/>
        <v>720</v>
      </c>
      <c r="R3472" t="str">
        <f>_xlfn.XLOOKUP(A3472,Booking_data!$A$1:$A$6001,Booking_data!$L$1:$L$6001,"Not Found")</f>
        <v>Debit Card</v>
      </c>
      <c r="S3472">
        <f>_xlfn.XLOOKUP(A3472,Booking_data!$A$1:$A$6001,Booking_data!$N$1:$N$6001,"not Found")</f>
        <v>18</v>
      </c>
      <c r="T3472" t="str">
        <f>_xlfn.XLOOKUP(A3472,Booking_data!$A$1:$A$6001,Booking_data!$O$1:$O$6001,"Not Found")</f>
        <v>Female</v>
      </c>
      <c r="U3472" t="str">
        <f t="shared" si="273"/>
        <v>Youngster</v>
      </c>
      <c r="V3472" t="str">
        <f t="shared" si="274"/>
        <v>Medium Booking</v>
      </c>
    </row>
    <row r="3473" spans="1:22" x14ac:dyDescent="0.25">
      <c r="A3473" t="s">
        <v>3704</v>
      </c>
      <c r="B3473" s="1">
        <v>46084</v>
      </c>
      <c r="C3473" s="1">
        <v>46032</v>
      </c>
      <c r="D3473" s="9">
        <v>0.9375</v>
      </c>
      <c r="E3473" t="str">
        <f t="shared" si="270"/>
        <v>Weekday</v>
      </c>
      <c r="F3473" t="str">
        <f t="shared" si="271"/>
        <v>Mar</v>
      </c>
      <c r="G3473" t="str">
        <f>_xlfn.XLOOKUP(A3473,Booking_data!$A$1:$A$6001,Booking_data!$D$1:$D$6001,"not found")</f>
        <v>M029</v>
      </c>
      <c r="H3473" t="str">
        <f>_xlfn.XLOOKUP(G3473,Movies_data!$A$1:$A$41,Movies_data!$B$1:$B$41,"not found")</f>
        <v>777 Charlie</v>
      </c>
      <c r="I3473" t="str">
        <f>_xlfn.XLOOKUP(G3473,Movies_data!$A$1:$A$41,Movies_data!$D$1:$D$41,"not found")</f>
        <v>Adventure</v>
      </c>
      <c r="J3473" t="str">
        <f>_xlfn.XLOOKUP(G3473,Movies_data!$A$1:$A$41,Movies_data!$C$1:$C$41,"not found")</f>
        <v>Kannada</v>
      </c>
      <c r="K3473">
        <f>_xlfn.XLOOKUP(G3473,Movies_data!$A$1:$A$41,Movies_data!$H$1:$H$41,"Not Found")</f>
        <v>8.6999999999999993</v>
      </c>
      <c r="L3473" t="str">
        <f>_xlfn.XLOOKUP(A3473,Booking_data!$A$1:$A$6001,Booking_data!$E$1:$E$6001,"not Found")</f>
        <v>C031</v>
      </c>
      <c r="M3473" t="str">
        <f>_xlfn.XLOOKUP(L3473,Cinemas_data!$A$1:$A$49,Cinemas_data!$I$1:$I$49,"not Found")</f>
        <v>Mukta A2 Cinemas City Centre</v>
      </c>
      <c r="N3473" t="str">
        <f>_xlfn.XLOOKUP(L3473,Cinemas_data!$A$1:$A$49,Cinemas_data!$C$1:$C$49,"not Found")</f>
        <v>Madurai</v>
      </c>
      <c r="O3473">
        <f>_xlfn.XLOOKUP(A3473,Booking_data!$A$1:$A$6001,Booking_data!$H$1:$H$6001,"not found")</f>
        <v>4</v>
      </c>
      <c r="P3473">
        <f>_xlfn.XLOOKUP(A3473,Booking_data!$A$1:$A$6001,Booking_data!$I$1:$I$6001,"not Found")</f>
        <v>420</v>
      </c>
      <c r="Q3473">
        <f t="shared" si="272"/>
        <v>1680</v>
      </c>
      <c r="R3473" t="str">
        <f>_xlfn.XLOOKUP(A3473,Booking_data!$A$1:$A$6001,Booking_data!$L$1:$L$6001,"Not Found")</f>
        <v>Credit Card</v>
      </c>
      <c r="S3473">
        <f>_xlfn.XLOOKUP(A3473,Booking_data!$A$1:$A$6001,Booking_data!$N$1:$N$6001,"not Found")</f>
        <v>49</v>
      </c>
      <c r="T3473" t="str">
        <f>_xlfn.XLOOKUP(A3473,Booking_data!$A$1:$A$6001,Booking_data!$O$1:$O$6001,"Not Found")</f>
        <v>Other</v>
      </c>
      <c r="U3473" t="str">
        <f t="shared" si="273"/>
        <v>Above 45</v>
      </c>
      <c r="V3473" t="str">
        <f t="shared" si="274"/>
        <v>Medium Booking</v>
      </c>
    </row>
    <row r="3474" spans="1:22" x14ac:dyDescent="0.25">
      <c r="A3474" t="s">
        <v>3705</v>
      </c>
      <c r="B3474" s="1">
        <v>46084</v>
      </c>
      <c r="C3474" s="1">
        <v>46197</v>
      </c>
      <c r="D3474" s="9">
        <v>0.64583333333333337</v>
      </c>
      <c r="E3474" t="str">
        <f t="shared" si="270"/>
        <v>Weekday</v>
      </c>
      <c r="F3474" t="str">
        <f t="shared" si="271"/>
        <v>Mar</v>
      </c>
      <c r="G3474" t="str">
        <f>_xlfn.XLOOKUP(A3474,Booking_data!$A$1:$A$6001,Booking_data!$D$1:$D$6001,"not found")</f>
        <v>M006</v>
      </c>
      <c r="H3474" t="str">
        <f>_xlfn.XLOOKUP(G3474,Movies_data!$A$1:$A$41,Movies_data!$B$1:$B$41,"not found")</f>
        <v>Maamannan</v>
      </c>
      <c r="I3474" t="str">
        <f>_xlfn.XLOOKUP(G3474,Movies_data!$A$1:$A$41,Movies_data!$D$1:$D$41,"not found")</f>
        <v>Drama</v>
      </c>
      <c r="J3474" t="str">
        <f>_xlfn.XLOOKUP(G3474,Movies_data!$A$1:$A$41,Movies_data!$C$1:$C$41,"not found")</f>
        <v>Tamil</v>
      </c>
      <c r="K3474">
        <f>_xlfn.XLOOKUP(G3474,Movies_data!$A$1:$A$41,Movies_data!$H$1:$H$41,"Not Found")</f>
        <v>7.3</v>
      </c>
      <c r="L3474" t="str">
        <f>_xlfn.XLOOKUP(A3474,Booking_data!$A$1:$A$6001,Booking_data!$E$1:$E$6001,"not Found")</f>
        <v>C141</v>
      </c>
      <c r="M3474" t="str">
        <f>_xlfn.XLOOKUP(L3474,Cinemas_data!$A$1:$A$49,Cinemas_data!$I$1:$I$49,"not Found")</f>
        <v>City Pride City Centre</v>
      </c>
      <c r="N3474" t="str">
        <f>_xlfn.XLOOKUP(L3474,Cinemas_data!$A$1:$A$49,Cinemas_data!$C$1:$C$49,"not Found")</f>
        <v>Ahmedabad</v>
      </c>
      <c r="O3474">
        <f>_xlfn.XLOOKUP(A3474,Booking_data!$A$1:$A$6001,Booking_data!$H$1:$H$6001,"not found")</f>
        <v>1</v>
      </c>
      <c r="P3474">
        <f>_xlfn.XLOOKUP(A3474,Booking_data!$A$1:$A$6001,Booking_data!$I$1:$I$6001,"not Found")</f>
        <v>240</v>
      </c>
      <c r="Q3474">
        <f t="shared" si="272"/>
        <v>240</v>
      </c>
      <c r="R3474" t="str">
        <f>_xlfn.XLOOKUP(A3474,Booking_data!$A$1:$A$6001,Booking_data!$L$1:$L$6001,"Not Found")</f>
        <v>Debit Card</v>
      </c>
      <c r="S3474">
        <f>_xlfn.XLOOKUP(A3474,Booking_data!$A$1:$A$6001,Booking_data!$N$1:$N$6001,"not Found")</f>
        <v>55</v>
      </c>
      <c r="T3474" t="str">
        <f>_xlfn.XLOOKUP(A3474,Booking_data!$A$1:$A$6001,Booking_data!$O$1:$O$6001,"Not Found")</f>
        <v>Male</v>
      </c>
      <c r="U3474" t="str">
        <f t="shared" si="273"/>
        <v>Above 45</v>
      </c>
      <c r="V3474" t="str">
        <f t="shared" si="274"/>
        <v>Low Booking</v>
      </c>
    </row>
    <row r="3475" spans="1:22" x14ac:dyDescent="0.25">
      <c r="A3475" t="s">
        <v>3706</v>
      </c>
      <c r="B3475" s="1">
        <v>46084</v>
      </c>
      <c r="C3475" s="1">
        <v>46131</v>
      </c>
      <c r="D3475" s="9">
        <v>0.88541666666666663</v>
      </c>
      <c r="E3475" t="str">
        <f t="shared" si="270"/>
        <v>Weekday</v>
      </c>
      <c r="F3475" t="str">
        <f t="shared" si="271"/>
        <v>Mar</v>
      </c>
      <c r="G3475" t="str">
        <f>_xlfn.XLOOKUP(A3475,Booking_data!$A$1:$A$6001,Booking_data!$D$1:$D$6001,"not found")</f>
        <v>M013</v>
      </c>
      <c r="H3475" t="str">
        <f>_xlfn.XLOOKUP(G3475,Movies_data!$A$1:$A$41,Movies_data!$B$1:$B$41,"not found")</f>
        <v>Salaar</v>
      </c>
      <c r="I3475" t="str">
        <f>_xlfn.XLOOKUP(G3475,Movies_data!$A$1:$A$41,Movies_data!$D$1:$D$41,"not found")</f>
        <v>Action</v>
      </c>
      <c r="J3475" t="str">
        <f>_xlfn.XLOOKUP(G3475,Movies_data!$A$1:$A$41,Movies_data!$C$1:$C$41,"not found")</f>
        <v>Telugu</v>
      </c>
      <c r="K3475">
        <f>_xlfn.XLOOKUP(G3475,Movies_data!$A$1:$A$41,Movies_data!$H$1:$H$41,"Not Found")</f>
        <v>6.5</v>
      </c>
      <c r="L3475" t="str">
        <f>_xlfn.XLOOKUP(A3475,Booking_data!$A$1:$A$6001,Booking_data!$E$1:$E$6001,"not Found")</f>
        <v>C083</v>
      </c>
      <c r="M3475" t="str">
        <f>_xlfn.XLOOKUP(L3475,Cinemas_data!$A$1:$A$49,Cinemas_data!$I$1:$I$49,"not Found")</f>
        <v>Miraj Cinemas Forum Mall</v>
      </c>
      <c r="N3475" t="str">
        <f>_xlfn.XLOOKUP(L3475,Cinemas_data!$A$1:$A$49,Cinemas_data!$C$1:$C$49,"not Found")</f>
        <v>Vijayawada</v>
      </c>
      <c r="O3475">
        <f>_xlfn.XLOOKUP(A3475,Booking_data!$A$1:$A$6001,Booking_data!$H$1:$H$6001,"not found")</f>
        <v>3</v>
      </c>
      <c r="P3475">
        <f>_xlfn.XLOOKUP(A3475,Booking_data!$A$1:$A$6001,Booking_data!$I$1:$I$6001,"not Found")</f>
        <v>280</v>
      </c>
      <c r="Q3475">
        <f t="shared" si="272"/>
        <v>840</v>
      </c>
      <c r="R3475" t="str">
        <f>_xlfn.XLOOKUP(A3475,Booking_data!$A$1:$A$6001,Booking_data!$L$1:$L$6001,"Not Found")</f>
        <v>UPI</v>
      </c>
      <c r="S3475">
        <f>_xlfn.XLOOKUP(A3475,Booking_data!$A$1:$A$6001,Booking_data!$N$1:$N$6001,"not Found")</f>
        <v>27</v>
      </c>
      <c r="T3475" t="str">
        <f>_xlfn.XLOOKUP(A3475,Booking_data!$A$1:$A$6001,Booking_data!$O$1:$O$6001,"Not Found")</f>
        <v>Other</v>
      </c>
      <c r="U3475" t="str">
        <f t="shared" si="273"/>
        <v>Youngster</v>
      </c>
      <c r="V3475" t="str">
        <f t="shared" si="274"/>
        <v>Medium Booking</v>
      </c>
    </row>
    <row r="3476" spans="1:22" x14ac:dyDescent="0.25">
      <c r="A3476" t="s">
        <v>3707</v>
      </c>
      <c r="B3476" s="1">
        <v>46084</v>
      </c>
      <c r="C3476" s="1">
        <v>46194</v>
      </c>
      <c r="D3476" s="9">
        <v>0.88541666666666663</v>
      </c>
      <c r="E3476" t="str">
        <f t="shared" si="270"/>
        <v>Weekday</v>
      </c>
      <c r="F3476" t="str">
        <f t="shared" si="271"/>
        <v>Mar</v>
      </c>
      <c r="G3476" t="str">
        <f>_xlfn.XLOOKUP(A3476,Booking_data!$A$1:$A$6001,Booking_data!$D$1:$D$6001,"not found")</f>
        <v>M030</v>
      </c>
      <c r="H3476" t="str">
        <f>_xlfn.XLOOKUP(G3476,Movies_data!$A$1:$A$41,Movies_data!$B$1:$B$41,"not found")</f>
        <v>Kirik Party</v>
      </c>
      <c r="I3476" t="str">
        <f>_xlfn.XLOOKUP(G3476,Movies_data!$A$1:$A$41,Movies_data!$D$1:$D$41,"not found")</f>
        <v>Comedy</v>
      </c>
      <c r="J3476" t="str">
        <f>_xlfn.XLOOKUP(G3476,Movies_data!$A$1:$A$41,Movies_data!$C$1:$C$41,"not found")</f>
        <v>Kannada</v>
      </c>
      <c r="K3476">
        <f>_xlfn.XLOOKUP(G3476,Movies_data!$A$1:$A$41,Movies_data!$H$1:$H$41,"Not Found")</f>
        <v>8</v>
      </c>
      <c r="L3476" t="str">
        <f>_xlfn.XLOOKUP(A3476,Booking_data!$A$1:$A$6001,Booking_data!$E$1:$E$6001,"not Found")</f>
        <v>C092</v>
      </c>
      <c r="M3476" t="str">
        <f>_xlfn.XLOOKUP(L3476,Cinemas_data!$A$1:$A$49,Cinemas_data!$I$1:$I$49,"not Found")</f>
        <v>Miraj Cinemas Grand Mall</v>
      </c>
      <c r="N3476" t="str">
        <f>_xlfn.XLOOKUP(L3476,Cinemas_data!$A$1:$A$49,Cinemas_data!$C$1:$C$49,"not Found")</f>
        <v>Mumbai</v>
      </c>
      <c r="O3476">
        <f>_xlfn.XLOOKUP(A3476,Booking_data!$A$1:$A$6001,Booking_data!$H$1:$H$6001,"not found")</f>
        <v>5</v>
      </c>
      <c r="P3476">
        <f>_xlfn.XLOOKUP(A3476,Booking_data!$A$1:$A$6001,Booking_data!$I$1:$I$6001,"not Found")</f>
        <v>160</v>
      </c>
      <c r="Q3476">
        <f t="shared" si="272"/>
        <v>800</v>
      </c>
      <c r="R3476" t="str">
        <f>_xlfn.XLOOKUP(A3476,Booking_data!$A$1:$A$6001,Booking_data!$L$1:$L$6001,"Not Found")</f>
        <v>Debit Card</v>
      </c>
      <c r="S3476">
        <f>_xlfn.XLOOKUP(A3476,Booking_data!$A$1:$A$6001,Booking_data!$N$1:$N$6001,"not Found")</f>
        <v>31</v>
      </c>
      <c r="T3476" t="str">
        <f>_xlfn.XLOOKUP(A3476,Booking_data!$A$1:$A$6001,Booking_data!$O$1:$O$6001,"Not Found")</f>
        <v>Male</v>
      </c>
      <c r="U3476" t="str">
        <f t="shared" si="273"/>
        <v>Middle Age</v>
      </c>
      <c r="V3476" t="str">
        <f t="shared" si="274"/>
        <v>High Booking</v>
      </c>
    </row>
    <row r="3477" spans="1:22" x14ac:dyDescent="0.25">
      <c r="A3477" t="s">
        <v>3708</v>
      </c>
      <c r="B3477" s="1">
        <v>46084</v>
      </c>
      <c r="C3477" s="1">
        <v>46175</v>
      </c>
      <c r="D3477" s="9">
        <v>0.9375</v>
      </c>
      <c r="E3477" t="str">
        <f t="shared" si="270"/>
        <v>Weekday</v>
      </c>
      <c r="F3477" t="str">
        <f t="shared" si="271"/>
        <v>Mar</v>
      </c>
      <c r="G3477" t="str">
        <f>_xlfn.XLOOKUP(A3477,Booking_data!$A$1:$A$6001,Booking_data!$D$1:$D$6001,"not found")</f>
        <v>M001</v>
      </c>
      <c r="H3477" t="str">
        <f>_xlfn.XLOOKUP(G3477,Movies_data!$A$1:$A$41,Movies_data!$B$1:$B$41,"not found")</f>
        <v>Leo</v>
      </c>
      <c r="I3477" t="str">
        <f>_xlfn.XLOOKUP(G3477,Movies_data!$A$1:$A$41,Movies_data!$D$1:$D$41,"not found")</f>
        <v>Action</v>
      </c>
      <c r="J3477" t="str">
        <f>_xlfn.XLOOKUP(G3477,Movies_data!$A$1:$A$41,Movies_data!$C$1:$C$41,"not found")</f>
        <v>Tamil</v>
      </c>
      <c r="K3477">
        <f>_xlfn.XLOOKUP(G3477,Movies_data!$A$1:$A$41,Movies_data!$H$1:$H$41,"Not Found")</f>
        <v>8</v>
      </c>
      <c r="L3477" t="str">
        <f>_xlfn.XLOOKUP(A3477,Booking_data!$A$1:$A$6001,Booking_data!$E$1:$E$6001,"not Found")</f>
        <v>C012</v>
      </c>
      <c r="M3477" t="str">
        <f>_xlfn.XLOOKUP(L3477,Cinemas_data!$A$1:$A$49,Cinemas_data!$I$1:$I$49,"not Found")</f>
        <v>Miraj Cinemas Grand Mall</v>
      </c>
      <c r="N3477" t="str">
        <f>_xlfn.XLOOKUP(L3477,Cinemas_data!$A$1:$A$49,Cinemas_data!$C$1:$C$49,"not Found")</f>
        <v>Chennai</v>
      </c>
      <c r="O3477">
        <f>_xlfn.XLOOKUP(A3477,Booking_data!$A$1:$A$6001,Booking_data!$H$1:$H$6001,"not found")</f>
        <v>5</v>
      </c>
      <c r="P3477">
        <f>_xlfn.XLOOKUP(A3477,Booking_data!$A$1:$A$6001,Booking_data!$I$1:$I$6001,"not Found")</f>
        <v>240</v>
      </c>
      <c r="Q3477">
        <f t="shared" si="272"/>
        <v>1200</v>
      </c>
      <c r="R3477" t="str">
        <f>_xlfn.XLOOKUP(A3477,Booking_data!$A$1:$A$6001,Booking_data!$L$1:$L$6001,"Not Found")</f>
        <v>Credit Card</v>
      </c>
      <c r="S3477">
        <f>_xlfn.XLOOKUP(A3477,Booking_data!$A$1:$A$6001,Booking_data!$N$1:$N$6001,"not Found")</f>
        <v>22</v>
      </c>
      <c r="T3477" t="str">
        <f>_xlfn.XLOOKUP(A3477,Booking_data!$A$1:$A$6001,Booking_data!$O$1:$O$6001,"Not Found")</f>
        <v>Male</v>
      </c>
      <c r="U3477" t="str">
        <f t="shared" si="273"/>
        <v>Youngster</v>
      </c>
      <c r="V3477" t="str">
        <f t="shared" si="274"/>
        <v>High Booking</v>
      </c>
    </row>
    <row r="3478" spans="1:22" x14ac:dyDescent="0.25">
      <c r="A3478" t="s">
        <v>3709</v>
      </c>
      <c r="B3478" s="1">
        <v>46084</v>
      </c>
      <c r="C3478" s="1">
        <v>46125</v>
      </c>
      <c r="D3478" s="9">
        <v>0.9375</v>
      </c>
      <c r="E3478" t="str">
        <f t="shared" si="270"/>
        <v>Weekday</v>
      </c>
      <c r="F3478" t="str">
        <f t="shared" si="271"/>
        <v>Mar</v>
      </c>
      <c r="G3478" t="str">
        <f>_xlfn.XLOOKUP(A3478,Booking_data!$A$1:$A$6001,Booking_data!$D$1:$D$6001,"not found")</f>
        <v>M001</v>
      </c>
      <c r="H3478" t="str">
        <f>_xlfn.XLOOKUP(G3478,Movies_data!$A$1:$A$41,Movies_data!$B$1:$B$41,"not found")</f>
        <v>Leo</v>
      </c>
      <c r="I3478" t="str">
        <f>_xlfn.XLOOKUP(G3478,Movies_data!$A$1:$A$41,Movies_data!$D$1:$D$41,"not found")</f>
        <v>Action</v>
      </c>
      <c r="J3478" t="str">
        <f>_xlfn.XLOOKUP(G3478,Movies_data!$A$1:$A$41,Movies_data!$C$1:$C$41,"not found")</f>
        <v>Tamil</v>
      </c>
      <c r="K3478">
        <f>_xlfn.XLOOKUP(G3478,Movies_data!$A$1:$A$41,Movies_data!$H$1:$H$41,"Not Found")</f>
        <v>8</v>
      </c>
      <c r="L3478" t="str">
        <f>_xlfn.XLOOKUP(A3478,Booking_data!$A$1:$A$6001,Booking_data!$E$1:$E$6001,"not Found")</f>
        <v>C153</v>
      </c>
      <c r="M3478" t="str">
        <f>_xlfn.XLOOKUP(L3478,Cinemas_data!$A$1:$A$49,Cinemas_data!$I$1:$I$49,"not Found")</f>
        <v>Cinepolis Forum Mall</v>
      </c>
      <c r="N3478" t="str">
        <f>_xlfn.XLOOKUP(L3478,Cinemas_data!$A$1:$A$49,Cinemas_data!$C$1:$C$49,"not Found")</f>
        <v>Kochi</v>
      </c>
      <c r="O3478">
        <f>_xlfn.XLOOKUP(A3478,Booking_data!$A$1:$A$6001,Booking_data!$H$1:$H$6001,"not found")</f>
        <v>2</v>
      </c>
      <c r="P3478">
        <f>_xlfn.XLOOKUP(A3478,Booking_data!$A$1:$A$6001,Booking_data!$I$1:$I$6001,"not Found")</f>
        <v>240</v>
      </c>
      <c r="Q3478">
        <f t="shared" si="272"/>
        <v>480</v>
      </c>
      <c r="R3478" t="str">
        <f>_xlfn.XLOOKUP(A3478,Booking_data!$A$1:$A$6001,Booking_data!$L$1:$L$6001,"Not Found")</f>
        <v>Wallet</v>
      </c>
      <c r="S3478">
        <f>_xlfn.XLOOKUP(A3478,Booking_data!$A$1:$A$6001,Booking_data!$N$1:$N$6001,"not Found")</f>
        <v>47</v>
      </c>
      <c r="T3478" t="str">
        <f>_xlfn.XLOOKUP(A3478,Booking_data!$A$1:$A$6001,Booking_data!$O$1:$O$6001,"Not Found")</f>
        <v>Male</v>
      </c>
      <c r="U3478" t="str">
        <f t="shared" si="273"/>
        <v>Above 45</v>
      </c>
      <c r="V3478" t="str">
        <f t="shared" si="274"/>
        <v>Low Booking</v>
      </c>
    </row>
    <row r="3479" spans="1:22" x14ac:dyDescent="0.25">
      <c r="A3479" t="s">
        <v>3710</v>
      </c>
      <c r="B3479" s="1">
        <v>46084</v>
      </c>
      <c r="C3479" s="1">
        <v>46080</v>
      </c>
      <c r="D3479" s="9">
        <v>0.64583333333333337</v>
      </c>
      <c r="E3479" t="str">
        <f t="shared" si="270"/>
        <v>Weekday</v>
      </c>
      <c r="F3479" t="str">
        <f t="shared" si="271"/>
        <v>Mar</v>
      </c>
      <c r="G3479" t="str">
        <f>_xlfn.XLOOKUP(A3479,Booking_data!$A$1:$A$6001,Booking_data!$D$1:$D$6001,"not found")</f>
        <v>M028</v>
      </c>
      <c r="H3479" t="str">
        <f>_xlfn.XLOOKUP(G3479,Movies_data!$A$1:$A$41,Movies_data!$B$1:$B$41,"not found")</f>
        <v>Kantara</v>
      </c>
      <c r="I3479" t="str">
        <f>_xlfn.XLOOKUP(G3479,Movies_data!$A$1:$A$41,Movies_data!$D$1:$D$41,"not found")</f>
        <v>Action</v>
      </c>
      <c r="J3479" t="str">
        <f>_xlfn.XLOOKUP(G3479,Movies_data!$A$1:$A$41,Movies_data!$C$1:$C$41,"not found")</f>
        <v>Kannada</v>
      </c>
      <c r="K3479">
        <f>_xlfn.XLOOKUP(G3479,Movies_data!$A$1:$A$41,Movies_data!$H$1:$H$41,"Not Found")</f>
        <v>8.1999999999999993</v>
      </c>
      <c r="L3479" t="str">
        <f>_xlfn.XLOOKUP(A3479,Booking_data!$A$1:$A$6001,Booking_data!$E$1:$E$6001,"not Found")</f>
        <v>C091</v>
      </c>
      <c r="M3479" t="str">
        <f>_xlfn.XLOOKUP(L3479,Cinemas_data!$A$1:$A$49,Cinemas_data!$I$1:$I$49,"not Found")</f>
        <v>Cinepolis City Centre</v>
      </c>
      <c r="N3479" t="str">
        <f>_xlfn.XLOOKUP(L3479,Cinemas_data!$A$1:$A$49,Cinemas_data!$C$1:$C$49,"not Found")</f>
        <v>Mumbai</v>
      </c>
      <c r="O3479">
        <f>_xlfn.XLOOKUP(A3479,Booking_data!$A$1:$A$6001,Booking_data!$H$1:$H$6001,"not found")</f>
        <v>6</v>
      </c>
      <c r="P3479">
        <f>_xlfn.XLOOKUP(A3479,Booking_data!$A$1:$A$6001,Booking_data!$I$1:$I$6001,"not Found")</f>
        <v>380</v>
      </c>
      <c r="Q3479">
        <f t="shared" si="272"/>
        <v>2280</v>
      </c>
      <c r="R3479" t="str">
        <f>_xlfn.XLOOKUP(A3479,Booking_data!$A$1:$A$6001,Booking_data!$L$1:$L$6001,"Not Found")</f>
        <v>UPI</v>
      </c>
      <c r="S3479">
        <f>_xlfn.XLOOKUP(A3479,Booking_data!$A$1:$A$6001,Booking_data!$N$1:$N$6001,"not Found")</f>
        <v>41</v>
      </c>
      <c r="T3479" t="str">
        <f>_xlfn.XLOOKUP(A3479,Booking_data!$A$1:$A$6001,Booking_data!$O$1:$O$6001,"Not Found")</f>
        <v>Female</v>
      </c>
      <c r="U3479" t="str">
        <f t="shared" si="273"/>
        <v>Middle Age</v>
      </c>
      <c r="V3479" t="str">
        <f t="shared" si="274"/>
        <v>High Booking</v>
      </c>
    </row>
    <row r="3480" spans="1:22" x14ac:dyDescent="0.25">
      <c r="A3480" t="s">
        <v>3711</v>
      </c>
      <c r="B3480" s="1">
        <v>46084</v>
      </c>
      <c r="C3480" s="1">
        <v>46093</v>
      </c>
      <c r="D3480" s="9">
        <v>0.64583333333333337</v>
      </c>
      <c r="E3480" t="str">
        <f t="shared" si="270"/>
        <v>Weekday</v>
      </c>
      <c r="F3480" t="str">
        <f t="shared" si="271"/>
        <v>Mar</v>
      </c>
      <c r="G3480" t="str">
        <f>_xlfn.XLOOKUP(A3480,Booking_data!$A$1:$A$6001,Booking_data!$D$1:$D$6001,"not found")</f>
        <v>M011</v>
      </c>
      <c r="H3480" t="str">
        <f>_xlfn.XLOOKUP(G3480,Movies_data!$A$1:$A$41,Movies_data!$B$1:$B$41,"not found")</f>
        <v>Pushpa 2</v>
      </c>
      <c r="I3480" t="str">
        <f>_xlfn.XLOOKUP(G3480,Movies_data!$A$1:$A$41,Movies_data!$D$1:$D$41,"not found")</f>
        <v>Action</v>
      </c>
      <c r="J3480" t="str">
        <f>_xlfn.XLOOKUP(G3480,Movies_data!$A$1:$A$41,Movies_data!$C$1:$C$41,"not found")</f>
        <v>Telugu</v>
      </c>
      <c r="K3480">
        <f>_xlfn.XLOOKUP(G3480,Movies_data!$A$1:$A$41,Movies_data!$H$1:$H$41,"Not Found")</f>
        <v>6.1</v>
      </c>
      <c r="L3480" t="str">
        <f>_xlfn.XLOOKUP(A3480,Booking_data!$A$1:$A$6001,Booking_data!$E$1:$E$6001,"not Found")</f>
        <v>C083</v>
      </c>
      <c r="M3480" t="str">
        <f>_xlfn.XLOOKUP(L3480,Cinemas_data!$A$1:$A$49,Cinemas_data!$I$1:$I$49,"not Found")</f>
        <v>Miraj Cinemas Forum Mall</v>
      </c>
      <c r="N3480" t="str">
        <f>_xlfn.XLOOKUP(L3480,Cinemas_data!$A$1:$A$49,Cinemas_data!$C$1:$C$49,"not Found")</f>
        <v>Vijayawada</v>
      </c>
      <c r="O3480">
        <f>_xlfn.XLOOKUP(A3480,Booking_data!$A$1:$A$6001,Booking_data!$H$1:$H$6001,"not found")</f>
        <v>2</v>
      </c>
      <c r="P3480">
        <f>_xlfn.XLOOKUP(A3480,Booking_data!$A$1:$A$6001,Booking_data!$I$1:$I$6001,"not Found")</f>
        <v>280</v>
      </c>
      <c r="Q3480">
        <f t="shared" si="272"/>
        <v>560</v>
      </c>
      <c r="R3480" t="str">
        <f>_xlfn.XLOOKUP(A3480,Booking_data!$A$1:$A$6001,Booking_data!$L$1:$L$6001,"Not Found")</f>
        <v>Wallet</v>
      </c>
      <c r="S3480">
        <f>_xlfn.XLOOKUP(A3480,Booking_data!$A$1:$A$6001,Booking_data!$N$1:$N$6001,"not Found")</f>
        <v>58</v>
      </c>
      <c r="T3480" t="str">
        <f>_xlfn.XLOOKUP(A3480,Booking_data!$A$1:$A$6001,Booking_data!$O$1:$O$6001,"Not Found")</f>
        <v>Female</v>
      </c>
      <c r="U3480" t="str">
        <f t="shared" si="273"/>
        <v>Above 45</v>
      </c>
      <c r="V3480" t="str">
        <f t="shared" si="274"/>
        <v>Low Booking</v>
      </c>
    </row>
    <row r="3481" spans="1:22" x14ac:dyDescent="0.25">
      <c r="A3481" t="s">
        <v>3712</v>
      </c>
      <c r="B3481" s="1">
        <v>46084</v>
      </c>
      <c r="C3481" s="1">
        <v>46036</v>
      </c>
      <c r="D3481" s="9">
        <v>0.53125</v>
      </c>
      <c r="E3481" t="str">
        <f t="shared" si="270"/>
        <v>Weekday</v>
      </c>
      <c r="F3481" t="str">
        <f t="shared" si="271"/>
        <v>Mar</v>
      </c>
      <c r="G3481" t="str">
        <f>_xlfn.XLOOKUP(A3481,Booking_data!$A$1:$A$6001,Booking_data!$D$1:$D$6001,"not found")</f>
        <v>M016</v>
      </c>
      <c r="H3481" t="str">
        <f>_xlfn.XLOOKUP(G3481,Movies_data!$A$1:$A$41,Movies_data!$B$1:$B$41,"not found")</f>
        <v>Arjun Reddy</v>
      </c>
      <c r="I3481" t="str">
        <f>_xlfn.XLOOKUP(G3481,Movies_data!$A$1:$A$41,Movies_data!$D$1:$D$41,"not found")</f>
        <v>Drama</v>
      </c>
      <c r="J3481" t="str">
        <f>_xlfn.XLOOKUP(G3481,Movies_data!$A$1:$A$41,Movies_data!$C$1:$C$41,"not found")</f>
        <v>Telugu</v>
      </c>
      <c r="K3481">
        <f>_xlfn.XLOOKUP(G3481,Movies_data!$A$1:$A$41,Movies_data!$H$1:$H$41,"Not Found")</f>
        <v>7.7</v>
      </c>
      <c r="L3481" t="str">
        <f>_xlfn.XLOOKUP(A3481,Booking_data!$A$1:$A$6001,Booking_data!$E$1:$E$6001,"not Found")</f>
        <v>C073</v>
      </c>
      <c r="M3481" t="str">
        <f>_xlfn.XLOOKUP(L3481,Cinemas_data!$A$1:$A$49,Cinemas_data!$I$1:$I$49,"not Found")</f>
        <v>Cinepolis Forum Mall</v>
      </c>
      <c r="N3481" t="str">
        <f>_xlfn.XLOOKUP(L3481,Cinemas_data!$A$1:$A$49,Cinemas_data!$C$1:$C$49,"not Found")</f>
        <v>Hyderabad</v>
      </c>
      <c r="O3481">
        <f>_xlfn.XLOOKUP(A3481,Booking_data!$A$1:$A$6001,Booking_data!$H$1:$H$6001,"not found")</f>
        <v>3</v>
      </c>
      <c r="P3481">
        <f>_xlfn.XLOOKUP(A3481,Booking_data!$A$1:$A$6001,Booking_data!$I$1:$I$6001,"not Found")</f>
        <v>420</v>
      </c>
      <c r="Q3481">
        <f t="shared" si="272"/>
        <v>1260</v>
      </c>
      <c r="R3481" t="str">
        <f>_xlfn.XLOOKUP(A3481,Booking_data!$A$1:$A$6001,Booking_data!$L$1:$L$6001,"Not Found")</f>
        <v>Credit Card</v>
      </c>
      <c r="S3481">
        <f>_xlfn.XLOOKUP(A3481,Booking_data!$A$1:$A$6001,Booking_data!$N$1:$N$6001,"not Found")</f>
        <v>19</v>
      </c>
      <c r="T3481" t="str">
        <f>_xlfn.XLOOKUP(A3481,Booking_data!$A$1:$A$6001,Booking_data!$O$1:$O$6001,"Not Found")</f>
        <v>Female</v>
      </c>
      <c r="U3481" t="str">
        <f t="shared" si="273"/>
        <v>Youngster</v>
      </c>
      <c r="V3481" t="str">
        <f t="shared" si="274"/>
        <v>Medium Booking</v>
      </c>
    </row>
    <row r="3482" spans="1:22" x14ac:dyDescent="0.25">
      <c r="A3482" t="s">
        <v>3713</v>
      </c>
      <c r="B3482" s="1">
        <v>46084</v>
      </c>
      <c r="C3482" s="1">
        <v>46094</v>
      </c>
      <c r="D3482" s="9">
        <v>0.88541666666666663</v>
      </c>
      <c r="E3482" t="str">
        <f t="shared" si="270"/>
        <v>Weekday</v>
      </c>
      <c r="F3482" t="str">
        <f t="shared" si="271"/>
        <v>Mar</v>
      </c>
      <c r="G3482" t="str">
        <f>_xlfn.XLOOKUP(A3482,Booking_data!$A$1:$A$6001,Booking_data!$D$1:$D$6001,"not found")</f>
        <v>M003</v>
      </c>
      <c r="H3482" t="str">
        <f>_xlfn.XLOOKUP(G3482,Movies_data!$A$1:$A$41,Movies_data!$B$1:$B$41,"not found")</f>
        <v>Vikram</v>
      </c>
      <c r="I3482" t="str">
        <f>_xlfn.XLOOKUP(G3482,Movies_data!$A$1:$A$41,Movies_data!$D$1:$D$41,"not found")</f>
        <v>Action</v>
      </c>
      <c r="J3482" t="str">
        <f>_xlfn.XLOOKUP(G3482,Movies_data!$A$1:$A$41,Movies_data!$C$1:$C$41,"not found")</f>
        <v>Tamil</v>
      </c>
      <c r="K3482">
        <f>_xlfn.XLOOKUP(G3482,Movies_data!$A$1:$A$41,Movies_data!$H$1:$H$41,"Not Found")</f>
        <v>8.3000000000000007</v>
      </c>
      <c r="L3482" t="str">
        <f>_xlfn.XLOOKUP(A3482,Booking_data!$A$1:$A$6001,Booking_data!$E$1:$E$6001,"not Found")</f>
        <v>C163</v>
      </c>
      <c r="M3482" t="str">
        <f>_xlfn.XLOOKUP(L3482,Cinemas_data!$A$1:$A$49,Cinemas_data!$I$1:$I$49,"not Found")</f>
        <v>Miraj Cinemas Forum Mall</v>
      </c>
      <c r="N3482" t="str">
        <f>_xlfn.XLOOKUP(L3482,Cinemas_data!$A$1:$A$49,Cinemas_data!$C$1:$C$49,"not Found")</f>
        <v>Thiruvananthapuram</v>
      </c>
      <c r="O3482">
        <f>_xlfn.XLOOKUP(A3482,Booking_data!$A$1:$A$6001,Booking_data!$H$1:$H$6001,"not found")</f>
        <v>2</v>
      </c>
      <c r="P3482">
        <f>_xlfn.XLOOKUP(A3482,Booking_data!$A$1:$A$6001,Booking_data!$I$1:$I$6001,"not Found")</f>
        <v>260</v>
      </c>
      <c r="Q3482">
        <f t="shared" si="272"/>
        <v>520</v>
      </c>
      <c r="R3482" t="str">
        <f>_xlfn.XLOOKUP(A3482,Booking_data!$A$1:$A$6001,Booking_data!$L$1:$L$6001,"Not Found")</f>
        <v>Credit Card</v>
      </c>
      <c r="S3482">
        <f>_xlfn.XLOOKUP(A3482,Booking_data!$A$1:$A$6001,Booking_data!$N$1:$N$6001,"not Found")</f>
        <v>46</v>
      </c>
      <c r="T3482" t="str">
        <f>_xlfn.XLOOKUP(A3482,Booking_data!$A$1:$A$6001,Booking_data!$O$1:$O$6001,"Not Found")</f>
        <v>Male</v>
      </c>
      <c r="U3482" t="str">
        <f t="shared" si="273"/>
        <v>Above 45</v>
      </c>
      <c r="V3482" t="str">
        <f t="shared" si="274"/>
        <v>Low Booking</v>
      </c>
    </row>
    <row r="3483" spans="1:22" x14ac:dyDescent="0.25">
      <c r="A3483" t="s">
        <v>3714</v>
      </c>
      <c r="B3483" s="1">
        <v>46084</v>
      </c>
      <c r="C3483" s="1">
        <v>46032</v>
      </c>
      <c r="D3483" s="9">
        <v>0.64583333333333337</v>
      </c>
      <c r="E3483" t="str">
        <f t="shared" si="270"/>
        <v>Weekday</v>
      </c>
      <c r="F3483" t="str">
        <f t="shared" si="271"/>
        <v>Mar</v>
      </c>
      <c r="G3483" t="str">
        <f>_xlfn.XLOOKUP(A3483,Booking_data!$A$1:$A$6001,Booking_data!$D$1:$D$6001,"not found")</f>
        <v>M008</v>
      </c>
      <c r="H3483" t="str">
        <f>_xlfn.XLOOKUP(G3483,Movies_data!$A$1:$A$41,Movies_data!$B$1:$B$41,"not found")</f>
        <v>Love Today</v>
      </c>
      <c r="I3483" t="str">
        <f>_xlfn.XLOOKUP(G3483,Movies_data!$A$1:$A$41,Movies_data!$D$1:$D$41,"not found")</f>
        <v>Romance</v>
      </c>
      <c r="J3483" t="str">
        <f>_xlfn.XLOOKUP(G3483,Movies_data!$A$1:$A$41,Movies_data!$C$1:$C$41,"not found")</f>
        <v>Tamil</v>
      </c>
      <c r="K3483">
        <f>_xlfn.XLOOKUP(G3483,Movies_data!$A$1:$A$41,Movies_data!$H$1:$H$41,"Not Found")</f>
        <v>7.4</v>
      </c>
      <c r="L3483" t="str">
        <f>_xlfn.XLOOKUP(A3483,Booking_data!$A$1:$A$6001,Booking_data!$E$1:$E$6001,"not Found")</f>
        <v>C022</v>
      </c>
      <c r="M3483" t="str">
        <f>_xlfn.XLOOKUP(L3483,Cinemas_data!$A$1:$A$49,Cinemas_data!$I$1:$I$49,"not Found")</f>
        <v>Mukta A2 Cinemas Grand Mall</v>
      </c>
      <c r="N3483" t="str">
        <f>_xlfn.XLOOKUP(L3483,Cinemas_data!$A$1:$A$49,Cinemas_data!$C$1:$C$49,"not Found")</f>
        <v>Coimbatore</v>
      </c>
      <c r="O3483">
        <f>_xlfn.XLOOKUP(A3483,Booking_data!$A$1:$A$6001,Booking_data!$H$1:$H$6001,"not found")</f>
        <v>1</v>
      </c>
      <c r="P3483">
        <f>_xlfn.XLOOKUP(A3483,Booking_data!$A$1:$A$6001,Booking_data!$I$1:$I$6001,"not Found")</f>
        <v>200</v>
      </c>
      <c r="Q3483">
        <f t="shared" si="272"/>
        <v>200</v>
      </c>
      <c r="R3483" t="str">
        <f>_xlfn.XLOOKUP(A3483,Booking_data!$A$1:$A$6001,Booking_data!$L$1:$L$6001,"Not Found")</f>
        <v>Wallet</v>
      </c>
      <c r="S3483">
        <f>_xlfn.XLOOKUP(A3483,Booking_data!$A$1:$A$6001,Booking_data!$N$1:$N$6001,"not Found")</f>
        <v>38</v>
      </c>
      <c r="T3483" t="str">
        <f>_xlfn.XLOOKUP(A3483,Booking_data!$A$1:$A$6001,Booking_data!$O$1:$O$6001,"Not Found")</f>
        <v>Other</v>
      </c>
      <c r="U3483" t="str">
        <f t="shared" si="273"/>
        <v>Middle Age</v>
      </c>
      <c r="V3483" t="str">
        <f t="shared" si="274"/>
        <v>Low Booking</v>
      </c>
    </row>
    <row r="3484" spans="1:22" x14ac:dyDescent="0.25">
      <c r="A3484" t="s">
        <v>3715</v>
      </c>
      <c r="B3484" s="1">
        <v>46084</v>
      </c>
      <c r="C3484" s="1">
        <v>46040</v>
      </c>
      <c r="D3484" s="9">
        <v>0.53125</v>
      </c>
      <c r="E3484" t="str">
        <f t="shared" si="270"/>
        <v>Weekday</v>
      </c>
      <c r="F3484" t="str">
        <f t="shared" si="271"/>
        <v>Mar</v>
      </c>
      <c r="G3484" t="str">
        <f>_xlfn.XLOOKUP(A3484,Booking_data!$A$1:$A$6001,Booking_data!$D$1:$D$6001,"not found")</f>
        <v>M005</v>
      </c>
      <c r="H3484" t="str">
        <f>_xlfn.XLOOKUP(G3484,Movies_data!$A$1:$A$41,Movies_data!$B$1:$B$41,"not found")</f>
        <v>Ponniyin Selvan II</v>
      </c>
      <c r="I3484" t="str">
        <f>_xlfn.XLOOKUP(G3484,Movies_data!$A$1:$A$41,Movies_data!$D$1:$D$41,"not found")</f>
        <v>Drama</v>
      </c>
      <c r="J3484" t="str">
        <f>_xlfn.XLOOKUP(G3484,Movies_data!$A$1:$A$41,Movies_data!$C$1:$C$41,"not found")</f>
        <v>Tamil</v>
      </c>
      <c r="K3484">
        <f>_xlfn.XLOOKUP(G3484,Movies_data!$A$1:$A$41,Movies_data!$H$1:$H$41,"Not Found")</f>
        <v>7.3</v>
      </c>
      <c r="L3484" t="str">
        <f>_xlfn.XLOOKUP(A3484,Booking_data!$A$1:$A$6001,Booking_data!$E$1:$E$6001,"not Found")</f>
        <v>C092</v>
      </c>
      <c r="M3484" t="str">
        <f>_xlfn.XLOOKUP(L3484,Cinemas_data!$A$1:$A$49,Cinemas_data!$I$1:$I$49,"not Found")</f>
        <v>Miraj Cinemas Grand Mall</v>
      </c>
      <c r="N3484" t="str">
        <f>_xlfn.XLOOKUP(L3484,Cinemas_data!$A$1:$A$49,Cinemas_data!$C$1:$C$49,"not Found")</f>
        <v>Mumbai</v>
      </c>
      <c r="O3484">
        <f>_xlfn.XLOOKUP(A3484,Booking_data!$A$1:$A$6001,Booking_data!$H$1:$H$6001,"not found")</f>
        <v>4</v>
      </c>
      <c r="P3484">
        <f>_xlfn.XLOOKUP(A3484,Booking_data!$A$1:$A$6001,Booking_data!$I$1:$I$6001,"not Found")</f>
        <v>240</v>
      </c>
      <c r="Q3484">
        <f t="shared" si="272"/>
        <v>960</v>
      </c>
      <c r="R3484" t="str">
        <f>_xlfn.XLOOKUP(A3484,Booking_data!$A$1:$A$6001,Booking_data!$L$1:$L$6001,"Not Found")</f>
        <v>Net Banking</v>
      </c>
      <c r="S3484">
        <f>_xlfn.XLOOKUP(A3484,Booking_data!$A$1:$A$6001,Booking_data!$N$1:$N$6001,"not Found")</f>
        <v>26</v>
      </c>
      <c r="T3484" t="str">
        <f>_xlfn.XLOOKUP(A3484,Booking_data!$A$1:$A$6001,Booking_data!$O$1:$O$6001,"Not Found")</f>
        <v>Other</v>
      </c>
      <c r="U3484" t="str">
        <f t="shared" si="273"/>
        <v>Youngster</v>
      </c>
      <c r="V3484" t="str">
        <f t="shared" si="274"/>
        <v>Medium Booking</v>
      </c>
    </row>
    <row r="3485" spans="1:22" x14ac:dyDescent="0.25">
      <c r="A3485" t="s">
        <v>3716</v>
      </c>
      <c r="B3485" s="1">
        <v>46084</v>
      </c>
      <c r="C3485" s="1">
        <v>46135</v>
      </c>
      <c r="D3485" s="9">
        <v>0.39583333333333331</v>
      </c>
      <c r="E3485" t="str">
        <f t="shared" si="270"/>
        <v>Weekday</v>
      </c>
      <c r="F3485" t="str">
        <f t="shared" si="271"/>
        <v>Mar</v>
      </c>
      <c r="G3485" t="str">
        <f>_xlfn.XLOOKUP(A3485,Booking_data!$A$1:$A$6001,Booking_data!$D$1:$D$6001,"not found")</f>
        <v>M013</v>
      </c>
      <c r="H3485" t="str">
        <f>_xlfn.XLOOKUP(G3485,Movies_data!$A$1:$A$41,Movies_data!$B$1:$B$41,"not found")</f>
        <v>Salaar</v>
      </c>
      <c r="I3485" t="str">
        <f>_xlfn.XLOOKUP(G3485,Movies_data!$A$1:$A$41,Movies_data!$D$1:$D$41,"not found")</f>
        <v>Action</v>
      </c>
      <c r="J3485" t="str">
        <f>_xlfn.XLOOKUP(G3485,Movies_data!$A$1:$A$41,Movies_data!$C$1:$C$41,"not found")</f>
        <v>Telugu</v>
      </c>
      <c r="K3485">
        <f>_xlfn.XLOOKUP(G3485,Movies_data!$A$1:$A$41,Movies_data!$H$1:$H$41,"Not Found")</f>
        <v>6.5</v>
      </c>
      <c r="L3485" t="str">
        <f>_xlfn.XLOOKUP(A3485,Booking_data!$A$1:$A$6001,Booking_data!$E$1:$E$6001,"not Found")</f>
        <v>C121</v>
      </c>
      <c r="M3485" t="str">
        <f>_xlfn.XLOOKUP(L3485,Cinemas_data!$A$1:$A$49,Cinemas_data!$I$1:$I$49,"not Found")</f>
        <v>MovieMax City Centre</v>
      </c>
      <c r="N3485" t="str">
        <f>_xlfn.XLOOKUP(L3485,Cinemas_data!$A$1:$A$49,Cinemas_data!$C$1:$C$49,"not Found")</f>
        <v>Noida</v>
      </c>
      <c r="O3485">
        <f>_xlfn.XLOOKUP(A3485,Booking_data!$A$1:$A$6001,Booking_data!$H$1:$H$6001,"not found")</f>
        <v>3</v>
      </c>
      <c r="P3485">
        <f>_xlfn.XLOOKUP(A3485,Booking_data!$A$1:$A$6001,Booking_data!$I$1:$I$6001,"not Found")</f>
        <v>240</v>
      </c>
      <c r="Q3485">
        <f t="shared" si="272"/>
        <v>720</v>
      </c>
      <c r="R3485" t="str">
        <f>_xlfn.XLOOKUP(A3485,Booking_data!$A$1:$A$6001,Booking_data!$L$1:$L$6001,"Not Found")</f>
        <v>UPI</v>
      </c>
      <c r="S3485">
        <f>_xlfn.XLOOKUP(A3485,Booking_data!$A$1:$A$6001,Booking_data!$N$1:$N$6001,"not Found")</f>
        <v>24</v>
      </c>
      <c r="T3485" t="str">
        <f>_xlfn.XLOOKUP(A3485,Booking_data!$A$1:$A$6001,Booking_data!$O$1:$O$6001,"Not Found")</f>
        <v>Male</v>
      </c>
      <c r="U3485" t="str">
        <f t="shared" si="273"/>
        <v>Youngster</v>
      </c>
      <c r="V3485" t="str">
        <f t="shared" si="274"/>
        <v>Medium Booking</v>
      </c>
    </row>
    <row r="3486" spans="1:22" x14ac:dyDescent="0.25">
      <c r="A3486" t="s">
        <v>3717</v>
      </c>
      <c r="B3486" s="1">
        <v>46084</v>
      </c>
      <c r="C3486" s="1">
        <v>46154</v>
      </c>
      <c r="D3486" s="9">
        <v>0.53125</v>
      </c>
      <c r="E3486" t="str">
        <f t="shared" si="270"/>
        <v>Weekday</v>
      </c>
      <c r="F3486" t="str">
        <f t="shared" si="271"/>
        <v>Mar</v>
      </c>
      <c r="G3486" t="str">
        <f>_xlfn.XLOOKUP(A3486,Booking_data!$A$1:$A$6001,Booking_data!$D$1:$D$6001,"not found")</f>
        <v>M015</v>
      </c>
      <c r="H3486" t="str">
        <f>_xlfn.XLOOKUP(G3486,Movies_data!$A$1:$A$41,Movies_data!$B$1:$B$41,"not found")</f>
        <v>Kalki 2898 AD</v>
      </c>
      <c r="I3486" t="str">
        <f>_xlfn.XLOOKUP(G3486,Movies_data!$A$1:$A$41,Movies_data!$D$1:$D$41,"not found")</f>
        <v>Sci-Fi</v>
      </c>
      <c r="J3486" t="str">
        <f>_xlfn.XLOOKUP(G3486,Movies_data!$A$1:$A$41,Movies_data!$C$1:$C$41,"not found")</f>
        <v>Telugu</v>
      </c>
      <c r="K3486">
        <f>_xlfn.XLOOKUP(G3486,Movies_data!$A$1:$A$41,Movies_data!$H$1:$H$41,"Not Found")</f>
        <v>7</v>
      </c>
      <c r="L3486" t="str">
        <f>_xlfn.XLOOKUP(A3486,Booking_data!$A$1:$A$6001,Booking_data!$E$1:$E$6001,"not Found")</f>
        <v>C091</v>
      </c>
      <c r="M3486" t="str">
        <f>_xlfn.XLOOKUP(L3486,Cinemas_data!$A$1:$A$49,Cinemas_data!$I$1:$I$49,"not Found")</f>
        <v>Cinepolis City Centre</v>
      </c>
      <c r="N3486" t="str">
        <f>_xlfn.XLOOKUP(L3486,Cinemas_data!$A$1:$A$49,Cinemas_data!$C$1:$C$49,"not Found")</f>
        <v>Mumbai</v>
      </c>
      <c r="O3486">
        <f>_xlfn.XLOOKUP(A3486,Booking_data!$A$1:$A$6001,Booking_data!$H$1:$H$6001,"not found")</f>
        <v>3</v>
      </c>
      <c r="P3486">
        <f>_xlfn.XLOOKUP(A3486,Booking_data!$A$1:$A$6001,Booking_data!$I$1:$I$6001,"not Found")</f>
        <v>280</v>
      </c>
      <c r="Q3486">
        <f t="shared" si="272"/>
        <v>840</v>
      </c>
      <c r="R3486" t="str">
        <f>_xlfn.XLOOKUP(A3486,Booking_data!$A$1:$A$6001,Booking_data!$L$1:$L$6001,"Not Found")</f>
        <v>Credit Card</v>
      </c>
      <c r="S3486">
        <f>_xlfn.XLOOKUP(A3486,Booking_data!$A$1:$A$6001,Booking_data!$N$1:$N$6001,"not Found")</f>
        <v>59</v>
      </c>
      <c r="T3486" t="str">
        <f>_xlfn.XLOOKUP(A3486,Booking_data!$A$1:$A$6001,Booking_data!$O$1:$O$6001,"Not Found")</f>
        <v>Female</v>
      </c>
      <c r="U3486" t="str">
        <f t="shared" si="273"/>
        <v>Above 45</v>
      </c>
      <c r="V3486" t="str">
        <f t="shared" si="274"/>
        <v>Medium Booking</v>
      </c>
    </row>
    <row r="3487" spans="1:22" x14ac:dyDescent="0.25">
      <c r="A3487" t="s">
        <v>3718</v>
      </c>
      <c r="B3487" s="1">
        <v>46084</v>
      </c>
      <c r="C3487" s="1">
        <v>46148</v>
      </c>
      <c r="D3487" s="9">
        <v>0.53125</v>
      </c>
      <c r="E3487" t="str">
        <f t="shared" si="270"/>
        <v>Weekday</v>
      </c>
      <c r="F3487" t="str">
        <f t="shared" si="271"/>
        <v>Mar</v>
      </c>
      <c r="G3487" t="str">
        <f>_xlfn.XLOOKUP(A3487,Booking_data!$A$1:$A$6001,Booking_data!$D$1:$D$6001,"not found")</f>
        <v>M014</v>
      </c>
      <c r="H3487" t="str">
        <f>_xlfn.XLOOKUP(G3487,Movies_data!$A$1:$A$41,Movies_data!$B$1:$B$41,"not found")</f>
        <v>Hi Nanna</v>
      </c>
      <c r="I3487" t="str">
        <f>_xlfn.XLOOKUP(G3487,Movies_data!$A$1:$A$41,Movies_data!$D$1:$D$41,"not found")</f>
        <v>Romance</v>
      </c>
      <c r="J3487" t="str">
        <f>_xlfn.XLOOKUP(G3487,Movies_data!$A$1:$A$41,Movies_data!$C$1:$C$41,"not found")</f>
        <v>Telugu</v>
      </c>
      <c r="K3487">
        <f>_xlfn.XLOOKUP(G3487,Movies_data!$A$1:$A$41,Movies_data!$H$1:$H$41,"Not Found")</f>
        <v>8</v>
      </c>
      <c r="L3487" t="str">
        <f>_xlfn.XLOOKUP(A3487,Booking_data!$A$1:$A$6001,Booking_data!$E$1:$E$6001,"not Found")</f>
        <v>C132</v>
      </c>
      <c r="M3487" t="str">
        <f>_xlfn.XLOOKUP(L3487,Cinemas_data!$A$1:$A$49,Cinemas_data!$I$1:$I$49,"not Found")</f>
        <v>City Pride Grand Mall</v>
      </c>
      <c r="N3487" t="str">
        <f>_xlfn.XLOOKUP(L3487,Cinemas_data!$A$1:$A$49,Cinemas_data!$C$1:$C$49,"not Found")</f>
        <v>Kolkata</v>
      </c>
      <c r="O3487">
        <f>_xlfn.XLOOKUP(A3487,Booking_data!$A$1:$A$6001,Booking_data!$H$1:$H$6001,"not found")</f>
        <v>3</v>
      </c>
      <c r="P3487">
        <f>_xlfn.XLOOKUP(A3487,Booking_data!$A$1:$A$6001,Booking_data!$I$1:$I$6001,"not Found")</f>
        <v>260</v>
      </c>
      <c r="Q3487">
        <f t="shared" si="272"/>
        <v>780</v>
      </c>
      <c r="R3487" t="str">
        <f>_xlfn.XLOOKUP(A3487,Booking_data!$A$1:$A$6001,Booking_data!$L$1:$L$6001,"Not Found")</f>
        <v>Wallet</v>
      </c>
      <c r="S3487">
        <f>_xlfn.XLOOKUP(A3487,Booking_data!$A$1:$A$6001,Booking_data!$N$1:$N$6001,"not Found")</f>
        <v>25</v>
      </c>
      <c r="T3487" t="str">
        <f>_xlfn.XLOOKUP(A3487,Booking_data!$A$1:$A$6001,Booking_data!$O$1:$O$6001,"Not Found")</f>
        <v>Female</v>
      </c>
      <c r="U3487" t="str">
        <f t="shared" si="273"/>
        <v>Youngster</v>
      </c>
      <c r="V3487" t="str">
        <f t="shared" si="274"/>
        <v>Medium Booking</v>
      </c>
    </row>
    <row r="3488" spans="1:22" x14ac:dyDescent="0.25">
      <c r="A3488" t="s">
        <v>3719</v>
      </c>
      <c r="B3488" s="1">
        <v>46084</v>
      </c>
      <c r="C3488" s="1">
        <v>46090</v>
      </c>
      <c r="D3488" s="9">
        <v>0.9375</v>
      </c>
      <c r="E3488" t="str">
        <f t="shared" si="270"/>
        <v>Weekday</v>
      </c>
      <c r="F3488" t="str">
        <f t="shared" si="271"/>
        <v>Mar</v>
      </c>
      <c r="G3488" t="str">
        <f>_xlfn.XLOOKUP(A3488,Booking_data!$A$1:$A$6001,Booking_data!$D$1:$D$6001,"not found")</f>
        <v>M037</v>
      </c>
      <c r="H3488" t="str">
        <f>_xlfn.XLOOKUP(G3488,Movies_data!$A$1:$A$41,Movies_data!$B$1:$B$41,"not found")</f>
        <v>Oppenheimer</v>
      </c>
      <c r="I3488" t="str">
        <f>_xlfn.XLOOKUP(G3488,Movies_data!$A$1:$A$41,Movies_data!$D$1:$D$41,"not found")</f>
        <v>Biography</v>
      </c>
      <c r="J3488" t="str">
        <f>_xlfn.XLOOKUP(G3488,Movies_data!$A$1:$A$41,Movies_data!$C$1:$C$41,"not found")</f>
        <v>English</v>
      </c>
      <c r="K3488">
        <f>_xlfn.XLOOKUP(G3488,Movies_data!$A$1:$A$41,Movies_data!$H$1:$H$41,"Not Found")</f>
        <v>8.5</v>
      </c>
      <c r="L3488" t="str">
        <f>_xlfn.XLOOKUP(A3488,Booking_data!$A$1:$A$6001,Booking_data!$E$1:$E$6001,"not Found")</f>
        <v>C122</v>
      </c>
      <c r="M3488" t="str">
        <f>_xlfn.XLOOKUP(L3488,Cinemas_data!$A$1:$A$49,Cinemas_data!$I$1:$I$49,"not Found")</f>
        <v>Asian Cinemas Grand Mall</v>
      </c>
      <c r="N3488" t="str">
        <f>_xlfn.XLOOKUP(L3488,Cinemas_data!$A$1:$A$49,Cinemas_data!$C$1:$C$49,"not Found")</f>
        <v>Noida</v>
      </c>
      <c r="O3488">
        <f>_xlfn.XLOOKUP(A3488,Booking_data!$A$1:$A$6001,Booking_data!$H$1:$H$6001,"not found")</f>
        <v>5</v>
      </c>
      <c r="P3488">
        <f>_xlfn.XLOOKUP(A3488,Booking_data!$A$1:$A$6001,Booking_data!$I$1:$I$6001,"not Found")</f>
        <v>360</v>
      </c>
      <c r="Q3488">
        <f t="shared" si="272"/>
        <v>1800</v>
      </c>
      <c r="R3488" t="str">
        <f>_xlfn.XLOOKUP(A3488,Booking_data!$A$1:$A$6001,Booking_data!$L$1:$L$6001,"Not Found")</f>
        <v>Credit Card</v>
      </c>
      <c r="S3488">
        <f>_xlfn.XLOOKUP(A3488,Booking_data!$A$1:$A$6001,Booking_data!$N$1:$N$6001,"not Found")</f>
        <v>53</v>
      </c>
      <c r="T3488" t="str">
        <f>_xlfn.XLOOKUP(A3488,Booking_data!$A$1:$A$6001,Booking_data!$O$1:$O$6001,"Not Found")</f>
        <v>Female</v>
      </c>
      <c r="U3488" t="str">
        <f t="shared" si="273"/>
        <v>Above 45</v>
      </c>
      <c r="V3488" t="str">
        <f t="shared" si="274"/>
        <v>High Booking</v>
      </c>
    </row>
    <row r="3489" spans="1:22" x14ac:dyDescent="0.25">
      <c r="A3489" t="s">
        <v>3720</v>
      </c>
      <c r="B3489" s="1">
        <v>46084</v>
      </c>
      <c r="C3489" s="1">
        <v>46130</v>
      </c>
      <c r="D3489" s="9">
        <v>0.88541666666666663</v>
      </c>
      <c r="E3489" t="str">
        <f t="shared" si="270"/>
        <v>Weekday</v>
      </c>
      <c r="F3489" t="str">
        <f t="shared" si="271"/>
        <v>Mar</v>
      </c>
      <c r="G3489" t="str">
        <f>_xlfn.XLOOKUP(A3489,Booking_data!$A$1:$A$6001,Booking_data!$D$1:$D$6001,"not found")</f>
        <v>M038</v>
      </c>
      <c r="H3489" t="str">
        <f>_xlfn.XLOOKUP(G3489,Movies_data!$A$1:$A$41,Movies_data!$B$1:$B$41,"not found")</f>
        <v>Barbie</v>
      </c>
      <c r="I3489" t="str">
        <f>_xlfn.XLOOKUP(G3489,Movies_data!$A$1:$A$41,Movies_data!$D$1:$D$41,"not found")</f>
        <v>Comedy</v>
      </c>
      <c r="J3489" t="str">
        <f>_xlfn.XLOOKUP(G3489,Movies_data!$A$1:$A$41,Movies_data!$C$1:$C$41,"not found")</f>
        <v>English</v>
      </c>
      <c r="K3489">
        <f>_xlfn.XLOOKUP(G3489,Movies_data!$A$1:$A$41,Movies_data!$H$1:$H$41,"Not Found")</f>
        <v>6.8</v>
      </c>
      <c r="L3489" t="str">
        <f>_xlfn.XLOOKUP(A3489,Booking_data!$A$1:$A$6001,Booking_data!$E$1:$E$6001,"not Found")</f>
        <v>C061</v>
      </c>
      <c r="M3489" t="str">
        <f>_xlfn.XLOOKUP(L3489,Cinemas_data!$A$1:$A$49,Cinemas_data!$I$1:$I$49,"not Found")</f>
        <v>City Pride City Centre</v>
      </c>
      <c r="N3489" t="str">
        <f>_xlfn.XLOOKUP(L3489,Cinemas_data!$A$1:$A$49,Cinemas_data!$C$1:$C$49,"not Found")</f>
        <v>Mysuru</v>
      </c>
      <c r="O3489">
        <f>_xlfn.XLOOKUP(A3489,Booking_data!$A$1:$A$6001,Booking_data!$H$1:$H$6001,"not found")</f>
        <v>2</v>
      </c>
      <c r="P3489">
        <f>_xlfn.XLOOKUP(A3489,Booking_data!$A$1:$A$6001,Booking_data!$I$1:$I$6001,"not Found")</f>
        <v>340</v>
      </c>
      <c r="Q3489">
        <f t="shared" si="272"/>
        <v>680</v>
      </c>
      <c r="R3489" t="str">
        <f>_xlfn.XLOOKUP(A3489,Booking_data!$A$1:$A$6001,Booking_data!$L$1:$L$6001,"Not Found")</f>
        <v>Wallet</v>
      </c>
      <c r="S3489">
        <f>_xlfn.XLOOKUP(A3489,Booking_data!$A$1:$A$6001,Booking_data!$N$1:$N$6001,"not Found")</f>
        <v>45</v>
      </c>
      <c r="T3489" t="str">
        <f>_xlfn.XLOOKUP(A3489,Booking_data!$A$1:$A$6001,Booking_data!$O$1:$O$6001,"Not Found")</f>
        <v>Female</v>
      </c>
      <c r="U3489" t="str">
        <f t="shared" si="273"/>
        <v>Above 45</v>
      </c>
      <c r="V3489" t="str">
        <f t="shared" si="274"/>
        <v>Low Booking</v>
      </c>
    </row>
    <row r="3490" spans="1:22" x14ac:dyDescent="0.25">
      <c r="A3490" t="s">
        <v>3721</v>
      </c>
      <c r="B3490" s="1">
        <v>46084</v>
      </c>
      <c r="C3490" s="1">
        <v>46162</v>
      </c>
      <c r="D3490" s="9">
        <v>0.9375</v>
      </c>
      <c r="E3490" t="str">
        <f t="shared" si="270"/>
        <v>Weekday</v>
      </c>
      <c r="F3490" t="str">
        <f t="shared" si="271"/>
        <v>Mar</v>
      </c>
      <c r="G3490" t="str">
        <f>_xlfn.XLOOKUP(A3490,Booking_data!$A$1:$A$6001,Booking_data!$D$1:$D$6001,"not found")</f>
        <v>M016</v>
      </c>
      <c r="H3490" t="str">
        <f>_xlfn.XLOOKUP(G3490,Movies_data!$A$1:$A$41,Movies_data!$B$1:$B$41,"not found")</f>
        <v>Arjun Reddy</v>
      </c>
      <c r="I3490" t="str">
        <f>_xlfn.XLOOKUP(G3490,Movies_data!$A$1:$A$41,Movies_data!$D$1:$D$41,"not found")</f>
        <v>Drama</v>
      </c>
      <c r="J3490" t="str">
        <f>_xlfn.XLOOKUP(G3490,Movies_data!$A$1:$A$41,Movies_data!$C$1:$C$41,"not found")</f>
        <v>Telugu</v>
      </c>
      <c r="K3490">
        <f>_xlfn.XLOOKUP(G3490,Movies_data!$A$1:$A$41,Movies_data!$H$1:$H$41,"Not Found")</f>
        <v>7.7</v>
      </c>
      <c r="L3490" t="str">
        <f>_xlfn.XLOOKUP(A3490,Booking_data!$A$1:$A$6001,Booking_data!$E$1:$E$6001,"not Found")</f>
        <v>C053</v>
      </c>
      <c r="M3490" t="str">
        <f>_xlfn.XLOOKUP(L3490,Cinemas_data!$A$1:$A$49,Cinemas_data!$I$1:$I$49,"not Found")</f>
        <v>PVR Forum Mall</v>
      </c>
      <c r="N3490" t="str">
        <f>_xlfn.XLOOKUP(L3490,Cinemas_data!$A$1:$A$49,Cinemas_data!$C$1:$C$49,"not Found")</f>
        <v>Bengaluru</v>
      </c>
      <c r="O3490">
        <f>_xlfn.XLOOKUP(A3490,Booking_data!$A$1:$A$6001,Booking_data!$H$1:$H$6001,"not found")</f>
        <v>5</v>
      </c>
      <c r="P3490">
        <f>_xlfn.XLOOKUP(A3490,Booking_data!$A$1:$A$6001,Booking_data!$I$1:$I$6001,"not Found")</f>
        <v>440</v>
      </c>
      <c r="Q3490">
        <f t="shared" si="272"/>
        <v>2200</v>
      </c>
      <c r="R3490" t="str">
        <f>_xlfn.XLOOKUP(A3490,Booking_data!$A$1:$A$6001,Booking_data!$L$1:$L$6001,"Not Found")</f>
        <v>Debit Card</v>
      </c>
      <c r="S3490">
        <f>_xlfn.XLOOKUP(A3490,Booking_data!$A$1:$A$6001,Booking_data!$N$1:$N$6001,"not Found")</f>
        <v>52</v>
      </c>
      <c r="T3490" t="str">
        <f>_xlfn.XLOOKUP(A3490,Booking_data!$A$1:$A$6001,Booking_data!$O$1:$O$6001,"Not Found")</f>
        <v>Other</v>
      </c>
      <c r="U3490" t="str">
        <f t="shared" si="273"/>
        <v>Above 45</v>
      </c>
      <c r="V3490" t="str">
        <f t="shared" si="274"/>
        <v>High Booking</v>
      </c>
    </row>
    <row r="3491" spans="1:22" x14ac:dyDescent="0.25">
      <c r="A3491" t="s">
        <v>3722</v>
      </c>
      <c r="B3491" s="1">
        <v>46084</v>
      </c>
      <c r="C3491" s="1">
        <v>46186</v>
      </c>
      <c r="D3491" s="9">
        <v>0.39583333333333331</v>
      </c>
      <c r="E3491" t="str">
        <f t="shared" si="270"/>
        <v>Weekday</v>
      </c>
      <c r="F3491" t="str">
        <f t="shared" si="271"/>
        <v>Mar</v>
      </c>
      <c r="G3491" t="str">
        <f>_xlfn.XLOOKUP(A3491,Booking_data!$A$1:$A$6001,Booking_data!$D$1:$D$6001,"not found")</f>
        <v>M021</v>
      </c>
      <c r="H3491" t="str">
        <f>_xlfn.XLOOKUP(G3491,Movies_data!$A$1:$A$41,Movies_data!$B$1:$B$41,"not found")</f>
        <v>Pathaan</v>
      </c>
      <c r="I3491" t="str">
        <f>_xlfn.XLOOKUP(G3491,Movies_data!$A$1:$A$41,Movies_data!$D$1:$D$41,"not found")</f>
        <v>Action</v>
      </c>
      <c r="J3491" t="str">
        <f>_xlfn.XLOOKUP(G3491,Movies_data!$A$1:$A$41,Movies_data!$C$1:$C$41,"not found")</f>
        <v>Hindi</v>
      </c>
      <c r="K3491">
        <f>_xlfn.XLOOKUP(G3491,Movies_data!$A$1:$A$41,Movies_data!$H$1:$H$41,"Not Found")</f>
        <v>5.9</v>
      </c>
      <c r="L3491" t="str">
        <f>_xlfn.XLOOKUP(A3491,Booking_data!$A$1:$A$6001,Booking_data!$E$1:$E$6001,"not Found")</f>
        <v>C152</v>
      </c>
      <c r="M3491" t="str">
        <f>_xlfn.XLOOKUP(L3491,Cinemas_data!$A$1:$A$49,Cinemas_data!$I$1:$I$49,"not Found")</f>
        <v>INOX Grand Mall</v>
      </c>
      <c r="N3491" t="str">
        <f>_xlfn.XLOOKUP(L3491,Cinemas_data!$A$1:$A$49,Cinemas_data!$C$1:$C$49,"not Found")</f>
        <v>Kochi</v>
      </c>
      <c r="O3491">
        <f>_xlfn.XLOOKUP(A3491,Booking_data!$A$1:$A$6001,Booking_data!$H$1:$H$6001,"not found")</f>
        <v>4</v>
      </c>
      <c r="P3491">
        <f>_xlfn.XLOOKUP(A3491,Booking_data!$A$1:$A$6001,Booking_data!$I$1:$I$6001,"not Found")</f>
        <v>260</v>
      </c>
      <c r="Q3491">
        <f t="shared" si="272"/>
        <v>1040</v>
      </c>
      <c r="R3491" t="str">
        <f>_xlfn.XLOOKUP(A3491,Booking_data!$A$1:$A$6001,Booking_data!$L$1:$L$6001,"Not Found")</f>
        <v>Credit Card</v>
      </c>
      <c r="S3491">
        <f>_xlfn.XLOOKUP(A3491,Booking_data!$A$1:$A$6001,Booking_data!$N$1:$N$6001,"not Found")</f>
        <v>47</v>
      </c>
      <c r="T3491" t="str">
        <f>_xlfn.XLOOKUP(A3491,Booking_data!$A$1:$A$6001,Booking_data!$O$1:$O$6001,"Not Found")</f>
        <v>Female</v>
      </c>
      <c r="U3491" t="str">
        <f t="shared" si="273"/>
        <v>Above 45</v>
      </c>
      <c r="V3491" t="str">
        <f t="shared" si="274"/>
        <v>Medium Booking</v>
      </c>
    </row>
    <row r="3492" spans="1:22" x14ac:dyDescent="0.25">
      <c r="A3492" t="s">
        <v>3723</v>
      </c>
      <c r="B3492" s="1">
        <v>46084</v>
      </c>
      <c r="C3492" s="1">
        <v>46097</v>
      </c>
      <c r="D3492" s="9">
        <v>0.9375</v>
      </c>
      <c r="E3492" t="str">
        <f t="shared" si="270"/>
        <v>Weekday</v>
      </c>
      <c r="F3492" t="str">
        <f t="shared" si="271"/>
        <v>Mar</v>
      </c>
      <c r="G3492" t="str">
        <f>_xlfn.XLOOKUP(A3492,Booking_data!$A$1:$A$6001,Booking_data!$D$1:$D$6001,"not found")</f>
        <v>M027</v>
      </c>
      <c r="H3492" t="str">
        <f>_xlfn.XLOOKUP(G3492,Movies_data!$A$1:$A$41,Movies_data!$B$1:$B$41,"not found")</f>
        <v>KGF Chapter 2</v>
      </c>
      <c r="I3492" t="str">
        <f>_xlfn.XLOOKUP(G3492,Movies_data!$A$1:$A$41,Movies_data!$D$1:$D$41,"not found")</f>
        <v>Action</v>
      </c>
      <c r="J3492" t="str">
        <f>_xlfn.XLOOKUP(G3492,Movies_data!$A$1:$A$41,Movies_data!$C$1:$C$41,"not found")</f>
        <v>Kannada</v>
      </c>
      <c r="K3492">
        <f>_xlfn.XLOOKUP(G3492,Movies_data!$A$1:$A$41,Movies_data!$H$1:$H$41,"Not Found")</f>
        <v>8.3000000000000007</v>
      </c>
      <c r="L3492" t="str">
        <f>_xlfn.XLOOKUP(A3492,Booking_data!$A$1:$A$6001,Booking_data!$E$1:$E$6001,"not Found")</f>
        <v>C111</v>
      </c>
      <c r="M3492" t="str">
        <f>_xlfn.XLOOKUP(L3492,Cinemas_data!$A$1:$A$49,Cinemas_data!$I$1:$I$49,"not Found")</f>
        <v>Mukta A2 Cinemas City Centre</v>
      </c>
      <c r="N3492" t="str">
        <f>_xlfn.XLOOKUP(L3492,Cinemas_data!$A$1:$A$49,Cinemas_data!$C$1:$C$49,"not Found")</f>
        <v>Delhi</v>
      </c>
      <c r="O3492">
        <f>_xlfn.XLOOKUP(A3492,Booking_data!$A$1:$A$6001,Booking_data!$H$1:$H$6001,"not found")</f>
        <v>2</v>
      </c>
      <c r="P3492">
        <f>_xlfn.XLOOKUP(A3492,Booking_data!$A$1:$A$6001,Booking_data!$I$1:$I$6001,"not Found")</f>
        <v>360</v>
      </c>
      <c r="Q3492">
        <f t="shared" si="272"/>
        <v>720</v>
      </c>
      <c r="R3492" t="str">
        <f>_xlfn.XLOOKUP(A3492,Booking_data!$A$1:$A$6001,Booking_data!$L$1:$L$6001,"Not Found")</f>
        <v>Wallet</v>
      </c>
      <c r="S3492">
        <f>_xlfn.XLOOKUP(A3492,Booking_data!$A$1:$A$6001,Booking_data!$N$1:$N$6001,"not Found")</f>
        <v>47</v>
      </c>
      <c r="T3492" t="str">
        <f>_xlfn.XLOOKUP(A3492,Booking_data!$A$1:$A$6001,Booking_data!$O$1:$O$6001,"Not Found")</f>
        <v>Female</v>
      </c>
      <c r="U3492" t="str">
        <f t="shared" si="273"/>
        <v>Above 45</v>
      </c>
      <c r="V3492" t="str">
        <f t="shared" si="274"/>
        <v>Low Booking</v>
      </c>
    </row>
    <row r="3493" spans="1:22" x14ac:dyDescent="0.25">
      <c r="A3493" t="s">
        <v>3724</v>
      </c>
      <c r="B3493" s="1">
        <v>46084</v>
      </c>
      <c r="C3493" s="1">
        <v>46044</v>
      </c>
      <c r="D3493" s="9">
        <v>0.53125</v>
      </c>
      <c r="E3493" t="str">
        <f t="shared" si="270"/>
        <v>Weekday</v>
      </c>
      <c r="F3493" t="str">
        <f t="shared" si="271"/>
        <v>Mar</v>
      </c>
      <c r="G3493" t="str">
        <f>_xlfn.XLOOKUP(A3493,Booking_data!$A$1:$A$6001,Booking_data!$D$1:$D$6001,"not found")</f>
        <v>M008</v>
      </c>
      <c r="H3493" t="str">
        <f>_xlfn.XLOOKUP(G3493,Movies_data!$A$1:$A$41,Movies_data!$B$1:$B$41,"not found")</f>
        <v>Love Today</v>
      </c>
      <c r="I3493" t="str">
        <f>_xlfn.XLOOKUP(G3493,Movies_data!$A$1:$A$41,Movies_data!$D$1:$D$41,"not found")</f>
        <v>Romance</v>
      </c>
      <c r="J3493" t="str">
        <f>_xlfn.XLOOKUP(G3493,Movies_data!$A$1:$A$41,Movies_data!$C$1:$C$41,"not found")</f>
        <v>Tamil</v>
      </c>
      <c r="K3493">
        <f>_xlfn.XLOOKUP(G3493,Movies_data!$A$1:$A$41,Movies_data!$H$1:$H$41,"Not Found")</f>
        <v>7.4</v>
      </c>
      <c r="L3493" t="str">
        <f>_xlfn.XLOOKUP(A3493,Booking_data!$A$1:$A$6001,Booking_data!$E$1:$E$6001,"not Found")</f>
        <v>C023</v>
      </c>
      <c r="M3493" t="str">
        <f>_xlfn.XLOOKUP(L3493,Cinemas_data!$A$1:$A$49,Cinemas_data!$I$1:$I$49,"not Found")</f>
        <v>MovieMax Forum Mall</v>
      </c>
      <c r="N3493" t="str">
        <f>_xlfn.XLOOKUP(L3493,Cinemas_data!$A$1:$A$49,Cinemas_data!$C$1:$C$49,"not Found")</f>
        <v>Coimbatore</v>
      </c>
      <c r="O3493">
        <f>_xlfn.XLOOKUP(A3493,Booking_data!$A$1:$A$6001,Booking_data!$H$1:$H$6001,"not found")</f>
        <v>2</v>
      </c>
      <c r="P3493">
        <f>_xlfn.XLOOKUP(A3493,Booking_data!$A$1:$A$6001,Booking_data!$I$1:$I$6001,"not Found")</f>
        <v>420</v>
      </c>
      <c r="Q3493">
        <f t="shared" si="272"/>
        <v>840</v>
      </c>
      <c r="R3493" t="str">
        <f>_xlfn.XLOOKUP(A3493,Booking_data!$A$1:$A$6001,Booking_data!$L$1:$L$6001,"Not Found")</f>
        <v>Wallet</v>
      </c>
      <c r="S3493">
        <f>_xlfn.XLOOKUP(A3493,Booking_data!$A$1:$A$6001,Booking_data!$N$1:$N$6001,"not Found")</f>
        <v>18</v>
      </c>
      <c r="T3493" t="str">
        <f>_xlfn.XLOOKUP(A3493,Booking_data!$A$1:$A$6001,Booking_data!$O$1:$O$6001,"Not Found")</f>
        <v>Male</v>
      </c>
      <c r="U3493" t="str">
        <f t="shared" si="273"/>
        <v>Youngster</v>
      </c>
      <c r="V3493" t="str">
        <f t="shared" si="274"/>
        <v>Low Booking</v>
      </c>
    </row>
    <row r="3494" spans="1:22" x14ac:dyDescent="0.25">
      <c r="A3494" t="s">
        <v>3725</v>
      </c>
      <c r="B3494" s="1">
        <v>46084</v>
      </c>
      <c r="C3494" s="1">
        <v>46086</v>
      </c>
      <c r="D3494" s="9">
        <v>0.9375</v>
      </c>
      <c r="E3494" t="str">
        <f t="shared" si="270"/>
        <v>Weekday</v>
      </c>
      <c r="F3494" t="str">
        <f t="shared" si="271"/>
        <v>Mar</v>
      </c>
      <c r="G3494" t="str">
        <f>_xlfn.XLOOKUP(A3494,Booking_data!$A$1:$A$6001,Booking_data!$D$1:$D$6001,"not found")</f>
        <v>M011</v>
      </c>
      <c r="H3494" t="str">
        <f>_xlfn.XLOOKUP(G3494,Movies_data!$A$1:$A$41,Movies_data!$B$1:$B$41,"not found")</f>
        <v>Pushpa 2</v>
      </c>
      <c r="I3494" t="str">
        <f>_xlfn.XLOOKUP(G3494,Movies_data!$A$1:$A$41,Movies_data!$D$1:$D$41,"not found")</f>
        <v>Action</v>
      </c>
      <c r="J3494" t="str">
        <f>_xlfn.XLOOKUP(G3494,Movies_data!$A$1:$A$41,Movies_data!$C$1:$C$41,"not found")</f>
        <v>Telugu</v>
      </c>
      <c r="K3494">
        <f>_xlfn.XLOOKUP(G3494,Movies_data!$A$1:$A$41,Movies_data!$H$1:$H$41,"Not Found")</f>
        <v>6.1</v>
      </c>
      <c r="L3494" t="str">
        <f>_xlfn.XLOOKUP(A3494,Booking_data!$A$1:$A$6001,Booking_data!$E$1:$E$6001,"not Found")</f>
        <v>C133</v>
      </c>
      <c r="M3494" t="str">
        <f>_xlfn.XLOOKUP(L3494,Cinemas_data!$A$1:$A$49,Cinemas_data!$I$1:$I$49,"not Found")</f>
        <v>PVR Forum Mall</v>
      </c>
      <c r="N3494" t="str">
        <f>_xlfn.XLOOKUP(L3494,Cinemas_data!$A$1:$A$49,Cinemas_data!$C$1:$C$49,"not Found")</f>
        <v>Kolkata</v>
      </c>
      <c r="O3494">
        <f>_xlfn.XLOOKUP(A3494,Booking_data!$A$1:$A$6001,Booking_data!$H$1:$H$6001,"not found")</f>
        <v>4</v>
      </c>
      <c r="P3494">
        <f>_xlfn.XLOOKUP(A3494,Booking_data!$A$1:$A$6001,Booking_data!$I$1:$I$6001,"not Found")</f>
        <v>460</v>
      </c>
      <c r="Q3494">
        <f t="shared" si="272"/>
        <v>1840</v>
      </c>
      <c r="R3494" t="str">
        <f>_xlfn.XLOOKUP(A3494,Booking_data!$A$1:$A$6001,Booking_data!$L$1:$L$6001,"Not Found")</f>
        <v>Wallet</v>
      </c>
      <c r="S3494">
        <f>_xlfn.XLOOKUP(A3494,Booking_data!$A$1:$A$6001,Booking_data!$N$1:$N$6001,"not Found")</f>
        <v>59</v>
      </c>
      <c r="T3494" t="str">
        <f>_xlfn.XLOOKUP(A3494,Booking_data!$A$1:$A$6001,Booking_data!$O$1:$O$6001,"Not Found")</f>
        <v>Female</v>
      </c>
      <c r="U3494" t="str">
        <f t="shared" si="273"/>
        <v>Above 45</v>
      </c>
      <c r="V3494" t="str">
        <f t="shared" si="274"/>
        <v>Medium Booking</v>
      </c>
    </row>
    <row r="3495" spans="1:22" x14ac:dyDescent="0.25">
      <c r="A3495" t="s">
        <v>3726</v>
      </c>
      <c r="B3495" s="1">
        <v>46084</v>
      </c>
      <c r="C3495" s="1">
        <v>46140</v>
      </c>
      <c r="D3495" s="9">
        <v>0.53125</v>
      </c>
      <c r="E3495" t="str">
        <f t="shared" si="270"/>
        <v>Weekday</v>
      </c>
      <c r="F3495" t="str">
        <f t="shared" si="271"/>
        <v>Mar</v>
      </c>
      <c r="G3495" t="str">
        <f>_xlfn.XLOOKUP(A3495,Booking_data!$A$1:$A$6001,Booking_data!$D$1:$D$6001,"not found")</f>
        <v>M035</v>
      </c>
      <c r="H3495" t="str">
        <f>_xlfn.XLOOKUP(G3495,Movies_data!$A$1:$A$41,Movies_data!$B$1:$B$41,"not found")</f>
        <v>Aavesham</v>
      </c>
      <c r="I3495" t="str">
        <f>_xlfn.XLOOKUP(G3495,Movies_data!$A$1:$A$41,Movies_data!$D$1:$D$41,"not found")</f>
        <v>Comedy</v>
      </c>
      <c r="J3495" t="str">
        <f>_xlfn.XLOOKUP(G3495,Movies_data!$A$1:$A$41,Movies_data!$C$1:$C$41,"not found")</f>
        <v>Malayalam</v>
      </c>
      <c r="K3495">
        <f>_xlfn.XLOOKUP(G3495,Movies_data!$A$1:$A$41,Movies_data!$H$1:$H$41,"Not Found")</f>
        <v>7.8</v>
      </c>
      <c r="L3495" t="str">
        <f>_xlfn.XLOOKUP(A3495,Booking_data!$A$1:$A$6001,Booking_data!$E$1:$E$6001,"not Found")</f>
        <v>C111</v>
      </c>
      <c r="M3495" t="str">
        <f>_xlfn.XLOOKUP(L3495,Cinemas_data!$A$1:$A$49,Cinemas_data!$I$1:$I$49,"not Found")</f>
        <v>Mukta A2 Cinemas City Centre</v>
      </c>
      <c r="N3495" t="str">
        <f>_xlfn.XLOOKUP(L3495,Cinemas_data!$A$1:$A$49,Cinemas_data!$C$1:$C$49,"not Found")</f>
        <v>Delhi</v>
      </c>
      <c r="O3495">
        <f>_xlfn.XLOOKUP(A3495,Booking_data!$A$1:$A$6001,Booking_data!$H$1:$H$6001,"not found")</f>
        <v>1</v>
      </c>
      <c r="P3495">
        <f>_xlfn.XLOOKUP(A3495,Booking_data!$A$1:$A$6001,Booking_data!$I$1:$I$6001,"not Found")</f>
        <v>180</v>
      </c>
      <c r="Q3495">
        <f t="shared" si="272"/>
        <v>180</v>
      </c>
      <c r="R3495" t="str">
        <f>_xlfn.XLOOKUP(A3495,Booking_data!$A$1:$A$6001,Booking_data!$L$1:$L$6001,"Not Found")</f>
        <v>Credit Card</v>
      </c>
      <c r="S3495">
        <f>_xlfn.XLOOKUP(A3495,Booking_data!$A$1:$A$6001,Booking_data!$N$1:$N$6001,"not Found")</f>
        <v>57</v>
      </c>
      <c r="T3495" t="str">
        <f>_xlfn.XLOOKUP(A3495,Booking_data!$A$1:$A$6001,Booking_data!$O$1:$O$6001,"Not Found")</f>
        <v>Female</v>
      </c>
      <c r="U3495" t="str">
        <f t="shared" si="273"/>
        <v>Above 45</v>
      </c>
      <c r="V3495" t="str">
        <f t="shared" si="274"/>
        <v>Low Booking</v>
      </c>
    </row>
    <row r="3496" spans="1:22" x14ac:dyDescent="0.25">
      <c r="A3496" t="s">
        <v>3727</v>
      </c>
      <c r="B3496" s="1">
        <v>46084</v>
      </c>
      <c r="C3496" s="1">
        <v>46145</v>
      </c>
      <c r="D3496" s="9">
        <v>0.39583333333333331</v>
      </c>
      <c r="E3496" t="str">
        <f t="shared" si="270"/>
        <v>Weekday</v>
      </c>
      <c r="F3496" t="str">
        <f t="shared" si="271"/>
        <v>Mar</v>
      </c>
      <c r="G3496" t="str">
        <f>_xlfn.XLOOKUP(A3496,Booking_data!$A$1:$A$6001,Booking_data!$D$1:$D$6001,"not found")</f>
        <v>M025</v>
      </c>
      <c r="H3496" t="str">
        <f>_xlfn.XLOOKUP(G3496,Movies_data!$A$1:$A$41,Movies_data!$B$1:$B$41,"not found")</f>
        <v>Rocky Aur Rani Kii Prem Kahaani</v>
      </c>
      <c r="I3496" t="str">
        <f>_xlfn.XLOOKUP(G3496,Movies_data!$A$1:$A$41,Movies_data!$D$1:$D$41,"not found")</f>
        <v>Romance</v>
      </c>
      <c r="J3496" t="str">
        <f>_xlfn.XLOOKUP(G3496,Movies_data!$A$1:$A$41,Movies_data!$C$1:$C$41,"not found")</f>
        <v>Hindi</v>
      </c>
      <c r="K3496">
        <f>_xlfn.XLOOKUP(G3496,Movies_data!$A$1:$A$41,Movies_data!$H$1:$H$41,"Not Found")</f>
        <v>6.8</v>
      </c>
      <c r="L3496" t="str">
        <f>_xlfn.XLOOKUP(A3496,Booking_data!$A$1:$A$6001,Booking_data!$E$1:$E$6001,"not Found")</f>
        <v>C072</v>
      </c>
      <c r="M3496" t="str">
        <f>_xlfn.XLOOKUP(L3496,Cinemas_data!$A$1:$A$49,Cinemas_data!$I$1:$I$49,"not Found")</f>
        <v>INOX Grand Mall</v>
      </c>
      <c r="N3496" t="str">
        <f>_xlfn.XLOOKUP(L3496,Cinemas_data!$A$1:$A$49,Cinemas_data!$C$1:$C$49,"not Found")</f>
        <v>Hyderabad</v>
      </c>
      <c r="O3496">
        <f>_xlfn.XLOOKUP(A3496,Booking_data!$A$1:$A$6001,Booking_data!$H$1:$H$6001,"not found")</f>
        <v>4</v>
      </c>
      <c r="P3496">
        <f>_xlfn.XLOOKUP(A3496,Booking_data!$A$1:$A$6001,Booking_data!$I$1:$I$6001,"not Found")</f>
        <v>280</v>
      </c>
      <c r="Q3496">
        <f t="shared" si="272"/>
        <v>1120</v>
      </c>
      <c r="R3496" t="str">
        <f>_xlfn.XLOOKUP(A3496,Booking_data!$A$1:$A$6001,Booking_data!$L$1:$L$6001,"Not Found")</f>
        <v>Net Banking</v>
      </c>
      <c r="S3496">
        <f>_xlfn.XLOOKUP(A3496,Booking_data!$A$1:$A$6001,Booking_data!$N$1:$N$6001,"not Found")</f>
        <v>48</v>
      </c>
      <c r="T3496" t="str">
        <f>_xlfn.XLOOKUP(A3496,Booking_data!$A$1:$A$6001,Booking_data!$O$1:$O$6001,"Not Found")</f>
        <v>Male</v>
      </c>
      <c r="U3496" t="str">
        <f t="shared" si="273"/>
        <v>Above 45</v>
      </c>
      <c r="V3496" t="str">
        <f t="shared" si="274"/>
        <v>Medium Booking</v>
      </c>
    </row>
    <row r="3497" spans="1:22" x14ac:dyDescent="0.25">
      <c r="A3497" t="s">
        <v>3728</v>
      </c>
      <c r="B3497" s="1">
        <v>46084</v>
      </c>
      <c r="C3497" s="1">
        <v>46134</v>
      </c>
      <c r="D3497" s="9">
        <v>0.77083333333333337</v>
      </c>
      <c r="E3497" t="str">
        <f t="shared" si="270"/>
        <v>Weekday</v>
      </c>
      <c r="F3497" t="str">
        <f t="shared" si="271"/>
        <v>Mar</v>
      </c>
      <c r="G3497" t="str">
        <f>_xlfn.XLOOKUP(A3497,Booking_data!$A$1:$A$6001,Booking_data!$D$1:$D$6001,"not found")</f>
        <v>M027</v>
      </c>
      <c r="H3497" t="str">
        <f>_xlfn.XLOOKUP(G3497,Movies_data!$A$1:$A$41,Movies_data!$B$1:$B$41,"not found")</f>
        <v>KGF Chapter 2</v>
      </c>
      <c r="I3497" t="str">
        <f>_xlfn.XLOOKUP(G3497,Movies_data!$A$1:$A$41,Movies_data!$D$1:$D$41,"not found")</f>
        <v>Action</v>
      </c>
      <c r="J3497" t="str">
        <f>_xlfn.XLOOKUP(G3497,Movies_data!$A$1:$A$41,Movies_data!$C$1:$C$41,"not found")</f>
        <v>Kannada</v>
      </c>
      <c r="K3497">
        <f>_xlfn.XLOOKUP(G3497,Movies_data!$A$1:$A$41,Movies_data!$H$1:$H$41,"Not Found")</f>
        <v>8.3000000000000007</v>
      </c>
      <c r="L3497" t="str">
        <f>_xlfn.XLOOKUP(A3497,Booking_data!$A$1:$A$6001,Booking_data!$E$1:$E$6001,"not Found")</f>
        <v>C121</v>
      </c>
      <c r="M3497" t="str">
        <f>_xlfn.XLOOKUP(L3497,Cinemas_data!$A$1:$A$49,Cinemas_data!$I$1:$I$49,"not Found")</f>
        <v>MovieMax City Centre</v>
      </c>
      <c r="N3497" t="str">
        <f>_xlfn.XLOOKUP(L3497,Cinemas_data!$A$1:$A$49,Cinemas_data!$C$1:$C$49,"not Found")</f>
        <v>Noida</v>
      </c>
      <c r="O3497">
        <f>_xlfn.XLOOKUP(A3497,Booking_data!$A$1:$A$6001,Booking_data!$H$1:$H$6001,"not found")</f>
        <v>1</v>
      </c>
      <c r="P3497">
        <f>_xlfn.XLOOKUP(A3497,Booking_data!$A$1:$A$6001,Booking_data!$I$1:$I$6001,"not Found")</f>
        <v>320</v>
      </c>
      <c r="Q3497">
        <f t="shared" si="272"/>
        <v>320</v>
      </c>
      <c r="R3497" t="str">
        <f>_xlfn.XLOOKUP(A3497,Booking_data!$A$1:$A$6001,Booking_data!$L$1:$L$6001,"Not Found")</f>
        <v>Wallet</v>
      </c>
      <c r="S3497">
        <f>_xlfn.XLOOKUP(A3497,Booking_data!$A$1:$A$6001,Booking_data!$N$1:$N$6001,"not Found")</f>
        <v>53</v>
      </c>
      <c r="T3497" t="str">
        <f>_xlfn.XLOOKUP(A3497,Booking_data!$A$1:$A$6001,Booking_data!$O$1:$O$6001,"Not Found")</f>
        <v>Male</v>
      </c>
      <c r="U3497" t="str">
        <f t="shared" si="273"/>
        <v>Above 45</v>
      </c>
      <c r="V3497" t="str">
        <f t="shared" si="274"/>
        <v>Low Booking</v>
      </c>
    </row>
    <row r="3498" spans="1:22" x14ac:dyDescent="0.25">
      <c r="A3498" t="s">
        <v>3729</v>
      </c>
      <c r="B3498" s="1">
        <v>46084</v>
      </c>
      <c r="C3498" s="1">
        <v>46028</v>
      </c>
      <c r="D3498" s="9">
        <v>0.39583333333333331</v>
      </c>
      <c r="E3498" t="str">
        <f t="shared" si="270"/>
        <v>Weekday</v>
      </c>
      <c r="F3498" t="str">
        <f t="shared" si="271"/>
        <v>Mar</v>
      </c>
      <c r="G3498" t="str">
        <f>_xlfn.XLOOKUP(A3498,Booking_data!$A$1:$A$6001,Booking_data!$D$1:$D$6001,"not found")</f>
        <v>M004</v>
      </c>
      <c r="H3498" t="str">
        <f>_xlfn.XLOOKUP(G3498,Movies_data!$A$1:$A$41,Movies_data!$B$1:$B$41,"not found")</f>
        <v>Ponniyin Selvan I</v>
      </c>
      <c r="I3498" t="str">
        <f>_xlfn.XLOOKUP(G3498,Movies_data!$A$1:$A$41,Movies_data!$D$1:$D$41,"not found")</f>
        <v>Drama</v>
      </c>
      <c r="J3498" t="str">
        <f>_xlfn.XLOOKUP(G3498,Movies_data!$A$1:$A$41,Movies_data!$C$1:$C$41,"not found")</f>
        <v>Tamil</v>
      </c>
      <c r="K3498">
        <f>_xlfn.XLOOKUP(G3498,Movies_data!$A$1:$A$41,Movies_data!$H$1:$H$41,"Not Found")</f>
        <v>7.6</v>
      </c>
      <c r="L3498" t="str">
        <f>_xlfn.XLOOKUP(A3498,Booking_data!$A$1:$A$6001,Booking_data!$E$1:$E$6001,"not Found")</f>
        <v>C093</v>
      </c>
      <c r="M3498" t="str">
        <f>_xlfn.XLOOKUP(L3498,Cinemas_data!$A$1:$A$49,Cinemas_data!$I$1:$I$49,"not Found")</f>
        <v>Mukta A2 Cinemas Forum Mall</v>
      </c>
      <c r="N3498" t="str">
        <f>_xlfn.XLOOKUP(L3498,Cinemas_data!$A$1:$A$49,Cinemas_data!$C$1:$C$49,"not Found")</f>
        <v>Mumbai</v>
      </c>
      <c r="O3498">
        <f>_xlfn.XLOOKUP(A3498,Booking_data!$A$1:$A$6001,Booking_data!$H$1:$H$6001,"not found")</f>
        <v>2</v>
      </c>
      <c r="P3498">
        <f>_xlfn.XLOOKUP(A3498,Booking_data!$A$1:$A$6001,Booking_data!$I$1:$I$6001,"not Found")</f>
        <v>240</v>
      </c>
      <c r="Q3498">
        <f t="shared" si="272"/>
        <v>480</v>
      </c>
      <c r="R3498" t="str">
        <f>_xlfn.XLOOKUP(A3498,Booking_data!$A$1:$A$6001,Booking_data!$L$1:$L$6001,"Not Found")</f>
        <v>Debit Card</v>
      </c>
      <c r="S3498">
        <f>_xlfn.XLOOKUP(A3498,Booking_data!$A$1:$A$6001,Booking_data!$N$1:$N$6001,"not Found")</f>
        <v>37</v>
      </c>
      <c r="T3498" t="str">
        <f>_xlfn.XLOOKUP(A3498,Booking_data!$A$1:$A$6001,Booking_data!$O$1:$O$6001,"Not Found")</f>
        <v>Female</v>
      </c>
      <c r="U3498" t="str">
        <f t="shared" si="273"/>
        <v>Middle Age</v>
      </c>
      <c r="V3498" t="str">
        <f t="shared" si="274"/>
        <v>Low Booking</v>
      </c>
    </row>
    <row r="3499" spans="1:22" x14ac:dyDescent="0.25">
      <c r="A3499" t="s">
        <v>3730</v>
      </c>
      <c r="B3499" s="1">
        <v>46084</v>
      </c>
      <c r="C3499" s="1">
        <v>46120</v>
      </c>
      <c r="D3499" s="9">
        <v>0.64583333333333337</v>
      </c>
      <c r="E3499" t="str">
        <f t="shared" si="270"/>
        <v>Weekday</v>
      </c>
      <c r="F3499" t="str">
        <f t="shared" si="271"/>
        <v>Mar</v>
      </c>
      <c r="G3499" t="str">
        <f>_xlfn.XLOOKUP(A3499,Booking_data!$A$1:$A$6001,Booking_data!$D$1:$D$6001,"not found")</f>
        <v>M019</v>
      </c>
      <c r="H3499" t="str">
        <f>_xlfn.XLOOKUP(G3499,Movies_data!$A$1:$A$41,Movies_data!$B$1:$B$41,"not found")</f>
        <v>Animal</v>
      </c>
      <c r="I3499" t="str">
        <f>_xlfn.XLOOKUP(G3499,Movies_data!$A$1:$A$41,Movies_data!$D$1:$D$41,"not found")</f>
        <v>Drama</v>
      </c>
      <c r="J3499" t="str">
        <f>_xlfn.XLOOKUP(G3499,Movies_data!$A$1:$A$41,Movies_data!$C$1:$C$41,"not found")</f>
        <v>Hindi</v>
      </c>
      <c r="K3499">
        <f>_xlfn.XLOOKUP(G3499,Movies_data!$A$1:$A$41,Movies_data!$H$1:$H$41,"Not Found")</f>
        <v>6.1</v>
      </c>
      <c r="L3499" t="str">
        <f>_xlfn.XLOOKUP(A3499,Booking_data!$A$1:$A$6001,Booking_data!$E$1:$E$6001,"not Found")</f>
        <v>C102</v>
      </c>
      <c r="M3499" t="str">
        <f>_xlfn.XLOOKUP(L3499,Cinemas_data!$A$1:$A$49,Cinemas_data!$I$1:$I$49,"not Found")</f>
        <v>Mukta A2 Cinemas Grand Mall</v>
      </c>
      <c r="N3499" t="str">
        <f>_xlfn.XLOOKUP(L3499,Cinemas_data!$A$1:$A$49,Cinemas_data!$C$1:$C$49,"not Found")</f>
        <v>Pune</v>
      </c>
      <c r="O3499">
        <f>_xlfn.XLOOKUP(A3499,Booking_data!$A$1:$A$6001,Booking_data!$H$1:$H$6001,"not found")</f>
        <v>4</v>
      </c>
      <c r="P3499">
        <f>_xlfn.XLOOKUP(A3499,Booking_data!$A$1:$A$6001,Booking_data!$I$1:$I$6001,"not Found")</f>
        <v>220</v>
      </c>
      <c r="Q3499">
        <f t="shared" si="272"/>
        <v>880</v>
      </c>
      <c r="R3499" t="str">
        <f>_xlfn.XLOOKUP(A3499,Booking_data!$A$1:$A$6001,Booking_data!$L$1:$L$6001,"Not Found")</f>
        <v>Debit Card</v>
      </c>
      <c r="S3499">
        <f>_xlfn.XLOOKUP(A3499,Booking_data!$A$1:$A$6001,Booking_data!$N$1:$N$6001,"not Found")</f>
        <v>33</v>
      </c>
      <c r="T3499" t="str">
        <f>_xlfn.XLOOKUP(A3499,Booking_data!$A$1:$A$6001,Booking_data!$O$1:$O$6001,"Not Found")</f>
        <v>Male</v>
      </c>
      <c r="U3499" t="str">
        <f t="shared" si="273"/>
        <v>Middle Age</v>
      </c>
      <c r="V3499" t="str">
        <f t="shared" si="274"/>
        <v>Medium Booking</v>
      </c>
    </row>
    <row r="3500" spans="1:22" x14ac:dyDescent="0.25">
      <c r="A3500" t="s">
        <v>3731</v>
      </c>
      <c r="B3500" s="1">
        <v>46084</v>
      </c>
      <c r="C3500" s="1">
        <v>46057</v>
      </c>
      <c r="D3500" s="9">
        <v>0.88541666666666663</v>
      </c>
      <c r="E3500" t="str">
        <f t="shared" si="270"/>
        <v>Weekday</v>
      </c>
      <c r="F3500" t="str">
        <f t="shared" si="271"/>
        <v>Mar</v>
      </c>
      <c r="G3500" t="str">
        <f>_xlfn.XLOOKUP(A3500,Booking_data!$A$1:$A$6001,Booking_data!$D$1:$D$6001,"not found")</f>
        <v>M010</v>
      </c>
      <c r="H3500" t="str">
        <f>_xlfn.XLOOKUP(G3500,Movies_data!$A$1:$A$41,Movies_data!$B$1:$B$41,"not found")</f>
        <v>Captain Miller</v>
      </c>
      <c r="I3500" t="str">
        <f>_xlfn.XLOOKUP(G3500,Movies_data!$A$1:$A$41,Movies_data!$D$1:$D$41,"not found")</f>
        <v>Action</v>
      </c>
      <c r="J3500" t="str">
        <f>_xlfn.XLOOKUP(G3500,Movies_data!$A$1:$A$41,Movies_data!$C$1:$C$41,"not found")</f>
        <v>Tamil</v>
      </c>
      <c r="K3500">
        <f>_xlfn.XLOOKUP(G3500,Movies_data!$A$1:$A$41,Movies_data!$H$1:$H$41,"Not Found")</f>
        <v>7</v>
      </c>
      <c r="L3500" t="str">
        <f>_xlfn.XLOOKUP(A3500,Booking_data!$A$1:$A$6001,Booking_data!$E$1:$E$6001,"not Found")</f>
        <v>C021</v>
      </c>
      <c r="M3500" t="str">
        <f>_xlfn.XLOOKUP(L3500,Cinemas_data!$A$1:$A$49,Cinemas_data!$I$1:$I$49,"not Found")</f>
        <v>Miraj Cinemas City Centre</v>
      </c>
      <c r="N3500" t="str">
        <f>_xlfn.XLOOKUP(L3500,Cinemas_data!$A$1:$A$49,Cinemas_data!$C$1:$C$49,"not Found")</f>
        <v>Coimbatore</v>
      </c>
      <c r="O3500">
        <f>_xlfn.XLOOKUP(A3500,Booking_data!$A$1:$A$6001,Booking_data!$H$1:$H$6001,"not found")</f>
        <v>3</v>
      </c>
      <c r="P3500">
        <f>_xlfn.XLOOKUP(A3500,Booking_data!$A$1:$A$6001,Booking_data!$I$1:$I$6001,"not Found")</f>
        <v>400</v>
      </c>
      <c r="Q3500">
        <f t="shared" si="272"/>
        <v>1200</v>
      </c>
      <c r="R3500" t="str">
        <f>_xlfn.XLOOKUP(A3500,Booking_data!$A$1:$A$6001,Booking_data!$L$1:$L$6001,"Not Found")</f>
        <v>Debit Card</v>
      </c>
      <c r="S3500">
        <f>_xlfn.XLOOKUP(A3500,Booking_data!$A$1:$A$6001,Booking_data!$N$1:$N$6001,"not Found")</f>
        <v>51</v>
      </c>
      <c r="T3500" t="str">
        <f>_xlfn.XLOOKUP(A3500,Booking_data!$A$1:$A$6001,Booking_data!$O$1:$O$6001,"Not Found")</f>
        <v>Other</v>
      </c>
      <c r="U3500" t="str">
        <f t="shared" si="273"/>
        <v>Above 45</v>
      </c>
      <c r="V3500" t="str">
        <f t="shared" si="274"/>
        <v>Medium Booking</v>
      </c>
    </row>
    <row r="3501" spans="1:22" x14ac:dyDescent="0.25">
      <c r="A3501" t="s">
        <v>3732</v>
      </c>
      <c r="B3501" s="1">
        <v>46084</v>
      </c>
      <c r="C3501" s="1">
        <v>46159</v>
      </c>
      <c r="D3501" s="9">
        <v>0.64583333333333337</v>
      </c>
      <c r="E3501" t="str">
        <f t="shared" si="270"/>
        <v>Weekday</v>
      </c>
      <c r="F3501" t="str">
        <f t="shared" si="271"/>
        <v>Mar</v>
      </c>
      <c r="G3501" t="str">
        <f>_xlfn.XLOOKUP(A3501,Booking_data!$A$1:$A$6001,Booking_data!$D$1:$D$6001,"not found")</f>
        <v>M036</v>
      </c>
      <c r="H3501" t="str">
        <f>_xlfn.XLOOKUP(G3501,Movies_data!$A$1:$A$41,Movies_data!$B$1:$B$41,"not found")</f>
        <v>Avengers Endgame</v>
      </c>
      <c r="I3501" t="str">
        <f>_xlfn.XLOOKUP(G3501,Movies_data!$A$1:$A$41,Movies_data!$D$1:$D$41,"not found")</f>
        <v>Action</v>
      </c>
      <c r="J3501" t="str">
        <f>_xlfn.XLOOKUP(G3501,Movies_data!$A$1:$A$41,Movies_data!$C$1:$C$41,"not found")</f>
        <v>English</v>
      </c>
      <c r="K3501">
        <f>_xlfn.XLOOKUP(G3501,Movies_data!$A$1:$A$41,Movies_data!$H$1:$H$41,"Not Found")</f>
        <v>8.4</v>
      </c>
      <c r="L3501" t="str">
        <f>_xlfn.XLOOKUP(A3501,Booking_data!$A$1:$A$6001,Booking_data!$E$1:$E$6001,"not Found")</f>
        <v>C152</v>
      </c>
      <c r="M3501" t="str">
        <f>_xlfn.XLOOKUP(L3501,Cinemas_data!$A$1:$A$49,Cinemas_data!$I$1:$I$49,"not Found")</f>
        <v>INOX Grand Mall</v>
      </c>
      <c r="N3501" t="str">
        <f>_xlfn.XLOOKUP(L3501,Cinemas_data!$A$1:$A$49,Cinemas_data!$C$1:$C$49,"not Found")</f>
        <v>Kochi</v>
      </c>
      <c r="O3501">
        <f>_xlfn.XLOOKUP(A3501,Booking_data!$A$1:$A$6001,Booking_data!$H$1:$H$6001,"not found")</f>
        <v>2</v>
      </c>
      <c r="P3501">
        <f>_xlfn.XLOOKUP(A3501,Booking_data!$A$1:$A$6001,Booking_data!$I$1:$I$6001,"not Found")</f>
        <v>440</v>
      </c>
      <c r="Q3501">
        <f t="shared" si="272"/>
        <v>880</v>
      </c>
      <c r="R3501" t="str">
        <f>_xlfn.XLOOKUP(A3501,Booking_data!$A$1:$A$6001,Booking_data!$L$1:$L$6001,"Not Found")</f>
        <v>Debit Card</v>
      </c>
      <c r="S3501">
        <f>_xlfn.XLOOKUP(A3501,Booking_data!$A$1:$A$6001,Booking_data!$N$1:$N$6001,"not Found")</f>
        <v>42</v>
      </c>
      <c r="T3501" t="str">
        <f>_xlfn.XLOOKUP(A3501,Booking_data!$A$1:$A$6001,Booking_data!$O$1:$O$6001,"Not Found")</f>
        <v>Other</v>
      </c>
      <c r="U3501" t="str">
        <f t="shared" si="273"/>
        <v>Middle Age</v>
      </c>
      <c r="V3501" t="str">
        <f t="shared" si="274"/>
        <v>Low Booking</v>
      </c>
    </row>
    <row r="3502" spans="1:22" x14ac:dyDescent="0.25">
      <c r="A3502" t="s">
        <v>3733</v>
      </c>
      <c r="B3502" s="1">
        <v>46084</v>
      </c>
      <c r="C3502" s="1">
        <v>46131</v>
      </c>
      <c r="D3502" s="9">
        <v>0.53125</v>
      </c>
      <c r="E3502" t="str">
        <f t="shared" si="270"/>
        <v>Weekday</v>
      </c>
      <c r="F3502" t="str">
        <f t="shared" si="271"/>
        <v>Mar</v>
      </c>
      <c r="G3502" t="str">
        <f>_xlfn.XLOOKUP(A3502,Booking_data!$A$1:$A$6001,Booking_data!$D$1:$D$6001,"not found")</f>
        <v>M021</v>
      </c>
      <c r="H3502" t="str">
        <f>_xlfn.XLOOKUP(G3502,Movies_data!$A$1:$A$41,Movies_data!$B$1:$B$41,"not found")</f>
        <v>Pathaan</v>
      </c>
      <c r="I3502" t="str">
        <f>_xlfn.XLOOKUP(G3502,Movies_data!$A$1:$A$41,Movies_data!$D$1:$D$41,"not found")</f>
        <v>Action</v>
      </c>
      <c r="J3502" t="str">
        <f>_xlfn.XLOOKUP(G3502,Movies_data!$A$1:$A$41,Movies_data!$C$1:$C$41,"not found")</f>
        <v>Hindi</v>
      </c>
      <c r="K3502">
        <f>_xlfn.XLOOKUP(G3502,Movies_data!$A$1:$A$41,Movies_data!$H$1:$H$41,"Not Found")</f>
        <v>5.9</v>
      </c>
      <c r="L3502" t="str">
        <f>_xlfn.XLOOKUP(A3502,Booking_data!$A$1:$A$6001,Booking_data!$E$1:$E$6001,"not Found")</f>
        <v>C133</v>
      </c>
      <c r="M3502" t="str">
        <f>_xlfn.XLOOKUP(L3502,Cinemas_data!$A$1:$A$49,Cinemas_data!$I$1:$I$49,"not Found")</f>
        <v>PVR Forum Mall</v>
      </c>
      <c r="N3502" t="str">
        <f>_xlfn.XLOOKUP(L3502,Cinemas_data!$A$1:$A$49,Cinemas_data!$C$1:$C$49,"not Found")</f>
        <v>Kolkata</v>
      </c>
      <c r="O3502">
        <f>_xlfn.XLOOKUP(A3502,Booking_data!$A$1:$A$6001,Booking_data!$H$1:$H$6001,"not found")</f>
        <v>1</v>
      </c>
      <c r="P3502">
        <f>_xlfn.XLOOKUP(A3502,Booking_data!$A$1:$A$6001,Booking_data!$I$1:$I$6001,"not Found")</f>
        <v>280</v>
      </c>
      <c r="Q3502">
        <f t="shared" si="272"/>
        <v>280</v>
      </c>
      <c r="R3502" t="str">
        <f>_xlfn.XLOOKUP(A3502,Booking_data!$A$1:$A$6001,Booking_data!$L$1:$L$6001,"Not Found")</f>
        <v>Debit Card</v>
      </c>
      <c r="S3502">
        <f>_xlfn.XLOOKUP(A3502,Booking_data!$A$1:$A$6001,Booking_data!$N$1:$N$6001,"not Found")</f>
        <v>31</v>
      </c>
      <c r="T3502" t="str">
        <f>_xlfn.XLOOKUP(A3502,Booking_data!$A$1:$A$6001,Booking_data!$O$1:$O$6001,"Not Found")</f>
        <v>Male</v>
      </c>
      <c r="U3502" t="str">
        <f t="shared" si="273"/>
        <v>Middle Age</v>
      </c>
      <c r="V3502" t="str">
        <f t="shared" si="274"/>
        <v>Low Booking</v>
      </c>
    </row>
    <row r="3503" spans="1:22" x14ac:dyDescent="0.25">
      <c r="A3503" t="s">
        <v>3734</v>
      </c>
      <c r="B3503" s="1">
        <v>46084</v>
      </c>
      <c r="C3503" s="1">
        <v>46030</v>
      </c>
      <c r="D3503" s="9">
        <v>0.77083333333333337</v>
      </c>
      <c r="E3503" t="str">
        <f t="shared" si="270"/>
        <v>Weekday</v>
      </c>
      <c r="F3503" t="str">
        <f t="shared" si="271"/>
        <v>Mar</v>
      </c>
      <c r="G3503" t="str">
        <f>_xlfn.XLOOKUP(A3503,Booking_data!$A$1:$A$6001,Booking_data!$D$1:$D$6001,"not found")</f>
        <v>M035</v>
      </c>
      <c r="H3503" t="str">
        <f>_xlfn.XLOOKUP(G3503,Movies_data!$A$1:$A$41,Movies_data!$B$1:$B$41,"not found")</f>
        <v>Aavesham</v>
      </c>
      <c r="I3503" t="str">
        <f>_xlfn.XLOOKUP(G3503,Movies_data!$A$1:$A$41,Movies_data!$D$1:$D$41,"not found")</f>
        <v>Comedy</v>
      </c>
      <c r="J3503" t="str">
        <f>_xlfn.XLOOKUP(G3503,Movies_data!$A$1:$A$41,Movies_data!$C$1:$C$41,"not found")</f>
        <v>Malayalam</v>
      </c>
      <c r="K3503">
        <f>_xlfn.XLOOKUP(G3503,Movies_data!$A$1:$A$41,Movies_data!$H$1:$H$41,"Not Found")</f>
        <v>7.8</v>
      </c>
      <c r="L3503" t="str">
        <f>_xlfn.XLOOKUP(A3503,Booking_data!$A$1:$A$6001,Booking_data!$E$1:$E$6001,"not Found")</f>
        <v>C032</v>
      </c>
      <c r="M3503" t="str">
        <f>_xlfn.XLOOKUP(L3503,Cinemas_data!$A$1:$A$49,Cinemas_data!$I$1:$I$49,"not Found")</f>
        <v>MovieMax Grand Mall</v>
      </c>
      <c r="N3503" t="str">
        <f>_xlfn.XLOOKUP(L3503,Cinemas_data!$A$1:$A$49,Cinemas_data!$C$1:$C$49,"not Found")</f>
        <v>Madurai</v>
      </c>
      <c r="O3503">
        <f>_xlfn.XLOOKUP(A3503,Booking_data!$A$1:$A$6001,Booking_data!$H$1:$H$6001,"not found")</f>
        <v>3</v>
      </c>
      <c r="P3503">
        <f>_xlfn.XLOOKUP(A3503,Booking_data!$A$1:$A$6001,Booking_data!$I$1:$I$6001,"not Found")</f>
        <v>160</v>
      </c>
      <c r="Q3503">
        <f t="shared" si="272"/>
        <v>480</v>
      </c>
      <c r="R3503" t="str">
        <f>_xlfn.XLOOKUP(A3503,Booking_data!$A$1:$A$6001,Booking_data!$L$1:$L$6001,"Not Found")</f>
        <v>Wallet</v>
      </c>
      <c r="S3503">
        <f>_xlfn.XLOOKUP(A3503,Booking_data!$A$1:$A$6001,Booking_data!$N$1:$N$6001,"not Found")</f>
        <v>27</v>
      </c>
      <c r="T3503" t="str">
        <f>_xlfn.XLOOKUP(A3503,Booking_data!$A$1:$A$6001,Booking_data!$O$1:$O$6001,"Not Found")</f>
        <v>Female</v>
      </c>
      <c r="U3503" t="str">
        <f t="shared" si="273"/>
        <v>Youngster</v>
      </c>
      <c r="V3503" t="str">
        <f t="shared" si="274"/>
        <v>Medium Booking</v>
      </c>
    </row>
    <row r="3504" spans="1:22" x14ac:dyDescent="0.25">
      <c r="A3504" t="s">
        <v>3735</v>
      </c>
      <c r="B3504" s="1">
        <v>46084</v>
      </c>
      <c r="C3504" s="1">
        <v>46191</v>
      </c>
      <c r="D3504" s="9">
        <v>0.64583333333333337</v>
      </c>
      <c r="E3504" t="str">
        <f t="shared" si="270"/>
        <v>Weekday</v>
      </c>
      <c r="F3504" t="str">
        <f t="shared" si="271"/>
        <v>Mar</v>
      </c>
      <c r="G3504" t="str">
        <f>_xlfn.XLOOKUP(A3504,Booking_data!$A$1:$A$6001,Booking_data!$D$1:$D$6001,"not found")</f>
        <v>M015</v>
      </c>
      <c r="H3504" t="str">
        <f>_xlfn.XLOOKUP(G3504,Movies_data!$A$1:$A$41,Movies_data!$B$1:$B$41,"not found")</f>
        <v>Kalki 2898 AD</v>
      </c>
      <c r="I3504" t="str">
        <f>_xlfn.XLOOKUP(G3504,Movies_data!$A$1:$A$41,Movies_data!$D$1:$D$41,"not found")</f>
        <v>Sci-Fi</v>
      </c>
      <c r="J3504" t="str">
        <f>_xlfn.XLOOKUP(G3504,Movies_data!$A$1:$A$41,Movies_data!$C$1:$C$41,"not found")</f>
        <v>Telugu</v>
      </c>
      <c r="K3504">
        <f>_xlfn.XLOOKUP(G3504,Movies_data!$A$1:$A$41,Movies_data!$H$1:$H$41,"Not Found")</f>
        <v>7</v>
      </c>
      <c r="L3504" t="str">
        <f>_xlfn.XLOOKUP(A3504,Booking_data!$A$1:$A$6001,Booking_data!$E$1:$E$6001,"not Found")</f>
        <v>C162</v>
      </c>
      <c r="M3504" t="str">
        <f>_xlfn.XLOOKUP(L3504,Cinemas_data!$A$1:$A$49,Cinemas_data!$I$1:$I$49,"not Found")</f>
        <v>Cinepolis Grand Mall</v>
      </c>
      <c r="N3504" t="str">
        <f>_xlfn.XLOOKUP(L3504,Cinemas_data!$A$1:$A$49,Cinemas_data!$C$1:$C$49,"not Found")</f>
        <v>Thiruvananthapuram</v>
      </c>
      <c r="O3504">
        <f>_xlfn.XLOOKUP(A3504,Booking_data!$A$1:$A$6001,Booking_data!$H$1:$H$6001,"not found")</f>
        <v>4</v>
      </c>
      <c r="P3504">
        <f>_xlfn.XLOOKUP(A3504,Booking_data!$A$1:$A$6001,Booking_data!$I$1:$I$6001,"not Found")</f>
        <v>340</v>
      </c>
      <c r="Q3504">
        <f t="shared" si="272"/>
        <v>1360</v>
      </c>
      <c r="R3504" t="str">
        <f>_xlfn.XLOOKUP(A3504,Booking_data!$A$1:$A$6001,Booking_data!$L$1:$L$6001,"Not Found")</f>
        <v>Wallet</v>
      </c>
      <c r="S3504">
        <f>_xlfn.XLOOKUP(A3504,Booking_data!$A$1:$A$6001,Booking_data!$N$1:$N$6001,"not Found")</f>
        <v>33</v>
      </c>
      <c r="T3504" t="str">
        <f>_xlfn.XLOOKUP(A3504,Booking_data!$A$1:$A$6001,Booking_data!$O$1:$O$6001,"Not Found")</f>
        <v>Female</v>
      </c>
      <c r="U3504" t="str">
        <f t="shared" si="273"/>
        <v>Middle Age</v>
      </c>
      <c r="V3504" t="str">
        <f t="shared" si="274"/>
        <v>Medium Booking</v>
      </c>
    </row>
    <row r="3505" spans="1:22" x14ac:dyDescent="0.25">
      <c r="A3505" t="s">
        <v>3736</v>
      </c>
      <c r="B3505" s="1">
        <v>46084</v>
      </c>
      <c r="C3505" s="1">
        <v>46029</v>
      </c>
      <c r="D3505" s="9">
        <v>0.53125</v>
      </c>
      <c r="E3505" t="str">
        <f t="shared" si="270"/>
        <v>Weekday</v>
      </c>
      <c r="F3505" t="str">
        <f t="shared" si="271"/>
        <v>Mar</v>
      </c>
      <c r="G3505" t="str">
        <f>_xlfn.XLOOKUP(A3505,Booking_data!$A$1:$A$6001,Booking_data!$D$1:$D$6001,"not found")</f>
        <v>M018</v>
      </c>
      <c r="H3505" t="str">
        <f>_xlfn.XLOOKUP(G3505,Movies_data!$A$1:$A$41,Movies_data!$B$1:$B$41,"not found")</f>
        <v>Sita Ramam</v>
      </c>
      <c r="I3505" t="str">
        <f>_xlfn.XLOOKUP(G3505,Movies_data!$A$1:$A$41,Movies_data!$D$1:$D$41,"not found")</f>
        <v>Romance</v>
      </c>
      <c r="J3505" t="str">
        <f>_xlfn.XLOOKUP(G3505,Movies_data!$A$1:$A$41,Movies_data!$C$1:$C$41,"not found")</f>
        <v>Telugu</v>
      </c>
      <c r="K3505">
        <f>_xlfn.XLOOKUP(G3505,Movies_data!$A$1:$A$41,Movies_data!$H$1:$H$41,"Not Found")</f>
        <v>8.5</v>
      </c>
      <c r="L3505" t="str">
        <f>_xlfn.XLOOKUP(A3505,Booking_data!$A$1:$A$6001,Booking_data!$E$1:$E$6001,"not Found")</f>
        <v>C062</v>
      </c>
      <c r="M3505" t="str">
        <f>_xlfn.XLOOKUP(L3505,Cinemas_data!$A$1:$A$49,Cinemas_data!$I$1:$I$49,"not Found")</f>
        <v>PVR Grand Mall</v>
      </c>
      <c r="N3505" t="str">
        <f>_xlfn.XLOOKUP(L3505,Cinemas_data!$A$1:$A$49,Cinemas_data!$C$1:$C$49,"not Found")</f>
        <v>Mysuru</v>
      </c>
      <c r="O3505">
        <f>_xlfn.XLOOKUP(A3505,Booking_data!$A$1:$A$6001,Booking_data!$H$1:$H$6001,"not found")</f>
        <v>3</v>
      </c>
      <c r="P3505">
        <f>_xlfn.XLOOKUP(A3505,Booking_data!$A$1:$A$6001,Booking_data!$I$1:$I$6001,"not Found")</f>
        <v>240</v>
      </c>
      <c r="Q3505">
        <f t="shared" si="272"/>
        <v>720</v>
      </c>
      <c r="R3505" t="str">
        <f>_xlfn.XLOOKUP(A3505,Booking_data!$A$1:$A$6001,Booking_data!$L$1:$L$6001,"Not Found")</f>
        <v>UPI</v>
      </c>
      <c r="S3505">
        <f>_xlfn.XLOOKUP(A3505,Booking_data!$A$1:$A$6001,Booking_data!$N$1:$N$6001,"not Found")</f>
        <v>60</v>
      </c>
      <c r="T3505" t="str">
        <f>_xlfn.XLOOKUP(A3505,Booking_data!$A$1:$A$6001,Booking_data!$O$1:$O$6001,"Not Found")</f>
        <v>Other</v>
      </c>
      <c r="U3505" t="str">
        <f t="shared" si="273"/>
        <v>Above 45</v>
      </c>
      <c r="V3505" t="str">
        <f t="shared" si="274"/>
        <v>Medium Booking</v>
      </c>
    </row>
    <row r="3506" spans="1:22" x14ac:dyDescent="0.25">
      <c r="A3506" t="s">
        <v>3737</v>
      </c>
      <c r="B3506" s="1">
        <v>46084</v>
      </c>
      <c r="C3506" s="1">
        <v>46096</v>
      </c>
      <c r="D3506" s="9">
        <v>0.53125</v>
      </c>
      <c r="E3506" t="str">
        <f t="shared" si="270"/>
        <v>Weekday</v>
      </c>
      <c r="F3506" t="str">
        <f t="shared" si="271"/>
        <v>Mar</v>
      </c>
      <c r="G3506" t="str">
        <f>_xlfn.XLOOKUP(A3506,Booking_data!$A$1:$A$6001,Booking_data!$D$1:$D$6001,"not found")</f>
        <v>M001</v>
      </c>
      <c r="H3506" t="str">
        <f>_xlfn.XLOOKUP(G3506,Movies_data!$A$1:$A$41,Movies_data!$B$1:$B$41,"not found")</f>
        <v>Leo</v>
      </c>
      <c r="I3506" t="str">
        <f>_xlfn.XLOOKUP(G3506,Movies_data!$A$1:$A$41,Movies_data!$D$1:$D$41,"not found")</f>
        <v>Action</v>
      </c>
      <c r="J3506" t="str">
        <f>_xlfn.XLOOKUP(G3506,Movies_data!$A$1:$A$41,Movies_data!$C$1:$C$41,"not found")</f>
        <v>Tamil</v>
      </c>
      <c r="K3506">
        <f>_xlfn.XLOOKUP(G3506,Movies_data!$A$1:$A$41,Movies_data!$H$1:$H$41,"Not Found")</f>
        <v>8</v>
      </c>
      <c r="L3506" t="str">
        <f>_xlfn.XLOOKUP(A3506,Booking_data!$A$1:$A$6001,Booking_data!$E$1:$E$6001,"not Found")</f>
        <v>C022</v>
      </c>
      <c r="M3506" t="str">
        <f>_xlfn.XLOOKUP(L3506,Cinemas_data!$A$1:$A$49,Cinemas_data!$I$1:$I$49,"not Found")</f>
        <v>Mukta A2 Cinemas Grand Mall</v>
      </c>
      <c r="N3506" t="str">
        <f>_xlfn.XLOOKUP(L3506,Cinemas_data!$A$1:$A$49,Cinemas_data!$C$1:$C$49,"not Found")</f>
        <v>Coimbatore</v>
      </c>
      <c r="O3506">
        <f>_xlfn.XLOOKUP(A3506,Booking_data!$A$1:$A$6001,Booking_data!$H$1:$H$6001,"not found")</f>
        <v>2</v>
      </c>
      <c r="P3506">
        <f>_xlfn.XLOOKUP(A3506,Booking_data!$A$1:$A$6001,Booking_data!$I$1:$I$6001,"not Found")</f>
        <v>380</v>
      </c>
      <c r="Q3506">
        <f t="shared" si="272"/>
        <v>760</v>
      </c>
      <c r="R3506" t="str">
        <f>_xlfn.XLOOKUP(A3506,Booking_data!$A$1:$A$6001,Booking_data!$L$1:$L$6001,"Not Found")</f>
        <v>Net Banking</v>
      </c>
      <c r="S3506">
        <f>_xlfn.XLOOKUP(A3506,Booking_data!$A$1:$A$6001,Booking_data!$N$1:$N$6001,"not Found")</f>
        <v>49</v>
      </c>
      <c r="T3506" t="str">
        <f>_xlfn.XLOOKUP(A3506,Booking_data!$A$1:$A$6001,Booking_data!$O$1:$O$6001,"Not Found")</f>
        <v>Female</v>
      </c>
      <c r="U3506" t="str">
        <f t="shared" si="273"/>
        <v>Above 45</v>
      </c>
      <c r="V3506" t="str">
        <f t="shared" si="274"/>
        <v>Low Booking</v>
      </c>
    </row>
    <row r="3507" spans="1:22" x14ac:dyDescent="0.25">
      <c r="A3507" t="s">
        <v>3738</v>
      </c>
      <c r="B3507" s="1">
        <v>46084</v>
      </c>
      <c r="C3507" s="1">
        <v>46081</v>
      </c>
      <c r="D3507" s="9">
        <v>0.53125</v>
      </c>
      <c r="E3507" t="str">
        <f t="shared" si="270"/>
        <v>Weekday</v>
      </c>
      <c r="F3507" t="str">
        <f t="shared" si="271"/>
        <v>Mar</v>
      </c>
      <c r="G3507" t="str">
        <f>_xlfn.XLOOKUP(A3507,Booking_data!$A$1:$A$6001,Booking_data!$D$1:$D$6001,"not found")</f>
        <v>M022</v>
      </c>
      <c r="H3507" t="str">
        <f>_xlfn.XLOOKUP(G3507,Movies_data!$A$1:$A$41,Movies_data!$B$1:$B$41,"not found")</f>
        <v>12th Fail</v>
      </c>
      <c r="I3507" t="str">
        <f>_xlfn.XLOOKUP(G3507,Movies_data!$A$1:$A$41,Movies_data!$D$1:$D$41,"not found")</f>
        <v>Drama</v>
      </c>
      <c r="J3507" t="str">
        <f>_xlfn.XLOOKUP(G3507,Movies_data!$A$1:$A$41,Movies_data!$C$1:$C$41,"not found")</f>
        <v>Hindi</v>
      </c>
      <c r="K3507">
        <f>_xlfn.XLOOKUP(G3507,Movies_data!$A$1:$A$41,Movies_data!$H$1:$H$41,"Not Found")</f>
        <v>9</v>
      </c>
      <c r="L3507" t="str">
        <f>_xlfn.XLOOKUP(A3507,Booking_data!$A$1:$A$6001,Booking_data!$E$1:$E$6001,"not Found")</f>
        <v>C101</v>
      </c>
      <c r="M3507" t="str">
        <f>_xlfn.XLOOKUP(L3507,Cinemas_data!$A$1:$A$49,Cinemas_data!$I$1:$I$49,"not Found")</f>
        <v>Miraj Cinemas City Centre</v>
      </c>
      <c r="N3507" t="str">
        <f>_xlfn.XLOOKUP(L3507,Cinemas_data!$A$1:$A$49,Cinemas_data!$C$1:$C$49,"not Found")</f>
        <v>Pune</v>
      </c>
      <c r="O3507">
        <f>_xlfn.XLOOKUP(A3507,Booking_data!$A$1:$A$6001,Booking_data!$H$1:$H$6001,"not found")</f>
        <v>4</v>
      </c>
      <c r="P3507">
        <f>_xlfn.XLOOKUP(A3507,Booking_data!$A$1:$A$6001,Booking_data!$I$1:$I$6001,"not Found")</f>
        <v>180</v>
      </c>
      <c r="Q3507">
        <f t="shared" si="272"/>
        <v>720</v>
      </c>
      <c r="R3507" t="str">
        <f>_xlfn.XLOOKUP(A3507,Booking_data!$A$1:$A$6001,Booking_data!$L$1:$L$6001,"Not Found")</f>
        <v>Credit Card</v>
      </c>
      <c r="S3507">
        <f>_xlfn.XLOOKUP(A3507,Booking_data!$A$1:$A$6001,Booking_data!$N$1:$N$6001,"not Found")</f>
        <v>22</v>
      </c>
      <c r="T3507" t="str">
        <f>_xlfn.XLOOKUP(A3507,Booking_data!$A$1:$A$6001,Booking_data!$O$1:$O$6001,"Not Found")</f>
        <v>Other</v>
      </c>
      <c r="U3507" t="str">
        <f t="shared" si="273"/>
        <v>Youngster</v>
      </c>
      <c r="V3507" t="str">
        <f t="shared" si="274"/>
        <v>Medium Booking</v>
      </c>
    </row>
    <row r="3508" spans="1:22" x14ac:dyDescent="0.25">
      <c r="A3508" t="s">
        <v>3739</v>
      </c>
      <c r="B3508" s="1">
        <v>46084</v>
      </c>
      <c r="C3508" s="1">
        <v>46135</v>
      </c>
      <c r="D3508" s="9">
        <v>0.88541666666666663</v>
      </c>
      <c r="E3508" t="str">
        <f t="shared" si="270"/>
        <v>Weekday</v>
      </c>
      <c r="F3508" t="str">
        <f t="shared" si="271"/>
        <v>Mar</v>
      </c>
      <c r="G3508" t="str">
        <f>_xlfn.XLOOKUP(A3508,Booking_data!$A$1:$A$6001,Booking_data!$D$1:$D$6001,"not found")</f>
        <v>M024</v>
      </c>
      <c r="H3508" t="str">
        <f>_xlfn.XLOOKUP(G3508,Movies_data!$A$1:$A$41,Movies_data!$B$1:$B$41,"not found")</f>
        <v>Bhool Bhulaiyaa 2</v>
      </c>
      <c r="I3508" t="str">
        <f>_xlfn.XLOOKUP(G3508,Movies_data!$A$1:$A$41,Movies_data!$D$1:$D$41,"not found")</f>
        <v>Comedy</v>
      </c>
      <c r="J3508" t="str">
        <f>_xlfn.XLOOKUP(G3508,Movies_data!$A$1:$A$41,Movies_data!$C$1:$C$41,"not found")</f>
        <v>Hindi</v>
      </c>
      <c r="K3508">
        <f>_xlfn.XLOOKUP(G3508,Movies_data!$A$1:$A$41,Movies_data!$H$1:$H$41,"Not Found")</f>
        <v>5.9</v>
      </c>
      <c r="L3508" t="str">
        <f>_xlfn.XLOOKUP(A3508,Booking_data!$A$1:$A$6001,Booking_data!$E$1:$E$6001,"not Found")</f>
        <v>C101</v>
      </c>
      <c r="M3508" t="str">
        <f>_xlfn.XLOOKUP(L3508,Cinemas_data!$A$1:$A$49,Cinemas_data!$I$1:$I$49,"not Found")</f>
        <v>Miraj Cinemas City Centre</v>
      </c>
      <c r="N3508" t="str">
        <f>_xlfn.XLOOKUP(L3508,Cinemas_data!$A$1:$A$49,Cinemas_data!$C$1:$C$49,"not Found")</f>
        <v>Pune</v>
      </c>
      <c r="O3508">
        <f>_xlfn.XLOOKUP(A3508,Booking_data!$A$1:$A$6001,Booking_data!$H$1:$H$6001,"not found")</f>
        <v>2</v>
      </c>
      <c r="P3508">
        <f>_xlfn.XLOOKUP(A3508,Booking_data!$A$1:$A$6001,Booking_data!$I$1:$I$6001,"not Found")</f>
        <v>180</v>
      </c>
      <c r="Q3508">
        <f t="shared" si="272"/>
        <v>360</v>
      </c>
      <c r="R3508" t="str">
        <f>_xlfn.XLOOKUP(A3508,Booking_data!$A$1:$A$6001,Booking_data!$L$1:$L$6001,"Not Found")</f>
        <v>Wallet</v>
      </c>
      <c r="S3508">
        <f>_xlfn.XLOOKUP(A3508,Booking_data!$A$1:$A$6001,Booking_data!$N$1:$N$6001,"not Found")</f>
        <v>50</v>
      </c>
      <c r="T3508" t="str">
        <f>_xlfn.XLOOKUP(A3508,Booking_data!$A$1:$A$6001,Booking_data!$O$1:$O$6001,"Not Found")</f>
        <v>Other</v>
      </c>
      <c r="U3508" t="str">
        <f t="shared" si="273"/>
        <v>Above 45</v>
      </c>
      <c r="V3508" t="str">
        <f t="shared" si="274"/>
        <v>Low Booking</v>
      </c>
    </row>
    <row r="3509" spans="1:22" x14ac:dyDescent="0.25">
      <c r="A3509" t="s">
        <v>3740</v>
      </c>
      <c r="B3509" s="1">
        <v>46084</v>
      </c>
      <c r="C3509" s="1">
        <v>46102</v>
      </c>
      <c r="D3509" s="9">
        <v>0.9375</v>
      </c>
      <c r="E3509" t="str">
        <f t="shared" si="270"/>
        <v>Weekday</v>
      </c>
      <c r="F3509" t="str">
        <f t="shared" si="271"/>
        <v>Mar</v>
      </c>
      <c r="G3509" t="str">
        <f>_xlfn.XLOOKUP(A3509,Booking_data!$A$1:$A$6001,Booking_data!$D$1:$D$6001,"not found")</f>
        <v>M032</v>
      </c>
      <c r="H3509" t="str">
        <f>_xlfn.XLOOKUP(G3509,Movies_data!$A$1:$A$41,Movies_data!$B$1:$B$41,"not found")</f>
        <v>Premam</v>
      </c>
      <c r="I3509" t="str">
        <f>_xlfn.XLOOKUP(G3509,Movies_data!$A$1:$A$41,Movies_data!$D$1:$D$41,"not found")</f>
        <v>Romance</v>
      </c>
      <c r="J3509" t="str">
        <f>_xlfn.XLOOKUP(G3509,Movies_data!$A$1:$A$41,Movies_data!$C$1:$C$41,"not found")</f>
        <v>Malayalam</v>
      </c>
      <c r="K3509">
        <f>_xlfn.XLOOKUP(G3509,Movies_data!$A$1:$A$41,Movies_data!$H$1:$H$41,"Not Found")</f>
        <v>8.3000000000000007</v>
      </c>
      <c r="L3509" t="str">
        <f>_xlfn.XLOOKUP(A3509,Booking_data!$A$1:$A$6001,Booking_data!$E$1:$E$6001,"not Found")</f>
        <v>C052</v>
      </c>
      <c r="M3509" t="str">
        <f>_xlfn.XLOOKUP(L3509,Cinemas_data!$A$1:$A$49,Cinemas_data!$I$1:$I$49,"not Found")</f>
        <v>City Pride Grand Mall</v>
      </c>
      <c r="N3509" t="str">
        <f>_xlfn.XLOOKUP(L3509,Cinemas_data!$A$1:$A$49,Cinemas_data!$C$1:$C$49,"not Found")</f>
        <v>Bengaluru</v>
      </c>
      <c r="O3509">
        <f>_xlfn.XLOOKUP(A3509,Booking_data!$A$1:$A$6001,Booking_data!$H$1:$H$6001,"not found")</f>
        <v>5</v>
      </c>
      <c r="P3509">
        <f>_xlfn.XLOOKUP(A3509,Booking_data!$A$1:$A$6001,Booking_data!$I$1:$I$6001,"not Found")</f>
        <v>200</v>
      </c>
      <c r="Q3509">
        <f t="shared" si="272"/>
        <v>1000</v>
      </c>
      <c r="R3509" t="str">
        <f>_xlfn.XLOOKUP(A3509,Booking_data!$A$1:$A$6001,Booking_data!$L$1:$L$6001,"Not Found")</f>
        <v>Net Banking</v>
      </c>
      <c r="S3509">
        <f>_xlfn.XLOOKUP(A3509,Booking_data!$A$1:$A$6001,Booking_data!$N$1:$N$6001,"not Found")</f>
        <v>39</v>
      </c>
      <c r="T3509" t="str">
        <f>_xlfn.XLOOKUP(A3509,Booking_data!$A$1:$A$6001,Booking_data!$O$1:$O$6001,"Not Found")</f>
        <v>Male</v>
      </c>
      <c r="U3509" t="str">
        <f t="shared" si="273"/>
        <v>Middle Age</v>
      </c>
      <c r="V3509" t="str">
        <f t="shared" si="274"/>
        <v>High Booking</v>
      </c>
    </row>
    <row r="3510" spans="1:22" x14ac:dyDescent="0.25">
      <c r="A3510" t="s">
        <v>3741</v>
      </c>
      <c r="B3510" s="1">
        <v>46084</v>
      </c>
      <c r="C3510" s="1">
        <v>46188</v>
      </c>
      <c r="D3510" s="9">
        <v>0.64583333333333337</v>
      </c>
      <c r="E3510" t="str">
        <f t="shared" si="270"/>
        <v>Weekday</v>
      </c>
      <c r="F3510" t="str">
        <f t="shared" si="271"/>
        <v>Mar</v>
      </c>
      <c r="G3510" t="str">
        <f>_xlfn.XLOOKUP(A3510,Booking_data!$A$1:$A$6001,Booking_data!$D$1:$D$6001,"not found")</f>
        <v>M015</v>
      </c>
      <c r="H3510" t="str">
        <f>_xlfn.XLOOKUP(G3510,Movies_data!$A$1:$A$41,Movies_data!$B$1:$B$41,"not found")</f>
        <v>Kalki 2898 AD</v>
      </c>
      <c r="I3510" t="str">
        <f>_xlfn.XLOOKUP(G3510,Movies_data!$A$1:$A$41,Movies_data!$D$1:$D$41,"not found")</f>
        <v>Sci-Fi</v>
      </c>
      <c r="J3510" t="str">
        <f>_xlfn.XLOOKUP(G3510,Movies_data!$A$1:$A$41,Movies_data!$C$1:$C$41,"not found")</f>
        <v>Telugu</v>
      </c>
      <c r="K3510">
        <f>_xlfn.XLOOKUP(G3510,Movies_data!$A$1:$A$41,Movies_data!$H$1:$H$41,"Not Found")</f>
        <v>7</v>
      </c>
      <c r="L3510" t="str">
        <f>_xlfn.XLOOKUP(A3510,Booking_data!$A$1:$A$6001,Booking_data!$E$1:$E$6001,"not Found")</f>
        <v>C113</v>
      </c>
      <c r="M3510" t="str">
        <f>_xlfn.XLOOKUP(L3510,Cinemas_data!$A$1:$A$49,Cinemas_data!$I$1:$I$49,"not Found")</f>
        <v>Asian Cinemas Forum Mall</v>
      </c>
      <c r="N3510" t="str">
        <f>_xlfn.XLOOKUP(L3510,Cinemas_data!$A$1:$A$49,Cinemas_data!$C$1:$C$49,"not Found")</f>
        <v>Delhi</v>
      </c>
      <c r="O3510">
        <f>_xlfn.XLOOKUP(A3510,Booking_data!$A$1:$A$6001,Booking_data!$H$1:$H$6001,"not found")</f>
        <v>4</v>
      </c>
      <c r="P3510">
        <f>_xlfn.XLOOKUP(A3510,Booking_data!$A$1:$A$6001,Booking_data!$I$1:$I$6001,"not Found")</f>
        <v>240</v>
      </c>
      <c r="Q3510">
        <f t="shared" si="272"/>
        <v>960</v>
      </c>
      <c r="R3510" t="str">
        <f>_xlfn.XLOOKUP(A3510,Booking_data!$A$1:$A$6001,Booking_data!$L$1:$L$6001,"Not Found")</f>
        <v>Net Banking</v>
      </c>
      <c r="S3510">
        <f>_xlfn.XLOOKUP(A3510,Booking_data!$A$1:$A$6001,Booking_data!$N$1:$N$6001,"not Found")</f>
        <v>50</v>
      </c>
      <c r="T3510" t="str">
        <f>_xlfn.XLOOKUP(A3510,Booking_data!$A$1:$A$6001,Booking_data!$O$1:$O$6001,"Not Found")</f>
        <v>Female</v>
      </c>
      <c r="U3510" t="str">
        <f t="shared" si="273"/>
        <v>Above 45</v>
      </c>
      <c r="V3510" t="str">
        <f t="shared" si="274"/>
        <v>Medium Booking</v>
      </c>
    </row>
    <row r="3511" spans="1:22" x14ac:dyDescent="0.25">
      <c r="A3511" t="s">
        <v>3742</v>
      </c>
      <c r="B3511" s="1">
        <v>46084</v>
      </c>
      <c r="C3511" s="1">
        <v>46089</v>
      </c>
      <c r="D3511" s="9">
        <v>0.64583333333333337</v>
      </c>
      <c r="E3511" t="str">
        <f t="shared" si="270"/>
        <v>Weekday</v>
      </c>
      <c r="F3511" t="str">
        <f t="shared" si="271"/>
        <v>Mar</v>
      </c>
      <c r="G3511" t="str">
        <f>_xlfn.XLOOKUP(A3511,Booking_data!$A$1:$A$6001,Booking_data!$D$1:$D$6001,"not found")</f>
        <v>M029</v>
      </c>
      <c r="H3511" t="str">
        <f>_xlfn.XLOOKUP(G3511,Movies_data!$A$1:$A$41,Movies_data!$B$1:$B$41,"not found")</f>
        <v>777 Charlie</v>
      </c>
      <c r="I3511" t="str">
        <f>_xlfn.XLOOKUP(G3511,Movies_data!$A$1:$A$41,Movies_data!$D$1:$D$41,"not found")</f>
        <v>Adventure</v>
      </c>
      <c r="J3511" t="str">
        <f>_xlfn.XLOOKUP(G3511,Movies_data!$A$1:$A$41,Movies_data!$C$1:$C$41,"not found")</f>
        <v>Kannada</v>
      </c>
      <c r="K3511">
        <f>_xlfn.XLOOKUP(G3511,Movies_data!$A$1:$A$41,Movies_data!$H$1:$H$41,"Not Found")</f>
        <v>8.6999999999999993</v>
      </c>
      <c r="L3511" t="str">
        <f>_xlfn.XLOOKUP(A3511,Booking_data!$A$1:$A$6001,Booking_data!$E$1:$E$6001,"not Found")</f>
        <v>C103</v>
      </c>
      <c r="M3511" t="str">
        <f>_xlfn.XLOOKUP(L3511,Cinemas_data!$A$1:$A$49,Cinemas_data!$I$1:$I$49,"not Found")</f>
        <v>MovieMax Forum Mall</v>
      </c>
      <c r="N3511" t="str">
        <f>_xlfn.XLOOKUP(L3511,Cinemas_data!$A$1:$A$49,Cinemas_data!$C$1:$C$49,"not Found")</f>
        <v>Pune</v>
      </c>
      <c r="O3511">
        <f>_xlfn.XLOOKUP(A3511,Booking_data!$A$1:$A$6001,Booking_data!$H$1:$H$6001,"not found")</f>
        <v>3</v>
      </c>
      <c r="P3511">
        <f>_xlfn.XLOOKUP(A3511,Booking_data!$A$1:$A$6001,Booking_data!$I$1:$I$6001,"not Found")</f>
        <v>180</v>
      </c>
      <c r="Q3511">
        <f t="shared" si="272"/>
        <v>540</v>
      </c>
      <c r="R3511" t="str">
        <f>_xlfn.XLOOKUP(A3511,Booking_data!$A$1:$A$6001,Booking_data!$L$1:$L$6001,"Not Found")</f>
        <v>Credit Card</v>
      </c>
      <c r="S3511">
        <f>_xlfn.XLOOKUP(A3511,Booking_data!$A$1:$A$6001,Booking_data!$N$1:$N$6001,"not Found")</f>
        <v>19</v>
      </c>
      <c r="T3511" t="str">
        <f>_xlfn.XLOOKUP(A3511,Booking_data!$A$1:$A$6001,Booking_data!$O$1:$O$6001,"Not Found")</f>
        <v>Other</v>
      </c>
      <c r="U3511" t="str">
        <f t="shared" si="273"/>
        <v>Youngster</v>
      </c>
      <c r="V3511" t="str">
        <f t="shared" si="274"/>
        <v>Medium Booking</v>
      </c>
    </row>
    <row r="3512" spans="1:22" x14ac:dyDescent="0.25">
      <c r="A3512" t="s">
        <v>3743</v>
      </c>
      <c r="B3512" s="1">
        <v>46084</v>
      </c>
      <c r="C3512" s="1">
        <v>46041</v>
      </c>
      <c r="D3512" s="9">
        <v>0.88541666666666663</v>
      </c>
      <c r="E3512" t="str">
        <f t="shared" si="270"/>
        <v>Weekday</v>
      </c>
      <c r="F3512" t="str">
        <f t="shared" si="271"/>
        <v>Mar</v>
      </c>
      <c r="G3512" t="str">
        <f>_xlfn.XLOOKUP(A3512,Booking_data!$A$1:$A$6001,Booking_data!$D$1:$D$6001,"not found")</f>
        <v>M024</v>
      </c>
      <c r="H3512" t="str">
        <f>_xlfn.XLOOKUP(G3512,Movies_data!$A$1:$A$41,Movies_data!$B$1:$B$41,"not found")</f>
        <v>Bhool Bhulaiyaa 2</v>
      </c>
      <c r="I3512" t="str">
        <f>_xlfn.XLOOKUP(G3512,Movies_data!$A$1:$A$41,Movies_data!$D$1:$D$41,"not found")</f>
        <v>Comedy</v>
      </c>
      <c r="J3512" t="str">
        <f>_xlfn.XLOOKUP(G3512,Movies_data!$A$1:$A$41,Movies_data!$C$1:$C$41,"not found")</f>
        <v>Hindi</v>
      </c>
      <c r="K3512">
        <f>_xlfn.XLOOKUP(G3512,Movies_data!$A$1:$A$41,Movies_data!$H$1:$H$41,"Not Found")</f>
        <v>5.9</v>
      </c>
      <c r="L3512" t="str">
        <f>_xlfn.XLOOKUP(A3512,Booking_data!$A$1:$A$6001,Booking_data!$E$1:$E$6001,"not Found")</f>
        <v>C073</v>
      </c>
      <c r="M3512" t="str">
        <f>_xlfn.XLOOKUP(L3512,Cinemas_data!$A$1:$A$49,Cinemas_data!$I$1:$I$49,"not Found")</f>
        <v>Cinepolis Forum Mall</v>
      </c>
      <c r="N3512" t="str">
        <f>_xlfn.XLOOKUP(L3512,Cinemas_data!$A$1:$A$49,Cinemas_data!$C$1:$C$49,"not Found")</f>
        <v>Hyderabad</v>
      </c>
      <c r="O3512">
        <f>_xlfn.XLOOKUP(A3512,Booking_data!$A$1:$A$6001,Booking_data!$H$1:$H$6001,"not found")</f>
        <v>2</v>
      </c>
      <c r="P3512">
        <f>_xlfn.XLOOKUP(A3512,Booking_data!$A$1:$A$6001,Booking_data!$I$1:$I$6001,"not Found")</f>
        <v>240</v>
      </c>
      <c r="Q3512">
        <f t="shared" si="272"/>
        <v>480</v>
      </c>
      <c r="R3512" t="str">
        <f>_xlfn.XLOOKUP(A3512,Booking_data!$A$1:$A$6001,Booking_data!$L$1:$L$6001,"Not Found")</f>
        <v>Net Banking</v>
      </c>
      <c r="S3512">
        <f>_xlfn.XLOOKUP(A3512,Booking_data!$A$1:$A$6001,Booking_data!$N$1:$N$6001,"not Found")</f>
        <v>43</v>
      </c>
      <c r="T3512" t="str">
        <f>_xlfn.XLOOKUP(A3512,Booking_data!$A$1:$A$6001,Booking_data!$O$1:$O$6001,"Not Found")</f>
        <v>Male</v>
      </c>
      <c r="U3512" t="str">
        <f t="shared" si="273"/>
        <v>Middle Age</v>
      </c>
      <c r="V3512" t="str">
        <f t="shared" si="274"/>
        <v>Low Booking</v>
      </c>
    </row>
    <row r="3513" spans="1:22" x14ac:dyDescent="0.25">
      <c r="A3513" t="s">
        <v>3744</v>
      </c>
      <c r="B3513" s="1">
        <v>46084</v>
      </c>
      <c r="C3513" s="1">
        <v>46187</v>
      </c>
      <c r="D3513" s="9">
        <v>0.53125</v>
      </c>
      <c r="E3513" t="str">
        <f t="shared" si="270"/>
        <v>Weekday</v>
      </c>
      <c r="F3513" t="str">
        <f t="shared" si="271"/>
        <v>Mar</v>
      </c>
      <c r="G3513" t="str">
        <f>_xlfn.XLOOKUP(A3513,Booking_data!$A$1:$A$6001,Booking_data!$D$1:$D$6001,"not found")</f>
        <v>M029</v>
      </c>
      <c r="H3513" t="str">
        <f>_xlfn.XLOOKUP(G3513,Movies_data!$A$1:$A$41,Movies_data!$B$1:$B$41,"not found")</f>
        <v>777 Charlie</v>
      </c>
      <c r="I3513" t="str">
        <f>_xlfn.XLOOKUP(G3513,Movies_data!$A$1:$A$41,Movies_data!$D$1:$D$41,"not found")</f>
        <v>Adventure</v>
      </c>
      <c r="J3513" t="str">
        <f>_xlfn.XLOOKUP(G3513,Movies_data!$A$1:$A$41,Movies_data!$C$1:$C$41,"not found")</f>
        <v>Kannada</v>
      </c>
      <c r="K3513">
        <f>_xlfn.XLOOKUP(G3513,Movies_data!$A$1:$A$41,Movies_data!$H$1:$H$41,"Not Found")</f>
        <v>8.6999999999999993</v>
      </c>
      <c r="L3513" t="str">
        <f>_xlfn.XLOOKUP(A3513,Booking_data!$A$1:$A$6001,Booking_data!$E$1:$E$6001,"not Found")</f>
        <v>C103</v>
      </c>
      <c r="M3513" t="str">
        <f>_xlfn.XLOOKUP(L3513,Cinemas_data!$A$1:$A$49,Cinemas_data!$I$1:$I$49,"not Found")</f>
        <v>MovieMax Forum Mall</v>
      </c>
      <c r="N3513" t="str">
        <f>_xlfn.XLOOKUP(L3513,Cinemas_data!$A$1:$A$49,Cinemas_data!$C$1:$C$49,"not Found")</f>
        <v>Pune</v>
      </c>
      <c r="O3513">
        <f>_xlfn.XLOOKUP(A3513,Booking_data!$A$1:$A$6001,Booking_data!$H$1:$H$6001,"not found")</f>
        <v>3</v>
      </c>
      <c r="P3513">
        <f>_xlfn.XLOOKUP(A3513,Booking_data!$A$1:$A$6001,Booking_data!$I$1:$I$6001,"not Found")</f>
        <v>180</v>
      </c>
      <c r="Q3513">
        <f t="shared" si="272"/>
        <v>540</v>
      </c>
      <c r="R3513" t="str">
        <f>_xlfn.XLOOKUP(A3513,Booking_data!$A$1:$A$6001,Booking_data!$L$1:$L$6001,"Not Found")</f>
        <v>Debit Card</v>
      </c>
      <c r="S3513">
        <f>_xlfn.XLOOKUP(A3513,Booking_data!$A$1:$A$6001,Booking_data!$N$1:$N$6001,"not Found")</f>
        <v>18</v>
      </c>
      <c r="T3513" t="str">
        <f>_xlfn.XLOOKUP(A3513,Booking_data!$A$1:$A$6001,Booking_data!$O$1:$O$6001,"Not Found")</f>
        <v>Other</v>
      </c>
      <c r="U3513" t="str">
        <f t="shared" si="273"/>
        <v>Youngster</v>
      </c>
      <c r="V3513" t="str">
        <f t="shared" si="274"/>
        <v>Medium Booking</v>
      </c>
    </row>
    <row r="3514" spans="1:22" x14ac:dyDescent="0.25">
      <c r="A3514" t="s">
        <v>3745</v>
      </c>
      <c r="B3514" s="1">
        <v>46084</v>
      </c>
      <c r="C3514" s="1">
        <v>46123</v>
      </c>
      <c r="D3514" s="9">
        <v>0.9375</v>
      </c>
      <c r="E3514" t="str">
        <f t="shared" si="270"/>
        <v>Weekday</v>
      </c>
      <c r="F3514" t="str">
        <f t="shared" si="271"/>
        <v>Mar</v>
      </c>
      <c r="G3514" t="str">
        <f>_xlfn.XLOOKUP(A3514,Booking_data!$A$1:$A$6001,Booking_data!$D$1:$D$6001,"not found")</f>
        <v>M006</v>
      </c>
      <c r="H3514" t="str">
        <f>_xlfn.XLOOKUP(G3514,Movies_data!$A$1:$A$41,Movies_data!$B$1:$B$41,"not found")</f>
        <v>Maamannan</v>
      </c>
      <c r="I3514" t="str">
        <f>_xlfn.XLOOKUP(G3514,Movies_data!$A$1:$A$41,Movies_data!$D$1:$D$41,"not found")</f>
        <v>Drama</v>
      </c>
      <c r="J3514" t="str">
        <f>_xlfn.XLOOKUP(G3514,Movies_data!$A$1:$A$41,Movies_data!$C$1:$C$41,"not found")</f>
        <v>Tamil</v>
      </c>
      <c r="K3514">
        <f>_xlfn.XLOOKUP(G3514,Movies_data!$A$1:$A$41,Movies_data!$H$1:$H$41,"Not Found")</f>
        <v>7.3</v>
      </c>
      <c r="L3514" t="str">
        <f>_xlfn.XLOOKUP(A3514,Booking_data!$A$1:$A$6001,Booking_data!$E$1:$E$6001,"not Found")</f>
        <v>C133</v>
      </c>
      <c r="M3514" t="str">
        <f>_xlfn.XLOOKUP(L3514,Cinemas_data!$A$1:$A$49,Cinemas_data!$I$1:$I$49,"not Found")</f>
        <v>PVR Forum Mall</v>
      </c>
      <c r="N3514" t="str">
        <f>_xlfn.XLOOKUP(L3514,Cinemas_data!$A$1:$A$49,Cinemas_data!$C$1:$C$49,"not Found")</f>
        <v>Kolkata</v>
      </c>
      <c r="O3514">
        <f>_xlfn.XLOOKUP(A3514,Booking_data!$A$1:$A$6001,Booking_data!$H$1:$H$6001,"not found")</f>
        <v>2</v>
      </c>
      <c r="P3514">
        <f>_xlfn.XLOOKUP(A3514,Booking_data!$A$1:$A$6001,Booking_data!$I$1:$I$6001,"not Found")</f>
        <v>280</v>
      </c>
      <c r="Q3514">
        <f t="shared" si="272"/>
        <v>560</v>
      </c>
      <c r="R3514" t="str">
        <f>_xlfn.XLOOKUP(A3514,Booking_data!$A$1:$A$6001,Booking_data!$L$1:$L$6001,"Not Found")</f>
        <v>Debit Card</v>
      </c>
      <c r="S3514">
        <f>_xlfn.XLOOKUP(A3514,Booking_data!$A$1:$A$6001,Booking_data!$N$1:$N$6001,"not Found")</f>
        <v>19</v>
      </c>
      <c r="T3514" t="str">
        <f>_xlfn.XLOOKUP(A3514,Booking_data!$A$1:$A$6001,Booking_data!$O$1:$O$6001,"Not Found")</f>
        <v>Other</v>
      </c>
      <c r="U3514" t="str">
        <f t="shared" si="273"/>
        <v>Youngster</v>
      </c>
      <c r="V3514" t="str">
        <f t="shared" si="274"/>
        <v>Low Booking</v>
      </c>
    </row>
    <row r="3515" spans="1:22" x14ac:dyDescent="0.25">
      <c r="A3515" t="s">
        <v>3746</v>
      </c>
      <c r="B3515" s="1">
        <v>46084</v>
      </c>
      <c r="C3515" s="1">
        <v>46040</v>
      </c>
      <c r="D3515" s="9">
        <v>0.88541666666666663</v>
      </c>
      <c r="E3515" t="str">
        <f t="shared" si="270"/>
        <v>Weekday</v>
      </c>
      <c r="F3515" t="str">
        <f t="shared" si="271"/>
        <v>Mar</v>
      </c>
      <c r="G3515" t="str">
        <f>_xlfn.XLOOKUP(A3515,Booking_data!$A$1:$A$6001,Booking_data!$D$1:$D$6001,"not found")</f>
        <v>M029</v>
      </c>
      <c r="H3515" t="str">
        <f>_xlfn.XLOOKUP(G3515,Movies_data!$A$1:$A$41,Movies_data!$B$1:$B$41,"not found")</f>
        <v>777 Charlie</v>
      </c>
      <c r="I3515" t="str">
        <f>_xlfn.XLOOKUP(G3515,Movies_data!$A$1:$A$41,Movies_data!$D$1:$D$41,"not found")</f>
        <v>Adventure</v>
      </c>
      <c r="J3515" t="str">
        <f>_xlfn.XLOOKUP(G3515,Movies_data!$A$1:$A$41,Movies_data!$C$1:$C$41,"not found")</f>
        <v>Kannada</v>
      </c>
      <c r="K3515">
        <f>_xlfn.XLOOKUP(G3515,Movies_data!$A$1:$A$41,Movies_data!$H$1:$H$41,"Not Found")</f>
        <v>8.6999999999999993</v>
      </c>
      <c r="L3515" t="str">
        <f>_xlfn.XLOOKUP(A3515,Booking_data!$A$1:$A$6001,Booking_data!$E$1:$E$6001,"not Found")</f>
        <v>C162</v>
      </c>
      <c r="M3515" t="str">
        <f>_xlfn.XLOOKUP(L3515,Cinemas_data!$A$1:$A$49,Cinemas_data!$I$1:$I$49,"not Found")</f>
        <v>Cinepolis Grand Mall</v>
      </c>
      <c r="N3515" t="str">
        <f>_xlfn.XLOOKUP(L3515,Cinemas_data!$A$1:$A$49,Cinemas_data!$C$1:$C$49,"not Found")</f>
        <v>Thiruvananthapuram</v>
      </c>
      <c r="O3515">
        <f>_xlfn.XLOOKUP(A3515,Booking_data!$A$1:$A$6001,Booking_data!$H$1:$H$6001,"not found")</f>
        <v>1</v>
      </c>
      <c r="P3515">
        <f>_xlfn.XLOOKUP(A3515,Booking_data!$A$1:$A$6001,Booking_data!$I$1:$I$6001,"not Found")</f>
        <v>160</v>
      </c>
      <c r="Q3515">
        <f t="shared" si="272"/>
        <v>160</v>
      </c>
      <c r="R3515" t="str">
        <f>_xlfn.XLOOKUP(A3515,Booking_data!$A$1:$A$6001,Booking_data!$L$1:$L$6001,"Not Found")</f>
        <v>Credit Card</v>
      </c>
      <c r="S3515">
        <f>_xlfn.XLOOKUP(A3515,Booking_data!$A$1:$A$6001,Booking_data!$N$1:$N$6001,"not Found")</f>
        <v>48</v>
      </c>
      <c r="T3515" t="str">
        <f>_xlfn.XLOOKUP(A3515,Booking_data!$A$1:$A$6001,Booking_data!$O$1:$O$6001,"Not Found")</f>
        <v>Male</v>
      </c>
      <c r="U3515" t="str">
        <f t="shared" si="273"/>
        <v>Above 45</v>
      </c>
      <c r="V3515" t="str">
        <f t="shared" si="274"/>
        <v>Low Booking</v>
      </c>
    </row>
    <row r="3516" spans="1:22" x14ac:dyDescent="0.25">
      <c r="A3516" t="s">
        <v>3747</v>
      </c>
      <c r="B3516" s="1">
        <v>46084</v>
      </c>
      <c r="C3516" s="1">
        <v>46201</v>
      </c>
      <c r="D3516" s="9">
        <v>0.53125</v>
      </c>
      <c r="E3516" t="str">
        <f t="shared" si="270"/>
        <v>Weekday</v>
      </c>
      <c r="F3516" t="str">
        <f t="shared" si="271"/>
        <v>Mar</v>
      </c>
      <c r="G3516" t="str">
        <f>_xlfn.XLOOKUP(A3516,Booking_data!$A$1:$A$6001,Booking_data!$D$1:$D$6001,"not found")</f>
        <v>M020</v>
      </c>
      <c r="H3516" t="str">
        <f>_xlfn.XLOOKUP(G3516,Movies_data!$A$1:$A$41,Movies_data!$B$1:$B$41,"not found")</f>
        <v>Jawan</v>
      </c>
      <c r="I3516" t="str">
        <f>_xlfn.XLOOKUP(G3516,Movies_data!$A$1:$A$41,Movies_data!$D$1:$D$41,"not found")</f>
        <v>Action</v>
      </c>
      <c r="J3516" t="str">
        <f>_xlfn.XLOOKUP(G3516,Movies_data!$A$1:$A$41,Movies_data!$C$1:$C$41,"not found")</f>
        <v>Hindi</v>
      </c>
      <c r="K3516">
        <f>_xlfn.XLOOKUP(G3516,Movies_data!$A$1:$A$41,Movies_data!$H$1:$H$41,"Not Found")</f>
        <v>7</v>
      </c>
      <c r="L3516" t="str">
        <f>_xlfn.XLOOKUP(A3516,Booking_data!$A$1:$A$6001,Booking_data!$E$1:$E$6001,"not Found")</f>
        <v>C013</v>
      </c>
      <c r="M3516" t="str">
        <f>_xlfn.XLOOKUP(L3516,Cinemas_data!$A$1:$A$49,Cinemas_data!$I$1:$I$49,"not Found")</f>
        <v>Mukta A2 Cinemas Forum Mall</v>
      </c>
      <c r="N3516" t="str">
        <f>_xlfn.XLOOKUP(L3516,Cinemas_data!$A$1:$A$49,Cinemas_data!$C$1:$C$49,"not Found")</f>
        <v>Chennai</v>
      </c>
      <c r="O3516">
        <f>_xlfn.XLOOKUP(A3516,Booking_data!$A$1:$A$6001,Booking_data!$H$1:$H$6001,"not found")</f>
        <v>4</v>
      </c>
      <c r="P3516">
        <f>_xlfn.XLOOKUP(A3516,Booking_data!$A$1:$A$6001,Booking_data!$I$1:$I$6001,"not Found")</f>
        <v>240</v>
      </c>
      <c r="Q3516">
        <f t="shared" si="272"/>
        <v>960</v>
      </c>
      <c r="R3516" t="str">
        <f>_xlfn.XLOOKUP(A3516,Booking_data!$A$1:$A$6001,Booking_data!$L$1:$L$6001,"Not Found")</f>
        <v>Net Banking</v>
      </c>
      <c r="S3516">
        <f>_xlfn.XLOOKUP(A3516,Booking_data!$A$1:$A$6001,Booking_data!$N$1:$N$6001,"not Found")</f>
        <v>31</v>
      </c>
      <c r="T3516" t="str">
        <f>_xlfn.XLOOKUP(A3516,Booking_data!$A$1:$A$6001,Booking_data!$O$1:$O$6001,"Not Found")</f>
        <v>Male</v>
      </c>
      <c r="U3516" t="str">
        <f t="shared" si="273"/>
        <v>Middle Age</v>
      </c>
      <c r="V3516" t="str">
        <f t="shared" si="274"/>
        <v>Medium Booking</v>
      </c>
    </row>
    <row r="3517" spans="1:22" x14ac:dyDescent="0.25">
      <c r="A3517" t="s">
        <v>3748</v>
      </c>
      <c r="B3517" s="1">
        <v>46084</v>
      </c>
      <c r="C3517" s="1">
        <v>46112</v>
      </c>
      <c r="D3517" s="9">
        <v>0.88541666666666663</v>
      </c>
      <c r="E3517" t="str">
        <f t="shared" si="270"/>
        <v>Weekday</v>
      </c>
      <c r="F3517" t="str">
        <f t="shared" si="271"/>
        <v>Mar</v>
      </c>
      <c r="G3517" t="str">
        <f>_xlfn.XLOOKUP(A3517,Booking_data!$A$1:$A$6001,Booking_data!$D$1:$D$6001,"not found")</f>
        <v>M029</v>
      </c>
      <c r="H3517" t="str">
        <f>_xlfn.XLOOKUP(G3517,Movies_data!$A$1:$A$41,Movies_data!$B$1:$B$41,"not found")</f>
        <v>777 Charlie</v>
      </c>
      <c r="I3517" t="str">
        <f>_xlfn.XLOOKUP(G3517,Movies_data!$A$1:$A$41,Movies_data!$D$1:$D$41,"not found")</f>
        <v>Adventure</v>
      </c>
      <c r="J3517" t="str">
        <f>_xlfn.XLOOKUP(G3517,Movies_data!$A$1:$A$41,Movies_data!$C$1:$C$41,"not found")</f>
        <v>Kannada</v>
      </c>
      <c r="K3517">
        <f>_xlfn.XLOOKUP(G3517,Movies_data!$A$1:$A$41,Movies_data!$H$1:$H$41,"Not Found")</f>
        <v>8.6999999999999993</v>
      </c>
      <c r="L3517" t="str">
        <f>_xlfn.XLOOKUP(A3517,Booking_data!$A$1:$A$6001,Booking_data!$E$1:$E$6001,"not Found")</f>
        <v>C083</v>
      </c>
      <c r="M3517" t="str">
        <f>_xlfn.XLOOKUP(L3517,Cinemas_data!$A$1:$A$49,Cinemas_data!$I$1:$I$49,"not Found")</f>
        <v>Miraj Cinemas Forum Mall</v>
      </c>
      <c r="N3517" t="str">
        <f>_xlfn.XLOOKUP(L3517,Cinemas_data!$A$1:$A$49,Cinemas_data!$C$1:$C$49,"not Found")</f>
        <v>Vijayawada</v>
      </c>
      <c r="O3517">
        <f>_xlfn.XLOOKUP(A3517,Booking_data!$A$1:$A$6001,Booking_data!$H$1:$H$6001,"not found")</f>
        <v>5</v>
      </c>
      <c r="P3517">
        <f>_xlfn.XLOOKUP(A3517,Booking_data!$A$1:$A$6001,Booking_data!$I$1:$I$6001,"not Found")</f>
        <v>280</v>
      </c>
      <c r="Q3517">
        <f t="shared" si="272"/>
        <v>1400</v>
      </c>
      <c r="R3517" t="str">
        <f>_xlfn.XLOOKUP(A3517,Booking_data!$A$1:$A$6001,Booking_data!$L$1:$L$6001,"Not Found")</f>
        <v>Wallet</v>
      </c>
      <c r="S3517">
        <f>_xlfn.XLOOKUP(A3517,Booking_data!$A$1:$A$6001,Booking_data!$N$1:$N$6001,"not Found")</f>
        <v>27</v>
      </c>
      <c r="T3517" t="str">
        <f>_xlfn.XLOOKUP(A3517,Booking_data!$A$1:$A$6001,Booking_data!$O$1:$O$6001,"Not Found")</f>
        <v>Female</v>
      </c>
      <c r="U3517" t="str">
        <f t="shared" si="273"/>
        <v>Youngster</v>
      </c>
      <c r="V3517" t="str">
        <f t="shared" si="274"/>
        <v>High Booking</v>
      </c>
    </row>
    <row r="3518" spans="1:22" x14ac:dyDescent="0.25">
      <c r="A3518" t="s">
        <v>3749</v>
      </c>
      <c r="B3518" s="1">
        <v>46084</v>
      </c>
      <c r="C3518" s="1">
        <v>46126</v>
      </c>
      <c r="D3518" s="9">
        <v>0.53125</v>
      </c>
      <c r="E3518" t="str">
        <f t="shared" si="270"/>
        <v>Weekday</v>
      </c>
      <c r="F3518" t="str">
        <f t="shared" si="271"/>
        <v>Mar</v>
      </c>
      <c r="G3518" t="str">
        <f>_xlfn.XLOOKUP(A3518,Booking_data!$A$1:$A$6001,Booking_data!$D$1:$D$6001,"not found")</f>
        <v>M027</v>
      </c>
      <c r="H3518" t="str">
        <f>_xlfn.XLOOKUP(G3518,Movies_data!$A$1:$A$41,Movies_data!$B$1:$B$41,"not found")</f>
        <v>KGF Chapter 2</v>
      </c>
      <c r="I3518" t="str">
        <f>_xlfn.XLOOKUP(G3518,Movies_data!$A$1:$A$41,Movies_data!$D$1:$D$41,"not found")</f>
        <v>Action</v>
      </c>
      <c r="J3518" t="str">
        <f>_xlfn.XLOOKUP(G3518,Movies_data!$A$1:$A$41,Movies_data!$C$1:$C$41,"not found")</f>
        <v>Kannada</v>
      </c>
      <c r="K3518">
        <f>_xlfn.XLOOKUP(G3518,Movies_data!$A$1:$A$41,Movies_data!$H$1:$H$41,"Not Found")</f>
        <v>8.3000000000000007</v>
      </c>
      <c r="L3518" t="str">
        <f>_xlfn.XLOOKUP(A3518,Booking_data!$A$1:$A$6001,Booking_data!$E$1:$E$6001,"not Found")</f>
        <v>C102</v>
      </c>
      <c r="M3518" t="str">
        <f>_xlfn.XLOOKUP(L3518,Cinemas_data!$A$1:$A$49,Cinemas_data!$I$1:$I$49,"not Found")</f>
        <v>Mukta A2 Cinemas Grand Mall</v>
      </c>
      <c r="N3518" t="str">
        <f>_xlfn.XLOOKUP(L3518,Cinemas_data!$A$1:$A$49,Cinemas_data!$C$1:$C$49,"not Found")</f>
        <v>Pune</v>
      </c>
      <c r="O3518">
        <f>_xlfn.XLOOKUP(A3518,Booking_data!$A$1:$A$6001,Booking_data!$H$1:$H$6001,"not found")</f>
        <v>4</v>
      </c>
      <c r="P3518">
        <f>_xlfn.XLOOKUP(A3518,Booking_data!$A$1:$A$6001,Booking_data!$I$1:$I$6001,"not Found")</f>
        <v>400</v>
      </c>
      <c r="Q3518">
        <f t="shared" si="272"/>
        <v>1600</v>
      </c>
      <c r="R3518" t="str">
        <f>_xlfn.XLOOKUP(A3518,Booking_data!$A$1:$A$6001,Booking_data!$L$1:$L$6001,"Not Found")</f>
        <v>Credit Card</v>
      </c>
      <c r="S3518">
        <f>_xlfn.XLOOKUP(A3518,Booking_data!$A$1:$A$6001,Booking_data!$N$1:$N$6001,"not Found")</f>
        <v>56</v>
      </c>
      <c r="T3518" t="str">
        <f>_xlfn.XLOOKUP(A3518,Booking_data!$A$1:$A$6001,Booking_data!$O$1:$O$6001,"Not Found")</f>
        <v>Male</v>
      </c>
      <c r="U3518" t="str">
        <f t="shared" si="273"/>
        <v>Above 45</v>
      </c>
      <c r="V3518" t="str">
        <f t="shared" si="274"/>
        <v>Medium Booking</v>
      </c>
    </row>
    <row r="3519" spans="1:22" x14ac:dyDescent="0.25">
      <c r="A3519" t="s">
        <v>3750</v>
      </c>
      <c r="B3519" s="1">
        <v>46084</v>
      </c>
      <c r="C3519" s="1">
        <v>46176</v>
      </c>
      <c r="D3519" s="9">
        <v>0.53125</v>
      </c>
      <c r="E3519" t="str">
        <f t="shared" si="270"/>
        <v>Weekday</v>
      </c>
      <c r="F3519" t="str">
        <f t="shared" si="271"/>
        <v>Mar</v>
      </c>
      <c r="G3519" t="str">
        <f>_xlfn.XLOOKUP(A3519,Booking_data!$A$1:$A$6001,Booking_data!$D$1:$D$6001,"not found")</f>
        <v>M002</v>
      </c>
      <c r="H3519" t="str">
        <f>_xlfn.XLOOKUP(G3519,Movies_data!$A$1:$A$41,Movies_data!$B$1:$B$41,"not found")</f>
        <v>Jailer</v>
      </c>
      <c r="I3519" t="str">
        <f>_xlfn.XLOOKUP(G3519,Movies_data!$A$1:$A$41,Movies_data!$D$1:$D$41,"not found")</f>
        <v>Action</v>
      </c>
      <c r="J3519" t="str">
        <f>_xlfn.XLOOKUP(G3519,Movies_data!$A$1:$A$41,Movies_data!$C$1:$C$41,"not found")</f>
        <v>Tamil</v>
      </c>
      <c r="K3519">
        <f>_xlfn.XLOOKUP(G3519,Movies_data!$A$1:$A$41,Movies_data!$H$1:$H$41,"Not Found")</f>
        <v>7.1</v>
      </c>
      <c r="L3519" t="str">
        <f>_xlfn.XLOOKUP(A3519,Booking_data!$A$1:$A$6001,Booking_data!$E$1:$E$6001,"not Found")</f>
        <v>C122</v>
      </c>
      <c r="M3519" t="str">
        <f>_xlfn.XLOOKUP(L3519,Cinemas_data!$A$1:$A$49,Cinemas_data!$I$1:$I$49,"not Found")</f>
        <v>Asian Cinemas Grand Mall</v>
      </c>
      <c r="N3519" t="str">
        <f>_xlfn.XLOOKUP(L3519,Cinemas_data!$A$1:$A$49,Cinemas_data!$C$1:$C$49,"not Found")</f>
        <v>Noida</v>
      </c>
      <c r="O3519">
        <f>_xlfn.XLOOKUP(A3519,Booking_data!$A$1:$A$6001,Booking_data!$H$1:$H$6001,"not found")</f>
        <v>3</v>
      </c>
      <c r="P3519">
        <f>_xlfn.XLOOKUP(A3519,Booking_data!$A$1:$A$6001,Booking_data!$I$1:$I$6001,"not Found")</f>
        <v>360</v>
      </c>
      <c r="Q3519">
        <f t="shared" si="272"/>
        <v>1080</v>
      </c>
      <c r="R3519" t="str">
        <f>_xlfn.XLOOKUP(A3519,Booking_data!$A$1:$A$6001,Booking_data!$L$1:$L$6001,"Not Found")</f>
        <v>Wallet</v>
      </c>
      <c r="S3519">
        <f>_xlfn.XLOOKUP(A3519,Booking_data!$A$1:$A$6001,Booking_data!$N$1:$N$6001,"not Found")</f>
        <v>51</v>
      </c>
      <c r="T3519" t="str">
        <f>_xlfn.XLOOKUP(A3519,Booking_data!$A$1:$A$6001,Booking_data!$O$1:$O$6001,"Not Found")</f>
        <v>Male</v>
      </c>
      <c r="U3519" t="str">
        <f t="shared" si="273"/>
        <v>Above 45</v>
      </c>
      <c r="V3519" t="str">
        <f t="shared" si="274"/>
        <v>Medium Booking</v>
      </c>
    </row>
    <row r="3520" spans="1:22" x14ac:dyDescent="0.25">
      <c r="A3520" t="s">
        <v>3751</v>
      </c>
      <c r="B3520" s="1">
        <v>46084</v>
      </c>
      <c r="C3520" s="1">
        <v>46148</v>
      </c>
      <c r="D3520" s="9">
        <v>0.88541666666666663</v>
      </c>
      <c r="E3520" t="str">
        <f t="shared" si="270"/>
        <v>Weekday</v>
      </c>
      <c r="F3520" t="str">
        <f t="shared" si="271"/>
        <v>Mar</v>
      </c>
      <c r="G3520" t="str">
        <f>_xlfn.XLOOKUP(A3520,Booking_data!$A$1:$A$6001,Booking_data!$D$1:$D$6001,"not found")</f>
        <v>M027</v>
      </c>
      <c r="H3520" t="str">
        <f>_xlfn.XLOOKUP(G3520,Movies_data!$A$1:$A$41,Movies_data!$B$1:$B$41,"not found")</f>
        <v>KGF Chapter 2</v>
      </c>
      <c r="I3520" t="str">
        <f>_xlfn.XLOOKUP(G3520,Movies_data!$A$1:$A$41,Movies_data!$D$1:$D$41,"not found")</f>
        <v>Action</v>
      </c>
      <c r="J3520" t="str">
        <f>_xlfn.XLOOKUP(G3520,Movies_data!$A$1:$A$41,Movies_data!$C$1:$C$41,"not found")</f>
        <v>Kannada</v>
      </c>
      <c r="K3520">
        <f>_xlfn.XLOOKUP(G3520,Movies_data!$A$1:$A$41,Movies_data!$H$1:$H$41,"Not Found")</f>
        <v>8.3000000000000007</v>
      </c>
      <c r="L3520" t="str">
        <f>_xlfn.XLOOKUP(A3520,Booking_data!$A$1:$A$6001,Booking_data!$E$1:$E$6001,"not Found")</f>
        <v>C113</v>
      </c>
      <c r="M3520" t="str">
        <f>_xlfn.XLOOKUP(L3520,Cinemas_data!$A$1:$A$49,Cinemas_data!$I$1:$I$49,"not Found")</f>
        <v>Asian Cinemas Forum Mall</v>
      </c>
      <c r="N3520" t="str">
        <f>_xlfn.XLOOKUP(L3520,Cinemas_data!$A$1:$A$49,Cinemas_data!$C$1:$C$49,"not Found")</f>
        <v>Delhi</v>
      </c>
      <c r="O3520">
        <f>_xlfn.XLOOKUP(A3520,Booking_data!$A$1:$A$6001,Booking_data!$H$1:$H$6001,"not found")</f>
        <v>3</v>
      </c>
      <c r="P3520">
        <f>_xlfn.XLOOKUP(A3520,Booking_data!$A$1:$A$6001,Booking_data!$I$1:$I$6001,"not Found")</f>
        <v>240</v>
      </c>
      <c r="Q3520">
        <f t="shared" si="272"/>
        <v>720</v>
      </c>
      <c r="R3520" t="str">
        <f>_xlfn.XLOOKUP(A3520,Booking_data!$A$1:$A$6001,Booking_data!$L$1:$L$6001,"Not Found")</f>
        <v>Wallet</v>
      </c>
      <c r="S3520">
        <f>_xlfn.XLOOKUP(A3520,Booking_data!$A$1:$A$6001,Booking_data!$N$1:$N$6001,"not Found")</f>
        <v>22</v>
      </c>
      <c r="T3520" t="str">
        <f>_xlfn.XLOOKUP(A3520,Booking_data!$A$1:$A$6001,Booking_data!$O$1:$O$6001,"Not Found")</f>
        <v>Female</v>
      </c>
      <c r="U3520" t="str">
        <f t="shared" si="273"/>
        <v>Youngster</v>
      </c>
      <c r="V3520" t="str">
        <f t="shared" si="274"/>
        <v>Medium Booking</v>
      </c>
    </row>
    <row r="3521" spans="1:22" x14ac:dyDescent="0.25">
      <c r="A3521" t="s">
        <v>3752</v>
      </c>
      <c r="B3521" s="1">
        <v>46084</v>
      </c>
      <c r="C3521" s="1">
        <v>46188</v>
      </c>
      <c r="D3521" s="9">
        <v>0.53125</v>
      </c>
      <c r="E3521" t="str">
        <f t="shared" si="270"/>
        <v>Weekday</v>
      </c>
      <c r="F3521" t="str">
        <f t="shared" si="271"/>
        <v>Mar</v>
      </c>
      <c r="G3521" t="str">
        <f>_xlfn.XLOOKUP(A3521,Booking_data!$A$1:$A$6001,Booking_data!$D$1:$D$6001,"not found")</f>
        <v>M011</v>
      </c>
      <c r="H3521" t="str">
        <f>_xlfn.XLOOKUP(G3521,Movies_data!$A$1:$A$41,Movies_data!$B$1:$B$41,"not found")</f>
        <v>Pushpa 2</v>
      </c>
      <c r="I3521" t="str">
        <f>_xlfn.XLOOKUP(G3521,Movies_data!$A$1:$A$41,Movies_data!$D$1:$D$41,"not found")</f>
        <v>Action</v>
      </c>
      <c r="J3521" t="str">
        <f>_xlfn.XLOOKUP(G3521,Movies_data!$A$1:$A$41,Movies_data!$C$1:$C$41,"not found")</f>
        <v>Telugu</v>
      </c>
      <c r="K3521">
        <f>_xlfn.XLOOKUP(G3521,Movies_data!$A$1:$A$41,Movies_data!$H$1:$H$41,"Not Found")</f>
        <v>6.1</v>
      </c>
      <c r="L3521" t="str">
        <f>_xlfn.XLOOKUP(A3521,Booking_data!$A$1:$A$6001,Booking_data!$E$1:$E$6001,"not Found")</f>
        <v>C142</v>
      </c>
      <c r="M3521" t="str">
        <f>_xlfn.XLOOKUP(L3521,Cinemas_data!$A$1:$A$49,Cinemas_data!$I$1:$I$49,"not Found")</f>
        <v>PVR Grand Mall</v>
      </c>
      <c r="N3521" t="str">
        <f>_xlfn.XLOOKUP(L3521,Cinemas_data!$A$1:$A$49,Cinemas_data!$C$1:$C$49,"not Found")</f>
        <v>Ahmedabad</v>
      </c>
      <c r="O3521">
        <f>_xlfn.XLOOKUP(A3521,Booking_data!$A$1:$A$6001,Booking_data!$H$1:$H$6001,"not found")</f>
        <v>4</v>
      </c>
      <c r="P3521">
        <f>_xlfn.XLOOKUP(A3521,Booking_data!$A$1:$A$6001,Booking_data!$I$1:$I$6001,"not Found")</f>
        <v>220</v>
      </c>
      <c r="Q3521">
        <f t="shared" si="272"/>
        <v>880</v>
      </c>
      <c r="R3521" t="str">
        <f>_xlfn.XLOOKUP(A3521,Booking_data!$A$1:$A$6001,Booking_data!$L$1:$L$6001,"Not Found")</f>
        <v>Net Banking</v>
      </c>
      <c r="S3521">
        <f>_xlfn.XLOOKUP(A3521,Booking_data!$A$1:$A$6001,Booking_data!$N$1:$N$6001,"not Found")</f>
        <v>44</v>
      </c>
      <c r="T3521" t="str">
        <f>_xlfn.XLOOKUP(A3521,Booking_data!$A$1:$A$6001,Booking_data!$O$1:$O$6001,"Not Found")</f>
        <v>Other</v>
      </c>
      <c r="U3521" t="str">
        <f t="shared" si="273"/>
        <v>Middle Age</v>
      </c>
      <c r="V3521" t="str">
        <f t="shared" si="274"/>
        <v>Medium Booking</v>
      </c>
    </row>
    <row r="3522" spans="1:22" x14ac:dyDescent="0.25">
      <c r="A3522" t="s">
        <v>3753</v>
      </c>
      <c r="B3522" s="1">
        <v>46084</v>
      </c>
      <c r="C3522" s="1">
        <v>46026</v>
      </c>
      <c r="D3522" s="9">
        <v>0.88541666666666663</v>
      </c>
      <c r="E3522" t="str">
        <f t="shared" si="270"/>
        <v>Weekday</v>
      </c>
      <c r="F3522" t="str">
        <f t="shared" si="271"/>
        <v>Mar</v>
      </c>
      <c r="G3522" t="str">
        <f>_xlfn.XLOOKUP(A3522,Booking_data!$A$1:$A$6001,Booking_data!$D$1:$D$6001,"not found")</f>
        <v>M036</v>
      </c>
      <c r="H3522" t="str">
        <f>_xlfn.XLOOKUP(G3522,Movies_data!$A$1:$A$41,Movies_data!$B$1:$B$41,"not found")</f>
        <v>Avengers Endgame</v>
      </c>
      <c r="I3522" t="str">
        <f>_xlfn.XLOOKUP(G3522,Movies_data!$A$1:$A$41,Movies_data!$D$1:$D$41,"not found")</f>
        <v>Action</v>
      </c>
      <c r="J3522" t="str">
        <f>_xlfn.XLOOKUP(G3522,Movies_data!$A$1:$A$41,Movies_data!$C$1:$C$41,"not found")</f>
        <v>English</v>
      </c>
      <c r="K3522">
        <f>_xlfn.XLOOKUP(G3522,Movies_data!$A$1:$A$41,Movies_data!$H$1:$H$41,"Not Found")</f>
        <v>8.4</v>
      </c>
      <c r="L3522" t="str">
        <f>_xlfn.XLOOKUP(A3522,Booking_data!$A$1:$A$6001,Booking_data!$E$1:$E$6001,"not Found")</f>
        <v>C102</v>
      </c>
      <c r="M3522" t="str">
        <f>_xlfn.XLOOKUP(L3522,Cinemas_data!$A$1:$A$49,Cinemas_data!$I$1:$I$49,"not Found")</f>
        <v>Mukta A2 Cinemas Grand Mall</v>
      </c>
      <c r="N3522" t="str">
        <f>_xlfn.XLOOKUP(L3522,Cinemas_data!$A$1:$A$49,Cinemas_data!$C$1:$C$49,"not Found")</f>
        <v>Pune</v>
      </c>
      <c r="O3522">
        <f>_xlfn.XLOOKUP(A3522,Booking_data!$A$1:$A$6001,Booking_data!$H$1:$H$6001,"not found")</f>
        <v>5</v>
      </c>
      <c r="P3522">
        <f>_xlfn.XLOOKUP(A3522,Booking_data!$A$1:$A$6001,Booking_data!$I$1:$I$6001,"not Found")</f>
        <v>220</v>
      </c>
      <c r="Q3522">
        <f t="shared" si="272"/>
        <v>1100</v>
      </c>
      <c r="R3522" t="str">
        <f>_xlfn.XLOOKUP(A3522,Booking_data!$A$1:$A$6001,Booking_data!$L$1:$L$6001,"Not Found")</f>
        <v>Debit Card</v>
      </c>
      <c r="S3522">
        <f>_xlfn.XLOOKUP(A3522,Booking_data!$A$1:$A$6001,Booking_data!$N$1:$N$6001,"not Found")</f>
        <v>40</v>
      </c>
      <c r="T3522" t="str">
        <f>_xlfn.XLOOKUP(A3522,Booking_data!$A$1:$A$6001,Booking_data!$O$1:$O$6001,"Not Found")</f>
        <v>Male</v>
      </c>
      <c r="U3522" t="str">
        <f t="shared" si="273"/>
        <v>Middle Age</v>
      </c>
      <c r="V3522" t="str">
        <f t="shared" si="274"/>
        <v>High Booking</v>
      </c>
    </row>
    <row r="3523" spans="1:22" x14ac:dyDescent="0.25">
      <c r="A3523" t="s">
        <v>3754</v>
      </c>
      <c r="B3523" s="1">
        <v>46084</v>
      </c>
      <c r="C3523" s="1">
        <v>46195</v>
      </c>
      <c r="D3523" s="9">
        <v>0.77083333333333337</v>
      </c>
      <c r="E3523" t="str">
        <f t="shared" ref="E3523:E3586" si="275">IF(WEEKDAY(B3523,2)&lt;=5,"Weekday","Weekend")</f>
        <v>Weekday</v>
      </c>
      <c r="F3523" t="str">
        <f t="shared" ref="F3523:F3586" si="276">TEXT(B3523,"mmm")</f>
        <v>Mar</v>
      </c>
      <c r="G3523" t="str">
        <f>_xlfn.XLOOKUP(A3523,Booking_data!$A$1:$A$6001,Booking_data!$D$1:$D$6001,"not found")</f>
        <v>M001</v>
      </c>
      <c r="H3523" t="str">
        <f>_xlfn.XLOOKUP(G3523,Movies_data!$A$1:$A$41,Movies_data!$B$1:$B$41,"not found")</f>
        <v>Leo</v>
      </c>
      <c r="I3523" t="str">
        <f>_xlfn.XLOOKUP(G3523,Movies_data!$A$1:$A$41,Movies_data!$D$1:$D$41,"not found")</f>
        <v>Action</v>
      </c>
      <c r="J3523" t="str">
        <f>_xlfn.XLOOKUP(G3523,Movies_data!$A$1:$A$41,Movies_data!$C$1:$C$41,"not found")</f>
        <v>Tamil</v>
      </c>
      <c r="K3523">
        <f>_xlfn.XLOOKUP(G3523,Movies_data!$A$1:$A$41,Movies_data!$H$1:$H$41,"Not Found")</f>
        <v>8</v>
      </c>
      <c r="L3523" t="str">
        <f>_xlfn.XLOOKUP(A3523,Booking_data!$A$1:$A$6001,Booking_data!$E$1:$E$6001,"not Found")</f>
        <v>C081</v>
      </c>
      <c r="M3523" t="str">
        <f>_xlfn.XLOOKUP(L3523,Cinemas_data!$A$1:$A$49,Cinemas_data!$I$1:$I$49,"not Found")</f>
        <v>INOX City Centre</v>
      </c>
      <c r="N3523" t="str">
        <f>_xlfn.XLOOKUP(L3523,Cinemas_data!$A$1:$A$49,Cinemas_data!$C$1:$C$49,"not Found")</f>
        <v>Vijayawada</v>
      </c>
      <c r="O3523">
        <f>_xlfn.XLOOKUP(A3523,Booking_data!$A$1:$A$6001,Booking_data!$H$1:$H$6001,"not found")</f>
        <v>1</v>
      </c>
      <c r="P3523">
        <f>_xlfn.XLOOKUP(A3523,Booking_data!$A$1:$A$6001,Booking_data!$I$1:$I$6001,"not Found")</f>
        <v>200</v>
      </c>
      <c r="Q3523">
        <f t="shared" ref="Q3523:Q3586" si="277">O3523*P3523</f>
        <v>200</v>
      </c>
      <c r="R3523" t="str">
        <f>_xlfn.XLOOKUP(A3523,Booking_data!$A$1:$A$6001,Booking_data!$L$1:$L$6001,"Not Found")</f>
        <v>Credit Card</v>
      </c>
      <c r="S3523">
        <f>_xlfn.XLOOKUP(A3523,Booking_data!$A$1:$A$6001,Booking_data!$N$1:$N$6001,"not Found")</f>
        <v>21</v>
      </c>
      <c r="T3523" t="str">
        <f>_xlfn.XLOOKUP(A3523,Booking_data!$A$1:$A$6001,Booking_data!$O$1:$O$6001,"Not Found")</f>
        <v>Other</v>
      </c>
      <c r="U3523" t="str">
        <f t="shared" ref="U3523:U3586" si="278">IF(S3523&lt;18,"Below 18",IF(S3523&lt;30,"Youngster",IF(S3523&lt;45,"Middle Age","Above 45")))</f>
        <v>Youngster</v>
      </c>
      <c r="V3523" t="str">
        <f t="shared" ref="V3523:V3586" si="279">IF(O3523&lt;=2,"Low Booking",IF(O3523&lt;=4,"Medium Booking","High Booking"))</f>
        <v>Low Booking</v>
      </c>
    </row>
    <row r="3524" spans="1:22" x14ac:dyDescent="0.25">
      <c r="A3524" t="s">
        <v>3755</v>
      </c>
      <c r="B3524" s="1">
        <v>46084</v>
      </c>
      <c r="C3524" s="1">
        <v>46190</v>
      </c>
      <c r="D3524" s="9">
        <v>0.53125</v>
      </c>
      <c r="E3524" t="str">
        <f t="shared" si="275"/>
        <v>Weekday</v>
      </c>
      <c r="F3524" t="str">
        <f t="shared" si="276"/>
        <v>Mar</v>
      </c>
      <c r="G3524" t="str">
        <f>_xlfn.XLOOKUP(A3524,Booking_data!$A$1:$A$6001,Booking_data!$D$1:$D$6001,"not found")</f>
        <v>M032</v>
      </c>
      <c r="H3524" t="str">
        <f>_xlfn.XLOOKUP(G3524,Movies_data!$A$1:$A$41,Movies_data!$B$1:$B$41,"not found")</f>
        <v>Premam</v>
      </c>
      <c r="I3524" t="str">
        <f>_xlfn.XLOOKUP(G3524,Movies_data!$A$1:$A$41,Movies_data!$D$1:$D$41,"not found")</f>
        <v>Romance</v>
      </c>
      <c r="J3524" t="str">
        <f>_xlfn.XLOOKUP(G3524,Movies_data!$A$1:$A$41,Movies_data!$C$1:$C$41,"not found")</f>
        <v>Malayalam</v>
      </c>
      <c r="K3524">
        <f>_xlfn.XLOOKUP(G3524,Movies_data!$A$1:$A$41,Movies_data!$H$1:$H$41,"Not Found")</f>
        <v>8.3000000000000007</v>
      </c>
      <c r="L3524" t="str">
        <f>_xlfn.XLOOKUP(A3524,Booking_data!$A$1:$A$6001,Booking_data!$E$1:$E$6001,"not Found")</f>
        <v>C122</v>
      </c>
      <c r="M3524" t="str">
        <f>_xlfn.XLOOKUP(L3524,Cinemas_data!$A$1:$A$49,Cinemas_data!$I$1:$I$49,"not Found")</f>
        <v>Asian Cinemas Grand Mall</v>
      </c>
      <c r="N3524" t="str">
        <f>_xlfn.XLOOKUP(L3524,Cinemas_data!$A$1:$A$49,Cinemas_data!$C$1:$C$49,"not Found")</f>
        <v>Noida</v>
      </c>
      <c r="O3524">
        <f>_xlfn.XLOOKUP(A3524,Booking_data!$A$1:$A$6001,Booking_data!$H$1:$H$6001,"not found")</f>
        <v>3</v>
      </c>
      <c r="P3524">
        <f>_xlfn.XLOOKUP(A3524,Booking_data!$A$1:$A$6001,Booking_data!$I$1:$I$6001,"not Found")</f>
        <v>180</v>
      </c>
      <c r="Q3524">
        <f t="shared" si="277"/>
        <v>540</v>
      </c>
      <c r="R3524" t="str">
        <f>_xlfn.XLOOKUP(A3524,Booking_data!$A$1:$A$6001,Booking_data!$L$1:$L$6001,"Not Found")</f>
        <v>Debit Card</v>
      </c>
      <c r="S3524">
        <f>_xlfn.XLOOKUP(A3524,Booking_data!$A$1:$A$6001,Booking_data!$N$1:$N$6001,"not Found")</f>
        <v>20</v>
      </c>
      <c r="T3524" t="str">
        <f>_xlfn.XLOOKUP(A3524,Booking_data!$A$1:$A$6001,Booking_data!$O$1:$O$6001,"Not Found")</f>
        <v>Female</v>
      </c>
      <c r="U3524" t="str">
        <f t="shared" si="278"/>
        <v>Youngster</v>
      </c>
      <c r="V3524" t="str">
        <f t="shared" si="279"/>
        <v>Medium Booking</v>
      </c>
    </row>
    <row r="3525" spans="1:22" x14ac:dyDescent="0.25">
      <c r="A3525" t="s">
        <v>3756</v>
      </c>
      <c r="B3525" s="1">
        <v>46084</v>
      </c>
      <c r="C3525" s="1">
        <v>46204</v>
      </c>
      <c r="D3525" s="9">
        <v>0.39583333333333331</v>
      </c>
      <c r="E3525" t="str">
        <f t="shared" si="275"/>
        <v>Weekday</v>
      </c>
      <c r="F3525" t="str">
        <f t="shared" si="276"/>
        <v>Mar</v>
      </c>
      <c r="G3525" t="str">
        <f>_xlfn.XLOOKUP(A3525,Booking_data!$A$1:$A$6001,Booking_data!$D$1:$D$6001,"not found")</f>
        <v>M006</v>
      </c>
      <c r="H3525" t="str">
        <f>_xlfn.XLOOKUP(G3525,Movies_data!$A$1:$A$41,Movies_data!$B$1:$B$41,"not found")</f>
        <v>Maamannan</v>
      </c>
      <c r="I3525" t="str">
        <f>_xlfn.XLOOKUP(G3525,Movies_data!$A$1:$A$41,Movies_data!$D$1:$D$41,"not found")</f>
        <v>Drama</v>
      </c>
      <c r="J3525" t="str">
        <f>_xlfn.XLOOKUP(G3525,Movies_data!$A$1:$A$41,Movies_data!$C$1:$C$41,"not found")</f>
        <v>Tamil</v>
      </c>
      <c r="K3525">
        <f>_xlfn.XLOOKUP(G3525,Movies_data!$A$1:$A$41,Movies_data!$H$1:$H$41,"Not Found")</f>
        <v>7.3</v>
      </c>
      <c r="L3525" t="str">
        <f>_xlfn.XLOOKUP(A3525,Booking_data!$A$1:$A$6001,Booking_data!$E$1:$E$6001,"not Found")</f>
        <v>C031</v>
      </c>
      <c r="M3525" t="str">
        <f>_xlfn.XLOOKUP(L3525,Cinemas_data!$A$1:$A$49,Cinemas_data!$I$1:$I$49,"not Found")</f>
        <v>Mukta A2 Cinemas City Centre</v>
      </c>
      <c r="N3525" t="str">
        <f>_xlfn.XLOOKUP(L3525,Cinemas_data!$A$1:$A$49,Cinemas_data!$C$1:$C$49,"not Found")</f>
        <v>Madurai</v>
      </c>
      <c r="O3525">
        <f>_xlfn.XLOOKUP(A3525,Booking_data!$A$1:$A$6001,Booking_data!$H$1:$H$6001,"not found")</f>
        <v>3</v>
      </c>
      <c r="P3525">
        <f>_xlfn.XLOOKUP(A3525,Booking_data!$A$1:$A$6001,Booking_data!$I$1:$I$6001,"not Found")</f>
        <v>420</v>
      </c>
      <c r="Q3525">
        <f t="shared" si="277"/>
        <v>1260</v>
      </c>
      <c r="R3525" t="str">
        <f>_xlfn.XLOOKUP(A3525,Booking_data!$A$1:$A$6001,Booking_data!$L$1:$L$6001,"Not Found")</f>
        <v>Credit Card</v>
      </c>
      <c r="S3525">
        <f>_xlfn.XLOOKUP(A3525,Booking_data!$A$1:$A$6001,Booking_data!$N$1:$N$6001,"not Found")</f>
        <v>18</v>
      </c>
      <c r="T3525" t="str">
        <f>_xlfn.XLOOKUP(A3525,Booking_data!$A$1:$A$6001,Booking_data!$O$1:$O$6001,"Not Found")</f>
        <v>Male</v>
      </c>
      <c r="U3525" t="str">
        <f t="shared" si="278"/>
        <v>Youngster</v>
      </c>
      <c r="V3525" t="str">
        <f t="shared" si="279"/>
        <v>Medium Booking</v>
      </c>
    </row>
    <row r="3526" spans="1:22" x14ac:dyDescent="0.25">
      <c r="A3526" t="s">
        <v>3757</v>
      </c>
      <c r="B3526" s="1">
        <v>46084</v>
      </c>
      <c r="C3526" s="1">
        <v>46131</v>
      </c>
      <c r="D3526" s="9">
        <v>0.77083333333333337</v>
      </c>
      <c r="E3526" t="str">
        <f t="shared" si="275"/>
        <v>Weekday</v>
      </c>
      <c r="F3526" t="str">
        <f t="shared" si="276"/>
        <v>Mar</v>
      </c>
      <c r="G3526" t="str">
        <f>_xlfn.XLOOKUP(A3526,Booking_data!$A$1:$A$6001,Booking_data!$D$1:$D$6001,"not found")</f>
        <v>M036</v>
      </c>
      <c r="H3526" t="str">
        <f>_xlfn.XLOOKUP(G3526,Movies_data!$A$1:$A$41,Movies_data!$B$1:$B$41,"not found")</f>
        <v>Avengers Endgame</v>
      </c>
      <c r="I3526" t="str">
        <f>_xlfn.XLOOKUP(G3526,Movies_data!$A$1:$A$41,Movies_data!$D$1:$D$41,"not found")</f>
        <v>Action</v>
      </c>
      <c r="J3526" t="str">
        <f>_xlfn.XLOOKUP(G3526,Movies_data!$A$1:$A$41,Movies_data!$C$1:$C$41,"not found")</f>
        <v>English</v>
      </c>
      <c r="K3526">
        <f>_xlfn.XLOOKUP(G3526,Movies_data!$A$1:$A$41,Movies_data!$H$1:$H$41,"Not Found")</f>
        <v>8.4</v>
      </c>
      <c r="L3526" t="str">
        <f>_xlfn.XLOOKUP(A3526,Booking_data!$A$1:$A$6001,Booking_data!$E$1:$E$6001,"not Found")</f>
        <v>C141</v>
      </c>
      <c r="M3526" t="str">
        <f>_xlfn.XLOOKUP(L3526,Cinemas_data!$A$1:$A$49,Cinemas_data!$I$1:$I$49,"not Found")</f>
        <v>City Pride City Centre</v>
      </c>
      <c r="N3526" t="str">
        <f>_xlfn.XLOOKUP(L3526,Cinemas_data!$A$1:$A$49,Cinemas_data!$C$1:$C$49,"not Found")</f>
        <v>Ahmedabad</v>
      </c>
      <c r="O3526">
        <f>_xlfn.XLOOKUP(A3526,Booking_data!$A$1:$A$6001,Booking_data!$H$1:$H$6001,"not found")</f>
        <v>4</v>
      </c>
      <c r="P3526">
        <f>_xlfn.XLOOKUP(A3526,Booking_data!$A$1:$A$6001,Booking_data!$I$1:$I$6001,"not Found")</f>
        <v>240</v>
      </c>
      <c r="Q3526">
        <f t="shared" si="277"/>
        <v>960</v>
      </c>
      <c r="R3526" t="str">
        <f>_xlfn.XLOOKUP(A3526,Booking_data!$A$1:$A$6001,Booking_data!$L$1:$L$6001,"Not Found")</f>
        <v>Net Banking</v>
      </c>
      <c r="S3526">
        <f>_xlfn.XLOOKUP(A3526,Booking_data!$A$1:$A$6001,Booking_data!$N$1:$N$6001,"not Found")</f>
        <v>26</v>
      </c>
      <c r="T3526" t="str">
        <f>_xlfn.XLOOKUP(A3526,Booking_data!$A$1:$A$6001,Booking_data!$O$1:$O$6001,"Not Found")</f>
        <v>Female</v>
      </c>
      <c r="U3526" t="str">
        <f t="shared" si="278"/>
        <v>Youngster</v>
      </c>
      <c r="V3526" t="str">
        <f t="shared" si="279"/>
        <v>Medium Booking</v>
      </c>
    </row>
    <row r="3527" spans="1:22" x14ac:dyDescent="0.25">
      <c r="A3527" t="s">
        <v>3758</v>
      </c>
      <c r="B3527" s="1">
        <v>46084</v>
      </c>
      <c r="C3527" s="1">
        <v>46100</v>
      </c>
      <c r="D3527" s="9">
        <v>0.77083333333333337</v>
      </c>
      <c r="E3527" t="str">
        <f t="shared" si="275"/>
        <v>Weekday</v>
      </c>
      <c r="F3527" t="str">
        <f t="shared" si="276"/>
        <v>Mar</v>
      </c>
      <c r="G3527" t="str">
        <f>_xlfn.XLOOKUP(A3527,Booking_data!$A$1:$A$6001,Booking_data!$D$1:$D$6001,"not found")</f>
        <v>M002</v>
      </c>
      <c r="H3527" t="str">
        <f>_xlfn.XLOOKUP(G3527,Movies_data!$A$1:$A$41,Movies_data!$B$1:$B$41,"not found")</f>
        <v>Jailer</v>
      </c>
      <c r="I3527" t="str">
        <f>_xlfn.XLOOKUP(G3527,Movies_data!$A$1:$A$41,Movies_data!$D$1:$D$41,"not found")</f>
        <v>Action</v>
      </c>
      <c r="J3527" t="str">
        <f>_xlfn.XLOOKUP(G3527,Movies_data!$A$1:$A$41,Movies_data!$C$1:$C$41,"not found")</f>
        <v>Tamil</v>
      </c>
      <c r="K3527">
        <f>_xlfn.XLOOKUP(G3527,Movies_data!$A$1:$A$41,Movies_data!$H$1:$H$41,"Not Found")</f>
        <v>7.1</v>
      </c>
      <c r="L3527" t="str">
        <f>_xlfn.XLOOKUP(A3527,Booking_data!$A$1:$A$6001,Booking_data!$E$1:$E$6001,"not Found")</f>
        <v>C012</v>
      </c>
      <c r="M3527" t="str">
        <f>_xlfn.XLOOKUP(L3527,Cinemas_data!$A$1:$A$49,Cinemas_data!$I$1:$I$49,"not Found")</f>
        <v>Miraj Cinemas Grand Mall</v>
      </c>
      <c r="N3527" t="str">
        <f>_xlfn.XLOOKUP(L3527,Cinemas_data!$A$1:$A$49,Cinemas_data!$C$1:$C$49,"not Found")</f>
        <v>Chennai</v>
      </c>
      <c r="O3527">
        <f>_xlfn.XLOOKUP(A3527,Booking_data!$A$1:$A$6001,Booking_data!$H$1:$H$6001,"not found")</f>
        <v>4</v>
      </c>
      <c r="P3527">
        <f>_xlfn.XLOOKUP(A3527,Booking_data!$A$1:$A$6001,Booking_data!$I$1:$I$6001,"not Found")</f>
        <v>240</v>
      </c>
      <c r="Q3527">
        <f t="shared" si="277"/>
        <v>960</v>
      </c>
      <c r="R3527" t="str">
        <f>_xlfn.XLOOKUP(A3527,Booking_data!$A$1:$A$6001,Booking_data!$L$1:$L$6001,"Not Found")</f>
        <v>Credit Card</v>
      </c>
      <c r="S3527">
        <f>_xlfn.XLOOKUP(A3527,Booking_data!$A$1:$A$6001,Booking_data!$N$1:$N$6001,"not Found")</f>
        <v>39</v>
      </c>
      <c r="T3527" t="str">
        <f>_xlfn.XLOOKUP(A3527,Booking_data!$A$1:$A$6001,Booking_data!$O$1:$O$6001,"Not Found")</f>
        <v>Other</v>
      </c>
      <c r="U3527" t="str">
        <f t="shared" si="278"/>
        <v>Middle Age</v>
      </c>
      <c r="V3527" t="str">
        <f t="shared" si="279"/>
        <v>Medium Booking</v>
      </c>
    </row>
    <row r="3528" spans="1:22" x14ac:dyDescent="0.25">
      <c r="A3528" t="s">
        <v>3759</v>
      </c>
      <c r="B3528" s="1">
        <v>46084</v>
      </c>
      <c r="C3528" s="1">
        <v>46165</v>
      </c>
      <c r="D3528" s="9">
        <v>0.9375</v>
      </c>
      <c r="E3528" t="str">
        <f t="shared" si="275"/>
        <v>Weekday</v>
      </c>
      <c r="F3528" t="str">
        <f t="shared" si="276"/>
        <v>Mar</v>
      </c>
      <c r="G3528" t="str">
        <f>_xlfn.XLOOKUP(A3528,Booking_data!$A$1:$A$6001,Booking_data!$D$1:$D$6001,"not found")</f>
        <v>M003</v>
      </c>
      <c r="H3528" t="str">
        <f>_xlfn.XLOOKUP(G3528,Movies_data!$A$1:$A$41,Movies_data!$B$1:$B$41,"not found")</f>
        <v>Vikram</v>
      </c>
      <c r="I3528" t="str">
        <f>_xlfn.XLOOKUP(G3528,Movies_data!$A$1:$A$41,Movies_data!$D$1:$D$41,"not found")</f>
        <v>Action</v>
      </c>
      <c r="J3528" t="str">
        <f>_xlfn.XLOOKUP(G3528,Movies_data!$A$1:$A$41,Movies_data!$C$1:$C$41,"not found")</f>
        <v>Tamil</v>
      </c>
      <c r="K3528">
        <f>_xlfn.XLOOKUP(G3528,Movies_data!$A$1:$A$41,Movies_data!$H$1:$H$41,"Not Found")</f>
        <v>8.3000000000000007</v>
      </c>
      <c r="L3528" t="str">
        <f>_xlfn.XLOOKUP(A3528,Booking_data!$A$1:$A$6001,Booking_data!$E$1:$E$6001,"not Found")</f>
        <v>C152</v>
      </c>
      <c r="M3528" t="str">
        <f>_xlfn.XLOOKUP(L3528,Cinemas_data!$A$1:$A$49,Cinemas_data!$I$1:$I$49,"not Found")</f>
        <v>INOX Grand Mall</v>
      </c>
      <c r="N3528" t="str">
        <f>_xlfn.XLOOKUP(L3528,Cinemas_data!$A$1:$A$49,Cinemas_data!$C$1:$C$49,"not Found")</f>
        <v>Kochi</v>
      </c>
      <c r="O3528">
        <f>_xlfn.XLOOKUP(A3528,Booking_data!$A$1:$A$6001,Booking_data!$H$1:$H$6001,"not found")</f>
        <v>1</v>
      </c>
      <c r="P3528">
        <f>_xlfn.XLOOKUP(A3528,Booking_data!$A$1:$A$6001,Booking_data!$I$1:$I$6001,"not Found")</f>
        <v>260</v>
      </c>
      <c r="Q3528">
        <f t="shared" si="277"/>
        <v>260</v>
      </c>
      <c r="R3528" t="str">
        <f>_xlfn.XLOOKUP(A3528,Booking_data!$A$1:$A$6001,Booking_data!$L$1:$L$6001,"Not Found")</f>
        <v>Credit Card</v>
      </c>
      <c r="S3528">
        <f>_xlfn.XLOOKUP(A3528,Booking_data!$A$1:$A$6001,Booking_data!$N$1:$N$6001,"not Found")</f>
        <v>23</v>
      </c>
      <c r="T3528" t="str">
        <f>_xlfn.XLOOKUP(A3528,Booking_data!$A$1:$A$6001,Booking_data!$O$1:$O$6001,"Not Found")</f>
        <v>Male</v>
      </c>
      <c r="U3528" t="str">
        <f t="shared" si="278"/>
        <v>Youngster</v>
      </c>
      <c r="V3528" t="str">
        <f t="shared" si="279"/>
        <v>Low Booking</v>
      </c>
    </row>
    <row r="3529" spans="1:22" x14ac:dyDescent="0.25">
      <c r="A3529" t="s">
        <v>3760</v>
      </c>
      <c r="B3529" s="1">
        <v>46084</v>
      </c>
      <c r="C3529" s="1">
        <v>46063</v>
      </c>
      <c r="D3529" s="9">
        <v>0.53125</v>
      </c>
      <c r="E3529" t="str">
        <f t="shared" si="275"/>
        <v>Weekday</v>
      </c>
      <c r="F3529" t="str">
        <f t="shared" si="276"/>
        <v>Mar</v>
      </c>
      <c r="G3529" t="str">
        <f>_xlfn.XLOOKUP(A3529,Booking_data!$A$1:$A$6001,Booking_data!$D$1:$D$6001,"not found")</f>
        <v>M002</v>
      </c>
      <c r="H3529" t="str">
        <f>_xlfn.XLOOKUP(G3529,Movies_data!$A$1:$A$41,Movies_data!$B$1:$B$41,"not found")</f>
        <v>Jailer</v>
      </c>
      <c r="I3529" t="str">
        <f>_xlfn.XLOOKUP(G3529,Movies_data!$A$1:$A$41,Movies_data!$D$1:$D$41,"not found")</f>
        <v>Action</v>
      </c>
      <c r="J3529" t="str">
        <f>_xlfn.XLOOKUP(G3529,Movies_data!$A$1:$A$41,Movies_data!$C$1:$C$41,"not found")</f>
        <v>Tamil</v>
      </c>
      <c r="K3529">
        <f>_xlfn.XLOOKUP(G3529,Movies_data!$A$1:$A$41,Movies_data!$H$1:$H$41,"Not Found")</f>
        <v>7.1</v>
      </c>
      <c r="L3529" t="str">
        <f>_xlfn.XLOOKUP(A3529,Booking_data!$A$1:$A$6001,Booking_data!$E$1:$E$6001,"not Found")</f>
        <v>C112</v>
      </c>
      <c r="M3529" t="str">
        <f>_xlfn.XLOOKUP(L3529,Cinemas_data!$A$1:$A$49,Cinemas_data!$I$1:$I$49,"not Found")</f>
        <v>MovieMax Grand Mall</v>
      </c>
      <c r="N3529" t="str">
        <f>_xlfn.XLOOKUP(L3529,Cinemas_data!$A$1:$A$49,Cinemas_data!$C$1:$C$49,"not Found")</f>
        <v>Delhi</v>
      </c>
      <c r="O3529">
        <f>_xlfn.XLOOKUP(A3529,Booking_data!$A$1:$A$6001,Booking_data!$H$1:$H$6001,"not found")</f>
        <v>1</v>
      </c>
      <c r="P3529">
        <f>_xlfn.XLOOKUP(A3529,Booking_data!$A$1:$A$6001,Booking_data!$I$1:$I$6001,"not Found")</f>
        <v>240</v>
      </c>
      <c r="Q3529">
        <f t="shared" si="277"/>
        <v>240</v>
      </c>
      <c r="R3529" t="str">
        <f>_xlfn.XLOOKUP(A3529,Booking_data!$A$1:$A$6001,Booking_data!$L$1:$L$6001,"Not Found")</f>
        <v>Wallet</v>
      </c>
      <c r="S3529">
        <f>_xlfn.XLOOKUP(A3529,Booking_data!$A$1:$A$6001,Booking_data!$N$1:$N$6001,"not Found")</f>
        <v>35</v>
      </c>
      <c r="T3529" t="str">
        <f>_xlfn.XLOOKUP(A3529,Booking_data!$A$1:$A$6001,Booking_data!$O$1:$O$6001,"Not Found")</f>
        <v>Female</v>
      </c>
      <c r="U3529" t="str">
        <f t="shared" si="278"/>
        <v>Middle Age</v>
      </c>
      <c r="V3529" t="str">
        <f t="shared" si="279"/>
        <v>Low Booking</v>
      </c>
    </row>
    <row r="3530" spans="1:22" x14ac:dyDescent="0.25">
      <c r="A3530" t="s">
        <v>3761</v>
      </c>
      <c r="B3530" s="1">
        <v>46084</v>
      </c>
      <c r="C3530" s="1">
        <v>46100</v>
      </c>
      <c r="D3530" s="9">
        <v>0.77083333333333337</v>
      </c>
      <c r="E3530" t="str">
        <f t="shared" si="275"/>
        <v>Weekday</v>
      </c>
      <c r="F3530" t="str">
        <f t="shared" si="276"/>
        <v>Mar</v>
      </c>
      <c r="G3530" t="str">
        <f>_xlfn.XLOOKUP(A3530,Booking_data!$A$1:$A$6001,Booking_data!$D$1:$D$6001,"not found")</f>
        <v>M018</v>
      </c>
      <c r="H3530" t="str">
        <f>_xlfn.XLOOKUP(G3530,Movies_data!$A$1:$A$41,Movies_data!$B$1:$B$41,"not found")</f>
        <v>Sita Ramam</v>
      </c>
      <c r="I3530" t="str">
        <f>_xlfn.XLOOKUP(G3530,Movies_data!$A$1:$A$41,Movies_data!$D$1:$D$41,"not found")</f>
        <v>Romance</v>
      </c>
      <c r="J3530" t="str">
        <f>_xlfn.XLOOKUP(G3530,Movies_data!$A$1:$A$41,Movies_data!$C$1:$C$41,"not found")</f>
        <v>Telugu</v>
      </c>
      <c r="K3530">
        <f>_xlfn.XLOOKUP(G3530,Movies_data!$A$1:$A$41,Movies_data!$H$1:$H$41,"Not Found")</f>
        <v>8.5</v>
      </c>
      <c r="L3530" t="str">
        <f>_xlfn.XLOOKUP(A3530,Booking_data!$A$1:$A$6001,Booking_data!$E$1:$E$6001,"not Found")</f>
        <v>C151</v>
      </c>
      <c r="M3530" t="str">
        <f>_xlfn.XLOOKUP(L3530,Cinemas_data!$A$1:$A$49,Cinemas_data!$I$1:$I$49,"not Found")</f>
        <v>PVR City Centre</v>
      </c>
      <c r="N3530" t="str">
        <f>_xlfn.XLOOKUP(L3530,Cinemas_data!$A$1:$A$49,Cinemas_data!$C$1:$C$49,"not Found")</f>
        <v>Kochi</v>
      </c>
      <c r="O3530">
        <f>_xlfn.XLOOKUP(A3530,Booking_data!$A$1:$A$6001,Booking_data!$H$1:$H$6001,"not found")</f>
        <v>1</v>
      </c>
      <c r="P3530">
        <f>_xlfn.XLOOKUP(A3530,Booking_data!$A$1:$A$6001,Booking_data!$I$1:$I$6001,"not Found")</f>
        <v>280</v>
      </c>
      <c r="Q3530">
        <f t="shared" si="277"/>
        <v>280</v>
      </c>
      <c r="R3530" t="str">
        <f>_xlfn.XLOOKUP(A3530,Booking_data!$A$1:$A$6001,Booking_data!$L$1:$L$6001,"Not Found")</f>
        <v>Debit Card</v>
      </c>
      <c r="S3530">
        <f>_xlfn.XLOOKUP(A3530,Booking_data!$A$1:$A$6001,Booking_data!$N$1:$N$6001,"not Found")</f>
        <v>37</v>
      </c>
      <c r="T3530" t="str">
        <f>_xlfn.XLOOKUP(A3530,Booking_data!$A$1:$A$6001,Booking_data!$O$1:$O$6001,"Not Found")</f>
        <v>Female</v>
      </c>
      <c r="U3530" t="str">
        <f t="shared" si="278"/>
        <v>Middle Age</v>
      </c>
      <c r="V3530" t="str">
        <f t="shared" si="279"/>
        <v>Low Booking</v>
      </c>
    </row>
    <row r="3531" spans="1:22" x14ac:dyDescent="0.25">
      <c r="A3531" t="s">
        <v>3762</v>
      </c>
      <c r="B3531" s="1">
        <v>46084</v>
      </c>
      <c r="C3531" s="1">
        <v>46052</v>
      </c>
      <c r="D3531" s="9">
        <v>0.88541666666666663</v>
      </c>
      <c r="E3531" t="str">
        <f t="shared" si="275"/>
        <v>Weekday</v>
      </c>
      <c r="F3531" t="str">
        <f t="shared" si="276"/>
        <v>Mar</v>
      </c>
      <c r="G3531" t="str">
        <f>_xlfn.XLOOKUP(A3531,Booking_data!$A$1:$A$6001,Booking_data!$D$1:$D$6001,"not found")</f>
        <v>M010</v>
      </c>
      <c r="H3531" t="str">
        <f>_xlfn.XLOOKUP(G3531,Movies_data!$A$1:$A$41,Movies_data!$B$1:$B$41,"not found")</f>
        <v>Captain Miller</v>
      </c>
      <c r="I3531" t="str">
        <f>_xlfn.XLOOKUP(G3531,Movies_data!$A$1:$A$41,Movies_data!$D$1:$D$41,"not found")</f>
        <v>Action</v>
      </c>
      <c r="J3531" t="str">
        <f>_xlfn.XLOOKUP(G3531,Movies_data!$A$1:$A$41,Movies_data!$C$1:$C$41,"not found")</f>
        <v>Tamil</v>
      </c>
      <c r="K3531">
        <f>_xlfn.XLOOKUP(G3531,Movies_data!$A$1:$A$41,Movies_data!$H$1:$H$41,"Not Found")</f>
        <v>7</v>
      </c>
      <c r="L3531" t="str">
        <f>_xlfn.XLOOKUP(A3531,Booking_data!$A$1:$A$6001,Booking_data!$E$1:$E$6001,"not Found")</f>
        <v>C092</v>
      </c>
      <c r="M3531" t="str">
        <f>_xlfn.XLOOKUP(L3531,Cinemas_data!$A$1:$A$49,Cinemas_data!$I$1:$I$49,"not Found")</f>
        <v>Miraj Cinemas Grand Mall</v>
      </c>
      <c r="N3531" t="str">
        <f>_xlfn.XLOOKUP(L3531,Cinemas_data!$A$1:$A$49,Cinemas_data!$C$1:$C$49,"not Found")</f>
        <v>Mumbai</v>
      </c>
      <c r="O3531">
        <f>_xlfn.XLOOKUP(A3531,Booking_data!$A$1:$A$6001,Booking_data!$H$1:$H$6001,"not found")</f>
        <v>3</v>
      </c>
      <c r="P3531">
        <f>_xlfn.XLOOKUP(A3531,Booking_data!$A$1:$A$6001,Booking_data!$I$1:$I$6001,"not Found")</f>
        <v>160</v>
      </c>
      <c r="Q3531">
        <f t="shared" si="277"/>
        <v>480</v>
      </c>
      <c r="R3531" t="str">
        <f>_xlfn.XLOOKUP(A3531,Booking_data!$A$1:$A$6001,Booking_data!$L$1:$L$6001,"Not Found")</f>
        <v>Wallet</v>
      </c>
      <c r="S3531">
        <f>_xlfn.XLOOKUP(A3531,Booking_data!$A$1:$A$6001,Booking_data!$N$1:$N$6001,"not Found")</f>
        <v>47</v>
      </c>
      <c r="T3531" t="str">
        <f>_xlfn.XLOOKUP(A3531,Booking_data!$A$1:$A$6001,Booking_data!$O$1:$O$6001,"Not Found")</f>
        <v>Male</v>
      </c>
      <c r="U3531" t="str">
        <f t="shared" si="278"/>
        <v>Above 45</v>
      </c>
      <c r="V3531" t="str">
        <f t="shared" si="279"/>
        <v>Medium Booking</v>
      </c>
    </row>
    <row r="3532" spans="1:22" x14ac:dyDescent="0.25">
      <c r="A3532" t="s">
        <v>3763</v>
      </c>
      <c r="B3532" s="1">
        <v>46084</v>
      </c>
      <c r="C3532" s="1">
        <v>46089</v>
      </c>
      <c r="D3532" s="9">
        <v>0.64583333333333337</v>
      </c>
      <c r="E3532" t="str">
        <f t="shared" si="275"/>
        <v>Weekday</v>
      </c>
      <c r="F3532" t="str">
        <f t="shared" si="276"/>
        <v>Mar</v>
      </c>
      <c r="G3532" t="str">
        <f>_xlfn.XLOOKUP(A3532,Booking_data!$A$1:$A$6001,Booking_data!$D$1:$D$6001,"not found")</f>
        <v>M018</v>
      </c>
      <c r="H3532" t="str">
        <f>_xlfn.XLOOKUP(G3532,Movies_data!$A$1:$A$41,Movies_data!$B$1:$B$41,"not found")</f>
        <v>Sita Ramam</v>
      </c>
      <c r="I3532" t="str">
        <f>_xlfn.XLOOKUP(G3532,Movies_data!$A$1:$A$41,Movies_data!$D$1:$D$41,"not found")</f>
        <v>Romance</v>
      </c>
      <c r="J3532" t="str">
        <f>_xlfn.XLOOKUP(G3532,Movies_data!$A$1:$A$41,Movies_data!$C$1:$C$41,"not found")</f>
        <v>Telugu</v>
      </c>
      <c r="K3532">
        <f>_xlfn.XLOOKUP(G3532,Movies_data!$A$1:$A$41,Movies_data!$H$1:$H$41,"Not Found")</f>
        <v>8.5</v>
      </c>
      <c r="L3532" t="str">
        <f>_xlfn.XLOOKUP(A3532,Booking_data!$A$1:$A$6001,Booking_data!$E$1:$E$6001,"not Found")</f>
        <v>C013</v>
      </c>
      <c r="M3532" t="str">
        <f>_xlfn.XLOOKUP(L3532,Cinemas_data!$A$1:$A$49,Cinemas_data!$I$1:$I$49,"not Found")</f>
        <v>Mukta A2 Cinemas Forum Mall</v>
      </c>
      <c r="N3532" t="str">
        <f>_xlfn.XLOOKUP(L3532,Cinemas_data!$A$1:$A$49,Cinemas_data!$C$1:$C$49,"not Found")</f>
        <v>Chennai</v>
      </c>
      <c r="O3532">
        <f>_xlfn.XLOOKUP(A3532,Booking_data!$A$1:$A$6001,Booking_data!$H$1:$H$6001,"not found")</f>
        <v>3</v>
      </c>
      <c r="P3532">
        <f>_xlfn.XLOOKUP(A3532,Booking_data!$A$1:$A$6001,Booking_data!$I$1:$I$6001,"not Found")</f>
        <v>240</v>
      </c>
      <c r="Q3532">
        <f t="shared" si="277"/>
        <v>720</v>
      </c>
      <c r="R3532" t="str">
        <f>_xlfn.XLOOKUP(A3532,Booking_data!$A$1:$A$6001,Booking_data!$L$1:$L$6001,"Not Found")</f>
        <v>Wallet</v>
      </c>
      <c r="S3532">
        <f>_xlfn.XLOOKUP(A3532,Booking_data!$A$1:$A$6001,Booking_data!$N$1:$N$6001,"not Found")</f>
        <v>60</v>
      </c>
      <c r="T3532" t="str">
        <f>_xlfn.XLOOKUP(A3532,Booking_data!$A$1:$A$6001,Booking_data!$O$1:$O$6001,"Not Found")</f>
        <v>Other</v>
      </c>
      <c r="U3532" t="str">
        <f t="shared" si="278"/>
        <v>Above 45</v>
      </c>
      <c r="V3532" t="str">
        <f t="shared" si="279"/>
        <v>Medium Booking</v>
      </c>
    </row>
    <row r="3533" spans="1:22" x14ac:dyDescent="0.25">
      <c r="A3533" t="s">
        <v>3764</v>
      </c>
      <c r="B3533" s="1">
        <v>46084</v>
      </c>
      <c r="C3533" s="1">
        <v>46050</v>
      </c>
      <c r="D3533" s="9">
        <v>0.9375</v>
      </c>
      <c r="E3533" t="str">
        <f t="shared" si="275"/>
        <v>Weekday</v>
      </c>
      <c r="F3533" t="str">
        <f t="shared" si="276"/>
        <v>Mar</v>
      </c>
      <c r="G3533" t="str">
        <f>_xlfn.XLOOKUP(A3533,Booking_data!$A$1:$A$6001,Booking_data!$D$1:$D$6001,"not found")</f>
        <v>M013</v>
      </c>
      <c r="H3533" t="str">
        <f>_xlfn.XLOOKUP(G3533,Movies_data!$A$1:$A$41,Movies_data!$B$1:$B$41,"not found")</f>
        <v>Salaar</v>
      </c>
      <c r="I3533" t="str">
        <f>_xlfn.XLOOKUP(G3533,Movies_data!$A$1:$A$41,Movies_data!$D$1:$D$41,"not found")</f>
        <v>Action</v>
      </c>
      <c r="J3533" t="str">
        <f>_xlfn.XLOOKUP(G3533,Movies_data!$A$1:$A$41,Movies_data!$C$1:$C$41,"not found")</f>
        <v>Telugu</v>
      </c>
      <c r="K3533">
        <f>_xlfn.XLOOKUP(G3533,Movies_data!$A$1:$A$41,Movies_data!$H$1:$H$41,"Not Found")</f>
        <v>6.5</v>
      </c>
      <c r="L3533" t="str">
        <f>_xlfn.XLOOKUP(A3533,Booking_data!$A$1:$A$6001,Booking_data!$E$1:$E$6001,"not Found")</f>
        <v>C163</v>
      </c>
      <c r="M3533" t="str">
        <f>_xlfn.XLOOKUP(L3533,Cinemas_data!$A$1:$A$49,Cinemas_data!$I$1:$I$49,"not Found")</f>
        <v>Miraj Cinemas Forum Mall</v>
      </c>
      <c r="N3533" t="str">
        <f>_xlfn.XLOOKUP(L3533,Cinemas_data!$A$1:$A$49,Cinemas_data!$C$1:$C$49,"not Found")</f>
        <v>Thiruvananthapuram</v>
      </c>
      <c r="O3533">
        <f>_xlfn.XLOOKUP(A3533,Booking_data!$A$1:$A$6001,Booking_data!$H$1:$H$6001,"not found")</f>
        <v>4</v>
      </c>
      <c r="P3533">
        <f>_xlfn.XLOOKUP(A3533,Booking_data!$A$1:$A$6001,Booking_data!$I$1:$I$6001,"not Found")</f>
        <v>180</v>
      </c>
      <c r="Q3533">
        <f t="shared" si="277"/>
        <v>720</v>
      </c>
      <c r="R3533" t="str">
        <f>_xlfn.XLOOKUP(A3533,Booking_data!$A$1:$A$6001,Booking_data!$L$1:$L$6001,"Not Found")</f>
        <v>Wallet</v>
      </c>
      <c r="S3533">
        <f>_xlfn.XLOOKUP(A3533,Booking_data!$A$1:$A$6001,Booking_data!$N$1:$N$6001,"not Found")</f>
        <v>45</v>
      </c>
      <c r="T3533" t="str">
        <f>_xlfn.XLOOKUP(A3533,Booking_data!$A$1:$A$6001,Booking_data!$O$1:$O$6001,"Not Found")</f>
        <v>Other</v>
      </c>
      <c r="U3533" t="str">
        <f t="shared" si="278"/>
        <v>Above 45</v>
      </c>
      <c r="V3533" t="str">
        <f t="shared" si="279"/>
        <v>Medium Booking</v>
      </c>
    </row>
    <row r="3534" spans="1:22" x14ac:dyDescent="0.25">
      <c r="A3534" t="s">
        <v>3765</v>
      </c>
      <c r="B3534" s="1">
        <v>46084</v>
      </c>
      <c r="C3534" s="1">
        <v>46144</v>
      </c>
      <c r="D3534" s="9">
        <v>0.9375</v>
      </c>
      <c r="E3534" t="str">
        <f t="shared" si="275"/>
        <v>Weekday</v>
      </c>
      <c r="F3534" t="str">
        <f t="shared" si="276"/>
        <v>Mar</v>
      </c>
      <c r="G3534" t="str">
        <f>_xlfn.XLOOKUP(A3534,Booking_data!$A$1:$A$6001,Booking_data!$D$1:$D$6001,"not found")</f>
        <v>M013</v>
      </c>
      <c r="H3534" t="str">
        <f>_xlfn.XLOOKUP(G3534,Movies_data!$A$1:$A$41,Movies_data!$B$1:$B$41,"not found")</f>
        <v>Salaar</v>
      </c>
      <c r="I3534" t="str">
        <f>_xlfn.XLOOKUP(G3534,Movies_data!$A$1:$A$41,Movies_data!$D$1:$D$41,"not found")</f>
        <v>Action</v>
      </c>
      <c r="J3534" t="str">
        <f>_xlfn.XLOOKUP(G3534,Movies_data!$A$1:$A$41,Movies_data!$C$1:$C$41,"not found")</f>
        <v>Telugu</v>
      </c>
      <c r="K3534">
        <f>_xlfn.XLOOKUP(G3534,Movies_data!$A$1:$A$41,Movies_data!$H$1:$H$41,"Not Found")</f>
        <v>6.5</v>
      </c>
      <c r="L3534" t="str">
        <f>_xlfn.XLOOKUP(A3534,Booking_data!$A$1:$A$6001,Booking_data!$E$1:$E$6001,"not Found")</f>
        <v>C012</v>
      </c>
      <c r="M3534" t="str">
        <f>_xlfn.XLOOKUP(L3534,Cinemas_data!$A$1:$A$49,Cinemas_data!$I$1:$I$49,"not Found")</f>
        <v>Miraj Cinemas Grand Mall</v>
      </c>
      <c r="N3534" t="str">
        <f>_xlfn.XLOOKUP(L3534,Cinemas_data!$A$1:$A$49,Cinemas_data!$C$1:$C$49,"not Found")</f>
        <v>Chennai</v>
      </c>
      <c r="O3534">
        <f>_xlfn.XLOOKUP(A3534,Booking_data!$A$1:$A$6001,Booking_data!$H$1:$H$6001,"not found")</f>
        <v>4</v>
      </c>
      <c r="P3534">
        <f>_xlfn.XLOOKUP(A3534,Booking_data!$A$1:$A$6001,Booking_data!$I$1:$I$6001,"not Found")</f>
        <v>160</v>
      </c>
      <c r="Q3534">
        <f t="shared" si="277"/>
        <v>640</v>
      </c>
      <c r="R3534" t="str">
        <f>_xlfn.XLOOKUP(A3534,Booking_data!$A$1:$A$6001,Booking_data!$L$1:$L$6001,"Not Found")</f>
        <v>Debit Card</v>
      </c>
      <c r="S3534">
        <f>_xlfn.XLOOKUP(A3534,Booking_data!$A$1:$A$6001,Booking_data!$N$1:$N$6001,"not Found")</f>
        <v>38</v>
      </c>
      <c r="T3534" t="str">
        <f>_xlfn.XLOOKUP(A3534,Booking_data!$A$1:$A$6001,Booking_data!$O$1:$O$6001,"Not Found")</f>
        <v>Female</v>
      </c>
      <c r="U3534" t="str">
        <f t="shared" si="278"/>
        <v>Middle Age</v>
      </c>
      <c r="V3534" t="str">
        <f t="shared" si="279"/>
        <v>Medium Booking</v>
      </c>
    </row>
    <row r="3535" spans="1:22" x14ac:dyDescent="0.25">
      <c r="A3535" t="s">
        <v>3766</v>
      </c>
      <c r="B3535" s="1">
        <v>46084</v>
      </c>
      <c r="C3535" s="1">
        <v>46031</v>
      </c>
      <c r="D3535" s="9">
        <v>0.53125</v>
      </c>
      <c r="E3535" t="str">
        <f t="shared" si="275"/>
        <v>Weekday</v>
      </c>
      <c r="F3535" t="str">
        <f t="shared" si="276"/>
        <v>Mar</v>
      </c>
      <c r="G3535" t="str">
        <f>_xlfn.XLOOKUP(A3535,Booking_data!$A$1:$A$6001,Booking_data!$D$1:$D$6001,"not found")</f>
        <v>M028</v>
      </c>
      <c r="H3535" t="str">
        <f>_xlfn.XLOOKUP(G3535,Movies_data!$A$1:$A$41,Movies_data!$B$1:$B$41,"not found")</f>
        <v>Kantara</v>
      </c>
      <c r="I3535" t="str">
        <f>_xlfn.XLOOKUP(G3535,Movies_data!$A$1:$A$41,Movies_data!$D$1:$D$41,"not found")</f>
        <v>Action</v>
      </c>
      <c r="J3535" t="str">
        <f>_xlfn.XLOOKUP(G3535,Movies_data!$A$1:$A$41,Movies_data!$C$1:$C$41,"not found")</f>
        <v>Kannada</v>
      </c>
      <c r="K3535">
        <f>_xlfn.XLOOKUP(G3535,Movies_data!$A$1:$A$41,Movies_data!$H$1:$H$41,"Not Found")</f>
        <v>8.1999999999999993</v>
      </c>
      <c r="L3535" t="str">
        <f>_xlfn.XLOOKUP(A3535,Booking_data!$A$1:$A$6001,Booking_data!$E$1:$E$6001,"not Found")</f>
        <v>C111</v>
      </c>
      <c r="M3535" t="str">
        <f>_xlfn.XLOOKUP(L3535,Cinemas_data!$A$1:$A$49,Cinemas_data!$I$1:$I$49,"not Found")</f>
        <v>Mukta A2 Cinemas City Centre</v>
      </c>
      <c r="N3535" t="str">
        <f>_xlfn.XLOOKUP(L3535,Cinemas_data!$A$1:$A$49,Cinemas_data!$C$1:$C$49,"not Found")</f>
        <v>Delhi</v>
      </c>
      <c r="O3535">
        <f>_xlfn.XLOOKUP(A3535,Booking_data!$A$1:$A$6001,Booking_data!$H$1:$H$6001,"not found")</f>
        <v>2</v>
      </c>
      <c r="P3535">
        <f>_xlfn.XLOOKUP(A3535,Booking_data!$A$1:$A$6001,Booking_data!$I$1:$I$6001,"not Found")</f>
        <v>360</v>
      </c>
      <c r="Q3535">
        <f t="shared" si="277"/>
        <v>720</v>
      </c>
      <c r="R3535" t="str">
        <f>_xlfn.XLOOKUP(A3535,Booking_data!$A$1:$A$6001,Booking_data!$L$1:$L$6001,"Not Found")</f>
        <v>Wallet</v>
      </c>
      <c r="S3535">
        <f>_xlfn.XLOOKUP(A3535,Booking_data!$A$1:$A$6001,Booking_data!$N$1:$N$6001,"not Found")</f>
        <v>28</v>
      </c>
      <c r="T3535" t="str">
        <f>_xlfn.XLOOKUP(A3535,Booking_data!$A$1:$A$6001,Booking_data!$O$1:$O$6001,"Not Found")</f>
        <v>Male</v>
      </c>
      <c r="U3535" t="str">
        <f t="shared" si="278"/>
        <v>Youngster</v>
      </c>
      <c r="V3535" t="str">
        <f t="shared" si="279"/>
        <v>Low Booking</v>
      </c>
    </row>
    <row r="3536" spans="1:22" x14ac:dyDescent="0.25">
      <c r="A3536" t="s">
        <v>3767</v>
      </c>
      <c r="B3536" s="1">
        <v>46084</v>
      </c>
      <c r="C3536" s="1">
        <v>46106</v>
      </c>
      <c r="D3536" s="9">
        <v>0.39583333333333331</v>
      </c>
      <c r="E3536" t="str">
        <f t="shared" si="275"/>
        <v>Weekday</v>
      </c>
      <c r="F3536" t="str">
        <f t="shared" si="276"/>
        <v>Mar</v>
      </c>
      <c r="G3536" t="str">
        <f>_xlfn.XLOOKUP(A3536,Booking_data!$A$1:$A$6001,Booking_data!$D$1:$D$6001,"not found")</f>
        <v>M005</v>
      </c>
      <c r="H3536" t="str">
        <f>_xlfn.XLOOKUP(G3536,Movies_data!$A$1:$A$41,Movies_data!$B$1:$B$41,"not found")</f>
        <v>Ponniyin Selvan II</v>
      </c>
      <c r="I3536" t="str">
        <f>_xlfn.XLOOKUP(G3536,Movies_data!$A$1:$A$41,Movies_data!$D$1:$D$41,"not found")</f>
        <v>Drama</v>
      </c>
      <c r="J3536" t="str">
        <f>_xlfn.XLOOKUP(G3536,Movies_data!$A$1:$A$41,Movies_data!$C$1:$C$41,"not found")</f>
        <v>Tamil</v>
      </c>
      <c r="K3536">
        <f>_xlfn.XLOOKUP(G3536,Movies_data!$A$1:$A$41,Movies_data!$H$1:$H$41,"Not Found")</f>
        <v>7.3</v>
      </c>
      <c r="L3536" t="str">
        <f>_xlfn.XLOOKUP(A3536,Booking_data!$A$1:$A$6001,Booking_data!$E$1:$E$6001,"not Found")</f>
        <v>C052</v>
      </c>
      <c r="M3536" t="str">
        <f>_xlfn.XLOOKUP(L3536,Cinemas_data!$A$1:$A$49,Cinemas_data!$I$1:$I$49,"not Found")</f>
        <v>City Pride Grand Mall</v>
      </c>
      <c r="N3536" t="str">
        <f>_xlfn.XLOOKUP(L3536,Cinemas_data!$A$1:$A$49,Cinemas_data!$C$1:$C$49,"not Found")</f>
        <v>Bengaluru</v>
      </c>
      <c r="O3536">
        <f>_xlfn.XLOOKUP(A3536,Booking_data!$A$1:$A$6001,Booking_data!$H$1:$H$6001,"not found")</f>
        <v>2</v>
      </c>
      <c r="P3536">
        <f>_xlfn.XLOOKUP(A3536,Booking_data!$A$1:$A$6001,Booking_data!$I$1:$I$6001,"not Found")</f>
        <v>200</v>
      </c>
      <c r="Q3536">
        <f t="shared" si="277"/>
        <v>400</v>
      </c>
      <c r="R3536" t="str">
        <f>_xlfn.XLOOKUP(A3536,Booking_data!$A$1:$A$6001,Booking_data!$L$1:$L$6001,"Not Found")</f>
        <v>UPI</v>
      </c>
      <c r="S3536">
        <f>_xlfn.XLOOKUP(A3536,Booking_data!$A$1:$A$6001,Booking_data!$N$1:$N$6001,"not Found")</f>
        <v>47</v>
      </c>
      <c r="T3536" t="str">
        <f>_xlfn.XLOOKUP(A3536,Booking_data!$A$1:$A$6001,Booking_data!$O$1:$O$6001,"Not Found")</f>
        <v>Male</v>
      </c>
      <c r="U3536" t="str">
        <f t="shared" si="278"/>
        <v>Above 45</v>
      </c>
      <c r="V3536" t="str">
        <f t="shared" si="279"/>
        <v>Low Booking</v>
      </c>
    </row>
    <row r="3537" spans="1:22" x14ac:dyDescent="0.25">
      <c r="A3537" t="s">
        <v>3768</v>
      </c>
      <c r="B3537" s="1">
        <v>46084</v>
      </c>
      <c r="C3537" s="1">
        <v>46147</v>
      </c>
      <c r="D3537" s="9">
        <v>0.9375</v>
      </c>
      <c r="E3537" t="str">
        <f t="shared" si="275"/>
        <v>Weekday</v>
      </c>
      <c r="F3537" t="str">
        <f t="shared" si="276"/>
        <v>Mar</v>
      </c>
      <c r="G3537" t="str">
        <f>_xlfn.XLOOKUP(A3537,Booking_data!$A$1:$A$6001,Booking_data!$D$1:$D$6001,"not found")</f>
        <v>M009</v>
      </c>
      <c r="H3537" t="str">
        <f>_xlfn.XLOOKUP(G3537,Movies_data!$A$1:$A$41,Movies_data!$B$1:$B$41,"not found")</f>
        <v>Amaran</v>
      </c>
      <c r="I3537" t="str">
        <f>_xlfn.XLOOKUP(G3537,Movies_data!$A$1:$A$41,Movies_data!$D$1:$D$41,"not found")</f>
        <v>Biography</v>
      </c>
      <c r="J3537" t="str">
        <f>_xlfn.XLOOKUP(G3537,Movies_data!$A$1:$A$41,Movies_data!$C$1:$C$41,"not found")</f>
        <v>Tamil</v>
      </c>
      <c r="K3537">
        <f>_xlfn.XLOOKUP(G3537,Movies_data!$A$1:$A$41,Movies_data!$H$1:$H$41,"Not Found")</f>
        <v>8.3000000000000007</v>
      </c>
      <c r="L3537" t="str">
        <f>_xlfn.XLOOKUP(A3537,Booking_data!$A$1:$A$6001,Booking_data!$E$1:$E$6001,"not Found")</f>
        <v>C102</v>
      </c>
      <c r="M3537" t="str">
        <f>_xlfn.XLOOKUP(L3537,Cinemas_data!$A$1:$A$49,Cinemas_data!$I$1:$I$49,"not Found")</f>
        <v>Mukta A2 Cinemas Grand Mall</v>
      </c>
      <c r="N3537" t="str">
        <f>_xlfn.XLOOKUP(L3537,Cinemas_data!$A$1:$A$49,Cinemas_data!$C$1:$C$49,"not Found")</f>
        <v>Pune</v>
      </c>
      <c r="O3537">
        <f>_xlfn.XLOOKUP(A3537,Booking_data!$A$1:$A$6001,Booking_data!$H$1:$H$6001,"not found")</f>
        <v>2</v>
      </c>
      <c r="P3537">
        <f>_xlfn.XLOOKUP(A3537,Booking_data!$A$1:$A$6001,Booking_data!$I$1:$I$6001,"not Found")</f>
        <v>220</v>
      </c>
      <c r="Q3537">
        <f t="shared" si="277"/>
        <v>440</v>
      </c>
      <c r="R3537" t="str">
        <f>_xlfn.XLOOKUP(A3537,Booking_data!$A$1:$A$6001,Booking_data!$L$1:$L$6001,"Not Found")</f>
        <v>Net Banking</v>
      </c>
      <c r="S3537">
        <f>_xlfn.XLOOKUP(A3537,Booking_data!$A$1:$A$6001,Booking_data!$N$1:$N$6001,"not Found")</f>
        <v>36</v>
      </c>
      <c r="T3537" t="str">
        <f>_xlfn.XLOOKUP(A3537,Booking_data!$A$1:$A$6001,Booking_data!$O$1:$O$6001,"Not Found")</f>
        <v>Male</v>
      </c>
      <c r="U3537" t="str">
        <f t="shared" si="278"/>
        <v>Middle Age</v>
      </c>
      <c r="V3537" t="str">
        <f t="shared" si="279"/>
        <v>Low Booking</v>
      </c>
    </row>
    <row r="3538" spans="1:22" x14ac:dyDescent="0.25">
      <c r="A3538" t="s">
        <v>3769</v>
      </c>
      <c r="B3538" s="1">
        <v>46084</v>
      </c>
      <c r="C3538" s="1">
        <v>46111</v>
      </c>
      <c r="D3538" s="9">
        <v>0.39583333333333331</v>
      </c>
      <c r="E3538" t="str">
        <f t="shared" si="275"/>
        <v>Weekday</v>
      </c>
      <c r="F3538" t="str">
        <f t="shared" si="276"/>
        <v>Mar</v>
      </c>
      <c r="G3538" t="str">
        <f>_xlfn.XLOOKUP(A3538,Booking_data!$A$1:$A$6001,Booking_data!$D$1:$D$6001,"not found")</f>
        <v>M003</v>
      </c>
      <c r="H3538" t="str">
        <f>_xlfn.XLOOKUP(G3538,Movies_data!$A$1:$A$41,Movies_data!$B$1:$B$41,"not found")</f>
        <v>Vikram</v>
      </c>
      <c r="I3538" t="str">
        <f>_xlfn.XLOOKUP(G3538,Movies_data!$A$1:$A$41,Movies_data!$D$1:$D$41,"not found")</f>
        <v>Action</v>
      </c>
      <c r="J3538" t="str">
        <f>_xlfn.XLOOKUP(G3538,Movies_data!$A$1:$A$41,Movies_data!$C$1:$C$41,"not found")</f>
        <v>Tamil</v>
      </c>
      <c r="K3538">
        <f>_xlfn.XLOOKUP(G3538,Movies_data!$A$1:$A$41,Movies_data!$H$1:$H$41,"Not Found")</f>
        <v>8.3000000000000007</v>
      </c>
      <c r="L3538" t="str">
        <f>_xlfn.XLOOKUP(A3538,Booking_data!$A$1:$A$6001,Booking_data!$E$1:$E$6001,"not Found")</f>
        <v>C041</v>
      </c>
      <c r="M3538" t="str">
        <f>_xlfn.XLOOKUP(L3538,Cinemas_data!$A$1:$A$49,Cinemas_data!$I$1:$I$49,"not Found")</f>
        <v>MovieMax City Centre</v>
      </c>
      <c r="N3538" t="str">
        <f>_xlfn.XLOOKUP(L3538,Cinemas_data!$A$1:$A$49,Cinemas_data!$C$1:$C$49,"not Found")</f>
        <v>Salem</v>
      </c>
      <c r="O3538">
        <f>_xlfn.XLOOKUP(A3538,Booking_data!$A$1:$A$6001,Booking_data!$H$1:$H$6001,"not found")</f>
        <v>1</v>
      </c>
      <c r="P3538">
        <f>_xlfn.XLOOKUP(A3538,Booking_data!$A$1:$A$6001,Booking_data!$I$1:$I$6001,"not Found")</f>
        <v>160</v>
      </c>
      <c r="Q3538">
        <f t="shared" si="277"/>
        <v>160</v>
      </c>
      <c r="R3538" t="str">
        <f>_xlfn.XLOOKUP(A3538,Booking_data!$A$1:$A$6001,Booking_data!$L$1:$L$6001,"Not Found")</f>
        <v>Credit Card</v>
      </c>
      <c r="S3538">
        <f>_xlfn.XLOOKUP(A3538,Booking_data!$A$1:$A$6001,Booking_data!$N$1:$N$6001,"not Found")</f>
        <v>28</v>
      </c>
      <c r="T3538" t="str">
        <f>_xlfn.XLOOKUP(A3538,Booking_data!$A$1:$A$6001,Booking_data!$O$1:$O$6001,"Not Found")</f>
        <v>Female</v>
      </c>
      <c r="U3538" t="str">
        <f t="shared" si="278"/>
        <v>Youngster</v>
      </c>
      <c r="V3538" t="str">
        <f t="shared" si="279"/>
        <v>Low Booking</v>
      </c>
    </row>
    <row r="3539" spans="1:22" x14ac:dyDescent="0.25">
      <c r="A3539" t="s">
        <v>3770</v>
      </c>
      <c r="B3539" s="1">
        <v>46084</v>
      </c>
      <c r="C3539" s="1">
        <v>46201</v>
      </c>
      <c r="D3539" s="9">
        <v>0.9375</v>
      </c>
      <c r="E3539" t="str">
        <f t="shared" si="275"/>
        <v>Weekday</v>
      </c>
      <c r="F3539" t="str">
        <f t="shared" si="276"/>
        <v>Mar</v>
      </c>
      <c r="G3539" t="str">
        <f>_xlfn.XLOOKUP(A3539,Booking_data!$A$1:$A$6001,Booking_data!$D$1:$D$6001,"not found")</f>
        <v>M034</v>
      </c>
      <c r="H3539" t="str">
        <f>_xlfn.XLOOKUP(G3539,Movies_data!$A$1:$A$41,Movies_data!$B$1:$B$41,"not found")</f>
        <v>Manjummel Boys</v>
      </c>
      <c r="I3539" t="str">
        <f>_xlfn.XLOOKUP(G3539,Movies_data!$A$1:$A$41,Movies_data!$D$1:$D$41,"not found")</f>
        <v>Adventure</v>
      </c>
      <c r="J3539" t="str">
        <f>_xlfn.XLOOKUP(G3539,Movies_data!$A$1:$A$41,Movies_data!$C$1:$C$41,"not found")</f>
        <v>Malayalam</v>
      </c>
      <c r="K3539">
        <f>_xlfn.XLOOKUP(G3539,Movies_data!$A$1:$A$41,Movies_data!$H$1:$H$41,"Not Found")</f>
        <v>8.3000000000000007</v>
      </c>
      <c r="L3539" t="str">
        <f>_xlfn.XLOOKUP(A3539,Booking_data!$A$1:$A$6001,Booking_data!$E$1:$E$6001,"not Found")</f>
        <v>C122</v>
      </c>
      <c r="M3539" t="str">
        <f>_xlfn.XLOOKUP(L3539,Cinemas_data!$A$1:$A$49,Cinemas_data!$I$1:$I$49,"not Found")</f>
        <v>Asian Cinemas Grand Mall</v>
      </c>
      <c r="N3539" t="str">
        <f>_xlfn.XLOOKUP(L3539,Cinemas_data!$A$1:$A$49,Cinemas_data!$C$1:$C$49,"not Found")</f>
        <v>Noida</v>
      </c>
      <c r="O3539">
        <f>_xlfn.XLOOKUP(A3539,Booking_data!$A$1:$A$6001,Booking_data!$H$1:$H$6001,"not found")</f>
        <v>4</v>
      </c>
      <c r="P3539">
        <f>_xlfn.XLOOKUP(A3539,Booking_data!$A$1:$A$6001,Booking_data!$I$1:$I$6001,"not Found")</f>
        <v>180</v>
      </c>
      <c r="Q3539">
        <f t="shared" si="277"/>
        <v>720</v>
      </c>
      <c r="R3539" t="str">
        <f>_xlfn.XLOOKUP(A3539,Booking_data!$A$1:$A$6001,Booking_data!$L$1:$L$6001,"Not Found")</f>
        <v>Wallet</v>
      </c>
      <c r="S3539">
        <f>_xlfn.XLOOKUP(A3539,Booking_data!$A$1:$A$6001,Booking_data!$N$1:$N$6001,"not Found")</f>
        <v>58</v>
      </c>
      <c r="T3539" t="str">
        <f>_xlfn.XLOOKUP(A3539,Booking_data!$A$1:$A$6001,Booking_data!$O$1:$O$6001,"Not Found")</f>
        <v>Other</v>
      </c>
      <c r="U3539" t="str">
        <f t="shared" si="278"/>
        <v>Above 45</v>
      </c>
      <c r="V3539" t="str">
        <f t="shared" si="279"/>
        <v>Medium Booking</v>
      </c>
    </row>
    <row r="3540" spans="1:22" x14ac:dyDescent="0.25">
      <c r="A3540" t="s">
        <v>3771</v>
      </c>
      <c r="B3540" s="1">
        <v>46084</v>
      </c>
      <c r="C3540" s="1">
        <v>46201</v>
      </c>
      <c r="D3540" s="9">
        <v>0.77083333333333337</v>
      </c>
      <c r="E3540" t="str">
        <f t="shared" si="275"/>
        <v>Weekday</v>
      </c>
      <c r="F3540" t="str">
        <f t="shared" si="276"/>
        <v>Mar</v>
      </c>
      <c r="G3540" t="str">
        <f>_xlfn.XLOOKUP(A3540,Booking_data!$A$1:$A$6001,Booking_data!$D$1:$D$6001,"not found")</f>
        <v>M003</v>
      </c>
      <c r="H3540" t="str">
        <f>_xlfn.XLOOKUP(G3540,Movies_data!$A$1:$A$41,Movies_data!$B$1:$B$41,"not found")</f>
        <v>Vikram</v>
      </c>
      <c r="I3540" t="str">
        <f>_xlfn.XLOOKUP(G3540,Movies_data!$A$1:$A$41,Movies_data!$D$1:$D$41,"not found")</f>
        <v>Action</v>
      </c>
      <c r="J3540" t="str">
        <f>_xlfn.XLOOKUP(G3540,Movies_data!$A$1:$A$41,Movies_data!$C$1:$C$41,"not found")</f>
        <v>Tamil</v>
      </c>
      <c r="K3540">
        <f>_xlfn.XLOOKUP(G3540,Movies_data!$A$1:$A$41,Movies_data!$H$1:$H$41,"Not Found")</f>
        <v>8.3000000000000007</v>
      </c>
      <c r="L3540" t="str">
        <f>_xlfn.XLOOKUP(A3540,Booking_data!$A$1:$A$6001,Booking_data!$E$1:$E$6001,"not Found")</f>
        <v>C083</v>
      </c>
      <c r="M3540" t="str">
        <f>_xlfn.XLOOKUP(L3540,Cinemas_data!$A$1:$A$49,Cinemas_data!$I$1:$I$49,"not Found")</f>
        <v>Miraj Cinemas Forum Mall</v>
      </c>
      <c r="N3540" t="str">
        <f>_xlfn.XLOOKUP(L3540,Cinemas_data!$A$1:$A$49,Cinemas_data!$C$1:$C$49,"not Found")</f>
        <v>Vijayawada</v>
      </c>
      <c r="O3540">
        <f>_xlfn.XLOOKUP(A3540,Booking_data!$A$1:$A$6001,Booking_data!$H$1:$H$6001,"not found")</f>
        <v>1</v>
      </c>
      <c r="P3540">
        <f>_xlfn.XLOOKUP(A3540,Booking_data!$A$1:$A$6001,Booking_data!$I$1:$I$6001,"not Found")</f>
        <v>460</v>
      </c>
      <c r="Q3540">
        <f t="shared" si="277"/>
        <v>460</v>
      </c>
      <c r="R3540" t="str">
        <f>_xlfn.XLOOKUP(A3540,Booking_data!$A$1:$A$6001,Booking_data!$L$1:$L$6001,"Not Found")</f>
        <v>Net Banking</v>
      </c>
      <c r="S3540">
        <f>_xlfn.XLOOKUP(A3540,Booking_data!$A$1:$A$6001,Booking_data!$N$1:$N$6001,"not Found")</f>
        <v>21</v>
      </c>
      <c r="T3540" t="str">
        <f>_xlfn.XLOOKUP(A3540,Booking_data!$A$1:$A$6001,Booking_data!$O$1:$O$6001,"Not Found")</f>
        <v>Female</v>
      </c>
      <c r="U3540" t="str">
        <f t="shared" si="278"/>
        <v>Youngster</v>
      </c>
      <c r="V3540" t="str">
        <f t="shared" si="279"/>
        <v>Low Booking</v>
      </c>
    </row>
    <row r="3541" spans="1:22" x14ac:dyDescent="0.25">
      <c r="A3541" t="s">
        <v>3772</v>
      </c>
      <c r="B3541" s="1">
        <v>46084</v>
      </c>
      <c r="C3541" s="1">
        <v>46047</v>
      </c>
      <c r="D3541" s="9">
        <v>0.9375</v>
      </c>
      <c r="E3541" t="str">
        <f t="shared" si="275"/>
        <v>Weekday</v>
      </c>
      <c r="F3541" t="str">
        <f t="shared" si="276"/>
        <v>Mar</v>
      </c>
      <c r="G3541" t="str">
        <f>_xlfn.XLOOKUP(A3541,Booking_data!$A$1:$A$6001,Booking_data!$D$1:$D$6001,"not found")</f>
        <v>M004</v>
      </c>
      <c r="H3541" t="str">
        <f>_xlfn.XLOOKUP(G3541,Movies_data!$A$1:$A$41,Movies_data!$B$1:$B$41,"not found")</f>
        <v>Ponniyin Selvan I</v>
      </c>
      <c r="I3541" t="str">
        <f>_xlfn.XLOOKUP(G3541,Movies_data!$A$1:$A$41,Movies_data!$D$1:$D$41,"not found")</f>
        <v>Drama</v>
      </c>
      <c r="J3541" t="str">
        <f>_xlfn.XLOOKUP(G3541,Movies_data!$A$1:$A$41,Movies_data!$C$1:$C$41,"not found")</f>
        <v>Tamil</v>
      </c>
      <c r="K3541">
        <f>_xlfn.XLOOKUP(G3541,Movies_data!$A$1:$A$41,Movies_data!$H$1:$H$41,"Not Found")</f>
        <v>7.6</v>
      </c>
      <c r="L3541" t="str">
        <f>_xlfn.XLOOKUP(A3541,Booking_data!$A$1:$A$6001,Booking_data!$E$1:$E$6001,"not Found")</f>
        <v>C031</v>
      </c>
      <c r="M3541" t="str">
        <f>_xlfn.XLOOKUP(L3541,Cinemas_data!$A$1:$A$49,Cinemas_data!$I$1:$I$49,"not Found")</f>
        <v>Mukta A2 Cinemas City Centre</v>
      </c>
      <c r="N3541" t="str">
        <f>_xlfn.XLOOKUP(L3541,Cinemas_data!$A$1:$A$49,Cinemas_data!$C$1:$C$49,"not Found")</f>
        <v>Madurai</v>
      </c>
      <c r="O3541">
        <f>_xlfn.XLOOKUP(A3541,Booking_data!$A$1:$A$6001,Booking_data!$H$1:$H$6001,"not found")</f>
        <v>3</v>
      </c>
      <c r="P3541">
        <f>_xlfn.XLOOKUP(A3541,Booking_data!$A$1:$A$6001,Booking_data!$I$1:$I$6001,"not Found")</f>
        <v>320</v>
      </c>
      <c r="Q3541">
        <f t="shared" si="277"/>
        <v>960</v>
      </c>
      <c r="R3541" t="str">
        <f>_xlfn.XLOOKUP(A3541,Booking_data!$A$1:$A$6001,Booking_data!$L$1:$L$6001,"Not Found")</f>
        <v>Net Banking</v>
      </c>
      <c r="S3541">
        <f>_xlfn.XLOOKUP(A3541,Booking_data!$A$1:$A$6001,Booking_data!$N$1:$N$6001,"not Found")</f>
        <v>24</v>
      </c>
      <c r="T3541" t="str">
        <f>_xlfn.XLOOKUP(A3541,Booking_data!$A$1:$A$6001,Booking_data!$O$1:$O$6001,"Not Found")</f>
        <v>Female</v>
      </c>
      <c r="U3541" t="str">
        <f t="shared" si="278"/>
        <v>Youngster</v>
      </c>
      <c r="V3541" t="str">
        <f t="shared" si="279"/>
        <v>Medium Booking</v>
      </c>
    </row>
    <row r="3542" spans="1:22" x14ac:dyDescent="0.25">
      <c r="A3542" t="s">
        <v>3773</v>
      </c>
      <c r="B3542" s="1">
        <v>46084</v>
      </c>
      <c r="C3542" s="1">
        <v>46119</v>
      </c>
      <c r="D3542" s="9">
        <v>0.39583333333333331</v>
      </c>
      <c r="E3542" t="str">
        <f t="shared" si="275"/>
        <v>Weekday</v>
      </c>
      <c r="F3542" t="str">
        <f t="shared" si="276"/>
        <v>Mar</v>
      </c>
      <c r="G3542" t="str">
        <f>_xlfn.XLOOKUP(A3542,Booking_data!$A$1:$A$6001,Booking_data!$D$1:$D$6001,"not found")</f>
        <v>M003</v>
      </c>
      <c r="H3542" t="str">
        <f>_xlfn.XLOOKUP(G3542,Movies_data!$A$1:$A$41,Movies_data!$B$1:$B$41,"not found")</f>
        <v>Vikram</v>
      </c>
      <c r="I3542" t="str">
        <f>_xlfn.XLOOKUP(G3542,Movies_data!$A$1:$A$41,Movies_data!$D$1:$D$41,"not found")</f>
        <v>Action</v>
      </c>
      <c r="J3542" t="str">
        <f>_xlfn.XLOOKUP(G3542,Movies_data!$A$1:$A$41,Movies_data!$C$1:$C$41,"not found")</f>
        <v>Tamil</v>
      </c>
      <c r="K3542">
        <f>_xlfn.XLOOKUP(G3542,Movies_data!$A$1:$A$41,Movies_data!$H$1:$H$41,"Not Found")</f>
        <v>8.3000000000000007</v>
      </c>
      <c r="L3542" t="str">
        <f>_xlfn.XLOOKUP(A3542,Booking_data!$A$1:$A$6001,Booking_data!$E$1:$E$6001,"not Found")</f>
        <v>C041</v>
      </c>
      <c r="M3542" t="str">
        <f>_xlfn.XLOOKUP(L3542,Cinemas_data!$A$1:$A$49,Cinemas_data!$I$1:$I$49,"not Found")</f>
        <v>MovieMax City Centre</v>
      </c>
      <c r="N3542" t="str">
        <f>_xlfn.XLOOKUP(L3542,Cinemas_data!$A$1:$A$49,Cinemas_data!$C$1:$C$49,"not Found")</f>
        <v>Salem</v>
      </c>
      <c r="O3542">
        <f>_xlfn.XLOOKUP(A3542,Booking_data!$A$1:$A$6001,Booking_data!$H$1:$H$6001,"not found")</f>
        <v>3</v>
      </c>
      <c r="P3542">
        <f>_xlfn.XLOOKUP(A3542,Booking_data!$A$1:$A$6001,Booking_data!$I$1:$I$6001,"not Found")</f>
        <v>240</v>
      </c>
      <c r="Q3542">
        <f t="shared" si="277"/>
        <v>720</v>
      </c>
      <c r="R3542" t="str">
        <f>_xlfn.XLOOKUP(A3542,Booking_data!$A$1:$A$6001,Booking_data!$L$1:$L$6001,"Not Found")</f>
        <v>UPI</v>
      </c>
      <c r="S3542">
        <f>_xlfn.XLOOKUP(A3542,Booking_data!$A$1:$A$6001,Booking_data!$N$1:$N$6001,"not Found")</f>
        <v>22</v>
      </c>
      <c r="T3542" t="str">
        <f>_xlfn.XLOOKUP(A3542,Booking_data!$A$1:$A$6001,Booking_data!$O$1:$O$6001,"Not Found")</f>
        <v>Female</v>
      </c>
      <c r="U3542" t="str">
        <f t="shared" si="278"/>
        <v>Youngster</v>
      </c>
      <c r="V3542" t="str">
        <f t="shared" si="279"/>
        <v>Medium Booking</v>
      </c>
    </row>
    <row r="3543" spans="1:22" x14ac:dyDescent="0.25">
      <c r="A3543" t="s">
        <v>3774</v>
      </c>
      <c r="B3543" s="1">
        <v>46084</v>
      </c>
      <c r="C3543" s="1">
        <v>46163</v>
      </c>
      <c r="D3543" s="9">
        <v>0.64583333333333337</v>
      </c>
      <c r="E3543" t="str">
        <f t="shared" si="275"/>
        <v>Weekday</v>
      </c>
      <c r="F3543" t="str">
        <f t="shared" si="276"/>
        <v>Mar</v>
      </c>
      <c r="G3543" t="str">
        <f>_xlfn.XLOOKUP(A3543,Booking_data!$A$1:$A$6001,Booking_data!$D$1:$D$6001,"not found")</f>
        <v>M007</v>
      </c>
      <c r="H3543" t="str">
        <f>_xlfn.XLOOKUP(G3543,Movies_data!$A$1:$A$41,Movies_data!$B$1:$B$41,"not found")</f>
        <v>Good Night</v>
      </c>
      <c r="I3543" t="str">
        <f>_xlfn.XLOOKUP(G3543,Movies_data!$A$1:$A$41,Movies_data!$D$1:$D$41,"not found")</f>
        <v>Comedy</v>
      </c>
      <c r="J3543" t="str">
        <f>_xlfn.XLOOKUP(G3543,Movies_data!$A$1:$A$41,Movies_data!$C$1:$C$41,"not found")</f>
        <v>Tamil</v>
      </c>
      <c r="K3543">
        <f>_xlfn.XLOOKUP(G3543,Movies_data!$A$1:$A$41,Movies_data!$H$1:$H$41,"Not Found")</f>
        <v>8</v>
      </c>
      <c r="L3543" t="str">
        <f>_xlfn.XLOOKUP(A3543,Booking_data!$A$1:$A$6001,Booking_data!$E$1:$E$6001,"not Found")</f>
        <v>C163</v>
      </c>
      <c r="M3543" t="str">
        <f>_xlfn.XLOOKUP(L3543,Cinemas_data!$A$1:$A$49,Cinemas_data!$I$1:$I$49,"not Found")</f>
        <v>Miraj Cinemas Forum Mall</v>
      </c>
      <c r="N3543" t="str">
        <f>_xlfn.XLOOKUP(L3543,Cinemas_data!$A$1:$A$49,Cinemas_data!$C$1:$C$49,"not Found")</f>
        <v>Thiruvananthapuram</v>
      </c>
      <c r="O3543">
        <f>_xlfn.XLOOKUP(A3543,Booking_data!$A$1:$A$6001,Booking_data!$H$1:$H$6001,"not found")</f>
        <v>1</v>
      </c>
      <c r="P3543">
        <f>_xlfn.XLOOKUP(A3543,Booking_data!$A$1:$A$6001,Booking_data!$I$1:$I$6001,"not Found")</f>
        <v>180</v>
      </c>
      <c r="Q3543">
        <f t="shared" si="277"/>
        <v>180</v>
      </c>
      <c r="R3543" t="str">
        <f>_xlfn.XLOOKUP(A3543,Booking_data!$A$1:$A$6001,Booking_data!$L$1:$L$6001,"Not Found")</f>
        <v>Wallet</v>
      </c>
      <c r="S3543">
        <f>_xlfn.XLOOKUP(A3543,Booking_data!$A$1:$A$6001,Booking_data!$N$1:$N$6001,"not Found")</f>
        <v>56</v>
      </c>
      <c r="T3543" t="str">
        <f>_xlfn.XLOOKUP(A3543,Booking_data!$A$1:$A$6001,Booking_data!$O$1:$O$6001,"Not Found")</f>
        <v>Other</v>
      </c>
      <c r="U3543" t="str">
        <f t="shared" si="278"/>
        <v>Above 45</v>
      </c>
      <c r="V3543" t="str">
        <f t="shared" si="279"/>
        <v>Low Booking</v>
      </c>
    </row>
    <row r="3544" spans="1:22" x14ac:dyDescent="0.25">
      <c r="A3544" t="s">
        <v>3775</v>
      </c>
      <c r="B3544" s="1">
        <v>46084</v>
      </c>
      <c r="C3544" s="1">
        <v>46079</v>
      </c>
      <c r="D3544" s="9">
        <v>0.88541666666666663</v>
      </c>
      <c r="E3544" t="str">
        <f t="shared" si="275"/>
        <v>Weekday</v>
      </c>
      <c r="F3544" t="str">
        <f t="shared" si="276"/>
        <v>Mar</v>
      </c>
      <c r="G3544" t="str">
        <f>_xlfn.XLOOKUP(A3544,Booking_data!$A$1:$A$6001,Booking_data!$D$1:$D$6001,"not found")</f>
        <v>M008</v>
      </c>
      <c r="H3544" t="str">
        <f>_xlfn.XLOOKUP(G3544,Movies_data!$A$1:$A$41,Movies_data!$B$1:$B$41,"not found")</f>
        <v>Love Today</v>
      </c>
      <c r="I3544" t="str">
        <f>_xlfn.XLOOKUP(G3544,Movies_data!$A$1:$A$41,Movies_data!$D$1:$D$41,"not found")</f>
        <v>Romance</v>
      </c>
      <c r="J3544" t="str">
        <f>_xlfn.XLOOKUP(G3544,Movies_data!$A$1:$A$41,Movies_data!$C$1:$C$41,"not found")</f>
        <v>Tamil</v>
      </c>
      <c r="K3544">
        <f>_xlfn.XLOOKUP(G3544,Movies_data!$A$1:$A$41,Movies_data!$H$1:$H$41,"Not Found")</f>
        <v>7.4</v>
      </c>
      <c r="L3544" t="str">
        <f>_xlfn.XLOOKUP(A3544,Booking_data!$A$1:$A$6001,Booking_data!$E$1:$E$6001,"not Found")</f>
        <v>C043</v>
      </c>
      <c r="M3544" t="str">
        <f>_xlfn.XLOOKUP(L3544,Cinemas_data!$A$1:$A$49,Cinemas_data!$I$1:$I$49,"not Found")</f>
        <v>City Pride Forum Mall</v>
      </c>
      <c r="N3544" t="str">
        <f>_xlfn.XLOOKUP(L3544,Cinemas_data!$A$1:$A$49,Cinemas_data!$C$1:$C$49,"not Found")</f>
        <v>Salem</v>
      </c>
      <c r="O3544">
        <f>_xlfn.XLOOKUP(A3544,Booking_data!$A$1:$A$6001,Booking_data!$H$1:$H$6001,"not found")</f>
        <v>2</v>
      </c>
      <c r="P3544">
        <f>_xlfn.XLOOKUP(A3544,Booking_data!$A$1:$A$6001,Booking_data!$I$1:$I$6001,"not Found")</f>
        <v>200</v>
      </c>
      <c r="Q3544">
        <f t="shared" si="277"/>
        <v>400</v>
      </c>
      <c r="R3544" t="str">
        <f>_xlfn.XLOOKUP(A3544,Booking_data!$A$1:$A$6001,Booking_data!$L$1:$L$6001,"Not Found")</f>
        <v>Net Banking</v>
      </c>
      <c r="S3544">
        <f>_xlfn.XLOOKUP(A3544,Booking_data!$A$1:$A$6001,Booking_data!$N$1:$N$6001,"not Found")</f>
        <v>52</v>
      </c>
      <c r="T3544" t="str">
        <f>_xlfn.XLOOKUP(A3544,Booking_data!$A$1:$A$6001,Booking_data!$O$1:$O$6001,"Not Found")</f>
        <v>Male</v>
      </c>
      <c r="U3544" t="str">
        <f t="shared" si="278"/>
        <v>Above 45</v>
      </c>
      <c r="V3544" t="str">
        <f t="shared" si="279"/>
        <v>Low Booking</v>
      </c>
    </row>
    <row r="3545" spans="1:22" x14ac:dyDescent="0.25">
      <c r="A3545" t="s">
        <v>3776</v>
      </c>
      <c r="B3545" s="1">
        <v>46084</v>
      </c>
      <c r="C3545" s="1">
        <v>46051</v>
      </c>
      <c r="D3545" s="9">
        <v>0.9375</v>
      </c>
      <c r="E3545" t="str">
        <f t="shared" si="275"/>
        <v>Weekday</v>
      </c>
      <c r="F3545" t="str">
        <f t="shared" si="276"/>
        <v>Mar</v>
      </c>
      <c r="G3545" t="str">
        <f>_xlfn.XLOOKUP(A3545,Booking_data!$A$1:$A$6001,Booking_data!$D$1:$D$6001,"not found")</f>
        <v>M022</v>
      </c>
      <c r="H3545" t="str">
        <f>_xlfn.XLOOKUP(G3545,Movies_data!$A$1:$A$41,Movies_data!$B$1:$B$41,"not found")</f>
        <v>12th Fail</v>
      </c>
      <c r="I3545" t="str">
        <f>_xlfn.XLOOKUP(G3545,Movies_data!$A$1:$A$41,Movies_data!$D$1:$D$41,"not found")</f>
        <v>Drama</v>
      </c>
      <c r="J3545" t="str">
        <f>_xlfn.XLOOKUP(G3545,Movies_data!$A$1:$A$41,Movies_data!$C$1:$C$41,"not found")</f>
        <v>Hindi</v>
      </c>
      <c r="K3545">
        <f>_xlfn.XLOOKUP(G3545,Movies_data!$A$1:$A$41,Movies_data!$H$1:$H$41,"Not Found")</f>
        <v>9</v>
      </c>
      <c r="L3545" t="str">
        <f>_xlfn.XLOOKUP(A3545,Booking_data!$A$1:$A$6001,Booking_data!$E$1:$E$6001,"not Found")</f>
        <v>C091</v>
      </c>
      <c r="M3545" t="str">
        <f>_xlfn.XLOOKUP(L3545,Cinemas_data!$A$1:$A$49,Cinemas_data!$I$1:$I$49,"not Found")</f>
        <v>Cinepolis City Centre</v>
      </c>
      <c r="N3545" t="str">
        <f>_xlfn.XLOOKUP(L3545,Cinemas_data!$A$1:$A$49,Cinemas_data!$C$1:$C$49,"not Found")</f>
        <v>Mumbai</v>
      </c>
      <c r="O3545">
        <f>_xlfn.XLOOKUP(A3545,Booking_data!$A$1:$A$6001,Booking_data!$H$1:$H$6001,"not found")</f>
        <v>2</v>
      </c>
      <c r="P3545">
        <f>_xlfn.XLOOKUP(A3545,Booking_data!$A$1:$A$6001,Booking_data!$I$1:$I$6001,"not Found")</f>
        <v>200</v>
      </c>
      <c r="Q3545">
        <f t="shared" si="277"/>
        <v>400</v>
      </c>
      <c r="R3545" t="str">
        <f>_xlfn.XLOOKUP(A3545,Booking_data!$A$1:$A$6001,Booking_data!$L$1:$L$6001,"Not Found")</f>
        <v>UPI</v>
      </c>
      <c r="S3545">
        <f>_xlfn.XLOOKUP(A3545,Booking_data!$A$1:$A$6001,Booking_data!$N$1:$N$6001,"not Found")</f>
        <v>33</v>
      </c>
      <c r="T3545" t="str">
        <f>_xlfn.XLOOKUP(A3545,Booking_data!$A$1:$A$6001,Booking_data!$O$1:$O$6001,"Not Found")</f>
        <v>Male</v>
      </c>
      <c r="U3545" t="str">
        <f t="shared" si="278"/>
        <v>Middle Age</v>
      </c>
      <c r="V3545" t="str">
        <f t="shared" si="279"/>
        <v>Low Booking</v>
      </c>
    </row>
    <row r="3546" spans="1:22" x14ac:dyDescent="0.25">
      <c r="A3546" t="s">
        <v>3777</v>
      </c>
      <c r="B3546" s="1">
        <v>46084</v>
      </c>
      <c r="C3546" s="1">
        <v>46196</v>
      </c>
      <c r="D3546" s="9">
        <v>0.9375</v>
      </c>
      <c r="E3546" t="str">
        <f t="shared" si="275"/>
        <v>Weekday</v>
      </c>
      <c r="F3546" t="str">
        <f t="shared" si="276"/>
        <v>Mar</v>
      </c>
      <c r="G3546" t="str">
        <f>_xlfn.XLOOKUP(A3546,Booking_data!$A$1:$A$6001,Booking_data!$D$1:$D$6001,"not found")</f>
        <v>M035</v>
      </c>
      <c r="H3546" t="str">
        <f>_xlfn.XLOOKUP(G3546,Movies_data!$A$1:$A$41,Movies_data!$B$1:$B$41,"not found")</f>
        <v>Aavesham</v>
      </c>
      <c r="I3546" t="str">
        <f>_xlfn.XLOOKUP(G3546,Movies_data!$A$1:$A$41,Movies_data!$D$1:$D$41,"not found")</f>
        <v>Comedy</v>
      </c>
      <c r="J3546" t="str">
        <f>_xlfn.XLOOKUP(G3546,Movies_data!$A$1:$A$41,Movies_data!$C$1:$C$41,"not found")</f>
        <v>Malayalam</v>
      </c>
      <c r="K3546">
        <f>_xlfn.XLOOKUP(G3546,Movies_data!$A$1:$A$41,Movies_data!$H$1:$H$41,"Not Found")</f>
        <v>7.8</v>
      </c>
      <c r="L3546" t="str">
        <f>_xlfn.XLOOKUP(A3546,Booking_data!$A$1:$A$6001,Booking_data!$E$1:$E$6001,"not Found")</f>
        <v>C082</v>
      </c>
      <c r="M3546" t="str">
        <f>_xlfn.XLOOKUP(L3546,Cinemas_data!$A$1:$A$49,Cinemas_data!$I$1:$I$49,"not Found")</f>
        <v>Cinepolis Grand Mall</v>
      </c>
      <c r="N3546" t="str">
        <f>_xlfn.XLOOKUP(L3546,Cinemas_data!$A$1:$A$49,Cinemas_data!$C$1:$C$49,"not Found")</f>
        <v>Vijayawada</v>
      </c>
      <c r="O3546">
        <f>_xlfn.XLOOKUP(A3546,Booking_data!$A$1:$A$6001,Booking_data!$H$1:$H$6001,"not found")</f>
        <v>4</v>
      </c>
      <c r="P3546">
        <f>_xlfn.XLOOKUP(A3546,Booking_data!$A$1:$A$6001,Booking_data!$I$1:$I$6001,"not Found")</f>
        <v>280</v>
      </c>
      <c r="Q3546">
        <f t="shared" si="277"/>
        <v>1120</v>
      </c>
      <c r="R3546" t="str">
        <f>_xlfn.XLOOKUP(A3546,Booking_data!$A$1:$A$6001,Booking_data!$L$1:$L$6001,"Not Found")</f>
        <v>Wallet</v>
      </c>
      <c r="S3546">
        <f>_xlfn.XLOOKUP(A3546,Booking_data!$A$1:$A$6001,Booking_data!$N$1:$N$6001,"not Found")</f>
        <v>40</v>
      </c>
      <c r="T3546" t="str">
        <f>_xlfn.XLOOKUP(A3546,Booking_data!$A$1:$A$6001,Booking_data!$O$1:$O$6001,"Not Found")</f>
        <v>Other</v>
      </c>
      <c r="U3546" t="str">
        <f t="shared" si="278"/>
        <v>Middle Age</v>
      </c>
      <c r="V3546" t="str">
        <f t="shared" si="279"/>
        <v>Medium Booking</v>
      </c>
    </row>
    <row r="3547" spans="1:22" x14ac:dyDescent="0.25">
      <c r="A3547" t="s">
        <v>3778</v>
      </c>
      <c r="B3547" s="1">
        <v>46084</v>
      </c>
      <c r="C3547" s="1">
        <v>46196</v>
      </c>
      <c r="D3547" s="9">
        <v>0.77083333333333337</v>
      </c>
      <c r="E3547" t="str">
        <f t="shared" si="275"/>
        <v>Weekday</v>
      </c>
      <c r="F3547" t="str">
        <f t="shared" si="276"/>
        <v>Mar</v>
      </c>
      <c r="G3547" t="str">
        <f>_xlfn.XLOOKUP(A3547,Booking_data!$A$1:$A$6001,Booking_data!$D$1:$D$6001,"not found")</f>
        <v>M004</v>
      </c>
      <c r="H3547" t="str">
        <f>_xlfn.XLOOKUP(G3547,Movies_data!$A$1:$A$41,Movies_data!$B$1:$B$41,"not found")</f>
        <v>Ponniyin Selvan I</v>
      </c>
      <c r="I3547" t="str">
        <f>_xlfn.XLOOKUP(G3547,Movies_data!$A$1:$A$41,Movies_data!$D$1:$D$41,"not found")</f>
        <v>Drama</v>
      </c>
      <c r="J3547" t="str">
        <f>_xlfn.XLOOKUP(G3547,Movies_data!$A$1:$A$41,Movies_data!$C$1:$C$41,"not found")</f>
        <v>Tamil</v>
      </c>
      <c r="K3547">
        <f>_xlfn.XLOOKUP(G3547,Movies_data!$A$1:$A$41,Movies_data!$H$1:$H$41,"Not Found")</f>
        <v>7.6</v>
      </c>
      <c r="L3547" t="str">
        <f>_xlfn.XLOOKUP(A3547,Booking_data!$A$1:$A$6001,Booking_data!$E$1:$E$6001,"not Found")</f>
        <v>C021</v>
      </c>
      <c r="M3547" t="str">
        <f>_xlfn.XLOOKUP(L3547,Cinemas_data!$A$1:$A$49,Cinemas_data!$I$1:$I$49,"not Found")</f>
        <v>Miraj Cinemas City Centre</v>
      </c>
      <c r="N3547" t="str">
        <f>_xlfn.XLOOKUP(L3547,Cinemas_data!$A$1:$A$49,Cinemas_data!$C$1:$C$49,"not Found")</f>
        <v>Coimbatore</v>
      </c>
      <c r="O3547">
        <f>_xlfn.XLOOKUP(A3547,Booking_data!$A$1:$A$6001,Booking_data!$H$1:$H$6001,"not found")</f>
        <v>3</v>
      </c>
      <c r="P3547">
        <f>_xlfn.XLOOKUP(A3547,Booking_data!$A$1:$A$6001,Booking_data!$I$1:$I$6001,"not Found")</f>
        <v>220</v>
      </c>
      <c r="Q3547">
        <f t="shared" si="277"/>
        <v>660</v>
      </c>
      <c r="R3547" t="str">
        <f>_xlfn.XLOOKUP(A3547,Booking_data!$A$1:$A$6001,Booking_data!$L$1:$L$6001,"Not Found")</f>
        <v>UPI</v>
      </c>
      <c r="S3547">
        <f>_xlfn.XLOOKUP(A3547,Booking_data!$A$1:$A$6001,Booking_data!$N$1:$N$6001,"not Found")</f>
        <v>55</v>
      </c>
      <c r="T3547" t="str">
        <f>_xlfn.XLOOKUP(A3547,Booking_data!$A$1:$A$6001,Booking_data!$O$1:$O$6001,"Not Found")</f>
        <v>Female</v>
      </c>
      <c r="U3547" t="str">
        <f t="shared" si="278"/>
        <v>Above 45</v>
      </c>
      <c r="V3547" t="str">
        <f t="shared" si="279"/>
        <v>Medium Booking</v>
      </c>
    </row>
    <row r="3548" spans="1:22" x14ac:dyDescent="0.25">
      <c r="A3548" t="s">
        <v>3779</v>
      </c>
      <c r="B3548" s="1">
        <v>46084</v>
      </c>
      <c r="C3548" s="1">
        <v>46201</v>
      </c>
      <c r="D3548" s="9">
        <v>0.9375</v>
      </c>
      <c r="E3548" t="str">
        <f t="shared" si="275"/>
        <v>Weekday</v>
      </c>
      <c r="F3548" t="str">
        <f t="shared" si="276"/>
        <v>Mar</v>
      </c>
      <c r="G3548" t="str">
        <f>_xlfn.XLOOKUP(A3548,Booking_data!$A$1:$A$6001,Booking_data!$D$1:$D$6001,"not found")</f>
        <v>M006</v>
      </c>
      <c r="H3548" t="str">
        <f>_xlfn.XLOOKUP(G3548,Movies_data!$A$1:$A$41,Movies_data!$B$1:$B$41,"not found")</f>
        <v>Maamannan</v>
      </c>
      <c r="I3548" t="str">
        <f>_xlfn.XLOOKUP(G3548,Movies_data!$A$1:$A$41,Movies_data!$D$1:$D$41,"not found")</f>
        <v>Drama</v>
      </c>
      <c r="J3548" t="str">
        <f>_xlfn.XLOOKUP(G3548,Movies_data!$A$1:$A$41,Movies_data!$C$1:$C$41,"not found")</f>
        <v>Tamil</v>
      </c>
      <c r="K3548">
        <f>_xlfn.XLOOKUP(G3548,Movies_data!$A$1:$A$41,Movies_data!$H$1:$H$41,"Not Found")</f>
        <v>7.3</v>
      </c>
      <c r="L3548" t="str">
        <f>_xlfn.XLOOKUP(A3548,Booking_data!$A$1:$A$6001,Booking_data!$E$1:$E$6001,"not Found")</f>
        <v>C113</v>
      </c>
      <c r="M3548" t="str">
        <f>_xlfn.XLOOKUP(L3548,Cinemas_data!$A$1:$A$49,Cinemas_data!$I$1:$I$49,"not Found")</f>
        <v>Asian Cinemas Forum Mall</v>
      </c>
      <c r="N3548" t="str">
        <f>_xlfn.XLOOKUP(L3548,Cinemas_data!$A$1:$A$49,Cinemas_data!$C$1:$C$49,"not Found")</f>
        <v>Delhi</v>
      </c>
      <c r="O3548">
        <f>_xlfn.XLOOKUP(A3548,Booking_data!$A$1:$A$6001,Booking_data!$H$1:$H$6001,"not found")</f>
        <v>1</v>
      </c>
      <c r="P3548">
        <f>_xlfn.XLOOKUP(A3548,Booking_data!$A$1:$A$6001,Booking_data!$I$1:$I$6001,"not Found")</f>
        <v>240</v>
      </c>
      <c r="Q3548">
        <f t="shared" si="277"/>
        <v>240</v>
      </c>
      <c r="R3548" t="str">
        <f>_xlfn.XLOOKUP(A3548,Booking_data!$A$1:$A$6001,Booking_data!$L$1:$L$6001,"Not Found")</f>
        <v>Net Banking</v>
      </c>
      <c r="S3548">
        <f>_xlfn.XLOOKUP(A3548,Booking_data!$A$1:$A$6001,Booking_data!$N$1:$N$6001,"not Found")</f>
        <v>55</v>
      </c>
      <c r="T3548" t="str">
        <f>_xlfn.XLOOKUP(A3548,Booking_data!$A$1:$A$6001,Booking_data!$O$1:$O$6001,"Not Found")</f>
        <v>Male</v>
      </c>
      <c r="U3548" t="str">
        <f t="shared" si="278"/>
        <v>Above 45</v>
      </c>
      <c r="V3548" t="str">
        <f t="shared" si="279"/>
        <v>Low Booking</v>
      </c>
    </row>
    <row r="3549" spans="1:22" x14ac:dyDescent="0.25">
      <c r="A3549" t="s">
        <v>3780</v>
      </c>
      <c r="B3549" s="1">
        <v>46084</v>
      </c>
      <c r="C3549" s="1">
        <v>46111</v>
      </c>
      <c r="D3549" s="9">
        <v>0.39583333333333331</v>
      </c>
      <c r="E3549" t="str">
        <f t="shared" si="275"/>
        <v>Weekday</v>
      </c>
      <c r="F3549" t="str">
        <f t="shared" si="276"/>
        <v>Mar</v>
      </c>
      <c r="G3549" t="str">
        <f>_xlfn.XLOOKUP(A3549,Booking_data!$A$1:$A$6001,Booking_data!$D$1:$D$6001,"not found")</f>
        <v>M010</v>
      </c>
      <c r="H3549" t="str">
        <f>_xlfn.XLOOKUP(G3549,Movies_data!$A$1:$A$41,Movies_data!$B$1:$B$41,"not found")</f>
        <v>Captain Miller</v>
      </c>
      <c r="I3549" t="str">
        <f>_xlfn.XLOOKUP(G3549,Movies_data!$A$1:$A$41,Movies_data!$D$1:$D$41,"not found")</f>
        <v>Action</v>
      </c>
      <c r="J3549" t="str">
        <f>_xlfn.XLOOKUP(G3549,Movies_data!$A$1:$A$41,Movies_data!$C$1:$C$41,"not found")</f>
        <v>Tamil</v>
      </c>
      <c r="K3549">
        <f>_xlfn.XLOOKUP(G3549,Movies_data!$A$1:$A$41,Movies_data!$H$1:$H$41,"Not Found")</f>
        <v>7</v>
      </c>
      <c r="L3549" t="str">
        <f>_xlfn.XLOOKUP(A3549,Booking_data!$A$1:$A$6001,Booking_data!$E$1:$E$6001,"not Found")</f>
        <v>C151</v>
      </c>
      <c r="M3549" t="str">
        <f>_xlfn.XLOOKUP(L3549,Cinemas_data!$A$1:$A$49,Cinemas_data!$I$1:$I$49,"not Found")</f>
        <v>PVR City Centre</v>
      </c>
      <c r="N3549" t="str">
        <f>_xlfn.XLOOKUP(L3549,Cinemas_data!$A$1:$A$49,Cinemas_data!$C$1:$C$49,"not Found")</f>
        <v>Kochi</v>
      </c>
      <c r="O3549">
        <f>_xlfn.XLOOKUP(A3549,Booking_data!$A$1:$A$6001,Booking_data!$H$1:$H$6001,"not found")</f>
        <v>1</v>
      </c>
      <c r="P3549">
        <f>_xlfn.XLOOKUP(A3549,Booking_data!$A$1:$A$6001,Booking_data!$I$1:$I$6001,"not Found")</f>
        <v>280</v>
      </c>
      <c r="Q3549">
        <f t="shared" si="277"/>
        <v>280</v>
      </c>
      <c r="R3549" t="str">
        <f>_xlfn.XLOOKUP(A3549,Booking_data!$A$1:$A$6001,Booking_data!$L$1:$L$6001,"Not Found")</f>
        <v>Wallet</v>
      </c>
      <c r="S3549">
        <f>_xlfn.XLOOKUP(A3549,Booking_data!$A$1:$A$6001,Booking_data!$N$1:$N$6001,"not Found")</f>
        <v>40</v>
      </c>
      <c r="T3549" t="str">
        <f>_xlfn.XLOOKUP(A3549,Booking_data!$A$1:$A$6001,Booking_data!$O$1:$O$6001,"Not Found")</f>
        <v>Male</v>
      </c>
      <c r="U3549" t="str">
        <f t="shared" si="278"/>
        <v>Middle Age</v>
      </c>
      <c r="V3549" t="str">
        <f t="shared" si="279"/>
        <v>Low Booking</v>
      </c>
    </row>
    <row r="3550" spans="1:22" x14ac:dyDescent="0.25">
      <c r="A3550" t="s">
        <v>3781</v>
      </c>
      <c r="B3550" s="1">
        <v>46084</v>
      </c>
      <c r="C3550" s="1">
        <v>46078</v>
      </c>
      <c r="D3550" s="9">
        <v>0.77083333333333337</v>
      </c>
      <c r="E3550" t="str">
        <f t="shared" si="275"/>
        <v>Weekday</v>
      </c>
      <c r="F3550" t="str">
        <f t="shared" si="276"/>
        <v>Mar</v>
      </c>
      <c r="G3550" t="str">
        <f>_xlfn.XLOOKUP(A3550,Booking_data!$A$1:$A$6001,Booking_data!$D$1:$D$6001,"not found")</f>
        <v>M031</v>
      </c>
      <c r="H3550" t="str">
        <f>_xlfn.XLOOKUP(G3550,Movies_data!$A$1:$A$41,Movies_data!$B$1:$B$41,"not found")</f>
        <v>Bangalore Days</v>
      </c>
      <c r="I3550" t="str">
        <f>_xlfn.XLOOKUP(G3550,Movies_data!$A$1:$A$41,Movies_data!$D$1:$D$41,"not found")</f>
        <v>Drama</v>
      </c>
      <c r="J3550" t="str">
        <f>_xlfn.XLOOKUP(G3550,Movies_data!$A$1:$A$41,Movies_data!$C$1:$C$41,"not found")</f>
        <v>Malayalam</v>
      </c>
      <c r="K3550">
        <f>_xlfn.XLOOKUP(G3550,Movies_data!$A$1:$A$41,Movies_data!$H$1:$H$41,"Not Found")</f>
        <v>8.3000000000000007</v>
      </c>
      <c r="L3550" t="str">
        <f>_xlfn.XLOOKUP(A3550,Booking_data!$A$1:$A$6001,Booking_data!$E$1:$E$6001,"not Found")</f>
        <v>C052</v>
      </c>
      <c r="M3550" t="str">
        <f>_xlfn.XLOOKUP(L3550,Cinemas_data!$A$1:$A$49,Cinemas_data!$I$1:$I$49,"not Found")</f>
        <v>City Pride Grand Mall</v>
      </c>
      <c r="N3550" t="str">
        <f>_xlfn.XLOOKUP(L3550,Cinemas_data!$A$1:$A$49,Cinemas_data!$C$1:$C$49,"not Found")</f>
        <v>Bengaluru</v>
      </c>
      <c r="O3550">
        <f>_xlfn.XLOOKUP(A3550,Booking_data!$A$1:$A$6001,Booking_data!$H$1:$H$6001,"not found")</f>
        <v>2</v>
      </c>
      <c r="P3550">
        <f>_xlfn.XLOOKUP(A3550,Booking_data!$A$1:$A$6001,Booking_data!$I$1:$I$6001,"not Found")</f>
        <v>280</v>
      </c>
      <c r="Q3550">
        <f t="shared" si="277"/>
        <v>560</v>
      </c>
      <c r="R3550" t="str">
        <f>_xlfn.XLOOKUP(A3550,Booking_data!$A$1:$A$6001,Booking_data!$L$1:$L$6001,"Not Found")</f>
        <v>Wallet</v>
      </c>
      <c r="S3550">
        <f>_xlfn.XLOOKUP(A3550,Booking_data!$A$1:$A$6001,Booking_data!$N$1:$N$6001,"not Found")</f>
        <v>51</v>
      </c>
      <c r="T3550" t="str">
        <f>_xlfn.XLOOKUP(A3550,Booking_data!$A$1:$A$6001,Booking_data!$O$1:$O$6001,"Not Found")</f>
        <v>Other</v>
      </c>
      <c r="U3550" t="str">
        <f t="shared" si="278"/>
        <v>Above 45</v>
      </c>
      <c r="V3550" t="str">
        <f t="shared" si="279"/>
        <v>Low Booking</v>
      </c>
    </row>
    <row r="3551" spans="1:22" x14ac:dyDescent="0.25">
      <c r="A3551" t="s">
        <v>3782</v>
      </c>
      <c r="B3551" s="1">
        <v>46084</v>
      </c>
      <c r="C3551" s="1">
        <v>46102</v>
      </c>
      <c r="D3551" s="9">
        <v>0.88541666666666663</v>
      </c>
      <c r="E3551" t="str">
        <f t="shared" si="275"/>
        <v>Weekday</v>
      </c>
      <c r="F3551" t="str">
        <f t="shared" si="276"/>
        <v>Mar</v>
      </c>
      <c r="G3551" t="str">
        <f>_xlfn.XLOOKUP(A3551,Booking_data!$A$1:$A$6001,Booking_data!$D$1:$D$6001,"not found")</f>
        <v>M004</v>
      </c>
      <c r="H3551" t="str">
        <f>_xlfn.XLOOKUP(G3551,Movies_data!$A$1:$A$41,Movies_data!$B$1:$B$41,"not found")</f>
        <v>Ponniyin Selvan I</v>
      </c>
      <c r="I3551" t="str">
        <f>_xlfn.XLOOKUP(G3551,Movies_data!$A$1:$A$41,Movies_data!$D$1:$D$41,"not found")</f>
        <v>Drama</v>
      </c>
      <c r="J3551" t="str">
        <f>_xlfn.XLOOKUP(G3551,Movies_data!$A$1:$A$41,Movies_data!$C$1:$C$41,"not found")</f>
        <v>Tamil</v>
      </c>
      <c r="K3551">
        <f>_xlfn.XLOOKUP(G3551,Movies_data!$A$1:$A$41,Movies_data!$H$1:$H$41,"Not Found")</f>
        <v>7.6</v>
      </c>
      <c r="L3551" t="str">
        <f>_xlfn.XLOOKUP(A3551,Booking_data!$A$1:$A$6001,Booking_data!$E$1:$E$6001,"not Found")</f>
        <v>C153</v>
      </c>
      <c r="M3551" t="str">
        <f>_xlfn.XLOOKUP(L3551,Cinemas_data!$A$1:$A$49,Cinemas_data!$I$1:$I$49,"not Found")</f>
        <v>Cinepolis Forum Mall</v>
      </c>
      <c r="N3551" t="str">
        <f>_xlfn.XLOOKUP(L3551,Cinemas_data!$A$1:$A$49,Cinemas_data!$C$1:$C$49,"not Found")</f>
        <v>Kochi</v>
      </c>
      <c r="O3551">
        <f>_xlfn.XLOOKUP(A3551,Booking_data!$A$1:$A$6001,Booking_data!$H$1:$H$6001,"not found")</f>
        <v>1</v>
      </c>
      <c r="P3551">
        <f>_xlfn.XLOOKUP(A3551,Booking_data!$A$1:$A$6001,Booking_data!$I$1:$I$6001,"not Found")</f>
        <v>240</v>
      </c>
      <c r="Q3551">
        <f t="shared" si="277"/>
        <v>240</v>
      </c>
      <c r="R3551" t="str">
        <f>_xlfn.XLOOKUP(A3551,Booking_data!$A$1:$A$6001,Booking_data!$L$1:$L$6001,"Not Found")</f>
        <v>Debit Card</v>
      </c>
      <c r="S3551">
        <f>_xlfn.XLOOKUP(A3551,Booking_data!$A$1:$A$6001,Booking_data!$N$1:$N$6001,"not Found")</f>
        <v>24</v>
      </c>
      <c r="T3551" t="str">
        <f>_xlfn.XLOOKUP(A3551,Booking_data!$A$1:$A$6001,Booking_data!$O$1:$O$6001,"Not Found")</f>
        <v>Male</v>
      </c>
      <c r="U3551" t="str">
        <f t="shared" si="278"/>
        <v>Youngster</v>
      </c>
      <c r="V3551" t="str">
        <f t="shared" si="279"/>
        <v>Low Booking</v>
      </c>
    </row>
    <row r="3552" spans="1:22" x14ac:dyDescent="0.25">
      <c r="A3552" t="s">
        <v>3783</v>
      </c>
      <c r="B3552" s="1">
        <v>46084</v>
      </c>
      <c r="C3552" s="1">
        <v>46187</v>
      </c>
      <c r="D3552" s="9">
        <v>0.9375</v>
      </c>
      <c r="E3552" t="str">
        <f t="shared" si="275"/>
        <v>Weekday</v>
      </c>
      <c r="F3552" t="str">
        <f t="shared" si="276"/>
        <v>Mar</v>
      </c>
      <c r="G3552" t="str">
        <f>_xlfn.XLOOKUP(A3552,Booking_data!$A$1:$A$6001,Booking_data!$D$1:$D$6001,"not found")</f>
        <v>M008</v>
      </c>
      <c r="H3552" t="str">
        <f>_xlfn.XLOOKUP(G3552,Movies_data!$A$1:$A$41,Movies_data!$B$1:$B$41,"not found")</f>
        <v>Love Today</v>
      </c>
      <c r="I3552" t="str">
        <f>_xlfn.XLOOKUP(G3552,Movies_data!$A$1:$A$41,Movies_data!$D$1:$D$41,"not found")</f>
        <v>Romance</v>
      </c>
      <c r="J3552" t="str">
        <f>_xlfn.XLOOKUP(G3552,Movies_data!$A$1:$A$41,Movies_data!$C$1:$C$41,"not found")</f>
        <v>Tamil</v>
      </c>
      <c r="K3552">
        <f>_xlfn.XLOOKUP(G3552,Movies_data!$A$1:$A$41,Movies_data!$H$1:$H$41,"Not Found")</f>
        <v>7.4</v>
      </c>
      <c r="L3552" t="str">
        <f>_xlfn.XLOOKUP(A3552,Booking_data!$A$1:$A$6001,Booking_data!$E$1:$E$6001,"not Found")</f>
        <v>C072</v>
      </c>
      <c r="M3552" t="str">
        <f>_xlfn.XLOOKUP(L3552,Cinemas_data!$A$1:$A$49,Cinemas_data!$I$1:$I$49,"not Found")</f>
        <v>INOX Grand Mall</v>
      </c>
      <c r="N3552" t="str">
        <f>_xlfn.XLOOKUP(L3552,Cinemas_data!$A$1:$A$49,Cinemas_data!$C$1:$C$49,"not Found")</f>
        <v>Hyderabad</v>
      </c>
      <c r="O3552">
        <f>_xlfn.XLOOKUP(A3552,Booking_data!$A$1:$A$6001,Booking_data!$H$1:$H$6001,"not found")</f>
        <v>3</v>
      </c>
      <c r="P3552">
        <f>_xlfn.XLOOKUP(A3552,Booking_data!$A$1:$A$6001,Booking_data!$I$1:$I$6001,"not Found")</f>
        <v>200</v>
      </c>
      <c r="Q3552">
        <f t="shared" si="277"/>
        <v>600</v>
      </c>
      <c r="R3552" t="str">
        <f>_xlfn.XLOOKUP(A3552,Booking_data!$A$1:$A$6001,Booking_data!$L$1:$L$6001,"Not Found")</f>
        <v>Wallet</v>
      </c>
      <c r="S3552">
        <f>_xlfn.XLOOKUP(A3552,Booking_data!$A$1:$A$6001,Booking_data!$N$1:$N$6001,"not Found")</f>
        <v>33</v>
      </c>
      <c r="T3552" t="str">
        <f>_xlfn.XLOOKUP(A3552,Booking_data!$A$1:$A$6001,Booking_data!$O$1:$O$6001,"Not Found")</f>
        <v>Female</v>
      </c>
      <c r="U3552" t="str">
        <f t="shared" si="278"/>
        <v>Middle Age</v>
      </c>
      <c r="V3552" t="str">
        <f t="shared" si="279"/>
        <v>Medium Booking</v>
      </c>
    </row>
    <row r="3553" spans="1:22" x14ac:dyDescent="0.25">
      <c r="A3553" t="s">
        <v>3784</v>
      </c>
      <c r="B3553" s="1">
        <v>46084</v>
      </c>
      <c r="C3553" s="1">
        <v>46179</v>
      </c>
      <c r="D3553" s="9">
        <v>0.88541666666666663</v>
      </c>
      <c r="E3553" t="str">
        <f t="shared" si="275"/>
        <v>Weekday</v>
      </c>
      <c r="F3553" t="str">
        <f t="shared" si="276"/>
        <v>Mar</v>
      </c>
      <c r="G3553" t="str">
        <f>_xlfn.XLOOKUP(A3553,Booking_data!$A$1:$A$6001,Booking_data!$D$1:$D$6001,"not found")</f>
        <v>M020</v>
      </c>
      <c r="H3553" t="str">
        <f>_xlfn.XLOOKUP(G3553,Movies_data!$A$1:$A$41,Movies_data!$B$1:$B$41,"not found")</f>
        <v>Jawan</v>
      </c>
      <c r="I3553" t="str">
        <f>_xlfn.XLOOKUP(G3553,Movies_data!$A$1:$A$41,Movies_data!$D$1:$D$41,"not found")</f>
        <v>Action</v>
      </c>
      <c r="J3553" t="str">
        <f>_xlfn.XLOOKUP(G3553,Movies_data!$A$1:$A$41,Movies_data!$C$1:$C$41,"not found")</f>
        <v>Hindi</v>
      </c>
      <c r="K3553">
        <f>_xlfn.XLOOKUP(G3553,Movies_data!$A$1:$A$41,Movies_data!$H$1:$H$41,"Not Found")</f>
        <v>7</v>
      </c>
      <c r="L3553" t="str">
        <f>_xlfn.XLOOKUP(A3553,Booking_data!$A$1:$A$6001,Booking_data!$E$1:$E$6001,"not Found")</f>
        <v>C081</v>
      </c>
      <c r="M3553" t="str">
        <f>_xlfn.XLOOKUP(L3553,Cinemas_data!$A$1:$A$49,Cinemas_data!$I$1:$I$49,"not Found")</f>
        <v>INOX City Centre</v>
      </c>
      <c r="N3553" t="str">
        <f>_xlfn.XLOOKUP(L3553,Cinemas_data!$A$1:$A$49,Cinemas_data!$C$1:$C$49,"not Found")</f>
        <v>Vijayawada</v>
      </c>
      <c r="O3553">
        <f>_xlfn.XLOOKUP(A3553,Booking_data!$A$1:$A$6001,Booking_data!$H$1:$H$6001,"not found")</f>
        <v>3</v>
      </c>
      <c r="P3553">
        <f>_xlfn.XLOOKUP(A3553,Booking_data!$A$1:$A$6001,Booking_data!$I$1:$I$6001,"not Found")</f>
        <v>200</v>
      </c>
      <c r="Q3553">
        <f t="shared" si="277"/>
        <v>600</v>
      </c>
      <c r="R3553" t="str">
        <f>_xlfn.XLOOKUP(A3553,Booking_data!$A$1:$A$6001,Booking_data!$L$1:$L$6001,"Not Found")</f>
        <v>Debit Card</v>
      </c>
      <c r="S3553">
        <f>_xlfn.XLOOKUP(A3553,Booking_data!$A$1:$A$6001,Booking_data!$N$1:$N$6001,"not Found")</f>
        <v>20</v>
      </c>
      <c r="T3553" t="str">
        <f>_xlfn.XLOOKUP(A3553,Booking_data!$A$1:$A$6001,Booking_data!$O$1:$O$6001,"Not Found")</f>
        <v>Female</v>
      </c>
      <c r="U3553" t="str">
        <f t="shared" si="278"/>
        <v>Youngster</v>
      </c>
      <c r="V3553" t="str">
        <f t="shared" si="279"/>
        <v>Medium Booking</v>
      </c>
    </row>
    <row r="3554" spans="1:22" x14ac:dyDescent="0.25">
      <c r="A3554" t="s">
        <v>3785</v>
      </c>
      <c r="B3554" s="1">
        <v>46084</v>
      </c>
      <c r="C3554" s="1">
        <v>46121</v>
      </c>
      <c r="D3554" s="9">
        <v>0.53125</v>
      </c>
      <c r="E3554" t="str">
        <f t="shared" si="275"/>
        <v>Weekday</v>
      </c>
      <c r="F3554" t="str">
        <f t="shared" si="276"/>
        <v>Mar</v>
      </c>
      <c r="G3554" t="str">
        <f>_xlfn.XLOOKUP(A3554,Booking_data!$A$1:$A$6001,Booking_data!$D$1:$D$6001,"not found")</f>
        <v>M012</v>
      </c>
      <c r="H3554" t="str">
        <f>_xlfn.XLOOKUP(G3554,Movies_data!$A$1:$A$41,Movies_data!$B$1:$B$41,"not found")</f>
        <v>RRR</v>
      </c>
      <c r="I3554" t="str">
        <f>_xlfn.XLOOKUP(G3554,Movies_data!$A$1:$A$41,Movies_data!$D$1:$D$41,"not found")</f>
        <v>Action</v>
      </c>
      <c r="J3554" t="str">
        <f>_xlfn.XLOOKUP(G3554,Movies_data!$A$1:$A$41,Movies_data!$C$1:$C$41,"not found")</f>
        <v>Telugu</v>
      </c>
      <c r="K3554">
        <f>_xlfn.XLOOKUP(G3554,Movies_data!$A$1:$A$41,Movies_data!$H$1:$H$41,"Not Found")</f>
        <v>7.8</v>
      </c>
      <c r="L3554" t="str">
        <f>_xlfn.XLOOKUP(A3554,Booking_data!$A$1:$A$6001,Booking_data!$E$1:$E$6001,"not Found")</f>
        <v>C052</v>
      </c>
      <c r="M3554" t="str">
        <f>_xlfn.XLOOKUP(L3554,Cinemas_data!$A$1:$A$49,Cinemas_data!$I$1:$I$49,"not Found")</f>
        <v>City Pride Grand Mall</v>
      </c>
      <c r="N3554" t="str">
        <f>_xlfn.XLOOKUP(L3554,Cinemas_data!$A$1:$A$49,Cinemas_data!$C$1:$C$49,"not Found")</f>
        <v>Bengaluru</v>
      </c>
      <c r="O3554">
        <f>_xlfn.XLOOKUP(A3554,Booking_data!$A$1:$A$6001,Booking_data!$H$1:$H$6001,"not found")</f>
        <v>1</v>
      </c>
      <c r="P3554">
        <f>_xlfn.XLOOKUP(A3554,Booking_data!$A$1:$A$6001,Booking_data!$I$1:$I$6001,"not Found")</f>
        <v>200</v>
      </c>
      <c r="Q3554">
        <f t="shared" si="277"/>
        <v>200</v>
      </c>
      <c r="R3554" t="str">
        <f>_xlfn.XLOOKUP(A3554,Booking_data!$A$1:$A$6001,Booking_data!$L$1:$L$6001,"Not Found")</f>
        <v>Wallet</v>
      </c>
      <c r="S3554">
        <f>_xlfn.XLOOKUP(A3554,Booking_data!$A$1:$A$6001,Booking_data!$N$1:$N$6001,"not Found")</f>
        <v>24</v>
      </c>
      <c r="T3554" t="str">
        <f>_xlfn.XLOOKUP(A3554,Booking_data!$A$1:$A$6001,Booking_data!$O$1:$O$6001,"Not Found")</f>
        <v>Female</v>
      </c>
      <c r="U3554" t="str">
        <f t="shared" si="278"/>
        <v>Youngster</v>
      </c>
      <c r="V3554" t="str">
        <f t="shared" si="279"/>
        <v>Low Booking</v>
      </c>
    </row>
    <row r="3555" spans="1:22" x14ac:dyDescent="0.25">
      <c r="A3555" t="s">
        <v>3786</v>
      </c>
      <c r="B3555" s="1">
        <v>46084</v>
      </c>
      <c r="C3555" s="1">
        <v>46129</v>
      </c>
      <c r="D3555" s="9">
        <v>0.77083333333333337</v>
      </c>
      <c r="E3555" t="str">
        <f t="shared" si="275"/>
        <v>Weekday</v>
      </c>
      <c r="F3555" t="str">
        <f t="shared" si="276"/>
        <v>Mar</v>
      </c>
      <c r="G3555" t="str">
        <f>_xlfn.XLOOKUP(A3555,Booking_data!$A$1:$A$6001,Booking_data!$D$1:$D$6001,"not found")</f>
        <v>M007</v>
      </c>
      <c r="H3555" t="str">
        <f>_xlfn.XLOOKUP(G3555,Movies_data!$A$1:$A$41,Movies_data!$B$1:$B$41,"not found")</f>
        <v>Good Night</v>
      </c>
      <c r="I3555" t="str">
        <f>_xlfn.XLOOKUP(G3555,Movies_data!$A$1:$A$41,Movies_data!$D$1:$D$41,"not found")</f>
        <v>Comedy</v>
      </c>
      <c r="J3555" t="str">
        <f>_xlfn.XLOOKUP(G3555,Movies_data!$A$1:$A$41,Movies_data!$C$1:$C$41,"not found")</f>
        <v>Tamil</v>
      </c>
      <c r="K3555">
        <f>_xlfn.XLOOKUP(G3555,Movies_data!$A$1:$A$41,Movies_data!$H$1:$H$41,"Not Found")</f>
        <v>8</v>
      </c>
      <c r="L3555" t="str">
        <f>_xlfn.XLOOKUP(A3555,Booking_data!$A$1:$A$6001,Booking_data!$E$1:$E$6001,"not Found")</f>
        <v>C062</v>
      </c>
      <c r="M3555" t="str">
        <f>_xlfn.XLOOKUP(L3555,Cinemas_data!$A$1:$A$49,Cinemas_data!$I$1:$I$49,"not Found")</f>
        <v>PVR Grand Mall</v>
      </c>
      <c r="N3555" t="str">
        <f>_xlfn.XLOOKUP(L3555,Cinemas_data!$A$1:$A$49,Cinemas_data!$C$1:$C$49,"not Found")</f>
        <v>Mysuru</v>
      </c>
      <c r="O3555">
        <f>_xlfn.XLOOKUP(A3555,Booking_data!$A$1:$A$6001,Booking_data!$H$1:$H$6001,"not found")</f>
        <v>3</v>
      </c>
      <c r="P3555">
        <f>_xlfn.XLOOKUP(A3555,Booking_data!$A$1:$A$6001,Booking_data!$I$1:$I$6001,"not Found")</f>
        <v>240</v>
      </c>
      <c r="Q3555">
        <f t="shared" si="277"/>
        <v>720</v>
      </c>
      <c r="R3555" t="str">
        <f>_xlfn.XLOOKUP(A3555,Booking_data!$A$1:$A$6001,Booking_data!$L$1:$L$6001,"Not Found")</f>
        <v>Debit Card</v>
      </c>
      <c r="S3555">
        <f>_xlfn.XLOOKUP(A3555,Booking_data!$A$1:$A$6001,Booking_data!$N$1:$N$6001,"not Found")</f>
        <v>34</v>
      </c>
      <c r="T3555" t="str">
        <f>_xlfn.XLOOKUP(A3555,Booking_data!$A$1:$A$6001,Booking_data!$O$1:$O$6001,"Not Found")</f>
        <v>Other</v>
      </c>
      <c r="U3555" t="str">
        <f t="shared" si="278"/>
        <v>Middle Age</v>
      </c>
      <c r="V3555" t="str">
        <f t="shared" si="279"/>
        <v>Medium Booking</v>
      </c>
    </row>
    <row r="3556" spans="1:22" x14ac:dyDescent="0.25">
      <c r="A3556" t="s">
        <v>3787</v>
      </c>
      <c r="B3556" s="1">
        <v>46084</v>
      </c>
      <c r="C3556" s="1">
        <v>46060</v>
      </c>
      <c r="D3556" s="9">
        <v>0.88541666666666663</v>
      </c>
      <c r="E3556" t="str">
        <f t="shared" si="275"/>
        <v>Weekday</v>
      </c>
      <c r="F3556" t="str">
        <f t="shared" si="276"/>
        <v>Mar</v>
      </c>
      <c r="G3556" t="str">
        <f>_xlfn.XLOOKUP(A3556,Booking_data!$A$1:$A$6001,Booking_data!$D$1:$D$6001,"not found")</f>
        <v>M011</v>
      </c>
      <c r="H3556" t="str">
        <f>_xlfn.XLOOKUP(G3556,Movies_data!$A$1:$A$41,Movies_data!$B$1:$B$41,"not found")</f>
        <v>Pushpa 2</v>
      </c>
      <c r="I3556" t="str">
        <f>_xlfn.XLOOKUP(G3556,Movies_data!$A$1:$A$41,Movies_data!$D$1:$D$41,"not found")</f>
        <v>Action</v>
      </c>
      <c r="J3556" t="str">
        <f>_xlfn.XLOOKUP(G3556,Movies_data!$A$1:$A$41,Movies_data!$C$1:$C$41,"not found")</f>
        <v>Telugu</v>
      </c>
      <c r="K3556">
        <f>_xlfn.XLOOKUP(G3556,Movies_data!$A$1:$A$41,Movies_data!$H$1:$H$41,"Not Found")</f>
        <v>6.1</v>
      </c>
      <c r="L3556" t="str">
        <f>_xlfn.XLOOKUP(A3556,Booking_data!$A$1:$A$6001,Booking_data!$E$1:$E$6001,"not Found")</f>
        <v>C141</v>
      </c>
      <c r="M3556" t="str">
        <f>_xlfn.XLOOKUP(L3556,Cinemas_data!$A$1:$A$49,Cinemas_data!$I$1:$I$49,"not Found")</f>
        <v>City Pride City Centre</v>
      </c>
      <c r="N3556" t="str">
        <f>_xlfn.XLOOKUP(L3556,Cinemas_data!$A$1:$A$49,Cinemas_data!$C$1:$C$49,"not Found")</f>
        <v>Ahmedabad</v>
      </c>
      <c r="O3556">
        <f>_xlfn.XLOOKUP(A3556,Booking_data!$A$1:$A$6001,Booking_data!$H$1:$H$6001,"not found")</f>
        <v>3</v>
      </c>
      <c r="P3556">
        <f>_xlfn.XLOOKUP(A3556,Booking_data!$A$1:$A$6001,Booking_data!$I$1:$I$6001,"not Found")</f>
        <v>320</v>
      </c>
      <c r="Q3556">
        <f t="shared" si="277"/>
        <v>960</v>
      </c>
      <c r="R3556" t="str">
        <f>_xlfn.XLOOKUP(A3556,Booking_data!$A$1:$A$6001,Booking_data!$L$1:$L$6001,"Not Found")</f>
        <v>UPI</v>
      </c>
      <c r="S3556">
        <f>_xlfn.XLOOKUP(A3556,Booking_data!$A$1:$A$6001,Booking_data!$N$1:$N$6001,"not Found")</f>
        <v>44</v>
      </c>
      <c r="T3556" t="str">
        <f>_xlfn.XLOOKUP(A3556,Booking_data!$A$1:$A$6001,Booking_data!$O$1:$O$6001,"Not Found")</f>
        <v>Female</v>
      </c>
      <c r="U3556" t="str">
        <f t="shared" si="278"/>
        <v>Middle Age</v>
      </c>
      <c r="V3556" t="str">
        <f t="shared" si="279"/>
        <v>Medium Booking</v>
      </c>
    </row>
    <row r="3557" spans="1:22" x14ac:dyDescent="0.25">
      <c r="A3557" t="s">
        <v>3788</v>
      </c>
      <c r="B3557" s="1">
        <v>46084</v>
      </c>
      <c r="C3557" s="1">
        <v>46048</v>
      </c>
      <c r="D3557" s="9">
        <v>0.39583333333333331</v>
      </c>
      <c r="E3557" t="str">
        <f t="shared" si="275"/>
        <v>Weekday</v>
      </c>
      <c r="F3557" t="str">
        <f t="shared" si="276"/>
        <v>Mar</v>
      </c>
      <c r="G3557" t="str">
        <f>_xlfn.XLOOKUP(A3557,Booking_data!$A$1:$A$6001,Booking_data!$D$1:$D$6001,"not found")</f>
        <v>M003</v>
      </c>
      <c r="H3557" t="str">
        <f>_xlfn.XLOOKUP(G3557,Movies_data!$A$1:$A$41,Movies_data!$B$1:$B$41,"not found")</f>
        <v>Vikram</v>
      </c>
      <c r="I3557" t="str">
        <f>_xlfn.XLOOKUP(G3557,Movies_data!$A$1:$A$41,Movies_data!$D$1:$D$41,"not found")</f>
        <v>Action</v>
      </c>
      <c r="J3557" t="str">
        <f>_xlfn.XLOOKUP(G3557,Movies_data!$A$1:$A$41,Movies_data!$C$1:$C$41,"not found")</f>
        <v>Tamil</v>
      </c>
      <c r="K3557">
        <f>_xlfn.XLOOKUP(G3557,Movies_data!$A$1:$A$41,Movies_data!$H$1:$H$41,"Not Found")</f>
        <v>8.3000000000000007</v>
      </c>
      <c r="L3557" t="str">
        <f>_xlfn.XLOOKUP(A3557,Booking_data!$A$1:$A$6001,Booking_data!$E$1:$E$6001,"not Found")</f>
        <v>C083</v>
      </c>
      <c r="M3557" t="str">
        <f>_xlfn.XLOOKUP(L3557,Cinemas_data!$A$1:$A$49,Cinemas_data!$I$1:$I$49,"not Found")</f>
        <v>Miraj Cinemas Forum Mall</v>
      </c>
      <c r="N3557" t="str">
        <f>_xlfn.XLOOKUP(L3557,Cinemas_data!$A$1:$A$49,Cinemas_data!$C$1:$C$49,"not Found")</f>
        <v>Vijayawada</v>
      </c>
      <c r="O3557">
        <f>_xlfn.XLOOKUP(A3557,Booking_data!$A$1:$A$6001,Booking_data!$H$1:$H$6001,"not found")</f>
        <v>3</v>
      </c>
      <c r="P3557">
        <f>_xlfn.XLOOKUP(A3557,Booking_data!$A$1:$A$6001,Booking_data!$I$1:$I$6001,"not Found")</f>
        <v>280</v>
      </c>
      <c r="Q3557">
        <f t="shared" si="277"/>
        <v>840</v>
      </c>
      <c r="R3557" t="str">
        <f>_xlfn.XLOOKUP(A3557,Booking_data!$A$1:$A$6001,Booking_data!$L$1:$L$6001,"Not Found")</f>
        <v>UPI</v>
      </c>
      <c r="S3557">
        <f>_xlfn.XLOOKUP(A3557,Booking_data!$A$1:$A$6001,Booking_data!$N$1:$N$6001,"not Found")</f>
        <v>47</v>
      </c>
      <c r="T3557" t="str">
        <f>_xlfn.XLOOKUP(A3557,Booking_data!$A$1:$A$6001,Booking_data!$O$1:$O$6001,"Not Found")</f>
        <v>Other</v>
      </c>
      <c r="U3557" t="str">
        <f t="shared" si="278"/>
        <v>Above 45</v>
      </c>
      <c r="V3557" t="str">
        <f t="shared" si="279"/>
        <v>Medium Booking</v>
      </c>
    </row>
    <row r="3558" spans="1:22" x14ac:dyDescent="0.25">
      <c r="A3558" t="s">
        <v>3789</v>
      </c>
      <c r="B3558" s="1">
        <v>46084</v>
      </c>
      <c r="C3558" s="1">
        <v>46120</v>
      </c>
      <c r="D3558" s="9">
        <v>0.77083333333333337</v>
      </c>
      <c r="E3558" t="str">
        <f t="shared" si="275"/>
        <v>Weekday</v>
      </c>
      <c r="F3558" t="str">
        <f t="shared" si="276"/>
        <v>Mar</v>
      </c>
      <c r="G3558" t="str">
        <f>_xlfn.XLOOKUP(A3558,Booking_data!$A$1:$A$6001,Booking_data!$D$1:$D$6001,"not found")</f>
        <v>M007</v>
      </c>
      <c r="H3558" t="str">
        <f>_xlfn.XLOOKUP(G3558,Movies_data!$A$1:$A$41,Movies_data!$B$1:$B$41,"not found")</f>
        <v>Good Night</v>
      </c>
      <c r="I3558" t="str">
        <f>_xlfn.XLOOKUP(G3558,Movies_data!$A$1:$A$41,Movies_data!$D$1:$D$41,"not found")</f>
        <v>Comedy</v>
      </c>
      <c r="J3558" t="str">
        <f>_xlfn.XLOOKUP(G3558,Movies_data!$A$1:$A$41,Movies_data!$C$1:$C$41,"not found")</f>
        <v>Tamil</v>
      </c>
      <c r="K3558">
        <f>_xlfn.XLOOKUP(G3558,Movies_data!$A$1:$A$41,Movies_data!$H$1:$H$41,"Not Found")</f>
        <v>8</v>
      </c>
      <c r="L3558" t="str">
        <f>_xlfn.XLOOKUP(A3558,Booking_data!$A$1:$A$6001,Booking_data!$E$1:$E$6001,"not Found")</f>
        <v>C081</v>
      </c>
      <c r="M3558" t="str">
        <f>_xlfn.XLOOKUP(L3558,Cinemas_data!$A$1:$A$49,Cinemas_data!$I$1:$I$49,"not Found")</f>
        <v>INOX City Centre</v>
      </c>
      <c r="N3558" t="str">
        <f>_xlfn.XLOOKUP(L3558,Cinemas_data!$A$1:$A$49,Cinemas_data!$C$1:$C$49,"not Found")</f>
        <v>Vijayawada</v>
      </c>
      <c r="O3558">
        <f>_xlfn.XLOOKUP(A3558,Booking_data!$A$1:$A$6001,Booking_data!$H$1:$H$6001,"not found")</f>
        <v>6</v>
      </c>
      <c r="P3558">
        <f>_xlfn.XLOOKUP(A3558,Booking_data!$A$1:$A$6001,Booking_data!$I$1:$I$6001,"not Found")</f>
        <v>380</v>
      </c>
      <c r="Q3558">
        <f t="shared" si="277"/>
        <v>2280</v>
      </c>
      <c r="R3558" t="str">
        <f>_xlfn.XLOOKUP(A3558,Booking_data!$A$1:$A$6001,Booking_data!$L$1:$L$6001,"Not Found")</f>
        <v>Debit Card</v>
      </c>
      <c r="S3558">
        <f>_xlfn.XLOOKUP(A3558,Booking_data!$A$1:$A$6001,Booking_data!$N$1:$N$6001,"not Found")</f>
        <v>52</v>
      </c>
      <c r="T3558" t="str">
        <f>_xlfn.XLOOKUP(A3558,Booking_data!$A$1:$A$6001,Booking_data!$O$1:$O$6001,"Not Found")</f>
        <v>Male</v>
      </c>
      <c r="U3558" t="str">
        <f t="shared" si="278"/>
        <v>Above 45</v>
      </c>
      <c r="V3558" t="str">
        <f t="shared" si="279"/>
        <v>High Booking</v>
      </c>
    </row>
    <row r="3559" spans="1:22" x14ac:dyDescent="0.25">
      <c r="A3559" t="s">
        <v>3790</v>
      </c>
      <c r="B3559" s="1">
        <v>46084</v>
      </c>
      <c r="C3559" s="1">
        <v>46165</v>
      </c>
      <c r="D3559" s="9">
        <v>0.88541666666666663</v>
      </c>
      <c r="E3559" t="str">
        <f t="shared" si="275"/>
        <v>Weekday</v>
      </c>
      <c r="F3559" t="str">
        <f t="shared" si="276"/>
        <v>Mar</v>
      </c>
      <c r="G3559" t="str">
        <f>_xlfn.XLOOKUP(A3559,Booking_data!$A$1:$A$6001,Booking_data!$D$1:$D$6001,"not found")</f>
        <v>M003</v>
      </c>
      <c r="H3559" t="str">
        <f>_xlfn.XLOOKUP(G3559,Movies_data!$A$1:$A$41,Movies_data!$B$1:$B$41,"not found")</f>
        <v>Vikram</v>
      </c>
      <c r="I3559" t="str">
        <f>_xlfn.XLOOKUP(G3559,Movies_data!$A$1:$A$41,Movies_data!$D$1:$D$41,"not found")</f>
        <v>Action</v>
      </c>
      <c r="J3559" t="str">
        <f>_xlfn.XLOOKUP(G3559,Movies_data!$A$1:$A$41,Movies_data!$C$1:$C$41,"not found")</f>
        <v>Tamil</v>
      </c>
      <c r="K3559">
        <f>_xlfn.XLOOKUP(G3559,Movies_data!$A$1:$A$41,Movies_data!$H$1:$H$41,"Not Found")</f>
        <v>8.3000000000000007</v>
      </c>
      <c r="L3559" t="str">
        <f>_xlfn.XLOOKUP(A3559,Booking_data!$A$1:$A$6001,Booking_data!$E$1:$E$6001,"not Found")</f>
        <v>C103</v>
      </c>
      <c r="M3559" t="str">
        <f>_xlfn.XLOOKUP(L3559,Cinemas_data!$A$1:$A$49,Cinemas_data!$I$1:$I$49,"not Found")</f>
        <v>MovieMax Forum Mall</v>
      </c>
      <c r="N3559" t="str">
        <f>_xlfn.XLOOKUP(L3559,Cinemas_data!$A$1:$A$49,Cinemas_data!$C$1:$C$49,"not Found")</f>
        <v>Pune</v>
      </c>
      <c r="O3559">
        <f>_xlfn.XLOOKUP(A3559,Booking_data!$A$1:$A$6001,Booking_data!$H$1:$H$6001,"not found")</f>
        <v>1</v>
      </c>
      <c r="P3559">
        <f>_xlfn.XLOOKUP(A3559,Booking_data!$A$1:$A$6001,Booking_data!$I$1:$I$6001,"not Found")</f>
        <v>260</v>
      </c>
      <c r="Q3559">
        <f t="shared" si="277"/>
        <v>260</v>
      </c>
      <c r="R3559" t="str">
        <f>_xlfn.XLOOKUP(A3559,Booking_data!$A$1:$A$6001,Booking_data!$L$1:$L$6001,"Not Found")</f>
        <v>Wallet</v>
      </c>
      <c r="S3559">
        <f>_xlfn.XLOOKUP(A3559,Booking_data!$A$1:$A$6001,Booking_data!$N$1:$N$6001,"not Found")</f>
        <v>40</v>
      </c>
      <c r="T3559" t="str">
        <f>_xlfn.XLOOKUP(A3559,Booking_data!$A$1:$A$6001,Booking_data!$O$1:$O$6001,"Not Found")</f>
        <v>Male</v>
      </c>
      <c r="U3559" t="str">
        <f t="shared" si="278"/>
        <v>Middle Age</v>
      </c>
      <c r="V3559" t="str">
        <f t="shared" si="279"/>
        <v>Low Booking</v>
      </c>
    </row>
    <row r="3560" spans="1:22" x14ac:dyDescent="0.25">
      <c r="A3560" t="s">
        <v>3791</v>
      </c>
      <c r="B3560" s="1">
        <v>46084</v>
      </c>
      <c r="C3560" s="1">
        <v>46093</v>
      </c>
      <c r="D3560" s="9">
        <v>0.53125</v>
      </c>
      <c r="E3560" t="str">
        <f t="shared" si="275"/>
        <v>Weekday</v>
      </c>
      <c r="F3560" t="str">
        <f t="shared" si="276"/>
        <v>Mar</v>
      </c>
      <c r="G3560" t="str">
        <f>_xlfn.XLOOKUP(A3560,Booking_data!$A$1:$A$6001,Booking_data!$D$1:$D$6001,"not found")</f>
        <v>M004</v>
      </c>
      <c r="H3560" t="str">
        <f>_xlfn.XLOOKUP(G3560,Movies_data!$A$1:$A$41,Movies_data!$B$1:$B$41,"not found")</f>
        <v>Ponniyin Selvan I</v>
      </c>
      <c r="I3560" t="str">
        <f>_xlfn.XLOOKUP(G3560,Movies_data!$A$1:$A$41,Movies_data!$D$1:$D$41,"not found")</f>
        <v>Drama</v>
      </c>
      <c r="J3560" t="str">
        <f>_xlfn.XLOOKUP(G3560,Movies_data!$A$1:$A$41,Movies_data!$C$1:$C$41,"not found")</f>
        <v>Tamil</v>
      </c>
      <c r="K3560">
        <f>_xlfn.XLOOKUP(G3560,Movies_data!$A$1:$A$41,Movies_data!$H$1:$H$41,"Not Found")</f>
        <v>7.6</v>
      </c>
      <c r="L3560" t="str">
        <f>_xlfn.XLOOKUP(A3560,Booking_data!$A$1:$A$6001,Booking_data!$E$1:$E$6001,"not Found")</f>
        <v>C122</v>
      </c>
      <c r="M3560" t="str">
        <f>_xlfn.XLOOKUP(L3560,Cinemas_data!$A$1:$A$49,Cinemas_data!$I$1:$I$49,"not Found")</f>
        <v>Asian Cinemas Grand Mall</v>
      </c>
      <c r="N3560" t="str">
        <f>_xlfn.XLOOKUP(L3560,Cinemas_data!$A$1:$A$49,Cinemas_data!$C$1:$C$49,"not Found")</f>
        <v>Noida</v>
      </c>
      <c r="O3560">
        <f>_xlfn.XLOOKUP(A3560,Booking_data!$A$1:$A$6001,Booking_data!$H$1:$H$6001,"not found")</f>
        <v>1</v>
      </c>
      <c r="P3560">
        <f>_xlfn.XLOOKUP(A3560,Booking_data!$A$1:$A$6001,Booking_data!$I$1:$I$6001,"not Found")</f>
        <v>360</v>
      </c>
      <c r="Q3560">
        <f t="shared" si="277"/>
        <v>360</v>
      </c>
      <c r="R3560" t="str">
        <f>_xlfn.XLOOKUP(A3560,Booking_data!$A$1:$A$6001,Booking_data!$L$1:$L$6001,"Not Found")</f>
        <v>UPI</v>
      </c>
      <c r="S3560">
        <f>_xlfn.XLOOKUP(A3560,Booking_data!$A$1:$A$6001,Booking_data!$N$1:$N$6001,"not Found")</f>
        <v>41</v>
      </c>
      <c r="T3560" t="str">
        <f>_xlfn.XLOOKUP(A3560,Booking_data!$A$1:$A$6001,Booking_data!$O$1:$O$6001,"Not Found")</f>
        <v>Female</v>
      </c>
      <c r="U3560" t="str">
        <f t="shared" si="278"/>
        <v>Middle Age</v>
      </c>
      <c r="V3560" t="str">
        <f t="shared" si="279"/>
        <v>Low Booking</v>
      </c>
    </row>
    <row r="3561" spans="1:22" x14ac:dyDescent="0.25">
      <c r="A3561" t="s">
        <v>3792</v>
      </c>
      <c r="B3561" s="1">
        <v>46084</v>
      </c>
      <c r="C3561" s="1">
        <v>46207</v>
      </c>
      <c r="D3561" s="9">
        <v>0.39583333333333331</v>
      </c>
      <c r="E3561" t="str">
        <f t="shared" si="275"/>
        <v>Weekday</v>
      </c>
      <c r="F3561" t="str">
        <f t="shared" si="276"/>
        <v>Mar</v>
      </c>
      <c r="G3561" t="str">
        <f>_xlfn.XLOOKUP(A3561,Booking_data!$A$1:$A$6001,Booking_data!$D$1:$D$6001,"not found")</f>
        <v>M008</v>
      </c>
      <c r="H3561" t="str">
        <f>_xlfn.XLOOKUP(G3561,Movies_data!$A$1:$A$41,Movies_data!$B$1:$B$41,"not found")</f>
        <v>Love Today</v>
      </c>
      <c r="I3561" t="str">
        <f>_xlfn.XLOOKUP(G3561,Movies_data!$A$1:$A$41,Movies_data!$D$1:$D$41,"not found")</f>
        <v>Romance</v>
      </c>
      <c r="J3561" t="str">
        <f>_xlfn.XLOOKUP(G3561,Movies_data!$A$1:$A$41,Movies_data!$C$1:$C$41,"not found")</f>
        <v>Tamil</v>
      </c>
      <c r="K3561">
        <f>_xlfn.XLOOKUP(G3561,Movies_data!$A$1:$A$41,Movies_data!$H$1:$H$41,"Not Found")</f>
        <v>7.4</v>
      </c>
      <c r="L3561" t="str">
        <f>_xlfn.XLOOKUP(A3561,Booking_data!$A$1:$A$6001,Booking_data!$E$1:$E$6001,"not Found")</f>
        <v>C031</v>
      </c>
      <c r="M3561" t="str">
        <f>_xlfn.XLOOKUP(L3561,Cinemas_data!$A$1:$A$49,Cinemas_data!$I$1:$I$49,"not Found")</f>
        <v>Mukta A2 Cinemas City Centre</v>
      </c>
      <c r="N3561" t="str">
        <f>_xlfn.XLOOKUP(L3561,Cinemas_data!$A$1:$A$49,Cinemas_data!$C$1:$C$49,"not Found")</f>
        <v>Madurai</v>
      </c>
      <c r="O3561">
        <f>_xlfn.XLOOKUP(A3561,Booking_data!$A$1:$A$6001,Booking_data!$H$1:$H$6001,"not found")</f>
        <v>1</v>
      </c>
      <c r="P3561">
        <f>_xlfn.XLOOKUP(A3561,Booking_data!$A$1:$A$6001,Booking_data!$I$1:$I$6001,"not Found")</f>
        <v>240</v>
      </c>
      <c r="Q3561">
        <f t="shared" si="277"/>
        <v>240</v>
      </c>
      <c r="R3561" t="str">
        <f>_xlfn.XLOOKUP(A3561,Booking_data!$A$1:$A$6001,Booking_data!$L$1:$L$6001,"Not Found")</f>
        <v>Debit Card</v>
      </c>
      <c r="S3561">
        <f>_xlfn.XLOOKUP(A3561,Booking_data!$A$1:$A$6001,Booking_data!$N$1:$N$6001,"not Found")</f>
        <v>24</v>
      </c>
      <c r="T3561" t="str">
        <f>_xlfn.XLOOKUP(A3561,Booking_data!$A$1:$A$6001,Booking_data!$O$1:$O$6001,"Not Found")</f>
        <v>Other</v>
      </c>
      <c r="U3561" t="str">
        <f t="shared" si="278"/>
        <v>Youngster</v>
      </c>
      <c r="V3561" t="str">
        <f t="shared" si="279"/>
        <v>Low Booking</v>
      </c>
    </row>
    <row r="3562" spans="1:22" x14ac:dyDescent="0.25">
      <c r="A3562" t="s">
        <v>3793</v>
      </c>
      <c r="B3562" s="1">
        <v>46084</v>
      </c>
      <c r="C3562" s="1">
        <v>46080</v>
      </c>
      <c r="D3562" s="9">
        <v>0.64583333333333337</v>
      </c>
      <c r="E3562" t="str">
        <f t="shared" si="275"/>
        <v>Weekday</v>
      </c>
      <c r="F3562" t="str">
        <f t="shared" si="276"/>
        <v>Mar</v>
      </c>
      <c r="G3562" t="str">
        <f>_xlfn.XLOOKUP(A3562,Booking_data!$A$1:$A$6001,Booking_data!$D$1:$D$6001,"not found")</f>
        <v>M022</v>
      </c>
      <c r="H3562" t="str">
        <f>_xlfn.XLOOKUP(G3562,Movies_data!$A$1:$A$41,Movies_data!$B$1:$B$41,"not found")</f>
        <v>12th Fail</v>
      </c>
      <c r="I3562" t="str">
        <f>_xlfn.XLOOKUP(G3562,Movies_data!$A$1:$A$41,Movies_data!$D$1:$D$41,"not found")</f>
        <v>Drama</v>
      </c>
      <c r="J3562" t="str">
        <f>_xlfn.XLOOKUP(G3562,Movies_data!$A$1:$A$41,Movies_data!$C$1:$C$41,"not found")</f>
        <v>Hindi</v>
      </c>
      <c r="K3562">
        <f>_xlfn.XLOOKUP(G3562,Movies_data!$A$1:$A$41,Movies_data!$H$1:$H$41,"Not Found")</f>
        <v>9</v>
      </c>
      <c r="L3562" t="str">
        <f>_xlfn.XLOOKUP(A3562,Booking_data!$A$1:$A$6001,Booking_data!$E$1:$E$6001,"not Found")</f>
        <v>C131</v>
      </c>
      <c r="M3562" t="str">
        <f>_xlfn.XLOOKUP(L3562,Cinemas_data!$A$1:$A$49,Cinemas_data!$I$1:$I$49,"not Found")</f>
        <v>Asian Cinemas City Centre</v>
      </c>
      <c r="N3562" t="str">
        <f>_xlfn.XLOOKUP(L3562,Cinemas_data!$A$1:$A$49,Cinemas_data!$C$1:$C$49,"not Found")</f>
        <v>Kolkata</v>
      </c>
      <c r="O3562">
        <f>_xlfn.XLOOKUP(A3562,Booking_data!$A$1:$A$6001,Booking_data!$H$1:$H$6001,"not found")</f>
        <v>4</v>
      </c>
      <c r="P3562">
        <f>_xlfn.XLOOKUP(A3562,Booking_data!$A$1:$A$6001,Booking_data!$I$1:$I$6001,"not Found")</f>
        <v>340</v>
      </c>
      <c r="Q3562">
        <f t="shared" si="277"/>
        <v>1360</v>
      </c>
      <c r="R3562" t="str">
        <f>_xlfn.XLOOKUP(A3562,Booking_data!$A$1:$A$6001,Booking_data!$L$1:$L$6001,"Not Found")</f>
        <v>Wallet</v>
      </c>
      <c r="S3562">
        <f>_xlfn.XLOOKUP(A3562,Booking_data!$A$1:$A$6001,Booking_data!$N$1:$N$6001,"not Found")</f>
        <v>51</v>
      </c>
      <c r="T3562" t="str">
        <f>_xlfn.XLOOKUP(A3562,Booking_data!$A$1:$A$6001,Booking_data!$O$1:$O$6001,"Not Found")</f>
        <v>Other</v>
      </c>
      <c r="U3562" t="str">
        <f t="shared" si="278"/>
        <v>Above 45</v>
      </c>
      <c r="V3562" t="str">
        <f t="shared" si="279"/>
        <v>Medium Booking</v>
      </c>
    </row>
    <row r="3563" spans="1:22" x14ac:dyDescent="0.25">
      <c r="A3563" t="s">
        <v>3794</v>
      </c>
      <c r="B3563" s="1">
        <v>46084</v>
      </c>
      <c r="C3563" s="1">
        <v>46196</v>
      </c>
      <c r="D3563" s="9">
        <v>0.64583333333333337</v>
      </c>
      <c r="E3563" t="str">
        <f t="shared" si="275"/>
        <v>Weekday</v>
      </c>
      <c r="F3563" t="str">
        <f t="shared" si="276"/>
        <v>Mar</v>
      </c>
      <c r="G3563" t="str">
        <f>_xlfn.XLOOKUP(A3563,Booking_data!$A$1:$A$6001,Booking_data!$D$1:$D$6001,"not found")</f>
        <v>M004</v>
      </c>
      <c r="H3563" t="str">
        <f>_xlfn.XLOOKUP(G3563,Movies_data!$A$1:$A$41,Movies_data!$B$1:$B$41,"not found")</f>
        <v>Ponniyin Selvan I</v>
      </c>
      <c r="I3563" t="str">
        <f>_xlfn.XLOOKUP(G3563,Movies_data!$A$1:$A$41,Movies_data!$D$1:$D$41,"not found")</f>
        <v>Drama</v>
      </c>
      <c r="J3563" t="str">
        <f>_xlfn.XLOOKUP(G3563,Movies_data!$A$1:$A$41,Movies_data!$C$1:$C$41,"not found")</f>
        <v>Tamil</v>
      </c>
      <c r="K3563">
        <f>_xlfn.XLOOKUP(G3563,Movies_data!$A$1:$A$41,Movies_data!$H$1:$H$41,"Not Found")</f>
        <v>7.6</v>
      </c>
      <c r="L3563" t="str">
        <f>_xlfn.XLOOKUP(A3563,Booking_data!$A$1:$A$6001,Booking_data!$E$1:$E$6001,"not Found")</f>
        <v>C111</v>
      </c>
      <c r="M3563" t="str">
        <f>_xlfn.XLOOKUP(L3563,Cinemas_data!$A$1:$A$49,Cinemas_data!$I$1:$I$49,"not Found")</f>
        <v>Mukta A2 Cinemas City Centre</v>
      </c>
      <c r="N3563" t="str">
        <f>_xlfn.XLOOKUP(L3563,Cinemas_data!$A$1:$A$49,Cinemas_data!$C$1:$C$49,"not Found")</f>
        <v>Delhi</v>
      </c>
      <c r="O3563">
        <f>_xlfn.XLOOKUP(A3563,Booking_data!$A$1:$A$6001,Booking_data!$H$1:$H$6001,"not found")</f>
        <v>2</v>
      </c>
      <c r="P3563">
        <f>_xlfn.XLOOKUP(A3563,Booking_data!$A$1:$A$6001,Booking_data!$I$1:$I$6001,"not Found")</f>
        <v>180</v>
      </c>
      <c r="Q3563">
        <f t="shared" si="277"/>
        <v>360</v>
      </c>
      <c r="R3563" t="str">
        <f>_xlfn.XLOOKUP(A3563,Booking_data!$A$1:$A$6001,Booking_data!$L$1:$L$6001,"Not Found")</f>
        <v>Wallet</v>
      </c>
      <c r="S3563">
        <f>_xlfn.XLOOKUP(A3563,Booking_data!$A$1:$A$6001,Booking_data!$N$1:$N$6001,"not Found")</f>
        <v>24</v>
      </c>
      <c r="T3563" t="str">
        <f>_xlfn.XLOOKUP(A3563,Booking_data!$A$1:$A$6001,Booking_data!$O$1:$O$6001,"Not Found")</f>
        <v>Female</v>
      </c>
      <c r="U3563" t="str">
        <f t="shared" si="278"/>
        <v>Youngster</v>
      </c>
      <c r="V3563" t="str">
        <f t="shared" si="279"/>
        <v>Low Booking</v>
      </c>
    </row>
    <row r="3564" spans="1:22" x14ac:dyDescent="0.25">
      <c r="A3564" t="s">
        <v>3795</v>
      </c>
      <c r="B3564" s="1">
        <v>46084</v>
      </c>
      <c r="C3564" s="1">
        <v>46177</v>
      </c>
      <c r="D3564" s="9">
        <v>0.39583333333333331</v>
      </c>
      <c r="E3564" t="str">
        <f t="shared" si="275"/>
        <v>Weekday</v>
      </c>
      <c r="F3564" t="str">
        <f t="shared" si="276"/>
        <v>Mar</v>
      </c>
      <c r="G3564" t="str">
        <f>_xlfn.XLOOKUP(A3564,Booking_data!$A$1:$A$6001,Booking_data!$D$1:$D$6001,"not found")</f>
        <v>M032</v>
      </c>
      <c r="H3564" t="str">
        <f>_xlfn.XLOOKUP(G3564,Movies_data!$A$1:$A$41,Movies_data!$B$1:$B$41,"not found")</f>
        <v>Premam</v>
      </c>
      <c r="I3564" t="str">
        <f>_xlfn.XLOOKUP(G3564,Movies_data!$A$1:$A$41,Movies_data!$D$1:$D$41,"not found")</f>
        <v>Romance</v>
      </c>
      <c r="J3564" t="str">
        <f>_xlfn.XLOOKUP(G3564,Movies_data!$A$1:$A$41,Movies_data!$C$1:$C$41,"not found")</f>
        <v>Malayalam</v>
      </c>
      <c r="K3564">
        <f>_xlfn.XLOOKUP(G3564,Movies_data!$A$1:$A$41,Movies_data!$H$1:$H$41,"Not Found")</f>
        <v>8.3000000000000007</v>
      </c>
      <c r="L3564" t="str">
        <f>_xlfn.XLOOKUP(A3564,Booking_data!$A$1:$A$6001,Booking_data!$E$1:$E$6001,"not Found")</f>
        <v>C031</v>
      </c>
      <c r="M3564" t="str">
        <f>_xlfn.XLOOKUP(L3564,Cinemas_data!$A$1:$A$49,Cinemas_data!$I$1:$I$49,"not Found")</f>
        <v>Mukta A2 Cinemas City Centre</v>
      </c>
      <c r="N3564" t="str">
        <f>_xlfn.XLOOKUP(L3564,Cinemas_data!$A$1:$A$49,Cinemas_data!$C$1:$C$49,"not Found")</f>
        <v>Madurai</v>
      </c>
      <c r="O3564">
        <f>_xlfn.XLOOKUP(A3564,Booking_data!$A$1:$A$6001,Booking_data!$H$1:$H$6001,"not found")</f>
        <v>2</v>
      </c>
      <c r="P3564">
        <f>_xlfn.XLOOKUP(A3564,Booking_data!$A$1:$A$6001,Booking_data!$I$1:$I$6001,"not Found")</f>
        <v>320</v>
      </c>
      <c r="Q3564">
        <f t="shared" si="277"/>
        <v>640</v>
      </c>
      <c r="R3564" t="str">
        <f>_xlfn.XLOOKUP(A3564,Booking_data!$A$1:$A$6001,Booking_data!$L$1:$L$6001,"Not Found")</f>
        <v>UPI</v>
      </c>
      <c r="S3564">
        <f>_xlfn.XLOOKUP(A3564,Booking_data!$A$1:$A$6001,Booking_data!$N$1:$N$6001,"not Found")</f>
        <v>34</v>
      </c>
      <c r="T3564" t="str">
        <f>_xlfn.XLOOKUP(A3564,Booking_data!$A$1:$A$6001,Booking_data!$O$1:$O$6001,"Not Found")</f>
        <v>Other</v>
      </c>
      <c r="U3564" t="str">
        <f t="shared" si="278"/>
        <v>Middle Age</v>
      </c>
      <c r="V3564" t="str">
        <f t="shared" si="279"/>
        <v>Low Booking</v>
      </c>
    </row>
    <row r="3565" spans="1:22" x14ac:dyDescent="0.25">
      <c r="A3565" t="s">
        <v>3796</v>
      </c>
      <c r="B3565" s="1">
        <v>46084</v>
      </c>
      <c r="C3565" s="1">
        <v>46032</v>
      </c>
      <c r="D3565" s="9">
        <v>0.77083333333333337</v>
      </c>
      <c r="E3565" t="str">
        <f t="shared" si="275"/>
        <v>Weekday</v>
      </c>
      <c r="F3565" t="str">
        <f t="shared" si="276"/>
        <v>Mar</v>
      </c>
      <c r="G3565" t="str">
        <f>_xlfn.XLOOKUP(A3565,Booking_data!$A$1:$A$6001,Booking_data!$D$1:$D$6001,"not found")</f>
        <v>M005</v>
      </c>
      <c r="H3565" t="str">
        <f>_xlfn.XLOOKUP(G3565,Movies_data!$A$1:$A$41,Movies_data!$B$1:$B$41,"not found")</f>
        <v>Ponniyin Selvan II</v>
      </c>
      <c r="I3565" t="str">
        <f>_xlfn.XLOOKUP(G3565,Movies_data!$A$1:$A$41,Movies_data!$D$1:$D$41,"not found")</f>
        <v>Drama</v>
      </c>
      <c r="J3565" t="str">
        <f>_xlfn.XLOOKUP(G3565,Movies_data!$A$1:$A$41,Movies_data!$C$1:$C$41,"not found")</f>
        <v>Tamil</v>
      </c>
      <c r="K3565">
        <f>_xlfn.XLOOKUP(G3565,Movies_data!$A$1:$A$41,Movies_data!$H$1:$H$41,"Not Found")</f>
        <v>7.3</v>
      </c>
      <c r="L3565" t="str">
        <f>_xlfn.XLOOKUP(A3565,Booking_data!$A$1:$A$6001,Booking_data!$E$1:$E$6001,"not Found")</f>
        <v>C142</v>
      </c>
      <c r="M3565" t="str">
        <f>_xlfn.XLOOKUP(L3565,Cinemas_data!$A$1:$A$49,Cinemas_data!$I$1:$I$49,"not Found")</f>
        <v>PVR Grand Mall</v>
      </c>
      <c r="N3565" t="str">
        <f>_xlfn.XLOOKUP(L3565,Cinemas_data!$A$1:$A$49,Cinemas_data!$C$1:$C$49,"not Found")</f>
        <v>Ahmedabad</v>
      </c>
      <c r="O3565">
        <f>_xlfn.XLOOKUP(A3565,Booking_data!$A$1:$A$6001,Booking_data!$H$1:$H$6001,"not found")</f>
        <v>5</v>
      </c>
      <c r="P3565">
        <f>_xlfn.XLOOKUP(A3565,Booking_data!$A$1:$A$6001,Booking_data!$I$1:$I$6001,"not Found")</f>
        <v>220</v>
      </c>
      <c r="Q3565">
        <f t="shared" si="277"/>
        <v>1100</v>
      </c>
      <c r="R3565" t="str">
        <f>_xlfn.XLOOKUP(A3565,Booking_data!$A$1:$A$6001,Booking_data!$L$1:$L$6001,"Not Found")</f>
        <v>Wallet</v>
      </c>
      <c r="S3565">
        <f>_xlfn.XLOOKUP(A3565,Booking_data!$A$1:$A$6001,Booking_data!$N$1:$N$6001,"not Found")</f>
        <v>57</v>
      </c>
      <c r="T3565" t="str">
        <f>_xlfn.XLOOKUP(A3565,Booking_data!$A$1:$A$6001,Booking_data!$O$1:$O$6001,"Not Found")</f>
        <v>Other</v>
      </c>
      <c r="U3565" t="str">
        <f t="shared" si="278"/>
        <v>Above 45</v>
      </c>
      <c r="V3565" t="str">
        <f t="shared" si="279"/>
        <v>High Booking</v>
      </c>
    </row>
    <row r="3566" spans="1:22" x14ac:dyDescent="0.25">
      <c r="A3566" t="s">
        <v>3797</v>
      </c>
      <c r="B3566" s="1">
        <v>46084</v>
      </c>
      <c r="C3566" s="1">
        <v>46033</v>
      </c>
      <c r="D3566" s="9">
        <v>0.64583333333333337</v>
      </c>
      <c r="E3566" t="str">
        <f t="shared" si="275"/>
        <v>Weekday</v>
      </c>
      <c r="F3566" t="str">
        <f t="shared" si="276"/>
        <v>Mar</v>
      </c>
      <c r="G3566" t="str">
        <f>_xlfn.XLOOKUP(A3566,Booking_data!$A$1:$A$6001,Booking_data!$D$1:$D$6001,"not found")</f>
        <v>M025</v>
      </c>
      <c r="H3566" t="str">
        <f>_xlfn.XLOOKUP(G3566,Movies_data!$A$1:$A$41,Movies_data!$B$1:$B$41,"not found")</f>
        <v>Rocky Aur Rani Kii Prem Kahaani</v>
      </c>
      <c r="I3566" t="str">
        <f>_xlfn.XLOOKUP(G3566,Movies_data!$A$1:$A$41,Movies_data!$D$1:$D$41,"not found")</f>
        <v>Romance</v>
      </c>
      <c r="J3566" t="str">
        <f>_xlfn.XLOOKUP(G3566,Movies_data!$A$1:$A$41,Movies_data!$C$1:$C$41,"not found")</f>
        <v>Hindi</v>
      </c>
      <c r="K3566">
        <f>_xlfn.XLOOKUP(G3566,Movies_data!$A$1:$A$41,Movies_data!$H$1:$H$41,"Not Found")</f>
        <v>6.8</v>
      </c>
      <c r="L3566" t="str">
        <f>_xlfn.XLOOKUP(A3566,Booking_data!$A$1:$A$6001,Booking_data!$E$1:$E$6001,"not Found")</f>
        <v>C061</v>
      </c>
      <c r="M3566" t="str">
        <f>_xlfn.XLOOKUP(L3566,Cinemas_data!$A$1:$A$49,Cinemas_data!$I$1:$I$49,"not Found")</f>
        <v>City Pride City Centre</v>
      </c>
      <c r="N3566" t="str">
        <f>_xlfn.XLOOKUP(L3566,Cinemas_data!$A$1:$A$49,Cinemas_data!$C$1:$C$49,"not Found")</f>
        <v>Mysuru</v>
      </c>
      <c r="O3566">
        <f>_xlfn.XLOOKUP(A3566,Booking_data!$A$1:$A$6001,Booking_data!$H$1:$H$6001,"not found")</f>
        <v>3</v>
      </c>
      <c r="P3566">
        <f>_xlfn.XLOOKUP(A3566,Booking_data!$A$1:$A$6001,Booking_data!$I$1:$I$6001,"not Found")</f>
        <v>340</v>
      </c>
      <c r="Q3566">
        <f t="shared" si="277"/>
        <v>1020</v>
      </c>
      <c r="R3566" t="str">
        <f>_xlfn.XLOOKUP(A3566,Booking_data!$A$1:$A$6001,Booking_data!$L$1:$L$6001,"Not Found")</f>
        <v>Net Banking</v>
      </c>
      <c r="S3566">
        <f>_xlfn.XLOOKUP(A3566,Booking_data!$A$1:$A$6001,Booking_data!$N$1:$N$6001,"not Found")</f>
        <v>58</v>
      </c>
      <c r="T3566" t="str">
        <f>_xlfn.XLOOKUP(A3566,Booking_data!$A$1:$A$6001,Booking_data!$O$1:$O$6001,"Not Found")</f>
        <v>Male</v>
      </c>
      <c r="U3566" t="str">
        <f t="shared" si="278"/>
        <v>Above 45</v>
      </c>
      <c r="V3566" t="str">
        <f t="shared" si="279"/>
        <v>Medium Booking</v>
      </c>
    </row>
    <row r="3567" spans="1:22" x14ac:dyDescent="0.25">
      <c r="A3567" t="s">
        <v>3798</v>
      </c>
      <c r="B3567" s="1">
        <v>46084</v>
      </c>
      <c r="C3567" s="1">
        <v>46069</v>
      </c>
      <c r="D3567" s="9">
        <v>0.88541666666666663</v>
      </c>
      <c r="E3567" t="str">
        <f t="shared" si="275"/>
        <v>Weekday</v>
      </c>
      <c r="F3567" t="str">
        <f t="shared" si="276"/>
        <v>Mar</v>
      </c>
      <c r="G3567" t="str">
        <f>_xlfn.XLOOKUP(A3567,Booking_data!$A$1:$A$6001,Booking_data!$D$1:$D$6001,"not found")</f>
        <v>M018</v>
      </c>
      <c r="H3567" t="str">
        <f>_xlfn.XLOOKUP(G3567,Movies_data!$A$1:$A$41,Movies_data!$B$1:$B$41,"not found")</f>
        <v>Sita Ramam</v>
      </c>
      <c r="I3567" t="str">
        <f>_xlfn.XLOOKUP(G3567,Movies_data!$A$1:$A$41,Movies_data!$D$1:$D$41,"not found")</f>
        <v>Romance</v>
      </c>
      <c r="J3567" t="str">
        <f>_xlfn.XLOOKUP(G3567,Movies_data!$A$1:$A$41,Movies_data!$C$1:$C$41,"not found")</f>
        <v>Telugu</v>
      </c>
      <c r="K3567">
        <f>_xlfn.XLOOKUP(G3567,Movies_data!$A$1:$A$41,Movies_data!$H$1:$H$41,"Not Found")</f>
        <v>8.5</v>
      </c>
      <c r="L3567" t="str">
        <f>_xlfn.XLOOKUP(A3567,Booking_data!$A$1:$A$6001,Booking_data!$E$1:$E$6001,"not Found")</f>
        <v>C091</v>
      </c>
      <c r="M3567" t="str">
        <f>_xlfn.XLOOKUP(L3567,Cinemas_data!$A$1:$A$49,Cinemas_data!$I$1:$I$49,"not Found")</f>
        <v>Cinepolis City Centre</v>
      </c>
      <c r="N3567" t="str">
        <f>_xlfn.XLOOKUP(L3567,Cinemas_data!$A$1:$A$49,Cinemas_data!$C$1:$C$49,"not Found")</f>
        <v>Mumbai</v>
      </c>
      <c r="O3567">
        <f>_xlfn.XLOOKUP(A3567,Booking_data!$A$1:$A$6001,Booking_data!$H$1:$H$6001,"not found")</f>
        <v>2</v>
      </c>
      <c r="P3567">
        <f>_xlfn.XLOOKUP(A3567,Booking_data!$A$1:$A$6001,Booking_data!$I$1:$I$6001,"not Found")</f>
        <v>200</v>
      </c>
      <c r="Q3567">
        <f t="shared" si="277"/>
        <v>400</v>
      </c>
      <c r="R3567" t="str">
        <f>_xlfn.XLOOKUP(A3567,Booking_data!$A$1:$A$6001,Booking_data!$L$1:$L$6001,"Not Found")</f>
        <v>Debit Card</v>
      </c>
      <c r="S3567">
        <f>_xlfn.XLOOKUP(A3567,Booking_data!$A$1:$A$6001,Booking_data!$N$1:$N$6001,"not Found")</f>
        <v>18</v>
      </c>
      <c r="T3567" t="str">
        <f>_xlfn.XLOOKUP(A3567,Booking_data!$A$1:$A$6001,Booking_data!$O$1:$O$6001,"Not Found")</f>
        <v>Other</v>
      </c>
      <c r="U3567" t="str">
        <f t="shared" si="278"/>
        <v>Youngster</v>
      </c>
      <c r="V3567" t="str">
        <f t="shared" si="279"/>
        <v>Low Booking</v>
      </c>
    </row>
    <row r="3568" spans="1:22" x14ac:dyDescent="0.25">
      <c r="A3568" t="s">
        <v>3799</v>
      </c>
      <c r="B3568" s="1">
        <v>46084</v>
      </c>
      <c r="C3568" s="1">
        <v>46195</v>
      </c>
      <c r="D3568" s="9">
        <v>0.53125</v>
      </c>
      <c r="E3568" t="str">
        <f t="shared" si="275"/>
        <v>Weekday</v>
      </c>
      <c r="F3568" t="str">
        <f t="shared" si="276"/>
        <v>Mar</v>
      </c>
      <c r="G3568" t="str">
        <f>_xlfn.XLOOKUP(A3568,Booking_data!$A$1:$A$6001,Booking_data!$D$1:$D$6001,"not found")</f>
        <v>M034</v>
      </c>
      <c r="H3568" t="str">
        <f>_xlfn.XLOOKUP(G3568,Movies_data!$A$1:$A$41,Movies_data!$B$1:$B$41,"not found")</f>
        <v>Manjummel Boys</v>
      </c>
      <c r="I3568" t="str">
        <f>_xlfn.XLOOKUP(G3568,Movies_data!$A$1:$A$41,Movies_data!$D$1:$D$41,"not found")</f>
        <v>Adventure</v>
      </c>
      <c r="J3568" t="str">
        <f>_xlfn.XLOOKUP(G3568,Movies_data!$A$1:$A$41,Movies_data!$C$1:$C$41,"not found")</f>
        <v>Malayalam</v>
      </c>
      <c r="K3568">
        <f>_xlfn.XLOOKUP(G3568,Movies_data!$A$1:$A$41,Movies_data!$H$1:$H$41,"Not Found")</f>
        <v>8.3000000000000007</v>
      </c>
      <c r="L3568" t="str">
        <f>_xlfn.XLOOKUP(A3568,Booking_data!$A$1:$A$6001,Booking_data!$E$1:$E$6001,"not Found")</f>
        <v>C123</v>
      </c>
      <c r="M3568" t="str">
        <f>_xlfn.XLOOKUP(L3568,Cinemas_data!$A$1:$A$49,Cinemas_data!$I$1:$I$49,"not Found")</f>
        <v>City Pride Forum Mall</v>
      </c>
      <c r="N3568" t="str">
        <f>_xlfn.XLOOKUP(L3568,Cinemas_data!$A$1:$A$49,Cinemas_data!$C$1:$C$49,"not Found")</f>
        <v>Noida</v>
      </c>
      <c r="O3568">
        <f>_xlfn.XLOOKUP(A3568,Booking_data!$A$1:$A$6001,Booking_data!$H$1:$H$6001,"not found")</f>
        <v>1</v>
      </c>
      <c r="P3568">
        <f>_xlfn.XLOOKUP(A3568,Booking_data!$A$1:$A$6001,Booking_data!$I$1:$I$6001,"not Found")</f>
        <v>400</v>
      </c>
      <c r="Q3568">
        <f t="shared" si="277"/>
        <v>400</v>
      </c>
      <c r="R3568" t="str">
        <f>_xlfn.XLOOKUP(A3568,Booking_data!$A$1:$A$6001,Booking_data!$L$1:$L$6001,"Not Found")</f>
        <v>Wallet</v>
      </c>
      <c r="S3568">
        <f>_xlfn.XLOOKUP(A3568,Booking_data!$A$1:$A$6001,Booking_data!$N$1:$N$6001,"not Found")</f>
        <v>39</v>
      </c>
      <c r="T3568" t="str">
        <f>_xlfn.XLOOKUP(A3568,Booking_data!$A$1:$A$6001,Booking_data!$O$1:$O$6001,"Not Found")</f>
        <v>Male</v>
      </c>
      <c r="U3568" t="str">
        <f t="shared" si="278"/>
        <v>Middle Age</v>
      </c>
      <c r="V3568" t="str">
        <f t="shared" si="279"/>
        <v>Low Booking</v>
      </c>
    </row>
    <row r="3569" spans="1:22" x14ac:dyDescent="0.25">
      <c r="A3569" t="s">
        <v>3800</v>
      </c>
      <c r="B3569" s="1">
        <v>46084</v>
      </c>
      <c r="C3569" s="1">
        <v>46164</v>
      </c>
      <c r="D3569" s="9">
        <v>0.39583333333333331</v>
      </c>
      <c r="E3569" t="str">
        <f t="shared" si="275"/>
        <v>Weekday</v>
      </c>
      <c r="F3569" t="str">
        <f t="shared" si="276"/>
        <v>Mar</v>
      </c>
      <c r="G3569" t="str">
        <f>_xlfn.XLOOKUP(A3569,Booking_data!$A$1:$A$6001,Booking_data!$D$1:$D$6001,"not found")</f>
        <v>M022</v>
      </c>
      <c r="H3569" t="str">
        <f>_xlfn.XLOOKUP(G3569,Movies_data!$A$1:$A$41,Movies_data!$B$1:$B$41,"not found")</f>
        <v>12th Fail</v>
      </c>
      <c r="I3569" t="str">
        <f>_xlfn.XLOOKUP(G3569,Movies_data!$A$1:$A$41,Movies_data!$D$1:$D$41,"not found")</f>
        <v>Drama</v>
      </c>
      <c r="J3569" t="str">
        <f>_xlfn.XLOOKUP(G3569,Movies_data!$A$1:$A$41,Movies_data!$C$1:$C$41,"not found")</f>
        <v>Hindi</v>
      </c>
      <c r="K3569">
        <f>_xlfn.XLOOKUP(G3569,Movies_data!$A$1:$A$41,Movies_data!$H$1:$H$41,"Not Found")</f>
        <v>9</v>
      </c>
      <c r="L3569" t="str">
        <f>_xlfn.XLOOKUP(A3569,Booking_data!$A$1:$A$6001,Booking_data!$E$1:$E$6001,"not Found")</f>
        <v>C162</v>
      </c>
      <c r="M3569" t="str">
        <f>_xlfn.XLOOKUP(L3569,Cinemas_data!$A$1:$A$49,Cinemas_data!$I$1:$I$49,"not Found")</f>
        <v>Cinepolis Grand Mall</v>
      </c>
      <c r="N3569" t="str">
        <f>_xlfn.XLOOKUP(L3569,Cinemas_data!$A$1:$A$49,Cinemas_data!$C$1:$C$49,"not Found")</f>
        <v>Thiruvananthapuram</v>
      </c>
      <c r="O3569">
        <f>_xlfn.XLOOKUP(A3569,Booking_data!$A$1:$A$6001,Booking_data!$H$1:$H$6001,"not found")</f>
        <v>1</v>
      </c>
      <c r="P3569">
        <f>_xlfn.XLOOKUP(A3569,Booking_data!$A$1:$A$6001,Booking_data!$I$1:$I$6001,"not Found")</f>
        <v>160</v>
      </c>
      <c r="Q3569">
        <f t="shared" si="277"/>
        <v>160</v>
      </c>
      <c r="R3569" t="str">
        <f>_xlfn.XLOOKUP(A3569,Booking_data!$A$1:$A$6001,Booking_data!$L$1:$L$6001,"Not Found")</f>
        <v>Wallet</v>
      </c>
      <c r="S3569">
        <f>_xlfn.XLOOKUP(A3569,Booking_data!$A$1:$A$6001,Booking_data!$N$1:$N$6001,"not Found")</f>
        <v>47</v>
      </c>
      <c r="T3569" t="str">
        <f>_xlfn.XLOOKUP(A3569,Booking_data!$A$1:$A$6001,Booking_data!$O$1:$O$6001,"Not Found")</f>
        <v>Male</v>
      </c>
      <c r="U3569" t="str">
        <f t="shared" si="278"/>
        <v>Above 45</v>
      </c>
      <c r="V3569" t="str">
        <f t="shared" si="279"/>
        <v>Low Booking</v>
      </c>
    </row>
    <row r="3570" spans="1:22" x14ac:dyDescent="0.25">
      <c r="A3570" t="s">
        <v>3801</v>
      </c>
      <c r="B3570" s="1">
        <v>46084</v>
      </c>
      <c r="C3570" s="1">
        <v>46171</v>
      </c>
      <c r="D3570" s="9">
        <v>0.64583333333333337</v>
      </c>
      <c r="E3570" t="str">
        <f t="shared" si="275"/>
        <v>Weekday</v>
      </c>
      <c r="F3570" t="str">
        <f t="shared" si="276"/>
        <v>Mar</v>
      </c>
      <c r="G3570" t="str">
        <f>_xlfn.XLOOKUP(A3570,Booking_data!$A$1:$A$6001,Booking_data!$D$1:$D$6001,"not found")</f>
        <v>M037</v>
      </c>
      <c r="H3570" t="str">
        <f>_xlfn.XLOOKUP(G3570,Movies_data!$A$1:$A$41,Movies_data!$B$1:$B$41,"not found")</f>
        <v>Oppenheimer</v>
      </c>
      <c r="I3570" t="str">
        <f>_xlfn.XLOOKUP(G3570,Movies_data!$A$1:$A$41,Movies_data!$D$1:$D$41,"not found")</f>
        <v>Biography</v>
      </c>
      <c r="J3570" t="str">
        <f>_xlfn.XLOOKUP(G3570,Movies_data!$A$1:$A$41,Movies_data!$C$1:$C$41,"not found")</f>
        <v>English</v>
      </c>
      <c r="K3570">
        <f>_xlfn.XLOOKUP(G3570,Movies_data!$A$1:$A$41,Movies_data!$H$1:$H$41,"Not Found")</f>
        <v>8.5</v>
      </c>
      <c r="L3570" t="str">
        <f>_xlfn.XLOOKUP(A3570,Booking_data!$A$1:$A$6001,Booking_data!$E$1:$E$6001,"not Found")</f>
        <v>C052</v>
      </c>
      <c r="M3570" t="str">
        <f>_xlfn.XLOOKUP(L3570,Cinemas_data!$A$1:$A$49,Cinemas_data!$I$1:$I$49,"not Found")</f>
        <v>City Pride Grand Mall</v>
      </c>
      <c r="N3570" t="str">
        <f>_xlfn.XLOOKUP(L3570,Cinemas_data!$A$1:$A$49,Cinemas_data!$C$1:$C$49,"not Found")</f>
        <v>Bengaluru</v>
      </c>
      <c r="O3570">
        <f>_xlfn.XLOOKUP(A3570,Booking_data!$A$1:$A$6001,Booking_data!$H$1:$H$6001,"not found")</f>
        <v>3</v>
      </c>
      <c r="P3570">
        <f>_xlfn.XLOOKUP(A3570,Booking_data!$A$1:$A$6001,Booking_data!$I$1:$I$6001,"not Found")</f>
        <v>380</v>
      </c>
      <c r="Q3570">
        <f t="shared" si="277"/>
        <v>1140</v>
      </c>
      <c r="R3570" t="str">
        <f>_xlfn.XLOOKUP(A3570,Booking_data!$A$1:$A$6001,Booking_data!$L$1:$L$6001,"Not Found")</f>
        <v>UPI</v>
      </c>
      <c r="S3570">
        <f>_xlfn.XLOOKUP(A3570,Booking_data!$A$1:$A$6001,Booking_data!$N$1:$N$6001,"not Found")</f>
        <v>25</v>
      </c>
      <c r="T3570" t="str">
        <f>_xlfn.XLOOKUP(A3570,Booking_data!$A$1:$A$6001,Booking_data!$O$1:$O$6001,"Not Found")</f>
        <v>Female</v>
      </c>
      <c r="U3570" t="str">
        <f t="shared" si="278"/>
        <v>Youngster</v>
      </c>
      <c r="V3570" t="str">
        <f t="shared" si="279"/>
        <v>Medium Booking</v>
      </c>
    </row>
    <row r="3571" spans="1:22" x14ac:dyDescent="0.25">
      <c r="A3571" t="s">
        <v>3802</v>
      </c>
      <c r="B3571" s="1">
        <v>46084</v>
      </c>
      <c r="C3571" s="1">
        <v>46171</v>
      </c>
      <c r="D3571" s="9">
        <v>0.64583333333333337</v>
      </c>
      <c r="E3571" t="str">
        <f t="shared" si="275"/>
        <v>Weekday</v>
      </c>
      <c r="F3571" t="str">
        <f t="shared" si="276"/>
        <v>Mar</v>
      </c>
      <c r="G3571" t="str">
        <f>_xlfn.XLOOKUP(A3571,Booking_data!$A$1:$A$6001,Booking_data!$D$1:$D$6001,"not found")</f>
        <v>M013</v>
      </c>
      <c r="H3571" t="str">
        <f>_xlfn.XLOOKUP(G3571,Movies_data!$A$1:$A$41,Movies_data!$B$1:$B$41,"not found")</f>
        <v>Salaar</v>
      </c>
      <c r="I3571" t="str">
        <f>_xlfn.XLOOKUP(G3571,Movies_data!$A$1:$A$41,Movies_data!$D$1:$D$41,"not found")</f>
        <v>Action</v>
      </c>
      <c r="J3571" t="str">
        <f>_xlfn.XLOOKUP(G3571,Movies_data!$A$1:$A$41,Movies_data!$C$1:$C$41,"not found")</f>
        <v>Telugu</v>
      </c>
      <c r="K3571">
        <f>_xlfn.XLOOKUP(G3571,Movies_data!$A$1:$A$41,Movies_data!$H$1:$H$41,"Not Found")</f>
        <v>6.5</v>
      </c>
      <c r="L3571" t="str">
        <f>_xlfn.XLOOKUP(A3571,Booking_data!$A$1:$A$6001,Booking_data!$E$1:$E$6001,"not Found")</f>
        <v>C152</v>
      </c>
      <c r="M3571" t="str">
        <f>_xlfn.XLOOKUP(L3571,Cinemas_data!$A$1:$A$49,Cinemas_data!$I$1:$I$49,"not Found")</f>
        <v>INOX Grand Mall</v>
      </c>
      <c r="N3571" t="str">
        <f>_xlfn.XLOOKUP(L3571,Cinemas_data!$A$1:$A$49,Cinemas_data!$C$1:$C$49,"not Found")</f>
        <v>Kochi</v>
      </c>
      <c r="O3571">
        <f>_xlfn.XLOOKUP(A3571,Booking_data!$A$1:$A$6001,Booking_data!$H$1:$H$6001,"not found")</f>
        <v>3</v>
      </c>
      <c r="P3571">
        <f>_xlfn.XLOOKUP(A3571,Booking_data!$A$1:$A$6001,Booking_data!$I$1:$I$6001,"not Found")</f>
        <v>260</v>
      </c>
      <c r="Q3571">
        <f t="shared" si="277"/>
        <v>780</v>
      </c>
      <c r="R3571" t="str">
        <f>_xlfn.XLOOKUP(A3571,Booking_data!$A$1:$A$6001,Booking_data!$L$1:$L$6001,"Not Found")</f>
        <v>Wallet</v>
      </c>
      <c r="S3571">
        <f>_xlfn.XLOOKUP(A3571,Booking_data!$A$1:$A$6001,Booking_data!$N$1:$N$6001,"not Found")</f>
        <v>56</v>
      </c>
      <c r="T3571" t="str">
        <f>_xlfn.XLOOKUP(A3571,Booking_data!$A$1:$A$6001,Booking_data!$O$1:$O$6001,"Not Found")</f>
        <v>Female</v>
      </c>
      <c r="U3571" t="str">
        <f t="shared" si="278"/>
        <v>Above 45</v>
      </c>
      <c r="V3571" t="str">
        <f t="shared" si="279"/>
        <v>Medium Booking</v>
      </c>
    </row>
    <row r="3572" spans="1:22" x14ac:dyDescent="0.25">
      <c r="A3572" t="s">
        <v>3803</v>
      </c>
      <c r="B3572" s="1">
        <v>46084</v>
      </c>
      <c r="C3572" s="1">
        <v>46111</v>
      </c>
      <c r="D3572" s="9">
        <v>0.77083333333333337</v>
      </c>
      <c r="E3572" t="str">
        <f t="shared" si="275"/>
        <v>Weekday</v>
      </c>
      <c r="F3572" t="str">
        <f t="shared" si="276"/>
        <v>Mar</v>
      </c>
      <c r="G3572" t="str">
        <f>_xlfn.XLOOKUP(A3572,Booking_data!$A$1:$A$6001,Booking_data!$D$1:$D$6001,"not found")</f>
        <v>M008</v>
      </c>
      <c r="H3572" t="str">
        <f>_xlfn.XLOOKUP(G3572,Movies_data!$A$1:$A$41,Movies_data!$B$1:$B$41,"not found")</f>
        <v>Love Today</v>
      </c>
      <c r="I3572" t="str">
        <f>_xlfn.XLOOKUP(G3572,Movies_data!$A$1:$A$41,Movies_data!$D$1:$D$41,"not found")</f>
        <v>Romance</v>
      </c>
      <c r="J3572" t="str">
        <f>_xlfn.XLOOKUP(G3572,Movies_data!$A$1:$A$41,Movies_data!$C$1:$C$41,"not found")</f>
        <v>Tamil</v>
      </c>
      <c r="K3572">
        <f>_xlfn.XLOOKUP(G3572,Movies_data!$A$1:$A$41,Movies_data!$H$1:$H$41,"Not Found")</f>
        <v>7.4</v>
      </c>
      <c r="L3572" t="str">
        <f>_xlfn.XLOOKUP(A3572,Booking_data!$A$1:$A$6001,Booking_data!$E$1:$E$6001,"not Found")</f>
        <v>C042</v>
      </c>
      <c r="M3572" t="str">
        <f>_xlfn.XLOOKUP(L3572,Cinemas_data!$A$1:$A$49,Cinemas_data!$I$1:$I$49,"not Found")</f>
        <v>Asian Cinemas Grand Mall</v>
      </c>
      <c r="N3572" t="str">
        <f>_xlfn.XLOOKUP(L3572,Cinemas_data!$A$1:$A$49,Cinemas_data!$C$1:$C$49,"not Found")</f>
        <v>Salem</v>
      </c>
      <c r="O3572">
        <f>_xlfn.XLOOKUP(A3572,Booking_data!$A$1:$A$6001,Booking_data!$H$1:$H$6001,"not found")</f>
        <v>2</v>
      </c>
      <c r="P3572">
        <f>_xlfn.XLOOKUP(A3572,Booking_data!$A$1:$A$6001,Booking_data!$I$1:$I$6001,"not Found")</f>
        <v>360</v>
      </c>
      <c r="Q3572">
        <f t="shared" si="277"/>
        <v>720</v>
      </c>
      <c r="R3572" t="str">
        <f>_xlfn.XLOOKUP(A3572,Booking_data!$A$1:$A$6001,Booking_data!$L$1:$L$6001,"Not Found")</f>
        <v>Wallet</v>
      </c>
      <c r="S3572">
        <f>_xlfn.XLOOKUP(A3572,Booking_data!$A$1:$A$6001,Booking_data!$N$1:$N$6001,"not Found")</f>
        <v>52</v>
      </c>
      <c r="T3572" t="str">
        <f>_xlfn.XLOOKUP(A3572,Booking_data!$A$1:$A$6001,Booking_data!$O$1:$O$6001,"Not Found")</f>
        <v>Female</v>
      </c>
      <c r="U3572" t="str">
        <f t="shared" si="278"/>
        <v>Above 45</v>
      </c>
      <c r="V3572" t="str">
        <f t="shared" si="279"/>
        <v>Low Booking</v>
      </c>
    </row>
    <row r="3573" spans="1:22" x14ac:dyDescent="0.25">
      <c r="A3573" t="s">
        <v>3804</v>
      </c>
      <c r="B3573" s="1">
        <v>46084</v>
      </c>
      <c r="C3573" s="1">
        <v>46179</v>
      </c>
      <c r="D3573" s="9">
        <v>0.64583333333333337</v>
      </c>
      <c r="E3573" t="str">
        <f t="shared" si="275"/>
        <v>Weekday</v>
      </c>
      <c r="F3573" t="str">
        <f t="shared" si="276"/>
        <v>Mar</v>
      </c>
      <c r="G3573" t="str">
        <f>_xlfn.XLOOKUP(A3573,Booking_data!$A$1:$A$6001,Booking_data!$D$1:$D$6001,"not found")</f>
        <v>M002</v>
      </c>
      <c r="H3573" t="str">
        <f>_xlfn.XLOOKUP(G3573,Movies_data!$A$1:$A$41,Movies_data!$B$1:$B$41,"not found")</f>
        <v>Jailer</v>
      </c>
      <c r="I3573" t="str">
        <f>_xlfn.XLOOKUP(G3573,Movies_data!$A$1:$A$41,Movies_data!$D$1:$D$41,"not found")</f>
        <v>Action</v>
      </c>
      <c r="J3573" t="str">
        <f>_xlfn.XLOOKUP(G3573,Movies_data!$A$1:$A$41,Movies_data!$C$1:$C$41,"not found")</f>
        <v>Tamil</v>
      </c>
      <c r="K3573">
        <f>_xlfn.XLOOKUP(G3573,Movies_data!$A$1:$A$41,Movies_data!$H$1:$H$41,"Not Found")</f>
        <v>7.1</v>
      </c>
      <c r="L3573" t="str">
        <f>_xlfn.XLOOKUP(A3573,Booking_data!$A$1:$A$6001,Booking_data!$E$1:$E$6001,"not Found")</f>
        <v>C041</v>
      </c>
      <c r="M3573" t="str">
        <f>_xlfn.XLOOKUP(L3573,Cinemas_data!$A$1:$A$49,Cinemas_data!$I$1:$I$49,"not Found")</f>
        <v>MovieMax City Centre</v>
      </c>
      <c r="N3573" t="str">
        <f>_xlfn.XLOOKUP(L3573,Cinemas_data!$A$1:$A$49,Cinemas_data!$C$1:$C$49,"not Found")</f>
        <v>Salem</v>
      </c>
      <c r="O3573">
        <f>_xlfn.XLOOKUP(A3573,Booking_data!$A$1:$A$6001,Booking_data!$H$1:$H$6001,"not found")</f>
        <v>5</v>
      </c>
      <c r="P3573">
        <f>_xlfn.XLOOKUP(A3573,Booking_data!$A$1:$A$6001,Booking_data!$I$1:$I$6001,"not Found")</f>
        <v>160</v>
      </c>
      <c r="Q3573">
        <f t="shared" si="277"/>
        <v>800</v>
      </c>
      <c r="R3573" t="str">
        <f>_xlfn.XLOOKUP(A3573,Booking_data!$A$1:$A$6001,Booking_data!$L$1:$L$6001,"Not Found")</f>
        <v>Credit Card</v>
      </c>
      <c r="S3573">
        <f>_xlfn.XLOOKUP(A3573,Booking_data!$A$1:$A$6001,Booking_data!$N$1:$N$6001,"not Found")</f>
        <v>50</v>
      </c>
      <c r="T3573" t="str">
        <f>_xlfn.XLOOKUP(A3573,Booking_data!$A$1:$A$6001,Booking_data!$O$1:$O$6001,"Not Found")</f>
        <v>Other</v>
      </c>
      <c r="U3573" t="str">
        <f t="shared" si="278"/>
        <v>Above 45</v>
      </c>
      <c r="V3573" t="str">
        <f t="shared" si="279"/>
        <v>High Booking</v>
      </c>
    </row>
    <row r="3574" spans="1:22" x14ac:dyDescent="0.25">
      <c r="A3574" t="s">
        <v>3805</v>
      </c>
      <c r="B3574" s="1">
        <v>46084</v>
      </c>
      <c r="C3574" s="1">
        <v>46096</v>
      </c>
      <c r="D3574" s="9">
        <v>0.88541666666666663</v>
      </c>
      <c r="E3574" t="str">
        <f t="shared" si="275"/>
        <v>Weekday</v>
      </c>
      <c r="F3574" t="str">
        <f t="shared" si="276"/>
        <v>Mar</v>
      </c>
      <c r="G3574" t="str">
        <f>_xlfn.XLOOKUP(A3574,Booking_data!$A$1:$A$6001,Booking_data!$D$1:$D$6001,"not found")</f>
        <v>M023</v>
      </c>
      <c r="H3574" t="str">
        <f>_xlfn.XLOOKUP(G3574,Movies_data!$A$1:$A$41,Movies_data!$B$1:$B$41,"not found")</f>
        <v>Stree 2</v>
      </c>
      <c r="I3574" t="str">
        <f>_xlfn.XLOOKUP(G3574,Movies_data!$A$1:$A$41,Movies_data!$D$1:$D$41,"not found")</f>
        <v>Comedy</v>
      </c>
      <c r="J3574" t="str">
        <f>_xlfn.XLOOKUP(G3574,Movies_data!$A$1:$A$41,Movies_data!$C$1:$C$41,"not found")</f>
        <v>Hindi</v>
      </c>
      <c r="K3574">
        <f>_xlfn.XLOOKUP(G3574,Movies_data!$A$1:$A$41,Movies_data!$H$1:$H$41,"Not Found")</f>
        <v>6.9</v>
      </c>
      <c r="L3574" t="str">
        <f>_xlfn.XLOOKUP(A3574,Booking_data!$A$1:$A$6001,Booking_data!$E$1:$E$6001,"not Found")</f>
        <v>C143</v>
      </c>
      <c r="M3574" t="str">
        <f>_xlfn.XLOOKUP(L3574,Cinemas_data!$A$1:$A$49,Cinemas_data!$I$1:$I$49,"not Found")</f>
        <v>INOX Forum Mall</v>
      </c>
      <c r="N3574" t="str">
        <f>_xlfn.XLOOKUP(L3574,Cinemas_data!$A$1:$A$49,Cinemas_data!$C$1:$C$49,"not Found")</f>
        <v>Ahmedabad</v>
      </c>
      <c r="O3574">
        <f>_xlfn.XLOOKUP(A3574,Booking_data!$A$1:$A$6001,Booking_data!$H$1:$H$6001,"not found")</f>
        <v>4</v>
      </c>
      <c r="P3574">
        <f>_xlfn.XLOOKUP(A3574,Booking_data!$A$1:$A$6001,Booking_data!$I$1:$I$6001,"not Found")</f>
        <v>420</v>
      </c>
      <c r="Q3574">
        <f t="shared" si="277"/>
        <v>1680</v>
      </c>
      <c r="R3574" t="str">
        <f>_xlfn.XLOOKUP(A3574,Booking_data!$A$1:$A$6001,Booking_data!$L$1:$L$6001,"Not Found")</f>
        <v>Debit Card</v>
      </c>
      <c r="S3574">
        <f>_xlfn.XLOOKUP(A3574,Booking_data!$A$1:$A$6001,Booking_data!$N$1:$N$6001,"not Found")</f>
        <v>60</v>
      </c>
      <c r="T3574" t="str">
        <f>_xlfn.XLOOKUP(A3574,Booking_data!$A$1:$A$6001,Booking_data!$O$1:$O$6001,"Not Found")</f>
        <v>Female</v>
      </c>
      <c r="U3574" t="str">
        <f t="shared" si="278"/>
        <v>Above 45</v>
      </c>
      <c r="V3574" t="str">
        <f t="shared" si="279"/>
        <v>Medium Booking</v>
      </c>
    </row>
    <row r="3575" spans="1:22" x14ac:dyDescent="0.25">
      <c r="A3575" t="s">
        <v>3806</v>
      </c>
      <c r="B3575" s="1">
        <v>46084</v>
      </c>
      <c r="C3575" s="1">
        <v>46119</v>
      </c>
      <c r="D3575" s="9">
        <v>0.9375</v>
      </c>
      <c r="E3575" t="str">
        <f t="shared" si="275"/>
        <v>Weekday</v>
      </c>
      <c r="F3575" t="str">
        <f t="shared" si="276"/>
        <v>Mar</v>
      </c>
      <c r="G3575" t="str">
        <f>_xlfn.XLOOKUP(A3575,Booking_data!$A$1:$A$6001,Booking_data!$D$1:$D$6001,"not found")</f>
        <v>M001</v>
      </c>
      <c r="H3575" t="str">
        <f>_xlfn.XLOOKUP(G3575,Movies_data!$A$1:$A$41,Movies_data!$B$1:$B$41,"not found")</f>
        <v>Leo</v>
      </c>
      <c r="I3575" t="str">
        <f>_xlfn.XLOOKUP(G3575,Movies_data!$A$1:$A$41,Movies_data!$D$1:$D$41,"not found")</f>
        <v>Action</v>
      </c>
      <c r="J3575" t="str">
        <f>_xlfn.XLOOKUP(G3575,Movies_data!$A$1:$A$41,Movies_data!$C$1:$C$41,"not found")</f>
        <v>Tamil</v>
      </c>
      <c r="K3575">
        <f>_xlfn.XLOOKUP(G3575,Movies_data!$A$1:$A$41,Movies_data!$H$1:$H$41,"Not Found")</f>
        <v>8</v>
      </c>
      <c r="L3575" t="str">
        <f>_xlfn.XLOOKUP(A3575,Booking_data!$A$1:$A$6001,Booking_data!$E$1:$E$6001,"not Found")</f>
        <v>C142</v>
      </c>
      <c r="M3575" t="str">
        <f>_xlfn.XLOOKUP(L3575,Cinemas_data!$A$1:$A$49,Cinemas_data!$I$1:$I$49,"not Found")</f>
        <v>PVR Grand Mall</v>
      </c>
      <c r="N3575" t="str">
        <f>_xlfn.XLOOKUP(L3575,Cinemas_data!$A$1:$A$49,Cinemas_data!$C$1:$C$49,"not Found")</f>
        <v>Ahmedabad</v>
      </c>
      <c r="O3575">
        <f>_xlfn.XLOOKUP(A3575,Booking_data!$A$1:$A$6001,Booking_data!$H$1:$H$6001,"not found")</f>
        <v>3</v>
      </c>
      <c r="P3575">
        <f>_xlfn.XLOOKUP(A3575,Booking_data!$A$1:$A$6001,Booking_data!$I$1:$I$6001,"not Found")</f>
        <v>220</v>
      </c>
      <c r="Q3575">
        <f t="shared" si="277"/>
        <v>660</v>
      </c>
      <c r="R3575" t="str">
        <f>_xlfn.XLOOKUP(A3575,Booking_data!$A$1:$A$6001,Booking_data!$L$1:$L$6001,"Not Found")</f>
        <v>Wallet</v>
      </c>
      <c r="S3575">
        <f>_xlfn.XLOOKUP(A3575,Booking_data!$A$1:$A$6001,Booking_data!$N$1:$N$6001,"not Found")</f>
        <v>56</v>
      </c>
      <c r="T3575" t="str">
        <f>_xlfn.XLOOKUP(A3575,Booking_data!$A$1:$A$6001,Booking_data!$O$1:$O$6001,"Not Found")</f>
        <v>Female</v>
      </c>
      <c r="U3575" t="str">
        <f t="shared" si="278"/>
        <v>Above 45</v>
      </c>
      <c r="V3575" t="str">
        <f t="shared" si="279"/>
        <v>Medium Booking</v>
      </c>
    </row>
    <row r="3576" spans="1:22" x14ac:dyDescent="0.25">
      <c r="A3576" t="s">
        <v>3807</v>
      </c>
      <c r="B3576" s="1">
        <v>46084</v>
      </c>
      <c r="C3576" s="1">
        <v>46139</v>
      </c>
      <c r="D3576" s="9">
        <v>0.88541666666666663</v>
      </c>
      <c r="E3576" t="str">
        <f t="shared" si="275"/>
        <v>Weekday</v>
      </c>
      <c r="F3576" t="str">
        <f t="shared" si="276"/>
        <v>Mar</v>
      </c>
      <c r="G3576" t="str">
        <f>_xlfn.XLOOKUP(A3576,Booking_data!$A$1:$A$6001,Booking_data!$D$1:$D$6001,"not found")</f>
        <v>M019</v>
      </c>
      <c r="H3576" t="str">
        <f>_xlfn.XLOOKUP(G3576,Movies_data!$A$1:$A$41,Movies_data!$B$1:$B$41,"not found")</f>
        <v>Animal</v>
      </c>
      <c r="I3576" t="str">
        <f>_xlfn.XLOOKUP(G3576,Movies_data!$A$1:$A$41,Movies_data!$D$1:$D$41,"not found")</f>
        <v>Drama</v>
      </c>
      <c r="J3576" t="str">
        <f>_xlfn.XLOOKUP(G3576,Movies_data!$A$1:$A$41,Movies_data!$C$1:$C$41,"not found")</f>
        <v>Hindi</v>
      </c>
      <c r="K3576">
        <f>_xlfn.XLOOKUP(G3576,Movies_data!$A$1:$A$41,Movies_data!$H$1:$H$41,"Not Found")</f>
        <v>6.1</v>
      </c>
      <c r="L3576" t="str">
        <f>_xlfn.XLOOKUP(A3576,Booking_data!$A$1:$A$6001,Booking_data!$E$1:$E$6001,"not Found")</f>
        <v>C142</v>
      </c>
      <c r="M3576" t="str">
        <f>_xlfn.XLOOKUP(L3576,Cinemas_data!$A$1:$A$49,Cinemas_data!$I$1:$I$49,"not Found")</f>
        <v>PVR Grand Mall</v>
      </c>
      <c r="N3576" t="str">
        <f>_xlfn.XLOOKUP(L3576,Cinemas_data!$A$1:$A$49,Cinemas_data!$C$1:$C$49,"not Found")</f>
        <v>Ahmedabad</v>
      </c>
      <c r="O3576">
        <f>_xlfn.XLOOKUP(A3576,Booking_data!$A$1:$A$6001,Booking_data!$H$1:$H$6001,"not found")</f>
        <v>3</v>
      </c>
      <c r="P3576">
        <f>_xlfn.XLOOKUP(A3576,Booking_data!$A$1:$A$6001,Booking_data!$I$1:$I$6001,"not Found")</f>
        <v>220</v>
      </c>
      <c r="Q3576">
        <f t="shared" si="277"/>
        <v>660</v>
      </c>
      <c r="R3576" t="str">
        <f>_xlfn.XLOOKUP(A3576,Booking_data!$A$1:$A$6001,Booking_data!$L$1:$L$6001,"Not Found")</f>
        <v>Debit Card</v>
      </c>
      <c r="S3576">
        <f>_xlfn.XLOOKUP(A3576,Booking_data!$A$1:$A$6001,Booking_data!$N$1:$N$6001,"not Found")</f>
        <v>50</v>
      </c>
      <c r="T3576" t="str">
        <f>_xlfn.XLOOKUP(A3576,Booking_data!$A$1:$A$6001,Booking_data!$O$1:$O$6001,"Not Found")</f>
        <v>Female</v>
      </c>
      <c r="U3576" t="str">
        <f t="shared" si="278"/>
        <v>Above 45</v>
      </c>
      <c r="V3576" t="str">
        <f t="shared" si="279"/>
        <v>Medium Booking</v>
      </c>
    </row>
    <row r="3577" spans="1:22" x14ac:dyDescent="0.25">
      <c r="A3577" t="s">
        <v>3808</v>
      </c>
      <c r="B3577" s="1">
        <v>46084</v>
      </c>
      <c r="C3577" s="1">
        <v>46162</v>
      </c>
      <c r="D3577" s="9">
        <v>0.64583333333333337</v>
      </c>
      <c r="E3577" t="str">
        <f t="shared" si="275"/>
        <v>Weekday</v>
      </c>
      <c r="F3577" t="str">
        <f t="shared" si="276"/>
        <v>Mar</v>
      </c>
      <c r="G3577" t="str">
        <f>_xlfn.XLOOKUP(A3577,Booking_data!$A$1:$A$6001,Booking_data!$D$1:$D$6001,"not found")</f>
        <v>M031</v>
      </c>
      <c r="H3577" t="str">
        <f>_xlfn.XLOOKUP(G3577,Movies_data!$A$1:$A$41,Movies_data!$B$1:$B$41,"not found")</f>
        <v>Bangalore Days</v>
      </c>
      <c r="I3577" t="str">
        <f>_xlfn.XLOOKUP(G3577,Movies_data!$A$1:$A$41,Movies_data!$D$1:$D$41,"not found")</f>
        <v>Drama</v>
      </c>
      <c r="J3577" t="str">
        <f>_xlfn.XLOOKUP(G3577,Movies_data!$A$1:$A$41,Movies_data!$C$1:$C$41,"not found")</f>
        <v>Malayalam</v>
      </c>
      <c r="K3577">
        <f>_xlfn.XLOOKUP(G3577,Movies_data!$A$1:$A$41,Movies_data!$H$1:$H$41,"Not Found")</f>
        <v>8.3000000000000007</v>
      </c>
      <c r="L3577" t="str">
        <f>_xlfn.XLOOKUP(A3577,Booking_data!$A$1:$A$6001,Booking_data!$E$1:$E$6001,"not Found")</f>
        <v>C123</v>
      </c>
      <c r="M3577" t="str">
        <f>_xlfn.XLOOKUP(L3577,Cinemas_data!$A$1:$A$49,Cinemas_data!$I$1:$I$49,"not Found")</f>
        <v>City Pride Forum Mall</v>
      </c>
      <c r="N3577" t="str">
        <f>_xlfn.XLOOKUP(L3577,Cinemas_data!$A$1:$A$49,Cinemas_data!$C$1:$C$49,"not Found")</f>
        <v>Noida</v>
      </c>
      <c r="O3577">
        <f>_xlfn.XLOOKUP(A3577,Booking_data!$A$1:$A$6001,Booking_data!$H$1:$H$6001,"not found")</f>
        <v>6</v>
      </c>
      <c r="P3577">
        <f>_xlfn.XLOOKUP(A3577,Booking_data!$A$1:$A$6001,Booking_data!$I$1:$I$6001,"not Found")</f>
        <v>400</v>
      </c>
      <c r="Q3577">
        <f t="shared" si="277"/>
        <v>2400</v>
      </c>
      <c r="R3577" t="str">
        <f>_xlfn.XLOOKUP(A3577,Booking_data!$A$1:$A$6001,Booking_data!$L$1:$L$6001,"Not Found")</f>
        <v>Debit Card</v>
      </c>
      <c r="S3577">
        <f>_xlfn.XLOOKUP(A3577,Booking_data!$A$1:$A$6001,Booking_data!$N$1:$N$6001,"not Found")</f>
        <v>35</v>
      </c>
      <c r="T3577" t="str">
        <f>_xlfn.XLOOKUP(A3577,Booking_data!$A$1:$A$6001,Booking_data!$O$1:$O$6001,"Not Found")</f>
        <v>Other</v>
      </c>
      <c r="U3577" t="str">
        <f t="shared" si="278"/>
        <v>Middle Age</v>
      </c>
      <c r="V3577" t="str">
        <f t="shared" si="279"/>
        <v>High Booking</v>
      </c>
    </row>
    <row r="3578" spans="1:22" x14ac:dyDescent="0.25">
      <c r="A3578" t="s">
        <v>3809</v>
      </c>
      <c r="B3578" s="1">
        <v>46084</v>
      </c>
      <c r="C3578" s="1">
        <v>46096</v>
      </c>
      <c r="D3578" s="9">
        <v>0.77083333333333337</v>
      </c>
      <c r="E3578" t="str">
        <f t="shared" si="275"/>
        <v>Weekday</v>
      </c>
      <c r="F3578" t="str">
        <f t="shared" si="276"/>
        <v>Mar</v>
      </c>
      <c r="G3578" t="str">
        <f>_xlfn.XLOOKUP(A3578,Booking_data!$A$1:$A$6001,Booking_data!$D$1:$D$6001,"not found")</f>
        <v>M002</v>
      </c>
      <c r="H3578" t="str">
        <f>_xlfn.XLOOKUP(G3578,Movies_data!$A$1:$A$41,Movies_data!$B$1:$B$41,"not found")</f>
        <v>Jailer</v>
      </c>
      <c r="I3578" t="str">
        <f>_xlfn.XLOOKUP(G3578,Movies_data!$A$1:$A$41,Movies_data!$D$1:$D$41,"not found")</f>
        <v>Action</v>
      </c>
      <c r="J3578" t="str">
        <f>_xlfn.XLOOKUP(G3578,Movies_data!$A$1:$A$41,Movies_data!$C$1:$C$41,"not found")</f>
        <v>Tamil</v>
      </c>
      <c r="K3578">
        <f>_xlfn.XLOOKUP(G3578,Movies_data!$A$1:$A$41,Movies_data!$H$1:$H$41,"Not Found")</f>
        <v>7.1</v>
      </c>
      <c r="L3578" t="str">
        <f>_xlfn.XLOOKUP(A3578,Booking_data!$A$1:$A$6001,Booking_data!$E$1:$E$6001,"not Found")</f>
        <v>C013</v>
      </c>
      <c r="M3578" t="str">
        <f>_xlfn.XLOOKUP(L3578,Cinemas_data!$A$1:$A$49,Cinemas_data!$I$1:$I$49,"not Found")</f>
        <v>Mukta A2 Cinemas Forum Mall</v>
      </c>
      <c r="N3578" t="str">
        <f>_xlfn.XLOOKUP(L3578,Cinemas_data!$A$1:$A$49,Cinemas_data!$C$1:$C$49,"not Found")</f>
        <v>Chennai</v>
      </c>
      <c r="O3578">
        <f>_xlfn.XLOOKUP(A3578,Booking_data!$A$1:$A$6001,Booking_data!$H$1:$H$6001,"not found")</f>
        <v>5</v>
      </c>
      <c r="P3578">
        <f>_xlfn.XLOOKUP(A3578,Booking_data!$A$1:$A$6001,Booking_data!$I$1:$I$6001,"not Found")</f>
        <v>420</v>
      </c>
      <c r="Q3578">
        <f t="shared" si="277"/>
        <v>2100</v>
      </c>
      <c r="R3578" t="str">
        <f>_xlfn.XLOOKUP(A3578,Booking_data!$A$1:$A$6001,Booking_data!$L$1:$L$6001,"Not Found")</f>
        <v>Wallet</v>
      </c>
      <c r="S3578">
        <f>_xlfn.XLOOKUP(A3578,Booking_data!$A$1:$A$6001,Booking_data!$N$1:$N$6001,"not Found")</f>
        <v>51</v>
      </c>
      <c r="T3578" t="str">
        <f>_xlfn.XLOOKUP(A3578,Booking_data!$A$1:$A$6001,Booking_data!$O$1:$O$6001,"Not Found")</f>
        <v>Male</v>
      </c>
      <c r="U3578" t="str">
        <f t="shared" si="278"/>
        <v>Above 45</v>
      </c>
      <c r="V3578" t="str">
        <f t="shared" si="279"/>
        <v>High Booking</v>
      </c>
    </row>
    <row r="3579" spans="1:22" x14ac:dyDescent="0.25">
      <c r="A3579" t="s">
        <v>3810</v>
      </c>
      <c r="B3579" s="1">
        <v>46084</v>
      </c>
      <c r="C3579" s="1">
        <v>46193</v>
      </c>
      <c r="D3579" s="9">
        <v>0.39583333333333331</v>
      </c>
      <c r="E3579" t="str">
        <f t="shared" si="275"/>
        <v>Weekday</v>
      </c>
      <c r="F3579" t="str">
        <f t="shared" si="276"/>
        <v>Mar</v>
      </c>
      <c r="G3579" t="str">
        <f>_xlfn.XLOOKUP(A3579,Booking_data!$A$1:$A$6001,Booking_data!$D$1:$D$6001,"not found")</f>
        <v>M040</v>
      </c>
      <c r="H3579" t="str">
        <f>_xlfn.XLOOKUP(G3579,Movies_data!$A$1:$A$41,Movies_data!$B$1:$B$41,"not found")</f>
        <v>Inside Out 2</v>
      </c>
      <c r="I3579" t="str">
        <f>_xlfn.XLOOKUP(G3579,Movies_data!$A$1:$A$41,Movies_data!$D$1:$D$41,"not found")</f>
        <v>Animation</v>
      </c>
      <c r="J3579" t="str">
        <f>_xlfn.XLOOKUP(G3579,Movies_data!$A$1:$A$41,Movies_data!$C$1:$C$41,"not found")</f>
        <v>English</v>
      </c>
      <c r="K3579">
        <f>_xlfn.XLOOKUP(G3579,Movies_data!$A$1:$A$41,Movies_data!$H$1:$H$41,"Not Found")</f>
        <v>7.6</v>
      </c>
      <c r="L3579" t="str">
        <f>_xlfn.XLOOKUP(A3579,Booking_data!$A$1:$A$6001,Booking_data!$E$1:$E$6001,"not Found")</f>
        <v>C021</v>
      </c>
      <c r="M3579" t="str">
        <f>_xlfn.XLOOKUP(L3579,Cinemas_data!$A$1:$A$49,Cinemas_data!$I$1:$I$49,"not Found")</f>
        <v>Miraj Cinemas City Centre</v>
      </c>
      <c r="N3579" t="str">
        <f>_xlfn.XLOOKUP(L3579,Cinemas_data!$A$1:$A$49,Cinemas_data!$C$1:$C$49,"not Found")</f>
        <v>Coimbatore</v>
      </c>
      <c r="O3579">
        <f>_xlfn.XLOOKUP(A3579,Booking_data!$A$1:$A$6001,Booking_data!$H$1:$H$6001,"not found")</f>
        <v>3</v>
      </c>
      <c r="P3579">
        <f>_xlfn.XLOOKUP(A3579,Booking_data!$A$1:$A$6001,Booking_data!$I$1:$I$6001,"not Found")</f>
        <v>400</v>
      </c>
      <c r="Q3579">
        <f t="shared" si="277"/>
        <v>1200</v>
      </c>
      <c r="R3579" t="str">
        <f>_xlfn.XLOOKUP(A3579,Booking_data!$A$1:$A$6001,Booking_data!$L$1:$L$6001,"Not Found")</f>
        <v>Debit Card</v>
      </c>
      <c r="S3579">
        <f>_xlfn.XLOOKUP(A3579,Booking_data!$A$1:$A$6001,Booking_data!$N$1:$N$6001,"not Found")</f>
        <v>19</v>
      </c>
      <c r="T3579" t="str">
        <f>_xlfn.XLOOKUP(A3579,Booking_data!$A$1:$A$6001,Booking_data!$O$1:$O$6001,"Not Found")</f>
        <v>Male</v>
      </c>
      <c r="U3579" t="str">
        <f t="shared" si="278"/>
        <v>Youngster</v>
      </c>
      <c r="V3579" t="str">
        <f t="shared" si="279"/>
        <v>Medium Booking</v>
      </c>
    </row>
    <row r="3580" spans="1:22" x14ac:dyDescent="0.25">
      <c r="A3580" t="s">
        <v>3811</v>
      </c>
      <c r="B3580" s="1">
        <v>46084</v>
      </c>
      <c r="C3580" s="1">
        <v>46142</v>
      </c>
      <c r="D3580" s="9">
        <v>0.9375</v>
      </c>
      <c r="E3580" t="str">
        <f t="shared" si="275"/>
        <v>Weekday</v>
      </c>
      <c r="F3580" t="str">
        <f t="shared" si="276"/>
        <v>Mar</v>
      </c>
      <c r="G3580" t="str">
        <f>_xlfn.XLOOKUP(A3580,Booking_data!$A$1:$A$6001,Booking_data!$D$1:$D$6001,"not found")</f>
        <v>M025</v>
      </c>
      <c r="H3580" t="str">
        <f>_xlfn.XLOOKUP(G3580,Movies_data!$A$1:$A$41,Movies_data!$B$1:$B$41,"not found")</f>
        <v>Rocky Aur Rani Kii Prem Kahaani</v>
      </c>
      <c r="I3580" t="str">
        <f>_xlfn.XLOOKUP(G3580,Movies_data!$A$1:$A$41,Movies_data!$D$1:$D$41,"not found")</f>
        <v>Romance</v>
      </c>
      <c r="J3580" t="str">
        <f>_xlfn.XLOOKUP(G3580,Movies_data!$A$1:$A$41,Movies_data!$C$1:$C$41,"not found")</f>
        <v>Hindi</v>
      </c>
      <c r="K3580">
        <f>_xlfn.XLOOKUP(G3580,Movies_data!$A$1:$A$41,Movies_data!$H$1:$H$41,"Not Found")</f>
        <v>6.8</v>
      </c>
      <c r="L3580" t="str">
        <f>_xlfn.XLOOKUP(A3580,Booking_data!$A$1:$A$6001,Booking_data!$E$1:$E$6001,"not Found")</f>
        <v>C151</v>
      </c>
      <c r="M3580" t="str">
        <f>_xlfn.XLOOKUP(L3580,Cinemas_data!$A$1:$A$49,Cinemas_data!$I$1:$I$49,"not Found")</f>
        <v>PVR City Centre</v>
      </c>
      <c r="N3580" t="str">
        <f>_xlfn.XLOOKUP(L3580,Cinemas_data!$A$1:$A$49,Cinemas_data!$C$1:$C$49,"not Found")</f>
        <v>Kochi</v>
      </c>
      <c r="O3580">
        <f>_xlfn.XLOOKUP(A3580,Booking_data!$A$1:$A$6001,Booking_data!$H$1:$H$6001,"not found")</f>
        <v>2</v>
      </c>
      <c r="P3580">
        <f>_xlfn.XLOOKUP(A3580,Booking_data!$A$1:$A$6001,Booking_data!$I$1:$I$6001,"not Found")</f>
        <v>460</v>
      </c>
      <c r="Q3580">
        <f t="shared" si="277"/>
        <v>920</v>
      </c>
      <c r="R3580" t="str">
        <f>_xlfn.XLOOKUP(A3580,Booking_data!$A$1:$A$6001,Booking_data!$L$1:$L$6001,"Not Found")</f>
        <v>Wallet</v>
      </c>
      <c r="S3580">
        <f>_xlfn.XLOOKUP(A3580,Booking_data!$A$1:$A$6001,Booking_data!$N$1:$N$6001,"not Found")</f>
        <v>41</v>
      </c>
      <c r="T3580" t="str">
        <f>_xlfn.XLOOKUP(A3580,Booking_data!$A$1:$A$6001,Booking_data!$O$1:$O$6001,"Not Found")</f>
        <v>Male</v>
      </c>
      <c r="U3580" t="str">
        <f t="shared" si="278"/>
        <v>Middle Age</v>
      </c>
      <c r="V3580" t="str">
        <f t="shared" si="279"/>
        <v>Low Booking</v>
      </c>
    </row>
    <row r="3581" spans="1:22" x14ac:dyDescent="0.25">
      <c r="A3581" t="s">
        <v>3812</v>
      </c>
      <c r="B3581" s="1">
        <v>46084</v>
      </c>
      <c r="C3581" s="1">
        <v>46131</v>
      </c>
      <c r="D3581" s="9">
        <v>0.64583333333333337</v>
      </c>
      <c r="E3581" t="str">
        <f t="shared" si="275"/>
        <v>Weekday</v>
      </c>
      <c r="F3581" t="str">
        <f t="shared" si="276"/>
        <v>Mar</v>
      </c>
      <c r="G3581" t="str">
        <f>_xlfn.XLOOKUP(A3581,Booking_data!$A$1:$A$6001,Booking_data!$D$1:$D$6001,"not found")</f>
        <v>M001</v>
      </c>
      <c r="H3581" t="str">
        <f>_xlfn.XLOOKUP(G3581,Movies_data!$A$1:$A$41,Movies_data!$B$1:$B$41,"not found")</f>
        <v>Leo</v>
      </c>
      <c r="I3581" t="str">
        <f>_xlfn.XLOOKUP(G3581,Movies_data!$A$1:$A$41,Movies_data!$D$1:$D$41,"not found")</f>
        <v>Action</v>
      </c>
      <c r="J3581" t="str">
        <f>_xlfn.XLOOKUP(G3581,Movies_data!$A$1:$A$41,Movies_data!$C$1:$C$41,"not found")</f>
        <v>Tamil</v>
      </c>
      <c r="K3581">
        <f>_xlfn.XLOOKUP(G3581,Movies_data!$A$1:$A$41,Movies_data!$H$1:$H$41,"Not Found")</f>
        <v>8</v>
      </c>
      <c r="L3581" t="str">
        <f>_xlfn.XLOOKUP(A3581,Booking_data!$A$1:$A$6001,Booking_data!$E$1:$E$6001,"not Found")</f>
        <v>C081</v>
      </c>
      <c r="M3581" t="str">
        <f>_xlfn.XLOOKUP(L3581,Cinemas_data!$A$1:$A$49,Cinemas_data!$I$1:$I$49,"not Found")</f>
        <v>INOX City Centre</v>
      </c>
      <c r="N3581" t="str">
        <f>_xlfn.XLOOKUP(L3581,Cinemas_data!$A$1:$A$49,Cinemas_data!$C$1:$C$49,"not Found")</f>
        <v>Vijayawada</v>
      </c>
      <c r="O3581">
        <f>_xlfn.XLOOKUP(A3581,Booking_data!$A$1:$A$6001,Booking_data!$H$1:$H$6001,"not found")</f>
        <v>1</v>
      </c>
      <c r="P3581">
        <f>_xlfn.XLOOKUP(A3581,Booking_data!$A$1:$A$6001,Booking_data!$I$1:$I$6001,"not Found")</f>
        <v>380</v>
      </c>
      <c r="Q3581">
        <f t="shared" si="277"/>
        <v>380</v>
      </c>
      <c r="R3581" t="str">
        <f>_xlfn.XLOOKUP(A3581,Booking_data!$A$1:$A$6001,Booking_data!$L$1:$L$6001,"Not Found")</f>
        <v>Debit Card</v>
      </c>
      <c r="S3581">
        <f>_xlfn.XLOOKUP(A3581,Booking_data!$A$1:$A$6001,Booking_data!$N$1:$N$6001,"not Found")</f>
        <v>27</v>
      </c>
      <c r="T3581" t="str">
        <f>_xlfn.XLOOKUP(A3581,Booking_data!$A$1:$A$6001,Booking_data!$O$1:$O$6001,"Not Found")</f>
        <v>Other</v>
      </c>
      <c r="U3581" t="str">
        <f t="shared" si="278"/>
        <v>Youngster</v>
      </c>
      <c r="V3581" t="str">
        <f t="shared" si="279"/>
        <v>Low Booking</v>
      </c>
    </row>
    <row r="3582" spans="1:22" x14ac:dyDescent="0.25">
      <c r="A3582" t="s">
        <v>3813</v>
      </c>
      <c r="B3582" s="1">
        <v>46084</v>
      </c>
      <c r="C3582" s="1">
        <v>46146</v>
      </c>
      <c r="D3582" s="9">
        <v>0.53125</v>
      </c>
      <c r="E3582" t="str">
        <f t="shared" si="275"/>
        <v>Weekday</v>
      </c>
      <c r="F3582" t="str">
        <f t="shared" si="276"/>
        <v>Mar</v>
      </c>
      <c r="G3582" t="str">
        <f>_xlfn.XLOOKUP(A3582,Booking_data!$A$1:$A$6001,Booking_data!$D$1:$D$6001,"not found")</f>
        <v>M001</v>
      </c>
      <c r="H3582" t="str">
        <f>_xlfn.XLOOKUP(G3582,Movies_data!$A$1:$A$41,Movies_data!$B$1:$B$41,"not found")</f>
        <v>Leo</v>
      </c>
      <c r="I3582" t="str">
        <f>_xlfn.XLOOKUP(G3582,Movies_data!$A$1:$A$41,Movies_data!$D$1:$D$41,"not found")</f>
        <v>Action</v>
      </c>
      <c r="J3582" t="str">
        <f>_xlfn.XLOOKUP(G3582,Movies_data!$A$1:$A$41,Movies_data!$C$1:$C$41,"not found")</f>
        <v>Tamil</v>
      </c>
      <c r="K3582">
        <f>_xlfn.XLOOKUP(G3582,Movies_data!$A$1:$A$41,Movies_data!$H$1:$H$41,"Not Found")</f>
        <v>8</v>
      </c>
      <c r="L3582" t="str">
        <f>_xlfn.XLOOKUP(A3582,Booking_data!$A$1:$A$6001,Booking_data!$E$1:$E$6001,"not Found")</f>
        <v>C082</v>
      </c>
      <c r="M3582" t="str">
        <f>_xlfn.XLOOKUP(L3582,Cinemas_data!$A$1:$A$49,Cinemas_data!$I$1:$I$49,"not Found")</f>
        <v>Cinepolis Grand Mall</v>
      </c>
      <c r="N3582" t="str">
        <f>_xlfn.XLOOKUP(L3582,Cinemas_data!$A$1:$A$49,Cinemas_data!$C$1:$C$49,"not Found")</f>
        <v>Vijayawada</v>
      </c>
      <c r="O3582">
        <f>_xlfn.XLOOKUP(A3582,Booking_data!$A$1:$A$6001,Booking_data!$H$1:$H$6001,"not found")</f>
        <v>3</v>
      </c>
      <c r="P3582">
        <f>_xlfn.XLOOKUP(A3582,Booking_data!$A$1:$A$6001,Booking_data!$I$1:$I$6001,"not Found")</f>
        <v>280</v>
      </c>
      <c r="Q3582">
        <f t="shared" si="277"/>
        <v>840</v>
      </c>
      <c r="R3582" t="str">
        <f>_xlfn.XLOOKUP(A3582,Booking_data!$A$1:$A$6001,Booking_data!$L$1:$L$6001,"Not Found")</f>
        <v>Debit Card</v>
      </c>
      <c r="S3582">
        <f>_xlfn.XLOOKUP(A3582,Booking_data!$A$1:$A$6001,Booking_data!$N$1:$N$6001,"not Found")</f>
        <v>46</v>
      </c>
      <c r="T3582" t="str">
        <f>_xlfn.XLOOKUP(A3582,Booking_data!$A$1:$A$6001,Booking_data!$O$1:$O$6001,"Not Found")</f>
        <v>Female</v>
      </c>
      <c r="U3582" t="str">
        <f t="shared" si="278"/>
        <v>Above 45</v>
      </c>
      <c r="V3582" t="str">
        <f t="shared" si="279"/>
        <v>Medium Booking</v>
      </c>
    </row>
    <row r="3583" spans="1:22" x14ac:dyDescent="0.25">
      <c r="A3583" t="s">
        <v>3814</v>
      </c>
      <c r="B3583" s="1">
        <v>46084</v>
      </c>
      <c r="C3583" s="1">
        <v>46187</v>
      </c>
      <c r="D3583" s="9">
        <v>0.64583333333333337</v>
      </c>
      <c r="E3583" t="str">
        <f t="shared" si="275"/>
        <v>Weekday</v>
      </c>
      <c r="F3583" t="str">
        <f t="shared" si="276"/>
        <v>Mar</v>
      </c>
      <c r="G3583" t="str">
        <f>_xlfn.XLOOKUP(A3583,Booking_data!$A$1:$A$6001,Booking_data!$D$1:$D$6001,"not found")</f>
        <v>M031</v>
      </c>
      <c r="H3583" t="str">
        <f>_xlfn.XLOOKUP(G3583,Movies_data!$A$1:$A$41,Movies_data!$B$1:$B$41,"not found")</f>
        <v>Bangalore Days</v>
      </c>
      <c r="I3583" t="str">
        <f>_xlfn.XLOOKUP(G3583,Movies_data!$A$1:$A$41,Movies_data!$D$1:$D$41,"not found")</f>
        <v>Drama</v>
      </c>
      <c r="J3583" t="str">
        <f>_xlfn.XLOOKUP(G3583,Movies_data!$A$1:$A$41,Movies_data!$C$1:$C$41,"not found")</f>
        <v>Malayalam</v>
      </c>
      <c r="K3583">
        <f>_xlfn.XLOOKUP(G3583,Movies_data!$A$1:$A$41,Movies_data!$H$1:$H$41,"Not Found")</f>
        <v>8.3000000000000007</v>
      </c>
      <c r="L3583" t="str">
        <f>_xlfn.XLOOKUP(A3583,Booking_data!$A$1:$A$6001,Booking_data!$E$1:$E$6001,"not Found")</f>
        <v>C111</v>
      </c>
      <c r="M3583" t="str">
        <f>_xlfn.XLOOKUP(L3583,Cinemas_data!$A$1:$A$49,Cinemas_data!$I$1:$I$49,"not Found")</f>
        <v>Mukta A2 Cinemas City Centre</v>
      </c>
      <c r="N3583" t="str">
        <f>_xlfn.XLOOKUP(L3583,Cinemas_data!$A$1:$A$49,Cinemas_data!$C$1:$C$49,"not Found")</f>
        <v>Delhi</v>
      </c>
      <c r="O3583">
        <f>_xlfn.XLOOKUP(A3583,Booking_data!$A$1:$A$6001,Booking_data!$H$1:$H$6001,"not found")</f>
        <v>5</v>
      </c>
      <c r="P3583">
        <f>_xlfn.XLOOKUP(A3583,Booking_data!$A$1:$A$6001,Booking_data!$I$1:$I$6001,"not Found")</f>
        <v>260</v>
      </c>
      <c r="Q3583">
        <f t="shared" si="277"/>
        <v>1300</v>
      </c>
      <c r="R3583" t="str">
        <f>_xlfn.XLOOKUP(A3583,Booking_data!$A$1:$A$6001,Booking_data!$L$1:$L$6001,"Not Found")</f>
        <v>Net Banking</v>
      </c>
      <c r="S3583">
        <f>_xlfn.XLOOKUP(A3583,Booking_data!$A$1:$A$6001,Booking_data!$N$1:$N$6001,"not Found")</f>
        <v>49</v>
      </c>
      <c r="T3583" t="str">
        <f>_xlfn.XLOOKUP(A3583,Booking_data!$A$1:$A$6001,Booking_data!$O$1:$O$6001,"Not Found")</f>
        <v>Male</v>
      </c>
      <c r="U3583" t="str">
        <f t="shared" si="278"/>
        <v>Above 45</v>
      </c>
      <c r="V3583" t="str">
        <f t="shared" si="279"/>
        <v>High Booking</v>
      </c>
    </row>
    <row r="3584" spans="1:22" x14ac:dyDescent="0.25">
      <c r="A3584" t="s">
        <v>3815</v>
      </c>
      <c r="B3584" s="1">
        <v>46084</v>
      </c>
      <c r="C3584" s="1">
        <v>46201</v>
      </c>
      <c r="D3584" s="9">
        <v>0.39583333333333331</v>
      </c>
      <c r="E3584" t="str">
        <f t="shared" si="275"/>
        <v>Weekday</v>
      </c>
      <c r="F3584" t="str">
        <f t="shared" si="276"/>
        <v>Mar</v>
      </c>
      <c r="G3584" t="str">
        <f>_xlfn.XLOOKUP(A3584,Booking_data!$A$1:$A$6001,Booking_data!$D$1:$D$6001,"not found")</f>
        <v>M009</v>
      </c>
      <c r="H3584" t="str">
        <f>_xlfn.XLOOKUP(G3584,Movies_data!$A$1:$A$41,Movies_data!$B$1:$B$41,"not found")</f>
        <v>Amaran</v>
      </c>
      <c r="I3584" t="str">
        <f>_xlfn.XLOOKUP(G3584,Movies_data!$A$1:$A$41,Movies_data!$D$1:$D$41,"not found")</f>
        <v>Biography</v>
      </c>
      <c r="J3584" t="str">
        <f>_xlfn.XLOOKUP(G3584,Movies_data!$A$1:$A$41,Movies_data!$C$1:$C$41,"not found")</f>
        <v>Tamil</v>
      </c>
      <c r="K3584">
        <f>_xlfn.XLOOKUP(G3584,Movies_data!$A$1:$A$41,Movies_data!$H$1:$H$41,"Not Found")</f>
        <v>8.3000000000000007</v>
      </c>
      <c r="L3584" t="str">
        <f>_xlfn.XLOOKUP(A3584,Booking_data!$A$1:$A$6001,Booking_data!$E$1:$E$6001,"not Found")</f>
        <v>C033</v>
      </c>
      <c r="M3584" t="str">
        <f>_xlfn.XLOOKUP(L3584,Cinemas_data!$A$1:$A$49,Cinemas_data!$I$1:$I$49,"not Found")</f>
        <v>Asian Cinemas Forum Mall</v>
      </c>
      <c r="N3584" t="str">
        <f>_xlfn.XLOOKUP(L3584,Cinemas_data!$A$1:$A$49,Cinemas_data!$C$1:$C$49,"not Found")</f>
        <v>Madurai</v>
      </c>
      <c r="O3584">
        <f>_xlfn.XLOOKUP(A3584,Booking_data!$A$1:$A$6001,Booking_data!$H$1:$H$6001,"not found")</f>
        <v>3</v>
      </c>
      <c r="P3584">
        <f>_xlfn.XLOOKUP(A3584,Booking_data!$A$1:$A$6001,Booking_data!$I$1:$I$6001,"not Found")</f>
        <v>360</v>
      </c>
      <c r="Q3584">
        <f t="shared" si="277"/>
        <v>1080</v>
      </c>
      <c r="R3584" t="str">
        <f>_xlfn.XLOOKUP(A3584,Booking_data!$A$1:$A$6001,Booking_data!$L$1:$L$6001,"Not Found")</f>
        <v>Credit Card</v>
      </c>
      <c r="S3584">
        <f>_xlfn.XLOOKUP(A3584,Booking_data!$A$1:$A$6001,Booking_data!$N$1:$N$6001,"not Found")</f>
        <v>21</v>
      </c>
      <c r="T3584" t="str">
        <f>_xlfn.XLOOKUP(A3584,Booking_data!$A$1:$A$6001,Booking_data!$O$1:$O$6001,"Not Found")</f>
        <v>Female</v>
      </c>
      <c r="U3584" t="str">
        <f t="shared" si="278"/>
        <v>Youngster</v>
      </c>
      <c r="V3584" t="str">
        <f t="shared" si="279"/>
        <v>Medium Booking</v>
      </c>
    </row>
    <row r="3585" spans="1:22" x14ac:dyDescent="0.25">
      <c r="A3585" t="s">
        <v>3816</v>
      </c>
      <c r="B3585" s="1">
        <v>46084</v>
      </c>
      <c r="C3585" s="1">
        <v>46102</v>
      </c>
      <c r="D3585" s="9">
        <v>0.88541666666666663</v>
      </c>
      <c r="E3585" t="str">
        <f t="shared" si="275"/>
        <v>Weekday</v>
      </c>
      <c r="F3585" t="str">
        <f t="shared" si="276"/>
        <v>Mar</v>
      </c>
      <c r="G3585" t="str">
        <f>_xlfn.XLOOKUP(A3585,Booking_data!$A$1:$A$6001,Booking_data!$D$1:$D$6001,"not found")</f>
        <v>M016</v>
      </c>
      <c r="H3585" t="str">
        <f>_xlfn.XLOOKUP(G3585,Movies_data!$A$1:$A$41,Movies_data!$B$1:$B$41,"not found")</f>
        <v>Arjun Reddy</v>
      </c>
      <c r="I3585" t="str">
        <f>_xlfn.XLOOKUP(G3585,Movies_data!$A$1:$A$41,Movies_data!$D$1:$D$41,"not found")</f>
        <v>Drama</v>
      </c>
      <c r="J3585" t="str">
        <f>_xlfn.XLOOKUP(G3585,Movies_data!$A$1:$A$41,Movies_data!$C$1:$C$41,"not found")</f>
        <v>Telugu</v>
      </c>
      <c r="K3585">
        <f>_xlfn.XLOOKUP(G3585,Movies_data!$A$1:$A$41,Movies_data!$H$1:$H$41,"Not Found")</f>
        <v>7.7</v>
      </c>
      <c r="L3585" t="str">
        <f>_xlfn.XLOOKUP(A3585,Booking_data!$A$1:$A$6001,Booking_data!$E$1:$E$6001,"not Found")</f>
        <v>C062</v>
      </c>
      <c r="M3585" t="str">
        <f>_xlfn.XLOOKUP(L3585,Cinemas_data!$A$1:$A$49,Cinemas_data!$I$1:$I$49,"not Found")</f>
        <v>PVR Grand Mall</v>
      </c>
      <c r="N3585" t="str">
        <f>_xlfn.XLOOKUP(L3585,Cinemas_data!$A$1:$A$49,Cinemas_data!$C$1:$C$49,"not Found")</f>
        <v>Mysuru</v>
      </c>
      <c r="O3585">
        <f>_xlfn.XLOOKUP(A3585,Booking_data!$A$1:$A$6001,Booking_data!$H$1:$H$6001,"not found")</f>
        <v>1</v>
      </c>
      <c r="P3585">
        <f>_xlfn.XLOOKUP(A3585,Booking_data!$A$1:$A$6001,Booking_data!$I$1:$I$6001,"not Found")</f>
        <v>240</v>
      </c>
      <c r="Q3585">
        <f t="shared" si="277"/>
        <v>240</v>
      </c>
      <c r="R3585" t="str">
        <f>_xlfn.XLOOKUP(A3585,Booking_data!$A$1:$A$6001,Booking_data!$L$1:$L$6001,"Not Found")</f>
        <v>Debit Card</v>
      </c>
      <c r="S3585">
        <f>_xlfn.XLOOKUP(A3585,Booking_data!$A$1:$A$6001,Booking_data!$N$1:$N$6001,"not Found")</f>
        <v>38</v>
      </c>
      <c r="T3585" t="str">
        <f>_xlfn.XLOOKUP(A3585,Booking_data!$A$1:$A$6001,Booking_data!$O$1:$O$6001,"Not Found")</f>
        <v>Female</v>
      </c>
      <c r="U3585" t="str">
        <f t="shared" si="278"/>
        <v>Middle Age</v>
      </c>
      <c r="V3585" t="str">
        <f t="shared" si="279"/>
        <v>Low Booking</v>
      </c>
    </row>
    <row r="3586" spans="1:22" x14ac:dyDescent="0.25">
      <c r="A3586" t="s">
        <v>3817</v>
      </c>
      <c r="B3586" s="1">
        <v>46084</v>
      </c>
      <c r="C3586" s="1">
        <v>46083</v>
      </c>
      <c r="D3586" s="9">
        <v>0.64583333333333337</v>
      </c>
      <c r="E3586" t="str">
        <f t="shared" si="275"/>
        <v>Weekday</v>
      </c>
      <c r="F3586" t="str">
        <f t="shared" si="276"/>
        <v>Mar</v>
      </c>
      <c r="G3586" t="str">
        <f>_xlfn.XLOOKUP(A3586,Booking_data!$A$1:$A$6001,Booking_data!$D$1:$D$6001,"not found")</f>
        <v>M040</v>
      </c>
      <c r="H3586" t="str">
        <f>_xlfn.XLOOKUP(G3586,Movies_data!$A$1:$A$41,Movies_data!$B$1:$B$41,"not found")</f>
        <v>Inside Out 2</v>
      </c>
      <c r="I3586" t="str">
        <f>_xlfn.XLOOKUP(G3586,Movies_data!$A$1:$A$41,Movies_data!$D$1:$D$41,"not found")</f>
        <v>Animation</v>
      </c>
      <c r="J3586" t="str">
        <f>_xlfn.XLOOKUP(G3586,Movies_data!$A$1:$A$41,Movies_data!$C$1:$C$41,"not found")</f>
        <v>English</v>
      </c>
      <c r="K3586">
        <f>_xlfn.XLOOKUP(G3586,Movies_data!$A$1:$A$41,Movies_data!$H$1:$H$41,"Not Found")</f>
        <v>7.6</v>
      </c>
      <c r="L3586" t="str">
        <f>_xlfn.XLOOKUP(A3586,Booking_data!$A$1:$A$6001,Booking_data!$E$1:$E$6001,"not Found")</f>
        <v>C143</v>
      </c>
      <c r="M3586" t="str">
        <f>_xlfn.XLOOKUP(L3586,Cinemas_data!$A$1:$A$49,Cinemas_data!$I$1:$I$49,"not Found")</f>
        <v>INOX Forum Mall</v>
      </c>
      <c r="N3586" t="str">
        <f>_xlfn.XLOOKUP(L3586,Cinemas_data!$A$1:$A$49,Cinemas_data!$C$1:$C$49,"not Found")</f>
        <v>Ahmedabad</v>
      </c>
      <c r="O3586">
        <f>_xlfn.XLOOKUP(A3586,Booking_data!$A$1:$A$6001,Booking_data!$H$1:$H$6001,"not found")</f>
        <v>5</v>
      </c>
      <c r="P3586">
        <f>_xlfn.XLOOKUP(A3586,Booking_data!$A$1:$A$6001,Booking_data!$I$1:$I$6001,"not Found")</f>
        <v>240</v>
      </c>
      <c r="Q3586">
        <f t="shared" si="277"/>
        <v>1200</v>
      </c>
      <c r="R3586" t="str">
        <f>_xlfn.XLOOKUP(A3586,Booking_data!$A$1:$A$6001,Booking_data!$L$1:$L$6001,"Not Found")</f>
        <v>Debit Card</v>
      </c>
      <c r="S3586">
        <f>_xlfn.XLOOKUP(A3586,Booking_data!$A$1:$A$6001,Booking_data!$N$1:$N$6001,"not Found")</f>
        <v>46</v>
      </c>
      <c r="T3586" t="str">
        <f>_xlfn.XLOOKUP(A3586,Booking_data!$A$1:$A$6001,Booking_data!$O$1:$O$6001,"Not Found")</f>
        <v>Male</v>
      </c>
      <c r="U3586" t="str">
        <f t="shared" si="278"/>
        <v>Above 45</v>
      </c>
      <c r="V3586" t="str">
        <f t="shared" si="279"/>
        <v>High Booking</v>
      </c>
    </row>
    <row r="3587" spans="1:22" x14ac:dyDescent="0.25">
      <c r="A3587" t="s">
        <v>3818</v>
      </c>
      <c r="B3587" s="1">
        <v>46084</v>
      </c>
      <c r="C3587" s="1">
        <v>46159</v>
      </c>
      <c r="D3587" s="9">
        <v>0.64583333333333337</v>
      </c>
      <c r="E3587" t="str">
        <f t="shared" ref="E3587:E3650" si="280">IF(WEEKDAY(B3587,2)&lt;=5,"Weekday","Weekend")</f>
        <v>Weekday</v>
      </c>
      <c r="F3587" t="str">
        <f t="shared" ref="F3587:F3650" si="281">TEXT(B3587,"mmm")</f>
        <v>Mar</v>
      </c>
      <c r="G3587" t="str">
        <f>_xlfn.XLOOKUP(A3587,Booking_data!$A$1:$A$6001,Booking_data!$D$1:$D$6001,"not found")</f>
        <v>M018</v>
      </c>
      <c r="H3587" t="str">
        <f>_xlfn.XLOOKUP(G3587,Movies_data!$A$1:$A$41,Movies_data!$B$1:$B$41,"not found")</f>
        <v>Sita Ramam</v>
      </c>
      <c r="I3587" t="str">
        <f>_xlfn.XLOOKUP(G3587,Movies_data!$A$1:$A$41,Movies_data!$D$1:$D$41,"not found")</f>
        <v>Romance</v>
      </c>
      <c r="J3587" t="str">
        <f>_xlfn.XLOOKUP(G3587,Movies_data!$A$1:$A$41,Movies_data!$C$1:$C$41,"not found")</f>
        <v>Telugu</v>
      </c>
      <c r="K3587">
        <f>_xlfn.XLOOKUP(G3587,Movies_data!$A$1:$A$41,Movies_data!$H$1:$H$41,"Not Found")</f>
        <v>8.5</v>
      </c>
      <c r="L3587" t="str">
        <f>_xlfn.XLOOKUP(A3587,Booking_data!$A$1:$A$6001,Booking_data!$E$1:$E$6001,"not Found")</f>
        <v>C091</v>
      </c>
      <c r="M3587" t="str">
        <f>_xlfn.XLOOKUP(L3587,Cinemas_data!$A$1:$A$49,Cinemas_data!$I$1:$I$49,"not Found")</f>
        <v>Cinepolis City Centre</v>
      </c>
      <c r="N3587" t="str">
        <f>_xlfn.XLOOKUP(L3587,Cinemas_data!$A$1:$A$49,Cinemas_data!$C$1:$C$49,"not Found")</f>
        <v>Mumbai</v>
      </c>
      <c r="O3587">
        <f>_xlfn.XLOOKUP(A3587,Booking_data!$A$1:$A$6001,Booking_data!$H$1:$H$6001,"not found")</f>
        <v>2</v>
      </c>
      <c r="P3587">
        <f>_xlfn.XLOOKUP(A3587,Booking_data!$A$1:$A$6001,Booking_data!$I$1:$I$6001,"not Found")</f>
        <v>380</v>
      </c>
      <c r="Q3587">
        <f t="shared" ref="Q3587:Q3650" si="282">O3587*P3587</f>
        <v>760</v>
      </c>
      <c r="R3587" t="str">
        <f>_xlfn.XLOOKUP(A3587,Booking_data!$A$1:$A$6001,Booking_data!$L$1:$L$6001,"Not Found")</f>
        <v>Wallet</v>
      </c>
      <c r="S3587">
        <f>_xlfn.XLOOKUP(A3587,Booking_data!$A$1:$A$6001,Booking_data!$N$1:$N$6001,"not Found")</f>
        <v>42</v>
      </c>
      <c r="T3587" t="str">
        <f>_xlfn.XLOOKUP(A3587,Booking_data!$A$1:$A$6001,Booking_data!$O$1:$O$6001,"Not Found")</f>
        <v>Male</v>
      </c>
      <c r="U3587" t="str">
        <f t="shared" ref="U3587:U3650" si="283">IF(S3587&lt;18,"Below 18",IF(S3587&lt;30,"Youngster",IF(S3587&lt;45,"Middle Age","Above 45")))</f>
        <v>Middle Age</v>
      </c>
      <c r="V3587" t="str">
        <f t="shared" ref="V3587:V3650" si="284">IF(O3587&lt;=2,"Low Booking",IF(O3587&lt;=4,"Medium Booking","High Booking"))</f>
        <v>Low Booking</v>
      </c>
    </row>
    <row r="3588" spans="1:22" x14ac:dyDescent="0.25">
      <c r="A3588" t="s">
        <v>3819</v>
      </c>
      <c r="B3588" s="1">
        <v>46084</v>
      </c>
      <c r="C3588" s="1">
        <v>46109</v>
      </c>
      <c r="D3588" s="9">
        <v>0.64583333333333337</v>
      </c>
      <c r="E3588" t="str">
        <f t="shared" si="280"/>
        <v>Weekday</v>
      </c>
      <c r="F3588" t="str">
        <f t="shared" si="281"/>
        <v>Mar</v>
      </c>
      <c r="G3588" t="str">
        <f>_xlfn.XLOOKUP(A3588,Booking_data!$A$1:$A$6001,Booking_data!$D$1:$D$6001,"not found")</f>
        <v>M003</v>
      </c>
      <c r="H3588" t="str">
        <f>_xlfn.XLOOKUP(G3588,Movies_data!$A$1:$A$41,Movies_data!$B$1:$B$41,"not found")</f>
        <v>Vikram</v>
      </c>
      <c r="I3588" t="str">
        <f>_xlfn.XLOOKUP(G3588,Movies_data!$A$1:$A$41,Movies_data!$D$1:$D$41,"not found")</f>
        <v>Action</v>
      </c>
      <c r="J3588" t="str">
        <f>_xlfn.XLOOKUP(G3588,Movies_data!$A$1:$A$41,Movies_data!$C$1:$C$41,"not found")</f>
        <v>Tamil</v>
      </c>
      <c r="K3588">
        <f>_xlfn.XLOOKUP(G3588,Movies_data!$A$1:$A$41,Movies_data!$H$1:$H$41,"Not Found")</f>
        <v>8.3000000000000007</v>
      </c>
      <c r="L3588" t="str">
        <f>_xlfn.XLOOKUP(A3588,Booking_data!$A$1:$A$6001,Booking_data!$E$1:$E$6001,"not Found")</f>
        <v>C013</v>
      </c>
      <c r="M3588" t="str">
        <f>_xlfn.XLOOKUP(L3588,Cinemas_data!$A$1:$A$49,Cinemas_data!$I$1:$I$49,"not Found")</f>
        <v>Mukta A2 Cinemas Forum Mall</v>
      </c>
      <c r="N3588" t="str">
        <f>_xlfn.XLOOKUP(L3588,Cinemas_data!$A$1:$A$49,Cinemas_data!$C$1:$C$49,"not Found")</f>
        <v>Chennai</v>
      </c>
      <c r="O3588">
        <f>_xlfn.XLOOKUP(A3588,Booking_data!$A$1:$A$6001,Booking_data!$H$1:$H$6001,"not found")</f>
        <v>1</v>
      </c>
      <c r="P3588">
        <f>_xlfn.XLOOKUP(A3588,Booking_data!$A$1:$A$6001,Booking_data!$I$1:$I$6001,"not Found")</f>
        <v>240</v>
      </c>
      <c r="Q3588">
        <f t="shared" si="282"/>
        <v>240</v>
      </c>
      <c r="R3588" t="str">
        <f>_xlfn.XLOOKUP(A3588,Booking_data!$A$1:$A$6001,Booking_data!$L$1:$L$6001,"Not Found")</f>
        <v>Credit Card</v>
      </c>
      <c r="S3588">
        <f>_xlfn.XLOOKUP(A3588,Booking_data!$A$1:$A$6001,Booking_data!$N$1:$N$6001,"not Found")</f>
        <v>59</v>
      </c>
      <c r="T3588" t="str">
        <f>_xlfn.XLOOKUP(A3588,Booking_data!$A$1:$A$6001,Booking_data!$O$1:$O$6001,"Not Found")</f>
        <v>Male</v>
      </c>
      <c r="U3588" t="str">
        <f t="shared" si="283"/>
        <v>Above 45</v>
      </c>
      <c r="V3588" t="str">
        <f t="shared" si="284"/>
        <v>Low Booking</v>
      </c>
    </row>
    <row r="3589" spans="1:22" x14ac:dyDescent="0.25">
      <c r="A3589" t="s">
        <v>3820</v>
      </c>
      <c r="B3589" s="1">
        <v>46084</v>
      </c>
      <c r="C3589" s="1">
        <v>46141</v>
      </c>
      <c r="D3589" s="9">
        <v>0.9375</v>
      </c>
      <c r="E3589" t="str">
        <f t="shared" si="280"/>
        <v>Weekday</v>
      </c>
      <c r="F3589" t="str">
        <f t="shared" si="281"/>
        <v>Mar</v>
      </c>
      <c r="G3589" t="str">
        <f>_xlfn.XLOOKUP(A3589,Booking_data!$A$1:$A$6001,Booking_data!$D$1:$D$6001,"not found")</f>
        <v>M004</v>
      </c>
      <c r="H3589" t="str">
        <f>_xlfn.XLOOKUP(G3589,Movies_data!$A$1:$A$41,Movies_data!$B$1:$B$41,"not found")</f>
        <v>Ponniyin Selvan I</v>
      </c>
      <c r="I3589" t="str">
        <f>_xlfn.XLOOKUP(G3589,Movies_data!$A$1:$A$41,Movies_data!$D$1:$D$41,"not found")</f>
        <v>Drama</v>
      </c>
      <c r="J3589" t="str">
        <f>_xlfn.XLOOKUP(G3589,Movies_data!$A$1:$A$41,Movies_data!$C$1:$C$41,"not found")</f>
        <v>Tamil</v>
      </c>
      <c r="K3589">
        <f>_xlfn.XLOOKUP(G3589,Movies_data!$A$1:$A$41,Movies_data!$H$1:$H$41,"Not Found")</f>
        <v>7.6</v>
      </c>
      <c r="L3589" t="str">
        <f>_xlfn.XLOOKUP(A3589,Booking_data!$A$1:$A$6001,Booking_data!$E$1:$E$6001,"not Found")</f>
        <v>C062</v>
      </c>
      <c r="M3589" t="str">
        <f>_xlfn.XLOOKUP(L3589,Cinemas_data!$A$1:$A$49,Cinemas_data!$I$1:$I$49,"not Found")</f>
        <v>PVR Grand Mall</v>
      </c>
      <c r="N3589" t="str">
        <f>_xlfn.XLOOKUP(L3589,Cinemas_data!$A$1:$A$49,Cinemas_data!$C$1:$C$49,"not Found")</f>
        <v>Mysuru</v>
      </c>
      <c r="O3589">
        <f>_xlfn.XLOOKUP(A3589,Booking_data!$A$1:$A$6001,Booking_data!$H$1:$H$6001,"not found")</f>
        <v>2</v>
      </c>
      <c r="P3589">
        <f>_xlfn.XLOOKUP(A3589,Booking_data!$A$1:$A$6001,Booking_data!$I$1:$I$6001,"not Found")</f>
        <v>420</v>
      </c>
      <c r="Q3589">
        <f t="shared" si="282"/>
        <v>840</v>
      </c>
      <c r="R3589" t="str">
        <f>_xlfn.XLOOKUP(A3589,Booking_data!$A$1:$A$6001,Booking_data!$L$1:$L$6001,"Not Found")</f>
        <v>Debit Card</v>
      </c>
      <c r="S3589">
        <f>_xlfn.XLOOKUP(A3589,Booking_data!$A$1:$A$6001,Booking_data!$N$1:$N$6001,"not Found")</f>
        <v>25</v>
      </c>
      <c r="T3589" t="str">
        <f>_xlfn.XLOOKUP(A3589,Booking_data!$A$1:$A$6001,Booking_data!$O$1:$O$6001,"Not Found")</f>
        <v>Male</v>
      </c>
      <c r="U3589" t="str">
        <f t="shared" si="283"/>
        <v>Youngster</v>
      </c>
      <c r="V3589" t="str">
        <f t="shared" si="284"/>
        <v>Low Booking</v>
      </c>
    </row>
    <row r="3590" spans="1:22" x14ac:dyDescent="0.25">
      <c r="A3590" t="s">
        <v>3821</v>
      </c>
      <c r="B3590" s="1">
        <v>46084</v>
      </c>
      <c r="C3590" s="1">
        <v>46199</v>
      </c>
      <c r="D3590" s="9">
        <v>0.39583333333333331</v>
      </c>
      <c r="E3590" t="str">
        <f t="shared" si="280"/>
        <v>Weekday</v>
      </c>
      <c r="F3590" t="str">
        <f t="shared" si="281"/>
        <v>Mar</v>
      </c>
      <c r="G3590" t="str">
        <f>_xlfn.XLOOKUP(A3590,Booking_data!$A$1:$A$6001,Booking_data!$D$1:$D$6001,"not found")</f>
        <v>M006</v>
      </c>
      <c r="H3590" t="str">
        <f>_xlfn.XLOOKUP(G3590,Movies_data!$A$1:$A$41,Movies_data!$B$1:$B$41,"not found")</f>
        <v>Maamannan</v>
      </c>
      <c r="I3590" t="str">
        <f>_xlfn.XLOOKUP(G3590,Movies_data!$A$1:$A$41,Movies_data!$D$1:$D$41,"not found")</f>
        <v>Drama</v>
      </c>
      <c r="J3590" t="str">
        <f>_xlfn.XLOOKUP(G3590,Movies_data!$A$1:$A$41,Movies_data!$C$1:$C$41,"not found")</f>
        <v>Tamil</v>
      </c>
      <c r="K3590">
        <f>_xlfn.XLOOKUP(G3590,Movies_data!$A$1:$A$41,Movies_data!$H$1:$H$41,"Not Found")</f>
        <v>7.3</v>
      </c>
      <c r="L3590" t="str">
        <f>_xlfn.XLOOKUP(A3590,Booking_data!$A$1:$A$6001,Booking_data!$E$1:$E$6001,"not Found")</f>
        <v>C051</v>
      </c>
      <c r="M3590" t="str">
        <f>_xlfn.XLOOKUP(L3590,Cinemas_data!$A$1:$A$49,Cinemas_data!$I$1:$I$49,"not Found")</f>
        <v>Asian Cinemas City Centre</v>
      </c>
      <c r="N3590" t="str">
        <f>_xlfn.XLOOKUP(L3590,Cinemas_data!$A$1:$A$49,Cinemas_data!$C$1:$C$49,"not Found")</f>
        <v>Bengaluru</v>
      </c>
      <c r="O3590">
        <f>_xlfn.XLOOKUP(A3590,Booking_data!$A$1:$A$6001,Booking_data!$H$1:$H$6001,"not found")</f>
        <v>1</v>
      </c>
      <c r="P3590">
        <f>_xlfn.XLOOKUP(A3590,Booking_data!$A$1:$A$6001,Booking_data!$I$1:$I$6001,"not Found")</f>
        <v>360</v>
      </c>
      <c r="Q3590">
        <f t="shared" si="282"/>
        <v>360</v>
      </c>
      <c r="R3590" t="str">
        <f>_xlfn.XLOOKUP(A3590,Booking_data!$A$1:$A$6001,Booking_data!$L$1:$L$6001,"Not Found")</f>
        <v>UPI</v>
      </c>
      <c r="S3590">
        <f>_xlfn.XLOOKUP(A3590,Booking_data!$A$1:$A$6001,Booking_data!$N$1:$N$6001,"not Found")</f>
        <v>24</v>
      </c>
      <c r="T3590" t="str">
        <f>_xlfn.XLOOKUP(A3590,Booking_data!$A$1:$A$6001,Booking_data!$O$1:$O$6001,"Not Found")</f>
        <v>Other</v>
      </c>
      <c r="U3590" t="str">
        <f t="shared" si="283"/>
        <v>Youngster</v>
      </c>
      <c r="V3590" t="str">
        <f t="shared" si="284"/>
        <v>Low Booking</v>
      </c>
    </row>
    <row r="3591" spans="1:22" x14ac:dyDescent="0.25">
      <c r="A3591" t="s">
        <v>3822</v>
      </c>
      <c r="B3591" s="1">
        <v>46084</v>
      </c>
      <c r="C3591" s="1">
        <v>46189</v>
      </c>
      <c r="D3591" s="9">
        <v>0.88541666666666663</v>
      </c>
      <c r="E3591" t="str">
        <f t="shared" si="280"/>
        <v>Weekday</v>
      </c>
      <c r="F3591" t="str">
        <f t="shared" si="281"/>
        <v>Mar</v>
      </c>
      <c r="G3591" t="str">
        <f>_xlfn.XLOOKUP(A3591,Booking_data!$A$1:$A$6001,Booking_data!$D$1:$D$6001,"not found")</f>
        <v>M005</v>
      </c>
      <c r="H3591" t="str">
        <f>_xlfn.XLOOKUP(G3591,Movies_data!$A$1:$A$41,Movies_data!$B$1:$B$41,"not found")</f>
        <v>Ponniyin Selvan II</v>
      </c>
      <c r="I3591" t="str">
        <f>_xlfn.XLOOKUP(G3591,Movies_data!$A$1:$A$41,Movies_data!$D$1:$D$41,"not found")</f>
        <v>Drama</v>
      </c>
      <c r="J3591" t="str">
        <f>_xlfn.XLOOKUP(G3591,Movies_data!$A$1:$A$41,Movies_data!$C$1:$C$41,"not found")</f>
        <v>Tamil</v>
      </c>
      <c r="K3591">
        <f>_xlfn.XLOOKUP(G3591,Movies_data!$A$1:$A$41,Movies_data!$H$1:$H$41,"Not Found")</f>
        <v>7.3</v>
      </c>
      <c r="L3591" t="str">
        <f>_xlfn.XLOOKUP(A3591,Booking_data!$A$1:$A$6001,Booking_data!$E$1:$E$6001,"not Found")</f>
        <v>C143</v>
      </c>
      <c r="M3591" t="str">
        <f>_xlfn.XLOOKUP(L3591,Cinemas_data!$A$1:$A$49,Cinemas_data!$I$1:$I$49,"not Found")</f>
        <v>INOX Forum Mall</v>
      </c>
      <c r="N3591" t="str">
        <f>_xlfn.XLOOKUP(L3591,Cinemas_data!$A$1:$A$49,Cinemas_data!$C$1:$C$49,"not Found")</f>
        <v>Ahmedabad</v>
      </c>
      <c r="O3591">
        <f>_xlfn.XLOOKUP(A3591,Booking_data!$A$1:$A$6001,Booking_data!$H$1:$H$6001,"not found")</f>
        <v>5</v>
      </c>
      <c r="P3591">
        <f>_xlfn.XLOOKUP(A3591,Booking_data!$A$1:$A$6001,Booking_data!$I$1:$I$6001,"not Found")</f>
        <v>320</v>
      </c>
      <c r="Q3591">
        <f t="shared" si="282"/>
        <v>1600</v>
      </c>
      <c r="R3591" t="str">
        <f>_xlfn.XLOOKUP(A3591,Booking_data!$A$1:$A$6001,Booking_data!$L$1:$L$6001,"Not Found")</f>
        <v>Credit Card</v>
      </c>
      <c r="S3591">
        <f>_xlfn.XLOOKUP(A3591,Booking_data!$A$1:$A$6001,Booking_data!$N$1:$N$6001,"not Found")</f>
        <v>38</v>
      </c>
      <c r="T3591" t="str">
        <f>_xlfn.XLOOKUP(A3591,Booking_data!$A$1:$A$6001,Booking_data!$O$1:$O$6001,"Not Found")</f>
        <v>Male</v>
      </c>
      <c r="U3591" t="str">
        <f t="shared" si="283"/>
        <v>Middle Age</v>
      </c>
      <c r="V3591" t="str">
        <f t="shared" si="284"/>
        <v>High Booking</v>
      </c>
    </row>
    <row r="3592" spans="1:22" x14ac:dyDescent="0.25">
      <c r="A3592" t="s">
        <v>3823</v>
      </c>
      <c r="B3592" s="1">
        <v>46084</v>
      </c>
      <c r="C3592" s="1">
        <v>46196</v>
      </c>
      <c r="D3592" s="9">
        <v>0.9375</v>
      </c>
      <c r="E3592" t="str">
        <f t="shared" si="280"/>
        <v>Weekday</v>
      </c>
      <c r="F3592" t="str">
        <f t="shared" si="281"/>
        <v>Mar</v>
      </c>
      <c r="G3592" t="str">
        <f>_xlfn.XLOOKUP(A3592,Booking_data!$A$1:$A$6001,Booking_data!$D$1:$D$6001,"not found")</f>
        <v>M007</v>
      </c>
      <c r="H3592" t="str">
        <f>_xlfn.XLOOKUP(G3592,Movies_data!$A$1:$A$41,Movies_data!$B$1:$B$41,"not found")</f>
        <v>Good Night</v>
      </c>
      <c r="I3592" t="str">
        <f>_xlfn.XLOOKUP(G3592,Movies_data!$A$1:$A$41,Movies_data!$D$1:$D$41,"not found")</f>
        <v>Comedy</v>
      </c>
      <c r="J3592" t="str">
        <f>_xlfn.XLOOKUP(G3592,Movies_data!$A$1:$A$41,Movies_data!$C$1:$C$41,"not found")</f>
        <v>Tamil</v>
      </c>
      <c r="K3592">
        <f>_xlfn.XLOOKUP(G3592,Movies_data!$A$1:$A$41,Movies_data!$H$1:$H$41,"Not Found")</f>
        <v>8</v>
      </c>
      <c r="L3592" t="str">
        <f>_xlfn.XLOOKUP(A3592,Booking_data!$A$1:$A$6001,Booking_data!$E$1:$E$6001,"not Found")</f>
        <v>C143</v>
      </c>
      <c r="M3592" t="str">
        <f>_xlfn.XLOOKUP(L3592,Cinemas_data!$A$1:$A$49,Cinemas_data!$I$1:$I$49,"not Found")</f>
        <v>INOX Forum Mall</v>
      </c>
      <c r="N3592" t="str">
        <f>_xlfn.XLOOKUP(L3592,Cinemas_data!$A$1:$A$49,Cinemas_data!$C$1:$C$49,"not Found")</f>
        <v>Ahmedabad</v>
      </c>
      <c r="O3592">
        <f>_xlfn.XLOOKUP(A3592,Booking_data!$A$1:$A$6001,Booking_data!$H$1:$H$6001,"not found")</f>
        <v>2</v>
      </c>
      <c r="P3592">
        <f>_xlfn.XLOOKUP(A3592,Booking_data!$A$1:$A$6001,Booking_data!$I$1:$I$6001,"not Found")</f>
        <v>240</v>
      </c>
      <c r="Q3592">
        <f t="shared" si="282"/>
        <v>480</v>
      </c>
      <c r="R3592" t="str">
        <f>_xlfn.XLOOKUP(A3592,Booking_data!$A$1:$A$6001,Booking_data!$L$1:$L$6001,"Not Found")</f>
        <v>UPI</v>
      </c>
      <c r="S3592">
        <f>_xlfn.XLOOKUP(A3592,Booking_data!$A$1:$A$6001,Booking_data!$N$1:$N$6001,"not Found")</f>
        <v>47</v>
      </c>
      <c r="T3592" t="str">
        <f>_xlfn.XLOOKUP(A3592,Booking_data!$A$1:$A$6001,Booking_data!$O$1:$O$6001,"Not Found")</f>
        <v>Other</v>
      </c>
      <c r="U3592" t="str">
        <f t="shared" si="283"/>
        <v>Above 45</v>
      </c>
      <c r="V3592" t="str">
        <f t="shared" si="284"/>
        <v>Low Booking</v>
      </c>
    </row>
    <row r="3593" spans="1:22" x14ac:dyDescent="0.25">
      <c r="A3593" t="s">
        <v>3824</v>
      </c>
      <c r="B3593" s="1">
        <v>46084</v>
      </c>
      <c r="C3593" s="1">
        <v>46056</v>
      </c>
      <c r="D3593" s="9">
        <v>0.88541666666666663</v>
      </c>
      <c r="E3593" t="str">
        <f t="shared" si="280"/>
        <v>Weekday</v>
      </c>
      <c r="F3593" t="str">
        <f t="shared" si="281"/>
        <v>Mar</v>
      </c>
      <c r="G3593" t="str">
        <f>_xlfn.XLOOKUP(A3593,Booking_data!$A$1:$A$6001,Booking_data!$D$1:$D$6001,"not found")</f>
        <v>M013</v>
      </c>
      <c r="H3593" t="str">
        <f>_xlfn.XLOOKUP(G3593,Movies_data!$A$1:$A$41,Movies_data!$B$1:$B$41,"not found")</f>
        <v>Salaar</v>
      </c>
      <c r="I3593" t="str">
        <f>_xlfn.XLOOKUP(G3593,Movies_data!$A$1:$A$41,Movies_data!$D$1:$D$41,"not found")</f>
        <v>Action</v>
      </c>
      <c r="J3593" t="str">
        <f>_xlfn.XLOOKUP(G3593,Movies_data!$A$1:$A$41,Movies_data!$C$1:$C$41,"not found")</f>
        <v>Telugu</v>
      </c>
      <c r="K3593">
        <f>_xlfn.XLOOKUP(G3593,Movies_data!$A$1:$A$41,Movies_data!$H$1:$H$41,"Not Found")</f>
        <v>6.5</v>
      </c>
      <c r="L3593" t="str">
        <f>_xlfn.XLOOKUP(A3593,Booking_data!$A$1:$A$6001,Booking_data!$E$1:$E$6001,"not Found")</f>
        <v>C103</v>
      </c>
      <c r="M3593" t="str">
        <f>_xlfn.XLOOKUP(L3593,Cinemas_data!$A$1:$A$49,Cinemas_data!$I$1:$I$49,"not Found")</f>
        <v>MovieMax Forum Mall</v>
      </c>
      <c r="N3593" t="str">
        <f>_xlfn.XLOOKUP(L3593,Cinemas_data!$A$1:$A$49,Cinemas_data!$C$1:$C$49,"not Found")</f>
        <v>Pune</v>
      </c>
      <c r="O3593">
        <f>_xlfn.XLOOKUP(A3593,Booking_data!$A$1:$A$6001,Booking_data!$H$1:$H$6001,"not found")</f>
        <v>5</v>
      </c>
      <c r="P3593">
        <f>_xlfn.XLOOKUP(A3593,Booking_data!$A$1:$A$6001,Booking_data!$I$1:$I$6001,"not Found")</f>
        <v>180</v>
      </c>
      <c r="Q3593">
        <f t="shared" si="282"/>
        <v>900</v>
      </c>
      <c r="R3593" t="str">
        <f>_xlfn.XLOOKUP(A3593,Booking_data!$A$1:$A$6001,Booking_data!$L$1:$L$6001,"Not Found")</f>
        <v>Wallet</v>
      </c>
      <c r="S3593">
        <f>_xlfn.XLOOKUP(A3593,Booking_data!$A$1:$A$6001,Booking_data!$N$1:$N$6001,"not Found")</f>
        <v>34</v>
      </c>
      <c r="T3593" t="str">
        <f>_xlfn.XLOOKUP(A3593,Booking_data!$A$1:$A$6001,Booking_data!$O$1:$O$6001,"Not Found")</f>
        <v>Other</v>
      </c>
      <c r="U3593" t="str">
        <f t="shared" si="283"/>
        <v>Middle Age</v>
      </c>
      <c r="V3593" t="str">
        <f t="shared" si="284"/>
        <v>High Booking</v>
      </c>
    </row>
    <row r="3594" spans="1:22" x14ac:dyDescent="0.25">
      <c r="A3594" t="s">
        <v>3825</v>
      </c>
      <c r="B3594" s="1">
        <v>46084</v>
      </c>
      <c r="C3594" s="1">
        <v>46179</v>
      </c>
      <c r="D3594" s="9">
        <v>0.88541666666666663</v>
      </c>
      <c r="E3594" t="str">
        <f t="shared" si="280"/>
        <v>Weekday</v>
      </c>
      <c r="F3594" t="str">
        <f t="shared" si="281"/>
        <v>Mar</v>
      </c>
      <c r="G3594" t="str">
        <f>_xlfn.XLOOKUP(A3594,Booking_data!$A$1:$A$6001,Booking_data!$D$1:$D$6001,"not found")</f>
        <v>M012</v>
      </c>
      <c r="H3594" t="str">
        <f>_xlfn.XLOOKUP(G3594,Movies_data!$A$1:$A$41,Movies_data!$B$1:$B$41,"not found")</f>
        <v>RRR</v>
      </c>
      <c r="I3594" t="str">
        <f>_xlfn.XLOOKUP(G3594,Movies_data!$A$1:$A$41,Movies_data!$D$1:$D$41,"not found")</f>
        <v>Action</v>
      </c>
      <c r="J3594" t="str">
        <f>_xlfn.XLOOKUP(G3594,Movies_data!$A$1:$A$41,Movies_data!$C$1:$C$41,"not found")</f>
        <v>Telugu</v>
      </c>
      <c r="K3594">
        <f>_xlfn.XLOOKUP(G3594,Movies_data!$A$1:$A$41,Movies_data!$H$1:$H$41,"Not Found")</f>
        <v>7.8</v>
      </c>
      <c r="L3594" t="str">
        <f>_xlfn.XLOOKUP(A3594,Booking_data!$A$1:$A$6001,Booking_data!$E$1:$E$6001,"not Found")</f>
        <v>C062</v>
      </c>
      <c r="M3594" t="str">
        <f>_xlfn.XLOOKUP(L3594,Cinemas_data!$A$1:$A$49,Cinemas_data!$I$1:$I$49,"not Found")</f>
        <v>PVR Grand Mall</v>
      </c>
      <c r="N3594" t="str">
        <f>_xlfn.XLOOKUP(L3594,Cinemas_data!$A$1:$A$49,Cinemas_data!$C$1:$C$49,"not Found")</f>
        <v>Mysuru</v>
      </c>
      <c r="O3594">
        <f>_xlfn.XLOOKUP(A3594,Booking_data!$A$1:$A$6001,Booking_data!$H$1:$H$6001,"not found")</f>
        <v>4</v>
      </c>
      <c r="P3594">
        <f>_xlfn.XLOOKUP(A3594,Booking_data!$A$1:$A$6001,Booking_data!$I$1:$I$6001,"not Found")</f>
        <v>240</v>
      </c>
      <c r="Q3594">
        <f t="shared" si="282"/>
        <v>960</v>
      </c>
      <c r="R3594" t="str">
        <f>_xlfn.XLOOKUP(A3594,Booking_data!$A$1:$A$6001,Booking_data!$L$1:$L$6001,"Not Found")</f>
        <v>Debit Card</v>
      </c>
      <c r="S3594">
        <f>_xlfn.XLOOKUP(A3594,Booking_data!$A$1:$A$6001,Booking_data!$N$1:$N$6001,"not Found")</f>
        <v>34</v>
      </c>
      <c r="T3594" t="str">
        <f>_xlfn.XLOOKUP(A3594,Booking_data!$A$1:$A$6001,Booking_data!$O$1:$O$6001,"Not Found")</f>
        <v>Female</v>
      </c>
      <c r="U3594" t="str">
        <f t="shared" si="283"/>
        <v>Middle Age</v>
      </c>
      <c r="V3594" t="str">
        <f t="shared" si="284"/>
        <v>Medium Booking</v>
      </c>
    </row>
    <row r="3595" spans="1:22" x14ac:dyDescent="0.25">
      <c r="A3595" t="s">
        <v>3826</v>
      </c>
      <c r="B3595" s="1">
        <v>46084</v>
      </c>
      <c r="C3595" s="1">
        <v>46204</v>
      </c>
      <c r="D3595" s="9">
        <v>0.9375</v>
      </c>
      <c r="E3595" t="str">
        <f t="shared" si="280"/>
        <v>Weekday</v>
      </c>
      <c r="F3595" t="str">
        <f t="shared" si="281"/>
        <v>Mar</v>
      </c>
      <c r="G3595" t="str">
        <f>_xlfn.XLOOKUP(A3595,Booking_data!$A$1:$A$6001,Booking_data!$D$1:$D$6001,"not found")</f>
        <v>M026</v>
      </c>
      <c r="H3595" t="str">
        <f>_xlfn.XLOOKUP(G3595,Movies_data!$A$1:$A$41,Movies_data!$B$1:$B$41,"not found")</f>
        <v>Drishyam 2</v>
      </c>
      <c r="I3595" t="str">
        <f>_xlfn.XLOOKUP(G3595,Movies_data!$A$1:$A$41,Movies_data!$D$1:$D$41,"not found")</f>
        <v>Thriller</v>
      </c>
      <c r="J3595" t="str">
        <f>_xlfn.XLOOKUP(G3595,Movies_data!$A$1:$A$41,Movies_data!$C$1:$C$41,"not found")</f>
        <v>Hindi</v>
      </c>
      <c r="K3595">
        <f>_xlfn.XLOOKUP(G3595,Movies_data!$A$1:$A$41,Movies_data!$H$1:$H$41,"Not Found")</f>
        <v>8.1999999999999993</v>
      </c>
      <c r="L3595" t="str">
        <f>_xlfn.XLOOKUP(A3595,Booking_data!$A$1:$A$6001,Booking_data!$E$1:$E$6001,"not Found")</f>
        <v>C093</v>
      </c>
      <c r="M3595" t="str">
        <f>_xlfn.XLOOKUP(L3595,Cinemas_data!$A$1:$A$49,Cinemas_data!$I$1:$I$49,"not Found")</f>
        <v>Mukta A2 Cinemas Forum Mall</v>
      </c>
      <c r="N3595" t="str">
        <f>_xlfn.XLOOKUP(L3595,Cinemas_data!$A$1:$A$49,Cinemas_data!$C$1:$C$49,"not Found")</f>
        <v>Mumbai</v>
      </c>
      <c r="O3595">
        <f>_xlfn.XLOOKUP(A3595,Booking_data!$A$1:$A$6001,Booking_data!$H$1:$H$6001,"not found")</f>
        <v>2</v>
      </c>
      <c r="P3595">
        <f>_xlfn.XLOOKUP(A3595,Booking_data!$A$1:$A$6001,Booking_data!$I$1:$I$6001,"not Found")</f>
        <v>240</v>
      </c>
      <c r="Q3595">
        <f t="shared" si="282"/>
        <v>480</v>
      </c>
      <c r="R3595" t="str">
        <f>_xlfn.XLOOKUP(A3595,Booking_data!$A$1:$A$6001,Booking_data!$L$1:$L$6001,"Not Found")</f>
        <v>Net Banking</v>
      </c>
      <c r="S3595">
        <f>_xlfn.XLOOKUP(A3595,Booking_data!$A$1:$A$6001,Booking_data!$N$1:$N$6001,"not Found")</f>
        <v>51</v>
      </c>
      <c r="T3595" t="str">
        <f>_xlfn.XLOOKUP(A3595,Booking_data!$A$1:$A$6001,Booking_data!$O$1:$O$6001,"Not Found")</f>
        <v>Female</v>
      </c>
      <c r="U3595" t="str">
        <f t="shared" si="283"/>
        <v>Above 45</v>
      </c>
      <c r="V3595" t="str">
        <f t="shared" si="284"/>
        <v>Low Booking</v>
      </c>
    </row>
    <row r="3596" spans="1:22" x14ac:dyDescent="0.25">
      <c r="A3596" t="s">
        <v>3827</v>
      </c>
      <c r="B3596" s="1">
        <v>46084</v>
      </c>
      <c r="C3596" s="1">
        <v>46103</v>
      </c>
      <c r="D3596" s="9">
        <v>0.9375</v>
      </c>
      <c r="E3596" t="str">
        <f t="shared" si="280"/>
        <v>Weekday</v>
      </c>
      <c r="F3596" t="str">
        <f t="shared" si="281"/>
        <v>Mar</v>
      </c>
      <c r="G3596" t="str">
        <f>_xlfn.XLOOKUP(A3596,Booking_data!$A$1:$A$6001,Booking_data!$D$1:$D$6001,"not found")</f>
        <v>M017</v>
      </c>
      <c r="H3596" t="str">
        <f>_xlfn.XLOOKUP(G3596,Movies_data!$A$1:$A$41,Movies_data!$B$1:$B$41,"not found")</f>
        <v>Baahubali 2</v>
      </c>
      <c r="I3596" t="str">
        <f>_xlfn.XLOOKUP(G3596,Movies_data!$A$1:$A$41,Movies_data!$D$1:$D$41,"not found")</f>
        <v>Action</v>
      </c>
      <c r="J3596" t="str">
        <f>_xlfn.XLOOKUP(G3596,Movies_data!$A$1:$A$41,Movies_data!$C$1:$C$41,"not found")</f>
        <v>Telugu</v>
      </c>
      <c r="K3596">
        <f>_xlfn.XLOOKUP(G3596,Movies_data!$A$1:$A$41,Movies_data!$H$1:$H$41,"Not Found")</f>
        <v>8.1999999999999993</v>
      </c>
      <c r="L3596" t="str">
        <f>_xlfn.XLOOKUP(A3596,Booking_data!$A$1:$A$6001,Booking_data!$E$1:$E$6001,"not Found")</f>
        <v>C051</v>
      </c>
      <c r="M3596" t="str">
        <f>_xlfn.XLOOKUP(L3596,Cinemas_data!$A$1:$A$49,Cinemas_data!$I$1:$I$49,"not Found")</f>
        <v>Asian Cinemas City Centre</v>
      </c>
      <c r="N3596" t="str">
        <f>_xlfn.XLOOKUP(L3596,Cinemas_data!$A$1:$A$49,Cinemas_data!$C$1:$C$49,"not Found")</f>
        <v>Bengaluru</v>
      </c>
      <c r="O3596">
        <f>_xlfn.XLOOKUP(A3596,Booking_data!$A$1:$A$6001,Booking_data!$H$1:$H$6001,"not found")</f>
        <v>4</v>
      </c>
      <c r="P3596">
        <f>_xlfn.XLOOKUP(A3596,Booking_data!$A$1:$A$6001,Booking_data!$I$1:$I$6001,"not Found")</f>
        <v>280</v>
      </c>
      <c r="Q3596">
        <f t="shared" si="282"/>
        <v>1120</v>
      </c>
      <c r="R3596" t="str">
        <f>_xlfn.XLOOKUP(A3596,Booking_data!$A$1:$A$6001,Booking_data!$L$1:$L$6001,"Not Found")</f>
        <v>Wallet</v>
      </c>
      <c r="S3596">
        <f>_xlfn.XLOOKUP(A3596,Booking_data!$A$1:$A$6001,Booking_data!$N$1:$N$6001,"not Found")</f>
        <v>22</v>
      </c>
      <c r="T3596" t="str">
        <f>_xlfn.XLOOKUP(A3596,Booking_data!$A$1:$A$6001,Booking_data!$O$1:$O$6001,"Not Found")</f>
        <v>Other</v>
      </c>
      <c r="U3596" t="str">
        <f t="shared" si="283"/>
        <v>Youngster</v>
      </c>
      <c r="V3596" t="str">
        <f t="shared" si="284"/>
        <v>Medium Booking</v>
      </c>
    </row>
    <row r="3597" spans="1:22" x14ac:dyDescent="0.25">
      <c r="A3597" t="s">
        <v>3828</v>
      </c>
      <c r="B3597" s="1">
        <v>46084</v>
      </c>
      <c r="C3597" s="1">
        <v>46186</v>
      </c>
      <c r="D3597" s="9">
        <v>0.64583333333333337</v>
      </c>
      <c r="E3597" t="str">
        <f t="shared" si="280"/>
        <v>Weekday</v>
      </c>
      <c r="F3597" t="str">
        <f t="shared" si="281"/>
        <v>Mar</v>
      </c>
      <c r="G3597" t="str">
        <f>_xlfn.XLOOKUP(A3597,Booking_data!$A$1:$A$6001,Booking_data!$D$1:$D$6001,"not found")</f>
        <v>M033</v>
      </c>
      <c r="H3597" t="str">
        <f>_xlfn.XLOOKUP(G3597,Movies_data!$A$1:$A$41,Movies_data!$B$1:$B$41,"not found")</f>
        <v>Lucifer</v>
      </c>
      <c r="I3597" t="str">
        <f>_xlfn.XLOOKUP(G3597,Movies_data!$A$1:$A$41,Movies_data!$D$1:$D$41,"not found")</f>
        <v>Action</v>
      </c>
      <c r="J3597" t="str">
        <f>_xlfn.XLOOKUP(G3597,Movies_data!$A$1:$A$41,Movies_data!$C$1:$C$41,"not found")</f>
        <v>Malayalam</v>
      </c>
      <c r="K3597">
        <f>_xlfn.XLOOKUP(G3597,Movies_data!$A$1:$A$41,Movies_data!$H$1:$H$41,"Not Found")</f>
        <v>7.5</v>
      </c>
      <c r="L3597" t="str">
        <f>_xlfn.XLOOKUP(A3597,Booking_data!$A$1:$A$6001,Booking_data!$E$1:$E$6001,"not Found")</f>
        <v>C051</v>
      </c>
      <c r="M3597" t="str">
        <f>_xlfn.XLOOKUP(L3597,Cinemas_data!$A$1:$A$49,Cinemas_data!$I$1:$I$49,"not Found")</f>
        <v>Asian Cinemas City Centre</v>
      </c>
      <c r="N3597" t="str">
        <f>_xlfn.XLOOKUP(L3597,Cinemas_data!$A$1:$A$49,Cinemas_data!$C$1:$C$49,"not Found")</f>
        <v>Bengaluru</v>
      </c>
      <c r="O3597">
        <f>_xlfn.XLOOKUP(A3597,Booking_data!$A$1:$A$6001,Booking_data!$H$1:$H$6001,"not found")</f>
        <v>2</v>
      </c>
      <c r="P3597">
        <f>_xlfn.XLOOKUP(A3597,Booking_data!$A$1:$A$6001,Booking_data!$I$1:$I$6001,"not Found")</f>
        <v>280</v>
      </c>
      <c r="Q3597">
        <f t="shared" si="282"/>
        <v>560</v>
      </c>
      <c r="R3597" t="str">
        <f>_xlfn.XLOOKUP(A3597,Booking_data!$A$1:$A$6001,Booking_data!$L$1:$L$6001,"Not Found")</f>
        <v>Credit Card</v>
      </c>
      <c r="S3597">
        <f>_xlfn.XLOOKUP(A3597,Booking_data!$A$1:$A$6001,Booking_data!$N$1:$N$6001,"not Found")</f>
        <v>49</v>
      </c>
      <c r="T3597" t="str">
        <f>_xlfn.XLOOKUP(A3597,Booking_data!$A$1:$A$6001,Booking_data!$O$1:$O$6001,"Not Found")</f>
        <v>Other</v>
      </c>
      <c r="U3597" t="str">
        <f t="shared" si="283"/>
        <v>Above 45</v>
      </c>
      <c r="V3597" t="str">
        <f t="shared" si="284"/>
        <v>Low Booking</v>
      </c>
    </row>
    <row r="3598" spans="1:22" x14ac:dyDescent="0.25">
      <c r="A3598" t="s">
        <v>3829</v>
      </c>
      <c r="B3598" s="1">
        <v>46084</v>
      </c>
      <c r="C3598" s="1">
        <v>46114</v>
      </c>
      <c r="D3598" s="9">
        <v>0.9375</v>
      </c>
      <c r="E3598" t="str">
        <f t="shared" si="280"/>
        <v>Weekday</v>
      </c>
      <c r="F3598" t="str">
        <f t="shared" si="281"/>
        <v>Mar</v>
      </c>
      <c r="G3598" t="str">
        <f>_xlfn.XLOOKUP(A3598,Booking_data!$A$1:$A$6001,Booking_data!$D$1:$D$6001,"not found")</f>
        <v>M017</v>
      </c>
      <c r="H3598" t="str">
        <f>_xlfn.XLOOKUP(G3598,Movies_data!$A$1:$A$41,Movies_data!$B$1:$B$41,"not found")</f>
        <v>Baahubali 2</v>
      </c>
      <c r="I3598" t="str">
        <f>_xlfn.XLOOKUP(G3598,Movies_data!$A$1:$A$41,Movies_data!$D$1:$D$41,"not found")</f>
        <v>Action</v>
      </c>
      <c r="J3598" t="str">
        <f>_xlfn.XLOOKUP(G3598,Movies_data!$A$1:$A$41,Movies_data!$C$1:$C$41,"not found")</f>
        <v>Telugu</v>
      </c>
      <c r="K3598">
        <f>_xlfn.XLOOKUP(G3598,Movies_data!$A$1:$A$41,Movies_data!$H$1:$H$41,"Not Found")</f>
        <v>8.1999999999999993</v>
      </c>
      <c r="L3598" t="str">
        <f>_xlfn.XLOOKUP(A3598,Booking_data!$A$1:$A$6001,Booking_data!$E$1:$E$6001,"not Found")</f>
        <v>C102</v>
      </c>
      <c r="M3598" t="str">
        <f>_xlfn.XLOOKUP(L3598,Cinemas_data!$A$1:$A$49,Cinemas_data!$I$1:$I$49,"not Found")</f>
        <v>Mukta A2 Cinemas Grand Mall</v>
      </c>
      <c r="N3598" t="str">
        <f>_xlfn.XLOOKUP(L3598,Cinemas_data!$A$1:$A$49,Cinemas_data!$C$1:$C$49,"not Found")</f>
        <v>Pune</v>
      </c>
      <c r="O3598">
        <f>_xlfn.XLOOKUP(A3598,Booking_data!$A$1:$A$6001,Booking_data!$H$1:$H$6001,"not found")</f>
        <v>3</v>
      </c>
      <c r="P3598">
        <f>_xlfn.XLOOKUP(A3598,Booking_data!$A$1:$A$6001,Booking_data!$I$1:$I$6001,"not Found")</f>
        <v>300</v>
      </c>
      <c r="Q3598">
        <f t="shared" si="282"/>
        <v>900</v>
      </c>
      <c r="R3598" t="str">
        <f>_xlfn.XLOOKUP(A3598,Booking_data!$A$1:$A$6001,Booking_data!$L$1:$L$6001,"Not Found")</f>
        <v>Net Banking</v>
      </c>
      <c r="S3598">
        <f>_xlfn.XLOOKUP(A3598,Booking_data!$A$1:$A$6001,Booking_data!$N$1:$N$6001,"not Found")</f>
        <v>24</v>
      </c>
      <c r="T3598" t="str">
        <f>_xlfn.XLOOKUP(A3598,Booking_data!$A$1:$A$6001,Booking_data!$O$1:$O$6001,"Not Found")</f>
        <v>Other</v>
      </c>
      <c r="U3598" t="str">
        <f t="shared" si="283"/>
        <v>Youngster</v>
      </c>
      <c r="V3598" t="str">
        <f t="shared" si="284"/>
        <v>Medium Booking</v>
      </c>
    </row>
    <row r="3599" spans="1:22" x14ac:dyDescent="0.25">
      <c r="A3599" t="s">
        <v>3830</v>
      </c>
      <c r="B3599" s="1">
        <v>46084</v>
      </c>
      <c r="C3599" s="1">
        <v>46081</v>
      </c>
      <c r="D3599" s="9">
        <v>0.64583333333333337</v>
      </c>
      <c r="E3599" t="str">
        <f t="shared" si="280"/>
        <v>Weekday</v>
      </c>
      <c r="F3599" t="str">
        <f t="shared" si="281"/>
        <v>Mar</v>
      </c>
      <c r="G3599" t="str">
        <f>_xlfn.XLOOKUP(A3599,Booking_data!$A$1:$A$6001,Booking_data!$D$1:$D$6001,"not found")</f>
        <v>M015</v>
      </c>
      <c r="H3599" t="str">
        <f>_xlfn.XLOOKUP(G3599,Movies_data!$A$1:$A$41,Movies_data!$B$1:$B$41,"not found")</f>
        <v>Kalki 2898 AD</v>
      </c>
      <c r="I3599" t="str">
        <f>_xlfn.XLOOKUP(G3599,Movies_data!$A$1:$A$41,Movies_data!$D$1:$D$41,"not found")</f>
        <v>Sci-Fi</v>
      </c>
      <c r="J3599" t="str">
        <f>_xlfn.XLOOKUP(G3599,Movies_data!$A$1:$A$41,Movies_data!$C$1:$C$41,"not found")</f>
        <v>Telugu</v>
      </c>
      <c r="K3599">
        <f>_xlfn.XLOOKUP(G3599,Movies_data!$A$1:$A$41,Movies_data!$H$1:$H$41,"Not Found")</f>
        <v>7</v>
      </c>
      <c r="L3599" t="str">
        <f>_xlfn.XLOOKUP(A3599,Booking_data!$A$1:$A$6001,Booking_data!$E$1:$E$6001,"not Found")</f>
        <v>C061</v>
      </c>
      <c r="M3599" t="str">
        <f>_xlfn.XLOOKUP(L3599,Cinemas_data!$A$1:$A$49,Cinemas_data!$I$1:$I$49,"not Found")</f>
        <v>City Pride City Centre</v>
      </c>
      <c r="N3599" t="str">
        <f>_xlfn.XLOOKUP(L3599,Cinemas_data!$A$1:$A$49,Cinemas_data!$C$1:$C$49,"not Found")</f>
        <v>Mysuru</v>
      </c>
      <c r="O3599">
        <f>_xlfn.XLOOKUP(A3599,Booking_data!$A$1:$A$6001,Booking_data!$H$1:$H$6001,"not found")</f>
        <v>5</v>
      </c>
      <c r="P3599">
        <f>_xlfn.XLOOKUP(A3599,Booking_data!$A$1:$A$6001,Booking_data!$I$1:$I$6001,"not Found")</f>
        <v>340</v>
      </c>
      <c r="Q3599">
        <f t="shared" si="282"/>
        <v>1700</v>
      </c>
      <c r="R3599" t="str">
        <f>_xlfn.XLOOKUP(A3599,Booking_data!$A$1:$A$6001,Booking_data!$L$1:$L$6001,"Not Found")</f>
        <v>Debit Card</v>
      </c>
      <c r="S3599">
        <f>_xlfn.XLOOKUP(A3599,Booking_data!$A$1:$A$6001,Booking_data!$N$1:$N$6001,"not Found")</f>
        <v>33</v>
      </c>
      <c r="T3599" t="str">
        <f>_xlfn.XLOOKUP(A3599,Booking_data!$A$1:$A$6001,Booking_data!$O$1:$O$6001,"Not Found")</f>
        <v>Male</v>
      </c>
      <c r="U3599" t="str">
        <f t="shared" si="283"/>
        <v>Middle Age</v>
      </c>
      <c r="V3599" t="str">
        <f t="shared" si="284"/>
        <v>High Booking</v>
      </c>
    </row>
    <row r="3600" spans="1:22" x14ac:dyDescent="0.25">
      <c r="A3600" t="s">
        <v>3831</v>
      </c>
      <c r="B3600" s="1">
        <v>46084</v>
      </c>
      <c r="C3600" s="1">
        <v>46087</v>
      </c>
      <c r="D3600" s="9">
        <v>0.9375</v>
      </c>
      <c r="E3600" t="str">
        <f t="shared" si="280"/>
        <v>Weekday</v>
      </c>
      <c r="F3600" t="str">
        <f t="shared" si="281"/>
        <v>Mar</v>
      </c>
      <c r="G3600" t="str">
        <f>_xlfn.XLOOKUP(A3600,Booking_data!$A$1:$A$6001,Booking_data!$D$1:$D$6001,"not found")</f>
        <v>M009</v>
      </c>
      <c r="H3600" t="str">
        <f>_xlfn.XLOOKUP(G3600,Movies_data!$A$1:$A$41,Movies_data!$B$1:$B$41,"not found")</f>
        <v>Amaran</v>
      </c>
      <c r="I3600" t="str">
        <f>_xlfn.XLOOKUP(G3600,Movies_data!$A$1:$A$41,Movies_data!$D$1:$D$41,"not found")</f>
        <v>Biography</v>
      </c>
      <c r="J3600" t="str">
        <f>_xlfn.XLOOKUP(G3600,Movies_data!$A$1:$A$41,Movies_data!$C$1:$C$41,"not found")</f>
        <v>Tamil</v>
      </c>
      <c r="K3600">
        <f>_xlfn.XLOOKUP(G3600,Movies_data!$A$1:$A$41,Movies_data!$H$1:$H$41,"Not Found")</f>
        <v>8.3000000000000007</v>
      </c>
      <c r="L3600" t="str">
        <f>_xlfn.XLOOKUP(A3600,Booking_data!$A$1:$A$6001,Booking_data!$E$1:$E$6001,"not Found")</f>
        <v>C161</v>
      </c>
      <c r="M3600" t="str">
        <f>_xlfn.XLOOKUP(L3600,Cinemas_data!$A$1:$A$49,Cinemas_data!$I$1:$I$49,"not Found")</f>
        <v>INOX City Centre</v>
      </c>
      <c r="N3600" t="str">
        <f>_xlfn.XLOOKUP(L3600,Cinemas_data!$A$1:$A$49,Cinemas_data!$C$1:$C$49,"not Found")</f>
        <v>Thiruvananthapuram</v>
      </c>
      <c r="O3600">
        <f>_xlfn.XLOOKUP(A3600,Booking_data!$A$1:$A$6001,Booking_data!$H$1:$H$6001,"not found")</f>
        <v>2</v>
      </c>
      <c r="P3600">
        <f>_xlfn.XLOOKUP(A3600,Booking_data!$A$1:$A$6001,Booking_data!$I$1:$I$6001,"not Found")</f>
        <v>280</v>
      </c>
      <c r="Q3600">
        <f t="shared" si="282"/>
        <v>560</v>
      </c>
      <c r="R3600" t="str">
        <f>_xlfn.XLOOKUP(A3600,Booking_data!$A$1:$A$6001,Booking_data!$L$1:$L$6001,"Not Found")</f>
        <v>Debit Card</v>
      </c>
      <c r="S3600">
        <f>_xlfn.XLOOKUP(A3600,Booking_data!$A$1:$A$6001,Booking_data!$N$1:$N$6001,"not Found")</f>
        <v>21</v>
      </c>
      <c r="T3600" t="str">
        <f>_xlfn.XLOOKUP(A3600,Booking_data!$A$1:$A$6001,Booking_data!$O$1:$O$6001,"Not Found")</f>
        <v>Female</v>
      </c>
      <c r="U3600" t="str">
        <f t="shared" si="283"/>
        <v>Youngster</v>
      </c>
      <c r="V3600" t="str">
        <f t="shared" si="284"/>
        <v>Low Booking</v>
      </c>
    </row>
    <row r="3601" spans="1:22" x14ac:dyDescent="0.25">
      <c r="A3601" t="s">
        <v>3832</v>
      </c>
      <c r="B3601" s="1">
        <v>46084</v>
      </c>
      <c r="C3601" s="1">
        <v>46151</v>
      </c>
      <c r="D3601" s="9">
        <v>0.39583333333333331</v>
      </c>
      <c r="E3601" t="str">
        <f t="shared" si="280"/>
        <v>Weekday</v>
      </c>
      <c r="F3601" t="str">
        <f t="shared" si="281"/>
        <v>Mar</v>
      </c>
      <c r="G3601" t="str">
        <f>_xlfn.XLOOKUP(A3601,Booking_data!$A$1:$A$6001,Booking_data!$D$1:$D$6001,"not found")</f>
        <v>M036</v>
      </c>
      <c r="H3601" t="str">
        <f>_xlfn.XLOOKUP(G3601,Movies_data!$A$1:$A$41,Movies_data!$B$1:$B$41,"not found")</f>
        <v>Avengers Endgame</v>
      </c>
      <c r="I3601" t="str">
        <f>_xlfn.XLOOKUP(G3601,Movies_data!$A$1:$A$41,Movies_data!$D$1:$D$41,"not found")</f>
        <v>Action</v>
      </c>
      <c r="J3601" t="str">
        <f>_xlfn.XLOOKUP(G3601,Movies_data!$A$1:$A$41,Movies_data!$C$1:$C$41,"not found")</f>
        <v>English</v>
      </c>
      <c r="K3601">
        <f>_xlfn.XLOOKUP(G3601,Movies_data!$A$1:$A$41,Movies_data!$H$1:$H$41,"Not Found")</f>
        <v>8.4</v>
      </c>
      <c r="L3601" t="str">
        <f>_xlfn.XLOOKUP(A3601,Booking_data!$A$1:$A$6001,Booking_data!$E$1:$E$6001,"not Found")</f>
        <v>C091</v>
      </c>
      <c r="M3601" t="str">
        <f>_xlfn.XLOOKUP(L3601,Cinemas_data!$A$1:$A$49,Cinemas_data!$I$1:$I$49,"not Found")</f>
        <v>Cinepolis City Centre</v>
      </c>
      <c r="N3601" t="str">
        <f>_xlfn.XLOOKUP(L3601,Cinemas_data!$A$1:$A$49,Cinemas_data!$C$1:$C$49,"not Found")</f>
        <v>Mumbai</v>
      </c>
      <c r="O3601">
        <f>_xlfn.XLOOKUP(A3601,Booking_data!$A$1:$A$6001,Booking_data!$H$1:$H$6001,"not found")</f>
        <v>4</v>
      </c>
      <c r="P3601">
        <f>_xlfn.XLOOKUP(A3601,Booking_data!$A$1:$A$6001,Booking_data!$I$1:$I$6001,"not Found")</f>
        <v>200</v>
      </c>
      <c r="Q3601">
        <f t="shared" si="282"/>
        <v>800</v>
      </c>
      <c r="R3601" t="str">
        <f>_xlfn.XLOOKUP(A3601,Booking_data!$A$1:$A$6001,Booking_data!$L$1:$L$6001,"Not Found")</f>
        <v>Wallet</v>
      </c>
      <c r="S3601">
        <f>_xlfn.XLOOKUP(A3601,Booking_data!$A$1:$A$6001,Booking_data!$N$1:$N$6001,"not Found")</f>
        <v>39</v>
      </c>
      <c r="T3601" t="str">
        <f>_xlfn.XLOOKUP(A3601,Booking_data!$A$1:$A$6001,Booking_data!$O$1:$O$6001,"Not Found")</f>
        <v>Male</v>
      </c>
      <c r="U3601" t="str">
        <f t="shared" si="283"/>
        <v>Middle Age</v>
      </c>
      <c r="V3601" t="str">
        <f t="shared" si="284"/>
        <v>Medium Booking</v>
      </c>
    </row>
    <row r="3602" spans="1:22" x14ac:dyDescent="0.25">
      <c r="A3602" t="s">
        <v>3833</v>
      </c>
      <c r="B3602" s="1">
        <v>46084</v>
      </c>
      <c r="C3602" s="1">
        <v>46076</v>
      </c>
      <c r="D3602" s="9">
        <v>0.53125</v>
      </c>
      <c r="E3602" t="str">
        <f t="shared" si="280"/>
        <v>Weekday</v>
      </c>
      <c r="F3602" t="str">
        <f t="shared" si="281"/>
        <v>Mar</v>
      </c>
      <c r="G3602" t="str">
        <f>_xlfn.XLOOKUP(A3602,Booking_data!$A$1:$A$6001,Booking_data!$D$1:$D$6001,"not found")</f>
        <v>M015</v>
      </c>
      <c r="H3602" t="str">
        <f>_xlfn.XLOOKUP(G3602,Movies_data!$A$1:$A$41,Movies_data!$B$1:$B$41,"not found")</f>
        <v>Kalki 2898 AD</v>
      </c>
      <c r="I3602" t="str">
        <f>_xlfn.XLOOKUP(G3602,Movies_data!$A$1:$A$41,Movies_data!$D$1:$D$41,"not found")</f>
        <v>Sci-Fi</v>
      </c>
      <c r="J3602" t="str">
        <f>_xlfn.XLOOKUP(G3602,Movies_data!$A$1:$A$41,Movies_data!$C$1:$C$41,"not found")</f>
        <v>Telugu</v>
      </c>
      <c r="K3602">
        <f>_xlfn.XLOOKUP(G3602,Movies_data!$A$1:$A$41,Movies_data!$H$1:$H$41,"Not Found")</f>
        <v>7</v>
      </c>
      <c r="L3602" t="str">
        <f>_xlfn.XLOOKUP(A3602,Booking_data!$A$1:$A$6001,Booking_data!$E$1:$E$6001,"not Found")</f>
        <v>C021</v>
      </c>
      <c r="M3602" t="str">
        <f>_xlfn.XLOOKUP(L3602,Cinemas_data!$A$1:$A$49,Cinemas_data!$I$1:$I$49,"not Found")</f>
        <v>Miraj Cinemas City Centre</v>
      </c>
      <c r="N3602" t="str">
        <f>_xlfn.XLOOKUP(L3602,Cinemas_data!$A$1:$A$49,Cinemas_data!$C$1:$C$49,"not Found")</f>
        <v>Coimbatore</v>
      </c>
      <c r="O3602">
        <f>_xlfn.XLOOKUP(A3602,Booking_data!$A$1:$A$6001,Booking_data!$H$1:$H$6001,"not found")</f>
        <v>2</v>
      </c>
      <c r="P3602">
        <f>_xlfn.XLOOKUP(A3602,Booking_data!$A$1:$A$6001,Booking_data!$I$1:$I$6001,"not Found")</f>
        <v>220</v>
      </c>
      <c r="Q3602">
        <f t="shared" si="282"/>
        <v>440</v>
      </c>
      <c r="R3602" t="str">
        <f>_xlfn.XLOOKUP(A3602,Booking_data!$A$1:$A$6001,Booking_data!$L$1:$L$6001,"Not Found")</f>
        <v>UPI</v>
      </c>
      <c r="S3602">
        <f>_xlfn.XLOOKUP(A3602,Booking_data!$A$1:$A$6001,Booking_data!$N$1:$N$6001,"not Found")</f>
        <v>20</v>
      </c>
      <c r="T3602" t="str">
        <f>_xlfn.XLOOKUP(A3602,Booking_data!$A$1:$A$6001,Booking_data!$O$1:$O$6001,"Not Found")</f>
        <v>Female</v>
      </c>
      <c r="U3602" t="str">
        <f t="shared" si="283"/>
        <v>Youngster</v>
      </c>
      <c r="V3602" t="str">
        <f t="shared" si="284"/>
        <v>Low Booking</v>
      </c>
    </row>
    <row r="3603" spans="1:22" x14ac:dyDescent="0.25">
      <c r="A3603" t="s">
        <v>3834</v>
      </c>
      <c r="B3603" s="1">
        <v>46084</v>
      </c>
      <c r="C3603" s="1">
        <v>46191</v>
      </c>
      <c r="D3603" s="9">
        <v>0.9375</v>
      </c>
      <c r="E3603" t="str">
        <f t="shared" si="280"/>
        <v>Weekday</v>
      </c>
      <c r="F3603" t="str">
        <f t="shared" si="281"/>
        <v>Mar</v>
      </c>
      <c r="G3603" t="str">
        <f>_xlfn.XLOOKUP(A3603,Booking_data!$A$1:$A$6001,Booking_data!$D$1:$D$6001,"not found")</f>
        <v>M010</v>
      </c>
      <c r="H3603" t="str">
        <f>_xlfn.XLOOKUP(G3603,Movies_data!$A$1:$A$41,Movies_data!$B$1:$B$41,"not found")</f>
        <v>Captain Miller</v>
      </c>
      <c r="I3603" t="str">
        <f>_xlfn.XLOOKUP(G3603,Movies_data!$A$1:$A$41,Movies_data!$D$1:$D$41,"not found")</f>
        <v>Action</v>
      </c>
      <c r="J3603" t="str">
        <f>_xlfn.XLOOKUP(G3603,Movies_data!$A$1:$A$41,Movies_data!$C$1:$C$41,"not found")</f>
        <v>Tamil</v>
      </c>
      <c r="K3603">
        <f>_xlfn.XLOOKUP(G3603,Movies_data!$A$1:$A$41,Movies_data!$H$1:$H$41,"Not Found")</f>
        <v>7</v>
      </c>
      <c r="L3603" t="str">
        <f>_xlfn.XLOOKUP(A3603,Booking_data!$A$1:$A$6001,Booking_data!$E$1:$E$6001,"not Found")</f>
        <v>C071</v>
      </c>
      <c r="M3603" t="str">
        <f>_xlfn.XLOOKUP(L3603,Cinemas_data!$A$1:$A$49,Cinemas_data!$I$1:$I$49,"not Found")</f>
        <v>PVR City Centre</v>
      </c>
      <c r="N3603" t="str">
        <f>_xlfn.XLOOKUP(L3603,Cinemas_data!$A$1:$A$49,Cinemas_data!$C$1:$C$49,"not Found")</f>
        <v>Hyderabad</v>
      </c>
      <c r="O3603">
        <f>_xlfn.XLOOKUP(A3603,Booking_data!$A$1:$A$6001,Booking_data!$H$1:$H$6001,"not found")</f>
        <v>2</v>
      </c>
      <c r="P3603">
        <f>_xlfn.XLOOKUP(A3603,Booking_data!$A$1:$A$6001,Booking_data!$I$1:$I$6001,"not Found")</f>
        <v>180</v>
      </c>
      <c r="Q3603">
        <f t="shared" si="282"/>
        <v>360</v>
      </c>
      <c r="R3603" t="str">
        <f>_xlfn.XLOOKUP(A3603,Booking_data!$A$1:$A$6001,Booking_data!$L$1:$L$6001,"Not Found")</f>
        <v>Credit Card</v>
      </c>
      <c r="S3603">
        <f>_xlfn.XLOOKUP(A3603,Booking_data!$A$1:$A$6001,Booking_data!$N$1:$N$6001,"not Found")</f>
        <v>29</v>
      </c>
      <c r="T3603" t="str">
        <f>_xlfn.XLOOKUP(A3603,Booking_data!$A$1:$A$6001,Booking_data!$O$1:$O$6001,"Not Found")</f>
        <v>Male</v>
      </c>
      <c r="U3603" t="str">
        <f t="shared" si="283"/>
        <v>Youngster</v>
      </c>
      <c r="V3603" t="str">
        <f t="shared" si="284"/>
        <v>Low Booking</v>
      </c>
    </row>
    <row r="3604" spans="1:22" x14ac:dyDescent="0.25">
      <c r="A3604" t="s">
        <v>3835</v>
      </c>
      <c r="B3604" s="1">
        <v>46084</v>
      </c>
      <c r="C3604" s="1">
        <v>46128</v>
      </c>
      <c r="D3604" s="9">
        <v>0.53125</v>
      </c>
      <c r="E3604" t="str">
        <f t="shared" si="280"/>
        <v>Weekday</v>
      </c>
      <c r="F3604" t="str">
        <f t="shared" si="281"/>
        <v>Mar</v>
      </c>
      <c r="G3604" t="str">
        <f>_xlfn.XLOOKUP(A3604,Booking_data!$A$1:$A$6001,Booking_data!$D$1:$D$6001,"not found")</f>
        <v>M002</v>
      </c>
      <c r="H3604" t="str">
        <f>_xlfn.XLOOKUP(G3604,Movies_data!$A$1:$A$41,Movies_data!$B$1:$B$41,"not found")</f>
        <v>Jailer</v>
      </c>
      <c r="I3604" t="str">
        <f>_xlfn.XLOOKUP(G3604,Movies_data!$A$1:$A$41,Movies_data!$D$1:$D$41,"not found")</f>
        <v>Action</v>
      </c>
      <c r="J3604" t="str">
        <f>_xlfn.XLOOKUP(G3604,Movies_data!$A$1:$A$41,Movies_data!$C$1:$C$41,"not found")</f>
        <v>Tamil</v>
      </c>
      <c r="K3604">
        <f>_xlfn.XLOOKUP(G3604,Movies_data!$A$1:$A$41,Movies_data!$H$1:$H$41,"Not Found")</f>
        <v>7.1</v>
      </c>
      <c r="L3604" t="str">
        <f>_xlfn.XLOOKUP(A3604,Booking_data!$A$1:$A$6001,Booking_data!$E$1:$E$6001,"not Found")</f>
        <v>C092</v>
      </c>
      <c r="M3604" t="str">
        <f>_xlfn.XLOOKUP(L3604,Cinemas_data!$A$1:$A$49,Cinemas_data!$I$1:$I$49,"not Found")</f>
        <v>Miraj Cinemas Grand Mall</v>
      </c>
      <c r="N3604" t="str">
        <f>_xlfn.XLOOKUP(L3604,Cinemas_data!$A$1:$A$49,Cinemas_data!$C$1:$C$49,"not Found")</f>
        <v>Mumbai</v>
      </c>
      <c r="O3604">
        <f>_xlfn.XLOOKUP(A3604,Booking_data!$A$1:$A$6001,Booking_data!$H$1:$H$6001,"not found")</f>
        <v>3</v>
      </c>
      <c r="P3604">
        <f>_xlfn.XLOOKUP(A3604,Booking_data!$A$1:$A$6001,Booking_data!$I$1:$I$6001,"not Found")</f>
        <v>160</v>
      </c>
      <c r="Q3604">
        <f t="shared" si="282"/>
        <v>480</v>
      </c>
      <c r="R3604" t="str">
        <f>_xlfn.XLOOKUP(A3604,Booking_data!$A$1:$A$6001,Booking_data!$L$1:$L$6001,"Not Found")</f>
        <v>Credit Card</v>
      </c>
      <c r="S3604">
        <f>_xlfn.XLOOKUP(A3604,Booking_data!$A$1:$A$6001,Booking_data!$N$1:$N$6001,"not Found")</f>
        <v>20</v>
      </c>
      <c r="T3604" t="str">
        <f>_xlfn.XLOOKUP(A3604,Booking_data!$A$1:$A$6001,Booking_data!$O$1:$O$6001,"Not Found")</f>
        <v>Male</v>
      </c>
      <c r="U3604" t="str">
        <f t="shared" si="283"/>
        <v>Youngster</v>
      </c>
      <c r="V3604" t="str">
        <f t="shared" si="284"/>
        <v>Medium Booking</v>
      </c>
    </row>
    <row r="3605" spans="1:22" x14ac:dyDescent="0.25">
      <c r="A3605" t="s">
        <v>3836</v>
      </c>
      <c r="B3605" s="1">
        <v>46084</v>
      </c>
      <c r="C3605" s="1">
        <v>46049</v>
      </c>
      <c r="D3605" s="9">
        <v>0.9375</v>
      </c>
      <c r="E3605" t="str">
        <f t="shared" si="280"/>
        <v>Weekday</v>
      </c>
      <c r="F3605" t="str">
        <f t="shared" si="281"/>
        <v>Mar</v>
      </c>
      <c r="G3605" t="str">
        <f>_xlfn.XLOOKUP(A3605,Booking_data!$A$1:$A$6001,Booking_data!$D$1:$D$6001,"not found")</f>
        <v>M024</v>
      </c>
      <c r="H3605" t="str">
        <f>_xlfn.XLOOKUP(G3605,Movies_data!$A$1:$A$41,Movies_data!$B$1:$B$41,"not found")</f>
        <v>Bhool Bhulaiyaa 2</v>
      </c>
      <c r="I3605" t="str">
        <f>_xlfn.XLOOKUP(G3605,Movies_data!$A$1:$A$41,Movies_data!$D$1:$D$41,"not found")</f>
        <v>Comedy</v>
      </c>
      <c r="J3605" t="str">
        <f>_xlfn.XLOOKUP(G3605,Movies_data!$A$1:$A$41,Movies_data!$C$1:$C$41,"not found")</f>
        <v>Hindi</v>
      </c>
      <c r="K3605">
        <f>_xlfn.XLOOKUP(G3605,Movies_data!$A$1:$A$41,Movies_data!$H$1:$H$41,"Not Found")</f>
        <v>5.9</v>
      </c>
      <c r="L3605" t="str">
        <f>_xlfn.XLOOKUP(A3605,Booking_data!$A$1:$A$6001,Booking_data!$E$1:$E$6001,"not Found")</f>
        <v>C162</v>
      </c>
      <c r="M3605" t="str">
        <f>_xlfn.XLOOKUP(L3605,Cinemas_data!$A$1:$A$49,Cinemas_data!$I$1:$I$49,"not Found")</f>
        <v>Cinepolis Grand Mall</v>
      </c>
      <c r="N3605" t="str">
        <f>_xlfn.XLOOKUP(L3605,Cinemas_data!$A$1:$A$49,Cinemas_data!$C$1:$C$49,"not Found")</f>
        <v>Thiruvananthapuram</v>
      </c>
      <c r="O3605">
        <f>_xlfn.XLOOKUP(A3605,Booking_data!$A$1:$A$6001,Booking_data!$H$1:$H$6001,"not found")</f>
        <v>5</v>
      </c>
      <c r="P3605">
        <f>_xlfn.XLOOKUP(A3605,Booking_data!$A$1:$A$6001,Booking_data!$I$1:$I$6001,"not Found")</f>
        <v>160</v>
      </c>
      <c r="Q3605">
        <f t="shared" si="282"/>
        <v>800</v>
      </c>
      <c r="R3605" t="str">
        <f>_xlfn.XLOOKUP(A3605,Booking_data!$A$1:$A$6001,Booking_data!$L$1:$L$6001,"Not Found")</f>
        <v>Net Banking</v>
      </c>
      <c r="S3605">
        <f>_xlfn.XLOOKUP(A3605,Booking_data!$A$1:$A$6001,Booking_data!$N$1:$N$6001,"not Found")</f>
        <v>26</v>
      </c>
      <c r="T3605" t="str">
        <f>_xlfn.XLOOKUP(A3605,Booking_data!$A$1:$A$6001,Booking_data!$O$1:$O$6001,"Not Found")</f>
        <v>Other</v>
      </c>
      <c r="U3605" t="str">
        <f t="shared" si="283"/>
        <v>Youngster</v>
      </c>
      <c r="V3605" t="str">
        <f t="shared" si="284"/>
        <v>High Booking</v>
      </c>
    </row>
    <row r="3606" spans="1:22" x14ac:dyDescent="0.25">
      <c r="A3606" t="s">
        <v>3837</v>
      </c>
      <c r="B3606" s="1">
        <v>46084</v>
      </c>
      <c r="C3606" s="1">
        <v>46038</v>
      </c>
      <c r="D3606" s="9">
        <v>0.9375</v>
      </c>
      <c r="E3606" t="str">
        <f t="shared" si="280"/>
        <v>Weekday</v>
      </c>
      <c r="F3606" t="str">
        <f t="shared" si="281"/>
        <v>Mar</v>
      </c>
      <c r="G3606" t="str">
        <f>_xlfn.XLOOKUP(A3606,Booking_data!$A$1:$A$6001,Booking_data!$D$1:$D$6001,"not found")</f>
        <v>M027</v>
      </c>
      <c r="H3606" t="str">
        <f>_xlfn.XLOOKUP(G3606,Movies_data!$A$1:$A$41,Movies_data!$B$1:$B$41,"not found")</f>
        <v>KGF Chapter 2</v>
      </c>
      <c r="I3606" t="str">
        <f>_xlfn.XLOOKUP(G3606,Movies_data!$A$1:$A$41,Movies_data!$D$1:$D$41,"not found")</f>
        <v>Action</v>
      </c>
      <c r="J3606" t="str">
        <f>_xlfn.XLOOKUP(G3606,Movies_data!$A$1:$A$41,Movies_data!$C$1:$C$41,"not found")</f>
        <v>Kannada</v>
      </c>
      <c r="K3606">
        <f>_xlfn.XLOOKUP(G3606,Movies_data!$A$1:$A$41,Movies_data!$H$1:$H$41,"Not Found")</f>
        <v>8.3000000000000007</v>
      </c>
      <c r="L3606" t="str">
        <f>_xlfn.XLOOKUP(A3606,Booking_data!$A$1:$A$6001,Booking_data!$E$1:$E$6001,"not Found")</f>
        <v>C151</v>
      </c>
      <c r="M3606" t="str">
        <f>_xlfn.XLOOKUP(L3606,Cinemas_data!$A$1:$A$49,Cinemas_data!$I$1:$I$49,"not Found")</f>
        <v>PVR City Centre</v>
      </c>
      <c r="N3606" t="str">
        <f>_xlfn.XLOOKUP(L3606,Cinemas_data!$A$1:$A$49,Cinemas_data!$C$1:$C$49,"not Found")</f>
        <v>Kochi</v>
      </c>
      <c r="O3606">
        <f>_xlfn.XLOOKUP(A3606,Booking_data!$A$1:$A$6001,Booking_data!$H$1:$H$6001,"not found")</f>
        <v>3</v>
      </c>
      <c r="P3606">
        <f>_xlfn.XLOOKUP(A3606,Booking_data!$A$1:$A$6001,Booking_data!$I$1:$I$6001,"not Found")</f>
        <v>280</v>
      </c>
      <c r="Q3606">
        <f t="shared" si="282"/>
        <v>840</v>
      </c>
      <c r="R3606" t="str">
        <f>_xlfn.XLOOKUP(A3606,Booking_data!$A$1:$A$6001,Booking_data!$L$1:$L$6001,"Not Found")</f>
        <v>Debit Card</v>
      </c>
      <c r="S3606">
        <f>_xlfn.XLOOKUP(A3606,Booking_data!$A$1:$A$6001,Booking_data!$N$1:$N$6001,"not Found")</f>
        <v>27</v>
      </c>
      <c r="T3606" t="str">
        <f>_xlfn.XLOOKUP(A3606,Booking_data!$A$1:$A$6001,Booking_data!$O$1:$O$6001,"Not Found")</f>
        <v>Female</v>
      </c>
      <c r="U3606" t="str">
        <f t="shared" si="283"/>
        <v>Youngster</v>
      </c>
      <c r="V3606" t="str">
        <f t="shared" si="284"/>
        <v>Medium Booking</v>
      </c>
    </row>
    <row r="3607" spans="1:22" x14ac:dyDescent="0.25">
      <c r="A3607" t="s">
        <v>3838</v>
      </c>
      <c r="B3607" s="1">
        <v>46084</v>
      </c>
      <c r="C3607" s="1">
        <v>46064</v>
      </c>
      <c r="D3607" s="9">
        <v>0.39583333333333331</v>
      </c>
      <c r="E3607" t="str">
        <f t="shared" si="280"/>
        <v>Weekday</v>
      </c>
      <c r="F3607" t="str">
        <f t="shared" si="281"/>
        <v>Mar</v>
      </c>
      <c r="G3607" t="str">
        <f>_xlfn.XLOOKUP(A3607,Booking_data!$A$1:$A$6001,Booking_data!$D$1:$D$6001,"not found")</f>
        <v>M007</v>
      </c>
      <c r="H3607" t="str">
        <f>_xlfn.XLOOKUP(G3607,Movies_data!$A$1:$A$41,Movies_data!$B$1:$B$41,"not found")</f>
        <v>Good Night</v>
      </c>
      <c r="I3607" t="str">
        <f>_xlfn.XLOOKUP(G3607,Movies_data!$A$1:$A$41,Movies_data!$D$1:$D$41,"not found")</f>
        <v>Comedy</v>
      </c>
      <c r="J3607" t="str">
        <f>_xlfn.XLOOKUP(G3607,Movies_data!$A$1:$A$41,Movies_data!$C$1:$C$41,"not found")</f>
        <v>Tamil</v>
      </c>
      <c r="K3607">
        <f>_xlfn.XLOOKUP(G3607,Movies_data!$A$1:$A$41,Movies_data!$H$1:$H$41,"Not Found")</f>
        <v>8</v>
      </c>
      <c r="L3607" t="str">
        <f>_xlfn.XLOOKUP(A3607,Booking_data!$A$1:$A$6001,Booking_data!$E$1:$E$6001,"not Found")</f>
        <v>C073</v>
      </c>
      <c r="M3607" t="str">
        <f>_xlfn.XLOOKUP(L3607,Cinemas_data!$A$1:$A$49,Cinemas_data!$I$1:$I$49,"not Found")</f>
        <v>Cinepolis Forum Mall</v>
      </c>
      <c r="N3607" t="str">
        <f>_xlfn.XLOOKUP(L3607,Cinemas_data!$A$1:$A$49,Cinemas_data!$C$1:$C$49,"not Found")</f>
        <v>Hyderabad</v>
      </c>
      <c r="O3607">
        <f>_xlfn.XLOOKUP(A3607,Booking_data!$A$1:$A$6001,Booking_data!$H$1:$H$6001,"not found")</f>
        <v>4</v>
      </c>
      <c r="P3607">
        <f>_xlfn.XLOOKUP(A3607,Booking_data!$A$1:$A$6001,Booking_data!$I$1:$I$6001,"not Found")</f>
        <v>240</v>
      </c>
      <c r="Q3607">
        <f t="shared" si="282"/>
        <v>960</v>
      </c>
      <c r="R3607" t="str">
        <f>_xlfn.XLOOKUP(A3607,Booking_data!$A$1:$A$6001,Booking_data!$L$1:$L$6001,"Not Found")</f>
        <v>Credit Card</v>
      </c>
      <c r="S3607">
        <f>_xlfn.XLOOKUP(A3607,Booking_data!$A$1:$A$6001,Booking_data!$N$1:$N$6001,"not Found")</f>
        <v>43</v>
      </c>
      <c r="T3607" t="str">
        <f>_xlfn.XLOOKUP(A3607,Booking_data!$A$1:$A$6001,Booking_data!$O$1:$O$6001,"Not Found")</f>
        <v>Other</v>
      </c>
      <c r="U3607" t="str">
        <f t="shared" si="283"/>
        <v>Middle Age</v>
      </c>
      <c r="V3607" t="str">
        <f t="shared" si="284"/>
        <v>Medium Booking</v>
      </c>
    </row>
    <row r="3608" spans="1:22" x14ac:dyDescent="0.25">
      <c r="A3608" t="s">
        <v>3839</v>
      </c>
      <c r="B3608" s="1">
        <v>46084</v>
      </c>
      <c r="C3608" s="1">
        <v>46028</v>
      </c>
      <c r="D3608" s="9">
        <v>0.64583333333333337</v>
      </c>
      <c r="E3608" t="str">
        <f t="shared" si="280"/>
        <v>Weekday</v>
      </c>
      <c r="F3608" t="str">
        <f t="shared" si="281"/>
        <v>Mar</v>
      </c>
      <c r="G3608" t="str">
        <f>_xlfn.XLOOKUP(A3608,Booking_data!$A$1:$A$6001,Booking_data!$D$1:$D$6001,"not found")</f>
        <v>M010</v>
      </c>
      <c r="H3608" t="str">
        <f>_xlfn.XLOOKUP(G3608,Movies_data!$A$1:$A$41,Movies_data!$B$1:$B$41,"not found")</f>
        <v>Captain Miller</v>
      </c>
      <c r="I3608" t="str">
        <f>_xlfn.XLOOKUP(G3608,Movies_data!$A$1:$A$41,Movies_data!$D$1:$D$41,"not found")</f>
        <v>Action</v>
      </c>
      <c r="J3608" t="str">
        <f>_xlfn.XLOOKUP(G3608,Movies_data!$A$1:$A$41,Movies_data!$C$1:$C$41,"not found")</f>
        <v>Tamil</v>
      </c>
      <c r="K3608">
        <f>_xlfn.XLOOKUP(G3608,Movies_data!$A$1:$A$41,Movies_data!$H$1:$H$41,"Not Found")</f>
        <v>7</v>
      </c>
      <c r="L3608" t="str">
        <f>_xlfn.XLOOKUP(A3608,Booking_data!$A$1:$A$6001,Booking_data!$E$1:$E$6001,"not Found")</f>
        <v>C121</v>
      </c>
      <c r="M3608" t="str">
        <f>_xlfn.XLOOKUP(L3608,Cinemas_data!$A$1:$A$49,Cinemas_data!$I$1:$I$49,"not Found")</f>
        <v>MovieMax City Centre</v>
      </c>
      <c r="N3608" t="str">
        <f>_xlfn.XLOOKUP(L3608,Cinemas_data!$A$1:$A$49,Cinemas_data!$C$1:$C$49,"not Found")</f>
        <v>Noida</v>
      </c>
      <c r="O3608">
        <f>_xlfn.XLOOKUP(A3608,Booking_data!$A$1:$A$6001,Booking_data!$H$1:$H$6001,"not found")</f>
        <v>2</v>
      </c>
      <c r="P3608">
        <f>_xlfn.XLOOKUP(A3608,Booking_data!$A$1:$A$6001,Booking_data!$I$1:$I$6001,"not Found")</f>
        <v>420</v>
      </c>
      <c r="Q3608">
        <f t="shared" si="282"/>
        <v>840</v>
      </c>
      <c r="R3608" t="str">
        <f>_xlfn.XLOOKUP(A3608,Booking_data!$A$1:$A$6001,Booking_data!$L$1:$L$6001,"Not Found")</f>
        <v>Wallet</v>
      </c>
      <c r="S3608">
        <f>_xlfn.XLOOKUP(A3608,Booking_data!$A$1:$A$6001,Booking_data!$N$1:$N$6001,"not Found")</f>
        <v>30</v>
      </c>
      <c r="T3608" t="str">
        <f>_xlfn.XLOOKUP(A3608,Booking_data!$A$1:$A$6001,Booking_data!$O$1:$O$6001,"Not Found")</f>
        <v>Female</v>
      </c>
      <c r="U3608" t="str">
        <f t="shared" si="283"/>
        <v>Middle Age</v>
      </c>
      <c r="V3608" t="str">
        <f t="shared" si="284"/>
        <v>Low Booking</v>
      </c>
    </row>
    <row r="3609" spans="1:22" x14ac:dyDescent="0.25">
      <c r="A3609" t="s">
        <v>3840</v>
      </c>
      <c r="B3609" s="1">
        <v>46084</v>
      </c>
      <c r="C3609" s="1">
        <v>46124</v>
      </c>
      <c r="D3609" s="9">
        <v>0.88541666666666663</v>
      </c>
      <c r="E3609" t="str">
        <f t="shared" si="280"/>
        <v>Weekday</v>
      </c>
      <c r="F3609" t="str">
        <f t="shared" si="281"/>
        <v>Mar</v>
      </c>
      <c r="G3609" t="str">
        <f>_xlfn.XLOOKUP(A3609,Booking_data!$A$1:$A$6001,Booking_data!$D$1:$D$6001,"not found")</f>
        <v>M019</v>
      </c>
      <c r="H3609" t="str">
        <f>_xlfn.XLOOKUP(G3609,Movies_data!$A$1:$A$41,Movies_data!$B$1:$B$41,"not found")</f>
        <v>Animal</v>
      </c>
      <c r="I3609" t="str">
        <f>_xlfn.XLOOKUP(G3609,Movies_data!$A$1:$A$41,Movies_data!$D$1:$D$41,"not found")</f>
        <v>Drama</v>
      </c>
      <c r="J3609" t="str">
        <f>_xlfn.XLOOKUP(G3609,Movies_data!$A$1:$A$41,Movies_data!$C$1:$C$41,"not found")</f>
        <v>Hindi</v>
      </c>
      <c r="K3609">
        <f>_xlfn.XLOOKUP(G3609,Movies_data!$A$1:$A$41,Movies_data!$H$1:$H$41,"Not Found")</f>
        <v>6.1</v>
      </c>
      <c r="L3609" t="str">
        <f>_xlfn.XLOOKUP(A3609,Booking_data!$A$1:$A$6001,Booking_data!$E$1:$E$6001,"not Found")</f>
        <v>C151</v>
      </c>
      <c r="M3609" t="str">
        <f>_xlfn.XLOOKUP(L3609,Cinemas_data!$A$1:$A$49,Cinemas_data!$I$1:$I$49,"not Found")</f>
        <v>PVR City Centre</v>
      </c>
      <c r="N3609" t="str">
        <f>_xlfn.XLOOKUP(L3609,Cinemas_data!$A$1:$A$49,Cinemas_data!$C$1:$C$49,"not Found")</f>
        <v>Kochi</v>
      </c>
      <c r="O3609">
        <f>_xlfn.XLOOKUP(A3609,Booking_data!$A$1:$A$6001,Booking_data!$H$1:$H$6001,"not found")</f>
        <v>2</v>
      </c>
      <c r="P3609">
        <f>_xlfn.XLOOKUP(A3609,Booking_data!$A$1:$A$6001,Booking_data!$I$1:$I$6001,"not Found")</f>
        <v>280</v>
      </c>
      <c r="Q3609">
        <f t="shared" si="282"/>
        <v>560</v>
      </c>
      <c r="R3609" t="str">
        <f>_xlfn.XLOOKUP(A3609,Booking_data!$A$1:$A$6001,Booking_data!$L$1:$L$6001,"Not Found")</f>
        <v>Wallet</v>
      </c>
      <c r="S3609">
        <f>_xlfn.XLOOKUP(A3609,Booking_data!$A$1:$A$6001,Booking_data!$N$1:$N$6001,"not Found")</f>
        <v>33</v>
      </c>
      <c r="T3609" t="str">
        <f>_xlfn.XLOOKUP(A3609,Booking_data!$A$1:$A$6001,Booking_data!$O$1:$O$6001,"Not Found")</f>
        <v>Other</v>
      </c>
      <c r="U3609" t="str">
        <f t="shared" si="283"/>
        <v>Middle Age</v>
      </c>
      <c r="V3609" t="str">
        <f t="shared" si="284"/>
        <v>Low Booking</v>
      </c>
    </row>
    <row r="3610" spans="1:22" x14ac:dyDescent="0.25">
      <c r="A3610" t="s">
        <v>3841</v>
      </c>
      <c r="B3610" s="1">
        <v>46084</v>
      </c>
      <c r="C3610" s="1">
        <v>46159</v>
      </c>
      <c r="D3610" s="9">
        <v>0.88541666666666663</v>
      </c>
      <c r="E3610" t="str">
        <f t="shared" si="280"/>
        <v>Weekday</v>
      </c>
      <c r="F3610" t="str">
        <f t="shared" si="281"/>
        <v>Mar</v>
      </c>
      <c r="G3610" t="str">
        <f>_xlfn.XLOOKUP(A3610,Booking_data!$A$1:$A$6001,Booking_data!$D$1:$D$6001,"not found")</f>
        <v>M018</v>
      </c>
      <c r="H3610" t="str">
        <f>_xlfn.XLOOKUP(G3610,Movies_data!$A$1:$A$41,Movies_data!$B$1:$B$41,"not found")</f>
        <v>Sita Ramam</v>
      </c>
      <c r="I3610" t="str">
        <f>_xlfn.XLOOKUP(G3610,Movies_data!$A$1:$A$41,Movies_data!$D$1:$D$41,"not found")</f>
        <v>Romance</v>
      </c>
      <c r="J3610" t="str">
        <f>_xlfn.XLOOKUP(G3610,Movies_data!$A$1:$A$41,Movies_data!$C$1:$C$41,"not found")</f>
        <v>Telugu</v>
      </c>
      <c r="K3610">
        <f>_xlfn.XLOOKUP(G3610,Movies_data!$A$1:$A$41,Movies_data!$H$1:$H$41,"Not Found")</f>
        <v>8.5</v>
      </c>
      <c r="L3610" t="str">
        <f>_xlfn.XLOOKUP(A3610,Booking_data!$A$1:$A$6001,Booking_data!$E$1:$E$6001,"not Found")</f>
        <v>C052</v>
      </c>
      <c r="M3610" t="str">
        <f>_xlfn.XLOOKUP(L3610,Cinemas_data!$A$1:$A$49,Cinemas_data!$I$1:$I$49,"not Found")</f>
        <v>City Pride Grand Mall</v>
      </c>
      <c r="N3610" t="str">
        <f>_xlfn.XLOOKUP(L3610,Cinemas_data!$A$1:$A$49,Cinemas_data!$C$1:$C$49,"not Found")</f>
        <v>Bengaluru</v>
      </c>
      <c r="O3610">
        <f>_xlfn.XLOOKUP(A3610,Booking_data!$A$1:$A$6001,Booking_data!$H$1:$H$6001,"not found")</f>
        <v>3</v>
      </c>
      <c r="P3610">
        <f>_xlfn.XLOOKUP(A3610,Booking_data!$A$1:$A$6001,Booking_data!$I$1:$I$6001,"not Found")</f>
        <v>380</v>
      </c>
      <c r="Q3610">
        <f t="shared" si="282"/>
        <v>1140</v>
      </c>
      <c r="R3610" t="str">
        <f>_xlfn.XLOOKUP(A3610,Booking_data!$A$1:$A$6001,Booking_data!$L$1:$L$6001,"Not Found")</f>
        <v>UPI</v>
      </c>
      <c r="S3610">
        <f>_xlfn.XLOOKUP(A3610,Booking_data!$A$1:$A$6001,Booking_data!$N$1:$N$6001,"not Found")</f>
        <v>42</v>
      </c>
      <c r="T3610" t="str">
        <f>_xlfn.XLOOKUP(A3610,Booking_data!$A$1:$A$6001,Booking_data!$O$1:$O$6001,"Not Found")</f>
        <v>Male</v>
      </c>
      <c r="U3610" t="str">
        <f t="shared" si="283"/>
        <v>Middle Age</v>
      </c>
      <c r="V3610" t="str">
        <f t="shared" si="284"/>
        <v>Medium Booking</v>
      </c>
    </row>
    <row r="3611" spans="1:22" x14ac:dyDescent="0.25">
      <c r="A3611" t="s">
        <v>3842</v>
      </c>
      <c r="B3611" s="1">
        <v>46084</v>
      </c>
      <c r="C3611" s="1">
        <v>46122</v>
      </c>
      <c r="D3611" s="9">
        <v>0.77083333333333337</v>
      </c>
      <c r="E3611" t="str">
        <f t="shared" si="280"/>
        <v>Weekday</v>
      </c>
      <c r="F3611" t="str">
        <f t="shared" si="281"/>
        <v>Mar</v>
      </c>
      <c r="G3611" t="str">
        <f>_xlfn.XLOOKUP(A3611,Booking_data!$A$1:$A$6001,Booking_data!$D$1:$D$6001,"not found")</f>
        <v>M026</v>
      </c>
      <c r="H3611" t="str">
        <f>_xlfn.XLOOKUP(G3611,Movies_data!$A$1:$A$41,Movies_data!$B$1:$B$41,"not found")</f>
        <v>Drishyam 2</v>
      </c>
      <c r="I3611" t="str">
        <f>_xlfn.XLOOKUP(G3611,Movies_data!$A$1:$A$41,Movies_data!$D$1:$D$41,"not found")</f>
        <v>Thriller</v>
      </c>
      <c r="J3611" t="str">
        <f>_xlfn.XLOOKUP(G3611,Movies_data!$A$1:$A$41,Movies_data!$C$1:$C$41,"not found")</f>
        <v>Hindi</v>
      </c>
      <c r="K3611">
        <f>_xlfn.XLOOKUP(G3611,Movies_data!$A$1:$A$41,Movies_data!$H$1:$H$41,"Not Found")</f>
        <v>8.1999999999999993</v>
      </c>
      <c r="L3611" t="str">
        <f>_xlfn.XLOOKUP(A3611,Booking_data!$A$1:$A$6001,Booking_data!$E$1:$E$6001,"not Found")</f>
        <v>C052</v>
      </c>
      <c r="M3611" t="str">
        <f>_xlfn.XLOOKUP(L3611,Cinemas_data!$A$1:$A$49,Cinemas_data!$I$1:$I$49,"not Found")</f>
        <v>City Pride Grand Mall</v>
      </c>
      <c r="N3611" t="str">
        <f>_xlfn.XLOOKUP(L3611,Cinemas_data!$A$1:$A$49,Cinemas_data!$C$1:$C$49,"not Found")</f>
        <v>Bengaluru</v>
      </c>
      <c r="O3611">
        <f>_xlfn.XLOOKUP(A3611,Booking_data!$A$1:$A$6001,Booking_data!$H$1:$H$6001,"not found")</f>
        <v>5</v>
      </c>
      <c r="P3611">
        <f>_xlfn.XLOOKUP(A3611,Booking_data!$A$1:$A$6001,Booking_data!$I$1:$I$6001,"not Found")</f>
        <v>200</v>
      </c>
      <c r="Q3611">
        <f t="shared" si="282"/>
        <v>1000</v>
      </c>
      <c r="R3611" t="str">
        <f>_xlfn.XLOOKUP(A3611,Booking_data!$A$1:$A$6001,Booking_data!$L$1:$L$6001,"Not Found")</f>
        <v>Net Banking</v>
      </c>
      <c r="S3611">
        <f>_xlfn.XLOOKUP(A3611,Booking_data!$A$1:$A$6001,Booking_data!$N$1:$N$6001,"not Found")</f>
        <v>26</v>
      </c>
      <c r="T3611" t="str">
        <f>_xlfn.XLOOKUP(A3611,Booking_data!$A$1:$A$6001,Booking_data!$O$1:$O$6001,"Not Found")</f>
        <v>Male</v>
      </c>
      <c r="U3611" t="str">
        <f t="shared" si="283"/>
        <v>Youngster</v>
      </c>
      <c r="V3611" t="str">
        <f t="shared" si="284"/>
        <v>High Booking</v>
      </c>
    </row>
    <row r="3612" spans="1:22" x14ac:dyDescent="0.25">
      <c r="A3612" t="s">
        <v>3843</v>
      </c>
      <c r="B3612" s="1">
        <v>46084</v>
      </c>
      <c r="C3612" s="1">
        <v>46029</v>
      </c>
      <c r="D3612" s="9">
        <v>0.9375</v>
      </c>
      <c r="E3612" t="str">
        <f t="shared" si="280"/>
        <v>Weekday</v>
      </c>
      <c r="F3612" t="str">
        <f t="shared" si="281"/>
        <v>Mar</v>
      </c>
      <c r="G3612" t="str">
        <f>_xlfn.XLOOKUP(A3612,Booking_data!$A$1:$A$6001,Booking_data!$D$1:$D$6001,"not found")</f>
        <v>M007</v>
      </c>
      <c r="H3612" t="str">
        <f>_xlfn.XLOOKUP(G3612,Movies_data!$A$1:$A$41,Movies_data!$B$1:$B$41,"not found")</f>
        <v>Good Night</v>
      </c>
      <c r="I3612" t="str">
        <f>_xlfn.XLOOKUP(G3612,Movies_data!$A$1:$A$41,Movies_data!$D$1:$D$41,"not found")</f>
        <v>Comedy</v>
      </c>
      <c r="J3612" t="str">
        <f>_xlfn.XLOOKUP(G3612,Movies_data!$A$1:$A$41,Movies_data!$C$1:$C$41,"not found")</f>
        <v>Tamil</v>
      </c>
      <c r="K3612">
        <f>_xlfn.XLOOKUP(G3612,Movies_data!$A$1:$A$41,Movies_data!$H$1:$H$41,"Not Found")</f>
        <v>8</v>
      </c>
      <c r="L3612" t="str">
        <f>_xlfn.XLOOKUP(A3612,Booking_data!$A$1:$A$6001,Booking_data!$E$1:$E$6001,"not Found")</f>
        <v>C083</v>
      </c>
      <c r="M3612" t="str">
        <f>_xlfn.XLOOKUP(L3612,Cinemas_data!$A$1:$A$49,Cinemas_data!$I$1:$I$49,"not Found")</f>
        <v>Miraj Cinemas Forum Mall</v>
      </c>
      <c r="N3612" t="str">
        <f>_xlfn.XLOOKUP(L3612,Cinemas_data!$A$1:$A$49,Cinemas_data!$C$1:$C$49,"not Found")</f>
        <v>Vijayawada</v>
      </c>
      <c r="O3612">
        <f>_xlfn.XLOOKUP(A3612,Booking_data!$A$1:$A$6001,Booking_data!$H$1:$H$6001,"not found")</f>
        <v>1</v>
      </c>
      <c r="P3612">
        <f>_xlfn.XLOOKUP(A3612,Booking_data!$A$1:$A$6001,Booking_data!$I$1:$I$6001,"not Found")</f>
        <v>280</v>
      </c>
      <c r="Q3612">
        <f t="shared" si="282"/>
        <v>280</v>
      </c>
      <c r="R3612" t="str">
        <f>_xlfn.XLOOKUP(A3612,Booking_data!$A$1:$A$6001,Booking_data!$L$1:$L$6001,"Not Found")</f>
        <v>Debit Card</v>
      </c>
      <c r="S3612">
        <f>_xlfn.XLOOKUP(A3612,Booking_data!$A$1:$A$6001,Booking_data!$N$1:$N$6001,"not Found")</f>
        <v>44</v>
      </c>
      <c r="T3612" t="str">
        <f>_xlfn.XLOOKUP(A3612,Booking_data!$A$1:$A$6001,Booking_data!$O$1:$O$6001,"Not Found")</f>
        <v>Female</v>
      </c>
      <c r="U3612" t="str">
        <f t="shared" si="283"/>
        <v>Middle Age</v>
      </c>
      <c r="V3612" t="str">
        <f t="shared" si="284"/>
        <v>Low Booking</v>
      </c>
    </row>
    <row r="3613" spans="1:22" x14ac:dyDescent="0.25">
      <c r="A3613" t="s">
        <v>3844</v>
      </c>
      <c r="B3613" s="1">
        <v>46084</v>
      </c>
      <c r="C3613" s="1">
        <v>46194</v>
      </c>
      <c r="D3613" s="9">
        <v>0.53125</v>
      </c>
      <c r="E3613" t="str">
        <f t="shared" si="280"/>
        <v>Weekday</v>
      </c>
      <c r="F3613" t="str">
        <f t="shared" si="281"/>
        <v>Mar</v>
      </c>
      <c r="G3613" t="str">
        <f>_xlfn.XLOOKUP(A3613,Booking_data!$A$1:$A$6001,Booking_data!$D$1:$D$6001,"not found")</f>
        <v>M009</v>
      </c>
      <c r="H3613" t="str">
        <f>_xlfn.XLOOKUP(G3613,Movies_data!$A$1:$A$41,Movies_data!$B$1:$B$41,"not found")</f>
        <v>Amaran</v>
      </c>
      <c r="I3613" t="str">
        <f>_xlfn.XLOOKUP(G3613,Movies_data!$A$1:$A$41,Movies_data!$D$1:$D$41,"not found")</f>
        <v>Biography</v>
      </c>
      <c r="J3613" t="str">
        <f>_xlfn.XLOOKUP(G3613,Movies_data!$A$1:$A$41,Movies_data!$C$1:$C$41,"not found")</f>
        <v>Tamil</v>
      </c>
      <c r="K3613">
        <f>_xlfn.XLOOKUP(G3613,Movies_data!$A$1:$A$41,Movies_data!$H$1:$H$41,"Not Found")</f>
        <v>8.3000000000000007</v>
      </c>
      <c r="L3613" t="str">
        <f>_xlfn.XLOOKUP(A3613,Booking_data!$A$1:$A$6001,Booking_data!$E$1:$E$6001,"not Found")</f>
        <v>C092</v>
      </c>
      <c r="M3613" t="str">
        <f>_xlfn.XLOOKUP(L3613,Cinemas_data!$A$1:$A$49,Cinemas_data!$I$1:$I$49,"not Found")</f>
        <v>Miraj Cinemas Grand Mall</v>
      </c>
      <c r="N3613" t="str">
        <f>_xlfn.XLOOKUP(L3613,Cinemas_data!$A$1:$A$49,Cinemas_data!$C$1:$C$49,"not Found")</f>
        <v>Mumbai</v>
      </c>
      <c r="O3613">
        <f>_xlfn.XLOOKUP(A3613,Booking_data!$A$1:$A$6001,Booking_data!$H$1:$H$6001,"not found")</f>
        <v>3</v>
      </c>
      <c r="P3613">
        <f>_xlfn.XLOOKUP(A3613,Booking_data!$A$1:$A$6001,Booking_data!$I$1:$I$6001,"not Found")</f>
        <v>340</v>
      </c>
      <c r="Q3613">
        <f t="shared" si="282"/>
        <v>1020</v>
      </c>
      <c r="R3613" t="str">
        <f>_xlfn.XLOOKUP(A3613,Booking_data!$A$1:$A$6001,Booking_data!$L$1:$L$6001,"Not Found")</f>
        <v>Credit Card</v>
      </c>
      <c r="S3613">
        <f>_xlfn.XLOOKUP(A3613,Booking_data!$A$1:$A$6001,Booking_data!$N$1:$N$6001,"not Found")</f>
        <v>26</v>
      </c>
      <c r="T3613" t="str">
        <f>_xlfn.XLOOKUP(A3613,Booking_data!$A$1:$A$6001,Booking_data!$O$1:$O$6001,"Not Found")</f>
        <v>Female</v>
      </c>
      <c r="U3613" t="str">
        <f t="shared" si="283"/>
        <v>Youngster</v>
      </c>
      <c r="V3613" t="str">
        <f t="shared" si="284"/>
        <v>Medium Booking</v>
      </c>
    </row>
    <row r="3614" spans="1:22" x14ac:dyDescent="0.25">
      <c r="A3614" t="s">
        <v>3845</v>
      </c>
      <c r="B3614" s="1">
        <v>46084</v>
      </c>
      <c r="C3614" s="1">
        <v>46037</v>
      </c>
      <c r="D3614" s="9">
        <v>0.77083333333333337</v>
      </c>
      <c r="E3614" t="str">
        <f t="shared" si="280"/>
        <v>Weekday</v>
      </c>
      <c r="F3614" t="str">
        <f t="shared" si="281"/>
        <v>Mar</v>
      </c>
      <c r="G3614" t="str">
        <f>_xlfn.XLOOKUP(A3614,Booking_data!$A$1:$A$6001,Booking_data!$D$1:$D$6001,"not found")</f>
        <v>M007</v>
      </c>
      <c r="H3614" t="str">
        <f>_xlfn.XLOOKUP(G3614,Movies_data!$A$1:$A$41,Movies_data!$B$1:$B$41,"not found")</f>
        <v>Good Night</v>
      </c>
      <c r="I3614" t="str">
        <f>_xlfn.XLOOKUP(G3614,Movies_data!$A$1:$A$41,Movies_data!$D$1:$D$41,"not found")</f>
        <v>Comedy</v>
      </c>
      <c r="J3614" t="str">
        <f>_xlfn.XLOOKUP(G3614,Movies_data!$A$1:$A$41,Movies_data!$C$1:$C$41,"not found")</f>
        <v>Tamil</v>
      </c>
      <c r="K3614">
        <f>_xlfn.XLOOKUP(G3614,Movies_data!$A$1:$A$41,Movies_data!$H$1:$H$41,"Not Found")</f>
        <v>8</v>
      </c>
      <c r="L3614" t="str">
        <f>_xlfn.XLOOKUP(A3614,Booking_data!$A$1:$A$6001,Booking_data!$E$1:$E$6001,"not Found")</f>
        <v>C021</v>
      </c>
      <c r="M3614" t="str">
        <f>_xlfn.XLOOKUP(L3614,Cinemas_data!$A$1:$A$49,Cinemas_data!$I$1:$I$49,"not Found")</f>
        <v>Miraj Cinemas City Centre</v>
      </c>
      <c r="N3614" t="str">
        <f>_xlfn.XLOOKUP(L3614,Cinemas_data!$A$1:$A$49,Cinemas_data!$C$1:$C$49,"not Found")</f>
        <v>Coimbatore</v>
      </c>
      <c r="O3614">
        <f>_xlfn.XLOOKUP(A3614,Booking_data!$A$1:$A$6001,Booking_data!$H$1:$H$6001,"not found")</f>
        <v>2</v>
      </c>
      <c r="P3614">
        <f>_xlfn.XLOOKUP(A3614,Booking_data!$A$1:$A$6001,Booking_data!$I$1:$I$6001,"not Found")</f>
        <v>300</v>
      </c>
      <c r="Q3614">
        <f t="shared" si="282"/>
        <v>600</v>
      </c>
      <c r="R3614" t="str">
        <f>_xlfn.XLOOKUP(A3614,Booking_data!$A$1:$A$6001,Booking_data!$L$1:$L$6001,"Not Found")</f>
        <v>UPI</v>
      </c>
      <c r="S3614">
        <f>_xlfn.XLOOKUP(A3614,Booking_data!$A$1:$A$6001,Booking_data!$N$1:$N$6001,"not Found")</f>
        <v>20</v>
      </c>
      <c r="T3614" t="str">
        <f>_xlfn.XLOOKUP(A3614,Booking_data!$A$1:$A$6001,Booking_data!$O$1:$O$6001,"Not Found")</f>
        <v>Other</v>
      </c>
      <c r="U3614" t="str">
        <f t="shared" si="283"/>
        <v>Youngster</v>
      </c>
      <c r="V3614" t="str">
        <f t="shared" si="284"/>
        <v>Low Booking</v>
      </c>
    </row>
    <row r="3615" spans="1:22" x14ac:dyDescent="0.25">
      <c r="A3615" t="s">
        <v>3846</v>
      </c>
      <c r="B3615" s="1">
        <v>46084</v>
      </c>
      <c r="C3615" s="1">
        <v>46123</v>
      </c>
      <c r="D3615" s="9">
        <v>0.53125</v>
      </c>
      <c r="E3615" t="str">
        <f t="shared" si="280"/>
        <v>Weekday</v>
      </c>
      <c r="F3615" t="str">
        <f t="shared" si="281"/>
        <v>Mar</v>
      </c>
      <c r="G3615" t="str">
        <f>_xlfn.XLOOKUP(A3615,Booking_data!$A$1:$A$6001,Booking_data!$D$1:$D$6001,"not found")</f>
        <v>M009</v>
      </c>
      <c r="H3615" t="str">
        <f>_xlfn.XLOOKUP(G3615,Movies_data!$A$1:$A$41,Movies_data!$B$1:$B$41,"not found")</f>
        <v>Amaran</v>
      </c>
      <c r="I3615" t="str">
        <f>_xlfn.XLOOKUP(G3615,Movies_data!$A$1:$A$41,Movies_data!$D$1:$D$41,"not found")</f>
        <v>Biography</v>
      </c>
      <c r="J3615" t="str">
        <f>_xlfn.XLOOKUP(G3615,Movies_data!$A$1:$A$41,Movies_data!$C$1:$C$41,"not found")</f>
        <v>Tamil</v>
      </c>
      <c r="K3615">
        <f>_xlfn.XLOOKUP(G3615,Movies_data!$A$1:$A$41,Movies_data!$H$1:$H$41,"Not Found")</f>
        <v>8.3000000000000007</v>
      </c>
      <c r="L3615" t="str">
        <f>_xlfn.XLOOKUP(A3615,Booking_data!$A$1:$A$6001,Booking_data!$E$1:$E$6001,"not Found")</f>
        <v>C023</v>
      </c>
      <c r="M3615" t="str">
        <f>_xlfn.XLOOKUP(L3615,Cinemas_data!$A$1:$A$49,Cinemas_data!$I$1:$I$49,"not Found")</f>
        <v>MovieMax Forum Mall</v>
      </c>
      <c r="N3615" t="str">
        <f>_xlfn.XLOOKUP(L3615,Cinemas_data!$A$1:$A$49,Cinemas_data!$C$1:$C$49,"not Found")</f>
        <v>Coimbatore</v>
      </c>
      <c r="O3615">
        <f>_xlfn.XLOOKUP(A3615,Booking_data!$A$1:$A$6001,Booking_data!$H$1:$H$6001,"not found")</f>
        <v>4</v>
      </c>
      <c r="P3615">
        <f>_xlfn.XLOOKUP(A3615,Booking_data!$A$1:$A$6001,Booking_data!$I$1:$I$6001,"not Found")</f>
        <v>240</v>
      </c>
      <c r="Q3615">
        <f t="shared" si="282"/>
        <v>960</v>
      </c>
      <c r="R3615" t="str">
        <f>_xlfn.XLOOKUP(A3615,Booking_data!$A$1:$A$6001,Booking_data!$L$1:$L$6001,"Not Found")</f>
        <v>Net Banking</v>
      </c>
      <c r="S3615">
        <f>_xlfn.XLOOKUP(A3615,Booking_data!$A$1:$A$6001,Booking_data!$N$1:$N$6001,"not Found")</f>
        <v>21</v>
      </c>
      <c r="T3615" t="str">
        <f>_xlfn.XLOOKUP(A3615,Booking_data!$A$1:$A$6001,Booking_data!$O$1:$O$6001,"Not Found")</f>
        <v>Male</v>
      </c>
      <c r="U3615" t="str">
        <f t="shared" si="283"/>
        <v>Youngster</v>
      </c>
      <c r="V3615" t="str">
        <f t="shared" si="284"/>
        <v>Medium Booking</v>
      </c>
    </row>
    <row r="3616" spans="1:22" x14ac:dyDescent="0.25">
      <c r="A3616" t="s">
        <v>3847</v>
      </c>
      <c r="B3616" s="1">
        <v>46084</v>
      </c>
      <c r="C3616" s="1">
        <v>46062</v>
      </c>
      <c r="D3616" s="9">
        <v>0.64583333333333337</v>
      </c>
      <c r="E3616" t="str">
        <f t="shared" si="280"/>
        <v>Weekday</v>
      </c>
      <c r="F3616" t="str">
        <f t="shared" si="281"/>
        <v>Mar</v>
      </c>
      <c r="G3616" t="str">
        <f>_xlfn.XLOOKUP(A3616,Booking_data!$A$1:$A$6001,Booking_data!$D$1:$D$6001,"not found")</f>
        <v>M004</v>
      </c>
      <c r="H3616" t="str">
        <f>_xlfn.XLOOKUP(G3616,Movies_data!$A$1:$A$41,Movies_data!$B$1:$B$41,"not found")</f>
        <v>Ponniyin Selvan I</v>
      </c>
      <c r="I3616" t="str">
        <f>_xlfn.XLOOKUP(G3616,Movies_data!$A$1:$A$41,Movies_data!$D$1:$D$41,"not found")</f>
        <v>Drama</v>
      </c>
      <c r="J3616" t="str">
        <f>_xlfn.XLOOKUP(G3616,Movies_data!$A$1:$A$41,Movies_data!$C$1:$C$41,"not found")</f>
        <v>Tamil</v>
      </c>
      <c r="K3616">
        <f>_xlfn.XLOOKUP(G3616,Movies_data!$A$1:$A$41,Movies_data!$H$1:$H$41,"Not Found")</f>
        <v>7.6</v>
      </c>
      <c r="L3616" t="str">
        <f>_xlfn.XLOOKUP(A3616,Booking_data!$A$1:$A$6001,Booking_data!$E$1:$E$6001,"not Found")</f>
        <v>C093</v>
      </c>
      <c r="M3616" t="str">
        <f>_xlfn.XLOOKUP(L3616,Cinemas_data!$A$1:$A$49,Cinemas_data!$I$1:$I$49,"not Found")</f>
        <v>Mukta A2 Cinemas Forum Mall</v>
      </c>
      <c r="N3616" t="str">
        <f>_xlfn.XLOOKUP(L3616,Cinemas_data!$A$1:$A$49,Cinemas_data!$C$1:$C$49,"not Found")</f>
        <v>Mumbai</v>
      </c>
      <c r="O3616">
        <f>_xlfn.XLOOKUP(A3616,Booking_data!$A$1:$A$6001,Booking_data!$H$1:$H$6001,"not found")</f>
        <v>2</v>
      </c>
      <c r="P3616">
        <f>_xlfn.XLOOKUP(A3616,Booking_data!$A$1:$A$6001,Booking_data!$I$1:$I$6001,"not Found")</f>
        <v>240</v>
      </c>
      <c r="Q3616">
        <f t="shared" si="282"/>
        <v>480</v>
      </c>
      <c r="R3616" t="str">
        <f>_xlfn.XLOOKUP(A3616,Booking_data!$A$1:$A$6001,Booking_data!$L$1:$L$6001,"Not Found")</f>
        <v>Credit Card</v>
      </c>
      <c r="S3616">
        <f>_xlfn.XLOOKUP(A3616,Booking_data!$A$1:$A$6001,Booking_data!$N$1:$N$6001,"not Found")</f>
        <v>36</v>
      </c>
      <c r="T3616" t="str">
        <f>_xlfn.XLOOKUP(A3616,Booking_data!$A$1:$A$6001,Booking_data!$O$1:$O$6001,"Not Found")</f>
        <v>Male</v>
      </c>
      <c r="U3616" t="str">
        <f t="shared" si="283"/>
        <v>Middle Age</v>
      </c>
      <c r="V3616" t="str">
        <f t="shared" si="284"/>
        <v>Low Booking</v>
      </c>
    </row>
    <row r="3617" spans="1:22" x14ac:dyDescent="0.25">
      <c r="A3617" t="s">
        <v>3848</v>
      </c>
      <c r="B3617" s="1">
        <v>46084</v>
      </c>
      <c r="C3617" s="1">
        <v>46177</v>
      </c>
      <c r="D3617" s="9">
        <v>0.39583333333333331</v>
      </c>
      <c r="E3617" t="str">
        <f t="shared" si="280"/>
        <v>Weekday</v>
      </c>
      <c r="F3617" t="str">
        <f t="shared" si="281"/>
        <v>Mar</v>
      </c>
      <c r="G3617" t="str">
        <f>_xlfn.XLOOKUP(A3617,Booking_data!$A$1:$A$6001,Booking_data!$D$1:$D$6001,"not found")</f>
        <v>M005</v>
      </c>
      <c r="H3617" t="str">
        <f>_xlfn.XLOOKUP(G3617,Movies_data!$A$1:$A$41,Movies_data!$B$1:$B$41,"not found")</f>
        <v>Ponniyin Selvan II</v>
      </c>
      <c r="I3617" t="str">
        <f>_xlfn.XLOOKUP(G3617,Movies_data!$A$1:$A$41,Movies_data!$D$1:$D$41,"not found")</f>
        <v>Drama</v>
      </c>
      <c r="J3617" t="str">
        <f>_xlfn.XLOOKUP(G3617,Movies_data!$A$1:$A$41,Movies_data!$C$1:$C$41,"not found")</f>
        <v>Tamil</v>
      </c>
      <c r="K3617">
        <f>_xlfn.XLOOKUP(G3617,Movies_data!$A$1:$A$41,Movies_data!$H$1:$H$41,"Not Found")</f>
        <v>7.3</v>
      </c>
      <c r="L3617" t="str">
        <f>_xlfn.XLOOKUP(A3617,Booking_data!$A$1:$A$6001,Booking_data!$E$1:$E$6001,"not Found")</f>
        <v>C061</v>
      </c>
      <c r="M3617" t="str">
        <f>_xlfn.XLOOKUP(L3617,Cinemas_data!$A$1:$A$49,Cinemas_data!$I$1:$I$49,"not Found")</f>
        <v>City Pride City Centre</v>
      </c>
      <c r="N3617" t="str">
        <f>_xlfn.XLOOKUP(L3617,Cinemas_data!$A$1:$A$49,Cinemas_data!$C$1:$C$49,"not Found")</f>
        <v>Mysuru</v>
      </c>
      <c r="O3617">
        <f>_xlfn.XLOOKUP(A3617,Booking_data!$A$1:$A$6001,Booking_data!$H$1:$H$6001,"not found")</f>
        <v>2</v>
      </c>
      <c r="P3617">
        <f>_xlfn.XLOOKUP(A3617,Booking_data!$A$1:$A$6001,Booking_data!$I$1:$I$6001,"not Found")</f>
        <v>260</v>
      </c>
      <c r="Q3617">
        <f t="shared" si="282"/>
        <v>520</v>
      </c>
      <c r="R3617" t="str">
        <f>_xlfn.XLOOKUP(A3617,Booking_data!$A$1:$A$6001,Booking_data!$L$1:$L$6001,"Not Found")</f>
        <v>UPI</v>
      </c>
      <c r="S3617">
        <f>_xlfn.XLOOKUP(A3617,Booking_data!$A$1:$A$6001,Booking_data!$N$1:$N$6001,"not Found")</f>
        <v>21</v>
      </c>
      <c r="T3617" t="str">
        <f>_xlfn.XLOOKUP(A3617,Booking_data!$A$1:$A$6001,Booking_data!$O$1:$O$6001,"Not Found")</f>
        <v>Male</v>
      </c>
      <c r="U3617" t="str">
        <f t="shared" si="283"/>
        <v>Youngster</v>
      </c>
      <c r="V3617" t="str">
        <f t="shared" si="284"/>
        <v>Low Booking</v>
      </c>
    </row>
    <row r="3618" spans="1:22" x14ac:dyDescent="0.25">
      <c r="A3618" t="s">
        <v>3849</v>
      </c>
      <c r="B3618" s="1">
        <v>46084</v>
      </c>
      <c r="C3618" s="1">
        <v>46139</v>
      </c>
      <c r="D3618" s="9">
        <v>0.77083333333333337</v>
      </c>
      <c r="E3618" t="str">
        <f t="shared" si="280"/>
        <v>Weekday</v>
      </c>
      <c r="F3618" t="str">
        <f t="shared" si="281"/>
        <v>Mar</v>
      </c>
      <c r="G3618" t="str">
        <f>_xlfn.XLOOKUP(A3618,Booking_data!$A$1:$A$6001,Booking_data!$D$1:$D$6001,"not found")</f>
        <v>M018</v>
      </c>
      <c r="H3618" t="str">
        <f>_xlfn.XLOOKUP(G3618,Movies_data!$A$1:$A$41,Movies_data!$B$1:$B$41,"not found")</f>
        <v>Sita Ramam</v>
      </c>
      <c r="I3618" t="str">
        <f>_xlfn.XLOOKUP(G3618,Movies_data!$A$1:$A$41,Movies_data!$D$1:$D$41,"not found")</f>
        <v>Romance</v>
      </c>
      <c r="J3618" t="str">
        <f>_xlfn.XLOOKUP(G3618,Movies_data!$A$1:$A$41,Movies_data!$C$1:$C$41,"not found")</f>
        <v>Telugu</v>
      </c>
      <c r="K3618">
        <f>_xlfn.XLOOKUP(G3618,Movies_data!$A$1:$A$41,Movies_data!$H$1:$H$41,"Not Found")</f>
        <v>8.5</v>
      </c>
      <c r="L3618" t="str">
        <f>_xlfn.XLOOKUP(A3618,Booking_data!$A$1:$A$6001,Booking_data!$E$1:$E$6001,"not Found")</f>
        <v>C152</v>
      </c>
      <c r="M3618" t="str">
        <f>_xlfn.XLOOKUP(L3618,Cinemas_data!$A$1:$A$49,Cinemas_data!$I$1:$I$49,"not Found")</f>
        <v>INOX Grand Mall</v>
      </c>
      <c r="N3618" t="str">
        <f>_xlfn.XLOOKUP(L3618,Cinemas_data!$A$1:$A$49,Cinemas_data!$C$1:$C$49,"not Found")</f>
        <v>Kochi</v>
      </c>
      <c r="O3618">
        <f>_xlfn.XLOOKUP(A3618,Booking_data!$A$1:$A$6001,Booking_data!$H$1:$H$6001,"not found")</f>
        <v>2</v>
      </c>
      <c r="P3618">
        <f>_xlfn.XLOOKUP(A3618,Booking_data!$A$1:$A$6001,Booking_data!$I$1:$I$6001,"not Found")</f>
        <v>260</v>
      </c>
      <c r="Q3618">
        <f t="shared" si="282"/>
        <v>520</v>
      </c>
      <c r="R3618" t="str">
        <f>_xlfn.XLOOKUP(A3618,Booking_data!$A$1:$A$6001,Booking_data!$L$1:$L$6001,"Not Found")</f>
        <v>Credit Card</v>
      </c>
      <c r="S3618">
        <f>_xlfn.XLOOKUP(A3618,Booking_data!$A$1:$A$6001,Booking_data!$N$1:$N$6001,"not Found")</f>
        <v>55</v>
      </c>
      <c r="T3618" t="str">
        <f>_xlfn.XLOOKUP(A3618,Booking_data!$A$1:$A$6001,Booking_data!$O$1:$O$6001,"Not Found")</f>
        <v>Female</v>
      </c>
      <c r="U3618" t="str">
        <f t="shared" si="283"/>
        <v>Above 45</v>
      </c>
      <c r="V3618" t="str">
        <f t="shared" si="284"/>
        <v>Low Booking</v>
      </c>
    </row>
    <row r="3619" spans="1:22" x14ac:dyDescent="0.25">
      <c r="A3619" t="s">
        <v>3850</v>
      </c>
      <c r="B3619" s="1">
        <v>46084</v>
      </c>
      <c r="C3619" s="1">
        <v>46069</v>
      </c>
      <c r="D3619" s="9">
        <v>0.64583333333333337</v>
      </c>
      <c r="E3619" t="str">
        <f t="shared" si="280"/>
        <v>Weekday</v>
      </c>
      <c r="F3619" t="str">
        <f t="shared" si="281"/>
        <v>Mar</v>
      </c>
      <c r="G3619" t="str">
        <f>_xlfn.XLOOKUP(A3619,Booking_data!$A$1:$A$6001,Booking_data!$D$1:$D$6001,"not found")</f>
        <v>M039</v>
      </c>
      <c r="H3619" t="str">
        <f>_xlfn.XLOOKUP(G3619,Movies_data!$A$1:$A$41,Movies_data!$B$1:$B$41,"not found")</f>
        <v>Dune: Part Two</v>
      </c>
      <c r="I3619" t="str">
        <f>_xlfn.XLOOKUP(G3619,Movies_data!$A$1:$A$41,Movies_data!$D$1:$D$41,"not found")</f>
        <v>Sci-Fi</v>
      </c>
      <c r="J3619" t="str">
        <f>_xlfn.XLOOKUP(G3619,Movies_data!$A$1:$A$41,Movies_data!$C$1:$C$41,"not found")</f>
        <v>English</v>
      </c>
      <c r="K3619">
        <f>_xlfn.XLOOKUP(G3619,Movies_data!$A$1:$A$41,Movies_data!$H$1:$H$41,"Not Found")</f>
        <v>8.5</v>
      </c>
      <c r="L3619" t="str">
        <f>_xlfn.XLOOKUP(A3619,Booking_data!$A$1:$A$6001,Booking_data!$E$1:$E$6001,"not Found")</f>
        <v>C032</v>
      </c>
      <c r="M3619" t="str">
        <f>_xlfn.XLOOKUP(L3619,Cinemas_data!$A$1:$A$49,Cinemas_data!$I$1:$I$49,"not Found")</f>
        <v>MovieMax Grand Mall</v>
      </c>
      <c r="N3619" t="str">
        <f>_xlfn.XLOOKUP(L3619,Cinemas_data!$A$1:$A$49,Cinemas_data!$C$1:$C$49,"not Found")</f>
        <v>Madurai</v>
      </c>
      <c r="O3619">
        <f>_xlfn.XLOOKUP(A3619,Booking_data!$A$1:$A$6001,Booking_data!$H$1:$H$6001,"not found")</f>
        <v>6</v>
      </c>
      <c r="P3619">
        <f>_xlfn.XLOOKUP(A3619,Booking_data!$A$1:$A$6001,Booking_data!$I$1:$I$6001,"not Found")</f>
        <v>240</v>
      </c>
      <c r="Q3619">
        <f t="shared" si="282"/>
        <v>1440</v>
      </c>
      <c r="R3619" t="str">
        <f>_xlfn.XLOOKUP(A3619,Booking_data!$A$1:$A$6001,Booking_data!$L$1:$L$6001,"Not Found")</f>
        <v>Net Banking</v>
      </c>
      <c r="S3619">
        <f>_xlfn.XLOOKUP(A3619,Booking_data!$A$1:$A$6001,Booking_data!$N$1:$N$6001,"not Found")</f>
        <v>51</v>
      </c>
      <c r="T3619" t="str">
        <f>_xlfn.XLOOKUP(A3619,Booking_data!$A$1:$A$6001,Booking_data!$O$1:$O$6001,"Not Found")</f>
        <v>Female</v>
      </c>
      <c r="U3619" t="str">
        <f t="shared" si="283"/>
        <v>Above 45</v>
      </c>
      <c r="V3619" t="str">
        <f t="shared" si="284"/>
        <v>High Booking</v>
      </c>
    </row>
    <row r="3620" spans="1:22" x14ac:dyDescent="0.25">
      <c r="A3620" t="s">
        <v>3851</v>
      </c>
      <c r="B3620" s="1">
        <v>46084</v>
      </c>
      <c r="C3620" s="1">
        <v>46044</v>
      </c>
      <c r="D3620" s="9">
        <v>0.39583333333333331</v>
      </c>
      <c r="E3620" t="str">
        <f t="shared" si="280"/>
        <v>Weekday</v>
      </c>
      <c r="F3620" t="str">
        <f t="shared" si="281"/>
        <v>Mar</v>
      </c>
      <c r="G3620" t="str">
        <f>_xlfn.XLOOKUP(A3620,Booking_data!$A$1:$A$6001,Booking_data!$D$1:$D$6001,"not found")</f>
        <v>M013</v>
      </c>
      <c r="H3620" t="str">
        <f>_xlfn.XLOOKUP(G3620,Movies_data!$A$1:$A$41,Movies_data!$B$1:$B$41,"not found")</f>
        <v>Salaar</v>
      </c>
      <c r="I3620" t="str">
        <f>_xlfn.XLOOKUP(G3620,Movies_data!$A$1:$A$41,Movies_data!$D$1:$D$41,"not found")</f>
        <v>Action</v>
      </c>
      <c r="J3620" t="str">
        <f>_xlfn.XLOOKUP(G3620,Movies_data!$A$1:$A$41,Movies_data!$C$1:$C$41,"not found")</f>
        <v>Telugu</v>
      </c>
      <c r="K3620">
        <f>_xlfn.XLOOKUP(G3620,Movies_data!$A$1:$A$41,Movies_data!$H$1:$H$41,"Not Found")</f>
        <v>6.5</v>
      </c>
      <c r="L3620" t="str">
        <f>_xlfn.XLOOKUP(A3620,Booking_data!$A$1:$A$6001,Booking_data!$E$1:$E$6001,"not Found")</f>
        <v>C083</v>
      </c>
      <c r="M3620" t="str">
        <f>_xlfn.XLOOKUP(L3620,Cinemas_data!$A$1:$A$49,Cinemas_data!$I$1:$I$49,"not Found")</f>
        <v>Miraj Cinemas Forum Mall</v>
      </c>
      <c r="N3620" t="str">
        <f>_xlfn.XLOOKUP(L3620,Cinemas_data!$A$1:$A$49,Cinemas_data!$C$1:$C$49,"not Found")</f>
        <v>Vijayawada</v>
      </c>
      <c r="O3620">
        <f>_xlfn.XLOOKUP(A3620,Booking_data!$A$1:$A$6001,Booking_data!$H$1:$H$6001,"not found")</f>
        <v>2</v>
      </c>
      <c r="P3620">
        <f>_xlfn.XLOOKUP(A3620,Booking_data!$A$1:$A$6001,Booking_data!$I$1:$I$6001,"not Found")</f>
        <v>280</v>
      </c>
      <c r="Q3620">
        <f t="shared" si="282"/>
        <v>560</v>
      </c>
      <c r="R3620" t="str">
        <f>_xlfn.XLOOKUP(A3620,Booking_data!$A$1:$A$6001,Booking_data!$L$1:$L$6001,"Not Found")</f>
        <v>UPI</v>
      </c>
      <c r="S3620">
        <f>_xlfn.XLOOKUP(A3620,Booking_data!$A$1:$A$6001,Booking_data!$N$1:$N$6001,"not Found")</f>
        <v>30</v>
      </c>
      <c r="T3620" t="str">
        <f>_xlfn.XLOOKUP(A3620,Booking_data!$A$1:$A$6001,Booking_data!$O$1:$O$6001,"Not Found")</f>
        <v>Other</v>
      </c>
      <c r="U3620" t="str">
        <f t="shared" si="283"/>
        <v>Middle Age</v>
      </c>
      <c r="V3620" t="str">
        <f t="shared" si="284"/>
        <v>Low Booking</v>
      </c>
    </row>
    <row r="3621" spans="1:22" x14ac:dyDescent="0.25">
      <c r="A3621" t="s">
        <v>3852</v>
      </c>
      <c r="B3621" s="1">
        <v>46084</v>
      </c>
      <c r="C3621" s="1">
        <v>46126</v>
      </c>
      <c r="D3621" s="9">
        <v>0.9375</v>
      </c>
      <c r="E3621" t="str">
        <f t="shared" si="280"/>
        <v>Weekday</v>
      </c>
      <c r="F3621" t="str">
        <f t="shared" si="281"/>
        <v>Mar</v>
      </c>
      <c r="G3621" t="str">
        <f>_xlfn.XLOOKUP(A3621,Booking_data!$A$1:$A$6001,Booking_data!$D$1:$D$6001,"not found")</f>
        <v>M035</v>
      </c>
      <c r="H3621" t="str">
        <f>_xlfn.XLOOKUP(G3621,Movies_data!$A$1:$A$41,Movies_data!$B$1:$B$41,"not found")</f>
        <v>Aavesham</v>
      </c>
      <c r="I3621" t="str">
        <f>_xlfn.XLOOKUP(G3621,Movies_data!$A$1:$A$41,Movies_data!$D$1:$D$41,"not found")</f>
        <v>Comedy</v>
      </c>
      <c r="J3621" t="str">
        <f>_xlfn.XLOOKUP(G3621,Movies_data!$A$1:$A$41,Movies_data!$C$1:$C$41,"not found")</f>
        <v>Malayalam</v>
      </c>
      <c r="K3621">
        <f>_xlfn.XLOOKUP(G3621,Movies_data!$A$1:$A$41,Movies_data!$H$1:$H$41,"Not Found")</f>
        <v>7.8</v>
      </c>
      <c r="L3621" t="str">
        <f>_xlfn.XLOOKUP(A3621,Booking_data!$A$1:$A$6001,Booking_data!$E$1:$E$6001,"not Found")</f>
        <v>C061</v>
      </c>
      <c r="M3621" t="str">
        <f>_xlfn.XLOOKUP(L3621,Cinemas_data!$A$1:$A$49,Cinemas_data!$I$1:$I$49,"not Found")</f>
        <v>City Pride City Centre</v>
      </c>
      <c r="N3621" t="str">
        <f>_xlfn.XLOOKUP(L3621,Cinemas_data!$A$1:$A$49,Cinemas_data!$C$1:$C$49,"not Found")</f>
        <v>Mysuru</v>
      </c>
      <c r="O3621">
        <f>_xlfn.XLOOKUP(A3621,Booking_data!$A$1:$A$6001,Booking_data!$H$1:$H$6001,"not found")</f>
        <v>1</v>
      </c>
      <c r="P3621">
        <f>_xlfn.XLOOKUP(A3621,Booking_data!$A$1:$A$6001,Booking_data!$I$1:$I$6001,"not Found")</f>
        <v>340</v>
      </c>
      <c r="Q3621">
        <f t="shared" si="282"/>
        <v>340</v>
      </c>
      <c r="R3621" t="str">
        <f>_xlfn.XLOOKUP(A3621,Booking_data!$A$1:$A$6001,Booking_data!$L$1:$L$6001,"Not Found")</f>
        <v>Net Banking</v>
      </c>
      <c r="S3621">
        <f>_xlfn.XLOOKUP(A3621,Booking_data!$A$1:$A$6001,Booking_data!$N$1:$N$6001,"not Found")</f>
        <v>25</v>
      </c>
      <c r="T3621" t="str">
        <f>_xlfn.XLOOKUP(A3621,Booking_data!$A$1:$A$6001,Booking_data!$O$1:$O$6001,"Not Found")</f>
        <v>Female</v>
      </c>
      <c r="U3621" t="str">
        <f t="shared" si="283"/>
        <v>Youngster</v>
      </c>
      <c r="V3621" t="str">
        <f t="shared" si="284"/>
        <v>Low Booking</v>
      </c>
    </row>
    <row r="3622" spans="1:22" x14ac:dyDescent="0.25">
      <c r="A3622" t="s">
        <v>3853</v>
      </c>
      <c r="B3622" s="1">
        <v>46084</v>
      </c>
      <c r="C3622" s="1">
        <v>46131</v>
      </c>
      <c r="D3622" s="9">
        <v>0.9375</v>
      </c>
      <c r="E3622" t="str">
        <f t="shared" si="280"/>
        <v>Weekday</v>
      </c>
      <c r="F3622" t="str">
        <f t="shared" si="281"/>
        <v>Mar</v>
      </c>
      <c r="G3622" t="str">
        <f>_xlfn.XLOOKUP(A3622,Booking_data!$A$1:$A$6001,Booking_data!$D$1:$D$6001,"not found")</f>
        <v>M015</v>
      </c>
      <c r="H3622" t="str">
        <f>_xlfn.XLOOKUP(G3622,Movies_data!$A$1:$A$41,Movies_data!$B$1:$B$41,"not found")</f>
        <v>Kalki 2898 AD</v>
      </c>
      <c r="I3622" t="str">
        <f>_xlfn.XLOOKUP(G3622,Movies_data!$A$1:$A$41,Movies_data!$D$1:$D$41,"not found")</f>
        <v>Sci-Fi</v>
      </c>
      <c r="J3622" t="str">
        <f>_xlfn.XLOOKUP(G3622,Movies_data!$A$1:$A$41,Movies_data!$C$1:$C$41,"not found")</f>
        <v>Telugu</v>
      </c>
      <c r="K3622">
        <f>_xlfn.XLOOKUP(G3622,Movies_data!$A$1:$A$41,Movies_data!$H$1:$H$41,"Not Found")</f>
        <v>7</v>
      </c>
      <c r="L3622" t="str">
        <f>_xlfn.XLOOKUP(A3622,Booking_data!$A$1:$A$6001,Booking_data!$E$1:$E$6001,"not Found")</f>
        <v>C051</v>
      </c>
      <c r="M3622" t="str">
        <f>_xlfn.XLOOKUP(L3622,Cinemas_data!$A$1:$A$49,Cinemas_data!$I$1:$I$49,"not Found")</f>
        <v>Asian Cinemas City Centre</v>
      </c>
      <c r="N3622" t="str">
        <f>_xlfn.XLOOKUP(L3622,Cinemas_data!$A$1:$A$49,Cinemas_data!$C$1:$C$49,"not Found")</f>
        <v>Bengaluru</v>
      </c>
      <c r="O3622">
        <f>_xlfn.XLOOKUP(A3622,Booking_data!$A$1:$A$6001,Booking_data!$H$1:$H$6001,"not found")</f>
        <v>2</v>
      </c>
      <c r="P3622">
        <f>_xlfn.XLOOKUP(A3622,Booking_data!$A$1:$A$6001,Booking_data!$I$1:$I$6001,"not Found")</f>
        <v>360</v>
      </c>
      <c r="Q3622">
        <f t="shared" si="282"/>
        <v>720</v>
      </c>
      <c r="R3622" t="str">
        <f>_xlfn.XLOOKUP(A3622,Booking_data!$A$1:$A$6001,Booking_data!$L$1:$L$6001,"Not Found")</f>
        <v>Wallet</v>
      </c>
      <c r="S3622">
        <f>_xlfn.XLOOKUP(A3622,Booking_data!$A$1:$A$6001,Booking_data!$N$1:$N$6001,"not Found")</f>
        <v>56</v>
      </c>
      <c r="T3622" t="str">
        <f>_xlfn.XLOOKUP(A3622,Booking_data!$A$1:$A$6001,Booking_data!$O$1:$O$6001,"Not Found")</f>
        <v>Female</v>
      </c>
      <c r="U3622" t="str">
        <f t="shared" si="283"/>
        <v>Above 45</v>
      </c>
      <c r="V3622" t="str">
        <f t="shared" si="284"/>
        <v>Low Booking</v>
      </c>
    </row>
    <row r="3623" spans="1:22" x14ac:dyDescent="0.25">
      <c r="A3623" t="s">
        <v>3854</v>
      </c>
      <c r="B3623" s="1">
        <v>46084</v>
      </c>
      <c r="C3623" s="1">
        <v>46142</v>
      </c>
      <c r="D3623" s="9">
        <v>0.64583333333333337</v>
      </c>
      <c r="E3623" t="str">
        <f t="shared" si="280"/>
        <v>Weekday</v>
      </c>
      <c r="F3623" t="str">
        <f t="shared" si="281"/>
        <v>Mar</v>
      </c>
      <c r="G3623" t="str">
        <f>_xlfn.XLOOKUP(A3623,Booking_data!$A$1:$A$6001,Booking_data!$D$1:$D$6001,"not found")</f>
        <v>M018</v>
      </c>
      <c r="H3623" t="str">
        <f>_xlfn.XLOOKUP(G3623,Movies_data!$A$1:$A$41,Movies_data!$B$1:$B$41,"not found")</f>
        <v>Sita Ramam</v>
      </c>
      <c r="I3623" t="str">
        <f>_xlfn.XLOOKUP(G3623,Movies_data!$A$1:$A$41,Movies_data!$D$1:$D$41,"not found")</f>
        <v>Romance</v>
      </c>
      <c r="J3623" t="str">
        <f>_xlfn.XLOOKUP(G3623,Movies_data!$A$1:$A$41,Movies_data!$C$1:$C$41,"not found")</f>
        <v>Telugu</v>
      </c>
      <c r="K3623">
        <f>_xlfn.XLOOKUP(G3623,Movies_data!$A$1:$A$41,Movies_data!$H$1:$H$41,"Not Found")</f>
        <v>8.5</v>
      </c>
      <c r="L3623" t="str">
        <f>_xlfn.XLOOKUP(A3623,Booking_data!$A$1:$A$6001,Booking_data!$E$1:$E$6001,"not Found")</f>
        <v>C163</v>
      </c>
      <c r="M3623" t="str">
        <f>_xlfn.XLOOKUP(L3623,Cinemas_data!$A$1:$A$49,Cinemas_data!$I$1:$I$49,"not Found")</f>
        <v>Miraj Cinemas Forum Mall</v>
      </c>
      <c r="N3623" t="str">
        <f>_xlfn.XLOOKUP(L3623,Cinemas_data!$A$1:$A$49,Cinemas_data!$C$1:$C$49,"not Found")</f>
        <v>Thiruvananthapuram</v>
      </c>
      <c r="O3623">
        <f>_xlfn.XLOOKUP(A3623,Booking_data!$A$1:$A$6001,Booking_data!$H$1:$H$6001,"not found")</f>
        <v>4</v>
      </c>
      <c r="P3623">
        <f>_xlfn.XLOOKUP(A3623,Booking_data!$A$1:$A$6001,Booking_data!$I$1:$I$6001,"not Found")</f>
        <v>180</v>
      </c>
      <c r="Q3623">
        <f t="shared" si="282"/>
        <v>720</v>
      </c>
      <c r="R3623" t="str">
        <f>_xlfn.XLOOKUP(A3623,Booking_data!$A$1:$A$6001,Booking_data!$L$1:$L$6001,"Not Found")</f>
        <v>Credit Card</v>
      </c>
      <c r="S3623">
        <f>_xlfn.XLOOKUP(A3623,Booking_data!$A$1:$A$6001,Booking_data!$N$1:$N$6001,"not Found")</f>
        <v>22</v>
      </c>
      <c r="T3623" t="str">
        <f>_xlfn.XLOOKUP(A3623,Booking_data!$A$1:$A$6001,Booking_data!$O$1:$O$6001,"Not Found")</f>
        <v>Other</v>
      </c>
      <c r="U3623" t="str">
        <f t="shared" si="283"/>
        <v>Youngster</v>
      </c>
      <c r="V3623" t="str">
        <f t="shared" si="284"/>
        <v>Medium Booking</v>
      </c>
    </row>
    <row r="3624" spans="1:22" x14ac:dyDescent="0.25">
      <c r="A3624" t="s">
        <v>3855</v>
      </c>
      <c r="B3624" s="1">
        <v>46084</v>
      </c>
      <c r="C3624" s="1">
        <v>46067</v>
      </c>
      <c r="D3624" s="9">
        <v>0.64583333333333337</v>
      </c>
      <c r="E3624" t="str">
        <f t="shared" si="280"/>
        <v>Weekday</v>
      </c>
      <c r="F3624" t="str">
        <f t="shared" si="281"/>
        <v>Mar</v>
      </c>
      <c r="G3624" t="str">
        <f>_xlfn.XLOOKUP(A3624,Booking_data!$A$1:$A$6001,Booking_data!$D$1:$D$6001,"not found")</f>
        <v>M040</v>
      </c>
      <c r="H3624" t="str">
        <f>_xlfn.XLOOKUP(G3624,Movies_data!$A$1:$A$41,Movies_data!$B$1:$B$41,"not found")</f>
        <v>Inside Out 2</v>
      </c>
      <c r="I3624" t="str">
        <f>_xlfn.XLOOKUP(G3624,Movies_data!$A$1:$A$41,Movies_data!$D$1:$D$41,"not found")</f>
        <v>Animation</v>
      </c>
      <c r="J3624" t="str">
        <f>_xlfn.XLOOKUP(G3624,Movies_data!$A$1:$A$41,Movies_data!$C$1:$C$41,"not found")</f>
        <v>English</v>
      </c>
      <c r="K3624">
        <f>_xlfn.XLOOKUP(G3624,Movies_data!$A$1:$A$41,Movies_data!$H$1:$H$41,"Not Found")</f>
        <v>7.6</v>
      </c>
      <c r="L3624" t="str">
        <f>_xlfn.XLOOKUP(A3624,Booking_data!$A$1:$A$6001,Booking_data!$E$1:$E$6001,"not Found")</f>
        <v>C121</v>
      </c>
      <c r="M3624" t="str">
        <f>_xlfn.XLOOKUP(L3624,Cinemas_data!$A$1:$A$49,Cinemas_data!$I$1:$I$49,"not Found")</f>
        <v>MovieMax City Centre</v>
      </c>
      <c r="N3624" t="str">
        <f>_xlfn.XLOOKUP(L3624,Cinemas_data!$A$1:$A$49,Cinemas_data!$C$1:$C$49,"not Found")</f>
        <v>Noida</v>
      </c>
      <c r="O3624">
        <f>_xlfn.XLOOKUP(A3624,Booking_data!$A$1:$A$6001,Booking_data!$H$1:$H$6001,"not found")</f>
        <v>2</v>
      </c>
      <c r="P3624">
        <f>_xlfn.XLOOKUP(A3624,Booking_data!$A$1:$A$6001,Booking_data!$I$1:$I$6001,"not Found")</f>
        <v>240</v>
      </c>
      <c r="Q3624">
        <f t="shared" si="282"/>
        <v>480</v>
      </c>
      <c r="R3624" t="str">
        <f>_xlfn.XLOOKUP(A3624,Booking_data!$A$1:$A$6001,Booking_data!$L$1:$L$6001,"Not Found")</f>
        <v>Credit Card</v>
      </c>
      <c r="S3624">
        <f>_xlfn.XLOOKUP(A3624,Booking_data!$A$1:$A$6001,Booking_data!$N$1:$N$6001,"not Found")</f>
        <v>50</v>
      </c>
      <c r="T3624" t="str">
        <f>_xlfn.XLOOKUP(A3624,Booking_data!$A$1:$A$6001,Booking_data!$O$1:$O$6001,"Not Found")</f>
        <v>Male</v>
      </c>
      <c r="U3624" t="str">
        <f t="shared" si="283"/>
        <v>Above 45</v>
      </c>
      <c r="V3624" t="str">
        <f t="shared" si="284"/>
        <v>Low Booking</v>
      </c>
    </row>
    <row r="3625" spans="1:22" x14ac:dyDescent="0.25">
      <c r="A3625" t="s">
        <v>3856</v>
      </c>
      <c r="B3625" s="1">
        <v>46084</v>
      </c>
      <c r="C3625" s="1">
        <v>46176</v>
      </c>
      <c r="D3625" s="9">
        <v>0.9375</v>
      </c>
      <c r="E3625" t="str">
        <f t="shared" si="280"/>
        <v>Weekday</v>
      </c>
      <c r="F3625" t="str">
        <f t="shared" si="281"/>
        <v>Mar</v>
      </c>
      <c r="G3625" t="str">
        <f>_xlfn.XLOOKUP(A3625,Booking_data!$A$1:$A$6001,Booking_data!$D$1:$D$6001,"not found")</f>
        <v>M010</v>
      </c>
      <c r="H3625" t="str">
        <f>_xlfn.XLOOKUP(G3625,Movies_data!$A$1:$A$41,Movies_data!$B$1:$B$41,"not found")</f>
        <v>Captain Miller</v>
      </c>
      <c r="I3625" t="str">
        <f>_xlfn.XLOOKUP(G3625,Movies_data!$A$1:$A$41,Movies_data!$D$1:$D$41,"not found")</f>
        <v>Action</v>
      </c>
      <c r="J3625" t="str">
        <f>_xlfn.XLOOKUP(G3625,Movies_data!$A$1:$A$41,Movies_data!$C$1:$C$41,"not found")</f>
        <v>Tamil</v>
      </c>
      <c r="K3625">
        <f>_xlfn.XLOOKUP(G3625,Movies_data!$A$1:$A$41,Movies_data!$H$1:$H$41,"Not Found")</f>
        <v>7</v>
      </c>
      <c r="L3625" t="str">
        <f>_xlfn.XLOOKUP(A3625,Booking_data!$A$1:$A$6001,Booking_data!$E$1:$E$6001,"not Found")</f>
        <v>C112</v>
      </c>
      <c r="M3625" t="str">
        <f>_xlfn.XLOOKUP(L3625,Cinemas_data!$A$1:$A$49,Cinemas_data!$I$1:$I$49,"not Found")</f>
        <v>MovieMax Grand Mall</v>
      </c>
      <c r="N3625" t="str">
        <f>_xlfn.XLOOKUP(L3625,Cinemas_data!$A$1:$A$49,Cinemas_data!$C$1:$C$49,"not Found")</f>
        <v>Delhi</v>
      </c>
      <c r="O3625">
        <f>_xlfn.XLOOKUP(A3625,Booking_data!$A$1:$A$6001,Booking_data!$H$1:$H$6001,"not found")</f>
        <v>4</v>
      </c>
      <c r="P3625">
        <f>_xlfn.XLOOKUP(A3625,Booking_data!$A$1:$A$6001,Booking_data!$I$1:$I$6001,"not Found")</f>
        <v>240</v>
      </c>
      <c r="Q3625">
        <f t="shared" si="282"/>
        <v>960</v>
      </c>
      <c r="R3625" t="str">
        <f>_xlfn.XLOOKUP(A3625,Booking_data!$A$1:$A$6001,Booking_data!$L$1:$L$6001,"Not Found")</f>
        <v>Debit Card</v>
      </c>
      <c r="S3625">
        <f>_xlfn.XLOOKUP(A3625,Booking_data!$A$1:$A$6001,Booking_data!$N$1:$N$6001,"not Found")</f>
        <v>20</v>
      </c>
      <c r="T3625" t="str">
        <f>_xlfn.XLOOKUP(A3625,Booking_data!$A$1:$A$6001,Booking_data!$O$1:$O$6001,"Not Found")</f>
        <v>Female</v>
      </c>
      <c r="U3625" t="str">
        <f t="shared" si="283"/>
        <v>Youngster</v>
      </c>
      <c r="V3625" t="str">
        <f t="shared" si="284"/>
        <v>Medium Booking</v>
      </c>
    </row>
    <row r="3626" spans="1:22" x14ac:dyDescent="0.25">
      <c r="A3626" t="s">
        <v>3857</v>
      </c>
      <c r="B3626" s="1">
        <v>46084</v>
      </c>
      <c r="C3626" s="1">
        <v>46070</v>
      </c>
      <c r="D3626" s="9">
        <v>0.77083333333333337</v>
      </c>
      <c r="E3626" t="str">
        <f t="shared" si="280"/>
        <v>Weekday</v>
      </c>
      <c r="F3626" t="str">
        <f t="shared" si="281"/>
        <v>Mar</v>
      </c>
      <c r="G3626" t="str">
        <f>_xlfn.XLOOKUP(A3626,Booking_data!$A$1:$A$6001,Booking_data!$D$1:$D$6001,"not found")</f>
        <v>M009</v>
      </c>
      <c r="H3626" t="str">
        <f>_xlfn.XLOOKUP(G3626,Movies_data!$A$1:$A$41,Movies_data!$B$1:$B$41,"not found")</f>
        <v>Amaran</v>
      </c>
      <c r="I3626" t="str">
        <f>_xlfn.XLOOKUP(G3626,Movies_data!$A$1:$A$41,Movies_data!$D$1:$D$41,"not found")</f>
        <v>Biography</v>
      </c>
      <c r="J3626" t="str">
        <f>_xlfn.XLOOKUP(G3626,Movies_data!$A$1:$A$41,Movies_data!$C$1:$C$41,"not found")</f>
        <v>Tamil</v>
      </c>
      <c r="K3626">
        <f>_xlfn.XLOOKUP(G3626,Movies_data!$A$1:$A$41,Movies_data!$H$1:$H$41,"Not Found")</f>
        <v>8.3000000000000007</v>
      </c>
      <c r="L3626" t="str">
        <f>_xlfn.XLOOKUP(A3626,Booking_data!$A$1:$A$6001,Booking_data!$E$1:$E$6001,"not Found")</f>
        <v>C042</v>
      </c>
      <c r="M3626" t="str">
        <f>_xlfn.XLOOKUP(L3626,Cinemas_data!$A$1:$A$49,Cinemas_data!$I$1:$I$49,"not Found")</f>
        <v>Asian Cinemas Grand Mall</v>
      </c>
      <c r="N3626" t="str">
        <f>_xlfn.XLOOKUP(L3626,Cinemas_data!$A$1:$A$49,Cinemas_data!$C$1:$C$49,"not Found")</f>
        <v>Salem</v>
      </c>
      <c r="O3626">
        <f>_xlfn.XLOOKUP(A3626,Booking_data!$A$1:$A$6001,Booking_data!$H$1:$H$6001,"not found")</f>
        <v>3</v>
      </c>
      <c r="P3626">
        <f>_xlfn.XLOOKUP(A3626,Booking_data!$A$1:$A$6001,Booking_data!$I$1:$I$6001,"not Found")</f>
        <v>280</v>
      </c>
      <c r="Q3626">
        <f t="shared" si="282"/>
        <v>840</v>
      </c>
      <c r="R3626" t="str">
        <f>_xlfn.XLOOKUP(A3626,Booking_data!$A$1:$A$6001,Booking_data!$L$1:$L$6001,"Not Found")</f>
        <v>Wallet</v>
      </c>
      <c r="S3626">
        <f>_xlfn.XLOOKUP(A3626,Booking_data!$A$1:$A$6001,Booking_data!$N$1:$N$6001,"not Found")</f>
        <v>42</v>
      </c>
      <c r="T3626" t="str">
        <f>_xlfn.XLOOKUP(A3626,Booking_data!$A$1:$A$6001,Booking_data!$O$1:$O$6001,"Not Found")</f>
        <v>Other</v>
      </c>
      <c r="U3626" t="str">
        <f t="shared" si="283"/>
        <v>Middle Age</v>
      </c>
      <c r="V3626" t="str">
        <f t="shared" si="284"/>
        <v>Medium Booking</v>
      </c>
    </row>
    <row r="3627" spans="1:22" x14ac:dyDescent="0.25">
      <c r="A3627" t="s">
        <v>3858</v>
      </c>
      <c r="B3627" s="1">
        <v>46084</v>
      </c>
      <c r="C3627" s="1">
        <v>46173</v>
      </c>
      <c r="D3627" s="9">
        <v>0.9375</v>
      </c>
      <c r="E3627" t="str">
        <f t="shared" si="280"/>
        <v>Weekday</v>
      </c>
      <c r="F3627" t="str">
        <f t="shared" si="281"/>
        <v>Mar</v>
      </c>
      <c r="G3627" t="str">
        <f>_xlfn.XLOOKUP(A3627,Booking_data!$A$1:$A$6001,Booking_data!$D$1:$D$6001,"not found")</f>
        <v>M036</v>
      </c>
      <c r="H3627" t="str">
        <f>_xlfn.XLOOKUP(G3627,Movies_data!$A$1:$A$41,Movies_data!$B$1:$B$41,"not found")</f>
        <v>Avengers Endgame</v>
      </c>
      <c r="I3627" t="str">
        <f>_xlfn.XLOOKUP(G3627,Movies_data!$A$1:$A$41,Movies_data!$D$1:$D$41,"not found")</f>
        <v>Action</v>
      </c>
      <c r="J3627" t="str">
        <f>_xlfn.XLOOKUP(G3627,Movies_data!$A$1:$A$41,Movies_data!$C$1:$C$41,"not found")</f>
        <v>English</v>
      </c>
      <c r="K3627">
        <f>_xlfn.XLOOKUP(G3627,Movies_data!$A$1:$A$41,Movies_data!$H$1:$H$41,"Not Found")</f>
        <v>8.4</v>
      </c>
      <c r="L3627" t="str">
        <f>_xlfn.XLOOKUP(A3627,Booking_data!$A$1:$A$6001,Booking_data!$E$1:$E$6001,"not Found")</f>
        <v>C153</v>
      </c>
      <c r="M3627" t="str">
        <f>_xlfn.XLOOKUP(L3627,Cinemas_data!$A$1:$A$49,Cinemas_data!$I$1:$I$49,"not Found")</f>
        <v>Cinepolis Forum Mall</v>
      </c>
      <c r="N3627" t="str">
        <f>_xlfn.XLOOKUP(L3627,Cinemas_data!$A$1:$A$49,Cinemas_data!$C$1:$C$49,"not Found")</f>
        <v>Kochi</v>
      </c>
      <c r="O3627">
        <f>_xlfn.XLOOKUP(A3627,Booking_data!$A$1:$A$6001,Booking_data!$H$1:$H$6001,"not found")</f>
        <v>1</v>
      </c>
      <c r="P3627">
        <f>_xlfn.XLOOKUP(A3627,Booking_data!$A$1:$A$6001,Booking_data!$I$1:$I$6001,"not Found")</f>
        <v>240</v>
      </c>
      <c r="Q3627">
        <f t="shared" si="282"/>
        <v>240</v>
      </c>
      <c r="R3627" t="str">
        <f>_xlfn.XLOOKUP(A3627,Booking_data!$A$1:$A$6001,Booking_data!$L$1:$L$6001,"Not Found")</f>
        <v>Credit Card</v>
      </c>
      <c r="S3627">
        <f>_xlfn.XLOOKUP(A3627,Booking_data!$A$1:$A$6001,Booking_data!$N$1:$N$6001,"not Found")</f>
        <v>57</v>
      </c>
      <c r="T3627" t="str">
        <f>_xlfn.XLOOKUP(A3627,Booking_data!$A$1:$A$6001,Booking_data!$O$1:$O$6001,"Not Found")</f>
        <v>Other</v>
      </c>
      <c r="U3627" t="str">
        <f t="shared" si="283"/>
        <v>Above 45</v>
      </c>
      <c r="V3627" t="str">
        <f t="shared" si="284"/>
        <v>Low Booking</v>
      </c>
    </row>
    <row r="3628" spans="1:22" x14ac:dyDescent="0.25">
      <c r="A3628" t="s">
        <v>3859</v>
      </c>
      <c r="B3628" s="1">
        <v>46084</v>
      </c>
      <c r="C3628" s="1">
        <v>46095</v>
      </c>
      <c r="D3628" s="9">
        <v>0.53125</v>
      </c>
      <c r="E3628" t="str">
        <f t="shared" si="280"/>
        <v>Weekday</v>
      </c>
      <c r="F3628" t="str">
        <f t="shared" si="281"/>
        <v>Mar</v>
      </c>
      <c r="G3628" t="str">
        <f>_xlfn.XLOOKUP(A3628,Booking_data!$A$1:$A$6001,Booking_data!$D$1:$D$6001,"not found")</f>
        <v>M009</v>
      </c>
      <c r="H3628" t="str">
        <f>_xlfn.XLOOKUP(G3628,Movies_data!$A$1:$A$41,Movies_data!$B$1:$B$41,"not found")</f>
        <v>Amaran</v>
      </c>
      <c r="I3628" t="str">
        <f>_xlfn.XLOOKUP(G3628,Movies_data!$A$1:$A$41,Movies_data!$D$1:$D$41,"not found")</f>
        <v>Biography</v>
      </c>
      <c r="J3628" t="str">
        <f>_xlfn.XLOOKUP(G3628,Movies_data!$A$1:$A$41,Movies_data!$C$1:$C$41,"not found")</f>
        <v>Tamil</v>
      </c>
      <c r="K3628">
        <f>_xlfn.XLOOKUP(G3628,Movies_data!$A$1:$A$41,Movies_data!$H$1:$H$41,"Not Found")</f>
        <v>8.3000000000000007</v>
      </c>
      <c r="L3628" t="str">
        <f>_xlfn.XLOOKUP(A3628,Booking_data!$A$1:$A$6001,Booking_data!$E$1:$E$6001,"not Found")</f>
        <v>C051</v>
      </c>
      <c r="M3628" t="str">
        <f>_xlfn.XLOOKUP(L3628,Cinemas_data!$A$1:$A$49,Cinemas_data!$I$1:$I$49,"not Found")</f>
        <v>Asian Cinemas City Centre</v>
      </c>
      <c r="N3628" t="str">
        <f>_xlfn.XLOOKUP(L3628,Cinemas_data!$A$1:$A$49,Cinemas_data!$C$1:$C$49,"not Found")</f>
        <v>Bengaluru</v>
      </c>
      <c r="O3628">
        <f>_xlfn.XLOOKUP(A3628,Booking_data!$A$1:$A$6001,Booking_data!$H$1:$H$6001,"not found")</f>
        <v>3</v>
      </c>
      <c r="P3628">
        <f>_xlfn.XLOOKUP(A3628,Booking_data!$A$1:$A$6001,Booking_data!$I$1:$I$6001,"not Found")</f>
        <v>280</v>
      </c>
      <c r="Q3628">
        <f t="shared" si="282"/>
        <v>840</v>
      </c>
      <c r="R3628" t="str">
        <f>_xlfn.XLOOKUP(A3628,Booking_data!$A$1:$A$6001,Booking_data!$L$1:$L$6001,"Not Found")</f>
        <v>Wallet</v>
      </c>
      <c r="S3628">
        <f>_xlfn.XLOOKUP(A3628,Booking_data!$A$1:$A$6001,Booking_data!$N$1:$N$6001,"not Found")</f>
        <v>32</v>
      </c>
      <c r="T3628" t="str">
        <f>_xlfn.XLOOKUP(A3628,Booking_data!$A$1:$A$6001,Booking_data!$O$1:$O$6001,"Not Found")</f>
        <v>Female</v>
      </c>
      <c r="U3628" t="str">
        <f t="shared" si="283"/>
        <v>Middle Age</v>
      </c>
      <c r="V3628" t="str">
        <f t="shared" si="284"/>
        <v>Medium Booking</v>
      </c>
    </row>
    <row r="3629" spans="1:22" x14ac:dyDescent="0.25">
      <c r="A3629" t="s">
        <v>3860</v>
      </c>
      <c r="B3629" s="1">
        <v>46084</v>
      </c>
      <c r="C3629" s="1">
        <v>46183</v>
      </c>
      <c r="D3629" s="9">
        <v>0.64583333333333337</v>
      </c>
      <c r="E3629" t="str">
        <f t="shared" si="280"/>
        <v>Weekday</v>
      </c>
      <c r="F3629" t="str">
        <f t="shared" si="281"/>
        <v>Mar</v>
      </c>
      <c r="G3629" t="str">
        <f>_xlfn.XLOOKUP(A3629,Booking_data!$A$1:$A$6001,Booking_data!$D$1:$D$6001,"not found")</f>
        <v>M027</v>
      </c>
      <c r="H3629" t="str">
        <f>_xlfn.XLOOKUP(G3629,Movies_data!$A$1:$A$41,Movies_data!$B$1:$B$41,"not found")</f>
        <v>KGF Chapter 2</v>
      </c>
      <c r="I3629" t="str">
        <f>_xlfn.XLOOKUP(G3629,Movies_data!$A$1:$A$41,Movies_data!$D$1:$D$41,"not found")</f>
        <v>Action</v>
      </c>
      <c r="J3629" t="str">
        <f>_xlfn.XLOOKUP(G3629,Movies_data!$A$1:$A$41,Movies_data!$C$1:$C$41,"not found")</f>
        <v>Kannada</v>
      </c>
      <c r="K3629">
        <f>_xlfn.XLOOKUP(G3629,Movies_data!$A$1:$A$41,Movies_data!$H$1:$H$41,"Not Found")</f>
        <v>8.3000000000000007</v>
      </c>
      <c r="L3629" t="str">
        <f>_xlfn.XLOOKUP(A3629,Booking_data!$A$1:$A$6001,Booking_data!$E$1:$E$6001,"not Found")</f>
        <v>C141</v>
      </c>
      <c r="M3629" t="str">
        <f>_xlfn.XLOOKUP(L3629,Cinemas_data!$A$1:$A$49,Cinemas_data!$I$1:$I$49,"not Found")</f>
        <v>City Pride City Centre</v>
      </c>
      <c r="N3629" t="str">
        <f>_xlfn.XLOOKUP(L3629,Cinemas_data!$A$1:$A$49,Cinemas_data!$C$1:$C$49,"not Found")</f>
        <v>Ahmedabad</v>
      </c>
      <c r="O3629">
        <f>_xlfn.XLOOKUP(A3629,Booking_data!$A$1:$A$6001,Booking_data!$H$1:$H$6001,"not found")</f>
        <v>2</v>
      </c>
      <c r="P3629">
        <f>_xlfn.XLOOKUP(A3629,Booking_data!$A$1:$A$6001,Booking_data!$I$1:$I$6001,"not Found")</f>
        <v>240</v>
      </c>
      <c r="Q3629">
        <f t="shared" si="282"/>
        <v>480</v>
      </c>
      <c r="R3629" t="str">
        <f>_xlfn.XLOOKUP(A3629,Booking_data!$A$1:$A$6001,Booking_data!$L$1:$L$6001,"Not Found")</f>
        <v>Net Banking</v>
      </c>
      <c r="S3629">
        <f>_xlfn.XLOOKUP(A3629,Booking_data!$A$1:$A$6001,Booking_data!$N$1:$N$6001,"not Found")</f>
        <v>35</v>
      </c>
      <c r="T3629" t="str">
        <f>_xlfn.XLOOKUP(A3629,Booking_data!$A$1:$A$6001,Booking_data!$O$1:$O$6001,"Not Found")</f>
        <v>Female</v>
      </c>
      <c r="U3629" t="str">
        <f t="shared" si="283"/>
        <v>Middle Age</v>
      </c>
      <c r="V3629" t="str">
        <f t="shared" si="284"/>
        <v>Low Booking</v>
      </c>
    </row>
    <row r="3630" spans="1:22" x14ac:dyDescent="0.25">
      <c r="A3630" t="s">
        <v>3861</v>
      </c>
      <c r="B3630" s="1">
        <v>46084</v>
      </c>
      <c r="C3630" s="1">
        <v>46040</v>
      </c>
      <c r="D3630" s="9">
        <v>0.39583333333333331</v>
      </c>
      <c r="E3630" t="str">
        <f t="shared" si="280"/>
        <v>Weekday</v>
      </c>
      <c r="F3630" t="str">
        <f t="shared" si="281"/>
        <v>Mar</v>
      </c>
      <c r="G3630" t="str">
        <f>_xlfn.XLOOKUP(A3630,Booking_data!$A$1:$A$6001,Booking_data!$D$1:$D$6001,"not found")</f>
        <v>M009</v>
      </c>
      <c r="H3630" t="str">
        <f>_xlfn.XLOOKUP(G3630,Movies_data!$A$1:$A$41,Movies_data!$B$1:$B$41,"not found")</f>
        <v>Amaran</v>
      </c>
      <c r="I3630" t="str">
        <f>_xlfn.XLOOKUP(G3630,Movies_data!$A$1:$A$41,Movies_data!$D$1:$D$41,"not found")</f>
        <v>Biography</v>
      </c>
      <c r="J3630" t="str">
        <f>_xlfn.XLOOKUP(G3630,Movies_data!$A$1:$A$41,Movies_data!$C$1:$C$41,"not found")</f>
        <v>Tamil</v>
      </c>
      <c r="K3630">
        <f>_xlfn.XLOOKUP(G3630,Movies_data!$A$1:$A$41,Movies_data!$H$1:$H$41,"Not Found")</f>
        <v>8.3000000000000007</v>
      </c>
      <c r="L3630" t="str">
        <f>_xlfn.XLOOKUP(A3630,Booking_data!$A$1:$A$6001,Booking_data!$E$1:$E$6001,"not Found")</f>
        <v>C111</v>
      </c>
      <c r="M3630" t="str">
        <f>_xlfn.XLOOKUP(L3630,Cinemas_data!$A$1:$A$49,Cinemas_data!$I$1:$I$49,"not Found")</f>
        <v>Mukta A2 Cinemas City Centre</v>
      </c>
      <c r="N3630" t="str">
        <f>_xlfn.XLOOKUP(L3630,Cinemas_data!$A$1:$A$49,Cinemas_data!$C$1:$C$49,"not Found")</f>
        <v>Delhi</v>
      </c>
      <c r="O3630">
        <f>_xlfn.XLOOKUP(A3630,Booking_data!$A$1:$A$6001,Booking_data!$H$1:$H$6001,"not found")</f>
        <v>2</v>
      </c>
      <c r="P3630">
        <f>_xlfn.XLOOKUP(A3630,Booking_data!$A$1:$A$6001,Booking_data!$I$1:$I$6001,"not Found")</f>
        <v>180</v>
      </c>
      <c r="Q3630">
        <f t="shared" si="282"/>
        <v>360</v>
      </c>
      <c r="R3630" t="str">
        <f>_xlfn.XLOOKUP(A3630,Booking_data!$A$1:$A$6001,Booking_data!$L$1:$L$6001,"Not Found")</f>
        <v>UPI</v>
      </c>
      <c r="S3630">
        <f>_xlfn.XLOOKUP(A3630,Booking_data!$A$1:$A$6001,Booking_data!$N$1:$N$6001,"not Found")</f>
        <v>18</v>
      </c>
      <c r="T3630" t="str">
        <f>_xlfn.XLOOKUP(A3630,Booking_data!$A$1:$A$6001,Booking_data!$O$1:$O$6001,"Not Found")</f>
        <v>Other</v>
      </c>
      <c r="U3630" t="str">
        <f t="shared" si="283"/>
        <v>Youngster</v>
      </c>
      <c r="V3630" t="str">
        <f t="shared" si="284"/>
        <v>Low Booking</v>
      </c>
    </row>
    <row r="3631" spans="1:22" x14ac:dyDescent="0.25">
      <c r="A3631" t="s">
        <v>3862</v>
      </c>
      <c r="B3631" s="1">
        <v>46084</v>
      </c>
      <c r="C3631" s="1">
        <v>46046</v>
      </c>
      <c r="D3631" s="9">
        <v>0.9375</v>
      </c>
      <c r="E3631" t="str">
        <f t="shared" si="280"/>
        <v>Weekday</v>
      </c>
      <c r="F3631" t="str">
        <f t="shared" si="281"/>
        <v>Mar</v>
      </c>
      <c r="G3631" t="str">
        <f>_xlfn.XLOOKUP(A3631,Booking_data!$A$1:$A$6001,Booking_data!$D$1:$D$6001,"not found")</f>
        <v>M021</v>
      </c>
      <c r="H3631" t="str">
        <f>_xlfn.XLOOKUP(G3631,Movies_data!$A$1:$A$41,Movies_data!$B$1:$B$41,"not found")</f>
        <v>Pathaan</v>
      </c>
      <c r="I3631" t="str">
        <f>_xlfn.XLOOKUP(G3631,Movies_data!$A$1:$A$41,Movies_data!$D$1:$D$41,"not found")</f>
        <v>Action</v>
      </c>
      <c r="J3631" t="str">
        <f>_xlfn.XLOOKUP(G3631,Movies_data!$A$1:$A$41,Movies_data!$C$1:$C$41,"not found")</f>
        <v>Hindi</v>
      </c>
      <c r="K3631">
        <f>_xlfn.XLOOKUP(G3631,Movies_data!$A$1:$A$41,Movies_data!$H$1:$H$41,"Not Found")</f>
        <v>5.9</v>
      </c>
      <c r="L3631" t="str">
        <f>_xlfn.XLOOKUP(A3631,Booking_data!$A$1:$A$6001,Booking_data!$E$1:$E$6001,"not Found")</f>
        <v>C072</v>
      </c>
      <c r="M3631" t="str">
        <f>_xlfn.XLOOKUP(L3631,Cinemas_data!$A$1:$A$49,Cinemas_data!$I$1:$I$49,"not Found")</f>
        <v>INOX Grand Mall</v>
      </c>
      <c r="N3631" t="str">
        <f>_xlfn.XLOOKUP(L3631,Cinemas_data!$A$1:$A$49,Cinemas_data!$C$1:$C$49,"not Found")</f>
        <v>Hyderabad</v>
      </c>
      <c r="O3631">
        <f>_xlfn.XLOOKUP(A3631,Booking_data!$A$1:$A$6001,Booking_data!$H$1:$H$6001,"not found")</f>
        <v>4</v>
      </c>
      <c r="P3631">
        <f>_xlfn.XLOOKUP(A3631,Booking_data!$A$1:$A$6001,Booking_data!$I$1:$I$6001,"not Found")</f>
        <v>380</v>
      </c>
      <c r="Q3631">
        <f t="shared" si="282"/>
        <v>1520</v>
      </c>
      <c r="R3631" t="str">
        <f>_xlfn.XLOOKUP(A3631,Booking_data!$A$1:$A$6001,Booking_data!$L$1:$L$6001,"Not Found")</f>
        <v>Debit Card</v>
      </c>
      <c r="S3631">
        <f>_xlfn.XLOOKUP(A3631,Booking_data!$A$1:$A$6001,Booking_data!$N$1:$N$6001,"not Found")</f>
        <v>47</v>
      </c>
      <c r="T3631" t="str">
        <f>_xlfn.XLOOKUP(A3631,Booking_data!$A$1:$A$6001,Booking_data!$O$1:$O$6001,"Not Found")</f>
        <v>Male</v>
      </c>
      <c r="U3631" t="str">
        <f t="shared" si="283"/>
        <v>Above 45</v>
      </c>
      <c r="V3631" t="str">
        <f t="shared" si="284"/>
        <v>Medium Booking</v>
      </c>
    </row>
    <row r="3632" spans="1:22" x14ac:dyDescent="0.25">
      <c r="A3632" t="s">
        <v>3863</v>
      </c>
      <c r="B3632" s="1">
        <v>46084</v>
      </c>
      <c r="C3632" s="1">
        <v>46094</v>
      </c>
      <c r="D3632" s="9">
        <v>0.88541666666666663</v>
      </c>
      <c r="E3632" t="str">
        <f t="shared" si="280"/>
        <v>Weekday</v>
      </c>
      <c r="F3632" t="str">
        <f t="shared" si="281"/>
        <v>Mar</v>
      </c>
      <c r="G3632" t="str">
        <f>_xlfn.XLOOKUP(A3632,Booking_data!$A$1:$A$6001,Booking_data!$D$1:$D$6001,"not found")</f>
        <v>M027</v>
      </c>
      <c r="H3632" t="str">
        <f>_xlfn.XLOOKUP(G3632,Movies_data!$A$1:$A$41,Movies_data!$B$1:$B$41,"not found")</f>
        <v>KGF Chapter 2</v>
      </c>
      <c r="I3632" t="str">
        <f>_xlfn.XLOOKUP(G3632,Movies_data!$A$1:$A$41,Movies_data!$D$1:$D$41,"not found")</f>
        <v>Action</v>
      </c>
      <c r="J3632" t="str">
        <f>_xlfn.XLOOKUP(G3632,Movies_data!$A$1:$A$41,Movies_data!$C$1:$C$41,"not found")</f>
        <v>Kannada</v>
      </c>
      <c r="K3632">
        <f>_xlfn.XLOOKUP(G3632,Movies_data!$A$1:$A$41,Movies_data!$H$1:$H$41,"Not Found")</f>
        <v>8.3000000000000007</v>
      </c>
      <c r="L3632" t="str">
        <f>_xlfn.XLOOKUP(A3632,Booking_data!$A$1:$A$6001,Booking_data!$E$1:$E$6001,"not Found")</f>
        <v>C143</v>
      </c>
      <c r="M3632" t="str">
        <f>_xlfn.XLOOKUP(L3632,Cinemas_data!$A$1:$A$49,Cinemas_data!$I$1:$I$49,"not Found")</f>
        <v>INOX Forum Mall</v>
      </c>
      <c r="N3632" t="str">
        <f>_xlfn.XLOOKUP(L3632,Cinemas_data!$A$1:$A$49,Cinemas_data!$C$1:$C$49,"not Found")</f>
        <v>Ahmedabad</v>
      </c>
      <c r="O3632">
        <f>_xlfn.XLOOKUP(A3632,Booking_data!$A$1:$A$6001,Booking_data!$H$1:$H$6001,"not found")</f>
        <v>5</v>
      </c>
      <c r="P3632">
        <f>_xlfn.XLOOKUP(A3632,Booking_data!$A$1:$A$6001,Booking_data!$I$1:$I$6001,"not Found")</f>
        <v>320</v>
      </c>
      <c r="Q3632">
        <f t="shared" si="282"/>
        <v>1600</v>
      </c>
      <c r="R3632" t="str">
        <f>_xlfn.XLOOKUP(A3632,Booking_data!$A$1:$A$6001,Booking_data!$L$1:$L$6001,"Not Found")</f>
        <v>Credit Card</v>
      </c>
      <c r="S3632">
        <f>_xlfn.XLOOKUP(A3632,Booking_data!$A$1:$A$6001,Booking_data!$N$1:$N$6001,"not Found")</f>
        <v>42</v>
      </c>
      <c r="T3632" t="str">
        <f>_xlfn.XLOOKUP(A3632,Booking_data!$A$1:$A$6001,Booking_data!$O$1:$O$6001,"Not Found")</f>
        <v>Female</v>
      </c>
      <c r="U3632" t="str">
        <f t="shared" si="283"/>
        <v>Middle Age</v>
      </c>
      <c r="V3632" t="str">
        <f t="shared" si="284"/>
        <v>High Booking</v>
      </c>
    </row>
    <row r="3633" spans="1:22" x14ac:dyDescent="0.25">
      <c r="A3633" t="s">
        <v>3864</v>
      </c>
      <c r="B3633" s="1">
        <v>46084</v>
      </c>
      <c r="C3633" s="1">
        <v>46072</v>
      </c>
      <c r="D3633" s="9">
        <v>0.39583333333333331</v>
      </c>
      <c r="E3633" t="str">
        <f t="shared" si="280"/>
        <v>Weekday</v>
      </c>
      <c r="F3633" t="str">
        <f t="shared" si="281"/>
        <v>Mar</v>
      </c>
      <c r="G3633" t="str">
        <f>_xlfn.XLOOKUP(A3633,Booking_data!$A$1:$A$6001,Booking_data!$D$1:$D$6001,"not found")</f>
        <v>M031</v>
      </c>
      <c r="H3633" t="str">
        <f>_xlfn.XLOOKUP(G3633,Movies_data!$A$1:$A$41,Movies_data!$B$1:$B$41,"not found")</f>
        <v>Bangalore Days</v>
      </c>
      <c r="I3633" t="str">
        <f>_xlfn.XLOOKUP(G3633,Movies_data!$A$1:$A$41,Movies_data!$D$1:$D$41,"not found")</f>
        <v>Drama</v>
      </c>
      <c r="J3633" t="str">
        <f>_xlfn.XLOOKUP(G3633,Movies_data!$A$1:$A$41,Movies_data!$C$1:$C$41,"not found")</f>
        <v>Malayalam</v>
      </c>
      <c r="K3633">
        <f>_xlfn.XLOOKUP(G3633,Movies_data!$A$1:$A$41,Movies_data!$H$1:$H$41,"Not Found")</f>
        <v>8.3000000000000007</v>
      </c>
      <c r="L3633" t="str">
        <f>_xlfn.XLOOKUP(A3633,Booking_data!$A$1:$A$6001,Booking_data!$E$1:$E$6001,"not Found")</f>
        <v>C152</v>
      </c>
      <c r="M3633" t="str">
        <f>_xlfn.XLOOKUP(L3633,Cinemas_data!$A$1:$A$49,Cinemas_data!$I$1:$I$49,"not Found")</f>
        <v>INOX Grand Mall</v>
      </c>
      <c r="N3633" t="str">
        <f>_xlfn.XLOOKUP(L3633,Cinemas_data!$A$1:$A$49,Cinemas_data!$C$1:$C$49,"not Found")</f>
        <v>Kochi</v>
      </c>
      <c r="O3633">
        <f>_xlfn.XLOOKUP(A3633,Booking_data!$A$1:$A$6001,Booking_data!$H$1:$H$6001,"not found")</f>
        <v>4</v>
      </c>
      <c r="P3633">
        <f>_xlfn.XLOOKUP(A3633,Booking_data!$A$1:$A$6001,Booking_data!$I$1:$I$6001,"not Found")</f>
        <v>260</v>
      </c>
      <c r="Q3633">
        <f t="shared" si="282"/>
        <v>1040</v>
      </c>
      <c r="R3633" t="str">
        <f>_xlfn.XLOOKUP(A3633,Booking_data!$A$1:$A$6001,Booking_data!$L$1:$L$6001,"Not Found")</f>
        <v>UPI</v>
      </c>
      <c r="S3633">
        <f>_xlfn.XLOOKUP(A3633,Booking_data!$A$1:$A$6001,Booking_data!$N$1:$N$6001,"not Found")</f>
        <v>58</v>
      </c>
      <c r="T3633" t="str">
        <f>_xlfn.XLOOKUP(A3633,Booking_data!$A$1:$A$6001,Booking_data!$O$1:$O$6001,"Not Found")</f>
        <v>Female</v>
      </c>
      <c r="U3633" t="str">
        <f t="shared" si="283"/>
        <v>Above 45</v>
      </c>
      <c r="V3633" t="str">
        <f t="shared" si="284"/>
        <v>Medium Booking</v>
      </c>
    </row>
    <row r="3634" spans="1:22" x14ac:dyDescent="0.25">
      <c r="A3634" t="s">
        <v>3865</v>
      </c>
      <c r="B3634" s="1">
        <v>46084</v>
      </c>
      <c r="C3634" s="1">
        <v>46130</v>
      </c>
      <c r="D3634" s="9">
        <v>0.88541666666666663</v>
      </c>
      <c r="E3634" t="str">
        <f t="shared" si="280"/>
        <v>Weekday</v>
      </c>
      <c r="F3634" t="str">
        <f t="shared" si="281"/>
        <v>Mar</v>
      </c>
      <c r="G3634" t="str">
        <f>_xlfn.XLOOKUP(A3634,Booking_data!$A$1:$A$6001,Booking_data!$D$1:$D$6001,"not found")</f>
        <v>M023</v>
      </c>
      <c r="H3634" t="str">
        <f>_xlfn.XLOOKUP(G3634,Movies_data!$A$1:$A$41,Movies_data!$B$1:$B$41,"not found")</f>
        <v>Stree 2</v>
      </c>
      <c r="I3634" t="str">
        <f>_xlfn.XLOOKUP(G3634,Movies_data!$A$1:$A$41,Movies_data!$D$1:$D$41,"not found")</f>
        <v>Comedy</v>
      </c>
      <c r="J3634" t="str">
        <f>_xlfn.XLOOKUP(G3634,Movies_data!$A$1:$A$41,Movies_data!$C$1:$C$41,"not found")</f>
        <v>Hindi</v>
      </c>
      <c r="K3634">
        <f>_xlfn.XLOOKUP(G3634,Movies_data!$A$1:$A$41,Movies_data!$H$1:$H$41,"Not Found")</f>
        <v>6.9</v>
      </c>
      <c r="L3634" t="str">
        <f>_xlfn.XLOOKUP(A3634,Booking_data!$A$1:$A$6001,Booking_data!$E$1:$E$6001,"not Found")</f>
        <v>C022</v>
      </c>
      <c r="M3634" t="str">
        <f>_xlfn.XLOOKUP(L3634,Cinemas_data!$A$1:$A$49,Cinemas_data!$I$1:$I$49,"not Found")</f>
        <v>Mukta A2 Cinemas Grand Mall</v>
      </c>
      <c r="N3634" t="str">
        <f>_xlfn.XLOOKUP(L3634,Cinemas_data!$A$1:$A$49,Cinemas_data!$C$1:$C$49,"not Found")</f>
        <v>Coimbatore</v>
      </c>
      <c r="O3634">
        <f>_xlfn.XLOOKUP(A3634,Booking_data!$A$1:$A$6001,Booking_data!$H$1:$H$6001,"not found")</f>
        <v>3</v>
      </c>
      <c r="P3634">
        <f>_xlfn.XLOOKUP(A3634,Booking_data!$A$1:$A$6001,Booking_data!$I$1:$I$6001,"not Found")</f>
        <v>200</v>
      </c>
      <c r="Q3634">
        <f t="shared" si="282"/>
        <v>600</v>
      </c>
      <c r="R3634" t="str">
        <f>_xlfn.XLOOKUP(A3634,Booking_data!$A$1:$A$6001,Booking_data!$L$1:$L$6001,"Not Found")</f>
        <v>Wallet</v>
      </c>
      <c r="S3634">
        <f>_xlfn.XLOOKUP(A3634,Booking_data!$A$1:$A$6001,Booking_data!$N$1:$N$6001,"not Found")</f>
        <v>59</v>
      </c>
      <c r="T3634" t="str">
        <f>_xlfn.XLOOKUP(A3634,Booking_data!$A$1:$A$6001,Booking_data!$O$1:$O$6001,"Not Found")</f>
        <v>Female</v>
      </c>
      <c r="U3634" t="str">
        <f t="shared" si="283"/>
        <v>Above 45</v>
      </c>
      <c r="V3634" t="str">
        <f t="shared" si="284"/>
        <v>Medium Booking</v>
      </c>
    </row>
    <row r="3635" spans="1:22" x14ac:dyDescent="0.25">
      <c r="A3635" t="s">
        <v>3866</v>
      </c>
      <c r="B3635" s="1">
        <v>46084</v>
      </c>
      <c r="C3635" s="1">
        <v>46109</v>
      </c>
      <c r="D3635" s="9">
        <v>0.64583333333333337</v>
      </c>
      <c r="E3635" t="str">
        <f t="shared" si="280"/>
        <v>Weekday</v>
      </c>
      <c r="F3635" t="str">
        <f t="shared" si="281"/>
        <v>Mar</v>
      </c>
      <c r="G3635" t="str">
        <f>_xlfn.XLOOKUP(A3635,Booking_data!$A$1:$A$6001,Booking_data!$D$1:$D$6001,"not found")</f>
        <v>M008</v>
      </c>
      <c r="H3635" t="str">
        <f>_xlfn.XLOOKUP(G3635,Movies_data!$A$1:$A$41,Movies_data!$B$1:$B$41,"not found")</f>
        <v>Love Today</v>
      </c>
      <c r="I3635" t="str">
        <f>_xlfn.XLOOKUP(G3635,Movies_data!$A$1:$A$41,Movies_data!$D$1:$D$41,"not found")</f>
        <v>Romance</v>
      </c>
      <c r="J3635" t="str">
        <f>_xlfn.XLOOKUP(G3635,Movies_data!$A$1:$A$41,Movies_data!$C$1:$C$41,"not found")</f>
        <v>Tamil</v>
      </c>
      <c r="K3635">
        <f>_xlfn.XLOOKUP(G3635,Movies_data!$A$1:$A$41,Movies_data!$H$1:$H$41,"Not Found")</f>
        <v>7.4</v>
      </c>
      <c r="L3635" t="str">
        <f>_xlfn.XLOOKUP(A3635,Booking_data!$A$1:$A$6001,Booking_data!$E$1:$E$6001,"not Found")</f>
        <v>C013</v>
      </c>
      <c r="M3635" t="str">
        <f>_xlfn.XLOOKUP(L3635,Cinemas_data!$A$1:$A$49,Cinemas_data!$I$1:$I$49,"not Found")</f>
        <v>Mukta A2 Cinemas Forum Mall</v>
      </c>
      <c r="N3635" t="str">
        <f>_xlfn.XLOOKUP(L3635,Cinemas_data!$A$1:$A$49,Cinemas_data!$C$1:$C$49,"not Found")</f>
        <v>Chennai</v>
      </c>
      <c r="O3635">
        <f>_xlfn.XLOOKUP(A3635,Booking_data!$A$1:$A$6001,Booking_data!$H$1:$H$6001,"not found")</f>
        <v>2</v>
      </c>
      <c r="P3635">
        <f>_xlfn.XLOOKUP(A3635,Booking_data!$A$1:$A$6001,Booking_data!$I$1:$I$6001,"not Found")</f>
        <v>240</v>
      </c>
      <c r="Q3635">
        <f t="shared" si="282"/>
        <v>480</v>
      </c>
      <c r="R3635" t="str">
        <f>_xlfn.XLOOKUP(A3635,Booking_data!$A$1:$A$6001,Booking_data!$L$1:$L$6001,"Not Found")</f>
        <v>Credit Card</v>
      </c>
      <c r="S3635">
        <f>_xlfn.XLOOKUP(A3635,Booking_data!$A$1:$A$6001,Booking_data!$N$1:$N$6001,"not Found")</f>
        <v>36</v>
      </c>
      <c r="T3635" t="str">
        <f>_xlfn.XLOOKUP(A3635,Booking_data!$A$1:$A$6001,Booking_data!$O$1:$O$6001,"Not Found")</f>
        <v>Male</v>
      </c>
      <c r="U3635" t="str">
        <f t="shared" si="283"/>
        <v>Middle Age</v>
      </c>
      <c r="V3635" t="str">
        <f t="shared" si="284"/>
        <v>Low Booking</v>
      </c>
    </row>
    <row r="3636" spans="1:22" x14ac:dyDescent="0.25">
      <c r="A3636" t="s">
        <v>3867</v>
      </c>
      <c r="B3636" s="1">
        <v>46084</v>
      </c>
      <c r="C3636" s="1">
        <v>46108</v>
      </c>
      <c r="D3636" s="9">
        <v>0.64583333333333337</v>
      </c>
      <c r="E3636" t="str">
        <f t="shared" si="280"/>
        <v>Weekday</v>
      </c>
      <c r="F3636" t="str">
        <f t="shared" si="281"/>
        <v>Mar</v>
      </c>
      <c r="G3636" t="str">
        <f>_xlfn.XLOOKUP(A3636,Booking_data!$A$1:$A$6001,Booking_data!$D$1:$D$6001,"not found")</f>
        <v>M033</v>
      </c>
      <c r="H3636" t="str">
        <f>_xlfn.XLOOKUP(G3636,Movies_data!$A$1:$A$41,Movies_data!$B$1:$B$41,"not found")</f>
        <v>Lucifer</v>
      </c>
      <c r="I3636" t="str">
        <f>_xlfn.XLOOKUP(G3636,Movies_data!$A$1:$A$41,Movies_data!$D$1:$D$41,"not found")</f>
        <v>Action</v>
      </c>
      <c r="J3636" t="str">
        <f>_xlfn.XLOOKUP(G3636,Movies_data!$A$1:$A$41,Movies_data!$C$1:$C$41,"not found")</f>
        <v>Malayalam</v>
      </c>
      <c r="K3636">
        <f>_xlfn.XLOOKUP(G3636,Movies_data!$A$1:$A$41,Movies_data!$H$1:$H$41,"Not Found")</f>
        <v>7.5</v>
      </c>
      <c r="L3636" t="str">
        <f>_xlfn.XLOOKUP(A3636,Booking_data!$A$1:$A$6001,Booking_data!$E$1:$E$6001,"not Found")</f>
        <v>C162</v>
      </c>
      <c r="M3636" t="str">
        <f>_xlfn.XLOOKUP(L3636,Cinemas_data!$A$1:$A$49,Cinemas_data!$I$1:$I$49,"not Found")</f>
        <v>Cinepolis Grand Mall</v>
      </c>
      <c r="N3636" t="str">
        <f>_xlfn.XLOOKUP(L3636,Cinemas_data!$A$1:$A$49,Cinemas_data!$C$1:$C$49,"not Found")</f>
        <v>Thiruvananthapuram</v>
      </c>
      <c r="O3636">
        <f>_xlfn.XLOOKUP(A3636,Booking_data!$A$1:$A$6001,Booking_data!$H$1:$H$6001,"not found")</f>
        <v>2</v>
      </c>
      <c r="P3636">
        <f>_xlfn.XLOOKUP(A3636,Booking_data!$A$1:$A$6001,Booking_data!$I$1:$I$6001,"not Found")</f>
        <v>160</v>
      </c>
      <c r="Q3636">
        <f t="shared" si="282"/>
        <v>320</v>
      </c>
      <c r="R3636" t="str">
        <f>_xlfn.XLOOKUP(A3636,Booking_data!$A$1:$A$6001,Booking_data!$L$1:$L$6001,"Not Found")</f>
        <v>Credit Card</v>
      </c>
      <c r="S3636">
        <f>_xlfn.XLOOKUP(A3636,Booking_data!$A$1:$A$6001,Booking_data!$N$1:$N$6001,"not Found")</f>
        <v>32</v>
      </c>
      <c r="T3636" t="str">
        <f>_xlfn.XLOOKUP(A3636,Booking_data!$A$1:$A$6001,Booking_data!$O$1:$O$6001,"Not Found")</f>
        <v>Female</v>
      </c>
      <c r="U3636" t="str">
        <f t="shared" si="283"/>
        <v>Middle Age</v>
      </c>
      <c r="V3636" t="str">
        <f t="shared" si="284"/>
        <v>Low Booking</v>
      </c>
    </row>
    <row r="3637" spans="1:22" x14ac:dyDescent="0.25">
      <c r="A3637" t="s">
        <v>3868</v>
      </c>
      <c r="B3637" s="1">
        <v>46084</v>
      </c>
      <c r="C3637" s="1">
        <v>46113</v>
      </c>
      <c r="D3637" s="9">
        <v>0.9375</v>
      </c>
      <c r="E3637" t="str">
        <f t="shared" si="280"/>
        <v>Weekday</v>
      </c>
      <c r="F3637" t="str">
        <f t="shared" si="281"/>
        <v>Mar</v>
      </c>
      <c r="G3637" t="str">
        <f>_xlfn.XLOOKUP(A3637,Booking_data!$A$1:$A$6001,Booking_data!$D$1:$D$6001,"not found")</f>
        <v>M035</v>
      </c>
      <c r="H3637" t="str">
        <f>_xlfn.XLOOKUP(G3637,Movies_data!$A$1:$A$41,Movies_data!$B$1:$B$41,"not found")</f>
        <v>Aavesham</v>
      </c>
      <c r="I3637" t="str">
        <f>_xlfn.XLOOKUP(G3637,Movies_data!$A$1:$A$41,Movies_data!$D$1:$D$41,"not found")</f>
        <v>Comedy</v>
      </c>
      <c r="J3637" t="str">
        <f>_xlfn.XLOOKUP(G3637,Movies_data!$A$1:$A$41,Movies_data!$C$1:$C$41,"not found")</f>
        <v>Malayalam</v>
      </c>
      <c r="K3637">
        <f>_xlfn.XLOOKUP(G3637,Movies_data!$A$1:$A$41,Movies_data!$H$1:$H$41,"Not Found")</f>
        <v>7.8</v>
      </c>
      <c r="L3637" t="str">
        <f>_xlfn.XLOOKUP(A3637,Booking_data!$A$1:$A$6001,Booking_data!$E$1:$E$6001,"not Found")</f>
        <v>C161</v>
      </c>
      <c r="M3637" t="str">
        <f>_xlfn.XLOOKUP(L3637,Cinemas_data!$A$1:$A$49,Cinemas_data!$I$1:$I$49,"not Found")</f>
        <v>INOX City Centre</v>
      </c>
      <c r="N3637" t="str">
        <f>_xlfn.XLOOKUP(L3637,Cinemas_data!$A$1:$A$49,Cinemas_data!$C$1:$C$49,"not Found")</f>
        <v>Thiruvananthapuram</v>
      </c>
      <c r="O3637">
        <f>_xlfn.XLOOKUP(A3637,Booking_data!$A$1:$A$6001,Booking_data!$H$1:$H$6001,"not found")</f>
        <v>2</v>
      </c>
      <c r="P3637">
        <f>_xlfn.XLOOKUP(A3637,Booking_data!$A$1:$A$6001,Booking_data!$I$1:$I$6001,"not Found")</f>
        <v>280</v>
      </c>
      <c r="Q3637">
        <f t="shared" si="282"/>
        <v>560</v>
      </c>
      <c r="R3637" t="str">
        <f>_xlfn.XLOOKUP(A3637,Booking_data!$A$1:$A$6001,Booking_data!$L$1:$L$6001,"Not Found")</f>
        <v>Wallet</v>
      </c>
      <c r="S3637">
        <f>_xlfn.XLOOKUP(A3637,Booking_data!$A$1:$A$6001,Booking_data!$N$1:$N$6001,"not Found")</f>
        <v>39</v>
      </c>
      <c r="T3637" t="str">
        <f>_xlfn.XLOOKUP(A3637,Booking_data!$A$1:$A$6001,Booking_data!$O$1:$O$6001,"Not Found")</f>
        <v>Male</v>
      </c>
      <c r="U3637" t="str">
        <f t="shared" si="283"/>
        <v>Middle Age</v>
      </c>
      <c r="V3637" t="str">
        <f t="shared" si="284"/>
        <v>Low Booking</v>
      </c>
    </row>
    <row r="3638" spans="1:22" x14ac:dyDescent="0.25">
      <c r="A3638" t="s">
        <v>3869</v>
      </c>
      <c r="B3638" s="1">
        <v>46084</v>
      </c>
      <c r="C3638" s="1">
        <v>46186</v>
      </c>
      <c r="D3638" s="9">
        <v>0.64583333333333337</v>
      </c>
      <c r="E3638" t="str">
        <f t="shared" si="280"/>
        <v>Weekday</v>
      </c>
      <c r="F3638" t="str">
        <f t="shared" si="281"/>
        <v>Mar</v>
      </c>
      <c r="G3638" t="str">
        <f>_xlfn.XLOOKUP(A3638,Booking_data!$A$1:$A$6001,Booking_data!$D$1:$D$6001,"not found")</f>
        <v>M007</v>
      </c>
      <c r="H3638" t="str">
        <f>_xlfn.XLOOKUP(G3638,Movies_data!$A$1:$A$41,Movies_data!$B$1:$B$41,"not found")</f>
        <v>Good Night</v>
      </c>
      <c r="I3638" t="str">
        <f>_xlfn.XLOOKUP(G3638,Movies_data!$A$1:$A$41,Movies_data!$D$1:$D$41,"not found")</f>
        <v>Comedy</v>
      </c>
      <c r="J3638" t="str">
        <f>_xlfn.XLOOKUP(G3638,Movies_data!$A$1:$A$41,Movies_data!$C$1:$C$41,"not found")</f>
        <v>Tamil</v>
      </c>
      <c r="K3638">
        <f>_xlfn.XLOOKUP(G3638,Movies_data!$A$1:$A$41,Movies_data!$H$1:$H$41,"Not Found")</f>
        <v>8</v>
      </c>
      <c r="L3638" t="str">
        <f>_xlfn.XLOOKUP(A3638,Booking_data!$A$1:$A$6001,Booking_data!$E$1:$E$6001,"not Found")</f>
        <v>C022</v>
      </c>
      <c r="M3638" t="str">
        <f>_xlfn.XLOOKUP(L3638,Cinemas_data!$A$1:$A$49,Cinemas_data!$I$1:$I$49,"not Found")</f>
        <v>Mukta A2 Cinemas Grand Mall</v>
      </c>
      <c r="N3638" t="str">
        <f>_xlfn.XLOOKUP(L3638,Cinemas_data!$A$1:$A$49,Cinemas_data!$C$1:$C$49,"not Found")</f>
        <v>Coimbatore</v>
      </c>
      <c r="O3638">
        <f>_xlfn.XLOOKUP(A3638,Booking_data!$A$1:$A$6001,Booking_data!$H$1:$H$6001,"not found")</f>
        <v>2</v>
      </c>
      <c r="P3638">
        <f>_xlfn.XLOOKUP(A3638,Booking_data!$A$1:$A$6001,Booking_data!$I$1:$I$6001,"not Found")</f>
        <v>200</v>
      </c>
      <c r="Q3638">
        <f t="shared" si="282"/>
        <v>400</v>
      </c>
      <c r="R3638" t="str">
        <f>_xlfn.XLOOKUP(A3638,Booking_data!$A$1:$A$6001,Booking_data!$L$1:$L$6001,"Not Found")</f>
        <v>Debit Card</v>
      </c>
      <c r="S3638">
        <f>_xlfn.XLOOKUP(A3638,Booking_data!$A$1:$A$6001,Booking_data!$N$1:$N$6001,"not Found")</f>
        <v>43</v>
      </c>
      <c r="T3638" t="str">
        <f>_xlfn.XLOOKUP(A3638,Booking_data!$A$1:$A$6001,Booking_data!$O$1:$O$6001,"Not Found")</f>
        <v>Female</v>
      </c>
      <c r="U3638" t="str">
        <f t="shared" si="283"/>
        <v>Middle Age</v>
      </c>
      <c r="V3638" t="str">
        <f t="shared" si="284"/>
        <v>Low Booking</v>
      </c>
    </row>
    <row r="3639" spans="1:22" x14ac:dyDescent="0.25">
      <c r="A3639" t="s">
        <v>3870</v>
      </c>
      <c r="B3639" s="1">
        <v>46084</v>
      </c>
      <c r="C3639" s="1">
        <v>46044</v>
      </c>
      <c r="D3639" s="9">
        <v>0.39583333333333331</v>
      </c>
      <c r="E3639" t="str">
        <f t="shared" si="280"/>
        <v>Weekday</v>
      </c>
      <c r="F3639" t="str">
        <f t="shared" si="281"/>
        <v>Mar</v>
      </c>
      <c r="G3639" t="str">
        <f>_xlfn.XLOOKUP(A3639,Booking_data!$A$1:$A$6001,Booking_data!$D$1:$D$6001,"not found")</f>
        <v>M012</v>
      </c>
      <c r="H3639" t="str">
        <f>_xlfn.XLOOKUP(G3639,Movies_data!$A$1:$A$41,Movies_data!$B$1:$B$41,"not found")</f>
        <v>RRR</v>
      </c>
      <c r="I3639" t="str">
        <f>_xlfn.XLOOKUP(G3639,Movies_data!$A$1:$A$41,Movies_data!$D$1:$D$41,"not found")</f>
        <v>Action</v>
      </c>
      <c r="J3639" t="str">
        <f>_xlfn.XLOOKUP(G3639,Movies_data!$A$1:$A$41,Movies_data!$C$1:$C$41,"not found")</f>
        <v>Telugu</v>
      </c>
      <c r="K3639">
        <f>_xlfn.XLOOKUP(G3639,Movies_data!$A$1:$A$41,Movies_data!$H$1:$H$41,"Not Found")</f>
        <v>7.8</v>
      </c>
      <c r="L3639" t="str">
        <f>_xlfn.XLOOKUP(A3639,Booking_data!$A$1:$A$6001,Booking_data!$E$1:$E$6001,"not Found")</f>
        <v>C142</v>
      </c>
      <c r="M3639" t="str">
        <f>_xlfn.XLOOKUP(L3639,Cinemas_data!$A$1:$A$49,Cinemas_data!$I$1:$I$49,"not Found")</f>
        <v>PVR Grand Mall</v>
      </c>
      <c r="N3639" t="str">
        <f>_xlfn.XLOOKUP(L3639,Cinemas_data!$A$1:$A$49,Cinemas_data!$C$1:$C$49,"not Found")</f>
        <v>Ahmedabad</v>
      </c>
      <c r="O3639">
        <f>_xlfn.XLOOKUP(A3639,Booking_data!$A$1:$A$6001,Booking_data!$H$1:$H$6001,"not found")</f>
        <v>2</v>
      </c>
      <c r="P3639">
        <f>_xlfn.XLOOKUP(A3639,Booking_data!$A$1:$A$6001,Booking_data!$I$1:$I$6001,"not Found")</f>
        <v>300</v>
      </c>
      <c r="Q3639">
        <f t="shared" si="282"/>
        <v>600</v>
      </c>
      <c r="R3639" t="str">
        <f>_xlfn.XLOOKUP(A3639,Booking_data!$A$1:$A$6001,Booking_data!$L$1:$L$6001,"Not Found")</f>
        <v>UPI</v>
      </c>
      <c r="S3639">
        <f>_xlfn.XLOOKUP(A3639,Booking_data!$A$1:$A$6001,Booking_data!$N$1:$N$6001,"not Found")</f>
        <v>32</v>
      </c>
      <c r="T3639" t="str">
        <f>_xlfn.XLOOKUP(A3639,Booking_data!$A$1:$A$6001,Booking_data!$O$1:$O$6001,"Not Found")</f>
        <v>Female</v>
      </c>
      <c r="U3639" t="str">
        <f t="shared" si="283"/>
        <v>Middle Age</v>
      </c>
      <c r="V3639" t="str">
        <f t="shared" si="284"/>
        <v>Low Booking</v>
      </c>
    </row>
    <row r="3640" spans="1:22" x14ac:dyDescent="0.25">
      <c r="A3640" t="s">
        <v>3871</v>
      </c>
      <c r="B3640" s="1">
        <v>46084</v>
      </c>
      <c r="C3640" s="1">
        <v>46034</v>
      </c>
      <c r="D3640" s="9">
        <v>0.64583333333333337</v>
      </c>
      <c r="E3640" t="str">
        <f t="shared" si="280"/>
        <v>Weekday</v>
      </c>
      <c r="F3640" t="str">
        <f t="shared" si="281"/>
        <v>Mar</v>
      </c>
      <c r="G3640" t="str">
        <f>_xlfn.XLOOKUP(A3640,Booking_data!$A$1:$A$6001,Booking_data!$D$1:$D$6001,"not found")</f>
        <v>M027</v>
      </c>
      <c r="H3640" t="str">
        <f>_xlfn.XLOOKUP(G3640,Movies_data!$A$1:$A$41,Movies_data!$B$1:$B$41,"not found")</f>
        <v>KGF Chapter 2</v>
      </c>
      <c r="I3640" t="str">
        <f>_xlfn.XLOOKUP(G3640,Movies_data!$A$1:$A$41,Movies_data!$D$1:$D$41,"not found")</f>
        <v>Action</v>
      </c>
      <c r="J3640" t="str">
        <f>_xlfn.XLOOKUP(G3640,Movies_data!$A$1:$A$41,Movies_data!$C$1:$C$41,"not found")</f>
        <v>Kannada</v>
      </c>
      <c r="K3640">
        <f>_xlfn.XLOOKUP(G3640,Movies_data!$A$1:$A$41,Movies_data!$H$1:$H$41,"Not Found")</f>
        <v>8.3000000000000007</v>
      </c>
      <c r="L3640" t="str">
        <f>_xlfn.XLOOKUP(A3640,Booking_data!$A$1:$A$6001,Booking_data!$E$1:$E$6001,"not Found")</f>
        <v>C031</v>
      </c>
      <c r="M3640" t="str">
        <f>_xlfn.XLOOKUP(L3640,Cinemas_data!$A$1:$A$49,Cinemas_data!$I$1:$I$49,"not Found")</f>
        <v>Mukta A2 Cinemas City Centre</v>
      </c>
      <c r="N3640" t="str">
        <f>_xlfn.XLOOKUP(L3640,Cinemas_data!$A$1:$A$49,Cinemas_data!$C$1:$C$49,"not Found")</f>
        <v>Madurai</v>
      </c>
      <c r="O3640">
        <f>_xlfn.XLOOKUP(A3640,Booking_data!$A$1:$A$6001,Booking_data!$H$1:$H$6001,"not found")</f>
        <v>2</v>
      </c>
      <c r="P3640">
        <f>_xlfn.XLOOKUP(A3640,Booking_data!$A$1:$A$6001,Booking_data!$I$1:$I$6001,"not Found")</f>
        <v>240</v>
      </c>
      <c r="Q3640">
        <f t="shared" si="282"/>
        <v>480</v>
      </c>
      <c r="R3640" t="str">
        <f>_xlfn.XLOOKUP(A3640,Booking_data!$A$1:$A$6001,Booking_data!$L$1:$L$6001,"Not Found")</f>
        <v>Wallet</v>
      </c>
      <c r="S3640">
        <f>_xlfn.XLOOKUP(A3640,Booking_data!$A$1:$A$6001,Booking_data!$N$1:$N$6001,"not Found")</f>
        <v>18</v>
      </c>
      <c r="T3640" t="str">
        <f>_xlfn.XLOOKUP(A3640,Booking_data!$A$1:$A$6001,Booking_data!$O$1:$O$6001,"Not Found")</f>
        <v>Other</v>
      </c>
      <c r="U3640" t="str">
        <f t="shared" si="283"/>
        <v>Youngster</v>
      </c>
      <c r="V3640" t="str">
        <f t="shared" si="284"/>
        <v>Low Booking</v>
      </c>
    </row>
    <row r="3641" spans="1:22" x14ac:dyDescent="0.25">
      <c r="A3641" t="s">
        <v>3872</v>
      </c>
      <c r="B3641" s="1">
        <v>46084</v>
      </c>
      <c r="C3641" s="1">
        <v>46056</v>
      </c>
      <c r="D3641" s="9">
        <v>0.64583333333333337</v>
      </c>
      <c r="E3641" t="str">
        <f t="shared" si="280"/>
        <v>Weekday</v>
      </c>
      <c r="F3641" t="str">
        <f t="shared" si="281"/>
        <v>Mar</v>
      </c>
      <c r="G3641" t="str">
        <f>_xlfn.XLOOKUP(A3641,Booking_data!$A$1:$A$6001,Booking_data!$D$1:$D$6001,"not found")</f>
        <v>M003</v>
      </c>
      <c r="H3641" t="str">
        <f>_xlfn.XLOOKUP(G3641,Movies_data!$A$1:$A$41,Movies_data!$B$1:$B$41,"not found")</f>
        <v>Vikram</v>
      </c>
      <c r="I3641" t="str">
        <f>_xlfn.XLOOKUP(G3641,Movies_data!$A$1:$A$41,Movies_data!$D$1:$D$41,"not found")</f>
        <v>Action</v>
      </c>
      <c r="J3641" t="str">
        <f>_xlfn.XLOOKUP(G3641,Movies_data!$A$1:$A$41,Movies_data!$C$1:$C$41,"not found")</f>
        <v>Tamil</v>
      </c>
      <c r="K3641">
        <f>_xlfn.XLOOKUP(G3641,Movies_data!$A$1:$A$41,Movies_data!$H$1:$H$41,"Not Found")</f>
        <v>8.3000000000000007</v>
      </c>
      <c r="L3641" t="str">
        <f>_xlfn.XLOOKUP(A3641,Booking_data!$A$1:$A$6001,Booking_data!$E$1:$E$6001,"not Found")</f>
        <v>C113</v>
      </c>
      <c r="M3641" t="str">
        <f>_xlfn.XLOOKUP(L3641,Cinemas_data!$A$1:$A$49,Cinemas_data!$I$1:$I$49,"not Found")</f>
        <v>Asian Cinemas Forum Mall</v>
      </c>
      <c r="N3641" t="str">
        <f>_xlfn.XLOOKUP(L3641,Cinemas_data!$A$1:$A$49,Cinemas_data!$C$1:$C$49,"not Found")</f>
        <v>Delhi</v>
      </c>
      <c r="O3641">
        <f>_xlfn.XLOOKUP(A3641,Booking_data!$A$1:$A$6001,Booking_data!$H$1:$H$6001,"not found")</f>
        <v>2</v>
      </c>
      <c r="P3641">
        <f>_xlfn.XLOOKUP(A3641,Booking_data!$A$1:$A$6001,Booking_data!$I$1:$I$6001,"not Found")</f>
        <v>320</v>
      </c>
      <c r="Q3641">
        <f t="shared" si="282"/>
        <v>640</v>
      </c>
      <c r="R3641" t="str">
        <f>_xlfn.XLOOKUP(A3641,Booking_data!$A$1:$A$6001,Booking_data!$L$1:$L$6001,"Not Found")</f>
        <v>UPI</v>
      </c>
      <c r="S3641">
        <f>_xlfn.XLOOKUP(A3641,Booking_data!$A$1:$A$6001,Booking_data!$N$1:$N$6001,"not Found")</f>
        <v>35</v>
      </c>
      <c r="T3641" t="str">
        <f>_xlfn.XLOOKUP(A3641,Booking_data!$A$1:$A$6001,Booking_data!$O$1:$O$6001,"Not Found")</f>
        <v>Male</v>
      </c>
      <c r="U3641" t="str">
        <f t="shared" si="283"/>
        <v>Middle Age</v>
      </c>
      <c r="V3641" t="str">
        <f t="shared" si="284"/>
        <v>Low Booking</v>
      </c>
    </row>
    <row r="3642" spans="1:22" x14ac:dyDescent="0.25">
      <c r="A3642" t="s">
        <v>3873</v>
      </c>
      <c r="B3642" s="1">
        <v>46084</v>
      </c>
      <c r="C3642" s="1">
        <v>46137</v>
      </c>
      <c r="D3642" s="9">
        <v>0.39583333333333331</v>
      </c>
      <c r="E3642" t="str">
        <f t="shared" si="280"/>
        <v>Weekday</v>
      </c>
      <c r="F3642" t="str">
        <f t="shared" si="281"/>
        <v>Mar</v>
      </c>
      <c r="G3642" t="str">
        <f>_xlfn.XLOOKUP(A3642,Booking_data!$A$1:$A$6001,Booking_data!$D$1:$D$6001,"not found")</f>
        <v>M025</v>
      </c>
      <c r="H3642" t="str">
        <f>_xlfn.XLOOKUP(G3642,Movies_data!$A$1:$A$41,Movies_data!$B$1:$B$41,"not found")</f>
        <v>Rocky Aur Rani Kii Prem Kahaani</v>
      </c>
      <c r="I3642" t="str">
        <f>_xlfn.XLOOKUP(G3642,Movies_data!$A$1:$A$41,Movies_data!$D$1:$D$41,"not found")</f>
        <v>Romance</v>
      </c>
      <c r="J3642" t="str">
        <f>_xlfn.XLOOKUP(G3642,Movies_data!$A$1:$A$41,Movies_data!$C$1:$C$41,"not found")</f>
        <v>Hindi</v>
      </c>
      <c r="K3642">
        <f>_xlfn.XLOOKUP(G3642,Movies_data!$A$1:$A$41,Movies_data!$H$1:$H$41,"Not Found")</f>
        <v>6.8</v>
      </c>
      <c r="L3642" t="str">
        <f>_xlfn.XLOOKUP(A3642,Booking_data!$A$1:$A$6001,Booking_data!$E$1:$E$6001,"not Found")</f>
        <v>C153</v>
      </c>
      <c r="M3642" t="str">
        <f>_xlfn.XLOOKUP(L3642,Cinemas_data!$A$1:$A$49,Cinemas_data!$I$1:$I$49,"not Found")</f>
        <v>Cinepolis Forum Mall</v>
      </c>
      <c r="N3642" t="str">
        <f>_xlfn.XLOOKUP(L3642,Cinemas_data!$A$1:$A$49,Cinemas_data!$C$1:$C$49,"not Found")</f>
        <v>Kochi</v>
      </c>
      <c r="O3642">
        <f>_xlfn.XLOOKUP(A3642,Booking_data!$A$1:$A$6001,Booking_data!$H$1:$H$6001,"not found")</f>
        <v>4</v>
      </c>
      <c r="P3642">
        <f>_xlfn.XLOOKUP(A3642,Booking_data!$A$1:$A$6001,Booking_data!$I$1:$I$6001,"not Found")</f>
        <v>240</v>
      </c>
      <c r="Q3642">
        <f t="shared" si="282"/>
        <v>960</v>
      </c>
      <c r="R3642" t="str">
        <f>_xlfn.XLOOKUP(A3642,Booking_data!$A$1:$A$6001,Booking_data!$L$1:$L$6001,"Not Found")</f>
        <v>Wallet</v>
      </c>
      <c r="S3642">
        <f>_xlfn.XLOOKUP(A3642,Booking_data!$A$1:$A$6001,Booking_data!$N$1:$N$6001,"not Found")</f>
        <v>29</v>
      </c>
      <c r="T3642" t="str">
        <f>_xlfn.XLOOKUP(A3642,Booking_data!$A$1:$A$6001,Booking_data!$O$1:$O$6001,"Not Found")</f>
        <v>Other</v>
      </c>
      <c r="U3642" t="str">
        <f t="shared" si="283"/>
        <v>Youngster</v>
      </c>
      <c r="V3642" t="str">
        <f t="shared" si="284"/>
        <v>Medium Booking</v>
      </c>
    </row>
    <row r="3643" spans="1:22" x14ac:dyDescent="0.25">
      <c r="A3643" t="s">
        <v>3874</v>
      </c>
      <c r="B3643" s="1">
        <v>46084</v>
      </c>
      <c r="C3643" s="1">
        <v>46033</v>
      </c>
      <c r="D3643" s="9">
        <v>0.9375</v>
      </c>
      <c r="E3643" t="str">
        <f t="shared" si="280"/>
        <v>Weekday</v>
      </c>
      <c r="F3643" t="str">
        <f t="shared" si="281"/>
        <v>Mar</v>
      </c>
      <c r="G3643" t="str">
        <f>_xlfn.XLOOKUP(A3643,Booking_data!$A$1:$A$6001,Booking_data!$D$1:$D$6001,"not found")</f>
        <v>M008</v>
      </c>
      <c r="H3643" t="str">
        <f>_xlfn.XLOOKUP(G3643,Movies_data!$A$1:$A$41,Movies_data!$B$1:$B$41,"not found")</f>
        <v>Love Today</v>
      </c>
      <c r="I3643" t="str">
        <f>_xlfn.XLOOKUP(G3643,Movies_data!$A$1:$A$41,Movies_data!$D$1:$D$41,"not found")</f>
        <v>Romance</v>
      </c>
      <c r="J3643" t="str">
        <f>_xlfn.XLOOKUP(G3643,Movies_data!$A$1:$A$41,Movies_data!$C$1:$C$41,"not found")</f>
        <v>Tamil</v>
      </c>
      <c r="K3643">
        <f>_xlfn.XLOOKUP(G3643,Movies_data!$A$1:$A$41,Movies_data!$H$1:$H$41,"Not Found")</f>
        <v>7.4</v>
      </c>
      <c r="L3643" t="str">
        <f>_xlfn.XLOOKUP(A3643,Booking_data!$A$1:$A$6001,Booking_data!$E$1:$E$6001,"not Found")</f>
        <v>C062</v>
      </c>
      <c r="M3643" t="str">
        <f>_xlfn.XLOOKUP(L3643,Cinemas_data!$A$1:$A$49,Cinemas_data!$I$1:$I$49,"not Found")</f>
        <v>PVR Grand Mall</v>
      </c>
      <c r="N3643" t="str">
        <f>_xlfn.XLOOKUP(L3643,Cinemas_data!$A$1:$A$49,Cinemas_data!$C$1:$C$49,"not Found")</f>
        <v>Mysuru</v>
      </c>
      <c r="O3643">
        <f>_xlfn.XLOOKUP(A3643,Booking_data!$A$1:$A$6001,Booking_data!$H$1:$H$6001,"not found")</f>
        <v>2</v>
      </c>
      <c r="P3643">
        <f>_xlfn.XLOOKUP(A3643,Booking_data!$A$1:$A$6001,Booking_data!$I$1:$I$6001,"not Found")</f>
        <v>240</v>
      </c>
      <c r="Q3643">
        <f t="shared" si="282"/>
        <v>480</v>
      </c>
      <c r="R3643" t="str">
        <f>_xlfn.XLOOKUP(A3643,Booking_data!$A$1:$A$6001,Booking_data!$L$1:$L$6001,"Not Found")</f>
        <v>UPI</v>
      </c>
      <c r="S3643">
        <f>_xlfn.XLOOKUP(A3643,Booking_data!$A$1:$A$6001,Booking_data!$N$1:$N$6001,"not Found")</f>
        <v>35</v>
      </c>
      <c r="T3643" t="str">
        <f>_xlfn.XLOOKUP(A3643,Booking_data!$A$1:$A$6001,Booking_data!$O$1:$O$6001,"Not Found")</f>
        <v>Male</v>
      </c>
      <c r="U3643" t="str">
        <f t="shared" si="283"/>
        <v>Middle Age</v>
      </c>
      <c r="V3643" t="str">
        <f t="shared" si="284"/>
        <v>Low Booking</v>
      </c>
    </row>
    <row r="3644" spans="1:22" x14ac:dyDescent="0.25">
      <c r="A3644" t="s">
        <v>3875</v>
      </c>
      <c r="B3644" s="1">
        <v>46084</v>
      </c>
      <c r="C3644" s="1">
        <v>46117</v>
      </c>
      <c r="D3644" s="9">
        <v>0.39583333333333331</v>
      </c>
      <c r="E3644" t="str">
        <f t="shared" si="280"/>
        <v>Weekday</v>
      </c>
      <c r="F3644" t="str">
        <f t="shared" si="281"/>
        <v>Mar</v>
      </c>
      <c r="G3644" t="str">
        <f>_xlfn.XLOOKUP(A3644,Booking_data!$A$1:$A$6001,Booking_data!$D$1:$D$6001,"not found")</f>
        <v>M006</v>
      </c>
      <c r="H3644" t="str">
        <f>_xlfn.XLOOKUP(G3644,Movies_data!$A$1:$A$41,Movies_data!$B$1:$B$41,"not found")</f>
        <v>Maamannan</v>
      </c>
      <c r="I3644" t="str">
        <f>_xlfn.XLOOKUP(G3644,Movies_data!$A$1:$A$41,Movies_data!$D$1:$D$41,"not found")</f>
        <v>Drama</v>
      </c>
      <c r="J3644" t="str">
        <f>_xlfn.XLOOKUP(G3644,Movies_data!$A$1:$A$41,Movies_data!$C$1:$C$41,"not found")</f>
        <v>Tamil</v>
      </c>
      <c r="K3644">
        <f>_xlfn.XLOOKUP(G3644,Movies_data!$A$1:$A$41,Movies_data!$H$1:$H$41,"Not Found")</f>
        <v>7.3</v>
      </c>
      <c r="L3644" t="str">
        <f>_xlfn.XLOOKUP(A3644,Booking_data!$A$1:$A$6001,Booking_data!$E$1:$E$6001,"not Found")</f>
        <v>C083</v>
      </c>
      <c r="M3644" t="str">
        <f>_xlfn.XLOOKUP(L3644,Cinemas_data!$A$1:$A$49,Cinemas_data!$I$1:$I$49,"not Found")</f>
        <v>Miraj Cinemas Forum Mall</v>
      </c>
      <c r="N3644" t="str">
        <f>_xlfn.XLOOKUP(L3644,Cinemas_data!$A$1:$A$49,Cinemas_data!$C$1:$C$49,"not Found")</f>
        <v>Vijayawada</v>
      </c>
      <c r="O3644">
        <f>_xlfn.XLOOKUP(A3644,Booking_data!$A$1:$A$6001,Booking_data!$H$1:$H$6001,"not found")</f>
        <v>3</v>
      </c>
      <c r="P3644">
        <f>_xlfn.XLOOKUP(A3644,Booking_data!$A$1:$A$6001,Booking_data!$I$1:$I$6001,"not Found")</f>
        <v>460</v>
      </c>
      <c r="Q3644">
        <f t="shared" si="282"/>
        <v>1380</v>
      </c>
      <c r="R3644" t="str">
        <f>_xlfn.XLOOKUP(A3644,Booking_data!$A$1:$A$6001,Booking_data!$L$1:$L$6001,"Not Found")</f>
        <v>Net Banking</v>
      </c>
      <c r="S3644">
        <f>_xlfn.XLOOKUP(A3644,Booking_data!$A$1:$A$6001,Booking_data!$N$1:$N$6001,"not Found")</f>
        <v>44</v>
      </c>
      <c r="T3644" t="str">
        <f>_xlfn.XLOOKUP(A3644,Booking_data!$A$1:$A$6001,Booking_data!$O$1:$O$6001,"Not Found")</f>
        <v>Female</v>
      </c>
      <c r="U3644" t="str">
        <f t="shared" si="283"/>
        <v>Middle Age</v>
      </c>
      <c r="V3644" t="str">
        <f t="shared" si="284"/>
        <v>Medium Booking</v>
      </c>
    </row>
    <row r="3645" spans="1:22" x14ac:dyDescent="0.25">
      <c r="A3645" t="s">
        <v>3876</v>
      </c>
      <c r="B3645" s="1">
        <v>46084</v>
      </c>
      <c r="C3645" s="1">
        <v>46092</v>
      </c>
      <c r="D3645" s="9">
        <v>0.39583333333333331</v>
      </c>
      <c r="E3645" t="str">
        <f t="shared" si="280"/>
        <v>Weekday</v>
      </c>
      <c r="F3645" t="str">
        <f t="shared" si="281"/>
        <v>Mar</v>
      </c>
      <c r="G3645" t="str">
        <f>_xlfn.XLOOKUP(A3645,Booking_data!$A$1:$A$6001,Booking_data!$D$1:$D$6001,"not found")</f>
        <v>M007</v>
      </c>
      <c r="H3645" t="str">
        <f>_xlfn.XLOOKUP(G3645,Movies_data!$A$1:$A$41,Movies_data!$B$1:$B$41,"not found")</f>
        <v>Good Night</v>
      </c>
      <c r="I3645" t="str">
        <f>_xlfn.XLOOKUP(G3645,Movies_data!$A$1:$A$41,Movies_data!$D$1:$D$41,"not found")</f>
        <v>Comedy</v>
      </c>
      <c r="J3645" t="str">
        <f>_xlfn.XLOOKUP(G3645,Movies_data!$A$1:$A$41,Movies_data!$C$1:$C$41,"not found")</f>
        <v>Tamil</v>
      </c>
      <c r="K3645">
        <f>_xlfn.XLOOKUP(G3645,Movies_data!$A$1:$A$41,Movies_data!$H$1:$H$41,"Not Found")</f>
        <v>8</v>
      </c>
      <c r="L3645" t="str">
        <f>_xlfn.XLOOKUP(A3645,Booking_data!$A$1:$A$6001,Booking_data!$E$1:$E$6001,"not Found")</f>
        <v>C053</v>
      </c>
      <c r="M3645" t="str">
        <f>_xlfn.XLOOKUP(L3645,Cinemas_data!$A$1:$A$49,Cinemas_data!$I$1:$I$49,"not Found")</f>
        <v>PVR Forum Mall</v>
      </c>
      <c r="N3645" t="str">
        <f>_xlfn.XLOOKUP(L3645,Cinemas_data!$A$1:$A$49,Cinemas_data!$C$1:$C$49,"not Found")</f>
        <v>Bengaluru</v>
      </c>
      <c r="O3645">
        <f>_xlfn.XLOOKUP(A3645,Booking_data!$A$1:$A$6001,Booking_data!$H$1:$H$6001,"not found")</f>
        <v>5</v>
      </c>
      <c r="P3645">
        <f>_xlfn.XLOOKUP(A3645,Booking_data!$A$1:$A$6001,Booking_data!$I$1:$I$6001,"not Found")</f>
        <v>260</v>
      </c>
      <c r="Q3645">
        <f t="shared" si="282"/>
        <v>1300</v>
      </c>
      <c r="R3645" t="str">
        <f>_xlfn.XLOOKUP(A3645,Booking_data!$A$1:$A$6001,Booking_data!$L$1:$L$6001,"Not Found")</f>
        <v>Credit Card</v>
      </c>
      <c r="S3645">
        <f>_xlfn.XLOOKUP(A3645,Booking_data!$A$1:$A$6001,Booking_data!$N$1:$N$6001,"not Found")</f>
        <v>40</v>
      </c>
      <c r="T3645" t="str">
        <f>_xlfn.XLOOKUP(A3645,Booking_data!$A$1:$A$6001,Booking_data!$O$1:$O$6001,"Not Found")</f>
        <v>Female</v>
      </c>
      <c r="U3645" t="str">
        <f t="shared" si="283"/>
        <v>Middle Age</v>
      </c>
      <c r="V3645" t="str">
        <f t="shared" si="284"/>
        <v>High Booking</v>
      </c>
    </row>
    <row r="3646" spans="1:22" x14ac:dyDescent="0.25">
      <c r="A3646" t="s">
        <v>3877</v>
      </c>
      <c r="B3646" s="1">
        <v>46084</v>
      </c>
      <c r="C3646" s="1">
        <v>46038</v>
      </c>
      <c r="D3646" s="9">
        <v>0.39583333333333331</v>
      </c>
      <c r="E3646" t="str">
        <f t="shared" si="280"/>
        <v>Weekday</v>
      </c>
      <c r="F3646" t="str">
        <f t="shared" si="281"/>
        <v>Mar</v>
      </c>
      <c r="G3646" t="str">
        <f>_xlfn.XLOOKUP(A3646,Booking_data!$A$1:$A$6001,Booking_data!$D$1:$D$6001,"not found")</f>
        <v>M002</v>
      </c>
      <c r="H3646" t="str">
        <f>_xlfn.XLOOKUP(G3646,Movies_data!$A$1:$A$41,Movies_data!$B$1:$B$41,"not found")</f>
        <v>Jailer</v>
      </c>
      <c r="I3646" t="str">
        <f>_xlfn.XLOOKUP(G3646,Movies_data!$A$1:$A$41,Movies_data!$D$1:$D$41,"not found")</f>
        <v>Action</v>
      </c>
      <c r="J3646" t="str">
        <f>_xlfn.XLOOKUP(G3646,Movies_data!$A$1:$A$41,Movies_data!$C$1:$C$41,"not found")</f>
        <v>Tamil</v>
      </c>
      <c r="K3646">
        <f>_xlfn.XLOOKUP(G3646,Movies_data!$A$1:$A$41,Movies_data!$H$1:$H$41,"Not Found")</f>
        <v>7.1</v>
      </c>
      <c r="L3646" t="str">
        <f>_xlfn.XLOOKUP(A3646,Booking_data!$A$1:$A$6001,Booking_data!$E$1:$E$6001,"not Found")</f>
        <v>C053</v>
      </c>
      <c r="M3646" t="str">
        <f>_xlfn.XLOOKUP(L3646,Cinemas_data!$A$1:$A$49,Cinemas_data!$I$1:$I$49,"not Found")</f>
        <v>PVR Forum Mall</v>
      </c>
      <c r="N3646" t="str">
        <f>_xlfn.XLOOKUP(L3646,Cinemas_data!$A$1:$A$49,Cinemas_data!$C$1:$C$49,"not Found")</f>
        <v>Bengaluru</v>
      </c>
      <c r="O3646">
        <f>_xlfn.XLOOKUP(A3646,Booking_data!$A$1:$A$6001,Booking_data!$H$1:$H$6001,"not found")</f>
        <v>2</v>
      </c>
      <c r="P3646">
        <f>_xlfn.XLOOKUP(A3646,Booking_data!$A$1:$A$6001,Booking_data!$I$1:$I$6001,"not Found")</f>
        <v>440</v>
      </c>
      <c r="Q3646">
        <f t="shared" si="282"/>
        <v>880</v>
      </c>
      <c r="R3646" t="str">
        <f>_xlfn.XLOOKUP(A3646,Booking_data!$A$1:$A$6001,Booking_data!$L$1:$L$6001,"Not Found")</f>
        <v>Net Banking</v>
      </c>
      <c r="S3646">
        <f>_xlfn.XLOOKUP(A3646,Booking_data!$A$1:$A$6001,Booking_data!$N$1:$N$6001,"not Found")</f>
        <v>25</v>
      </c>
      <c r="T3646" t="str">
        <f>_xlfn.XLOOKUP(A3646,Booking_data!$A$1:$A$6001,Booking_data!$O$1:$O$6001,"Not Found")</f>
        <v>Male</v>
      </c>
      <c r="U3646" t="str">
        <f t="shared" si="283"/>
        <v>Youngster</v>
      </c>
      <c r="V3646" t="str">
        <f t="shared" si="284"/>
        <v>Low Booking</v>
      </c>
    </row>
    <row r="3647" spans="1:22" x14ac:dyDescent="0.25">
      <c r="A3647" t="s">
        <v>3878</v>
      </c>
      <c r="B3647" s="1">
        <v>46084</v>
      </c>
      <c r="C3647" s="1">
        <v>46051</v>
      </c>
      <c r="D3647" s="9">
        <v>0.77083333333333337</v>
      </c>
      <c r="E3647" t="str">
        <f t="shared" si="280"/>
        <v>Weekday</v>
      </c>
      <c r="F3647" t="str">
        <f t="shared" si="281"/>
        <v>Mar</v>
      </c>
      <c r="G3647" t="str">
        <f>_xlfn.XLOOKUP(A3647,Booking_data!$A$1:$A$6001,Booking_data!$D$1:$D$6001,"not found")</f>
        <v>M006</v>
      </c>
      <c r="H3647" t="str">
        <f>_xlfn.XLOOKUP(G3647,Movies_data!$A$1:$A$41,Movies_data!$B$1:$B$41,"not found")</f>
        <v>Maamannan</v>
      </c>
      <c r="I3647" t="str">
        <f>_xlfn.XLOOKUP(G3647,Movies_data!$A$1:$A$41,Movies_data!$D$1:$D$41,"not found")</f>
        <v>Drama</v>
      </c>
      <c r="J3647" t="str">
        <f>_xlfn.XLOOKUP(G3647,Movies_data!$A$1:$A$41,Movies_data!$C$1:$C$41,"not found")</f>
        <v>Tamil</v>
      </c>
      <c r="K3647">
        <f>_xlfn.XLOOKUP(G3647,Movies_data!$A$1:$A$41,Movies_data!$H$1:$H$41,"Not Found")</f>
        <v>7.3</v>
      </c>
      <c r="L3647" t="str">
        <f>_xlfn.XLOOKUP(A3647,Booking_data!$A$1:$A$6001,Booking_data!$E$1:$E$6001,"not Found")</f>
        <v>C083</v>
      </c>
      <c r="M3647" t="str">
        <f>_xlfn.XLOOKUP(L3647,Cinemas_data!$A$1:$A$49,Cinemas_data!$I$1:$I$49,"not Found")</f>
        <v>Miraj Cinemas Forum Mall</v>
      </c>
      <c r="N3647" t="str">
        <f>_xlfn.XLOOKUP(L3647,Cinemas_data!$A$1:$A$49,Cinemas_data!$C$1:$C$49,"not Found")</f>
        <v>Vijayawada</v>
      </c>
      <c r="O3647">
        <f>_xlfn.XLOOKUP(A3647,Booking_data!$A$1:$A$6001,Booking_data!$H$1:$H$6001,"not found")</f>
        <v>2</v>
      </c>
      <c r="P3647">
        <f>_xlfn.XLOOKUP(A3647,Booking_data!$A$1:$A$6001,Booking_data!$I$1:$I$6001,"not Found")</f>
        <v>460</v>
      </c>
      <c r="Q3647">
        <f t="shared" si="282"/>
        <v>920</v>
      </c>
      <c r="R3647" t="str">
        <f>_xlfn.XLOOKUP(A3647,Booking_data!$A$1:$A$6001,Booking_data!$L$1:$L$6001,"Not Found")</f>
        <v>UPI</v>
      </c>
      <c r="S3647">
        <f>_xlfn.XLOOKUP(A3647,Booking_data!$A$1:$A$6001,Booking_data!$N$1:$N$6001,"not Found")</f>
        <v>59</v>
      </c>
      <c r="T3647" t="str">
        <f>_xlfn.XLOOKUP(A3647,Booking_data!$A$1:$A$6001,Booking_data!$O$1:$O$6001,"Not Found")</f>
        <v>Other</v>
      </c>
      <c r="U3647" t="str">
        <f t="shared" si="283"/>
        <v>Above 45</v>
      </c>
      <c r="V3647" t="str">
        <f t="shared" si="284"/>
        <v>Low Booking</v>
      </c>
    </row>
    <row r="3648" spans="1:22" x14ac:dyDescent="0.25">
      <c r="A3648" t="s">
        <v>3879</v>
      </c>
      <c r="B3648" s="1">
        <v>46084</v>
      </c>
      <c r="C3648" s="1">
        <v>46208</v>
      </c>
      <c r="D3648" s="9">
        <v>0.77083333333333337</v>
      </c>
      <c r="E3648" t="str">
        <f t="shared" si="280"/>
        <v>Weekday</v>
      </c>
      <c r="F3648" t="str">
        <f t="shared" si="281"/>
        <v>Mar</v>
      </c>
      <c r="G3648" t="str">
        <f>_xlfn.XLOOKUP(A3648,Booking_data!$A$1:$A$6001,Booking_data!$D$1:$D$6001,"not found")</f>
        <v>M005</v>
      </c>
      <c r="H3648" t="str">
        <f>_xlfn.XLOOKUP(G3648,Movies_data!$A$1:$A$41,Movies_data!$B$1:$B$41,"not found")</f>
        <v>Ponniyin Selvan II</v>
      </c>
      <c r="I3648" t="str">
        <f>_xlfn.XLOOKUP(G3648,Movies_data!$A$1:$A$41,Movies_data!$D$1:$D$41,"not found")</f>
        <v>Drama</v>
      </c>
      <c r="J3648" t="str">
        <f>_xlfn.XLOOKUP(G3648,Movies_data!$A$1:$A$41,Movies_data!$C$1:$C$41,"not found")</f>
        <v>Tamil</v>
      </c>
      <c r="K3648">
        <f>_xlfn.XLOOKUP(G3648,Movies_data!$A$1:$A$41,Movies_data!$H$1:$H$41,"Not Found")</f>
        <v>7.3</v>
      </c>
      <c r="L3648" t="str">
        <f>_xlfn.XLOOKUP(A3648,Booking_data!$A$1:$A$6001,Booking_data!$E$1:$E$6001,"not Found")</f>
        <v>C073</v>
      </c>
      <c r="M3648" t="str">
        <f>_xlfn.XLOOKUP(L3648,Cinemas_data!$A$1:$A$49,Cinemas_data!$I$1:$I$49,"not Found")</f>
        <v>Cinepolis Forum Mall</v>
      </c>
      <c r="N3648" t="str">
        <f>_xlfn.XLOOKUP(L3648,Cinemas_data!$A$1:$A$49,Cinemas_data!$C$1:$C$49,"not Found")</f>
        <v>Hyderabad</v>
      </c>
      <c r="O3648">
        <f>_xlfn.XLOOKUP(A3648,Booking_data!$A$1:$A$6001,Booking_data!$H$1:$H$6001,"not found")</f>
        <v>2</v>
      </c>
      <c r="P3648">
        <f>_xlfn.XLOOKUP(A3648,Booking_data!$A$1:$A$6001,Booking_data!$I$1:$I$6001,"not Found")</f>
        <v>240</v>
      </c>
      <c r="Q3648">
        <f t="shared" si="282"/>
        <v>480</v>
      </c>
      <c r="R3648" t="str">
        <f>_xlfn.XLOOKUP(A3648,Booking_data!$A$1:$A$6001,Booking_data!$L$1:$L$6001,"Not Found")</f>
        <v>Credit Card</v>
      </c>
      <c r="S3648">
        <f>_xlfn.XLOOKUP(A3648,Booking_data!$A$1:$A$6001,Booking_data!$N$1:$N$6001,"not Found")</f>
        <v>30</v>
      </c>
      <c r="T3648" t="str">
        <f>_xlfn.XLOOKUP(A3648,Booking_data!$A$1:$A$6001,Booking_data!$O$1:$O$6001,"Not Found")</f>
        <v>Male</v>
      </c>
      <c r="U3648" t="str">
        <f t="shared" si="283"/>
        <v>Middle Age</v>
      </c>
      <c r="V3648" t="str">
        <f t="shared" si="284"/>
        <v>Low Booking</v>
      </c>
    </row>
    <row r="3649" spans="1:22" x14ac:dyDescent="0.25">
      <c r="A3649" t="s">
        <v>3880</v>
      </c>
      <c r="B3649" s="1">
        <v>46084</v>
      </c>
      <c r="C3649" s="1">
        <v>46137</v>
      </c>
      <c r="D3649" s="9">
        <v>0.64583333333333337</v>
      </c>
      <c r="E3649" t="str">
        <f t="shared" si="280"/>
        <v>Weekday</v>
      </c>
      <c r="F3649" t="str">
        <f t="shared" si="281"/>
        <v>Mar</v>
      </c>
      <c r="G3649" t="str">
        <f>_xlfn.XLOOKUP(A3649,Booking_data!$A$1:$A$6001,Booking_data!$D$1:$D$6001,"not found")</f>
        <v>M009</v>
      </c>
      <c r="H3649" t="str">
        <f>_xlfn.XLOOKUP(G3649,Movies_data!$A$1:$A$41,Movies_data!$B$1:$B$41,"not found")</f>
        <v>Amaran</v>
      </c>
      <c r="I3649" t="str">
        <f>_xlfn.XLOOKUP(G3649,Movies_data!$A$1:$A$41,Movies_data!$D$1:$D$41,"not found")</f>
        <v>Biography</v>
      </c>
      <c r="J3649" t="str">
        <f>_xlfn.XLOOKUP(G3649,Movies_data!$A$1:$A$41,Movies_data!$C$1:$C$41,"not found")</f>
        <v>Tamil</v>
      </c>
      <c r="K3649">
        <f>_xlfn.XLOOKUP(G3649,Movies_data!$A$1:$A$41,Movies_data!$H$1:$H$41,"Not Found")</f>
        <v>8.3000000000000007</v>
      </c>
      <c r="L3649" t="str">
        <f>_xlfn.XLOOKUP(A3649,Booking_data!$A$1:$A$6001,Booking_data!$E$1:$E$6001,"not Found")</f>
        <v>C013</v>
      </c>
      <c r="M3649" t="str">
        <f>_xlfn.XLOOKUP(L3649,Cinemas_data!$A$1:$A$49,Cinemas_data!$I$1:$I$49,"not Found")</f>
        <v>Mukta A2 Cinemas Forum Mall</v>
      </c>
      <c r="N3649" t="str">
        <f>_xlfn.XLOOKUP(L3649,Cinemas_data!$A$1:$A$49,Cinemas_data!$C$1:$C$49,"not Found")</f>
        <v>Chennai</v>
      </c>
      <c r="O3649">
        <f>_xlfn.XLOOKUP(A3649,Booking_data!$A$1:$A$6001,Booking_data!$H$1:$H$6001,"not found")</f>
        <v>3</v>
      </c>
      <c r="P3649">
        <f>_xlfn.XLOOKUP(A3649,Booking_data!$A$1:$A$6001,Booking_data!$I$1:$I$6001,"not Found")</f>
        <v>420</v>
      </c>
      <c r="Q3649">
        <f t="shared" si="282"/>
        <v>1260</v>
      </c>
      <c r="R3649" t="str">
        <f>_xlfn.XLOOKUP(A3649,Booking_data!$A$1:$A$6001,Booking_data!$L$1:$L$6001,"Not Found")</f>
        <v>Wallet</v>
      </c>
      <c r="S3649">
        <f>_xlfn.XLOOKUP(A3649,Booking_data!$A$1:$A$6001,Booking_data!$N$1:$N$6001,"not Found")</f>
        <v>29</v>
      </c>
      <c r="T3649" t="str">
        <f>_xlfn.XLOOKUP(A3649,Booking_data!$A$1:$A$6001,Booking_data!$O$1:$O$6001,"Not Found")</f>
        <v>Other</v>
      </c>
      <c r="U3649" t="str">
        <f t="shared" si="283"/>
        <v>Youngster</v>
      </c>
      <c r="V3649" t="str">
        <f t="shared" si="284"/>
        <v>Medium Booking</v>
      </c>
    </row>
    <row r="3650" spans="1:22" x14ac:dyDescent="0.25">
      <c r="A3650" t="s">
        <v>3881</v>
      </c>
      <c r="B3650" s="1">
        <v>46084</v>
      </c>
      <c r="C3650" s="1">
        <v>46037</v>
      </c>
      <c r="D3650" s="9">
        <v>0.39583333333333331</v>
      </c>
      <c r="E3650" t="str">
        <f t="shared" si="280"/>
        <v>Weekday</v>
      </c>
      <c r="F3650" t="str">
        <f t="shared" si="281"/>
        <v>Mar</v>
      </c>
      <c r="G3650" t="str">
        <f>_xlfn.XLOOKUP(A3650,Booking_data!$A$1:$A$6001,Booking_data!$D$1:$D$6001,"not found")</f>
        <v>M024</v>
      </c>
      <c r="H3650" t="str">
        <f>_xlfn.XLOOKUP(G3650,Movies_data!$A$1:$A$41,Movies_data!$B$1:$B$41,"not found")</f>
        <v>Bhool Bhulaiyaa 2</v>
      </c>
      <c r="I3650" t="str">
        <f>_xlfn.XLOOKUP(G3650,Movies_data!$A$1:$A$41,Movies_data!$D$1:$D$41,"not found")</f>
        <v>Comedy</v>
      </c>
      <c r="J3650" t="str">
        <f>_xlfn.XLOOKUP(G3650,Movies_data!$A$1:$A$41,Movies_data!$C$1:$C$41,"not found")</f>
        <v>Hindi</v>
      </c>
      <c r="K3650">
        <f>_xlfn.XLOOKUP(G3650,Movies_data!$A$1:$A$41,Movies_data!$H$1:$H$41,"Not Found")</f>
        <v>5.9</v>
      </c>
      <c r="L3650" t="str">
        <f>_xlfn.XLOOKUP(A3650,Booking_data!$A$1:$A$6001,Booking_data!$E$1:$E$6001,"not Found")</f>
        <v>C033</v>
      </c>
      <c r="M3650" t="str">
        <f>_xlfn.XLOOKUP(L3650,Cinemas_data!$A$1:$A$49,Cinemas_data!$I$1:$I$49,"not Found")</f>
        <v>Asian Cinemas Forum Mall</v>
      </c>
      <c r="N3650" t="str">
        <f>_xlfn.XLOOKUP(L3650,Cinemas_data!$A$1:$A$49,Cinemas_data!$C$1:$C$49,"not Found")</f>
        <v>Madurai</v>
      </c>
      <c r="O3650">
        <f>_xlfn.XLOOKUP(A3650,Booking_data!$A$1:$A$6001,Booking_data!$H$1:$H$6001,"not found")</f>
        <v>4</v>
      </c>
      <c r="P3650">
        <f>_xlfn.XLOOKUP(A3650,Booking_data!$A$1:$A$6001,Booking_data!$I$1:$I$6001,"not Found")</f>
        <v>180</v>
      </c>
      <c r="Q3650">
        <f t="shared" si="282"/>
        <v>720</v>
      </c>
      <c r="R3650" t="str">
        <f>_xlfn.XLOOKUP(A3650,Booking_data!$A$1:$A$6001,Booking_data!$L$1:$L$6001,"Not Found")</f>
        <v>Wallet</v>
      </c>
      <c r="S3650">
        <f>_xlfn.XLOOKUP(A3650,Booking_data!$A$1:$A$6001,Booking_data!$N$1:$N$6001,"not Found")</f>
        <v>20</v>
      </c>
      <c r="T3650" t="str">
        <f>_xlfn.XLOOKUP(A3650,Booking_data!$A$1:$A$6001,Booking_data!$O$1:$O$6001,"Not Found")</f>
        <v>Other</v>
      </c>
      <c r="U3650" t="str">
        <f t="shared" si="283"/>
        <v>Youngster</v>
      </c>
      <c r="V3650" t="str">
        <f t="shared" si="284"/>
        <v>Medium Booking</v>
      </c>
    </row>
    <row r="3651" spans="1:22" x14ac:dyDescent="0.25">
      <c r="A3651" t="s">
        <v>3882</v>
      </c>
      <c r="B3651" s="1">
        <v>46084</v>
      </c>
      <c r="C3651" s="1">
        <v>46043</v>
      </c>
      <c r="D3651" s="9">
        <v>0.39583333333333331</v>
      </c>
      <c r="E3651" t="str">
        <f t="shared" ref="E3651:E3714" si="285">IF(WEEKDAY(B3651,2)&lt;=5,"Weekday","Weekend")</f>
        <v>Weekday</v>
      </c>
      <c r="F3651" t="str">
        <f t="shared" ref="F3651:F3714" si="286">TEXT(B3651,"mmm")</f>
        <v>Mar</v>
      </c>
      <c r="G3651" t="str">
        <f>_xlfn.XLOOKUP(A3651,Booking_data!$A$1:$A$6001,Booking_data!$D$1:$D$6001,"not found")</f>
        <v>M038</v>
      </c>
      <c r="H3651" t="str">
        <f>_xlfn.XLOOKUP(G3651,Movies_data!$A$1:$A$41,Movies_data!$B$1:$B$41,"not found")</f>
        <v>Barbie</v>
      </c>
      <c r="I3651" t="str">
        <f>_xlfn.XLOOKUP(G3651,Movies_data!$A$1:$A$41,Movies_data!$D$1:$D$41,"not found")</f>
        <v>Comedy</v>
      </c>
      <c r="J3651" t="str">
        <f>_xlfn.XLOOKUP(G3651,Movies_data!$A$1:$A$41,Movies_data!$C$1:$C$41,"not found")</f>
        <v>English</v>
      </c>
      <c r="K3651">
        <f>_xlfn.XLOOKUP(G3651,Movies_data!$A$1:$A$41,Movies_data!$H$1:$H$41,"Not Found")</f>
        <v>6.8</v>
      </c>
      <c r="L3651" t="str">
        <f>_xlfn.XLOOKUP(A3651,Booking_data!$A$1:$A$6001,Booking_data!$E$1:$E$6001,"not Found")</f>
        <v>C161</v>
      </c>
      <c r="M3651" t="str">
        <f>_xlfn.XLOOKUP(L3651,Cinemas_data!$A$1:$A$49,Cinemas_data!$I$1:$I$49,"not Found")</f>
        <v>INOX City Centre</v>
      </c>
      <c r="N3651" t="str">
        <f>_xlfn.XLOOKUP(L3651,Cinemas_data!$A$1:$A$49,Cinemas_data!$C$1:$C$49,"not Found")</f>
        <v>Thiruvananthapuram</v>
      </c>
      <c r="O3651">
        <f>_xlfn.XLOOKUP(A3651,Booking_data!$A$1:$A$6001,Booking_data!$H$1:$H$6001,"not found")</f>
        <v>4</v>
      </c>
      <c r="P3651">
        <f>_xlfn.XLOOKUP(A3651,Booking_data!$A$1:$A$6001,Booking_data!$I$1:$I$6001,"not Found")</f>
        <v>280</v>
      </c>
      <c r="Q3651">
        <f t="shared" ref="Q3651:Q3714" si="287">O3651*P3651</f>
        <v>1120</v>
      </c>
      <c r="R3651" t="str">
        <f>_xlfn.XLOOKUP(A3651,Booking_data!$A$1:$A$6001,Booking_data!$L$1:$L$6001,"Not Found")</f>
        <v>Wallet</v>
      </c>
      <c r="S3651">
        <f>_xlfn.XLOOKUP(A3651,Booking_data!$A$1:$A$6001,Booking_data!$N$1:$N$6001,"not Found")</f>
        <v>50</v>
      </c>
      <c r="T3651" t="str">
        <f>_xlfn.XLOOKUP(A3651,Booking_data!$A$1:$A$6001,Booking_data!$O$1:$O$6001,"Not Found")</f>
        <v>Female</v>
      </c>
      <c r="U3651" t="str">
        <f t="shared" ref="U3651:U3714" si="288">IF(S3651&lt;18,"Below 18",IF(S3651&lt;30,"Youngster",IF(S3651&lt;45,"Middle Age","Above 45")))</f>
        <v>Above 45</v>
      </c>
      <c r="V3651" t="str">
        <f t="shared" ref="V3651:V3714" si="289">IF(O3651&lt;=2,"Low Booking",IF(O3651&lt;=4,"Medium Booking","High Booking"))</f>
        <v>Medium Booking</v>
      </c>
    </row>
    <row r="3652" spans="1:22" x14ac:dyDescent="0.25">
      <c r="A3652" t="s">
        <v>3883</v>
      </c>
      <c r="B3652" s="1">
        <v>46084</v>
      </c>
      <c r="C3652" s="1">
        <v>46175</v>
      </c>
      <c r="D3652" s="9">
        <v>0.64583333333333337</v>
      </c>
      <c r="E3652" t="str">
        <f t="shared" si="285"/>
        <v>Weekday</v>
      </c>
      <c r="F3652" t="str">
        <f t="shared" si="286"/>
        <v>Mar</v>
      </c>
      <c r="G3652" t="str">
        <f>_xlfn.XLOOKUP(A3652,Booking_data!$A$1:$A$6001,Booking_data!$D$1:$D$6001,"not found")</f>
        <v>M024</v>
      </c>
      <c r="H3652" t="str">
        <f>_xlfn.XLOOKUP(G3652,Movies_data!$A$1:$A$41,Movies_data!$B$1:$B$41,"not found")</f>
        <v>Bhool Bhulaiyaa 2</v>
      </c>
      <c r="I3652" t="str">
        <f>_xlfn.XLOOKUP(G3652,Movies_data!$A$1:$A$41,Movies_data!$D$1:$D$41,"not found")</f>
        <v>Comedy</v>
      </c>
      <c r="J3652" t="str">
        <f>_xlfn.XLOOKUP(G3652,Movies_data!$A$1:$A$41,Movies_data!$C$1:$C$41,"not found")</f>
        <v>Hindi</v>
      </c>
      <c r="K3652">
        <f>_xlfn.XLOOKUP(G3652,Movies_data!$A$1:$A$41,Movies_data!$H$1:$H$41,"Not Found")</f>
        <v>5.9</v>
      </c>
      <c r="L3652" t="str">
        <f>_xlfn.XLOOKUP(A3652,Booking_data!$A$1:$A$6001,Booking_data!$E$1:$E$6001,"not Found")</f>
        <v>C143</v>
      </c>
      <c r="M3652" t="str">
        <f>_xlfn.XLOOKUP(L3652,Cinemas_data!$A$1:$A$49,Cinemas_data!$I$1:$I$49,"not Found")</f>
        <v>INOX Forum Mall</v>
      </c>
      <c r="N3652" t="str">
        <f>_xlfn.XLOOKUP(L3652,Cinemas_data!$A$1:$A$49,Cinemas_data!$C$1:$C$49,"not Found")</f>
        <v>Ahmedabad</v>
      </c>
      <c r="O3652">
        <f>_xlfn.XLOOKUP(A3652,Booking_data!$A$1:$A$6001,Booking_data!$H$1:$H$6001,"not found")</f>
        <v>3</v>
      </c>
      <c r="P3652">
        <f>_xlfn.XLOOKUP(A3652,Booking_data!$A$1:$A$6001,Booking_data!$I$1:$I$6001,"not Found")</f>
        <v>240</v>
      </c>
      <c r="Q3652">
        <f t="shared" si="287"/>
        <v>720</v>
      </c>
      <c r="R3652" t="str">
        <f>_xlfn.XLOOKUP(A3652,Booking_data!$A$1:$A$6001,Booking_data!$L$1:$L$6001,"Not Found")</f>
        <v>Wallet</v>
      </c>
      <c r="S3652">
        <f>_xlfn.XLOOKUP(A3652,Booking_data!$A$1:$A$6001,Booking_data!$N$1:$N$6001,"not Found")</f>
        <v>22</v>
      </c>
      <c r="T3652" t="str">
        <f>_xlfn.XLOOKUP(A3652,Booking_data!$A$1:$A$6001,Booking_data!$O$1:$O$6001,"Not Found")</f>
        <v>Male</v>
      </c>
      <c r="U3652" t="str">
        <f t="shared" si="288"/>
        <v>Youngster</v>
      </c>
      <c r="V3652" t="str">
        <f t="shared" si="289"/>
        <v>Medium Booking</v>
      </c>
    </row>
    <row r="3653" spans="1:22" x14ac:dyDescent="0.25">
      <c r="A3653" t="s">
        <v>3884</v>
      </c>
      <c r="B3653" s="1">
        <v>46084</v>
      </c>
      <c r="C3653" s="1">
        <v>46093</v>
      </c>
      <c r="D3653" s="9">
        <v>0.53125</v>
      </c>
      <c r="E3653" t="str">
        <f t="shared" si="285"/>
        <v>Weekday</v>
      </c>
      <c r="F3653" t="str">
        <f t="shared" si="286"/>
        <v>Mar</v>
      </c>
      <c r="G3653" t="str">
        <f>_xlfn.XLOOKUP(A3653,Booking_data!$A$1:$A$6001,Booking_data!$D$1:$D$6001,"not found")</f>
        <v>M008</v>
      </c>
      <c r="H3653" t="str">
        <f>_xlfn.XLOOKUP(G3653,Movies_data!$A$1:$A$41,Movies_data!$B$1:$B$41,"not found")</f>
        <v>Love Today</v>
      </c>
      <c r="I3653" t="str">
        <f>_xlfn.XLOOKUP(G3653,Movies_data!$A$1:$A$41,Movies_data!$D$1:$D$41,"not found")</f>
        <v>Romance</v>
      </c>
      <c r="J3653" t="str">
        <f>_xlfn.XLOOKUP(G3653,Movies_data!$A$1:$A$41,Movies_data!$C$1:$C$41,"not found")</f>
        <v>Tamil</v>
      </c>
      <c r="K3653">
        <f>_xlfn.XLOOKUP(G3653,Movies_data!$A$1:$A$41,Movies_data!$H$1:$H$41,"Not Found")</f>
        <v>7.4</v>
      </c>
      <c r="L3653" t="str">
        <f>_xlfn.XLOOKUP(A3653,Booking_data!$A$1:$A$6001,Booking_data!$E$1:$E$6001,"not Found")</f>
        <v>C081</v>
      </c>
      <c r="M3653" t="str">
        <f>_xlfn.XLOOKUP(L3653,Cinemas_data!$A$1:$A$49,Cinemas_data!$I$1:$I$49,"not Found")</f>
        <v>INOX City Centre</v>
      </c>
      <c r="N3653" t="str">
        <f>_xlfn.XLOOKUP(L3653,Cinemas_data!$A$1:$A$49,Cinemas_data!$C$1:$C$49,"not Found")</f>
        <v>Vijayawada</v>
      </c>
      <c r="O3653">
        <f>_xlfn.XLOOKUP(A3653,Booking_data!$A$1:$A$6001,Booking_data!$H$1:$H$6001,"not found")</f>
        <v>2</v>
      </c>
      <c r="P3653">
        <f>_xlfn.XLOOKUP(A3653,Booking_data!$A$1:$A$6001,Booking_data!$I$1:$I$6001,"not Found")</f>
        <v>200</v>
      </c>
      <c r="Q3653">
        <f t="shared" si="287"/>
        <v>400</v>
      </c>
      <c r="R3653" t="str">
        <f>_xlfn.XLOOKUP(A3653,Booking_data!$A$1:$A$6001,Booking_data!$L$1:$L$6001,"Not Found")</f>
        <v>Net Banking</v>
      </c>
      <c r="S3653">
        <f>_xlfn.XLOOKUP(A3653,Booking_data!$A$1:$A$6001,Booking_data!$N$1:$N$6001,"not Found")</f>
        <v>48</v>
      </c>
      <c r="T3653" t="str">
        <f>_xlfn.XLOOKUP(A3653,Booking_data!$A$1:$A$6001,Booking_data!$O$1:$O$6001,"Not Found")</f>
        <v>Other</v>
      </c>
      <c r="U3653" t="str">
        <f t="shared" si="288"/>
        <v>Above 45</v>
      </c>
      <c r="V3653" t="str">
        <f t="shared" si="289"/>
        <v>Low Booking</v>
      </c>
    </row>
    <row r="3654" spans="1:22" x14ac:dyDescent="0.25">
      <c r="A3654" t="s">
        <v>3885</v>
      </c>
      <c r="B3654" s="1">
        <v>46084</v>
      </c>
      <c r="C3654" s="1">
        <v>46138</v>
      </c>
      <c r="D3654" s="9">
        <v>0.9375</v>
      </c>
      <c r="E3654" t="str">
        <f t="shared" si="285"/>
        <v>Weekday</v>
      </c>
      <c r="F3654" t="str">
        <f t="shared" si="286"/>
        <v>Mar</v>
      </c>
      <c r="G3654" t="str">
        <f>_xlfn.XLOOKUP(A3654,Booking_data!$A$1:$A$6001,Booking_data!$D$1:$D$6001,"not found")</f>
        <v>M018</v>
      </c>
      <c r="H3654" t="str">
        <f>_xlfn.XLOOKUP(G3654,Movies_data!$A$1:$A$41,Movies_data!$B$1:$B$41,"not found")</f>
        <v>Sita Ramam</v>
      </c>
      <c r="I3654" t="str">
        <f>_xlfn.XLOOKUP(G3654,Movies_data!$A$1:$A$41,Movies_data!$D$1:$D$41,"not found")</f>
        <v>Romance</v>
      </c>
      <c r="J3654" t="str">
        <f>_xlfn.XLOOKUP(G3654,Movies_data!$A$1:$A$41,Movies_data!$C$1:$C$41,"not found")</f>
        <v>Telugu</v>
      </c>
      <c r="K3654">
        <f>_xlfn.XLOOKUP(G3654,Movies_data!$A$1:$A$41,Movies_data!$H$1:$H$41,"Not Found")</f>
        <v>8.5</v>
      </c>
      <c r="L3654" t="str">
        <f>_xlfn.XLOOKUP(A3654,Booking_data!$A$1:$A$6001,Booking_data!$E$1:$E$6001,"not Found")</f>
        <v>C023</v>
      </c>
      <c r="M3654" t="str">
        <f>_xlfn.XLOOKUP(L3654,Cinemas_data!$A$1:$A$49,Cinemas_data!$I$1:$I$49,"not Found")</f>
        <v>MovieMax Forum Mall</v>
      </c>
      <c r="N3654" t="str">
        <f>_xlfn.XLOOKUP(L3654,Cinemas_data!$A$1:$A$49,Cinemas_data!$C$1:$C$49,"not Found")</f>
        <v>Coimbatore</v>
      </c>
      <c r="O3654">
        <f>_xlfn.XLOOKUP(A3654,Booking_data!$A$1:$A$6001,Booking_data!$H$1:$H$6001,"not found")</f>
        <v>2</v>
      </c>
      <c r="P3654">
        <f>_xlfn.XLOOKUP(A3654,Booking_data!$A$1:$A$6001,Booking_data!$I$1:$I$6001,"not Found")</f>
        <v>240</v>
      </c>
      <c r="Q3654">
        <f t="shared" si="287"/>
        <v>480</v>
      </c>
      <c r="R3654" t="str">
        <f>_xlfn.XLOOKUP(A3654,Booking_data!$A$1:$A$6001,Booking_data!$L$1:$L$6001,"Not Found")</f>
        <v>Net Banking</v>
      </c>
      <c r="S3654">
        <f>_xlfn.XLOOKUP(A3654,Booking_data!$A$1:$A$6001,Booking_data!$N$1:$N$6001,"not Found")</f>
        <v>58</v>
      </c>
      <c r="T3654" t="str">
        <f>_xlfn.XLOOKUP(A3654,Booking_data!$A$1:$A$6001,Booking_data!$O$1:$O$6001,"Not Found")</f>
        <v>Male</v>
      </c>
      <c r="U3654" t="str">
        <f t="shared" si="288"/>
        <v>Above 45</v>
      </c>
      <c r="V3654" t="str">
        <f t="shared" si="289"/>
        <v>Low Booking</v>
      </c>
    </row>
    <row r="3655" spans="1:22" x14ac:dyDescent="0.25">
      <c r="A3655" t="s">
        <v>3886</v>
      </c>
      <c r="B3655" s="1">
        <v>46084</v>
      </c>
      <c r="C3655" s="1">
        <v>46071</v>
      </c>
      <c r="D3655" s="9">
        <v>0.77083333333333337</v>
      </c>
      <c r="E3655" t="str">
        <f t="shared" si="285"/>
        <v>Weekday</v>
      </c>
      <c r="F3655" t="str">
        <f t="shared" si="286"/>
        <v>Mar</v>
      </c>
      <c r="G3655" t="str">
        <f>_xlfn.XLOOKUP(A3655,Booking_data!$A$1:$A$6001,Booking_data!$D$1:$D$6001,"not found")</f>
        <v>M027</v>
      </c>
      <c r="H3655" t="str">
        <f>_xlfn.XLOOKUP(G3655,Movies_data!$A$1:$A$41,Movies_data!$B$1:$B$41,"not found")</f>
        <v>KGF Chapter 2</v>
      </c>
      <c r="I3655" t="str">
        <f>_xlfn.XLOOKUP(G3655,Movies_data!$A$1:$A$41,Movies_data!$D$1:$D$41,"not found")</f>
        <v>Action</v>
      </c>
      <c r="J3655" t="str">
        <f>_xlfn.XLOOKUP(G3655,Movies_data!$A$1:$A$41,Movies_data!$C$1:$C$41,"not found")</f>
        <v>Kannada</v>
      </c>
      <c r="K3655">
        <f>_xlfn.XLOOKUP(G3655,Movies_data!$A$1:$A$41,Movies_data!$H$1:$H$41,"Not Found")</f>
        <v>8.3000000000000007</v>
      </c>
      <c r="L3655" t="str">
        <f>_xlfn.XLOOKUP(A3655,Booking_data!$A$1:$A$6001,Booking_data!$E$1:$E$6001,"not Found")</f>
        <v>C112</v>
      </c>
      <c r="M3655" t="str">
        <f>_xlfn.XLOOKUP(L3655,Cinemas_data!$A$1:$A$49,Cinemas_data!$I$1:$I$49,"not Found")</f>
        <v>MovieMax Grand Mall</v>
      </c>
      <c r="N3655" t="str">
        <f>_xlfn.XLOOKUP(L3655,Cinemas_data!$A$1:$A$49,Cinemas_data!$C$1:$C$49,"not Found")</f>
        <v>Delhi</v>
      </c>
      <c r="O3655">
        <f>_xlfn.XLOOKUP(A3655,Booking_data!$A$1:$A$6001,Booking_data!$H$1:$H$6001,"not found")</f>
        <v>3</v>
      </c>
      <c r="P3655">
        <f>_xlfn.XLOOKUP(A3655,Booking_data!$A$1:$A$6001,Booking_data!$I$1:$I$6001,"not Found")</f>
        <v>320</v>
      </c>
      <c r="Q3655">
        <f t="shared" si="287"/>
        <v>960</v>
      </c>
      <c r="R3655" t="str">
        <f>_xlfn.XLOOKUP(A3655,Booking_data!$A$1:$A$6001,Booking_data!$L$1:$L$6001,"Not Found")</f>
        <v>UPI</v>
      </c>
      <c r="S3655">
        <f>_xlfn.XLOOKUP(A3655,Booking_data!$A$1:$A$6001,Booking_data!$N$1:$N$6001,"not Found")</f>
        <v>47</v>
      </c>
      <c r="T3655" t="str">
        <f>_xlfn.XLOOKUP(A3655,Booking_data!$A$1:$A$6001,Booking_data!$O$1:$O$6001,"Not Found")</f>
        <v>Male</v>
      </c>
      <c r="U3655" t="str">
        <f t="shared" si="288"/>
        <v>Above 45</v>
      </c>
      <c r="V3655" t="str">
        <f t="shared" si="289"/>
        <v>Medium Booking</v>
      </c>
    </row>
    <row r="3656" spans="1:22" x14ac:dyDescent="0.25">
      <c r="A3656" t="s">
        <v>3887</v>
      </c>
      <c r="B3656" s="1">
        <v>46084</v>
      </c>
      <c r="C3656" s="1">
        <v>46025</v>
      </c>
      <c r="D3656" s="9">
        <v>0.53125</v>
      </c>
      <c r="E3656" t="str">
        <f t="shared" si="285"/>
        <v>Weekday</v>
      </c>
      <c r="F3656" t="str">
        <f t="shared" si="286"/>
        <v>Mar</v>
      </c>
      <c r="G3656" t="str">
        <f>_xlfn.XLOOKUP(A3656,Booking_data!$A$1:$A$6001,Booking_data!$D$1:$D$6001,"not found")</f>
        <v>M007</v>
      </c>
      <c r="H3656" t="str">
        <f>_xlfn.XLOOKUP(G3656,Movies_data!$A$1:$A$41,Movies_data!$B$1:$B$41,"not found")</f>
        <v>Good Night</v>
      </c>
      <c r="I3656" t="str">
        <f>_xlfn.XLOOKUP(G3656,Movies_data!$A$1:$A$41,Movies_data!$D$1:$D$41,"not found")</f>
        <v>Comedy</v>
      </c>
      <c r="J3656" t="str">
        <f>_xlfn.XLOOKUP(G3656,Movies_data!$A$1:$A$41,Movies_data!$C$1:$C$41,"not found")</f>
        <v>Tamil</v>
      </c>
      <c r="K3656">
        <f>_xlfn.XLOOKUP(G3656,Movies_data!$A$1:$A$41,Movies_data!$H$1:$H$41,"Not Found")</f>
        <v>8</v>
      </c>
      <c r="L3656" t="str">
        <f>_xlfn.XLOOKUP(A3656,Booking_data!$A$1:$A$6001,Booking_data!$E$1:$E$6001,"not Found")</f>
        <v>C021</v>
      </c>
      <c r="M3656" t="str">
        <f>_xlfn.XLOOKUP(L3656,Cinemas_data!$A$1:$A$49,Cinemas_data!$I$1:$I$49,"not Found")</f>
        <v>Miraj Cinemas City Centre</v>
      </c>
      <c r="N3656" t="str">
        <f>_xlfn.XLOOKUP(L3656,Cinemas_data!$A$1:$A$49,Cinemas_data!$C$1:$C$49,"not Found")</f>
        <v>Coimbatore</v>
      </c>
      <c r="O3656">
        <f>_xlfn.XLOOKUP(A3656,Booking_data!$A$1:$A$6001,Booking_data!$H$1:$H$6001,"not found")</f>
        <v>3</v>
      </c>
      <c r="P3656">
        <f>_xlfn.XLOOKUP(A3656,Booking_data!$A$1:$A$6001,Booking_data!$I$1:$I$6001,"not Found")</f>
        <v>400</v>
      </c>
      <c r="Q3656">
        <f t="shared" si="287"/>
        <v>1200</v>
      </c>
      <c r="R3656" t="str">
        <f>_xlfn.XLOOKUP(A3656,Booking_data!$A$1:$A$6001,Booking_data!$L$1:$L$6001,"Not Found")</f>
        <v>Debit Card</v>
      </c>
      <c r="S3656">
        <f>_xlfn.XLOOKUP(A3656,Booking_data!$A$1:$A$6001,Booking_data!$N$1:$N$6001,"not Found")</f>
        <v>32</v>
      </c>
      <c r="T3656" t="str">
        <f>_xlfn.XLOOKUP(A3656,Booking_data!$A$1:$A$6001,Booking_data!$O$1:$O$6001,"Not Found")</f>
        <v>Female</v>
      </c>
      <c r="U3656" t="str">
        <f t="shared" si="288"/>
        <v>Middle Age</v>
      </c>
      <c r="V3656" t="str">
        <f t="shared" si="289"/>
        <v>Medium Booking</v>
      </c>
    </row>
    <row r="3657" spans="1:22" x14ac:dyDescent="0.25">
      <c r="A3657" t="s">
        <v>3888</v>
      </c>
      <c r="B3657" s="1">
        <v>46084</v>
      </c>
      <c r="C3657" s="1">
        <v>46039</v>
      </c>
      <c r="D3657" s="9">
        <v>0.39583333333333331</v>
      </c>
      <c r="E3657" t="str">
        <f t="shared" si="285"/>
        <v>Weekday</v>
      </c>
      <c r="F3657" t="str">
        <f t="shared" si="286"/>
        <v>Mar</v>
      </c>
      <c r="G3657" t="str">
        <f>_xlfn.XLOOKUP(A3657,Booking_data!$A$1:$A$6001,Booking_data!$D$1:$D$6001,"not found")</f>
        <v>M024</v>
      </c>
      <c r="H3657" t="str">
        <f>_xlfn.XLOOKUP(G3657,Movies_data!$A$1:$A$41,Movies_data!$B$1:$B$41,"not found")</f>
        <v>Bhool Bhulaiyaa 2</v>
      </c>
      <c r="I3657" t="str">
        <f>_xlfn.XLOOKUP(G3657,Movies_data!$A$1:$A$41,Movies_data!$D$1:$D$41,"not found")</f>
        <v>Comedy</v>
      </c>
      <c r="J3657" t="str">
        <f>_xlfn.XLOOKUP(G3657,Movies_data!$A$1:$A$41,Movies_data!$C$1:$C$41,"not found")</f>
        <v>Hindi</v>
      </c>
      <c r="K3657">
        <f>_xlfn.XLOOKUP(G3657,Movies_data!$A$1:$A$41,Movies_data!$H$1:$H$41,"Not Found")</f>
        <v>5.9</v>
      </c>
      <c r="L3657" t="str">
        <f>_xlfn.XLOOKUP(A3657,Booking_data!$A$1:$A$6001,Booking_data!$E$1:$E$6001,"not Found")</f>
        <v>C101</v>
      </c>
      <c r="M3657" t="str">
        <f>_xlfn.XLOOKUP(L3657,Cinemas_data!$A$1:$A$49,Cinemas_data!$I$1:$I$49,"not Found")</f>
        <v>Miraj Cinemas City Centre</v>
      </c>
      <c r="N3657" t="str">
        <f>_xlfn.XLOOKUP(L3657,Cinemas_data!$A$1:$A$49,Cinemas_data!$C$1:$C$49,"not Found")</f>
        <v>Pune</v>
      </c>
      <c r="O3657">
        <f>_xlfn.XLOOKUP(A3657,Booking_data!$A$1:$A$6001,Booking_data!$H$1:$H$6001,"not found")</f>
        <v>1</v>
      </c>
      <c r="P3657">
        <f>_xlfn.XLOOKUP(A3657,Booking_data!$A$1:$A$6001,Booking_data!$I$1:$I$6001,"not Found")</f>
        <v>260</v>
      </c>
      <c r="Q3657">
        <f t="shared" si="287"/>
        <v>260</v>
      </c>
      <c r="R3657" t="str">
        <f>_xlfn.XLOOKUP(A3657,Booking_data!$A$1:$A$6001,Booking_data!$L$1:$L$6001,"Not Found")</f>
        <v>Credit Card</v>
      </c>
      <c r="S3657">
        <f>_xlfn.XLOOKUP(A3657,Booking_data!$A$1:$A$6001,Booking_data!$N$1:$N$6001,"not Found")</f>
        <v>19</v>
      </c>
      <c r="T3657" t="str">
        <f>_xlfn.XLOOKUP(A3657,Booking_data!$A$1:$A$6001,Booking_data!$O$1:$O$6001,"Not Found")</f>
        <v>Other</v>
      </c>
      <c r="U3657" t="str">
        <f t="shared" si="288"/>
        <v>Youngster</v>
      </c>
      <c r="V3657" t="str">
        <f t="shared" si="289"/>
        <v>Low Booking</v>
      </c>
    </row>
    <row r="3658" spans="1:22" x14ac:dyDescent="0.25">
      <c r="A3658" t="s">
        <v>3889</v>
      </c>
      <c r="B3658" s="1">
        <v>46084</v>
      </c>
      <c r="C3658" s="1">
        <v>46054</v>
      </c>
      <c r="D3658" s="9">
        <v>0.77083333333333337</v>
      </c>
      <c r="E3658" t="str">
        <f t="shared" si="285"/>
        <v>Weekday</v>
      </c>
      <c r="F3658" t="str">
        <f t="shared" si="286"/>
        <v>Mar</v>
      </c>
      <c r="G3658" t="str">
        <f>_xlfn.XLOOKUP(A3658,Booking_data!$A$1:$A$6001,Booking_data!$D$1:$D$6001,"not found")</f>
        <v>M010</v>
      </c>
      <c r="H3658" t="str">
        <f>_xlfn.XLOOKUP(G3658,Movies_data!$A$1:$A$41,Movies_data!$B$1:$B$41,"not found")</f>
        <v>Captain Miller</v>
      </c>
      <c r="I3658" t="str">
        <f>_xlfn.XLOOKUP(G3658,Movies_data!$A$1:$A$41,Movies_data!$D$1:$D$41,"not found")</f>
        <v>Action</v>
      </c>
      <c r="J3658" t="str">
        <f>_xlfn.XLOOKUP(G3658,Movies_data!$A$1:$A$41,Movies_data!$C$1:$C$41,"not found")</f>
        <v>Tamil</v>
      </c>
      <c r="K3658">
        <f>_xlfn.XLOOKUP(G3658,Movies_data!$A$1:$A$41,Movies_data!$H$1:$H$41,"Not Found")</f>
        <v>7</v>
      </c>
      <c r="L3658" t="str">
        <f>_xlfn.XLOOKUP(A3658,Booking_data!$A$1:$A$6001,Booking_data!$E$1:$E$6001,"not Found")</f>
        <v>C092</v>
      </c>
      <c r="M3658" t="str">
        <f>_xlfn.XLOOKUP(L3658,Cinemas_data!$A$1:$A$49,Cinemas_data!$I$1:$I$49,"not Found")</f>
        <v>Miraj Cinemas Grand Mall</v>
      </c>
      <c r="N3658" t="str">
        <f>_xlfn.XLOOKUP(L3658,Cinemas_data!$A$1:$A$49,Cinemas_data!$C$1:$C$49,"not Found")</f>
        <v>Mumbai</v>
      </c>
      <c r="O3658">
        <f>_xlfn.XLOOKUP(A3658,Booking_data!$A$1:$A$6001,Booking_data!$H$1:$H$6001,"not found")</f>
        <v>5</v>
      </c>
      <c r="P3658">
        <f>_xlfn.XLOOKUP(A3658,Booking_data!$A$1:$A$6001,Booking_data!$I$1:$I$6001,"not Found")</f>
        <v>160</v>
      </c>
      <c r="Q3658">
        <f t="shared" si="287"/>
        <v>800</v>
      </c>
      <c r="R3658" t="str">
        <f>_xlfn.XLOOKUP(A3658,Booking_data!$A$1:$A$6001,Booking_data!$L$1:$L$6001,"Not Found")</f>
        <v>UPI</v>
      </c>
      <c r="S3658">
        <f>_xlfn.XLOOKUP(A3658,Booking_data!$A$1:$A$6001,Booking_data!$N$1:$N$6001,"not Found")</f>
        <v>55</v>
      </c>
      <c r="T3658" t="str">
        <f>_xlfn.XLOOKUP(A3658,Booking_data!$A$1:$A$6001,Booking_data!$O$1:$O$6001,"Not Found")</f>
        <v>Male</v>
      </c>
      <c r="U3658" t="str">
        <f t="shared" si="288"/>
        <v>Above 45</v>
      </c>
      <c r="V3658" t="str">
        <f t="shared" si="289"/>
        <v>High Booking</v>
      </c>
    </row>
    <row r="3659" spans="1:22" x14ac:dyDescent="0.25">
      <c r="A3659" t="s">
        <v>3890</v>
      </c>
      <c r="B3659" s="1">
        <v>46084</v>
      </c>
      <c r="C3659" s="1">
        <v>46168</v>
      </c>
      <c r="D3659" s="9">
        <v>0.77083333333333337</v>
      </c>
      <c r="E3659" t="str">
        <f t="shared" si="285"/>
        <v>Weekday</v>
      </c>
      <c r="F3659" t="str">
        <f t="shared" si="286"/>
        <v>Mar</v>
      </c>
      <c r="G3659" t="str">
        <f>_xlfn.XLOOKUP(A3659,Booking_data!$A$1:$A$6001,Booking_data!$D$1:$D$6001,"not found")</f>
        <v>M001</v>
      </c>
      <c r="H3659" t="str">
        <f>_xlfn.XLOOKUP(G3659,Movies_data!$A$1:$A$41,Movies_data!$B$1:$B$41,"not found")</f>
        <v>Leo</v>
      </c>
      <c r="I3659" t="str">
        <f>_xlfn.XLOOKUP(G3659,Movies_data!$A$1:$A$41,Movies_data!$D$1:$D$41,"not found")</f>
        <v>Action</v>
      </c>
      <c r="J3659" t="str">
        <f>_xlfn.XLOOKUP(G3659,Movies_data!$A$1:$A$41,Movies_data!$C$1:$C$41,"not found")</f>
        <v>Tamil</v>
      </c>
      <c r="K3659">
        <f>_xlfn.XLOOKUP(G3659,Movies_data!$A$1:$A$41,Movies_data!$H$1:$H$41,"Not Found")</f>
        <v>8</v>
      </c>
      <c r="L3659" t="str">
        <f>_xlfn.XLOOKUP(A3659,Booking_data!$A$1:$A$6001,Booking_data!$E$1:$E$6001,"not Found")</f>
        <v>C061</v>
      </c>
      <c r="M3659" t="str">
        <f>_xlfn.XLOOKUP(L3659,Cinemas_data!$A$1:$A$49,Cinemas_data!$I$1:$I$49,"not Found")</f>
        <v>City Pride City Centre</v>
      </c>
      <c r="N3659" t="str">
        <f>_xlfn.XLOOKUP(L3659,Cinemas_data!$A$1:$A$49,Cinemas_data!$C$1:$C$49,"not Found")</f>
        <v>Mysuru</v>
      </c>
      <c r="O3659">
        <f>_xlfn.XLOOKUP(A3659,Booking_data!$A$1:$A$6001,Booking_data!$H$1:$H$6001,"not found")</f>
        <v>1</v>
      </c>
      <c r="P3659">
        <f>_xlfn.XLOOKUP(A3659,Booking_data!$A$1:$A$6001,Booking_data!$I$1:$I$6001,"not Found")</f>
        <v>440</v>
      </c>
      <c r="Q3659">
        <f t="shared" si="287"/>
        <v>440</v>
      </c>
      <c r="R3659" t="str">
        <f>_xlfn.XLOOKUP(A3659,Booking_data!$A$1:$A$6001,Booking_data!$L$1:$L$6001,"Not Found")</f>
        <v>Net Banking</v>
      </c>
      <c r="S3659">
        <f>_xlfn.XLOOKUP(A3659,Booking_data!$A$1:$A$6001,Booking_data!$N$1:$N$6001,"not Found")</f>
        <v>60</v>
      </c>
      <c r="T3659" t="str">
        <f>_xlfn.XLOOKUP(A3659,Booking_data!$A$1:$A$6001,Booking_data!$O$1:$O$6001,"Not Found")</f>
        <v>Male</v>
      </c>
      <c r="U3659" t="str">
        <f t="shared" si="288"/>
        <v>Above 45</v>
      </c>
      <c r="V3659" t="str">
        <f t="shared" si="289"/>
        <v>Low Booking</v>
      </c>
    </row>
    <row r="3660" spans="1:22" x14ac:dyDescent="0.25">
      <c r="A3660" t="s">
        <v>3891</v>
      </c>
      <c r="B3660" s="1">
        <v>46084</v>
      </c>
      <c r="C3660" s="1">
        <v>46034</v>
      </c>
      <c r="D3660" s="9">
        <v>0.77083333333333337</v>
      </c>
      <c r="E3660" t="str">
        <f t="shared" si="285"/>
        <v>Weekday</v>
      </c>
      <c r="F3660" t="str">
        <f t="shared" si="286"/>
        <v>Mar</v>
      </c>
      <c r="G3660" t="str">
        <f>_xlfn.XLOOKUP(A3660,Booking_data!$A$1:$A$6001,Booking_data!$D$1:$D$6001,"not found")</f>
        <v>M006</v>
      </c>
      <c r="H3660" t="str">
        <f>_xlfn.XLOOKUP(G3660,Movies_data!$A$1:$A$41,Movies_data!$B$1:$B$41,"not found")</f>
        <v>Maamannan</v>
      </c>
      <c r="I3660" t="str">
        <f>_xlfn.XLOOKUP(G3660,Movies_data!$A$1:$A$41,Movies_data!$D$1:$D$41,"not found")</f>
        <v>Drama</v>
      </c>
      <c r="J3660" t="str">
        <f>_xlfn.XLOOKUP(G3660,Movies_data!$A$1:$A$41,Movies_data!$C$1:$C$41,"not found")</f>
        <v>Tamil</v>
      </c>
      <c r="K3660">
        <f>_xlfn.XLOOKUP(G3660,Movies_data!$A$1:$A$41,Movies_data!$H$1:$H$41,"Not Found")</f>
        <v>7.3</v>
      </c>
      <c r="L3660" t="str">
        <f>_xlfn.XLOOKUP(A3660,Booking_data!$A$1:$A$6001,Booking_data!$E$1:$E$6001,"not Found")</f>
        <v>C052</v>
      </c>
      <c r="M3660" t="str">
        <f>_xlfn.XLOOKUP(L3660,Cinemas_data!$A$1:$A$49,Cinemas_data!$I$1:$I$49,"not Found")</f>
        <v>City Pride Grand Mall</v>
      </c>
      <c r="N3660" t="str">
        <f>_xlfn.XLOOKUP(L3660,Cinemas_data!$A$1:$A$49,Cinemas_data!$C$1:$C$49,"not Found")</f>
        <v>Bengaluru</v>
      </c>
      <c r="O3660">
        <f>_xlfn.XLOOKUP(A3660,Booking_data!$A$1:$A$6001,Booking_data!$H$1:$H$6001,"not found")</f>
        <v>4</v>
      </c>
      <c r="P3660">
        <f>_xlfn.XLOOKUP(A3660,Booking_data!$A$1:$A$6001,Booking_data!$I$1:$I$6001,"not Found")</f>
        <v>200</v>
      </c>
      <c r="Q3660">
        <f t="shared" si="287"/>
        <v>800</v>
      </c>
      <c r="R3660" t="str">
        <f>_xlfn.XLOOKUP(A3660,Booking_data!$A$1:$A$6001,Booking_data!$L$1:$L$6001,"Not Found")</f>
        <v>Net Banking</v>
      </c>
      <c r="S3660">
        <f>_xlfn.XLOOKUP(A3660,Booking_data!$A$1:$A$6001,Booking_data!$N$1:$N$6001,"not Found")</f>
        <v>20</v>
      </c>
      <c r="T3660" t="str">
        <f>_xlfn.XLOOKUP(A3660,Booking_data!$A$1:$A$6001,Booking_data!$O$1:$O$6001,"Not Found")</f>
        <v>Other</v>
      </c>
      <c r="U3660" t="str">
        <f t="shared" si="288"/>
        <v>Youngster</v>
      </c>
      <c r="V3660" t="str">
        <f t="shared" si="289"/>
        <v>Medium Booking</v>
      </c>
    </row>
    <row r="3661" spans="1:22" x14ac:dyDescent="0.25">
      <c r="A3661" t="s">
        <v>3892</v>
      </c>
      <c r="B3661" s="1">
        <v>46084</v>
      </c>
      <c r="C3661" s="1">
        <v>46132</v>
      </c>
      <c r="D3661" s="9">
        <v>0.39583333333333331</v>
      </c>
      <c r="E3661" t="str">
        <f t="shared" si="285"/>
        <v>Weekday</v>
      </c>
      <c r="F3661" t="str">
        <f t="shared" si="286"/>
        <v>Mar</v>
      </c>
      <c r="G3661" t="str">
        <f>_xlfn.XLOOKUP(A3661,Booking_data!$A$1:$A$6001,Booking_data!$D$1:$D$6001,"not found")</f>
        <v>M030</v>
      </c>
      <c r="H3661" t="str">
        <f>_xlfn.XLOOKUP(G3661,Movies_data!$A$1:$A$41,Movies_data!$B$1:$B$41,"not found")</f>
        <v>Kirik Party</v>
      </c>
      <c r="I3661" t="str">
        <f>_xlfn.XLOOKUP(G3661,Movies_data!$A$1:$A$41,Movies_data!$D$1:$D$41,"not found")</f>
        <v>Comedy</v>
      </c>
      <c r="J3661" t="str">
        <f>_xlfn.XLOOKUP(G3661,Movies_data!$A$1:$A$41,Movies_data!$C$1:$C$41,"not found")</f>
        <v>Kannada</v>
      </c>
      <c r="K3661">
        <f>_xlfn.XLOOKUP(G3661,Movies_data!$A$1:$A$41,Movies_data!$H$1:$H$41,"Not Found")</f>
        <v>8</v>
      </c>
      <c r="L3661" t="str">
        <f>_xlfn.XLOOKUP(A3661,Booking_data!$A$1:$A$6001,Booking_data!$E$1:$E$6001,"not Found")</f>
        <v>C081</v>
      </c>
      <c r="M3661" t="str">
        <f>_xlfn.XLOOKUP(L3661,Cinemas_data!$A$1:$A$49,Cinemas_data!$I$1:$I$49,"not Found")</f>
        <v>INOX City Centre</v>
      </c>
      <c r="N3661" t="str">
        <f>_xlfn.XLOOKUP(L3661,Cinemas_data!$A$1:$A$49,Cinemas_data!$C$1:$C$49,"not Found")</f>
        <v>Vijayawada</v>
      </c>
      <c r="O3661">
        <f>_xlfn.XLOOKUP(A3661,Booking_data!$A$1:$A$6001,Booking_data!$H$1:$H$6001,"not found")</f>
        <v>1</v>
      </c>
      <c r="P3661">
        <f>_xlfn.XLOOKUP(A3661,Booking_data!$A$1:$A$6001,Booking_data!$I$1:$I$6001,"not Found")</f>
        <v>200</v>
      </c>
      <c r="Q3661">
        <f t="shared" si="287"/>
        <v>200</v>
      </c>
      <c r="R3661" t="str">
        <f>_xlfn.XLOOKUP(A3661,Booking_data!$A$1:$A$6001,Booking_data!$L$1:$L$6001,"Not Found")</f>
        <v>UPI</v>
      </c>
      <c r="S3661">
        <f>_xlfn.XLOOKUP(A3661,Booking_data!$A$1:$A$6001,Booking_data!$N$1:$N$6001,"not Found")</f>
        <v>39</v>
      </c>
      <c r="T3661" t="str">
        <f>_xlfn.XLOOKUP(A3661,Booking_data!$A$1:$A$6001,Booking_data!$O$1:$O$6001,"Not Found")</f>
        <v>Other</v>
      </c>
      <c r="U3661" t="str">
        <f t="shared" si="288"/>
        <v>Middle Age</v>
      </c>
      <c r="V3661" t="str">
        <f t="shared" si="289"/>
        <v>Low Booking</v>
      </c>
    </row>
    <row r="3662" spans="1:22" x14ac:dyDescent="0.25">
      <c r="A3662" t="s">
        <v>3893</v>
      </c>
      <c r="B3662" s="1">
        <v>46084</v>
      </c>
      <c r="C3662" s="1">
        <v>46040</v>
      </c>
      <c r="D3662" s="9">
        <v>0.64583333333333337</v>
      </c>
      <c r="E3662" t="str">
        <f t="shared" si="285"/>
        <v>Weekday</v>
      </c>
      <c r="F3662" t="str">
        <f t="shared" si="286"/>
        <v>Mar</v>
      </c>
      <c r="G3662" t="str">
        <f>_xlfn.XLOOKUP(A3662,Booking_data!$A$1:$A$6001,Booking_data!$D$1:$D$6001,"not found")</f>
        <v>M022</v>
      </c>
      <c r="H3662" t="str">
        <f>_xlfn.XLOOKUP(G3662,Movies_data!$A$1:$A$41,Movies_data!$B$1:$B$41,"not found")</f>
        <v>12th Fail</v>
      </c>
      <c r="I3662" t="str">
        <f>_xlfn.XLOOKUP(G3662,Movies_data!$A$1:$A$41,Movies_data!$D$1:$D$41,"not found")</f>
        <v>Drama</v>
      </c>
      <c r="J3662" t="str">
        <f>_xlfn.XLOOKUP(G3662,Movies_data!$A$1:$A$41,Movies_data!$C$1:$C$41,"not found")</f>
        <v>Hindi</v>
      </c>
      <c r="K3662">
        <f>_xlfn.XLOOKUP(G3662,Movies_data!$A$1:$A$41,Movies_data!$H$1:$H$41,"Not Found")</f>
        <v>9</v>
      </c>
      <c r="L3662" t="str">
        <f>_xlfn.XLOOKUP(A3662,Booking_data!$A$1:$A$6001,Booking_data!$E$1:$E$6001,"not Found")</f>
        <v>C043</v>
      </c>
      <c r="M3662" t="str">
        <f>_xlfn.XLOOKUP(L3662,Cinemas_data!$A$1:$A$49,Cinemas_data!$I$1:$I$49,"not Found")</f>
        <v>City Pride Forum Mall</v>
      </c>
      <c r="N3662" t="str">
        <f>_xlfn.XLOOKUP(L3662,Cinemas_data!$A$1:$A$49,Cinemas_data!$C$1:$C$49,"not Found")</f>
        <v>Salem</v>
      </c>
      <c r="O3662">
        <f>_xlfn.XLOOKUP(A3662,Booking_data!$A$1:$A$6001,Booking_data!$H$1:$H$6001,"not found")</f>
        <v>1</v>
      </c>
      <c r="P3662">
        <f>_xlfn.XLOOKUP(A3662,Booking_data!$A$1:$A$6001,Booking_data!$I$1:$I$6001,"not Found")</f>
        <v>200</v>
      </c>
      <c r="Q3662">
        <f t="shared" si="287"/>
        <v>200</v>
      </c>
      <c r="R3662" t="str">
        <f>_xlfn.XLOOKUP(A3662,Booking_data!$A$1:$A$6001,Booking_data!$L$1:$L$6001,"Not Found")</f>
        <v>Net Banking</v>
      </c>
      <c r="S3662">
        <f>_xlfn.XLOOKUP(A3662,Booking_data!$A$1:$A$6001,Booking_data!$N$1:$N$6001,"not Found")</f>
        <v>20</v>
      </c>
      <c r="T3662" t="str">
        <f>_xlfn.XLOOKUP(A3662,Booking_data!$A$1:$A$6001,Booking_data!$O$1:$O$6001,"Not Found")</f>
        <v>Female</v>
      </c>
      <c r="U3662" t="str">
        <f t="shared" si="288"/>
        <v>Youngster</v>
      </c>
      <c r="V3662" t="str">
        <f t="shared" si="289"/>
        <v>Low Booking</v>
      </c>
    </row>
    <row r="3663" spans="1:22" x14ac:dyDescent="0.25">
      <c r="A3663" t="s">
        <v>3894</v>
      </c>
      <c r="B3663" s="1">
        <v>46084</v>
      </c>
      <c r="C3663" s="1">
        <v>46046</v>
      </c>
      <c r="D3663" s="9">
        <v>0.9375</v>
      </c>
      <c r="E3663" t="str">
        <f t="shared" si="285"/>
        <v>Weekday</v>
      </c>
      <c r="F3663" t="str">
        <f t="shared" si="286"/>
        <v>Mar</v>
      </c>
      <c r="G3663" t="str">
        <f>_xlfn.XLOOKUP(A3663,Booking_data!$A$1:$A$6001,Booking_data!$D$1:$D$6001,"not found")</f>
        <v>M029</v>
      </c>
      <c r="H3663" t="str">
        <f>_xlfn.XLOOKUP(G3663,Movies_data!$A$1:$A$41,Movies_data!$B$1:$B$41,"not found")</f>
        <v>777 Charlie</v>
      </c>
      <c r="I3663" t="str">
        <f>_xlfn.XLOOKUP(G3663,Movies_data!$A$1:$A$41,Movies_data!$D$1:$D$41,"not found")</f>
        <v>Adventure</v>
      </c>
      <c r="J3663" t="str">
        <f>_xlfn.XLOOKUP(G3663,Movies_data!$A$1:$A$41,Movies_data!$C$1:$C$41,"not found")</f>
        <v>Kannada</v>
      </c>
      <c r="K3663">
        <f>_xlfn.XLOOKUP(G3663,Movies_data!$A$1:$A$41,Movies_data!$H$1:$H$41,"Not Found")</f>
        <v>8.6999999999999993</v>
      </c>
      <c r="L3663" t="str">
        <f>_xlfn.XLOOKUP(A3663,Booking_data!$A$1:$A$6001,Booking_data!$E$1:$E$6001,"not Found")</f>
        <v>C033</v>
      </c>
      <c r="M3663" t="str">
        <f>_xlfn.XLOOKUP(L3663,Cinemas_data!$A$1:$A$49,Cinemas_data!$I$1:$I$49,"not Found")</f>
        <v>Asian Cinemas Forum Mall</v>
      </c>
      <c r="N3663" t="str">
        <f>_xlfn.XLOOKUP(L3663,Cinemas_data!$A$1:$A$49,Cinemas_data!$C$1:$C$49,"not Found")</f>
        <v>Madurai</v>
      </c>
      <c r="O3663">
        <f>_xlfn.XLOOKUP(A3663,Booking_data!$A$1:$A$6001,Booking_data!$H$1:$H$6001,"not found")</f>
        <v>2</v>
      </c>
      <c r="P3663">
        <f>_xlfn.XLOOKUP(A3663,Booking_data!$A$1:$A$6001,Booking_data!$I$1:$I$6001,"not Found")</f>
        <v>180</v>
      </c>
      <c r="Q3663">
        <f t="shared" si="287"/>
        <v>360</v>
      </c>
      <c r="R3663" t="str">
        <f>_xlfn.XLOOKUP(A3663,Booking_data!$A$1:$A$6001,Booking_data!$L$1:$L$6001,"Not Found")</f>
        <v>Wallet</v>
      </c>
      <c r="S3663">
        <f>_xlfn.XLOOKUP(A3663,Booking_data!$A$1:$A$6001,Booking_data!$N$1:$N$6001,"not Found")</f>
        <v>18</v>
      </c>
      <c r="T3663" t="str">
        <f>_xlfn.XLOOKUP(A3663,Booking_data!$A$1:$A$6001,Booking_data!$O$1:$O$6001,"Not Found")</f>
        <v>Other</v>
      </c>
      <c r="U3663" t="str">
        <f t="shared" si="288"/>
        <v>Youngster</v>
      </c>
      <c r="V3663" t="str">
        <f t="shared" si="289"/>
        <v>Low Booking</v>
      </c>
    </row>
    <row r="3664" spans="1:22" x14ac:dyDescent="0.25">
      <c r="A3664" t="s">
        <v>3895</v>
      </c>
      <c r="B3664" s="1">
        <v>46084</v>
      </c>
      <c r="C3664" s="1">
        <v>46141</v>
      </c>
      <c r="D3664" s="9">
        <v>0.53125</v>
      </c>
      <c r="E3664" t="str">
        <f t="shared" si="285"/>
        <v>Weekday</v>
      </c>
      <c r="F3664" t="str">
        <f t="shared" si="286"/>
        <v>Mar</v>
      </c>
      <c r="G3664" t="str">
        <f>_xlfn.XLOOKUP(A3664,Booking_data!$A$1:$A$6001,Booking_data!$D$1:$D$6001,"not found")</f>
        <v>M003</v>
      </c>
      <c r="H3664" t="str">
        <f>_xlfn.XLOOKUP(G3664,Movies_data!$A$1:$A$41,Movies_data!$B$1:$B$41,"not found")</f>
        <v>Vikram</v>
      </c>
      <c r="I3664" t="str">
        <f>_xlfn.XLOOKUP(G3664,Movies_data!$A$1:$A$41,Movies_data!$D$1:$D$41,"not found")</f>
        <v>Action</v>
      </c>
      <c r="J3664" t="str">
        <f>_xlfn.XLOOKUP(G3664,Movies_data!$A$1:$A$41,Movies_data!$C$1:$C$41,"not found")</f>
        <v>Tamil</v>
      </c>
      <c r="K3664">
        <f>_xlfn.XLOOKUP(G3664,Movies_data!$A$1:$A$41,Movies_data!$H$1:$H$41,"Not Found")</f>
        <v>8.3000000000000007</v>
      </c>
      <c r="L3664" t="str">
        <f>_xlfn.XLOOKUP(A3664,Booking_data!$A$1:$A$6001,Booking_data!$E$1:$E$6001,"not Found")</f>
        <v>C032</v>
      </c>
      <c r="M3664" t="str">
        <f>_xlfn.XLOOKUP(L3664,Cinemas_data!$A$1:$A$49,Cinemas_data!$I$1:$I$49,"not Found")</f>
        <v>MovieMax Grand Mall</v>
      </c>
      <c r="N3664" t="str">
        <f>_xlfn.XLOOKUP(L3664,Cinemas_data!$A$1:$A$49,Cinemas_data!$C$1:$C$49,"not Found")</f>
        <v>Madurai</v>
      </c>
      <c r="O3664">
        <f>_xlfn.XLOOKUP(A3664,Booking_data!$A$1:$A$6001,Booking_data!$H$1:$H$6001,"not found")</f>
        <v>1</v>
      </c>
      <c r="P3664">
        <f>_xlfn.XLOOKUP(A3664,Booking_data!$A$1:$A$6001,Booking_data!$I$1:$I$6001,"not Found")</f>
        <v>340</v>
      </c>
      <c r="Q3664">
        <f t="shared" si="287"/>
        <v>340</v>
      </c>
      <c r="R3664" t="str">
        <f>_xlfn.XLOOKUP(A3664,Booking_data!$A$1:$A$6001,Booking_data!$L$1:$L$6001,"Not Found")</f>
        <v>Net Banking</v>
      </c>
      <c r="S3664">
        <f>_xlfn.XLOOKUP(A3664,Booking_data!$A$1:$A$6001,Booking_data!$N$1:$N$6001,"not Found")</f>
        <v>52</v>
      </c>
      <c r="T3664" t="str">
        <f>_xlfn.XLOOKUP(A3664,Booking_data!$A$1:$A$6001,Booking_data!$O$1:$O$6001,"Not Found")</f>
        <v>Other</v>
      </c>
      <c r="U3664" t="str">
        <f t="shared" si="288"/>
        <v>Above 45</v>
      </c>
      <c r="V3664" t="str">
        <f t="shared" si="289"/>
        <v>Low Booking</v>
      </c>
    </row>
    <row r="3665" spans="1:22" x14ac:dyDescent="0.25">
      <c r="A3665" t="s">
        <v>3896</v>
      </c>
      <c r="B3665" s="1">
        <v>46084</v>
      </c>
      <c r="C3665" s="1">
        <v>46179</v>
      </c>
      <c r="D3665" s="9">
        <v>0.39583333333333331</v>
      </c>
      <c r="E3665" t="str">
        <f t="shared" si="285"/>
        <v>Weekday</v>
      </c>
      <c r="F3665" t="str">
        <f t="shared" si="286"/>
        <v>Mar</v>
      </c>
      <c r="G3665" t="str">
        <f>_xlfn.XLOOKUP(A3665,Booking_data!$A$1:$A$6001,Booking_data!$D$1:$D$6001,"not found")</f>
        <v>M006</v>
      </c>
      <c r="H3665" t="str">
        <f>_xlfn.XLOOKUP(G3665,Movies_data!$A$1:$A$41,Movies_data!$B$1:$B$41,"not found")</f>
        <v>Maamannan</v>
      </c>
      <c r="I3665" t="str">
        <f>_xlfn.XLOOKUP(G3665,Movies_data!$A$1:$A$41,Movies_data!$D$1:$D$41,"not found")</f>
        <v>Drama</v>
      </c>
      <c r="J3665" t="str">
        <f>_xlfn.XLOOKUP(G3665,Movies_data!$A$1:$A$41,Movies_data!$C$1:$C$41,"not found")</f>
        <v>Tamil</v>
      </c>
      <c r="K3665">
        <f>_xlfn.XLOOKUP(G3665,Movies_data!$A$1:$A$41,Movies_data!$H$1:$H$41,"Not Found")</f>
        <v>7.3</v>
      </c>
      <c r="L3665" t="str">
        <f>_xlfn.XLOOKUP(A3665,Booking_data!$A$1:$A$6001,Booking_data!$E$1:$E$6001,"not Found")</f>
        <v>C023</v>
      </c>
      <c r="M3665" t="str">
        <f>_xlfn.XLOOKUP(L3665,Cinemas_data!$A$1:$A$49,Cinemas_data!$I$1:$I$49,"not Found")</f>
        <v>MovieMax Forum Mall</v>
      </c>
      <c r="N3665" t="str">
        <f>_xlfn.XLOOKUP(L3665,Cinemas_data!$A$1:$A$49,Cinemas_data!$C$1:$C$49,"not Found")</f>
        <v>Coimbatore</v>
      </c>
      <c r="O3665">
        <f>_xlfn.XLOOKUP(A3665,Booking_data!$A$1:$A$6001,Booking_data!$H$1:$H$6001,"not found")</f>
        <v>3</v>
      </c>
      <c r="P3665">
        <f>_xlfn.XLOOKUP(A3665,Booking_data!$A$1:$A$6001,Booking_data!$I$1:$I$6001,"not Found")</f>
        <v>320</v>
      </c>
      <c r="Q3665">
        <f t="shared" si="287"/>
        <v>960</v>
      </c>
      <c r="R3665" t="str">
        <f>_xlfn.XLOOKUP(A3665,Booking_data!$A$1:$A$6001,Booking_data!$L$1:$L$6001,"Not Found")</f>
        <v>Net Banking</v>
      </c>
      <c r="S3665">
        <f>_xlfn.XLOOKUP(A3665,Booking_data!$A$1:$A$6001,Booking_data!$N$1:$N$6001,"not Found")</f>
        <v>23</v>
      </c>
      <c r="T3665" t="str">
        <f>_xlfn.XLOOKUP(A3665,Booking_data!$A$1:$A$6001,Booking_data!$O$1:$O$6001,"Not Found")</f>
        <v>Female</v>
      </c>
      <c r="U3665" t="str">
        <f t="shared" si="288"/>
        <v>Youngster</v>
      </c>
      <c r="V3665" t="str">
        <f t="shared" si="289"/>
        <v>Medium Booking</v>
      </c>
    </row>
    <row r="3666" spans="1:22" x14ac:dyDescent="0.25">
      <c r="A3666" t="s">
        <v>3897</v>
      </c>
      <c r="B3666" s="1">
        <v>46084</v>
      </c>
      <c r="C3666" s="1">
        <v>46118</v>
      </c>
      <c r="D3666" s="9">
        <v>0.9375</v>
      </c>
      <c r="E3666" t="str">
        <f t="shared" si="285"/>
        <v>Weekday</v>
      </c>
      <c r="F3666" t="str">
        <f t="shared" si="286"/>
        <v>Mar</v>
      </c>
      <c r="G3666" t="str">
        <f>_xlfn.XLOOKUP(A3666,Booking_data!$A$1:$A$6001,Booking_data!$D$1:$D$6001,"not found")</f>
        <v>M039</v>
      </c>
      <c r="H3666" t="str">
        <f>_xlfn.XLOOKUP(G3666,Movies_data!$A$1:$A$41,Movies_data!$B$1:$B$41,"not found")</f>
        <v>Dune: Part Two</v>
      </c>
      <c r="I3666" t="str">
        <f>_xlfn.XLOOKUP(G3666,Movies_data!$A$1:$A$41,Movies_data!$D$1:$D$41,"not found")</f>
        <v>Sci-Fi</v>
      </c>
      <c r="J3666" t="str">
        <f>_xlfn.XLOOKUP(G3666,Movies_data!$A$1:$A$41,Movies_data!$C$1:$C$41,"not found")</f>
        <v>English</v>
      </c>
      <c r="K3666">
        <f>_xlfn.XLOOKUP(G3666,Movies_data!$A$1:$A$41,Movies_data!$H$1:$H$41,"Not Found")</f>
        <v>8.5</v>
      </c>
      <c r="L3666" t="str">
        <f>_xlfn.XLOOKUP(A3666,Booking_data!$A$1:$A$6001,Booking_data!$E$1:$E$6001,"not Found")</f>
        <v>C151</v>
      </c>
      <c r="M3666" t="str">
        <f>_xlfn.XLOOKUP(L3666,Cinemas_data!$A$1:$A$49,Cinemas_data!$I$1:$I$49,"not Found")</f>
        <v>PVR City Centre</v>
      </c>
      <c r="N3666" t="str">
        <f>_xlfn.XLOOKUP(L3666,Cinemas_data!$A$1:$A$49,Cinemas_data!$C$1:$C$49,"not Found")</f>
        <v>Kochi</v>
      </c>
      <c r="O3666">
        <f>_xlfn.XLOOKUP(A3666,Booking_data!$A$1:$A$6001,Booking_data!$H$1:$H$6001,"not found")</f>
        <v>2</v>
      </c>
      <c r="P3666">
        <f>_xlfn.XLOOKUP(A3666,Booking_data!$A$1:$A$6001,Booking_data!$I$1:$I$6001,"not Found")</f>
        <v>280</v>
      </c>
      <c r="Q3666">
        <f t="shared" si="287"/>
        <v>560</v>
      </c>
      <c r="R3666" t="str">
        <f>_xlfn.XLOOKUP(A3666,Booking_data!$A$1:$A$6001,Booking_data!$L$1:$L$6001,"Not Found")</f>
        <v>Debit Card</v>
      </c>
      <c r="S3666">
        <f>_xlfn.XLOOKUP(A3666,Booking_data!$A$1:$A$6001,Booking_data!$N$1:$N$6001,"not Found")</f>
        <v>30</v>
      </c>
      <c r="T3666" t="str">
        <f>_xlfn.XLOOKUP(A3666,Booking_data!$A$1:$A$6001,Booking_data!$O$1:$O$6001,"Not Found")</f>
        <v>Female</v>
      </c>
      <c r="U3666" t="str">
        <f t="shared" si="288"/>
        <v>Middle Age</v>
      </c>
      <c r="V3666" t="str">
        <f t="shared" si="289"/>
        <v>Low Booking</v>
      </c>
    </row>
    <row r="3667" spans="1:22" x14ac:dyDescent="0.25">
      <c r="A3667" t="s">
        <v>3898</v>
      </c>
      <c r="B3667" s="1">
        <v>46084</v>
      </c>
      <c r="C3667" s="1">
        <v>46190</v>
      </c>
      <c r="D3667" s="9">
        <v>0.39583333333333331</v>
      </c>
      <c r="E3667" t="str">
        <f t="shared" si="285"/>
        <v>Weekday</v>
      </c>
      <c r="F3667" t="str">
        <f t="shared" si="286"/>
        <v>Mar</v>
      </c>
      <c r="G3667" t="str">
        <f>_xlfn.XLOOKUP(A3667,Booking_data!$A$1:$A$6001,Booking_data!$D$1:$D$6001,"not found")</f>
        <v>M035</v>
      </c>
      <c r="H3667" t="str">
        <f>_xlfn.XLOOKUP(G3667,Movies_data!$A$1:$A$41,Movies_data!$B$1:$B$41,"not found")</f>
        <v>Aavesham</v>
      </c>
      <c r="I3667" t="str">
        <f>_xlfn.XLOOKUP(G3667,Movies_data!$A$1:$A$41,Movies_data!$D$1:$D$41,"not found")</f>
        <v>Comedy</v>
      </c>
      <c r="J3667" t="str">
        <f>_xlfn.XLOOKUP(G3667,Movies_data!$A$1:$A$41,Movies_data!$C$1:$C$41,"not found")</f>
        <v>Malayalam</v>
      </c>
      <c r="K3667">
        <f>_xlfn.XLOOKUP(G3667,Movies_data!$A$1:$A$41,Movies_data!$H$1:$H$41,"Not Found")</f>
        <v>7.8</v>
      </c>
      <c r="L3667" t="str">
        <f>_xlfn.XLOOKUP(A3667,Booking_data!$A$1:$A$6001,Booking_data!$E$1:$E$6001,"not Found")</f>
        <v>C141</v>
      </c>
      <c r="M3667" t="str">
        <f>_xlfn.XLOOKUP(L3667,Cinemas_data!$A$1:$A$49,Cinemas_data!$I$1:$I$49,"not Found")</f>
        <v>City Pride City Centre</v>
      </c>
      <c r="N3667" t="str">
        <f>_xlfn.XLOOKUP(L3667,Cinemas_data!$A$1:$A$49,Cinemas_data!$C$1:$C$49,"not Found")</f>
        <v>Ahmedabad</v>
      </c>
      <c r="O3667">
        <f>_xlfn.XLOOKUP(A3667,Booking_data!$A$1:$A$6001,Booking_data!$H$1:$H$6001,"not found")</f>
        <v>1</v>
      </c>
      <c r="P3667">
        <f>_xlfn.XLOOKUP(A3667,Booking_data!$A$1:$A$6001,Booking_data!$I$1:$I$6001,"not Found")</f>
        <v>240</v>
      </c>
      <c r="Q3667">
        <f t="shared" si="287"/>
        <v>240</v>
      </c>
      <c r="R3667" t="str">
        <f>_xlfn.XLOOKUP(A3667,Booking_data!$A$1:$A$6001,Booking_data!$L$1:$L$6001,"Not Found")</f>
        <v>Wallet</v>
      </c>
      <c r="S3667">
        <f>_xlfn.XLOOKUP(A3667,Booking_data!$A$1:$A$6001,Booking_data!$N$1:$N$6001,"not Found")</f>
        <v>43</v>
      </c>
      <c r="T3667" t="str">
        <f>_xlfn.XLOOKUP(A3667,Booking_data!$A$1:$A$6001,Booking_data!$O$1:$O$6001,"Not Found")</f>
        <v>Male</v>
      </c>
      <c r="U3667" t="str">
        <f t="shared" si="288"/>
        <v>Middle Age</v>
      </c>
      <c r="V3667" t="str">
        <f t="shared" si="289"/>
        <v>Low Booking</v>
      </c>
    </row>
    <row r="3668" spans="1:22" x14ac:dyDescent="0.25">
      <c r="A3668" t="s">
        <v>3899</v>
      </c>
      <c r="B3668" s="1">
        <v>46084</v>
      </c>
      <c r="C3668" s="1">
        <v>46138</v>
      </c>
      <c r="D3668" s="9">
        <v>0.53125</v>
      </c>
      <c r="E3668" t="str">
        <f t="shared" si="285"/>
        <v>Weekday</v>
      </c>
      <c r="F3668" t="str">
        <f t="shared" si="286"/>
        <v>Mar</v>
      </c>
      <c r="G3668" t="str">
        <f>_xlfn.XLOOKUP(A3668,Booking_data!$A$1:$A$6001,Booking_data!$D$1:$D$6001,"not found")</f>
        <v>M008</v>
      </c>
      <c r="H3668" t="str">
        <f>_xlfn.XLOOKUP(G3668,Movies_data!$A$1:$A$41,Movies_data!$B$1:$B$41,"not found")</f>
        <v>Love Today</v>
      </c>
      <c r="I3668" t="str">
        <f>_xlfn.XLOOKUP(G3668,Movies_data!$A$1:$A$41,Movies_data!$D$1:$D$41,"not found")</f>
        <v>Romance</v>
      </c>
      <c r="J3668" t="str">
        <f>_xlfn.XLOOKUP(G3668,Movies_data!$A$1:$A$41,Movies_data!$C$1:$C$41,"not found")</f>
        <v>Tamil</v>
      </c>
      <c r="K3668">
        <f>_xlfn.XLOOKUP(G3668,Movies_data!$A$1:$A$41,Movies_data!$H$1:$H$41,"Not Found")</f>
        <v>7.4</v>
      </c>
      <c r="L3668" t="str">
        <f>_xlfn.XLOOKUP(A3668,Booking_data!$A$1:$A$6001,Booking_data!$E$1:$E$6001,"not Found")</f>
        <v>C101</v>
      </c>
      <c r="M3668" t="str">
        <f>_xlfn.XLOOKUP(L3668,Cinemas_data!$A$1:$A$49,Cinemas_data!$I$1:$I$49,"not Found")</f>
        <v>Miraj Cinemas City Centre</v>
      </c>
      <c r="N3668" t="str">
        <f>_xlfn.XLOOKUP(L3668,Cinemas_data!$A$1:$A$49,Cinemas_data!$C$1:$C$49,"not Found")</f>
        <v>Pune</v>
      </c>
      <c r="O3668">
        <f>_xlfn.XLOOKUP(A3668,Booking_data!$A$1:$A$6001,Booking_data!$H$1:$H$6001,"not found")</f>
        <v>5</v>
      </c>
      <c r="P3668">
        <f>_xlfn.XLOOKUP(A3668,Booking_data!$A$1:$A$6001,Booking_data!$I$1:$I$6001,"not Found")</f>
        <v>260</v>
      </c>
      <c r="Q3668">
        <f t="shared" si="287"/>
        <v>1300</v>
      </c>
      <c r="R3668" t="str">
        <f>_xlfn.XLOOKUP(A3668,Booking_data!$A$1:$A$6001,Booking_data!$L$1:$L$6001,"Not Found")</f>
        <v>UPI</v>
      </c>
      <c r="S3668">
        <f>_xlfn.XLOOKUP(A3668,Booking_data!$A$1:$A$6001,Booking_data!$N$1:$N$6001,"not Found")</f>
        <v>41</v>
      </c>
      <c r="T3668" t="str">
        <f>_xlfn.XLOOKUP(A3668,Booking_data!$A$1:$A$6001,Booking_data!$O$1:$O$6001,"Not Found")</f>
        <v>Female</v>
      </c>
      <c r="U3668" t="str">
        <f t="shared" si="288"/>
        <v>Middle Age</v>
      </c>
      <c r="V3668" t="str">
        <f t="shared" si="289"/>
        <v>High Booking</v>
      </c>
    </row>
    <row r="3669" spans="1:22" x14ac:dyDescent="0.25">
      <c r="A3669" t="s">
        <v>3900</v>
      </c>
      <c r="B3669" s="1">
        <v>46084</v>
      </c>
      <c r="C3669" s="1">
        <v>46096</v>
      </c>
      <c r="D3669" s="9">
        <v>0.88541666666666663</v>
      </c>
      <c r="E3669" t="str">
        <f t="shared" si="285"/>
        <v>Weekday</v>
      </c>
      <c r="F3669" t="str">
        <f t="shared" si="286"/>
        <v>Mar</v>
      </c>
      <c r="G3669" t="str">
        <f>_xlfn.XLOOKUP(A3669,Booking_data!$A$1:$A$6001,Booking_data!$D$1:$D$6001,"not found")</f>
        <v>M008</v>
      </c>
      <c r="H3669" t="str">
        <f>_xlfn.XLOOKUP(G3669,Movies_data!$A$1:$A$41,Movies_data!$B$1:$B$41,"not found")</f>
        <v>Love Today</v>
      </c>
      <c r="I3669" t="str">
        <f>_xlfn.XLOOKUP(G3669,Movies_data!$A$1:$A$41,Movies_data!$D$1:$D$41,"not found")</f>
        <v>Romance</v>
      </c>
      <c r="J3669" t="str">
        <f>_xlfn.XLOOKUP(G3669,Movies_data!$A$1:$A$41,Movies_data!$C$1:$C$41,"not found")</f>
        <v>Tamil</v>
      </c>
      <c r="K3669">
        <f>_xlfn.XLOOKUP(G3669,Movies_data!$A$1:$A$41,Movies_data!$H$1:$H$41,"Not Found")</f>
        <v>7.4</v>
      </c>
      <c r="L3669" t="str">
        <f>_xlfn.XLOOKUP(A3669,Booking_data!$A$1:$A$6001,Booking_data!$E$1:$E$6001,"not Found")</f>
        <v>C133</v>
      </c>
      <c r="M3669" t="str">
        <f>_xlfn.XLOOKUP(L3669,Cinemas_data!$A$1:$A$49,Cinemas_data!$I$1:$I$49,"not Found")</f>
        <v>PVR Forum Mall</v>
      </c>
      <c r="N3669" t="str">
        <f>_xlfn.XLOOKUP(L3669,Cinemas_data!$A$1:$A$49,Cinemas_data!$C$1:$C$49,"not Found")</f>
        <v>Kolkata</v>
      </c>
      <c r="O3669">
        <f>_xlfn.XLOOKUP(A3669,Booking_data!$A$1:$A$6001,Booking_data!$H$1:$H$6001,"not found")</f>
        <v>3</v>
      </c>
      <c r="P3669">
        <f>_xlfn.XLOOKUP(A3669,Booking_data!$A$1:$A$6001,Booking_data!$I$1:$I$6001,"not Found")</f>
        <v>280</v>
      </c>
      <c r="Q3669">
        <f t="shared" si="287"/>
        <v>840</v>
      </c>
      <c r="R3669" t="str">
        <f>_xlfn.XLOOKUP(A3669,Booking_data!$A$1:$A$6001,Booking_data!$L$1:$L$6001,"Not Found")</f>
        <v>UPI</v>
      </c>
      <c r="S3669">
        <f>_xlfn.XLOOKUP(A3669,Booking_data!$A$1:$A$6001,Booking_data!$N$1:$N$6001,"not Found")</f>
        <v>47</v>
      </c>
      <c r="T3669" t="str">
        <f>_xlfn.XLOOKUP(A3669,Booking_data!$A$1:$A$6001,Booking_data!$O$1:$O$6001,"Not Found")</f>
        <v>Male</v>
      </c>
      <c r="U3669" t="str">
        <f t="shared" si="288"/>
        <v>Above 45</v>
      </c>
      <c r="V3669" t="str">
        <f t="shared" si="289"/>
        <v>Medium Booking</v>
      </c>
    </row>
    <row r="3670" spans="1:22" x14ac:dyDescent="0.25">
      <c r="A3670" t="s">
        <v>3901</v>
      </c>
      <c r="B3670" s="1">
        <v>46084</v>
      </c>
      <c r="C3670" s="1">
        <v>46162</v>
      </c>
      <c r="D3670" s="9">
        <v>0.53125</v>
      </c>
      <c r="E3670" t="str">
        <f t="shared" si="285"/>
        <v>Weekday</v>
      </c>
      <c r="F3670" t="str">
        <f t="shared" si="286"/>
        <v>Mar</v>
      </c>
      <c r="G3670" t="str">
        <f>_xlfn.XLOOKUP(A3670,Booking_data!$A$1:$A$6001,Booking_data!$D$1:$D$6001,"not found")</f>
        <v>M033</v>
      </c>
      <c r="H3670" t="str">
        <f>_xlfn.XLOOKUP(G3670,Movies_data!$A$1:$A$41,Movies_data!$B$1:$B$41,"not found")</f>
        <v>Lucifer</v>
      </c>
      <c r="I3670" t="str">
        <f>_xlfn.XLOOKUP(G3670,Movies_data!$A$1:$A$41,Movies_data!$D$1:$D$41,"not found")</f>
        <v>Action</v>
      </c>
      <c r="J3670" t="str">
        <f>_xlfn.XLOOKUP(G3670,Movies_data!$A$1:$A$41,Movies_data!$C$1:$C$41,"not found")</f>
        <v>Malayalam</v>
      </c>
      <c r="K3670">
        <f>_xlfn.XLOOKUP(G3670,Movies_data!$A$1:$A$41,Movies_data!$H$1:$H$41,"Not Found")</f>
        <v>7.5</v>
      </c>
      <c r="L3670" t="str">
        <f>_xlfn.XLOOKUP(A3670,Booking_data!$A$1:$A$6001,Booking_data!$E$1:$E$6001,"not Found")</f>
        <v>C032</v>
      </c>
      <c r="M3670" t="str">
        <f>_xlfn.XLOOKUP(L3670,Cinemas_data!$A$1:$A$49,Cinemas_data!$I$1:$I$49,"not Found")</f>
        <v>MovieMax Grand Mall</v>
      </c>
      <c r="N3670" t="str">
        <f>_xlfn.XLOOKUP(L3670,Cinemas_data!$A$1:$A$49,Cinemas_data!$C$1:$C$49,"not Found")</f>
        <v>Madurai</v>
      </c>
      <c r="O3670">
        <f>_xlfn.XLOOKUP(A3670,Booking_data!$A$1:$A$6001,Booking_data!$H$1:$H$6001,"not found")</f>
        <v>2</v>
      </c>
      <c r="P3670">
        <f>_xlfn.XLOOKUP(A3670,Booking_data!$A$1:$A$6001,Booking_data!$I$1:$I$6001,"not Found")</f>
        <v>160</v>
      </c>
      <c r="Q3670">
        <f t="shared" si="287"/>
        <v>320</v>
      </c>
      <c r="R3670" t="str">
        <f>_xlfn.XLOOKUP(A3670,Booking_data!$A$1:$A$6001,Booking_data!$L$1:$L$6001,"Not Found")</f>
        <v>Debit Card</v>
      </c>
      <c r="S3670">
        <f>_xlfn.XLOOKUP(A3670,Booking_data!$A$1:$A$6001,Booking_data!$N$1:$N$6001,"not Found")</f>
        <v>50</v>
      </c>
      <c r="T3670" t="str">
        <f>_xlfn.XLOOKUP(A3670,Booking_data!$A$1:$A$6001,Booking_data!$O$1:$O$6001,"Not Found")</f>
        <v>Male</v>
      </c>
      <c r="U3670" t="str">
        <f t="shared" si="288"/>
        <v>Above 45</v>
      </c>
      <c r="V3670" t="str">
        <f t="shared" si="289"/>
        <v>Low Booking</v>
      </c>
    </row>
    <row r="3671" spans="1:22" x14ac:dyDescent="0.25">
      <c r="A3671" t="s">
        <v>3902</v>
      </c>
      <c r="B3671" s="1">
        <v>46084</v>
      </c>
      <c r="C3671" s="1">
        <v>46025</v>
      </c>
      <c r="D3671" s="9">
        <v>0.77083333333333337</v>
      </c>
      <c r="E3671" t="str">
        <f t="shared" si="285"/>
        <v>Weekday</v>
      </c>
      <c r="F3671" t="str">
        <f t="shared" si="286"/>
        <v>Mar</v>
      </c>
      <c r="G3671" t="str">
        <f>_xlfn.XLOOKUP(A3671,Booking_data!$A$1:$A$6001,Booking_data!$D$1:$D$6001,"not found")</f>
        <v>M019</v>
      </c>
      <c r="H3671" t="str">
        <f>_xlfn.XLOOKUP(G3671,Movies_data!$A$1:$A$41,Movies_data!$B$1:$B$41,"not found")</f>
        <v>Animal</v>
      </c>
      <c r="I3671" t="str">
        <f>_xlfn.XLOOKUP(G3671,Movies_data!$A$1:$A$41,Movies_data!$D$1:$D$41,"not found")</f>
        <v>Drama</v>
      </c>
      <c r="J3671" t="str">
        <f>_xlfn.XLOOKUP(G3671,Movies_data!$A$1:$A$41,Movies_data!$C$1:$C$41,"not found")</f>
        <v>Hindi</v>
      </c>
      <c r="K3671">
        <f>_xlfn.XLOOKUP(G3671,Movies_data!$A$1:$A$41,Movies_data!$H$1:$H$41,"Not Found")</f>
        <v>6.1</v>
      </c>
      <c r="L3671" t="str">
        <f>_xlfn.XLOOKUP(A3671,Booking_data!$A$1:$A$6001,Booking_data!$E$1:$E$6001,"not Found")</f>
        <v>C082</v>
      </c>
      <c r="M3671" t="str">
        <f>_xlfn.XLOOKUP(L3671,Cinemas_data!$A$1:$A$49,Cinemas_data!$I$1:$I$49,"not Found")</f>
        <v>Cinepolis Grand Mall</v>
      </c>
      <c r="N3671" t="str">
        <f>_xlfn.XLOOKUP(L3671,Cinemas_data!$A$1:$A$49,Cinemas_data!$C$1:$C$49,"not Found")</f>
        <v>Vijayawada</v>
      </c>
      <c r="O3671">
        <f>_xlfn.XLOOKUP(A3671,Booking_data!$A$1:$A$6001,Booking_data!$H$1:$H$6001,"not found")</f>
        <v>4</v>
      </c>
      <c r="P3671">
        <f>_xlfn.XLOOKUP(A3671,Booking_data!$A$1:$A$6001,Booking_data!$I$1:$I$6001,"not Found")</f>
        <v>360</v>
      </c>
      <c r="Q3671">
        <f t="shared" si="287"/>
        <v>1440</v>
      </c>
      <c r="R3671" t="str">
        <f>_xlfn.XLOOKUP(A3671,Booking_data!$A$1:$A$6001,Booking_data!$L$1:$L$6001,"Not Found")</f>
        <v>UPI</v>
      </c>
      <c r="S3671">
        <f>_xlfn.XLOOKUP(A3671,Booking_data!$A$1:$A$6001,Booking_data!$N$1:$N$6001,"not Found")</f>
        <v>25</v>
      </c>
      <c r="T3671" t="str">
        <f>_xlfn.XLOOKUP(A3671,Booking_data!$A$1:$A$6001,Booking_data!$O$1:$O$6001,"Not Found")</f>
        <v>Other</v>
      </c>
      <c r="U3671" t="str">
        <f t="shared" si="288"/>
        <v>Youngster</v>
      </c>
      <c r="V3671" t="str">
        <f t="shared" si="289"/>
        <v>Medium Booking</v>
      </c>
    </row>
    <row r="3672" spans="1:22" x14ac:dyDescent="0.25">
      <c r="A3672" t="s">
        <v>3903</v>
      </c>
      <c r="B3672" s="1">
        <v>46084</v>
      </c>
      <c r="C3672" s="1">
        <v>46156</v>
      </c>
      <c r="D3672" s="9">
        <v>0.9375</v>
      </c>
      <c r="E3672" t="str">
        <f t="shared" si="285"/>
        <v>Weekday</v>
      </c>
      <c r="F3672" t="str">
        <f t="shared" si="286"/>
        <v>Mar</v>
      </c>
      <c r="G3672" t="str">
        <f>_xlfn.XLOOKUP(A3672,Booking_data!$A$1:$A$6001,Booking_data!$D$1:$D$6001,"not found")</f>
        <v>M007</v>
      </c>
      <c r="H3672" t="str">
        <f>_xlfn.XLOOKUP(G3672,Movies_data!$A$1:$A$41,Movies_data!$B$1:$B$41,"not found")</f>
        <v>Good Night</v>
      </c>
      <c r="I3672" t="str">
        <f>_xlfn.XLOOKUP(G3672,Movies_data!$A$1:$A$41,Movies_data!$D$1:$D$41,"not found")</f>
        <v>Comedy</v>
      </c>
      <c r="J3672" t="str">
        <f>_xlfn.XLOOKUP(G3672,Movies_data!$A$1:$A$41,Movies_data!$C$1:$C$41,"not found")</f>
        <v>Tamil</v>
      </c>
      <c r="K3672">
        <f>_xlfn.XLOOKUP(G3672,Movies_data!$A$1:$A$41,Movies_data!$H$1:$H$41,"Not Found")</f>
        <v>8</v>
      </c>
      <c r="L3672" t="str">
        <f>_xlfn.XLOOKUP(A3672,Booking_data!$A$1:$A$6001,Booking_data!$E$1:$E$6001,"not Found")</f>
        <v>C063</v>
      </c>
      <c r="M3672" t="str">
        <f>_xlfn.XLOOKUP(L3672,Cinemas_data!$A$1:$A$49,Cinemas_data!$I$1:$I$49,"not Found")</f>
        <v>INOX Forum Mall</v>
      </c>
      <c r="N3672" t="str">
        <f>_xlfn.XLOOKUP(L3672,Cinemas_data!$A$1:$A$49,Cinemas_data!$C$1:$C$49,"not Found")</f>
        <v>Mysuru</v>
      </c>
      <c r="O3672">
        <f>_xlfn.XLOOKUP(A3672,Booking_data!$A$1:$A$6001,Booking_data!$H$1:$H$6001,"not found")</f>
        <v>1</v>
      </c>
      <c r="P3672">
        <f>_xlfn.XLOOKUP(A3672,Booking_data!$A$1:$A$6001,Booking_data!$I$1:$I$6001,"not Found")</f>
        <v>420</v>
      </c>
      <c r="Q3672">
        <f t="shared" si="287"/>
        <v>420</v>
      </c>
      <c r="R3672" t="str">
        <f>_xlfn.XLOOKUP(A3672,Booking_data!$A$1:$A$6001,Booking_data!$L$1:$L$6001,"Not Found")</f>
        <v>UPI</v>
      </c>
      <c r="S3672">
        <f>_xlfn.XLOOKUP(A3672,Booking_data!$A$1:$A$6001,Booking_data!$N$1:$N$6001,"not Found")</f>
        <v>60</v>
      </c>
      <c r="T3672" t="str">
        <f>_xlfn.XLOOKUP(A3672,Booking_data!$A$1:$A$6001,Booking_data!$O$1:$O$6001,"Not Found")</f>
        <v>Female</v>
      </c>
      <c r="U3672" t="str">
        <f t="shared" si="288"/>
        <v>Above 45</v>
      </c>
      <c r="V3672" t="str">
        <f t="shared" si="289"/>
        <v>Low Booking</v>
      </c>
    </row>
    <row r="3673" spans="1:22" x14ac:dyDescent="0.25">
      <c r="A3673" t="s">
        <v>3904</v>
      </c>
      <c r="B3673" s="1">
        <v>46084</v>
      </c>
      <c r="C3673" s="1">
        <v>46057</v>
      </c>
      <c r="D3673" s="9">
        <v>0.39583333333333331</v>
      </c>
      <c r="E3673" t="str">
        <f t="shared" si="285"/>
        <v>Weekday</v>
      </c>
      <c r="F3673" t="str">
        <f t="shared" si="286"/>
        <v>Mar</v>
      </c>
      <c r="G3673" t="str">
        <f>_xlfn.XLOOKUP(A3673,Booking_data!$A$1:$A$6001,Booking_data!$D$1:$D$6001,"not found")</f>
        <v>M040</v>
      </c>
      <c r="H3673" t="str">
        <f>_xlfn.XLOOKUP(G3673,Movies_data!$A$1:$A$41,Movies_data!$B$1:$B$41,"not found")</f>
        <v>Inside Out 2</v>
      </c>
      <c r="I3673" t="str">
        <f>_xlfn.XLOOKUP(G3673,Movies_data!$A$1:$A$41,Movies_data!$D$1:$D$41,"not found")</f>
        <v>Animation</v>
      </c>
      <c r="J3673" t="str">
        <f>_xlfn.XLOOKUP(G3673,Movies_data!$A$1:$A$41,Movies_data!$C$1:$C$41,"not found")</f>
        <v>English</v>
      </c>
      <c r="K3673">
        <f>_xlfn.XLOOKUP(G3673,Movies_data!$A$1:$A$41,Movies_data!$H$1:$H$41,"Not Found")</f>
        <v>7.6</v>
      </c>
      <c r="L3673" t="str">
        <f>_xlfn.XLOOKUP(A3673,Booking_data!$A$1:$A$6001,Booking_data!$E$1:$E$6001,"not Found")</f>
        <v>C153</v>
      </c>
      <c r="M3673" t="str">
        <f>_xlfn.XLOOKUP(L3673,Cinemas_data!$A$1:$A$49,Cinemas_data!$I$1:$I$49,"not Found")</f>
        <v>Cinepolis Forum Mall</v>
      </c>
      <c r="N3673" t="str">
        <f>_xlfn.XLOOKUP(L3673,Cinemas_data!$A$1:$A$49,Cinemas_data!$C$1:$C$49,"not Found")</f>
        <v>Kochi</v>
      </c>
      <c r="O3673">
        <f>_xlfn.XLOOKUP(A3673,Booking_data!$A$1:$A$6001,Booking_data!$H$1:$H$6001,"not found")</f>
        <v>2</v>
      </c>
      <c r="P3673">
        <f>_xlfn.XLOOKUP(A3673,Booking_data!$A$1:$A$6001,Booking_data!$I$1:$I$6001,"not Found")</f>
        <v>320</v>
      </c>
      <c r="Q3673">
        <f t="shared" si="287"/>
        <v>640</v>
      </c>
      <c r="R3673" t="str">
        <f>_xlfn.XLOOKUP(A3673,Booking_data!$A$1:$A$6001,Booking_data!$L$1:$L$6001,"Not Found")</f>
        <v>Net Banking</v>
      </c>
      <c r="S3673">
        <f>_xlfn.XLOOKUP(A3673,Booking_data!$A$1:$A$6001,Booking_data!$N$1:$N$6001,"not Found")</f>
        <v>59</v>
      </c>
      <c r="T3673" t="str">
        <f>_xlfn.XLOOKUP(A3673,Booking_data!$A$1:$A$6001,Booking_data!$O$1:$O$6001,"Not Found")</f>
        <v>Male</v>
      </c>
      <c r="U3673" t="str">
        <f t="shared" si="288"/>
        <v>Above 45</v>
      </c>
      <c r="V3673" t="str">
        <f t="shared" si="289"/>
        <v>Low Booking</v>
      </c>
    </row>
    <row r="3674" spans="1:22" x14ac:dyDescent="0.25">
      <c r="A3674" t="s">
        <v>3905</v>
      </c>
      <c r="B3674" s="1">
        <v>46084</v>
      </c>
      <c r="C3674" s="1">
        <v>46160</v>
      </c>
      <c r="D3674" s="9">
        <v>0.88541666666666663</v>
      </c>
      <c r="E3674" t="str">
        <f t="shared" si="285"/>
        <v>Weekday</v>
      </c>
      <c r="F3674" t="str">
        <f t="shared" si="286"/>
        <v>Mar</v>
      </c>
      <c r="G3674" t="str">
        <f>_xlfn.XLOOKUP(A3674,Booking_data!$A$1:$A$6001,Booking_data!$D$1:$D$6001,"not found")</f>
        <v>M033</v>
      </c>
      <c r="H3674" t="str">
        <f>_xlfn.XLOOKUP(G3674,Movies_data!$A$1:$A$41,Movies_data!$B$1:$B$41,"not found")</f>
        <v>Lucifer</v>
      </c>
      <c r="I3674" t="str">
        <f>_xlfn.XLOOKUP(G3674,Movies_data!$A$1:$A$41,Movies_data!$D$1:$D$41,"not found")</f>
        <v>Action</v>
      </c>
      <c r="J3674" t="str">
        <f>_xlfn.XLOOKUP(G3674,Movies_data!$A$1:$A$41,Movies_data!$C$1:$C$41,"not found")</f>
        <v>Malayalam</v>
      </c>
      <c r="K3674">
        <f>_xlfn.XLOOKUP(G3674,Movies_data!$A$1:$A$41,Movies_data!$H$1:$H$41,"Not Found")</f>
        <v>7.5</v>
      </c>
      <c r="L3674" t="str">
        <f>_xlfn.XLOOKUP(A3674,Booking_data!$A$1:$A$6001,Booking_data!$E$1:$E$6001,"not Found")</f>
        <v>C093</v>
      </c>
      <c r="M3674" t="str">
        <f>_xlfn.XLOOKUP(L3674,Cinemas_data!$A$1:$A$49,Cinemas_data!$I$1:$I$49,"not Found")</f>
        <v>Mukta A2 Cinemas Forum Mall</v>
      </c>
      <c r="N3674" t="str">
        <f>_xlfn.XLOOKUP(L3674,Cinemas_data!$A$1:$A$49,Cinemas_data!$C$1:$C$49,"not Found")</f>
        <v>Mumbai</v>
      </c>
      <c r="O3674">
        <f>_xlfn.XLOOKUP(A3674,Booking_data!$A$1:$A$6001,Booking_data!$H$1:$H$6001,"not found")</f>
        <v>4</v>
      </c>
      <c r="P3674">
        <f>_xlfn.XLOOKUP(A3674,Booking_data!$A$1:$A$6001,Booking_data!$I$1:$I$6001,"not Found")</f>
        <v>240</v>
      </c>
      <c r="Q3674">
        <f t="shared" si="287"/>
        <v>960</v>
      </c>
      <c r="R3674" t="str">
        <f>_xlfn.XLOOKUP(A3674,Booking_data!$A$1:$A$6001,Booking_data!$L$1:$L$6001,"Not Found")</f>
        <v>Net Banking</v>
      </c>
      <c r="S3674">
        <f>_xlfn.XLOOKUP(A3674,Booking_data!$A$1:$A$6001,Booking_data!$N$1:$N$6001,"not Found")</f>
        <v>51</v>
      </c>
      <c r="T3674" t="str">
        <f>_xlfn.XLOOKUP(A3674,Booking_data!$A$1:$A$6001,Booking_data!$O$1:$O$6001,"Not Found")</f>
        <v>Other</v>
      </c>
      <c r="U3674" t="str">
        <f t="shared" si="288"/>
        <v>Above 45</v>
      </c>
      <c r="V3674" t="str">
        <f t="shared" si="289"/>
        <v>Medium Booking</v>
      </c>
    </row>
    <row r="3675" spans="1:22" x14ac:dyDescent="0.25">
      <c r="A3675" t="s">
        <v>3906</v>
      </c>
      <c r="B3675" s="1">
        <v>46084</v>
      </c>
      <c r="C3675" s="1">
        <v>46090</v>
      </c>
      <c r="D3675" s="9">
        <v>0.39583333333333331</v>
      </c>
      <c r="E3675" t="str">
        <f t="shared" si="285"/>
        <v>Weekday</v>
      </c>
      <c r="F3675" t="str">
        <f t="shared" si="286"/>
        <v>Mar</v>
      </c>
      <c r="G3675" t="str">
        <f>_xlfn.XLOOKUP(A3675,Booking_data!$A$1:$A$6001,Booking_data!$D$1:$D$6001,"not found")</f>
        <v>M033</v>
      </c>
      <c r="H3675" t="str">
        <f>_xlfn.XLOOKUP(G3675,Movies_data!$A$1:$A$41,Movies_data!$B$1:$B$41,"not found")</f>
        <v>Lucifer</v>
      </c>
      <c r="I3675" t="str">
        <f>_xlfn.XLOOKUP(G3675,Movies_data!$A$1:$A$41,Movies_data!$D$1:$D$41,"not found")</f>
        <v>Action</v>
      </c>
      <c r="J3675" t="str">
        <f>_xlfn.XLOOKUP(G3675,Movies_data!$A$1:$A$41,Movies_data!$C$1:$C$41,"not found")</f>
        <v>Malayalam</v>
      </c>
      <c r="K3675">
        <f>_xlfn.XLOOKUP(G3675,Movies_data!$A$1:$A$41,Movies_data!$H$1:$H$41,"Not Found")</f>
        <v>7.5</v>
      </c>
      <c r="L3675" t="str">
        <f>_xlfn.XLOOKUP(A3675,Booking_data!$A$1:$A$6001,Booking_data!$E$1:$E$6001,"not Found")</f>
        <v>C151</v>
      </c>
      <c r="M3675" t="str">
        <f>_xlfn.XLOOKUP(L3675,Cinemas_data!$A$1:$A$49,Cinemas_data!$I$1:$I$49,"not Found")</f>
        <v>PVR City Centre</v>
      </c>
      <c r="N3675" t="str">
        <f>_xlfn.XLOOKUP(L3675,Cinemas_data!$A$1:$A$49,Cinemas_data!$C$1:$C$49,"not Found")</f>
        <v>Kochi</v>
      </c>
      <c r="O3675">
        <f>_xlfn.XLOOKUP(A3675,Booking_data!$A$1:$A$6001,Booking_data!$H$1:$H$6001,"not found")</f>
        <v>3</v>
      </c>
      <c r="P3675">
        <f>_xlfn.XLOOKUP(A3675,Booking_data!$A$1:$A$6001,Booking_data!$I$1:$I$6001,"not Found")</f>
        <v>460</v>
      </c>
      <c r="Q3675">
        <f t="shared" si="287"/>
        <v>1380</v>
      </c>
      <c r="R3675" t="str">
        <f>_xlfn.XLOOKUP(A3675,Booking_data!$A$1:$A$6001,Booking_data!$L$1:$L$6001,"Not Found")</f>
        <v>UPI</v>
      </c>
      <c r="S3675">
        <f>_xlfn.XLOOKUP(A3675,Booking_data!$A$1:$A$6001,Booking_data!$N$1:$N$6001,"not Found")</f>
        <v>56</v>
      </c>
      <c r="T3675" t="str">
        <f>_xlfn.XLOOKUP(A3675,Booking_data!$A$1:$A$6001,Booking_data!$O$1:$O$6001,"Not Found")</f>
        <v>Male</v>
      </c>
      <c r="U3675" t="str">
        <f t="shared" si="288"/>
        <v>Above 45</v>
      </c>
      <c r="V3675" t="str">
        <f t="shared" si="289"/>
        <v>Medium Booking</v>
      </c>
    </row>
    <row r="3676" spans="1:22" x14ac:dyDescent="0.25">
      <c r="A3676" t="s">
        <v>3907</v>
      </c>
      <c r="B3676" s="1">
        <v>46084</v>
      </c>
      <c r="C3676" s="1">
        <v>46165</v>
      </c>
      <c r="D3676" s="9">
        <v>0.9375</v>
      </c>
      <c r="E3676" t="str">
        <f t="shared" si="285"/>
        <v>Weekday</v>
      </c>
      <c r="F3676" t="str">
        <f t="shared" si="286"/>
        <v>Mar</v>
      </c>
      <c r="G3676" t="str">
        <f>_xlfn.XLOOKUP(A3676,Booking_data!$A$1:$A$6001,Booking_data!$D$1:$D$6001,"not found")</f>
        <v>M018</v>
      </c>
      <c r="H3676" t="str">
        <f>_xlfn.XLOOKUP(G3676,Movies_data!$A$1:$A$41,Movies_data!$B$1:$B$41,"not found")</f>
        <v>Sita Ramam</v>
      </c>
      <c r="I3676" t="str">
        <f>_xlfn.XLOOKUP(G3676,Movies_data!$A$1:$A$41,Movies_data!$D$1:$D$41,"not found")</f>
        <v>Romance</v>
      </c>
      <c r="J3676" t="str">
        <f>_xlfn.XLOOKUP(G3676,Movies_data!$A$1:$A$41,Movies_data!$C$1:$C$41,"not found")</f>
        <v>Telugu</v>
      </c>
      <c r="K3676">
        <f>_xlfn.XLOOKUP(G3676,Movies_data!$A$1:$A$41,Movies_data!$H$1:$H$41,"Not Found")</f>
        <v>8.5</v>
      </c>
      <c r="L3676" t="str">
        <f>_xlfn.XLOOKUP(A3676,Booking_data!$A$1:$A$6001,Booking_data!$E$1:$E$6001,"not Found")</f>
        <v>C093</v>
      </c>
      <c r="M3676" t="str">
        <f>_xlfn.XLOOKUP(L3676,Cinemas_data!$A$1:$A$49,Cinemas_data!$I$1:$I$49,"not Found")</f>
        <v>Mukta A2 Cinemas Forum Mall</v>
      </c>
      <c r="N3676" t="str">
        <f>_xlfn.XLOOKUP(L3676,Cinemas_data!$A$1:$A$49,Cinemas_data!$C$1:$C$49,"not Found")</f>
        <v>Mumbai</v>
      </c>
      <c r="O3676">
        <f>_xlfn.XLOOKUP(A3676,Booking_data!$A$1:$A$6001,Booking_data!$H$1:$H$6001,"not found")</f>
        <v>4</v>
      </c>
      <c r="P3676">
        <f>_xlfn.XLOOKUP(A3676,Booking_data!$A$1:$A$6001,Booking_data!$I$1:$I$6001,"not Found")</f>
        <v>240</v>
      </c>
      <c r="Q3676">
        <f t="shared" si="287"/>
        <v>960</v>
      </c>
      <c r="R3676" t="str">
        <f>_xlfn.XLOOKUP(A3676,Booking_data!$A$1:$A$6001,Booking_data!$L$1:$L$6001,"Not Found")</f>
        <v>Credit Card</v>
      </c>
      <c r="S3676">
        <f>_xlfn.XLOOKUP(A3676,Booking_data!$A$1:$A$6001,Booking_data!$N$1:$N$6001,"not Found")</f>
        <v>32</v>
      </c>
      <c r="T3676" t="str">
        <f>_xlfn.XLOOKUP(A3676,Booking_data!$A$1:$A$6001,Booking_data!$O$1:$O$6001,"Not Found")</f>
        <v>Female</v>
      </c>
      <c r="U3676" t="str">
        <f t="shared" si="288"/>
        <v>Middle Age</v>
      </c>
      <c r="V3676" t="str">
        <f t="shared" si="289"/>
        <v>Medium Booking</v>
      </c>
    </row>
    <row r="3677" spans="1:22" x14ac:dyDescent="0.25">
      <c r="A3677" t="s">
        <v>3908</v>
      </c>
      <c r="B3677" s="1">
        <v>46084</v>
      </c>
      <c r="C3677" s="1">
        <v>46181</v>
      </c>
      <c r="D3677" s="9">
        <v>0.77083333333333337</v>
      </c>
      <c r="E3677" t="str">
        <f t="shared" si="285"/>
        <v>Weekday</v>
      </c>
      <c r="F3677" t="str">
        <f t="shared" si="286"/>
        <v>Mar</v>
      </c>
      <c r="G3677" t="str">
        <f>_xlfn.XLOOKUP(A3677,Booking_data!$A$1:$A$6001,Booking_data!$D$1:$D$6001,"not found")</f>
        <v>M016</v>
      </c>
      <c r="H3677" t="str">
        <f>_xlfn.XLOOKUP(G3677,Movies_data!$A$1:$A$41,Movies_data!$B$1:$B$41,"not found")</f>
        <v>Arjun Reddy</v>
      </c>
      <c r="I3677" t="str">
        <f>_xlfn.XLOOKUP(G3677,Movies_data!$A$1:$A$41,Movies_data!$D$1:$D$41,"not found")</f>
        <v>Drama</v>
      </c>
      <c r="J3677" t="str">
        <f>_xlfn.XLOOKUP(G3677,Movies_data!$A$1:$A$41,Movies_data!$C$1:$C$41,"not found")</f>
        <v>Telugu</v>
      </c>
      <c r="K3677">
        <f>_xlfn.XLOOKUP(G3677,Movies_data!$A$1:$A$41,Movies_data!$H$1:$H$41,"Not Found")</f>
        <v>7.7</v>
      </c>
      <c r="L3677" t="str">
        <f>_xlfn.XLOOKUP(A3677,Booking_data!$A$1:$A$6001,Booking_data!$E$1:$E$6001,"not Found")</f>
        <v>C102</v>
      </c>
      <c r="M3677" t="str">
        <f>_xlfn.XLOOKUP(L3677,Cinemas_data!$A$1:$A$49,Cinemas_data!$I$1:$I$49,"not Found")</f>
        <v>Mukta A2 Cinemas Grand Mall</v>
      </c>
      <c r="N3677" t="str">
        <f>_xlfn.XLOOKUP(L3677,Cinemas_data!$A$1:$A$49,Cinemas_data!$C$1:$C$49,"not Found")</f>
        <v>Pune</v>
      </c>
      <c r="O3677">
        <f>_xlfn.XLOOKUP(A3677,Booking_data!$A$1:$A$6001,Booking_data!$H$1:$H$6001,"not found")</f>
        <v>2</v>
      </c>
      <c r="P3677">
        <f>_xlfn.XLOOKUP(A3677,Booking_data!$A$1:$A$6001,Booking_data!$I$1:$I$6001,"not Found")</f>
        <v>220</v>
      </c>
      <c r="Q3677">
        <f t="shared" si="287"/>
        <v>440</v>
      </c>
      <c r="R3677" t="str">
        <f>_xlfn.XLOOKUP(A3677,Booking_data!$A$1:$A$6001,Booking_data!$L$1:$L$6001,"Not Found")</f>
        <v>UPI</v>
      </c>
      <c r="S3677">
        <f>_xlfn.XLOOKUP(A3677,Booking_data!$A$1:$A$6001,Booking_data!$N$1:$N$6001,"not Found")</f>
        <v>46</v>
      </c>
      <c r="T3677" t="str">
        <f>_xlfn.XLOOKUP(A3677,Booking_data!$A$1:$A$6001,Booking_data!$O$1:$O$6001,"Not Found")</f>
        <v>Other</v>
      </c>
      <c r="U3677" t="str">
        <f t="shared" si="288"/>
        <v>Above 45</v>
      </c>
      <c r="V3677" t="str">
        <f t="shared" si="289"/>
        <v>Low Booking</v>
      </c>
    </row>
    <row r="3678" spans="1:22" x14ac:dyDescent="0.25">
      <c r="A3678" t="s">
        <v>3909</v>
      </c>
      <c r="B3678" s="1">
        <v>46084</v>
      </c>
      <c r="C3678" s="1">
        <v>46194</v>
      </c>
      <c r="D3678" s="9">
        <v>0.77083333333333337</v>
      </c>
      <c r="E3678" t="str">
        <f t="shared" si="285"/>
        <v>Weekday</v>
      </c>
      <c r="F3678" t="str">
        <f t="shared" si="286"/>
        <v>Mar</v>
      </c>
      <c r="G3678" t="str">
        <f>_xlfn.XLOOKUP(A3678,Booking_data!$A$1:$A$6001,Booking_data!$D$1:$D$6001,"not found")</f>
        <v>M005</v>
      </c>
      <c r="H3678" t="str">
        <f>_xlfn.XLOOKUP(G3678,Movies_data!$A$1:$A$41,Movies_data!$B$1:$B$41,"not found")</f>
        <v>Ponniyin Selvan II</v>
      </c>
      <c r="I3678" t="str">
        <f>_xlfn.XLOOKUP(G3678,Movies_data!$A$1:$A$41,Movies_data!$D$1:$D$41,"not found")</f>
        <v>Drama</v>
      </c>
      <c r="J3678" t="str">
        <f>_xlfn.XLOOKUP(G3678,Movies_data!$A$1:$A$41,Movies_data!$C$1:$C$41,"not found")</f>
        <v>Tamil</v>
      </c>
      <c r="K3678">
        <f>_xlfn.XLOOKUP(G3678,Movies_data!$A$1:$A$41,Movies_data!$H$1:$H$41,"Not Found")</f>
        <v>7.3</v>
      </c>
      <c r="L3678" t="str">
        <f>_xlfn.XLOOKUP(A3678,Booking_data!$A$1:$A$6001,Booking_data!$E$1:$E$6001,"not Found")</f>
        <v>C131</v>
      </c>
      <c r="M3678" t="str">
        <f>_xlfn.XLOOKUP(L3678,Cinemas_data!$A$1:$A$49,Cinemas_data!$I$1:$I$49,"not Found")</f>
        <v>Asian Cinemas City Centre</v>
      </c>
      <c r="N3678" t="str">
        <f>_xlfn.XLOOKUP(L3678,Cinemas_data!$A$1:$A$49,Cinemas_data!$C$1:$C$49,"not Found")</f>
        <v>Kolkata</v>
      </c>
      <c r="O3678">
        <f>_xlfn.XLOOKUP(A3678,Booking_data!$A$1:$A$6001,Booking_data!$H$1:$H$6001,"not found")</f>
        <v>1</v>
      </c>
      <c r="P3678">
        <f>_xlfn.XLOOKUP(A3678,Booking_data!$A$1:$A$6001,Booking_data!$I$1:$I$6001,"not Found")</f>
        <v>160</v>
      </c>
      <c r="Q3678">
        <f t="shared" si="287"/>
        <v>160</v>
      </c>
      <c r="R3678" t="str">
        <f>_xlfn.XLOOKUP(A3678,Booking_data!$A$1:$A$6001,Booking_data!$L$1:$L$6001,"Not Found")</f>
        <v>Credit Card</v>
      </c>
      <c r="S3678">
        <f>_xlfn.XLOOKUP(A3678,Booking_data!$A$1:$A$6001,Booking_data!$N$1:$N$6001,"not Found")</f>
        <v>59</v>
      </c>
      <c r="T3678" t="str">
        <f>_xlfn.XLOOKUP(A3678,Booking_data!$A$1:$A$6001,Booking_data!$O$1:$O$6001,"Not Found")</f>
        <v>Male</v>
      </c>
      <c r="U3678" t="str">
        <f t="shared" si="288"/>
        <v>Above 45</v>
      </c>
      <c r="V3678" t="str">
        <f t="shared" si="289"/>
        <v>Low Booking</v>
      </c>
    </row>
    <row r="3679" spans="1:22" x14ac:dyDescent="0.25">
      <c r="A3679" t="s">
        <v>3910</v>
      </c>
      <c r="B3679" s="1">
        <v>46084</v>
      </c>
      <c r="C3679" s="1">
        <v>46126</v>
      </c>
      <c r="D3679" s="9">
        <v>0.88541666666666663</v>
      </c>
      <c r="E3679" t="str">
        <f t="shared" si="285"/>
        <v>Weekday</v>
      </c>
      <c r="F3679" t="str">
        <f t="shared" si="286"/>
        <v>Mar</v>
      </c>
      <c r="G3679" t="str">
        <f>_xlfn.XLOOKUP(A3679,Booking_data!$A$1:$A$6001,Booking_data!$D$1:$D$6001,"not found")</f>
        <v>M008</v>
      </c>
      <c r="H3679" t="str">
        <f>_xlfn.XLOOKUP(G3679,Movies_data!$A$1:$A$41,Movies_data!$B$1:$B$41,"not found")</f>
        <v>Love Today</v>
      </c>
      <c r="I3679" t="str">
        <f>_xlfn.XLOOKUP(G3679,Movies_data!$A$1:$A$41,Movies_data!$D$1:$D$41,"not found")</f>
        <v>Romance</v>
      </c>
      <c r="J3679" t="str">
        <f>_xlfn.XLOOKUP(G3679,Movies_data!$A$1:$A$41,Movies_data!$C$1:$C$41,"not found")</f>
        <v>Tamil</v>
      </c>
      <c r="K3679">
        <f>_xlfn.XLOOKUP(G3679,Movies_data!$A$1:$A$41,Movies_data!$H$1:$H$41,"Not Found")</f>
        <v>7.4</v>
      </c>
      <c r="L3679" t="str">
        <f>_xlfn.XLOOKUP(A3679,Booking_data!$A$1:$A$6001,Booking_data!$E$1:$E$6001,"not Found")</f>
        <v>C042</v>
      </c>
      <c r="M3679" t="str">
        <f>_xlfn.XLOOKUP(L3679,Cinemas_data!$A$1:$A$49,Cinemas_data!$I$1:$I$49,"not Found")</f>
        <v>Asian Cinemas Grand Mall</v>
      </c>
      <c r="N3679" t="str">
        <f>_xlfn.XLOOKUP(L3679,Cinemas_data!$A$1:$A$49,Cinemas_data!$C$1:$C$49,"not Found")</f>
        <v>Salem</v>
      </c>
      <c r="O3679">
        <f>_xlfn.XLOOKUP(A3679,Booking_data!$A$1:$A$6001,Booking_data!$H$1:$H$6001,"not found")</f>
        <v>4</v>
      </c>
      <c r="P3679">
        <f>_xlfn.XLOOKUP(A3679,Booking_data!$A$1:$A$6001,Booking_data!$I$1:$I$6001,"not Found")</f>
        <v>280</v>
      </c>
      <c r="Q3679">
        <f t="shared" si="287"/>
        <v>1120</v>
      </c>
      <c r="R3679" t="str">
        <f>_xlfn.XLOOKUP(A3679,Booking_data!$A$1:$A$6001,Booking_data!$L$1:$L$6001,"Not Found")</f>
        <v>Net Banking</v>
      </c>
      <c r="S3679">
        <f>_xlfn.XLOOKUP(A3679,Booking_data!$A$1:$A$6001,Booking_data!$N$1:$N$6001,"not Found")</f>
        <v>18</v>
      </c>
      <c r="T3679" t="str">
        <f>_xlfn.XLOOKUP(A3679,Booking_data!$A$1:$A$6001,Booking_data!$O$1:$O$6001,"Not Found")</f>
        <v>Male</v>
      </c>
      <c r="U3679" t="str">
        <f t="shared" si="288"/>
        <v>Youngster</v>
      </c>
      <c r="V3679" t="str">
        <f t="shared" si="289"/>
        <v>Medium Booking</v>
      </c>
    </row>
    <row r="3680" spans="1:22" x14ac:dyDescent="0.25">
      <c r="A3680" t="s">
        <v>3911</v>
      </c>
      <c r="B3680" s="1">
        <v>46084</v>
      </c>
      <c r="C3680" s="1">
        <v>46034</v>
      </c>
      <c r="D3680" s="9">
        <v>0.9375</v>
      </c>
      <c r="E3680" t="str">
        <f t="shared" si="285"/>
        <v>Weekday</v>
      </c>
      <c r="F3680" t="str">
        <f t="shared" si="286"/>
        <v>Mar</v>
      </c>
      <c r="G3680" t="str">
        <f>_xlfn.XLOOKUP(A3680,Booking_data!$A$1:$A$6001,Booking_data!$D$1:$D$6001,"not found")</f>
        <v>M038</v>
      </c>
      <c r="H3680" t="str">
        <f>_xlfn.XLOOKUP(G3680,Movies_data!$A$1:$A$41,Movies_data!$B$1:$B$41,"not found")</f>
        <v>Barbie</v>
      </c>
      <c r="I3680" t="str">
        <f>_xlfn.XLOOKUP(G3680,Movies_data!$A$1:$A$41,Movies_data!$D$1:$D$41,"not found")</f>
        <v>Comedy</v>
      </c>
      <c r="J3680" t="str">
        <f>_xlfn.XLOOKUP(G3680,Movies_data!$A$1:$A$41,Movies_data!$C$1:$C$41,"not found")</f>
        <v>English</v>
      </c>
      <c r="K3680">
        <f>_xlfn.XLOOKUP(G3680,Movies_data!$A$1:$A$41,Movies_data!$H$1:$H$41,"Not Found")</f>
        <v>6.8</v>
      </c>
      <c r="L3680" t="str">
        <f>_xlfn.XLOOKUP(A3680,Booking_data!$A$1:$A$6001,Booking_data!$E$1:$E$6001,"not Found")</f>
        <v>C101</v>
      </c>
      <c r="M3680" t="str">
        <f>_xlfn.XLOOKUP(L3680,Cinemas_data!$A$1:$A$49,Cinemas_data!$I$1:$I$49,"not Found")</f>
        <v>Miraj Cinemas City Centre</v>
      </c>
      <c r="N3680" t="str">
        <f>_xlfn.XLOOKUP(L3680,Cinemas_data!$A$1:$A$49,Cinemas_data!$C$1:$C$49,"not Found")</f>
        <v>Pune</v>
      </c>
      <c r="O3680">
        <f>_xlfn.XLOOKUP(A3680,Booking_data!$A$1:$A$6001,Booking_data!$H$1:$H$6001,"not found")</f>
        <v>3</v>
      </c>
      <c r="P3680">
        <f>_xlfn.XLOOKUP(A3680,Booking_data!$A$1:$A$6001,Booking_data!$I$1:$I$6001,"not Found")</f>
        <v>180</v>
      </c>
      <c r="Q3680">
        <f t="shared" si="287"/>
        <v>540</v>
      </c>
      <c r="R3680" t="str">
        <f>_xlfn.XLOOKUP(A3680,Booking_data!$A$1:$A$6001,Booking_data!$L$1:$L$6001,"Not Found")</f>
        <v>Credit Card</v>
      </c>
      <c r="S3680">
        <f>_xlfn.XLOOKUP(A3680,Booking_data!$A$1:$A$6001,Booking_data!$N$1:$N$6001,"not Found")</f>
        <v>28</v>
      </c>
      <c r="T3680" t="str">
        <f>_xlfn.XLOOKUP(A3680,Booking_data!$A$1:$A$6001,Booking_data!$O$1:$O$6001,"Not Found")</f>
        <v>Other</v>
      </c>
      <c r="U3680" t="str">
        <f t="shared" si="288"/>
        <v>Youngster</v>
      </c>
      <c r="V3680" t="str">
        <f t="shared" si="289"/>
        <v>Medium Booking</v>
      </c>
    </row>
    <row r="3681" spans="1:22" x14ac:dyDescent="0.25">
      <c r="A3681" t="s">
        <v>3912</v>
      </c>
      <c r="B3681" s="1">
        <v>46084</v>
      </c>
      <c r="C3681" s="1">
        <v>46135</v>
      </c>
      <c r="D3681" s="9">
        <v>0.9375</v>
      </c>
      <c r="E3681" t="str">
        <f t="shared" si="285"/>
        <v>Weekday</v>
      </c>
      <c r="F3681" t="str">
        <f t="shared" si="286"/>
        <v>Mar</v>
      </c>
      <c r="G3681" t="str">
        <f>_xlfn.XLOOKUP(A3681,Booking_data!$A$1:$A$6001,Booking_data!$D$1:$D$6001,"not found")</f>
        <v>M018</v>
      </c>
      <c r="H3681" t="str">
        <f>_xlfn.XLOOKUP(G3681,Movies_data!$A$1:$A$41,Movies_data!$B$1:$B$41,"not found")</f>
        <v>Sita Ramam</v>
      </c>
      <c r="I3681" t="str">
        <f>_xlfn.XLOOKUP(G3681,Movies_data!$A$1:$A$41,Movies_data!$D$1:$D$41,"not found")</f>
        <v>Romance</v>
      </c>
      <c r="J3681" t="str">
        <f>_xlfn.XLOOKUP(G3681,Movies_data!$A$1:$A$41,Movies_data!$C$1:$C$41,"not found")</f>
        <v>Telugu</v>
      </c>
      <c r="K3681">
        <f>_xlfn.XLOOKUP(G3681,Movies_data!$A$1:$A$41,Movies_data!$H$1:$H$41,"Not Found")</f>
        <v>8.5</v>
      </c>
      <c r="L3681" t="str">
        <f>_xlfn.XLOOKUP(A3681,Booking_data!$A$1:$A$6001,Booking_data!$E$1:$E$6001,"not Found")</f>
        <v>C131</v>
      </c>
      <c r="M3681" t="str">
        <f>_xlfn.XLOOKUP(L3681,Cinemas_data!$A$1:$A$49,Cinemas_data!$I$1:$I$49,"not Found")</f>
        <v>Asian Cinemas City Centre</v>
      </c>
      <c r="N3681" t="str">
        <f>_xlfn.XLOOKUP(L3681,Cinemas_data!$A$1:$A$49,Cinemas_data!$C$1:$C$49,"not Found")</f>
        <v>Kolkata</v>
      </c>
      <c r="O3681">
        <f>_xlfn.XLOOKUP(A3681,Booking_data!$A$1:$A$6001,Booking_data!$H$1:$H$6001,"not found")</f>
        <v>3</v>
      </c>
      <c r="P3681">
        <f>_xlfn.XLOOKUP(A3681,Booking_data!$A$1:$A$6001,Booking_data!$I$1:$I$6001,"not Found")</f>
        <v>160</v>
      </c>
      <c r="Q3681">
        <f t="shared" si="287"/>
        <v>480</v>
      </c>
      <c r="R3681" t="str">
        <f>_xlfn.XLOOKUP(A3681,Booking_data!$A$1:$A$6001,Booking_data!$L$1:$L$6001,"Not Found")</f>
        <v>Debit Card</v>
      </c>
      <c r="S3681">
        <f>_xlfn.XLOOKUP(A3681,Booking_data!$A$1:$A$6001,Booking_data!$N$1:$N$6001,"not Found")</f>
        <v>20</v>
      </c>
      <c r="T3681" t="str">
        <f>_xlfn.XLOOKUP(A3681,Booking_data!$A$1:$A$6001,Booking_data!$O$1:$O$6001,"Not Found")</f>
        <v>Other</v>
      </c>
      <c r="U3681" t="str">
        <f t="shared" si="288"/>
        <v>Youngster</v>
      </c>
      <c r="V3681" t="str">
        <f t="shared" si="289"/>
        <v>Medium Booking</v>
      </c>
    </row>
    <row r="3682" spans="1:22" x14ac:dyDescent="0.25">
      <c r="A3682" t="s">
        <v>3913</v>
      </c>
      <c r="B3682" s="1">
        <v>46084</v>
      </c>
      <c r="C3682" s="1">
        <v>46030</v>
      </c>
      <c r="D3682" s="9">
        <v>0.77083333333333337</v>
      </c>
      <c r="E3682" t="str">
        <f t="shared" si="285"/>
        <v>Weekday</v>
      </c>
      <c r="F3682" t="str">
        <f t="shared" si="286"/>
        <v>Mar</v>
      </c>
      <c r="G3682" t="str">
        <f>_xlfn.XLOOKUP(A3682,Booking_data!$A$1:$A$6001,Booking_data!$D$1:$D$6001,"not found")</f>
        <v>M035</v>
      </c>
      <c r="H3682" t="str">
        <f>_xlfn.XLOOKUP(G3682,Movies_data!$A$1:$A$41,Movies_data!$B$1:$B$41,"not found")</f>
        <v>Aavesham</v>
      </c>
      <c r="I3682" t="str">
        <f>_xlfn.XLOOKUP(G3682,Movies_data!$A$1:$A$41,Movies_data!$D$1:$D$41,"not found")</f>
        <v>Comedy</v>
      </c>
      <c r="J3682" t="str">
        <f>_xlfn.XLOOKUP(G3682,Movies_data!$A$1:$A$41,Movies_data!$C$1:$C$41,"not found")</f>
        <v>Malayalam</v>
      </c>
      <c r="K3682">
        <f>_xlfn.XLOOKUP(G3682,Movies_data!$A$1:$A$41,Movies_data!$H$1:$H$41,"Not Found")</f>
        <v>7.8</v>
      </c>
      <c r="L3682" t="str">
        <f>_xlfn.XLOOKUP(A3682,Booking_data!$A$1:$A$6001,Booking_data!$E$1:$E$6001,"not Found")</f>
        <v>C123</v>
      </c>
      <c r="M3682" t="str">
        <f>_xlfn.XLOOKUP(L3682,Cinemas_data!$A$1:$A$49,Cinemas_data!$I$1:$I$49,"not Found")</f>
        <v>City Pride Forum Mall</v>
      </c>
      <c r="N3682" t="str">
        <f>_xlfn.XLOOKUP(L3682,Cinemas_data!$A$1:$A$49,Cinemas_data!$C$1:$C$49,"not Found")</f>
        <v>Noida</v>
      </c>
      <c r="O3682">
        <f>_xlfn.XLOOKUP(A3682,Booking_data!$A$1:$A$6001,Booking_data!$H$1:$H$6001,"not found")</f>
        <v>2</v>
      </c>
      <c r="P3682">
        <f>_xlfn.XLOOKUP(A3682,Booking_data!$A$1:$A$6001,Booking_data!$I$1:$I$6001,"not Found")</f>
        <v>300</v>
      </c>
      <c r="Q3682">
        <f t="shared" si="287"/>
        <v>600</v>
      </c>
      <c r="R3682" t="str">
        <f>_xlfn.XLOOKUP(A3682,Booking_data!$A$1:$A$6001,Booking_data!$L$1:$L$6001,"Not Found")</f>
        <v>Wallet</v>
      </c>
      <c r="S3682">
        <f>_xlfn.XLOOKUP(A3682,Booking_data!$A$1:$A$6001,Booking_data!$N$1:$N$6001,"not Found")</f>
        <v>34</v>
      </c>
      <c r="T3682" t="str">
        <f>_xlfn.XLOOKUP(A3682,Booking_data!$A$1:$A$6001,Booking_data!$O$1:$O$6001,"Not Found")</f>
        <v>Male</v>
      </c>
      <c r="U3682" t="str">
        <f t="shared" si="288"/>
        <v>Middle Age</v>
      </c>
      <c r="V3682" t="str">
        <f t="shared" si="289"/>
        <v>Low Booking</v>
      </c>
    </row>
    <row r="3683" spans="1:22" x14ac:dyDescent="0.25">
      <c r="A3683" t="s">
        <v>3914</v>
      </c>
      <c r="B3683" s="1">
        <v>46084</v>
      </c>
      <c r="C3683" s="1">
        <v>46092</v>
      </c>
      <c r="D3683" s="9">
        <v>0.53125</v>
      </c>
      <c r="E3683" t="str">
        <f t="shared" si="285"/>
        <v>Weekday</v>
      </c>
      <c r="F3683" t="str">
        <f t="shared" si="286"/>
        <v>Mar</v>
      </c>
      <c r="G3683" t="str">
        <f>_xlfn.XLOOKUP(A3683,Booking_data!$A$1:$A$6001,Booking_data!$D$1:$D$6001,"not found")</f>
        <v>M021</v>
      </c>
      <c r="H3683" t="str">
        <f>_xlfn.XLOOKUP(G3683,Movies_data!$A$1:$A$41,Movies_data!$B$1:$B$41,"not found")</f>
        <v>Pathaan</v>
      </c>
      <c r="I3683" t="str">
        <f>_xlfn.XLOOKUP(G3683,Movies_data!$A$1:$A$41,Movies_data!$D$1:$D$41,"not found")</f>
        <v>Action</v>
      </c>
      <c r="J3683" t="str">
        <f>_xlfn.XLOOKUP(G3683,Movies_data!$A$1:$A$41,Movies_data!$C$1:$C$41,"not found")</f>
        <v>Hindi</v>
      </c>
      <c r="K3683">
        <f>_xlfn.XLOOKUP(G3683,Movies_data!$A$1:$A$41,Movies_data!$H$1:$H$41,"Not Found")</f>
        <v>5.9</v>
      </c>
      <c r="L3683" t="str">
        <f>_xlfn.XLOOKUP(A3683,Booking_data!$A$1:$A$6001,Booking_data!$E$1:$E$6001,"not Found")</f>
        <v>C092</v>
      </c>
      <c r="M3683" t="str">
        <f>_xlfn.XLOOKUP(L3683,Cinemas_data!$A$1:$A$49,Cinemas_data!$I$1:$I$49,"not Found")</f>
        <v>Miraj Cinemas Grand Mall</v>
      </c>
      <c r="N3683" t="str">
        <f>_xlfn.XLOOKUP(L3683,Cinemas_data!$A$1:$A$49,Cinemas_data!$C$1:$C$49,"not Found")</f>
        <v>Mumbai</v>
      </c>
      <c r="O3683">
        <f>_xlfn.XLOOKUP(A3683,Booking_data!$A$1:$A$6001,Booking_data!$H$1:$H$6001,"not found")</f>
        <v>2</v>
      </c>
      <c r="P3683">
        <f>_xlfn.XLOOKUP(A3683,Booking_data!$A$1:$A$6001,Booking_data!$I$1:$I$6001,"not Found")</f>
        <v>160</v>
      </c>
      <c r="Q3683">
        <f t="shared" si="287"/>
        <v>320</v>
      </c>
      <c r="R3683" t="str">
        <f>_xlfn.XLOOKUP(A3683,Booking_data!$A$1:$A$6001,Booking_data!$L$1:$L$6001,"Not Found")</f>
        <v>Wallet</v>
      </c>
      <c r="S3683">
        <f>_xlfn.XLOOKUP(A3683,Booking_data!$A$1:$A$6001,Booking_data!$N$1:$N$6001,"not Found")</f>
        <v>32</v>
      </c>
      <c r="T3683" t="str">
        <f>_xlfn.XLOOKUP(A3683,Booking_data!$A$1:$A$6001,Booking_data!$O$1:$O$6001,"Not Found")</f>
        <v>Other</v>
      </c>
      <c r="U3683" t="str">
        <f t="shared" si="288"/>
        <v>Middle Age</v>
      </c>
      <c r="V3683" t="str">
        <f t="shared" si="289"/>
        <v>Low Booking</v>
      </c>
    </row>
    <row r="3684" spans="1:22" x14ac:dyDescent="0.25">
      <c r="A3684" t="s">
        <v>3915</v>
      </c>
      <c r="B3684" s="1">
        <v>46084</v>
      </c>
      <c r="C3684" s="1">
        <v>46047</v>
      </c>
      <c r="D3684" s="9">
        <v>0.88541666666666663</v>
      </c>
      <c r="E3684" t="str">
        <f t="shared" si="285"/>
        <v>Weekday</v>
      </c>
      <c r="F3684" t="str">
        <f t="shared" si="286"/>
        <v>Mar</v>
      </c>
      <c r="G3684" t="str">
        <f>_xlfn.XLOOKUP(A3684,Booking_data!$A$1:$A$6001,Booking_data!$D$1:$D$6001,"not found")</f>
        <v>M024</v>
      </c>
      <c r="H3684" t="str">
        <f>_xlfn.XLOOKUP(G3684,Movies_data!$A$1:$A$41,Movies_data!$B$1:$B$41,"not found")</f>
        <v>Bhool Bhulaiyaa 2</v>
      </c>
      <c r="I3684" t="str">
        <f>_xlfn.XLOOKUP(G3684,Movies_data!$A$1:$A$41,Movies_data!$D$1:$D$41,"not found")</f>
        <v>Comedy</v>
      </c>
      <c r="J3684" t="str">
        <f>_xlfn.XLOOKUP(G3684,Movies_data!$A$1:$A$41,Movies_data!$C$1:$C$41,"not found")</f>
        <v>Hindi</v>
      </c>
      <c r="K3684">
        <f>_xlfn.XLOOKUP(G3684,Movies_data!$A$1:$A$41,Movies_data!$H$1:$H$41,"Not Found")</f>
        <v>5.9</v>
      </c>
      <c r="L3684" t="str">
        <f>_xlfn.XLOOKUP(A3684,Booking_data!$A$1:$A$6001,Booking_data!$E$1:$E$6001,"not Found")</f>
        <v>C051</v>
      </c>
      <c r="M3684" t="str">
        <f>_xlfn.XLOOKUP(L3684,Cinemas_data!$A$1:$A$49,Cinemas_data!$I$1:$I$49,"not Found")</f>
        <v>Asian Cinemas City Centre</v>
      </c>
      <c r="N3684" t="str">
        <f>_xlfn.XLOOKUP(L3684,Cinemas_data!$A$1:$A$49,Cinemas_data!$C$1:$C$49,"not Found")</f>
        <v>Bengaluru</v>
      </c>
      <c r="O3684">
        <f>_xlfn.XLOOKUP(A3684,Booking_data!$A$1:$A$6001,Booking_data!$H$1:$H$6001,"not found")</f>
        <v>3</v>
      </c>
      <c r="P3684">
        <f>_xlfn.XLOOKUP(A3684,Booking_data!$A$1:$A$6001,Booking_data!$I$1:$I$6001,"not Found")</f>
        <v>280</v>
      </c>
      <c r="Q3684">
        <f t="shared" si="287"/>
        <v>840</v>
      </c>
      <c r="R3684" t="str">
        <f>_xlfn.XLOOKUP(A3684,Booking_data!$A$1:$A$6001,Booking_data!$L$1:$L$6001,"Not Found")</f>
        <v>Debit Card</v>
      </c>
      <c r="S3684">
        <f>_xlfn.XLOOKUP(A3684,Booking_data!$A$1:$A$6001,Booking_data!$N$1:$N$6001,"not Found")</f>
        <v>24</v>
      </c>
      <c r="T3684" t="str">
        <f>_xlfn.XLOOKUP(A3684,Booking_data!$A$1:$A$6001,Booking_data!$O$1:$O$6001,"Not Found")</f>
        <v>Other</v>
      </c>
      <c r="U3684" t="str">
        <f t="shared" si="288"/>
        <v>Youngster</v>
      </c>
      <c r="V3684" t="str">
        <f t="shared" si="289"/>
        <v>Medium Booking</v>
      </c>
    </row>
    <row r="3685" spans="1:22" x14ac:dyDescent="0.25">
      <c r="A3685" t="s">
        <v>3916</v>
      </c>
      <c r="B3685" s="1">
        <v>46084</v>
      </c>
      <c r="C3685" s="1">
        <v>46161</v>
      </c>
      <c r="D3685" s="9">
        <v>0.53125</v>
      </c>
      <c r="E3685" t="str">
        <f t="shared" si="285"/>
        <v>Weekday</v>
      </c>
      <c r="F3685" t="str">
        <f t="shared" si="286"/>
        <v>Mar</v>
      </c>
      <c r="G3685" t="str">
        <f>_xlfn.XLOOKUP(A3685,Booking_data!$A$1:$A$6001,Booking_data!$D$1:$D$6001,"not found")</f>
        <v>M038</v>
      </c>
      <c r="H3685" t="str">
        <f>_xlfn.XLOOKUP(G3685,Movies_data!$A$1:$A$41,Movies_data!$B$1:$B$41,"not found")</f>
        <v>Barbie</v>
      </c>
      <c r="I3685" t="str">
        <f>_xlfn.XLOOKUP(G3685,Movies_data!$A$1:$A$41,Movies_data!$D$1:$D$41,"not found")</f>
        <v>Comedy</v>
      </c>
      <c r="J3685" t="str">
        <f>_xlfn.XLOOKUP(G3685,Movies_data!$A$1:$A$41,Movies_data!$C$1:$C$41,"not found")</f>
        <v>English</v>
      </c>
      <c r="K3685">
        <f>_xlfn.XLOOKUP(G3685,Movies_data!$A$1:$A$41,Movies_data!$H$1:$H$41,"Not Found")</f>
        <v>6.8</v>
      </c>
      <c r="L3685" t="str">
        <f>_xlfn.XLOOKUP(A3685,Booking_data!$A$1:$A$6001,Booking_data!$E$1:$E$6001,"not Found")</f>
        <v>C022</v>
      </c>
      <c r="M3685" t="str">
        <f>_xlfn.XLOOKUP(L3685,Cinemas_data!$A$1:$A$49,Cinemas_data!$I$1:$I$49,"not Found")</f>
        <v>Mukta A2 Cinemas Grand Mall</v>
      </c>
      <c r="N3685" t="str">
        <f>_xlfn.XLOOKUP(L3685,Cinemas_data!$A$1:$A$49,Cinemas_data!$C$1:$C$49,"not Found")</f>
        <v>Coimbatore</v>
      </c>
      <c r="O3685">
        <f>_xlfn.XLOOKUP(A3685,Booking_data!$A$1:$A$6001,Booking_data!$H$1:$H$6001,"not found")</f>
        <v>1</v>
      </c>
      <c r="P3685">
        <f>_xlfn.XLOOKUP(A3685,Booking_data!$A$1:$A$6001,Booking_data!$I$1:$I$6001,"not Found")</f>
        <v>200</v>
      </c>
      <c r="Q3685">
        <f t="shared" si="287"/>
        <v>200</v>
      </c>
      <c r="R3685" t="str">
        <f>_xlfn.XLOOKUP(A3685,Booking_data!$A$1:$A$6001,Booking_data!$L$1:$L$6001,"Not Found")</f>
        <v>Debit Card</v>
      </c>
      <c r="S3685">
        <f>_xlfn.XLOOKUP(A3685,Booking_data!$A$1:$A$6001,Booking_data!$N$1:$N$6001,"not Found")</f>
        <v>32</v>
      </c>
      <c r="T3685" t="str">
        <f>_xlfn.XLOOKUP(A3685,Booking_data!$A$1:$A$6001,Booking_data!$O$1:$O$6001,"Not Found")</f>
        <v>Male</v>
      </c>
      <c r="U3685" t="str">
        <f t="shared" si="288"/>
        <v>Middle Age</v>
      </c>
      <c r="V3685" t="str">
        <f t="shared" si="289"/>
        <v>Low Booking</v>
      </c>
    </row>
    <row r="3686" spans="1:22" x14ac:dyDescent="0.25">
      <c r="A3686" t="s">
        <v>3917</v>
      </c>
      <c r="B3686" s="1">
        <v>46084</v>
      </c>
      <c r="C3686" s="1">
        <v>46180</v>
      </c>
      <c r="D3686" s="9">
        <v>0.77083333333333337</v>
      </c>
      <c r="E3686" t="str">
        <f t="shared" si="285"/>
        <v>Weekday</v>
      </c>
      <c r="F3686" t="str">
        <f t="shared" si="286"/>
        <v>Mar</v>
      </c>
      <c r="G3686" t="str">
        <f>_xlfn.XLOOKUP(A3686,Booking_data!$A$1:$A$6001,Booking_data!$D$1:$D$6001,"not found")</f>
        <v>M021</v>
      </c>
      <c r="H3686" t="str">
        <f>_xlfn.XLOOKUP(G3686,Movies_data!$A$1:$A$41,Movies_data!$B$1:$B$41,"not found")</f>
        <v>Pathaan</v>
      </c>
      <c r="I3686" t="str">
        <f>_xlfn.XLOOKUP(G3686,Movies_data!$A$1:$A$41,Movies_data!$D$1:$D$41,"not found")</f>
        <v>Action</v>
      </c>
      <c r="J3686" t="str">
        <f>_xlfn.XLOOKUP(G3686,Movies_data!$A$1:$A$41,Movies_data!$C$1:$C$41,"not found")</f>
        <v>Hindi</v>
      </c>
      <c r="K3686">
        <f>_xlfn.XLOOKUP(G3686,Movies_data!$A$1:$A$41,Movies_data!$H$1:$H$41,"Not Found")</f>
        <v>5.9</v>
      </c>
      <c r="L3686" t="str">
        <f>_xlfn.XLOOKUP(A3686,Booking_data!$A$1:$A$6001,Booking_data!$E$1:$E$6001,"not Found")</f>
        <v>C143</v>
      </c>
      <c r="M3686" t="str">
        <f>_xlfn.XLOOKUP(L3686,Cinemas_data!$A$1:$A$49,Cinemas_data!$I$1:$I$49,"not Found")</f>
        <v>INOX Forum Mall</v>
      </c>
      <c r="N3686" t="str">
        <f>_xlfn.XLOOKUP(L3686,Cinemas_data!$A$1:$A$49,Cinemas_data!$C$1:$C$49,"not Found")</f>
        <v>Ahmedabad</v>
      </c>
      <c r="O3686">
        <f>_xlfn.XLOOKUP(A3686,Booking_data!$A$1:$A$6001,Booking_data!$H$1:$H$6001,"not found")</f>
        <v>2</v>
      </c>
      <c r="P3686">
        <f>_xlfn.XLOOKUP(A3686,Booking_data!$A$1:$A$6001,Booking_data!$I$1:$I$6001,"not Found")</f>
        <v>240</v>
      </c>
      <c r="Q3686">
        <f t="shared" si="287"/>
        <v>480</v>
      </c>
      <c r="R3686" t="str">
        <f>_xlfn.XLOOKUP(A3686,Booking_data!$A$1:$A$6001,Booking_data!$L$1:$L$6001,"Not Found")</f>
        <v>Debit Card</v>
      </c>
      <c r="S3686">
        <f>_xlfn.XLOOKUP(A3686,Booking_data!$A$1:$A$6001,Booking_data!$N$1:$N$6001,"not Found")</f>
        <v>30</v>
      </c>
      <c r="T3686" t="str">
        <f>_xlfn.XLOOKUP(A3686,Booking_data!$A$1:$A$6001,Booking_data!$O$1:$O$6001,"Not Found")</f>
        <v>Other</v>
      </c>
      <c r="U3686" t="str">
        <f t="shared" si="288"/>
        <v>Middle Age</v>
      </c>
      <c r="V3686" t="str">
        <f t="shared" si="289"/>
        <v>Low Booking</v>
      </c>
    </row>
    <row r="3687" spans="1:22" x14ac:dyDescent="0.25">
      <c r="A3687" t="s">
        <v>3918</v>
      </c>
      <c r="B3687" s="1">
        <v>46084</v>
      </c>
      <c r="C3687" s="1">
        <v>46103</v>
      </c>
      <c r="D3687" s="9">
        <v>0.39583333333333331</v>
      </c>
      <c r="E3687" t="str">
        <f t="shared" si="285"/>
        <v>Weekday</v>
      </c>
      <c r="F3687" t="str">
        <f t="shared" si="286"/>
        <v>Mar</v>
      </c>
      <c r="G3687" t="str">
        <f>_xlfn.XLOOKUP(A3687,Booking_data!$A$1:$A$6001,Booking_data!$D$1:$D$6001,"not found")</f>
        <v>M035</v>
      </c>
      <c r="H3687" t="str">
        <f>_xlfn.XLOOKUP(G3687,Movies_data!$A$1:$A$41,Movies_data!$B$1:$B$41,"not found")</f>
        <v>Aavesham</v>
      </c>
      <c r="I3687" t="str">
        <f>_xlfn.XLOOKUP(G3687,Movies_data!$A$1:$A$41,Movies_data!$D$1:$D$41,"not found")</f>
        <v>Comedy</v>
      </c>
      <c r="J3687" t="str">
        <f>_xlfn.XLOOKUP(G3687,Movies_data!$A$1:$A$41,Movies_data!$C$1:$C$41,"not found")</f>
        <v>Malayalam</v>
      </c>
      <c r="K3687">
        <f>_xlfn.XLOOKUP(G3687,Movies_data!$A$1:$A$41,Movies_data!$H$1:$H$41,"Not Found")</f>
        <v>7.8</v>
      </c>
      <c r="L3687" t="str">
        <f>_xlfn.XLOOKUP(A3687,Booking_data!$A$1:$A$6001,Booking_data!$E$1:$E$6001,"not Found")</f>
        <v>C012</v>
      </c>
      <c r="M3687" t="str">
        <f>_xlfn.XLOOKUP(L3687,Cinemas_data!$A$1:$A$49,Cinemas_data!$I$1:$I$49,"not Found")</f>
        <v>Miraj Cinemas Grand Mall</v>
      </c>
      <c r="N3687" t="str">
        <f>_xlfn.XLOOKUP(L3687,Cinemas_data!$A$1:$A$49,Cinemas_data!$C$1:$C$49,"not Found")</f>
        <v>Chennai</v>
      </c>
      <c r="O3687">
        <f>_xlfn.XLOOKUP(A3687,Booking_data!$A$1:$A$6001,Booking_data!$H$1:$H$6001,"not found")</f>
        <v>4</v>
      </c>
      <c r="P3687">
        <f>_xlfn.XLOOKUP(A3687,Booking_data!$A$1:$A$6001,Booking_data!$I$1:$I$6001,"not Found")</f>
        <v>240</v>
      </c>
      <c r="Q3687">
        <f t="shared" si="287"/>
        <v>960</v>
      </c>
      <c r="R3687" t="str">
        <f>_xlfn.XLOOKUP(A3687,Booking_data!$A$1:$A$6001,Booking_data!$L$1:$L$6001,"Not Found")</f>
        <v>Wallet</v>
      </c>
      <c r="S3687">
        <f>_xlfn.XLOOKUP(A3687,Booking_data!$A$1:$A$6001,Booking_data!$N$1:$N$6001,"not Found")</f>
        <v>26</v>
      </c>
      <c r="T3687" t="str">
        <f>_xlfn.XLOOKUP(A3687,Booking_data!$A$1:$A$6001,Booking_data!$O$1:$O$6001,"Not Found")</f>
        <v>Female</v>
      </c>
      <c r="U3687" t="str">
        <f t="shared" si="288"/>
        <v>Youngster</v>
      </c>
      <c r="V3687" t="str">
        <f t="shared" si="289"/>
        <v>Medium Booking</v>
      </c>
    </row>
    <row r="3688" spans="1:22" x14ac:dyDescent="0.25">
      <c r="A3688" t="s">
        <v>3919</v>
      </c>
      <c r="B3688" s="1">
        <v>46084</v>
      </c>
      <c r="C3688" s="1">
        <v>46189</v>
      </c>
      <c r="D3688" s="9">
        <v>0.53125</v>
      </c>
      <c r="E3688" t="str">
        <f t="shared" si="285"/>
        <v>Weekday</v>
      </c>
      <c r="F3688" t="str">
        <f t="shared" si="286"/>
        <v>Mar</v>
      </c>
      <c r="G3688" t="str">
        <f>_xlfn.XLOOKUP(A3688,Booking_data!$A$1:$A$6001,Booking_data!$D$1:$D$6001,"not found")</f>
        <v>M013</v>
      </c>
      <c r="H3688" t="str">
        <f>_xlfn.XLOOKUP(G3688,Movies_data!$A$1:$A$41,Movies_data!$B$1:$B$41,"not found")</f>
        <v>Salaar</v>
      </c>
      <c r="I3688" t="str">
        <f>_xlfn.XLOOKUP(G3688,Movies_data!$A$1:$A$41,Movies_data!$D$1:$D$41,"not found")</f>
        <v>Action</v>
      </c>
      <c r="J3688" t="str">
        <f>_xlfn.XLOOKUP(G3688,Movies_data!$A$1:$A$41,Movies_data!$C$1:$C$41,"not found")</f>
        <v>Telugu</v>
      </c>
      <c r="K3688">
        <f>_xlfn.XLOOKUP(G3688,Movies_data!$A$1:$A$41,Movies_data!$H$1:$H$41,"Not Found")</f>
        <v>6.5</v>
      </c>
      <c r="L3688" t="str">
        <f>_xlfn.XLOOKUP(A3688,Booking_data!$A$1:$A$6001,Booking_data!$E$1:$E$6001,"not Found")</f>
        <v>C101</v>
      </c>
      <c r="M3688" t="str">
        <f>_xlfn.XLOOKUP(L3688,Cinemas_data!$A$1:$A$49,Cinemas_data!$I$1:$I$49,"not Found")</f>
        <v>Miraj Cinemas City Centre</v>
      </c>
      <c r="N3688" t="str">
        <f>_xlfn.XLOOKUP(L3688,Cinemas_data!$A$1:$A$49,Cinemas_data!$C$1:$C$49,"not Found")</f>
        <v>Pune</v>
      </c>
      <c r="O3688">
        <f>_xlfn.XLOOKUP(A3688,Booking_data!$A$1:$A$6001,Booking_data!$H$1:$H$6001,"not found")</f>
        <v>3</v>
      </c>
      <c r="P3688">
        <f>_xlfn.XLOOKUP(A3688,Booking_data!$A$1:$A$6001,Booking_data!$I$1:$I$6001,"not Found")</f>
        <v>260</v>
      </c>
      <c r="Q3688">
        <f t="shared" si="287"/>
        <v>780</v>
      </c>
      <c r="R3688" t="str">
        <f>_xlfn.XLOOKUP(A3688,Booking_data!$A$1:$A$6001,Booking_data!$L$1:$L$6001,"Not Found")</f>
        <v>Net Banking</v>
      </c>
      <c r="S3688">
        <f>_xlfn.XLOOKUP(A3688,Booking_data!$A$1:$A$6001,Booking_data!$N$1:$N$6001,"not Found")</f>
        <v>38</v>
      </c>
      <c r="T3688" t="str">
        <f>_xlfn.XLOOKUP(A3688,Booking_data!$A$1:$A$6001,Booking_data!$O$1:$O$6001,"Not Found")</f>
        <v>Other</v>
      </c>
      <c r="U3688" t="str">
        <f t="shared" si="288"/>
        <v>Middle Age</v>
      </c>
      <c r="V3688" t="str">
        <f t="shared" si="289"/>
        <v>Medium Booking</v>
      </c>
    </row>
    <row r="3689" spans="1:22" x14ac:dyDescent="0.25">
      <c r="A3689" t="s">
        <v>3920</v>
      </c>
      <c r="B3689" s="1">
        <v>46084</v>
      </c>
      <c r="C3689" s="1">
        <v>46041</v>
      </c>
      <c r="D3689" s="9">
        <v>0.77083333333333337</v>
      </c>
      <c r="E3689" t="str">
        <f t="shared" si="285"/>
        <v>Weekday</v>
      </c>
      <c r="F3689" t="str">
        <f t="shared" si="286"/>
        <v>Mar</v>
      </c>
      <c r="G3689" t="str">
        <f>_xlfn.XLOOKUP(A3689,Booking_data!$A$1:$A$6001,Booking_data!$D$1:$D$6001,"not found")</f>
        <v>M010</v>
      </c>
      <c r="H3689" t="str">
        <f>_xlfn.XLOOKUP(G3689,Movies_data!$A$1:$A$41,Movies_data!$B$1:$B$41,"not found")</f>
        <v>Captain Miller</v>
      </c>
      <c r="I3689" t="str">
        <f>_xlfn.XLOOKUP(G3689,Movies_data!$A$1:$A$41,Movies_data!$D$1:$D$41,"not found")</f>
        <v>Action</v>
      </c>
      <c r="J3689" t="str">
        <f>_xlfn.XLOOKUP(G3689,Movies_data!$A$1:$A$41,Movies_data!$C$1:$C$41,"not found")</f>
        <v>Tamil</v>
      </c>
      <c r="K3689">
        <f>_xlfn.XLOOKUP(G3689,Movies_data!$A$1:$A$41,Movies_data!$H$1:$H$41,"Not Found")</f>
        <v>7</v>
      </c>
      <c r="L3689" t="str">
        <f>_xlfn.XLOOKUP(A3689,Booking_data!$A$1:$A$6001,Booking_data!$E$1:$E$6001,"not Found")</f>
        <v>C102</v>
      </c>
      <c r="M3689" t="str">
        <f>_xlfn.XLOOKUP(L3689,Cinemas_data!$A$1:$A$49,Cinemas_data!$I$1:$I$49,"not Found")</f>
        <v>Mukta A2 Cinemas Grand Mall</v>
      </c>
      <c r="N3689" t="str">
        <f>_xlfn.XLOOKUP(L3689,Cinemas_data!$A$1:$A$49,Cinemas_data!$C$1:$C$49,"not Found")</f>
        <v>Pune</v>
      </c>
      <c r="O3689">
        <f>_xlfn.XLOOKUP(A3689,Booking_data!$A$1:$A$6001,Booking_data!$H$1:$H$6001,"not found")</f>
        <v>2</v>
      </c>
      <c r="P3689">
        <f>_xlfn.XLOOKUP(A3689,Booking_data!$A$1:$A$6001,Booking_data!$I$1:$I$6001,"not Found")</f>
        <v>220</v>
      </c>
      <c r="Q3689">
        <f t="shared" si="287"/>
        <v>440</v>
      </c>
      <c r="R3689" t="str">
        <f>_xlfn.XLOOKUP(A3689,Booking_data!$A$1:$A$6001,Booking_data!$L$1:$L$6001,"Not Found")</f>
        <v>UPI</v>
      </c>
      <c r="S3689">
        <f>_xlfn.XLOOKUP(A3689,Booking_data!$A$1:$A$6001,Booking_data!$N$1:$N$6001,"not Found")</f>
        <v>34</v>
      </c>
      <c r="T3689" t="str">
        <f>_xlfn.XLOOKUP(A3689,Booking_data!$A$1:$A$6001,Booking_data!$O$1:$O$6001,"Not Found")</f>
        <v>Female</v>
      </c>
      <c r="U3689" t="str">
        <f t="shared" si="288"/>
        <v>Middle Age</v>
      </c>
      <c r="V3689" t="str">
        <f t="shared" si="289"/>
        <v>Low Booking</v>
      </c>
    </row>
    <row r="3690" spans="1:22" x14ac:dyDescent="0.25">
      <c r="A3690" t="s">
        <v>3921</v>
      </c>
      <c r="B3690" s="1">
        <v>46084</v>
      </c>
      <c r="C3690" s="1">
        <v>46137</v>
      </c>
      <c r="D3690" s="9">
        <v>0.9375</v>
      </c>
      <c r="E3690" t="str">
        <f t="shared" si="285"/>
        <v>Weekday</v>
      </c>
      <c r="F3690" t="str">
        <f t="shared" si="286"/>
        <v>Mar</v>
      </c>
      <c r="G3690" t="str">
        <f>_xlfn.XLOOKUP(A3690,Booking_data!$A$1:$A$6001,Booking_data!$D$1:$D$6001,"not found")</f>
        <v>M004</v>
      </c>
      <c r="H3690" t="str">
        <f>_xlfn.XLOOKUP(G3690,Movies_data!$A$1:$A$41,Movies_data!$B$1:$B$41,"not found")</f>
        <v>Ponniyin Selvan I</v>
      </c>
      <c r="I3690" t="str">
        <f>_xlfn.XLOOKUP(G3690,Movies_data!$A$1:$A$41,Movies_data!$D$1:$D$41,"not found")</f>
        <v>Drama</v>
      </c>
      <c r="J3690" t="str">
        <f>_xlfn.XLOOKUP(G3690,Movies_data!$A$1:$A$41,Movies_data!$C$1:$C$41,"not found")</f>
        <v>Tamil</v>
      </c>
      <c r="K3690">
        <f>_xlfn.XLOOKUP(G3690,Movies_data!$A$1:$A$41,Movies_data!$H$1:$H$41,"Not Found")</f>
        <v>7.6</v>
      </c>
      <c r="L3690" t="str">
        <f>_xlfn.XLOOKUP(A3690,Booking_data!$A$1:$A$6001,Booking_data!$E$1:$E$6001,"not Found")</f>
        <v>C073</v>
      </c>
      <c r="M3690" t="str">
        <f>_xlfn.XLOOKUP(L3690,Cinemas_data!$A$1:$A$49,Cinemas_data!$I$1:$I$49,"not Found")</f>
        <v>Cinepolis Forum Mall</v>
      </c>
      <c r="N3690" t="str">
        <f>_xlfn.XLOOKUP(L3690,Cinemas_data!$A$1:$A$49,Cinemas_data!$C$1:$C$49,"not Found")</f>
        <v>Hyderabad</v>
      </c>
      <c r="O3690">
        <f>_xlfn.XLOOKUP(A3690,Booking_data!$A$1:$A$6001,Booking_data!$H$1:$H$6001,"not found")</f>
        <v>2</v>
      </c>
      <c r="P3690">
        <f>_xlfn.XLOOKUP(A3690,Booking_data!$A$1:$A$6001,Booking_data!$I$1:$I$6001,"not Found")</f>
        <v>320</v>
      </c>
      <c r="Q3690">
        <f t="shared" si="287"/>
        <v>640</v>
      </c>
      <c r="R3690" t="str">
        <f>_xlfn.XLOOKUP(A3690,Booking_data!$A$1:$A$6001,Booking_data!$L$1:$L$6001,"Not Found")</f>
        <v>Credit Card</v>
      </c>
      <c r="S3690">
        <f>_xlfn.XLOOKUP(A3690,Booking_data!$A$1:$A$6001,Booking_data!$N$1:$N$6001,"not Found")</f>
        <v>28</v>
      </c>
      <c r="T3690" t="str">
        <f>_xlfn.XLOOKUP(A3690,Booking_data!$A$1:$A$6001,Booking_data!$O$1:$O$6001,"Not Found")</f>
        <v>Female</v>
      </c>
      <c r="U3690" t="str">
        <f t="shared" si="288"/>
        <v>Youngster</v>
      </c>
      <c r="V3690" t="str">
        <f t="shared" si="289"/>
        <v>Low Booking</v>
      </c>
    </row>
    <row r="3691" spans="1:22" x14ac:dyDescent="0.25">
      <c r="A3691" t="s">
        <v>3922</v>
      </c>
      <c r="B3691" s="1">
        <v>46084</v>
      </c>
      <c r="C3691" s="1">
        <v>46167</v>
      </c>
      <c r="D3691" s="9">
        <v>0.53125</v>
      </c>
      <c r="E3691" t="str">
        <f t="shared" si="285"/>
        <v>Weekday</v>
      </c>
      <c r="F3691" t="str">
        <f t="shared" si="286"/>
        <v>Mar</v>
      </c>
      <c r="G3691" t="str">
        <f>_xlfn.XLOOKUP(A3691,Booking_data!$A$1:$A$6001,Booking_data!$D$1:$D$6001,"not found")</f>
        <v>M002</v>
      </c>
      <c r="H3691" t="str">
        <f>_xlfn.XLOOKUP(G3691,Movies_data!$A$1:$A$41,Movies_data!$B$1:$B$41,"not found")</f>
        <v>Jailer</v>
      </c>
      <c r="I3691" t="str">
        <f>_xlfn.XLOOKUP(G3691,Movies_data!$A$1:$A$41,Movies_data!$D$1:$D$41,"not found")</f>
        <v>Action</v>
      </c>
      <c r="J3691" t="str">
        <f>_xlfn.XLOOKUP(G3691,Movies_data!$A$1:$A$41,Movies_data!$C$1:$C$41,"not found")</f>
        <v>Tamil</v>
      </c>
      <c r="K3691">
        <f>_xlfn.XLOOKUP(G3691,Movies_data!$A$1:$A$41,Movies_data!$H$1:$H$41,"Not Found")</f>
        <v>7.1</v>
      </c>
      <c r="L3691" t="str">
        <f>_xlfn.XLOOKUP(A3691,Booking_data!$A$1:$A$6001,Booking_data!$E$1:$E$6001,"not Found")</f>
        <v>C121</v>
      </c>
      <c r="M3691" t="str">
        <f>_xlfn.XLOOKUP(L3691,Cinemas_data!$A$1:$A$49,Cinemas_data!$I$1:$I$49,"not Found")</f>
        <v>MovieMax City Centre</v>
      </c>
      <c r="N3691" t="str">
        <f>_xlfn.XLOOKUP(L3691,Cinemas_data!$A$1:$A$49,Cinemas_data!$C$1:$C$49,"not Found")</f>
        <v>Noida</v>
      </c>
      <c r="O3691">
        <f>_xlfn.XLOOKUP(A3691,Booking_data!$A$1:$A$6001,Booking_data!$H$1:$H$6001,"not found")</f>
        <v>4</v>
      </c>
      <c r="P3691">
        <f>_xlfn.XLOOKUP(A3691,Booking_data!$A$1:$A$6001,Booking_data!$I$1:$I$6001,"not Found")</f>
        <v>240</v>
      </c>
      <c r="Q3691">
        <f t="shared" si="287"/>
        <v>960</v>
      </c>
      <c r="R3691" t="str">
        <f>_xlfn.XLOOKUP(A3691,Booking_data!$A$1:$A$6001,Booking_data!$L$1:$L$6001,"Not Found")</f>
        <v>Net Banking</v>
      </c>
      <c r="S3691">
        <f>_xlfn.XLOOKUP(A3691,Booking_data!$A$1:$A$6001,Booking_data!$N$1:$N$6001,"not Found")</f>
        <v>48</v>
      </c>
      <c r="T3691" t="str">
        <f>_xlfn.XLOOKUP(A3691,Booking_data!$A$1:$A$6001,Booking_data!$O$1:$O$6001,"Not Found")</f>
        <v>Male</v>
      </c>
      <c r="U3691" t="str">
        <f t="shared" si="288"/>
        <v>Above 45</v>
      </c>
      <c r="V3691" t="str">
        <f t="shared" si="289"/>
        <v>Medium Booking</v>
      </c>
    </row>
    <row r="3692" spans="1:22" x14ac:dyDescent="0.25">
      <c r="A3692" t="s">
        <v>3923</v>
      </c>
      <c r="B3692" s="1">
        <v>46084</v>
      </c>
      <c r="C3692" s="1">
        <v>46123</v>
      </c>
      <c r="D3692" s="9">
        <v>0.39583333333333331</v>
      </c>
      <c r="E3692" t="str">
        <f t="shared" si="285"/>
        <v>Weekday</v>
      </c>
      <c r="F3692" t="str">
        <f t="shared" si="286"/>
        <v>Mar</v>
      </c>
      <c r="G3692" t="str">
        <f>_xlfn.XLOOKUP(A3692,Booking_data!$A$1:$A$6001,Booking_data!$D$1:$D$6001,"not found")</f>
        <v>M003</v>
      </c>
      <c r="H3692" t="str">
        <f>_xlfn.XLOOKUP(G3692,Movies_data!$A$1:$A$41,Movies_data!$B$1:$B$41,"not found")</f>
        <v>Vikram</v>
      </c>
      <c r="I3692" t="str">
        <f>_xlfn.XLOOKUP(G3692,Movies_data!$A$1:$A$41,Movies_data!$D$1:$D$41,"not found")</f>
        <v>Action</v>
      </c>
      <c r="J3692" t="str">
        <f>_xlfn.XLOOKUP(G3692,Movies_data!$A$1:$A$41,Movies_data!$C$1:$C$41,"not found")</f>
        <v>Tamil</v>
      </c>
      <c r="K3692">
        <f>_xlfn.XLOOKUP(G3692,Movies_data!$A$1:$A$41,Movies_data!$H$1:$H$41,"Not Found")</f>
        <v>8.3000000000000007</v>
      </c>
      <c r="L3692" t="str">
        <f>_xlfn.XLOOKUP(A3692,Booking_data!$A$1:$A$6001,Booking_data!$E$1:$E$6001,"not Found")</f>
        <v>C151</v>
      </c>
      <c r="M3692" t="str">
        <f>_xlfn.XLOOKUP(L3692,Cinemas_data!$A$1:$A$49,Cinemas_data!$I$1:$I$49,"not Found")</f>
        <v>PVR City Centre</v>
      </c>
      <c r="N3692" t="str">
        <f>_xlfn.XLOOKUP(L3692,Cinemas_data!$A$1:$A$49,Cinemas_data!$C$1:$C$49,"not Found")</f>
        <v>Kochi</v>
      </c>
      <c r="O3692">
        <f>_xlfn.XLOOKUP(A3692,Booking_data!$A$1:$A$6001,Booking_data!$H$1:$H$6001,"not found")</f>
        <v>4</v>
      </c>
      <c r="P3692">
        <f>_xlfn.XLOOKUP(A3692,Booking_data!$A$1:$A$6001,Booking_data!$I$1:$I$6001,"not Found")</f>
        <v>280</v>
      </c>
      <c r="Q3692">
        <f t="shared" si="287"/>
        <v>1120</v>
      </c>
      <c r="R3692" t="str">
        <f>_xlfn.XLOOKUP(A3692,Booking_data!$A$1:$A$6001,Booking_data!$L$1:$L$6001,"Not Found")</f>
        <v>Wallet</v>
      </c>
      <c r="S3692">
        <f>_xlfn.XLOOKUP(A3692,Booking_data!$A$1:$A$6001,Booking_data!$N$1:$N$6001,"not Found")</f>
        <v>21</v>
      </c>
      <c r="T3692" t="str">
        <f>_xlfn.XLOOKUP(A3692,Booking_data!$A$1:$A$6001,Booking_data!$O$1:$O$6001,"Not Found")</f>
        <v>Male</v>
      </c>
      <c r="U3692" t="str">
        <f t="shared" si="288"/>
        <v>Youngster</v>
      </c>
      <c r="V3692" t="str">
        <f t="shared" si="289"/>
        <v>Medium Booking</v>
      </c>
    </row>
    <row r="3693" spans="1:22" x14ac:dyDescent="0.25">
      <c r="A3693" t="s">
        <v>3924</v>
      </c>
      <c r="B3693" s="1">
        <v>46084</v>
      </c>
      <c r="C3693" s="1">
        <v>46131</v>
      </c>
      <c r="D3693" s="9">
        <v>0.77083333333333337</v>
      </c>
      <c r="E3693" t="str">
        <f t="shared" si="285"/>
        <v>Weekday</v>
      </c>
      <c r="F3693" t="str">
        <f t="shared" si="286"/>
        <v>Mar</v>
      </c>
      <c r="G3693" t="str">
        <f>_xlfn.XLOOKUP(A3693,Booking_data!$A$1:$A$6001,Booking_data!$D$1:$D$6001,"not found")</f>
        <v>M036</v>
      </c>
      <c r="H3693" t="str">
        <f>_xlfn.XLOOKUP(G3693,Movies_data!$A$1:$A$41,Movies_data!$B$1:$B$41,"not found")</f>
        <v>Avengers Endgame</v>
      </c>
      <c r="I3693" t="str">
        <f>_xlfn.XLOOKUP(G3693,Movies_data!$A$1:$A$41,Movies_data!$D$1:$D$41,"not found")</f>
        <v>Action</v>
      </c>
      <c r="J3693" t="str">
        <f>_xlfn.XLOOKUP(G3693,Movies_data!$A$1:$A$41,Movies_data!$C$1:$C$41,"not found")</f>
        <v>English</v>
      </c>
      <c r="K3693">
        <f>_xlfn.XLOOKUP(G3693,Movies_data!$A$1:$A$41,Movies_data!$H$1:$H$41,"Not Found")</f>
        <v>8.4</v>
      </c>
      <c r="L3693" t="str">
        <f>_xlfn.XLOOKUP(A3693,Booking_data!$A$1:$A$6001,Booking_data!$E$1:$E$6001,"not Found")</f>
        <v>C152</v>
      </c>
      <c r="M3693" t="str">
        <f>_xlfn.XLOOKUP(L3693,Cinemas_data!$A$1:$A$49,Cinemas_data!$I$1:$I$49,"not Found")</f>
        <v>INOX Grand Mall</v>
      </c>
      <c r="N3693" t="str">
        <f>_xlfn.XLOOKUP(L3693,Cinemas_data!$A$1:$A$49,Cinemas_data!$C$1:$C$49,"not Found")</f>
        <v>Kochi</v>
      </c>
      <c r="O3693">
        <f>_xlfn.XLOOKUP(A3693,Booking_data!$A$1:$A$6001,Booking_data!$H$1:$H$6001,"not found")</f>
        <v>5</v>
      </c>
      <c r="P3693">
        <f>_xlfn.XLOOKUP(A3693,Booking_data!$A$1:$A$6001,Booking_data!$I$1:$I$6001,"not Found")</f>
        <v>260</v>
      </c>
      <c r="Q3693">
        <f t="shared" si="287"/>
        <v>1300</v>
      </c>
      <c r="R3693" t="str">
        <f>_xlfn.XLOOKUP(A3693,Booking_data!$A$1:$A$6001,Booking_data!$L$1:$L$6001,"Not Found")</f>
        <v>Wallet</v>
      </c>
      <c r="S3693">
        <f>_xlfn.XLOOKUP(A3693,Booking_data!$A$1:$A$6001,Booking_data!$N$1:$N$6001,"not Found")</f>
        <v>26</v>
      </c>
      <c r="T3693" t="str">
        <f>_xlfn.XLOOKUP(A3693,Booking_data!$A$1:$A$6001,Booking_data!$O$1:$O$6001,"Not Found")</f>
        <v>Female</v>
      </c>
      <c r="U3693" t="str">
        <f t="shared" si="288"/>
        <v>Youngster</v>
      </c>
      <c r="V3693" t="str">
        <f t="shared" si="289"/>
        <v>High Booking</v>
      </c>
    </row>
    <row r="3694" spans="1:22" x14ac:dyDescent="0.25">
      <c r="A3694" t="s">
        <v>3925</v>
      </c>
      <c r="B3694" s="1">
        <v>46084</v>
      </c>
      <c r="C3694" s="1">
        <v>46151</v>
      </c>
      <c r="D3694" s="9">
        <v>0.64583333333333337</v>
      </c>
      <c r="E3694" t="str">
        <f t="shared" si="285"/>
        <v>Weekday</v>
      </c>
      <c r="F3694" t="str">
        <f t="shared" si="286"/>
        <v>Mar</v>
      </c>
      <c r="G3694" t="str">
        <f>_xlfn.XLOOKUP(A3694,Booking_data!$A$1:$A$6001,Booking_data!$D$1:$D$6001,"not found")</f>
        <v>M009</v>
      </c>
      <c r="H3694" t="str">
        <f>_xlfn.XLOOKUP(G3694,Movies_data!$A$1:$A$41,Movies_data!$B$1:$B$41,"not found")</f>
        <v>Amaran</v>
      </c>
      <c r="I3694" t="str">
        <f>_xlfn.XLOOKUP(G3694,Movies_data!$A$1:$A$41,Movies_data!$D$1:$D$41,"not found")</f>
        <v>Biography</v>
      </c>
      <c r="J3694" t="str">
        <f>_xlfn.XLOOKUP(G3694,Movies_data!$A$1:$A$41,Movies_data!$C$1:$C$41,"not found")</f>
        <v>Tamil</v>
      </c>
      <c r="K3694">
        <f>_xlfn.XLOOKUP(G3694,Movies_data!$A$1:$A$41,Movies_data!$H$1:$H$41,"Not Found")</f>
        <v>8.3000000000000007</v>
      </c>
      <c r="L3694" t="str">
        <f>_xlfn.XLOOKUP(A3694,Booking_data!$A$1:$A$6001,Booking_data!$E$1:$E$6001,"not Found")</f>
        <v>C011</v>
      </c>
      <c r="M3694" t="str">
        <f>_xlfn.XLOOKUP(L3694,Cinemas_data!$A$1:$A$49,Cinemas_data!$I$1:$I$49,"not Found")</f>
        <v>Cinepolis City Centre</v>
      </c>
      <c r="N3694" t="str">
        <f>_xlfn.XLOOKUP(L3694,Cinemas_data!$A$1:$A$49,Cinemas_data!$C$1:$C$49,"not Found")</f>
        <v>Chennai</v>
      </c>
      <c r="O3694">
        <f>_xlfn.XLOOKUP(A3694,Booking_data!$A$1:$A$6001,Booking_data!$H$1:$H$6001,"not found")</f>
        <v>2</v>
      </c>
      <c r="P3694">
        <f>_xlfn.XLOOKUP(A3694,Booking_data!$A$1:$A$6001,Booking_data!$I$1:$I$6001,"not Found")</f>
        <v>240</v>
      </c>
      <c r="Q3694">
        <f t="shared" si="287"/>
        <v>480</v>
      </c>
      <c r="R3694" t="str">
        <f>_xlfn.XLOOKUP(A3694,Booking_data!$A$1:$A$6001,Booking_data!$L$1:$L$6001,"Not Found")</f>
        <v>UPI</v>
      </c>
      <c r="S3694">
        <f>_xlfn.XLOOKUP(A3694,Booking_data!$A$1:$A$6001,Booking_data!$N$1:$N$6001,"not Found")</f>
        <v>25</v>
      </c>
      <c r="T3694" t="str">
        <f>_xlfn.XLOOKUP(A3694,Booking_data!$A$1:$A$6001,Booking_data!$O$1:$O$6001,"Not Found")</f>
        <v>Male</v>
      </c>
      <c r="U3694" t="str">
        <f t="shared" si="288"/>
        <v>Youngster</v>
      </c>
      <c r="V3694" t="str">
        <f t="shared" si="289"/>
        <v>Low Booking</v>
      </c>
    </row>
    <row r="3695" spans="1:22" x14ac:dyDescent="0.25">
      <c r="A3695" t="s">
        <v>3926</v>
      </c>
      <c r="B3695" s="1">
        <v>46084</v>
      </c>
      <c r="C3695" s="1">
        <v>46092</v>
      </c>
      <c r="D3695" s="9">
        <v>0.64583333333333337</v>
      </c>
      <c r="E3695" t="str">
        <f t="shared" si="285"/>
        <v>Weekday</v>
      </c>
      <c r="F3695" t="str">
        <f t="shared" si="286"/>
        <v>Mar</v>
      </c>
      <c r="G3695" t="str">
        <f>_xlfn.XLOOKUP(A3695,Booking_data!$A$1:$A$6001,Booking_data!$D$1:$D$6001,"not found")</f>
        <v>M029</v>
      </c>
      <c r="H3695" t="str">
        <f>_xlfn.XLOOKUP(G3695,Movies_data!$A$1:$A$41,Movies_data!$B$1:$B$41,"not found")</f>
        <v>777 Charlie</v>
      </c>
      <c r="I3695" t="str">
        <f>_xlfn.XLOOKUP(G3695,Movies_data!$A$1:$A$41,Movies_data!$D$1:$D$41,"not found")</f>
        <v>Adventure</v>
      </c>
      <c r="J3695" t="str">
        <f>_xlfn.XLOOKUP(G3695,Movies_data!$A$1:$A$41,Movies_data!$C$1:$C$41,"not found")</f>
        <v>Kannada</v>
      </c>
      <c r="K3695">
        <f>_xlfn.XLOOKUP(G3695,Movies_data!$A$1:$A$41,Movies_data!$H$1:$H$41,"Not Found")</f>
        <v>8.6999999999999993</v>
      </c>
      <c r="L3695" t="str">
        <f>_xlfn.XLOOKUP(A3695,Booking_data!$A$1:$A$6001,Booking_data!$E$1:$E$6001,"not Found")</f>
        <v>C122</v>
      </c>
      <c r="M3695" t="str">
        <f>_xlfn.XLOOKUP(L3695,Cinemas_data!$A$1:$A$49,Cinemas_data!$I$1:$I$49,"not Found")</f>
        <v>Asian Cinemas Grand Mall</v>
      </c>
      <c r="N3695" t="str">
        <f>_xlfn.XLOOKUP(L3695,Cinemas_data!$A$1:$A$49,Cinemas_data!$C$1:$C$49,"not Found")</f>
        <v>Noida</v>
      </c>
      <c r="O3695">
        <f>_xlfn.XLOOKUP(A3695,Booking_data!$A$1:$A$6001,Booking_data!$H$1:$H$6001,"not found")</f>
        <v>2</v>
      </c>
      <c r="P3695">
        <f>_xlfn.XLOOKUP(A3695,Booking_data!$A$1:$A$6001,Booking_data!$I$1:$I$6001,"not Found")</f>
        <v>180</v>
      </c>
      <c r="Q3695">
        <f t="shared" si="287"/>
        <v>360</v>
      </c>
      <c r="R3695" t="str">
        <f>_xlfn.XLOOKUP(A3695,Booking_data!$A$1:$A$6001,Booking_data!$L$1:$L$6001,"Not Found")</f>
        <v>Wallet</v>
      </c>
      <c r="S3695">
        <f>_xlfn.XLOOKUP(A3695,Booking_data!$A$1:$A$6001,Booking_data!$N$1:$N$6001,"not Found")</f>
        <v>45</v>
      </c>
      <c r="T3695" t="str">
        <f>_xlfn.XLOOKUP(A3695,Booking_data!$A$1:$A$6001,Booking_data!$O$1:$O$6001,"Not Found")</f>
        <v>Male</v>
      </c>
      <c r="U3695" t="str">
        <f t="shared" si="288"/>
        <v>Above 45</v>
      </c>
      <c r="V3695" t="str">
        <f t="shared" si="289"/>
        <v>Low Booking</v>
      </c>
    </row>
    <row r="3696" spans="1:22" x14ac:dyDescent="0.25">
      <c r="A3696" t="s">
        <v>3927</v>
      </c>
      <c r="B3696" s="1">
        <v>46084</v>
      </c>
      <c r="C3696" s="1">
        <v>46150</v>
      </c>
      <c r="D3696" s="9">
        <v>0.53125</v>
      </c>
      <c r="E3696" t="str">
        <f t="shared" si="285"/>
        <v>Weekday</v>
      </c>
      <c r="F3696" t="str">
        <f t="shared" si="286"/>
        <v>Mar</v>
      </c>
      <c r="G3696" t="str">
        <f>_xlfn.XLOOKUP(A3696,Booking_data!$A$1:$A$6001,Booking_data!$D$1:$D$6001,"not found")</f>
        <v>M010</v>
      </c>
      <c r="H3696" t="str">
        <f>_xlfn.XLOOKUP(G3696,Movies_data!$A$1:$A$41,Movies_data!$B$1:$B$41,"not found")</f>
        <v>Captain Miller</v>
      </c>
      <c r="I3696" t="str">
        <f>_xlfn.XLOOKUP(G3696,Movies_data!$A$1:$A$41,Movies_data!$D$1:$D$41,"not found")</f>
        <v>Action</v>
      </c>
      <c r="J3696" t="str">
        <f>_xlfn.XLOOKUP(G3696,Movies_data!$A$1:$A$41,Movies_data!$C$1:$C$41,"not found")</f>
        <v>Tamil</v>
      </c>
      <c r="K3696">
        <f>_xlfn.XLOOKUP(G3696,Movies_data!$A$1:$A$41,Movies_data!$H$1:$H$41,"Not Found")</f>
        <v>7</v>
      </c>
      <c r="L3696" t="str">
        <f>_xlfn.XLOOKUP(A3696,Booking_data!$A$1:$A$6001,Booking_data!$E$1:$E$6001,"not Found")</f>
        <v>C103</v>
      </c>
      <c r="M3696" t="str">
        <f>_xlfn.XLOOKUP(L3696,Cinemas_data!$A$1:$A$49,Cinemas_data!$I$1:$I$49,"not Found")</f>
        <v>MovieMax Forum Mall</v>
      </c>
      <c r="N3696" t="str">
        <f>_xlfn.XLOOKUP(L3696,Cinemas_data!$A$1:$A$49,Cinemas_data!$C$1:$C$49,"not Found")</f>
        <v>Pune</v>
      </c>
      <c r="O3696">
        <f>_xlfn.XLOOKUP(A3696,Booking_data!$A$1:$A$6001,Booking_data!$H$1:$H$6001,"not found")</f>
        <v>4</v>
      </c>
      <c r="P3696">
        <f>_xlfn.XLOOKUP(A3696,Booking_data!$A$1:$A$6001,Booking_data!$I$1:$I$6001,"not Found")</f>
        <v>180</v>
      </c>
      <c r="Q3696">
        <f t="shared" si="287"/>
        <v>720</v>
      </c>
      <c r="R3696" t="str">
        <f>_xlfn.XLOOKUP(A3696,Booking_data!$A$1:$A$6001,Booking_data!$L$1:$L$6001,"Not Found")</f>
        <v>Wallet</v>
      </c>
      <c r="S3696">
        <f>_xlfn.XLOOKUP(A3696,Booking_data!$A$1:$A$6001,Booking_data!$N$1:$N$6001,"not Found")</f>
        <v>18</v>
      </c>
      <c r="T3696" t="str">
        <f>_xlfn.XLOOKUP(A3696,Booking_data!$A$1:$A$6001,Booking_data!$O$1:$O$6001,"Not Found")</f>
        <v>Other</v>
      </c>
      <c r="U3696" t="str">
        <f t="shared" si="288"/>
        <v>Youngster</v>
      </c>
      <c r="V3696" t="str">
        <f t="shared" si="289"/>
        <v>Medium Booking</v>
      </c>
    </row>
    <row r="3697" spans="1:22" x14ac:dyDescent="0.25">
      <c r="A3697" t="s">
        <v>3928</v>
      </c>
      <c r="B3697" s="1">
        <v>46084</v>
      </c>
      <c r="C3697" s="1">
        <v>46184</v>
      </c>
      <c r="D3697" s="9">
        <v>0.53125</v>
      </c>
      <c r="E3697" t="str">
        <f t="shared" si="285"/>
        <v>Weekday</v>
      </c>
      <c r="F3697" t="str">
        <f t="shared" si="286"/>
        <v>Mar</v>
      </c>
      <c r="G3697" t="str">
        <f>_xlfn.XLOOKUP(A3697,Booking_data!$A$1:$A$6001,Booking_data!$D$1:$D$6001,"not found")</f>
        <v>M010</v>
      </c>
      <c r="H3697" t="str">
        <f>_xlfn.XLOOKUP(G3697,Movies_data!$A$1:$A$41,Movies_data!$B$1:$B$41,"not found")</f>
        <v>Captain Miller</v>
      </c>
      <c r="I3697" t="str">
        <f>_xlfn.XLOOKUP(G3697,Movies_data!$A$1:$A$41,Movies_data!$D$1:$D$41,"not found")</f>
        <v>Action</v>
      </c>
      <c r="J3697" t="str">
        <f>_xlfn.XLOOKUP(G3697,Movies_data!$A$1:$A$41,Movies_data!$C$1:$C$41,"not found")</f>
        <v>Tamil</v>
      </c>
      <c r="K3697">
        <f>_xlfn.XLOOKUP(G3697,Movies_data!$A$1:$A$41,Movies_data!$H$1:$H$41,"Not Found")</f>
        <v>7</v>
      </c>
      <c r="L3697" t="str">
        <f>_xlfn.XLOOKUP(A3697,Booking_data!$A$1:$A$6001,Booking_data!$E$1:$E$6001,"not Found")</f>
        <v>C082</v>
      </c>
      <c r="M3697" t="str">
        <f>_xlfn.XLOOKUP(L3697,Cinemas_data!$A$1:$A$49,Cinemas_data!$I$1:$I$49,"not Found")</f>
        <v>Cinepolis Grand Mall</v>
      </c>
      <c r="N3697" t="str">
        <f>_xlfn.XLOOKUP(L3697,Cinemas_data!$A$1:$A$49,Cinemas_data!$C$1:$C$49,"not Found")</f>
        <v>Vijayawada</v>
      </c>
      <c r="O3697">
        <f>_xlfn.XLOOKUP(A3697,Booking_data!$A$1:$A$6001,Booking_data!$H$1:$H$6001,"not found")</f>
        <v>2</v>
      </c>
      <c r="P3697">
        <f>_xlfn.XLOOKUP(A3697,Booking_data!$A$1:$A$6001,Booking_data!$I$1:$I$6001,"not Found")</f>
        <v>280</v>
      </c>
      <c r="Q3697">
        <f t="shared" si="287"/>
        <v>560</v>
      </c>
      <c r="R3697" t="str">
        <f>_xlfn.XLOOKUP(A3697,Booking_data!$A$1:$A$6001,Booking_data!$L$1:$L$6001,"Not Found")</f>
        <v>Wallet</v>
      </c>
      <c r="S3697">
        <f>_xlfn.XLOOKUP(A3697,Booking_data!$A$1:$A$6001,Booking_data!$N$1:$N$6001,"not Found")</f>
        <v>28</v>
      </c>
      <c r="T3697" t="str">
        <f>_xlfn.XLOOKUP(A3697,Booking_data!$A$1:$A$6001,Booking_data!$O$1:$O$6001,"Not Found")</f>
        <v>Female</v>
      </c>
      <c r="U3697" t="str">
        <f t="shared" si="288"/>
        <v>Youngster</v>
      </c>
      <c r="V3697" t="str">
        <f t="shared" si="289"/>
        <v>Low Booking</v>
      </c>
    </row>
    <row r="3698" spans="1:22" x14ac:dyDescent="0.25">
      <c r="A3698" t="s">
        <v>3929</v>
      </c>
      <c r="B3698" s="1">
        <v>46084</v>
      </c>
      <c r="C3698" s="1">
        <v>46036</v>
      </c>
      <c r="D3698" s="9">
        <v>0.88541666666666663</v>
      </c>
      <c r="E3698" t="str">
        <f t="shared" si="285"/>
        <v>Weekday</v>
      </c>
      <c r="F3698" t="str">
        <f t="shared" si="286"/>
        <v>Mar</v>
      </c>
      <c r="G3698" t="str">
        <f>_xlfn.XLOOKUP(A3698,Booking_data!$A$1:$A$6001,Booking_data!$D$1:$D$6001,"not found")</f>
        <v>M007</v>
      </c>
      <c r="H3698" t="str">
        <f>_xlfn.XLOOKUP(G3698,Movies_data!$A$1:$A$41,Movies_data!$B$1:$B$41,"not found")</f>
        <v>Good Night</v>
      </c>
      <c r="I3698" t="str">
        <f>_xlfn.XLOOKUP(G3698,Movies_data!$A$1:$A$41,Movies_data!$D$1:$D$41,"not found")</f>
        <v>Comedy</v>
      </c>
      <c r="J3698" t="str">
        <f>_xlfn.XLOOKUP(G3698,Movies_data!$A$1:$A$41,Movies_data!$C$1:$C$41,"not found")</f>
        <v>Tamil</v>
      </c>
      <c r="K3698">
        <f>_xlfn.XLOOKUP(G3698,Movies_data!$A$1:$A$41,Movies_data!$H$1:$H$41,"Not Found")</f>
        <v>8</v>
      </c>
      <c r="L3698" t="str">
        <f>_xlfn.XLOOKUP(A3698,Booking_data!$A$1:$A$6001,Booking_data!$E$1:$E$6001,"not Found")</f>
        <v>C062</v>
      </c>
      <c r="M3698" t="str">
        <f>_xlfn.XLOOKUP(L3698,Cinemas_data!$A$1:$A$49,Cinemas_data!$I$1:$I$49,"not Found")</f>
        <v>PVR Grand Mall</v>
      </c>
      <c r="N3698" t="str">
        <f>_xlfn.XLOOKUP(L3698,Cinemas_data!$A$1:$A$49,Cinemas_data!$C$1:$C$49,"not Found")</f>
        <v>Mysuru</v>
      </c>
      <c r="O3698">
        <f>_xlfn.XLOOKUP(A3698,Booking_data!$A$1:$A$6001,Booking_data!$H$1:$H$6001,"not found")</f>
        <v>5</v>
      </c>
      <c r="P3698">
        <f>_xlfn.XLOOKUP(A3698,Booking_data!$A$1:$A$6001,Booking_data!$I$1:$I$6001,"not Found")</f>
        <v>320</v>
      </c>
      <c r="Q3698">
        <f t="shared" si="287"/>
        <v>1600</v>
      </c>
      <c r="R3698" t="str">
        <f>_xlfn.XLOOKUP(A3698,Booking_data!$A$1:$A$6001,Booking_data!$L$1:$L$6001,"Not Found")</f>
        <v>UPI</v>
      </c>
      <c r="S3698">
        <f>_xlfn.XLOOKUP(A3698,Booking_data!$A$1:$A$6001,Booking_data!$N$1:$N$6001,"not Found")</f>
        <v>30</v>
      </c>
      <c r="T3698" t="str">
        <f>_xlfn.XLOOKUP(A3698,Booking_data!$A$1:$A$6001,Booking_data!$O$1:$O$6001,"Not Found")</f>
        <v>Other</v>
      </c>
      <c r="U3698" t="str">
        <f t="shared" si="288"/>
        <v>Middle Age</v>
      </c>
      <c r="V3698" t="str">
        <f t="shared" si="289"/>
        <v>High Booking</v>
      </c>
    </row>
    <row r="3699" spans="1:22" x14ac:dyDescent="0.25">
      <c r="A3699" t="s">
        <v>3930</v>
      </c>
      <c r="B3699" s="1">
        <v>46084</v>
      </c>
      <c r="C3699" s="1">
        <v>46123</v>
      </c>
      <c r="D3699" s="9">
        <v>0.88541666666666663</v>
      </c>
      <c r="E3699" t="str">
        <f t="shared" si="285"/>
        <v>Weekday</v>
      </c>
      <c r="F3699" t="str">
        <f t="shared" si="286"/>
        <v>Mar</v>
      </c>
      <c r="G3699" t="str">
        <f>_xlfn.XLOOKUP(A3699,Booking_data!$A$1:$A$6001,Booking_data!$D$1:$D$6001,"not found")</f>
        <v>M032</v>
      </c>
      <c r="H3699" t="str">
        <f>_xlfn.XLOOKUP(G3699,Movies_data!$A$1:$A$41,Movies_data!$B$1:$B$41,"not found")</f>
        <v>Premam</v>
      </c>
      <c r="I3699" t="str">
        <f>_xlfn.XLOOKUP(G3699,Movies_data!$A$1:$A$41,Movies_data!$D$1:$D$41,"not found")</f>
        <v>Romance</v>
      </c>
      <c r="J3699" t="str">
        <f>_xlfn.XLOOKUP(G3699,Movies_data!$A$1:$A$41,Movies_data!$C$1:$C$41,"not found")</f>
        <v>Malayalam</v>
      </c>
      <c r="K3699">
        <f>_xlfn.XLOOKUP(G3699,Movies_data!$A$1:$A$41,Movies_data!$H$1:$H$41,"Not Found")</f>
        <v>8.3000000000000007</v>
      </c>
      <c r="L3699" t="str">
        <f>_xlfn.XLOOKUP(A3699,Booking_data!$A$1:$A$6001,Booking_data!$E$1:$E$6001,"not Found")</f>
        <v>C021</v>
      </c>
      <c r="M3699" t="str">
        <f>_xlfn.XLOOKUP(L3699,Cinemas_data!$A$1:$A$49,Cinemas_data!$I$1:$I$49,"not Found")</f>
        <v>Miraj Cinemas City Centre</v>
      </c>
      <c r="N3699" t="str">
        <f>_xlfn.XLOOKUP(L3699,Cinemas_data!$A$1:$A$49,Cinemas_data!$C$1:$C$49,"not Found")</f>
        <v>Coimbatore</v>
      </c>
      <c r="O3699">
        <f>_xlfn.XLOOKUP(A3699,Booking_data!$A$1:$A$6001,Booking_data!$H$1:$H$6001,"not found")</f>
        <v>5</v>
      </c>
      <c r="P3699">
        <f>_xlfn.XLOOKUP(A3699,Booking_data!$A$1:$A$6001,Booking_data!$I$1:$I$6001,"not Found")</f>
        <v>220</v>
      </c>
      <c r="Q3699">
        <f t="shared" si="287"/>
        <v>1100</v>
      </c>
      <c r="R3699" t="str">
        <f>_xlfn.XLOOKUP(A3699,Booking_data!$A$1:$A$6001,Booking_data!$L$1:$L$6001,"Not Found")</f>
        <v>UPI</v>
      </c>
      <c r="S3699">
        <f>_xlfn.XLOOKUP(A3699,Booking_data!$A$1:$A$6001,Booking_data!$N$1:$N$6001,"not Found")</f>
        <v>27</v>
      </c>
      <c r="T3699" t="str">
        <f>_xlfn.XLOOKUP(A3699,Booking_data!$A$1:$A$6001,Booking_data!$O$1:$O$6001,"Not Found")</f>
        <v>Female</v>
      </c>
      <c r="U3699" t="str">
        <f t="shared" si="288"/>
        <v>Youngster</v>
      </c>
      <c r="V3699" t="str">
        <f t="shared" si="289"/>
        <v>High Booking</v>
      </c>
    </row>
    <row r="3700" spans="1:22" x14ac:dyDescent="0.25">
      <c r="A3700" t="s">
        <v>3931</v>
      </c>
      <c r="B3700" s="1">
        <v>46084</v>
      </c>
      <c r="C3700" s="1">
        <v>46096</v>
      </c>
      <c r="D3700" s="9">
        <v>0.88541666666666663</v>
      </c>
      <c r="E3700" t="str">
        <f t="shared" si="285"/>
        <v>Weekday</v>
      </c>
      <c r="F3700" t="str">
        <f t="shared" si="286"/>
        <v>Mar</v>
      </c>
      <c r="G3700" t="str">
        <f>_xlfn.XLOOKUP(A3700,Booking_data!$A$1:$A$6001,Booking_data!$D$1:$D$6001,"not found")</f>
        <v>M006</v>
      </c>
      <c r="H3700" t="str">
        <f>_xlfn.XLOOKUP(G3700,Movies_data!$A$1:$A$41,Movies_data!$B$1:$B$41,"not found")</f>
        <v>Maamannan</v>
      </c>
      <c r="I3700" t="str">
        <f>_xlfn.XLOOKUP(G3700,Movies_data!$A$1:$A$41,Movies_data!$D$1:$D$41,"not found")</f>
        <v>Drama</v>
      </c>
      <c r="J3700" t="str">
        <f>_xlfn.XLOOKUP(G3700,Movies_data!$A$1:$A$41,Movies_data!$C$1:$C$41,"not found")</f>
        <v>Tamil</v>
      </c>
      <c r="K3700">
        <f>_xlfn.XLOOKUP(G3700,Movies_data!$A$1:$A$41,Movies_data!$H$1:$H$41,"Not Found")</f>
        <v>7.3</v>
      </c>
      <c r="L3700" t="str">
        <f>_xlfn.XLOOKUP(A3700,Booking_data!$A$1:$A$6001,Booking_data!$E$1:$E$6001,"not Found")</f>
        <v>C033</v>
      </c>
      <c r="M3700" t="str">
        <f>_xlfn.XLOOKUP(L3700,Cinemas_data!$A$1:$A$49,Cinemas_data!$I$1:$I$49,"not Found")</f>
        <v>Asian Cinemas Forum Mall</v>
      </c>
      <c r="N3700" t="str">
        <f>_xlfn.XLOOKUP(L3700,Cinemas_data!$A$1:$A$49,Cinemas_data!$C$1:$C$49,"not Found")</f>
        <v>Madurai</v>
      </c>
      <c r="O3700">
        <f>_xlfn.XLOOKUP(A3700,Booking_data!$A$1:$A$6001,Booking_data!$H$1:$H$6001,"not found")</f>
        <v>3</v>
      </c>
      <c r="P3700">
        <f>_xlfn.XLOOKUP(A3700,Booking_data!$A$1:$A$6001,Booking_data!$I$1:$I$6001,"not Found")</f>
        <v>360</v>
      </c>
      <c r="Q3700">
        <f t="shared" si="287"/>
        <v>1080</v>
      </c>
      <c r="R3700" t="str">
        <f>_xlfn.XLOOKUP(A3700,Booking_data!$A$1:$A$6001,Booking_data!$L$1:$L$6001,"Not Found")</f>
        <v>Debit Card</v>
      </c>
      <c r="S3700">
        <f>_xlfn.XLOOKUP(A3700,Booking_data!$A$1:$A$6001,Booking_data!$N$1:$N$6001,"not Found")</f>
        <v>33</v>
      </c>
      <c r="T3700" t="str">
        <f>_xlfn.XLOOKUP(A3700,Booking_data!$A$1:$A$6001,Booking_data!$O$1:$O$6001,"Not Found")</f>
        <v>Female</v>
      </c>
      <c r="U3700" t="str">
        <f t="shared" si="288"/>
        <v>Middle Age</v>
      </c>
      <c r="V3700" t="str">
        <f t="shared" si="289"/>
        <v>Medium Booking</v>
      </c>
    </row>
    <row r="3701" spans="1:22" x14ac:dyDescent="0.25">
      <c r="A3701" t="s">
        <v>3932</v>
      </c>
      <c r="B3701" s="1">
        <v>46084</v>
      </c>
      <c r="C3701" s="1">
        <v>46094</v>
      </c>
      <c r="D3701" s="9">
        <v>0.77083333333333337</v>
      </c>
      <c r="E3701" t="str">
        <f t="shared" si="285"/>
        <v>Weekday</v>
      </c>
      <c r="F3701" t="str">
        <f t="shared" si="286"/>
        <v>Mar</v>
      </c>
      <c r="G3701" t="str">
        <f>_xlfn.XLOOKUP(A3701,Booking_data!$A$1:$A$6001,Booking_data!$D$1:$D$6001,"not found")</f>
        <v>M004</v>
      </c>
      <c r="H3701" t="str">
        <f>_xlfn.XLOOKUP(G3701,Movies_data!$A$1:$A$41,Movies_data!$B$1:$B$41,"not found")</f>
        <v>Ponniyin Selvan I</v>
      </c>
      <c r="I3701" t="str">
        <f>_xlfn.XLOOKUP(G3701,Movies_data!$A$1:$A$41,Movies_data!$D$1:$D$41,"not found")</f>
        <v>Drama</v>
      </c>
      <c r="J3701" t="str">
        <f>_xlfn.XLOOKUP(G3701,Movies_data!$A$1:$A$41,Movies_data!$C$1:$C$41,"not found")</f>
        <v>Tamil</v>
      </c>
      <c r="K3701">
        <f>_xlfn.XLOOKUP(G3701,Movies_data!$A$1:$A$41,Movies_data!$H$1:$H$41,"Not Found")</f>
        <v>7.6</v>
      </c>
      <c r="L3701" t="str">
        <f>_xlfn.XLOOKUP(A3701,Booking_data!$A$1:$A$6001,Booking_data!$E$1:$E$6001,"not Found")</f>
        <v>C062</v>
      </c>
      <c r="M3701" t="str">
        <f>_xlfn.XLOOKUP(L3701,Cinemas_data!$A$1:$A$49,Cinemas_data!$I$1:$I$49,"not Found")</f>
        <v>PVR Grand Mall</v>
      </c>
      <c r="N3701" t="str">
        <f>_xlfn.XLOOKUP(L3701,Cinemas_data!$A$1:$A$49,Cinemas_data!$C$1:$C$49,"not Found")</f>
        <v>Mysuru</v>
      </c>
      <c r="O3701">
        <f>_xlfn.XLOOKUP(A3701,Booking_data!$A$1:$A$6001,Booking_data!$H$1:$H$6001,"not found")</f>
        <v>4</v>
      </c>
      <c r="P3701">
        <f>_xlfn.XLOOKUP(A3701,Booking_data!$A$1:$A$6001,Booking_data!$I$1:$I$6001,"not Found")</f>
        <v>420</v>
      </c>
      <c r="Q3701">
        <f t="shared" si="287"/>
        <v>1680</v>
      </c>
      <c r="R3701" t="str">
        <f>_xlfn.XLOOKUP(A3701,Booking_data!$A$1:$A$6001,Booking_data!$L$1:$L$6001,"Not Found")</f>
        <v>Wallet</v>
      </c>
      <c r="S3701">
        <f>_xlfn.XLOOKUP(A3701,Booking_data!$A$1:$A$6001,Booking_data!$N$1:$N$6001,"not Found")</f>
        <v>51</v>
      </c>
      <c r="T3701" t="str">
        <f>_xlfn.XLOOKUP(A3701,Booking_data!$A$1:$A$6001,Booking_data!$O$1:$O$6001,"Not Found")</f>
        <v>Male</v>
      </c>
      <c r="U3701" t="str">
        <f t="shared" si="288"/>
        <v>Above 45</v>
      </c>
      <c r="V3701" t="str">
        <f t="shared" si="289"/>
        <v>Medium Booking</v>
      </c>
    </row>
    <row r="3702" spans="1:22" x14ac:dyDescent="0.25">
      <c r="A3702" t="s">
        <v>3933</v>
      </c>
      <c r="B3702" s="1">
        <v>46084</v>
      </c>
      <c r="C3702" s="1">
        <v>46128</v>
      </c>
      <c r="D3702" s="9">
        <v>0.39583333333333331</v>
      </c>
      <c r="E3702" t="str">
        <f t="shared" si="285"/>
        <v>Weekday</v>
      </c>
      <c r="F3702" t="str">
        <f t="shared" si="286"/>
        <v>Mar</v>
      </c>
      <c r="G3702" t="str">
        <f>_xlfn.XLOOKUP(A3702,Booking_data!$A$1:$A$6001,Booking_data!$D$1:$D$6001,"not found")</f>
        <v>M035</v>
      </c>
      <c r="H3702" t="str">
        <f>_xlfn.XLOOKUP(G3702,Movies_data!$A$1:$A$41,Movies_data!$B$1:$B$41,"not found")</f>
        <v>Aavesham</v>
      </c>
      <c r="I3702" t="str">
        <f>_xlfn.XLOOKUP(G3702,Movies_data!$A$1:$A$41,Movies_data!$D$1:$D$41,"not found")</f>
        <v>Comedy</v>
      </c>
      <c r="J3702" t="str">
        <f>_xlfn.XLOOKUP(G3702,Movies_data!$A$1:$A$41,Movies_data!$C$1:$C$41,"not found")</f>
        <v>Malayalam</v>
      </c>
      <c r="K3702">
        <f>_xlfn.XLOOKUP(G3702,Movies_data!$A$1:$A$41,Movies_data!$H$1:$H$41,"Not Found")</f>
        <v>7.8</v>
      </c>
      <c r="L3702" t="str">
        <f>_xlfn.XLOOKUP(A3702,Booking_data!$A$1:$A$6001,Booking_data!$E$1:$E$6001,"not Found")</f>
        <v>C062</v>
      </c>
      <c r="M3702" t="str">
        <f>_xlfn.XLOOKUP(L3702,Cinemas_data!$A$1:$A$49,Cinemas_data!$I$1:$I$49,"not Found")</f>
        <v>PVR Grand Mall</v>
      </c>
      <c r="N3702" t="str">
        <f>_xlfn.XLOOKUP(L3702,Cinemas_data!$A$1:$A$49,Cinemas_data!$C$1:$C$49,"not Found")</f>
        <v>Mysuru</v>
      </c>
      <c r="O3702">
        <f>_xlfn.XLOOKUP(A3702,Booking_data!$A$1:$A$6001,Booking_data!$H$1:$H$6001,"not found")</f>
        <v>3</v>
      </c>
      <c r="P3702">
        <f>_xlfn.XLOOKUP(A3702,Booking_data!$A$1:$A$6001,Booking_data!$I$1:$I$6001,"not Found")</f>
        <v>240</v>
      </c>
      <c r="Q3702">
        <f t="shared" si="287"/>
        <v>720</v>
      </c>
      <c r="R3702" t="str">
        <f>_xlfn.XLOOKUP(A3702,Booking_data!$A$1:$A$6001,Booking_data!$L$1:$L$6001,"Not Found")</f>
        <v>Net Banking</v>
      </c>
      <c r="S3702">
        <f>_xlfn.XLOOKUP(A3702,Booking_data!$A$1:$A$6001,Booking_data!$N$1:$N$6001,"not Found")</f>
        <v>24</v>
      </c>
      <c r="T3702" t="str">
        <f>_xlfn.XLOOKUP(A3702,Booking_data!$A$1:$A$6001,Booking_data!$O$1:$O$6001,"Not Found")</f>
        <v>Other</v>
      </c>
      <c r="U3702" t="str">
        <f t="shared" si="288"/>
        <v>Youngster</v>
      </c>
      <c r="V3702" t="str">
        <f t="shared" si="289"/>
        <v>Medium Booking</v>
      </c>
    </row>
    <row r="3703" spans="1:22" x14ac:dyDescent="0.25">
      <c r="A3703" t="s">
        <v>3934</v>
      </c>
      <c r="B3703" s="1">
        <v>46084</v>
      </c>
      <c r="C3703" s="1">
        <v>46079</v>
      </c>
      <c r="D3703" s="9">
        <v>0.53125</v>
      </c>
      <c r="E3703" t="str">
        <f t="shared" si="285"/>
        <v>Weekday</v>
      </c>
      <c r="F3703" t="str">
        <f t="shared" si="286"/>
        <v>Mar</v>
      </c>
      <c r="G3703" t="str">
        <f>_xlfn.XLOOKUP(A3703,Booking_data!$A$1:$A$6001,Booking_data!$D$1:$D$6001,"not found")</f>
        <v>M030</v>
      </c>
      <c r="H3703" t="str">
        <f>_xlfn.XLOOKUP(G3703,Movies_data!$A$1:$A$41,Movies_data!$B$1:$B$41,"not found")</f>
        <v>Kirik Party</v>
      </c>
      <c r="I3703" t="str">
        <f>_xlfn.XLOOKUP(G3703,Movies_data!$A$1:$A$41,Movies_data!$D$1:$D$41,"not found")</f>
        <v>Comedy</v>
      </c>
      <c r="J3703" t="str">
        <f>_xlfn.XLOOKUP(G3703,Movies_data!$A$1:$A$41,Movies_data!$C$1:$C$41,"not found")</f>
        <v>Kannada</v>
      </c>
      <c r="K3703">
        <f>_xlfn.XLOOKUP(G3703,Movies_data!$A$1:$A$41,Movies_data!$H$1:$H$41,"Not Found")</f>
        <v>8</v>
      </c>
      <c r="L3703" t="str">
        <f>_xlfn.XLOOKUP(A3703,Booking_data!$A$1:$A$6001,Booking_data!$E$1:$E$6001,"not Found")</f>
        <v>C122</v>
      </c>
      <c r="M3703" t="str">
        <f>_xlfn.XLOOKUP(L3703,Cinemas_data!$A$1:$A$49,Cinemas_data!$I$1:$I$49,"not Found")</f>
        <v>Asian Cinemas Grand Mall</v>
      </c>
      <c r="N3703" t="str">
        <f>_xlfn.XLOOKUP(L3703,Cinemas_data!$A$1:$A$49,Cinemas_data!$C$1:$C$49,"not Found")</f>
        <v>Noida</v>
      </c>
      <c r="O3703">
        <f>_xlfn.XLOOKUP(A3703,Booking_data!$A$1:$A$6001,Booking_data!$H$1:$H$6001,"not found")</f>
        <v>2</v>
      </c>
      <c r="P3703">
        <f>_xlfn.XLOOKUP(A3703,Booking_data!$A$1:$A$6001,Booking_data!$I$1:$I$6001,"not Found")</f>
        <v>180</v>
      </c>
      <c r="Q3703">
        <f t="shared" si="287"/>
        <v>360</v>
      </c>
      <c r="R3703" t="str">
        <f>_xlfn.XLOOKUP(A3703,Booking_data!$A$1:$A$6001,Booking_data!$L$1:$L$6001,"Not Found")</f>
        <v>Net Banking</v>
      </c>
      <c r="S3703">
        <f>_xlfn.XLOOKUP(A3703,Booking_data!$A$1:$A$6001,Booking_data!$N$1:$N$6001,"not Found")</f>
        <v>43</v>
      </c>
      <c r="T3703" t="str">
        <f>_xlfn.XLOOKUP(A3703,Booking_data!$A$1:$A$6001,Booking_data!$O$1:$O$6001,"Not Found")</f>
        <v>Male</v>
      </c>
      <c r="U3703" t="str">
        <f t="shared" si="288"/>
        <v>Middle Age</v>
      </c>
      <c r="V3703" t="str">
        <f t="shared" si="289"/>
        <v>Low Booking</v>
      </c>
    </row>
    <row r="3704" spans="1:22" x14ac:dyDescent="0.25">
      <c r="A3704" t="s">
        <v>3935</v>
      </c>
      <c r="B3704" s="1">
        <v>46084</v>
      </c>
      <c r="C3704" s="1">
        <v>46145</v>
      </c>
      <c r="D3704" s="9">
        <v>0.39583333333333331</v>
      </c>
      <c r="E3704" t="str">
        <f t="shared" si="285"/>
        <v>Weekday</v>
      </c>
      <c r="F3704" t="str">
        <f t="shared" si="286"/>
        <v>Mar</v>
      </c>
      <c r="G3704" t="str">
        <f>_xlfn.XLOOKUP(A3704,Booking_data!$A$1:$A$6001,Booking_data!$D$1:$D$6001,"not found")</f>
        <v>M006</v>
      </c>
      <c r="H3704" t="str">
        <f>_xlfn.XLOOKUP(G3704,Movies_data!$A$1:$A$41,Movies_data!$B$1:$B$41,"not found")</f>
        <v>Maamannan</v>
      </c>
      <c r="I3704" t="str">
        <f>_xlfn.XLOOKUP(G3704,Movies_data!$A$1:$A$41,Movies_data!$D$1:$D$41,"not found")</f>
        <v>Drama</v>
      </c>
      <c r="J3704" t="str">
        <f>_xlfn.XLOOKUP(G3704,Movies_data!$A$1:$A$41,Movies_data!$C$1:$C$41,"not found")</f>
        <v>Tamil</v>
      </c>
      <c r="K3704">
        <f>_xlfn.XLOOKUP(G3704,Movies_data!$A$1:$A$41,Movies_data!$H$1:$H$41,"Not Found")</f>
        <v>7.3</v>
      </c>
      <c r="L3704" t="str">
        <f>_xlfn.XLOOKUP(A3704,Booking_data!$A$1:$A$6001,Booking_data!$E$1:$E$6001,"not Found")</f>
        <v>C121</v>
      </c>
      <c r="M3704" t="str">
        <f>_xlfn.XLOOKUP(L3704,Cinemas_data!$A$1:$A$49,Cinemas_data!$I$1:$I$49,"not Found")</f>
        <v>MovieMax City Centre</v>
      </c>
      <c r="N3704" t="str">
        <f>_xlfn.XLOOKUP(L3704,Cinemas_data!$A$1:$A$49,Cinemas_data!$C$1:$C$49,"not Found")</f>
        <v>Noida</v>
      </c>
      <c r="O3704">
        <f>_xlfn.XLOOKUP(A3704,Booking_data!$A$1:$A$6001,Booking_data!$H$1:$H$6001,"not found")</f>
        <v>2</v>
      </c>
      <c r="P3704">
        <f>_xlfn.XLOOKUP(A3704,Booking_data!$A$1:$A$6001,Booking_data!$I$1:$I$6001,"not Found")</f>
        <v>320</v>
      </c>
      <c r="Q3704">
        <f t="shared" si="287"/>
        <v>640</v>
      </c>
      <c r="R3704" t="str">
        <f>_xlfn.XLOOKUP(A3704,Booking_data!$A$1:$A$6001,Booking_data!$L$1:$L$6001,"Not Found")</f>
        <v>UPI</v>
      </c>
      <c r="S3704">
        <f>_xlfn.XLOOKUP(A3704,Booking_data!$A$1:$A$6001,Booking_data!$N$1:$N$6001,"not Found")</f>
        <v>31</v>
      </c>
      <c r="T3704" t="str">
        <f>_xlfn.XLOOKUP(A3704,Booking_data!$A$1:$A$6001,Booking_data!$O$1:$O$6001,"Not Found")</f>
        <v>Female</v>
      </c>
      <c r="U3704" t="str">
        <f t="shared" si="288"/>
        <v>Middle Age</v>
      </c>
      <c r="V3704" t="str">
        <f t="shared" si="289"/>
        <v>Low Booking</v>
      </c>
    </row>
    <row r="3705" spans="1:22" x14ac:dyDescent="0.25">
      <c r="A3705" t="s">
        <v>3936</v>
      </c>
      <c r="B3705" s="1">
        <v>46084</v>
      </c>
      <c r="C3705" s="1">
        <v>46130</v>
      </c>
      <c r="D3705" s="9">
        <v>0.9375</v>
      </c>
      <c r="E3705" t="str">
        <f t="shared" si="285"/>
        <v>Weekday</v>
      </c>
      <c r="F3705" t="str">
        <f t="shared" si="286"/>
        <v>Mar</v>
      </c>
      <c r="G3705" t="str">
        <f>_xlfn.XLOOKUP(A3705,Booking_data!$A$1:$A$6001,Booking_data!$D$1:$D$6001,"not found")</f>
        <v>M012</v>
      </c>
      <c r="H3705" t="str">
        <f>_xlfn.XLOOKUP(G3705,Movies_data!$A$1:$A$41,Movies_data!$B$1:$B$41,"not found")</f>
        <v>RRR</v>
      </c>
      <c r="I3705" t="str">
        <f>_xlfn.XLOOKUP(G3705,Movies_data!$A$1:$A$41,Movies_data!$D$1:$D$41,"not found")</f>
        <v>Action</v>
      </c>
      <c r="J3705" t="str">
        <f>_xlfn.XLOOKUP(G3705,Movies_data!$A$1:$A$41,Movies_data!$C$1:$C$41,"not found")</f>
        <v>Telugu</v>
      </c>
      <c r="K3705">
        <f>_xlfn.XLOOKUP(G3705,Movies_data!$A$1:$A$41,Movies_data!$H$1:$H$41,"Not Found")</f>
        <v>7.8</v>
      </c>
      <c r="L3705" t="str">
        <f>_xlfn.XLOOKUP(A3705,Booking_data!$A$1:$A$6001,Booking_data!$E$1:$E$6001,"not Found")</f>
        <v>C072</v>
      </c>
      <c r="M3705" t="str">
        <f>_xlfn.XLOOKUP(L3705,Cinemas_data!$A$1:$A$49,Cinemas_data!$I$1:$I$49,"not Found")</f>
        <v>INOX Grand Mall</v>
      </c>
      <c r="N3705" t="str">
        <f>_xlfn.XLOOKUP(L3705,Cinemas_data!$A$1:$A$49,Cinemas_data!$C$1:$C$49,"not Found")</f>
        <v>Hyderabad</v>
      </c>
      <c r="O3705">
        <f>_xlfn.XLOOKUP(A3705,Booking_data!$A$1:$A$6001,Booking_data!$H$1:$H$6001,"not found")</f>
        <v>3</v>
      </c>
      <c r="P3705">
        <f>_xlfn.XLOOKUP(A3705,Booking_data!$A$1:$A$6001,Booking_data!$I$1:$I$6001,"not Found")</f>
        <v>280</v>
      </c>
      <c r="Q3705">
        <f t="shared" si="287"/>
        <v>840</v>
      </c>
      <c r="R3705" t="str">
        <f>_xlfn.XLOOKUP(A3705,Booking_data!$A$1:$A$6001,Booking_data!$L$1:$L$6001,"Not Found")</f>
        <v>Net Banking</v>
      </c>
      <c r="S3705">
        <f>_xlfn.XLOOKUP(A3705,Booking_data!$A$1:$A$6001,Booking_data!$N$1:$N$6001,"not Found")</f>
        <v>59</v>
      </c>
      <c r="T3705" t="str">
        <f>_xlfn.XLOOKUP(A3705,Booking_data!$A$1:$A$6001,Booking_data!$O$1:$O$6001,"Not Found")</f>
        <v>Female</v>
      </c>
      <c r="U3705" t="str">
        <f t="shared" si="288"/>
        <v>Above 45</v>
      </c>
      <c r="V3705" t="str">
        <f t="shared" si="289"/>
        <v>Medium Booking</v>
      </c>
    </row>
    <row r="3706" spans="1:22" x14ac:dyDescent="0.25">
      <c r="A3706" t="s">
        <v>3937</v>
      </c>
      <c r="B3706" s="1">
        <v>46084</v>
      </c>
      <c r="C3706" s="1">
        <v>46044</v>
      </c>
      <c r="D3706" s="9">
        <v>0.77083333333333337</v>
      </c>
      <c r="E3706" t="str">
        <f t="shared" si="285"/>
        <v>Weekday</v>
      </c>
      <c r="F3706" t="str">
        <f t="shared" si="286"/>
        <v>Mar</v>
      </c>
      <c r="G3706" t="str">
        <f>_xlfn.XLOOKUP(A3706,Booking_data!$A$1:$A$6001,Booking_data!$D$1:$D$6001,"not found")</f>
        <v>M005</v>
      </c>
      <c r="H3706" t="str">
        <f>_xlfn.XLOOKUP(G3706,Movies_data!$A$1:$A$41,Movies_data!$B$1:$B$41,"not found")</f>
        <v>Ponniyin Selvan II</v>
      </c>
      <c r="I3706" t="str">
        <f>_xlfn.XLOOKUP(G3706,Movies_data!$A$1:$A$41,Movies_data!$D$1:$D$41,"not found")</f>
        <v>Drama</v>
      </c>
      <c r="J3706" t="str">
        <f>_xlfn.XLOOKUP(G3706,Movies_data!$A$1:$A$41,Movies_data!$C$1:$C$41,"not found")</f>
        <v>Tamil</v>
      </c>
      <c r="K3706">
        <f>_xlfn.XLOOKUP(G3706,Movies_data!$A$1:$A$41,Movies_data!$H$1:$H$41,"Not Found")</f>
        <v>7.3</v>
      </c>
      <c r="L3706" t="str">
        <f>_xlfn.XLOOKUP(A3706,Booking_data!$A$1:$A$6001,Booking_data!$E$1:$E$6001,"not Found")</f>
        <v>C103</v>
      </c>
      <c r="M3706" t="str">
        <f>_xlfn.XLOOKUP(L3706,Cinemas_data!$A$1:$A$49,Cinemas_data!$I$1:$I$49,"not Found")</f>
        <v>MovieMax Forum Mall</v>
      </c>
      <c r="N3706" t="str">
        <f>_xlfn.XLOOKUP(L3706,Cinemas_data!$A$1:$A$49,Cinemas_data!$C$1:$C$49,"not Found")</f>
        <v>Pune</v>
      </c>
      <c r="O3706">
        <f>_xlfn.XLOOKUP(A3706,Booking_data!$A$1:$A$6001,Booking_data!$H$1:$H$6001,"not found")</f>
        <v>6</v>
      </c>
      <c r="P3706">
        <f>_xlfn.XLOOKUP(A3706,Booking_data!$A$1:$A$6001,Booking_data!$I$1:$I$6001,"not Found")</f>
        <v>360</v>
      </c>
      <c r="Q3706">
        <f t="shared" si="287"/>
        <v>2160</v>
      </c>
      <c r="R3706" t="str">
        <f>_xlfn.XLOOKUP(A3706,Booking_data!$A$1:$A$6001,Booking_data!$L$1:$L$6001,"Not Found")</f>
        <v>Net Banking</v>
      </c>
      <c r="S3706">
        <f>_xlfn.XLOOKUP(A3706,Booking_data!$A$1:$A$6001,Booking_data!$N$1:$N$6001,"not Found")</f>
        <v>49</v>
      </c>
      <c r="T3706" t="str">
        <f>_xlfn.XLOOKUP(A3706,Booking_data!$A$1:$A$6001,Booking_data!$O$1:$O$6001,"Not Found")</f>
        <v>Female</v>
      </c>
      <c r="U3706" t="str">
        <f t="shared" si="288"/>
        <v>Above 45</v>
      </c>
      <c r="V3706" t="str">
        <f t="shared" si="289"/>
        <v>High Booking</v>
      </c>
    </row>
    <row r="3707" spans="1:22" x14ac:dyDescent="0.25">
      <c r="A3707" t="s">
        <v>3938</v>
      </c>
      <c r="B3707" s="1">
        <v>46084</v>
      </c>
      <c r="C3707" s="1">
        <v>46205</v>
      </c>
      <c r="D3707" s="9">
        <v>0.88541666666666663</v>
      </c>
      <c r="E3707" t="str">
        <f t="shared" si="285"/>
        <v>Weekday</v>
      </c>
      <c r="F3707" t="str">
        <f t="shared" si="286"/>
        <v>Mar</v>
      </c>
      <c r="G3707" t="str">
        <f>_xlfn.XLOOKUP(A3707,Booking_data!$A$1:$A$6001,Booking_data!$D$1:$D$6001,"not found")</f>
        <v>M003</v>
      </c>
      <c r="H3707" t="str">
        <f>_xlfn.XLOOKUP(G3707,Movies_data!$A$1:$A$41,Movies_data!$B$1:$B$41,"not found")</f>
        <v>Vikram</v>
      </c>
      <c r="I3707" t="str">
        <f>_xlfn.XLOOKUP(G3707,Movies_data!$A$1:$A$41,Movies_data!$D$1:$D$41,"not found")</f>
        <v>Action</v>
      </c>
      <c r="J3707" t="str">
        <f>_xlfn.XLOOKUP(G3707,Movies_data!$A$1:$A$41,Movies_data!$C$1:$C$41,"not found")</f>
        <v>Tamil</v>
      </c>
      <c r="K3707">
        <f>_xlfn.XLOOKUP(G3707,Movies_data!$A$1:$A$41,Movies_data!$H$1:$H$41,"Not Found")</f>
        <v>8.3000000000000007</v>
      </c>
      <c r="L3707" t="str">
        <f>_xlfn.XLOOKUP(A3707,Booking_data!$A$1:$A$6001,Booking_data!$E$1:$E$6001,"not Found")</f>
        <v>C102</v>
      </c>
      <c r="M3707" t="str">
        <f>_xlfn.XLOOKUP(L3707,Cinemas_data!$A$1:$A$49,Cinemas_data!$I$1:$I$49,"not Found")</f>
        <v>Mukta A2 Cinemas Grand Mall</v>
      </c>
      <c r="N3707" t="str">
        <f>_xlfn.XLOOKUP(L3707,Cinemas_data!$A$1:$A$49,Cinemas_data!$C$1:$C$49,"not Found")</f>
        <v>Pune</v>
      </c>
      <c r="O3707">
        <f>_xlfn.XLOOKUP(A3707,Booking_data!$A$1:$A$6001,Booking_data!$H$1:$H$6001,"not found")</f>
        <v>3</v>
      </c>
      <c r="P3707">
        <f>_xlfn.XLOOKUP(A3707,Booking_data!$A$1:$A$6001,Booking_data!$I$1:$I$6001,"not Found")</f>
        <v>220</v>
      </c>
      <c r="Q3707">
        <f t="shared" si="287"/>
        <v>660</v>
      </c>
      <c r="R3707" t="str">
        <f>_xlfn.XLOOKUP(A3707,Booking_data!$A$1:$A$6001,Booking_data!$L$1:$L$6001,"Not Found")</f>
        <v>Debit Card</v>
      </c>
      <c r="S3707">
        <f>_xlfn.XLOOKUP(A3707,Booking_data!$A$1:$A$6001,Booking_data!$N$1:$N$6001,"not Found")</f>
        <v>47</v>
      </c>
      <c r="T3707" t="str">
        <f>_xlfn.XLOOKUP(A3707,Booking_data!$A$1:$A$6001,Booking_data!$O$1:$O$6001,"Not Found")</f>
        <v>Female</v>
      </c>
      <c r="U3707" t="str">
        <f t="shared" si="288"/>
        <v>Above 45</v>
      </c>
      <c r="V3707" t="str">
        <f t="shared" si="289"/>
        <v>Medium Booking</v>
      </c>
    </row>
    <row r="3708" spans="1:22" x14ac:dyDescent="0.25">
      <c r="A3708" t="s">
        <v>3939</v>
      </c>
      <c r="B3708" s="1">
        <v>46084</v>
      </c>
      <c r="C3708" s="1">
        <v>46202</v>
      </c>
      <c r="D3708" s="9">
        <v>0.53125</v>
      </c>
      <c r="E3708" t="str">
        <f t="shared" si="285"/>
        <v>Weekday</v>
      </c>
      <c r="F3708" t="str">
        <f t="shared" si="286"/>
        <v>Mar</v>
      </c>
      <c r="G3708" t="str">
        <f>_xlfn.XLOOKUP(A3708,Booking_data!$A$1:$A$6001,Booking_data!$D$1:$D$6001,"not found")</f>
        <v>M005</v>
      </c>
      <c r="H3708" t="str">
        <f>_xlfn.XLOOKUP(G3708,Movies_data!$A$1:$A$41,Movies_data!$B$1:$B$41,"not found")</f>
        <v>Ponniyin Selvan II</v>
      </c>
      <c r="I3708" t="str">
        <f>_xlfn.XLOOKUP(G3708,Movies_data!$A$1:$A$41,Movies_data!$D$1:$D$41,"not found")</f>
        <v>Drama</v>
      </c>
      <c r="J3708" t="str">
        <f>_xlfn.XLOOKUP(G3708,Movies_data!$A$1:$A$41,Movies_data!$C$1:$C$41,"not found")</f>
        <v>Tamil</v>
      </c>
      <c r="K3708">
        <f>_xlfn.XLOOKUP(G3708,Movies_data!$A$1:$A$41,Movies_data!$H$1:$H$41,"Not Found")</f>
        <v>7.3</v>
      </c>
      <c r="L3708" t="str">
        <f>_xlfn.XLOOKUP(A3708,Booking_data!$A$1:$A$6001,Booking_data!$E$1:$E$6001,"not Found")</f>
        <v>C073</v>
      </c>
      <c r="M3708" t="str">
        <f>_xlfn.XLOOKUP(L3708,Cinemas_data!$A$1:$A$49,Cinemas_data!$I$1:$I$49,"not Found")</f>
        <v>Cinepolis Forum Mall</v>
      </c>
      <c r="N3708" t="str">
        <f>_xlfn.XLOOKUP(L3708,Cinemas_data!$A$1:$A$49,Cinemas_data!$C$1:$C$49,"not Found")</f>
        <v>Hyderabad</v>
      </c>
      <c r="O3708">
        <f>_xlfn.XLOOKUP(A3708,Booking_data!$A$1:$A$6001,Booking_data!$H$1:$H$6001,"not found")</f>
        <v>3</v>
      </c>
      <c r="P3708">
        <f>_xlfn.XLOOKUP(A3708,Booking_data!$A$1:$A$6001,Booking_data!$I$1:$I$6001,"not Found")</f>
        <v>240</v>
      </c>
      <c r="Q3708">
        <f t="shared" si="287"/>
        <v>720</v>
      </c>
      <c r="R3708" t="str">
        <f>_xlfn.XLOOKUP(A3708,Booking_data!$A$1:$A$6001,Booking_data!$L$1:$L$6001,"Not Found")</f>
        <v>UPI</v>
      </c>
      <c r="S3708">
        <f>_xlfn.XLOOKUP(A3708,Booking_data!$A$1:$A$6001,Booking_data!$N$1:$N$6001,"not Found")</f>
        <v>57</v>
      </c>
      <c r="T3708" t="str">
        <f>_xlfn.XLOOKUP(A3708,Booking_data!$A$1:$A$6001,Booking_data!$O$1:$O$6001,"Not Found")</f>
        <v>Male</v>
      </c>
      <c r="U3708" t="str">
        <f t="shared" si="288"/>
        <v>Above 45</v>
      </c>
      <c r="V3708" t="str">
        <f t="shared" si="289"/>
        <v>Medium Booking</v>
      </c>
    </row>
    <row r="3709" spans="1:22" x14ac:dyDescent="0.25">
      <c r="A3709" t="s">
        <v>3940</v>
      </c>
      <c r="B3709" s="1">
        <v>46084</v>
      </c>
      <c r="C3709" s="1">
        <v>46088</v>
      </c>
      <c r="D3709" s="9">
        <v>0.64583333333333337</v>
      </c>
      <c r="E3709" t="str">
        <f t="shared" si="285"/>
        <v>Weekday</v>
      </c>
      <c r="F3709" t="str">
        <f t="shared" si="286"/>
        <v>Mar</v>
      </c>
      <c r="G3709" t="str">
        <f>_xlfn.XLOOKUP(A3709,Booking_data!$A$1:$A$6001,Booking_data!$D$1:$D$6001,"not found")</f>
        <v>M009</v>
      </c>
      <c r="H3709" t="str">
        <f>_xlfn.XLOOKUP(G3709,Movies_data!$A$1:$A$41,Movies_data!$B$1:$B$41,"not found")</f>
        <v>Amaran</v>
      </c>
      <c r="I3709" t="str">
        <f>_xlfn.XLOOKUP(G3709,Movies_data!$A$1:$A$41,Movies_data!$D$1:$D$41,"not found")</f>
        <v>Biography</v>
      </c>
      <c r="J3709" t="str">
        <f>_xlfn.XLOOKUP(G3709,Movies_data!$A$1:$A$41,Movies_data!$C$1:$C$41,"not found")</f>
        <v>Tamil</v>
      </c>
      <c r="K3709">
        <f>_xlfn.XLOOKUP(G3709,Movies_data!$A$1:$A$41,Movies_data!$H$1:$H$41,"Not Found")</f>
        <v>8.3000000000000007</v>
      </c>
      <c r="L3709" t="str">
        <f>_xlfn.XLOOKUP(A3709,Booking_data!$A$1:$A$6001,Booking_data!$E$1:$E$6001,"not Found")</f>
        <v>C033</v>
      </c>
      <c r="M3709" t="str">
        <f>_xlfn.XLOOKUP(L3709,Cinemas_data!$A$1:$A$49,Cinemas_data!$I$1:$I$49,"not Found")</f>
        <v>Asian Cinemas Forum Mall</v>
      </c>
      <c r="N3709" t="str">
        <f>_xlfn.XLOOKUP(L3709,Cinemas_data!$A$1:$A$49,Cinemas_data!$C$1:$C$49,"not Found")</f>
        <v>Madurai</v>
      </c>
      <c r="O3709">
        <f>_xlfn.XLOOKUP(A3709,Booking_data!$A$1:$A$6001,Booking_data!$H$1:$H$6001,"not found")</f>
        <v>3</v>
      </c>
      <c r="P3709">
        <f>_xlfn.XLOOKUP(A3709,Booking_data!$A$1:$A$6001,Booking_data!$I$1:$I$6001,"not Found")</f>
        <v>180</v>
      </c>
      <c r="Q3709">
        <f t="shared" si="287"/>
        <v>540</v>
      </c>
      <c r="R3709" t="str">
        <f>_xlfn.XLOOKUP(A3709,Booking_data!$A$1:$A$6001,Booking_data!$L$1:$L$6001,"Not Found")</f>
        <v>Wallet</v>
      </c>
      <c r="S3709">
        <f>_xlfn.XLOOKUP(A3709,Booking_data!$A$1:$A$6001,Booking_data!$N$1:$N$6001,"not Found")</f>
        <v>22</v>
      </c>
      <c r="T3709" t="str">
        <f>_xlfn.XLOOKUP(A3709,Booking_data!$A$1:$A$6001,Booking_data!$O$1:$O$6001,"Not Found")</f>
        <v>Male</v>
      </c>
      <c r="U3709" t="str">
        <f t="shared" si="288"/>
        <v>Youngster</v>
      </c>
      <c r="V3709" t="str">
        <f t="shared" si="289"/>
        <v>Medium Booking</v>
      </c>
    </row>
    <row r="3710" spans="1:22" x14ac:dyDescent="0.25">
      <c r="A3710" t="s">
        <v>3941</v>
      </c>
      <c r="B3710" s="1">
        <v>46084</v>
      </c>
      <c r="C3710" s="1">
        <v>46040</v>
      </c>
      <c r="D3710" s="9">
        <v>0.39583333333333331</v>
      </c>
      <c r="E3710" t="str">
        <f t="shared" si="285"/>
        <v>Weekday</v>
      </c>
      <c r="F3710" t="str">
        <f t="shared" si="286"/>
        <v>Mar</v>
      </c>
      <c r="G3710" t="str">
        <f>_xlfn.XLOOKUP(A3710,Booking_data!$A$1:$A$6001,Booking_data!$D$1:$D$6001,"not found")</f>
        <v>M032</v>
      </c>
      <c r="H3710" t="str">
        <f>_xlfn.XLOOKUP(G3710,Movies_data!$A$1:$A$41,Movies_data!$B$1:$B$41,"not found")</f>
        <v>Premam</v>
      </c>
      <c r="I3710" t="str">
        <f>_xlfn.XLOOKUP(G3710,Movies_data!$A$1:$A$41,Movies_data!$D$1:$D$41,"not found")</f>
        <v>Romance</v>
      </c>
      <c r="J3710" t="str">
        <f>_xlfn.XLOOKUP(G3710,Movies_data!$A$1:$A$41,Movies_data!$C$1:$C$41,"not found")</f>
        <v>Malayalam</v>
      </c>
      <c r="K3710">
        <f>_xlfn.XLOOKUP(G3710,Movies_data!$A$1:$A$41,Movies_data!$H$1:$H$41,"Not Found")</f>
        <v>8.3000000000000007</v>
      </c>
      <c r="L3710" t="str">
        <f>_xlfn.XLOOKUP(A3710,Booking_data!$A$1:$A$6001,Booking_data!$E$1:$E$6001,"not Found")</f>
        <v>C081</v>
      </c>
      <c r="M3710" t="str">
        <f>_xlfn.XLOOKUP(L3710,Cinemas_data!$A$1:$A$49,Cinemas_data!$I$1:$I$49,"not Found")</f>
        <v>INOX City Centre</v>
      </c>
      <c r="N3710" t="str">
        <f>_xlfn.XLOOKUP(L3710,Cinemas_data!$A$1:$A$49,Cinemas_data!$C$1:$C$49,"not Found")</f>
        <v>Vijayawada</v>
      </c>
      <c r="O3710">
        <f>_xlfn.XLOOKUP(A3710,Booking_data!$A$1:$A$6001,Booking_data!$H$1:$H$6001,"not found")</f>
        <v>3</v>
      </c>
      <c r="P3710">
        <f>_xlfn.XLOOKUP(A3710,Booking_data!$A$1:$A$6001,Booking_data!$I$1:$I$6001,"not Found")</f>
        <v>200</v>
      </c>
      <c r="Q3710">
        <f t="shared" si="287"/>
        <v>600</v>
      </c>
      <c r="R3710" t="str">
        <f>_xlfn.XLOOKUP(A3710,Booking_data!$A$1:$A$6001,Booking_data!$L$1:$L$6001,"Not Found")</f>
        <v>Net Banking</v>
      </c>
      <c r="S3710">
        <f>_xlfn.XLOOKUP(A3710,Booking_data!$A$1:$A$6001,Booking_data!$N$1:$N$6001,"not Found")</f>
        <v>46</v>
      </c>
      <c r="T3710" t="str">
        <f>_xlfn.XLOOKUP(A3710,Booking_data!$A$1:$A$6001,Booking_data!$O$1:$O$6001,"Not Found")</f>
        <v>Female</v>
      </c>
      <c r="U3710" t="str">
        <f t="shared" si="288"/>
        <v>Above 45</v>
      </c>
      <c r="V3710" t="str">
        <f t="shared" si="289"/>
        <v>Medium Booking</v>
      </c>
    </row>
    <row r="3711" spans="1:22" x14ac:dyDescent="0.25">
      <c r="A3711" t="s">
        <v>3942</v>
      </c>
      <c r="B3711" s="1">
        <v>46084</v>
      </c>
      <c r="C3711" s="1">
        <v>46196</v>
      </c>
      <c r="D3711" s="9">
        <v>0.64583333333333337</v>
      </c>
      <c r="E3711" t="str">
        <f t="shared" si="285"/>
        <v>Weekday</v>
      </c>
      <c r="F3711" t="str">
        <f t="shared" si="286"/>
        <v>Mar</v>
      </c>
      <c r="G3711" t="str">
        <f>_xlfn.XLOOKUP(A3711,Booking_data!$A$1:$A$6001,Booking_data!$D$1:$D$6001,"not found")</f>
        <v>M032</v>
      </c>
      <c r="H3711" t="str">
        <f>_xlfn.XLOOKUP(G3711,Movies_data!$A$1:$A$41,Movies_data!$B$1:$B$41,"not found")</f>
        <v>Premam</v>
      </c>
      <c r="I3711" t="str">
        <f>_xlfn.XLOOKUP(G3711,Movies_data!$A$1:$A$41,Movies_data!$D$1:$D$41,"not found")</f>
        <v>Romance</v>
      </c>
      <c r="J3711" t="str">
        <f>_xlfn.XLOOKUP(G3711,Movies_data!$A$1:$A$41,Movies_data!$C$1:$C$41,"not found")</f>
        <v>Malayalam</v>
      </c>
      <c r="K3711">
        <f>_xlfn.XLOOKUP(G3711,Movies_data!$A$1:$A$41,Movies_data!$H$1:$H$41,"Not Found")</f>
        <v>8.3000000000000007</v>
      </c>
      <c r="L3711" t="str">
        <f>_xlfn.XLOOKUP(A3711,Booking_data!$A$1:$A$6001,Booking_data!$E$1:$E$6001,"not Found")</f>
        <v>C032</v>
      </c>
      <c r="M3711" t="str">
        <f>_xlfn.XLOOKUP(L3711,Cinemas_data!$A$1:$A$49,Cinemas_data!$I$1:$I$49,"not Found")</f>
        <v>MovieMax Grand Mall</v>
      </c>
      <c r="N3711" t="str">
        <f>_xlfn.XLOOKUP(L3711,Cinemas_data!$A$1:$A$49,Cinemas_data!$C$1:$C$49,"not Found")</f>
        <v>Madurai</v>
      </c>
      <c r="O3711">
        <f>_xlfn.XLOOKUP(A3711,Booking_data!$A$1:$A$6001,Booking_data!$H$1:$H$6001,"not found")</f>
        <v>1</v>
      </c>
      <c r="P3711">
        <f>_xlfn.XLOOKUP(A3711,Booking_data!$A$1:$A$6001,Booking_data!$I$1:$I$6001,"not Found")</f>
        <v>160</v>
      </c>
      <c r="Q3711">
        <f t="shared" si="287"/>
        <v>160</v>
      </c>
      <c r="R3711" t="str">
        <f>_xlfn.XLOOKUP(A3711,Booking_data!$A$1:$A$6001,Booking_data!$L$1:$L$6001,"Not Found")</f>
        <v>Wallet</v>
      </c>
      <c r="S3711">
        <f>_xlfn.XLOOKUP(A3711,Booking_data!$A$1:$A$6001,Booking_data!$N$1:$N$6001,"not Found")</f>
        <v>37</v>
      </c>
      <c r="T3711" t="str">
        <f>_xlfn.XLOOKUP(A3711,Booking_data!$A$1:$A$6001,Booking_data!$O$1:$O$6001,"Not Found")</f>
        <v>Male</v>
      </c>
      <c r="U3711" t="str">
        <f t="shared" si="288"/>
        <v>Middle Age</v>
      </c>
      <c r="V3711" t="str">
        <f t="shared" si="289"/>
        <v>Low Booking</v>
      </c>
    </row>
    <row r="3712" spans="1:22" x14ac:dyDescent="0.25">
      <c r="A3712" t="s">
        <v>3943</v>
      </c>
      <c r="B3712" s="1">
        <v>46084</v>
      </c>
      <c r="C3712" s="1">
        <v>46129</v>
      </c>
      <c r="D3712" s="9">
        <v>0.9375</v>
      </c>
      <c r="E3712" t="str">
        <f t="shared" si="285"/>
        <v>Weekday</v>
      </c>
      <c r="F3712" t="str">
        <f t="shared" si="286"/>
        <v>Mar</v>
      </c>
      <c r="G3712" t="str">
        <f>_xlfn.XLOOKUP(A3712,Booking_data!$A$1:$A$6001,Booking_data!$D$1:$D$6001,"not found")</f>
        <v>M005</v>
      </c>
      <c r="H3712" t="str">
        <f>_xlfn.XLOOKUP(G3712,Movies_data!$A$1:$A$41,Movies_data!$B$1:$B$41,"not found")</f>
        <v>Ponniyin Selvan II</v>
      </c>
      <c r="I3712" t="str">
        <f>_xlfn.XLOOKUP(G3712,Movies_data!$A$1:$A$41,Movies_data!$D$1:$D$41,"not found")</f>
        <v>Drama</v>
      </c>
      <c r="J3712" t="str">
        <f>_xlfn.XLOOKUP(G3712,Movies_data!$A$1:$A$41,Movies_data!$C$1:$C$41,"not found")</f>
        <v>Tamil</v>
      </c>
      <c r="K3712">
        <f>_xlfn.XLOOKUP(G3712,Movies_data!$A$1:$A$41,Movies_data!$H$1:$H$41,"Not Found")</f>
        <v>7.3</v>
      </c>
      <c r="L3712" t="str">
        <f>_xlfn.XLOOKUP(A3712,Booking_data!$A$1:$A$6001,Booking_data!$E$1:$E$6001,"not Found")</f>
        <v>C073</v>
      </c>
      <c r="M3712" t="str">
        <f>_xlfn.XLOOKUP(L3712,Cinemas_data!$A$1:$A$49,Cinemas_data!$I$1:$I$49,"not Found")</f>
        <v>Cinepolis Forum Mall</v>
      </c>
      <c r="N3712" t="str">
        <f>_xlfn.XLOOKUP(L3712,Cinemas_data!$A$1:$A$49,Cinemas_data!$C$1:$C$49,"not Found")</f>
        <v>Hyderabad</v>
      </c>
      <c r="O3712">
        <f>_xlfn.XLOOKUP(A3712,Booking_data!$A$1:$A$6001,Booking_data!$H$1:$H$6001,"not found")</f>
        <v>5</v>
      </c>
      <c r="P3712">
        <f>_xlfn.XLOOKUP(A3712,Booking_data!$A$1:$A$6001,Booking_data!$I$1:$I$6001,"not Found")</f>
        <v>240</v>
      </c>
      <c r="Q3712">
        <f t="shared" si="287"/>
        <v>1200</v>
      </c>
      <c r="R3712" t="str">
        <f>_xlfn.XLOOKUP(A3712,Booking_data!$A$1:$A$6001,Booking_data!$L$1:$L$6001,"Not Found")</f>
        <v>UPI</v>
      </c>
      <c r="S3712">
        <f>_xlfn.XLOOKUP(A3712,Booking_data!$A$1:$A$6001,Booking_data!$N$1:$N$6001,"not Found")</f>
        <v>29</v>
      </c>
      <c r="T3712" t="str">
        <f>_xlfn.XLOOKUP(A3712,Booking_data!$A$1:$A$6001,Booking_data!$O$1:$O$6001,"Not Found")</f>
        <v>Male</v>
      </c>
      <c r="U3712" t="str">
        <f t="shared" si="288"/>
        <v>Youngster</v>
      </c>
      <c r="V3712" t="str">
        <f t="shared" si="289"/>
        <v>High Booking</v>
      </c>
    </row>
    <row r="3713" spans="1:22" x14ac:dyDescent="0.25">
      <c r="A3713" t="s">
        <v>3944</v>
      </c>
      <c r="B3713" s="1">
        <v>46084</v>
      </c>
      <c r="C3713" s="1">
        <v>46113</v>
      </c>
      <c r="D3713" s="9">
        <v>0.9375</v>
      </c>
      <c r="E3713" t="str">
        <f t="shared" si="285"/>
        <v>Weekday</v>
      </c>
      <c r="F3713" t="str">
        <f t="shared" si="286"/>
        <v>Mar</v>
      </c>
      <c r="G3713" t="str">
        <f>_xlfn.XLOOKUP(A3713,Booking_data!$A$1:$A$6001,Booking_data!$D$1:$D$6001,"not found")</f>
        <v>M025</v>
      </c>
      <c r="H3713" t="str">
        <f>_xlfn.XLOOKUP(G3713,Movies_data!$A$1:$A$41,Movies_data!$B$1:$B$41,"not found")</f>
        <v>Rocky Aur Rani Kii Prem Kahaani</v>
      </c>
      <c r="I3713" t="str">
        <f>_xlfn.XLOOKUP(G3713,Movies_data!$A$1:$A$41,Movies_data!$D$1:$D$41,"not found")</f>
        <v>Romance</v>
      </c>
      <c r="J3713" t="str">
        <f>_xlfn.XLOOKUP(G3713,Movies_data!$A$1:$A$41,Movies_data!$C$1:$C$41,"not found")</f>
        <v>Hindi</v>
      </c>
      <c r="K3713">
        <f>_xlfn.XLOOKUP(G3713,Movies_data!$A$1:$A$41,Movies_data!$H$1:$H$41,"Not Found")</f>
        <v>6.8</v>
      </c>
      <c r="L3713" t="str">
        <f>_xlfn.XLOOKUP(A3713,Booking_data!$A$1:$A$6001,Booking_data!$E$1:$E$6001,"not Found")</f>
        <v>C102</v>
      </c>
      <c r="M3713" t="str">
        <f>_xlfn.XLOOKUP(L3713,Cinemas_data!$A$1:$A$49,Cinemas_data!$I$1:$I$49,"not Found")</f>
        <v>Mukta A2 Cinemas Grand Mall</v>
      </c>
      <c r="N3713" t="str">
        <f>_xlfn.XLOOKUP(L3713,Cinemas_data!$A$1:$A$49,Cinemas_data!$C$1:$C$49,"not Found")</f>
        <v>Pune</v>
      </c>
      <c r="O3713">
        <f>_xlfn.XLOOKUP(A3713,Booking_data!$A$1:$A$6001,Booking_data!$H$1:$H$6001,"not found")</f>
        <v>4</v>
      </c>
      <c r="P3713">
        <f>_xlfn.XLOOKUP(A3713,Booking_data!$A$1:$A$6001,Booking_data!$I$1:$I$6001,"not Found")</f>
        <v>220</v>
      </c>
      <c r="Q3713">
        <f t="shared" si="287"/>
        <v>880</v>
      </c>
      <c r="R3713" t="str">
        <f>_xlfn.XLOOKUP(A3713,Booking_data!$A$1:$A$6001,Booking_data!$L$1:$L$6001,"Not Found")</f>
        <v>Wallet</v>
      </c>
      <c r="S3713">
        <f>_xlfn.XLOOKUP(A3713,Booking_data!$A$1:$A$6001,Booking_data!$N$1:$N$6001,"not Found")</f>
        <v>55</v>
      </c>
      <c r="T3713" t="str">
        <f>_xlfn.XLOOKUP(A3713,Booking_data!$A$1:$A$6001,Booking_data!$O$1:$O$6001,"Not Found")</f>
        <v>Female</v>
      </c>
      <c r="U3713" t="str">
        <f t="shared" si="288"/>
        <v>Above 45</v>
      </c>
      <c r="V3713" t="str">
        <f t="shared" si="289"/>
        <v>Medium Booking</v>
      </c>
    </row>
    <row r="3714" spans="1:22" x14ac:dyDescent="0.25">
      <c r="A3714" t="s">
        <v>3945</v>
      </c>
      <c r="B3714" s="1">
        <v>46084</v>
      </c>
      <c r="C3714" s="1">
        <v>46036</v>
      </c>
      <c r="D3714" s="9">
        <v>0.88541666666666663</v>
      </c>
      <c r="E3714" t="str">
        <f t="shared" si="285"/>
        <v>Weekday</v>
      </c>
      <c r="F3714" t="str">
        <f t="shared" si="286"/>
        <v>Mar</v>
      </c>
      <c r="G3714" t="str">
        <f>_xlfn.XLOOKUP(A3714,Booking_data!$A$1:$A$6001,Booking_data!$D$1:$D$6001,"not found")</f>
        <v>M003</v>
      </c>
      <c r="H3714" t="str">
        <f>_xlfn.XLOOKUP(G3714,Movies_data!$A$1:$A$41,Movies_data!$B$1:$B$41,"not found")</f>
        <v>Vikram</v>
      </c>
      <c r="I3714" t="str">
        <f>_xlfn.XLOOKUP(G3714,Movies_data!$A$1:$A$41,Movies_data!$D$1:$D$41,"not found")</f>
        <v>Action</v>
      </c>
      <c r="J3714" t="str">
        <f>_xlfn.XLOOKUP(G3714,Movies_data!$A$1:$A$41,Movies_data!$C$1:$C$41,"not found")</f>
        <v>Tamil</v>
      </c>
      <c r="K3714">
        <f>_xlfn.XLOOKUP(G3714,Movies_data!$A$1:$A$41,Movies_data!$H$1:$H$41,"Not Found")</f>
        <v>8.3000000000000007</v>
      </c>
      <c r="L3714" t="str">
        <f>_xlfn.XLOOKUP(A3714,Booking_data!$A$1:$A$6001,Booking_data!$E$1:$E$6001,"not Found")</f>
        <v>C111</v>
      </c>
      <c r="M3714" t="str">
        <f>_xlfn.XLOOKUP(L3714,Cinemas_data!$A$1:$A$49,Cinemas_data!$I$1:$I$49,"not Found")</f>
        <v>Mukta A2 Cinemas City Centre</v>
      </c>
      <c r="N3714" t="str">
        <f>_xlfn.XLOOKUP(L3714,Cinemas_data!$A$1:$A$49,Cinemas_data!$C$1:$C$49,"not Found")</f>
        <v>Delhi</v>
      </c>
      <c r="O3714">
        <f>_xlfn.XLOOKUP(A3714,Booking_data!$A$1:$A$6001,Booking_data!$H$1:$H$6001,"not found")</f>
        <v>2</v>
      </c>
      <c r="P3714">
        <f>_xlfn.XLOOKUP(A3714,Booking_data!$A$1:$A$6001,Booking_data!$I$1:$I$6001,"not Found")</f>
        <v>180</v>
      </c>
      <c r="Q3714">
        <f t="shared" si="287"/>
        <v>360</v>
      </c>
      <c r="R3714" t="str">
        <f>_xlfn.XLOOKUP(A3714,Booking_data!$A$1:$A$6001,Booking_data!$L$1:$L$6001,"Not Found")</f>
        <v>Credit Card</v>
      </c>
      <c r="S3714">
        <f>_xlfn.XLOOKUP(A3714,Booking_data!$A$1:$A$6001,Booking_data!$N$1:$N$6001,"not Found")</f>
        <v>41</v>
      </c>
      <c r="T3714" t="str">
        <f>_xlfn.XLOOKUP(A3714,Booking_data!$A$1:$A$6001,Booking_data!$O$1:$O$6001,"Not Found")</f>
        <v>Male</v>
      </c>
      <c r="U3714" t="str">
        <f t="shared" si="288"/>
        <v>Middle Age</v>
      </c>
      <c r="V3714" t="str">
        <f t="shared" si="289"/>
        <v>Low Booking</v>
      </c>
    </row>
    <row r="3715" spans="1:22" x14ac:dyDescent="0.25">
      <c r="A3715" t="s">
        <v>3946</v>
      </c>
      <c r="B3715" s="1">
        <v>46084</v>
      </c>
      <c r="C3715" s="1">
        <v>46094</v>
      </c>
      <c r="D3715" s="9">
        <v>0.88541666666666663</v>
      </c>
      <c r="E3715" t="str">
        <f t="shared" ref="E3715:E3778" si="290">IF(WEEKDAY(B3715,2)&lt;=5,"Weekday","Weekend")</f>
        <v>Weekday</v>
      </c>
      <c r="F3715" t="str">
        <f t="shared" ref="F3715:F3778" si="291">TEXT(B3715,"mmm")</f>
        <v>Mar</v>
      </c>
      <c r="G3715" t="str">
        <f>_xlfn.XLOOKUP(A3715,Booking_data!$A$1:$A$6001,Booking_data!$D$1:$D$6001,"not found")</f>
        <v>M009</v>
      </c>
      <c r="H3715" t="str">
        <f>_xlfn.XLOOKUP(G3715,Movies_data!$A$1:$A$41,Movies_data!$B$1:$B$41,"not found")</f>
        <v>Amaran</v>
      </c>
      <c r="I3715" t="str">
        <f>_xlfn.XLOOKUP(G3715,Movies_data!$A$1:$A$41,Movies_data!$D$1:$D$41,"not found")</f>
        <v>Biography</v>
      </c>
      <c r="J3715" t="str">
        <f>_xlfn.XLOOKUP(G3715,Movies_data!$A$1:$A$41,Movies_data!$C$1:$C$41,"not found")</f>
        <v>Tamil</v>
      </c>
      <c r="K3715">
        <f>_xlfn.XLOOKUP(G3715,Movies_data!$A$1:$A$41,Movies_data!$H$1:$H$41,"Not Found")</f>
        <v>8.3000000000000007</v>
      </c>
      <c r="L3715" t="str">
        <f>_xlfn.XLOOKUP(A3715,Booking_data!$A$1:$A$6001,Booking_data!$E$1:$E$6001,"not Found")</f>
        <v>C083</v>
      </c>
      <c r="M3715" t="str">
        <f>_xlfn.XLOOKUP(L3715,Cinemas_data!$A$1:$A$49,Cinemas_data!$I$1:$I$49,"not Found")</f>
        <v>Miraj Cinemas Forum Mall</v>
      </c>
      <c r="N3715" t="str">
        <f>_xlfn.XLOOKUP(L3715,Cinemas_data!$A$1:$A$49,Cinemas_data!$C$1:$C$49,"not Found")</f>
        <v>Vijayawada</v>
      </c>
      <c r="O3715">
        <f>_xlfn.XLOOKUP(A3715,Booking_data!$A$1:$A$6001,Booking_data!$H$1:$H$6001,"not found")</f>
        <v>4</v>
      </c>
      <c r="P3715">
        <f>_xlfn.XLOOKUP(A3715,Booking_data!$A$1:$A$6001,Booking_data!$I$1:$I$6001,"not Found")</f>
        <v>360</v>
      </c>
      <c r="Q3715">
        <f t="shared" ref="Q3715:Q3778" si="292">O3715*P3715</f>
        <v>1440</v>
      </c>
      <c r="R3715" t="str">
        <f>_xlfn.XLOOKUP(A3715,Booking_data!$A$1:$A$6001,Booking_data!$L$1:$L$6001,"Not Found")</f>
        <v>Net Banking</v>
      </c>
      <c r="S3715">
        <f>_xlfn.XLOOKUP(A3715,Booking_data!$A$1:$A$6001,Booking_data!$N$1:$N$6001,"not Found")</f>
        <v>48</v>
      </c>
      <c r="T3715" t="str">
        <f>_xlfn.XLOOKUP(A3715,Booking_data!$A$1:$A$6001,Booking_data!$O$1:$O$6001,"Not Found")</f>
        <v>Other</v>
      </c>
      <c r="U3715" t="str">
        <f t="shared" ref="U3715:U3778" si="293">IF(S3715&lt;18,"Below 18",IF(S3715&lt;30,"Youngster",IF(S3715&lt;45,"Middle Age","Above 45")))</f>
        <v>Above 45</v>
      </c>
      <c r="V3715" t="str">
        <f t="shared" ref="V3715:V3778" si="294">IF(O3715&lt;=2,"Low Booking",IF(O3715&lt;=4,"Medium Booking","High Booking"))</f>
        <v>Medium Booking</v>
      </c>
    </row>
    <row r="3716" spans="1:22" x14ac:dyDescent="0.25">
      <c r="A3716" t="s">
        <v>3947</v>
      </c>
      <c r="B3716" s="1">
        <v>46084</v>
      </c>
      <c r="C3716" s="1">
        <v>46089</v>
      </c>
      <c r="D3716" s="9">
        <v>0.39583333333333331</v>
      </c>
      <c r="E3716" t="str">
        <f t="shared" si="290"/>
        <v>Weekday</v>
      </c>
      <c r="F3716" t="str">
        <f t="shared" si="291"/>
        <v>Mar</v>
      </c>
      <c r="G3716" t="str">
        <f>_xlfn.XLOOKUP(A3716,Booking_data!$A$1:$A$6001,Booking_data!$D$1:$D$6001,"not found")</f>
        <v>M022</v>
      </c>
      <c r="H3716" t="str">
        <f>_xlfn.XLOOKUP(G3716,Movies_data!$A$1:$A$41,Movies_data!$B$1:$B$41,"not found")</f>
        <v>12th Fail</v>
      </c>
      <c r="I3716" t="str">
        <f>_xlfn.XLOOKUP(G3716,Movies_data!$A$1:$A$41,Movies_data!$D$1:$D$41,"not found")</f>
        <v>Drama</v>
      </c>
      <c r="J3716" t="str">
        <f>_xlfn.XLOOKUP(G3716,Movies_data!$A$1:$A$41,Movies_data!$C$1:$C$41,"not found")</f>
        <v>Hindi</v>
      </c>
      <c r="K3716">
        <f>_xlfn.XLOOKUP(G3716,Movies_data!$A$1:$A$41,Movies_data!$H$1:$H$41,"Not Found")</f>
        <v>9</v>
      </c>
      <c r="L3716" t="str">
        <f>_xlfn.XLOOKUP(A3716,Booking_data!$A$1:$A$6001,Booking_data!$E$1:$E$6001,"not Found")</f>
        <v>C072</v>
      </c>
      <c r="M3716" t="str">
        <f>_xlfn.XLOOKUP(L3716,Cinemas_data!$A$1:$A$49,Cinemas_data!$I$1:$I$49,"not Found")</f>
        <v>INOX Grand Mall</v>
      </c>
      <c r="N3716" t="str">
        <f>_xlfn.XLOOKUP(L3716,Cinemas_data!$A$1:$A$49,Cinemas_data!$C$1:$C$49,"not Found")</f>
        <v>Hyderabad</v>
      </c>
      <c r="O3716">
        <f>_xlfn.XLOOKUP(A3716,Booking_data!$A$1:$A$6001,Booking_data!$H$1:$H$6001,"not found")</f>
        <v>4</v>
      </c>
      <c r="P3716">
        <f>_xlfn.XLOOKUP(A3716,Booking_data!$A$1:$A$6001,Booking_data!$I$1:$I$6001,"not Found")</f>
        <v>200</v>
      </c>
      <c r="Q3716">
        <f t="shared" si="292"/>
        <v>800</v>
      </c>
      <c r="R3716" t="str">
        <f>_xlfn.XLOOKUP(A3716,Booking_data!$A$1:$A$6001,Booking_data!$L$1:$L$6001,"Not Found")</f>
        <v>Net Banking</v>
      </c>
      <c r="S3716">
        <f>_xlfn.XLOOKUP(A3716,Booking_data!$A$1:$A$6001,Booking_data!$N$1:$N$6001,"not Found")</f>
        <v>25</v>
      </c>
      <c r="T3716" t="str">
        <f>_xlfn.XLOOKUP(A3716,Booking_data!$A$1:$A$6001,Booking_data!$O$1:$O$6001,"Not Found")</f>
        <v>Male</v>
      </c>
      <c r="U3716" t="str">
        <f t="shared" si="293"/>
        <v>Youngster</v>
      </c>
      <c r="V3716" t="str">
        <f t="shared" si="294"/>
        <v>Medium Booking</v>
      </c>
    </row>
    <row r="3717" spans="1:22" x14ac:dyDescent="0.25">
      <c r="A3717" t="s">
        <v>3948</v>
      </c>
      <c r="B3717" s="1">
        <v>46084</v>
      </c>
      <c r="C3717" s="1">
        <v>46135</v>
      </c>
      <c r="D3717" s="9">
        <v>0.64583333333333337</v>
      </c>
      <c r="E3717" t="str">
        <f t="shared" si="290"/>
        <v>Weekday</v>
      </c>
      <c r="F3717" t="str">
        <f t="shared" si="291"/>
        <v>Mar</v>
      </c>
      <c r="G3717" t="str">
        <f>_xlfn.XLOOKUP(A3717,Booking_data!$A$1:$A$6001,Booking_data!$D$1:$D$6001,"not found")</f>
        <v>M029</v>
      </c>
      <c r="H3717" t="str">
        <f>_xlfn.XLOOKUP(G3717,Movies_data!$A$1:$A$41,Movies_data!$B$1:$B$41,"not found")</f>
        <v>777 Charlie</v>
      </c>
      <c r="I3717" t="str">
        <f>_xlfn.XLOOKUP(G3717,Movies_data!$A$1:$A$41,Movies_data!$D$1:$D$41,"not found")</f>
        <v>Adventure</v>
      </c>
      <c r="J3717" t="str">
        <f>_xlfn.XLOOKUP(G3717,Movies_data!$A$1:$A$41,Movies_data!$C$1:$C$41,"not found")</f>
        <v>Kannada</v>
      </c>
      <c r="K3717">
        <f>_xlfn.XLOOKUP(G3717,Movies_data!$A$1:$A$41,Movies_data!$H$1:$H$41,"Not Found")</f>
        <v>8.6999999999999993</v>
      </c>
      <c r="L3717" t="str">
        <f>_xlfn.XLOOKUP(A3717,Booking_data!$A$1:$A$6001,Booking_data!$E$1:$E$6001,"not Found")</f>
        <v>C131</v>
      </c>
      <c r="M3717" t="str">
        <f>_xlfn.XLOOKUP(L3717,Cinemas_data!$A$1:$A$49,Cinemas_data!$I$1:$I$49,"not Found")</f>
        <v>Asian Cinemas City Centre</v>
      </c>
      <c r="N3717" t="str">
        <f>_xlfn.XLOOKUP(L3717,Cinemas_data!$A$1:$A$49,Cinemas_data!$C$1:$C$49,"not Found")</f>
        <v>Kolkata</v>
      </c>
      <c r="O3717">
        <f>_xlfn.XLOOKUP(A3717,Booking_data!$A$1:$A$6001,Booking_data!$H$1:$H$6001,"not found")</f>
        <v>3</v>
      </c>
      <c r="P3717">
        <f>_xlfn.XLOOKUP(A3717,Booking_data!$A$1:$A$6001,Booking_data!$I$1:$I$6001,"not Found")</f>
        <v>160</v>
      </c>
      <c r="Q3717">
        <f t="shared" si="292"/>
        <v>480</v>
      </c>
      <c r="R3717" t="str">
        <f>_xlfn.XLOOKUP(A3717,Booking_data!$A$1:$A$6001,Booking_data!$L$1:$L$6001,"Not Found")</f>
        <v>Wallet</v>
      </c>
      <c r="S3717">
        <f>_xlfn.XLOOKUP(A3717,Booking_data!$A$1:$A$6001,Booking_data!$N$1:$N$6001,"not Found")</f>
        <v>19</v>
      </c>
      <c r="T3717" t="str">
        <f>_xlfn.XLOOKUP(A3717,Booking_data!$A$1:$A$6001,Booking_data!$O$1:$O$6001,"Not Found")</f>
        <v>Female</v>
      </c>
      <c r="U3717" t="str">
        <f t="shared" si="293"/>
        <v>Youngster</v>
      </c>
      <c r="V3717" t="str">
        <f t="shared" si="294"/>
        <v>Medium Booking</v>
      </c>
    </row>
    <row r="3718" spans="1:22" x14ac:dyDescent="0.25">
      <c r="A3718" t="s">
        <v>3949</v>
      </c>
      <c r="B3718" s="1">
        <v>46084</v>
      </c>
      <c r="C3718" s="1">
        <v>46182</v>
      </c>
      <c r="D3718" s="9">
        <v>0.9375</v>
      </c>
      <c r="E3718" t="str">
        <f t="shared" si="290"/>
        <v>Weekday</v>
      </c>
      <c r="F3718" t="str">
        <f t="shared" si="291"/>
        <v>Mar</v>
      </c>
      <c r="G3718" t="str">
        <f>_xlfn.XLOOKUP(A3718,Booking_data!$A$1:$A$6001,Booking_data!$D$1:$D$6001,"not found")</f>
        <v>M028</v>
      </c>
      <c r="H3718" t="str">
        <f>_xlfn.XLOOKUP(G3718,Movies_data!$A$1:$A$41,Movies_data!$B$1:$B$41,"not found")</f>
        <v>Kantara</v>
      </c>
      <c r="I3718" t="str">
        <f>_xlfn.XLOOKUP(G3718,Movies_data!$A$1:$A$41,Movies_data!$D$1:$D$41,"not found")</f>
        <v>Action</v>
      </c>
      <c r="J3718" t="str">
        <f>_xlfn.XLOOKUP(G3718,Movies_data!$A$1:$A$41,Movies_data!$C$1:$C$41,"not found")</f>
        <v>Kannada</v>
      </c>
      <c r="K3718">
        <f>_xlfn.XLOOKUP(G3718,Movies_data!$A$1:$A$41,Movies_data!$H$1:$H$41,"Not Found")</f>
        <v>8.1999999999999993</v>
      </c>
      <c r="L3718" t="str">
        <f>_xlfn.XLOOKUP(A3718,Booking_data!$A$1:$A$6001,Booking_data!$E$1:$E$6001,"not Found")</f>
        <v>C023</v>
      </c>
      <c r="M3718" t="str">
        <f>_xlfn.XLOOKUP(L3718,Cinemas_data!$A$1:$A$49,Cinemas_data!$I$1:$I$49,"not Found")</f>
        <v>MovieMax Forum Mall</v>
      </c>
      <c r="N3718" t="str">
        <f>_xlfn.XLOOKUP(L3718,Cinemas_data!$A$1:$A$49,Cinemas_data!$C$1:$C$49,"not Found")</f>
        <v>Coimbatore</v>
      </c>
      <c r="O3718">
        <f>_xlfn.XLOOKUP(A3718,Booking_data!$A$1:$A$6001,Booking_data!$H$1:$H$6001,"not found")</f>
        <v>4</v>
      </c>
      <c r="P3718">
        <f>_xlfn.XLOOKUP(A3718,Booking_data!$A$1:$A$6001,Booking_data!$I$1:$I$6001,"not Found")</f>
        <v>420</v>
      </c>
      <c r="Q3718">
        <f t="shared" si="292"/>
        <v>1680</v>
      </c>
      <c r="R3718" t="str">
        <f>_xlfn.XLOOKUP(A3718,Booking_data!$A$1:$A$6001,Booking_data!$L$1:$L$6001,"Not Found")</f>
        <v>UPI</v>
      </c>
      <c r="S3718">
        <f>_xlfn.XLOOKUP(A3718,Booking_data!$A$1:$A$6001,Booking_data!$N$1:$N$6001,"not Found")</f>
        <v>31</v>
      </c>
      <c r="T3718" t="str">
        <f>_xlfn.XLOOKUP(A3718,Booking_data!$A$1:$A$6001,Booking_data!$O$1:$O$6001,"Not Found")</f>
        <v>Female</v>
      </c>
      <c r="U3718" t="str">
        <f t="shared" si="293"/>
        <v>Middle Age</v>
      </c>
      <c r="V3718" t="str">
        <f t="shared" si="294"/>
        <v>Medium Booking</v>
      </c>
    </row>
    <row r="3719" spans="1:22" x14ac:dyDescent="0.25">
      <c r="A3719" t="s">
        <v>3950</v>
      </c>
      <c r="B3719" s="1">
        <v>46084</v>
      </c>
      <c r="C3719" s="1">
        <v>46163</v>
      </c>
      <c r="D3719" s="9">
        <v>0.39583333333333331</v>
      </c>
      <c r="E3719" t="str">
        <f t="shared" si="290"/>
        <v>Weekday</v>
      </c>
      <c r="F3719" t="str">
        <f t="shared" si="291"/>
        <v>Mar</v>
      </c>
      <c r="G3719" t="str">
        <f>_xlfn.XLOOKUP(A3719,Booking_data!$A$1:$A$6001,Booking_data!$D$1:$D$6001,"not found")</f>
        <v>M002</v>
      </c>
      <c r="H3719" t="str">
        <f>_xlfn.XLOOKUP(G3719,Movies_data!$A$1:$A$41,Movies_data!$B$1:$B$41,"not found")</f>
        <v>Jailer</v>
      </c>
      <c r="I3719" t="str">
        <f>_xlfn.XLOOKUP(G3719,Movies_data!$A$1:$A$41,Movies_data!$D$1:$D$41,"not found")</f>
        <v>Action</v>
      </c>
      <c r="J3719" t="str">
        <f>_xlfn.XLOOKUP(G3719,Movies_data!$A$1:$A$41,Movies_data!$C$1:$C$41,"not found")</f>
        <v>Tamil</v>
      </c>
      <c r="K3719">
        <f>_xlfn.XLOOKUP(G3719,Movies_data!$A$1:$A$41,Movies_data!$H$1:$H$41,"Not Found")</f>
        <v>7.1</v>
      </c>
      <c r="L3719" t="str">
        <f>_xlfn.XLOOKUP(A3719,Booking_data!$A$1:$A$6001,Booking_data!$E$1:$E$6001,"not Found")</f>
        <v>C132</v>
      </c>
      <c r="M3719" t="str">
        <f>_xlfn.XLOOKUP(L3719,Cinemas_data!$A$1:$A$49,Cinemas_data!$I$1:$I$49,"not Found")</f>
        <v>City Pride Grand Mall</v>
      </c>
      <c r="N3719" t="str">
        <f>_xlfn.XLOOKUP(L3719,Cinemas_data!$A$1:$A$49,Cinemas_data!$C$1:$C$49,"not Found")</f>
        <v>Kolkata</v>
      </c>
      <c r="O3719">
        <f>_xlfn.XLOOKUP(A3719,Booking_data!$A$1:$A$6001,Booking_data!$H$1:$H$6001,"not found")</f>
        <v>3</v>
      </c>
      <c r="P3719">
        <f>_xlfn.XLOOKUP(A3719,Booking_data!$A$1:$A$6001,Booking_data!$I$1:$I$6001,"not Found")</f>
        <v>180</v>
      </c>
      <c r="Q3719">
        <f t="shared" si="292"/>
        <v>540</v>
      </c>
      <c r="R3719" t="str">
        <f>_xlfn.XLOOKUP(A3719,Booking_data!$A$1:$A$6001,Booking_data!$L$1:$L$6001,"Not Found")</f>
        <v>Wallet</v>
      </c>
      <c r="S3719">
        <f>_xlfn.XLOOKUP(A3719,Booking_data!$A$1:$A$6001,Booking_data!$N$1:$N$6001,"not Found")</f>
        <v>26</v>
      </c>
      <c r="T3719" t="str">
        <f>_xlfn.XLOOKUP(A3719,Booking_data!$A$1:$A$6001,Booking_data!$O$1:$O$6001,"Not Found")</f>
        <v>Male</v>
      </c>
      <c r="U3719" t="str">
        <f t="shared" si="293"/>
        <v>Youngster</v>
      </c>
      <c r="V3719" t="str">
        <f t="shared" si="294"/>
        <v>Medium Booking</v>
      </c>
    </row>
    <row r="3720" spans="1:22" x14ac:dyDescent="0.25">
      <c r="A3720" t="s">
        <v>3951</v>
      </c>
      <c r="B3720" s="1">
        <v>46084</v>
      </c>
      <c r="C3720" s="1">
        <v>46173</v>
      </c>
      <c r="D3720" s="9">
        <v>0.39583333333333331</v>
      </c>
      <c r="E3720" t="str">
        <f t="shared" si="290"/>
        <v>Weekday</v>
      </c>
      <c r="F3720" t="str">
        <f t="shared" si="291"/>
        <v>Mar</v>
      </c>
      <c r="G3720" t="str">
        <f>_xlfn.XLOOKUP(A3720,Booking_data!$A$1:$A$6001,Booking_data!$D$1:$D$6001,"not found")</f>
        <v>M003</v>
      </c>
      <c r="H3720" t="str">
        <f>_xlfn.XLOOKUP(G3720,Movies_data!$A$1:$A$41,Movies_data!$B$1:$B$41,"not found")</f>
        <v>Vikram</v>
      </c>
      <c r="I3720" t="str">
        <f>_xlfn.XLOOKUP(G3720,Movies_data!$A$1:$A$41,Movies_data!$D$1:$D$41,"not found")</f>
        <v>Action</v>
      </c>
      <c r="J3720" t="str">
        <f>_xlfn.XLOOKUP(G3720,Movies_data!$A$1:$A$41,Movies_data!$C$1:$C$41,"not found")</f>
        <v>Tamil</v>
      </c>
      <c r="K3720">
        <f>_xlfn.XLOOKUP(G3720,Movies_data!$A$1:$A$41,Movies_data!$H$1:$H$41,"Not Found")</f>
        <v>8.3000000000000007</v>
      </c>
      <c r="L3720" t="str">
        <f>_xlfn.XLOOKUP(A3720,Booking_data!$A$1:$A$6001,Booking_data!$E$1:$E$6001,"not Found")</f>
        <v>C011</v>
      </c>
      <c r="M3720" t="str">
        <f>_xlfn.XLOOKUP(L3720,Cinemas_data!$A$1:$A$49,Cinemas_data!$I$1:$I$49,"not Found")</f>
        <v>Cinepolis City Centre</v>
      </c>
      <c r="N3720" t="str">
        <f>_xlfn.XLOOKUP(L3720,Cinemas_data!$A$1:$A$49,Cinemas_data!$C$1:$C$49,"not Found")</f>
        <v>Chennai</v>
      </c>
      <c r="O3720">
        <f>_xlfn.XLOOKUP(A3720,Booking_data!$A$1:$A$6001,Booking_data!$H$1:$H$6001,"not found")</f>
        <v>3</v>
      </c>
      <c r="P3720">
        <f>_xlfn.XLOOKUP(A3720,Booking_data!$A$1:$A$6001,Booking_data!$I$1:$I$6001,"not Found")</f>
        <v>240</v>
      </c>
      <c r="Q3720">
        <f t="shared" si="292"/>
        <v>720</v>
      </c>
      <c r="R3720" t="str">
        <f>_xlfn.XLOOKUP(A3720,Booking_data!$A$1:$A$6001,Booking_data!$L$1:$L$6001,"Not Found")</f>
        <v>Wallet</v>
      </c>
      <c r="S3720">
        <f>_xlfn.XLOOKUP(A3720,Booking_data!$A$1:$A$6001,Booking_data!$N$1:$N$6001,"not Found")</f>
        <v>45</v>
      </c>
      <c r="T3720" t="str">
        <f>_xlfn.XLOOKUP(A3720,Booking_data!$A$1:$A$6001,Booking_data!$O$1:$O$6001,"Not Found")</f>
        <v>Male</v>
      </c>
      <c r="U3720" t="str">
        <f t="shared" si="293"/>
        <v>Above 45</v>
      </c>
      <c r="V3720" t="str">
        <f t="shared" si="294"/>
        <v>Medium Booking</v>
      </c>
    </row>
    <row r="3721" spans="1:22" x14ac:dyDescent="0.25">
      <c r="A3721" t="s">
        <v>3952</v>
      </c>
      <c r="B3721" s="1">
        <v>46084</v>
      </c>
      <c r="C3721" s="1">
        <v>46154</v>
      </c>
      <c r="D3721" s="9">
        <v>0.9375</v>
      </c>
      <c r="E3721" t="str">
        <f t="shared" si="290"/>
        <v>Weekday</v>
      </c>
      <c r="F3721" t="str">
        <f t="shared" si="291"/>
        <v>Mar</v>
      </c>
      <c r="G3721" t="str">
        <f>_xlfn.XLOOKUP(A3721,Booking_data!$A$1:$A$6001,Booking_data!$D$1:$D$6001,"not found")</f>
        <v>M038</v>
      </c>
      <c r="H3721" t="str">
        <f>_xlfn.XLOOKUP(G3721,Movies_data!$A$1:$A$41,Movies_data!$B$1:$B$41,"not found")</f>
        <v>Barbie</v>
      </c>
      <c r="I3721" t="str">
        <f>_xlfn.XLOOKUP(G3721,Movies_data!$A$1:$A$41,Movies_data!$D$1:$D$41,"not found")</f>
        <v>Comedy</v>
      </c>
      <c r="J3721" t="str">
        <f>_xlfn.XLOOKUP(G3721,Movies_data!$A$1:$A$41,Movies_data!$C$1:$C$41,"not found")</f>
        <v>English</v>
      </c>
      <c r="K3721">
        <f>_xlfn.XLOOKUP(G3721,Movies_data!$A$1:$A$41,Movies_data!$H$1:$H$41,"Not Found")</f>
        <v>6.8</v>
      </c>
      <c r="L3721" t="str">
        <f>_xlfn.XLOOKUP(A3721,Booking_data!$A$1:$A$6001,Booking_data!$E$1:$E$6001,"not Found")</f>
        <v>C013</v>
      </c>
      <c r="M3721" t="str">
        <f>_xlfn.XLOOKUP(L3721,Cinemas_data!$A$1:$A$49,Cinemas_data!$I$1:$I$49,"not Found")</f>
        <v>Mukta A2 Cinemas Forum Mall</v>
      </c>
      <c r="N3721" t="str">
        <f>_xlfn.XLOOKUP(L3721,Cinemas_data!$A$1:$A$49,Cinemas_data!$C$1:$C$49,"not Found")</f>
        <v>Chennai</v>
      </c>
      <c r="O3721">
        <f>_xlfn.XLOOKUP(A3721,Booking_data!$A$1:$A$6001,Booking_data!$H$1:$H$6001,"not found")</f>
        <v>4</v>
      </c>
      <c r="P3721">
        <f>_xlfn.XLOOKUP(A3721,Booking_data!$A$1:$A$6001,Booking_data!$I$1:$I$6001,"not Found")</f>
        <v>240</v>
      </c>
      <c r="Q3721">
        <f t="shared" si="292"/>
        <v>960</v>
      </c>
      <c r="R3721" t="str">
        <f>_xlfn.XLOOKUP(A3721,Booking_data!$A$1:$A$6001,Booking_data!$L$1:$L$6001,"Not Found")</f>
        <v>Net Banking</v>
      </c>
      <c r="S3721">
        <f>_xlfn.XLOOKUP(A3721,Booking_data!$A$1:$A$6001,Booking_data!$N$1:$N$6001,"not Found")</f>
        <v>38</v>
      </c>
      <c r="T3721" t="str">
        <f>_xlfn.XLOOKUP(A3721,Booking_data!$A$1:$A$6001,Booking_data!$O$1:$O$6001,"Not Found")</f>
        <v>Other</v>
      </c>
      <c r="U3721" t="str">
        <f t="shared" si="293"/>
        <v>Middle Age</v>
      </c>
      <c r="V3721" t="str">
        <f t="shared" si="294"/>
        <v>Medium Booking</v>
      </c>
    </row>
    <row r="3722" spans="1:22" x14ac:dyDescent="0.25">
      <c r="A3722" t="s">
        <v>3953</v>
      </c>
      <c r="B3722" s="1">
        <v>46084</v>
      </c>
      <c r="C3722" s="1">
        <v>46046</v>
      </c>
      <c r="D3722" s="9">
        <v>0.64583333333333337</v>
      </c>
      <c r="E3722" t="str">
        <f t="shared" si="290"/>
        <v>Weekday</v>
      </c>
      <c r="F3722" t="str">
        <f t="shared" si="291"/>
        <v>Mar</v>
      </c>
      <c r="G3722" t="str">
        <f>_xlfn.XLOOKUP(A3722,Booking_data!$A$1:$A$6001,Booking_data!$D$1:$D$6001,"not found")</f>
        <v>M003</v>
      </c>
      <c r="H3722" t="str">
        <f>_xlfn.XLOOKUP(G3722,Movies_data!$A$1:$A$41,Movies_data!$B$1:$B$41,"not found")</f>
        <v>Vikram</v>
      </c>
      <c r="I3722" t="str">
        <f>_xlfn.XLOOKUP(G3722,Movies_data!$A$1:$A$41,Movies_data!$D$1:$D$41,"not found")</f>
        <v>Action</v>
      </c>
      <c r="J3722" t="str">
        <f>_xlfn.XLOOKUP(G3722,Movies_data!$A$1:$A$41,Movies_data!$C$1:$C$41,"not found")</f>
        <v>Tamil</v>
      </c>
      <c r="K3722">
        <f>_xlfn.XLOOKUP(G3722,Movies_data!$A$1:$A$41,Movies_data!$H$1:$H$41,"Not Found")</f>
        <v>8.3000000000000007</v>
      </c>
      <c r="L3722" t="str">
        <f>_xlfn.XLOOKUP(A3722,Booking_data!$A$1:$A$6001,Booking_data!$E$1:$E$6001,"not Found")</f>
        <v>C063</v>
      </c>
      <c r="M3722" t="str">
        <f>_xlfn.XLOOKUP(L3722,Cinemas_data!$A$1:$A$49,Cinemas_data!$I$1:$I$49,"not Found")</f>
        <v>INOX Forum Mall</v>
      </c>
      <c r="N3722" t="str">
        <f>_xlfn.XLOOKUP(L3722,Cinemas_data!$A$1:$A$49,Cinemas_data!$C$1:$C$49,"not Found")</f>
        <v>Mysuru</v>
      </c>
      <c r="O3722">
        <f>_xlfn.XLOOKUP(A3722,Booking_data!$A$1:$A$6001,Booking_data!$H$1:$H$6001,"not found")</f>
        <v>5</v>
      </c>
      <c r="P3722">
        <f>_xlfn.XLOOKUP(A3722,Booking_data!$A$1:$A$6001,Booking_data!$I$1:$I$6001,"not Found")</f>
        <v>240</v>
      </c>
      <c r="Q3722">
        <f t="shared" si="292"/>
        <v>1200</v>
      </c>
      <c r="R3722" t="str">
        <f>_xlfn.XLOOKUP(A3722,Booking_data!$A$1:$A$6001,Booking_data!$L$1:$L$6001,"Not Found")</f>
        <v>Credit Card</v>
      </c>
      <c r="S3722">
        <f>_xlfn.XLOOKUP(A3722,Booking_data!$A$1:$A$6001,Booking_data!$N$1:$N$6001,"not Found")</f>
        <v>49</v>
      </c>
      <c r="T3722" t="str">
        <f>_xlfn.XLOOKUP(A3722,Booking_data!$A$1:$A$6001,Booking_data!$O$1:$O$6001,"Not Found")</f>
        <v>Male</v>
      </c>
      <c r="U3722" t="str">
        <f t="shared" si="293"/>
        <v>Above 45</v>
      </c>
      <c r="V3722" t="str">
        <f t="shared" si="294"/>
        <v>High Booking</v>
      </c>
    </row>
    <row r="3723" spans="1:22" x14ac:dyDescent="0.25">
      <c r="A3723" t="s">
        <v>3954</v>
      </c>
      <c r="B3723" s="1">
        <v>46084</v>
      </c>
      <c r="C3723" s="1">
        <v>46058</v>
      </c>
      <c r="D3723" s="9">
        <v>0.39583333333333331</v>
      </c>
      <c r="E3723" t="str">
        <f t="shared" si="290"/>
        <v>Weekday</v>
      </c>
      <c r="F3723" t="str">
        <f t="shared" si="291"/>
        <v>Mar</v>
      </c>
      <c r="G3723" t="str">
        <f>_xlfn.XLOOKUP(A3723,Booking_data!$A$1:$A$6001,Booking_data!$D$1:$D$6001,"not found")</f>
        <v>M007</v>
      </c>
      <c r="H3723" t="str">
        <f>_xlfn.XLOOKUP(G3723,Movies_data!$A$1:$A$41,Movies_data!$B$1:$B$41,"not found")</f>
        <v>Good Night</v>
      </c>
      <c r="I3723" t="str">
        <f>_xlfn.XLOOKUP(G3723,Movies_data!$A$1:$A$41,Movies_data!$D$1:$D$41,"not found")</f>
        <v>Comedy</v>
      </c>
      <c r="J3723" t="str">
        <f>_xlfn.XLOOKUP(G3723,Movies_data!$A$1:$A$41,Movies_data!$C$1:$C$41,"not found")</f>
        <v>Tamil</v>
      </c>
      <c r="K3723">
        <f>_xlfn.XLOOKUP(G3723,Movies_data!$A$1:$A$41,Movies_data!$H$1:$H$41,"Not Found")</f>
        <v>8</v>
      </c>
      <c r="L3723" t="str">
        <f>_xlfn.XLOOKUP(A3723,Booking_data!$A$1:$A$6001,Booking_data!$E$1:$E$6001,"not Found")</f>
        <v>C081</v>
      </c>
      <c r="M3723" t="str">
        <f>_xlfn.XLOOKUP(L3723,Cinemas_data!$A$1:$A$49,Cinemas_data!$I$1:$I$49,"not Found")</f>
        <v>INOX City Centre</v>
      </c>
      <c r="N3723" t="str">
        <f>_xlfn.XLOOKUP(L3723,Cinemas_data!$A$1:$A$49,Cinemas_data!$C$1:$C$49,"not Found")</f>
        <v>Vijayawada</v>
      </c>
      <c r="O3723">
        <f>_xlfn.XLOOKUP(A3723,Booking_data!$A$1:$A$6001,Booking_data!$H$1:$H$6001,"not found")</f>
        <v>3</v>
      </c>
      <c r="P3723">
        <f>_xlfn.XLOOKUP(A3723,Booking_data!$A$1:$A$6001,Booking_data!$I$1:$I$6001,"not Found")</f>
        <v>380</v>
      </c>
      <c r="Q3723">
        <f t="shared" si="292"/>
        <v>1140</v>
      </c>
      <c r="R3723" t="str">
        <f>_xlfn.XLOOKUP(A3723,Booking_data!$A$1:$A$6001,Booking_data!$L$1:$L$6001,"Not Found")</f>
        <v>Wallet</v>
      </c>
      <c r="S3723">
        <f>_xlfn.XLOOKUP(A3723,Booking_data!$A$1:$A$6001,Booking_data!$N$1:$N$6001,"not Found")</f>
        <v>54</v>
      </c>
      <c r="T3723" t="str">
        <f>_xlfn.XLOOKUP(A3723,Booking_data!$A$1:$A$6001,Booking_data!$O$1:$O$6001,"Not Found")</f>
        <v>Other</v>
      </c>
      <c r="U3723" t="str">
        <f t="shared" si="293"/>
        <v>Above 45</v>
      </c>
      <c r="V3723" t="str">
        <f t="shared" si="294"/>
        <v>Medium Booking</v>
      </c>
    </row>
    <row r="3724" spans="1:22" x14ac:dyDescent="0.25">
      <c r="A3724" t="s">
        <v>3955</v>
      </c>
      <c r="B3724" s="1">
        <v>46084</v>
      </c>
      <c r="C3724" s="1">
        <v>46181</v>
      </c>
      <c r="D3724" s="9">
        <v>0.77083333333333337</v>
      </c>
      <c r="E3724" t="str">
        <f t="shared" si="290"/>
        <v>Weekday</v>
      </c>
      <c r="F3724" t="str">
        <f t="shared" si="291"/>
        <v>Mar</v>
      </c>
      <c r="G3724" t="str">
        <f>_xlfn.XLOOKUP(A3724,Booking_data!$A$1:$A$6001,Booking_data!$D$1:$D$6001,"not found")</f>
        <v>M033</v>
      </c>
      <c r="H3724" t="str">
        <f>_xlfn.XLOOKUP(G3724,Movies_data!$A$1:$A$41,Movies_data!$B$1:$B$41,"not found")</f>
        <v>Lucifer</v>
      </c>
      <c r="I3724" t="str">
        <f>_xlfn.XLOOKUP(G3724,Movies_data!$A$1:$A$41,Movies_data!$D$1:$D$41,"not found")</f>
        <v>Action</v>
      </c>
      <c r="J3724" t="str">
        <f>_xlfn.XLOOKUP(G3724,Movies_data!$A$1:$A$41,Movies_data!$C$1:$C$41,"not found")</f>
        <v>Malayalam</v>
      </c>
      <c r="K3724">
        <f>_xlfn.XLOOKUP(G3724,Movies_data!$A$1:$A$41,Movies_data!$H$1:$H$41,"Not Found")</f>
        <v>7.5</v>
      </c>
      <c r="L3724" t="str">
        <f>_xlfn.XLOOKUP(A3724,Booking_data!$A$1:$A$6001,Booking_data!$E$1:$E$6001,"not Found")</f>
        <v>C141</v>
      </c>
      <c r="M3724" t="str">
        <f>_xlfn.XLOOKUP(L3724,Cinemas_data!$A$1:$A$49,Cinemas_data!$I$1:$I$49,"not Found")</f>
        <v>City Pride City Centre</v>
      </c>
      <c r="N3724" t="str">
        <f>_xlfn.XLOOKUP(L3724,Cinemas_data!$A$1:$A$49,Cinemas_data!$C$1:$C$49,"not Found")</f>
        <v>Ahmedabad</v>
      </c>
      <c r="O3724">
        <f>_xlfn.XLOOKUP(A3724,Booking_data!$A$1:$A$6001,Booking_data!$H$1:$H$6001,"not found")</f>
        <v>3</v>
      </c>
      <c r="P3724">
        <f>_xlfn.XLOOKUP(A3724,Booking_data!$A$1:$A$6001,Booking_data!$I$1:$I$6001,"not Found")</f>
        <v>240</v>
      </c>
      <c r="Q3724">
        <f t="shared" si="292"/>
        <v>720</v>
      </c>
      <c r="R3724" t="str">
        <f>_xlfn.XLOOKUP(A3724,Booking_data!$A$1:$A$6001,Booking_data!$L$1:$L$6001,"Not Found")</f>
        <v>Debit Card</v>
      </c>
      <c r="S3724">
        <f>_xlfn.XLOOKUP(A3724,Booking_data!$A$1:$A$6001,Booking_data!$N$1:$N$6001,"not Found")</f>
        <v>22</v>
      </c>
      <c r="T3724" t="str">
        <f>_xlfn.XLOOKUP(A3724,Booking_data!$A$1:$A$6001,Booking_data!$O$1:$O$6001,"Not Found")</f>
        <v>Other</v>
      </c>
      <c r="U3724" t="str">
        <f t="shared" si="293"/>
        <v>Youngster</v>
      </c>
      <c r="V3724" t="str">
        <f t="shared" si="294"/>
        <v>Medium Booking</v>
      </c>
    </row>
    <row r="3725" spans="1:22" x14ac:dyDescent="0.25">
      <c r="A3725" t="s">
        <v>3956</v>
      </c>
      <c r="B3725" s="1">
        <v>46084</v>
      </c>
      <c r="C3725" s="1">
        <v>46032</v>
      </c>
      <c r="D3725" s="9">
        <v>0.39583333333333331</v>
      </c>
      <c r="E3725" t="str">
        <f t="shared" si="290"/>
        <v>Weekday</v>
      </c>
      <c r="F3725" t="str">
        <f t="shared" si="291"/>
        <v>Mar</v>
      </c>
      <c r="G3725" t="str">
        <f>_xlfn.XLOOKUP(A3725,Booking_data!$A$1:$A$6001,Booking_data!$D$1:$D$6001,"not found")</f>
        <v>M039</v>
      </c>
      <c r="H3725" t="str">
        <f>_xlfn.XLOOKUP(G3725,Movies_data!$A$1:$A$41,Movies_data!$B$1:$B$41,"not found")</f>
        <v>Dune: Part Two</v>
      </c>
      <c r="I3725" t="str">
        <f>_xlfn.XLOOKUP(G3725,Movies_data!$A$1:$A$41,Movies_data!$D$1:$D$41,"not found")</f>
        <v>Sci-Fi</v>
      </c>
      <c r="J3725" t="str">
        <f>_xlfn.XLOOKUP(G3725,Movies_data!$A$1:$A$41,Movies_data!$C$1:$C$41,"not found")</f>
        <v>English</v>
      </c>
      <c r="K3725">
        <f>_xlfn.XLOOKUP(G3725,Movies_data!$A$1:$A$41,Movies_data!$H$1:$H$41,"Not Found")</f>
        <v>8.5</v>
      </c>
      <c r="L3725" t="str">
        <f>_xlfn.XLOOKUP(A3725,Booking_data!$A$1:$A$6001,Booking_data!$E$1:$E$6001,"not Found")</f>
        <v>C072</v>
      </c>
      <c r="M3725" t="str">
        <f>_xlfn.XLOOKUP(L3725,Cinemas_data!$A$1:$A$49,Cinemas_data!$I$1:$I$49,"not Found")</f>
        <v>INOX Grand Mall</v>
      </c>
      <c r="N3725" t="str">
        <f>_xlfn.XLOOKUP(L3725,Cinemas_data!$A$1:$A$49,Cinemas_data!$C$1:$C$49,"not Found")</f>
        <v>Hyderabad</v>
      </c>
      <c r="O3725">
        <f>_xlfn.XLOOKUP(A3725,Booking_data!$A$1:$A$6001,Booking_data!$H$1:$H$6001,"not found")</f>
        <v>3</v>
      </c>
      <c r="P3725">
        <f>_xlfn.XLOOKUP(A3725,Booking_data!$A$1:$A$6001,Booking_data!$I$1:$I$6001,"not Found")</f>
        <v>380</v>
      </c>
      <c r="Q3725">
        <f t="shared" si="292"/>
        <v>1140</v>
      </c>
      <c r="R3725" t="str">
        <f>_xlfn.XLOOKUP(A3725,Booking_data!$A$1:$A$6001,Booking_data!$L$1:$L$6001,"Not Found")</f>
        <v>Net Banking</v>
      </c>
      <c r="S3725">
        <f>_xlfn.XLOOKUP(A3725,Booking_data!$A$1:$A$6001,Booking_data!$N$1:$N$6001,"not Found")</f>
        <v>54</v>
      </c>
      <c r="T3725" t="str">
        <f>_xlfn.XLOOKUP(A3725,Booking_data!$A$1:$A$6001,Booking_data!$O$1:$O$6001,"Not Found")</f>
        <v>Other</v>
      </c>
      <c r="U3725" t="str">
        <f t="shared" si="293"/>
        <v>Above 45</v>
      </c>
      <c r="V3725" t="str">
        <f t="shared" si="294"/>
        <v>Medium Booking</v>
      </c>
    </row>
    <row r="3726" spans="1:22" x14ac:dyDescent="0.25">
      <c r="A3726" t="s">
        <v>3957</v>
      </c>
      <c r="B3726" s="1">
        <v>46084</v>
      </c>
      <c r="C3726" s="1">
        <v>46051</v>
      </c>
      <c r="D3726" s="9">
        <v>0.53125</v>
      </c>
      <c r="E3726" t="str">
        <f t="shared" si="290"/>
        <v>Weekday</v>
      </c>
      <c r="F3726" t="str">
        <f t="shared" si="291"/>
        <v>Mar</v>
      </c>
      <c r="G3726" t="str">
        <f>_xlfn.XLOOKUP(A3726,Booking_data!$A$1:$A$6001,Booking_data!$D$1:$D$6001,"not found")</f>
        <v>M009</v>
      </c>
      <c r="H3726" t="str">
        <f>_xlfn.XLOOKUP(G3726,Movies_data!$A$1:$A$41,Movies_data!$B$1:$B$41,"not found")</f>
        <v>Amaran</v>
      </c>
      <c r="I3726" t="str">
        <f>_xlfn.XLOOKUP(G3726,Movies_data!$A$1:$A$41,Movies_data!$D$1:$D$41,"not found")</f>
        <v>Biography</v>
      </c>
      <c r="J3726" t="str">
        <f>_xlfn.XLOOKUP(G3726,Movies_data!$A$1:$A$41,Movies_data!$C$1:$C$41,"not found")</f>
        <v>Tamil</v>
      </c>
      <c r="K3726">
        <f>_xlfn.XLOOKUP(G3726,Movies_data!$A$1:$A$41,Movies_data!$H$1:$H$41,"Not Found")</f>
        <v>8.3000000000000007</v>
      </c>
      <c r="L3726" t="str">
        <f>_xlfn.XLOOKUP(A3726,Booking_data!$A$1:$A$6001,Booking_data!$E$1:$E$6001,"not Found")</f>
        <v>C151</v>
      </c>
      <c r="M3726" t="str">
        <f>_xlfn.XLOOKUP(L3726,Cinemas_data!$A$1:$A$49,Cinemas_data!$I$1:$I$49,"not Found")</f>
        <v>PVR City Centre</v>
      </c>
      <c r="N3726" t="str">
        <f>_xlfn.XLOOKUP(L3726,Cinemas_data!$A$1:$A$49,Cinemas_data!$C$1:$C$49,"not Found")</f>
        <v>Kochi</v>
      </c>
      <c r="O3726">
        <f>_xlfn.XLOOKUP(A3726,Booking_data!$A$1:$A$6001,Booking_data!$H$1:$H$6001,"not found")</f>
        <v>6</v>
      </c>
      <c r="P3726">
        <f>_xlfn.XLOOKUP(A3726,Booking_data!$A$1:$A$6001,Booking_data!$I$1:$I$6001,"not Found")</f>
        <v>280</v>
      </c>
      <c r="Q3726">
        <f t="shared" si="292"/>
        <v>1680</v>
      </c>
      <c r="R3726" t="str">
        <f>_xlfn.XLOOKUP(A3726,Booking_data!$A$1:$A$6001,Booking_data!$L$1:$L$6001,"Not Found")</f>
        <v>Debit Card</v>
      </c>
      <c r="S3726">
        <f>_xlfn.XLOOKUP(A3726,Booking_data!$A$1:$A$6001,Booking_data!$N$1:$N$6001,"not Found")</f>
        <v>36</v>
      </c>
      <c r="T3726" t="str">
        <f>_xlfn.XLOOKUP(A3726,Booking_data!$A$1:$A$6001,Booking_data!$O$1:$O$6001,"Not Found")</f>
        <v>Female</v>
      </c>
      <c r="U3726" t="str">
        <f t="shared" si="293"/>
        <v>Middle Age</v>
      </c>
      <c r="V3726" t="str">
        <f t="shared" si="294"/>
        <v>High Booking</v>
      </c>
    </row>
    <row r="3727" spans="1:22" x14ac:dyDescent="0.25">
      <c r="A3727" t="s">
        <v>3958</v>
      </c>
      <c r="B3727" s="1">
        <v>46084</v>
      </c>
      <c r="C3727" s="1">
        <v>46194</v>
      </c>
      <c r="D3727" s="9">
        <v>0.39583333333333331</v>
      </c>
      <c r="E3727" t="str">
        <f t="shared" si="290"/>
        <v>Weekday</v>
      </c>
      <c r="F3727" t="str">
        <f t="shared" si="291"/>
        <v>Mar</v>
      </c>
      <c r="G3727" t="str">
        <f>_xlfn.XLOOKUP(A3727,Booking_data!$A$1:$A$6001,Booking_data!$D$1:$D$6001,"not found")</f>
        <v>M035</v>
      </c>
      <c r="H3727" t="str">
        <f>_xlfn.XLOOKUP(G3727,Movies_data!$A$1:$A$41,Movies_data!$B$1:$B$41,"not found")</f>
        <v>Aavesham</v>
      </c>
      <c r="I3727" t="str">
        <f>_xlfn.XLOOKUP(G3727,Movies_data!$A$1:$A$41,Movies_data!$D$1:$D$41,"not found")</f>
        <v>Comedy</v>
      </c>
      <c r="J3727" t="str">
        <f>_xlfn.XLOOKUP(G3727,Movies_data!$A$1:$A$41,Movies_data!$C$1:$C$41,"not found")</f>
        <v>Malayalam</v>
      </c>
      <c r="K3727">
        <f>_xlfn.XLOOKUP(G3727,Movies_data!$A$1:$A$41,Movies_data!$H$1:$H$41,"Not Found")</f>
        <v>7.8</v>
      </c>
      <c r="L3727" t="str">
        <f>_xlfn.XLOOKUP(A3727,Booking_data!$A$1:$A$6001,Booking_data!$E$1:$E$6001,"not Found")</f>
        <v>C112</v>
      </c>
      <c r="M3727" t="str">
        <f>_xlfn.XLOOKUP(L3727,Cinemas_data!$A$1:$A$49,Cinemas_data!$I$1:$I$49,"not Found")</f>
        <v>MovieMax Grand Mall</v>
      </c>
      <c r="N3727" t="str">
        <f>_xlfn.XLOOKUP(L3727,Cinemas_data!$A$1:$A$49,Cinemas_data!$C$1:$C$49,"not Found")</f>
        <v>Delhi</v>
      </c>
      <c r="O3727">
        <f>_xlfn.XLOOKUP(A3727,Booking_data!$A$1:$A$6001,Booking_data!$H$1:$H$6001,"not found")</f>
        <v>2</v>
      </c>
      <c r="P3727">
        <f>_xlfn.XLOOKUP(A3727,Booking_data!$A$1:$A$6001,Booking_data!$I$1:$I$6001,"not Found")</f>
        <v>240</v>
      </c>
      <c r="Q3727">
        <f t="shared" si="292"/>
        <v>480</v>
      </c>
      <c r="R3727" t="str">
        <f>_xlfn.XLOOKUP(A3727,Booking_data!$A$1:$A$6001,Booking_data!$L$1:$L$6001,"Not Found")</f>
        <v>Credit Card</v>
      </c>
      <c r="S3727">
        <f>_xlfn.XLOOKUP(A3727,Booking_data!$A$1:$A$6001,Booking_data!$N$1:$N$6001,"not Found")</f>
        <v>20</v>
      </c>
      <c r="T3727" t="str">
        <f>_xlfn.XLOOKUP(A3727,Booking_data!$A$1:$A$6001,Booking_data!$O$1:$O$6001,"Not Found")</f>
        <v>Female</v>
      </c>
      <c r="U3727" t="str">
        <f t="shared" si="293"/>
        <v>Youngster</v>
      </c>
      <c r="V3727" t="str">
        <f t="shared" si="294"/>
        <v>Low Booking</v>
      </c>
    </row>
    <row r="3728" spans="1:22" x14ac:dyDescent="0.25">
      <c r="A3728" t="s">
        <v>3959</v>
      </c>
      <c r="B3728" s="1">
        <v>46084</v>
      </c>
      <c r="C3728" s="1">
        <v>46184</v>
      </c>
      <c r="D3728" s="9">
        <v>0.88541666666666663</v>
      </c>
      <c r="E3728" t="str">
        <f t="shared" si="290"/>
        <v>Weekday</v>
      </c>
      <c r="F3728" t="str">
        <f t="shared" si="291"/>
        <v>Mar</v>
      </c>
      <c r="G3728" t="str">
        <f>_xlfn.XLOOKUP(A3728,Booking_data!$A$1:$A$6001,Booking_data!$D$1:$D$6001,"not found")</f>
        <v>M009</v>
      </c>
      <c r="H3728" t="str">
        <f>_xlfn.XLOOKUP(G3728,Movies_data!$A$1:$A$41,Movies_data!$B$1:$B$41,"not found")</f>
        <v>Amaran</v>
      </c>
      <c r="I3728" t="str">
        <f>_xlfn.XLOOKUP(G3728,Movies_data!$A$1:$A$41,Movies_data!$D$1:$D$41,"not found")</f>
        <v>Biography</v>
      </c>
      <c r="J3728" t="str">
        <f>_xlfn.XLOOKUP(G3728,Movies_data!$A$1:$A$41,Movies_data!$C$1:$C$41,"not found")</f>
        <v>Tamil</v>
      </c>
      <c r="K3728">
        <f>_xlfn.XLOOKUP(G3728,Movies_data!$A$1:$A$41,Movies_data!$H$1:$H$41,"Not Found")</f>
        <v>8.3000000000000007</v>
      </c>
      <c r="L3728" t="str">
        <f>_xlfn.XLOOKUP(A3728,Booking_data!$A$1:$A$6001,Booking_data!$E$1:$E$6001,"not Found")</f>
        <v>C043</v>
      </c>
      <c r="M3728" t="str">
        <f>_xlfn.XLOOKUP(L3728,Cinemas_data!$A$1:$A$49,Cinemas_data!$I$1:$I$49,"not Found")</f>
        <v>City Pride Forum Mall</v>
      </c>
      <c r="N3728" t="str">
        <f>_xlfn.XLOOKUP(L3728,Cinemas_data!$A$1:$A$49,Cinemas_data!$C$1:$C$49,"not Found")</f>
        <v>Salem</v>
      </c>
      <c r="O3728">
        <f>_xlfn.XLOOKUP(A3728,Booking_data!$A$1:$A$6001,Booking_data!$H$1:$H$6001,"not found")</f>
        <v>6</v>
      </c>
      <c r="P3728">
        <f>_xlfn.XLOOKUP(A3728,Booking_data!$A$1:$A$6001,Booking_data!$I$1:$I$6001,"not Found")</f>
        <v>200</v>
      </c>
      <c r="Q3728">
        <f t="shared" si="292"/>
        <v>1200</v>
      </c>
      <c r="R3728" t="str">
        <f>_xlfn.XLOOKUP(A3728,Booking_data!$A$1:$A$6001,Booking_data!$L$1:$L$6001,"Not Found")</f>
        <v>Debit Card</v>
      </c>
      <c r="S3728">
        <f>_xlfn.XLOOKUP(A3728,Booking_data!$A$1:$A$6001,Booking_data!$N$1:$N$6001,"not Found")</f>
        <v>53</v>
      </c>
      <c r="T3728" t="str">
        <f>_xlfn.XLOOKUP(A3728,Booking_data!$A$1:$A$6001,Booking_data!$O$1:$O$6001,"Not Found")</f>
        <v>Other</v>
      </c>
      <c r="U3728" t="str">
        <f t="shared" si="293"/>
        <v>Above 45</v>
      </c>
      <c r="V3728" t="str">
        <f t="shared" si="294"/>
        <v>High Booking</v>
      </c>
    </row>
    <row r="3729" spans="1:22" x14ac:dyDescent="0.25">
      <c r="A3729" t="s">
        <v>3960</v>
      </c>
      <c r="B3729" s="1">
        <v>46084</v>
      </c>
      <c r="C3729" s="1">
        <v>46038</v>
      </c>
      <c r="D3729" s="9">
        <v>0.88541666666666663</v>
      </c>
      <c r="E3729" t="str">
        <f t="shared" si="290"/>
        <v>Weekday</v>
      </c>
      <c r="F3729" t="str">
        <f t="shared" si="291"/>
        <v>Mar</v>
      </c>
      <c r="G3729" t="str">
        <f>_xlfn.XLOOKUP(A3729,Booking_data!$A$1:$A$6001,Booking_data!$D$1:$D$6001,"not found")</f>
        <v>M011</v>
      </c>
      <c r="H3729" t="str">
        <f>_xlfn.XLOOKUP(G3729,Movies_data!$A$1:$A$41,Movies_data!$B$1:$B$41,"not found")</f>
        <v>Pushpa 2</v>
      </c>
      <c r="I3729" t="str">
        <f>_xlfn.XLOOKUP(G3729,Movies_data!$A$1:$A$41,Movies_data!$D$1:$D$41,"not found")</f>
        <v>Action</v>
      </c>
      <c r="J3729" t="str">
        <f>_xlfn.XLOOKUP(G3729,Movies_data!$A$1:$A$41,Movies_data!$C$1:$C$41,"not found")</f>
        <v>Telugu</v>
      </c>
      <c r="K3729">
        <f>_xlfn.XLOOKUP(G3729,Movies_data!$A$1:$A$41,Movies_data!$H$1:$H$41,"Not Found")</f>
        <v>6.1</v>
      </c>
      <c r="L3729" t="str">
        <f>_xlfn.XLOOKUP(A3729,Booking_data!$A$1:$A$6001,Booking_data!$E$1:$E$6001,"not Found")</f>
        <v>C123</v>
      </c>
      <c r="M3729" t="str">
        <f>_xlfn.XLOOKUP(L3729,Cinemas_data!$A$1:$A$49,Cinemas_data!$I$1:$I$49,"not Found")</f>
        <v>City Pride Forum Mall</v>
      </c>
      <c r="N3729" t="str">
        <f>_xlfn.XLOOKUP(L3729,Cinemas_data!$A$1:$A$49,Cinemas_data!$C$1:$C$49,"not Found")</f>
        <v>Noida</v>
      </c>
      <c r="O3729">
        <f>_xlfn.XLOOKUP(A3729,Booking_data!$A$1:$A$6001,Booking_data!$H$1:$H$6001,"not found")</f>
        <v>2</v>
      </c>
      <c r="P3729">
        <f>_xlfn.XLOOKUP(A3729,Booking_data!$A$1:$A$6001,Booking_data!$I$1:$I$6001,"not Found")</f>
        <v>220</v>
      </c>
      <c r="Q3729">
        <f t="shared" si="292"/>
        <v>440</v>
      </c>
      <c r="R3729" t="str">
        <f>_xlfn.XLOOKUP(A3729,Booking_data!$A$1:$A$6001,Booking_data!$L$1:$L$6001,"Not Found")</f>
        <v>Credit Card</v>
      </c>
      <c r="S3729">
        <f>_xlfn.XLOOKUP(A3729,Booking_data!$A$1:$A$6001,Booking_data!$N$1:$N$6001,"not Found")</f>
        <v>43</v>
      </c>
      <c r="T3729" t="str">
        <f>_xlfn.XLOOKUP(A3729,Booking_data!$A$1:$A$6001,Booking_data!$O$1:$O$6001,"Not Found")</f>
        <v>Other</v>
      </c>
      <c r="U3729" t="str">
        <f t="shared" si="293"/>
        <v>Middle Age</v>
      </c>
      <c r="V3729" t="str">
        <f t="shared" si="294"/>
        <v>Low Booking</v>
      </c>
    </row>
    <row r="3730" spans="1:22" x14ac:dyDescent="0.25">
      <c r="A3730" t="s">
        <v>3961</v>
      </c>
      <c r="B3730" s="1">
        <v>46084</v>
      </c>
      <c r="C3730" s="1">
        <v>46036</v>
      </c>
      <c r="D3730" s="9">
        <v>0.39583333333333331</v>
      </c>
      <c r="E3730" t="str">
        <f t="shared" si="290"/>
        <v>Weekday</v>
      </c>
      <c r="F3730" t="str">
        <f t="shared" si="291"/>
        <v>Mar</v>
      </c>
      <c r="G3730" t="str">
        <f>_xlfn.XLOOKUP(A3730,Booking_data!$A$1:$A$6001,Booking_data!$D$1:$D$6001,"not found")</f>
        <v>M035</v>
      </c>
      <c r="H3730" t="str">
        <f>_xlfn.XLOOKUP(G3730,Movies_data!$A$1:$A$41,Movies_data!$B$1:$B$41,"not found")</f>
        <v>Aavesham</v>
      </c>
      <c r="I3730" t="str">
        <f>_xlfn.XLOOKUP(G3730,Movies_data!$A$1:$A$41,Movies_data!$D$1:$D$41,"not found")</f>
        <v>Comedy</v>
      </c>
      <c r="J3730" t="str">
        <f>_xlfn.XLOOKUP(G3730,Movies_data!$A$1:$A$41,Movies_data!$C$1:$C$41,"not found")</f>
        <v>Malayalam</v>
      </c>
      <c r="K3730">
        <f>_xlfn.XLOOKUP(G3730,Movies_data!$A$1:$A$41,Movies_data!$H$1:$H$41,"Not Found")</f>
        <v>7.8</v>
      </c>
      <c r="L3730" t="str">
        <f>_xlfn.XLOOKUP(A3730,Booking_data!$A$1:$A$6001,Booking_data!$E$1:$E$6001,"not Found")</f>
        <v>C142</v>
      </c>
      <c r="M3730" t="str">
        <f>_xlfn.XLOOKUP(L3730,Cinemas_data!$A$1:$A$49,Cinemas_data!$I$1:$I$49,"not Found")</f>
        <v>PVR Grand Mall</v>
      </c>
      <c r="N3730" t="str">
        <f>_xlfn.XLOOKUP(L3730,Cinemas_data!$A$1:$A$49,Cinemas_data!$C$1:$C$49,"not Found")</f>
        <v>Ahmedabad</v>
      </c>
      <c r="O3730">
        <f>_xlfn.XLOOKUP(A3730,Booking_data!$A$1:$A$6001,Booking_data!$H$1:$H$6001,"not found")</f>
        <v>4</v>
      </c>
      <c r="P3730">
        <f>_xlfn.XLOOKUP(A3730,Booking_data!$A$1:$A$6001,Booking_data!$I$1:$I$6001,"not Found")</f>
        <v>300</v>
      </c>
      <c r="Q3730">
        <f t="shared" si="292"/>
        <v>1200</v>
      </c>
      <c r="R3730" t="str">
        <f>_xlfn.XLOOKUP(A3730,Booking_data!$A$1:$A$6001,Booking_data!$L$1:$L$6001,"Not Found")</f>
        <v>Debit Card</v>
      </c>
      <c r="S3730">
        <f>_xlfn.XLOOKUP(A3730,Booking_data!$A$1:$A$6001,Booking_data!$N$1:$N$6001,"not Found")</f>
        <v>24</v>
      </c>
      <c r="T3730" t="str">
        <f>_xlfn.XLOOKUP(A3730,Booking_data!$A$1:$A$6001,Booking_data!$O$1:$O$6001,"Not Found")</f>
        <v>Male</v>
      </c>
      <c r="U3730" t="str">
        <f t="shared" si="293"/>
        <v>Youngster</v>
      </c>
      <c r="V3730" t="str">
        <f t="shared" si="294"/>
        <v>Medium Booking</v>
      </c>
    </row>
    <row r="3731" spans="1:22" x14ac:dyDescent="0.25">
      <c r="A3731" t="s">
        <v>3962</v>
      </c>
      <c r="B3731" s="1">
        <v>46084</v>
      </c>
      <c r="C3731" s="1">
        <v>46183</v>
      </c>
      <c r="D3731" s="9">
        <v>0.77083333333333337</v>
      </c>
      <c r="E3731" t="str">
        <f t="shared" si="290"/>
        <v>Weekday</v>
      </c>
      <c r="F3731" t="str">
        <f t="shared" si="291"/>
        <v>Mar</v>
      </c>
      <c r="G3731" t="str">
        <f>_xlfn.XLOOKUP(A3731,Booking_data!$A$1:$A$6001,Booking_data!$D$1:$D$6001,"not found")</f>
        <v>M006</v>
      </c>
      <c r="H3731" t="str">
        <f>_xlfn.XLOOKUP(G3731,Movies_data!$A$1:$A$41,Movies_data!$B$1:$B$41,"not found")</f>
        <v>Maamannan</v>
      </c>
      <c r="I3731" t="str">
        <f>_xlfn.XLOOKUP(G3731,Movies_data!$A$1:$A$41,Movies_data!$D$1:$D$41,"not found")</f>
        <v>Drama</v>
      </c>
      <c r="J3731" t="str">
        <f>_xlfn.XLOOKUP(G3731,Movies_data!$A$1:$A$41,Movies_data!$C$1:$C$41,"not found")</f>
        <v>Tamil</v>
      </c>
      <c r="K3731">
        <f>_xlfn.XLOOKUP(G3731,Movies_data!$A$1:$A$41,Movies_data!$H$1:$H$41,"Not Found")</f>
        <v>7.3</v>
      </c>
      <c r="L3731" t="str">
        <f>_xlfn.XLOOKUP(A3731,Booking_data!$A$1:$A$6001,Booking_data!$E$1:$E$6001,"not Found")</f>
        <v>C143</v>
      </c>
      <c r="M3731" t="str">
        <f>_xlfn.XLOOKUP(L3731,Cinemas_data!$A$1:$A$49,Cinemas_data!$I$1:$I$49,"not Found")</f>
        <v>INOX Forum Mall</v>
      </c>
      <c r="N3731" t="str">
        <f>_xlfn.XLOOKUP(L3731,Cinemas_data!$A$1:$A$49,Cinemas_data!$C$1:$C$49,"not Found")</f>
        <v>Ahmedabad</v>
      </c>
      <c r="O3731">
        <f>_xlfn.XLOOKUP(A3731,Booking_data!$A$1:$A$6001,Booking_data!$H$1:$H$6001,"not found")</f>
        <v>1</v>
      </c>
      <c r="P3731">
        <f>_xlfn.XLOOKUP(A3731,Booking_data!$A$1:$A$6001,Booking_data!$I$1:$I$6001,"not Found")</f>
        <v>420</v>
      </c>
      <c r="Q3731">
        <f t="shared" si="292"/>
        <v>420</v>
      </c>
      <c r="R3731" t="str">
        <f>_xlfn.XLOOKUP(A3731,Booking_data!$A$1:$A$6001,Booking_data!$L$1:$L$6001,"Not Found")</f>
        <v>Wallet</v>
      </c>
      <c r="S3731">
        <f>_xlfn.XLOOKUP(A3731,Booking_data!$A$1:$A$6001,Booking_data!$N$1:$N$6001,"not Found")</f>
        <v>49</v>
      </c>
      <c r="T3731" t="str">
        <f>_xlfn.XLOOKUP(A3731,Booking_data!$A$1:$A$6001,Booking_data!$O$1:$O$6001,"Not Found")</f>
        <v>Other</v>
      </c>
      <c r="U3731" t="str">
        <f t="shared" si="293"/>
        <v>Above 45</v>
      </c>
      <c r="V3731" t="str">
        <f t="shared" si="294"/>
        <v>Low Booking</v>
      </c>
    </row>
    <row r="3732" spans="1:22" x14ac:dyDescent="0.25">
      <c r="A3732" t="s">
        <v>3963</v>
      </c>
      <c r="B3732" s="1">
        <v>46084</v>
      </c>
      <c r="C3732" s="1">
        <v>46063</v>
      </c>
      <c r="D3732" s="9">
        <v>0.64583333333333337</v>
      </c>
      <c r="E3732" t="str">
        <f t="shared" si="290"/>
        <v>Weekday</v>
      </c>
      <c r="F3732" t="str">
        <f t="shared" si="291"/>
        <v>Mar</v>
      </c>
      <c r="G3732" t="str">
        <f>_xlfn.XLOOKUP(A3732,Booking_data!$A$1:$A$6001,Booking_data!$D$1:$D$6001,"not found")</f>
        <v>M040</v>
      </c>
      <c r="H3732" t="str">
        <f>_xlfn.XLOOKUP(G3732,Movies_data!$A$1:$A$41,Movies_data!$B$1:$B$41,"not found")</f>
        <v>Inside Out 2</v>
      </c>
      <c r="I3732" t="str">
        <f>_xlfn.XLOOKUP(G3732,Movies_data!$A$1:$A$41,Movies_data!$D$1:$D$41,"not found")</f>
        <v>Animation</v>
      </c>
      <c r="J3732" t="str">
        <f>_xlfn.XLOOKUP(G3732,Movies_data!$A$1:$A$41,Movies_data!$C$1:$C$41,"not found")</f>
        <v>English</v>
      </c>
      <c r="K3732">
        <f>_xlfn.XLOOKUP(G3732,Movies_data!$A$1:$A$41,Movies_data!$H$1:$H$41,"Not Found")</f>
        <v>7.6</v>
      </c>
      <c r="L3732" t="str">
        <f>_xlfn.XLOOKUP(A3732,Booking_data!$A$1:$A$6001,Booking_data!$E$1:$E$6001,"not Found")</f>
        <v>C081</v>
      </c>
      <c r="M3732" t="str">
        <f>_xlfn.XLOOKUP(L3732,Cinemas_data!$A$1:$A$49,Cinemas_data!$I$1:$I$49,"not Found")</f>
        <v>INOX City Centre</v>
      </c>
      <c r="N3732" t="str">
        <f>_xlfn.XLOOKUP(L3732,Cinemas_data!$A$1:$A$49,Cinemas_data!$C$1:$C$49,"not Found")</f>
        <v>Vijayawada</v>
      </c>
      <c r="O3732">
        <f>_xlfn.XLOOKUP(A3732,Booking_data!$A$1:$A$6001,Booking_data!$H$1:$H$6001,"not found")</f>
        <v>5</v>
      </c>
      <c r="P3732">
        <f>_xlfn.XLOOKUP(A3732,Booking_data!$A$1:$A$6001,Booking_data!$I$1:$I$6001,"not Found")</f>
        <v>380</v>
      </c>
      <c r="Q3732">
        <f t="shared" si="292"/>
        <v>1900</v>
      </c>
      <c r="R3732" t="str">
        <f>_xlfn.XLOOKUP(A3732,Booking_data!$A$1:$A$6001,Booking_data!$L$1:$L$6001,"Not Found")</f>
        <v>Wallet</v>
      </c>
      <c r="S3732">
        <f>_xlfn.XLOOKUP(A3732,Booking_data!$A$1:$A$6001,Booking_data!$N$1:$N$6001,"not Found")</f>
        <v>20</v>
      </c>
      <c r="T3732" t="str">
        <f>_xlfn.XLOOKUP(A3732,Booking_data!$A$1:$A$6001,Booking_data!$O$1:$O$6001,"Not Found")</f>
        <v>Female</v>
      </c>
      <c r="U3732" t="str">
        <f t="shared" si="293"/>
        <v>Youngster</v>
      </c>
      <c r="V3732" t="str">
        <f t="shared" si="294"/>
        <v>High Booking</v>
      </c>
    </row>
    <row r="3733" spans="1:22" x14ac:dyDescent="0.25">
      <c r="A3733" t="s">
        <v>3964</v>
      </c>
      <c r="B3733" s="1">
        <v>46084</v>
      </c>
      <c r="C3733" s="1">
        <v>46174</v>
      </c>
      <c r="D3733" s="9">
        <v>0.9375</v>
      </c>
      <c r="E3733" t="str">
        <f t="shared" si="290"/>
        <v>Weekday</v>
      </c>
      <c r="F3733" t="str">
        <f t="shared" si="291"/>
        <v>Mar</v>
      </c>
      <c r="G3733" t="str">
        <f>_xlfn.XLOOKUP(A3733,Booking_data!$A$1:$A$6001,Booking_data!$D$1:$D$6001,"not found")</f>
        <v>M001</v>
      </c>
      <c r="H3733" t="str">
        <f>_xlfn.XLOOKUP(G3733,Movies_data!$A$1:$A$41,Movies_data!$B$1:$B$41,"not found")</f>
        <v>Leo</v>
      </c>
      <c r="I3733" t="str">
        <f>_xlfn.XLOOKUP(G3733,Movies_data!$A$1:$A$41,Movies_data!$D$1:$D$41,"not found")</f>
        <v>Action</v>
      </c>
      <c r="J3733" t="str">
        <f>_xlfn.XLOOKUP(G3733,Movies_data!$A$1:$A$41,Movies_data!$C$1:$C$41,"not found")</f>
        <v>Tamil</v>
      </c>
      <c r="K3733">
        <f>_xlfn.XLOOKUP(G3733,Movies_data!$A$1:$A$41,Movies_data!$H$1:$H$41,"Not Found")</f>
        <v>8</v>
      </c>
      <c r="L3733" t="str">
        <f>_xlfn.XLOOKUP(A3733,Booking_data!$A$1:$A$6001,Booking_data!$E$1:$E$6001,"not Found")</f>
        <v>C113</v>
      </c>
      <c r="M3733" t="str">
        <f>_xlfn.XLOOKUP(L3733,Cinemas_data!$A$1:$A$49,Cinemas_data!$I$1:$I$49,"not Found")</f>
        <v>Asian Cinemas Forum Mall</v>
      </c>
      <c r="N3733" t="str">
        <f>_xlfn.XLOOKUP(L3733,Cinemas_data!$A$1:$A$49,Cinemas_data!$C$1:$C$49,"not Found")</f>
        <v>Delhi</v>
      </c>
      <c r="O3733">
        <f>_xlfn.XLOOKUP(A3733,Booking_data!$A$1:$A$6001,Booking_data!$H$1:$H$6001,"not found")</f>
        <v>3</v>
      </c>
      <c r="P3733">
        <f>_xlfn.XLOOKUP(A3733,Booking_data!$A$1:$A$6001,Booking_data!$I$1:$I$6001,"not Found")</f>
        <v>420</v>
      </c>
      <c r="Q3733">
        <f t="shared" si="292"/>
        <v>1260</v>
      </c>
      <c r="R3733" t="str">
        <f>_xlfn.XLOOKUP(A3733,Booking_data!$A$1:$A$6001,Booking_data!$L$1:$L$6001,"Not Found")</f>
        <v>Net Banking</v>
      </c>
      <c r="S3733">
        <f>_xlfn.XLOOKUP(A3733,Booking_data!$A$1:$A$6001,Booking_data!$N$1:$N$6001,"not Found")</f>
        <v>52</v>
      </c>
      <c r="T3733" t="str">
        <f>_xlfn.XLOOKUP(A3733,Booking_data!$A$1:$A$6001,Booking_data!$O$1:$O$6001,"Not Found")</f>
        <v>Other</v>
      </c>
      <c r="U3733" t="str">
        <f t="shared" si="293"/>
        <v>Above 45</v>
      </c>
      <c r="V3733" t="str">
        <f t="shared" si="294"/>
        <v>Medium Booking</v>
      </c>
    </row>
    <row r="3734" spans="1:22" x14ac:dyDescent="0.25">
      <c r="A3734" t="s">
        <v>3965</v>
      </c>
      <c r="B3734" s="1">
        <v>46084</v>
      </c>
      <c r="C3734" s="1">
        <v>46178</v>
      </c>
      <c r="D3734" s="9">
        <v>0.64583333333333337</v>
      </c>
      <c r="E3734" t="str">
        <f t="shared" si="290"/>
        <v>Weekday</v>
      </c>
      <c r="F3734" t="str">
        <f t="shared" si="291"/>
        <v>Mar</v>
      </c>
      <c r="G3734" t="str">
        <f>_xlfn.XLOOKUP(A3734,Booking_data!$A$1:$A$6001,Booking_data!$D$1:$D$6001,"not found")</f>
        <v>M005</v>
      </c>
      <c r="H3734" t="str">
        <f>_xlfn.XLOOKUP(G3734,Movies_data!$A$1:$A$41,Movies_data!$B$1:$B$41,"not found")</f>
        <v>Ponniyin Selvan II</v>
      </c>
      <c r="I3734" t="str">
        <f>_xlfn.XLOOKUP(G3734,Movies_data!$A$1:$A$41,Movies_data!$D$1:$D$41,"not found")</f>
        <v>Drama</v>
      </c>
      <c r="J3734" t="str">
        <f>_xlfn.XLOOKUP(G3734,Movies_data!$A$1:$A$41,Movies_data!$C$1:$C$41,"not found")</f>
        <v>Tamil</v>
      </c>
      <c r="K3734">
        <f>_xlfn.XLOOKUP(G3734,Movies_data!$A$1:$A$41,Movies_data!$H$1:$H$41,"Not Found")</f>
        <v>7.3</v>
      </c>
      <c r="L3734" t="str">
        <f>_xlfn.XLOOKUP(A3734,Booking_data!$A$1:$A$6001,Booking_data!$E$1:$E$6001,"not Found")</f>
        <v>C012</v>
      </c>
      <c r="M3734" t="str">
        <f>_xlfn.XLOOKUP(L3734,Cinemas_data!$A$1:$A$49,Cinemas_data!$I$1:$I$49,"not Found")</f>
        <v>Miraj Cinemas Grand Mall</v>
      </c>
      <c r="N3734" t="str">
        <f>_xlfn.XLOOKUP(L3734,Cinemas_data!$A$1:$A$49,Cinemas_data!$C$1:$C$49,"not Found")</f>
        <v>Chennai</v>
      </c>
      <c r="O3734">
        <f>_xlfn.XLOOKUP(A3734,Booking_data!$A$1:$A$6001,Booking_data!$H$1:$H$6001,"not found")</f>
        <v>3</v>
      </c>
      <c r="P3734">
        <f>_xlfn.XLOOKUP(A3734,Booking_data!$A$1:$A$6001,Booking_data!$I$1:$I$6001,"not Found")</f>
        <v>160</v>
      </c>
      <c r="Q3734">
        <f t="shared" si="292"/>
        <v>480</v>
      </c>
      <c r="R3734" t="str">
        <f>_xlfn.XLOOKUP(A3734,Booking_data!$A$1:$A$6001,Booking_data!$L$1:$L$6001,"Not Found")</f>
        <v>Wallet</v>
      </c>
      <c r="S3734">
        <f>_xlfn.XLOOKUP(A3734,Booking_data!$A$1:$A$6001,Booking_data!$N$1:$N$6001,"not Found")</f>
        <v>21</v>
      </c>
      <c r="T3734" t="str">
        <f>_xlfn.XLOOKUP(A3734,Booking_data!$A$1:$A$6001,Booking_data!$O$1:$O$6001,"Not Found")</f>
        <v>Female</v>
      </c>
      <c r="U3734" t="str">
        <f t="shared" si="293"/>
        <v>Youngster</v>
      </c>
      <c r="V3734" t="str">
        <f t="shared" si="294"/>
        <v>Medium Booking</v>
      </c>
    </row>
    <row r="3735" spans="1:22" x14ac:dyDescent="0.25">
      <c r="A3735" t="s">
        <v>3966</v>
      </c>
      <c r="B3735" s="1">
        <v>46084</v>
      </c>
      <c r="C3735" s="1">
        <v>46160</v>
      </c>
      <c r="D3735" s="9">
        <v>0.64583333333333337</v>
      </c>
      <c r="E3735" t="str">
        <f t="shared" si="290"/>
        <v>Weekday</v>
      </c>
      <c r="F3735" t="str">
        <f t="shared" si="291"/>
        <v>Mar</v>
      </c>
      <c r="G3735" t="str">
        <f>_xlfn.XLOOKUP(A3735,Booking_data!$A$1:$A$6001,Booking_data!$D$1:$D$6001,"not found")</f>
        <v>M006</v>
      </c>
      <c r="H3735" t="str">
        <f>_xlfn.XLOOKUP(G3735,Movies_data!$A$1:$A$41,Movies_data!$B$1:$B$41,"not found")</f>
        <v>Maamannan</v>
      </c>
      <c r="I3735" t="str">
        <f>_xlfn.XLOOKUP(G3735,Movies_data!$A$1:$A$41,Movies_data!$D$1:$D$41,"not found")</f>
        <v>Drama</v>
      </c>
      <c r="J3735" t="str">
        <f>_xlfn.XLOOKUP(G3735,Movies_data!$A$1:$A$41,Movies_data!$C$1:$C$41,"not found")</f>
        <v>Tamil</v>
      </c>
      <c r="K3735">
        <f>_xlfn.XLOOKUP(G3735,Movies_data!$A$1:$A$41,Movies_data!$H$1:$H$41,"Not Found")</f>
        <v>7.3</v>
      </c>
      <c r="L3735" t="str">
        <f>_xlfn.XLOOKUP(A3735,Booking_data!$A$1:$A$6001,Booking_data!$E$1:$E$6001,"not Found")</f>
        <v>C021</v>
      </c>
      <c r="M3735" t="str">
        <f>_xlfn.XLOOKUP(L3735,Cinemas_data!$A$1:$A$49,Cinemas_data!$I$1:$I$49,"not Found")</f>
        <v>Miraj Cinemas City Centre</v>
      </c>
      <c r="N3735" t="str">
        <f>_xlfn.XLOOKUP(L3735,Cinemas_data!$A$1:$A$49,Cinemas_data!$C$1:$C$49,"not Found")</f>
        <v>Coimbatore</v>
      </c>
      <c r="O3735">
        <f>_xlfn.XLOOKUP(A3735,Booking_data!$A$1:$A$6001,Booking_data!$H$1:$H$6001,"not found")</f>
        <v>2</v>
      </c>
      <c r="P3735">
        <f>_xlfn.XLOOKUP(A3735,Booking_data!$A$1:$A$6001,Booking_data!$I$1:$I$6001,"not Found")</f>
        <v>300</v>
      </c>
      <c r="Q3735">
        <f t="shared" si="292"/>
        <v>600</v>
      </c>
      <c r="R3735" t="str">
        <f>_xlfn.XLOOKUP(A3735,Booking_data!$A$1:$A$6001,Booking_data!$L$1:$L$6001,"Not Found")</f>
        <v>Wallet</v>
      </c>
      <c r="S3735">
        <f>_xlfn.XLOOKUP(A3735,Booking_data!$A$1:$A$6001,Booking_data!$N$1:$N$6001,"not Found")</f>
        <v>30</v>
      </c>
      <c r="T3735" t="str">
        <f>_xlfn.XLOOKUP(A3735,Booking_data!$A$1:$A$6001,Booking_data!$O$1:$O$6001,"Not Found")</f>
        <v>Female</v>
      </c>
      <c r="U3735" t="str">
        <f t="shared" si="293"/>
        <v>Middle Age</v>
      </c>
      <c r="V3735" t="str">
        <f t="shared" si="294"/>
        <v>Low Booking</v>
      </c>
    </row>
    <row r="3736" spans="1:22" x14ac:dyDescent="0.25">
      <c r="A3736" t="s">
        <v>3967</v>
      </c>
      <c r="B3736" s="1">
        <v>46084</v>
      </c>
      <c r="C3736" s="1">
        <v>46093</v>
      </c>
      <c r="D3736" s="9">
        <v>0.39583333333333331</v>
      </c>
      <c r="E3736" t="str">
        <f t="shared" si="290"/>
        <v>Weekday</v>
      </c>
      <c r="F3736" t="str">
        <f t="shared" si="291"/>
        <v>Mar</v>
      </c>
      <c r="G3736" t="str">
        <f>_xlfn.XLOOKUP(A3736,Booking_data!$A$1:$A$6001,Booking_data!$D$1:$D$6001,"not found")</f>
        <v>M008</v>
      </c>
      <c r="H3736" t="str">
        <f>_xlfn.XLOOKUP(G3736,Movies_data!$A$1:$A$41,Movies_data!$B$1:$B$41,"not found")</f>
        <v>Love Today</v>
      </c>
      <c r="I3736" t="str">
        <f>_xlfn.XLOOKUP(G3736,Movies_data!$A$1:$A$41,Movies_data!$D$1:$D$41,"not found")</f>
        <v>Romance</v>
      </c>
      <c r="J3736" t="str">
        <f>_xlfn.XLOOKUP(G3736,Movies_data!$A$1:$A$41,Movies_data!$C$1:$C$41,"not found")</f>
        <v>Tamil</v>
      </c>
      <c r="K3736">
        <f>_xlfn.XLOOKUP(G3736,Movies_data!$A$1:$A$41,Movies_data!$H$1:$H$41,"Not Found")</f>
        <v>7.4</v>
      </c>
      <c r="L3736" t="str">
        <f>_xlfn.XLOOKUP(A3736,Booking_data!$A$1:$A$6001,Booking_data!$E$1:$E$6001,"not Found")</f>
        <v>C163</v>
      </c>
      <c r="M3736" t="str">
        <f>_xlfn.XLOOKUP(L3736,Cinemas_data!$A$1:$A$49,Cinemas_data!$I$1:$I$49,"not Found")</f>
        <v>Miraj Cinemas Forum Mall</v>
      </c>
      <c r="N3736" t="str">
        <f>_xlfn.XLOOKUP(L3736,Cinemas_data!$A$1:$A$49,Cinemas_data!$C$1:$C$49,"not Found")</f>
        <v>Thiruvananthapuram</v>
      </c>
      <c r="O3736">
        <f>_xlfn.XLOOKUP(A3736,Booking_data!$A$1:$A$6001,Booking_data!$H$1:$H$6001,"not found")</f>
        <v>3</v>
      </c>
      <c r="P3736">
        <f>_xlfn.XLOOKUP(A3736,Booking_data!$A$1:$A$6001,Booking_data!$I$1:$I$6001,"not Found")</f>
        <v>180</v>
      </c>
      <c r="Q3736">
        <f t="shared" si="292"/>
        <v>540</v>
      </c>
      <c r="R3736" t="str">
        <f>_xlfn.XLOOKUP(A3736,Booking_data!$A$1:$A$6001,Booking_data!$L$1:$L$6001,"Not Found")</f>
        <v>UPI</v>
      </c>
      <c r="S3736">
        <f>_xlfn.XLOOKUP(A3736,Booking_data!$A$1:$A$6001,Booking_data!$N$1:$N$6001,"not Found")</f>
        <v>42</v>
      </c>
      <c r="T3736" t="str">
        <f>_xlfn.XLOOKUP(A3736,Booking_data!$A$1:$A$6001,Booking_data!$O$1:$O$6001,"Not Found")</f>
        <v>Male</v>
      </c>
      <c r="U3736" t="str">
        <f t="shared" si="293"/>
        <v>Middle Age</v>
      </c>
      <c r="V3736" t="str">
        <f t="shared" si="294"/>
        <v>Medium Booking</v>
      </c>
    </row>
    <row r="3737" spans="1:22" x14ac:dyDescent="0.25">
      <c r="A3737" t="s">
        <v>3968</v>
      </c>
      <c r="B3737" s="1">
        <v>46084</v>
      </c>
      <c r="C3737" s="1">
        <v>46098</v>
      </c>
      <c r="D3737" s="9">
        <v>0.9375</v>
      </c>
      <c r="E3737" t="str">
        <f t="shared" si="290"/>
        <v>Weekday</v>
      </c>
      <c r="F3737" t="str">
        <f t="shared" si="291"/>
        <v>Mar</v>
      </c>
      <c r="G3737" t="str">
        <f>_xlfn.XLOOKUP(A3737,Booking_data!$A$1:$A$6001,Booking_data!$D$1:$D$6001,"not found")</f>
        <v>M008</v>
      </c>
      <c r="H3737" t="str">
        <f>_xlfn.XLOOKUP(G3737,Movies_data!$A$1:$A$41,Movies_data!$B$1:$B$41,"not found")</f>
        <v>Love Today</v>
      </c>
      <c r="I3737" t="str">
        <f>_xlfn.XLOOKUP(G3737,Movies_data!$A$1:$A$41,Movies_data!$D$1:$D$41,"not found")</f>
        <v>Romance</v>
      </c>
      <c r="J3737" t="str">
        <f>_xlfn.XLOOKUP(G3737,Movies_data!$A$1:$A$41,Movies_data!$C$1:$C$41,"not found")</f>
        <v>Tamil</v>
      </c>
      <c r="K3737">
        <f>_xlfn.XLOOKUP(G3737,Movies_data!$A$1:$A$41,Movies_data!$H$1:$H$41,"Not Found")</f>
        <v>7.4</v>
      </c>
      <c r="L3737" t="str">
        <f>_xlfn.XLOOKUP(A3737,Booking_data!$A$1:$A$6001,Booking_data!$E$1:$E$6001,"not Found")</f>
        <v>C151</v>
      </c>
      <c r="M3737" t="str">
        <f>_xlfn.XLOOKUP(L3737,Cinemas_data!$A$1:$A$49,Cinemas_data!$I$1:$I$49,"not Found")</f>
        <v>PVR City Centre</v>
      </c>
      <c r="N3737" t="str">
        <f>_xlfn.XLOOKUP(L3737,Cinemas_data!$A$1:$A$49,Cinemas_data!$C$1:$C$49,"not Found")</f>
        <v>Kochi</v>
      </c>
      <c r="O3737">
        <f>_xlfn.XLOOKUP(A3737,Booking_data!$A$1:$A$6001,Booking_data!$H$1:$H$6001,"not found")</f>
        <v>4</v>
      </c>
      <c r="P3737">
        <f>_xlfn.XLOOKUP(A3737,Booking_data!$A$1:$A$6001,Booking_data!$I$1:$I$6001,"not Found")</f>
        <v>280</v>
      </c>
      <c r="Q3737">
        <f t="shared" si="292"/>
        <v>1120</v>
      </c>
      <c r="R3737" t="str">
        <f>_xlfn.XLOOKUP(A3737,Booking_data!$A$1:$A$6001,Booking_data!$L$1:$L$6001,"Not Found")</f>
        <v>Wallet</v>
      </c>
      <c r="S3737">
        <f>_xlfn.XLOOKUP(A3737,Booking_data!$A$1:$A$6001,Booking_data!$N$1:$N$6001,"not Found")</f>
        <v>30</v>
      </c>
      <c r="T3737" t="str">
        <f>_xlfn.XLOOKUP(A3737,Booking_data!$A$1:$A$6001,Booking_data!$O$1:$O$6001,"Not Found")</f>
        <v>Male</v>
      </c>
      <c r="U3737" t="str">
        <f t="shared" si="293"/>
        <v>Middle Age</v>
      </c>
      <c r="V3737" t="str">
        <f t="shared" si="294"/>
        <v>Medium Booking</v>
      </c>
    </row>
    <row r="3738" spans="1:22" x14ac:dyDescent="0.25">
      <c r="A3738" t="s">
        <v>3969</v>
      </c>
      <c r="B3738" s="1">
        <v>46084</v>
      </c>
      <c r="C3738" s="1">
        <v>46176</v>
      </c>
      <c r="D3738" s="9">
        <v>0.64583333333333337</v>
      </c>
      <c r="E3738" t="str">
        <f t="shared" si="290"/>
        <v>Weekday</v>
      </c>
      <c r="F3738" t="str">
        <f t="shared" si="291"/>
        <v>Mar</v>
      </c>
      <c r="G3738" t="str">
        <f>_xlfn.XLOOKUP(A3738,Booking_data!$A$1:$A$6001,Booking_data!$D$1:$D$6001,"not found")</f>
        <v>M024</v>
      </c>
      <c r="H3738" t="str">
        <f>_xlfn.XLOOKUP(G3738,Movies_data!$A$1:$A$41,Movies_data!$B$1:$B$41,"not found")</f>
        <v>Bhool Bhulaiyaa 2</v>
      </c>
      <c r="I3738" t="str">
        <f>_xlfn.XLOOKUP(G3738,Movies_data!$A$1:$A$41,Movies_data!$D$1:$D$41,"not found")</f>
        <v>Comedy</v>
      </c>
      <c r="J3738" t="str">
        <f>_xlfn.XLOOKUP(G3738,Movies_data!$A$1:$A$41,Movies_data!$C$1:$C$41,"not found")</f>
        <v>Hindi</v>
      </c>
      <c r="K3738">
        <f>_xlfn.XLOOKUP(G3738,Movies_data!$A$1:$A$41,Movies_data!$H$1:$H$41,"Not Found")</f>
        <v>5.9</v>
      </c>
      <c r="L3738" t="str">
        <f>_xlfn.XLOOKUP(A3738,Booking_data!$A$1:$A$6001,Booking_data!$E$1:$E$6001,"not Found")</f>
        <v>C042</v>
      </c>
      <c r="M3738" t="str">
        <f>_xlfn.XLOOKUP(L3738,Cinemas_data!$A$1:$A$49,Cinemas_data!$I$1:$I$49,"not Found")</f>
        <v>Asian Cinemas Grand Mall</v>
      </c>
      <c r="N3738" t="str">
        <f>_xlfn.XLOOKUP(L3738,Cinemas_data!$A$1:$A$49,Cinemas_data!$C$1:$C$49,"not Found")</f>
        <v>Salem</v>
      </c>
      <c r="O3738">
        <f>_xlfn.XLOOKUP(A3738,Booking_data!$A$1:$A$6001,Booking_data!$H$1:$H$6001,"not found")</f>
        <v>2</v>
      </c>
      <c r="P3738">
        <f>_xlfn.XLOOKUP(A3738,Booking_data!$A$1:$A$6001,Booking_data!$I$1:$I$6001,"not Found")</f>
        <v>280</v>
      </c>
      <c r="Q3738">
        <f t="shared" si="292"/>
        <v>560</v>
      </c>
      <c r="R3738" t="str">
        <f>_xlfn.XLOOKUP(A3738,Booking_data!$A$1:$A$6001,Booking_data!$L$1:$L$6001,"Not Found")</f>
        <v>Net Banking</v>
      </c>
      <c r="S3738">
        <f>_xlfn.XLOOKUP(A3738,Booking_data!$A$1:$A$6001,Booking_data!$N$1:$N$6001,"not Found")</f>
        <v>27</v>
      </c>
      <c r="T3738" t="str">
        <f>_xlfn.XLOOKUP(A3738,Booking_data!$A$1:$A$6001,Booking_data!$O$1:$O$6001,"Not Found")</f>
        <v>Male</v>
      </c>
      <c r="U3738" t="str">
        <f t="shared" si="293"/>
        <v>Youngster</v>
      </c>
      <c r="V3738" t="str">
        <f t="shared" si="294"/>
        <v>Low Booking</v>
      </c>
    </row>
    <row r="3739" spans="1:22" x14ac:dyDescent="0.25">
      <c r="A3739" t="s">
        <v>3970</v>
      </c>
      <c r="B3739" s="1">
        <v>46084</v>
      </c>
      <c r="C3739" s="1">
        <v>46092</v>
      </c>
      <c r="D3739" s="9">
        <v>0.88541666666666663</v>
      </c>
      <c r="E3739" t="str">
        <f t="shared" si="290"/>
        <v>Weekday</v>
      </c>
      <c r="F3739" t="str">
        <f t="shared" si="291"/>
        <v>Mar</v>
      </c>
      <c r="G3739" t="str">
        <f>_xlfn.XLOOKUP(A3739,Booking_data!$A$1:$A$6001,Booking_data!$D$1:$D$6001,"not found")</f>
        <v>M037</v>
      </c>
      <c r="H3739" t="str">
        <f>_xlfn.XLOOKUP(G3739,Movies_data!$A$1:$A$41,Movies_data!$B$1:$B$41,"not found")</f>
        <v>Oppenheimer</v>
      </c>
      <c r="I3739" t="str">
        <f>_xlfn.XLOOKUP(G3739,Movies_data!$A$1:$A$41,Movies_data!$D$1:$D$41,"not found")</f>
        <v>Biography</v>
      </c>
      <c r="J3739" t="str">
        <f>_xlfn.XLOOKUP(G3739,Movies_data!$A$1:$A$41,Movies_data!$C$1:$C$41,"not found")</f>
        <v>English</v>
      </c>
      <c r="K3739">
        <f>_xlfn.XLOOKUP(G3739,Movies_data!$A$1:$A$41,Movies_data!$H$1:$H$41,"Not Found")</f>
        <v>8.5</v>
      </c>
      <c r="L3739" t="str">
        <f>_xlfn.XLOOKUP(A3739,Booking_data!$A$1:$A$6001,Booking_data!$E$1:$E$6001,"not Found")</f>
        <v>C151</v>
      </c>
      <c r="M3739" t="str">
        <f>_xlfn.XLOOKUP(L3739,Cinemas_data!$A$1:$A$49,Cinemas_data!$I$1:$I$49,"not Found")</f>
        <v>PVR City Centre</v>
      </c>
      <c r="N3739" t="str">
        <f>_xlfn.XLOOKUP(L3739,Cinemas_data!$A$1:$A$49,Cinemas_data!$C$1:$C$49,"not Found")</f>
        <v>Kochi</v>
      </c>
      <c r="O3739">
        <f>_xlfn.XLOOKUP(A3739,Booking_data!$A$1:$A$6001,Booking_data!$H$1:$H$6001,"not found")</f>
        <v>3</v>
      </c>
      <c r="P3739">
        <f>_xlfn.XLOOKUP(A3739,Booking_data!$A$1:$A$6001,Booking_data!$I$1:$I$6001,"not Found")</f>
        <v>460</v>
      </c>
      <c r="Q3739">
        <f t="shared" si="292"/>
        <v>1380</v>
      </c>
      <c r="R3739" t="str">
        <f>_xlfn.XLOOKUP(A3739,Booking_data!$A$1:$A$6001,Booking_data!$L$1:$L$6001,"Not Found")</f>
        <v>Credit Card</v>
      </c>
      <c r="S3739">
        <f>_xlfn.XLOOKUP(A3739,Booking_data!$A$1:$A$6001,Booking_data!$N$1:$N$6001,"not Found")</f>
        <v>21</v>
      </c>
      <c r="T3739" t="str">
        <f>_xlfn.XLOOKUP(A3739,Booking_data!$A$1:$A$6001,Booking_data!$O$1:$O$6001,"Not Found")</f>
        <v>Male</v>
      </c>
      <c r="U3739" t="str">
        <f t="shared" si="293"/>
        <v>Youngster</v>
      </c>
      <c r="V3739" t="str">
        <f t="shared" si="294"/>
        <v>Medium Booking</v>
      </c>
    </row>
    <row r="3740" spans="1:22" x14ac:dyDescent="0.25">
      <c r="A3740" t="s">
        <v>3971</v>
      </c>
      <c r="B3740" s="1">
        <v>46084</v>
      </c>
      <c r="C3740" s="1">
        <v>46064</v>
      </c>
      <c r="D3740" s="9">
        <v>0.53125</v>
      </c>
      <c r="E3740" t="str">
        <f t="shared" si="290"/>
        <v>Weekday</v>
      </c>
      <c r="F3740" t="str">
        <f t="shared" si="291"/>
        <v>Mar</v>
      </c>
      <c r="G3740" t="str">
        <f>_xlfn.XLOOKUP(A3740,Booking_data!$A$1:$A$6001,Booking_data!$D$1:$D$6001,"not found")</f>
        <v>M003</v>
      </c>
      <c r="H3740" t="str">
        <f>_xlfn.XLOOKUP(G3740,Movies_data!$A$1:$A$41,Movies_data!$B$1:$B$41,"not found")</f>
        <v>Vikram</v>
      </c>
      <c r="I3740" t="str">
        <f>_xlfn.XLOOKUP(G3740,Movies_data!$A$1:$A$41,Movies_data!$D$1:$D$41,"not found")</f>
        <v>Action</v>
      </c>
      <c r="J3740" t="str">
        <f>_xlfn.XLOOKUP(G3740,Movies_data!$A$1:$A$41,Movies_data!$C$1:$C$41,"not found")</f>
        <v>Tamil</v>
      </c>
      <c r="K3740">
        <f>_xlfn.XLOOKUP(G3740,Movies_data!$A$1:$A$41,Movies_data!$H$1:$H$41,"Not Found")</f>
        <v>8.3000000000000007</v>
      </c>
      <c r="L3740" t="str">
        <f>_xlfn.XLOOKUP(A3740,Booking_data!$A$1:$A$6001,Booking_data!$E$1:$E$6001,"not Found")</f>
        <v>C101</v>
      </c>
      <c r="M3740" t="str">
        <f>_xlfn.XLOOKUP(L3740,Cinemas_data!$A$1:$A$49,Cinemas_data!$I$1:$I$49,"not Found")</f>
        <v>Miraj Cinemas City Centre</v>
      </c>
      <c r="N3740" t="str">
        <f>_xlfn.XLOOKUP(L3740,Cinemas_data!$A$1:$A$49,Cinemas_data!$C$1:$C$49,"not Found")</f>
        <v>Pune</v>
      </c>
      <c r="O3740">
        <f>_xlfn.XLOOKUP(A3740,Booking_data!$A$1:$A$6001,Booking_data!$H$1:$H$6001,"not found")</f>
        <v>1</v>
      </c>
      <c r="P3740">
        <f>_xlfn.XLOOKUP(A3740,Booking_data!$A$1:$A$6001,Booking_data!$I$1:$I$6001,"not Found")</f>
        <v>180</v>
      </c>
      <c r="Q3740">
        <f t="shared" si="292"/>
        <v>180</v>
      </c>
      <c r="R3740" t="str">
        <f>_xlfn.XLOOKUP(A3740,Booking_data!$A$1:$A$6001,Booking_data!$L$1:$L$6001,"Not Found")</f>
        <v>UPI</v>
      </c>
      <c r="S3740">
        <f>_xlfn.XLOOKUP(A3740,Booking_data!$A$1:$A$6001,Booking_data!$N$1:$N$6001,"not Found")</f>
        <v>32</v>
      </c>
      <c r="T3740" t="str">
        <f>_xlfn.XLOOKUP(A3740,Booking_data!$A$1:$A$6001,Booking_data!$O$1:$O$6001,"Not Found")</f>
        <v>Other</v>
      </c>
      <c r="U3740" t="str">
        <f t="shared" si="293"/>
        <v>Middle Age</v>
      </c>
      <c r="V3740" t="str">
        <f t="shared" si="294"/>
        <v>Low Booking</v>
      </c>
    </row>
    <row r="3741" spans="1:22" x14ac:dyDescent="0.25">
      <c r="A3741" t="s">
        <v>3972</v>
      </c>
      <c r="B3741" s="1">
        <v>46084</v>
      </c>
      <c r="C3741" s="1">
        <v>46112</v>
      </c>
      <c r="D3741" s="9">
        <v>0.64583333333333337</v>
      </c>
      <c r="E3741" t="str">
        <f t="shared" si="290"/>
        <v>Weekday</v>
      </c>
      <c r="F3741" t="str">
        <f t="shared" si="291"/>
        <v>Mar</v>
      </c>
      <c r="G3741" t="str">
        <f>_xlfn.XLOOKUP(A3741,Booking_data!$A$1:$A$6001,Booking_data!$D$1:$D$6001,"not found")</f>
        <v>M037</v>
      </c>
      <c r="H3741" t="str">
        <f>_xlfn.XLOOKUP(G3741,Movies_data!$A$1:$A$41,Movies_data!$B$1:$B$41,"not found")</f>
        <v>Oppenheimer</v>
      </c>
      <c r="I3741" t="str">
        <f>_xlfn.XLOOKUP(G3741,Movies_data!$A$1:$A$41,Movies_data!$D$1:$D$41,"not found")</f>
        <v>Biography</v>
      </c>
      <c r="J3741" t="str">
        <f>_xlfn.XLOOKUP(G3741,Movies_data!$A$1:$A$41,Movies_data!$C$1:$C$41,"not found")</f>
        <v>English</v>
      </c>
      <c r="K3741">
        <f>_xlfn.XLOOKUP(G3741,Movies_data!$A$1:$A$41,Movies_data!$H$1:$H$41,"Not Found")</f>
        <v>8.5</v>
      </c>
      <c r="L3741" t="str">
        <f>_xlfn.XLOOKUP(A3741,Booking_data!$A$1:$A$6001,Booking_data!$E$1:$E$6001,"not Found")</f>
        <v>C093</v>
      </c>
      <c r="M3741" t="str">
        <f>_xlfn.XLOOKUP(L3741,Cinemas_data!$A$1:$A$49,Cinemas_data!$I$1:$I$49,"not Found")</f>
        <v>Mukta A2 Cinemas Forum Mall</v>
      </c>
      <c r="N3741" t="str">
        <f>_xlfn.XLOOKUP(L3741,Cinemas_data!$A$1:$A$49,Cinemas_data!$C$1:$C$49,"not Found")</f>
        <v>Mumbai</v>
      </c>
      <c r="O3741">
        <f>_xlfn.XLOOKUP(A3741,Booking_data!$A$1:$A$6001,Booking_data!$H$1:$H$6001,"not found")</f>
        <v>2</v>
      </c>
      <c r="P3741">
        <f>_xlfn.XLOOKUP(A3741,Booking_data!$A$1:$A$6001,Booking_data!$I$1:$I$6001,"not Found")</f>
        <v>240</v>
      </c>
      <c r="Q3741">
        <f t="shared" si="292"/>
        <v>480</v>
      </c>
      <c r="R3741" t="str">
        <f>_xlfn.XLOOKUP(A3741,Booking_data!$A$1:$A$6001,Booking_data!$L$1:$L$6001,"Not Found")</f>
        <v>UPI</v>
      </c>
      <c r="S3741">
        <f>_xlfn.XLOOKUP(A3741,Booking_data!$A$1:$A$6001,Booking_data!$N$1:$N$6001,"not Found")</f>
        <v>54</v>
      </c>
      <c r="T3741" t="str">
        <f>_xlfn.XLOOKUP(A3741,Booking_data!$A$1:$A$6001,Booking_data!$O$1:$O$6001,"Not Found")</f>
        <v>Other</v>
      </c>
      <c r="U3741" t="str">
        <f t="shared" si="293"/>
        <v>Above 45</v>
      </c>
      <c r="V3741" t="str">
        <f t="shared" si="294"/>
        <v>Low Booking</v>
      </c>
    </row>
    <row r="3742" spans="1:22" x14ac:dyDescent="0.25">
      <c r="A3742" t="s">
        <v>3973</v>
      </c>
      <c r="B3742" s="1">
        <v>46084</v>
      </c>
      <c r="C3742" s="1">
        <v>46024</v>
      </c>
      <c r="D3742" s="9">
        <v>0.88541666666666663</v>
      </c>
      <c r="E3742" t="str">
        <f t="shared" si="290"/>
        <v>Weekday</v>
      </c>
      <c r="F3742" t="str">
        <f t="shared" si="291"/>
        <v>Mar</v>
      </c>
      <c r="G3742" t="str">
        <f>_xlfn.XLOOKUP(A3742,Booking_data!$A$1:$A$6001,Booking_data!$D$1:$D$6001,"not found")</f>
        <v>M002</v>
      </c>
      <c r="H3742" t="str">
        <f>_xlfn.XLOOKUP(G3742,Movies_data!$A$1:$A$41,Movies_data!$B$1:$B$41,"not found")</f>
        <v>Jailer</v>
      </c>
      <c r="I3742" t="str">
        <f>_xlfn.XLOOKUP(G3742,Movies_data!$A$1:$A$41,Movies_data!$D$1:$D$41,"not found")</f>
        <v>Action</v>
      </c>
      <c r="J3742" t="str">
        <f>_xlfn.XLOOKUP(G3742,Movies_data!$A$1:$A$41,Movies_data!$C$1:$C$41,"not found")</f>
        <v>Tamil</v>
      </c>
      <c r="K3742">
        <f>_xlfn.XLOOKUP(G3742,Movies_data!$A$1:$A$41,Movies_data!$H$1:$H$41,"Not Found")</f>
        <v>7.1</v>
      </c>
      <c r="L3742" t="str">
        <f>_xlfn.XLOOKUP(A3742,Booking_data!$A$1:$A$6001,Booking_data!$E$1:$E$6001,"not Found")</f>
        <v>C161</v>
      </c>
      <c r="M3742" t="str">
        <f>_xlfn.XLOOKUP(L3742,Cinemas_data!$A$1:$A$49,Cinemas_data!$I$1:$I$49,"not Found")</f>
        <v>INOX City Centre</v>
      </c>
      <c r="N3742" t="str">
        <f>_xlfn.XLOOKUP(L3742,Cinemas_data!$A$1:$A$49,Cinemas_data!$C$1:$C$49,"not Found")</f>
        <v>Thiruvananthapuram</v>
      </c>
      <c r="O3742">
        <f>_xlfn.XLOOKUP(A3742,Booking_data!$A$1:$A$6001,Booking_data!$H$1:$H$6001,"not found")</f>
        <v>2</v>
      </c>
      <c r="P3742">
        <f>_xlfn.XLOOKUP(A3742,Booking_data!$A$1:$A$6001,Booking_data!$I$1:$I$6001,"not Found")</f>
        <v>280</v>
      </c>
      <c r="Q3742">
        <f t="shared" si="292"/>
        <v>560</v>
      </c>
      <c r="R3742" t="str">
        <f>_xlfn.XLOOKUP(A3742,Booking_data!$A$1:$A$6001,Booking_data!$L$1:$L$6001,"Not Found")</f>
        <v>Debit Card</v>
      </c>
      <c r="S3742">
        <f>_xlfn.XLOOKUP(A3742,Booking_data!$A$1:$A$6001,Booking_data!$N$1:$N$6001,"not Found")</f>
        <v>47</v>
      </c>
      <c r="T3742" t="str">
        <f>_xlfn.XLOOKUP(A3742,Booking_data!$A$1:$A$6001,Booking_data!$O$1:$O$6001,"Not Found")</f>
        <v>Female</v>
      </c>
      <c r="U3742" t="str">
        <f t="shared" si="293"/>
        <v>Above 45</v>
      </c>
      <c r="V3742" t="str">
        <f t="shared" si="294"/>
        <v>Low Booking</v>
      </c>
    </row>
    <row r="3743" spans="1:22" x14ac:dyDescent="0.25">
      <c r="A3743" t="s">
        <v>3974</v>
      </c>
      <c r="B3743" s="1">
        <v>46084</v>
      </c>
      <c r="C3743" s="1">
        <v>46196</v>
      </c>
      <c r="D3743" s="9">
        <v>0.77083333333333337</v>
      </c>
      <c r="E3743" t="str">
        <f t="shared" si="290"/>
        <v>Weekday</v>
      </c>
      <c r="F3743" t="str">
        <f t="shared" si="291"/>
        <v>Mar</v>
      </c>
      <c r="G3743" t="str">
        <f>_xlfn.XLOOKUP(A3743,Booking_data!$A$1:$A$6001,Booking_data!$D$1:$D$6001,"not found")</f>
        <v>M036</v>
      </c>
      <c r="H3743" t="str">
        <f>_xlfn.XLOOKUP(G3743,Movies_data!$A$1:$A$41,Movies_data!$B$1:$B$41,"not found")</f>
        <v>Avengers Endgame</v>
      </c>
      <c r="I3743" t="str">
        <f>_xlfn.XLOOKUP(G3743,Movies_data!$A$1:$A$41,Movies_data!$D$1:$D$41,"not found")</f>
        <v>Action</v>
      </c>
      <c r="J3743" t="str">
        <f>_xlfn.XLOOKUP(G3743,Movies_data!$A$1:$A$41,Movies_data!$C$1:$C$41,"not found")</f>
        <v>English</v>
      </c>
      <c r="K3743">
        <f>_xlfn.XLOOKUP(G3743,Movies_data!$A$1:$A$41,Movies_data!$H$1:$H$41,"Not Found")</f>
        <v>8.4</v>
      </c>
      <c r="L3743" t="str">
        <f>_xlfn.XLOOKUP(A3743,Booking_data!$A$1:$A$6001,Booking_data!$E$1:$E$6001,"not Found")</f>
        <v>C043</v>
      </c>
      <c r="M3743" t="str">
        <f>_xlfn.XLOOKUP(L3743,Cinemas_data!$A$1:$A$49,Cinemas_data!$I$1:$I$49,"not Found")</f>
        <v>City Pride Forum Mall</v>
      </c>
      <c r="N3743" t="str">
        <f>_xlfn.XLOOKUP(L3743,Cinemas_data!$A$1:$A$49,Cinemas_data!$C$1:$C$49,"not Found")</f>
        <v>Salem</v>
      </c>
      <c r="O3743">
        <f>_xlfn.XLOOKUP(A3743,Booking_data!$A$1:$A$6001,Booking_data!$H$1:$H$6001,"not found")</f>
        <v>3</v>
      </c>
      <c r="P3743">
        <f>_xlfn.XLOOKUP(A3743,Booking_data!$A$1:$A$6001,Booking_data!$I$1:$I$6001,"not Found")</f>
        <v>200</v>
      </c>
      <c r="Q3743">
        <f t="shared" si="292"/>
        <v>600</v>
      </c>
      <c r="R3743" t="str">
        <f>_xlfn.XLOOKUP(A3743,Booking_data!$A$1:$A$6001,Booking_data!$L$1:$L$6001,"Not Found")</f>
        <v>UPI</v>
      </c>
      <c r="S3743">
        <f>_xlfn.XLOOKUP(A3743,Booking_data!$A$1:$A$6001,Booking_data!$N$1:$N$6001,"not Found")</f>
        <v>30</v>
      </c>
      <c r="T3743" t="str">
        <f>_xlfn.XLOOKUP(A3743,Booking_data!$A$1:$A$6001,Booking_data!$O$1:$O$6001,"Not Found")</f>
        <v>Female</v>
      </c>
      <c r="U3743" t="str">
        <f t="shared" si="293"/>
        <v>Middle Age</v>
      </c>
      <c r="V3743" t="str">
        <f t="shared" si="294"/>
        <v>Medium Booking</v>
      </c>
    </row>
    <row r="3744" spans="1:22" x14ac:dyDescent="0.25">
      <c r="A3744" t="s">
        <v>3975</v>
      </c>
      <c r="B3744" s="1">
        <v>46084</v>
      </c>
      <c r="C3744" s="1">
        <v>46105</v>
      </c>
      <c r="D3744" s="9">
        <v>0.88541666666666663</v>
      </c>
      <c r="E3744" t="str">
        <f t="shared" si="290"/>
        <v>Weekday</v>
      </c>
      <c r="F3744" t="str">
        <f t="shared" si="291"/>
        <v>Mar</v>
      </c>
      <c r="G3744" t="str">
        <f>_xlfn.XLOOKUP(A3744,Booking_data!$A$1:$A$6001,Booking_data!$D$1:$D$6001,"not found")</f>
        <v>M010</v>
      </c>
      <c r="H3744" t="str">
        <f>_xlfn.XLOOKUP(G3744,Movies_data!$A$1:$A$41,Movies_data!$B$1:$B$41,"not found")</f>
        <v>Captain Miller</v>
      </c>
      <c r="I3744" t="str">
        <f>_xlfn.XLOOKUP(G3744,Movies_data!$A$1:$A$41,Movies_data!$D$1:$D$41,"not found")</f>
        <v>Action</v>
      </c>
      <c r="J3744" t="str">
        <f>_xlfn.XLOOKUP(G3744,Movies_data!$A$1:$A$41,Movies_data!$C$1:$C$41,"not found")</f>
        <v>Tamil</v>
      </c>
      <c r="K3744">
        <f>_xlfn.XLOOKUP(G3744,Movies_data!$A$1:$A$41,Movies_data!$H$1:$H$41,"Not Found")</f>
        <v>7</v>
      </c>
      <c r="L3744" t="str">
        <f>_xlfn.XLOOKUP(A3744,Booking_data!$A$1:$A$6001,Booking_data!$E$1:$E$6001,"not Found")</f>
        <v>C042</v>
      </c>
      <c r="M3744" t="str">
        <f>_xlfn.XLOOKUP(L3744,Cinemas_data!$A$1:$A$49,Cinemas_data!$I$1:$I$49,"not Found")</f>
        <v>Asian Cinemas Grand Mall</v>
      </c>
      <c r="N3744" t="str">
        <f>_xlfn.XLOOKUP(L3744,Cinemas_data!$A$1:$A$49,Cinemas_data!$C$1:$C$49,"not Found")</f>
        <v>Salem</v>
      </c>
      <c r="O3744">
        <f>_xlfn.XLOOKUP(A3744,Booking_data!$A$1:$A$6001,Booking_data!$H$1:$H$6001,"not found")</f>
        <v>4</v>
      </c>
      <c r="P3744">
        <f>_xlfn.XLOOKUP(A3744,Booking_data!$A$1:$A$6001,Booking_data!$I$1:$I$6001,"not Found")</f>
        <v>280</v>
      </c>
      <c r="Q3744">
        <f t="shared" si="292"/>
        <v>1120</v>
      </c>
      <c r="R3744" t="str">
        <f>_xlfn.XLOOKUP(A3744,Booking_data!$A$1:$A$6001,Booking_data!$L$1:$L$6001,"Not Found")</f>
        <v>Debit Card</v>
      </c>
      <c r="S3744">
        <f>_xlfn.XLOOKUP(A3744,Booking_data!$A$1:$A$6001,Booking_data!$N$1:$N$6001,"not Found")</f>
        <v>60</v>
      </c>
      <c r="T3744" t="str">
        <f>_xlfn.XLOOKUP(A3744,Booking_data!$A$1:$A$6001,Booking_data!$O$1:$O$6001,"Not Found")</f>
        <v>Male</v>
      </c>
      <c r="U3744" t="str">
        <f t="shared" si="293"/>
        <v>Above 45</v>
      </c>
      <c r="V3744" t="str">
        <f t="shared" si="294"/>
        <v>Medium Booking</v>
      </c>
    </row>
    <row r="3745" spans="1:22" x14ac:dyDescent="0.25">
      <c r="A3745" t="s">
        <v>3976</v>
      </c>
      <c r="B3745" s="1">
        <v>46084</v>
      </c>
      <c r="C3745" s="1">
        <v>46115</v>
      </c>
      <c r="D3745" s="9">
        <v>0.77083333333333337</v>
      </c>
      <c r="E3745" t="str">
        <f t="shared" si="290"/>
        <v>Weekday</v>
      </c>
      <c r="F3745" t="str">
        <f t="shared" si="291"/>
        <v>Mar</v>
      </c>
      <c r="G3745" t="str">
        <f>_xlfn.XLOOKUP(A3745,Booking_data!$A$1:$A$6001,Booking_data!$D$1:$D$6001,"not found")</f>
        <v>M001</v>
      </c>
      <c r="H3745" t="str">
        <f>_xlfn.XLOOKUP(G3745,Movies_data!$A$1:$A$41,Movies_data!$B$1:$B$41,"not found")</f>
        <v>Leo</v>
      </c>
      <c r="I3745" t="str">
        <f>_xlfn.XLOOKUP(G3745,Movies_data!$A$1:$A$41,Movies_data!$D$1:$D$41,"not found")</f>
        <v>Action</v>
      </c>
      <c r="J3745" t="str">
        <f>_xlfn.XLOOKUP(G3745,Movies_data!$A$1:$A$41,Movies_data!$C$1:$C$41,"not found")</f>
        <v>Tamil</v>
      </c>
      <c r="K3745">
        <f>_xlfn.XLOOKUP(G3745,Movies_data!$A$1:$A$41,Movies_data!$H$1:$H$41,"Not Found")</f>
        <v>8</v>
      </c>
      <c r="L3745" t="str">
        <f>_xlfn.XLOOKUP(A3745,Booking_data!$A$1:$A$6001,Booking_data!$E$1:$E$6001,"not Found")</f>
        <v>C162</v>
      </c>
      <c r="M3745" t="str">
        <f>_xlfn.XLOOKUP(L3745,Cinemas_data!$A$1:$A$49,Cinemas_data!$I$1:$I$49,"not Found")</f>
        <v>Cinepolis Grand Mall</v>
      </c>
      <c r="N3745" t="str">
        <f>_xlfn.XLOOKUP(L3745,Cinemas_data!$A$1:$A$49,Cinemas_data!$C$1:$C$49,"not Found")</f>
        <v>Thiruvananthapuram</v>
      </c>
      <c r="O3745">
        <f>_xlfn.XLOOKUP(A3745,Booking_data!$A$1:$A$6001,Booking_data!$H$1:$H$6001,"not found")</f>
        <v>2</v>
      </c>
      <c r="P3745">
        <f>_xlfn.XLOOKUP(A3745,Booking_data!$A$1:$A$6001,Booking_data!$I$1:$I$6001,"not Found")</f>
        <v>160</v>
      </c>
      <c r="Q3745">
        <f t="shared" si="292"/>
        <v>320</v>
      </c>
      <c r="R3745" t="str">
        <f>_xlfn.XLOOKUP(A3745,Booking_data!$A$1:$A$6001,Booking_data!$L$1:$L$6001,"Not Found")</f>
        <v>Debit Card</v>
      </c>
      <c r="S3745">
        <f>_xlfn.XLOOKUP(A3745,Booking_data!$A$1:$A$6001,Booking_data!$N$1:$N$6001,"not Found")</f>
        <v>32</v>
      </c>
      <c r="T3745" t="str">
        <f>_xlfn.XLOOKUP(A3745,Booking_data!$A$1:$A$6001,Booking_data!$O$1:$O$6001,"Not Found")</f>
        <v>Female</v>
      </c>
      <c r="U3745" t="str">
        <f t="shared" si="293"/>
        <v>Middle Age</v>
      </c>
      <c r="V3745" t="str">
        <f t="shared" si="294"/>
        <v>Low Booking</v>
      </c>
    </row>
    <row r="3746" spans="1:22" x14ac:dyDescent="0.25">
      <c r="A3746" t="s">
        <v>3977</v>
      </c>
      <c r="B3746" s="1">
        <v>46084</v>
      </c>
      <c r="C3746" s="1">
        <v>46069</v>
      </c>
      <c r="D3746" s="9">
        <v>0.64583333333333337</v>
      </c>
      <c r="E3746" t="str">
        <f t="shared" si="290"/>
        <v>Weekday</v>
      </c>
      <c r="F3746" t="str">
        <f t="shared" si="291"/>
        <v>Mar</v>
      </c>
      <c r="G3746" t="str">
        <f>_xlfn.XLOOKUP(A3746,Booking_data!$A$1:$A$6001,Booking_data!$D$1:$D$6001,"not found")</f>
        <v>M001</v>
      </c>
      <c r="H3746" t="str">
        <f>_xlfn.XLOOKUP(G3746,Movies_data!$A$1:$A$41,Movies_data!$B$1:$B$41,"not found")</f>
        <v>Leo</v>
      </c>
      <c r="I3746" t="str">
        <f>_xlfn.XLOOKUP(G3746,Movies_data!$A$1:$A$41,Movies_data!$D$1:$D$41,"not found")</f>
        <v>Action</v>
      </c>
      <c r="J3746" t="str">
        <f>_xlfn.XLOOKUP(G3746,Movies_data!$A$1:$A$41,Movies_data!$C$1:$C$41,"not found")</f>
        <v>Tamil</v>
      </c>
      <c r="K3746">
        <f>_xlfn.XLOOKUP(G3746,Movies_data!$A$1:$A$41,Movies_data!$H$1:$H$41,"Not Found")</f>
        <v>8</v>
      </c>
      <c r="L3746" t="str">
        <f>_xlfn.XLOOKUP(A3746,Booking_data!$A$1:$A$6001,Booking_data!$E$1:$E$6001,"not Found")</f>
        <v>C113</v>
      </c>
      <c r="M3746" t="str">
        <f>_xlfn.XLOOKUP(L3746,Cinemas_data!$A$1:$A$49,Cinemas_data!$I$1:$I$49,"not Found")</f>
        <v>Asian Cinemas Forum Mall</v>
      </c>
      <c r="N3746" t="str">
        <f>_xlfn.XLOOKUP(L3746,Cinemas_data!$A$1:$A$49,Cinemas_data!$C$1:$C$49,"not Found")</f>
        <v>Delhi</v>
      </c>
      <c r="O3746">
        <f>_xlfn.XLOOKUP(A3746,Booking_data!$A$1:$A$6001,Booking_data!$H$1:$H$6001,"not found")</f>
        <v>2</v>
      </c>
      <c r="P3746">
        <f>_xlfn.XLOOKUP(A3746,Booking_data!$A$1:$A$6001,Booking_data!$I$1:$I$6001,"not Found")</f>
        <v>320</v>
      </c>
      <c r="Q3746">
        <f t="shared" si="292"/>
        <v>640</v>
      </c>
      <c r="R3746" t="str">
        <f>_xlfn.XLOOKUP(A3746,Booking_data!$A$1:$A$6001,Booking_data!$L$1:$L$6001,"Not Found")</f>
        <v>UPI</v>
      </c>
      <c r="S3746">
        <f>_xlfn.XLOOKUP(A3746,Booking_data!$A$1:$A$6001,Booking_data!$N$1:$N$6001,"not Found")</f>
        <v>21</v>
      </c>
      <c r="T3746" t="str">
        <f>_xlfn.XLOOKUP(A3746,Booking_data!$A$1:$A$6001,Booking_data!$O$1:$O$6001,"Not Found")</f>
        <v>Female</v>
      </c>
      <c r="U3746" t="str">
        <f t="shared" si="293"/>
        <v>Youngster</v>
      </c>
      <c r="V3746" t="str">
        <f t="shared" si="294"/>
        <v>Low Booking</v>
      </c>
    </row>
    <row r="3747" spans="1:22" x14ac:dyDescent="0.25">
      <c r="A3747" t="s">
        <v>3978</v>
      </c>
      <c r="B3747" s="1">
        <v>46084</v>
      </c>
      <c r="C3747" s="1">
        <v>46170</v>
      </c>
      <c r="D3747" s="9">
        <v>0.53125</v>
      </c>
      <c r="E3747" t="str">
        <f t="shared" si="290"/>
        <v>Weekday</v>
      </c>
      <c r="F3747" t="str">
        <f t="shared" si="291"/>
        <v>Mar</v>
      </c>
      <c r="G3747" t="str">
        <f>_xlfn.XLOOKUP(A3747,Booking_data!$A$1:$A$6001,Booking_data!$D$1:$D$6001,"not found")</f>
        <v>M010</v>
      </c>
      <c r="H3747" t="str">
        <f>_xlfn.XLOOKUP(G3747,Movies_data!$A$1:$A$41,Movies_data!$B$1:$B$41,"not found")</f>
        <v>Captain Miller</v>
      </c>
      <c r="I3747" t="str">
        <f>_xlfn.XLOOKUP(G3747,Movies_data!$A$1:$A$41,Movies_data!$D$1:$D$41,"not found")</f>
        <v>Action</v>
      </c>
      <c r="J3747" t="str">
        <f>_xlfn.XLOOKUP(G3747,Movies_data!$A$1:$A$41,Movies_data!$C$1:$C$41,"not found")</f>
        <v>Tamil</v>
      </c>
      <c r="K3747">
        <f>_xlfn.XLOOKUP(G3747,Movies_data!$A$1:$A$41,Movies_data!$H$1:$H$41,"Not Found")</f>
        <v>7</v>
      </c>
      <c r="L3747" t="str">
        <f>_xlfn.XLOOKUP(A3747,Booking_data!$A$1:$A$6001,Booking_data!$E$1:$E$6001,"not Found")</f>
        <v>C081</v>
      </c>
      <c r="M3747" t="str">
        <f>_xlfn.XLOOKUP(L3747,Cinemas_data!$A$1:$A$49,Cinemas_data!$I$1:$I$49,"not Found")</f>
        <v>INOX City Centre</v>
      </c>
      <c r="N3747" t="str">
        <f>_xlfn.XLOOKUP(L3747,Cinemas_data!$A$1:$A$49,Cinemas_data!$C$1:$C$49,"not Found")</f>
        <v>Vijayawada</v>
      </c>
      <c r="O3747">
        <f>_xlfn.XLOOKUP(A3747,Booking_data!$A$1:$A$6001,Booking_data!$H$1:$H$6001,"not found")</f>
        <v>3</v>
      </c>
      <c r="P3747">
        <f>_xlfn.XLOOKUP(A3747,Booking_data!$A$1:$A$6001,Booking_data!$I$1:$I$6001,"not Found")</f>
        <v>200</v>
      </c>
      <c r="Q3747">
        <f t="shared" si="292"/>
        <v>600</v>
      </c>
      <c r="R3747" t="str">
        <f>_xlfn.XLOOKUP(A3747,Booking_data!$A$1:$A$6001,Booking_data!$L$1:$L$6001,"Not Found")</f>
        <v>Net Banking</v>
      </c>
      <c r="S3747">
        <f>_xlfn.XLOOKUP(A3747,Booking_data!$A$1:$A$6001,Booking_data!$N$1:$N$6001,"not Found")</f>
        <v>41</v>
      </c>
      <c r="T3747" t="str">
        <f>_xlfn.XLOOKUP(A3747,Booking_data!$A$1:$A$6001,Booking_data!$O$1:$O$6001,"Not Found")</f>
        <v>Female</v>
      </c>
      <c r="U3747" t="str">
        <f t="shared" si="293"/>
        <v>Middle Age</v>
      </c>
      <c r="V3747" t="str">
        <f t="shared" si="294"/>
        <v>Medium Booking</v>
      </c>
    </row>
    <row r="3748" spans="1:22" x14ac:dyDescent="0.25">
      <c r="A3748" t="s">
        <v>3979</v>
      </c>
      <c r="B3748" s="1">
        <v>46084</v>
      </c>
      <c r="C3748" s="1">
        <v>46188</v>
      </c>
      <c r="D3748" s="9">
        <v>0.77083333333333337</v>
      </c>
      <c r="E3748" t="str">
        <f t="shared" si="290"/>
        <v>Weekday</v>
      </c>
      <c r="F3748" t="str">
        <f t="shared" si="291"/>
        <v>Mar</v>
      </c>
      <c r="G3748" t="str">
        <f>_xlfn.XLOOKUP(A3748,Booking_data!$A$1:$A$6001,Booking_data!$D$1:$D$6001,"not found")</f>
        <v>M004</v>
      </c>
      <c r="H3748" t="str">
        <f>_xlfn.XLOOKUP(G3748,Movies_data!$A$1:$A$41,Movies_data!$B$1:$B$41,"not found")</f>
        <v>Ponniyin Selvan I</v>
      </c>
      <c r="I3748" t="str">
        <f>_xlfn.XLOOKUP(G3748,Movies_data!$A$1:$A$41,Movies_data!$D$1:$D$41,"not found")</f>
        <v>Drama</v>
      </c>
      <c r="J3748" t="str">
        <f>_xlfn.XLOOKUP(G3748,Movies_data!$A$1:$A$41,Movies_data!$C$1:$C$41,"not found")</f>
        <v>Tamil</v>
      </c>
      <c r="K3748">
        <f>_xlfn.XLOOKUP(G3748,Movies_data!$A$1:$A$41,Movies_data!$H$1:$H$41,"Not Found")</f>
        <v>7.6</v>
      </c>
      <c r="L3748" t="str">
        <f>_xlfn.XLOOKUP(A3748,Booking_data!$A$1:$A$6001,Booking_data!$E$1:$E$6001,"not Found")</f>
        <v>C031</v>
      </c>
      <c r="M3748" t="str">
        <f>_xlfn.XLOOKUP(L3748,Cinemas_data!$A$1:$A$49,Cinemas_data!$I$1:$I$49,"not Found")</f>
        <v>Mukta A2 Cinemas City Centre</v>
      </c>
      <c r="N3748" t="str">
        <f>_xlfn.XLOOKUP(L3748,Cinemas_data!$A$1:$A$49,Cinemas_data!$C$1:$C$49,"not Found")</f>
        <v>Madurai</v>
      </c>
      <c r="O3748">
        <f>_xlfn.XLOOKUP(A3748,Booking_data!$A$1:$A$6001,Booking_data!$H$1:$H$6001,"not found")</f>
        <v>2</v>
      </c>
      <c r="P3748">
        <f>_xlfn.XLOOKUP(A3748,Booking_data!$A$1:$A$6001,Booking_data!$I$1:$I$6001,"not Found")</f>
        <v>320</v>
      </c>
      <c r="Q3748">
        <f t="shared" si="292"/>
        <v>640</v>
      </c>
      <c r="R3748" t="str">
        <f>_xlfn.XLOOKUP(A3748,Booking_data!$A$1:$A$6001,Booking_data!$L$1:$L$6001,"Not Found")</f>
        <v>Wallet</v>
      </c>
      <c r="S3748">
        <f>_xlfn.XLOOKUP(A3748,Booking_data!$A$1:$A$6001,Booking_data!$N$1:$N$6001,"not Found")</f>
        <v>51</v>
      </c>
      <c r="T3748" t="str">
        <f>_xlfn.XLOOKUP(A3748,Booking_data!$A$1:$A$6001,Booking_data!$O$1:$O$6001,"Not Found")</f>
        <v>Other</v>
      </c>
      <c r="U3748" t="str">
        <f t="shared" si="293"/>
        <v>Above 45</v>
      </c>
      <c r="V3748" t="str">
        <f t="shared" si="294"/>
        <v>Low Booking</v>
      </c>
    </row>
    <row r="3749" spans="1:22" x14ac:dyDescent="0.25">
      <c r="A3749" t="s">
        <v>3980</v>
      </c>
      <c r="B3749" s="1">
        <v>46084</v>
      </c>
      <c r="C3749" s="1">
        <v>46194</v>
      </c>
      <c r="D3749" s="9">
        <v>0.64583333333333337</v>
      </c>
      <c r="E3749" t="str">
        <f t="shared" si="290"/>
        <v>Weekday</v>
      </c>
      <c r="F3749" t="str">
        <f t="shared" si="291"/>
        <v>Mar</v>
      </c>
      <c r="G3749" t="str">
        <f>_xlfn.XLOOKUP(A3749,Booking_data!$A$1:$A$6001,Booking_data!$D$1:$D$6001,"not found")</f>
        <v>M001</v>
      </c>
      <c r="H3749" t="str">
        <f>_xlfn.XLOOKUP(G3749,Movies_data!$A$1:$A$41,Movies_data!$B$1:$B$41,"not found")</f>
        <v>Leo</v>
      </c>
      <c r="I3749" t="str">
        <f>_xlfn.XLOOKUP(G3749,Movies_data!$A$1:$A$41,Movies_data!$D$1:$D$41,"not found")</f>
        <v>Action</v>
      </c>
      <c r="J3749" t="str">
        <f>_xlfn.XLOOKUP(G3749,Movies_data!$A$1:$A$41,Movies_data!$C$1:$C$41,"not found")</f>
        <v>Tamil</v>
      </c>
      <c r="K3749">
        <f>_xlfn.XLOOKUP(G3749,Movies_data!$A$1:$A$41,Movies_data!$H$1:$H$41,"Not Found")</f>
        <v>8</v>
      </c>
      <c r="L3749" t="str">
        <f>_xlfn.XLOOKUP(A3749,Booking_data!$A$1:$A$6001,Booking_data!$E$1:$E$6001,"not Found")</f>
        <v>C041</v>
      </c>
      <c r="M3749" t="str">
        <f>_xlfn.XLOOKUP(L3749,Cinemas_data!$A$1:$A$49,Cinemas_data!$I$1:$I$49,"not Found")</f>
        <v>MovieMax City Centre</v>
      </c>
      <c r="N3749" t="str">
        <f>_xlfn.XLOOKUP(L3749,Cinemas_data!$A$1:$A$49,Cinemas_data!$C$1:$C$49,"not Found")</f>
        <v>Salem</v>
      </c>
      <c r="O3749">
        <f>_xlfn.XLOOKUP(A3749,Booking_data!$A$1:$A$6001,Booking_data!$H$1:$H$6001,"not found")</f>
        <v>1</v>
      </c>
      <c r="P3749">
        <f>_xlfn.XLOOKUP(A3749,Booking_data!$A$1:$A$6001,Booking_data!$I$1:$I$6001,"not Found")</f>
        <v>340</v>
      </c>
      <c r="Q3749">
        <f t="shared" si="292"/>
        <v>340</v>
      </c>
      <c r="R3749" t="str">
        <f>_xlfn.XLOOKUP(A3749,Booking_data!$A$1:$A$6001,Booking_data!$L$1:$L$6001,"Not Found")</f>
        <v>Credit Card</v>
      </c>
      <c r="S3749">
        <f>_xlfn.XLOOKUP(A3749,Booking_data!$A$1:$A$6001,Booking_data!$N$1:$N$6001,"not Found")</f>
        <v>42</v>
      </c>
      <c r="T3749" t="str">
        <f>_xlfn.XLOOKUP(A3749,Booking_data!$A$1:$A$6001,Booking_data!$O$1:$O$6001,"Not Found")</f>
        <v>Other</v>
      </c>
      <c r="U3749" t="str">
        <f t="shared" si="293"/>
        <v>Middle Age</v>
      </c>
      <c r="V3749" t="str">
        <f t="shared" si="294"/>
        <v>Low Booking</v>
      </c>
    </row>
    <row r="3750" spans="1:22" x14ac:dyDescent="0.25">
      <c r="A3750" t="s">
        <v>3981</v>
      </c>
      <c r="B3750" s="1">
        <v>46084</v>
      </c>
      <c r="C3750" s="1">
        <v>46060</v>
      </c>
      <c r="D3750" s="9">
        <v>0.64583333333333337</v>
      </c>
      <c r="E3750" t="str">
        <f t="shared" si="290"/>
        <v>Weekday</v>
      </c>
      <c r="F3750" t="str">
        <f t="shared" si="291"/>
        <v>Mar</v>
      </c>
      <c r="G3750" t="str">
        <f>_xlfn.XLOOKUP(A3750,Booking_data!$A$1:$A$6001,Booking_data!$D$1:$D$6001,"not found")</f>
        <v>M008</v>
      </c>
      <c r="H3750" t="str">
        <f>_xlfn.XLOOKUP(G3750,Movies_data!$A$1:$A$41,Movies_data!$B$1:$B$41,"not found")</f>
        <v>Love Today</v>
      </c>
      <c r="I3750" t="str">
        <f>_xlfn.XLOOKUP(G3750,Movies_data!$A$1:$A$41,Movies_data!$D$1:$D$41,"not found")</f>
        <v>Romance</v>
      </c>
      <c r="J3750" t="str">
        <f>_xlfn.XLOOKUP(G3750,Movies_data!$A$1:$A$41,Movies_data!$C$1:$C$41,"not found")</f>
        <v>Tamil</v>
      </c>
      <c r="K3750">
        <f>_xlfn.XLOOKUP(G3750,Movies_data!$A$1:$A$41,Movies_data!$H$1:$H$41,"Not Found")</f>
        <v>7.4</v>
      </c>
      <c r="L3750" t="str">
        <f>_xlfn.XLOOKUP(A3750,Booking_data!$A$1:$A$6001,Booking_data!$E$1:$E$6001,"not Found")</f>
        <v>C081</v>
      </c>
      <c r="M3750" t="str">
        <f>_xlfn.XLOOKUP(L3750,Cinemas_data!$A$1:$A$49,Cinemas_data!$I$1:$I$49,"not Found")</f>
        <v>INOX City Centre</v>
      </c>
      <c r="N3750" t="str">
        <f>_xlfn.XLOOKUP(L3750,Cinemas_data!$A$1:$A$49,Cinemas_data!$C$1:$C$49,"not Found")</f>
        <v>Vijayawada</v>
      </c>
      <c r="O3750">
        <f>_xlfn.XLOOKUP(A3750,Booking_data!$A$1:$A$6001,Booking_data!$H$1:$H$6001,"not found")</f>
        <v>3</v>
      </c>
      <c r="P3750">
        <f>_xlfn.XLOOKUP(A3750,Booking_data!$A$1:$A$6001,Booking_data!$I$1:$I$6001,"not Found")</f>
        <v>280</v>
      </c>
      <c r="Q3750">
        <f t="shared" si="292"/>
        <v>840</v>
      </c>
      <c r="R3750" t="str">
        <f>_xlfn.XLOOKUP(A3750,Booking_data!$A$1:$A$6001,Booking_data!$L$1:$L$6001,"Not Found")</f>
        <v>Net Banking</v>
      </c>
      <c r="S3750">
        <f>_xlfn.XLOOKUP(A3750,Booking_data!$A$1:$A$6001,Booking_data!$N$1:$N$6001,"not Found")</f>
        <v>24</v>
      </c>
      <c r="T3750" t="str">
        <f>_xlfn.XLOOKUP(A3750,Booking_data!$A$1:$A$6001,Booking_data!$O$1:$O$6001,"Not Found")</f>
        <v>Male</v>
      </c>
      <c r="U3750" t="str">
        <f t="shared" si="293"/>
        <v>Youngster</v>
      </c>
      <c r="V3750" t="str">
        <f t="shared" si="294"/>
        <v>Medium Booking</v>
      </c>
    </row>
    <row r="3751" spans="1:22" x14ac:dyDescent="0.25">
      <c r="A3751" t="s">
        <v>3982</v>
      </c>
      <c r="B3751" s="1">
        <v>46084</v>
      </c>
      <c r="C3751" s="1">
        <v>46081</v>
      </c>
      <c r="D3751" s="9">
        <v>0.53125</v>
      </c>
      <c r="E3751" t="str">
        <f t="shared" si="290"/>
        <v>Weekday</v>
      </c>
      <c r="F3751" t="str">
        <f t="shared" si="291"/>
        <v>Mar</v>
      </c>
      <c r="G3751" t="str">
        <f>_xlfn.XLOOKUP(A3751,Booking_data!$A$1:$A$6001,Booking_data!$D$1:$D$6001,"not found")</f>
        <v>M006</v>
      </c>
      <c r="H3751" t="str">
        <f>_xlfn.XLOOKUP(G3751,Movies_data!$A$1:$A$41,Movies_data!$B$1:$B$41,"not found")</f>
        <v>Maamannan</v>
      </c>
      <c r="I3751" t="str">
        <f>_xlfn.XLOOKUP(G3751,Movies_data!$A$1:$A$41,Movies_data!$D$1:$D$41,"not found")</f>
        <v>Drama</v>
      </c>
      <c r="J3751" t="str">
        <f>_xlfn.XLOOKUP(G3751,Movies_data!$A$1:$A$41,Movies_data!$C$1:$C$41,"not found")</f>
        <v>Tamil</v>
      </c>
      <c r="K3751">
        <f>_xlfn.XLOOKUP(G3751,Movies_data!$A$1:$A$41,Movies_data!$H$1:$H$41,"Not Found")</f>
        <v>7.3</v>
      </c>
      <c r="L3751" t="str">
        <f>_xlfn.XLOOKUP(A3751,Booking_data!$A$1:$A$6001,Booking_data!$E$1:$E$6001,"not Found")</f>
        <v>C033</v>
      </c>
      <c r="M3751" t="str">
        <f>_xlfn.XLOOKUP(L3751,Cinemas_data!$A$1:$A$49,Cinemas_data!$I$1:$I$49,"not Found")</f>
        <v>Asian Cinemas Forum Mall</v>
      </c>
      <c r="N3751" t="str">
        <f>_xlfn.XLOOKUP(L3751,Cinemas_data!$A$1:$A$49,Cinemas_data!$C$1:$C$49,"not Found")</f>
        <v>Madurai</v>
      </c>
      <c r="O3751">
        <f>_xlfn.XLOOKUP(A3751,Booking_data!$A$1:$A$6001,Booking_data!$H$1:$H$6001,"not found")</f>
        <v>4</v>
      </c>
      <c r="P3751">
        <f>_xlfn.XLOOKUP(A3751,Booking_data!$A$1:$A$6001,Booking_data!$I$1:$I$6001,"not Found")</f>
        <v>180</v>
      </c>
      <c r="Q3751">
        <f t="shared" si="292"/>
        <v>720</v>
      </c>
      <c r="R3751" t="str">
        <f>_xlfn.XLOOKUP(A3751,Booking_data!$A$1:$A$6001,Booking_data!$L$1:$L$6001,"Not Found")</f>
        <v>Debit Card</v>
      </c>
      <c r="S3751">
        <f>_xlfn.XLOOKUP(A3751,Booking_data!$A$1:$A$6001,Booking_data!$N$1:$N$6001,"not Found")</f>
        <v>25</v>
      </c>
      <c r="T3751" t="str">
        <f>_xlfn.XLOOKUP(A3751,Booking_data!$A$1:$A$6001,Booking_data!$O$1:$O$6001,"Not Found")</f>
        <v>Female</v>
      </c>
      <c r="U3751" t="str">
        <f t="shared" si="293"/>
        <v>Youngster</v>
      </c>
      <c r="V3751" t="str">
        <f t="shared" si="294"/>
        <v>Medium Booking</v>
      </c>
    </row>
    <row r="3752" spans="1:22" x14ac:dyDescent="0.25">
      <c r="A3752" t="s">
        <v>3983</v>
      </c>
      <c r="B3752" s="1">
        <v>46084</v>
      </c>
      <c r="C3752" s="1">
        <v>46103</v>
      </c>
      <c r="D3752" s="9">
        <v>0.64583333333333337</v>
      </c>
      <c r="E3752" t="str">
        <f t="shared" si="290"/>
        <v>Weekday</v>
      </c>
      <c r="F3752" t="str">
        <f t="shared" si="291"/>
        <v>Mar</v>
      </c>
      <c r="G3752" t="str">
        <f>_xlfn.XLOOKUP(A3752,Booking_data!$A$1:$A$6001,Booking_data!$D$1:$D$6001,"not found")</f>
        <v>M003</v>
      </c>
      <c r="H3752" t="str">
        <f>_xlfn.XLOOKUP(G3752,Movies_data!$A$1:$A$41,Movies_data!$B$1:$B$41,"not found")</f>
        <v>Vikram</v>
      </c>
      <c r="I3752" t="str">
        <f>_xlfn.XLOOKUP(G3752,Movies_data!$A$1:$A$41,Movies_data!$D$1:$D$41,"not found")</f>
        <v>Action</v>
      </c>
      <c r="J3752" t="str">
        <f>_xlfn.XLOOKUP(G3752,Movies_data!$A$1:$A$41,Movies_data!$C$1:$C$41,"not found")</f>
        <v>Tamil</v>
      </c>
      <c r="K3752">
        <f>_xlfn.XLOOKUP(G3752,Movies_data!$A$1:$A$41,Movies_data!$H$1:$H$41,"Not Found")</f>
        <v>8.3000000000000007</v>
      </c>
      <c r="L3752" t="str">
        <f>_xlfn.XLOOKUP(A3752,Booking_data!$A$1:$A$6001,Booking_data!$E$1:$E$6001,"not Found")</f>
        <v>C061</v>
      </c>
      <c r="M3752" t="str">
        <f>_xlfn.XLOOKUP(L3752,Cinemas_data!$A$1:$A$49,Cinemas_data!$I$1:$I$49,"not Found")</f>
        <v>City Pride City Centre</v>
      </c>
      <c r="N3752" t="str">
        <f>_xlfn.XLOOKUP(L3752,Cinemas_data!$A$1:$A$49,Cinemas_data!$C$1:$C$49,"not Found")</f>
        <v>Mysuru</v>
      </c>
      <c r="O3752">
        <f>_xlfn.XLOOKUP(A3752,Booking_data!$A$1:$A$6001,Booking_data!$H$1:$H$6001,"not found")</f>
        <v>3</v>
      </c>
      <c r="P3752">
        <f>_xlfn.XLOOKUP(A3752,Booking_data!$A$1:$A$6001,Booking_data!$I$1:$I$6001,"not Found")</f>
        <v>340</v>
      </c>
      <c r="Q3752">
        <f t="shared" si="292"/>
        <v>1020</v>
      </c>
      <c r="R3752" t="str">
        <f>_xlfn.XLOOKUP(A3752,Booking_data!$A$1:$A$6001,Booking_data!$L$1:$L$6001,"Not Found")</f>
        <v>Wallet</v>
      </c>
      <c r="S3752">
        <f>_xlfn.XLOOKUP(A3752,Booking_data!$A$1:$A$6001,Booking_data!$N$1:$N$6001,"not Found")</f>
        <v>19</v>
      </c>
      <c r="T3752" t="str">
        <f>_xlfn.XLOOKUP(A3752,Booking_data!$A$1:$A$6001,Booking_data!$O$1:$O$6001,"Not Found")</f>
        <v>Male</v>
      </c>
      <c r="U3752" t="str">
        <f t="shared" si="293"/>
        <v>Youngster</v>
      </c>
      <c r="V3752" t="str">
        <f t="shared" si="294"/>
        <v>Medium Booking</v>
      </c>
    </row>
    <row r="3753" spans="1:22" x14ac:dyDescent="0.25">
      <c r="A3753" t="s">
        <v>3984</v>
      </c>
      <c r="B3753" s="1">
        <v>46084</v>
      </c>
      <c r="C3753" s="1">
        <v>46152</v>
      </c>
      <c r="D3753" s="9">
        <v>0.88541666666666663</v>
      </c>
      <c r="E3753" t="str">
        <f t="shared" si="290"/>
        <v>Weekday</v>
      </c>
      <c r="F3753" t="str">
        <f t="shared" si="291"/>
        <v>Mar</v>
      </c>
      <c r="G3753" t="str">
        <f>_xlfn.XLOOKUP(A3753,Booking_data!$A$1:$A$6001,Booking_data!$D$1:$D$6001,"not found")</f>
        <v>M001</v>
      </c>
      <c r="H3753" t="str">
        <f>_xlfn.XLOOKUP(G3753,Movies_data!$A$1:$A$41,Movies_data!$B$1:$B$41,"not found")</f>
        <v>Leo</v>
      </c>
      <c r="I3753" t="str">
        <f>_xlfn.XLOOKUP(G3753,Movies_data!$A$1:$A$41,Movies_data!$D$1:$D$41,"not found")</f>
        <v>Action</v>
      </c>
      <c r="J3753" t="str">
        <f>_xlfn.XLOOKUP(G3753,Movies_data!$A$1:$A$41,Movies_data!$C$1:$C$41,"not found")</f>
        <v>Tamil</v>
      </c>
      <c r="K3753">
        <f>_xlfn.XLOOKUP(G3753,Movies_data!$A$1:$A$41,Movies_data!$H$1:$H$41,"Not Found")</f>
        <v>8</v>
      </c>
      <c r="L3753" t="str">
        <f>_xlfn.XLOOKUP(A3753,Booking_data!$A$1:$A$6001,Booking_data!$E$1:$E$6001,"not Found")</f>
        <v>C151</v>
      </c>
      <c r="M3753" t="str">
        <f>_xlfn.XLOOKUP(L3753,Cinemas_data!$A$1:$A$49,Cinemas_data!$I$1:$I$49,"not Found")</f>
        <v>PVR City Centre</v>
      </c>
      <c r="N3753" t="str">
        <f>_xlfn.XLOOKUP(L3753,Cinemas_data!$A$1:$A$49,Cinemas_data!$C$1:$C$49,"not Found")</f>
        <v>Kochi</v>
      </c>
      <c r="O3753">
        <f>_xlfn.XLOOKUP(A3753,Booking_data!$A$1:$A$6001,Booking_data!$H$1:$H$6001,"not found")</f>
        <v>3</v>
      </c>
      <c r="P3753">
        <f>_xlfn.XLOOKUP(A3753,Booking_data!$A$1:$A$6001,Booking_data!$I$1:$I$6001,"not Found")</f>
        <v>280</v>
      </c>
      <c r="Q3753">
        <f t="shared" si="292"/>
        <v>840</v>
      </c>
      <c r="R3753" t="str">
        <f>_xlfn.XLOOKUP(A3753,Booking_data!$A$1:$A$6001,Booking_data!$L$1:$L$6001,"Not Found")</f>
        <v>Net Banking</v>
      </c>
      <c r="S3753">
        <f>_xlfn.XLOOKUP(A3753,Booking_data!$A$1:$A$6001,Booking_data!$N$1:$N$6001,"not Found")</f>
        <v>43</v>
      </c>
      <c r="T3753" t="str">
        <f>_xlfn.XLOOKUP(A3753,Booking_data!$A$1:$A$6001,Booking_data!$O$1:$O$6001,"Not Found")</f>
        <v>Other</v>
      </c>
      <c r="U3753" t="str">
        <f t="shared" si="293"/>
        <v>Middle Age</v>
      </c>
      <c r="V3753" t="str">
        <f t="shared" si="294"/>
        <v>Medium Booking</v>
      </c>
    </row>
    <row r="3754" spans="1:22" x14ac:dyDescent="0.25">
      <c r="A3754" t="s">
        <v>3985</v>
      </c>
      <c r="B3754" s="1">
        <v>46084</v>
      </c>
      <c r="C3754" s="1">
        <v>46203</v>
      </c>
      <c r="D3754" s="9">
        <v>0.64583333333333337</v>
      </c>
      <c r="E3754" t="str">
        <f t="shared" si="290"/>
        <v>Weekday</v>
      </c>
      <c r="F3754" t="str">
        <f t="shared" si="291"/>
        <v>Mar</v>
      </c>
      <c r="G3754" t="str">
        <f>_xlfn.XLOOKUP(A3754,Booking_data!$A$1:$A$6001,Booking_data!$D$1:$D$6001,"not found")</f>
        <v>M009</v>
      </c>
      <c r="H3754" t="str">
        <f>_xlfn.XLOOKUP(G3754,Movies_data!$A$1:$A$41,Movies_data!$B$1:$B$41,"not found")</f>
        <v>Amaran</v>
      </c>
      <c r="I3754" t="str">
        <f>_xlfn.XLOOKUP(G3754,Movies_data!$A$1:$A$41,Movies_data!$D$1:$D$41,"not found")</f>
        <v>Biography</v>
      </c>
      <c r="J3754" t="str">
        <f>_xlfn.XLOOKUP(G3754,Movies_data!$A$1:$A$41,Movies_data!$C$1:$C$41,"not found")</f>
        <v>Tamil</v>
      </c>
      <c r="K3754">
        <f>_xlfn.XLOOKUP(G3754,Movies_data!$A$1:$A$41,Movies_data!$H$1:$H$41,"Not Found")</f>
        <v>8.3000000000000007</v>
      </c>
      <c r="L3754" t="str">
        <f>_xlfn.XLOOKUP(A3754,Booking_data!$A$1:$A$6001,Booking_data!$E$1:$E$6001,"not Found")</f>
        <v>C151</v>
      </c>
      <c r="M3754" t="str">
        <f>_xlfn.XLOOKUP(L3754,Cinemas_data!$A$1:$A$49,Cinemas_data!$I$1:$I$49,"not Found")</f>
        <v>PVR City Centre</v>
      </c>
      <c r="N3754" t="str">
        <f>_xlfn.XLOOKUP(L3754,Cinemas_data!$A$1:$A$49,Cinemas_data!$C$1:$C$49,"not Found")</f>
        <v>Kochi</v>
      </c>
      <c r="O3754">
        <f>_xlfn.XLOOKUP(A3754,Booking_data!$A$1:$A$6001,Booking_data!$H$1:$H$6001,"not found")</f>
        <v>3</v>
      </c>
      <c r="P3754">
        <f>_xlfn.XLOOKUP(A3754,Booking_data!$A$1:$A$6001,Booking_data!$I$1:$I$6001,"not Found")</f>
        <v>460</v>
      </c>
      <c r="Q3754">
        <f t="shared" si="292"/>
        <v>1380</v>
      </c>
      <c r="R3754" t="str">
        <f>_xlfn.XLOOKUP(A3754,Booking_data!$A$1:$A$6001,Booking_data!$L$1:$L$6001,"Not Found")</f>
        <v>Net Banking</v>
      </c>
      <c r="S3754">
        <f>_xlfn.XLOOKUP(A3754,Booking_data!$A$1:$A$6001,Booking_data!$N$1:$N$6001,"not Found")</f>
        <v>31</v>
      </c>
      <c r="T3754" t="str">
        <f>_xlfn.XLOOKUP(A3754,Booking_data!$A$1:$A$6001,Booking_data!$O$1:$O$6001,"Not Found")</f>
        <v>Other</v>
      </c>
      <c r="U3754" t="str">
        <f t="shared" si="293"/>
        <v>Middle Age</v>
      </c>
      <c r="V3754" t="str">
        <f t="shared" si="294"/>
        <v>Medium Booking</v>
      </c>
    </row>
    <row r="3755" spans="1:22" x14ac:dyDescent="0.25">
      <c r="A3755" t="s">
        <v>3986</v>
      </c>
      <c r="B3755" s="1">
        <v>46084</v>
      </c>
      <c r="C3755" s="1">
        <v>46103</v>
      </c>
      <c r="D3755" s="9">
        <v>0.39583333333333331</v>
      </c>
      <c r="E3755" t="str">
        <f t="shared" si="290"/>
        <v>Weekday</v>
      </c>
      <c r="F3755" t="str">
        <f t="shared" si="291"/>
        <v>Mar</v>
      </c>
      <c r="G3755" t="str">
        <f>_xlfn.XLOOKUP(A3755,Booking_data!$A$1:$A$6001,Booking_data!$D$1:$D$6001,"not found")</f>
        <v>M013</v>
      </c>
      <c r="H3755" t="str">
        <f>_xlfn.XLOOKUP(G3755,Movies_data!$A$1:$A$41,Movies_data!$B$1:$B$41,"not found")</f>
        <v>Salaar</v>
      </c>
      <c r="I3755" t="str">
        <f>_xlfn.XLOOKUP(G3755,Movies_data!$A$1:$A$41,Movies_data!$D$1:$D$41,"not found")</f>
        <v>Action</v>
      </c>
      <c r="J3755" t="str">
        <f>_xlfn.XLOOKUP(G3755,Movies_data!$A$1:$A$41,Movies_data!$C$1:$C$41,"not found")</f>
        <v>Telugu</v>
      </c>
      <c r="K3755">
        <f>_xlfn.XLOOKUP(G3755,Movies_data!$A$1:$A$41,Movies_data!$H$1:$H$41,"Not Found")</f>
        <v>6.5</v>
      </c>
      <c r="L3755" t="str">
        <f>_xlfn.XLOOKUP(A3755,Booking_data!$A$1:$A$6001,Booking_data!$E$1:$E$6001,"not Found")</f>
        <v>C153</v>
      </c>
      <c r="M3755" t="str">
        <f>_xlfn.XLOOKUP(L3755,Cinemas_data!$A$1:$A$49,Cinemas_data!$I$1:$I$49,"not Found")</f>
        <v>Cinepolis Forum Mall</v>
      </c>
      <c r="N3755" t="str">
        <f>_xlfn.XLOOKUP(L3755,Cinemas_data!$A$1:$A$49,Cinemas_data!$C$1:$C$49,"not Found")</f>
        <v>Kochi</v>
      </c>
      <c r="O3755">
        <f>_xlfn.XLOOKUP(A3755,Booking_data!$A$1:$A$6001,Booking_data!$H$1:$H$6001,"not found")</f>
        <v>4</v>
      </c>
      <c r="P3755">
        <f>_xlfn.XLOOKUP(A3755,Booking_data!$A$1:$A$6001,Booking_data!$I$1:$I$6001,"not Found")</f>
        <v>320</v>
      </c>
      <c r="Q3755">
        <f t="shared" si="292"/>
        <v>1280</v>
      </c>
      <c r="R3755" t="str">
        <f>_xlfn.XLOOKUP(A3755,Booking_data!$A$1:$A$6001,Booking_data!$L$1:$L$6001,"Not Found")</f>
        <v>Net Banking</v>
      </c>
      <c r="S3755">
        <f>_xlfn.XLOOKUP(A3755,Booking_data!$A$1:$A$6001,Booking_data!$N$1:$N$6001,"not Found")</f>
        <v>50</v>
      </c>
      <c r="T3755" t="str">
        <f>_xlfn.XLOOKUP(A3755,Booking_data!$A$1:$A$6001,Booking_data!$O$1:$O$6001,"Not Found")</f>
        <v>Male</v>
      </c>
      <c r="U3755" t="str">
        <f t="shared" si="293"/>
        <v>Above 45</v>
      </c>
      <c r="V3755" t="str">
        <f t="shared" si="294"/>
        <v>Medium Booking</v>
      </c>
    </row>
    <row r="3756" spans="1:22" x14ac:dyDescent="0.25">
      <c r="A3756" t="s">
        <v>3987</v>
      </c>
      <c r="B3756" s="1">
        <v>46084</v>
      </c>
      <c r="C3756" s="1">
        <v>46184</v>
      </c>
      <c r="D3756" s="9">
        <v>0.77083333333333337</v>
      </c>
      <c r="E3756" t="str">
        <f t="shared" si="290"/>
        <v>Weekday</v>
      </c>
      <c r="F3756" t="str">
        <f t="shared" si="291"/>
        <v>Mar</v>
      </c>
      <c r="G3756" t="str">
        <f>_xlfn.XLOOKUP(A3756,Booking_data!$A$1:$A$6001,Booking_data!$D$1:$D$6001,"not found")</f>
        <v>M015</v>
      </c>
      <c r="H3756" t="str">
        <f>_xlfn.XLOOKUP(G3756,Movies_data!$A$1:$A$41,Movies_data!$B$1:$B$41,"not found")</f>
        <v>Kalki 2898 AD</v>
      </c>
      <c r="I3756" t="str">
        <f>_xlfn.XLOOKUP(G3756,Movies_data!$A$1:$A$41,Movies_data!$D$1:$D$41,"not found")</f>
        <v>Sci-Fi</v>
      </c>
      <c r="J3756" t="str">
        <f>_xlfn.XLOOKUP(G3756,Movies_data!$A$1:$A$41,Movies_data!$C$1:$C$41,"not found")</f>
        <v>Telugu</v>
      </c>
      <c r="K3756">
        <f>_xlfn.XLOOKUP(G3756,Movies_data!$A$1:$A$41,Movies_data!$H$1:$H$41,"Not Found")</f>
        <v>7</v>
      </c>
      <c r="L3756" t="str">
        <f>_xlfn.XLOOKUP(A3756,Booking_data!$A$1:$A$6001,Booking_data!$E$1:$E$6001,"not Found")</f>
        <v>C021</v>
      </c>
      <c r="M3756" t="str">
        <f>_xlfn.XLOOKUP(L3756,Cinemas_data!$A$1:$A$49,Cinemas_data!$I$1:$I$49,"not Found")</f>
        <v>Miraj Cinemas City Centre</v>
      </c>
      <c r="N3756" t="str">
        <f>_xlfn.XLOOKUP(L3756,Cinemas_data!$A$1:$A$49,Cinemas_data!$C$1:$C$49,"not Found")</f>
        <v>Coimbatore</v>
      </c>
      <c r="O3756">
        <f>_xlfn.XLOOKUP(A3756,Booking_data!$A$1:$A$6001,Booking_data!$H$1:$H$6001,"not found")</f>
        <v>3</v>
      </c>
      <c r="P3756">
        <f>_xlfn.XLOOKUP(A3756,Booking_data!$A$1:$A$6001,Booking_data!$I$1:$I$6001,"not Found")</f>
        <v>220</v>
      </c>
      <c r="Q3756">
        <f t="shared" si="292"/>
        <v>660</v>
      </c>
      <c r="R3756" t="str">
        <f>_xlfn.XLOOKUP(A3756,Booking_data!$A$1:$A$6001,Booking_data!$L$1:$L$6001,"Not Found")</f>
        <v>Debit Card</v>
      </c>
      <c r="S3756">
        <f>_xlfn.XLOOKUP(A3756,Booking_data!$A$1:$A$6001,Booking_data!$N$1:$N$6001,"not Found")</f>
        <v>27</v>
      </c>
      <c r="T3756" t="str">
        <f>_xlfn.XLOOKUP(A3756,Booking_data!$A$1:$A$6001,Booking_data!$O$1:$O$6001,"Not Found")</f>
        <v>Male</v>
      </c>
      <c r="U3756" t="str">
        <f t="shared" si="293"/>
        <v>Youngster</v>
      </c>
      <c r="V3756" t="str">
        <f t="shared" si="294"/>
        <v>Medium Booking</v>
      </c>
    </row>
    <row r="3757" spans="1:22" x14ac:dyDescent="0.25">
      <c r="A3757" t="s">
        <v>3988</v>
      </c>
      <c r="B3757" s="1">
        <v>46084</v>
      </c>
      <c r="C3757" s="1">
        <v>46207</v>
      </c>
      <c r="D3757" s="9">
        <v>0.39583333333333331</v>
      </c>
      <c r="E3757" t="str">
        <f t="shared" si="290"/>
        <v>Weekday</v>
      </c>
      <c r="F3757" t="str">
        <f t="shared" si="291"/>
        <v>Mar</v>
      </c>
      <c r="G3757" t="str">
        <f>_xlfn.XLOOKUP(A3757,Booking_data!$A$1:$A$6001,Booking_data!$D$1:$D$6001,"not found")</f>
        <v>M037</v>
      </c>
      <c r="H3757" t="str">
        <f>_xlfn.XLOOKUP(G3757,Movies_data!$A$1:$A$41,Movies_data!$B$1:$B$41,"not found")</f>
        <v>Oppenheimer</v>
      </c>
      <c r="I3757" t="str">
        <f>_xlfn.XLOOKUP(G3757,Movies_data!$A$1:$A$41,Movies_data!$D$1:$D$41,"not found")</f>
        <v>Biography</v>
      </c>
      <c r="J3757" t="str">
        <f>_xlfn.XLOOKUP(G3757,Movies_data!$A$1:$A$41,Movies_data!$C$1:$C$41,"not found")</f>
        <v>English</v>
      </c>
      <c r="K3757">
        <f>_xlfn.XLOOKUP(G3757,Movies_data!$A$1:$A$41,Movies_data!$H$1:$H$41,"Not Found")</f>
        <v>8.5</v>
      </c>
      <c r="L3757" t="str">
        <f>_xlfn.XLOOKUP(A3757,Booking_data!$A$1:$A$6001,Booking_data!$E$1:$E$6001,"not Found")</f>
        <v>C162</v>
      </c>
      <c r="M3757" t="str">
        <f>_xlfn.XLOOKUP(L3757,Cinemas_data!$A$1:$A$49,Cinemas_data!$I$1:$I$49,"not Found")</f>
        <v>Cinepolis Grand Mall</v>
      </c>
      <c r="N3757" t="str">
        <f>_xlfn.XLOOKUP(L3757,Cinemas_data!$A$1:$A$49,Cinemas_data!$C$1:$C$49,"not Found")</f>
        <v>Thiruvananthapuram</v>
      </c>
      <c r="O3757">
        <f>_xlfn.XLOOKUP(A3757,Booking_data!$A$1:$A$6001,Booking_data!$H$1:$H$6001,"not found")</f>
        <v>2</v>
      </c>
      <c r="P3757">
        <f>_xlfn.XLOOKUP(A3757,Booking_data!$A$1:$A$6001,Booking_data!$I$1:$I$6001,"not Found")</f>
        <v>160</v>
      </c>
      <c r="Q3757">
        <f t="shared" si="292"/>
        <v>320</v>
      </c>
      <c r="R3757" t="str">
        <f>_xlfn.XLOOKUP(A3757,Booking_data!$A$1:$A$6001,Booking_data!$L$1:$L$6001,"Not Found")</f>
        <v>Credit Card</v>
      </c>
      <c r="S3757">
        <f>_xlfn.XLOOKUP(A3757,Booking_data!$A$1:$A$6001,Booking_data!$N$1:$N$6001,"not Found")</f>
        <v>53</v>
      </c>
      <c r="T3757" t="str">
        <f>_xlfn.XLOOKUP(A3757,Booking_data!$A$1:$A$6001,Booking_data!$O$1:$O$6001,"Not Found")</f>
        <v>Male</v>
      </c>
      <c r="U3757" t="str">
        <f t="shared" si="293"/>
        <v>Above 45</v>
      </c>
      <c r="V3757" t="str">
        <f t="shared" si="294"/>
        <v>Low Booking</v>
      </c>
    </row>
    <row r="3758" spans="1:22" x14ac:dyDescent="0.25">
      <c r="A3758" t="s">
        <v>3989</v>
      </c>
      <c r="B3758" s="1">
        <v>46084</v>
      </c>
      <c r="C3758" s="1">
        <v>46128</v>
      </c>
      <c r="D3758" s="9">
        <v>0.88541666666666663</v>
      </c>
      <c r="E3758" t="str">
        <f t="shared" si="290"/>
        <v>Weekday</v>
      </c>
      <c r="F3758" t="str">
        <f t="shared" si="291"/>
        <v>Mar</v>
      </c>
      <c r="G3758" t="str">
        <f>_xlfn.XLOOKUP(A3758,Booking_data!$A$1:$A$6001,Booking_data!$D$1:$D$6001,"not found")</f>
        <v>M012</v>
      </c>
      <c r="H3758" t="str">
        <f>_xlfn.XLOOKUP(G3758,Movies_data!$A$1:$A$41,Movies_data!$B$1:$B$41,"not found")</f>
        <v>RRR</v>
      </c>
      <c r="I3758" t="str">
        <f>_xlfn.XLOOKUP(G3758,Movies_data!$A$1:$A$41,Movies_data!$D$1:$D$41,"not found")</f>
        <v>Action</v>
      </c>
      <c r="J3758" t="str">
        <f>_xlfn.XLOOKUP(G3758,Movies_data!$A$1:$A$41,Movies_data!$C$1:$C$41,"not found")</f>
        <v>Telugu</v>
      </c>
      <c r="K3758">
        <f>_xlfn.XLOOKUP(G3758,Movies_data!$A$1:$A$41,Movies_data!$H$1:$H$41,"Not Found")</f>
        <v>7.8</v>
      </c>
      <c r="L3758" t="str">
        <f>_xlfn.XLOOKUP(A3758,Booking_data!$A$1:$A$6001,Booking_data!$E$1:$E$6001,"not Found")</f>
        <v>C092</v>
      </c>
      <c r="M3758" t="str">
        <f>_xlfn.XLOOKUP(L3758,Cinemas_data!$A$1:$A$49,Cinemas_data!$I$1:$I$49,"not Found")</f>
        <v>Miraj Cinemas Grand Mall</v>
      </c>
      <c r="N3758" t="str">
        <f>_xlfn.XLOOKUP(L3758,Cinemas_data!$A$1:$A$49,Cinemas_data!$C$1:$C$49,"not Found")</f>
        <v>Mumbai</v>
      </c>
      <c r="O3758">
        <f>_xlfn.XLOOKUP(A3758,Booking_data!$A$1:$A$6001,Booking_data!$H$1:$H$6001,"not found")</f>
        <v>5</v>
      </c>
      <c r="P3758">
        <f>_xlfn.XLOOKUP(A3758,Booking_data!$A$1:$A$6001,Booking_data!$I$1:$I$6001,"not Found")</f>
        <v>340</v>
      </c>
      <c r="Q3758">
        <f t="shared" si="292"/>
        <v>1700</v>
      </c>
      <c r="R3758" t="str">
        <f>_xlfn.XLOOKUP(A3758,Booking_data!$A$1:$A$6001,Booking_data!$L$1:$L$6001,"Not Found")</f>
        <v>UPI</v>
      </c>
      <c r="S3758">
        <f>_xlfn.XLOOKUP(A3758,Booking_data!$A$1:$A$6001,Booking_data!$N$1:$N$6001,"not Found")</f>
        <v>44</v>
      </c>
      <c r="T3758" t="str">
        <f>_xlfn.XLOOKUP(A3758,Booking_data!$A$1:$A$6001,Booking_data!$O$1:$O$6001,"Not Found")</f>
        <v>Female</v>
      </c>
      <c r="U3758" t="str">
        <f t="shared" si="293"/>
        <v>Middle Age</v>
      </c>
      <c r="V3758" t="str">
        <f t="shared" si="294"/>
        <v>High Booking</v>
      </c>
    </row>
    <row r="3759" spans="1:22" x14ac:dyDescent="0.25">
      <c r="A3759" t="s">
        <v>3990</v>
      </c>
      <c r="B3759" s="1">
        <v>46084</v>
      </c>
      <c r="C3759" s="1">
        <v>46056</v>
      </c>
      <c r="D3759" s="9">
        <v>0.88541666666666663</v>
      </c>
      <c r="E3759" t="str">
        <f t="shared" si="290"/>
        <v>Weekday</v>
      </c>
      <c r="F3759" t="str">
        <f t="shared" si="291"/>
        <v>Mar</v>
      </c>
      <c r="G3759" t="str">
        <f>_xlfn.XLOOKUP(A3759,Booking_data!$A$1:$A$6001,Booking_data!$D$1:$D$6001,"not found")</f>
        <v>M035</v>
      </c>
      <c r="H3759" t="str">
        <f>_xlfn.XLOOKUP(G3759,Movies_data!$A$1:$A$41,Movies_data!$B$1:$B$41,"not found")</f>
        <v>Aavesham</v>
      </c>
      <c r="I3759" t="str">
        <f>_xlfn.XLOOKUP(G3759,Movies_data!$A$1:$A$41,Movies_data!$D$1:$D$41,"not found")</f>
        <v>Comedy</v>
      </c>
      <c r="J3759" t="str">
        <f>_xlfn.XLOOKUP(G3759,Movies_data!$A$1:$A$41,Movies_data!$C$1:$C$41,"not found")</f>
        <v>Malayalam</v>
      </c>
      <c r="K3759">
        <f>_xlfn.XLOOKUP(G3759,Movies_data!$A$1:$A$41,Movies_data!$H$1:$H$41,"Not Found")</f>
        <v>7.8</v>
      </c>
      <c r="L3759" t="str">
        <f>_xlfn.XLOOKUP(A3759,Booking_data!$A$1:$A$6001,Booking_data!$E$1:$E$6001,"not Found")</f>
        <v>C032</v>
      </c>
      <c r="M3759" t="str">
        <f>_xlfn.XLOOKUP(L3759,Cinemas_data!$A$1:$A$49,Cinemas_data!$I$1:$I$49,"not Found")</f>
        <v>MovieMax Grand Mall</v>
      </c>
      <c r="N3759" t="str">
        <f>_xlfn.XLOOKUP(L3759,Cinemas_data!$A$1:$A$49,Cinemas_data!$C$1:$C$49,"not Found")</f>
        <v>Madurai</v>
      </c>
      <c r="O3759">
        <f>_xlfn.XLOOKUP(A3759,Booking_data!$A$1:$A$6001,Booking_data!$H$1:$H$6001,"not found")</f>
        <v>2</v>
      </c>
      <c r="P3759">
        <f>_xlfn.XLOOKUP(A3759,Booking_data!$A$1:$A$6001,Booking_data!$I$1:$I$6001,"not Found")</f>
        <v>160</v>
      </c>
      <c r="Q3759">
        <f t="shared" si="292"/>
        <v>320</v>
      </c>
      <c r="R3759" t="str">
        <f>_xlfn.XLOOKUP(A3759,Booking_data!$A$1:$A$6001,Booking_data!$L$1:$L$6001,"Not Found")</f>
        <v>Credit Card</v>
      </c>
      <c r="S3759">
        <f>_xlfn.XLOOKUP(A3759,Booking_data!$A$1:$A$6001,Booking_data!$N$1:$N$6001,"not Found")</f>
        <v>33</v>
      </c>
      <c r="T3759" t="str">
        <f>_xlfn.XLOOKUP(A3759,Booking_data!$A$1:$A$6001,Booking_data!$O$1:$O$6001,"Not Found")</f>
        <v>Female</v>
      </c>
      <c r="U3759" t="str">
        <f t="shared" si="293"/>
        <v>Middle Age</v>
      </c>
      <c r="V3759" t="str">
        <f t="shared" si="294"/>
        <v>Low Booking</v>
      </c>
    </row>
    <row r="3760" spans="1:22" x14ac:dyDescent="0.25">
      <c r="A3760" t="s">
        <v>3991</v>
      </c>
      <c r="B3760" s="1">
        <v>46084</v>
      </c>
      <c r="C3760" s="1">
        <v>46110</v>
      </c>
      <c r="D3760" s="9">
        <v>0.53125</v>
      </c>
      <c r="E3760" t="str">
        <f t="shared" si="290"/>
        <v>Weekday</v>
      </c>
      <c r="F3760" t="str">
        <f t="shared" si="291"/>
        <v>Mar</v>
      </c>
      <c r="G3760" t="str">
        <f>_xlfn.XLOOKUP(A3760,Booking_data!$A$1:$A$6001,Booking_data!$D$1:$D$6001,"not found")</f>
        <v>M037</v>
      </c>
      <c r="H3760" t="str">
        <f>_xlfn.XLOOKUP(G3760,Movies_data!$A$1:$A$41,Movies_data!$B$1:$B$41,"not found")</f>
        <v>Oppenheimer</v>
      </c>
      <c r="I3760" t="str">
        <f>_xlfn.XLOOKUP(G3760,Movies_data!$A$1:$A$41,Movies_data!$D$1:$D$41,"not found")</f>
        <v>Biography</v>
      </c>
      <c r="J3760" t="str">
        <f>_xlfn.XLOOKUP(G3760,Movies_data!$A$1:$A$41,Movies_data!$C$1:$C$41,"not found")</f>
        <v>English</v>
      </c>
      <c r="K3760">
        <f>_xlfn.XLOOKUP(G3760,Movies_data!$A$1:$A$41,Movies_data!$H$1:$H$41,"Not Found")</f>
        <v>8.5</v>
      </c>
      <c r="L3760" t="str">
        <f>_xlfn.XLOOKUP(A3760,Booking_data!$A$1:$A$6001,Booking_data!$E$1:$E$6001,"not Found")</f>
        <v>C121</v>
      </c>
      <c r="M3760" t="str">
        <f>_xlfn.XLOOKUP(L3760,Cinemas_data!$A$1:$A$49,Cinemas_data!$I$1:$I$49,"not Found")</f>
        <v>MovieMax City Centre</v>
      </c>
      <c r="N3760" t="str">
        <f>_xlfn.XLOOKUP(L3760,Cinemas_data!$A$1:$A$49,Cinemas_data!$C$1:$C$49,"not Found")</f>
        <v>Noida</v>
      </c>
      <c r="O3760">
        <f>_xlfn.XLOOKUP(A3760,Booking_data!$A$1:$A$6001,Booking_data!$H$1:$H$6001,"not found")</f>
        <v>1</v>
      </c>
      <c r="P3760">
        <f>_xlfn.XLOOKUP(A3760,Booking_data!$A$1:$A$6001,Booking_data!$I$1:$I$6001,"not Found")</f>
        <v>320</v>
      </c>
      <c r="Q3760">
        <f t="shared" si="292"/>
        <v>320</v>
      </c>
      <c r="R3760" t="str">
        <f>_xlfn.XLOOKUP(A3760,Booking_data!$A$1:$A$6001,Booking_data!$L$1:$L$6001,"Not Found")</f>
        <v>Debit Card</v>
      </c>
      <c r="S3760">
        <f>_xlfn.XLOOKUP(A3760,Booking_data!$A$1:$A$6001,Booking_data!$N$1:$N$6001,"not Found")</f>
        <v>43</v>
      </c>
      <c r="T3760" t="str">
        <f>_xlfn.XLOOKUP(A3760,Booking_data!$A$1:$A$6001,Booking_data!$O$1:$O$6001,"Not Found")</f>
        <v>Female</v>
      </c>
      <c r="U3760" t="str">
        <f t="shared" si="293"/>
        <v>Middle Age</v>
      </c>
      <c r="V3760" t="str">
        <f t="shared" si="294"/>
        <v>Low Booking</v>
      </c>
    </row>
    <row r="3761" spans="1:22" x14ac:dyDescent="0.25">
      <c r="A3761" t="s">
        <v>3992</v>
      </c>
      <c r="B3761" s="1">
        <v>46084</v>
      </c>
      <c r="C3761" s="1">
        <v>46122</v>
      </c>
      <c r="D3761" s="9">
        <v>0.9375</v>
      </c>
      <c r="E3761" t="str">
        <f t="shared" si="290"/>
        <v>Weekday</v>
      </c>
      <c r="F3761" t="str">
        <f t="shared" si="291"/>
        <v>Mar</v>
      </c>
      <c r="G3761" t="str">
        <f>_xlfn.XLOOKUP(A3761,Booking_data!$A$1:$A$6001,Booking_data!$D$1:$D$6001,"not found")</f>
        <v>M013</v>
      </c>
      <c r="H3761" t="str">
        <f>_xlfn.XLOOKUP(G3761,Movies_data!$A$1:$A$41,Movies_data!$B$1:$B$41,"not found")</f>
        <v>Salaar</v>
      </c>
      <c r="I3761" t="str">
        <f>_xlfn.XLOOKUP(G3761,Movies_data!$A$1:$A$41,Movies_data!$D$1:$D$41,"not found")</f>
        <v>Action</v>
      </c>
      <c r="J3761" t="str">
        <f>_xlfn.XLOOKUP(G3761,Movies_data!$A$1:$A$41,Movies_data!$C$1:$C$41,"not found")</f>
        <v>Telugu</v>
      </c>
      <c r="K3761">
        <f>_xlfn.XLOOKUP(G3761,Movies_data!$A$1:$A$41,Movies_data!$H$1:$H$41,"Not Found")</f>
        <v>6.5</v>
      </c>
      <c r="L3761" t="str">
        <f>_xlfn.XLOOKUP(A3761,Booking_data!$A$1:$A$6001,Booking_data!$E$1:$E$6001,"not Found")</f>
        <v>C063</v>
      </c>
      <c r="M3761" t="str">
        <f>_xlfn.XLOOKUP(L3761,Cinemas_data!$A$1:$A$49,Cinemas_data!$I$1:$I$49,"not Found")</f>
        <v>INOX Forum Mall</v>
      </c>
      <c r="N3761" t="str">
        <f>_xlfn.XLOOKUP(L3761,Cinemas_data!$A$1:$A$49,Cinemas_data!$C$1:$C$49,"not Found")</f>
        <v>Mysuru</v>
      </c>
      <c r="O3761">
        <f>_xlfn.XLOOKUP(A3761,Booking_data!$A$1:$A$6001,Booking_data!$H$1:$H$6001,"not found")</f>
        <v>3</v>
      </c>
      <c r="P3761">
        <f>_xlfn.XLOOKUP(A3761,Booking_data!$A$1:$A$6001,Booking_data!$I$1:$I$6001,"not Found")</f>
        <v>320</v>
      </c>
      <c r="Q3761">
        <f t="shared" si="292"/>
        <v>960</v>
      </c>
      <c r="R3761" t="str">
        <f>_xlfn.XLOOKUP(A3761,Booking_data!$A$1:$A$6001,Booking_data!$L$1:$L$6001,"Not Found")</f>
        <v>Debit Card</v>
      </c>
      <c r="S3761">
        <f>_xlfn.XLOOKUP(A3761,Booking_data!$A$1:$A$6001,Booking_data!$N$1:$N$6001,"not Found")</f>
        <v>51</v>
      </c>
      <c r="T3761" t="str">
        <f>_xlfn.XLOOKUP(A3761,Booking_data!$A$1:$A$6001,Booking_data!$O$1:$O$6001,"Not Found")</f>
        <v>Other</v>
      </c>
      <c r="U3761" t="str">
        <f t="shared" si="293"/>
        <v>Above 45</v>
      </c>
      <c r="V3761" t="str">
        <f t="shared" si="294"/>
        <v>Medium Booking</v>
      </c>
    </row>
    <row r="3762" spans="1:22" x14ac:dyDescent="0.25">
      <c r="A3762" t="s">
        <v>3993</v>
      </c>
      <c r="B3762" s="1">
        <v>46084</v>
      </c>
      <c r="C3762" s="1">
        <v>46184</v>
      </c>
      <c r="D3762" s="9">
        <v>0.9375</v>
      </c>
      <c r="E3762" t="str">
        <f t="shared" si="290"/>
        <v>Weekday</v>
      </c>
      <c r="F3762" t="str">
        <f t="shared" si="291"/>
        <v>Mar</v>
      </c>
      <c r="G3762" t="str">
        <f>_xlfn.XLOOKUP(A3762,Booking_data!$A$1:$A$6001,Booking_data!$D$1:$D$6001,"not found")</f>
        <v>M002</v>
      </c>
      <c r="H3762" t="str">
        <f>_xlfn.XLOOKUP(G3762,Movies_data!$A$1:$A$41,Movies_data!$B$1:$B$41,"not found")</f>
        <v>Jailer</v>
      </c>
      <c r="I3762" t="str">
        <f>_xlfn.XLOOKUP(G3762,Movies_data!$A$1:$A$41,Movies_data!$D$1:$D$41,"not found")</f>
        <v>Action</v>
      </c>
      <c r="J3762" t="str">
        <f>_xlfn.XLOOKUP(G3762,Movies_data!$A$1:$A$41,Movies_data!$C$1:$C$41,"not found")</f>
        <v>Tamil</v>
      </c>
      <c r="K3762">
        <f>_xlfn.XLOOKUP(G3762,Movies_data!$A$1:$A$41,Movies_data!$H$1:$H$41,"Not Found")</f>
        <v>7.1</v>
      </c>
      <c r="L3762" t="str">
        <f>_xlfn.XLOOKUP(A3762,Booking_data!$A$1:$A$6001,Booking_data!$E$1:$E$6001,"not Found")</f>
        <v>C112</v>
      </c>
      <c r="M3762" t="str">
        <f>_xlfn.XLOOKUP(L3762,Cinemas_data!$A$1:$A$49,Cinemas_data!$I$1:$I$49,"not Found")</f>
        <v>MovieMax Grand Mall</v>
      </c>
      <c r="N3762" t="str">
        <f>_xlfn.XLOOKUP(L3762,Cinemas_data!$A$1:$A$49,Cinemas_data!$C$1:$C$49,"not Found")</f>
        <v>Delhi</v>
      </c>
      <c r="O3762">
        <f>_xlfn.XLOOKUP(A3762,Booking_data!$A$1:$A$6001,Booking_data!$H$1:$H$6001,"not found")</f>
        <v>2</v>
      </c>
      <c r="P3762">
        <f>_xlfn.XLOOKUP(A3762,Booking_data!$A$1:$A$6001,Booking_data!$I$1:$I$6001,"not Found")</f>
        <v>420</v>
      </c>
      <c r="Q3762">
        <f t="shared" si="292"/>
        <v>840</v>
      </c>
      <c r="R3762" t="str">
        <f>_xlfn.XLOOKUP(A3762,Booking_data!$A$1:$A$6001,Booking_data!$L$1:$L$6001,"Not Found")</f>
        <v>Debit Card</v>
      </c>
      <c r="S3762">
        <f>_xlfn.XLOOKUP(A3762,Booking_data!$A$1:$A$6001,Booking_data!$N$1:$N$6001,"not Found")</f>
        <v>27</v>
      </c>
      <c r="T3762" t="str">
        <f>_xlfn.XLOOKUP(A3762,Booking_data!$A$1:$A$6001,Booking_data!$O$1:$O$6001,"Not Found")</f>
        <v>Other</v>
      </c>
      <c r="U3762" t="str">
        <f t="shared" si="293"/>
        <v>Youngster</v>
      </c>
      <c r="V3762" t="str">
        <f t="shared" si="294"/>
        <v>Low Booking</v>
      </c>
    </row>
    <row r="3763" spans="1:22" x14ac:dyDescent="0.25">
      <c r="A3763" t="s">
        <v>3994</v>
      </c>
      <c r="B3763" s="1">
        <v>46084</v>
      </c>
      <c r="C3763" s="1">
        <v>46070</v>
      </c>
      <c r="D3763" s="9">
        <v>0.64583333333333337</v>
      </c>
      <c r="E3763" t="str">
        <f t="shared" si="290"/>
        <v>Weekday</v>
      </c>
      <c r="F3763" t="str">
        <f t="shared" si="291"/>
        <v>Mar</v>
      </c>
      <c r="G3763" t="str">
        <f>_xlfn.XLOOKUP(A3763,Booking_data!$A$1:$A$6001,Booking_data!$D$1:$D$6001,"not found")</f>
        <v>M008</v>
      </c>
      <c r="H3763" t="str">
        <f>_xlfn.XLOOKUP(G3763,Movies_data!$A$1:$A$41,Movies_data!$B$1:$B$41,"not found")</f>
        <v>Love Today</v>
      </c>
      <c r="I3763" t="str">
        <f>_xlfn.XLOOKUP(G3763,Movies_data!$A$1:$A$41,Movies_data!$D$1:$D$41,"not found")</f>
        <v>Romance</v>
      </c>
      <c r="J3763" t="str">
        <f>_xlfn.XLOOKUP(G3763,Movies_data!$A$1:$A$41,Movies_data!$C$1:$C$41,"not found")</f>
        <v>Tamil</v>
      </c>
      <c r="K3763">
        <f>_xlfn.XLOOKUP(G3763,Movies_data!$A$1:$A$41,Movies_data!$H$1:$H$41,"Not Found")</f>
        <v>7.4</v>
      </c>
      <c r="L3763" t="str">
        <f>_xlfn.XLOOKUP(A3763,Booking_data!$A$1:$A$6001,Booking_data!$E$1:$E$6001,"not Found")</f>
        <v>C053</v>
      </c>
      <c r="M3763" t="str">
        <f>_xlfn.XLOOKUP(L3763,Cinemas_data!$A$1:$A$49,Cinemas_data!$I$1:$I$49,"not Found")</f>
        <v>PVR Forum Mall</v>
      </c>
      <c r="N3763" t="str">
        <f>_xlfn.XLOOKUP(L3763,Cinemas_data!$A$1:$A$49,Cinemas_data!$C$1:$C$49,"not Found")</f>
        <v>Bengaluru</v>
      </c>
      <c r="O3763">
        <f>_xlfn.XLOOKUP(A3763,Booking_data!$A$1:$A$6001,Booking_data!$H$1:$H$6001,"not found")</f>
        <v>3</v>
      </c>
      <c r="P3763">
        <f>_xlfn.XLOOKUP(A3763,Booking_data!$A$1:$A$6001,Booking_data!$I$1:$I$6001,"not Found")</f>
        <v>340</v>
      </c>
      <c r="Q3763">
        <f t="shared" si="292"/>
        <v>1020</v>
      </c>
      <c r="R3763" t="str">
        <f>_xlfn.XLOOKUP(A3763,Booking_data!$A$1:$A$6001,Booking_data!$L$1:$L$6001,"Not Found")</f>
        <v>Wallet</v>
      </c>
      <c r="S3763">
        <f>_xlfn.XLOOKUP(A3763,Booking_data!$A$1:$A$6001,Booking_data!$N$1:$N$6001,"not Found")</f>
        <v>21</v>
      </c>
      <c r="T3763" t="str">
        <f>_xlfn.XLOOKUP(A3763,Booking_data!$A$1:$A$6001,Booking_data!$O$1:$O$6001,"Not Found")</f>
        <v>Female</v>
      </c>
      <c r="U3763" t="str">
        <f t="shared" si="293"/>
        <v>Youngster</v>
      </c>
      <c r="V3763" t="str">
        <f t="shared" si="294"/>
        <v>Medium Booking</v>
      </c>
    </row>
    <row r="3764" spans="1:22" x14ac:dyDescent="0.25">
      <c r="A3764" t="s">
        <v>3995</v>
      </c>
      <c r="B3764" s="1">
        <v>46084</v>
      </c>
      <c r="C3764" s="1">
        <v>46053</v>
      </c>
      <c r="D3764" s="9">
        <v>0.9375</v>
      </c>
      <c r="E3764" t="str">
        <f t="shared" si="290"/>
        <v>Weekday</v>
      </c>
      <c r="F3764" t="str">
        <f t="shared" si="291"/>
        <v>Mar</v>
      </c>
      <c r="G3764" t="str">
        <f>_xlfn.XLOOKUP(A3764,Booking_data!$A$1:$A$6001,Booking_data!$D$1:$D$6001,"not found")</f>
        <v>M017</v>
      </c>
      <c r="H3764" t="str">
        <f>_xlfn.XLOOKUP(G3764,Movies_data!$A$1:$A$41,Movies_data!$B$1:$B$41,"not found")</f>
        <v>Baahubali 2</v>
      </c>
      <c r="I3764" t="str">
        <f>_xlfn.XLOOKUP(G3764,Movies_data!$A$1:$A$41,Movies_data!$D$1:$D$41,"not found")</f>
        <v>Action</v>
      </c>
      <c r="J3764" t="str">
        <f>_xlfn.XLOOKUP(G3764,Movies_data!$A$1:$A$41,Movies_data!$C$1:$C$41,"not found")</f>
        <v>Telugu</v>
      </c>
      <c r="K3764">
        <f>_xlfn.XLOOKUP(G3764,Movies_data!$A$1:$A$41,Movies_data!$H$1:$H$41,"Not Found")</f>
        <v>8.1999999999999993</v>
      </c>
      <c r="L3764" t="str">
        <f>_xlfn.XLOOKUP(A3764,Booking_data!$A$1:$A$6001,Booking_data!$E$1:$E$6001,"not Found")</f>
        <v>C022</v>
      </c>
      <c r="M3764" t="str">
        <f>_xlfn.XLOOKUP(L3764,Cinemas_data!$A$1:$A$49,Cinemas_data!$I$1:$I$49,"not Found")</f>
        <v>Mukta A2 Cinemas Grand Mall</v>
      </c>
      <c r="N3764" t="str">
        <f>_xlfn.XLOOKUP(L3764,Cinemas_data!$A$1:$A$49,Cinemas_data!$C$1:$C$49,"not Found")</f>
        <v>Coimbatore</v>
      </c>
      <c r="O3764">
        <f>_xlfn.XLOOKUP(A3764,Booking_data!$A$1:$A$6001,Booking_data!$H$1:$H$6001,"not found")</f>
        <v>1</v>
      </c>
      <c r="P3764">
        <f>_xlfn.XLOOKUP(A3764,Booking_data!$A$1:$A$6001,Booking_data!$I$1:$I$6001,"not Found")</f>
        <v>280</v>
      </c>
      <c r="Q3764">
        <f t="shared" si="292"/>
        <v>280</v>
      </c>
      <c r="R3764" t="str">
        <f>_xlfn.XLOOKUP(A3764,Booking_data!$A$1:$A$6001,Booking_data!$L$1:$L$6001,"Not Found")</f>
        <v>Debit Card</v>
      </c>
      <c r="S3764">
        <f>_xlfn.XLOOKUP(A3764,Booking_data!$A$1:$A$6001,Booking_data!$N$1:$N$6001,"not Found")</f>
        <v>46</v>
      </c>
      <c r="T3764" t="str">
        <f>_xlfn.XLOOKUP(A3764,Booking_data!$A$1:$A$6001,Booking_data!$O$1:$O$6001,"Not Found")</f>
        <v>Female</v>
      </c>
      <c r="U3764" t="str">
        <f t="shared" si="293"/>
        <v>Above 45</v>
      </c>
      <c r="V3764" t="str">
        <f t="shared" si="294"/>
        <v>Low Booking</v>
      </c>
    </row>
    <row r="3765" spans="1:22" x14ac:dyDescent="0.25">
      <c r="A3765" t="s">
        <v>3996</v>
      </c>
      <c r="B3765" s="1">
        <v>46084</v>
      </c>
      <c r="C3765" s="1">
        <v>46102</v>
      </c>
      <c r="D3765" s="9">
        <v>0.9375</v>
      </c>
      <c r="E3765" t="str">
        <f t="shared" si="290"/>
        <v>Weekday</v>
      </c>
      <c r="F3765" t="str">
        <f t="shared" si="291"/>
        <v>Mar</v>
      </c>
      <c r="G3765" t="str">
        <f>_xlfn.XLOOKUP(A3765,Booking_data!$A$1:$A$6001,Booking_data!$D$1:$D$6001,"not found")</f>
        <v>M012</v>
      </c>
      <c r="H3765" t="str">
        <f>_xlfn.XLOOKUP(G3765,Movies_data!$A$1:$A$41,Movies_data!$B$1:$B$41,"not found")</f>
        <v>RRR</v>
      </c>
      <c r="I3765" t="str">
        <f>_xlfn.XLOOKUP(G3765,Movies_data!$A$1:$A$41,Movies_data!$D$1:$D$41,"not found")</f>
        <v>Action</v>
      </c>
      <c r="J3765" t="str">
        <f>_xlfn.XLOOKUP(G3765,Movies_data!$A$1:$A$41,Movies_data!$C$1:$C$41,"not found")</f>
        <v>Telugu</v>
      </c>
      <c r="K3765">
        <f>_xlfn.XLOOKUP(G3765,Movies_data!$A$1:$A$41,Movies_data!$H$1:$H$41,"Not Found")</f>
        <v>7.8</v>
      </c>
      <c r="L3765" t="str">
        <f>_xlfn.XLOOKUP(A3765,Booking_data!$A$1:$A$6001,Booking_data!$E$1:$E$6001,"not Found")</f>
        <v>C121</v>
      </c>
      <c r="M3765" t="str">
        <f>_xlfn.XLOOKUP(L3765,Cinemas_data!$A$1:$A$49,Cinemas_data!$I$1:$I$49,"not Found")</f>
        <v>MovieMax City Centre</v>
      </c>
      <c r="N3765" t="str">
        <f>_xlfn.XLOOKUP(L3765,Cinemas_data!$A$1:$A$49,Cinemas_data!$C$1:$C$49,"not Found")</f>
        <v>Noida</v>
      </c>
      <c r="O3765">
        <f>_xlfn.XLOOKUP(A3765,Booking_data!$A$1:$A$6001,Booking_data!$H$1:$H$6001,"not found")</f>
        <v>2</v>
      </c>
      <c r="P3765">
        <f>_xlfn.XLOOKUP(A3765,Booking_data!$A$1:$A$6001,Booking_data!$I$1:$I$6001,"not Found")</f>
        <v>240</v>
      </c>
      <c r="Q3765">
        <f t="shared" si="292"/>
        <v>480</v>
      </c>
      <c r="R3765" t="str">
        <f>_xlfn.XLOOKUP(A3765,Booking_data!$A$1:$A$6001,Booking_data!$L$1:$L$6001,"Not Found")</f>
        <v>UPI</v>
      </c>
      <c r="S3765">
        <f>_xlfn.XLOOKUP(A3765,Booking_data!$A$1:$A$6001,Booking_data!$N$1:$N$6001,"not Found")</f>
        <v>33</v>
      </c>
      <c r="T3765" t="str">
        <f>_xlfn.XLOOKUP(A3765,Booking_data!$A$1:$A$6001,Booking_data!$O$1:$O$6001,"Not Found")</f>
        <v>Other</v>
      </c>
      <c r="U3765" t="str">
        <f t="shared" si="293"/>
        <v>Middle Age</v>
      </c>
      <c r="V3765" t="str">
        <f t="shared" si="294"/>
        <v>Low Booking</v>
      </c>
    </row>
    <row r="3766" spans="1:22" x14ac:dyDescent="0.25">
      <c r="A3766" t="s">
        <v>3997</v>
      </c>
      <c r="B3766" s="1">
        <v>46084</v>
      </c>
      <c r="C3766" s="1">
        <v>46110</v>
      </c>
      <c r="D3766" s="9">
        <v>0.64583333333333337</v>
      </c>
      <c r="E3766" t="str">
        <f t="shared" si="290"/>
        <v>Weekday</v>
      </c>
      <c r="F3766" t="str">
        <f t="shared" si="291"/>
        <v>Mar</v>
      </c>
      <c r="G3766" t="str">
        <f>_xlfn.XLOOKUP(A3766,Booking_data!$A$1:$A$6001,Booking_data!$D$1:$D$6001,"not found")</f>
        <v>M015</v>
      </c>
      <c r="H3766" t="str">
        <f>_xlfn.XLOOKUP(G3766,Movies_data!$A$1:$A$41,Movies_data!$B$1:$B$41,"not found")</f>
        <v>Kalki 2898 AD</v>
      </c>
      <c r="I3766" t="str">
        <f>_xlfn.XLOOKUP(G3766,Movies_data!$A$1:$A$41,Movies_data!$D$1:$D$41,"not found")</f>
        <v>Sci-Fi</v>
      </c>
      <c r="J3766" t="str">
        <f>_xlfn.XLOOKUP(G3766,Movies_data!$A$1:$A$41,Movies_data!$C$1:$C$41,"not found")</f>
        <v>Telugu</v>
      </c>
      <c r="K3766">
        <f>_xlfn.XLOOKUP(G3766,Movies_data!$A$1:$A$41,Movies_data!$H$1:$H$41,"Not Found")</f>
        <v>7</v>
      </c>
      <c r="L3766" t="str">
        <f>_xlfn.XLOOKUP(A3766,Booking_data!$A$1:$A$6001,Booking_data!$E$1:$E$6001,"not Found")</f>
        <v>C071</v>
      </c>
      <c r="M3766" t="str">
        <f>_xlfn.XLOOKUP(L3766,Cinemas_data!$A$1:$A$49,Cinemas_data!$I$1:$I$49,"not Found")</f>
        <v>PVR City Centre</v>
      </c>
      <c r="N3766" t="str">
        <f>_xlfn.XLOOKUP(L3766,Cinemas_data!$A$1:$A$49,Cinemas_data!$C$1:$C$49,"not Found")</f>
        <v>Hyderabad</v>
      </c>
      <c r="O3766">
        <f>_xlfn.XLOOKUP(A3766,Booking_data!$A$1:$A$6001,Booking_data!$H$1:$H$6001,"not found")</f>
        <v>4</v>
      </c>
      <c r="P3766">
        <f>_xlfn.XLOOKUP(A3766,Booking_data!$A$1:$A$6001,Booking_data!$I$1:$I$6001,"not Found")</f>
        <v>180</v>
      </c>
      <c r="Q3766">
        <f t="shared" si="292"/>
        <v>720</v>
      </c>
      <c r="R3766" t="str">
        <f>_xlfn.XLOOKUP(A3766,Booking_data!$A$1:$A$6001,Booking_data!$L$1:$L$6001,"Not Found")</f>
        <v>Net Banking</v>
      </c>
      <c r="S3766">
        <f>_xlfn.XLOOKUP(A3766,Booking_data!$A$1:$A$6001,Booking_data!$N$1:$N$6001,"not Found")</f>
        <v>58</v>
      </c>
      <c r="T3766" t="str">
        <f>_xlfn.XLOOKUP(A3766,Booking_data!$A$1:$A$6001,Booking_data!$O$1:$O$6001,"Not Found")</f>
        <v>Other</v>
      </c>
      <c r="U3766" t="str">
        <f t="shared" si="293"/>
        <v>Above 45</v>
      </c>
      <c r="V3766" t="str">
        <f t="shared" si="294"/>
        <v>Medium Booking</v>
      </c>
    </row>
    <row r="3767" spans="1:22" x14ac:dyDescent="0.25">
      <c r="A3767" t="s">
        <v>3998</v>
      </c>
      <c r="B3767" s="1">
        <v>46084</v>
      </c>
      <c r="C3767" s="1">
        <v>46186</v>
      </c>
      <c r="D3767" s="9">
        <v>0.9375</v>
      </c>
      <c r="E3767" t="str">
        <f t="shared" si="290"/>
        <v>Weekday</v>
      </c>
      <c r="F3767" t="str">
        <f t="shared" si="291"/>
        <v>Mar</v>
      </c>
      <c r="G3767" t="str">
        <f>_xlfn.XLOOKUP(A3767,Booking_data!$A$1:$A$6001,Booking_data!$D$1:$D$6001,"not found")</f>
        <v>M027</v>
      </c>
      <c r="H3767" t="str">
        <f>_xlfn.XLOOKUP(G3767,Movies_data!$A$1:$A$41,Movies_data!$B$1:$B$41,"not found")</f>
        <v>KGF Chapter 2</v>
      </c>
      <c r="I3767" t="str">
        <f>_xlfn.XLOOKUP(G3767,Movies_data!$A$1:$A$41,Movies_data!$D$1:$D$41,"not found")</f>
        <v>Action</v>
      </c>
      <c r="J3767" t="str">
        <f>_xlfn.XLOOKUP(G3767,Movies_data!$A$1:$A$41,Movies_data!$C$1:$C$41,"not found")</f>
        <v>Kannada</v>
      </c>
      <c r="K3767">
        <f>_xlfn.XLOOKUP(G3767,Movies_data!$A$1:$A$41,Movies_data!$H$1:$H$41,"Not Found")</f>
        <v>8.3000000000000007</v>
      </c>
      <c r="L3767" t="str">
        <f>_xlfn.XLOOKUP(A3767,Booking_data!$A$1:$A$6001,Booking_data!$E$1:$E$6001,"not Found")</f>
        <v>C133</v>
      </c>
      <c r="M3767" t="str">
        <f>_xlfn.XLOOKUP(L3767,Cinemas_data!$A$1:$A$49,Cinemas_data!$I$1:$I$49,"not Found")</f>
        <v>PVR Forum Mall</v>
      </c>
      <c r="N3767" t="str">
        <f>_xlfn.XLOOKUP(L3767,Cinemas_data!$A$1:$A$49,Cinemas_data!$C$1:$C$49,"not Found")</f>
        <v>Kolkata</v>
      </c>
      <c r="O3767">
        <f>_xlfn.XLOOKUP(A3767,Booking_data!$A$1:$A$6001,Booking_data!$H$1:$H$6001,"not found")</f>
        <v>3</v>
      </c>
      <c r="P3767">
        <f>_xlfn.XLOOKUP(A3767,Booking_data!$A$1:$A$6001,Booking_data!$I$1:$I$6001,"not Found")</f>
        <v>280</v>
      </c>
      <c r="Q3767">
        <f t="shared" si="292"/>
        <v>840</v>
      </c>
      <c r="R3767" t="str">
        <f>_xlfn.XLOOKUP(A3767,Booking_data!$A$1:$A$6001,Booking_data!$L$1:$L$6001,"Not Found")</f>
        <v>Debit Card</v>
      </c>
      <c r="S3767">
        <f>_xlfn.XLOOKUP(A3767,Booking_data!$A$1:$A$6001,Booking_data!$N$1:$N$6001,"not Found")</f>
        <v>37</v>
      </c>
      <c r="T3767" t="str">
        <f>_xlfn.XLOOKUP(A3767,Booking_data!$A$1:$A$6001,Booking_data!$O$1:$O$6001,"Not Found")</f>
        <v>Male</v>
      </c>
      <c r="U3767" t="str">
        <f t="shared" si="293"/>
        <v>Middle Age</v>
      </c>
      <c r="V3767" t="str">
        <f t="shared" si="294"/>
        <v>Medium Booking</v>
      </c>
    </row>
    <row r="3768" spans="1:22" x14ac:dyDescent="0.25">
      <c r="A3768" t="s">
        <v>3999</v>
      </c>
      <c r="B3768" s="1">
        <v>46084</v>
      </c>
      <c r="C3768" s="1">
        <v>46029</v>
      </c>
      <c r="D3768" s="9">
        <v>0.53125</v>
      </c>
      <c r="E3768" t="str">
        <f t="shared" si="290"/>
        <v>Weekday</v>
      </c>
      <c r="F3768" t="str">
        <f t="shared" si="291"/>
        <v>Mar</v>
      </c>
      <c r="G3768" t="str">
        <f>_xlfn.XLOOKUP(A3768,Booking_data!$A$1:$A$6001,Booking_data!$D$1:$D$6001,"not found")</f>
        <v>M015</v>
      </c>
      <c r="H3768" t="str">
        <f>_xlfn.XLOOKUP(G3768,Movies_data!$A$1:$A$41,Movies_data!$B$1:$B$41,"not found")</f>
        <v>Kalki 2898 AD</v>
      </c>
      <c r="I3768" t="str">
        <f>_xlfn.XLOOKUP(G3768,Movies_data!$A$1:$A$41,Movies_data!$D$1:$D$41,"not found")</f>
        <v>Sci-Fi</v>
      </c>
      <c r="J3768" t="str">
        <f>_xlfn.XLOOKUP(G3768,Movies_data!$A$1:$A$41,Movies_data!$C$1:$C$41,"not found")</f>
        <v>Telugu</v>
      </c>
      <c r="K3768">
        <f>_xlfn.XLOOKUP(G3768,Movies_data!$A$1:$A$41,Movies_data!$H$1:$H$41,"Not Found")</f>
        <v>7</v>
      </c>
      <c r="L3768" t="str">
        <f>_xlfn.XLOOKUP(A3768,Booking_data!$A$1:$A$6001,Booking_data!$E$1:$E$6001,"not Found")</f>
        <v>C031</v>
      </c>
      <c r="M3768" t="str">
        <f>_xlfn.XLOOKUP(L3768,Cinemas_data!$A$1:$A$49,Cinemas_data!$I$1:$I$49,"not Found")</f>
        <v>Mukta A2 Cinemas City Centre</v>
      </c>
      <c r="N3768" t="str">
        <f>_xlfn.XLOOKUP(L3768,Cinemas_data!$A$1:$A$49,Cinemas_data!$C$1:$C$49,"not Found")</f>
        <v>Madurai</v>
      </c>
      <c r="O3768">
        <f>_xlfn.XLOOKUP(A3768,Booking_data!$A$1:$A$6001,Booking_data!$H$1:$H$6001,"not found")</f>
        <v>1</v>
      </c>
      <c r="P3768">
        <f>_xlfn.XLOOKUP(A3768,Booking_data!$A$1:$A$6001,Booking_data!$I$1:$I$6001,"not Found")</f>
        <v>240</v>
      </c>
      <c r="Q3768">
        <f t="shared" si="292"/>
        <v>240</v>
      </c>
      <c r="R3768" t="str">
        <f>_xlfn.XLOOKUP(A3768,Booking_data!$A$1:$A$6001,Booking_data!$L$1:$L$6001,"Not Found")</f>
        <v>Credit Card</v>
      </c>
      <c r="S3768">
        <f>_xlfn.XLOOKUP(A3768,Booking_data!$A$1:$A$6001,Booking_data!$N$1:$N$6001,"not Found")</f>
        <v>55</v>
      </c>
      <c r="T3768" t="str">
        <f>_xlfn.XLOOKUP(A3768,Booking_data!$A$1:$A$6001,Booking_data!$O$1:$O$6001,"Not Found")</f>
        <v>Other</v>
      </c>
      <c r="U3768" t="str">
        <f t="shared" si="293"/>
        <v>Above 45</v>
      </c>
      <c r="V3768" t="str">
        <f t="shared" si="294"/>
        <v>Low Booking</v>
      </c>
    </row>
    <row r="3769" spans="1:22" x14ac:dyDescent="0.25">
      <c r="A3769" t="s">
        <v>4000</v>
      </c>
      <c r="B3769" s="1">
        <v>46084</v>
      </c>
      <c r="C3769" s="1">
        <v>46127</v>
      </c>
      <c r="D3769" s="9">
        <v>0.53125</v>
      </c>
      <c r="E3769" t="str">
        <f t="shared" si="290"/>
        <v>Weekday</v>
      </c>
      <c r="F3769" t="str">
        <f t="shared" si="291"/>
        <v>Mar</v>
      </c>
      <c r="G3769" t="str">
        <f>_xlfn.XLOOKUP(A3769,Booking_data!$A$1:$A$6001,Booking_data!$D$1:$D$6001,"not found")</f>
        <v>M025</v>
      </c>
      <c r="H3769" t="str">
        <f>_xlfn.XLOOKUP(G3769,Movies_data!$A$1:$A$41,Movies_data!$B$1:$B$41,"not found")</f>
        <v>Rocky Aur Rani Kii Prem Kahaani</v>
      </c>
      <c r="I3769" t="str">
        <f>_xlfn.XLOOKUP(G3769,Movies_data!$A$1:$A$41,Movies_data!$D$1:$D$41,"not found")</f>
        <v>Romance</v>
      </c>
      <c r="J3769" t="str">
        <f>_xlfn.XLOOKUP(G3769,Movies_data!$A$1:$A$41,Movies_data!$C$1:$C$41,"not found")</f>
        <v>Hindi</v>
      </c>
      <c r="K3769">
        <f>_xlfn.XLOOKUP(G3769,Movies_data!$A$1:$A$41,Movies_data!$H$1:$H$41,"Not Found")</f>
        <v>6.8</v>
      </c>
      <c r="L3769" t="str">
        <f>_xlfn.XLOOKUP(A3769,Booking_data!$A$1:$A$6001,Booking_data!$E$1:$E$6001,"not Found")</f>
        <v>C062</v>
      </c>
      <c r="M3769" t="str">
        <f>_xlfn.XLOOKUP(L3769,Cinemas_data!$A$1:$A$49,Cinemas_data!$I$1:$I$49,"not Found")</f>
        <v>PVR Grand Mall</v>
      </c>
      <c r="N3769" t="str">
        <f>_xlfn.XLOOKUP(L3769,Cinemas_data!$A$1:$A$49,Cinemas_data!$C$1:$C$49,"not Found")</f>
        <v>Mysuru</v>
      </c>
      <c r="O3769">
        <f>_xlfn.XLOOKUP(A3769,Booking_data!$A$1:$A$6001,Booking_data!$H$1:$H$6001,"not found")</f>
        <v>2</v>
      </c>
      <c r="P3769">
        <f>_xlfn.XLOOKUP(A3769,Booking_data!$A$1:$A$6001,Booking_data!$I$1:$I$6001,"not Found")</f>
        <v>240</v>
      </c>
      <c r="Q3769">
        <f t="shared" si="292"/>
        <v>480</v>
      </c>
      <c r="R3769" t="str">
        <f>_xlfn.XLOOKUP(A3769,Booking_data!$A$1:$A$6001,Booking_data!$L$1:$L$6001,"Not Found")</f>
        <v>UPI</v>
      </c>
      <c r="S3769">
        <f>_xlfn.XLOOKUP(A3769,Booking_data!$A$1:$A$6001,Booking_data!$N$1:$N$6001,"not Found")</f>
        <v>58</v>
      </c>
      <c r="T3769" t="str">
        <f>_xlfn.XLOOKUP(A3769,Booking_data!$A$1:$A$6001,Booking_data!$O$1:$O$6001,"Not Found")</f>
        <v>Female</v>
      </c>
      <c r="U3769" t="str">
        <f t="shared" si="293"/>
        <v>Above 45</v>
      </c>
      <c r="V3769" t="str">
        <f t="shared" si="294"/>
        <v>Low Booking</v>
      </c>
    </row>
    <row r="3770" spans="1:22" x14ac:dyDescent="0.25">
      <c r="A3770" t="s">
        <v>4001</v>
      </c>
      <c r="B3770" s="1">
        <v>46084</v>
      </c>
      <c r="C3770" s="1">
        <v>46101</v>
      </c>
      <c r="D3770" s="9">
        <v>0.53125</v>
      </c>
      <c r="E3770" t="str">
        <f t="shared" si="290"/>
        <v>Weekday</v>
      </c>
      <c r="F3770" t="str">
        <f t="shared" si="291"/>
        <v>Mar</v>
      </c>
      <c r="G3770" t="str">
        <f>_xlfn.XLOOKUP(A3770,Booking_data!$A$1:$A$6001,Booking_data!$D$1:$D$6001,"not found")</f>
        <v>M012</v>
      </c>
      <c r="H3770" t="str">
        <f>_xlfn.XLOOKUP(G3770,Movies_data!$A$1:$A$41,Movies_data!$B$1:$B$41,"not found")</f>
        <v>RRR</v>
      </c>
      <c r="I3770" t="str">
        <f>_xlfn.XLOOKUP(G3770,Movies_data!$A$1:$A$41,Movies_data!$D$1:$D$41,"not found")</f>
        <v>Action</v>
      </c>
      <c r="J3770" t="str">
        <f>_xlfn.XLOOKUP(G3770,Movies_data!$A$1:$A$41,Movies_data!$C$1:$C$41,"not found")</f>
        <v>Telugu</v>
      </c>
      <c r="K3770">
        <f>_xlfn.XLOOKUP(G3770,Movies_data!$A$1:$A$41,Movies_data!$H$1:$H$41,"Not Found")</f>
        <v>7.8</v>
      </c>
      <c r="L3770" t="str">
        <f>_xlfn.XLOOKUP(A3770,Booking_data!$A$1:$A$6001,Booking_data!$E$1:$E$6001,"not Found")</f>
        <v>C041</v>
      </c>
      <c r="M3770" t="str">
        <f>_xlfn.XLOOKUP(L3770,Cinemas_data!$A$1:$A$49,Cinemas_data!$I$1:$I$49,"not Found")</f>
        <v>MovieMax City Centre</v>
      </c>
      <c r="N3770" t="str">
        <f>_xlfn.XLOOKUP(L3770,Cinemas_data!$A$1:$A$49,Cinemas_data!$C$1:$C$49,"not Found")</f>
        <v>Salem</v>
      </c>
      <c r="O3770">
        <f>_xlfn.XLOOKUP(A3770,Booking_data!$A$1:$A$6001,Booking_data!$H$1:$H$6001,"not found")</f>
        <v>2</v>
      </c>
      <c r="P3770">
        <f>_xlfn.XLOOKUP(A3770,Booking_data!$A$1:$A$6001,Booking_data!$I$1:$I$6001,"not Found")</f>
        <v>240</v>
      </c>
      <c r="Q3770">
        <f t="shared" si="292"/>
        <v>480</v>
      </c>
      <c r="R3770" t="str">
        <f>_xlfn.XLOOKUP(A3770,Booking_data!$A$1:$A$6001,Booking_data!$L$1:$L$6001,"Not Found")</f>
        <v>Debit Card</v>
      </c>
      <c r="S3770">
        <f>_xlfn.XLOOKUP(A3770,Booking_data!$A$1:$A$6001,Booking_data!$N$1:$N$6001,"not Found")</f>
        <v>35</v>
      </c>
      <c r="T3770" t="str">
        <f>_xlfn.XLOOKUP(A3770,Booking_data!$A$1:$A$6001,Booking_data!$O$1:$O$6001,"Not Found")</f>
        <v>Male</v>
      </c>
      <c r="U3770" t="str">
        <f t="shared" si="293"/>
        <v>Middle Age</v>
      </c>
      <c r="V3770" t="str">
        <f t="shared" si="294"/>
        <v>Low Booking</v>
      </c>
    </row>
    <row r="3771" spans="1:22" x14ac:dyDescent="0.25">
      <c r="A3771" t="s">
        <v>4002</v>
      </c>
      <c r="B3771" s="1">
        <v>46084</v>
      </c>
      <c r="C3771" s="1">
        <v>46062</v>
      </c>
      <c r="D3771" s="9">
        <v>0.39583333333333331</v>
      </c>
      <c r="E3771" t="str">
        <f t="shared" si="290"/>
        <v>Weekday</v>
      </c>
      <c r="F3771" t="str">
        <f t="shared" si="291"/>
        <v>Mar</v>
      </c>
      <c r="G3771" t="str">
        <f>_xlfn.XLOOKUP(A3771,Booking_data!$A$1:$A$6001,Booking_data!$D$1:$D$6001,"not found")</f>
        <v>M005</v>
      </c>
      <c r="H3771" t="str">
        <f>_xlfn.XLOOKUP(G3771,Movies_data!$A$1:$A$41,Movies_data!$B$1:$B$41,"not found")</f>
        <v>Ponniyin Selvan II</v>
      </c>
      <c r="I3771" t="str">
        <f>_xlfn.XLOOKUP(G3771,Movies_data!$A$1:$A$41,Movies_data!$D$1:$D$41,"not found")</f>
        <v>Drama</v>
      </c>
      <c r="J3771" t="str">
        <f>_xlfn.XLOOKUP(G3771,Movies_data!$A$1:$A$41,Movies_data!$C$1:$C$41,"not found")</f>
        <v>Tamil</v>
      </c>
      <c r="K3771">
        <f>_xlfn.XLOOKUP(G3771,Movies_data!$A$1:$A$41,Movies_data!$H$1:$H$41,"Not Found")</f>
        <v>7.3</v>
      </c>
      <c r="L3771" t="str">
        <f>_xlfn.XLOOKUP(A3771,Booking_data!$A$1:$A$6001,Booking_data!$E$1:$E$6001,"not Found")</f>
        <v>C021</v>
      </c>
      <c r="M3771" t="str">
        <f>_xlfn.XLOOKUP(L3771,Cinemas_data!$A$1:$A$49,Cinemas_data!$I$1:$I$49,"not Found")</f>
        <v>Miraj Cinemas City Centre</v>
      </c>
      <c r="N3771" t="str">
        <f>_xlfn.XLOOKUP(L3771,Cinemas_data!$A$1:$A$49,Cinemas_data!$C$1:$C$49,"not Found")</f>
        <v>Coimbatore</v>
      </c>
      <c r="O3771">
        <f>_xlfn.XLOOKUP(A3771,Booking_data!$A$1:$A$6001,Booking_data!$H$1:$H$6001,"not found")</f>
        <v>1</v>
      </c>
      <c r="P3771">
        <f>_xlfn.XLOOKUP(A3771,Booking_data!$A$1:$A$6001,Booking_data!$I$1:$I$6001,"not Found")</f>
        <v>220</v>
      </c>
      <c r="Q3771">
        <f t="shared" si="292"/>
        <v>220</v>
      </c>
      <c r="R3771" t="str">
        <f>_xlfn.XLOOKUP(A3771,Booking_data!$A$1:$A$6001,Booking_data!$L$1:$L$6001,"Not Found")</f>
        <v>Credit Card</v>
      </c>
      <c r="S3771">
        <f>_xlfn.XLOOKUP(A3771,Booking_data!$A$1:$A$6001,Booking_data!$N$1:$N$6001,"not Found")</f>
        <v>43</v>
      </c>
      <c r="T3771" t="str">
        <f>_xlfn.XLOOKUP(A3771,Booking_data!$A$1:$A$6001,Booking_data!$O$1:$O$6001,"Not Found")</f>
        <v>Female</v>
      </c>
      <c r="U3771" t="str">
        <f t="shared" si="293"/>
        <v>Middle Age</v>
      </c>
      <c r="V3771" t="str">
        <f t="shared" si="294"/>
        <v>Low Booking</v>
      </c>
    </row>
    <row r="3772" spans="1:22" x14ac:dyDescent="0.25">
      <c r="A3772" t="s">
        <v>4003</v>
      </c>
      <c r="B3772" s="1">
        <v>46084</v>
      </c>
      <c r="C3772" s="1">
        <v>46063</v>
      </c>
      <c r="D3772" s="9">
        <v>0.77083333333333337</v>
      </c>
      <c r="E3772" t="str">
        <f t="shared" si="290"/>
        <v>Weekday</v>
      </c>
      <c r="F3772" t="str">
        <f t="shared" si="291"/>
        <v>Mar</v>
      </c>
      <c r="G3772" t="str">
        <f>_xlfn.XLOOKUP(A3772,Booking_data!$A$1:$A$6001,Booking_data!$D$1:$D$6001,"not found")</f>
        <v>M038</v>
      </c>
      <c r="H3772" t="str">
        <f>_xlfn.XLOOKUP(G3772,Movies_data!$A$1:$A$41,Movies_data!$B$1:$B$41,"not found")</f>
        <v>Barbie</v>
      </c>
      <c r="I3772" t="str">
        <f>_xlfn.XLOOKUP(G3772,Movies_data!$A$1:$A$41,Movies_data!$D$1:$D$41,"not found")</f>
        <v>Comedy</v>
      </c>
      <c r="J3772" t="str">
        <f>_xlfn.XLOOKUP(G3772,Movies_data!$A$1:$A$41,Movies_data!$C$1:$C$41,"not found")</f>
        <v>English</v>
      </c>
      <c r="K3772">
        <f>_xlfn.XLOOKUP(G3772,Movies_data!$A$1:$A$41,Movies_data!$H$1:$H$41,"Not Found")</f>
        <v>6.8</v>
      </c>
      <c r="L3772" t="str">
        <f>_xlfn.XLOOKUP(A3772,Booking_data!$A$1:$A$6001,Booking_data!$E$1:$E$6001,"not Found")</f>
        <v>C152</v>
      </c>
      <c r="M3772" t="str">
        <f>_xlfn.XLOOKUP(L3772,Cinemas_data!$A$1:$A$49,Cinemas_data!$I$1:$I$49,"not Found")</f>
        <v>INOX Grand Mall</v>
      </c>
      <c r="N3772" t="str">
        <f>_xlfn.XLOOKUP(L3772,Cinemas_data!$A$1:$A$49,Cinemas_data!$C$1:$C$49,"not Found")</f>
        <v>Kochi</v>
      </c>
      <c r="O3772">
        <f>_xlfn.XLOOKUP(A3772,Booking_data!$A$1:$A$6001,Booking_data!$H$1:$H$6001,"not found")</f>
        <v>4</v>
      </c>
      <c r="P3772">
        <f>_xlfn.XLOOKUP(A3772,Booking_data!$A$1:$A$6001,Booking_data!$I$1:$I$6001,"not Found")</f>
        <v>260</v>
      </c>
      <c r="Q3772">
        <f t="shared" si="292"/>
        <v>1040</v>
      </c>
      <c r="R3772" t="str">
        <f>_xlfn.XLOOKUP(A3772,Booking_data!$A$1:$A$6001,Booking_data!$L$1:$L$6001,"Not Found")</f>
        <v>Credit Card</v>
      </c>
      <c r="S3772">
        <f>_xlfn.XLOOKUP(A3772,Booking_data!$A$1:$A$6001,Booking_data!$N$1:$N$6001,"not Found")</f>
        <v>57</v>
      </c>
      <c r="T3772" t="str">
        <f>_xlfn.XLOOKUP(A3772,Booking_data!$A$1:$A$6001,Booking_data!$O$1:$O$6001,"Not Found")</f>
        <v>Female</v>
      </c>
      <c r="U3772" t="str">
        <f t="shared" si="293"/>
        <v>Above 45</v>
      </c>
      <c r="V3772" t="str">
        <f t="shared" si="294"/>
        <v>Medium Booking</v>
      </c>
    </row>
    <row r="3773" spans="1:22" x14ac:dyDescent="0.25">
      <c r="A3773" t="s">
        <v>4004</v>
      </c>
      <c r="B3773" s="1">
        <v>46084</v>
      </c>
      <c r="C3773" s="1">
        <v>46118</v>
      </c>
      <c r="D3773" s="9">
        <v>0.53125</v>
      </c>
      <c r="E3773" t="str">
        <f t="shared" si="290"/>
        <v>Weekday</v>
      </c>
      <c r="F3773" t="str">
        <f t="shared" si="291"/>
        <v>Mar</v>
      </c>
      <c r="G3773" t="str">
        <f>_xlfn.XLOOKUP(A3773,Booking_data!$A$1:$A$6001,Booking_data!$D$1:$D$6001,"not found")</f>
        <v>M002</v>
      </c>
      <c r="H3773" t="str">
        <f>_xlfn.XLOOKUP(G3773,Movies_data!$A$1:$A$41,Movies_data!$B$1:$B$41,"not found")</f>
        <v>Jailer</v>
      </c>
      <c r="I3773" t="str">
        <f>_xlfn.XLOOKUP(G3773,Movies_data!$A$1:$A$41,Movies_data!$D$1:$D$41,"not found")</f>
        <v>Action</v>
      </c>
      <c r="J3773" t="str">
        <f>_xlfn.XLOOKUP(G3773,Movies_data!$A$1:$A$41,Movies_data!$C$1:$C$41,"not found")</f>
        <v>Tamil</v>
      </c>
      <c r="K3773">
        <f>_xlfn.XLOOKUP(G3773,Movies_data!$A$1:$A$41,Movies_data!$H$1:$H$41,"Not Found")</f>
        <v>7.1</v>
      </c>
      <c r="L3773" t="str">
        <f>_xlfn.XLOOKUP(A3773,Booking_data!$A$1:$A$6001,Booking_data!$E$1:$E$6001,"not Found")</f>
        <v>C061</v>
      </c>
      <c r="M3773" t="str">
        <f>_xlfn.XLOOKUP(L3773,Cinemas_data!$A$1:$A$49,Cinemas_data!$I$1:$I$49,"not Found")</f>
        <v>City Pride City Centre</v>
      </c>
      <c r="N3773" t="str">
        <f>_xlfn.XLOOKUP(L3773,Cinemas_data!$A$1:$A$49,Cinemas_data!$C$1:$C$49,"not Found")</f>
        <v>Mysuru</v>
      </c>
      <c r="O3773">
        <f>_xlfn.XLOOKUP(A3773,Booking_data!$A$1:$A$6001,Booking_data!$H$1:$H$6001,"not found")</f>
        <v>6</v>
      </c>
      <c r="P3773">
        <f>_xlfn.XLOOKUP(A3773,Booking_data!$A$1:$A$6001,Booking_data!$I$1:$I$6001,"not Found")</f>
        <v>260</v>
      </c>
      <c r="Q3773">
        <f t="shared" si="292"/>
        <v>1560</v>
      </c>
      <c r="R3773" t="str">
        <f>_xlfn.XLOOKUP(A3773,Booking_data!$A$1:$A$6001,Booking_data!$L$1:$L$6001,"Not Found")</f>
        <v>UPI</v>
      </c>
      <c r="S3773">
        <f>_xlfn.XLOOKUP(A3773,Booking_data!$A$1:$A$6001,Booking_data!$N$1:$N$6001,"not Found")</f>
        <v>57</v>
      </c>
      <c r="T3773" t="str">
        <f>_xlfn.XLOOKUP(A3773,Booking_data!$A$1:$A$6001,Booking_data!$O$1:$O$6001,"Not Found")</f>
        <v>Female</v>
      </c>
      <c r="U3773" t="str">
        <f t="shared" si="293"/>
        <v>Above 45</v>
      </c>
      <c r="V3773" t="str">
        <f t="shared" si="294"/>
        <v>High Booking</v>
      </c>
    </row>
    <row r="3774" spans="1:22" x14ac:dyDescent="0.25">
      <c r="A3774" t="s">
        <v>4005</v>
      </c>
      <c r="B3774" s="1">
        <v>46084</v>
      </c>
      <c r="C3774" s="1">
        <v>46136</v>
      </c>
      <c r="D3774" s="9">
        <v>0.88541666666666663</v>
      </c>
      <c r="E3774" t="str">
        <f t="shared" si="290"/>
        <v>Weekday</v>
      </c>
      <c r="F3774" t="str">
        <f t="shared" si="291"/>
        <v>Mar</v>
      </c>
      <c r="G3774" t="str">
        <f>_xlfn.XLOOKUP(A3774,Booking_data!$A$1:$A$6001,Booking_data!$D$1:$D$6001,"not found")</f>
        <v>M002</v>
      </c>
      <c r="H3774" t="str">
        <f>_xlfn.XLOOKUP(G3774,Movies_data!$A$1:$A$41,Movies_data!$B$1:$B$41,"not found")</f>
        <v>Jailer</v>
      </c>
      <c r="I3774" t="str">
        <f>_xlfn.XLOOKUP(G3774,Movies_data!$A$1:$A$41,Movies_data!$D$1:$D$41,"not found")</f>
        <v>Action</v>
      </c>
      <c r="J3774" t="str">
        <f>_xlfn.XLOOKUP(G3774,Movies_data!$A$1:$A$41,Movies_data!$C$1:$C$41,"not found")</f>
        <v>Tamil</v>
      </c>
      <c r="K3774">
        <f>_xlfn.XLOOKUP(G3774,Movies_data!$A$1:$A$41,Movies_data!$H$1:$H$41,"Not Found")</f>
        <v>7.1</v>
      </c>
      <c r="L3774" t="str">
        <f>_xlfn.XLOOKUP(A3774,Booking_data!$A$1:$A$6001,Booking_data!$E$1:$E$6001,"not Found")</f>
        <v>C131</v>
      </c>
      <c r="M3774" t="str">
        <f>_xlfn.XLOOKUP(L3774,Cinemas_data!$A$1:$A$49,Cinemas_data!$I$1:$I$49,"not Found")</f>
        <v>Asian Cinemas City Centre</v>
      </c>
      <c r="N3774" t="str">
        <f>_xlfn.XLOOKUP(L3774,Cinemas_data!$A$1:$A$49,Cinemas_data!$C$1:$C$49,"not Found")</f>
        <v>Kolkata</v>
      </c>
      <c r="O3774">
        <f>_xlfn.XLOOKUP(A3774,Booking_data!$A$1:$A$6001,Booking_data!$H$1:$H$6001,"not found")</f>
        <v>5</v>
      </c>
      <c r="P3774">
        <f>_xlfn.XLOOKUP(A3774,Booking_data!$A$1:$A$6001,Booking_data!$I$1:$I$6001,"not Found")</f>
        <v>240</v>
      </c>
      <c r="Q3774">
        <f t="shared" si="292"/>
        <v>1200</v>
      </c>
      <c r="R3774" t="str">
        <f>_xlfn.XLOOKUP(A3774,Booking_data!$A$1:$A$6001,Booking_data!$L$1:$L$6001,"Not Found")</f>
        <v>Debit Card</v>
      </c>
      <c r="S3774">
        <f>_xlfn.XLOOKUP(A3774,Booking_data!$A$1:$A$6001,Booking_data!$N$1:$N$6001,"not Found")</f>
        <v>39</v>
      </c>
      <c r="T3774" t="str">
        <f>_xlfn.XLOOKUP(A3774,Booking_data!$A$1:$A$6001,Booking_data!$O$1:$O$6001,"Not Found")</f>
        <v>Other</v>
      </c>
      <c r="U3774" t="str">
        <f t="shared" si="293"/>
        <v>Middle Age</v>
      </c>
      <c r="V3774" t="str">
        <f t="shared" si="294"/>
        <v>High Booking</v>
      </c>
    </row>
    <row r="3775" spans="1:22" x14ac:dyDescent="0.25">
      <c r="A3775" t="s">
        <v>4006</v>
      </c>
      <c r="B3775" s="1">
        <v>46084</v>
      </c>
      <c r="C3775" s="1">
        <v>46058</v>
      </c>
      <c r="D3775" s="9">
        <v>0.9375</v>
      </c>
      <c r="E3775" t="str">
        <f t="shared" si="290"/>
        <v>Weekday</v>
      </c>
      <c r="F3775" t="str">
        <f t="shared" si="291"/>
        <v>Mar</v>
      </c>
      <c r="G3775" t="str">
        <f>_xlfn.XLOOKUP(A3775,Booking_data!$A$1:$A$6001,Booking_data!$D$1:$D$6001,"not found")</f>
        <v>M010</v>
      </c>
      <c r="H3775" t="str">
        <f>_xlfn.XLOOKUP(G3775,Movies_data!$A$1:$A$41,Movies_data!$B$1:$B$41,"not found")</f>
        <v>Captain Miller</v>
      </c>
      <c r="I3775" t="str">
        <f>_xlfn.XLOOKUP(G3775,Movies_data!$A$1:$A$41,Movies_data!$D$1:$D$41,"not found")</f>
        <v>Action</v>
      </c>
      <c r="J3775" t="str">
        <f>_xlfn.XLOOKUP(G3775,Movies_data!$A$1:$A$41,Movies_data!$C$1:$C$41,"not found")</f>
        <v>Tamil</v>
      </c>
      <c r="K3775">
        <f>_xlfn.XLOOKUP(G3775,Movies_data!$A$1:$A$41,Movies_data!$H$1:$H$41,"Not Found")</f>
        <v>7</v>
      </c>
      <c r="L3775" t="str">
        <f>_xlfn.XLOOKUP(A3775,Booking_data!$A$1:$A$6001,Booking_data!$E$1:$E$6001,"not Found")</f>
        <v>C132</v>
      </c>
      <c r="M3775" t="str">
        <f>_xlfn.XLOOKUP(L3775,Cinemas_data!$A$1:$A$49,Cinemas_data!$I$1:$I$49,"not Found")</f>
        <v>City Pride Grand Mall</v>
      </c>
      <c r="N3775" t="str">
        <f>_xlfn.XLOOKUP(L3775,Cinemas_data!$A$1:$A$49,Cinemas_data!$C$1:$C$49,"not Found")</f>
        <v>Kolkata</v>
      </c>
      <c r="O3775">
        <f>_xlfn.XLOOKUP(A3775,Booking_data!$A$1:$A$6001,Booking_data!$H$1:$H$6001,"not found")</f>
        <v>1</v>
      </c>
      <c r="P3775">
        <f>_xlfn.XLOOKUP(A3775,Booking_data!$A$1:$A$6001,Booking_data!$I$1:$I$6001,"not Found")</f>
        <v>180</v>
      </c>
      <c r="Q3775">
        <f t="shared" si="292"/>
        <v>180</v>
      </c>
      <c r="R3775" t="str">
        <f>_xlfn.XLOOKUP(A3775,Booking_data!$A$1:$A$6001,Booking_data!$L$1:$L$6001,"Not Found")</f>
        <v>UPI</v>
      </c>
      <c r="S3775">
        <f>_xlfn.XLOOKUP(A3775,Booking_data!$A$1:$A$6001,Booking_data!$N$1:$N$6001,"not Found")</f>
        <v>20</v>
      </c>
      <c r="T3775" t="str">
        <f>_xlfn.XLOOKUP(A3775,Booking_data!$A$1:$A$6001,Booking_data!$O$1:$O$6001,"Not Found")</f>
        <v>Other</v>
      </c>
      <c r="U3775" t="str">
        <f t="shared" si="293"/>
        <v>Youngster</v>
      </c>
      <c r="V3775" t="str">
        <f t="shared" si="294"/>
        <v>Low Booking</v>
      </c>
    </row>
    <row r="3776" spans="1:22" x14ac:dyDescent="0.25">
      <c r="A3776" t="s">
        <v>4007</v>
      </c>
      <c r="B3776" s="1">
        <v>46084</v>
      </c>
      <c r="C3776" s="1">
        <v>46154</v>
      </c>
      <c r="D3776" s="9">
        <v>0.39583333333333331</v>
      </c>
      <c r="E3776" t="str">
        <f t="shared" si="290"/>
        <v>Weekday</v>
      </c>
      <c r="F3776" t="str">
        <f t="shared" si="291"/>
        <v>Mar</v>
      </c>
      <c r="G3776" t="str">
        <f>_xlfn.XLOOKUP(A3776,Booking_data!$A$1:$A$6001,Booking_data!$D$1:$D$6001,"not found")</f>
        <v>M028</v>
      </c>
      <c r="H3776" t="str">
        <f>_xlfn.XLOOKUP(G3776,Movies_data!$A$1:$A$41,Movies_data!$B$1:$B$41,"not found")</f>
        <v>Kantara</v>
      </c>
      <c r="I3776" t="str">
        <f>_xlfn.XLOOKUP(G3776,Movies_data!$A$1:$A$41,Movies_data!$D$1:$D$41,"not found")</f>
        <v>Action</v>
      </c>
      <c r="J3776" t="str">
        <f>_xlfn.XLOOKUP(G3776,Movies_data!$A$1:$A$41,Movies_data!$C$1:$C$41,"not found")</f>
        <v>Kannada</v>
      </c>
      <c r="K3776">
        <f>_xlfn.XLOOKUP(G3776,Movies_data!$A$1:$A$41,Movies_data!$H$1:$H$41,"Not Found")</f>
        <v>8.1999999999999993</v>
      </c>
      <c r="L3776" t="str">
        <f>_xlfn.XLOOKUP(A3776,Booking_data!$A$1:$A$6001,Booking_data!$E$1:$E$6001,"not Found")</f>
        <v>C072</v>
      </c>
      <c r="M3776" t="str">
        <f>_xlfn.XLOOKUP(L3776,Cinemas_data!$A$1:$A$49,Cinemas_data!$I$1:$I$49,"not Found")</f>
        <v>INOX Grand Mall</v>
      </c>
      <c r="N3776" t="str">
        <f>_xlfn.XLOOKUP(L3776,Cinemas_data!$A$1:$A$49,Cinemas_data!$C$1:$C$49,"not Found")</f>
        <v>Hyderabad</v>
      </c>
      <c r="O3776">
        <f>_xlfn.XLOOKUP(A3776,Booking_data!$A$1:$A$6001,Booking_data!$H$1:$H$6001,"not found")</f>
        <v>5</v>
      </c>
      <c r="P3776">
        <f>_xlfn.XLOOKUP(A3776,Booking_data!$A$1:$A$6001,Booking_data!$I$1:$I$6001,"not Found")</f>
        <v>200</v>
      </c>
      <c r="Q3776">
        <f t="shared" si="292"/>
        <v>1000</v>
      </c>
      <c r="R3776" t="str">
        <f>_xlfn.XLOOKUP(A3776,Booking_data!$A$1:$A$6001,Booking_data!$L$1:$L$6001,"Not Found")</f>
        <v>Debit Card</v>
      </c>
      <c r="S3776">
        <f>_xlfn.XLOOKUP(A3776,Booking_data!$A$1:$A$6001,Booking_data!$N$1:$N$6001,"not Found")</f>
        <v>29</v>
      </c>
      <c r="T3776" t="str">
        <f>_xlfn.XLOOKUP(A3776,Booking_data!$A$1:$A$6001,Booking_data!$O$1:$O$6001,"Not Found")</f>
        <v>Male</v>
      </c>
      <c r="U3776" t="str">
        <f t="shared" si="293"/>
        <v>Youngster</v>
      </c>
      <c r="V3776" t="str">
        <f t="shared" si="294"/>
        <v>High Booking</v>
      </c>
    </row>
    <row r="3777" spans="1:22" x14ac:dyDescent="0.25">
      <c r="A3777" t="s">
        <v>4008</v>
      </c>
      <c r="B3777" s="1">
        <v>46084</v>
      </c>
      <c r="C3777" s="1">
        <v>46104</v>
      </c>
      <c r="D3777" s="9">
        <v>0.88541666666666663</v>
      </c>
      <c r="E3777" t="str">
        <f t="shared" si="290"/>
        <v>Weekday</v>
      </c>
      <c r="F3777" t="str">
        <f t="shared" si="291"/>
        <v>Mar</v>
      </c>
      <c r="G3777" t="str">
        <f>_xlfn.XLOOKUP(A3777,Booking_data!$A$1:$A$6001,Booking_data!$D$1:$D$6001,"not found")</f>
        <v>M021</v>
      </c>
      <c r="H3777" t="str">
        <f>_xlfn.XLOOKUP(G3777,Movies_data!$A$1:$A$41,Movies_data!$B$1:$B$41,"not found")</f>
        <v>Pathaan</v>
      </c>
      <c r="I3777" t="str">
        <f>_xlfn.XLOOKUP(G3777,Movies_data!$A$1:$A$41,Movies_data!$D$1:$D$41,"not found")</f>
        <v>Action</v>
      </c>
      <c r="J3777" t="str">
        <f>_xlfn.XLOOKUP(G3777,Movies_data!$A$1:$A$41,Movies_data!$C$1:$C$41,"not found")</f>
        <v>Hindi</v>
      </c>
      <c r="K3777">
        <f>_xlfn.XLOOKUP(G3777,Movies_data!$A$1:$A$41,Movies_data!$H$1:$H$41,"Not Found")</f>
        <v>5.9</v>
      </c>
      <c r="L3777" t="str">
        <f>_xlfn.XLOOKUP(A3777,Booking_data!$A$1:$A$6001,Booking_data!$E$1:$E$6001,"not Found")</f>
        <v>C111</v>
      </c>
      <c r="M3777" t="str">
        <f>_xlfn.XLOOKUP(L3777,Cinemas_data!$A$1:$A$49,Cinemas_data!$I$1:$I$49,"not Found")</f>
        <v>Mukta A2 Cinemas City Centre</v>
      </c>
      <c r="N3777" t="str">
        <f>_xlfn.XLOOKUP(L3777,Cinemas_data!$A$1:$A$49,Cinemas_data!$C$1:$C$49,"not Found")</f>
        <v>Delhi</v>
      </c>
      <c r="O3777">
        <f>_xlfn.XLOOKUP(A3777,Booking_data!$A$1:$A$6001,Booking_data!$H$1:$H$6001,"not found")</f>
        <v>4</v>
      </c>
      <c r="P3777">
        <f>_xlfn.XLOOKUP(A3777,Booking_data!$A$1:$A$6001,Booking_data!$I$1:$I$6001,"not Found")</f>
        <v>360</v>
      </c>
      <c r="Q3777">
        <f t="shared" si="292"/>
        <v>1440</v>
      </c>
      <c r="R3777" t="str">
        <f>_xlfn.XLOOKUP(A3777,Booking_data!$A$1:$A$6001,Booking_data!$L$1:$L$6001,"Not Found")</f>
        <v>Debit Card</v>
      </c>
      <c r="S3777">
        <f>_xlfn.XLOOKUP(A3777,Booking_data!$A$1:$A$6001,Booking_data!$N$1:$N$6001,"not Found")</f>
        <v>39</v>
      </c>
      <c r="T3777" t="str">
        <f>_xlfn.XLOOKUP(A3777,Booking_data!$A$1:$A$6001,Booking_data!$O$1:$O$6001,"Not Found")</f>
        <v>Male</v>
      </c>
      <c r="U3777" t="str">
        <f t="shared" si="293"/>
        <v>Middle Age</v>
      </c>
      <c r="V3777" t="str">
        <f t="shared" si="294"/>
        <v>Medium Booking</v>
      </c>
    </row>
    <row r="3778" spans="1:22" x14ac:dyDescent="0.25">
      <c r="A3778" t="s">
        <v>4009</v>
      </c>
      <c r="B3778" s="1">
        <v>46084</v>
      </c>
      <c r="C3778" s="1">
        <v>46095</v>
      </c>
      <c r="D3778" s="9">
        <v>0.39583333333333331</v>
      </c>
      <c r="E3778" t="str">
        <f t="shared" si="290"/>
        <v>Weekday</v>
      </c>
      <c r="F3778" t="str">
        <f t="shared" si="291"/>
        <v>Mar</v>
      </c>
      <c r="G3778" t="str">
        <f>_xlfn.XLOOKUP(A3778,Booking_data!$A$1:$A$6001,Booking_data!$D$1:$D$6001,"not found")</f>
        <v>M007</v>
      </c>
      <c r="H3778" t="str">
        <f>_xlfn.XLOOKUP(G3778,Movies_data!$A$1:$A$41,Movies_data!$B$1:$B$41,"not found")</f>
        <v>Good Night</v>
      </c>
      <c r="I3778" t="str">
        <f>_xlfn.XLOOKUP(G3778,Movies_data!$A$1:$A$41,Movies_data!$D$1:$D$41,"not found")</f>
        <v>Comedy</v>
      </c>
      <c r="J3778" t="str">
        <f>_xlfn.XLOOKUP(G3778,Movies_data!$A$1:$A$41,Movies_data!$C$1:$C$41,"not found")</f>
        <v>Tamil</v>
      </c>
      <c r="K3778">
        <f>_xlfn.XLOOKUP(G3778,Movies_data!$A$1:$A$41,Movies_data!$H$1:$H$41,"Not Found")</f>
        <v>8</v>
      </c>
      <c r="L3778" t="str">
        <f>_xlfn.XLOOKUP(A3778,Booking_data!$A$1:$A$6001,Booking_data!$E$1:$E$6001,"not Found")</f>
        <v>C043</v>
      </c>
      <c r="M3778" t="str">
        <f>_xlfn.XLOOKUP(L3778,Cinemas_data!$A$1:$A$49,Cinemas_data!$I$1:$I$49,"not Found")</f>
        <v>City Pride Forum Mall</v>
      </c>
      <c r="N3778" t="str">
        <f>_xlfn.XLOOKUP(L3778,Cinemas_data!$A$1:$A$49,Cinemas_data!$C$1:$C$49,"not Found")</f>
        <v>Salem</v>
      </c>
      <c r="O3778">
        <f>_xlfn.XLOOKUP(A3778,Booking_data!$A$1:$A$6001,Booking_data!$H$1:$H$6001,"not found")</f>
        <v>1</v>
      </c>
      <c r="P3778">
        <f>_xlfn.XLOOKUP(A3778,Booking_data!$A$1:$A$6001,Booking_data!$I$1:$I$6001,"not Found")</f>
        <v>200</v>
      </c>
      <c r="Q3778">
        <f t="shared" si="292"/>
        <v>200</v>
      </c>
      <c r="R3778" t="str">
        <f>_xlfn.XLOOKUP(A3778,Booking_data!$A$1:$A$6001,Booking_data!$L$1:$L$6001,"Not Found")</f>
        <v>Net Banking</v>
      </c>
      <c r="S3778">
        <f>_xlfn.XLOOKUP(A3778,Booking_data!$A$1:$A$6001,Booking_data!$N$1:$N$6001,"not Found")</f>
        <v>31</v>
      </c>
      <c r="T3778" t="str">
        <f>_xlfn.XLOOKUP(A3778,Booking_data!$A$1:$A$6001,Booking_data!$O$1:$O$6001,"Not Found")</f>
        <v>Female</v>
      </c>
      <c r="U3778" t="str">
        <f t="shared" si="293"/>
        <v>Middle Age</v>
      </c>
      <c r="V3778" t="str">
        <f t="shared" si="294"/>
        <v>Low Booking</v>
      </c>
    </row>
    <row r="3779" spans="1:22" x14ac:dyDescent="0.25">
      <c r="A3779" t="s">
        <v>4010</v>
      </c>
      <c r="B3779" s="1">
        <v>46084</v>
      </c>
      <c r="C3779" s="1">
        <v>46067</v>
      </c>
      <c r="D3779" s="9">
        <v>0.88541666666666663</v>
      </c>
      <c r="E3779" t="str">
        <f t="shared" ref="E3779:E3842" si="295">IF(WEEKDAY(B3779,2)&lt;=5,"Weekday","Weekend")</f>
        <v>Weekday</v>
      </c>
      <c r="F3779" t="str">
        <f t="shared" ref="F3779:F3842" si="296">TEXT(B3779,"mmm")</f>
        <v>Mar</v>
      </c>
      <c r="G3779" t="str">
        <f>_xlfn.XLOOKUP(A3779,Booking_data!$A$1:$A$6001,Booking_data!$D$1:$D$6001,"not found")</f>
        <v>M019</v>
      </c>
      <c r="H3779" t="str">
        <f>_xlfn.XLOOKUP(G3779,Movies_data!$A$1:$A$41,Movies_data!$B$1:$B$41,"not found")</f>
        <v>Animal</v>
      </c>
      <c r="I3779" t="str">
        <f>_xlfn.XLOOKUP(G3779,Movies_data!$A$1:$A$41,Movies_data!$D$1:$D$41,"not found")</f>
        <v>Drama</v>
      </c>
      <c r="J3779" t="str">
        <f>_xlfn.XLOOKUP(G3779,Movies_data!$A$1:$A$41,Movies_data!$C$1:$C$41,"not found")</f>
        <v>Hindi</v>
      </c>
      <c r="K3779">
        <f>_xlfn.XLOOKUP(G3779,Movies_data!$A$1:$A$41,Movies_data!$H$1:$H$41,"Not Found")</f>
        <v>6.1</v>
      </c>
      <c r="L3779" t="str">
        <f>_xlfn.XLOOKUP(A3779,Booking_data!$A$1:$A$6001,Booking_data!$E$1:$E$6001,"not Found")</f>
        <v>C062</v>
      </c>
      <c r="M3779" t="str">
        <f>_xlfn.XLOOKUP(L3779,Cinemas_data!$A$1:$A$49,Cinemas_data!$I$1:$I$49,"not Found")</f>
        <v>PVR Grand Mall</v>
      </c>
      <c r="N3779" t="str">
        <f>_xlfn.XLOOKUP(L3779,Cinemas_data!$A$1:$A$49,Cinemas_data!$C$1:$C$49,"not Found")</f>
        <v>Mysuru</v>
      </c>
      <c r="O3779">
        <f>_xlfn.XLOOKUP(A3779,Booking_data!$A$1:$A$6001,Booking_data!$H$1:$H$6001,"not found")</f>
        <v>5</v>
      </c>
      <c r="P3779">
        <f>_xlfn.XLOOKUP(A3779,Booking_data!$A$1:$A$6001,Booking_data!$I$1:$I$6001,"not Found")</f>
        <v>420</v>
      </c>
      <c r="Q3779">
        <f t="shared" ref="Q3779:Q3842" si="297">O3779*P3779</f>
        <v>2100</v>
      </c>
      <c r="R3779" t="str">
        <f>_xlfn.XLOOKUP(A3779,Booking_data!$A$1:$A$6001,Booking_data!$L$1:$L$6001,"Not Found")</f>
        <v>Net Banking</v>
      </c>
      <c r="S3779">
        <f>_xlfn.XLOOKUP(A3779,Booking_data!$A$1:$A$6001,Booking_data!$N$1:$N$6001,"not Found")</f>
        <v>50</v>
      </c>
      <c r="T3779" t="str">
        <f>_xlfn.XLOOKUP(A3779,Booking_data!$A$1:$A$6001,Booking_data!$O$1:$O$6001,"Not Found")</f>
        <v>Female</v>
      </c>
      <c r="U3779" t="str">
        <f t="shared" ref="U3779:U3842" si="298">IF(S3779&lt;18,"Below 18",IF(S3779&lt;30,"Youngster",IF(S3779&lt;45,"Middle Age","Above 45")))</f>
        <v>Above 45</v>
      </c>
      <c r="V3779" t="str">
        <f t="shared" ref="V3779:V3842" si="299">IF(O3779&lt;=2,"Low Booking",IF(O3779&lt;=4,"Medium Booking","High Booking"))</f>
        <v>High Booking</v>
      </c>
    </row>
    <row r="3780" spans="1:22" x14ac:dyDescent="0.25">
      <c r="A3780" t="s">
        <v>4011</v>
      </c>
      <c r="B3780" s="1">
        <v>46084</v>
      </c>
      <c r="C3780" s="1">
        <v>46071</v>
      </c>
      <c r="D3780" s="9">
        <v>0.77083333333333337</v>
      </c>
      <c r="E3780" t="str">
        <f t="shared" si="295"/>
        <v>Weekday</v>
      </c>
      <c r="F3780" t="str">
        <f t="shared" si="296"/>
        <v>Mar</v>
      </c>
      <c r="G3780" t="str">
        <f>_xlfn.XLOOKUP(A3780,Booking_data!$A$1:$A$6001,Booking_data!$D$1:$D$6001,"not found")</f>
        <v>M001</v>
      </c>
      <c r="H3780" t="str">
        <f>_xlfn.XLOOKUP(G3780,Movies_data!$A$1:$A$41,Movies_data!$B$1:$B$41,"not found")</f>
        <v>Leo</v>
      </c>
      <c r="I3780" t="str">
        <f>_xlfn.XLOOKUP(G3780,Movies_data!$A$1:$A$41,Movies_data!$D$1:$D$41,"not found")</f>
        <v>Action</v>
      </c>
      <c r="J3780" t="str">
        <f>_xlfn.XLOOKUP(G3780,Movies_data!$A$1:$A$41,Movies_data!$C$1:$C$41,"not found")</f>
        <v>Tamil</v>
      </c>
      <c r="K3780">
        <f>_xlfn.XLOOKUP(G3780,Movies_data!$A$1:$A$41,Movies_data!$H$1:$H$41,"Not Found")</f>
        <v>8</v>
      </c>
      <c r="L3780" t="str">
        <f>_xlfn.XLOOKUP(A3780,Booking_data!$A$1:$A$6001,Booking_data!$E$1:$E$6001,"not Found")</f>
        <v>C112</v>
      </c>
      <c r="M3780" t="str">
        <f>_xlfn.XLOOKUP(L3780,Cinemas_data!$A$1:$A$49,Cinemas_data!$I$1:$I$49,"not Found")</f>
        <v>MovieMax Grand Mall</v>
      </c>
      <c r="N3780" t="str">
        <f>_xlfn.XLOOKUP(L3780,Cinemas_data!$A$1:$A$49,Cinemas_data!$C$1:$C$49,"not Found")</f>
        <v>Delhi</v>
      </c>
      <c r="O3780">
        <f>_xlfn.XLOOKUP(A3780,Booking_data!$A$1:$A$6001,Booking_data!$H$1:$H$6001,"not found")</f>
        <v>6</v>
      </c>
      <c r="P3780">
        <f>_xlfn.XLOOKUP(A3780,Booking_data!$A$1:$A$6001,Booking_data!$I$1:$I$6001,"not Found")</f>
        <v>320</v>
      </c>
      <c r="Q3780">
        <f t="shared" si="297"/>
        <v>1920</v>
      </c>
      <c r="R3780" t="str">
        <f>_xlfn.XLOOKUP(A3780,Booking_data!$A$1:$A$6001,Booking_data!$L$1:$L$6001,"Not Found")</f>
        <v>Wallet</v>
      </c>
      <c r="S3780">
        <f>_xlfn.XLOOKUP(A3780,Booking_data!$A$1:$A$6001,Booking_data!$N$1:$N$6001,"not Found")</f>
        <v>51</v>
      </c>
      <c r="T3780" t="str">
        <f>_xlfn.XLOOKUP(A3780,Booking_data!$A$1:$A$6001,Booking_data!$O$1:$O$6001,"Not Found")</f>
        <v>Other</v>
      </c>
      <c r="U3780" t="str">
        <f t="shared" si="298"/>
        <v>Above 45</v>
      </c>
      <c r="V3780" t="str">
        <f t="shared" si="299"/>
        <v>High Booking</v>
      </c>
    </row>
    <row r="3781" spans="1:22" x14ac:dyDescent="0.25">
      <c r="A3781" t="s">
        <v>4012</v>
      </c>
      <c r="B3781" s="1">
        <v>46084</v>
      </c>
      <c r="C3781" s="1">
        <v>46054</v>
      </c>
      <c r="D3781" s="9">
        <v>0.53125</v>
      </c>
      <c r="E3781" t="str">
        <f t="shared" si="295"/>
        <v>Weekday</v>
      </c>
      <c r="F3781" t="str">
        <f t="shared" si="296"/>
        <v>Mar</v>
      </c>
      <c r="G3781" t="str">
        <f>_xlfn.XLOOKUP(A3781,Booking_data!$A$1:$A$6001,Booking_data!$D$1:$D$6001,"not found")</f>
        <v>M002</v>
      </c>
      <c r="H3781" t="str">
        <f>_xlfn.XLOOKUP(G3781,Movies_data!$A$1:$A$41,Movies_data!$B$1:$B$41,"not found")</f>
        <v>Jailer</v>
      </c>
      <c r="I3781" t="str">
        <f>_xlfn.XLOOKUP(G3781,Movies_data!$A$1:$A$41,Movies_data!$D$1:$D$41,"not found")</f>
        <v>Action</v>
      </c>
      <c r="J3781" t="str">
        <f>_xlfn.XLOOKUP(G3781,Movies_data!$A$1:$A$41,Movies_data!$C$1:$C$41,"not found")</f>
        <v>Tamil</v>
      </c>
      <c r="K3781">
        <f>_xlfn.XLOOKUP(G3781,Movies_data!$A$1:$A$41,Movies_data!$H$1:$H$41,"Not Found")</f>
        <v>7.1</v>
      </c>
      <c r="L3781" t="str">
        <f>_xlfn.XLOOKUP(A3781,Booking_data!$A$1:$A$6001,Booking_data!$E$1:$E$6001,"not Found")</f>
        <v>C052</v>
      </c>
      <c r="M3781" t="str">
        <f>_xlfn.XLOOKUP(L3781,Cinemas_data!$A$1:$A$49,Cinemas_data!$I$1:$I$49,"not Found")</f>
        <v>City Pride Grand Mall</v>
      </c>
      <c r="N3781" t="str">
        <f>_xlfn.XLOOKUP(L3781,Cinemas_data!$A$1:$A$49,Cinemas_data!$C$1:$C$49,"not Found")</f>
        <v>Bengaluru</v>
      </c>
      <c r="O3781">
        <f>_xlfn.XLOOKUP(A3781,Booking_data!$A$1:$A$6001,Booking_data!$H$1:$H$6001,"not found")</f>
        <v>3</v>
      </c>
      <c r="P3781">
        <f>_xlfn.XLOOKUP(A3781,Booking_data!$A$1:$A$6001,Booking_data!$I$1:$I$6001,"not Found")</f>
        <v>200</v>
      </c>
      <c r="Q3781">
        <f t="shared" si="297"/>
        <v>600</v>
      </c>
      <c r="R3781" t="str">
        <f>_xlfn.XLOOKUP(A3781,Booking_data!$A$1:$A$6001,Booking_data!$L$1:$L$6001,"Not Found")</f>
        <v>Credit Card</v>
      </c>
      <c r="S3781">
        <f>_xlfn.XLOOKUP(A3781,Booking_data!$A$1:$A$6001,Booking_data!$N$1:$N$6001,"not Found")</f>
        <v>27</v>
      </c>
      <c r="T3781" t="str">
        <f>_xlfn.XLOOKUP(A3781,Booking_data!$A$1:$A$6001,Booking_data!$O$1:$O$6001,"Not Found")</f>
        <v>Female</v>
      </c>
      <c r="U3781" t="str">
        <f t="shared" si="298"/>
        <v>Youngster</v>
      </c>
      <c r="V3781" t="str">
        <f t="shared" si="299"/>
        <v>Medium Booking</v>
      </c>
    </row>
    <row r="3782" spans="1:22" x14ac:dyDescent="0.25">
      <c r="A3782" t="s">
        <v>4013</v>
      </c>
      <c r="B3782" s="1">
        <v>46084</v>
      </c>
      <c r="C3782" s="1">
        <v>46063</v>
      </c>
      <c r="D3782" s="9">
        <v>0.9375</v>
      </c>
      <c r="E3782" t="str">
        <f t="shared" si="295"/>
        <v>Weekday</v>
      </c>
      <c r="F3782" t="str">
        <f t="shared" si="296"/>
        <v>Mar</v>
      </c>
      <c r="G3782" t="str">
        <f>_xlfn.XLOOKUP(A3782,Booking_data!$A$1:$A$6001,Booking_data!$D$1:$D$6001,"not found")</f>
        <v>M014</v>
      </c>
      <c r="H3782" t="str">
        <f>_xlfn.XLOOKUP(G3782,Movies_data!$A$1:$A$41,Movies_data!$B$1:$B$41,"not found")</f>
        <v>Hi Nanna</v>
      </c>
      <c r="I3782" t="str">
        <f>_xlfn.XLOOKUP(G3782,Movies_data!$A$1:$A$41,Movies_data!$D$1:$D$41,"not found")</f>
        <v>Romance</v>
      </c>
      <c r="J3782" t="str">
        <f>_xlfn.XLOOKUP(G3782,Movies_data!$A$1:$A$41,Movies_data!$C$1:$C$41,"not found")</f>
        <v>Telugu</v>
      </c>
      <c r="K3782">
        <f>_xlfn.XLOOKUP(G3782,Movies_data!$A$1:$A$41,Movies_data!$H$1:$H$41,"Not Found")</f>
        <v>8</v>
      </c>
      <c r="L3782" t="str">
        <f>_xlfn.XLOOKUP(A3782,Booking_data!$A$1:$A$6001,Booking_data!$E$1:$E$6001,"not Found")</f>
        <v>C081</v>
      </c>
      <c r="M3782" t="str">
        <f>_xlfn.XLOOKUP(L3782,Cinemas_data!$A$1:$A$49,Cinemas_data!$I$1:$I$49,"not Found")</f>
        <v>INOX City Centre</v>
      </c>
      <c r="N3782" t="str">
        <f>_xlfn.XLOOKUP(L3782,Cinemas_data!$A$1:$A$49,Cinemas_data!$C$1:$C$49,"not Found")</f>
        <v>Vijayawada</v>
      </c>
      <c r="O3782">
        <f>_xlfn.XLOOKUP(A3782,Booking_data!$A$1:$A$6001,Booking_data!$H$1:$H$6001,"not found")</f>
        <v>2</v>
      </c>
      <c r="P3782">
        <f>_xlfn.XLOOKUP(A3782,Booking_data!$A$1:$A$6001,Booking_data!$I$1:$I$6001,"not Found")</f>
        <v>200</v>
      </c>
      <c r="Q3782">
        <f t="shared" si="297"/>
        <v>400</v>
      </c>
      <c r="R3782" t="str">
        <f>_xlfn.XLOOKUP(A3782,Booking_data!$A$1:$A$6001,Booking_data!$L$1:$L$6001,"Not Found")</f>
        <v>Credit Card</v>
      </c>
      <c r="S3782">
        <f>_xlfn.XLOOKUP(A3782,Booking_data!$A$1:$A$6001,Booking_data!$N$1:$N$6001,"not Found")</f>
        <v>43</v>
      </c>
      <c r="T3782" t="str">
        <f>_xlfn.XLOOKUP(A3782,Booking_data!$A$1:$A$6001,Booking_data!$O$1:$O$6001,"Not Found")</f>
        <v>Female</v>
      </c>
      <c r="U3782" t="str">
        <f t="shared" si="298"/>
        <v>Middle Age</v>
      </c>
      <c r="V3782" t="str">
        <f t="shared" si="299"/>
        <v>Low Booking</v>
      </c>
    </row>
    <row r="3783" spans="1:22" x14ac:dyDescent="0.25">
      <c r="A3783" t="s">
        <v>4014</v>
      </c>
      <c r="B3783" s="1">
        <v>46084</v>
      </c>
      <c r="C3783" s="1">
        <v>46169</v>
      </c>
      <c r="D3783" s="9">
        <v>0.77083333333333337</v>
      </c>
      <c r="E3783" t="str">
        <f t="shared" si="295"/>
        <v>Weekday</v>
      </c>
      <c r="F3783" t="str">
        <f t="shared" si="296"/>
        <v>Mar</v>
      </c>
      <c r="G3783" t="str">
        <f>_xlfn.XLOOKUP(A3783,Booking_data!$A$1:$A$6001,Booking_data!$D$1:$D$6001,"not found")</f>
        <v>M018</v>
      </c>
      <c r="H3783" t="str">
        <f>_xlfn.XLOOKUP(G3783,Movies_data!$A$1:$A$41,Movies_data!$B$1:$B$41,"not found")</f>
        <v>Sita Ramam</v>
      </c>
      <c r="I3783" t="str">
        <f>_xlfn.XLOOKUP(G3783,Movies_data!$A$1:$A$41,Movies_data!$D$1:$D$41,"not found")</f>
        <v>Romance</v>
      </c>
      <c r="J3783" t="str">
        <f>_xlfn.XLOOKUP(G3783,Movies_data!$A$1:$A$41,Movies_data!$C$1:$C$41,"not found")</f>
        <v>Telugu</v>
      </c>
      <c r="K3783">
        <f>_xlfn.XLOOKUP(G3783,Movies_data!$A$1:$A$41,Movies_data!$H$1:$H$41,"Not Found")</f>
        <v>8.5</v>
      </c>
      <c r="L3783" t="str">
        <f>_xlfn.XLOOKUP(A3783,Booking_data!$A$1:$A$6001,Booking_data!$E$1:$E$6001,"not Found")</f>
        <v>C093</v>
      </c>
      <c r="M3783" t="str">
        <f>_xlfn.XLOOKUP(L3783,Cinemas_data!$A$1:$A$49,Cinemas_data!$I$1:$I$49,"not Found")</f>
        <v>Mukta A2 Cinemas Forum Mall</v>
      </c>
      <c r="N3783" t="str">
        <f>_xlfn.XLOOKUP(L3783,Cinemas_data!$A$1:$A$49,Cinemas_data!$C$1:$C$49,"not Found")</f>
        <v>Mumbai</v>
      </c>
      <c r="O3783">
        <f>_xlfn.XLOOKUP(A3783,Booking_data!$A$1:$A$6001,Booking_data!$H$1:$H$6001,"not found")</f>
        <v>2</v>
      </c>
      <c r="P3783">
        <f>_xlfn.XLOOKUP(A3783,Booking_data!$A$1:$A$6001,Booking_data!$I$1:$I$6001,"not Found")</f>
        <v>240</v>
      </c>
      <c r="Q3783">
        <f t="shared" si="297"/>
        <v>480</v>
      </c>
      <c r="R3783" t="str">
        <f>_xlfn.XLOOKUP(A3783,Booking_data!$A$1:$A$6001,Booking_data!$L$1:$L$6001,"Not Found")</f>
        <v>Net Banking</v>
      </c>
      <c r="S3783">
        <f>_xlfn.XLOOKUP(A3783,Booking_data!$A$1:$A$6001,Booking_data!$N$1:$N$6001,"not Found")</f>
        <v>28</v>
      </c>
      <c r="T3783" t="str">
        <f>_xlfn.XLOOKUP(A3783,Booking_data!$A$1:$A$6001,Booking_data!$O$1:$O$6001,"Not Found")</f>
        <v>Other</v>
      </c>
      <c r="U3783" t="str">
        <f t="shared" si="298"/>
        <v>Youngster</v>
      </c>
      <c r="V3783" t="str">
        <f t="shared" si="299"/>
        <v>Low Booking</v>
      </c>
    </row>
    <row r="3784" spans="1:22" x14ac:dyDescent="0.25">
      <c r="A3784" t="s">
        <v>4015</v>
      </c>
      <c r="B3784" s="1">
        <v>46084</v>
      </c>
      <c r="C3784" s="1">
        <v>46110</v>
      </c>
      <c r="D3784" s="9">
        <v>0.39583333333333331</v>
      </c>
      <c r="E3784" t="str">
        <f t="shared" si="295"/>
        <v>Weekday</v>
      </c>
      <c r="F3784" t="str">
        <f t="shared" si="296"/>
        <v>Mar</v>
      </c>
      <c r="G3784" t="str">
        <f>_xlfn.XLOOKUP(A3784,Booking_data!$A$1:$A$6001,Booking_data!$D$1:$D$6001,"not found")</f>
        <v>M004</v>
      </c>
      <c r="H3784" t="str">
        <f>_xlfn.XLOOKUP(G3784,Movies_data!$A$1:$A$41,Movies_data!$B$1:$B$41,"not found")</f>
        <v>Ponniyin Selvan I</v>
      </c>
      <c r="I3784" t="str">
        <f>_xlfn.XLOOKUP(G3784,Movies_data!$A$1:$A$41,Movies_data!$D$1:$D$41,"not found")</f>
        <v>Drama</v>
      </c>
      <c r="J3784" t="str">
        <f>_xlfn.XLOOKUP(G3784,Movies_data!$A$1:$A$41,Movies_data!$C$1:$C$41,"not found")</f>
        <v>Tamil</v>
      </c>
      <c r="K3784">
        <f>_xlfn.XLOOKUP(G3784,Movies_data!$A$1:$A$41,Movies_data!$H$1:$H$41,"Not Found")</f>
        <v>7.6</v>
      </c>
      <c r="L3784" t="str">
        <f>_xlfn.XLOOKUP(A3784,Booking_data!$A$1:$A$6001,Booking_data!$E$1:$E$6001,"not Found")</f>
        <v>C132</v>
      </c>
      <c r="M3784" t="str">
        <f>_xlfn.XLOOKUP(L3784,Cinemas_data!$A$1:$A$49,Cinemas_data!$I$1:$I$49,"not Found")</f>
        <v>City Pride Grand Mall</v>
      </c>
      <c r="N3784" t="str">
        <f>_xlfn.XLOOKUP(L3784,Cinemas_data!$A$1:$A$49,Cinemas_data!$C$1:$C$49,"not Found")</f>
        <v>Kolkata</v>
      </c>
      <c r="O3784">
        <f>_xlfn.XLOOKUP(A3784,Booking_data!$A$1:$A$6001,Booking_data!$H$1:$H$6001,"not found")</f>
        <v>2</v>
      </c>
      <c r="P3784">
        <f>_xlfn.XLOOKUP(A3784,Booking_data!$A$1:$A$6001,Booking_data!$I$1:$I$6001,"not Found")</f>
        <v>180</v>
      </c>
      <c r="Q3784">
        <f t="shared" si="297"/>
        <v>360</v>
      </c>
      <c r="R3784" t="str">
        <f>_xlfn.XLOOKUP(A3784,Booking_data!$A$1:$A$6001,Booking_data!$L$1:$L$6001,"Not Found")</f>
        <v>Net Banking</v>
      </c>
      <c r="S3784">
        <f>_xlfn.XLOOKUP(A3784,Booking_data!$A$1:$A$6001,Booking_data!$N$1:$N$6001,"not Found")</f>
        <v>26</v>
      </c>
      <c r="T3784" t="str">
        <f>_xlfn.XLOOKUP(A3784,Booking_data!$A$1:$A$6001,Booking_data!$O$1:$O$6001,"Not Found")</f>
        <v>Male</v>
      </c>
      <c r="U3784" t="str">
        <f t="shared" si="298"/>
        <v>Youngster</v>
      </c>
      <c r="V3784" t="str">
        <f t="shared" si="299"/>
        <v>Low Booking</v>
      </c>
    </row>
    <row r="3785" spans="1:22" x14ac:dyDescent="0.25">
      <c r="A3785" t="s">
        <v>4016</v>
      </c>
      <c r="B3785" s="1">
        <v>46084</v>
      </c>
      <c r="C3785" s="1">
        <v>46179</v>
      </c>
      <c r="D3785" s="9">
        <v>0.9375</v>
      </c>
      <c r="E3785" t="str">
        <f t="shared" si="295"/>
        <v>Weekday</v>
      </c>
      <c r="F3785" t="str">
        <f t="shared" si="296"/>
        <v>Mar</v>
      </c>
      <c r="G3785" t="str">
        <f>_xlfn.XLOOKUP(A3785,Booking_data!$A$1:$A$6001,Booking_data!$D$1:$D$6001,"not found")</f>
        <v>M008</v>
      </c>
      <c r="H3785" t="str">
        <f>_xlfn.XLOOKUP(G3785,Movies_data!$A$1:$A$41,Movies_data!$B$1:$B$41,"not found")</f>
        <v>Love Today</v>
      </c>
      <c r="I3785" t="str">
        <f>_xlfn.XLOOKUP(G3785,Movies_data!$A$1:$A$41,Movies_data!$D$1:$D$41,"not found")</f>
        <v>Romance</v>
      </c>
      <c r="J3785" t="str">
        <f>_xlfn.XLOOKUP(G3785,Movies_data!$A$1:$A$41,Movies_data!$C$1:$C$41,"not found")</f>
        <v>Tamil</v>
      </c>
      <c r="K3785">
        <f>_xlfn.XLOOKUP(G3785,Movies_data!$A$1:$A$41,Movies_data!$H$1:$H$41,"Not Found")</f>
        <v>7.4</v>
      </c>
      <c r="L3785" t="str">
        <f>_xlfn.XLOOKUP(A3785,Booking_data!$A$1:$A$6001,Booking_data!$E$1:$E$6001,"not Found")</f>
        <v>C151</v>
      </c>
      <c r="M3785" t="str">
        <f>_xlfn.XLOOKUP(L3785,Cinemas_data!$A$1:$A$49,Cinemas_data!$I$1:$I$49,"not Found")</f>
        <v>PVR City Centre</v>
      </c>
      <c r="N3785" t="str">
        <f>_xlfn.XLOOKUP(L3785,Cinemas_data!$A$1:$A$49,Cinemas_data!$C$1:$C$49,"not Found")</f>
        <v>Kochi</v>
      </c>
      <c r="O3785">
        <f>_xlfn.XLOOKUP(A3785,Booking_data!$A$1:$A$6001,Booking_data!$H$1:$H$6001,"not found")</f>
        <v>1</v>
      </c>
      <c r="P3785">
        <f>_xlfn.XLOOKUP(A3785,Booking_data!$A$1:$A$6001,Booking_data!$I$1:$I$6001,"not Found")</f>
        <v>360</v>
      </c>
      <c r="Q3785">
        <f t="shared" si="297"/>
        <v>360</v>
      </c>
      <c r="R3785" t="str">
        <f>_xlfn.XLOOKUP(A3785,Booking_data!$A$1:$A$6001,Booking_data!$L$1:$L$6001,"Not Found")</f>
        <v>Debit Card</v>
      </c>
      <c r="S3785">
        <f>_xlfn.XLOOKUP(A3785,Booking_data!$A$1:$A$6001,Booking_data!$N$1:$N$6001,"not Found")</f>
        <v>45</v>
      </c>
      <c r="T3785" t="str">
        <f>_xlfn.XLOOKUP(A3785,Booking_data!$A$1:$A$6001,Booking_data!$O$1:$O$6001,"Not Found")</f>
        <v>Female</v>
      </c>
      <c r="U3785" t="str">
        <f t="shared" si="298"/>
        <v>Above 45</v>
      </c>
      <c r="V3785" t="str">
        <f t="shared" si="299"/>
        <v>Low Booking</v>
      </c>
    </row>
    <row r="3786" spans="1:22" x14ac:dyDescent="0.25">
      <c r="A3786" t="s">
        <v>4017</v>
      </c>
      <c r="B3786" s="1">
        <v>46084</v>
      </c>
      <c r="C3786" s="1">
        <v>46044</v>
      </c>
      <c r="D3786" s="9">
        <v>0.77083333333333337</v>
      </c>
      <c r="E3786" t="str">
        <f t="shared" si="295"/>
        <v>Weekday</v>
      </c>
      <c r="F3786" t="str">
        <f t="shared" si="296"/>
        <v>Mar</v>
      </c>
      <c r="G3786" t="str">
        <f>_xlfn.XLOOKUP(A3786,Booking_data!$A$1:$A$6001,Booking_data!$D$1:$D$6001,"not found")</f>
        <v>M028</v>
      </c>
      <c r="H3786" t="str">
        <f>_xlfn.XLOOKUP(G3786,Movies_data!$A$1:$A$41,Movies_data!$B$1:$B$41,"not found")</f>
        <v>Kantara</v>
      </c>
      <c r="I3786" t="str">
        <f>_xlfn.XLOOKUP(G3786,Movies_data!$A$1:$A$41,Movies_data!$D$1:$D$41,"not found")</f>
        <v>Action</v>
      </c>
      <c r="J3786" t="str">
        <f>_xlfn.XLOOKUP(G3786,Movies_data!$A$1:$A$41,Movies_data!$C$1:$C$41,"not found")</f>
        <v>Kannada</v>
      </c>
      <c r="K3786">
        <f>_xlfn.XLOOKUP(G3786,Movies_data!$A$1:$A$41,Movies_data!$H$1:$H$41,"Not Found")</f>
        <v>8.1999999999999993</v>
      </c>
      <c r="L3786" t="str">
        <f>_xlfn.XLOOKUP(A3786,Booking_data!$A$1:$A$6001,Booking_data!$E$1:$E$6001,"not Found")</f>
        <v>C062</v>
      </c>
      <c r="M3786" t="str">
        <f>_xlfn.XLOOKUP(L3786,Cinemas_data!$A$1:$A$49,Cinemas_data!$I$1:$I$49,"not Found")</f>
        <v>PVR Grand Mall</v>
      </c>
      <c r="N3786" t="str">
        <f>_xlfn.XLOOKUP(L3786,Cinemas_data!$A$1:$A$49,Cinemas_data!$C$1:$C$49,"not Found")</f>
        <v>Mysuru</v>
      </c>
      <c r="O3786">
        <f>_xlfn.XLOOKUP(A3786,Booking_data!$A$1:$A$6001,Booking_data!$H$1:$H$6001,"not found")</f>
        <v>3</v>
      </c>
      <c r="P3786">
        <f>_xlfn.XLOOKUP(A3786,Booking_data!$A$1:$A$6001,Booking_data!$I$1:$I$6001,"not Found")</f>
        <v>240</v>
      </c>
      <c r="Q3786">
        <f t="shared" si="297"/>
        <v>720</v>
      </c>
      <c r="R3786" t="str">
        <f>_xlfn.XLOOKUP(A3786,Booking_data!$A$1:$A$6001,Booking_data!$L$1:$L$6001,"Not Found")</f>
        <v>UPI</v>
      </c>
      <c r="S3786">
        <f>_xlfn.XLOOKUP(A3786,Booking_data!$A$1:$A$6001,Booking_data!$N$1:$N$6001,"not Found")</f>
        <v>60</v>
      </c>
      <c r="T3786" t="str">
        <f>_xlfn.XLOOKUP(A3786,Booking_data!$A$1:$A$6001,Booking_data!$O$1:$O$6001,"Not Found")</f>
        <v>Female</v>
      </c>
      <c r="U3786" t="str">
        <f t="shared" si="298"/>
        <v>Above 45</v>
      </c>
      <c r="V3786" t="str">
        <f t="shared" si="299"/>
        <v>Medium Booking</v>
      </c>
    </row>
    <row r="3787" spans="1:22" x14ac:dyDescent="0.25">
      <c r="A3787" t="s">
        <v>4018</v>
      </c>
      <c r="B3787" s="1">
        <v>46084</v>
      </c>
      <c r="C3787" s="1">
        <v>46080</v>
      </c>
      <c r="D3787" s="9">
        <v>0.77083333333333337</v>
      </c>
      <c r="E3787" t="str">
        <f t="shared" si="295"/>
        <v>Weekday</v>
      </c>
      <c r="F3787" t="str">
        <f t="shared" si="296"/>
        <v>Mar</v>
      </c>
      <c r="G3787" t="str">
        <f>_xlfn.XLOOKUP(A3787,Booking_data!$A$1:$A$6001,Booking_data!$D$1:$D$6001,"not found")</f>
        <v>M011</v>
      </c>
      <c r="H3787" t="str">
        <f>_xlfn.XLOOKUP(G3787,Movies_data!$A$1:$A$41,Movies_data!$B$1:$B$41,"not found")</f>
        <v>Pushpa 2</v>
      </c>
      <c r="I3787" t="str">
        <f>_xlfn.XLOOKUP(G3787,Movies_data!$A$1:$A$41,Movies_data!$D$1:$D$41,"not found")</f>
        <v>Action</v>
      </c>
      <c r="J3787" t="str">
        <f>_xlfn.XLOOKUP(G3787,Movies_data!$A$1:$A$41,Movies_data!$C$1:$C$41,"not found")</f>
        <v>Telugu</v>
      </c>
      <c r="K3787">
        <f>_xlfn.XLOOKUP(G3787,Movies_data!$A$1:$A$41,Movies_data!$H$1:$H$41,"Not Found")</f>
        <v>6.1</v>
      </c>
      <c r="L3787" t="str">
        <f>_xlfn.XLOOKUP(A3787,Booking_data!$A$1:$A$6001,Booking_data!$E$1:$E$6001,"not Found")</f>
        <v>C042</v>
      </c>
      <c r="M3787" t="str">
        <f>_xlfn.XLOOKUP(L3787,Cinemas_data!$A$1:$A$49,Cinemas_data!$I$1:$I$49,"not Found")</f>
        <v>Asian Cinemas Grand Mall</v>
      </c>
      <c r="N3787" t="str">
        <f>_xlfn.XLOOKUP(L3787,Cinemas_data!$A$1:$A$49,Cinemas_data!$C$1:$C$49,"not Found")</f>
        <v>Salem</v>
      </c>
      <c r="O3787">
        <f>_xlfn.XLOOKUP(A3787,Booking_data!$A$1:$A$6001,Booking_data!$H$1:$H$6001,"not found")</f>
        <v>5</v>
      </c>
      <c r="P3787">
        <f>_xlfn.XLOOKUP(A3787,Booking_data!$A$1:$A$6001,Booking_data!$I$1:$I$6001,"not Found")</f>
        <v>280</v>
      </c>
      <c r="Q3787">
        <f t="shared" si="297"/>
        <v>1400</v>
      </c>
      <c r="R3787" t="str">
        <f>_xlfn.XLOOKUP(A3787,Booking_data!$A$1:$A$6001,Booking_data!$L$1:$L$6001,"Not Found")</f>
        <v>Debit Card</v>
      </c>
      <c r="S3787">
        <f>_xlfn.XLOOKUP(A3787,Booking_data!$A$1:$A$6001,Booking_data!$N$1:$N$6001,"not Found")</f>
        <v>35</v>
      </c>
      <c r="T3787" t="str">
        <f>_xlfn.XLOOKUP(A3787,Booking_data!$A$1:$A$6001,Booking_data!$O$1:$O$6001,"Not Found")</f>
        <v>Female</v>
      </c>
      <c r="U3787" t="str">
        <f t="shared" si="298"/>
        <v>Middle Age</v>
      </c>
      <c r="V3787" t="str">
        <f t="shared" si="299"/>
        <v>High Booking</v>
      </c>
    </row>
    <row r="3788" spans="1:22" x14ac:dyDescent="0.25">
      <c r="A3788" t="s">
        <v>4019</v>
      </c>
      <c r="B3788" s="1">
        <v>46084</v>
      </c>
      <c r="C3788" s="1">
        <v>46103</v>
      </c>
      <c r="D3788" s="9">
        <v>0.9375</v>
      </c>
      <c r="E3788" t="str">
        <f t="shared" si="295"/>
        <v>Weekday</v>
      </c>
      <c r="F3788" t="str">
        <f t="shared" si="296"/>
        <v>Mar</v>
      </c>
      <c r="G3788" t="str">
        <f>_xlfn.XLOOKUP(A3788,Booking_data!$A$1:$A$6001,Booking_data!$D$1:$D$6001,"not found")</f>
        <v>M034</v>
      </c>
      <c r="H3788" t="str">
        <f>_xlfn.XLOOKUP(G3788,Movies_data!$A$1:$A$41,Movies_data!$B$1:$B$41,"not found")</f>
        <v>Manjummel Boys</v>
      </c>
      <c r="I3788" t="str">
        <f>_xlfn.XLOOKUP(G3788,Movies_data!$A$1:$A$41,Movies_data!$D$1:$D$41,"not found")</f>
        <v>Adventure</v>
      </c>
      <c r="J3788" t="str">
        <f>_xlfn.XLOOKUP(G3788,Movies_data!$A$1:$A$41,Movies_data!$C$1:$C$41,"not found")</f>
        <v>Malayalam</v>
      </c>
      <c r="K3788">
        <f>_xlfn.XLOOKUP(G3788,Movies_data!$A$1:$A$41,Movies_data!$H$1:$H$41,"Not Found")</f>
        <v>8.3000000000000007</v>
      </c>
      <c r="L3788" t="str">
        <f>_xlfn.XLOOKUP(A3788,Booking_data!$A$1:$A$6001,Booking_data!$E$1:$E$6001,"not Found")</f>
        <v>C023</v>
      </c>
      <c r="M3788" t="str">
        <f>_xlfn.XLOOKUP(L3788,Cinemas_data!$A$1:$A$49,Cinemas_data!$I$1:$I$49,"not Found")</f>
        <v>MovieMax Forum Mall</v>
      </c>
      <c r="N3788" t="str">
        <f>_xlfn.XLOOKUP(L3788,Cinemas_data!$A$1:$A$49,Cinemas_data!$C$1:$C$49,"not Found")</f>
        <v>Coimbatore</v>
      </c>
      <c r="O3788">
        <f>_xlfn.XLOOKUP(A3788,Booking_data!$A$1:$A$6001,Booking_data!$H$1:$H$6001,"not found")</f>
        <v>3</v>
      </c>
      <c r="P3788">
        <f>_xlfn.XLOOKUP(A3788,Booking_data!$A$1:$A$6001,Booking_data!$I$1:$I$6001,"not Found")</f>
        <v>420</v>
      </c>
      <c r="Q3788">
        <f t="shared" si="297"/>
        <v>1260</v>
      </c>
      <c r="R3788" t="str">
        <f>_xlfn.XLOOKUP(A3788,Booking_data!$A$1:$A$6001,Booking_data!$L$1:$L$6001,"Not Found")</f>
        <v>Credit Card</v>
      </c>
      <c r="S3788">
        <f>_xlfn.XLOOKUP(A3788,Booking_data!$A$1:$A$6001,Booking_data!$N$1:$N$6001,"not Found")</f>
        <v>43</v>
      </c>
      <c r="T3788" t="str">
        <f>_xlfn.XLOOKUP(A3788,Booking_data!$A$1:$A$6001,Booking_data!$O$1:$O$6001,"Not Found")</f>
        <v>Male</v>
      </c>
      <c r="U3788" t="str">
        <f t="shared" si="298"/>
        <v>Middle Age</v>
      </c>
      <c r="V3788" t="str">
        <f t="shared" si="299"/>
        <v>Medium Booking</v>
      </c>
    </row>
    <row r="3789" spans="1:22" x14ac:dyDescent="0.25">
      <c r="A3789" t="s">
        <v>4020</v>
      </c>
      <c r="B3789" s="1">
        <v>46084</v>
      </c>
      <c r="C3789" s="1">
        <v>46148</v>
      </c>
      <c r="D3789" s="9">
        <v>0.9375</v>
      </c>
      <c r="E3789" t="str">
        <f t="shared" si="295"/>
        <v>Weekday</v>
      </c>
      <c r="F3789" t="str">
        <f t="shared" si="296"/>
        <v>Mar</v>
      </c>
      <c r="G3789" t="str">
        <f>_xlfn.XLOOKUP(A3789,Booking_data!$A$1:$A$6001,Booking_data!$D$1:$D$6001,"not found")</f>
        <v>M029</v>
      </c>
      <c r="H3789" t="str">
        <f>_xlfn.XLOOKUP(G3789,Movies_data!$A$1:$A$41,Movies_data!$B$1:$B$41,"not found")</f>
        <v>777 Charlie</v>
      </c>
      <c r="I3789" t="str">
        <f>_xlfn.XLOOKUP(G3789,Movies_data!$A$1:$A$41,Movies_data!$D$1:$D$41,"not found")</f>
        <v>Adventure</v>
      </c>
      <c r="J3789" t="str">
        <f>_xlfn.XLOOKUP(G3789,Movies_data!$A$1:$A$41,Movies_data!$C$1:$C$41,"not found")</f>
        <v>Kannada</v>
      </c>
      <c r="K3789">
        <f>_xlfn.XLOOKUP(G3789,Movies_data!$A$1:$A$41,Movies_data!$H$1:$H$41,"Not Found")</f>
        <v>8.6999999999999993</v>
      </c>
      <c r="L3789" t="str">
        <f>_xlfn.XLOOKUP(A3789,Booking_data!$A$1:$A$6001,Booking_data!$E$1:$E$6001,"not Found")</f>
        <v>C022</v>
      </c>
      <c r="M3789" t="str">
        <f>_xlfn.XLOOKUP(L3789,Cinemas_data!$A$1:$A$49,Cinemas_data!$I$1:$I$49,"not Found")</f>
        <v>Mukta A2 Cinemas Grand Mall</v>
      </c>
      <c r="N3789" t="str">
        <f>_xlfn.XLOOKUP(L3789,Cinemas_data!$A$1:$A$49,Cinemas_data!$C$1:$C$49,"not Found")</f>
        <v>Coimbatore</v>
      </c>
      <c r="O3789">
        <f>_xlfn.XLOOKUP(A3789,Booking_data!$A$1:$A$6001,Booking_data!$H$1:$H$6001,"not found")</f>
        <v>3</v>
      </c>
      <c r="P3789">
        <f>_xlfn.XLOOKUP(A3789,Booking_data!$A$1:$A$6001,Booking_data!$I$1:$I$6001,"not Found")</f>
        <v>280</v>
      </c>
      <c r="Q3789">
        <f t="shared" si="297"/>
        <v>840</v>
      </c>
      <c r="R3789" t="str">
        <f>_xlfn.XLOOKUP(A3789,Booking_data!$A$1:$A$6001,Booking_data!$L$1:$L$6001,"Not Found")</f>
        <v>Credit Card</v>
      </c>
      <c r="S3789">
        <f>_xlfn.XLOOKUP(A3789,Booking_data!$A$1:$A$6001,Booking_data!$N$1:$N$6001,"not Found")</f>
        <v>28</v>
      </c>
      <c r="T3789" t="str">
        <f>_xlfn.XLOOKUP(A3789,Booking_data!$A$1:$A$6001,Booking_data!$O$1:$O$6001,"Not Found")</f>
        <v>Other</v>
      </c>
      <c r="U3789" t="str">
        <f t="shared" si="298"/>
        <v>Youngster</v>
      </c>
      <c r="V3789" t="str">
        <f t="shared" si="299"/>
        <v>Medium Booking</v>
      </c>
    </row>
    <row r="3790" spans="1:22" x14ac:dyDescent="0.25">
      <c r="A3790" t="s">
        <v>4021</v>
      </c>
      <c r="B3790" s="1">
        <v>46084</v>
      </c>
      <c r="C3790" s="1">
        <v>46130</v>
      </c>
      <c r="D3790" s="9">
        <v>0.88541666666666663</v>
      </c>
      <c r="E3790" t="str">
        <f t="shared" si="295"/>
        <v>Weekday</v>
      </c>
      <c r="F3790" t="str">
        <f t="shared" si="296"/>
        <v>Mar</v>
      </c>
      <c r="G3790" t="str">
        <f>_xlfn.XLOOKUP(A3790,Booking_data!$A$1:$A$6001,Booking_data!$D$1:$D$6001,"not found")</f>
        <v>M038</v>
      </c>
      <c r="H3790" t="str">
        <f>_xlfn.XLOOKUP(G3790,Movies_data!$A$1:$A$41,Movies_data!$B$1:$B$41,"not found")</f>
        <v>Barbie</v>
      </c>
      <c r="I3790" t="str">
        <f>_xlfn.XLOOKUP(G3790,Movies_data!$A$1:$A$41,Movies_data!$D$1:$D$41,"not found")</f>
        <v>Comedy</v>
      </c>
      <c r="J3790" t="str">
        <f>_xlfn.XLOOKUP(G3790,Movies_data!$A$1:$A$41,Movies_data!$C$1:$C$41,"not found")</f>
        <v>English</v>
      </c>
      <c r="K3790">
        <f>_xlfn.XLOOKUP(G3790,Movies_data!$A$1:$A$41,Movies_data!$H$1:$H$41,"Not Found")</f>
        <v>6.8</v>
      </c>
      <c r="L3790" t="str">
        <f>_xlfn.XLOOKUP(A3790,Booking_data!$A$1:$A$6001,Booking_data!$E$1:$E$6001,"not Found")</f>
        <v>C041</v>
      </c>
      <c r="M3790" t="str">
        <f>_xlfn.XLOOKUP(L3790,Cinemas_data!$A$1:$A$49,Cinemas_data!$I$1:$I$49,"not Found")</f>
        <v>MovieMax City Centre</v>
      </c>
      <c r="N3790" t="str">
        <f>_xlfn.XLOOKUP(L3790,Cinemas_data!$A$1:$A$49,Cinemas_data!$C$1:$C$49,"not Found")</f>
        <v>Salem</v>
      </c>
      <c r="O3790">
        <f>_xlfn.XLOOKUP(A3790,Booking_data!$A$1:$A$6001,Booking_data!$H$1:$H$6001,"not found")</f>
        <v>5</v>
      </c>
      <c r="P3790">
        <f>_xlfn.XLOOKUP(A3790,Booking_data!$A$1:$A$6001,Booking_data!$I$1:$I$6001,"not Found")</f>
        <v>160</v>
      </c>
      <c r="Q3790">
        <f t="shared" si="297"/>
        <v>800</v>
      </c>
      <c r="R3790" t="str">
        <f>_xlfn.XLOOKUP(A3790,Booking_data!$A$1:$A$6001,Booking_data!$L$1:$L$6001,"Not Found")</f>
        <v>UPI</v>
      </c>
      <c r="S3790">
        <f>_xlfn.XLOOKUP(A3790,Booking_data!$A$1:$A$6001,Booking_data!$N$1:$N$6001,"not Found")</f>
        <v>33</v>
      </c>
      <c r="T3790" t="str">
        <f>_xlfn.XLOOKUP(A3790,Booking_data!$A$1:$A$6001,Booking_data!$O$1:$O$6001,"Not Found")</f>
        <v>Other</v>
      </c>
      <c r="U3790" t="str">
        <f t="shared" si="298"/>
        <v>Middle Age</v>
      </c>
      <c r="V3790" t="str">
        <f t="shared" si="299"/>
        <v>High Booking</v>
      </c>
    </row>
    <row r="3791" spans="1:22" x14ac:dyDescent="0.25">
      <c r="A3791" t="s">
        <v>4022</v>
      </c>
      <c r="B3791" s="1">
        <v>46084</v>
      </c>
      <c r="C3791" s="1">
        <v>46114</v>
      </c>
      <c r="D3791" s="9">
        <v>0.9375</v>
      </c>
      <c r="E3791" t="str">
        <f t="shared" si="295"/>
        <v>Weekday</v>
      </c>
      <c r="F3791" t="str">
        <f t="shared" si="296"/>
        <v>Mar</v>
      </c>
      <c r="G3791" t="str">
        <f>_xlfn.XLOOKUP(A3791,Booking_data!$A$1:$A$6001,Booking_data!$D$1:$D$6001,"not found")</f>
        <v>M039</v>
      </c>
      <c r="H3791" t="str">
        <f>_xlfn.XLOOKUP(G3791,Movies_data!$A$1:$A$41,Movies_data!$B$1:$B$41,"not found")</f>
        <v>Dune: Part Two</v>
      </c>
      <c r="I3791" t="str">
        <f>_xlfn.XLOOKUP(G3791,Movies_data!$A$1:$A$41,Movies_data!$D$1:$D$41,"not found")</f>
        <v>Sci-Fi</v>
      </c>
      <c r="J3791" t="str">
        <f>_xlfn.XLOOKUP(G3791,Movies_data!$A$1:$A$41,Movies_data!$C$1:$C$41,"not found")</f>
        <v>English</v>
      </c>
      <c r="K3791">
        <f>_xlfn.XLOOKUP(G3791,Movies_data!$A$1:$A$41,Movies_data!$H$1:$H$41,"Not Found")</f>
        <v>8.5</v>
      </c>
      <c r="L3791" t="str">
        <f>_xlfn.XLOOKUP(A3791,Booking_data!$A$1:$A$6001,Booking_data!$E$1:$E$6001,"not Found")</f>
        <v>C091</v>
      </c>
      <c r="M3791" t="str">
        <f>_xlfn.XLOOKUP(L3791,Cinemas_data!$A$1:$A$49,Cinemas_data!$I$1:$I$49,"not Found")</f>
        <v>Cinepolis City Centre</v>
      </c>
      <c r="N3791" t="str">
        <f>_xlfn.XLOOKUP(L3791,Cinemas_data!$A$1:$A$49,Cinemas_data!$C$1:$C$49,"not Found")</f>
        <v>Mumbai</v>
      </c>
      <c r="O3791">
        <f>_xlfn.XLOOKUP(A3791,Booking_data!$A$1:$A$6001,Booking_data!$H$1:$H$6001,"not found")</f>
        <v>3</v>
      </c>
      <c r="P3791">
        <f>_xlfn.XLOOKUP(A3791,Booking_data!$A$1:$A$6001,Booking_data!$I$1:$I$6001,"not Found")</f>
        <v>200</v>
      </c>
      <c r="Q3791">
        <f t="shared" si="297"/>
        <v>600</v>
      </c>
      <c r="R3791" t="str">
        <f>_xlfn.XLOOKUP(A3791,Booking_data!$A$1:$A$6001,Booking_data!$L$1:$L$6001,"Not Found")</f>
        <v>Debit Card</v>
      </c>
      <c r="S3791">
        <f>_xlfn.XLOOKUP(A3791,Booking_data!$A$1:$A$6001,Booking_data!$N$1:$N$6001,"not Found")</f>
        <v>28</v>
      </c>
      <c r="T3791" t="str">
        <f>_xlfn.XLOOKUP(A3791,Booking_data!$A$1:$A$6001,Booking_data!$O$1:$O$6001,"Not Found")</f>
        <v>Other</v>
      </c>
      <c r="U3791" t="str">
        <f t="shared" si="298"/>
        <v>Youngster</v>
      </c>
      <c r="V3791" t="str">
        <f t="shared" si="299"/>
        <v>Medium Booking</v>
      </c>
    </row>
    <row r="3792" spans="1:22" x14ac:dyDescent="0.25">
      <c r="A3792" t="s">
        <v>4023</v>
      </c>
      <c r="B3792" s="1">
        <v>46084</v>
      </c>
      <c r="C3792" s="1">
        <v>46140</v>
      </c>
      <c r="D3792" s="9">
        <v>0.53125</v>
      </c>
      <c r="E3792" t="str">
        <f t="shared" si="295"/>
        <v>Weekday</v>
      </c>
      <c r="F3792" t="str">
        <f t="shared" si="296"/>
        <v>Mar</v>
      </c>
      <c r="G3792" t="str">
        <f>_xlfn.XLOOKUP(A3792,Booking_data!$A$1:$A$6001,Booking_data!$D$1:$D$6001,"not found")</f>
        <v>M001</v>
      </c>
      <c r="H3792" t="str">
        <f>_xlfn.XLOOKUP(G3792,Movies_data!$A$1:$A$41,Movies_data!$B$1:$B$41,"not found")</f>
        <v>Leo</v>
      </c>
      <c r="I3792" t="str">
        <f>_xlfn.XLOOKUP(G3792,Movies_data!$A$1:$A$41,Movies_data!$D$1:$D$41,"not found")</f>
        <v>Action</v>
      </c>
      <c r="J3792" t="str">
        <f>_xlfn.XLOOKUP(G3792,Movies_data!$A$1:$A$41,Movies_data!$C$1:$C$41,"not found")</f>
        <v>Tamil</v>
      </c>
      <c r="K3792">
        <f>_xlfn.XLOOKUP(G3792,Movies_data!$A$1:$A$41,Movies_data!$H$1:$H$41,"Not Found")</f>
        <v>8</v>
      </c>
      <c r="L3792" t="str">
        <f>_xlfn.XLOOKUP(A3792,Booking_data!$A$1:$A$6001,Booking_data!$E$1:$E$6001,"not Found")</f>
        <v>C132</v>
      </c>
      <c r="M3792" t="str">
        <f>_xlfn.XLOOKUP(L3792,Cinemas_data!$A$1:$A$49,Cinemas_data!$I$1:$I$49,"not Found")</f>
        <v>City Pride Grand Mall</v>
      </c>
      <c r="N3792" t="str">
        <f>_xlfn.XLOOKUP(L3792,Cinemas_data!$A$1:$A$49,Cinemas_data!$C$1:$C$49,"not Found")</f>
        <v>Kolkata</v>
      </c>
      <c r="O3792">
        <f>_xlfn.XLOOKUP(A3792,Booking_data!$A$1:$A$6001,Booking_data!$H$1:$H$6001,"not found")</f>
        <v>2</v>
      </c>
      <c r="P3792">
        <f>_xlfn.XLOOKUP(A3792,Booking_data!$A$1:$A$6001,Booking_data!$I$1:$I$6001,"not Found")</f>
        <v>360</v>
      </c>
      <c r="Q3792">
        <f t="shared" si="297"/>
        <v>720</v>
      </c>
      <c r="R3792" t="str">
        <f>_xlfn.XLOOKUP(A3792,Booking_data!$A$1:$A$6001,Booking_data!$L$1:$L$6001,"Not Found")</f>
        <v>Net Banking</v>
      </c>
      <c r="S3792">
        <f>_xlfn.XLOOKUP(A3792,Booking_data!$A$1:$A$6001,Booking_data!$N$1:$N$6001,"not Found")</f>
        <v>50</v>
      </c>
      <c r="T3792" t="str">
        <f>_xlfn.XLOOKUP(A3792,Booking_data!$A$1:$A$6001,Booking_data!$O$1:$O$6001,"Not Found")</f>
        <v>Other</v>
      </c>
      <c r="U3792" t="str">
        <f t="shared" si="298"/>
        <v>Above 45</v>
      </c>
      <c r="V3792" t="str">
        <f t="shared" si="299"/>
        <v>Low Booking</v>
      </c>
    </row>
    <row r="3793" spans="1:22" x14ac:dyDescent="0.25">
      <c r="A3793" t="s">
        <v>4024</v>
      </c>
      <c r="B3793" s="1">
        <v>46084</v>
      </c>
      <c r="C3793" s="1">
        <v>46124</v>
      </c>
      <c r="D3793" s="9">
        <v>0.9375</v>
      </c>
      <c r="E3793" t="str">
        <f t="shared" si="295"/>
        <v>Weekday</v>
      </c>
      <c r="F3793" t="str">
        <f t="shared" si="296"/>
        <v>Mar</v>
      </c>
      <c r="G3793" t="str">
        <f>_xlfn.XLOOKUP(A3793,Booking_data!$A$1:$A$6001,Booking_data!$D$1:$D$6001,"not found")</f>
        <v>M009</v>
      </c>
      <c r="H3793" t="str">
        <f>_xlfn.XLOOKUP(G3793,Movies_data!$A$1:$A$41,Movies_data!$B$1:$B$41,"not found")</f>
        <v>Amaran</v>
      </c>
      <c r="I3793" t="str">
        <f>_xlfn.XLOOKUP(G3793,Movies_data!$A$1:$A$41,Movies_data!$D$1:$D$41,"not found")</f>
        <v>Biography</v>
      </c>
      <c r="J3793" t="str">
        <f>_xlfn.XLOOKUP(G3793,Movies_data!$A$1:$A$41,Movies_data!$C$1:$C$41,"not found")</f>
        <v>Tamil</v>
      </c>
      <c r="K3793">
        <f>_xlfn.XLOOKUP(G3793,Movies_data!$A$1:$A$41,Movies_data!$H$1:$H$41,"Not Found")</f>
        <v>8.3000000000000007</v>
      </c>
      <c r="L3793" t="str">
        <f>_xlfn.XLOOKUP(A3793,Booking_data!$A$1:$A$6001,Booking_data!$E$1:$E$6001,"not Found")</f>
        <v>C142</v>
      </c>
      <c r="M3793" t="str">
        <f>_xlfn.XLOOKUP(L3793,Cinemas_data!$A$1:$A$49,Cinemas_data!$I$1:$I$49,"not Found")</f>
        <v>PVR Grand Mall</v>
      </c>
      <c r="N3793" t="str">
        <f>_xlfn.XLOOKUP(L3793,Cinemas_data!$A$1:$A$49,Cinemas_data!$C$1:$C$49,"not Found")</f>
        <v>Ahmedabad</v>
      </c>
      <c r="O3793">
        <f>_xlfn.XLOOKUP(A3793,Booking_data!$A$1:$A$6001,Booking_data!$H$1:$H$6001,"not found")</f>
        <v>2</v>
      </c>
      <c r="P3793">
        <f>_xlfn.XLOOKUP(A3793,Booking_data!$A$1:$A$6001,Booking_data!$I$1:$I$6001,"not Found")</f>
        <v>400</v>
      </c>
      <c r="Q3793">
        <f t="shared" si="297"/>
        <v>800</v>
      </c>
      <c r="R3793" t="str">
        <f>_xlfn.XLOOKUP(A3793,Booking_data!$A$1:$A$6001,Booking_data!$L$1:$L$6001,"Not Found")</f>
        <v>Wallet</v>
      </c>
      <c r="S3793">
        <f>_xlfn.XLOOKUP(A3793,Booking_data!$A$1:$A$6001,Booking_data!$N$1:$N$6001,"not Found")</f>
        <v>42</v>
      </c>
      <c r="T3793" t="str">
        <f>_xlfn.XLOOKUP(A3793,Booking_data!$A$1:$A$6001,Booking_data!$O$1:$O$6001,"Not Found")</f>
        <v>Male</v>
      </c>
      <c r="U3793" t="str">
        <f t="shared" si="298"/>
        <v>Middle Age</v>
      </c>
      <c r="V3793" t="str">
        <f t="shared" si="299"/>
        <v>Low Booking</v>
      </c>
    </row>
    <row r="3794" spans="1:22" x14ac:dyDescent="0.25">
      <c r="A3794" t="s">
        <v>4025</v>
      </c>
      <c r="B3794" s="1">
        <v>46084</v>
      </c>
      <c r="C3794" s="1">
        <v>46178</v>
      </c>
      <c r="D3794" s="9">
        <v>0.39583333333333331</v>
      </c>
      <c r="E3794" t="str">
        <f t="shared" si="295"/>
        <v>Weekday</v>
      </c>
      <c r="F3794" t="str">
        <f t="shared" si="296"/>
        <v>Mar</v>
      </c>
      <c r="G3794" t="str">
        <f>_xlfn.XLOOKUP(A3794,Booking_data!$A$1:$A$6001,Booking_data!$D$1:$D$6001,"not found")</f>
        <v>M011</v>
      </c>
      <c r="H3794" t="str">
        <f>_xlfn.XLOOKUP(G3794,Movies_data!$A$1:$A$41,Movies_data!$B$1:$B$41,"not found")</f>
        <v>Pushpa 2</v>
      </c>
      <c r="I3794" t="str">
        <f>_xlfn.XLOOKUP(G3794,Movies_data!$A$1:$A$41,Movies_data!$D$1:$D$41,"not found")</f>
        <v>Action</v>
      </c>
      <c r="J3794" t="str">
        <f>_xlfn.XLOOKUP(G3794,Movies_data!$A$1:$A$41,Movies_data!$C$1:$C$41,"not found")</f>
        <v>Telugu</v>
      </c>
      <c r="K3794">
        <f>_xlfn.XLOOKUP(G3794,Movies_data!$A$1:$A$41,Movies_data!$H$1:$H$41,"Not Found")</f>
        <v>6.1</v>
      </c>
      <c r="L3794" t="str">
        <f>_xlfn.XLOOKUP(A3794,Booking_data!$A$1:$A$6001,Booking_data!$E$1:$E$6001,"not Found")</f>
        <v>C061</v>
      </c>
      <c r="M3794" t="str">
        <f>_xlfn.XLOOKUP(L3794,Cinemas_data!$A$1:$A$49,Cinemas_data!$I$1:$I$49,"not Found")</f>
        <v>City Pride City Centre</v>
      </c>
      <c r="N3794" t="str">
        <f>_xlfn.XLOOKUP(L3794,Cinemas_data!$A$1:$A$49,Cinemas_data!$C$1:$C$49,"not Found")</f>
        <v>Mysuru</v>
      </c>
      <c r="O3794">
        <f>_xlfn.XLOOKUP(A3794,Booking_data!$A$1:$A$6001,Booking_data!$H$1:$H$6001,"not found")</f>
        <v>1</v>
      </c>
      <c r="P3794">
        <f>_xlfn.XLOOKUP(A3794,Booking_data!$A$1:$A$6001,Booking_data!$I$1:$I$6001,"not Found")</f>
        <v>260</v>
      </c>
      <c r="Q3794">
        <f t="shared" si="297"/>
        <v>260</v>
      </c>
      <c r="R3794" t="str">
        <f>_xlfn.XLOOKUP(A3794,Booking_data!$A$1:$A$6001,Booking_data!$L$1:$L$6001,"Not Found")</f>
        <v>Credit Card</v>
      </c>
      <c r="S3794">
        <f>_xlfn.XLOOKUP(A3794,Booking_data!$A$1:$A$6001,Booking_data!$N$1:$N$6001,"not Found")</f>
        <v>41</v>
      </c>
      <c r="T3794" t="str">
        <f>_xlfn.XLOOKUP(A3794,Booking_data!$A$1:$A$6001,Booking_data!$O$1:$O$6001,"Not Found")</f>
        <v>Other</v>
      </c>
      <c r="U3794" t="str">
        <f t="shared" si="298"/>
        <v>Middle Age</v>
      </c>
      <c r="V3794" t="str">
        <f t="shared" si="299"/>
        <v>Low Booking</v>
      </c>
    </row>
    <row r="3795" spans="1:22" x14ac:dyDescent="0.25">
      <c r="A3795" t="s">
        <v>4026</v>
      </c>
      <c r="B3795" s="1">
        <v>46084</v>
      </c>
      <c r="C3795" s="1">
        <v>46191</v>
      </c>
      <c r="D3795" s="9">
        <v>0.39583333333333331</v>
      </c>
      <c r="E3795" t="str">
        <f t="shared" si="295"/>
        <v>Weekday</v>
      </c>
      <c r="F3795" t="str">
        <f t="shared" si="296"/>
        <v>Mar</v>
      </c>
      <c r="G3795" t="str">
        <f>_xlfn.XLOOKUP(A3795,Booking_data!$A$1:$A$6001,Booking_data!$D$1:$D$6001,"not found")</f>
        <v>M008</v>
      </c>
      <c r="H3795" t="str">
        <f>_xlfn.XLOOKUP(G3795,Movies_data!$A$1:$A$41,Movies_data!$B$1:$B$41,"not found")</f>
        <v>Love Today</v>
      </c>
      <c r="I3795" t="str">
        <f>_xlfn.XLOOKUP(G3795,Movies_data!$A$1:$A$41,Movies_data!$D$1:$D$41,"not found")</f>
        <v>Romance</v>
      </c>
      <c r="J3795" t="str">
        <f>_xlfn.XLOOKUP(G3795,Movies_data!$A$1:$A$41,Movies_data!$C$1:$C$41,"not found")</f>
        <v>Tamil</v>
      </c>
      <c r="K3795">
        <f>_xlfn.XLOOKUP(G3795,Movies_data!$A$1:$A$41,Movies_data!$H$1:$H$41,"Not Found")</f>
        <v>7.4</v>
      </c>
      <c r="L3795" t="str">
        <f>_xlfn.XLOOKUP(A3795,Booking_data!$A$1:$A$6001,Booking_data!$E$1:$E$6001,"not Found")</f>
        <v>C011</v>
      </c>
      <c r="M3795" t="str">
        <f>_xlfn.XLOOKUP(L3795,Cinemas_data!$A$1:$A$49,Cinemas_data!$I$1:$I$49,"not Found")</f>
        <v>Cinepolis City Centre</v>
      </c>
      <c r="N3795" t="str">
        <f>_xlfn.XLOOKUP(L3795,Cinemas_data!$A$1:$A$49,Cinemas_data!$C$1:$C$49,"not Found")</f>
        <v>Chennai</v>
      </c>
      <c r="O3795">
        <f>_xlfn.XLOOKUP(A3795,Booking_data!$A$1:$A$6001,Booking_data!$H$1:$H$6001,"not found")</f>
        <v>2</v>
      </c>
      <c r="P3795">
        <f>_xlfn.XLOOKUP(A3795,Booking_data!$A$1:$A$6001,Booking_data!$I$1:$I$6001,"not Found")</f>
        <v>420</v>
      </c>
      <c r="Q3795">
        <f t="shared" si="297"/>
        <v>840</v>
      </c>
      <c r="R3795" t="str">
        <f>_xlfn.XLOOKUP(A3795,Booking_data!$A$1:$A$6001,Booking_data!$L$1:$L$6001,"Not Found")</f>
        <v>Credit Card</v>
      </c>
      <c r="S3795">
        <f>_xlfn.XLOOKUP(A3795,Booking_data!$A$1:$A$6001,Booking_data!$N$1:$N$6001,"not Found")</f>
        <v>46</v>
      </c>
      <c r="T3795" t="str">
        <f>_xlfn.XLOOKUP(A3795,Booking_data!$A$1:$A$6001,Booking_data!$O$1:$O$6001,"Not Found")</f>
        <v>Other</v>
      </c>
      <c r="U3795" t="str">
        <f t="shared" si="298"/>
        <v>Above 45</v>
      </c>
      <c r="V3795" t="str">
        <f t="shared" si="299"/>
        <v>Low Booking</v>
      </c>
    </row>
    <row r="3796" spans="1:22" x14ac:dyDescent="0.25">
      <c r="A3796" t="s">
        <v>4027</v>
      </c>
      <c r="B3796" s="1">
        <v>46084</v>
      </c>
      <c r="C3796" s="1">
        <v>46085</v>
      </c>
      <c r="D3796" s="9">
        <v>0.9375</v>
      </c>
      <c r="E3796" t="str">
        <f t="shared" si="295"/>
        <v>Weekday</v>
      </c>
      <c r="F3796" t="str">
        <f t="shared" si="296"/>
        <v>Mar</v>
      </c>
      <c r="G3796" t="str">
        <f>_xlfn.XLOOKUP(A3796,Booking_data!$A$1:$A$6001,Booking_data!$D$1:$D$6001,"not found")</f>
        <v>M008</v>
      </c>
      <c r="H3796" t="str">
        <f>_xlfn.XLOOKUP(G3796,Movies_data!$A$1:$A$41,Movies_data!$B$1:$B$41,"not found")</f>
        <v>Love Today</v>
      </c>
      <c r="I3796" t="str">
        <f>_xlfn.XLOOKUP(G3796,Movies_data!$A$1:$A$41,Movies_data!$D$1:$D$41,"not found")</f>
        <v>Romance</v>
      </c>
      <c r="J3796" t="str">
        <f>_xlfn.XLOOKUP(G3796,Movies_data!$A$1:$A$41,Movies_data!$C$1:$C$41,"not found")</f>
        <v>Tamil</v>
      </c>
      <c r="K3796">
        <f>_xlfn.XLOOKUP(G3796,Movies_data!$A$1:$A$41,Movies_data!$H$1:$H$41,"Not Found")</f>
        <v>7.4</v>
      </c>
      <c r="L3796" t="str">
        <f>_xlfn.XLOOKUP(A3796,Booking_data!$A$1:$A$6001,Booking_data!$E$1:$E$6001,"not Found")</f>
        <v>C043</v>
      </c>
      <c r="M3796" t="str">
        <f>_xlfn.XLOOKUP(L3796,Cinemas_data!$A$1:$A$49,Cinemas_data!$I$1:$I$49,"not Found")</f>
        <v>City Pride Forum Mall</v>
      </c>
      <c r="N3796" t="str">
        <f>_xlfn.XLOOKUP(L3796,Cinemas_data!$A$1:$A$49,Cinemas_data!$C$1:$C$49,"not Found")</f>
        <v>Salem</v>
      </c>
      <c r="O3796">
        <f>_xlfn.XLOOKUP(A3796,Booking_data!$A$1:$A$6001,Booking_data!$H$1:$H$6001,"not found")</f>
        <v>4</v>
      </c>
      <c r="P3796">
        <f>_xlfn.XLOOKUP(A3796,Booking_data!$A$1:$A$6001,Booking_data!$I$1:$I$6001,"not Found")</f>
        <v>280</v>
      </c>
      <c r="Q3796">
        <f t="shared" si="297"/>
        <v>1120</v>
      </c>
      <c r="R3796" t="str">
        <f>_xlfn.XLOOKUP(A3796,Booking_data!$A$1:$A$6001,Booking_data!$L$1:$L$6001,"Not Found")</f>
        <v>Wallet</v>
      </c>
      <c r="S3796">
        <f>_xlfn.XLOOKUP(A3796,Booking_data!$A$1:$A$6001,Booking_data!$N$1:$N$6001,"not Found")</f>
        <v>27</v>
      </c>
      <c r="T3796" t="str">
        <f>_xlfn.XLOOKUP(A3796,Booking_data!$A$1:$A$6001,Booking_data!$O$1:$O$6001,"Not Found")</f>
        <v>Other</v>
      </c>
      <c r="U3796" t="str">
        <f t="shared" si="298"/>
        <v>Youngster</v>
      </c>
      <c r="V3796" t="str">
        <f t="shared" si="299"/>
        <v>Medium Booking</v>
      </c>
    </row>
    <row r="3797" spans="1:22" x14ac:dyDescent="0.25">
      <c r="A3797" t="s">
        <v>4028</v>
      </c>
      <c r="B3797" s="1">
        <v>46084</v>
      </c>
      <c r="C3797" s="1">
        <v>46174</v>
      </c>
      <c r="D3797" s="9">
        <v>0.77083333333333337</v>
      </c>
      <c r="E3797" t="str">
        <f t="shared" si="295"/>
        <v>Weekday</v>
      </c>
      <c r="F3797" t="str">
        <f t="shared" si="296"/>
        <v>Mar</v>
      </c>
      <c r="G3797" t="str">
        <f>_xlfn.XLOOKUP(A3797,Booking_data!$A$1:$A$6001,Booking_data!$D$1:$D$6001,"not found")</f>
        <v>M007</v>
      </c>
      <c r="H3797" t="str">
        <f>_xlfn.XLOOKUP(G3797,Movies_data!$A$1:$A$41,Movies_data!$B$1:$B$41,"not found")</f>
        <v>Good Night</v>
      </c>
      <c r="I3797" t="str">
        <f>_xlfn.XLOOKUP(G3797,Movies_data!$A$1:$A$41,Movies_data!$D$1:$D$41,"not found")</f>
        <v>Comedy</v>
      </c>
      <c r="J3797" t="str">
        <f>_xlfn.XLOOKUP(G3797,Movies_data!$A$1:$A$41,Movies_data!$C$1:$C$41,"not found")</f>
        <v>Tamil</v>
      </c>
      <c r="K3797">
        <f>_xlfn.XLOOKUP(G3797,Movies_data!$A$1:$A$41,Movies_data!$H$1:$H$41,"Not Found")</f>
        <v>8</v>
      </c>
      <c r="L3797" t="str">
        <f>_xlfn.XLOOKUP(A3797,Booking_data!$A$1:$A$6001,Booking_data!$E$1:$E$6001,"not Found")</f>
        <v>C112</v>
      </c>
      <c r="M3797" t="str">
        <f>_xlfn.XLOOKUP(L3797,Cinemas_data!$A$1:$A$49,Cinemas_data!$I$1:$I$49,"not Found")</f>
        <v>MovieMax Grand Mall</v>
      </c>
      <c r="N3797" t="str">
        <f>_xlfn.XLOOKUP(L3797,Cinemas_data!$A$1:$A$49,Cinemas_data!$C$1:$C$49,"not Found")</f>
        <v>Delhi</v>
      </c>
      <c r="O3797">
        <f>_xlfn.XLOOKUP(A3797,Booking_data!$A$1:$A$6001,Booking_data!$H$1:$H$6001,"not found")</f>
        <v>4</v>
      </c>
      <c r="P3797">
        <f>_xlfn.XLOOKUP(A3797,Booking_data!$A$1:$A$6001,Booking_data!$I$1:$I$6001,"not Found")</f>
        <v>320</v>
      </c>
      <c r="Q3797">
        <f t="shared" si="297"/>
        <v>1280</v>
      </c>
      <c r="R3797" t="str">
        <f>_xlfn.XLOOKUP(A3797,Booking_data!$A$1:$A$6001,Booking_data!$L$1:$L$6001,"Not Found")</f>
        <v>Credit Card</v>
      </c>
      <c r="S3797">
        <f>_xlfn.XLOOKUP(A3797,Booking_data!$A$1:$A$6001,Booking_data!$N$1:$N$6001,"not Found")</f>
        <v>33</v>
      </c>
      <c r="T3797" t="str">
        <f>_xlfn.XLOOKUP(A3797,Booking_data!$A$1:$A$6001,Booking_data!$O$1:$O$6001,"Not Found")</f>
        <v>Male</v>
      </c>
      <c r="U3797" t="str">
        <f t="shared" si="298"/>
        <v>Middle Age</v>
      </c>
      <c r="V3797" t="str">
        <f t="shared" si="299"/>
        <v>Medium Booking</v>
      </c>
    </row>
    <row r="3798" spans="1:22" x14ac:dyDescent="0.25">
      <c r="A3798" t="s">
        <v>4029</v>
      </c>
      <c r="B3798" s="1">
        <v>46084</v>
      </c>
      <c r="C3798" s="1">
        <v>46037</v>
      </c>
      <c r="D3798" s="9">
        <v>0.39583333333333331</v>
      </c>
      <c r="E3798" t="str">
        <f t="shared" si="295"/>
        <v>Weekday</v>
      </c>
      <c r="F3798" t="str">
        <f t="shared" si="296"/>
        <v>Mar</v>
      </c>
      <c r="G3798" t="str">
        <f>_xlfn.XLOOKUP(A3798,Booking_data!$A$1:$A$6001,Booking_data!$D$1:$D$6001,"not found")</f>
        <v>M005</v>
      </c>
      <c r="H3798" t="str">
        <f>_xlfn.XLOOKUP(G3798,Movies_data!$A$1:$A$41,Movies_data!$B$1:$B$41,"not found")</f>
        <v>Ponniyin Selvan II</v>
      </c>
      <c r="I3798" t="str">
        <f>_xlfn.XLOOKUP(G3798,Movies_data!$A$1:$A$41,Movies_data!$D$1:$D$41,"not found")</f>
        <v>Drama</v>
      </c>
      <c r="J3798" t="str">
        <f>_xlfn.XLOOKUP(G3798,Movies_data!$A$1:$A$41,Movies_data!$C$1:$C$41,"not found")</f>
        <v>Tamil</v>
      </c>
      <c r="K3798">
        <f>_xlfn.XLOOKUP(G3798,Movies_data!$A$1:$A$41,Movies_data!$H$1:$H$41,"Not Found")</f>
        <v>7.3</v>
      </c>
      <c r="L3798" t="str">
        <f>_xlfn.XLOOKUP(A3798,Booking_data!$A$1:$A$6001,Booking_data!$E$1:$E$6001,"not Found")</f>
        <v>C113</v>
      </c>
      <c r="M3798" t="str">
        <f>_xlfn.XLOOKUP(L3798,Cinemas_data!$A$1:$A$49,Cinemas_data!$I$1:$I$49,"not Found")</f>
        <v>Asian Cinemas Forum Mall</v>
      </c>
      <c r="N3798" t="str">
        <f>_xlfn.XLOOKUP(L3798,Cinemas_data!$A$1:$A$49,Cinemas_data!$C$1:$C$49,"not Found")</f>
        <v>Delhi</v>
      </c>
      <c r="O3798">
        <f>_xlfn.XLOOKUP(A3798,Booking_data!$A$1:$A$6001,Booking_data!$H$1:$H$6001,"not found")</f>
        <v>4</v>
      </c>
      <c r="P3798">
        <f>_xlfn.XLOOKUP(A3798,Booking_data!$A$1:$A$6001,Booking_data!$I$1:$I$6001,"not Found")</f>
        <v>240</v>
      </c>
      <c r="Q3798">
        <f t="shared" si="297"/>
        <v>960</v>
      </c>
      <c r="R3798" t="str">
        <f>_xlfn.XLOOKUP(A3798,Booking_data!$A$1:$A$6001,Booking_data!$L$1:$L$6001,"Not Found")</f>
        <v>Net Banking</v>
      </c>
      <c r="S3798">
        <f>_xlfn.XLOOKUP(A3798,Booking_data!$A$1:$A$6001,Booking_data!$N$1:$N$6001,"not Found")</f>
        <v>50</v>
      </c>
      <c r="T3798" t="str">
        <f>_xlfn.XLOOKUP(A3798,Booking_data!$A$1:$A$6001,Booking_data!$O$1:$O$6001,"Not Found")</f>
        <v>Male</v>
      </c>
      <c r="U3798" t="str">
        <f t="shared" si="298"/>
        <v>Above 45</v>
      </c>
      <c r="V3798" t="str">
        <f t="shared" si="299"/>
        <v>Medium Booking</v>
      </c>
    </row>
    <row r="3799" spans="1:22" x14ac:dyDescent="0.25">
      <c r="A3799" t="s">
        <v>4030</v>
      </c>
      <c r="B3799" s="1">
        <v>46084</v>
      </c>
      <c r="C3799" s="1">
        <v>46173</v>
      </c>
      <c r="D3799" s="9">
        <v>0.77083333333333337</v>
      </c>
      <c r="E3799" t="str">
        <f t="shared" si="295"/>
        <v>Weekday</v>
      </c>
      <c r="F3799" t="str">
        <f t="shared" si="296"/>
        <v>Mar</v>
      </c>
      <c r="G3799" t="str">
        <f>_xlfn.XLOOKUP(A3799,Booking_data!$A$1:$A$6001,Booking_data!$D$1:$D$6001,"not found")</f>
        <v>M020</v>
      </c>
      <c r="H3799" t="str">
        <f>_xlfn.XLOOKUP(G3799,Movies_data!$A$1:$A$41,Movies_data!$B$1:$B$41,"not found")</f>
        <v>Jawan</v>
      </c>
      <c r="I3799" t="str">
        <f>_xlfn.XLOOKUP(G3799,Movies_data!$A$1:$A$41,Movies_data!$D$1:$D$41,"not found")</f>
        <v>Action</v>
      </c>
      <c r="J3799" t="str">
        <f>_xlfn.XLOOKUP(G3799,Movies_data!$A$1:$A$41,Movies_data!$C$1:$C$41,"not found")</f>
        <v>Hindi</v>
      </c>
      <c r="K3799">
        <f>_xlfn.XLOOKUP(G3799,Movies_data!$A$1:$A$41,Movies_data!$H$1:$H$41,"Not Found")</f>
        <v>7</v>
      </c>
      <c r="L3799" t="str">
        <f>_xlfn.XLOOKUP(A3799,Booking_data!$A$1:$A$6001,Booking_data!$E$1:$E$6001,"not Found")</f>
        <v>C123</v>
      </c>
      <c r="M3799" t="str">
        <f>_xlfn.XLOOKUP(L3799,Cinemas_data!$A$1:$A$49,Cinemas_data!$I$1:$I$49,"not Found")</f>
        <v>City Pride Forum Mall</v>
      </c>
      <c r="N3799" t="str">
        <f>_xlfn.XLOOKUP(L3799,Cinemas_data!$A$1:$A$49,Cinemas_data!$C$1:$C$49,"not Found")</f>
        <v>Noida</v>
      </c>
      <c r="O3799">
        <f>_xlfn.XLOOKUP(A3799,Booking_data!$A$1:$A$6001,Booking_data!$H$1:$H$6001,"not found")</f>
        <v>2</v>
      </c>
      <c r="P3799">
        <f>_xlfn.XLOOKUP(A3799,Booking_data!$A$1:$A$6001,Booking_data!$I$1:$I$6001,"not Found")</f>
        <v>220</v>
      </c>
      <c r="Q3799">
        <f t="shared" si="297"/>
        <v>440</v>
      </c>
      <c r="R3799" t="str">
        <f>_xlfn.XLOOKUP(A3799,Booking_data!$A$1:$A$6001,Booking_data!$L$1:$L$6001,"Not Found")</f>
        <v>Debit Card</v>
      </c>
      <c r="S3799">
        <f>_xlfn.XLOOKUP(A3799,Booking_data!$A$1:$A$6001,Booking_data!$N$1:$N$6001,"not Found")</f>
        <v>29</v>
      </c>
      <c r="T3799" t="str">
        <f>_xlfn.XLOOKUP(A3799,Booking_data!$A$1:$A$6001,Booking_data!$O$1:$O$6001,"Not Found")</f>
        <v>Female</v>
      </c>
      <c r="U3799" t="str">
        <f t="shared" si="298"/>
        <v>Youngster</v>
      </c>
      <c r="V3799" t="str">
        <f t="shared" si="299"/>
        <v>Low Booking</v>
      </c>
    </row>
    <row r="3800" spans="1:22" x14ac:dyDescent="0.25">
      <c r="A3800" t="s">
        <v>4031</v>
      </c>
      <c r="B3800" s="1">
        <v>46084</v>
      </c>
      <c r="C3800" s="1">
        <v>46057</v>
      </c>
      <c r="D3800" s="9">
        <v>0.53125</v>
      </c>
      <c r="E3800" t="str">
        <f t="shared" si="295"/>
        <v>Weekday</v>
      </c>
      <c r="F3800" t="str">
        <f t="shared" si="296"/>
        <v>Mar</v>
      </c>
      <c r="G3800" t="str">
        <f>_xlfn.XLOOKUP(A3800,Booking_data!$A$1:$A$6001,Booking_data!$D$1:$D$6001,"not found")</f>
        <v>M015</v>
      </c>
      <c r="H3800" t="str">
        <f>_xlfn.XLOOKUP(G3800,Movies_data!$A$1:$A$41,Movies_data!$B$1:$B$41,"not found")</f>
        <v>Kalki 2898 AD</v>
      </c>
      <c r="I3800" t="str">
        <f>_xlfn.XLOOKUP(G3800,Movies_data!$A$1:$A$41,Movies_data!$D$1:$D$41,"not found")</f>
        <v>Sci-Fi</v>
      </c>
      <c r="J3800" t="str">
        <f>_xlfn.XLOOKUP(G3800,Movies_data!$A$1:$A$41,Movies_data!$C$1:$C$41,"not found")</f>
        <v>Telugu</v>
      </c>
      <c r="K3800">
        <f>_xlfn.XLOOKUP(G3800,Movies_data!$A$1:$A$41,Movies_data!$H$1:$H$41,"Not Found")</f>
        <v>7</v>
      </c>
      <c r="L3800" t="str">
        <f>_xlfn.XLOOKUP(A3800,Booking_data!$A$1:$A$6001,Booking_data!$E$1:$E$6001,"not Found")</f>
        <v>C133</v>
      </c>
      <c r="M3800" t="str">
        <f>_xlfn.XLOOKUP(L3800,Cinemas_data!$A$1:$A$49,Cinemas_data!$I$1:$I$49,"not Found")</f>
        <v>PVR Forum Mall</v>
      </c>
      <c r="N3800" t="str">
        <f>_xlfn.XLOOKUP(L3800,Cinemas_data!$A$1:$A$49,Cinemas_data!$C$1:$C$49,"not Found")</f>
        <v>Kolkata</v>
      </c>
      <c r="O3800">
        <f>_xlfn.XLOOKUP(A3800,Booking_data!$A$1:$A$6001,Booking_data!$H$1:$H$6001,"not found")</f>
        <v>2</v>
      </c>
      <c r="P3800">
        <f>_xlfn.XLOOKUP(A3800,Booking_data!$A$1:$A$6001,Booking_data!$I$1:$I$6001,"not Found")</f>
        <v>280</v>
      </c>
      <c r="Q3800">
        <f t="shared" si="297"/>
        <v>560</v>
      </c>
      <c r="R3800" t="str">
        <f>_xlfn.XLOOKUP(A3800,Booking_data!$A$1:$A$6001,Booking_data!$L$1:$L$6001,"Not Found")</f>
        <v>Credit Card</v>
      </c>
      <c r="S3800">
        <f>_xlfn.XLOOKUP(A3800,Booking_data!$A$1:$A$6001,Booking_data!$N$1:$N$6001,"not Found")</f>
        <v>48</v>
      </c>
      <c r="T3800" t="str">
        <f>_xlfn.XLOOKUP(A3800,Booking_data!$A$1:$A$6001,Booking_data!$O$1:$O$6001,"Not Found")</f>
        <v>Male</v>
      </c>
      <c r="U3800" t="str">
        <f t="shared" si="298"/>
        <v>Above 45</v>
      </c>
      <c r="V3800" t="str">
        <f t="shared" si="299"/>
        <v>Low Booking</v>
      </c>
    </row>
    <row r="3801" spans="1:22" x14ac:dyDescent="0.25">
      <c r="A3801" t="s">
        <v>4032</v>
      </c>
      <c r="B3801" s="1">
        <v>46084</v>
      </c>
      <c r="C3801" s="1">
        <v>46115</v>
      </c>
      <c r="D3801" s="9">
        <v>0.88541666666666663</v>
      </c>
      <c r="E3801" t="str">
        <f t="shared" si="295"/>
        <v>Weekday</v>
      </c>
      <c r="F3801" t="str">
        <f t="shared" si="296"/>
        <v>Mar</v>
      </c>
      <c r="G3801" t="str">
        <f>_xlfn.XLOOKUP(A3801,Booking_data!$A$1:$A$6001,Booking_data!$D$1:$D$6001,"not found")</f>
        <v>M004</v>
      </c>
      <c r="H3801" t="str">
        <f>_xlfn.XLOOKUP(G3801,Movies_data!$A$1:$A$41,Movies_data!$B$1:$B$41,"not found")</f>
        <v>Ponniyin Selvan I</v>
      </c>
      <c r="I3801" t="str">
        <f>_xlfn.XLOOKUP(G3801,Movies_data!$A$1:$A$41,Movies_data!$D$1:$D$41,"not found")</f>
        <v>Drama</v>
      </c>
      <c r="J3801" t="str">
        <f>_xlfn.XLOOKUP(G3801,Movies_data!$A$1:$A$41,Movies_data!$C$1:$C$41,"not found")</f>
        <v>Tamil</v>
      </c>
      <c r="K3801">
        <f>_xlfn.XLOOKUP(G3801,Movies_data!$A$1:$A$41,Movies_data!$H$1:$H$41,"Not Found")</f>
        <v>7.6</v>
      </c>
      <c r="L3801" t="str">
        <f>_xlfn.XLOOKUP(A3801,Booking_data!$A$1:$A$6001,Booking_data!$E$1:$E$6001,"not Found")</f>
        <v>C021</v>
      </c>
      <c r="M3801" t="str">
        <f>_xlfn.XLOOKUP(L3801,Cinemas_data!$A$1:$A$49,Cinemas_data!$I$1:$I$49,"not Found")</f>
        <v>Miraj Cinemas City Centre</v>
      </c>
      <c r="N3801" t="str">
        <f>_xlfn.XLOOKUP(L3801,Cinemas_data!$A$1:$A$49,Cinemas_data!$C$1:$C$49,"not Found")</f>
        <v>Coimbatore</v>
      </c>
      <c r="O3801">
        <f>_xlfn.XLOOKUP(A3801,Booking_data!$A$1:$A$6001,Booking_data!$H$1:$H$6001,"not found")</f>
        <v>2</v>
      </c>
      <c r="P3801">
        <f>_xlfn.XLOOKUP(A3801,Booking_data!$A$1:$A$6001,Booking_data!$I$1:$I$6001,"not Found")</f>
        <v>220</v>
      </c>
      <c r="Q3801">
        <f t="shared" si="297"/>
        <v>440</v>
      </c>
      <c r="R3801" t="str">
        <f>_xlfn.XLOOKUP(A3801,Booking_data!$A$1:$A$6001,Booking_data!$L$1:$L$6001,"Not Found")</f>
        <v>Debit Card</v>
      </c>
      <c r="S3801">
        <f>_xlfn.XLOOKUP(A3801,Booking_data!$A$1:$A$6001,Booking_data!$N$1:$N$6001,"not Found")</f>
        <v>29</v>
      </c>
      <c r="T3801" t="str">
        <f>_xlfn.XLOOKUP(A3801,Booking_data!$A$1:$A$6001,Booking_data!$O$1:$O$6001,"Not Found")</f>
        <v>Female</v>
      </c>
      <c r="U3801" t="str">
        <f t="shared" si="298"/>
        <v>Youngster</v>
      </c>
      <c r="V3801" t="str">
        <f t="shared" si="299"/>
        <v>Low Booking</v>
      </c>
    </row>
    <row r="3802" spans="1:22" x14ac:dyDescent="0.25">
      <c r="A3802" t="s">
        <v>4033</v>
      </c>
      <c r="B3802" s="1">
        <v>46084</v>
      </c>
      <c r="C3802" s="1">
        <v>46050</v>
      </c>
      <c r="D3802" s="9">
        <v>0.88541666666666663</v>
      </c>
      <c r="E3802" t="str">
        <f t="shared" si="295"/>
        <v>Weekday</v>
      </c>
      <c r="F3802" t="str">
        <f t="shared" si="296"/>
        <v>Mar</v>
      </c>
      <c r="G3802" t="str">
        <f>_xlfn.XLOOKUP(A3802,Booking_data!$A$1:$A$6001,Booking_data!$D$1:$D$6001,"not found")</f>
        <v>M009</v>
      </c>
      <c r="H3802" t="str">
        <f>_xlfn.XLOOKUP(G3802,Movies_data!$A$1:$A$41,Movies_data!$B$1:$B$41,"not found")</f>
        <v>Amaran</v>
      </c>
      <c r="I3802" t="str">
        <f>_xlfn.XLOOKUP(G3802,Movies_data!$A$1:$A$41,Movies_data!$D$1:$D$41,"not found")</f>
        <v>Biography</v>
      </c>
      <c r="J3802" t="str">
        <f>_xlfn.XLOOKUP(G3802,Movies_data!$A$1:$A$41,Movies_data!$C$1:$C$41,"not found")</f>
        <v>Tamil</v>
      </c>
      <c r="K3802">
        <f>_xlfn.XLOOKUP(G3802,Movies_data!$A$1:$A$41,Movies_data!$H$1:$H$41,"Not Found")</f>
        <v>8.3000000000000007</v>
      </c>
      <c r="L3802" t="str">
        <f>_xlfn.XLOOKUP(A3802,Booking_data!$A$1:$A$6001,Booking_data!$E$1:$E$6001,"not Found")</f>
        <v>C153</v>
      </c>
      <c r="M3802" t="str">
        <f>_xlfn.XLOOKUP(L3802,Cinemas_data!$A$1:$A$49,Cinemas_data!$I$1:$I$49,"not Found")</f>
        <v>Cinepolis Forum Mall</v>
      </c>
      <c r="N3802" t="str">
        <f>_xlfn.XLOOKUP(L3802,Cinemas_data!$A$1:$A$49,Cinemas_data!$C$1:$C$49,"not Found")</f>
        <v>Kochi</v>
      </c>
      <c r="O3802">
        <f>_xlfn.XLOOKUP(A3802,Booking_data!$A$1:$A$6001,Booking_data!$H$1:$H$6001,"not found")</f>
        <v>3</v>
      </c>
      <c r="P3802">
        <f>_xlfn.XLOOKUP(A3802,Booking_data!$A$1:$A$6001,Booking_data!$I$1:$I$6001,"not Found")</f>
        <v>240</v>
      </c>
      <c r="Q3802">
        <f t="shared" si="297"/>
        <v>720</v>
      </c>
      <c r="R3802" t="str">
        <f>_xlfn.XLOOKUP(A3802,Booking_data!$A$1:$A$6001,Booking_data!$L$1:$L$6001,"Not Found")</f>
        <v>UPI</v>
      </c>
      <c r="S3802">
        <f>_xlfn.XLOOKUP(A3802,Booking_data!$A$1:$A$6001,Booking_data!$N$1:$N$6001,"not Found")</f>
        <v>36</v>
      </c>
      <c r="T3802" t="str">
        <f>_xlfn.XLOOKUP(A3802,Booking_data!$A$1:$A$6001,Booking_data!$O$1:$O$6001,"Not Found")</f>
        <v>Male</v>
      </c>
      <c r="U3802" t="str">
        <f t="shared" si="298"/>
        <v>Middle Age</v>
      </c>
      <c r="V3802" t="str">
        <f t="shared" si="299"/>
        <v>Medium Booking</v>
      </c>
    </row>
    <row r="3803" spans="1:22" x14ac:dyDescent="0.25">
      <c r="A3803" t="s">
        <v>4034</v>
      </c>
      <c r="B3803" s="1">
        <v>46084</v>
      </c>
      <c r="C3803" s="1">
        <v>46177</v>
      </c>
      <c r="D3803" s="9">
        <v>0.53125</v>
      </c>
      <c r="E3803" t="str">
        <f t="shared" si="295"/>
        <v>Weekday</v>
      </c>
      <c r="F3803" t="str">
        <f t="shared" si="296"/>
        <v>Mar</v>
      </c>
      <c r="G3803" t="str">
        <f>_xlfn.XLOOKUP(A3803,Booking_data!$A$1:$A$6001,Booking_data!$D$1:$D$6001,"not found")</f>
        <v>M012</v>
      </c>
      <c r="H3803" t="str">
        <f>_xlfn.XLOOKUP(G3803,Movies_data!$A$1:$A$41,Movies_data!$B$1:$B$41,"not found")</f>
        <v>RRR</v>
      </c>
      <c r="I3803" t="str">
        <f>_xlfn.XLOOKUP(G3803,Movies_data!$A$1:$A$41,Movies_data!$D$1:$D$41,"not found")</f>
        <v>Action</v>
      </c>
      <c r="J3803" t="str">
        <f>_xlfn.XLOOKUP(G3803,Movies_data!$A$1:$A$41,Movies_data!$C$1:$C$41,"not found")</f>
        <v>Telugu</v>
      </c>
      <c r="K3803">
        <f>_xlfn.XLOOKUP(G3803,Movies_data!$A$1:$A$41,Movies_data!$H$1:$H$41,"Not Found")</f>
        <v>7.8</v>
      </c>
      <c r="L3803" t="str">
        <f>_xlfn.XLOOKUP(A3803,Booking_data!$A$1:$A$6001,Booking_data!$E$1:$E$6001,"not Found")</f>
        <v>C162</v>
      </c>
      <c r="M3803" t="str">
        <f>_xlfn.XLOOKUP(L3803,Cinemas_data!$A$1:$A$49,Cinemas_data!$I$1:$I$49,"not Found")</f>
        <v>Cinepolis Grand Mall</v>
      </c>
      <c r="N3803" t="str">
        <f>_xlfn.XLOOKUP(L3803,Cinemas_data!$A$1:$A$49,Cinemas_data!$C$1:$C$49,"not Found")</f>
        <v>Thiruvananthapuram</v>
      </c>
      <c r="O3803">
        <f>_xlfn.XLOOKUP(A3803,Booking_data!$A$1:$A$6001,Booking_data!$H$1:$H$6001,"not found")</f>
        <v>5</v>
      </c>
      <c r="P3803">
        <f>_xlfn.XLOOKUP(A3803,Booking_data!$A$1:$A$6001,Booking_data!$I$1:$I$6001,"not Found")</f>
        <v>160</v>
      </c>
      <c r="Q3803">
        <f t="shared" si="297"/>
        <v>800</v>
      </c>
      <c r="R3803" t="str">
        <f>_xlfn.XLOOKUP(A3803,Booking_data!$A$1:$A$6001,Booking_data!$L$1:$L$6001,"Not Found")</f>
        <v>Net Banking</v>
      </c>
      <c r="S3803">
        <f>_xlfn.XLOOKUP(A3803,Booking_data!$A$1:$A$6001,Booking_data!$N$1:$N$6001,"not Found")</f>
        <v>38</v>
      </c>
      <c r="T3803" t="str">
        <f>_xlfn.XLOOKUP(A3803,Booking_data!$A$1:$A$6001,Booking_data!$O$1:$O$6001,"Not Found")</f>
        <v>Other</v>
      </c>
      <c r="U3803" t="str">
        <f t="shared" si="298"/>
        <v>Middle Age</v>
      </c>
      <c r="V3803" t="str">
        <f t="shared" si="299"/>
        <v>High Booking</v>
      </c>
    </row>
    <row r="3804" spans="1:22" x14ac:dyDescent="0.25">
      <c r="A3804" t="s">
        <v>4035</v>
      </c>
      <c r="B3804" s="1">
        <v>46084</v>
      </c>
      <c r="C3804" s="1">
        <v>46146</v>
      </c>
      <c r="D3804" s="9">
        <v>0.77083333333333337</v>
      </c>
      <c r="E3804" t="str">
        <f t="shared" si="295"/>
        <v>Weekday</v>
      </c>
      <c r="F3804" t="str">
        <f t="shared" si="296"/>
        <v>Mar</v>
      </c>
      <c r="G3804" t="str">
        <f>_xlfn.XLOOKUP(A3804,Booking_data!$A$1:$A$6001,Booking_data!$D$1:$D$6001,"not found")</f>
        <v>M039</v>
      </c>
      <c r="H3804" t="str">
        <f>_xlfn.XLOOKUP(G3804,Movies_data!$A$1:$A$41,Movies_data!$B$1:$B$41,"not found")</f>
        <v>Dune: Part Two</v>
      </c>
      <c r="I3804" t="str">
        <f>_xlfn.XLOOKUP(G3804,Movies_data!$A$1:$A$41,Movies_data!$D$1:$D$41,"not found")</f>
        <v>Sci-Fi</v>
      </c>
      <c r="J3804" t="str">
        <f>_xlfn.XLOOKUP(G3804,Movies_data!$A$1:$A$41,Movies_data!$C$1:$C$41,"not found")</f>
        <v>English</v>
      </c>
      <c r="K3804">
        <f>_xlfn.XLOOKUP(G3804,Movies_data!$A$1:$A$41,Movies_data!$H$1:$H$41,"Not Found")</f>
        <v>8.5</v>
      </c>
      <c r="L3804" t="str">
        <f>_xlfn.XLOOKUP(A3804,Booking_data!$A$1:$A$6001,Booking_data!$E$1:$E$6001,"not Found")</f>
        <v>C023</v>
      </c>
      <c r="M3804" t="str">
        <f>_xlfn.XLOOKUP(L3804,Cinemas_data!$A$1:$A$49,Cinemas_data!$I$1:$I$49,"not Found")</f>
        <v>MovieMax Forum Mall</v>
      </c>
      <c r="N3804" t="str">
        <f>_xlfn.XLOOKUP(L3804,Cinemas_data!$A$1:$A$49,Cinemas_data!$C$1:$C$49,"not Found")</f>
        <v>Coimbatore</v>
      </c>
      <c r="O3804">
        <f>_xlfn.XLOOKUP(A3804,Booking_data!$A$1:$A$6001,Booking_data!$H$1:$H$6001,"not found")</f>
        <v>1</v>
      </c>
      <c r="P3804">
        <f>_xlfn.XLOOKUP(A3804,Booking_data!$A$1:$A$6001,Booking_data!$I$1:$I$6001,"not Found")</f>
        <v>420</v>
      </c>
      <c r="Q3804">
        <f t="shared" si="297"/>
        <v>420</v>
      </c>
      <c r="R3804" t="str">
        <f>_xlfn.XLOOKUP(A3804,Booking_data!$A$1:$A$6001,Booking_data!$L$1:$L$6001,"Not Found")</f>
        <v>Credit Card</v>
      </c>
      <c r="S3804">
        <f>_xlfn.XLOOKUP(A3804,Booking_data!$A$1:$A$6001,Booking_data!$N$1:$N$6001,"not Found")</f>
        <v>18</v>
      </c>
      <c r="T3804" t="str">
        <f>_xlfn.XLOOKUP(A3804,Booking_data!$A$1:$A$6001,Booking_data!$O$1:$O$6001,"Not Found")</f>
        <v>Other</v>
      </c>
      <c r="U3804" t="str">
        <f t="shared" si="298"/>
        <v>Youngster</v>
      </c>
      <c r="V3804" t="str">
        <f t="shared" si="299"/>
        <v>Low Booking</v>
      </c>
    </row>
    <row r="3805" spans="1:22" x14ac:dyDescent="0.25">
      <c r="A3805" t="s">
        <v>4036</v>
      </c>
      <c r="B3805" s="1">
        <v>46084</v>
      </c>
      <c r="C3805" s="1">
        <v>46173</v>
      </c>
      <c r="D3805" s="9">
        <v>0.77083333333333337</v>
      </c>
      <c r="E3805" t="str">
        <f t="shared" si="295"/>
        <v>Weekday</v>
      </c>
      <c r="F3805" t="str">
        <f t="shared" si="296"/>
        <v>Mar</v>
      </c>
      <c r="G3805" t="str">
        <f>_xlfn.XLOOKUP(A3805,Booking_data!$A$1:$A$6001,Booking_data!$D$1:$D$6001,"not found")</f>
        <v>M017</v>
      </c>
      <c r="H3805" t="str">
        <f>_xlfn.XLOOKUP(G3805,Movies_data!$A$1:$A$41,Movies_data!$B$1:$B$41,"not found")</f>
        <v>Baahubali 2</v>
      </c>
      <c r="I3805" t="str">
        <f>_xlfn.XLOOKUP(G3805,Movies_data!$A$1:$A$41,Movies_data!$D$1:$D$41,"not found")</f>
        <v>Action</v>
      </c>
      <c r="J3805" t="str">
        <f>_xlfn.XLOOKUP(G3805,Movies_data!$A$1:$A$41,Movies_data!$C$1:$C$41,"not found")</f>
        <v>Telugu</v>
      </c>
      <c r="K3805">
        <f>_xlfn.XLOOKUP(G3805,Movies_data!$A$1:$A$41,Movies_data!$H$1:$H$41,"Not Found")</f>
        <v>8.1999999999999993</v>
      </c>
      <c r="L3805" t="str">
        <f>_xlfn.XLOOKUP(A3805,Booking_data!$A$1:$A$6001,Booking_data!$E$1:$E$6001,"not Found")</f>
        <v>C092</v>
      </c>
      <c r="M3805" t="str">
        <f>_xlfn.XLOOKUP(L3805,Cinemas_data!$A$1:$A$49,Cinemas_data!$I$1:$I$49,"not Found")</f>
        <v>Miraj Cinemas Grand Mall</v>
      </c>
      <c r="N3805" t="str">
        <f>_xlfn.XLOOKUP(L3805,Cinemas_data!$A$1:$A$49,Cinemas_data!$C$1:$C$49,"not Found")</f>
        <v>Mumbai</v>
      </c>
      <c r="O3805">
        <f>_xlfn.XLOOKUP(A3805,Booking_data!$A$1:$A$6001,Booking_data!$H$1:$H$6001,"not found")</f>
        <v>5</v>
      </c>
      <c r="P3805">
        <f>_xlfn.XLOOKUP(A3805,Booking_data!$A$1:$A$6001,Booking_data!$I$1:$I$6001,"not Found")</f>
        <v>160</v>
      </c>
      <c r="Q3805">
        <f t="shared" si="297"/>
        <v>800</v>
      </c>
      <c r="R3805" t="str">
        <f>_xlfn.XLOOKUP(A3805,Booking_data!$A$1:$A$6001,Booking_data!$L$1:$L$6001,"Not Found")</f>
        <v>Wallet</v>
      </c>
      <c r="S3805">
        <f>_xlfn.XLOOKUP(A3805,Booking_data!$A$1:$A$6001,Booking_data!$N$1:$N$6001,"not Found")</f>
        <v>31</v>
      </c>
      <c r="T3805" t="str">
        <f>_xlfn.XLOOKUP(A3805,Booking_data!$A$1:$A$6001,Booking_data!$O$1:$O$6001,"Not Found")</f>
        <v>Female</v>
      </c>
      <c r="U3805" t="str">
        <f t="shared" si="298"/>
        <v>Middle Age</v>
      </c>
      <c r="V3805" t="str">
        <f t="shared" si="299"/>
        <v>High Booking</v>
      </c>
    </row>
    <row r="3806" spans="1:22" x14ac:dyDescent="0.25">
      <c r="A3806" t="s">
        <v>4037</v>
      </c>
      <c r="B3806" s="1">
        <v>46084</v>
      </c>
      <c r="C3806" s="1">
        <v>46126</v>
      </c>
      <c r="D3806" s="9">
        <v>0.88541666666666663</v>
      </c>
      <c r="E3806" t="str">
        <f t="shared" si="295"/>
        <v>Weekday</v>
      </c>
      <c r="F3806" t="str">
        <f t="shared" si="296"/>
        <v>Mar</v>
      </c>
      <c r="G3806" t="str">
        <f>_xlfn.XLOOKUP(A3806,Booking_data!$A$1:$A$6001,Booking_data!$D$1:$D$6001,"not found")</f>
        <v>M035</v>
      </c>
      <c r="H3806" t="str">
        <f>_xlfn.XLOOKUP(G3806,Movies_data!$A$1:$A$41,Movies_data!$B$1:$B$41,"not found")</f>
        <v>Aavesham</v>
      </c>
      <c r="I3806" t="str">
        <f>_xlfn.XLOOKUP(G3806,Movies_data!$A$1:$A$41,Movies_data!$D$1:$D$41,"not found")</f>
        <v>Comedy</v>
      </c>
      <c r="J3806" t="str">
        <f>_xlfn.XLOOKUP(G3806,Movies_data!$A$1:$A$41,Movies_data!$C$1:$C$41,"not found")</f>
        <v>Malayalam</v>
      </c>
      <c r="K3806">
        <f>_xlfn.XLOOKUP(G3806,Movies_data!$A$1:$A$41,Movies_data!$H$1:$H$41,"Not Found")</f>
        <v>7.8</v>
      </c>
      <c r="L3806" t="str">
        <f>_xlfn.XLOOKUP(A3806,Booking_data!$A$1:$A$6001,Booking_data!$E$1:$E$6001,"not Found")</f>
        <v>C093</v>
      </c>
      <c r="M3806" t="str">
        <f>_xlfn.XLOOKUP(L3806,Cinemas_data!$A$1:$A$49,Cinemas_data!$I$1:$I$49,"not Found")</f>
        <v>Mukta A2 Cinemas Forum Mall</v>
      </c>
      <c r="N3806" t="str">
        <f>_xlfn.XLOOKUP(L3806,Cinemas_data!$A$1:$A$49,Cinemas_data!$C$1:$C$49,"not Found")</f>
        <v>Mumbai</v>
      </c>
      <c r="O3806">
        <f>_xlfn.XLOOKUP(A3806,Booking_data!$A$1:$A$6001,Booking_data!$H$1:$H$6001,"not found")</f>
        <v>2</v>
      </c>
      <c r="P3806">
        <f>_xlfn.XLOOKUP(A3806,Booking_data!$A$1:$A$6001,Booking_data!$I$1:$I$6001,"not Found")</f>
        <v>240</v>
      </c>
      <c r="Q3806">
        <f t="shared" si="297"/>
        <v>480</v>
      </c>
      <c r="R3806" t="str">
        <f>_xlfn.XLOOKUP(A3806,Booking_data!$A$1:$A$6001,Booking_data!$L$1:$L$6001,"Not Found")</f>
        <v>Net Banking</v>
      </c>
      <c r="S3806">
        <f>_xlfn.XLOOKUP(A3806,Booking_data!$A$1:$A$6001,Booking_data!$N$1:$N$6001,"not Found")</f>
        <v>22</v>
      </c>
      <c r="T3806" t="str">
        <f>_xlfn.XLOOKUP(A3806,Booking_data!$A$1:$A$6001,Booking_data!$O$1:$O$6001,"Not Found")</f>
        <v>Other</v>
      </c>
      <c r="U3806" t="str">
        <f t="shared" si="298"/>
        <v>Youngster</v>
      </c>
      <c r="V3806" t="str">
        <f t="shared" si="299"/>
        <v>Low Booking</v>
      </c>
    </row>
    <row r="3807" spans="1:22" x14ac:dyDescent="0.25">
      <c r="A3807" t="s">
        <v>4038</v>
      </c>
      <c r="B3807" s="1">
        <v>46084</v>
      </c>
      <c r="C3807" s="1">
        <v>46126</v>
      </c>
      <c r="D3807" s="9">
        <v>0.64583333333333337</v>
      </c>
      <c r="E3807" t="str">
        <f t="shared" si="295"/>
        <v>Weekday</v>
      </c>
      <c r="F3807" t="str">
        <f t="shared" si="296"/>
        <v>Mar</v>
      </c>
      <c r="G3807" t="str">
        <f>_xlfn.XLOOKUP(A3807,Booking_data!$A$1:$A$6001,Booking_data!$D$1:$D$6001,"not found")</f>
        <v>M028</v>
      </c>
      <c r="H3807" t="str">
        <f>_xlfn.XLOOKUP(G3807,Movies_data!$A$1:$A$41,Movies_data!$B$1:$B$41,"not found")</f>
        <v>Kantara</v>
      </c>
      <c r="I3807" t="str">
        <f>_xlfn.XLOOKUP(G3807,Movies_data!$A$1:$A$41,Movies_data!$D$1:$D$41,"not found")</f>
        <v>Action</v>
      </c>
      <c r="J3807" t="str">
        <f>_xlfn.XLOOKUP(G3807,Movies_data!$A$1:$A$41,Movies_data!$C$1:$C$41,"not found")</f>
        <v>Kannada</v>
      </c>
      <c r="K3807">
        <f>_xlfn.XLOOKUP(G3807,Movies_data!$A$1:$A$41,Movies_data!$H$1:$H$41,"Not Found")</f>
        <v>8.1999999999999993</v>
      </c>
      <c r="L3807" t="str">
        <f>_xlfn.XLOOKUP(A3807,Booking_data!$A$1:$A$6001,Booking_data!$E$1:$E$6001,"not Found")</f>
        <v>C033</v>
      </c>
      <c r="M3807" t="str">
        <f>_xlfn.XLOOKUP(L3807,Cinemas_data!$A$1:$A$49,Cinemas_data!$I$1:$I$49,"not Found")</f>
        <v>Asian Cinemas Forum Mall</v>
      </c>
      <c r="N3807" t="str">
        <f>_xlfn.XLOOKUP(L3807,Cinemas_data!$A$1:$A$49,Cinemas_data!$C$1:$C$49,"not Found")</f>
        <v>Madurai</v>
      </c>
      <c r="O3807">
        <f>_xlfn.XLOOKUP(A3807,Booking_data!$A$1:$A$6001,Booking_data!$H$1:$H$6001,"not found")</f>
        <v>2</v>
      </c>
      <c r="P3807">
        <f>_xlfn.XLOOKUP(A3807,Booking_data!$A$1:$A$6001,Booking_data!$I$1:$I$6001,"not Found")</f>
        <v>180</v>
      </c>
      <c r="Q3807">
        <f t="shared" si="297"/>
        <v>360</v>
      </c>
      <c r="R3807" t="str">
        <f>_xlfn.XLOOKUP(A3807,Booking_data!$A$1:$A$6001,Booking_data!$L$1:$L$6001,"Not Found")</f>
        <v>Debit Card</v>
      </c>
      <c r="S3807">
        <f>_xlfn.XLOOKUP(A3807,Booking_data!$A$1:$A$6001,Booking_data!$N$1:$N$6001,"not Found")</f>
        <v>54</v>
      </c>
      <c r="T3807" t="str">
        <f>_xlfn.XLOOKUP(A3807,Booking_data!$A$1:$A$6001,Booking_data!$O$1:$O$6001,"Not Found")</f>
        <v>Male</v>
      </c>
      <c r="U3807" t="str">
        <f t="shared" si="298"/>
        <v>Above 45</v>
      </c>
      <c r="V3807" t="str">
        <f t="shared" si="299"/>
        <v>Low Booking</v>
      </c>
    </row>
    <row r="3808" spans="1:22" x14ac:dyDescent="0.25">
      <c r="A3808" t="s">
        <v>4039</v>
      </c>
      <c r="B3808" s="1">
        <v>46084</v>
      </c>
      <c r="C3808" s="1">
        <v>46193</v>
      </c>
      <c r="D3808" s="9">
        <v>0.53125</v>
      </c>
      <c r="E3808" t="str">
        <f t="shared" si="295"/>
        <v>Weekday</v>
      </c>
      <c r="F3808" t="str">
        <f t="shared" si="296"/>
        <v>Mar</v>
      </c>
      <c r="G3808" t="str">
        <f>_xlfn.XLOOKUP(A3808,Booking_data!$A$1:$A$6001,Booking_data!$D$1:$D$6001,"not found")</f>
        <v>M027</v>
      </c>
      <c r="H3808" t="str">
        <f>_xlfn.XLOOKUP(G3808,Movies_data!$A$1:$A$41,Movies_data!$B$1:$B$41,"not found")</f>
        <v>KGF Chapter 2</v>
      </c>
      <c r="I3808" t="str">
        <f>_xlfn.XLOOKUP(G3808,Movies_data!$A$1:$A$41,Movies_data!$D$1:$D$41,"not found")</f>
        <v>Action</v>
      </c>
      <c r="J3808" t="str">
        <f>_xlfn.XLOOKUP(G3808,Movies_data!$A$1:$A$41,Movies_data!$C$1:$C$41,"not found")</f>
        <v>Kannada</v>
      </c>
      <c r="K3808">
        <f>_xlfn.XLOOKUP(G3808,Movies_data!$A$1:$A$41,Movies_data!$H$1:$H$41,"Not Found")</f>
        <v>8.3000000000000007</v>
      </c>
      <c r="L3808" t="str">
        <f>_xlfn.XLOOKUP(A3808,Booking_data!$A$1:$A$6001,Booking_data!$E$1:$E$6001,"not Found")</f>
        <v>C051</v>
      </c>
      <c r="M3808" t="str">
        <f>_xlfn.XLOOKUP(L3808,Cinemas_data!$A$1:$A$49,Cinemas_data!$I$1:$I$49,"not Found")</f>
        <v>Asian Cinemas City Centre</v>
      </c>
      <c r="N3808" t="str">
        <f>_xlfn.XLOOKUP(L3808,Cinemas_data!$A$1:$A$49,Cinemas_data!$C$1:$C$49,"not Found")</f>
        <v>Bengaluru</v>
      </c>
      <c r="O3808">
        <f>_xlfn.XLOOKUP(A3808,Booking_data!$A$1:$A$6001,Booking_data!$H$1:$H$6001,"not found")</f>
        <v>6</v>
      </c>
      <c r="P3808">
        <f>_xlfn.XLOOKUP(A3808,Booking_data!$A$1:$A$6001,Booking_data!$I$1:$I$6001,"not Found")</f>
        <v>280</v>
      </c>
      <c r="Q3808">
        <f t="shared" si="297"/>
        <v>1680</v>
      </c>
      <c r="R3808" t="str">
        <f>_xlfn.XLOOKUP(A3808,Booking_data!$A$1:$A$6001,Booking_data!$L$1:$L$6001,"Not Found")</f>
        <v>Credit Card</v>
      </c>
      <c r="S3808">
        <f>_xlfn.XLOOKUP(A3808,Booking_data!$A$1:$A$6001,Booking_data!$N$1:$N$6001,"not Found")</f>
        <v>44</v>
      </c>
      <c r="T3808" t="str">
        <f>_xlfn.XLOOKUP(A3808,Booking_data!$A$1:$A$6001,Booking_data!$O$1:$O$6001,"Not Found")</f>
        <v>Male</v>
      </c>
      <c r="U3808" t="str">
        <f t="shared" si="298"/>
        <v>Middle Age</v>
      </c>
      <c r="V3808" t="str">
        <f t="shared" si="299"/>
        <v>High Booking</v>
      </c>
    </row>
    <row r="3809" spans="1:22" x14ac:dyDescent="0.25">
      <c r="A3809" t="s">
        <v>4040</v>
      </c>
      <c r="B3809" s="1">
        <v>46084</v>
      </c>
      <c r="C3809" s="1">
        <v>46149</v>
      </c>
      <c r="D3809" s="9">
        <v>0.53125</v>
      </c>
      <c r="E3809" t="str">
        <f t="shared" si="295"/>
        <v>Weekday</v>
      </c>
      <c r="F3809" t="str">
        <f t="shared" si="296"/>
        <v>Mar</v>
      </c>
      <c r="G3809" t="str">
        <f>_xlfn.XLOOKUP(A3809,Booking_data!$A$1:$A$6001,Booking_data!$D$1:$D$6001,"not found")</f>
        <v>M029</v>
      </c>
      <c r="H3809" t="str">
        <f>_xlfn.XLOOKUP(G3809,Movies_data!$A$1:$A$41,Movies_data!$B$1:$B$41,"not found")</f>
        <v>777 Charlie</v>
      </c>
      <c r="I3809" t="str">
        <f>_xlfn.XLOOKUP(G3809,Movies_data!$A$1:$A$41,Movies_data!$D$1:$D$41,"not found")</f>
        <v>Adventure</v>
      </c>
      <c r="J3809" t="str">
        <f>_xlfn.XLOOKUP(G3809,Movies_data!$A$1:$A$41,Movies_data!$C$1:$C$41,"not found")</f>
        <v>Kannada</v>
      </c>
      <c r="K3809">
        <f>_xlfn.XLOOKUP(G3809,Movies_data!$A$1:$A$41,Movies_data!$H$1:$H$41,"Not Found")</f>
        <v>8.6999999999999993</v>
      </c>
      <c r="L3809" t="str">
        <f>_xlfn.XLOOKUP(A3809,Booking_data!$A$1:$A$6001,Booking_data!$E$1:$E$6001,"not Found")</f>
        <v>C161</v>
      </c>
      <c r="M3809" t="str">
        <f>_xlfn.XLOOKUP(L3809,Cinemas_data!$A$1:$A$49,Cinemas_data!$I$1:$I$49,"not Found")</f>
        <v>INOX City Centre</v>
      </c>
      <c r="N3809" t="str">
        <f>_xlfn.XLOOKUP(L3809,Cinemas_data!$A$1:$A$49,Cinemas_data!$C$1:$C$49,"not Found")</f>
        <v>Thiruvananthapuram</v>
      </c>
      <c r="O3809">
        <f>_xlfn.XLOOKUP(A3809,Booking_data!$A$1:$A$6001,Booking_data!$H$1:$H$6001,"not found")</f>
        <v>2</v>
      </c>
      <c r="P3809">
        <f>_xlfn.XLOOKUP(A3809,Booking_data!$A$1:$A$6001,Booking_data!$I$1:$I$6001,"not Found")</f>
        <v>280</v>
      </c>
      <c r="Q3809">
        <f t="shared" si="297"/>
        <v>560</v>
      </c>
      <c r="R3809" t="str">
        <f>_xlfn.XLOOKUP(A3809,Booking_data!$A$1:$A$6001,Booking_data!$L$1:$L$6001,"Not Found")</f>
        <v>Wallet</v>
      </c>
      <c r="S3809">
        <f>_xlfn.XLOOKUP(A3809,Booking_data!$A$1:$A$6001,Booking_data!$N$1:$N$6001,"not Found")</f>
        <v>37</v>
      </c>
      <c r="T3809" t="str">
        <f>_xlfn.XLOOKUP(A3809,Booking_data!$A$1:$A$6001,Booking_data!$O$1:$O$6001,"Not Found")</f>
        <v>Female</v>
      </c>
      <c r="U3809" t="str">
        <f t="shared" si="298"/>
        <v>Middle Age</v>
      </c>
      <c r="V3809" t="str">
        <f t="shared" si="299"/>
        <v>Low Booking</v>
      </c>
    </row>
    <row r="3810" spans="1:22" x14ac:dyDescent="0.25">
      <c r="A3810" t="s">
        <v>4041</v>
      </c>
      <c r="B3810" s="1">
        <v>46084</v>
      </c>
      <c r="C3810" s="1">
        <v>46155</v>
      </c>
      <c r="D3810" s="9">
        <v>0.77083333333333337</v>
      </c>
      <c r="E3810" t="str">
        <f t="shared" si="295"/>
        <v>Weekday</v>
      </c>
      <c r="F3810" t="str">
        <f t="shared" si="296"/>
        <v>Mar</v>
      </c>
      <c r="G3810" t="str">
        <f>_xlfn.XLOOKUP(A3810,Booking_data!$A$1:$A$6001,Booking_data!$D$1:$D$6001,"not found")</f>
        <v>M024</v>
      </c>
      <c r="H3810" t="str">
        <f>_xlfn.XLOOKUP(G3810,Movies_data!$A$1:$A$41,Movies_data!$B$1:$B$41,"not found")</f>
        <v>Bhool Bhulaiyaa 2</v>
      </c>
      <c r="I3810" t="str">
        <f>_xlfn.XLOOKUP(G3810,Movies_data!$A$1:$A$41,Movies_data!$D$1:$D$41,"not found")</f>
        <v>Comedy</v>
      </c>
      <c r="J3810" t="str">
        <f>_xlfn.XLOOKUP(G3810,Movies_data!$A$1:$A$41,Movies_data!$C$1:$C$41,"not found")</f>
        <v>Hindi</v>
      </c>
      <c r="K3810">
        <f>_xlfn.XLOOKUP(G3810,Movies_data!$A$1:$A$41,Movies_data!$H$1:$H$41,"Not Found")</f>
        <v>5.9</v>
      </c>
      <c r="L3810" t="str">
        <f>_xlfn.XLOOKUP(A3810,Booking_data!$A$1:$A$6001,Booking_data!$E$1:$E$6001,"not Found")</f>
        <v>C152</v>
      </c>
      <c r="M3810" t="str">
        <f>_xlfn.XLOOKUP(L3810,Cinemas_data!$A$1:$A$49,Cinemas_data!$I$1:$I$49,"not Found")</f>
        <v>INOX Grand Mall</v>
      </c>
      <c r="N3810" t="str">
        <f>_xlfn.XLOOKUP(L3810,Cinemas_data!$A$1:$A$49,Cinemas_data!$C$1:$C$49,"not Found")</f>
        <v>Kochi</v>
      </c>
      <c r="O3810">
        <f>_xlfn.XLOOKUP(A3810,Booking_data!$A$1:$A$6001,Booking_data!$H$1:$H$6001,"not found")</f>
        <v>1</v>
      </c>
      <c r="P3810">
        <f>_xlfn.XLOOKUP(A3810,Booking_data!$A$1:$A$6001,Booking_data!$I$1:$I$6001,"not Found")</f>
        <v>440</v>
      </c>
      <c r="Q3810">
        <f t="shared" si="297"/>
        <v>440</v>
      </c>
      <c r="R3810" t="str">
        <f>_xlfn.XLOOKUP(A3810,Booking_data!$A$1:$A$6001,Booking_data!$L$1:$L$6001,"Not Found")</f>
        <v>UPI</v>
      </c>
      <c r="S3810">
        <f>_xlfn.XLOOKUP(A3810,Booking_data!$A$1:$A$6001,Booking_data!$N$1:$N$6001,"not Found")</f>
        <v>24</v>
      </c>
      <c r="T3810" t="str">
        <f>_xlfn.XLOOKUP(A3810,Booking_data!$A$1:$A$6001,Booking_data!$O$1:$O$6001,"Not Found")</f>
        <v>Male</v>
      </c>
      <c r="U3810" t="str">
        <f t="shared" si="298"/>
        <v>Youngster</v>
      </c>
      <c r="V3810" t="str">
        <f t="shared" si="299"/>
        <v>Low Booking</v>
      </c>
    </row>
    <row r="3811" spans="1:22" x14ac:dyDescent="0.25">
      <c r="A3811" t="s">
        <v>4042</v>
      </c>
      <c r="B3811" s="1">
        <v>46084</v>
      </c>
      <c r="C3811" s="1">
        <v>46179</v>
      </c>
      <c r="D3811" s="9">
        <v>0.77083333333333337</v>
      </c>
      <c r="E3811" t="str">
        <f t="shared" si="295"/>
        <v>Weekday</v>
      </c>
      <c r="F3811" t="str">
        <f t="shared" si="296"/>
        <v>Mar</v>
      </c>
      <c r="G3811" t="str">
        <f>_xlfn.XLOOKUP(A3811,Booking_data!$A$1:$A$6001,Booking_data!$D$1:$D$6001,"not found")</f>
        <v>M018</v>
      </c>
      <c r="H3811" t="str">
        <f>_xlfn.XLOOKUP(G3811,Movies_data!$A$1:$A$41,Movies_data!$B$1:$B$41,"not found")</f>
        <v>Sita Ramam</v>
      </c>
      <c r="I3811" t="str">
        <f>_xlfn.XLOOKUP(G3811,Movies_data!$A$1:$A$41,Movies_data!$D$1:$D$41,"not found")</f>
        <v>Romance</v>
      </c>
      <c r="J3811" t="str">
        <f>_xlfn.XLOOKUP(G3811,Movies_data!$A$1:$A$41,Movies_data!$C$1:$C$41,"not found")</f>
        <v>Telugu</v>
      </c>
      <c r="K3811">
        <f>_xlfn.XLOOKUP(G3811,Movies_data!$A$1:$A$41,Movies_data!$H$1:$H$41,"Not Found")</f>
        <v>8.5</v>
      </c>
      <c r="L3811" t="str">
        <f>_xlfn.XLOOKUP(A3811,Booking_data!$A$1:$A$6001,Booking_data!$E$1:$E$6001,"not Found")</f>
        <v>C162</v>
      </c>
      <c r="M3811" t="str">
        <f>_xlfn.XLOOKUP(L3811,Cinemas_data!$A$1:$A$49,Cinemas_data!$I$1:$I$49,"not Found")</f>
        <v>Cinepolis Grand Mall</v>
      </c>
      <c r="N3811" t="str">
        <f>_xlfn.XLOOKUP(L3811,Cinemas_data!$A$1:$A$49,Cinemas_data!$C$1:$C$49,"not Found")</f>
        <v>Thiruvananthapuram</v>
      </c>
      <c r="O3811">
        <f>_xlfn.XLOOKUP(A3811,Booking_data!$A$1:$A$6001,Booking_data!$H$1:$H$6001,"not found")</f>
        <v>2</v>
      </c>
      <c r="P3811">
        <f>_xlfn.XLOOKUP(A3811,Booking_data!$A$1:$A$6001,Booking_data!$I$1:$I$6001,"not Found")</f>
        <v>340</v>
      </c>
      <c r="Q3811">
        <f t="shared" si="297"/>
        <v>680</v>
      </c>
      <c r="R3811" t="str">
        <f>_xlfn.XLOOKUP(A3811,Booking_data!$A$1:$A$6001,Booking_data!$L$1:$L$6001,"Not Found")</f>
        <v>UPI</v>
      </c>
      <c r="S3811">
        <f>_xlfn.XLOOKUP(A3811,Booking_data!$A$1:$A$6001,Booking_data!$N$1:$N$6001,"not Found")</f>
        <v>28</v>
      </c>
      <c r="T3811" t="str">
        <f>_xlfn.XLOOKUP(A3811,Booking_data!$A$1:$A$6001,Booking_data!$O$1:$O$6001,"Not Found")</f>
        <v>Female</v>
      </c>
      <c r="U3811" t="str">
        <f t="shared" si="298"/>
        <v>Youngster</v>
      </c>
      <c r="V3811" t="str">
        <f t="shared" si="299"/>
        <v>Low Booking</v>
      </c>
    </row>
    <row r="3812" spans="1:22" x14ac:dyDescent="0.25">
      <c r="A3812" t="s">
        <v>4043</v>
      </c>
      <c r="B3812" s="1">
        <v>46084</v>
      </c>
      <c r="C3812" s="1">
        <v>46081</v>
      </c>
      <c r="D3812" s="9">
        <v>0.53125</v>
      </c>
      <c r="E3812" t="str">
        <f t="shared" si="295"/>
        <v>Weekday</v>
      </c>
      <c r="F3812" t="str">
        <f t="shared" si="296"/>
        <v>Mar</v>
      </c>
      <c r="G3812" t="str">
        <f>_xlfn.XLOOKUP(A3812,Booking_data!$A$1:$A$6001,Booking_data!$D$1:$D$6001,"not found")</f>
        <v>M003</v>
      </c>
      <c r="H3812" t="str">
        <f>_xlfn.XLOOKUP(G3812,Movies_data!$A$1:$A$41,Movies_data!$B$1:$B$41,"not found")</f>
        <v>Vikram</v>
      </c>
      <c r="I3812" t="str">
        <f>_xlfn.XLOOKUP(G3812,Movies_data!$A$1:$A$41,Movies_data!$D$1:$D$41,"not found")</f>
        <v>Action</v>
      </c>
      <c r="J3812" t="str">
        <f>_xlfn.XLOOKUP(G3812,Movies_data!$A$1:$A$41,Movies_data!$C$1:$C$41,"not found")</f>
        <v>Tamil</v>
      </c>
      <c r="K3812">
        <f>_xlfn.XLOOKUP(G3812,Movies_data!$A$1:$A$41,Movies_data!$H$1:$H$41,"Not Found")</f>
        <v>8.3000000000000007</v>
      </c>
      <c r="L3812" t="str">
        <f>_xlfn.XLOOKUP(A3812,Booking_data!$A$1:$A$6001,Booking_data!$E$1:$E$6001,"not Found")</f>
        <v>C052</v>
      </c>
      <c r="M3812" t="str">
        <f>_xlfn.XLOOKUP(L3812,Cinemas_data!$A$1:$A$49,Cinemas_data!$I$1:$I$49,"not Found")</f>
        <v>City Pride Grand Mall</v>
      </c>
      <c r="N3812" t="str">
        <f>_xlfn.XLOOKUP(L3812,Cinemas_data!$A$1:$A$49,Cinemas_data!$C$1:$C$49,"not Found")</f>
        <v>Bengaluru</v>
      </c>
      <c r="O3812">
        <f>_xlfn.XLOOKUP(A3812,Booking_data!$A$1:$A$6001,Booking_data!$H$1:$H$6001,"not found")</f>
        <v>3</v>
      </c>
      <c r="P3812">
        <f>_xlfn.XLOOKUP(A3812,Booking_data!$A$1:$A$6001,Booking_data!$I$1:$I$6001,"not Found")</f>
        <v>200</v>
      </c>
      <c r="Q3812">
        <f t="shared" si="297"/>
        <v>600</v>
      </c>
      <c r="R3812" t="str">
        <f>_xlfn.XLOOKUP(A3812,Booking_data!$A$1:$A$6001,Booking_data!$L$1:$L$6001,"Not Found")</f>
        <v>Net Banking</v>
      </c>
      <c r="S3812">
        <f>_xlfn.XLOOKUP(A3812,Booking_data!$A$1:$A$6001,Booking_data!$N$1:$N$6001,"not Found")</f>
        <v>36</v>
      </c>
      <c r="T3812" t="str">
        <f>_xlfn.XLOOKUP(A3812,Booking_data!$A$1:$A$6001,Booking_data!$O$1:$O$6001,"Not Found")</f>
        <v>Male</v>
      </c>
      <c r="U3812" t="str">
        <f t="shared" si="298"/>
        <v>Middle Age</v>
      </c>
      <c r="V3812" t="str">
        <f t="shared" si="299"/>
        <v>Medium Booking</v>
      </c>
    </row>
    <row r="3813" spans="1:22" x14ac:dyDescent="0.25">
      <c r="A3813" t="s">
        <v>4044</v>
      </c>
      <c r="B3813" s="1">
        <v>46084</v>
      </c>
      <c r="C3813" s="1">
        <v>46123</v>
      </c>
      <c r="D3813" s="9">
        <v>0.53125</v>
      </c>
      <c r="E3813" t="str">
        <f t="shared" si="295"/>
        <v>Weekday</v>
      </c>
      <c r="F3813" t="str">
        <f t="shared" si="296"/>
        <v>Mar</v>
      </c>
      <c r="G3813" t="str">
        <f>_xlfn.XLOOKUP(A3813,Booking_data!$A$1:$A$6001,Booking_data!$D$1:$D$6001,"not found")</f>
        <v>M037</v>
      </c>
      <c r="H3813" t="str">
        <f>_xlfn.XLOOKUP(G3813,Movies_data!$A$1:$A$41,Movies_data!$B$1:$B$41,"not found")</f>
        <v>Oppenheimer</v>
      </c>
      <c r="I3813" t="str">
        <f>_xlfn.XLOOKUP(G3813,Movies_data!$A$1:$A$41,Movies_data!$D$1:$D$41,"not found")</f>
        <v>Biography</v>
      </c>
      <c r="J3813" t="str">
        <f>_xlfn.XLOOKUP(G3813,Movies_data!$A$1:$A$41,Movies_data!$C$1:$C$41,"not found")</f>
        <v>English</v>
      </c>
      <c r="K3813">
        <f>_xlfn.XLOOKUP(G3813,Movies_data!$A$1:$A$41,Movies_data!$H$1:$H$41,"Not Found")</f>
        <v>8.5</v>
      </c>
      <c r="L3813" t="str">
        <f>_xlfn.XLOOKUP(A3813,Booking_data!$A$1:$A$6001,Booking_data!$E$1:$E$6001,"not Found")</f>
        <v>C051</v>
      </c>
      <c r="M3813" t="str">
        <f>_xlfn.XLOOKUP(L3813,Cinemas_data!$A$1:$A$49,Cinemas_data!$I$1:$I$49,"not Found")</f>
        <v>Asian Cinemas City Centre</v>
      </c>
      <c r="N3813" t="str">
        <f>_xlfn.XLOOKUP(L3813,Cinemas_data!$A$1:$A$49,Cinemas_data!$C$1:$C$49,"not Found")</f>
        <v>Bengaluru</v>
      </c>
      <c r="O3813">
        <f>_xlfn.XLOOKUP(A3813,Booking_data!$A$1:$A$6001,Booking_data!$H$1:$H$6001,"not found")</f>
        <v>2</v>
      </c>
      <c r="P3813">
        <f>_xlfn.XLOOKUP(A3813,Booking_data!$A$1:$A$6001,Booking_data!$I$1:$I$6001,"not Found")</f>
        <v>280</v>
      </c>
      <c r="Q3813">
        <f t="shared" si="297"/>
        <v>560</v>
      </c>
      <c r="R3813" t="str">
        <f>_xlfn.XLOOKUP(A3813,Booking_data!$A$1:$A$6001,Booking_data!$L$1:$L$6001,"Not Found")</f>
        <v>Wallet</v>
      </c>
      <c r="S3813">
        <f>_xlfn.XLOOKUP(A3813,Booking_data!$A$1:$A$6001,Booking_data!$N$1:$N$6001,"not Found")</f>
        <v>34</v>
      </c>
      <c r="T3813" t="str">
        <f>_xlfn.XLOOKUP(A3813,Booking_data!$A$1:$A$6001,Booking_data!$O$1:$O$6001,"Not Found")</f>
        <v>Male</v>
      </c>
      <c r="U3813" t="str">
        <f t="shared" si="298"/>
        <v>Middle Age</v>
      </c>
      <c r="V3813" t="str">
        <f t="shared" si="299"/>
        <v>Low Booking</v>
      </c>
    </row>
    <row r="3814" spans="1:22" x14ac:dyDescent="0.25">
      <c r="A3814" t="s">
        <v>4045</v>
      </c>
      <c r="B3814" s="1">
        <v>46084</v>
      </c>
      <c r="C3814" s="1">
        <v>46101</v>
      </c>
      <c r="D3814" s="9">
        <v>0.77083333333333337</v>
      </c>
      <c r="E3814" t="str">
        <f t="shared" si="295"/>
        <v>Weekday</v>
      </c>
      <c r="F3814" t="str">
        <f t="shared" si="296"/>
        <v>Mar</v>
      </c>
      <c r="G3814" t="str">
        <f>_xlfn.XLOOKUP(A3814,Booking_data!$A$1:$A$6001,Booking_data!$D$1:$D$6001,"not found")</f>
        <v>M015</v>
      </c>
      <c r="H3814" t="str">
        <f>_xlfn.XLOOKUP(G3814,Movies_data!$A$1:$A$41,Movies_data!$B$1:$B$41,"not found")</f>
        <v>Kalki 2898 AD</v>
      </c>
      <c r="I3814" t="str">
        <f>_xlfn.XLOOKUP(G3814,Movies_data!$A$1:$A$41,Movies_data!$D$1:$D$41,"not found")</f>
        <v>Sci-Fi</v>
      </c>
      <c r="J3814" t="str">
        <f>_xlfn.XLOOKUP(G3814,Movies_data!$A$1:$A$41,Movies_data!$C$1:$C$41,"not found")</f>
        <v>Telugu</v>
      </c>
      <c r="K3814">
        <f>_xlfn.XLOOKUP(G3814,Movies_data!$A$1:$A$41,Movies_data!$H$1:$H$41,"Not Found")</f>
        <v>7</v>
      </c>
      <c r="L3814" t="str">
        <f>_xlfn.XLOOKUP(A3814,Booking_data!$A$1:$A$6001,Booking_data!$E$1:$E$6001,"not Found")</f>
        <v>C093</v>
      </c>
      <c r="M3814" t="str">
        <f>_xlfn.XLOOKUP(L3814,Cinemas_data!$A$1:$A$49,Cinemas_data!$I$1:$I$49,"not Found")</f>
        <v>Mukta A2 Cinemas Forum Mall</v>
      </c>
      <c r="N3814" t="str">
        <f>_xlfn.XLOOKUP(L3814,Cinemas_data!$A$1:$A$49,Cinemas_data!$C$1:$C$49,"not Found")</f>
        <v>Mumbai</v>
      </c>
      <c r="O3814">
        <f>_xlfn.XLOOKUP(A3814,Booking_data!$A$1:$A$6001,Booking_data!$H$1:$H$6001,"not found")</f>
        <v>3</v>
      </c>
      <c r="P3814">
        <f>_xlfn.XLOOKUP(A3814,Booking_data!$A$1:$A$6001,Booking_data!$I$1:$I$6001,"not Found")</f>
        <v>420</v>
      </c>
      <c r="Q3814">
        <f t="shared" si="297"/>
        <v>1260</v>
      </c>
      <c r="R3814" t="str">
        <f>_xlfn.XLOOKUP(A3814,Booking_data!$A$1:$A$6001,Booking_data!$L$1:$L$6001,"Not Found")</f>
        <v>Credit Card</v>
      </c>
      <c r="S3814">
        <f>_xlfn.XLOOKUP(A3814,Booking_data!$A$1:$A$6001,Booking_data!$N$1:$N$6001,"not Found")</f>
        <v>20</v>
      </c>
      <c r="T3814" t="str">
        <f>_xlfn.XLOOKUP(A3814,Booking_data!$A$1:$A$6001,Booking_data!$O$1:$O$6001,"Not Found")</f>
        <v>Other</v>
      </c>
      <c r="U3814" t="str">
        <f t="shared" si="298"/>
        <v>Youngster</v>
      </c>
      <c r="V3814" t="str">
        <f t="shared" si="299"/>
        <v>Medium Booking</v>
      </c>
    </row>
    <row r="3815" spans="1:22" x14ac:dyDescent="0.25">
      <c r="A3815" t="s">
        <v>4046</v>
      </c>
      <c r="B3815" s="1">
        <v>46084</v>
      </c>
      <c r="C3815" s="1">
        <v>46110</v>
      </c>
      <c r="D3815" s="9">
        <v>0.9375</v>
      </c>
      <c r="E3815" t="str">
        <f t="shared" si="295"/>
        <v>Weekday</v>
      </c>
      <c r="F3815" t="str">
        <f t="shared" si="296"/>
        <v>Mar</v>
      </c>
      <c r="G3815" t="str">
        <f>_xlfn.XLOOKUP(A3815,Booking_data!$A$1:$A$6001,Booking_data!$D$1:$D$6001,"not found")</f>
        <v>M005</v>
      </c>
      <c r="H3815" t="str">
        <f>_xlfn.XLOOKUP(G3815,Movies_data!$A$1:$A$41,Movies_data!$B$1:$B$41,"not found")</f>
        <v>Ponniyin Selvan II</v>
      </c>
      <c r="I3815" t="str">
        <f>_xlfn.XLOOKUP(G3815,Movies_data!$A$1:$A$41,Movies_data!$D$1:$D$41,"not found")</f>
        <v>Drama</v>
      </c>
      <c r="J3815" t="str">
        <f>_xlfn.XLOOKUP(G3815,Movies_data!$A$1:$A$41,Movies_data!$C$1:$C$41,"not found")</f>
        <v>Tamil</v>
      </c>
      <c r="K3815">
        <f>_xlfn.XLOOKUP(G3815,Movies_data!$A$1:$A$41,Movies_data!$H$1:$H$41,"Not Found")</f>
        <v>7.3</v>
      </c>
      <c r="L3815" t="str">
        <f>_xlfn.XLOOKUP(A3815,Booking_data!$A$1:$A$6001,Booking_data!$E$1:$E$6001,"not Found")</f>
        <v>C113</v>
      </c>
      <c r="M3815" t="str">
        <f>_xlfn.XLOOKUP(L3815,Cinemas_data!$A$1:$A$49,Cinemas_data!$I$1:$I$49,"not Found")</f>
        <v>Asian Cinemas Forum Mall</v>
      </c>
      <c r="N3815" t="str">
        <f>_xlfn.XLOOKUP(L3815,Cinemas_data!$A$1:$A$49,Cinemas_data!$C$1:$C$49,"not Found")</f>
        <v>Delhi</v>
      </c>
      <c r="O3815">
        <f>_xlfn.XLOOKUP(A3815,Booking_data!$A$1:$A$6001,Booking_data!$H$1:$H$6001,"not found")</f>
        <v>2</v>
      </c>
      <c r="P3815">
        <f>_xlfn.XLOOKUP(A3815,Booking_data!$A$1:$A$6001,Booking_data!$I$1:$I$6001,"not Found")</f>
        <v>240</v>
      </c>
      <c r="Q3815">
        <f t="shared" si="297"/>
        <v>480</v>
      </c>
      <c r="R3815" t="str">
        <f>_xlfn.XLOOKUP(A3815,Booking_data!$A$1:$A$6001,Booking_data!$L$1:$L$6001,"Not Found")</f>
        <v>Wallet</v>
      </c>
      <c r="S3815">
        <f>_xlfn.XLOOKUP(A3815,Booking_data!$A$1:$A$6001,Booking_data!$N$1:$N$6001,"not Found")</f>
        <v>54</v>
      </c>
      <c r="T3815" t="str">
        <f>_xlfn.XLOOKUP(A3815,Booking_data!$A$1:$A$6001,Booking_data!$O$1:$O$6001,"Not Found")</f>
        <v>Other</v>
      </c>
      <c r="U3815" t="str">
        <f t="shared" si="298"/>
        <v>Above 45</v>
      </c>
      <c r="V3815" t="str">
        <f t="shared" si="299"/>
        <v>Low Booking</v>
      </c>
    </row>
    <row r="3816" spans="1:22" x14ac:dyDescent="0.25">
      <c r="A3816" t="s">
        <v>4047</v>
      </c>
      <c r="B3816" s="1">
        <v>46084</v>
      </c>
      <c r="C3816" s="1">
        <v>46134</v>
      </c>
      <c r="D3816" s="9">
        <v>0.9375</v>
      </c>
      <c r="E3816" t="str">
        <f t="shared" si="295"/>
        <v>Weekday</v>
      </c>
      <c r="F3816" t="str">
        <f t="shared" si="296"/>
        <v>Mar</v>
      </c>
      <c r="G3816" t="str">
        <f>_xlfn.XLOOKUP(A3816,Booking_data!$A$1:$A$6001,Booking_data!$D$1:$D$6001,"not found")</f>
        <v>M010</v>
      </c>
      <c r="H3816" t="str">
        <f>_xlfn.XLOOKUP(G3816,Movies_data!$A$1:$A$41,Movies_data!$B$1:$B$41,"not found")</f>
        <v>Captain Miller</v>
      </c>
      <c r="I3816" t="str">
        <f>_xlfn.XLOOKUP(G3816,Movies_data!$A$1:$A$41,Movies_data!$D$1:$D$41,"not found")</f>
        <v>Action</v>
      </c>
      <c r="J3816" t="str">
        <f>_xlfn.XLOOKUP(G3816,Movies_data!$A$1:$A$41,Movies_data!$C$1:$C$41,"not found")</f>
        <v>Tamil</v>
      </c>
      <c r="K3816">
        <f>_xlfn.XLOOKUP(G3816,Movies_data!$A$1:$A$41,Movies_data!$H$1:$H$41,"Not Found")</f>
        <v>7</v>
      </c>
      <c r="L3816" t="str">
        <f>_xlfn.XLOOKUP(A3816,Booking_data!$A$1:$A$6001,Booking_data!$E$1:$E$6001,"not Found")</f>
        <v>C071</v>
      </c>
      <c r="M3816" t="str">
        <f>_xlfn.XLOOKUP(L3816,Cinemas_data!$A$1:$A$49,Cinemas_data!$I$1:$I$49,"not Found")</f>
        <v>PVR City Centre</v>
      </c>
      <c r="N3816" t="str">
        <f>_xlfn.XLOOKUP(L3816,Cinemas_data!$A$1:$A$49,Cinemas_data!$C$1:$C$49,"not Found")</f>
        <v>Hyderabad</v>
      </c>
      <c r="O3816">
        <f>_xlfn.XLOOKUP(A3816,Booking_data!$A$1:$A$6001,Booking_data!$H$1:$H$6001,"not found")</f>
        <v>3</v>
      </c>
      <c r="P3816">
        <f>_xlfn.XLOOKUP(A3816,Booking_data!$A$1:$A$6001,Booking_data!$I$1:$I$6001,"not Found")</f>
        <v>360</v>
      </c>
      <c r="Q3816">
        <f t="shared" si="297"/>
        <v>1080</v>
      </c>
      <c r="R3816" t="str">
        <f>_xlfn.XLOOKUP(A3816,Booking_data!$A$1:$A$6001,Booking_data!$L$1:$L$6001,"Not Found")</f>
        <v>Debit Card</v>
      </c>
      <c r="S3816">
        <f>_xlfn.XLOOKUP(A3816,Booking_data!$A$1:$A$6001,Booking_data!$N$1:$N$6001,"not Found")</f>
        <v>33</v>
      </c>
      <c r="T3816" t="str">
        <f>_xlfn.XLOOKUP(A3816,Booking_data!$A$1:$A$6001,Booking_data!$O$1:$O$6001,"Not Found")</f>
        <v>Male</v>
      </c>
      <c r="U3816" t="str">
        <f t="shared" si="298"/>
        <v>Middle Age</v>
      </c>
      <c r="V3816" t="str">
        <f t="shared" si="299"/>
        <v>Medium Booking</v>
      </c>
    </row>
    <row r="3817" spans="1:22" x14ac:dyDescent="0.25">
      <c r="A3817" t="s">
        <v>4048</v>
      </c>
      <c r="B3817" s="1">
        <v>46084</v>
      </c>
      <c r="C3817" s="1">
        <v>46084</v>
      </c>
      <c r="D3817" s="9">
        <v>0.39583333333333331</v>
      </c>
      <c r="E3817" t="str">
        <f t="shared" si="295"/>
        <v>Weekday</v>
      </c>
      <c r="F3817" t="str">
        <f t="shared" si="296"/>
        <v>Mar</v>
      </c>
      <c r="G3817" t="str">
        <f>_xlfn.XLOOKUP(A3817,Booking_data!$A$1:$A$6001,Booking_data!$D$1:$D$6001,"not found")</f>
        <v>M003</v>
      </c>
      <c r="H3817" t="str">
        <f>_xlfn.XLOOKUP(G3817,Movies_data!$A$1:$A$41,Movies_data!$B$1:$B$41,"not found")</f>
        <v>Vikram</v>
      </c>
      <c r="I3817" t="str">
        <f>_xlfn.XLOOKUP(G3817,Movies_data!$A$1:$A$41,Movies_data!$D$1:$D$41,"not found")</f>
        <v>Action</v>
      </c>
      <c r="J3817" t="str">
        <f>_xlfn.XLOOKUP(G3817,Movies_data!$A$1:$A$41,Movies_data!$C$1:$C$41,"not found")</f>
        <v>Tamil</v>
      </c>
      <c r="K3817">
        <f>_xlfn.XLOOKUP(G3817,Movies_data!$A$1:$A$41,Movies_data!$H$1:$H$41,"Not Found")</f>
        <v>8.3000000000000007</v>
      </c>
      <c r="L3817" t="str">
        <f>_xlfn.XLOOKUP(A3817,Booking_data!$A$1:$A$6001,Booking_data!$E$1:$E$6001,"not Found")</f>
        <v>C053</v>
      </c>
      <c r="M3817" t="str">
        <f>_xlfn.XLOOKUP(L3817,Cinemas_data!$A$1:$A$49,Cinemas_data!$I$1:$I$49,"not Found")</f>
        <v>PVR Forum Mall</v>
      </c>
      <c r="N3817" t="str">
        <f>_xlfn.XLOOKUP(L3817,Cinemas_data!$A$1:$A$49,Cinemas_data!$C$1:$C$49,"not Found")</f>
        <v>Bengaluru</v>
      </c>
      <c r="O3817">
        <f>_xlfn.XLOOKUP(A3817,Booking_data!$A$1:$A$6001,Booking_data!$H$1:$H$6001,"not found")</f>
        <v>3</v>
      </c>
      <c r="P3817">
        <f>_xlfn.XLOOKUP(A3817,Booking_data!$A$1:$A$6001,Booking_data!$I$1:$I$6001,"not Found")</f>
        <v>340</v>
      </c>
      <c r="Q3817">
        <f t="shared" si="297"/>
        <v>1020</v>
      </c>
      <c r="R3817" t="str">
        <f>_xlfn.XLOOKUP(A3817,Booking_data!$A$1:$A$6001,Booking_data!$L$1:$L$6001,"Not Found")</f>
        <v>UPI</v>
      </c>
      <c r="S3817">
        <f>_xlfn.XLOOKUP(A3817,Booking_data!$A$1:$A$6001,Booking_data!$N$1:$N$6001,"not Found")</f>
        <v>45</v>
      </c>
      <c r="T3817" t="str">
        <f>_xlfn.XLOOKUP(A3817,Booking_data!$A$1:$A$6001,Booking_data!$O$1:$O$6001,"Not Found")</f>
        <v>Female</v>
      </c>
      <c r="U3817" t="str">
        <f t="shared" si="298"/>
        <v>Above 45</v>
      </c>
      <c r="V3817" t="str">
        <f t="shared" si="299"/>
        <v>Medium Booking</v>
      </c>
    </row>
    <row r="3818" spans="1:22" x14ac:dyDescent="0.25">
      <c r="A3818" t="s">
        <v>4049</v>
      </c>
      <c r="B3818" s="1">
        <v>46084</v>
      </c>
      <c r="C3818" s="1">
        <v>46087</v>
      </c>
      <c r="D3818" s="9">
        <v>0.77083333333333337</v>
      </c>
      <c r="E3818" t="str">
        <f t="shared" si="295"/>
        <v>Weekday</v>
      </c>
      <c r="F3818" t="str">
        <f t="shared" si="296"/>
        <v>Mar</v>
      </c>
      <c r="G3818" t="str">
        <f>_xlfn.XLOOKUP(A3818,Booking_data!$A$1:$A$6001,Booking_data!$D$1:$D$6001,"not found")</f>
        <v>M013</v>
      </c>
      <c r="H3818" t="str">
        <f>_xlfn.XLOOKUP(G3818,Movies_data!$A$1:$A$41,Movies_data!$B$1:$B$41,"not found")</f>
        <v>Salaar</v>
      </c>
      <c r="I3818" t="str">
        <f>_xlfn.XLOOKUP(G3818,Movies_data!$A$1:$A$41,Movies_data!$D$1:$D$41,"not found")</f>
        <v>Action</v>
      </c>
      <c r="J3818" t="str">
        <f>_xlfn.XLOOKUP(G3818,Movies_data!$A$1:$A$41,Movies_data!$C$1:$C$41,"not found")</f>
        <v>Telugu</v>
      </c>
      <c r="K3818">
        <f>_xlfn.XLOOKUP(G3818,Movies_data!$A$1:$A$41,Movies_data!$H$1:$H$41,"Not Found")</f>
        <v>6.5</v>
      </c>
      <c r="L3818" t="str">
        <f>_xlfn.XLOOKUP(A3818,Booking_data!$A$1:$A$6001,Booking_data!$E$1:$E$6001,"not Found")</f>
        <v>C012</v>
      </c>
      <c r="M3818" t="str">
        <f>_xlfn.XLOOKUP(L3818,Cinemas_data!$A$1:$A$49,Cinemas_data!$I$1:$I$49,"not Found")</f>
        <v>Miraj Cinemas Grand Mall</v>
      </c>
      <c r="N3818" t="str">
        <f>_xlfn.XLOOKUP(L3818,Cinemas_data!$A$1:$A$49,Cinemas_data!$C$1:$C$49,"not Found")</f>
        <v>Chennai</v>
      </c>
      <c r="O3818">
        <f>_xlfn.XLOOKUP(A3818,Booking_data!$A$1:$A$6001,Booking_data!$H$1:$H$6001,"not found")</f>
        <v>4</v>
      </c>
      <c r="P3818">
        <f>_xlfn.XLOOKUP(A3818,Booking_data!$A$1:$A$6001,Booking_data!$I$1:$I$6001,"not Found")</f>
        <v>240</v>
      </c>
      <c r="Q3818">
        <f t="shared" si="297"/>
        <v>960</v>
      </c>
      <c r="R3818" t="str">
        <f>_xlfn.XLOOKUP(A3818,Booking_data!$A$1:$A$6001,Booking_data!$L$1:$L$6001,"Not Found")</f>
        <v>Credit Card</v>
      </c>
      <c r="S3818">
        <f>_xlfn.XLOOKUP(A3818,Booking_data!$A$1:$A$6001,Booking_data!$N$1:$N$6001,"not Found")</f>
        <v>42</v>
      </c>
      <c r="T3818" t="str">
        <f>_xlfn.XLOOKUP(A3818,Booking_data!$A$1:$A$6001,Booking_data!$O$1:$O$6001,"Not Found")</f>
        <v>Female</v>
      </c>
      <c r="U3818" t="str">
        <f t="shared" si="298"/>
        <v>Middle Age</v>
      </c>
      <c r="V3818" t="str">
        <f t="shared" si="299"/>
        <v>Medium Booking</v>
      </c>
    </row>
    <row r="3819" spans="1:22" x14ac:dyDescent="0.25">
      <c r="A3819" t="s">
        <v>4050</v>
      </c>
      <c r="B3819" s="1">
        <v>46084</v>
      </c>
      <c r="C3819" s="1">
        <v>46146</v>
      </c>
      <c r="D3819" s="9">
        <v>0.88541666666666663</v>
      </c>
      <c r="E3819" t="str">
        <f t="shared" si="295"/>
        <v>Weekday</v>
      </c>
      <c r="F3819" t="str">
        <f t="shared" si="296"/>
        <v>Mar</v>
      </c>
      <c r="G3819" t="str">
        <f>_xlfn.XLOOKUP(A3819,Booking_data!$A$1:$A$6001,Booking_data!$D$1:$D$6001,"not found")</f>
        <v>M011</v>
      </c>
      <c r="H3819" t="str">
        <f>_xlfn.XLOOKUP(G3819,Movies_data!$A$1:$A$41,Movies_data!$B$1:$B$41,"not found")</f>
        <v>Pushpa 2</v>
      </c>
      <c r="I3819" t="str">
        <f>_xlfn.XLOOKUP(G3819,Movies_data!$A$1:$A$41,Movies_data!$D$1:$D$41,"not found")</f>
        <v>Action</v>
      </c>
      <c r="J3819" t="str">
        <f>_xlfn.XLOOKUP(G3819,Movies_data!$A$1:$A$41,Movies_data!$C$1:$C$41,"not found")</f>
        <v>Telugu</v>
      </c>
      <c r="K3819">
        <f>_xlfn.XLOOKUP(G3819,Movies_data!$A$1:$A$41,Movies_data!$H$1:$H$41,"Not Found")</f>
        <v>6.1</v>
      </c>
      <c r="L3819" t="str">
        <f>_xlfn.XLOOKUP(A3819,Booking_data!$A$1:$A$6001,Booking_data!$E$1:$E$6001,"not Found")</f>
        <v>C083</v>
      </c>
      <c r="M3819" t="str">
        <f>_xlfn.XLOOKUP(L3819,Cinemas_data!$A$1:$A$49,Cinemas_data!$I$1:$I$49,"not Found")</f>
        <v>Miraj Cinemas Forum Mall</v>
      </c>
      <c r="N3819" t="str">
        <f>_xlfn.XLOOKUP(L3819,Cinemas_data!$A$1:$A$49,Cinemas_data!$C$1:$C$49,"not Found")</f>
        <v>Vijayawada</v>
      </c>
      <c r="O3819">
        <f>_xlfn.XLOOKUP(A3819,Booking_data!$A$1:$A$6001,Booking_data!$H$1:$H$6001,"not found")</f>
        <v>4</v>
      </c>
      <c r="P3819">
        <f>_xlfn.XLOOKUP(A3819,Booking_data!$A$1:$A$6001,Booking_data!$I$1:$I$6001,"not Found")</f>
        <v>280</v>
      </c>
      <c r="Q3819">
        <f t="shared" si="297"/>
        <v>1120</v>
      </c>
      <c r="R3819" t="str">
        <f>_xlfn.XLOOKUP(A3819,Booking_data!$A$1:$A$6001,Booking_data!$L$1:$L$6001,"Not Found")</f>
        <v>UPI</v>
      </c>
      <c r="S3819">
        <f>_xlfn.XLOOKUP(A3819,Booking_data!$A$1:$A$6001,Booking_data!$N$1:$N$6001,"not Found")</f>
        <v>51</v>
      </c>
      <c r="T3819" t="str">
        <f>_xlfn.XLOOKUP(A3819,Booking_data!$A$1:$A$6001,Booking_data!$O$1:$O$6001,"Not Found")</f>
        <v>Other</v>
      </c>
      <c r="U3819" t="str">
        <f t="shared" si="298"/>
        <v>Above 45</v>
      </c>
      <c r="V3819" t="str">
        <f t="shared" si="299"/>
        <v>Medium Booking</v>
      </c>
    </row>
    <row r="3820" spans="1:22" x14ac:dyDescent="0.25">
      <c r="A3820" t="s">
        <v>4051</v>
      </c>
      <c r="B3820" s="1">
        <v>46084</v>
      </c>
      <c r="C3820" s="1">
        <v>46189</v>
      </c>
      <c r="D3820" s="9">
        <v>0.88541666666666663</v>
      </c>
      <c r="E3820" t="str">
        <f t="shared" si="295"/>
        <v>Weekday</v>
      </c>
      <c r="F3820" t="str">
        <f t="shared" si="296"/>
        <v>Mar</v>
      </c>
      <c r="G3820" t="str">
        <f>_xlfn.XLOOKUP(A3820,Booking_data!$A$1:$A$6001,Booking_data!$D$1:$D$6001,"not found")</f>
        <v>M004</v>
      </c>
      <c r="H3820" t="str">
        <f>_xlfn.XLOOKUP(G3820,Movies_data!$A$1:$A$41,Movies_data!$B$1:$B$41,"not found")</f>
        <v>Ponniyin Selvan I</v>
      </c>
      <c r="I3820" t="str">
        <f>_xlfn.XLOOKUP(G3820,Movies_data!$A$1:$A$41,Movies_data!$D$1:$D$41,"not found")</f>
        <v>Drama</v>
      </c>
      <c r="J3820" t="str">
        <f>_xlfn.XLOOKUP(G3820,Movies_data!$A$1:$A$41,Movies_data!$C$1:$C$41,"not found")</f>
        <v>Tamil</v>
      </c>
      <c r="K3820">
        <f>_xlfn.XLOOKUP(G3820,Movies_data!$A$1:$A$41,Movies_data!$H$1:$H$41,"Not Found")</f>
        <v>7.6</v>
      </c>
      <c r="L3820" t="str">
        <f>_xlfn.XLOOKUP(A3820,Booking_data!$A$1:$A$6001,Booking_data!$E$1:$E$6001,"not Found")</f>
        <v>C133</v>
      </c>
      <c r="M3820" t="str">
        <f>_xlfn.XLOOKUP(L3820,Cinemas_data!$A$1:$A$49,Cinemas_data!$I$1:$I$49,"not Found")</f>
        <v>PVR Forum Mall</v>
      </c>
      <c r="N3820" t="str">
        <f>_xlfn.XLOOKUP(L3820,Cinemas_data!$A$1:$A$49,Cinemas_data!$C$1:$C$49,"not Found")</f>
        <v>Kolkata</v>
      </c>
      <c r="O3820">
        <f>_xlfn.XLOOKUP(A3820,Booking_data!$A$1:$A$6001,Booking_data!$H$1:$H$6001,"not found")</f>
        <v>3</v>
      </c>
      <c r="P3820">
        <f>_xlfn.XLOOKUP(A3820,Booking_data!$A$1:$A$6001,Booking_data!$I$1:$I$6001,"not Found")</f>
        <v>360</v>
      </c>
      <c r="Q3820">
        <f t="shared" si="297"/>
        <v>1080</v>
      </c>
      <c r="R3820" t="str">
        <f>_xlfn.XLOOKUP(A3820,Booking_data!$A$1:$A$6001,Booking_data!$L$1:$L$6001,"Not Found")</f>
        <v>Credit Card</v>
      </c>
      <c r="S3820">
        <f>_xlfn.XLOOKUP(A3820,Booking_data!$A$1:$A$6001,Booking_data!$N$1:$N$6001,"not Found")</f>
        <v>23</v>
      </c>
      <c r="T3820" t="str">
        <f>_xlfn.XLOOKUP(A3820,Booking_data!$A$1:$A$6001,Booking_data!$O$1:$O$6001,"Not Found")</f>
        <v>Other</v>
      </c>
      <c r="U3820" t="str">
        <f t="shared" si="298"/>
        <v>Youngster</v>
      </c>
      <c r="V3820" t="str">
        <f t="shared" si="299"/>
        <v>Medium Booking</v>
      </c>
    </row>
    <row r="3821" spans="1:22" x14ac:dyDescent="0.25">
      <c r="A3821" t="s">
        <v>4052</v>
      </c>
      <c r="B3821" s="1">
        <v>46084</v>
      </c>
      <c r="C3821" s="1">
        <v>46040</v>
      </c>
      <c r="D3821" s="9">
        <v>0.77083333333333337</v>
      </c>
      <c r="E3821" t="str">
        <f t="shared" si="295"/>
        <v>Weekday</v>
      </c>
      <c r="F3821" t="str">
        <f t="shared" si="296"/>
        <v>Mar</v>
      </c>
      <c r="G3821" t="str">
        <f>_xlfn.XLOOKUP(A3821,Booking_data!$A$1:$A$6001,Booking_data!$D$1:$D$6001,"not found")</f>
        <v>M023</v>
      </c>
      <c r="H3821" t="str">
        <f>_xlfn.XLOOKUP(G3821,Movies_data!$A$1:$A$41,Movies_data!$B$1:$B$41,"not found")</f>
        <v>Stree 2</v>
      </c>
      <c r="I3821" t="str">
        <f>_xlfn.XLOOKUP(G3821,Movies_data!$A$1:$A$41,Movies_data!$D$1:$D$41,"not found")</f>
        <v>Comedy</v>
      </c>
      <c r="J3821" t="str">
        <f>_xlfn.XLOOKUP(G3821,Movies_data!$A$1:$A$41,Movies_data!$C$1:$C$41,"not found")</f>
        <v>Hindi</v>
      </c>
      <c r="K3821">
        <f>_xlfn.XLOOKUP(G3821,Movies_data!$A$1:$A$41,Movies_data!$H$1:$H$41,"Not Found")</f>
        <v>6.9</v>
      </c>
      <c r="L3821" t="str">
        <f>_xlfn.XLOOKUP(A3821,Booking_data!$A$1:$A$6001,Booking_data!$E$1:$E$6001,"not Found")</f>
        <v>C102</v>
      </c>
      <c r="M3821" t="str">
        <f>_xlfn.XLOOKUP(L3821,Cinemas_data!$A$1:$A$49,Cinemas_data!$I$1:$I$49,"not Found")</f>
        <v>Mukta A2 Cinemas Grand Mall</v>
      </c>
      <c r="N3821" t="str">
        <f>_xlfn.XLOOKUP(L3821,Cinemas_data!$A$1:$A$49,Cinemas_data!$C$1:$C$49,"not Found")</f>
        <v>Pune</v>
      </c>
      <c r="O3821">
        <f>_xlfn.XLOOKUP(A3821,Booking_data!$A$1:$A$6001,Booking_data!$H$1:$H$6001,"not found")</f>
        <v>5</v>
      </c>
      <c r="P3821">
        <f>_xlfn.XLOOKUP(A3821,Booking_data!$A$1:$A$6001,Booking_data!$I$1:$I$6001,"not Found")</f>
        <v>400</v>
      </c>
      <c r="Q3821">
        <f t="shared" si="297"/>
        <v>2000</v>
      </c>
      <c r="R3821" t="str">
        <f>_xlfn.XLOOKUP(A3821,Booking_data!$A$1:$A$6001,Booking_data!$L$1:$L$6001,"Not Found")</f>
        <v>Net Banking</v>
      </c>
      <c r="S3821">
        <f>_xlfn.XLOOKUP(A3821,Booking_data!$A$1:$A$6001,Booking_data!$N$1:$N$6001,"not Found")</f>
        <v>53</v>
      </c>
      <c r="T3821" t="str">
        <f>_xlfn.XLOOKUP(A3821,Booking_data!$A$1:$A$6001,Booking_data!$O$1:$O$6001,"Not Found")</f>
        <v>Female</v>
      </c>
      <c r="U3821" t="str">
        <f t="shared" si="298"/>
        <v>Above 45</v>
      </c>
      <c r="V3821" t="str">
        <f t="shared" si="299"/>
        <v>High Booking</v>
      </c>
    </row>
    <row r="3822" spans="1:22" x14ac:dyDescent="0.25">
      <c r="A3822" t="s">
        <v>4053</v>
      </c>
      <c r="B3822" s="1">
        <v>46084</v>
      </c>
      <c r="C3822" s="1">
        <v>46054</v>
      </c>
      <c r="D3822" s="9">
        <v>0.64583333333333337</v>
      </c>
      <c r="E3822" t="str">
        <f t="shared" si="295"/>
        <v>Weekday</v>
      </c>
      <c r="F3822" t="str">
        <f t="shared" si="296"/>
        <v>Mar</v>
      </c>
      <c r="G3822" t="str">
        <f>_xlfn.XLOOKUP(A3822,Booking_data!$A$1:$A$6001,Booking_data!$D$1:$D$6001,"not found")</f>
        <v>M022</v>
      </c>
      <c r="H3822" t="str">
        <f>_xlfn.XLOOKUP(G3822,Movies_data!$A$1:$A$41,Movies_data!$B$1:$B$41,"not found")</f>
        <v>12th Fail</v>
      </c>
      <c r="I3822" t="str">
        <f>_xlfn.XLOOKUP(G3822,Movies_data!$A$1:$A$41,Movies_data!$D$1:$D$41,"not found")</f>
        <v>Drama</v>
      </c>
      <c r="J3822" t="str">
        <f>_xlfn.XLOOKUP(G3822,Movies_data!$A$1:$A$41,Movies_data!$C$1:$C$41,"not found")</f>
        <v>Hindi</v>
      </c>
      <c r="K3822">
        <f>_xlfn.XLOOKUP(G3822,Movies_data!$A$1:$A$41,Movies_data!$H$1:$H$41,"Not Found")</f>
        <v>9</v>
      </c>
      <c r="L3822" t="str">
        <f>_xlfn.XLOOKUP(A3822,Booking_data!$A$1:$A$6001,Booking_data!$E$1:$E$6001,"not Found")</f>
        <v>C082</v>
      </c>
      <c r="M3822" t="str">
        <f>_xlfn.XLOOKUP(L3822,Cinemas_data!$A$1:$A$49,Cinemas_data!$I$1:$I$49,"not Found")</f>
        <v>Cinepolis Grand Mall</v>
      </c>
      <c r="N3822" t="str">
        <f>_xlfn.XLOOKUP(L3822,Cinemas_data!$A$1:$A$49,Cinemas_data!$C$1:$C$49,"not Found")</f>
        <v>Vijayawada</v>
      </c>
      <c r="O3822">
        <f>_xlfn.XLOOKUP(A3822,Booking_data!$A$1:$A$6001,Booking_data!$H$1:$H$6001,"not found")</f>
        <v>5</v>
      </c>
      <c r="P3822">
        <f>_xlfn.XLOOKUP(A3822,Booking_data!$A$1:$A$6001,Booking_data!$I$1:$I$6001,"not Found")</f>
        <v>280</v>
      </c>
      <c r="Q3822">
        <f t="shared" si="297"/>
        <v>1400</v>
      </c>
      <c r="R3822" t="str">
        <f>_xlfn.XLOOKUP(A3822,Booking_data!$A$1:$A$6001,Booking_data!$L$1:$L$6001,"Not Found")</f>
        <v>UPI</v>
      </c>
      <c r="S3822">
        <f>_xlfn.XLOOKUP(A3822,Booking_data!$A$1:$A$6001,Booking_data!$N$1:$N$6001,"not Found")</f>
        <v>18</v>
      </c>
      <c r="T3822" t="str">
        <f>_xlfn.XLOOKUP(A3822,Booking_data!$A$1:$A$6001,Booking_data!$O$1:$O$6001,"Not Found")</f>
        <v>Female</v>
      </c>
      <c r="U3822" t="str">
        <f t="shared" si="298"/>
        <v>Youngster</v>
      </c>
      <c r="V3822" t="str">
        <f t="shared" si="299"/>
        <v>High Booking</v>
      </c>
    </row>
    <row r="3823" spans="1:22" x14ac:dyDescent="0.25">
      <c r="A3823" t="s">
        <v>4054</v>
      </c>
      <c r="B3823" s="1">
        <v>46084</v>
      </c>
      <c r="C3823" s="1">
        <v>46101</v>
      </c>
      <c r="D3823" s="9">
        <v>0.77083333333333337</v>
      </c>
      <c r="E3823" t="str">
        <f t="shared" si="295"/>
        <v>Weekday</v>
      </c>
      <c r="F3823" t="str">
        <f t="shared" si="296"/>
        <v>Mar</v>
      </c>
      <c r="G3823" t="str">
        <f>_xlfn.XLOOKUP(A3823,Booking_data!$A$1:$A$6001,Booking_data!$D$1:$D$6001,"not found")</f>
        <v>M018</v>
      </c>
      <c r="H3823" t="str">
        <f>_xlfn.XLOOKUP(G3823,Movies_data!$A$1:$A$41,Movies_data!$B$1:$B$41,"not found")</f>
        <v>Sita Ramam</v>
      </c>
      <c r="I3823" t="str">
        <f>_xlfn.XLOOKUP(G3823,Movies_data!$A$1:$A$41,Movies_data!$D$1:$D$41,"not found")</f>
        <v>Romance</v>
      </c>
      <c r="J3823" t="str">
        <f>_xlfn.XLOOKUP(G3823,Movies_data!$A$1:$A$41,Movies_data!$C$1:$C$41,"not found")</f>
        <v>Telugu</v>
      </c>
      <c r="K3823">
        <f>_xlfn.XLOOKUP(G3823,Movies_data!$A$1:$A$41,Movies_data!$H$1:$H$41,"Not Found")</f>
        <v>8.5</v>
      </c>
      <c r="L3823" t="str">
        <f>_xlfn.XLOOKUP(A3823,Booking_data!$A$1:$A$6001,Booking_data!$E$1:$E$6001,"not Found")</f>
        <v>C162</v>
      </c>
      <c r="M3823" t="str">
        <f>_xlfn.XLOOKUP(L3823,Cinemas_data!$A$1:$A$49,Cinemas_data!$I$1:$I$49,"not Found")</f>
        <v>Cinepolis Grand Mall</v>
      </c>
      <c r="N3823" t="str">
        <f>_xlfn.XLOOKUP(L3823,Cinemas_data!$A$1:$A$49,Cinemas_data!$C$1:$C$49,"not Found")</f>
        <v>Thiruvananthapuram</v>
      </c>
      <c r="O3823">
        <f>_xlfn.XLOOKUP(A3823,Booking_data!$A$1:$A$6001,Booking_data!$H$1:$H$6001,"not found")</f>
        <v>1</v>
      </c>
      <c r="P3823">
        <f>_xlfn.XLOOKUP(A3823,Booking_data!$A$1:$A$6001,Booking_data!$I$1:$I$6001,"not Found")</f>
        <v>160</v>
      </c>
      <c r="Q3823">
        <f t="shared" si="297"/>
        <v>160</v>
      </c>
      <c r="R3823" t="str">
        <f>_xlfn.XLOOKUP(A3823,Booking_data!$A$1:$A$6001,Booking_data!$L$1:$L$6001,"Not Found")</f>
        <v>Debit Card</v>
      </c>
      <c r="S3823">
        <f>_xlfn.XLOOKUP(A3823,Booking_data!$A$1:$A$6001,Booking_data!$N$1:$N$6001,"not Found")</f>
        <v>42</v>
      </c>
      <c r="T3823" t="str">
        <f>_xlfn.XLOOKUP(A3823,Booking_data!$A$1:$A$6001,Booking_data!$O$1:$O$6001,"Not Found")</f>
        <v>Female</v>
      </c>
      <c r="U3823" t="str">
        <f t="shared" si="298"/>
        <v>Middle Age</v>
      </c>
      <c r="V3823" t="str">
        <f t="shared" si="299"/>
        <v>Low Booking</v>
      </c>
    </row>
    <row r="3824" spans="1:22" x14ac:dyDescent="0.25">
      <c r="A3824" t="s">
        <v>4055</v>
      </c>
      <c r="B3824" s="1">
        <v>46084</v>
      </c>
      <c r="C3824" s="1">
        <v>46130</v>
      </c>
      <c r="D3824" s="9">
        <v>0.64583333333333337</v>
      </c>
      <c r="E3824" t="str">
        <f t="shared" si="295"/>
        <v>Weekday</v>
      </c>
      <c r="F3824" t="str">
        <f t="shared" si="296"/>
        <v>Mar</v>
      </c>
      <c r="G3824" t="str">
        <f>_xlfn.XLOOKUP(A3824,Booking_data!$A$1:$A$6001,Booking_data!$D$1:$D$6001,"not found")</f>
        <v>M020</v>
      </c>
      <c r="H3824" t="str">
        <f>_xlfn.XLOOKUP(G3824,Movies_data!$A$1:$A$41,Movies_data!$B$1:$B$41,"not found")</f>
        <v>Jawan</v>
      </c>
      <c r="I3824" t="str">
        <f>_xlfn.XLOOKUP(G3824,Movies_data!$A$1:$A$41,Movies_data!$D$1:$D$41,"not found")</f>
        <v>Action</v>
      </c>
      <c r="J3824" t="str">
        <f>_xlfn.XLOOKUP(G3824,Movies_data!$A$1:$A$41,Movies_data!$C$1:$C$41,"not found")</f>
        <v>Hindi</v>
      </c>
      <c r="K3824">
        <f>_xlfn.XLOOKUP(G3824,Movies_data!$A$1:$A$41,Movies_data!$H$1:$H$41,"Not Found")</f>
        <v>7</v>
      </c>
      <c r="L3824" t="str">
        <f>_xlfn.XLOOKUP(A3824,Booking_data!$A$1:$A$6001,Booking_data!$E$1:$E$6001,"not Found")</f>
        <v>C023</v>
      </c>
      <c r="M3824" t="str">
        <f>_xlfn.XLOOKUP(L3824,Cinemas_data!$A$1:$A$49,Cinemas_data!$I$1:$I$49,"not Found")</f>
        <v>MovieMax Forum Mall</v>
      </c>
      <c r="N3824" t="str">
        <f>_xlfn.XLOOKUP(L3824,Cinemas_data!$A$1:$A$49,Cinemas_data!$C$1:$C$49,"not Found")</f>
        <v>Coimbatore</v>
      </c>
      <c r="O3824">
        <f>_xlfn.XLOOKUP(A3824,Booking_data!$A$1:$A$6001,Booking_data!$H$1:$H$6001,"not found")</f>
        <v>2</v>
      </c>
      <c r="P3824">
        <f>_xlfn.XLOOKUP(A3824,Booking_data!$A$1:$A$6001,Booking_data!$I$1:$I$6001,"not Found")</f>
        <v>240</v>
      </c>
      <c r="Q3824">
        <f t="shared" si="297"/>
        <v>480</v>
      </c>
      <c r="R3824" t="str">
        <f>_xlfn.XLOOKUP(A3824,Booking_data!$A$1:$A$6001,Booking_data!$L$1:$L$6001,"Not Found")</f>
        <v>Credit Card</v>
      </c>
      <c r="S3824">
        <f>_xlfn.XLOOKUP(A3824,Booking_data!$A$1:$A$6001,Booking_data!$N$1:$N$6001,"not Found")</f>
        <v>57</v>
      </c>
      <c r="T3824" t="str">
        <f>_xlfn.XLOOKUP(A3824,Booking_data!$A$1:$A$6001,Booking_data!$O$1:$O$6001,"Not Found")</f>
        <v>Female</v>
      </c>
      <c r="U3824" t="str">
        <f t="shared" si="298"/>
        <v>Above 45</v>
      </c>
      <c r="V3824" t="str">
        <f t="shared" si="299"/>
        <v>Low Booking</v>
      </c>
    </row>
    <row r="3825" spans="1:22" x14ac:dyDescent="0.25">
      <c r="A3825" t="s">
        <v>4056</v>
      </c>
      <c r="B3825" s="1">
        <v>46084</v>
      </c>
      <c r="C3825" s="1">
        <v>46083</v>
      </c>
      <c r="D3825" s="9">
        <v>0.53125</v>
      </c>
      <c r="E3825" t="str">
        <f t="shared" si="295"/>
        <v>Weekday</v>
      </c>
      <c r="F3825" t="str">
        <f t="shared" si="296"/>
        <v>Mar</v>
      </c>
      <c r="G3825" t="str">
        <f>_xlfn.XLOOKUP(A3825,Booking_data!$A$1:$A$6001,Booking_data!$D$1:$D$6001,"not found")</f>
        <v>M023</v>
      </c>
      <c r="H3825" t="str">
        <f>_xlfn.XLOOKUP(G3825,Movies_data!$A$1:$A$41,Movies_data!$B$1:$B$41,"not found")</f>
        <v>Stree 2</v>
      </c>
      <c r="I3825" t="str">
        <f>_xlfn.XLOOKUP(G3825,Movies_data!$A$1:$A$41,Movies_data!$D$1:$D$41,"not found")</f>
        <v>Comedy</v>
      </c>
      <c r="J3825" t="str">
        <f>_xlfn.XLOOKUP(G3825,Movies_data!$A$1:$A$41,Movies_data!$C$1:$C$41,"not found")</f>
        <v>Hindi</v>
      </c>
      <c r="K3825">
        <f>_xlfn.XLOOKUP(G3825,Movies_data!$A$1:$A$41,Movies_data!$H$1:$H$41,"Not Found")</f>
        <v>6.9</v>
      </c>
      <c r="L3825" t="str">
        <f>_xlfn.XLOOKUP(A3825,Booking_data!$A$1:$A$6001,Booking_data!$E$1:$E$6001,"not Found")</f>
        <v>C042</v>
      </c>
      <c r="M3825" t="str">
        <f>_xlfn.XLOOKUP(L3825,Cinemas_data!$A$1:$A$49,Cinemas_data!$I$1:$I$49,"not Found")</f>
        <v>Asian Cinemas Grand Mall</v>
      </c>
      <c r="N3825" t="str">
        <f>_xlfn.XLOOKUP(L3825,Cinemas_data!$A$1:$A$49,Cinemas_data!$C$1:$C$49,"not Found")</f>
        <v>Salem</v>
      </c>
      <c r="O3825">
        <f>_xlfn.XLOOKUP(A3825,Booking_data!$A$1:$A$6001,Booking_data!$H$1:$H$6001,"not found")</f>
        <v>4</v>
      </c>
      <c r="P3825">
        <f>_xlfn.XLOOKUP(A3825,Booking_data!$A$1:$A$6001,Booking_data!$I$1:$I$6001,"not Found")</f>
        <v>460</v>
      </c>
      <c r="Q3825">
        <f t="shared" si="297"/>
        <v>1840</v>
      </c>
      <c r="R3825" t="str">
        <f>_xlfn.XLOOKUP(A3825,Booking_data!$A$1:$A$6001,Booking_data!$L$1:$L$6001,"Not Found")</f>
        <v>Wallet</v>
      </c>
      <c r="S3825">
        <f>_xlfn.XLOOKUP(A3825,Booking_data!$A$1:$A$6001,Booking_data!$N$1:$N$6001,"not Found")</f>
        <v>31</v>
      </c>
      <c r="T3825" t="str">
        <f>_xlfn.XLOOKUP(A3825,Booking_data!$A$1:$A$6001,Booking_data!$O$1:$O$6001,"Not Found")</f>
        <v>Female</v>
      </c>
      <c r="U3825" t="str">
        <f t="shared" si="298"/>
        <v>Middle Age</v>
      </c>
      <c r="V3825" t="str">
        <f t="shared" si="299"/>
        <v>Medium Booking</v>
      </c>
    </row>
    <row r="3826" spans="1:22" x14ac:dyDescent="0.25">
      <c r="A3826" t="s">
        <v>4057</v>
      </c>
      <c r="B3826" s="1">
        <v>46084</v>
      </c>
      <c r="C3826" s="1">
        <v>46157</v>
      </c>
      <c r="D3826" s="9">
        <v>0.88541666666666663</v>
      </c>
      <c r="E3826" t="str">
        <f t="shared" si="295"/>
        <v>Weekday</v>
      </c>
      <c r="F3826" t="str">
        <f t="shared" si="296"/>
        <v>Mar</v>
      </c>
      <c r="G3826" t="str">
        <f>_xlfn.XLOOKUP(A3826,Booking_data!$A$1:$A$6001,Booking_data!$D$1:$D$6001,"not found")</f>
        <v>M035</v>
      </c>
      <c r="H3826" t="str">
        <f>_xlfn.XLOOKUP(G3826,Movies_data!$A$1:$A$41,Movies_data!$B$1:$B$41,"not found")</f>
        <v>Aavesham</v>
      </c>
      <c r="I3826" t="str">
        <f>_xlfn.XLOOKUP(G3826,Movies_data!$A$1:$A$41,Movies_data!$D$1:$D$41,"not found")</f>
        <v>Comedy</v>
      </c>
      <c r="J3826" t="str">
        <f>_xlfn.XLOOKUP(G3826,Movies_data!$A$1:$A$41,Movies_data!$C$1:$C$41,"not found")</f>
        <v>Malayalam</v>
      </c>
      <c r="K3826">
        <f>_xlfn.XLOOKUP(G3826,Movies_data!$A$1:$A$41,Movies_data!$H$1:$H$41,"Not Found")</f>
        <v>7.8</v>
      </c>
      <c r="L3826" t="str">
        <f>_xlfn.XLOOKUP(A3826,Booking_data!$A$1:$A$6001,Booking_data!$E$1:$E$6001,"not Found")</f>
        <v>C072</v>
      </c>
      <c r="M3826" t="str">
        <f>_xlfn.XLOOKUP(L3826,Cinemas_data!$A$1:$A$49,Cinemas_data!$I$1:$I$49,"not Found")</f>
        <v>INOX Grand Mall</v>
      </c>
      <c r="N3826" t="str">
        <f>_xlfn.XLOOKUP(L3826,Cinemas_data!$A$1:$A$49,Cinemas_data!$C$1:$C$49,"not Found")</f>
        <v>Hyderabad</v>
      </c>
      <c r="O3826">
        <f>_xlfn.XLOOKUP(A3826,Booking_data!$A$1:$A$6001,Booking_data!$H$1:$H$6001,"not found")</f>
        <v>5</v>
      </c>
      <c r="P3826">
        <f>_xlfn.XLOOKUP(A3826,Booking_data!$A$1:$A$6001,Booking_data!$I$1:$I$6001,"not Found")</f>
        <v>200</v>
      </c>
      <c r="Q3826">
        <f t="shared" si="297"/>
        <v>1000</v>
      </c>
      <c r="R3826" t="str">
        <f>_xlfn.XLOOKUP(A3826,Booking_data!$A$1:$A$6001,Booking_data!$L$1:$L$6001,"Not Found")</f>
        <v>UPI</v>
      </c>
      <c r="S3826">
        <f>_xlfn.XLOOKUP(A3826,Booking_data!$A$1:$A$6001,Booking_data!$N$1:$N$6001,"not Found")</f>
        <v>41</v>
      </c>
      <c r="T3826" t="str">
        <f>_xlfn.XLOOKUP(A3826,Booking_data!$A$1:$A$6001,Booking_data!$O$1:$O$6001,"Not Found")</f>
        <v>Other</v>
      </c>
      <c r="U3826" t="str">
        <f t="shared" si="298"/>
        <v>Middle Age</v>
      </c>
      <c r="V3826" t="str">
        <f t="shared" si="299"/>
        <v>High Booking</v>
      </c>
    </row>
    <row r="3827" spans="1:22" x14ac:dyDescent="0.25">
      <c r="A3827" t="s">
        <v>4058</v>
      </c>
      <c r="B3827" s="1">
        <v>46084</v>
      </c>
      <c r="C3827" s="1">
        <v>46148</v>
      </c>
      <c r="D3827" s="9">
        <v>0.53125</v>
      </c>
      <c r="E3827" t="str">
        <f t="shared" si="295"/>
        <v>Weekday</v>
      </c>
      <c r="F3827" t="str">
        <f t="shared" si="296"/>
        <v>Mar</v>
      </c>
      <c r="G3827" t="str">
        <f>_xlfn.XLOOKUP(A3827,Booking_data!$A$1:$A$6001,Booking_data!$D$1:$D$6001,"not found")</f>
        <v>M007</v>
      </c>
      <c r="H3827" t="str">
        <f>_xlfn.XLOOKUP(G3827,Movies_data!$A$1:$A$41,Movies_data!$B$1:$B$41,"not found")</f>
        <v>Good Night</v>
      </c>
      <c r="I3827" t="str">
        <f>_xlfn.XLOOKUP(G3827,Movies_data!$A$1:$A$41,Movies_data!$D$1:$D$41,"not found")</f>
        <v>Comedy</v>
      </c>
      <c r="J3827" t="str">
        <f>_xlfn.XLOOKUP(G3827,Movies_data!$A$1:$A$41,Movies_data!$C$1:$C$41,"not found")</f>
        <v>Tamil</v>
      </c>
      <c r="K3827">
        <f>_xlfn.XLOOKUP(G3827,Movies_data!$A$1:$A$41,Movies_data!$H$1:$H$41,"Not Found")</f>
        <v>8</v>
      </c>
      <c r="L3827" t="str">
        <f>_xlfn.XLOOKUP(A3827,Booking_data!$A$1:$A$6001,Booking_data!$E$1:$E$6001,"not Found")</f>
        <v>C083</v>
      </c>
      <c r="M3827" t="str">
        <f>_xlfn.XLOOKUP(L3827,Cinemas_data!$A$1:$A$49,Cinemas_data!$I$1:$I$49,"not Found")</f>
        <v>Miraj Cinemas Forum Mall</v>
      </c>
      <c r="N3827" t="str">
        <f>_xlfn.XLOOKUP(L3827,Cinemas_data!$A$1:$A$49,Cinemas_data!$C$1:$C$49,"not Found")</f>
        <v>Vijayawada</v>
      </c>
      <c r="O3827">
        <f>_xlfn.XLOOKUP(A3827,Booking_data!$A$1:$A$6001,Booking_data!$H$1:$H$6001,"not found")</f>
        <v>5</v>
      </c>
      <c r="P3827">
        <f>_xlfn.XLOOKUP(A3827,Booking_data!$A$1:$A$6001,Booking_data!$I$1:$I$6001,"not Found")</f>
        <v>460</v>
      </c>
      <c r="Q3827">
        <f t="shared" si="297"/>
        <v>2300</v>
      </c>
      <c r="R3827" t="str">
        <f>_xlfn.XLOOKUP(A3827,Booking_data!$A$1:$A$6001,Booking_data!$L$1:$L$6001,"Not Found")</f>
        <v>Debit Card</v>
      </c>
      <c r="S3827">
        <f>_xlfn.XLOOKUP(A3827,Booking_data!$A$1:$A$6001,Booking_data!$N$1:$N$6001,"not Found")</f>
        <v>27</v>
      </c>
      <c r="T3827" t="str">
        <f>_xlfn.XLOOKUP(A3827,Booking_data!$A$1:$A$6001,Booking_data!$O$1:$O$6001,"Not Found")</f>
        <v>Male</v>
      </c>
      <c r="U3827" t="str">
        <f t="shared" si="298"/>
        <v>Youngster</v>
      </c>
      <c r="V3827" t="str">
        <f t="shared" si="299"/>
        <v>High Booking</v>
      </c>
    </row>
    <row r="3828" spans="1:22" x14ac:dyDescent="0.25">
      <c r="A3828" t="s">
        <v>4059</v>
      </c>
      <c r="B3828" s="1">
        <v>46084</v>
      </c>
      <c r="C3828" s="1">
        <v>46206</v>
      </c>
      <c r="D3828" s="9">
        <v>0.77083333333333337</v>
      </c>
      <c r="E3828" t="str">
        <f t="shared" si="295"/>
        <v>Weekday</v>
      </c>
      <c r="F3828" t="str">
        <f t="shared" si="296"/>
        <v>Mar</v>
      </c>
      <c r="G3828" t="str">
        <f>_xlfn.XLOOKUP(A3828,Booking_data!$A$1:$A$6001,Booking_data!$D$1:$D$6001,"not found")</f>
        <v>M005</v>
      </c>
      <c r="H3828" t="str">
        <f>_xlfn.XLOOKUP(G3828,Movies_data!$A$1:$A$41,Movies_data!$B$1:$B$41,"not found")</f>
        <v>Ponniyin Selvan II</v>
      </c>
      <c r="I3828" t="str">
        <f>_xlfn.XLOOKUP(G3828,Movies_data!$A$1:$A$41,Movies_data!$D$1:$D$41,"not found")</f>
        <v>Drama</v>
      </c>
      <c r="J3828" t="str">
        <f>_xlfn.XLOOKUP(G3828,Movies_data!$A$1:$A$41,Movies_data!$C$1:$C$41,"not found")</f>
        <v>Tamil</v>
      </c>
      <c r="K3828">
        <f>_xlfn.XLOOKUP(G3828,Movies_data!$A$1:$A$41,Movies_data!$H$1:$H$41,"Not Found")</f>
        <v>7.3</v>
      </c>
      <c r="L3828" t="str">
        <f>_xlfn.XLOOKUP(A3828,Booking_data!$A$1:$A$6001,Booking_data!$E$1:$E$6001,"not Found")</f>
        <v>C092</v>
      </c>
      <c r="M3828" t="str">
        <f>_xlfn.XLOOKUP(L3828,Cinemas_data!$A$1:$A$49,Cinemas_data!$I$1:$I$49,"not Found")</f>
        <v>Miraj Cinemas Grand Mall</v>
      </c>
      <c r="N3828" t="str">
        <f>_xlfn.XLOOKUP(L3828,Cinemas_data!$A$1:$A$49,Cinemas_data!$C$1:$C$49,"not Found")</f>
        <v>Mumbai</v>
      </c>
      <c r="O3828">
        <f>_xlfn.XLOOKUP(A3828,Booking_data!$A$1:$A$6001,Booking_data!$H$1:$H$6001,"not found")</f>
        <v>3</v>
      </c>
      <c r="P3828">
        <f>_xlfn.XLOOKUP(A3828,Booking_data!$A$1:$A$6001,Booking_data!$I$1:$I$6001,"not Found")</f>
        <v>160</v>
      </c>
      <c r="Q3828">
        <f t="shared" si="297"/>
        <v>480</v>
      </c>
      <c r="R3828" t="str">
        <f>_xlfn.XLOOKUP(A3828,Booking_data!$A$1:$A$6001,Booking_data!$L$1:$L$6001,"Not Found")</f>
        <v>Credit Card</v>
      </c>
      <c r="S3828">
        <f>_xlfn.XLOOKUP(A3828,Booking_data!$A$1:$A$6001,Booking_data!$N$1:$N$6001,"not Found")</f>
        <v>25</v>
      </c>
      <c r="T3828" t="str">
        <f>_xlfn.XLOOKUP(A3828,Booking_data!$A$1:$A$6001,Booking_data!$O$1:$O$6001,"Not Found")</f>
        <v>Other</v>
      </c>
      <c r="U3828" t="str">
        <f t="shared" si="298"/>
        <v>Youngster</v>
      </c>
      <c r="V3828" t="str">
        <f t="shared" si="299"/>
        <v>Medium Booking</v>
      </c>
    </row>
    <row r="3829" spans="1:22" x14ac:dyDescent="0.25">
      <c r="A3829" t="s">
        <v>4060</v>
      </c>
      <c r="B3829" s="1">
        <v>46084</v>
      </c>
      <c r="C3829" s="1">
        <v>46180</v>
      </c>
      <c r="D3829" s="9">
        <v>0.88541666666666663</v>
      </c>
      <c r="E3829" t="str">
        <f t="shared" si="295"/>
        <v>Weekday</v>
      </c>
      <c r="F3829" t="str">
        <f t="shared" si="296"/>
        <v>Mar</v>
      </c>
      <c r="G3829" t="str">
        <f>_xlfn.XLOOKUP(A3829,Booking_data!$A$1:$A$6001,Booking_data!$D$1:$D$6001,"not found")</f>
        <v>M009</v>
      </c>
      <c r="H3829" t="str">
        <f>_xlfn.XLOOKUP(G3829,Movies_data!$A$1:$A$41,Movies_data!$B$1:$B$41,"not found")</f>
        <v>Amaran</v>
      </c>
      <c r="I3829" t="str">
        <f>_xlfn.XLOOKUP(G3829,Movies_data!$A$1:$A$41,Movies_data!$D$1:$D$41,"not found")</f>
        <v>Biography</v>
      </c>
      <c r="J3829" t="str">
        <f>_xlfn.XLOOKUP(G3829,Movies_data!$A$1:$A$41,Movies_data!$C$1:$C$41,"not found")</f>
        <v>Tamil</v>
      </c>
      <c r="K3829">
        <f>_xlfn.XLOOKUP(G3829,Movies_data!$A$1:$A$41,Movies_data!$H$1:$H$41,"Not Found")</f>
        <v>8.3000000000000007</v>
      </c>
      <c r="L3829" t="str">
        <f>_xlfn.XLOOKUP(A3829,Booking_data!$A$1:$A$6001,Booking_data!$E$1:$E$6001,"not Found")</f>
        <v>C051</v>
      </c>
      <c r="M3829" t="str">
        <f>_xlfn.XLOOKUP(L3829,Cinemas_data!$A$1:$A$49,Cinemas_data!$I$1:$I$49,"not Found")</f>
        <v>Asian Cinemas City Centre</v>
      </c>
      <c r="N3829" t="str">
        <f>_xlfn.XLOOKUP(L3829,Cinemas_data!$A$1:$A$49,Cinemas_data!$C$1:$C$49,"not Found")</f>
        <v>Bengaluru</v>
      </c>
      <c r="O3829">
        <f>_xlfn.XLOOKUP(A3829,Booking_data!$A$1:$A$6001,Booking_data!$H$1:$H$6001,"not found")</f>
        <v>2</v>
      </c>
      <c r="P3829">
        <f>_xlfn.XLOOKUP(A3829,Booking_data!$A$1:$A$6001,Booking_data!$I$1:$I$6001,"not Found")</f>
        <v>460</v>
      </c>
      <c r="Q3829">
        <f t="shared" si="297"/>
        <v>920</v>
      </c>
      <c r="R3829" t="str">
        <f>_xlfn.XLOOKUP(A3829,Booking_data!$A$1:$A$6001,Booking_data!$L$1:$L$6001,"Not Found")</f>
        <v>Wallet</v>
      </c>
      <c r="S3829">
        <f>_xlfn.XLOOKUP(A3829,Booking_data!$A$1:$A$6001,Booking_data!$N$1:$N$6001,"not Found")</f>
        <v>60</v>
      </c>
      <c r="T3829" t="str">
        <f>_xlfn.XLOOKUP(A3829,Booking_data!$A$1:$A$6001,Booking_data!$O$1:$O$6001,"Not Found")</f>
        <v>Female</v>
      </c>
      <c r="U3829" t="str">
        <f t="shared" si="298"/>
        <v>Above 45</v>
      </c>
      <c r="V3829" t="str">
        <f t="shared" si="299"/>
        <v>Low Booking</v>
      </c>
    </row>
    <row r="3830" spans="1:22" x14ac:dyDescent="0.25">
      <c r="A3830" t="s">
        <v>4061</v>
      </c>
      <c r="B3830" s="1">
        <v>46084</v>
      </c>
      <c r="C3830" s="1">
        <v>46182</v>
      </c>
      <c r="D3830" s="9">
        <v>0.64583333333333337</v>
      </c>
      <c r="E3830" t="str">
        <f t="shared" si="295"/>
        <v>Weekday</v>
      </c>
      <c r="F3830" t="str">
        <f t="shared" si="296"/>
        <v>Mar</v>
      </c>
      <c r="G3830" t="str">
        <f>_xlfn.XLOOKUP(A3830,Booking_data!$A$1:$A$6001,Booking_data!$D$1:$D$6001,"not found")</f>
        <v>M017</v>
      </c>
      <c r="H3830" t="str">
        <f>_xlfn.XLOOKUP(G3830,Movies_data!$A$1:$A$41,Movies_data!$B$1:$B$41,"not found")</f>
        <v>Baahubali 2</v>
      </c>
      <c r="I3830" t="str">
        <f>_xlfn.XLOOKUP(G3830,Movies_data!$A$1:$A$41,Movies_data!$D$1:$D$41,"not found")</f>
        <v>Action</v>
      </c>
      <c r="J3830" t="str">
        <f>_xlfn.XLOOKUP(G3830,Movies_data!$A$1:$A$41,Movies_data!$C$1:$C$41,"not found")</f>
        <v>Telugu</v>
      </c>
      <c r="K3830">
        <f>_xlfn.XLOOKUP(G3830,Movies_data!$A$1:$A$41,Movies_data!$H$1:$H$41,"Not Found")</f>
        <v>8.1999999999999993</v>
      </c>
      <c r="L3830" t="str">
        <f>_xlfn.XLOOKUP(A3830,Booking_data!$A$1:$A$6001,Booking_data!$E$1:$E$6001,"not Found")</f>
        <v>C061</v>
      </c>
      <c r="M3830" t="str">
        <f>_xlfn.XLOOKUP(L3830,Cinemas_data!$A$1:$A$49,Cinemas_data!$I$1:$I$49,"not Found")</f>
        <v>City Pride City Centre</v>
      </c>
      <c r="N3830" t="str">
        <f>_xlfn.XLOOKUP(L3830,Cinemas_data!$A$1:$A$49,Cinemas_data!$C$1:$C$49,"not Found")</f>
        <v>Mysuru</v>
      </c>
      <c r="O3830">
        <f>_xlfn.XLOOKUP(A3830,Booking_data!$A$1:$A$6001,Booking_data!$H$1:$H$6001,"not found")</f>
        <v>3</v>
      </c>
      <c r="P3830">
        <f>_xlfn.XLOOKUP(A3830,Booking_data!$A$1:$A$6001,Booking_data!$I$1:$I$6001,"not Found")</f>
        <v>260</v>
      </c>
      <c r="Q3830">
        <f t="shared" si="297"/>
        <v>780</v>
      </c>
      <c r="R3830" t="str">
        <f>_xlfn.XLOOKUP(A3830,Booking_data!$A$1:$A$6001,Booking_data!$L$1:$L$6001,"Not Found")</f>
        <v>Debit Card</v>
      </c>
      <c r="S3830">
        <f>_xlfn.XLOOKUP(A3830,Booking_data!$A$1:$A$6001,Booking_data!$N$1:$N$6001,"not Found")</f>
        <v>51</v>
      </c>
      <c r="T3830" t="str">
        <f>_xlfn.XLOOKUP(A3830,Booking_data!$A$1:$A$6001,Booking_data!$O$1:$O$6001,"Not Found")</f>
        <v>Male</v>
      </c>
      <c r="U3830" t="str">
        <f t="shared" si="298"/>
        <v>Above 45</v>
      </c>
      <c r="V3830" t="str">
        <f t="shared" si="299"/>
        <v>Medium Booking</v>
      </c>
    </row>
    <row r="3831" spans="1:22" x14ac:dyDescent="0.25">
      <c r="A3831" t="s">
        <v>4062</v>
      </c>
      <c r="B3831" s="1">
        <v>46084</v>
      </c>
      <c r="C3831" s="1">
        <v>46174</v>
      </c>
      <c r="D3831" s="9">
        <v>0.64583333333333337</v>
      </c>
      <c r="E3831" t="str">
        <f t="shared" si="295"/>
        <v>Weekday</v>
      </c>
      <c r="F3831" t="str">
        <f t="shared" si="296"/>
        <v>Mar</v>
      </c>
      <c r="G3831" t="str">
        <f>_xlfn.XLOOKUP(A3831,Booking_data!$A$1:$A$6001,Booking_data!$D$1:$D$6001,"not found")</f>
        <v>M026</v>
      </c>
      <c r="H3831" t="str">
        <f>_xlfn.XLOOKUP(G3831,Movies_data!$A$1:$A$41,Movies_data!$B$1:$B$41,"not found")</f>
        <v>Drishyam 2</v>
      </c>
      <c r="I3831" t="str">
        <f>_xlfn.XLOOKUP(G3831,Movies_data!$A$1:$A$41,Movies_data!$D$1:$D$41,"not found")</f>
        <v>Thriller</v>
      </c>
      <c r="J3831" t="str">
        <f>_xlfn.XLOOKUP(G3831,Movies_data!$A$1:$A$41,Movies_data!$C$1:$C$41,"not found")</f>
        <v>Hindi</v>
      </c>
      <c r="K3831">
        <f>_xlfn.XLOOKUP(G3831,Movies_data!$A$1:$A$41,Movies_data!$H$1:$H$41,"Not Found")</f>
        <v>8.1999999999999993</v>
      </c>
      <c r="L3831" t="str">
        <f>_xlfn.XLOOKUP(A3831,Booking_data!$A$1:$A$6001,Booking_data!$E$1:$E$6001,"not Found")</f>
        <v>C141</v>
      </c>
      <c r="M3831" t="str">
        <f>_xlfn.XLOOKUP(L3831,Cinemas_data!$A$1:$A$49,Cinemas_data!$I$1:$I$49,"not Found")</f>
        <v>City Pride City Centre</v>
      </c>
      <c r="N3831" t="str">
        <f>_xlfn.XLOOKUP(L3831,Cinemas_data!$A$1:$A$49,Cinemas_data!$C$1:$C$49,"not Found")</f>
        <v>Ahmedabad</v>
      </c>
      <c r="O3831">
        <f>_xlfn.XLOOKUP(A3831,Booking_data!$A$1:$A$6001,Booking_data!$H$1:$H$6001,"not found")</f>
        <v>5</v>
      </c>
      <c r="P3831">
        <f>_xlfn.XLOOKUP(A3831,Booking_data!$A$1:$A$6001,Booking_data!$I$1:$I$6001,"not Found")</f>
        <v>240</v>
      </c>
      <c r="Q3831">
        <f t="shared" si="297"/>
        <v>1200</v>
      </c>
      <c r="R3831" t="str">
        <f>_xlfn.XLOOKUP(A3831,Booking_data!$A$1:$A$6001,Booking_data!$L$1:$L$6001,"Not Found")</f>
        <v>UPI</v>
      </c>
      <c r="S3831">
        <f>_xlfn.XLOOKUP(A3831,Booking_data!$A$1:$A$6001,Booking_data!$N$1:$N$6001,"not Found")</f>
        <v>25</v>
      </c>
      <c r="T3831" t="str">
        <f>_xlfn.XLOOKUP(A3831,Booking_data!$A$1:$A$6001,Booking_data!$O$1:$O$6001,"Not Found")</f>
        <v>Female</v>
      </c>
      <c r="U3831" t="str">
        <f t="shared" si="298"/>
        <v>Youngster</v>
      </c>
      <c r="V3831" t="str">
        <f t="shared" si="299"/>
        <v>High Booking</v>
      </c>
    </row>
    <row r="3832" spans="1:22" x14ac:dyDescent="0.25">
      <c r="A3832" t="s">
        <v>4063</v>
      </c>
      <c r="B3832" s="1">
        <v>46084</v>
      </c>
      <c r="C3832" s="1">
        <v>46102</v>
      </c>
      <c r="D3832" s="9">
        <v>0.77083333333333337</v>
      </c>
      <c r="E3832" t="str">
        <f t="shared" si="295"/>
        <v>Weekday</v>
      </c>
      <c r="F3832" t="str">
        <f t="shared" si="296"/>
        <v>Mar</v>
      </c>
      <c r="G3832" t="str">
        <f>_xlfn.XLOOKUP(A3832,Booking_data!$A$1:$A$6001,Booking_data!$D$1:$D$6001,"not found")</f>
        <v>M019</v>
      </c>
      <c r="H3832" t="str">
        <f>_xlfn.XLOOKUP(G3832,Movies_data!$A$1:$A$41,Movies_data!$B$1:$B$41,"not found")</f>
        <v>Animal</v>
      </c>
      <c r="I3832" t="str">
        <f>_xlfn.XLOOKUP(G3832,Movies_data!$A$1:$A$41,Movies_data!$D$1:$D$41,"not found")</f>
        <v>Drama</v>
      </c>
      <c r="J3832" t="str">
        <f>_xlfn.XLOOKUP(G3832,Movies_data!$A$1:$A$41,Movies_data!$C$1:$C$41,"not found")</f>
        <v>Hindi</v>
      </c>
      <c r="K3832">
        <f>_xlfn.XLOOKUP(G3832,Movies_data!$A$1:$A$41,Movies_data!$H$1:$H$41,"Not Found")</f>
        <v>6.1</v>
      </c>
      <c r="L3832" t="str">
        <f>_xlfn.XLOOKUP(A3832,Booking_data!$A$1:$A$6001,Booking_data!$E$1:$E$6001,"not Found")</f>
        <v>C103</v>
      </c>
      <c r="M3832" t="str">
        <f>_xlfn.XLOOKUP(L3832,Cinemas_data!$A$1:$A$49,Cinemas_data!$I$1:$I$49,"not Found")</f>
        <v>MovieMax Forum Mall</v>
      </c>
      <c r="N3832" t="str">
        <f>_xlfn.XLOOKUP(L3832,Cinemas_data!$A$1:$A$49,Cinemas_data!$C$1:$C$49,"not Found")</f>
        <v>Pune</v>
      </c>
      <c r="O3832">
        <f>_xlfn.XLOOKUP(A3832,Booking_data!$A$1:$A$6001,Booking_data!$H$1:$H$6001,"not found")</f>
        <v>2</v>
      </c>
      <c r="P3832">
        <f>_xlfn.XLOOKUP(A3832,Booking_data!$A$1:$A$6001,Booking_data!$I$1:$I$6001,"not Found")</f>
        <v>260</v>
      </c>
      <c r="Q3832">
        <f t="shared" si="297"/>
        <v>520</v>
      </c>
      <c r="R3832" t="str">
        <f>_xlfn.XLOOKUP(A3832,Booking_data!$A$1:$A$6001,Booking_data!$L$1:$L$6001,"Not Found")</f>
        <v>UPI</v>
      </c>
      <c r="S3832">
        <f>_xlfn.XLOOKUP(A3832,Booking_data!$A$1:$A$6001,Booking_data!$N$1:$N$6001,"not Found")</f>
        <v>41</v>
      </c>
      <c r="T3832" t="str">
        <f>_xlfn.XLOOKUP(A3832,Booking_data!$A$1:$A$6001,Booking_data!$O$1:$O$6001,"Not Found")</f>
        <v>Female</v>
      </c>
      <c r="U3832" t="str">
        <f t="shared" si="298"/>
        <v>Middle Age</v>
      </c>
      <c r="V3832" t="str">
        <f t="shared" si="299"/>
        <v>Low Booking</v>
      </c>
    </row>
    <row r="3833" spans="1:22" x14ac:dyDescent="0.25">
      <c r="A3833" t="s">
        <v>4064</v>
      </c>
      <c r="B3833" s="1">
        <v>46084</v>
      </c>
      <c r="C3833" s="1">
        <v>46119</v>
      </c>
      <c r="D3833" s="9">
        <v>0.53125</v>
      </c>
      <c r="E3833" t="str">
        <f t="shared" si="295"/>
        <v>Weekday</v>
      </c>
      <c r="F3833" t="str">
        <f t="shared" si="296"/>
        <v>Mar</v>
      </c>
      <c r="G3833" t="str">
        <f>_xlfn.XLOOKUP(A3833,Booking_data!$A$1:$A$6001,Booking_data!$D$1:$D$6001,"not found")</f>
        <v>M028</v>
      </c>
      <c r="H3833" t="str">
        <f>_xlfn.XLOOKUP(G3833,Movies_data!$A$1:$A$41,Movies_data!$B$1:$B$41,"not found")</f>
        <v>Kantara</v>
      </c>
      <c r="I3833" t="str">
        <f>_xlfn.XLOOKUP(G3833,Movies_data!$A$1:$A$41,Movies_data!$D$1:$D$41,"not found")</f>
        <v>Action</v>
      </c>
      <c r="J3833" t="str">
        <f>_xlfn.XLOOKUP(G3833,Movies_data!$A$1:$A$41,Movies_data!$C$1:$C$41,"not found")</f>
        <v>Kannada</v>
      </c>
      <c r="K3833">
        <f>_xlfn.XLOOKUP(G3833,Movies_data!$A$1:$A$41,Movies_data!$H$1:$H$41,"Not Found")</f>
        <v>8.1999999999999993</v>
      </c>
      <c r="L3833" t="str">
        <f>_xlfn.XLOOKUP(A3833,Booking_data!$A$1:$A$6001,Booking_data!$E$1:$E$6001,"not Found")</f>
        <v>C153</v>
      </c>
      <c r="M3833" t="str">
        <f>_xlfn.XLOOKUP(L3833,Cinemas_data!$A$1:$A$49,Cinemas_data!$I$1:$I$49,"not Found")</f>
        <v>Cinepolis Forum Mall</v>
      </c>
      <c r="N3833" t="str">
        <f>_xlfn.XLOOKUP(L3833,Cinemas_data!$A$1:$A$49,Cinemas_data!$C$1:$C$49,"not Found")</f>
        <v>Kochi</v>
      </c>
      <c r="O3833">
        <f>_xlfn.XLOOKUP(A3833,Booking_data!$A$1:$A$6001,Booking_data!$H$1:$H$6001,"not found")</f>
        <v>3</v>
      </c>
      <c r="P3833">
        <f>_xlfn.XLOOKUP(A3833,Booking_data!$A$1:$A$6001,Booking_data!$I$1:$I$6001,"not Found")</f>
        <v>320</v>
      </c>
      <c r="Q3833">
        <f t="shared" si="297"/>
        <v>960</v>
      </c>
      <c r="R3833" t="str">
        <f>_xlfn.XLOOKUP(A3833,Booking_data!$A$1:$A$6001,Booking_data!$L$1:$L$6001,"Not Found")</f>
        <v>Debit Card</v>
      </c>
      <c r="S3833">
        <f>_xlfn.XLOOKUP(A3833,Booking_data!$A$1:$A$6001,Booking_data!$N$1:$N$6001,"not Found")</f>
        <v>19</v>
      </c>
      <c r="T3833" t="str">
        <f>_xlfn.XLOOKUP(A3833,Booking_data!$A$1:$A$6001,Booking_data!$O$1:$O$6001,"Not Found")</f>
        <v>Female</v>
      </c>
      <c r="U3833" t="str">
        <f t="shared" si="298"/>
        <v>Youngster</v>
      </c>
      <c r="V3833" t="str">
        <f t="shared" si="299"/>
        <v>Medium Booking</v>
      </c>
    </row>
    <row r="3834" spans="1:22" x14ac:dyDescent="0.25">
      <c r="A3834" t="s">
        <v>4065</v>
      </c>
      <c r="B3834" s="1">
        <v>46084</v>
      </c>
      <c r="C3834" s="1">
        <v>46123</v>
      </c>
      <c r="D3834" s="9">
        <v>0.9375</v>
      </c>
      <c r="E3834" t="str">
        <f t="shared" si="295"/>
        <v>Weekday</v>
      </c>
      <c r="F3834" t="str">
        <f t="shared" si="296"/>
        <v>Mar</v>
      </c>
      <c r="G3834" t="str">
        <f>_xlfn.XLOOKUP(A3834,Booking_data!$A$1:$A$6001,Booking_data!$D$1:$D$6001,"not found")</f>
        <v>M002</v>
      </c>
      <c r="H3834" t="str">
        <f>_xlfn.XLOOKUP(G3834,Movies_data!$A$1:$A$41,Movies_data!$B$1:$B$41,"not found")</f>
        <v>Jailer</v>
      </c>
      <c r="I3834" t="str">
        <f>_xlfn.XLOOKUP(G3834,Movies_data!$A$1:$A$41,Movies_data!$D$1:$D$41,"not found")</f>
        <v>Action</v>
      </c>
      <c r="J3834" t="str">
        <f>_xlfn.XLOOKUP(G3834,Movies_data!$A$1:$A$41,Movies_data!$C$1:$C$41,"not found")</f>
        <v>Tamil</v>
      </c>
      <c r="K3834">
        <f>_xlfn.XLOOKUP(G3834,Movies_data!$A$1:$A$41,Movies_data!$H$1:$H$41,"Not Found")</f>
        <v>7.1</v>
      </c>
      <c r="L3834" t="str">
        <f>_xlfn.XLOOKUP(A3834,Booking_data!$A$1:$A$6001,Booking_data!$E$1:$E$6001,"not Found")</f>
        <v>C102</v>
      </c>
      <c r="M3834" t="str">
        <f>_xlfn.XLOOKUP(L3834,Cinemas_data!$A$1:$A$49,Cinemas_data!$I$1:$I$49,"not Found")</f>
        <v>Mukta A2 Cinemas Grand Mall</v>
      </c>
      <c r="N3834" t="str">
        <f>_xlfn.XLOOKUP(L3834,Cinemas_data!$A$1:$A$49,Cinemas_data!$C$1:$C$49,"not Found")</f>
        <v>Pune</v>
      </c>
      <c r="O3834">
        <f>_xlfn.XLOOKUP(A3834,Booking_data!$A$1:$A$6001,Booking_data!$H$1:$H$6001,"not found")</f>
        <v>3</v>
      </c>
      <c r="P3834">
        <f>_xlfn.XLOOKUP(A3834,Booking_data!$A$1:$A$6001,Booking_data!$I$1:$I$6001,"not Found")</f>
        <v>300</v>
      </c>
      <c r="Q3834">
        <f t="shared" si="297"/>
        <v>900</v>
      </c>
      <c r="R3834" t="str">
        <f>_xlfn.XLOOKUP(A3834,Booking_data!$A$1:$A$6001,Booking_data!$L$1:$L$6001,"Not Found")</f>
        <v>Wallet</v>
      </c>
      <c r="S3834">
        <f>_xlfn.XLOOKUP(A3834,Booking_data!$A$1:$A$6001,Booking_data!$N$1:$N$6001,"not Found")</f>
        <v>60</v>
      </c>
      <c r="T3834" t="str">
        <f>_xlfn.XLOOKUP(A3834,Booking_data!$A$1:$A$6001,Booking_data!$O$1:$O$6001,"Not Found")</f>
        <v>Male</v>
      </c>
      <c r="U3834" t="str">
        <f t="shared" si="298"/>
        <v>Above 45</v>
      </c>
      <c r="V3834" t="str">
        <f t="shared" si="299"/>
        <v>Medium Booking</v>
      </c>
    </row>
    <row r="3835" spans="1:22" x14ac:dyDescent="0.25">
      <c r="A3835" t="s">
        <v>4066</v>
      </c>
      <c r="B3835" s="1">
        <v>46084</v>
      </c>
      <c r="C3835" s="1">
        <v>46208</v>
      </c>
      <c r="D3835" s="9">
        <v>0.64583333333333337</v>
      </c>
      <c r="E3835" t="str">
        <f t="shared" si="295"/>
        <v>Weekday</v>
      </c>
      <c r="F3835" t="str">
        <f t="shared" si="296"/>
        <v>Mar</v>
      </c>
      <c r="G3835" t="str">
        <f>_xlfn.XLOOKUP(A3835,Booking_data!$A$1:$A$6001,Booking_data!$D$1:$D$6001,"not found")</f>
        <v>M029</v>
      </c>
      <c r="H3835" t="str">
        <f>_xlfn.XLOOKUP(G3835,Movies_data!$A$1:$A$41,Movies_data!$B$1:$B$41,"not found")</f>
        <v>777 Charlie</v>
      </c>
      <c r="I3835" t="str">
        <f>_xlfn.XLOOKUP(G3835,Movies_data!$A$1:$A$41,Movies_data!$D$1:$D$41,"not found")</f>
        <v>Adventure</v>
      </c>
      <c r="J3835" t="str">
        <f>_xlfn.XLOOKUP(G3835,Movies_data!$A$1:$A$41,Movies_data!$C$1:$C$41,"not found")</f>
        <v>Kannada</v>
      </c>
      <c r="K3835">
        <f>_xlfn.XLOOKUP(G3835,Movies_data!$A$1:$A$41,Movies_data!$H$1:$H$41,"Not Found")</f>
        <v>8.6999999999999993</v>
      </c>
      <c r="L3835" t="str">
        <f>_xlfn.XLOOKUP(A3835,Booking_data!$A$1:$A$6001,Booking_data!$E$1:$E$6001,"not Found")</f>
        <v>C031</v>
      </c>
      <c r="M3835" t="str">
        <f>_xlfn.XLOOKUP(L3835,Cinemas_data!$A$1:$A$49,Cinemas_data!$I$1:$I$49,"not Found")</f>
        <v>Mukta A2 Cinemas City Centre</v>
      </c>
      <c r="N3835" t="str">
        <f>_xlfn.XLOOKUP(L3835,Cinemas_data!$A$1:$A$49,Cinemas_data!$C$1:$C$49,"not Found")</f>
        <v>Madurai</v>
      </c>
      <c r="O3835">
        <f>_xlfn.XLOOKUP(A3835,Booking_data!$A$1:$A$6001,Booking_data!$H$1:$H$6001,"not found")</f>
        <v>5</v>
      </c>
      <c r="P3835">
        <f>_xlfn.XLOOKUP(A3835,Booking_data!$A$1:$A$6001,Booking_data!$I$1:$I$6001,"not Found")</f>
        <v>420</v>
      </c>
      <c r="Q3835">
        <f t="shared" si="297"/>
        <v>2100</v>
      </c>
      <c r="R3835" t="str">
        <f>_xlfn.XLOOKUP(A3835,Booking_data!$A$1:$A$6001,Booking_data!$L$1:$L$6001,"Not Found")</f>
        <v>UPI</v>
      </c>
      <c r="S3835">
        <f>_xlfn.XLOOKUP(A3835,Booking_data!$A$1:$A$6001,Booking_data!$N$1:$N$6001,"not Found")</f>
        <v>32</v>
      </c>
      <c r="T3835" t="str">
        <f>_xlfn.XLOOKUP(A3835,Booking_data!$A$1:$A$6001,Booking_data!$O$1:$O$6001,"Not Found")</f>
        <v>Female</v>
      </c>
      <c r="U3835" t="str">
        <f t="shared" si="298"/>
        <v>Middle Age</v>
      </c>
      <c r="V3835" t="str">
        <f t="shared" si="299"/>
        <v>High Booking</v>
      </c>
    </row>
    <row r="3836" spans="1:22" x14ac:dyDescent="0.25">
      <c r="A3836" t="s">
        <v>4067</v>
      </c>
      <c r="B3836" s="1">
        <v>46084</v>
      </c>
      <c r="C3836" s="1">
        <v>46093</v>
      </c>
      <c r="D3836" s="9">
        <v>0.88541666666666663</v>
      </c>
      <c r="E3836" t="str">
        <f t="shared" si="295"/>
        <v>Weekday</v>
      </c>
      <c r="F3836" t="str">
        <f t="shared" si="296"/>
        <v>Mar</v>
      </c>
      <c r="G3836" t="str">
        <f>_xlfn.XLOOKUP(A3836,Booking_data!$A$1:$A$6001,Booking_data!$D$1:$D$6001,"not found")</f>
        <v>M026</v>
      </c>
      <c r="H3836" t="str">
        <f>_xlfn.XLOOKUP(G3836,Movies_data!$A$1:$A$41,Movies_data!$B$1:$B$41,"not found")</f>
        <v>Drishyam 2</v>
      </c>
      <c r="I3836" t="str">
        <f>_xlfn.XLOOKUP(G3836,Movies_data!$A$1:$A$41,Movies_data!$D$1:$D$41,"not found")</f>
        <v>Thriller</v>
      </c>
      <c r="J3836" t="str">
        <f>_xlfn.XLOOKUP(G3836,Movies_data!$A$1:$A$41,Movies_data!$C$1:$C$41,"not found")</f>
        <v>Hindi</v>
      </c>
      <c r="K3836">
        <f>_xlfn.XLOOKUP(G3836,Movies_data!$A$1:$A$41,Movies_data!$H$1:$H$41,"Not Found")</f>
        <v>8.1999999999999993</v>
      </c>
      <c r="L3836" t="str">
        <f>_xlfn.XLOOKUP(A3836,Booking_data!$A$1:$A$6001,Booking_data!$E$1:$E$6001,"not Found")</f>
        <v>C022</v>
      </c>
      <c r="M3836" t="str">
        <f>_xlfn.XLOOKUP(L3836,Cinemas_data!$A$1:$A$49,Cinemas_data!$I$1:$I$49,"not Found")</f>
        <v>Mukta A2 Cinemas Grand Mall</v>
      </c>
      <c r="N3836" t="str">
        <f>_xlfn.XLOOKUP(L3836,Cinemas_data!$A$1:$A$49,Cinemas_data!$C$1:$C$49,"not Found")</f>
        <v>Coimbatore</v>
      </c>
      <c r="O3836">
        <f>_xlfn.XLOOKUP(A3836,Booking_data!$A$1:$A$6001,Booking_data!$H$1:$H$6001,"not found")</f>
        <v>1</v>
      </c>
      <c r="P3836">
        <f>_xlfn.XLOOKUP(A3836,Booking_data!$A$1:$A$6001,Booking_data!$I$1:$I$6001,"not Found")</f>
        <v>280</v>
      </c>
      <c r="Q3836">
        <f t="shared" si="297"/>
        <v>280</v>
      </c>
      <c r="R3836" t="str">
        <f>_xlfn.XLOOKUP(A3836,Booking_data!$A$1:$A$6001,Booking_data!$L$1:$L$6001,"Not Found")</f>
        <v>Debit Card</v>
      </c>
      <c r="S3836">
        <f>_xlfn.XLOOKUP(A3836,Booking_data!$A$1:$A$6001,Booking_data!$N$1:$N$6001,"not Found")</f>
        <v>21</v>
      </c>
      <c r="T3836" t="str">
        <f>_xlfn.XLOOKUP(A3836,Booking_data!$A$1:$A$6001,Booking_data!$O$1:$O$6001,"Not Found")</f>
        <v>Male</v>
      </c>
      <c r="U3836" t="str">
        <f t="shared" si="298"/>
        <v>Youngster</v>
      </c>
      <c r="V3836" t="str">
        <f t="shared" si="299"/>
        <v>Low Booking</v>
      </c>
    </row>
    <row r="3837" spans="1:22" x14ac:dyDescent="0.25">
      <c r="A3837" t="s">
        <v>4068</v>
      </c>
      <c r="B3837" s="1">
        <v>46084</v>
      </c>
      <c r="C3837" s="1">
        <v>46181</v>
      </c>
      <c r="D3837" s="9">
        <v>0.64583333333333337</v>
      </c>
      <c r="E3837" t="str">
        <f t="shared" si="295"/>
        <v>Weekday</v>
      </c>
      <c r="F3837" t="str">
        <f t="shared" si="296"/>
        <v>Mar</v>
      </c>
      <c r="G3837" t="str">
        <f>_xlfn.XLOOKUP(A3837,Booking_data!$A$1:$A$6001,Booking_data!$D$1:$D$6001,"not found")</f>
        <v>M001</v>
      </c>
      <c r="H3837" t="str">
        <f>_xlfn.XLOOKUP(G3837,Movies_data!$A$1:$A$41,Movies_data!$B$1:$B$41,"not found")</f>
        <v>Leo</v>
      </c>
      <c r="I3837" t="str">
        <f>_xlfn.XLOOKUP(G3837,Movies_data!$A$1:$A$41,Movies_data!$D$1:$D$41,"not found")</f>
        <v>Action</v>
      </c>
      <c r="J3837" t="str">
        <f>_xlfn.XLOOKUP(G3837,Movies_data!$A$1:$A$41,Movies_data!$C$1:$C$41,"not found")</f>
        <v>Tamil</v>
      </c>
      <c r="K3837">
        <f>_xlfn.XLOOKUP(G3837,Movies_data!$A$1:$A$41,Movies_data!$H$1:$H$41,"Not Found")</f>
        <v>8</v>
      </c>
      <c r="L3837" t="str">
        <f>_xlfn.XLOOKUP(A3837,Booking_data!$A$1:$A$6001,Booking_data!$E$1:$E$6001,"not Found")</f>
        <v>C132</v>
      </c>
      <c r="M3837" t="str">
        <f>_xlfn.XLOOKUP(L3837,Cinemas_data!$A$1:$A$49,Cinemas_data!$I$1:$I$49,"not Found")</f>
        <v>City Pride Grand Mall</v>
      </c>
      <c r="N3837" t="str">
        <f>_xlfn.XLOOKUP(L3837,Cinemas_data!$A$1:$A$49,Cinemas_data!$C$1:$C$49,"not Found")</f>
        <v>Kolkata</v>
      </c>
      <c r="O3837">
        <f>_xlfn.XLOOKUP(A3837,Booking_data!$A$1:$A$6001,Booking_data!$H$1:$H$6001,"not found")</f>
        <v>1</v>
      </c>
      <c r="P3837">
        <f>_xlfn.XLOOKUP(A3837,Booking_data!$A$1:$A$6001,Booking_data!$I$1:$I$6001,"not Found")</f>
        <v>180</v>
      </c>
      <c r="Q3837">
        <f t="shared" si="297"/>
        <v>180</v>
      </c>
      <c r="R3837" t="str">
        <f>_xlfn.XLOOKUP(A3837,Booking_data!$A$1:$A$6001,Booking_data!$L$1:$L$6001,"Not Found")</f>
        <v>Credit Card</v>
      </c>
      <c r="S3837">
        <f>_xlfn.XLOOKUP(A3837,Booking_data!$A$1:$A$6001,Booking_data!$N$1:$N$6001,"not Found")</f>
        <v>46</v>
      </c>
      <c r="T3837" t="str">
        <f>_xlfn.XLOOKUP(A3837,Booking_data!$A$1:$A$6001,Booking_data!$O$1:$O$6001,"Not Found")</f>
        <v>Other</v>
      </c>
      <c r="U3837" t="str">
        <f t="shared" si="298"/>
        <v>Above 45</v>
      </c>
      <c r="V3837" t="str">
        <f t="shared" si="299"/>
        <v>Low Booking</v>
      </c>
    </row>
    <row r="3838" spans="1:22" x14ac:dyDescent="0.25">
      <c r="A3838" t="s">
        <v>4069</v>
      </c>
      <c r="B3838" s="1">
        <v>46084</v>
      </c>
      <c r="C3838" s="1">
        <v>46116</v>
      </c>
      <c r="D3838" s="9">
        <v>0.77083333333333337</v>
      </c>
      <c r="E3838" t="str">
        <f t="shared" si="295"/>
        <v>Weekday</v>
      </c>
      <c r="F3838" t="str">
        <f t="shared" si="296"/>
        <v>Mar</v>
      </c>
      <c r="G3838" t="str">
        <f>_xlfn.XLOOKUP(A3838,Booking_data!$A$1:$A$6001,Booking_data!$D$1:$D$6001,"not found")</f>
        <v>M009</v>
      </c>
      <c r="H3838" t="str">
        <f>_xlfn.XLOOKUP(G3838,Movies_data!$A$1:$A$41,Movies_data!$B$1:$B$41,"not found")</f>
        <v>Amaran</v>
      </c>
      <c r="I3838" t="str">
        <f>_xlfn.XLOOKUP(G3838,Movies_data!$A$1:$A$41,Movies_data!$D$1:$D$41,"not found")</f>
        <v>Biography</v>
      </c>
      <c r="J3838" t="str">
        <f>_xlfn.XLOOKUP(G3838,Movies_data!$A$1:$A$41,Movies_data!$C$1:$C$41,"not found")</f>
        <v>Tamil</v>
      </c>
      <c r="K3838">
        <f>_xlfn.XLOOKUP(G3838,Movies_data!$A$1:$A$41,Movies_data!$H$1:$H$41,"Not Found")</f>
        <v>8.3000000000000007</v>
      </c>
      <c r="L3838" t="str">
        <f>_xlfn.XLOOKUP(A3838,Booking_data!$A$1:$A$6001,Booking_data!$E$1:$E$6001,"not Found")</f>
        <v>C061</v>
      </c>
      <c r="M3838" t="str">
        <f>_xlfn.XLOOKUP(L3838,Cinemas_data!$A$1:$A$49,Cinemas_data!$I$1:$I$49,"not Found")</f>
        <v>City Pride City Centre</v>
      </c>
      <c r="N3838" t="str">
        <f>_xlfn.XLOOKUP(L3838,Cinemas_data!$A$1:$A$49,Cinemas_data!$C$1:$C$49,"not Found")</f>
        <v>Mysuru</v>
      </c>
      <c r="O3838">
        <f>_xlfn.XLOOKUP(A3838,Booking_data!$A$1:$A$6001,Booking_data!$H$1:$H$6001,"not found")</f>
        <v>3</v>
      </c>
      <c r="P3838">
        <f>_xlfn.XLOOKUP(A3838,Booking_data!$A$1:$A$6001,Booking_data!$I$1:$I$6001,"not Found")</f>
        <v>340</v>
      </c>
      <c r="Q3838">
        <f t="shared" si="297"/>
        <v>1020</v>
      </c>
      <c r="R3838" t="str">
        <f>_xlfn.XLOOKUP(A3838,Booking_data!$A$1:$A$6001,Booking_data!$L$1:$L$6001,"Not Found")</f>
        <v>Net Banking</v>
      </c>
      <c r="S3838">
        <f>_xlfn.XLOOKUP(A3838,Booking_data!$A$1:$A$6001,Booking_data!$N$1:$N$6001,"not Found")</f>
        <v>57</v>
      </c>
      <c r="T3838" t="str">
        <f>_xlfn.XLOOKUP(A3838,Booking_data!$A$1:$A$6001,Booking_data!$O$1:$O$6001,"Not Found")</f>
        <v>Other</v>
      </c>
      <c r="U3838" t="str">
        <f t="shared" si="298"/>
        <v>Above 45</v>
      </c>
      <c r="V3838" t="str">
        <f t="shared" si="299"/>
        <v>Medium Booking</v>
      </c>
    </row>
    <row r="3839" spans="1:22" x14ac:dyDescent="0.25">
      <c r="A3839" t="s">
        <v>4070</v>
      </c>
      <c r="B3839" s="1">
        <v>46084</v>
      </c>
      <c r="C3839" s="1">
        <v>46109</v>
      </c>
      <c r="D3839" s="9">
        <v>0.9375</v>
      </c>
      <c r="E3839" t="str">
        <f t="shared" si="295"/>
        <v>Weekday</v>
      </c>
      <c r="F3839" t="str">
        <f t="shared" si="296"/>
        <v>Mar</v>
      </c>
      <c r="G3839" t="str">
        <f>_xlfn.XLOOKUP(A3839,Booking_data!$A$1:$A$6001,Booking_data!$D$1:$D$6001,"not found")</f>
        <v>M037</v>
      </c>
      <c r="H3839" t="str">
        <f>_xlfn.XLOOKUP(G3839,Movies_data!$A$1:$A$41,Movies_data!$B$1:$B$41,"not found")</f>
        <v>Oppenheimer</v>
      </c>
      <c r="I3839" t="str">
        <f>_xlfn.XLOOKUP(G3839,Movies_data!$A$1:$A$41,Movies_data!$D$1:$D$41,"not found")</f>
        <v>Biography</v>
      </c>
      <c r="J3839" t="str">
        <f>_xlfn.XLOOKUP(G3839,Movies_data!$A$1:$A$41,Movies_data!$C$1:$C$41,"not found")</f>
        <v>English</v>
      </c>
      <c r="K3839">
        <f>_xlfn.XLOOKUP(G3839,Movies_data!$A$1:$A$41,Movies_data!$H$1:$H$41,"Not Found")</f>
        <v>8.5</v>
      </c>
      <c r="L3839" t="str">
        <f>_xlfn.XLOOKUP(A3839,Booking_data!$A$1:$A$6001,Booking_data!$E$1:$E$6001,"not Found")</f>
        <v>C071</v>
      </c>
      <c r="M3839" t="str">
        <f>_xlfn.XLOOKUP(L3839,Cinemas_data!$A$1:$A$49,Cinemas_data!$I$1:$I$49,"not Found")</f>
        <v>PVR City Centre</v>
      </c>
      <c r="N3839" t="str">
        <f>_xlfn.XLOOKUP(L3839,Cinemas_data!$A$1:$A$49,Cinemas_data!$C$1:$C$49,"not Found")</f>
        <v>Hyderabad</v>
      </c>
      <c r="O3839">
        <f>_xlfn.XLOOKUP(A3839,Booking_data!$A$1:$A$6001,Booking_data!$H$1:$H$6001,"not found")</f>
        <v>2</v>
      </c>
      <c r="P3839">
        <f>_xlfn.XLOOKUP(A3839,Booking_data!$A$1:$A$6001,Booking_data!$I$1:$I$6001,"not Found")</f>
        <v>180</v>
      </c>
      <c r="Q3839">
        <f t="shared" si="297"/>
        <v>360</v>
      </c>
      <c r="R3839" t="str">
        <f>_xlfn.XLOOKUP(A3839,Booking_data!$A$1:$A$6001,Booking_data!$L$1:$L$6001,"Not Found")</f>
        <v>Wallet</v>
      </c>
      <c r="S3839">
        <f>_xlfn.XLOOKUP(A3839,Booking_data!$A$1:$A$6001,Booking_data!$N$1:$N$6001,"not Found")</f>
        <v>33</v>
      </c>
      <c r="T3839" t="str">
        <f>_xlfn.XLOOKUP(A3839,Booking_data!$A$1:$A$6001,Booking_data!$O$1:$O$6001,"Not Found")</f>
        <v>Female</v>
      </c>
      <c r="U3839" t="str">
        <f t="shared" si="298"/>
        <v>Middle Age</v>
      </c>
      <c r="V3839" t="str">
        <f t="shared" si="299"/>
        <v>Low Booking</v>
      </c>
    </row>
    <row r="3840" spans="1:22" x14ac:dyDescent="0.25">
      <c r="A3840" t="s">
        <v>4071</v>
      </c>
      <c r="B3840" s="1">
        <v>46084</v>
      </c>
      <c r="C3840" s="1">
        <v>46111</v>
      </c>
      <c r="D3840" s="9">
        <v>0.53125</v>
      </c>
      <c r="E3840" t="str">
        <f t="shared" si="295"/>
        <v>Weekday</v>
      </c>
      <c r="F3840" t="str">
        <f t="shared" si="296"/>
        <v>Mar</v>
      </c>
      <c r="G3840" t="str">
        <f>_xlfn.XLOOKUP(A3840,Booking_data!$A$1:$A$6001,Booking_data!$D$1:$D$6001,"not found")</f>
        <v>M019</v>
      </c>
      <c r="H3840" t="str">
        <f>_xlfn.XLOOKUP(G3840,Movies_data!$A$1:$A$41,Movies_data!$B$1:$B$41,"not found")</f>
        <v>Animal</v>
      </c>
      <c r="I3840" t="str">
        <f>_xlfn.XLOOKUP(G3840,Movies_data!$A$1:$A$41,Movies_data!$D$1:$D$41,"not found")</f>
        <v>Drama</v>
      </c>
      <c r="J3840" t="str">
        <f>_xlfn.XLOOKUP(G3840,Movies_data!$A$1:$A$41,Movies_data!$C$1:$C$41,"not found")</f>
        <v>Hindi</v>
      </c>
      <c r="K3840">
        <f>_xlfn.XLOOKUP(G3840,Movies_data!$A$1:$A$41,Movies_data!$H$1:$H$41,"Not Found")</f>
        <v>6.1</v>
      </c>
      <c r="L3840" t="str">
        <f>_xlfn.XLOOKUP(A3840,Booking_data!$A$1:$A$6001,Booking_data!$E$1:$E$6001,"not Found")</f>
        <v>C013</v>
      </c>
      <c r="M3840" t="str">
        <f>_xlfn.XLOOKUP(L3840,Cinemas_data!$A$1:$A$49,Cinemas_data!$I$1:$I$49,"not Found")</f>
        <v>Mukta A2 Cinemas Forum Mall</v>
      </c>
      <c r="N3840" t="str">
        <f>_xlfn.XLOOKUP(L3840,Cinemas_data!$A$1:$A$49,Cinemas_data!$C$1:$C$49,"not Found")</f>
        <v>Chennai</v>
      </c>
      <c r="O3840">
        <f>_xlfn.XLOOKUP(A3840,Booking_data!$A$1:$A$6001,Booking_data!$H$1:$H$6001,"not found")</f>
        <v>4</v>
      </c>
      <c r="P3840">
        <f>_xlfn.XLOOKUP(A3840,Booking_data!$A$1:$A$6001,Booking_data!$I$1:$I$6001,"not Found")</f>
        <v>240</v>
      </c>
      <c r="Q3840">
        <f t="shared" si="297"/>
        <v>960</v>
      </c>
      <c r="R3840" t="str">
        <f>_xlfn.XLOOKUP(A3840,Booking_data!$A$1:$A$6001,Booking_data!$L$1:$L$6001,"Not Found")</f>
        <v>UPI</v>
      </c>
      <c r="S3840">
        <f>_xlfn.XLOOKUP(A3840,Booking_data!$A$1:$A$6001,Booking_data!$N$1:$N$6001,"not Found")</f>
        <v>53</v>
      </c>
      <c r="T3840" t="str">
        <f>_xlfn.XLOOKUP(A3840,Booking_data!$A$1:$A$6001,Booking_data!$O$1:$O$6001,"Not Found")</f>
        <v>Male</v>
      </c>
      <c r="U3840" t="str">
        <f t="shared" si="298"/>
        <v>Above 45</v>
      </c>
      <c r="V3840" t="str">
        <f t="shared" si="299"/>
        <v>Medium Booking</v>
      </c>
    </row>
    <row r="3841" spans="1:22" x14ac:dyDescent="0.25">
      <c r="A3841" t="s">
        <v>4072</v>
      </c>
      <c r="B3841" s="1">
        <v>46084</v>
      </c>
      <c r="C3841" s="1">
        <v>46059</v>
      </c>
      <c r="D3841" s="9">
        <v>0.53125</v>
      </c>
      <c r="E3841" t="str">
        <f t="shared" si="295"/>
        <v>Weekday</v>
      </c>
      <c r="F3841" t="str">
        <f t="shared" si="296"/>
        <v>Mar</v>
      </c>
      <c r="G3841" t="str">
        <f>_xlfn.XLOOKUP(A3841,Booking_data!$A$1:$A$6001,Booking_data!$D$1:$D$6001,"not found")</f>
        <v>M030</v>
      </c>
      <c r="H3841" t="str">
        <f>_xlfn.XLOOKUP(G3841,Movies_data!$A$1:$A$41,Movies_data!$B$1:$B$41,"not found")</f>
        <v>Kirik Party</v>
      </c>
      <c r="I3841" t="str">
        <f>_xlfn.XLOOKUP(G3841,Movies_data!$A$1:$A$41,Movies_data!$D$1:$D$41,"not found")</f>
        <v>Comedy</v>
      </c>
      <c r="J3841" t="str">
        <f>_xlfn.XLOOKUP(G3841,Movies_data!$A$1:$A$41,Movies_data!$C$1:$C$41,"not found")</f>
        <v>Kannada</v>
      </c>
      <c r="K3841">
        <f>_xlfn.XLOOKUP(G3841,Movies_data!$A$1:$A$41,Movies_data!$H$1:$H$41,"Not Found")</f>
        <v>8</v>
      </c>
      <c r="L3841" t="str">
        <f>_xlfn.XLOOKUP(A3841,Booking_data!$A$1:$A$6001,Booking_data!$E$1:$E$6001,"not Found")</f>
        <v>C092</v>
      </c>
      <c r="M3841" t="str">
        <f>_xlfn.XLOOKUP(L3841,Cinemas_data!$A$1:$A$49,Cinemas_data!$I$1:$I$49,"not Found")</f>
        <v>Miraj Cinemas Grand Mall</v>
      </c>
      <c r="N3841" t="str">
        <f>_xlfn.XLOOKUP(L3841,Cinemas_data!$A$1:$A$49,Cinemas_data!$C$1:$C$49,"not Found")</f>
        <v>Mumbai</v>
      </c>
      <c r="O3841">
        <f>_xlfn.XLOOKUP(A3841,Booking_data!$A$1:$A$6001,Booking_data!$H$1:$H$6001,"not found")</f>
        <v>3</v>
      </c>
      <c r="P3841">
        <f>_xlfn.XLOOKUP(A3841,Booking_data!$A$1:$A$6001,Booking_data!$I$1:$I$6001,"not Found")</f>
        <v>160</v>
      </c>
      <c r="Q3841">
        <f t="shared" si="297"/>
        <v>480</v>
      </c>
      <c r="R3841" t="str">
        <f>_xlfn.XLOOKUP(A3841,Booking_data!$A$1:$A$6001,Booking_data!$L$1:$L$6001,"Not Found")</f>
        <v>Wallet</v>
      </c>
      <c r="S3841">
        <f>_xlfn.XLOOKUP(A3841,Booking_data!$A$1:$A$6001,Booking_data!$N$1:$N$6001,"not Found")</f>
        <v>20</v>
      </c>
      <c r="T3841" t="str">
        <f>_xlfn.XLOOKUP(A3841,Booking_data!$A$1:$A$6001,Booking_data!$O$1:$O$6001,"Not Found")</f>
        <v>Male</v>
      </c>
      <c r="U3841" t="str">
        <f t="shared" si="298"/>
        <v>Youngster</v>
      </c>
      <c r="V3841" t="str">
        <f t="shared" si="299"/>
        <v>Medium Booking</v>
      </c>
    </row>
    <row r="3842" spans="1:22" x14ac:dyDescent="0.25">
      <c r="A3842" t="s">
        <v>4073</v>
      </c>
      <c r="B3842" s="1">
        <v>46084</v>
      </c>
      <c r="C3842" s="1">
        <v>46060</v>
      </c>
      <c r="D3842" s="9">
        <v>0.39583333333333331</v>
      </c>
      <c r="E3842" t="str">
        <f t="shared" si="295"/>
        <v>Weekday</v>
      </c>
      <c r="F3842" t="str">
        <f t="shared" si="296"/>
        <v>Mar</v>
      </c>
      <c r="G3842" t="str">
        <f>_xlfn.XLOOKUP(A3842,Booking_data!$A$1:$A$6001,Booking_data!$D$1:$D$6001,"not found")</f>
        <v>M025</v>
      </c>
      <c r="H3842" t="str">
        <f>_xlfn.XLOOKUP(G3842,Movies_data!$A$1:$A$41,Movies_data!$B$1:$B$41,"not found")</f>
        <v>Rocky Aur Rani Kii Prem Kahaani</v>
      </c>
      <c r="I3842" t="str">
        <f>_xlfn.XLOOKUP(G3842,Movies_data!$A$1:$A$41,Movies_data!$D$1:$D$41,"not found")</f>
        <v>Romance</v>
      </c>
      <c r="J3842" t="str">
        <f>_xlfn.XLOOKUP(G3842,Movies_data!$A$1:$A$41,Movies_data!$C$1:$C$41,"not found")</f>
        <v>Hindi</v>
      </c>
      <c r="K3842">
        <f>_xlfn.XLOOKUP(G3842,Movies_data!$A$1:$A$41,Movies_data!$H$1:$H$41,"Not Found")</f>
        <v>6.8</v>
      </c>
      <c r="L3842" t="str">
        <f>_xlfn.XLOOKUP(A3842,Booking_data!$A$1:$A$6001,Booking_data!$E$1:$E$6001,"not Found")</f>
        <v>C163</v>
      </c>
      <c r="M3842" t="str">
        <f>_xlfn.XLOOKUP(L3842,Cinemas_data!$A$1:$A$49,Cinemas_data!$I$1:$I$49,"not Found")</f>
        <v>Miraj Cinemas Forum Mall</v>
      </c>
      <c r="N3842" t="str">
        <f>_xlfn.XLOOKUP(L3842,Cinemas_data!$A$1:$A$49,Cinemas_data!$C$1:$C$49,"not Found")</f>
        <v>Thiruvananthapuram</v>
      </c>
      <c r="O3842">
        <f>_xlfn.XLOOKUP(A3842,Booking_data!$A$1:$A$6001,Booking_data!$H$1:$H$6001,"not found")</f>
        <v>2</v>
      </c>
      <c r="P3842">
        <f>_xlfn.XLOOKUP(A3842,Booking_data!$A$1:$A$6001,Booking_data!$I$1:$I$6001,"not Found")</f>
        <v>180</v>
      </c>
      <c r="Q3842">
        <f t="shared" si="297"/>
        <v>360</v>
      </c>
      <c r="R3842" t="str">
        <f>_xlfn.XLOOKUP(A3842,Booking_data!$A$1:$A$6001,Booking_data!$L$1:$L$6001,"Not Found")</f>
        <v>Net Banking</v>
      </c>
      <c r="S3842">
        <f>_xlfn.XLOOKUP(A3842,Booking_data!$A$1:$A$6001,Booking_data!$N$1:$N$6001,"not Found")</f>
        <v>58</v>
      </c>
      <c r="T3842" t="str">
        <f>_xlfn.XLOOKUP(A3842,Booking_data!$A$1:$A$6001,Booking_data!$O$1:$O$6001,"Not Found")</f>
        <v>Male</v>
      </c>
      <c r="U3842" t="str">
        <f t="shared" si="298"/>
        <v>Above 45</v>
      </c>
      <c r="V3842" t="str">
        <f t="shared" si="299"/>
        <v>Low Booking</v>
      </c>
    </row>
    <row r="3843" spans="1:22" x14ac:dyDescent="0.25">
      <c r="A3843" t="s">
        <v>4074</v>
      </c>
      <c r="B3843" s="1">
        <v>46084</v>
      </c>
      <c r="C3843" s="1">
        <v>46050</v>
      </c>
      <c r="D3843" s="9">
        <v>0.39583333333333331</v>
      </c>
      <c r="E3843" t="str">
        <f t="shared" ref="E3843:E3906" si="300">IF(WEEKDAY(B3843,2)&lt;=5,"Weekday","Weekend")</f>
        <v>Weekday</v>
      </c>
      <c r="F3843" t="str">
        <f t="shared" ref="F3843:F3906" si="301">TEXT(B3843,"mmm")</f>
        <v>Mar</v>
      </c>
      <c r="G3843" t="str">
        <f>_xlfn.XLOOKUP(A3843,Booking_data!$A$1:$A$6001,Booking_data!$D$1:$D$6001,"not found")</f>
        <v>M003</v>
      </c>
      <c r="H3843" t="str">
        <f>_xlfn.XLOOKUP(G3843,Movies_data!$A$1:$A$41,Movies_data!$B$1:$B$41,"not found")</f>
        <v>Vikram</v>
      </c>
      <c r="I3843" t="str">
        <f>_xlfn.XLOOKUP(G3843,Movies_data!$A$1:$A$41,Movies_data!$D$1:$D$41,"not found")</f>
        <v>Action</v>
      </c>
      <c r="J3843" t="str">
        <f>_xlfn.XLOOKUP(G3843,Movies_data!$A$1:$A$41,Movies_data!$C$1:$C$41,"not found")</f>
        <v>Tamil</v>
      </c>
      <c r="K3843">
        <f>_xlfn.XLOOKUP(G3843,Movies_data!$A$1:$A$41,Movies_data!$H$1:$H$41,"Not Found")</f>
        <v>8.3000000000000007</v>
      </c>
      <c r="L3843" t="str">
        <f>_xlfn.XLOOKUP(A3843,Booking_data!$A$1:$A$6001,Booking_data!$E$1:$E$6001,"not Found")</f>
        <v>C091</v>
      </c>
      <c r="M3843" t="str">
        <f>_xlfn.XLOOKUP(L3843,Cinemas_data!$A$1:$A$49,Cinemas_data!$I$1:$I$49,"not Found")</f>
        <v>Cinepolis City Centre</v>
      </c>
      <c r="N3843" t="str">
        <f>_xlfn.XLOOKUP(L3843,Cinemas_data!$A$1:$A$49,Cinemas_data!$C$1:$C$49,"not Found")</f>
        <v>Mumbai</v>
      </c>
      <c r="O3843">
        <f>_xlfn.XLOOKUP(A3843,Booking_data!$A$1:$A$6001,Booking_data!$H$1:$H$6001,"not found")</f>
        <v>5</v>
      </c>
      <c r="P3843">
        <f>_xlfn.XLOOKUP(A3843,Booking_data!$A$1:$A$6001,Booking_data!$I$1:$I$6001,"not Found")</f>
        <v>200</v>
      </c>
      <c r="Q3843">
        <f t="shared" ref="Q3843:Q3906" si="302">O3843*P3843</f>
        <v>1000</v>
      </c>
      <c r="R3843" t="str">
        <f>_xlfn.XLOOKUP(A3843,Booking_data!$A$1:$A$6001,Booking_data!$L$1:$L$6001,"Not Found")</f>
        <v>Net Banking</v>
      </c>
      <c r="S3843">
        <f>_xlfn.XLOOKUP(A3843,Booking_data!$A$1:$A$6001,Booking_data!$N$1:$N$6001,"not Found")</f>
        <v>32</v>
      </c>
      <c r="T3843" t="str">
        <f>_xlfn.XLOOKUP(A3843,Booking_data!$A$1:$A$6001,Booking_data!$O$1:$O$6001,"Not Found")</f>
        <v>Other</v>
      </c>
      <c r="U3843" t="str">
        <f t="shared" ref="U3843:U3906" si="303">IF(S3843&lt;18,"Below 18",IF(S3843&lt;30,"Youngster",IF(S3843&lt;45,"Middle Age","Above 45")))</f>
        <v>Middle Age</v>
      </c>
      <c r="V3843" t="str">
        <f t="shared" ref="V3843:V3906" si="304">IF(O3843&lt;=2,"Low Booking",IF(O3843&lt;=4,"Medium Booking","High Booking"))</f>
        <v>High Booking</v>
      </c>
    </row>
    <row r="3844" spans="1:22" x14ac:dyDescent="0.25">
      <c r="A3844" t="s">
        <v>4075</v>
      </c>
      <c r="B3844" s="1">
        <v>46084</v>
      </c>
      <c r="C3844" s="1">
        <v>46196</v>
      </c>
      <c r="D3844" s="9">
        <v>0.88541666666666663</v>
      </c>
      <c r="E3844" t="str">
        <f t="shared" si="300"/>
        <v>Weekday</v>
      </c>
      <c r="F3844" t="str">
        <f t="shared" si="301"/>
        <v>Mar</v>
      </c>
      <c r="G3844" t="str">
        <f>_xlfn.XLOOKUP(A3844,Booking_data!$A$1:$A$6001,Booking_data!$D$1:$D$6001,"not found")</f>
        <v>M024</v>
      </c>
      <c r="H3844" t="str">
        <f>_xlfn.XLOOKUP(G3844,Movies_data!$A$1:$A$41,Movies_data!$B$1:$B$41,"not found")</f>
        <v>Bhool Bhulaiyaa 2</v>
      </c>
      <c r="I3844" t="str">
        <f>_xlfn.XLOOKUP(G3844,Movies_data!$A$1:$A$41,Movies_data!$D$1:$D$41,"not found")</f>
        <v>Comedy</v>
      </c>
      <c r="J3844" t="str">
        <f>_xlfn.XLOOKUP(G3844,Movies_data!$A$1:$A$41,Movies_data!$C$1:$C$41,"not found")</f>
        <v>Hindi</v>
      </c>
      <c r="K3844">
        <f>_xlfn.XLOOKUP(G3844,Movies_data!$A$1:$A$41,Movies_data!$H$1:$H$41,"Not Found")</f>
        <v>5.9</v>
      </c>
      <c r="L3844" t="str">
        <f>_xlfn.XLOOKUP(A3844,Booking_data!$A$1:$A$6001,Booking_data!$E$1:$E$6001,"not Found")</f>
        <v>C012</v>
      </c>
      <c r="M3844" t="str">
        <f>_xlfn.XLOOKUP(L3844,Cinemas_data!$A$1:$A$49,Cinemas_data!$I$1:$I$49,"not Found")</f>
        <v>Miraj Cinemas Grand Mall</v>
      </c>
      <c r="N3844" t="str">
        <f>_xlfn.XLOOKUP(L3844,Cinemas_data!$A$1:$A$49,Cinemas_data!$C$1:$C$49,"not Found")</f>
        <v>Chennai</v>
      </c>
      <c r="O3844">
        <f>_xlfn.XLOOKUP(A3844,Booking_data!$A$1:$A$6001,Booking_data!$H$1:$H$6001,"not found")</f>
        <v>4</v>
      </c>
      <c r="P3844">
        <f>_xlfn.XLOOKUP(A3844,Booking_data!$A$1:$A$6001,Booking_data!$I$1:$I$6001,"not Found")</f>
        <v>340</v>
      </c>
      <c r="Q3844">
        <f t="shared" si="302"/>
        <v>1360</v>
      </c>
      <c r="R3844" t="str">
        <f>_xlfn.XLOOKUP(A3844,Booking_data!$A$1:$A$6001,Booking_data!$L$1:$L$6001,"Not Found")</f>
        <v>Credit Card</v>
      </c>
      <c r="S3844">
        <f>_xlfn.XLOOKUP(A3844,Booking_data!$A$1:$A$6001,Booking_data!$N$1:$N$6001,"not Found")</f>
        <v>33</v>
      </c>
      <c r="T3844" t="str">
        <f>_xlfn.XLOOKUP(A3844,Booking_data!$A$1:$A$6001,Booking_data!$O$1:$O$6001,"Not Found")</f>
        <v>Female</v>
      </c>
      <c r="U3844" t="str">
        <f t="shared" si="303"/>
        <v>Middle Age</v>
      </c>
      <c r="V3844" t="str">
        <f t="shared" si="304"/>
        <v>Medium Booking</v>
      </c>
    </row>
    <row r="3845" spans="1:22" x14ac:dyDescent="0.25">
      <c r="A3845" t="s">
        <v>4076</v>
      </c>
      <c r="B3845" s="1">
        <v>46084</v>
      </c>
      <c r="C3845" s="1">
        <v>46026</v>
      </c>
      <c r="D3845" s="9">
        <v>0.77083333333333337</v>
      </c>
      <c r="E3845" t="str">
        <f t="shared" si="300"/>
        <v>Weekday</v>
      </c>
      <c r="F3845" t="str">
        <f t="shared" si="301"/>
        <v>Mar</v>
      </c>
      <c r="G3845" t="str">
        <f>_xlfn.XLOOKUP(A3845,Booking_data!$A$1:$A$6001,Booking_data!$D$1:$D$6001,"not found")</f>
        <v>M030</v>
      </c>
      <c r="H3845" t="str">
        <f>_xlfn.XLOOKUP(G3845,Movies_data!$A$1:$A$41,Movies_data!$B$1:$B$41,"not found")</f>
        <v>Kirik Party</v>
      </c>
      <c r="I3845" t="str">
        <f>_xlfn.XLOOKUP(G3845,Movies_data!$A$1:$A$41,Movies_data!$D$1:$D$41,"not found")</f>
        <v>Comedy</v>
      </c>
      <c r="J3845" t="str">
        <f>_xlfn.XLOOKUP(G3845,Movies_data!$A$1:$A$41,Movies_data!$C$1:$C$41,"not found")</f>
        <v>Kannada</v>
      </c>
      <c r="K3845">
        <f>_xlfn.XLOOKUP(G3845,Movies_data!$A$1:$A$41,Movies_data!$H$1:$H$41,"Not Found")</f>
        <v>8</v>
      </c>
      <c r="L3845" t="str">
        <f>_xlfn.XLOOKUP(A3845,Booking_data!$A$1:$A$6001,Booking_data!$E$1:$E$6001,"not Found")</f>
        <v>C151</v>
      </c>
      <c r="M3845" t="str">
        <f>_xlfn.XLOOKUP(L3845,Cinemas_data!$A$1:$A$49,Cinemas_data!$I$1:$I$49,"not Found")</f>
        <v>PVR City Centre</v>
      </c>
      <c r="N3845" t="str">
        <f>_xlfn.XLOOKUP(L3845,Cinemas_data!$A$1:$A$49,Cinemas_data!$C$1:$C$49,"not Found")</f>
        <v>Kochi</v>
      </c>
      <c r="O3845">
        <f>_xlfn.XLOOKUP(A3845,Booking_data!$A$1:$A$6001,Booking_data!$H$1:$H$6001,"not found")</f>
        <v>3</v>
      </c>
      <c r="P3845">
        <f>_xlfn.XLOOKUP(A3845,Booking_data!$A$1:$A$6001,Booking_data!$I$1:$I$6001,"not Found")</f>
        <v>280</v>
      </c>
      <c r="Q3845">
        <f t="shared" si="302"/>
        <v>840</v>
      </c>
      <c r="R3845" t="str">
        <f>_xlfn.XLOOKUP(A3845,Booking_data!$A$1:$A$6001,Booking_data!$L$1:$L$6001,"Not Found")</f>
        <v>Debit Card</v>
      </c>
      <c r="S3845">
        <f>_xlfn.XLOOKUP(A3845,Booking_data!$A$1:$A$6001,Booking_data!$N$1:$N$6001,"not Found")</f>
        <v>40</v>
      </c>
      <c r="T3845" t="str">
        <f>_xlfn.XLOOKUP(A3845,Booking_data!$A$1:$A$6001,Booking_data!$O$1:$O$6001,"Not Found")</f>
        <v>Other</v>
      </c>
      <c r="U3845" t="str">
        <f t="shared" si="303"/>
        <v>Middle Age</v>
      </c>
      <c r="V3845" t="str">
        <f t="shared" si="304"/>
        <v>Medium Booking</v>
      </c>
    </row>
    <row r="3846" spans="1:22" x14ac:dyDescent="0.25">
      <c r="A3846" t="s">
        <v>4077</v>
      </c>
      <c r="B3846" s="1">
        <v>46084</v>
      </c>
      <c r="C3846" s="1">
        <v>46043</v>
      </c>
      <c r="D3846" s="9">
        <v>0.53125</v>
      </c>
      <c r="E3846" t="str">
        <f t="shared" si="300"/>
        <v>Weekday</v>
      </c>
      <c r="F3846" t="str">
        <f t="shared" si="301"/>
        <v>Mar</v>
      </c>
      <c r="G3846" t="str">
        <f>_xlfn.XLOOKUP(A3846,Booking_data!$A$1:$A$6001,Booking_data!$D$1:$D$6001,"not found")</f>
        <v>M009</v>
      </c>
      <c r="H3846" t="str">
        <f>_xlfn.XLOOKUP(G3846,Movies_data!$A$1:$A$41,Movies_data!$B$1:$B$41,"not found")</f>
        <v>Amaran</v>
      </c>
      <c r="I3846" t="str">
        <f>_xlfn.XLOOKUP(G3846,Movies_data!$A$1:$A$41,Movies_data!$D$1:$D$41,"not found")</f>
        <v>Biography</v>
      </c>
      <c r="J3846" t="str">
        <f>_xlfn.XLOOKUP(G3846,Movies_data!$A$1:$A$41,Movies_data!$C$1:$C$41,"not found")</f>
        <v>Tamil</v>
      </c>
      <c r="K3846">
        <f>_xlfn.XLOOKUP(G3846,Movies_data!$A$1:$A$41,Movies_data!$H$1:$H$41,"Not Found")</f>
        <v>8.3000000000000007</v>
      </c>
      <c r="L3846" t="str">
        <f>_xlfn.XLOOKUP(A3846,Booking_data!$A$1:$A$6001,Booking_data!$E$1:$E$6001,"not Found")</f>
        <v>C102</v>
      </c>
      <c r="M3846" t="str">
        <f>_xlfn.XLOOKUP(L3846,Cinemas_data!$A$1:$A$49,Cinemas_data!$I$1:$I$49,"not Found")</f>
        <v>Mukta A2 Cinemas Grand Mall</v>
      </c>
      <c r="N3846" t="str">
        <f>_xlfn.XLOOKUP(L3846,Cinemas_data!$A$1:$A$49,Cinemas_data!$C$1:$C$49,"not Found")</f>
        <v>Pune</v>
      </c>
      <c r="O3846">
        <f>_xlfn.XLOOKUP(A3846,Booking_data!$A$1:$A$6001,Booking_data!$H$1:$H$6001,"not found")</f>
        <v>3</v>
      </c>
      <c r="P3846">
        <f>_xlfn.XLOOKUP(A3846,Booking_data!$A$1:$A$6001,Booking_data!$I$1:$I$6001,"not Found")</f>
        <v>220</v>
      </c>
      <c r="Q3846">
        <f t="shared" si="302"/>
        <v>660</v>
      </c>
      <c r="R3846" t="str">
        <f>_xlfn.XLOOKUP(A3846,Booking_data!$A$1:$A$6001,Booking_data!$L$1:$L$6001,"Not Found")</f>
        <v>UPI</v>
      </c>
      <c r="S3846">
        <f>_xlfn.XLOOKUP(A3846,Booking_data!$A$1:$A$6001,Booking_data!$N$1:$N$6001,"not Found")</f>
        <v>43</v>
      </c>
      <c r="T3846" t="str">
        <f>_xlfn.XLOOKUP(A3846,Booking_data!$A$1:$A$6001,Booking_data!$O$1:$O$6001,"Not Found")</f>
        <v>Other</v>
      </c>
      <c r="U3846" t="str">
        <f t="shared" si="303"/>
        <v>Middle Age</v>
      </c>
      <c r="V3846" t="str">
        <f t="shared" si="304"/>
        <v>Medium Booking</v>
      </c>
    </row>
    <row r="3847" spans="1:22" x14ac:dyDescent="0.25">
      <c r="A3847" t="s">
        <v>4078</v>
      </c>
      <c r="B3847" s="1">
        <v>46084</v>
      </c>
      <c r="C3847" s="1">
        <v>46086</v>
      </c>
      <c r="D3847" s="9">
        <v>0.64583333333333337</v>
      </c>
      <c r="E3847" t="str">
        <f t="shared" si="300"/>
        <v>Weekday</v>
      </c>
      <c r="F3847" t="str">
        <f t="shared" si="301"/>
        <v>Mar</v>
      </c>
      <c r="G3847" t="str">
        <f>_xlfn.XLOOKUP(A3847,Booking_data!$A$1:$A$6001,Booking_data!$D$1:$D$6001,"not found")</f>
        <v>M039</v>
      </c>
      <c r="H3847" t="str">
        <f>_xlfn.XLOOKUP(G3847,Movies_data!$A$1:$A$41,Movies_data!$B$1:$B$41,"not found")</f>
        <v>Dune: Part Two</v>
      </c>
      <c r="I3847" t="str">
        <f>_xlfn.XLOOKUP(G3847,Movies_data!$A$1:$A$41,Movies_data!$D$1:$D$41,"not found")</f>
        <v>Sci-Fi</v>
      </c>
      <c r="J3847" t="str">
        <f>_xlfn.XLOOKUP(G3847,Movies_data!$A$1:$A$41,Movies_data!$C$1:$C$41,"not found")</f>
        <v>English</v>
      </c>
      <c r="K3847">
        <f>_xlfn.XLOOKUP(G3847,Movies_data!$A$1:$A$41,Movies_data!$H$1:$H$41,"Not Found")</f>
        <v>8.5</v>
      </c>
      <c r="L3847" t="str">
        <f>_xlfn.XLOOKUP(A3847,Booking_data!$A$1:$A$6001,Booking_data!$E$1:$E$6001,"not Found")</f>
        <v>C041</v>
      </c>
      <c r="M3847" t="str">
        <f>_xlfn.XLOOKUP(L3847,Cinemas_data!$A$1:$A$49,Cinemas_data!$I$1:$I$49,"not Found")</f>
        <v>MovieMax City Centre</v>
      </c>
      <c r="N3847" t="str">
        <f>_xlfn.XLOOKUP(L3847,Cinemas_data!$A$1:$A$49,Cinemas_data!$C$1:$C$49,"not Found")</f>
        <v>Salem</v>
      </c>
      <c r="O3847">
        <f>_xlfn.XLOOKUP(A3847,Booking_data!$A$1:$A$6001,Booking_data!$H$1:$H$6001,"not found")</f>
        <v>2</v>
      </c>
      <c r="P3847">
        <f>_xlfn.XLOOKUP(A3847,Booking_data!$A$1:$A$6001,Booking_data!$I$1:$I$6001,"not Found")</f>
        <v>160</v>
      </c>
      <c r="Q3847">
        <f t="shared" si="302"/>
        <v>320</v>
      </c>
      <c r="R3847" t="str">
        <f>_xlfn.XLOOKUP(A3847,Booking_data!$A$1:$A$6001,Booking_data!$L$1:$L$6001,"Not Found")</f>
        <v>UPI</v>
      </c>
      <c r="S3847">
        <f>_xlfn.XLOOKUP(A3847,Booking_data!$A$1:$A$6001,Booking_data!$N$1:$N$6001,"not Found")</f>
        <v>22</v>
      </c>
      <c r="T3847" t="str">
        <f>_xlfn.XLOOKUP(A3847,Booking_data!$A$1:$A$6001,Booking_data!$O$1:$O$6001,"Not Found")</f>
        <v>Other</v>
      </c>
      <c r="U3847" t="str">
        <f t="shared" si="303"/>
        <v>Youngster</v>
      </c>
      <c r="V3847" t="str">
        <f t="shared" si="304"/>
        <v>Low Booking</v>
      </c>
    </row>
    <row r="3848" spans="1:22" x14ac:dyDescent="0.25">
      <c r="A3848" t="s">
        <v>4079</v>
      </c>
      <c r="B3848" s="1">
        <v>46084</v>
      </c>
      <c r="C3848" s="1">
        <v>46176</v>
      </c>
      <c r="D3848" s="9">
        <v>0.53125</v>
      </c>
      <c r="E3848" t="str">
        <f t="shared" si="300"/>
        <v>Weekday</v>
      </c>
      <c r="F3848" t="str">
        <f t="shared" si="301"/>
        <v>Mar</v>
      </c>
      <c r="G3848" t="str">
        <f>_xlfn.XLOOKUP(A3848,Booking_data!$A$1:$A$6001,Booking_data!$D$1:$D$6001,"not found")</f>
        <v>M023</v>
      </c>
      <c r="H3848" t="str">
        <f>_xlfn.XLOOKUP(G3848,Movies_data!$A$1:$A$41,Movies_data!$B$1:$B$41,"not found")</f>
        <v>Stree 2</v>
      </c>
      <c r="I3848" t="str">
        <f>_xlfn.XLOOKUP(G3848,Movies_data!$A$1:$A$41,Movies_data!$D$1:$D$41,"not found")</f>
        <v>Comedy</v>
      </c>
      <c r="J3848" t="str">
        <f>_xlfn.XLOOKUP(G3848,Movies_data!$A$1:$A$41,Movies_data!$C$1:$C$41,"not found")</f>
        <v>Hindi</v>
      </c>
      <c r="K3848">
        <f>_xlfn.XLOOKUP(G3848,Movies_data!$A$1:$A$41,Movies_data!$H$1:$H$41,"Not Found")</f>
        <v>6.9</v>
      </c>
      <c r="L3848" t="str">
        <f>_xlfn.XLOOKUP(A3848,Booking_data!$A$1:$A$6001,Booking_data!$E$1:$E$6001,"not Found")</f>
        <v>C141</v>
      </c>
      <c r="M3848" t="str">
        <f>_xlfn.XLOOKUP(L3848,Cinemas_data!$A$1:$A$49,Cinemas_data!$I$1:$I$49,"not Found")</f>
        <v>City Pride City Centre</v>
      </c>
      <c r="N3848" t="str">
        <f>_xlfn.XLOOKUP(L3848,Cinemas_data!$A$1:$A$49,Cinemas_data!$C$1:$C$49,"not Found")</f>
        <v>Ahmedabad</v>
      </c>
      <c r="O3848">
        <f>_xlfn.XLOOKUP(A3848,Booking_data!$A$1:$A$6001,Booking_data!$H$1:$H$6001,"not found")</f>
        <v>4</v>
      </c>
      <c r="P3848">
        <f>_xlfn.XLOOKUP(A3848,Booking_data!$A$1:$A$6001,Booking_data!$I$1:$I$6001,"not Found")</f>
        <v>240</v>
      </c>
      <c r="Q3848">
        <f t="shared" si="302"/>
        <v>960</v>
      </c>
      <c r="R3848" t="str">
        <f>_xlfn.XLOOKUP(A3848,Booking_data!$A$1:$A$6001,Booking_data!$L$1:$L$6001,"Not Found")</f>
        <v>Credit Card</v>
      </c>
      <c r="S3848">
        <f>_xlfn.XLOOKUP(A3848,Booking_data!$A$1:$A$6001,Booking_data!$N$1:$N$6001,"not Found")</f>
        <v>57</v>
      </c>
      <c r="T3848" t="str">
        <f>_xlfn.XLOOKUP(A3848,Booking_data!$A$1:$A$6001,Booking_data!$O$1:$O$6001,"Not Found")</f>
        <v>Other</v>
      </c>
      <c r="U3848" t="str">
        <f t="shared" si="303"/>
        <v>Above 45</v>
      </c>
      <c r="V3848" t="str">
        <f t="shared" si="304"/>
        <v>Medium Booking</v>
      </c>
    </row>
    <row r="3849" spans="1:22" x14ac:dyDescent="0.25">
      <c r="A3849" t="s">
        <v>4080</v>
      </c>
      <c r="B3849" s="1">
        <v>46084</v>
      </c>
      <c r="C3849" s="1">
        <v>46035</v>
      </c>
      <c r="D3849" s="9">
        <v>0.64583333333333337</v>
      </c>
      <c r="E3849" t="str">
        <f t="shared" si="300"/>
        <v>Weekday</v>
      </c>
      <c r="F3849" t="str">
        <f t="shared" si="301"/>
        <v>Mar</v>
      </c>
      <c r="G3849" t="str">
        <f>_xlfn.XLOOKUP(A3849,Booking_data!$A$1:$A$6001,Booking_data!$D$1:$D$6001,"not found")</f>
        <v>M033</v>
      </c>
      <c r="H3849" t="str">
        <f>_xlfn.XLOOKUP(G3849,Movies_data!$A$1:$A$41,Movies_data!$B$1:$B$41,"not found")</f>
        <v>Lucifer</v>
      </c>
      <c r="I3849" t="str">
        <f>_xlfn.XLOOKUP(G3849,Movies_data!$A$1:$A$41,Movies_data!$D$1:$D$41,"not found")</f>
        <v>Action</v>
      </c>
      <c r="J3849" t="str">
        <f>_xlfn.XLOOKUP(G3849,Movies_data!$A$1:$A$41,Movies_data!$C$1:$C$41,"not found")</f>
        <v>Malayalam</v>
      </c>
      <c r="K3849">
        <f>_xlfn.XLOOKUP(G3849,Movies_data!$A$1:$A$41,Movies_data!$H$1:$H$41,"Not Found")</f>
        <v>7.5</v>
      </c>
      <c r="L3849" t="str">
        <f>_xlfn.XLOOKUP(A3849,Booking_data!$A$1:$A$6001,Booking_data!$E$1:$E$6001,"not Found")</f>
        <v>C111</v>
      </c>
      <c r="M3849" t="str">
        <f>_xlfn.XLOOKUP(L3849,Cinemas_data!$A$1:$A$49,Cinemas_data!$I$1:$I$49,"not Found")</f>
        <v>Mukta A2 Cinemas City Centre</v>
      </c>
      <c r="N3849" t="str">
        <f>_xlfn.XLOOKUP(L3849,Cinemas_data!$A$1:$A$49,Cinemas_data!$C$1:$C$49,"not Found")</f>
        <v>Delhi</v>
      </c>
      <c r="O3849">
        <f>_xlfn.XLOOKUP(A3849,Booking_data!$A$1:$A$6001,Booking_data!$H$1:$H$6001,"not found")</f>
        <v>2</v>
      </c>
      <c r="P3849">
        <f>_xlfn.XLOOKUP(A3849,Booking_data!$A$1:$A$6001,Booking_data!$I$1:$I$6001,"not Found")</f>
        <v>180</v>
      </c>
      <c r="Q3849">
        <f t="shared" si="302"/>
        <v>360</v>
      </c>
      <c r="R3849" t="str">
        <f>_xlfn.XLOOKUP(A3849,Booking_data!$A$1:$A$6001,Booking_data!$L$1:$L$6001,"Not Found")</f>
        <v>Debit Card</v>
      </c>
      <c r="S3849">
        <f>_xlfn.XLOOKUP(A3849,Booking_data!$A$1:$A$6001,Booking_data!$N$1:$N$6001,"not Found")</f>
        <v>42</v>
      </c>
      <c r="T3849" t="str">
        <f>_xlfn.XLOOKUP(A3849,Booking_data!$A$1:$A$6001,Booking_data!$O$1:$O$6001,"Not Found")</f>
        <v>Other</v>
      </c>
      <c r="U3849" t="str">
        <f t="shared" si="303"/>
        <v>Middle Age</v>
      </c>
      <c r="V3849" t="str">
        <f t="shared" si="304"/>
        <v>Low Booking</v>
      </c>
    </row>
    <row r="3850" spans="1:22" x14ac:dyDescent="0.25">
      <c r="A3850" t="s">
        <v>4081</v>
      </c>
      <c r="B3850" s="1">
        <v>46084</v>
      </c>
      <c r="C3850" s="1">
        <v>46072</v>
      </c>
      <c r="D3850" s="9">
        <v>0.64583333333333337</v>
      </c>
      <c r="E3850" t="str">
        <f t="shared" si="300"/>
        <v>Weekday</v>
      </c>
      <c r="F3850" t="str">
        <f t="shared" si="301"/>
        <v>Mar</v>
      </c>
      <c r="G3850" t="str">
        <f>_xlfn.XLOOKUP(A3850,Booking_data!$A$1:$A$6001,Booking_data!$D$1:$D$6001,"not found")</f>
        <v>M019</v>
      </c>
      <c r="H3850" t="str">
        <f>_xlfn.XLOOKUP(G3850,Movies_data!$A$1:$A$41,Movies_data!$B$1:$B$41,"not found")</f>
        <v>Animal</v>
      </c>
      <c r="I3850" t="str">
        <f>_xlfn.XLOOKUP(G3850,Movies_data!$A$1:$A$41,Movies_data!$D$1:$D$41,"not found")</f>
        <v>Drama</v>
      </c>
      <c r="J3850" t="str">
        <f>_xlfn.XLOOKUP(G3850,Movies_data!$A$1:$A$41,Movies_data!$C$1:$C$41,"not found")</f>
        <v>Hindi</v>
      </c>
      <c r="K3850">
        <f>_xlfn.XLOOKUP(G3850,Movies_data!$A$1:$A$41,Movies_data!$H$1:$H$41,"Not Found")</f>
        <v>6.1</v>
      </c>
      <c r="L3850" t="str">
        <f>_xlfn.XLOOKUP(A3850,Booking_data!$A$1:$A$6001,Booking_data!$E$1:$E$6001,"not Found")</f>
        <v>C092</v>
      </c>
      <c r="M3850" t="str">
        <f>_xlfn.XLOOKUP(L3850,Cinemas_data!$A$1:$A$49,Cinemas_data!$I$1:$I$49,"not Found")</f>
        <v>Miraj Cinemas Grand Mall</v>
      </c>
      <c r="N3850" t="str">
        <f>_xlfn.XLOOKUP(L3850,Cinemas_data!$A$1:$A$49,Cinemas_data!$C$1:$C$49,"not Found")</f>
        <v>Mumbai</v>
      </c>
      <c r="O3850">
        <f>_xlfn.XLOOKUP(A3850,Booking_data!$A$1:$A$6001,Booking_data!$H$1:$H$6001,"not found")</f>
        <v>3</v>
      </c>
      <c r="P3850">
        <f>_xlfn.XLOOKUP(A3850,Booking_data!$A$1:$A$6001,Booking_data!$I$1:$I$6001,"not Found")</f>
        <v>340</v>
      </c>
      <c r="Q3850">
        <f t="shared" si="302"/>
        <v>1020</v>
      </c>
      <c r="R3850" t="str">
        <f>_xlfn.XLOOKUP(A3850,Booking_data!$A$1:$A$6001,Booking_data!$L$1:$L$6001,"Not Found")</f>
        <v>Debit Card</v>
      </c>
      <c r="S3850">
        <f>_xlfn.XLOOKUP(A3850,Booking_data!$A$1:$A$6001,Booking_data!$N$1:$N$6001,"not Found")</f>
        <v>53</v>
      </c>
      <c r="T3850" t="str">
        <f>_xlfn.XLOOKUP(A3850,Booking_data!$A$1:$A$6001,Booking_data!$O$1:$O$6001,"Not Found")</f>
        <v>Other</v>
      </c>
      <c r="U3850" t="str">
        <f t="shared" si="303"/>
        <v>Above 45</v>
      </c>
      <c r="V3850" t="str">
        <f t="shared" si="304"/>
        <v>Medium Booking</v>
      </c>
    </row>
    <row r="3851" spans="1:22" x14ac:dyDescent="0.25">
      <c r="A3851" t="s">
        <v>4082</v>
      </c>
      <c r="B3851" s="1">
        <v>46084</v>
      </c>
      <c r="C3851" s="1">
        <v>46069</v>
      </c>
      <c r="D3851" s="9">
        <v>0.9375</v>
      </c>
      <c r="E3851" t="str">
        <f t="shared" si="300"/>
        <v>Weekday</v>
      </c>
      <c r="F3851" t="str">
        <f t="shared" si="301"/>
        <v>Mar</v>
      </c>
      <c r="G3851" t="str">
        <f>_xlfn.XLOOKUP(A3851,Booking_data!$A$1:$A$6001,Booking_data!$D$1:$D$6001,"not found")</f>
        <v>M002</v>
      </c>
      <c r="H3851" t="str">
        <f>_xlfn.XLOOKUP(G3851,Movies_data!$A$1:$A$41,Movies_data!$B$1:$B$41,"not found")</f>
        <v>Jailer</v>
      </c>
      <c r="I3851" t="str">
        <f>_xlfn.XLOOKUP(G3851,Movies_data!$A$1:$A$41,Movies_data!$D$1:$D$41,"not found")</f>
        <v>Action</v>
      </c>
      <c r="J3851" t="str">
        <f>_xlfn.XLOOKUP(G3851,Movies_data!$A$1:$A$41,Movies_data!$C$1:$C$41,"not found")</f>
        <v>Tamil</v>
      </c>
      <c r="K3851">
        <f>_xlfn.XLOOKUP(G3851,Movies_data!$A$1:$A$41,Movies_data!$H$1:$H$41,"Not Found")</f>
        <v>7.1</v>
      </c>
      <c r="L3851" t="str">
        <f>_xlfn.XLOOKUP(A3851,Booking_data!$A$1:$A$6001,Booking_data!$E$1:$E$6001,"not Found")</f>
        <v>C152</v>
      </c>
      <c r="M3851" t="str">
        <f>_xlfn.XLOOKUP(L3851,Cinemas_data!$A$1:$A$49,Cinemas_data!$I$1:$I$49,"not Found")</f>
        <v>INOX Grand Mall</v>
      </c>
      <c r="N3851" t="str">
        <f>_xlfn.XLOOKUP(L3851,Cinemas_data!$A$1:$A$49,Cinemas_data!$C$1:$C$49,"not Found")</f>
        <v>Kochi</v>
      </c>
      <c r="O3851">
        <f>_xlfn.XLOOKUP(A3851,Booking_data!$A$1:$A$6001,Booking_data!$H$1:$H$6001,"not found")</f>
        <v>6</v>
      </c>
      <c r="P3851">
        <f>_xlfn.XLOOKUP(A3851,Booking_data!$A$1:$A$6001,Booking_data!$I$1:$I$6001,"not Found")</f>
        <v>260</v>
      </c>
      <c r="Q3851">
        <f t="shared" si="302"/>
        <v>1560</v>
      </c>
      <c r="R3851" t="str">
        <f>_xlfn.XLOOKUP(A3851,Booking_data!$A$1:$A$6001,Booking_data!$L$1:$L$6001,"Not Found")</f>
        <v>Debit Card</v>
      </c>
      <c r="S3851">
        <f>_xlfn.XLOOKUP(A3851,Booking_data!$A$1:$A$6001,Booking_data!$N$1:$N$6001,"not Found")</f>
        <v>41</v>
      </c>
      <c r="T3851" t="str">
        <f>_xlfn.XLOOKUP(A3851,Booking_data!$A$1:$A$6001,Booking_data!$O$1:$O$6001,"Not Found")</f>
        <v>Female</v>
      </c>
      <c r="U3851" t="str">
        <f t="shared" si="303"/>
        <v>Middle Age</v>
      </c>
      <c r="V3851" t="str">
        <f t="shared" si="304"/>
        <v>High Booking</v>
      </c>
    </row>
    <row r="3852" spans="1:22" x14ac:dyDescent="0.25">
      <c r="A3852" t="s">
        <v>4083</v>
      </c>
      <c r="B3852" s="1">
        <v>46084</v>
      </c>
      <c r="C3852" s="1">
        <v>46150</v>
      </c>
      <c r="D3852" s="9">
        <v>0.77083333333333337</v>
      </c>
      <c r="E3852" t="str">
        <f t="shared" si="300"/>
        <v>Weekday</v>
      </c>
      <c r="F3852" t="str">
        <f t="shared" si="301"/>
        <v>Mar</v>
      </c>
      <c r="G3852" t="str">
        <f>_xlfn.XLOOKUP(A3852,Booking_data!$A$1:$A$6001,Booking_data!$D$1:$D$6001,"not found")</f>
        <v>M001</v>
      </c>
      <c r="H3852" t="str">
        <f>_xlfn.XLOOKUP(G3852,Movies_data!$A$1:$A$41,Movies_data!$B$1:$B$41,"not found")</f>
        <v>Leo</v>
      </c>
      <c r="I3852" t="str">
        <f>_xlfn.XLOOKUP(G3852,Movies_data!$A$1:$A$41,Movies_data!$D$1:$D$41,"not found")</f>
        <v>Action</v>
      </c>
      <c r="J3852" t="str">
        <f>_xlfn.XLOOKUP(G3852,Movies_data!$A$1:$A$41,Movies_data!$C$1:$C$41,"not found")</f>
        <v>Tamil</v>
      </c>
      <c r="K3852">
        <f>_xlfn.XLOOKUP(G3852,Movies_data!$A$1:$A$41,Movies_data!$H$1:$H$41,"Not Found")</f>
        <v>8</v>
      </c>
      <c r="L3852" t="str">
        <f>_xlfn.XLOOKUP(A3852,Booking_data!$A$1:$A$6001,Booking_data!$E$1:$E$6001,"not Found")</f>
        <v>C063</v>
      </c>
      <c r="M3852" t="str">
        <f>_xlfn.XLOOKUP(L3852,Cinemas_data!$A$1:$A$49,Cinemas_data!$I$1:$I$49,"not Found")</f>
        <v>INOX Forum Mall</v>
      </c>
      <c r="N3852" t="str">
        <f>_xlfn.XLOOKUP(L3852,Cinemas_data!$A$1:$A$49,Cinemas_data!$C$1:$C$49,"not Found")</f>
        <v>Mysuru</v>
      </c>
      <c r="O3852">
        <f>_xlfn.XLOOKUP(A3852,Booking_data!$A$1:$A$6001,Booking_data!$H$1:$H$6001,"not found")</f>
        <v>2</v>
      </c>
      <c r="P3852">
        <f>_xlfn.XLOOKUP(A3852,Booking_data!$A$1:$A$6001,Booking_data!$I$1:$I$6001,"not Found")</f>
        <v>240</v>
      </c>
      <c r="Q3852">
        <f t="shared" si="302"/>
        <v>480</v>
      </c>
      <c r="R3852" t="str">
        <f>_xlfn.XLOOKUP(A3852,Booking_data!$A$1:$A$6001,Booking_data!$L$1:$L$6001,"Not Found")</f>
        <v>Credit Card</v>
      </c>
      <c r="S3852">
        <f>_xlfn.XLOOKUP(A3852,Booking_data!$A$1:$A$6001,Booking_data!$N$1:$N$6001,"not Found")</f>
        <v>53</v>
      </c>
      <c r="T3852" t="str">
        <f>_xlfn.XLOOKUP(A3852,Booking_data!$A$1:$A$6001,Booking_data!$O$1:$O$6001,"Not Found")</f>
        <v>Other</v>
      </c>
      <c r="U3852" t="str">
        <f t="shared" si="303"/>
        <v>Above 45</v>
      </c>
      <c r="V3852" t="str">
        <f t="shared" si="304"/>
        <v>Low Booking</v>
      </c>
    </row>
    <row r="3853" spans="1:22" x14ac:dyDescent="0.25">
      <c r="A3853" t="s">
        <v>4084</v>
      </c>
      <c r="B3853" s="1">
        <v>46084</v>
      </c>
      <c r="C3853" s="1">
        <v>46067</v>
      </c>
      <c r="D3853" s="9">
        <v>0.9375</v>
      </c>
      <c r="E3853" t="str">
        <f t="shared" si="300"/>
        <v>Weekday</v>
      </c>
      <c r="F3853" t="str">
        <f t="shared" si="301"/>
        <v>Mar</v>
      </c>
      <c r="G3853" t="str">
        <f>_xlfn.XLOOKUP(A3853,Booking_data!$A$1:$A$6001,Booking_data!$D$1:$D$6001,"not found")</f>
        <v>M027</v>
      </c>
      <c r="H3853" t="str">
        <f>_xlfn.XLOOKUP(G3853,Movies_data!$A$1:$A$41,Movies_data!$B$1:$B$41,"not found")</f>
        <v>KGF Chapter 2</v>
      </c>
      <c r="I3853" t="str">
        <f>_xlfn.XLOOKUP(G3853,Movies_data!$A$1:$A$41,Movies_data!$D$1:$D$41,"not found")</f>
        <v>Action</v>
      </c>
      <c r="J3853" t="str">
        <f>_xlfn.XLOOKUP(G3853,Movies_data!$A$1:$A$41,Movies_data!$C$1:$C$41,"not found")</f>
        <v>Kannada</v>
      </c>
      <c r="K3853">
        <f>_xlfn.XLOOKUP(G3853,Movies_data!$A$1:$A$41,Movies_data!$H$1:$H$41,"Not Found")</f>
        <v>8.3000000000000007</v>
      </c>
      <c r="L3853" t="str">
        <f>_xlfn.XLOOKUP(A3853,Booking_data!$A$1:$A$6001,Booking_data!$E$1:$E$6001,"not Found")</f>
        <v>C102</v>
      </c>
      <c r="M3853" t="str">
        <f>_xlfn.XLOOKUP(L3853,Cinemas_data!$A$1:$A$49,Cinemas_data!$I$1:$I$49,"not Found")</f>
        <v>Mukta A2 Cinemas Grand Mall</v>
      </c>
      <c r="N3853" t="str">
        <f>_xlfn.XLOOKUP(L3853,Cinemas_data!$A$1:$A$49,Cinemas_data!$C$1:$C$49,"not Found")</f>
        <v>Pune</v>
      </c>
      <c r="O3853">
        <f>_xlfn.XLOOKUP(A3853,Booking_data!$A$1:$A$6001,Booking_data!$H$1:$H$6001,"not found")</f>
        <v>2</v>
      </c>
      <c r="P3853">
        <f>_xlfn.XLOOKUP(A3853,Booking_data!$A$1:$A$6001,Booking_data!$I$1:$I$6001,"not Found")</f>
        <v>300</v>
      </c>
      <c r="Q3853">
        <f t="shared" si="302"/>
        <v>600</v>
      </c>
      <c r="R3853" t="str">
        <f>_xlfn.XLOOKUP(A3853,Booking_data!$A$1:$A$6001,Booking_data!$L$1:$L$6001,"Not Found")</f>
        <v>Credit Card</v>
      </c>
      <c r="S3853">
        <f>_xlfn.XLOOKUP(A3853,Booking_data!$A$1:$A$6001,Booking_data!$N$1:$N$6001,"not Found")</f>
        <v>34</v>
      </c>
      <c r="T3853" t="str">
        <f>_xlfn.XLOOKUP(A3853,Booking_data!$A$1:$A$6001,Booking_data!$O$1:$O$6001,"Not Found")</f>
        <v>Other</v>
      </c>
      <c r="U3853" t="str">
        <f t="shared" si="303"/>
        <v>Middle Age</v>
      </c>
      <c r="V3853" t="str">
        <f t="shared" si="304"/>
        <v>Low Booking</v>
      </c>
    </row>
    <row r="3854" spans="1:22" x14ac:dyDescent="0.25">
      <c r="A3854" t="s">
        <v>4085</v>
      </c>
      <c r="B3854" s="1">
        <v>46084</v>
      </c>
      <c r="C3854" s="1">
        <v>46032</v>
      </c>
      <c r="D3854" s="9">
        <v>0.88541666666666663</v>
      </c>
      <c r="E3854" t="str">
        <f t="shared" si="300"/>
        <v>Weekday</v>
      </c>
      <c r="F3854" t="str">
        <f t="shared" si="301"/>
        <v>Mar</v>
      </c>
      <c r="G3854" t="str">
        <f>_xlfn.XLOOKUP(A3854,Booking_data!$A$1:$A$6001,Booking_data!$D$1:$D$6001,"not found")</f>
        <v>M005</v>
      </c>
      <c r="H3854" t="str">
        <f>_xlfn.XLOOKUP(G3854,Movies_data!$A$1:$A$41,Movies_data!$B$1:$B$41,"not found")</f>
        <v>Ponniyin Selvan II</v>
      </c>
      <c r="I3854" t="str">
        <f>_xlfn.XLOOKUP(G3854,Movies_data!$A$1:$A$41,Movies_data!$D$1:$D$41,"not found")</f>
        <v>Drama</v>
      </c>
      <c r="J3854" t="str">
        <f>_xlfn.XLOOKUP(G3854,Movies_data!$A$1:$A$41,Movies_data!$C$1:$C$41,"not found")</f>
        <v>Tamil</v>
      </c>
      <c r="K3854">
        <f>_xlfn.XLOOKUP(G3854,Movies_data!$A$1:$A$41,Movies_data!$H$1:$H$41,"Not Found")</f>
        <v>7.3</v>
      </c>
      <c r="L3854" t="str">
        <f>_xlfn.XLOOKUP(A3854,Booking_data!$A$1:$A$6001,Booking_data!$E$1:$E$6001,"not Found")</f>
        <v>C153</v>
      </c>
      <c r="M3854" t="str">
        <f>_xlfn.XLOOKUP(L3854,Cinemas_data!$A$1:$A$49,Cinemas_data!$I$1:$I$49,"not Found")</f>
        <v>Cinepolis Forum Mall</v>
      </c>
      <c r="N3854" t="str">
        <f>_xlfn.XLOOKUP(L3854,Cinemas_data!$A$1:$A$49,Cinemas_data!$C$1:$C$49,"not Found")</f>
        <v>Kochi</v>
      </c>
      <c r="O3854">
        <f>_xlfn.XLOOKUP(A3854,Booking_data!$A$1:$A$6001,Booking_data!$H$1:$H$6001,"not found")</f>
        <v>1</v>
      </c>
      <c r="P3854">
        <f>_xlfn.XLOOKUP(A3854,Booking_data!$A$1:$A$6001,Booking_data!$I$1:$I$6001,"not Found")</f>
        <v>240</v>
      </c>
      <c r="Q3854">
        <f t="shared" si="302"/>
        <v>240</v>
      </c>
      <c r="R3854" t="str">
        <f>_xlfn.XLOOKUP(A3854,Booking_data!$A$1:$A$6001,Booking_data!$L$1:$L$6001,"Not Found")</f>
        <v>UPI</v>
      </c>
      <c r="S3854">
        <f>_xlfn.XLOOKUP(A3854,Booking_data!$A$1:$A$6001,Booking_data!$N$1:$N$6001,"not Found")</f>
        <v>26</v>
      </c>
      <c r="T3854" t="str">
        <f>_xlfn.XLOOKUP(A3854,Booking_data!$A$1:$A$6001,Booking_data!$O$1:$O$6001,"Not Found")</f>
        <v>Male</v>
      </c>
      <c r="U3854" t="str">
        <f t="shared" si="303"/>
        <v>Youngster</v>
      </c>
      <c r="V3854" t="str">
        <f t="shared" si="304"/>
        <v>Low Booking</v>
      </c>
    </row>
    <row r="3855" spans="1:22" x14ac:dyDescent="0.25">
      <c r="A3855" t="s">
        <v>4086</v>
      </c>
      <c r="B3855" s="1">
        <v>46084</v>
      </c>
      <c r="C3855" s="1">
        <v>46072</v>
      </c>
      <c r="D3855" s="9">
        <v>0.53125</v>
      </c>
      <c r="E3855" t="str">
        <f t="shared" si="300"/>
        <v>Weekday</v>
      </c>
      <c r="F3855" t="str">
        <f t="shared" si="301"/>
        <v>Mar</v>
      </c>
      <c r="G3855" t="str">
        <f>_xlfn.XLOOKUP(A3855,Booking_data!$A$1:$A$6001,Booking_data!$D$1:$D$6001,"not found")</f>
        <v>M031</v>
      </c>
      <c r="H3855" t="str">
        <f>_xlfn.XLOOKUP(G3855,Movies_data!$A$1:$A$41,Movies_data!$B$1:$B$41,"not found")</f>
        <v>Bangalore Days</v>
      </c>
      <c r="I3855" t="str">
        <f>_xlfn.XLOOKUP(G3855,Movies_data!$A$1:$A$41,Movies_data!$D$1:$D$41,"not found")</f>
        <v>Drama</v>
      </c>
      <c r="J3855" t="str">
        <f>_xlfn.XLOOKUP(G3855,Movies_data!$A$1:$A$41,Movies_data!$C$1:$C$41,"not found")</f>
        <v>Malayalam</v>
      </c>
      <c r="K3855">
        <f>_xlfn.XLOOKUP(G3855,Movies_data!$A$1:$A$41,Movies_data!$H$1:$H$41,"Not Found")</f>
        <v>8.3000000000000007</v>
      </c>
      <c r="L3855" t="str">
        <f>_xlfn.XLOOKUP(A3855,Booking_data!$A$1:$A$6001,Booking_data!$E$1:$E$6001,"not Found")</f>
        <v>C102</v>
      </c>
      <c r="M3855" t="str">
        <f>_xlfn.XLOOKUP(L3855,Cinemas_data!$A$1:$A$49,Cinemas_data!$I$1:$I$49,"not Found")</f>
        <v>Mukta A2 Cinemas Grand Mall</v>
      </c>
      <c r="N3855" t="str">
        <f>_xlfn.XLOOKUP(L3855,Cinemas_data!$A$1:$A$49,Cinemas_data!$C$1:$C$49,"not Found")</f>
        <v>Pune</v>
      </c>
      <c r="O3855">
        <f>_xlfn.XLOOKUP(A3855,Booking_data!$A$1:$A$6001,Booking_data!$H$1:$H$6001,"not found")</f>
        <v>6</v>
      </c>
      <c r="P3855">
        <f>_xlfn.XLOOKUP(A3855,Booking_data!$A$1:$A$6001,Booking_data!$I$1:$I$6001,"not Found")</f>
        <v>220</v>
      </c>
      <c r="Q3855">
        <f t="shared" si="302"/>
        <v>1320</v>
      </c>
      <c r="R3855" t="str">
        <f>_xlfn.XLOOKUP(A3855,Booking_data!$A$1:$A$6001,Booking_data!$L$1:$L$6001,"Not Found")</f>
        <v>UPI</v>
      </c>
      <c r="S3855">
        <f>_xlfn.XLOOKUP(A3855,Booking_data!$A$1:$A$6001,Booking_data!$N$1:$N$6001,"not Found")</f>
        <v>45</v>
      </c>
      <c r="T3855" t="str">
        <f>_xlfn.XLOOKUP(A3855,Booking_data!$A$1:$A$6001,Booking_data!$O$1:$O$6001,"Not Found")</f>
        <v>Other</v>
      </c>
      <c r="U3855" t="str">
        <f t="shared" si="303"/>
        <v>Above 45</v>
      </c>
      <c r="V3855" t="str">
        <f t="shared" si="304"/>
        <v>High Booking</v>
      </c>
    </row>
    <row r="3856" spans="1:22" x14ac:dyDescent="0.25">
      <c r="A3856" t="s">
        <v>4087</v>
      </c>
      <c r="B3856" s="1">
        <v>46084</v>
      </c>
      <c r="C3856" s="1">
        <v>46155</v>
      </c>
      <c r="D3856" s="9">
        <v>0.39583333333333331</v>
      </c>
      <c r="E3856" t="str">
        <f t="shared" si="300"/>
        <v>Weekday</v>
      </c>
      <c r="F3856" t="str">
        <f t="shared" si="301"/>
        <v>Mar</v>
      </c>
      <c r="G3856" t="str">
        <f>_xlfn.XLOOKUP(A3856,Booking_data!$A$1:$A$6001,Booking_data!$D$1:$D$6001,"not found")</f>
        <v>M029</v>
      </c>
      <c r="H3856" t="str">
        <f>_xlfn.XLOOKUP(G3856,Movies_data!$A$1:$A$41,Movies_data!$B$1:$B$41,"not found")</f>
        <v>777 Charlie</v>
      </c>
      <c r="I3856" t="str">
        <f>_xlfn.XLOOKUP(G3856,Movies_data!$A$1:$A$41,Movies_data!$D$1:$D$41,"not found")</f>
        <v>Adventure</v>
      </c>
      <c r="J3856" t="str">
        <f>_xlfn.XLOOKUP(G3856,Movies_data!$A$1:$A$41,Movies_data!$C$1:$C$41,"not found")</f>
        <v>Kannada</v>
      </c>
      <c r="K3856">
        <f>_xlfn.XLOOKUP(G3856,Movies_data!$A$1:$A$41,Movies_data!$H$1:$H$41,"Not Found")</f>
        <v>8.6999999999999993</v>
      </c>
      <c r="L3856" t="str">
        <f>_xlfn.XLOOKUP(A3856,Booking_data!$A$1:$A$6001,Booking_data!$E$1:$E$6001,"not Found")</f>
        <v>C143</v>
      </c>
      <c r="M3856" t="str">
        <f>_xlfn.XLOOKUP(L3856,Cinemas_data!$A$1:$A$49,Cinemas_data!$I$1:$I$49,"not Found")</f>
        <v>INOX Forum Mall</v>
      </c>
      <c r="N3856" t="str">
        <f>_xlfn.XLOOKUP(L3856,Cinemas_data!$A$1:$A$49,Cinemas_data!$C$1:$C$49,"not Found")</f>
        <v>Ahmedabad</v>
      </c>
      <c r="O3856">
        <f>_xlfn.XLOOKUP(A3856,Booking_data!$A$1:$A$6001,Booking_data!$H$1:$H$6001,"not found")</f>
        <v>2</v>
      </c>
      <c r="P3856">
        <f>_xlfn.XLOOKUP(A3856,Booking_data!$A$1:$A$6001,Booking_data!$I$1:$I$6001,"not Found")</f>
        <v>240</v>
      </c>
      <c r="Q3856">
        <f t="shared" si="302"/>
        <v>480</v>
      </c>
      <c r="R3856" t="str">
        <f>_xlfn.XLOOKUP(A3856,Booking_data!$A$1:$A$6001,Booking_data!$L$1:$L$6001,"Not Found")</f>
        <v>Net Banking</v>
      </c>
      <c r="S3856">
        <f>_xlfn.XLOOKUP(A3856,Booking_data!$A$1:$A$6001,Booking_data!$N$1:$N$6001,"not Found")</f>
        <v>40</v>
      </c>
      <c r="T3856" t="str">
        <f>_xlfn.XLOOKUP(A3856,Booking_data!$A$1:$A$6001,Booking_data!$O$1:$O$6001,"Not Found")</f>
        <v>Female</v>
      </c>
      <c r="U3856" t="str">
        <f t="shared" si="303"/>
        <v>Middle Age</v>
      </c>
      <c r="V3856" t="str">
        <f t="shared" si="304"/>
        <v>Low Booking</v>
      </c>
    </row>
    <row r="3857" spans="1:22" x14ac:dyDescent="0.25">
      <c r="A3857" t="s">
        <v>4088</v>
      </c>
      <c r="B3857" s="1">
        <v>46084</v>
      </c>
      <c r="C3857" s="1">
        <v>46161</v>
      </c>
      <c r="D3857" s="9">
        <v>0.64583333333333337</v>
      </c>
      <c r="E3857" t="str">
        <f t="shared" si="300"/>
        <v>Weekday</v>
      </c>
      <c r="F3857" t="str">
        <f t="shared" si="301"/>
        <v>Mar</v>
      </c>
      <c r="G3857" t="str">
        <f>_xlfn.XLOOKUP(A3857,Booking_data!$A$1:$A$6001,Booking_data!$D$1:$D$6001,"not found")</f>
        <v>M003</v>
      </c>
      <c r="H3857" t="str">
        <f>_xlfn.XLOOKUP(G3857,Movies_data!$A$1:$A$41,Movies_data!$B$1:$B$41,"not found")</f>
        <v>Vikram</v>
      </c>
      <c r="I3857" t="str">
        <f>_xlfn.XLOOKUP(G3857,Movies_data!$A$1:$A$41,Movies_data!$D$1:$D$41,"not found")</f>
        <v>Action</v>
      </c>
      <c r="J3857" t="str">
        <f>_xlfn.XLOOKUP(G3857,Movies_data!$A$1:$A$41,Movies_data!$C$1:$C$41,"not found")</f>
        <v>Tamil</v>
      </c>
      <c r="K3857">
        <f>_xlfn.XLOOKUP(G3857,Movies_data!$A$1:$A$41,Movies_data!$H$1:$H$41,"Not Found")</f>
        <v>8.3000000000000007</v>
      </c>
      <c r="L3857" t="str">
        <f>_xlfn.XLOOKUP(A3857,Booking_data!$A$1:$A$6001,Booking_data!$E$1:$E$6001,"not Found")</f>
        <v>C042</v>
      </c>
      <c r="M3857" t="str">
        <f>_xlfn.XLOOKUP(L3857,Cinemas_data!$A$1:$A$49,Cinemas_data!$I$1:$I$49,"not Found")</f>
        <v>Asian Cinemas Grand Mall</v>
      </c>
      <c r="N3857" t="str">
        <f>_xlfn.XLOOKUP(L3857,Cinemas_data!$A$1:$A$49,Cinemas_data!$C$1:$C$49,"not Found")</f>
        <v>Salem</v>
      </c>
      <c r="O3857">
        <f>_xlfn.XLOOKUP(A3857,Booking_data!$A$1:$A$6001,Booking_data!$H$1:$H$6001,"not found")</f>
        <v>2</v>
      </c>
      <c r="P3857">
        <f>_xlfn.XLOOKUP(A3857,Booking_data!$A$1:$A$6001,Booking_data!$I$1:$I$6001,"not Found")</f>
        <v>360</v>
      </c>
      <c r="Q3857">
        <f t="shared" si="302"/>
        <v>720</v>
      </c>
      <c r="R3857" t="str">
        <f>_xlfn.XLOOKUP(A3857,Booking_data!$A$1:$A$6001,Booking_data!$L$1:$L$6001,"Not Found")</f>
        <v>Wallet</v>
      </c>
      <c r="S3857">
        <f>_xlfn.XLOOKUP(A3857,Booking_data!$A$1:$A$6001,Booking_data!$N$1:$N$6001,"not Found")</f>
        <v>31</v>
      </c>
      <c r="T3857" t="str">
        <f>_xlfn.XLOOKUP(A3857,Booking_data!$A$1:$A$6001,Booking_data!$O$1:$O$6001,"Not Found")</f>
        <v>Other</v>
      </c>
      <c r="U3857" t="str">
        <f t="shared" si="303"/>
        <v>Middle Age</v>
      </c>
      <c r="V3857" t="str">
        <f t="shared" si="304"/>
        <v>Low Booking</v>
      </c>
    </row>
    <row r="3858" spans="1:22" x14ac:dyDescent="0.25">
      <c r="A3858" t="s">
        <v>4089</v>
      </c>
      <c r="B3858" s="1">
        <v>46084</v>
      </c>
      <c r="C3858" s="1">
        <v>46168</v>
      </c>
      <c r="D3858" s="9">
        <v>0.88541666666666663</v>
      </c>
      <c r="E3858" t="str">
        <f t="shared" si="300"/>
        <v>Weekday</v>
      </c>
      <c r="F3858" t="str">
        <f t="shared" si="301"/>
        <v>Mar</v>
      </c>
      <c r="G3858" t="str">
        <f>_xlfn.XLOOKUP(A3858,Booking_data!$A$1:$A$6001,Booking_data!$D$1:$D$6001,"not found")</f>
        <v>M022</v>
      </c>
      <c r="H3858" t="str">
        <f>_xlfn.XLOOKUP(G3858,Movies_data!$A$1:$A$41,Movies_data!$B$1:$B$41,"not found")</f>
        <v>12th Fail</v>
      </c>
      <c r="I3858" t="str">
        <f>_xlfn.XLOOKUP(G3858,Movies_data!$A$1:$A$41,Movies_data!$D$1:$D$41,"not found")</f>
        <v>Drama</v>
      </c>
      <c r="J3858" t="str">
        <f>_xlfn.XLOOKUP(G3858,Movies_data!$A$1:$A$41,Movies_data!$C$1:$C$41,"not found")</f>
        <v>Hindi</v>
      </c>
      <c r="K3858">
        <f>_xlfn.XLOOKUP(G3858,Movies_data!$A$1:$A$41,Movies_data!$H$1:$H$41,"Not Found")</f>
        <v>9</v>
      </c>
      <c r="L3858" t="str">
        <f>_xlfn.XLOOKUP(A3858,Booking_data!$A$1:$A$6001,Booking_data!$E$1:$E$6001,"not Found")</f>
        <v>C083</v>
      </c>
      <c r="M3858" t="str">
        <f>_xlfn.XLOOKUP(L3858,Cinemas_data!$A$1:$A$49,Cinemas_data!$I$1:$I$49,"not Found")</f>
        <v>Miraj Cinemas Forum Mall</v>
      </c>
      <c r="N3858" t="str">
        <f>_xlfn.XLOOKUP(L3858,Cinemas_data!$A$1:$A$49,Cinemas_data!$C$1:$C$49,"not Found")</f>
        <v>Vijayawada</v>
      </c>
      <c r="O3858">
        <f>_xlfn.XLOOKUP(A3858,Booking_data!$A$1:$A$6001,Booking_data!$H$1:$H$6001,"not found")</f>
        <v>5</v>
      </c>
      <c r="P3858">
        <f>_xlfn.XLOOKUP(A3858,Booking_data!$A$1:$A$6001,Booking_data!$I$1:$I$6001,"not Found")</f>
        <v>360</v>
      </c>
      <c r="Q3858">
        <f t="shared" si="302"/>
        <v>1800</v>
      </c>
      <c r="R3858" t="str">
        <f>_xlfn.XLOOKUP(A3858,Booking_data!$A$1:$A$6001,Booking_data!$L$1:$L$6001,"Not Found")</f>
        <v>Wallet</v>
      </c>
      <c r="S3858">
        <f>_xlfn.XLOOKUP(A3858,Booking_data!$A$1:$A$6001,Booking_data!$N$1:$N$6001,"not Found")</f>
        <v>28</v>
      </c>
      <c r="T3858" t="str">
        <f>_xlfn.XLOOKUP(A3858,Booking_data!$A$1:$A$6001,Booking_data!$O$1:$O$6001,"Not Found")</f>
        <v>Male</v>
      </c>
      <c r="U3858" t="str">
        <f t="shared" si="303"/>
        <v>Youngster</v>
      </c>
      <c r="V3858" t="str">
        <f t="shared" si="304"/>
        <v>High Booking</v>
      </c>
    </row>
    <row r="3859" spans="1:22" x14ac:dyDescent="0.25">
      <c r="A3859" t="s">
        <v>4090</v>
      </c>
      <c r="B3859" s="1">
        <v>46084</v>
      </c>
      <c r="C3859" s="1">
        <v>46100</v>
      </c>
      <c r="D3859" s="9">
        <v>0.77083333333333337</v>
      </c>
      <c r="E3859" t="str">
        <f t="shared" si="300"/>
        <v>Weekday</v>
      </c>
      <c r="F3859" t="str">
        <f t="shared" si="301"/>
        <v>Mar</v>
      </c>
      <c r="G3859" t="str">
        <f>_xlfn.XLOOKUP(A3859,Booking_data!$A$1:$A$6001,Booking_data!$D$1:$D$6001,"not found")</f>
        <v>M028</v>
      </c>
      <c r="H3859" t="str">
        <f>_xlfn.XLOOKUP(G3859,Movies_data!$A$1:$A$41,Movies_data!$B$1:$B$41,"not found")</f>
        <v>Kantara</v>
      </c>
      <c r="I3859" t="str">
        <f>_xlfn.XLOOKUP(G3859,Movies_data!$A$1:$A$41,Movies_data!$D$1:$D$41,"not found")</f>
        <v>Action</v>
      </c>
      <c r="J3859" t="str">
        <f>_xlfn.XLOOKUP(G3859,Movies_data!$A$1:$A$41,Movies_data!$C$1:$C$41,"not found")</f>
        <v>Kannada</v>
      </c>
      <c r="K3859">
        <f>_xlfn.XLOOKUP(G3859,Movies_data!$A$1:$A$41,Movies_data!$H$1:$H$41,"Not Found")</f>
        <v>8.1999999999999993</v>
      </c>
      <c r="L3859" t="str">
        <f>_xlfn.XLOOKUP(A3859,Booking_data!$A$1:$A$6001,Booking_data!$E$1:$E$6001,"not Found")</f>
        <v>C112</v>
      </c>
      <c r="M3859" t="str">
        <f>_xlfn.XLOOKUP(L3859,Cinemas_data!$A$1:$A$49,Cinemas_data!$I$1:$I$49,"not Found")</f>
        <v>MovieMax Grand Mall</v>
      </c>
      <c r="N3859" t="str">
        <f>_xlfn.XLOOKUP(L3859,Cinemas_data!$A$1:$A$49,Cinemas_data!$C$1:$C$49,"not Found")</f>
        <v>Delhi</v>
      </c>
      <c r="O3859">
        <f>_xlfn.XLOOKUP(A3859,Booking_data!$A$1:$A$6001,Booking_data!$H$1:$H$6001,"not found")</f>
        <v>5</v>
      </c>
      <c r="P3859">
        <f>_xlfn.XLOOKUP(A3859,Booking_data!$A$1:$A$6001,Booking_data!$I$1:$I$6001,"not Found")</f>
        <v>240</v>
      </c>
      <c r="Q3859">
        <f t="shared" si="302"/>
        <v>1200</v>
      </c>
      <c r="R3859" t="str">
        <f>_xlfn.XLOOKUP(A3859,Booking_data!$A$1:$A$6001,Booking_data!$L$1:$L$6001,"Not Found")</f>
        <v>Credit Card</v>
      </c>
      <c r="S3859">
        <f>_xlfn.XLOOKUP(A3859,Booking_data!$A$1:$A$6001,Booking_data!$N$1:$N$6001,"not Found")</f>
        <v>30</v>
      </c>
      <c r="T3859" t="str">
        <f>_xlfn.XLOOKUP(A3859,Booking_data!$A$1:$A$6001,Booking_data!$O$1:$O$6001,"Not Found")</f>
        <v>Female</v>
      </c>
      <c r="U3859" t="str">
        <f t="shared" si="303"/>
        <v>Middle Age</v>
      </c>
      <c r="V3859" t="str">
        <f t="shared" si="304"/>
        <v>High Booking</v>
      </c>
    </row>
    <row r="3860" spans="1:22" x14ac:dyDescent="0.25">
      <c r="A3860" t="s">
        <v>4091</v>
      </c>
      <c r="B3860" s="1">
        <v>46084</v>
      </c>
      <c r="C3860" s="1">
        <v>46102</v>
      </c>
      <c r="D3860" s="9">
        <v>0.9375</v>
      </c>
      <c r="E3860" t="str">
        <f t="shared" si="300"/>
        <v>Weekday</v>
      </c>
      <c r="F3860" t="str">
        <f t="shared" si="301"/>
        <v>Mar</v>
      </c>
      <c r="G3860" t="str">
        <f>_xlfn.XLOOKUP(A3860,Booking_data!$A$1:$A$6001,Booking_data!$D$1:$D$6001,"not found")</f>
        <v>M018</v>
      </c>
      <c r="H3860" t="str">
        <f>_xlfn.XLOOKUP(G3860,Movies_data!$A$1:$A$41,Movies_data!$B$1:$B$41,"not found")</f>
        <v>Sita Ramam</v>
      </c>
      <c r="I3860" t="str">
        <f>_xlfn.XLOOKUP(G3860,Movies_data!$A$1:$A$41,Movies_data!$D$1:$D$41,"not found")</f>
        <v>Romance</v>
      </c>
      <c r="J3860" t="str">
        <f>_xlfn.XLOOKUP(G3860,Movies_data!$A$1:$A$41,Movies_data!$C$1:$C$41,"not found")</f>
        <v>Telugu</v>
      </c>
      <c r="K3860">
        <f>_xlfn.XLOOKUP(G3860,Movies_data!$A$1:$A$41,Movies_data!$H$1:$H$41,"Not Found")</f>
        <v>8.5</v>
      </c>
      <c r="L3860" t="str">
        <f>_xlfn.XLOOKUP(A3860,Booking_data!$A$1:$A$6001,Booking_data!$E$1:$E$6001,"not Found")</f>
        <v>C072</v>
      </c>
      <c r="M3860" t="str">
        <f>_xlfn.XLOOKUP(L3860,Cinemas_data!$A$1:$A$49,Cinemas_data!$I$1:$I$49,"not Found")</f>
        <v>INOX Grand Mall</v>
      </c>
      <c r="N3860" t="str">
        <f>_xlfn.XLOOKUP(L3860,Cinemas_data!$A$1:$A$49,Cinemas_data!$C$1:$C$49,"not Found")</f>
        <v>Hyderabad</v>
      </c>
      <c r="O3860">
        <f>_xlfn.XLOOKUP(A3860,Booking_data!$A$1:$A$6001,Booking_data!$H$1:$H$6001,"not found")</f>
        <v>3</v>
      </c>
      <c r="P3860">
        <f>_xlfn.XLOOKUP(A3860,Booking_data!$A$1:$A$6001,Booking_data!$I$1:$I$6001,"not Found")</f>
        <v>280</v>
      </c>
      <c r="Q3860">
        <f t="shared" si="302"/>
        <v>840</v>
      </c>
      <c r="R3860" t="str">
        <f>_xlfn.XLOOKUP(A3860,Booking_data!$A$1:$A$6001,Booking_data!$L$1:$L$6001,"Not Found")</f>
        <v>Net Banking</v>
      </c>
      <c r="S3860">
        <f>_xlfn.XLOOKUP(A3860,Booking_data!$A$1:$A$6001,Booking_data!$N$1:$N$6001,"not Found")</f>
        <v>38</v>
      </c>
      <c r="T3860" t="str">
        <f>_xlfn.XLOOKUP(A3860,Booking_data!$A$1:$A$6001,Booking_data!$O$1:$O$6001,"Not Found")</f>
        <v>Other</v>
      </c>
      <c r="U3860" t="str">
        <f t="shared" si="303"/>
        <v>Middle Age</v>
      </c>
      <c r="V3860" t="str">
        <f t="shared" si="304"/>
        <v>Medium Booking</v>
      </c>
    </row>
    <row r="3861" spans="1:22" x14ac:dyDescent="0.25">
      <c r="A3861" t="s">
        <v>4092</v>
      </c>
      <c r="B3861" s="1">
        <v>46084</v>
      </c>
      <c r="C3861" s="1">
        <v>46106</v>
      </c>
      <c r="D3861" s="9">
        <v>0.64583333333333337</v>
      </c>
      <c r="E3861" t="str">
        <f t="shared" si="300"/>
        <v>Weekday</v>
      </c>
      <c r="F3861" t="str">
        <f t="shared" si="301"/>
        <v>Mar</v>
      </c>
      <c r="G3861" t="str">
        <f>_xlfn.XLOOKUP(A3861,Booking_data!$A$1:$A$6001,Booking_data!$D$1:$D$6001,"not found")</f>
        <v>M019</v>
      </c>
      <c r="H3861" t="str">
        <f>_xlfn.XLOOKUP(G3861,Movies_data!$A$1:$A$41,Movies_data!$B$1:$B$41,"not found")</f>
        <v>Animal</v>
      </c>
      <c r="I3861" t="str">
        <f>_xlfn.XLOOKUP(G3861,Movies_data!$A$1:$A$41,Movies_data!$D$1:$D$41,"not found")</f>
        <v>Drama</v>
      </c>
      <c r="J3861" t="str">
        <f>_xlfn.XLOOKUP(G3861,Movies_data!$A$1:$A$41,Movies_data!$C$1:$C$41,"not found")</f>
        <v>Hindi</v>
      </c>
      <c r="K3861">
        <f>_xlfn.XLOOKUP(G3861,Movies_data!$A$1:$A$41,Movies_data!$H$1:$H$41,"Not Found")</f>
        <v>6.1</v>
      </c>
      <c r="L3861" t="str">
        <f>_xlfn.XLOOKUP(A3861,Booking_data!$A$1:$A$6001,Booking_data!$E$1:$E$6001,"not Found")</f>
        <v>C083</v>
      </c>
      <c r="M3861" t="str">
        <f>_xlfn.XLOOKUP(L3861,Cinemas_data!$A$1:$A$49,Cinemas_data!$I$1:$I$49,"not Found")</f>
        <v>Miraj Cinemas Forum Mall</v>
      </c>
      <c r="N3861" t="str">
        <f>_xlfn.XLOOKUP(L3861,Cinemas_data!$A$1:$A$49,Cinemas_data!$C$1:$C$49,"not Found")</f>
        <v>Vijayawada</v>
      </c>
      <c r="O3861">
        <f>_xlfn.XLOOKUP(A3861,Booking_data!$A$1:$A$6001,Booking_data!$H$1:$H$6001,"not found")</f>
        <v>2</v>
      </c>
      <c r="P3861">
        <f>_xlfn.XLOOKUP(A3861,Booking_data!$A$1:$A$6001,Booking_data!$I$1:$I$6001,"not Found")</f>
        <v>280</v>
      </c>
      <c r="Q3861">
        <f t="shared" si="302"/>
        <v>560</v>
      </c>
      <c r="R3861" t="str">
        <f>_xlfn.XLOOKUP(A3861,Booking_data!$A$1:$A$6001,Booking_data!$L$1:$L$6001,"Not Found")</f>
        <v>UPI</v>
      </c>
      <c r="S3861">
        <f>_xlfn.XLOOKUP(A3861,Booking_data!$A$1:$A$6001,Booking_data!$N$1:$N$6001,"not Found")</f>
        <v>44</v>
      </c>
      <c r="T3861" t="str">
        <f>_xlfn.XLOOKUP(A3861,Booking_data!$A$1:$A$6001,Booking_data!$O$1:$O$6001,"Not Found")</f>
        <v>Male</v>
      </c>
      <c r="U3861" t="str">
        <f t="shared" si="303"/>
        <v>Middle Age</v>
      </c>
      <c r="V3861" t="str">
        <f t="shared" si="304"/>
        <v>Low Booking</v>
      </c>
    </row>
    <row r="3862" spans="1:22" x14ac:dyDescent="0.25">
      <c r="A3862" t="s">
        <v>4093</v>
      </c>
      <c r="B3862" s="1">
        <v>46084</v>
      </c>
      <c r="C3862" s="1">
        <v>46172</v>
      </c>
      <c r="D3862" s="9">
        <v>0.77083333333333337</v>
      </c>
      <c r="E3862" t="str">
        <f t="shared" si="300"/>
        <v>Weekday</v>
      </c>
      <c r="F3862" t="str">
        <f t="shared" si="301"/>
        <v>Mar</v>
      </c>
      <c r="G3862" t="str">
        <f>_xlfn.XLOOKUP(A3862,Booking_data!$A$1:$A$6001,Booking_data!$D$1:$D$6001,"not found")</f>
        <v>M008</v>
      </c>
      <c r="H3862" t="str">
        <f>_xlfn.XLOOKUP(G3862,Movies_data!$A$1:$A$41,Movies_data!$B$1:$B$41,"not found")</f>
        <v>Love Today</v>
      </c>
      <c r="I3862" t="str">
        <f>_xlfn.XLOOKUP(G3862,Movies_data!$A$1:$A$41,Movies_data!$D$1:$D$41,"not found")</f>
        <v>Romance</v>
      </c>
      <c r="J3862" t="str">
        <f>_xlfn.XLOOKUP(G3862,Movies_data!$A$1:$A$41,Movies_data!$C$1:$C$41,"not found")</f>
        <v>Tamil</v>
      </c>
      <c r="K3862">
        <f>_xlfn.XLOOKUP(G3862,Movies_data!$A$1:$A$41,Movies_data!$H$1:$H$41,"Not Found")</f>
        <v>7.4</v>
      </c>
      <c r="L3862" t="str">
        <f>_xlfn.XLOOKUP(A3862,Booking_data!$A$1:$A$6001,Booking_data!$E$1:$E$6001,"not Found")</f>
        <v>C033</v>
      </c>
      <c r="M3862" t="str">
        <f>_xlfn.XLOOKUP(L3862,Cinemas_data!$A$1:$A$49,Cinemas_data!$I$1:$I$49,"not Found")</f>
        <v>Asian Cinemas Forum Mall</v>
      </c>
      <c r="N3862" t="str">
        <f>_xlfn.XLOOKUP(L3862,Cinemas_data!$A$1:$A$49,Cinemas_data!$C$1:$C$49,"not Found")</f>
        <v>Madurai</v>
      </c>
      <c r="O3862">
        <f>_xlfn.XLOOKUP(A3862,Booking_data!$A$1:$A$6001,Booking_data!$H$1:$H$6001,"not found")</f>
        <v>2</v>
      </c>
      <c r="P3862">
        <f>_xlfn.XLOOKUP(A3862,Booking_data!$A$1:$A$6001,Booking_data!$I$1:$I$6001,"not Found")</f>
        <v>180</v>
      </c>
      <c r="Q3862">
        <f t="shared" si="302"/>
        <v>360</v>
      </c>
      <c r="R3862" t="str">
        <f>_xlfn.XLOOKUP(A3862,Booking_data!$A$1:$A$6001,Booking_data!$L$1:$L$6001,"Not Found")</f>
        <v>Net Banking</v>
      </c>
      <c r="S3862">
        <f>_xlfn.XLOOKUP(A3862,Booking_data!$A$1:$A$6001,Booking_data!$N$1:$N$6001,"not Found")</f>
        <v>28</v>
      </c>
      <c r="T3862" t="str">
        <f>_xlfn.XLOOKUP(A3862,Booking_data!$A$1:$A$6001,Booking_data!$O$1:$O$6001,"Not Found")</f>
        <v>Other</v>
      </c>
      <c r="U3862" t="str">
        <f t="shared" si="303"/>
        <v>Youngster</v>
      </c>
      <c r="V3862" t="str">
        <f t="shared" si="304"/>
        <v>Low Booking</v>
      </c>
    </row>
    <row r="3863" spans="1:22" x14ac:dyDescent="0.25">
      <c r="A3863" t="s">
        <v>4094</v>
      </c>
      <c r="B3863" s="1">
        <v>46084</v>
      </c>
      <c r="C3863" s="1">
        <v>46186</v>
      </c>
      <c r="D3863" s="9">
        <v>0.39583333333333331</v>
      </c>
      <c r="E3863" t="str">
        <f t="shared" si="300"/>
        <v>Weekday</v>
      </c>
      <c r="F3863" t="str">
        <f t="shared" si="301"/>
        <v>Mar</v>
      </c>
      <c r="G3863" t="str">
        <f>_xlfn.XLOOKUP(A3863,Booking_data!$A$1:$A$6001,Booking_data!$D$1:$D$6001,"not found")</f>
        <v>M002</v>
      </c>
      <c r="H3863" t="str">
        <f>_xlfn.XLOOKUP(G3863,Movies_data!$A$1:$A$41,Movies_data!$B$1:$B$41,"not found")</f>
        <v>Jailer</v>
      </c>
      <c r="I3863" t="str">
        <f>_xlfn.XLOOKUP(G3863,Movies_data!$A$1:$A$41,Movies_data!$D$1:$D$41,"not found")</f>
        <v>Action</v>
      </c>
      <c r="J3863" t="str">
        <f>_xlfn.XLOOKUP(G3863,Movies_data!$A$1:$A$41,Movies_data!$C$1:$C$41,"not found")</f>
        <v>Tamil</v>
      </c>
      <c r="K3863">
        <f>_xlfn.XLOOKUP(G3863,Movies_data!$A$1:$A$41,Movies_data!$H$1:$H$41,"Not Found")</f>
        <v>7.1</v>
      </c>
      <c r="L3863" t="str">
        <f>_xlfn.XLOOKUP(A3863,Booking_data!$A$1:$A$6001,Booking_data!$E$1:$E$6001,"not Found")</f>
        <v>C162</v>
      </c>
      <c r="M3863" t="str">
        <f>_xlfn.XLOOKUP(L3863,Cinemas_data!$A$1:$A$49,Cinemas_data!$I$1:$I$49,"not Found")</f>
        <v>Cinepolis Grand Mall</v>
      </c>
      <c r="N3863" t="str">
        <f>_xlfn.XLOOKUP(L3863,Cinemas_data!$A$1:$A$49,Cinemas_data!$C$1:$C$49,"not Found")</f>
        <v>Thiruvananthapuram</v>
      </c>
      <c r="O3863">
        <f>_xlfn.XLOOKUP(A3863,Booking_data!$A$1:$A$6001,Booking_data!$H$1:$H$6001,"not found")</f>
        <v>1</v>
      </c>
      <c r="P3863">
        <f>_xlfn.XLOOKUP(A3863,Booking_data!$A$1:$A$6001,Booking_data!$I$1:$I$6001,"not Found")</f>
        <v>340</v>
      </c>
      <c r="Q3863">
        <f t="shared" si="302"/>
        <v>340</v>
      </c>
      <c r="R3863" t="str">
        <f>_xlfn.XLOOKUP(A3863,Booking_data!$A$1:$A$6001,Booking_data!$L$1:$L$6001,"Not Found")</f>
        <v>Credit Card</v>
      </c>
      <c r="S3863">
        <f>_xlfn.XLOOKUP(A3863,Booking_data!$A$1:$A$6001,Booking_data!$N$1:$N$6001,"not Found")</f>
        <v>44</v>
      </c>
      <c r="T3863" t="str">
        <f>_xlfn.XLOOKUP(A3863,Booking_data!$A$1:$A$6001,Booking_data!$O$1:$O$6001,"Not Found")</f>
        <v>Other</v>
      </c>
      <c r="U3863" t="str">
        <f t="shared" si="303"/>
        <v>Middle Age</v>
      </c>
      <c r="V3863" t="str">
        <f t="shared" si="304"/>
        <v>Low Booking</v>
      </c>
    </row>
    <row r="3864" spans="1:22" x14ac:dyDescent="0.25">
      <c r="A3864" t="s">
        <v>4095</v>
      </c>
      <c r="B3864" s="1">
        <v>46084</v>
      </c>
      <c r="C3864" s="1">
        <v>46157</v>
      </c>
      <c r="D3864" s="9">
        <v>0.9375</v>
      </c>
      <c r="E3864" t="str">
        <f t="shared" si="300"/>
        <v>Weekday</v>
      </c>
      <c r="F3864" t="str">
        <f t="shared" si="301"/>
        <v>Mar</v>
      </c>
      <c r="G3864" t="str">
        <f>_xlfn.XLOOKUP(A3864,Booking_data!$A$1:$A$6001,Booking_data!$D$1:$D$6001,"not found")</f>
        <v>M001</v>
      </c>
      <c r="H3864" t="str">
        <f>_xlfn.XLOOKUP(G3864,Movies_data!$A$1:$A$41,Movies_data!$B$1:$B$41,"not found")</f>
        <v>Leo</v>
      </c>
      <c r="I3864" t="str">
        <f>_xlfn.XLOOKUP(G3864,Movies_data!$A$1:$A$41,Movies_data!$D$1:$D$41,"not found")</f>
        <v>Action</v>
      </c>
      <c r="J3864" t="str">
        <f>_xlfn.XLOOKUP(G3864,Movies_data!$A$1:$A$41,Movies_data!$C$1:$C$41,"not found")</f>
        <v>Tamil</v>
      </c>
      <c r="K3864">
        <f>_xlfn.XLOOKUP(G3864,Movies_data!$A$1:$A$41,Movies_data!$H$1:$H$41,"Not Found")</f>
        <v>8</v>
      </c>
      <c r="L3864" t="str">
        <f>_xlfn.XLOOKUP(A3864,Booking_data!$A$1:$A$6001,Booking_data!$E$1:$E$6001,"not Found")</f>
        <v>C071</v>
      </c>
      <c r="M3864" t="str">
        <f>_xlfn.XLOOKUP(L3864,Cinemas_data!$A$1:$A$49,Cinemas_data!$I$1:$I$49,"not Found")</f>
        <v>PVR City Centre</v>
      </c>
      <c r="N3864" t="str">
        <f>_xlfn.XLOOKUP(L3864,Cinemas_data!$A$1:$A$49,Cinemas_data!$C$1:$C$49,"not Found")</f>
        <v>Hyderabad</v>
      </c>
      <c r="O3864">
        <f>_xlfn.XLOOKUP(A3864,Booking_data!$A$1:$A$6001,Booking_data!$H$1:$H$6001,"not found")</f>
        <v>2</v>
      </c>
      <c r="P3864">
        <f>_xlfn.XLOOKUP(A3864,Booking_data!$A$1:$A$6001,Booking_data!$I$1:$I$6001,"not Found")</f>
        <v>180</v>
      </c>
      <c r="Q3864">
        <f t="shared" si="302"/>
        <v>360</v>
      </c>
      <c r="R3864" t="str">
        <f>_xlfn.XLOOKUP(A3864,Booking_data!$A$1:$A$6001,Booking_data!$L$1:$L$6001,"Not Found")</f>
        <v>UPI</v>
      </c>
      <c r="S3864">
        <f>_xlfn.XLOOKUP(A3864,Booking_data!$A$1:$A$6001,Booking_data!$N$1:$N$6001,"not Found")</f>
        <v>58</v>
      </c>
      <c r="T3864" t="str">
        <f>_xlfn.XLOOKUP(A3864,Booking_data!$A$1:$A$6001,Booking_data!$O$1:$O$6001,"Not Found")</f>
        <v>Other</v>
      </c>
      <c r="U3864" t="str">
        <f t="shared" si="303"/>
        <v>Above 45</v>
      </c>
      <c r="V3864" t="str">
        <f t="shared" si="304"/>
        <v>Low Booking</v>
      </c>
    </row>
    <row r="3865" spans="1:22" x14ac:dyDescent="0.25">
      <c r="A3865" t="s">
        <v>4096</v>
      </c>
      <c r="B3865" s="1">
        <v>46084</v>
      </c>
      <c r="C3865" s="1">
        <v>46074</v>
      </c>
      <c r="D3865" s="9">
        <v>0.64583333333333337</v>
      </c>
      <c r="E3865" t="str">
        <f t="shared" si="300"/>
        <v>Weekday</v>
      </c>
      <c r="F3865" t="str">
        <f t="shared" si="301"/>
        <v>Mar</v>
      </c>
      <c r="G3865" t="str">
        <f>_xlfn.XLOOKUP(A3865,Booking_data!$A$1:$A$6001,Booking_data!$D$1:$D$6001,"not found")</f>
        <v>M005</v>
      </c>
      <c r="H3865" t="str">
        <f>_xlfn.XLOOKUP(G3865,Movies_data!$A$1:$A$41,Movies_data!$B$1:$B$41,"not found")</f>
        <v>Ponniyin Selvan II</v>
      </c>
      <c r="I3865" t="str">
        <f>_xlfn.XLOOKUP(G3865,Movies_data!$A$1:$A$41,Movies_data!$D$1:$D$41,"not found")</f>
        <v>Drama</v>
      </c>
      <c r="J3865" t="str">
        <f>_xlfn.XLOOKUP(G3865,Movies_data!$A$1:$A$41,Movies_data!$C$1:$C$41,"not found")</f>
        <v>Tamil</v>
      </c>
      <c r="K3865">
        <f>_xlfn.XLOOKUP(G3865,Movies_data!$A$1:$A$41,Movies_data!$H$1:$H$41,"Not Found")</f>
        <v>7.3</v>
      </c>
      <c r="L3865" t="str">
        <f>_xlfn.XLOOKUP(A3865,Booking_data!$A$1:$A$6001,Booking_data!$E$1:$E$6001,"not Found")</f>
        <v>C043</v>
      </c>
      <c r="M3865" t="str">
        <f>_xlfn.XLOOKUP(L3865,Cinemas_data!$A$1:$A$49,Cinemas_data!$I$1:$I$49,"not Found")</f>
        <v>City Pride Forum Mall</v>
      </c>
      <c r="N3865" t="str">
        <f>_xlfn.XLOOKUP(L3865,Cinemas_data!$A$1:$A$49,Cinemas_data!$C$1:$C$49,"not Found")</f>
        <v>Salem</v>
      </c>
      <c r="O3865">
        <f>_xlfn.XLOOKUP(A3865,Booking_data!$A$1:$A$6001,Booking_data!$H$1:$H$6001,"not found")</f>
        <v>3</v>
      </c>
      <c r="P3865">
        <f>_xlfn.XLOOKUP(A3865,Booking_data!$A$1:$A$6001,Booking_data!$I$1:$I$6001,"not Found")</f>
        <v>200</v>
      </c>
      <c r="Q3865">
        <f t="shared" si="302"/>
        <v>600</v>
      </c>
      <c r="R3865" t="str">
        <f>_xlfn.XLOOKUP(A3865,Booking_data!$A$1:$A$6001,Booking_data!$L$1:$L$6001,"Not Found")</f>
        <v>Credit Card</v>
      </c>
      <c r="S3865">
        <f>_xlfn.XLOOKUP(A3865,Booking_data!$A$1:$A$6001,Booking_data!$N$1:$N$6001,"not Found")</f>
        <v>36</v>
      </c>
      <c r="T3865" t="str">
        <f>_xlfn.XLOOKUP(A3865,Booking_data!$A$1:$A$6001,Booking_data!$O$1:$O$6001,"Not Found")</f>
        <v>Female</v>
      </c>
      <c r="U3865" t="str">
        <f t="shared" si="303"/>
        <v>Middle Age</v>
      </c>
      <c r="V3865" t="str">
        <f t="shared" si="304"/>
        <v>Medium Booking</v>
      </c>
    </row>
    <row r="3866" spans="1:22" x14ac:dyDescent="0.25">
      <c r="A3866" t="s">
        <v>4097</v>
      </c>
      <c r="B3866" s="1">
        <v>46084</v>
      </c>
      <c r="C3866" s="1">
        <v>46090</v>
      </c>
      <c r="D3866" s="9">
        <v>0.39583333333333331</v>
      </c>
      <c r="E3866" t="str">
        <f t="shared" si="300"/>
        <v>Weekday</v>
      </c>
      <c r="F3866" t="str">
        <f t="shared" si="301"/>
        <v>Mar</v>
      </c>
      <c r="G3866" t="str">
        <f>_xlfn.XLOOKUP(A3866,Booking_data!$A$1:$A$6001,Booking_data!$D$1:$D$6001,"not found")</f>
        <v>M038</v>
      </c>
      <c r="H3866" t="str">
        <f>_xlfn.XLOOKUP(G3866,Movies_data!$A$1:$A$41,Movies_data!$B$1:$B$41,"not found")</f>
        <v>Barbie</v>
      </c>
      <c r="I3866" t="str">
        <f>_xlfn.XLOOKUP(G3866,Movies_data!$A$1:$A$41,Movies_data!$D$1:$D$41,"not found")</f>
        <v>Comedy</v>
      </c>
      <c r="J3866" t="str">
        <f>_xlfn.XLOOKUP(G3866,Movies_data!$A$1:$A$41,Movies_data!$C$1:$C$41,"not found")</f>
        <v>English</v>
      </c>
      <c r="K3866">
        <f>_xlfn.XLOOKUP(G3866,Movies_data!$A$1:$A$41,Movies_data!$H$1:$H$41,"Not Found")</f>
        <v>6.8</v>
      </c>
      <c r="L3866" t="str">
        <f>_xlfn.XLOOKUP(A3866,Booking_data!$A$1:$A$6001,Booking_data!$E$1:$E$6001,"not Found")</f>
        <v>C031</v>
      </c>
      <c r="M3866" t="str">
        <f>_xlfn.XLOOKUP(L3866,Cinemas_data!$A$1:$A$49,Cinemas_data!$I$1:$I$49,"not Found")</f>
        <v>Mukta A2 Cinemas City Centre</v>
      </c>
      <c r="N3866" t="str">
        <f>_xlfn.XLOOKUP(L3866,Cinemas_data!$A$1:$A$49,Cinemas_data!$C$1:$C$49,"not Found")</f>
        <v>Madurai</v>
      </c>
      <c r="O3866">
        <f>_xlfn.XLOOKUP(A3866,Booking_data!$A$1:$A$6001,Booking_data!$H$1:$H$6001,"not found")</f>
        <v>3</v>
      </c>
      <c r="P3866">
        <f>_xlfn.XLOOKUP(A3866,Booking_data!$A$1:$A$6001,Booking_data!$I$1:$I$6001,"not Found")</f>
        <v>240</v>
      </c>
      <c r="Q3866">
        <f t="shared" si="302"/>
        <v>720</v>
      </c>
      <c r="R3866" t="str">
        <f>_xlfn.XLOOKUP(A3866,Booking_data!$A$1:$A$6001,Booking_data!$L$1:$L$6001,"Not Found")</f>
        <v>UPI</v>
      </c>
      <c r="S3866">
        <f>_xlfn.XLOOKUP(A3866,Booking_data!$A$1:$A$6001,Booking_data!$N$1:$N$6001,"not Found")</f>
        <v>58</v>
      </c>
      <c r="T3866" t="str">
        <f>_xlfn.XLOOKUP(A3866,Booking_data!$A$1:$A$6001,Booking_data!$O$1:$O$6001,"Not Found")</f>
        <v>Male</v>
      </c>
      <c r="U3866" t="str">
        <f t="shared" si="303"/>
        <v>Above 45</v>
      </c>
      <c r="V3866" t="str">
        <f t="shared" si="304"/>
        <v>Medium Booking</v>
      </c>
    </row>
    <row r="3867" spans="1:22" x14ac:dyDescent="0.25">
      <c r="A3867" t="s">
        <v>4098</v>
      </c>
      <c r="B3867" s="1">
        <v>46084</v>
      </c>
      <c r="C3867" s="1">
        <v>46098</v>
      </c>
      <c r="D3867" s="9">
        <v>0.53125</v>
      </c>
      <c r="E3867" t="str">
        <f t="shared" si="300"/>
        <v>Weekday</v>
      </c>
      <c r="F3867" t="str">
        <f t="shared" si="301"/>
        <v>Mar</v>
      </c>
      <c r="G3867" t="str">
        <f>_xlfn.XLOOKUP(A3867,Booking_data!$A$1:$A$6001,Booking_data!$D$1:$D$6001,"not found")</f>
        <v>M028</v>
      </c>
      <c r="H3867" t="str">
        <f>_xlfn.XLOOKUP(G3867,Movies_data!$A$1:$A$41,Movies_data!$B$1:$B$41,"not found")</f>
        <v>Kantara</v>
      </c>
      <c r="I3867" t="str">
        <f>_xlfn.XLOOKUP(G3867,Movies_data!$A$1:$A$41,Movies_data!$D$1:$D$41,"not found")</f>
        <v>Action</v>
      </c>
      <c r="J3867" t="str">
        <f>_xlfn.XLOOKUP(G3867,Movies_data!$A$1:$A$41,Movies_data!$C$1:$C$41,"not found")</f>
        <v>Kannada</v>
      </c>
      <c r="K3867">
        <f>_xlfn.XLOOKUP(G3867,Movies_data!$A$1:$A$41,Movies_data!$H$1:$H$41,"Not Found")</f>
        <v>8.1999999999999993</v>
      </c>
      <c r="L3867" t="str">
        <f>_xlfn.XLOOKUP(A3867,Booking_data!$A$1:$A$6001,Booking_data!$E$1:$E$6001,"not Found")</f>
        <v>C123</v>
      </c>
      <c r="M3867" t="str">
        <f>_xlfn.XLOOKUP(L3867,Cinemas_data!$A$1:$A$49,Cinemas_data!$I$1:$I$49,"not Found")</f>
        <v>City Pride Forum Mall</v>
      </c>
      <c r="N3867" t="str">
        <f>_xlfn.XLOOKUP(L3867,Cinemas_data!$A$1:$A$49,Cinemas_data!$C$1:$C$49,"not Found")</f>
        <v>Noida</v>
      </c>
      <c r="O3867">
        <f>_xlfn.XLOOKUP(A3867,Booking_data!$A$1:$A$6001,Booking_data!$H$1:$H$6001,"not found")</f>
        <v>2</v>
      </c>
      <c r="P3867">
        <f>_xlfn.XLOOKUP(A3867,Booking_data!$A$1:$A$6001,Booking_data!$I$1:$I$6001,"not Found")</f>
        <v>400</v>
      </c>
      <c r="Q3867">
        <f t="shared" si="302"/>
        <v>800</v>
      </c>
      <c r="R3867" t="str">
        <f>_xlfn.XLOOKUP(A3867,Booking_data!$A$1:$A$6001,Booking_data!$L$1:$L$6001,"Not Found")</f>
        <v>Wallet</v>
      </c>
      <c r="S3867">
        <f>_xlfn.XLOOKUP(A3867,Booking_data!$A$1:$A$6001,Booking_data!$N$1:$N$6001,"not Found")</f>
        <v>58</v>
      </c>
      <c r="T3867" t="str">
        <f>_xlfn.XLOOKUP(A3867,Booking_data!$A$1:$A$6001,Booking_data!$O$1:$O$6001,"Not Found")</f>
        <v>Other</v>
      </c>
      <c r="U3867" t="str">
        <f t="shared" si="303"/>
        <v>Above 45</v>
      </c>
      <c r="V3867" t="str">
        <f t="shared" si="304"/>
        <v>Low Booking</v>
      </c>
    </row>
    <row r="3868" spans="1:22" x14ac:dyDescent="0.25">
      <c r="A3868" t="s">
        <v>4099</v>
      </c>
      <c r="B3868" s="1">
        <v>46084</v>
      </c>
      <c r="C3868" s="1">
        <v>46170</v>
      </c>
      <c r="D3868" s="9">
        <v>0.9375</v>
      </c>
      <c r="E3868" t="str">
        <f t="shared" si="300"/>
        <v>Weekday</v>
      </c>
      <c r="F3868" t="str">
        <f t="shared" si="301"/>
        <v>Mar</v>
      </c>
      <c r="G3868" t="str">
        <f>_xlfn.XLOOKUP(A3868,Booking_data!$A$1:$A$6001,Booking_data!$D$1:$D$6001,"not found")</f>
        <v>M012</v>
      </c>
      <c r="H3868" t="str">
        <f>_xlfn.XLOOKUP(G3868,Movies_data!$A$1:$A$41,Movies_data!$B$1:$B$41,"not found")</f>
        <v>RRR</v>
      </c>
      <c r="I3868" t="str">
        <f>_xlfn.XLOOKUP(G3868,Movies_data!$A$1:$A$41,Movies_data!$D$1:$D$41,"not found")</f>
        <v>Action</v>
      </c>
      <c r="J3868" t="str">
        <f>_xlfn.XLOOKUP(G3868,Movies_data!$A$1:$A$41,Movies_data!$C$1:$C$41,"not found")</f>
        <v>Telugu</v>
      </c>
      <c r="K3868">
        <f>_xlfn.XLOOKUP(G3868,Movies_data!$A$1:$A$41,Movies_data!$H$1:$H$41,"Not Found")</f>
        <v>7.8</v>
      </c>
      <c r="L3868" t="str">
        <f>_xlfn.XLOOKUP(A3868,Booking_data!$A$1:$A$6001,Booking_data!$E$1:$E$6001,"not Found")</f>
        <v>C082</v>
      </c>
      <c r="M3868" t="str">
        <f>_xlfn.XLOOKUP(L3868,Cinemas_data!$A$1:$A$49,Cinemas_data!$I$1:$I$49,"not Found")</f>
        <v>Cinepolis Grand Mall</v>
      </c>
      <c r="N3868" t="str">
        <f>_xlfn.XLOOKUP(L3868,Cinemas_data!$A$1:$A$49,Cinemas_data!$C$1:$C$49,"not Found")</f>
        <v>Vijayawada</v>
      </c>
      <c r="O3868">
        <f>_xlfn.XLOOKUP(A3868,Booking_data!$A$1:$A$6001,Booking_data!$H$1:$H$6001,"not found")</f>
        <v>5</v>
      </c>
      <c r="P3868">
        <f>_xlfn.XLOOKUP(A3868,Booking_data!$A$1:$A$6001,Booking_data!$I$1:$I$6001,"not Found")</f>
        <v>280</v>
      </c>
      <c r="Q3868">
        <f t="shared" si="302"/>
        <v>1400</v>
      </c>
      <c r="R3868" t="str">
        <f>_xlfn.XLOOKUP(A3868,Booking_data!$A$1:$A$6001,Booking_data!$L$1:$L$6001,"Not Found")</f>
        <v>Credit Card</v>
      </c>
      <c r="S3868">
        <f>_xlfn.XLOOKUP(A3868,Booking_data!$A$1:$A$6001,Booking_data!$N$1:$N$6001,"not Found")</f>
        <v>56</v>
      </c>
      <c r="T3868" t="str">
        <f>_xlfn.XLOOKUP(A3868,Booking_data!$A$1:$A$6001,Booking_data!$O$1:$O$6001,"Not Found")</f>
        <v>Male</v>
      </c>
      <c r="U3868" t="str">
        <f t="shared" si="303"/>
        <v>Above 45</v>
      </c>
      <c r="V3868" t="str">
        <f t="shared" si="304"/>
        <v>High Booking</v>
      </c>
    </row>
    <row r="3869" spans="1:22" x14ac:dyDescent="0.25">
      <c r="A3869" t="s">
        <v>4100</v>
      </c>
      <c r="B3869" s="1">
        <v>46084</v>
      </c>
      <c r="C3869" s="1">
        <v>46194</v>
      </c>
      <c r="D3869" s="9">
        <v>0.64583333333333337</v>
      </c>
      <c r="E3869" t="str">
        <f t="shared" si="300"/>
        <v>Weekday</v>
      </c>
      <c r="F3869" t="str">
        <f t="shared" si="301"/>
        <v>Mar</v>
      </c>
      <c r="G3869" t="str">
        <f>_xlfn.XLOOKUP(A3869,Booking_data!$A$1:$A$6001,Booking_data!$D$1:$D$6001,"not found")</f>
        <v>M002</v>
      </c>
      <c r="H3869" t="str">
        <f>_xlfn.XLOOKUP(G3869,Movies_data!$A$1:$A$41,Movies_data!$B$1:$B$41,"not found")</f>
        <v>Jailer</v>
      </c>
      <c r="I3869" t="str">
        <f>_xlfn.XLOOKUP(G3869,Movies_data!$A$1:$A$41,Movies_data!$D$1:$D$41,"not found")</f>
        <v>Action</v>
      </c>
      <c r="J3869" t="str">
        <f>_xlfn.XLOOKUP(G3869,Movies_data!$A$1:$A$41,Movies_data!$C$1:$C$41,"not found")</f>
        <v>Tamil</v>
      </c>
      <c r="K3869">
        <f>_xlfn.XLOOKUP(G3869,Movies_data!$A$1:$A$41,Movies_data!$H$1:$H$41,"Not Found")</f>
        <v>7.1</v>
      </c>
      <c r="L3869" t="str">
        <f>_xlfn.XLOOKUP(A3869,Booking_data!$A$1:$A$6001,Booking_data!$E$1:$E$6001,"not Found")</f>
        <v>C011</v>
      </c>
      <c r="M3869" t="str">
        <f>_xlfn.XLOOKUP(L3869,Cinemas_data!$A$1:$A$49,Cinemas_data!$I$1:$I$49,"not Found")</f>
        <v>Cinepolis City Centre</v>
      </c>
      <c r="N3869" t="str">
        <f>_xlfn.XLOOKUP(L3869,Cinemas_data!$A$1:$A$49,Cinemas_data!$C$1:$C$49,"not Found")</f>
        <v>Chennai</v>
      </c>
      <c r="O3869">
        <f>_xlfn.XLOOKUP(A3869,Booking_data!$A$1:$A$6001,Booking_data!$H$1:$H$6001,"not found")</f>
        <v>4</v>
      </c>
      <c r="P3869">
        <f>_xlfn.XLOOKUP(A3869,Booking_data!$A$1:$A$6001,Booking_data!$I$1:$I$6001,"not Found")</f>
        <v>420</v>
      </c>
      <c r="Q3869">
        <f t="shared" si="302"/>
        <v>1680</v>
      </c>
      <c r="R3869" t="str">
        <f>_xlfn.XLOOKUP(A3869,Booking_data!$A$1:$A$6001,Booking_data!$L$1:$L$6001,"Not Found")</f>
        <v>Net Banking</v>
      </c>
      <c r="S3869">
        <f>_xlfn.XLOOKUP(A3869,Booking_data!$A$1:$A$6001,Booking_data!$N$1:$N$6001,"not Found")</f>
        <v>60</v>
      </c>
      <c r="T3869" t="str">
        <f>_xlfn.XLOOKUP(A3869,Booking_data!$A$1:$A$6001,Booking_data!$O$1:$O$6001,"Not Found")</f>
        <v>Male</v>
      </c>
      <c r="U3869" t="str">
        <f t="shared" si="303"/>
        <v>Above 45</v>
      </c>
      <c r="V3869" t="str">
        <f t="shared" si="304"/>
        <v>Medium Booking</v>
      </c>
    </row>
    <row r="3870" spans="1:22" x14ac:dyDescent="0.25">
      <c r="A3870" t="s">
        <v>4101</v>
      </c>
      <c r="B3870" s="1">
        <v>46084</v>
      </c>
      <c r="C3870" s="1">
        <v>46055</v>
      </c>
      <c r="D3870" s="9">
        <v>0.88541666666666663</v>
      </c>
      <c r="E3870" t="str">
        <f t="shared" si="300"/>
        <v>Weekday</v>
      </c>
      <c r="F3870" t="str">
        <f t="shared" si="301"/>
        <v>Mar</v>
      </c>
      <c r="G3870" t="str">
        <f>_xlfn.XLOOKUP(A3870,Booking_data!$A$1:$A$6001,Booking_data!$D$1:$D$6001,"not found")</f>
        <v>M008</v>
      </c>
      <c r="H3870" t="str">
        <f>_xlfn.XLOOKUP(G3870,Movies_data!$A$1:$A$41,Movies_data!$B$1:$B$41,"not found")</f>
        <v>Love Today</v>
      </c>
      <c r="I3870" t="str">
        <f>_xlfn.XLOOKUP(G3870,Movies_data!$A$1:$A$41,Movies_data!$D$1:$D$41,"not found")</f>
        <v>Romance</v>
      </c>
      <c r="J3870" t="str">
        <f>_xlfn.XLOOKUP(G3870,Movies_data!$A$1:$A$41,Movies_data!$C$1:$C$41,"not found")</f>
        <v>Tamil</v>
      </c>
      <c r="K3870">
        <f>_xlfn.XLOOKUP(G3870,Movies_data!$A$1:$A$41,Movies_data!$H$1:$H$41,"Not Found")</f>
        <v>7.4</v>
      </c>
      <c r="L3870" t="str">
        <f>_xlfn.XLOOKUP(A3870,Booking_data!$A$1:$A$6001,Booking_data!$E$1:$E$6001,"not Found")</f>
        <v>C133</v>
      </c>
      <c r="M3870" t="str">
        <f>_xlfn.XLOOKUP(L3870,Cinemas_data!$A$1:$A$49,Cinemas_data!$I$1:$I$49,"not Found")</f>
        <v>PVR Forum Mall</v>
      </c>
      <c r="N3870" t="str">
        <f>_xlfn.XLOOKUP(L3870,Cinemas_data!$A$1:$A$49,Cinemas_data!$C$1:$C$49,"not Found")</f>
        <v>Kolkata</v>
      </c>
      <c r="O3870">
        <f>_xlfn.XLOOKUP(A3870,Booking_data!$A$1:$A$6001,Booking_data!$H$1:$H$6001,"not found")</f>
        <v>2</v>
      </c>
      <c r="P3870">
        <f>_xlfn.XLOOKUP(A3870,Booking_data!$A$1:$A$6001,Booking_data!$I$1:$I$6001,"not Found")</f>
        <v>360</v>
      </c>
      <c r="Q3870">
        <f t="shared" si="302"/>
        <v>720</v>
      </c>
      <c r="R3870" t="str">
        <f>_xlfn.XLOOKUP(A3870,Booking_data!$A$1:$A$6001,Booking_data!$L$1:$L$6001,"Not Found")</f>
        <v>UPI</v>
      </c>
      <c r="S3870">
        <f>_xlfn.XLOOKUP(A3870,Booking_data!$A$1:$A$6001,Booking_data!$N$1:$N$6001,"not Found")</f>
        <v>52</v>
      </c>
      <c r="T3870" t="str">
        <f>_xlfn.XLOOKUP(A3870,Booking_data!$A$1:$A$6001,Booking_data!$O$1:$O$6001,"Not Found")</f>
        <v>Female</v>
      </c>
      <c r="U3870" t="str">
        <f t="shared" si="303"/>
        <v>Above 45</v>
      </c>
      <c r="V3870" t="str">
        <f t="shared" si="304"/>
        <v>Low Booking</v>
      </c>
    </row>
    <row r="3871" spans="1:22" x14ac:dyDescent="0.25">
      <c r="A3871" t="s">
        <v>4102</v>
      </c>
      <c r="B3871" s="1">
        <v>46084</v>
      </c>
      <c r="C3871" s="1">
        <v>46100</v>
      </c>
      <c r="D3871" s="9">
        <v>0.39583333333333331</v>
      </c>
      <c r="E3871" t="str">
        <f t="shared" si="300"/>
        <v>Weekday</v>
      </c>
      <c r="F3871" t="str">
        <f t="shared" si="301"/>
        <v>Mar</v>
      </c>
      <c r="G3871" t="str">
        <f>_xlfn.XLOOKUP(A3871,Booking_data!$A$1:$A$6001,Booking_data!$D$1:$D$6001,"not found")</f>
        <v>M021</v>
      </c>
      <c r="H3871" t="str">
        <f>_xlfn.XLOOKUP(G3871,Movies_data!$A$1:$A$41,Movies_data!$B$1:$B$41,"not found")</f>
        <v>Pathaan</v>
      </c>
      <c r="I3871" t="str">
        <f>_xlfn.XLOOKUP(G3871,Movies_data!$A$1:$A$41,Movies_data!$D$1:$D$41,"not found")</f>
        <v>Action</v>
      </c>
      <c r="J3871" t="str">
        <f>_xlfn.XLOOKUP(G3871,Movies_data!$A$1:$A$41,Movies_data!$C$1:$C$41,"not found")</f>
        <v>Hindi</v>
      </c>
      <c r="K3871">
        <f>_xlfn.XLOOKUP(G3871,Movies_data!$A$1:$A$41,Movies_data!$H$1:$H$41,"Not Found")</f>
        <v>5.9</v>
      </c>
      <c r="L3871" t="str">
        <f>_xlfn.XLOOKUP(A3871,Booking_data!$A$1:$A$6001,Booking_data!$E$1:$E$6001,"not Found")</f>
        <v>C091</v>
      </c>
      <c r="M3871" t="str">
        <f>_xlfn.XLOOKUP(L3871,Cinemas_data!$A$1:$A$49,Cinemas_data!$I$1:$I$49,"not Found")</f>
        <v>Cinepolis City Centre</v>
      </c>
      <c r="N3871" t="str">
        <f>_xlfn.XLOOKUP(L3871,Cinemas_data!$A$1:$A$49,Cinemas_data!$C$1:$C$49,"not Found")</f>
        <v>Mumbai</v>
      </c>
      <c r="O3871">
        <f>_xlfn.XLOOKUP(A3871,Booking_data!$A$1:$A$6001,Booking_data!$H$1:$H$6001,"not found")</f>
        <v>3</v>
      </c>
      <c r="P3871">
        <f>_xlfn.XLOOKUP(A3871,Booking_data!$A$1:$A$6001,Booking_data!$I$1:$I$6001,"not Found")</f>
        <v>200</v>
      </c>
      <c r="Q3871">
        <f t="shared" si="302"/>
        <v>600</v>
      </c>
      <c r="R3871" t="str">
        <f>_xlfn.XLOOKUP(A3871,Booking_data!$A$1:$A$6001,Booking_data!$L$1:$L$6001,"Not Found")</f>
        <v>Debit Card</v>
      </c>
      <c r="S3871">
        <f>_xlfn.XLOOKUP(A3871,Booking_data!$A$1:$A$6001,Booking_data!$N$1:$N$6001,"not Found")</f>
        <v>35</v>
      </c>
      <c r="T3871" t="str">
        <f>_xlfn.XLOOKUP(A3871,Booking_data!$A$1:$A$6001,Booking_data!$O$1:$O$6001,"Not Found")</f>
        <v>Other</v>
      </c>
      <c r="U3871" t="str">
        <f t="shared" si="303"/>
        <v>Middle Age</v>
      </c>
      <c r="V3871" t="str">
        <f t="shared" si="304"/>
        <v>Medium Booking</v>
      </c>
    </row>
    <row r="3872" spans="1:22" x14ac:dyDescent="0.25">
      <c r="A3872" t="s">
        <v>4103</v>
      </c>
      <c r="B3872" s="1">
        <v>46084</v>
      </c>
      <c r="C3872" s="1">
        <v>46119</v>
      </c>
      <c r="D3872" s="9">
        <v>0.9375</v>
      </c>
      <c r="E3872" t="str">
        <f t="shared" si="300"/>
        <v>Weekday</v>
      </c>
      <c r="F3872" t="str">
        <f t="shared" si="301"/>
        <v>Mar</v>
      </c>
      <c r="G3872" t="str">
        <f>_xlfn.XLOOKUP(A3872,Booking_data!$A$1:$A$6001,Booking_data!$D$1:$D$6001,"not found")</f>
        <v>M007</v>
      </c>
      <c r="H3872" t="str">
        <f>_xlfn.XLOOKUP(G3872,Movies_data!$A$1:$A$41,Movies_data!$B$1:$B$41,"not found")</f>
        <v>Good Night</v>
      </c>
      <c r="I3872" t="str">
        <f>_xlfn.XLOOKUP(G3872,Movies_data!$A$1:$A$41,Movies_data!$D$1:$D$41,"not found")</f>
        <v>Comedy</v>
      </c>
      <c r="J3872" t="str">
        <f>_xlfn.XLOOKUP(G3872,Movies_data!$A$1:$A$41,Movies_data!$C$1:$C$41,"not found")</f>
        <v>Tamil</v>
      </c>
      <c r="K3872">
        <f>_xlfn.XLOOKUP(G3872,Movies_data!$A$1:$A$41,Movies_data!$H$1:$H$41,"Not Found")</f>
        <v>8</v>
      </c>
      <c r="L3872" t="str">
        <f>_xlfn.XLOOKUP(A3872,Booking_data!$A$1:$A$6001,Booking_data!$E$1:$E$6001,"not Found")</f>
        <v>C152</v>
      </c>
      <c r="M3872" t="str">
        <f>_xlfn.XLOOKUP(L3872,Cinemas_data!$A$1:$A$49,Cinemas_data!$I$1:$I$49,"not Found")</f>
        <v>INOX Grand Mall</v>
      </c>
      <c r="N3872" t="str">
        <f>_xlfn.XLOOKUP(L3872,Cinemas_data!$A$1:$A$49,Cinemas_data!$C$1:$C$49,"not Found")</f>
        <v>Kochi</v>
      </c>
      <c r="O3872">
        <f>_xlfn.XLOOKUP(A3872,Booking_data!$A$1:$A$6001,Booking_data!$H$1:$H$6001,"not found")</f>
        <v>2</v>
      </c>
      <c r="P3872">
        <f>_xlfn.XLOOKUP(A3872,Booking_data!$A$1:$A$6001,Booking_data!$I$1:$I$6001,"not Found")</f>
        <v>260</v>
      </c>
      <c r="Q3872">
        <f t="shared" si="302"/>
        <v>520</v>
      </c>
      <c r="R3872" t="str">
        <f>_xlfn.XLOOKUP(A3872,Booking_data!$A$1:$A$6001,Booking_data!$L$1:$L$6001,"Not Found")</f>
        <v>Credit Card</v>
      </c>
      <c r="S3872">
        <f>_xlfn.XLOOKUP(A3872,Booking_data!$A$1:$A$6001,Booking_data!$N$1:$N$6001,"not Found")</f>
        <v>19</v>
      </c>
      <c r="T3872" t="str">
        <f>_xlfn.XLOOKUP(A3872,Booking_data!$A$1:$A$6001,Booking_data!$O$1:$O$6001,"Not Found")</f>
        <v>Male</v>
      </c>
      <c r="U3872" t="str">
        <f t="shared" si="303"/>
        <v>Youngster</v>
      </c>
      <c r="V3872" t="str">
        <f t="shared" si="304"/>
        <v>Low Booking</v>
      </c>
    </row>
    <row r="3873" spans="1:22" x14ac:dyDescent="0.25">
      <c r="A3873" t="s">
        <v>4104</v>
      </c>
      <c r="B3873" s="1">
        <v>46084</v>
      </c>
      <c r="C3873" s="1">
        <v>46047</v>
      </c>
      <c r="D3873" s="9">
        <v>0.53125</v>
      </c>
      <c r="E3873" t="str">
        <f t="shared" si="300"/>
        <v>Weekday</v>
      </c>
      <c r="F3873" t="str">
        <f t="shared" si="301"/>
        <v>Mar</v>
      </c>
      <c r="G3873" t="str">
        <f>_xlfn.XLOOKUP(A3873,Booking_data!$A$1:$A$6001,Booking_data!$D$1:$D$6001,"not found")</f>
        <v>M018</v>
      </c>
      <c r="H3873" t="str">
        <f>_xlfn.XLOOKUP(G3873,Movies_data!$A$1:$A$41,Movies_data!$B$1:$B$41,"not found")</f>
        <v>Sita Ramam</v>
      </c>
      <c r="I3873" t="str">
        <f>_xlfn.XLOOKUP(G3873,Movies_data!$A$1:$A$41,Movies_data!$D$1:$D$41,"not found")</f>
        <v>Romance</v>
      </c>
      <c r="J3873" t="str">
        <f>_xlfn.XLOOKUP(G3873,Movies_data!$A$1:$A$41,Movies_data!$C$1:$C$41,"not found")</f>
        <v>Telugu</v>
      </c>
      <c r="K3873">
        <f>_xlfn.XLOOKUP(G3873,Movies_data!$A$1:$A$41,Movies_data!$H$1:$H$41,"Not Found")</f>
        <v>8.5</v>
      </c>
      <c r="L3873" t="str">
        <f>_xlfn.XLOOKUP(A3873,Booking_data!$A$1:$A$6001,Booking_data!$E$1:$E$6001,"not Found")</f>
        <v>C093</v>
      </c>
      <c r="M3873" t="str">
        <f>_xlfn.XLOOKUP(L3873,Cinemas_data!$A$1:$A$49,Cinemas_data!$I$1:$I$49,"not Found")</f>
        <v>Mukta A2 Cinemas Forum Mall</v>
      </c>
      <c r="N3873" t="str">
        <f>_xlfn.XLOOKUP(L3873,Cinemas_data!$A$1:$A$49,Cinemas_data!$C$1:$C$49,"not Found")</f>
        <v>Mumbai</v>
      </c>
      <c r="O3873">
        <f>_xlfn.XLOOKUP(A3873,Booking_data!$A$1:$A$6001,Booking_data!$H$1:$H$6001,"not found")</f>
        <v>2</v>
      </c>
      <c r="P3873">
        <f>_xlfn.XLOOKUP(A3873,Booking_data!$A$1:$A$6001,Booking_data!$I$1:$I$6001,"not Found")</f>
        <v>240</v>
      </c>
      <c r="Q3873">
        <f t="shared" si="302"/>
        <v>480</v>
      </c>
      <c r="R3873" t="str">
        <f>_xlfn.XLOOKUP(A3873,Booking_data!$A$1:$A$6001,Booking_data!$L$1:$L$6001,"Not Found")</f>
        <v>Debit Card</v>
      </c>
      <c r="S3873">
        <f>_xlfn.XLOOKUP(A3873,Booking_data!$A$1:$A$6001,Booking_data!$N$1:$N$6001,"not Found")</f>
        <v>46</v>
      </c>
      <c r="T3873" t="str">
        <f>_xlfn.XLOOKUP(A3873,Booking_data!$A$1:$A$6001,Booking_data!$O$1:$O$6001,"Not Found")</f>
        <v>Male</v>
      </c>
      <c r="U3873" t="str">
        <f t="shared" si="303"/>
        <v>Above 45</v>
      </c>
      <c r="V3873" t="str">
        <f t="shared" si="304"/>
        <v>Low Booking</v>
      </c>
    </row>
    <row r="3874" spans="1:22" x14ac:dyDescent="0.25">
      <c r="A3874" t="s">
        <v>4105</v>
      </c>
      <c r="B3874" s="1">
        <v>46084</v>
      </c>
      <c r="C3874" s="1">
        <v>46103</v>
      </c>
      <c r="D3874" s="9">
        <v>0.77083333333333337</v>
      </c>
      <c r="E3874" t="str">
        <f t="shared" si="300"/>
        <v>Weekday</v>
      </c>
      <c r="F3874" t="str">
        <f t="shared" si="301"/>
        <v>Mar</v>
      </c>
      <c r="G3874" t="str">
        <f>_xlfn.XLOOKUP(A3874,Booking_data!$A$1:$A$6001,Booking_data!$D$1:$D$6001,"not found")</f>
        <v>M009</v>
      </c>
      <c r="H3874" t="str">
        <f>_xlfn.XLOOKUP(G3874,Movies_data!$A$1:$A$41,Movies_data!$B$1:$B$41,"not found")</f>
        <v>Amaran</v>
      </c>
      <c r="I3874" t="str">
        <f>_xlfn.XLOOKUP(G3874,Movies_data!$A$1:$A$41,Movies_data!$D$1:$D$41,"not found")</f>
        <v>Biography</v>
      </c>
      <c r="J3874" t="str">
        <f>_xlfn.XLOOKUP(G3874,Movies_data!$A$1:$A$41,Movies_data!$C$1:$C$41,"not found")</f>
        <v>Tamil</v>
      </c>
      <c r="K3874">
        <f>_xlfn.XLOOKUP(G3874,Movies_data!$A$1:$A$41,Movies_data!$H$1:$H$41,"Not Found")</f>
        <v>8.3000000000000007</v>
      </c>
      <c r="L3874" t="str">
        <f>_xlfn.XLOOKUP(A3874,Booking_data!$A$1:$A$6001,Booking_data!$E$1:$E$6001,"not Found")</f>
        <v>C032</v>
      </c>
      <c r="M3874" t="str">
        <f>_xlfn.XLOOKUP(L3874,Cinemas_data!$A$1:$A$49,Cinemas_data!$I$1:$I$49,"not Found")</f>
        <v>MovieMax Grand Mall</v>
      </c>
      <c r="N3874" t="str">
        <f>_xlfn.XLOOKUP(L3874,Cinemas_data!$A$1:$A$49,Cinemas_data!$C$1:$C$49,"not Found")</f>
        <v>Madurai</v>
      </c>
      <c r="O3874">
        <f>_xlfn.XLOOKUP(A3874,Booking_data!$A$1:$A$6001,Booking_data!$H$1:$H$6001,"not found")</f>
        <v>1</v>
      </c>
      <c r="P3874">
        <f>_xlfn.XLOOKUP(A3874,Booking_data!$A$1:$A$6001,Booking_data!$I$1:$I$6001,"not Found")</f>
        <v>340</v>
      </c>
      <c r="Q3874">
        <f t="shared" si="302"/>
        <v>340</v>
      </c>
      <c r="R3874" t="str">
        <f>_xlfn.XLOOKUP(A3874,Booking_data!$A$1:$A$6001,Booking_data!$L$1:$L$6001,"Not Found")</f>
        <v>Net Banking</v>
      </c>
      <c r="S3874">
        <f>_xlfn.XLOOKUP(A3874,Booking_data!$A$1:$A$6001,Booking_data!$N$1:$N$6001,"not Found")</f>
        <v>46</v>
      </c>
      <c r="T3874" t="str">
        <f>_xlfn.XLOOKUP(A3874,Booking_data!$A$1:$A$6001,Booking_data!$O$1:$O$6001,"Not Found")</f>
        <v>Other</v>
      </c>
      <c r="U3874" t="str">
        <f t="shared" si="303"/>
        <v>Above 45</v>
      </c>
      <c r="V3874" t="str">
        <f t="shared" si="304"/>
        <v>Low Booking</v>
      </c>
    </row>
    <row r="3875" spans="1:22" x14ac:dyDescent="0.25">
      <c r="A3875" t="s">
        <v>4106</v>
      </c>
      <c r="B3875" s="1">
        <v>46084</v>
      </c>
      <c r="C3875" s="1">
        <v>46191</v>
      </c>
      <c r="D3875" s="9">
        <v>0.53125</v>
      </c>
      <c r="E3875" t="str">
        <f t="shared" si="300"/>
        <v>Weekday</v>
      </c>
      <c r="F3875" t="str">
        <f t="shared" si="301"/>
        <v>Mar</v>
      </c>
      <c r="G3875" t="str">
        <f>_xlfn.XLOOKUP(A3875,Booking_data!$A$1:$A$6001,Booking_data!$D$1:$D$6001,"not found")</f>
        <v>M040</v>
      </c>
      <c r="H3875" t="str">
        <f>_xlfn.XLOOKUP(G3875,Movies_data!$A$1:$A$41,Movies_data!$B$1:$B$41,"not found")</f>
        <v>Inside Out 2</v>
      </c>
      <c r="I3875" t="str">
        <f>_xlfn.XLOOKUP(G3875,Movies_data!$A$1:$A$41,Movies_data!$D$1:$D$41,"not found")</f>
        <v>Animation</v>
      </c>
      <c r="J3875" t="str">
        <f>_xlfn.XLOOKUP(G3875,Movies_data!$A$1:$A$41,Movies_data!$C$1:$C$41,"not found")</f>
        <v>English</v>
      </c>
      <c r="K3875">
        <f>_xlfn.XLOOKUP(G3875,Movies_data!$A$1:$A$41,Movies_data!$H$1:$H$41,"Not Found")</f>
        <v>7.6</v>
      </c>
      <c r="L3875" t="str">
        <f>_xlfn.XLOOKUP(A3875,Booking_data!$A$1:$A$6001,Booking_data!$E$1:$E$6001,"not Found")</f>
        <v>C152</v>
      </c>
      <c r="M3875" t="str">
        <f>_xlfn.XLOOKUP(L3875,Cinemas_data!$A$1:$A$49,Cinemas_data!$I$1:$I$49,"not Found")</f>
        <v>INOX Grand Mall</v>
      </c>
      <c r="N3875" t="str">
        <f>_xlfn.XLOOKUP(L3875,Cinemas_data!$A$1:$A$49,Cinemas_data!$C$1:$C$49,"not Found")</f>
        <v>Kochi</v>
      </c>
      <c r="O3875">
        <f>_xlfn.XLOOKUP(A3875,Booking_data!$A$1:$A$6001,Booking_data!$H$1:$H$6001,"not found")</f>
        <v>1</v>
      </c>
      <c r="P3875">
        <f>_xlfn.XLOOKUP(A3875,Booking_data!$A$1:$A$6001,Booking_data!$I$1:$I$6001,"not Found")</f>
        <v>340</v>
      </c>
      <c r="Q3875">
        <f t="shared" si="302"/>
        <v>340</v>
      </c>
      <c r="R3875" t="str">
        <f>_xlfn.XLOOKUP(A3875,Booking_data!$A$1:$A$6001,Booking_data!$L$1:$L$6001,"Not Found")</f>
        <v>UPI</v>
      </c>
      <c r="S3875">
        <f>_xlfn.XLOOKUP(A3875,Booking_data!$A$1:$A$6001,Booking_data!$N$1:$N$6001,"not Found")</f>
        <v>25</v>
      </c>
      <c r="T3875" t="str">
        <f>_xlfn.XLOOKUP(A3875,Booking_data!$A$1:$A$6001,Booking_data!$O$1:$O$6001,"Not Found")</f>
        <v>Male</v>
      </c>
      <c r="U3875" t="str">
        <f t="shared" si="303"/>
        <v>Youngster</v>
      </c>
      <c r="V3875" t="str">
        <f t="shared" si="304"/>
        <v>Low Booking</v>
      </c>
    </row>
    <row r="3876" spans="1:22" x14ac:dyDescent="0.25">
      <c r="A3876" t="s">
        <v>4107</v>
      </c>
      <c r="B3876" s="1">
        <v>46084</v>
      </c>
      <c r="C3876" s="1">
        <v>46168</v>
      </c>
      <c r="D3876" s="9">
        <v>0.88541666666666663</v>
      </c>
      <c r="E3876" t="str">
        <f t="shared" si="300"/>
        <v>Weekday</v>
      </c>
      <c r="F3876" t="str">
        <f t="shared" si="301"/>
        <v>Mar</v>
      </c>
      <c r="G3876" t="str">
        <f>_xlfn.XLOOKUP(A3876,Booking_data!$A$1:$A$6001,Booking_data!$D$1:$D$6001,"not found")</f>
        <v>M010</v>
      </c>
      <c r="H3876" t="str">
        <f>_xlfn.XLOOKUP(G3876,Movies_data!$A$1:$A$41,Movies_data!$B$1:$B$41,"not found")</f>
        <v>Captain Miller</v>
      </c>
      <c r="I3876" t="str">
        <f>_xlfn.XLOOKUP(G3876,Movies_data!$A$1:$A$41,Movies_data!$D$1:$D$41,"not found")</f>
        <v>Action</v>
      </c>
      <c r="J3876" t="str">
        <f>_xlfn.XLOOKUP(G3876,Movies_data!$A$1:$A$41,Movies_data!$C$1:$C$41,"not found")</f>
        <v>Tamil</v>
      </c>
      <c r="K3876">
        <f>_xlfn.XLOOKUP(G3876,Movies_data!$A$1:$A$41,Movies_data!$H$1:$H$41,"Not Found")</f>
        <v>7</v>
      </c>
      <c r="L3876" t="str">
        <f>_xlfn.XLOOKUP(A3876,Booking_data!$A$1:$A$6001,Booking_data!$E$1:$E$6001,"not Found")</f>
        <v>C133</v>
      </c>
      <c r="M3876" t="str">
        <f>_xlfn.XLOOKUP(L3876,Cinemas_data!$A$1:$A$49,Cinemas_data!$I$1:$I$49,"not Found")</f>
        <v>PVR Forum Mall</v>
      </c>
      <c r="N3876" t="str">
        <f>_xlfn.XLOOKUP(L3876,Cinemas_data!$A$1:$A$49,Cinemas_data!$C$1:$C$49,"not Found")</f>
        <v>Kolkata</v>
      </c>
      <c r="O3876">
        <f>_xlfn.XLOOKUP(A3876,Booking_data!$A$1:$A$6001,Booking_data!$H$1:$H$6001,"not found")</f>
        <v>6</v>
      </c>
      <c r="P3876">
        <f>_xlfn.XLOOKUP(A3876,Booking_data!$A$1:$A$6001,Booking_data!$I$1:$I$6001,"not Found")</f>
        <v>280</v>
      </c>
      <c r="Q3876">
        <f t="shared" si="302"/>
        <v>1680</v>
      </c>
      <c r="R3876" t="str">
        <f>_xlfn.XLOOKUP(A3876,Booking_data!$A$1:$A$6001,Booking_data!$L$1:$L$6001,"Not Found")</f>
        <v>Net Banking</v>
      </c>
      <c r="S3876">
        <f>_xlfn.XLOOKUP(A3876,Booking_data!$A$1:$A$6001,Booking_data!$N$1:$N$6001,"not Found")</f>
        <v>41</v>
      </c>
      <c r="T3876" t="str">
        <f>_xlfn.XLOOKUP(A3876,Booking_data!$A$1:$A$6001,Booking_data!$O$1:$O$6001,"Not Found")</f>
        <v>Female</v>
      </c>
      <c r="U3876" t="str">
        <f t="shared" si="303"/>
        <v>Middle Age</v>
      </c>
      <c r="V3876" t="str">
        <f t="shared" si="304"/>
        <v>High Booking</v>
      </c>
    </row>
    <row r="3877" spans="1:22" x14ac:dyDescent="0.25">
      <c r="A3877" t="s">
        <v>4108</v>
      </c>
      <c r="B3877" s="1">
        <v>46084</v>
      </c>
      <c r="C3877" s="1">
        <v>46206</v>
      </c>
      <c r="D3877" s="9">
        <v>0.77083333333333337</v>
      </c>
      <c r="E3877" t="str">
        <f t="shared" si="300"/>
        <v>Weekday</v>
      </c>
      <c r="F3877" t="str">
        <f t="shared" si="301"/>
        <v>Mar</v>
      </c>
      <c r="G3877" t="str">
        <f>_xlfn.XLOOKUP(A3877,Booking_data!$A$1:$A$6001,Booking_data!$D$1:$D$6001,"not found")</f>
        <v>M020</v>
      </c>
      <c r="H3877" t="str">
        <f>_xlfn.XLOOKUP(G3877,Movies_data!$A$1:$A$41,Movies_data!$B$1:$B$41,"not found")</f>
        <v>Jawan</v>
      </c>
      <c r="I3877" t="str">
        <f>_xlfn.XLOOKUP(G3877,Movies_data!$A$1:$A$41,Movies_data!$D$1:$D$41,"not found")</f>
        <v>Action</v>
      </c>
      <c r="J3877" t="str">
        <f>_xlfn.XLOOKUP(G3877,Movies_data!$A$1:$A$41,Movies_data!$C$1:$C$41,"not found")</f>
        <v>Hindi</v>
      </c>
      <c r="K3877">
        <f>_xlfn.XLOOKUP(G3877,Movies_data!$A$1:$A$41,Movies_data!$H$1:$H$41,"Not Found")</f>
        <v>7</v>
      </c>
      <c r="L3877" t="str">
        <f>_xlfn.XLOOKUP(A3877,Booking_data!$A$1:$A$6001,Booking_data!$E$1:$E$6001,"not Found")</f>
        <v>C033</v>
      </c>
      <c r="M3877" t="str">
        <f>_xlfn.XLOOKUP(L3877,Cinemas_data!$A$1:$A$49,Cinemas_data!$I$1:$I$49,"not Found")</f>
        <v>Asian Cinemas Forum Mall</v>
      </c>
      <c r="N3877" t="str">
        <f>_xlfn.XLOOKUP(L3877,Cinemas_data!$A$1:$A$49,Cinemas_data!$C$1:$C$49,"not Found")</f>
        <v>Madurai</v>
      </c>
      <c r="O3877">
        <f>_xlfn.XLOOKUP(A3877,Booking_data!$A$1:$A$6001,Booking_data!$H$1:$H$6001,"not found")</f>
        <v>2</v>
      </c>
      <c r="P3877">
        <f>_xlfn.XLOOKUP(A3877,Booking_data!$A$1:$A$6001,Booking_data!$I$1:$I$6001,"not Found")</f>
        <v>180</v>
      </c>
      <c r="Q3877">
        <f t="shared" si="302"/>
        <v>360</v>
      </c>
      <c r="R3877" t="str">
        <f>_xlfn.XLOOKUP(A3877,Booking_data!$A$1:$A$6001,Booking_data!$L$1:$L$6001,"Not Found")</f>
        <v>Wallet</v>
      </c>
      <c r="S3877">
        <f>_xlfn.XLOOKUP(A3877,Booking_data!$A$1:$A$6001,Booking_data!$N$1:$N$6001,"not Found")</f>
        <v>41</v>
      </c>
      <c r="T3877" t="str">
        <f>_xlfn.XLOOKUP(A3877,Booking_data!$A$1:$A$6001,Booking_data!$O$1:$O$6001,"Not Found")</f>
        <v>Male</v>
      </c>
      <c r="U3877" t="str">
        <f t="shared" si="303"/>
        <v>Middle Age</v>
      </c>
      <c r="V3877" t="str">
        <f t="shared" si="304"/>
        <v>Low Booking</v>
      </c>
    </row>
    <row r="3878" spans="1:22" x14ac:dyDescent="0.25">
      <c r="A3878" t="s">
        <v>4109</v>
      </c>
      <c r="B3878" s="1">
        <v>46084</v>
      </c>
      <c r="C3878" s="1">
        <v>46030</v>
      </c>
      <c r="D3878" s="9">
        <v>0.9375</v>
      </c>
      <c r="E3878" t="str">
        <f t="shared" si="300"/>
        <v>Weekday</v>
      </c>
      <c r="F3878" t="str">
        <f t="shared" si="301"/>
        <v>Mar</v>
      </c>
      <c r="G3878" t="str">
        <f>_xlfn.XLOOKUP(A3878,Booking_data!$A$1:$A$6001,Booking_data!$D$1:$D$6001,"not found")</f>
        <v>M015</v>
      </c>
      <c r="H3878" t="str">
        <f>_xlfn.XLOOKUP(G3878,Movies_data!$A$1:$A$41,Movies_data!$B$1:$B$41,"not found")</f>
        <v>Kalki 2898 AD</v>
      </c>
      <c r="I3878" t="str">
        <f>_xlfn.XLOOKUP(G3878,Movies_data!$A$1:$A$41,Movies_data!$D$1:$D$41,"not found")</f>
        <v>Sci-Fi</v>
      </c>
      <c r="J3878" t="str">
        <f>_xlfn.XLOOKUP(G3878,Movies_data!$A$1:$A$41,Movies_data!$C$1:$C$41,"not found")</f>
        <v>Telugu</v>
      </c>
      <c r="K3878">
        <f>_xlfn.XLOOKUP(G3878,Movies_data!$A$1:$A$41,Movies_data!$H$1:$H$41,"Not Found")</f>
        <v>7</v>
      </c>
      <c r="L3878" t="str">
        <f>_xlfn.XLOOKUP(A3878,Booking_data!$A$1:$A$6001,Booking_data!$E$1:$E$6001,"not Found")</f>
        <v>C032</v>
      </c>
      <c r="M3878" t="str">
        <f>_xlfn.XLOOKUP(L3878,Cinemas_data!$A$1:$A$49,Cinemas_data!$I$1:$I$49,"not Found")</f>
        <v>MovieMax Grand Mall</v>
      </c>
      <c r="N3878" t="str">
        <f>_xlfn.XLOOKUP(L3878,Cinemas_data!$A$1:$A$49,Cinemas_data!$C$1:$C$49,"not Found")</f>
        <v>Madurai</v>
      </c>
      <c r="O3878">
        <f>_xlfn.XLOOKUP(A3878,Booking_data!$A$1:$A$6001,Booking_data!$H$1:$H$6001,"not found")</f>
        <v>1</v>
      </c>
      <c r="P3878">
        <f>_xlfn.XLOOKUP(A3878,Booking_data!$A$1:$A$6001,Booking_data!$I$1:$I$6001,"not Found")</f>
        <v>160</v>
      </c>
      <c r="Q3878">
        <f t="shared" si="302"/>
        <v>160</v>
      </c>
      <c r="R3878" t="str">
        <f>_xlfn.XLOOKUP(A3878,Booking_data!$A$1:$A$6001,Booking_data!$L$1:$L$6001,"Not Found")</f>
        <v>UPI</v>
      </c>
      <c r="S3878">
        <f>_xlfn.XLOOKUP(A3878,Booking_data!$A$1:$A$6001,Booking_data!$N$1:$N$6001,"not Found")</f>
        <v>22</v>
      </c>
      <c r="T3878" t="str">
        <f>_xlfn.XLOOKUP(A3878,Booking_data!$A$1:$A$6001,Booking_data!$O$1:$O$6001,"Not Found")</f>
        <v>Other</v>
      </c>
      <c r="U3878" t="str">
        <f t="shared" si="303"/>
        <v>Youngster</v>
      </c>
      <c r="V3878" t="str">
        <f t="shared" si="304"/>
        <v>Low Booking</v>
      </c>
    </row>
    <row r="3879" spans="1:22" x14ac:dyDescent="0.25">
      <c r="A3879" t="s">
        <v>4110</v>
      </c>
      <c r="B3879" s="1">
        <v>46084</v>
      </c>
      <c r="C3879" s="1">
        <v>46122</v>
      </c>
      <c r="D3879" s="9">
        <v>0.88541666666666663</v>
      </c>
      <c r="E3879" t="str">
        <f t="shared" si="300"/>
        <v>Weekday</v>
      </c>
      <c r="F3879" t="str">
        <f t="shared" si="301"/>
        <v>Mar</v>
      </c>
      <c r="G3879" t="str">
        <f>_xlfn.XLOOKUP(A3879,Booking_data!$A$1:$A$6001,Booking_data!$D$1:$D$6001,"not found")</f>
        <v>M020</v>
      </c>
      <c r="H3879" t="str">
        <f>_xlfn.XLOOKUP(G3879,Movies_data!$A$1:$A$41,Movies_data!$B$1:$B$41,"not found")</f>
        <v>Jawan</v>
      </c>
      <c r="I3879" t="str">
        <f>_xlfn.XLOOKUP(G3879,Movies_data!$A$1:$A$41,Movies_data!$D$1:$D$41,"not found")</f>
        <v>Action</v>
      </c>
      <c r="J3879" t="str">
        <f>_xlfn.XLOOKUP(G3879,Movies_data!$A$1:$A$41,Movies_data!$C$1:$C$41,"not found")</f>
        <v>Hindi</v>
      </c>
      <c r="K3879">
        <f>_xlfn.XLOOKUP(G3879,Movies_data!$A$1:$A$41,Movies_data!$H$1:$H$41,"Not Found")</f>
        <v>7</v>
      </c>
      <c r="L3879" t="str">
        <f>_xlfn.XLOOKUP(A3879,Booking_data!$A$1:$A$6001,Booking_data!$E$1:$E$6001,"not Found")</f>
        <v>C081</v>
      </c>
      <c r="M3879" t="str">
        <f>_xlfn.XLOOKUP(L3879,Cinemas_data!$A$1:$A$49,Cinemas_data!$I$1:$I$49,"not Found")</f>
        <v>INOX City Centre</v>
      </c>
      <c r="N3879" t="str">
        <f>_xlfn.XLOOKUP(L3879,Cinemas_data!$A$1:$A$49,Cinemas_data!$C$1:$C$49,"not Found")</f>
        <v>Vijayawada</v>
      </c>
      <c r="O3879">
        <f>_xlfn.XLOOKUP(A3879,Booking_data!$A$1:$A$6001,Booking_data!$H$1:$H$6001,"not found")</f>
        <v>2</v>
      </c>
      <c r="P3879">
        <f>_xlfn.XLOOKUP(A3879,Booking_data!$A$1:$A$6001,Booking_data!$I$1:$I$6001,"not Found")</f>
        <v>280</v>
      </c>
      <c r="Q3879">
        <f t="shared" si="302"/>
        <v>560</v>
      </c>
      <c r="R3879" t="str">
        <f>_xlfn.XLOOKUP(A3879,Booking_data!$A$1:$A$6001,Booking_data!$L$1:$L$6001,"Not Found")</f>
        <v>Net Banking</v>
      </c>
      <c r="S3879">
        <f>_xlfn.XLOOKUP(A3879,Booking_data!$A$1:$A$6001,Booking_data!$N$1:$N$6001,"not Found")</f>
        <v>30</v>
      </c>
      <c r="T3879" t="str">
        <f>_xlfn.XLOOKUP(A3879,Booking_data!$A$1:$A$6001,Booking_data!$O$1:$O$6001,"Not Found")</f>
        <v>Male</v>
      </c>
      <c r="U3879" t="str">
        <f t="shared" si="303"/>
        <v>Middle Age</v>
      </c>
      <c r="V3879" t="str">
        <f t="shared" si="304"/>
        <v>Low Booking</v>
      </c>
    </row>
    <row r="3880" spans="1:22" x14ac:dyDescent="0.25">
      <c r="A3880" t="s">
        <v>4111</v>
      </c>
      <c r="B3880" s="1">
        <v>46084</v>
      </c>
      <c r="C3880" s="1">
        <v>46150</v>
      </c>
      <c r="D3880" s="9">
        <v>0.9375</v>
      </c>
      <c r="E3880" t="str">
        <f t="shared" si="300"/>
        <v>Weekday</v>
      </c>
      <c r="F3880" t="str">
        <f t="shared" si="301"/>
        <v>Mar</v>
      </c>
      <c r="G3880" t="str">
        <f>_xlfn.XLOOKUP(A3880,Booking_data!$A$1:$A$6001,Booking_data!$D$1:$D$6001,"not found")</f>
        <v>M019</v>
      </c>
      <c r="H3880" t="str">
        <f>_xlfn.XLOOKUP(G3880,Movies_data!$A$1:$A$41,Movies_data!$B$1:$B$41,"not found")</f>
        <v>Animal</v>
      </c>
      <c r="I3880" t="str">
        <f>_xlfn.XLOOKUP(G3880,Movies_data!$A$1:$A$41,Movies_data!$D$1:$D$41,"not found")</f>
        <v>Drama</v>
      </c>
      <c r="J3880" t="str">
        <f>_xlfn.XLOOKUP(G3880,Movies_data!$A$1:$A$41,Movies_data!$C$1:$C$41,"not found")</f>
        <v>Hindi</v>
      </c>
      <c r="K3880">
        <f>_xlfn.XLOOKUP(G3880,Movies_data!$A$1:$A$41,Movies_data!$H$1:$H$41,"Not Found")</f>
        <v>6.1</v>
      </c>
      <c r="L3880" t="str">
        <f>_xlfn.XLOOKUP(A3880,Booking_data!$A$1:$A$6001,Booking_data!$E$1:$E$6001,"not Found")</f>
        <v>C113</v>
      </c>
      <c r="M3880" t="str">
        <f>_xlfn.XLOOKUP(L3880,Cinemas_data!$A$1:$A$49,Cinemas_data!$I$1:$I$49,"not Found")</f>
        <v>Asian Cinemas Forum Mall</v>
      </c>
      <c r="N3880" t="str">
        <f>_xlfn.XLOOKUP(L3880,Cinemas_data!$A$1:$A$49,Cinemas_data!$C$1:$C$49,"not Found")</f>
        <v>Delhi</v>
      </c>
      <c r="O3880">
        <f>_xlfn.XLOOKUP(A3880,Booking_data!$A$1:$A$6001,Booking_data!$H$1:$H$6001,"not found")</f>
        <v>3</v>
      </c>
      <c r="P3880">
        <f>_xlfn.XLOOKUP(A3880,Booking_data!$A$1:$A$6001,Booking_data!$I$1:$I$6001,"not Found")</f>
        <v>240</v>
      </c>
      <c r="Q3880">
        <f t="shared" si="302"/>
        <v>720</v>
      </c>
      <c r="R3880" t="str">
        <f>_xlfn.XLOOKUP(A3880,Booking_data!$A$1:$A$6001,Booking_data!$L$1:$L$6001,"Not Found")</f>
        <v>Net Banking</v>
      </c>
      <c r="S3880">
        <f>_xlfn.XLOOKUP(A3880,Booking_data!$A$1:$A$6001,Booking_data!$N$1:$N$6001,"not Found")</f>
        <v>48</v>
      </c>
      <c r="T3880" t="str">
        <f>_xlfn.XLOOKUP(A3880,Booking_data!$A$1:$A$6001,Booking_data!$O$1:$O$6001,"Not Found")</f>
        <v>Male</v>
      </c>
      <c r="U3880" t="str">
        <f t="shared" si="303"/>
        <v>Above 45</v>
      </c>
      <c r="V3880" t="str">
        <f t="shared" si="304"/>
        <v>Medium Booking</v>
      </c>
    </row>
    <row r="3881" spans="1:22" x14ac:dyDescent="0.25">
      <c r="A3881" t="s">
        <v>4112</v>
      </c>
      <c r="B3881" s="1">
        <v>46084</v>
      </c>
      <c r="C3881" s="1">
        <v>46167</v>
      </c>
      <c r="D3881" s="9">
        <v>0.64583333333333337</v>
      </c>
      <c r="E3881" t="str">
        <f t="shared" si="300"/>
        <v>Weekday</v>
      </c>
      <c r="F3881" t="str">
        <f t="shared" si="301"/>
        <v>Mar</v>
      </c>
      <c r="G3881" t="str">
        <f>_xlfn.XLOOKUP(A3881,Booking_data!$A$1:$A$6001,Booking_data!$D$1:$D$6001,"not found")</f>
        <v>M022</v>
      </c>
      <c r="H3881" t="str">
        <f>_xlfn.XLOOKUP(G3881,Movies_data!$A$1:$A$41,Movies_data!$B$1:$B$41,"not found")</f>
        <v>12th Fail</v>
      </c>
      <c r="I3881" t="str">
        <f>_xlfn.XLOOKUP(G3881,Movies_data!$A$1:$A$41,Movies_data!$D$1:$D$41,"not found")</f>
        <v>Drama</v>
      </c>
      <c r="J3881" t="str">
        <f>_xlfn.XLOOKUP(G3881,Movies_data!$A$1:$A$41,Movies_data!$C$1:$C$41,"not found")</f>
        <v>Hindi</v>
      </c>
      <c r="K3881">
        <f>_xlfn.XLOOKUP(G3881,Movies_data!$A$1:$A$41,Movies_data!$H$1:$H$41,"Not Found")</f>
        <v>9</v>
      </c>
      <c r="L3881" t="str">
        <f>_xlfn.XLOOKUP(A3881,Booking_data!$A$1:$A$6001,Booking_data!$E$1:$E$6001,"not Found")</f>
        <v>C151</v>
      </c>
      <c r="M3881" t="str">
        <f>_xlfn.XLOOKUP(L3881,Cinemas_data!$A$1:$A$49,Cinemas_data!$I$1:$I$49,"not Found")</f>
        <v>PVR City Centre</v>
      </c>
      <c r="N3881" t="str">
        <f>_xlfn.XLOOKUP(L3881,Cinemas_data!$A$1:$A$49,Cinemas_data!$C$1:$C$49,"not Found")</f>
        <v>Kochi</v>
      </c>
      <c r="O3881">
        <f>_xlfn.XLOOKUP(A3881,Booking_data!$A$1:$A$6001,Booking_data!$H$1:$H$6001,"not found")</f>
        <v>1</v>
      </c>
      <c r="P3881">
        <f>_xlfn.XLOOKUP(A3881,Booking_data!$A$1:$A$6001,Booking_data!$I$1:$I$6001,"not Found")</f>
        <v>280</v>
      </c>
      <c r="Q3881">
        <f t="shared" si="302"/>
        <v>280</v>
      </c>
      <c r="R3881" t="str">
        <f>_xlfn.XLOOKUP(A3881,Booking_data!$A$1:$A$6001,Booking_data!$L$1:$L$6001,"Not Found")</f>
        <v>Credit Card</v>
      </c>
      <c r="S3881">
        <f>_xlfn.XLOOKUP(A3881,Booking_data!$A$1:$A$6001,Booking_data!$N$1:$N$6001,"not Found")</f>
        <v>57</v>
      </c>
      <c r="T3881" t="str">
        <f>_xlfn.XLOOKUP(A3881,Booking_data!$A$1:$A$6001,Booking_data!$O$1:$O$6001,"Not Found")</f>
        <v>Male</v>
      </c>
      <c r="U3881" t="str">
        <f t="shared" si="303"/>
        <v>Above 45</v>
      </c>
      <c r="V3881" t="str">
        <f t="shared" si="304"/>
        <v>Low Booking</v>
      </c>
    </row>
    <row r="3882" spans="1:22" x14ac:dyDescent="0.25">
      <c r="A3882" t="s">
        <v>4113</v>
      </c>
      <c r="B3882" s="1">
        <v>46084</v>
      </c>
      <c r="C3882" s="1">
        <v>46051</v>
      </c>
      <c r="D3882" s="9">
        <v>0.53125</v>
      </c>
      <c r="E3882" t="str">
        <f t="shared" si="300"/>
        <v>Weekday</v>
      </c>
      <c r="F3882" t="str">
        <f t="shared" si="301"/>
        <v>Mar</v>
      </c>
      <c r="G3882" t="str">
        <f>_xlfn.XLOOKUP(A3882,Booking_data!$A$1:$A$6001,Booking_data!$D$1:$D$6001,"not found")</f>
        <v>M006</v>
      </c>
      <c r="H3882" t="str">
        <f>_xlfn.XLOOKUP(G3882,Movies_data!$A$1:$A$41,Movies_data!$B$1:$B$41,"not found")</f>
        <v>Maamannan</v>
      </c>
      <c r="I3882" t="str">
        <f>_xlfn.XLOOKUP(G3882,Movies_data!$A$1:$A$41,Movies_data!$D$1:$D$41,"not found")</f>
        <v>Drama</v>
      </c>
      <c r="J3882" t="str">
        <f>_xlfn.XLOOKUP(G3882,Movies_data!$A$1:$A$41,Movies_data!$C$1:$C$41,"not found")</f>
        <v>Tamil</v>
      </c>
      <c r="K3882">
        <f>_xlfn.XLOOKUP(G3882,Movies_data!$A$1:$A$41,Movies_data!$H$1:$H$41,"Not Found")</f>
        <v>7.3</v>
      </c>
      <c r="L3882" t="str">
        <f>_xlfn.XLOOKUP(A3882,Booking_data!$A$1:$A$6001,Booking_data!$E$1:$E$6001,"not Found")</f>
        <v>C063</v>
      </c>
      <c r="M3882" t="str">
        <f>_xlfn.XLOOKUP(L3882,Cinemas_data!$A$1:$A$49,Cinemas_data!$I$1:$I$49,"not Found")</f>
        <v>INOX Forum Mall</v>
      </c>
      <c r="N3882" t="str">
        <f>_xlfn.XLOOKUP(L3882,Cinemas_data!$A$1:$A$49,Cinemas_data!$C$1:$C$49,"not Found")</f>
        <v>Mysuru</v>
      </c>
      <c r="O3882">
        <f>_xlfn.XLOOKUP(A3882,Booking_data!$A$1:$A$6001,Booking_data!$H$1:$H$6001,"not found")</f>
        <v>3</v>
      </c>
      <c r="P3882">
        <f>_xlfn.XLOOKUP(A3882,Booking_data!$A$1:$A$6001,Booking_data!$I$1:$I$6001,"not Found")</f>
        <v>240</v>
      </c>
      <c r="Q3882">
        <f t="shared" si="302"/>
        <v>720</v>
      </c>
      <c r="R3882" t="str">
        <f>_xlfn.XLOOKUP(A3882,Booking_data!$A$1:$A$6001,Booking_data!$L$1:$L$6001,"Not Found")</f>
        <v>Wallet</v>
      </c>
      <c r="S3882">
        <f>_xlfn.XLOOKUP(A3882,Booking_data!$A$1:$A$6001,Booking_data!$N$1:$N$6001,"not Found")</f>
        <v>24</v>
      </c>
      <c r="T3882" t="str">
        <f>_xlfn.XLOOKUP(A3882,Booking_data!$A$1:$A$6001,Booking_data!$O$1:$O$6001,"Not Found")</f>
        <v>Female</v>
      </c>
      <c r="U3882" t="str">
        <f t="shared" si="303"/>
        <v>Youngster</v>
      </c>
      <c r="V3882" t="str">
        <f t="shared" si="304"/>
        <v>Medium Booking</v>
      </c>
    </row>
    <row r="3883" spans="1:22" x14ac:dyDescent="0.25">
      <c r="A3883" t="s">
        <v>4114</v>
      </c>
      <c r="B3883" s="1">
        <v>46084</v>
      </c>
      <c r="C3883" s="1">
        <v>46087</v>
      </c>
      <c r="D3883" s="9">
        <v>0.9375</v>
      </c>
      <c r="E3883" t="str">
        <f t="shared" si="300"/>
        <v>Weekday</v>
      </c>
      <c r="F3883" t="str">
        <f t="shared" si="301"/>
        <v>Mar</v>
      </c>
      <c r="G3883" t="str">
        <f>_xlfn.XLOOKUP(A3883,Booking_data!$A$1:$A$6001,Booking_data!$D$1:$D$6001,"not found")</f>
        <v>M028</v>
      </c>
      <c r="H3883" t="str">
        <f>_xlfn.XLOOKUP(G3883,Movies_data!$A$1:$A$41,Movies_data!$B$1:$B$41,"not found")</f>
        <v>Kantara</v>
      </c>
      <c r="I3883" t="str">
        <f>_xlfn.XLOOKUP(G3883,Movies_data!$A$1:$A$41,Movies_data!$D$1:$D$41,"not found")</f>
        <v>Action</v>
      </c>
      <c r="J3883" t="str">
        <f>_xlfn.XLOOKUP(G3883,Movies_data!$A$1:$A$41,Movies_data!$C$1:$C$41,"not found")</f>
        <v>Kannada</v>
      </c>
      <c r="K3883">
        <f>_xlfn.XLOOKUP(G3883,Movies_data!$A$1:$A$41,Movies_data!$H$1:$H$41,"Not Found")</f>
        <v>8.1999999999999993</v>
      </c>
      <c r="L3883" t="str">
        <f>_xlfn.XLOOKUP(A3883,Booking_data!$A$1:$A$6001,Booking_data!$E$1:$E$6001,"not Found")</f>
        <v>C112</v>
      </c>
      <c r="M3883" t="str">
        <f>_xlfn.XLOOKUP(L3883,Cinemas_data!$A$1:$A$49,Cinemas_data!$I$1:$I$49,"not Found")</f>
        <v>MovieMax Grand Mall</v>
      </c>
      <c r="N3883" t="str">
        <f>_xlfn.XLOOKUP(L3883,Cinemas_data!$A$1:$A$49,Cinemas_data!$C$1:$C$49,"not Found")</f>
        <v>Delhi</v>
      </c>
      <c r="O3883">
        <f>_xlfn.XLOOKUP(A3883,Booking_data!$A$1:$A$6001,Booking_data!$H$1:$H$6001,"not found")</f>
        <v>3</v>
      </c>
      <c r="P3883">
        <f>_xlfn.XLOOKUP(A3883,Booking_data!$A$1:$A$6001,Booking_data!$I$1:$I$6001,"not Found")</f>
        <v>420</v>
      </c>
      <c r="Q3883">
        <f t="shared" si="302"/>
        <v>1260</v>
      </c>
      <c r="R3883" t="str">
        <f>_xlfn.XLOOKUP(A3883,Booking_data!$A$1:$A$6001,Booking_data!$L$1:$L$6001,"Not Found")</f>
        <v>Credit Card</v>
      </c>
      <c r="S3883">
        <f>_xlfn.XLOOKUP(A3883,Booking_data!$A$1:$A$6001,Booking_data!$N$1:$N$6001,"not Found")</f>
        <v>30</v>
      </c>
      <c r="T3883" t="str">
        <f>_xlfn.XLOOKUP(A3883,Booking_data!$A$1:$A$6001,Booking_data!$O$1:$O$6001,"Not Found")</f>
        <v>Other</v>
      </c>
      <c r="U3883" t="str">
        <f t="shared" si="303"/>
        <v>Middle Age</v>
      </c>
      <c r="V3883" t="str">
        <f t="shared" si="304"/>
        <v>Medium Booking</v>
      </c>
    </row>
    <row r="3884" spans="1:22" x14ac:dyDescent="0.25">
      <c r="A3884" t="s">
        <v>4115</v>
      </c>
      <c r="B3884" s="1">
        <v>46084</v>
      </c>
      <c r="C3884" s="1">
        <v>46154</v>
      </c>
      <c r="D3884" s="9">
        <v>0.64583333333333337</v>
      </c>
      <c r="E3884" t="str">
        <f t="shared" si="300"/>
        <v>Weekday</v>
      </c>
      <c r="F3884" t="str">
        <f t="shared" si="301"/>
        <v>Mar</v>
      </c>
      <c r="G3884" t="str">
        <f>_xlfn.XLOOKUP(A3884,Booking_data!$A$1:$A$6001,Booking_data!$D$1:$D$6001,"not found")</f>
        <v>M005</v>
      </c>
      <c r="H3884" t="str">
        <f>_xlfn.XLOOKUP(G3884,Movies_data!$A$1:$A$41,Movies_data!$B$1:$B$41,"not found")</f>
        <v>Ponniyin Selvan II</v>
      </c>
      <c r="I3884" t="str">
        <f>_xlfn.XLOOKUP(G3884,Movies_data!$A$1:$A$41,Movies_data!$D$1:$D$41,"not found")</f>
        <v>Drama</v>
      </c>
      <c r="J3884" t="str">
        <f>_xlfn.XLOOKUP(G3884,Movies_data!$A$1:$A$41,Movies_data!$C$1:$C$41,"not found")</f>
        <v>Tamil</v>
      </c>
      <c r="K3884">
        <f>_xlfn.XLOOKUP(G3884,Movies_data!$A$1:$A$41,Movies_data!$H$1:$H$41,"Not Found")</f>
        <v>7.3</v>
      </c>
      <c r="L3884" t="str">
        <f>_xlfn.XLOOKUP(A3884,Booking_data!$A$1:$A$6001,Booking_data!$E$1:$E$6001,"not Found")</f>
        <v>C021</v>
      </c>
      <c r="M3884" t="str">
        <f>_xlfn.XLOOKUP(L3884,Cinemas_data!$A$1:$A$49,Cinemas_data!$I$1:$I$49,"not Found")</f>
        <v>Miraj Cinemas City Centre</v>
      </c>
      <c r="N3884" t="str">
        <f>_xlfn.XLOOKUP(L3884,Cinemas_data!$A$1:$A$49,Cinemas_data!$C$1:$C$49,"not Found")</f>
        <v>Coimbatore</v>
      </c>
      <c r="O3884">
        <f>_xlfn.XLOOKUP(A3884,Booking_data!$A$1:$A$6001,Booking_data!$H$1:$H$6001,"not found")</f>
        <v>2</v>
      </c>
      <c r="P3884">
        <f>_xlfn.XLOOKUP(A3884,Booking_data!$A$1:$A$6001,Booking_data!$I$1:$I$6001,"not Found")</f>
        <v>220</v>
      </c>
      <c r="Q3884">
        <f t="shared" si="302"/>
        <v>440</v>
      </c>
      <c r="R3884" t="str">
        <f>_xlfn.XLOOKUP(A3884,Booking_data!$A$1:$A$6001,Booking_data!$L$1:$L$6001,"Not Found")</f>
        <v>Wallet</v>
      </c>
      <c r="S3884">
        <f>_xlfn.XLOOKUP(A3884,Booking_data!$A$1:$A$6001,Booking_data!$N$1:$N$6001,"not Found")</f>
        <v>33</v>
      </c>
      <c r="T3884" t="str">
        <f>_xlfn.XLOOKUP(A3884,Booking_data!$A$1:$A$6001,Booking_data!$O$1:$O$6001,"Not Found")</f>
        <v>Female</v>
      </c>
      <c r="U3884" t="str">
        <f t="shared" si="303"/>
        <v>Middle Age</v>
      </c>
      <c r="V3884" t="str">
        <f t="shared" si="304"/>
        <v>Low Booking</v>
      </c>
    </row>
    <row r="3885" spans="1:22" x14ac:dyDescent="0.25">
      <c r="A3885" t="s">
        <v>4116</v>
      </c>
      <c r="B3885" s="1">
        <v>46084</v>
      </c>
      <c r="C3885" s="1">
        <v>46133</v>
      </c>
      <c r="D3885" s="9">
        <v>0.9375</v>
      </c>
      <c r="E3885" t="str">
        <f t="shared" si="300"/>
        <v>Weekday</v>
      </c>
      <c r="F3885" t="str">
        <f t="shared" si="301"/>
        <v>Mar</v>
      </c>
      <c r="G3885" t="str">
        <f>_xlfn.XLOOKUP(A3885,Booking_data!$A$1:$A$6001,Booking_data!$D$1:$D$6001,"not found")</f>
        <v>M020</v>
      </c>
      <c r="H3885" t="str">
        <f>_xlfn.XLOOKUP(G3885,Movies_data!$A$1:$A$41,Movies_data!$B$1:$B$41,"not found")</f>
        <v>Jawan</v>
      </c>
      <c r="I3885" t="str">
        <f>_xlfn.XLOOKUP(G3885,Movies_data!$A$1:$A$41,Movies_data!$D$1:$D$41,"not found")</f>
        <v>Action</v>
      </c>
      <c r="J3885" t="str">
        <f>_xlfn.XLOOKUP(G3885,Movies_data!$A$1:$A$41,Movies_data!$C$1:$C$41,"not found")</f>
        <v>Hindi</v>
      </c>
      <c r="K3885">
        <f>_xlfn.XLOOKUP(G3885,Movies_data!$A$1:$A$41,Movies_data!$H$1:$H$41,"Not Found")</f>
        <v>7</v>
      </c>
      <c r="L3885" t="str">
        <f>_xlfn.XLOOKUP(A3885,Booking_data!$A$1:$A$6001,Booking_data!$E$1:$E$6001,"not Found")</f>
        <v>C111</v>
      </c>
      <c r="M3885" t="str">
        <f>_xlfn.XLOOKUP(L3885,Cinemas_data!$A$1:$A$49,Cinemas_data!$I$1:$I$49,"not Found")</f>
        <v>Mukta A2 Cinemas City Centre</v>
      </c>
      <c r="N3885" t="str">
        <f>_xlfn.XLOOKUP(L3885,Cinemas_data!$A$1:$A$49,Cinemas_data!$C$1:$C$49,"not Found")</f>
        <v>Delhi</v>
      </c>
      <c r="O3885">
        <f>_xlfn.XLOOKUP(A3885,Booking_data!$A$1:$A$6001,Booking_data!$H$1:$H$6001,"not found")</f>
        <v>4</v>
      </c>
      <c r="P3885">
        <f>_xlfn.XLOOKUP(A3885,Booking_data!$A$1:$A$6001,Booking_data!$I$1:$I$6001,"not Found")</f>
        <v>180</v>
      </c>
      <c r="Q3885">
        <f t="shared" si="302"/>
        <v>720</v>
      </c>
      <c r="R3885" t="str">
        <f>_xlfn.XLOOKUP(A3885,Booking_data!$A$1:$A$6001,Booking_data!$L$1:$L$6001,"Not Found")</f>
        <v>Wallet</v>
      </c>
      <c r="S3885">
        <f>_xlfn.XLOOKUP(A3885,Booking_data!$A$1:$A$6001,Booking_data!$N$1:$N$6001,"not Found")</f>
        <v>27</v>
      </c>
      <c r="T3885" t="str">
        <f>_xlfn.XLOOKUP(A3885,Booking_data!$A$1:$A$6001,Booking_data!$O$1:$O$6001,"Not Found")</f>
        <v>Other</v>
      </c>
      <c r="U3885" t="str">
        <f t="shared" si="303"/>
        <v>Youngster</v>
      </c>
      <c r="V3885" t="str">
        <f t="shared" si="304"/>
        <v>Medium Booking</v>
      </c>
    </row>
    <row r="3886" spans="1:22" x14ac:dyDescent="0.25">
      <c r="A3886" t="s">
        <v>4117</v>
      </c>
      <c r="B3886" s="1">
        <v>46084</v>
      </c>
      <c r="C3886" s="1">
        <v>46028</v>
      </c>
      <c r="D3886" s="9">
        <v>0.88541666666666663</v>
      </c>
      <c r="E3886" t="str">
        <f t="shared" si="300"/>
        <v>Weekday</v>
      </c>
      <c r="F3886" t="str">
        <f t="shared" si="301"/>
        <v>Mar</v>
      </c>
      <c r="G3886" t="str">
        <f>_xlfn.XLOOKUP(A3886,Booking_data!$A$1:$A$6001,Booking_data!$D$1:$D$6001,"not found")</f>
        <v>M016</v>
      </c>
      <c r="H3886" t="str">
        <f>_xlfn.XLOOKUP(G3886,Movies_data!$A$1:$A$41,Movies_data!$B$1:$B$41,"not found")</f>
        <v>Arjun Reddy</v>
      </c>
      <c r="I3886" t="str">
        <f>_xlfn.XLOOKUP(G3886,Movies_data!$A$1:$A$41,Movies_data!$D$1:$D$41,"not found")</f>
        <v>Drama</v>
      </c>
      <c r="J3886" t="str">
        <f>_xlfn.XLOOKUP(G3886,Movies_data!$A$1:$A$41,Movies_data!$C$1:$C$41,"not found")</f>
        <v>Telugu</v>
      </c>
      <c r="K3886">
        <f>_xlfn.XLOOKUP(G3886,Movies_data!$A$1:$A$41,Movies_data!$H$1:$H$41,"Not Found")</f>
        <v>7.7</v>
      </c>
      <c r="L3886" t="str">
        <f>_xlfn.XLOOKUP(A3886,Booking_data!$A$1:$A$6001,Booking_data!$E$1:$E$6001,"not Found")</f>
        <v>C042</v>
      </c>
      <c r="M3886" t="str">
        <f>_xlfn.XLOOKUP(L3886,Cinemas_data!$A$1:$A$49,Cinemas_data!$I$1:$I$49,"not Found")</f>
        <v>Asian Cinemas Grand Mall</v>
      </c>
      <c r="N3886" t="str">
        <f>_xlfn.XLOOKUP(L3886,Cinemas_data!$A$1:$A$49,Cinemas_data!$C$1:$C$49,"not Found")</f>
        <v>Salem</v>
      </c>
      <c r="O3886">
        <f>_xlfn.XLOOKUP(A3886,Booking_data!$A$1:$A$6001,Booking_data!$H$1:$H$6001,"not found")</f>
        <v>2</v>
      </c>
      <c r="P3886">
        <f>_xlfn.XLOOKUP(A3886,Booking_data!$A$1:$A$6001,Booking_data!$I$1:$I$6001,"not Found")</f>
        <v>280</v>
      </c>
      <c r="Q3886">
        <f t="shared" si="302"/>
        <v>560</v>
      </c>
      <c r="R3886" t="str">
        <f>_xlfn.XLOOKUP(A3886,Booking_data!$A$1:$A$6001,Booking_data!$L$1:$L$6001,"Not Found")</f>
        <v>UPI</v>
      </c>
      <c r="S3886">
        <f>_xlfn.XLOOKUP(A3886,Booking_data!$A$1:$A$6001,Booking_data!$N$1:$N$6001,"not Found")</f>
        <v>25</v>
      </c>
      <c r="T3886" t="str">
        <f>_xlfn.XLOOKUP(A3886,Booking_data!$A$1:$A$6001,Booking_data!$O$1:$O$6001,"Not Found")</f>
        <v>Male</v>
      </c>
      <c r="U3886" t="str">
        <f t="shared" si="303"/>
        <v>Youngster</v>
      </c>
      <c r="V3886" t="str">
        <f t="shared" si="304"/>
        <v>Low Booking</v>
      </c>
    </row>
    <row r="3887" spans="1:22" x14ac:dyDescent="0.25">
      <c r="A3887" t="s">
        <v>4118</v>
      </c>
      <c r="B3887" s="1">
        <v>46084</v>
      </c>
      <c r="C3887" s="1">
        <v>46153</v>
      </c>
      <c r="D3887" s="9">
        <v>0.77083333333333337</v>
      </c>
      <c r="E3887" t="str">
        <f t="shared" si="300"/>
        <v>Weekday</v>
      </c>
      <c r="F3887" t="str">
        <f t="shared" si="301"/>
        <v>Mar</v>
      </c>
      <c r="G3887" t="str">
        <f>_xlfn.XLOOKUP(A3887,Booking_data!$A$1:$A$6001,Booking_data!$D$1:$D$6001,"not found")</f>
        <v>M006</v>
      </c>
      <c r="H3887" t="str">
        <f>_xlfn.XLOOKUP(G3887,Movies_data!$A$1:$A$41,Movies_data!$B$1:$B$41,"not found")</f>
        <v>Maamannan</v>
      </c>
      <c r="I3887" t="str">
        <f>_xlfn.XLOOKUP(G3887,Movies_data!$A$1:$A$41,Movies_data!$D$1:$D$41,"not found")</f>
        <v>Drama</v>
      </c>
      <c r="J3887" t="str">
        <f>_xlfn.XLOOKUP(G3887,Movies_data!$A$1:$A$41,Movies_data!$C$1:$C$41,"not found")</f>
        <v>Tamil</v>
      </c>
      <c r="K3887">
        <f>_xlfn.XLOOKUP(G3887,Movies_data!$A$1:$A$41,Movies_data!$H$1:$H$41,"Not Found")</f>
        <v>7.3</v>
      </c>
      <c r="L3887" t="str">
        <f>_xlfn.XLOOKUP(A3887,Booking_data!$A$1:$A$6001,Booking_data!$E$1:$E$6001,"not Found")</f>
        <v>C013</v>
      </c>
      <c r="M3887" t="str">
        <f>_xlfn.XLOOKUP(L3887,Cinemas_data!$A$1:$A$49,Cinemas_data!$I$1:$I$49,"not Found")</f>
        <v>Mukta A2 Cinemas Forum Mall</v>
      </c>
      <c r="N3887" t="str">
        <f>_xlfn.XLOOKUP(L3887,Cinemas_data!$A$1:$A$49,Cinemas_data!$C$1:$C$49,"not Found")</f>
        <v>Chennai</v>
      </c>
      <c r="O3887">
        <f>_xlfn.XLOOKUP(A3887,Booking_data!$A$1:$A$6001,Booking_data!$H$1:$H$6001,"not found")</f>
        <v>6</v>
      </c>
      <c r="P3887">
        <f>_xlfn.XLOOKUP(A3887,Booking_data!$A$1:$A$6001,Booking_data!$I$1:$I$6001,"not Found")</f>
        <v>240</v>
      </c>
      <c r="Q3887">
        <f t="shared" si="302"/>
        <v>1440</v>
      </c>
      <c r="R3887" t="str">
        <f>_xlfn.XLOOKUP(A3887,Booking_data!$A$1:$A$6001,Booking_data!$L$1:$L$6001,"Not Found")</f>
        <v>Debit Card</v>
      </c>
      <c r="S3887">
        <f>_xlfn.XLOOKUP(A3887,Booking_data!$A$1:$A$6001,Booking_data!$N$1:$N$6001,"not Found")</f>
        <v>60</v>
      </c>
      <c r="T3887" t="str">
        <f>_xlfn.XLOOKUP(A3887,Booking_data!$A$1:$A$6001,Booking_data!$O$1:$O$6001,"Not Found")</f>
        <v>Other</v>
      </c>
      <c r="U3887" t="str">
        <f t="shared" si="303"/>
        <v>Above 45</v>
      </c>
      <c r="V3887" t="str">
        <f t="shared" si="304"/>
        <v>High Booking</v>
      </c>
    </row>
    <row r="3888" spans="1:22" x14ac:dyDescent="0.25">
      <c r="A3888" t="s">
        <v>4119</v>
      </c>
      <c r="B3888" s="1">
        <v>46084</v>
      </c>
      <c r="C3888" s="1">
        <v>46153</v>
      </c>
      <c r="D3888" s="9">
        <v>0.39583333333333331</v>
      </c>
      <c r="E3888" t="str">
        <f t="shared" si="300"/>
        <v>Weekday</v>
      </c>
      <c r="F3888" t="str">
        <f t="shared" si="301"/>
        <v>Mar</v>
      </c>
      <c r="G3888" t="str">
        <f>_xlfn.XLOOKUP(A3888,Booking_data!$A$1:$A$6001,Booking_data!$D$1:$D$6001,"not found")</f>
        <v>M006</v>
      </c>
      <c r="H3888" t="str">
        <f>_xlfn.XLOOKUP(G3888,Movies_data!$A$1:$A$41,Movies_data!$B$1:$B$41,"not found")</f>
        <v>Maamannan</v>
      </c>
      <c r="I3888" t="str">
        <f>_xlfn.XLOOKUP(G3888,Movies_data!$A$1:$A$41,Movies_data!$D$1:$D$41,"not found")</f>
        <v>Drama</v>
      </c>
      <c r="J3888" t="str">
        <f>_xlfn.XLOOKUP(G3888,Movies_data!$A$1:$A$41,Movies_data!$C$1:$C$41,"not found")</f>
        <v>Tamil</v>
      </c>
      <c r="K3888">
        <f>_xlfn.XLOOKUP(G3888,Movies_data!$A$1:$A$41,Movies_data!$H$1:$H$41,"Not Found")</f>
        <v>7.3</v>
      </c>
      <c r="L3888" t="str">
        <f>_xlfn.XLOOKUP(A3888,Booking_data!$A$1:$A$6001,Booking_data!$E$1:$E$6001,"not Found")</f>
        <v>C082</v>
      </c>
      <c r="M3888" t="str">
        <f>_xlfn.XLOOKUP(L3888,Cinemas_data!$A$1:$A$49,Cinemas_data!$I$1:$I$49,"not Found")</f>
        <v>Cinepolis Grand Mall</v>
      </c>
      <c r="N3888" t="str">
        <f>_xlfn.XLOOKUP(L3888,Cinemas_data!$A$1:$A$49,Cinemas_data!$C$1:$C$49,"not Found")</f>
        <v>Vijayawada</v>
      </c>
      <c r="O3888">
        <f>_xlfn.XLOOKUP(A3888,Booking_data!$A$1:$A$6001,Booking_data!$H$1:$H$6001,"not found")</f>
        <v>1</v>
      </c>
      <c r="P3888">
        <f>_xlfn.XLOOKUP(A3888,Booking_data!$A$1:$A$6001,Booking_data!$I$1:$I$6001,"not Found")</f>
        <v>460</v>
      </c>
      <c r="Q3888">
        <f t="shared" si="302"/>
        <v>460</v>
      </c>
      <c r="R3888" t="str">
        <f>_xlfn.XLOOKUP(A3888,Booking_data!$A$1:$A$6001,Booking_data!$L$1:$L$6001,"Not Found")</f>
        <v>Debit Card</v>
      </c>
      <c r="S3888">
        <f>_xlfn.XLOOKUP(A3888,Booking_data!$A$1:$A$6001,Booking_data!$N$1:$N$6001,"not Found")</f>
        <v>28</v>
      </c>
      <c r="T3888" t="str">
        <f>_xlfn.XLOOKUP(A3888,Booking_data!$A$1:$A$6001,Booking_data!$O$1:$O$6001,"Not Found")</f>
        <v>Male</v>
      </c>
      <c r="U3888" t="str">
        <f t="shared" si="303"/>
        <v>Youngster</v>
      </c>
      <c r="V3888" t="str">
        <f t="shared" si="304"/>
        <v>Low Booking</v>
      </c>
    </row>
    <row r="3889" spans="1:22" x14ac:dyDescent="0.25">
      <c r="A3889" t="s">
        <v>4120</v>
      </c>
      <c r="B3889" s="1">
        <v>46084</v>
      </c>
      <c r="C3889" s="1">
        <v>46186</v>
      </c>
      <c r="D3889" s="9">
        <v>0.9375</v>
      </c>
      <c r="E3889" t="str">
        <f t="shared" si="300"/>
        <v>Weekday</v>
      </c>
      <c r="F3889" t="str">
        <f t="shared" si="301"/>
        <v>Mar</v>
      </c>
      <c r="G3889" t="str">
        <f>_xlfn.XLOOKUP(A3889,Booking_data!$A$1:$A$6001,Booking_data!$D$1:$D$6001,"not found")</f>
        <v>M018</v>
      </c>
      <c r="H3889" t="str">
        <f>_xlfn.XLOOKUP(G3889,Movies_data!$A$1:$A$41,Movies_data!$B$1:$B$41,"not found")</f>
        <v>Sita Ramam</v>
      </c>
      <c r="I3889" t="str">
        <f>_xlfn.XLOOKUP(G3889,Movies_data!$A$1:$A$41,Movies_data!$D$1:$D$41,"not found")</f>
        <v>Romance</v>
      </c>
      <c r="J3889" t="str">
        <f>_xlfn.XLOOKUP(G3889,Movies_data!$A$1:$A$41,Movies_data!$C$1:$C$41,"not found")</f>
        <v>Telugu</v>
      </c>
      <c r="K3889">
        <f>_xlfn.XLOOKUP(G3889,Movies_data!$A$1:$A$41,Movies_data!$H$1:$H$41,"Not Found")</f>
        <v>8.5</v>
      </c>
      <c r="L3889" t="str">
        <f>_xlfn.XLOOKUP(A3889,Booking_data!$A$1:$A$6001,Booking_data!$E$1:$E$6001,"not Found")</f>
        <v>C071</v>
      </c>
      <c r="M3889" t="str">
        <f>_xlfn.XLOOKUP(L3889,Cinemas_data!$A$1:$A$49,Cinemas_data!$I$1:$I$49,"not Found")</f>
        <v>PVR City Centre</v>
      </c>
      <c r="N3889" t="str">
        <f>_xlfn.XLOOKUP(L3889,Cinemas_data!$A$1:$A$49,Cinemas_data!$C$1:$C$49,"not Found")</f>
        <v>Hyderabad</v>
      </c>
      <c r="O3889">
        <f>_xlfn.XLOOKUP(A3889,Booking_data!$A$1:$A$6001,Booking_data!$H$1:$H$6001,"not found")</f>
        <v>2</v>
      </c>
      <c r="P3889">
        <f>_xlfn.XLOOKUP(A3889,Booking_data!$A$1:$A$6001,Booking_data!$I$1:$I$6001,"not Found")</f>
        <v>260</v>
      </c>
      <c r="Q3889">
        <f t="shared" si="302"/>
        <v>520</v>
      </c>
      <c r="R3889" t="str">
        <f>_xlfn.XLOOKUP(A3889,Booking_data!$A$1:$A$6001,Booking_data!$L$1:$L$6001,"Not Found")</f>
        <v>Net Banking</v>
      </c>
      <c r="S3889">
        <f>_xlfn.XLOOKUP(A3889,Booking_data!$A$1:$A$6001,Booking_data!$N$1:$N$6001,"not Found")</f>
        <v>18</v>
      </c>
      <c r="T3889" t="str">
        <f>_xlfn.XLOOKUP(A3889,Booking_data!$A$1:$A$6001,Booking_data!$O$1:$O$6001,"Not Found")</f>
        <v>Male</v>
      </c>
      <c r="U3889" t="str">
        <f t="shared" si="303"/>
        <v>Youngster</v>
      </c>
      <c r="V3889" t="str">
        <f t="shared" si="304"/>
        <v>Low Booking</v>
      </c>
    </row>
    <row r="3890" spans="1:22" x14ac:dyDescent="0.25">
      <c r="A3890" t="s">
        <v>4121</v>
      </c>
      <c r="B3890" s="1">
        <v>46084</v>
      </c>
      <c r="C3890" s="1">
        <v>46156</v>
      </c>
      <c r="D3890" s="9">
        <v>0.64583333333333337</v>
      </c>
      <c r="E3890" t="str">
        <f t="shared" si="300"/>
        <v>Weekday</v>
      </c>
      <c r="F3890" t="str">
        <f t="shared" si="301"/>
        <v>Mar</v>
      </c>
      <c r="G3890" t="str">
        <f>_xlfn.XLOOKUP(A3890,Booking_data!$A$1:$A$6001,Booking_data!$D$1:$D$6001,"not found")</f>
        <v>M038</v>
      </c>
      <c r="H3890" t="str">
        <f>_xlfn.XLOOKUP(G3890,Movies_data!$A$1:$A$41,Movies_data!$B$1:$B$41,"not found")</f>
        <v>Barbie</v>
      </c>
      <c r="I3890" t="str">
        <f>_xlfn.XLOOKUP(G3890,Movies_data!$A$1:$A$41,Movies_data!$D$1:$D$41,"not found")</f>
        <v>Comedy</v>
      </c>
      <c r="J3890" t="str">
        <f>_xlfn.XLOOKUP(G3890,Movies_data!$A$1:$A$41,Movies_data!$C$1:$C$41,"not found")</f>
        <v>English</v>
      </c>
      <c r="K3890">
        <f>_xlfn.XLOOKUP(G3890,Movies_data!$A$1:$A$41,Movies_data!$H$1:$H$41,"Not Found")</f>
        <v>6.8</v>
      </c>
      <c r="L3890" t="str">
        <f>_xlfn.XLOOKUP(A3890,Booking_data!$A$1:$A$6001,Booking_data!$E$1:$E$6001,"not Found")</f>
        <v>C033</v>
      </c>
      <c r="M3890" t="str">
        <f>_xlfn.XLOOKUP(L3890,Cinemas_data!$A$1:$A$49,Cinemas_data!$I$1:$I$49,"not Found")</f>
        <v>Asian Cinemas Forum Mall</v>
      </c>
      <c r="N3890" t="str">
        <f>_xlfn.XLOOKUP(L3890,Cinemas_data!$A$1:$A$49,Cinemas_data!$C$1:$C$49,"not Found")</f>
        <v>Madurai</v>
      </c>
      <c r="O3890">
        <f>_xlfn.XLOOKUP(A3890,Booking_data!$A$1:$A$6001,Booking_data!$H$1:$H$6001,"not found")</f>
        <v>1</v>
      </c>
      <c r="P3890">
        <f>_xlfn.XLOOKUP(A3890,Booking_data!$A$1:$A$6001,Booking_data!$I$1:$I$6001,"not Found")</f>
        <v>180</v>
      </c>
      <c r="Q3890">
        <f t="shared" si="302"/>
        <v>180</v>
      </c>
      <c r="R3890" t="str">
        <f>_xlfn.XLOOKUP(A3890,Booking_data!$A$1:$A$6001,Booking_data!$L$1:$L$6001,"Not Found")</f>
        <v>Credit Card</v>
      </c>
      <c r="S3890">
        <f>_xlfn.XLOOKUP(A3890,Booking_data!$A$1:$A$6001,Booking_data!$N$1:$N$6001,"not Found")</f>
        <v>45</v>
      </c>
      <c r="T3890" t="str">
        <f>_xlfn.XLOOKUP(A3890,Booking_data!$A$1:$A$6001,Booking_data!$O$1:$O$6001,"Not Found")</f>
        <v>Female</v>
      </c>
      <c r="U3890" t="str">
        <f t="shared" si="303"/>
        <v>Above 45</v>
      </c>
      <c r="V3890" t="str">
        <f t="shared" si="304"/>
        <v>Low Booking</v>
      </c>
    </row>
    <row r="3891" spans="1:22" x14ac:dyDescent="0.25">
      <c r="A3891" t="s">
        <v>4122</v>
      </c>
      <c r="B3891" s="1">
        <v>46084</v>
      </c>
      <c r="C3891" s="1">
        <v>46172</v>
      </c>
      <c r="D3891" s="9">
        <v>0.39583333333333331</v>
      </c>
      <c r="E3891" t="str">
        <f t="shared" si="300"/>
        <v>Weekday</v>
      </c>
      <c r="F3891" t="str">
        <f t="shared" si="301"/>
        <v>Mar</v>
      </c>
      <c r="G3891" t="str">
        <f>_xlfn.XLOOKUP(A3891,Booking_data!$A$1:$A$6001,Booking_data!$D$1:$D$6001,"not found")</f>
        <v>M003</v>
      </c>
      <c r="H3891" t="str">
        <f>_xlfn.XLOOKUP(G3891,Movies_data!$A$1:$A$41,Movies_data!$B$1:$B$41,"not found")</f>
        <v>Vikram</v>
      </c>
      <c r="I3891" t="str">
        <f>_xlfn.XLOOKUP(G3891,Movies_data!$A$1:$A$41,Movies_data!$D$1:$D$41,"not found")</f>
        <v>Action</v>
      </c>
      <c r="J3891" t="str">
        <f>_xlfn.XLOOKUP(G3891,Movies_data!$A$1:$A$41,Movies_data!$C$1:$C$41,"not found")</f>
        <v>Tamil</v>
      </c>
      <c r="K3891">
        <f>_xlfn.XLOOKUP(G3891,Movies_data!$A$1:$A$41,Movies_data!$H$1:$H$41,"Not Found")</f>
        <v>8.3000000000000007</v>
      </c>
      <c r="L3891" t="str">
        <f>_xlfn.XLOOKUP(A3891,Booking_data!$A$1:$A$6001,Booking_data!$E$1:$E$6001,"not Found")</f>
        <v>C153</v>
      </c>
      <c r="M3891" t="str">
        <f>_xlfn.XLOOKUP(L3891,Cinemas_data!$A$1:$A$49,Cinemas_data!$I$1:$I$49,"not Found")</f>
        <v>Cinepolis Forum Mall</v>
      </c>
      <c r="N3891" t="str">
        <f>_xlfn.XLOOKUP(L3891,Cinemas_data!$A$1:$A$49,Cinemas_data!$C$1:$C$49,"not Found")</f>
        <v>Kochi</v>
      </c>
      <c r="O3891">
        <f>_xlfn.XLOOKUP(A3891,Booking_data!$A$1:$A$6001,Booking_data!$H$1:$H$6001,"not found")</f>
        <v>5</v>
      </c>
      <c r="P3891">
        <f>_xlfn.XLOOKUP(A3891,Booking_data!$A$1:$A$6001,Booking_data!$I$1:$I$6001,"not Found")</f>
        <v>240</v>
      </c>
      <c r="Q3891">
        <f t="shared" si="302"/>
        <v>1200</v>
      </c>
      <c r="R3891" t="str">
        <f>_xlfn.XLOOKUP(A3891,Booking_data!$A$1:$A$6001,Booking_data!$L$1:$L$6001,"Not Found")</f>
        <v>Debit Card</v>
      </c>
      <c r="S3891">
        <f>_xlfn.XLOOKUP(A3891,Booking_data!$A$1:$A$6001,Booking_data!$N$1:$N$6001,"not Found")</f>
        <v>24</v>
      </c>
      <c r="T3891" t="str">
        <f>_xlfn.XLOOKUP(A3891,Booking_data!$A$1:$A$6001,Booking_data!$O$1:$O$6001,"Not Found")</f>
        <v>Female</v>
      </c>
      <c r="U3891" t="str">
        <f t="shared" si="303"/>
        <v>Youngster</v>
      </c>
      <c r="V3891" t="str">
        <f t="shared" si="304"/>
        <v>High Booking</v>
      </c>
    </row>
    <row r="3892" spans="1:22" x14ac:dyDescent="0.25">
      <c r="A3892" t="s">
        <v>4123</v>
      </c>
      <c r="B3892" s="1">
        <v>46084</v>
      </c>
      <c r="C3892" s="1">
        <v>46166</v>
      </c>
      <c r="D3892" s="9">
        <v>0.88541666666666663</v>
      </c>
      <c r="E3892" t="str">
        <f t="shared" si="300"/>
        <v>Weekday</v>
      </c>
      <c r="F3892" t="str">
        <f t="shared" si="301"/>
        <v>Mar</v>
      </c>
      <c r="G3892" t="str">
        <f>_xlfn.XLOOKUP(A3892,Booking_data!$A$1:$A$6001,Booking_data!$D$1:$D$6001,"not found")</f>
        <v>M001</v>
      </c>
      <c r="H3892" t="str">
        <f>_xlfn.XLOOKUP(G3892,Movies_data!$A$1:$A$41,Movies_data!$B$1:$B$41,"not found")</f>
        <v>Leo</v>
      </c>
      <c r="I3892" t="str">
        <f>_xlfn.XLOOKUP(G3892,Movies_data!$A$1:$A$41,Movies_data!$D$1:$D$41,"not found")</f>
        <v>Action</v>
      </c>
      <c r="J3892" t="str">
        <f>_xlfn.XLOOKUP(G3892,Movies_data!$A$1:$A$41,Movies_data!$C$1:$C$41,"not found")</f>
        <v>Tamil</v>
      </c>
      <c r="K3892">
        <f>_xlfn.XLOOKUP(G3892,Movies_data!$A$1:$A$41,Movies_data!$H$1:$H$41,"Not Found")</f>
        <v>8</v>
      </c>
      <c r="L3892" t="str">
        <f>_xlfn.XLOOKUP(A3892,Booking_data!$A$1:$A$6001,Booking_data!$E$1:$E$6001,"not Found")</f>
        <v>C033</v>
      </c>
      <c r="M3892" t="str">
        <f>_xlfn.XLOOKUP(L3892,Cinemas_data!$A$1:$A$49,Cinemas_data!$I$1:$I$49,"not Found")</f>
        <v>Asian Cinemas Forum Mall</v>
      </c>
      <c r="N3892" t="str">
        <f>_xlfn.XLOOKUP(L3892,Cinemas_data!$A$1:$A$49,Cinemas_data!$C$1:$C$49,"not Found")</f>
        <v>Madurai</v>
      </c>
      <c r="O3892">
        <f>_xlfn.XLOOKUP(A3892,Booking_data!$A$1:$A$6001,Booking_data!$H$1:$H$6001,"not found")</f>
        <v>1</v>
      </c>
      <c r="P3892">
        <f>_xlfn.XLOOKUP(A3892,Booking_data!$A$1:$A$6001,Booking_data!$I$1:$I$6001,"not Found")</f>
        <v>360</v>
      </c>
      <c r="Q3892">
        <f t="shared" si="302"/>
        <v>360</v>
      </c>
      <c r="R3892" t="str">
        <f>_xlfn.XLOOKUP(A3892,Booking_data!$A$1:$A$6001,Booking_data!$L$1:$L$6001,"Not Found")</f>
        <v>Debit Card</v>
      </c>
      <c r="S3892">
        <f>_xlfn.XLOOKUP(A3892,Booking_data!$A$1:$A$6001,Booking_data!$N$1:$N$6001,"not Found")</f>
        <v>55</v>
      </c>
      <c r="T3892" t="str">
        <f>_xlfn.XLOOKUP(A3892,Booking_data!$A$1:$A$6001,Booking_data!$O$1:$O$6001,"Not Found")</f>
        <v>Female</v>
      </c>
      <c r="U3892" t="str">
        <f t="shared" si="303"/>
        <v>Above 45</v>
      </c>
      <c r="V3892" t="str">
        <f t="shared" si="304"/>
        <v>Low Booking</v>
      </c>
    </row>
    <row r="3893" spans="1:22" x14ac:dyDescent="0.25">
      <c r="A3893" t="s">
        <v>4124</v>
      </c>
      <c r="B3893" s="1">
        <v>46084</v>
      </c>
      <c r="C3893" s="1">
        <v>46182</v>
      </c>
      <c r="D3893" s="9">
        <v>0.77083333333333337</v>
      </c>
      <c r="E3893" t="str">
        <f t="shared" si="300"/>
        <v>Weekday</v>
      </c>
      <c r="F3893" t="str">
        <f t="shared" si="301"/>
        <v>Mar</v>
      </c>
      <c r="G3893" t="str">
        <f>_xlfn.XLOOKUP(A3893,Booking_data!$A$1:$A$6001,Booking_data!$D$1:$D$6001,"not found")</f>
        <v>M004</v>
      </c>
      <c r="H3893" t="str">
        <f>_xlfn.XLOOKUP(G3893,Movies_data!$A$1:$A$41,Movies_data!$B$1:$B$41,"not found")</f>
        <v>Ponniyin Selvan I</v>
      </c>
      <c r="I3893" t="str">
        <f>_xlfn.XLOOKUP(G3893,Movies_data!$A$1:$A$41,Movies_data!$D$1:$D$41,"not found")</f>
        <v>Drama</v>
      </c>
      <c r="J3893" t="str">
        <f>_xlfn.XLOOKUP(G3893,Movies_data!$A$1:$A$41,Movies_data!$C$1:$C$41,"not found")</f>
        <v>Tamil</v>
      </c>
      <c r="K3893">
        <f>_xlfn.XLOOKUP(G3893,Movies_data!$A$1:$A$41,Movies_data!$H$1:$H$41,"Not Found")</f>
        <v>7.6</v>
      </c>
      <c r="L3893" t="str">
        <f>_xlfn.XLOOKUP(A3893,Booking_data!$A$1:$A$6001,Booking_data!$E$1:$E$6001,"not Found")</f>
        <v>C071</v>
      </c>
      <c r="M3893" t="str">
        <f>_xlfn.XLOOKUP(L3893,Cinemas_data!$A$1:$A$49,Cinemas_data!$I$1:$I$49,"not Found")</f>
        <v>PVR City Centre</v>
      </c>
      <c r="N3893" t="str">
        <f>_xlfn.XLOOKUP(L3893,Cinemas_data!$A$1:$A$49,Cinemas_data!$C$1:$C$49,"not Found")</f>
        <v>Hyderabad</v>
      </c>
      <c r="O3893">
        <f>_xlfn.XLOOKUP(A3893,Booking_data!$A$1:$A$6001,Booking_data!$H$1:$H$6001,"not found")</f>
        <v>4</v>
      </c>
      <c r="P3893">
        <f>_xlfn.XLOOKUP(A3893,Booking_data!$A$1:$A$6001,Booking_data!$I$1:$I$6001,"not Found")</f>
        <v>260</v>
      </c>
      <c r="Q3893">
        <f t="shared" si="302"/>
        <v>1040</v>
      </c>
      <c r="R3893" t="str">
        <f>_xlfn.XLOOKUP(A3893,Booking_data!$A$1:$A$6001,Booking_data!$L$1:$L$6001,"Not Found")</f>
        <v>Debit Card</v>
      </c>
      <c r="S3893">
        <f>_xlfn.XLOOKUP(A3893,Booking_data!$A$1:$A$6001,Booking_data!$N$1:$N$6001,"not Found")</f>
        <v>36</v>
      </c>
      <c r="T3893" t="str">
        <f>_xlfn.XLOOKUP(A3893,Booking_data!$A$1:$A$6001,Booking_data!$O$1:$O$6001,"Not Found")</f>
        <v>Male</v>
      </c>
      <c r="U3893" t="str">
        <f t="shared" si="303"/>
        <v>Middle Age</v>
      </c>
      <c r="V3893" t="str">
        <f t="shared" si="304"/>
        <v>Medium Booking</v>
      </c>
    </row>
    <row r="3894" spans="1:22" x14ac:dyDescent="0.25">
      <c r="A3894" t="s">
        <v>4125</v>
      </c>
      <c r="B3894" s="1">
        <v>46084</v>
      </c>
      <c r="C3894" s="1">
        <v>46142</v>
      </c>
      <c r="D3894" s="9">
        <v>0.39583333333333331</v>
      </c>
      <c r="E3894" t="str">
        <f t="shared" si="300"/>
        <v>Weekday</v>
      </c>
      <c r="F3894" t="str">
        <f t="shared" si="301"/>
        <v>Mar</v>
      </c>
      <c r="G3894" t="str">
        <f>_xlfn.XLOOKUP(A3894,Booking_data!$A$1:$A$6001,Booking_data!$D$1:$D$6001,"not found")</f>
        <v>M011</v>
      </c>
      <c r="H3894" t="str">
        <f>_xlfn.XLOOKUP(G3894,Movies_data!$A$1:$A$41,Movies_data!$B$1:$B$41,"not found")</f>
        <v>Pushpa 2</v>
      </c>
      <c r="I3894" t="str">
        <f>_xlfn.XLOOKUP(G3894,Movies_data!$A$1:$A$41,Movies_data!$D$1:$D$41,"not found")</f>
        <v>Action</v>
      </c>
      <c r="J3894" t="str">
        <f>_xlfn.XLOOKUP(G3894,Movies_data!$A$1:$A$41,Movies_data!$C$1:$C$41,"not found")</f>
        <v>Telugu</v>
      </c>
      <c r="K3894">
        <f>_xlfn.XLOOKUP(G3894,Movies_data!$A$1:$A$41,Movies_data!$H$1:$H$41,"Not Found")</f>
        <v>6.1</v>
      </c>
      <c r="L3894" t="str">
        <f>_xlfn.XLOOKUP(A3894,Booking_data!$A$1:$A$6001,Booking_data!$E$1:$E$6001,"not Found")</f>
        <v>C131</v>
      </c>
      <c r="M3894" t="str">
        <f>_xlfn.XLOOKUP(L3894,Cinemas_data!$A$1:$A$49,Cinemas_data!$I$1:$I$49,"not Found")</f>
        <v>Asian Cinemas City Centre</v>
      </c>
      <c r="N3894" t="str">
        <f>_xlfn.XLOOKUP(L3894,Cinemas_data!$A$1:$A$49,Cinemas_data!$C$1:$C$49,"not Found")</f>
        <v>Kolkata</v>
      </c>
      <c r="O3894">
        <f>_xlfn.XLOOKUP(A3894,Booking_data!$A$1:$A$6001,Booking_data!$H$1:$H$6001,"not found")</f>
        <v>3</v>
      </c>
      <c r="P3894">
        <f>_xlfn.XLOOKUP(A3894,Booking_data!$A$1:$A$6001,Booking_data!$I$1:$I$6001,"not Found")</f>
        <v>160</v>
      </c>
      <c r="Q3894">
        <f t="shared" si="302"/>
        <v>480</v>
      </c>
      <c r="R3894" t="str">
        <f>_xlfn.XLOOKUP(A3894,Booking_data!$A$1:$A$6001,Booking_data!$L$1:$L$6001,"Not Found")</f>
        <v>Debit Card</v>
      </c>
      <c r="S3894">
        <f>_xlfn.XLOOKUP(A3894,Booking_data!$A$1:$A$6001,Booking_data!$N$1:$N$6001,"not Found")</f>
        <v>38</v>
      </c>
      <c r="T3894" t="str">
        <f>_xlfn.XLOOKUP(A3894,Booking_data!$A$1:$A$6001,Booking_data!$O$1:$O$6001,"Not Found")</f>
        <v>Female</v>
      </c>
      <c r="U3894" t="str">
        <f t="shared" si="303"/>
        <v>Middle Age</v>
      </c>
      <c r="V3894" t="str">
        <f t="shared" si="304"/>
        <v>Medium Booking</v>
      </c>
    </row>
    <row r="3895" spans="1:22" x14ac:dyDescent="0.25">
      <c r="A3895" t="s">
        <v>4126</v>
      </c>
      <c r="B3895" s="1">
        <v>46084</v>
      </c>
      <c r="C3895" s="1">
        <v>46135</v>
      </c>
      <c r="D3895" s="9">
        <v>0.9375</v>
      </c>
      <c r="E3895" t="str">
        <f t="shared" si="300"/>
        <v>Weekday</v>
      </c>
      <c r="F3895" t="str">
        <f t="shared" si="301"/>
        <v>Mar</v>
      </c>
      <c r="G3895" t="str">
        <f>_xlfn.XLOOKUP(A3895,Booking_data!$A$1:$A$6001,Booking_data!$D$1:$D$6001,"not found")</f>
        <v>M015</v>
      </c>
      <c r="H3895" t="str">
        <f>_xlfn.XLOOKUP(G3895,Movies_data!$A$1:$A$41,Movies_data!$B$1:$B$41,"not found")</f>
        <v>Kalki 2898 AD</v>
      </c>
      <c r="I3895" t="str">
        <f>_xlfn.XLOOKUP(G3895,Movies_data!$A$1:$A$41,Movies_data!$D$1:$D$41,"not found")</f>
        <v>Sci-Fi</v>
      </c>
      <c r="J3895" t="str">
        <f>_xlfn.XLOOKUP(G3895,Movies_data!$A$1:$A$41,Movies_data!$C$1:$C$41,"not found")</f>
        <v>Telugu</v>
      </c>
      <c r="K3895">
        <f>_xlfn.XLOOKUP(G3895,Movies_data!$A$1:$A$41,Movies_data!$H$1:$H$41,"Not Found")</f>
        <v>7</v>
      </c>
      <c r="L3895" t="str">
        <f>_xlfn.XLOOKUP(A3895,Booking_data!$A$1:$A$6001,Booking_data!$E$1:$E$6001,"not Found")</f>
        <v>C121</v>
      </c>
      <c r="M3895" t="str">
        <f>_xlfn.XLOOKUP(L3895,Cinemas_data!$A$1:$A$49,Cinemas_data!$I$1:$I$49,"not Found")</f>
        <v>MovieMax City Centre</v>
      </c>
      <c r="N3895" t="str">
        <f>_xlfn.XLOOKUP(L3895,Cinemas_data!$A$1:$A$49,Cinemas_data!$C$1:$C$49,"not Found")</f>
        <v>Noida</v>
      </c>
      <c r="O3895">
        <f>_xlfn.XLOOKUP(A3895,Booking_data!$A$1:$A$6001,Booking_data!$H$1:$H$6001,"not found")</f>
        <v>4</v>
      </c>
      <c r="P3895">
        <f>_xlfn.XLOOKUP(A3895,Booking_data!$A$1:$A$6001,Booking_data!$I$1:$I$6001,"not Found")</f>
        <v>240</v>
      </c>
      <c r="Q3895">
        <f t="shared" si="302"/>
        <v>960</v>
      </c>
      <c r="R3895" t="str">
        <f>_xlfn.XLOOKUP(A3895,Booking_data!$A$1:$A$6001,Booking_data!$L$1:$L$6001,"Not Found")</f>
        <v>Wallet</v>
      </c>
      <c r="S3895">
        <f>_xlfn.XLOOKUP(A3895,Booking_data!$A$1:$A$6001,Booking_data!$N$1:$N$6001,"not Found")</f>
        <v>26</v>
      </c>
      <c r="T3895" t="str">
        <f>_xlfn.XLOOKUP(A3895,Booking_data!$A$1:$A$6001,Booking_data!$O$1:$O$6001,"Not Found")</f>
        <v>Other</v>
      </c>
      <c r="U3895" t="str">
        <f t="shared" si="303"/>
        <v>Youngster</v>
      </c>
      <c r="V3895" t="str">
        <f t="shared" si="304"/>
        <v>Medium Booking</v>
      </c>
    </row>
    <row r="3896" spans="1:22" x14ac:dyDescent="0.25">
      <c r="A3896" t="s">
        <v>4127</v>
      </c>
      <c r="B3896" s="1">
        <v>46084</v>
      </c>
      <c r="C3896" s="1">
        <v>46105</v>
      </c>
      <c r="D3896" s="9">
        <v>0.77083333333333337</v>
      </c>
      <c r="E3896" t="str">
        <f t="shared" si="300"/>
        <v>Weekday</v>
      </c>
      <c r="F3896" t="str">
        <f t="shared" si="301"/>
        <v>Mar</v>
      </c>
      <c r="G3896" t="str">
        <f>_xlfn.XLOOKUP(A3896,Booking_data!$A$1:$A$6001,Booking_data!$D$1:$D$6001,"not found")</f>
        <v>M008</v>
      </c>
      <c r="H3896" t="str">
        <f>_xlfn.XLOOKUP(G3896,Movies_data!$A$1:$A$41,Movies_data!$B$1:$B$41,"not found")</f>
        <v>Love Today</v>
      </c>
      <c r="I3896" t="str">
        <f>_xlfn.XLOOKUP(G3896,Movies_data!$A$1:$A$41,Movies_data!$D$1:$D$41,"not found")</f>
        <v>Romance</v>
      </c>
      <c r="J3896" t="str">
        <f>_xlfn.XLOOKUP(G3896,Movies_data!$A$1:$A$41,Movies_data!$C$1:$C$41,"not found")</f>
        <v>Tamil</v>
      </c>
      <c r="K3896">
        <f>_xlfn.XLOOKUP(G3896,Movies_data!$A$1:$A$41,Movies_data!$H$1:$H$41,"Not Found")</f>
        <v>7.4</v>
      </c>
      <c r="L3896" t="str">
        <f>_xlfn.XLOOKUP(A3896,Booking_data!$A$1:$A$6001,Booking_data!$E$1:$E$6001,"not Found")</f>
        <v>C012</v>
      </c>
      <c r="M3896" t="str">
        <f>_xlfn.XLOOKUP(L3896,Cinemas_data!$A$1:$A$49,Cinemas_data!$I$1:$I$49,"not Found")</f>
        <v>Miraj Cinemas Grand Mall</v>
      </c>
      <c r="N3896" t="str">
        <f>_xlfn.XLOOKUP(L3896,Cinemas_data!$A$1:$A$49,Cinemas_data!$C$1:$C$49,"not Found")</f>
        <v>Chennai</v>
      </c>
      <c r="O3896">
        <f>_xlfn.XLOOKUP(A3896,Booking_data!$A$1:$A$6001,Booking_data!$H$1:$H$6001,"not found")</f>
        <v>3</v>
      </c>
      <c r="P3896">
        <f>_xlfn.XLOOKUP(A3896,Booking_data!$A$1:$A$6001,Booking_data!$I$1:$I$6001,"not Found")</f>
        <v>340</v>
      </c>
      <c r="Q3896">
        <f t="shared" si="302"/>
        <v>1020</v>
      </c>
      <c r="R3896" t="str">
        <f>_xlfn.XLOOKUP(A3896,Booking_data!$A$1:$A$6001,Booking_data!$L$1:$L$6001,"Not Found")</f>
        <v>Debit Card</v>
      </c>
      <c r="S3896">
        <f>_xlfn.XLOOKUP(A3896,Booking_data!$A$1:$A$6001,Booking_data!$N$1:$N$6001,"not Found")</f>
        <v>23</v>
      </c>
      <c r="T3896" t="str">
        <f>_xlfn.XLOOKUP(A3896,Booking_data!$A$1:$A$6001,Booking_data!$O$1:$O$6001,"Not Found")</f>
        <v>Male</v>
      </c>
      <c r="U3896" t="str">
        <f t="shared" si="303"/>
        <v>Youngster</v>
      </c>
      <c r="V3896" t="str">
        <f t="shared" si="304"/>
        <v>Medium Booking</v>
      </c>
    </row>
    <row r="3897" spans="1:22" x14ac:dyDescent="0.25">
      <c r="A3897" t="s">
        <v>4128</v>
      </c>
      <c r="B3897" s="1">
        <v>46084</v>
      </c>
      <c r="C3897" s="1">
        <v>46084</v>
      </c>
      <c r="D3897" s="9">
        <v>0.88541666666666663</v>
      </c>
      <c r="E3897" t="str">
        <f t="shared" si="300"/>
        <v>Weekday</v>
      </c>
      <c r="F3897" t="str">
        <f t="shared" si="301"/>
        <v>Mar</v>
      </c>
      <c r="G3897" t="str">
        <f>_xlfn.XLOOKUP(A3897,Booking_data!$A$1:$A$6001,Booking_data!$D$1:$D$6001,"not found")</f>
        <v>M006</v>
      </c>
      <c r="H3897" t="str">
        <f>_xlfn.XLOOKUP(G3897,Movies_data!$A$1:$A$41,Movies_data!$B$1:$B$41,"not found")</f>
        <v>Maamannan</v>
      </c>
      <c r="I3897" t="str">
        <f>_xlfn.XLOOKUP(G3897,Movies_data!$A$1:$A$41,Movies_data!$D$1:$D$41,"not found")</f>
        <v>Drama</v>
      </c>
      <c r="J3897" t="str">
        <f>_xlfn.XLOOKUP(G3897,Movies_data!$A$1:$A$41,Movies_data!$C$1:$C$41,"not found")</f>
        <v>Tamil</v>
      </c>
      <c r="K3897">
        <f>_xlfn.XLOOKUP(G3897,Movies_data!$A$1:$A$41,Movies_data!$H$1:$H$41,"Not Found")</f>
        <v>7.3</v>
      </c>
      <c r="L3897" t="str">
        <f>_xlfn.XLOOKUP(A3897,Booking_data!$A$1:$A$6001,Booking_data!$E$1:$E$6001,"not Found")</f>
        <v>C101</v>
      </c>
      <c r="M3897" t="str">
        <f>_xlfn.XLOOKUP(L3897,Cinemas_data!$A$1:$A$49,Cinemas_data!$I$1:$I$49,"not Found")</f>
        <v>Miraj Cinemas City Centre</v>
      </c>
      <c r="N3897" t="str">
        <f>_xlfn.XLOOKUP(L3897,Cinemas_data!$A$1:$A$49,Cinemas_data!$C$1:$C$49,"not Found")</f>
        <v>Pune</v>
      </c>
      <c r="O3897">
        <f>_xlfn.XLOOKUP(A3897,Booking_data!$A$1:$A$6001,Booking_data!$H$1:$H$6001,"not found")</f>
        <v>3</v>
      </c>
      <c r="P3897">
        <f>_xlfn.XLOOKUP(A3897,Booking_data!$A$1:$A$6001,Booking_data!$I$1:$I$6001,"not Found")</f>
        <v>360</v>
      </c>
      <c r="Q3897">
        <f t="shared" si="302"/>
        <v>1080</v>
      </c>
      <c r="R3897" t="str">
        <f>_xlfn.XLOOKUP(A3897,Booking_data!$A$1:$A$6001,Booking_data!$L$1:$L$6001,"Not Found")</f>
        <v>Net Banking</v>
      </c>
      <c r="S3897">
        <f>_xlfn.XLOOKUP(A3897,Booking_data!$A$1:$A$6001,Booking_data!$N$1:$N$6001,"not Found")</f>
        <v>32</v>
      </c>
      <c r="T3897" t="str">
        <f>_xlfn.XLOOKUP(A3897,Booking_data!$A$1:$A$6001,Booking_data!$O$1:$O$6001,"Not Found")</f>
        <v>Female</v>
      </c>
      <c r="U3897" t="str">
        <f t="shared" si="303"/>
        <v>Middle Age</v>
      </c>
      <c r="V3897" t="str">
        <f t="shared" si="304"/>
        <v>Medium Booking</v>
      </c>
    </row>
    <row r="3898" spans="1:22" x14ac:dyDescent="0.25">
      <c r="A3898" t="s">
        <v>4129</v>
      </c>
      <c r="B3898" s="1">
        <v>46084</v>
      </c>
      <c r="C3898" s="1">
        <v>46063</v>
      </c>
      <c r="D3898" s="9">
        <v>0.39583333333333331</v>
      </c>
      <c r="E3898" t="str">
        <f t="shared" si="300"/>
        <v>Weekday</v>
      </c>
      <c r="F3898" t="str">
        <f t="shared" si="301"/>
        <v>Mar</v>
      </c>
      <c r="G3898" t="str">
        <f>_xlfn.XLOOKUP(A3898,Booking_data!$A$1:$A$6001,Booking_data!$D$1:$D$6001,"not found")</f>
        <v>M027</v>
      </c>
      <c r="H3898" t="str">
        <f>_xlfn.XLOOKUP(G3898,Movies_data!$A$1:$A$41,Movies_data!$B$1:$B$41,"not found")</f>
        <v>KGF Chapter 2</v>
      </c>
      <c r="I3898" t="str">
        <f>_xlfn.XLOOKUP(G3898,Movies_data!$A$1:$A$41,Movies_data!$D$1:$D$41,"not found")</f>
        <v>Action</v>
      </c>
      <c r="J3898" t="str">
        <f>_xlfn.XLOOKUP(G3898,Movies_data!$A$1:$A$41,Movies_data!$C$1:$C$41,"not found")</f>
        <v>Kannada</v>
      </c>
      <c r="K3898">
        <f>_xlfn.XLOOKUP(G3898,Movies_data!$A$1:$A$41,Movies_data!$H$1:$H$41,"Not Found")</f>
        <v>8.3000000000000007</v>
      </c>
      <c r="L3898" t="str">
        <f>_xlfn.XLOOKUP(A3898,Booking_data!$A$1:$A$6001,Booking_data!$E$1:$E$6001,"not Found")</f>
        <v>C083</v>
      </c>
      <c r="M3898" t="str">
        <f>_xlfn.XLOOKUP(L3898,Cinemas_data!$A$1:$A$49,Cinemas_data!$I$1:$I$49,"not Found")</f>
        <v>Miraj Cinemas Forum Mall</v>
      </c>
      <c r="N3898" t="str">
        <f>_xlfn.XLOOKUP(L3898,Cinemas_data!$A$1:$A$49,Cinemas_data!$C$1:$C$49,"not Found")</f>
        <v>Vijayawada</v>
      </c>
      <c r="O3898">
        <f>_xlfn.XLOOKUP(A3898,Booking_data!$A$1:$A$6001,Booking_data!$H$1:$H$6001,"not found")</f>
        <v>4</v>
      </c>
      <c r="P3898">
        <f>_xlfn.XLOOKUP(A3898,Booking_data!$A$1:$A$6001,Booking_data!$I$1:$I$6001,"not Found")</f>
        <v>280</v>
      </c>
      <c r="Q3898">
        <f t="shared" si="302"/>
        <v>1120</v>
      </c>
      <c r="R3898" t="str">
        <f>_xlfn.XLOOKUP(A3898,Booking_data!$A$1:$A$6001,Booking_data!$L$1:$L$6001,"Not Found")</f>
        <v>Wallet</v>
      </c>
      <c r="S3898">
        <f>_xlfn.XLOOKUP(A3898,Booking_data!$A$1:$A$6001,Booking_data!$N$1:$N$6001,"not Found")</f>
        <v>38</v>
      </c>
      <c r="T3898" t="str">
        <f>_xlfn.XLOOKUP(A3898,Booking_data!$A$1:$A$6001,Booking_data!$O$1:$O$6001,"Not Found")</f>
        <v>Other</v>
      </c>
      <c r="U3898" t="str">
        <f t="shared" si="303"/>
        <v>Middle Age</v>
      </c>
      <c r="V3898" t="str">
        <f t="shared" si="304"/>
        <v>Medium Booking</v>
      </c>
    </row>
    <row r="3899" spans="1:22" x14ac:dyDescent="0.25">
      <c r="A3899" t="s">
        <v>4130</v>
      </c>
      <c r="B3899" s="1">
        <v>46084</v>
      </c>
      <c r="C3899" s="1">
        <v>46094</v>
      </c>
      <c r="D3899" s="9">
        <v>0.39583333333333331</v>
      </c>
      <c r="E3899" t="str">
        <f t="shared" si="300"/>
        <v>Weekday</v>
      </c>
      <c r="F3899" t="str">
        <f t="shared" si="301"/>
        <v>Mar</v>
      </c>
      <c r="G3899" t="str">
        <f>_xlfn.XLOOKUP(A3899,Booking_data!$A$1:$A$6001,Booking_data!$D$1:$D$6001,"not found")</f>
        <v>M005</v>
      </c>
      <c r="H3899" t="str">
        <f>_xlfn.XLOOKUP(G3899,Movies_data!$A$1:$A$41,Movies_data!$B$1:$B$41,"not found")</f>
        <v>Ponniyin Selvan II</v>
      </c>
      <c r="I3899" t="str">
        <f>_xlfn.XLOOKUP(G3899,Movies_data!$A$1:$A$41,Movies_data!$D$1:$D$41,"not found")</f>
        <v>Drama</v>
      </c>
      <c r="J3899" t="str">
        <f>_xlfn.XLOOKUP(G3899,Movies_data!$A$1:$A$41,Movies_data!$C$1:$C$41,"not found")</f>
        <v>Tamil</v>
      </c>
      <c r="K3899">
        <f>_xlfn.XLOOKUP(G3899,Movies_data!$A$1:$A$41,Movies_data!$H$1:$H$41,"Not Found")</f>
        <v>7.3</v>
      </c>
      <c r="L3899" t="str">
        <f>_xlfn.XLOOKUP(A3899,Booking_data!$A$1:$A$6001,Booking_data!$E$1:$E$6001,"not Found")</f>
        <v>C111</v>
      </c>
      <c r="M3899" t="str">
        <f>_xlfn.XLOOKUP(L3899,Cinemas_data!$A$1:$A$49,Cinemas_data!$I$1:$I$49,"not Found")</f>
        <v>Mukta A2 Cinemas City Centre</v>
      </c>
      <c r="N3899" t="str">
        <f>_xlfn.XLOOKUP(L3899,Cinemas_data!$A$1:$A$49,Cinemas_data!$C$1:$C$49,"not Found")</f>
        <v>Delhi</v>
      </c>
      <c r="O3899">
        <f>_xlfn.XLOOKUP(A3899,Booking_data!$A$1:$A$6001,Booking_data!$H$1:$H$6001,"not found")</f>
        <v>2</v>
      </c>
      <c r="P3899">
        <f>_xlfn.XLOOKUP(A3899,Booking_data!$A$1:$A$6001,Booking_data!$I$1:$I$6001,"not Found")</f>
        <v>180</v>
      </c>
      <c r="Q3899">
        <f t="shared" si="302"/>
        <v>360</v>
      </c>
      <c r="R3899" t="str">
        <f>_xlfn.XLOOKUP(A3899,Booking_data!$A$1:$A$6001,Booking_data!$L$1:$L$6001,"Not Found")</f>
        <v>Debit Card</v>
      </c>
      <c r="S3899">
        <f>_xlfn.XLOOKUP(A3899,Booking_data!$A$1:$A$6001,Booking_data!$N$1:$N$6001,"not Found")</f>
        <v>27</v>
      </c>
      <c r="T3899" t="str">
        <f>_xlfn.XLOOKUP(A3899,Booking_data!$A$1:$A$6001,Booking_data!$O$1:$O$6001,"Not Found")</f>
        <v>Male</v>
      </c>
      <c r="U3899" t="str">
        <f t="shared" si="303"/>
        <v>Youngster</v>
      </c>
      <c r="V3899" t="str">
        <f t="shared" si="304"/>
        <v>Low Booking</v>
      </c>
    </row>
    <row r="3900" spans="1:22" x14ac:dyDescent="0.25">
      <c r="A3900" t="s">
        <v>4131</v>
      </c>
      <c r="B3900" s="1">
        <v>46084</v>
      </c>
      <c r="C3900" s="1">
        <v>46114</v>
      </c>
      <c r="D3900" s="9">
        <v>0.88541666666666663</v>
      </c>
      <c r="E3900" t="str">
        <f t="shared" si="300"/>
        <v>Weekday</v>
      </c>
      <c r="F3900" t="str">
        <f t="shared" si="301"/>
        <v>Mar</v>
      </c>
      <c r="G3900" t="str">
        <f>_xlfn.XLOOKUP(A3900,Booking_data!$A$1:$A$6001,Booking_data!$D$1:$D$6001,"not found")</f>
        <v>M032</v>
      </c>
      <c r="H3900" t="str">
        <f>_xlfn.XLOOKUP(G3900,Movies_data!$A$1:$A$41,Movies_data!$B$1:$B$41,"not found")</f>
        <v>Premam</v>
      </c>
      <c r="I3900" t="str">
        <f>_xlfn.XLOOKUP(G3900,Movies_data!$A$1:$A$41,Movies_data!$D$1:$D$41,"not found")</f>
        <v>Romance</v>
      </c>
      <c r="J3900" t="str">
        <f>_xlfn.XLOOKUP(G3900,Movies_data!$A$1:$A$41,Movies_data!$C$1:$C$41,"not found")</f>
        <v>Malayalam</v>
      </c>
      <c r="K3900">
        <f>_xlfn.XLOOKUP(G3900,Movies_data!$A$1:$A$41,Movies_data!$H$1:$H$41,"Not Found")</f>
        <v>8.3000000000000007</v>
      </c>
      <c r="L3900" t="str">
        <f>_xlfn.XLOOKUP(A3900,Booking_data!$A$1:$A$6001,Booking_data!$E$1:$E$6001,"not Found")</f>
        <v>C021</v>
      </c>
      <c r="M3900" t="str">
        <f>_xlfn.XLOOKUP(L3900,Cinemas_data!$A$1:$A$49,Cinemas_data!$I$1:$I$49,"not Found")</f>
        <v>Miraj Cinemas City Centre</v>
      </c>
      <c r="N3900" t="str">
        <f>_xlfn.XLOOKUP(L3900,Cinemas_data!$A$1:$A$49,Cinemas_data!$C$1:$C$49,"not Found")</f>
        <v>Coimbatore</v>
      </c>
      <c r="O3900">
        <f>_xlfn.XLOOKUP(A3900,Booking_data!$A$1:$A$6001,Booking_data!$H$1:$H$6001,"not found")</f>
        <v>5</v>
      </c>
      <c r="P3900">
        <f>_xlfn.XLOOKUP(A3900,Booking_data!$A$1:$A$6001,Booking_data!$I$1:$I$6001,"not Found")</f>
        <v>220</v>
      </c>
      <c r="Q3900">
        <f t="shared" si="302"/>
        <v>1100</v>
      </c>
      <c r="R3900" t="str">
        <f>_xlfn.XLOOKUP(A3900,Booking_data!$A$1:$A$6001,Booking_data!$L$1:$L$6001,"Not Found")</f>
        <v>Net Banking</v>
      </c>
      <c r="S3900">
        <f>_xlfn.XLOOKUP(A3900,Booking_data!$A$1:$A$6001,Booking_data!$N$1:$N$6001,"not Found")</f>
        <v>56</v>
      </c>
      <c r="T3900" t="str">
        <f>_xlfn.XLOOKUP(A3900,Booking_data!$A$1:$A$6001,Booking_data!$O$1:$O$6001,"Not Found")</f>
        <v>Male</v>
      </c>
      <c r="U3900" t="str">
        <f t="shared" si="303"/>
        <v>Above 45</v>
      </c>
      <c r="V3900" t="str">
        <f t="shared" si="304"/>
        <v>High Booking</v>
      </c>
    </row>
    <row r="3901" spans="1:22" x14ac:dyDescent="0.25">
      <c r="A3901" t="s">
        <v>4132</v>
      </c>
      <c r="B3901" s="1">
        <v>46084</v>
      </c>
      <c r="C3901" s="1">
        <v>46120</v>
      </c>
      <c r="D3901" s="9">
        <v>0.64583333333333337</v>
      </c>
      <c r="E3901" t="str">
        <f t="shared" si="300"/>
        <v>Weekday</v>
      </c>
      <c r="F3901" t="str">
        <f t="shared" si="301"/>
        <v>Mar</v>
      </c>
      <c r="G3901" t="str">
        <f>_xlfn.XLOOKUP(A3901,Booking_data!$A$1:$A$6001,Booking_data!$D$1:$D$6001,"not found")</f>
        <v>M003</v>
      </c>
      <c r="H3901" t="str">
        <f>_xlfn.XLOOKUP(G3901,Movies_data!$A$1:$A$41,Movies_data!$B$1:$B$41,"not found")</f>
        <v>Vikram</v>
      </c>
      <c r="I3901" t="str">
        <f>_xlfn.XLOOKUP(G3901,Movies_data!$A$1:$A$41,Movies_data!$D$1:$D$41,"not found")</f>
        <v>Action</v>
      </c>
      <c r="J3901" t="str">
        <f>_xlfn.XLOOKUP(G3901,Movies_data!$A$1:$A$41,Movies_data!$C$1:$C$41,"not found")</f>
        <v>Tamil</v>
      </c>
      <c r="K3901">
        <f>_xlfn.XLOOKUP(G3901,Movies_data!$A$1:$A$41,Movies_data!$H$1:$H$41,"Not Found")</f>
        <v>8.3000000000000007</v>
      </c>
      <c r="L3901" t="str">
        <f>_xlfn.XLOOKUP(A3901,Booking_data!$A$1:$A$6001,Booking_data!$E$1:$E$6001,"not Found")</f>
        <v>C011</v>
      </c>
      <c r="M3901" t="str">
        <f>_xlfn.XLOOKUP(L3901,Cinemas_data!$A$1:$A$49,Cinemas_data!$I$1:$I$49,"not Found")</f>
        <v>Cinepolis City Centre</v>
      </c>
      <c r="N3901" t="str">
        <f>_xlfn.XLOOKUP(L3901,Cinemas_data!$A$1:$A$49,Cinemas_data!$C$1:$C$49,"not Found")</f>
        <v>Chennai</v>
      </c>
      <c r="O3901">
        <f>_xlfn.XLOOKUP(A3901,Booking_data!$A$1:$A$6001,Booking_data!$H$1:$H$6001,"not found")</f>
        <v>2</v>
      </c>
      <c r="P3901">
        <f>_xlfn.XLOOKUP(A3901,Booking_data!$A$1:$A$6001,Booking_data!$I$1:$I$6001,"not Found")</f>
        <v>420</v>
      </c>
      <c r="Q3901">
        <f t="shared" si="302"/>
        <v>840</v>
      </c>
      <c r="R3901" t="str">
        <f>_xlfn.XLOOKUP(A3901,Booking_data!$A$1:$A$6001,Booking_data!$L$1:$L$6001,"Not Found")</f>
        <v>Wallet</v>
      </c>
      <c r="S3901">
        <f>_xlfn.XLOOKUP(A3901,Booking_data!$A$1:$A$6001,Booking_data!$N$1:$N$6001,"not Found")</f>
        <v>47</v>
      </c>
      <c r="T3901" t="str">
        <f>_xlfn.XLOOKUP(A3901,Booking_data!$A$1:$A$6001,Booking_data!$O$1:$O$6001,"Not Found")</f>
        <v>Male</v>
      </c>
      <c r="U3901" t="str">
        <f t="shared" si="303"/>
        <v>Above 45</v>
      </c>
      <c r="V3901" t="str">
        <f t="shared" si="304"/>
        <v>Low Booking</v>
      </c>
    </row>
    <row r="3902" spans="1:22" x14ac:dyDescent="0.25">
      <c r="A3902" t="s">
        <v>4133</v>
      </c>
      <c r="B3902" s="1">
        <v>46084</v>
      </c>
      <c r="C3902" s="1">
        <v>46082</v>
      </c>
      <c r="D3902" s="9">
        <v>0.9375</v>
      </c>
      <c r="E3902" t="str">
        <f t="shared" si="300"/>
        <v>Weekday</v>
      </c>
      <c r="F3902" t="str">
        <f t="shared" si="301"/>
        <v>Mar</v>
      </c>
      <c r="G3902" t="str">
        <f>_xlfn.XLOOKUP(A3902,Booking_data!$A$1:$A$6001,Booking_data!$D$1:$D$6001,"not found")</f>
        <v>M038</v>
      </c>
      <c r="H3902" t="str">
        <f>_xlfn.XLOOKUP(G3902,Movies_data!$A$1:$A$41,Movies_data!$B$1:$B$41,"not found")</f>
        <v>Barbie</v>
      </c>
      <c r="I3902" t="str">
        <f>_xlfn.XLOOKUP(G3902,Movies_data!$A$1:$A$41,Movies_data!$D$1:$D$41,"not found")</f>
        <v>Comedy</v>
      </c>
      <c r="J3902" t="str">
        <f>_xlfn.XLOOKUP(G3902,Movies_data!$A$1:$A$41,Movies_data!$C$1:$C$41,"not found")</f>
        <v>English</v>
      </c>
      <c r="K3902">
        <f>_xlfn.XLOOKUP(G3902,Movies_data!$A$1:$A$41,Movies_data!$H$1:$H$41,"Not Found")</f>
        <v>6.8</v>
      </c>
      <c r="L3902" t="str">
        <f>_xlfn.XLOOKUP(A3902,Booking_data!$A$1:$A$6001,Booking_data!$E$1:$E$6001,"not Found")</f>
        <v>C121</v>
      </c>
      <c r="M3902" t="str">
        <f>_xlfn.XLOOKUP(L3902,Cinemas_data!$A$1:$A$49,Cinemas_data!$I$1:$I$49,"not Found")</f>
        <v>MovieMax City Centre</v>
      </c>
      <c r="N3902" t="str">
        <f>_xlfn.XLOOKUP(L3902,Cinemas_data!$A$1:$A$49,Cinemas_data!$C$1:$C$49,"not Found")</f>
        <v>Noida</v>
      </c>
      <c r="O3902">
        <f>_xlfn.XLOOKUP(A3902,Booking_data!$A$1:$A$6001,Booking_data!$H$1:$H$6001,"not found")</f>
        <v>2</v>
      </c>
      <c r="P3902">
        <f>_xlfn.XLOOKUP(A3902,Booking_data!$A$1:$A$6001,Booking_data!$I$1:$I$6001,"not Found")</f>
        <v>420</v>
      </c>
      <c r="Q3902">
        <f t="shared" si="302"/>
        <v>840</v>
      </c>
      <c r="R3902" t="str">
        <f>_xlfn.XLOOKUP(A3902,Booking_data!$A$1:$A$6001,Booking_data!$L$1:$L$6001,"Not Found")</f>
        <v>Wallet</v>
      </c>
      <c r="S3902">
        <f>_xlfn.XLOOKUP(A3902,Booking_data!$A$1:$A$6001,Booking_data!$N$1:$N$6001,"not Found")</f>
        <v>24</v>
      </c>
      <c r="T3902" t="str">
        <f>_xlfn.XLOOKUP(A3902,Booking_data!$A$1:$A$6001,Booking_data!$O$1:$O$6001,"Not Found")</f>
        <v>Other</v>
      </c>
      <c r="U3902" t="str">
        <f t="shared" si="303"/>
        <v>Youngster</v>
      </c>
      <c r="V3902" t="str">
        <f t="shared" si="304"/>
        <v>Low Booking</v>
      </c>
    </row>
    <row r="3903" spans="1:22" x14ac:dyDescent="0.25">
      <c r="A3903" t="s">
        <v>4134</v>
      </c>
      <c r="B3903" s="1">
        <v>46084</v>
      </c>
      <c r="C3903" s="1">
        <v>46153</v>
      </c>
      <c r="D3903" s="9">
        <v>0.53125</v>
      </c>
      <c r="E3903" t="str">
        <f t="shared" si="300"/>
        <v>Weekday</v>
      </c>
      <c r="F3903" t="str">
        <f t="shared" si="301"/>
        <v>Mar</v>
      </c>
      <c r="G3903" t="str">
        <f>_xlfn.XLOOKUP(A3903,Booking_data!$A$1:$A$6001,Booking_data!$D$1:$D$6001,"not found")</f>
        <v>M017</v>
      </c>
      <c r="H3903" t="str">
        <f>_xlfn.XLOOKUP(G3903,Movies_data!$A$1:$A$41,Movies_data!$B$1:$B$41,"not found")</f>
        <v>Baahubali 2</v>
      </c>
      <c r="I3903" t="str">
        <f>_xlfn.XLOOKUP(G3903,Movies_data!$A$1:$A$41,Movies_data!$D$1:$D$41,"not found")</f>
        <v>Action</v>
      </c>
      <c r="J3903" t="str">
        <f>_xlfn.XLOOKUP(G3903,Movies_data!$A$1:$A$41,Movies_data!$C$1:$C$41,"not found")</f>
        <v>Telugu</v>
      </c>
      <c r="K3903">
        <f>_xlfn.XLOOKUP(G3903,Movies_data!$A$1:$A$41,Movies_data!$H$1:$H$41,"Not Found")</f>
        <v>8.1999999999999993</v>
      </c>
      <c r="L3903" t="str">
        <f>_xlfn.XLOOKUP(A3903,Booking_data!$A$1:$A$6001,Booking_data!$E$1:$E$6001,"not Found")</f>
        <v>C031</v>
      </c>
      <c r="M3903" t="str">
        <f>_xlfn.XLOOKUP(L3903,Cinemas_data!$A$1:$A$49,Cinemas_data!$I$1:$I$49,"not Found")</f>
        <v>Mukta A2 Cinemas City Centre</v>
      </c>
      <c r="N3903" t="str">
        <f>_xlfn.XLOOKUP(L3903,Cinemas_data!$A$1:$A$49,Cinemas_data!$C$1:$C$49,"not Found")</f>
        <v>Madurai</v>
      </c>
      <c r="O3903">
        <f>_xlfn.XLOOKUP(A3903,Booking_data!$A$1:$A$6001,Booking_data!$H$1:$H$6001,"not found")</f>
        <v>3</v>
      </c>
      <c r="P3903">
        <f>_xlfn.XLOOKUP(A3903,Booking_data!$A$1:$A$6001,Booking_data!$I$1:$I$6001,"not Found")</f>
        <v>420</v>
      </c>
      <c r="Q3903">
        <f t="shared" si="302"/>
        <v>1260</v>
      </c>
      <c r="R3903" t="str">
        <f>_xlfn.XLOOKUP(A3903,Booking_data!$A$1:$A$6001,Booking_data!$L$1:$L$6001,"Not Found")</f>
        <v>Credit Card</v>
      </c>
      <c r="S3903">
        <f>_xlfn.XLOOKUP(A3903,Booking_data!$A$1:$A$6001,Booking_data!$N$1:$N$6001,"not Found")</f>
        <v>53</v>
      </c>
      <c r="T3903" t="str">
        <f>_xlfn.XLOOKUP(A3903,Booking_data!$A$1:$A$6001,Booking_data!$O$1:$O$6001,"Not Found")</f>
        <v>Other</v>
      </c>
      <c r="U3903" t="str">
        <f t="shared" si="303"/>
        <v>Above 45</v>
      </c>
      <c r="V3903" t="str">
        <f t="shared" si="304"/>
        <v>Medium Booking</v>
      </c>
    </row>
    <row r="3904" spans="1:22" x14ac:dyDescent="0.25">
      <c r="A3904" t="s">
        <v>4135</v>
      </c>
      <c r="B3904" s="1">
        <v>46084</v>
      </c>
      <c r="C3904" s="1">
        <v>46132</v>
      </c>
      <c r="D3904" s="9">
        <v>0.64583333333333337</v>
      </c>
      <c r="E3904" t="str">
        <f t="shared" si="300"/>
        <v>Weekday</v>
      </c>
      <c r="F3904" t="str">
        <f t="shared" si="301"/>
        <v>Mar</v>
      </c>
      <c r="G3904" t="str">
        <f>_xlfn.XLOOKUP(A3904,Booking_data!$A$1:$A$6001,Booking_data!$D$1:$D$6001,"not found")</f>
        <v>M005</v>
      </c>
      <c r="H3904" t="str">
        <f>_xlfn.XLOOKUP(G3904,Movies_data!$A$1:$A$41,Movies_data!$B$1:$B$41,"not found")</f>
        <v>Ponniyin Selvan II</v>
      </c>
      <c r="I3904" t="str">
        <f>_xlfn.XLOOKUP(G3904,Movies_data!$A$1:$A$41,Movies_data!$D$1:$D$41,"not found")</f>
        <v>Drama</v>
      </c>
      <c r="J3904" t="str">
        <f>_xlfn.XLOOKUP(G3904,Movies_data!$A$1:$A$41,Movies_data!$C$1:$C$41,"not found")</f>
        <v>Tamil</v>
      </c>
      <c r="K3904">
        <f>_xlfn.XLOOKUP(G3904,Movies_data!$A$1:$A$41,Movies_data!$H$1:$H$41,"Not Found")</f>
        <v>7.3</v>
      </c>
      <c r="L3904" t="str">
        <f>_xlfn.XLOOKUP(A3904,Booking_data!$A$1:$A$6001,Booking_data!$E$1:$E$6001,"not Found")</f>
        <v>C151</v>
      </c>
      <c r="M3904" t="str">
        <f>_xlfn.XLOOKUP(L3904,Cinemas_data!$A$1:$A$49,Cinemas_data!$I$1:$I$49,"not Found")</f>
        <v>PVR City Centre</v>
      </c>
      <c r="N3904" t="str">
        <f>_xlfn.XLOOKUP(L3904,Cinemas_data!$A$1:$A$49,Cinemas_data!$C$1:$C$49,"not Found")</f>
        <v>Kochi</v>
      </c>
      <c r="O3904">
        <f>_xlfn.XLOOKUP(A3904,Booking_data!$A$1:$A$6001,Booking_data!$H$1:$H$6001,"not found")</f>
        <v>4</v>
      </c>
      <c r="P3904">
        <f>_xlfn.XLOOKUP(A3904,Booking_data!$A$1:$A$6001,Booking_data!$I$1:$I$6001,"not Found")</f>
        <v>460</v>
      </c>
      <c r="Q3904">
        <f t="shared" si="302"/>
        <v>1840</v>
      </c>
      <c r="R3904" t="str">
        <f>_xlfn.XLOOKUP(A3904,Booking_data!$A$1:$A$6001,Booking_data!$L$1:$L$6001,"Not Found")</f>
        <v>Credit Card</v>
      </c>
      <c r="S3904">
        <f>_xlfn.XLOOKUP(A3904,Booking_data!$A$1:$A$6001,Booking_data!$N$1:$N$6001,"not Found")</f>
        <v>30</v>
      </c>
      <c r="T3904" t="str">
        <f>_xlfn.XLOOKUP(A3904,Booking_data!$A$1:$A$6001,Booking_data!$O$1:$O$6001,"Not Found")</f>
        <v>Female</v>
      </c>
      <c r="U3904" t="str">
        <f t="shared" si="303"/>
        <v>Middle Age</v>
      </c>
      <c r="V3904" t="str">
        <f t="shared" si="304"/>
        <v>Medium Booking</v>
      </c>
    </row>
    <row r="3905" spans="1:22" x14ac:dyDescent="0.25">
      <c r="A3905" t="s">
        <v>4136</v>
      </c>
      <c r="B3905" s="1">
        <v>46084</v>
      </c>
      <c r="C3905" s="1">
        <v>46055</v>
      </c>
      <c r="D3905" s="9">
        <v>0.53125</v>
      </c>
      <c r="E3905" t="str">
        <f t="shared" si="300"/>
        <v>Weekday</v>
      </c>
      <c r="F3905" t="str">
        <f t="shared" si="301"/>
        <v>Mar</v>
      </c>
      <c r="G3905" t="str">
        <f>_xlfn.XLOOKUP(A3905,Booking_data!$A$1:$A$6001,Booking_data!$D$1:$D$6001,"not found")</f>
        <v>M004</v>
      </c>
      <c r="H3905" t="str">
        <f>_xlfn.XLOOKUP(G3905,Movies_data!$A$1:$A$41,Movies_data!$B$1:$B$41,"not found")</f>
        <v>Ponniyin Selvan I</v>
      </c>
      <c r="I3905" t="str">
        <f>_xlfn.XLOOKUP(G3905,Movies_data!$A$1:$A$41,Movies_data!$D$1:$D$41,"not found")</f>
        <v>Drama</v>
      </c>
      <c r="J3905" t="str">
        <f>_xlfn.XLOOKUP(G3905,Movies_data!$A$1:$A$41,Movies_data!$C$1:$C$41,"not found")</f>
        <v>Tamil</v>
      </c>
      <c r="K3905">
        <f>_xlfn.XLOOKUP(G3905,Movies_data!$A$1:$A$41,Movies_data!$H$1:$H$41,"Not Found")</f>
        <v>7.6</v>
      </c>
      <c r="L3905" t="str">
        <f>_xlfn.XLOOKUP(A3905,Booking_data!$A$1:$A$6001,Booking_data!$E$1:$E$6001,"not Found")</f>
        <v>C011</v>
      </c>
      <c r="M3905" t="str">
        <f>_xlfn.XLOOKUP(L3905,Cinemas_data!$A$1:$A$49,Cinemas_data!$I$1:$I$49,"not Found")</f>
        <v>Cinepolis City Centre</v>
      </c>
      <c r="N3905" t="str">
        <f>_xlfn.XLOOKUP(L3905,Cinemas_data!$A$1:$A$49,Cinemas_data!$C$1:$C$49,"not Found")</f>
        <v>Chennai</v>
      </c>
      <c r="O3905">
        <f>_xlfn.XLOOKUP(A3905,Booking_data!$A$1:$A$6001,Booking_data!$H$1:$H$6001,"not found")</f>
        <v>1</v>
      </c>
      <c r="P3905">
        <f>_xlfn.XLOOKUP(A3905,Booking_data!$A$1:$A$6001,Booking_data!$I$1:$I$6001,"not Found")</f>
        <v>240</v>
      </c>
      <c r="Q3905">
        <f t="shared" si="302"/>
        <v>240</v>
      </c>
      <c r="R3905" t="str">
        <f>_xlfn.XLOOKUP(A3905,Booking_data!$A$1:$A$6001,Booking_data!$L$1:$L$6001,"Not Found")</f>
        <v>Credit Card</v>
      </c>
      <c r="S3905">
        <f>_xlfn.XLOOKUP(A3905,Booking_data!$A$1:$A$6001,Booking_data!$N$1:$N$6001,"not Found")</f>
        <v>31</v>
      </c>
      <c r="T3905" t="str">
        <f>_xlfn.XLOOKUP(A3905,Booking_data!$A$1:$A$6001,Booking_data!$O$1:$O$6001,"Not Found")</f>
        <v>Female</v>
      </c>
      <c r="U3905" t="str">
        <f t="shared" si="303"/>
        <v>Middle Age</v>
      </c>
      <c r="V3905" t="str">
        <f t="shared" si="304"/>
        <v>Low Booking</v>
      </c>
    </row>
    <row r="3906" spans="1:22" x14ac:dyDescent="0.25">
      <c r="A3906" t="s">
        <v>4137</v>
      </c>
      <c r="B3906" s="1">
        <v>46084</v>
      </c>
      <c r="C3906" s="1">
        <v>46183</v>
      </c>
      <c r="D3906" s="9">
        <v>0.77083333333333337</v>
      </c>
      <c r="E3906" t="str">
        <f t="shared" si="300"/>
        <v>Weekday</v>
      </c>
      <c r="F3906" t="str">
        <f t="shared" si="301"/>
        <v>Mar</v>
      </c>
      <c r="G3906" t="str">
        <f>_xlfn.XLOOKUP(A3906,Booking_data!$A$1:$A$6001,Booking_data!$D$1:$D$6001,"not found")</f>
        <v>M034</v>
      </c>
      <c r="H3906" t="str">
        <f>_xlfn.XLOOKUP(G3906,Movies_data!$A$1:$A$41,Movies_data!$B$1:$B$41,"not found")</f>
        <v>Manjummel Boys</v>
      </c>
      <c r="I3906" t="str">
        <f>_xlfn.XLOOKUP(G3906,Movies_data!$A$1:$A$41,Movies_data!$D$1:$D$41,"not found")</f>
        <v>Adventure</v>
      </c>
      <c r="J3906" t="str">
        <f>_xlfn.XLOOKUP(G3906,Movies_data!$A$1:$A$41,Movies_data!$C$1:$C$41,"not found")</f>
        <v>Malayalam</v>
      </c>
      <c r="K3906">
        <f>_xlfn.XLOOKUP(G3906,Movies_data!$A$1:$A$41,Movies_data!$H$1:$H$41,"Not Found")</f>
        <v>8.3000000000000007</v>
      </c>
      <c r="L3906" t="str">
        <f>_xlfn.XLOOKUP(A3906,Booking_data!$A$1:$A$6001,Booking_data!$E$1:$E$6001,"not Found")</f>
        <v>C141</v>
      </c>
      <c r="M3906" t="str">
        <f>_xlfn.XLOOKUP(L3906,Cinemas_data!$A$1:$A$49,Cinemas_data!$I$1:$I$49,"not Found")</f>
        <v>City Pride City Centre</v>
      </c>
      <c r="N3906" t="str">
        <f>_xlfn.XLOOKUP(L3906,Cinemas_data!$A$1:$A$49,Cinemas_data!$C$1:$C$49,"not Found")</f>
        <v>Ahmedabad</v>
      </c>
      <c r="O3906">
        <f>_xlfn.XLOOKUP(A3906,Booking_data!$A$1:$A$6001,Booking_data!$H$1:$H$6001,"not found")</f>
        <v>4</v>
      </c>
      <c r="P3906">
        <f>_xlfn.XLOOKUP(A3906,Booking_data!$A$1:$A$6001,Booking_data!$I$1:$I$6001,"not Found")</f>
        <v>240</v>
      </c>
      <c r="Q3906">
        <f t="shared" si="302"/>
        <v>960</v>
      </c>
      <c r="R3906" t="str">
        <f>_xlfn.XLOOKUP(A3906,Booking_data!$A$1:$A$6001,Booking_data!$L$1:$L$6001,"Not Found")</f>
        <v>Credit Card</v>
      </c>
      <c r="S3906">
        <f>_xlfn.XLOOKUP(A3906,Booking_data!$A$1:$A$6001,Booking_data!$N$1:$N$6001,"not Found")</f>
        <v>25</v>
      </c>
      <c r="T3906" t="str">
        <f>_xlfn.XLOOKUP(A3906,Booking_data!$A$1:$A$6001,Booking_data!$O$1:$O$6001,"Not Found")</f>
        <v>Male</v>
      </c>
      <c r="U3906" t="str">
        <f t="shared" si="303"/>
        <v>Youngster</v>
      </c>
      <c r="V3906" t="str">
        <f t="shared" si="304"/>
        <v>Medium Booking</v>
      </c>
    </row>
    <row r="3907" spans="1:22" x14ac:dyDescent="0.25">
      <c r="A3907" t="s">
        <v>4138</v>
      </c>
      <c r="B3907" s="1">
        <v>46084</v>
      </c>
      <c r="C3907" s="1">
        <v>46191</v>
      </c>
      <c r="D3907" s="9">
        <v>0.53125</v>
      </c>
      <c r="E3907" t="str">
        <f t="shared" ref="E3907:E3970" si="305">IF(WEEKDAY(B3907,2)&lt;=5,"Weekday","Weekend")</f>
        <v>Weekday</v>
      </c>
      <c r="F3907" t="str">
        <f t="shared" ref="F3907:F3970" si="306">TEXT(B3907,"mmm")</f>
        <v>Mar</v>
      </c>
      <c r="G3907" t="str">
        <f>_xlfn.XLOOKUP(A3907,Booking_data!$A$1:$A$6001,Booking_data!$D$1:$D$6001,"not found")</f>
        <v>M001</v>
      </c>
      <c r="H3907" t="str">
        <f>_xlfn.XLOOKUP(G3907,Movies_data!$A$1:$A$41,Movies_data!$B$1:$B$41,"not found")</f>
        <v>Leo</v>
      </c>
      <c r="I3907" t="str">
        <f>_xlfn.XLOOKUP(G3907,Movies_data!$A$1:$A$41,Movies_data!$D$1:$D$41,"not found")</f>
        <v>Action</v>
      </c>
      <c r="J3907" t="str">
        <f>_xlfn.XLOOKUP(G3907,Movies_data!$A$1:$A$41,Movies_data!$C$1:$C$41,"not found")</f>
        <v>Tamil</v>
      </c>
      <c r="K3907">
        <f>_xlfn.XLOOKUP(G3907,Movies_data!$A$1:$A$41,Movies_data!$H$1:$H$41,"Not Found")</f>
        <v>8</v>
      </c>
      <c r="L3907" t="str">
        <f>_xlfn.XLOOKUP(A3907,Booking_data!$A$1:$A$6001,Booking_data!$E$1:$E$6001,"not Found")</f>
        <v>C121</v>
      </c>
      <c r="M3907" t="str">
        <f>_xlfn.XLOOKUP(L3907,Cinemas_data!$A$1:$A$49,Cinemas_data!$I$1:$I$49,"not Found")</f>
        <v>MovieMax City Centre</v>
      </c>
      <c r="N3907" t="str">
        <f>_xlfn.XLOOKUP(L3907,Cinemas_data!$A$1:$A$49,Cinemas_data!$C$1:$C$49,"not Found")</f>
        <v>Noida</v>
      </c>
      <c r="O3907">
        <f>_xlfn.XLOOKUP(A3907,Booking_data!$A$1:$A$6001,Booking_data!$H$1:$H$6001,"not found")</f>
        <v>4</v>
      </c>
      <c r="P3907">
        <f>_xlfn.XLOOKUP(A3907,Booking_data!$A$1:$A$6001,Booking_data!$I$1:$I$6001,"not Found")</f>
        <v>320</v>
      </c>
      <c r="Q3907">
        <f t="shared" ref="Q3907:Q3970" si="307">O3907*P3907</f>
        <v>1280</v>
      </c>
      <c r="R3907" t="str">
        <f>_xlfn.XLOOKUP(A3907,Booking_data!$A$1:$A$6001,Booking_data!$L$1:$L$6001,"Not Found")</f>
        <v>Wallet</v>
      </c>
      <c r="S3907">
        <f>_xlfn.XLOOKUP(A3907,Booking_data!$A$1:$A$6001,Booking_data!$N$1:$N$6001,"not Found")</f>
        <v>50</v>
      </c>
      <c r="T3907" t="str">
        <f>_xlfn.XLOOKUP(A3907,Booking_data!$A$1:$A$6001,Booking_data!$O$1:$O$6001,"Not Found")</f>
        <v>Other</v>
      </c>
      <c r="U3907" t="str">
        <f t="shared" ref="U3907:U3970" si="308">IF(S3907&lt;18,"Below 18",IF(S3907&lt;30,"Youngster",IF(S3907&lt;45,"Middle Age","Above 45")))</f>
        <v>Above 45</v>
      </c>
      <c r="V3907" t="str">
        <f t="shared" ref="V3907:V3970" si="309">IF(O3907&lt;=2,"Low Booking",IF(O3907&lt;=4,"Medium Booking","High Booking"))</f>
        <v>Medium Booking</v>
      </c>
    </row>
    <row r="3908" spans="1:22" x14ac:dyDescent="0.25">
      <c r="A3908" t="s">
        <v>4139</v>
      </c>
      <c r="B3908" s="1">
        <v>46084</v>
      </c>
      <c r="C3908" s="1">
        <v>46148</v>
      </c>
      <c r="D3908" s="9">
        <v>0.77083333333333337</v>
      </c>
      <c r="E3908" t="str">
        <f t="shared" si="305"/>
        <v>Weekday</v>
      </c>
      <c r="F3908" t="str">
        <f t="shared" si="306"/>
        <v>Mar</v>
      </c>
      <c r="G3908" t="str">
        <f>_xlfn.XLOOKUP(A3908,Booking_data!$A$1:$A$6001,Booking_data!$D$1:$D$6001,"not found")</f>
        <v>M035</v>
      </c>
      <c r="H3908" t="str">
        <f>_xlfn.XLOOKUP(G3908,Movies_data!$A$1:$A$41,Movies_data!$B$1:$B$41,"not found")</f>
        <v>Aavesham</v>
      </c>
      <c r="I3908" t="str">
        <f>_xlfn.XLOOKUP(G3908,Movies_data!$A$1:$A$41,Movies_data!$D$1:$D$41,"not found")</f>
        <v>Comedy</v>
      </c>
      <c r="J3908" t="str">
        <f>_xlfn.XLOOKUP(G3908,Movies_data!$A$1:$A$41,Movies_data!$C$1:$C$41,"not found")</f>
        <v>Malayalam</v>
      </c>
      <c r="K3908">
        <f>_xlfn.XLOOKUP(G3908,Movies_data!$A$1:$A$41,Movies_data!$H$1:$H$41,"Not Found")</f>
        <v>7.8</v>
      </c>
      <c r="L3908" t="str">
        <f>_xlfn.XLOOKUP(A3908,Booking_data!$A$1:$A$6001,Booking_data!$E$1:$E$6001,"not Found")</f>
        <v>C023</v>
      </c>
      <c r="M3908" t="str">
        <f>_xlfn.XLOOKUP(L3908,Cinemas_data!$A$1:$A$49,Cinemas_data!$I$1:$I$49,"not Found")</f>
        <v>MovieMax Forum Mall</v>
      </c>
      <c r="N3908" t="str">
        <f>_xlfn.XLOOKUP(L3908,Cinemas_data!$A$1:$A$49,Cinemas_data!$C$1:$C$49,"not Found")</f>
        <v>Coimbatore</v>
      </c>
      <c r="O3908">
        <f>_xlfn.XLOOKUP(A3908,Booking_data!$A$1:$A$6001,Booking_data!$H$1:$H$6001,"not found")</f>
        <v>2</v>
      </c>
      <c r="P3908">
        <f>_xlfn.XLOOKUP(A3908,Booking_data!$A$1:$A$6001,Booking_data!$I$1:$I$6001,"not Found")</f>
        <v>240</v>
      </c>
      <c r="Q3908">
        <f t="shared" si="307"/>
        <v>480</v>
      </c>
      <c r="R3908" t="str">
        <f>_xlfn.XLOOKUP(A3908,Booking_data!$A$1:$A$6001,Booking_data!$L$1:$L$6001,"Not Found")</f>
        <v>UPI</v>
      </c>
      <c r="S3908">
        <f>_xlfn.XLOOKUP(A3908,Booking_data!$A$1:$A$6001,Booking_data!$N$1:$N$6001,"not Found")</f>
        <v>55</v>
      </c>
      <c r="T3908" t="str">
        <f>_xlfn.XLOOKUP(A3908,Booking_data!$A$1:$A$6001,Booking_data!$O$1:$O$6001,"Not Found")</f>
        <v>Male</v>
      </c>
      <c r="U3908" t="str">
        <f t="shared" si="308"/>
        <v>Above 45</v>
      </c>
      <c r="V3908" t="str">
        <f t="shared" si="309"/>
        <v>Low Booking</v>
      </c>
    </row>
    <row r="3909" spans="1:22" x14ac:dyDescent="0.25">
      <c r="A3909" t="s">
        <v>4140</v>
      </c>
      <c r="B3909" s="1">
        <v>46084</v>
      </c>
      <c r="C3909" s="1">
        <v>46101</v>
      </c>
      <c r="D3909" s="9">
        <v>0.88541666666666663</v>
      </c>
      <c r="E3909" t="str">
        <f t="shared" si="305"/>
        <v>Weekday</v>
      </c>
      <c r="F3909" t="str">
        <f t="shared" si="306"/>
        <v>Mar</v>
      </c>
      <c r="G3909" t="str">
        <f>_xlfn.XLOOKUP(A3909,Booking_data!$A$1:$A$6001,Booking_data!$D$1:$D$6001,"not found")</f>
        <v>M019</v>
      </c>
      <c r="H3909" t="str">
        <f>_xlfn.XLOOKUP(G3909,Movies_data!$A$1:$A$41,Movies_data!$B$1:$B$41,"not found")</f>
        <v>Animal</v>
      </c>
      <c r="I3909" t="str">
        <f>_xlfn.XLOOKUP(G3909,Movies_data!$A$1:$A$41,Movies_data!$D$1:$D$41,"not found")</f>
        <v>Drama</v>
      </c>
      <c r="J3909" t="str">
        <f>_xlfn.XLOOKUP(G3909,Movies_data!$A$1:$A$41,Movies_data!$C$1:$C$41,"not found")</f>
        <v>Hindi</v>
      </c>
      <c r="K3909">
        <f>_xlfn.XLOOKUP(G3909,Movies_data!$A$1:$A$41,Movies_data!$H$1:$H$41,"Not Found")</f>
        <v>6.1</v>
      </c>
      <c r="L3909" t="str">
        <f>_xlfn.XLOOKUP(A3909,Booking_data!$A$1:$A$6001,Booking_data!$E$1:$E$6001,"not Found")</f>
        <v>C113</v>
      </c>
      <c r="M3909" t="str">
        <f>_xlfn.XLOOKUP(L3909,Cinemas_data!$A$1:$A$49,Cinemas_data!$I$1:$I$49,"not Found")</f>
        <v>Asian Cinemas Forum Mall</v>
      </c>
      <c r="N3909" t="str">
        <f>_xlfn.XLOOKUP(L3909,Cinemas_data!$A$1:$A$49,Cinemas_data!$C$1:$C$49,"not Found")</f>
        <v>Delhi</v>
      </c>
      <c r="O3909">
        <f>_xlfn.XLOOKUP(A3909,Booking_data!$A$1:$A$6001,Booking_data!$H$1:$H$6001,"not found")</f>
        <v>3</v>
      </c>
      <c r="P3909">
        <f>_xlfn.XLOOKUP(A3909,Booking_data!$A$1:$A$6001,Booking_data!$I$1:$I$6001,"not Found")</f>
        <v>240</v>
      </c>
      <c r="Q3909">
        <f t="shared" si="307"/>
        <v>720</v>
      </c>
      <c r="R3909" t="str">
        <f>_xlfn.XLOOKUP(A3909,Booking_data!$A$1:$A$6001,Booking_data!$L$1:$L$6001,"Not Found")</f>
        <v>Credit Card</v>
      </c>
      <c r="S3909">
        <f>_xlfn.XLOOKUP(A3909,Booking_data!$A$1:$A$6001,Booking_data!$N$1:$N$6001,"not Found")</f>
        <v>59</v>
      </c>
      <c r="T3909" t="str">
        <f>_xlfn.XLOOKUP(A3909,Booking_data!$A$1:$A$6001,Booking_data!$O$1:$O$6001,"Not Found")</f>
        <v>Male</v>
      </c>
      <c r="U3909" t="str">
        <f t="shared" si="308"/>
        <v>Above 45</v>
      </c>
      <c r="V3909" t="str">
        <f t="shared" si="309"/>
        <v>Medium Booking</v>
      </c>
    </row>
    <row r="3910" spans="1:22" x14ac:dyDescent="0.25">
      <c r="A3910" t="s">
        <v>4141</v>
      </c>
      <c r="B3910" s="1">
        <v>46084</v>
      </c>
      <c r="C3910" s="1">
        <v>46122</v>
      </c>
      <c r="D3910" s="9">
        <v>0.88541666666666663</v>
      </c>
      <c r="E3910" t="str">
        <f t="shared" si="305"/>
        <v>Weekday</v>
      </c>
      <c r="F3910" t="str">
        <f t="shared" si="306"/>
        <v>Mar</v>
      </c>
      <c r="G3910" t="str">
        <f>_xlfn.XLOOKUP(A3910,Booking_data!$A$1:$A$6001,Booking_data!$D$1:$D$6001,"not found")</f>
        <v>M009</v>
      </c>
      <c r="H3910" t="str">
        <f>_xlfn.XLOOKUP(G3910,Movies_data!$A$1:$A$41,Movies_data!$B$1:$B$41,"not found")</f>
        <v>Amaran</v>
      </c>
      <c r="I3910" t="str">
        <f>_xlfn.XLOOKUP(G3910,Movies_data!$A$1:$A$41,Movies_data!$D$1:$D$41,"not found")</f>
        <v>Biography</v>
      </c>
      <c r="J3910" t="str">
        <f>_xlfn.XLOOKUP(G3910,Movies_data!$A$1:$A$41,Movies_data!$C$1:$C$41,"not found")</f>
        <v>Tamil</v>
      </c>
      <c r="K3910">
        <f>_xlfn.XLOOKUP(G3910,Movies_data!$A$1:$A$41,Movies_data!$H$1:$H$41,"Not Found")</f>
        <v>8.3000000000000007</v>
      </c>
      <c r="L3910" t="str">
        <f>_xlfn.XLOOKUP(A3910,Booking_data!$A$1:$A$6001,Booking_data!$E$1:$E$6001,"not Found")</f>
        <v>C122</v>
      </c>
      <c r="M3910" t="str">
        <f>_xlfn.XLOOKUP(L3910,Cinemas_data!$A$1:$A$49,Cinemas_data!$I$1:$I$49,"not Found")</f>
        <v>Asian Cinemas Grand Mall</v>
      </c>
      <c r="N3910" t="str">
        <f>_xlfn.XLOOKUP(L3910,Cinemas_data!$A$1:$A$49,Cinemas_data!$C$1:$C$49,"not Found")</f>
        <v>Noida</v>
      </c>
      <c r="O3910">
        <f>_xlfn.XLOOKUP(A3910,Booking_data!$A$1:$A$6001,Booking_data!$H$1:$H$6001,"not found")</f>
        <v>1</v>
      </c>
      <c r="P3910">
        <f>_xlfn.XLOOKUP(A3910,Booking_data!$A$1:$A$6001,Booking_data!$I$1:$I$6001,"not Found")</f>
        <v>180</v>
      </c>
      <c r="Q3910">
        <f t="shared" si="307"/>
        <v>180</v>
      </c>
      <c r="R3910" t="str">
        <f>_xlfn.XLOOKUP(A3910,Booking_data!$A$1:$A$6001,Booking_data!$L$1:$L$6001,"Not Found")</f>
        <v>Debit Card</v>
      </c>
      <c r="S3910">
        <f>_xlfn.XLOOKUP(A3910,Booking_data!$A$1:$A$6001,Booking_data!$N$1:$N$6001,"not Found")</f>
        <v>49</v>
      </c>
      <c r="T3910" t="str">
        <f>_xlfn.XLOOKUP(A3910,Booking_data!$A$1:$A$6001,Booking_data!$O$1:$O$6001,"Not Found")</f>
        <v>Male</v>
      </c>
      <c r="U3910" t="str">
        <f t="shared" si="308"/>
        <v>Above 45</v>
      </c>
      <c r="V3910" t="str">
        <f t="shared" si="309"/>
        <v>Low Booking</v>
      </c>
    </row>
    <row r="3911" spans="1:22" x14ac:dyDescent="0.25">
      <c r="A3911" t="s">
        <v>4142</v>
      </c>
      <c r="B3911" s="1">
        <v>46084</v>
      </c>
      <c r="C3911" s="1">
        <v>46131</v>
      </c>
      <c r="D3911" s="9">
        <v>0.39583333333333331</v>
      </c>
      <c r="E3911" t="str">
        <f t="shared" si="305"/>
        <v>Weekday</v>
      </c>
      <c r="F3911" t="str">
        <f t="shared" si="306"/>
        <v>Mar</v>
      </c>
      <c r="G3911" t="str">
        <f>_xlfn.XLOOKUP(A3911,Booking_data!$A$1:$A$6001,Booking_data!$D$1:$D$6001,"not found")</f>
        <v>M033</v>
      </c>
      <c r="H3911" t="str">
        <f>_xlfn.XLOOKUP(G3911,Movies_data!$A$1:$A$41,Movies_data!$B$1:$B$41,"not found")</f>
        <v>Lucifer</v>
      </c>
      <c r="I3911" t="str">
        <f>_xlfn.XLOOKUP(G3911,Movies_data!$A$1:$A$41,Movies_data!$D$1:$D$41,"not found")</f>
        <v>Action</v>
      </c>
      <c r="J3911" t="str">
        <f>_xlfn.XLOOKUP(G3911,Movies_data!$A$1:$A$41,Movies_data!$C$1:$C$41,"not found")</f>
        <v>Malayalam</v>
      </c>
      <c r="K3911">
        <f>_xlfn.XLOOKUP(G3911,Movies_data!$A$1:$A$41,Movies_data!$H$1:$H$41,"Not Found")</f>
        <v>7.5</v>
      </c>
      <c r="L3911" t="str">
        <f>_xlfn.XLOOKUP(A3911,Booking_data!$A$1:$A$6001,Booking_data!$E$1:$E$6001,"not Found")</f>
        <v>C021</v>
      </c>
      <c r="M3911" t="str">
        <f>_xlfn.XLOOKUP(L3911,Cinemas_data!$A$1:$A$49,Cinemas_data!$I$1:$I$49,"not Found")</f>
        <v>Miraj Cinemas City Centre</v>
      </c>
      <c r="N3911" t="str">
        <f>_xlfn.XLOOKUP(L3911,Cinemas_data!$A$1:$A$49,Cinemas_data!$C$1:$C$49,"not Found")</f>
        <v>Coimbatore</v>
      </c>
      <c r="O3911">
        <f>_xlfn.XLOOKUP(A3911,Booking_data!$A$1:$A$6001,Booking_data!$H$1:$H$6001,"not found")</f>
        <v>5</v>
      </c>
      <c r="P3911">
        <f>_xlfn.XLOOKUP(A3911,Booking_data!$A$1:$A$6001,Booking_data!$I$1:$I$6001,"not Found")</f>
        <v>220</v>
      </c>
      <c r="Q3911">
        <f t="shared" si="307"/>
        <v>1100</v>
      </c>
      <c r="R3911" t="str">
        <f>_xlfn.XLOOKUP(A3911,Booking_data!$A$1:$A$6001,Booking_data!$L$1:$L$6001,"Not Found")</f>
        <v>Net Banking</v>
      </c>
      <c r="S3911">
        <f>_xlfn.XLOOKUP(A3911,Booking_data!$A$1:$A$6001,Booking_data!$N$1:$N$6001,"not Found")</f>
        <v>36</v>
      </c>
      <c r="T3911" t="str">
        <f>_xlfn.XLOOKUP(A3911,Booking_data!$A$1:$A$6001,Booking_data!$O$1:$O$6001,"Not Found")</f>
        <v>Female</v>
      </c>
      <c r="U3911" t="str">
        <f t="shared" si="308"/>
        <v>Middle Age</v>
      </c>
      <c r="V3911" t="str">
        <f t="shared" si="309"/>
        <v>High Booking</v>
      </c>
    </row>
    <row r="3912" spans="1:22" x14ac:dyDescent="0.25">
      <c r="A3912" t="s">
        <v>4143</v>
      </c>
      <c r="B3912" s="1">
        <v>46084</v>
      </c>
      <c r="C3912" s="1">
        <v>46039</v>
      </c>
      <c r="D3912" s="9">
        <v>0.39583333333333331</v>
      </c>
      <c r="E3912" t="str">
        <f t="shared" si="305"/>
        <v>Weekday</v>
      </c>
      <c r="F3912" t="str">
        <f t="shared" si="306"/>
        <v>Mar</v>
      </c>
      <c r="G3912" t="str">
        <f>_xlfn.XLOOKUP(A3912,Booking_data!$A$1:$A$6001,Booking_data!$D$1:$D$6001,"not found")</f>
        <v>M024</v>
      </c>
      <c r="H3912" t="str">
        <f>_xlfn.XLOOKUP(G3912,Movies_data!$A$1:$A$41,Movies_data!$B$1:$B$41,"not found")</f>
        <v>Bhool Bhulaiyaa 2</v>
      </c>
      <c r="I3912" t="str">
        <f>_xlfn.XLOOKUP(G3912,Movies_data!$A$1:$A$41,Movies_data!$D$1:$D$41,"not found")</f>
        <v>Comedy</v>
      </c>
      <c r="J3912" t="str">
        <f>_xlfn.XLOOKUP(G3912,Movies_data!$A$1:$A$41,Movies_data!$C$1:$C$41,"not found")</f>
        <v>Hindi</v>
      </c>
      <c r="K3912">
        <f>_xlfn.XLOOKUP(G3912,Movies_data!$A$1:$A$41,Movies_data!$H$1:$H$41,"Not Found")</f>
        <v>5.9</v>
      </c>
      <c r="L3912" t="str">
        <f>_xlfn.XLOOKUP(A3912,Booking_data!$A$1:$A$6001,Booking_data!$E$1:$E$6001,"not Found")</f>
        <v>C033</v>
      </c>
      <c r="M3912" t="str">
        <f>_xlfn.XLOOKUP(L3912,Cinemas_data!$A$1:$A$49,Cinemas_data!$I$1:$I$49,"not Found")</f>
        <v>Asian Cinemas Forum Mall</v>
      </c>
      <c r="N3912" t="str">
        <f>_xlfn.XLOOKUP(L3912,Cinemas_data!$A$1:$A$49,Cinemas_data!$C$1:$C$49,"not Found")</f>
        <v>Madurai</v>
      </c>
      <c r="O3912">
        <f>_xlfn.XLOOKUP(A3912,Booking_data!$A$1:$A$6001,Booking_data!$H$1:$H$6001,"not found")</f>
        <v>1</v>
      </c>
      <c r="P3912">
        <f>_xlfn.XLOOKUP(A3912,Booking_data!$A$1:$A$6001,Booking_data!$I$1:$I$6001,"not Found")</f>
        <v>180</v>
      </c>
      <c r="Q3912">
        <f t="shared" si="307"/>
        <v>180</v>
      </c>
      <c r="R3912" t="str">
        <f>_xlfn.XLOOKUP(A3912,Booking_data!$A$1:$A$6001,Booking_data!$L$1:$L$6001,"Not Found")</f>
        <v>UPI</v>
      </c>
      <c r="S3912">
        <f>_xlfn.XLOOKUP(A3912,Booking_data!$A$1:$A$6001,Booking_data!$N$1:$N$6001,"not Found")</f>
        <v>41</v>
      </c>
      <c r="T3912" t="str">
        <f>_xlfn.XLOOKUP(A3912,Booking_data!$A$1:$A$6001,Booking_data!$O$1:$O$6001,"Not Found")</f>
        <v>Male</v>
      </c>
      <c r="U3912" t="str">
        <f t="shared" si="308"/>
        <v>Middle Age</v>
      </c>
      <c r="V3912" t="str">
        <f t="shared" si="309"/>
        <v>Low Booking</v>
      </c>
    </row>
    <row r="3913" spans="1:22" x14ac:dyDescent="0.25">
      <c r="A3913" t="s">
        <v>4144</v>
      </c>
      <c r="B3913" s="1">
        <v>46084</v>
      </c>
      <c r="C3913" s="1">
        <v>46127</v>
      </c>
      <c r="D3913" s="9">
        <v>0.9375</v>
      </c>
      <c r="E3913" t="str">
        <f t="shared" si="305"/>
        <v>Weekday</v>
      </c>
      <c r="F3913" t="str">
        <f t="shared" si="306"/>
        <v>Mar</v>
      </c>
      <c r="G3913" t="str">
        <f>_xlfn.XLOOKUP(A3913,Booking_data!$A$1:$A$6001,Booking_data!$D$1:$D$6001,"not found")</f>
        <v>M028</v>
      </c>
      <c r="H3913" t="str">
        <f>_xlfn.XLOOKUP(G3913,Movies_data!$A$1:$A$41,Movies_data!$B$1:$B$41,"not found")</f>
        <v>Kantara</v>
      </c>
      <c r="I3913" t="str">
        <f>_xlfn.XLOOKUP(G3913,Movies_data!$A$1:$A$41,Movies_data!$D$1:$D$41,"not found")</f>
        <v>Action</v>
      </c>
      <c r="J3913" t="str">
        <f>_xlfn.XLOOKUP(G3913,Movies_data!$A$1:$A$41,Movies_data!$C$1:$C$41,"not found")</f>
        <v>Kannada</v>
      </c>
      <c r="K3913">
        <f>_xlfn.XLOOKUP(G3913,Movies_data!$A$1:$A$41,Movies_data!$H$1:$H$41,"Not Found")</f>
        <v>8.1999999999999993</v>
      </c>
      <c r="L3913" t="str">
        <f>_xlfn.XLOOKUP(A3913,Booking_data!$A$1:$A$6001,Booking_data!$E$1:$E$6001,"not Found")</f>
        <v>C082</v>
      </c>
      <c r="M3913" t="str">
        <f>_xlfn.XLOOKUP(L3913,Cinemas_data!$A$1:$A$49,Cinemas_data!$I$1:$I$49,"not Found")</f>
        <v>Cinepolis Grand Mall</v>
      </c>
      <c r="N3913" t="str">
        <f>_xlfn.XLOOKUP(L3913,Cinemas_data!$A$1:$A$49,Cinemas_data!$C$1:$C$49,"not Found")</f>
        <v>Vijayawada</v>
      </c>
      <c r="O3913">
        <f>_xlfn.XLOOKUP(A3913,Booking_data!$A$1:$A$6001,Booking_data!$H$1:$H$6001,"not found")</f>
        <v>5</v>
      </c>
      <c r="P3913">
        <f>_xlfn.XLOOKUP(A3913,Booking_data!$A$1:$A$6001,Booking_data!$I$1:$I$6001,"not Found")</f>
        <v>360</v>
      </c>
      <c r="Q3913">
        <f t="shared" si="307"/>
        <v>1800</v>
      </c>
      <c r="R3913" t="str">
        <f>_xlfn.XLOOKUP(A3913,Booking_data!$A$1:$A$6001,Booking_data!$L$1:$L$6001,"Not Found")</f>
        <v>Wallet</v>
      </c>
      <c r="S3913">
        <f>_xlfn.XLOOKUP(A3913,Booking_data!$A$1:$A$6001,Booking_data!$N$1:$N$6001,"not Found")</f>
        <v>48</v>
      </c>
      <c r="T3913" t="str">
        <f>_xlfn.XLOOKUP(A3913,Booking_data!$A$1:$A$6001,Booking_data!$O$1:$O$6001,"Not Found")</f>
        <v>Female</v>
      </c>
      <c r="U3913" t="str">
        <f t="shared" si="308"/>
        <v>Above 45</v>
      </c>
      <c r="V3913" t="str">
        <f t="shared" si="309"/>
        <v>High Booking</v>
      </c>
    </row>
    <row r="3914" spans="1:22" x14ac:dyDescent="0.25">
      <c r="A3914" t="s">
        <v>4145</v>
      </c>
      <c r="B3914" s="1">
        <v>46084</v>
      </c>
      <c r="C3914" s="1">
        <v>46187</v>
      </c>
      <c r="D3914" s="9">
        <v>0.53125</v>
      </c>
      <c r="E3914" t="str">
        <f t="shared" si="305"/>
        <v>Weekday</v>
      </c>
      <c r="F3914" t="str">
        <f t="shared" si="306"/>
        <v>Mar</v>
      </c>
      <c r="G3914" t="str">
        <f>_xlfn.XLOOKUP(A3914,Booking_data!$A$1:$A$6001,Booking_data!$D$1:$D$6001,"not found")</f>
        <v>M028</v>
      </c>
      <c r="H3914" t="str">
        <f>_xlfn.XLOOKUP(G3914,Movies_data!$A$1:$A$41,Movies_data!$B$1:$B$41,"not found")</f>
        <v>Kantara</v>
      </c>
      <c r="I3914" t="str">
        <f>_xlfn.XLOOKUP(G3914,Movies_data!$A$1:$A$41,Movies_data!$D$1:$D$41,"not found")</f>
        <v>Action</v>
      </c>
      <c r="J3914" t="str">
        <f>_xlfn.XLOOKUP(G3914,Movies_data!$A$1:$A$41,Movies_data!$C$1:$C$41,"not found")</f>
        <v>Kannada</v>
      </c>
      <c r="K3914">
        <f>_xlfn.XLOOKUP(G3914,Movies_data!$A$1:$A$41,Movies_data!$H$1:$H$41,"Not Found")</f>
        <v>8.1999999999999993</v>
      </c>
      <c r="L3914" t="str">
        <f>_xlfn.XLOOKUP(A3914,Booking_data!$A$1:$A$6001,Booking_data!$E$1:$E$6001,"not Found")</f>
        <v>C122</v>
      </c>
      <c r="M3914" t="str">
        <f>_xlfn.XLOOKUP(L3914,Cinemas_data!$A$1:$A$49,Cinemas_data!$I$1:$I$49,"not Found")</f>
        <v>Asian Cinemas Grand Mall</v>
      </c>
      <c r="N3914" t="str">
        <f>_xlfn.XLOOKUP(L3914,Cinemas_data!$A$1:$A$49,Cinemas_data!$C$1:$C$49,"not Found")</f>
        <v>Noida</v>
      </c>
      <c r="O3914">
        <f>_xlfn.XLOOKUP(A3914,Booking_data!$A$1:$A$6001,Booking_data!$H$1:$H$6001,"not found")</f>
        <v>4</v>
      </c>
      <c r="P3914">
        <f>_xlfn.XLOOKUP(A3914,Booking_data!$A$1:$A$6001,Booking_data!$I$1:$I$6001,"not Found")</f>
        <v>180</v>
      </c>
      <c r="Q3914">
        <f t="shared" si="307"/>
        <v>720</v>
      </c>
      <c r="R3914" t="str">
        <f>_xlfn.XLOOKUP(A3914,Booking_data!$A$1:$A$6001,Booking_data!$L$1:$L$6001,"Not Found")</f>
        <v>UPI</v>
      </c>
      <c r="S3914">
        <f>_xlfn.XLOOKUP(A3914,Booking_data!$A$1:$A$6001,Booking_data!$N$1:$N$6001,"not Found")</f>
        <v>42</v>
      </c>
      <c r="T3914" t="str">
        <f>_xlfn.XLOOKUP(A3914,Booking_data!$A$1:$A$6001,Booking_data!$O$1:$O$6001,"Not Found")</f>
        <v>Male</v>
      </c>
      <c r="U3914" t="str">
        <f t="shared" si="308"/>
        <v>Middle Age</v>
      </c>
      <c r="V3914" t="str">
        <f t="shared" si="309"/>
        <v>Medium Booking</v>
      </c>
    </row>
    <row r="3915" spans="1:22" x14ac:dyDescent="0.25">
      <c r="A3915" t="s">
        <v>4146</v>
      </c>
      <c r="B3915" s="1">
        <v>46084</v>
      </c>
      <c r="C3915" s="1">
        <v>46068</v>
      </c>
      <c r="D3915" s="9">
        <v>0.39583333333333331</v>
      </c>
      <c r="E3915" t="str">
        <f t="shared" si="305"/>
        <v>Weekday</v>
      </c>
      <c r="F3915" t="str">
        <f t="shared" si="306"/>
        <v>Mar</v>
      </c>
      <c r="G3915" t="str">
        <f>_xlfn.XLOOKUP(A3915,Booking_data!$A$1:$A$6001,Booking_data!$D$1:$D$6001,"not found")</f>
        <v>M017</v>
      </c>
      <c r="H3915" t="str">
        <f>_xlfn.XLOOKUP(G3915,Movies_data!$A$1:$A$41,Movies_data!$B$1:$B$41,"not found")</f>
        <v>Baahubali 2</v>
      </c>
      <c r="I3915" t="str">
        <f>_xlfn.XLOOKUP(G3915,Movies_data!$A$1:$A$41,Movies_data!$D$1:$D$41,"not found")</f>
        <v>Action</v>
      </c>
      <c r="J3915" t="str">
        <f>_xlfn.XLOOKUP(G3915,Movies_data!$A$1:$A$41,Movies_data!$C$1:$C$41,"not found")</f>
        <v>Telugu</v>
      </c>
      <c r="K3915">
        <f>_xlfn.XLOOKUP(G3915,Movies_data!$A$1:$A$41,Movies_data!$H$1:$H$41,"Not Found")</f>
        <v>8.1999999999999993</v>
      </c>
      <c r="L3915" t="str">
        <f>_xlfn.XLOOKUP(A3915,Booking_data!$A$1:$A$6001,Booking_data!$E$1:$E$6001,"not Found")</f>
        <v>C051</v>
      </c>
      <c r="M3915" t="str">
        <f>_xlfn.XLOOKUP(L3915,Cinemas_data!$A$1:$A$49,Cinemas_data!$I$1:$I$49,"not Found")</f>
        <v>Asian Cinemas City Centre</v>
      </c>
      <c r="N3915" t="str">
        <f>_xlfn.XLOOKUP(L3915,Cinemas_data!$A$1:$A$49,Cinemas_data!$C$1:$C$49,"not Found")</f>
        <v>Bengaluru</v>
      </c>
      <c r="O3915">
        <f>_xlfn.XLOOKUP(A3915,Booking_data!$A$1:$A$6001,Booking_data!$H$1:$H$6001,"not found")</f>
        <v>2</v>
      </c>
      <c r="P3915">
        <f>_xlfn.XLOOKUP(A3915,Booking_data!$A$1:$A$6001,Booking_data!$I$1:$I$6001,"not Found")</f>
        <v>360</v>
      </c>
      <c r="Q3915">
        <f t="shared" si="307"/>
        <v>720</v>
      </c>
      <c r="R3915" t="str">
        <f>_xlfn.XLOOKUP(A3915,Booking_data!$A$1:$A$6001,Booking_data!$L$1:$L$6001,"Not Found")</f>
        <v>Credit Card</v>
      </c>
      <c r="S3915">
        <f>_xlfn.XLOOKUP(A3915,Booking_data!$A$1:$A$6001,Booking_data!$N$1:$N$6001,"not Found")</f>
        <v>39</v>
      </c>
      <c r="T3915" t="str">
        <f>_xlfn.XLOOKUP(A3915,Booking_data!$A$1:$A$6001,Booking_data!$O$1:$O$6001,"Not Found")</f>
        <v>Other</v>
      </c>
      <c r="U3915" t="str">
        <f t="shared" si="308"/>
        <v>Middle Age</v>
      </c>
      <c r="V3915" t="str">
        <f t="shared" si="309"/>
        <v>Low Booking</v>
      </c>
    </row>
    <row r="3916" spans="1:22" x14ac:dyDescent="0.25">
      <c r="A3916" t="s">
        <v>4147</v>
      </c>
      <c r="B3916" s="1">
        <v>46084</v>
      </c>
      <c r="C3916" s="1">
        <v>46076</v>
      </c>
      <c r="D3916" s="9">
        <v>0.9375</v>
      </c>
      <c r="E3916" t="str">
        <f t="shared" si="305"/>
        <v>Weekday</v>
      </c>
      <c r="F3916" t="str">
        <f t="shared" si="306"/>
        <v>Mar</v>
      </c>
      <c r="G3916" t="str">
        <f>_xlfn.XLOOKUP(A3916,Booking_data!$A$1:$A$6001,Booking_data!$D$1:$D$6001,"not found")</f>
        <v>M002</v>
      </c>
      <c r="H3916" t="str">
        <f>_xlfn.XLOOKUP(G3916,Movies_data!$A$1:$A$41,Movies_data!$B$1:$B$41,"not found")</f>
        <v>Jailer</v>
      </c>
      <c r="I3916" t="str">
        <f>_xlfn.XLOOKUP(G3916,Movies_data!$A$1:$A$41,Movies_data!$D$1:$D$41,"not found")</f>
        <v>Action</v>
      </c>
      <c r="J3916" t="str">
        <f>_xlfn.XLOOKUP(G3916,Movies_data!$A$1:$A$41,Movies_data!$C$1:$C$41,"not found")</f>
        <v>Tamil</v>
      </c>
      <c r="K3916">
        <f>_xlfn.XLOOKUP(G3916,Movies_data!$A$1:$A$41,Movies_data!$H$1:$H$41,"Not Found")</f>
        <v>7.1</v>
      </c>
      <c r="L3916" t="str">
        <f>_xlfn.XLOOKUP(A3916,Booking_data!$A$1:$A$6001,Booking_data!$E$1:$E$6001,"not Found")</f>
        <v>C091</v>
      </c>
      <c r="M3916" t="str">
        <f>_xlfn.XLOOKUP(L3916,Cinemas_data!$A$1:$A$49,Cinemas_data!$I$1:$I$49,"not Found")</f>
        <v>Cinepolis City Centre</v>
      </c>
      <c r="N3916" t="str">
        <f>_xlfn.XLOOKUP(L3916,Cinemas_data!$A$1:$A$49,Cinemas_data!$C$1:$C$49,"not Found")</f>
        <v>Mumbai</v>
      </c>
      <c r="O3916">
        <f>_xlfn.XLOOKUP(A3916,Booking_data!$A$1:$A$6001,Booking_data!$H$1:$H$6001,"not found")</f>
        <v>2</v>
      </c>
      <c r="P3916">
        <f>_xlfn.XLOOKUP(A3916,Booking_data!$A$1:$A$6001,Booking_data!$I$1:$I$6001,"not Found")</f>
        <v>200</v>
      </c>
      <c r="Q3916">
        <f t="shared" si="307"/>
        <v>400</v>
      </c>
      <c r="R3916" t="str">
        <f>_xlfn.XLOOKUP(A3916,Booking_data!$A$1:$A$6001,Booking_data!$L$1:$L$6001,"Not Found")</f>
        <v>Wallet</v>
      </c>
      <c r="S3916">
        <f>_xlfn.XLOOKUP(A3916,Booking_data!$A$1:$A$6001,Booking_data!$N$1:$N$6001,"not Found")</f>
        <v>47</v>
      </c>
      <c r="T3916" t="str">
        <f>_xlfn.XLOOKUP(A3916,Booking_data!$A$1:$A$6001,Booking_data!$O$1:$O$6001,"Not Found")</f>
        <v>Other</v>
      </c>
      <c r="U3916" t="str">
        <f t="shared" si="308"/>
        <v>Above 45</v>
      </c>
      <c r="V3916" t="str">
        <f t="shared" si="309"/>
        <v>Low Booking</v>
      </c>
    </row>
    <row r="3917" spans="1:22" x14ac:dyDescent="0.25">
      <c r="A3917" t="s">
        <v>4148</v>
      </c>
      <c r="B3917" s="1">
        <v>46084</v>
      </c>
      <c r="C3917" s="1">
        <v>46201</v>
      </c>
      <c r="D3917" s="9">
        <v>0.64583333333333337</v>
      </c>
      <c r="E3917" t="str">
        <f t="shared" si="305"/>
        <v>Weekday</v>
      </c>
      <c r="F3917" t="str">
        <f t="shared" si="306"/>
        <v>Mar</v>
      </c>
      <c r="G3917" t="str">
        <f>_xlfn.XLOOKUP(A3917,Booking_data!$A$1:$A$6001,Booking_data!$D$1:$D$6001,"not found")</f>
        <v>M005</v>
      </c>
      <c r="H3917" t="str">
        <f>_xlfn.XLOOKUP(G3917,Movies_data!$A$1:$A$41,Movies_data!$B$1:$B$41,"not found")</f>
        <v>Ponniyin Selvan II</v>
      </c>
      <c r="I3917" t="str">
        <f>_xlfn.XLOOKUP(G3917,Movies_data!$A$1:$A$41,Movies_data!$D$1:$D$41,"not found")</f>
        <v>Drama</v>
      </c>
      <c r="J3917" t="str">
        <f>_xlfn.XLOOKUP(G3917,Movies_data!$A$1:$A$41,Movies_data!$C$1:$C$41,"not found")</f>
        <v>Tamil</v>
      </c>
      <c r="K3917">
        <f>_xlfn.XLOOKUP(G3917,Movies_data!$A$1:$A$41,Movies_data!$H$1:$H$41,"Not Found")</f>
        <v>7.3</v>
      </c>
      <c r="L3917" t="str">
        <f>_xlfn.XLOOKUP(A3917,Booking_data!$A$1:$A$6001,Booking_data!$E$1:$E$6001,"not Found")</f>
        <v>C041</v>
      </c>
      <c r="M3917" t="str">
        <f>_xlfn.XLOOKUP(L3917,Cinemas_data!$A$1:$A$49,Cinemas_data!$I$1:$I$49,"not Found")</f>
        <v>MovieMax City Centre</v>
      </c>
      <c r="N3917" t="str">
        <f>_xlfn.XLOOKUP(L3917,Cinemas_data!$A$1:$A$49,Cinemas_data!$C$1:$C$49,"not Found")</f>
        <v>Salem</v>
      </c>
      <c r="O3917">
        <f>_xlfn.XLOOKUP(A3917,Booking_data!$A$1:$A$6001,Booking_data!$H$1:$H$6001,"not found")</f>
        <v>2</v>
      </c>
      <c r="P3917">
        <f>_xlfn.XLOOKUP(A3917,Booking_data!$A$1:$A$6001,Booking_data!$I$1:$I$6001,"not Found")</f>
        <v>340</v>
      </c>
      <c r="Q3917">
        <f t="shared" si="307"/>
        <v>680</v>
      </c>
      <c r="R3917" t="str">
        <f>_xlfn.XLOOKUP(A3917,Booking_data!$A$1:$A$6001,Booking_data!$L$1:$L$6001,"Not Found")</f>
        <v>Net Banking</v>
      </c>
      <c r="S3917">
        <f>_xlfn.XLOOKUP(A3917,Booking_data!$A$1:$A$6001,Booking_data!$N$1:$N$6001,"not Found")</f>
        <v>43</v>
      </c>
      <c r="T3917" t="str">
        <f>_xlfn.XLOOKUP(A3917,Booking_data!$A$1:$A$6001,Booking_data!$O$1:$O$6001,"Not Found")</f>
        <v>Female</v>
      </c>
      <c r="U3917" t="str">
        <f t="shared" si="308"/>
        <v>Middle Age</v>
      </c>
      <c r="V3917" t="str">
        <f t="shared" si="309"/>
        <v>Low Booking</v>
      </c>
    </row>
    <row r="3918" spans="1:22" x14ac:dyDescent="0.25">
      <c r="A3918" t="s">
        <v>4149</v>
      </c>
      <c r="B3918" s="1">
        <v>46084</v>
      </c>
      <c r="C3918" s="1">
        <v>46048</v>
      </c>
      <c r="D3918" s="9">
        <v>0.77083333333333337</v>
      </c>
      <c r="E3918" t="str">
        <f t="shared" si="305"/>
        <v>Weekday</v>
      </c>
      <c r="F3918" t="str">
        <f t="shared" si="306"/>
        <v>Mar</v>
      </c>
      <c r="G3918" t="str">
        <f>_xlfn.XLOOKUP(A3918,Booking_data!$A$1:$A$6001,Booking_data!$D$1:$D$6001,"not found")</f>
        <v>M021</v>
      </c>
      <c r="H3918" t="str">
        <f>_xlfn.XLOOKUP(G3918,Movies_data!$A$1:$A$41,Movies_data!$B$1:$B$41,"not found")</f>
        <v>Pathaan</v>
      </c>
      <c r="I3918" t="str">
        <f>_xlfn.XLOOKUP(G3918,Movies_data!$A$1:$A$41,Movies_data!$D$1:$D$41,"not found")</f>
        <v>Action</v>
      </c>
      <c r="J3918" t="str">
        <f>_xlfn.XLOOKUP(G3918,Movies_data!$A$1:$A$41,Movies_data!$C$1:$C$41,"not found")</f>
        <v>Hindi</v>
      </c>
      <c r="K3918">
        <f>_xlfn.XLOOKUP(G3918,Movies_data!$A$1:$A$41,Movies_data!$H$1:$H$41,"Not Found")</f>
        <v>5.9</v>
      </c>
      <c r="L3918" t="str">
        <f>_xlfn.XLOOKUP(A3918,Booking_data!$A$1:$A$6001,Booking_data!$E$1:$E$6001,"not Found")</f>
        <v>C072</v>
      </c>
      <c r="M3918" t="str">
        <f>_xlfn.XLOOKUP(L3918,Cinemas_data!$A$1:$A$49,Cinemas_data!$I$1:$I$49,"not Found")</f>
        <v>INOX Grand Mall</v>
      </c>
      <c r="N3918" t="str">
        <f>_xlfn.XLOOKUP(L3918,Cinemas_data!$A$1:$A$49,Cinemas_data!$C$1:$C$49,"not Found")</f>
        <v>Hyderabad</v>
      </c>
      <c r="O3918">
        <f>_xlfn.XLOOKUP(A3918,Booking_data!$A$1:$A$6001,Booking_data!$H$1:$H$6001,"not found")</f>
        <v>2</v>
      </c>
      <c r="P3918">
        <f>_xlfn.XLOOKUP(A3918,Booking_data!$A$1:$A$6001,Booking_data!$I$1:$I$6001,"not Found")</f>
        <v>200</v>
      </c>
      <c r="Q3918">
        <f t="shared" si="307"/>
        <v>400</v>
      </c>
      <c r="R3918" t="str">
        <f>_xlfn.XLOOKUP(A3918,Booking_data!$A$1:$A$6001,Booking_data!$L$1:$L$6001,"Not Found")</f>
        <v>Credit Card</v>
      </c>
      <c r="S3918">
        <f>_xlfn.XLOOKUP(A3918,Booking_data!$A$1:$A$6001,Booking_data!$N$1:$N$6001,"not Found")</f>
        <v>31</v>
      </c>
      <c r="T3918" t="str">
        <f>_xlfn.XLOOKUP(A3918,Booking_data!$A$1:$A$6001,Booking_data!$O$1:$O$6001,"Not Found")</f>
        <v>Female</v>
      </c>
      <c r="U3918" t="str">
        <f t="shared" si="308"/>
        <v>Middle Age</v>
      </c>
      <c r="V3918" t="str">
        <f t="shared" si="309"/>
        <v>Low Booking</v>
      </c>
    </row>
    <row r="3919" spans="1:22" x14ac:dyDescent="0.25">
      <c r="A3919" t="s">
        <v>4150</v>
      </c>
      <c r="B3919" s="1">
        <v>46084</v>
      </c>
      <c r="C3919" s="1">
        <v>46066</v>
      </c>
      <c r="D3919" s="9">
        <v>0.53125</v>
      </c>
      <c r="E3919" t="str">
        <f t="shared" si="305"/>
        <v>Weekday</v>
      </c>
      <c r="F3919" t="str">
        <f t="shared" si="306"/>
        <v>Mar</v>
      </c>
      <c r="G3919" t="str">
        <f>_xlfn.XLOOKUP(A3919,Booking_data!$A$1:$A$6001,Booking_data!$D$1:$D$6001,"not found")</f>
        <v>M013</v>
      </c>
      <c r="H3919" t="str">
        <f>_xlfn.XLOOKUP(G3919,Movies_data!$A$1:$A$41,Movies_data!$B$1:$B$41,"not found")</f>
        <v>Salaar</v>
      </c>
      <c r="I3919" t="str">
        <f>_xlfn.XLOOKUP(G3919,Movies_data!$A$1:$A$41,Movies_data!$D$1:$D$41,"not found")</f>
        <v>Action</v>
      </c>
      <c r="J3919" t="str">
        <f>_xlfn.XLOOKUP(G3919,Movies_data!$A$1:$A$41,Movies_data!$C$1:$C$41,"not found")</f>
        <v>Telugu</v>
      </c>
      <c r="K3919">
        <f>_xlfn.XLOOKUP(G3919,Movies_data!$A$1:$A$41,Movies_data!$H$1:$H$41,"Not Found")</f>
        <v>6.5</v>
      </c>
      <c r="L3919" t="str">
        <f>_xlfn.XLOOKUP(A3919,Booking_data!$A$1:$A$6001,Booking_data!$E$1:$E$6001,"not Found")</f>
        <v>C062</v>
      </c>
      <c r="M3919" t="str">
        <f>_xlfn.XLOOKUP(L3919,Cinemas_data!$A$1:$A$49,Cinemas_data!$I$1:$I$49,"not Found")</f>
        <v>PVR Grand Mall</v>
      </c>
      <c r="N3919" t="str">
        <f>_xlfn.XLOOKUP(L3919,Cinemas_data!$A$1:$A$49,Cinemas_data!$C$1:$C$49,"not Found")</f>
        <v>Mysuru</v>
      </c>
      <c r="O3919">
        <f>_xlfn.XLOOKUP(A3919,Booking_data!$A$1:$A$6001,Booking_data!$H$1:$H$6001,"not found")</f>
        <v>3</v>
      </c>
      <c r="P3919">
        <f>_xlfn.XLOOKUP(A3919,Booking_data!$A$1:$A$6001,Booking_data!$I$1:$I$6001,"not Found")</f>
        <v>320</v>
      </c>
      <c r="Q3919">
        <f t="shared" si="307"/>
        <v>960</v>
      </c>
      <c r="R3919" t="str">
        <f>_xlfn.XLOOKUP(A3919,Booking_data!$A$1:$A$6001,Booking_data!$L$1:$L$6001,"Not Found")</f>
        <v>Net Banking</v>
      </c>
      <c r="S3919">
        <f>_xlfn.XLOOKUP(A3919,Booking_data!$A$1:$A$6001,Booking_data!$N$1:$N$6001,"not Found")</f>
        <v>26</v>
      </c>
      <c r="T3919" t="str">
        <f>_xlfn.XLOOKUP(A3919,Booking_data!$A$1:$A$6001,Booking_data!$O$1:$O$6001,"Not Found")</f>
        <v>Female</v>
      </c>
      <c r="U3919" t="str">
        <f t="shared" si="308"/>
        <v>Youngster</v>
      </c>
      <c r="V3919" t="str">
        <f t="shared" si="309"/>
        <v>Medium Booking</v>
      </c>
    </row>
    <row r="3920" spans="1:22" x14ac:dyDescent="0.25">
      <c r="A3920" t="s">
        <v>4151</v>
      </c>
      <c r="B3920" s="1">
        <v>46084</v>
      </c>
      <c r="C3920" s="1">
        <v>46153</v>
      </c>
      <c r="D3920" s="9">
        <v>0.53125</v>
      </c>
      <c r="E3920" t="str">
        <f t="shared" si="305"/>
        <v>Weekday</v>
      </c>
      <c r="F3920" t="str">
        <f t="shared" si="306"/>
        <v>Mar</v>
      </c>
      <c r="G3920" t="str">
        <f>_xlfn.XLOOKUP(A3920,Booking_data!$A$1:$A$6001,Booking_data!$D$1:$D$6001,"not found")</f>
        <v>M023</v>
      </c>
      <c r="H3920" t="str">
        <f>_xlfn.XLOOKUP(G3920,Movies_data!$A$1:$A$41,Movies_data!$B$1:$B$41,"not found")</f>
        <v>Stree 2</v>
      </c>
      <c r="I3920" t="str">
        <f>_xlfn.XLOOKUP(G3920,Movies_data!$A$1:$A$41,Movies_data!$D$1:$D$41,"not found")</f>
        <v>Comedy</v>
      </c>
      <c r="J3920" t="str">
        <f>_xlfn.XLOOKUP(G3920,Movies_data!$A$1:$A$41,Movies_data!$C$1:$C$41,"not found")</f>
        <v>Hindi</v>
      </c>
      <c r="K3920">
        <f>_xlfn.XLOOKUP(G3920,Movies_data!$A$1:$A$41,Movies_data!$H$1:$H$41,"Not Found")</f>
        <v>6.9</v>
      </c>
      <c r="L3920" t="str">
        <f>_xlfn.XLOOKUP(A3920,Booking_data!$A$1:$A$6001,Booking_data!$E$1:$E$6001,"not Found")</f>
        <v>C132</v>
      </c>
      <c r="M3920" t="str">
        <f>_xlfn.XLOOKUP(L3920,Cinemas_data!$A$1:$A$49,Cinemas_data!$I$1:$I$49,"not Found")</f>
        <v>City Pride Grand Mall</v>
      </c>
      <c r="N3920" t="str">
        <f>_xlfn.XLOOKUP(L3920,Cinemas_data!$A$1:$A$49,Cinemas_data!$C$1:$C$49,"not Found")</f>
        <v>Kolkata</v>
      </c>
      <c r="O3920">
        <f>_xlfn.XLOOKUP(A3920,Booking_data!$A$1:$A$6001,Booking_data!$H$1:$H$6001,"not found")</f>
        <v>2</v>
      </c>
      <c r="P3920">
        <f>_xlfn.XLOOKUP(A3920,Booking_data!$A$1:$A$6001,Booking_data!$I$1:$I$6001,"not Found")</f>
        <v>180</v>
      </c>
      <c r="Q3920">
        <f t="shared" si="307"/>
        <v>360</v>
      </c>
      <c r="R3920" t="str">
        <f>_xlfn.XLOOKUP(A3920,Booking_data!$A$1:$A$6001,Booking_data!$L$1:$L$6001,"Not Found")</f>
        <v>Credit Card</v>
      </c>
      <c r="S3920">
        <f>_xlfn.XLOOKUP(A3920,Booking_data!$A$1:$A$6001,Booking_data!$N$1:$N$6001,"not Found")</f>
        <v>28</v>
      </c>
      <c r="T3920" t="str">
        <f>_xlfn.XLOOKUP(A3920,Booking_data!$A$1:$A$6001,Booking_data!$O$1:$O$6001,"Not Found")</f>
        <v>Other</v>
      </c>
      <c r="U3920" t="str">
        <f t="shared" si="308"/>
        <v>Youngster</v>
      </c>
      <c r="V3920" t="str">
        <f t="shared" si="309"/>
        <v>Low Booking</v>
      </c>
    </row>
    <row r="3921" spans="1:22" x14ac:dyDescent="0.25">
      <c r="A3921" t="s">
        <v>4152</v>
      </c>
      <c r="B3921" s="1">
        <v>46084</v>
      </c>
      <c r="C3921" s="1">
        <v>46121</v>
      </c>
      <c r="D3921" s="9">
        <v>0.53125</v>
      </c>
      <c r="E3921" t="str">
        <f t="shared" si="305"/>
        <v>Weekday</v>
      </c>
      <c r="F3921" t="str">
        <f t="shared" si="306"/>
        <v>Mar</v>
      </c>
      <c r="G3921" t="str">
        <f>_xlfn.XLOOKUP(A3921,Booking_data!$A$1:$A$6001,Booking_data!$D$1:$D$6001,"not found")</f>
        <v>M007</v>
      </c>
      <c r="H3921" t="str">
        <f>_xlfn.XLOOKUP(G3921,Movies_data!$A$1:$A$41,Movies_data!$B$1:$B$41,"not found")</f>
        <v>Good Night</v>
      </c>
      <c r="I3921" t="str">
        <f>_xlfn.XLOOKUP(G3921,Movies_data!$A$1:$A$41,Movies_data!$D$1:$D$41,"not found")</f>
        <v>Comedy</v>
      </c>
      <c r="J3921" t="str">
        <f>_xlfn.XLOOKUP(G3921,Movies_data!$A$1:$A$41,Movies_data!$C$1:$C$41,"not found")</f>
        <v>Tamil</v>
      </c>
      <c r="K3921">
        <f>_xlfn.XLOOKUP(G3921,Movies_data!$A$1:$A$41,Movies_data!$H$1:$H$41,"Not Found")</f>
        <v>8</v>
      </c>
      <c r="L3921" t="str">
        <f>_xlfn.XLOOKUP(A3921,Booking_data!$A$1:$A$6001,Booking_data!$E$1:$E$6001,"not Found")</f>
        <v>C041</v>
      </c>
      <c r="M3921" t="str">
        <f>_xlfn.XLOOKUP(L3921,Cinemas_data!$A$1:$A$49,Cinemas_data!$I$1:$I$49,"not Found")</f>
        <v>MovieMax City Centre</v>
      </c>
      <c r="N3921" t="str">
        <f>_xlfn.XLOOKUP(L3921,Cinemas_data!$A$1:$A$49,Cinemas_data!$C$1:$C$49,"not Found")</f>
        <v>Salem</v>
      </c>
      <c r="O3921">
        <f>_xlfn.XLOOKUP(A3921,Booking_data!$A$1:$A$6001,Booking_data!$H$1:$H$6001,"not found")</f>
        <v>2</v>
      </c>
      <c r="P3921">
        <f>_xlfn.XLOOKUP(A3921,Booking_data!$A$1:$A$6001,Booking_data!$I$1:$I$6001,"not Found")</f>
        <v>160</v>
      </c>
      <c r="Q3921">
        <f t="shared" si="307"/>
        <v>320</v>
      </c>
      <c r="R3921" t="str">
        <f>_xlfn.XLOOKUP(A3921,Booking_data!$A$1:$A$6001,Booking_data!$L$1:$L$6001,"Not Found")</f>
        <v>UPI</v>
      </c>
      <c r="S3921">
        <f>_xlfn.XLOOKUP(A3921,Booking_data!$A$1:$A$6001,Booking_data!$N$1:$N$6001,"not Found")</f>
        <v>35</v>
      </c>
      <c r="T3921" t="str">
        <f>_xlfn.XLOOKUP(A3921,Booking_data!$A$1:$A$6001,Booking_data!$O$1:$O$6001,"Not Found")</f>
        <v>Other</v>
      </c>
      <c r="U3921" t="str">
        <f t="shared" si="308"/>
        <v>Middle Age</v>
      </c>
      <c r="V3921" t="str">
        <f t="shared" si="309"/>
        <v>Low Booking</v>
      </c>
    </row>
    <row r="3922" spans="1:22" x14ac:dyDescent="0.25">
      <c r="A3922" t="s">
        <v>4153</v>
      </c>
      <c r="B3922" s="1">
        <v>46084</v>
      </c>
      <c r="C3922" s="1">
        <v>46036</v>
      </c>
      <c r="D3922" s="9">
        <v>0.39583333333333331</v>
      </c>
      <c r="E3922" t="str">
        <f t="shared" si="305"/>
        <v>Weekday</v>
      </c>
      <c r="F3922" t="str">
        <f t="shared" si="306"/>
        <v>Mar</v>
      </c>
      <c r="G3922" t="str">
        <f>_xlfn.XLOOKUP(A3922,Booking_data!$A$1:$A$6001,Booking_data!$D$1:$D$6001,"not found")</f>
        <v>M008</v>
      </c>
      <c r="H3922" t="str">
        <f>_xlfn.XLOOKUP(G3922,Movies_data!$A$1:$A$41,Movies_data!$B$1:$B$41,"not found")</f>
        <v>Love Today</v>
      </c>
      <c r="I3922" t="str">
        <f>_xlfn.XLOOKUP(G3922,Movies_data!$A$1:$A$41,Movies_data!$D$1:$D$41,"not found")</f>
        <v>Romance</v>
      </c>
      <c r="J3922" t="str">
        <f>_xlfn.XLOOKUP(G3922,Movies_data!$A$1:$A$41,Movies_data!$C$1:$C$41,"not found")</f>
        <v>Tamil</v>
      </c>
      <c r="K3922">
        <f>_xlfn.XLOOKUP(G3922,Movies_data!$A$1:$A$41,Movies_data!$H$1:$H$41,"Not Found")</f>
        <v>7.4</v>
      </c>
      <c r="L3922" t="str">
        <f>_xlfn.XLOOKUP(A3922,Booking_data!$A$1:$A$6001,Booking_data!$E$1:$E$6001,"not Found")</f>
        <v>C113</v>
      </c>
      <c r="M3922" t="str">
        <f>_xlfn.XLOOKUP(L3922,Cinemas_data!$A$1:$A$49,Cinemas_data!$I$1:$I$49,"not Found")</f>
        <v>Asian Cinemas Forum Mall</v>
      </c>
      <c r="N3922" t="str">
        <f>_xlfn.XLOOKUP(L3922,Cinemas_data!$A$1:$A$49,Cinemas_data!$C$1:$C$49,"not Found")</f>
        <v>Delhi</v>
      </c>
      <c r="O3922">
        <f>_xlfn.XLOOKUP(A3922,Booking_data!$A$1:$A$6001,Booking_data!$H$1:$H$6001,"not found")</f>
        <v>3</v>
      </c>
      <c r="P3922">
        <f>_xlfn.XLOOKUP(A3922,Booking_data!$A$1:$A$6001,Booking_data!$I$1:$I$6001,"not Found")</f>
        <v>420</v>
      </c>
      <c r="Q3922">
        <f t="shared" si="307"/>
        <v>1260</v>
      </c>
      <c r="R3922" t="str">
        <f>_xlfn.XLOOKUP(A3922,Booking_data!$A$1:$A$6001,Booking_data!$L$1:$L$6001,"Not Found")</f>
        <v>Debit Card</v>
      </c>
      <c r="S3922">
        <f>_xlfn.XLOOKUP(A3922,Booking_data!$A$1:$A$6001,Booking_data!$N$1:$N$6001,"not Found")</f>
        <v>45</v>
      </c>
      <c r="T3922" t="str">
        <f>_xlfn.XLOOKUP(A3922,Booking_data!$A$1:$A$6001,Booking_data!$O$1:$O$6001,"Not Found")</f>
        <v>Female</v>
      </c>
      <c r="U3922" t="str">
        <f t="shared" si="308"/>
        <v>Above 45</v>
      </c>
      <c r="V3922" t="str">
        <f t="shared" si="309"/>
        <v>Medium Booking</v>
      </c>
    </row>
    <row r="3923" spans="1:22" x14ac:dyDescent="0.25">
      <c r="A3923" t="s">
        <v>4154</v>
      </c>
      <c r="B3923" s="1">
        <v>46084</v>
      </c>
      <c r="C3923" s="1">
        <v>46088</v>
      </c>
      <c r="D3923" s="9">
        <v>0.64583333333333337</v>
      </c>
      <c r="E3923" t="str">
        <f t="shared" si="305"/>
        <v>Weekday</v>
      </c>
      <c r="F3923" t="str">
        <f t="shared" si="306"/>
        <v>Mar</v>
      </c>
      <c r="G3923" t="str">
        <f>_xlfn.XLOOKUP(A3923,Booking_data!$A$1:$A$6001,Booking_data!$D$1:$D$6001,"not found")</f>
        <v>M005</v>
      </c>
      <c r="H3923" t="str">
        <f>_xlfn.XLOOKUP(G3923,Movies_data!$A$1:$A$41,Movies_data!$B$1:$B$41,"not found")</f>
        <v>Ponniyin Selvan II</v>
      </c>
      <c r="I3923" t="str">
        <f>_xlfn.XLOOKUP(G3923,Movies_data!$A$1:$A$41,Movies_data!$D$1:$D$41,"not found")</f>
        <v>Drama</v>
      </c>
      <c r="J3923" t="str">
        <f>_xlfn.XLOOKUP(G3923,Movies_data!$A$1:$A$41,Movies_data!$C$1:$C$41,"not found")</f>
        <v>Tamil</v>
      </c>
      <c r="K3923">
        <f>_xlfn.XLOOKUP(G3923,Movies_data!$A$1:$A$41,Movies_data!$H$1:$H$41,"Not Found")</f>
        <v>7.3</v>
      </c>
      <c r="L3923" t="str">
        <f>_xlfn.XLOOKUP(A3923,Booking_data!$A$1:$A$6001,Booking_data!$E$1:$E$6001,"not Found")</f>
        <v>C023</v>
      </c>
      <c r="M3923" t="str">
        <f>_xlfn.XLOOKUP(L3923,Cinemas_data!$A$1:$A$49,Cinemas_data!$I$1:$I$49,"not Found")</f>
        <v>MovieMax Forum Mall</v>
      </c>
      <c r="N3923" t="str">
        <f>_xlfn.XLOOKUP(L3923,Cinemas_data!$A$1:$A$49,Cinemas_data!$C$1:$C$49,"not Found")</f>
        <v>Coimbatore</v>
      </c>
      <c r="O3923">
        <f>_xlfn.XLOOKUP(A3923,Booking_data!$A$1:$A$6001,Booking_data!$H$1:$H$6001,"not found")</f>
        <v>4</v>
      </c>
      <c r="P3923">
        <f>_xlfn.XLOOKUP(A3923,Booking_data!$A$1:$A$6001,Booking_data!$I$1:$I$6001,"not Found")</f>
        <v>240</v>
      </c>
      <c r="Q3923">
        <f t="shared" si="307"/>
        <v>960</v>
      </c>
      <c r="R3923" t="str">
        <f>_xlfn.XLOOKUP(A3923,Booking_data!$A$1:$A$6001,Booking_data!$L$1:$L$6001,"Not Found")</f>
        <v>Debit Card</v>
      </c>
      <c r="S3923">
        <f>_xlfn.XLOOKUP(A3923,Booking_data!$A$1:$A$6001,Booking_data!$N$1:$N$6001,"not Found")</f>
        <v>38</v>
      </c>
      <c r="T3923" t="str">
        <f>_xlfn.XLOOKUP(A3923,Booking_data!$A$1:$A$6001,Booking_data!$O$1:$O$6001,"Not Found")</f>
        <v>Male</v>
      </c>
      <c r="U3923" t="str">
        <f t="shared" si="308"/>
        <v>Middle Age</v>
      </c>
      <c r="V3923" t="str">
        <f t="shared" si="309"/>
        <v>Medium Booking</v>
      </c>
    </row>
    <row r="3924" spans="1:22" x14ac:dyDescent="0.25">
      <c r="A3924" t="s">
        <v>4155</v>
      </c>
      <c r="B3924" s="1">
        <v>46084</v>
      </c>
      <c r="C3924" s="1">
        <v>46111</v>
      </c>
      <c r="D3924" s="9">
        <v>0.9375</v>
      </c>
      <c r="E3924" t="str">
        <f t="shared" si="305"/>
        <v>Weekday</v>
      </c>
      <c r="F3924" t="str">
        <f t="shared" si="306"/>
        <v>Mar</v>
      </c>
      <c r="G3924" t="str">
        <f>_xlfn.XLOOKUP(A3924,Booking_data!$A$1:$A$6001,Booking_data!$D$1:$D$6001,"not found")</f>
        <v>M024</v>
      </c>
      <c r="H3924" t="str">
        <f>_xlfn.XLOOKUP(G3924,Movies_data!$A$1:$A$41,Movies_data!$B$1:$B$41,"not found")</f>
        <v>Bhool Bhulaiyaa 2</v>
      </c>
      <c r="I3924" t="str">
        <f>_xlfn.XLOOKUP(G3924,Movies_data!$A$1:$A$41,Movies_data!$D$1:$D$41,"not found")</f>
        <v>Comedy</v>
      </c>
      <c r="J3924" t="str">
        <f>_xlfn.XLOOKUP(G3924,Movies_data!$A$1:$A$41,Movies_data!$C$1:$C$41,"not found")</f>
        <v>Hindi</v>
      </c>
      <c r="K3924">
        <f>_xlfn.XLOOKUP(G3924,Movies_data!$A$1:$A$41,Movies_data!$H$1:$H$41,"Not Found")</f>
        <v>5.9</v>
      </c>
      <c r="L3924" t="str">
        <f>_xlfn.XLOOKUP(A3924,Booking_data!$A$1:$A$6001,Booking_data!$E$1:$E$6001,"not Found")</f>
        <v>C062</v>
      </c>
      <c r="M3924" t="str">
        <f>_xlfn.XLOOKUP(L3924,Cinemas_data!$A$1:$A$49,Cinemas_data!$I$1:$I$49,"not Found")</f>
        <v>PVR Grand Mall</v>
      </c>
      <c r="N3924" t="str">
        <f>_xlfn.XLOOKUP(L3924,Cinemas_data!$A$1:$A$49,Cinemas_data!$C$1:$C$49,"not Found")</f>
        <v>Mysuru</v>
      </c>
      <c r="O3924">
        <f>_xlfn.XLOOKUP(A3924,Booking_data!$A$1:$A$6001,Booking_data!$H$1:$H$6001,"not found")</f>
        <v>4</v>
      </c>
      <c r="P3924">
        <f>_xlfn.XLOOKUP(A3924,Booking_data!$A$1:$A$6001,Booking_data!$I$1:$I$6001,"not Found")</f>
        <v>240</v>
      </c>
      <c r="Q3924">
        <f t="shared" si="307"/>
        <v>960</v>
      </c>
      <c r="R3924" t="str">
        <f>_xlfn.XLOOKUP(A3924,Booking_data!$A$1:$A$6001,Booking_data!$L$1:$L$6001,"Not Found")</f>
        <v>Net Banking</v>
      </c>
      <c r="S3924">
        <f>_xlfn.XLOOKUP(A3924,Booking_data!$A$1:$A$6001,Booking_data!$N$1:$N$6001,"not Found")</f>
        <v>21</v>
      </c>
      <c r="T3924" t="str">
        <f>_xlfn.XLOOKUP(A3924,Booking_data!$A$1:$A$6001,Booking_data!$O$1:$O$6001,"Not Found")</f>
        <v>Other</v>
      </c>
      <c r="U3924" t="str">
        <f t="shared" si="308"/>
        <v>Youngster</v>
      </c>
      <c r="V3924" t="str">
        <f t="shared" si="309"/>
        <v>Medium Booking</v>
      </c>
    </row>
    <row r="3925" spans="1:22" x14ac:dyDescent="0.25">
      <c r="A3925" t="s">
        <v>4156</v>
      </c>
      <c r="B3925" s="1">
        <v>46084</v>
      </c>
      <c r="C3925" s="1">
        <v>46161</v>
      </c>
      <c r="D3925" s="9">
        <v>0.77083333333333337</v>
      </c>
      <c r="E3925" t="str">
        <f t="shared" si="305"/>
        <v>Weekday</v>
      </c>
      <c r="F3925" t="str">
        <f t="shared" si="306"/>
        <v>Mar</v>
      </c>
      <c r="G3925" t="str">
        <f>_xlfn.XLOOKUP(A3925,Booking_data!$A$1:$A$6001,Booking_data!$D$1:$D$6001,"not found")</f>
        <v>M009</v>
      </c>
      <c r="H3925" t="str">
        <f>_xlfn.XLOOKUP(G3925,Movies_data!$A$1:$A$41,Movies_data!$B$1:$B$41,"not found")</f>
        <v>Amaran</v>
      </c>
      <c r="I3925" t="str">
        <f>_xlfn.XLOOKUP(G3925,Movies_data!$A$1:$A$41,Movies_data!$D$1:$D$41,"not found")</f>
        <v>Biography</v>
      </c>
      <c r="J3925" t="str">
        <f>_xlfn.XLOOKUP(G3925,Movies_data!$A$1:$A$41,Movies_data!$C$1:$C$41,"not found")</f>
        <v>Tamil</v>
      </c>
      <c r="K3925">
        <f>_xlfn.XLOOKUP(G3925,Movies_data!$A$1:$A$41,Movies_data!$H$1:$H$41,"Not Found")</f>
        <v>8.3000000000000007</v>
      </c>
      <c r="L3925" t="str">
        <f>_xlfn.XLOOKUP(A3925,Booking_data!$A$1:$A$6001,Booking_data!$E$1:$E$6001,"not Found")</f>
        <v>C161</v>
      </c>
      <c r="M3925" t="str">
        <f>_xlfn.XLOOKUP(L3925,Cinemas_data!$A$1:$A$49,Cinemas_data!$I$1:$I$49,"not Found")</f>
        <v>INOX City Centre</v>
      </c>
      <c r="N3925" t="str">
        <f>_xlfn.XLOOKUP(L3925,Cinemas_data!$A$1:$A$49,Cinemas_data!$C$1:$C$49,"not Found")</f>
        <v>Thiruvananthapuram</v>
      </c>
      <c r="O3925">
        <f>_xlfn.XLOOKUP(A3925,Booking_data!$A$1:$A$6001,Booking_data!$H$1:$H$6001,"not found")</f>
        <v>5</v>
      </c>
      <c r="P3925">
        <f>_xlfn.XLOOKUP(A3925,Booking_data!$A$1:$A$6001,Booking_data!$I$1:$I$6001,"not Found")</f>
        <v>280</v>
      </c>
      <c r="Q3925">
        <f t="shared" si="307"/>
        <v>1400</v>
      </c>
      <c r="R3925" t="str">
        <f>_xlfn.XLOOKUP(A3925,Booking_data!$A$1:$A$6001,Booking_data!$L$1:$L$6001,"Not Found")</f>
        <v>Debit Card</v>
      </c>
      <c r="S3925">
        <f>_xlfn.XLOOKUP(A3925,Booking_data!$A$1:$A$6001,Booking_data!$N$1:$N$6001,"not Found")</f>
        <v>32</v>
      </c>
      <c r="T3925" t="str">
        <f>_xlfn.XLOOKUP(A3925,Booking_data!$A$1:$A$6001,Booking_data!$O$1:$O$6001,"Not Found")</f>
        <v>Female</v>
      </c>
      <c r="U3925" t="str">
        <f t="shared" si="308"/>
        <v>Middle Age</v>
      </c>
      <c r="V3925" t="str">
        <f t="shared" si="309"/>
        <v>High Booking</v>
      </c>
    </row>
    <row r="3926" spans="1:22" x14ac:dyDescent="0.25">
      <c r="A3926" t="s">
        <v>4157</v>
      </c>
      <c r="B3926" s="1">
        <v>46084</v>
      </c>
      <c r="C3926" s="1">
        <v>46125</v>
      </c>
      <c r="D3926" s="9">
        <v>0.9375</v>
      </c>
      <c r="E3926" t="str">
        <f t="shared" si="305"/>
        <v>Weekday</v>
      </c>
      <c r="F3926" t="str">
        <f t="shared" si="306"/>
        <v>Mar</v>
      </c>
      <c r="G3926" t="str">
        <f>_xlfn.XLOOKUP(A3926,Booking_data!$A$1:$A$6001,Booking_data!$D$1:$D$6001,"not found")</f>
        <v>M019</v>
      </c>
      <c r="H3926" t="str">
        <f>_xlfn.XLOOKUP(G3926,Movies_data!$A$1:$A$41,Movies_data!$B$1:$B$41,"not found")</f>
        <v>Animal</v>
      </c>
      <c r="I3926" t="str">
        <f>_xlfn.XLOOKUP(G3926,Movies_data!$A$1:$A$41,Movies_data!$D$1:$D$41,"not found")</f>
        <v>Drama</v>
      </c>
      <c r="J3926" t="str">
        <f>_xlfn.XLOOKUP(G3926,Movies_data!$A$1:$A$41,Movies_data!$C$1:$C$41,"not found")</f>
        <v>Hindi</v>
      </c>
      <c r="K3926">
        <f>_xlfn.XLOOKUP(G3926,Movies_data!$A$1:$A$41,Movies_data!$H$1:$H$41,"Not Found")</f>
        <v>6.1</v>
      </c>
      <c r="L3926" t="str">
        <f>_xlfn.XLOOKUP(A3926,Booking_data!$A$1:$A$6001,Booking_data!$E$1:$E$6001,"not Found")</f>
        <v>C161</v>
      </c>
      <c r="M3926" t="str">
        <f>_xlfn.XLOOKUP(L3926,Cinemas_data!$A$1:$A$49,Cinemas_data!$I$1:$I$49,"not Found")</f>
        <v>INOX City Centre</v>
      </c>
      <c r="N3926" t="str">
        <f>_xlfn.XLOOKUP(L3926,Cinemas_data!$A$1:$A$49,Cinemas_data!$C$1:$C$49,"not Found")</f>
        <v>Thiruvananthapuram</v>
      </c>
      <c r="O3926">
        <f>_xlfn.XLOOKUP(A3926,Booking_data!$A$1:$A$6001,Booking_data!$H$1:$H$6001,"not found")</f>
        <v>2</v>
      </c>
      <c r="P3926">
        <f>_xlfn.XLOOKUP(A3926,Booking_data!$A$1:$A$6001,Booking_data!$I$1:$I$6001,"not Found")</f>
        <v>360</v>
      </c>
      <c r="Q3926">
        <f t="shared" si="307"/>
        <v>720</v>
      </c>
      <c r="R3926" t="str">
        <f>_xlfn.XLOOKUP(A3926,Booking_data!$A$1:$A$6001,Booking_data!$L$1:$L$6001,"Not Found")</f>
        <v>UPI</v>
      </c>
      <c r="S3926">
        <f>_xlfn.XLOOKUP(A3926,Booking_data!$A$1:$A$6001,Booking_data!$N$1:$N$6001,"not Found")</f>
        <v>28</v>
      </c>
      <c r="T3926" t="str">
        <f>_xlfn.XLOOKUP(A3926,Booking_data!$A$1:$A$6001,Booking_data!$O$1:$O$6001,"Not Found")</f>
        <v>Other</v>
      </c>
      <c r="U3926" t="str">
        <f t="shared" si="308"/>
        <v>Youngster</v>
      </c>
      <c r="V3926" t="str">
        <f t="shared" si="309"/>
        <v>Low Booking</v>
      </c>
    </row>
    <row r="3927" spans="1:22" x14ac:dyDescent="0.25">
      <c r="A3927" t="s">
        <v>4158</v>
      </c>
      <c r="B3927" s="1">
        <v>46084</v>
      </c>
      <c r="C3927" s="1">
        <v>46083</v>
      </c>
      <c r="D3927" s="9">
        <v>0.64583333333333337</v>
      </c>
      <c r="E3927" t="str">
        <f t="shared" si="305"/>
        <v>Weekday</v>
      </c>
      <c r="F3927" t="str">
        <f t="shared" si="306"/>
        <v>Mar</v>
      </c>
      <c r="G3927" t="str">
        <f>_xlfn.XLOOKUP(A3927,Booking_data!$A$1:$A$6001,Booking_data!$D$1:$D$6001,"not found")</f>
        <v>M017</v>
      </c>
      <c r="H3927" t="str">
        <f>_xlfn.XLOOKUP(G3927,Movies_data!$A$1:$A$41,Movies_data!$B$1:$B$41,"not found")</f>
        <v>Baahubali 2</v>
      </c>
      <c r="I3927" t="str">
        <f>_xlfn.XLOOKUP(G3927,Movies_data!$A$1:$A$41,Movies_data!$D$1:$D$41,"not found")</f>
        <v>Action</v>
      </c>
      <c r="J3927" t="str">
        <f>_xlfn.XLOOKUP(G3927,Movies_data!$A$1:$A$41,Movies_data!$C$1:$C$41,"not found")</f>
        <v>Telugu</v>
      </c>
      <c r="K3927">
        <f>_xlfn.XLOOKUP(G3927,Movies_data!$A$1:$A$41,Movies_data!$H$1:$H$41,"Not Found")</f>
        <v>8.1999999999999993</v>
      </c>
      <c r="L3927" t="str">
        <f>_xlfn.XLOOKUP(A3927,Booking_data!$A$1:$A$6001,Booking_data!$E$1:$E$6001,"not Found")</f>
        <v>C111</v>
      </c>
      <c r="M3927" t="str">
        <f>_xlfn.XLOOKUP(L3927,Cinemas_data!$A$1:$A$49,Cinemas_data!$I$1:$I$49,"not Found")</f>
        <v>Mukta A2 Cinemas City Centre</v>
      </c>
      <c r="N3927" t="str">
        <f>_xlfn.XLOOKUP(L3927,Cinemas_data!$A$1:$A$49,Cinemas_data!$C$1:$C$49,"not Found")</f>
        <v>Delhi</v>
      </c>
      <c r="O3927">
        <f>_xlfn.XLOOKUP(A3927,Booking_data!$A$1:$A$6001,Booking_data!$H$1:$H$6001,"not found")</f>
        <v>2</v>
      </c>
      <c r="P3927">
        <f>_xlfn.XLOOKUP(A3927,Booking_data!$A$1:$A$6001,Booking_data!$I$1:$I$6001,"not Found")</f>
        <v>180</v>
      </c>
      <c r="Q3927">
        <f t="shared" si="307"/>
        <v>360</v>
      </c>
      <c r="R3927" t="str">
        <f>_xlfn.XLOOKUP(A3927,Booking_data!$A$1:$A$6001,Booking_data!$L$1:$L$6001,"Not Found")</f>
        <v>Net Banking</v>
      </c>
      <c r="S3927">
        <f>_xlfn.XLOOKUP(A3927,Booking_data!$A$1:$A$6001,Booking_data!$N$1:$N$6001,"not Found")</f>
        <v>51</v>
      </c>
      <c r="T3927" t="str">
        <f>_xlfn.XLOOKUP(A3927,Booking_data!$A$1:$A$6001,Booking_data!$O$1:$O$6001,"Not Found")</f>
        <v>Other</v>
      </c>
      <c r="U3927" t="str">
        <f t="shared" si="308"/>
        <v>Above 45</v>
      </c>
      <c r="V3927" t="str">
        <f t="shared" si="309"/>
        <v>Low Booking</v>
      </c>
    </row>
    <row r="3928" spans="1:22" x14ac:dyDescent="0.25">
      <c r="A3928" t="s">
        <v>4159</v>
      </c>
      <c r="B3928" s="1">
        <v>46084</v>
      </c>
      <c r="C3928" s="1">
        <v>46148</v>
      </c>
      <c r="D3928" s="9">
        <v>0.77083333333333337</v>
      </c>
      <c r="E3928" t="str">
        <f t="shared" si="305"/>
        <v>Weekday</v>
      </c>
      <c r="F3928" t="str">
        <f t="shared" si="306"/>
        <v>Mar</v>
      </c>
      <c r="G3928" t="str">
        <f>_xlfn.XLOOKUP(A3928,Booking_data!$A$1:$A$6001,Booking_data!$D$1:$D$6001,"not found")</f>
        <v>M029</v>
      </c>
      <c r="H3928" t="str">
        <f>_xlfn.XLOOKUP(G3928,Movies_data!$A$1:$A$41,Movies_data!$B$1:$B$41,"not found")</f>
        <v>777 Charlie</v>
      </c>
      <c r="I3928" t="str">
        <f>_xlfn.XLOOKUP(G3928,Movies_data!$A$1:$A$41,Movies_data!$D$1:$D$41,"not found")</f>
        <v>Adventure</v>
      </c>
      <c r="J3928" t="str">
        <f>_xlfn.XLOOKUP(G3928,Movies_data!$A$1:$A$41,Movies_data!$C$1:$C$41,"not found")</f>
        <v>Kannada</v>
      </c>
      <c r="K3928">
        <f>_xlfn.XLOOKUP(G3928,Movies_data!$A$1:$A$41,Movies_data!$H$1:$H$41,"Not Found")</f>
        <v>8.6999999999999993</v>
      </c>
      <c r="L3928" t="str">
        <f>_xlfn.XLOOKUP(A3928,Booking_data!$A$1:$A$6001,Booking_data!$E$1:$E$6001,"not Found")</f>
        <v>C053</v>
      </c>
      <c r="M3928" t="str">
        <f>_xlfn.XLOOKUP(L3928,Cinemas_data!$A$1:$A$49,Cinemas_data!$I$1:$I$49,"not Found")</f>
        <v>PVR Forum Mall</v>
      </c>
      <c r="N3928" t="str">
        <f>_xlfn.XLOOKUP(L3928,Cinemas_data!$A$1:$A$49,Cinemas_data!$C$1:$C$49,"not Found")</f>
        <v>Bengaluru</v>
      </c>
      <c r="O3928">
        <f>_xlfn.XLOOKUP(A3928,Booking_data!$A$1:$A$6001,Booking_data!$H$1:$H$6001,"not found")</f>
        <v>4</v>
      </c>
      <c r="P3928">
        <f>_xlfn.XLOOKUP(A3928,Booking_data!$A$1:$A$6001,Booking_data!$I$1:$I$6001,"not Found")</f>
        <v>260</v>
      </c>
      <c r="Q3928">
        <f t="shared" si="307"/>
        <v>1040</v>
      </c>
      <c r="R3928" t="str">
        <f>_xlfn.XLOOKUP(A3928,Booking_data!$A$1:$A$6001,Booking_data!$L$1:$L$6001,"Not Found")</f>
        <v>Wallet</v>
      </c>
      <c r="S3928">
        <f>_xlfn.XLOOKUP(A3928,Booking_data!$A$1:$A$6001,Booking_data!$N$1:$N$6001,"not Found")</f>
        <v>52</v>
      </c>
      <c r="T3928" t="str">
        <f>_xlfn.XLOOKUP(A3928,Booking_data!$A$1:$A$6001,Booking_data!$O$1:$O$6001,"Not Found")</f>
        <v>Other</v>
      </c>
      <c r="U3928" t="str">
        <f t="shared" si="308"/>
        <v>Above 45</v>
      </c>
      <c r="V3928" t="str">
        <f t="shared" si="309"/>
        <v>Medium Booking</v>
      </c>
    </row>
    <row r="3929" spans="1:22" x14ac:dyDescent="0.25">
      <c r="A3929" t="s">
        <v>4160</v>
      </c>
      <c r="B3929" s="1">
        <v>46084</v>
      </c>
      <c r="C3929" s="1">
        <v>46119</v>
      </c>
      <c r="D3929" s="9">
        <v>0.77083333333333337</v>
      </c>
      <c r="E3929" t="str">
        <f t="shared" si="305"/>
        <v>Weekday</v>
      </c>
      <c r="F3929" t="str">
        <f t="shared" si="306"/>
        <v>Mar</v>
      </c>
      <c r="G3929" t="str">
        <f>_xlfn.XLOOKUP(A3929,Booking_data!$A$1:$A$6001,Booking_data!$D$1:$D$6001,"not found")</f>
        <v>M003</v>
      </c>
      <c r="H3929" t="str">
        <f>_xlfn.XLOOKUP(G3929,Movies_data!$A$1:$A$41,Movies_data!$B$1:$B$41,"not found")</f>
        <v>Vikram</v>
      </c>
      <c r="I3929" t="str">
        <f>_xlfn.XLOOKUP(G3929,Movies_data!$A$1:$A$41,Movies_data!$D$1:$D$41,"not found")</f>
        <v>Action</v>
      </c>
      <c r="J3929" t="str">
        <f>_xlfn.XLOOKUP(G3929,Movies_data!$A$1:$A$41,Movies_data!$C$1:$C$41,"not found")</f>
        <v>Tamil</v>
      </c>
      <c r="K3929">
        <f>_xlfn.XLOOKUP(G3929,Movies_data!$A$1:$A$41,Movies_data!$H$1:$H$41,"Not Found")</f>
        <v>8.3000000000000007</v>
      </c>
      <c r="L3929" t="str">
        <f>_xlfn.XLOOKUP(A3929,Booking_data!$A$1:$A$6001,Booking_data!$E$1:$E$6001,"not Found")</f>
        <v>C133</v>
      </c>
      <c r="M3929" t="str">
        <f>_xlfn.XLOOKUP(L3929,Cinemas_data!$A$1:$A$49,Cinemas_data!$I$1:$I$49,"not Found")</f>
        <v>PVR Forum Mall</v>
      </c>
      <c r="N3929" t="str">
        <f>_xlfn.XLOOKUP(L3929,Cinemas_data!$A$1:$A$49,Cinemas_data!$C$1:$C$49,"not Found")</f>
        <v>Kolkata</v>
      </c>
      <c r="O3929">
        <f>_xlfn.XLOOKUP(A3929,Booking_data!$A$1:$A$6001,Booking_data!$H$1:$H$6001,"not found")</f>
        <v>4</v>
      </c>
      <c r="P3929">
        <f>_xlfn.XLOOKUP(A3929,Booking_data!$A$1:$A$6001,Booking_data!$I$1:$I$6001,"not Found")</f>
        <v>280</v>
      </c>
      <c r="Q3929">
        <f t="shared" si="307"/>
        <v>1120</v>
      </c>
      <c r="R3929" t="str">
        <f>_xlfn.XLOOKUP(A3929,Booking_data!$A$1:$A$6001,Booking_data!$L$1:$L$6001,"Not Found")</f>
        <v>Wallet</v>
      </c>
      <c r="S3929">
        <f>_xlfn.XLOOKUP(A3929,Booking_data!$A$1:$A$6001,Booking_data!$N$1:$N$6001,"not Found")</f>
        <v>44</v>
      </c>
      <c r="T3929" t="str">
        <f>_xlfn.XLOOKUP(A3929,Booking_data!$A$1:$A$6001,Booking_data!$O$1:$O$6001,"Not Found")</f>
        <v>Other</v>
      </c>
      <c r="U3929" t="str">
        <f t="shared" si="308"/>
        <v>Middle Age</v>
      </c>
      <c r="V3929" t="str">
        <f t="shared" si="309"/>
        <v>Medium Booking</v>
      </c>
    </row>
    <row r="3930" spans="1:22" x14ac:dyDescent="0.25">
      <c r="A3930" t="s">
        <v>4161</v>
      </c>
      <c r="B3930" s="1">
        <v>46084</v>
      </c>
      <c r="C3930" s="1">
        <v>46146</v>
      </c>
      <c r="D3930" s="9">
        <v>0.64583333333333337</v>
      </c>
      <c r="E3930" t="str">
        <f t="shared" si="305"/>
        <v>Weekday</v>
      </c>
      <c r="F3930" t="str">
        <f t="shared" si="306"/>
        <v>Mar</v>
      </c>
      <c r="G3930" t="str">
        <f>_xlfn.XLOOKUP(A3930,Booking_data!$A$1:$A$6001,Booking_data!$D$1:$D$6001,"not found")</f>
        <v>M005</v>
      </c>
      <c r="H3930" t="str">
        <f>_xlfn.XLOOKUP(G3930,Movies_data!$A$1:$A$41,Movies_data!$B$1:$B$41,"not found")</f>
        <v>Ponniyin Selvan II</v>
      </c>
      <c r="I3930" t="str">
        <f>_xlfn.XLOOKUP(G3930,Movies_data!$A$1:$A$41,Movies_data!$D$1:$D$41,"not found")</f>
        <v>Drama</v>
      </c>
      <c r="J3930" t="str">
        <f>_xlfn.XLOOKUP(G3930,Movies_data!$A$1:$A$41,Movies_data!$C$1:$C$41,"not found")</f>
        <v>Tamil</v>
      </c>
      <c r="K3930">
        <f>_xlfn.XLOOKUP(G3930,Movies_data!$A$1:$A$41,Movies_data!$H$1:$H$41,"Not Found")</f>
        <v>7.3</v>
      </c>
      <c r="L3930" t="str">
        <f>_xlfn.XLOOKUP(A3930,Booking_data!$A$1:$A$6001,Booking_data!$E$1:$E$6001,"not Found")</f>
        <v>C102</v>
      </c>
      <c r="M3930" t="str">
        <f>_xlfn.XLOOKUP(L3930,Cinemas_data!$A$1:$A$49,Cinemas_data!$I$1:$I$49,"not Found")</f>
        <v>Mukta A2 Cinemas Grand Mall</v>
      </c>
      <c r="N3930" t="str">
        <f>_xlfn.XLOOKUP(L3930,Cinemas_data!$A$1:$A$49,Cinemas_data!$C$1:$C$49,"not Found")</f>
        <v>Pune</v>
      </c>
      <c r="O3930">
        <f>_xlfn.XLOOKUP(A3930,Booking_data!$A$1:$A$6001,Booking_data!$H$1:$H$6001,"not found")</f>
        <v>1</v>
      </c>
      <c r="P3930">
        <f>_xlfn.XLOOKUP(A3930,Booking_data!$A$1:$A$6001,Booking_data!$I$1:$I$6001,"not Found")</f>
        <v>220</v>
      </c>
      <c r="Q3930">
        <f t="shared" si="307"/>
        <v>220</v>
      </c>
      <c r="R3930" t="str">
        <f>_xlfn.XLOOKUP(A3930,Booking_data!$A$1:$A$6001,Booking_data!$L$1:$L$6001,"Not Found")</f>
        <v>Credit Card</v>
      </c>
      <c r="S3930">
        <f>_xlfn.XLOOKUP(A3930,Booking_data!$A$1:$A$6001,Booking_data!$N$1:$N$6001,"not Found")</f>
        <v>57</v>
      </c>
      <c r="T3930" t="str">
        <f>_xlfn.XLOOKUP(A3930,Booking_data!$A$1:$A$6001,Booking_data!$O$1:$O$6001,"Not Found")</f>
        <v>Female</v>
      </c>
      <c r="U3930" t="str">
        <f t="shared" si="308"/>
        <v>Above 45</v>
      </c>
      <c r="V3930" t="str">
        <f t="shared" si="309"/>
        <v>Low Booking</v>
      </c>
    </row>
    <row r="3931" spans="1:22" x14ac:dyDescent="0.25">
      <c r="A3931" t="s">
        <v>4162</v>
      </c>
      <c r="B3931" s="1">
        <v>46084</v>
      </c>
      <c r="C3931" s="1">
        <v>46173</v>
      </c>
      <c r="D3931" s="9">
        <v>0.77083333333333337</v>
      </c>
      <c r="E3931" t="str">
        <f t="shared" si="305"/>
        <v>Weekday</v>
      </c>
      <c r="F3931" t="str">
        <f t="shared" si="306"/>
        <v>Mar</v>
      </c>
      <c r="G3931" t="str">
        <f>_xlfn.XLOOKUP(A3931,Booking_data!$A$1:$A$6001,Booking_data!$D$1:$D$6001,"not found")</f>
        <v>M009</v>
      </c>
      <c r="H3931" t="str">
        <f>_xlfn.XLOOKUP(G3931,Movies_data!$A$1:$A$41,Movies_data!$B$1:$B$41,"not found")</f>
        <v>Amaran</v>
      </c>
      <c r="I3931" t="str">
        <f>_xlfn.XLOOKUP(G3931,Movies_data!$A$1:$A$41,Movies_data!$D$1:$D$41,"not found")</f>
        <v>Biography</v>
      </c>
      <c r="J3931" t="str">
        <f>_xlfn.XLOOKUP(G3931,Movies_data!$A$1:$A$41,Movies_data!$C$1:$C$41,"not found")</f>
        <v>Tamil</v>
      </c>
      <c r="K3931">
        <f>_xlfn.XLOOKUP(G3931,Movies_data!$A$1:$A$41,Movies_data!$H$1:$H$41,"Not Found")</f>
        <v>8.3000000000000007</v>
      </c>
      <c r="L3931" t="str">
        <f>_xlfn.XLOOKUP(A3931,Booking_data!$A$1:$A$6001,Booking_data!$E$1:$E$6001,"not Found")</f>
        <v>C021</v>
      </c>
      <c r="M3931" t="str">
        <f>_xlfn.XLOOKUP(L3931,Cinemas_data!$A$1:$A$49,Cinemas_data!$I$1:$I$49,"not Found")</f>
        <v>Miraj Cinemas City Centre</v>
      </c>
      <c r="N3931" t="str">
        <f>_xlfn.XLOOKUP(L3931,Cinemas_data!$A$1:$A$49,Cinemas_data!$C$1:$C$49,"not Found")</f>
        <v>Coimbatore</v>
      </c>
      <c r="O3931">
        <f>_xlfn.XLOOKUP(A3931,Booking_data!$A$1:$A$6001,Booking_data!$H$1:$H$6001,"not found")</f>
        <v>2</v>
      </c>
      <c r="P3931">
        <f>_xlfn.XLOOKUP(A3931,Booking_data!$A$1:$A$6001,Booking_data!$I$1:$I$6001,"not Found")</f>
        <v>220</v>
      </c>
      <c r="Q3931">
        <f t="shared" si="307"/>
        <v>440</v>
      </c>
      <c r="R3931" t="str">
        <f>_xlfn.XLOOKUP(A3931,Booking_data!$A$1:$A$6001,Booking_data!$L$1:$L$6001,"Not Found")</f>
        <v>Credit Card</v>
      </c>
      <c r="S3931">
        <f>_xlfn.XLOOKUP(A3931,Booking_data!$A$1:$A$6001,Booking_data!$N$1:$N$6001,"not Found")</f>
        <v>33</v>
      </c>
      <c r="T3931" t="str">
        <f>_xlfn.XLOOKUP(A3931,Booking_data!$A$1:$A$6001,Booking_data!$O$1:$O$6001,"Not Found")</f>
        <v>Other</v>
      </c>
      <c r="U3931" t="str">
        <f t="shared" si="308"/>
        <v>Middle Age</v>
      </c>
      <c r="V3931" t="str">
        <f t="shared" si="309"/>
        <v>Low Booking</v>
      </c>
    </row>
    <row r="3932" spans="1:22" x14ac:dyDescent="0.25">
      <c r="A3932" t="s">
        <v>4163</v>
      </c>
      <c r="B3932" s="1">
        <v>46084</v>
      </c>
      <c r="C3932" s="1">
        <v>46043</v>
      </c>
      <c r="D3932" s="9">
        <v>0.9375</v>
      </c>
      <c r="E3932" t="str">
        <f t="shared" si="305"/>
        <v>Weekday</v>
      </c>
      <c r="F3932" t="str">
        <f t="shared" si="306"/>
        <v>Mar</v>
      </c>
      <c r="G3932" t="str">
        <f>_xlfn.XLOOKUP(A3932,Booking_data!$A$1:$A$6001,Booking_data!$D$1:$D$6001,"not found")</f>
        <v>M008</v>
      </c>
      <c r="H3932" t="str">
        <f>_xlfn.XLOOKUP(G3932,Movies_data!$A$1:$A$41,Movies_data!$B$1:$B$41,"not found")</f>
        <v>Love Today</v>
      </c>
      <c r="I3932" t="str">
        <f>_xlfn.XLOOKUP(G3932,Movies_data!$A$1:$A$41,Movies_data!$D$1:$D$41,"not found")</f>
        <v>Romance</v>
      </c>
      <c r="J3932" t="str">
        <f>_xlfn.XLOOKUP(G3932,Movies_data!$A$1:$A$41,Movies_data!$C$1:$C$41,"not found")</f>
        <v>Tamil</v>
      </c>
      <c r="K3932">
        <f>_xlfn.XLOOKUP(G3932,Movies_data!$A$1:$A$41,Movies_data!$H$1:$H$41,"Not Found")</f>
        <v>7.4</v>
      </c>
      <c r="L3932" t="str">
        <f>_xlfn.XLOOKUP(A3932,Booking_data!$A$1:$A$6001,Booking_data!$E$1:$E$6001,"not Found")</f>
        <v>C093</v>
      </c>
      <c r="M3932" t="str">
        <f>_xlfn.XLOOKUP(L3932,Cinemas_data!$A$1:$A$49,Cinemas_data!$I$1:$I$49,"not Found")</f>
        <v>Mukta A2 Cinemas Forum Mall</v>
      </c>
      <c r="N3932" t="str">
        <f>_xlfn.XLOOKUP(L3932,Cinemas_data!$A$1:$A$49,Cinemas_data!$C$1:$C$49,"not Found")</f>
        <v>Mumbai</v>
      </c>
      <c r="O3932">
        <f>_xlfn.XLOOKUP(A3932,Booking_data!$A$1:$A$6001,Booking_data!$H$1:$H$6001,"not found")</f>
        <v>4</v>
      </c>
      <c r="P3932">
        <f>_xlfn.XLOOKUP(A3932,Booking_data!$A$1:$A$6001,Booking_data!$I$1:$I$6001,"not Found")</f>
        <v>240</v>
      </c>
      <c r="Q3932">
        <f t="shared" si="307"/>
        <v>960</v>
      </c>
      <c r="R3932" t="str">
        <f>_xlfn.XLOOKUP(A3932,Booking_data!$A$1:$A$6001,Booking_data!$L$1:$L$6001,"Not Found")</f>
        <v>Debit Card</v>
      </c>
      <c r="S3932">
        <f>_xlfn.XLOOKUP(A3932,Booking_data!$A$1:$A$6001,Booking_data!$N$1:$N$6001,"not Found")</f>
        <v>28</v>
      </c>
      <c r="T3932" t="str">
        <f>_xlfn.XLOOKUP(A3932,Booking_data!$A$1:$A$6001,Booking_data!$O$1:$O$6001,"Not Found")</f>
        <v>Male</v>
      </c>
      <c r="U3932" t="str">
        <f t="shared" si="308"/>
        <v>Youngster</v>
      </c>
      <c r="V3932" t="str">
        <f t="shared" si="309"/>
        <v>Medium Booking</v>
      </c>
    </row>
    <row r="3933" spans="1:22" x14ac:dyDescent="0.25">
      <c r="A3933" t="s">
        <v>4164</v>
      </c>
      <c r="B3933" s="1">
        <v>46084</v>
      </c>
      <c r="C3933" s="1">
        <v>46083</v>
      </c>
      <c r="D3933" s="9">
        <v>0.88541666666666663</v>
      </c>
      <c r="E3933" t="str">
        <f t="shared" si="305"/>
        <v>Weekday</v>
      </c>
      <c r="F3933" t="str">
        <f t="shared" si="306"/>
        <v>Mar</v>
      </c>
      <c r="G3933" t="str">
        <f>_xlfn.XLOOKUP(A3933,Booking_data!$A$1:$A$6001,Booking_data!$D$1:$D$6001,"not found")</f>
        <v>M015</v>
      </c>
      <c r="H3933" t="str">
        <f>_xlfn.XLOOKUP(G3933,Movies_data!$A$1:$A$41,Movies_data!$B$1:$B$41,"not found")</f>
        <v>Kalki 2898 AD</v>
      </c>
      <c r="I3933" t="str">
        <f>_xlfn.XLOOKUP(G3933,Movies_data!$A$1:$A$41,Movies_data!$D$1:$D$41,"not found")</f>
        <v>Sci-Fi</v>
      </c>
      <c r="J3933" t="str">
        <f>_xlfn.XLOOKUP(G3933,Movies_data!$A$1:$A$41,Movies_data!$C$1:$C$41,"not found")</f>
        <v>Telugu</v>
      </c>
      <c r="K3933">
        <f>_xlfn.XLOOKUP(G3933,Movies_data!$A$1:$A$41,Movies_data!$H$1:$H$41,"Not Found")</f>
        <v>7</v>
      </c>
      <c r="L3933" t="str">
        <f>_xlfn.XLOOKUP(A3933,Booking_data!$A$1:$A$6001,Booking_data!$E$1:$E$6001,"not Found")</f>
        <v>C121</v>
      </c>
      <c r="M3933" t="str">
        <f>_xlfn.XLOOKUP(L3933,Cinemas_data!$A$1:$A$49,Cinemas_data!$I$1:$I$49,"not Found")</f>
        <v>MovieMax City Centre</v>
      </c>
      <c r="N3933" t="str">
        <f>_xlfn.XLOOKUP(L3933,Cinemas_data!$A$1:$A$49,Cinemas_data!$C$1:$C$49,"not Found")</f>
        <v>Noida</v>
      </c>
      <c r="O3933">
        <f>_xlfn.XLOOKUP(A3933,Booking_data!$A$1:$A$6001,Booking_data!$H$1:$H$6001,"not found")</f>
        <v>2</v>
      </c>
      <c r="P3933">
        <f>_xlfn.XLOOKUP(A3933,Booking_data!$A$1:$A$6001,Booking_data!$I$1:$I$6001,"not Found")</f>
        <v>240</v>
      </c>
      <c r="Q3933">
        <f t="shared" si="307"/>
        <v>480</v>
      </c>
      <c r="R3933" t="str">
        <f>_xlfn.XLOOKUP(A3933,Booking_data!$A$1:$A$6001,Booking_data!$L$1:$L$6001,"Not Found")</f>
        <v>UPI</v>
      </c>
      <c r="S3933">
        <f>_xlfn.XLOOKUP(A3933,Booking_data!$A$1:$A$6001,Booking_data!$N$1:$N$6001,"not Found")</f>
        <v>51</v>
      </c>
      <c r="T3933" t="str">
        <f>_xlfn.XLOOKUP(A3933,Booking_data!$A$1:$A$6001,Booking_data!$O$1:$O$6001,"Not Found")</f>
        <v>Male</v>
      </c>
      <c r="U3933" t="str">
        <f t="shared" si="308"/>
        <v>Above 45</v>
      </c>
      <c r="V3933" t="str">
        <f t="shared" si="309"/>
        <v>Low Booking</v>
      </c>
    </row>
    <row r="3934" spans="1:22" x14ac:dyDescent="0.25">
      <c r="A3934" t="s">
        <v>4165</v>
      </c>
      <c r="B3934" s="1">
        <v>46084</v>
      </c>
      <c r="C3934" s="1">
        <v>46140</v>
      </c>
      <c r="D3934" s="9">
        <v>0.88541666666666663</v>
      </c>
      <c r="E3934" t="str">
        <f t="shared" si="305"/>
        <v>Weekday</v>
      </c>
      <c r="F3934" t="str">
        <f t="shared" si="306"/>
        <v>Mar</v>
      </c>
      <c r="G3934" t="str">
        <f>_xlfn.XLOOKUP(A3934,Booking_data!$A$1:$A$6001,Booking_data!$D$1:$D$6001,"not found")</f>
        <v>M032</v>
      </c>
      <c r="H3934" t="str">
        <f>_xlfn.XLOOKUP(G3934,Movies_data!$A$1:$A$41,Movies_data!$B$1:$B$41,"not found")</f>
        <v>Premam</v>
      </c>
      <c r="I3934" t="str">
        <f>_xlfn.XLOOKUP(G3934,Movies_data!$A$1:$A$41,Movies_data!$D$1:$D$41,"not found")</f>
        <v>Romance</v>
      </c>
      <c r="J3934" t="str">
        <f>_xlfn.XLOOKUP(G3934,Movies_data!$A$1:$A$41,Movies_data!$C$1:$C$41,"not found")</f>
        <v>Malayalam</v>
      </c>
      <c r="K3934">
        <f>_xlfn.XLOOKUP(G3934,Movies_data!$A$1:$A$41,Movies_data!$H$1:$H$41,"Not Found")</f>
        <v>8.3000000000000007</v>
      </c>
      <c r="L3934" t="str">
        <f>_xlfn.XLOOKUP(A3934,Booking_data!$A$1:$A$6001,Booking_data!$E$1:$E$6001,"not Found")</f>
        <v>C013</v>
      </c>
      <c r="M3934" t="str">
        <f>_xlfn.XLOOKUP(L3934,Cinemas_data!$A$1:$A$49,Cinemas_data!$I$1:$I$49,"not Found")</f>
        <v>Mukta A2 Cinemas Forum Mall</v>
      </c>
      <c r="N3934" t="str">
        <f>_xlfn.XLOOKUP(L3934,Cinemas_data!$A$1:$A$49,Cinemas_data!$C$1:$C$49,"not Found")</f>
        <v>Chennai</v>
      </c>
      <c r="O3934">
        <f>_xlfn.XLOOKUP(A3934,Booking_data!$A$1:$A$6001,Booking_data!$H$1:$H$6001,"not found")</f>
        <v>5</v>
      </c>
      <c r="P3934">
        <f>_xlfn.XLOOKUP(A3934,Booking_data!$A$1:$A$6001,Booking_data!$I$1:$I$6001,"not Found")</f>
        <v>240</v>
      </c>
      <c r="Q3934">
        <f t="shared" si="307"/>
        <v>1200</v>
      </c>
      <c r="R3934" t="str">
        <f>_xlfn.XLOOKUP(A3934,Booking_data!$A$1:$A$6001,Booking_data!$L$1:$L$6001,"Not Found")</f>
        <v>Net Banking</v>
      </c>
      <c r="S3934">
        <f>_xlfn.XLOOKUP(A3934,Booking_data!$A$1:$A$6001,Booking_data!$N$1:$N$6001,"not Found")</f>
        <v>24</v>
      </c>
      <c r="T3934" t="str">
        <f>_xlfn.XLOOKUP(A3934,Booking_data!$A$1:$A$6001,Booking_data!$O$1:$O$6001,"Not Found")</f>
        <v>Female</v>
      </c>
      <c r="U3934" t="str">
        <f t="shared" si="308"/>
        <v>Youngster</v>
      </c>
      <c r="V3934" t="str">
        <f t="shared" si="309"/>
        <v>High Booking</v>
      </c>
    </row>
    <row r="3935" spans="1:22" x14ac:dyDescent="0.25">
      <c r="A3935" t="s">
        <v>4166</v>
      </c>
      <c r="B3935" s="1">
        <v>46084</v>
      </c>
      <c r="C3935" s="1">
        <v>46171</v>
      </c>
      <c r="D3935" s="9">
        <v>0.88541666666666663</v>
      </c>
      <c r="E3935" t="str">
        <f t="shared" si="305"/>
        <v>Weekday</v>
      </c>
      <c r="F3935" t="str">
        <f t="shared" si="306"/>
        <v>Mar</v>
      </c>
      <c r="G3935" t="str">
        <f>_xlfn.XLOOKUP(A3935,Booking_data!$A$1:$A$6001,Booking_data!$D$1:$D$6001,"not found")</f>
        <v>M014</v>
      </c>
      <c r="H3935" t="str">
        <f>_xlfn.XLOOKUP(G3935,Movies_data!$A$1:$A$41,Movies_data!$B$1:$B$41,"not found")</f>
        <v>Hi Nanna</v>
      </c>
      <c r="I3935" t="str">
        <f>_xlfn.XLOOKUP(G3935,Movies_data!$A$1:$A$41,Movies_data!$D$1:$D$41,"not found")</f>
        <v>Romance</v>
      </c>
      <c r="J3935" t="str">
        <f>_xlfn.XLOOKUP(G3935,Movies_data!$A$1:$A$41,Movies_data!$C$1:$C$41,"not found")</f>
        <v>Telugu</v>
      </c>
      <c r="K3935">
        <f>_xlfn.XLOOKUP(G3935,Movies_data!$A$1:$A$41,Movies_data!$H$1:$H$41,"Not Found")</f>
        <v>8</v>
      </c>
      <c r="L3935" t="str">
        <f>_xlfn.XLOOKUP(A3935,Booking_data!$A$1:$A$6001,Booking_data!$E$1:$E$6001,"not Found")</f>
        <v>C153</v>
      </c>
      <c r="M3935" t="str">
        <f>_xlfn.XLOOKUP(L3935,Cinemas_data!$A$1:$A$49,Cinemas_data!$I$1:$I$49,"not Found")</f>
        <v>Cinepolis Forum Mall</v>
      </c>
      <c r="N3935" t="str">
        <f>_xlfn.XLOOKUP(L3935,Cinemas_data!$A$1:$A$49,Cinemas_data!$C$1:$C$49,"not Found")</f>
        <v>Kochi</v>
      </c>
      <c r="O3935">
        <f>_xlfn.XLOOKUP(A3935,Booking_data!$A$1:$A$6001,Booking_data!$H$1:$H$6001,"not found")</f>
        <v>3</v>
      </c>
      <c r="P3935">
        <f>_xlfn.XLOOKUP(A3935,Booking_data!$A$1:$A$6001,Booking_data!$I$1:$I$6001,"not Found")</f>
        <v>240</v>
      </c>
      <c r="Q3935">
        <f t="shared" si="307"/>
        <v>720</v>
      </c>
      <c r="R3935" t="str">
        <f>_xlfn.XLOOKUP(A3935,Booking_data!$A$1:$A$6001,Booking_data!$L$1:$L$6001,"Not Found")</f>
        <v>Net Banking</v>
      </c>
      <c r="S3935">
        <f>_xlfn.XLOOKUP(A3935,Booking_data!$A$1:$A$6001,Booking_data!$N$1:$N$6001,"not Found")</f>
        <v>44</v>
      </c>
      <c r="T3935" t="str">
        <f>_xlfn.XLOOKUP(A3935,Booking_data!$A$1:$A$6001,Booking_data!$O$1:$O$6001,"Not Found")</f>
        <v>Female</v>
      </c>
      <c r="U3935" t="str">
        <f t="shared" si="308"/>
        <v>Middle Age</v>
      </c>
      <c r="V3935" t="str">
        <f t="shared" si="309"/>
        <v>Medium Booking</v>
      </c>
    </row>
    <row r="3936" spans="1:22" x14ac:dyDescent="0.25">
      <c r="A3936" t="s">
        <v>4167</v>
      </c>
      <c r="B3936" s="1">
        <v>46084</v>
      </c>
      <c r="C3936" s="1">
        <v>46152</v>
      </c>
      <c r="D3936" s="9">
        <v>0.77083333333333337</v>
      </c>
      <c r="E3936" t="str">
        <f t="shared" si="305"/>
        <v>Weekday</v>
      </c>
      <c r="F3936" t="str">
        <f t="shared" si="306"/>
        <v>Mar</v>
      </c>
      <c r="G3936" t="str">
        <f>_xlfn.XLOOKUP(A3936,Booking_data!$A$1:$A$6001,Booking_data!$D$1:$D$6001,"not found")</f>
        <v>M011</v>
      </c>
      <c r="H3936" t="str">
        <f>_xlfn.XLOOKUP(G3936,Movies_data!$A$1:$A$41,Movies_data!$B$1:$B$41,"not found")</f>
        <v>Pushpa 2</v>
      </c>
      <c r="I3936" t="str">
        <f>_xlfn.XLOOKUP(G3936,Movies_data!$A$1:$A$41,Movies_data!$D$1:$D$41,"not found")</f>
        <v>Action</v>
      </c>
      <c r="J3936" t="str">
        <f>_xlfn.XLOOKUP(G3936,Movies_data!$A$1:$A$41,Movies_data!$C$1:$C$41,"not found")</f>
        <v>Telugu</v>
      </c>
      <c r="K3936">
        <f>_xlfn.XLOOKUP(G3936,Movies_data!$A$1:$A$41,Movies_data!$H$1:$H$41,"Not Found")</f>
        <v>6.1</v>
      </c>
      <c r="L3936" t="str">
        <f>_xlfn.XLOOKUP(A3936,Booking_data!$A$1:$A$6001,Booking_data!$E$1:$E$6001,"not Found")</f>
        <v>C021</v>
      </c>
      <c r="M3936" t="str">
        <f>_xlfn.XLOOKUP(L3936,Cinemas_data!$A$1:$A$49,Cinemas_data!$I$1:$I$49,"not Found")</f>
        <v>Miraj Cinemas City Centre</v>
      </c>
      <c r="N3936" t="str">
        <f>_xlfn.XLOOKUP(L3936,Cinemas_data!$A$1:$A$49,Cinemas_data!$C$1:$C$49,"not Found")</f>
        <v>Coimbatore</v>
      </c>
      <c r="O3936">
        <f>_xlfn.XLOOKUP(A3936,Booking_data!$A$1:$A$6001,Booking_data!$H$1:$H$6001,"not found")</f>
        <v>1</v>
      </c>
      <c r="P3936">
        <f>_xlfn.XLOOKUP(A3936,Booking_data!$A$1:$A$6001,Booking_data!$I$1:$I$6001,"not Found")</f>
        <v>220</v>
      </c>
      <c r="Q3936">
        <f t="shared" si="307"/>
        <v>220</v>
      </c>
      <c r="R3936" t="str">
        <f>_xlfn.XLOOKUP(A3936,Booking_data!$A$1:$A$6001,Booking_data!$L$1:$L$6001,"Not Found")</f>
        <v>Debit Card</v>
      </c>
      <c r="S3936">
        <f>_xlfn.XLOOKUP(A3936,Booking_data!$A$1:$A$6001,Booking_data!$N$1:$N$6001,"not Found")</f>
        <v>59</v>
      </c>
      <c r="T3936" t="str">
        <f>_xlfn.XLOOKUP(A3936,Booking_data!$A$1:$A$6001,Booking_data!$O$1:$O$6001,"Not Found")</f>
        <v>Male</v>
      </c>
      <c r="U3936" t="str">
        <f t="shared" si="308"/>
        <v>Above 45</v>
      </c>
      <c r="V3936" t="str">
        <f t="shared" si="309"/>
        <v>Low Booking</v>
      </c>
    </row>
    <row r="3937" spans="1:22" x14ac:dyDescent="0.25">
      <c r="A3937" t="s">
        <v>4168</v>
      </c>
      <c r="B3937" s="1">
        <v>46084</v>
      </c>
      <c r="C3937" s="1">
        <v>46182</v>
      </c>
      <c r="D3937" s="9">
        <v>0.77083333333333337</v>
      </c>
      <c r="E3937" t="str">
        <f t="shared" si="305"/>
        <v>Weekday</v>
      </c>
      <c r="F3937" t="str">
        <f t="shared" si="306"/>
        <v>Mar</v>
      </c>
      <c r="G3937" t="str">
        <f>_xlfn.XLOOKUP(A3937,Booking_data!$A$1:$A$6001,Booking_data!$D$1:$D$6001,"not found")</f>
        <v>M002</v>
      </c>
      <c r="H3937" t="str">
        <f>_xlfn.XLOOKUP(G3937,Movies_data!$A$1:$A$41,Movies_data!$B$1:$B$41,"not found")</f>
        <v>Jailer</v>
      </c>
      <c r="I3937" t="str">
        <f>_xlfn.XLOOKUP(G3937,Movies_data!$A$1:$A$41,Movies_data!$D$1:$D$41,"not found")</f>
        <v>Action</v>
      </c>
      <c r="J3937" t="str">
        <f>_xlfn.XLOOKUP(G3937,Movies_data!$A$1:$A$41,Movies_data!$C$1:$C$41,"not found")</f>
        <v>Tamil</v>
      </c>
      <c r="K3937">
        <f>_xlfn.XLOOKUP(G3937,Movies_data!$A$1:$A$41,Movies_data!$H$1:$H$41,"Not Found")</f>
        <v>7.1</v>
      </c>
      <c r="L3937" t="str">
        <f>_xlfn.XLOOKUP(A3937,Booking_data!$A$1:$A$6001,Booking_data!$E$1:$E$6001,"not Found")</f>
        <v>C113</v>
      </c>
      <c r="M3937" t="str">
        <f>_xlfn.XLOOKUP(L3937,Cinemas_data!$A$1:$A$49,Cinemas_data!$I$1:$I$49,"not Found")</f>
        <v>Asian Cinemas Forum Mall</v>
      </c>
      <c r="N3937" t="str">
        <f>_xlfn.XLOOKUP(L3937,Cinemas_data!$A$1:$A$49,Cinemas_data!$C$1:$C$49,"not Found")</f>
        <v>Delhi</v>
      </c>
      <c r="O3937">
        <f>_xlfn.XLOOKUP(A3937,Booking_data!$A$1:$A$6001,Booking_data!$H$1:$H$6001,"not found")</f>
        <v>2</v>
      </c>
      <c r="P3937">
        <f>_xlfn.XLOOKUP(A3937,Booking_data!$A$1:$A$6001,Booking_data!$I$1:$I$6001,"not Found")</f>
        <v>240</v>
      </c>
      <c r="Q3937">
        <f t="shared" si="307"/>
        <v>480</v>
      </c>
      <c r="R3937" t="str">
        <f>_xlfn.XLOOKUP(A3937,Booking_data!$A$1:$A$6001,Booking_data!$L$1:$L$6001,"Not Found")</f>
        <v>UPI</v>
      </c>
      <c r="S3937">
        <f>_xlfn.XLOOKUP(A3937,Booking_data!$A$1:$A$6001,Booking_data!$N$1:$N$6001,"not Found")</f>
        <v>43</v>
      </c>
      <c r="T3937" t="str">
        <f>_xlfn.XLOOKUP(A3937,Booking_data!$A$1:$A$6001,Booking_data!$O$1:$O$6001,"Not Found")</f>
        <v>Other</v>
      </c>
      <c r="U3937" t="str">
        <f t="shared" si="308"/>
        <v>Middle Age</v>
      </c>
      <c r="V3937" t="str">
        <f t="shared" si="309"/>
        <v>Low Booking</v>
      </c>
    </row>
    <row r="3938" spans="1:22" x14ac:dyDescent="0.25">
      <c r="A3938" t="s">
        <v>4169</v>
      </c>
      <c r="B3938" s="1">
        <v>46084</v>
      </c>
      <c r="C3938" s="1">
        <v>46120</v>
      </c>
      <c r="D3938" s="9">
        <v>0.39583333333333331</v>
      </c>
      <c r="E3938" t="str">
        <f t="shared" si="305"/>
        <v>Weekday</v>
      </c>
      <c r="F3938" t="str">
        <f t="shared" si="306"/>
        <v>Mar</v>
      </c>
      <c r="G3938" t="str">
        <f>_xlfn.XLOOKUP(A3938,Booking_data!$A$1:$A$6001,Booking_data!$D$1:$D$6001,"not found")</f>
        <v>M001</v>
      </c>
      <c r="H3938" t="str">
        <f>_xlfn.XLOOKUP(G3938,Movies_data!$A$1:$A$41,Movies_data!$B$1:$B$41,"not found")</f>
        <v>Leo</v>
      </c>
      <c r="I3938" t="str">
        <f>_xlfn.XLOOKUP(G3938,Movies_data!$A$1:$A$41,Movies_data!$D$1:$D$41,"not found")</f>
        <v>Action</v>
      </c>
      <c r="J3938" t="str">
        <f>_xlfn.XLOOKUP(G3938,Movies_data!$A$1:$A$41,Movies_data!$C$1:$C$41,"not found")</f>
        <v>Tamil</v>
      </c>
      <c r="K3938">
        <f>_xlfn.XLOOKUP(G3938,Movies_data!$A$1:$A$41,Movies_data!$H$1:$H$41,"Not Found")</f>
        <v>8</v>
      </c>
      <c r="L3938" t="str">
        <f>_xlfn.XLOOKUP(A3938,Booking_data!$A$1:$A$6001,Booking_data!$E$1:$E$6001,"not Found")</f>
        <v>C081</v>
      </c>
      <c r="M3938" t="str">
        <f>_xlfn.XLOOKUP(L3938,Cinemas_data!$A$1:$A$49,Cinemas_data!$I$1:$I$49,"not Found")</f>
        <v>INOX City Centre</v>
      </c>
      <c r="N3938" t="str">
        <f>_xlfn.XLOOKUP(L3938,Cinemas_data!$A$1:$A$49,Cinemas_data!$C$1:$C$49,"not Found")</f>
        <v>Vijayawada</v>
      </c>
      <c r="O3938">
        <f>_xlfn.XLOOKUP(A3938,Booking_data!$A$1:$A$6001,Booking_data!$H$1:$H$6001,"not found")</f>
        <v>4</v>
      </c>
      <c r="P3938">
        <f>_xlfn.XLOOKUP(A3938,Booking_data!$A$1:$A$6001,Booking_data!$I$1:$I$6001,"not Found")</f>
        <v>200</v>
      </c>
      <c r="Q3938">
        <f t="shared" si="307"/>
        <v>800</v>
      </c>
      <c r="R3938" t="str">
        <f>_xlfn.XLOOKUP(A3938,Booking_data!$A$1:$A$6001,Booking_data!$L$1:$L$6001,"Not Found")</f>
        <v>Credit Card</v>
      </c>
      <c r="S3938">
        <f>_xlfn.XLOOKUP(A3938,Booking_data!$A$1:$A$6001,Booking_data!$N$1:$N$6001,"not Found")</f>
        <v>19</v>
      </c>
      <c r="T3938" t="str">
        <f>_xlfn.XLOOKUP(A3938,Booking_data!$A$1:$A$6001,Booking_data!$O$1:$O$6001,"Not Found")</f>
        <v>Male</v>
      </c>
      <c r="U3938" t="str">
        <f t="shared" si="308"/>
        <v>Youngster</v>
      </c>
      <c r="V3938" t="str">
        <f t="shared" si="309"/>
        <v>Medium Booking</v>
      </c>
    </row>
    <row r="3939" spans="1:22" x14ac:dyDescent="0.25">
      <c r="A3939" t="s">
        <v>4170</v>
      </c>
      <c r="B3939" s="1">
        <v>46084</v>
      </c>
      <c r="C3939" s="1">
        <v>46054</v>
      </c>
      <c r="D3939" s="9">
        <v>0.9375</v>
      </c>
      <c r="E3939" t="str">
        <f t="shared" si="305"/>
        <v>Weekday</v>
      </c>
      <c r="F3939" t="str">
        <f t="shared" si="306"/>
        <v>Mar</v>
      </c>
      <c r="G3939" t="str">
        <f>_xlfn.XLOOKUP(A3939,Booking_data!$A$1:$A$6001,Booking_data!$D$1:$D$6001,"not found")</f>
        <v>M026</v>
      </c>
      <c r="H3939" t="str">
        <f>_xlfn.XLOOKUP(G3939,Movies_data!$A$1:$A$41,Movies_data!$B$1:$B$41,"not found")</f>
        <v>Drishyam 2</v>
      </c>
      <c r="I3939" t="str">
        <f>_xlfn.XLOOKUP(G3939,Movies_data!$A$1:$A$41,Movies_data!$D$1:$D$41,"not found")</f>
        <v>Thriller</v>
      </c>
      <c r="J3939" t="str">
        <f>_xlfn.XLOOKUP(G3939,Movies_data!$A$1:$A$41,Movies_data!$C$1:$C$41,"not found")</f>
        <v>Hindi</v>
      </c>
      <c r="K3939">
        <f>_xlfn.XLOOKUP(G3939,Movies_data!$A$1:$A$41,Movies_data!$H$1:$H$41,"Not Found")</f>
        <v>8.1999999999999993</v>
      </c>
      <c r="L3939" t="str">
        <f>_xlfn.XLOOKUP(A3939,Booking_data!$A$1:$A$6001,Booking_data!$E$1:$E$6001,"not Found")</f>
        <v>C123</v>
      </c>
      <c r="M3939" t="str">
        <f>_xlfn.XLOOKUP(L3939,Cinemas_data!$A$1:$A$49,Cinemas_data!$I$1:$I$49,"not Found")</f>
        <v>City Pride Forum Mall</v>
      </c>
      <c r="N3939" t="str">
        <f>_xlfn.XLOOKUP(L3939,Cinemas_data!$A$1:$A$49,Cinemas_data!$C$1:$C$49,"not Found")</f>
        <v>Noida</v>
      </c>
      <c r="O3939">
        <f>_xlfn.XLOOKUP(A3939,Booking_data!$A$1:$A$6001,Booking_data!$H$1:$H$6001,"not found")</f>
        <v>5</v>
      </c>
      <c r="P3939">
        <f>_xlfn.XLOOKUP(A3939,Booking_data!$A$1:$A$6001,Booking_data!$I$1:$I$6001,"not Found")</f>
        <v>220</v>
      </c>
      <c r="Q3939">
        <f t="shared" si="307"/>
        <v>1100</v>
      </c>
      <c r="R3939" t="str">
        <f>_xlfn.XLOOKUP(A3939,Booking_data!$A$1:$A$6001,Booking_data!$L$1:$L$6001,"Not Found")</f>
        <v>UPI</v>
      </c>
      <c r="S3939">
        <f>_xlfn.XLOOKUP(A3939,Booking_data!$A$1:$A$6001,Booking_data!$N$1:$N$6001,"not Found")</f>
        <v>24</v>
      </c>
      <c r="T3939" t="str">
        <f>_xlfn.XLOOKUP(A3939,Booking_data!$A$1:$A$6001,Booking_data!$O$1:$O$6001,"Not Found")</f>
        <v>Male</v>
      </c>
      <c r="U3939" t="str">
        <f t="shared" si="308"/>
        <v>Youngster</v>
      </c>
      <c r="V3939" t="str">
        <f t="shared" si="309"/>
        <v>High Booking</v>
      </c>
    </row>
    <row r="3940" spans="1:22" x14ac:dyDescent="0.25">
      <c r="A3940" t="s">
        <v>4171</v>
      </c>
      <c r="B3940" s="1">
        <v>46084</v>
      </c>
      <c r="C3940" s="1">
        <v>46122</v>
      </c>
      <c r="D3940" s="9">
        <v>0.88541666666666663</v>
      </c>
      <c r="E3940" t="str">
        <f t="shared" si="305"/>
        <v>Weekday</v>
      </c>
      <c r="F3940" t="str">
        <f t="shared" si="306"/>
        <v>Mar</v>
      </c>
      <c r="G3940" t="str">
        <f>_xlfn.XLOOKUP(A3940,Booking_data!$A$1:$A$6001,Booking_data!$D$1:$D$6001,"not found")</f>
        <v>M030</v>
      </c>
      <c r="H3940" t="str">
        <f>_xlfn.XLOOKUP(G3940,Movies_data!$A$1:$A$41,Movies_data!$B$1:$B$41,"not found")</f>
        <v>Kirik Party</v>
      </c>
      <c r="I3940" t="str">
        <f>_xlfn.XLOOKUP(G3940,Movies_data!$A$1:$A$41,Movies_data!$D$1:$D$41,"not found")</f>
        <v>Comedy</v>
      </c>
      <c r="J3940" t="str">
        <f>_xlfn.XLOOKUP(G3940,Movies_data!$A$1:$A$41,Movies_data!$C$1:$C$41,"not found")</f>
        <v>Kannada</v>
      </c>
      <c r="K3940">
        <f>_xlfn.XLOOKUP(G3940,Movies_data!$A$1:$A$41,Movies_data!$H$1:$H$41,"Not Found")</f>
        <v>8</v>
      </c>
      <c r="L3940" t="str">
        <f>_xlfn.XLOOKUP(A3940,Booking_data!$A$1:$A$6001,Booking_data!$E$1:$E$6001,"not Found")</f>
        <v>C162</v>
      </c>
      <c r="M3940" t="str">
        <f>_xlfn.XLOOKUP(L3940,Cinemas_data!$A$1:$A$49,Cinemas_data!$I$1:$I$49,"not Found")</f>
        <v>Cinepolis Grand Mall</v>
      </c>
      <c r="N3940" t="str">
        <f>_xlfn.XLOOKUP(L3940,Cinemas_data!$A$1:$A$49,Cinemas_data!$C$1:$C$49,"not Found")</f>
        <v>Thiruvananthapuram</v>
      </c>
      <c r="O3940">
        <f>_xlfn.XLOOKUP(A3940,Booking_data!$A$1:$A$6001,Booking_data!$H$1:$H$6001,"not found")</f>
        <v>1</v>
      </c>
      <c r="P3940">
        <f>_xlfn.XLOOKUP(A3940,Booking_data!$A$1:$A$6001,Booking_data!$I$1:$I$6001,"not Found")</f>
        <v>340</v>
      </c>
      <c r="Q3940">
        <f t="shared" si="307"/>
        <v>340</v>
      </c>
      <c r="R3940" t="str">
        <f>_xlfn.XLOOKUP(A3940,Booking_data!$A$1:$A$6001,Booking_data!$L$1:$L$6001,"Not Found")</f>
        <v>Net Banking</v>
      </c>
      <c r="S3940">
        <f>_xlfn.XLOOKUP(A3940,Booking_data!$A$1:$A$6001,Booking_data!$N$1:$N$6001,"not Found")</f>
        <v>45</v>
      </c>
      <c r="T3940" t="str">
        <f>_xlfn.XLOOKUP(A3940,Booking_data!$A$1:$A$6001,Booking_data!$O$1:$O$6001,"Not Found")</f>
        <v>Male</v>
      </c>
      <c r="U3940" t="str">
        <f t="shared" si="308"/>
        <v>Above 45</v>
      </c>
      <c r="V3940" t="str">
        <f t="shared" si="309"/>
        <v>Low Booking</v>
      </c>
    </row>
    <row r="3941" spans="1:22" x14ac:dyDescent="0.25">
      <c r="A3941" t="s">
        <v>4172</v>
      </c>
      <c r="B3941" s="1">
        <v>46084</v>
      </c>
      <c r="C3941" s="1">
        <v>46055</v>
      </c>
      <c r="D3941" s="9">
        <v>0.53125</v>
      </c>
      <c r="E3941" t="str">
        <f t="shared" si="305"/>
        <v>Weekday</v>
      </c>
      <c r="F3941" t="str">
        <f t="shared" si="306"/>
        <v>Mar</v>
      </c>
      <c r="G3941" t="str">
        <f>_xlfn.XLOOKUP(A3941,Booking_data!$A$1:$A$6001,Booking_data!$D$1:$D$6001,"not found")</f>
        <v>M021</v>
      </c>
      <c r="H3941" t="str">
        <f>_xlfn.XLOOKUP(G3941,Movies_data!$A$1:$A$41,Movies_data!$B$1:$B$41,"not found")</f>
        <v>Pathaan</v>
      </c>
      <c r="I3941" t="str">
        <f>_xlfn.XLOOKUP(G3941,Movies_data!$A$1:$A$41,Movies_data!$D$1:$D$41,"not found")</f>
        <v>Action</v>
      </c>
      <c r="J3941" t="str">
        <f>_xlfn.XLOOKUP(G3941,Movies_data!$A$1:$A$41,Movies_data!$C$1:$C$41,"not found")</f>
        <v>Hindi</v>
      </c>
      <c r="K3941">
        <f>_xlfn.XLOOKUP(G3941,Movies_data!$A$1:$A$41,Movies_data!$H$1:$H$41,"Not Found")</f>
        <v>5.9</v>
      </c>
      <c r="L3941" t="str">
        <f>_xlfn.XLOOKUP(A3941,Booking_data!$A$1:$A$6001,Booking_data!$E$1:$E$6001,"not Found")</f>
        <v>C023</v>
      </c>
      <c r="M3941" t="str">
        <f>_xlfn.XLOOKUP(L3941,Cinemas_data!$A$1:$A$49,Cinemas_data!$I$1:$I$49,"not Found")</f>
        <v>MovieMax Forum Mall</v>
      </c>
      <c r="N3941" t="str">
        <f>_xlfn.XLOOKUP(L3941,Cinemas_data!$A$1:$A$49,Cinemas_data!$C$1:$C$49,"not Found")</f>
        <v>Coimbatore</v>
      </c>
      <c r="O3941">
        <f>_xlfn.XLOOKUP(A3941,Booking_data!$A$1:$A$6001,Booking_data!$H$1:$H$6001,"not found")</f>
        <v>4</v>
      </c>
      <c r="P3941">
        <f>_xlfn.XLOOKUP(A3941,Booking_data!$A$1:$A$6001,Booking_data!$I$1:$I$6001,"not Found")</f>
        <v>240</v>
      </c>
      <c r="Q3941">
        <f t="shared" si="307"/>
        <v>960</v>
      </c>
      <c r="R3941" t="str">
        <f>_xlfn.XLOOKUP(A3941,Booking_data!$A$1:$A$6001,Booking_data!$L$1:$L$6001,"Not Found")</f>
        <v>Credit Card</v>
      </c>
      <c r="S3941">
        <f>_xlfn.XLOOKUP(A3941,Booking_data!$A$1:$A$6001,Booking_data!$N$1:$N$6001,"not Found")</f>
        <v>32</v>
      </c>
      <c r="T3941" t="str">
        <f>_xlfn.XLOOKUP(A3941,Booking_data!$A$1:$A$6001,Booking_data!$O$1:$O$6001,"Not Found")</f>
        <v>Other</v>
      </c>
      <c r="U3941" t="str">
        <f t="shared" si="308"/>
        <v>Middle Age</v>
      </c>
      <c r="V3941" t="str">
        <f t="shared" si="309"/>
        <v>Medium Booking</v>
      </c>
    </row>
    <row r="3942" spans="1:22" x14ac:dyDescent="0.25">
      <c r="A3942" t="s">
        <v>4173</v>
      </c>
      <c r="B3942" s="1">
        <v>46084</v>
      </c>
      <c r="C3942" s="1">
        <v>46116</v>
      </c>
      <c r="D3942" s="9">
        <v>0.9375</v>
      </c>
      <c r="E3942" t="str">
        <f t="shared" si="305"/>
        <v>Weekday</v>
      </c>
      <c r="F3942" t="str">
        <f t="shared" si="306"/>
        <v>Mar</v>
      </c>
      <c r="G3942" t="str">
        <f>_xlfn.XLOOKUP(A3942,Booking_data!$A$1:$A$6001,Booking_data!$D$1:$D$6001,"not found")</f>
        <v>M019</v>
      </c>
      <c r="H3942" t="str">
        <f>_xlfn.XLOOKUP(G3942,Movies_data!$A$1:$A$41,Movies_data!$B$1:$B$41,"not found")</f>
        <v>Animal</v>
      </c>
      <c r="I3942" t="str">
        <f>_xlfn.XLOOKUP(G3942,Movies_data!$A$1:$A$41,Movies_data!$D$1:$D$41,"not found")</f>
        <v>Drama</v>
      </c>
      <c r="J3942" t="str">
        <f>_xlfn.XLOOKUP(G3942,Movies_data!$A$1:$A$41,Movies_data!$C$1:$C$41,"not found")</f>
        <v>Hindi</v>
      </c>
      <c r="K3942">
        <f>_xlfn.XLOOKUP(G3942,Movies_data!$A$1:$A$41,Movies_data!$H$1:$H$41,"Not Found")</f>
        <v>6.1</v>
      </c>
      <c r="L3942" t="str">
        <f>_xlfn.XLOOKUP(A3942,Booking_data!$A$1:$A$6001,Booking_data!$E$1:$E$6001,"not Found")</f>
        <v>C062</v>
      </c>
      <c r="M3942" t="str">
        <f>_xlfn.XLOOKUP(L3942,Cinemas_data!$A$1:$A$49,Cinemas_data!$I$1:$I$49,"not Found")</f>
        <v>PVR Grand Mall</v>
      </c>
      <c r="N3942" t="str">
        <f>_xlfn.XLOOKUP(L3942,Cinemas_data!$A$1:$A$49,Cinemas_data!$C$1:$C$49,"not Found")</f>
        <v>Mysuru</v>
      </c>
      <c r="O3942">
        <f>_xlfn.XLOOKUP(A3942,Booking_data!$A$1:$A$6001,Booking_data!$H$1:$H$6001,"not found")</f>
        <v>5</v>
      </c>
      <c r="P3942">
        <f>_xlfn.XLOOKUP(A3942,Booking_data!$A$1:$A$6001,Booking_data!$I$1:$I$6001,"not Found")</f>
        <v>240</v>
      </c>
      <c r="Q3942">
        <f t="shared" si="307"/>
        <v>1200</v>
      </c>
      <c r="R3942" t="str">
        <f>_xlfn.XLOOKUP(A3942,Booking_data!$A$1:$A$6001,Booking_data!$L$1:$L$6001,"Not Found")</f>
        <v>UPI</v>
      </c>
      <c r="S3942">
        <f>_xlfn.XLOOKUP(A3942,Booking_data!$A$1:$A$6001,Booking_data!$N$1:$N$6001,"not Found")</f>
        <v>50</v>
      </c>
      <c r="T3942" t="str">
        <f>_xlfn.XLOOKUP(A3942,Booking_data!$A$1:$A$6001,Booking_data!$O$1:$O$6001,"Not Found")</f>
        <v>Female</v>
      </c>
      <c r="U3942" t="str">
        <f t="shared" si="308"/>
        <v>Above 45</v>
      </c>
      <c r="V3942" t="str">
        <f t="shared" si="309"/>
        <v>High Booking</v>
      </c>
    </row>
    <row r="3943" spans="1:22" x14ac:dyDescent="0.25">
      <c r="A3943" t="s">
        <v>4174</v>
      </c>
      <c r="B3943" s="1">
        <v>46084</v>
      </c>
      <c r="C3943" s="1">
        <v>46061</v>
      </c>
      <c r="D3943" s="9">
        <v>0.88541666666666663</v>
      </c>
      <c r="E3943" t="str">
        <f t="shared" si="305"/>
        <v>Weekday</v>
      </c>
      <c r="F3943" t="str">
        <f t="shared" si="306"/>
        <v>Mar</v>
      </c>
      <c r="G3943" t="str">
        <f>_xlfn.XLOOKUP(A3943,Booking_data!$A$1:$A$6001,Booking_data!$D$1:$D$6001,"not found")</f>
        <v>M002</v>
      </c>
      <c r="H3943" t="str">
        <f>_xlfn.XLOOKUP(G3943,Movies_data!$A$1:$A$41,Movies_data!$B$1:$B$41,"not found")</f>
        <v>Jailer</v>
      </c>
      <c r="I3943" t="str">
        <f>_xlfn.XLOOKUP(G3943,Movies_data!$A$1:$A$41,Movies_data!$D$1:$D$41,"not found")</f>
        <v>Action</v>
      </c>
      <c r="J3943" t="str">
        <f>_xlfn.XLOOKUP(G3943,Movies_data!$A$1:$A$41,Movies_data!$C$1:$C$41,"not found")</f>
        <v>Tamil</v>
      </c>
      <c r="K3943">
        <f>_xlfn.XLOOKUP(G3943,Movies_data!$A$1:$A$41,Movies_data!$H$1:$H$41,"Not Found")</f>
        <v>7.1</v>
      </c>
      <c r="L3943" t="str">
        <f>_xlfn.XLOOKUP(A3943,Booking_data!$A$1:$A$6001,Booking_data!$E$1:$E$6001,"not Found")</f>
        <v>C112</v>
      </c>
      <c r="M3943" t="str">
        <f>_xlfn.XLOOKUP(L3943,Cinemas_data!$A$1:$A$49,Cinemas_data!$I$1:$I$49,"not Found")</f>
        <v>MovieMax Grand Mall</v>
      </c>
      <c r="N3943" t="str">
        <f>_xlfn.XLOOKUP(L3943,Cinemas_data!$A$1:$A$49,Cinemas_data!$C$1:$C$49,"not Found")</f>
        <v>Delhi</v>
      </c>
      <c r="O3943">
        <f>_xlfn.XLOOKUP(A3943,Booking_data!$A$1:$A$6001,Booking_data!$H$1:$H$6001,"not found")</f>
        <v>5</v>
      </c>
      <c r="P3943">
        <f>_xlfn.XLOOKUP(A3943,Booking_data!$A$1:$A$6001,Booking_data!$I$1:$I$6001,"not Found")</f>
        <v>240</v>
      </c>
      <c r="Q3943">
        <f t="shared" si="307"/>
        <v>1200</v>
      </c>
      <c r="R3943" t="str">
        <f>_xlfn.XLOOKUP(A3943,Booking_data!$A$1:$A$6001,Booking_data!$L$1:$L$6001,"Not Found")</f>
        <v>Debit Card</v>
      </c>
      <c r="S3943">
        <f>_xlfn.XLOOKUP(A3943,Booking_data!$A$1:$A$6001,Booking_data!$N$1:$N$6001,"not Found")</f>
        <v>37</v>
      </c>
      <c r="T3943" t="str">
        <f>_xlfn.XLOOKUP(A3943,Booking_data!$A$1:$A$6001,Booking_data!$O$1:$O$6001,"Not Found")</f>
        <v>Female</v>
      </c>
      <c r="U3943" t="str">
        <f t="shared" si="308"/>
        <v>Middle Age</v>
      </c>
      <c r="V3943" t="str">
        <f t="shared" si="309"/>
        <v>High Booking</v>
      </c>
    </row>
    <row r="3944" spans="1:22" x14ac:dyDescent="0.25">
      <c r="A3944" t="s">
        <v>4175</v>
      </c>
      <c r="B3944" s="1">
        <v>46084</v>
      </c>
      <c r="C3944" s="1">
        <v>46067</v>
      </c>
      <c r="D3944" s="9">
        <v>0.64583333333333337</v>
      </c>
      <c r="E3944" t="str">
        <f t="shared" si="305"/>
        <v>Weekday</v>
      </c>
      <c r="F3944" t="str">
        <f t="shared" si="306"/>
        <v>Mar</v>
      </c>
      <c r="G3944" t="str">
        <f>_xlfn.XLOOKUP(A3944,Booking_data!$A$1:$A$6001,Booking_data!$D$1:$D$6001,"not found")</f>
        <v>M037</v>
      </c>
      <c r="H3944" t="str">
        <f>_xlfn.XLOOKUP(G3944,Movies_data!$A$1:$A$41,Movies_data!$B$1:$B$41,"not found")</f>
        <v>Oppenheimer</v>
      </c>
      <c r="I3944" t="str">
        <f>_xlfn.XLOOKUP(G3944,Movies_data!$A$1:$A$41,Movies_data!$D$1:$D$41,"not found")</f>
        <v>Biography</v>
      </c>
      <c r="J3944" t="str">
        <f>_xlfn.XLOOKUP(G3944,Movies_data!$A$1:$A$41,Movies_data!$C$1:$C$41,"not found")</f>
        <v>English</v>
      </c>
      <c r="K3944">
        <f>_xlfn.XLOOKUP(G3944,Movies_data!$A$1:$A$41,Movies_data!$H$1:$H$41,"Not Found")</f>
        <v>8.5</v>
      </c>
      <c r="L3944" t="str">
        <f>_xlfn.XLOOKUP(A3944,Booking_data!$A$1:$A$6001,Booking_data!$E$1:$E$6001,"not Found")</f>
        <v>C042</v>
      </c>
      <c r="M3944" t="str">
        <f>_xlfn.XLOOKUP(L3944,Cinemas_data!$A$1:$A$49,Cinemas_data!$I$1:$I$49,"not Found")</f>
        <v>Asian Cinemas Grand Mall</v>
      </c>
      <c r="N3944" t="str">
        <f>_xlfn.XLOOKUP(L3944,Cinemas_data!$A$1:$A$49,Cinemas_data!$C$1:$C$49,"not Found")</f>
        <v>Salem</v>
      </c>
      <c r="O3944">
        <f>_xlfn.XLOOKUP(A3944,Booking_data!$A$1:$A$6001,Booking_data!$H$1:$H$6001,"not found")</f>
        <v>4</v>
      </c>
      <c r="P3944">
        <f>_xlfn.XLOOKUP(A3944,Booking_data!$A$1:$A$6001,Booking_data!$I$1:$I$6001,"not Found")</f>
        <v>280</v>
      </c>
      <c r="Q3944">
        <f t="shared" si="307"/>
        <v>1120</v>
      </c>
      <c r="R3944" t="str">
        <f>_xlfn.XLOOKUP(A3944,Booking_data!$A$1:$A$6001,Booking_data!$L$1:$L$6001,"Not Found")</f>
        <v>UPI</v>
      </c>
      <c r="S3944">
        <f>_xlfn.XLOOKUP(A3944,Booking_data!$A$1:$A$6001,Booking_data!$N$1:$N$6001,"not Found")</f>
        <v>38</v>
      </c>
      <c r="T3944" t="str">
        <f>_xlfn.XLOOKUP(A3944,Booking_data!$A$1:$A$6001,Booking_data!$O$1:$O$6001,"Not Found")</f>
        <v>Female</v>
      </c>
      <c r="U3944" t="str">
        <f t="shared" si="308"/>
        <v>Middle Age</v>
      </c>
      <c r="V3944" t="str">
        <f t="shared" si="309"/>
        <v>Medium Booking</v>
      </c>
    </row>
    <row r="3945" spans="1:22" x14ac:dyDescent="0.25">
      <c r="A3945" t="s">
        <v>4176</v>
      </c>
      <c r="B3945" s="1">
        <v>46084</v>
      </c>
      <c r="C3945" s="1">
        <v>46116</v>
      </c>
      <c r="D3945" s="9">
        <v>0.53125</v>
      </c>
      <c r="E3945" t="str">
        <f t="shared" si="305"/>
        <v>Weekday</v>
      </c>
      <c r="F3945" t="str">
        <f t="shared" si="306"/>
        <v>Mar</v>
      </c>
      <c r="G3945" t="str">
        <f>_xlfn.XLOOKUP(A3945,Booking_data!$A$1:$A$6001,Booking_data!$D$1:$D$6001,"not found")</f>
        <v>M001</v>
      </c>
      <c r="H3945" t="str">
        <f>_xlfn.XLOOKUP(G3945,Movies_data!$A$1:$A$41,Movies_data!$B$1:$B$41,"not found")</f>
        <v>Leo</v>
      </c>
      <c r="I3945" t="str">
        <f>_xlfn.XLOOKUP(G3945,Movies_data!$A$1:$A$41,Movies_data!$D$1:$D$41,"not found")</f>
        <v>Action</v>
      </c>
      <c r="J3945" t="str">
        <f>_xlfn.XLOOKUP(G3945,Movies_data!$A$1:$A$41,Movies_data!$C$1:$C$41,"not found")</f>
        <v>Tamil</v>
      </c>
      <c r="K3945">
        <f>_xlfn.XLOOKUP(G3945,Movies_data!$A$1:$A$41,Movies_data!$H$1:$H$41,"Not Found")</f>
        <v>8</v>
      </c>
      <c r="L3945" t="str">
        <f>_xlfn.XLOOKUP(A3945,Booking_data!$A$1:$A$6001,Booking_data!$E$1:$E$6001,"not Found")</f>
        <v>C042</v>
      </c>
      <c r="M3945" t="str">
        <f>_xlfn.XLOOKUP(L3945,Cinemas_data!$A$1:$A$49,Cinemas_data!$I$1:$I$49,"not Found")</f>
        <v>Asian Cinemas Grand Mall</v>
      </c>
      <c r="N3945" t="str">
        <f>_xlfn.XLOOKUP(L3945,Cinemas_data!$A$1:$A$49,Cinemas_data!$C$1:$C$49,"not Found")</f>
        <v>Salem</v>
      </c>
      <c r="O3945">
        <f>_xlfn.XLOOKUP(A3945,Booking_data!$A$1:$A$6001,Booking_data!$H$1:$H$6001,"not found")</f>
        <v>2</v>
      </c>
      <c r="P3945">
        <f>_xlfn.XLOOKUP(A3945,Booking_data!$A$1:$A$6001,Booking_data!$I$1:$I$6001,"not Found")</f>
        <v>280</v>
      </c>
      <c r="Q3945">
        <f t="shared" si="307"/>
        <v>560</v>
      </c>
      <c r="R3945" t="str">
        <f>_xlfn.XLOOKUP(A3945,Booking_data!$A$1:$A$6001,Booking_data!$L$1:$L$6001,"Not Found")</f>
        <v>Debit Card</v>
      </c>
      <c r="S3945">
        <f>_xlfn.XLOOKUP(A3945,Booking_data!$A$1:$A$6001,Booking_data!$N$1:$N$6001,"not Found")</f>
        <v>44</v>
      </c>
      <c r="T3945" t="str">
        <f>_xlfn.XLOOKUP(A3945,Booking_data!$A$1:$A$6001,Booking_data!$O$1:$O$6001,"Not Found")</f>
        <v>Male</v>
      </c>
      <c r="U3945" t="str">
        <f t="shared" si="308"/>
        <v>Middle Age</v>
      </c>
      <c r="V3945" t="str">
        <f t="shared" si="309"/>
        <v>Low Booking</v>
      </c>
    </row>
    <row r="3946" spans="1:22" x14ac:dyDescent="0.25">
      <c r="A3946" t="s">
        <v>4177</v>
      </c>
      <c r="B3946" s="1">
        <v>46084</v>
      </c>
      <c r="C3946" s="1">
        <v>46059</v>
      </c>
      <c r="D3946" s="9">
        <v>0.53125</v>
      </c>
      <c r="E3946" t="str">
        <f t="shared" si="305"/>
        <v>Weekday</v>
      </c>
      <c r="F3946" t="str">
        <f t="shared" si="306"/>
        <v>Mar</v>
      </c>
      <c r="G3946" t="str">
        <f>_xlfn.XLOOKUP(A3946,Booking_data!$A$1:$A$6001,Booking_data!$D$1:$D$6001,"not found")</f>
        <v>M022</v>
      </c>
      <c r="H3946" t="str">
        <f>_xlfn.XLOOKUP(G3946,Movies_data!$A$1:$A$41,Movies_data!$B$1:$B$41,"not found")</f>
        <v>12th Fail</v>
      </c>
      <c r="I3946" t="str">
        <f>_xlfn.XLOOKUP(G3946,Movies_data!$A$1:$A$41,Movies_data!$D$1:$D$41,"not found")</f>
        <v>Drama</v>
      </c>
      <c r="J3946" t="str">
        <f>_xlfn.XLOOKUP(G3946,Movies_data!$A$1:$A$41,Movies_data!$C$1:$C$41,"not found")</f>
        <v>Hindi</v>
      </c>
      <c r="K3946">
        <f>_xlfn.XLOOKUP(G3946,Movies_data!$A$1:$A$41,Movies_data!$H$1:$H$41,"Not Found")</f>
        <v>9</v>
      </c>
      <c r="L3946" t="str">
        <f>_xlfn.XLOOKUP(A3946,Booking_data!$A$1:$A$6001,Booking_data!$E$1:$E$6001,"not Found")</f>
        <v>C071</v>
      </c>
      <c r="M3946" t="str">
        <f>_xlfn.XLOOKUP(L3946,Cinemas_data!$A$1:$A$49,Cinemas_data!$I$1:$I$49,"not Found")</f>
        <v>PVR City Centre</v>
      </c>
      <c r="N3946" t="str">
        <f>_xlfn.XLOOKUP(L3946,Cinemas_data!$A$1:$A$49,Cinemas_data!$C$1:$C$49,"not Found")</f>
        <v>Hyderabad</v>
      </c>
      <c r="O3946">
        <f>_xlfn.XLOOKUP(A3946,Booking_data!$A$1:$A$6001,Booking_data!$H$1:$H$6001,"not found")</f>
        <v>3</v>
      </c>
      <c r="P3946">
        <f>_xlfn.XLOOKUP(A3946,Booking_data!$A$1:$A$6001,Booking_data!$I$1:$I$6001,"not Found")</f>
        <v>360</v>
      </c>
      <c r="Q3946">
        <f t="shared" si="307"/>
        <v>1080</v>
      </c>
      <c r="R3946" t="str">
        <f>_xlfn.XLOOKUP(A3946,Booking_data!$A$1:$A$6001,Booking_data!$L$1:$L$6001,"Not Found")</f>
        <v>Credit Card</v>
      </c>
      <c r="S3946">
        <f>_xlfn.XLOOKUP(A3946,Booking_data!$A$1:$A$6001,Booking_data!$N$1:$N$6001,"not Found")</f>
        <v>30</v>
      </c>
      <c r="T3946" t="str">
        <f>_xlfn.XLOOKUP(A3946,Booking_data!$A$1:$A$6001,Booking_data!$O$1:$O$6001,"Not Found")</f>
        <v>Male</v>
      </c>
      <c r="U3946" t="str">
        <f t="shared" si="308"/>
        <v>Middle Age</v>
      </c>
      <c r="V3946" t="str">
        <f t="shared" si="309"/>
        <v>Medium Booking</v>
      </c>
    </row>
    <row r="3947" spans="1:22" x14ac:dyDescent="0.25">
      <c r="A3947" t="s">
        <v>4178</v>
      </c>
      <c r="B3947" s="1">
        <v>46084</v>
      </c>
      <c r="C3947" s="1">
        <v>46049</v>
      </c>
      <c r="D3947" s="9">
        <v>0.77083333333333337</v>
      </c>
      <c r="E3947" t="str">
        <f t="shared" si="305"/>
        <v>Weekday</v>
      </c>
      <c r="F3947" t="str">
        <f t="shared" si="306"/>
        <v>Mar</v>
      </c>
      <c r="G3947" t="str">
        <f>_xlfn.XLOOKUP(A3947,Booking_data!$A$1:$A$6001,Booking_data!$D$1:$D$6001,"not found")</f>
        <v>M021</v>
      </c>
      <c r="H3947" t="str">
        <f>_xlfn.XLOOKUP(G3947,Movies_data!$A$1:$A$41,Movies_data!$B$1:$B$41,"not found")</f>
        <v>Pathaan</v>
      </c>
      <c r="I3947" t="str">
        <f>_xlfn.XLOOKUP(G3947,Movies_data!$A$1:$A$41,Movies_data!$D$1:$D$41,"not found")</f>
        <v>Action</v>
      </c>
      <c r="J3947" t="str">
        <f>_xlfn.XLOOKUP(G3947,Movies_data!$A$1:$A$41,Movies_data!$C$1:$C$41,"not found")</f>
        <v>Hindi</v>
      </c>
      <c r="K3947">
        <f>_xlfn.XLOOKUP(G3947,Movies_data!$A$1:$A$41,Movies_data!$H$1:$H$41,"Not Found")</f>
        <v>5.9</v>
      </c>
      <c r="L3947" t="str">
        <f>_xlfn.XLOOKUP(A3947,Booking_data!$A$1:$A$6001,Booking_data!$E$1:$E$6001,"not Found")</f>
        <v>C142</v>
      </c>
      <c r="M3947" t="str">
        <f>_xlfn.XLOOKUP(L3947,Cinemas_data!$A$1:$A$49,Cinemas_data!$I$1:$I$49,"not Found")</f>
        <v>PVR Grand Mall</v>
      </c>
      <c r="N3947" t="str">
        <f>_xlfn.XLOOKUP(L3947,Cinemas_data!$A$1:$A$49,Cinemas_data!$C$1:$C$49,"not Found")</f>
        <v>Ahmedabad</v>
      </c>
      <c r="O3947">
        <f>_xlfn.XLOOKUP(A3947,Booking_data!$A$1:$A$6001,Booking_data!$H$1:$H$6001,"not found")</f>
        <v>1</v>
      </c>
      <c r="P3947">
        <f>_xlfn.XLOOKUP(A3947,Booking_data!$A$1:$A$6001,Booking_data!$I$1:$I$6001,"not Found")</f>
        <v>220</v>
      </c>
      <c r="Q3947">
        <f t="shared" si="307"/>
        <v>220</v>
      </c>
      <c r="R3947" t="str">
        <f>_xlfn.XLOOKUP(A3947,Booking_data!$A$1:$A$6001,Booking_data!$L$1:$L$6001,"Not Found")</f>
        <v>Debit Card</v>
      </c>
      <c r="S3947">
        <f>_xlfn.XLOOKUP(A3947,Booking_data!$A$1:$A$6001,Booking_data!$N$1:$N$6001,"not Found")</f>
        <v>46</v>
      </c>
      <c r="T3947" t="str">
        <f>_xlfn.XLOOKUP(A3947,Booking_data!$A$1:$A$6001,Booking_data!$O$1:$O$6001,"Not Found")</f>
        <v>Female</v>
      </c>
      <c r="U3947" t="str">
        <f t="shared" si="308"/>
        <v>Above 45</v>
      </c>
      <c r="V3947" t="str">
        <f t="shared" si="309"/>
        <v>Low Booking</v>
      </c>
    </row>
    <row r="3948" spans="1:22" x14ac:dyDescent="0.25">
      <c r="A3948" t="s">
        <v>4179</v>
      </c>
      <c r="B3948" s="1">
        <v>46084</v>
      </c>
      <c r="C3948" s="1">
        <v>46075</v>
      </c>
      <c r="D3948" s="9">
        <v>0.88541666666666663</v>
      </c>
      <c r="E3948" t="str">
        <f t="shared" si="305"/>
        <v>Weekday</v>
      </c>
      <c r="F3948" t="str">
        <f t="shared" si="306"/>
        <v>Mar</v>
      </c>
      <c r="G3948" t="str">
        <f>_xlfn.XLOOKUP(A3948,Booking_data!$A$1:$A$6001,Booking_data!$D$1:$D$6001,"not found")</f>
        <v>M018</v>
      </c>
      <c r="H3948" t="str">
        <f>_xlfn.XLOOKUP(G3948,Movies_data!$A$1:$A$41,Movies_data!$B$1:$B$41,"not found")</f>
        <v>Sita Ramam</v>
      </c>
      <c r="I3948" t="str">
        <f>_xlfn.XLOOKUP(G3948,Movies_data!$A$1:$A$41,Movies_data!$D$1:$D$41,"not found")</f>
        <v>Romance</v>
      </c>
      <c r="J3948" t="str">
        <f>_xlfn.XLOOKUP(G3948,Movies_data!$A$1:$A$41,Movies_data!$C$1:$C$41,"not found")</f>
        <v>Telugu</v>
      </c>
      <c r="K3948">
        <f>_xlfn.XLOOKUP(G3948,Movies_data!$A$1:$A$41,Movies_data!$H$1:$H$41,"Not Found")</f>
        <v>8.5</v>
      </c>
      <c r="L3948" t="str">
        <f>_xlfn.XLOOKUP(A3948,Booking_data!$A$1:$A$6001,Booking_data!$E$1:$E$6001,"not Found")</f>
        <v>C112</v>
      </c>
      <c r="M3948" t="str">
        <f>_xlfn.XLOOKUP(L3948,Cinemas_data!$A$1:$A$49,Cinemas_data!$I$1:$I$49,"not Found")</f>
        <v>MovieMax Grand Mall</v>
      </c>
      <c r="N3948" t="str">
        <f>_xlfn.XLOOKUP(L3948,Cinemas_data!$A$1:$A$49,Cinemas_data!$C$1:$C$49,"not Found")</f>
        <v>Delhi</v>
      </c>
      <c r="O3948">
        <f>_xlfn.XLOOKUP(A3948,Booking_data!$A$1:$A$6001,Booking_data!$H$1:$H$6001,"not found")</f>
        <v>3</v>
      </c>
      <c r="P3948">
        <f>_xlfn.XLOOKUP(A3948,Booking_data!$A$1:$A$6001,Booking_data!$I$1:$I$6001,"not Found")</f>
        <v>240</v>
      </c>
      <c r="Q3948">
        <f t="shared" si="307"/>
        <v>720</v>
      </c>
      <c r="R3948" t="str">
        <f>_xlfn.XLOOKUP(A3948,Booking_data!$A$1:$A$6001,Booking_data!$L$1:$L$6001,"Not Found")</f>
        <v>Credit Card</v>
      </c>
      <c r="S3948">
        <f>_xlfn.XLOOKUP(A3948,Booking_data!$A$1:$A$6001,Booking_data!$N$1:$N$6001,"not Found")</f>
        <v>37</v>
      </c>
      <c r="T3948" t="str">
        <f>_xlfn.XLOOKUP(A3948,Booking_data!$A$1:$A$6001,Booking_data!$O$1:$O$6001,"Not Found")</f>
        <v>Male</v>
      </c>
      <c r="U3948" t="str">
        <f t="shared" si="308"/>
        <v>Middle Age</v>
      </c>
      <c r="V3948" t="str">
        <f t="shared" si="309"/>
        <v>Medium Booking</v>
      </c>
    </row>
    <row r="3949" spans="1:22" x14ac:dyDescent="0.25">
      <c r="A3949" t="s">
        <v>4180</v>
      </c>
      <c r="B3949" s="1">
        <v>46084</v>
      </c>
      <c r="C3949" s="1">
        <v>46135</v>
      </c>
      <c r="D3949" s="9">
        <v>0.77083333333333337</v>
      </c>
      <c r="E3949" t="str">
        <f t="shared" si="305"/>
        <v>Weekday</v>
      </c>
      <c r="F3949" t="str">
        <f t="shared" si="306"/>
        <v>Mar</v>
      </c>
      <c r="G3949" t="str">
        <f>_xlfn.XLOOKUP(A3949,Booking_data!$A$1:$A$6001,Booking_data!$D$1:$D$6001,"not found")</f>
        <v>M034</v>
      </c>
      <c r="H3949" t="str">
        <f>_xlfn.XLOOKUP(G3949,Movies_data!$A$1:$A$41,Movies_data!$B$1:$B$41,"not found")</f>
        <v>Manjummel Boys</v>
      </c>
      <c r="I3949" t="str">
        <f>_xlfn.XLOOKUP(G3949,Movies_data!$A$1:$A$41,Movies_data!$D$1:$D$41,"not found")</f>
        <v>Adventure</v>
      </c>
      <c r="J3949" t="str">
        <f>_xlfn.XLOOKUP(G3949,Movies_data!$A$1:$A$41,Movies_data!$C$1:$C$41,"not found")</f>
        <v>Malayalam</v>
      </c>
      <c r="K3949">
        <f>_xlfn.XLOOKUP(G3949,Movies_data!$A$1:$A$41,Movies_data!$H$1:$H$41,"Not Found")</f>
        <v>8.3000000000000007</v>
      </c>
      <c r="L3949" t="str">
        <f>_xlfn.XLOOKUP(A3949,Booking_data!$A$1:$A$6001,Booking_data!$E$1:$E$6001,"not Found")</f>
        <v>C101</v>
      </c>
      <c r="M3949" t="str">
        <f>_xlfn.XLOOKUP(L3949,Cinemas_data!$A$1:$A$49,Cinemas_data!$I$1:$I$49,"not Found")</f>
        <v>Miraj Cinemas City Centre</v>
      </c>
      <c r="N3949" t="str">
        <f>_xlfn.XLOOKUP(L3949,Cinemas_data!$A$1:$A$49,Cinemas_data!$C$1:$C$49,"not Found")</f>
        <v>Pune</v>
      </c>
      <c r="O3949">
        <f>_xlfn.XLOOKUP(A3949,Booking_data!$A$1:$A$6001,Booking_data!$H$1:$H$6001,"not found")</f>
        <v>3</v>
      </c>
      <c r="P3949">
        <f>_xlfn.XLOOKUP(A3949,Booking_data!$A$1:$A$6001,Booking_data!$I$1:$I$6001,"not Found")</f>
        <v>180</v>
      </c>
      <c r="Q3949">
        <f t="shared" si="307"/>
        <v>540</v>
      </c>
      <c r="R3949" t="str">
        <f>_xlfn.XLOOKUP(A3949,Booking_data!$A$1:$A$6001,Booking_data!$L$1:$L$6001,"Not Found")</f>
        <v>Wallet</v>
      </c>
      <c r="S3949">
        <f>_xlfn.XLOOKUP(A3949,Booking_data!$A$1:$A$6001,Booking_data!$N$1:$N$6001,"not Found")</f>
        <v>56</v>
      </c>
      <c r="T3949" t="str">
        <f>_xlfn.XLOOKUP(A3949,Booking_data!$A$1:$A$6001,Booking_data!$O$1:$O$6001,"Not Found")</f>
        <v>Other</v>
      </c>
      <c r="U3949" t="str">
        <f t="shared" si="308"/>
        <v>Above 45</v>
      </c>
      <c r="V3949" t="str">
        <f t="shared" si="309"/>
        <v>Medium Booking</v>
      </c>
    </row>
    <row r="3950" spans="1:22" x14ac:dyDescent="0.25">
      <c r="A3950" t="s">
        <v>4181</v>
      </c>
      <c r="B3950" s="1">
        <v>46084</v>
      </c>
      <c r="C3950" s="1">
        <v>46186</v>
      </c>
      <c r="D3950" s="9">
        <v>0.64583333333333337</v>
      </c>
      <c r="E3950" t="str">
        <f t="shared" si="305"/>
        <v>Weekday</v>
      </c>
      <c r="F3950" t="str">
        <f t="shared" si="306"/>
        <v>Mar</v>
      </c>
      <c r="G3950" t="str">
        <f>_xlfn.XLOOKUP(A3950,Booking_data!$A$1:$A$6001,Booking_data!$D$1:$D$6001,"not found")</f>
        <v>M007</v>
      </c>
      <c r="H3950" t="str">
        <f>_xlfn.XLOOKUP(G3950,Movies_data!$A$1:$A$41,Movies_data!$B$1:$B$41,"not found")</f>
        <v>Good Night</v>
      </c>
      <c r="I3950" t="str">
        <f>_xlfn.XLOOKUP(G3950,Movies_data!$A$1:$A$41,Movies_data!$D$1:$D$41,"not found")</f>
        <v>Comedy</v>
      </c>
      <c r="J3950" t="str">
        <f>_xlfn.XLOOKUP(G3950,Movies_data!$A$1:$A$41,Movies_data!$C$1:$C$41,"not found")</f>
        <v>Tamil</v>
      </c>
      <c r="K3950">
        <f>_xlfn.XLOOKUP(G3950,Movies_data!$A$1:$A$41,Movies_data!$H$1:$H$41,"Not Found")</f>
        <v>8</v>
      </c>
      <c r="L3950" t="str">
        <f>_xlfn.XLOOKUP(A3950,Booking_data!$A$1:$A$6001,Booking_data!$E$1:$E$6001,"not Found")</f>
        <v>C161</v>
      </c>
      <c r="M3950" t="str">
        <f>_xlfn.XLOOKUP(L3950,Cinemas_data!$A$1:$A$49,Cinemas_data!$I$1:$I$49,"not Found")</f>
        <v>INOX City Centre</v>
      </c>
      <c r="N3950" t="str">
        <f>_xlfn.XLOOKUP(L3950,Cinemas_data!$A$1:$A$49,Cinemas_data!$C$1:$C$49,"not Found")</f>
        <v>Thiruvananthapuram</v>
      </c>
      <c r="O3950">
        <f>_xlfn.XLOOKUP(A3950,Booking_data!$A$1:$A$6001,Booking_data!$H$1:$H$6001,"not found")</f>
        <v>2</v>
      </c>
      <c r="P3950">
        <f>_xlfn.XLOOKUP(A3950,Booking_data!$A$1:$A$6001,Booking_data!$I$1:$I$6001,"not Found")</f>
        <v>360</v>
      </c>
      <c r="Q3950">
        <f t="shared" si="307"/>
        <v>720</v>
      </c>
      <c r="R3950" t="str">
        <f>_xlfn.XLOOKUP(A3950,Booking_data!$A$1:$A$6001,Booking_data!$L$1:$L$6001,"Not Found")</f>
        <v>Debit Card</v>
      </c>
      <c r="S3950">
        <f>_xlfn.XLOOKUP(A3950,Booking_data!$A$1:$A$6001,Booking_data!$N$1:$N$6001,"not Found")</f>
        <v>56</v>
      </c>
      <c r="T3950" t="str">
        <f>_xlfn.XLOOKUP(A3950,Booking_data!$A$1:$A$6001,Booking_data!$O$1:$O$6001,"Not Found")</f>
        <v>Other</v>
      </c>
      <c r="U3950" t="str">
        <f t="shared" si="308"/>
        <v>Above 45</v>
      </c>
      <c r="V3950" t="str">
        <f t="shared" si="309"/>
        <v>Low Booking</v>
      </c>
    </row>
    <row r="3951" spans="1:22" x14ac:dyDescent="0.25">
      <c r="A3951" t="s">
        <v>4182</v>
      </c>
      <c r="B3951" s="1">
        <v>46084</v>
      </c>
      <c r="C3951" s="1">
        <v>46106</v>
      </c>
      <c r="D3951" s="9">
        <v>0.64583333333333337</v>
      </c>
      <c r="E3951" t="str">
        <f t="shared" si="305"/>
        <v>Weekday</v>
      </c>
      <c r="F3951" t="str">
        <f t="shared" si="306"/>
        <v>Mar</v>
      </c>
      <c r="G3951" t="str">
        <f>_xlfn.XLOOKUP(A3951,Booking_data!$A$1:$A$6001,Booking_data!$D$1:$D$6001,"not found")</f>
        <v>M009</v>
      </c>
      <c r="H3951" t="str">
        <f>_xlfn.XLOOKUP(G3951,Movies_data!$A$1:$A$41,Movies_data!$B$1:$B$41,"not found")</f>
        <v>Amaran</v>
      </c>
      <c r="I3951" t="str">
        <f>_xlfn.XLOOKUP(G3951,Movies_data!$A$1:$A$41,Movies_data!$D$1:$D$41,"not found")</f>
        <v>Biography</v>
      </c>
      <c r="J3951" t="str">
        <f>_xlfn.XLOOKUP(G3951,Movies_data!$A$1:$A$41,Movies_data!$C$1:$C$41,"not found")</f>
        <v>Tamil</v>
      </c>
      <c r="K3951">
        <f>_xlfn.XLOOKUP(G3951,Movies_data!$A$1:$A$41,Movies_data!$H$1:$H$41,"Not Found")</f>
        <v>8.3000000000000007</v>
      </c>
      <c r="L3951" t="str">
        <f>_xlfn.XLOOKUP(A3951,Booking_data!$A$1:$A$6001,Booking_data!$E$1:$E$6001,"not Found")</f>
        <v>C103</v>
      </c>
      <c r="M3951" t="str">
        <f>_xlfn.XLOOKUP(L3951,Cinemas_data!$A$1:$A$49,Cinemas_data!$I$1:$I$49,"not Found")</f>
        <v>MovieMax Forum Mall</v>
      </c>
      <c r="N3951" t="str">
        <f>_xlfn.XLOOKUP(L3951,Cinemas_data!$A$1:$A$49,Cinemas_data!$C$1:$C$49,"not Found")</f>
        <v>Pune</v>
      </c>
      <c r="O3951">
        <f>_xlfn.XLOOKUP(A3951,Booking_data!$A$1:$A$6001,Booking_data!$H$1:$H$6001,"not found")</f>
        <v>2</v>
      </c>
      <c r="P3951">
        <f>_xlfn.XLOOKUP(A3951,Booking_data!$A$1:$A$6001,Booking_data!$I$1:$I$6001,"not Found")</f>
        <v>180</v>
      </c>
      <c r="Q3951">
        <f t="shared" si="307"/>
        <v>360</v>
      </c>
      <c r="R3951" t="str">
        <f>_xlfn.XLOOKUP(A3951,Booking_data!$A$1:$A$6001,Booking_data!$L$1:$L$6001,"Not Found")</f>
        <v>Debit Card</v>
      </c>
      <c r="S3951">
        <f>_xlfn.XLOOKUP(A3951,Booking_data!$A$1:$A$6001,Booking_data!$N$1:$N$6001,"not Found")</f>
        <v>25</v>
      </c>
      <c r="T3951" t="str">
        <f>_xlfn.XLOOKUP(A3951,Booking_data!$A$1:$A$6001,Booking_data!$O$1:$O$6001,"Not Found")</f>
        <v>Male</v>
      </c>
      <c r="U3951" t="str">
        <f t="shared" si="308"/>
        <v>Youngster</v>
      </c>
      <c r="V3951" t="str">
        <f t="shared" si="309"/>
        <v>Low Booking</v>
      </c>
    </row>
    <row r="3952" spans="1:22" x14ac:dyDescent="0.25">
      <c r="A3952" t="s">
        <v>4183</v>
      </c>
      <c r="B3952" s="1">
        <v>46084</v>
      </c>
      <c r="C3952" s="1">
        <v>46154</v>
      </c>
      <c r="D3952" s="9">
        <v>0.77083333333333337</v>
      </c>
      <c r="E3952" t="str">
        <f t="shared" si="305"/>
        <v>Weekday</v>
      </c>
      <c r="F3952" t="str">
        <f t="shared" si="306"/>
        <v>Mar</v>
      </c>
      <c r="G3952" t="str">
        <f>_xlfn.XLOOKUP(A3952,Booking_data!$A$1:$A$6001,Booking_data!$D$1:$D$6001,"not found")</f>
        <v>M022</v>
      </c>
      <c r="H3952" t="str">
        <f>_xlfn.XLOOKUP(G3952,Movies_data!$A$1:$A$41,Movies_data!$B$1:$B$41,"not found")</f>
        <v>12th Fail</v>
      </c>
      <c r="I3952" t="str">
        <f>_xlfn.XLOOKUP(G3952,Movies_data!$A$1:$A$41,Movies_data!$D$1:$D$41,"not found")</f>
        <v>Drama</v>
      </c>
      <c r="J3952" t="str">
        <f>_xlfn.XLOOKUP(G3952,Movies_data!$A$1:$A$41,Movies_data!$C$1:$C$41,"not found")</f>
        <v>Hindi</v>
      </c>
      <c r="K3952">
        <f>_xlfn.XLOOKUP(G3952,Movies_data!$A$1:$A$41,Movies_data!$H$1:$H$41,"Not Found")</f>
        <v>9</v>
      </c>
      <c r="L3952" t="str">
        <f>_xlfn.XLOOKUP(A3952,Booking_data!$A$1:$A$6001,Booking_data!$E$1:$E$6001,"not Found")</f>
        <v>C043</v>
      </c>
      <c r="M3952" t="str">
        <f>_xlfn.XLOOKUP(L3952,Cinemas_data!$A$1:$A$49,Cinemas_data!$I$1:$I$49,"not Found")</f>
        <v>City Pride Forum Mall</v>
      </c>
      <c r="N3952" t="str">
        <f>_xlfn.XLOOKUP(L3952,Cinemas_data!$A$1:$A$49,Cinemas_data!$C$1:$C$49,"not Found")</f>
        <v>Salem</v>
      </c>
      <c r="O3952">
        <f>_xlfn.XLOOKUP(A3952,Booking_data!$A$1:$A$6001,Booking_data!$H$1:$H$6001,"not found")</f>
        <v>5</v>
      </c>
      <c r="P3952">
        <f>_xlfn.XLOOKUP(A3952,Booking_data!$A$1:$A$6001,Booking_data!$I$1:$I$6001,"not Found")</f>
        <v>380</v>
      </c>
      <c r="Q3952">
        <f t="shared" si="307"/>
        <v>1900</v>
      </c>
      <c r="R3952" t="str">
        <f>_xlfn.XLOOKUP(A3952,Booking_data!$A$1:$A$6001,Booking_data!$L$1:$L$6001,"Not Found")</f>
        <v>Net Banking</v>
      </c>
      <c r="S3952">
        <f>_xlfn.XLOOKUP(A3952,Booking_data!$A$1:$A$6001,Booking_data!$N$1:$N$6001,"not Found")</f>
        <v>29</v>
      </c>
      <c r="T3952" t="str">
        <f>_xlfn.XLOOKUP(A3952,Booking_data!$A$1:$A$6001,Booking_data!$O$1:$O$6001,"Not Found")</f>
        <v>Female</v>
      </c>
      <c r="U3952" t="str">
        <f t="shared" si="308"/>
        <v>Youngster</v>
      </c>
      <c r="V3952" t="str">
        <f t="shared" si="309"/>
        <v>High Booking</v>
      </c>
    </row>
    <row r="3953" spans="1:22" x14ac:dyDescent="0.25">
      <c r="A3953" t="s">
        <v>4184</v>
      </c>
      <c r="B3953" s="1">
        <v>46084</v>
      </c>
      <c r="C3953" s="1">
        <v>46163</v>
      </c>
      <c r="D3953" s="9">
        <v>0.64583333333333337</v>
      </c>
      <c r="E3953" t="str">
        <f t="shared" si="305"/>
        <v>Weekday</v>
      </c>
      <c r="F3953" t="str">
        <f t="shared" si="306"/>
        <v>Mar</v>
      </c>
      <c r="G3953" t="str">
        <f>_xlfn.XLOOKUP(A3953,Booking_data!$A$1:$A$6001,Booking_data!$D$1:$D$6001,"not found")</f>
        <v>M004</v>
      </c>
      <c r="H3953" t="str">
        <f>_xlfn.XLOOKUP(G3953,Movies_data!$A$1:$A$41,Movies_data!$B$1:$B$41,"not found")</f>
        <v>Ponniyin Selvan I</v>
      </c>
      <c r="I3953" t="str">
        <f>_xlfn.XLOOKUP(G3953,Movies_data!$A$1:$A$41,Movies_data!$D$1:$D$41,"not found")</f>
        <v>Drama</v>
      </c>
      <c r="J3953" t="str">
        <f>_xlfn.XLOOKUP(G3953,Movies_data!$A$1:$A$41,Movies_data!$C$1:$C$41,"not found")</f>
        <v>Tamil</v>
      </c>
      <c r="K3953">
        <f>_xlfn.XLOOKUP(G3953,Movies_data!$A$1:$A$41,Movies_data!$H$1:$H$41,"Not Found")</f>
        <v>7.6</v>
      </c>
      <c r="L3953" t="str">
        <f>_xlfn.XLOOKUP(A3953,Booking_data!$A$1:$A$6001,Booking_data!$E$1:$E$6001,"not Found")</f>
        <v>C072</v>
      </c>
      <c r="M3953" t="str">
        <f>_xlfn.XLOOKUP(L3953,Cinemas_data!$A$1:$A$49,Cinemas_data!$I$1:$I$49,"not Found")</f>
        <v>INOX Grand Mall</v>
      </c>
      <c r="N3953" t="str">
        <f>_xlfn.XLOOKUP(L3953,Cinemas_data!$A$1:$A$49,Cinemas_data!$C$1:$C$49,"not Found")</f>
        <v>Hyderabad</v>
      </c>
      <c r="O3953">
        <f>_xlfn.XLOOKUP(A3953,Booking_data!$A$1:$A$6001,Booking_data!$H$1:$H$6001,"not found")</f>
        <v>4</v>
      </c>
      <c r="P3953">
        <f>_xlfn.XLOOKUP(A3953,Booking_data!$A$1:$A$6001,Booking_data!$I$1:$I$6001,"not Found")</f>
        <v>380</v>
      </c>
      <c r="Q3953">
        <f t="shared" si="307"/>
        <v>1520</v>
      </c>
      <c r="R3953" t="str">
        <f>_xlfn.XLOOKUP(A3953,Booking_data!$A$1:$A$6001,Booking_data!$L$1:$L$6001,"Not Found")</f>
        <v>Debit Card</v>
      </c>
      <c r="S3953">
        <f>_xlfn.XLOOKUP(A3953,Booking_data!$A$1:$A$6001,Booking_data!$N$1:$N$6001,"not Found")</f>
        <v>37</v>
      </c>
      <c r="T3953" t="str">
        <f>_xlfn.XLOOKUP(A3953,Booking_data!$A$1:$A$6001,Booking_data!$O$1:$O$6001,"Not Found")</f>
        <v>Other</v>
      </c>
      <c r="U3953" t="str">
        <f t="shared" si="308"/>
        <v>Middle Age</v>
      </c>
      <c r="V3953" t="str">
        <f t="shared" si="309"/>
        <v>Medium Booking</v>
      </c>
    </row>
    <row r="3954" spans="1:22" x14ac:dyDescent="0.25">
      <c r="A3954" t="s">
        <v>4185</v>
      </c>
      <c r="B3954" s="1">
        <v>46084</v>
      </c>
      <c r="C3954" s="1">
        <v>46071</v>
      </c>
      <c r="D3954" s="9">
        <v>0.64583333333333337</v>
      </c>
      <c r="E3954" t="str">
        <f t="shared" si="305"/>
        <v>Weekday</v>
      </c>
      <c r="F3954" t="str">
        <f t="shared" si="306"/>
        <v>Mar</v>
      </c>
      <c r="G3954" t="str">
        <f>_xlfn.XLOOKUP(A3954,Booking_data!$A$1:$A$6001,Booking_data!$D$1:$D$6001,"not found")</f>
        <v>M027</v>
      </c>
      <c r="H3954" t="str">
        <f>_xlfn.XLOOKUP(G3954,Movies_data!$A$1:$A$41,Movies_data!$B$1:$B$41,"not found")</f>
        <v>KGF Chapter 2</v>
      </c>
      <c r="I3954" t="str">
        <f>_xlfn.XLOOKUP(G3954,Movies_data!$A$1:$A$41,Movies_data!$D$1:$D$41,"not found")</f>
        <v>Action</v>
      </c>
      <c r="J3954" t="str">
        <f>_xlfn.XLOOKUP(G3954,Movies_data!$A$1:$A$41,Movies_data!$C$1:$C$41,"not found")</f>
        <v>Kannada</v>
      </c>
      <c r="K3954">
        <f>_xlfn.XLOOKUP(G3954,Movies_data!$A$1:$A$41,Movies_data!$H$1:$H$41,"Not Found")</f>
        <v>8.3000000000000007</v>
      </c>
      <c r="L3954" t="str">
        <f>_xlfn.XLOOKUP(A3954,Booking_data!$A$1:$A$6001,Booking_data!$E$1:$E$6001,"not Found")</f>
        <v>C041</v>
      </c>
      <c r="M3954" t="str">
        <f>_xlfn.XLOOKUP(L3954,Cinemas_data!$A$1:$A$49,Cinemas_data!$I$1:$I$49,"not Found")</f>
        <v>MovieMax City Centre</v>
      </c>
      <c r="N3954" t="str">
        <f>_xlfn.XLOOKUP(L3954,Cinemas_data!$A$1:$A$49,Cinemas_data!$C$1:$C$49,"not Found")</f>
        <v>Salem</v>
      </c>
      <c r="O3954">
        <f>_xlfn.XLOOKUP(A3954,Booking_data!$A$1:$A$6001,Booking_data!$H$1:$H$6001,"not found")</f>
        <v>4</v>
      </c>
      <c r="P3954">
        <f>_xlfn.XLOOKUP(A3954,Booking_data!$A$1:$A$6001,Booking_data!$I$1:$I$6001,"not Found")</f>
        <v>160</v>
      </c>
      <c r="Q3954">
        <f t="shared" si="307"/>
        <v>640</v>
      </c>
      <c r="R3954" t="str">
        <f>_xlfn.XLOOKUP(A3954,Booking_data!$A$1:$A$6001,Booking_data!$L$1:$L$6001,"Not Found")</f>
        <v>Credit Card</v>
      </c>
      <c r="S3954">
        <f>_xlfn.XLOOKUP(A3954,Booking_data!$A$1:$A$6001,Booking_data!$N$1:$N$6001,"not Found")</f>
        <v>54</v>
      </c>
      <c r="T3954" t="str">
        <f>_xlfn.XLOOKUP(A3954,Booking_data!$A$1:$A$6001,Booking_data!$O$1:$O$6001,"Not Found")</f>
        <v>Other</v>
      </c>
      <c r="U3954" t="str">
        <f t="shared" si="308"/>
        <v>Above 45</v>
      </c>
      <c r="V3954" t="str">
        <f t="shared" si="309"/>
        <v>Medium Booking</v>
      </c>
    </row>
    <row r="3955" spans="1:22" x14ac:dyDescent="0.25">
      <c r="A3955" t="s">
        <v>4186</v>
      </c>
      <c r="B3955" s="1">
        <v>46084</v>
      </c>
      <c r="C3955" s="1">
        <v>46080</v>
      </c>
      <c r="D3955" s="9">
        <v>0.53125</v>
      </c>
      <c r="E3955" t="str">
        <f t="shared" si="305"/>
        <v>Weekday</v>
      </c>
      <c r="F3955" t="str">
        <f t="shared" si="306"/>
        <v>Mar</v>
      </c>
      <c r="G3955" t="str">
        <f>_xlfn.XLOOKUP(A3955,Booking_data!$A$1:$A$6001,Booking_data!$D$1:$D$6001,"not found")</f>
        <v>M040</v>
      </c>
      <c r="H3955" t="str">
        <f>_xlfn.XLOOKUP(G3955,Movies_data!$A$1:$A$41,Movies_data!$B$1:$B$41,"not found")</f>
        <v>Inside Out 2</v>
      </c>
      <c r="I3955" t="str">
        <f>_xlfn.XLOOKUP(G3955,Movies_data!$A$1:$A$41,Movies_data!$D$1:$D$41,"not found")</f>
        <v>Animation</v>
      </c>
      <c r="J3955" t="str">
        <f>_xlfn.XLOOKUP(G3955,Movies_data!$A$1:$A$41,Movies_data!$C$1:$C$41,"not found")</f>
        <v>English</v>
      </c>
      <c r="K3955">
        <f>_xlfn.XLOOKUP(G3955,Movies_data!$A$1:$A$41,Movies_data!$H$1:$H$41,"Not Found")</f>
        <v>7.6</v>
      </c>
      <c r="L3955" t="str">
        <f>_xlfn.XLOOKUP(A3955,Booking_data!$A$1:$A$6001,Booking_data!$E$1:$E$6001,"not Found")</f>
        <v>C072</v>
      </c>
      <c r="M3955" t="str">
        <f>_xlfn.XLOOKUP(L3955,Cinemas_data!$A$1:$A$49,Cinemas_data!$I$1:$I$49,"not Found")</f>
        <v>INOX Grand Mall</v>
      </c>
      <c r="N3955" t="str">
        <f>_xlfn.XLOOKUP(L3955,Cinemas_data!$A$1:$A$49,Cinemas_data!$C$1:$C$49,"not Found")</f>
        <v>Hyderabad</v>
      </c>
      <c r="O3955">
        <f>_xlfn.XLOOKUP(A3955,Booking_data!$A$1:$A$6001,Booking_data!$H$1:$H$6001,"not found")</f>
        <v>4</v>
      </c>
      <c r="P3955">
        <f>_xlfn.XLOOKUP(A3955,Booking_data!$A$1:$A$6001,Booking_data!$I$1:$I$6001,"not Found")</f>
        <v>200</v>
      </c>
      <c r="Q3955">
        <f t="shared" si="307"/>
        <v>800</v>
      </c>
      <c r="R3955" t="str">
        <f>_xlfn.XLOOKUP(A3955,Booking_data!$A$1:$A$6001,Booking_data!$L$1:$L$6001,"Not Found")</f>
        <v>Wallet</v>
      </c>
      <c r="S3955">
        <f>_xlfn.XLOOKUP(A3955,Booking_data!$A$1:$A$6001,Booking_data!$N$1:$N$6001,"not Found")</f>
        <v>50</v>
      </c>
      <c r="T3955" t="str">
        <f>_xlfn.XLOOKUP(A3955,Booking_data!$A$1:$A$6001,Booking_data!$O$1:$O$6001,"Not Found")</f>
        <v>Other</v>
      </c>
      <c r="U3955" t="str">
        <f t="shared" si="308"/>
        <v>Above 45</v>
      </c>
      <c r="V3955" t="str">
        <f t="shared" si="309"/>
        <v>Medium Booking</v>
      </c>
    </row>
    <row r="3956" spans="1:22" x14ac:dyDescent="0.25">
      <c r="A3956" t="s">
        <v>4187</v>
      </c>
      <c r="B3956" s="1">
        <v>46084</v>
      </c>
      <c r="C3956" s="1">
        <v>46123</v>
      </c>
      <c r="D3956" s="9">
        <v>0.9375</v>
      </c>
      <c r="E3956" t="str">
        <f t="shared" si="305"/>
        <v>Weekday</v>
      </c>
      <c r="F3956" t="str">
        <f t="shared" si="306"/>
        <v>Mar</v>
      </c>
      <c r="G3956" t="str">
        <f>_xlfn.XLOOKUP(A3956,Booking_data!$A$1:$A$6001,Booking_data!$D$1:$D$6001,"not found")</f>
        <v>M024</v>
      </c>
      <c r="H3956" t="str">
        <f>_xlfn.XLOOKUP(G3956,Movies_data!$A$1:$A$41,Movies_data!$B$1:$B$41,"not found")</f>
        <v>Bhool Bhulaiyaa 2</v>
      </c>
      <c r="I3956" t="str">
        <f>_xlfn.XLOOKUP(G3956,Movies_data!$A$1:$A$41,Movies_data!$D$1:$D$41,"not found")</f>
        <v>Comedy</v>
      </c>
      <c r="J3956" t="str">
        <f>_xlfn.XLOOKUP(G3956,Movies_data!$A$1:$A$41,Movies_data!$C$1:$C$41,"not found")</f>
        <v>Hindi</v>
      </c>
      <c r="K3956">
        <f>_xlfn.XLOOKUP(G3956,Movies_data!$A$1:$A$41,Movies_data!$H$1:$H$41,"Not Found")</f>
        <v>5.9</v>
      </c>
      <c r="L3956" t="str">
        <f>_xlfn.XLOOKUP(A3956,Booking_data!$A$1:$A$6001,Booking_data!$E$1:$E$6001,"not Found")</f>
        <v>C072</v>
      </c>
      <c r="M3956" t="str">
        <f>_xlfn.XLOOKUP(L3956,Cinemas_data!$A$1:$A$49,Cinemas_data!$I$1:$I$49,"not Found")</f>
        <v>INOX Grand Mall</v>
      </c>
      <c r="N3956" t="str">
        <f>_xlfn.XLOOKUP(L3956,Cinemas_data!$A$1:$A$49,Cinemas_data!$C$1:$C$49,"not Found")</f>
        <v>Hyderabad</v>
      </c>
      <c r="O3956">
        <f>_xlfn.XLOOKUP(A3956,Booking_data!$A$1:$A$6001,Booking_data!$H$1:$H$6001,"not found")</f>
        <v>5</v>
      </c>
      <c r="P3956">
        <f>_xlfn.XLOOKUP(A3956,Booking_data!$A$1:$A$6001,Booking_data!$I$1:$I$6001,"not Found")</f>
        <v>380</v>
      </c>
      <c r="Q3956">
        <f t="shared" si="307"/>
        <v>1900</v>
      </c>
      <c r="R3956" t="str">
        <f>_xlfn.XLOOKUP(A3956,Booking_data!$A$1:$A$6001,Booking_data!$L$1:$L$6001,"Not Found")</f>
        <v>Wallet</v>
      </c>
      <c r="S3956">
        <f>_xlfn.XLOOKUP(A3956,Booking_data!$A$1:$A$6001,Booking_data!$N$1:$N$6001,"not Found")</f>
        <v>32</v>
      </c>
      <c r="T3956" t="str">
        <f>_xlfn.XLOOKUP(A3956,Booking_data!$A$1:$A$6001,Booking_data!$O$1:$O$6001,"Not Found")</f>
        <v>Male</v>
      </c>
      <c r="U3956" t="str">
        <f t="shared" si="308"/>
        <v>Middle Age</v>
      </c>
      <c r="V3956" t="str">
        <f t="shared" si="309"/>
        <v>High Booking</v>
      </c>
    </row>
    <row r="3957" spans="1:22" x14ac:dyDescent="0.25">
      <c r="A3957" t="s">
        <v>4188</v>
      </c>
      <c r="B3957" s="1">
        <v>46084</v>
      </c>
      <c r="C3957" s="1">
        <v>46077</v>
      </c>
      <c r="D3957" s="9">
        <v>0.77083333333333337</v>
      </c>
      <c r="E3957" t="str">
        <f t="shared" si="305"/>
        <v>Weekday</v>
      </c>
      <c r="F3957" t="str">
        <f t="shared" si="306"/>
        <v>Mar</v>
      </c>
      <c r="G3957" t="str">
        <f>_xlfn.XLOOKUP(A3957,Booking_data!$A$1:$A$6001,Booking_data!$D$1:$D$6001,"not found")</f>
        <v>M031</v>
      </c>
      <c r="H3957" t="str">
        <f>_xlfn.XLOOKUP(G3957,Movies_data!$A$1:$A$41,Movies_data!$B$1:$B$41,"not found")</f>
        <v>Bangalore Days</v>
      </c>
      <c r="I3957" t="str">
        <f>_xlfn.XLOOKUP(G3957,Movies_data!$A$1:$A$41,Movies_data!$D$1:$D$41,"not found")</f>
        <v>Drama</v>
      </c>
      <c r="J3957" t="str">
        <f>_xlfn.XLOOKUP(G3957,Movies_data!$A$1:$A$41,Movies_data!$C$1:$C$41,"not found")</f>
        <v>Malayalam</v>
      </c>
      <c r="K3957">
        <f>_xlfn.XLOOKUP(G3957,Movies_data!$A$1:$A$41,Movies_data!$H$1:$H$41,"Not Found")</f>
        <v>8.3000000000000007</v>
      </c>
      <c r="L3957" t="str">
        <f>_xlfn.XLOOKUP(A3957,Booking_data!$A$1:$A$6001,Booking_data!$E$1:$E$6001,"not Found")</f>
        <v>C103</v>
      </c>
      <c r="M3957" t="str">
        <f>_xlfn.XLOOKUP(L3957,Cinemas_data!$A$1:$A$49,Cinemas_data!$I$1:$I$49,"not Found")</f>
        <v>MovieMax Forum Mall</v>
      </c>
      <c r="N3957" t="str">
        <f>_xlfn.XLOOKUP(L3957,Cinemas_data!$A$1:$A$49,Cinemas_data!$C$1:$C$49,"not Found")</f>
        <v>Pune</v>
      </c>
      <c r="O3957">
        <f>_xlfn.XLOOKUP(A3957,Booking_data!$A$1:$A$6001,Booking_data!$H$1:$H$6001,"not found")</f>
        <v>1</v>
      </c>
      <c r="P3957">
        <f>_xlfn.XLOOKUP(A3957,Booking_data!$A$1:$A$6001,Booking_data!$I$1:$I$6001,"not Found")</f>
        <v>260</v>
      </c>
      <c r="Q3957">
        <f t="shared" si="307"/>
        <v>260</v>
      </c>
      <c r="R3957" t="str">
        <f>_xlfn.XLOOKUP(A3957,Booking_data!$A$1:$A$6001,Booking_data!$L$1:$L$6001,"Not Found")</f>
        <v>UPI</v>
      </c>
      <c r="S3957">
        <f>_xlfn.XLOOKUP(A3957,Booking_data!$A$1:$A$6001,Booking_data!$N$1:$N$6001,"not Found")</f>
        <v>47</v>
      </c>
      <c r="T3957" t="str">
        <f>_xlfn.XLOOKUP(A3957,Booking_data!$A$1:$A$6001,Booking_data!$O$1:$O$6001,"Not Found")</f>
        <v>Female</v>
      </c>
      <c r="U3957" t="str">
        <f t="shared" si="308"/>
        <v>Above 45</v>
      </c>
      <c r="V3957" t="str">
        <f t="shared" si="309"/>
        <v>Low Booking</v>
      </c>
    </row>
    <row r="3958" spans="1:22" x14ac:dyDescent="0.25">
      <c r="A3958" t="s">
        <v>4189</v>
      </c>
      <c r="B3958" s="1">
        <v>46084</v>
      </c>
      <c r="C3958" s="1">
        <v>46053</v>
      </c>
      <c r="D3958" s="9">
        <v>0.53125</v>
      </c>
      <c r="E3958" t="str">
        <f t="shared" si="305"/>
        <v>Weekday</v>
      </c>
      <c r="F3958" t="str">
        <f t="shared" si="306"/>
        <v>Mar</v>
      </c>
      <c r="G3958" t="str">
        <f>_xlfn.XLOOKUP(A3958,Booking_data!$A$1:$A$6001,Booking_data!$D$1:$D$6001,"not found")</f>
        <v>M009</v>
      </c>
      <c r="H3958" t="str">
        <f>_xlfn.XLOOKUP(G3958,Movies_data!$A$1:$A$41,Movies_data!$B$1:$B$41,"not found")</f>
        <v>Amaran</v>
      </c>
      <c r="I3958" t="str">
        <f>_xlfn.XLOOKUP(G3958,Movies_data!$A$1:$A$41,Movies_data!$D$1:$D$41,"not found")</f>
        <v>Biography</v>
      </c>
      <c r="J3958" t="str">
        <f>_xlfn.XLOOKUP(G3958,Movies_data!$A$1:$A$41,Movies_data!$C$1:$C$41,"not found")</f>
        <v>Tamil</v>
      </c>
      <c r="K3958">
        <f>_xlfn.XLOOKUP(G3958,Movies_data!$A$1:$A$41,Movies_data!$H$1:$H$41,"Not Found")</f>
        <v>8.3000000000000007</v>
      </c>
      <c r="L3958" t="str">
        <f>_xlfn.XLOOKUP(A3958,Booking_data!$A$1:$A$6001,Booking_data!$E$1:$E$6001,"not Found")</f>
        <v>C121</v>
      </c>
      <c r="M3958" t="str">
        <f>_xlfn.XLOOKUP(L3958,Cinemas_data!$A$1:$A$49,Cinemas_data!$I$1:$I$49,"not Found")</f>
        <v>MovieMax City Centre</v>
      </c>
      <c r="N3958" t="str">
        <f>_xlfn.XLOOKUP(L3958,Cinemas_data!$A$1:$A$49,Cinemas_data!$C$1:$C$49,"not Found")</f>
        <v>Noida</v>
      </c>
      <c r="O3958">
        <f>_xlfn.XLOOKUP(A3958,Booking_data!$A$1:$A$6001,Booking_data!$H$1:$H$6001,"not found")</f>
        <v>3</v>
      </c>
      <c r="P3958">
        <f>_xlfn.XLOOKUP(A3958,Booking_data!$A$1:$A$6001,Booking_data!$I$1:$I$6001,"not Found")</f>
        <v>240</v>
      </c>
      <c r="Q3958">
        <f t="shared" si="307"/>
        <v>720</v>
      </c>
      <c r="R3958" t="str">
        <f>_xlfn.XLOOKUP(A3958,Booking_data!$A$1:$A$6001,Booking_data!$L$1:$L$6001,"Not Found")</f>
        <v>Debit Card</v>
      </c>
      <c r="S3958">
        <f>_xlfn.XLOOKUP(A3958,Booking_data!$A$1:$A$6001,Booking_data!$N$1:$N$6001,"not Found")</f>
        <v>40</v>
      </c>
      <c r="T3958" t="str">
        <f>_xlfn.XLOOKUP(A3958,Booking_data!$A$1:$A$6001,Booking_data!$O$1:$O$6001,"Not Found")</f>
        <v>Male</v>
      </c>
      <c r="U3958" t="str">
        <f t="shared" si="308"/>
        <v>Middle Age</v>
      </c>
      <c r="V3958" t="str">
        <f t="shared" si="309"/>
        <v>Medium Booking</v>
      </c>
    </row>
    <row r="3959" spans="1:22" x14ac:dyDescent="0.25">
      <c r="A3959" t="s">
        <v>4190</v>
      </c>
      <c r="B3959" s="1">
        <v>46084</v>
      </c>
      <c r="C3959" s="1">
        <v>46056</v>
      </c>
      <c r="D3959" s="9">
        <v>0.88541666666666663</v>
      </c>
      <c r="E3959" t="str">
        <f t="shared" si="305"/>
        <v>Weekday</v>
      </c>
      <c r="F3959" t="str">
        <f t="shared" si="306"/>
        <v>Mar</v>
      </c>
      <c r="G3959" t="str">
        <f>_xlfn.XLOOKUP(A3959,Booking_data!$A$1:$A$6001,Booking_data!$D$1:$D$6001,"not found")</f>
        <v>M018</v>
      </c>
      <c r="H3959" t="str">
        <f>_xlfn.XLOOKUP(G3959,Movies_data!$A$1:$A$41,Movies_data!$B$1:$B$41,"not found")</f>
        <v>Sita Ramam</v>
      </c>
      <c r="I3959" t="str">
        <f>_xlfn.XLOOKUP(G3959,Movies_data!$A$1:$A$41,Movies_data!$D$1:$D$41,"not found")</f>
        <v>Romance</v>
      </c>
      <c r="J3959" t="str">
        <f>_xlfn.XLOOKUP(G3959,Movies_data!$A$1:$A$41,Movies_data!$C$1:$C$41,"not found")</f>
        <v>Telugu</v>
      </c>
      <c r="K3959">
        <f>_xlfn.XLOOKUP(G3959,Movies_data!$A$1:$A$41,Movies_data!$H$1:$H$41,"Not Found")</f>
        <v>8.5</v>
      </c>
      <c r="L3959" t="str">
        <f>_xlfn.XLOOKUP(A3959,Booking_data!$A$1:$A$6001,Booking_data!$E$1:$E$6001,"not Found")</f>
        <v>C162</v>
      </c>
      <c r="M3959" t="str">
        <f>_xlfn.XLOOKUP(L3959,Cinemas_data!$A$1:$A$49,Cinemas_data!$I$1:$I$49,"not Found")</f>
        <v>Cinepolis Grand Mall</v>
      </c>
      <c r="N3959" t="str">
        <f>_xlfn.XLOOKUP(L3959,Cinemas_data!$A$1:$A$49,Cinemas_data!$C$1:$C$49,"not Found")</f>
        <v>Thiruvananthapuram</v>
      </c>
      <c r="O3959">
        <f>_xlfn.XLOOKUP(A3959,Booking_data!$A$1:$A$6001,Booking_data!$H$1:$H$6001,"not found")</f>
        <v>2</v>
      </c>
      <c r="P3959">
        <f>_xlfn.XLOOKUP(A3959,Booking_data!$A$1:$A$6001,Booking_data!$I$1:$I$6001,"not Found")</f>
        <v>240</v>
      </c>
      <c r="Q3959">
        <f t="shared" si="307"/>
        <v>480</v>
      </c>
      <c r="R3959" t="str">
        <f>_xlfn.XLOOKUP(A3959,Booking_data!$A$1:$A$6001,Booking_data!$L$1:$L$6001,"Not Found")</f>
        <v>Debit Card</v>
      </c>
      <c r="S3959">
        <f>_xlfn.XLOOKUP(A3959,Booking_data!$A$1:$A$6001,Booking_data!$N$1:$N$6001,"not Found")</f>
        <v>30</v>
      </c>
      <c r="T3959" t="str">
        <f>_xlfn.XLOOKUP(A3959,Booking_data!$A$1:$A$6001,Booking_data!$O$1:$O$6001,"Not Found")</f>
        <v>Male</v>
      </c>
      <c r="U3959" t="str">
        <f t="shared" si="308"/>
        <v>Middle Age</v>
      </c>
      <c r="V3959" t="str">
        <f t="shared" si="309"/>
        <v>Low Booking</v>
      </c>
    </row>
    <row r="3960" spans="1:22" x14ac:dyDescent="0.25">
      <c r="A3960" t="s">
        <v>4191</v>
      </c>
      <c r="B3960" s="1">
        <v>46084</v>
      </c>
      <c r="C3960" s="1">
        <v>46137</v>
      </c>
      <c r="D3960" s="9">
        <v>0.39583333333333331</v>
      </c>
      <c r="E3960" t="str">
        <f t="shared" si="305"/>
        <v>Weekday</v>
      </c>
      <c r="F3960" t="str">
        <f t="shared" si="306"/>
        <v>Mar</v>
      </c>
      <c r="G3960" t="str">
        <f>_xlfn.XLOOKUP(A3960,Booking_data!$A$1:$A$6001,Booking_data!$D$1:$D$6001,"not found")</f>
        <v>M004</v>
      </c>
      <c r="H3960" t="str">
        <f>_xlfn.XLOOKUP(G3960,Movies_data!$A$1:$A$41,Movies_data!$B$1:$B$41,"not found")</f>
        <v>Ponniyin Selvan I</v>
      </c>
      <c r="I3960" t="str">
        <f>_xlfn.XLOOKUP(G3960,Movies_data!$A$1:$A$41,Movies_data!$D$1:$D$41,"not found")</f>
        <v>Drama</v>
      </c>
      <c r="J3960" t="str">
        <f>_xlfn.XLOOKUP(G3960,Movies_data!$A$1:$A$41,Movies_data!$C$1:$C$41,"not found")</f>
        <v>Tamil</v>
      </c>
      <c r="K3960">
        <f>_xlfn.XLOOKUP(G3960,Movies_data!$A$1:$A$41,Movies_data!$H$1:$H$41,"Not Found")</f>
        <v>7.6</v>
      </c>
      <c r="L3960" t="str">
        <f>_xlfn.XLOOKUP(A3960,Booking_data!$A$1:$A$6001,Booking_data!$E$1:$E$6001,"not Found")</f>
        <v>C083</v>
      </c>
      <c r="M3960" t="str">
        <f>_xlfn.XLOOKUP(L3960,Cinemas_data!$A$1:$A$49,Cinemas_data!$I$1:$I$49,"not Found")</f>
        <v>Miraj Cinemas Forum Mall</v>
      </c>
      <c r="N3960" t="str">
        <f>_xlfn.XLOOKUP(L3960,Cinemas_data!$A$1:$A$49,Cinemas_data!$C$1:$C$49,"not Found")</f>
        <v>Vijayawada</v>
      </c>
      <c r="O3960">
        <f>_xlfn.XLOOKUP(A3960,Booking_data!$A$1:$A$6001,Booking_data!$H$1:$H$6001,"not found")</f>
        <v>1</v>
      </c>
      <c r="P3960">
        <f>_xlfn.XLOOKUP(A3960,Booking_data!$A$1:$A$6001,Booking_data!$I$1:$I$6001,"not Found")</f>
        <v>280</v>
      </c>
      <c r="Q3960">
        <f t="shared" si="307"/>
        <v>280</v>
      </c>
      <c r="R3960" t="str">
        <f>_xlfn.XLOOKUP(A3960,Booking_data!$A$1:$A$6001,Booking_data!$L$1:$L$6001,"Not Found")</f>
        <v>Wallet</v>
      </c>
      <c r="S3960">
        <f>_xlfn.XLOOKUP(A3960,Booking_data!$A$1:$A$6001,Booking_data!$N$1:$N$6001,"not Found")</f>
        <v>23</v>
      </c>
      <c r="T3960" t="str">
        <f>_xlfn.XLOOKUP(A3960,Booking_data!$A$1:$A$6001,Booking_data!$O$1:$O$6001,"Not Found")</f>
        <v>Female</v>
      </c>
      <c r="U3960" t="str">
        <f t="shared" si="308"/>
        <v>Youngster</v>
      </c>
      <c r="V3960" t="str">
        <f t="shared" si="309"/>
        <v>Low Booking</v>
      </c>
    </row>
    <row r="3961" spans="1:22" x14ac:dyDescent="0.25">
      <c r="A3961" t="s">
        <v>4192</v>
      </c>
      <c r="B3961" s="1">
        <v>46084</v>
      </c>
      <c r="C3961" s="1">
        <v>46079</v>
      </c>
      <c r="D3961" s="9">
        <v>0.77083333333333337</v>
      </c>
      <c r="E3961" t="str">
        <f t="shared" si="305"/>
        <v>Weekday</v>
      </c>
      <c r="F3961" t="str">
        <f t="shared" si="306"/>
        <v>Mar</v>
      </c>
      <c r="G3961" t="str">
        <f>_xlfn.XLOOKUP(A3961,Booking_data!$A$1:$A$6001,Booking_data!$D$1:$D$6001,"not found")</f>
        <v>M001</v>
      </c>
      <c r="H3961" t="str">
        <f>_xlfn.XLOOKUP(G3961,Movies_data!$A$1:$A$41,Movies_data!$B$1:$B$41,"not found")</f>
        <v>Leo</v>
      </c>
      <c r="I3961" t="str">
        <f>_xlfn.XLOOKUP(G3961,Movies_data!$A$1:$A$41,Movies_data!$D$1:$D$41,"not found")</f>
        <v>Action</v>
      </c>
      <c r="J3961" t="str">
        <f>_xlfn.XLOOKUP(G3961,Movies_data!$A$1:$A$41,Movies_data!$C$1:$C$41,"not found")</f>
        <v>Tamil</v>
      </c>
      <c r="K3961">
        <f>_xlfn.XLOOKUP(G3961,Movies_data!$A$1:$A$41,Movies_data!$H$1:$H$41,"Not Found")</f>
        <v>8</v>
      </c>
      <c r="L3961" t="str">
        <f>_xlfn.XLOOKUP(A3961,Booking_data!$A$1:$A$6001,Booking_data!$E$1:$E$6001,"not Found")</f>
        <v>C103</v>
      </c>
      <c r="M3961" t="str">
        <f>_xlfn.XLOOKUP(L3961,Cinemas_data!$A$1:$A$49,Cinemas_data!$I$1:$I$49,"not Found")</f>
        <v>MovieMax Forum Mall</v>
      </c>
      <c r="N3961" t="str">
        <f>_xlfn.XLOOKUP(L3961,Cinemas_data!$A$1:$A$49,Cinemas_data!$C$1:$C$49,"not Found")</f>
        <v>Pune</v>
      </c>
      <c r="O3961">
        <f>_xlfn.XLOOKUP(A3961,Booking_data!$A$1:$A$6001,Booking_data!$H$1:$H$6001,"not found")</f>
        <v>2</v>
      </c>
      <c r="P3961">
        <f>_xlfn.XLOOKUP(A3961,Booking_data!$A$1:$A$6001,Booking_data!$I$1:$I$6001,"not Found")</f>
        <v>260</v>
      </c>
      <c r="Q3961">
        <f t="shared" si="307"/>
        <v>520</v>
      </c>
      <c r="R3961" t="str">
        <f>_xlfn.XLOOKUP(A3961,Booking_data!$A$1:$A$6001,Booking_data!$L$1:$L$6001,"Not Found")</f>
        <v>Credit Card</v>
      </c>
      <c r="S3961">
        <f>_xlfn.XLOOKUP(A3961,Booking_data!$A$1:$A$6001,Booking_data!$N$1:$N$6001,"not Found")</f>
        <v>39</v>
      </c>
      <c r="T3961" t="str">
        <f>_xlfn.XLOOKUP(A3961,Booking_data!$A$1:$A$6001,Booking_data!$O$1:$O$6001,"Not Found")</f>
        <v>Female</v>
      </c>
      <c r="U3961" t="str">
        <f t="shared" si="308"/>
        <v>Middle Age</v>
      </c>
      <c r="V3961" t="str">
        <f t="shared" si="309"/>
        <v>Low Booking</v>
      </c>
    </row>
    <row r="3962" spans="1:22" x14ac:dyDescent="0.25">
      <c r="A3962" t="s">
        <v>4193</v>
      </c>
      <c r="B3962" s="1">
        <v>46084</v>
      </c>
      <c r="C3962" s="1">
        <v>46186</v>
      </c>
      <c r="D3962" s="9">
        <v>0.77083333333333337</v>
      </c>
      <c r="E3962" t="str">
        <f t="shared" si="305"/>
        <v>Weekday</v>
      </c>
      <c r="F3962" t="str">
        <f t="shared" si="306"/>
        <v>Mar</v>
      </c>
      <c r="G3962" t="str">
        <f>_xlfn.XLOOKUP(A3962,Booking_data!$A$1:$A$6001,Booking_data!$D$1:$D$6001,"not found")</f>
        <v>M018</v>
      </c>
      <c r="H3962" t="str">
        <f>_xlfn.XLOOKUP(G3962,Movies_data!$A$1:$A$41,Movies_data!$B$1:$B$41,"not found")</f>
        <v>Sita Ramam</v>
      </c>
      <c r="I3962" t="str">
        <f>_xlfn.XLOOKUP(G3962,Movies_data!$A$1:$A$41,Movies_data!$D$1:$D$41,"not found")</f>
        <v>Romance</v>
      </c>
      <c r="J3962" t="str">
        <f>_xlfn.XLOOKUP(G3962,Movies_data!$A$1:$A$41,Movies_data!$C$1:$C$41,"not found")</f>
        <v>Telugu</v>
      </c>
      <c r="K3962">
        <f>_xlfn.XLOOKUP(G3962,Movies_data!$A$1:$A$41,Movies_data!$H$1:$H$41,"Not Found")</f>
        <v>8.5</v>
      </c>
      <c r="L3962" t="str">
        <f>_xlfn.XLOOKUP(A3962,Booking_data!$A$1:$A$6001,Booking_data!$E$1:$E$6001,"not Found")</f>
        <v>C142</v>
      </c>
      <c r="M3962" t="str">
        <f>_xlfn.XLOOKUP(L3962,Cinemas_data!$A$1:$A$49,Cinemas_data!$I$1:$I$49,"not Found")</f>
        <v>PVR Grand Mall</v>
      </c>
      <c r="N3962" t="str">
        <f>_xlfn.XLOOKUP(L3962,Cinemas_data!$A$1:$A$49,Cinemas_data!$C$1:$C$49,"not Found")</f>
        <v>Ahmedabad</v>
      </c>
      <c r="O3962">
        <f>_xlfn.XLOOKUP(A3962,Booking_data!$A$1:$A$6001,Booking_data!$H$1:$H$6001,"not found")</f>
        <v>2</v>
      </c>
      <c r="P3962">
        <f>_xlfn.XLOOKUP(A3962,Booking_data!$A$1:$A$6001,Booking_data!$I$1:$I$6001,"not Found")</f>
        <v>400</v>
      </c>
      <c r="Q3962">
        <f t="shared" si="307"/>
        <v>800</v>
      </c>
      <c r="R3962" t="str">
        <f>_xlfn.XLOOKUP(A3962,Booking_data!$A$1:$A$6001,Booking_data!$L$1:$L$6001,"Not Found")</f>
        <v>Credit Card</v>
      </c>
      <c r="S3962">
        <f>_xlfn.XLOOKUP(A3962,Booking_data!$A$1:$A$6001,Booking_data!$N$1:$N$6001,"not Found")</f>
        <v>43</v>
      </c>
      <c r="T3962" t="str">
        <f>_xlfn.XLOOKUP(A3962,Booking_data!$A$1:$A$6001,Booking_data!$O$1:$O$6001,"Not Found")</f>
        <v>Other</v>
      </c>
      <c r="U3962" t="str">
        <f t="shared" si="308"/>
        <v>Middle Age</v>
      </c>
      <c r="V3962" t="str">
        <f t="shared" si="309"/>
        <v>Low Booking</v>
      </c>
    </row>
    <row r="3963" spans="1:22" x14ac:dyDescent="0.25">
      <c r="A3963" t="s">
        <v>4194</v>
      </c>
      <c r="B3963" s="1">
        <v>46084</v>
      </c>
      <c r="C3963" s="1">
        <v>46049</v>
      </c>
      <c r="D3963" s="9">
        <v>0.39583333333333331</v>
      </c>
      <c r="E3963" t="str">
        <f t="shared" si="305"/>
        <v>Weekday</v>
      </c>
      <c r="F3963" t="str">
        <f t="shared" si="306"/>
        <v>Mar</v>
      </c>
      <c r="G3963" t="str">
        <f>_xlfn.XLOOKUP(A3963,Booking_data!$A$1:$A$6001,Booking_data!$D$1:$D$6001,"not found")</f>
        <v>M007</v>
      </c>
      <c r="H3963" t="str">
        <f>_xlfn.XLOOKUP(G3963,Movies_data!$A$1:$A$41,Movies_data!$B$1:$B$41,"not found")</f>
        <v>Good Night</v>
      </c>
      <c r="I3963" t="str">
        <f>_xlfn.XLOOKUP(G3963,Movies_data!$A$1:$A$41,Movies_data!$D$1:$D$41,"not found")</f>
        <v>Comedy</v>
      </c>
      <c r="J3963" t="str">
        <f>_xlfn.XLOOKUP(G3963,Movies_data!$A$1:$A$41,Movies_data!$C$1:$C$41,"not found")</f>
        <v>Tamil</v>
      </c>
      <c r="K3963">
        <f>_xlfn.XLOOKUP(G3963,Movies_data!$A$1:$A$41,Movies_data!$H$1:$H$41,"Not Found")</f>
        <v>8</v>
      </c>
      <c r="L3963" t="str">
        <f>_xlfn.XLOOKUP(A3963,Booking_data!$A$1:$A$6001,Booking_data!$E$1:$E$6001,"not Found")</f>
        <v>C163</v>
      </c>
      <c r="M3963" t="str">
        <f>_xlfn.XLOOKUP(L3963,Cinemas_data!$A$1:$A$49,Cinemas_data!$I$1:$I$49,"not Found")</f>
        <v>Miraj Cinemas Forum Mall</v>
      </c>
      <c r="N3963" t="str">
        <f>_xlfn.XLOOKUP(L3963,Cinemas_data!$A$1:$A$49,Cinemas_data!$C$1:$C$49,"not Found")</f>
        <v>Thiruvananthapuram</v>
      </c>
      <c r="O3963">
        <f>_xlfn.XLOOKUP(A3963,Booking_data!$A$1:$A$6001,Booking_data!$H$1:$H$6001,"not found")</f>
        <v>3</v>
      </c>
      <c r="P3963">
        <f>_xlfn.XLOOKUP(A3963,Booking_data!$A$1:$A$6001,Booking_data!$I$1:$I$6001,"not Found")</f>
        <v>180</v>
      </c>
      <c r="Q3963">
        <f t="shared" si="307"/>
        <v>540</v>
      </c>
      <c r="R3963" t="str">
        <f>_xlfn.XLOOKUP(A3963,Booking_data!$A$1:$A$6001,Booking_data!$L$1:$L$6001,"Not Found")</f>
        <v>UPI</v>
      </c>
      <c r="S3963">
        <f>_xlfn.XLOOKUP(A3963,Booking_data!$A$1:$A$6001,Booking_data!$N$1:$N$6001,"not Found")</f>
        <v>48</v>
      </c>
      <c r="T3963" t="str">
        <f>_xlfn.XLOOKUP(A3963,Booking_data!$A$1:$A$6001,Booking_data!$O$1:$O$6001,"Not Found")</f>
        <v>Female</v>
      </c>
      <c r="U3963" t="str">
        <f t="shared" si="308"/>
        <v>Above 45</v>
      </c>
      <c r="V3963" t="str">
        <f t="shared" si="309"/>
        <v>Medium Booking</v>
      </c>
    </row>
    <row r="3964" spans="1:22" x14ac:dyDescent="0.25">
      <c r="A3964" t="s">
        <v>4195</v>
      </c>
      <c r="B3964" s="1">
        <v>46084</v>
      </c>
      <c r="C3964" s="1">
        <v>46137</v>
      </c>
      <c r="D3964" s="9">
        <v>0.39583333333333331</v>
      </c>
      <c r="E3964" t="str">
        <f t="shared" si="305"/>
        <v>Weekday</v>
      </c>
      <c r="F3964" t="str">
        <f t="shared" si="306"/>
        <v>Mar</v>
      </c>
      <c r="G3964" t="str">
        <f>_xlfn.XLOOKUP(A3964,Booking_data!$A$1:$A$6001,Booking_data!$D$1:$D$6001,"not found")</f>
        <v>M004</v>
      </c>
      <c r="H3964" t="str">
        <f>_xlfn.XLOOKUP(G3964,Movies_data!$A$1:$A$41,Movies_data!$B$1:$B$41,"not found")</f>
        <v>Ponniyin Selvan I</v>
      </c>
      <c r="I3964" t="str">
        <f>_xlfn.XLOOKUP(G3964,Movies_data!$A$1:$A$41,Movies_data!$D$1:$D$41,"not found")</f>
        <v>Drama</v>
      </c>
      <c r="J3964" t="str">
        <f>_xlfn.XLOOKUP(G3964,Movies_data!$A$1:$A$41,Movies_data!$C$1:$C$41,"not found")</f>
        <v>Tamil</v>
      </c>
      <c r="K3964">
        <f>_xlfn.XLOOKUP(G3964,Movies_data!$A$1:$A$41,Movies_data!$H$1:$H$41,"Not Found")</f>
        <v>7.6</v>
      </c>
      <c r="L3964" t="str">
        <f>_xlfn.XLOOKUP(A3964,Booking_data!$A$1:$A$6001,Booking_data!$E$1:$E$6001,"not Found")</f>
        <v>C053</v>
      </c>
      <c r="M3964" t="str">
        <f>_xlfn.XLOOKUP(L3964,Cinemas_data!$A$1:$A$49,Cinemas_data!$I$1:$I$49,"not Found")</f>
        <v>PVR Forum Mall</v>
      </c>
      <c r="N3964" t="str">
        <f>_xlfn.XLOOKUP(L3964,Cinemas_data!$A$1:$A$49,Cinemas_data!$C$1:$C$49,"not Found")</f>
        <v>Bengaluru</v>
      </c>
      <c r="O3964">
        <f>_xlfn.XLOOKUP(A3964,Booking_data!$A$1:$A$6001,Booking_data!$H$1:$H$6001,"not found")</f>
        <v>4</v>
      </c>
      <c r="P3964">
        <f>_xlfn.XLOOKUP(A3964,Booking_data!$A$1:$A$6001,Booking_data!$I$1:$I$6001,"not Found")</f>
        <v>260</v>
      </c>
      <c r="Q3964">
        <f t="shared" si="307"/>
        <v>1040</v>
      </c>
      <c r="R3964" t="str">
        <f>_xlfn.XLOOKUP(A3964,Booking_data!$A$1:$A$6001,Booking_data!$L$1:$L$6001,"Not Found")</f>
        <v>Credit Card</v>
      </c>
      <c r="S3964">
        <f>_xlfn.XLOOKUP(A3964,Booking_data!$A$1:$A$6001,Booking_data!$N$1:$N$6001,"not Found")</f>
        <v>42</v>
      </c>
      <c r="T3964" t="str">
        <f>_xlfn.XLOOKUP(A3964,Booking_data!$A$1:$A$6001,Booking_data!$O$1:$O$6001,"Not Found")</f>
        <v>Other</v>
      </c>
      <c r="U3964" t="str">
        <f t="shared" si="308"/>
        <v>Middle Age</v>
      </c>
      <c r="V3964" t="str">
        <f t="shared" si="309"/>
        <v>Medium Booking</v>
      </c>
    </row>
    <row r="3965" spans="1:22" x14ac:dyDescent="0.25">
      <c r="A3965" t="s">
        <v>4196</v>
      </c>
      <c r="B3965" s="1">
        <v>46084</v>
      </c>
      <c r="C3965" s="1">
        <v>46153</v>
      </c>
      <c r="D3965" s="9">
        <v>0.39583333333333331</v>
      </c>
      <c r="E3965" t="str">
        <f t="shared" si="305"/>
        <v>Weekday</v>
      </c>
      <c r="F3965" t="str">
        <f t="shared" si="306"/>
        <v>Mar</v>
      </c>
      <c r="G3965" t="str">
        <f>_xlfn.XLOOKUP(A3965,Booking_data!$A$1:$A$6001,Booking_data!$D$1:$D$6001,"not found")</f>
        <v>M011</v>
      </c>
      <c r="H3965" t="str">
        <f>_xlfn.XLOOKUP(G3965,Movies_data!$A$1:$A$41,Movies_data!$B$1:$B$41,"not found")</f>
        <v>Pushpa 2</v>
      </c>
      <c r="I3965" t="str">
        <f>_xlfn.XLOOKUP(G3965,Movies_data!$A$1:$A$41,Movies_data!$D$1:$D$41,"not found")</f>
        <v>Action</v>
      </c>
      <c r="J3965" t="str">
        <f>_xlfn.XLOOKUP(G3965,Movies_data!$A$1:$A$41,Movies_data!$C$1:$C$41,"not found")</f>
        <v>Telugu</v>
      </c>
      <c r="K3965">
        <f>_xlfn.XLOOKUP(G3965,Movies_data!$A$1:$A$41,Movies_data!$H$1:$H$41,"Not Found")</f>
        <v>6.1</v>
      </c>
      <c r="L3965" t="str">
        <f>_xlfn.XLOOKUP(A3965,Booking_data!$A$1:$A$6001,Booking_data!$E$1:$E$6001,"not Found")</f>
        <v>C072</v>
      </c>
      <c r="M3965" t="str">
        <f>_xlfn.XLOOKUP(L3965,Cinemas_data!$A$1:$A$49,Cinemas_data!$I$1:$I$49,"not Found")</f>
        <v>INOX Grand Mall</v>
      </c>
      <c r="N3965" t="str">
        <f>_xlfn.XLOOKUP(L3965,Cinemas_data!$A$1:$A$49,Cinemas_data!$C$1:$C$49,"not Found")</f>
        <v>Hyderabad</v>
      </c>
      <c r="O3965">
        <f>_xlfn.XLOOKUP(A3965,Booking_data!$A$1:$A$6001,Booking_data!$H$1:$H$6001,"not found")</f>
        <v>4</v>
      </c>
      <c r="P3965">
        <f>_xlfn.XLOOKUP(A3965,Booking_data!$A$1:$A$6001,Booking_data!$I$1:$I$6001,"not Found")</f>
        <v>200</v>
      </c>
      <c r="Q3965">
        <f t="shared" si="307"/>
        <v>800</v>
      </c>
      <c r="R3965" t="str">
        <f>_xlfn.XLOOKUP(A3965,Booking_data!$A$1:$A$6001,Booking_data!$L$1:$L$6001,"Not Found")</f>
        <v>Wallet</v>
      </c>
      <c r="S3965">
        <f>_xlfn.XLOOKUP(A3965,Booking_data!$A$1:$A$6001,Booking_data!$N$1:$N$6001,"not Found")</f>
        <v>37</v>
      </c>
      <c r="T3965" t="str">
        <f>_xlfn.XLOOKUP(A3965,Booking_data!$A$1:$A$6001,Booking_data!$O$1:$O$6001,"Not Found")</f>
        <v>Female</v>
      </c>
      <c r="U3965" t="str">
        <f t="shared" si="308"/>
        <v>Middle Age</v>
      </c>
      <c r="V3965" t="str">
        <f t="shared" si="309"/>
        <v>Medium Booking</v>
      </c>
    </row>
    <row r="3966" spans="1:22" x14ac:dyDescent="0.25">
      <c r="A3966" t="s">
        <v>4197</v>
      </c>
      <c r="B3966" s="1">
        <v>46084</v>
      </c>
      <c r="C3966" s="1">
        <v>46092</v>
      </c>
      <c r="D3966" s="9">
        <v>0.77083333333333337</v>
      </c>
      <c r="E3966" t="str">
        <f t="shared" si="305"/>
        <v>Weekday</v>
      </c>
      <c r="F3966" t="str">
        <f t="shared" si="306"/>
        <v>Mar</v>
      </c>
      <c r="G3966" t="str">
        <f>_xlfn.XLOOKUP(A3966,Booking_data!$A$1:$A$6001,Booking_data!$D$1:$D$6001,"not found")</f>
        <v>M018</v>
      </c>
      <c r="H3966" t="str">
        <f>_xlfn.XLOOKUP(G3966,Movies_data!$A$1:$A$41,Movies_data!$B$1:$B$41,"not found")</f>
        <v>Sita Ramam</v>
      </c>
      <c r="I3966" t="str">
        <f>_xlfn.XLOOKUP(G3966,Movies_data!$A$1:$A$41,Movies_data!$D$1:$D$41,"not found")</f>
        <v>Romance</v>
      </c>
      <c r="J3966" t="str">
        <f>_xlfn.XLOOKUP(G3966,Movies_data!$A$1:$A$41,Movies_data!$C$1:$C$41,"not found")</f>
        <v>Telugu</v>
      </c>
      <c r="K3966">
        <f>_xlfn.XLOOKUP(G3966,Movies_data!$A$1:$A$41,Movies_data!$H$1:$H$41,"Not Found")</f>
        <v>8.5</v>
      </c>
      <c r="L3966" t="str">
        <f>_xlfn.XLOOKUP(A3966,Booking_data!$A$1:$A$6001,Booking_data!$E$1:$E$6001,"not Found")</f>
        <v>C132</v>
      </c>
      <c r="M3966" t="str">
        <f>_xlfn.XLOOKUP(L3966,Cinemas_data!$A$1:$A$49,Cinemas_data!$I$1:$I$49,"not Found")</f>
        <v>City Pride Grand Mall</v>
      </c>
      <c r="N3966" t="str">
        <f>_xlfn.XLOOKUP(L3966,Cinemas_data!$A$1:$A$49,Cinemas_data!$C$1:$C$49,"not Found")</f>
        <v>Kolkata</v>
      </c>
      <c r="O3966">
        <f>_xlfn.XLOOKUP(A3966,Booking_data!$A$1:$A$6001,Booking_data!$H$1:$H$6001,"not found")</f>
        <v>3</v>
      </c>
      <c r="P3966">
        <f>_xlfn.XLOOKUP(A3966,Booking_data!$A$1:$A$6001,Booking_data!$I$1:$I$6001,"not Found")</f>
        <v>180</v>
      </c>
      <c r="Q3966">
        <f t="shared" si="307"/>
        <v>540</v>
      </c>
      <c r="R3966" t="str">
        <f>_xlfn.XLOOKUP(A3966,Booking_data!$A$1:$A$6001,Booking_data!$L$1:$L$6001,"Not Found")</f>
        <v>Debit Card</v>
      </c>
      <c r="S3966">
        <f>_xlfn.XLOOKUP(A3966,Booking_data!$A$1:$A$6001,Booking_data!$N$1:$N$6001,"not Found")</f>
        <v>55</v>
      </c>
      <c r="T3966" t="str">
        <f>_xlfn.XLOOKUP(A3966,Booking_data!$A$1:$A$6001,Booking_data!$O$1:$O$6001,"Not Found")</f>
        <v>Female</v>
      </c>
      <c r="U3966" t="str">
        <f t="shared" si="308"/>
        <v>Above 45</v>
      </c>
      <c r="V3966" t="str">
        <f t="shared" si="309"/>
        <v>Medium Booking</v>
      </c>
    </row>
    <row r="3967" spans="1:22" x14ac:dyDescent="0.25">
      <c r="A3967" t="s">
        <v>4198</v>
      </c>
      <c r="B3967" s="1">
        <v>46084</v>
      </c>
      <c r="C3967" s="1">
        <v>46169</v>
      </c>
      <c r="D3967" s="9">
        <v>0.53125</v>
      </c>
      <c r="E3967" t="str">
        <f t="shared" si="305"/>
        <v>Weekday</v>
      </c>
      <c r="F3967" t="str">
        <f t="shared" si="306"/>
        <v>Mar</v>
      </c>
      <c r="G3967" t="str">
        <f>_xlfn.XLOOKUP(A3967,Booking_data!$A$1:$A$6001,Booking_data!$D$1:$D$6001,"not found")</f>
        <v>M005</v>
      </c>
      <c r="H3967" t="str">
        <f>_xlfn.XLOOKUP(G3967,Movies_data!$A$1:$A$41,Movies_data!$B$1:$B$41,"not found")</f>
        <v>Ponniyin Selvan II</v>
      </c>
      <c r="I3967" t="str">
        <f>_xlfn.XLOOKUP(G3967,Movies_data!$A$1:$A$41,Movies_data!$D$1:$D$41,"not found")</f>
        <v>Drama</v>
      </c>
      <c r="J3967" t="str">
        <f>_xlfn.XLOOKUP(G3967,Movies_data!$A$1:$A$41,Movies_data!$C$1:$C$41,"not found")</f>
        <v>Tamil</v>
      </c>
      <c r="K3967">
        <f>_xlfn.XLOOKUP(G3967,Movies_data!$A$1:$A$41,Movies_data!$H$1:$H$41,"Not Found")</f>
        <v>7.3</v>
      </c>
      <c r="L3967" t="str">
        <f>_xlfn.XLOOKUP(A3967,Booking_data!$A$1:$A$6001,Booking_data!$E$1:$E$6001,"not Found")</f>
        <v>C071</v>
      </c>
      <c r="M3967" t="str">
        <f>_xlfn.XLOOKUP(L3967,Cinemas_data!$A$1:$A$49,Cinemas_data!$I$1:$I$49,"not Found")</f>
        <v>PVR City Centre</v>
      </c>
      <c r="N3967" t="str">
        <f>_xlfn.XLOOKUP(L3967,Cinemas_data!$A$1:$A$49,Cinemas_data!$C$1:$C$49,"not Found")</f>
        <v>Hyderabad</v>
      </c>
      <c r="O3967">
        <f>_xlfn.XLOOKUP(A3967,Booking_data!$A$1:$A$6001,Booking_data!$H$1:$H$6001,"not found")</f>
        <v>2</v>
      </c>
      <c r="P3967">
        <f>_xlfn.XLOOKUP(A3967,Booking_data!$A$1:$A$6001,Booking_data!$I$1:$I$6001,"not Found")</f>
        <v>180</v>
      </c>
      <c r="Q3967">
        <f t="shared" si="307"/>
        <v>360</v>
      </c>
      <c r="R3967" t="str">
        <f>_xlfn.XLOOKUP(A3967,Booking_data!$A$1:$A$6001,Booking_data!$L$1:$L$6001,"Not Found")</f>
        <v>UPI</v>
      </c>
      <c r="S3967">
        <f>_xlfn.XLOOKUP(A3967,Booking_data!$A$1:$A$6001,Booking_data!$N$1:$N$6001,"not Found")</f>
        <v>35</v>
      </c>
      <c r="T3967" t="str">
        <f>_xlfn.XLOOKUP(A3967,Booking_data!$A$1:$A$6001,Booking_data!$O$1:$O$6001,"Not Found")</f>
        <v>Male</v>
      </c>
      <c r="U3967" t="str">
        <f t="shared" si="308"/>
        <v>Middle Age</v>
      </c>
      <c r="V3967" t="str">
        <f t="shared" si="309"/>
        <v>Low Booking</v>
      </c>
    </row>
    <row r="3968" spans="1:22" x14ac:dyDescent="0.25">
      <c r="A3968" t="s">
        <v>4199</v>
      </c>
      <c r="B3968" s="1">
        <v>46084</v>
      </c>
      <c r="C3968" s="1">
        <v>46105</v>
      </c>
      <c r="D3968" s="9">
        <v>0.9375</v>
      </c>
      <c r="E3968" t="str">
        <f t="shared" si="305"/>
        <v>Weekday</v>
      </c>
      <c r="F3968" t="str">
        <f t="shared" si="306"/>
        <v>Mar</v>
      </c>
      <c r="G3968" t="str">
        <f>_xlfn.XLOOKUP(A3968,Booking_data!$A$1:$A$6001,Booking_data!$D$1:$D$6001,"not found")</f>
        <v>M003</v>
      </c>
      <c r="H3968" t="str">
        <f>_xlfn.XLOOKUP(G3968,Movies_data!$A$1:$A$41,Movies_data!$B$1:$B$41,"not found")</f>
        <v>Vikram</v>
      </c>
      <c r="I3968" t="str">
        <f>_xlfn.XLOOKUP(G3968,Movies_data!$A$1:$A$41,Movies_data!$D$1:$D$41,"not found")</f>
        <v>Action</v>
      </c>
      <c r="J3968" t="str">
        <f>_xlfn.XLOOKUP(G3968,Movies_data!$A$1:$A$41,Movies_data!$C$1:$C$41,"not found")</f>
        <v>Tamil</v>
      </c>
      <c r="K3968">
        <f>_xlfn.XLOOKUP(G3968,Movies_data!$A$1:$A$41,Movies_data!$H$1:$H$41,"Not Found")</f>
        <v>8.3000000000000007</v>
      </c>
      <c r="L3968" t="str">
        <f>_xlfn.XLOOKUP(A3968,Booking_data!$A$1:$A$6001,Booking_data!$E$1:$E$6001,"not Found")</f>
        <v>C111</v>
      </c>
      <c r="M3968" t="str">
        <f>_xlfn.XLOOKUP(L3968,Cinemas_data!$A$1:$A$49,Cinemas_data!$I$1:$I$49,"not Found")</f>
        <v>Mukta A2 Cinemas City Centre</v>
      </c>
      <c r="N3968" t="str">
        <f>_xlfn.XLOOKUP(L3968,Cinemas_data!$A$1:$A$49,Cinemas_data!$C$1:$C$49,"not Found")</f>
        <v>Delhi</v>
      </c>
      <c r="O3968">
        <f>_xlfn.XLOOKUP(A3968,Booking_data!$A$1:$A$6001,Booking_data!$H$1:$H$6001,"not found")</f>
        <v>3</v>
      </c>
      <c r="P3968">
        <f>_xlfn.XLOOKUP(A3968,Booking_data!$A$1:$A$6001,Booking_data!$I$1:$I$6001,"not Found")</f>
        <v>260</v>
      </c>
      <c r="Q3968">
        <f t="shared" si="307"/>
        <v>780</v>
      </c>
      <c r="R3968" t="str">
        <f>_xlfn.XLOOKUP(A3968,Booking_data!$A$1:$A$6001,Booking_data!$L$1:$L$6001,"Not Found")</f>
        <v>UPI</v>
      </c>
      <c r="S3968">
        <f>_xlfn.XLOOKUP(A3968,Booking_data!$A$1:$A$6001,Booking_data!$N$1:$N$6001,"not Found")</f>
        <v>54</v>
      </c>
      <c r="T3968" t="str">
        <f>_xlfn.XLOOKUP(A3968,Booking_data!$A$1:$A$6001,Booking_data!$O$1:$O$6001,"Not Found")</f>
        <v>Other</v>
      </c>
      <c r="U3968" t="str">
        <f t="shared" si="308"/>
        <v>Above 45</v>
      </c>
      <c r="V3968" t="str">
        <f t="shared" si="309"/>
        <v>Medium Booking</v>
      </c>
    </row>
    <row r="3969" spans="1:22" x14ac:dyDescent="0.25">
      <c r="A3969" t="s">
        <v>4200</v>
      </c>
      <c r="B3969" s="1">
        <v>46084</v>
      </c>
      <c r="C3969" s="1">
        <v>46141</v>
      </c>
      <c r="D3969" s="9">
        <v>0.64583333333333337</v>
      </c>
      <c r="E3969" t="str">
        <f t="shared" si="305"/>
        <v>Weekday</v>
      </c>
      <c r="F3969" t="str">
        <f t="shared" si="306"/>
        <v>Mar</v>
      </c>
      <c r="G3969" t="str">
        <f>_xlfn.XLOOKUP(A3969,Booking_data!$A$1:$A$6001,Booking_data!$D$1:$D$6001,"not found")</f>
        <v>M010</v>
      </c>
      <c r="H3969" t="str">
        <f>_xlfn.XLOOKUP(G3969,Movies_data!$A$1:$A$41,Movies_data!$B$1:$B$41,"not found")</f>
        <v>Captain Miller</v>
      </c>
      <c r="I3969" t="str">
        <f>_xlfn.XLOOKUP(G3969,Movies_data!$A$1:$A$41,Movies_data!$D$1:$D$41,"not found")</f>
        <v>Action</v>
      </c>
      <c r="J3969" t="str">
        <f>_xlfn.XLOOKUP(G3969,Movies_data!$A$1:$A$41,Movies_data!$C$1:$C$41,"not found")</f>
        <v>Tamil</v>
      </c>
      <c r="K3969">
        <f>_xlfn.XLOOKUP(G3969,Movies_data!$A$1:$A$41,Movies_data!$H$1:$H$41,"Not Found")</f>
        <v>7</v>
      </c>
      <c r="L3969" t="str">
        <f>_xlfn.XLOOKUP(A3969,Booking_data!$A$1:$A$6001,Booking_data!$E$1:$E$6001,"not Found")</f>
        <v>C033</v>
      </c>
      <c r="M3969" t="str">
        <f>_xlfn.XLOOKUP(L3969,Cinemas_data!$A$1:$A$49,Cinemas_data!$I$1:$I$49,"not Found")</f>
        <v>Asian Cinemas Forum Mall</v>
      </c>
      <c r="N3969" t="str">
        <f>_xlfn.XLOOKUP(L3969,Cinemas_data!$A$1:$A$49,Cinemas_data!$C$1:$C$49,"not Found")</f>
        <v>Madurai</v>
      </c>
      <c r="O3969">
        <f>_xlfn.XLOOKUP(A3969,Booking_data!$A$1:$A$6001,Booking_data!$H$1:$H$6001,"not found")</f>
        <v>3</v>
      </c>
      <c r="P3969">
        <f>_xlfn.XLOOKUP(A3969,Booking_data!$A$1:$A$6001,Booking_data!$I$1:$I$6001,"not Found")</f>
        <v>260</v>
      </c>
      <c r="Q3969">
        <f t="shared" si="307"/>
        <v>780</v>
      </c>
      <c r="R3969" t="str">
        <f>_xlfn.XLOOKUP(A3969,Booking_data!$A$1:$A$6001,Booking_data!$L$1:$L$6001,"Not Found")</f>
        <v>UPI</v>
      </c>
      <c r="S3969">
        <f>_xlfn.XLOOKUP(A3969,Booking_data!$A$1:$A$6001,Booking_data!$N$1:$N$6001,"not Found")</f>
        <v>54</v>
      </c>
      <c r="T3969" t="str">
        <f>_xlfn.XLOOKUP(A3969,Booking_data!$A$1:$A$6001,Booking_data!$O$1:$O$6001,"Not Found")</f>
        <v>Male</v>
      </c>
      <c r="U3969" t="str">
        <f t="shared" si="308"/>
        <v>Above 45</v>
      </c>
      <c r="V3969" t="str">
        <f t="shared" si="309"/>
        <v>Medium Booking</v>
      </c>
    </row>
    <row r="3970" spans="1:22" x14ac:dyDescent="0.25">
      <c r="A3970" t="s">
        <v>4201</v>
      </c>
      <c r="B3970" s="1">
        <v>46084</v>
      </c>
      <c r="C3970" s="1">
        <v>46195</v>
      </c>
      <c r="D3970" s="9">
        <v>0.77083333333333337</v>
      </c>
      <c r="E3970" t="str">
        <f t="shared" si="305"/>
        <v>Weekday</v>
      </c>
      <c r="F3970" t="str">
        <f t="shared" si="306"/>
        <v>Mar</v>
      </c>
      <c r="G3970" t="str">
        <f>_xlfn.XLOOKUP(A3970,Booking_data!$A$1:$A$6001,Booking_data!$D$1:$D$6001,"not found")</f>
        <v>M027</v>
      </c>
      <c r="H3970" t="str">
        <f>_xlfn.XLOOKUP(G3970,Movies_data!$A$1:$A$41,Movies_data!$B$1:$B$41,"not found")</f>
        <v>KGF Chapter 2</v>
      </c>
      <c r="I3970" t="str">
        <f>_xlfn.XLOOKUP(G3970,Movies_data!$A$1:$A$41,Movies_data!$D$1:$D$41,"not found")</f>
        <v>Action</v>
      </c>
      <c r="J3970" t="str">
        <f>_xlfn.XLOOKUP(G3970,Movies_data!$A$1:$A$41,Movies_data!$C$1:$C$41,"not found")</f>
        <v>Kannada</v>
      </c>
      <c r="K3970">
        <f>_xlfn.XLOOKUP(G3970,Movies_data!$A$1:$A$41,Movies_data!$H$1:$H$41,"Not Found")</f>
        <v>8.3000000000000007</v>
      </c>
      <c r="L3970" t="str">
        <f>_xlfn.XLOOKUP(A3970,Booking_data!$A$1:$A$6001,Booking_data!$E$1:$E$6001,"not Found")</f>
        <v>C051</v>
      </c>
      <c r="M3970" t="str">
        <f>_xlfn.XLOOKUP(L3970,Cinemas_data!$A$1:$A$49,Cinemas_data!$I$1:$I$49,"not Found")</f>
        <v>Asian Cinemas City Centre</v>
      </c>
      <c r="N3970" t="str">
        <f>_xlfn.XLOOKUP(L3970,Cinemas_data!$A$1:$A$49,Cinemas_data!$C$1:$C$49,"not Found")</f>
        <v>Bengaluru</v>
      </c>
      <c r="O3970">
        <f>_xlfn.XLOOKUP(A3970,Booking_data!$A$1:$A$6001,Booking_data!$H$1:$H$6001,"not found")</f>
        <v>2</v>
      </c>
      <c r="P3970">
        <f>_xlfn.XLOOKUP(A3970,Booking_data!$A$1:$A$6001,Booking_data!$I$1:$I$6001,"not Found")</f>
        <v>460</v>
      </c>
      <c r="Q3970">
        <f t="shared" si="307"/>
        <v>920</v>
      </c>
      <c r="R3970" t="str">
        <f>_xlfn.XLOOKUP(A3970,Booking_data!$A$1:$A$6001,Booking_data!$L$1:$L$6001,"Not Found")</f>
        <v>Credit Card</v>
      </c>
      <c r="S3970">
        <f>_xlfn.XLOOKUP(A3970,Booking_data!$A$1:$A$6001,Booking_data!$N$1:$N$6001,"not Found")</f>
        <v>41</v>
      </c>
      <c r="T3970" t="str">
        <f>_xlfn.XLOOKUP(A3970,Booking_data!$A$1:$A$6001,Booking_data!$O$1:$O$6001,"Not Found")</f>
        <v>Female</v>
      </c>
      <c r="U3970" t="str">
        <f t="shared" si="308"/>
        <v>Middle Age</v>
      </c>
      <c r="V3970" t="str">
        <f t="shared" si="309"/>
        <v>Low Booking</v>
      </c>
    </row>
    <row r="3971" spans="1:22" x14ac:dyDescent="0.25">
      <c r="A3971" t="s">
        <v>4202</v>
      </c>
      <c r="B3971" s="1">
        <v>46084</v>
      </c>
      <c r="C3971" s="1">
        <v>46197</v>
      </c>
      <c r="D3971" s="9">
        <v>0.39583333333333331</v>
      </c>
      <c r="E3971" t="str">
        <f t="shared" ref="E3971:E4034" si="310">IF(WEEKDAY(B3971,2)&lt;=5,"Weekday","Weekend")</f>
        <v>Weekday</v>
      </c>
      <c r="F3971" t="str">
        <f t="shared" ref="F3971:F4034" si="311">TEXT(B3971,"mmm")</f>
        <v>Mar</v>
      </c>
      <c r="G3971" t="str">
        <f>_xlfn.XLOOKUP(A3971,Booking_data!$A$1:$A$6001,Booking_data!$D$1:$D$6001,"not found")</f>
        <v>M003</v>
      </c>
      <c r="H3971" t="str">
        <f>_xlfn.XLOOKUP(G3971,Movies_data!$A$1:$A$41,Movies_data!$B$1:$B$41,"not found")</f>
        <v>Vikram</v>
      </c>
      <c r="I3971" t="str">
        <f>_xlfn.XLOOKUP(G3971,Movies_data!$A$1:$A$41,Movies_data!$D$1:$D$41,"not found")</f>
        <v>Action</v>
      </c>
      <c r="J3971" t="str">
        <f>_xlfn.XLOOKUP(G3971,Movies_data!$A$1:$A$41,Movies_data!$C$1:$C$41,"not found")</f>
        <v>Tamil</v>
      </c>
      <c r="K3971">
        <f>_xlfn.XLOOKUP(G3971,Movies_data!$A$1:$A$41,Movies_data!$H$1:$H$41,"Not Found")</f>
        <v>8.3000000000000007</v>
      </c>
      <c r="L3971" t="str">
        <f>_xlfn.XLOOKUP(A3971,Booking_data!$A$1:$A$6001,Booking_data!$E$1:$E$6001,"not Found")</f>
        <v>C082</v>
      </c>
      <c r="M3971" t="str">
        <f>_xlfn.XLOOKUP(L3971,Cinemas_data!$A$1:$A$49,Cinemas_data!$I$1:$I$49,"not Found")</f>
        <v>Cinepolis Grand Mall</v>
      </c>
      <c r="N3971" t="str">
        <f>_xlfn.XLOOKUP(L3971,Cinemas_data!$A$1:$A$49,Cinemas_data!$C$1:$C$49,"not Found")</f>
        <v>Vijayawada</v>
      </c>
      <c r="O3971">
        <f>_xlfn.XLOOKUP(A3971,Booking_data!$A$1:$A$6001,Booking_data!$H$1:$H$6001,"not found")</f>
        <v>2</v>
      </c>
      <c r="P3971">
        <f>_xlfn.XLOOKUP(A3971,Booking_data!$A$1:$A$6001,Booking_data!$I$1:$I$6001,"not Found")</f>
        <v>280</v>
      </c>
      <c r="Q3971">
        <f t="shared" ref="Q3971:Q4034" si="312">O3971*P3971</f>
        <v>560</v>
      </c>
      <c r="R3971" t="str">
        <f>_xlfn.XLOOKUP(A3971,Booking_data!$A$1:$A$6001,Booking_data!$L$1:$L$6001,"Not Found")</f>
        <v>UPI</v>
      </c>
      <c r="S3971">
        <f>_xlfn.XLOOKUP(A3971,Booking_data!$A$1:$A$6001,Booking_data!$N$1:$N$6001,"not Found")</f>
        <v>20</v>
      </c>
      <c r="T3971" t="str">
        <f>_xlfn.XLOOKUP(A3971,Booking_data!$A$1:$A$6001,Booking_data!$O$1:$O$6001,"Not Found")</f>
        <v>Other</v>
      </c>
      <c r="U3971" t="str">
        <f t="shared" ref="U3971:U4034" si="313">IF(S3971&lt;18,"Below 18",IF(S3971&lt;30,"Youngster",IF(S3971&lt;45,"Middle Age","Above 45")))</f>
        <v>Youngster</v>
      </c>
      <c r="V3971" t="str">
        <f t="shared" ref="V3971:V4034" si="314">IF(O3971&lt;=2,"Low Booking",IF(O3971&lt;=4,"Medium Booking","High Booking"))</f>
        <v>Low Booking</v>
      </c>
    </row>
    <row r="3972" spans="1:22" x14ac:dyDescent="0.25">
      <c r="A3972" t="s">
        <v>4203</v>
      </c>
      <c r="B3972" s="1">
        <v>46084</v>
      </c>
      <c r="C3972" s="1">
        <v>46046</v>
      </c>
      <c r="D3972" s="9">
        <v>0.64583333333333337</v>
      </c>
      <c r="E3972" t="str">
        <f t="shared" si="310"/>
        <v>Weekday</v>
      </c>
      <c r="F3972" t="str">
        <f t="shared" si="311"/>
        <v>Mar</v>
      </c>
      <c r="G3972" t="str">
        <f>_xlfn.XLOOKUP(A3972,Booking_data!$A$1:$A$6001,Booking_data!$D$1:$D$6001,"not found")</f>
        <v>M009</v>
      </c>
      <c r="H3972" t="str">
        <f>_xlfn.XLOOKUP(G3972,Movies_data!$A$1:$A$41,Movies_data!$B$1:$B$41,"not found")</f>
        <v>Amaran</v>
      </c>
      <c r="I3972" t="str">
        <f>_xlfn.XLOOKUP(G3972,Movies_data!$A$1:$A$41,Movies_data!$D$1:$D$41,"not found")</f>
        <v>Biography</v>
      </c>
      <c r="J3972" t="str">
        <f>_xlfn.XLOOKUP(G3972,Movies_data!$A$1:$A$41,Movies_data!$C$1:$C$41,"not found")</f>
        <v>Tamil</v>
      </c>
      <c r="K3972">
        <f>_xlfn.XLOOKUP(G3972,Movies_data!$A$1:$A$41,Movies_data!$H$1:$H$41,"Not Found")</f>
        <v>8.3000000000000007</v>
      </c>
      <c r="L3972" t="str">
        <f>_xlfn.XLOOKUP(A3972,Booking_data!$A$1:$A$6001,Booking_data!$E$1:$E$6001,"not Found")</f>
        <v>C112</v>
      </c>
      <c r="M3972" t="str">
        <f>_xlfn.XLOOKUP(L3972,Cinemas_data!$A$1:$A$49,Cinemas_data!$I$1:$I$49,"not Found")</f>
        <v>MovieMax Grand Mall</v>
      </c>
      <c r="N3972" t="str">
        <f>_xlfn.XLOOKUP(L3972,Cinemas_data!$A$1:$A$49,Cinemas_data!$C$1:$C$49,"not Found")</f>
        <v>Delhi</v>
      </c>
      <c r="O3972">
        <f>_xlfn.XLOOKUP(A3972,Booking_data!$A$1:$A$6001,Booking_data!$H$1:$H$6001,"not found")</f>
        <v>3</v>
      </c>
      <c r="P3972">
        <f>_xlfn.XLOOKUP(A3972,Booking_data!$A$1:$A$6001,Booking_data!$I$1:$I$6001,"not Found")</f>
        <v>240</v>
      </c>
      <c r="Q3972">
        <f t="shared" si="312"/>
        <v>720</v>
      </c>
      <c r="R3972" t="str">
        <f>_xlfn.XLOOKUP(A3972,Booking_data!$A$1:$A$6001,Booking_data!$L$1:$L$6001,"Not Found")</f>
        <v>UPI</v>
      </c>
      <c r="S3972">
        <f>_xlfn.XLOOKUP(A3972,Booking_data!$A$1:$A$6001,Booking_data!$N$1:$N$6001,"not Found")</f>
        <v>27</v>
      </c>
      <c r="T3972" t="str">
        <f>_xlfn.XLOOKUP(A3972,Booking_data!$A$1:$A$6001,Booking_data!$O$1:$O$6001,"Not Found")</f>
        <v>Female</v>
      </c>
      <c r="U3972" t="str">
        <f t="shared" si="313"/>
        <v>Youngster</v>
      </c>
      <c r="V3972" t="str">
        <f t="shared" si="314"/>
        <v>Medium Booking</v>
      </c>
    </row>
    <row r="3973" spans="1:22" x14ac:dyDescent="0.25">
      <c r="A3973" t="s">
        <v>4204</v>
      </c>
      <c r="B3973" s="1">
        <v>46084</v>
      </c>
      <c r="C3973" s="1">
        <v>46115</v>
      </c>
      <c r="D3973" s="9">
        <v>0.39583333333333331</v>
      </c>
      <c r="E3973" t="str">
        <f t="shared" si="310"/>
        <v>Weekday</v>
      </c>
      <c r="F3973" t="str">
        <f t="shared" si="311"/>
        <v>Mar</v>
      </c>
      <c r="G3973" t="str">
        <f>_xlfn.XLOOKUP(A3973,Booking_data!$A$1:$A$6001,Booking_data!$D$1:$D$6001,"not found")</f>
        <v>M019</v>
      </c>
      <c r="H3973" t="str">
        <f>_xlfn.XLOOKUP(G3973,Movies_data!$A$1:$A$41,Movies_data!$B$1:$B$41,"not found")</f>
        <v>Animal</v>
      </c>
      <c r="I3973" t="str">
        <f>_xlfn.XLOOKUP(G3973,Movies_data!$A$1:$A$41,Movies_data!$D$1:$D$41,"not found")</f>
        <v>Drama</v>
      </c>
      <c r="J3973" t="str">
        <f>_xlfn.XLOOKUP(G3973,Movies_data!$A$1:$A$41,Movies_data!$C$1:$C$41,"not found")</f>
        <v>Hindi</v>
      </c>
      <c r="K3973">
        <f>_xlfn.XLOOKUP(G3973,Movies_data!$A$1:$A$41,Movies_data!$H$1:$H$41,"Not Found")</f>
        <v>6.1</v>
      </c>
      <c r="L3973" t="str">
        <f>_xlfn.XLOOKUP(A3973,Booking_data!$A$1:$A$6001,Booking_data!$E$1:$E$6001,"not Found")</f>
        <v>C072</v>
      </c>
      <c r="M3973" t="str">
        <f>_xlfn.XLOOKUP(L3973,Cinemas_data!$A$1:$A$49,Cinemas_data!$I$1:$I$49,"not Found")</f>
        <v>INOX Grand Mall</v>
      </c>
      <c r="N3973" t="str">
        <f>_xlfn.XLOOKUP(L3973,Cinemas_data!$A$1:$A$49,Cinemas_data!$C$1:$C$49,"not Found")</f>
        <v>Hyderabad</v>
      </c>
      <c r="O3973">
        <f>_xlfn.XLOOKUP(A3973,Booking_data!$A$1:$A$6001,Booking_data!$H$1:$H$6001,"not found")</f>
        <v>3</v>
      </c>
      <c r="P3973">
        <f>_xlfn.XLOOKUP(A3973,Booking_data!$A$1:$A$6001,Booking_data!$I$1:$I$6001,"not Found")</f>
        <v>200</v>
      </c>
      <c r="Q3973">
        <f t="shared" si="312"/>
        <v>600</v>
      </c>
      <c r="R3973" t="str">
        <f>_xlfn.XLOOKUP(A3973,Booking_data!$A$1:$A$6001,Booking_data!$L$1:$L$6001,"Not Found")</f>
        <v>Debit Card</v>
      </c>
      <c r="S3973">
        <f>_xlfn.XLOOKUP(A3973,Booking_data!$A$1:$A$6001,Booking_data!$N$1:$N$6001,"not Found")</f>
        <v>47</v>
      </c>
      <c r="T3973" t="str">
        <f>_xlfn.XLOOKUP(A3973,Booking_data!$A$1:$A$6001,Booking_data!$O$1:$O$6001,"Not Found")</f>
        <v>Other</v>
      </c>
      <c r="U3973" t="str">
        <f t="shared" si="313"/>
        <v>Above 45</v>
      </c>
      <c r="V3973" t="str">
        <f t="shared" si="314"/>
        <v>Medium Booking</v>
      </c>
    </row>
    <row r="3974" spans="1:22" x14ac:dyDescent="0.25">
      <c r="A3974" t="s">
        <v>4205</v>
      </c>
      <c r="B3974" s="1">
        <v>46084</v>
      </c>
      <c r="C3974" s="1">
        <v>46113</v>
      </c>
      <c r="D3974" s="9">
        <v>0.77083333333333337</v>
      </c>
      <c r="E3974" t="str">
        <f t="shared" si="310"/>
        <v>Weekday</v>
      </c>
      <c r="F3974" t="str">
        <f t="shared" si="311"/>
        <v>Mar</v>
      </c>
      <c r="G3974" t="str">
        <f>_xlfn.XLOOKUP(A3974,Booking_data!$A$1:$A$6001,Booking_data!$D$1:$D$6001,"not found")</f>
        <v>M036</v>
      </c>
      <c r="H3974" t="str">
        <f>_xlfn.XLOOKUP(G3974,Movies_data!$A$1:$A$41,Movies_data!$B$1:$B$41,"not found")</f>
        <v>Avengers Endgame</v>
      </c>
      <c r="I3974" t="str">
        <f>_xlfn.XLOOKUP(G3974,Movies_data!$A$1:$A$41,Movies_data!$D$1:$D$41,"not found")</f>
        <v>Action</v>
      </c>
      <c r="J3974" t="str">
        <f>_xlfn.XLOOKUP(G3974,Movies_data!$A$1:$A$41,Movies_data!$C$1:$C$41,"not found")</f>
        <v>English</v>
      </c>
      <c r="K3974">
        <f>_xlfn.XLOOKUP(G3974,Movies_data!$A$1:$A$41,Movies_data!$H$1:$H$41,"Not Found")</f>
        <v>8.4</v>
      </c>
      <c r="L3974" t="str">
        <f>_xlfn.XLOOKUP(A3974,Booking_data!$A$1:$A$6001,Booking_data!$E$1:$E$6001,"not Found")</f>
        <v>C082</v>
      </c>
      <c r="M3974" t="str">
        <f>_xlfn.XLOOKUP(L3974,Cinemas_data!$A$1:$A$49,Cinemas_data!$I$1:$I$49,"not Found")</f>
        <v>Cinepolis Grand Mall</v>
      </c>
      <c r="N3974" t="str">
        <f>_xlfn.XLOOKUP(L3974,Cinemas_data!$A$1:$A$49,Cinemas_data!$C$1:$C$49,"not Found")</f>
        <v>Vijayawada</v>
      </c>
      <c r="O3974">
        <f>_xlfn.XLOOKUP(A3974,Booking_data!$A$1:$A$6001,Booking_data!$H$1:$H$6001,"not found")</f>
        <v>3</v>
      </c>
      <c r="P3974">
        <f>_xlfn.XLOOKUP(A3974,Booking_data!$A$1:$A$6001,Booking_data!$I$1:$I$6001,"not Found")</f>
        <v>280</v>
      </c>
      <c r="Q3974">
        <f t="shared" si="312"/>
        <v>840</v>
      </c>
      <c r="R3974" t="str">
        <f>_xlfn.XLOOKUP(A3974,Booking_data!$A$1:$A$6001,Booking_data!$L$1:$L$6001,"Not Found")</f>
        <v>Net Banking</v>
      </c>
      <c r="S3974">
        <f>_xlfn.XLOOKUP(A3974,Booking_data!$A$1:$A$6001,Booking_data!$N$1:$N$6001,"not Found")</f>
        <v>39</v>
      </c>
      <c r="T3974" t="str">
        <f>_xlfn.XLOOKUP(A3974,Booking_data!$A$1:$A$6001,Booking_data!$O$1:$O$6001,"Not Found")</f>
        <v>Male</v>
      </c>
      <c r="U3974" t="str">
        <f t="shared" si="313"/>
        <v>Middle Age</v>
      </c>
      <c r="V3974" t="str">
        <f t="shared" si="314"/>
        <v>Medium Booking</v>
      </c>
    </row>
    <row r="3975" spans="1:22" x14ac:dyDescent="0.25">
      <c r="A3975" t="s">
        <v>4206</v>
      </c>
      <c r="B3975" s="1">
        <v>46084</v>
      </c>
      <c r="C3975" s="1">
        <v>46097</v>
      </c>
      <c r="D3975" s="9">
        <v>0.88541666666666663</v>
      </c>
      <c r="E3975" t="str">
        <f t="shared" si="310"/>
        <v>Weekday</v>
      </c>
      <c r="F3975" t="str">
        <f t="shared" si="311"/>
        <v>Mar</v>
      </c>
      <c r="G3975" t="str">
        <f>_xlfn.XLOOKUP(A3975,Booking_data!$A$1:$A$6001,Booking_data!$D$1:$D$6001,"not found")</f>
        <v>M024</v>
      </c>
      <c r="H3975" t="str">
        <f>_xlfn.XLOOKUP(G3975,Movies_data!$A$1:$A$41,Movies_data!$B$1:$B$41,"not found")</f>
        <v>Bhool Bhulaiyaa 2</v>
      </c>
      <c r="I3975" t="str">
        <f>_xlfn.XLOOKUP(G3975,Movies_data!$A$1:$A$41,Movies_data!$D$1:$D$41,"not found")</f>
        <v>Comedy</v>
      </c>
      <c r="J3975" t="str">
        <f>_xlfn.XLOOKUP(G3975,Movies_data!$A$1:$A$41,Movies_data!$C$1:$C$41,"not found")</f>
        <v>Hindi</v>
      </c>
      <c r="K3975">
        <f>_xlfn.XLOOKUP(G3975,Movies_data!$A$1:$A$41,Movies_data!$H$1:$H$41,"Not Found")</f>
        <v>5.9</v>
      </c>
      <c r="L3975" t="str">
        <f>_xlfn.XLOOKUP(A3975,Booking_data!$A$1:$A$6001,Booking_data!$E$1:$E$6001,"not Found")</f>
        <v>C051</v>
      </c>
      <c r="M3975" t="str">
        <f>_xlfn.XLOOKUP(L3975,Cinemas_data!$A$1:$A$49,Cinemas_data!$I$1:$I$49,"not Found")</f>
        <v>Asian Cinemas City Centre</v>
      </c>
      <c r="N3975" t="str">
        <f>_xlfn.XLOOKUP(L3975,Cinemas_data!$A$1:$A$49,Cinemas_data!$C$1:$C$49,"not Found")</f>
        <v>Bengaluru</v>
      </c>
      <c r="O3975">
        <f>_xlfn.XLOOKUP(A3975,Booking_data!$A$1:$A$6001,Booking_data!$H$1:$H$6001,"not found")</f>
        <v>3</v>
      </c>
      <c r="P3975">
        <f>_xlfn.XLOOKUP(A3975,Booking_data!$A$1:$A$6001,Booking_data!$I$1:$I$6001,"not Found")</f>
        <v>280</v>
      </c>
      <c r="Q3975">
        <f t="shared" si="312"/>
        <v>840</v>
      </c>
      <c r="R3975" t="str">
        <f>_xlfn.XLOOKUP(A3975,Booking_data!$A$1:$A$6001,Booking_data!$L$1:$L$6001,"Not Found")</f>
        <v>Wallet</v>
      </c>
      <c r="S3975">
        <f>_xlfn.XLOOKUP(A3975,Booking_data!$A$1:$A$6001,Booking_data!$N$1:$N$6001,"not Found")</f>
        <v>56</v>
      </c>
      <c r="T3975" t="str">
        <f>_xlfn.XLOOKUP(A3975,Booking_data!$A$1:$A$6001,Booking_data!$O$1:$O$6001,"Not Found")</f>
        <v>Female</v>
      </c>
      <c r="U3975" t="str">
        <f t="shared" si="313"/>
        <v>Above 45</v>
      </c>
      <c r="V3975" t="str">
        <f t="shared" si="314"/>
        <v>Medium Booking</v>
      </c>
    </row>
    <row r="3976" spans="1:22" x14ac:dyDescent="0.25">
      <c r="A3976" t="s">
        <v>4207</v>
      </c>
      <c r="B3976" s="1">
        <v>46084</v>
      </c>
      <c r="C3976" s="1">
        <v>46169</v>
      </c>
      <c r="D3976" s="9">
        <v>0.77083333333333337</v>
      </c>
      <c r="E3976" t="str">
        <f t="shared" si="310"/>
        <v>Weekday</v>
      </c>
      <c r="F3976" t="str">
        <f t="shared" si="311"/>
        <v>Mar</v>
      </c>
      <c r="G3976" t="str">
        <f>_xlfn.XLOOKUP(A3976,Booking_data!$A$1:$A$6001,Booking_data!$D$1:$D$6001,"not found")</f>
        <v>M004</v>
      </c>
      <c r="H3976" t="str">
        <f>_xlfn.XLOOKUP(G3976,Movies_data!$A$1:$A$41,Movies_data!$B$1:$B$41,"not found")</f>
        <v>Ponniyin Selvan I</v>
      </c>
      <c r="I3976" t="str">
        <f>_xlfn.XLOOKUP(G3976,Movies_data!$A$1:$A$41,Movies_data!$D$1:$D$41,"not found")</f>
        <v>Drama</v>
      </c>
      <c r="J3976" t="str">
        <f>_xlfn.XLOOKUP(G3976,Movies_data!$A$1:$A$41,Movies_data!$C$1:$C$41,"not found")</f>
        <v>Tamil</v>
      </c>
      <c r="K3976">
        <f>_xlfn.XLOOKUP(G3976,Movies_data!$A$1:$A$41,Movies_data!$H$1:$H$41,"Not Found")</f>
        <v>7.6</v>
      </c>
      <c r="L3976" t="str">
        <f>_xlfn.XLOOKUP(A3976,Booking_data!$A$1:$A$6001,Booking_data!$E$1:$E$6001,"not Found")</f>
        <v>C153</v>
      </c>
      <c r="M3976" t="str">
        <f>_xlfn.XLOOKUP(L3976,Cinemas_data!$A$1:$A$49,Cinemas_data!$I$1:$I$49,"not Found")</f>
        <v>Cinepolis Forum Mall</v>
      </c>
      <c r="N3976" t="str">
        <f>_xlfn.XLOOKUP(L3976,Cinemas_data!$A$1:$A$49,Cinemas_data!$C$1:$C$49,"not Found")</f>
        <v>Kochi</v>
      </c>
      <c r="O3976">
        <f>_xlfn.XLOOKUP(A3976,Booking_data!$A$1:$A$6001,Booking_data!$H$1:$H$6001,"not found")</f>
        <v>3</v>
      </c>
      <c r="P3976">
        <f>_xlfn.XLOOKUP(A3976,Booking_data!$A$1:$A$6001,Booking_data!$I$1:$I$6001,"not Found")</f>
        <v>320</v>
      </c>
      <c r="Q3976">
        <f t="shared" si="312"/>
        <v>960</v>
      </c>
      <c r="R3976" t="str">
        <f>_xlfn.XLOOKUP(A3976,Booking_data!$A$1:$A$6001,Booking_data!$L$1:$L$6001,"Not Found")</f>
        <v>UPI</v>
      </c>
      <c r="S3976">
        <f>_xlfn.XLOOKUP(A3976,Booking_data!$A$1:$A$6001,Booking_data!$N$1:$N$6001,"not Found")</f>
        <v>60</v>
      </c>
      <c r="T3976" t="str">
        <f>_xlfn.XLOOKUP(A3976,Booking_data!$A$1:$A$6001,Booking_data!$O$1:$O$6001,"Not Found")</f>
        <v>Other</v>
      </c>
      <c r="U3976" t="str">
        <f t="shared" si="313"/>
        <v>Above 45</v>
      </c>
      <c r="V3976" t="str">
        <f t="shared" si="314"/>
        <v>Medium Booking</v>
      </c>
    </row>
    <row r="3977" spans="1:22" x14ac:dyDescent="0.25">
      <c r="A3977" t="s">
        <v>4208</v>
      </c>
      <c r="B3977" s="1">
        <v>46084</v>
      </c>
      <c r="C3977" s="1">
        <v>46113</v>
      </c>
      <c r="D3977" s="9">
        <v>0.64583333333333337</v>
      </c>
      <c r="E3977" t="str">
        <f t="shared" si="310"/>
        <v>Weekday</v>
      </c>
      <c r="F3977" t="str">
        <f t="shared" si="311"/>
        <v>Mar</v>
      </c>
      <c r="G3977" t="str">
        <f>_xlfn.XLOOKUP(A3977,Booking_data!$A$1:$A$6001,Booking_data!$D$1:$D$6001,"not found")</f>
        <v>M032</v>
      </c>
      <c r="H3977" t="str">
        <f>_xlfn.XLOOKUP(G3977,Movies_data!$A$1:$A$41,Movies_data!$B$1:$B$41,"not found")</f>
        <v>Premam</v>
      </c>
      <c r="I3977" t="str">
        <f>_xlfn.XLOOKUP(G3977,Movies_data!$A$1:$A$41,Movies_data!$D$1:$D$41,"not found")</f>
        <v>Romance</v>
      </c>
      <c r="J3977" t="str">
        <f>_xlfn.XLOOKUP(G3977,Movies_data!$A$1:$A$41,Movies_data!$C$1:$C$41,"not found")</f>
        <v>Malayalam</v>
      </c>
      <c r="K3977">
        <f>_xlfn.XLOOKUP(G3977,Movies_data!$A$1:$A$41,Movies_data!$H$1:$H$41,"Not Found")</f>
        <v>8.3000000000000007</v>
      </c>
      <c r="L3977" t="str">
        <f>_xlfn.XLOOKUP(A3977,Booking_data!$A$1:$A$6001,Booking_data!$E$1:$E$6001,"not Found")</f>
        <v>C091</v>
      </c>
      <c r="M3977" t="str">
        <f>_xlfn.XLOOKUP(L3977,Cinemas_data!$A$1:$A$49,Cinemas_data!$I$1:$I$49,"not Found")</f>
        <v>Cinepolis City Centre</v>
      </c>
      <c r="N3977" t="str">
        <f>_xlfn.XLOOKUP(L3977,Cinemas_data!$A$1:$A$49,Cinemas_data!$C$1:$C$49,"not Found")</f>
        <v>Mumbai</v>
      </c>
      <c r="O3977">
        <f>_xlfn.XLOOKUP(A3977,Booking_data!$A$1:$A$6001,Booking_data!$H$1:$H$6001,"not found")</f>
        <v>3</v>
      </c>
      <c r="P3977">
        <f>_xlfn.XLOOKUP(A3977,Booking_data!$A$1:$A$6001,Booking_data!$I$1:$I$6001,"not Found")</f>
        <v>380</v>
      </c>
      <c r="Q3977">
        <f t="shared" si="312"/>
        <v>1140</v>
      </c>
      <c r="R3977" t="str">
        <f>_xlfn.XLOOKUP(A3977,Booking_data!$A$1:$A$6001,Booking_data!$L$1:$L$6001,"Not Found")</f>
        <v>Wallet</v>
      </c>
      <c r="S3977">
        <f>_xlfn.XLOOKUP(A3977,Booking_data!$A$1:$A$6001,Booking_data!$N$1:$N$6001,"not Found")</f>
        <v>52</v>
      </c>
      <c r="T3977" t="str">
        <f>_xlfn.XLOOKUP(A3977,Booking_data!$A$1:$A$6001,Booking_data!$O$1:$O$6001,"Not Found")</f>
        <v>Female</v>
      </c>
      <c r="U3977" t="str">
        <f t="shared" si="313"/>
        <v>Above 45</v>
      </c>
      <c r="V3977" t="str">
        <f t="shared" si="314"/>
        <v>Medium Booking</v>
      </c>
    </row>
    <row r="3978" spans="1:22" x14ac:dyDescent="0.25">
      <c r="A3978" t="s">
        <v>4209</v>
      </c>
      <c r="B3978" s="1">
        <v>46084</v>
      </c>
      <c r="C3978" s="1">
        <v>46098</v>
      </c>
      <c r="D3978" s="9">
        <v>0.77083333333333337</v>
      </c>
      <c r="E3978" t="str">
        <f t="shared" si="310"/>
        <v>Weekday</v>
      </c>
      <c r="F3978" t="str">
        <f t="shared" si="311"/>
        <v>Mar</v>
      </c>
      <c r="G3978" t="str">
        <f>_xlfn.XLOOKUP(A3978,Booking_data!$A$1:$A$6001,Booking_data!$D$1:$D$6001,"not found")</f>
        <v>M012</v>
      </c>
      <c r="H3978" t="str">
        <f>_xlfn.XLOOKUP(G3978,Movies_data!$A$1:$A$41,Movies_data!$B$1:$B$41,"not found")</f>
        <v>RRR</v>
      </c>
      <c r="I3978" t="str">
        <f>_xlfn.XLOOKUP(G3978,Movies_data!$A$1:$A$41,Movies_data!$D$1:$D$41,"not found")</f>
        <v>Action</v>
      </c>
      <c r="J3978" t="str">
        <f>_xlfn.XLOOKUP(G3978,Movies_data!$A$1:$A$41,Movies_data!$C$1:$C$41,"not found")</f>
        <v>Telugu</v>
      </c>
      <c r="K3978">
        <f>_xlfn.XLOOKUP(G3978,Movies_data!$A$1:$A$41,Movies_data!$H$1:$H$41,"Not Found")</f>
        <v>7.8</v>
      </c>
      <c r="L3978" t="str">
        <f>_xlfn.XLOOKUP(A3978,Booking_data!$A$1:$A$6001,Booking_data!$E$1:$E$6001,"not Found")</f>
        <v>C131</v>
      </c>
      <c r="M3978" t="str">
        <f>_xlfn.XLOOKUP(L3978,Cinemas_data!$A$1:$A$49,Cinemas_data!$I$1:$I$49,"not Found")</f>
        <v>Asian Cinemas City Centre</v>
      </c>
      <c r="N3978" t="str">
        <f>_xlfn.XLOOKUP(L3978,Cinemas_data!$A$1:$A$49,Cinemas_data!$C$1:$C$49,"not Found")</f>
        <v>Kolkata</v>
      </c>
      <c r="O3978">
        <f>_xlfn.XLOOKUP(A3978,Booking_data!$A$1:$A$6001,Booking_data!$H$1:$H$6001,"not found")</f>
        <v>2</v>
      </c>
      <c r="P3978">
        <f>_xlfn.XLOOKUP(A3978,Booking_data!$A$1:$A$6001,Booking_data!$I$1:$I$6001,"not Found")</f>
        <v>160</v>
      </c>
      <c r="Q3978">
        <f t="shared" si="312"/>
        <v>320</v>
      </c>
      <c r="R3978" t="str">
        <f>_xlfn.XLOOKUP(A3978,Booking_data!$A$1:$A$6001,Booking_data!$L$1:$L$6001,"Not Found")</f>
        <v>Debit Card</v>
      </c>
      <c r="S3978">
        <f>_xlfn.XLOOKUP(A3978,Booking_data!$A$1:$A$6001,Booking_data!$N$1:$N$6001,"not Found")</f>
        <v>38</v>
      </c>
      <c r="T3978" t="str">
        <f>_xlfn.XLOOKUP(A3978,Booking_data!$A$1:$A$6001,Booking_data!$O$1:$O$6001,"Not Found")</f>
        <v>Male</v>
      </c>
      <c r="U3978" t="str">
        <f t="shared" si="313"/>
        <v>Middle Age</v>
      </c>
      <c r="V3978" t="str">
        <f t="shared" si="314"/>
        <v>Low Booking</v>
      </c>
    </row>
    <row r="3979" spans="1:22" x14ac:dyDescent="0.25">
      <c r="A3979" t="s">
        <v>4210</v>
      </c>
      <c r="B3979" s="1">
        <v>46084</v>
      </c>
      <c r="C3979" s="1">
        <v>46124</v>
      </c>
      <c r="D3979" s="9">
        <v>0.77083333333333337</v>
      </c>
      <c r="E3979" t="str">
        <f t="shared" si="310"/>
        <v>Weekday</v>
      </c>
      <c r="F3979" t="str">
        <f t="shared" si="311"/>
        <v>Mar</v>
      </c>
      <c r="G3979" t="str">
        <f>_xlfn.XLOOKUP(A3979,Booking_data!$A$1:$A$6001,Booking_data!$D$1:$D$6001,"not found")</f>
        <v>M003</v>
      </c>
      <c r="H3979" t="str">
        <f>_xlfn.XLOOKUP(G3979,Movies_data!$A$1:$A$41,Movies_data!$B$1:$B$41,"not found")</f>
        <v>Vikram</v>
      </c>
      <c r="I3979" t="str">
        <f>_xlfn.XLOOKUP(G3979,Movies_data!$A$1:$A$41,Movies_data!$D$1:$D$41,"not found")</f>
        <v>Action</v>
      </c>
      <c r="J3979" t="str">
        <f>_xlfn.XLOOKUP(G3979,Movies_data!$A$1:$A$41,Movies_data!$C$1:$C$41,"not found")</f>
        <v>Tamil</v>
      </c>
      <c r="K3979">
        <f>_xlfn.XLOOKUP(G3979,Movies_data!$A$1:$A$41,Movies_data!$H$1:$H$41,"Not Found")</f>
        <v>8.3000000000000007</v>
      </c>
      <c r="L3979" t="str">
        <f>_xlfn.XLOOKUP(A3979,Booking_data!$A$1:$A$6001,Booking_data!$E$1:$E$6001,"not Found")</f>
        <v>C013</v>
      </c>
      <c r="M3979" t="str">
        <f>_xlfn.XLOOKUP(L3979,Cinemas_data!$A$1:$A$49,Cinemas_data!$I$1:$I$49,"not Found")</f>
        <v>Mukta A2 Cinemas Forum Mall</v>
      </c>
      <c r="N3979" t="str">
        <f>_xlfn.XLOOKUP(L3979,Cinemas_data!$A$1:$A$49,Cinemas_data!$C$1:$C$49,"not Found")</f>
        <v>Chennai</v>
      </c>
      <c r="O3979">
        <f>_xlfn.XLOOKUP(A3979,Booking_data!$A$1:$A$6001,Booking_data!$H$1:$H$6001,"not found")</f>
        <v>4</v>
      </c>
      <c r="P3979">
        <f>_xlfn.XLOOKUP(A3979,Booking_data!$A$1:$A$6001,Booking_data!$I$1:$I$6001,"not Found")</f>
        <v>320</v>
      </c>
      <c r="Q3979">
        <f t="shared" si="312"/>
        <v>1280</v>
      </c>
      <c r="R3979" t="str">
        <f>_xlfn.XLOOKUP(A3979,Booking_data!$A$1:$A$6001,Booking_data!$L$1:$L$6001,"Not Found")</f>
        <v>Credit Card</v>
      </c>
      <c r="S3979">
        <f>_xlfn.XLOOKUP(A3979,Booking_data!$A$1:$A$6001,Booking_data!$N$1:$N$6001,"not Found")</f>
        <v>33</v>
      </c>
      <c r="T3979" t="str">
        <f>_xlfn.XLOOKUP(A3979,Booking_data!$A$1:$A$6001,Booking_data!$O$1:$O$6001,"Not Found")</f>
        <v>Male</v>
      </c>
      <c r="U3979" t="str">
        <f t="shared" si="313"/>
        <v>Middle Age</v>
      </c>
      <c r="V3979" t="str">
        <f t="shared" si="314"/>
        <v>Medium Booking</v>
      </c>
    </row>
    <row r="3980" spans="1:22" x14ac:dyDescent="0.25">
      <c r="A3980" t="s">
        <v>4211</v>
      </c>
      <c r="B3980" s="1">
        <v>46084</v>
      </c>
      <c r="C3980" s="1">
        <v>46059</v>
      </c>
      <c r="D3980" s="9">
        <v>0.53125</v>
      </c>
      <c r="E3980" t="str">
        <f t="shared" si="310"/>
        <v>Weekday</v>
      </c>
      <c r="F3980" t="str">
        <f t="shared" si="311"/>
        <v>Mar</v>
      </c>
      <c r="G3980" t="str">
        <f>_xlfn.XLOOKUP(A3980,Booking_data!$A$1:$A$6001,Booking_data!$D$1:$D$6001,"not found")</f>
        <v>M034</v>
      </c>
      <c r="H3980" t="str">
        <f>_xlfn.XLOOKUP(G3980,Movies_data!$A$1:$A$41,Movies_data!$B$1:$B$41,"not found")</f>
        <v>Manjummel Boys</v>
      </c>
      <c r="I3980" t="str">
        <f>_xlfn.XLOOKUP(G3980,Movies_data!$A$1:$A$41,Movies_data!$D$1:$D$41,"not found")</f>
        <v>Adventure</v>
      </c>
      <c r="J3980" t="str">
        <f>_xlfn.XLOOKUP(G3980,Movies_data!$A$1:$A$41,Movies_data!$C$1:$C$41,"not found")</f>
        <v>Malayalam</v>
      </c>
      <c r="K3980">
        <f>_xlfn.XLOOKUP(G3980,Movies_data!$A$1:$A$41,Movies_data!$H$1:$H$41,"Not Found")</f>
        <v>8.3000000000000007</v>
      </c>
      <c r="L3980" t="str">
        <f>_xlfn.XLOOKUP(A3980,Booking_data!$A$1:$A$6001,Booking_data!$E$1:$E$6001,"not Found")</f>
        <v>C041</v>
      </c>
      <c r="M3980" t="str">
        <f>_xlfn.XLOOKUP(L3980,Cinemas_data!$A$1:$A$49,Cinemas_data!$I$1:$I$49,"not Found")</f>
        <v>MovieMax City Centre</v>
      </c>
      <c r="N3980" t="str">
        <f>_xlfn.XLOOKUP(L3980,Cinemas_data!$A$1:$A$49,Cinemas_data!$C$1:$C$49,"not Found")</f>
        <v>Salem</v>
      </c>
      <c r="O3980">
        <f>_xlfn.XLOOKUP(A3980,Booking_data!$A$1:$A$6001,Booking_data!$H$1:$H$6001,"not found")</f>
        <v>3</v>
      </c>
      <c r="P3980">
        <f>_xlfn.XLOOKUP(A3980,Booking_data!$A$1:$A$6001,Booking_data!$I$1:$I$6001,"not Found")</f>
        <v>340</v>
      </c>
      <c r="Q3980">
        <f t="shared" si="312"/>
        <v>1020</v>
      </c>
      <c r="R3980" t="str">
        <f>_xlfn.XLOOKUP(A3980,Booking_data!$A$1:$A$6001,Booking_data!$L$1:$L$6001,"Not Found")</f>
        <v>Net Banking</v>
      </c>
      <c r="S3980">
        <f>_xlfn.XLOOKUP(A3980,Booking_data!$A$1:$A$6001,Booking_data!$N$1:$N$6001,"not Found")</f>
        <v>23</v>
      </c>
      <c r="T3980" t="str">
        <f>_xlfn.XLOOKUP(A3980,Booking_data!$A$1:$A$6001,Booking_data!$O$1:$O$6001,"Not Found")</f>
        <v>Other</v>
      </c>
      <c r="U3980" t="str">
        <f t="shared" si="313"/>
        <v>Youngster</v>
      </c>
      <c r="V3980" t="str">
        <f t="shared" si="314"/>
        <v>Medium Booking</v>
      </c>
    </row>
    <row r="3981" spans="1:22" x14ac:dyDescent="0.25">
      <c r="A3981" t="s">
        <v>4212</v>
      </c>
      <c r="B3981" s="1">
        <v>46084</v>
      </c>
      <c r="C3981" s="1">
        <v>46188</v>
      </c>
      <c r="D3981" s="9">
        <v>0.53125</v>
      </c>
      <c r="E3981" t="str">
        <f t="shared" si="310"/>
        <v>Weekday</v>
      </c>
      <c r="F3981" t="str">
        <f t="shared" si="311"/>
        <v>Mar</v>
      </c>
      <c r="G3981" t="str">
        <f>_xlfn.XLOOKUP(A3981,Booking_data!$A$1:$A$6001,Booking_data!$D$1:$D$6001,"not found")</f>
        <v>M002</v>
      </c>
      <c r="H3981" t="str">
        <f>_xlfn.XLOOKUP(G3981,Movies_data!$A$1:$A$41,Movies_data!$B$1:$B$41,"not found")</f>
        <v>Jailer</v>
      </c>
      <c r="I3981" t="str">
        <f>_xlfn.XLOOKUP(G3981,Movies_data!$A$1:$A$41,Movies_data!$D$1:$D$41,"not found")</f>
        <v>Action</v>
      </c>
      <c r="J3981" t="str">
        <f>_xlfn.XLOOKUP(G3981,Movies_data!$A$1:$A$41,Movies_data!$C$1:$C$41,"not found")</f>
        <v>Tamil</v>
      </c>
      <c r="K3981">
        <f>_xlfn.XLOOKUP(G3981,Movies_data!$A$1:$A$41,Movies_data!$H$1:$H$41,"Not Found")</f>
        <v>7.1</v>
      </c>
      <c r="L3981" t="str">
        <f>_xlfn.XLOOKUP(A3981,Booking_data!$A$1:$A$6001,Booking_data!$E$1:$E$6001,"not Found")</f>
        <v>C151</v>
      </c>
      <c r="M3981" t="str">
        <f>_xlfn.XLOOKUP(L3981,Cinemas_data!$A$1:$A$49,Cinemas_data!$I$1:$I$49,"not Found")</f>
        <v>PVR City Centre</v>
      </c>
      <c r="N3981" t="str">
        <f>_xlfn.XLOOKUP(L3981,Cinemas_data!$A$1:$A$49,Cinemas_data!$C$1:$C$49,"not Found")</f>
        <v>Kochi</v>
      </c>
      <c r="O3981">
        <f>_xlfn.XLOOKUP(A3981,Booking_data!$A$1:$A$6001,Booking_data!$H$1:$H$6001,"not found")</f>
        <v>3</v>
      </c>
      <c r="P3981">
        <f>_xlfn.XLOOKUP(A3981,Booking_data!$A$1:$A$6001,Booking_data!$I$1:$I$6001,"not Found")</f>
        <v>280</v>
      </c>
      <c r="Q3981">
        <f t="shared" si="312"/>
        <v>840</v>
      </c>
      <c r="R3981" t="str">
        <f>_xlfn.XLOOKUP(A3981,Booking_data!$A$1:$A$6001,Booking_data!$L$1:$L$6001,"Not Found")</f>
        <v>UPI</v>
      </c>
      <c r="S3981">
        <f>_xlfn.XLOOKUP(A3981,Booking_data!$A$1:$A$6001,Booking_data!$N$1:$N$6001,"not Found")</f>
        <v>37</v>
      </c>
      <c r="T3981" t="str">
        <f>_xlfn.XLOOKUP(A3981,Booking_data!$A$1:$A$6001,Booking_data!$O$1:$O$6001,"Not Found")</f>
        <v>Female</v>
      </c>
      <c r="U3981" t="str">
        <f t="shared" si="313"/>
        <v>Middle Age</v>
      </c>
      <c r="V3981" t="str">
        <f t="shared" si="314"/>
        <v>Medium Booking</v>
      </c>
    </row>
    <row r="3982" spans="1:22" x14ac:dyDescent="0.25">
      <c r="A3982" t="s">
        <v>4213</v>
      </c>
      <c r="B3982" s="1">
        <v>46084</v>
      </c>
      <c r="C3982" s="1">
        <v>46116</v>
      </c>
      <c r="D3982" s="9">
        <v>0.39583333333333331</v>
      </c>
      <c r="E3982" t="str">
        <f t="shared" si="310"/>
        <v>Weekday</v>
      </c>
      <c r="F3982" t="str">
        <f t="shared" si="311"/>
        <v>Mar</v>
      </c>
      <c r="G3982" t="str">
        <f>_xlfn.XLOOKUP(A3982,Booking_data!$A$1:$A$6001,Booking_data!$D$1:$D$6001,"not found")</f>
        <v>M027</v>
      </c>
      <c r="H3982" t="str">
        <f>_xlfn.XLOOKUP(G3982,Movies_data!$A$1:$A$41,Movies_data!$B$1:$B$41,"not found")</f>
        <v>KGF Chapter 2</v>
      </c>
      <c r="I3982" t="str">
        <f>_xlfn.XLOOKUP(G3982,Movies_data!$A$1:$A$41,Movies_data!$D$1:$D$41,"not found")</f>
        <v>Action</v>
      </c>
      <c r="J3982" t="str">
        <f>_xlfn.XLOOKUP(G3982,Movies_data!$A$1:$A$41,Movies_data!$C$1:$C$41,"not found")</f>
        <v>Kannada</v>
      </c>
      <c r="K3982">
        <f>_xlfn.XLOOKUP(G3982,Movies_data!$A$1:$A$41,Movies_data!$H$1:$H$41,"Not Found")</f>
        <v>8.3000000000000007</v>
      </c>
      <c r="L3982" t="str">
        <f>_xlfn.XLOOKUP(A3982,Booking_data!$A$1:$A$6001,Booking_data!$E$1:$E$6001,"not Found")</f>
        <v>C111</v>
      </c>
      <c r="M3982" t="str">
        <f>_xlfn.XLOOKUP(L3982,Cinemas_data!$A$1:$A$49,Cinemas_data!$I$1:$I$49,"not Found")</f>
        <v>Mukta A2 Cinemas City Centre</v>
      </c>
      <c r="N3982" t="str">
        <f>_xlfn.XLOOKUP(L3982,Cinemas_data!$A$1:$A$49,Cinemas_data!$C$1:$C$49,"not Found")</f>
        <v>Delhi</v>
      </c>
      <c r="O3982">
        <f>_xlfn.XLOOKUP(A3982,Booking_data!$A$1:$A$6001,Booking_data!$H$1:$H$6001,"not found")</f>
        <v>2</v>
      </c>
      <c r="P3982">
        <f>_xlfn.XLOOKUP(A3982,Booking_data!$A$1:$A$6001,Booking_data!$I$1:$I$6001,"not Found")</f>
        <v>180</v>
      </c>
      <c r="Q3982">
        <f t="shared" si="312"/>
        <v>360</v>
      </c>
      <c r="R3982" t="str">
        <f>_xlfn.XLOOKUP(A3982,Booking_data!$A$1:$A$6001,Booking_data!$L$1:$L$6001,"Not Found")</f>
        <v>Credit Card</v>
      </c>
      <c r="S3982">
        <f>_xlfn.XLOOKUP(A3982,Booking_data!$A$1:$A$6001,Booking_data!$N$1:$N$6001,"not Found")</f>
        <v>40</v>
      </c>
      <c r="T3982" t="str">
        <f>_xlfn.XLOOKUP(A3982,Booking_data!$A$1:$A$6001,Booking_data!$O$1:$O$6001,"Not Found")</f>
        <v>Male</v>
      </c>
      <c r="U3982" t="str">
        <f t="shared" si="313"/>
        <v>Middle Age</v>
      </c>
      <c r="V3982" t="str">
        <f t="shared" si="314"/>
        <v>Low Booking</v>
      </c>
    </row>
    <row r="3983" spans="1:22" x14ac:dyDescent="0.25">
      <c r="A3983" t="s">
        <v>4214</v>
      </c>
      <c r="B3983" s="1">
        <v>46084</v>
      </c>
      <c r="C3983" s="1">
        <v>46088</v>
      </c>
      <c r="D3983" s="9">
        <v>0.53125</v>
      </c>
      <c r="E3983" t="str">
        <f t="shared" si="310"/>
        <v>Weekday</v>
      </c>
      <c r="F3983" t="str">
        <f t="shared" si="311"/>
        <v>Mar</v>
      </c>
      <c r="G3983" t="str">
        <f>_xlfn.XLOOKUP(A3983,Booking_data!$A$1:$A$6001,Booking_data!$D$1:$D$6001,"not found")</f>
        <v>M028</v>
      </c>
      <c r="H3983" t="str">
        <f>_xlfn.XLOOKUP(G3983,Movies_data!$A$1:$A$41,Movies_data!$B$1:$B$41,"not found")</f>
        <v>Kantara</v>
      </c>
      <c r="I3983" t="str">
        <f>_xlfn.XLOOKUP(G3983,Movies_data!$A$1:$A$41,Movies_data!$D$1:$D$41,"not found")</f>
        <v>Action</v>
      </c>
      <c r="J3983" t="str">
        <f>_xlfn.XLOOKUP(G3983,Movies_data!$A$1:$A$41,Movies_data!$C$1:$C$41,"not found")</f>
        <v>Kannada</v>
      </c>
      <c r="K3983">
        <f>_xlfn.XLOOKUP(G3983,Movies_data!$A$1:$A$41,Movies_data!$H$1:$H$41,"Not Found")</f>
        <v>8.1999999999999993</v>
      </c>
      <c r="L3983" t="str">
        <f>_xlfn.XLOOKUP(A3983,Booking_data!$A$1:$A$6001,Booking_data!$E$1:$E$6001,"not Found")</f>
        <v>C083</v>
      </c>
      <c r="M3983" t="str">
        <f>_xlfn.XLOOKUP(L3983,Cinemas_data!$A$1:$A$49,Cinemas_data!$I$1:$I$49,"not Found")</f>
        <v>Miraj Cinemas Forum Mall</v>
      </c>
      <c r="N3983" t="str">
        <f>_xlfn.XLOOKUP(L3983,Cinemas_data!$A$1:$A$49,Cinemas_data!$C$1:$C$49,"not Found")</f>
        <v>Vijayawada</v>
      </c>
      <c r="O3983">
        <f>_xlfn.XLOOKUP(A3983,Booking_data!$A$1:$A$6001,Booking_data!$H$1:$H$6001,"not found")</f>
        <v>5</v>
      </c>
      <c r="P3983">
        <f>_xlfn.XLOOKUP(A3983,Booking_data!$A$1:$A$6001,Booking_data!$I$1:$I$6001,"not Found")</f>
        <v>280</v>
      </c>
      <c r="Q3983">
        <f t="shared" si="312"/>
        <v>1400</v>
      </c>
      <c r="R3983" t="str">
        <f>_xlfn.XLOOKUP(A3983,Booking_data!$A$1:$A$6001,Booking_data!$L$1:$L$6001,"Not Found")</f>
        <v>Debit Card</v>
      </c>
      <c r="S3983">
        <f>_xlfn.XLOOKUP(A3983,Booking_data!$A$1:$A$6001,Booking_data!$N$1:$N$6001,"not Found")</f>
        <v>45</v>
      </c>
      <c r="T3983" t="str">
        <f>_xlfn.XLOOKUP(A3983,Booking_data!$A$1:$A$6001,Booking_data!$O$1:$O$6001,"Not Found")</f>
        <v>Female</v>
      </c>
      <c r="U3983" t="str">
        <f t="shared" si="313"/>
        <v>Above 45</v>
      </c>
      <c r="V3983" t="str">
        <f t="shared" si="314"/>
        <v>High Booking</v>
      </c>
    </row>
    <row r="3984" spans="1:22" x14ac:dyDescent="0.25">
      <c r="A3984" t="s">
        <v>4215</v>
      </c>
      <c r="B3984" s="1">
        <v>46084</v>
      </c>
      <c r="C3984" s="1">
        <v>46147</v>
      </c>
      <c r="D3984" s="9">
        <v>0.39583333333333331</v>
      </c>
      <c r="E3984" t="str">
        <f t="shared" si="310"/>
        <v>Weekday</v>
      </c>
      <c r="F3984" t="str">
        <f t="shared" si="311"/>
        <v>Mar</v>
      </c>
      <c r="G3984" t="str">
        <f>_xlfn.XLOOKUP(A3984,Booking_data!$A$1:$A$6001,Booking_data!$D$1:$D$6001,"not found")</f>
        <v>M011</v>
      </c>
      <c r="H3984" t="str">
        <f>_xlfn.XLOOKUP(G3984,Movies_data!$A$1:$A$41,Movies_data!$B$1:$B$41,"not found")</f>
        <v>Pushpa 2</v>
      </c>
      <c r="I3984" t="str">
        <f>_xlfn.XLOOKUP(G3984,Movies_data!$A$1:$A$41,Movies_data!$D$1:$D$41,"not found")</f>
        <v>Action</v>
      </c>
      <c r="J3984" t="str">
        <f>_xlfn.XLOOKUP(G3984,Movies_data!$A$1:$A$41,Movies_data!$C$1:$C$41,"not found")</f>
        <v>Telugu</v>
      </c>
      <c r="K3984">
        <f>_xlfn.XLOOKUP(G3984,Movies_data!$A$1:$A$41,Movies_data!$H$1:$H$41,"Not Found")</f>
        <v>6.1</v>
      </c>
      <c r="L3984" t="str">
        <f>_xlfn.XLOOKUP(A3984,Booking_data!$A$1:$A$6001,Booking_data!$E$1:$E$6001,"not Found")</f>
        <v>C021</v>
      </c>
      <c r="M3984" t="str">
        <f>_xlfn.XLOOKUP(L3984,Cinemas_data!$A$1:$A$49,Cinemas_data!$I$1:$I$49,"not Found")</f>
        <v>Miraj Cinemas City Centre</v>
      </c>
      <c r="N3984" t="str">
        <f>_xlfn.XLOOKUP(L3984,Cinemas_data!$A$1:$A$49,Cinemas_data!$C$1:$C$49,"not Found")</f>
        <v>Coimbatore</v>
      </c>
      <c r="O3984">
        <f>_xlfn.XLOOKUP(A3984,Booking_data!$A$1:$A$6001,Booking_data!$H$1:$H$6001,"not found")</f>
        <v>6</v>
      </c>
      <c r="P3984">
        <f>_xlfn.XLOOKUP(A3984,Booking_data!$A$1:$A$6001,Booking_data!$I$1:$I$6001,"not Found")</f>
        <v>300</v>
      </c>
      <c r="Q3984">
        <f t="shared" si="312"/>
        <v>1800</v>
      </c>
      <c r="R3984" t="str">
        <f>_xlfn.XLOOKUP(A3984,Booking_data!$A$1:$A$6001,Booking_data!$L$1:$L$6001,"Not Found")</f>
        <v>Net Banking</v>
      </c>
      <c r="S3984">
        <f>_xlfn.XLOOKUP(A3984,Booking_data!$A$1:$A$6001,Booking_data!$N$1:$N$6001,"not Found")</f>
        <v>39</v>
      </c>
      <c r="T3984" t="str">
        <f>_xlfn.XLOOKUP(A3984,Booking_data!$A$1:$A$6001,Booking_data!$O$1:$O$6001,"Not Found")</f>
        <v>Female</v>
      </c>
      <c r="U3984" t="str">
        <f t="shared" si="313"/>
        <v>Middle Age</v>
      </c>
      <c r="V3984" t="str">
        <f t="shared" si="314"/>
        <v>High Booking</v>
      </c>
    </row>
    <row r="3985" spans="1:22" x14ac:dyDescent="0.25">
      <c r="A3985" t="s">
        <v>4216</v>
      </c>
      <c r="B3985" s="1">
        <v>46084</v>
      </c>
      <c r="C3985" s="1">
        <v>46040</v>
      </c>
      <c r="D3985" s="9">
        <v>0.39583333333333331</v>
      </c>
      <c r="E3985" t="str">
        <f t="shared" si="310"/>
        <v>Weekday</v>
      </c>
      <c r="F3985" t="str">
        <f t="shared" si="311"/>
        <v>Mar</v>
      </c>
      <c r="G3985" t="str">
        <f>_xlfn.XLOOKUP(A3985,Booking_data!$A$1:$A$6001,Booking_data!$D$1:$D$6001,"not found")</f>
        <v>M019</v>
      </c>
      <c r="H3985" t="str">
        <f>_xlfn.XLOOKUP(G3985,Movies_data!$A$1:$A$41,Movies_data!$B$1:$B$41,"not found")</f>
        <v>Animal</v>
      </c>
      <c r="I3985" t="str">
        <f>_xlfn.XLOOKUP(G3985,Movies_data!$A$1:$A$41,Movies_data!$D$1:$D$41,"not found")</f>
        <v>Drama</v>
      </c>
      <c r="J3985" t="str">
        <f>_xlfn.XLOOKUP(G3985,Movies_data!$A$1:$A$41,Movies_data!$C$1:$C$41,"not found")</f>
        <v>Hindi</v>
      </c>
      <c r="K3985">
        <f>_xlfn.XLOOKUP(G3985,Movies_data!$A$1:$A$41,Movies_data!$H$1:$H$41,"Not Found")</f>
        <v>6.1</v>
      </c>
      <c r="L3985" t="str">
        <f>_xlfn.XLOOKUP(A3985,Booking_data!$A$1:$A$6001,Booking_data!$E$1:$E$6001,"not Found")</f>
        <v>C152</v>
      </c>
      <c r="M3985" t="str">
        <f>_xlfn.XLOOKUP(L3985,Cinemas_data!$A$1:$A$49,Cinemas_data!$I$1:$I$49,"not Found")</f>
        <v>INOX Grand Mall</v>
      </c>
      <c r="N3985" t="str">
        <f>_xlfn.XLOOKUP(L3985,Cinemas_data!$A$1:$A$49,Cinemas_data!$C$1:$C$49,"not Found")</f>
        <v>Kochi</v>
      </c>
      <c r="O3985">
        <f>_xlfn.XLOOKUP(A3985,Booking_data!$A$1:$A$6001,Booking_data!$H$1:$H$6001,"not found")</f>
        <v>1</v>
      </c>
      <c r="P3985">
        <f>_xlfn.XLOOKUP(A3985,Booking_data!$A$1:$A$6001,Booking_data!$I$1:$I$6001,"not Found")</f>
        <v>260</v>
      </c>
      <c r="Q3985">
        <f t="shared" si="312"/>
        <v>260</v>
      </c>
      <c r="R3985" t="str">
        <f>_xlfn.XLOOKUP(A3985,Booking_data!$A$1:$A$6001,Booking_data!$L$1:$L$6001,"Not Found")</f>
        <v>Net Banking</v>
      </c>
      <c r="S3985">
        <f>_xlfn.XLOOKUP(A3985,Booking_data!$A$1:$A$6001,Booking_data!$N$1:$N$6001,"not Found")</f>
        <v>45</v>
      </c>
      <c r="T3985" t="str">
        <f>_xlfn.XLOOKUP(A3985,Booking_data!$A$1:$A$6001,Booking_data!$O$1:$O$6001,"Not Found")</f>
        <v>Other</v>
      </c>
      <c r="U3985" t="str">
        <f t="shared" si="313"/>
        <v>Above 45</v>
      </c>
      <c r="V3985" t="str">
        <f t="shared" si="314"/>
        <v>Low Booking</v>
      </c>
    </row>
    <row r="3986" spans="1:22" x14ac:dyDescent="0.25">
      <c r="A3986" t="s">
        <v>4217</v>
      </c>
      <c r="B3986" s="1">
        <v>46084</v>
      </c>
      <c r="C3986" s="1">
        <v>46123</v>
      </c>
      <c r="D3986" s="9">
        <v>0.39583333333333331</v>
      </c>
      <c r="E3986" t="str">
        <f t="shared" si="310"/>
        <v>Weekday</v>
      </c>
      <c r="F3986" t="str">
        <f t="shared" si="311"/>
        <v>Mar</v>
      </c>
      <c r="G3986" t="str">
        <f>_xlfn.XLOOKUP(A3986,Booking_data!$A$1:$A$6001,Booking_data!$D$1:$D$6001,"not found")</f>
        <v>M033</v>
      </c>
      <c r="H3986" t="str">
        <f>_xlfn.XLOOKUP(G3986,Movies_data!$A$1:$A$41,Movies_data!$B$1:$B$41,"not found")</f>
        <v>Lucifer</v>
      </c>
      <c r="I3986" t="str">
        <f>_xlfn.XLOOKUP(G3986,Movies_data!$A$1:$A$41,Movies_data!$D$1:$D$41,"not found")</f>
        <v>Action</v>
      </c>
      <c r="J3986" t="str">
        <f>_xlfn.XLOOKUP(G3986,Movies_data!$A$1:$A$41,Movies_data!$C$1:$C$41,"not found")</f>
        <v>Malayalam</v>
      </c>
      <c r="K3986">
        <f>_xlfn.XLOOKUP(G3986,Movies_data!$A$1:$A$41,Movies_data!$H$1:$H$41,"Not Found")</f>
        <v>7.5</v>
      </c>
      <c r="L3986" t="str">
        <f>_xlfn.XLOOKUP(A3986,Booking_data!$A$1:$A$6001,Booking_data!$E$1:$E$6001,"not Found")</f>
        <v>C163</v>
      </c>
      <c r="M3986" t="str">
        <f>_xlfn.XLOOKUP(L3986,Cinemas_data!$A$1:$A$49,Cinemas_data!$I$1:$I$49,"not Found")</f>
        <v>Miraj Cinemas Forum Mall</v>
      </c>
      <c r="N3986" t="str">
        <f>_xlfn.XLOOKUP(L3986,Cinemas_data!$A$1:$A$49,Cinemas_data!$C$1:$C$49,"not Found")</f>
        <v>Thiruvananthapuram</v>
      </c>
      <c r="O3986">
        <f>_xlfn.XLOOKUP(A3986,Booking_data!$A$1:$A$6001,Booking_data!$H$1:$H$6001,"not found")</f>
        <v>2</v>
      </c>
      <c r="P3986">
        <f>_xlfn.XLOOKUP(A3986,Booking_data!$A$1:$A$6001,Booking_data!$I$1:$I$6001,"not Found")</f>
        <v>180</v>
      </c>
      <c r="Q3986">
        <f t="shared" si="312"/>
        <v>360</v>
      </c>
      <c r="R3986" t="str">
        <f>_xlfn.XLOOKUP(A3986,Booking_data!$A$1:$A$6001,Booking_data!$L$1:$L$6001,"Not Found")</f>
        <v>Debit Card</v>
      </c>
      <c r="S3986">
        <f>_xlfn.XLOOKUP(A3986,Booking_data!$A$1:$A$6001,Booking_data!$N$1:$N$6001,"not Found")</f>
        <v>35</v>
      </c>
      <c r="T3986" t="str">
        <f>_xlfn.XLOOKUP(A3986,Booking_data!$A$1:$A$6001,Booking_data!$O$1:$O$6001,"Not Found")</f>
        <v>Male</v>
      </c>
      <c r="U3986" t="str">
        <f t="shared" si="313"/>
        <v>Middle Age</v>
      </c>
      <c r="V3986" t="str">
        <f t="shared" si="314"/>
        <v>Low Booking</v>
      </c>
    </row>
    <row r="3987" spans="1:22" x14ac:dyDescent="0.25">
      <c r="A3987" t="s">
        <v>4218</v>
      </c>
      <c r="B3987" s="1">
        <v>46084</v>
      </c>
      <c r="C3987" s="1">
        <v>46199</v>
      </c>
      <c r="D3987" s="9">
        <v>0.64583333333333337</v>
      </c>
      <c r="E3987" t="str">
        <f t="shared" si="310"/>
        <v>Weekday</v>
      </c>
      <c r="F3987" t="str">
        <f t="shared" si="311"/>
        <v>Mar</v>
      </c>
      <c r="G3987" t="str">
        <f>_xlfn.XLOOKUP(A3987,Booking_data!$A$1:$A$6001,Booking_data!$D$1:$D$6001,"not found")</f>
        <v>M001</v>
      </c>
      <c r="H3987" t="str">
        <f>_xlfn.XLOOKUP(G3987,Movies_data!$A$1:$A$41,Movies_data!$B$1:$B$41,"not found")</f>
        <v>Leo</v>
      </c>
      <c r="I3987" t="str">
        <f>_xlfn.XLOOKUP(G3987,Movies_data!$A$1:$A$41,Movies_data!$D$1:$D$41,"not found")</f>
        <v>Action</v>
      </c>
      <c r="J3987" t="str">
        <f>_xlfn.XLOOKUP(G3987,Movies_data!$A$1:$A$41,Movies_data!$C$1:$C$41,"not found")</f>
        <v>Tamil</v>
      </c>
      <c r="K3987">
        <f>_xlfn.XLOOKUP(G3987,Movies_data!$A$1:$A$41,Movies_data!$H$1:$H$41,"Not Found")</f>
        <v>8</v>
      </c>
      <c r="L3987" t="str">
        <f>_xlfn.XLOOKUP(A3987,Booking_data!$A$1:$A$6001,Booking_data!$E$1:$E$6001,"not Found")</f>
        <v>C062</v>
      </c>
      <c r="M3987" t="str">
        <f>_xlfn.XLOOKUP(L3987,Cinemas_data!$A$1:$A$49,Cinemas_data!$I$1:$I$49,"not Found")</f>
        <v>PVR Grand Mall</v>
      </c>
      <c r="N3987" t="str">
        <f>_xlfn.XLOOKUP(L3987,Cinemas_data!$A$1:$A$49,Cinemas_data!$C$1:$C$49,"not Found")</f>
        <v>Mysuru</v>
      </c>
      <c r="O3987">
        <f>_xlfn.XLOOKUP(A3987,Booking_data!$A$1:$A$6001,Booking_data!$H$1:$H$6001,"not found")</f>
        <v>3</v>
      </c>
      <c r="P3987">
        <f>_xlfn.XLOOKUP(A3987,Booking_data!$A$1:$A$6001,Booking_data!$I$1:$I$6001,"not Found")</f>
        <v>240</v>
      </c>
      <c r="Q3987">
        <f t="shared" si="312"/>
        <v>720</v>
      </c>
      <c r="R3987" t="str">
        <f>_xlfn.XLOOKUP(A3987,Booking_data!$A$1:$A$6001,Booking_data!$L$1:$L$6001,"Not Found")</f>
        <v>UPI</v>
      </c>
      <c r="S3987">
        <f>_xlfn.XLOOKUP(A3987,Booking_data!$A$1:$A$6001,Booking_data!$N$1:$N$6001,"not Found")</f>
        <v>31</v>
      </c>
      <c r="T3987" t="str">
        <f>_xlfn.XLOOKUP(A3987,Booking_data!$A$1:$A$6001,Booking_data!$O$1:$O$6001,"Not Found")</f>
        <v>Male</v>
      </c>
      <c r="U3987" t="str">
        <f t="shared" si="313"/>
        <v>Middle Age</v>
      </c>
      <c r="V3987" t="str">
        <f t="shared" si="314"/>
        <v>Medium Booking</v>
      </c>
    </row>
    <row r="3988" spans="1:22" x14ac:dyDescent="0.25">
      <c r="A3988" t="s">
        <v>4219</v>
      </c>
      <c r="B3988" s="1">
        <v>46084</v>
      </c>
      <c r="C3988" s="1">
        <v>46042</v>
      </c>
      <c r="D3988" s="9">
        <v>0.39583333333333331</v>
      </c>
      <c r="E3988" t="str">
        <f t="shared" si="310"/>
        <v>Weekday</v>
      </c>
      <c r="F3988" t="str">
        <f t="shared" si="311"/>
        <v>Mar</v>
      </c>
      <c r="G3988" t="str">
        <f>_xlfn.XLOOKUP(A3988,Booking_data!$A$1:$A$6001,Booking_data!$D$1:$D$6001,"not found")</f>
        <v>M001</v>
      </c>
      <c r="H3988" t="str">
        <f>_xlfn.XLOOKUP(G3988,Movies_data!$A$1:$A$41,Movies_data!$B$1:$B$41,"not found")</f>
        <v>Leo</v>
      </c>
      <c r="I3988" t="str">
        <f>_xlfn.XLOOKUP(G3988,Movies_data!$A$1:$A$41,Movies_data!$D$1:$D$41,"not found")</f>
        <v>Action</v>
      </c>
      <c r="J3988" t="str">
        <f>_xlfn.XLOOKUP(G3988,Movies_data!$A$1:$A$41,Movies_data!$C$1:$C$41,"not found")</f>
        <v>Tamil</v>
      </c>
      <c r="K3988">
        <f>_xlfn.XLOOKUP(G3988,Movies_data!$A$1:$A$41,Movies_data!$H$1:$H$41,"Not Found")</f>
        <v>8</v>
      </c>
      <c r="L3988" t="str">
        <f>_xlfn.XLOOKUP(A3988,Booking_data!$A$1:$A$6001,Booking_data!$E$1:$E$6001,"not Found")</f>
        <v>C113</v>
      </c>
      <c r="M3988" t="str">
        <f>_xlfn.XLOOKUP(L3988,Cinemas_data!$A$1:$A$49,Cinemas_data!$I$1:$I$49,"not Found")</f>
        <v>Asian Cinemas Forum Mall</v>
      </c>
      <c r="N3988" t="str">
        <f>_xlfn.XLOOKUP(L3988,Cinemas_data!$A$1:$A$49,Cinemas_data!$C$1:$C$49,"not Found")</f>
        <v>Delhi</v>
      </c>
      <c r="O3988">
        <f>_xlfn.XLOOKUP(A3988,Booking_data!$A$1:$A$6001,Booking_data!$H$1:$H$6001,"not found")</f>
        <v>1</v>
      </c>
      <c r="P3988">
        <f>_xlfn.XLOOKUP(A3988,Booking_data!$A$1:$A$6001,Booking_data!$I$1:$I$6001,"not Found")</f>
        <v>320</v>
      </c>
      <c r="Q3988">
        <f t="shared" si="312"/>
        <v>320</v>
      </c>
      <c r="R3988" t="str">
        <f>_xlfn.XLOOKUP(A3988,Booking_data!$A$1:$A$6001,Booking_data!$L$1:$L$6001,"Not Found")</f>
        <v>Credit Card</v>
      </c>
      <c r="S3988">
        <f>_xlfn.XLOOKUP(A3988,Booking_data!$A$1:$A$6001,Booking_data!$N$1:$N$6001,"not Found")</f>
        <v>53</v>
      </c>
      <c r="T3988" t="str">
        <f>_xlfn.XLOOKUP(A3988,Booking_data!$A$1:$A$6001,Booking_data!$O$1:$O$6001,"Not Found")</f>
        <v>Other</v>
      </c>
      <c r="U3988" t="str">
        <f t="shared" si="313"/>
        <v>Above 45</v>
      </c>
      <c r="V3988" t="str">
        <f t="shared" si="314"/>
        <v>Low Booking</v>
      </c>
    </row>
    <row r="3989" spans="1:22" x14ac:dyDescent="0.25">
      <c r="A3989" t="s">
        <v>4220</v>
      </c>
      <c r="B3989" s="1">
        <v>46084</v>
      </c>
      <c r="C3989" s="1">
        <v>46146</v>
      </c>
      <c r="D3989" s="9">
        <v>0.88541666666666663</v>
      </c>
      <c r="E3989" t="str">
        <f t="shared" si="310"/>
        <v>Weekday</v>
      </c>
      <c r="F3989" t="str">
        <f t="shared" si="311"/>
        <v>Mar</v>
      </c>
      <c r="G3989" t="str">
        <f>_xlfn.XLOOKUP(A3989,Booking_data!$A$1:$A$6001,Booking_data!$D$1:$D$6001,"not found")</f>
        <v>M019</v>
      </c>
      <c r="H3989" t="str">
        <f>_xlfn.XLOOKUP(G3989,Movies_data!$A$1:$A$41,Movies_data!$B$1:$B$41,"not found")</f>
        <v>Animal</v>
      </c>
      <c r="I3989" t="str">
        <f>_xlfn.XLOOKUP(G3989,Movies_data!$A$1:$A$41,Movies_data!$D$1:$D$41,"not found")</f>
        <v>Drama</v>
      </c>
      <c r="J3989" t="str">
        <f>_xlfn.XLOOKUP(G3989,Movies_data!$A$1:$A$41,Movies_data!$C$1:$C$41,"not found")</f>
        <v>Hindi</v>
      </c>
      <c r="K3989">
        <f>_xlfn.XLOOKUP(G3989,Movies_data!$A$1:$A$41,Movies_data!$H$1:$H$41,"Not Found")</f>
        <v>6.1</v>
      </c>
      <c r="L3989" t="str">
        <f>_xlfn.XLOOKUP(A3989,Booking_data!$A$1:$A$6001,Booking_data!$E$1:$E$6001,"not Found")</f>
        <v>C113</v>
      </c>
      <c r="M3989" t="str">
        <f>_xlfn.XLOOKUP(L3989,Cinemas_data!$A$1:$A$49,Cinemas_data!$I$1:$I$49,"not Found")</f>
        <v>Asian Cinemas Forum Mall</v>
      </c>
      <c r="N3989" t="str">
        <f>_xlfn.XLOOKUP(L3989,Cinemas_data!$A$1:$A$49,Cinemas_data!$C$1:$C$49,"not Found")</f>
        <v>Delhi</v>
      </c>
      <c r="O3989">
        <f>_xlfn.XLOOKUP(A3989,Booking_data!$A$1:$A$6001,Booking_data!$H$1:$H$6001,"not found")</f>
        <v>3</v>
      </c>
      <c r="P3989">
        <f>_xlfn.XLOOKUP(A3989,Booking_data!$A$1:$A$6001,Booking_data!$I$1:$I$6001,"not Found")</f>
        <v>420</v>
      </c>
      <c r="Q3989">
        <f t="shared" si="312"/>
        <v>1260</v>
      </c>
      <c r="R3989" t="str">
        <f>_xlfn.XLOOKUP(A3989,Booking_data!$A$1:$A$6001,Booking_data!$L$1:$L$6001,"Not Found")</f>
        <v>Net Banking</v>
      </c>
      <c r="S3989">
        <f>_xlfn.XLOOKUP(A3989,Booking_data!$A$1:$A$6001,Booking_data!$N$1:$N$6001,"not Found")</f>
        <v>24</v>
      </c>
      <c r="T3989" t="str">
        <f>_xlfn.XLOOKUP(A3989,Booking_data!$A$1:$A$6001,Booking_data!$O$1:$O$6001,"Not Found")</f>
        <v>Other</v>
      </c>
      <c r="U3989" t="str">
        <f t="shared" si="313"/>
        <v>Youngster</v>
      </c>
      <c r="V3989" t="str">
        <f t="shared" si="314"/>
        <v>Medium Booking</v>
      </c>
    </row>
    <row r="3990" spans="1:22" x14ac:dyDescent="0.25">
      <c r="A3990" t="s">
        <v>4221</v>
      </c>
      <c r="B3990" s="1">
        <v>46084</v>
      </c>
      <c r="C3990" s="1">
        <v>46053</v>
      </c>
      <c r="D3990" s="9">
        <v>0.9375</v>
      </c>
      <c r="E3990" t="str">
        <f t="shared" si="310"/>
        <v>Weekday</v>
      </c>
      <c r="F3990" t="str">
        <f t="shared" si="311"/>
        <v>Mar</v>
      </c>
      <c r="G3990" t="str">
        <f>_xlfn.XLOOKUP(A3990,Booking_data!$A$1:$A$6001,Booking_data!$D$1:$D$6001,"not found")</f>
        <v>M009</v>
      </c>
      <c r="H3990" t="str">
        <f>_xlfn.XLOOKUP(G3990,Movies_data!$A$1:$A$41,Movies_data!$B$1:$B$41,"not found")</f>
        <v>Amaran</v>
      </c>
      <c r="I3990" t="str">
        <f>_xlfn.XLOOKUP(G3990,Movies_data!$A$1:$A$41,Movies_data!$D$1:$D$41,"not found")</f>
        <v>Biography</v>
      </c>
      <c r="J3990" t="str">
        <f>_xlfn.XLOOKUP(G3990,Movies_data!$A$1:$A$41,Movies_data!$C$1:$C$41,"not found")</f>
        <v>Tamil</v>
      </c>
      <c r="K3990">
        <f>_xlfn.XLOOKUP(G3990,Movies_data!$A$1:$A$41,Movies_data!$H$1:$H$41,"Not Found")</f>
        <v>8.3000000000000007</v>
      </c>
      <c r="L3990" t="str">
        <f>_xlfn.XLOOKUP(A3990,Booking_data!$A$1:$A$6001,Booking_data!$E$1:$E$6001,"not Found")</f>
        <v>C031</v>
      </c>
      <c r="M3990" t="str">
        <f>_xlfn.XLOOKUP(L3990,Cinemas_data!$A$1:$A$49,Cinemas_data!$I$1:$I$49,"not Found")</f>
        <v>Mukta A2 Cinemas City Centre</v>
      </c>
      <c r="N3990" t="str">
        <f>_xlfn.XLOOKUP(L3990,Cinemas_data!$A$1:$A$49,Cinemas_data!$C$1:$C$49,"not Found")</f>
        <v>Madurai</v>
      </c>
      <c r="O3990">
        <f>_xlfn.XLOOKUP(A3990,Booking_data!$A$1:$A$6001,Booking_data!$H$1:$H$6001,"not found")</f>
        <v>6</v>
      </c>
      <c r="P3990">
        <f>_xlfn.XLOOKUP(A3990,Booking_data!$A$1:$A$6001,Booking_data!$I$1:$I$6001,"not Found")</f>
        <v>420</v>
      </c>
      <c r="Q3990">
        <f t="shared" si="312"/>
        <v>2520</v>
      </c>
      <c r="R3990" t="str">
        <f>_xlfn.XLOOKUP(A3990,Booking_data!$A$1:$A$6001,Booking_data!$L$1:$L$6001,"Not Found")</f>
        <v>UPI</v>
      </c>
      <c r="S3990">
        <f>_xlfn.XLOOKUP(A3990,Booking_data!$A$1:$A$6001,Booking_data!$N$1:$N$6001,"not Found")</f>
        <v>44</v>
      </c>
      <c r="T3990" t="str">
        <f>_xlfn.XLOOKUP(A3990,Booking_data!$A$1:$A$6001,Booking_data!$O$1:$O$6001,"Not Found")</f>
        <v>Other</v>
      </c>
      <c r="U3990" t="str">
        <f t="shared" si="313"/>
        <v>Middle Age</v>
      </c>
      <c r="V3990" t="str">
        <f t="shared" si="314"/>
        <v>High Booking</v>
      </c>
    </row>
    <row r="3991" spans="1:22" x14ac:dyDescent="0.25">
      <c r="A3991" t="s">
        <v>4222</v>
      </c>
      <c r="B3991" s="1">
        <v>46084</v>
      </c>
      <c r="C3991" s="1">
        <v>46162</v>
      </c>
      <c r="D3991" s="9">
        <v>0.39583333333333331</v>
      </c>
      <c r="E3991" t="str">
        <f t="shared" si="310"/>
        <v>Weekday</v>
      </c>
      <c r="F3991" t="str">
        <f t="shared" si="311"/>
        <v>Mar</v>
      </c>
      <c r="G3991" t="str">
        <f>_xlfn.XLOOKUP(A3991,Booking_data!$A$1:$A$6001,Booking_data!$D$1:$D$6001,"not found")</f>
        <v>M026</v>
      </c>
      <c r="H3991" t="str">
        <f>_xlfn.XLOOKUP(G3991,Movies_data!$A$1:$A$41,Movies_data!$B$1:$B$41,"not found")</f>
        <v>Drishyam 2</v>
      </c>
      <c r="I3991" t="str">
        <f>_xlfn.XLOOKUP(G3991,Movies_data!$A$1:$A$41,Movies_data!$D$1:$D$41,"not found")</f>
        <v>Thriller</v>
      </c>
      <c r="J3991" t="str">
        <f>_xlfn.XLOOKUP(G3991,Movies_data!$A$1:$A$41,Movies_data!$C$1:$C$41,"not found")</f>
        <v>Hindi</v>
      </c>
      <c r="K3991">
        <f>_xlfn.XLOOKUP(G3991,Movies_data!$A$1:$A$41,Movies_data!$H$1:$H$41,"Not Found")</f>
        <v>8.1999999999999993</v>
      </c>
      <c r="L3991" t="str">
        <f>_xlfn.XLOOKUP(A3991,Booking_data!$A$1:$A$6001,Booking_data!$E$1:$E$6001,"not Found")</f>
        <v>C152</v>
      </c>
      <c r="M3991" t="str">
        <f>_xlfn.XLOOKUP(L3991,Cinemas_data!$A$1:$A$49,Cinemas_data!$I$1:$I$49,"not Found")</f>
        <v>INOX Grand Mall</v>
      </c>
      <c r="N3991" t="str">
        <f>_xlfn.XLOOKUP(L3991,Cinemas_data!$A$1:$A$49,Cinemas_data!$C$1:$C$49,"not Found")</f>
        <v>Kochi</v>
      </c>
      <c r="O3991">
        <f>_xlfn.XLOOKUP(A3991,Booking_data!$A$1:$A$6001,Booking_data!$H$1:$H$6001,"not found")</f>
        <v>4</v>
      </c>
      <c r="P3991">
        <f>_xlfn.XLOOKUP(A3991,Booking_data!$A$1:$A$6001,Booking_data!$I$1:$I$6001,"not Found")</f>
        <v>260</v>
      </c>
      <c r="Q3991">
        <f t="shared" si="312"/>
        <v>1040</v>
      </c>
      <c r="R3991" t="str">
        <f>_xlfn.XLOOKUP(A3991,Booking_data!$A$1:$A$6001,Booking_data!$L$1:$L$6001,"Not Found")</f>
        <v>Credit Card</v>
      </c>
      <c r="S3991">
        <f>_xlfn.XLOOKUP(A3991,Booking_data!$A$1:$A$6001,Booking_data!$N$1:$N$6001,"not Found")</f>
        <v>56</v>
      </c>
      <c r="T3991" t="str">
        <f>_xlfn.XLOOKUP(A3991,Booking_data!$A$1:$A$6001,Booking_data!$O$1:$O$6001,"Not Found")</f>
        <v>Other</v>
      </c>
      <c r="U3991" t="str">
        <f t="shared" si="313"/>
        <v>Above 45</v>
      </c>
      <c r="V3991" t="str">
        <f t="shared" si="314"/>
        <v>Medium Booking</v>
      </c>
    </row>
    <row r="3992" spans="1:22" x14ac:dyDescent="0.25">
      <c r="A3992" t="s">
        <v>4223</v>
      </c>
      <c r="B3992" s="1">
        <v>46084</v>
      </c>
      <c r="C3992" s="1">
        <v>46067</v>
      </c>
      <c r="D3992" s="9">
        <v>0.53125</v>
      </c>
      <c r="E3992" t="str">
        <f t="shared" si="310"/>
        <v>Weekday</v>
      </c>
      <c r="F3992" t="str">
        <f t="shared" si="311"/>
        <v>Mar</v>
      </c>
      <c r="G3992" t="str">
        <f>_xlfn.XLOOKUP(A3992,Booking_data!$A$1:$A$6001,Booking_data!$D$1:$D$6001,"not found")</f>
        <v>M036</v>
      </c>
      <c r="H3992" t="str">
        <f>_xlfn.XLOOKUP(G3992,Movies_data!$A$1:$A$41,Movies_data!$B$1:$B$41,"not found")</f>
        <v>Avengers Endgame</v>
      </c>
      <c r="I3992" t="str">
        <f>_xlfn.XLOOKUP(G3992,Movies_data!$A$1:$A$41,Movies_data!$D$1:$D$41,"not found")</f>
        <v>Action</v>
      </c>
      <c r="J3992" t="str">
        <f>_xlfn.XLOOKUP(G3992,Movies_data!$A$1:$A$41,Movies_data!$C$1:$C$41,"not found")</f>
        <v>English</v>
      </c>
      <c r="K3992">
        <f>_xlfn.XLOOKUP(G3992,Movies_data!$A$1:$A$41,Movies_data!$H$1:$H$41,"Not Found")</f>
        <v>8.4</v>
      </c>
      <c r="L3992" t="str">
        <f>_xlfn.XLOOKUP(A3992,Booking_data!$A$1:$A$6001,Booking_data!$E$1:$E$6001,"not Found")</f>
        <v>C092</v>
      </c>
      <c r="M3992" t="str">
        <f>_xlfn.XLOOKUP(L3992,Cinemas_data!$A$1:$A$49,Cinemas_data!$I$1:$I$49,"not Found")</f>
        <v>Miraj Cinemas Grand Mall</v>
      </c>
      <c r="N3992" t="str">
        <f>_xlfn.XLOOKUP(L3992,Cinemas_data!$A$1:$A$49,Cinemas_data!$C$1:$C$49,"not Found")</f>
        <v>Mumbai</v>
      </c>
      <c r="O3992">
        <f>_xlfn.XLOOKUP(A3992,Booking_data!$A$1:$A$6001,Booking_data!$H$1:$H$6001,"not found")</f>
        <v>2</v>
      </c>
      <c r="P3992">
        <f>_xlfn.XLOOKUP(A3992,Booking_data!$A$1:$A$6001,Booking_data!$I$1:$I$6001,"not Found")</f>
        <v>240</v>
      </c>
      <c r="Q3992">
        <f t="shared" si="312"/>
        <v>480</v>
      </c>
      <c r="R3992" t="str">
        <f>_xlfn.XLOOKUP(A3992,Booking_data!$A$1:$A$6001,Booking_data!$L$1:$L$6001,"Not Found")</f>
        <v>Credit Card</v>
      </c>
      <c r="S3992">
        <f>_xlfn.XLOOKUP(A3992,Booking_data!$A$1:$A$6001,Booking_data!$N$1:$N$6001,"not Found")</f>
        <v>49</v>
      </c>
      <c r="T3992" t="str">
        <f>_xlfn.XLOOKUP(A3992,Booking_data!$A$1:$A$6001,Booking_data!$O$1:$O$6001,"Not Found")</f>
        <v>Male</v>
      </c>
      <c r="U3992" t="str">
        <f t="shared" si="313"/>
        <v>Above 45</v>
      </c>
      <c r="V3992" t="str">
        <f t="shared" si="314"/>
        <v>Low Booking</v>
      </c>
    </row>
    <row r="3993" spans="1:22" x14ac:dyDescent="0.25">
      <c r="A3993" t="s">
        <v>4224</v>
      </c>
      <c r="B3993" s="1">
        <v>46084</v>
      </c>
      <c r="C3993" s="1">
        <v>46100</v>
      </c>
      <c r="D3993" s="9">
        <v>0.53125</v>
      </c>
      <c r="E3993" t="str">
        <f t="shared" si="310"/>
        <v>Weekday</v>
      </c>
      <c r="F3993" t="str">
        <f t="shared" si="311"/>
        <v>Mar</v>
      </c>
      <c r="G3993" t="str">
        <f>_xlfn.XLOOKUP(A3993,Booking_data!$A$1:$A$6001,Booking_data!$D$1:$D$6001,"not found")</f>
        <v>M003</v>
      </c>
      <c r="H3993" t="str">
        <f>_xlfn.XLOOKUP(G3993,Movies_data!$A$1:$A$41,Movies_data!$B$1:$B$41,"not found")</f>
        <v>Vikram</v>
      </c>
      <c r="I3993" t="str">
        <f>_xlfn.XLOOKUP(G3993,Movies_data!$A$1:$A$41,Movies_data!$D$1:$D$41,"not found")</f>
        <v>Action</v>
      </c>
      <c r="J3993" t="str">
        <f>_xlfn.XLOOKUP(G3993,Movies_data!$A$1:$A$41,Movies_data!$C$1:$C$41,"not found")</f>
        <v>Tamil</v>
      </c>
      <c r="K3993">
        <f>_xlfn.XLOOKUP(G3993,Movies_data!$A$1:$A$41,Movies_data!$H$1:$H$41,"Not Found")</f>
        <v>8.3000000000000007</v>
      </c>
      <c r="L3993" t="str">
        <f>_xlfn.XLOOKUP(A3993,Booking_data!$A$1:$A$6001,Booking_data!$E$1:$E$6001,"not Found")</f>
        <v>C073</v>
      </c>
      <c r="M3993" t="str">
        <f>_xlfn.XLOOKUP(L3993,Cinemas_data!$A$1:$A$49,Cinemas_data!$I$1:$I$49,"not Found")</f>
        <v>Cinepolis Forum Mall</v>
      </c>
      <c r="N3993" t="str">
        <f>_xlfn.XLOOKUP(L3993,Cinemas_data!$A$1:$A$49,Cinemas_data!$C$1:$C$49,"not Found")</f>
        <v>Hyderabad</v>
      </c>
      <c r="O3993">
        <f>_xlfn.XLOOKUP(A3993,Booking_data!$A$1:$A$6001,Booking_data!$H$1:$H$6001,"not found")</f>
        <v>4</v>
      </c>
      <c r="P3993">
        <f>_xlfn.XLOOKUP(A3993,Booking_data!$A$1:$A$6001,Booking_data!$I$1:$I$6001,"not Found")</f>
        <v>240</v>
      </c>
      <c r="Q3993">
        <f t="shared" si="312"/>
        <v>960</v>
      </c>
      <c r="R3993" t="str">
        <f>_xlfn.XLOOKUP(A3993,Booking_data!$A$1:$A$6001,Booking_data!$L$1:$L$6001,"Not Found")</f>
        <v>Debit Card</v>
      </c>
      <c r="S3993">
        <f>_xlfn.XLOOKUP(A3993,Booking_data!$A$1:$A$6001,Booking_data!$N$1:$N$6001,"not Found")</f>
        <v>45</v>
      </c>
      <c r="T3993" t="str">
        <f>_xlfn.XLOOKUP(A3993,Booking_data!$A$1:$A$6001,Booking_data!$O$1:$O$6001,"Not Found")</f>
        <v>Other</v>
      </c>
      <c r="U3993" t="str">
        <f t="shared" si="313"/>
        <v>Above 45</v>
      </c>
      <c r="V3993" t="str">
        <f t="shared" si="314"/>
        <v>Medium Booking</v>
      </c>
    </row>
    <row r="3994" spans="1:22" x14ac:dyDescent="0.25">
      <c r="A3994" t="s">
        <v>4225</v>
      </c>
      <c r="B3994" s="1">
        <v>46084</v>
      </c>
      <c r="C3994" s="1">
        <v>46154</v>
      </c>
      <c r="D3994" s="9">
        <v>0.9375</v>
      </c>
      <c r="E3994" t="str">
        <f t="shared" si="310"/>
        <v>Weekday</v>
      </c>
      <c r="F3994" t="str">
        <f t="shared" si="311"/>
        <v>Mar</v>
      </c>
      <c r="G3994" t="str">
        <f>_xlfn.XLOOKUP(A3994,Booking_data!$A$1:$A$6001,Booking_data!$D$1:$D$6001,"not found")</f>
        <v>M023</v>
      </c>
      <c r="H3994" t="str">
        <f>_xlfn.XLOOKUP(G3994,Movies_data!$A$1:$A$41,Movies_data!$B$1:$B$41,"not found")</f>
        <v>Stree 2</v>
      </c>
      <c r="I3994" t="str">
        <f>_xlfn.XLOOKUP(G3994,Movies_data!$A$1:$A$41,Movies_data!$D$1:$D$41,"not found")</f>
        <v>Comedy</v>
      </c>
      <c r="J3994" t="str">
        <f>_xlfn.XLOOKUP(G3994,Movies_data!$A$1:$A$41,Movies_data!$C$1:$C$41,"not found")</f>
        <v>Hindi</v>
      </c>
      <c r="K3994">
        <f>_xlfn.XLOOKUP(G3994,Movies_data!$A$1:$A$41,Movies_data!$H$1:$H$41,"Not Found")</f>
        <v>6.9</v>
      </c>
      <c r="L3994" t="str">
        <f>_xlfn.XLOOKUP(A3994,Booking_data!$A$1:$A$6001,Booking_data!$E$1:$E$6001,"not Found")</f>
        <v>C022</v>
      </c>
      <c r="M3994" t="str">
        <f>_xlfn.XLOOKUP(L3994,Cinemas_data!$A$1:$A$49,Cinemas_data!$I$1:$I$49,"not Found")</f>
        <v>Mukta A2 Cinemas Grand Mall</v>
      </c>
      <c r="N3994" t="str">
        <f>_xlfn.XLOOKUP(L3994,Cinemas_data!$A$1:$A$49,Cinemas_data!$C$1:$C$49,"not Found")</f>
        <v>Coimbatore</v>
      </c>
      <c r="O3994">
        <f>_xlfn.XLOOKUP(A3994,Booking_data!$A$1:$A$6001,Booking_data!$H$1:$H$6001,"not found")</f>
        <v>5</v>
      </c>
      <c r="P3994">
        <f>_xlfn.XLOOKUP(A3994,Booking_data!$A$1:$A$6001,Booking_data!$I$1:$I$6001,"not Found")</f>
        <v>200</v>
      </c>
      <c r="Q3994">
        <f t="shared" si="312"/>
        <v>1000</v>
      </c>
      <c r="R3994" t="str">
        <f>_xlfn.XLOOKUP(A3994,Booking_data!$A$1:$A$6001,Booking_data!$L$1:$L$6001,"Not Found")</f>
        <v>UPI</v>
      </c>
      <c r="S3994">
        <f>_xlfn.XLOOKUP(A3994,Booking_data!$A$1:$A$6001,Booking_data!$N$1:$N$6001,"not Found")</f>
        <v>45</v>
      </c>
      <c r="T3994" t="str">
        <f>_xlfn.XLOOKUP(A3994,Booking_data!$A$1:$A$6001,Booking_data!$O$1:$O$6001,"Not Found")</f>
        <v>Female</v>
      </c>
      <c r="U3994" t="str">
        <f t="shared" si="313"/>
        <v>Above 45</v>
      </c>
      <c r="V3994" t="str">
        <f t="shared" si="314"/>
        <v>High Booking</v>
      </c>
    </row>
    <row r="3995" spans="1:22" x14ac:dyDescent="0.25">
      <c r="A3995" t="s">
        <v>4226</v>
      </c>
      <c r="B3995" s="1">
        <v>46084</v>
      </c>
      <c r="C3995" s="1">
        <v>46176</v>
      </c>
      <c r="D3995" s="9">
        <v>0.53125</v>
      </c>
      <c r="E3995" t="str">
        <f t="shared" si="310"/>
        <v>Weekday</v>
      </c>
      <c r="F3995" t="str">
        <f t="shared" si="311"/>
        <v>Mar</v>
      </c>
      <c r="G3995" t="str">
        <f>_xlfn.XLOOKUP(A3995,Booking_data!$A$1:$A$6001,Booking_data!$D$1:$D$6001,"not found")</f>
        <v>M013</v>
      </c>
      <c r="H3995" t="str">
        <f>_xlfn.XLOOKUP(G3995,Movies_data!$A$1:$A$41,Movies_data!$B$1:$B$41,"not found")</f>
        <v>Salaar</v>
      </c>
      <c r="I3995" t="str">
        <f>_xlfn.XLOOKUP(G3995,Movies_data!$A$1:$A$41,Movies_data!$D$1:$D$41,"not found")</f>
        <v>Action</v>
      </c>
      <c r="J3995" t="str">
        <f>_xlfn.XLOOKUP(G3995,Movies_data!$A$1:$A$41,Movies_data!$C$1:$C$41,"not found")</f>
        <v>Telugu</v>
      </c>
      <c r="K3995">
        <f>_xlfn.XLOOKUP(G3995,Movies_data!$A$1:$A$41,Movies_data!$H$1:$H$41,"Not Found")</f>
        <v>6.5</v>
      </c>
      <c r="L3995" t="str">
        <f>_xlfn.XLOOKUP(A3995,Booking_data!$A$1:$A$6001,Booking_data!$E$1:$E$6001,"not Found")</f>
        <v>C111</v>
      </c>
      <c r="M3995" t="str">
        <f>_xlfn.XLOOKUP(L3995,Cinemas_data!$A$1:$A$49,Cinemas_data!$I$1:$I$49,"not Found")</f>
        <v>Mukta A2 Cinemas City Centre</v>
      </c>
      <c r="N3995" t="str">
        <f>_xlfn.XLOOKUP(L3995,Cinemas_data!$A$1:$A$49,Cinemas_data!$C$1:$C$49,"not Found")</f>
        <v>Delhi</v>
      </c>
      <c r="O3995">
        <f>_xlfn.XLOOKUP(A3995,Booking_data!$A$1:$A$6001,Booking_data!$H$1:$H$6001,"not found")</f>
        <v>4</v>
      </c>
      <c r="P3995">
        <f>_xlfn.XLOOKUP(A3995,Booking_data!$A$1:$A$6001,Booking_data!$I$1:$I$6001,"not Found")</f>
        <v>180</v>
      </c>
      <c r="Q3995">
        <f t="shared" si="312"/>
        <v>720</v>
      </c>
      <c r="R3995" t="str">
        <f>_xlfn.XLOOKUP(A3995,Booking_data!$A$1:$A$6001,Booking_data!$L$1:$L$6001,"Not Found")</f>
        <v>UPI</v>
      </c>
      <c r="S3995">
        <f>_xlfn.XLOOKUP(A3995,Booking_data!$A$1:$A$6001,Booking_data!$N$1:$N$6001,"not Found")</f>
        <v>44</v>
      </c>
      <c r="T3995" t="str">
        <f>_xlfn.XLOOKUP(A3995,Booking_data!$A$1:$A$6001,Booking_data!$O$1:$O$6001,"Not Found")</f>
        <v>Other</v>
      </c>
      <c r="U3995" t="str">
        <f t="shared" si="313"/>
        <v>Middle Age</v>
      </c>
      <c r="V3995" t="str">
        <f t="shared" si="314"/>
        <v>Medium Booking</v>
      </c>
    </row>
    <row r="3996" spans="1:22" x14ac:dyDescent="0.25">
      <c r="A3996" t="s">
        <v>4227</v>
      </c>
      <c r="B3996" s="1">
        <v>46084</v>
      </c>
      <c r="C3996" s="1">
        <v>46097</v>
      </c>
      <c r="D3996" s="9">
        <v>0.64583333333333337</v>
      </c>
      <c r="E3996" t="str">
        <f t="shared" si="310"/>
        <v>Weekday</v>
      </c>
      <c r="F3996" t="str">
        <f t="shared" si="311"/>
        <v>Mar</v>
      </c>
      <c r="G3996" t="str">
        <f>_xlfn.XLOOKUP(A3996,Booking_data!$A$1:$A$6001,Booking_data!$D$1:$D$6001,"not found")</f>
        <v>M006</v>
      </c>
      <c r="H3996" t="str">
        <f>_xlfn.XLOOKUP(G3996,Movies_data!$A$1:$A$41,Movies_data!$B$1:$B$41,"not found")</f>
        <v>Maamannan</v>
      </c>
      <c r="I3996" t="str">
        <f>_xlfn.XLOOKUP(G3996,Movies_data!$A$1:$A$41,Movies_data!$D$1:$D$41,"not found")</f>
        <v>Drama</v>
      </c>
      <c r="J3996" t="str">
        <f>_xlfn.XLOOKUP(G3996,Movies_data!$A$1:$A$41,Movies_data!$C$1:$C$41,"not found")</f>
        <v>Tamil</v>
      </c>
      <c r="K3996">
        <f>_xlfn.XLOOKUP(G3996,Movies_data!$A$1:$A$41,Movies_data!$H$1:$H$41,"Not Found")</f>
        <v>7.3</v>
      </c>
      <c r="L3996" t="str">
        <f>_xlfn.XLOOKUP(A3996,Booking_data!$A$1:$A$6001,Booking_data!$E$1:$E$6001,"not Found")</f>
        <v>C081</v>
      </c>
      <c r="M3996" t="str">
        <f>_xlfn.XLOOKUP(L3996,Cinemas_data!$A$1:$A$49,Cinemas_data!$I$1:$I$49,"not Found")</f>
        <v>INOX City Centre</v>
      </c>
      <c r="N3996" t="str">
        <f>_xlfn.XLOOKUP(L3996,Cinemas_data!$A$1:$A$49,Cinemas_data!$C$1:$C$49,"not Found")</f>
        <v>Vijayawada</v>
      </c>
      <c r="O3996">
        <f>_xlfn.XLOOKUP(A3996,Booking_data!$A$1:$A$6001,Booking_data!$H$1:$H$6001,"not found")</f>
        <v>2</v>
      </c>
      <c r="P3996">
        <f>_xlfn.XLOOKUP(A3996,Booking_data!$A$1:$A$6001,Booking_data!$I$1:$I$6001,"not Found")</f>
        <v>200</v>
      </c>
      <c r="Q3996">
        <f t="shared" si="312"/>
        <v>400</v>
      </c>
      <c r="R3996" t="str">
        <f>_xlfn.XLOOKUP(A3996,Booking_data!$A$1:$A$6001,Booking_data!$L$1:$L$6001,"Not Found")</f>
        <v>Net Banking</v>
      </c>
      <c r="S3996">
        <f>_xlfn.XLOOKUP(A3996,Booking_data!$A$1:$A$6001,Booking_data!$N$1:$N$6001,"not Found")</f>
        <v>48</v>
      </c>
      <c r="T3996" t="str">
        <f>_xlfn.XLOOKUP(A3996,Booking_data!$A$1:$A$6001,Booking_data!$O$1:$O$6001,"Not Found")</f>
        <v>Other</v>
      </c>
      <c r="U3996" t="str">
        <f t="shared" si="313"/>
        <v>Above 45</v>
      </c>
      <c r="V3996" t="str">
        <f t="shared" si="314"/>
        <v>Low Booking</v>
      </c>
    </row>
    <row r="3997" spans="1:22" x14ac:dyDescent="0.25">
      <c r="A3997" t="s">
        <v>4228</v>
      </c>
      <c r="B3997" s="1">
        <v>46084</v>
      </c>
      <c r="C3997" s="1">
        <v>46113</v>
      </c>
      <c r="D3997" s="9">
        <v>0.53125</v>
      </c>
      <c r="E3997" t="str">
        <f t="shared" si="310"/>
        <v>Weekday</v>
      </c>
      <c r="F3997" t="str">
        <f t="shared" si="311"/>
        <v>Mar</v>
      </c>
      <c r="G3997" t="str">
        <f>_xlfn.XLOOKUP(A3997,Booking_data!$A$1:$A$6001,Booking_data!$D$1:$D$6001,"not found")</f>
        <v>M008</v>
      </c>
      <c r="H3997" t="str">
        <f>_xlfn.XLOOKUP(G3997,Movies_data!$A$1:$A$41,Movies_data!$B$1:$B$41,"not found")</f>
        <v>Love Today</v>
      </c>
      <c r="I3997" t="str">
        <f>_xlfn.XLOOKUP(G3997,Movies_data!$A$1:$A$41,Movies_data!$D$1:$D$41,"not found")</f>
        <v>Romance</v>
      </c>
      <c r="J3997" t="str">
        <f>_xlfn.XLOOKUP(G3997,Movies_data!$A$1:$A$41,Movies_data!$C$1:$C$41,"not found")</f>
        <v>Tamil</v>
      </c>
      <c r="K3997">
        <f>_xlfn.XLOOKUP(G3997,Movies_data!$A$1:$A$41,Movies_data!$H$1:$H$41,"Not Found")</f>
        <v>7.4</v>
      </c>
      <c r="L3997" t="str">
        <f>_xlfn.XLOOKUP(A3997,Booking_data!$A$1:$A$6001,Booking_data!$E$1:$E$6001,"not Found")</f>
        <v>C163</v>
      </c>
      <c r="M3997" t="str">
        <f>_xlfn.XLOOKUP(L3997,Cinemas_data!$A$1:$A$49,Cinemas_data!$I$1:$I$49,"not Found")</f>
        <v>Miraj Cinemas Forum Mall</v>
      </c>
      <c r="N3997" t="str">
        <f>_xlfn.XLOOKUP(L3997,Cinemas_data!$A$1:$A$49,Cinemas_data!$C$1:$C$49,"not Found")</f>
        <v>Thiruvananthapuram</v>
      </c>
      <c r="O3997">
        <f>_xlfn.XLOOKUP(A3997,Booking_data!$A$1:$A$6001,Booking_data!$H$1:$H$6001,"not found")</f>
        <v>3</v>
      </c>
      <c r="P3997">
        <f>_xlfn.XLOOKUP(A3997,Booking_data!$A$1:$A$6001,Booking_data!$I$1:$I$6001,"not Found")</f>
        <v>180</v>
      </c>
      <c r="Q3997">
        <f t="shared" si="312"/>
        <v>540</v>
      </c>
      <c r="R3997" t="str">
        <f>_xlfn.XLOOKUP(A3997,Booking_data!$A$1:$A$6001,Booking_data!$L$1:$L$6001,"Not Found")</f>
        <v>Wallet</v>
      </c>
      <c r="S3997">
        <f>_xlfn.XLOOKUP(A3997,Booking_data!$A$1:$A$6001,Booking_data!$N$1:$N$6001,"not Found")</f>
        <v>52</v>
      </c>
      <c r="T3997" t="str">
        <f>_xlfn.XLOOKUP(A3997,Booking_data!$A$1:$A$6001,Booking_data!$O$1:$O$6001,"Not Found")</f>
        <v>Female</v>
      </c>
      <c r="U3997" t="str">
        <f t="shared" si="313"/>
        <v>Above 45</v>
      </c>
      <c r="V3997" t="str">
        <f t="shared" si="314"/>
        <v>Medium Booking</v>
      </c>
    </row>
    <row r="3998" spans="1:22" x14ac:dyDescent="0.25">
      <c r="A3998" t="s">
        <v>4229</v>
      </c>
      <c r="B3998" s="1">
        <v>46084</v>
      </c>
      <c r="C3998" s="1">
        <v>46182</v>
      </c>
      <c r="D3998" s="9">
        <v>0.64583333333333337</v>
      </c>
      <c r="E3998" t="str">
        <f t="shared" si="310"/>
        <v>Weekday</v>
      </c>
      <c r="F3998" t="str">
        <f t="shared" si="311"/>
        <v>Mar</v>
      </c>
      <c r="G3998" t="str">
        <f>_xlfn.XLOOKUP(A3998,Booking_data!$A$1:$A$6001,Booking_data!$D$1:$D$6001,"not found")</f>
        <v>M003</v>
      </c>
      <c r="H3998" t="str">
        <f>_xlfn.XLOOKUP(G3998,Movies_data!$A$1:$A$41,Movies_data!$B$1:$B$41,"not found")</f>
        <v>Vikram</v>
      </c>
      <c r="I3998" t="str">
        <f>_xlfn.XLOOKUP(G3998,Movies_data!$A$1:$A$41,Movies_data!$D$1:$D$41,"not found")</f>
        <v>Action</v>
      </c>
      <c r="J3998" t="str">
        <f>_xlfn.XLOOKUP(G3998,Movies_data!$A$1:$A$41,Movies_data!$C$1:$C$41,"not found")</f>
        <v>Tamil</v>
      </c>
      <c r="K3998">
        <f>_xlfn.XLOOKUP(G3998,Movies_data!$A$1:$A$41,Movies_data!$H$1:$H$41,"Not Found")</f>
        <v>8.3000000000000007</v>
      </c>
      <c r="L3998" t="str">
        <f>_xlfn.XLOOKUP(A3998,Booking_data!$A$1:$A$6001,Booking_data!$E$1:$E$6001,"not Found")</f>
        <v>C033</v>
      </c>
      <c r="M3998" t="str">
        <f>_xlfn.XLOOKUP(L3998,Cinemas_data!$A$1:$A$49,Cinemas_data!$I$1:$I$49,"not Found")</f>
        <v>Asian Cinemas Forum Mall</v>
      </c>
      <c r="N3998" t="str">
        <f>_xlfn.XLOOKUP(L3998,Cinemas_data!$A$1:$A$49,Cinemas_data!$C$1:$C$49,"not Found")</f>
        <v>Madurai</v>
      </c>
      <c r="O3998">
        <f>_xlfn.XLOOKUP(A3998,Booking_data!$A$1:$A$6001,Booking_data!$H$1:$H$6001,"not found")</f>
        <v>5</v>
      </c>
      <c r="P3998">
        <f>_xlfn.XLOOKUP(A3998,Booking_data!$A$1:$A$6001,Booking_data!$I$1:$I$6001,"not Found")</f>
        <v>180</v>
      </c>
      <c r="Q3998">
        <f t="shared" si="312"/>
        <v>900</v>
      </c>
      <c r="R3998" t="str">
        <f>_xlfn.XLOOKUP(A3998,Booking_data!$A$1:$A$6001,Booking_data!$L$1:$L$6001,"Not Found")</f>
        <v>Debit Card</v>
      </c>
      <c r="S3998">
        <f>_xlfn.XLOOKUP(A3998,Booking_data!$A$1:$A$6001,Booking_data!$N$1:$N$6001,"not Found")</f>
        <v>48</v>
      </c>
      <c r="T3998" t="str">
        <f>_xlfn.XLOOKUP(A3998,Booking_data!$A$1:$A$6001,Booking_data!$O$1:$O$6001,"Not Found")</f>
        <v>Male</v>
      </c>
      <c r="U3998" t="str">
        <f t="shared" si="313"/>
        <v>Above 45</v>
      </c>
      <c r="V3998" t="str">
        <f t="shared" si="314"/>
        <v>High Booking</v>
      </c>
    </row>
    <row r="3999" spans="1:22" x14ac:dyDescent="0.25">
      <c r="A3999" t="s">
        <v>4230</v>
      </c>
      <c r="B3999" s="1">
        <v>46084</v>
      </c>
      <c r="C3999" s="1">
        <v>46044</v>
      </c>
      <c r="D3999" s="9">
        <v>0.9375</v>
      </c>
      <c r="E3999" t="str">
        <f t="shared" si="310"/>
        <v>Weekday</v>
      </c>
      <c r="F3999" t="str">
        <f t="shared" si="311"/>
        <v>Mar</v>
      </c>
      <c r="G3999" t="str">
        <f>_xlfn.XLOOKUP(A3999,Booking_data!$A$1:$A$6001,Booking_data!$D$1:$D$6001,"not found")</f>
        <v>M002</v>
      </c>
      <c r="H3999" t="str">
        <f>_xlfn.XLOOKUP(G3999,Movies_data!$A$1:$A$41,Movies_data!$B$1:$B$41,"not found")</f>
        <v>Jailer</v>
      </c>
      <c r="I3999" t="str">
        <f>_xlfn.XLOOKUP(G3999,Movies_data!$A$1:$A$41,Movies_data!$D$1:$D$41,"not found")</f>
        <v>Action</v>
      </c>
      <c r="J3999" t="str">
        <f>_xlfn.XLOOKUP(G3999,Movies_data!$A$1:$A$41,Movies_data!$C$1:$C$41,"not found")</f>
        <v>Tamil</v>
      </c>
      <c r="K3999">
        <f>_xlfn.XLOOKUP(G3999,Movies_data!$A$1:$A$41,Movies_data!$H$1:$H$41,"Not Found")</f>
        <v>7.1</v>
      </c>
      <c r="L3999" t="str">
        <f>_xlfn.XLOOKUP(A3999,Booking_data!$A$1:$A$6001,Booking_data!$E$1:$E$6001,"not Found")</f>
        <v>C072</v>
      </c>
      <c r="M3999" t="str">
        <f>_xlfn.XLOOKUP(L3999,Cinemas_data!$A$1:$A$49,Cinemas_data!$I$1:$I$49,"not Found")</f>
        <v>INOX Grand Mall</v>
      </c>
      <c r="N3999" t="str">
        <f>_xlfn.XLOOKUP(L3999,Cinemas_data!$A$1:$A$49,Cinemas_data!$C$1:$C$49,"not Found")</f>
        <v>Hyderabad</v>
      </c>
      <c r="O3999">
        <f>_xlfn.XLOOKUP(A3999,Booking_data!$A$1:$A$6001,Booking_data!$H$1:$H$6001,"not found")</f>
        <v>2</v>
      </c>
      <c r="P3999">
        <f>_xlfn.XLOOKUP(A3999,Booking_data!$A$1:$A$6001,Booking_data!$I$1:$I$6001,"not Found")</f>
        <v>280</v>
      </c>
      <c r="Q3999">
        <f t="shared" si="312"/>
        <v>560</v>
      </c>
      <c r="R3999" t="str">
        <f>_xlfn.XLOOKUP(A3999,Booking_data!$A$1:$A$6001,Booking_data!$L$1:$L$6001,"Not Found")</f>
        <v>Wallet</v>
      </c>
      <c r="S3999">
        <f>_xlfn.XLOOKUP(A3999,Booking_data!$A$1:$A$6001,Booking_data!$N$1:$N$6001,"not Found")</f>
        <v>38</v>
      </c>
      <c r="T3999" t="str">
        <f>_xlfn.XLOOKUP(A3999,Booking_data!$A$1:$A$6001,Booking_data!$O$1:$O$6001,"Not Found")</f>
        <v>Other</v>
      </c>
      <c r="U3999" t="str">
        <f t="shared" si="313"/>
        <v>Middle Age</v>
      </c>
      <c r="V3999" t="str">
        <f t="shared" si="314"/>
        <v>Low Booking</v>
      </c>
    </row>
    <row r="4000" spans="1:22" x14ac:dyDescent="0.25">
      <c r="A4000" t="s">
        <v>4231</v>
      </c>
      <c r="B4000" s="1">
        <v>46084</v>
      </c>
      <c r="C4000" s="1">
        <v>46202</v>
      </c>
      <c r="D4000" s="9">
        <v>0.53125</v>
      </c>
      <c r="E4000" t="str">
        <f t="shared" si="310"/>
        <v>Weekday</v>
      </c>
      <c r="F4000" t="str">
        <f t="shared" si="311"/>
        <v>Mar</v>
      </c>
      <c r="G4000" t="str">
        <f>_xlfn.XLOOKUP(A4000,Booking_data!$A$1:$A$6001,Booking_data!$D$1:$D$6001,"not found")</f>
        <v>M018</v>
      </c>
      <c r="H4000" t="str">
        <f>_xlfn.XLOOKUP(G4000,Movies_data!$A$1:$A$41,Movies_data!$B$1:$B$41,"not found")</f>
        <v>Sita Ramam</v>
      </c>
      <c r="I4000" t="str">
        <f>_xlfn.XLOOKUP(G4000,Movies_data!$A$1:$A$41,Movies_data!$D$1:$D$41,"not found")</f>
        <v>Romance</v>
      </c>
      <c r="J4000" t="str">
        <f>_xlfn.XLOOKUP(G4000,Movies_data!$A$1:$A$41,Movies_data!$C$1:$C$41,"not found")</f>
        <v>Telugu</v>
      </c>
      <c r="K4000">
        <f>_xlfn.XLOOKUP(G4000,Movies_data!$A$1:$A$41,Movies_data!$H$1:$H$41,"Not Found")</f>
        <v>8.5</v>
      </c>
      <c r="L4000" t="str">
        <f>_xlfn.XLOOKUP(A4000,Booking_data!$A$1:$A$6001,Booking_data!$E$1:$E$6001,"not Found")</f>
        <v>C063</v>
      </c>
      <c r="M4000" t="str">
        <f>_xlfn.XLOOKUP(L4000,Cinemas_data!$A$1:$A$49,Cinemas_data!$I$1:$I$49,"not Found")</f>
        <v>INOX Forum Mall</v>
      </c>
      <c r="N4000" t="str">
        <f>_xlfn.XLOOKUP(L4000,Cinemas_data!$A$1:$A$49,Cinemas_data!$C$1:$C$49,"not Found")</f>
        <v>Mysuru</v>
      </c>
      <c r="O4000">
        <f>_xlfn.XLOOKUP(A4000,Booking_data!$A$1:$A$6001,Booking_data!$H$1:$H$6001,"not found")</f>
        <v>3</v>
      </c>
      <c r="P4000">
        <f>_xlfn.XLOOKUP(A4000,Booking_data!$A$1:$A$6001,Booking_data!$I$1:$I$6001,"not Found")</f>
        <v>240</v>
      </c>
      <c r="Q4000">
        <f t="shared" si="312"/>
        <v>720</v>
      </c>
      <c r="R4000" t="str">
        <f>_xlfn.XLOOKUP(A4000,Booking_data!$A$1:$A$6001,Booking_data!$L$1:$L$6001,"Not Found")</f>
        <v>Credit Card</v>
      </c>
      <c r="S4000">
        <f>_xlfn.XLOOKUP(A4000,Booking_data!$A$1:$A$6001,Booking_data!$N$1:$N$6001,"not Found")</f>
        <v>23</v>
      </c>
      <c r="T4000" t="str">
        <f>_xlfn.XLOOKUP(A4000,Booking_data!$A$1:$A$6001,Booking_data!$O$1:$O$6001,"Not Found")</f>
        <v>Other</v>
      </c>
      <c r="U4000" t="str">
        <f t="shared" si="313"/>
        <v>Youngster</v>
      </c>
      <c r="V4000" t="str">
        <f t="shared" si="314"/>
        <v>Medium Booking</v>
      </c>
    </row>
    <row r="4001" spans="1:22" x14ac:dyDescent="0.25">
      <c r="A4001" t="s">
        <v>4232</v>
      </c>
      <c r="B4001" s="1">
        <v>46084</v>
      </c>
      <c r="C4001" s="1">
        <v>46091</v>
      </c>
      <c r="D4001" s="9">
        <v>0.77083333333333337</v>
      </c>
      <c r="E4001" t="str">
        <f t="shared" si="310"/>
        <v>Weekday</v>
      </c>
      <c r="F4001" t="str">
        <f t="shared" si="311"/>
        <v>Mar</v>
      </c>
      <c r="G4001" t="str">
        <f>_xlfn.XLOOKUP(A4001,Booking_data!$A$1:$A$6001,Booking_data!$D$1:$D$6001,"not found")</f>
        <v>M001</v>
      </c>
      <c r="H4001" t="str">
        <f>_xlfn.XLOOKUP(G4001,Movies_data!$A$1:$A$41,Movies_data!$B$1:$B$41,"not found")</f>
        <v>Leo</v>
      </c>
      <c r="I4001" t="str">
        <f>_xlfn.XLOOKUP(G4001,Movies_data!$A$1:$A$41,Movies_data!$D$1:$D$41,"not found")</f>
        <v>Action</v>
      </c>
      <c r="J4001" t="str">
        <f>_xlfn.XLOOKUP(G4001,Movies_data!$A$1:$A$41,Movies_data!$C$1:$C$41,"not found")</f>
        <v>Tamil</v>
      </c>
      <c r="K4001">
        <f>_xlfn.XLOOKUP(G4001,Movies_data!$A$1:$A$41,Movies_data!$H$1:$H$41,"Not Found")</f>
        <v>8</v>
      </c>
      <c r="L4001" t="str">
        <f>_xlfn.XLOOKUP(A4001,Booking_data!$A$1:$A$6001,Booking_data!$E$1:$E$6001,"not Found")</f>
        <v>C083</v>
      </c>
      <c r="M4001" t="str">
        <f>_xlfn.XLOOKUP(L4001,Cinemas_data!$A$1:$A$49,Cinemas_data!$I$1:$I$49,"not Found")</f>
        <v>Miraj Cinemas Forum Mall</v>
      </c>
      <c r="N4001" t="str">
        <f>_xlfn.XLOOKUP(L4001,Cinemas_data!$A$1:$A$49,Cinemas_data!$C$1:$C$49,"not Found")</f>
        <v>Vijayawada</v>
      </c>
      <c r="O4001">
        <f>_xlfn.XLOOKUP(A4001,Booking_data!$A$1:$A$6001,Booking_data!$H$1:$H$6001,"not found")</f>
        <v>4</v>
      </c>
      <c r="P4001">
        <f>_xlfn.XLOOKUP(A4001,Booking_data!$A$1:$A$6001,Booking_data!$I$1:$I$6001,"not Found")</f>
        <v>360</v>
      </c>
      <c r="Q4001">
        <f t="shared" si="312"/>
        <v>1440</v>
      </c>
      <c r="R4001" t="str">
        <f>_xlfn.XLOOKUP(A4001,Booking_data!$A$1:$A$6001,Booking_data!$L$1:$L$6001,"Not Found")</f>
        <v>Net Banking</v>
      </c>
      <c r="S4001">
        <f>_xlfn.XLOOKUP(A4001,Booking_data!$A$1:$A$6001,Booking_data!$N$1:$N$6001,"not Found")</f>
        <v>57</v>
      </c>
      <c r="T4001" t="str">
        <f>_xlfn.XLOOKUP(A4001,Booking_data!$A$1:$A$6001,Booking_data!$O$1:$O$6001,"Not Found")</f>
        <v>Female</v>
      </c>
      <c r="U4001" t="str">
        <f t="shared" si="313"/>
        <v>Above 45</v>
      </c>
      <c r="V4001" t="str">
        <f t="shared" si="314"/>
        <v>Medium Booking</v>
      </c>
    </row>
    <row r="4002" spans="1:22" x14ac:dyDescent="0.25">
      <c r="A4002" t="s">
        <v>4233</v>
      </c>
      <c r="B4002" s="1">
        <v>46084</v>
      </c>
      <c r="C4002" s="1">
        <v>46063</v>
      </c>
      <c r="D4002" s="9">
        <v>0.77083333333333337</v>
      </c>
      <c r="E4002" t="str">
        <f t="shared" si="310"/>
        <v>Weekday</v>
      </c>
      <c r="F4002" t="str">
        <f t="shared" si="311"/>
        <v>Mar</v>
      </c>
      <c r="G4002" t="str">
        <f>_xlfn.XLOOKUP(A4002,Booking_data!$A$1:$A$6001,Booking_data!$D$1:$D$6001,"not found")</f>
        <v>M034</v>
      </c>
      <c r="H4002" t="str">
        <f>_xlfn.XLOOKUP(G4002,Movies_data!$A$1:$A$41,Movies_data!$B$1:$B$41,"not found")</f>
        <v>Manjummel Boys</v>
      </c>
      <c r="I4002" t="str">
        <f>_xlfn.XLOOKUP(G4002,Movies_data!$A$1:$A$41,Movies_data!$D$1:$D$41,"not found")</f>
        <v>Adventure</v>
      </c>
      <c r="J4002" t="str">
        <f>_xlfn.XLOOKUP(G4002,Movies_data!$A$1:$A$41,Movies_data!$C$1:$C$41,"not found")</f>
        <v>Malayalam</v>
      </c>
      <c r="K4002">
        <f>_xlfn.XLOOKUP(G4002,Movies_data!$A$1:$A$41,Movies_data!$H$1:$H$41,"Not Found")</f>
        <v>8.3000000000000007</v>
      </c>
      <c r="L4002" t="str">
        <f>_xlfn.XLOOKUP(A4002,Booking_data!$A$1:$A$6001,Booking_data!$E$1:$E$6001,"not Found")</f>
        <v>C112</v>
      </c>
      <c r="M4002" t="str">
        <f>_xlfn.XLOOKUP(L4002,Cinemas_data!$A$1:$A$49,Cinemas_data!$I$1:$I$49,"not Found")</f>
        <v>MovieMax Grand Mall</v>
      </c>
      <c r="N4002" t="str">
        <f>_xlfn.XLOOKUP(L4002,Cinemas_data!$A$1:$A$49,Cinemas_data!$C$1:$C$49,"not Found")</f>
        <v>Delhi</v>
      </c>
      <c r="O4002">
        <f>_xlfn.XLOOKUP(A4002,Booking_data!$A$1:$A$6001,Booking_data!$H$1:$H$6001,"not found")</f>
        <v>5</v>
      </c>
      <c r="P4002">
        <f>_xlfn.XLOOKUP(A4002,Booking_data!$A$1:$A$6001,Booking_data!$I$1:$I$6001,"not Found")</f>
        <v>240</v>
      </c>
      <c r="Q4002">
        <f t="shared" si="312"/>
        <v>1200</v>
      </c>
      <c r="R4002" t="str">
        <f>_xlfn.XLOOKUP(A4002,Booking_data!$A$1:$A$6001,Booking_data!$L$1:$L$6001,"Not Found")</f>
        <v>Net Banking</v>
      </c>
      <c r="S4002">
        <f>_xlfn.XLOOKUP(A4002,Booking_data!$A$1:$A$6001,Booking_data!$N$1:$N$6001,"not Found")</f>
        <v>42</v>
      </c>
      <c r="T4002" t="str">
        <f>_xlfn.XLOOKUP(A4002,Booking_data!$A$1:$A$6001,Booking_data!$O$1:$O$6001,"Not Found")</f>
        <v>Female</v>
      </c>
      <c r="U4002" t="str">
        <f t="shared" si="313"/>
        <v>Middle Age</v>
      </c>
      <c r="V4002" t="str">
        <f t="shared" si="314"/>
        <v>High Booking</v>
      </c>
    </row>
    <row r="4003" spans="1:22" x14ac:dyDescent="0.25">
      <c r="A4003" t="s">
        <v>4234</v>
      </c>
      <c r="B4003" s="1">
        <v>46084</v>
      </c>
      <c r="C4003" s="1">
        <v>46047</v>
      </c>
      <c r="D4003" s="9">
        <v>0.88541666666666663</v>
      </c>
      <c r="E4003" t="str">
        <f t="shared" si="310"/>
        <v>Weekday</v>
      </c>
      <c r="F4003" t="str">
        <f t="shared" si="311"/>
        <v>Mar</v>
      </c>
      <c r="G4003" t="str">
        <f>_xlfn.XLOOKUP(A4003,Booking_data!$A$1:$A$6001,Booking_data!$D$1:$D$6001,"not found")</f>
        <v>M034</v>
      </c>
      <c r="H4003" t="str">
        <f>_xlfn.XLOOKUP(G4003,Movies_data!$A$1:$A$41,Movies_data!$B$1:$B$41,"not found")</f>
        <v>Manjummel Boys</v>
      </c>
      <c r="I4003" t="str">
        <f>_xlfn.XLOOKUP(G4003,Movies_data!$A$1:$A$41,Movies_data!$D$1:$D$41,"not found")</f>
        <v>Adventure</v>
      </c>
      <c r="J4003" t="str">
        <f>_xlfn.XLOOKUP(G4003,Movies_data!$A$1:$A$41,Movies_data!$C$1:$C$41,"not found")</f>
        <v>Malayalam</v>
      </c>
      <c r="K4003">
        <f>_xlfn.XLOOKUP(G4003,Movies_data!$A$1:$A$41,Movies_data!$H$1:$H$41,"Not Found")</f>
        <v>8.3000000000000007</v>
      </c>
      <c r="L4003" t="str">
        <f>_xlfn.XLOOKUP(A4003,Booking_data!$A$1:$A$6001,Booking_data!$E$1:$E$6001,"not Found")</f>
        <v>C152</v>
      </c>
      <c r="M4003" t="str">
        <f>_xlfn.XLOOKUP(L4003,Cinemas_data!$A$1:$A$49,Cinemas_data!$I$1:$I$49,"not Found")</f>
        <v>INOX Grand Mall</v>
      </c>
      <c r="N4003" t="str">
        <f>_xlfn.XLOOKUP(L4003,Cinemas_data!$A$1:$A$49,Cinemas_data!$C$1:$C$49,"not Found")</f>
        <v>Kochi</v>
      </c>
      <c r="O4003">
        <f>_xlfn.XLOOKUP(A4003,Booking_data!$A$1:$A$6001,Booking_data!$H$1:$H$6001,"not found")</f>
        <v>2</v>
      </c>
      <c r="P4003">
        <f>_xlfn.XLOOKUP(A4003,Booking_data!$A$1:$A$6001,Booking_data!$I$1:$I$6001,"not Found")</f>
        <v>440</v>
      </c>
      <c r="Q4003">
        <f t="shared" si="312"/>
        <v>880</v>
      </c>
      <c r="R4003" t="str">
        <f>_xlfn.XLOOKUP(A4003,Booking_data!$A$1:$A$6001,Booking_data!$L$1:$L$6001,"Not Found")</f>
        <v>UPI</v>
      </c>
      <c r="S4003">
        <f>_xlfn.XLOOKUP(A4003,Booking_data!$A$1:$A$6001,Booking_data!$N$1:$N$6001,"not Found")</f>
        <v>25</v>
      </c>
      <c r="T4003" t="str">
        <f>_xlfn.XLOOKUP(A4003,Booking_data!$A$1:$A$6001,Booking_data!$O$1:$O$6001,"Not Found")</f>
        <v>Male</v>
      </c>
      <c r="U4003" t="str">
        <f t="shared" si="313"/>
        <v>Youngster</v>
      </c>
      <c r="V4003" t="str">
        <f t="shared" si="314"/>
        <v>Low Booking</v>
      </c>
    </row>
    <row r="4004" spans="1:22" x14ac:dyDescent="0.25">
      <c r="A4004" t="s">
        <v>4235</v>
      </c>
      <c r="B4004" s="1">
        <v>46084</v>
      </c>
      <c r="C4004" s="1">
        <v>46198</v>
      </c>
      <c r="D4004" s="9">
        <v>0.77083333333333337</v>
      </c>
      <c r="E4004" t="str">
        <f t="shared" si="310"/>
        <v>Weekday</v>
      </c>
      <c r="F4004" t="str">
        <f t="shared" si="311"/>
        <v>Mar</v>
      </c>
      <c r="G4004" t="str">
        <f>_xlfn.XLOOKUP(A4004,Booking_data!$A$1:$A$6001,Booking_data!$D$1:$D$6001,"not found")</f>
        <v>M001</v>
      </c>
      <c r="H4004" t="str">
        <f>_xlfn.XLOOKUP(G4004,Movies_data!$A$1:$A$41,Movies_data!$B$1:$B$41,"not found")</f>
        <v>Leo</v>
      </c>
      <c r="I4004" t="str">
        <f>_xlfn.XLOOKUP(G4004,Movies_data!$A$1:$A$41,Movies_data!$D$1:$D$41,"not found")</f>
        <v>Action</v>
      </c>
      <c r="J4004" t="str">
        <f>_xlfn.XLOOKUP(G4004,Movies_data!$A$1:$A$41,Movies_data!$C$1:$C$41,"not found")</f>
        <v>Tamil</v>
      </c>
      <c r="K4004">
        <f>_xlfn.XLOOKUP(G4004,Movies_data!$A$1:$A$41,Movies_data!$H$1:$H$41,"Not Found")</f>
        <v>8</v>
      </c>
      <c r="L4004" t="str">
        <f>_xlfn.XLOOKUP(A4004,Booking_data!$A$1:$A$6001,Booking_data!$E$1:$E$6001,"not Found")</f>
        <v>C163</v>
      </c>
      <c r="M4004" t="str">
        <f>_xlfn.XLOOKUP(L4004,Cinemas_data!$A$1:$A$49,Cinemas_data!$I$1:$I$49,"not Found")</f>
        <v>Miraj Cinemas Forum Mall</v>
      </c>
      <c r="N4004" t="str">
        <f>_xlfn.XLOOKUP(L4004,Cinemas_data!$A$1:$A$49,Cinemas_data!$C$1:$C$49,"not Found")</f>
        <v>Thiruvananthapuram</v>
      </c>
      <c r="O4004">
        <f>_xlfn.XLOOKUP(A4004,Booking_data!$A$1:$A$6001,Booking_data!$H$1:$H$6001,"not found")</f>
        <v>2</v>
      </c>
      <c r="P4004">
        <f>_xlfn.XLOOKUP(A4004,Booking_data!$A$1:$A$6001,Booking_data!$I$1:$I$6001,"not Found")</f>
        <v>180</v>
      </c>
      <c r="Q4004">
        <f t="shared" si="312"/>
        <v>360</v>
      </c>
      <c r="R4004" t="str">
        <f>_xlfn.XLOOKUP(A4004,Booking_data!$A$1:$A$6001,Booking_data!$L$1:$L$6001,"Not Found")</f>
        <v>Credit Card</v>
      </c>
      <c r="S4004">
        <f>_xlfn.XLOOKUP(A4004,Booking_data!$A$1:$A$6001,Booking_data!$N$1:$N$6001,"not Found")</f>
        <v>25</v>
      </c>
      <c r="T4004" t="str">
        <f>_xlfn.XLOOKUP(A4004,Booking_data!$A$1:$A$6001,Booking_data!$O$1:$O$6001,"Not Found")</f>
        <v>Male</v>
      </c>
      <c r="U4004" t="str">
        <f t="shared" si="313"/>
        <v>Youngster</v>
      </c>
      <c r="V4004" t="str">
        <f t="shared" si="314"/>
        <v>Low Booking</v>
      </c>
    </row>
    <row r="4005" spans="1:22" x14ac:dyDescent="0.25">
      <c r="A4005" t="s">
        <v>4236</v>
      </c>
      <c r="B4005" s="1">
        <v>46084</v>
      </c>
      <c r="C4005" s="1">
        <v>46043</v>
      </c>
      <c r="D4005" s="9">
        <v>0.64583333333333337</v>
      </c>
      <c r="E4005" t="str">
        <f t="shared" si="310"/>
        <v>Weekday</v>
      </c>
      <c r="F4005" t="str">
        <f t="shared" si="311"/>
        <v>Mar</v>
      </c>
      <c r="G4005" t="str">
        <f>_xlfn.XLOOKUP(A4005,Booking_data!$A$1:$A$6001,Booking_data!$D$1:$D$6001,"not found")</f>
        <v>M012</v>
      </c>
      <c r="H4005" t="str">
        <f>_xlfn.XLOOKUP(G4005,Movies_data!$A$1:$A$41,Movies_data!$B$1:$B$41,"not found")</f>
        <v>RRR</v>
      </c>
      <c r="I4005" t="str">
        <f>_xlfn.XLOOKUP(G4005,Movies_data!$A$1:$A$41,Movies_data!$D$1:$D$41,"not found")</f>
        <v>Action</v>
      </c>
      <c r="J4005" t="str">
        <f>_xlfn.XLOOKUP(G4005,Movies_data!$A$1:$A$41,Movies_data!$C$1:$C$41,"not found")</f>
        <v>Telugu</v>
      </c>
      <c r="K4005">
        <f>_xlfn.XLOOKUP(G4005,Movies_data!$A$1:$A$41,Movies_data!$H$1:$H$41,"Not Found")</f>
        <v>7.8</v>
      </c>
      <c r="L4005" t="str">
        <f>_xlfn.XLOOKUP(A4005,Booking_data!$A$1:$A$6001,Booking_data!$E$1:$E$6001,"not Found")</f>
        <v>C092</v>
      </c>
      <c r="M4005" t="str">
        <f>_xlfn.XLOOKUP(L4005,Cinemas_data!$A$1:$A$49,Cinemas_data!$I$1:$I$49,"not Found")</f>
        <v>Miraj Cinemas Grand Mall</v>
      </c>
      <c r="N4005" t="str">
        <f>_xlfn.XLOOKUP(L4005,Cinemas_data!$A$1:$A$49,Cinemas_data!$C$1:$C$49,"not Found")</f>
        <v>Mumbai</v>
      </c>
      <c r="O4005">
        <f>_xlfn.XLOOKUP(A4005,Booking_data!$A$1:$A$6001,Booking_data!$H$1:$H$6001,"not found")</f>
        <v>5</v>
      </c>
      <c r="P4005">
        <f>_xlfn.XLOOKUP(A4005,Booking_data!$A$1:$A$6001,Booking_data!$I$1:$I$6001,"not Found")</f>
        <v>160</v>
      </c>
      <c r="Q4005">
        <f t="shared" si="312"/>
        <v>800</v>
      </c>
      <c r="R4005" t="str">
        <f>_xlfn.XLOOKUP(A4005,Booking_data!$A$1:$A$6001,Booking_data!$L$1:$L$6001,"Not Found")</f>
        <v>Wallet</v>
      </c>
      <c r="S4005">
        <f>_xlfn.XLOOKUP(A4005,Booking_data!$A$1:$A$6001,Booking_data!$N$1:$N$6001,"not Found")</f>
        <v>50</v>
      </c>
      <c r="T4005" t="str">
        <f>_xlfn.XLOOKUP(A4005,Booking_data!$A$1:$A$6001,Booking_data!$O$1:$O$6001,"Not Found")</f>
        <v>Other</v>
      </c>
      <c r="U4005" t="str">
        <f t="shared" si="313"/>
        <v>Above 45</v>
      </c>
      <c r="V4005" t="str">
        <f t="shared" si="314"/>
        <v>High Booking</v>
      </c>
    </row>
    <row r="4006" spans="1:22" x14ac:dyDescent="0.25">
      <c r="A4006" t="s">
        <v>4237</v>
      </c>
      <c r="B4006" s="1">
        <v>46084</v>
      </c>
      <c r="C4006" s="1">
        <v>46194</v>
      </c>
      <c r="D4006" s="9">
        <v>0.88541666666666663</v>
      </c>
      <c r="E4006" t="str">
        <f t="shared" si="310"/>
        <v>Weekday</v>
      </c>
      <c r="F4006" t="str">
        <f t="shared" si="311"/>
        <v>Mar</v>
      </c>
      <c r="G4006" t="str">
        <f>_xlfn.XLOOKUP(A4006,Booking_data!$A$1:$A$6001,Booking_data!$D$1:$D$6001,"not found")</f>
        <v>M017</v>
      </c>
      <c r="H4006" t="str">
        <f>_xlfn.XLOOKUP(G4006,Movies_data!$A$1:$A$41,Movies_data!$B$1:$B$41,"not found")</f>
        <v>Baahubali 2</v>
      </c>
      <c r="I4006" t="str">
        <f>_xlfn.XLOOKUP(G4006,Movies_data!$A$1:$A$41,Movies_data!$D$1:$D$41,"not found")</f>
        <v>Action</v>
      </c>
      <c r="J4006" t="str">
        <f>_xlfn.XLOOKUP(G4006,Movies_data!$A$1:$A$41,Movies_data!$C$1:$C$41,"not found")</f>
        <v>Telugu</v>
      </c>
      <c r="K4006">
        <f>_xlfn.XLOOKUP(G4006,Movies_data!$A$1:$A$41,Movies_data!$H$1:$H$41,"Not Found")</f>
        <v>8.1999999999999993</v>
      </c>
      <c r="L4006" t="str">
        <f>_xlfn.XLOOKUP(A4006,Booking_data!$A$1:$A$6001,Booking_data!$E$1:$E$6001,"not Found")</f>
        <v>C113</v>
      </c>
      <c r="M4006" t="str">
        <f>_xlfn.XLOOKUP(L4006,Cinemas_data!$A$1:$A$49,Cinemas_data!$I$1:$I$49,"not Found")</f>
        <v>Asian Cinemas Forum Mall</v>
      </c>
      <c r="N4006" t="str">
        <f>_xlfn.XLOOKUP(L4006,Cinemas_data!$A$1:$A$49,Cinemas_data!$C$1:$C$49,"not Found")</f>
        <v>Delhi</v>
      </c>
      <c r="O4006">
        <f>_xlfn.XLOOKUP(A4006,Booking_data!$A$1:$A$6001,Booking_data!$H$1:$H$6001,"not found")</f>
        <v>2</v>
      </c>
      <c r="P4006">
        <f>_xlfn.XLOOKUP(A4006,Booking_data!$A$1:$A$6001,Booking_data!$I$1:$I$6001,"not Found")</f>
        <v>240</v>
      </c>
      <c r="Q4006">
        <f t="shared" si="312"/>
        <v>480</v>
      </c>
      <c r="R4006" t="str">
        <f>_xlfn.XLOOKUP(A4006,Booking_data!$A$1:$A$6001,Booking_data!$L$1:$L$6001,"Not Found")</f>
        <v>Debit Card</v>
      </c>
      <c r="S4006">
        <f>_xlfn.XLOOKUP(A4006,Booking_data!$A$1:$A$6001,Booking_data!$N$1:$N$6001,"not Found")</f>
        <v>49</v>
      </c>
      <c r="T4006" t="str">
        <f>_xlfn.XLOOKUP(A4006,Booking_data!$A$1:$A$6001,Booking_data!$O$1:$O$6001,"Not Found")</f>
        <v>Female</v>
      </c>
      <c r="U4006" t="str">
        <f t="shared" si="313"/>
        <v>Above 45</v>
      </c>
      <c r="V4006" t="str">
        <f t="shared" si="314"/>
        <v>Low Booking</v>
      </c>
    </row>
    <row r="4007" spans="1:22" x14ac:dyDescent="0.25">
      <c r="A4007" t="s">
        <v>4238</v>
      </c>
      <c r="B4007" s="1">
        <v>46084</v>
      </c>
      <c r="C4007" s="1">
        <v>46045</v>
      </c>
      <c r="D4007" s="9">
        <v>0.39583333333333331</v>
      </c>
      <c r="E4007" t="str">
        <f t="shared" si="310"/>
        <v>Weekday</v>
      </c>
      <c r="F4007" t="str">
        <f t="shared" si="311"/>
        <v>Mar</v>
      </c>
      <c r="G4007" t="str">
        <f>_xlfn.XLOOKUP(A4007,Booking_data!$A$1:$A$6001,Booking_data!$D$1:$D$6001,"not found")</f>
        <v>M008</v>
      </c>
      <c r="H4007" t="str">
        <f>_xlfn.XLOOKUP(G4007,Movies_data!$A$1:$A$41,Movies_data!$B$1:$B$41,"not found")</f>
        <v>Love Today</v>
      </c>
      <c r="I4007" t="str">
        <f>_xlfn.XLOOKUP(G4007,Movies_data!$A$1:$A$41,Movies_data!$D$1:$D$41,"not found")</f>
        <v>Romance</v>
      </c>
      <c r="J4007" t="str">
        <f>_xlfn.XLOOKUP(G4007,Movies_data!$A$1:$A$41,Movies_data!$C$1:$C$41,"not found")</f>
        <v>Tamil</v>
      </c>
      <c r="K4007">
        <f>_xlfn.XLOOKUP(G4007,Movies_data!$A$1:$A$41,Movies_data!$H$1:$H$41,"Not Found")</f>
        <v>7.4</v>
      </c>
      <c r="L4007" t="str">
        <f>_xlfn.XLOOKUP(A4007,Booking_data!$A$1:$A$6001,Booking_data!$E$1:$E$6001,"not Found")</f>
        <v>C133</v>
      </c>
      <c r="M4007" t="str">
        <f>_xlfn.XLOOKUP(L4007,Cinemas_data!$A$1:$A$49,Cinemas_data!$I$1:$I$49,"not Found")</f>
        <v>PVR Forum Mall</v>
      </c>
      <c r="N4007" t="str">
        <f>_xlfn.XLOOKUP(L4007,Cinemas_data!$A$1:$A$49,Cinemas_data!$C$1:$C$49,"not Found")</f>
        <v>Kolkata</v>
      </c>
      <c r="O4007">
        <f>_xlfn.XLOOKUP(A4007,Booking_data!$A$1:$A$6001,Booking_data!$H$1:$H$6001,"not found")</f>
        <v>3</v>
      </c>
      <c r="P4007">
        <f>_xlfn.XLOOKUP(A4007,Booking_data!$A$1:$A$6001,Booking_data!$I$1:$I$6001,"not Found")</f>
        <v>280</v>
      </c>
      <c r="Q4007">
        <f t="shared" si="312"/>
        <v>840</v>
      </c>
      <c r="R4007" t="str">
        <f>_xlfn.XLOOKUP(A4007,Booking_data!$A$1:$A$6001,Booking_data!$L$1:$L$6001,"Not Found")</f>
        <v>Net Banking</v>
      </c>
      <c r="S4007">
        <f>_xlfn.XLOOKUP(A4007,Booking_data!$A$1:$A$6001,Booking_data!$N$1:$N$6001,"not Found")</f>
        <v>44</v>
      </c>
      <c r="T4007" t="str">
        <f>_xlfn.XLOOKUP(A4007,Booking_data!$A$1:$A$6001,Booking_data!$O$1:$O$6001,"Not Found")</f>
        <v>Other</v>
      </c>
      <c r="U4007" t="str">
        <f t="shared" si="313"/>
        <v>Middle Age</v>
      </c>
      <c r="V4007" t="str">
        <f t="shared" si="314"/>
        <v>Medium Booking</v>
      </c>
    </row>
    <row r="4008" spans="1:22" x14ac:dyDescent="0.25">
      <c r="A4008" t="s">
        <v>4239</v>
      </c>
      <c r="B4008" s="1">
        <v>46084</v>
      </c>
      <c r="C4008" s="1">
        <v>46085</v>
      </c>
      <c r="D4008" s="9">
        <v>0.77083333333333337</v>
      </c>
      <c r="E4008" t="str">
        <f t="shared" si="310"/>
        <v>Weekday</v>
      </c>
      <c r="F4008" t="str">
        <f t="shared" si="311"/>
        <v>Mar</v>
      </c>
      <c r="G4008" t="str">
        <f>_xlfn.XLOOKUP(A4008,Booking_data!$A$1:$A$6001,Booking_data!$D$1:$D$6001,"not found")</f>
        <v>M003</v>
      </c>
      <c r="H4008" t="str">
        <f>_xlfn.XLOOKUP(G4008,Movies_data!$A$1:$A$41,Movies_data!$B$1:$B$41,"not found")</f>
        <v>Vikram</v>
      </c>
      <c r="I4008" t="str">
        <f>_xlfn.XLOOKUP(G4008,Movies_data!$A$1:$A$41,Movies_data!$D$1:$D$41,"not found")</f>
        <v>Action</v>
      </c>
      <c r="J4008" t="str">
        <f>_xlfn.XLOOKUP(G4008,Movies_data!$A$1:$A$41,Movies_data!$C$1:$C$41,"not found")</f>
        <v>Tamil</v>
      </c>
      <c r="K4008">
        <f>_xlfn.XLOOKUP(G4008,Movies_data!$A$1:$A$41,Movies_data!$H$1:$H$41,"Not Found")</f>
        <v>8.3000000000000007</v>
      </c>
      <c r="L4008" t="str">
        <f>_xlfn.XLOOKUP(A4008,Booking_data!$A$1:$A$6001,Booking_data!$E$1:$E$6001,"not Found")</f>
        <v>C122</v>
      </c>
      <c r="M4008" t="str">
        <f>_xlfn.XLOOKUP(L4008,Cinemas_data!$A$1:$A$49,Cinemas_data!$I$1:$I$49,"not Found")</f>
        <v>Asian Cinemas Grand Mall</v>
      </c>
      <c r="N4008" t="str">
        <f>_xlfn.XLOOKUP(L4008,Cinemas_data!$A$1:$A$49,Cinemas_data!$C$1:$C$49,"not Found")</f>
        <v>Noida</v>
      </c>
      <c r="O4008">
        <f>_xlfn.XLOOKUP(A4008,Booking_data!$A$1:$A$6001,Booking_data!$H$1:$H$6001,"not found")</f>
        <v>5</v>
      </c>
      <c r="P4008">
        <f>_xlfn.XLOOKUP(A4008,Booking_data!$A$1:$A$6001,Booking_data!$I$1:$I$6001,"not Found")</f>
        <v>180</v>
      </c>
      <c r="Q4008">
        <f t="shared" si="312"/>
        <v>900</v>
      </c>
      <c r="R4008" t="str">
        <f>_xlfn.XLOOKUP(A4008,Booking_data!$A$1:$A$6001,Booking_data!$L$1:$L$6001,"Not Found")</f>
        <v>Net Banking</v>
      </c>
      <c r="S4008">
        <f>_xlfn.XLOOKUP(A4008,Booking_data!$A$1:$A$6001,Booking_data!$N$1:$N$6001,"not Found")</f>
        <v>43</v>
      </c>
      <c r="T4008" t="str">
        <f>_xlfn.XLOOKUP(A4008,Booking_data!$A$1:$A$6001,Booking_data!$O$1:$O$6001,"Not Found")</f>
        <v>Other</v>
      </c>
      <c r="U4008" t="str">
        <f t="shared" si="313"/>
        <v>Middle Age</v>
      </c>
      <c r="V4008" t="str">
        <f t="shared" si="314"/>
        <v>High Booking</v>
      </c>
    </row>
    <row r="4009" spans="1:22" x14ac:dyDescent="0.25">
      <c r="A4009" t="s">
        <v>4240</v>
      </c>
      <c r="B4009" s="1">
        <v>46084</v>
      </c>
      <c r="C4009" s="1">
        <v>46060</v>
      </c>
      <c r="D4009" s="9">
        <v>0.64583333333333337</v>
      </c>
      <c r="E4009" t="str">
        <f t="shared" si="310"/>
        <v>Weekday</v>
      </c>
      <c r="F4009" t="str">
        <f t="shared" si="311"/>
        <v>Mar</v>
      </c>
      <c r="G4009" t="str">
        <f>_xlfn.XLOOKUP(A4009,Booking_data!$A$1:$A$6001,Booking_data!$D$1:$D$6001,"not found")</f>
        <v>M001</v>
      </c>
      <c r="H4009" t="str">
        <f>_xlfn.XLOOKUP(G4009,Movies_data!$A$1:$A$41,Movies_data!$B$1:$B$41,"not found")</f>
        <v>Leo</v>
      </c>
      <c r="I4009" t="str">
        <f>_xlfn.XLOOKUP(G4009,Movies_data!$A$1:$A$41,Movies_data!$D$1:$D$41,"not found")</f>
        <v>Action</v>
      </c>
      <c r="J4009" t="str">
        <f>_xlfn.XLOOKUP(G4009,Movies_data!$A$1:$A$41,Movies_data!$C$1:$C$41,"not found")</f>
        <v>Tamil</v>
      </c>
      <c r="K4009">
        <f>_xlfn.XLOOKUP(G4009,Movies_data!$A$1:$A$41,Movies_data!$H$1:$H$41,"Not Found")</f>
        <v>8</v>
      </c>
      <c r="L4009" t="str">
        <f>_xlfn.XLOOKUP(A4009,Booking_data!$A$1:$A$6001,Booking_data!$E$1:$E$6001,"not Found")</f>
        <v>C043</v>
      </c>
      <c r="M4009" t="str">
        <f>_xlfn.XLOOKUP(L4009,Cinemas_data!$A$1:$A$49,Cinemas_data!$I$1:$I$49,"not Found")</f>
        <v>City Pride Forum Mall</v>
      </c>
      <c r="N4009" t="str">
        <f>_xlfn.XLOOKUP(L4009,Cinemas_data!$A$1:$A$49,Cinemas_data!$C$1:$C$49,"not Found")</f>
        <v>Salem</v>
      </c>
      <c r="O4009">
        <f>_xlfn.XLOOKUP(A4009,Booking_data!$A$1:$A$6001,Booking_data!$H$1:$H$6001,"not found")</f>
        <v>5</v>
      </c>
      <c r="P4009">
        <f>_xlfn.XLOOKUP(A4009,Booking_data!$A$1:$A$6001,Booking_data!$I$1:$I$6001,"not Found")</f>
        <v>280</v>
      </c>
      <c r="Q4009">
        <f t="shared" si="312"/>
        <v>1400</v>
      </c>
      <c r="R4009" t="str">
        <f>_xlfn.XLOOKUP(A4009,Booking_data!$A$1:$A$6001,Booking_data!$L$1:$L$6001,"Not Found")</f>
        <v>Debit Card</v>
      </c>
      <c r="S4009">
        <f>_xlfn.XLOOKUP(A4009,Booking_data!$A$1:$A$6001,Booking_data!$N$1:$N$6001,"not Found")</f>
        <v>21</v>
      </c>
      <c r="T4009" t="str">
        <f>_xlfn.XLOOKUP(A4009,Booking_data!$A$1:$A$6001,Booking_data!$O$1:$O$6001,"Not Found")</f>
        <v>Male</v>
      </c>
      <c r="U4009" t="str">
        <f t="shared" si="313"/>
        <v>Youngster</v>
      </c>
      <c r="V4009" t="str">
        <f t="shared" si="314"/>
        <v>High Booking</v>
      </c>
    </row>
    <row r="4010" spans="1:22" x14ac:dyDescent="0.25">
      <c r="A4010" t="s">
        <v>4241</v>
      </c>
      <c r="B4010" s="1">
        <v>46084</v>
      </c>
      <c r="C4010" s="1">
        <v>46094</v>
      </c>
      <c r="D4010" s="9">
        <v>0.64583333333333337</v>
      </c>
      <c r="E4010" t="str">
        <f t="shared" si="310"/>
        <v>Weekday</v>
      </c>
      <c r="F4010" t="str">
        <f t="shared" si="311"/>
        <v>Mar</v>
      </c>
      <c r="G4010" t="str">
        <f>_xlfn.XLOOKUP(A4010,Booking_data!$A$1:$A$6001,Booking_data!$D$1:$D$6001,"not found")</f>
        <v>M001</v>
      </c>
      <c r="H4010" t="str">
        <f>_xlfn.XLOOKUP(G4010,Movies_data!$A$1:$A$41,Movies_data!$B$1:$B$41,"not found")</f>
        <v>Leo</v>
      </c>
      <c r="I4010" t="str">
        <f>_xlfn.XLOOKUP(G4010,Movies_data!$A$1:$A$41,Movies_data!$D$1:$D$41,"not found")</f>
        <v>Action</v>
      </c>
      <c r="J4010" t="str">
        <f>_xlfn.XLOOKUP(G4010,Movies_data!$A$1:$A$41,Movies_data!$C$1:$C$41,"not found")</f>
        <v>Tamil</v>
      </c>
      <c r="K4010">
        <f>_xlfn.XLOOKUP(G4010,Movies_data!$A$1:$A$41,Movies_data!$H$1:$H$41,"Not Found")</f>
        <v>8</v>
      </c>
      <c r="L4010" t="str">
        <f>_xlfn.XLOOKUP(A4010,Booking_data!$A$1:$A$6001,Booking_data!$E$1:$E$6001,"not Found")</f>
        <v>C102</v>
      </c>
      <c r="M4010" t="str">
        <f>_xlfn.XLOOKUP(L4010,Cinemas_data!$A$1:$A$49,Cinemas_data!$I$1:$I$49,"not Found")</f>
        <v>Mukta A2 Cinemas Grand Mall</v>
      </c>
      <c r="N4010" t="str">
        <f>_xlfn.XLOOKUP(L4010,Cinemas_data!$A$1:$A$49,Cinemas_data!$C$1:$C$49,"not Found")</f>
        <v>Pune</v>
      </c>
      <c r="O4010">
        <f>_xlfn.XLOOKUP(A4010,Booking_data!$A$1:$A$6001,Booking_data!$H$1:$H$6001,"not found")</f>
        <v>2</v>
      </c>
      <c r="P4010">
        <f>_xlfn.XLOOKUP(A4010,Booking_data!$A$1:$A$6001,Booking_data!$I$1:$I$6001,"not Found")</f>
        <v>300</v>
      </c>
      <c r="Q4010">
        <f t="shared" si="312"/>
        <v>600</v>
      </c>
      <c r="R4010" t="str">
        <f>_xlfn.XLOOKUP(A4010,Booking_data!$A$1:$A$6001,Booking_data!$L$1:$L$6001,"Not Found")</f>
        <v>Wallet</v>
      </c>
      <c r="S4010">
        <f>_xlfn.XLOOKUP(A4010,Booking_data!$A$1:$A$6001,Booking_data!$N$1:$N$6001,"not Found")</f>
        <v>31</v>
      </c>
      <c r="T4010" t="str">
        <f>_xlfn.XLOOKUP(A4010,Booking_data!$A$1:$A$6001,Booking_data!$O$1:$O$6001,"Not Found")</f>
        <v>Female</v>
      </c>
      <c r="U4010" t="str">
        <f t="shared" si="313"/>
        <v>Middle Age</v>
      </c>
      <c r="V4010" t="str">
        <f t="shared" si="314"/>
        <v>Low Booking</v>
      </c>
    </row>
    <row r="4011" spans="1:22" x14ac:dyDescent="0.25">
      <c r="A4011" t="s">
        <v>4242</v>
      </c>
      <c r="B4011" s="1">
        <v>46084</v>
      </c>
      <c r="C4011" s="1">
        <v>46150</v>
      </c>
      <c r="D4011" s="9">
        <v>0.64583333333333337</v>
      </c>
      <c r="E4011" t="str">
        <f t="shared" si="310"/>
        <v>Weekday</v>
      </c>
      <c r="F4011" t="str">
        <f t="shared" si="311"/>
        <v>Mar</v>
      </c>
      <c r="G4011" t="str">
        <f>_xlfn.XLOOKUP(A4011,Booking_data!$A$1:$A$6001,Booking_data!$D$1:$D$6001,"not found")</f>
        <v>M002</v>
      </c>
      <c r="H4011" t="str">
        <f>_xlfn.XLOOKUP(G4011,Movies_data!$A$1:$A$41,Movies_data!$B$1:$B$41,"not found")</f>
        <v>Jailer</v>
      </c>
      <c r="I4011" t="str">
        <f>_xlfn.XLOOKUP(G4011,Movies_data!$A$1:$A$41,Movies_data!$D$1:$D$41,"not found")</f>
        <v>Action</v>
      </c>
      <c r="J4011" t="str">
        <f>_xlfn.XLOOKUP(G4011,Movies_data!$A$1:$A$41,Movies_data!$C$1:$C$41,"not found")</f>
        <v>Tamil</v>
      </c>
      <c r="K4011">
        <f>_xlfn.XLOOKUP(G4011,Movies_data!$A$1:$A$41,Movies_data!$H$1:$H$41,"Not Found")</f>
        <v>7.1</v>
      </c>
      <c r="L4011" t="str">
        <f>_xlfn.XLOOKUP(A4011,Booking_data!$A$1:$A$6001,Booking_data!$E$1:$E$6001,"not Found")</f>
        <v>C161</v>
      </c>
      <c r="M4011" t="str">
        <f>_xlfn.XLOOKUP(L4011,Cinemas_data!$A$1:$A$49,Cinemas_data!$I$1:$I$49,"not Found")</f>
        <v>INOX City Centre</v>
      </c>
      <c r="N4011" t="str">
        <f>_xlfn.XLOOKUP(L4011,Cinemas_data!$A$1:$A$49,Cinemas_data!$C$1:$C$49,"not Found")</f>
        <v>Thiruvananthapuram</v>
      </c>
      <c r="O4011">
        <f>_xlfn.XLOOKUP(A4011,Booking_data!$A$1:$A$6001,Booking_data!$H$1:$H$6001,"not found")</f>
        <v>2</v>
      </c>
      <c r="P4011">
        <f>_xlfn.XLOOKUP(A4011,Booking_data!$A$1:$A$6001,Booking_data!$I$1:$I$6001,"not Found")</f>
        <v>460</v>
      </c>
      <c r="Q4011">
        <f t="shared" si="312"/>
        <v>920</v>
      </c>
      <c r="R4011" t="str">
        <f>_xlfn.XLOOKUP(A4011,Booking_data!$A$1:$A$6001,Booking_data!$L$1:$L$6001,"Not Found")</f>
        <v>Credit Card</v>
      </c>
      <c r="S4011">
        <f>_xlfn.XLOOKUP(A4011,Booking_data!$A$1:$A$6001,Booking_data!$N$1:$N$6001,"not Found")</f>
        <v>52</v>
      </c>
      <c r="T4011" t="str">
        <f>_xlfn.XLOOKUP(A4011,Booking_data!$A$1:$A$6001,Booking_data!$O$1:$O$6001,"Not Found")</f>
        <v>Other</v>
      </c>
      <c r="U4011" t="str">
        <f t="shared" si="313"/>
        <v>Above 45</v>
      </c>
      <c r="V4011" t="str">
        <f t="shared" si="314"/>
        <v>Low Booking</v>
      </c>
    </row>
    <row r="4012" spans="1:22" x14ac:dyDescent="0.25">
      <c r="A4012" t="s">
        <v>4243</v>
      </c>
      <c r="B4012" s="1">
        <v>46084</v>
      </c>
      <c r="C4012" s="1">
        <v>46040</v>
      </c>
      <c r="D4012" s="9">
        <v>0.9375</v>
      </c>
      <c r="E4012" t="str">
        <f t="shared" si="310"/>
        <v>Weekday</v>
      </c>
      <c r="F4012" t="str">
        <f t="shared" si="311"/>
        <v>Mar</v>
      </c>
      <c r="G4012" t="str">
        <f>_xlfn.XLOOKUP(A4012,Booking_data!$A$1:$A$6001,Booking_data!$D$1:$D$6001,"not found")</f>
        <v>M029</v>
      </c>
      <c r="H4012" t="str">
        <f>_xlfn.XLOOKUP(G4012,Movies_data!$A$1:$A$41,Movies_data!$B$1:$B$41,"not found")</f>
        <v>777 Charlie</v>
      </c>
      <c r="I4012" t="str">
        <f>_xlfn.XLOOKUP(G4012,Movies_data!$A$1:$A$41,Movies_data!$D$1:$D$41,"not found")</f>
        <v>Adventure</v>
      </c>
      <c r="J4012" t="str">
        <f>_xlfn.XLOOKUP(G4012,Movies_data!$A$1:$A$41,Movies_data!$C$1:$C$41,"not found")</f>
        <v>Kannada</v>
      </c>
      <c r="K4012">
        <f>_xlfn.XLOOKUP(G4012,Movies_data!$A$1:$A$41,Movies_data!$H$1:$H$41,"Not Found")</f>
        <v>8.6999999999999993</v>
      </c>
      <c r="L4012" t="str">
        <f>_xlfn.XLOOKUP(A4012,Booking_data!$A$1:$A$6001,Booking_data!$E$1:$E$6001,"not Found")</f>
        <v>C052</v>
      </c>
      <c r="M4012" t="str">
        <f>_xlfn.XLOOKUP(L4012,Cinemas_data!$A$1:$A$49,Cinemas_data!$I$1:$I$49,"not Found")</f>
        <v>City Pride Grand Mall</v>
      </c>
      <c r="N4012" t="str">
        <f>_xlfn.XLOOKUP(L4012,Cinemas_data!$A$1:$A$49,Cinemas_data!$C$1:$C$49,"not Found")</f>
        <v>Bengaluru</v>
      </c>
      <c r="O4012">
        <f>_xlfn.XLOOKUP(A4012,Booking_data!$A$1:$A$6001,Booking_data!$H$1:$H$6001,"not found")</f>
        <v>6</v>
      </c>
      <c r="P4012">
        <f>_xlfn.XLOOKUP(A4012,Booking_data!$A$1:$A$6001,Booking_data!$I$1:$I$6001,"not Found")</f>
        <v>380</v>
      </c>
      <c r="Q4012">
        <f t="shared" si="312"/>
        <v>2280</v>
      </c>
      <c r="R4012" t="str">
        <f>_xlfn.XLOOKUP(A4012,Booking_data!$A$1:$A$6001,Booking_data!$L$1:$L$6001,"Not Found")</f>
        <v>Net Banking</v>
      </c>
      <c r="S4012">
        <f>_xlfn.XLOOKUP(A4012,Booking_data!$A$1:$A$6001,Booking_data!$N$1:$N$6001,"not Found")</f>
        <v>27</v>
      </c>
      <c r="T4012" t="str">
        <f>_xlfn.XLOOKUP(A4012,Booking_data!$A$1:$A$6001,Booking_data!$O$1:$O$6001,"Not Found")</f>
        <v>Female</v>
      </c>
      <c r="U4012" t="str">
        <f t="shared" si="313"/>
        <v>Youngster</v>
      </c>
      <c r="V4012" t="str">
        <f t="shared" si="314"/>
        <v>High Booking</v>
      </c>
    </row>
    <row r="4013" spans="1:22" x14ac:dyDescent="0.25">
      <c r="A4013" t="s">
        <v>4244</v>
      </c>
      <c r="B4013" s="1">
        <v>46084</v>
      </c>
      <c r="C4013" s="1">
        <v>46121</v>
      </c>
      <c r="D4013" s="9">
        <v>0.64583333333333337</v>
      </c>
      <c r="E4013" t="str">
        <f t="shared" si="310"/>
        <v>Weekday</v>
      </c>
      <c r="F4013" t="str">
        <f t="shared" si="311"/>
        <v>Mar</v>
      </c>
      <c r="G4013" t="str">
        <f>_xlfn.XLOOKUP(A4013,Booking_data!$A$1:$A$6001,Booking_data!$D$1:$D$6001,"not found")</f>
        <v>M003</v>
      </c>
      <c r="H4013" t="str">
        <f>_xlfn.XLOOKUP(G4013,Movies_data!$A$1:$A$41,Movies_data!$B$1:$B$41,"not found")</f>
        <v>Vikram</v>
      </c>
      <c r="I4013" t="str">
        <f>_xlfn.XLOOKUP(G4013,Movies_data!$A$1:$A$41,Movies_data!$D$1:$D$41,"not found")</f>
        <v>Action</v>
      </c>
      <c r="J4013" t="str">
        <f>_xlfn.XLOOKUP(G4013,Movies_data!$A$1:$A$41,Movies_data!$C$1:$C$41,"not found")</f>
        <v>Tamil</v>
      </c>
      <c r="K4013">
        <f>_xlfn.XLOOKUP(G4013,Movies_data!$A$1:$A$41,Movies_data!$H$1:$H$41,"Not Found")</f>
        <v>8.3000000000000007</v>
      </c>
      <c r="L4013" t="str">
        <f>_xlfn.XLOOKUP(A4013,Booking_data!$A$1:$A$6001,Booking_data!$E$1:$E$6001,"not Found")</f>
        <v>C142</v>
      </c>
      <c r="M4013" t="str">
        <f>_xlfn.XLOOKUP(L4013,Cinemas_data!$A$1:$A$49,Cinemas_data!$I$1:$I$49,"not Found")</f>
        <v>PVR Grand Mall</v>
      </c>
      <c r="N4013" t="str">
        <f>_xlfn.XLOOKUP(L4013,Cinemas_data!$A$1:$A$49,Cinemas_data!$C$1:$C$49,"not Found")</f>
        <v>Ahmedabad</v>
      </c>
      <c r="O4013">
        <f>_xlfn.XLOOKUP(A4013,Booking_data!$A$1:$A$6001,Booking_data!$H$1:$H$6001,"not found")</f>
        <v>2</v>
      </c>
      <c r="P4013">
        <f>_xlfn.XLOOKUP(A4013,Booking_data!$A$1:$A$6001,Booking_data!$I$1:$I$6001,"not Found")</f>
        <v>220</v>
      </c>
      <c r="Q4013">
        <f t="shared" si="312"/>
        <v>440</v>
      </c>
      <c r="R4013" t="str">
        <f>_xlfn.XLOOKUP(A4013,Booking_data!$A$1:$A$6001,Booking_data!$L$1:$L$6001,"Not Found")</f>
        <v>UPI</v>
      </c>
      <c r="S4013">
        <f>_xlfn.XLOOKUP(A4013,Booking_data!$A$1:$A$6001,Booking_data!$N$1:$N$6001,"not Found")</f>
        <v>22</v>
      </c>
      <c r="T4013" t="str">
        <f>_xlfn.XLOOKUP(A4013,Booking_data!$A$1:$A$6001,Booking_data!$O$1:$O$6001,"Not Found")</f>
        <v>Female</v>
      </c>
      <c r="U4013" t="str">
        <f t="shared" si="313"/>
        <v>Youngster</v>
      </c>
      <c r="V4013" t="str">
        <f t="shared" si="314"/>
        <v>Low Booking</v>
      </c>
    </row>
    <row r="4014" spans="1:22" x14ac:dyDescent="0.25">
      <c r="A4014" t="s">
        <v>4245</v>
      </c>
      <c r="B4014" s="1">
        <v>46084</v>
      </c>
      <c r="C4014" s="1">
        <v>46196</v>
      </c>
      <c r="D4014" s="9">
        <v>0.53125</v>
      </c>
      <c r="E4014" t="str">
        <f t="shared" si="310"/>
        <v>Weekday</v>
      </c>
      <c r="F4014" t="str">
        <f t="shared" si="311"/>
        <v>Mar</v>
      </c>
      <c r="G4014" t="str">
        <f>_xlfn.XLOOKUP(A4014,Booking_data!$A$1:$A$6001,Booking_data!$D$1:$D$6001,"not found")</f>
        <v>M025</v>
      </c>
      <c r="H4014" t="str">
        <f>_xlfn.XLOOKUP(G4014,Movies_data!$A$1:$A$41,Movies_data!$B$1:$B$41,"not found")</f>
        <v>Rocky Aur Rani Kii Prem Kahaani</v>
      </c>
      <c r="I4014" t="str">
        <f>_xlfn.XLOOKUP(G4014,Movies_data!$A$1:$A$41,Movies_data!$D$1:$D$41,"not found")</f>
        <v>Romance</v>
      </c>
      <c r="J4014" t="str">
        <f>_xlfn.XLOOKUP(G4014,Movies_data!$A$1:$A$41,Movies_data!$C$1:$C$41,"not found")</f>
        <v>Hindi</v>
      </c>
      <c r="K4014">
        <f>_xlfn.XLOOKUP(G4014,Movies_data!$A$1:$A$41,Movies_data!$H$1:$H$41,"Not Found")</f>
        <v>6.8</v>
      </c>
      <c r="L4014" t="str">
        <f>_xlfn.XLOOKUP(A4014,Booking_data!$A$1:$A$6001,Booking_data!$E$1:$E$6001,"not Found")</f>
        <v>C072</v>
      </c>
      <c r="M4014" t="str">
        <f>_xlfn.XLOOKUP(L4014,Cinemas_data!$A$1:$A$49,Cinemas_data!$I$1:$I$49,"not Found")</f>
        <v>INOX Grand Mall</v>
      </c>
      <c r="N4014" t="str">
        <f>_xlfn.XLOOKUP(L4014,Cinemas_data!$A$1:$A$49,Cinemas_data!$C$1:$C$49,"not Found")</f>
        <v>Hyderabad</v>
      </c>
      <c r="O4014">
        <f>_xlfn.XLOOKUP(A4014,Booking_data!$A$1:$A$6001,Booking_data!$H$1:$H$6001,"not found")</f>
        <v>4</v>
      </c>
      <c r="P4014">
        <f>_xlfn.XLOOKUP(A4014,Booking_data!$A$1:$A$6001,Booking_data!$I$1:$I$6001,"not Found")</f>
        <v>380</v>
      </c>
      <c r="Q4014">
        <f t="shared" si="312"/>
        <v>1520</v>
      </c>
      <c r="R4014" t="str">
        <f>_xlfn.XLOOKUP(A4014,Booking_data!$A$1:$A$6001,Booking_data!$L$1:$L$6001,"Not Found")</f>
        <v>Credit Card</v>
      </c>
      <c r="S4014">
        <f>_xlfn.XLOOKUP(A4014,Booking_data!$A$1:$A$6001,Booking_data!$N$1:$N$6001,"not Found")</f>
        <v>41</v>
      </c>
      <c r="T4014" t="str">
        <f>_xlfn.XLOOKUP(A4014,Booking_data!$A$1:$A$6001,Booking_data!$O$1:$O$6001,"Not Found")</f>
        <v>Male</v>
      </c>
      <c r="U4014" t="str">
        <f t="shared" si="313"/>
        <v>Middle Age</v>
      </c>
      <c r="V4014" t="str">
        <f t="shared" si="314"/>
        <v>Medium Booking</v>
      </c>
    </row>
    <row r="4015" spans="1:22" x14ac:dyDescent="0.25">
      <c r="A4015" t="s">
        <v>4246</v>
      </c>
      <c r="B4015" s="1">
        <v>46084</v>
      </c>
      <c r="C4015" s="1">
        <v>46161</v>
      </c>
      <c r="D4015" s="9">
        <v>0.39583333333333331</v>
      </c>
      <c r="E4015" t="str">
        <f t="shared" si="310"/>
        <v>Weekday</v>
      </c>
      <c r="F4015" t="str">
        <f t="shared" si="311"/>
        <v>Mar</v>
      </c>
      <c r="G4015" t="str">
        <f>_xlfn.XLOOKUP(A4015,Booking_data!$A$1:$A$6001,Booking_data!$D$1:$D$6001,"not found")</f>
        <v>M019</v>
      </c>
      <c r="H4015" t="str">
        <f>_xlfn.XLOOKUP(G4015,Movies_data!$A$1:$A$41,Movies_data!$B$1:$B$41,"not found")</f>
        <v>Animal</v>
      </c>
      <c r="I4015" t="str">
        <f>_xlfn.XLOOKUP(G4015,Movies_data!$A$1:$A$41,Movies_data!$D$1:$D$41,"not found")</f>
        <v>Drama</v>
      </c>
      <c r="J4015" t="str">
        <f>_xlfn.XLOOKUP(G4015,Movies_data!$A$1:$A$41,Movies_data!$C$1:$C$41,"not found")</f>
        <v>Hindi</v>
      </c>
      <c r="K4015">
        <f>_xlfn.XLOOKUP(G4015,Movies_data!$A$1:$A$41,Movies_data!$H$1:$H$41,"Not Found")</f>
        <v>6.1</v>
      </c>
      <c r="L4015" t="str">
        <f>_xlfn.XLOOKUP(A4015,Booking_data!$A$1:$A$6001,Booking_data!$E$1:$E$6001,"not Found")</f>
        <v>C013</v>
      </c>
      <c r="M4015" t="str">
        <f>_xlfn.XLOOKUP(L4015,Cinemas_data!$A$1:$A$49,Cinemas_data!$I$1:$I$49,"not Found")</f>
        <v>Mukta A2 Cinemas Forum Mall</v>
      </c>
      <c r="N4015" t="str">
        <f>_xlfn.XLOOKUP(L4015,Cinemas_data!$A$1:$A$49,Cinemas_data!$C$1:$C$49,"not Found")</f>
        <v>Chennai</v>
      </c>
      <c r="O4015">
        <f>_xlfn.XLOOKUP(A4015,Booking_data!$A$1:$A$6001,Booking_data!$H$1:$H$6001,"not found")</f>
        <v>1</v>
      </c>
      <c r="P4015">
        <f>_xlfn.XLOOKUP(A4015,Booking_data!$A$1:$A$6001,Booking_data!$I$1:$I$6001,"not Found")</f>
        <v>240</v>
      </c>
      <c r="Q4015">
        <f t="shared" si="312"/>
        <v>240</v>
      </c>
      <c r="R4015" t="str">
        <f>_xlfn.XLOOKUP(A4015,Booking_data!$A$1:$A$6001,Booking_data!$L$1:$L$6001,"Not Found")</f>
        <v>UPI</v>
      </c>
      <c r="S4015">
        <f>_xlfn.XLOOKUP(A4015,Booking_data!$A$1:$A$6001,Booking_data!$N$1:$N$6001,"not Found")</f>
        <v>35</v>
      </c>
      <c r="T4015" t="str">
        <f>_xlfn.XLOOKUP(A4015,Booking_data!$A$1:$A$6001,Booking_data!$O$1:$O$6001,"Not Found")</f>
        <v>Male</v>
      </c>
      <c r="U4015" t="str">
        <f t="shared" si="313"/>
        <v>Middle Age</v>
      </c>
      <c r="V4015" t="str">
        <f t="shared" si="314"/>
        <v>Low Booking</v>
      </c>
    </row>
    <row r="4016" spans="1:22" x14ac:dyDescent="0.25">
      <c r="A4016" t="s">
        <v>4247</v>
      </c>
      <c r="B4016" s="1">
        <v>46084</v>
      </c>
      <c r="C4016" s="1">
        <v>46089</v>
      </c>
      <c r="D4016" s="9">
        <v>0.64583333333333337</v>
      </c>
      <c r="E4016" t="str">
        <f t="shared" si="310"/>
        <v>Weekday</v>
      </c>
      <c r="F4016" t="str">
        <f t="shared" si="311"/>
        <v>Mar</v>
      </c>
      <c r="G4016" t="str">
        <f>_xlfn.XLOOKUP(A4016,Booking_data!$A$1:$A$6001,Booking_data!$D$1:$D$6001,"not found")</f>
        <v>M035</v>
      </c>
      <c r="H4016" t="str">
        <f>_xlfn.XLOOKUP(G4016,Movies_data!$A$1:$A$41,Movies_data!$B$1:$B$41,"not found")</f>
        <v>Aavesham</v>
      </c>
      <c r="I4016" t="str">
        <f>_xlfn.XLOOKUP(G4016,Movies_data!$A$1:$A$41,Movies_data!$D$1:$D$41,"not found")</f>
        <v>Comedy</v>
      </c>
      <c r="J4016" t="str">
        <f>_xlfn.XLOOKUP(G4016,Movies_data!$A$1:$A$41,Movies_data!$C$1:$C$41,"not found")</f>
        <v>Malayalam</v>
      </c>
      <c r="K4016">
        <f>_xlfn.XLOOKUP(G4016,Movies_data!$A$1:$A$41,Movies_data!$H$1:$H$41,"Not Found")</f>
        <v>7.8</v>
      </c>
      <c r="L4016" t="str">
        <f>_xlfn.XLOOKUP(A4016,Booking_data!$A$1:$A$6001,Booking_data!$E$1:$E$6001,"not Found")</f>
        <v>C112</v>
      </c>
      <c r="M4016" t="str">
        <f>_xlfn.XLOOKUP(L4016,Cinemas_data!$A$1:$A$49,Cinemas_data!$I$1:$I$49,"not Found")</f>
        <v>MovieMax Grand Mall</v>
      </c>
      <c r="N4016" t="str">
        <f>_xlfn.XLOOKUP(L4016,Cinemas_data!$A$1:$A$49,Cinemas_data!$C$1:$C$49,"not Found")</f>
        <v>Delhi</v>
      </c>
      <c r="O4016">
        <f>_xlfn.XLOOKUP(A4016,Booking_data!$A$1:$A$6001,Booking_data!$H$1:$H$6001,"not found")</f>
        <v>2</v>
      </c>
      <c r="P4016">
        <f>_xlfn.XLOOKUP(A4016,Booking_data!$A$1:$A$6001,Booking_data!$I$1:$I$6001,"not Found")</f>
        <v>240</v>
      </c>
      <c r="Q4016">
        <f t="shared" si="312"/>
        <v>480</v>
      </c>
      <c r="R4016" t="str">
        <f>_xlfn.XLOOKUP(A4016,Booking_data!$A$1:$A$6001,Booking_data!$L$1:$L$6001,"Not Found")</f>
        <v>Debit Card</v>
      </c>
      <c r="S4016">
        <f>_xlfn.XLOOKUP(A4016,Booking_data!$A$1:$A$6001,Booking_data!$N$1:$N$6001,"not Found")</f>
        <v>27</v>
      </c>
      <c r="T4016" t="str">
        <f>_xlfn.XLOOKUP(A4016,Booking_data!$A$1:$A$6001,Booking_data!$O$1:$O$6001,"Not Found")</f>
        <v>Other</v>
      </c>
      <c r="U4016" t="str">
        <f t="shared" si="313"/>
        <v>Youngster</v>
      </c>
      <c r="V4016" t="str">
        <f t="shared" si="314"/>
        <v>Low Booking</v>
      </c>
    </row>
    <row r="4017" spans="1:22" x14ac:dyDescent="0.25">
      <c r="A4017" t="s">
        <v>4248</v>
      </c>
      <c r="B4017" s="1">
        <v>46084</v>
      </c>
      <c r="C4017" s="1">
        <v>46061</v>
      </c>
      <c r="D4017" s="9">
        <v>0.88541666666666663</v>
      </c>
      <c r="E4017" t="str">
        <f t="shared" si="310"/>
        <v>Weekday</v>
      </c>
      <c r="F4017" t="str">
        <f t="shared" si="311"/>
        <v>Mar</v>
      </c>
      <c r="G4017" t="str">
        <f>_xlfn.XLOOKUP(A4017,Booking_data!$A$1:$A$6001,Booking_data!$D$1:$D$6001,"not found")</f>
        <v>M034</v>
      </c>
      <c r="H4017" t="str">
        <f>_xlfn.XLOOKUP(G4017,Movies_data!$A$1:$A$41,Movies_data!$B$1:$B$41,"not found")</f>
        <v>Manjummel Boys</v>
      </c>
      <c r="I4017" t="str">
        <f>_xlfn.XLOOKUP(G4017,Movies_data!$A$1:$A$41,Movies_data!$D$1:$D$41,"not found")</f>
        <v>Adventure</v>
      </c>
      <c r="J4017" t="str">
        <f>_xlfn.XLOOKUP(G4017,Movies_data!$A$1:$A$41,Movies_data!$C$1:$C$41,"not found")</f>
        <v>Malayalam</v>
      </c>
      <c r="K4017">
        <f>_xlfn.XLOOKUP(G4017,Movies_data!$A$1:$A$41,Movies_data!$H$1:$H$41,"Not Found")</f>
        <v>8.3000000000000007</v>
      </c>
      <c r="L4017" t="str">
        <f>_xlfn.XLOOKUP(A4017,Booking_data!$A$1:$A$6001,Booking_data!$E$1:$E$6001,"not Found")</f>
        <v>C092</v>
      </c>
      <c r="M4017" t="str">
        <f>_xlfn.XLOOKUP(L4017,Cinemas_data!$A$1:$A$49,Cinemas_data!$I$1:$I$49,"not Found")</f>
        <v>Miraj Cinemas Grand Mall</v>
      </c>
      <c r="N4017" t="str">
        <f>_xlfn.XLOOKUP(L4017,Cinemas_data!$A$1:$A$49,Cinemas_data!$C$1:$C$49,"not Found")</f>
        <v>Mumbai</v>
      </c>
      <c r="O4017">
        <f>_xlfn.XLOOKUP(A4017,Booking_data!$A$1:$A$6001,Booking_data!$H$1:$H$6001,"not found")</f>
        <v>4</v>
      </c>
      <c r="P4017">
        <f>_xlfn.XLOOKUP(A4017,Booking_data!$A$1:$A$6001,Booking_data!$I$1:$I$6001,"not Found")</f>
        <v>160</v>
      </c>
      <c r="Q4017">
        <f t="shared" si="312"/>
        <v>640</v>
      </c>
      <c r="R4017" t="str">
        <f>_xlfn.XLOOKUP(A4017,Booking_data!$A$1:$A$6001,Booking_data!$L$1:$L$6001,"Not Found")</f>
        <v>Debit Card</v>
      </c>
      <c r="S4017">
        <f>_xlfn.XLOOKUP(A4017,Booking_data!$A$1:$A$6001,Booking_data!$N$1:$N$6001,"not Found")</f>
        <v>48</v>
      </c>
      <c r="T4017" t="str">
        <f>_xlfn.XLOOKUP(A4017,Booking_data!$A$1:$A$6001,Booking_data!$O$1:$O$6001,"Not Found")</f>
        <v>Other</v>
      </c>
      <c r="U4017" t="str">
        <f t="shared" si="313"/>
        <v>Above 45</v>
      </c>
      <c r="V4017" t="str">
        <f t="shared" si="314"/>
        <v>Medium Booking</v>
      </c>
    </row>
    <row r="4018" spans="1:22" x14ac:dyDescent="0.25">
      <c r="A4018" t="s">
        <v>4249</v>
      </c>
      <c r="B4018" s="1">
        <v>46084</v>
      </c>
      <c r="C4018" s="1">
        <v>46189</v>
      </c>
      <c r="D4018" s="9">
        <v>0.39583333333333331</v>
      </c>
      <c r="E4018" t="str">
        <f t="shared" si="310"/>
        <v>Weekday</v>
      </c>
      <c r="F4018" t="str">
        <f t="shared" si="311"/>
        <v>Mar</v>
      </c>
      <c r="G4018" t="str">
        <f>_xlfn.XLOOKUP(A4018,Booking_data!$A$1:$A$6001,Booking_data!$D$1:$D$6001,"not found")</f>
        <v>M003</v>
      </c>
      <c r="H4018" t="str">
        <f>_xlfn.XLOOKUP(G4018,Movies_data!$A$1:$A$41,Movies_data!$B$1:$B$41,"not found")</f>
        <v>Vikram</v>
      </c>
      <c r="I4018" t="str">
        <f>_xlfn.XLOOKUP(G4018,Movies_data!$A$1:$A$41,Movies_data!$D$1:$D$41,"not found")</f>
        <v>Action</v>
      </c>
      <c r="J4018" t="str">
        <f>_xlfn.XLOOKUP(G4018,Movies_data!$A$1:$A$41,Movies_data!$C$1:$C$41,"not found")</f>
        <v>Tamil</v>
      </c>
      <c r="K4018">
        <f>_xlfn.XLOOKUP(G4018,Movies_data!$A$1:$A$41,Movies_data!$H$1:$H$41,"Not Found")</f>
        <v>8.3000000000000007</v>
      </c>
      <c r="L4018" t="str">
        <f>_xlfn.XLOOKUP(A4018,Booking_data!$A$1:$A$6001,Booking_data!$E$1:$E$6001,"not Found")</f>
        <v>C031</v>
      </c>
      <c r="M4018" t="str">
        <f>_xlfn.XLOOKUP(L4018,Cinemas_data!$A$1:$A$49,Cinemas_data!$I$1:$I$49,"not Found")</f>
        <v>Mukta A2 Cinemas City Centre</v>
      </c>
      <c r="N4018" t="str">
        <f>_xlfn.XLOOKUP(L4018,Cinemas_data!$A$1:$A$49,Cinemas_data!$C$1:$C$49,"not Found")</f>
        <v>Madurai</v>
      </c>
      <c r="O4018">
        <f>_xlfn.XLOOKUP(A4018,Booking_data!$A$1:$A$6001,Booking_data!$H$1:$H$6001,"not found")</f>
        <v>2</v>
      </c>
      <c r="P4018">
        <f>_xlfn.XLOOKUP(A4018,Booking_data!$A$1:$A$6001,Booking_data!$I$1:$I$6001,"not Found")</f>
        <v>320</v>
      </c>
      <c r="Q4018">
        <f t="shared" si="312"/>
        <v>640</v>
      </c>
      <c r="R4018" t="str">
        <f>_xlfn.XLOOKUP(A4018,Booking_data!$A$1:$A$6001,Booking_data!$L$1:$L$6001,"Not Found")</f>
        <v>UPI</v>
      </c>
      <c r="S4018">
        <f>_xlfn.XLOOKUP(A4018,Booking_data!$A$1:$A$6001,Booking_data!$N$1:$N$6001,"not Found")</f>
        <v>26</v>
      </c>
      <c r="T4018" t="str">
        <f>_xlfn.XLOOKUP(A4018,Booking_data!$A$1:$A$6001,Booking_data!$O$1:$O$6001,"Not Found")</f>
        <v>Female</v>
      </c>
      <c r="U4018" t="str">
        <f t="shared" si="313"/>
        <v>Youngster</v>
      </c>
      <c r="V4018" t="str">
        <f t="shared" si="314"/>
        <v>Low Booking</v>
      </c>
    </row>
    <row r="4019" spans="1:22" x14ac:dyDescent="0.25">
      <c r="A4019" t="s">
        <v>4250</v>
      </c>
      <c r="B4019" s="1">
        <v>46084</v>
      </c>
      <c r="C4019" s="1">
        <v>46035</v>
      </c>
      <c r="D4019" s="9">
        <v>0.9375</v>
      </c>
      <c r="E4019" t="str">
        <f t="shared" si="310"/>
        <v>Weekday</v>
      </c>
      <c r="F4019" t="str">
        <f t="shared" si="311"/>
        <v>Mar</v>
      </c>
      <c r="G4019" t="str">
        <f>_xlfn.XLOOKUP(A4019,Booking_data!$A$1:$A$6001,Booking_data!$D$1:$D$6001,"not found")</f>
        <v>M025</v>
      </c>
      <c r="H4019" t="str">
        <f>_xlfn.XLOOKUP(G4019,Movies_data!$A$1:$A$41,Movies_data!$B$1:$B$41,"not found")</f>
        <v>Rocky Aur Rani Kii Prem Kahaani</v>
      </c>
      <c r="I4019" t="str">
        <f>_xlfn.XLOOKUP(G4019,Movies_data!$A$1:$A$41,Movies_data!$D$1:$D$41,"not found")</f>
        <v>Romance</v>
      </c>
      <c r="J4019" t="str">
        <f>_xlfn.XLOOKUP(G4019,Movies_data!$A$1:$A$41,Movies_data!$C$1:$C$41,"not found")</f>
        <v>Hindi</v>
      </c>
      <c r="K4019">
        <f>_xlfn.XLOOKUP(G4019,Movies_data!$A$1:$A$41,Movies_data!$H$1:$H$41,"Not Found")</f>
        <v>6.8</v>
      </c>
      <c r="L4019" t="str">
        <f>_xlfn.XLOOKUP(A4019,Booking_data!$A$1:$A$6001,Booking_data!$E$1:$E$6001,"not Found")</f>
        <v>C093</v>
      </c>
      <c r="M4019" t="str">
        <f>_xlfn.XLOOKUP(L4019,Cinemas_data!$A$1:$A$49,Cinemas_data!$I$1:$I$49,"not Found")</f>
        <v>Mukta A2 Cinemas Forum Mall</v>
      </c>
      <c r="N4019" t="str">
        <f>_xlfn.XLOOKUP(L4019,Cinemas_data!$A$1:$A$49,Cinemas_data!$C$1:$C$49,"not Found")</f>
        <v>Mumbai</v>
      </c>
      <c r="O4019">
        <f>_xlfn.XLOOKUP(A4019,Booking_data!$A$1:$A$6001,Booking_data!$H$1:$H$6001,"not found")</f>
        <v>1</v>
      </c>
      <c r="P4019">
        <f>_xlfn.XLOOKUP(A4019,Booking_data!$A$1:$A$6001,Booking_data!$I$1:$I$6001,"not Found")</f>
        <v>240</v>
      </c>
      <c r="Q4019">
        <f t="shared" si="312"/>
        <v>240</v>
      </c>
      <c r="R4019" t="str">
        <f>_xlfn.XLOOKUP(A4019,Booking_data!$A$1:$A$6001,Booking_data!$L$1:$L$6001,"Not Found")</f>
        <v>Wallet</v>
      </c>
      <c r="S4019">
        <f>_xlfn.XLOOKUP(A4019,Booking_data!$A$1:$A$6001,Booking_data!$N$1:$N$6001,"not Found")</f>
        <v>60</v>
      </c>
      <c r="T4019" t="str">
        <f>_xlfn.XLOOKUP(A4019,Booking_data!$A$1:$A$6001,Booking_data!$O$1:$O$6001,"Not Found")</f>
        <v>Female</v>
      </c>
      <c r="U4019" t="str">
        <f t="shared" si="313"/>
        <v>Above 45</v>
      </c>
      <c r="V4019" t="str">
        <f t="shared" si="314"/>
        <v>Low Booking</v>
      </c>
    </row>
    <row r="4020" spans="1:22" x14ac:dyDescent="0.25">
      <c r="A4020" t="s">
        <v>4251</v>
      </c>
      <c r="B4020" s="1">
        <v>46084</v>
      </c>
      <c r="C4020" s="1">
        <v>46188</v>
      </c>
      <c r="D4020" s="9">
        <v>0.64583333333333337</v>
      </c>
      <c r="E4020" t="str">
        <f t="shared" si="310"/>
        <v>Weekday</v>
      </c>
      <c r="F4020" t="str">
        <f t="shared" si="311"/>
        <v>Mar</v>
      </c>
      <c r="G4020" t="str">
        <f>_xlfn.XLOOKUP(A4020,Booking_data!$A$1:$A$6001,Booking_data!$D$1:$D$6001,"not found")</f>
        <v>M025</v>
      </c>
      <c r="H4020" t="str">
        <f>_xlfn.XLOOKUP(G4020,Movies_data!$A$1:$A$41,Movies_data!$B$1:$B$41,"not found")</f>
        <v>Rocky Aur Rani Kii Prem Kahaani</v>
      </c>
      <c r="I4020" t="str">
        <f>_xlfn.XLOOKUP(G4020,Movies_data!$A$1:$A$41,Movies_data!$D$1:$D$41,"not found")</f>
        <v>Romance</v>
      </c>
      <c r="J4020" t="str">
        <f>_xlfn.XLOOKUP(G4020,Movies_data!$A$1:$A$41,Movies_data!$C$1:$C$41,"not found")</f>
        <v>Hindi</v>
      </c>
      <c r="K4020">
        <f>_xlfn.XLOOKUP(G4020,Movies_data!$A$1:$A$41,Movies_data!$H$1:$H$41,"Not Found")</f>
        <v>6.8</v>
      </c>
      <c r="L4020" t="str">
        <f>_xlfn.XLOOKUP(A4020,Booking_data!$A$1:$A$6001,Booking_data!$E$1:$E$6001,"not Found")</f>
        <v>C142</v>
      </c>
      <c r="M4020" t="str">
        <f>_xlfn.XLOOKUP(L4020,Cinemas_data!$A$1:$A$49,Cinemas_data!$I$1:$I$49,"not Found")</f>
        <v>PVR Grand Mall</v>
      </c>
      <c r="N4020" t="str">
        <f>_xlfn.XLOOKUP(L4020,Cinemas_data!$A$1:$A$49,Cinemas_data!$C$1:$C$49,"not Found")</f>
        <v>Ahmedabad</v>
      </c>
      <c r="O4020">
        <f>_xlfn.XLOOKUP(A4020,Booking_data!$A$1:$A$6001,Booking_data!$H$1:$H$6001,"not found")</f>
        <v>1</v>
      </c>
      <c r="P4020">
        <f>_xlfn.XLOOKUP(A4020,Booking_data!$A$1:$A$6001,Booking_data!$I$1:$I$6001,"not Found")</f>
        <v>220</v>
      </c>
      <c r="Q4020">
        <f t="shared" si="312"/>
        <v>220</v>
      </c>
      <c r="R4020" t="str">
        <f>_xlfn.XLOOKUP(A4020,Booking_data!$A$1:$A$6001,Booking_data!$L$1:$L$6001,"Not Found")</f>
        <v>Net Banking</v>
      </c>
      <c r="S4020">
        <f>_xlfn.XLOOKUP(A4020,Booking_data!$A$1:$A$6001,Booking_data!$N$1:$N$6001,"not Found")</f>
        <v>23</v>
      </c>
      <c r="T4020" t="str">
        <f>_xlfn.XLOOKUP(A4020,Booking_data!$A$1:$A$6001,Booking_data!$O$1:$O$6001,"Not Found")</f>
        <v>Male</v>
      </c>
      <c r="U4020" t="str">
        <f t="shared" si="313"/>
        <v>Youngster</v>
      </c>
      <c r="V4020" t="str">
        <f t="shared" si="314"/>
        <v>Low Booking</v>
      </c>
    </row>
    <row r="4021" spans="1:22" x14ac:dyDescent="0.25">
      <c r="A4021" t="s">
        <v>4252</v>
      </c>
      <c r="B4021" s="1">
        <v>46084</v>
      </c>
      <c r="C4021" s="1">
        <v>46110</v>
      </c>
      <c r="D4021" s="9">
        <v>0.64583333333333337</v>
      </c>
      <c r="E4021" t="str">
        <f t="shared" si="310"/>
        <v>Weekday</v>
      </c>
      <c r="F4021" t="str">
        <f t="shared" si="311"/>
        <v>Mar</v>
      </c>
      <c r="G4021" t="str">
        <f>_xlfn.XLOOKUP(A4021,Booking_data!$A$1:$A$6001,Booking_data!$D$1:$D$6001,"not found")</f>
        <v>M029</v>
      </c>
      <c r="H4021" t="str">
        <f>_xlfn.XLOOKUP(G4021,Movies_data!$A$1:$A$41,Movies_data!$B$1:$B$41,"not found")</f>
        <v>777 Charlie</v>
      </c>
      <c r="I4021" t="str">
        <f>_xlfn.XLOOKUP(G4021,Movies_data!$A$1:$A$41,Movies_data!$D$1:$D$41,"not found")</f>
        <v>Adventure</v>
      </c>
      <c r="J4021" t="str">
        <f>_xlfn.XLOOKUP(G4021,Movies_data!$A$1:$A$41,Movies_data!$C$1:$C$41,"not found")</f>
        <v>Kannada</v>
      </c>
      <c r="K4021">
        <f>_xlfn.XLOOKUP(G4021,Movies_data!$A$1:$A$41,Movies_data!$H$1:$H$41,"Not Found")</f>
        <v>8.6999999999999993</v>
      </c>
      <c r="L4021" t="str">
        <f>_xlfn.XLOOKUP(A4021,Booking_data!$A$1:$A$6001,Booking_data!$E$1:$E$6001,"not Found")</f>
        <v>C101</v>
      </c>
      <c r="M4021" t="str">
        <f>_xlfn.XLOOKUP(L4021,Cinemas_data!$A$1:$A$49,Cinemas_data!$I$1:$I$49,"not Found")</f>
        <v>Miraj Cinemas City Centre</v>
      </c>
      <c r="N4021" t="str">
        <f>_xlfn.XLOOKUP(L4021,Cinemas_data!$A$1:$A$49,Cinemas_data!$C$1:$C$49,"not Found")</f>
        <v>Pune</v>
      </c>
      <c r="O4021">
        <f>_xlfn.XLOOKUP(A4021,Booking_data!$A$1:$A$6001,Booking_data!$H$1:$H$6001,"not found")</f>
        <v>4</v>
      </c>
      <c r="P4021">
        <f>_xlfn.XLOOKUP(A4021,Booking_data!$A$1:$A$6001,Booking_data!$I$1:$I$6001,"not Found")</f>
        <v>180</v>
      </c>
      <c r="Q4021">
        <f t="shared" si="312"/>
        <v>720</v>
      </c>
      <c r="R4021" t="str">
        <f>_xlfn.XLOOKUP(A4021,Booking_data!$A$1:$A$6001,Booking_data!$L$1:$L$6001,"Not Found")</f>
        <v>Net Banking</v>
      </c>
      <c r="S4021">
        <f>_xlfn.XLOOKUP(A4021,Booking_data!$A$1:$A$6001,Booking_data!$N$1:$N$6001,"not Found")</f>
        <v>50</v>
      </c>
      <c r="T4021" t="str">
        <f>_xlfn.XLOOKUP(A4021,Booking_data!$A$1:$A$6001,Booking_data!$O$1:$O$6001,"Not Found")</f>
        <v>Male</v>
      </c>
      <c r="U4021" t="str">
        <f t="shared" si="313"/>
        <v>Above 45</v>
      </c>
      <c r="V4021" t="str">
        <f t="shared" si="314"/>
        <v>Medium Booking</v>
      </c>
    </row>
    <row r="4022" spans="1:22" x14ac:dyDescent="0.25">
      <c r="A4022" t="s">
        <v>4253</v>
      </c>
      <c r="B4022" s="1">
        <v>46084</v>
      </c>
      <c r="C4022" s="1">
        <v>46056</v>
      </c>
      <c r="D4022" s="9">
        <v>0.39583333333333331</v>
      </c>
      <c r="E4022" t="str">
        <f t="shared" si="310"/>
        <v>Weekday</v>
      </c>
      <c r="F4022" t="str">
        <f t="shared" si="311"/>
        <v>Mar</v>
      </c>
      <c r="G4022" t="str">
        <f>_xlfn.XLOOKUP(A4022,Booking_data!$A$1:$A$6001,Booking_data!$D$1:$D$6001,"not found")</f>
        <v>M002</v>
      </c>
      <c r="H4022" t="str">
        <f>_xlfn.XLOOKUP(G4022,Movies_data!$A$1:$A$41,Movies_data!$B$1:$B$41,"not found")</f>
        <v>Jailer</v>
      </c>
      <c r="I4022" t="str">
        <f>_xlfn.XLOOKUP(G4022,Movies_data!$A$1:$A$41,Movies_data!$D$1:$D$41,"not found")</f>
        <v>Action</v>
      </c>
      <c r="J4022" t="str">
        <f>_xlfn.XLOOKUP(G4022,Movies_data!$A$1:$A$41,Movies_data!$C$1:$C$41,"not found")</f>
        <v>Tamil</v>
      </c>
      <c r="K4022">
        <f>_xlfn.XLOOKUP(G4022,Movies_data!$A$1:$A$41,Movies_data!$H$1:$H$41,"Not Found")</f>
        <v>7.1</v>
      </c>
      <c r="L4022" t="str">
        <f>_xlfn.XLOOKUP(A4022,Booking_data!$A$1:$A$6001,Booking_data!$E$1:$E$6001,"not Found")</f>
        <v>C132</v>
      </c>
      <c r="M4022" t="str">
        <f>_xlfn.XLOOKUP(L4022,Cinemas_data!$A$1:$A$49,Cinemas_data!$I$1:$I$49,"not Found")</f>
        <v>City Pride Grand Mall</v>
      </c>
      <c r="N4022" t="str">
        <f>_xlfn.XLOOKUP(L4022,Cinemas_data!$A$1:$A$49,Cinemas_data!$C$1:$C$49,"not Found")</f>
        <v>Kolkata</v>
      </c>
      <c r="O4022">
        <f>_xlfn.XLOOKUP(A4022,Booking_data!$A$1:$A$6001,Booking_data!$H$1:$H$6001,"not found")</f>
        <v>6</v>
      </c>
      <c r="P4022">
        <f>_xlfn.XLOOKUP(A4022,Booking_data!$A$1:$A$6001,Booking_data!$I$1:$I$6001,"not Found")</f>
        <v>360</v>
      </c>
      <c r="Q4022">
        <f t="shared" si="312"/>
        <v>2160</v>
      </c>
      <c r="R4022" t="str">
        <f>_xlfn.XLOOKUP(A4022,Booking_data!$A$1:$A$6001,Booking_data!$L$1:$L$6001,"Not Found")</f>
        <v>Net Banking</v>
      </c>
      <c r="S4022">
        <f>_xlfn.XLOOKUP(A4022,Booking_data!$A$1:$A$6001,Booking_data!$N$1:$N$6001,"not Found")</f>
        <v>56</v>
      </c>
      <c r="T4022" t="str">
        <f>_xlfn.XLOOKUP(A4022,Booking_data!$A$1:$A$6001,Booking_data!$O$1:$O$6001,"Not Found")</f>
        <v>Other</v>
      </c>
      <c r="U4022" t="str">
        <f t="shared" si="313"/>
        <v>Above 45</v>
      </c>
      <c r="V4022" t="str">
        <f t="shared" si="314"/>
        <v>High Booking</v>
      </c>
    </row>
    <row r="4023" spans="1:22" x14ac:dyDescent="0.25">
      <c r="A4023" t="s">
        <v>4254</v>
      </c>
      <c r="B4023" s="1">
        <v>46084</v>
      </c>
      <c r="C4023" s="1">
        <v>46030</v>
      </c>
      <c r="D4023" s="9">
        <v>0.9375</v>
      </c>
      <c r="E4023" t="str">
        <f t="shared" si="310"/>
        <v>Weekday</v>
      </c>
      <c r="F4023" t="str">
        <f t="shared" si="311"/>
        <v>Mar</v>
      </c>
      <c r="G4023" t="str">
        <f>_xlfn.XLOOKUP(A4023,Booking_data!$A$1:$A$6001,Booking_data!$D$1:$D$6001,"not found")</f>
        <v>M022</v>
      </c>
      <c r="H4023" t="str">
        <f>_xlfn.XLOOKUP(G4023,Movies_data!$A$1:$A$41,Movies_data!$B$1:$B$41,"not found")</f>
        <v>12th Fail</v>
      </c>
      <c r="I4023" t="str">
        <f>_xlfn.XLOOKUP(G4023,Movies_data!$A$1:$A$41,Movies_data!$D$1:$D$41,"not found")</f>
        <v>Drama</v>
      </c>
      <c r="J4023" t="str">
        <f>_xlfn.XLOOKUP(G4023,Movies_data!$A$1:$A$41,Movies_data!$C$1:$C$41,"not found")</f>
        <v>Hindi</v>
      </c>
      <c r="K4023">
        <f>_xlfn.XLOOKUP(G4023,Movies_data!$A$1:$A$41,Movies_data!$H$1:$H$41,"Not Found")</f>
        <v>9</v>
      </c>
      <c r="L4023" t="str">
        <f>_xlfn.XLOOKUP(A4023,Booking_data!$A$1:$A$6001,Booking_data!$E$1:$E$6001,"not Found")</f>
        <v>C011</v>
      </c>
      <c r="M4023" t="str">
        <f>_xlfn.XLOOKUP(L4023,Cinemas_data!$A$1:$A$49,Cinemas_data!$I$1:$I$49,"not Found")</f>
        <v>Cinepolis City Centre</v>
      </c>
      <c r="N4023" t="str">
        <f>_xlfn.XLOOKUP(L4023,Cinemas_data!$A$1:$A$49,Cinemas_data!$C$1:$C$49,"not Found")</f>
        <v>Chennai</v>
      </c>
      <c r="O4023">
        <f>_xlfn.XLOOKUP(A4023,Booking_data!$A$1:$A$6001,Booking_data!$H$1:$H$6001,"not found")</f>
        <v>2</v>
      </c>
      <c r="P4023">
        <f>_xlfn.XLOOKUP(A4023,Booking_data!$A$1:$A$6001,Booking_data!$I$1:$I$6001,"not Found")</f>
        <v>240</v>
      </c>
      <c r="Q4023">
        <f t="shared" si="312"/>
        <v>480</v>
      </c>
      <c r="R4023" t="str">
        <f>_xlfn.XLOOKUP(A4023,Booking_data!$A$1:$A$6001,Booking_data!$L$1:$L$6001,"Not Found")</f>
        <v>Debit Card</v>
      </c>
      <c r="S4023">
        <f>_xlfn.XLOOKUP(A4023,Booking_data!$A$1:$A$6001,Booking_data!$N$1:$N$6001,"not Found")</f>
        <v>28</v>
      </c>
      <c r="T4023" t="str">
        <f>_xlfn.XLOOKUP(A4023,Booking_data!$A$1:$A$6001,Booking_data!$O$1:$O$6001,"Not Found")</f>
        <v>Female</v>
      </c>
      <c r="U4023" t="str">
        <f t="shared" si="313"/>
        <v>Youngster</v>
      </c>
      <c r="V4023" t="str">
        <f t="shared" si="314"/>
        <v>Low Booking</v>
      </c>
    </row>
    <row r="4024" spans="1:22" x14ac:dyDescent="0.25">
      <c r="A4024" t="s">
        <v>4255</v>
      </c>
      <c r="B4024" s="1">
        <v>46084</v>
      </c>
      <c r="C4024" s="1">
        <v>46140</v>
      </c>
      <c r="D4024" s="9">
        <v>0.77083333333333337</v>
      </c>
      <c r="E4024" t="str">
        <f t="shared" si="310"/>
        <v>Weekday</v>
      </c>
      <c r="F4024" t="str">
        <f t="shared" si="311"/>
        <v>Mar</v>
      </c>
      <c r="G4024" t="str">
        <f>_xlfn.XLOOKUP(A4024,Booking_data!$A$1:$A$6001,Booking_data!$D$1:$D$6001,"not found")</f>
        <v>M038</v>
      </c>
      <c r="H4024" t="str">
        <f>_xlfn.XLOOKUP(G4024,Movies_data!$A$1:$A$41,Movies_data!$B$1:$B$41,"not found")</f>
        <v>Barbie</v>
      </c>
      <c r="I4024" t="str">
        <f>_xlfn.XLOOKUP(G4024,Movies_data!$A$1:$A$41,Movies_data!$D$1:$D$41,"not found")</f>
        <v>Comedy</v>
      </c>
      <c r="J4024" t="str">
        <f>_xlfn.XLOOKUP(G4024,Movies_data!$A$1:$A$41,Movies_data!$C$1:$C$41,"not found")</f>
        <v>English</v>
      </c>
      <c r="K4024">
        <f>_xlfn.XLOOKUP(G4024,Movies_data!$A$1:$A$41,Movies_data!$H$1:$H$41,"Not Found")</f>
        <v>6.8</v>
      </c>
      <c r="L4024" t="str">
        <f>_xlfn.XLOOKUP(A4024,Booking_data!$A$1:$A$6001,Booking_data!$E$1:$E$6001,"not Found")</f>
        <v>C011</v>
      </c>
      <c r="M4024" t="str">
        <f>_xlfn.XLOOKUP(L4024,Cinemas_data!$A$1:$A$49,Cinemas_data!$I$1:$I$49,"not Found")</f>
        <v>Cinepolis City Centre</v>
      </c>
      <c r="N4024" t="str">
        <f>_xlfn.XLOOKUP(L4024,Cinemas_data!$A$1:$A$49,Cinemas_data!$C$1:$C$49,"not Found")</f>
        <v>Chennai</v>
      </c>
      <c r="O4024">
        <f>_xlfn.XLOOKUP(A4024,Booking_data!$A$1:$A$6001,Booking_data!$H$1:$H$6001,"not found")</f>
        <v>2</v>
      </c>
      <c r="P4024">
        <f>_xlfn.XLOOKUP(A4024,Booking_data!$A$1:$A$6001,Booking_data!$I$1:$I$6001,"not Found")</f>
        <v>240</v>
      </c>
      <c r="Q4024">
        <f t="shared" si="312"/>
        <v>480</v>
      </c>
      <c r="R4024" t="str">
        <f>_xlfn.XLOOKUP(A4024,Booking_data!$A$1:$A$6001,Booking_data!$L$1:$L$6001,"Not Found")</f>
        <v>Net Banking</v>
      </c>
      <c r="S4024">
        <f>_xlfn.XLOOKUP(A4024,Booking_data!$A$1:$A$6001,Booking_data!$N$1:$N$6001,"not Found")</f>
        <v>20</v>
      </c>
      <c r="T4024" t="str">
        <f>_xlfn.XLOOKUP(A4024,Booking_data!$A$1:$A$6001,Booking_data!$O$1:$O$6001,"Not Found")</f>
        <v>Female</v>
      </c>
      <c r="U4024" t="str">
        <f t="shared" si="313"/>
        <v>Youngster</v>
      </c>
      <c r="V4024" t="str">
        <f t="shared" si="314"/>
        <v>Low Booking</v>
      </c>
    </row>
    <row r="4025" spans="1:22" x14ac:dyDescent="0.25">
      <c r="A4025" t="s">
        <v>4256</v>
      </c>
      <c r="B4025" s="1">
        <v>46084</v>
      </c>
      <c r="C4025" s="1">
        <v>46176</v>
      </c>
      <c r="D4025" s="9">
        <v>0.9375</v>
      </c>
      <c r="E4025" t="str">
        <f t="shared" si="310"/>
        <v>Weekday</v>
      </c>
      <c r="F4025" t="str">
        <f t="shared" si="311"/>
        <v>Mar</v>
      </c>
      <c r="G4025" t="str">
        <f>_xlfn.XLOOKUP(A4025,Booking_data!$A$1:$A$6001,Booking_data!$D$1:$D$6001,"not found")</f>
        <v>M023</v>
      </c>
      <c r="H4025" t="str">
        <f>_xlfn.XLOOKUP(G4025,Movies_data!$A$1:$A$41,Movies_data!$B$1:$B$41,"not found")</f>
        <v>Stree 2</v>
      </c>
      <c r="I4025" t="str">
        <f>_xlfn.XLOOKUP(G4025,Movies_data!$A$1:$A$41,Movies_data!$D$1:$D$41,"not found")</f>
        <v>Comedy</v>
      </c>
      <c r="J4025" t="str">
        <f>_xlfn.XLOOKUP(G4025,Movies_data!$A$1:$A$41,Movies_data!$C$1:$C$41,"not found")</f>
        <v>Hindi</v>
      </c>
      <c r="K4025">
        <f>_xlfn.XLOOKUP(G4025,Movies_data!$A$1:$A$41,Movies_data!$H$1:$H$41,"Not Found")</f>
        <v>6.9</v>
      </c>
      <c r="L4025" t="str">
        <f>_xlfn.XLOOKUP(A4025,Booking_data!$A$1:$A$6001,Booking_data!$E$1:$E$6001,"not Found")</f>
        <v>C122</v>
      </c>
      <c r="M4025" t="str">
        <f>_xlfn.XLOOKUP(L4025,Cinemas_data!$A$1:$A$49,Cinemas_data!$I$1:$I$49,"not Found")</f>
        <v>Asian Cinemas Grand Mall</v>
      </c>
      <c r="N4025" t="str">
        <f>_xlfn.XLOOKUP(L4025,Cinemas_data!$A$1:$A$49,Cinemas_data!$C$1:$C$49,"not Found")</f>
        <v>Noida</v>
      </c>
      <c r="O4025">
        <f>_xlfn.XLOOKUP(A4025,Booking_data!$A$1:$A$6001,Booking_data!$H$1:$H$6001,"not found")</f>
        <v>3</v>
      </c>
      <c r="P4025">
        <f>_xlfn.XLOOKUP(A4025,Booking_data!$A$1:$A$6001,Booking_data!$I$1:$I$6001,"not Found")</f>
        <v>260</v>
      </c>
      <c r="Q4025">
        <f t="shared" si="312"/>
        <v>780</v>
      </c>
      <c r="R4025" t="str">
        <f>_xlfn.XLOOKUP(A4025,Booking_data!$A$1:$A$6001,Booking_data!$L$1:$L$6001,"Not Found")</f>
        <v>Net Banking</v>
      </c>
      <c r="S4025">
        <f>_xlfn.XLOOKUP(A4025,Booking_data!$A$1:$A$6001,Booking_data!$N$1:$N$6001,"not Found")</f>
        <v>56</v>
      </c>
      <c r="T4025" t="str">
        <f>_xlfn.XLOOKUP(A4025,Booking_data!$A$1:$A$6001,Booking_data!$O$1:$O$6001,"Not Found")</f>
        <v>Other</v>
      </c>
      <c r="U4025" t="str">
        <f t="shared" si="313"/>
        <v>Above 45</v>
      </c>
      <c r="V4025" t="str">
        <f t="shared" si="314"/>
        <v>Medium Booking</v>
      </c>
    </row>
    <row r="4026" spans="1:22" x14ac:dyDescent="0.25">
      <c r="A4026" t="s">
        <v>4257</v>
      </c>
      <c r="B4026" s="1">
        <v>46084</v>
      </c>
      <c r="C4026" s="1">
        <v>46180</v>
      </c>
      <c r="D4026" s="9">
        <v>0.88541666666666663</v>
      </c>
      <c r="E4026" t="str">
        <f t="shared" si="310"/>
        <v>Weekday</v>
      </c>
      <c r="F4026" t="str">
        <f t="shared" si="311"/>
        <v>Mar</v>
      </c>
      <c r="G4026" t="str">
        <f>_xlfn.XLOOKUP(A4026,Booking_data!$A$1:$A$6001,Booking_data!$D$1:$D$6001,"not found")</f>
        <v>M025</v>
      </c>
      <c r="H4026" t="str">
        <f>_xlfn.XLOOKUP(G4026,Movies_data!$A$1:$A$41,Movies_data!$B$1:$B$41,"not found")</f>
        <v>Rocky Aur Rani Kii Prem Kahaani</v>
      </c>
      <c r="I4026" t="str">
        <f>_xlfn.XLOOKUP(G4026,Movies_data!$A$1:$A$41,Movies_data!$D$1:$D$41,"not found")</f>
        <v>Romance</v>
      </c>
      <c r="J4026" t="str">
        <f>_xlfn.XLOOKUP(G4026,Movies_data!$A$1:$A$41,Movies_data!$C$1:$C$41,"not found")</f>
        <v>Hindi</v>
      </c>
      <c r="K4026">
        <f>_xlfn.XLOOKUP(G4026,Movies_data!$A$1:$A$41,Movies_data!$H$1:$H$41,"Not Found")</f>
        <v>6.8</v>
      </c>
      <c r="L4026" t="str">
        <f>_xlfn.XLOOKUP(A4026,Booking_data!$A$1:$A$6001,Booking_data!$E$1:$E$6001,"not Found")</f>
        <v>C011</v>
      </c>
      <c r="M4026" t="str">
        <f>_xlfn.XLOOKUP(L4026,Cinemas_data!$A$1:$A$49,Cinemas_data!$I$1:$I$49,"not Found")</f>
        <v>Cinepolis City Centre</v>
      </c>
      <c r="N4026" t="str">
        <f>_xlfn.XLOOKUP(L4026,Cinemas_data!$A$1:$A$49,Cinemas_data!$C$1:$C$49,"not Found")</f>
        <v>Chennai</v>
      </c>
      <c r="O4026">
        <f>_xlfn.XLOOKUP(A4026,Booking_data!$A$1:$A$6001,Booking_data!$H$1:$H$6001,"not found")</f>
        <v>4</v>
      </c>
      <c r="P4026">
        <f>_xlfn.XLOOKUP(A4026,Booking_data!$A$1:$A$6001,Booking_data!$I$1:$I$6001,"not Found")</f>
        <v>240</v>
      </c>
      <c r="Q4026">
        <f t="shared" si="312"/>
        <v>960</v>
      </c>
      <c r="R4026" t="str">
        <f>_xlfn.XLOOKUP(A4026,Booking_data!$A$1:$A$6001,Booking_data!$L$1:$L$6001,"Not Found")</f>
        <v>UPI</v>
      </c>
      <c r="S4026">
        <f>_xlfn.XLOOKUP(A4026,Booking_data!$A$1:$A$6001,Booking_data!$N$1:$N$6001,"not Found")</f>
        <v>43</v>
      </c>
      <c r="T4026" t="str">
        <f>_xlfn.XLOOKUP(A4026,Booking_data!$A$1:$A$6001,Booking_data!$O$1:$O$6001,"Not Found")</f>
        <v>Other</v>
      </c>
      <c r="U4026" t="str">
        <f t="shared" si="313"/>
        <v>Middle Age</v>
      </c>
      <c r="V4026" t="str">
        <f t="shared" si="314"/>
        <v>Medium Booking</v>
      </c>
    </row>
    <row r="4027" spans="1:22" x14ac:dyDescent="0.25">
      <c r="A4027" t="s">
        <v>4258</v>
      </c>
      <c r="B4027" s="1">
        <v>46084</v>
      </c>
      <c r="C4027" s="1">
        <v>46148</v>
      </c>
      <c r="D4027" s="9">
        <v>0.9375</v>
      </c>
      <c r="E4027" t="str">
        <f t="shared" si="310"/>
        <v>Weekday</v>
      </c>
      <c r="F4027" t="str">
        <f t="shared" si="311"/>
        <v>Mar</v>
      </c>
      <c r="G4027" t="str">
        <f>_xlfn.XLOOKUP(A4027,Booking_data!$A$1:$A$6001,Booking_data!$D$1:$D$6001,"not found")</f>
        <v>M010</v>
      </c>
      <c r="H4027" t="str">
        <f>_xlfn.XLOOKUP(G4027,Movies_data!$A$1:$A$41,Movies_data!$B$1:$B$41,"not found")</f>
        <v>Captain Miller</v>
      </c>
      <c r="I4027" t="str">
        <f>_xlfn.XLOOKUP(G4027,Movies_data!$A$1:$A$41,Movies_data!$D$1:$D$41,"not found")</f>
        <v>Action</v>
      </c>
      <c r="J4027" t="str">
        <f>_xlfn.XLOOKUP(G4027,Movies_data!$A$1:$A$41,Movies_data!$C$1:$C$41,"not found")</f>
        <v>Tamil</v>
      </c>
      <c r="K4027">
        <f>_xlfn.XLOOKUP(G4027,Movies_data!$A$1:$A$41,Movies_data!$H$1:$H$41,"Not Found")</f>
        <v>7</v>
      </c>
      <c r="L4027" t="str">
        <f>_xlfn.XLOOKUP(A4027,Booking_data!$A$1:$A$6001,Booking_data!$E$1:$E$6001,"not Found")</f>
        <v>C163</v>
      </c>
      <c r="M4027" t="str">
        <f>_xlfn.XLOOKUP(L4027,Cinemas_data!$A$1:$A$49,Cinemas_data!$I$1:$I$49,"not Found")</f>
        <v>Miraj Cinemas Forum Mall</v>
      </c>
      <c r="N4027" t="str">
        <f>_xlfn.XLOOKUP(L4027,Cinemas_data!$A$1:$A$49,Cinemas_data!$C$1:$C$49,"not Found")</f>
        <v>Thiruvananthapuram</v>
      </c>
      <c r="O4027">
        <f>_xlfn.XLOOKUP(A4027,Booking_data!$A$1:$A$6001,Booking_data!$H$1:$H$6001,"not found")</f>
        <v>3</v>
      </c>
      <c r="P4027">
        <f>_xlfn.XLOOKUP(A4027,Booking_data!$A$1:$A$6001,Booking_data!$I$1:$I$6001,"not Found")</f>
        <v>260</v>
      </c>
      <c r="Q4027">
        <f t="shared" si="312"/>
        <v>780</v>
      </c>
      <c r="R4027" t="str">
        <f>_xlfn.XLOOKUP(A4027,Booking_data!$A$1:$A$6001,Booking_data!$L$1:$L$6001,"Not Found")</f>
        <v>Net Banking</v>
      </c>
      <c r="S4027">
        <f>_xlfn.XLOOKUP(A4027,Booking_data!$A$1:$A$6001,Booking_data!$N$1:$N$6001,"not Found")</f>
        <v>48</v>
      </c>
      <c r="T4027" t="str">
        <f>_xlfn.XLOOKUP(A4027,Booking_data!$A$1:$A$6001,Booking_data!$O$1:$O$6001,"Not Found")</f>
        <v>Female</v>
      </c>
      <c r="U4027" t="str">
        <f t="shared" si="313"/>
        <v>Above 45</v>
      </c>
      <c r="V4027" t="str">
        <f t="shared" si="314"/>
        <v>Medium Booking</v>
      </c>
    </row>
    <row r="4028" spans="1:22" x14ac:dyDescent="0.25">
      <c r="A4028" t="s">
        <v>4259</v>
      </c>
      <c r="B4028" s="1">
        <v>46084</v>
      </c>
      <c r="C4028" s="1">
        <v>46026</v>
      </c>
      <c r="D4028" s="9">
        <v>0.53125</v>
      </c>
      <c r="E4028" t="str">
        <f t="shared" si="310"/>
        <v>Weekday</v>
      </c>
      <c r="F4028" t="str">
        <f t="shared" si="311"/>
        <v>Mar</v>
      </c>
      <c r="G4028" t="str">
        <f>_xlfn.XLOOKUP(A4028,Booking_data!$A$1:$A$6001,Booking_data!$D$1:$D$6001,"not found")</f>
        <v>M007</v>
      </c>
      <c r="H4028" t="str">
        <f>_xlfn.XLOOKUP(G4028,Movies_data!$A$1:$A$41,Movies_data!$B$1:$B$41,"not found")</f>
        <v>Good Night</v>
      </c>
      <c r="I4028" t="str">
        <f>_xlfn.XLOOKUP(G4028,Movies_data!$A$1:$A$41,Movies_data!$D$1:$D$41,"not found")</f>
        <v>Comedy</v>
      </c>
      <c r="J4028" t="str">
        <f>_xlfn.XLOOKUP(G4028,Movies_data!$A$1:$A$41,Movies_data!$C$1:$C$41,"not found")</f>
        <v>Tamil</v>
      </c>
      <c r="K4028">
        <f>_xlfn.XLOOKUP(G4028,Movies_data!$A$1:$A$41,Movies_data!$H$1:$H$41,"Not Found")</f>
        <v>8</v>
      </c>
      <c r="L4028" t="str">
        <f>_xlfn.XLOOKUP(A4028,Booking_data!$A$1:$A$6001,Booking_data!$E$1:$E$6001,"not Found")</f>
        <v>C093</v>
      </c>
      <c r="M4028" t="str">
        <f>_xlfn.XLOOKUP(L4028,Cinemas_data!$A$1:$A$49,Cinemas_data!$I$1:$I$49,"not Found")</f>
        <v>Mukta A2 Cinemas Forum Mall</v>
      </c>
      <c r="N4028" t="str">
        <f>_xlfn.XLOOKUP(L4028,Cinemas_data!$A$1:$A$49,Cinemas_data!$C$1:$C$49,"not Found")</f>
        <v>Mumbai</v>
      </c>
      <c r="O4028">
        <f>_xlfn.XLOOKUP(A4028,Booking_data!$A$1:$A$6001,Booking_data!$H$1:$H$6001,"not found")</f>
        <v>2</v>
      </c>
      <c r="P4028">
        <f>_xlfn.XLOOKUP(A4028,Booking_data!$A$1:$A$6001,Booking_data!$I$1:$I$6001,"not Found")</f>
        <v>240</v>
      </c>
      <c r="Q4028">
        <f t="shared" si="312"/>
        <v>480</v>
      </c>
      <c r="R4028" t="str">
        <f>_xlfn.XLOOKUP(A4028,Booking_data!$A$1:$A$6001,Booking_data!$L$1:$L$6001,"Not Found")</f>
        <v>Debit Card</v>
      </c>
      <c r="S4028">
        <f>_xlfn.XLOOKUP(A4028,Booking_data!$A$1:$A$6001,Booking_data!$N$1:$N$6001,"not Found")</f>
        <v>26</v>
      </c>
      <c r="T4028" t="str">
        <f>_xlfn.XLOOKUP(A4028,Booking_data!$A$1:$A$6001,Booking_data!$O$1:$O$6001,"Not Found")</f>
        <v>Female</v>
      </c>
      <c r="U4028" t="str">
        <f t="shared" si="313"/>
        <v>Youngster</v>
      </c>
      <c r="V4028" t="str">
        <f t="shared" si="314"/>
        <v>Low Booking</v>
      </c>
    </row>
    <row r="4029" spans="1:22" x14ac:dyDescent="0.25">
      <c r="A4029" t="s">
        <v>4260</v>
      </c>
      <c r="B4029" s="1">
        <v>46084</v>
      </c>
      <c r="C4029" s="1">
        <v>46031</v>
      </c>
      <c r="D4029" s="9">
        <v>0.9375</v>
      </c>
      <c r="E4029" t="str">
        <f t="shared" si="310"/>
        <v>Weekday</v>
      </c>
      <c r="F4029" t="str">
        <f t="shared" si="311"/>
        <v>Mar</v>
      </c>
      <c r="G4029" t="str">
        <f>_xlfn.XLOOKUP(A4029,Booking_data!$A$1:$A$6001,Booking_data!$D$1:$D$6001,"not found")</f>
        <v>M002</v>
      </c>
      <c r="H4029" t="str">
        <f>_xlfn.XLOOKUP(G4029,Movies_data!$A$1:$A$41,Movies_data!$B$1:$B$41,"not found")</f>
        <v>Jailer</v>
      </c>
      <c r="I4029" t="str">
        <f>_xlfn.XLOOKUP(G4029,Movies_data!$A$1:$A$41,Movies_data!$D$1:$D$41,"not found")</f>
        <v>Action</v>
      </c>
      <c r="J4029" t="str">
        <f>_xlfn.XLOOKUP(G4029,Movies_data!$A$1:$A$41,Movies_data!$C$1:$C$41,"not found")</f>
        <v>Tamil</v>
      </c>
      <c r="K4029">
        <f>_xlfn.XLOOKUP(G4029,Movies_data!$A$1:$A$41,Movies_data!$H$1:$H$41,"Not Found")</f>
        <v>7.1</v>
      </c>
      <c r="L4029" t="str">
        <f>_xlfn.XLOOKUP(A4029,Booking_data!$A$1:$A$6001,Booking_data!$E$1:$E$6001,"not Found")</f>
        <v>C042</v>
      </c>
      <c r="M4029" t="str">
        <f>_xlfn.XLOOKUP(L4029,Cinemas_data!$A$1:$A$49,Cinemas_data!$I$1:$I$49,"not Found")</f>
        <v>Asian Cinemas Grand Mall</v>
      </c>
      <c r="N4029" t="str">
        <f>_xlfn.XLOOKUP(L4029,Cinemas_data!$A$1:$A$49,Cinemas_data!$C$1:$C$49,"not Found")</f>
        <v>Salem</v>
      </c>
      <c r="O4029">
        <f>_xlfn.XLOOKUP(A4029,Booking_data!$A$1:$A$6001,Booking_data!$H$1:$H$6001,"not found")</f>
        <v>2</v>
      </c>
      <c r="P4029">
        <f>_xlfn.XLOOKUP(A4029,Booking_data!$A$1:$A$6001,Booking_data!$I$1:$I$6001,"not Found")</f>
        <v>360</v>
      </c>
      <c r="Q4029">
        <f t="shared" si="312"/>
        <v>720</v>
      </c>
      <c r="R4029" t="str">
        <f>_xlfn.XLOOKUP(A4029,Booking_data!$A$1:$A$6001,Booking_data!$L$1:$L$6001,"Not Found")</f>
        <v>Wallet</v>
      </c>
      <c r="S4029">
        <f>_xlfn.XLOOKUP(A4029,Booking_data!$A$1:$A$6001,Booking_data!$N$1:$N$6001,"not Found")</f>
        <v>41</v>
      </c>
      <c r="T4029" t="str">
        <f>_xlfn.XLOOKUP(A4029,Booking_data!$A$1:$A$6001,Booking_data!$O$1:$O$6001,"Not Found")</f>
        <v>Female</v>
      </c>
      <c r="U4029" t="str">
        <f t="shared" si="313"/>
        <v>Middle Age</v>
      </c>
      <c r="V4029" t="str">
        <f t="shared" si="314"/>
        <v>Low Booking</v>
      </c>
    </row>
    <row r="4030" spans="1:22" x14ac:dyDescent="0.25">
      <c r="A4030" t="s">
        <v>4261</v>
      </c>
      <c r="B4030" s="1">
        <v>46084</v>
      </c>
      <c r="C4030" s="1">
        <v>46124</v>
      </c>
      <c r="D4030" s="9">
        <v>0.9375</v>
      </c>
      <c r="E4030" t="str">
        <f t="shared" si="310"/>
        <v>Weekday</v>
      </c>
      <c r="F4030" t="str">
        <f t="shared" si="311"/>
        <v>Mar</v>
      </c>
      <c r="G4030" t="str">
        <f>_xlfn.XLOOKUP(A4030,Booking_data!$A$1:$A$6001,Booking_data!$D$1:$D$6001,"not found")</f>
        <v>M006</v>
      </c>
      <c r="H4030" t="str">
        <f>_xlfn.XLOOKUP(G4030,Movies_data!$A$1:$A$41,Movies_data!$B$1:$B$41,"not found")</f>
        <v>Maamannan</v>
      </c>
      <c r="I4030" t="str">
        <f>_xlfn.XLOOKUP(G4030,Movies_data!$A$1:$A$41,Movies_data!$D$1:$D$41,"not found")</f>
        <v>Drama</v>
      </c>
      <c r="J4030" t="str">
        <f>_xlfn.XLOOKUP(G4030,Movies_data!$A$1:$A$41,Movies_data!$C$1:$C$41,"not found")</f>
        <v>Tamil</v>
      </c>
      <c r="K4030">
        <f>_xlfn.XLOOKUP(G4030,Movies_data!$A$1:$A$41,Movies_data!$H$1:$H$41,"Not Found")</f>
        <v>7.3</v>
      </c>
      <c r="L4030" t="str">
        <f>_xlfn.XLOOKUP(A4030,Booking_data!$A$1:$A$6001,Booking_data!$E$1:$E$6001,"not Found")</f>
        <v>C071</v>
      </c>
      <c r="M4030" t="str">
        <f>_xlfn.XLOOKUP(L4030,Cinemas_data!$A$1:$A$49,Cinemas_data!$I$1:$I$49,"not Found")</f>
        <v>PVR City Centre</v>
      </c>
      <c r="N4030" t="str">
        <f>_xlfn.XLOOKUP(L4030,Cinemas_data!$A$1:$A$49,Cinemas_data!$C$1:$C$49,"not Found")</f>
        <v>Hyderabad</v>
      </c>
      <c r="O4030">
        <f>_xlfn.XLOOKUP(A4030,Booking_data!$A$1:$A$6001,Booking_data!$H$1:$H$6001,"not found")</f>
        <v>2</v>
      </c>
      <c r="P4030">
        <f>_xlfn.XLOOKUP(A4030,Booking_data!$A$1:$A$6001,Booking_data!$I$1:$I$6001,"not Found")</f>
        <v>360</v>
      </c>
      <c r="Q4030">
        <f t="shared" si="312"/>
        <v>720</v>
      </c>
      <c r="R4030" t="str">
        <f>_xlfn.XLOOKUP(A4030,Booking_data!$A$1:$A$6001,Booking_data!$L$1:$L$6001,"Not Found")</f>
        <v>Net Banking</v>
      </c>
      <c r="S4030">
        <f>_xlfn.XLOOKUP(A4030,Booking_data!$A$1:$A$6001,Booking_data!$N$1:$N$6001,"not Found")</f>
        <v>27</v>
      </c>
      <c r="T4030" t="str">
        <f>_xlfn.XLOOKUP(A4030,Booking_data!$A$1:$A$6001,Booking_data!$O$1:$O$6001,"Not Found")</f>
        <v>Female</v>
      </c>
      <c r="U4030" t="str">
        <f t="shared" si="313"/>
        <v>Youngster</v>
      </c>
      <c r="V4030" t="str">
        <f t="shared" si="314"/>
        <v>Low Booking</v>
      </c>
    </row>
    <row r="4031" spans="1:22" x14ac:dyDescent="0.25">
      <c r="A4031" t="s">
        <v>4262</v>
      </c>
      <c r="B4031" s="1">
        <v>46084</v>
      </c>
      <c r="C4031" s="1">
        <v>46026</v>
      </c>
      <c r="D4031" s="9">
        <v>0.64583333333333337</v>
      </c>
      <c r="E4031" t="str">
        <f t="shared" si="310"/>
        <v>Weekday</v>
      </c>
      <c r="F4031" t="str">
        <f t="shared" si="311"/>
        <v>Mar</v>
      </c>
      <c r="G4031" t="str">
        <f>_xlfn.XLOOKUP(A4031,Booking_data!$A$1:$A$6001,Booking_data!$D$1:$D$6001,"not found")</f>
        <v>M040</v>
      </c>
      <c r="H4031" t="str">
        <f>_xlfn.XLOOKUP(G4031,Movies_data!$A$1:$A$41,Movies_data!$B$1:$B$41,"not found")</f>
        <v>Inside Out 2</v>
      </c>
      <c r="I4031" t="str">
        <f>_xlfn.XLOOKUP(G4031,Movies_data!$A$1:$A$41,Movies_data!$D$1:$D$41,"not found")</f>
        <v>Animation</v>
      </c>
      <c r="J4031" t="str">
        <f>_xlfn.XLOOKUP(G4031,Movies_data!$A$1:$A$41,Movies_data!$C$1:$C$41,"not found")</f>
        <v>English</v>
      </c>
      <c r="K4031">
        <f>_xlfn.XLOOKUP(G4031,Movies_data!$A$1:$A$41,Movies_data!$H$1:$H$41,"Not Found")</f>
        <v>7.6</v>
      </c>
      <c r="L4031" t="str">
        <f>_xlfn.XLOOKUP(A4031,Booking_data!$A$1:$A$6001,Booking_data!$E$1:$E$6001,"not Found")</f>
        <v>C041</v>
      </c>
      <c r="M4031" t="str">
        <f>_xlfn.XLOOKUP(L4031,Cinemas_data!$A$1:$A$49,Cinemas_data!$I$1:$I$49,"not Found")</f>
        <v>MovieMax City Centre</v>
      </c>
      <c r="N4031" t="str">
        <f>_xlfn.XLOOKUP(L4031,Cinemas_data!$A$1:$A$49,Cinemas_data!$C$1:$C$49,"not Found")</f>
        <v>Salem</v>
      </c>
      <c r="O4031">
        <f>_xlfn.XLOOKUP(A4031,Booking_data!$A$1:$A$6001,Booking_data!$H$1:$H$6001,"not found")</f>
        <v>1</v>
      </c>
      <c r="P4031">
        <f>_xlfn.XLOOKUP(A4031,Booking_data!$A$1:$A$6001,Booking_data!$I$1:$I$6001,"not Found")</f>
        <v>340</v>
      </c>
      <c r="Q4031">
        <f t="shared" si="312"/>
        <v>340</v>
      </c>
      <c r="R4031" t="str">
        <f>_xlfn.XLOOKUP(A4031,Booking_data!$A$1:$A$6001,Booking_data!$L$1:$L$6001,"Not Found")</f>
        <v>Wallet</v>
      </c>
      <c r="S4031">
        <f>_xlfn.XLOOKUP(A4031,Booking_data!$A$1:$A$6001,Booking_data!$N$1:$N$6001,"not Found")</f>
        <v>27</v>
      </c>
      <c r="T4031" t="str">
        <f>_xlfn.XLOOKUP(A4031,Booking_data!$A$1:$A$6001,Booking_data!$O$1:$O$6001,"Not Found")</f>
        <v>Other</v>
      </c>
      <c r="U4031" t="str">
        <f t="shared" si="313"/>
        <v>Youngster</v>
      </c>
      <c r="V4031" t="str">
        <f t="shared" si="314"/>
        <v>Low Booking</v>
      </c>
    </row>
    <row r="4032" spans="1:22" x14ac:dyDescent="0.25">
      <c r="A4032" t="s">
        <v>4263</v>
      </c>
      <c r="B4032" s="1">
        <v>46084</v>
      </c>
      <c r="C4032" s="1">
        <v>46093</v>
      </c>
      <c r="D4032" s="9">
        <v>0.88541666666666663</v>
      </c>
      <c r="E4032" t="str">
        <f t="shared" si="310"/>
        <v>Weekday</v>
      </c>
      <c r="F4032" t="str">
        <f t="shared" si="311"/>
        <v>Mar</v>
      </c>
      <c r="G4032" t="str">
        <f>_xlfn.XLOOKUP(A4032,Booking_data!$A$1:$A$6001,Booking_data!$D$1:$D$6001,"not found")</f>
        <v>M022</v>
      </c>
      <c r="H4032" t="str">
        <f>_xlfn.XLOOKUP(G4032,Movies_data!$A$1:$A$41,Movies_data!$B$1:$B$41,"not found")</f>
        <v>12th Fail</v>
      </c>
      <c r="I4032" t="str">
        <f>_xlfn.XLOOKUP(G4032,Movies_data!$A$1:$A$41,Movies_data!$D$1:$D$41,"not found")</f>
        <v>Drama</v>
      </c>
      <c r="J4032" t="str">
        <f>_xlfn.XLOOKUP(G4032,Movies_data!$A$1:$A$41,Movies_data!$C$1:$C$41,"not found")</f>
        <v>Hindi</v>
      </c>
      <c r="K4032">
        <f>_xlfn.XLOOKUP(G4032,Movies_data!$A$1:$A$41,Movies_data!$H$1:$H$41,"Not Found")</f>
        <v>9</v>
      </c>
      <c r="L4032" t="str">
        <f>_xlfn.XLOOKUP(A4032,Booking_data!$A$1:$A$6001,Booking_data!$E$1:$E$6001,"not Found")</f>
        <v>C143</v>
      </c>
      <c r="M4032" t="str">
        <f>_xlfn.XLOOKUP(L4032,Cinemas_data!$A$1:$A$49,Cinemas_data!$I$1:$I$49,"not Found")</f>
        <v>INOX Forum Mall</v>
      </c>
      <c r="N4032" t="str">
        <f>_xlfn.XLOOKUP(L4032,Cinemas_data!$A$1:$A$49,Cinemas_data!$C$1:$C$49,"not Found")</f>
        <v>Ahmedabad</v>
      </c>
      <c r="O4032">
        <f>_xlfn.XLOOKUP(A4032,Booking_data!$A$1:$A$6001,Booking_data!$H$1:$H$6001,"not found")</f>
        <v>2</v>
      </c>
      <c r="P4032">
        <f>_xlfn.XLOOKUP(A4032,Booking_data!$A$1:$A$6001,Booking_data!$I$1:$I$6001,"not Found")</f>
        <v>420</v>
      </c>
      <c r="Q4032">
        <f t="shared" si="312"/>
        <v>840</v>
      </c>
      <c r="R4032" t="str">
        <f>_xlfn.XLOOKUP(A4032,Booking_data!$A$1:$A$6001,Booking_data!$L$1:$L$6001,"Not Found")</f>
        <v>Credit Card</v>
      </c>
      <c r="S4032">
        <f>_xlfn.XLOOKUP(A4032,Booking_data!$A$1:$A$6001,Booking_data!$N$1:$N$6001,"not Found")</f>
        <v>48</v>
      </c>
      <c r="T4032" t="str">
        <f>_xlfn.XLOOKUP(A4032,Booking_data!$A$1:$A$6001,Booking_data!$O$1:$O$6001,"Not Found")</f>
        <v>Other</v>
      </c>
      <c r="U4032" t="str">
        <f t="shared" si="313"/>
        <v>Above 45</v>
      </c>
      <c r="V4032" t="str">
        <f t="shared" si="314"/>
        <v>Low Booking</v>
      </c>
    </row>
    <row r="4033" spans="1:22" x14ac:dyDescent="0.25">
      <c r="A4033" t="s">
        <v>4264</v>
      </c>
      <c r="B4033" s="1">
        <v>46084</v>
      </c>
      <c r="C4033" s="1">
        <v>46088</v>
      </c>
      <c r="D4033" s="9">
        <v>0.88541666666666663</v>
      </c>
      <c r="E4033" t="str">
        <f t="shared" si="310"/>
        <v>Weekday</v>
      </c>
      <c r="F4033" t="str">
        <f t="shared" si="311"/>
        <v>Mar</v>
      </c>
      <c r="G4033" t="str">
        <f>_xlfn.XLOOKUP(A4033,Booking_data!$A$1:$A$6001,Booking_data!$D$1:$D$6001,"not found")</f>
        <v>M027</v>
      </c>
      <c r="H4033" t="str">
        <f>_xlfn.XLOOKUP(G4033,Movies_data!$A$1:$A$41,Movies_data!$B$1:$B$41,"not found")</f>
        <v>KGF Chapter 2</v>
      </c>
      <c r="I4033" t="str">
        <f>_xlfn.XLOOKUP(G4033,Movies_data!$A$1:$A$41,Movies_data!$D$1:$D$41,"not found")</f>
        <v>Action</v>
      </c>
      <c r="J4033" t="str">
        <f>_xlfn.XLOOKUP(G4033,Movies_data!$A$1:$A$41,Movies_data!$C$1:$C$41,"not found")</f>
        <v>Kannada</v>
      </c>
      <c r="K4033">
        <f>_xlfn.XLOOKUP(G4033,Movies_data!$A$1:$A$41,Movies_data!$H$1:$H$41,"Not Found")</f>
        <v>8.3000000000000007</v>
      </c>
      <c r="L4033" t="str">
        <f>_xlfn.XLOOKUP(A4033,Booking_data!$A$1:$A$6001,Booking_data!$E$1:$E$6001,"not Found")</f>
        <v>C121</v>
      </c>
      <c r="M4033" t="str">
        <f>_xlfn.XLOOKUP(L4033,Cinemas_data!$A$1:$A$49,Cinemas_data!$I$1:$I$49,"not Found")</f>
        <v>MovieMax City Centre</v>
      </c>
      <c r="N4033" t="str">
        <f>_xlfn.XLOOKUP(L4033,Cinemas_data!$A$1:$A$49,Cinemas_data!$C$1:$C$49,"not Found")</f>
        <v>Noida</v>
      </c>
      <c r="O4033">
        <f>_xlfn.XLOOKUP(A4033,Booking_data!$A$1:$A$6001,Booking_data!$H$1:$H$6001,"not found")</f>
        <v>4</v>
      </c>
      <c r="P4033">
        <f>_xlfn.XLOOKUP(A4033,Booking_data!$A$1:$A$6001,Booking_data!$I$1:$I$6001,"not Found")</f>
        <v>320</v>
      </c>
      <c r="Q4033">
        <f t="shared" si="312"/>
        <v>1280</v>
      </c>
      <c r="R4033" t="str">
        <f>_xlfn.XLOOKUP(A4033,Booking_data!$A$1:$A$6001,Booking_data!$L$1:$L$6001,"Not Found")</f>
        <v>Wallet</v>
      </c>
      <c r="S4033">
        <f>_xlfn.XLOOKUP(A4033,Booking_data!$A$1:$A$6001,Booking_data!$N$1:$N$6001,"not Found")</f>
        <v>43</v>
      </c>
      <c r="T4033" t="str">
        <f>_xlfn.XLOOKUP(A4033,Booking_data!$A$1:$A$6001,Booking_data!$O$1:$O$6001,"Not Found")</f>
        <v>Male</v>
      </c>
      <c r="U4033" t="str">
        <f t="shared" si="313"/>
        <v>Middle Age</v>
      </c>
      <c r="V4033" t="str">
        <f t="shared" si="314"/>
        <v>Medium Booking</v>
      </c>
    </row>
    <row r="4034" spans="1:22" x14ac:dyDescent="0.25">
      <c r="A4034" t="s">
        <v>4265</v>
      </c>
      <c r="B4034" s="1">
        <v>46084</v>
      </c>
      <c r="C4034" s="1">
        <v>46155</v>
      </c>
      <c r="D4034" s="9">
        <v>0.64583333333333337</v>
      </c>
      <c r="E4034" t="str">
        <f t="shared" si="310"/>
        <v>Weekday</v>
      </c>
      <c r="F4034" t="str">
        <f t="shared" si="311"/>
        <v>Mar</v>
      </c>
      <c r="G4034" t="str">
        <f>_xlfn.XLOOKUP(A4034,Booking_data!$A$1:$A$6001,Booking_data!$D$1:$D$6001,"not found")</f>
        <v>M038</v>
      </c>
      <c r="H4034" t="str">
        <f>_xlfn.XLOOKUP(G4034,Movies_data!$A$1:$A$41,Movies_data!$B$1:$B$41,"not found")</f>
        <v>Barbie</v>
      </c>
      <c r="I4034" t="str">
        <f>_xlfn.XLOOKUP(G4034,Movies_data!$A$1:$A$41,Movies_data!$D$1:$D$41,"not found")</f>
        <v>Comedy</v>
      </c>
      <c r="J4034" t="str">
        <f>_xlfn.XLOOKUP(G4034,Movies_data!$A$1:$A$41,Movies_data!$C$1:$C$41,"not found")</f>
        <v>English</v>
      </c>
      <c r="K4034">
        <f>_xlfn.XLOOKUP(G4034,Movies_data!$A$1:$A$41,Movies_data!$H$1:$H$41,"Not Found")</f>
        <v>6.8</v>
      </c>
      <c r="L4034" t="str">
        <f>_xlfn.XLOOKUP(A4034,Booking_data!$A$1:$A$6001,Booking_data!$E$1:$E$6001,"not Found")</f>
        <v>C052</v>
      </c>
      <c r="M4034" t="str">
        <f>_xlfn.XLOOKUP(L4034,Cinemas_data!$A$1:$A$49,Cinemas_data!$I$1:$I$49,"not Found")</f>
        <v>City Pride Grand Mall</v>
      </c>
      <c r="N4034" t="str">
        <f>_xlfn.XLOOKUP(L4034,Cinemas_data!$A$1:$A$49,Cinemas_data!$C$1:$C$49,"not Found")</f>
        <v>Bengaluru</v>
      </c>
      <c r="O4034">
        <f>_xlfn.XLOOKUP(A4034,Booking_data!$A$1:$A$6001,Booking_data!$H$1:$H$6001,"not found")</f>
        <v>5</v>
      </c>
      <c r="P4034">
        <f>_xlfn.XLOOKUP(A4034,Booking_data!$A$1:$A$6001,Booking_data!$I$1:$I$6001,"not Found")</f>
        <v>380</v>
      </c>
      <c r="Q4034">
        <f t="shared" si="312"/>
        <v>1900</v>
      </c>
      <c r="R4034" t="str">
        <f>_xlfn.XLOOKUP(A4034,Booking_data!$A$1:$A$6001,Booking_data!$L$1:$L$6001,"Not Found")</f>
        <v>Credit Card</v>
      </c>
      <c r="S4034">
        <f>_xlfn.XLOOKUP(A4034,Booking_data!$A$1:$A$6001,Booking_data!$N$1:$N$6001,"not Found")</f>
        <v>42</v>
      </c>
      <c r="T4034" t="str">
        <f>_xlfn.XLOOKUP(A4034,Booking_data!$A$1:$A$6001,Booking_data!$O$1:$O$6001,"Not Found")</f>
        <v>Male</v>
      </c>
      <c r="U4034" t="str">
        <f t="shared" si="313"/>
        <v>Middle Age</v>
      </c>
      <c r="V4034" t="str">
        <f t="shared" si="314"/>
        <v>High Booking</v>
      </c>
    </row>
    <row r="4035" spans="1:22" x14ac:dyDescent="0.25">
      <c r="A4035" t="s">
        <v>4266</v>
      </c>
      <c r="B4035" s="1">
        <v>46084</v>
      </c>
      <c r="C4035" s="1">
        <v>46039</v>
      </c>
      <c r="D4035" s="9">
        <v>0.77083333333333337</v>
      </c>
      <c r="E4035" t="str">
        <f t="shared" ref="E4035:E4098" si="315">IF(WEEKDAY(B4035,2)&lt;=5,"Weekday","Weekend")</f>
        <v>Weekday</v>
      </c>
      <c r="F4035" t="str">
        <f t="shared" ref="F4035:F4098" si="316">TEXT(B4035,"mmm")</f>
        <v>Mar</v>
      </c>
      <c r="G4035" t="str">
        <f>_xlfn.XLOOKUP(A4035,Booking_data!$A$1:$A$6001,Booking_data!$D$1:$D$6001,"not found")</f>
        <v>M031</v>
      </c>
      <c r="H4035" t="str">
        <f>_xlfn.XLOOKUP(G4035,Movies_data!$A$1:$A$41,Movies_data!$B$1:$B$41,"not found")</f>
        <v>Bangalore Days</v>
      </c>
      <c r="I4035" t="str">
        <f>_xlfn.XLOOKUP(G4035,Movies_data!$A$1:$A$41,Movies_data!$D$1:$D$41,"not found")</f>
        <v>Drama</v>
      </c>
      <c r="J4035" t="str">
        <f>_xlfn.XLOOKUP(G4035,Movies_data!$A$1:$A$41,Movies_data!$C$1:$C$41,"not found")</f>
        <v>Malayalam</v>
      </c>
      <c r="K4035">
        <f>_xlfn.XLOOKUP(G4035,Movies_data!$A$1:$A$41,Movies_data!$H$1:$H$41,"Not Found")</f>
        <v>8.3000000000000007</v>
      </c>
      <c r="L4035" t="str">
        <f>_xlfn.XLOOKUP(A4035,Booking_data!$A$1:$A$6001,Booking_data!$E$1:$E$6001,"not Found")</f>
        <v>C142</v>
      </c>
      <c r="M4035" t="str">
        <f>_xlfn.XLOOKUP(L4035,Cinemas_data!$A$1:$A$49,Cinemas_data!$I$1:$I$49,"not Found")</f>
        <v>PVR Grand Mall</v>
      </c>
      <c r="N4035" t="str">
        <f>_xlfn.XLOOKUP(L4035,Cinemas_data!$A$1:$A$49,Cinemas_data!$C$1:$C$49,"not Found")</f>
        <v>Ahmedabad</v>
      </c>
      <c r="O4035">
        <f>_xlfn.XLOOKUP(A4035,Booking_data!$A$1:$A$6001,Booking_data!$H$1:$H$6001,"not found")</f>
        <v>4</v>
      </c>
      <c r="P4035">
        <f>_xlfn.XLOOKUP(A4035,Booking_data!$A$1:$A$6001,Booking_data!$I$1:$I$6001,"not Found")</f>
        <v>400</v>
      </c>
      <c r="Q4035">
        <f t="shared" ref="Q4035:Q4098" si="317">O4035*P4035</f>
        <v>1600</v>
      </c>
      <c r="R4035" t="str">
        <f>_xlfn.XLOOKUP(A4035,Booking_data!$A$1:$A$6001,Booking_data!$L$1:$L$6001,"Not Found")</f>
        <v>Debit Card</v>
      </c>
      <c r="S4035">
        <f>_xlfn.XLOOKUP(A4035,Booking_data!$A$1:$A$6001,Booking_data!$N$1:$N$6001,"not Found")</f>
        <v>52</v>
      </c>
      <c r="T4035" t="str">
        <f>_xlfn.XLOOKUP(A4035,Booking_data!$A$1:$A$6001,Booking_data!$O$1:$O$6001,"Not Found")</f>
        <v>Male</v>
      </c>
      <c r="U4035" t="str">
        <f t="shared" ref="U4035:U4098" si="318">IF(S4035&lt;18,"Below 18",IF(S4035&lt;30,"Youngster",IF(S4035&lt;45,"Middle Age","Above 45")))</f>
        <v>Above 45</v>
      </c>
      <c r="V4035" t="str">
        <f t="shared" ref="V4035:V4098" si="319">IF(O4035&lt;=2,"Low Booking",IF(O4035&lt;=4,"Medium Booking","High Booking"))</f>
        <v>Medium Booking</v>
      </c>
    </row>
    <row r="4036" spans="1:22" x14ac:dyDescent="0.25">
      <c r="A4036" t="s">
        <v>4267</v>
      </c>
      <c r="B4036" s="1">
        <v>46084</v>
      </c>
      <c r="C4036" s="1">
        <v>46171</v>
      </c>
      <c r="D4036" s="9">
        <v>0.53125</v>
      </c>
      <c r="E4036" t="str">
        <f t="shared" si="315"/>
        <v>Weekday</v>
      </c>
      <c r="F4036" t="str">
        <f t="shared" si="316"/>
        <v>Mar</v>
      </c>
      <c r="G4036" t="str">
        <f>_xlfn.XLOOKUP(A4036,Booking_data!$A$1:$A$6001,Booking_data!$D$1:$D$6001,"not found")</f>
        <v>M010</v>
      </c>
      <c r="H4036" t="str">
        <f>_xlfn.XLOOKUP(G4036,Movies_data!$A$1:$A$41,Movies_data!$B$1:$B$41,"not found")</f>
        <v>Captain Miller</v>
      </c>
      <c r="I4036" t="str">
        <f>_xlfn.XLOOKUP(G4036,Movies_data!$A$1:$A$41,Movies_data!$D$1:$D$41,"not found")</f>
        <v>Action</v>
      </c>
      <c r="J4036" t="str">
        <f>_xlfn.XLOOKUP(G4036,Movies_data!$A$1:$A$41,Movies_data!$C$1:$C$41,"not found")</f>
        <v>Tamil</v>
      </c>
      <c r="K4036">
        <f>_xlfn.XLOOKUP(G4036,Movies_data!$A$1:$A$41,Movies_data!$H$1:$H$41,"Not Found")</f>
        <v>7</v>
      </c>
      <c r="L4036" t="str">
        <f>_xlfn.XLOOKUP(A4036,Booking_data!$A$1:$A$6001,Booking_data!$E$1:$E$6001,"not Found")</f>
        <v>C121</v>
      </c>
      <c r="M4036" t="str">
        <f>_xlfn.XLOOKUP(L4036,Cinemas_data!$A$1:$A$49,Cinemas_data!$I$1:$I$49,"not Found")</f>
        <v>MovieMax City Centre</v>
      </c>
      <c r="N4036" t="str">
        <f>_xlfn.XLOOKUP(L4036,Cinemas_data!$A$1:$A$49,Cinemas_data!$C$1:$C$49,"not Found")</f>
        <v>Noida</v>
      </c>
      <c r="O4036">
        <f>_xlfn.XLOOKUP(A4036,Booking_data!$A$1:$A$6001,Booking_data!$H$1:$H$6001,"not found")</f>
        <v>5</v>
      </c>
      <c r="P4036">
        <f>_xlfn.XLOOKUP(A4036,Booking_data!$A$1:$A$6001,Booking_data!$I$1:$I$6001,"not Found")</f>
        <v>240</v>
      </c>
      <c r="Q4036">
        <f t="shared" si="317"/>
        <v>1200</v>
      </c>
      <c r="R4036" t="str">
        <f>_xlfn.XLOOKUP(A4036,Booking_data!$A$1:$A$6001,Booking_data!$L$1:$L$6001,"Not Found")</f>
        <v>Credit Card</v>
      </c>
      <c r="S4036">
        <f>_xlfn.XLOOKUP(A4036,Booking_data!$A$1:$A$6001,Booking_data!$N$1:$N$6001,"not Found")</f>
        <v>30</v>
      </c>
      <c r="T4036" t="str">
        <f>_xlfn.XLOOKUP(A4036,Booking_data!$A$1:$A$6001,Booking_data!$O$1:$O$6001,"Not Found")</f>
        <v>Other</v>
      </c>
      <c r="U4036" t="str">
        <f t="shared" si="318"/>
        <v>Middle Age</v>
      </c>
      <c r="V4036" t="str">
        <f t="shared" si="319"/>
        <v>High Booking</v>
      </c>
    </row>
    <row r="4037" spans="1:22" x14ac:dyDescent="0.25">
      <c r="A4037" t="s">
        <v>4268</v>
      </c>
      <c r="B4037" s="1">
        <v>46084</v>
      </c>
      <c r="C4037" s="1">
        <v>46043</v>
      </c>
      <c r="D4037" s="9">
        <v>0.39583333333333331</v>
      </c>
      <c r="E4037" t="str">
        <f t="shared" si="315"/>
        <v>Weekday</v>
      </c>
      <c r="F4037" t="str">
        <f t="shared" si="316"/>
        <v>Mar</v>
      </c>
      <c r="G4037" t="str">
        <f>_xlfn.XLOOKUP(A4037,Booking_data!$A$1:$A$6001,Booking_data!$D$1:$D$6001,"not found")</f>
        <v>M014</v>
      </c>
      <c r="H4037" t="str">
        <f>_xlfn.XLOOKUP(G4037,Movies_data!$A$1:$A$41,Movies_data!$B$1:$B$41,"not found")</f>
        <v>Hi Nanna</v>
      </c>
      <c r="I4037" t="str">
        <f>_xlfn.XLOOKUP(G4037,Movies_data!$A$1:$A$41,Movies_data!$D$1:$D$41,"not found")</f>
        <v>Romance</v>
      </c>
      <c r="J4037" t="str">
        <f>_xlfn.XLOOKUP(G4037,Movies_data!$A$1:$A$41,Movies_data!$C$1:$C$41,"not found")</f>
        <v>Telugu</v>
      </c>
      <c r="K4037">
        <f>_xlfn.XLOOKUP(G4037,Movies_data!$A$1:$A$41,Movies_data!$H$1:$H$41,"Not Found")</f>
        <v>8</v>
      </c>
      <c r="L4037" t="str">
        <f>_xlfn.XLOOKUP(A4037,Booking_data!$A$1:$A$6001,Booking_data!$E$1:$E$6001,"not Found")</f>
        <v>C162</v>
      </c>
      <c r="M4037" t="str">
        <f>_xlfn.XLOOKUP(L4037,Cinemas_data!$A$1:$A$49,Cinemas_data!$I$1:$I$49,"not Found")</f>
        <v>Cinepolis Grand Mall</v>
      </c>
      <c r="N4037" t="str">
        <f>_xlfn.XLOOKUP(L4037,Cinemas_data!$A$1:$A$49,Cinemas_data!$C$1:$C$49,"not Found")</f>
        <v>Thiruvananthapuram</v>
      </c>
      <c r="O4037">
        <f>_xlfn.XLOOKUP(A4037,Booking_data!$A$1:$A$6001,Booking_data!$H$1:$H$6001,"not found")</f>
        <v>2</v>
      </c>
      <c r="P4037">
        <f>_xlfn.XLOOKUP(A4037,Booking_data!$A$1:$A$6001,Booking_data!$I$1:$I$6001,"not Found")</f>
        <v>160</v>
      </c>
      <c r="Q4037">
        <f t="shared" si="317"/>
        <v>320</v>
      </c>
      <c r="R4037" t="str">
        <f>_xlfn.XLOOKUP(A4037,Booking_data!$A$1:$A$6001,Booking_data!$L$1:$L$6001,"Not Found")</f>
        <v>Net Banking</v>
      </c>
      <c r="S4037">
        <f>_xlfn.XLOOKUP(A4037,Booking_data!$A$1:$A$6001,Booking_data!$N$1:$N$6001,"not Found")</f>
        <v>23</v>
      </c>
      <c r="T4037" t="str">
        <f>_xlfn.XLOOKUP(A4037,Booking_data!$A$1:$A$6001,Booking_data!$O$1:$O$6001,"Not Found")</f>
        <v>Female</v>
      </c>
      <c r="U4037" t="str">
        <f t="shared" si="318"/>
        <v>Youngster</v>
      </c>
      <c r="V4037" t="str">
        <f t="shared" si="319"/>
        <v>Low Booking</v>
      </c>
    </row>
    <row r="4038" spans="1:22" x14ac:dyDescent="0.25">
      <c r="A4038" t="s">
        <v>4269</v>
      </c>
      <c r="B4038" s="1">
        <v>46084</v>
      </c>
      <c r="C4038" s="1">
        <v>46142</v>
      </c>
      <c r="D4038" s="9">
        <v>0.88541666666666663</v>
      </c>
      <c r="E4038" t="str">
        <f t="shared" si="315"/>
        <v>Weekday</v>
      </c>
      <c r="F4038" t="str">
        <f t="shared" si="316"/>
        <v>Mar</v>
      </c>
      <c r="G4038" t="str">
        <f>_xlfn.XLOOKUP(A4038,Booking_data!$A$1:$A$6001,Booking_data!$D$1:$D$6001,"not found")</f>
        <v>M039</v>
      </c>
      <c r="H4038" t="str">
        <f>_xlfn.XLOOKUP(G4038,Movies_data!$A$1:$A$41,Movies_data!$B$1:$B$41,"not found")</f>
        <v>Dune: Part Two</v>
      </c>
      <c r="I4038" t="str">
        <f>_xlfn.XLOOKUP(G4038,Movies_data!$A$1:$A$41,Movies_data!$D$1:$D$41,"not found")</f>
        <v>Sci-Fi</v>
      </c>
      <c r="J4038" t="str">
        <f>_xlfn.XLOOKUP(G4038,Movies_data!$A$1:$A$41,Movies_data!$C$1:$C$41,"not found")</f>
        <v>English</v>
      </c>
      <c r="K4038">
        <f>_xlfn.XLOOKUP(G4038,Movies_data!$A$1:$A$41,Movies_data!$H$1:$H$41,"Not Found")</f>
        <v>8.5</v>
      </c>
      <c r="L4038" t="str">
        <f>_xlfn.XLOOKUP(A4038,Booking_data!$A$1:$A$6001,Booking_data!$E$1:$E$6001,"not Found")</f>
        <v>C151</v>
      </c>
      <c r="M4038" t="str">
        <f>_xlfn.XLOOKUP(L4038,Cinemas_data!$A$1:$A$49,Cinemas_data!$I$1:$I$49,"not Found")</f>
        <v>PVR City Centre</v>
      </c>
      <c r="N4038" t="str">
        <f>_xlfn.XLOOKUP(L4038,Cinemas_data!$A$1:$A$49,Cinemas_data!$C$1:$C$49,"not Found")</f>
        <v>Kochi</v>
      </c>
      <c r="O4038">
        <f>_xlfn.XLOOKUP(A4038,Booking_data!$A$1:$A$6001,Booking_data!$H$1:$H$6001,"not found")</f>
        <v>4</v>
      </c>
      <c r="P4038">
        <f>_xlfn.XLOOKUP(A4038,Booking_data!$A$1:$A$6001,Booking_data!$I$1:$I$6001,"not Found")</f>
        <v>280</v>
      </c>
      <c r="Q4038">
        <f t="shared" si="317"/>
        <v>1120</v>
      </c>
      <c r="R4038" t="str">
        <f>_xlfn.XLOOKUP(A4038,Booking_data!$A$1:$A$6001,Booking_data!$L$1:$L$6001,"Not Found")</f>
        <v>Debit Card</v>
      </c>
      <c r="S4038">
        <f>_xlfn.XLOOKUP(A4038,Booking_data!$A$1:$A$6001,Booking_data!$N$1:$N$6001,"not Found")</f>
        <v>22</v>
      </c>
      <c r="T4038" t="str">
        <f>_xlfn.XLOOKUP(A4038,Booking_data!$A$1:$A$6001,Booking_data!$O$1:$O$6001,"Not Found")</f>
        <v>Other</v>
      </c>
      <c r="U4038" t="str">
        <f t="shared" si="318"/>
        <v>Youngster</v>
      </c>
      <c r="V4038" t="str">
        <f t="shared" si="319"/>
        <v>Medium Booking</v>
      </c>
    </row>
    <row r="4039" spans="1:22" x14ac:dyDescent="0.25">
      <c r="A4039" t="s">
        <v>4270</v>
      </c>
      <c r="B4039" s="1">
        <v>46084</v>
      </c>
      <c r="C4039" s="1">
        <v>46096</v>
      </c>
      <c r="D4039" s="9">
        <v>0.64583333333333337</v>
      </c>
      <c r="E4039" t="str">
        <f t="shared" si="315"/>
        <v>Weekday</v>
      </c>
      <c r="F4039" t="str">
        <f t="shared" si="316"/>
        <v>Mar</v>
      </c>
      <c r="G4039" t="str">
        <f>_xlfn.XLOOKUP(A4039,Booking_data!$A$1:$A$6001,Booking_data!$D$1:$D$6001,"not found")</f>
        <v>M016</v>
      </c>
      <c r="H4039" t="str">
        <f>_xlfn.XLOOKUP(G4039,Movies_data!$A$1:$A$41,Movies_data!$B$1:$B$41,"not found")</f>
        <v>Arjun Reddy</v>
      </c>
      <c r="I4039" t="str">
        <f>_xlfn.XLOOKUP(G4039,Movies_data!$A$1:$A$41,Movies_data!$D$1:$D$41,"not found")</f>
        <v>Drama</v>
      </c>
      <c r="J4039" t="str">
        <f>_xlfn.XLOOKUP(G4039,Movies_data!$A$1:$A$41,Movies_data!$C$1:$C$41,"not found")</f>
        <v>Telugu</v>
      </c>
      <c r="K4039">
        <f>_xlfn.XLOOKUP(G4039,Movies_data!$A$1:$A$41,Movies_data!$H$1:$H$41,"Not Found")</f>
        <v>7.7</v>
      </c>
      <c r="L4039" t="str">
        <f>_xlfn.XLOOKUP(A4039,Booking_data!$A$1:$A$6001,Booking_data!$E$1:$E$6001,"not Found")</f>
        <v>C131</v>
      </c>
      <c r="M4039" t="str">
        <f>_xlfn.XLOOKUP(L4039,Cinemas_data!$A$1:$A$49,Cinemas_data!$I$1:$I$49,"not Found")</f>
        <v>Asian Cinemas City Centre</v>
      </c>
      <c r="N4039" t="str">
        <f>_xlfn.XLOOKUP(L4039,Cinemas_data!$A$1:$A$49,Cinemas_data!$C$1:$C$49,"not Found")</f>
        <v>Kolkata</v>
      </c>
      <c r="O4039">
        <f>_xlfn.XLOOKUP(A4039,Booking_data!$A$1:$A$6001,Booking_data!$H$1:$H$6001,"not found")</f>
        <v>2</v>
      </c>
      <c r="P4039">
        <f>_xlfn.XLOOKUP(A4039,Booking_data!$A$1:$A$6001,Booking_data!$I$1:$I$6001,"not Found")</f>
        <v>340</v>
      </c>
      <c r="Q4039">
        <f t="shared" si="317"/>
        <v>680</v>
      </c>
      <c r="R4039" t="str">
        <f>_xlfn.XLOOKUP(A4039,Booking_data!$A$1:$A$6001,Booking_data!$L$1:$L$6001,"Not Found")</f>
        <v>Net Banking</v>
      </c>
      <c r="S4039">
        <f>_xlfn.XLOOKUP(A4039,Booking_data!$A$1:$A$6001,Booking_data!$N$1:$N$6001,"not Found")</f>
        <v>49</v>
      </c>
      <c r="T4039" t="str">
        <f>_xlfn.XLOOKUP(A4039,Booking_data!$A$1:$A$6001,Booking_data!$O$1:$O$6001,"Not Found")</f>
        <v>Male</v>
      </c>
      <c r="U4039" t="str">
        <f t="shared" si="318"/>
        <v>Above 45</v>
      </c>
      <c r="V4039" t="str">
        <f t="shared" si="319"/>
        <v>Low Booking</v>
      </c>
    </row>
    <row r="4040" spans="1:22" x14ac:dyDescent="0.25">
      <c r="A4040" t="s">
        <v>4271</v>
      </c>
      <c r="B4040" s="1">
        <v>46084</v>
      </c>
      <c r="C4040" s="1">
        <v>46064</v>
      </c>
      <c r="D4040" s="9">
        <v>0.77083333333333337</v>
      </c>
      <c r="E4040" t="str">
        <f t="shared" si="315"/>
        <v>Weekday</v>
      </c>
      <c r="F4040" t="str">
        <f t="shared" si="316"/>
        <v>Mar</v>
      </c>
      <c r="G4040" t="str">
        <f>_xlfn.XLOOKUP(A4040,Booking_data!$A$1:$A$6001,Booking_data!$D$1:$D$6001,"not found")</f>
        <v>M003</v>
      </c>
      <c r="H4040" t="str">
        <f>_xlfn.XLOOKUP(G4040,Movies_data!$A$1:$A$41,Movies_data!$B$1:$B$41,"not found")</f>
        <v>Vikram</v>
      </c>
      <c r="I4040" t="str">
        <f>_xlfn.XLOOKUP(G4040,Movies_data!$A$1:$A$41,Movies_data!$D$1:$D$41,"not found")</f>
        <v>Action</v>
      </c>
      <c r="J4040" t="str">
        <f>_xlfn.XLOOKUP(G4040,Movies_data!$A$1:$A$41,Movies_data!$C$1:$C$41,"not found")</f>
        <v>Tamil</v>
      </c>
      <c r="K4040">
        <f>_xlfn.XLOOKUP(G4040,Movies_data!$A$1:$A$41,Movies_data!$H$1:$H$41,"Not Found")</f>
        <v>8.3000000000000007</v>
      </c>
      <c r="L4040" t="str">
        <f>_xlfn.XLOOKUP(A4040,Booking_data!$A$1:$A$6001,Booking_data!$E$1:$E$6001,"not Found")</f>
        <v>C161</v>
      </c>
      <c r="M4040" t="str">
        <f>_xlfn.XLOOKUP(L4040,Cinemas_data!$A$1:$A$49,Cinemas_data!$I$1:$I$49,"not Found")</f>
        <v>INOX City Centre</v>
      </c>
      <c r="N4040" t="str">
        <f>_xlfn.XLOOKUP(L4040,Cinemas_data!$A$1:$A$49,Cinemas_data!$C$1:$C$49,"not Found")</f>
        <v>Thiruvananthapuram</v>
      </c>
      <c r="O4040">
        <f>_xlfn.XLOOKUP(A4040,Booking_data!$A$1:$A$6001,Booking_data!$H$1:$H$6001,"not found")</f>
        <v>2</v>
      </c>
      <c r="P4040">
        <f>_xlfn.XLOOKUP(A4040,Booking_data!$A$1:$A$6001,Booking_data!$I$1:$I$6001,"not Found")</f>
        <v>280</v>
      </c>
      <c r="Q4040">
        <f t="shared" si="317"/>
        <v>560</v>
      </c>
      <c r="R4040" t="str">
        <f>_xlfn.XLOOKUP(A4040,Booking_data!$A$1:$A$6001,Booking_data!$L$1:$L$6001,"Not Found")</f>
        <v>Net Banking</v>
      </c>
      <c r="S4040">
        <f>_xlfn.XLOOKUP(A4040,Booking_data!$A$1:$A$6001,Booking_data!$N$1:$N$6001,"not Found")</f>
        <v>48</v>
      </c>
      <c r="T4040" t="str">
        <f>_xlfn.XLOOKUP(A4040,Booking_data!$A$1:$A$6001,Booking_data!$O$1:$O$6001,"Not Found")</f>
        <v>Female</v>
      </c>
      <c r="U4040" t="str">
        <f t="shared" si="318"/>
        <v>Above 45</v>
      </c>
      <c r="V4040" t="str">
        <f t="shared" si="319"/>
        <v>Low Booking</v>
      </c>
    </row>
    <row r="4041" spans="1:22" x14ac:dyDescent="0.25">
      <c r="A4041" t="s">
        <v>4272</v>
      </c>
      <c r="B4041" s="1">
        <v>46084</v>
      </c>
      <c r="C4041" s="1">
        <v>46162</v>
      </c>
      <c r="D4041" s="9">
        <v>0.53125</v>
      </c>
      <c r="E4041" t="str">
        <f t="shared" si="315"/>
        <v>Weekday</v>
      </c>
      <c r="F4041" t="str">
        <f t="shared" si="316"/>
        <v>Mar</v>
      </c>
      <c r="G4041" t="str">
        <f>_xlfn.XLOOKUP(A4041,Booking_data!$A$1:$A$6001,Booking_data!$D$1:$D$6001,"not found")</f>
        <v>M029</v>
      </c>
      <c r="H4041" t="str">
        <f>_xlfn.XLOOKUP(G4041,Movies_data!$A$1:$A$41,Movies_data!$B$1:$B$41,"not found")</f>
        <v>777 Charlie</v>
      </c>
      <c r="I4041" t="str">
        <f>_xlfn.XLOOKUP(G4041,Movies_data!$A$1:$A$41,Movies_data!$D$1:$D$41,"not found")</f>
        <v>Adventure</v>
      </c>
      <c r="J4041" t="str">
        <f>_xlfn.XLOOKUP(G4041,Movies_data!$A$1:$A$41,Movies_data!$C$1:$C$41,"not found")</f>
        <v>Kannada</v>
      </c>
      <c r="K4041">
        <f>_xlfn.XLOOKUP(G4041,Movies_data!$A$1:$A$41,Movies_data!$H$1:$H$41,"Not Found")</f>
        <v>8.6999999999999993</v>
      </c>
      <c r="L4041" t="str">
        <f>_xlfn.XLOOKUP(A4041,Booking_data!$A$1:$A$6001,Booking_data!$E$1:$E$6001,"not Found")</f>
        <v>C032</v>
      </c>
      <c r="M4041" t="str">
        <f>_xlfn.XLOOKUP(L4041,Cinemas_data!$A$1:$A$49,Cinemas_data!$I$1:$I$49,"not Found")</f>
        <v>MovieMax Grand Mall</v>
      </c>
      <c r="N4041" t="str">
        <f>_xlfn.XLOOKUP(L4041,Cinemas_data!$A$1:$A$49,Cinemas_data!$C$1:$C$49,"not Found")</f>
        <v>Madurai</v>
      </c>
      <c r="O4041">
        <f>_xlfn.XLOOKUP(A4041,Booking_data!$A$1:$A$6001,Booking_data!$H$1:$H$6001,"not found")</f>
        <v>3</v>
      </c>
      <c r="P4041">
        <f>_xlfn.XLOOKUP(A4041,Booking_data!$A$1:$A$6001,Booking_data!$I$1:$I$6001,"not Found")</f>
        <v>340</v>
      </c>
      <c r="Q4041">
        <f t="shared" si="317"/>
        <v>1020</v>
      </c>
      <c r="R4041" t="str">
        <f>_xlfn.XLOOKUP(A4041,Booking_data!$A$1:$A$6001,Booking_data!$L$1:$L$6001,"Not Found")</f>
        <v>Debit Card</v>
      </c>
      <c r="S4041">
        <f>_xlfn.XLOOKUP(A4041,Booking_data!$A$1:$A$6001,Booking_data!$N$1:$N$6001,"not Found")</f>
        <v>31</v>
      </c>
      <c r="T4041" t="str">
        <f>_xlfn.XLOOKUP(A4041,Booking_data!$A$1:$A$6001,Booking_data!$O$1:$O$6001,"Not Found")</f>
        <v>Male</v>
      </c>
      <c r="U4041" t="str">
        <f t="shared" si="318"/>
        <v>Middle Age</v>
      </c>
      <c r="V4041" t="str">
        <f t="shared" si="319"/>
        <v>Medium Booking</v>
      </c>
    </row>
    <row r="4042" spans="1:22" x14ac:dyDescent="0.25">
      <c r="A4042" t="s">
        <v>4273</v>
      </c>
      <c r="B4042" s="1">
        <v>46084</v>
      </c>
      <c r="C4042" s="1">
        <v>46088</v>
      </c>
      <c r="D4042" s="9">
        <v>0.77083333333333337</v>
      </c>
      <c r="E4042" t="str">
        <f t="shared" si="315"/>
        <v>Weekday</v>
      </c>
      <c r="F4042" t="str">
        <f t="shared" si="316"/>
        <v>Mar</v>
      </c>
      <c r="G4042" t="str">
        <f>_xlfn.XLOOKUP(A4042,Booking_data!$A$1:$A$6001,Booking_data!$D$1:$D$6001,"not found")</f>
        <v>M039</v>
      </c>
      <c r="H4042" t="str">
        <f>_xlfn.XLOOKUP(G4042,Movies_data!$A$1:$A$41,Movies_data!$B$1:$B$41,"not found")</f>
        <v>Dune: Part Two</v>
      </c>
      <c r="I4042" t="str">
        <f>_xlfn.XLOOKUP(G4042,Movies_data!$A$1:$A$41,Movies_data!$D$1:$D$41,"not found")</f>
        <v>Sci-Fi</v>
      </c>
      <c r="J4042" t="str">
        <f>_xlfn.XLOOKUP(G4042,Movies_data!$A$1:$A$41,Movies_data!$C$1:$C$41,"not found")</f>
        <v>English</v>
      </c>
      <c r="K4042">
        <f>_xlfn.XLOOKUP(G4042,Movies_data!$A$1:$A$41,Movies_data!$H$1:$H$41,"Not Found")</f>
        <v>8.5</v>
      </c>
      <c r="L4042" t="str">
        <f>_xlfn.XLOOKUP(A4042,Booking_data!$A$1:$A$6001,Booking_data!$E$1:$E$6001,"not Found")</f>
        <v>C043</v>
      </c>
      <c r="M4042" t="str">
        <f>_xlfn.XLOOKUP(L4042,Cinemas_data!$A$1:$A$49,Cinemas_data!$I$1:$I$49,"not Found")</f>
        <v>City Pride Forum Mall</v>
      </c>
      <c r="N4042" t="str">
        <f>_xlfn.XLOOKUP(L4042,Cinemas_data!$A$1:$A$49,Cinemas_data!$C$1:$C$49,"not Found")</f>
        <v>Salem</v>
      </c>
      <c r="O4042">
        <f>_xlfn.XLOOKUP(A4042,Booking_data!$A$1:$A$6001,Booking_data!$H$1:$H$6001,"not found")</f>
        <v>3</v>
      </c>
      <c r="P4042">
        <f>_xlfn.XLOOKUP(A4042,Booking_data!$A$1:$A$6001,Booking_data!$I$1:$I$6001,"not Found")</f>
        <v>200</v>
      </c>
      <c r="Q4042">
        <f t="shared" si="317"/>
        <v>600</v>
      </c>
      <c r="R4042" t="str">
        <f>_xlfn.XLOOKUP(A4042,Booking_data!$A$1:$A$6001,Booking_data!$L$1:$L$6001,"Not Found")</f>
        <v>Net Banking</v>
      </c>
      <c r="S4042">
        <f>_xlfn.XLOOKUP(A4042,Booking_data!$A$1:$A$6001,Booking_data!$N$1:$N$6001,"not Found")</f>
        <v>40</v>
      </c>
      <c r="T4042" t="str">
        <f>_xlfn.XLOOKUP(A4042,Booking_data!$A$1:$A$6001,Booking_data!$O$1:$O$6001,"Not Found")</f>
        <v>Other</v>
      </c>
      <c r="U4042" t="str">
        <f t="shared" si="318"/>
        <v>Middle Age</v>
      </c>
      <c r="V4042" t="str">
        <f t="shared" si="319"/>
        <v>Medium Booking</v>
      </c>
    </row>
    <row r="4043" spans="1:22" x14ac:dyDescent="0.25">
      <c r="A4043" t="s">
        <v>4274</v>
      </c>
      <c r="B4043" s="1">
        <v>46084</v>
      </c>
      <c r="C4043" s="1">
        <v>46031</v>
      </c>
      <c r="D4043" s="9">
        <v>0.88541666666666663</v>
      </c>
      <c r="E4043" t="str">
        <f t="shared" si="315"/>
        <v>Weekday</v>
      </c>
      <c r="F4043" t="str">
        <f t="shared" si="316"/>
        <v>Mar</v>
      </c>
      <c r="G4043" t="str">
        <f>_xlfn.XLOOKUP(A4043,Booking_data!$A$1:$A$6001,Booking_data!$D$1:$D$6001,"not found")</f>
        <v>M014</v>
      </c>
      <c r="H4043" t="str">
        <f>_xlfn.XLOOKUP(G4043,Movies_data!$A$1:$A$41,Movies_data!$B$1:$B$41,"not found")</f>
        <v>Hi Nanna</v>
      </c>
      <c r="I4043" t="str">
        <f>_xlfn.XLOOKUP(G4043,Movies_data!$A$1:$A$41,Movies_data!$D$1:$D$41,"not found")</f>
        <v>Romance</v>
      </c>
      <c r="J4043" t="str">
        <f>_xlfn.XLOOKUP(G4043,Movies_data!$A$1:$A$41,Movies_data!$C$1:$C$41,"not found")</f>
        <v>Telugu</v>
      </c>
      <c r="K4043">
        <f>_xlfn.XLOOKUP(G4043,Movies_data!$A$1:$A$41,Movies_data!$H$1:$H$41,"Not Found")</f>
        <v>8</v>
      </c>
      <c r="L4043" t="str">
        <f>_xlfn.XLOOKUP(A4043,Booking_data!$A$1:$A$6001,Booking_data!$E$1:$E$6001,"not Found")</f>
        <v>C123</v>
      </c>
      <c r="M4043" t="str">
        <f>_xlfn.XLOOKUP(L4043,Cinemas_data!$A$1:$A$49,Cinemas_data!$I$1:$I$49,"not Found")</f>
        <v>City Pride Forum Mall</v>
      </c>
      <c r="N4043" t="str">
        <f>_xlfn.XLOOKUP(L4043,Cinemas_data!$A$1:$A$49,Cinemas_data!$C$1:$C$49,"not Found")</f>
        <v>Noida</v>
      </c>
      <c r="O4043">
        <f>_xlfn.XLOOKUP(A4043,Booking_data!$A$1:$A$6001,Booking_data!$H$1:$H$6001,"not found")</f>
        <v>4</v>
      </c>
      <c r="P4043">
        <f>_xlfn.XLOOKUP(A4043,Booking_data!$A$1:$A$6001,Booking_data!$I$1:$I$6001,"not Found")</f>
        <v>220</v>
      </c>
      <c r="Q4043">
        <f t="shared" si="317"/>
        <v>880</v>
      </c>
      <c r="R4043" t="str">
        <f>_xlfn.XLOOKUP(A4043,Booking_data!$A$1:$A$6001,Booking_data!$L$1:$L$6001,"Not Found")</f>
        <v>UPI</v>
      </c>
      <c r="S4043">
        <f>_xlfn.XLOOKUP(A4043,Booking_data!$A$1:$A$6001,Booking_data!$N$1:$N$6001,"not Found")</f>
        <v>40</v>
      </c>
      <c r="T4043" t="str">
        <f>_xlfn.XLOOKUP(A4043,Booking_data!$A$1:$A$6001,Booking_data!$O$1:$O$6001,"Not Found")</f>
        <v>Other</v>
      </c>
      <c r="U4043" t="str">
        <f t="shared" si="318"/>
        <v>Middle Age</v>
      </c>
      <c r="V4043" t="str">
        <f t="shared" si="319"/>
        <v>Medium Booking</v>
      </c>
    </row>
    <row r="4044" spans="1:22" x14ac:dyDescent="0.25">
      <c r="A4044" t="s">
        <v>4275</v>
      </c>
      <c r="B4044" s="1">
        <v>46084</v>
      </c>
      <c r="C4044" s="1">
        <v>46136</v>
      </c>
      <c r="D4044" s="9">
        <v>0.88541666666666663</v>
      </c>
      <c r="E4044" t="str">
        <f t="shared" si="315"/>
        <v>Weekday</v>
      </c>
      <c r="F4044" t="str">
        <f t="shared" si="316"/>
        <v>Mar</v>
      </c>
      <c r="G4044" t="str">
        <f>_xlfn.XLOOKUP(A4044,Booking_data!$A$1:$A$6001,Booking_data!$D$1:$D$6001,"not found")</f>
        <v>M030</v>
      </c>
      <c r="H4044" t="str">
        <f>_xlfn.XLOOKUP(G4044,Movies_data!$A$1:$A$41,Movies_data!$B$1:$B$41,"not found")</f>
        <v>Kirik Party</v>
      </c>
      <c r="I4044" t="str">
        <f>_xlfn.XLOOKUP(G4044,Movies_data!$A$1:$A$41,Movies_data!$D$1:$D$41,"not found")</f>
        <v>Comedy</v>
      </c>
      <c r="J4044" t="str">
        <f>_xlfn.XLOOKUP(G4044,Movies_data!$A$1:$A$41,Movies_data!$C$1:$C$41,"not found")</f>
        <v>Kannada</v>
      </c>
      <c r="K4044">
        <f>_xlfn.XLOOKUP(G4044,Movies_data!$A$1:$A$41,Movies_data!$H$1:$H$41,"Not Found")</f>
        <v>8</v>
      </c>
      <c r="L4044" t="str">
        <f>_xlfn.XLOOKUP(A4044,Booking_data!$A$1:$A$6001,Booking_data!$E$1:$E$6001,"not Found")</f>
        <v>C063</v>
      </c>
      <c r="M4044" t="str">
        <f>_xlfn.XLOOKUP(L4044,Cinemas_data!$A$1:$A$49,Cinemas_data!$I$1:$I$49,"not Found")</f>
        <v>INOX Forum Mall</v>
      </c>
      <c r="N4044" t="str">
        <f>_xlfn.XLOOKUP(L4044,Cinemas_data!$A$1:$A$49,Cinemas_data!$C$1:$C$49,"not Found")</f>
        <v>Mysuru</v>
      </c>
      <c r="O4044">
        <f>_xlfn.XLOOKUP(A4044,Booking_data!$A$1:$A$6001,Booking_data!$H$1:$H$6001,"not found")</f>
        <v>4</v>
      </c>
      <c r="P4044">
        <f>_xlfn.XLOOKUP(A4044,Booking_data!$A$1:$A$6001,Booking_data!$I$1:$I$6001,"not Found")</f>
        <v>240</v>
      </c>
      <c r="Q4044">
        <f t="shared" si="317"/>
        <v>960</v>
      </c>
      <c r="R4044" t="str">
        <f>_xlfn.XLOOKUP(A4044,Booking_data!$A$1:$A$6001,Booking_data!$L$1:$L$6001,"Not Found")</f>
        <v>Debit Card</v>
      </c>
      <c r="S4044">
        <f>_xlfn.XLOOKUP(A4044,Booking_data!$A$1:$A$6001,Booking_data!$N$1:$N$6001,"not Found")</f>
        <v>35</v>
      </c>
      <c r="T4044" t="str">
        <f>_xlfn.XLOOKUP(A4044,Booking_data!$A$1:$A$6001,Booking_data!$O$1:$O$6001,"Not Found")</f>
        <v>Other</v>
      </c>
      <c r="U4044" t="str">
        <f t="shared" si="318"/>
        <v>Middle Age</v>
      </c>
      <c r="V4044" t="str">
        <f t="shared" si="319"/>
        <v>Medium Booking</v>
      </c>
    </row>
    <row r="4045" spans="1:22" x14ac:dyDescent="0.25">
      <c r="A4045" t="s">
        <v>4276</v>
      </c>
      <c r="B4045" s="1">
        <v>46084</v>
      </c>
      <c r="C4045" s="1">
        <v>46085</v>
      </c>
      <c r="D4045" s="9">
        <v>0.53125</v>
      </c>
      <c r="E4045" t="str">
        <f t="shared" si="315"/>
        <v>Weekday</v>
      </c>
      <c r="F4045" t="str">
        <f t="shared" si="316"/>
        <v>Mar</v>
      </c>
      <c r="G4045" t="str">
        <f>_xlfn.XLOOKUP(A4045,Booking_data!$A$1:$A$6001,Booking_data!$D$1:$D$6001,"not found")</f>
        <v>M027</v>
      </c>
      <c r="H4045" t="str">
        <f>_xlfn.XLOOKUP(G4045,Movies_data!$A$1:$A$41,Movies_data!$B$1:$B$41,"not found")</f>
        <v>KGF Chapter 2</v>
      </c>
      <c r="I4045" t="str">
        <f>_xlfn.XLOOKUP(G4045,Movies_data!$A$1:$A$41,Movies_data!$D$1:$D$41,"not found")</f>
        <v>Action</v>
      </c>
      <c r="J4045" t="str">
        <f>_xlfn.XLOOKUP(G4045,Movies_data!$A$1:$A$41,Movies_data!$C$1:$C$41,"not found")</f>
        <v>Kannada</v>
      </c>
      <c r="K4045">
        <f>_xlfn.XLOOKUP(G4045,Movies_data!$A$1:$A$41,Movies_data!$H$1:$H$41,"Not Found")</f>
        <v>8.3000000000000007</v>
      </c>
      <c r="L4045" t="str">
        <f>_xlfn.XLOOKUP(A4045,Booking_data!$A$1:$A$6001,Booking_data!$E$1:$E$6001,"not Found")</f>
        <v>C112</v>
      </c>
      <c r="M4045" t="str">
        <f>_xlfn.XLOOKUP(L4045,Cinemas_data!$A$1:$A$49,Cinemas_data!$I$1:$I$49,"not Found")</f>
        <v>MovieMax Grand Mall</v>
      </c>
      <c r="N4045" t="str">
        <f>_xlfn.XLOOKUP(L4045,Cinemas_data!$A$1:$A$49,Cinemas_data!$C$1:$C$49,"not Found")</f>
        <v>Delhi</v>
      </c>
      <c r="O4045">
        <f>_xlfn.XLOOKUP(A4045,Booking_data!$A$1:$A$6001,Booking_data!$H$1:$H$6001,"not found")</f>
        <v>2</v>
      </c>
      <c r="P4045">
        <f>_xlfn.XLOOKUP(A4045,Booking_data!$A$1:$A$6001,Booking_data!$I$1:$I$6001,"not Found")</f>
        <v>240</v>
      </c>
      <c r="Q4045">
        <f t="shared" si="317"/>
        <v>480</v>
      </c>
      <c r="R4045" t="str">
        <f>_xlfn.XLOOKUP(A4045,Booking_data!$A$1:$A$6001,Booking_data!$L$1:$L$6001,"Not Found")</f>
        <v>Debit Card</v>
      </c>
      <c r="S4045">
        <f>_xlfn.XLOOKUP(A4045,Booking_data!$A$1:$A$6001,Booking_data!$N$1:$N$6001,"not Found")</f>
        <v>38</v>
      </c>
      <c r="T4045" t="str">
        <f>_xlfn.XLOOKUP(A4045,Booking_data!$A$1:$A$6001,Booking_data!$O$1:$O$6001,"Not Found")</f>
        <v>Other</v>
      </c>
      <c r="U4045" t="str">
        <f t="shared" si="318"/>
        <v>Middle Age</v>
      </c>
      <c r="V4045" t="str">
        <f t="shared" si="319"/>
        <v>Low Booking</v>
      </c>
    </row>
    <row r="4046" spans="1:22" x14ac:dyDescent="0.25">
      <c r="A4046" t="s">
        <v>4277</v>
      </c>
      <c r="B4046" s="1">
        <v>46084</v>
      </c>
      <c r="C4046" s="1">
        <v>46048</v>
      </c>
      <c r="D4046" s="9">
        <v>0.53125</v>
      </c>
      <c r="E4046" t="str">
        <f t="shared" si="315"/>
        <v>Weekday</v>
      </c>
      <c r="F4046" t="str">
        <f t="shared" si="316"/>
        <v>Mar</v>
      </c>
      <c r="G4046" t="str">
        <f>_xlfn.XLOOKUP(A4046,Booking_data!$A$1:$A$6001,Booking_data!$D$1:$D$6001,"not found")</f>
        <v>M015</v>
      </c>
      <c r="H4046" t="str">
        <f>_xlfn.XLOOKUP(G4046,Movies_data!$A$1:$A$41,Movies_data!$B$1:$B$41,"not found")</f>
        <v>Kalki 2898 AD</v>
      </c>
      <c r="I4046" t="str">
        <f>_xlfn.XLOOKUP(G4046,Movies_data!$A$1:$A$41,Movies_data!$D$1:$D$41,"not found")</f>
        <v>Sci-Fi</v>
      </c>
      <c r="J4046" t="str">
        <f>_xlfn.XLOOKUP(G4046,Movies_data!$A$1:$A$41,Movies_data!$C$1:$C$41,"not found")</f>
        <v>Telugu</v>
      </c>
      <c r="K4046">
        <f>_xlfn.XLOOKUP(G4046,Movies_data!$A$1:$A$41,Movies_data!$H$1:$H$41,"Not Found")</f>
        <v>7</v>
      </c>
      <c r="L4046" t="str">
        <f>_xlfn.XLOOKUP(A4046,Booking_data!$A$1:$A$6001,Booking_data!$E$1:$E$6001,"not Found")</f>
        <v>C162</v>
      </c>
      <c r="M4046" t="str">
        <f>_xlfn.XLOOKUP(L4046,Cinemas_data!$A$1:$A$49,Cinemas_data!$I$1:$I$49,"not Found")</f>
        <v>Cinepolis Grand Mall</v>
      </c>
      <c r="N4046" t="str">
        <f>_xlfn.XLOOKUP(L4046,Cinemas_data!$A$1:$A$49,Cinemas_data!$C$1:$C$49,"not Found")</f>
        <v>Thiruvananthapuram</v>
      </c>
      <c r="O4046">
        <f>_xlfn.XLOOKUP(A4046,Booking_data!$A$1:$A$6001,Booking_data!$H$1:$H$6001,"not found")</f>
        <v>3</v>
      </c>
      <c r="P4046">
        <f>_xlfn.XLOOKUP(A4046,Booking_data!$A$1:$A$6001,Booking_data!$I$1:$I$6001,"not Found")</f>
        <v>340</v>
      </c>
      <c r="Q4046">
        <f t="shared" si="317"/>
        <v>1020</v>
      </c>
      <c r="R4046" t="str">
        <f>_xlfn.XLOOKUP(A4046,Booking_data!$A$1:$A$6001,Booking_data!$L$1:$L$6001,"Not Found")</f>
        <v>Debit Card</v>
      </c>
      <c r="S4046">
        <f>_xlfn.XLOOKUP(A4046,Booking_data!$A$1:$A$6001,Booking_data!$N$1:$N$6001,"not Found")</f>
        <v>28</v>
      </c>
      <c r="T4046" t="str">
        <f>_xlfn.XLOOKUP(A4046,Booking_data!$A$1:$A$6001,Booking_data!$O$1:$O$6001,"Not Found")</f>
        <v>Female</v>
      </c>
      <c r="U4046" t="str">
        <f t="shared" si="318"/>
        <v>Youngster</v>
      </c>
      <c r="V4046" t="str">
        <f t="shared" si="319"/>
        <v>Medium Booking</v>
      </c>
    </row>
    <row r="4047" spans="1:22" x14ac:dyDescent="0.25">
      <c r="A4047" t="s">
        <v>4278</v>
      </c>
      <c r="B4047" s="1">
        <v>46084</v>
      </c>
      <c r="C4047" s="1">
        <v>46108</v>
      </c>
      <c r="D4047" s="9">
        <v>0.9375</v>
      </c>
      <c r="E4047" t="str">
        <f t="shared" si="315"/>
        <v>Weekday</v>
      </c>
      <c r="F4047" t="str">
        <f t="shared" si="316"/>
        <v>Mar</v>
      </c>
      <c r="G4047" t="str">
        <f>_xlfn.XLOOKUP(A4047,Booking_data!$A$1:$A$6001,Booking_data!$D$1:$D$6001,"not found")</f>
        <v>M006</v>
      </c>
      <c r="H4047" t="str">
        <f>_xlfn.XLOOKUP(G4047,Movies_data!$A$1:$A$41,Movies_data!$B$1:$B$41,"not found")</f>
        <v>Maamannan</v>
      </c>
      <c r="I4047" t="str">
        <f>_xlfn.XLOOKUP(G4047,Movies_data!$A$1:$A$41,Movies_data!$D$1:$D$41,"not found")</f>
        <v>Drama</v>
      </c>
      <c r="J4047" t="str">
        <f>_xlfn.XLOOKUP(G4047,Movies_data!$A$1:$A$41,Movies_data!$C$1:$C$41,"not found")</f>
        <v>Tamil</v>
      </c>
      <c r="K4047">
        <f>_xlfn.XLOOKUP(G4047,Movies_data!$A$1:$A$41,Movies_data!$H$1:$H$41,"Not Found")</f>
        <v>7.3</v>
      </c>
      <c r="L4047" t="str">
        <f>_xlfn.XLOOKUP(A4047,Booking_data!$A$1:$A$6001,Booking_data!$E$1:$E$6001,"not Found")</f>
        <v>C013</v>
      </c>
      <c r="M4047" t="str">
        <f>_xlfn.XLOOKUP(L4047,Cinemas_data!$A$1:$A$49,Cinemas_data!$I$1:$I$49,"not Found")</f>
        <v>Mukta A2 Cinemas Forum Mall</v>
      </c>
      <c r="N4047" t="str">
        <f>_xlfn.XLOOKUP(L4047,Cinemas_data!$A$1:$A$49,Cinemas_data!$C$1:$C$49,"not Found")</f>
        <v>Chennai</v>
      </c>
      <c r="O4047">
        <f>_xlfn.XLOOKUP(A4047,Booking_data!$A$1:$A$6001,Booking_data!$H$1:$H$6001,"not found")</f>
        <v>2</v>
      </c>
      <c r="P4047">
        <f>_xlfn.XLOOKUP(A4047,Booking_data!$A$1:$A$6001,Booking_data!$I$1:$I$6001,"not Found")</f>
        <v>240</v>
      </c>
      <c r="Q4047">
        <f t="shared" si="317"/>
        <v>480</v>
      </c>
      <c r="R4047" t="str">
        <f>_xlfn.XLOOKUP(A4047,Booking_data!$A$1:$A$6001,Booking_data!$L$1:$L$6001,"Not Found")</f>
        <v>Net Banking</v>
      </c>
      <c r="S4047">
        <f>_xlfn.XLOOKUP(A4047,Booking_data!$A$1:$A$6001,Booking_data!$N$1:$N$6001,"not Found")</f>
        <v>41</v>
      </c>
      <c r="T4047" t="str">
        <f>_xlfn.XLOOKUP(A4047,Booking_data!$A$1:$A$6001,Booking_data!$O$1:$O$6001,"Not Found")</f>
        <v>Female</v>
      </c>
      <c r="U4047" t="str">
        <f t="shared" si="318"/>
        <v>Middle Age</v>
      </c>
      <c r="V4047" t="str">
        <f t="shared" si="319"/>
        <v>Low Booking</v>
      </c>
    </row>
    <row r="4048" spans="1:22" x14ac:dyDescent="0.25">
      <c r="A4048" t="s">
        <v>4279</v>
      </c>
      <c r="B4048" s="1">
        <v>46084</v>
      </c>
      <c r="C4048" s="1">
        <v>46206</v>
      </c>
      <c r="D4048" s="9">
        <v>0.53125</v>
      </c>
      <c r="E4048" t="str">
        <f t="shared" si="315"/>
        <v>Weekday</v>
      </c>
      <c r="F4048" t="str">
        <f t="shared" si="316"/>
        <v>Mar</v>
      </c>
      <c r="G4048" t="str">
        <f>_xlfn.XLOOKUP(A4048,Booking_data!$A$1:$A$6001,Booking_data!$D$1:$D$6001,"not found")</f>
        <v>M025</v>
      </c>
      <c r="H4048" t="str">
        <f>_xlfn.XLOOKUP(G4048,Movies_data!$A$1:$A$41,Movies_data!$B$1:$B$41,"not found")</f>
        <v>Rocky Aur Rani Kii Prem Kahaani</v>
      </c>
      <c r="I4048" t="str">
        <f>_xlfn.XLOOKUP(G4048,Movies_data!$A$1:$A$41,Movies_data!$D$1:$D$41,"not found")</f>
        <v>Romance</v>
      </c>
      <c r="J4048" t="str">
        <f>_xlfn.XLOOKUP(G4048,Movies_data!$A$1:$A$41,Movies_data!$C$1:$C$41,"not found")</f>
        <v>Hindi</v>
      </c>
      <c r="K4048">
        <f>_xlfn.XLOOKUP(G4048,Movies_data!$A$1:$A$41,Movies_data!$H$1:$H$41,"Not Found")</f>
        <v>6.8</v>
      </c>
      <c r="L4048" t="str">
        <f>_xlfn.XLOOKUP(A4048,Booking_data!$A$1:$A$6001,Booking_data!$E$1:$E$6001,"not Found")</f>
        <v>C061</v>
      </c>
      <c r="M4048" t="str">
        <f>_xlfn.XLOOKUP(L4048,Cinemas_data!$A$1:$A$49,Cinemas_data!$I$1:$I$49,"not Found")</f>
        <v>City Pride City Centre</v>
      </c>
      <c r="N4048" t="str">
        <f>_xlfn.XLOOKUP(L4048,Cinemas_data!$A$1:$A$49,Cinemas_data!$C$1:$C$49,"not Found")</f>
        <v>Mysuru</v>
      </c>
      <c r="O4048">
        <f>_xlfn.XLOOKUP(A4048,Booking_data!$A$1:$A$6001,Booking_data!$H$1:$H$6001,"not found")</f>
        <v>4</v>
      </c>
      <c r="P4048">
        <f>_xlfn.XLOOKUP(A4048,Booking_data!$A$1:$A$6001,Booking_data!$I$1:$I$6001,"not Found")</f>
        <v>440</v>
      </c>
      <c r="Q4048">
        <f t="shared" si="317"/>
        <v>1760</v>
      </c>
      <c r="R4048" t="str">
        <f>_xlfn.XLOOKUP(A4048,Booking_data!$A$1:$A$6001,Booking_data!$L$1:$L$6001,"Not Found")</f>
        <v>Net Banking</v>
      </c>
      <c r="S4048">
        <f>_xlfn.XLOOKUP(A4048,Booking_data!$A$1:$A$6001,Booking_data!$N$1:$N$6001,"not Found")</f>
        <v>40</v>
      </c>
      <c r="T4048" t="str">
        <f>_xlfn.XLOOKUP(A4048,Booking_data!$A$1:$A$6001,Booking_data!$O$1:$O$6001,"Not Found")</f>
        <v>Other</v>
      </c>
      <c r="U4048" t="str">
        <f t="shared" si="318"/>
        <v>Middle Age</v>
      </c>
      <c r="V4048" t="str">
        <f t="shared" si="319"/>
        <v>Medium Booking</v>
      </c>
    </row>
    <row r="4049" spans="1:22" x14ac:dyDescent="0.25">
      <c r="A4049" t="s">
        <v>4280</v>
      </c>
      <c r="B4049" s="1">
        <v>46084</v>
      </c>
      <c r="C4049" s="1">
        <v>46058</v>
      </c>
      <c r="D4049" s="9">
        <v>0.39583333333333331</v>
      </c>
      <c r="E4049" t="str">
        <f t="shared" si="315"/>
        <v>Weekday</v>
      </c>
      <c r="F4049" t="str">
        <f t="shared" si="316"/>
        <v>Mar</v>
      </c>
      <c r="G4049" t="str">
        <f>_xlfn.XLOOKUP(A4049,Booking_data!$A$1:$A$6001,Booking_data!$D$1:$D$6001,"not found")</f>
        <v>M016</v>
      </c>
      <c r="H4049" t="str">
        <f>_xlfn.XLOOKUP(G4049,Movies_data!$A$1:$A$41,Movies_data!$B$1:$B$41,"not found")</f>
        <v>Arjun Reddy</v>
      </c>
      <c r="I4049" t="str">
        <f>_xlfn.XLOOKUP(G4049,Movies_data!$A$1:$A$41,Movies_data!$D$1:$D$41,"not found")</f>
        <v>Drama</v>
      </c>
      <c r="J4049" t="str">
        <f>_xlfn.XLOOKUP(G4049,Movies_data!$A$1:$A$41,Movies_data!$C$1:$C$41,"not found")</f>
        <v>Telugu</v>
      </c>
      <c r="K4049">
        <f>_xlfn.XLOOKUP(G4049,Movies_data!$A$1:$A$41,Movies_data!$H$1:$H$41,"Not Found")</f>
        <v>7.7</v>
      </c>
      <c r="L4049" t="str">
        <f>_xlfn.XLOOKUP(A4049,Booking_data!$A$1:$A$6001,Booking_data!$E$1:$E$6001,"not Found")</f>
        <v>C022</v>
      </c>
      <c r="M4049" t="str">
        <f>_xlfn.XLOOKUP(L4049,Cinemas_data!$A$1:$A$49,Cinemas_data!$I$1:$I$49,"not Found")</f>
        <v>Mukta A2 Cinemas Grand Mall</v>
      </c>
      <c r="N4049" t="str">
        <f>_xlfn.XLOOKUP(L4049,Cinemas_data!$A$1:$A$49,Cinemas_data!$C$1:$C$49,"not Found")</f>
        <v>Coimbatore</v>
      </c>
      <c r="O4049">
        <f>_xlfn.XLOOKUP(A4049,Booking_data!$A$1:$A$6001,Booking_data!$H$1:$H$6001,"not found")</f>
        <v>4</v>
      </c>
      <c r="P4049">
        <f>_xlfn.XLOOKUP(A4049,Booking_data!$A$1:$A$6001,Booking_data!$I$1:$I$6001,"not Found")</f>
        <v>200</v>
      </c>
      <c r="Q4049">
        <f t="shared" si="317"/>
        <v>800</v>
      </c>
      <c r="R4049" t="str">
        <f>_xlfn.XLOOKUP(A4049,Booking_data!$A$1:$A$6001,Booking_data!$L$1:$L$6001,"Not Found")</f>
        <v>Net Banking</v>
      </c>
      <c r="S4049">
        <f>_xlfn.XLOOKUP(A4049,Booking_data!$A$1:$A$6001,Booking_data!$N$1:$N$6001,"not Found")</f>
        <v>18</v>
      </c>
      <c r="T4049" t="str">
        <f>_xlfn.XLOOKUP(A4049,Booking_data!$A$1:$A$6001,Booking_data!$O$1:$O$6001,"Not Found")</f>
        <v>Other</v>
      </c>
      <c r="U4049" t="str">
        <f t="shared" si="318"/>
        <v>Youngster</v>
      </c>
      <c r="V4049" t="str">
        <f t="shared" si="319"/>
        <v>Medium Booking</v>
      </c>
    </row>
    <row r="4050" spans="1:22" x14ac:dyDescent="0.25">
      <c r="A4050" t="s">
        <v>4281</v>
      </c>
      <c r="B4050" s="1">
        <v>46084</v>
      </c>
      <c r="C4050" s="1">
        <v>46117</v>
      </c>
      <c r="D4050" s="9">
        <v>0.64583333333333337</v>
      </c>
      <c r="E4050" t="str">
        <f t="shared" si="315"/>
        <v>Weekday</v>
      </c>
      <c r="F4050" t="str">
        <f t="shared" si="316"/>
        <v>Mar</v>
      </c>
      <c r="G4050" t="str">
        <f>_xlfn.XLOOKUP(A4050,Booking_data!$A$1:$A$6001,Booking_data!$D$1:$D$6001,"not found")</f>
        <v>M017</v>
      </c>
      <c r="H4050" t="str">
        <f>_xlfn.XLOOKUP(G4050,Movies_data!$A$1:$A$41,Movies_data!$B$1:$B$41,"not found")</f>
        <v>Baahubali 2</v>
      </c>
      <c r="I4050" t="str">
        <f>_xlfn.XLOOKUP(G4050,Movies_data!$A$1:$A$41,Movies_data!$D$1:$D$41,"not found")</f>
        <v>Action</v>
      </c>
      <c r="J4050" t="str">
        <f>_xlfn.XLOOKUP(G4050,Movies_data!$A$1:$A$41,Movies_data!$C$1:$C$41,"not found")</f>
        <v>Telugu</v>
      </c>
      <c r="K4050">
        <f>_xlfn.XLOOKUP(G4050,Movies_data!$A$1:$A$41,Movies_data!$H$1:$H$41,"Not Found")</f>
        <v>8.1999999999999993</v>
      </c>
      <c r="L4050" t="str">
        <f>_xlfn.XLOOKUP(A4050,Booking_data!$A$1:$A$6001,Booking_data!$E$1:$E$6001,"not Found")</f>
        <v>C082</v>
      </c>
      <c r="M4050" t="str">
        <f>_xlfn.XLOOKUP(L4050,Cinemas_data!$A$1:$A$49,Cinemas_data!$I$1:$I$49,"not Found")</f>
        <v>Cinepolis Grand Mall</v>
      </c>
      <c r="N4050" t="str">
        <f>_xlfn.XLOOKUP(L4050,Cinemas_data!$A$1:$A$49,Cinemas_data!$C$1:$C$49,"not Found")</f>
        <v>Vijayawada</v>
      </c>
      <c r="O4050">
        <f>_xlfn.XLOOKUP(A4050,Booking_data!$A$1:$A$6001,Booking_data!$H$1:$H$6001,"not found")</f>
        <v>2</v>
      </c>
      <c r="P4050">
        <f>_xlfn.XLOOKUP(A4050,Booking_data!$A$1:$A$6001,Booking_data!$I$1:$I$6001,"not Found")</f>
        <v>460</v>
      </c>
      <c r="Q4050">
        <f t="shared" si="317"/>
        <v>920</v>
      </c>
      <c r="R4050" t="str">
        <f>_xlfn.XLOOKUP(A4050,Booking_data!$A$1:$A$6001,Booking_data!$L$1:$L$6001,"Not Found")</f>
        <v>Debit Card</v>
      </c>
      <c r="S4050">
        <f>_xlfn.XLOOKUP(A4050,Booking_data!$A$1:$A$6001,Booking_data!$N$1:$N$6001,"not Found")</f>
        <v>27</v>
      </c>
      <c r="T4050" t="str">
        <f>_xlfn.XLOOKUP(A4050,Booking_data!$A$1:$A$6001,Booking_data!$O$1:$O$6001,"Not Found")</f>
        <v>Female</v>
      </c>
      <c r="U4050" t="str">
        <f t="shared" si="318"/>
        <v>Youngster</v>
      </c>
      <c r="V4050" t="str">
        <f t="shared" si="319"/>
        <v>Low Booking</v>
      </c>
    </row>
    <row r="4051" spans="1:22" x14ac:dyDescent="0.25">
      <c r="A4051" t="s">
        <v>4282</v>
      </c>
      <c r="B4051" s="1">
        <v>46084</v>
      </c>
      <c r="C4051" s="1">
        <v>46111</v>
      </c>
      <c r="D4051" s="9">
        <v>0.64583333333333337</v>
      </c>
      <c r="E4051" t="str">
        <f t="shared" si="315"/>
        <v>Weekday</v>
      </c>
      <c r="F4051" t="str">
        <f t="shared" si="316"/>
        <v>Mar</v>
      </c>
      <c r="G4051" t="str">
        <f>_xlfn.XLOOKUP(A4051,Booking_data!$A$1:$A$6001,Booking_data!$D$1:$D$6001,"not found")</f>
        <v>M006</v>
      </c>
      <c r="H4051" t="str">
        <f>_xlfn.XLOOKUP(G4051,Movies_data!$A$1:$A$41,Movies_data!$B$1:$B$41,"not found")</f>
        <v>Maamannan</v>
      </c>
      <c r="I4051" t="str">
        <f>_xlfn.XLOOKUP(G4051,Movies_data!$A$1:$A$41,Movies_data!$D$1:$D$41,"not found")</f>
        <v>Drama</v>
      </c>
      <c r="J4051" t="str">
        <f>_xlfn.XLOOKUP(G4051,Movies_data!$A$1:$A$41,Movies_data!$C$1:$C$41,"not found")</f>
        <v>Tamil</v>
      </c>
      <c r="K4051">
        <f>_xlfn.XLOOKUP(G4051,Movies_data!$A$1:$A$41,Movies_data!$H$1:$H$41,"Not Found")</f>
        <v>7.3</v>
      </c>
      <c r="L4051" t="str">
        <f>_xlfn.XLOOKUP(A4051,Booking_data!$A$1:$A$6001,Booking_data!$E$1:$E$6001,"not Found")</f>
        <v>C033</v>
      </c>
      <c r="M4051" t="str">
        <f>_xlfn.XLOOKUP(L4051,Cinemas_data!$A$1:$A$49,Cinemas_data!$I$1:$I$49,"not Found")</f>
        <v>Asian Cinemas Forum Mall</v>
      </c>
      <c r="N4051" t="str">
        <f>_xlfn.XLOOKUP(L4051,Cinemas_data!$A$1:$A$49,Cinemas_data!$C$1:$C$49,"not Found")</f>
        <v>Madurai</v>
      </c>
      <c r="O4051">
        <f>_xlfn.XLOOKUP(A4051,Booking_data!$A$1:$A$6001,Booking_data!$H$1:$H$6001,"not found")</f>
        <v>2</v>
      </c>
      <c r="P4051">
        <f>_xlfn.XLOOKUP(A4051,Booking_data!$A$1:$A$6001,Booking_data!$I$1:$I$6001,"not Found")</f>
        <v>180</v>
      </c>
      <c r="Q4051">
        <f t="shared" si="317"/>
        <v>360</v>
      </c>
      <c r="R4051" t="str">
        <f>_xlfn.XLOOKUP(A4051,Booking_data!$A$1:$A$6001,Booking_data!$L$1:$L$6001,"Not Found")</f>
        <v>Credit Card</v>
      </c>
      <c r="S4051">
        <f>_xlfn.XLOOKUP(A4051,Booking_data!$A$1:$A$6001,Booking_data!$N$1:$N$6001,"not Found")</f>
        <v>37</v>
      </c>
      <c r="T4051" t="str">
        <f>_xlfn.XLOOKUP(A4051,Booking_data!$A$1:$A$6001,Booking_data!$O$1:$O$6001,"Not Found")</f>
        <v>Other</v>
      </c>
      <c r="U4051" t="str">
        <f t="shared" si="318"/>
        <v>Middle Age</v>
      </c>
      <c r="V4051" t="str">
        <f t="shared" si="319"/>
        <v>Low Booking</v>
      </c>
    </row>
    <row r="4052" spans="1:22" x14ac:dyDescent="0.25">
      <c r="A4052" t="s">
        <v>4283</v>
      </c>
      <c r="B4052" s="1">
        <v>46084</v>
      </c>
      <c r="C4052" s="1">
        <v>46191</v>
      </c>
      <c r="D4052" s="9">
        <v>0.39583333333333331</v>
      </c>
      <c r="E4052" t="str">
        <f t="shared" si="315"/>
        <v>Weekday</v>
      </c>
      <c r="F4052" t="str">
        <f t="shared" si="316"/>
        <v>Mar</v>
      </c>
      <c r="G4052" t="str">
        <f>_xlfn.XLOOKUP(A4052,Booking_data!$A$1:$A$6001,Booking_data!$D$1:$D$6001,"not found")</f>
        <v>M036</v>
      </c>
      <c r="H4052" t="str">
        <f>_xlfn.XLOOKUP(G4052,Movies_data!$A$1:$A$41,Movies_data!$B$1:$B$41,"not found")</f>
        <v>Avengers Endgame</v>
      </c>
      <c r="I4052" t="str">
        <f>_xlfn.XLOOKUP(G4052,Movies_data!$A$1:$A$41,Movies_data!$D$1:$D$41,"not found")</f>
        <v>Action</v>
      </c>
      <c r="J4052" t="str">
        <f>_xlfn.XLOOKUP(G4052,Movies_data!$A$1:$A$41,Movies_data!$C$1:$C$41,"not found")</f>
        <v>English</v>
      </c>
      <c r="K4052">
        <f>_xlfn.XLOOKUP(G4052,Movies_data!$A$1:$A$41,Movies_data!$H$1:$H$41,"Not Found")</f>
        <v>8.4</v>
      </c>
      <c r="L4052" t="str">
        <f>_xlfn.XLOOKUP(A4052,Booking_data!$A$1:$A$6001,Booking_data!$E$1:$E$6001,"not Found")</f>
        <v>C092</v>
      </c>
      <c r="M4052" t="str">
        <f>_xlfn.XLOOKUP(L4052,Cinemas_data!$A$1:$A$49,Cinemas_data!$I$1:$I$49,"not Found")</f>
        <v>Miraj Cinemas Grand Mall</v>
      </c>
      <c r="N4052" t="str">
        <f>_xlfn.XLOOKUP(L4052,Cinemas_data!$A$1:$A$49,Cinemas_data!$C$1:$C$49,"not Found")</f>
        <v>Mumbai</v>
      </c>
      <c r="O4052">
        <f>_xlfn.XLOOKUP(A4052,Booking_data!$A$1:$A$6001,Booking_data!$H$1:$H$6001,"not found")</f>
        <v>3</v>
      </c>
      <c r="P4052">
        <f>_xlfn.XLOOKUP(A4052,Booking_data!$A$1:$A$6001,Booking_data!$I$1:$I$6001,"not Found")</f>
        <v>340</v>
      </c>
      <c r="Q4052">
        <f t="shared" si="317"/>
        <v>1020</v>
      </c>
      <c r="R4052" t="str">
        <f>_xlfn.XLOOKUP(A4052,Booking_data!$A$1:$A$6001,Booking_data!$L$1:$L$6001,"Not Found")</f>
        <v>Net Banking</v>
      </c>
      <c r="S4052">
        <f>_xlfn.XLOOKUP(A4052,Booking_data!$A$1:$A$6001,Booking_data!$N$1:$N$6001,"not Found")</f>
        <v>53</v>
      </c>
      <c r="T4052" t="str">
        <f>_xlfn.XLOOKUP(A4052,Booking_data!$A$1:$A$6001,Booking_data!$O$1:$O$6001,"Not Found")</f>
        <v>Other</v>
      </c>
      <c r="U4052" t="str">
        <f t="shared" si="318"/>
        <v>Above 45</v>
      </c>
      <c r="V4052" t="str">
        <f t="shared" si="319"/>
        <v>Medium Booking</v>
      </c>
    </row>
    <row r="4053" spans="1:22" x14ac:dyDescent="0.25">
      <c r="A4053" t="s">
        <v>4284</v>
      </c>
      <c r="B4053" s="1">
        <v>46084</v>
      </c>
      <c r="C4053" s="1">
        <v>46173</v>
      </c>
      <c r="D4053" s="9">
        <v>0.53125</v>
      </c>
      <c r="E4053" t="str">
        <f t="shared" si="315"/>
        <v>Weekday</v>
      </c>
      <c r="F4053" t="str">
        <f t="shared" si="316"/>
        <v>Mar</v>
      </c>
      <c r="G4053" t="str">
        <f>_xlfn.XLOOKUP(A4053,Booking_data!$A$1:$A$6001,Booking_data!$D$1:$D$6001,"not found")</f>
        <v>M015</v>
      </c>
      <c r="H4053" t="str">
        <f>_xlfn.XLOOKUP(G4053,Movies_data!$A$1:$A$41,Movies_data!$B$1:$B$41,"not found")</f>
        <v>Kalki 2898 AD</v>
      </c>
      <c r="I4053" t="str">
        <f>_xlfn.XLOOKUP(G4053,Movies_data!$A$1:$A$41,Movies_data!$D$1:$D$41,"not found")</f>
        <v>Sci-Fi</v>
      </c>
      <c r="J4053" t="str">
        <f>_xlfn.XLOOKUP(G4053,Movies_data!$A$1:$A$41,Movies_data!$C$1:$C$41,"not found")</f>
        <v>Telugu</v>
      </c>
      <c r="K4053">
        <f>_xlfn.XLOOKUP(G4053,Movies_data!$A$1:$A$41,Movies_data!$H$1:$H$41,"Not Found")</f>
        <v>7</v>
      </c>
      <c r="L4053" t="str">
        <f>_xlfn.XLOOKUP(A4053,Booking_data!$A$1:$A$6001,Booking_data!$E$1:$E$6001,"not Found")</f>
        <v>C082</v>
      </c>
      <c r="M4053" t="str">
        <f>_xlfn.XLOOKUP(L4053,Cinemas_data!$A$1:$A$49,Cinemas_data!$I$1:$I$49,"not Found")</f>
        <v>Cinepolis Grand Mall</v>
      </c>
      <c r="N4053" t="str">
        <f>_xlfn.XLOOKUP(L4053,Cinemas_data!$A$1:$A$49,Cinemas_data!$C$1:$C$49,"not Found")</f>
        <v>Vijayawada</v>
      </c>
      <c r="O4053">
        <f>_xlfn.XLOOKUP(A4053,Booking_data!$A$1:$A$6001,Booking_data!$H$1:$H$6001,"not found")</f>
        <v>3</v>
      </c>
      <c r="P4053">
        <f>_xlfn.XLOOKUP(A4053,Booking_data!$A$1:$A$6001,Booking_data!$I$1:$I$6001,"not Found")</f>
        <v>360</v>
      </c>
      <c r="Q4053">
        <f t="shared" si="317"/>
        <v>1080</v>
      </c>
      <c r="R4053" t="str">
        <f>_xlfn.XLOOKUP(A4053,Booking_data!$A$1:$A$6001,Booking_data!$L$1:$L$6001,"Not Found")</f>
        <v>UPI</v>
      </c>
      <c r="S4053">
        <f>_xlfn.XLOOKUP(A4053,Booking_data!$A$1:$A$6001,Booking_data!$N$1:$N$6001,"not Found")</f>
        <v>45</v>
      </c>
      <c r="T4053" t="str">
        <f>_xlfn.XLOOKUP(A4053,Booking_data!$A$1:$A$6001,Booking_data!$O$1:$O$6001,"Not Found")</f>
        <v>Other</v>
      </c>
      <c r="U4053" t="str">
        <f t="shared" si="318"/>
        <v>Above 45</v>
      </c>
      <c r="V4053" t="str">
        <f t="shared" si="319"/>
        <v>Medium Booking</v>
      </c>
    </row>
    <row r="4054" spans="1:22" x14ac:dyDescent="0.25">
      <c r="A4054" t="s">
        <v>4285</v>
      </c>
      <c r="B4054" s="1">
        <v>46084</v>
      </c>
      <c r="C4054" s="1">
        <v>46065</v>
      </c>
      <c r="D4054" s="9">
        <v>0.9375</v>
      </c>
      <c r="E4054" t="str">
        <f t="shared" si="315"/>
        <v>Weekday</v>
      </c>
      <c r="F4054" t="str">
        <f t="shared" si="316"/>
        <v>Mar</v>
      </c>
      <c r="G4054" t="str">
        <f>_xlfn.XLOOKUP(A4054,Booking_data!$A$1:$A$6001,Booking_data!$D$1:$D$6001,"not found")</f>
        <v>M008</v>
      </c>
      <c r="H4054" t="str">
        <f>_xlfn.XLOOKUP(G4054,Movies_data!$A$1:$A$41,Movies_data!$B$1:$B$41,"not found")</f>
        <v>Love Today</v>
      </c>
      <c r="I4054" t="str">
        <f>_xlfn.XLOOKUP(G4054,Movies_data!$A$1:$A$41,Movies_data!$D$1:$D$41,"not found")</f>
        <v>Romance</v>
      </c>
      <c r="J4054" t="str">
        <f>_xlfn.XLOOKUP(G4054,Movies_data!$A$1:$A$41,Movies_data!$C$1:$C$41,"not found")</f>
        <v>Tamil</v>
      </c>
      <c r="K4054">
        <f>_xlfn.XLOOKUP(G4054,Movies_data!$A$1:$A$41,Movies_data!$H$1:$H$41,"Not Found")</f>
        <v>7.4</v>
      </c>
      <c r="L4054" t="str">
        <f>_xlfn.XLOOKUP(A4054,Booking_data!$A$1:$A$6001,Booking_data!$E$1:$E$6001,"not Found")</f>
        <v>C161</v>
      </c>
      <c r="M4054" t="str">
        <f>_xlfn.XLOOKUP(L4054,Cinemas_data!$A$1:$A$49,Cinemas_data!$I$1:$I$49,"not Found")</f>
        <v>INOX City Centre</v>
      </c>
      <c r="N4054" t="str">
        <f>_xlfn.XLOOKUP(L4054,Cinemas_data!$A$1:$A$49,Cinemas_data!$C$1:$C$49,"not Found")</f>
        <v>Thiruvananthapuram</v>
      </c>
      <c r="O4054">
        <f>_xlfn.XLOOKUP(A4054,Booking_data!$A$1:$A$6001,Booking_data!$H$1:$H$6001,"not found")</f>
        <v>3</v>
      </c>
      <c r="P4054">
        <f>_xlfn.XLOOKUP(A4054,Booking_data!$A$1:$A$6001,Booking_data!$I$1:$I$6001,"not Found")</f>
        <v>460</v>
      </c>
      <c r="Q4054">
        <f t="shared" si="317"/>
        <v>1380</v>
      </c>
      <c r="R4054" t="str">
        <f>_xlfn.XLOOKUP(A4054,Booking_data!$A$1:$A$6001,Booking_data!$L$1:$L$6001,"Not Found")</f>
        <v>Wallet</v>
      </c>
      <c r="S4054">
        <f>_xlfn.XLOOKUP(A4054,Booking_data!$A$1:$A$6001,Booking_data!$N$1:$N$6001,"not Found")</f>
        <v>19</v>
      </c>
      <c r="T4054" t="str">
        <f>_xlfn.XLOOKUP(A4054,Booking_data!$A$1:$A$6001,Booking_data!$O$1:$O$6001,"Not Found")</f>
        <v>Other</v>
      </c>
      <c r="U4054" t="str">
        <f t="shared" si="318"/>
        <v>Youngster</v>
      </c>
      <c r="V4054" t="str">
        <f t="shared" si="319"/>
        <v>Medium Booking</v>
      </c>
    </row>
    <row r="4055" spans="1:22" x14ac:dyDescent="0.25">
      <c r="A4055" t="s">
        <v>4286</v>
      </c>
      <c r="B4055" s="1">
        <v>46084</v>
      </c>
      <c r="C4055" s="1">
        <v>46160</v>
      </c>
      <c r="D4055" s="9">
        <v>0.88541666666666663</v>
      </c>
      <c r="E4055" t="str">
        <f t="shared" si="315"/>
        <v>Weekday</v>
      </c>
      <c r="F4055" t="str">
        <f t="shared" si="316"/>
        <v>Mar</v>
      </c>
      <c r="G4055" t="str">
        <f>_xlfn.XLOOKUP(A4055,Booking_data!$A$1:$A$6001,Booking_data!$D$1:$D$6001,"not found")</f>
        <v>M002</v>
      </c>
      <c r="H4055" t="str">
        <f>_xlfn.XLOOKUP(G4055,Movies_data!$A$1:$A$41,Movies_data!$B$1:$B$41,"not found")</f>
        <v>Jailer</v>
      </c>
      <c r="I4055" t="str">
        <f>_xlfn.XLOOKUP(G4055,Movies_data!$A$1:$A$41,Movies_data!$D$1:$D$41,"not found")</f>
        <v>Action</v>
      </c>
      <c r="J4055" t="str">
        <f>_xlfn.XLOOKUP(G4055,Movies_data!$A$1:$A$41,Movies_data!$C$1:$C$41,"not found")</f>
        <v>Tamil</v>
      </c>
      <c r="K4055">
        <f>_xlfn.XLOOKUP(G4055,Movies_data!$A$1:$A$41,Movies_data!$H$1:$H$41,"Not Found")</f>
        <v>7.1</v>
      </c>
      <c r="L4055" t="str">
        <f>_xlfn.XLOOKUP(A4055,Booking_data!$A$1:$A$6001,Booking_data!$E$1:$E$6001,"not Found")</f>
        <v>C073</v>
      </c>
      <c r="M4055" t="str">
        <f>_xlfn.XLOOKUP(L4055,Cinemas_data!$A$1:$A$49,Cinemas_data!$I$1:$I$49,"not Found")</f>
        <v>Cinepolis Forum Mall</v>
      </c>
      <c r="N4055" t="str">
        <f>_xlfn.XLOOKUP(L4055,Cinemas_data!$A$1:$A$49,Cinemas_data!$C$1:$C$49,"not Found")</f>
        <v>Hyderabad</v>
      </c>
      <c r="O4055">
        <f>_xlfn.XLOOKUP(A4055,Booking_data!$A$1:$A$6001,Booking_data!$H$1:$H$6001,"not found")</f>
        <v>3</v>
      </c>
      <c r="P4055">
        <f>_xlfn.XLOOKUP(A4055,Booking_data!$A$1:$A$6001,Booking_data!$I$1:$I$6001,"not Found")</f>
        <v>240</v>
      </c>
      <c r="Q4055">
        <f t="shared" si="317"/>
        <v>720</v>
      </c>
      <c r="R4055" t="str">
        <f>_xlfn.XLOOKUP(A4055,Booking_data!$A$1:$A$6001,Booking_data!$L$1:$L$6001,"Not Found")</f>
        <v>Credit Card</v>
      </c>
      <c r="S4055">
        <f>_xlfn.XLOOKUP(A4055,Booking_data!$A$1:$A$6001,Booking_data!$N$1:$N$6001,"not Found")</f>
        <v>55</v>
      </c>
      <c r="T4055" t="str">
        <f>_xlfn.XLOOKUP(A4055,Booking_data!$A$1:$A$6001,Booking_data!$O$1:$O$6001,"Not Found")</f>
        <v>Other</v>
      </c>
      <c r="U4055" t="str">
        <f t="shared" si="318"/>
        <v>Above 45</v>
      </c>
      <c r="V4055" t="str">
        <f t="shared" si="319"/>
        <v>Medium Booking</v>
      </c>
    </row>
    <row r="4056" spans="1:22" x14ac:dyDescent="0.25">
      <c r="A4056" t="s">
        <v>4287</v>
      </c>
      <c r="B4056" s="1">
        <v>46084</v>
      </c>
      <c r="C4056" s="1">
        <v>46026</v>
      </c>
      <c r="D4056" s="9">
        <v>0.39583333333333331</v>
      </c>
      <c r="E4056" t="str">
        <f t="shared" si="315"/>
        <v>Weekday</v>
      </c>
      <c r="F4056" t="str">
        <f t="shared" si="316"/>
        <v>Mar</v>
      </c>
      <c r="G4056" t="str">
        <f>_xlfn.XLOOKUP(A4056,Booking_data!$A$1:$A$6001,Booking_data!$D$1:$D$6001,"not found")</f>
        <v>M018</v>
      </c>
      <c r="H4056" t="str">
        <f>_xlfn.XLOOKUP(G4056,Movies_data!$A$1:$A$41,Movies_data!$B$1:$B$41,"not found")</f>
        <v>Sita Ramam</v>
      </c>
      <c r="I4056" t="str">
        <f>_xlfn.XLOOKUP(G4056,Movies_data!$A$1:$A$41,Movies_data!$D$1:$D$41,"not found")</f>
        <v>Romance</v>
      </c>
      <c r="J4056" t="str">
        <f>_xlfn.XLOOKUP(G4056,Movies_data!$A$1:$A$41,Movies_data!$C$1:$C$41,"not found")</f>
        <v>Telugu</v>
      </c>
      <c r="K4056">
        <f>_xlfn.XLOOKUP(G4056,Movies_data!$A$1:$A$41,Movies_data!$H$1:$H$41,"Not Found")</f>
        <v>8.5</v>
      </c>
      <c r="L4056" t="str">
        <f>_xlfn.XLOOKUP(A4056,Booking_data!$A$1:$A$6001,Booking_data!$E$1:$E$6001,"not Found")</f>
        <v>C021</v>
      </c>
      <c r="M4056" t="str">
        <f>_xlfn.XLOOKUP(L4056,Cinemas_data!$A$1:$A$49,Cinemas_data!$I$1:$I$49,"not Found")</f>
        <v>Miraj Cinemas City Centre</v>
      </c>
      <c r="N4056" t="str">
        <f>_xlfn.XLOOKUP(L4056,Cinemas_data!$A$1:$A$49,Cinemas_data!$C$1:$C$49,"not Found")</f>
        <v>Coimbatore</v>
      </c>
      <c r="O4056">
        <f>_xlfn.XLOOKUP(A4056,Booking_data!$A$1:$A$6001,Booking_data!$H$1:$H$6001,"not found")</f>
        <v>2</v>
      </c>
      <c r="P4056">
        <f>_xlfn.XLOOKUP(A4056,Booking_data!$A$1:$A$6001,Booking_data!$I$1:$I$6001,"not Found")</f>
        <v>220</v>
      </c>
      <c r="Q4056">
        <f t="shared" si="317"/>
        <v>440</v>
      </c>
      <c r="R4056" t="str">
        <f>_xlfn.XLOOKUP(A4056,Booking_data!$A$1:$A$6001,Booking_data!$L$1:$L$6001,"Not Found")</f>
        <v>UPI</v>
      </c>
      <c r="S4056">
        <f>_xlfn.XLOOKUP(A4056,Booking_data!$A$1:$A$6001,Booking_data!$N$1:$N$6001,"not Found")</f>
        <v>42</v>
      </c>
      <c r="T4056" t="str">
        <f>_xlfn.XLOOKUP(A4056,Booking_data!$A$1:$A$6001,Booking_data!$O$1:$O$6001,"Not Found")</f>
        <v>Other</v>
      </c>
      <c r="U4056" t="str">
        <f t="shared" si="318"/>
        <v>Middle Age</v>
      </c>
      <c r="V4056" t="str">
        <f t="shared" si="319"/>
        <v>Low Booking</v>
      </c>
    </row>
    <row r="4057" spans="1:22" x14ac:dyDescent="0.25">
      <c r="A4057" t="s">
        <v>4288</v>
      </c>
      <c r="B4057" s="1">
        <v>46084</v>
      </c>
      <c r="C4057" s="1">
        <v>46067</v>
      </c>
      <c r="D4057" s="9">
        <v>0.64583333333333337</v>
      </c>
      <c r="E4057" t="str">
        <f t="shared" si="315"/>
        <v>Weekday</v>
      </c>
      <c r="F4057" t="str">
        <f t="shared" si="316"/>
        <v>Mar</v>
      </c>
      <c r="G4057" t="str">
        <f>_xlfn.XLOOKUP(A4057,Booking_data!$A$1:$A$6001,Booking_data!$D$1:$D$6001,"not found")</f>
        <v>M002</v>
      </c>
      <c r="H4057" t="str">
        <f>_xlfn.XLOOKUP(G4057,Movies_data!$A$1:$A$41,Movies_data!$B$1:$B$41,"not found")</f>
        <v>Jailer</v>
      </c>
      <c r="I4057" t="str">
        <f>_xlfn.XLOOKUP(G4057,Movies_data!$A$1:$A$41,Movies_data!$D$1:$D$41,"not found")</f>
        <v>Action</v>
      </c>
      <c r="J4057" t="str">
        <f>_xlfn.XLOOKUP(G4057,Movies_data!$A$1:$A$41,Movies_data!$C$1:$C$41,"not found")</f>
        <v>Tamil</v>
      </c>
      <c r="K4057">
        <f>_xlfn.XLOOKUP(G4057,Movies_data!$A$1:$A$41,Movies_data!$H$1:$H$41,"Not Found")</f>
        <v>7.1</v>
      </c>
      <c r="L4057" t="str">
        <f>_xlfn.XLOOKUP(A4057,Booking_data!$A$1:$A$6001,Booking_data!$E$1:$E$6001,"not Found")</f>
        <v>C153</v>
      </c>
      <c r="M4057" t="str">
        <f>_xlfn.XLOOKUP(L4057,Cinemas_data!$A$1:$A$49,Cinemas_data!$I$1:$I$49,"not Found")</f>
        <v>Cinepolis Forum Mall</v>
      </c>
      <c r="N4057" t="str">
        <f>_xlfn.XLOOKUP(L4057,Cinemas_data!$A$1:$A$49,Cinemas_data!$C$1:$C$49,"not Found")</f>
        <v>Kochi</v>
      </c>
      <c r="O4057">
        <f>_xlfn.XLOOKUP(A4057,Booking_data!$A$1:$A$6001,Booking_data!$H$1:$H$6001,"not found")</f>
        <v>2</v>
      </c>
      <c r="P4057">
        <f>_xlfn.XLOOKUP(A4057,Booking_data!$A$1:$A$6001,Booking_data!$I$1:$I$6001,"not Found")</f>
        <v>420</v>
      </c>
      <c r="Q4057">
        <f t="shared" si="317"/>
        <v>840</v>
      </c>
      <c r="R4057" t="str">
        <f>_xlfn.XLOOKUP(A4057,Booking_data!$A$1:$A$6001,Booking_data!$L$1:$L$6001,"Not Found")</f>
        <v>Wallet</v>
      </c>
      <c r="S4057">
        <f>_xlfn.XLOOKUP(A4057,Booking_data!$A$1:$A$6001,Booking_data!$N$1:$N$6001,"not Found")</f>
        <v>38</v>
      </c>
      <c r="T4057" t="str">
        <f>_xlfn.XLOOKUP(A4057,Booking_data!$A$1:$A$6001,Booking_data!$O$1:$O$6001,"Not Found")</f>
        <v>Female</v>
      </c>
      <c r="U4057" t="str">
        <f t="shared" si="318"/>
        <v>Middle Age</v>
      </c>
      <c r="V4057" t="str">
        <f t="shared" si="319"/>
        <v>Low Booking</v>
      </c>
    </row>
    <row r="4058" spans="1:22" x14ac:dyDescent="0.25">
      <c r="A4058" t="s">
        <v>4289</v>
      </c>
      <c r="B4058" s="1">
        <v>46084</v>
      </c>
      <c r="C4058" s="1">
        <v>46029</v>
      </c>
      <c r="D4058" s="9">
        <v>0.77083333333333337</v>
      </c>
      <c r="E4058" t="str">
        <f t="shared" si="315"/>
        <v>Weekday</v>
      </c>
      <c r="F4058" t="str">
        <f t="shared" si="316"/>
        <v>Mar</v>
      </c>
      <c r="G4058" t="str">
        <f>_xlfn.XLOOKUP(A4058,Booking_data!$A$1:$A$6001,Booking_data!$D$1:$D$6001,"not found")</f>
        <v>M018</v>
      </c>
      <c r="H4058" t="str">
        <f>_xlfn.XLOOKUP(G4058,Movies_data!$A$1:$A$41,Movies_data!$B$1:$B$41,"not found")</f>
        <v>Sita Ramam</v>
      </c>
      <c r="I4058" t="str">
        <f>_xlfn.XLOOKUP(G4058,Movies_data!$A$1:$A$41,Movies_data!$D$1:$D$41,"not found")</f>
        <v>Romance</v>
      </c>
      <c r="J4058" t="str">
        <f>_xlfn.XLOOKUP(G4058,Movies_data!$A$1:$A$41,Movies_data!$C$1:$C$41,"not found")</f>
        <v>Telugu</v>
      </c>
      <c r="K4058">
        <f>_xlfn.XLOOKUP(G4058,Movies_data!$A$1:$A$41,Movies_data!$H$1:$H$41,"Not Found")</f>
        <v>8.5</v>
      </c>
      <c r="L4058" t="str">
        <f>_xlfn.XLOOKUP(A4058,Booking_data!$A$1:$A$6001,Booking_data!$E$1:$E$6001,"not Found")</f>
        <v>C101</v>
      </c>
      <c r="M4058" t="str">
        <f>_xlfn.XLOOKUP(L4058,Cinemas_data!$A$1:$A$49,Cinemas_data!$I$1:$I$49,"not Found")</f>
        <v>Miraj Cinemas City Centre</v>
      </c>
      <c r="N4058" t="str">
        <f>_xlfn.XLOOKUP(L4058,Cinemas_data!$A$1:$A$49,Cinemas_data!$C$1:$C$49,"not Found")</f>
        <v>Pune</v>
      </c>
      <c r="O4058">
        <f>_xlfn.XLOOKUP(A4058,Booking_data!$A$1:$A$6001,Booking_data!$H$1:$H$6001,"not found")</f>
        <v>6</v>
      </c>
      <c r="P4058">
        <f>_xlfn.XLOOKUP(A4058,Booking_data!$A$1:$A$6001,Booking_data!$I$1:$I$6001,"not Found")</f>
        <v>180</v>
      </c>
      <c r="Q4058">
        <f t="shared" si="317"/>
        <v>1080</v>
      </c>
      <c r="R4058" t="str">
        <f>_xlfn.XLOOKUP(A4058,Booking_data!$A$1:$A$6001,Booking_data!$L$1:$L$6001,"Not Found")</f>
        <v>Debit Card</v>
      </c>
      <c r="S4058">
        <f>_xlfn.XLOOKUP(A4058,Booking_data!$A$1:$A$6001,Booking_data!$N$1:$N$6001,"not Found")</f>
        <v>29</v>
      </c>
      <c r="T4058" t="str">
        <f>_xlfn.XLOOKUP(A4058,Booking_data!$A$1:$A$6001,Booking_data!$O$1:$O$6001,"Not Found")</f>
        <v>Female</v>
      </c>
      <c r="U4058" t="str">
        <f t="shared" si="318"/>
        <v>Youngster</v>
      </c>
      <c r="V4058" t="str">
        <f t="shared" si="319"/>
        <v>High Booking</v>
      </c>
    </row>
    <row r="4059" spans="1:22" x14ac:dyDescent="0.25">
      <c r="A4059" t="s">
        <v>4290</v>
      </c>
      <c r="B4059" s="1">
        <v>46084</v>
      </c>
      <c r="C4059" s="1">
        <v>46108</v>
      </c>
      <c r="D4059" s="9">
        <v>0.64583333333333337</v>
      </c>
      <c r="E4059" t="str">
        <f t="shared" si="315"/>
        <v>Weekday</v>
      </c>
      <c r="F4059" t="str">
        <f t="shared" si="316"/>
        <v>Mar</v>
      </c>
      <c r="G4059" t="str">
        <f>_xlfn.XLOOKUP(A4059,Booking_data!$A$1:$A$6001,Booking_data!$D$1:$D$6001,"not found")</f>
        <v>M001</v>
      </c>
      <c r="H4059" t="str">
        <f>_xlfn.XLOOKUP(G4059,Movies_data!$A$1:$A$41,Movies_data!$B$1:$B$41,"not found")</f>
        <v>Leo</v>
      </c>
      <c r="I4059" t="str">
        <f>_xlfn.XLOOKUP(G4059,Movies_data!$A$1:$A$41,Movies_data!$D$1:$D$41,"not found")</f>
        <v>Action</v>
      </c>
      <c r="J4059" t="str">
        <f>_xlfn.XLOOKUP(G4059,Movies_data!$A$1:$A$41,Movies_data!$C$1:$C$41,"not found")</f>
        <v>Tamil</v>
      </c>
      <c r="K4059">
        <f>_xlfn.XLOOKUP(G4059,Movies_data!$A$1:$A$41,Movies_data!$H$1:$H$41,"Not Found")</f>
        <v>8</v>
      </c>
      <c r="L4059" t="str">
        <f>_xlfn.XLOOKUP(A4059,Booking_data!$A$1:$A$6001,Booking_data!$E$1:$E$6001,"not Found")</f>
        <v>C092</v>
      </c>
      <c r="M4059" t="str">
        <f>_xlfn.XLOOKUP(L4059,Cinemas_data!$A$1:$A$49,Cinemas_data!$I$1:$I$49,"not Found")</f>
        <v>Miraj Cinemas Grand Mall</v>
      </c>
      <c r="N4059" t="str">
        <f>_xlfn.XLOOKUP(L4059,Cinemas_data!$A$1:$A$49,Cinemas_data!$C$1:$C$49,"not Found")</f>
        <v>Mumbai</v>
      </c>
      <c r="O4059">
        <f>_xlfn.XLOOKUP(A4059,Booking_data!$A$1:$A$6001,Booking_data!$H$1:$H$6001,"not found")</f>
        <v>2</v>
      </c>
      <c r="P4059">
        <f>_xlfn.XLOOKUP(A4059,Booking_data!$A$1:$A$6001,Booking_data!$I$1:$I$6001,"not Found")</f>
        <v>240</v>
      </c>
      <c r="Q4059">
        <f t="shared" si="317"/>
        <v>480</v>
      </c>
      <c r="R4059" t="str">
        <f>_xlfn.XLOOKUP(A4059,Booking_data!$A$1:$A$6001,Booking_data!$L$1:$L$6001,"Not Found")</f>
        <v>UPI</v>
      </c>
      <c r="S4059">
        <f>_xlfn.XLOOKUP(A4059,Booking_data!$A$1:$A$6001,Booking_data!$N$1:$N$6001,"not Found")</f>
        <v>21</v>
      </c>
      <c r="T4059" t="str">
        <f>_xlfn.XLOOKUP(A4059,Booking_data!$A$1:$A$6001,Booking_data!$O$1:$O$6001,"Not Found")</f>
        <v>Other</v>
      </c>
      <c r="U4059" t="str">
        <f t="shared" si="318"/>
        <v>Youngster</v>
      </c>
      <c r="V4059" t="str">
        <f t="shared" si="319"/>
        <v>Low Booking</v>
      </c>
    </row>
    <row r="4060" spans="1:22" x14ac:dyDescent="0.25">
      <c r="A4060" t="s">
        <v>4291</v>
      </c>
      <c r="B4060" s="1">
        <v>46084</v>
      </c>
      <c r="C4060" s="1">
        <v>46098</v>
      </c>
      <c r="D4060" s="9">
        <v>0.64583333333333337</v>
      </c>
      <c r="E4060" t="str">
        <f t="shared" si="315"/>
        <v>Weekday</v>
      </c>
      <c r="F4060" t="str">
        <f t="shared" si="316"/>
        <v>Mar</v>
      </c>
      <c r="G4060" t="str">
        <f>_xlfn.XLOOKUP(A4060,Booking_data!$A$1:$A$6001,Booking_data!$D$1:$D$6001,"not found")</f>
        <v>M034</v>
      </c>
      <c r="H4060" t="str">
        <f>_xlfn.XLOOKUP(G4060,Movies_data!$A$1:$A$41,Movies_data!$B$1:$B$41,"not found")</f>
        <v>Manjummel Boys</v>
      </c>
      <c r="I4060" t="str">
        <f>_xlfn.XLOOKUP(G4060,Movies_data!$A$1:$A$41,Movies_data!$D$1:$D$41,"not found")</f>
        <v>Adventure</v>
      </c>
      <c r="J4060" t="str">
        <f>_xlfn.XLOOKUP(G4060,Movies_data!$A$1:$A$41,Movies_data!$C$1:$C$41,"not found")</f>
        <v>Malayalam</v>
      </c>
      <c r="K4060">
        <f>_xlfn.XLOOKUP(G4060,Movies_data!$A$1:$A$41,Movies_data!$H$1:$H$41,"Not Found")</f>
        <v>8.3000000000000007</v>
      </c>
      <c r="L4060" t="str">
        <f>_xlfn.XLOOKUP(A4060,Booking_data!$A$1:$A$6001,Booking_data!$E$1:$E$6001,"not Found")</f>
        <v>C083</v>
      </c>
      <c r="M4060" t="str">
        <f>_xlfn.XLOOKUP(L4060,Cinemas_data!$A$1:$A$49,Cinemas_data!$I$1:$I$49,"not Found")</f>
        <v>Miraj Cinemas Forum Mall</v>
      </c>
      <c r="N4060" t="str">
        <f>_xlfn.XLOOKUP(L4060,Cinemas_data!$A$1:$A$49,Cinemas_data!$C$1:$C$49,"not Found")</f>
        <v>Vijayawada</v>
      </c>
      <c r="O4060">
        <f>_xlfn.XLOOKUP(A4060,Booking_data!$A$1:$A$6001,Booking_data!$H$1:$H$6001,"not found")</f>
        <v>5</v>
      </c>
      <c r="P4060">
        <f>_xlfn.XLOOKUP(A4060,Booking_data!$A$1:$A$6001,Booking_data!$I$1:$I$6001,"not Found")</f>
        <v>280</v>
      </c>
      <c r="Q4060">
        <f t="shared" si="317"/>
        <v>1400</v>
      </c>
      <c r="R4060" t="str">
        <f>_xlfn.XLOOKUP(A4060,Booking_data!$A$1:$A$6001,Booking_data!$L$1:$L$6001,"Not Found")</f>
        <v>Net Banking</v>
      </c>
      <c r="S4060">
        <f>_xlfn.XLOOKUP(A4060,Booking_data!$A$1:$A$6001,Booking_data!$N$1:$N$6001,"not Found")</f>
        <v>32</v>
      </c>
      <c r="T4060" t="str">
        <f>_xlfn.XLOOKUP(A4060,Booking_data!$A$1:$A$6001,Booking_data!$O$1:$O$6001,"Not Found")</f>
        <v>Female</v>
      </c>
      <c r="U4060" t="str">
        <f t="shared" si="318"/>
        <v>Middle Age</v>
      </c>
      <c r="V4060" t="str">
        <f t="shared" si="319"/>
        <v>High Booking</v>
      </c>
    </row>
    <row r="4061" spans="1:22" x14ac:dyDescent="0.25">
      <c r="A4061" t="s">
        <v>4292</v>
      </c>
      <c r="B4061" s="1">
        <v>46084</v>
      </c>
      <c r="C4061" s="1">
        <v>46125</v>
      </c>
      <c r="D4061" s="9">
        <v>0.9375</v>
      </c>
      <c r="E4061" t="str">
        <f t="shared" si="315"/>
        <v>Weekday</v>
      </c>
      <c r="F4061" t="str">
        <f t="shared" si="316"/>
        <v>Mar</v>
      </c>
      <c r="G4061" t="str">
        <f>_xlfn.XLOOKUP(A4061,Booking_data!$A$1:$A$6001,Booking_data!$D$1:$D$6001,"not found")</f>
        <v>M032</v>
      </c>
      <c r="H4061" t="str">
        <f>_xlfn.XLOOKUP(G4061,Movies_data!$A$1:$A$41,Movies_data!$B$1:$B$41,"not found")</f>
        <v>Premam</v>
      </c>
      <c r="I4061" t="str">
        <f>_xlfn.XLOOKUP(G4061,Movies_data!$A$1:$A$41,Movies_data!$D$1:$D$41,"not found")</f>
        <v>Romance</v>
      </c>
      <c r="J4061" t="str">
        <f>_xlfn.XLOOKUP(G4061,Movies_data!$A$1:$A$41,Movies_data!$C$1:$C$41,"not found")</f>
        <v>Malayalam</v>
      </c>
      <c r="K4061">
        <f>_xlfn.XLOOKUP(G4061,Movies_data!$A$1:$A$41,Movies_data!$H$1:$H$41,"Not Found")</f>
        <v>8.3000000000000007</v>
      </c>
      <c r="L4061" t="str">
        <f>_xlfn.XLOOKUP(A4061,Booking_data!$A$1:$A$6001,Booking_data!$E$1:$E$6001,"not Found")</f>
        <v>C083</v>
      </c>
      <c r="M4061" t="str">
        <f>_xlfn.XLOOKUP(L4061,Cinemas_data!$A$1:$A$49,Cinemas_data!$I$1:$I$49,"not Found")</f>
        <v>Miraj Cinemas Forum Mall</v>
      </c>
      <c r="N4061" t="str">
        <f>_xlfn.XLOOKUP(L4061,Cinemas_data!$A$1:$A$49,Cinemas_data!$C$1:$C$49,"not Found")</f>
        <v>Vijayawada</v>
      </c>
      <c r="O4061">
        <f>_xlfn.XLOOKUP(A4061,Booking_data!$A$1:$A$6001,Booking_data!$H$1:$H$6001,"not found")</f>
        <v>6</v>
      </c>
      <c r="P4061">
        <f>_xlfn.XLOOKUP(A4061,Booking_data!$A$1:$A$6001,Booking_data!$I$1:$I$6001,"not Found")</f>
        <v>280</v>
      </c>
      <c r="Q4061">
        <f t="shared" si="317"/>
        <v>1680</v>
      </c>
      <c r="R4061" t="str">
        <f>_xlfn.XLOOKUP(A4061,Booking_data!$A$1:$A$6001,Booking_data!$L$1:$L$6001,"Not Found")</f>
        <v>Net Banking</v>
      </c>
      <c r="S4061">
        <f>_xlfn.XLOOKUP(A4061,Booking_data!$A$1:$A$6001,Booking_data!$N$1:$N$6001,"not Found")</f>
        <v>41</v>
      </c>
      <c r="T4061" t="str">
        <f>_xlfn.XLOOKUP(A4061,Booking_data!$A$1:$A$6001,Booking_data!$O$1:$O$6001,"Not Found")</f>
        <v>Female</v>
      </c>
      <c r="U4061" t="str">
        <f t="shared" si="318"/>
        <v>Middle Age</v>
      </c>
      <c r="V4061" t="str">
        <f t="shared" si="319"/>
        <v>High Booking</v>
      </c>
    </row>
    <row r="4062" spans="1:22" x14ac:dyDescent="0.25">
      <c r="A4062" t="s">
        <v>4293</v>
      </c>
      <c r="B4062" s="1">
        <v>46084</v>
      </c>
      <c r="C4062" s="1">
        <v>46150</v>
      </c>
      <c r="D4062" s="9">
        <v>0.64583333333333337</v>
      </c>
      <c r="E4062" t="str">
        <f t="shared" si="315"/>
        <v>Weekday</v>
      </c>
      <c r="F4062" t="str">
        <f t="shared" si="316"/>
        <v>Mar</v>
      </c>
      <c r="G4062" t="str">
        <f>_xlfn.XLOOKUP(A4062,Booking_data!$A$1:$A$6001,Booking_data!$D$1:$D$6001,"not found")</f>
        <v>M032</v>
      </c>
      <c r="H4062" t="str">
        <f>_xlfn.XLOOKUP(G4062,Movies_data!$A$1:$A$41,Movies_data!$B$1:$B$41,"not found")</f>
        <v>Premam</v>
      </c>
      <c r="I4062" t="str">
        <f>_xlfn.XLOOKUP(G4062,Movies_data!$A$1:$A$41,Movies_data!$D$1:$D$41,"not found")</f>
        <v>Romance</v>
      </c>
      <c r="J4062" t="str">
        <f>_xlfn.XLOOKUP(G4062,Movies_data!$A$1:$A$41,Movies_data!$C$1:$C$41,"not found")</f>
        <v>Malayalam</v>
      </c>
      <c r="K4062">
        <f>_xlfn.XLOOKUP(G4062,Movies_data!$A$1:$A$41,Movies_data!$H$1:$H$41,"Not Found")</f>
        <v>8.3000000000000007</v>
      </c>
      <c r="L4062" t="str">
        <f>_xlfn.XLOOKUP(A4062,Booking_data!$A$1:$A$6001,Booking_data!$E$1:$E$6001,"not Found")</f>
        <v>C111</v>
      </c>
      <c r="M4062" t="str">
        <f>_xlfn.XLOOKUP(L4062,Cinemas_data!$A$1:$A$49,Cinemas_data!$I$1:$I$49,"not Found")</f>
        <v>Mukta A2 Cinemas City Centre</v>
      </c>
      <c r="N4062" t="str">
        <f>_xlfn.XLOOKUP(L4062,Cinemas_data!$A$1:$A$49,Cinemas_data!$C$1:$C$49,"not Found")</f>
        <v>Delhi</v>
      </c>
      <c r="O4062">
        <f>_xlfn.XLOOKUP(A4062,Booking_data!$A$1:$A$6001,Booking_data!$H$1:$H$6001,"not found")</f>
        <v>4</v>
      </c>
      <c r="P4062">
        <f>_xlfn.XLOOKUP(A4062,Booking_data!$A$1:$A$6001,Booking_data!$I$1:$I$6001,"not Found")</f>
        <v>360</v>
      </c>
      <c r="Q4062">
        <f t="shared" si="317"/>
        <v>1440</v>
      </c>
      <c r="R4062" t="str">
        <f>_xlfn.XLOOKUP(A4062,Booking_data!$A$1:$A$6001,Booking_data!$L$1:$L$6001,"Not Found")</f>
        <v>Debit Card</v>
      </c>
      <c r="S4062">
        <f>_xlfn.XLOOKUP(A4062,Booking_data!$A$1:$A$6001,Booking_data!$N$1:$N$6001,"not Found")</f>
        <v>56</v>
      </c>
      <c r="T4062" t="str">
        <f>_xlfn.XLOOKUP(A4062,Booking_data!$A$1:$A$6001,Booking_data!$O$1:$O$6001,"Not Found")</f>
        <v>Male</v>
      </c>
      <c r="U4062" t="str">
        <f t="shared" si="318"/>
        <v>Above 45</v>
      </c>
      <c r="V4062" t="str">
        <f t="shared" si="319"/>
        <v>Medium Booking</v>
      </c>
    </row>
    <row r="4063" spans="1:22" x14ac:dyDescent="0.25">
      <c r="A4063" t="s">
        <v>4294</v>
      </c>
      <c r="B4063" s="1">
        <v>46084</v>
      </c>
      <c r="C4063" s="1">
        <v>46061</v>
      </c>
      <c r="D4063" s="9">
        <v>0.39583333333333331</v>
      </c>
      <c r="E4063" t="str">
        <f t="shared" si="315"/>
        <v>Weekday</v>
      </c>
      <c r="F4063" t="str">
        <f t="shared" si="316"/>
        <v>Mar</v>
      </c>
      <c r="G4063" t="str">
        <f>_xlfn.XLOOKUP(A4063,Booking_data!$A$1:$A$6001,Booking_data!$D$1:$D$6001,"not found")</f>
        <v>M026</v>
      </c>
      <c r="H4063" t="str">
        <f>_xlfn.XLOOKUP(G4063,Movies_data!$A$1:$A$41,Movies_data!$B$1:$B$41,"not found")</f>
        <v>Drishyam 2</v>
      </c>
      <c r="I4063" t="str">
        <f>_xlfn.XLOOKUP(G4063,Movies_data!$A$1:$A$41,Movies_data!$D$1:$D$41,"not found")</f>
        <v>Thriller</v>
      </c>
      <c r="J4063" t="str">
        <f>_xlfn.XLOOKUP(G4063,Movies_data!$A$1:$A$41,Movies_data!$C$1:$C$41,"not found")</f>
        <v>Hindi</v>
      </c>
      <c r="K4063">
        <f>_xlfn.XLOOKUP(G4063,Movies_data!$A$1:$A$41,Movies_data!$H$1:$H$41,"Not Found")</f>
        <v>8.1999999999999993</v>
      </c>
      <c r="L4063" t="str">
        <f>_xlfn.XLOOKUP(A4063,Booking_data!$A$1:$A$6001,Booking_data!$E$1:$E$6001,"not Found")</f>
        <v>C073</v>
      </c>
      <c r="M4063" t="str">
        <f>_xlfn.XLOOKUP(L4063,Cinemas_data!$A$1:$A$49,Cinemas_data!$I$1:$I$49,"not Found")</f>
        <v>Cinepolis Forum Mall</v>
      </c>
      <c r="N4063" t="str">
        <f>_xlfn.XLOOKUP(L4063,Cinemas_data!$A$1:$A$49,Cinemas_data!$C$1:$C$49,"not Found")</f>
        <v>Hyderabad</v>
      </c>
      <c r="O4063">
        <f>_xlfn.XLOOKUP(A4063,Booking_data!$A$1:$A$6001,Booking_data!$H$1:$H$6001,"not found")</f>
        <v>1</v>
      </c>
      <c r="P4063">
        <f>_xlfn.XLOOKUP(A4063,Booking_data!$A$1:$A$6001,Booking_data!$I$1:$I$6001,"not Found")</f>
        <v>240</v>
      </c>
      <c r="Q4063">
        <f t="shared" si="317"/>
        <v>240</v>
      </c>
      <c r="R4063" t="str">
        <f>_xlfn.XLOOKUP(A4063,Booking_data!$A$1:$A$6001,Booking_data!$L$1:$L$6001,"Not Found")</f>
        <v>UPI</v>
      </c>
      <c r="S4063">
        <f>_xlfn.XLOOKUP(A4063,Booking_data!$A$1:$A$6001,Booking_data!$N$1:$N$6001,"not Found")</f>
        <v>42</v>
      </c>
      <c r="T4063" t="str">
        <f>_xlfn.XLOOKUP(A4063,Booking_data!$A$1:$A$6001,Booking_data!$O$1:$O$6001,"Not Found")</f>
        <v>Male</v>
      </c>
      <c r="U4063" t="str">
        <f t="shared" si="318"/>
        <v>Middle Age</v>
      </c>
      <c r="V4063" t="str">
        <f t="shared" si="319"/>
        <v>Low Booking</v>
      </c>
    </row>
    <row r="4064" spans="1:22" x14ac:dyDescent="0.25">
      <c r="A4064" t="s">
        <v>4295</v>
      </c>
      <c r="B4064" s="1">
        <v>46084</v>
      </c>
      <c r="C4064" s="1">
        <v>46135</v>
      </c>
      <c r="D4064" s="9">
        <v>0.39583333333333331</v>
      </c>
      <c r="E4064" t="str">
        <f t="shared" si="315"/>
        <v>Weekday</v>
      </c>
      <c r="F4064" t="str">
        <f t="shared" si="316"/>
        <v>Mar</v>
      </c>
      <c r="G4064" t="str">
        <f>_xlfn.XLOOKUP(A4064,Booking_data!$A$1:$A$6001,Booking_data!$D$1:$D$6001,"not found")</f>
        <v>M015</v>
      </c>
      <c r="H4064" t="str">
        <f>_xlfn.XLOOKUP(G4064,Movies_data!$A$1:$A$41,Movies_data!$B$1:$B$41,"not found")</f>
        <v>Kalki 2898 AD</v>
      </c>
      <c r="I4064" t="str">
        <f>_xlfn.XLOOKUP(G4064,Movies_data!$A$1:$A$41,Movies_data!$D$1:$D$41,"not found")</f>
        <v>Sci-Fi</v>
      </c>
      <c r="J4064" t="str">
        <f>_xlfn.XLOOKUP(G4064,Movies_data!$A$1:$A$41,Movies_data!$C$1:$C$41,"not found")</f>
        <v>Telugu</v>
      </c>
      <c r="K4064">
        <f>_xlfn.XLOOKUP(G4064,Movies_data!$A$1:$A$41,Movies_data!$H$1:$H$41,"Not Found")</f>
        <v>7</v>
      </c>
      <c r="L4064" t="str">
        <f>_xlfn.XLOOKUP(A4064,Booking_data!$A$1:$A$6001,Booking_data!$E$1:$E$6001,"not Found")</f>
        <v>C072</v>
      </c>
      <c r="M4064" t="str">
        <f>_xlfn.XLOOKUP(L4064,Cinemas_data!$A$1:$A$49,Cinemas_data!$I$1:$I$49,"not Found")</f>
        <v>INOX Grand Mall</v>
      </c>
      <c r="N4064" t="str">
        <f>_xlfn.XLOOKUP(L4064,Cinemas_data!$A$1:$A$49,Cinemas_data!$C$1:$C$49,"not Found")</f>
        <v>Hyderabad</v>
      </c>
      <c r="O4064">
        <f>_xlfn.XLOOKUP(A4064,Booking_data!$A$1:$A$6001,Booking_data!$H$1:$H$6001,"not found")</f>
        <v>2</v>
      </c>
      <c r="P4064">
        <f>_xlfn.XLOOKUP(A4064,Booking_data!$A$1:$A$6001,Booking_data!$I$1:$I$6001,"not Found")</f>
        <v>200</v>
      </c>
      <c r="Q4064">
        <f t="shared" si="317"/>
        <v>400</v>
      </c>
      <c r="R4064" t="str">
        <f>_xlfn.XLOOKUP(A4064,Booking_data!$A$1:$A$6001,Booking_data!$L$1:$L$6001,"Not Found")</f>
        <v>Wallet</v>
      </c>
      <c r="S4064">
        <f>_xlfn.XLOOKUP(A4064,Booking_data!$A$1:$A$6001,Booking_data!$N$1:$N$6001,"not Found")</f>
        <v>24</v>
      </c>
      <c r="T4064" t="str">
        <f>_xlfn.XLOOKUP(A4064,Booking_data!$A$1:$A$6001,Booking_data!$O$1:$O$6001,"Not Found")</f>
        <v>Male</v>
      </c>
      <c r="U4064" t="str">
        <f t="shared" si="318"/>
        <v>Youngster</v>
      </c>
      <c r="V4064" t="str">
        <f t="shared" si="319"/>
        <v>Low Booking</v>
      </c>
    </row>
    <row r="4065" spans="1:22" x14ac:dyDescent="0.25">
      <c r="A4065" t="s">
        <v>4296</v>
      </c>
      <c r="B4065" s="1">
        <v>46084</v>
      </c>
      <c r="C4065" s="1">
        <v>46140</v>
      </c>
      <c r="D4065" s="9">
        <v>0.39583333333333331</v>
      </c>
      <c r="E4065" t="str">
        <f t="shared" si="315"/>
        <v>Weekday</v>
      </c>
      <c r="F4065" t="str">
        <f t="shared" si="316"/>
        <v>Mar</v>
      </c>
      <c r="G4065" t="str">
        <f>_xlfn.XLOOKUP(A4065,Booking_data!$A$1:$A$6001,Booking_data!$D$1:$D$6001,"not found")</f>
        <v>M029</v>
      </c>
      <c r="H4065" t="str">
        <f>_xlfn.XLOOKUP(G4065,Movies_data!$A$1:$A$41,Movies_data!$B$1:$B$41,"not found")</f>
        <v>777 Charlie</v>
      </c>
      <c r="I4065" t="str">
        <f>_xlfn.XLOOKUP(G4065,Movies_data!$A$1:$A$41,Movies_data!$D$1:$D$41,"not found")</f>
        <v>Adventure</v>
      </c>
      <c r="J4065" t="str">
        <f>_xlfn.XLOOKUP(G4065,Movies_data!$A$1:$A$41,Movies_data!$C$1:$C$41,"not found")</f>
        <v>Kannada</v>
      </c>
      <c r="K4065">
        <f>_xlfn.XLOOKUP(G4065,Movies_data!$A$1:$A$41,Movies_data!$H$1:$H$41,"Not Found")</f>
        <v>8.6999999999999993</v>
      </c>
      <c r="L4065" t="str">
        <f>_xlfn.XLOOKUP(A4065,Booking_data!$A$1:$A$6001,Booking_data!$E$1:$E$6001,"not Found")</f>
        <v>C033</v>
      </c>
      <c r="M4065" t="str">
        <f>_xlfn.XLOOKUP(L4065,Cinemas_data!$A$1:$A$49,Cinemas_data!$I$1:$I$49,"not Found")</f>
        <v>Asian Cinemas Forum Mall</v>
      </c>
      <c r="N4065" t="str">
        <f>_xlfn.XLOOKUP(L4065,Cinemas_data!$A$1:$A$49,Cinemas_data!$C$1:$C$49,"not Found")</f>
        <v>Madurai</v>
      </c>
      <c r="O4065">
        <f>_xlfn.XLOOKUP(A4065,Booking_data!$A$1:$A$6001,Booking_data!$H$1:$H$6001,"not found")</f>
        <v>3</v>
      </c>
      <c r="P4065">
        <f>_xlfn.XLOOKUP(A4065,Booking_data!$A$1:$A$6001,Booking_data!$I$1:$I$6001,"not Found")</f>
        <v>180</v>
      </c>
      <c r="Q4065">
        <f t="shared" si="317"/>
        <v>540</v>
      </c>
      <c r="R4065" t="str">
        <f>_xlfn.XLOOKUP(A4065,Booking_data!$A$1:$A$6001,Booking_data!$L$1:$L$6001,"Not Found")</f>
        <v>Credit Card</v>
      </c>
      <c r="S4065">
        <f>_xlfn.XLOOKUP(A4065,Booking_data!$A$1:$A$6001,Booking_data!$N$1:$N$6001,"not Found")</f>
        <v>53</v>
      </c>
      <c r="T4065" t="str">
        <f>_xlfn.XLOOKUP(A4065,Booking_data!$A$1:$A$6001,Booking_data!$O$1:$O$6001,"Not Found")</f>
        <v>Male</v>
      </c>
      <c r="U4065" t="str">
        <f t="shared" si="318"/>
        <v>Above 45</v>
      </c>
      <c r="V4065" t="str">
        <f t="shared" si="319"/>
        <v>Medium Booking</v>
      </c>
    </row>
    <row r="4066" spans="1:22" x14ac:dyDescent="0.25">
      <c r="A4066" t="s">
        <v>4297</v>
      </c>
      <c r="B4066" s="1">
        <v>46084</v>
      </c>
      <c r="C4066" s="1">
        <v>46052</v>
      </c>
      <c r="D4066" s="9">
        <v>0.64583333333333337</v>
      </c>
      <c r="E4066" t="str">
        <f t="shared" si="315"/>
        <v>Weekday</v>
      </c>
      <c r="F4066" t="str">
        <f t="shared" si="316"/>
        <v>Mar</v>
      </c>
      <c r="G4066" t="str">
        <f>_xlfn.XLOOKUP(A4066,Booking_data!$A$1:$A$6001,Booking_data!$D$1:$D$6001,"not found")</f>
        <v>M010</v>
      </c>
      <c r="H4066" t="str">
        <f>_xlfn.XLOOKUP(G4066,Movies_data!$A$1:$A$41,Movies_data!$B$1:$B$41,"not found")</f>
        <v>Captain Miller</v>
      </c>
      <c r="I4066" t="str">
        <f>_xlfn.XLOOKUP(G4066,Movies_data!$A$1:$A$41,Movies_data!$D$1:$D$41,"not found")</f>
        <v>Action</v>
      </c>
      <c r="J4066" t="str">
        <f>_xlfn.XLOOKUP(G4066,Movies_data!$A$1:$A$41,Movies_data!$C$1:$C$41,"not found")</f>
        <v>Tamil</v>
      </c>
      <c r="K4066">
        <f>_xlfn.XLOOKUP(G4066,Movies_data!$A$1:$A$41,Movies_data!$H$1:$H$41,"Not Found")</f>
        <v>7</v>
      </c>
      <c r="L4066" t="str">
        <f>_xlfn.XLOOKUP(A4066,Booking_data!$A$1:$A$6001,Booking_data!$E$1:$E$6001,"not Found")</f>
        <v>C042</v>
      </c>
      <c r="M4066" t="str">
        <f>_xlfn.XLOOKUP(L4066,Cinemas_data!$A$1:$A$49,Cinemas_data!$I$1:$I$49,"not Found")</f>
        <v>Asian Cinemas Grand Mall</v>
      </c>
      <c r="N4066" t="str">
        <f>_xlfn.XLOOKUP(L4066,Cinemas_data!$A$1:$A$49,Cinemas_data!$C$1:$C$49,"not Found")</f>
        <v>Salem</v>
      </c>
      <c r="O4066">
        <f>_xlfn.XLOOKUP(A4066,Booking_data!$A$1:$A$6001,Booking_data!$H$1:$H$6001,"not found")</f>
        <v>3</v>
      </c>
      <c r="P4066">
        <f>_xlfn.XLOOKUP(A4066,Booking_data!$A$1:$A$6001,Booking_data!$I$1:$I$6001,"not Found")</f>
        <v>280</v>
      </c>
      <c r="Q4066">
        <f t="shared" si="317"/>
        <v>840</v>
      </c>
      <c r="R4066" t="str">
        <f>_xlfn.XLOOKUP(A4066,Booking_data!$A$1:$A$6001,Booking_data!$L$1:$L$6001,"Not Found")</f>
        <v>Credit Card</v>
      </c>
      <c r="S4066">
        <f>_xlfn.XLOOKUP(A4066,Booking_data!$A$1:$A$6001,Booking_data!$N$1:$N$6001,"not Found")</f>
        <v>31</v>
      </c>
      <c r="T4066" t="str">
        <f>_xlfn.XLOOKUP(A4066,Booking_data!$A$1:$A$6001,Booking_data!$O$1:$O$6001,"Not Found")</f>
        <v>Male</v>
      </c>
      <c r="U4066" t="str">
        <f t="shared" si="318"/>
        <v>Middle Age</v>
      </c>
      <c r="V4066" t="str">
        <f t="shared" si="319"/>
        <v>Medium Booking</v>
      </c>
    </row>
    <row r="4067" spans="1:22" x14ac:dyDescent="0.25">
      <c r="A4067" t="s">
        <v>4298</v>
      </c>
      <c r="B4067" s="1">
        <v>46084</v>
      </c>
      <c r="C4067" s="1">
        <v>46161</v>
      </c>
      <c r="D4067" s="9">
        <v>0.77083333333333337</v>
      </c>
      <c r="E4067" t="str">
        <f t="shared" si="315"/>
        <v>Weekday</v>
      </c>
      <c r="F4067" t="str">
        <f t="shared" si="316"/>
        <v>Mar</v>
      </c>
      <c r="G4067" t="str">
        <f>_xlfn.XLOOKUP(A4067,Booking_data!$A$1:$A$6001,Booking_data!$D$1:$D$6001,"not found")</f>
        <v>M007</v>
      </c>
      <c r="H4067" t="str">
        <f>_xlfn.XLOOKUP(G4067,Movies_data!$A$1:$A$41,Movies_data!$B$1:$B$41,"not found")</f>
        <v>Good Night</v>
      </c>
      <c r="I4067" t="str">
        <f>_xlfn.XLOOKUP(G4067,Movies_data!$A$1:$A$41,Movies_data!$D$1:$D$41,"not found")</f>
        <v>Comedy</v>
      </c>
      <c r="J4067" t="str">
        <f>_xlfn.XLOOKUP(G4067,Movies_data!$A$1:$A$41,Movies_data!$C$1:$C$41,"not found")</f>
        <v>Tamil</v>
      </c>
      <c r="K4067">
        <f>_xlfn.XLOOKUP(G4067,Movies_data!$A$1:$A$41,Movies_data!$H$1:$H$41,"Not Found")</f>
        <v>8</v>
      </c>
      <c r="L4067" t="str">
        <f>_xlfn.XLOOKUP(A4067,Booking_data!$A$1:$A$6001,Booking_data!$E$1:$E$6001,"not Found")</f>
        <v>C041</v>
      </c>
      <c r="M4067" t="str">
        <f>_xlfn.XLOOKUP(L4067,Cinemas_data!$A$1:$A$49,Cinemas_data!$I$1:$I$49,"not Found")</f>
        <v>MovieMax City Centre</v>
      </c>
      <c r="N4067" t="str">
        <f>_xlfn.XLOOKUP(L4067,Cinemas_data!$A$1:$A$49,Cinemas_data!$C$1:$C$49,"not Found")</f>
        <v>Salem</v>
      </c>
      <c r="O4067">
        <f>_xlfn.XLOOKUP(A4067,Booking_data!$A$1:$A$6001,Booking_data!$H$1:$H$6001,"not found")</f>
        <v>2</v>
      </c>
      <c r="P4067">
        <f>_xlfn.XLOOKUP(A4067,Booking_data!$A$1:$A$6001,Booking_data!$I$1:$I$6001,"not Found")</f>
        <v>160</v>
      </c>
      <c r="Q4067">
        <f t="shared" si="317"/>
        <v>320</v>
      </c>
      <c r="R4067" t="str">
        <f>_xlfn.XLOOKUP(A4067,Booking_data!$A$1:$A$6001,Booking_data!$L$1:$L$6001,"Not Found")</f>
        <v>Wallet</v>
      </c>
      <c r="S4067">
        <f>_xlfn.XLOOKUP(A4067,Booking_data!$A$1:$A$6001,Booking_data!$N$1:$N$6001,"not Found")</f>
        <v>53</v>
      </c>
      <c r="T4067" t="str">
        <f>_xlfn.XLOOKUP(A4067,Booking_data!$A$1:$A$6001,Booking_data!$O$1:$O$6001,"Not Found")</f>
        <v>Male</v>
      </c>
      <c r="U4067" t="str">
        <f t="shared" si="318"/>
        <v>Above 45</v>
      </c>
      <c r="V4067" t="str">
        <f t="shared" si="319"/>
        <v>Low Booking</v>
      </c>
    </row>
    <row r="4068" spans="1:22" x14ac:dyDescent="0.25">
      <c r="A4068" t="s">
        <v>4299</v>
      </c>
      <c r="B4068" s="1">
        <v>46084</v>
      </c>
      <c r="C4068" s="1">
        <v>46164</v>
      </c>
      <c r="D4068" s="9">
        <v>0.88541666666666663</v>
      </c>
      <c r="E4068" t="str">
        <f t="shared" si="315"/>
        <v>Weekday</v>
      </c>
      <c r="F4068" t="str">
        <f t="shared" si="316"/>
        <v>Mar</v>
      </c>
      <c r="G4068" t="str">
        <f>_xlfn.XLOOKUP(A4068,Booking_data!$A$1:$A$6001,Booking_data!$D$1:$D$6001,"not found")</f>
        <v>M001</v>
      </c>
      <c r="H4068" t="str">
        <f>_xlfn.XLOOKUP(G4068,Movies_data!$A$1:$A$41,Movies_data!$B$1:$B$41,"not found")</f>
        <v>Leo</v>
      </c>
      <c r="I4068" t="str">
        <f>_xlfn.XLOOKUP(G4068,Movies_data!$A$1:$A$41,Movies_data!$D$1:$D$41,"not found")</f>
        <v>Action</v>
      </c>
      <c r="J4068" t="str">
        <f>_xlfn.XLOOKUP(G4068,Movies_data!$A$1:$A$41,Movies_data!$C$1:$C$41,"not found")</f>
        <v>Tamil</v>
      </c>
      <c r="K4068">
        <f>_xlfn.XLOOKUP(G4068,Movies_data!$A$1:$A$41,Movies_data!$H$1:$H$41,"Not Found")</f>
        <v>8</v>
      </c>
      <c r="L4068" t="str">
        <f>_xlfn.XLOOKUP(A4068,Booking_data!$A$1:$A$6001,Booking_data!$E$1:$E$6001,"not Found")</f>
        <v>C161</v>
      </c>
      <c r="M4068" t="str">
        <f>_xlfn.XLOOKUP(L4068,Cinemas_data!$A$1:$A$49,Cinemas_data!$I$1:$I$49,"not Found")</f>
        <v>INOX City Centre</v>
      </c>
      <c r="N4068" t="str">
        <f>_xlfn.XLOOKUP(L4068,Cinemas_data!$A$1:$A$49,Cinemas_data!$C$1:$C$49,"not Found")</f>
        <v>Thiruvananthapuram</v>
      </c>
      <c r="O4068">
        <f>_xlfn.XLOOKUP(A4068,Booking_data!$A$1:$A$6001,Booking_data!$H$1:$H$6001,"not found")</f>
        <v>5</v>
      </c>
      <c r="P4068">
        <f>_xlfn.XLOOKUP(A4068,Booking_data!$A$1:$A$6001,Booking_data!$I$1:$I$6001,"not Found")</f>
        <v>280</v>
      </c>
      <c r="Q4068">
        <f t="shared" si="317"/>
        <v>1400</v>
      </c>
      <c r="R4068" t="str">
        <f>_xlfn.XLOOKUP(A4068,Booking_data!$A$1:$A$6001,Booking_data!$L$1:$L$6001,"Not Found")</f>
        <v>Debit Card</v>
      </c>
      <c r="S4068">
        <f>_xlfn.XLOOKUP(A4068,Booking_data!$A$1:$A$6001,Booking_data!$N$1:$N$6001,"not Found")</f>
        <v>31</v>
      </c>
      <c r="T4068" t="str">
        <f>_xlfn.XLOOKUP(A4068,Booking_data!$A$1:$A$6001,Booking_data!$O$1:$O$6001,"Not Found")</f>
        <v>Female</v>
      </c>
      <c r="U4068" t="str">
        <f t="shared" si="318"/>
        <v>Middle Age</v>
      </c>
      <c r="V4068" t="str">
        <f t="shared" si="319"/>
        <v>High Booking</v>
      </c>
    </row>
    <row r="4069" spans="1:22" x14ac:dyDescent="0.25">
      <c r="A4069" t="s">
        <v>4300</v>
      </c>
      <c r="B4069" s="1">
        <v>46084</v>
      </c>
      <c r="C4069" s="1">
        <v>46037</v>
      </c>
      <c r="D4069" s="9">
        <v>0.77083333333333337</v>
      </c>
      <c r="E4069" t="str">
        <f t="shared" si="315"/>
        <v>Weekday</v>
      </c>
      <c r="F4069" t="str">
        <f t="shared" si="316"/>
        <v>Mar</v>
      </c>
      <c r="G4069" t="str">
        <f>_xlfn.XLOOKUP(A4069,Booking_data!$A$1:$A$6001,Booking_data!$D$1:$D$6001,"not found")</f>
        <v>M033</v>
      </c>
      <c r="H4069" t="str">
        <f>_xlfn.XLOOKUP(G4069,Movies_data!$A$1:$A$41,Movies_data!$B$1:$B$41,"not found")</f>
        <v>Lucifer</v>
      </c>
      <c r="I4069" t="str">
        <f>_xlfn.XLOOKUP(G4069,Movies_data!$A$1:$A$41,Movies_data!$D$1:$D$41,"not found")</f>
        <v>Action</v>
      </c>
      <c r="J4069" t="str">
        <f>_xlfn.XLOOKUP(G4069,Movies_data!$A$1:$A$41,Movies_data!$C$1:$C$41,"not found")</f>
        <v>Malayalam</v>
      </c>
      <c r="K4069">
        <f>_xlfn.XLOOKUP(G4069,Movies_data!$A$1:$A$41,Movies_data!$H$1:$H$41,"Not Found")</f>
        <v>7.5</v>
      </c>
      <c r="L4069" t="str">
        <f>_xlfn.XLOOKUP(A4069,Booking_data!$A$1:$A$6001,Booking_data!$E$1:$E$6001,"not Found")</f>
        <v>C063</v>
      </c>
      <c r="M4069" t="str">
        <f>_xlfn.XLOOKUP(L4069,Cinemas_data!$A$1:$A$49,Cinemas_data!$I$1:$I$49,"not Found")</f>
        <v>INOX Forum Mall</v>
      </c>
      <c r="N4069" t="str">
        <f>_xlfn.XLOOKUP(L4069,Cinemas_data!$A$1:$A$49,Cinemas_data!$C$1:$C$49,"not Found")</f>
        <v>Mysuru</v>
      </c>
      <c r="O4069">
        <f>_xlfn.XLOOKUP(A4069,Booking_data!$A$1:$A$6001,Booking_data!$H$1:$H$6001,"not found")</f>
        <v>4</v>
      </c>
      <c r="P4069">
        <f>_xlfn.XLOOKUP(A4069,Booking_data!$A$1:$A$6001,Booking_data!$I$1:$I$6001,"not Found")</f>
        <v>240</v>
      </c>
      <c r="Q4069">
        <f t="shared" si="317"/>
        <v>960</v>
      </c>
      <c r="R4069" t="str">
        <f>_xlfn.XLOOKUP(A4069,Booking_data!$A$1:$A$6001,Booking_data!$L$1:$L$6001,"Not Found")</f>
        <v>UPI</v>
      </c>
      <c r="S4069">
        <f>_xlfn.XLOOKUP(A4069,Booking_data!$A$1:$A$6001,Booking_data!$N$1:$N$6001,"not Found")</f>
        <v>39</v>
      </c>
      <c r="T4069" t="str">
        <f>_xlfn.XLOOKUP(A4069,Booking_data!$A$1:$A$6001,Booking_data!$O$1:$O$6001,"Not Found")</f>
        <v>Other</v>
      </c>
      <c r="U4069" t="str">
        <f t="shared" si="318"/>
        <v>Middle Age</v>
      </c>
      <c r="V4069" t="str">
        <f t="shared" si="319"/>
        <v>Medium Booking</v>
      </c>
    </row>
    <row r="4070" spans="1:22" x14ac:dyDescent="0.25">
      <c r="A4070" t="s">
        <v>4301</v>
      </c>
      <c r="B4070" s="1">
        <v>46084</v>
      </c>
      <c r="C4070" s="1">
        <v>46153</v>
      </c>
      <c r="D4070" s="9">
        <v>0.88541666666666663</v>
      </c>
      <c r="E4070" t="str">
        <f t="shared" si="315"/>
        <v>Weekday</v>
      </c>
      <c r="F4070" t="str">
        <f t="shared" si="316"/>
        <v>Mar</v>
      </c>
      <c r="G4070" t="str">
        <f>_xlfn.XLOOKUP(A4070,Booking_data!$A$1:$A$6001,Booking_data!$D$1:$D$6001,"not found")</f>
        <v>M022</v>
      </c>
      <c r="H4070" t="str">
        <f>_xlfn.XLOOKUP(G4070,Movies_data!$A$1:$A$41,Movies_data!$B$1:$B$41,"not found")</f>
        <v>12th Fail</v>
      </c>
      <c r="I4070" t="str">
        <f>_xlfn.XLOOKUP(G4070,Movies_data!$A$1:$A$41,Movies_data!$D$1:$D$41,"not found")</f>
        <v>Drama</v>
      </c>
      <c r="J4070" t="str">
        <f>_xlfn.XLOOKUP(G4070,Movies_data!$A$1:$A$41,Movies_data!$C$1:$C$41,"not found")</f>
        <v>Hindi</v>
      </c>
      <c r="K4070">
        <f>_xlfn.XLOOKUP(G4070,Movies_data!$A$1:$A$41,Movies_data!$H$1:$H$41,"Not Found")</f>
        <v>9</v>
      </c>
      <c r="L4070" t="str">
        <f>_xlfn.XLOOKUP(A4070,Booking_data!$A$1:$A$6001,Booking_data!$E$1:$E$6001,"not Found")</f>
        <v>C161</v>
      </c>
      <c r="M4070" t="str">
        <f>_xlfn.XLOOKUP(L4070,Cinemas_data!$A$1:$A$49,Cinemas_data!$I$1:$I$49,"not Found")</f>
        <v>INOX City Centre</v>
      </c>
      <c r="N4070" t="str">
        <f>_xlfn.XLOOKUP(L4070,Cinemas_data!$A$1:$A$49,Cinemas_data!$C$1:$C$49,"not Found")</f>
        <v>Thiruvananthapuram</v>
      </c>
      <c r="O4070">
        <f>_xlfn.XLOOKUP(A4070,Booking_data!$A$1:$A$6001,Booking_data!$H$1:$H$6001,"not found")</f>
        <v>3</v>
      </c>
      <c r="P4070">
        <f>_xlfn.XLOOKUP(A4070,Booking_data!$A$1:$A$6001,Booking_data!$I$1:$I$6001,"not Found")</f>
        <v>280</v>
      </c>
      <c r="Q4070">
        <f t="shared" si="317"/>
        <v>840</v>
      </c>
      <c r="R4070" t="str">
        <f>_xlfn.XLOOKUP(A4070,Booking_data!$A$1:$A$6001,Booking_data!$L$1:$L$6001,"Not Found")</f>
        <v>UPI</v>
      </c>
      <c r="S4070">
        <f>_xlfn.XLOOKUP(A4070,Booking_data!$A$1:$A$6001,Booking_data!$N$1:$N$6001,"not Found")</f>
        <v>36</v>
      </c>
      <c r="T4070" t="str">
        <f>_xlfn.XLOOKUP(A4070,Booking_data!$A$1:$A$6001,Booking_data!$O$1:$O$6001,"Not Found")</f>
        <v>Female</v>
      </c>
      <c r="U4070" t="str">
        <f t="shared" si="318"/>
        <v>Middle Age</v>
      </c>
      <c r="V4070" t="str">
        <f t="shared" si="319"/>
        <v>Medium Booking</v>
      </c>
    </row>
    <row r="4071" spans="1:22" x14ac:dyDescent="0.25">
      <c r="A4071" t="s">
        <v>4302</v>
      </c>
      <c r="B4071" s="1">
        <v>46084</v>
      </c>
      <c r="C4071" s="1">
        <v>46102</v>
      </c>
      <c r="D4071" s="9">
        <v>0.39583333333333331</v>
      </c>
      <c r="E4071" t="str">
        <f t="shared" si="315"/>
        <v>Weekday</v>
      </c>
      <c r="F4071" t="str">
        <f t="shared" si="316"/>
        <v>Mar</v>
      </c>
      <c r="G4071" t="str">
        <f>_xlfn.XLOOKUP(A4071,Booking_data!$A$1:$A$6001,Booking_data!$D$1:$D$6001,"not found")</f>
        <v>M012</v>
      </c>
      <c r="H4071" t="str">
        <f>_xlfn.XLOOKUP(G4071,Movies_data!$A$1:$A$41,Movies_data!$B$1:$B$41,"not found")</f>
        <v>RRR</v>
      </c>
      <c r="I4071" t="str">
        <f>_xlfn.XLOOKUP(G4071,Movies_data!$A$1:$A$41,Movies_data!$D$1:$D$41,"not found")</f>
        <v>Action</v>
      </c>
      <c r="J4071" t="str">
        <f>_xlfn.XLOOKUP(G4071,Movies_data!$A$1:$A$41,Movies_data!$C$1:$C$41,"not found")</f>
        <v>Telugu</v>
      </c>
      <c r="K4071">
        <f>_xlfn.XLOOKUP(G4071,Movies_data!$A$1:$A$41,Movies_data!$H$1:$H$41,"Not Found")</f>
        <v>7.8</v>
      </c>
      <c r="L4071" t="str">
        <f>_xlfn.XLOOKUP(A4071,Booking_data!$A$1:$A$6001,Booking_data!$E$1:$E$6001,"not Found")</f>
        <v>C023</v>
      </c>
      <c r="M4071" t="str">
        <f>_xlfn.XLOOKUP(L4071,Cinemas_data!$A$1:$A$49,Cinemas_data!$I$1:$I$49,"not Found")</f>
        <v>MovieMax Forum Mall</v>
      </c>
      <c r="N4071" t="str">
        <f>_xlfn.XLOOKUP(L4071,Cinemas_data!$A$1:$A$49,Cinemas_data!$C$1:$C$49,"not Found")</f>
        <v>Coimbatore</v>
      </c>
      <c r="O4071">
        <f>_xlfn.XLOOKUP(A4071,Booking_data!$A$1:$A$6001,Booking_data!$H$1:$H$6001,"not found")</f>
        <v>3</v>
      </c>
      <c r="P4071">
        <f>_xlfn.XLOOKUP(A4071,Booking_data!$A$1:$A$6001,Booking_data!$I$1:$I$6001,"not Found")</f>
        <v>420</v>
      </c>
      <c r="Q4071">
        <f t="shared" si="317"/>
        <v>1260</v>
      </c>
      <c r="R4071" t="str">
        <f>_xlfn.XLOOKUP(A4071,Booking_data!$A$1:$A$6001,Booking_data!$L$1:$L$6001,"Not Found")</f>
        <v>Net Banking</v>
      </c>
      <c r="S4071">
        <f>_xlfn.XLOOKUP(A4071,Booking_data!$A$1:$A$6001,Booking_data!$N$1:$N$6001,"not Found")</f>
        <v>23</v>
      </c>
      <c r="T4071" t="str">
        <f>_xlfn.XLOOKUP(A4071,Booking_data!$A$1:$A$6001,Booking_data!$O$1:$O$6001,"Not Found")</f>
        <v>Female</v>
      </c>
      <c r="U4071" t="str">
        <f t="shared" si="318"/>
        <v>Youngster</v>
      </c>
      <c r="V4071" t="str">
        <f t="shared" si="319"/>
        <v>Medium Booking</v>
      </c>
    </row>
    <row r="4072" spans="1:22" x14ac:dyDescent="0.25">
      <c r="A4072" t="s">
        <v>4303</v>
      </c>
      <c r="B4072" s="1">
        <v>46084</v>
      </c>
      <c r="C4072" s="1">
        <v>46065</v>
      </c>
      <c r="D4072" s="9">
        <v>0.53125</v>
      </c>
      <c r="E4072" t="str">
        <f t="shared" si="315"/>
        <v>Weekday</v>
      </c>
      <c r="F4072" t="str">
        <f t="shared" si="316"/>
        <v>Mar</v>
      </c>
      <c r="G4072" t="str">
        <f>_xlfn.XLOOKUP(A4072,Booking_data!$A$1:$A$6001,Booking_data!$D$1:$D$6001,"not found")</f>
        <v>M010</v>
      </c>
      <c r="H4072" t="str">
        <f>_xlfn.XLOOKUP(G4072,Movies_data!$A$1:$A$41,Movies_data!$B$1:$B$41,"not found")</f>
        <v>Captain Miller</v>
      </c>
      <c r="I4072" t="str">
        <f>_xlfn.XLOOKUP(G4072,Movies_data!$A$1:$A$41,Movies_data!$D$1:$D$41,"not found")</f>
        <v>Action</v>
      </c>
      <c r="J4072" t="str">
        <f>_xlfn.XLOOKUP(G4072,Movies_data!$A$1:$A$41,Movies_data!$C$1:$C$41,"not found")</f>
        <v>Tamil</v>
      </c>
      <c r="K4072">
        <f>_xlfn.XLOOKUP(G4072,Movies_data!$A$1:$A$41,Movies_data!$H$1:$H$41,"Not Found")</f>
        <v>7</v>
      </c>
      <c r="L4072" t="str">
        <f>_xlfn.XLOOKUP(A4072,Booking_data!$A$1:$A$6001,Booking_data!$E$1:$E$6001,"not Found")</f>
        <v>C122</v>
      </c>
      <c r="M4072" t="str">
        <f>_xlfn.XLOOKUP(L4072,Cinemas_data!$A$1:$A$49,Cinemas_data!$I$1:$I$49,"not Found")</f>
        <v>Asian Cinemas Grand Mall</v>
      </c>
      <c r="N4072" t="str">
        <f>_xlfn.XLOOKUP(L4072,Cinemas_data!$A$1:$A$49,Cinemas_data!$C$1:$C$49,"not Found")</f>
        <v>Noida</v>
      </c>
      <c r="O4072">
        <f>_xlfn.XLOOKUP(A4072,Booking_data!$A$1:$A$6001,Booking_data!$H$1:$H$6001,"not found")</f>
        <v>2</v>
      </c>
      <c r="P4072">
        <f>_xlfn.XLOOKUP(A4072,Booking_data!$A$1:$A$6001,Booking_data!$I$1:$I$6001,"not Found")</f>
        <v>360</v>
      </c>
      <c r="Q4072">
        <f t="shared" si="317"/>
        <v>720</v>
      </c>
      <c r="R4072" t="str">
        <f>_xlfn.XLOOKUP(A4072,Booking_data!$A$1:$A$6001,Booking_data!$L$1:$L$6001,"Not Found")</f>
        <v>Net Banking</v>
      </c>
      <c r="S4072">
        <f>_xlfn.XLOOKUP(A4072,Booking_data!$A$1:$A$6001,Booking_data!$N$1:$N$6001,"not Found")</f>
        <v>39</v>
      </c>
      <c r="T4072" t="str">
        <f>_xlfn.XLOOKUP(A4072,Booking_data!$A$1:$A$6001,Booking_data!$O$1:$O$6001,"Not Found")</f>
        <v>Male</v>
      </c>
      <c r="U4072" t="str">
        <f t="shared" si="318"/>
        <v>Middle Age</v>
      </c>
      <c r="V4072" t="str">
        <f t="shared" si="319"/>
        <v>Low Booking</v>
      </c>
    </row>
    <row r="4073" spans="1:22" x14ac:dyDescent="0.25">
      <c r="A4073" t="s">
        <v>4304</v>
      </c>
      <c r="B4073" s="1">
        <v>46084</v>
      </c>
      <c r="C4073" s="1">
        <v>46156</v>
      </c>
      <c r="D4073" s="9">
        <v>0.53125</v>
      </c>
      <c r="E4073" t="str">
        <f t="shared" si="315"/>
        <v>Weekday</v>
      </c>
      <c r="F4073" t="str">
        <f t="shared" si="316"/>
        <v>Mar</v>
      </c>
      <c r="G4073" t="str">
        <f>_xlfn.XLOOKUP(A4073,Booking_data!$A$1:$A$6001,Booking_data!$D$1:$D$6001,"not found")</f>
        <v>M012</v>
      </c>
      <c r="H4073" t="str">
        <f>_xlfn.XLOOKUP(G4073,Movies_data!$A$1:$A$41,Movies_data!$B$1:$B$41,"not found")</f>
        <v>RRR</v>
      </c>
      <c r="I4073" t="str">
        <f>_xlfn.XLOOKUP(G4073,Movies_data!$A$1:$A$41,Movies_data!$D$1:$D$41,"not found")</f>
        <v>Action</v>
      </c>
      <c r="J4073" t="str">
        <f>_xlfn.XLOOKUP(G4073,Movies_data!$A$1:$A$41,Movies_data!$C$1:$C$41,"not found")</f>
        <v>Telugu</v>
      </c>
      <c r="K4073">
        <f>_xlfn.XLOOKUP(G4073,Movies_data!$A$1:$A$41,Movies_data!$H$1:$H$41,"Not Found")</f>
        <v>7.8</v>
      </c>
      <c r="L4073" t="str">
        <f>_xlfn.XLOOKUP(A4073,Booking_data!$A$1:$A$6001,Booking_data!$E$1:$E$6001,"not Found")</f>
        <v>C133</v>
      </c>
      <c r="M4073" t="str">
        <f>_xlfn.XLOOKUP(L4073,Cinemas_data!$A$1:$A$49,Cinemas_data!$I$1:$I$49,"not Found")</f>
        <v>PVR Forum Mall</v>
      </c>
      <c r="N4073" t="str">
        <f>_xlfn.XLOOKUP(L4073,Cinemas_data!$A$1:$A$49,Cinemas_data!$C$1:$C$49,"not Found")</f>
        <v>Kolkata</v>
      </c>
      <c r="O4073">
        <f>_xlfn.XLOOKUP(A4073,Booking_data!$A$1:$A$6001,Booking_data!$H$1:$H$6001,"not found")</f>
        <v>5</v>
      </c>
      <c r="P4073">
        <f>_xlfn.XLOOKUP(A4073,Booking_data!$A$1:$A$6001,Booking_data!$I$1:$I$6001,"not Found")</f>
        <v>460</v>
      </c>
      <c r="Q4073">
        <f t="shared" si="317"/>
        <v>2300</v>
      </c>
      <c r="R4073" t="str">
        <f>_xlfn.XLOOKUP(A4073,Booking_data!$A$1:$A$6001,Booking_data!$L$1:$L$6001,"Not Found")</f>
        <v>Debit Card</v>
      </c>
      <c r="S4073">
        <f>_xlfn.XLOOKUP(A4073,Booking_data!$A$1:$A$6001,Booking_data!$N$1:$N$6001,"not Found")</f>
        <v>60</v>
      </c>
      <c r="T4073" t="str">
        <f>_xlfn.XLOOKUP(A4073,Booking_data!$A$1:$A$6001,Booking_data!$O$1:$O$6001,"Not Found")</f>
        <v>Male</v>
      </c>
      <c r="U4073" t="str">
        <f t="shared" si="318"/>
        <v>Above 45</v>
      </c>
      <c r="V4073" t="str">
        <f t="shared" si="319"/>
        <v>High Booking</v>
      </c>
    </row>
    <row r="4074" spans="1:22" x14ac:dyDescent="0.25">
      <c r="A4074" t="s">
        <v>4305</v>
      </c>
      <c r="B4074" s="1">
        <v>46084</v>
      </c>
      <c r="C4074" s="1">
        <v>46167</v>
      </c>
      <c r="D4074" s="9">
        <v>0.88541666666666663</v>
      </c>
      <c r="E4074" t="str">
        <f t="shared" si="315"/>
        <v>Weekday</v>
      </c>
      <c r="F4074" t="str">
        <f t="shared" si="316"/>
        <v>Mar</v>
      </c>
      <c r="G4074" t="str">
        <f>_xlfn.XLOOKUP(A4074,Booking_data!$A$1:$A$6001,Booking_data!$D$1:$D$6001,"not found")</f>
        <v>M032</v>
      </c>
      <c r="H4074" t="str">
        <f>_xlfn.XLOOKUP(G4074,Movies_data!$A$1:$A$41,Movies_data!$B$1:$B$41,"not found")</f>
        <v>Premam</v>
      </c>
      <c r="I4074" t="str">
        <f>_xlfn.XLOOKUP(G4074,Movies_data!$A$1:$A$41,Movies_data!$D$1:$D$41,"not found")</f>
        <v>Romance</v>
      </c>
      <c r="J4074" t="str">
        <f>_xlfn.XLOOKUP(G4074,Movies_data!$A$1:$A$41,Movies_data!$C$1:$C$41,"not found")</f>
        <v>Malayalam</v>
      </c>
      <c r="K4074">
        <f>_xlfn.XLOOKUP(G4074,Movies_data!$A$1:$A$41,Movies_data!$H$1:$H$41,"Not Found")</f>
        <v>8.3000000000000007</v>
      </c>
      <c r="L4074" t="str">
        <f>_xlfn.XLOOKUP(A4074,Booking_data!$A$1:$A$6001,Booking_data!$E$1:$E$6001,"not Found")</f>
        <v>C043</v>
      </c>
      <c r="M4074" t="str">
        <f>_xlfn.XLOOKUP(L4074,Cinemas_data!$A$1:$A$49,Cinemas_data!$I$1:$I$49,"not Found")</f>
        <v>City Pride Forum Mall</v>
      </c>
      <c r="N4074" t="str">
        <f>_xlfn.XLOOKUP(L4074,Cinemas_data!$A$1:$A$49,Cinemas_data!$C$1:$C$49,"not Found")</f>
        <v>Salem</v>
      </c>
      <c r="O4074">
        <f>_xlfn.XLOOKUP(A4074,Booking_data!$A$1:$A$6001,Booking_data!$H$1:$H$6001,"not found")</f>
        <v>2</v>
      </c>
      <c r="P4074">
        <f>_xlfn.XLOOKUP(A4074,Booking_data!$A$1:$A$6001,Booking_data!$I$1:$I$6001,"not Found")</f>
        <v>200</v>
      </c>
      <c r="Q4074">
        <f t="shared" si="317"/>
        <v>400</v>
      </c>
      <c r="R4074" t="str">
        <f>_xlfn.XLOOKUP(A4074,Booking_data!$A$1:$A$6001,Booking_data!$L$1:$L$6001,"Not Found")</f>
        <v>Wallet</v>
      </c>
      <c r="S4074">
        <f>_xlfn.XLOOKUP(A4074,Booking_data!$A$1:$A$6001,Booking_data!$N$1:$N$6001,"not Found")</f>
        <v>37</v>
      </c>
      <c r="T4074" t="str">
        <f>_xlfn.XLOOKUP(A4074,Booking_data!$A$1:$A$6001,Booking_data!$O$1:$O$6001,"Not Found")</f>
        <v>Other</v>
      </c>
      <c r="U4074" t="str">
        <f t="shared" si="318"/>
        <v>Middle Age</v>
      </c>
      <c r="V4074" t="str">
        <f t="shared" si="319"/>
        <v>Low Booking</v>
      </c>
    </row>
    <row r="4075" spans="1:22" x14ac:dyDescent="0.25">
      <c r="A4075" t="s">
        <v>4306</v>
      </c>
      <c r="B4075" s="1">
        <v>46084</v>
      </c>
      <c r="C4075" s="1">
        <v>46051</v>
      </c>
      <c r="D4075" s="9">
        <v>0.39583333333333331</v>
      </c>
      <c r="E4075" t="str">
        <f t="shared" si="315"/>
        <v>Weekday</v>
      </c>
      <c r="F4075" t="str">
        <f t="shared" si="316"/>
        <v>Mar</v>
      </c>
      <c r="G4075" t="str">
        <f>_xlfn.XLOOKUP(A4075,Booking_data!$A$1:$A$6001,Booking_data!$D$1:$D$6001,"not found")</f>
        <v>M010</v>
      </c>
      <c r="H4075" t="str">
        <f>_xlfn.XLOOKUP(G4075,Movies_data!$A$1:$A$41,Movies_data!$B$1:$B$41,"not found")</f>
        <v>Captain Miller</v>
      </c>
      <c r="I4075" t="str">
        <f>_xlfn.XLOOKUP(G4075,Movies_data!$A$1:$A$41,Movies_data!$D$1:$D$41,"not found")</f>
        <v>Action</v>
      </c>
      <c r="J4075" t="str">
        <f>_xlfn.XLOOKUP(G4075,Movies_data!$A$1:$A$41,Movies_data!$C$1:$C$41,"not found")</f>
        <v>Tamil</v>
      </c>
      <c r="K4075">
        <f>_xlfn.XLOOKUP(G4075,Movies_data!$A$1:$A$41,Movies_data!$H$1:$H$41,"Not Found")</f>
        <v>7</v>
      </c>
      <c r="L4075" t="str">
        <f>_xlfn.XLOOKUP(A4075,Booking_data!$A$1:$A$6001,Booking_data!$E$1:$E$6001,"not Found")</f>
        <v>C042</v>
      </c>
      <c r="M4075" t="str">
        <f>_xlfn.XLOOKUP(L4075,Cinemas_data!$A$1:$A$49,Cinemas_data!$I$1:$I$49,"not Found")</f>
        <v>Asian Cinemas Grand Mall</v>
      </c>
      <c r="N4075" t="str">
        <f>_xlfn.XLOOKUP(L4075,Cinemas_data!$A$1:$A$49,Cinemas_data!$C$1:$C$49,"not Found")</f>
        <v>Salem</v>
      </c>
      <c r="O4075">
        <f>_xlfn.XLOOKUP(A4075,Booking_data!$A$1:$A$6001,Booking_data!$H$1:$H$6001,"not found")</f>
        <v>3</v>
      </c>
      <c r="P4075">
        <f>_xlfn.XLOOKUP(A4075,Booking_data!$A$1:$A$6001,Booking_data!$I$1:$I$6001,"not Found")</f>
        <v>460</v>
      </c>
      <c r="Q4075">
        <f t="shared" si="317"/>
        <v>1380</v>
      </c>
      <c r="R4075" t="str">
        <f>_xlfn.XLOOKUP(A4075,Booking_data!$A$1:$A$6001,Booking_data!$L$1:$L$6001,"Not Found")</f>
        <v>Credit Card</v>
      </c>
      <c r="S4075">
        <f>_xlfn.XLOOKUP(A4075,Booking_data!$A$1:$A$6001,Booking_data!$N$1:$N$6001,"not Found")</f>
        <v>52</v>
      </c>
      <c r="T4075" t="str">
        <f>_xlfn.XLOOKUP(A4075,Booking_data!$A$1:$A$6001,Booking_data!$O$1:$O$6001,"Not Found")</f>
        <v>Male</v>
      </c>
      <c r="U4075" t="str">
        <f t="shared" si="318"/>
        <v>Above 45</v>
      </c>
      <c r="V4075" t="str">
        <f t="shared" si="319"/>
        <v>Medium Booking</v>
      </c>
    </row>
    <row r="4076" spans="1:22" x14ac:dyDescent="0.25">
      <c r="A4076" t="s">
        <v>4307</v>
      </c>
      <c r="B4076" s="1">
        <v>46084</v>
      </c>
      <c r="C4076" s="1">
        <v>46196</v>
      </c>
      <c r="D4076" s="9">
        <v>0.77083333333333337</v>
      </c>
      <c r="E4076" t="str">
        <f t="shared" si="315"/>
        <v>Weekday</v>
      </c>
      <c r="F4076" t="str">
        <f t="shared" si="316"/>
        <v>Mar</v>
      </c>
      <c r="G4076" t="str">
        <f>_xlfn.XLOOKUP(A4076,Booking_data!$A$1:$A$6001,Booking_data!$D$1:$D$6001,"not found")</f>
        <v>M003</v>
      </c>
      <c r="H4076" t="str">
        <f>_xlfn.XLOOKUP(G4076,Movies_data!$A$1:$A$41,Movies_data!$B$1:$B$41,"not found")</f>
        <v>Vikram</v>
      </c>
      <c r="I4076" t="str">
        <f>_xlfn.XLOOKUP(G4076,Movies_data!$A$1:$A$41,Movies_data!$D$1:$D$41,"not found")</f>
        <v>Action</v>
      </c>
      <c r="J4076" t="str">
        <f>_xlfn.XLOOKUP(G4076,Movies_data!$A$1:$A$41,Movies_data!$C$1:$C$41,"not found")</f>
        <v>Tamil</v>
      </c>
      <c r="K4076">
        <f>_xlfn.XLOOKUP(G4076,Movies_data!$A$1:$A$41,Movies_data!$H$1:$H$41,"Not Found")</f>
        <v>8.3000000000000007</v>
      </c>
      <c r="L4076" t="str">
        <f>_xlfn.XLOOKUP(A4076,Booking_data!$A$1:$A$6001,Booking_data!$E$1:$E$6001,"not Found")</f>
        <v>C051</v>
      </c>
      <c r="M4076" t="str">
        <f>_xlfn.XLOOKUP(L4076,Cinemas_data!$A$1:$A$49,Cinemas_data!$I$1:$I$49,"not Found")</f>
        <v>Asian Cinemas City Centre</v>
      </c>
      <c r="N4076" t="str">
        <f>_xlfn.XLOOKUP(L4076,Cinemas_data!$A$1:$A$49,Cinemas_data!$C$1:$C$49,"not Found")</f>
        <v>Bengaluru</v>
      </c>
      <c r="O4076">
        <f>_xlfn.XLOOKUP(A4076,Booking_data!$A$1:$A$6001,Booking_data!$H$1:$H$6001,"not found")</f>
        <v>4</v>
      </c>
      <c r="P4076">
        <f>_xlfn.XLOOKUP(A4076,Booking_data!$A$1:$A$6001,Booking_data!$I$1:$I$6001,"not Found")</f>
        <v>280</v>
      </c>
      <c r="Q4076">
        <f t="shared" si="317"/>
        <v>1120</v>
      </c>
      <c r="R4076" t="str">
        <f>_xlfn.XLOOKUP(A4076,Booking_data!$A$1:$A$6001,Booking_data!$L$1:$L$6001,"Not Found")</f>
        <v>Credit Card</v>
      </c>
      <c r="S4076">
        <f>_xlfn.XLOOKUP(A4076,Booking_data!$A$1:$A$6001,Booking_data!$N$1:$N$6001,"not Found")</f>
        <v>24</v>
      </c>
      <c r="T4076" t="str">
        <f>_xlfn.XLOOKUP(A4076,Booking_data!$A$1:$A$6001,Booking_data!$O$1:$O$6001,"Not Found")</f>
        <v>Female</v>
      </c>
      <c r="U4076" t="str">
        <f t="shared" si="318"/>
        <v>Youngster</v>
      </c>
      <c r="V4076" t="str">
        <f t="shared" si="319"/>
        <v>Medium Booking</v>
      </c>
    </row>
    <row r="4077" spans="1:22" x14ac:dyDescent="0.25">
      <c r="A4077" t="s">
        <v>4308</v>
      </c>
      <c r="B4077" s="1">
        <v>46084</v>
      </c>
      <c r="C4077" s="1">
        <v>46147</v>
      </c>
      <c r="D4077" s="9">
        <v>0.88541666666666663</v>
      </c>
      <c r="E4077" t="str">
        <f t="shared" si="315"/>
        <v>Weekday</v>
      </c>
      <c r="F4077" t="str">
        <f t="shared" si="316"/>
        <v>Mar</v>
      </c>
      <c r="G4077" t="str">
        <f>_xlfn.XLOOKUP(A4077,Booking_data!$A$1:$A$6001,Booking_data!$D$1:$D$6001,"not found")</f>
        <v>M008</v>
      </c>
      <c r="H4077" t="str">
        <f>_xlfn.XLOOKUP(G4077,Movies_data!$A$1:$A$41,Movies_data!$B$1:$B$41,"not found")</f>
        <v>Love Today</v>
      </c>
      <c r="I4077" t="str">
        <f>_xlfn.XLOOKUP(G4077,Movies_data!$A$1:$A$41,Movies_data!$D$1:$D$41,"not found")</f>
        <v>Romance</v>
      </c>
      <c r="J4077" t="str">
        <f>_xlfn.XLOOKUP(G4077,Movies_data!$A$1:$A$41,Movies_data!$C$1:$C$41,"not found")</f>
        <v>Tamil</v>
      </c>
      <c r="K4077">
        <f>_xlfn.XLOOKUP(G4077,Movies_data!$A$1:$A$41,Movies_data!$H$1:$H$41,"Not Found")</f>
        <v>7.4</v>
      </c>
      <c r="L4077" t="str">
        <f>_xlfn.XLOOKUP(A4077,Booking_data!$A$1:$A$6001,Booking_data!$E$1:$E$6001,"not Found")</f>
        <v>C103</v>
      </c>
      <c r="M4077" t="str">
        <f>_xlfn.XLOOKUP(L4077,Cinemas_data!$A$1:$A$49,Cinemas_data!$I$1:$I$49,"not Found")</f>
        <v>MovieMax Forum Mall</v>
      </c>
      <c r="N4077" t="str">
        <f>_xlfn.XLOOKUP(L4077,Cinemas_data!$A$1:$A$49,Cinemas_data!$C$1:$C$49,"not Found")</f>
        <v>Pune</v>
      </c>
      <c r="O4077">
        <f>_xlfn.XLOOKUP(A4077,Booking_data!$A$1:$A$6001,Booking_data!$H$1:$H$6001,"not found")</f>
        <v>4</v>
      </c>
      <c r="P4077">
        <f>_xlfn.XLOOKUP(A4077,Booking_data!$A$1:$A$6001,Booking_data!$I$1:$I$6001,"not Found")</f>
        <v>360</v>
      </c>
      <c r="Q4077">
        <f t="shared" si="317"/>
        <v>1440</v>
      </c>
      <c r="R4077" t="str">
        <f>_xlfn.XLOOKUP(A4077,Booking_data!$A$1:$A$6001,Booking_data!$L$1:$L$6001,"Not Found")</f>
        <v>Net Banking</v>
      </c>
      <c r="S4077">
        <f>_xlfn.XLOOKUP(A4077,Booking_data!$A$1:$A$6001,Booking_data!$N$1:$N$6001,"not Found")</f>
        <v>32</v>
      </c>
      <c r="T4077" t="str">
        <f>_xlfn.XLOOKUP(A4077,Booking_data!$A$1:$A$6001,Booking_data!$O$1:$O$6001,"Not Found")</f>
        <v>Female</v>
      </c>
      <c r="U4077" t="str">
        <f t="shared" si="318"/>
        <v>Middle Age</v>
      </c>
      <c r="V4077" t="str">
        <f t="shared" si="319"/>
        <v>Medium Booking</v>
      </c>
    </row>
    <row r="4078" spans="1:22" x14ac:dyDescent="0.25">
      <c r="A4078" t="s">
        <v>4309</v>
      </c>
      <c r="B4078" s="1">
        <v>46084</v>
      </c>
      <c r="C4078" s="1">
        <v>46185</v>
      </c>
      <c r="D4078" s="9">
        <v>0.9375</v>
      </c>
      <c r="E4078" t="str">
        <f t="shared" si="315"/>
        <v>Weekday</v>
      </c>
      <c r="F4078" t="str">
        <f t="shared" si="316"/>
        <v>Mar</v>
      </c>
      <c r="G4078" t="str">
        <f>_xlfn.XLOOKUP(A4078,Booking_data!$A$1:$A$6001,Booking_data!$D$1:$D$6001,"not found")</f>
        <v>M018</v>
      </c>
      <c r="H4078" t="str">
        <f>_xlfn.XLOOKUP(G4078,Movies_data!$A$1:$A$41,Movies_data!$B$1:$B$41,"not found")</f>
        <v>Sita Ramam</v>
      </c>
      <c r="I4078" t="str">
        <f>_xlfn.XLOOKUP(G4078,Movies_data!$A$1:$A$41,Movies_data!$D$1:$D$41,"not found")</f>
        <v>Romance</v>
      </c>
      <c r="J4078" t="str">
        <f>_xlfn.XLOOKUP(G4078,Movies_data!$A$1:$A$41,Movies_data!$C$1:$C$41,"not found")</f>
        <v>Telugu</v>
      </c>
      <c r="K4078">
        <f>_xlfn.XLOOKUP(G4078,Movies_data!$A$1:$A$41,Movies_data!$H$1:$H$41,"Not Found")</f>
        <v>8.5</v>
      </c>
      <c r="L4078" t="str">
        <f>_xlfn.XLOOKUP(A4078,Booking_data!$A$1:$A$6001,Booking_data!$E$1:$E$6001,"not Found")</f>
        <v>C042</v>
      </c>
      <c r="M4078" t="str">
        <f>_xlfn.XLOOKUP(L4078,Cinemas_data!$A$1:$A$49,Cinemas_data!$I$1:$I$49,"not Found")</f>
        <v>Asian Cinemas Grand Mall</v>
      </c>
      <c r="N4078" t="str">
        <f>_xlfn.XLOOKUP(L4078,Cinemas_data!$A$1:$A$49,Cinemas_data!$C$1:$C$49,"not Found")</f>
        <v>Salem</v>
      </c>
      <c r="O4078">
        <f>_xlfn.XLOOKUP(A4078,Booking_data!$A$1:$A$6001,Booking_data!$H$1:$H$6001,"not found")</f>
        <v>3</v>
      </c>
      <c r="P4078">
        <f>_xlfn.XLOOKUP(A4078,Booking_data!$A$1:$A$6001,Booking_data!$I$1:$I$6001,"not Found")</f>
        <v>280</v>
      </c>
      <c r="Q4078">
        <f t="shared" si="317"/>
        <v>840</v>
      </c>
      <c r="R4078" t="str">
        <f>_xlfn.XLOOKUP(A4078,Booking_data!$A$1:$A$6001,Booking_data!$L$1:$L$6001,"Not Found")</f>
        <v>UPI</v>
      </c>
      <c r="S4078">
        <f>_xlfn.XLOOKUP(A4078,Booking_data!$A$1:$A$6001,Booking_data!$N$1:$N$6001,"not Found")</f>
        <v>35</v>
      </c>
      <c r="T4078" t="str">
        <f>_xlfn.XLOOKUP(A4078,Booking_data!$A$1:$A$6001,Booking_data!$O$1:$O$6001,"Not Found")</f>
        <v>Male</v>
      </c>
      <c r="U4078" t="str">
        <f t="shared" si="318"/>
        <v>Middle Age</v>
      </c>
      <c r="V4078" t="str">
        <f t="shared" si="319"/>
        <v>Medium Booking</v>
      </c>
    </row>
    <row r="4079" spans="1:22" x14ac:dyDescent="0.25">
      <c r="A4079" t="s">
        <v>4310</v>
      </c>
      <c r="B4079" s="1">
        <v>46084</v>
      </c>
      <c r="C4079" s="1">
        <v>46208</v>
      </c>
      <c r="D4079" s="9">
        <v>0.88541666666666663</v>
      </c>
      <c r="E4079" t="str">
        <f t="shared" si="315"/>
        <v>Weekday</v>
      </c>
      <c r="F4079" t="str">
        <f t="shared" si="316"/>
        <v>Mar</v>
      </c>
      <c r="G4079" t="str">
        <f>_xlfn.XLOOKUP(A4079,Booking_data!$A$1:$A$6001,Booking_data!$D$1:$D$6001,"not found")</f>
        <v>M008</v>
      </c>
      <c r="H4079" t="str">
        <f>_xlfn.XLOOKUP(G4079,Movies_data!$A$1:$A$41,Movies_data!$B$1:$B$41,"not found")</f>
        <v>Love Today</v>
      </c>
      <c r="I4079" t="str">
        <f>_xlfn.XLOOKUP(G4079,Movies_data!$A$1:$A$41,Movies_data!$D$1:$D$41,"not found")</f>
        <v>Romance</v>
      </c>
      <c r="J4079" t="str">
        <f>_xlfn.XLOOKUP(G4079,Movies_data!$A$1:$A$41,Movies_data!$C$1:$C$41,"not found")</f>
        <v>Tamil</v>
      </c>
      <c r="K4079">
        <f>_xlfn.XLOOKUP(G4079,Movies_data!$A$1:$A$41,Movies_data!$H$1:$H$41,"Not Found")</f>
        <v>7.4</v>
      </c>
      <c r="L4079" t="str">
        <f>_xlfn.XLOOKUP(A4079,Booking_data!$A$1:$A$6001,Booking_data!$E$1:$E$6001,"not Found")</f>
        <v>C121</v>
      </c>
      <c r="M4079" t="str">
        <f>_xlfn.XLOOKUP(L4079,Cinemas_data!$A$1:$A$49,Cinemas_data!$I$1:$I$49,"not Found")</f>
        <v>MovieMax City Centre</v>
      </c>
      <c r="N4079" t="str">
        <f>_xlfn.XLOOKUP(L4079,Cinemas_data!$A$1:$A$49,Cinemas_data!$C$1:$C$49,"not Found")</f>
        <v>Noida</v>
      </c>
      <c r="O4079">
        <f>_xlfn.XLOOKUP(A4079,Booking_data!$A$1:$A$6001,Booking_data!$H$1:$H$6001,"not found")</f>
        <v>2</v>
      </c>
      <c r="P4079">
        <f>_xlfn.XLOOKUP(A4079,Booking_data!$A$1:$A$6001,Booking_data!$I$1:$I$6001,"not Found")</f>
        <v>320</v>
      </c>
      <c r="Q4079">
        <f t="shared" si="317"/>
        <v>640</v>
      </c>
      <c r="R4079" t="str">
        <f>_xlfn.XLOOKUP(A4079,Booking_data!$A$1:$A$6001,Booking_data!$L$1:$L$6001,"Not Found")</f>
        <v>Credit Card</v>
      </c>
      <c r="S4079">
        <f>_xlfn.XLOOKUP(A4079,Booking_data!$A$1:$A$6001,Booking_data!$N$1:$N$6001,"not Found")</f>
        <v>30</v>
      </c>
      <c r="T4079" t="str">
        <f>_xlfn.XLOOKUP(A4079,Booking_data!$A$1:$A$6001,Booking_data!$O$1:$O$6001,"Not Found")</f>
        <v>Other</v>
      </c>
      <c r="U4079" t="str">
        <f t="shared" si="318"/>
        <v>Middle Age</v>
      </c>
      <c r="V4079" t="str">
        <f t="shared" si="319"/>
        <v>Low Booking</v>
      </c>
    </row>
    <row r="4080" spans="1:22" x14ac:dyDescent="0.25">
      <c r="A4080" t="s">
        <v>4311</v>
      </c>
      <c r="B4080" s="1">
        <v>46084</v>
      </c>
      <c r="C4080" s="1">
        <v>46056</v>
      </c>
      <c r="D4080" s="9">
        <v>0.39583333333333331</v>
      </c>
      <c r="E4080" t="str">
        <f t="shared" si="315"/>
        <v>Weekday</v>
      </c>
      <c r="F4080" t="str">
        <f t="shared" si="316"/>
        <v>Mar</v>
      </c>
      <c r="G4080" t="str">
        <f>_xlfn.XLOOKUP(A4080,Booking_data!$A$1:$A$6001,Booking_data!$D$1:$D$6001,"not found")</f>
        <v>M009</v>
      </c>
      <c r="H4080" t="str">
        <f>_xlfn.XLOOKUP(G4080,Movies_data!$A$1:$A$41,Movies_data!$B$1:$B$41,"not found")</f>
        <v>Amaran</v>
      </c>
      <c r="I4080" t="str">
        <f>_xlfn.XLOOKUP(G4080,Movies_data!$A$1:$A$41,Movies_data!$D$1:$D$41,"not found")</f>
        <v>Biography</v>
      </c>
      <c r="J4080" t="str">
        <f>_xlfn.XLOOKUP(G4080,Movies_data!$A$1:$A$41,Movies_data!$C$1:$C$41,"not found")</f>
        <v>Tamil</v>
      </c>
      <c r="K4080">
        <f>_xlfn.XLOOKUP(G4080,Movies_data!$A$1:$A$41,Movies_data!$H$1:$H$41,"Not Found")</f>
        <v>8.3000000000000007</v>
      </c>
      <c r="L4080" t="str">
        <f>_xlfn.XLOOKUP(A4080,Booking_data!$A$1:$A$6001,Booking_data!$E$1:$E$6001,"not Found")</f>
        <v>C081</v>
      </c>
      <c r="M4080" t="str">
        <f>_xlfn.XLOOKUP(L4080,Cinemas_data!$A$1:$A$49,Cinemas_data!$I$1:$I$49,"not Found")</f>
        <v>INOX City Centre</v>
      </c>
      <c r="N4080" t="str">
        <f>_xlfn.XLOOKUP(L4080,Cinemas_data!$A$1:$A$49,Cinemas_data!$C$1:$C$49,"not Found")</f>
        <v>Vijayawada</v>
      </c>
      <c r="O4080">
        <f>_xlfn.XLOOKUP(A4080,Booking_data!$A$1:$A$6001,Booking_data!$H$1:$H$6001,"not found")</f>
        <v>3</v>
      </c>
      <c r="P4080">
        <f>_xlfn.XLOOKUP(A4080,Booking_data!$A$1:$A$6001,Booking_data!$I$1:$I$6001,"not Found")</f>
        <v>280</v>
      </c>
      <c r="Q4080">
        <f t="shared" si="317"/>
        <v>840</v>
      </c>
      <c r="R4080" t="str">
        <f>_xlfn.XLOOKUP(A4080,Booking_data!$A$1:$A$6001,Booking_data!$L$1:$L$6001,"Not Found")</f>
        <v>Credit Card</v>
      </c>
      <c r="S4080">
        <f>_xlfn.XLOOKUP(A4080,Booking_data!$A$1:$A$6001,Booking_data!$N$1:$N$6001,"not Found")</f>
        <v>42</v>
      </c>
      <c r="T4080" t="str">
        <f>_xlfn.XLOOKUP(A4080,Booking_data!$A$1:$A$6001,Booking_data!$O$1:$O$6001,"Not Found")</f>
        <v>Other</v>
      </c>
      <c r="U4080" t="str">
        <f t="shared" si="318"/>
        <v>Middle Age</v>
      </c>
      <c r="V4080" t="str">
        <f t="shared" si="319"/>
        <v>Medium Booking</v>
      </c>
    </row>
    <row r="4081" spans="1:22" x14ac:dyDescent="0.25">
      <c r="A4081" t="s">
        <v>4312</v>
      </c>
      <c r="B4081" s="1">
        <v>46084</v>
      </c>
      <c r="C4081" s="1">
        <v>46092</v>
      </c>
      <c r="D4081" s="9">
        <v>0.88541666666666663</v>
      </c>
      <c r="E4081" t="str">
        <f t="shared" si="315"/>
        <v>Weekday</v>
      </c>
      <c r="F4081" t="str">
        <f t="shared" si="316"/>
        <v>Mar</v>
      </c>
      <c r="G4081" t="str">
        <f>_xlfn.XLOOKUP(A4081,Booking_data!$A$1:$A$6001,Booking_data!$D$1:$D$6001,"not found")</f>
        <v>M009</v>
      </c>
      <c r="H4081" t="str">
        <f>_xlfn.XLOOKUP(G4081,Movies_data!$A$1:$A$41,Movies_data!$B$1:$B$41,"not found")</f>
        <v>Amaran</v>
      </c>
      <c r="I4081" t="str">
        <f>_xlfn.XLOOKUP(G4081,Movies_data!$A$1:$A$41,Movies_data!$D$1:$D$41,"not found")</f>
        <v>Biography</v>
      </c>
      <c r="J4081" t="str">
        <f>_xlfn.XLOOKUP(G4081,Movies_data!$A$1:$A$41,Movies_data!$C$1:$C$41,"not found")</f>
        <v>Tamil</v>
      </c>
      <c r="K4081">
        <f>_xlfn.XLOOKUP(G4081,Movies_data!$A$1:$A$41,Movies_data!$H$1:$H$41,"Not Found")</f>
        <v>8.3000000000000007</v>
      </c>
      <c r="L4081" t="str">
        <f>_xlfn.XLOOKUP(A4081,Booking_data!$A$1:$A$6001,Booking_data!$E$1:$E$6001,"not Found")</f>
        <v>C023</v>
      </c>
      <c r="M4081" t="str">
        <f>_xlfn.XLOOKUP(L4081,Cinemas_data!$A$1:$A$49,Cinemas_data!$I$1:$I$49,"not Found")</f>
        <v>MovieMax Forum Mall</v>
      </c>
      <c r="N4081" t="str">
        <f>_xlfn.XLOOKUP(L4081,Cinemas_data!$A$1:$A$49,Cinemas_data!$C$1:$C$49,"not Found")</f>
        <v>Coimbatore</v>
      </c>
      <c r="O4081">
        <f>_xlfn.XLOOKUP(A4081,Booking_data!$A$1:$A$6001,Booking_data!$H$1:$H$6001,"not found")</f>
        <v>1</v>
      </c>
      <c r="P4081">
        <f>_xlfn.XLOOKUP(A4081,Booking_data!$A$1:$A$6001,Booking_data!$I$1:$I$6001,"not Found")</f>
        <v>420</v>
      </c>
      <c r="Q4081">
        <f t="shared" si="317"/>
        <v>420</v>
      </c>
      <c r="R4081" t="str">
        <f>_xlfn.XLOOKUP(A4081,Booking_data!$A$1:$A$6001,Booking_data!$L$1:$L$6001,"Not Found")</f>
        <v>Debit Card</v>
      </c>
      <c r="S4081">
        <f>_xlfn.XLOOKUP(A4081,Booking_data!$A$1:$A$6001,Booking_data!$N$1:$N$6001,"not Found")</f>
        <v>22</v>
      </c>
      <c r="T4081" t="str">
        <f>_xlfn.XLOOKUP(A4081,Booking_data!$A$1:$A$6001,Booking_data!$O$1:$O$6001,"Not Found")</f>
        <v>Male</v>
      </c>
      <c r="U4081" t="str">
        <f t="shared" si="318"/>
        <v>Youngster</v>
      </c>
      <c r="V4081" t="str">
        <f t="shared" si="319"/>
        <v>Low Booking</v>
      </c>
    </row>
    <row r="4082" spans="1:22" x14ac:dyDescent="0.25">
      <c r="A4082" t="s">
        <v>4313</v>
      </c>
      <c r="B4082" s="1">
        <v>46084</v>
      </c>
      <c r="C4082" s="1">
        <v>46062</v>
      </c>
      <c r="D4082" s="9">
        <v>0.9375</v>
      </c>
      <c r="E4082" t="str">
        <f t="shared" si="315"/>
        <v>Weekday</v>
      </c>
      <c r="F4082" t="str">
        <f t="shared" si="316"/>
        <v>Mar</v>
      </c>
      <c r="G4082" t="str">
        <f>_xlfn.XLOOKUP(A4082,Booking_data!$A$1:$A$6001,Booking_data!$D$1:$D$6001,"not found")</f>
        <v>M006</v>
      </c>
      <c r="H4082" t="str">
        <f>_xlfn.XLOOKUP(G4082,Movies_data!$A$1:$A$41,Movies_data!$B$1:$B$41,"not found")</f>
        <v>Maamannan</v>
      </c>
      <c r="I4082" t="str">
        <f>_xlfn.XLOOKUP(G4082,Movies_data!$A$1:$A$41,Movies_data!$D$1:$D$41,"not found")</f>
        <v>Drama</v>
      </c>
      <c r="J4082" t="str">
        <f>_xlfn.XLOOKUP(G4082,Movies_data!$A$1:$A$41,Movies_data!$C$1:$C$41,"not found")</f>
        <v>Tamil</v>
      </c>
      <c r="K4082">
        <f>_xlfn.XLOOKUP(G4082,Movies_data!$A$1:$A$41,Movies_data!$H$1:$H$41,"Not Found")</f>
        <v>7.3</v>
      </c>
      <c r="L4082" t="str">
        <f>_xlfn.XLOOKUP(A4082,Booking_data!$A$1:$A$6001,Booking_data!$E$1:$E$6001,"not Found")</f>
        <v>C123</v>
      </c>
      <c r="M4082" t="str">
        <f>_xlfn.XLOOKUP(L4082,Cinemas_data!$A$1:$A$49,Cinemas_data!$I$1:$I$49,"not Found")</f>
        <v>City Pride Forum Mall</v>
      </c>
      <c r="N4082" t="str">
        <f>_xlfn.XLOOKUP(L4082,Cinemas_data!$A$1:$A$49,Cinemas_data!$C$1:$C$49,"not Found")</f>
        <v>Noida</v>
      </c>
      <c r="O4082">
        <f>_xlfn.XLOOKUP(A4082,Booking_data!$A$1:$A$6001,Booking_data!$H$1:$H$6001,"not found")</f>
        <v>1</v>
      </c>
      <c r="P4082">
        <f>_xlfn.XLOOKUP(A4082,Booking_data!$A$1:$A$6001,Booking_data!$I$1:$I$6001,"not Found")</f>
        <v>220</v>
      </c>
      <c r="Q4082">
        <f t="shared" si="317"/>
        <v>220</v>
      </c>
      <c r="R4082" t="str">
        <f>_xlfn.XLOOKUP(A4082,Booking_data!$A$1:$A$6001,Booking_data!$L$1:$L$6001,"Not Found")</f>
        <v>UPI</v>
      </c>
      <c r="S4082">
        <f>_xlfn.XLOOKUP(A4082,Booking_data!$A$1:$A$6001,Booking_data!$N$1:$N$6001,"not Found")</f>
        <v>23</v>
      </c>
      <c r="T4082" t="str">
        <f>_xlfn.XLOOKUP(A4082,Booking_data!$A$1:$A$6001,Booking_data!$O$1:$O$6001,"Not Found")</f>
        <v>Other</v>
      </c>
      <c r="U4082" t="str">
        <f t="shared" si="318"/>
        <v>Youngster</v>
      </c>
      <c r="V4082" t="str">
        <f t="shared" si="319"/>
        <v>Low Booking</v>
      </c>
    </row>
    <row r="4083" spans="1:22" x14ac:dyDescent="0.25">
      <c r="A4083" t="s">
        <v>4314</v>
      </c>
      <c r="B4083" s="1">
        <v>46084</v>
      </c>
      <c r="C4083" s="1">
        <v>46088</v>
      </c>
      <c r="D4083" s="9">
        <v>0.39583333333333331</v>
      </c>
      <c r="E4083" t="str">
        <f t="shared" si="315"/>
        <v>Weekday</v>
      </c>
      <c r="F4083" t="str">
        <f t="shared" si="316"/>
        <v>Mar</v>
      </c>
      <c r="G4083" t="str">
        <f>_xlfn.XLOOKUP(A4083,Booking_data!$A$1:$A$6001,Booking_data!$D$1:$D$6001,"not found")</f>
        <v>M008</v>
      </c>
      <c r="H4083" t="str">
        <f>_xlfn.XLOOKUP(G4083,Movies_data!$A$1:$A$41,Movies_data!$B$1:$B$41,"not found")</f>
        <v>Love Today</v>
      </c>
      <c r="I4083" t="str">
        <f>_xlfn.XLOOKUP(G4083,Movies_data!$A$1:$A$41,Movies_data!$D$1:$D$41,"not found")</f>
        <v>Romance</v>
      </c>
      <c r="J4083" t="str">
        <f>_xlfn.XLOOKUP(G4083,Movies_data!$A$1:$A$41,Movies_data!$C$1:$C$41,"not found")</f>
        <v>Tamil</v>
      </c>
      <c r="K4083">
        <f>_xlfn.XLOOKUP(G4083,Movies_data!$A$1:$A$41,Movies_data!$H$1:$H$41,"Not Found")</f>
        <v>7.4</v>
      </c>
      <c r="L4083" t="str">
        <f>_xlfn.XLOOKUP(A4083,Booking_data!$A$1:$A$6001,Booking_data!$E$1:$E$6001,"not Found")</f>
        <v>C073</v>
      </c>
      <c r="M4083" t="str">
        <f>_xlfn.XLOOKUP(L4083,Cinemas_data!$A$1:$A$49,Cinemas_data!$I$1:$I$49,"not Found")</f>
        <v>Cinepolis Forum Mall</v>
      </c>
      <c r="N4083" t="str">
        <f>_xlfn.XLOOKUP(L4083,Cinemas_data!$A$1:$A$49,Cinemas_data!$C$1:$C$49,"not Found")</f>
        <v>Hyderabad</v>
      </c>
      <c r="O4083">
        <f>_xlfn.XLOOKUP(A4083,Booking_data!$A$1:$A$6001,Booking_data!$H$1:$H$6001,"not found")</f>
        <v>6</v>
      </c>
      <c r="P4083">
        <f>_xlfn.XLOOKUP(A4083,Booking_data!$A$1:$A$6001,Booking_data!$I$1:$I$6001,"not Found")</f>
        <v>240</v>
      </c>
      <c r="Q4083">
        <f t="shared" si="317"/>
        <v>1440</v>
      </c>
      <c r="R4083" t="str">
        <f>_xlfn.XLOOKUP(A4083,Booking_data!$A$1:$A$6001,Booking_data!$L$1:$L$6001,"Not Found")</f>
        <v>Debit Card</v>
      </c>
      <c r="S4083">
        <f>_xlfn.XLOOKUP(A4083,Booking_data!$A$1:$A$6001,Booking_data!$N$1:$N$6001,"not Found")</f>
        <v>29</v>
      </c>
      <c r="T4083" t="str">
        <f>_xlfn.XLOOKUP(A4083,Booking_data!$A$1:$A$6001,Booking_data!$O$1:$O$6001,"Not Found")</f>
        <v>Female</v>
      </c>
      <c r="U4083" t="str">
        <f t="shared" si="318"/>
        <v>Youngster</v>
      </c>
      <c r="V4083" t="str">
        <f t="shared" si="319"/>
        <v>High Booking</v>
      </c>
    </row>
    <row r="4084" spans="1:22" x14ac:dyDescent="0.25">
      <c r="A4084" t="s">
        <v>4315</v>
      </c>
      <c r="B4084" s="1">
        <v>46084</v>
      </c>
      <c r="C4084" s="1">
        <v>46099</v>
      </c>
      <c r="D4084" s="9">
        <v>0.53125</v>
      </c>
      <c r="E4084" t="str">
        <f t="shared" si="315"/>
        <v>Weekday</v>
      </c>
      <c r="F4084" t="str">
        <f t="shared" si="316"/>
        <v>Mar</v>
      </c>
      <c r="G4084" t="str">
        <f>_xlfn.XLOOKUP(A4084,Booking_data!$A$1:$A$6001,Booking_data!$D$1:$D$6001,"not found")</f>
        <v>M038</v>
      </c>
      <c r="H4084" t="str">
        <f>_xlfn.XLOOKUP(G4084,Movies_data!$A$1:$A$41,Movies_data!$B$1:$B$41,"not found")</f>
        <v>Barbie</v>
      </c>
      <c r="I4084" t="str">
        <f>_xlfn.XLOOKUP(G4084,Movies_data!$A$1:$A$41,Movies_data!$D$1:$D$41,"not found")</f>
        <v>Comedy</v>
      </c>
      <c r="J4084" t="str">
        <f>_xlfn.XLOOKUP(G4084,Movies_data!$A$1:$A$41,Movies_data!$C$1:$C$41,"not found")</f>
        <v>English</v>
      </c>
      <c r="K4084">
        <f>_xlfn.XLOOKUP(G4084,Movies_data!$A$1:$A$41,Movies_data!$H$1:$H$41,"Not Found")</f>
        <v>6.8</v>
      </c>
      <c r="L4084" t="str">
        <f>_xlfn.XLOOKUP(A4084,Booking_data!$A$1:$A$6001,Booking_data!$E$1:$E$6001,"not Found")</f>
        <v>C031</v>
      </c>
      <c r="M4084" t="str">
        <f>_xlfn.XLOOKUP(L4084,Cinemas_data!$A$1:$A$49,Cinemas_data!$I$1:$I$49,"not Found")</f>
        <v>Mukta A2 Cinemas City Centre</v>
      </c>
      <c r="N4084" t="str">
        <f>_xlfn.XLOOKUP(L4084,Cinemas_data!$A$1:$A$49,Cinemas_data!$C$1:$C$49,"not Found")</f>
        <v>Madurai</v>
      </c>
      <c r="O4084">
        <f>_xlfn.XLOOKUP(A4084,Booking_data!$A$1:$A$6001,Booking_data!$H$1:$H$6001,"not found")</f>
        <v>4</v>
      </c>
      <c r="P4084">
        <f>_xlfn.XLOOKUP(A4084,Booking_data!$A$1:$A$6001,Booking_data!$I$1:$I$6001,"not Found")</f>
        <v>320</v>
      </c>
      <c r="Q4084">
        <f t="shared" si="317"/>
        <v>1280</v>
      </c>
      <c r="R4084" t="str">
        <f>_xlfn.XLOOKUP(A4084,Booking_data!$A$1:$A$6001,Booking_data!$L$1:$L$6001,"Not Found")</f>
        <v>Net Banking</v>
      </c>
      <c r="S4084">
        <f>_xlfn.XLOOKUP(A4084,Booking_data!$A$1:$A$6001,Booking_data!$N$1:$N$6001,"not Found")</f>
        <v>48</v>
      </c>
      <c r="T4084" t="str">
        <f>_xlfn.XLOOKUP(A4084,Booking_data!$A$1:$A$6001,Booking_data!$O$1:$O$6001,"Not Found")</f>
        <v>Female</v>
      </c>
      <c r="U4084" t="str">
        <f t="shared" si="318"/>
        <v>Above 45</v>
      </c>
      <c r="V4084" t="str">
        <f t="shared" si="319"/>
        <v>Medium Booking</v>
      </c>
    </row>
    <row r="4085" spans="1:22" x14ac:dyDescent="0.25">
      <c r="A4085" t="s">
        <v>4316</v>
      </c>
      <c r="B4085" s="1">
        <v>46084</v>
      </c>
      <c r="C4085" s="1">
        <v>46025</v>
      </c>
      <c r="D4085" s="9">
        <v>0.88541666666666663</v>
      </c>
      <c r="E4085" t="str">
        <f t="shared" si="315"/>
        <v>Weekday</v>
      </c>
      <c r="F4085" t="str">
        <f t="shared" si="316"/>
        <v>Mar</v>
      </c>
      <c r="G4085" t="str">
        <f>_xlfn.XLOOKUP(A4085,Booking_data!$A$1:$A$6001,Booking_data!$D$1:$D$6001,"not found")</f>
        <v>M006</v>
      </c>
      <c r="H4085" t="str">
        <f>_xlfn.XLOOKUP(G4085,Movies_data!$A$1:$A$41,Movies_data!$B$1:$B$41,"not found")</f>
        <v>Maamannan</v>
      </c>
      <c r="I4085" t="str">
        <f>_xlfn.XLOOKUP(G4085,Movies_data!$A$1:$A$41,Movies_data!$D$1:$D$41,"not found")</f>
        <v>Drama</v>
      </c>
      <c r="J4085" t="str">
        <f>_xlfn.XLOOKUP(G4085,Movies_data!$A$1:$A$41,Movies_data!$C$1:$C$41,"not found")</f>
        <v>Tamil</v>
      </c>
      <c r="K4085">
        <f>_xlfn.XLOOKUP(G4085,Movies_data!$A$1:$A$41,Movies_data!$H$1:$H$41,"Not Found")</f>
        <v>7.3</v>
      </c>
      <c r="L4085" t="str">
        <f>_xlfn.XLOOKUP(A4085,Booking_data!$A$1:$A$6001,Booking_data!$E$1:$E$6001,"not Found")</f>
        <v>C022</v>
      </c>
      <c r="M4085" t="str">
        <f>_xlfn.XLOOKUP(L4085,Cinemas_data!$A$1:$A$49,Cinemas_data!$I$1:$I$49,"not Found")</f>
        <v>Mukta A2 Cinemas Grand Mall</v>
      </c>
      <c r="N4085" t="str">
        <f>_xlfn.XLOOKUP(L4085,Cinemas_data!$A$1:$A$49,Cinemas_data!$C$1:$C$49,"not Found")</f>
        <v>Coimbatore</v>
      </c>
      <c r="O4085">
        <f>_xlfn.XLOOKUP(A4085,Booking_data!$A$1:$A$6001,Booking_data!$H$1:$H$6001,"not found")</f>
        <v>3</v>
      </c>
      <c r="P4085">
        <f>_xlfn.XLOOKUP(A4085,Booking_data!$A$1:$A$6001,Booking_data!$I$1:$I$6001,"not Found")</f>
        <v>280</v>
      </c>
      <c r="Q4085">
        <f t="shared" si="317"/>
        <v>840</v>
      </c>
      <c r="R4085" t="str">
        <f>_xlfn.XLOOKUP(A4085,Booking_data!$A$1:$A$6001,Booking_data!$L$1:$L$6001,"Not Found")</f>
        <v>Net Banking</v>
      </c>
      <c r="S4085">
        <f>_xlfn.XLOOKUP(A4085,Booking_data!$A$1:$A$6001,Booking_data!$N$1:$N$6001,"not Found")</f>
        <v>25</v>
      </c>
      <c r="T4085" t="str">
        <f>_xlfn.XLOOKUP(A4085,Booking_data!$A$1:$A$6001,Booking_data!$O$1:$O$6001,"Not Found")</f>
        <v>Other</v>
      </c>
      <c r="U4085" t="str">
        <f t="shared" si="318"/>
        <v>Youngster</v>
      </c>
      <c r="V4085" t="str">
        <f t="shared" si="319"/>
        <v>Medium Booking</v>
      </c>
    </row>
    <row r="4086" spans="1:22" x14ac:dyDescent="0.25">
      <c r="A4086" t="s">
        <v>4317</v>
      </c>
      <c r="B4086" s="1">
        <v>46084</v>
      </c>
      <c r="C4086" s="1">
        <v>46195</v>
      </c>
      <c r="D4086" s="9">
        <v>0.64583333333333337</v>
      </c>
      <c r="E4086" t="str">
        <f t="shared" si="315"/>
        <v>Weekday</v>
      </c>
      <c r="F4086" t="str">
        <f t="shared" si="316"/>
        <v>Mar</v>
      </c>
      <c r="G4086" t="str">
        <f>_xlfn.XLOOKUP(A4086,Booking_data!$A$1:$A$6001,Booking_data!$D$1:$D$6001,"not found")</f>
        <v>M036</v>
      </c>
      <c r="H4086" t="str">
        <f>_xlfn.XLOOKUP(G4086,Movies_data!$A$1:$A$41,Movies_data!$B$1:$B$41,"not found")</f>
        <v>Avengers Endgame</v>
      </c>
      <c r="I4086" t="str">
        <f>_xlfn.XLOOKUP(G4086,Movies_data!$A$1:$A$41,Movies_data!$D$1:$D$41,"not found")</f>
        <v>Action</v>
      </c>
      <c r="J4086" t="str">
        <f>_xlfn.XLOOKUP(G4086,Movies_data!$A$1:$A$41,Movies_data!$C$1:$C$41,"not found")</f>
        <v>English</v>
      </c>
      <c r="K4086">
        <f>_xlfn.XLOOKUP(G4086,Movies_data!$A$1:$A$41,Movies_data!$H$1:$H$41,"Not Found")</f>
        <v>8.4</v>
      </c>
      <c r="L4086" t="str">
        <f>_xlfn.XLOOKUP(A4086,Booking_data!$A$1:$A$6001,Booking_data!$E$1:$E$6001,"not Found")</f>
        <v>C031</v>
      </c>
      <c r="M4086" t="str">
        <f>_xlfn.XLOOKUP(L4086,Cinemas_data!$A$1:$A$49,Cinemas_data!$I$1:$I$49,"not Found")</f>
        <v>Mukta A2 Cinemas City Centre</v>
      </c>
      <c r="N4086" t="str">
        <f>_xlfn.XLOOKUP(L4086,Cinemas_data!$A$1:$A$49,Cinemas_data!$C$1:$C$49,"not Found")</f>
        <v>Madurai</v>
      </c>
      <c r="O4086">
        <f>_xlfn.XLOOKUP(A4086,Booking_data!$A$1:$A$6001,Booking_data!$H$1:$H$6001,"not found")</f>
        <v>3</v>
      </c>
      <c r="P4086">
        <f>_xlfn.XLOOKUP(A4086,Booking_data!$A$1:$A$6001,Booking_data!$I$1:$I$6001,"not Found")</f>
        <v>240</v>
      </c>
      <c r="Q4086">
        <f t="shared" si="317"/>
        <v>720</v>
      </c>
      <c r="R4086" t="str">
        <f>_xlfn.XLOOKUP(A4086,Booking_data!$A$1:$A$6001,Booking_data!$L$1:$L$6001,"Not Found")</f>
        <v>Wallet</v>
      </c>
      <c r="S4086">
        <f>_xlfn.XLOOKUP(A4086,Booking_data!$A$1:$A$6001,Booking_data!$N$1:$N$6001,"not Found")</f>
        <v>59</v>
      </c>
      <c r="T4086" t="str">
        <f>_xlfn.XLOOKUP(A4086,Booking_data!$A$1:$A$6001,Booking_data!$O$1:$O$6001,"Not Found")</f>
        <v>Male</v>
      </c>
      <c r="U4086" t="str">
        <f t="shared" si="318"/>
        <v>Above 45</v>
      </c>
      <c r="V4086" t="str">
        <f t="shared" si="319"/>
        <v>Medium Booking</v>
      </c>
    </row>
    <row r="4087" spans="1:22" x14ac:dyDescent="0.25">
      <c r="A4087" t="s">
        <v>4318</v>
      </c>
      <c r="B4087" s="1">
        <v>46084</v>
      </c>
      <c r="C4087" s="1">
        <v>46083</v>
      </c>
      <c r="D4087" s="9">
        <v>0.39583333333333331</v>
      </c>
      <c r="E4087" t="str">
        <f t="shared" si="315"/>
        <v>Weekday</v>
      </c>
      <c r="F4087" t="str">
        <f t="shared" si="316"/>
        <v>Mar</v>
      </c>
      <c r="G4087" t="str">
        <f>_xlfn.XLOOKUP(A4087,Booking_data!$A$1:$A$6001,Booking_data!$D$1:$D$6001,"not found")</f>
        <v>M018</v>
      </c>
      <c r="H4087" t="str">
        <f>_xlfn.XLOOKUP(G4087,Movies_data!$A$1:$A$41,Movies_data!$B$1:$B$41,"not found")</f>
        <v>Sita Ramam</v>
      </c>
      <c r="I4087" t="str">
        <f>_xlfn.XLOOKUP(G4087,Movies_data!$A$1:$A$41,Movies_data!$D$1:$D$41,"not found")</f>
        <v>Romance</v>
      </c>
      <c r="J4087" t="str">
        <f>_xlfn.XLOOKUP(G4087,Movies_data!$A$1:$A$41,Movies_data!$C$1:$C$41,"not found")</f>
        <v>Telugu</v>
      </c>
      <c r="K4087">
        <f>_xlfn.XLOOKUP(G4087,Movies_data!$A$1:$A$41,Movies_data!$H$1:$H$41,"Not Found")</f>
        <v>8.5</v>
      </c>
      <c r="L4087" t="str">
        <f>_xlfn.XLOOKUP(A4087,Booking_data!$A$1:$A$6001,Booking_data!$E$1:$E$6001,"not Found")</f>
        <v>C103</v>
      </c>
      <c r="M4087" t="str">
        <f>_xlfn.XLOOKUP(L4087,Cinemas_data!$A$1:$A$49,Cinemas_data!$I$1:$I$49,"not Found")</f>
        <v>MovieMax Forum Mall</v>
      </c>
      <c r="N4087" t="str">
        <f>_xlfn.XLOOKUP(L4087,Cinemas_data!$A$1:$A$49,Cinemas_data!$C$1:$C$49,"not Found")</f>
        <v>Pune</v>
      </c>
      <c r="O4087">
        <f>_xlfn.XLOOKUP(A4087,Booking_data!$A$1:$A$6001,Booking_data!$H$1:$H$6001,"not found")</f>
        <v>3</v>
      </c>
      <c r="P4087">
        <f>_xlfn.XLOOKUP(A4087,Booking_data!$A$1:$A$6001,Booking_data!$I$1:$I$6001,"not Found")</f>
        <v>180</v>
      </c>
      <c r="Q4087">
        <f t="shared" si="317"/>
        <v>540</v>
      </c>
      <c r="R4087" t="str">
        <f>_xlfn.XLOOKUP(A4087,Booking_data!$A$1:$A$6001,Booking_data!$L$1:$L$6001,"Not Found")</f>
        <v>Debit Card</v>
      </c>
      <c r="S4087">
        <f>_xlfn.XLOOKUP(A4087,Booking_data!$A$1:$A$6001,Booking_data!$N$1:$N$6001,"not Found")</f>
        <v>51</v>
      </c>
      <c r="T4087" t="str">
        <f>_xlfn.XLOOKUP(A4087,Booking_data!$A$1:$A$6001,Booking_data!$O$1:$O$6001,"Not Found")</f>
        <v>Male</v>
      </c>
      <c r="U4087" t="str">
        <f t="shared" si="318"/>
        <v>Above 45</v>
      </c>
      <c r="V4087" t="str">
        <f t="shared" si="319"/>
        <v>Medium Booking</v>
      </c>
    </row>
    <row r="4088" spans="1:22" x14ac:dyDescent="0.25">
      <c r="A4088" t="s">
        <v>4319</v>
      </c>
      <c r="B4088" s="1">
        <v>46084</v>
      </c>
      <c r="C4088" s="1">
        <v>46124</v>
      </c>
      <c r="D4088" s="9">
        <v>0.88541666666666663</v>
      </c>
      <c r="E4088" t="str">
        <f t="shared" si="315"/>
        <v>Weekday</v>
      </c>
      <c r="F4088" t="str">
        <f t="shared" si="316"/>
        <v>Mar</v>
      </c>
      <c r="G4088" t="str">
        <f>_xlfn.XLOOKUP(A4088,Booking_data!$A$1:$A$6001,Booking_data!$D$1:$D$6001,"not found")</f>
        <v>M017</v>
      </c>
      <c r="H4088" t="str">
        <f>_xlfn.XLOOKUP(G4088,Movies_data!$A$1:$A$41,Movies_data!$B$1:$B$41,"not found")</f>
        <v>Baahubali 2</v>
      </c>
      <c r="I4088" t="str">
        <f>_xlfn.XLOOKUP(G4088,Movies_data!$A$1:$A$41,Movies_data!$D$1:$D$41,"not found")</f>
        <v>Action</v>
      </c>
      <c r="J4088" t="str">
        <f>_xlfn.XLOOKUP(G4088,Movies_data!$A$1:$A$41,Movies_data!$C$1:$C$41,"not found")</f>
        <v>Telugu</v>
      </c>
      <c r="K4088">
        <f>_xlfn.XLOOKUP(G4088,Movies_data!$A$1:$A$41,Movies_data!$H$1:$H$41,"Not Found")</f>
        <v>8.1999999999999993</v>
      </c>
      <c r="L4088" t="str">
        <f>_xlfn.XLOOKUP(A4088,Booking_data!$A$1:$A$6001,Booking_data!$E$1:$E$6001,"not Found")</f>
        <v>C103</v>
      </c>
      <c r="M4088" t="str">
        <f>_xlfn.XLOOKUP(L4088,Cinemas_data!$A$1:$A$49,Cinemas_data!$I$1:$I$49,"not Found")</f>
        <v>MovieMax Forum Mall</v>
      </c>
      <c r="N4088" t="str">
        <f>_xlfn.XLOOKUP(L4088,Cinemas_data!$A$1:$A$49,Cinemas_data!$C$1:$C$49,"not Found")</f>
        <v>Pune</v>
      </c>
      <c r="O4088">
        <f>_xlfn.XLOOKUP(A4088,Booking_data!$A$1:$A$6001,Booking_data!$H$1:$H$6001,"not found")</f>
        <v>6</v>
      </c>
      <c r="P4088">
        <f>_xlfn.XLOOKUP(A4088,Booking_data!$A$1:$A$6001,Booking_data!$I$1:$I$6001,"not Found")</f>
        <v>180</v>
      </c>
      <c r="Q4088">
        <f t="shared" si="317"/>
        <v>1080</v>
      </c>
      <c r="R4088" t="str">
        <f>_xlfn.XLOOKUP(A4088,Booking_data!$A$1:$A$6001,Booking_data!$L$1:$L$6001,"Not Found")</f>
        <v>Net Banking</v>
      </c>
      <c r="S4088">
        <f>_xlfn.XLOOKUP(A4088,Booking_data!$A$1:$A$6001,Booking_data!$N$1:$N$6001,"not Found")</f>
        <v>56</v>
      </c>
      <c r="T4088" t="str">
        <f>_xlfn.XLOOKUP(A4088,Booking_data!$A$1:$A$6001,Booking_data!$O$1:$O$6001,"Not Found")</f>
        <v>Male</v>
      </c>
      <c r="U4088" t="str">
        <f t="shared" si="318"/>
        <v>Above 45</v>
      </c>
      <c r="V4088" t="str">
        <f t="shared" si="319"/>
        <v>High Booking</v>
      </c>
    </row>
    <row r="4089" spans="1:22" x14ac:dyDescent="0.25">
      <c r="A4089" t="s">
        <v>4320</v>
      </c>
      <c r="B4089" s="1">
        <v>46084</v>
      </c>
      <c r="C4089" s="1">
        <v>46125</v>
      </c>
      <c r="D4089" s="9">
        <v>0.64583333333333337</v>
      </c>
      <c r="E4089" t="str">
        <f t="shared" si="315"/>
        <v>Weekday</v>
      </c>
      <c r="F4089" t="str">
        <f t="shared" si="316"/>
        <v>Mar</v>
      </c>
      <c r="G4089" t="str">
        <f>_xlfn.XLOOKUP(A4089,Booking_data!$A$1:$A$6001,Booking_data!$D$1:$D$6001,"not found")</f>
        <v>M007</v>
      </c>
      <c r="H4089" t="str">
        <f>_xlfn.XLOOKUP(G4089,Movies_data!$A$1:$A$41,Movies_data!$B$1:$B$41,"not found")</f>
        <v>Good Night</v>
      </c>
      <c r="I4089" t="str">
        <f>_xlfn.XLOOKUP(G4089,Movies_data!$A$1:$A$41,Movies_data!$D$1:$D$41,"not found")</f>
        <v>Comedy</v>
      </c>
      <c r="J4089" t="str">
        <f>_xlfn.XLOOKUP(G4089,Movies_data!$A$1:$A$41,Movies_data!$C$1:$C$41,"not found")</f>
        <v>Tamil</v>
      </c>
      <c r="K4089">
        <f>_xlfn.XLOOKUP(G4089,Movies_data!$A$1:$A$41,Movies_data!$H$1:$H$41,"Not Found")</f>
        <v>8</v>
      </c>
      <c r="L4089" t="str">
        <f>_xlfn.XLOOKUP(A4089,Booking_data!$A$1:$A$6001,Booking_data!$E$1:$E$6001,"not Found")</f>
        <v>C011</v>
      </c>
      <c r="M4089" t="str">
        <f>_xlfn.XLOOKUP(L4089,Cinemas_data!$A$1:$A$49,Cinemas_data!$I$1:$I$49,"not Found")</f>
        <v>Cinepolis City Centre</v>
      </c>
      <c r="N4089" t="str">
        <f>_xlfn.XLOOKUP(L4089,Cinemas_data!$A$1:$A$49,Cinemas_data!$C$1:$C$49,"not Found")</f>
        <v>Chennai</v>
      </c>
      <c r="O4089">
        <f>_xlfn.XLOOKUP(A4089,Booking_data!$A$1:$A$6001,Booking_data!$H$1:$H$6001,"not found")</f>
        <v>1</v>
      </c>
      <c r="P4089">
        <f>_xlfn.XLOOKUP(A4089,Booking_data!$A$1:$A$6001,Booking_data!$I$1:$I$6001,"not Found")</f>
        <v>240</v>
      </c>
      <c r="Q4089">
        <f t="shared" si="317"/>
        <v>240</v>
      </c>
      <c r="R4089" t="str">
        <f>_xlfn.XLOOKUP(A4089,Booking_data!$A$1:$A$6001,Booking_data!$L$1:$L$6001,"Not Found")</f>
        <v>Wallet</v>
      </c>
      <c r="S4089">
        <f>_xlfn.XLOOKUP(A4089,Booking_data!$A$1:$A$6001,Booking_data!$N$1:$N$6001,"not Found")</f>
        <v>34</v>
      </c>
      <c r="T4089" t="str">
        <f>_xlfn.XLOOKUP(A4089,Booking_data!$A$1:$A$6001,Booking_data!$O$1:$O$6001,"Not Found")</f>
        <v>Other</v>
      </c>
      <c r="U4089" t="str">
        <f t="shared" si="318"/>
        <v>Middle Age</v>
      </c>
      <c r="V4089" t="str">
        <f t="shared" si="319"/>
        <v>Low Booking</v>
      </c>
    </row>
    <row r="4090" spans="1:22" x14ac:dyDescent="0.25">
      <c r="A4090" t="s">
        <v>4321</v>
      </c>
      <c r="B4090" s="1">
        <v>46084</v>
      </c>
      <c r="C4090" s="1">
        <v>46154</v>
      </c>
      <c r="D4090" s="9">
        <v>0.53125</v>
      </c>
      <c r="E4090" t="str">
        <f t="shared" si="315"/>
        <v>Weekday</v>
      </c>
      <c r="F4090" t="str">
        <f t="shared" si="316"/>
        <v>Mar</v>
      </c>
      <c r="G4090" t="str">
        <f>_xlfn.XLOOKUP(A4090,Booking_data!$A$1:$A$6001,Booking_data!$D$1:$D$6001,"not found")</f>
        <v>M032</v>
      </c>
      <c r="H4090" t="str">
        <f>_xlfn.XLOOKUP(G4090,Movies_data!$A$1:$A$41,Movies_data!$B$1:$B$41,"not found")</f>
        <v>Premam</v>
      </c>
      <c r="I4090" t="str">
        <f>_xlfn.XLOOKUP(G4090,Movies_data!$A$1:$A$41,Movies_data!$D$1:$D$41,"not found")</f>
        <v>Romance</v>
      </c>
      <c r="J4090" t="str">
        <f>_xlfn.XLOOKUP(G4090,Movies_data!$A$1:$A$41,Movies_data!$C$1:$C$41,"not found")</f>
        <v>Malayalam</v>
      </c>
      <c r="K4090">
        <f>_xlfn.XLOOKUP(G4090,Movies_data!$A$1:$A$41,Movies_data!$H$1:$H$41,"Not Found")</f>
        <v>8.3000000000000007</v>
      </c>
      <c r="L4090" t="str">
        <f>_xlfn.XLOOKUP(A4090,Booking_data!$A$1:$A$6001,Booking_data!$E$1:$E$6001,"not Found")</f>
        <v>C111</v>
      </c>
      <c r="M4090" t="str">
        <f>_xlfn.XLOOKUP(L4090,Cinemas_data!$A$1:$A$49,Cinemas_data!$I$1:$I$49,"not Found")</f>
        <v>Mukta A2 Cinemas City Centre</v>
      </c>
      <c r="N4090" t="str">
        <f>_xlfn.XLOOKUP(L4090,Cinemas_data!$A$1:$A$49,Cinemas_data!$C$1:$C$49,"not Found")</f>
        <v>Delhi</v>
      </c>
      <c r="O4090">
        <f>_xlfn.XLOOKUP(A4090,Booking_data!$A$1:$A$6001,Booking_data!$H$1:$H$6001,"not found")</f>
        <v>2</v>
      </c>
      <c r="P4090">
        <f>_xlfn.XLOOKUP(A4090,Booking_data!$A$1:$A$6001,Booking_data!$I$1:$I$6001,"not Found")</f>
        <v>180</v>
      </c>
      <c r="Q4090">
        <f t="shared" si="317"/>
        <v>360</v>
      </c>
      <c r="R4090" t="str">
        <f>_xlfn.XLOOKUP(A4090,Booking_data!$A$1:$A$6001,Booking_data!$L$1:$L$6001,"Not Found")</f>
        <v>Credit Card</v>
      </c>
      <c r="S4090">
        <f>_xlfn.XLOOKUP(A4090,Booking_data!$A$1:$A$6001,Booking_data!$N$1:$N$6001,"not Found")</f>
        <v>42</v>
      </c>
      <c r="T4090" t="str">
        <f>_xlfn.XLOOKUP(A4090,Booking_data!$A$1:$A$6001,Booking_data!$O$1:$O$6001,"Not Found")</f>
        <v>Female</v>
      </c>
      <c r="U4090" t="str">
        <f t="shared" si="318"/>
        <v>Middle Age</v>
      </c>
      <c r="V4090" t="str">
        <f t="shared" si="319"/>
        <v>Low Booking</v>
      </c>
    </row>
    <row r="4091" spans="1:22" x14ac:dyDescent="0.25">
      <c r="A4091" t="s">
        <v>4322</v>
      </c>
      <c r="B4091" s="1">
        <v>46084</v>
      </c>
      <c r="C4091" s="1">
        <v>46068</v>
      </c>
      <c r="D4091" s="9">
        <v>0.53125</v>
      </c>
      <c r="E4091" t="str">
        <f t="shared" si="315"/>
        <v>Weekday</v>
      </c>
      <c r="F4091" t="str">
        <f t="shared" si="316"/>
        <v>Mar</v>
      </c>
      <c r="G4091" t="str">
        <f>_xlfn.XLOOKUP(A4091,Booking_data!$A$1:$A$6001,Booking_data!$D$1:$D$6001,"not found")</f>
        <v>M030</v>
      </c>
      <c r="H4091" t="str">
        <f>_xlfn.XLOOKUP(G4091,Movies_data!$A$1:$A$41,Movies_data!$B$1:$B$41,"not found")</f>
        <v>Kirik Party</v>
      </c>
      <c r="I4091" t="str">
        <f>_xlfn.XLOOKUP(G4091,Movies_data!$A$1:$A$41,Movies_data!$D$1:$D$41,"not found")</f>
        <v>Comedy</v>
      </c>
      <c r="J4091" t="str">
        <f>_xlfn.XLOOKUP(G4091,Movies_data!$A$1:$A$41,Movies_data!$C$1:$C$41,"not found")</f>
        <v>Kannada</v>
      </c>
      <c r="K4091">
        <f>_xlfn.XLOOKUP(G4091,Movies_data!$A$1:$A$41,Movies_data!$H$1:$H$41,"Not Found")</f>
        <v>8</v>
      </c>
      <c r="L4091" t="str">
        <f>_xlfn.XLOOKUP(A4091,Booking_data!$A$1:$A$6001,Booking_data!$E$1:$E$6001,"not Found")</f>
        <v>C053</v>
      </c>
      <c r="M4091" t="str">
        <f>_xlfn.XLOOKUP(L4091,Cinemas_data!$A$1:$A$49,Cinemas_data!$I$1:$I$49,"not Found")</f>
        <v>PVR Forum Mall</v>
      </c>
      <c r="N4091" t="str">
        <f>_xlfn.XLOOKUP(L4091,Cinemas_data!$A$1:$A$49,Cinemas_data!$C$1:$C$49,"not Found")</f>
        <v>Bengaluru</v>
      </c>
      <c r="O4091">
        <f>_xlfn.XLOOKUP(A4091,Booking_data!$A$1:$A$6001,Booking_data!$H$1:$H$6001,"not found")</f>
        <v>3</v>
      </c>
      <c r="P4091">
        <f>_xlfn.XLOOKUP(A4091,Booking_data!$A$1:$A$6001,Booking_data!$I$1:$I$6001,"not Found")</f>
        <v>340</v>
      </c>
      <c r="Q4091">
        <f t="shared" si="317"/>
        <v>1020</v>
      </c>
      <c r="R4091" t="str">
        <f>_xlfn.XLOOKUP(A4091,Booking_data!$A$1:$A$6001,Booking_data!$L$1:$L$6001,"Not Found")</f>
        <v>Net Banking</v>
      </c>
      <c r="S4091">
        <f>_xlfn.XLOOKUP(A4091,Booking_data!$A$1:$A$6001,Booking_data!$N$1:$N$6001,"not Found")</f>
        <v>31</v>
      </c>
      <c r="T4091" t="str">
        <f>_xlfn.XLOOKUP(A4091,Booking_data!$A$1:$A$6001,Booking_data!$O$1:$O$6001,"Not Found")</f>
        <v>Male</v>
      </c>
      <c r="U4091" t="str">
        <f t="shared" si="318"/>
        <v>Middle Age</v>
      </c>
      <c r="V4091" t="str">
        <f t="shared" si="319"/>
        <v>Medium Booking</v>
      </c>
    </row>
    <row r="4092" spans="1:22" x14ac:dyDescent="0.25">
      <c r="A4092" t="s">
        <v>4323</v>
      </c>
      <c r="B4092" s="1">
        <v>46084</v>
      </c>
      <c r="C4092" s="1">
        <v>46172</v>
      </c>
      <c r="D4092" s="9">
        <v>0.64583333333333337</v>
      </c>
      <c r="E4092" t="str">
        <f t="shared" si="315"/>
        <v>Weekday</v>
      </c>
      <c r="F4092" t="str">
        <f t="shared" si="316"/>
        <v>Mar</v>
      </c>
      <c r="G4092" t="str">
        <f>_xlfn.XLOOKUP(A4092,Booking_data!$A$1:$A$6001,Booking_data!$D$1:$D$6001,"not found")</f>
        <v>M007</v>
      </c>
      <c r="H4092" t="str">
        <f>_xlfn.XLOOKUP(G4092,Movies_data!$A$1:$A$41,Movies_data!$B$1:$B$41,"not found")</f>
        <v>Good Night</v>
      </c>
      <c r="I4092" t="str">
        <f>_xlfn.XLOOKUP(G4092,Movies_data!$A$1:$A$41,Movies_data!$D$1:$D$41,"not found")</f>
        <v>Comedy</v>
      </c>
      <c r="J4092" t="str">
        <f>_xlfn.XLOOKUP(G4092,Movies_data!$A$1:$A$41,Movies_data!$C$1:$C$41,"not found")</f>
        <v>Tamil</v>
      </c>
      <c r="K4092">
        <f>_xlfn.XLOOKUP(G4092,Movies_data!$A$1:$A$41,Movies_data!$H$1:$H$41,"Not Found")</f>
        <v>8</v>
      </c>
      <c r="L4092" t="str">
        <f>_xlfn.XLOOKUP(A4092,Booking_data!$A$1:$A$6001,Booking_data!$E$1:$E$6001,"not Found")</f>
        <v>C053</v>
      </c>
      <c r="M4092" t="str">
        <f>_xlfn.XLOOKUP(L4092,Cinemas_data!$A$1:$A$49,Cinemas_data!$I$1:$I$49,"not Found")</f>
        <v>PVR Forum Mall</v>
      </c>
      <c r="N4092" t="str">
        <f>_xlfn.XLOOKUP(L4092,Cinemas_data!$A$1:$A$49,Cinemas_data!$C$1:$C$49,"not Found")</f>
        <v>Bengaluru</v>
      </c>
      <c r="O4092">
        <f>_xlfn.XLOOKUP(A4092,Booking_data!$A$1:$A$6001,Booking_data!$H$1:$H$6001,"not found")</f>
        <v>2</v>
      </c>
      <c r="P4092">
        <f>_xlfn.XLOOKUP(A4092,Booking_data!$A$1:$A$6001,Booking_data!$I$1:$I$6001,"not Found")</f>
        <v>260</v>
      </c>
      <c r="Q4092">
        <f t="shared" si="317"/>
        <v>520</v>
      </c>
      <c r="R4092" t="str">
        <f>_xlfn.XLOOKUP(A4092,Booking_data!$A$1:$A$6001,Booking_data!$L$1:$L$6001,"Not Found")</f>
        <v>Wallet</v>
      </c>
      <c r="S4092">
        <f>_xlfn.XLOOKUP(A4092,Booking_data!$A$1:$A$6001,Booking_data!$N$1:$N$6001,"not Found")</f>
        <v>60</v>
      </c>
      <c r="T4092" t="str">
        <f>_xlfn.XLOOKUP(A4092,Booking_data!$A$1:$A$6001,Booking_data!$O$1:$O$6001,"Not Found")</f>
        <v>Male</v>
      </c>
      <c r="U4092" t="str">
        <f t="shared" si="318"/>
        <v>Above 45</v>
      </c>
      <c r="V4092" t="str">
        <f t="shared" si="319"/>
        <v>Low Booking</v>
      </c>
    </row>
    <row r="4093" spans="1:22" x14ac:dyDescent="0.25">
      <c r="A4093" t="s">
        <v>4324</v>
      </c>
      <c r="B4093" s="1">
        <v>46084</v>
      </c>
      <c r="C4093" s="1">
        <v>46114</v>
      </c>
      <c r="D4093" s="9">
        <v>0.53125</v>
      </c>
      <c r="E4093" t="str">
        <f t="shared" si="315"/>
        <v>Weekday</v>
      </c>
      <c r="F4093" t="str">
        <f t="shared" si="316"/>
        <v>Mar</v>
      </c>
      <c r="G4093" t="str">
        <f>_xlfn.XLOOKUP(A4093,Booking_data!$A$1:$A$6001,Booking_data!$D$1:$D$6001,"not found")</f>
        <v>M039</v>
      </c>
      <c r="H4093" t="str">
        <f>_xlfn.XLOOKUP(G4093,Movies_data!$A$1:$A$41,Movies_data!$B$1:$B$41,"not found")</f>
        <v>Dune: Part Two</v>
      </c>
      <c r="I4093" t="str">
        <f>_xlfn.XLOOKUP(G4093,Movies_data!$A$1:$A$41,Movies_data!$D$1:$D$41,"not found")</f>
        <v>Sci-Fi</v>
      </c>
      <c r="J4093" t="str">
        <f>_xlfn.XLOOKUP(G4093,Movies_data!$A$1:$A$41,Movies_data!$C$1:$C$41,"not found")</f>
        <v>English</v>
      </c>
      <c r="K4093">
        <f>_xlfn.XLOOKUP(G4093,Movies_data!$A$1:$A$41,Movies_data!$H$1:$H$41,"Not Found")</f>
        <v>8.5</v>
      </c>
      <c r="L4093" t="str">
        <f>_xlfn.XLOOKUP(A4093,Booking_data!$A$1:$A$6001,Booking_data!$E$1:$E$6001,"not Found")</f>
        <v>C131</v>
      </c>
      <c r="M4093" t="str">
        <f>_xlfn.XLOOKUP(L4093,Cinemas_data!$A$1:$A$49,Cinemas_data!$I$1:$I$49,"not Found")</f>
        <v>Asian Cinemas City Centre</v>
      </c>
      <c r="N4093" t="str">
        <f>_xlfn.XLOOKUP(L4093,Cinemas_data!$A$1:$A$49,Cinemas_data!$C$1:$C$49,"not Found")</f>
        <v>Kolkata</v>
      </c>
      <c r="O4093">
        <f>_xlfn.XLOOKUP(A4093,Booking_data!$A$1:$A$6001,Booking_data!$H$1:$H$6001,"not found")</f>
        <v>5</v>
      </c>
      <c r="P4093">
        <f>_xlfn.XLOOKUP(A4093,Booking_data!$A$1:$A$6001,Booking_data!$I$1:$I$6001,"not Found")</f>
        <v>240</v>
      </c>
      <c r="Q4093">
        <f t="shared" si="317"/>
        <v>1200</v>
      </c>
      <c r="R4093" t="str">
        <f>_xlfn.XLOOKUP(A4093,Booking_data!$A$1:$A$6001,Booking_data!$L$1:$L$6001,"Not Found")</f>
        <v>Wallet</v>
      </c>
      <c r="S4093">
        <f>_xlfn.XLOOKUP(A4093,Booking_data!$A$1:$A$6001,Booking_data!$N$1:$N$6001,"not Found")</f>
        <v>24</v>
      </c>
      <c r="T4093" t="str">
        <f>_xlfn.XLOOKUP(A4093,Booking_data!$A$1:$A$6001,Booking_data!$O$1:$O$6001,"Not Found")</f>
        <v>Other</v>
      </c>
      <c r="U4093" t="str">
        <f t="shared" si="318"/>
        <v>Youngster</v>
      </c>
      <c r="V4093" t="str">
        <f t="shared" si="319"/>
        <v>High Booking</v>
      </c>
    </row>
    <row r="4094" spans="1:22" x14ac:dyDescent="0.25">
      <c r="A4094" t="s">
        <v>4325</v>
      </c>
      <c r="B4094" s="1">
        <v>46084</v>
      </c>
      <c r="C4094" s="1">
        <v>46100</v>
      </c>
      <c r="D4094" s="9">
        <v>0.9375</v>
      </c>
      <c r="E4094" t="str">
        <f t="shared" si="315"/>
        <v>Weekday</v>
      </c>
      <c r="F4094" t="str">
        <f t="shared" si="316"/>
        <v>Mar</v>
      </c>
      <c r="G4094" t="str">
        <f>_xlfn.XLOOKUP(A4094,Booking_data!$A$1:$A$6001,Booking_data!$D$1:$D$6001,"not found")</f>
        <v>M012</v>
      </c>
      <c r="H4094" t="str">
        <f>_xlfn.XLOOKUP(G4094,Movies_data!$A$1:$A$41,Movies_data!$B$1:$B$41,"not found")</f>
        <v>RRR</v>
      </c>
      <c r="I4094" t="str">
        <f>_xlfn.XLOOKUP(G4094,Movies_data!$A$1:$A$41,Movies_data!$D$1:$D$41,"not found")</f>
        <v>Action</v>
      </c>
      <c r="J4094" t="str">
        <f>_xlfn.XLOOKUP(G4094,Movies_data!$A$1:$A$41,Movies_data!$C$1:$C$41,"not found")</f>
        <v>Telugu</v>
      </c>
      <c r="K4094">
        <f>_xlfn.XLOOKUP(G4094,Movies_data!$A$1:$A$41,Movies_data!$H$1:$H$41,"Not Found")</f>
        <v>7.8</v>
      </c>
      <c r="L4094" t="str">
        <f>_xlfn.XLOOKUP(A4094,Booking_data!$A$1:$A$6001,Booking_data!$E$1:$E$6001,"not Found")</f>
        <v>C142</v>
      </c>
      <c r="M4094" t="str">
        <f>_xlfn.XLOOKUP(L4094,Cinemas_data!$A$1:$A$49,Cinemas_data!$I$1:$I$49,"not Found")</f>
        <v>PVR Grand Mall</v>
      </c>
      <c r="N4094" t="str">
        <f>_xlfn.XLOOKUP(L4094,Cinemas_data!$A$1:$A$49,Cinemas_data!$C$1:$C$49,"not Found")</f>
        <v>Ahmedabad</v>
      </c>
      <c r="O4094">
        <f>_xlfn.XLOOKUP(A4094,Booking_data!$A$1:$A$6001,Booking_data!$H$1:$H$6001,"not found")</f>
        <v>4</v>
      </c>
      <c r="P4094">
        <f>_xlfn.XLOOKUP(A4094,Booking_data!$A$1:$A$6001,Booking_data!$I$1:$I$6001,"not Found")</f>
        <v>300</v>
      </c>
      <c r="Q4094">
        <f t="shared" si="317"/>
        <v>1200</v>
      </c>
      <c r="R4094" t="str">
        <f>_xlfn.XLOOKUP(A4094,Booking_data!$A$1:$A$6001,Booking_data!$L$1:$L$6001,"Not Found")</f>
        <v>Credit Card</v>
      </c>
      <c r="S4094">
        <f>_xlfn.XLOOKUP(A4094,Booking_data!$A$1:$A$6001,Booking_data!$N$1:$N$6001,"not Found")</f>
        <v>57</v>
      </c>
      <c r="T4094" t="str">
        <f>_xlfn.XLOOKUP(A4094,Booking_data!$A$1:$A$6001,Booking_data!$O$1:$O$6001,"Not Found")</f>
        <v>Female</v>
      </c>
      <c r="U4094" t="str">
        <f t="shared" si="318"/>
        <v>Above 45</v>
      </c>
      <c r="V4094" t="str">
        <f t="shared" si="319"/>
        <v>Medium Booking</v>
      </c>
    </row>
    <row r="4095" spans="1:22" x14ac:dyDescent="0.25">
      <c r="A4095" t="s">
        <v>4326</v>
      </c>
      <c r="B4095" s="1">
        <v>46084</v>
      </c>
      <c r="C4095" s="1">
        <v>46030</v>
      </c>
      <c r="D4095" s="9">
        <v>0.88541666666666663</v>
      </c>
      <c r="E4095" t="str">
        <f t="shared" si="315"/>
        <v>Weekday</v>
      </c>
      <c r="F4095" t="str">
        <f t="shared" si="316"/>
        <v>Mar</v>
      </c>
      <c r="G4095" t="str">
        <f>_xlfn.XLOOKUP(A4095,Booking_data!$A$1:$A$6001,Booking_data!$D$1:$D$6001,"not found")</f>
        <v>M003</v>
      </c>
      <c r="H4095" t="str">
        <f>_xlfn.XLOOKUP(G4095,Movies_data!$A$1:$A$41,Movies_data!$B$1:$B$41,"not found")</f>
        <v>Vikram</v>
      </c>
      <c r="I4095" t="str">
        <f>_xlfn.XLOOKUP(G4095,Movies_data!$A$1:$A$41,Movies_data!$D$1:$D$41,"not found")</f>
        <v>Action</v>
      </c>
      <c r="J4095" t="str">
        <f>_xlfn.XLOOKUP(G4095,Movies_data!$A$1:$A$41,Movies_data!$C$1:$C$41,"not found")</f>
        <v>Tamil</v>
      </c>
      <c r="K4095">
        <f>_xlfn.XLOOKUP(G4095,Movies_data!$A$1:$A$41,Movies_data!$H$1:$H$41,"Not Found")</f>
        <v>8.3000000000000007</v>
      </c>
      <c r="L4095" t="str">
        <f>_xlfn.XLOOKUP(A4095,Booking_data!$A$1:$A$6001,Booking_data!$E$1:$E$6001,"not Found")</f>
        <v>C143</v>
      </c>
      <c r="M4095" t="str">
        <f>_xlfn.XLOOKUP(L4095,Cinemas_data!$A$1:$A$49,Cinemas_data!$I$1:$I$49,"not Found")</f>
        <v>INOX Forum Mall</v>
      </c>
      <c r="N4095" t="str">
        <f>_xlfn.XLOOKUP(L4095,Cinemas_data!$A$1:$A$49,Cinemas_data!$C$1:$C$49,"not Found")</f>
        <v>Ahmedabad</v>
      </c>
      <c r="O4095">
        <f>_xlfn.XLOOKUP(A4095,Booking_data!$A$1:$A$6001,Booking_data!$H$1:$H$6001,"not found")</f>
        <v>1</v>
      </c>
      <c r="P4095">
        <f>_xlfn.XLOOKUP(A4095,Booking_data!$A$1:$A$6001,Booking_data!$I$1:$I$6001,"not Found")</f>
        <v>240</v>
      </c>
      <c r="Q4095">
        <f t="shared" si="317"/>
        <v>240</v>
      </c>
      <c r="R4095" t="str">
        <f>_xlfn.XLOOKUP(A4095,Booking_data!$A$1:$A$6001,Booking_data!$L$1:$L$6001,"Not Found")</f>
        <v>Credit Card</v>
      </c>
      <c r="S4095">
        <f>_xlfn.XLOOKUP(A4095,Booking_data!$A$1:$A$6001,Booking_data!$N$1:$N$6001,"not Found")</f>
        <v>22</v>
      </c>
      <c r="T4095" t="str">
        <f>_xlfn.XLOOKUP(A4095,Booking_data!$A$1:$A$6001,Booking_data!$O$1:$O$6001,"Not Found")</f>
        <v>Female</v>
      </c>
      <c r="U4095" t="str">
        <f t="shared" si="318"/>
        <v>Youngster</v>
      </c>
      <c r="V4095" t="str">
        <f t="shared" si="319"/>
        <v>Low Booking</v>
      </c>
    </row>
    <row r="4096" spans="1:22" x14ac:dyDescent="0.25">
      <c r="A4096" t="s">
        <v>4327</v>
      </c>
      <c r="B4096" s="1">
        <v>46084</v>
      </c>
      <c r="C4096" s="1">
        <v>46134</v>
      </c>
      <c r="D4096" s="9">
        <v>0.77083333333333337</v>
      </c>
      <c r="E4096" t="str">
        <f t="shared" si="315"/>
        <v>Weekday</v>
      </c>
      <c r="F4096" t="str">
        <f t="shared" si="316"/>
        <v>Mar</v>
      </c>
      <c r="G4096" t="str">
        <f>_xlfn.XLOOKUP(A4096,Booking_data!$A$1:$A$6001,Booking_data!$D$1:$D$6001,"not found")</f>
        <v>M026</v>
      </c>
      <c r="H4096" t="str">
        <f>_xlfn.XLOOKUP(G4096,Movies_data!$A$1:$A$41,Movies_data!$B$1:$B$41,"not found")</f>
        <v>Drishyam 2</v>
      </c>
      <c r="I4096" t="str">
        <f>_xlfn.XLOOKUP(G4096,Movies_data!$A$1:$A$41,Movies_data!$D$1:$D$41,"not found")</f>
        <v>Thriller</v>
      </c>
      <c r="J4096" t="str">
        <f>_xlfn.XLOOKUP(G4096,Movies_data!$A$1:$A$41,Movies_data!$C$1:$C$41,"not found")</f>
        <v>Hindi</v>
      </c>
      <c r="K4096">
        <f>_xlfn.XLOOKUP(G4096,Movies_data!$A$1:$A$41,Movies_data!$H$1:$H$41,"Not Found")</f>
        <v>8.1999999999999993</v>
      </c>
      <c r="L4096" t="str">
        <f>_xlfn.XLOOKUP(A4096,Booking_data!$A$1:$A$6001,Booking_data!$E$1:$E$6001,"not Found")</f>
        <v>C143</v>
      </c>
      <c r="M4096" t="str">
        <f>_xlfn.XLOOKUP(L4096,Cinemas_data!$A$1:$A$49,Cinemas_data!$I$1:$I$49,"not Found")</f>
        <v>INOX Forum Mall</v>
      </c>
      <c r="N4096" t="str">
        <f>_xlfn.XLOOKUP(L4096,Cinemas_data!$A$1:$A$49,Cinemas_data!$C$1:$C$49,"not Found")</f>
        <v>Ahmedabad</v>
      </c>
      <c r="O4096">
        <f>_xlfn.XLOOKUP(A4096,Booking_data!$A$1:$A$6001,Booking_data!$H$1:$H$6001,"not found")</f>
        <v>4</v>
      </c>
      <c r="P4096">
        <f>_xlfn.XLOOKUP(A4096,Booking_data!$A$1:$A$6001,Booking_data!$I$1:$I$6001,"not Found")</f>
        <v>240</v>
      </c>
      <c r="Q4096">
        <f t="shared" si="317"/>
        <v>960</v>
      </c>
      <c r="R4096" t="str">
        <f>_xlfn.XLOOKUP(A4096,Booking_data!$A$1:$A$6001,Booking_data!$L$1:$L$6001,"Not Found")</f>
        <v>UPI</v>
      </c>
      <c r="S4096">
        <f>_xlfn.XLOOKUP(A4096,Booking_data!$A$1:$A$6001,Booking_data!$N$1:$N$6001,"not Found")</f>
        <v>29</v>
      </c>
      <c r="T4096" t="str">
        <f>_xlfn.XLOOKUP(A4096,Booking_data!$A$1:$A$6001,Booking_data!$O$1:$O$6001,"Not Found")</f>
        <v>Female</v>
      </c>
      <c r="U4096" t="str">
        <f t="shared" si="318"/>
        <v>Youngster</v>
      </c>
      <c r="V4096" t="str">
        <f t="shared" si="319"/>
        <v>Medium Booking</v>
      </c>
    </row>
    <row r="4097" spans="1:22" x14ac:dyDescent="0.25">
      <c r="A4097" t="s">
        <v>4328</v>
      </c>
      <c r="B4097" s="1">
        <v>46084</v>
      </c>
      <c r="C4097" s="1">
        <v>46163</v>
      </c>
      <c r="D4097" s="9">
        <v>0.53125</v>
      </c>
      <c r="E4097" t="str">
        <f t="shared" si="315"/>
        <v>Weekday</v>
      </c>
      <c r="F4097" t="str">
        <f t="shared" si="316"/>
        <v>Mar</v>
      </c>
      <c r="G4097" t="str">
        <f>_xlfn.XLOOKUP(A4097,Booking_data!$A$1:$A$6001,Booking_data!$D$1:$D$6001,"not found")</f>
        <v>M005</v>
      </c>
      <c r="H4097" t="str">
        <f>_xlfn.XLOOKUP(G4097,Movies_data!$A$1:$A$41,Movies_data!$B$1:$B$41,"not found")</f>
        <v>Ponniyin Selvan II</v>
      </c>
      <c r="I4097" t="str">
        <f>_xlfn.XLOOKUP(G4097,Movies_data!$A$1:$A$41,Movies_data!$D$1:$D$41,"not found")</f>
        <v>Drama</v>
      </c>
      <c r="J4097" t="str">
        <f>_xlfn.XLOOKUP(G4097,Movies_data!$A$1:$A$41,Movies_data!$C$1:$C$41,"not found")</f>
        <v>Tamil</v>
      </c>
      <c r="K4097">
        <f>_xlfn.XLOOKUP(G4097,Movies_data!$A$1:$A$41,Movies_data!$H$1:$H$41,"Not Found")</f>
        <v>7.3</v>
      </c>
      <c r="L4097" t="str">
        <f>_xlfn.XLOOKUP(A4097,Booking_data!$A$1:$A$6001,Booking_data!$E$1:$E$6001,"not Found")</f>
        <v>C121</v>
      </c>
      <c r="M4097" t="str">
        <f>_xlfn.XLOOKUP(L4097,Cinemas_data!$A$1:$A$49,Cinemas_data!$I$1:$I$49,"not Found")</f>
        <v>MovieMax City Centre</v>
      </c>
      <c r="N4097" t="str">
        <f>_xlfn.XLOOKUP(L4097,Cinemas_data!$A$1:$A$49,Cinemas_data!$C$1:$C$49,"not Found")</f>
        <v>Noida</v>
      </c>
      <c r="O4097">
        <f>_xlfn.XLOOKUP(A4097,Booking_data!$A$1:$A$6001,Booking_data!$H$1:$H$6001,"not found")</f>
        <v>2</v>
      </c>
      <c r="P4097">
        <f>_xlfn.XLOOKUP(A4097,Booking_data!$A$1:$A$6001,Booking_data!$I$1:$I$6001,"not Found")</f>
        <v>240</v>
      </c>
      <c r="Q4097">
        <f t="shared" si="317"/>
        <v>480</v>
      </c>
      <c r="R4097" t="str">
        <f>_xlfn.XLOOKUP(A4097,Booking_data!$A$1:$A$6001,Booking_data!$L$1:$L$6001,"Not Found")</f>
        <v>Wallet</v>
      </c>
      <c r="S4097">
        <f>_xlfn.XLOOKUP(A4097,Booking_data!$A$1:$A$6001,Booking_data!$N$1:$N$6001,"not Found")</f>
        <v>57</v>
      </c>
      <c r="T4097" t="str">
        <f>_xlfn.XLOOKUP(A4097,Booking_data!$A$1:$A$6001,Booking_data!$O$1:$O$6001,"Not Found")</f>
        <v>Female</v>
      </c>
      <c r="U4097" t="str">
        <f t="shared" si="318"/>
        <v>Above 45</v>
      </c>
      <c r="V4097" t="str">
        <f t="shared" si="319"/>
        <v>Low Booking</v>
      </c>
    </row>
    <row r="4098" spans="1:22" x14ac:dyDescent="0.25">
      <c r="A4098" t="s">
        <v>4329</v>
      </c>
      <c r="B4098" s="1">
        <v>46084</v>
      </c>
      <c r="C4098" s="1">
        <v>46119</v>
      </c>
      <c r="D4098" s="9">
        <v>0.88541666666666663</v>
      </c>
      <c r="E4098" t="str">
        <f t="shared" si="315"/>
        <v>Weekday</v>
      </c>
      <c r="F4098" t="str">
        <f t="shared" si="316"/>
        <v>Mar</v>
      </c>
      <c r="G4098" t="str">
        <f>_xlfn.XLOOKUP(A4098,Booking_data!$A$1:$A$6001,Booking_data!$D$1:$D$6001,"not found")</f>
        <v>M004</v>
      </c>
      <c r="H4098" t="str">
        <f>_xlfn.XLOOKUP(G4098,Movies_data!$A$1:$A$41,Movies_data!$B$1:$B$41,"not found")</f>
        <v>Ponniyin Selvan I</v>
      </c>
      <c r="I4098" t="str">
        <f>_xlfn.XLOOKUP(G4098,Movies_data!$A$1:$A$41,Movies_data!$D$1:$D$41,"not found")</f>
        <v>Drama</v>
      </c>
      <c r="J4098" t="str">
        <f>_xlfn.XLOOKUP(G4098,Movies_data!$A$1:$A$41,Movies_data!$C$1:$C$41,"not found")</f>
        <v>Tamil</v>
      </c>
      <c r="K4098">
        <f>_xlfn.XLOOKUP(G4098,Movies_data!$A$1:$A$41,Movies_data!$H$1:$H$41,"Not Found")</f>
        <v>7.6</v>
      </c>
      <c r="L4098" t="str">
        <f>_xlfn.XLOOKUP(A4098,Booking_data!$A$1:$A$6001,Booking_data!$E$1:$E$6001,"not Found")</f>
        <v>C022</v>
      </c>
      <c r="M4098" t="str">
        <f>_xlfn.XLOOKUP(L4098,Cinemas_data!$A$1:$A$49,Cinemas_data!$I$1:$I$49,"not Found")</f>
        <v>Mukta A2 Cinemas Grand Mall</v>
      </c>
      <c r="N4098" t="str">
        <f>_xlfn.XLOOKUP(L4098,Cinemas_data!$A$1:$A$49,Cinemas_data!$C$1:$C$49,"not Found")</f>
        <v>Coimbatore</v>
      </c>
      <c r="O4098">
        <f>_xlfn.XLOOKUP(A4098,Booking_data!$A$1:$A$6001,Booking_data!$H$1:$H$6001,"not found")</f>
        <v>2</v>
      </c>
      <c r="P4098">
        <f>_xlfn.XLOOKUP(A4098,Booking_data!$A$1:$A$6001,Booking_data!$I$1:$I$6001,"not Found")</f>
        <v>280</v>
      </c>
      <c r="Q4098">
        <f t="shared" si="317"/>
        <v>560</v>
      </c>
      <c r="R4098" t="str">
        <f>_xlfn.XLOOKUP(A4098,Booking_data!$A$1:$A$6001,Booking_data!$L$1:$L$6001,"Not Found")</f>
        <v>Net Banking</v>
      </c>
      <c r="S4098">
        <f>_xlfn.XLOOKUP(A4098,Booking_data!$A$1:$A$6001,Booking_data!$N$1:$N$6001,"not Found")</f>
        <v>35</v>
      </c>
      <c r="T4098" t="str">
        <f>_xlfn.XLOOKUP(A4098,Booking_data!$A$1:$A$6001,Booking_data!$O$1:$O$6001,"Not Found")</f>
        <v>Female</v>
      </c>
      <c r="U4098" t="str">
        <f t="shared" si="318"/>
        <v>Middle Age</v>
      </c>
      <c r="V4098" t="str">
        <f t="shared" si="319"/>
        <v>Low Booking</v>
      </c>
    </row>
    <row r="4099" spans="1:22" x14ac:dyDescent="0.25">
      <c r="A4099" t="s">
        <v>4330</v>
      </c>
      <c r="B4099" s="1">
        <v>46084</v>
      </c>
      <c r="C4099" s="1">
        <v>46121</v>
      </c>
      <c r="D4099" s="9">
        <v>0.53125</v>
      </c>
      <c r="E4099" t="str">
        <f t="shared" ref="E4099:E4162" si="320">IF(WEEKDAY(B4099,2)&lt;=5,"Weekday","Weekend")</f>
        <v>Weekday</v>
      </c>
      <c r="F4099" t="str">
        <f t="shared" ref="F4099:F4162" si="321">TEXT(B4099,"mmm")</f>
        <v>Mar</v>
      </c>
      <c r="G4099" t="str">
        <f>_xlfn.XLOOKUP(A4099,Booking_data!$A$1:$A$6001,Booking_data!$D$1:$D$6001,"not found")</f>
        <v>M003</v>
      </c>
      <c r="H4099" t="str">
        <f>_xlfn.XLOOKUP(G4099,Movies_data!$A$1:$A$41,Movies_data!$B$1:$B$41,"not found")</f>
        <v>Vikram</v>
      </c>
      <c r="I4099" t="str">
        <f>_xlfn.XLOOKUP(G4099,Movies_data!$A$1:$A$41,Movies_data!$D$1:$D$41,"not found")</f>
        <v>Action</v>
      </c>
      <c r="J4099" t="str">
        <f>_xlfn.XLOOKUP(G4099,Movies_data!$A$1:$A$41,Movies_data!$C$1:$C$41,"not found")</f>
        <v>Tamil</v>
      </c>
      <c r="K4099">
        <f>_xlfn.XLOOKUP(G4099,Movies_data!$A$1:$A$41,Movies_data!$H$1:$H$41,"Not Found")</f>
        <v>8.3000000000000007</v>
      </c>
      <c r="L4099" t="str">
        <f>_xlfn.XLOOKUP(A4099,Booking_data!$A$1:$A$6001,Booking_data!$E$1:$E$6001,"not Found")</f>
        <v>C113</v>
      </c>
      <c r="M4099" t="str">
        <f>_xlfn.XLOOKUP(L4099,Cinemas_data!$A$1:$A$49,Cinemas_data!$I$1:$I$49,"not Found")</f>
        <v>Asian Cinemas Forum Mall</v>
      </c>
      <c r="N4099" t="str">
        <f>_xlfn.XLOOKUP(L4099,Cinemas_data!$A$1:$A$49,Cinemas_data!$C$1:$C$49,"not Found")</f>
        <v>Delhi</v>
      </c>
      <c r="O4099">
        <f>_xlfn.XLOOKUP(A4099,Booking_data!$A$1:$A$6001,Booking_data!$H$1:$H$6001,"not found")</f>
        <v>4</v>
      </c>
      <c r="P4099">
        <f>_xlfn.XLOOKUP(A4099,Booking_data!$A$1:$A$6001,Booking_data!$I$1:$I$6001,"not Found")</f>
        <v>420</v>
      </c>
      <c r="Q4099">
        <f t="shared" ref="Q4099:Q4162" si="322">O4099*P4099</f>
        <v>1680</v>
      </c>
      <c r="R4099" t="str">
        <f>_xlfn.XLOOKUP(A4099,Booking_data!$A$1:$A$6001,Booking_data!$L$1:$L$6001,"Not Found")</f>
        <v>Credit Card</v>
      </c>
      <c r="S4099">
        <f>_xlfn.XLOOKUP(A4099,Booking_data!$A$1:$A$6001,Booking_data!$N$1:$N$6001,"not Found")</f>
        <v>45</v>
      </c>
      <c r="T4099" t="str">
        <f>_xlfn.XLOOKUP(A4099,Booking_data!$A$1:$A$6001,Booking_data!$O$1:$O$6001,"Not Found")</f>
        <v>Female</v>
      </c>
      <c r="U4099" t="str">
        <f t="shared" ref="U4099:U4162" si="323">IF(S4099&lt;18,"Below 18",IF(S4099&lt;30,"Youngster",IF(S4099&lt;45,"Middle Age","Above 45")))</f>
        <v>Above 45</v>
      </c>
      <c r="V4099" t="str">
        <f t="shared" ref="V4099:V4162" si="324">IF(O4099&lt;=2,"Low Booking",IF(O4099&lt;=4,"Medium Booking","High Booking"))</f>
        <v>Medium Booking</v>
      </c>
    </row>
    <row r="4100" spans="1:22" x14ac:dyDescent="0.25">
      <c r="A4100" t="s">
        <v>4331</v>
      </c>
      <c r="B4100" s="1">
        <v>46084</v>
      </c>
      <c r="C4100" s="1">
        <v>46133</v>
      </c>
      <c r="D4100" s="9">
        <v>0.9375</v>
      </c>
      <c r="E4100" t="str">
        <f t="shared" si="320"/>
        <v>Weekday</v>
      </c>
      <c r="F4100" t="str">
        <f t="shared" si="321"/>
        <v>Mar</v>
      </c>
      <c r="G4100" t="str">
        <f>_xlfn.XLOOKUP(A4100,Booking_data!$A$1:$A$6001,Booking_data!$D$1:$D$6001,"not found")</f>
        <v>M009</v>
      </c>
      <c r="H4100" t="str">
        <f>_xlfn.XLOOKUP(G4100,Movies_data!$A$1:$A$41,Movies_data!$B$1:$B$41,"not found")</f>
        <v>Amaran</v>
      </c>
      <c r="I4100" t="str">
        <f>_xlfn.XLOOKUP(G4100,Movies_data!$A$1:$A$41,Movies_data!$D$1:$D$41,"not found")</f>
        <v>Biography</v>
      </c>
      <c r="J4100" t="str">
        <f>_xlfn.XLOOKUP(G4100,Movies_data!$A$1:$A$41,Movies_data!$C$1:$C$41,"not found")</f>
        <v>Tamil</v>
      </c>
      <c r="K4100">
        <f>_xlfn.XLOOKUP(G4100,Movies_data!$A$1:$A$41,Movies_data!$H$1:$H$41,"Not Found")</f>
        <v>8.3000000000000007</v>
      </c>
      <c r="L4100" t="str">
        <f>_xlfn.XLOOKUP(A4100,Booking_data!$A$1:$A$6001,Booking_data!$E$1:$E$6001,"not Found")</f>
        <v>C103</v>
      </c>
      <c r="M4100" t="str">
        <f>_xlfn.XLOOKUP(L4100,Cinemas_data!$A$1:$A$49,Cinemas_data!$I$1:$I$49,"not Found")</f>
        <v>MovieMax Forum Mall</v>
      </c>
      <c r="N4100" t="str">
        <f>_xlfn.XLOOKUP(L4100,Cinemas_data!$A$1:$A$49,Cinemas_data!$C$1:$C$49,"not Found")</f>
        <v>Pune</v>
      </c>
      <c r="O4100">
        <f>_xlfn.XLOOKUP(A4100,Booking_data!$A$1:$A$6001,Booking_data!$H$1:$H$6001,"not found")</f>
        <v>2</v>
      </c>
      <c r="P4100">
        <f>_xlfn.XLOOKUP(A4100,Booking_data!$A$1:$A$6001,Booking_data!$I$1:$I$6001,"not Found")</f>
        <v>180</v>
      </c>
      <c r="Q4100">
        <f t="shared" si="322"/>
        <v>360</v>
      </c>
      <c r="R4100" t="str">
        <f>_xlfn.XLOOKUP(A4100,Booking_data!$A$1:$A$6001,Booking_data!$L$1:$L$6001,"Not Found")</f>
        <v>Credit Card</v>
      </c>
      <c r="S4100">
        <f>_xlfn.XLOOKUP(A4100,Booking_data!$A$1:$A$6001,Booking_data!$N$1:$N$6001,"not Found")</f>
        <v>26</v>
      </c>
      <c r="T4100" t="str">
        <f>_xlfn.XLOOKUP(A4100,Booking_data!$A$1:$A$6001,Booking_data!$O$1:$O$6001,"Not Found")</f>
        <v>Male</v>
      </c>
      <c r="U4100" t="str">
        <f t="shared" si="323"/>
        <v>Youngster</v>
      </c>
      <c r="V4100" t="str">
        <f t="shared" si="324"/>
        <v>Low Booking</v>
      </c>
    </row>
    <row r="4101" spans="1:22" x14ac:dyDescent="0.25">
      <c r="A4101" t="s">
        <v>4332</v>
      </c>
      <c r="B4101" s="1">
        <v>46084</v>
      </c>
      <c r="C4101" s="1">
        <v>46117</v>
      </c>
      <c r="D4101" s="9">
        <v>0.64583333333333337</v>
      </c>
      <c r="E4101" t="str">
        <f t="shared" si="320"/>
        <v>Weekday</v>
      </c>
      <c r="F4101" t="str">
        <f t="shared" si="321"/>
        <v>Mar</v>
      </c>
      <c r="G4101" t="str">
        <f>_xlfn.XLOOKUP(A4101,Booking_data!$A$1:$A$6001,Booking_data!$D$1:$D$6001,"not found")</f>
        <v>M023</v>
      </c>
      <c r="H4101" t="str">
        <f>_xlfn.XLOOKUP(G4101,Movies_data!$A$1:$A$41,Movies_data!$B$1:$B$41,"not found")</f>
        <v>Stree 2</v>
      </c>
      <c r="I4101" t="str">
        <f>_xlfn.XLOOKUP(G4101,Movies_data!$A$1:$A$41,Movies_data!$D$1:$D$41,"not found")</f>
        <v>Comedy</v>
      </c>
      <c r="J4101" t="str">
        <f>_xlfn.XLOOKUP(G4101,Movies_data!$A$1:$A$41,Movies_data!$C$1:$C$41,"not found")</f>
        <v>Hindi</v>
      </c>
      <c r="K4101">
        <f>_xlfn.XLOOKUP(G4101,Movies_data!$A$1:$A$41,Movies_data!$H$1:$H$41,"Not Found")</f>
        <v>6.9</v>
      </c>
      <c r="L4101" t="str">
        <f>_xlfn.XLOOKUP(A4101,Booking_data!$A$1:$A$6001,Booking_data!$E$1:$E$6001,"not Found")</f>
        <v>C152</v>
      </c>
      <c r="M4101" t="str">
        <f>_xlfn.XLOOKUP(L4101,Cinemas_data!$A$1:$A$49,Cinemas_data!$I$1:$I$49,"not Found")</f>
        <v>INOX Grand Mall</v>
      </c>
      <c r="N4101" t="str">
        <f>_xlfn.XLOOKUP(L4101,Cinemas_data!$A$1:$A$49,Cinemas_data!$C$1:$C$49,"not Found")</f>
        <v>Kochi</v>
      </c>
      <c r="O4101">
        <f>_xlfn.XLOOKUP(A4101,Booking_data!$A$1:$A$6001,Booking_data!$H$1:$H$6001,"not found")</f>
        <v>2</v>
      </c>
      <c r="P4101">
        <f>_xlfn.XLOOKUP(A4101,Booking_data!$A$1:$A$6001,Booking_data!$I$1:$I$6001,"not Found")</f>
        <v>260</v>
      </c>
      <c r="Q4101">
        <f t="shared" si="322"/>
        <v>520</v>
      </c>
      <c r="R4101" t="str">
        <f>_xlfn.XLOOKUP(A4101,Booking_data!$A$1:$A$6001,Booking_data!$L$1:$L$6001,"Not Found")</f>
        <v>Debit Card</v>
      </c>
      <c r="S4101">
        <f>_xlfn.XLOOKUP(A4101,Booking_data!$A$1:$A$6001,Booking_data!$N$1:$N$6001,"not Found")</f>
        <v>31</v>
      </c>
      <c r="T4101" t="str">
        <f>_xlfn.XLOOKUP(A4101,Booking_data!$A$1:$A$6001,Booking_data!$O$1:$O$6001,"Not Found")</f>
        <v>Female</v>
      </c>
      <c r="U4101" t="str">
        <f t="shared" si="323"/>
        <v>Middle Age</v>
      </c>
      <c r="V4101" t="str">
        <f t="shared" si="324"/>
        <v>Low Booking</v>
      </c>
    </row>
    <row r="4102" spans="1:22" x14ac:dyDescent="0.25">
      <c r="A4102" t="s">
        <v>4333</v>
      </c>
      <c r="B4102" s="1">
        <v>46084</v>
      </c>
      <c r="C4102" s="1">
        <v>46170</v>
      </c>
      <c r="D4102" s="9">
        <v>0.53125</v>
      </c>
      <c r="E4102" t="str">
        <f t="shared" si="320"/>
        <v>Weekday</v>
      </c>
      <c r="F4102" t="str">
        <f t="shared" si="321"/>
        <v>Mar</v>
      </c>
      <c r="G4102" t="str">
        <f>_xlfn.XLOOKUP(A4102,Booking_data!$A$1:$A$6001,Booking_data!$D$1:$D$6001,"not found")</f>
        <v>M021</v>
      </c>
      <c r="H4102" t="str">
        <f>_xlfn.XLOOKUP(G4102,Movies_data!$A$1:$A$41,Movies_data!$B$1:$B$41,"not found")</f>
        <v>Pathaan</v>
      </c>
      <c r="I4102" t="str">
        <f>_xlfn.XLOOKUP(G4102,Movies_data!$A$1:$A$41,Movies_data!$D$1:$D$41,"not found")</f>
        <v>Action</v>
      </c>
      <c r="J4102" t="str">
        <f>_xlfn.XLOOKUP(G4102,Movies_data!$A$1:$A$41,Movies_data!$C$1:$C$41,"not found")</f>
        <v>Hindi</v>
      </c>
      <c r="K4102">
        <f>_xlfn.XLOOKUP(G4102,Movies_data!$A$1:$A$41,Movies_data!$H$1:$H$41,"Not Found")</f>
        <v>5.9</v>
      </c>
      <c r="L4102" t="str">
        <f>_xlfn.XLOOKUP(A4102,Booking_data!$A$1:$A$6001,Booking_data!$E$1:$E$6001,"not Found")</f>
        <v>C121</v>
      </c>
      <c r="M4102" t="str">
        <f>_xlfn.XLOOKUP(L4102,Cinemas_data!$A$1:$A$49,Cinemas_data!$I$1:$I$49,"not Found")</f>
        <v>MovieMax City Centre</v>
      </c>
      <c r="N4102" t="str">
        <f>_xlfn.XLOOKUP(L4102,Cinemas_data!$A$1:$A$49,Cinemas_data!$C$1:$C$49,"not Found")</f>
        <v>Noida</v>
      </c>
      <c r="O4102">
        <f>_xlfn.XLOOKUP(A4102,Booking_data!$A$1:$A$6001,Booking_data!$H$1:$H$6001,"not found")</f>
        <v>3</v>
      </c>
      <c r="P4102">
        <f>_xlfn.XLOOKUP(A4102,Booking_data!$A$1:$A$6001,Booking_data!$I$1:$I$6001,"not Found")</f>
        <v>240</v>
      </c>
      <c r="Q4102">
        <f t="shared" si="322"/>
        <v>720</v>
      </c>
      <c r="R4102" t="str">
        <f>_xlfn.XLOOKUP(A4102,Booking_data!$A$1:$A$6001,Booking_data!$L$1:$L$6001,"Not Found")</f>
        <v>Wallet</v>
      </c>
      <c r="S4102">
        <f>_xlfn.XLOOKUP(A4102,Booking_data!$A$1:$A$6001,Booking_data!$N$1:$N$6001,"not Found")</f>
        <v>36</v>
      </c>
      <c r="T4102" t="str">
        <f>_xlfn.XLOOKUP(A4102,Booking_data!$A$1:$A$6001,Booking_data!$O$1:$O$6001,"Not Found")</f>
        <v>Male</v>
      </c>
      <c r="U4102" t="str">
        <f t="shared" si="323"/>
        <v>Middle Age</v>
      </c>
      <c r="V4102" t="str">
        <f t="shared" si="324"/>
        <v>Medium Booking</v>
      </c>
    </row>
    <row r="4103" spans="1:22" x14ac:dyDescent="0.25">
      <c r="A4103" t="s">
        <v>4334</v>
      </c>
      <c r="B4103" s="1">
        <v>46084</v>
      </c>
      <c r="C4103" s="1">
        <v>46202</v>
      </c>
      <c r="D4103" s="9">
        <v>0.77083333333333337</v>
      </c>
      <c r="E4103" t="str">
        <f t="shared" si="320"/>
        <v>Weekday</v>
      </c>
      <c r="F4103" t="str">
        <f t="shared" si="321"/>
        <v>Mar</v>
      </c>
      <c r="G4103" t="str">
        <f>_xlfn.XLOOKUP(A4103,Booking_data!$A$1:$A$6001,Booking_data!$D$1:$D$6001,"not found")</f>
        <v>M037</v>
      </c>
      <c r="H4103" t="str">
        <f>_xlfn.XLOOKUP(G4103,Movies_data!$A$1:$A$41,Movies_data!$B$1:$B$41,"not found")</f>
        <v>Oppenheimer</v>
      </c>
      <c r="I4103" t="str">
        <f>_xlfn.XLOOKUP(G4103,Movies_data!$A$1:$A$41,Movies_data!$D$1:$D$41,"not found")</f>
        <v>Biography</v>
      </c>
      <c r="J4103" t="str">
        <f>_xlfn.XLOOKUP(G4103,Movies_data!$A$1:$A$41,Movies_data!$C$1:$C$41,"not found")</f>
        <v>English</v>
      </c>
      <c r="K4103">
        <f>_xlfn.XLOOKUP(G4103,Movies_data!$A$1:$A$41,Movies_data!$H$1:$H$41,"Not Found")</f>
        <v>8.5</v>
      </c>
      <c r="L4103" t="str">
        <f>_xlfn.XLOOKUP(A4103,Booking_data!$A$1:$A$6001,Booking_data!$E$1:$E$6001,"not Found")</f>
        <v>C081</v>
      </c>
      <c r="M4103" t="str">
        <f>_xlfn.XLOOKUP(L4103,Cinemas_data!$A$1:$A$49,Cinemas_data!$I$1:$I$49,"not Found")</f>
        <v>INOX City Centre</v>
      </c>
      <c r="N4103" t="str">
        <f>_xlfn.XLOOKUP(L4103,Cinemas_data!$A$1:$A$49,Cinemas_data!$C$1:$C$49,"not Found")</f>
        <v>Vijayawada</v>
      </c>
      <c r="O4103">
        <f>_xlfn.XLOOKUP(A4103,Booking_data!$A$1:$A$6001,Booking_data!$H$1:$H$6001,"not found")</f>
        <v>6</v>
      </c>
      <c r="P4103">
        <f>_xlfn.XLOOKUP(A4103,Booking_data!$A$1:$A$6001,Booking_data!$I$1:$I$6001,"not Found")</f>
        <v>200</v>
      </c>
      <c r="Q4103">
        <f t="shared" si="322"/>
        <v>1200</v>
      </c>
      <c r="R4103" t="str">
        <f>_xlfn.XLOOKUP(A4103,Booking_data!$A$1:$A$6001,Booking_data!$L$1:$L$6001,"Not Found")</f>
        <v>UPI</v>
      </c>
      <c r="S4103">
        <f>_xlfn.XLOOKUP(A4103,Booking_data!$A$1:$A$6001,Booking_data!$N$1:$N$6001,"not Found")</f>
        <v>36</v>
      </c>
      <c r="T4103" t="str">
        <f>_xlfn.XLOOKUP(A4103,Booking_data!$A$1:$A$6001,Booking_data!$O$1:$O$6001,"Not Found")</f>
        <v>Female</v>
      </c>
      <c r="U4103" t="str">
        <f t="shared" si="323"/>
        <v>Middle Age</v>
      </c>
      <c r="V4103" t="str">
        <f t="shared" si="324"/>
        <v>High Booking</v>
      </c>
    </row>
    <row r="4104" spans="1:22" x14ac:dyDescent="0.25">
      <c r="A4104" t="s">
        <v>4335</v>
      </c>
      <c r="B4104" s="1">
        <v>46084</v>
      </c>
      <c r="C4104" s="1">
        <v>46095</v>
      </c>
      <c r="D4104" s="9">
        <v>0.39583333333333331</v>
      </c>
      <c r="E4104" t="str">
        <f t="shared" si="320"/>
        <v>Weekday</v>
      </c>
      <c r="F4104" t="str">
        <f t="shared" si="321"/>
        <v>Mar</v>
      </c>
      <c r="G4104" t="str">
        <f>_xlfn.XLOOKUP(A4104,Booking_data!$A$1:$A$6001,Booking_data!$D$1:$D$6001,"not found")</f>
        <v>M003</v>
      </c>
      <c r="H4104" t="str">
        <f>_xlfn.XLOOKUP(G4104,Movies_data!$A$1:$A$41,Movies_data!$B$1:$B$41,"not found")</f>
        <v>Vikram</v>
      </c>
      <c r="I4104" t="str">
        <f>_xlfn.XLOOKUP(G4104,Movies_data!$A$1:$A$41,Movies_data!$D$1:$D$41,"not found")</f>
        <v>Action</v>
      </c>
      <c r="J4104" t="str">
        <f>_xlfn.XLOOKUP(G4104,Movies_data!$A$1:$A$41,Movies_data!$C$1:$C$41,"not found")</f>
        <v>Tamil</v>
      </c>
      <c r="K4104">
        <f>_xlfn.XLOOKUP(G4104,Movies_data!$A$1:$A$41,Movies_data!$H$1:$H$41,"Not Found")</f>
        <v>8.3000000000000007</v>
      </c>
      <c r="L4104" t="str">
        <f>_xlfn.XLOOKUP(A4104,Booking_data!$A$1:$A$6001,Booking_data!$E$1:$E$6001,"not Found")</f>
        <v>C082</v>
      </c>
      <c r="M4104" t="str">
        <f>_xlfn.XLOOKUP(L4104,Cinemas_data!$A$1:$A$49,Cinemas_data!$I$1:$I$49,"not Found")</f>
        <v>Cinepolis Grand Mall</v>
      </c>
      <c r="N4104" t="str">
        <f>_xlfn.XLOOKUP(L4104,Cinemas_data!$A$1:$A$49,Cinemas_data!$C$1:$C$49,"not Found")</f>
        <v>Vijayawada</v>
      </c>
      <c r="O4104">
        <f>_xlfn.XLOOKUP(A4104,Booking_data!$A$1:$A$6001,Booking_data!$H$1:$H$6001,"not found")</f>
        <v>4</v>
      </c>
      <c r="P4104">
        <f>_xlfn.XLOOKUP(A4104,Booking_data!$A$1:$A$6001,Booking_data!$I$1:$I$6001,"not Found")</f>
        <v>360</v>
      </c>
      <c r="Q4104">
        <f t="shared" si="322"/>
        <v>1440</v>
      </c>
      <c r="R4104" t="str">
        <f>_xlfn.XLOOKUP(A4104,Booking_data!$A$1:$A$6001,Booking_data!$L$1:$L$6001,"Not Found")</f>
        <v>UPI</v>
      </c>
      <c r="S4104">
        <f>_xlfn.XLOOKUP(A4104,Booking_data!$A$1:$A$6001,Booking_data!$N$1:$N$6001,"not Found")</f>
        <v>52</v>
      </c>
      <c r="T4104" t="str">
        <f>_xlfn.XLOOKUP(A4104,Booking_data!$A$1:$A$6001,Booking_data!$O$1:$O$6001,"Not Found")</f>
        <v>Male</v>
      </c>
      <c r="U4104" t="str">
        <f t="shared" si="323"/>
        <v>Above 45</v>
      </c>
      <c r="V4104" t="str">
        <f t="shared" si="324"/>
        <v>Medium Booking</v>
      </c>
    </row>
    <row r="4105" spans="1:22" x14ac:dyDescent="0.25">
      <c r="A4105" t="s">
        <v>4336</v>
      </c>
      <c r="B4105" s="1">
        <v>46084</v>
      </c>
      <c r="C4105" s="1">
        <v>46066</v>
      </c>
      <c r="D4105" s="9">
        <v>0.39583333333333331</v>
      </c>
      <c r="E4105" t="str">
        <f t="shared" si="320"/>
        <v>Weekday</v>
      </c>
      <c r="F4105" t="str">
        <f t="shared" si="321"/>
        <v>Mar</v>
      </c>
      <c r="G4105" t="str">
        <f>_xlfn.XLOOKUP(A4105,Booking_data!$A$1:$A$6001,Booking_data!$D$1:$D$6001,"not found")</f>
        <v>M035</v>
      </c>
      <c r="H4105" t="str">
        <f>_xlfn.XLOOKUP(G4105,Movies_data!$A$1:$A$41,Movies_data!$B$1:$B$41,"not found")</f>
        <v>Aavesham</v>
      </c>
      <c r="I4105" t="str">
        <f>_xlfn.XLOOKUP(G4105,Movies_data!$A$1:$A$41,Movies_data!$D$1:$D$41,"not found")</f>
        <v>Comedy</v>
      </c>
      <c r="J4105" t="str">
        <f>_xlfn.XLOOKUP(G4105,Movies_data!$A$1:$A$41,Movies_data!$C$1:$C$41,"not found")</f>
        <v>Malayalam</v>
      </c>
      <c r="K4105">
        <f>_xlfn.XLOOKUP(G4105,Movies_data!$A$1:$A$41,Movies_data!$H$1:$H$41,"Not Found")</f>
        <v>7.8</v>
      </c>
      <c r="L4105" t="str">
        <f>_xlfn.XLOOKUP(A4105,Booking_data!$A$1:$A$6001,Booking_data!$E$1:$E$6001,"not Found")</f>
        <v>C161</v>
      </c>
      <c r="M4105" t="str">
        <f>_xlfn.XLOOKUP(L4105,Cinemas_data!$A$1:$A$49,Cinemas_data!$I$1:$I$49,"not Found")</f>
        <v>INOX City Centre</v>
      </c>
      <c r="N4105" t="str">
        <f>_xlfn.XLOOKUP(L4105,Cinemas_data!$A$1:$A$49,Cinemas_data!$C$1:$C$49,"not Found")</f>
        <v>Thiruvananthapuram</v>
      </c>
      <c r="O4105">
        <f>_xlfn.XLOOKUP(A4105,Booking_data!$A$1:$A$6001,Booking_data!$H$1:$H$6001,"not found")</f>
        <v>2</v>
      </c>
      <c r="P4105">
        <f>_xlfn.XLOOKUP(A4105,Booking_data!$A$1:$A$6001,Booking_data!$I$1:$I$6001,"not Found")</f>
        <v>280</v>
      </c>
      <c r="Q4105">
        <f t="shared" si="322"/>
        <v>560</v>
      </c>
      <c r="R4105" t="str">
        <f>_xlfn.XLOOKUP(A4105,Booking_data!$A$1:$A$6001,Booking_data!$L$1:$L$6001,"Not Found")</f>
        <v>Wallet</v>
      </c>
      <c r="S4105">
        <f>_xlfn.XLOOKUP(A4105,Booking_data!$A$1:$A$6001,Booking_data!$N$1:$N$6001,"not Found")</f>
        <v>29</v>
      </c>
      <c r="T4105" t="str">
        <f>_xlfn.XLOOKUP(A4105,Booking_data!$A$1:$A$6001,Booking_data!$O$1:$O$6001,"Not Found")</f>
        <v>Other</v>
      </c>
      <c r="U4105" t="str">
        <f t="shared" si="323"/>
        <v>Youngster</v>
      </c>
      <c r="V4105" t="str">
        <f t="shared" si="324"/>
        <v>Low Booking</v>
      </c>
    </row>
    <row r="4106" spans="1:22" x14ac:dyDescent="0.25">
      <c r="A4106" t="s">
        <v>4337</v>
      </c>
      <c r="B4106" s="1">
        <v>46084</v>
      </c>
      <c r="C4106" s="1">
        <v>46060</v>
      </c>
      <c r="D4106" s="9">
        <v>0.53125</v>
      </c>
      <c r="E4106" t="str">
        <f t="shared" si="320"/>
        <v>Weekday</v>
      </c>
      <c r="F4106" t="str">
        <f t="shared" si="321"/>
        <v>Mar</v>
      </c>
      <c r="G4106" t="str">
        <f>_xlfn.XLOOKUP(A4106,Booking_data!$A$1:$A$6001,Booking_data!$D$1:$D$6001,"not found")</f>
        <v>M004</v>
      </c>
      <c r="H4106" t="str">
        <f>_xlfn.XLOOKUP(G4106,Movies_data!$A$1:$A$41,Movies_data!$B$1:$B$41,"not found")</f>
        <v>Ponniyin Selvan I</v>
      </c>
      <c r="I4106" t="str">
        <f>_xlfn.XLOOKUP(G4106,Movies_data!$A$1:$A$41,Movies_data!$D$1:$D$41,"not found")</f>
        <v>Drama</v>
      </c>
      <c r="J4106" t="str">
        <f>_xlfn.XLOOKUP(G4106,Movies_data!$A$1:$A$41,Movies_data!$C$1:$C$41,"not found")</f>
        <v>Tamil</v>
      </c>
      <c r="K4106">
        <f>_xlfn.XLOOKUP(G4106,Movies_data!$A$1:$A$41,Movies_data!$H$1:$H$41,"Not Found")</f>
        <v>7.6</v>
      </c>
      <c r="L4106" t="str">
        <f>_xlfn.XLOOKUP(A4106,Booking_data!$A$1:$A$6001,Booking_data!$E$1:$E$6001,"not Found")</f>
        <v>C082</v>
      </c>
      <c r="M4106" t="str">
        <f>_xlfn.XLOOKUP(L4106,Cinemas_data!$A$1:$A$49,Cinemas_data!$I$1:$I$49,"not Found")</f>
        <v>Cinepolis Grand Mall</v>
      </c>
      <c r="N4106" t="str">
        <f>_xlfn.XLOOKUP(L4106,Cinemas_data!$A$1:$A$49,Cinemas_data!$C$1:$C$49,"not Found")</f>
        <v>Vijayawada</v>
      </c>
      <c r="O4106">
        <f>_xlfn.XLOOKUP(A4106,Booking_data!$A$1:$A$6001,Booking_data!$H$1:$H$6001,"not found")</f>
        <v>1</v>
      </c>
      <c r="P4106">
        <f>_xlfn.XLOOKUP(A4106,Booking_data!$A$1:$A$6001,Booking_data!$I$1:$I$6001,"not Found")</f>
        <v>280</v>
      </c>
      <c r="Q4106">
        <f t="shared" si="322"/>
        <v>280</v>
      </c>
      <c r="R4106" t="str">
        <f>_xlfn.XLOOKUP(A4106,Booking_data!$A$1:$A$6001,Booking_data!$L$1:$L$6001,"Not Found")</f>
        <v>Net Banking</v>
      </c>
      <c r="S4106">
        <f>_xlfn.XLOOKUP(A4106,Booking_data!$A$1:$A$6001,Booking_data!$N$1:$N$6001,"not Found")</f>
        <v>44</v>
      </c>
      <c r="T4106" t="str">
        <f>_xlfn.XLOOKUP(A4106,Booking_data!$A$1:$A$6001,Booking_data!$O$1:$O$6001,"Not Found")</f>
        <v>Other</v>
      </c>
      <c r="U4106" t="str">
        <f t="shared" si="323"/>
        <v>Middle Age</v>
      </c>
      <c r="V4106" t="str">
        <f t="shared" si="324"/>
        <v>Low Booking</v>
      </c>
    </row>
    <row r="4107" spans="1:22" x14ac:dyDescent="0.25">
      <c r="A4107" t="s">
        <v>4338</v>
      </c>
      <c r="B4107" s="1">
        <v>46084</v>
      </c>
      <c r="C4107" s="1">
        <v>46056</v>
      </c>
      <c r="D4107" s="9">
        <v>0.88541666666666663</v>
      </c>
      <c r="E4107" t="str">
        <f t="shared" si="320"/>
        <v>Weekday</v>
      </c>
      <c r="F4107" t="str">
        <f t="shared" si="321"/>
        <v>Mar</v>
      </c>
      <c r="G4107" t="str">
        <f>_xlfn.XLOOKUP(A4107,Booking_data!$A$1:$A$6001,Booking_data!$D$1:$D$6001,"not found")</f>
        <v>M007</v>
      </c>
      <c r="H4107" t="str">
        <f>_xlfn.XLOOKUP(G4107,Movies_data!$A$1:$A$41,Movies_data!$B$1:$B$41,"not found")</f>
        <v>Good Night</v>
      </c>
      <c r="I4107" t="str">
        <f>_xlfn.XLOOKUP(G4107,Movies_data!$A$1:$A$41,Movies_data!$D$1:$D$41,"not found")</f>
        <v>Comedy</v>
      </c>
      <c r="J4107" t="str">
        <f>_xlfn.XLOOKUP(G4107,Movies_data!$A$1:$A$41,Movies_data!$C$1:$C$41,"not found")</f>
        <v>Tamil</v>
      </c>
      <c r="K4107">
        <f>_xlfn.XLOOKUP(G4107,Movies_data!$A$1:$A$41,Movies_data!$H$1:$H$41,"Not Found")</f>
        <v>8</v>
      </c>
      <c r="L4107" t="str">
        <f>_xlfn.XLOOKUP(A4107,Booking_data!$A$1:$A$6001,Booking_data!$E$1:$E$6001,"not Found")</f>
        <v>C051</v>
      </c>
      <c r="M4107" t="str">
        <f>_xlfn.XLOOKUP(L4107,Cinemas_data!$A$1:$A$49,Cinemas_data!$I$1:$I$49,"not Found")</f>
        <v>Asian Cinemas City Centre</v>
      </c>
      <c r="N4107" t="str">
        <f>_xlfn.XLOOKUP(L4107,Cinemas_data!$A$1:$A$49,Cinemas_data!$C$1:$C$49,"not Found")</f>
        <v>Bengaluru</v>
      </c>
      <c r="O4107">
        <f>_xlfn.XLOOKUP(A4107,Booking_data!$A$1:$A$6001,Booking_data!$H$1:$H$6001,"not found")</f>
        <v>1</v>
      </c>
      <c r="P4107">
        <f>_xlfn.XLOOKUP(A4107,Booking_data!$A$1:$A$6001,Booking_data!$I$1:$I$6001,"not Found")</f>
        <v>360</v>
      </c>
      <c r="Q4107">
        <f t="shared" si="322"/>
        <v>360</v>
      </c>
      <c r="R4107" t="str">
        <f>_xlfn.XLOOKUP(A4107,Booking_data!$A$1:$A$6001,Booking_data!$L$1:$L$6001,"Not Found")</f>
        <v>Net Banking</v>
      </c>
      <c r="S4107">
        <f>_xlfn.XLOOKUP(A4107,Booking_data!$A$1:$A$6001,Booking_data!$N$1:$N$6001,"not Found")</f>
        <v>25</v>
      </c>
      <c r="T4107" t="str">
        <f>_xlfn.XLOOKUP(A4107,Booking_data!$A$1:$A$6001,Booking_data!$O$1:$O$6001,"Not Found")</f>
        <v>Other</v>
      </c>
      <c r="U4107" t="str">
        <f t="shared" si="323"/>
        <v>Youngster</v>
      </c>
      <c r="V4107" t="str">
        <f t="shared" si="324"/>
        <v>Low Booking</v>
      </c>
    </row>
    <row r="4108" spans="1:22" x14ac:dyDescent="0.25">
      <c r="A4108" t="s">
        <v>4339</v>
      </c>
      <c r="B4108" s="1">
        <v>46084</v>
      </c>
      <c r="C4108" s="1">
        <v>46149</v>
      </c>
      <c r="D4108" s="9">
        <v>0.77083333333333337</v>
      </c>
      <c r="E4108" t="str">
        <f t="shared" si="320"/>
        <v>Weekday</v>
      </c>
      <c r="F4108" t="str">
        <f t="shared" si="321"/>
        <v>Mar</v>
      </c>
      <c r="G4108" t="str">
        <f>_xlfn.XLOOKUP(A4108,Booking_data!$A$1:$A$6001,Booking_data!$D$1:$D$6001,"not found")</f>
        <v>M029</v>
      </c>
      <c r="H4108" t="str">
        <f>_xlfn.XLOOKUP(G4108,Movies_data!$A$1:$A$41,Movies_data!$B$1:$B$41,"not found")</f>
        <v>777 Charlie</v>
      </c>
      <c r="I4108" t="str">
        <f>_xlfn.XLOOKUP(G4108,Movies_data!$A$1:$A$41,Movies_data!$D$1:$D$41,"not found")</f>
        <v>Adventure</v>
      </c>
      <c r="J4108" t="str">
        <f>_xlfn.XLOOKUP(G4108,Movies_data!$A$1:$A$41,Movies_data!$C$1:$C$41,"not found")</f>
        <v>Kannada</v>
      </c>
      <c r="K4108">
        <f>_xlfn.XLOOKUP(G4108,Movies_data!$A$1:$A$41,Movies_data!$H$1:$H$41,"Not Found")</f>
        <v>8.6999999999999993</v>
      </c>
      <c r="L4108" t="str">
        <f>_xlfn.XLOOKUP(A4108,Booking_data!$A$1:$A$6001,Booking_data!$E$1:$E$6001,"not Found")</f>
        <v>C023</v>
      </c>
      <c r="M4108" t="str">
        <f>_xlfn.XLOOKUP(L4108,Cinemas_data!$A$1:$A$49,Cinemas_data!$I$1:$I$49,"not Found")</f>
        <v>MovieMax Forum Mall</v>
      </c>
      <c r="N4108" t="str">
        <f>_xlfn.XLOOKUP(L4108,Cinemas_data!$A$1:$A$49,Cinemas_data!$C$1:$C$49,"not Found")</f>
        <v>Coimbatore</v>
      </c>
      <c r="O4108">
        <f>_xlfn.XLOOKUP(A4108,Booking_data!$A$1:$A$6001,Booking_data!$H$1:$H$6001,"not found")</f>
        <v>3</v>
      </c>
      <c r="P4108">
        <f>_xlfn.XLOOKUP(A4108,Booking_data!$A$1:$A$6001,Booking_data!$I$1:$I$6001,"not Found")</f>
        <v>240</v>
      </c>
      <c r="Q4108">
        <f t="shared" si="322"/>
        <v>720</v>
      </c>
      <c r="R4108" t="str">
        <f>_xlfn.XLOOKUP(A4108,Booking_data!$A$1:$A$6001,Booking_data!$L$1:$L$6001,"Not Found")</f>
        <v>Debit Card</v>
      </c>
      <c r="S4108">
        <f>_xlfn.XLOOKUP(A4108,Booking_data!$A$1:$A$6001,Booking_data!$N$1:$N$6001,"not Found")</f>
        <v>29</v>
      </c>
      <c r="T4108" t="str">
        <f>_xlfn.XLOOKUP(A4108,Booking_data!$A$1:$A$6001,Booking_data!$O$1:$O$6001,"Not Found")</f>
        <v>Male</v>
      </c>
      <c r="U4108" t="str">
        <f t="shared" si="323"/>
        <v>Youngster</v>
      </c>
      <c r="V4108" t="str">
        <f t="shared" si="324"/>
        <v>Medium Booking</v>
      </c>
    </row>
    <row r="4109" spans="1:22" x14ac:dyDescent="0.25">
      <c r="A4109" t="s">
        <v>4340</v>
      </c>
      <c r="B4109" s="1">
        <v>46084</v>
      </c>
      <c r="C4109" s="1">
        <v>46073</v>
      </c>
      <c r="D4109" s="9">
        <v>0.9375</v>
      </c>
      <c r="E4109" t="str">
        <f t="shared" si="320"/>
        <v>Weekday</v>
      </c>
      <c r="F4109" t="str">
        <f t="shared" si="321"/>
        <v>Mar</v>
      </c>
      <c r="G4109" t="str">
        <f>_xlfn.XLOOKUP(A4109,Booking_data!$A$1:$A$6001,Booking_data!$D$1:$D$6001,"not found")</f>
        <v>M005</v>
      </c>
      <c r="H4109" t="str">
        <f>_xlfn.XLOOKUP(G4109,Movies_data!$A$1:$A$41,Movies_data!$B$1:$B$41,"not found")</f>
        <v>Ponniyin Selvan II</v>
      </c>
      <c r="I4109" t="str">
        <f>_xlfn.XLOOKUP(G4109,Movies_data!$A$1:$A$41,Movies_data!$D$1:$D$41,"not found")</f>
        <v>Drama</v>
      </c>
      <c r="J4109" t="str">
        <f>_xlfn.XLOOKUP(G4109,Movies_data!$A$1:$A$41,Movies_data!$C$1:$C$41,"not found")</f>
        <v>Tamil</v>
      </c>
      <c r="K4109">
        <f>_xlfn.XLOOKUP(G4109,Movies_data!$A$1:$A$41,Movies_data!$H$1:$H$41,"Not Found")</f>
        <v>7.3</v>
      </c>
      <c r="L4109" t="str">
        <f>_xlfn.XLOOKUP(A4109,Booking_data!$A$1:$A$6001,Booking_data!$E$1:$E$6001,"not Found")</f>
        <v>C082</v>
      </c>
      <c r="M4109" t="str">
        <f>_xlfn.XLOOKUP(L4109,Cinemas_data!$A$1:$A$49,Cinemas_data!$I$1:$I$49,"not Found")</f>
        <v>Cinepolis Grand Mall</v>
      </c>
      <c r="N4109" t="str">
        <f>_xlfn.XLOOKUP(L4109,Cinemas_data!$A$1:$A$49,Cinemas_data!$C$1:$C$49,"not Found")</f>
        <v>Vijayawada</v>
      </c>
      <c r="O4109">
        <f>_xlfn.XLOOKUP(A4109,Booking_data!$A$1:$A$6001,Booking_data!$H$1:$H$6001,"not found")</f>
        <v>2</v>
      </c>
      <c r="P4109">
        <f>_xlfn.XLOOKUP(A4109,Booking_data!$A$1:$A$6001,Booking_data!$I$1:$I$6001,"not Found")</f>
        <v>280</v>
      </c>
      <c r="Q4109">
        <f t="shared" si="322"/>
        <v>560</v>
      </c>
      <c r="R4109" t="str">
        <f>_xlfn.XLOOKUP(A4109,Booking_data!$A$1:$A$6001,Booking_data!$L$1:$L$6001,"Not Found")</f>
        <v>Credit Card</v>
      </c>
      <c r="S4109">
        <f>_xlfn.XLOOKUP(A4109,Booking_data!$A$1:$A$6001,Booking_data!$N$1:$N$6001,"not Found")</f>
        <v>42</v>
      </c>
      <c r="T4109" t="str">
        <f>_xlfn.XLOOKUP(A4109,Booking_data!$A$1:$A$6001,Booking_data!$O$1:$O$6001,"Not Found")</f>
        <v>Male</v>
      </c>
      <c r="U4109" t="str">
        <f t="shared" si="323"/>
        <v>Middle Age</v>
      </c>
      <c r="V4109" t="str">
        <f t="shared" si="324"/>
        <v>Low Booking</v>
      </c>
    </row>
    <row r="4110" spans="1:22" x14ac:dyDescent="0.25">
      <c r="A4110" t="s">
        <v>4341</v>
      </c>
      <c r="B4110" s="1">
        <v>46084</v>
      </c>
      <c r="C4110" s="1">
        <v>46117</v>
      </c>
      <c r="D4110" s="9">
        <v>0.64583333333333337</v>
      </c>
      <c r="E4110" t="str">
        <f t="shared" si="320"/>
        <v>Weekday</v>
      </c>
      <c r="F4110" t="str">
        <f t="shared" si="321"/>
        <v>Mar</v>
      </c>
      <c r="G4110" t="str">
        <f>_xlfn.XLOOKUP(A4110,Booking_data!$A$1:$A$6001,Booking_data!$D$1:$D$6001,"not found")</f>
        <v>M003</v>
      </c>
      <c r="H4110" t="str">
        <f>_xlfn.XLOOKUP(G4110,Movies_data!$A$1:$A$41,Movies_data!$B$1:$B$41,"not found")</f>
        <v>Vikram</v>
      </c>
      <c r="I4110" t="str">
        <f>_xlfn.XLOOKUP(G4110,Movies_data!$A$1:$A$41,Movies_data!$D$1:$D$41,"not found")</f>
        <v>Action</v>
      </c>
      <c r="J4110" t="str">
        <f>_xlfn.XLOOKUP(G4110,Movies_data!$A$1:$A$41,Movies_data!$C$1:$C$41,"not found")</f>
        <v>Tamil</v>
      </c>
      <c r="K4110">
        <f>_xlfn.XLOOKUP(G4110,Movies_data!$A$1:$A$41,Movies_data!$H$1:$H$41,"Not Found")</f>
        <v>8.3000000000000007</v>
      </c>
      <c r="L4110" t="str">
        <f>_xlfn.XLOOKUP(A4110,Booking_data!$A$1:$A$6001,Booking_data!$E$1:$E$6001,"not Found")</f>
        <v>C103</v>
      </c>
      <c r="M4110" t="str">
        <f>_xlfn.XLOOKUP(L4110,Cinemas_data!$A$1:$A$49,Cinemas_data!$I$1:$I$49,"not Found")</f>
        <v>MovieMax Forum Mall</v>
      </c>
      <c r="N4110" t="str">
        <f>_xlfn.XLOOKUP(L4110,Cinemas_data!$A$1:$A$49,Cinemas_data!$C$1:$C$49,"not Found")</f>
        <v>Pune</v>
      </c>
      <c r="O4110">
        <f>_xlfn.XLOOKUP(A4110,Booking_data!$A$1:$A$6001,Booking_data!$H$1:$H$6001,"not found")</f>
        <v>2</v>
      </c>
      <c r="P4110">
        <f>_xlfn.XLOOKUP(A4110,Booking_data!$A$1:$A$6001,Booking_data!$I$1:$I$6001,"not Found")</f>
        <v>180</v>
      </c>
      <c r="Q4110">
        <f t="shared" si="322"/>
        <v>360</v>
      </c>
      <c r="R4110" t="str">
        <f>_xlfn.XLOOKUP(A4110,Booking_data!$A$1:$A$6001,Booking_data!$L$1:$L$6001,"Not Found")</f>
        <v>Credit Card</v>
      </c>
      <c r="S4110">
        <f>_xlfn.XLOOKUP(A4110,Booking_data!$A$1:$A$6001,Booking_data!$N$1:$N$6001,"not Found")</f>
        <v>36</v>
      </c>
      <c r="T4110" t="str">
        <f>_xlfn.XLOOKUP(A4110,Booking_data!$A$1:$A$6001,Booking_data!$O$1:$O$6001,"Not Found")</f>
        <v>Female</v>
      </c>
      <c r="U4110" t="str">
        <f t="shared" si="323"/>
        <v>Middle Age</v>
      </c>
      <c r="V4110" t="str">
        <f t="shared" si="324"/>
        <v>Low Booking</v>
      </c>
    </row>
    <row r="4111" spans="1:22" x14ac:dyDescent="0.25">
      <c r="A4111" t="s">
        <v>4342</v>
      </c>
      <c r="B4111" s="1">
        <v>46084</v>
      </c>
      <c r="C4111" s="1">
        <v>46136</v>
      </c>
      <c r="D4111" s="9">
        <v>0.53125</v>
      </c>
      <c r="E4111" t="str">
        <f t="shared" si="320"/>
        <v>Weekday</v>
      </c>
      <c r="F4111" t="str">
        <f t="shared" si="321"/>
        <v>Mar</v>
      </c>
      <c r="G4111" t="str">
        <f>_xlfn.XLOOKUP(A4111,Booking_data!$A$1:$A$6001,Booking_data!$D$1:$D$6001,"not found")</f>
        <v>M022</v>
      </c>
      <c r="H4111" t="str">
        <f>_xlfn.XLOOKUP(G4111,Movies_data!$A$1:$A$41,Movies_data!$B$1:$B$41,"not found")</f>
        <v>12th Fail</v>
      </c>
      <c r="I4111" t="str">
        <f>_xlfn.XLOOKUP(G4111,Movies_data!$A$1:$A$41,Movies_data!$D$1:$D$41,"not found")</f>
        <v>Drama</v>
      </c>
      <c r="J4111" t="str">
        <f>_xlfn.XLOOKUP(G4111,Movies_data!$A$1:$A$41,Movies_data!$C$1:$C$41,"not found")</f>
        <v>Hindi</v>
      </c>
      <c r="K4111">
        <f>_xlfn.XLOOKUP(G4111,Movies_data!$A$1:$A$41,Movies_data!$H$1:$H$41,"Not Found")</f>
        <v>9</v>
      </c>
      <c r="L4111" t="str">
        <f>_xlfn.XLOOKUP(A4111,Booking_data!$A$1:$A$6001,Booking_data!$E$1:$E$6001,"not Found")</f>
        <v>C011</v>
      </c>
      <c r="M4111" t="str">
        <f>_xlfn.XLOOKUP(L4111,Cinemas_data!$A$1:$A$49,Cinemas_data!$I$1:$I$49,"not Found")</f>
        <v>Cinepolis City Centre</v>
      </c>
      <c r="N4111" t="str">
        <f>_xlfn.XLOOKUP(L4111,Cinemas_data!$A$1:$A$49,Cinemas_data!$C$1:$C$49,"not Found")</f>
        <v>Chennai</v>
      </c>
      <c r="O4111">
        <f>_xlfn.XLOOKUP(A4111,Booking_data!$A$1:$A$6001,Booking_data!$H$1:$H$6001,"not found")</f>
        <v>5</v>
      </c>
      <c r="P4111">
        <f>_xlfn.XLOOKUP(A4111,Booking_data!$A$1:$A$6001,Booking_data!$I$1:$I$6001,"not Found")</f>
        <v>240</v>
      </c>
      <c r="Q4111">
        <f t="shared" si="322"/>
        <v>1200</v>
      </c>
      <c r="R4111" t="str">
        <f>_xlfn.XLOOKUP(A4111,Booking_data!$A$1:$A$6001,Booking_data!$L$1:$L$6001,"Not Found")</f>
        <v>Wallet</v>
      </c>
      <c r="S4111">
        <f>_xlfn.XLOOKUP(A4111,Booking_data!$A$1:$A$6001,Booking_data!$N$1:$N$6001,"not Found")</f>
        <v>55</v>
      </c>
      <c r="T4111" t="str">
        <f>_xlfn.XLOOKUP(A4111,Booking_data!$A$1:$A$6001,Booking_data!$O$1:$O$6001,"Not Found")</f>
        <v>Other</v>
      </c>
      <c r="U4111" t="str">
        <f t="shared" si="323"/>
        <v>Above 45</v>
      </c>
      <c r="V4111" t="str">
        <f t="shared" si="324"/>
        <v>High Booking</v>
      </c>
    </row>
    <row r="4112" spans="1:22" x14ac:dyDescent="0.25">
      <c r="A4112" t="s">
        <v>4343</v>
      </c>
      <c r="B4112" s="1">
        <v>46084</v>
      </c>
      <c r="C4112" s="1">
        <v>46154</v>
      </c>
      <c r="D4112" s="9">
        <v>0.77083333333333337</v>
      </c>
      <c r="E4112" t="str">
        <f t="shared" si="320"/>
        <v>Weekday</v>
      </c>
      <c r="F4112" t="str">
        <f t="shared" si="321"/>
        <v>Mar</v>
      </c>
      <c r="G4112" t="str">
        <f>_xlfn.XLOOKUP(A4112,Booking_data!$A$1:$A$6001,Booking_data!$D$1:$D$6001,"not found")</f>
        <v>M020</v>
      </c>
      <c r="H4112" t="str">
        <f>_xlfn.XLOOKUP(G4112,Movies_data!$A$1:$A$41,Movies_data!$B$1:$B$41,"not found")</f>
        <v>Jawan</v>
      </c>
      <c r="I4112" t="str">
        <f>_xlfn.XLOOKUP(G4112,Movies_data!$A$1:$A$41,Movies_data!$D$1:$D$41,"not found")</f>
        <v>Action</v>
      </c>
      <c r="J4112" t="str">
        <f>_xlfn.XLOOKUP(G4112,Movies_data!$A$1:$A$41,Movies_data!$C$1:$C$41,"not found")</f>
        <v>Hindi</v>
      </c>
      <c r="K4112">
        <f>_xlfn.XLOOKUP(G4112,Movies_data!$A$1:$A$41,Movies_data!$H$1:$H$41,"Not Found")</f>
        <v>7</v>
      </c>
      <c r="L4112" t="str">
        <f>_xlfn.XLOOKUP(A4112,Booking_data!$A$1:$A$6001,Booking_data!$E$1:$E$6001,"not Found")</f>
        <v>C083</v>
      </c>
      <c r="M4112" t="str">
        <f>_xlfn.XLOOKUP(L4112,Cinemas_data!$A$1:$A$49,Cinemas_data!$I$1:$I$49,"not Found")</f>
        <v>Miraj Cinemas Forum Mall</v>
      </c>
      <c r="N4112" t="str">
        <f>_xlfn.XLOOKUP(L4112,Cinemas_data!$A$1:$A$49,Cinemas_data!$C$1:$C$49,"not Found")</f>
        <v>Vijayawada</v>
      </c>
      <c r="O4112">
        <f>_xlfn.XLOOKUP(A4112,Booking_data!$A$1:$A$6001,Booking_data!$H$1:$H$6001,"not found")</f>
        <v>3</v>
      </c>
      <c r="P4112">
        <f>_xlfn.XLOOKUP(A4112,Booking_data!$A$1:$A$6001,Booking_data!$I$1:$I$6001,"not Found")</f>
        <v>280</v>
      </c>
      <c r="Q4112">
        <f t="shared" si="322"/>
        <v>840</v>
      </c>
      <c r="R4112" t="str">
        <f>_xlfn.XLOOKUP(A4112,Booking_data!$A$1:$A$6001,Booking_data!$L$1:$L$6001,"Not Found")</f>
        <v>Wallet</v>
      </c>
      <c r="S4112">
        <f>_xlfn.XLOOKUP(A4112,Booking_data!$A$1:$A$6001,Booking_data!$N$1:$N$6001,"not Found")</f>
        <v>54</v>
      </c>
      <c r="T4112" t="str">
        <f>_xlfn.XLOOKUP(A4112,Booking_data!$A$1:$A$6001,Booking_data!$O$1:$O$6001,"Not Found")</f>
        <v>Male</v>
      </c>
      <c r="U4112" t="str">
        <f t="shared" si="323"/>
        <v>Above 45</v>
      </c>
      <c r="V4112" t="str">
        <f t="shared" si="324"/>
        <v>Medium Booking</v>
      </c>
    </row>
    <row r="4113" spans="1:22" x14ac:dyDescent="0.25">
      <c r="A4113" t="s">
        <v>4344</v>
      </c>
      <c r="B4113" s="1">
        <v>46084</v>
      </c>
      <c r="C4113" s="1">
        <v>46187</v>
      </c>
      <c r="D4113" s="9">
        <v>0.39583333333333331</v>
      </c>
      <c r="E4113" t="str">
        <f t="shared" si="320"/>
        <v>Weekday</v>
      </c>
      <c r="F4113" t="str">
        <f t="shared" si="321"/>
        <v>Mar</v>
      </c>
      <c r="G4113" t="str">
        <f>_xlfn.XLOOKUP(A4113,Booking_data!$A$1:$A$6001,Booking_data!$D$1:$D$6001,"not found")</f>
        <v>M019</v>
      </c>
      <c r="H4113" t="str">
        <f>_xlfn.XLOOKUP(G4113,Movies_data!$A$1:$A$41,Movies_data!$B$1:$B$41,"not found")</f>
        <v>Animal</v>
      </c>
      <c r="I4113" t="str">
        <f>_xlfn.XLOOKUP(G4113,Movies_data!$A$1:$A$41,Movies_data!$D$1:$D$41,"not found")</f>
        <v>Drama</v>
      </c>
      <c r="J4113" t="str">
        <f>_xlfn.XLOOKUP(G4113,Movies_data!$A$1:$A$41,Movies_data!$C$1:$C$41,"not found")</f>
        <v>Hindi</v>
      </c>
      <c r="K4113">
        <f>_xlfn.XLOOKUP(G4113,Movies_data!$A$1:$A$41,Movies_data!$H$1:$H$41,"Not Found")</f>
        <v>6.1</v>
      </c>
      <c r="L4113" t="str">
        <f>_xlfn.XLOOKUP(A4113,Booking_data!$A$1:$A$6001,Booking_data!$E$1:$E$6001,"not Found")</f>
        <v>C152</v>
      </c>
      <c r="M4113" t="str">
        <f>_xlfn.XLOOKUP(L4113,Cinemas_data!$A$1:$A$49,Cinemas_data!$I$1:$I$49,"not Found")</f>
        <v>INOX Grand Mall</v>
      </c>
      <c r="N4113" t="str">
        <f>_xlfn.XLOOKUP(L4113,Cinemas_data!$A$1:$A$49,Cinemas_data!$C$1:$C$49,"not Found")</f>
        <v>Kochi</v>
      </c>
      <c r="O4113">
        <f>_xlfn.XLOOKUP(A4113,Booking_data!$A$1:$A$6001,Booking_data!$H$1:$H$6001,"not found")</f>
        <v>2</v>
      </c>
      <c r="P4113">
        <f>_xlfn.XLOOKUP(A4113,Booking_data!$A$1:$A$6001,Booking_data!$I$1:$I$6001,"not Found")</f>
        <v>340</v>
      </c>
      <c r="Q4113">
        <f t="shared" si="322"/>
        <v>680</v>
      </c>
      <c r="R4113" t="str">
        <f>_xlfn.XLOOKUP(A4113,Booking_data!$A$1:$A$6001,Booking_data!$L$1:$L$6001,"Not Found")</f>
        <v>UPI</v>
      </c>
      <c r="S4113">
        <f>_xlfn.XLOOKUP(A4113,Booking_data!$A$1:$A$6001,Booking_data!$N$1:$N$6001,"not Found")</f>
        <v>60</v>
      </c>
      <c r="T4113" t="str">
        <f>_xlfn.XLOOKUP(A4113,Booking_data!$A$1:$A$6001,Booking_data!$O$1:$O$6001,"Not Found")</f>
        <v>Male</v>
      </c>
      <c r="U4113" t="str">
        <f t="shared" si="323"/>
        <v>Above 45</v>
      </c>
      <c r="V4113" t="str">
        <f t="shared" si="324"/>
        <v>Low Booking</v>
      </c>
    </row>
    <row r="4114" spans="1:22" x14ac:dyDescent="0.25">
      <c r="A4114" t="s">
        <v>4345</v>
      </c>
      <c r="B4114" s="1">
        <v>46084</v>
      </c>
      <c r="C4114" s="1">
        <v>46051</v>
      </c>
      <c r="D4114" s="9">
        <v>0.53125</v>
      </c>
      <c r="E4114" t="str">
        <f t="shared" si="320"/>
        <v>Weekday</v>
      </c>
      <c r="F4114" t="str">
        <f t="shared" si="321"/>
        <v>Mar</v>
      </c>
      <c r="G4114" t="str">
        <f>_xlfn.XLOOKUP(A4114,Booking_data!$A$1:$A$6001,Booking_data!$D$1:$D$6001,"not found")</f>
        <v>M009</v>
      </c>
      <c r="H4114" t="str">
        <f>_xlfn.XLOOKUP(G4114,Movies_data!$A$1:$A$41,Movies_data!$B$1:$B$41,"not found")</f>
        <v>Amaran</v>
      </c>
      <c r="I4114" t="str">
        <f>_xlfn.XLOOKUP(G4114,Movies_data!$A$1:$A$41,Movies_data!$D$1:$D$41,"not found")</f>
        <v>Biography</v>
      </c>
      <c r="J4114" t="str">
        <f>_xlfn.XLOOKUP(G4114,Movies_data!$A$1:$A$41,Movies_data!$C$1:$C$41,"not found")</f>
        <v>Tamil</v>
      </c>
      <c r="K4114">
        <f>_xlfn.XLOOKUP(G4114,Movies_data!$A$1:$A$41,Movies_data!$H$1:$H$41,"Not Found")</f>
        <v>8.3000000000000007</v>
      </c>
      <c r="L4114" t="str">
        <f>_xlfn.XLOOKUP(A4114,Booking_data!$A$1:$A$6001,Booking_data!$E$1:$E$6001,"not Found")</f>
        <v>C112</v>
      </c>
      <c r="M4114" t="str">
        <f>_xlfn.XLOOKUP(L4114,Cinemas_data!$A$1:$A$49,Cinemas_data!$I$1:$I$49,"not Found")</f>
        <v>MovieMax Grand Mall</v>
      </c>
      <c r="N4114" t="str">
        <f>_xlfn.XLOOKUP(L4114,Cinemas_data!$A$1:$A$49,Cinemas_data!$C$1:$C$49,"not Found")</f>
        <v>Delhi</v>
      </c>
      <c r="O4114">
        <f>_xlfn.XLOOKUP(A4114,Booking_data!$A$1:$A$6001,Booking_data!$H$1:$H$6001,"not found")</f>
        <v>3</v>
      </c>
      <c r="P4114">
        <f>_xlfn.XLOOKUP(A4114,Booking_data!$A$1:$A$6001,Booking_data!$I$1:$I$6001,"not Found")</f>
        <v>240</v>
      </c>
      <c r="Q4114">
        <f t="shared" si="322"/>
        <v>720</v>
      </c>
      <c r="R4114" t="str">
        <f>_xlfn.XLOOKUP(A4114,Booking_data!$A$1:$A$6001,Booking_data!$L$1:$L$6001,"Not Found")</f>
        <v>Credit Card</v>
      </c>
      <c r="S4114">
        <f>_xlfn.XLOOKUP(A4114,Booking_data!$A$1:$A$6001,Booking_data!$N$1:$N$6001,"not Found")</f>
        <v>46</v>
      </c>
      <c r="T4114" t="str">
        <f>_xlfn.XLOOKUP(A4114,Booking_data!$A$1:$A$6001,Booking_data!$O$1:$O$6001,"Not Found")</f>
        <v>Male</v>
      </c>
      <c r="U4114" t="str">
        <f t="shared" si="323"/>
        <v>Above 45</v>
      </c>
      <c r="V4114" t="str">
        <f t="shared" si="324"/>
        <v>Medium Booking</v>
      </c>
    </row>
    <row r="4115" spans="1:22" x14ac:dyDescent="0.25">
      <c r="A4115" t="s">
        <v>4346</v>
      </c>
      <c r="B4115" s="1">
        <v>46084</v>
      </c>
      <c r="C4115" s="1">
        <v>46144</v>
      </c>
      <c r="D4115" s="9">
        <v>0.64583333333333337</v>
      </c>
      <c r="E4115" t="str">
        <f t="shared" si="320"/>
        <v>Weekday</v>
      </c>
      <c r="F4115" t="str">
        <f t="shared" si="321"/>
        <v>Mar</v>
      </c>
      <c r="G4115" t="str">
        <f>_xlfn.XLOOKUP(A4115,Booking_data!$A$1:$A$6001,Booking_data!$D$1:$D$6001,"not found")</f>
        <v>M004</v>
      </c>
      <c r="H4115" t="str">
        <f>_xlfn.XLOOKUP(G4115,Movies_data!$A$1:$A$41,Movies_data!$B$1:$B$41,"not found")</f>
        <v>Ponniyin Selvan I</v>
      </c>
      <c r="I4115" t="str">
        <f>_xlfn.XLOOKUP(G4115,Movies_data!$A$1:$A$41,Movies_data!$D$1:$D$41,"not found")</f>
        <v>Drama</v>
      </c>
      <c r="J4115" t="str">
        <f>_xlfn.XLOOKUP(G4115,Movies_data!$A$1:$A$41,Movies_data!$C$1:$C$41,"not found")</f>
        <v>Tamil</v>
      </c>
      <c r="K4115">
        <f>_xlfn.XLOOKUP(G4115,Movies_data!$A$1:$A$41,Movies_data!$H$1:$H$41,"Not Found")</f>
        <v>7.6</v>
      </c>
      <c r="L4115" t="str">
        <f>_xlfn.XLOOKUP(A4115,Booking_data!$A$1:$A$6001,Booking_data!$E$1:$E$6001,"not Found")</f>
        <v>C132</v>
      </c>
      <c r="M4115" t="str">
        <f>_xlfn.XLOOKUP(L4115,Cinemas_data!$A$1:$A$49,Cinemas_data!$I$1:$I$49,"not Found")</f>
        <v>City Pride Grand Mall</v>
      </c>
      <c r="N4115" t="str">
        <f>_xlfn.XLOOKUP(L4115,Cinemas_data!$A$1:$A$49,Cinemas_data!$C$1:$C$49,"not Found")</f>
        <v>Kolkata</v>
      </c>
      <c r="O4115">
        <f>_xlfn.XLOOKUP(A4115,Booking_data!$A$1:$A$6001,Booking_data!$H$1:$H$6001,"not found")</f>
        <v>2</v>
      </c>
      <c r="P4115">
        <f>_xlfn.XLOOKUP(A4115,Booking_data!$A$1:$A$6001,Booking_data!$I$1:$I$6001,"not Found")</f>
        <v>360</v>
      </c>
      <c r="Q4115">
        <f t="shared" si="322"/>
        <v>720</v>
      </c>
      <c r="R4115" t="str">
        <f>_xlfn.XLOOKUP(A4115,Booking_data!$A$1:$A$6001,Booking_data!$L$1:$L$6001,"Not Found")</f>
        <v>Debit Card</v>
      </c>
      <c r="S4115">
        <f>_xlfn.XLOOKUP(A4115,Booking_data!$A$1:$A$6001,Booking_data!$N$1:$N$6001,"not Found")</f>
        <v>52</v>
      </c>
      <c r="T4115" t="str">
        <f>_xlfn.XLOOKUP(A4115,Booking_data!$A$1:$A$6001,Booking_data!$O$1:$O$6001,"Not Found")</f>
        <v>Male</v>
      </c>
      <c r="U4115" t="str">
        <f t="shared" si="323"/>
        <v>Above 45</v>
      </c>
      <c r="V4115" t="str">
        <f t="shared" si="324"/>
        <v>Low Booking</v>
      </c>
    </row>
    <row r="4116" spans="1:22" x14ac:dyDescent="0.25">
      <c r="A4116" t="s">
        <v>4347</v>
      </c>
      <c r="B4116" s="1">
        <v>46084</v>
      </c>
      <c r="C4116" s="1">
        <v>46051</v>
      </c>
      <c r="D4116" s="9">
        <v>0.64583333333333337</v>
      </c>
      <c r="E4116" t="str">
        <f t="shared" si="320"/>
        <v>Weekday</v>
      </c>
      <c r="F4116" t="str">
        <f t="shared" si="321"/>
        <v>Mar</v>
      </c>
      <c r="G4116" t="str">
        <f>_xlfn.XLOOKUP(A4116,Booking_data!$A$1:$A$6001,Booking_data!$D$1:$D$6001,"not found")</f>
        <v>M005</v>
      </c>
      <c r="H4116" t="str">
        <f>_xlfn.XLOOKUP(G4116,Movies_data!$A$1:$A$41,Movies_data!$B$1:$B$41,"not found")</f>
        <v>Ponniyin Selvan II</v>
      </c>
      <c r="I4116" t="str">
        <f>_xlfn.XLOOKUP(G4116,Movies_data!$A$1:$A$41,Movies_data!$D$1:$D$41,"not found")</f>
        <v>Drama</v>
      </c>
      <c r="J4116" t="str">
        <f>_xlfn.XLOOKUP(G4116,Movies_data!$A$1:$A$41,Movies_data!$C$1:$C$41,"not found")</f>
        <v>Tamil</v>
      </c>
      <c r="K4116">
        <f>_xlfn.XLOOKUP(G4116,Movies_data!$A$1:$A$41,Movies_data!$H$1:$H$41,"Not Found")</f>
        <v>7.3</v>
      </c>
      <c r="L4116" t="str">
        <f>_xlfn.XLOOKUP(A4116,Booking_data!$A$1:$A$6001,Booking_data!$E$1:$E$6001,"not Found")</f>
        <v>C022</v>
      </c>
      <c r="M4116" t="str">
        <f>_xlfn.XLOOKUP(L4116,Cinemas_data!$A$1:$A$49,Cinemas_data!$I$1:$I$49,"not Found")</f>
        <v>Mukta A2 Cinemas Grand Mall</v>
      </c>
      <c r="N4116" t="str">
        <f>_xlfn.XLOOKUP(L4116,Cinemas_data!$A$1:$A$49,Cinemas_data!$C$1:$C$49,"not Found")</f>
        <v>Coimbatore</v>
      </c>
      <c r="O4116">
        <f>_xlfn.XLOOKUP(A4116,Booking_data!$A$1:$A$6001,Booking_data!$H$1:$H$6001,"not found")</f>
        <v>4</v>
      </c>
      <c r="P4116">
        <f>_xlfn.XLOOKUP(A4116,Booking_data!$A$1:$A$6001,Booking_data!$I$1:$I$6001,"not Found")</f>
        <v>200</v>
      </c>
      <c r="Q4116">
        <f t="shared" si="322"/>
        <v>800</v>
      </c>
      <c r="R4116" t="str">
        <f>_xlfn.XLOOKUP(A4116,Booking_data!$A$1:$A$6001,Booking_data!$L$1:$L$6001,"Not Found")</f>
        <v>Net Banking</v>
      </c>
      <c r="S4116">
        <f>_xlfn.XLOOKUP(A4116,Booking_data!$A$1:$A$6001,Booking_data!$N$1:$N$6001,"not Found")</f>
        <v>23</v>
      </c>
      <c r="T4116" t="str">
        <f>_xlfn.XLOOKUP(A4116,Booking_data!$A$1:$A$6001,Booking_data!$O$1:$O$6001,"Not Found")</f>
        <v>Male</v>
      </c>
      <c r="U4116" t="str">
        <f t="shared" si="323"/>
        <v>Youngster</v>
      </c>
      <c r="V4116" t="str">
        <f t="shared" si="324"/>
        <v>Medium Booking</v>
      </c>
    </row>
    <row r="4117" spans="1:22" x14ac:dyDescent="0.25">
      <c r="A4117" t="s">
        <v>4348</v>
      </c>
      <c r="B4117" s="1">
        <v>46084</v>
      </c>
      <c r="C4117" s="1">
        <v>46120</v>
      </c>
      <c r="D4117" s="9">
        <v>0.53125</v>
      </c>
      <c r="E4117" t="str">
        <f t="shared" si="320"/>
        <v>Weekday</v>
      </c>
      <c r="F4117" t="str">
        <f t="shared" si="321"/>
        <v>Mar</v>
      </c>
      <c r="G4117" t="str">
        <f>_xlfn.XLOOKUP(A4117,Booking_data!$A$1:$A$6001,Booking_data!$D$1:$D$6001,"not found")</f>
        <v>M028</v>
      </c>
      <c r="H4117" t="str">
        <f>_xlfn.XLOOKUP(G4117,Movies_data!$A$1:$A$41,Movies_data!$B$1:$B$41,"not found")</f>
        <v>Kantara</v>
      </c>
      <c r="I4117" t="str">
        <f>_xlfn.XLOOKUP(G4117,Movies_data!$A$1:$A$41,Movies_data!$D$1:$D$41,"not found")</f>
        <v>Action</v>
      </c>
      <c r="J4117" t="str">
        <f>_xlfn.XLOOKUP(G4117,Movies_data!$A$1:$A$41,Movies_data!$C$1:$C$41,"not found")</f>
        <v>Kannada</v>
      </c>
      <c r="K4117">
        <f>_xlfn.XLOOKUP(G4117,Movies_data!$A$1:$A$41,Movies_data!$H$1:$H$41,"Not Found")</f>
        <v>8.1999999999999993</v>
      </c>
      <c r="L4117" t="str">
        <f>_xlfn.XLOOKUP(A4117,Booking_data!$A$1:$A$6001,Booking_data!$E$1:$E$6001,"not Found")</f>
        <v>C023</v>
      </c>
      <c r="M4117" t="str">
        <f>_xlfn.XLOOKUP(L4117,Cinemas_data!$A$1:$A$49,Cinemas_data!$I$1:$I$49,"not Found")</f>
        <v>MovieMax Forum Mall</v>
      </c>
      <c r="N4117" t="str">
        <f>_xlfn.XLOOKUP(L4117,Cinemas_data!$A$1:$A$49,Cinemas_data!$C$1:$C$49,"not Found")</f>
        <v>Coimbatore</v>
      </c>
      <c r="O4117">
        <f>_xlfn.XLOOKUP(A4117,Booking_data!$A$1:$A$6001,Booking_data!$H$1:$H$6001,"not found")</f>
        <v>2</v>
      </c>
      <c r="P4117">
        <f>_xlfn.XLOOKUP(A4117,Booking_data!$A$1:$A$6001,Booking_data!$I$1:$I$6001,"not Found")</f>
        <v>240</v>
      </c>
      <c r="Q4117">
        <f t="shared" si="322"/>
        <v>480</v>
      </c>
      <c r="R4117" t="str">
        <f>_xlfn.XLOOKUP(A4117,Booking_data!$A$1:$A$6001,Booking_data!$L$1:$L$6001,"Not Found")</f>
        <v>Credit Card</v>
      </c>
      <c r="S4117">
        <f>_xlfn.XLOOKUP(A4117,Booking_data!$A$1:$A$6001,Booking_data!$N$1:$N$6001,"not Found")</f>
        <v>20</v>
      </c>
      <c r="T4117" t="str">
        <f>_xlfn.XLOOKUP(A4117,Booking_data!$A$1:$A$6001,Booking_data!$O$1:$O$6001,"Not Found")</f>
        <v>Female</v>
      </c>
      <c r="U4117" t="str">
        <f t="shared" si="323"/>
        <v>Youngster</v>
      </c>
      <c r="V4117" t="str">
        <f t="shared" si="324"/>
        <v>Low Booking</v>
      </c>
    </row>
    <row r="4118" spans="1:22" x14ac:dyDescent="0.25">
      <c r="A4118" t="s">
        <v>4349</v>
      </c>
      <c r="B4118" s="1">
        <v>46084</v>
      </c>
      <c r="C4118" s="1">
        <v>46175</v>
      </c>
      <c r="D4118" s="9">
        <v>0.77083333333333337</v>
      </c>
      <c r="E4118" t="str">
        <f t="shared" si="320"/>
        <v>Weekday</v>
      </c>
      <c r="F4118" t="str">
        <f t="shared" si="321"/>
        <v>Mar</v>
      </c>
      <c r="G4118" t="str">
        <f>_xlfn.XLOOKUP(A4118,Booking_data!$A$1:$A$6001,Booking_data!$D$1:$D$6001,"not found")</f>
        <v>M002</v>
      </c>
      <c r="H4118" t="str">
        <f>_xlfn.XLOOKUP(G4118,Movies_data!$A$1:$A$41,Movies_data!$B$1:$B$41,"not found")</f>
        <v>Jailer</v>
      </c>
      <c r="I4118" t="str">
        <f>_xlfn.XLOOKUP(G4118,Movies_data!$A$1:$A$41,Movies_data!$D$1:$D$41,"not found")</f>
        <v>Action</v>
      </c>
      <c r="J4118" t="str">
        <f>_xlfn.XLOOKUP(G4118,Movies_data!$A$1:$A$41,Movies_data!$C$1:$C$41,"not found")</f>
        <v>Tamil</v>
      </c>
      <c r="K4118">
        <f>_xlfn.XLOOKUP(G4118,Movies_data!$A$1:$A$41,Movies_data!$H$1:$H$41,"Not Found")</f>
        <v>7.1</v>
      </c>
      <c r="L4118" t="str">
        <f>_xlfn.XLOOKUP(A4118,Booking_data!$A$1:$A$6001,Booking_data!$E$1:$E$6001,"not Found")</f>
        <v>C142</v>
      </c>
      <c r="M4118" t="str">
        <f>_xlfn.XLOOKUP(L4118,Cinemas_data!$A$1:$A$49,Cinemas_data!$I$1:$I$49,"not Found")</f>
        <v>PVR Grand Mall</v>
      </c>
      <c r="N4118" t="str">
        <f>_xlfn.XLOOKUP(L4118,Cinemas_data!$A$1:$A$49,Cinemas_data!$C$1:$C$49,"not Found")</f>
        <v>Ahmedabad</v>
      </c>
      <c r="O4118">
        <f>_xlfn.XLOOKUP(A4118,Booking_data!$A$1:$A$6001,Booking_data!$H$1:$H$6001,"not found")</f>
        <v>6</v>
      </c>
      <c r="P4118">
        <f>_xlfn.XLOOKUP(A4118,Booking_data!$A$1:$A$6001,Booking_data!$I$1:$I$6001,"not Found")</f>
        <v>400</v>
      </c>
      <c r="Q4118">
        <f t="shared" si="322"/>
        <v>2400</v>
      </c>
      <c r="R4118" t="str">
        <f>_xlfn.XLOOKUP(A4118,Booking_data!$A$1:$A$6001,Booking_data!$L$1:$L$6001,"Not Found")</f>
        <v>Debit Card</v>
      </c>
      <c r="S4118">
        <f>_xlfn.XLOOKUP(A4118,Booking_data!$A$1:$A$6001,Booking_data!$N$1:$N$6001,"not Found")</f>
        <v>57</v>
      </c>
      <c r="T4118" t="str">
        <f>_xlfn.XLOOKUP(A4118,Booking_data!$A$1:$A$6001,Booking_data!$O$1:$O$6001,"Not Found")</f>
        <v>Other</v>
      </c>
      <c r="U4118" t="str">
        <f t="shared" si="323"/>
        <v>Above 45</v>
      </c>
      <c r="V4118" t="str">
        <f t="shared" si="324"/>
        <v>High Booking</v>
      </c>
    </row>
    <row r="4119" spans="1:22" x14ac:dyDescent="0.25">
      <c r="A4119" t="s">
        <v>4350</v>
      </c>
      <c r="B4119" s="1">
        <v>46084</v>
      </c>
      <c r="C4119" s="1">
        <v>46079</v>
      </c>
      <c r="D4119" s="9">
        <v>0.53125</v>
      </c>
      <c r="E4119" t="str">
        <f t="shared" si="320"/>
        <v>Weekday</v>
      </c>
      <c r="F4119" t="str">
        <f t="shared" si="321"/>
        <v>Mar</v>
      </c>
      <c r="G4119" t="str">
        <f>_xlfn.XLOOKUP(A4119,Booking_data!$A$1:$A$6001,Booking_data!$D$1:$D$6001,"not found")</f>
        <v>M036</v>
      </c>
      <c r="H4119" t="str">
        <f>_xlfn.XLOOKUP(G4119,Movies_data!$A$1:$A$41,Movies_data!$B$1:$B$41,"not found")</f>
        <v>Avengers Endgame</v>
      </c>
      <c r="I4119" t="str">
        <f>_xlfn.XLOOKUP(G4119,Movies_data!$A$1:$A$41,Movies_data!$D$1:$D$41,"not found")</f>
        <v>Action</v>
      </c>
      <c r="J4119" t="str">
        <f>_xlfn.XLOOKUP(G4119,Movies_data!$A$1:$A$41,Movies_data!$C$1:$C$41,"not found")</f>
        <v>English</v>
      </c>
      <c r="K4119">
        <f>_xlfn.XLOOKUP(G4119,Movies_data!$A$1:$A$41,Movies_data!$H$1:$H$41,"Not Found")</f>
        <v>8.4</v>
      </c>
      <c r="L4119" t="str">
        <f>_xlfn.XLOOKUP(A4119,Booking_data!$A$1:$A$6001,Booking_data!$E$1:$E$6001,"not Found")</f>
        <v>C051</v>
      </c>
      <c r="M4119" t="str">
        <f>_xlfn.XLOOKUP(L4119,Cinemas_data!$A$1:$A$49,Cinemas_data!$I$1:$I$49,"not Found")</f>
        <v>Asian Cinemas City Centre</v>
      </c>
      <c r="N4119" t="str">
        <f>_xlfn.XLOOKUP(L4119,Cinemas_data!$A$1:$A$49,Cinemas_data!$C$1:$C$49,"not Found")</f>
        <v>Bengaluru</v>
      </c>
      <c r="O4119">
        <f>_xlfn.XLOOKUP(A4119,Booking_data!$A$1:$A$6001,Booking_data!$H$1:$H$6001,"not found")</f>
        <v>2</v>
      </c>
      <c r="P4119">
        <f>_xlfn.XLOOKUP(A4119,Booking_data!$A$1:$A$6001,Booking_data!$I$1:$I$6001,"not Found")</f>
        <v>280</v>
      </c>
      <c r="Q4119">
        <f t="shared" si="322"/>
        <v>560</v>
      </c>
      <c r="R4119" t="str">
        <f>_xlfn.XLOOKUP(A4119,Booking_data!$A$1:$A$6001,Booking_data!$L$1:$L$6001,"Not Found")</f>
        <v>Wallet</v>
      </c>
      <c r="S4119">
        <f>_xlfn.XLOOKUP(A4119,Booking_data!$A$1:$A$6001,Booking_data!$N$1:$N$6001,"not Found")</f>
        <v>24</v>
      </c>
      <c r="T4119" t="str">
        <f>_xlfn.XLOOKUP(A4119,Booking_data!$A$1:$A$6001,Booking_data!$O$1:$O$6001,"Not Found")</f>
        <v>Female</v>
      </c>
      <c r="U4119" t="str">
        <f t="shared" si="323"/>
        <v>Youngster</v>
      </c>
      <c r="V4119" t="str">
        <f t="shared" si="324"/>
        <v>Low Booking</v>
      </c>
    </row>
    <row r="4120" spans="1:22" x14ac:dyDescent="0.25">
      <c r="A4120" t="s">
        <v>4351</v>
      </c>
      <c r="B4120" s="1">
        <v>46084</v>
      </c>
      <c r="C4120" s="1">
        <v>46133</v>
      </c>
      <c r="D4120" s="9">
        <v>0.39583333333333331</v>
      </c>
      <c r="E4120" t="str">
        <f t="shared" si="320"/>
        <v>Weekday</v>
      </c>
      <c r="F4120" t="str">
        <f t="shared" si="321"/>
        <v>Mar</v>
      </c>
      <c r="G4120" t="str">
        <f>_xlfn.XLOOKUP(A4120,Booking_data!$A$1:$A$6001,Booking_data!$D$1:$D$6001,"not found")</f>
        <v>M023</v>
      </c>
      <c r="H4120" t="str">
        <f>_xlfn.XLOOKUP(G4120,Movies_data!$A$1:$A$41,Movies_data!$B$1:$B$41,"not found")</f>
        <v>Stree 2</v>
      </c>
      <c r="I4120" t="str">
        <f>_xlfn.XLOOKUP(G4120,Movies_data!$A$1:$A$41,Movies_data!$D$1:$D$41,"not found")</f>
        <v>Comedy</v>
      </c>
      <c r="J4120" t="str">
        <f>_xlfn.XLOOKUP(G4120,Movies_data!$A$1:$A$41,Movies_data!$C$1:$C$41,"not found")</f>
        <v>Hindi</v>
      </c>
      <c r="K4120">
        <f>_xlfn.XLOOKUP(G4120,Movies_data!$A$1:$A$41,Movies_data!$H$1:$H$41,"Not Found")</f>
        <v>6.9</v>
      </c>
      <c r="L4120" t="str">
        <f>_xlfn.XLOOKUP(A4120,Booking_data!$A$1:$A$6001,Booking_data!$E$1:$E$6001,"not Found")</f>
        <v>C011</v>
      </c>
      <c r="M4120" t="str">
        <f>_xlfn.XLOOKUP(L4120,Cinemas_data!$A$1:$A$49,Cinemas_data!$I$1:$I$49,"not Found")</f>
        <v>Cinepolis City Centre</v>
      </c>
      <c r="N4120" t="str">
        <f>_xlfn.XLOOKUP(L4120,Cinemas_data!$A$1:$A$49,Cinemas_data!$C$1:$C$49,"not Found")</f>
        <v>Chennai</v>
      </c>
      <c r="O4120">
        <f>_xlfn.XLOOKUP(A4120,Booking_data!$A$1:$A$6001,Booking_data!$H$1:$H$6001,"not found")</f>
        <v>5</v>
      </c>
      <c r="P4120">
        <f>_xlfn.XLOOKUP(A4120,Booking_data!$A$1:$A$6001,Booking_data!$I$1:$I$6001,"not Found")</f>
        <v>420</v>
      </c>
      <c r="Q4120">
        <f t="shared" si="322"/>
        <v>2100</v>
      </c>
      <c r="R4120" t="str">
        <f>_xlfn.XLOOKUP(A4120,Booking_data!$A$1:$A$6001,Booking_data!$L$1:$L$6001,"Not Found")</f>
        <v>Wallet</v>
      </c>
      <c r="S4120">
        <f>_xlfn.XLOOKUP(A4120,Booking_data!$A$1:$A$6001,Booking_data!$N$1:$N$6001,"not Found")</f>
        <v>35</v>
      </c>
      <c r="T4120" t="str">
        <f>_xlfn.XLOOKUP(A4120,Booking_data!$A$1:$A$6001,Booking_data!$O$1:$O$6001,"Not Found")</f>
        <v>Other</v>
      </c>
      <c r="U4120" t="str">
        <f t="shared" si="323"/>
        <v>Middle Age</v>
      </c>
      <c r="V4120" t="str">
        <f t="shared" si="324"/>
        <v>High Booking</v>
      </c>
    </row>
    <row r="4121" spans="1:22" x14ac:dyDescent="0.25">
      <c r="A4121" t="s">
        <v>4352</v>
      </c>
      <c r="B4121" s="1">
        <v>46084</v>
      </c>
      <c r="C4121" s="1">
        <v>46105</v>
      </c>
      <c r="D4121" s="9">
        <v>0.39583333333333331</v>
      </c>
      <c r="E4121" t="str">
        <f t="shared" si="320"/>
        <v>Weekday</v>
      </c>
      <c r="F4121" t="str">
        <f t="shared" si="321"/>
        <v>Mar</v>
      </c>
      <c r="G4121" t="str">
        <f>_xlfn.XLOOKUP(A4121,Booking_data!$A$1:$A$6001,Booking_data!$D$1:$D$6001,"not found")</f>
        <v>M030</v>
      </c>
      <c r="H4121" t="str">
        <f>_xlfn.XLOOKUP(G4121,Movies_data!$A$1:$A$41,Movies_data!$B$1:$B$41,"not found")</f>
        <v>Kirik Party</v>
      </c>
      <c r="I4121" t="str">
        <f>_xlfn.XLOOKUP(G4121,Movies_data!$A$1:$A$41,Movies_data!$D$1:$D$41,"not found")</f>
        <v>Comedy</v>
      </c>
      <c r="J4121" t="str">
        <f>_xlfn.XLOOKUP(G4121,Movies_data!$A$1:$A$41,Movies_data!$C$1:$C$41,"not found")</f>
        <v>Kannada</v>
      </c>
      <c r="K4121">
        <f>_xlfn.XLOOKUP(G4121,Movies_data!$A$1:$A$41,Movies_data!$H$1:$H$41,"Not Found")</f>
        <v>8</v>
      </c>
      <c r="L4121" t="str">
        <f>_xlfn.XLOOKUP(A4121,Booking_data!$A$1:$A$6001,Booking_data!$E$1:$E$6001,"not Found")</f>
        <v>C072</v>
      </c>
      <c r="M4121" t="str">
        <f>_xlfn.XLOOKUP(L4121,Cinemas_data!$A$1:$A$49,Cinemas_data!$I$1:$I$49,"not Found")</f>
        <v>INOX Grand Mall</v>
      </c>
      <c r="N4121" t="str">
        <f>_xlfn.XLOOKUP(L4121,Cinemas_data!$A$1:$A$49,Cinemas_data!$C$1:$C$49,"not Found")</f>
        <v>Hyderabad</v>
      </c>
      <c r="O4121">
        <f>_xlfn.XLOOKUP(A4121,Booking_data!$A$1:$A$6001,Booking_data!$H$1:$H$6001,"not found")</f>
        <v>2</v>
      </c>
      <c r="P4121">
        <f>_xlfn.XLOOKUP(A4121,Booking_data!$A$1:$A$6001,Booking_data!$I$1:$I$6001,"not Found")</f>
        <v>200</v>
      </c>
      <c r="Q4121">
        <f t="shared" si="322"/>
        <v>400</v>
      </c>
      <c r="R4121" t="str">
        <f>_xlfn.XLOOKUP(A4121,Booking_data!$A$1:$A$6001,Booking_data!$L$1:$L$6001,"Not Found")</f>
        <v>UPI</v>
      </c>
      <c r="S4121">
        <f>_xlfn.XLOOKUP(A4121,Booking_data!$A$1:$A$6001,Booking_data!$N$1:$N$6001,"not Found")</f>
        <v>40</v>
      </c>
      <c r="T4121" t="str">
        <f>_xlfn.XLOOKUP(A4121,Booking_data!$A$1:$A$6001,Booking_data!$O$1:$O$6001,"Not Found")</f>
        <v>Other</v>
      </c>
      <c r="U4121" t="str">
        <f t="shared" si="323"/>
        <v>Middle Age</v>
      </c>
      <c r="V4121" t="str">
        <f t="shared" si="324"/>
        <v>Low Booking</v>
      </c>
    </row>
    <row r="4122" spans="1:22" x14ac:dyDescent="0.25">
      <c r="A4122" t="s">
        <v>4353</v>
      </c>
      <c r="B4122" s="1">
        <v>46084</v>
      </c>
      <c r="C4122" s="1">
        <v>46199</v>
      </c>
      <c r="D4122" s="9">
        <v>0.64583333333333337</v>
      </c>
      <c r="E4122" t="str">
        <f t="shared" si="320"/>
        <v>Weekday</v>
      </c>
      <c r="F4122" t="str">
        <f t="shared" si="321"/>
        <v>Mar</v>
      </c>
      <c r="G4122" t="str">
        <f>_xlfn.XLOOKUP(A4122,Booking_data!$A$1:$A$6001,Booking_data!$D$1:$D$6001,"not found")</f>
        <v>M014</v>
      </c>
      <c r="H4122" t="str">
        <f>_xlfn.XLOOKUP(G4122,Movies_data!$A$1:$A$41,Movies_data!$B$1:$B$41,"not found")</f>
        <v>Hi Nanna</v>
      </c>
      <c r="I4122" t="str">
        <f>_xlfn.XLOOKUP(G4122,Movies_data!$A$1:$A$41,Movies_data!$D$1:$D$41,"not found")</f>
        <v>Romance</v>
      </c>
      <c r="J4122" t="str">
        <f>_xlfn.XLOOKUP(G4122,Movies_data!$A$1:$A$41,Movies_data!$C$1:$C$41,"not found")</f>
        <v>Telugu</v>
      </c>
      <c r="K4122">
        <f>_xlfn.XLOOKUP(G4122,Movies_data!$A$1:$A$41,Movies_data!$H$1:$H$41,"Not Found")</f>
        <v>8</v>
      </c>
      <c r="L4122" t="str">
        <f>_xlfn.XLOOKUP(A4122,Booking_data!$A$1:$A$6001,Booking_data!$E$1:$E$6001,"not Found")</f>
        <v>C063</v>
      </c>
      <c r="M4122" t="str">
        <f>_xlfn.XLOOKUP(L4122,Cinemas_data!$A$1:$A$49,Cinemas_data!$I$1:$I$49,"not Found")</f>
        <v>INOX Forum Mall</v>
      </c>
      <c r="N4122" t="str">
        <f>_xlfn.XLOOKUP(L4122,Cinemas_data!$A$1:$A$49,Cinemas_data!$C$1:$C$49,"not Found")</f>
        <v>Mysuru</v>
      </c>
      <c r="O4122">
        <f>_xlfn.XLOOKUP(A4122,Booking_data!$A$1:$A$6001,Booking_data!$H$1:$H$6001,"not found")</f>
        <v>6</v>
      </c>
      <c r="P4122">
        <f>_xlfn.XLOOKUP(A4122,Booking_data!$A$1:$A$6001,Booking_data!$I$1:$I$6001,"not Found")</f>
        <v>240</v>
      </c>
      <c r="Q4122">
        <f t="shared" si="322"/>
        <v>1440</v>
      </c>
      <c r="R4122" t="str">
        <f>_xlfn.XLOOKUP(A4122,Booking_data!$A$1:$A$6001,Booking_data!$L$1:$L$6001,"Not Found")</f>
        <v>Credit Card</v>
      </c>
      <c r="S4122">
        <f>_xlfn.XLOOKUP(A4122,Booking_data!$A$1:$A$6001,Booking_data!$N$1:$N$6001,"not Found")</f>
        <v>44</v>
      </c>
      <c r="T4122" t="str">
        <f>_xlfn.XLOOKUP(A4122,Booking_data!$A$1:$A$6001,Booking_data!$O$1:$O$6001,"Not Found")</f>
        <v>Male</v>
      </c>
      <c r="U4122" t="str">
        <f t="shared" si="323"/>
        <v>Middle Age</v>
      </c>
      <c r="V4122" t="str">
        <f t="shared" si="324"/>
        <v>High Booking</v>
      </c>
    </row>
    <row r="4123" spans="1:22" x14ac:dyDescent="0.25">
      <c r="A4123" t="s">
        <v>4354</v>
      </c>
      <c r="B4123" s="1">
        <v>46084</v>
      </c>
      <c r="C4123" s="1">
        <v>46107</v>
      </c>
      <c r="D4123" s="9">
        <v>0.64583333333333337</v>
      </c>
      <c r="E4123" t="str">
        <f t="shared" si="320"/>
        <v>Weekday</v>
      </c>
      <c r="F4123" t="str">
        <f t="shared" si="321"/>
        <v>Mar</v>
      </c>
      <c r="G4123" t="str">
        <f>_xlfn.XLOOKUP(A4123,Booking_data!$A$1:$A$6001,Booking_data!$D$1:$D$6001,"not found")</f>
        <v>M004</v>
      </c>
      <c r="H4123" t="str">
        <f>_xlfn.XLOOKUP(G4123,Movies_data!$A$1:$A$41,Movies_data!$B$1:$B$41,"not found")</f>
        <v>Ponniyin Selvan I</v>
      </c>
      <c r="I4123" t="str">
        <f>_xlfn.XLOOKUP(G4123,Movies_data!$A$1:$A$41,Movies_data!$D$1:$D$41,"not found")</f>
        <v>Drama</v>
      </c>
      <c r="J4123" t="str">
        <f>_xlfn.XLOOKUP(G4123,Movies_data!$A$1:$A$41,Movies_data!$C$1:$C$41,"not found")</f>
        <v>Tamil</v>
      </c>
      <c r="K4123">
        <f>_xlfn.XLOOKUP(G4123,Movies_data!$A$1:$A$41,Movies_data!$H$1:$H$41,"Not Found")</f>
        <v>7.6</v>
      </c>
      <c r="L4123" t="str">
        <f>_xlfn.XLOOKUP(A4123,Booking_data!$A$1:$A$6001,Booking_data!$E$1:$E$6001,"not Found")</f>
        <v>C153</v>
      </c>
      <c r="M4123" t="str">
        <f>_xlfn.XLOOKUP(L4123,Cinemas_data!$A$1:$A$49,Cinemas_data!$I$1:$I$49,"not Found")</f>
        <v>Cinepolis Forum Mall</v>
      </c>
      <c r="N4123" t="str">
        <f>_xlfn.XLOOKUP(L4123,Cinemas_data!$A$1:$A$49,Cinemas_data!$C$1:$C$49,"not Found")</f>
        <v>Kochi</v>
      </c>
      <c r="O4123">
        <f>_xlfn.XLOOKUP(A4123,Booking_data!$A$1:$A$6001,Booking_data!$H$1:$H$6001,"not found")</f>
        <v>4</v>
      </c>
      <c r="P4123">
        <f>_xlfn.XLOOKUP(A4123,Booking_data!$A$1:$A$6001,Booking_data!$I$1:$I$6001,"not Found")</f>
        <v>240</v>
      </c>
      <c r="Q4123">
        <f t="shared" si="322"/>
        <v>960</v>
      </c>
      <c r="R4123" t="str">
        <f>_xlfn.XLOOKUP(A4123,Booking_data!$A$1:$A$6001,Booking_data!$L$1:$L$6001,"Not Found")</f>
        <v>Credit Card</v>
      </c>
      <c r="S4123">
        <f>_xlfn.XLOOKUP(A4123,Booking_data!$A$1:$A$6001,Booking_data!$N$1:$N$6001,"not Found")</f>
        <v>29</v>
      </c>
      <c r="T4123" t="str">
        <f>_xlfn.XLOOKUP(A4123,Booking_data!$A$1:$A$6001,Booking_data!$O$1:$O$6001,"Not Found")</f>
        <v>Other</v>
      </c>
      <c r="U4123" t="str">
        <f t="shared" si="323"/>
        <v>Youngster</v>
      </c>
      <c r="V4123" t="str">
        <f t="shared" si="324"/>
        <v>Medium Booking</v>
      </c>
    </row>
    <row r="4124" spans="1:22" x14ac:dyDescent="0.25">
      <c r="A4124" t="s">
        <v>4355</v>
      </c>
      <c r="B4124" s="1">
        <v>46084</v>
      </c>
      <c r="C4124" s="1">
        <v>46030</v>
      </c>
      <c r="D4124" s="9">
        <v>0.53125</v>
      </c>
      <c r="E4124" t="str">
        <f t="shared" si="320"/>
        <v>Weekday</v>
      </c>
      <c r="F4124" t="str">
        <f t="shared" si="321"/>
        <v>Mar</v>
      </c>
      <c r="G4124" t="str">
        <f>_xlfn.XLOOKUP(A4124,Booking_data!$A$1:$A$6001,Booking_data!$D$1:$D$6001,"not found")</f>
        <v>M004</v>
      </c>
      <c r="H4124" t="str">
        <f>_xlfn.XLOOKUP(G4124,Movies_data!$A$1:$A$41,Movies_data!$B$1:$B$41,"not found")</f>
        <v>Ponniyin Selvan I</v>
      </c>
      <c r="I4124" t="str">
        <f>_xlfn.XLOOKUP(G4124,Movies_data!$A$1:$A$41,Movies_data!$D$1:$D$41,"not found")</f>
        <v>Drama</v>
      </c>
      <c r="J4124" t="str">
        <f>_xlfn.XLOOKUP(G4124,Movies_data!$A$1:$A$41,Movies_data!$C$1:$C$41,"not found")</f>
        <v>Tamil</v>
      </c>
      <c r="K4124">
        <f>_xlfn.XLOOKUP(G4124,Movies_data!$A$1:$A$41,Movies_data!$H$1:$H$41,"Not Found")</f>
        <v>7.6</v>
      </c>
      <c r="L4124" t="str">
        <f>_xlfn.XLOOKUP(A4124,Booking_data!$A$1:$A$6001,Booking_data!$E$1:$E$6001,"not Found")</f>
        <v>C012</v>
      </c>
      <c r="M4124" t="str">
        <f>_xlfn.XLOOKUP(L4124,Cinemas_data!$A$1:$A$49,Cinemas_data!$I$1:$I$49,"not Found")</f>
        <v>Miraj Cinemas Grand Mall</v>
      </c>
      <c r="N4124" t="str">
        <f>_xlfn.XLOOKUP(L4124,Cinemas_data!$A$1:$A$49,Cinemas_data!$C$1:$C$49,"not Found")</f>
        <v>Chennai</v>
      </c>
      <c r="O4124">
        <f>_xlfn.XLOOKUP(A4124,Booking_data!$A$1:$A$6001,Booking_data!$H$1:$H$6001,"not found")</f>
        <v>6</v>
      </c>
      <c r="P4124">
        <f>_xlfn.XLOOKUP(A4124,Booking_data!$A$1:$A$6001,Booking_data!$I$1:$I$6001,"not Found")</f>
        <v>340</v>
      </c>
      <c r="Q4124">
        <f t="shared" si="322"/>
        <v>2040</v>
      </c>
      <c r="R4124" t="str">
        <f>_xlfn.XLOOKUP(A4124,Booking_data!$A$1:$A$6001,Booking_data!$L$1:$L$6001,"Not Found")</f>
        <v>Credit Card</v>
      </c>
      <c r="S4124">
        <f>_xlfn.XLOOKUP(A4124,Booking_data!$A$1:$A$6001,Booking_data!$N$1:$N$6001,"not Found")</f>
        <v>35</v>
      </c>
      <c r="T4124" t="str">
        <f>_xlfn.XLOOKUP(A4124,Booking_data!$A$1:$A$6001,Booking_data!$O$1:$O$6001,"Not Found")</f>
        <v>Other</v>
      </c>
      <c r="U4124" t="str">
        <f t="shared" si="323"/>
        <v>Middle Age</v>
      </c>
      <c r="V4124" t="str">
        <f t="shared" si="324"/>
        <v>High Booking</v>
      </c>
    </row>
    <row r="4125" spans="1:22" x14ac:dyDescent="0.25">
      <c r="A4125" t="s">
        <v>4356</v>
      </c>
      <c r="B4125" s="1">
        <v>46084</v>
      </c>
      <c r="C4125" s="1">
        <v>46163</v>
      </c>
      <c r="D4125" s="9">
        <v>0.39583333333333331</v>
      </c>
      <c r="E4125" t="str">
        <f t="shared" si="320"/>
        <v>Weekday</v>
      </c>
      <c r="F4125" t="str">
        <f t="shared" si="321"/>
        <v>Mar</v>
      </c>
      <c r="G4125" t="str">
        <f>_xlfn.XLOOKUP(A4125,Booking_data!$A$1:$A$6001,Booking_data!$D$1:$D$6001,"not found")</f>
        <v>M028</v>
      </c>
      <c r="H4125" t="str">
        <f>_xlfn.XLOOKUP(G4125,Movies_data!$A$1:$A$41,Movies_data!$B$1:$B$41,"not found")</f>
        <v>Kantara</v>
      </c>
      <c r="I4125" t="str">
        <f>_xlfn.XLOOKUP(G4125,Movies_data!$A$1:$A$41,Movies_data!$D$1:$D$41,"not found")</f>
        <v>Action</v>
      </c>
      <c r="J4125" t="str">
        <f>_xlfn.XLOOKUP(G4125,Movies_data!$A$1:$A$41,Movies_data!$C$1:$C$41,"not found")</f>
        <v>Kannada</v>
      </c>
      <c r="K4125">
        <f>_xlfn.XLOOKUP(G4125,Movies_data!$A$1:$A$41,Movies_data!$H$1:$H$41,"Not Found")</f>
        <v>8.1999999999999993</v>
      </c>
      <c r="L4125" t="str">
        <f>_xlfn.XLOOKUP(A4125,Booking_data!$A$1:$A$6001,Booking_data!$E$1:$E$6001,"not Found")</f>
        <v>C043</v>
      </c>
      <c r="M4125" t="str">
        <f>_xlfn.XLOOKUP(L4125,Cinemas_data!$A$1:$A$49,Cinemas_data!$I$1:$I$49,"not Found")</f>
        <v>City Pride Forum Mall</v>
      </c>
      <c r="N4125" t="str">
        <f>_xlfn.XLOOKUP(L4125,Cinemas_data!$A$1:$A$49,Cinemas_data!$C$1:$C$49,"not Found")</f>
        <v>Salem</v>
      </c>
      <c r="O4125">
        <f>_xlfn.XLOOKUP(A4125,Booking_data!$A$1:$A$6001,Booking_data!$H$1:$H$6001,"not found")</f>
        <v>4</v>
      </c>
      <c r="P4125">
        <f>_xlfn.XLOOKUP(A4125,Booking_data!$A$1:$A$6001,Booking_data!$I$1:$I$6001,"not Found")</f>
        <v>280</v>
      </c>
      <c r="Q4125">
        <f t="shared" si="322"/>
        <v>1120</v>
      </c>
      <c r="R4125" t="str">
        <f>_xlfn.XLOOKUP(A4125,Booking_data!$A$1:$A$6001,Booking_data!$L$1:$L$6001,"Not Found")</f>
        <v>Wallet</v>
      </c>
      <c r="S4125">
        <f>_xlfn.XLOOKUP(A4125,Booking_data!$A$1:$A$6001,Booking_data!$N$1:$N$6001,"not Found")</f>
        <v>29</v>
      </c>
      <c r="T4125" t="str">
        <f>_xlfn.XLOOKUP(A4125,Booking_data!$A$1:$A$6001,Booking_data!$O$1:$O$6001,"Not Found")</f>
        <v>Other</v>
      </c>
      <c r="U4125" t="str">
        <f t="shared" si="323"/>
        <v>Youngster</v>
      </c>
      <c r="V4125" t="str">
        <f t="shared" si="324"/>
        <v>Medium Booking</v>
      </c>
    </row>
    <row r="4126" spans="1:22" x14ac:dyDescent="0.25">
      <c r="A4126" t="s">
        <v>4357</v>
      </c>
      <c r="B4126" s="1">
        <v>46084</v>
      </c>
      <c r="C4126" s="1">
        <v>46067</v>
      </c>
      <c r="D4126" s="9">
        <v>0.39583333333333331</v>
      </c>
      <c r="E4126" t="str">
        <f t="shared" si="320"/>
        <v>Weekday</v>
      </c>
      <c r="F4126" t="str">
        <f t="shared" si="321"/>
        <v>Mar</v>
      </c>
      <c r="G4126" t="str">
        <f>_xlfn.XLOOKUP(A4126,Booking_data!$A$1:$A$6001,Booking_data!$D$1:$D$6001,"not found")</f>
        <v>M008</v>
      </c>
      <c r="H4126" t="str">
        <f>_xlfn.XLOOKUP(G4126,Movies_data!$A$1:$A$41,Movies_data!$B$1:$B$41,"not found")</f>
        <v>Love Today</v>
      </c>
      <c r="I4126" t="str">
        <f>_xlfn.XLOOKUP(G4126,Movies_data!$A$1:$A$41,Movies_data!$D$1:$D$41,"not found")</f>
        <v>Romance</v>
      </c>
      <c r="J4126" t="str">
        <f>_xlfn.XLOOKUP(G4126,Movies_data!$A$1:$A$41,Movies_data!$C$1:$C$41,"not found")</f>
        <v>Tamil</v>
      </c>
      <c r="K4126">
        <f>_xlfn.XLOOKUP(G4126,Movies_data!$A$1:$A$41,Movies_data!$H$1:$H$41,"Not Found")</f>
        <v>7.4</v>
      </c>
      <c r="L4126" t="str">
        <f>_xlfn.XLOOKUP(A4126,Booking_data!$A$1:$A$6001,Booking_data!$E$1:$E$6001,"not Found")</f>
        <v>C091</v>
      </c>
      <c r="M4126" t="str">
        <f>_xlfn.XLOOKUP(L4126,Cinemas_data!$A$1:$A$49,Cinemas_data!$I$1:$I$49,"not Found")</f>
        <v>Cinepolis City Centre</v>
      </c>
      <c r="N4126" t="str">
        <f>_xlfn.XLOOKUP(L4126,Cinemas_data!$A$1:$A$49,Cinemas_data!$C$1:$C$49,"not Found")</f>
        <v>Mumbai</v>
      </c>
      <c r="O4126">
        <f>_xlfn.XLOOKUP(A4126,Booking_data!$A$1:$A$6001,Booking_data!$H$1:$H$6001,"not found")</f>
        <v>2</v>
      </c>
      <c r="P4126">
        <f>_xlfn.XLOOKUP(A4126,Booking_data!$A$1:$A$6001,Booking_data!$I$1:$I$6001,"not Found")</f>
        <v>280</v>
      </c>
      <c r="Q4126">
        <f t="shared" si="322"/>
        <v>560</v>
      </c>
      <c r="R4126" t="str">
        <f>_xlfn.XLOOKUP(A4126,Booking_data!$A$1:$A$6001,Booking_data!$L$1:$L$6001,"Not Found")</f>
        <v>UPI</v>
      </c>
      <c r="S4126">
        <f>_xlfn.XLOOKUP(A4126,Booking_data!$A$1:$A$6001,Booking_data!$N$1:$N$6001,"not Found")</f>
        <v>52</v>
      </c>
      <c r="T4126" t="str">
        <f>_xlfn.XLOOKUP(A4126,Booking_data!$A$1:$A$6001,Booking_data!$O$1:$O$6001,"Not Found")</f>
        <v>Male</v>
      </c>
      <c r="U4126" t="str">
        <f t="shared" si="323"/>
        <v>Above 45</v>
      </c>
      <c r="V4126" t="str">
        <f t="shared" si="324"/>
        <v>Low Booking</v>
      </c>
    </row>
    <row r="4127" spans="1:22" x14ac:dyDescent="0.25">
      <c r="A4127" t="s">
        <v>4358</v>
      </c>
      <c r="B4127" s="1">
        <v>46084</v>
      </c>
      <c r="C4127" s="1">
        <v>46185</v>
      </c>
      <c r="D4127" s="9">
        <v>0.9375</v>
      </c>
      <c r="E4127" t="str">
        <f t="shared" si="320"/>
        <v>Weekday</v>
      </c>
      <c r="F4127" t="str">
        <f t="shared" si="321"/>
        <v>Mar</v>
      </c>
      <c r="G4127" t="str">
        <f>_xlfn.XLOOKUP(A4127,Booking_data!$A$1:$A$6001,Booking_data!$D$1:$D$6001,"not found")</f>
        <v>M020</v>
      </c>
      <c r="H4127" t="str">
        <f>_xlfn.XLOOKUP(G4127,Movies_data!$A$1:$A$41,Movies_data!$B$1:$B$41,"not found")</f>
        <v>Jawan</v>
      </c>
      <c r="I4127" t="str">
        <f>_xlfn.XLOOKUP(G4127,Movies_data!$A$1:$A$41,Movies_data!$D$1:$D$41,"not found")</f>
        <v>Action</v>
      </c>
      <c r="J4127" t="str">
        <f>_xlfn.XLOOKUP(G4127,Movies_data!$A$1:$A$41,Movies_data!$C$1:$C$41,"not found")</f>
        <v>Hindi</v>
      </c>
      <c r="K4127">
        <f>_xlfn.XLOOKUP(G4127,Movies_data!$A$1:$A$41,Movies_data!$H$1:$H$41,"Not Found")</f>
        <v>7</v>
      </c>
      <c r="L4127" t="str">
        <f>_xlfn.XLOOKUP(A4127,Booking_data!$A$1:$A$6001,Booking_data!$E$1:$E$6001,"not Found")</f>
        <v>C011</v>
      </c>
      <c r="M4127" t="str">
        <f>_xlfn.XLOOKUP(L4127,Cinemas_data!$A$1:$A$49,Cinemas_data!$I$1:$I$49,"not Found")</f>
        <v>Cinepolis City Centre</v>
      </c>
      <c r="N4127" t="str">
        <f>_xlfn.XLOOKUP(L4127,Cinemas_data!$A$1:$A$49,Cinemas_data!$C$1:$C$49,"not Found")</f>
        <v>Chennai</v>
      </c>
      <c r="O4127">
        <f>_xlfn.XLOOKUP(A4127,Booking_data!$A$1:$A$6001,Booking_data!$H$1:$H$6001,"not found")</f>
        <v>3</v>
      </c>
      <c r="P4127">
        <f>_xlfn.XLOOKUP(A4127,Booking_data!$A$1:$A$6001,Booking_data!$I$1:$I$6001,"not Found")</f>
        <v>420</v>
      </c>
      <c r="Q4127">
        <f t="shared" si="322"/>
        <v>1260</v>
      </c>
      <c r="R4127" t="str">
        <f>_xlfn.XLOOKUP(A4127,Booking_data!$A$1:$A$6001,Booking_data!$L$1:$L$6001,"Not Found")</f>
        <v>Wallet</v>
      </c>
      <c r="S4127">
        <f>_xlfn.XLOOKUP(A4127,Booking_data!$A$1:$A$6001,Booking_data!$N$1:$N$6001,"not Found")</f>
        <v>24</v>
      </c>
      <c r="T4127" t="str">
        <f>_xlfn.XLOOKUP(A4127,Booking_data!$A$1:$A$6001,Booking_data!$O$1:$O$6001,"Not Found")</f>
        <v>Male</v>
      </c>
      <c r="U4127" t="str">
        <f t="shared" si="323"/>
        <v>Youngster</v>
      </c>
      <c r="V4127" t="str">
        <f t="shared" si="324"/>
        <v>Medium Booking</v>
      </c>
    </row>
    <row r="4128" spans="1:22" x14ac:dyDescent="0.25">
      <c r="A4128" t="s">
        <v>4359</v>
      </c>
      <c r="B4128" s="1">
        <v>46084</v>
      </c>
      <c r="C4128" s="1">
        <v>46148</v>
      </c>
      <c r="D4128" s="9">
        <v>0.53125</v>
      </c>
      <c r="E4128" t="str">
        <f t="shared" si="320"/>
        <v>Weekday</v>
      </c>
      <c r="F4128" t="str">
        <f t="shared" si="321"/>
        <v>Mar</v>
      </c>
      <c r="G4128" t="str">
        <f>_xlfn.XLOOKUP(A4128,Booking_data!$A$1:$A$6001,Booking_data!$D$1:$D$6001,"not found")</f>
        <v>M023</v>
      </c>
      <c r="H4128" t="str">
        <f>_xlfn.XLOOKUP(G4128,Movies_data!$A$1:$A$41,Movies_data!$B$1:$B$41,"not found")</f>
        <v>Stree 2</v>
      </c>
      <c r="I4128" t="str">
        <f>_xlfn.XLOOKUP(G4128,Movies_data!$A$1:$A$41,Movies_data!$D$1:$D$41,"not found")</f>
        <v>Comedy</v>
      </c>
      <c r="J4128" t="str">
        <f>_xlfn.XLOOKUP(G4128,Movies_data!$A$1:$A$41,Movies_data!$C$1:$C$41,"not found")</f>
        <v>Hindi</v>
      </c>
      <c r="K4128">
        <f>_xlfn.XLOOKUP(G4128,Movies_data!$A$1:$A$41,Movies_data!$H$1:$H$41,"Not Found")</f>
        <v>6.9</v>
      </c>
      <c r="L4128" t="str">
        <f>_xlfn.XLOOKUP(A4128,Booking_data!$A$1:$A$6001,Booking_data!$E$1:$E$6001,"not Found")</f>
        <v>C061</v>
      </c>
      <c r="M4128" t="str">
        <f>_xlfn.XLOOKUP(L4128,Cinemas_data!$A$1:$A$49,Cinemas_data!$I$1:$I$49,"not Found")</f>
        <v>City Pride City Centre</v>
      </c>
      <c r="N4128" t="str">
        <f>_xlfn.XLOOKUP(L4128,Cinemas_data!$A$1:$A$49,Cinemas_data!$C$1:$C$49,"not Found")</f>
        <v>Mysuru</v>
      </c>
      <c r="O4128">
        <f>_xlfn.XLOOKUP(A4128,Booking_data!$A$1:$A$6001,Booking_data!$H$1:$H$6001,"not found")</f>
        <v>3</v>
      </c>
      <c r="P4128">
        <f>_xlfn.XLOOKUP(A4128,Booking_data!$A$1:$A$6001,Booking_data!$I$1:$I$6001,"not Found")</f>
        <v>260</v>
      </c>
      <c r="Q4128">
        <f t="shared" si="322"/>
        <v>780</v>
      </c>
      <c r="R4128" t="str">
        <f>_xlfn.XLOOKUP(A4128,Booking_data!$A$1:$A$6001,Booking_data!$L$1:$L$6001,"Not Found")</f>
        <v>Wallet</v>
      </c>
      <c r="S4128">
        <f>_xlfn.XLOOKUP(A4128,Booking_data!$A$1:$A$6001,Booking_data!$N$1:$N$6001,"not Found")</f>
        <v>31</v>
      </c>
      <c r="T4128" t="str">
        <f>_xlfn.XLOOKUP(A4128,Booking_data!$A$1:$A$6001,Booking_data!$O$1:$O$6001,"Not Found")</f>
        <v>Female</v>
      </c>
      <c r="U4128" t="str">
        <f t="shared" si="323"/>
        <v>Middle Age</v>
      </c>
      <c r="V4128" t="str">
        <f t="shared" si="324"/>
        <v>Medium Booking</v>
      </c>
    </row>
    <row r="4129" spans="1:22" x14ac:dyDescent="0.25">
      <c r="A4129" t="s">
        <v>4360</v>
      </c>
      <c r="B4129" s="1">
        <v>46084</v>
      </c>
      <c r="C4129" s="1">
        <v>46165</v>
      </c>
      <c r="D4129" s="9">
        <v>0.53125</v>
      </c>
      <c r="E4129" t="str">
        <f t="shared" si="320"/>
        <v>Weekday</v>
      </c>
      <c r="F4129" t="str">
        <f t="shared" si="321"/>
        <v>Mar</v>
      </c>
      <c r="G4129" t="str">
        <f>_xlfn.XLOOKUP(A4129,Booking_data!$A$1:$A$6001,Booking_data!$D$1:$D$6001,"not found")</f>
        <v>M002</v>
      </c>
      <c r="H4129" t="str">
        <f>_xlfn.XLOOKUP(G4129,Movies_data!$A$1:$A$41,Movies_data!$B$1:$B$41,"not found")</f>
        <v>Jailer</v>
      </c>
      <c r="I4129" t="str">
        <f>_xlfn.XLOOKUP(G4129,Movies_data!$A$1:$A$41,Movies_data!$D$1:$D$41,"not found")</f>
        <v>Action</v>
      </c>
      <c r="J4129" t="str">
        <f>_xlfn.XLOOKUP(G4129,Movies_data!$A$1:$A$41,Movies_data!$C$1:$C$41,"not found")</f>
        <v>Tamil</v>
      </c>
      <c r="K4129">
        <f>_xlfn.XLOOKUP(G4129,Movies_data!$A$1:$A$41,Movies_data!$H$1:$H$41,"Not Found")</f>
        <v>7.1</v>
      </c>
      <c r="L4129" t="str">
        <f>_xlfn.XLOOKUP(A4129,Booking_data!$A$1:$A$6001,Booking_data!$E$1:$E$6001,"not Found")</f>
        <v>C143</v>
      </c>
      <c r="M4129" t="str">
        <f>_xlfn.XLOOKUP(L4129,Cinemas_data!$A$1:$A$49,Cinemas_data!$I$1:$I$49,"not Found")</f>
        <v>INOX Forum Mall</v>
      </c>
      <c r="N4129" t="str">
        <f>_xlfn.XLOOKUP(L4129,Cinemas_data!$A$1:$A$49,Cinemas_data!$C$1:$C$49,"not Found")</f>
        <v>Ahmedabad</v>
      </c>
      <c r="O4129">
        <f>_xlfn.XLOOKUP(A4129,Booking_data!$A$1:$A$6001,Booking_data!$H$1:$H$6001,"not found")</f>
        <v>3</v>
      </c>
      <c r="P4129">
        <f>_xlfn.XLOOKUP(A4129,Booking_data!$A$1:$A$6001,Booking_data!$I$1:$I$6001,"not Found")</f>
        <v>240</v>
      </c>
      <c r="Q4129">
        <f t="shared" si="322"/>
        <v>720</v>
      </c>
      <c r="R4129" t="str">
        <f>_xlfn.XLOOKUP(A4129,Booking_data!$A$1:$A$6001,Booking_data!$L$1:$L$6001,"Not Found")</f>
        <v>Credit Card</v>
      </c>
      <c r="S4129">
        <f>_xlfn.XLOOKUP(A4129,Booking_data!$A$1:$A$6001,Booking_data!$N$1:$N$6001,"not Found")</f>
        <v>47</v>
      </c>
      <c r="T4129" t="str">
        <f>_xlfn.XLOOKUP(A4129,Booking_data!$A$1:$A$6001,Booking_data!$O$1:$O$6001,"Not Found")</f>
        <v>Female</v>
      </c>
      <c r="U4129" t="str">
        <f t="shared" si="323"/>
        <v>Above 45</v>
      </c>
      <c r="V4129" t="str">
        <f t="shared" si="324"/>
        <v>Medium Booking</v>
      </c>
    </row>
    <row r="4130" spans="1:22" x14ac:dyDescent="0.25">
      <c r="A4130" t="s">
        <v>4361</v>
      </c>
      <c r="B4130" s="1">
        <v>46084</v>
      </c>
      <c r="C4130" s="1">
        <v>46151</v>
      </c>
      <c r="D4130" s="9">
        <v>0.64583333333333337</v>
      </c>
      <c r="E4130" t="str">
        <f t="shared" si="320"/>
        <v>Weekday</v>
      </c>
      <c r="F4130" t="str">
        <f t="shared" si="321"/>
        <v>Mar</v>
      </c>
      <c r="G4130" t="str">
        <f>_xlfn.XLOOKUP(A4130,Booking_data!$A$1:$A$6001,Booking_data!$D$1:$D$6001,"not found")</f>
        <v>M001</v>
      </c>
      <c r="H4130" t="str">
        <f>_xlfn.XLOOKUP(G4130,Movies_data!$A$1:$A$41,Movies_data!$B$1:$B$41,"not found")</f>
        <v>Leo</v>
      </c>
      <c r="I4130" t="str">
        <f>_xlfn.XLOOKUP(G4130,Movies_data!$A$1:$A$41,Movies_data!$D$1:$D$41,"not found")</f>
        <v>Action</v>
      </c>
      <c r="J4130" t="str">
        <f>_xlfn.XLOOKUP(G4130,Movies_data!$A$1:$A$41,Movies_data!$C$1:$C$41,"not found")</f>
        <v>Tamil</v>
      </c>
      <c r="K4130">
        <f>_xlfn.XLOOKUP(G4130,Movies_data!$A$1:$A$41,Movies_data!$H$1:$H$41,"Not Found")</f>
        <v>8</v>
      </c>
      <c r="L4130" t="str">
        <f>_xlfn.XLOOKUP(A4130,Booking_data!$A$1:$A$6001,Booking_data!$E$1:$E$6001,"not Found")</f>
        <v>C032</v>
      </c>
      <c r="M4130" t="str">
        <f>_xlfn.XLOOKUP(L4130,Cinemas_data!$A$1:$A$49,Cinemas_data!$I$1:$I$49,"not Found")</f>
        <v>MovieMax Grand Mall</v>
      </c>
      <c r="N4130" t="str">
        <f>_xlfn.XLOOKUP(L4130,Cinemas_data!$A$1:$A$49,Cinemas_data!$C$1:$C$49,"not Found")</f>
        <v>Madurai</v>
      </c>
      <c r="O4130">
        <f>_xlfn.XLOOKUP(A4130,Booking_data!$A$1:$A$6001,Booking_data!$H$1:$H$6001,"not found")</f>
        <v>2</v>
      </c>
      <c r="P4130">
        <f>_xlfn.XLOOKUP(A4130,Booking_data!$A$1:$A$6001,Booking_data!$I$1:$I$6001,"not Found")</f>
        <v>160</v>
      </c>
      <c r="Q4130">
        <f t="shared" si="322"/>
        <v>320</v>
      </c>
      <c r="R4130" t="str">
        <f>_xlfn.XLOOKUP(A4130,Booking_data!$A$1:$A$6001,Booking_data!$L$1:$L$6001,"Not Found")</f>
        <v>Wallet</v>
      </c>
      <c r="S4130">
        <f>_xlfn.XLOOKUP(A4130,Booking_data!$A$1:$A$6001,Booking_data!$N$1:$N$6001,"not Found")</f>
        <v>29</v>
      </c>
      <c r="T4130" t="str">
        <f>_xlfn.XLOOKUP(A4130,Booking_data!$A$1:$A$6001,Booking_data!$O$1:$O$6001,"Not Found")</f>
        <v>Female</v>
      </c>
      <c r="U4130" t="str">
        <f t="shared" si="323"/>
        <v>Youngster</v>
      </c>
      <c r="V4130" t="str">
        <f t="shared" si="324"/>
        <v>Low Booking</v>
      </c>
    </row>
    <row r="4131" spans="1:22" x14ac:dyDescent="0.25">
      <c r="A4131" t="s">
        <v>4362</v>
      </c>
      <c r="B4131" s="1">
        <v>46084</v>
      </c>
      <c r="C4131" s="1">
        <v>46140</v>
      </c>
      <c r="D4131" s="9">
        <v>0.39583333333333331</v>
      </c>
      <c r="E4131" t="str">
        <f t="shared" si="320"/>
        <v>Weekday</v>
      </c>
      <c r="F4131" t="str">
        <f t="shared" si="321"/>
        <v>Mar</v>
      </c>
      <c r="G4131" t="str">
        <f>_xlfn.XLOOKUP(A4131,Booking_data!$A$1:$A$6001,Booking_data!$D$1:$D$6001,"not found")</f>
        <v>M036</v>
      </c>
      <c r="H4131" t="str">
        <f>_xlfn.XLOOKUP(G4131,Movies_data!$A$1:$A$41,Movies_data!$B$1:$B$41,"not found")</f>
        <v>Avengers Endgame</v>
      </c>
      <c r="I4131" t="str">
        <f>_xlfn.XLOOKUP(G4131,Movies_data!$A$1:$A$41,Movies_data!$D$1:$D$41,"not found")</f>
        <v>Action</v>
      </c>
      <c r="J4131" t="str">
        <f>_xlfn.XLOOKUP(G4131,Movies_data!$A$1:$A$41,Movies_data!$C$1:$C$41,"not found")</f>
        <v>English</v>
      </c>
      <c r="K4131">
        <f>_xlfn.XLOOKUP(G4131,Movies_data!$A$1:$A$41,Movies_data!$H$1:$H$41,"Not Found")</f>
        <v>8.4</v>
      </c>
      <c r="L4131" t="str">
        <f>_xlfn.XLOOKUP(A4131,Booking_data!$A$1:$A$6001,Booking_data!$E$1:$E$6001,"not Found")</f>
        <v>C022</v>
      </c>
      <c r="M4131" t="str">
        <f>_xlfn.XLOOKUP(L4131,Cinemas_data!$A$1:$A$49,Cinemas_data!$I$1:$I$49,"not Found")</f>
        <v>Mukta A2 Cinemas Grand Mall</v>
      </c>
      <c r="N4131" t="str">
        <f>_xlfn.XLOOKUP(L4131,Cinemas_data!$A$1:$A$49,Cinemas_data!$C$1:$C$49,"not Found")</f>
        <v>Coimbatore</v>
      </c>
      <c r="O4131">
        <f>_xlfn.XLOOKUP(A4131,Booking_data!$A$1:$A$6001,Booking_data!$H$1:$H$6001,"not found")</f>
        <v>5</v>
      </c>
      <c r="P4131">
        <f>_xlfn.XLOOKUP(A4131,Booking_data!$A$1:$A$6001,Booking_data!$I$1:$I$6001,"not Found")</f>
        <v>200</v>
      </c>
      <c r="Q4131">
        <f t="shared" si="322"/>
        <v>1000</v>
      </c>
      <c r="R4131" t="str">
        <f>_xlfn.XLOOKUP(A4131,Booking_data!$A$1:$A$6001,Booking_data!$L$1:$L$6001,"Not Found")</f>
        <v>Wallet</v>
      </c>
      <c r="S4131">
        <f>_xlfn.XLOOKUP(A4131,Booking_data!$A$1:$A$6001,Booking_data!$N$1:$N$6001,"not Found")</f>
        <v>40</v>
      </c>
      <c r="T4131" t="str">
        <f>_xlfn.XLOOKUP(A4131,Booking_data!$A$1:$A$6001,Booking_data!$O$1:$O$6001,"Not Found")</f>
        <v>Male</v>
      </c>
      <c r="U4131" t="str">
        <f t="shared" si="323"/>
        <v>Middle Age</v>
      </c>
      <c r="V4131" t="str">
        <f t="shared" si="324"/>
        <v>High Booking</v>
      </c>
    </row>
    <row r="4132" spans="1:22" x14ac:dyDescent="0.25">
      <c r="A4132" t="s">
        <v>4363</v>
      </c>
      <c r="B4132" s="1">
        <v>46084</v>
      </c>
      <c r="C4132" s="1">
        <v>46165</v>
      </c>
      <c r="D4132" s="9">
        <v>0.88541666666666663</v>
      </c>
      <c r="E4132" t="str">
        <f t="shared" si="320"/>
        <v>Weekday</v>
      </c>
      <c r="F4132" t="str">
        <f t="shared" si="321"/>
        <v>Mar</v>
      </c>
      <c r="G4132" t="str">
        <f>_xlfn.XLOOKUP(A4132,Booking_data!$A$1:$A$6001,Booking_data!$D$1:$D$6001,"not found")</f>
        <v>M004</v>
      </c>
      <c r="H4132" t="str">
        <f>_xlfn.XLOOKUP(G4132,Movies_data!$A$1:$A$41,Movies_data!$B$1:$B$41,"not found")</f>
        <v>Ponniyin Selvan I</v>
      </c>
      <c r="I4132" t="str">
        <f>_xlfn.XLOOKUP(G4132,Movies_data!$A$1:$A$41,Movies_data!$D$1:$D$41,"not found")</f>
        <v>Drama</v>
      </c>
      <c r="J4132" t="str">
        <f>_xlfn.XLOOKUP(G4132,Movies_data!$A$1:$A$41,Movies_data!$C$1:$C$41,"not found")</f>
        <v>Tamil</v>
      </c>
      <c r="K4132">
        <f>_xlfn.XLOOKUP(G4132,Movies_data!$A$1:$A$41,Movies_data!$H$1:$H$41,"Not Found")</f>
        <v>7.6</v>
      </c>
      <c r="L4132" t="str">
        <f>_xlfn.XLOOKUP(A4132,Booking_data!$A$1:$A$6001,Booking_data!$E$1:$E$6001,"not Found")</f>
        <v>C093</v>
      </c>
      <c r="M4132" t="str">
        <f>_xlfn.XLOOKUP(L4132,Cinemas_data!$A$1:$A$49,Cinemas_data!$I$1:$I$49,"not Found")</f>
        <v>Mukta A2 Cinemas Forum Mall</v>
      </c>
      <c r="N4132" t="str">
        <f>_xlfn.XLOOKUP(L4132,Cinemas_data!$A$1:$A$49,Cinemas_data!$C$1:$C$49,"not Found")</f>
        <v>Mumbai</v>
      </c>
      <c r="O4132">
        <f>_xlfn.XLOOKUP(A4132,Booking_data!$A$1:$A$6001,Booking_data!$H$1:$H$6001,"not found")</f>
        <v>2</v>
      </c>
      <c r="P4132">
        <f>_xlfn.XLOOKUP(A4132,Booking_data!$A$1:$A$6001,Booking_data!$I$1:$I$6001,"not Found")</f>
        <v>320</v>
      </c>
      <c r="Q4132">
        <f t="shared" si="322"/>
        <v>640</v>
      </c>
      <c r="R4132" t="str">
        <f>_xlfn.XLOOKUP(A4132,Booking_data!$A$1:$A$6001,Booking_data!$L$1:$L$6001,"Not Found")</f>
        <v>UPI</v>
      </c>
      <c r="S4132">
        <f>_xlfn.XLOOKUP(A4132,Booking_data!$A$1:$A$6001,Booking_data!$N$1:$N$6001,"not Found")</f>
        <v>19</v>
      </c>
      <c r="T4132" t="str">
        <f>_xlfn.XLOOKUP(A4132,Booking_data!$A$1:$A$6001,Booking_data!$O$1:$O$6001,"Not Found")</f>
        <v>Male</v>
      </c>
      <c r="U4132" t="str">
        <f t="shared" si="323"/>
        <v>Youngster</v>
      </c>
      <c r="V4132" t="str">
        <f t="shared" si="324"/>
        <v>Low Booking</v>
      </c>
    </row>
    <row r="4133" spans="1:22" x14ac:dyDescent="0.25">
      <c r="A4133" t="s">
        <v>4364</v>
      </c>
      <c r="B4133" s="1">
        <v>46084</v>
      </c>
      <c r="C4133" s="1">
        <v>46201</v>
      </c>
      <c r="D4133" s="9">
        <v>0.77083333333333337</v>
      </c>
      <c r="E4133" t="str">
        <f t="shared" si="320"/>
        <v>Weekday</v>
      </c>
      <c r="F4133" t="str">
        <f t="shared" si="321"/>
        <v>Mar</v>
      </c>
      <c r="G4133" t="str">
        <f>_xlfn.XLOOKUP(A4133,Booking_data!$A$1:$A$6001,Booking_data!$D$1:$D$6001,"not found")</f>
        <v>M007</v>
      </c>
      <c r="H4133" t="str">
        <f>_xlfn.XLOOKUP(G4133,Movies_data!$A$1:$A$41,Movies_data!$B$1:$B$41,"not found")</f>
        <v>Good Night</v>
      </c>
      <c r="I4133" t="str">
        <f>_xlfn.XLOOKUP(G4133,Movies_data!$A$1:$A$41,Movies_data!$D$1:$D$41,"not found")</f>
        <v>Comedy</v>
      </c>
      <c r="J4133" t="str">
        <f>_xlfn.XLOOKUP(G4133,Movies_data!$A$1:$A$41,Movies_data!$C$1:$C$41,"not found")</f>
        <v>Tamil</v>
      </c>
      <c r="K4133">
        <f>_xlfn.XLOOKUP(G4133,Movies_data!$A$1:$A$41,Movies_data!$H$1:$H$41,"Not Found")</f>
        <v>8</v>
      </c>
      <c r="L4133" t="str">
        <f>_xlfn.XLOOKUP(A4133,Booking_data!$A$1:$A$6001,Booking_data!$E$1:$E$6001,"not Found")</f>
        <v>C082</v>
      </c>
      <c r="M4133" t="str">
        <f>_xlfn.XLOOKUP(L4133,Cinemas_data!$A$1:$A$49,Cinemas_data!$I$1:$I$49,"not Found")</f>
        <v>Cinepolis Grand Mall</v>
      </c>
      <c r="N4133" t="str">
        <f>_xlfn.XLOOKUP(L4133,Cinemas_data!$A$1:$A$49,Cinemas_data!$C$1:$C$49,"not Found")</f>
        <v>Vijayawada</v>
      </c>
      <c r="O4133">
        <f>_xlfn.XLOOKUP(A4133,Booking_data!$A$1:$A$6001,Booking_data!$H$1:$H$6001,"not found")</f>
        <v>3</v>
      </c>
      <c r="P4133">
        <f>_xlfn.XLOOKUP(A4133,Booking_data!$A$1:$A$6001,Booking_data!$I$1:$I$6001,"not Found")</f>
        <v>360</v>
      </c>
      <c r="Q4133">
        <f t="shared" si="322"/>
        <v>1080</v>
      </c>
      <c r="R4133" t="str">
        <f>_xlfn.XLOOKUP(A4133,Booking_data!$A$1:$A$6001,Booking_data!$L$1:$L$6001,"Not Found")</f>
        <v>UPI</v>
      </c>
      <c r="S4133">
        <f>_xlfn.XLOOKUP(A4133,Booking_data!$A$1:$A$6001,Booking_data!$N$1:$N$6001,"not Found")</f>
        <v>42</v>
      </c>
      <c r="T4133" t="str">
        <f>_xlfn.XLOOKUP(A4133,Booking_data!$A$1:$A$6001,Booking_data!$O$1:$O$6001,"Not Found")</f>
        <v>Male</v>
      </c>
      <c r="U4133" t="str">
        <f t="shared" si="323"/>
        <v>Middle Age</v>
      </c>
      <c r="V4133" t="str">
        <f t="shared" si="324"/>
        <v>Medium Booking</v>
      </c>
    </row>
    <row r="4134" spans="1:22" x14ac:dyDescent="0.25">
      <c r="A4134" t="s">
        <v>4365</v>
      </c>
      <c r="B4134" s="1">
        <v>46084</v>
      </c>
      <c r="C4134" s="1">
        <v>46107</v>
      </c>
      <c r="D4134" s="9">
        <v>0.53125</v>
      </c>
      <c r="E4134" t="str">
        <f t="shared" si="320"/>
        <v>Weekday</v>
      </c>
      <c r="F4134" t="str">
        <f t="shared" si="321"/>
        <v>Mar</v>
      </c>
      <c r="G4134" t="str">
        <f>_xlfn.XLOOKUP(A4134,Booking_data!$A$1:$A$6001,Booking_data!$D$1:$D$6001,"not found")</f>
        <v>M035</v>
      </c>
      <c r="H4134" t="str">
        <f>_xlfn.XLOOKUP(G4134,Movies_data!$A$1:$A$41,Movies_data!$B$1:$B$41,"not found")</f>
        <v>Aavesham</v>
      </c>
      <c r="I4134" t="str">
        <f>_xlfn.XLOOKUP(G4134,Movies_data!$A$1:$A$41,Movies_data!$D$1:$D$41,"not found")</f>
        <v>Comedy</v>
      </c>
      <c r="J4134" t="str">
        <f>_xlfn.XLOOKUP(G4134,Movies_data!$A$1:$A$41,Movies_data!$C$1:$C$41,"not found")</f>
        <v>Malayalam</v>
      </c>
      <c r="K4134">
        <f>_xlfn.XLOOKUP(G4134,Movies_data!$A$1:$A$41,Movies_data!$H$1:$H$41,"Not Found")</f>
        <v>7.8</v>
      </c>
      <c r="L4134" t="str">
        <f>_xlfn.XLOOKUP(A4134,Booking_data!$A$1:$A$6001,Booking_data!$E$1:$E$6001,"not Found")</f>
        <v>C161</v>
      </c>
      <c r="M4134" t="str">
        <f>_xlfn.XLOOKUP(L4134,Cinemas_data!$A$1:$A$49,Cinemas_data!$I$1:$I$49,"not Found")</f>
        <v>INOX City Centre</v>
      </c>
      <c r="N4134" t="str">
        <f>_xlfn.XLOOKUP(L4134,Cinemas_data!$A$1:$A$49,Cinemas_data!$C$1:$C$49,"not Found")</f>
        <v>Thiruvananthapuram</v>
      </c>
      <c r="O4134">
        <f>_xlfn.XLOOKUP(A4134,Booking_data!$A$1:$A$6001,Booking_data!$H$1:$H$6001,"not found")</f>
        <v>2</v>
      </c>
      <c r="P4134">
        <f>_xlfn.XLOOKUP(A4134,Booking_data!$A$1:$A$6001,Booking_data!$I$1:$I$6001,"not Found")</f>
        <v>280</v>
      </c>
      <c r="Q4134">
        <f t="shared" si="322"/>
        <v>560</v>
      </c>
      <c r="R4134" t="str">
        <f>_xlfn.XLOOKUP(A4134,Booking_data!$A$1:$A$6001,Booking_data!$L$1:$L$6001,"Not Found")</f>
        <v>Credit Card</v>
      </c>
      <c r="S4134">
        <f>_xlfn.XLOOKUP(A4134,Booking_data!$A$1:$A$6001,Booking_data!$N$1:$N$6001,"not Found")</f>
        <v>28</v>
      </c>
      <c r="T4134" t="str">
        <f>_xlfn.XLOOKUP(A4134,Booking_data!$A$1:$A$6001,Booking_data!$O$1:$O$6001,"Not Found")</f>
        <v>Male</v>
      </c>
      <c r="U4134" t="str">
        <f t="shared" si="323"/>
        <v>Youngster</v>
      </c>
      <c r="V4134" t="str">
        <f t="shared" si="324"/>
        <v>Low Booking</v>
      </c>
    </row>
    <row r="4135" spans="1:22" x14ac:dyDescent="0.25">
      <c r="A4135" t="s">
        <v>4366</v>
      </c>
      <c r="B4135" s="1">
        <v>46084</v>
      </c>
      <c r="C4135" s="1">
        <v>46109</v>
      </c>
      <c r="D4135" s="9">
        <v>0.88541666666666663</v>
      </c>
      <c r="E4135" t="str">
        <f t="shared" si="320"/>
        <v>Weekday</v>
      </c>
      <c r="F4135" t="str">
        <f t="shared" si="321"/>
        <v>Mar</v>
      </c>
      <c r="G4135" t="str">
        <f>_xlfn.XLOOKUP(A4135,Booking_data!$A$1:$A$6001,Booking_data!$D$1:$D$6001,"not found")</f>
        <v>M032</v>
      </c>
      <c r="H4135" t="str">
        <f>_xlfn.XLOOKUP(G4135,Movies_data!$A$1:$A$41,Movies_data!$B$1:$B$41,"not found")</f>
        <v>Premam</v>
      </c>
      <c r="I4135" t="str">
        <f>_xlfn.XLOOKUP(G4135,Movies_data!$A$1:$A$41,Movies_data!$D$1:$D$41,"not found")</f>
        <v>Romance</v>
      </c>
      <c r="J4135" t="str">
        <f>_xlfn.XLOOKUP(G4135,Movies_data!$A$1:$A$41,Movies_data!$C$1:$C$41,"not found")</f>
        <v>Malayalam</v>
      </c>
      <c r="K4135">
        <f>_xlfn.XLOOKUP(G4135,Movies_data!$A$1:$A$41,Movies_data!$H$1:$H$41,"Not Found")</f>
        <v>8.3000000000000007</v>
      </c>
      <c r="L4135" t="str">
        <f>_xlfn.XLOOKUP(A4135,Booking_data!$A$1:$A$6001,Booking_data!$E$1:$E$6001,"not Found")</f>
        <v>C113</v>
      </c>
      <c r="M4135" t="str">
        <f>_xlfn.XLOOKUP(L4135,Cinemas_data!$A$1:$A$49,Cinemas_data!$I$1:$I$49,"not Found")</f>
        <v>Asian Cinemas Forum Mall</v>
      </c>
      <c r="N4135" t="str">
        <f>_xlfn.XLOOKUP(L4135,Cinemas_data!$A$1:$A$49,Cinemas_data!$C$1:$C$49,"not Found")</f>
        <v>Delhi</v>
      </c>
      <c r="O4135">
        <f>_xlfn.XLOOKUP(A4135,Booking_data!$A$1:$A$6001,Booking_data!$H$1:$H$6001,"not found")</f>
        <v>4</v>
      </c>
      <c r="P4135">
        <f>_xlfn.XLOOKUP(A4135,Booking_data!$A$1:$A$6001,Booking_data!$I$1:$I$6001,"not Found")</f>
        <v>240</v>
      </c>
      <c r="Q4135">
        <f t="shared" si="322"/>
        <v>960</v>
      </c>
      <c r="R4135" t="str">
        <f>_xlfn.XLOOKUP(A4135,Booking_data!$A$1:$A$6001,Booking_data!$L$1:$L$6001,"Not Found")</f>
        <v>Debit Card</v>
      </c>
      <c r="S4135">
        <f>_xlfn.XLOOKUP(A4135,Booking_data!$A$1:$A$6001,Booking_data!$N$1:$N$6001,"not Found")</f>
        <v>57</v>
      </c>
      <c r="T4135" t="str">
        <f>_xlfn.XLOOKUP(A4135,Booking_data!$A$1:$A$6001,Booking_data!$O$1:$O$6001,"Not Found")</f>
        <v>Other</v>
      </c>
      <c r="U4135" t="str">
        <f t="shared" si="323"/>
        <v>Above 45</v>
      </c>
      <c r="V4135" t="str">
        <f t="shared" si="324"/>
        <v>Medium Booking</v>
      </c>
    </row>
    <row r="4136" spans="1:22" x14ac:dyDescent="0.25">
      <c r="A4136" t="s">
        <v>4367</v>
      </c>
      <c r="B4136" s="1">
        <v>46084</v>
      </c>
      <c r="C4136" s="1">
        <v>46120</v>
      </c>
      <c r="D4136" s="9">
        <v>0.88541666666666663</v>
      </c>
      <c r="E4136" t="str">
        <f t="shared" si="320"/>
        <v>Weekday</v>
      </c>
      <c r="F4136" t="str">
        <f t="shared" si="321"/>
        <v>Mar</v>
      </c>
      <c r="G4136" t="str">
        <f>_xlfn.XLOOKUP(A4136,Booking_data!$A$1:$A$6001,Booking_data!$D$1:$D$6001,"not found")</f>
        <v>M013</v>
      </c>
      <c r="H4136" t="str">
        <f>_xlfn.XLOOKUP(G4136,Movies_data!$A$1:$A$41,Movies_data!$B$1:$B$41,"not found")</f>
        <v>Salaar</v>
      </c>
      <c r="I4136" t="str">
        <f>_xlfn.XLOOKUP(G4136,Movies_data!$A$1:$A$41,Movies_data!$D$1:$D$41,"not found")</f>
        <v>Action</v>
      </c>
      <c r="J4136" t="str">
        <f>_xlfn.XLOOKUP(G4136,Movies_data!$A$1:$A$41,Movies_data!$C$1:$C$41,"not found")</f>
        <v>Telugu</v>
      </c>
      <c r="K4136">
        <f>_xlfn.XLOOKUP(G4136,Movies_data!$A$1:$A$41,Movies_data!$H$1:$H$41,"Not Found")</f>
        <v>6.5</v>
      </c>
      <c r="L4136" t="str">
        <f>_xlfn.XLOOKUP(A4136,Booking_data!$A$1:$A$6001,Booking_data!$E$1:$E$6001,"not Found")</f>
        <v>C123</v>
      </c>
      <c r="M4136" t="str">
        <f>_xlfn.XLOOKUP(L4136,Cinemas_data!$A$1:$A$49,Cinemas_data!$I$1:$I$49,"not Found")</f>
        <v>City Pride Forum Mall</v>
      </c>
      <c r="N4136" t="str">
        <f>_xlfn.XLOOKUP(L4136,Cinemas_data!$A$1:$A$49,Cinemas_data!$C$1:$C$49,"not Found")</f>
        <v>Noida</v>
      </c>
      <c r="O4136">
        <f>_xlfn.XLOOKUP(A4136,Booking_data!$A$1:$A$6001,Booking_data!$H$1:$H$6001,"not found")</f>
        <v>6</v>
      </c>
      <c r="P4136">
        <f>_xlfn.XLOOKUP(A4136,Booking_data!$A$1:$A$6001,Booking_data!$I$1:$I$6001,"not Found")</f>
        <v>220</v>
      </c>
      <c r="Q4136">
        <f t="shared" si="322"/>
        <v>1320</v>
      </c>
      <c r="R4136" t="str">
        <f>_xlfn.XLOOKUP(A4136,Booking_data!$A$1:$A$6001,Booking_data!$L$1:$L$6001,"Not Found")</f>
        <v>UPI</v>
      </c>
      <c r="S4136">
        <f>_xlfn.XLOOKUP(A4136,Booking_data!$A$1:$A$6001,Booking_data!$N$1:$N$6001,"not Found")</f>
        <v>60</v>
      </c>
      <c r="T4136" t="str">
        <f>_xlfn.XLOOKUP(A4136,Booking_data!$A$1:$A$6001,Booking_data!$O$1:$O$6001,"Not Found")</f>
        <v>Other</v>
      </c>
      <c r="U4136" t="str">
        <f t="shared" si="323"/>
        <v>Above 45</v>
      </c>
      <c r="V4136" t="str">
        <f t="shared" si="324"/>
        <v>High Booking</v>
      </c>
    </row>
    <row r="4137" spans="1:22" x14ac:dyDescent="0.25">
      <c r="A4137" t="s">
        <v>4368</v>
      </c>
      <c r="B4137" s="1">
        <v>46084</v>
      </c>
      <c r="C4137" s="1">
        <v>46098</v>
      </c>
      <c r="D4137" s="9">
        <v>0.39583333333333331</v>
      </c>
      <c r="E4137" t="str">
        <f t="shared" si="320"/>
        <v>Weekday</v>
      </c>
      <c r="F4137" t="str">
        <f t="shared" si="321"/>
        <v>Mar</v>
      </c>
      <c r="G4137" t="str">
        <f>_xlfn.XLOOKUP(A4137,Booking_data!$A$1:$A$6001,Booking_data!$D$1:$D$6001,"not found")</f>
        <v>M038</v>
      </c>
      <c r="H4137" t="str">
        <f>_xlfn.XLOOKUP(G4137,Movies_data!$A$1:$A$41,Movies_data!$B$1:$B$41,"not found")</f>
        <v>Barbie</v>
      </c>
      <c r="I4137" t="str">
        <f>_xlfn.XLOOKUP(G4137,Movies_data!$A$1:$A$41,Movies_data!$D$1:$D$41,"not found")</f>
        <v>Comedy</v>
      </c>
      <c r="J4137" t="str">
        <f>_xlfn.XLOOKUP(G4137,Movies_data!$A$1:$A$41,Movies_data!$C$1:$C$41,"not found")</f>
        <v>English</v>
      </c>
      <c r="K4137">
        <f>_xlfn.XLOOKUP(G4137,Movies_data!$A$1:$A$41,Movies_data!$H$1:$H$41,"Not Found")</f>
        <v>6.8</v>
      </c>
      <c r="L4137" t="str">
        <f>_xlfn.XLOOKUP(A4137,Booking_data!$A$1:$A$6001,Booking_data!$E$1:$E$6001,"not Found")</f>
        <v>C071</v>
      </c>
      <c r="M4137" t="str">
        <f>_xlfn.XLOOKUP(L4137,Cinemas_data!$A$1:$A$49,Cinemas_data!$I$1:$I$49,"not Found")</f>
        <v>PVR City Centre</v>
      </c>
      <c r="N4137" t="str">
        <f>_xlfn.XLOOKUP(L4137,Cinemas_data!$A$1:$A$49,Cinemas_data!$C$1:$C$49,"not Found")</f>
        <v>Hyderabad</v>
      </c>
      <c r="O4137">
        <f>_xlfn.XLOOKUP(A4137,Booking_data!$A$1:$A$6001,Booking_data!$H$1:$H$6001,"not found")</f>
        <v>2</v>
      </c>
      <c r="P4137">
        <f>_xlfn.XLOOKUP(A4137,Booking_data!$A$1:$A$6001,Booking_data!$I$1:$I$6001,"not Found")</f>
        <v>180</v>
      </c>
      <c r="Q4137">
        <f t="shared" si="322"/>
        <v>360</v>
      </c>
      <c r="R4137" t="str">
        <f>_xlfn.XLOOKUP(A4137,Booking_data!$A$1:$A$6001,Booking_data!$L$1:$L$6001,"Not Found")</f>
        <v>Debit Card</v>
      </c>
      <c r="S4137">
        <f>_xlfn.XLOOKUP(A4137,Booking_data!$A$1:$A$6001,Booking_data!$N$1:$N$6001,"not Found")</f>
        <v>59</v>
      </c>
      <c r="T4137" t="str">
        <f>_xlfn.XLOOKUP(A4137,Booking_data!$A$1:$A$6001,Booking_data!$O$1:$O$6001,"Not Found")</f>
        <v>Male</v>
      </c>
      <c r="U4137" t="str">
        <f t="shared" si="323"/>
        <v>Above 45</v>
      </c>
      <c r="V4137" t="str">
        <f t="shared" si="324"/>
        <v>Low Booking</v>
      </c>
    </row>
    <row r="4138" spans="1:22" x14ac:dyDescent="0.25">
      <c r="A4138" t="s">
        <v>4369</v>
      </c>
      <c r="B4138" s="1">
        <v>46084</v>
      </c>
      <c r="C4138" s="1">
        <v>46105</v>
      </c>
      <c r="D4138" s="9">
        <v>0.39583333333333331</v>
      </c>
      <c r="E4138" t="str">
        <f t="shared" si="320"/>
        <v>Weekday</v>
      </c>
      <c r="F4138" t="str">
        <f t="shared" si="321"/>
        <v>Mar</v>
      </c>
      <c r="G4138" t="str">
        <f>_xlfn.XLOOKUP(A4138,Booking_data!$A$1:$A$6001,Booking_data!$D$1:$D$6001,"not found")</f>
        <v>M039</v>
      </c>
      <c r="H4138" t="str">
        <f>_xlfn.XLOOKUP(G4138,Movies_data!$A$1:$A$41,Movies_data!$B$1:$B$41,"not found")</f>
        <v>Dune: Part Two</v>
      </c>
      <c r="I4138" t="str">
        <f>_xlfn.XLOOKUP(G4138,Movies_data!$A$1:$A$41,Movies_data!$D$1:$D$41,"not found")</f>
        <v>Sci-Fi</v>
      </c>
      <c r="J4138" t="str">
        <f>_xlfn.XLOOKUP(G4138,Movies_data!$A$1:$A$41,Movies_data!$C$1:$C$41,"not found")</f>
        <v>English</v>
      </c>
      <c r="K4138">
        <f>_xlfn.XLOOKUP(G4138,Movies_data!$A$1:$A$41,Movies_data!$H$1:$H$41,"Not Found")</f>
        <v>8.5</v>
      </c>
      <c r="L4138" t="str">
        <f>_xlfn.XLOOKUP(A4138,Booking_data!$A$1:$A$6001,Booking_data!$E$1:$E$6001,"not Found")</f>
        <v>C113</v>
      </c>
      <c r="M4138" t="str">
        <f>_xlfn.XLOOKUP(L4138,Cinemas_data!$A$1:$A$49,Cinemas_data!$I$1:$I$49,"not Found")</f>
        <v>Asian Cinemas Forum Mall</v>
      </c>
      <c r="N4138" t="str">
        <f>_xlfn.XLOOKUP(L4138,Cinemas_data!$A$1:$A$49,Cinemas_data!$C$1:$C$49,"not Found")</f>
        <v>Delhi</v>
      </c>
      <c r="O4138">
        <f>_xlfn.XLOOKUP(A4138,Booking_data!$A$1:$A$6001,Booking_data!$H$1:$H$6001,"not found")</f>
        <v>1</v>
      </c>
      <c r="P4138">
        <f>_xlfn.XLOOKUP(A4138,Booking_data!$A$1:$A$6001,Booking_data!$I$1:$I$6001,"not Found")</f>
        <v>240</v>
      </c>
      <c r="Q4138">
        <f t="shared" si="322"/>
        <v>240</v>
      </c>
      <c r="R4138" t="str">
        <f>_xlfn.XLOOKUP(A4138,Booking_data!$A$1:$A$6001,Booking_data!$L$1:$L$6001,"Not Found")</f>
        <v>Credit Card</v>
      </c>
      <c r="S4138">
        <f>_xlfn.XLOOKUP(A4138,Booking_data!$A$1:$A$6001,Booking_data!$N$1:$N$6001,"not Found")</f>
        <v>18</v>
      </c>
      <c r="T4138" t="str">
        <f>_xlfn.XLOOKUP(A4138,Booking_data!$A$1:$A$6001,Booking_data!$O$1:$O$6001,"Not Found")</f>
        <v>Male</v>
      </c>
      <c r="U4138" t="str">
        <f t="shared" si="323"/>
        <v>Youngster</v>
      </c>
      <c r="V4138" t="str">
        <f t="shared" si="324"/>
        <v>Low Booking</v>
      </c>
    </row>
    <row r="4139" spans="1:22" x14ac:dyDescent="0.25">
      <c r="A4139" t="s">
        <v>4370</v>
      </c>
      <c r="B4139" s="1">
        <v>46084</v>
      </c>
      <c r="C4139" s="1">
        <v>46185</v>
      </c>
      <c r="D4139" s="9">
        <v>0.53125</v>
      </c>
      <c r="E4139" t="str">
        <f t="shared" si="320"/>
        <v>Weekday</v>
      </c>
      <c r="F4139" t="str">
        <f t="shared" si="321"/>
        <v>Mar</v>
      </c>
      <c r="G4139" t="str">
        <f>_xlfn.XLOOKUP(A4139,Booking_data!$A$1:$A$6001,Booking_data!$D$1:$D$6001,"not found")</f>
        <v>M038</v>
      </c>
      <c r="H4139" t="str">
        <f>_xlfn.XLOOKUP(G4139,Movies_data!$A$1:$A$41,Movies_data!$B$1:$B$41,"not found")</f>
        <v>Barbie</v>
      </c>
      <c r="I4139" t="str">
        <f>_xlfn.XLOOKUP(G4139,Movies_data!$A$1:$A$41,Movies_data!$D$1:$D$41,"not found")</f>
        <v>Comedy</v>
      </c>
      <c r="J4139" t="str">
        <f>_xlfn.XLOOKUP(G4139,Movies_data!$A$1:$A$41,Movies_data!$C$1:$C$41,"not found")</f>
        <v>English</v>
      </c>
      <c r="K4139">
        <f>_xlfn.XLOOKUP(G4139,Movies_data!$A$1:$A$41,Movies_data!$H$1:$H$41,"Not Found")</f>
        <v>6.8</v>
      </c>
      <c r="L4139" t="str">
        <f>_xlfn.XLOOKUP(A4139,Booking_data!$A$1:$A$6001,Booking_data!$E$1:$E$6001,"not Found")</f>
        <v>C143</v>
      </c>
      <c r="M4139" t="str">
        <f>_xlfn.XLOOKUP(L4139,Cinemas_data!$A$1:$A$49,Cinemas_data!$I$1:$I$49,"not Found")</f>
        <v>INOX Forum Mall</v>
      </c>
      <c r="N4139" t="str">
        <f>_xlfn.XLOOKUP(L4139,Cinemas_data!$A$1:$A$49,Cinemas_data!$C$1:$C$49,"not Found")</f>
        <v>Ahmedabad</v>
      </c>
      <c r="O4139">
        <f>_xlfn.XLOOKUP(A4139,Booking_data!$A$1:$A$6001,Booking_data!$H$1:$H$6001,"not found")</f>
        <v>3</v>
      </c>
      <c r="P4139">
        <f>_xlfn.XLOOKUP(A4139,Booking_data!$A$1:$A$6001,Booking_data!$I$1:$I$6001,"not Found")</f>
        <v>240</v>
      </c>
      <c r="Q4139">
        <f t="shared" si="322"/>
        <v>720</v>
      </c>
      <c r="R4139" t="str">
        <f>_xlfn.XLOOKUP(A4139,Booking_data!$A$1:$A$6001,Booking_data!$L$1:$L$6001,"Not Found")</f>
        <v>Wallet</v>
      </c>
      <c r="S4139">
        <f>_xlfn.XLOOKUP(A4139,Booking_data!$A$1:$A$6001,Booking_data!$N$1:$N$6001,"not Found")</f>
        <v>40</v>
      </c>
      <c r="T4139" t="str">
        <f>_xlfn.XLOOKUP(A4139,Booking_data!$A$1:$A$6001,Booking_data!$O$1:$O$6001,"Not Found")</f>
        <v>Other</v>
      </c>
      <c r="U4139" t="str">
        <f t="shared" si="323"/>
        <v>Middle Age</v>
      </c>
      <c r="V4139" t="str">
        <f t="shared" si="324"/>
        <v>Medium Booking</v>
      </c>
    </row>
    <row r="4140" spans="1:22" x14ac:dyDescent="0.25">
      <c r="A4140" t="s">
        <v>4371</v>
      </c>
      <c r="B4140" s="1">
        <v>46084</v>
      </c>
      <c r="C4140" s="1">
        <v>46080</v>
      </c>
      <c r="D4140" s="9">
        <v>0.64583333333333337</v>
      </c>
      <c r="E4140" t="str">
        <f t="shared" si="320"/>
        <v>Weekday</v>
      </c>
      <c r="F4140" t="str">
        <f t="shared" si="321"/>
        <v>Mar</v>
      </c>
      <c r="G4140" t="str">
        <f>_xlfn.XLOOKUP(A4140,Booking_data!$A$1:$A$6001,Booking_data!$D$1:$D$6001,"not found")</f>
        <v>M037</v>
      </c>
      <c r="H4140" t="str">
        <f>_xlfn.XLOOKUP(G4140,Movies_data!$A$1:$A$41,Movies_data!$B$1:$B$41,"not found")</f>
        <v>Oppenheimer</v>
      </c>
      <c r="I4140" t="str">
        <f>_xlfn.XLOOKUP(G4140,Movies_data!$A$1:$A$41,Movies_data!$D$1:$D$41,"not found")</f>
        <v>Biography</v>
      </c>
      <c r="J4140" t="str">
        <f>_xlfn.XLOOKUP(G4140,Movies_data!$A$1:$A$41,Movies_data!$C$1:$C$41,"not found")</f>
        <v>English</v>
      </c>
      <c r="K4140">
        <f>_xlfn.XLOOKUP(G4140,Movies_data!$A$1:$A$41,Movies_data!$H$1:$H$41,"Not Found")</f>
        <v>8.5</v>
      </c>
      <c r="L4140" t="str">
        <f>_xlfn.XLOOKUP(A4140,Booking_data!$A$1:$A$6001,Booking_data!$E$1:$E$6001,"not Found")</f>
        <v>C042</v>
      </c>
      <c r="M4140" t="str">
        <f>_xlfn.XLOOKUP(L4140,Cinemas_data!$A$1:$A$49,Cinemas_data!$I$1:$I$49,"not Found")</f>
        <v>Asian Cinemas Grand Mall</v>
      </c>
      <c r="N4140" t="str">
        <f>_xlfn.XLOOKUP(L4140,Cinemas_data!$A$1:$A$49,Cinemas_data!$C$1:$C$49,"not Found")</f>
        <v>Salem</v>
      </c>
      <c r="O4140">
        <f>_xlfn.XLOOKUP(A4140,Booking_data!$A$1:$A$6001,Booking_data!$H$1:$H$6001,"not found")</f>
        <v>5</v>
      </c>
      <c r="P4140">
        <f>_xlfn.XLOOKUP(A4140,Booking_data!$A$1:$A$6001,Booking_data!$I$1:$I$6001,"not Found")</f>
        <v>360</v>
      </c>
      <c r="Q4140">
        <f t="shared" si="322"/>
        <v>1800</v>
      </c>
      <c r="R4140" t="str">
        <f>_xlfn.XLOOKUP(A4140,Booking_data!$A$1:$A$6001,Booking_data!$L$1:$L$6001,"Not Found")</f>
        <v>Debit Card</v>
      </c>
      <c r="S4140">
        <f>_xlfn.XLOOKUP(A4140,Booking_data!$A$1:$A$6001,Booking_data!$N$1:$N$6001,"not Found")</f>
        <v>43</v>
      </c>
      <c r="T4140" t="str">
        <f>_xlfn.XLOOKUP(A4140,Booking_data!$A$1:$A$6001,Booking_data!$O$1:$O$6001,"Not Found")</f>
        <v>Male</v>
      </c>
      <c r="U4140" t="str">
        <f t="shared" si="323"/>
        <v>Middle Age</v>
      </c>
      <c r="V4140" t="str">
        <f t="shared" si="324"/>
        <v>High Booking</v>
      </c>
    </row>
    <row r="4141" spans="1:22" x14ac:dyDescent="0.25">
      <c r="A4141" t="s">
        <v>4372</v>
      </c>
      <c r="B4141" s="1">
        <v>46084</v>
      </c>
      <c r="C4141" s="1">
        <v>46153</v>
      </c>
      <c r="D4141" s="9">
        <v>0.9375</v>
      </c>
      <c r="E4141" t="str">
        <f t="shared" si="320"/>
        <v>Weekday</v>
      </c>
      <c r="F4141" t="str">
        <f t="shared" si="321"/>
        <v>Mar</v>
      </c>
      <c r="G4141" t="str">
        <f>_xlfn.XLOOKUP(A4141,Booking_data!$A$1:$A$6001,Booking_data!$D$1:$D$6001,"not found")</f>
        <v>M016</v>
      </c>
      <c r="H4141" t="str">
        <f>_xlfn.XLOOKUP(G4141,Movies_data!$A$1:$A$41,Movies_data!$B$1:$B$41,"not found")</f>
        <v>Arjun Reddy</v>
      </c>
      <c r="I4141" t="str">
        <f>_xlfn.XLOOKUP(G4141,Movies_data!$A$1:$A$41,Movies_data!$D$1:$D$41,"not found")</f>
        <v>Drama</v>
      </c>
      <c r="J4141" t="str">
        <f>_xlfn.XLOOKUP(G4141,Movies_data!$A$1:$A$41,Movies_data!$C$1:$C$41,"not found")</f>
        <v>Telugu</v>
      </c>
      <c r="K4141">
        <f>_xlfn.XLOOKUP(G4141,Movies_data!$A$1:$A$41,Movies_data!$H$1:$H$41,"Not Found")</f>
        <v>7.7</v>
      </c>
      <c r="L4141" t="str">
        <f>_xlfn.XLOOKUP(A4141,Booking_data!$A$1:$A$6001,Booking_data!$E$1:$E$6001,"not Found")</f>
        <v>C111</v>
      </c>
      <c r="M4141" t="str">
        <f>_xlfn.XLOOKUP(L4141,Cinemas_data!$A$1:$A$49,Cinemas_data!$I$1:$I$49,"not Found")</f>
        <v>Mukta A2 Cinemas City Centre</v>
      </c>
      <c r="N4141" t="str">
        <f>_xlfn.XLOOKUP(L4141,Cinemas_data!$A$1:$A$49,Cinemas_data!$C$1:$C$49,"not Found")</f>
        <v>Delhi</v>
      </c>
      <c r="O4141">
        <f>_xlfn.XLOOKUP(A4141,Booking_data!$A$1:$A$6001,Booking_data!$H$1:$H$6001,"not found")</f>
        <v>6</v>
      </c>
      <c r="P4141">
        <f>_xlfn.XLOOKUP(A4141,Booking_data!$A$1:$A$6001,Booking_data!$I$1:$I$6001,"not Found")</f>
        <v>360</v>
      </c>
      <c r="Q4141">
        <f t="shared" si="322"/>
        <v>2160</v>
      </c>
      <c r="R4141" t="str">
        <f>_xlfn.XLOOKUP(A4141,Booking_data!$A$1:$A$6001,Booking_data!$L$1:$L$6001,"Not Found")</f>
        <v>Net Banking</v>
      </c>
      <c r="S4141">
        <f>_xlfn.XLOOKUP(A4141,Booking_data!$A$1:$A$6001,Booking_data!$N$1:$N$6001,"not Found")</f>
        <v>48</v>
      </c>
      <c r="T4141" t="str">
        <f>_xlfn.XLOOKUP(A4141,Booking_data!$A$1:$A$6001,Booking_data!$O$1:$O$6001,"Not Found")</f>
        <v>Other</v>
      </c>
      <c r="U4141" t="str">
        <f t="shared" si="323"/>
        <v>Above 45</v>
      </c>
      <c r="V4141" t="str">
        <f t="shared" si="324"/>
        <v>High Booking</v>
      </c>
    </row>
    <row r="4142" spans="1:22" x14ac:dyDescent="0.25">
      <c r="A4142" t="s">
        <v>4373</v>
      </c>
      <c r="B4142" s="1">
        <v>46084</v>
      </c>
      <c r="C4142" s="1">
        <v>46072</v>
      </c>
      <c r="D4142" s="9">
        <v>0.9375</v>
      </c>
      <c r="E4142" t="str">
        <f t="shared" si="320"/>
        <v>Weekday</v>
      </c>
      <c r="F4142" t="str">
        <f t="shared" si="321"/>
        <v>Mar</v>
      </c>
      <c r="G4142" t="str">
        <f>_xlfn.XLOOKUP(A4142,Booking_data!$A$1:$A$6001,Booking_data!$D$1:$D$6001,"not found")</f>
        <v>M035</v>
      </c>
      <c r="H4142" t="str">
        <f>_xlfn.XLOOKUP(G4142,Movies_data!$A$1:$A$41,Movies_data!$B$1:$B$41,"not found")</f>
        <v>Aavesham</v>
      </c>
      <c r="I4142" t="str">
        <f>_xlfn.XLOOKUP(G4142,Movies_data!$A$1:$A$41,Movies_data!$D$1:$D$41,"not found")</f>
        <v>Comedy</v>
      </c>
      <c r="J4142" t="str">
        <f>_xlfn.XLOOKUP(G4142,Movies_data!$A$1:$A$41,Movies_data!$C$1:$C$41,"not found")</f>
        <v>Malayalam</v>
      </c>
      <c r="K4142">
        <f>_xlfn.XLOOKUP(G4142,Movies_data!$A$1:$A$41,Movies_data!$H$1:$H$41,"Not Found")</f>
        <v>7.8</v>
      </c>
      <c r="L4142" t="str">
        <f>_xlfn.XLOOKUP(A4142,Booking_data!$A$1:$A$6001,Booking_data!$E$1:$E$6001,"not Found")</f>
        <v>C023</v>
      </c>
      <c r="M4142" t="str">
        <f>_xlfn.XLOOKUP(L4142,Cinemas_data!$A$1:$A$49,Cinemas_data!$I$1:$I$49,"not Found")</f>
        <v>MovieMax Forum Mall</v>
      </c>
      <c r="N4142" t="str">
        <f>_xlfn.XLOOKUP(L4142,Cinemas_data!$A$1:$A$49,Cinemas_data!$C$1:$C$49,"not Found")</f>
        <v>Coimbatore</v>
      </c>
      <c r="O4142">
        <f>_xlfn.XLOOKUP(A4142,Booking_data!$A$1:$A$6001,Booking_data!$H$1:$H$6001,"not found")</f>
        <v>2</v>
      </c>
      <c r="P4142">
        <f>_xlfn.XLOOKUP(A4142,Booking_data!$A$1:$A$6001,Booking_data!$I$1:$I$6001,"not Found")</f>
        <v>240</v>
      </c>
      <c r="Q4142">
        <f t="shared" si="322"/>
        <v>480</v>
      </c>
      <c r="R4142" t="str">
        <f>_xlfn.XLOOKUP(A4142,Booking_data!$A$1:$A$6001,Booking_data!$L$1:$L$6001,"Not Found")</f>
        <v>Credit Card</v>
      </c>
      <c r="S4142">
        <f>_xlfn.XLOOKUP(A4142,Booking_data!$A$1:$A$6001,Booking_data!$N$1:$N$6001,"not Found")</f>
        <v>53</v>
      </c>
      <c r="T4142" t="str">
        <f>_xlfn.XLOOKUP(A4142,Booking_data!$A$1:$A$6001,Booking_data!$O$1:$O$6001,"Not Found")</f>
        <v>Male</v>
      </c>
      <c r="U4142" t="str">
        <f t="shared" si="323"/>
        <v>Above 45</v>
      </c>
      <c r="V4142" t="str">
        <f t="shared" si="324"/>
        <v>Low Booking</v>
      </c>
    </row>
    <row r="4143" spans="1:22" x14ac:dyDescent="0.25">
      <c r="A4143" t="s">
        <v>4374</v>
      </c>
      <c r="B4143" s="1">
        <v>46084</v>
      </c>
      <c r="C4143" s="1">
        <v>46025</v>
      </c>
      <c r="D4143" s="9">
        <v>0.64583333333333337</v>
      </c>
      <c r="E4143" t="str">
        <f t="shared" si="320"/>
        <v>Weekday</v>
      </c>
      <c r="F4143" t="str">
        <f t="shared" si="321"/>
        <v>Mar</v>
      </c>
      <c r="G4143" t="str">
        <f>_xlfn.XLOOKUP(A4143,Booking_data!$A$1:$A$6001,Booking_data!$D$1:$D$6001,"not found")</f>
        <v>M023</v>
      </c>
      <c r="H4143" t="str">
        <f>_xlfn.XLOOKUP(G4143,Movies_data!$A$1:$A$41,Movies_data!$B$1:$B$41,"not found")</f>
        <v>Stree 2</v>
      </c>
      <c r="I4143" t="str">
        <f>_xlfn.XLOOKUP(G4143,Movies_data!$A$1:$A$41,Movies_data!$D$1:$D$41,"not found")</f>
        <v>Comedy</v>
      </c>
      <c r="J4143" t="str">
        <f>_xlfn.XLOOKUP(G4143,Movies_data!$A$1:$A$41,Movies_data!$C$1:$C$41,"not found")</f>
        <v>Hindi</v>
      </c>
      <c r="K4143">
        <f>_xlfn.XLOOKUP(G4143,Movies_data!$A$1:$A$41,Movies_data!$H$1:$H$41,"Not Found")</f>
        <v>6.9</v>
      </c>
      <c r="L4143" t="str">
        <f>_xlfn.XLOOKUP(A4143,Booking_data!$A$1:$A$6001,Booking_data!$E$1:$E$6001,"not Found")</f>
        <v>C093</v>
      </c>
      <c r="M4143" t="str">
        <f>_xlfn.XLOOKUP(L4143,Cinemas_data!$A$1:$A$49,Cinemas_data!$I$1:$I$49,"not Found")</f>
        <v>Mukta A2 Cinemas Forum Mall</v>
      </c>
      <c r="N4143" t="str">
        <f>_xlfn.XLOOKUP(L4143,Cinemas_data!$A$1:$A$49,Cinemas_data!$C$1:$C$49,"not Found")</f>
        <v>Mumbai</v>
      </c>
      <c r="O4143">
        <f>_xlfn.XLOOKUP(A4143,Booking_data!$A$1:$A$6001,Booking_data!$H$1:$H$6001,"not found")</f>
        <v>2</v>
      </c>
      <c r="P4143">
        <f>_xlfn.XLOOKUP(A4143,Booking_data!$A$1:$A$6001,Booking_data!$I$1:$I$6001,"not Found")</f>
        <v>320</v>
      </c>
      <c r="Q4143">
        <f t="shared" si="322"/>
        <v>640</v>
      </c>
      <c r="R4143" t="str">
        <f>_xlfn.XLOOKUP(A4143,Booking_data!$A$1:$A$6001,Booking_data!$L$1:$L$6001,"Not Found")</f>
        <v>UPI</v>
      </c>
      <c r="S4143">
        <f>_xlfn.XLOOKUP(A4143,Booking_data!$A$1:$A$6001,Booking_data!$N$1:$N$6001,"not Found")</f>
        <v>56</v>
      </c>
      <c r="T4143" t="str">
        <f>_xlfn.XLOOKUP(A4143,Booking_data!$A$1:$A$6001,Booking_data!$O$1:$O$6001,"Not Found")</f>
        <v>Other</v>
      </c>
      <c r="U4143" t="str">
        <f t="shared" si="323"/>
        <v>Above 45</v>
      </c>
      <c r="V4143" t="str">
        <f t="shared" si="324"/>
        <v>Low Booking</v>
      </c>
    </row>
    <row r="4144" spans="1:22" x14ac:dyDescent="0.25">
      <c r="A4144" t="s">
        <v>4375</v>
      </c>
      <c r="B4144" s="1">
        <v>46084</v>
      </c>
      <c r="C4144" s="1">
        <v>46057</v>
      </c>
      <c r="D4144" s="9">
        <v>0.88541666666666663</v>
      </c>
      <c r="E4144" t="str">
        <f t="shared" si="320"/>
        <v>Weekday</v>
      </c>
      <c r="F4144" t="str">
        <f t="shared" si="321"/>
        <v>Mar</v>
      </c>
      <c r="G4144" t="str">
        <f>_xlfn.XLOOKUP(A4144,Booking_data!$A$1:$A$6001,Booking_data!$D$1:$D$6001,"not found")</f>
        <v>M027</v>
      </c>
      <c r="H4144" t="str">
        <f>_xlfn.XLOOKUP(G4144,Movies_data!$A$1:$A$41,Movies_data!$B$1:$B$41,"not found")</f>
        <v>KGF Chapter 2</v>
      </c>
      <c r="I4144" t="str">
        <f>_xlfn.XLOOKUP(G4144,Movies_data!$A$1:$A$41,Movies_data!$D$1:$D$41,"not found")</f>
        <v>Action</v>
      </c>
      <c r="J4144" t="str">
        <f>_xlfn.XLOOKUP(G4144,Movies_data!$A$1:$A$41,Movies_data!$C$1:$C$41,"not found")</f>
        <v>Kannada</v>
      </c>
      <c r="K4144">
        <f>_xlfn.XLOOKUP(G4144,Movies_data!$A$1:$A$41,Movies_data!$H$1:$H$41,"Not Found")</f>
        <v>8.3000000000000007</v>
      </c>
      <c r="L4144" t="str">
        <f>_xlfn.XLOOKUP(A4144,Booking_data!$A$1:$A$6001,Booking_data!$E$1:$E$6001,"not Found")</f>
        <v>C082</v>
      </c>
      <c r="M4144" t="str">
        <f>_xlfn.XLOOKUP(L4144,Cinemas_data!$A$1:$A$49,Cinemas_data!$I$1:$I$49,"not Found")</f>
        <v>Cinepolis Grand Mall</v>
      </c>
      <c r="N4144" t="str">
        <f>_xlfn.XLOOKUP(L4144,Cinemas_data!$A$1:$A$49,Cinemas_data!$C$1:$C$49,"not Found")</f>
        <v>Vijayawada</v>
      </c>
      <c r="O4144">
        <f>_xlfn.XLOOKUP(A4144,Booking_data!$A$1:$A$6001,Booking_data!$H$1:$H$6001,"not found")</f>
        <v>6</v>
      </c>
      <c r="P4144">
        <f>_xlfn.XLOOKUP(A4144,Booking_data!$A$1:$A$6001,Booking_data!$I$1:$I$6001,"not Found")</f>
        <v>360</v>
      </c>
      <c r="Q4144">
        <f t="shared" si="322"/>
        <v>2160</v>
      </c>
      <c r="R4144" t="str">
        <f>_xlfn.XLOOKUP(A4144,Booking_data!$A$1:$A$6001,Booking_data!$L$1:$L$6001,"Not Found")</f>
        <v>Wallet</v>
      </c>
      <c r="S4144">
        <f>_xlfn.XLOOKUP(A4144,Booking_data!$A$1:$A$6001,Booking_data!$N$1:$N$6001,"not Found")</f>
        <v>31</v>
      </c>
      <c r="T4144" t="str">
        <f>_xlfn.XLOOKUP(A4144,Booking_data!$A$1:$A$6001,Booking_data!$O$1:$O$6001,"Not Found")</f>
        <v>Female</v>
      </c>
      <c r="U4144" t="str">
        <f t="shared" si="323"/>
        <v>Middle Age</v>
      </c>
      <c r="V4144" t="str">
        <f t="shared" si="324"/>
        <v>High Booking</v>
      </c>
    </row>
    <row r="4145" spans="1:22" x14ac:dyDescent="0.25">
      <c r="A4145" t="s">
        <v>4376</v>
      </c>
      <c r="B4145" s="1">
        <v>46084</v>
      </c>
      <c r="C4145" s="1">
        <v>46124</v>
      </c>
      <c r="D4145" s="9">
        <v>0.9375</v>
      </c>
      <c r="E4145" t="str">
        <f t="shared" si="320"/>
        <v>Weekday</v>
      </c>
      <c r="F4145" t="str">
        <f t="shared" si="321"/>
        <v>Mar</v>
      </c>
      <c r="G4145" t="str">
        <f>_xlfn.XLOOKUP(A4145,Booking_data!$A$1:$A$6001,Booking_data!$D$1:$D$6001,"not found")</f>
        <v>M031</v>
      </c>
      <c r="H4145" t="str">
        <f>_xlfn.XLOOKUP(G4145,Movies_data!$A$1:$A$41,Movies_data!$B$1:$B$41,"not found")</f>
        <v>Bangalore Days</v>
      </c>
      <c r="I4145" t="str">
        <f>_xlfn.XLOOKUP(G4145,Movies_data!$A$1:$A$41,Movies_data!$D$1:$D$41,"not found")</f>
        <v>Drama</v>
      </c>
      <c r="J4145" t="str">
        <f>_xlfn.XLOOKUP(G4145,Movies_data!$A$1:$A$41,Movies_data!$C$1:$C$41,"not found")</f>
        <v>Malayalam</v>
      </c>
      <c r="K4145">
        <f>_xlfn.XLOOKUP(G4145,Movies_data!$A$1:$A$41,Movies_data!$H$1:$H$41,"Not Found")</f>
        <v>8.3000000000000007</v>
      </c>
      <c r="L4145" t="str">
        <f>_xlfn.XLOOKUP(A4145,Booking_data!$A$1:$A$6001,Booking_data!$E$1:$E$6001,"not Found")</f>
        <v>C113</v>
      </c>
      <c r="M4145" t="str">
        <f>_xlfn.XLOOKUP(L4145,Cinemas_data!$A$1:$A$49,Cinemas_data!$I$1:$I$49,"not Found")</f>
        <v>Asian Cinemas Forum Mall</v>
      </c>
      <c r="N4145" t="str">
        <f>_xlfn.XLOOKUP(L4145,Cinemas_data!$A$1:$A$49,Cinemas_data!$C$1:$C$49,"not Found")</f>
        <v>Delhi</v>
      </c>
      <c r="O4145">
        <f>_xlfn.XLOOKUP(A4145,Booking_data!$A$1:$A$6001,Booking_data!$H$1:$H$6001,"not found")</f>
        <v>4</v>
      </c>
      <c r="P4145">
        <f>_xlfn.XLOOKUP(A4145,Booking_data!$A$1:$A$6001,Booking_data!$I$1:$I$6001,"not Found")</f>
        <v>240</v>
      </c>
      <c r="Q4145">
        <f t="shared" si="322"/>
        <v>960</v>
      </c>
      <c r="R4145" t="str">
        <f>_xlfn.XLOOKUP(A4145,Booking_data!$A$1:$A$6001,Booking_data!$L$1:$L$6001,"Not Found")</f>
        <v>UPI</v>
      </c>
      <c r="S4145">
        <f>_xlfn.XLOOKUP(A4145,Booking_data!$A$1:$A$6001,Booking_data!$N$1:$N$6001,"not Found")</f>
        <v>38</v>
      </c>
      <c r="T4145" t="str">
        <f>_xlfn.XLOOKUP(A4145,Booking_data!$A$1:$A$6001,Booking_data!$O$1:$O$6001,"Not Found")</f>
        <v>Female</v>
      </c>
      <c r="U4145" t="str">
        <f t="shared" si="323"/>
        <v>Middle Age</v>
      </c>
      <c r="V4145" t="str">
        <f t="shared" si="324"/>
        <v>Medium Booking</v>
      </c>
    </row>
    <row r="4146" spans="1:22" x14ac:dyDescent="0.25">
      <c r="A4146" t="s">
        <v>4377</v>
      </c>
      <c r="B4146" s="1">
        <v>46084</v>
      </c>
      <c r="C4146" s="1">
        <v>46031</v>
      </c>
      <c r="D4146" s="9">
        <v>0.77083333333333337</v>
      </c>
      <c r="E4146" t="str">
        <f t="shared" si="320"/>
        <v>Weekday</v>
      </c>
      <c r="F4146" t="str">
        <f t="shared" si="321"/>
        <v>Mar</v>
      </c>
      <c r="G4146" t="str">
        <f>_xlfn.XLOOKUP(A4146,Booking_data!$A$1:$A$6001,Booking_data!$D$1:$D$6001,"not found")</f>
        <v>M010</v>
      </c>
      <c r="H4146" t="str">
        <f>_xlfn.XLOOKUP(G4146,Movies_data!$A$1:$A$41,Movies_data!$B$1:$B$41,"not found")</f>
        <v>Captain Miller</v>
      </c>
      <c r="I4146" t="str">
        <f>_xlfn.XLOOKUP(G4146,Movies_data!$A$1:$A$41,Movies_data!$D$1:$D$41,"not found")</f>
        <v>Action</v>
      </c>
      <c r="J4146" t="str">
        <f>_xlfn.XLOOKUP(G4146,Movies_data!$A$1:$A$41,Movies_data!$C$1:$C$41,"not found")</f>
        <v>Tamil</v>
      </c>
      <c r="K4146">
        <f>_xlfn.XLOOKUP(G4146,Movies_data!$A$1:$A$41,Movies_data!$H$1:$H$41,"Not Found")</f>
        <v>7</v>
      </c>
      <c r="L4146" t="str">
        <f>_xlfn.XLOOKUP(A4146,Booking_data!$A$1:$A$6001,Booking_data!$E$1:$E$6001,"not Found")</f>
        <v>C152</v>
      </c>
      <c r="M4146" t="str">
        <f>_xlfn.XLOOKUP(L4146,Cinemas_data!$A$1:$A$49,Cinemas_data!$I$1:$I$49,"not Found")</f>
        <v>INOX Grand Mall</v>
      </c>
      <c r="N4146" t="str">
        <f>_xlfn.XLOOKUP(L4146,Cinemas_data!$A$1:$A$49,Cinemas_data!$C$1:$C$49,"not Found")</f>
        <v>Kochi</v>
      </c>
      <c r="O4146">
        <f>_xlfn.XLOOKUP(A4146,Booking_data!$A$1:$A$6001,Booking_data!$H$1:$H$6001,"not found")</f>
        <v>3</v>
      </c>
      <c r="P4146">
        <f>_xlfn.XLOOKUP(A4146,Booking_data!$A$1:$A$6001,Booking_data!$I$1:$I$6001,"not Found")</f>
        <v>260</v>
      </c>
      <c r="Q4146">
        <f t="shared" si="322"/>
        <v>780</v>
      </c>
      <c r="R4146" t="str">
        <f>_xlfn.XLOOKUP(A4146,Booking_data!$A$1:$A$6001,Booking_data!$L$1:$L$6001,"Not Found")</f>
        <v>Wallet</v>
      </c>
      <c r="S4146">
        <f>_xlfn.XLOOKUP(A4146,Booking_data!$A$1:$A$6001,Booking_data!$N$1:$N$6001,"not Found")</f>
        <v>39</v>
      </c>
      <c r="T4146" t="str">
        <f>_xlfn.XLOOKUP(A4146,Booking_data!$A$1:$A$6001,Booking_data!$O$1:$O$6001,"Not Found")</f>
        <v>Other</v>
      </c>
      <c r="U4146" t="str">
        <f t="shared" si="323"/>
        <v>Middle Age</v>
      </c>
      <c r="V4146" t="str">
        <f t="shared" si="324"/>
        <v>Medium Booking</v>
      </c>
    </row>
    <row r="4147" spans="1:22" x14ac:dyDescent="0.25">
      <c r="A4147" t="s">
        <v>4378</v>
      </c>
      <c r="B4147" s="1">
        <v>46084</v>
      </c>
      <c r="C4147" s="1">
        <v>46040</v>
      </c>
      <c r="D4147" s="9">
        <v>0.9375</v>
      </c>
      <c r="E4147" t="str">
        <f t="shared" si="320"/>
        <v>Weekday</v>
      </c>
      <c r="F4147" t="str">
        <f t="shared" si="321"/>
        <v>Mar</v>
      </c>
      <c r="G4147" t="str">
        <f>_xlfn.XLOOKUP(A4147,Booking_data!$A$1:$A$6001,Booking_data!$D$1:$D$6001,"not found")</f>
        <v>M019</v>
      </c>
      <c r="H4147" t="str">
        <f>_xlfn.XLOOKUP(G4147,Movies_data!$A$1:$A$41,Movies_data!$B$1:$B$41,"not found")</f>
        <v>Animal</v>
      </c>
      <c r="I4147" t="str">
        <f>_xlfn.XLOOKUP(G4147,Movies_data!$A$1:$A$41,Movies_data!$D$1:$D$41,"not found")</f>
        <v>Drama</v>
      </c>
      <c r="J4147" t="str">
        <f>_xlfn.XLOOKUP(G4147,Movies_data!$A$1:$A$41,Movies_data!$C$1:$C$41,"not found")</f>
        <v>Hindi</v>
      </c>
      <c r="K4147">
        <f>_xlfn.XLOOKUP(G4147,Movies_data!$A$1:$A$41,Movies_data!$H$1:$H$41,"Not Found")</f>
        <v>6.1</v>
      </c>
      <c r="L4147" t="str">
        <f>_xlfn.XLOOKUP(A4147,Booking_data!$A$1:$A$6001,Booking_data!$E$1:$E$6001,"not Found")</f>
        <v>C051</v>
      </c>
      <c r="M4147" t="str">
        <f>_xlfn.XLOOKUP(L4147,Cinemas_data!$A$1:$A$49,Cinemas_data!$I$1:$I$49,"not Found")</f>
        <v>Asian Cinemas City Centre</v>
      </c>
      <c r="N4147" t="str">
        <f>_xlfn.XLOOKUP(L4147,Cinemas_data!$A$1:$A$49,Cinemas_data!$C$1:$C$49,"not Found")</f>
        <v>Bengaluru</v>
      </c>
      <c r="O4147">
        <f>_xlfn.XLOOKUP(A4147,Booking_data!$A$1:$A$6001,Booking_data!$H$1:$H$6001,"not found")</f>
        <v>4</v>
      </c>
      <c r="P4147">
        <f>_xlfn.XLOOKUP(A4147,Booking_data!$A$1:$A$6001,Booking_data!$I$1:$I$6001,"not Found")</f>
        <v>280</v>
      </c>
      <c r="Q4147">
        <f t="shared" si="322"/>
        <v>1120</v>
      </c>
      <c r="R4147" t="str">
        <f>_xlfn.XLOOKUP(A4147,Booking_data!$A$1:$A$6001,Booking_data!$L$1:$L$6001,"Not Found")</f>
        <v>UPI</v>
      </c>
      <c r="S4147">
        <f>_xlfn.XLOOKUP(A4147,Booking_data!$A$1:$A$6001,Booking_data!$N$1:$N$6001,"not Found")</f>
        <v>48</v>
      </c>
      <c r="T4147" t="str">
        <f>_xlfn.XLOOKUP(A4147,Booking_data!$A$1:$A$6001,Booking_data!$O$1:$O$6001,"Not Found")</f>
        <v>Male</v>
      </c>
      <c r="U4147" t="str">
        <f t="shared" si="323"/>
        <v>Above 45</v>
      </c>
      <c r="V4147" t="str">
        <f t="shared" si="324"/>
        <v>Medium Booking</v>
      </c>
    </row>
    <row r="4148" spans="1:22" x14ac:dyDescent="0.25">
      <c r="A4148" t="s">
        <v>4379</v>
      </c>
      <c r="B4148" s="1">
        <v>46084</v>
      </c>
      <c r="C4148" s="1">
        <v>46037</v>
      </c>
      <c r="D4148" s="9">
        <v>0.9375</v>
      </c>
      <c r="E4148" t="str">
        <f t="shared" si="320"/>
        <v>Weekday</v>
      </c>
      <c r="F4148" t="str">
        <f t="shared" si="321"/>
        <v>Mar</v>
      </c>
      <c r="G4148" t="str">
        <f>_xlfn.XLOOKUP(A4148,Booking_data!$A$1:$A$6001,Booking_data!$D$1:$D$6001,"not found")</f>
        <v>M014</v>
      </c>
      <c r="H4148" t="str">
        <f>_xlfn.XLOOKUP(G4148,Movies_data!$A$1:$A$41,Movies_data!$B$1:$B$41,"not found")</f>
        <v>Hi Nanna</v>
      </c>
      <c r="I4148" t="str">
        <f>_xlfn.XLOOKUP(G4148,Movies_data!$A$1:$A$41,Movies_data!$D$1:$D$41,"not found")</f>
        <v>Romance</v>
      </c>
      <c r="J4148" t="str">
        <f>_xlfn.XLOOKUP(G4148,Movies_data!$A$1:$A$41,Movies_data!$C$1:$C$41,"not found")</f>
        <v>Telugu</v>
      </c>
      <c r="K4148">
        <f>_xlfn.XLOOKUP(G4148,Movies_data!$A$1:$A$41,Movies_data!$H$1:$H$41,"Not Found")</f>
        <v>8</v>
      </c>
      <c r="L4148" t="str">
        <f>_xlfn.XLOOKUP(A4148,Booking_data!$A$1:$A$6001,Booking_data!$E$1:$E$6001,"not Found")</f>
        <v>C012</v>
      </c>
      <c r="M4148" t="str">
        <f>_xlfn.XLOOKUP(L4148,Cinemas_data!$A$1:$A$49,Cinemas_data!$I$1:$I$49,"not Found")</f>
        <v>Miraj Cinemas Grand Mall</v>
      </c>
      <c r="N4148" t="str">
        <f>_xlfn.XLOOKUP(L4148,Cinemas_data!$A$1:$A$49,Cinemas_data!$C$1:$C$49,"not Found")</f>
        <v>Chennai</v>
      </c>
      <c r="O4148">
        <f>_xlfn.XLOOKUP(A4148,Booking_data!$A$1:$A$6001,Booking_data!$H$1:$H$6001,"not found")</f>
        <v>5</v>
      </c>
      <c r="P4148">
        <f>_xlfn.XLOOKUP(A4148,Booking_data!$A$1:$A$6001,Booking_data!$I$1:$I$6001,"not Found")</f>
        <v>160</v>
      </c>
      <c r="Q4148">
        <f t="shared" si="322"/>
        <v>800</v>
      </c>
      <c r="R4148" t="str">
        <f>_xlfn.XLOOKUP(A4148,Booking_data!$A$1:$A$6001,Booking_data!$L$1:$L$6001,"Not Found")</f>
        <v>Debit Card</v>
      </c>
      <c r="S4148">
        <f>_xlfn.XLOOKUP(A4148,Booking_data!$A$1:$A$6001,Booking_data!$N$1:$N$6001,"not Found")</f>
        <v>41</v>
      </c>
      <c r="T4148" t="str">
        <f>_xlfn.XLOOKUP(A4148,Booking_data!$A$1:$A$6001,Booking_data!$O$1:$O$6001,"Not Found")</f>
        <v>Other</v>
      </c>
      <c r="U4148" t="str">
        <f t="shared" si="323"/>
        <v>Middle Age</v>
      </c>
      <c r="V4148" t="str">
        <f t="shared" si="324"/>
        <v>High Booking</v>
      </c>
    </row>
    <row r="4149" spans="1:22" x14ac:dyDescent="0.25">
      <c r="A4149" t="s">
        <v>4380</v>
      </c>
      <c r="B4149" s="1">
        <v>46084</v>
      </c>
      <c r="C4149" s="1">
        <v>46202</v>
      </c>
      <c r="D4149" s="9">
        <v>0.53125</v>
      </c>
      <c r="E4149" t="str">
        <f t="shared" si="320"/>
        <v>Weekday</v>
      </c>
      <c r="F4149" t="str">
        <f t="shared" si="321"/>
        <v>Mar</v>
      </c>
      <c r="G4149" t="str">
        <f>_xlfn.XLOOKUP(A4149,Booking_data!$A$1:$A$6001,Booking_data!$D$1:$D$6001,"not found")</f>
        <v>M020</v>
      </c>
      <c r="H4149" t="str">
        <f>_xlfn.XLOOKUP(G4149,Movies_data!$A$1:$A$41,Movies_data!$B$1:$B$41,"not found")</f>
        <v>Jawan</v>
      </c>
      <c r="I4149" t="str">
        <f>_xlfn.XLOOKUP(G4149,Movies_data!$A$1:$A$41,Movies_data!$D$1:$D$41,"not found")</f>
        <v>Action</v>
      </c>
      <c r="J4149" t="str">
        <f>_xlfn.XLOOKUP(G4149,Movies_data!$A$1:$A$41,Movies_data!$C$1:$C$41,"not found")</f>
        <v>Hindi</v>
      </c>
      <c r="K4149">
        <f>_xlfn.XLOOKUP(G4149,Movies_data!$A$1:$A$41,Movies_data!$H$1:$H$41,"Not Found")</f>
        <v>7</v>
      </c>
      <c r="L4149" t="str">
        <f>_xlfn.XLOOKUP(A4149,Booking_data!$A$1:$A$6001,Booking_data!$E$1:$E$6001,"not Found")</f>
        <v>C041</v>
      </c>
      <c r="M4149" t="str">
        <f>_xlfn.XLOOKUP(L4149,Cinemas_data!$A$1:$A$49,Cinemas_data!$I$1:$I$49,"not Found")</f>
        <v>MovieMax City Centre</v>
      </c>
      <c r="N4149" t="str">
        <f>_xlfn.XLOOKUP(L4149,Cinemas_data!$A$1:$A$49,Cinemas_data!$C$1:$C$49,"not Found")</f>
        <v>Salem</v>
      </c>
      <c r="O4149">
        <f>_xlfn.XLOOKUP(A4149,Booking_data!$A$1:$A$6001,Booking_data!$H$1:$H$6001,"not found")</f>
        <v>3</v>
      </c>
      <c r="P4149">
        <f>_xlfn.XLOOKUP(A4149,Booking_data!$A$1:$A$6001,Booking_data!$I$1:$I$6001,"not Found")</f>
        <v>160</v>
      </c>
      <c r="Q4149">
        <f t="shared" si="322"/>
        <v>480</v>
      </c>
      <c r="R4149" t="str">
        <f>_xlfn.XLOOKUP(A4149,Booking_data!$A$1:$A$6001,Booking_data!$L$1:$L$6001,"Not Found")</f>
        <v>Wallet</v>
      </c>
      <c r="S4149">
        <f>_xlfn.XLOOKUP(A4149,Booking_data!$A$1:$A$6001,Booking_data!$N$1:$N$6001,"not Found")</f>
        <v>31</v>
      </c>
      <c r="T4149" t="str">
        <f>_xlfn.XLOOKUP(A4149,Booking_data!$A$1:$A$6001,Booking_data!$O$1:$O$6001,"Not Found")</f>
        <v>Male</v>
      </c>
      <c r="U4149" t="str">
        <f t="shared" si="323"/>
        <v>Middle Age</v>
      </c>
      <c r="V4149" t="str">
        <f t="shared" si="324"/>
        <v>Medium Booking</v>
      </c>
    </row>
    <row r="4150" spans="1:22" x14ac:dyDescent="0.25">
      <c r="A4150" t="s">
        <v>4381</v>
      </c>
      <c r="B4150" s="1">
        <v>46084</v>
      </c>
      <c r="C4150" s="1">
        <v>46085</v>
      </c>
      <c r="D4150" s="9">
        <v>0.77083333333333337</v>
      </c>
      <c r="E4150" t="str">
        <f t="shared" si="320"/>
        <v>Weekday</v>
      </c>
      <c r="F4150" t="str">
        <f t="shared" si="321"/>
        <v>Mar</v>
      </c>
      <c r="G4150" t="str">
        <f>_xlfn.XLOOKUP(A4150,Booking_data!$A$1:$A$6001,Booking_data!$D$1:$D$6001,"not found")</f>
        <v>M002</v>
      </c>
      <c r="H4150" t="str">
        <f>_xlfn.XLOOKUP(G4150,Movies_data!$A$1:$A$41,Movies_data!$B$1:$B$41,"not found")</f>
        <v>Jailer</v>
      </c>
      <c r="I4150" t="str">
        <f>_xlfn.XLOOKUP(G4150,Movies_data!$A$1:$A$41,Movies_data!$D$1:$D$41,"not found")</f>
        <v>Action</v>
      </c>
      <c r="J4150" t="str">
        <f>_xlfn.XLOOKUP(G4150,Movies_data!$A$1:$A$41,Movies_data!$C$1:$C$41,"not found")</f>
        <v>Tamil</v>
      </c>
      <c r="K4150">
        <f>_xlfn.XLOOKUP(G4150,Movies_data!$A$1:$A$41,Movies_data!$H$1:$H$41,"Not Found")</f>
        <v>7.1</v>
      </c>
      <c r="L4150" t="str">
        <f>_xlfn.XLOOKUP(A4150,Booking_data!$A$1:$A$6001,Booking_data!$E$1:$E$6001,"not Found")</f>
        <v>C153</v>
      </c>
      <c r="M4150" t="str">
        <f>_xlfn.XLOOKUP(L4150,Cinemas_data!$A$1:$A$49,Cinemas_data!$I$1:$I$49,"not Found")</f>
        <v>Cinepolis Forum Mall</v>
      </c>
      <c r="N4150" t="str">
        <f>_xlfn.XLOOKUP(L4150,Cinemas_data!$A$1:$A$49,Cinemas_data!$C$1:$C$49,"not Found")</f>
        <v>Kochi</v>
      </c>
      <c r="O4150">
        <f>_xlfn.XLOOKUP(A4150,Booking_data!$A$1:$A$6001,Booking_data!$H$1:$H$6001,"not found")</f>
        <v>6</v>
      </c>
      <c r="P4150">
        <f>_xlfn.XLOOKUP(A4150,Booking_data!$A$1:$A$6001,Booking_data!$I$1:$I$6001,"not Found")</f>
        <v>240</v>
      </c>
      <c r="Q4150">
        <f t="shared" si="322"/>
        <v>1440</v>
      </c>
      <c r="R4150" t="str">
        <f>_xlfn.XLOOKUP(A4150,Booking_data!$A$1:$A$6001,Booking_data!$L$1:$L$6001,"Not Found")</f>
        <v>Credit Card</v>
      </c>
      <c r="S4150">
        <f>_xlfn.XLOOKUP(A4150,Booking_data!$A$1:$A$6001,Booking_data!$N$1:$N$6001,"not Found")</f>
        <v>55</v>
      </c>
      <c r="T4150" t="str">
        <f>_xlfn.XLOOKUP(A4150,Booking_data!$A$1:$A$6001,Booking_data!$O$1:$O$6001,"Not Found")</f>
        <v>Other</v>
      </c>
      <c r="U4150" t="str">
        <f t="shared" si="323"/>
        <v>Above 45</v>
      </c>
      <c r="V4150" t="str">
        <f t="shared" si="324"/>
        <v>High Booking</v>
      </c>
    </row>
    <row r="4151" spans="1:22" x14ac:dyDescent="0.25">
      <c r="A4151" t="s">
        <v>4382</v>
      </c>
      <c r="B4151" s="1">
        <v>46084</v>
      </c>
      <c r="C4151" s="1">
        <v>46179</v>
      </c>
      <c r="D4151" s="9">
        <v>0.77083333333333337</v>
      </c>
      <c r="E4151" t="str">
        <f t="shared" si="320"/>
        <v>Weekday</v>
      </c>
      <c r="F4151" t="str">
        <f t="shared" si="321"/>
        <v>Mar</v>
      </c>
      <c r="G4151" t="str">
        <f>_xlfn.XLOOKUP(A4151,Booking_data!$A$1:$A$6001,Booking_data!$D$1:$D$6001,"not found")</f>
        <v>M012</v>
      </c>
      <c r="H4151" t="str">
        <f>_xlfn.XLOOKUP(G4151,Movies_data!$A$1:$A$41,Movies_data!$B$1:$B$41,"not found")</f>
        <v>RRR</v>
      </c>
      <c r="I4151" t="str">
        <f>_xlfn.XLOOKUP(G4151,Movies_data!$A$1:$A$41,Movies_data!$D$1:$D$41,"not found")</f>
        <v>Action</v>
      </c>
      <c r="J4151" t="str">
        <f>_xlfn.XLOOKUP(G4151,Movies_data!$A$1:$A$41,Movies_data!$C$1:$C$41,"not found")</f>
        <v>Telugu</v>
      </c>
      <c r="K4151">
        <f>_xlfn.XLOOKUP(G4151,Movies_data!$A$1:$A$41,Movies_data!$H$1:$H$41,"Not Found")</f>
        <v>7.8</v>
      </c>
      <c r="L4151" t="str">
        <f>_xlfn.XLOOKUP(A4151,Booking_data!$A$1:$A$6001,Booking_data!$E$1:$E$6001,"not Found")</f>
        <v>C103</v>
      </c>
      <c r="M4151" t="str">
        <f>_xlfn.XLOOKUP(L4151,Cinemas_data!$A$1:$A$49,Cinemas_data!$I$1:$I$49,"not Found")</f>
        <v>MovieMax Forum Mall</v>
      </c>
      <c r="N4151" t="str">
        <f>_xlfn.XLOOKUP(L4151,Cinemas_data!$A$1:$A$49,Cinemas_data!$C$1:$C$49,"not Found")</f>
        <v>Pune</v>
      </c>
      <c r="O4151">
        <f>_xlfn.XLOOKUP(A4151,Booking_data!$A$1:$A$6001,Booking_data!$H$1:$H$6001,"not found")</f>
        <v>6</v>
      </c>
      <c r="P4151">
        <f>_xlfn.XLOOKUP(A4151,Booking_data!$A$1:$A$6001,Booking_data!$I$1:$I$6001,"not Found")</f>
        <v>260</v>
      </c>
      <c r="Q4151">
        <f t="shared" si="322"/>
        <v>1560</v>
      </c>
      <c r="R4151" t="str">
        <f>_xlfn.XLOOKUP(A4151,Booking_data!$A$1:$A$6001,Booking_data!$L$1:$L$6001,"Not Found")</f>
        <v>Wallet</v>
      </c>
      <c r="S4151">
        <f>_xlfn.XLOOKUP(A4151,Booking_data!$A$1:$A$6001,Booking_data!$N$1:$N$6001,"not Found")</f>
        <v>33</v>
      </c>
      <c r="T4151" t="str">
        <f>_xlfn.XLOOKUP(A4151,Booking_data!$A$1:$A$6001,Booking_data!$O$1:$O$6001,"Not Found")</f>
        <v>Other</v>
      </c>
      <c r="U4151" t="str">
        <f t="shared" si="323"/>
        <v>Middle Age</v>
      </c>
      <c r="V4151" t="str">
        <f t="shared" si="324"/>
        <v>High Booking</v>
      </c>
    </row>
    <row r="4152" spans="1:22" x14ac:dyDescent="0.25">
      <c r="A4152" t="s">
        <v>4383</v>
      </c>
      <c r="B4152" s="1">
        <v>46084</v>
      </c>
      <c r="C4152" s="1">
        <v>46071</v>
      </c>
      <c r="D4152" s="9">
        <v>0.77083333333333337</v>
      </c>
      <c r="E4152" t="str">
        <f t="shared" si="320"/>
        <v>Weekday</v>
      </c>
      <c r="F4152" t="str">
        <f t="shared" si="321"/>
        <v>Mar</v>
      </c>
      <c r="G4152" t="str">
        <f>_xlfn.XLOOKUP(A4152,Booking_data!$A$1:$A$6001,Booking_data!$D$1:$D$6001,"not found")</f>
        <v>M020</v>
      </c>
      <c r="H4152" t="str">
        <f>_xlfn.XLOOKUP(G4152,Movies_data!$A$1:$A$41,Movies_data!$B$1:$B$41,"not found")</f>
        <v>Jawan</v>
      </c>
      <c r="I4152" t="str">
        <f>_xlfn.XLOOKUP(G4152,Movies_data!$A$1:$A$41,Movies_data!$D$1:$D$41,"not found")</f>
        <v>Action</v>
      </c>
      <c r="J4152" t="str">
        <f>_xlfn.XLOOKUP(G4152,Movies_data!$A$1:$A$41,Movies_data!$C$1:$C$41,"not found")</f>
        <v>Hindi</v>
      </c>
      <c r="K4152">
        <f>_xlfn.XLOOKUP(G4152,Movies_data!$A$1:$A$41,Movies_data!$H$1:$H$41,"Not Found")</f>
        <v>7</v>
      </c>
      <c r="L4152" t="str">
        <f>_xlfn.XLOOKUP(A4152,Booking_data!$A$1:$A$6001,Booking_data!$E$1:$E$6001,"not Found")</f>
        <v>C091</v>
      </c>
      <c r="M4152" t="str">
        <f>_xlfn.XLOOKUP(L4152,Cinemas_data!$A$1:$A$49,Cinemas_data!$I$1:$I$49,"not Found")</f>
        <v>Cinepolis City Centre</v>
      </c>
      <c r="N4152" t="str">
        <f>_xlfn.XLOOKUP(L4152,Cinemas_data!$A$1:$A$49,Cinemas_data!$C$1:$C$49,"not Found")</f>
        <v>Mumbai</v>
      </c>
      <c r="O4152">
        <f>_xlfn.XLOOKUP(A4152,Booking_data!$A$1:$A$6001,Booking_data!$H$1:$H$6001,"not found")</f>
        <v>2</v>
      </c>
      <c r="P4152">
        <f>_xlfn.XLOOKUP(A4152,Booking_data!$A$1:$A$6001,Booking_data!$I$1:$I$6001,"not Found")</f>
        <v>280</v>
      </c>
      <c r="Q4152">
        <f t="shared" si="322"/>
        <v>560</v>
      </c>
      <c r="R4152" t="str">
        <f>_xlfn.XLOOKUP(A4152,Booking_data!$A$1:$A$6001,Booking_data!$L$1:$L$6001,"Not Found")</f>
        <v>Net Banking</v>
      </c>
      <c r="S4152">
        <f>_xlfn.XLOOKUP(A4152,Booking_data!$A$1:$A$6001,Booking_data!$N$1:$N$6001,"not Found")</f>
        <v>50</v>
      </c>
      <c r="T4152" t="str">
        <f>_xlfn.XLOOKUP(A4152,Booking_data!$A$1:$A$6001,Booking_data!$O$1:$O$6001,"Not Found")</f>
        <v>Female</v>
      </c>
      <c r="U4152" t="str">
        <f t="shared" si="323"/>
        <v>Above 45</v>
      </c>
      <c r="V4152" t="str">
        <f t="shared" si="324"/>
        <v>Low Booking</v>
      </c>
    </row>
    <row r="4153" spans="1:22" x14ac:dyDescent="0.25">
      <c r="A4153" t="s">
        <v>4384</v>
      </c>
      <c r="B4153" s="1">
        <v>46084</v>
      </c>
      <c r="C4153" s="1">
        <v>46035</v>
      </c>
      <c r="D4153" s="9">
        <v>0.9375</v>
      </c>
      <c r="E4153" t="str">
        <f t="shared" si="320"/>
        <v>Weekday</v>
      </c>
      <c r="F4153" t="str">
        <f t="shared" si="321"/>
        <v>Mar</v>
      </c>
      <c r="G4153" t="str">
        <f>_xlfn.XLOOKUP(A4153,Booking_data!$A$1:$A$6001,Booking_data!$D$1:$D$6001,"not found")</f>
        <v>M004</v>
      </c>
      <c r="H4153" t="str">
        <f>_xlfn.XLOOKUP(G4153,Movies_data!$A$1:$A$41,Movies_data!$B$1:$B$41,"not found")</f>
        <v>Ponniyin Selvan I</v>
      </c>
      <c r="I4153" t="str">
        <f>_xlfn.XLOOKUP(G4153,Movies_data!$A$1:$A$41,Movies_data!$D$1:$D$41,"not found")</f>
        <v>Drama</v>
      </c>
      <c r="J4153" t="str">
        <f>_xlfn.XLOOKUP(G4153,Movies_data!$A$1:$A$41,Movies_data!$C$1:$C$41,"not found")</f>
        <v>Tamil</v>
      </c>
      <c r="K4153">
        <f>_xlfn.XLOOKUP(G4153,Movies_data!$A$1:$A$41,Movies_data!$H$1:$H$41,"Not Found")</f>
        <v>7.6</v>
      </c>
      <c r="L4153" t="str">
        <f>_xlfn.XLOOKUP(A4153,Booking_data!$A$1:$A$6001,Booking_data!$E$1:$E$6001,"not Found")</f>
        <v>C012</v>
      </c>
      <c r="M4153" t="str">
        <f>_xlfn.XLOOKUP(L4153,Cinemas_data!$A$1:$A$49,Cinemas_data!$I$1:$I$49,"not Found")</f>
        <v>Miraj Cinemas Grand Mall</v>
      </c>
      <c r="N4153" t="str">
        <f>_xlfn.XLOOKUP(L4153,Cinemas_data!$A$1:$A$49,Cinemas_data!$C$1:$C$49,"not Found")</f>
        <v>Chennai</v>
      </c>
      <c r="O4153">
        <f>_xlfn.XLOOKUP(A4153,Booking_data!$A$1:$A$6001,Booking_data!$H$1:$H$6001,"not found")</f>
        <v>3</v>
      </c>
      <c r="P4153">
        <f>_xlfn.XLOOKUP(A4153,Booking_data!$A$1:$A$6001,Booking_data!$I$1:$I$6001,"not Found")</f>
        <v>240</v>
      </c>
      <c r="Q4153">
        <f t="shared" si="322"/>
        <v>720</v>
      </c>
      <c r="R4153" t="str">
        <f>_xlfn.XLOOKUP(A4153,Booking_data!$A$1:$A$6001,Booking_data!$L$1:$L$6001,"Not Found")</f>
        <v>Wallet</v>
      </c>
      <c r="S4153">
        <f>_xlfn.XLOOKUP(A4153,Booking_data!$A$1:$A$6001,Booking_data!$N$1:$N$6001,"not Found")</f>
        <v>53</v>
      </c>
      <c r="T4153" t="str">
        <f>_xlfn.XLOOKUP(A4153,Booking_data!$A$1:$A$6001,Booking_data!$O$1:$O$6001,"Not Found")</f>
        <v>Other</v>
      </c>
      <c r="U4153" t="str">
        <f t="shared" si="323"/>
        <v>Above 45</v>
      </c>
      <c r="V4153" t="str">
        <f t="shared" si="324"/>
        <v>Medium Booking</v>
      </c>
    </row>
    <row r="4154" spans="1:22" x14ac:dyDescent="0.25">
      <c r="A4154" t="s">
        <v>4385</v>
      </c>
      <c r="B4154" s="1">
        <v>46084</v>
      </c>
      <c r="C4154" s="1">
        <v>46180</v>
      </c>
      <c r="D4154" s="9">
        <v>0.88541666666666663</v>
      </c>
      <c r="E4154" t="str">
        <f t="shared" si="320"/>
        <v>Weekday</v>
      </c>
      <c r="F4154" t="str">
        <f t="shared" si="321"/>
        <v>Mar</v>
      </c>
      <c r="G4154" t="str">
        <f>_xlfn.XLOOKUP(A4154,Booking_data!$A$1:$A$6001,Booking_data!$D$1:$D$6001,"not found")</f>
        <v>M004</v>
      </c>
      <c r="H4154" t="str">
        <f>_xlfn.XLOOKUP(G4154,Movies_data!$A$1:$A$41,Movies_data!$B$1:$B$41,"not found")</f>
        <v>Ponniyin Selvan I</v>
      </c>
      <c r="I4154" t="str">
        <f>_xlfn.XLOOKUP(G4154,Movies_data!$A$1:$A$41,Movies_data!$D$1:$D$41,"not found")</f>
        <v>Drama</v>
      </c>
      <c r="J4154" t="str">
        <f>_xlfn.XLOOKUP(G4154,Movies_data!$A$1:$A$41,Movies_data!$C$1:$C$41,"not found")</f>
        <v>Tamil</v>
      </c>
      <c r="K4154">
        <f>_xlfn.XLOOKUP(G4154,Movies_data!$A$1:$A$41,Movies_data!$H$1:$H$41,"Not Found")</f>
        <v>7.6</v>
      </c>
      <c r="L4154" t="str">
        <f>_xlfn.XLOOKUP(A4154,Booking_data!$A$1:$A$6001,Booking_data!$E$1:$E$6001,"not Found")</f>
        <v>C043</v>
      </c>
      <c r="M4154" t="str">
        <f>_xlfn.XLOOKUP(L4154,Cinemas_data!$A$1:$A$49,Cinemas_data!$I$1:$I$49,"not Found")</f>
        <v>City Pride Forum Mall</v>
      </c>
      <c r="N4154" t="str">
        <f>_xlfn.XLOOKUP(L4154,Cinemas_data!$A$1:$A$49,Cinemas_data!$C$1:$C$49,"not Found")</f>
        <v>Salem</v>
      </c>
      <c r="O4154">
        <f>_xlfn.XLOOKUP(A4154,Booking_data!$A$1:$A$6001,Booking_data!$H$1:$H$6001,"not found")</f>
        <v>3</v>
      </c>
      <c r="P4154">
        <f>_xlfn.XLOOKUP(A4154,Booking_data!$A$1:$A$6001,Booking_data!$I$1:$I$6001,"not Found")</f>
        <v>380</v>
      </c>
      <c r="Q4154">
        <f t="shared" si="322"/>
        <v>1140</v>
      </c>
      <c r="R4154" t="str">
        <f>_xlfn.XLOOKUP(A4154,Booking_data!$A$1:$A$6001,Booking_data!$L$1:$L$6001,"Not Found")</f>
        <v>Credit Card</v>
      </c>
      <c r="S4154">
        <f>_xlfn.XLOOKUP(A4154,Booking_data!$A$1:$A$6001,Booking_data!$N$1:$N$6001,"not Found")</f>
        <v>18</v>
      </c>
      <c r="T4154" t="str">
        <f>_xlfn.XLOOKUP(A4154,Booking_data!$A$1:$A$6001,Booking_data!$O$1:$O$6001,"Not Found")</f>
        <v>Other</v>
      </c>
      <c r="U4154" t="str">
        <f t="shared" si="323"/>
        <v>Youngster</v>
      </c>
      <c r="V4154" t="str">
        <f t="shared" si="324"/>
        <v>Medium Booking</v>
      </c>
    </row>
    <row r="4155" spans="1:22" x14ac:dyDescent="0.25">
      <c r="A4155" t="s">
        <v>4386</v>
      </c>
      <c r="B4155" s="1">
        <v>46084</v>
      </c>
      <c r="C4155" s="1">
        <v>46173</v>
      </c>
      <c r="D4155" s="9">
        <v>0.77083333333333337</v>
      </c>
      <c r="E4155" t="str">
        <f t="shared" si="320"/>
        <v>Weekday</v>
      </c>
      <c r="F4155" t="str">
        <f t="shared" si="321"/>
        <v>Mar</v>
      </c>
      <c r="G4155" t="str">
        <f>_xlfn.XLOOKUP(A4155,Booking_data!$A$1:$A$6001,Booking_data!$D$1:$D$6001,"not found")</f>
        <v>M040</v>
      </c>
      <c r="H4155" t="str">
        <f>_xlfn.XLOOKUP(G4155,Movies_data!$A$1:$A$41,Movies_data!$B$1:$B$41,"not found")</f>
        <v>Inside Out 2</v>
      </c>
      <c r="I4155" t="str">
        <f>_xlfn.XLOOKUP(G4155,Movies_data!$A$1:$A$41,Movies_data!$D$1:$D$41,"not found")</f>
        <v>Animation</v>
      </c>
      <c r="J4155" t="str">
        <f>_xlfn.XLOOKUP(G4155,Movies_data!$A$1:$A$41,Movies_data!$C$1:$C$41,"not found")</f>
        <v>English</v>
      </c>
      <c r="K4155">
        <f>_xlfn.XLOOKUP(G4155,Movies_data!$A$1:$A$41,Movies_data!$H$1:$H$41,"Not Found")</f>
        <v>7.6</v>
      </c>
      <c r="L4155" t="str">
        <f>_xlfn.XLOOKUP(A4155,Booking_data!$A$1:$A$6001,Booking_data!$E$1:$E$6001,"not Found")</f>
        <v>C023</v>
      </c>
      <c r="M4155" t="str">
        <f>_xlfn.XLOOKUP(L4155,Cinemas_data!$A$1:$A$49,Cinemas_data!$I$1:$I$49,"not Found")</f>
        <v>MovieMax Forum Mall</v>
      </c>
      <c r="N4155" t="str">
        <f>_xlfn.XLOOKUP(L4155,Cinemas_data!$A$1:$A$49,Cinemas_data!$C$1:$C$49,"not Found")</f>
        <v>Coimbatore</v>
      </c>
      <c r="O4155">
        <f>_xlfn.XLOOKUP(A4155,Booking_data!$A$1:$A$6001,Booking_data!$H$1:$H$6001,"not found")</f>
        <v>4</v>
      </c>
      <c r="P4155">
        <f>_xlfn.XLOOKUP(A4155,Booking_data!$A$1:$A$6001,Booking_data!$I$1:$I$6001,"not Found")</f>
        <v>420</v>
      </c>
      <c r="Q4155">
        <f t="shared" si="322"/>
        <v>1680</v>
      </c>
      <c r="R4155" t="str">
        <f>_xlfn.XLOOKUP(A4155,Booking_data!$A$1:$A$6001,Booking_data!$L$1:$L$6001,"Not Found")</f>
        <v>Net Banking</v>
      </c>
      <c r="S4155">
        <f>_xlfn.XLOOKUP(A4155,Booking_data!$A$1:$A$6001,Booking_data!$N$1:$N$6001,"not Found")</f>
        <v>58</v>
      </c>
      <c r="T4155" t="str">
        <f>_xlfn.XLOOKUP(A4155,Booking_data!$A$1:$A$6001,Booking_data!$O$1:$O$6001,"Not Found")</f>
        <v>Male</v>
      </c>
      <c r="U4155" t="str">
        <f t="shared" si="323"/>
        <v>Above 45</v>
      </c>
      <c r="V4155" t="str">
        <f t="shared" si="324"/>
        <v>Medium Booking</v>
      </c>
    </row>
    <row r="4156" spans="1:22" x14ac:dyDescent="0.25">
      <c r="A4156" t="s">
        <v>4387</v>
      </c>
      <c r="B4156" s="1">
        <v>46084</v>
      </c>
      <c r="C4156" s="1">
        <v>46033</v>
      </c>
      <c r="D4156" s="9">
        <v>0.53125</v>
      </c>
      <c r="E4156" t="str">
        <f t="shared" si="320"/>
        <v>Weekday</v>
      </c>
      <c r="F4156" t="str">
        <f t="shared" si="321"/>
        <v>Mar</v>
      </c>
      <c r="G4156" t="str">
        <f>_xlfn.XLOOKUP(A4156,Booking_data!$A$1:$A$6001,Booking_data!$D$1:$D$6001,"not found")</f>
        <v>M040</v>
      </c>
      <c r="H4156" t="str">
        <f>_xlfn.XLOOKUP(G4156,Movies_data!$A$1:$A$41,Movies_data!$B$1:$B$41,"not found")</f>
        <v>Inside Out 2</v>
      </c>
      <c r="I4156" t="str">
        <f>_xlfn.XLOOKUP(G4156,Movies_data!$A$1:$A$41,Movies_data!$D$1:$D$41,"not found")</f>
        <v>Animation</v>
      </c>
      <c r="J4156" t="str">
        <f>_xlfn.XLOOKUP(G4156,Movies_data!$A$1:$A$41,Movies_data!$C$1:$C$41,"not found")</f>
        <v>English</v>
      </c>
      <c r="K4156">
        <f>_xlfn.XLOOKUP(G4156,Movies_data!$A$1:$A$41,Movies_data!$H$1:$H$41,"Not Found")</f>
        <v>7.6</v>
      </c>
      <c r="L4156" t="str">
        <f>_xlfn.XLOOKUP(A4156,Booking_data!$A$1:$A$6001,Booking_data!$E$1:$E$6001,"not Found")</f>
        <v>C103</v>
      </c>
      <c r="M4156" t="str">
        <f>_xlfn.XLOOKUP(L4156,Cinemas_data!$A$1:$A$49,Cinemas_data!$I$1:$I$49,"not Found")</f>
        <v>MovieMax Forum Mall</v>
      </c>
      <c r="N4156" t="str">
        <f>_xlfn.XLOOKUP(L4156,Cinemas_data!$A$1:$A$49,Cinemas_data!$C$1:$C$49,"not Found")</f>
        <v>Pune</v>
      </c>
      <c r="O4156">
        <f>_xlfn.XLOOKUP(A4156,Booking_data!$A$1:$A$6001,Booking_data!$H$1:$H$6001,"not found")</f>
        <v>3</v>
      </c>
      <c r="P4156">
        <f>_xlfn.XLOOKUP(A4156,Booking_data!$A$1:$A$6001,Booking_data!$I$1:$I$6001,"not Found")</f>
        <v>180</v>
      </c>
      <c r="Q4156">
        <f t="shared" si="322"/>
        <v>540</v>
      </c>
      <c r="R4156" t="str">
        <f>_xlfn.XLOOKUP(A4156,Booking_data!$A$1:$A$6001,Booking_data!$L$1:$L$6001,"Not Found")</f>
        <v>Net Banking</v>
      </c>
      <c r="S4156">
        <f>_xlfn.XLOOKUP(A4156,Booking_data!$A$1:$A$6001,Booking_data!$N$1:$N$6001,"not Found")</f>
        <v>36</v>
      </c>
      <c r="T4156" t="str">
        <f>_xlfn.XLOOKUP(A4156,Booking_data!$A$1:$A$6001,Booking_data!$O$1:$O$6001,"Not Found")</f>
        <v>Male</v>
      </c>
      <c r="U4156" t="str">
        <f t="shared" si="323"/>
        <v>Middle Age</v>
      </c>
      <c r="V4156" t="str">
        <f t="shared" si="324"/>
        <v>Medium Booking</v>
      </c>
    </row>
    <row r="4157" spans="1:22" x14ac:dyDescent="0.25">
      <c r="A4157" t="s">
        <v>4388</v>
      </c>
      <c r="B4157" s="1">
        <v>46084</v>
      </c>
      <c r="C4157" s="1">
        <v>46169</v>
      </c>
      <c r="D4157" s="9">
        <v>0.77083333333333337</v>
      </c>
      <c r="E4157" t="str">
        <f t="shared" si="320"/>
        <v>Weekday</v>
      </c>
      <c r="F4157" t="str">
        <f t="shared" si="321"/>
        <v>Mar</v>
      </c>
      <c r="G4157" t="str">
        <f>_xlfn.XLOOKUP(A4157,Booking_data!$A$1:$A$6001,Booking_data!$D$1:$D$6001,"not found")</f>
        <v>M004</v>
      </c>
      <c r="H4157" t="str">
        <f>_xlfn.XLOOKUP(G4157,Movies_data!$A$1:$A$41,Movies_data!$B$1:$B$41,"not found")</f>
        <v>Ponniyin Selvan I</v>
      </c>
      <c r="I4157" t="str">
        <f>_xlfn.XLOOKUP(G4157,Movies_data!$A$1:$A$41,Movies_data!$D$1:$D$41,"not found")</f>
        <v>Drama</v>
      </c>
      <c r="J4157" t="str">
        <f>_xlfn.XLOOKUP(G4157,Movies_data!$A$1:$A$41,Movies_data!$C$1:$C$41,"not found")</f>
        <v>Tamil</v>
      </c>
      <c r="K4157">
        <f>_xlfn.XLOOKUP(G4157,Movies_data!$A$1:$A$41,Movies_data!$H$1:$H$41,"Not Found")</f>
        <v>7.6</v>
      </c>
      <c r="L4157" t="str">
        <f>_xlfn.XLOOKUP(A4157,Booking_data!$A$1:$A$6001,Booking_data!$E$1:$E$6001,"not Found")</f>
        <v>C121</v>
      </c>
      <c r="M4157" t="str">
        <f>_xlfn.XLOOKUP(L4157,Cinemas_data!$A$1:$A$49,Cinemas_data!$I$1:$I$49,"not Found")</f>
        <v>MovieMax City Centre</v>
      </c>
      <c r="N4157" t="str">
        <f>_xlfn.XLOOKUP(L4157,Cinemas_data!$A$1:$A$49,Cinemas_data!$C$1:$C$49,"not Found")</f>
        <v>Noida</v>
      </c>
      <c r="O4157">
        <f>_xlfn.XLOOKUP(A4157,Booking_data!$A$1:$A$6001,Booking_data!$H$1:$H$6001,"not found")</f>
        <v>6</v>
      </c>
      <c r="P4157">
        <f>_xlfn.XLOOKUP(A4157,Booking_data!$A$1:$A$6001,Booking_data!$I$1:$I$6001,"not Found")</f>
        <v>240</v>
      </c>
      <c r="Q4157">
        <f t="shared" si="322"/>
        <v>1440</v>
      </c>
      <c r="R4157" t="str">
        <f>_xlfn.XLOOKUP(A4157,Booking_data!$A$1:$A$6001,Booking_data!$L$1:$L$6001,"Not Found")</f>
        <v>Net Banking</v>
      </c>
      <c r="S4157">
        <f>_xlfn.XLOOKUP(A4157,Booking_data!$A$1:$A$6001,Booking_data!$N$1:$N$6001,"not Found")</f>
        <v>25</v>
      </c>
      <c r="T4157" t="str">
        <f>_xlfn.XLOOKUP(A4157,Booking_data!$A$1:$A$6001,Booking_data!$O$1:$O$6001,"Not Found")</f>
        <v>Other</v>
      </c>
      <c r="U4157" t="str">
        <f t="shared" si="323"/>
        <v>Youngster</v>
      </c>
      <c r="V4157" t="str">
        <f t="shared" si="324"/>
        <v>High Booking</v>
      </c>
    </row>
    <row r="4158" spans="1:22" x14ac:dyDescent="0.25">
      <c r="A4158" t="s">
        <v>4389</v>
      </c>
      <c r="B4158" s="1">
        <v>46084</v>
      </c>
      <c r="C4158" s="1">
        <v>46204</v>
      </c>
      <c r="D4158" s="9">
        <v>0.9375</v>
      </c>
      <c r="E4158" t="str">
        <f t="shared" si="320"/>
        <v>Weekday</v>
      </c>
      <c r="F4158" t="str">
        <f t="shared" si="321"/>
        <v>Mar</v>
      </c>
      <c r="G4158" t="str">
        <f>_xlfn.XLOOKUP(A4158,Booking_data!$A$1:$A$6001,Booking_data!$D$1:$D$6001,"not found")</f>
        <v>M031</v>
      </c>
      <c r="H4158" t="str">
        <f>_xlfn.XLOOKUP(G4158,Movies_data!$A$1:$A$41,Movies_data!$B$1:$B$41,"not found")</f>
        <v>Bangalore Days</v>
      </c>
      <c r="I4158" t="str">
        <f>_xlfn.XLOOKUP(G4158,Movies_data!$A$1:$A$41,Movies_data!$D$1:$D$41,"not found")</f>
        <v>Drama</v>
      </c>
      <c r="J4158" t="str">
        <f>_xlfn.XLOOKUP(G4158,Movies_data!$A$1:$A$41,Movies_data!$C$1:$C$41,"not found")</f>
        <v>Malayalam</v>
      </c>
      <c r="K4158">
        <f>_xlfn.XLOOKUP(G4158,Movies_data!$A$1:$A$41,Movies_data!$H$1:$H$41,"Not Found")</f>
        <v>8.3000000000000007</v>
      </c>
      <c r="L4158" t="str">
        <f>_xlfn.XLOOKUP(A4158,Booking_data!$A$1:$A$6001,Booking_data!$E$1:$E$6001,"not Found")</f>
        <v>C063</v>
      </c>
      <c r="M4158" t="str">
        <f>_xlfn.XLOOKUP(L4158,Cinemas_data!$A$1:$A$49,Cinemas_data!$I$1:$I$49,"not Found")</f>
        <v>INOX Forum Mall</v>
      </c>
      <c r="N4158" t="str">
        <f>_xlfn.XLOOKUP(L4158,Cinemas_data!$A$1:$A$49,Cinemas_data!$C$1:$C$49,"not Found")</f>
        <v>Mysuru</v>
      </c>
      <c r="O4158">
        <f>_xlfn.XLOOKUP(A4158,Booking_data!$A$1:$A$6001,Booking_data!$H$1:$H$6001,"not found")</f>
        <v>3</v>
      </c>
      <c r="P4158">
        <f>_xlfn.XLOOKUP(A4158,Booking_data!$A$1:$A$6001,Booking_data!$I$1:$I$6001,"not Found")</f>
        <v>240</v>
      </c>
      <c r="Q4158">
        <f t="shared" si="322"/>
        <v>720</v>
      </c>
      <c r="R4158" t="str">
        <f>_xlfn.XLOOKUP(A4158,Booking_data!$A$1:$A$6001,Booking_data!$L$1:$L$6001,"Not Found")</f>
        <v>Credit Card</v>
      </c>
      <c r="S4158">
        <f>_xlfn.XLOOKUP(A4158,Booking_data!$A$1:$A$6001,Booking_data!$N$1:$N$6001,"not Found")</f>
        <v>25</v>
      </c>
      <c r="T4158" t="str">
        <f>_xlfn.XLOOKUP(A4158,Booking_data!$A$1:$A$6001,Booking_data!$O$1:$O$6001,"Not Found")</f>
        <v>Male</v>
      </c>
      <c r="U4158" t="str">
        <f t="shared" si="323"/>
        <v>Youngster</v>
      </c>
      <c r="V4158" t="str">
        <f t="shared" si="324"/>
        <v>Medium Booking</v>
      </c>
    </row>
    <row r="4159" spans="1:22" x14ac:dyDescent="0.25">
      <c r="A4159" t="s">
        <v>4390</v>
      </c>
      <c r="B4159" s="1">
        <v>46084</v>
      </c>
      <c r="C4159" s="1">
        <v>46153</v>
      </c>
      <c r="D4159" s="9">
        <v>0.77083333333333337</v>
      </c>
      <c r="E4159" t="str">
        <f t="shared" si="320"/>
        <v>Weekday</v>
      </c>
      <c r="F4159" t="str">
        <f t="shared" si="321"/>
        <v>Mar</v>
      </c>
      <c r="G4159" t="str">
        <f>_xlfn.XLOOKUP(A4159,Booking_data!$A$1:$A$6001,Booking_data!$D$1:$D$6001,"not found")</f>
        <v>M005</v>
      </c>
      <c r="H4159" t="str">
        <f>_xlfn.XLOOKUP(G4159,Movies_data!$A$1:$A$41,Movies_data!$B$1:$B$41,"not found")</f>
        <v>Ponniyin Selvan II</v>
      </c>
      <c r="I4159" t="str">
        <f>_xlfn.XLOOKUP(G4159,Movies_data!$A$1:$A$41,Movies_data!$D$1:$D$41,"not found")</f>
        <v>Drama</v>
      </c>
      <c r="J4159" t="str">
        <f>_xlfn.XLOOKUP(G4159,Movies_data!$A$1:$A$41,Movies_data!$C$1:$C$41,"not found")</f>
        <v>Tamil</v>
      </c>
      <c r="K4159">
        <f>_xlfn.XLOOKUP(G4159,Movies_data!$A$1:$A$41,Movies_data!$H$1:$H$41,"Not Found")</f>
        <v>7.3</v>
      </c>
      <c r="L4159" t="str">
        <f>_xlfn.XLOOKUP(A4159,Booking_data!$A$1:$A$6001,Booking_data!$E$1:$E$6001,"not Found")</f>
        <v>C011</v>
      </c>
      <c r="M4159" t="str">
        <f>_xlfn.XLOOKUP(L4159,Cinemas_data!$A$1:$A$49,Cinemas_data!$I$1:$I$49,"not Found")</f>
        <v>Cinepolis City Centre</v>
      </c>
      <c r="N4159" t="str">
        <f>_xlfn.XLOOKUP(L4159,Cinemas_data!$A$1:$A$49,Cinemas_data!$C$1:$C$49,"not Found")</f>
        <v>Chennai</v>
      </c>
      <c r="O4159">
        <f>_xlfn.XLOOKUP(A4159,Booking_data!$A$1:$A$6001,Booking_data!$H$1:$H$6001,"not found")</f>
        <v>3</v>
      </c>
      <c r="P4159">
        <f>_xlfn.XLOOKUP(A4159,Booking_data!$A$1:$A$6001,Booking_data!$I$1:$I$6001,"not Found")</f>
        <v>240</v>
      </c>
      <c r="Q4159">
        <f t="shared" si="322"/>
        <v>720</v>
      </c>
      <c r="R4159" t="str">
        <f>_xlfn.XLOOKUP(A4159,Booking_data!$A$1:$A$6001,Booking_data!$L$1:$L$6001,"Not Found")</f>
        <v>Credit Card</v>
      </c>
      <c r="S4159">
        <f>_xlfn.XLOOKUP(A4159,Booking_data!$A$1:$A$6001,Booking_data!$N$1:$N$6001,"not Found")</f>
        <v>33</v>
      </c>
      <c r="T4159" t="str">
        <f>_xlfn.XLOOKUP(A4159,Booking_data!$A$1:$A$6001,Booking_data!$O$1:$O$6001,"Not Found")</f>
        <v>Male</v>
      </c>
      <c r="U4159" t="str">
        <f t="shared" si="323"/>
        <v>Middle Age</v>
      </c>
      <c r="V4159" t="str">
        <f t="shared" si="324"/>
        <v>Medium Booking</v>
      </c>
    </row>
    <row r="4160" spans="1:22" x14ac:dyDescent="0.25">
      <c r="A4160" t="s">
        <v>4391</v>
      </c>
      <c r="B4160" s="1">
        <v>46084</v>
      </c>
      <c r="C4160" s="1">
        <v>46112</v>
      </c>
      <c r="D4160" s="9">
        <v>0.64583333333333337</v>
      </c>
      <c r="E4160" t="str">
        <f t="shared" si="320"/>
        <v>Weekday</v>
      </c>
      <c r="F4160" t="str">
        <f t="shared" si="321"/>
        <v>Mar</v>
      </c>
      <c r="G4160" t="str">
        <f>_xlfn.XLOOKUP(A4160,Booking_data!$A$1:$A$6001,Booking_data!$D$1:$D$6001,"not found")</f>
        <v>M004</v>
      </c>
      <c r="H4160" t="str">
        <f>_xlfn.XLOOKUP(G4160,Movies_data!$A$1:$A$41,Movies_data!$B$1:$B$41,"not found")</f>
        <v>Ponniyin Selvan I</v>
      </c>
      <c r="I4160" t="str">
        <f>_xlfn.XLOOKUP(G4160,Movies_data!$A$1:$A$41,Movies_data!$D$1:$D$41,"not found")</f>
        <v>Drama</v>
      </c>
      <c r="J4160" t="str">
        <f>_xlfn.XLOOKUP(G4160,Movies_data!$A$1:$A$41,Movies_data!$C$1:$C$41,"not found")</f>
        <v>Tamil</v>
      </c>
      <c r="K4160">
        <f>_xlfn.XLOOKUP(G4160,Movies_data!$A$1:$A$41,Movies_data!$H$1:$H$41,"Not Found")</f>
        <v>7.6</v>
      </c>
      <c r="L4160" t="str">
        <f>_xlfn.XLOOKUP(A4160,Booking_data!$A$1:$A$6001,Booking_data!$E$1:$E$6001,"not Found")</f>
        <v>C073</v>
      </c>
      <c r="M4160" t="str">
        <f>_xlfn.XLOOKUP(L4160,Cinemas_data!$A$1:$A$49,Cinemas_data!$I$1:$I$49,"not Found")</f>
        <v>Cinepolis Forum Mall</v>
      </c>
      <c r="N4160" t="str">
        <f>_xlfn.XLOOKUP(L4160,Cinemas_data!$A$1:$A$49,Cinemas_data!$C$1:$C$49,"not Found")</f>
        <v>Hyderabad</v>
      </c>
      <c r="O4160">
        <f>_xlfn.XLOOKUP(A4160,Booking_data!$A$1:$A$6001,Booking_data!$H$1:$H$6001,"not found")</f>
        <v>2</v>
      </c>
      <c r="P4160">
        <f>_xlfn.XLOOKUP(A4160,Booking_data!$A$1:$A$6001,Booking_data!$I$1:$I$6001,"not Found")</f>
        <v>240</v>
      </c>
      <c r="Q4160">
        <f t="shared" si="322"/>
        <v>480</v>
      </c>
      <c r="R4160" t="str">
        <f>_xlfn.XLOOKUP(A4160,Booking_data!$A$1:$A$6001,Booking_data!$L$1:$L$6001,"Not Found")</f>
        <v>Net Banking</v>
      </c>
      <c r="S4160">
        <f>_xlfn.XLOOKUP(A4160,Booking_data!$A$1:$A$6001,Booking_data!$N$1:$N$6001,"not Found")</f>
        <v>51</v>
      </c>
      <c r="T4160" t="str">
        <f>_xlfn.XLOOKUP(A4160,Booking_data!$A$1:$A$6001,Booking_data!$O$1:$O$6001,"Not Found")</f>
        <v>Male</v>
      </c>
      <c r="U4160" t="str">
        <f t="shared" si="323"/>
        <v>Above 45</v>
      </c>
      <c r="V4160" t="str">
        <f t="shared" si="324"/>
        <v>Low Booking</v>
      </c>
    </row>
    <row r="4161" spans="1:22" x14ac:dyDescent="0.25">
      <c r="A4161" t="s">
        <v>4392</v>
      </c>
      <c r="B4161" s="1">
        <v>46084</v>
      </c>
      <c r="C4161" s="1">
        <v>46150</v>
      </c>
      <c r="D4161" s="9">
        <v>0.88541666666666663</v>
      </c>
      <c r="E4161" t="str">
        <f t="shared" si="320"/>
        <v>Weekday</v>
      </c>
      <c r="F4161" t="str">
        <f t="shared" si="321"/>
        <v>Mar</v>
      </c>
      <c r="G4161" t="str">
        <f>_xlfn.XLOOKUP(A4161,Booking_data!$A$1:$A$6001,Booking_data!$D$1:$D$6001,"not found")</f>
        <v>M040</v>
      </c>
      <c r="H4161" t="str">
        <f>_xlfn.XLOOKUP(G4161,Movies_data!$A$1:$A$41,Movies_data!$B$1:$B$41,"not found")</f>
        <v>Inside Out 2</v>
      </c>
      <c r="I4161" t="str">
        <f>_xlfn.XLOOKUP(G4161,Movies_data!$A$1:$A$41,Movies_data!$D$1:$D$41,"not found")</f>
        <v>Animation</v>
      </c>
      <c r="J4161" t="str">
        <f>_xlfn.XLOOKUP(G4161,Movies_data!$A$1:$A$41,Movies_data!$C$1:$C$41,"not found")</f>
        <v>English</v>
      </c>
      <c r="K4161">
        <f>_xlfn.XLOOKUP(G4161,Movies_data!$A$1:$A$41,Movies_data!$H$1:$H$41,"Not Found")</f>
        <v>7.6</v>
      </c>
      <c r="L4161" t="str">
        <f>_xlfn.XLOOKUP(A4161,Booking_data!$A$1:$A$6001,Booking_data!$E$1:$E$6001,"not Found")</f>
        <v>C032</v>
      </c>
      <c r="M4161" t="str">
        <f>_xlfn.XLOOKUP(L4161,Cinemas_data!$A$1:$A$49,Cinemas_data!$I$1:$I$49,"not Found")</f>
        <v>MovieMax Grand Mall</v>
      </c>
      <c r="N4161" t="str">
        <f>_xlfn.XLOOKUP(L4161,Cinemas_data!$A$1:$A$49,Cinemas_data!$C$1:$C$49,"not Found")</f>
        <v>Madurai</v>
      </c>
      <c r="O4161">
        <f>_xlfn.XLOOKUP(A4161,Booking_data!$A$1:$A$6001,Booking_data!$H$1:$H$6001,"not found")</f>
        <v>2</v>
      </c>
      <c r="P4161">
        <f>_xlfn.XLOOKUP(A4161,Booking_data!$A$1:$A$6001,Booking_data!$I$1:$I$6001,"not Found")</f>
        <v>240</v>
      </c>
      <c r="Q4161">
        <f t="shared" si="322"/>
        <v>480</v>
      </c>
      <c r="R4161" t="str">
        <f>_xlfn.XLOOKUP(A4161,Booking_data!$A$1:$A$6001,Booking_data!$L$1:$L$6001,"Not Found")</f>
        <v>Net Banking</v>
      </c>
      <c r="S4161">
        <f>_xlfn.XLOOKUP(A4161,Booking_data!$A$1:$A$6001,Booking_data!$N$1:$N$6001,"not Found")</f>
        <v>44</v>
      </c>
      <c r="T4161" t="str">
        <f>_xlfn.XLOOKUP(A4161,Booking_data!$A$1:$A$6001,Booking_data!$O$1:$O$6001,"Not Found")</f>
        <v>Male</v>
      </c>
      <c r="U4161" t="str">
        <f t="shared" si="323"/>
        <v>Middle Age</v>
      </c>
      <c r="V4161" t="str">
        <f t="shared" si="324"/>
        <v>Low Booking</v>
      </c>
    </row>
    <row r="4162" spans="1:22" x14ac:dyDescent="0.25">
      <c r="A4162" t="s">
        <v>4393</v>
      </c>
      <c r="B4162" s="1">
        <v>46084</v>
      </c>
      <c r="C4162" s="1">
        <v>46066</v>
      </c>
      <c r="D4162" s="9">
        <v>0.88541666666666663</v>
      </c>
      <c r="E4162" t="str">
        <f t="shared" si="320"/>
        <v>Weekday</v>
      </c>
      <c r="F4162" t="str">
        <f t="shared" si="321"/>
        <v>Mar</v>
      </c>
      <c r="G4162" t="str">
        <f>_xlfn.XLOOKUP(A4162,Booking_data!$A$1:$A$6001,Booking_data!$D$1:$D$6001,"not found")</f>
        <v>M030</v>
      </c>
      <c r="H4162" t="str">
        <f>_xlfn.XLOOKUP(G4162,Movies_data!$A$1:$A$41,Movies_data!$B$1:$B$41,"not found")</f>
        <v>Kirik Party</v>
      </c>
      <c r="I4162" t="str">
        <f>_xlfn.XLOOKUP(G4162,Movies_data!$A$1:$A$41,Movies_data!$D$1:$D$41,"not found")</f>
        <v>Comedy</v>
      </c>
      <c r="J4162" t="str">
        <f>_xlfn.XLOOKUP(G4162,Movies_data!$A$1:$A$41,Movies_data!$C$1:$C$41,"not found")</f>
        <v>Kannada</v>
      </c>
      <c r="K4162">
        <f>_xlfn.XLOOKUP(G4162,Movies_data!$A$1:$A$41,Movies_data!$H$1:$H$41,"Not Found")</f>
        <v>8</v>
      </c>
      <c r="L4162" t="str">
        <f>_xlfn.XLOOKUP(A4162,Booking_data!$A$1:$A$6001,Booking_data!$E$1:$E$6001,"not Found")</f>
        <v>C031</v>
      </c>
      <c r="M4162" t="str">
        <f>_xlfn.XLOOKUP(L4162,Cinemas_data!$A$1:$A$49,Cinemas_data!$I$1:$I$49,"not Found")</f>
        <v>Mukta A2 Cinemas City Centre</v>
      </c>
      <c r="N4162" t="str">
        <f>_xlfn.XLOOKUP(L4162,Cinemas_data!$A$1:$A$49,Cinemas_data!$C$1:$C$49,"not Found")</f>
        <v>Madurai</v>
      </c>
      <c r="O4162">
        <f>_xlfn.XLOOKUP(A4162,Booking_data!$A$1:$A$6001,Booking_data!$H$1:$H$6001,"not found")</f>
        <v>5</v>
      </c>
      <c r="P4162">
        <f>_xlfn.XLOOKUP(A4162,Booking_data!$A$1:$A$6001,Booking_data!$I$1:$I$6001,"not Found")</f>
        <v>240</v>
      </c>
      <c r="Q4162">
        <f t="shared" si="322"/>
        <v>1200</v>
      </c>
      <c r="R4162" t="str">
        <f>_xlfn.XLOOKUP(A4162,Booking_data!$A$1:$A$6001,Booking_data!$L$1:$L$6001,"Not Found")</f>
        <v>UPI</v>
      </c>
      <c r="S4162">
        <f>_xlfn.XLOOKUP(A4162,Booking_data!$A$1:$A$6001,Booking_data!$N$1:$N$6001,"not Found")</f>
        <v>39</v>
      </c>
      <c r="T4162" t="str">
        <f>_xlfn.XLOOKUP(A4162,Booking_data!$A$1:$A$6001,Booking_data!$O$1:$O$6001,"Not Found")</f>
        <v>Male</v>
      </c>
      <c r="U4162" t="str">
        <f t="shared" si="323"/>
        <v>Middle Age</v>
      </c>
      <c r="V4162" t="str">
        <f t="shared" si="324"/>
        <v>High Booking</v>
      </c>
    </row>
    <row r="4163" spans="1:22" x14ac:dyDescent="0.25">
      <c r="A4163" t="s">
        <v>4394</v>
      </c>
      <c r="B4163" s="1">
        <v>46084</v>
      </c>
      <c r="C4163" s="1">
        <v>46158</v>
      </c>
      <c r="D4163" s="9">
        <v>0.53125</v>
      </c>
      <c r="E4163" t="str">
        <f t="shared" ref="E4163:E4226" si="325">IF(WEEKDAY(B4163,2)&lt;=5,"Weekday","Weekend")</f>
        <v>Weekday</v>
      </c>
      <c r="F4163" t="str">
        <f t="shared" ref="F4163:F4226" si="326">TEXT(B4163,"mmm")</f>
        <v>Mar</v>
      </c>
      <c r="G4163" t="str">
        <f>_xlfn.XLOOKUP(A4163,Booking_data!$A$1:$A$6001,Booking_data!$D$1:$D$6001,"not found")</f>
        <v>M036</v>
      </c>
      <c r="H4163" t="str">
        <f>_xlfn.XLOOKUP(G4163,Movies_data!$A$1:$A$41,Movies_data!$B$1:$B$41,"not found")</f>
        <v>Avengers Endgame</v>
      </c>
      <c r="I4163" t="str">
        <f>_xlfn.XLOOKUP(G4163,Movies_data!$A$1:$A$41,Movies_data!$D$1:$D$41,"not found")</f>
        <v>Action</v>
      </c>
      <c r="J4163" t="str">
        <f>_xlfn.XLOOKUP(G4163,Movies_data!$A$1:$A$41,Movies_data!$C$1:$C$41,"not found")</f>
        <v>English</v>
      </c>
      <c r="K4163">
        <f>_xlfn.XLOOKUP(G4163,Movies_data!$A$1:$A$41,Movies_data!$H$1:$H$41,"Not Found")</f>
        <v>8.4</v>
      </c>
      <c r="L4163" t="str">
        <f>_xlfn.XLOOKUP(A4163,Booking_data!$A$1:$A$6001,Booking_data!$E$1:$E$6001,"not Found")</f>
        <v>C021</v>
      </c>
      <c r="M4163" t="str">
        <f>_xlfn.XLOOKUP(L4163,Cinemas_data!$A$1:$A$49,Cinemas_data!$I$1:$I$49,"not Found")</f>
        <v>Miraj Cinemas City Centre</v>
      </c>
      <c r="N4163" t="str">
        <f>_xlfn.XLOOKUP(L4163,Cinemas_data!$A$1:$A$49,Cinemas_data!$C$1:$C$49,"not Found")</f>
        <v>Coimbatore</v>
      </c>
      <c r="O4163">
        <f>_xlfn.XLOOKUP(A4163,Booking_data!$A$1:$A$6001,Booking_data!$H$1:$H$6001,"not found")</f>
        <v>2</v>
      </c>
      <c r="P4163">
        <f>_xlfn.XLOOKUP(A4163,Booking_data!$A$1:$A$6001,Booking_data!$I$1:$I$6001,"not Found")</f>
        <v>220</v>
      </c>
      <c r="Q4163">
        <f t="shared" ref="Q4163:Q4226" si="327">O4163*P4163</f>
        <v>440</v>
      </c>
      <c r="R4163" t="str">
        <f>_xlfn.XLOOKUP(A4163,Booking_data!$A$1:$A$6001,Booking_data!$L$1:$L$6001,"Not Found")</f>
        <v>Wallet</v>
      </c>
      <c r="S4163">
        <f>_xlfn.XLOOKUP(A4163,Booking_data!$A$1:$A$6001,Booking_data!$N$1:$N$6001,"not Found")</f>
        <v>41</v>
      </c>
      <c r="T4163" t="str">
        <f>_xlfn.XLOOKUP(A4163,Booking_data!$A$1:$A$6001,Booking_data!$O$1:$O$6001,"Not Found")</f>
        <v>Female</v>
      </c>
      <c r="U4163" t="str">
        <f t="shared" ref="U4163:U4226" si="328">IF(S4163&lt;18,"Below 18",IF(S4163&lt;30,"Youngster",IF(S4163&lt;45,"Middle Age","Above 45")))</f>
        <v>Middle Age</v>
      </c>
      <c r="V4163" t="str">
        <f t="shared" ref="V4163:V4226" si="329">IF(O4163&lt;=2,"Low Booking",IF(O4163&lt;=4,"Medium Booking","High Booking"))</f>
        <v>Low Booking</v>
      </c>
    </row>
    <row r="4164" spans="1:22" x14ac:dyDescent="0.25">
      <c r="A4164" t="s">
        <v>4395</v>
      </c>
      <c r="B4164" s="1">
        <v>46084</v>
      </c>
      <c r="C4164" s="1">
        <v>46153</v>
      </c>
      <c r="D4164" s="9">
        <v>0.77083333333333337</v>
      </c>
      <c r="E4164" t="str">
        <f t="shared" si="325"/>
        <v>Weekday</v>
      </c>
      <c r="F4164" t="str">
        <f t="shared" si="326"/>
        <v>Mar</v>
      </c>
      <c r="G4164" t="str">
        <f>_xlfn.XLOOKUP(A4164,Booking_data!$A$1:$A$6001,Booking_data!$D$1:$D$6001,"not found")</f>
        <v>M003</v>
      </c>
      <c r="H4164" t="str">
        <f>_xlfn.XLOOKUP(G4164,Movies_data!$A$1:$A$41,Movies_data!$B$1:$B$41,"not found")</f>
        <v>Vikram</v>
      </c>
      <c r="I4164" t="str">
        <f>_xlfn.XLOOKUP(G4164,Movies_data!$A$1:$A$41,Movies_data!$D$1:$D$41,"not found")</f>
        <v>Action</v>
      </c>
      <c r="J4164" t="str">
        <f>_xlfn.XLOOKUP(G4164,Movies_data!$A$1:$A$41,Movies_data!$C$1:$C$41,"not found")</f>
        <v>Tamil</v>
      </c>
      <c r="K4164">
        <f>_xlfn.XLOOKUP(G4164,Movies_data!$A$1:$A$41,Movies_data!$H$1:$H$41,"Not Found")</f>
        <v>8.3000000000000007</v>
      </c>
      <c r="L4164" t="str">
        <f>_xlfn.XLOOKUP(A4164,Booking_data!$A$1:$A$6001,Booking_data!$E$1:$E$6001,"not Found")</f>
        <v>C063</v>
      </c>
      <c r="M4164" t="str">
        <f>_xlfn.XLOOKUP(L4164,Cinemas_data!$A$1:$A$49,Cinemas_data!$I$1:$I$49,"not Found")</f>
        <v>INOX Forum Mall</v>
      </c>
      <c r="N4164" t="str">
        <f>_xlfn.XLOOKUP(L4164,Cinemas_data!$A$1:$A$49,Cinemas_data!$C$1:$C$49,"not Found")</f>
        <v>Mysuru</v>
      </c>
      <c r="O4164">
        <f>_xlfn.XLOOKUP(A4164,Booking_data!$A$1:$A$6001,Booking_data!$H$1:$H$6001,"not found")</f>
        <v>3</v>
      </c>
      <c r="P4164">
        <f>_xlfn.XLOOKUP(A4164,Booking_data!$A$1:$A$6001,Booking_data!$I$1:$I$6001,"not Found")</f>
        <v>240</v>
      </c>
      <c r="Q4164">
        <f t="shared" si="327"/>
        <v>720</v>
      </c>
      <c r="R4164" t="str">
        <f>_xlfn.XLOOKUP(A4164,Booking_data!$A$1:$A$6001,Booking_data!$L$1:$L$6001,"Not Found")</f>
        <v>UPI</v>
      </c>
      <c r="S4164">
        <f>_xlfn.XLOOKUP(A4164,Booking_data!$A$1:$A$6001,Booking_data!$N$1:$N$6001,"not Found")</f>
        <v>39</v>
      </c>
      <c r="T4164" t="str">
        <f>_xlfn.XLOOKUP(A4164,Booking_data!$A$1:$A$6001,Booking_data!$O$1:$O$6001,"Not Found")</f>
        <v>Female</v>
      </c>
      <c r="U4164" t="str">
        <f t="shared" si="328"/>
        <v>Middle Age</v>
      </c>
      <c r="V4164" t="str">
        <f t="shared" si="329"/>
        <v>Medium Booking</v>
      </c>
    </row>
    <row r="4165" spans="1:22" x14ac:dyDescent="0.25">
      <c r="A4165" t="s">
        <v>4396</v>
      </c>
      <c r="B4165" s="1">
        <v>46084</v>
      </c>
      <c r="C4165" s="1">
        <v>46126</v>
      </c>
      <c r="D4165" s="9">
        <v>0.88541666666666663</v>
      </c>
      <c r="E4165" t="str">
        <f t="shared" si="325"/>
        <v>Weekday</v>
      </c>
      <c r="F4165" t="str">
        <f t="shared" si="326"/>
        <v>Mar</v>
      </c>
      <c r="G4165" t="str">
        <f>_xlfn.XLOOKUP(A4165,Booking_data!$A$1:$A$6001,Booking_data!$D$1:$D$6001,"not found")</f>
        <v>M002</v>
      </c>
      <c r="H4165" t="str">
        <f>_xlfn.XLOOKUP(G4165,Movies_data!$A$1:$A$41,Movies_data!$B$1:$B$41,"not found")</f>
        <v>Jailer</v>
      </c>
      <c r="I4165" t="str">
        <f>_xlfn.XLOOKUP(G4165,Movies_data!$A$1:$A$41,Movies_data!$D$1:$D$41,"not found")</f>
        <v>Action</v>
      </c>
      <c r="J4165" t="str">
        <f>_xlfn.XLOOKUP(G4165,Movies_data!$A$1:$A$41,Movies_data!$C$1:$C$41,"not found")</f>
        <v>Tamil</v>
      </c>
      <c r="K4165">
        <f>_xlfn.XLOOKUP(G4165,Movies_data!$A$1:$A$41,Movies_data!$H$1:$H$41,"Not Found")</f>
        <v>7.1</v>
      </c>
      <c r="L4165" t="str">
        <f>_xlfn.XLOOKUP(A4165,Booking_data!$A$1:$A$6001,Booking_data!$E$1:$E$6001,"not Found")</f>
        <v>C102</v>
      </c>
      <c r="M4165" t="str">
        <f>_xlfn.XLOOKUP(L4165,Cinemas_data!$A$1:$A$49,Cinemas_data!$I$1:$I$49,"not Found")</f>
        <v>Mukta A2 Cinemas Grand Mall</v>
      </c>
      <c r="N4165" t="str">
        <f>_xlfn.XLOOKUP(L4165,Cinemas_data!$A$1:$A$49,Cinemas_data!$C$1:$C$49,"not Found")</f>
        <v>Pune</v>
      </c>
      <c r="O4165">
        <f>_xlfn.XLOOKUP(A4165,Booking_data!$A$1:$A$6001,Booking_data!$H$1:$H$6001,"not found")</f>
        <v>2</v>
      </c>
      <c r="P4165">
        <f>_xlfn.XLOOKUP(A4165,Booking_data!$A$1:$A$6001,Booking_data!$I$1:$I$6001,"not Found")</f>
        <v>220</v>
      </c>
      <c r="Q4165">
        <f t="shared" si="327"/>
        <v>440</v>
      </c>
      <c r="R4165" t="str">
        <f>_xlfn.XLOOKUP(A4165,Booking_data!$A$1:$A$6001,Booking_data!$L$1:$L$6001,"Not Found")</f>
        <v>Debit Card</v>
      </c>
      <c r="S4165">
        <f>_xlfn.XLOOKUP(A4165,Booking_data!$A$1:$A$6001,Booking_data!$N$1:$N$6001,"not Found")</f>
        <v>58</v>
      </c>
      <c r="T4165" t="str">
        <f>_xlfn.XLOOKUP(A4165,Booking_data!$A$1:$A$6001,Booking_data!$O$1:$O$6001,"Not Found")</f>
        <v>Female</v>
      </c>
      <c r="U4165" t="str">
        <f t="shared" si="328"/>
        <v>Above 45</v>
      </c>
      <c r="V4165" t="str">
        <f t="shared" si="329"/>
        <v>Low Booking</v>
      </c>
    </row>
    <row r="4166" spans="1:22" x14ac:dyDescent="0.25">
      <c r="A4166" t="s">
        <v>4397</v>
      </c>
      <c r="B4166" s="1">
        <v>46084</v>
      </c>
      <c r="C4166" s="1">
        <v>46046</v>
      </c>
      <c r="D4166" s="9">
        <v>0.64583333333333337</v>
      </c>
      <c r="E4166" t="str">
        <f t="shared" si="325"/>
        <v>Weekday</v>
      </c>
      <c r="F4166" t="str">
        <f t="shared" si="326"/>
        <v>Mar</v>
      </c>
      <c r="G4166" t="str">
        <f>_xlfn.XLOOKUP(A4166,Booking_data!$A$1:$A$6001,Booking_data!$D$1:$D$6001,"not found")</f>
        <v>M033</v>
      </c>
      <c r="H4166" t="str">
        <f>_xlfn.XLOOKUP(G4166,Movies_data!$A$1:$A$41,Movies_data!$B$1:$B$41,"not found")</f>
        <v>Lucifer</v>
      </c>
      <c r="I4166" t="str">
        <f>_xlfn.XLOOKUP(G4166,Movies_data!$A$1:$A$41,Movies_data!$D$1:$D$41,"not found")</f>
        <v>Action</v>
      </c>
      <c r="J4166" t="str">
        <f>_xlfn.XLOOKUP(G4166,Movies_data!$A$1:$A$41,Movies_data!$C$1:$C$41,"not found")</f>
        <v>Malayalam</v>
      </c>
      <c r="K4166">
        <f>_xlfn.XLOOKUP(G4166,Movies_data!$A$1:$A$41,Movies_data!$H$1:$H$41,"Not Found")</f>
        <v>7.5</v>
      </c>
      <c r="L4166" t="str">
        <f>_xlfn.XLOOKUP(A4166,Booking_data!$A$1:$A$6001,Booking_data!$E$1:$E$6001,"not Found")</f>
        <v>C051</v>
      </c>
      <c r="M4166" t="str">
        <f>_xlfn.XLOOKUP(L4166,Cinemas_data!$A$1:$A$49,Cinemas_data!$I$1:$I$49,"not Found")</f>
        <v>Asian Cinemas City Centre</v>
      </c>
      <c r="N4166" t="str">
        <f>_xlfn.XLOOKUP(L4166,Cinemas_data!$A$1:$A$49,Cinemas_data!$C$1:$C$49,"not Found")</f>
        <v>Bengaluru</v>
      </c>
      <c r="O4166">
        <f>_xlfn.XLOOKUP(A4166,Booking_data!$A$1:$A$6001,Booking_data!$H$1:$H$6001,"not found")</f>
        <v>2</v>
      </c>
      <c r="P4166">
        <f>_xlfn.XLOOKUP(A4166,Booking_data!$A$1:$A$6001,Booking_data!$I$1:$I$6001,"not Found")</f>
        <v>460</v>
      </c>
      <c r="Q4166">
        <f t="shared" si="327"/>
        <v>920</v>
      </c>
      <c r="R4166" t="str">
        <f>_xlfn.XLOOKUP(A4166,Booking_data!$A$1:$A$6001,Booking_data!$L$1:$L$6001,"Not Found")</f>
        <v>UPI</v>
      </c>
      <c r="S4166">
        <f>_xlfn.XLOOKUP(A4166,Booking_data!$A$1:$A$6001,Booking_data!$N$1:$N$6001,"not Found")</f>
        <v>20</v>
      </c>
      <c r="T4166" t="str">
        <f>_xlfn.XLOOKUP(A4166,Booking_data!$A$1:$A$6001,Booking_data!$O$1:$O$6001,"Not Found")</f>
        <v>Other</v>
      </c>
      <c r="U4166" t="str">
        <f t="shared" si="328"/>
        <v>Youngster</v>
      </c>
      <c r="V4166" t="str">
        <f t="shared" si="329"/>
        <v>Low Booking</v>
      </c>
    </row>
    <row r="4167" spans="1:22" x14ac:dyDescent="0.25">
      <c r="A4167" t="s">
        <v>4398</v>
      </c>
      <c r="B4167" s="1">
        <v>46084</v>
      </c>
      <c r="C4167" s="1">
        <v>46147</v>
      </c>
      <c r="D4167" s="9">
        <v>0.53125</v>
      </c>
      <c r="E4167" t="str">
        <f t="shared" si="325"/>
        <v>Weekday</v>
      </c>
      <c r="F4167" t="str">
        <f t="shared" si="326"/>
        <v>Mar</v>
      </c>
      <c r="G4167" t="str">
        <f>_xlfn.XLOOKUP(A4167,Booking_data!$A$1:$A$6001,Booking_data!$D$1:$D$6001,"not found")</f>
        <v>M040</v>
      </c>
      <c r="H4167" t="str">
        <f>_xlfn.XLOOKUP(G4167,Movies_data!$A$1:$A$41,Movies_data!$B$1:$B$41,"not found")</f>
        <v>Inside Out 2</v>
      </c>
      <c r="I4167" t="str">
        <f>_xlfn.XLOOKUP(G4167,Movies_data!$A$1:$A$41,Movies_data!$D$1:$D$41,"not found")</f>
        <v>Animation</v>
      </c>
      <c r="J4167" t="str">
        <f>_xlfn.XLOOKUP(G4167,Movies_data!$A$1:$A$41,Movies_data!$C$1:$C$41,"not found")</f>
        <v>English</v>
      </c>
      <c r="K4167">
        <f>_xlfn.XLOOKUP(G4167,Movies_data!$A$1:$A$41,Movies_data!$H$1:$H$41,"Not Found")</f>
        <v>7.6</v>
      </c>
      <c r="L4167" t="str">
        <f>_xlfn.XLOOKUP(A4167,Booking_data!$A$1:$A$6001,Booking_data!$E$1:$E$6001,"not Found")</f>
        <v>C142</v>
      </c>
      <c r="M4167" t="str">
        <f>_xlfn.XLOOKUP(L4167,Cinemas_data!$A$1:$A$49,Cinemas_data!$I$1:$I$49,"not Found")</f>
        <v>PVR Grand Mall</v>
      </c>
      <c r="N4167" t="str">
        <f>_xlfn.XLOOKUP(L4167,Cinemas_data!$A$1:$A$49,Cinemas_data!$C$1:$C$49,"not Found")</f>
        <v>Ahmedabad</v>
      </c>
      <c r="O4167">
        <f>_xlfn.XLOOKUP(A4167,Booking_data!$A$1:$A$6001,Booking_data!$H$1:$H$6001,"not found")</f>
        <v>1</v>
      </c>
      <c r="P4167">
        <f>_xlfn.XLOOKUP(A4167,Booking_data!$A$1:$A$6001,Booking_data!$I$1:$I$6001,"not Found")</f>
        <v>400</v>
      </c>
      <c r="Q4167">
        <f t="shared" si="327"/>
        <v>400</v>
      </c>
      <c r="R4167" t="str">
        <f>_xlfn.XLOOKUP(A4167,Booking_data!$A$1:$A$6001,Booking_data!$L$1:$L$6001,"Not Found")</f>
        <v>UPI</v>
      </c>
      <c r="S4167">
        <f>_xlfn.XLOOKUP(A4167,Booking_data!$A$1:$A$6001,Booking_data!$N$1:$N$6001,"not Found")</f>
        <v>24</v>
      </c>
      <c r="T4167" t="str">
        <f>_xlfn.XLOOKUP(A4167,Booking_data!$A$1:$A$6001,Booking_data!$O$1:$O$6001,"Not Found")</f>
        <v>Other</v>
      </c>
      <c r="U4167" t="str">
        <f t="shared" si="328"/>
        <v>Youngster</v>
      </c>
      <c r="V4167" t="str">
        <f t="shared" si="329"/>
        <v>Low Booking</v>
      </c>
    </row>
    <row r="4168" spans="1:22" x14ac:dyDescent="0.25">
      <c r="A4168" t="s">
        <v>4399</v>
      </c>
      <c r="B4168" s="1">
        <v>46084</v>
      </c>
      <c r="C4168" s="1">
        <v>46155</v>
      </c>
      <c r="D4168" s="9">
        <v>0.77083333333333337</v>
      </c>
      <c r="E4168" t="str">
        <f t="shared" si="325"/>
        <v>Weekday</v>
      </c>
      <c r="F4168" t="str">
        <f t="shared" si="326"/>
        <v>Mar</v>
      </c>
      <c r="G4168" t="str">
        <f>_xlfn.XLOOKUP(A4168,Booking_data!$A$1:$A$6001,Booking_data!$D$1:$D$6001,"not found")</f>
        <v>M008</v>
      </c>
      <c r="H4168" t="str">
        <f>_xlfn.XLOOKUP(G4168,Movies_data!$A$1:$A$41,Movies_data!$B$1:$B$41,"not found")</f>
        <v>Love Today</v>
      </c>
      <c r="I4168" t="str">
        <f>_xlfn.XLOOKUP(G4168,Movies_data!$A$1:$A$41,Movies_data!$D$1:$D$41,"not found")</f>
        <v>Romance</v>
      </c>
      <c r="J4168" t="str">
        <f>_xlfn.XLOOKUP(G4168,Movies_data!$A$1:$A$41,Movies_data!$C$1:$C$41,"not found")</f>
        <v>Tamil</v>
      </c>
      <c r="K4168">
        <f>_xlfn.XLOOKUP(G4168,Movies_data!$A$1:$A$41,Movies_data!$H$1:$H$41,"Not Found")</f>
        <v>7.4</v>
      </c>
      <c r="L4168" t="str">
        <f>_xlfn.XLOOKUP(A4168,Booking_data!$A$1:$A$6001,Booking_data!$E$1:$E$6001,"not Found")</f>
        <v>C023</v>
      </c>
      <c r="M4168" t="str">
        <f>_xlfn.XLOOKUP(L4168,Cinemas_data!$A$1:$A$49,Cinemas_data!$I$1:$I$49,"not Found")</f>
        <v>MovieMax Forum Mall</v>
      </c>
      <c r="N4168" t="str">
        <f>_xlfn.XLOOKUP(L4168,Cinemas_data!$A$1:$A$49,Cinemas_data!$C$1:$C$49,"not Found")</f>
        <v>Coimbatore</v>
      </c>
      <c r="O4168">
        <f>_xlfn.XLOOKUP(A4168,Booking_data!$A$1:$A$6001,Booking_data!$H$1:$H$6001,"not found")</f>
        <v>4</v>
      </c>
      <c r="P4168">
        <f>_xlfn.XLOOKUP(A4168,Booking_data!$A$1:$A$6001,Booking_data!$I$1:$I$6001,"not Found")</f>
        <v>240</v>
      </c>
      <c r="Q4168">
        <f t="shared" si="327"/>
        <v>960</v>
      </c>
      <c r="R4168" t="str">
        <f>_xlfn.XLOOKUP(A4168,Booking_data!$A$1:$A$6001,Booking_data!$L$1:$L$6001,"Not Found")</f>
        <v>Net Banking</v>
      </c>
      <c r="S4168">
        <f>_xlfn.XLOOKUP(A4168,Booking_data!$A$1:$A$6001,Booking_data!$N$1:$N$6001,"not Found")</f>
        <v>37</v>
      </c>
      <c r="T4168" t="str">
        <f>_xlfn.XLOOKUP(A4168,Booking_data!$A$1:$A$6001,Booking_data!$O$1:$O$6001,"Not Found")</f>
        <v>Other</v>
      </c>
      <c r="U4168" t="str">
        <f t="shared" si="328"/>
        <v>Middle Age</v>
      </c>
      <c r="V4168" t="str">
        <f t="shared" si="329"/>
        <v>Medium Booking</v>
      </c>
    </row>
    <row r="4169" spans="1:22" x14ac:dyDescent="0.25">
      <c r="A4169" t="s">
        <v>4400</v>
      </c>
      <c r="B4169" s="1">
        <v>46084</v>
      </c>
      <c r="C4169" s="1">
        <v>46065</v>
      </c>
      <c r="D4169" s="9">
        <v>0.39583333333333331</v>
      </c>
      <c r="E4169" t="str">
        <f t="shared" si="325"/>
        <v>Weekday</v>
      </c>
      <c r="F4169" t="str">
        <f t="shared" si="326"/>
        <v>Mar</v>
      </c>
      <c r="G4169" t="str">
        <f>_xlfn.XLOOKUP(A4169,Booking_data!$A$1:$A$6001,Booking_data!$D$1:$D$6001,"not found")</f>
        <v>M019</v>
      </c>
      <c r="H4169" t="str">
        <f>_xlfn.XLOOKUP(G4169,Movies_data!$A$1:$A$41,Movies_data!$B$1:$B$41,"not found")</f>
        <v>Animal</v>
      </c>
      <c r="I4169" t="str">
        <f>_xlfn.XLOOKUP(G4169,Movies_data!$A$1:$A$41,Movies_data!$D$1:$D$41,"not found")</f>
        <v>Drama</v>
      </c>
      <c r="J4169" t="str">
        <f>_xlfn.XLOOKUP(G4169,Movies_data!$A$1:$A$41,Movies_data!$C$1:$C$41,"not found")</f>
        <v>Hindi</v>
      </c>
      <c r="K4169">
        <f>_xlfn.XLOOKUP(G4169,Movies_data!$A$1:$A$41,Movies_data!$H$1:$H$41,"Not Found")</f>
        <v>6.1</v>
      </c>
      <c r="L4169" t="str">
        <f>_xlfn.XLOOKUP(A4169,Booking_data!$A$1:$A$6001,Booking_data!$E$1:$E$6001,"not Found")</f>
        <v>C053</v>
      </c>
      <c r="M4169" t="str">
        <f>_xlfn.XLOOKUP(L4169,Cinemas_data!$A$1:$A$49,Cinemas_data!$I$1:$I$49,"not Found")</f>
        <v>PVR Forum Mall</v>
      </c>
      <c r="N4169" t="str">
        <f>_xlfn.XLOOKUP(L4169,Cinemas_data!$A$1:$A$49,Cinemas_data!$C$1:$C$49,"not Found")</f>
        <v>Bengaluru</v>
      </c>
      <c r="O4169">
        <f>_xlfn.XLOOKUP(A4169,Booking_data!$A$1:$A$6001,Booking_data!$H$1:$H$6001,"not found")</f>
        <v>3</v>
      </c>
      <c r="P4169">
        <f>_xlfn.XLOOKUP(A4169,Booking_data!$A$1:$A$6001,Booking_data!$I$1:$I$6001,"not Found")</f>
        <v>260</v>
      </c>
      <c r="Q4169">
        <f t="shared" si="327"/>
        <v>780</v>
      </c>
      <c r="R4169" t="str">
        <f>_xlfn.XLOOKUP(A4169,Booking_data!$A$1:$A$6001,Booking_data!$L$1:$L$6001,"Not Found")</f>
        <v>Net Banking</v>
      </c>
      <c r="S4169">
        <f>_xlfn.XLOOKUP(A4169,Booking_data!$A$1:$A$6001,Booking_data!$N$1:$N$6001,"not Found")</f>
        <v>19</v>
      </c>
      <c r="T4169" t="str">
        <f>_xlfn.XLOOKUP(A4169,Booking_data!$A$1:$A$6001,Booking_data!$O$1:$O$6001,"Not Found")</f>
        <v>Female</v>
      </c>
      <c r="U4169" t="str">
        <f t="shared" si="328"/>
        <v>Youngster</v>
      </c>
      <c r="V4169" t="str">
        <f t="shared" si="329"/>
        <v>Medium Booking</v>
      </c>
    </row>
    <row r="4170" spans="1:22" x14ac:dyDescent="0.25">
      <c r="A4170" t="s">
        <v>4401</v>
      </c>
      <c r="B4170" s="1">
        <v>46084</v>
      </c>
      <c r="C4170" s="1">
        <v>46090</v>
      </c>
      <c r="D4170" s="9">
        <v>0.9375</v>
      </c>
      <c r="E4170" t="str">
        <f t="shared" si="325"/>
        <v>Weekday</v>
      </c>
      <c r="F4170" t="str">
        <f t="shared" si="326"/>
        <v>Mar</v>
      </c>
      <c r="G4170" t="str">
        <f>_xlfn.XLOOKUP(A4170,Booking_data!$A$1:$A$6001,Booking_data!$D$1:$D$6001,"not found")</f>
        <v>M009</v>
      </c>
      <c r="H4170" t="str">
        <f>_xlfn.XLOOKUP(G4170,Movies_data!$A$1:$A$41,Movies_data!$B$1:$B$41,"not found")</f>
        <v>Amaran</v>
      </c>
      <c r="I4170" t="str">
        <f>_xlfn.XLOOKUP(G4170,Movies_data!$A$1:$A$41,Movies_data!$D$1:$D$41,"not found")</f>
        <v>Biography</v>
      </c>
      <c r="J4170" t="str">
        <f>_xlfn.XLOOKUP(G4170,Movies_data!$A$1:$A$41,Movies_data!$C$1:$C$41,"not found")</f>
        <v>Tamil</v>
      </c>
      <c r="K4170">
        <f>_xlfn.XLOOKUP(G4170,Movies_data!$A$1:$A$41,Movies_data!$H$1:$H$41,"Not Found")</f>
        <v>8.3000000000000007</v>
      </c>
      <c r="L4170" t="str">
        <f>_xlfn.XLOOKUP(A4170,Booking_data!$A$1:$A$6001,Booking_data!$E$1:$E$6001,"not Found")</f>
        <v>C021</v>
      </c>
      <c r="M4170" t="str">
        <f>_xlfn.XLOOKUP(L4170,Cinemas_data!$A$1:$A$49,Cinemas_data!$I$1:$I$49,"not Found")</f>
        <v>Miraj Cinemas City Centre</v>
      </c>
      <c r="N4170" t="str">
        <f>_xlfn.XLOOKUP(L4170,Cinemas_data!$A$1:$A$49,Cinemas_data!$C$1:$C$49,"not Found")</f>
        <v>Coimbatore</v>
      </c>
      <c r="O4170">
        <f>_xlfn.XLOOKUP(A4170,Booking_data!$A$1:$A$6001,Booking_data!$H$1:$H$6001,"not found")</f>
        <v>1</v>
      </c>
      <c r="P4170">
        <f>_xlfn.XLOOKUP(A4170,Booking_data!$A$1:$A$6001,Booking_data!$I$1:$I$6001,"not Found")</f>
        <v>220</v>
      </c>
      <c r="Q4170">
        <f t="shared" si="327"/>
        <v>220</v>
      </c>
      <c r="R4170" t="str">
        <f>_xlfn.XLOOKUP(A4170,Booking_data!$A$1:$A$6001,Booking_data!$L$1:$L$6001,"Not Found")</f>
        <v>Credit Card</v>
      </c>
      <c r="S4170">
        <f>_xlfn.XLOOKUP(A4170,Booking_data!$A$1:$A$6001,Booking_data!$N$1:$N$6001,"not Found")</f>
        <v>30</v>
      </c>
      <c r="T4170" t="str">
        <f>_xlfn.XLOOKUP(A4170,Booking_data!$A$1:$A$6001,Booking_data!$O$1:$O$6001,"Not Found")</f>
        <v>Male</v>
      </c>
      <c r="U4170" t="str">
        <f t="shared" si="328"/>
        <v>Middle Age</v>
      </c>
      <c r="V4170" t="str">
        <f t="shared" si="329"/>
        <v>Low Booking</v>
      </c>
    </row>
    <row r="4171" spans="1:22" x14ac:dyDescent="0.25">
      <c r="A4171" t="s">
        <v>4402</v>
      </c>
      <c r="B4171" s="1">
        <v>46084</v>
      </c>
      <c r="C4171" s="1">
        <v>46128</v>
      </c>
      <c r="D4171" s="9">
        <v>0.88541666666666663</v>
      </c>
      <c r="E4171" t="str">
        <f t="shared" si="325"/>
        <v>Weekday</v>
      </c>
      <c r="F4171" t="str">
        <f t="shared" si="326"/>
        <v>Mar</v>
      </c>
      <c r="G4171" t="str">
        <f>_xlfn.XLOOKUP(A4171,Booking_data!$A$1:$A$6001,Booking_data!$D$1:$D$6001,"not found")</f>
        <v>M002</v>
      </c>
      <c r="H4171" t="str">
        <f>_xlfn.XLOOKUP(G4171,Movies_data!$A$1:$A$41,Movies_data!$B$1:$B$41,"not found")</f>
        <v>Jailer</v>
      </c>
      <c r="I4171" t="str">
        <f>_xlfn.XLOOKUP(G4171,Movies_data!$A$1:$A$41,Movies_data!$D$1:$D$41,"not found")</f>
        <v>Action</v>
      </c>
      <c r="J4171" t="str">
        <f>_xlfn.XLOOKUP(G4171,Movies_data!$A$1:$A$41,Movies_data!$C$1:$C$41,"not found")</f>
        <v>Tamil</v>
      </c>
      <c r="K4171">
        <f>_xlfn.XLOOKUP(G4171,Movies_data!$A$1:$A$41,Movies_data!$H$1:$H$41,"Not Found")</f>
        <v>7.1</v>
      </c>
      <c r="L4171" t="str">
        <f>_xlfn.XLOOKUP(A4171,Booking_data!$A$1:$A$6001,Booking_data!$E$1:$E$6001,"not Found")</f>
        <v>C011</v>
      </c>
      <c r="M4171" t="str">
        <f>_xlfn.XLOOKUP(L4171,Cinemas_data!$A$1:$A$49,Cinemas_data!$I$1:$I$49,"not Found")</f>
        <v>Cinepolis City Centre</v>
      </c>
      <c r="N4171" t="str">
        <f>_xlfn.XLOOKUP(L4171,Cinemas_data!$A$1:$A$49,Cinemas_data!$C$1:$C$49,"not Found")</f>
        <v>Chennai</v>
      </c>
      <c r="O4171">
        <f>_xlfn.XLOOKUP(A4171,Booking_data!$A$1:$A$6001,Booking_data!$H$1:$H$6001,"not found")</f>
        <v>4</v>
      </c>
      <c r="P4171">
        <f>_xlfn.XLOOKUP(A4171,Booking_data!$A$1:$A$6001,Booking_data!$I$1:$I$6001,"not Found")</f>
        <v>320</v>
      </c>
      <c r="Q4171">
        <f t="shared" si="327"/>
        <v>1280</v>
      </c>
      <c r="R4171" t="str">
        <f>_xlfn.XLOOKUP(A4171,Booking_data!$A$1:$A$6001,Booking_data!$L$1:$L$6001,"Not Found")</f>
        <v>Net Banking</v>
      </c>
      <c r="S4171">
        <f>_xlfn.XLOOKUP(A4171,Booking_data!$A$1:$A$6001,Booking_data!$N$1:$N$6001,"not Found")</f>
        <v>43</v>
      </c>
      <c r="T4171" t="str">
        <f>_xlfn.XLOOKUP(A4171,Booking_data!$A$1:$A$6001,Booking_data!$O$1:$O$6001,"Not Found")</f>
        <v>Female</v>
      </c>
      <c r="U4171" t="str">
        <f t="shared" si="328"/>
        <v>Middle Age</v>
      </c>
      <c r="V4171" t="str">
        <f t="shared" si="329"/>
        <v>Medium Booking</v>
      </c>
    </row>
    <row r="4172" spans="1:22" x14ac:dyDescent="0.25">
      <c r="A4172" t="s">
        <v>4403</v>
      </c>
      <c r="B4172" s="1">
        <v>46084</v>
      </c>
      <c r="C4172" s="1">
        <v>46187</v>
      </c>
      <c r="D4172" s="9">
        <v>0.88541666666666663</v>
      </c>
      <c r="E4172" t="str">
        <f t="shared" si="325"/>
        <v>Weekday</v>
      </c>
      <c r="F4172" t="str">
        <f t="shared" si="326"/>
        <v>Mar</v>
      </c>
      <c r="G4172" t="str">
        <f>_xlfn.XLOOKUP(A4172,Booking_data!$A$1:$A$6001,Booking_data!$D$1:$D$6001,"not found")</f>
        <v>M037</v>
      </c>
      <c r="H4172" t="str">
        <f>_xlfn.XLOOKUP(G4172,Movies_data!$A$1:$A$41,Movies_data!$B$1:$B$41,"not found")</f>
        <v>Oppenheimer</v>
      </c>
      <c r="I4172" t="str">
        <f>_xlfn.XLOOKUP(G4172,Movies_data!$A$1:$A$41,Movies_data!$D$1:$D$41,"not found")</f>
        <v>Biography</v>
      </c>
      <c r="J4172" t="str">
        <f>_xlfn.XLOOKUP(G4172,Movies_data!$A$1:$A$41,Movies_data!$C$1:$C$41,"not found")</f>
        <v>English</v>
      </c>
      <c r="K4172">
        <f>_xlfn.XLOOKUP(G4172,Movies_data!$A$1:$A$41,Movies_data!$H$1:$H$41,"Not Found")</f>
        <v>8.5</v>
      </c>
      <c r="L4172" t="str">
        <f>_xlfn.XLOOKUP(A4172,Booking_data!$A$1:$A$6001,Booking_data!$E$1:$E$6001,"not Found")</f>
        <v>C121</v>
      </c>
      <c r="M4172" t="str">
        <f>_xlfn.XLOOKUP(L4172,Cinemas_data!$A$1:$A$49,Cinemas_data!$I$1:$I$49,"not Found")</f>
        <v>MovieMax City Centre</v>
      </c>
      <c r="N4172" t="str">
        <f>_xlfn.XLOOKUP(L4172,Cinemas_data!$A$1:$A$49,Cinemas_data!$C$1:$C$49,"not Found")</f>
        <v>Noida</v>
      </c>
      <c r="O4172">
        <f>_xlfn.XLOOKUP(A4172,Booking_data!$A$1:$A$6001,Booking_data!$H$1:$H$6001,"not found")</f>
        <v>2</v>
      </c>
      <c r="P4172">
        <f>_xlfn.XLOOKUP(A4172,Booking_data!$A$1:$A$6001,Booking_data!$I$1:$I$6001,"not Found")</f>
        <v>320</v>
      </c>
      <c r="Q4172">
        <f t="shared" si="327"/>
        <v>640</v>
      </c>
      <c r="R4172" t="str">
        <f>_xlfn.XLOOKUP(A4172,Booking_data!$A$1:$A$6001,Booking_data!$L$1:$L$6001,"Not Found")</f>
        <v>Wallet</v>
      </c>
      <c r="S4172">
        <f>_xlfn.XLOOKUP(A4172,Booking_data!$A$1:$A$6001,Booking_data!$N$1:$N$6001,"not Found")</f>
        <v>22</v>
      </c>
      <c r="T4172" t="str">
        <f>_xlfn.XLOOKUP(A4172,Booking_data!$A$1:$A$6001,Booking_data!$O$1:$O$6001,"Not Found")</f>
        <v>Female</v>
      </c>
      <c r="U4172" t="str">
        <f t="shared" si="328"/>
        <v>Youngster</v>
      </c>
      <c r="V4172" t="str">
        <f t="shared" si="329"/>
        <v>Low Booking</v>
      </c>
    </row>
    <row r="4173" spans="1:22" x14ac:dyDescent="0.25">
      <c r="A4173" t="s">
        <v>4404</v>
      </c>
      <c r="B4173" s="1">
        <v>46084</v>
      </c>
      <c r="C4173" s="1">
        <v>46179</v>
      </c>
      <c r="D4173" s="9">
        <v>0.64583333333333337</v>
      </c>
      <c r="E4173" t="str">
        <f t="shared" si="325"/>
        <v>Weekday</v>
      </c>
      <c r="F4173" t="str">
        <f t="shared" si="326"/>
        <v>Mar</v>
      </c>
      <c r="G4173" t="str">
        <f>_xlfn.XLOOKUP(A4173,Booking_data!$A$1:$A$6001,Booking_data!$D$1:$D$6001,"not found")</f>
        <v>M006</v>
      </c>
      <c r="H4173" t="str">
        <f>_xlfn.XLOOKUP(G4173,Movies_data!$A$1:$A$41,Movies_data!$B$1:$B$41,"not found")</f>
        <v>Maamannan</v>
      </c>
      <c r="I4173" t="str">
        <f>_xlfn.XLOOKUP(G4173,Movies_data!$A$1:$A$41,Movies_data!$D$1:$D$41,"not found")</f>
        <v>Drama</v>
      </c>
      <c r="J4173" t="str">
        <f>_xlfn.XLOOKUP(G4173,Movies_data!$A$1:$A$41,Movies_data!$C$1:$C$41,"not found")</f>
        <v>Tamil</v>
      </c>
      <c r="K4173">
        <f>_xlfn.XLOOKUP(G4173,Movies_data!$A$1:$A$41,Movies_data!$H$1:$H$41,"Not Found")</f>
        <v>7.3</v>
      </c>
      <c r="L4173" t="str">
        <f>_xlfn.XLOOKUP(A4173,Booking_data!$A$1:$A$6001,Booking_data!$E$1:$E$6001,"not Found")</f>
        <v>C063</v>
      </c>
      <c r="M4173" t="str">
        <f>_xlfn.XLOOKUP(L4173,Cinemas_data!$A$1:$A$49,Cinemas_data!$I$1:$I$49,"not Found")</f>
        <v>INOX Forum Mall</v>
      </c>
      <c r="N4173" t="str">
        <f>_xlfn.XLOOKUP(L4173,Cinemas_data!$A$1:$A$49,Cinemas_data!$C$1:$C$49,"not Found")</f>
        <v>Mysuru</v>
      </c>
      <c r="O4173">
        <f>_xlfn.XLOOKUP(A4173,Booking_data!$A$1:$A$6001,Booking_data!$H$1:$H$6001,"not found")</f>
        <v>5</v>
      </c>
      <c r="P4173">
        <f>_xlfn.XLOOKUP(A4173,Booking_data!$A$1:$A$6001,Booking_data!$I$1:$I$6001,"not Found")</f>
        <v>240</v>
      </c>
      <c r="Q4173">
        <f t="shared" si="327"/>
        <v>1200</v>
      </c>
      <c r="R4173" t="str">
        <f>_xlfn.XLOOKUP(A4173,Booking_data!$A$1:$A$6001,Booking_data!$L$1:$L$6001,"Not Found")</f>
        <v>Net Banking</v>
      </c>
      <c r="S4173">
        <f>_xlfn.XLOOKUP(A4173,Booking_data!$A$1:$A$6001,Booking_data!$N$1:$N$6001,"not Found")</f>
        <v>27</v>
      </c>
      <c r="T4173" t="str">
        <f>_xlfn.XLOOKUP(A4173,Booking_data!$A$1:$A$6001,Booking_data!$O$1:$O$6001,"Not Found")</f>
        <v>Male</v>
      </c>
      <c r="U4173" t="str">
        <f t="shared" si="328"/>
        <v>Youngster</v>
      </c>
      <c r="V4173" t="str">
        <f t="shared" si="329"/>
        <v>High Booking</v>
      </c>
    </row>
    <row r="4174" spans="1:22" x14ac:dyDescent="0.25">
      <c r="A4174" t="s">
        <v>4405</v>
      </c>
      <c r="B4174" s="1">
        <v>46084</v>
      </c>
      <c r="C4174" s="1">
        <v>46085</v>
      </c>
      <c r="D4174" s="9">
        <v>0.39583333333333331</v>
      </c>
      <c r="E4174" t="str">
        <f t="shared" si="325"/>
        <v>Weekday</v>
      </c>
      <c r="F4174" t="str">
        <f t="shared" si="326"/>
        <v>Mar</v>
      </c>
      <c r="G4174" t="str">
        <f>_xlfn.XLOOKUP(A4174,Booking_data!$A$1:$A$6001,Booking_data!$D$1:$D$6001,"not found")</f>
        <v>M033</v>
      </c>
      <c r="H4174" t="str">
        <f>_xlfn.XLOOKUP(G4174,Movies_data!$A$1:$A$41,Movies_data!$B$1:$B$41,"not found")</f>
        <v>Lucifer</v>
      </c>
      <c r="I4174" t="str">
        <f>_xlfn.XLOOKUP(G4174,Movies_data!$A$1:$A$41,Movies_data!$D$1:$D$41,"not found")</f>
        <v>Action</v>
      </c>
      <c r="J4174" t="str">
        <f>_xlfn.XLOOKUP(G4174,Movies_data!$A$1:$A$41,Movies_data!$C$1:$C$41,"not found")</f>
        <v>Malayalam</v>
      </c>
      <c r="K4174">
        <f>_xlfn.XLOOKUP(G4174,Movies_data!$A$1:$A$41,Movies_data!$H$1:$H$41,"Not Found")</f>
        <v>7.5</v>
      </c>
      <c r="L4174" t="str">
        <f>_xlfn.XLOOKUP(A4174,Booking_data!$A$1:$A$6001,Booking_data!$E$1:$E$6001,"not Found")</f>
        <v>C143</v>
      </c>
      <c r="M4174" t="str">
        <f>_xlfn.XLOOKUP(L4174,Cinemas_data!$A$1:$A$49,Cinemas_data!$I$1:$I$49,"not Found")</f>
        <v>INOX Forum Mall</v>
      </c>
      <c r="N4174" t="str">
        <f>_xlfn.XLOOKUP(L4174,Cinemas_data!$A$1:$A$49,Cinemas_data!$C$1:$C$49,"not Found")</f>
        <v>Ahmedabad</v>
      </c>
      <c r="O4174">
        <f>_xlfn.XLOOKUP(A4174,Booking_data!$A$1:$A$6001,Booking_data!$H$1:$H$6001,"not found")</f>
        <v>2</v>
      </c>
      <c r="P4174">
        <f>_xlfn.XLOOKUP(A4174,Booking_data!$A$1:$A$6001,Booking_data!$I$1:$I$6001,"not Found")</f>
        <v>320</v>
      </c>
      <c r="Q4174">
        <f t="shared" si="327"/>
        <v>640</v>
      </c>
      <c r="R4174" t="str">
        <f>_xlfn.XLOOKUP(A4174,Booking_data!$A$1:$A$6001,Booking_data!$L$1:$L$6001,"Not Found")</f>
        <v>Wallet</v>
      </c>
      <c r="S4174">
        <f>_xlfn.XLOOKUP(A4174,Booking_data!$A$1:$A$6001,Booking_data!$N$1:$N$6001,"not Found")</f>
        <v>44</v>
      </c>
      <c r="T4174" t="str">
        <f>_xlfn.XLOOKUP(A4174,Booking_data!$A$1:$A$6001,Booking_data!$O$1:$O$6001,"Not Found")</f>
        <v>Other</v>
      </c>
      <c r="U4174" t="str">
        <f t="shared" si="328"/>
        <v>Middle Age</v>
      </c>
      <c r="V4174" t="str">
        <f t="shared" si="329"/>
        <v>Low Booking</v>
      </c>
    </row>
    <row r="4175" spans="1:22" x14ac:dyDescent="0.25">
      <c r="A4175" t="s">
        <v>4406</v>
      </c>
      <c r="B4175" s="1">
        <v>46084</v>
      </c>
      <c r="C4175" s="1">
        <v>46058</v>
      </c>
      <c r="D4175" s="9">
        <v>0.9375</v>
      </c>
      <c r="E4175" t="str">
        <f t="shared" si="325"/>
        <v>Weekday</v>
      </c>
      <c r="F4175" t="str">
        <f t="shared" si="326"/>
        <v>Mar</v>
      </c>
      <c r="G4175" t="str">
        <f>_xlfn.XLOOKUP(A4175,Booking_data!$A$1:$A$6001,Booking_data!$D$1:$D$6001,"not found")</f>
        <v>M027</v>
      </c>
      <c r="H4175" t="str">
        <f>_xlfn.XLOOKUP(G4175,Movies_data!$A$1:$A$41,Movies_data!$B$1:$B$41,"not found")</f>
        <v>KGF Chapter 2</v>
      </c>
      <c r="I4175" t="str">
        <f>_xlfn.XLOOKUP(G4175,Movies_data!$A$1:$A$41,Movies_data!$D$1:$D$41,"not found")</f>
        <v>Action</v>
      </c>
      <c r="J4175" t="str">
        <f>_xlfn.XLOOKUP(G4175,Movies_data!$A$1:$A$41,Movies_data!$C$1:$C$41,"not found")</f>
        <v>Kannada</v>
      </c>
      <c r="K4175">
        <f>_xlfn.XLOOKUP(G4175,Movies_data!$A$1:$A$41,Movies_data!$H$1:$H$41,"Not Found")</f>
        <v>8.3000000000000007</v>
      </c>
      <c r="L4175" t="str">
        <f>_xlfn.XLOOKUP(A4175,Booking_data!$A$1:$A$6001,Booking_data!$E$1:$E$6001,"not Found")</f>
        <v>C042</v>
      </c>
      <c r="M4175" t="str">
        <f>_xlfn.XLOOKUP(L4175,Cinemas_data!$A$1:$A$49,Cinemas_data!$I$1:$I$49,"not Found")</f>
        <v>Asian Cinemas Grand Mall</v>
      </c>
      <c r="N4175" t="str">
        <f>_xlfn.XLOOKUP(L4175,Cinemas_data!$A$1:$A$49,Cinemas_data!$C$1:$C$49,"not Found")</f>
        <v>Salem</v>
      </c>
      <c r="O4175">
        <f>_xlfn.XLOOKUP(A4175,Booking_data!$A$1:$A$6001,Booking_data!$H$1:$H$6001,"not found")</f>
        <v>1</v>
      </c>
      <c r="P4175">
        <f>_xlfn.XLOOKUP(A4175,Booking_data!$A$1:$A$6001,Booking_data!$I$1:$I$6001,"not Found")</f>
        <v>280</v>
      </c>
      <c r="Q4175">
        <f t="shared" si="327"/>
        <v>280</v>
      </c>
      <c r="R4175" t="str">
        <f>_xlfn.XLOOKUP(A4175,Booking_data!$A$1:$A$6001,Booking_data!$L$1:$L$6001,"Not Found")</f>
        <v>Net Banking</v>
      </c>
      <c r="S4175">
        <f>_xlfn.XLOOKUP(A4175,Booking_data!$A$1:$A$6001,Booking_data!$N$1:$N$6001,"not Found")</f>
        <v>21</v>
      </c>
      <c r="T4175" t="str">
        <f>_xlfn.XLOOKUP(A4175,Booking_data!$A$1:$A$6001,Booking_data!$O$1:$O$6001,"Not Found")</f>
        <v>Other</v>
      </c>
      <c r="U4175" t="str">
        <f t="shared" si="328"/>
        <v>Youngster</v>
      </c>
      <c r="V4175" t="str">
        <f t="shared" si="329"/>
        <v>Low Booking</v>
      </c>
    </row>
    <row r="4176" spans="1:22" x14ac:dyDescent="0.25">
      <c r="A4176" t="s">
        <v>4407</v>
      </c>
      <c r="B4176" s="1">
        <v>46084</v>
      </c>
      <c r="C4176" s="1">
        <v>46092</v>
      </c>
      <c r="D4176" s="9">
        <v>0.88541666666666663</v>
      </c>
      <c r="E4176" t="str">
        <f t="shared" si="325"/>
        <v>Weekday</v>
      </c>
      <c r="F4176" t="str">
        <f t="shared" si="326"/>
        <v>Mar</v>
      </c>
      <c r="G4176" t="str">
        <f>_xlfn.XLOOKUP(A4176,Booking_data!$A$1:$A$6001,Booking_data!$D$1:$D$6001,"not found")</f>
        <v>M004</v>
      </c>
      <c r="H4176" t="str">
        <f>_xlfn.XLOOKUP(G4176,Movies_data!$A$1:$A$41,Movies_data!$B$1:$B$41,"not found")</f>
        <v>Ponniyin Selvan I</v>
      </c>
      <c r="I4176" t="str">
        <f>_xlfn.XLOOKUP(G4176,Movies_data!$A$1:$A$41,Movies_data!$D$1:$D$41,"not found")</f>
        <v>Drama</v>
      </c>
      <c r="J4176" t="str">
        <f>_xlfn.XLOOKUP(G4176,Movies_data!$A$1:$A$41,Movies_data!$C$1:$C$41,"not found")</f>
        <v>Tamil</v>
      </c>
      <c r="K4176">
        <f>_xlfn.XLOOKUP(G4176,Movies_data!$A$1:$A$41,Movies_data!$H$1:$H$41,"Not Found")</f>
        <v>7.6</v>
      </c>
      <c r="L4176" t="str">
        <f>_xlfn.XLOOKUP(A4176,Booking_data!$A$1:$A$6001,Booking_data!$E$1:$E$6001,"not Found")</f>
        <v>C153</v>
      </c>
      <c r="M4176" t="str">
        <f>_xlfn.XLOOKUP(L4176,Cinemas_data!$A$1:$A$49,Cinemas_data!$I$1:$I$49,"not Found")</f>
        <v>Cinepolis Forum Mall</v>
      </c>
      <c r="N4176" t="str">
        <f>_xlfn.XLOOKUP(L4176,Cinemas_data!$A$1:$A$49,Cinemas_data!$C$1:$C$49,"not Found")</f>
        <v>Kochi</v>
      </c>
      <c r="O4176">
        <f>_xlfn.XLOOKUP(A4176,Booking_data!$A$1:$A$6001,Booking_data!$H$1:$H$6001,"not found")</f>
        <v>4</v>
      </c>
      <c r="P4176">
        <f>_xlfn.XLOOKUP(A4176,Booking_data!$A$1:$A$6001,Booking_data!$I$1:$I$6001,"not Found")</f>
        <v>420</v>
      </c>
      <c r="Q4176">
        <f t="shared" si="327"/>
        <v>1680</v>
      </c>
      <c r="R4176" t="str">
        <f>_xlfn.XLOOKUP(A4176,Booking_data!$A$1:$A$6001,Booking_data!$L$1:$L$6001,"Not Found")</f>
        <v>UPI</v>
      </c>
      <c r="S4176">
        <f>_xlfn.XLOOKUP(A4176,Booking_data!$A$1:$A$6001,Booking_data!$N$1:$N$6001,"not Found")</f>
        <v>40</v>
      </c>
      <c r="T4176" t="str">
        <f>_xlfn.XLOOKUP(A4176,Booking_data!$A$1:$A$6001,Booking_data!$O$1:$O$6001,"Not Found")</f>
        <v>Female</v>
      </c>
      <c r="U4176" t="str">
        <f t="shared" si="328"/>
        <v>Middle Age</v>
      </c>
      <c r="V4176" t="str">
        <f t="shared" si="329"/>
        <v>Medium Booking</v>
      </c>
    </row>
    <row r="4177" spans="1:22" x14ac:dyDescent="0.25">
      <c r="A4177" t="s">
        <v>4408</v>
      </c>
      <c r="B4177" s="1">
        <v>46084</v>
      </c>
      <c r="C4177" s="1">
        <v>46038</v>
      </c>
      <c r="D4177" s="9">
        <v>0.9375</v>
      </c>
      <c r="E4177" t="str">
        <f t="shared" si="325"/>
        <v>Weekday</v>
      </c>
      <c r="F4177" t="str">
        <f t="shared" si="326"/>
        <v>Mar</v>
      </c>
      <c r="G4177" t="str">
        <f>_xlfn.XLOOKUP(A4177,Booking_data!$A$1:$A$6001,Booking_data!$D$1:$D$6001,"not found")</f>
        <v>M025</v>
      </c>
      <c r="H4177" t="str">
        <f>_xlfn.XLOOKUP(G4177,Movies_data!$A$1:$A$41,Movies_data!$B$1:$B$41,"not found")</f>
        <v>Rocky Aur Rani Kii Prem Kahaani</v>
      </c>
      <c r="I4177" t="str">
        <f>_xlfn.XLOOKUP(G4177,Movies_data!$A$1:$A$41,Movies_data!$D$1:$D$41,"not found")</f>
        <v>Romance</v>
      </c>
      <c r="J4177" t="str">
        <f>_xlfn.XLOOKUP(G4177,Movies_data!$A$1:$A$41,Movies_data!$C$1:$C$41,"not found")</f>
        <v>Hindi</v>
      </c>
      <c r="K4177">
        <f>_xlfn.XLOOKUP(G4177,Movies_data!$A$1:$A$41,Movies_data!$H$1:$H$41,"Not Found")</f>
        <v>6.8</v>
      </c>
      <c r="L4177" t="str">
        <f>_xlfn.XLOOKUP(A4177,Booking_data!$A$1:$A$6001,Booking_data!$E$1:$E$6001,"not Found")</f>
        <v>C023</v>
      </c>
      <c r="M4177" t="str">
        <f>_xlfn.XLOOKUP(L4177,Cinemas_data!$A$1:$A$49,Cinemas_data!$I$1:$I$49,"not Found")</f>
        <v>MovieMax Forum Mall</v>
      </c>
      <c r="N4177" t="str">
        <f>_xlfn.XLOOKUP(L4177,Cinemas_data!$A$1:$A$49,Cinemas_data!$C$1:$C$49,"not Found")</f>
        <v>Coimbatore</v>
      </c>
      <c r="O4177">
        <f>_xlfn.XLOOKUP(A4177,Booking_data!$A$1:$A$6001,Booking_data!$H$1:$H$6001,"not found")</f>
        <v>4</v>
      </c>
      <c r="P4177">
        <f>_xlfn.XLOOKUP(A4177,Booking_data!$A$1:$A$6001,Booking_data!$I$1:$I$6001,"not Found")</f>
        <v>240</v>
      </c>
      <c r="Q4177">
        <f t="shared" si="327"/>
        <v>960</v>
      </c>
      <c r="R4177" t="str">
        <f>_xlfn.XLOOKUP(A4177,Booking_data!$A$1:$A$6001,Booking_data!$L$1:$L$6001,"Not Found")</f>
        <v>UPI</v>
      </c>
      <c r="S4177">
        <f>_xlfn.XLOOKUP(A4177,Booking_data!$A$1:$A$6001,Booking_data!$N$1:$N$6001,"not Found")</f>
        <v>42</v>
      </c>
      <c r="T4177" t="str">
        <f>_xlfn.XLOOKUP(A4177,Booking_data!$A$1:$A$6001,Booking_data!$O$1:$O$6001,"Not Found")</f>
        <v>Other</v>
      </c>
      <c r="U4177" t="str">
        <f t="shared" si="328"/>
        <v>Middle Age</v>
      </c>
      <c r="V4177" t="str">
        <f t="shared" si="329"/>
        <v>Medium Booking</v>
      </c>
    </row>
    <row r="4178" spans="1:22" x14ac:dyDescent="0.25">
      <c r="A4178" t="s">
        <v>4409</v>
      </c>
      <c r="B4178" s="1">
        <v>46084</v>
      </c>
      <c r="C4178" s="1">
        <v>46109</v>
      </c>
      <c r="D4178" s="9">
        <v>0.39583333333333331</v>
      </c>
      <c r="E4178" t="str">
        <f t="shared" si="325"/>
        <v>Weekday</v>
      </c>
      <c r="F4178" t="str">
        <f t="shared" si="326"/>
        <v>Mar</v>
      </c>
      <c r="G4178" t="str">
        <f>_xlfn.XLOOKUP(A4178,Booking_data!$A$1:$A$6001,Booking_data!$D$1:$D$6001,"not found")</f>
        <v>M010</v>
      </c>
      <c r="H4178" t="str">
        <f>_xlfn.XLOOKUP(G4178,Movies_data!$A$1:$A$41,Movies_data!$B$1:$B$41,"not found")</f>
        <v>Captain Miller</v>
      </c>
      <c r="I4178" t="str">
        <f>_xlfn.XLOOKUP(G4178,Movies_data!$A$1:$A$41,Movies_data!$D$1:$D$41,"not found")</f>
        <v>Action</v>
      </c>
      <c r="J4178" t="str">
        <f>_xlfn.XLOOKUP(G4178,Movies_data!$A$1:$A$41,Movies_data!$C$1:$C$41,"not found")</f>
        <v>Tamil</v>
      </c>
      <c r="K4178">
        <f>_xlfn.XLOOKUP(G4178,Movies_data!$A$1:$A$41,Movies_data!$H$1:$H$41,"Not Found")</f>
        <v>7</v>
      </c>
      <c r="L4178" t="str">
        <f>_xlfn.XLOOKUP(A4178,Booking_data!$A$1:$A$6001,Booking_data!$E$1:$E$6001,"not Found")</f>
        <v>C103</v>
      </c>
      <c r="M4178" t="str">
        <f>_xlfn.XLOOKUP(L4178,Cinemas_data!$A$1:$A$49,Cinemas_data!$I$1:$I$49,"not Found")</f>
        <v>MovieMax Forum Mall</v>
      </c>
      <c r="N4178" t="str">
        <f>_xlfn.XLOOKUP(L4178,Cinemas_data!$A$1:$A$49,Cinemas_data!$C$1:$C$49,"not Found")</f>
        <v>Pune</v>
      </c>
      <c r="O4178">
        <f>_xlfn.XLOOKUP(A4178,Booking_data!$A$1:$A$6001,Booking_data!$H$1:$H$6001,"not found")</f>
        <v>2</v>
      </c>
      <c r="P4178">
        <f>_xlfn.XLOOKUP(A4178,Booking_data!$A$1:$A$6001,Booking_data!$I$1:$I$6001,"not Found")</f>
        <v>180</v>
      </c>
      <c r="Q4178">
        <f t="shared" si="327"/>
        <v>360</v>
      </c>
      <c r="R4178" t="str">
        <f>_xlfn.XLOOKUP(A4178,Booking_data!$A$1:$A$6001,Booking_data!$L$1:$L$6001,"Not Found")</f>
        <v>UPI</v>
      </c>
      <c r="S4178">
        <f>_xlfn.XLOOKUP(A4178,Booking_data!$A$1:$A$6001,Booking_data!$N$1:$N$6001,"not Found")</f>
        <v>23</v>
      </c>
      <c r="T4178" t="str">
        <f>_xlfn.XLOOKUP(A4178,Booking_data!$A$1:$A$6001,Booking_data!$O$1:$O$6001,"Not Found")</f>
        <v>Female</v>
      </c>
      <c r="U4178" t="str">
        <f t="shared" si="328"/>
        <v>Youngster</v>
      </c>
      <c r="V4178" t="str">
        <f t="shared" si="329"/>
        <v>Low Booking</v>
      </c>
    </row>
    <row r="4179" spans="1:22" x14ac:dyDescent="0.25">
      <c r="A4179" t="s">
        <v>4410</v>
      </c>
      <c r="B4179" s="1">
        <v>46084</v>
      </c>
      <c r="C4179" s="1">
        <v>46049</v>
      </c>
      <c r="D4179" s="9">
        <v>0.77083333333333337</v>
      </c>
      <c r="E4179" t="str">
        <f t="shared" si="325"/>
        <v>Weekday</v>
      </c>
      <c r="F4179" t="str">
        <f t="shared" si="326"/>
        <v>Mar</v>
      </c>
      <c r="G4179" t="str">
        <f>_xlfn.XLOOKUP(A4179,Booking_data!$A$1:$A$6001,Booking_data!$D$1:$D$6001,"not found")</f>
        <v>M025</v>
      </c>
      <c r="H4179" t="str">
        <f>_xlfn.XLOOKUP(G4179,Movies_data!$A$1:$A$41,Movies_data!$B$1:$B$41,"not found")</f>
        <v>Rocky Aur Rani Kii Prem Kahaani</v>
      </c>
      <c r="I4179" t="str">
        <f>_xlfn.XLOOKUP(G4179,Movies_data!$A$1:$A$41,Movies_data!$D$1:$D$41,"not found")</f>
        <v>Romance</v>
      </c>
      <c r="J4179" t="str">
        <f>_xlfn.XLOOKUP(G4179,Movies_data!$A$1:$A$41,Movies_data!$C$1:$C$41,"not found")</f>
        <v>Hindi</v>
      </c>
      <c r="K4179">
        <f>_xlfn.XLOOKUP(G4179,Movies_data!$A$1:$A$41,Movies_data!$H$1:$H$41,"Not Found")</f>
        <v>6.8</v>
      </c>
      <c r="L4179" t="str">
        <f>_xlfn.XLOOKUP(A4179,Booking_data!$A$1:$A$6001,Booking_data!$E$1:$E$6001,"not Found")</f>
        <v>C142</v>
      </c>
      <c r="M4179" t="str">
        <f>_xlfn.XLOOKUP(L4179,Cinemas_data!$A$1:$A$49,Cinemas_data!$I$1:$I$49,"not Found")</f>
        <v>PVR Grand Mall</v>
      </c>
      <c r="N4179" t="str">
        <f>_xlfn.XLOOKUP(L4179,Cinemas_data!$A$1:$A$49,Cinemas_data!$C$1:$C$49,"not Found")</f>
        <v>Ahmedabad</v>
      </c>
      <c r="O4179">
        <f>_xlfn.XLOOKUP(A4179,Booking_data!$A$1:$A$6001,Booking_data!$H$1:$H$6001,"not found")</f>
        <v>4</v>
      </c>
      <c r="P4179">
        <f>_xlfn.XLOOKUP(A4179,Booking_data!$A$1:$A$6001,Booking_data!$I$1:$I$6001,"not Found")</f>
        <v>400</v>
      </c>
      <c r="Q4179">
        <f t="shared" si="327"/>
        <v>1600</v>
      </c>
      <c r="R4179" t="str">
        <f>_xlfn.XLOOKUP(A4179,Booking_data!$A$1:$A$6001,Booking_data!$L$1:$L$6001,"Not Found")</f>
        <v>Net Banking</v>
      </c>
      <c r="S4179">
        <f>_xlfn.XLOOKUP(A4179,Booking_data!$A$1:$A$6001,Booking_data!$N$1:$N$6001,"not Found")</f>
        <v>45</v>
      </c>
      <c r="T4179" t="str">
        <f>_xlfn.XLOOKUP(A4179,Booking_data!$A$1:$A$6001,Booking_data!$O$1:$O$6001,"Not Found")</f>
        <v>Male</v>
      </c>
      <c r="U4179" t="str">
        <f t="shared" si="328"/>
        <v>Above 45</v>
      </c>
      <c r="V4179" t="str">
        <f t="shared" si="329"/>
        <v>Medium Booking</v>
      </c>
    </row>
    <row r="4180" spans="1:22" x14ac:dyDescent="0.25">
      <c r="A4180" t="s">
        <v>4411</v>
      </c>
      <c r="B4180" s="1">
        <v>46084</v>
      </c>
      <c r="C4180" s="1">
        <v>46111</v>
      </c>
      <c r="D4180" s="9">
        <v>0.53125</v>
      </c>
      <c r="E4180" t="str">
        <f t="shared" si="325"/>
        <v>Weekday</v>
      </c>
      <c r="F4180" t="str">
        <f t="shared" si="326"/>
        <v>Mar</v>
      </c>
      <c r="G4180" t="str">
        <f>_xlfn.XLOOKUP(A4180,Booking_data!$A$1:$A$6001,Booking_data!$D$1:$D$6001,"not found")</f>
        <v>M009</v>
      </c>
      <c r="H4180" t="str">
        <f>_xlfn.XLOOKUP(G4180,Movies_data!$A$1:$A$41,Movies_data!$B$1:$B$41,"not found")</f>
        <v>Amaran</v>
      </c>
      <c r="I4180" t="str">
        <f>_xlfn.XLOOKUP(G4180,Movies_data!$A$1:$A$41,Movies_data!$D$1:$D$41,"not found")</f>
        <v>Biography</v>
      </c>
      <c r="J4180" t="str">
        <f>_xlfn.XLOOKUP(G4180,Movies_data!$A$1:$A$41,Movies_data!$C$1:$C$41,"not found")</f>
        <v>Tamil</v>
      </c>
      <c r="K4180">
        <f>_xlfn.XLOOKUP(G4180,Movies_data!$A$1:$A$41,Movies_data!$H$1:$H$41,"Not Found")</f>
        <v>8.3000000000000007</v>
      </c>
      <c r="L4180" t="str">
        <f>_xlfn.XLOOKUP(A4180,Booking_data!$A$1:$A$6001,Booking_data!$E$1:$E$6001,"not Found")</f>
        <v>C093</v>
      </c>
      <c r="M4180" t="str">
        <f>_xlfn.XLOOKUP(L4180,Cinemas_data!$A$1:$A$49,Cinemas_data!$I$1:$I$49,"not Found")</f>
        <v>Mukta A2 Cinemas Forum Mall</v>
      </c>
      <c r="N4180" t="str">
        <f>_xlfn.XLOOKUP(L4180,Cinemas_data!$A$1:$A$49,Cinemas_data!$C$1:$C$49,"not Found")</f>
        <v>Mumbai</v>
      </c>
      <c r="O4180">
        <f>_xlfn.XLOOKUP(A4180,Booking_data!$A$1:$A$6001,Booking_data!$H$1:$H$6001,"not found")</f>
        <v>2</v>
      </c>
      <c r="P4180">
        <f>_xlfn.XLOOKUP(A4180,Booking_data!$A$1:$A$6001,Booking_data!$I$1:$I$6001,"not Found")</f>
        <v>240</v>
      </c>
      <c r="Q4180">
        <f t="shared" si="327"/>
        <v>480</v>
      </c>
      <c r="R4180" t="str">
        <f>_xlfn.XLOOKUP(A4180,Booking_data!$A$1:$A$6001,Booking_data!$L$1:$L$6001,"Not Found")</f>
        <v>Wallet</v>
      </c>
      <c r="S4180">
        <f>_xlfn.XLOOKUP(A4180,Booking_data!$A$1:$A$6001,Booking_data!$N$1:$N$6001,"not Found")</f>
        <v>33</v>
      </c>
      <c r="T4180" t="str">
        <f>_xlfn.XLOOKUP(A4180,Booking_data!$A$1:$A$6001,Booking_data!$O$1:$O$6001,"Not Found")</f>
        <v>Other</v>
      </c>
      <c r="U4180" t="str">
        <f t="shared" si="328"/>
        <v>Middle Age</v>
      </c>
      <c r="V4180" t="str">
        <f t="shared" si="329"/>
        <v>Low Booking</v>
      </c>
    </row>
    <row r="4181" spans="1:22" x14ac:dyDescent="0.25">
      <c r="A4181" t="s">
        <v>4412</v>
      </c>
      <c r="B4181" s="1">
        <v>46084</v>
      </c>
      <c r="C4181" s="1">
        <v>46160</v>
      </c>
      <c r="D4181" s="9">
        <v>0.88541666666666663</v>
      </c>
      <c r="E4181" t="str">
        <f t="shared" si="325"/>
        <v>Weekday</v>
      </c>
      <c r="F4181" t="str">
        <f t="shared" si="326"/>
        <v>Mar</v>
      </c>
      <c r="G4181" t="str">
        <f>_xlfn.XLOOKUP(A4181,Booking_data!$A$1:$A$6001,Booking_data!$D$1:$D$6001,"not found")</f>
        <v>M033</v>
      </c>
      <c r="H4181" t="str">
        <f>_xlfn.XLOOKUP(G4181,Movies_data!$A$1:$A$41,Movies_data!$B$1:$B$41,"not found")</f>
        <v>Lucifer</v>
      </c>
      <c r="I4181" t="str">
        <f>_xlfn.XLOOKUP(G4181,Movies_data!$A$1:$A$41,Movies_data!$D$1:$D$41,"not found")</f>
        <v>Action</v>
      </c>
      <c r="J4181" t="str">
        <f>_xlfn.XLOOKUP(G4181,Movies_data!$A$1:$A$41,Movies_data!$C$1:$C$41,"not found")</f>
        <v>Malayalam</v>
      </c>
      <c r="K4181">
        <f>_xlfn.XLOOKUP(G4181,Movies_data!$A$1:$A$41,Movies_data!$H$1:$H$41,"Not Found")</f>
        <v>7.5</v>
      </c>
      <c r="L4181" t="str">
        <f>_xlfn.XLOOKUP(A4181,Booking_data!$A$1:$A$6001,Booking_data!$E$1:$E$6001,"not Found")</f>
        <v>C093</v>
      </c>
      <c r="M4181" t="str">
        <f>_xlfn.XLOOKUP(L4181,Cinemas_data!$A$1:$A$49,Cinemas_data!$I$1:$I$49,"not Found")</f>
        <v>Mukta A2 Cinemas Forum Mall</v>
      </c>
      <c r="N4181" t="str">
        <f>_xlfn.XLOOKUP(L4181,Cinemas_data!$A$1:$A$49,Cinemas_data!$C$1:$C$49,"not Found")</f>
        <v>Mumbai</v>
      </c>
      <c r="O4181">
        <f>_xlfn.XLOOKUP(A4181,Booking_data!$A$1:$A$6001,Booking_data!$H$1:$H$6001,"not found")</f>
        <v>3</v>
      </c>
      <c r="P4181">
        <f>_xlfn.XLOOKUP(A4181,Booking_data!$A$1:$A$6001,Booking_data!$I$1:$I$6001,"not Found")</f>
        <v>240</v>
      </c>
      <c r="Q4181">
        <f t="shared" si="327"/>
        <v>720</v>
      </c>
      <c r="R4181" t="str">
        <f>_xlfn.XLOOKUP(A4181,Booking_data!$A$1:$A$6001,Booking_data!$L$1:$L$6001,"Not Found")</f>
        <v>UPI</v>
      </c>
      <c r="S4181">
        <f>_xlfn.XLOOKUP(A4181,Booking_data!$A$1:$A$6001,Booking_data!$N$1:$N$6001,"not Found")</f>
        <v>58</v>
      </c>
      <c r="T4181" t="str">
        <f>_xlfn.XLOOKUP(A4181,Booking_data!$A$1:$A$6001,Booking_data!$O$1:$O$6001,"Not Found")</f>
        <v>Female</v>
      </c>
      <c r="U4181" t="str">
        <f t="shared" si="328"/>
        <v>Above 45</v>
      </c>
      <c r="V4181" t="str">
        <f t="shared" si="329"/>
        <v>Medium Booking</v>
      </c>
    </row>
    <row r="4182" spans="1:22" x14ac:dyDescent="0.25">
      <c r="A4182" t="s">
        <v>4413</v>
      </c>
      <c r="B4182" s="1">
        <v>46084</v>
      </c>
      <c r="C4182" s="1">
        <v>46096</v>
      </c>
      <c r="D4182" s="9">
        <v>0.9375</v>
      </c>
      <c r="E4182" t="str">
        <f t="shared" si="325"/>
        <v>Weekday</v>
      </c>
      <c r="F4182" t="str">
        <f t="shared" si="326"/>
        <v>Mar</v>
      </c>
      <c r="G4182" t="str">
        <f>_xlfn.XLOOKUP(A4182,Booking_data!$A$1:$A$6001,Booking_data!$D$1:$D$6001,"not found")</f>
        <v>M005</v>
      </c>
      <c r="H4182" t="str">
        <f>_xlfn.XLOOKUP(G4182,Movies_data!$A$1:$A$41,Movies_data!$B$1:$B$41,"not found")</f>
        <v>Ponniyin Selvan II</v>
      </c>
      <c r="I4182" t="str">
        <f>_xlfn.XLOOKUP(G4182,Movies_data!$A$1:$A$41,Movies_data!$D$1:$D$41,"not found")</f>
        <v>Drama</v>
      </c>
      <c r="J4182" t="str">
        <f>_xlfn.XLOOKUP(G4182,Movies_data!$A$1:$A$41,Movies_data!$C$1:$C$41,"not found")</f>
        <v>Tamil</v>
      </c>
      <c r="K4182">
        <f>_xlfn.XLOOKUP(G4182,Movies_data!$A$1:$A$41,Movies_data!$H$1:$H$41,"Not Found")</f>
        <v>7.3</v>
      </c>
      <c r="L4182" t="str">
        <f>_xlfn.XLOOKUP(A4182,Booking_data!$A$1:$A$6001,Booking_data!$E$1:$E$6001,"not Found")</f>
        <v>C133</v>
      </c>
      <c r="M4182" t="str">
        <f>_xlfn.XLOOKUP(L4182,Cinemas_data!$A$1:$A$49,Cinemas_data!$I$1:$I$49,"not Found")</f>
        <v>PVR Forum Mall</v>
      </c>
      <c r="N4182" t="str">
        <f>_xlfn.XLOOKUP(L4182,Cinemas_data!$A$1:$A$49,Cinemas_data!$C$1:$C$49,"not Found")</f>
        <v>Kolkata</v>
      </c>
      <c r="O4182">
        <f>_xlfn.XLOOKUP(A4182,Booking_data!$A$1:$A$6001,Booking_data!$H$1:$H$6001,"not found")</f>
        <v>3</v>
      </c>
      <c r="P4182">
        <f>_xlfn.XLOOKUP(A4182,Booking_data!$A$1:$A$6001,Booking_data!$I$1:$I$6001,"not Found")</f>
        <v>360</v>
      </c>
      <c r="Q4182">
        <f t="shared" si="327"/>
        <v>1080</v>
      </c>
      <c r="R4182" t="str">
        <f>_xlfn.XLOOKUP(A4182,Booking_data!$A$1:$A$6001,Booking_data!$L$1:$L$6001,"Not Found")</f>
        <v>UPI</v>
      </c>
      <c r="S4182">
        <f>_xlfn.XLOOKUP(A4182,Booking_data!$A$1:$A$6001,Booking_data!$N$1:$N$6001,"not Found")</f>
        <v>25</v>
      </c>
      <c r="T4182" t="str">
        <f>_xlfn.XLOOKUP(A4182,Booking_data!$A$1:$A$6001,Booking_data!$O$1:$O$6001,"Not Found")</f>
        <v>Other</v>
      </c>
      <c r="U4182" t="str">
        <f t="shared" si="328"/>
        <v>Youngster</v>
      </c>
      <c r="V4182" t="str">
        <f t="shared" si="329"/>
        <v>Medium Booking</v>
      </c>
    </row>
    <row r="4183" spans="1:22" x14ac:dyDescent="0.25">
      <c r="A4183" t="s">
        <v>4414</v>
      </c>
      <c r="B4183" s="1">
        <v>46084</v>
      </c>
      <c r="C4183" s="1">
        <v>46082</v>
      </c>
      <c r="D4183" s="9">
        <v>0.64583333333333337</v>
      </c>
      <c r="E4183" t="str">
        <f t="shared" si="325"/>
        <v>Weekday</v>
      </c>
      <c r="F4183" t="str">
        <f t="shared" si="326"/>
        <v>Mar</v>
      </c>
      <c r="G4183" t="str">
        <f>_xlfn.XLOOKUP(A4183,Booking_data!$A$1:$A$6001,Booking_data!$D$1:$D$6001,"not found")</f>
        <v>M001</v>
      </c>
      <c r="H4183" t="str">
        <f>_xlfn.XLOOKUP(G4183,Movies_data!$A$1:$A$41,Movies_data!$B$1:$B$41,"not found")</f>
        <v>Leo</v>
      </c>
      <c r="I4183" t="str">
        <f>_xlfn.XLOOKUP(G4183,Movies_data!$A$1:$A$41,Movies_data!$D$1:$D$41,"not found")</f>
        <v>Action</v>
      </c>
      <c r="J4183" t="str">
        <f>_xlfn.XLOOKUP(G4183,Movies_data!$A$1:$A$41,Movies_data!$C$1:$C$41,"not found")</f>
        <v>Tamil</v>
      </c>
      <c r="K4183">
        <f>_xlfn.XLOOKUP(G4183,Movies_data!$A$1:$A$41,Movies_data!$H$1:$H$41,"Not Found")</f>
        <v>8</v>
      </c>
      <c r="L4183" t="str">
        <f>_xlfn.XLOOKUP(A4183,Booking_data!$A$1:$A$6001,Booking_data!$E$1:$E$6001,"not Found")</f>
        <v>C011</v>
      </c>
      <c r="M4183" t="str">
        <f>_xlfn.XLOOKUP(L4183,Cinemas_data!$A$1:$A$49,Cinemas_data!$I$1:$I$49,"not Found")</f>
        <v>Cinepolis City Centre</v>
      </c>
      <c r="N4183" t="str">
        <f>_xlfn.XLOOKUP(L4183,Cinemas_data!$A$1:$A$49,Cinemas_data!$C$1:$C$49,"not Found")</f>
        <v>Chennai</v>
      </c>
      <c r="O4183">
        <f>_xlfn.XLOOKUP(A4183,Booking_data!$A$1:$A$6001,Booking_data!$H$1:$H$6001,"not found")</f>
        <v>1</v>
      </c>
      <c r="P4183">
        <f>_xlfn.XLOOKUP(A4183,Booking_data!$A$1:$A$6001,Booking_data!$I$1:$I$6001,"not Found")</f>
        <v>240</v>
      </c>
      <c r="Q4183">
        <f t="shared" si="327"/>
        <v>240</v>
      </c>
      <c r="R4183" t="str">
        <f>_xlfn.XLOOKUP(A4183,Booking_data!$A$1:$A$6001,Booking_data!$L$1:$L$6001,"Not Found")</f>
        <v>Debit Card</v>
      </c>
      <c r="S4183">
        <f>_xlfn.XLOOKUP(A4183,Booking_data!$A$1:$A$6001,Booking_data!$N$1:$N$6001,"not Found")</f>
        <v>44</v>
      </c>
      <c r="T4183" t="str">
        <f>_xlfn.XLOOKUP(A4183,Booking_data!$A$1:$A$6001,Booking_data!$O$1:$O$6001,"Not Found")</f>
        <v>Other</v>
      </c>
      <c r="U4183" t="str">
        <f t="shared" si="328"/>
        <v>Middle Age</v>
      </c>
      <c r="V4183" t="str">
        <f t="shared" si="329"/>
        <v>Low Booking</v>
      </c>
    </row>
    <row r="4184" spans="1:22" x14ac:dyDescent="0.25">
      <c r="A4184" t="s">
        <v>4415</v>
      </c>
      <c r="B4184" s="1">
        <v>46084</v>
      </c>
      <c r="C4184" s="1">
        <v>46054</v>
      </c>
      <c r="D4184" s="9">
        <v>0.88541666666666663</v>
      </c>
      <c r="E4184" t="str">
        <f t="shared" si="325"/>
        <v>Weekday</v>
      </c>
      <c r="F4184" t="str">
        <f t="shared" si="326"/>
        <v>Mar</v>
      </c>
      <c r="G4184" t="str">
        <f>_xlfn.XLOOKUP(A4184,Booking_data!$A$1:$A$6001,Booking_data!$D$1:$D$6001,"not found")</f>
        <v>M002</v>
      </c>
      <c r="H4184" t="str">
        <f>_xlfn.XLOOKUP(G4184,Movies_data!$A$1:$A$41,Movies_data!$B$1:$B$41,"not found")</f>
        <v>Jailer</v>
      </c>
      <c r="I4184" t="str">
        <f>_xlfn.XLOOKUP(G4184,Movies_data!$A$1:$A$41,Movies_data!$D$1:$D$41,"not found")</f>
        <v>Action</v>
      </c>
      <c r="J4184" t="str">
        <f>_xlfn.XLOOKUP(G4184,Movies_data!$A$1:$A$41,Movies_data!$C$1:$C$41,"not found")</f>
        <v>Tamil</v>
      </c>
      <c r="K4184">
        <f>_xlfn.XLOOKUP(G4184,Movies_data!$A$1:$A$41,Movies_data!$H$1:$H$41,"Not Found")</f>
        <v>7.1</v>
      </c>
      <c r="L4184" t="str">
        <f>_xlfn.XLOOKUP(A4184,Booking_data!$A$1:$A$6001,Booking_data!$E$1:$E$6001,"not Found")</f>
        <v>C081</v>
      </c>
      <c r="M4184" t="str">
        <f>_xlfn.XLOOKUP(L4184,Cinemas_data!$A$1:$A$49,Cinemas_data!$I$1:$I$49,"not Found")</f>
        <v>INOX City Centre</v>
      </c>
      <c r="N4184" t="str">
        <f>_xlfn.XLOOKUP(L4184,Cinemas_data!$A$1:$A$49,Cinemas_data!$C$1:$C$49,"not Found")</f>
        <v>Vijayawada</v>
      </c>
      <c r="O4184">
        <f>_xlfn.XLOOKUP(A4184,Booking_data!$A$1:$A$6001,Booking_data!$H$1:$H$6001,"not found")</f>
        <v>2</v>
      </c>
      <c r="P4184">
        <f>_xlfn.XLOOKUP(A4184,Booking_data!$A$1:$A$6001,Booking_data!$I$1:$I$6001,"not Found")</f>
        <v>280</v>
      </c>
      <c r="Q4184">
        <f t="shared" si="327"/>
        <v>560</v>
      </c>
      <c r="R4184" t="str">
        <f>_xlfn.XLOOKUP(A4184,Booking_data!$A$1:$A$6001,Booking_data!$L$1:$L$6001,"Not Found")</f>
        <v>UPI</v>
      </c>
      <c r="S4184">
        <f>_xlfn.XLOOKUP(A4184,Booking_data!$A$1:$A$6001,Booking_data!$N$1:$N$6001,"not Found")</f>
        <v>46</v>
      </c>
      <c r="T4184" t="str">
        <f>_xlfn.XLOOKUP(A4184,Booking_data!$A$1:$A$6001,Booking_data!$O$1:$O$6001,"Not Found")</f>
        <v>Other</v>
      </c>
      <c r="U4184" t="str">
        <f t="shared" si="328"/>
        <v>Above 45</v>
      </c>
      <c r="V4184" t="str">
        <f t="shared" si="329"/>
        <v>Low Booking</v>
      </c>
    </row>
    <row r="4185" spans="1:22" x14ac:dyDescent="0.25">
      <c r="A4185" t="s">
        <v>4416</v>
      </c>
      <c r="B4185" s="1">
        <v>46084</v>
      </c>
      <c r="C4185" s="1">
        <v>46184</v>
      </c>
      <c r="D4185" s="9">
        <v>0.77083333333333337</v>
      </c>
      <c r="E4185" t="str">
        <f t="shared" si="325"/>
        <v>Weekday</v>
      </c>
      <c r="F4185" t="str">
        <f t="shared" si="326"/>
        <v>Mar</v>
      </c>
      <c r="G4185" t="str">
        <f>_xlfn.XLOOKUP(A4185,Booking_data!$A$1:$A$6001,Booking_data!$D$1:$D$6001,"not found")</f>
        <v>M021</v>
      </c>
      <c r="H4185" t="str">
        <f>_xlfn.XLOOKUP(G4185,Movies_data!$A$1:$A$41,Movies_data!$B$1:$B$41,"not found")</f>
        <v>Pathaan</v>
      </c>
      <c r="I4185" t="str">
        <f>_xlfn.XLOOKUP(G4185,Movies_data!$A$1:$A$41,Movies_data!$D$1:$D$41,"not found")</f>
        <v>Action</v>
      </c>
      <c r="J4185" t="str">
        <f>_xlfn.XLOOKUP(G4185,Movies_data!$A$1:$A$41,Movies_data!$C$1:$C$41,"not found")</f>
        <v>Hindi</v>
      </c>
      <c r="K4185">
        <f>_xlfn.XLOOKUP(G4185,Movies_data!$A$1:$A$41,Movies_data!$H$1:$H$41,"Not Found")</f>
        <v>5.9</v>
      </c>
      <c r="L4185" t="str">
        <f>_xlfn.XLOOKUP(A4185,Booking_data!$A$1:$A$6001,Booking_data!$E$1:$E$6001,"not Found")</f>
        <v>C041</v>
      </c>
      <c r="M4185" t="str">
        <f>_xlfn.XLOOKUP(L4185,Cinemas_data!$A$1:$A$49,Cinemas_data!$I$1:$I$49,"not Found")</f>
        <v>MovieMax City Centre</v>
      </c>
      <c r="N4185" t="str">
        <f>_xlfn.XLOOKUP(L4185,Cinemas_data!$A$1:$A$49,Cinemas_data!$C$1:$C$49,"not Found")</f>
        <v>Salem</v>
      </c>
      <c r="O4185">
        <f>_xlfn.XLOOKUP(A4185,Booking_data!$A$1:$A$6001,Booking_data!$H$1:$H$6001,"not found")</f>
        <v>4</v>
      </c>
      <c r="P4185">
        <f>_xlfn.XLOOKUP(A4185,Booking_data!$A$1:$A$6001,Booking_data!$I$1:$I$6001,"not Found")</f>
        <v>240</v>
      </c>
      <c r="Q4185">
        <f t="shared" si="327"/>
        <v>960</v>
      </c>
      <c r="R4185" t="str">
        <f>_xlfn.XLOOKUP(A4185,Booking_data!$A$1:$A$6001,Booking_data!$L$1:$L$6001,"Not Found")</f>
        <v>UPI</v>
      </c>
      <c r="S4185">
        <f>_xlfn.XLOOKUP(A4185,Booking_data!$A$1:$A$6001,Booking_data!$N$1:$N$6001,"not Found")</f>
        <v>30</v>
      </c>
      <c r="T4185" t="str">
        <f>_xlfn.XLOOKUP(A4185,Booking_data!$A$1:$A$6001,Booking_data!$O$1:$O$6001,"Not Found")</f>
        <v>Other</v>
      </c>
      <c r="U4185" t="str">
        <f t="shared" si="328"/>
        <v>Middle Age</v>
      </c>
      <c r="V4185" t="str">
        <f t="shared" si="329"/>
        <v>Medium Booking</v>
      </c>
    </row>
    <row r="4186" spans="1:22" x14ac:dyDescent="0.25">
      <c r="A4186" t="s">
        <v>4417</v>
      </c>
      <c r="B4186" s="1">
        <v>46084</v>
      </c>
      <c r="C4186" s="1">
        <v>46158</v>
      </c>
      <c r="D4186" s="9">
        <v>0.88541666666666663</v>
      </c>
      <c r="E4186" t="str">
        <f t="shared" si="325"/>
        <v>Weekday</v>
      </c>
      <c r="F4186" t="str">
        <f t="shared" si="326"/>
        <v>Mar</v>
      </c>
      <c r="G4186" t="str">
        <f>_xlfn.XLOOKUP(A4186,Booking_data!$A$1:$A$6001,Booking_data!$D$1:$D$6001,"not found")</f>
        <v>M029</v>
      </c>
      <c r="H4186" t="str">
        <f>_xlfn.XLOOKUP(G4186,Movies_data!$A$1:$A$41,Movies_data!$B$1:$B$41,"not found")</f>
        <v>777 Charlie</v>
      </c>
      <c r="I4186" t="str">
        <f>_xlfn.XLOOKUP(G4186,Movies_data!$A$1:$A$41,Movies_data!$D$1:$D$41,"not found")</f>
        <v>Adventure</v>
      </c>
      <c r="J4186" t="str">
        <f>_xlfn.XLOOKUP(G4186,Movies_data!$A$1:$A$41,Movies_data!$C$1:$C$41,"not found")</f>
        <v>Kannada</v>
      </c>
      <c r="K4186">
        <f>_xlfn.XLOOKUP(G4186,Movies_data!$A$1:$A$41,Movies_data!$H$1:$H$41,"Not Found")</f>
        <v>8.6999999999999993</v>
      </c>
      <c r="L4186" t="str">
        <f>_xlfn.XLOOKUP(A4186,Booking_data!$A$1:$A$6001,Booking_data!$E$1:$E$6001,"not Found")</f>
        <v>C093</v>
      </c>
      <c r="M4186" t="str">
        <f>_xlfn.XLOOKUP(L4186,Cinemas_data!$A$1:$A$49,Cinemas_data!$I$1:$I$49,"not Found")</f>
        <v>Mukta A2 Cinemas Forum Mall</v>
      </c>
      <c r="N4186" t="str">
        <f>_xlfn.XLOOKUP(L4186,Cinemas_data!$A$1:$A$49,Cinemas_data!$C$1:$C$49,"not Found")</f>
        <v>Mumbai</v>
      </c>
      <c r="O4186">
        <f>_xlfn.XLOOKUP(A4186,Booking_data!$A$1:$A$6001,Booking_data!$H$1:$H$6001,"not found")</f>
        <v>3</v>
      </c>
      <c r="P4186">
        <f>_xlfn.XLOOKUP(A4186,Booking_data!$A$1:$A$6001,Booking_data!$I$1:$I$6001,"not Found")</f>
        <v>240</v>
      </c>
      <c r="Q4186">
        <f t="shared" si="327"/>
        <v>720</v>
      </c>
      <c r="R4186" t="str">
        <f>_xlfn.XLOOKUP(A4186,Booking_data!$A$1:$A$6001,Booking_data!$L$1:$L$6001,"Not Found")</f>
        <v>UPI</v>
      </c>
      <c r="S4186">
        <f>_xlfn.XLOOKUP(A4186,Booking_data!$A$1:$A$6001,Booking_data!$N$1:$N$6001,"not Found")</f>
        <v>44</v>
      </c>
      <c r="T4186" t="str">
        <f>_xlfn.XLOOKUP(A4186,Booking_data!$A$1:$A$6001,Booking_data!$O$1:$O$6001,"Not Found")</f>
        <v>Female</v>
      </c>
      <c r="U4186" t="str">
        <f t="shared" si="328"/>
        <v>Middle Age</v>
      </c>
      <c r="V4186" t="str">
        <f t="shared" si="329"/>
        <v>Medium Booking</v>
      </c>
    </row>
    <row r="4187" spans="1:22" x14ac:dyDescent="0.25">
      <c r="A4187" t="s">
        <v>4418</v>
      </c>
      <c r="B4187" s="1">
        <v>46084</v>
      </c>
      <c r="C4187" s="1">
        <v>46129</v>
      </c>
      <c r="D4187" s="9">
        <v>0.77083333333333337</v>
      </c>
      <c r="E4187" t="str">
        <f t="shared" si="325"/>
        <v>Weekday</v>
      </c>
      <c r="F4187" t="str">
        <f t="shared" si="326"/>
        <v>Mar</v>
      </c>
      <c r="G4187" t="str">
        <f>_xlfn.XLOOKUP(A4187,Booking_data!$A$1:$A$6001,Booking_data!$D$1:$D$6001,"not found")</f>
        <v>M024</v>
      </c>
      <c r="H4187" t="str">
        <f>_xlfn.XLOOKUP(G4187,Movies_data!$A$1:$A$41,Movies_data!$B$1:$B$41,"not found")</f>
        <v>Bhool Bhulaiyaa 2</v>
      </c>
      <c r="I4187" t="str">
        <f>_xlfn.XLOOKUP(G4187,Movies_data!$A$1:$A$41,Movies_data!$D$1:$D$41,"not found")</f>
        <v>Comedy</v>
      </c>
      <c r="J4187" t="str">
        <f>_xlfn.XLOOKUP(G4187,Movies_data!$A$1:$A$41,Movies_data!$C$1:$C$41,"not found")</f>
        <v>Hindi</v>
      </c>
      <c r="K4187">
        <f>_xlfn.XLOOKUP(G4187,Movies_data!$A$1:$A$41,Movies_data!$H$1:$H$41,"Not Found")</f>
        <v>5.9</v>
      </c>
      <c r="L4187" t="str">
        <f>_xlfn.XLOOKUP(A4187,Booking_data!$A$1:$A$6001,Booking_data!$E$1:$E$6001,"not Found")</f>
        <v>C111</v>
      </c>
      <c r="M4187" t="str">
        <f>_xlfn.XLOOKUP(L4187,Cinemas_data!$A$1:$A$49,Cinemas_data!$I$1:$I$49,"not Found")</f>
        <v>Mukta A2 Cinemas City Centre</v>
      </c>
      <c r="N4187" t="str">
        <f>_xlfn.XLOOKUP(L4187,Cinemas_data!$A$1:$A$49,Cinemas_data!$C$1:$C$49,"not Found")</f>
        <v>Delhi</v>
      </c>
      <c r="O4187">
        <f>_xlfn.XLOOKUP(A4187,Booking_data!$A$1:$A$6001,Booking_data!$H$1:$H$6001,"not found")</f>
        <v>3</v>
      </c>
      <c r="P4187">
        <f>_xlfn.XLOOKUP(A4187,Booking_data!$A$1:$A$6001,Booking_data!$I$1:$I$6001,"not Found")</f>
        <v>180</v>
      </c>
      <c r="Q4187">
        <f t="shared" si="327"/>
        <v>540</v>
      </c>
      <c r="R4187" t="str">
        <f>_xlfn.XLOOKUP(A4187,Booking_data!$A$1:$A$6001,Booking_data!$L$1:$L$6001,"Not Found")</f>
        <v>Wallet</v>
      </c>
      <c r="S4187">
        <f>_xlfn.XLOOKUP(A4187,Booking_data!$A$1:$A$6001,Booking_data!$N$1:$N$6001,"not Found")</f>
        <v>56</v>
      </c>
      <c r="T4187" t="str">
        <f>_xlfn.XLOOKUP(A4187,Booking_data!$A$1:$A$6001,Booking_data!$O$1:$O$6001,"Not Found")</f>
        <v>Other</v>
      </c>
      <c r="U4187" t="str">
        <f t="shared" si="328"/>
        <v>Above 45</v>
      </c>
      <c r="V4187" t="str">
        <f t="shared" si="329"/>
        <v>Medium Booking</v>
      </c>
    </row>
    <row r="4188" spans="1:22" x14ac:dyDescent="0.25">
      <c r="A4188" t="s">
        <v>4419</v>
      </c>
      <c r="B4188" s="1">
        <v>46084</v>
      </c>
      <c r="C4188" s="1">
        <v>46197</v>
      </c>
      <c r="D4188" s="9">
        <v>0.77083333333333337</v>
      </c>
      <c r="E4188" t="str">
        <f t="shared" si="325"/>
        <v>Weekday</v>
      </c>
      <c r="F4188" t="str">
        <f t="shared" si="326"/>
        <v>Mar</v>
      </c>
      <c r="G4188" t="str">
        <f>_xlfn.XLOOKUP(A4188,Booking_data!$A$1:$A$6001,Booking_data!$D$1:$D$6001,"not found")</f>
        <v>M025</v>
      </c>
      <c r="H4188" t="str">
        <f>_xlfn.XLOOKUP(G4188,Movies_data!$A$1:$A$41,Movies_data!$B$1:$B$41,"not found")</f>
        <v>Rocky Aur Rani Kii Prem Kahaani</v>
      </c>
      <c r="I4188" t="str">
        <f>_xlfn.XLOOKUP(G4188,Movies_data!$A$1:$A$41,Movies_data!$D$1:$D$41,"not found")</f>
        <v>Romance</v>
      </c>
      <c r="J4188" t="str">
        <f>_xlfn.XLOOKUP(G4188,Movies_data!$A$1:$A$41,Movies_data!$C$1:$C$41,"not found")</f>
        <v>Hindi</v>
      </c>
      <c r="K4188">
        <f>_xlfn.XLOOKUP(G4188,Movies_data!$A$1:$A$41,Movies_data!$H$1:$H$41,"Not Found")</f>
        <v>6.8</v>
      </c>
      <c r="L4188" t="str">
        <f>_xlfn.XLOOKUP(A4188,Booking_data!$A$1:$A$6001,Booking_data!$E$1:$E$6001,"not Found")</f>
        <v>C141</v>
      </c>
      <c r="M4188" t="str">
        <f>_xlfn.XLOOKUP(L4188,Cinemas_data!$A$1:$A$49,Cinemas_data!$I$1:$I$49,"not Found")</f>
        <v>City Pride City Centre</v>
      </c>
      <c r="N4188" t="str">
        <f>_xlfn.XLOOKUP(L4188,Cinemas_data!$A$1:$A$49,Cinemas_data!$C$1:$C$49,"not Found")</f>
        <v>Ahmedabad</v>
      </c>
      <c r="O4188">
        <f>_xlfn.XLOOKUP(A4188,Booking_data!$A$1:$A$6001,Booking_data!$H$1:$H$6001,"not found")</f>
        <v>2</v>
      </c>
      <c r="P4188">
        <f>_xlfn.XLOOKUP(A4188,Booking_data!$A$1:$A$6001,Booking_data!$I$1:$I$6001,"not Found")</f>
        <v>240</v>
      </c>
      <c r="Q4188">
        <f t="shared" si="327"/>
        <v>480</v>
      </c>
      <c r="R4188" t="str">
        <f>_xlfn.XLOOKUP(A4188,Booking_data!$A$1:$A$6001,Booking_data!$L$1:$L$6001,"Not Found")</f>
        <v>Wallet</v>
      </c>
      <c r="S4188">
        <f>_xlfn.XLOOKUP(A4188,Booking_data!$A$1:$A$6001,Booking_data!$N$1:$N$6001,"not Found")</f>
        <v>57</v>
      </c>
      <c r="T4188" t="str">
        <f>_xlfn.XLOOKUP(A4188,Booking_data!$A$1:$A$6001,Booking_data!$O$1:$O$6001,"Not Found")</f>
        <v>Other</v>
      </c>
      <c r="U4188" t="str">
        <f t="shared" si="328"/>
        <v>Above 45</v>
      </c>
      <c r="V4188" t="str">
        <f t="shared" si="329"/>
        <v>Low Booking</v>
      </c>
    </row>
    <row r="4189" spans="1:22" x14ac:dyDescent="0.25">
      <c r="A4189" t="s">
        <v>4420</v>
      </c>
      <c r="B4189" s="1">
        <v>46084</v>
      </c>
      <c r="C4189" s="1">
        <v>46198</v>
      </c>
      <c r="D4189" s="9">
        <v>0.39583333333333331</v>
      </c>
      <c r="E4189" t="str">
        <f t="shared" si="325"/>
        <v>Weekday</v>
      </c>
      <c r="F4189" t="str">
        <f t="shared" si="326"/>
        <v>Mar</v>
      </c>
      <c r="G4189" t="str">
        <f>_xlfn.XLOOKUP(A4189,Booking_data!$A$1:$A$6001,Booking_data!$D$1:$D$6001,"not found")</f>
        <v>M003</v>
      </c>
      <c r="H4189" t="str">
        <f>_xlfn.XLOOKUP(G4189,Movies_data!$A$1:$A$41,Movies_data!$B$1:$B$41,"not found")</f>
        <v>Vikram</v>
      </c>
      <c r="I4189" t="str">
        <f>_xlfn.XLOOKUP(G4189,Movies_data!$A$1:$A$41,Movies_data!$D$1:$D$41,"not found")</f>
        <v>Action</v>
      </c>
      <c r="J4189" t="str">
        <f>_xlfn.XLOOKUP(G4189,Movies_data!$A$1:$A$41,Movies_data!$C$1:$C$41,"not found")</f>
        <v>Tamil</v>
      </c>
      <c r="K4189">
        <f>_xlfn.XLOOKUP(G4189,Movies_data!$A$1:$A$41,Movies_data!$H$1:$H$41,"Not Found")</f>
        <v>8.3000000000000007</v>
      </c>
      <c r="L4189" t="str">
        <f>_xlfn.XLOOKUP(A4189,Booking_data!$A$1:$A$6001,Booking_data!$E$1:$E$6001,"not Found")</f>
        <v>C033</v>
      </c>
      <c r="M4189" t="str">
        <f>_xlfn.XLOOKUP(L4189,Cinemas_data!$A$1:$A$49,Cinemas_data!$I$1:$I$49,"not Found")</f>
        <v>Asian Cinemas Forum Mall</v>
      </c>
      <c r="N4189" t="str">
        <f>_xlfn.XLOOKUP(L4189,Cinemas_data!$A$1:$A$49,Cinemas_data!$C$1:$C$49,"not Found")</f>
        <v>Madurai</v>
      </c>
      <c r="O4189">
        <f>_xlfn.XLOOKUP(A4189,Booking_data!$A$1:$A$6001,Booking_data!$H$1:$H$6001,"not found")</f>
        <v>2</v>
      </c>
      <c r="P4189">
        <f>_xlfn.XLOOKUP(A4189,Booking_data!$A$1:$A$6001,Booking_data!$I$1:$I$6001,"not Found")</f>
        <v>180</v>
      </c>
      <c r="Q4189">
        <f t="shared" si="327"/>
        <v>360</v>
      </c>
      <c r="R4189" t="str">
        <f>_xlfn.XLOOKUP(A4189,Booking_data!$A$1:$A$6001,Booking_data!$L$1:$L$6001,"Not Found")</f>
        <v>UPI</v>
      </c>
      <c r="S4189">
        <f>_xlfn.XLOOKUP(A4189,Booking_data!$A$1:$A$6001,Booking_data!$N$1:$N$6001,"not Found")</f>
        <v>48</v>
      </c>
      <c r="T4189" t="str">
        <f>_xlfn.XLOOKUP(A4189,Booking_data!$A$1:$A$6001,Booking_data!$O$1:$O$6001,"Not Found")</f>
        <v>Other</v>
      </c>
      <c r="U4189" t="str">
        <f t="shared" si="328"/>
        <v>Above 45</v>
      </c>
      <c r="V4189" t="str">
        <f t="shared" si="329"/>
        <v>Low Booking</v>
      </c>
    </row>
    <row r="4190" spans="1:22" x14ac:dyDescent="0.25">
      <c r="A4190" t="s">
        <v>4421</v>
      </c>
      <c r="B4190" s="1">
        <v>46084</v>
      </c>
      <c r="C4190" s="1">
        <v>46114</v>
      </c>
      <c r="D4190" s="9">
        <v>0.9375</v>
      </c>
      <c r="E4190" t="str">
        <f t="shared" si="325"/>
        <v>Weekday</v>
      </c>
      <c r="F4190" t="str">
        <f t="shared" si="326"/>
        <v>Mar</v>
      </c>
      <c r="G4190" t="str">
        <f>_xlfn.XLOOKUP(A4190,Booking_data!$A$1:$A$6001,Booking_data!$D$1:$D$6001,"not found")</f>
        <v>M002</v>
      </c>
      <c r="H4190" t="str">
        <f>_xlfn.XLOOKUP(G4190,Movies_data!$A$1:$A$41,Movies_data!$B$1:$B$41,"not found")</f>
        <v>Jailer</v>
      </c>
      <c r="I4190" t="str">
        <f>_xlfn.XLOOKUP(G4190,Movies_data!$A$1:$A$41,Movies_data!$D$1:$D$41,"not found")</f>
        <v>Action</v>
      </c>
      <c r="J4190" t="str">
        <f>_xlfn.XLOOKUP(G4190,Movies_data!$A$1:$A$41,Movies_data!$C$1:$C$41,"not found")</f>
        <v>Tamil</v>
      </c>
      <c r="K4190">
        <f>_xlfn.XLOOKUP(G4190,Movies_data!$A$1:$A$41,Movies_data!$H$1:$H$41,"Not Found")</f>
        <v>7.1</v>
      </c>
      <c r="L4190" t="str">
        <f>_xlfn.XLOOKUP(A4190,Booking_data!$A$1:$A$6001,Booking_data!$E$1:$E$6001,"not Found")</f>
        <v>C101</v>
      </c>
      <c r="M4190" t="str">
        <f>_xlfn.XLOOKUP(L4190,Cinemas_data!$A$1:$A$49,Cinemas_data!$I$1:$I$49,"not Found")</f>
        <v>Miraj Cinemas City Centre</v>
      </c>
      <c r="N4190" t="str">
        <f>_xlfn.XLOOKUP(L4190,Cinemas_data!$A$1:$A$49,Cinemas_data!$C$1:$C$49,"not Found")</f>
        <v>Pune</v>
      </c>
      <c r="O4190">
        <f>_xlfn.XLOOKUP(A4190,Booking_data!$A$1:$A$6001,Booking_data!$H$1:$H$6001,"not found")</f>
        <v>2</v>
      </c>
      <c r="P4190">
        <f>_xlfn.XLOOKUP(A4190,Booking_data!$A$1:$A$6001,Booking_data!$I$1:$I$6001,"not Found")</f>
        <v>180</v>
      </c>
      <c r="Q4190">
        <f t="shared" si="327"/>
        <v>360</v>
      </c>
      <c r="R4190" t="str">
        <f>_xlfn.XLOOKUP(A4190,Booking_data!$A$1:$A$6001,Booking_data!$L$1:$L$6001,"Not Found")</f>
        <v>Wallet</v>
      </c>
      <c r="S4190">
        <f>_xlfn.XLOOKUP(A4190,Booking_data!$A$1:$A$6001,Booking_data!$N$1:$N$6001,"not Found")</f>
        <v>52</v>
      </c>
      <c r="T4190" t="str">
        <f>_xlfn.XLOOKUP(A4190,Booking_data!$A$1:$A$6001,Booking_data!$O$1:$O$6001,"Not Found")</f>
        <v>Other</v>
      </c>
      <c r="U4190" t="str">
        <f t="shared" si="328"/>
        <v>Above 45</v>
      </c>
      <c r="V4190" t="str">
        <f t="shared" si="329"/>
        <v>Low Booking</v>
      </c>
    </row>
    <row r="4191" spans="1:22" x14ac:dyDescent="0.25">
      <c r="A4191" t="s">
        <v>4422</v>
      </c>
      <c r="B4191" s="1">
        <v>46084</v>
      </c>
      <c r="C4191" s="1">
        <v>46141</v>
      </c>
      <c r="D4191" s="9">
        <v>0.77083333333333337</v>
      </c>
      <c r="E4191" t="str">
        <f t="shared" si="325"/>
        <v>Weekday</v>
      </c>
      <c r="F4191" t="str">
        <f t="shared" si="326"/>
        <v>Mar</v>
      </c>
      <c r="G4191" t="str">
        <f>_xlfn.XLOOKUP(A4191,Booking_data!$A$1:$A$6001,Booking_data!$D$1:$D$6001,"not found")</f>
        <v>M034</v>
      </c>
      <c r="H4191" t="str">
        <f>_xlfn.XLOOKUP(G4191,Movies_data!$A$1:$A$41,Movies_data!$B$1:$B$41,"not found")</f>
        <v>Manjummel Boys</v>
      </c>
      <c r="I4191" t="str">
        <f>_xlfn.XLOOKUP(G4191,Movies_data!$A$1:$A$41,Movies_data!$D$1:$D$41,"not found")</f>
        <v>Adventure</v>
      </c>
      <c r="J4191" t="str">
        <f>_xlfn.XLOOKUP(G4191,Movies_data!$A$1:$A$41,Movies_data!$C$1:$C$41,"not found")</f>
        <v>Malayalam</v>
      </c>
      <c r="K4191">
        <f>_xlfn.XLOOKUP(G4191,Movies_data!$A$1:$A$41,Movies_data!$H$1:$H$41,"Not Found")</f>
        <v>8.3000000000000007</v>
      </c>
      <c r="L4191" t="str">
        <f>_xlfn.XLOOKUP(A4191,Booking_data!$A$1:$A$6001,Booking_data!$E$1:$E$6001,"not Found")</f>
        <v>C031</v>
      </c>
      <c r="M4191" t="str">
        <f>_xlfn.XLOOKUP(L4191,Cinemas_data!$A$1:$A$49,Cinemas_data!$I$1:$I$49,"not Found")</f>
        <v>Mukta A2 Cinemas City Centre</v>
      </c>
      <c r="N4191" t="str">
        <f>_xlfn.XLOOKUP(L4191,Cinemas_data!$A$1:$A$49,Cinemas_data!$C$1:$C$49,"not Found")</f>
        <v>Madurai</v>
      </c>
      <c r="O4191">
        <f>_xlfn.XLOOKUP(A4191,Booking_data!$A$1:$A$6001,Booking_data!$H$1:$H$6001,"not found")</f>
        <v>5</v>
      </c>
      <c r="P4191">
        <f>_xlfn.XLOOKUP(A4191,Booking_data!$A$1:$A$6001,Booking_data!$I$1:$I$6001,"not Found")</f>
        <v>240</v>
      </c>
      <c r="Q4191">
        <f t="shared" si="327"/>
        <v>1200</v>
      </c>
      <c r="R4191" t="str">
        <f>_xlfn.XLOOKUP(A4191,Booking_data!$A$1:$A$6001,Booking_data!$L$1:$L$6001,"Not Found")</f>
        <v>Net Banking</v>
      </c>
      <c r="S4191">
        <f>_xlfn.XLOOKUP(A4191,Booking_data!$A$1:$A$6001,Booking_data!$N$1:$N$6001,"not Found")</f>
        <v>51</v>
      </c>
      <c r="T4191" t="str">
        <f>_xlfn.XLOOKUP(A4191,Booking_data!$A$1:$A$6001,Booking_data!$O$1:$O$6001,"Not Found")</f>
        <v>Female</v>
      </c>
      <c r="U4191" t="str">
        <f t="shared" si="328"/>
        <v>Above 45</v>
      </c>
      <c r="V4191" t="str">
        <f t="shared" si="329"/>
        <v>High Booking</v>
      </c>
    </row>
    <row r="4192" spans="1:22" x14ac:dyDescent="0.25">
      <c r="A4192" t="s">
        <v>4423</v>
      </c>
      <c r="B4192" s="1">
        <v>46084</v>
      </c>
      <c r="C4192" s="1">
        <v>46101</v>
      </c>
      <c r="D4192" s="9">
        <v>0.53125</v>
      </c>
      <c r="E4192" t="str">
        <f t="shared" si="325"/>
        <v>Weekday</v>
      </c>
      <c r="F4192" t="str">
        <f t="shared" si="326"/>
        <v>Mar</v>
      </c>
      <c r="G4192" t="str">
        <f>_xlfn.XLOOKUP(A4192,Booking_data!$A$1:$A$6001,Booking_data!$D$1:$D$6001,"not found")</f>
        <v>M001</v>
      </c>
      <c r="H4192" t="str">
        <f>_xlfn.XLOOKUP(G4192,Movies_data!$A$1:$A$41,Movies_data!$B$1:$B$41,"not found")</f>
        <v>Leo</v>
      </c>
      <c r="I4192" t="str">
        <f>_xlfn.XLOOKUP(G4192,Movies_data!$A$1:$A$41,Movies_data!$D$1:$D$41,"not found")</f>
        <v>Action</v>
      </c>
      <c r="J4192" t="str">
        <f>_xlfn.XLOOKUP(G4192,Movies_data!$A$1:$A$41,Movies_data!$C$1:$C$41,"not found")</f>
        <v>Tamil</v>
      </c>
      <c r="K4192">
        <f>_xlfn.XLOOKUP(G4192,Movies_data!$A$1:$A$41,Movies_data!$H$1:$H$41,"Not Found")</f>
        <v>8</v>
      </c>
      <c r="L4192" t="str">
        <f>_xlfn.XLOOKUP(A4192,Booking_data!$A$1:$A$6001,Booking_data!$E$1:$E$6001,"not Found")</f>
        <v>C061</v>
      </c>
      <c r="M4192" t="str">
        <f>_xlfn.XLOOKUP(L4192,Cinemas_data!$A$1:$A$49,Cinemas_data!$I$1:$I$49,"not Found")</f>
        <v>City Pride City Centre</v>
      </c>
      <c r="N4192" t="str">
        <f>_xlfn.XLOOKUP(L4192,Cinemas_data!$A$1:$A$49,Cinemas_data!$C$1:$C$49,"not Found")</f>
        <v>Mysuru</v>
      </c>
      <c r="O4192">
        <f>_xlfn.XLOOKUP(A4192,Booking_data!$A$1:$A$6001,Booking_data!$H$1:$H$6001,"not found")</f>
        <v>4</v>
      </c>
      <c r="P4192">
        <f>_xlfn.XLOOKUP(A4192,Booking_data!$A$1:$A$6001,Booking_data!$I$1:$I$6001,"not Found")</f>
        <v>260</v>
      </c>
      <c r="Q4192">
        <f t="shared" si="327"/>
        <v>1040</v>
      </c>
      <c r="R4192" t="str">
        <f>_xlfn.XLOOKUP(A4192,Booking_data!$A$1:$A$6001,Booking_data!$L$1:$L$6001,"Not Found")</f>
        <v>Credit Card</v>
      </c>
      <c r="S4192">
        <f>_xlfn.XLOOKUP(A4192,Booking_data!$A$1:$A$6001,Booking_data!$N$1:$N$6001,"not Found")</f>
        <v>37</v>
      </c>
      <c r="T4192" t="str">
        <f>_xlfn.XLOOKUP(A4192,Booking_data!$A$1:$A$6001,Booking_data!$O$1:$O$6001,"Not Found")</f>
        <v>Other</v>
      </c>
      <c r="U4192" t="str">
        <f t="shared" si="328"/>
        <v>Middle Age</v>
      </c>
      <c r="V4192" t="str">
        <f t="shared" si="329"/>
        <v>Medium Booking</v>
      </c>
    </row>
    <row r="4193" spans="1:22" x14ac:dyDescent="0.25">
      <c r="A4193" t="s">
        <v>4424</v>
      </c>
      <c r="B4193" s="1">
        <v>46084</v>
      </c>
      <c r="C4193" s="1">
        <v>46102</v>
      </c>
      <c r="D4193" s="9">
        <v>0.77083333333333337</v>
      </c>
      <c r="E4193" t="str">
        <f t="shared" si="325"/>
        <v>Weekday</v>
      </c>
      <c r="F4193" t="str">
        <f t="shared" si="326"/>
        <v>Mar</v>
      </c>
      <c r="G4193" t="str">
        <f>_xlfn.XLOOKUP(A4193,Booking_data!$A$1:$A$6001,Booking_data!$D$1:$D$6001,"not found")</f>
        <v>M008</v>
      </c>
      <c r="H4193" t="str">
        <f>_xlfn.XLOOKUP(G4193,Movies_data!$A$1:$A$41,Movies_data!$B$1:$B$41,"not found")</f>
        <v>Love Today</v>
      </c>
      <c r="I4193" t="str">
        <f>_xlfn.XLOOKUP(G4193,Movies_data!$A$1:$A$41,Movies_data!$D$1:$D$41,"not found")</f>
        <v>Romance</v>
      </c>
      <c r="J4193" t="str">
        <f>_xlfn.XLOOKUP(G4193,Movies_data!$A$1:$A$41,Movies_data!$C$1:$C$41,"not found")</f>
        <v>Tamil</v>
      </c>
      <c r="K4193">
        <f>_xlfn.XLOOKUP(G4193,Movies_data!$A$1:$A$41,Movies_data!$H$1:$H$41,"Not Found")</f>
        <v>7.4</v>
      </c>
      <c r="L4193" t="str">
        <f>_xlfn.XLOOKUP(A4193,Booking_data!$A$1:$A$6001,Booking_data!$E$1:$E$6001,"not Found")</f>
        <v>C043</v>
      </c>
      <c r="M4193" t="str">
        <f>_xlfn.XLOOKUP(L4193,Cinemas_data!$A$1:$A$49,Cinemas_data!$I$1:$I$49,"not Found")</f>
        <v>City Pride Forum Mall</v>
      </c>
      <c r="N4193" t="str">
        <f>_xlfn.XLOOKUP(L4193,Cinemas_data!$A$1:$A$49,Cinemas_data!$C$1:$C$49,"not Found")</f>
        <v>Salem</v>
      </c>
      <c r="O4193">
        <f>_xlfn.XLOOKUP(A4193,Booking_data!$A$1:$A$6001,Booking_data!$H$1:$H$6001,"not found")</f>
        <v>3</v>
      </c>
      <c r="P4193">
        <f>_xlfn.XLOOKUP(A4193,Booking_data!$A$1:$A$6001,Booking_data!$I$1:$I$6001,"not Found")</f>
        <v>200</v>
      </c>
      <c r="Q4193">
        <f t="shared" si="327"/>
        <v>600</v>
      </c>
      <c r="R4193" t="str">
        <f>_xlfn.XLOOKUP(A4193,Booking_data!$A$1:$A$6001,Booking_data!$L$1:$L$6001,"Not Found")</f>
        <v>Credit Card</v>
      </c>
      <c r="S4193">
        <f>_xlfn.XLOOKUP(A4193,Booking_data!$A$1:$A$6001,Booking_data!$N$1:$N$6001,"not Found")</f>
        <v>40</v>
      </c>
      <c r="T4193" t="str">
        <f>_xlfn.XLOOKUP(A4193,Booking_data!$A$1:$A$6001,Booking_data!$O$1:$O$6001,"Not Found")</f>
        <v>Female</v>
      </c>
      <c r="U4193" t="str">
        <f t="shared" si="328"/>
        <v>Middle Age</v>
      </c>
      <c r="V4193" t="str">
        <f t="shared" si="329"/>
        <v>Medium Booking</v>
      </c>
    </row>
    <row r="4194" spans="1:22" x14ac:dyDescent="0.25">
      <c r="A4194" t="s">
        <v>4425</v>
      </c>
      <c r="B4194" s="1">
        <v>46084</v>
      </c>
      <c r="C4194" s="1">
        <v>46149</v>
      </c>
      <c r="D4194" s="9">
        <v>0.77083333333333337</v>
      </c>
      <c r="E4194" t="str">
        <f t="shared" si="325"/>
        <v>Weekday</v>
      </c>
      <c r="F4194" t="str">
        <f t="shared" si="326"/>
        <v>Mar</v>
      </c>
      <c r="G4194" t="str">
        <f>_xlfn.XLOOKUP(A4194,Booking_data!$A$1:$A$6001,Booking_data!$D$1:$D$6001,"not found")</f>
        <v>M006</v>
      </c>
      <c r="H4194" t="str">
        <f>_xlfn.XLOOKUP(G4194,Movies_data!$A$1:$A$41,Movies_data!$B$1:$B$41,"not found")</f>
        <v>Maamannan</v>
      </c>
      <c r="I4194" t="str">
        <f>_xlfn.XLOOKUP(G4194,Movies_data!$A$1:$A$41,Movies_data!$D$1:$D$41,"not found")</f>
        <v>Drama</v>
      </c>
      <c r="J4194" t="str">
        <f>_xlfn.XLOOKUP(G4194,Movies_data!$A$1:$A$41,Movies_data!$C$1:$C$41,"not found")</f>
        <v>Tamil</v>
      </c>
      <c r="K4194">
        <f>_xlfn.XLOOKUP(G4194,Movies_data!$A$1:$A$41,Movies_data!$H$1:$H$41,"Not Found")</f>
        <v>7.3</v>
      </c>
      <c r="L4194" t="str">
        <f>_xlfn.XLOOKUP(A4194,Booking_data!$A$1:$A$6001,Booking_data!$E$1:$E$6001,"not Found")</f>
        <v>C113</v>
      </c>
      <c r="M4194" t="str">
        <f>_xlfn.XLOOKUP(L4194,Cinemas_data!$A$1:$A$49,Cinemas_data!$I$1:$I$49,"not Found")</f>
        <v>Asian Cinemas Forum Mall</v>
      </c>
      <c r="N4194" t="str">
        <f>_xlfn.XLOOKUP(L4194,Cinemas_data!$A$1:$A$49,Cinemas_data!$C$1:$C$49,"not Found")</f>
        <v>Delhi</v>
      </c>
      <c r="O4194">
        <f>_xlfn.XLOOKUP(A4194,Booking_data!$A$1:$A$6001,Booking_data!$H$1:$H$6001,"not found")</f>
        <v>1</v>
      </c>
      <c r="P4194">
        <f>_xlfn.XLOOKUP(A4194,Booking_data!$A$1:$A$6001,Booking_data!$I$1:$I$6001,"not Found")</f>
        <v>420</v>
      </c>
      <c r="Q4194">
        <f t="shared" si="327"/>
        <v>420</v>
      </c>
      <c r="R4194" t="str">
        <f>_xlfn.XLOOKUP(A4194,Booking_data!$A$1:$A$6001,Booking_data!$L$1:$L$6001,"Not Found")</f>
        <v>Wallet</v>
      </c>
      <c r="S4194">
        <f>_xlfn.XLOOKUP(A4194,Booking_data!$A$1:$A$6001,Booking_data!$N$1:$N$6001,"not Found")</f>
        <v>37</v>
      </c>
      <c r="T4194" t="str">
        <f>_xlfn.XLOOKUP(A4194,Booking_data!$A$1:$A$6001,Booking_data!$O$1:$O$6001,"Not Found")</f>
        <v>Female</v>
      </c>
      <c r="U4194" t="str">
        <f t="shared" si="328"/>
        <v>Middle Age</v>
      </c>
      <c r="V4194" t="str">
        <f t="shared" si="329"/>
        <v>Low Booking</v>
      </c>
    </row>
    <row r="4195" spans="1:22" x14ac:dyDescent="0.25">
      <c r="A4195" t="s">
        <v>4426</v>
      </c>
      <c r="B4195" s="1">
        <v>46084</v>
      </c>
      <c r="C4195" s="1">
        <v>46069</v>
      </c>
      <c r="D4195" s="9">
        <v>0.39583333333333331</v>
      </c>
      <c r="E4195" t="str">
        <f t="shared" si="325"/>
        <v>Weekday</v>
      </c>
      <c r="F4195" t="str">
        <f t="shared" si="326"/>
        <v>Mar</v>
      </c>
      <c r="G4195" t="str">
        <f>_xlfn.XLOOKUP(A4195,Booking_data!$A$1:$A$6001,Booking_data!$D$1:$D$6001,"not found")</f>
        <v>M039</v>
      </c>
      <c r="H4195" t="str">
        <f>_xlfn.XLOOKUP(G4195,Movies_data!$A$1:$A$41,Movies_data!$B$1:$B$41,"not found")</f>
        <v>Dune: Part Two</v>
      </c>
      <c r="I4195" t="str">
        <f>_xlfn.XLOOKUP(G4195,Movies_data!$A$1:$A$41,Movies_data!$D$1:$D$41,"not found")</f>
        <v>Sci-Fi</v>
      </c>
      <c r="J4195" t="str">
        <f>_xlfn.XLOOKUP(G4195,Movies_data!$A$1:$A$41,Movies_data!$C$1:$C$41,"not found")</f>
        <v>English</v>
      </c>
      <c r="K4195">
        <f>_xlfn.XLOOKUP(G4195,Movies_data!$A$1:$A$41,Movies_data!$H$1:$H$41,"Not Found")</f>
        <v>8.5</v>
      </c>
      <c r="L4195" t="str">
        <f>_xlfn.XLOOKUP(A4195,Booking_data!$A$1:$A$6001,Booking_data!$E$1:$E$6001,"not Found")</f>
        <v>C013</v>
      </c>
      <c r="M4195" t="str">
        <f>_xlfn.XLOOKUP(L4195,Cinemas_data!$A$1:$A$49,Cinemas_data!$I$1:$I$49,"not Found")</f>
        <v>Mukta A2 Cinemas Forum Mall</v>
      </c>
      <c r="N4195" t="str">
        <f>_xlfn.XLOOKUP(L4195,Cinemas_data!$A$1:$A$49,Cinemas_data!$C$1:$C$49,"not Found")</f>
        <v>Chennai</v>
      </c>
      <c r="O4195">
        <f>_xlfn.XLOOKUP(A4195,Booking_data!$A$1:$A$6001,Booking_data!$H$1:$H$6001,"not found")</f>
        <v>2</v>
      </c>
      <c r="P4195">
        <f>_xlfn.XLOOKUP(A4195,Booking_data!$A$1:$A$6001,Booking_data!$I$1:$I$6001,"not Found")</f>
        <v>420</v>
      </c>
      <c r="Q4195">
        <f t="shared" si="327"/>
        <v>840</v>
      </c>
      <c r="R4195" t="str">
        <f>_xlfn.XLOOKUP(A4195,Booking_data!$A$1:$A$6001,Booking_data!$L$1:$L$6001,"Not Found")</f>
        <v>Net Banking</v>
      </c>
      <c r="S4195">
        <f>_xlfn.XLOOKUP(A4195,Booking_data!$A$1:$A$6001,Booking_data!$N$1:$N$6001,"not Found")</f>
        <v>44</v>
      </c>
      <c r="T4195" t="str">
        <f>_xlfn.XLOOKUP(A4195,Booking_data!$A$1:$A$6001,Booking_data!$O$1:$O$6001,"Not Found")</f>
        <v>Other</v>
      </c>
      <c r="U4195" t="str">
        <f t="shared" si="328"/>
        <v>Middle Age</v>
      </c>
      <c r="V4195" t="str">
        <f t="shared" si="329"/>
        <v>Low Booking</v>
      </c>
    </row>
    <row r="4196" spans="1:22" x14ac:dyDescent="0.25">
      <c r="A4196" t="s">
        <v>4427</v>
      </c>
      <c r="B4196" s="1">
        <v>46084</v>
      </c>
      <c r="C4196" s="1">
        <v>46044</v>
      </c>
      <c r="D4196" s="9">
        <v>0.9375</v>
      </c>
      <c r="E4196" t="str">
        <f t="shared" si="325"/>
        <v>Weekday</v>
      </c>
      <c r="F4196" t="str">
        <f t="shared" si="326"/>
        <v>Mar</v>
      </c>
      <c r="G4196" t="str">
        <f>_xlfn.XLOOKUP(A4196,Booking_data!$A$1:$A$6001,Booking_data!$D$1:$D$6001,"not found")</f>
        <v>M019</v>
      </c>
      <c r="H4196" t="str">
        <f>_xlfn.XLOOKUP(G4196,Movies_data!$A$1:$A$41,Movies_data!$B$1:$B$41,"not found")</f>
        <v>Animal</v>
      </c>
      <c r="I4196" t="str">
        <f>_xlfn.XLOOKUP(G4196,Movies_data!$A$1:$A$41,Movies_data!$D$1:$D$41,"not found")</f>
        <v>Drama</v>
      </c>
      <c r="J4196" t="str">
        <f>_xlfn.XLOOKUP(G4196,Movies_data!$A$1:$A$41,Movies_data!$C$1:$C$41,"not found")</f>
        <v>Hindi</v>
      </c>
      <c r="K4196">
        <f>_xlfn.XLOOKUP(G4196,Movies_data!$A$1:$A$41,Movies_data!$H$1:$H$41,"Not Found")</f>
        <v>6.1</v>
      </c>
      <c r="L4196" t="str">
        <f>_xlfn.XLOOKUP(A4196,Booking_data!$A$1:$A$6001,Booking_data!$E$1:$E$6001,"not Found")</f>
        <v>C011</v>
      </c>
      <c r="M4196" t="str">
        <f>_xlfn.XLOOKUP(L4196,Cinemas_data!$A$1:$A$49,Cinemas_data!$I$1:$I$49,"not Found")</f>
        <v>Cinepolis City Centre</v>
      </c>
      <c r="N4196" t="str">
        <f>_xlfn.XLOOKUP(L4196,Cinemas_data!$A$1:$A$49,Cinemas_data!$C$1:$C$49,"not Found")</f>
        <v>Chennai</v>
      </c>
      <c r="O4196">
        <f>_xlfn.XLOOKUP(A4196,Booking_data!$A$1:$A$6001,Booking_data!$H$1:$H$6001,"not found")</f>
        <v>3</v>
      </c>
      <c r="P4196">
        <f>_xlfn.XLOOKUP(A4196,Booking_data!$A$1:$A$6001,Booking_data!$I$1:$I$6001,"not Found")</f>
        <v>420</v>
      </c>
      <c r="Q4196">
        <f t="shared" si="327"/>
        <v>1260</v>
      </c>
      <c r="R4196" t="str">
        <f>_xlfn.XLOOKUP(A4196,Booking_data!$A$1:$A$6001,Booking_data!$L$1:$L$6001,"Not Found")</f>
        <v>Debit Card</v>
      </c>
      <c r="S4196">
        <f>_xlfn.XLOOKUP(A4196,Booking_data!$A$1:$A$6001,Booking_data!$N$1:$N$6001,"not Found")</f>
        <v>57</v>
      </c>
      <c r="T4196" t="str">
        <f>_xlfn.XLOOKUP(A4196,Booking_data!$A$1:$A$6001,Booking_data!$O$1:$O$6001,"Not Found")</f>
        <v>Female</v>
      </c>
      <c r="U4196" t="str">
        <f t="shared" si="328"/>
        <v>Above 45</v>
      </c>
      <c r="V4196" t="str">
        <f t="shared" si="329"/>
        <v>Medium Booking</v>
      </c>
    </row>
    <row r="4197" spans="1:22" x14ac:dyDescent="0.25">
      <c r="A4197" t="s">
        <v>4428</v>
      </c>
      <c r="B4197" s="1">
        <v>46084</v>
      </c>
      <c r="C4197" s="1">
        <v>46131</v>
      </c>
      <c r="D4197" s="9">
        <v>0.77083333333333337</v>
      </c>
      <c r="E4197" t="str">
        <f t="shared" si="325"/>
        <v>Weekday</v>
      </c>
      <c r="F4197" t="str">
        <f t="shared" si="326"/>
        <v>Mar</v>
      </c>
      <c r="G4197" t="str">
        <f>_xlfn.XLOOKUP(A4197,Booking_data!$A$1:$A$6001,Booking_data!$D$1:$D$6001,"not found")</f>
        <v>M014</v>
      </c>
      <c r="H4197" t="str">
        <f>_xlfn.XLOOKUP(G4197,Movies_data!$A$1:$A$41,Movies_data!$B$1:$B$41,"not found")</f>
        <v>Hi Nanna</v>
      </c>
      <c r="I4197" t="str">
        <f>_xlfn.XLOOKUP(G4197,Movies_data!$A$1:$A$41,Movies_data!$D$1:$D$41,"not found")</f>
        <v>Romance</v>
      </c>
      <c r="J4197" t="str">
        <f>_xlfn.XLOOKUP(G4197,Movies_data!$A$1:$A$41,Movies_data!$C$1:$C$41,"not found")</f>
        <v>Telugu</v>
      </c>
      <c r="K4197">
        <f>_xlfn.XLOOKUP(G4197,Movies_data!$A$1:$A$41,Movies_data!$H$1:$H$41,"Not Found")</f>
        <v>8</v>
      </c>
      <c r="L4197" t="str">
        <f>_xlfn.XLOOKUP(A4197,Booking_data!$A$1:$A$6001,Booking_data!$E$1:$E$6001,"not Found")</f>
        <v>C133</v>
      </c>
      <c r="M4197" t="str">
        <f>_xlfn.XLOOKUP(L4197,Cinemas_data!$A$1:$A$49,Cinemas_data!$I$1:$I$49,"not Found")</f>
        <v>PVR Forum Mall</v>
      </c>
      <c r="N4197" t="str">
        <f>_xlfn.XLOOKUP(L4197,Cinemas_data!$A$1:$A$49,Cinemas_data!$C$1:$C$49,"not Found")</f>
        <v>Kolkata</v>
      </c>
      <c r="O4197">
        <f>_xlfn.XLOOKUP(A4197,Booking_data!$A$1:$A$6001,Booking_data!$H$1:$H$6001,"not found")</f>
        <v>2</v>
      </c>
      <c r="P4197">
        <f>_xlfn.XLOOKUP(A4197,Booking_data!$A$1:$A$6001,Booking_data!$I$1:$I$6001,"not Found")</f>
        <v>460</v>
      </c>
      <c r="Q4197">
        <f t="shared" si="327"/>
        <v>920</v>
      </c>
      <c r="R4197" t="str">
        <f>_xlfn.XLOOKUP(A4197,Booking_data!$A$1:$A$6001,Booking_data!$L$1:$L$6001,"Not Found")</f>
        <v>Debit Card</v>
      </c>
      <c r="S4197">
        <f>_xlfn.XLOOKUP(A4197,Booking_data!$A$1:$A$6001,Booking_data!$N$1:$N$6001,"not Found")</f>
        <v>40</v>
      </c>
      <c r="T4197" t="str">
        <f>_xlfn.XLOOKUP(A4197,Booking_data!$A$1:$A$6001,Booking_data!$O$1:$O$6001,"Not Found")</f>
        <v>Female</v>
      </c>
      <c r="U4197" t="str">
        <f t="shared" si="328"/>
        <v>Middle Age</v>
      </c>
      <c r="V4197" t="str">
        <f t="shared" si="329"/>
        <v>Low Booking</v>
      </c>
    </row>
    <row r="4198" spans="1:22" x14ac:dyDescent="0.25">
      <c r="A4198" t="s">
        <v>4429</v>
      </c>
      <c r="B4198" s="1">
        <v>46084</v>
      </c>
      <c r="C4198" s="1">
        <v>46058</v>
      </c>
      <c r="D4198" s="9">
        <v>0.9375</v>
      </c>
      <c r="E4198" t="str">
        <f t="shared" si="325"/>
        <v>Weekday</v>
      </c>
      <c r="F4198" t="str">
        <f t="shared" si="326"/>
        <v>Mar</v>
      </c>
      <c r="G4198" t="str">
        <f>_xlfn.XLOOKUP(A4198,Booking_data!$A$1:$A$6001,Booking_data!$D$1:$D$6001,"not found")</f>
        <v>M002</v>
      </c>
      <c r="H4198" t="str">
        <f>_xlfn.XLOOKUP(G4198,Movies_data!$A$1:$A$41,Movies_data!$B$1:$B$41,"not found")</f>
        <v>Jailer</v>
      </c>
      <c r="I4198" t="str">
        <f>_xlfn.XLOOKUP(G4198,Movies_data!$A$1:$A$41,Movies_data!$D$1:$D$41,"not found")</f>
        <v>Action</v>
      </c>
      <c r="J4198" t="str">
        <f>_xlfn.XLOOKUP(G4198,Movies_data!$A$1:$A$41,Movies_data!$C$1:$C$41,"not found")</f>
        <v>Tamil</v>
      </c>
      <c r="K4198">
        <f>_xlfn.XLOOKUP(G4198,Movies_data!$A$1:$A$41,Movies_data!$H$1:$H$41,"Not Found")</f>
        <v>7.1</v>
      </c>
      <c r="L4198" t="str">
        <f>_xlfn.XLOOKUP(A4198,Booking_data!$A$1:$A$6001,Booking_data!$E$1:$E$6001,"not Found")</f>
        <v>C162</v>
      </c>
      <c r="M4198" t="str">
        <f>_xlfn.XLOOKUP(L4198,Cinemas_data!$A$1:$A$49,Cinemas_data!$I$1:$I$49,"not Found")</f>
        <v>Cinepolis Grand Mall</v>
      </c>
      <c r="N4198" t="str">
        <f>_xlfn.XLOOKUP(L4198,Cinemas_data!$A$1:$A$49,Cinemas_data!$C$1:$C$49,"not Found")</f>
        <v>Thiruvananthapuram</v>
      </c>
      <c r="O4198">
        <f>_xlfn.XLOOKUP(A4198,Booking_data!$A$1:$A$6001,Booking_data!$H$1:$H$6001,"not found")</f>
        <v>1</v>
      </c>
      <c r="P4198">
        <f>_xlfn.XLOOKUP(A4198,Booking_data!$A$1:$A$6001,Booking_data!$I$1:$I$6001,"not Found")</f>
        <v>340</v>
      </c>
      <c r="Q4198">
        <f t="shared" si="327"/>
        <v>340</v>
      </c>
      <c r="R4198" t="str">
        <f>_xlfn.XLOOKUP(A4198,Booking_data!$A$1:$A$6001,Booking_data!$L$1:$L$6001,"Not Found")</f>
        <v>Debit Card</v>
      </c>
      <c r="S4198">
        <f>_xlfn.XLOOKUP(A4198,Booking_data!$A$1:$A$6001,Booking_data!$N$1:$N$6001,"not Found")</f>
        <v>55</v>
      </c>
      <c r="T4198" t="str">
        <f>_xlfn.XLOOKUP(A4198,Booking_data!$A$1:$A$6001,Booking_data!$O$1:$O$6001,"Not Found")</f>
        <v>Male</v>
      </c>
      <c r="U4198" t="str">
        <f t="shared" si="328"/>
        <v>Above 45</v>
      </c>
      <c r="V4198" t="str">
        <f t="shared" si="329"/>
        <v>Low Booking</v>
      </c>
    </row>
    <row r="4199" spans="1:22" x14ac:dyDescent="0.25">
      <c r="A4199" t="s">
        <v>4430</v>
      </c>
      <c r="B4199" s="1">
        <v>46084</v>
      </c>
      <c r="C4199" s="1">
        <v>46041</v>
      </c>
      <c r="D4199" s="9">
        <v>0.39583333333333331</v>
      </c>
      <c r="E4199" t="str">
        <f t="shared" si="325"/>
        <v>Weekday</v>
      </c>
      <c r="F4199" t="str">
        <f t="shared" si="326"/>
        <v>Mar</v>
      </c>
      <c r="G4199" t="str">
        <f>_xlfn.XLOOKUP(A4199,Booking_data!$A$1:$A$6001,Booking_data!$D$1:$D$6001,"not found")</f>
        <v>M008</v>
      </c>
      <c r="H4199" t="str">
        <f>_xlfn.XLOOKUP(G4199,Movies_data!$A$1:$A$41,Movies_data!$B$1:$B$41,"not found")</f>
        <v>Love Today</v>
      </c>
      <c r="I4199" t="str">
        <f>_xlfn.XLOOKUP(G4199,Movies_data!$A$1:$A$41,Movies_data!$D$1:$D$41,"not found")</f>
        <v>Romance</v>
      </c>
      <c r="J4199" t="str">
        <f>_xlfn.XLOOKUP(G4199,Movies_data!$A$1:$A$41,Movies_data!$C$1:$C$41,"not found")</f>
        <v>Tamil</v>
      </c>
      <c r="K4199">
        <f>_xlfn.XLOOKUP(G4199,Movies_data!$A$1:$A$41,Movies_data!$H$1:$H$41,"Not Found")</f>
        <v>7.4</v>
      </c>
      <c r="L4199" t="str">
        <f>_xlfn.XLOOKUP(A4199,Booking_data!$A$1:$A$6001,Booking_data!$E$1:$E$6001,"not Found")</f>
        <v>C022</v>
      </c>
      <c r="M4199" t="str">
        <f>_xlfn.XLOOKUP(L4199,Cinemas_data!$A$1:$A$49,Cinemas_data!$I$1:$I$49,"not Found")</f>
        <v>Mukta A2 Cinemas Grand Mall</v>
      </c>
      <c r="N4199" t="str">
        <f>_xlfn.XLOOKUP(L4199,Cinemas_data!$A$1:$A$49,Cinemas_data!$C$1:$C$49,"not Found")</f>
        <v>Coimbatore</v>
      </c>
      <c r="O4199">
        <f>_xlfn.XLOOKUP(A4199,Booking_data!$A$1:$A$6001,Booking_data!$H$1:$H$6001,"not found")</f>
        <v>3</v>
      </c>
      <c r="P4199">
        <f>_xlfn.XLOOKUP(A4199,Booking_data!$A$1:$A$6001,Booking_data!$I$1:$I$6001,"not Found")</f>
        <v>200</v>
      </c>
      <c r="Q4199">
        <f t="shared" si="327"/>
        <v>600</v>
      </c>
      <c r="R4199" t="str">
        <f>_xlfn.XLOOKUP(A4199,Booking_data!$A$1:$A$6001,Booking_data!$L$1:$L$6001,"Not Found")</f>
        <v>Net Banking</v>
      </c>
      <c r="S4199">
        <f>_xlfn.XLOOKUP(A4199,Booking_data!$A$1:$A$6001,Booking_data!$N$1:$N$6001,"not Found")</f>
        <v>33</v>
      </c>
      <c r="T4199" t="str">
        <f>_xlfn.XLOOKUP(A4199,Booking_data!$A$1:$A$6001,Booking_data!$O$1:$O$6001,"Not Found")</f>
        <v>Male</v>
      </c>
      <c r="U4199" t="str">
        <f t="shared" si="328"/>
        <v>Middle Age</v>
      </c>
      <c r="V4199" t="str">
        <f t="shared" si="329"/>
        <v>Medium Booking</v>
      </c>
    </row>
    <row r="4200" spans="1:22" x14ac:dyDescent="0.25">
      <c r="A4200" t="s">
        <v>4431</v>
      </c>
      <c r="B4200" s="1">
        <v>46084</v>
      </c>
      <c r="C4200" s="1">
        <v>46124</v>
      </c>
      <c r="D4200" s="9">
        <v>0.88541666666666663</v>
      </c>
      <c r="E4200" t="str">
        <f t="shared" si="325"/>
        <v>Weekday</v>
      </c>
      <c r="F4200" t="str">
        <f t="shared" si="326"/>
        <v>Mar</v>
      </c>
      <c r="G4200" t="str">
        <f>_xlfn.XLOOKUP(A4200,Booking_data!$A$1:$A$6001,Booking_data!$D$1:$D$6001,"not found")</f>
        <v>M004</v>
      </c>
      <c r="H4200" t="str">
        <f>_xlfn.XLOOKUP(G4200,Movies_data!$A$1:$A$41,Movies_data!$B$1:$B$41,"not found")</f>
        <v>Ponniyin Selvan I</v>
      </c>
      <c r="I4200" t="str">
        <f>_xlfn.XLOOKUP(G4200,Movies_data!$A$1:$A$41,Movies_data!$D$1:$D$41,"not found")</f>
        <v>Drama</v>
      </c>
      <c r="J4200" t="str">
        <f>_xlfn.XLOOKUP(G4200,Movies_data!$A$1:$A$41,Movies_data!$C$1:$C$41,"not found")</f>
        <v>Tamil</v>
      </c>
      <c r="K4200">
        <f>_xlfn.XLOOKUP(G4200,Movies_data!$A$1:$A$41,Movies_data!$H$1:$H$41,"Not Found")</f>
        <v>7.6</v>
      </c>
      <c r="L4200" t="str">
        <f>_xlfn.XLOOKUP(A4200,Booking_data!$A$1:$A$6001,Booking_data!$E$1:$E$6001,"not Found")</f>
        <v>C043</v>
      </c>
      <c r="M4200" t="str">
        <f>_xlfn.XLOOKUP(L4200,Cinemas_data!$A$1:$A$49,Cinemas_data!$I$1:$I$49,"not Found")</f>
        <v>City Pride Forum Mall</v>
      </c>
      <c r="N4200" t="str">
        <f>_xlfn.XLOOKUP(L4200,Cinemas_data!$A$1:$A$49,Cinemas_data!$C$1:$C$49,"not Found")</f>
        <v>Salem</v>
      </c>
      <c r="O4200">
        <f>_xlfn.XLOOKUP(A4200,Booking_data!$A$1:$A$6001,Booking_data!$H$1:$H$6001,"not found")</f>
        <v>2</v>
      </c>
      <c r="P4200">
        <f>_xlfn.XLOOKUP(A4200,Booking_data!$A$1:$A$6001,Booking_data!$I$1:$I$6001,"not Found")</f>
        <v>200</v>
      </c>
      <c r="Q4200">
        <f t="shared" si="327"/>
        <v>400</v>
      </c>
      <c r="R4200" t="str">
        <f>_xlfn.XLOOKUP(A4200,Booking_data!$A$1:$A$6001,Booking_data!$L$1:$L$6001,"Not Found")</f>
        <v>Wallet</v>
      </c>
      <c r="S4200">
        <f>_xlfn.XLOOKUP(A4200,Booking_data!$A$1:$A$6001,Booking_data!$N$1:$N$6001,"not Found")</f>
        <v>29</v>
      </c>
      <c r="T4200" t="str">
        <f>_xlfn.XLOOKUP(A4200,Booking_data!$A$1:$A$6001,Booking_data!$O$1:$O$6001,"Not Found")</f>
        <v>Other</v>
      </c>
      <c r="U4200" t="str">
        <f t="shared" si="328"/>
        <v>Youngster</v>
      </c>
      <c r="V4200" t="str">
        <f t="shared" si="329"/>
        <v>Low Booking</v>
      </c>
    </row>
    <row r="4201" spans="1:22" x14ac:dyDescent="0.25">
      <c r="A4201" t="s">
        <v>4432</v>
      </c>
      <c r="B4201" s="1">
        <v>46084</v>
      </c>
      <c r="C4201" s="1">
        <v>46108</v>
      </c>
      <c r="D4201" s="9">
        <v>0.9375</v>
      </c>
      <c r="E4201" t="str">
        <f t="shared" si="325"/>
        <v>Weekday</v>
      </c>
      <c r="F4201" t="str">
        <f t="shared" si="326"/>
        <v>Mar</v>
      </c>
      <c r="G4201" t="str">
        <f>_xlfn.XLOOKUP(A4201,Booking_data!$A$1:$A$6001,Booking_data!$D$1:$D$6001,"not found")</f>
        <v>M013</v>
      </c>
      <c r="H4201" t="str">
        <f>_xlfn.XLOOKUP(G4201,Movies_data!$A$1:$A$41,Movies_data!$B$1:$B$41,"not found")</f>
        <v>Salaar</v>
      </c>
      <c r="I4201" t="str">
        <f>_xlfn.XLOOKUP(G4201,Movies_data!$A$1:$A$41,Movies_data!$D$1:$D$41,"not found")</f>
        <v>Action</v>
      </c>
      <c r="J4201" t="str">
        <f>_xlfn.XLOOKUP(G4201,Movies_data!$A$1:$A$41,Movies_data!$C$1:$C$41,"not found")</f>
        <v>Telugu</v>
      </c>
      <c r="K4201">
        <f>_xlfn.XLOOKUP(G4201,Movies_data!$A$1:$A$41,Movies_data!$H$1:$H$41,"Not Found")</f>
        <v>6.5</v>
      </c>
      <c r="L4201" t="str">
        <f>_xlfn.XLOOKUP(A4201,Booking_data!$A$1:$A$6001,Booking_data!$E$1:$E$6001,"not Found")</f>
        <v>C032</v>
      </c>
      <c r="M4201" t="str">
        <f>_xlfn.XLOOKUP(L4201,Cinemas_data!$A$1:$A$49,Cinemas_data!$I$1:$I$49,"not Found")</f>
        <v>MovieMax Grand Mall</v>
      </c>
      <c r="N4201" t="str">
        <f>_xlfn.XLOOKUP(L4201,Cinemas_data!$A$1:$A$49,Cinemas_data!$C$1:$C$49,"not Found")</f>
        <v>Madurai</v>
      </c>
      <c r="O4201">
        <f>_xlfn.XLOOKUP(A4201,Booking_data!$A$1:$A$6001,Booking_data!$H$1:$H$6001,"not found")</f>
        <v>3</v>
      </c>
      <c r="P4201">
        <f>_xlfn.XLOOKUP(A4201,Booking_data!$A$1:$A$6001,Booking_data!$I$1:$I$6001,"not Found")</f>
        <v>160</v>
      </c>
      <c r="Q4201">
        <f t="shared" si="327"/>
        <v>480</v>
      </c>
      <c r="R4201" t="str">
        <f>_xlfn.XLOOKUP(A4201,Booking_data!$A$1:$A$6001,Booking_data!$L$1:$L$6001,"Not Found")</f>
        <v>Credit Card</v>
      </c>
      <c r="S4201">
        <f>_xlfn.XLOOKUP(A4201,Booking_data!$A$1:$A$6001,Booking_data!$N$1:$N$6001,"not Found")</f>
        <v>19</v>
      </c>
      <c r="T4201" t="str">
        <f>_xlfn.XLOOKUP(A4201,Booking_data!$A$1:$A$6001,Booking_data!$O$1:$O$6001,"Not Found")</f>
        <v>Male</v>
      </c>
      <c r="U4201" t="str">
        <f t="shared" si="328"/>
        <v>Youngster</v>
      </c>
      <c r="V4201" t="str">
        <f t="shared" si="329"/>
        <v>Medium Booking</v>
      </c>
    </row>
    <row r="4202" spans="1:22" x14ac:dyDescent="0.25">
      <c r="A4202" t="s">
        <v>4433</v>
      </c>
      <c r="B4202" s="1">
        <v>46084</v>
      </c>
      <c r="C4202" s="1">
        <v>46066</v>
      </c>
      <c r="D4202" s="9">
        <v>0.64583333333333337</v>
      </c>
      <c r="E4202" t="str">
        <f t="shared" si="325"/>
        <v>Weekday</v>
      </c>
      <c r="F4202" t="str">
        <f t="shared" si="326"/>
        <v>Mar</v>
      </c>
      <c r="G4202" t="str">
        <f>_xlfn.XLOOKUP(A4202,Booking_data!$A$1:$A$6001,Booking_data!$D$1:$D$6001,"not found")</f>
        <v>M016</v>
      </c>
      <c r="H4202" t="str">
        <f>_xlfn.XLOOKUP(G4202,Movies_data!$A$1:$A$41,Movies_data!$B$1:$B$41,"not found")</f>
        <v>Arjun Reddy</v>
      </c>
      <c r="I4202" t="str">
        <f>_xlfn.XLOOKUP(G4202,Movies_data!$A$1:$A$41,Movies_data!$D$1:$D$41,"not found")</f>
        <v>Drama</v>
      </c>
      <c r="J4202" t="str">
        <f>_xlfn.XLOOKUP(G4202,Movies_data!$A$1:$A$41,Movies_data!$C$1:$C$41,"not found")</f>
        <v>Telugu</v>
      </c>
      <c r="K4202">
        <f>_xlfn.XLOOKUP(G4202,Movies_data!$A$1:$A$41,Movies_data!$H$1:$H$41,"Not Found")</f>
        <v>7.7</v>
      </c>
      <c r="L4202" t="str">
        <f>_xlfn.XLOOKUP(A4202,Booking_data!$A$1:$A$6001,Booking_data!$E$1:$E$6001,"not Found")</f>
        <v>C133</v>
      </c>
      <c r="M4202" t="str">
        <f>_xlfn.XLOOKUP(L4202,Cinemas_data!$A$1:$A$49,Cinemas_data!$I$1:$I$49,"not Found")</f>
        <v>PVR Forum Mall</v>
      </c>
      <c r="N4202" t="str">
        <f>_xlfn.XLOOKUP(L4202,Cinemas_data!$A$1:$A$49,Cinemas_data!$C$1:$C$49,"not Found")</f>
        <v>Kolkata</v>
      </c>
      <c r="O4202">
        <f>_xlfn.XLOOKUP(A4202,Booking_data!$A$1:$A$6001,Booking_data!$H$1:$H$6001,"not found")</f>
        <v>4</v>
      </c>
      <c r="P4202">
        <f>_xlfn.XLOOKUP(A4202,Booking_data!$A$1:$A$6001,Booking_data!$I$1:$I$6001,"not Found")</f>
        <v>280</v>
      </c>
      <c r="Q4202">
        <f t="shared" si="327"/>
        <v>1120</v>
      </c>
      <c r="R4202" t="str">
        <f>_xlfn.XLOOKUP(A4202,Booking_data!$A$1:$A$6001,Booking_data!$L$1:$L$6001,"Not Found")</f>
        <v>Net Banking</v>
      </c>
      <c r="S4202">
        <f>_xlfn.XLOOKUP(A4202,Booking_data!$A$1:$A$6001,Booking_data!$N$1:$N$6001,"not Found")</f>
        <v>48</v>
      </c>
      <c r="T4202" t="str">
        <f>_xlfn.XLOOKUP(A4202,Booking_data!$A$1:$A$6001,Booking_data!$O$1:$O$6001,"Not Found")</f>
        <v>Female</v>
      </c>
      <c r="U4202" t="str">
        <f t="shared" si="328"/>
        <v>Above 45</v>
      </c>
      <c r="V4202" t="str">
        <f t="shared" si="329"/>
        <v>Medium Booking</v>
      </c>
    </row>
    <row r="4203" spans="1:22" x14ac:dyDescent="0.25">
      <c r="A4203" t="s">
        <v>4434</v>
      </c>
      <c r="B4203" s="1">
        <v>46084</v>
      </c>
      <c r="C4203" s="1">
        <v>46125</v>
      </c>
      <c r="D4203" s="9">
        <v>0.88541666666666663</v>
      </c>
      <c r="E4203" t="str">
        <f t="shared" si="325"/>
        <v>Weekday</v>
      </c>
      <c r="F4203" t="str">
        <f t="shared" si="326"/>
        <v>Mar</v>
      </c>
      <c r="G4203" t="str">
        <f>_xlfn.XLOOKUP(A4203,Booking_data!$A$1:$A$6001,Booking_data!$D$1:$D$6001,"not found")</f>
        <v>M034</v>
      </c>
      <c r="H4203" t="str">
        <f>_xlfn.XLOOKUP(G4203,Movies_data!$A$1:$A$41,Movies_data!$B$1:$B$41,"not found")</f>
        <v>Manjummel Boys</v>
      </c>
      <c r="I4203" t="str">
        <f>_xlfn.XLOOKUP(G4203,Movies_data!$A$1:$A$41,Movies_data!$D$1:$D$41,"not found")</f>
        <v>Adventure</v>
      </c>
      <c r="J4203" t="str">
        <f>_xlfn.XLOOKUP(G4203,Movies_data!$A$1:$A$41,Movies_data!$C$1:$C$41,"not found")</f>
        <v>Malayalam</v>
      </c>
      <c r="K4203">
        <f>_xlfn.XLOOKUP(G4203,Movies_data!$A$1:$A$41,Movies_data!$H$1:$H$41,"Not Found")</f>
        <v>8.3000000000000007</v>
      </c>
      <c r="L4203" t="str">
        <f>_xlfn.XLOOKUP(A4203,Booking_data!$A$1:$A$6001,Booking_data!$E$1:$E$6001,"not Found")</f>
        <v>C073</v>
      </c>
      <c r="M4203" t="str">
        <f>_xlfn.XLOOKUP(L4203,Cinemas_data!$A$1:$A$49,Cinemas_data!$I$1:$I$49,"not Found")</f>
        <v>Cinepolis Forum Mall</v>
      </c>
      <c r="N4203" t="str">
        <f>_xlfn.XLOOKUP(L4203,Cinemas_data!$A$1:$A$49,Cinemas_data!$C$1:$C$49,"not Found")</f>
        <v>Hyderabad</v>
      </c>
      <c r="O4203">
        <f>_xlfn.XLOOKUP(A4203,Booking_data!$A$1:$A$6001,Booking_data!$H$1:$H$6001,"not found")</f>
        <v>4</v>
      </c>
      <c r="P4203">
        <f>_xlfn.XLOOKUP(A4203,Booking_data!$A$1:$A$6001,Booking_data!$I$1:$I$6001,"not Found")</f>
        <v>240</v>
      </c>
      <c r="Q4203">
        <f t="shared" si="327"/>
        <v>960</v>
      </c>
      <c r="R4203" t="str">
        <f>_xlfn.XLOOKUP(A4203,Booking_data!$A$1:$A$6001,Booking_data!$L$1:$L$6001,"Not Found")</f>
        <v>Credit Card</v>
      </c>
      <c r="S4203">
        <f>_xlfn.XLOOKUP(A4203,Booking_data!$A$1:$A$6001,Booking_data!$N$1:$N$6001,"not Found")</f>
        <v>36</v>
      </c>
      <c r="T4203" t="str">
        <f>_xlfn.XLOOKUP(A4203,Booking_data!$A$1:$A$6001,Booking_data!$O$1:$O$6001,"Not Found")</f>
        <v>Female</v>
      </c>
      <c r="U4203" t="str">
        <f t="shared" si="328"/>
        <v>Middle Age</v>
      </c>
      <c r="V4203" t="str">
        <f t="shared" si="329"/>
        <v>Medium Booking</v>
      </c>
    </row>
    <row r="4204" spans="1:22" x14ac:dyDescent="0.25">
      <c r="A4204" t="s">
        <v>4435</v>
      </c>
      <c r="B4204" s="1">
        <v>46084</v>
      </c>
      <c r="C4204" s="1">
        <v>46154</v>
      </c>
      <c r="D4204" s="9">
        <v>0.88541666666666663</v>
      </c>
      <c r="E4204" t="str">
        <f t="shared" si="325"/>
        <v>Weekday</v>
      </c>
      <c r="F4204" t="str">
        <f t="shared" si="326"/>
        <v>Mar</v>
      </c>
      <c r="G4204" t="str">
        <f>_xlfn.XLOOKUP(A4204,Booking_data!$A$1:$A$6001,Booking_data!$D$1:$D$6001,"not found")</f>
        <v>M009</v>
      </c>
      <c r="H4204" t="str">
        <f>_xlfn.XLOOKUP(G4204,Movies_data!$A$1:$A$41,Movies_data!$B$1:$B$41,"not found")</f>
        <v>Amaran</v>
      </c>
      <c r="I4204" t="str">
        <f>_xlfn.XLOOKUP(G4204,Movies_data!$A$1:$A$41,Movies_data!$D$1:$D$41,"not found")</f>
        <v>Biography</v>
      </c>
      <c r="J4204" t="str">
        <f>_xlfn.XLOOKUP(G4204,Movies_data!$A$1:$A$41,Movies_data!$C$1:$C$41,"not found")</f>
        <v>Tamil</v>
      </c>
      <c r="K4204">
        <f>_xlfn.XLOOKUP(G4204,Movies_data!$A$1:$A$41,Movies_data!$H$1:$H$41,"Not Found")</f>
        <v>8.3000000000000007</v>
      </c>
      <c r="L4204" t="str">
        <f>_xlfn.XLOOKUP(A4204,Booking_data!$A$1:$A$6001,Booking_data!$E$1:$E$6001,"not Found")</f>
        <v>C142</v>
      </c>
      <c r="M4204" t="str">
        <f>_xlfn.XLOOKUP(L4204,Cinemas_data!$A$1:$A$49,Cinemas_data!$I$1:$I$49,"not Found")</f>
        <v>PVR Grand Mall</v>
      </c>
      <c r="N4204" t="str">
        <f>_xlfn.XLOOKUP(L4204,Cinemas_data!$A$1:$A$49,Cinemas_data!$C$1:$C$49,"not Found")</f>
        <v>Ahmedabad</v>
      </c>
      <c r="O4204">
        <f>_xlfn.XLOOKUP(A4204,Booking_data!$A$1:$A$6001,Booking_data!$H$1:$H$6001,"not found")</f>
        <v>3</v>
      </c>
      <c r="P4204">
        <f>_xlfn.XLOOKUP(A4204,Booking_data!$A$1:$A$6001,Booking_data!$I$1:$I$6001,"not Found")</f>
        <v>220</v>
      </c>
      <c r="Q4204">
        <f t="shared" si="327"/>
        <v>660</v>
      </c>
      <c r="R4204" t="str">
        <f>_xlfn.XLOOKUP(A4204,Booking_data!$A$1:$A$6001,Booking_data!$L$1:$L$6001,"Not Found")</f>
        <v>Net Banking</v>
      </c>
      <c r="S4204">
        <f>_xlfn.XLOOKUP(A4204,Booking_data!$A$1:$A$6001,Booking_data!$N$1:$N$6001,"not Found")</f>
        <v>46</v>
      </c>
      <c r="T4204" t="str">
        <f>_xlfn.XLOOKUP(A4204,Booking_data!$A$1:$A$6001,Booking_data!$O$1:$O$6001,"Not Found")</f>
        <v>Female</v>
      </c>
      <c r="U4204" t="str">
        <f t="shared" si="328"/>
        <v>Above 45</v>
      </c>
      <c r="V4204" t="str">
        <f t="shared" si="329"/>
        <v>Medium Booking</v>
      </c>
    </row>
    <row r="4205" spans="1:22" x14ac:dyDescent="0.25">
      <c r="A4205" t="s">
        <v>4436</v>
      </c>
      <c r="B4205" s="1">
        <v>46084</v>
      </c>
      <c r="C4205" s="1">
        <v>46047</v>
      </c>
      <c r="D4205" s="9">
        <v>0.88541666666666663</v>
      </c>
      <c r="E4205" t="str">
        <f t="shared" si="325"/>
        <v>Weekday</v>
      </c>
      <c r="F4205" t="str">
        <f t="shared" si="326"/>
        <v>Mar</v>
      </c>
      <c r="G4205" t="str">
        <f>_xlfn.XLOOKUP(A4205,Booking_data!$A$1:$A$6001,Booking_data!$D$1:$D$6001,"not found")</f>
        <v>M007</v>
      </c>
      <c r="H4205" t="str">
        <f>_xlfn.XLOOKUP(G4205,Movies_data!$A$1:$A$41,Movies_data!$B$1:$B$41,"not found")</f>
        <v>Good Night</v>
      </c>
      <c r="I4205" t="str">
        <f>_xlfn.XLOOKUP(G4205,Movies_data!$A$1:$A$41,Movies_data!$D$1:$D$41,"not found")</f>
        <v>Comedy</v>
      </c>
      <c r="J4205" t="str">
        <f>_xlfn.XLOOKUP(G4205,Movies_data!$A$1:$A$41,Movies_data!$C$1:$C$41,"not found")</f>
        <v>Tamil</v>
      </c>
      <c r="K4205">
        <f>_xlfn.XLOOKUP(G4205,Movies_data!$A$1:$A$41,Movies_data!$H$1:$H$41,"Not Found")</f>
        <v>8</v>
      </c>
      <c r="L4205" t="str">
        <f>_xlfn.XLOOKUP(A4205,Booking_data!$A$1:$A$6001,Booking_data!$E$1:$E$6001,"not Found")</f>
        <v>C102</v>
      </c>
      <c r="M4205" t="str">
        <f>_xlfn.XLOOKUP(L4205,Cinemas_data!$A$1:$A$49,Cinemas_data!$I$1:$I$49,"not Found")</f>
        <v>Mukta A2 Cinemas Grand Mall</v>
      </c>
      <c r="N4205" t="str">
        <f>_xlfn.XLOOKUP(L4205,Cinemas_data!$A$1:$A$49,Cinemas_data!$C$1:$C$49,"not Found")</f>
        <v>Pune</v>
      </c>
      <c r="O4205">
        <f>_xlfn.XLOOKUP(A4205,Booking_data!$A$1:$A$6001,Booking_data!$H$1:$H$6001,"not found")</f>
        <v>2</v>
      </c>
      <c r="P4205">
        <f>_xlfn.XLOOKUP(A4205,Booking_data!$A$1:$A$6001,Booking_data!$I$1:$I$6001,"not Found")</f>
        <v>400</v>
      </c>
      <c r="Q4205">
        <f t="shared" si="327"/>
        <v>800</v>
      </c>
      <c r="R4205" t="str">
        <f>_xlfn.XLOOKUP(A4205,Booking_data!$A$1:$A$6001,Booking_data!$L$1:$L$6001,"Not Found")</f>
        <v>Debit Card</v>
      </c>
      <c r="S4205">
        <f>_xlfn.XLOOKUP(A4205,Booking_data!$A$1:$A$6001,Booking_data!$N$1:$N$6001,"not Found")</f>
        <v>59</v>
      </c>
      <c r="T4205" t="str">
        <f>_xlfn.XLOOKUP(A4205,Booking_data!$A$1:$A$6001,Booking_data!$O$1:$O$6001,"Not Found")</f>
        <v>Male</v>
      </c>
      <c r="U4205" t="str">
        <f t="shared" si="328"/>
        <v>Above 45</v>
      </c>
      <c r="V4205" t="str">
        <f t="shared" si="329"/>
        <v>Low Booking</v>
      </c>
    </row>
    <row r="4206" spans="1:22" x14ac:dyDescent="0.25">
      <c r="A4206" t="s">
        <v>4437</v>
      </c>
      <c r="B4206" s="1">
        <v>46084</v>
      </c>
      <c r="C4206" s="1">
        <v>46113</v>
      </c>
      <c r="D4206" s="9">
        <v>0.77083333333333337</v>
      </c>
      <c r="E4206" t="str">
        <f t="shared" si="325"/>
        <v>Weekday</v>
      </c>
      <c r="F4206" t="str">
        <f t="shared" si="326"/>
        <v>Mar</v>
      </c>
      <c r="G4206" t="str">
        <f>_xlfn.XLOOKUP(A4206,Booking_data!$A$1:$A$6001,Booking_data!$D$1:$D$6001,"not found")</f>
        <v>M005</v>
      </c>
      <c r="H4206" t="str">
        <f>_xlfn.XLOOKUP(G4206,Movies_data!$A$1:$A$41,Movies_data!$B$1:$B$41,"not found")</f>
        <v>Ponniyin Selvan II</v>
      </c>
      <c r="I4206" t="str">
        <f>_xlfn.XLOOKUP(G4206,Movies_data!$A$1:$A$41,Movies_data!$D$1:$D$41,"not found")</f>
        <v>Drama</v>
      </c>
      <c r="J4206" t="str">
        <f>_xlfn.XLOOKUP(G4206,Movies_data!$A$1:$A$41,Movies_data!$C$1:$C$41,"not found")</f>
        <v>Tamil</v>
      </c>
      <c r="K4206">
        <f>_xlfn.XLOOKUP(G4206,Movies_data!$A$1:$A$41,Movies_data!$H$1:$H$41,"Not Found")</f>
        <v>7.3</v>
      </c>
      <c r="L4206" t="str">
        <f>_xlfn.XLOOKUP(A4206,Booking_data!$A$1:$A$6001,Booking_data!$E$1:$E$6001,"not Found")</f>
        <v>C121</v>
      </c>
      <c r="M4206" t="str">
        <f>_xlfn.XLOOKUP(L4206,Cinemas_data!$A$1:$A$49,Cinemas_data!$I$1:$I$49,"not Found")</f>
        <v>MovieMax City Centre</v>
      </c>
      <c r="N4206" t="str">
        <f>_xlfn.XLOOKUP(L4206,Cinemas_data!$A$1:$A$49,Cinemas_data!$C$1:$C$49,"not Found")</f>
        <v>Noida</v>
      </c>
      <c r="O4206">
        <f>_xlfn.XLOOKUP(A4206,Booking_data!$A$1:$A$6001,Booking_data!$H$1:$H$6001,"not found")</f>
        <v>6</v>
      </c>
      <c r="P4206">
        <f>_xlfn.XLOOKUP(A4206,Booking_data!$A$1:$A$6001,Booking_data!$I$1:$I$6001,"not Found")</f>
        <v>320</v>
      </c>
      <c r="Q4206">
        <f t="shared" si="327"/>
        <v>1920</v>
      </c>
      <c r="R4206" t="str">
        <f>_xlfn.XLOOKUP(A4206,Booking_data!$A$1:$A$6001,Booking_data!$L$1:$L$6001,"Not Found")</f>
        <v>Wallet</v>
      </c>
      <c r="S4206">
        <f>_xlfn.XLOOKUP(A4206,Booking_data!$A$1:$A$6001,Booking_data!$N$1:$N$6001,"not Found")</f>
        <v>53</v>
      </c>
      <c r="T4206" t="str">
        <f>_xlfn.XLOOKUP(A4206,Booking_data!$A$1:$A$6001,Booking_data!$O$1:$O$6001,"Not Found")</f>
        <v>Female</v>
      </c>
      <c r="U4206" t="str">
        <f t="shared" si="328"/>
        <v>Above 45</v>
      </c>
      <c r="V4206" t="str">
        <f t="shared" si="329"/>
        <v>High Booking</v>
      </c>
    </row>
    <row r="4207" spans="1:22" x14ac:dyDescent="0.25">
      <c r="A4207" t="s">
        <v>4438</v>
      </c>
      <c r="B4207" s="1">
        <v>46084</v>
      </c>
      <c r="C4207" s="1">
        <v>46090</v>
      </c>
      <c r="D4207" s="9">
        <v>0.53125</v>
      </c>
      <c r="E4207" t="str">
        <f t="shared" si="325"/>
        <v>Weekday</v>
      </c>
      <c r="F4207" t="str">
        <f t="shared" si="326"/>
        <v>Mar</v>
      </c>
      <c r="G4207" t="str">
        <f>_xlfn.XLOOKUP(A4207,Booking_data!$A$1:$A$6001,Booking_data!$D$1:$D$6001,"not found")</f>
        <v>M007</v>
      </c>
      <c r="H4207" t="str">
        <f>_xlfn.XLOOKUP(G4207,Movies_data!$A$1:$A$41,Movies_data!$B$1:$B$41,"not found")</f>
        <v>Good Night</v>
      </c>
      <c r="I4207" t="str">
        <f>_xlfn.XLOOKUP(G4207,Movies_data!$A$1:$A$41,Movies_data!$D$1:$D$41,"not found")</f>
        <v>Comedy</v>
      </c>
      <c r="J4207" t="str">
        <f>_xlfn.XLOOKUP(G4207,Movies_data!$A$1:$A$41,Movies_data!$C$1:$C$41,"not found")</f>
        <v>Tamil</v>
      </c>
      <c r="K4207">
        <f>_xlfn.XLOOKUP(G4207,Movies_data!$A$1:$A$41,Movies_data!$H$1:$H$41,"Not Found")</f>
        <v>8</v>
      </c>
      <c r="L4207" t="str">
        <f>_xlfn.XLOOKUP(A4207,Booking_data!$A$1:$A$6001,Booking_data!$E$1:$E$6001,"not Found")</f>
        <v>C123</v>
      </c>
      <c r="M4207" t="str">
        <f>_xlfn.XLOOKUP(L4207,Cinemas_data!$A$1:$A$49,Cinemas_data!$I$1:$I$49,"not Found")</f>
        <v>City Pride Forum Mall</v>
      </c>
      <c r="N4207" t="str">
        <f>_xlfn.XLOOKUP(L4207,Cinemas_data!$A$1:$A$49,Cinemas_data!$C$1:$C$49,"not Found")</f>
        <v>Noida</v>
      </c>
      <c r="O4207">
        <f>_xlfn.XLOOKUP(A4207,Booking_data!$A$1:$A$6001,Booking_data!$H$1:$H$6001,"not found")</f>
        <v>3</v>
      </c>
      <c r="P4207">
        <f>_xlfn.XLOOKUP(A4207,Booking_data!$A$1:$A$6001,Booking_data!$I$1:$I$6001,"not Found")</f>
        <v>300</v>
      </c>
      <c r="Q4207">
        <f t="shared" si="327"/>
        <v>900</v>
      </c>
      <c r="R4207" t="str">
        <f>_xlfn.XLOOKUP(A4207,Booking_data!$A$1:$A$6001,Booking_data!$L$1:$L$6001,"Not Found")</f>
        <v>Net Banking</v>
      </c>
      <c r="S4207">
        <f>_xlfn.XLOOKUP(A4207,Booking_data!$A$1:$A$6001,Booking_data!$N$1:$N$6001,"not Found")</f>
        <v>44</v>
      </c>
      <c r="T4207" t="str">
        <f>_xlfn.XLOOKUP(A4207,Booking_data!$A$1:$A$6001,Booking_data!$O$1:$O$6001,"Not Found")</f>
        <v>Other</v>
      </c>
      <c r="U4207" t="str">
        <f t="shared" si="328"/>
        <v>Middle Age</v>
      </c>
      <c r="V4207" t="str">
        <f t="shared" si="329"/>
        <v>Medium Booking</v>
      </c>
    </row>
    <row r="4208" spans="1:22" x14ac:dyDescent="0.25">
      <c r="A4208" t="s">
        <v>4439</v>
      </c>
      <c r="B4208" s="1">
        <v>46084</v>
      </c>
      <c r="C4208" s="1">
        <v>46030</v>
      </c>
      <c r="D4208" s="9">
        <v>0.77083333333333337</v>
      </c>
      <c r="E4208" t="str">
        <f t="shared" si="325"/>
        <v>Weekday</v>
      </c>
      <c r="F4208" t="str">
        <f t="shared" si="326"/>
        <v>Mar</v>
      </c>
      <c r="G4208" t="str">
        <f>_xlfn.XLOOKUP(A4208,Booking_data!$A$1:$A$6001,Booking_data!$D$1:$D$6001,"not found")</f>
        <v>M002</v>
      </c>
      <c r="H4208" t="str">
        <f>_xlfn.XLOOKUP(G4208,Movies_data!$A$1:$A$41,Movies_data!$B$1:$B$41,"not found")</f>
        <v>Jailer</v>
      </c>
      <c r="I4208" t="str">
        <f>_xlfn.XLOOKUP(G4208,Movies_data!$A$1:$A$41,Movies_data!$D$1:$D$41,"not found")</f>
        <v>Action</v>
      </c>
      <c r="J4208" t="str">
        <f>_xlfn.XLOOKUP(G4208,Movies_data!$A$1:$A$41,Movies_data!$C$1:$C$41,"not found")</f>
        <v>Tamil</v>
      </c>
      <c r="K4208">
        <f>_xlfn.XLOOKUP(G4208,Movies_data!$A$1:$A$41,Movies_data!$H$1:$H$41,"Not Found")</f>
        <v>7.1</v>
      </c>
      <c r="L4208" t="str">
        <f>_xlfn.XLOOKUP(A4208,Booking_data!$A$1:$A$6001,Booking_data!$E$1:$E$6001,"not Found")</f>
        <v>C122</v>
      </c>
      <c r="M4208" t="str">
        <f>_xlfn.XLOOKUP(L4208,Cinemas_data!$A$1:$A$49,Cinemas_data!$I$1:$I$49,"not Found")</f>
        <v>Asian Cinemas Grand Mall</v>
      </c>
      <c r="N4208" t="str">
        <f>_xlfn.XLOOKUP(L4208,Cinemas_data!$A$1:$A$49,Cinemas_data!$C$1:$C$49,"not Found")</f>
        <v>Noida</v>
      </c>
      <c r="O4208">
        <f>_xlfn.XLOOKUP(A4208,Booking_data!$A$1:$A$6001,Booking_data!$H$1:$H$6001,"not found")</f>
        <v>5</v>
      </c>
      <c r="P4208">
        <f>_xlfn.XLOOKUP(A4208,Booking_data!$A$1:$A$6001,Booking_data!$I$1:$I$6001,"not Found")</f>
        <v>260</v>
      </c>
      <c r="Q4208">
        <f t="shared" si="327"/>
        <v>1300</v>
      </c>
      <c r="R4208" t="str">
        <f>_xlfn.XLOOKUP(A4208,Booking_data!$A$1:$A$6001,Booking_data!$L$1:$L$6001,"Not Found")</f>
        <v>Wallet</v>
      </c>
      <c r="S4208">
        <f>_xlfn.XLOOKUP(A4208,Booking_data!$A$1:$A$6001,Booking_data!$N$1:$N$6001,"not Found")</f>
        <v>29</v>
      </c>
      <c r="T4208" t="str">
        <f>_xlfn.XLOOKUP(A4208,Booking_data!$A$1:$A$6001,Booking_data!$O$1:$O$6001,"Not Found")</f>
        <v>Female</v>
      </c>
      <c r="U4208" t="str">
        <f t="shared" si="328"/>
        <v>Youngster</v>
      </c>
      <c r="V4208" t="str">
        <f t="shared" si="329"/>
        <v>High Booking</v>
      </c>
    </row>
    <row r="4209" spans="1:22" x14ac:dyDescent="0.25">
      <c r="A4209" t="s">
        <v>4440</v>
      </c>
      <c r="B4209" s="1">
        <v>46084</v>
      </c>
      <c r="C4209" s="1">
        <v>46133</v>
      </c>
      <c r="D4209" s="9">
        <v>0.9375</v>
      </c>
      <c r="E4209" t="str">
        <f t="shared" si="325"/>
        <v>Weekday</v>
      </c>
      <c r="F4209" t="str">
        <f t="shared" si="326"/>
        <v>Mar</v>
      </c>
      <c r="G4209" t="str">
        <f>_xlfn.XLOOKUP(A4209,Booking_data!$A$1:$A$6001,Booking_data!$D$1:$D$6001,"not found")</f>
        <v>M012</v>
      </c>
      <c r="H4209" t="str">
        <f>_xlfn.XLOOKUP(G4209,Movies_data!$A$1:$A$41,Movies_data!$B$1:$B$41,"not found")</f>
        <v>RRR</v>
      </c>
      <c r="I4209" t="str">
        <f>_xlfn.XLOOKUP(G4209,Movies_data!$A$1:$A$41,Movies_data!$D$1:$D$41,"not found")</f>
        <v>Action</v>
      </c>
      <c r="J4209" t="str">
        <f>_xlfn.XLOOKUP(G4209,Movies_data!$A$1:$A$41,Movies_data!$C$1:$C$41,"not found")</f>
        <v>Telugu</v>
      </c>
      <c r="K4209">
        <f>_xlfn.XLOOKUP(G4209,Movies_data!$A$1:$A$41,Movies_data!$H$1:$H$41,"Not Found")</f>
        <v>7.8</v>
      </c>
      <c r="L4209" t="str">
        <f>_xlfn.XLOOKUP(A4209,Booking_data!$A$1:$A$6001,Booking_data!$E$1:$E$6001,"not Found")</f>
        <v>C161</v>
      </c>
      <c r="M4209" t="str">
        <f>_xlfn.XLOOKUP(L4209,Cinemas_data!$A$1:$A$49,Cinemas_data!$I$1:$I$49,"not Found")</f>
        <v>INOX City Centre</v>
      </c>
      <c r="N4209" t="str">
        <f>_xlfn.XLOOKUP(L4209,Cinemas_data!$A$1:$A$49,Cinemas_data!$C$1:$C$49,"not Found")</f>
        <v>Thiruvananthapuram</v>
      </c>
      <c r="O4209">
        <f>_xlfn.XLOOKUP(A4209,Booking_data!$A$1:$A$6001,Booking_data!$H$1:$H$6001,"not found")</f>
        <v>4</v>
      </c>
      <c r="P4209">
        <f>_xlfn.XLOOKUP(A4209,Booking_data!$A$1:$A$6001,Booking_data!$I$1:$I$6001,"not Found")</f>
        <v>280</v>
      </c>
      <c r="Q4209">
        <f t="shared" si="327"/>
        <v>1120</v>
      </c>
      <c r="R4209" t="str">
        <f>_xlfn.XLOOKUP(A4209,Booking_data!$A$1:$A$6001,Booking_data!$L$1:$L$6001,"Not Found")</f>
        <v>Net Banking</v>
      </c>
      <c r="S4209">
        <f>_xlfn.XLOOKUP(A4209,Booking_data!$A$1:$A$6001,Booking_data!$N$1:$N$6001,"not Found")</f>
        <v>19</v>
      </c>
      <c r="T4209" t="str">
        <f>_xlfn.XLOOKUP(A4209,Booking_data!$A$1:$A$6001,Booking_data!$O$1:$O$6001,"Not Found")</f>
        <v>Other</v>
      </c>
      <c r="U4209" t="str">
        <f t="shared" si="328"/>
        <v>Youngster</v>
      </c>
      <c r="V4209" t="str">
        <f t="shared" si="329"/>
        <v>Medium Booking</v>
      </c>
    </row>
    <row r="4210" spans="1:22" x14ac:dyDescent="0.25">
      <c r="A4210" t="s">
        <v>4441</v>
      </c>
      <c r="B4210" s="1">
        <v>46084</v>
      </c>
      <c r="C4210" s="1">
        <v>46128</v>
      </c>
      <c r="D4210" s="9">
        <v>0.9375</v>
      </c>
      <c r="E4210" t="str">
        <f t="shared" si="325"/>
        <v>Weekday</v>
      </c>
      <c r="F4210" t="str">
        <f t="shared" si="326"/>
        <v>Mar</v>
      </c>
      <c r="G4210" t="str">
        <f>_xlfn.XLOOKUP(A4210,Booking_data!$A$1:$A$6001,Booking_data!$D$1:$D$6001,"not found")</f>
        <v>M004</v>
      </c>
      <c r="H4210" t="str">
        <f>_xlfn.XLOOKUP(G4210,Movies_data!$A$1:$A$41,Movies_data!$B$1:$B$41,"not found")</f>
        <v>Ponniyin Selvan I</v>
      </c>
      <c r="I4210" t="str">
        <f>_xlfn.XLOOKUP(G4210,Movies_data!$A$1:$A$41,Movies_data!$D$1:$D$41,"not found")</f>
        <v>Drama</v>
      </c>
      <c r="J4210" t="str">
        <f>_xlfn.XLOOKUP(G4210,Movies_data!$A$1:$A$41,Movies_data!$C$1:$C$41,"not found")</f>
        <v>Tamil</v>
      </c>
      <c r="K4210">
        <f>_xlfn.XLOOKUP(G4210,Movies_data!$A$1:$A$41,Movies_data!$H$1:$H$41,"Not Found")</f>
        <v>7.6</v>
      </c>
      <c r="L4210" t="str">
        <f>_xlfn.XLOOKUP(A4210,Booking_data!$A$1:$A$6001,Booking_data!$E$1:$E$6001,"not Found")</f>
        <v>C022</v>
      </c>
      <c r="M4210" t="str">
        <f>_xlfn.XLOOKUP(L4210,Cinemas_data!$A$1:$A$49,Cinemas_data!$I$1:$I$49,"not Found")</f>
        <v>Mukta A2 Cinemas Grand Mall</v>
      </c>
      <c r="N4210" t="str">
        <f>_xlfn.XLOOKUP(L4210,Cinemas_data!$A$1:$A$49,Cinemas_data!$C$1:$C$49,"not Found")</f>
        <v>Coimbatore</v>
      </c>
      <c r="O4210">
        <f>_xlfn.XLOOKUP(A4210,Booking_data!$A$1:$A$6001,Booking_data!$H$1:$H$6001,"not found")</f>
        <v>2</v>
      </c>
      <c r="P4210">
        <f>_xlfn.XLOOKUP(A4210,Booking_data!$A$1:$A$6001,Booking_data!$I$1:$I$6001,"not Found")</f>
        <v>280</v>
      </c>
      <c r="Q4210">
        <f t="shared" si="327"/>
        <v>560</v>
      </c>
      <c r="R4210" t="str">
        <f>_xlfn.XLOOKUP(A4210,Booking_data!$A$1:$A$6001,Booking_data!$L$1:$L$6001,"Not Found")</f>
        <v>Debit Card</v>
      </c>
      <c r="S4210">
        <f>_xlfn.XLOOKUP(A4210,Booking_data!$A$1:$A$6001,Booking_data!$N$1:$N$6001,"not Found")</f>
        <v>52</v>
      </c>
      <c r="T4210" t="str">
        <f>_xlfn.XLOOKUP(A4210,Booking_data!$A$1:$A$6001,Booking_data!$O$1:$O$6001,"Not Found")</f>
        <v>Male</v>
      </c>
      <c r="U4210" t="str">
        <f t="shared" si="328"/>
        <v>Above 45</v>
      </c>
      <c r="V4210" t="str">
        <f t="shared" si="329"/>
        <v>Low Booking</v>
      </c>
    </row>
    <row r="4211" spans="1:22" x14ac:dyDescent="0.25">
      <c r="A4211" t="s">
        <v>4442</v>
      </c>
      <c r="B4211" s="1">
        <v>46084</v>
      </c>
      <c r="C4211" s="1">
        <v>46083</v>
      </c>
      <c r="D4211" s="9">
        <v>0.88541666666666663</v>
      </c>
      <c r="E4211" t="str">
        <f t="shared" si="325"/>
        <v>Weekday</v>
      </c>
      <c r="F4211" t="str">
        <f t="shared" si="326"/>
        <v>Mar</v>
      </c>
      <c r="G4211" t="str">
        <f>_xlfn.XLOOKUP(A4211,Booking_data!$A$1:$A$6001,Booking_data!$D$1:$D$6001,"not found")</f>
        <v>M004</v>
      </c>
      <c r="H4211" t="str">
        <f>_xlfn.XLOOKUP(G4211,Movies_data!$A$1:$A$41,Movies_data!$B$1:$B$41,"not found")</f>
        <v>Ponniyin Selvan I</v>
      </c>
      <c r="I4211" t="str">
        <f>_xlfn.XLOOKUP(G4211,Movies_data!$A$1:$A$41,Movies_data!$D$1:$D$41,"not found")</f>
        <v>Drama</v>
      </c>
      <c r="J4211" t="str">
        <f>_xlfn.XLOOKUP(G4211,Movies_data!$A$1:$A$41,Movies_data!$C$1:$C$41,"not found")</f>
        <v>Tamil</v>
      </c>
      <c r="K4211">
        <f>_xlfn.XLOOKUP(G4211,Movies_data!$A$1:$A$41,Movies_data!$H$1:$H$41,"Not Found")</f>
        <v>7.6</v>
      </c>
      <c r="L4211" t="str">
        <f>_xlfn.XLOOKUP(A4211,Booking_data!$A$1:$A$6001,Booking_data!$E$1:$E$6001,"not Found")</f>
        <v>C071</v>
      </c>
      <c r="M4211" t="str">
        <f>_xlfn.XLOOKUP(L4211,Cinemas_data!$A$1:$A$49,Cinemas_data!$I$1:$I$49,"not Found")</f>
        <v>PVR City Centre</v>
      </c>
      <c r="N4211" t="str">
        <f>_xlfn.XLOOKUP(L4211,Cinemas_data!$A$1:$A$49,Cinemas_data!$C$1:$C$49,"not Found")</f>
        <v>Hyderabad</v>
      </c>
      <c r="O4211">
        <f>_xlfn.XLOOKUP(A4211,Booking_data!$A$1:$A$6001,Booking_data!$H$1:$H$6001,"not found")</f>
        <v>4</v>
      </c>
      <c r="P4211">
        <f>_xlfn.XLOOKUP(A4211,Booking_data!$A$1:$A$6001,Booking_data!$I$1:$I$6001,"not Found")</f>
        <v>180</v>
      </c>
      <c r="Q4211">
        <f t="shared" si="327"/>
        <v>720</v>
      </c>
      <c r="R4211" t="str">
        <f>_xlfn.XLOOKUP(A4211,Booking_data!$A$1:$A$6001,Booking_data!$L$1:$L$6001,"Not Found")</f>
        <v>Net Banking</v>
      </c>
      <c r="S4211">
        <f>_xlfn.XLOOKUP(A4211,Booking_data!$A$1:$A$6001,Booking_data!$N$1:$N$6001,"not Found")</f>
        <v>58</v>
      </c>
      <c r="T4211" t="str">
        <f>_xlfn.XLOOKUP(A4211,Booking_data!$A$1:$A$6001,Booking_data!$O$1:$O$6001,"Not Found")</f>
        <v>Other</v>
      </c>
      <c r="U4211" t="str">
        <f t="shared" si="328"/>
        <v>Above 45</v>
      </c>
      <c r="V4211" t="str">
        <f t="shared" si="329"/>
        <v>Medium Booking</v>
      </c>
    </row>
    <row r="4212" spans="1:22" x14ac:dyDescent="0.25">
      <c r="A4212" t="s">
        <v>4443</v>
      </c>
      <c r="B4212" s="1">
        <v>46084</v>
      </c>
      <c r="C4212" s="1">
        <v>46165</v>
      </c>
      <c r="D4212" s="9">
        <v>0.39583333333333331</v>
      </c>
      <c r="E4212" t="str">
        <f t="shared" si="325"/>
        <v>Weekday</v>
      </c>
      <c r="F4212" t="str">
        <f t="shared" si="326"/>
        <v>Mar</v>
      </c>
      <c r="G4212" t="str">
        <f>_xlfn.XLOOKUP(A4212,Booking_data!$A$1:$A$6001,Booking_data!$D$1:$D$6001,"not found")</f>
        <v>M024</v>
      </c>
      <c r="H4212" t="str">
        <f>_xlfn.XLOOKUP(G4212,Movies_data!$A$1:$A$41,Movies_data!$B$1:$B$41,"not found")</f>
        <v>Bhool Bhulaiyaa 2</v>
      </c>
      <c r="I4212" t="str">
        <f>_xlfn.XLOOKUP(G4212,Movies_data!$A$1:$A$41,Movies_data!$D$1:$D$41,"not found")</f>
        <v>Comedy</v>
      </c>
      <c r="J4212" t="str">
        <f>_xlfn.XLOOKUP(G4212,Movies_data!$A$1:$A$41,Movies_data!$C$1:$C$41,"not found")</f>
        <v>Hindi</v>
      </c>
      <c r="K4212">
        <f>_xlfn.XLOOKUP(G4212,Movies_data!$A$1:$A$41,Movies_data!$H$1:$H$41,"Not Found")</f>
        <v>5.9</v>
      </c>
      <c r="L4212" t="str">
        <f>_xlfn.XLOOKUP(A4212,Booking_data!$A$1:$A$6001,Booking_data!$E$1:$E$6001,"not Found")</f>
        <v>C101</v>
      </c>
      <c r="M4212" t="str">
        <f>_xlfn.XLOOKUP(L4212,Cinemas_data!$A$1:$A$49,Cinemas_data!$I$1:$I$49,"not Found")</f>
        <v>Miraj Cinemas City Centre</v>
      </c>
      <c r="N4212" t="str">
        <f>_xlfn.XLOOKUP(L4212,Cinemas_data!$A$1:$A$49,Cinemas_data!$C$1:$C$49,"not Found")</f>
        <v>Pune</v>
      </c>
      <c r="O4212">
        <f>_xlfn.XLOOKUP(A4212,Booking_data!$A$1:$A$6001,Booking_data!$H$1:$H$6001,"not found")</f>
        <v>4</v>
      </c>
      <c r="P4212">
        <f>_xlfn.XLOOKUP(A4212,Booking_data!$A$1:$A$6001,Booking_data!$I$1:$I$6001,"not Found")</f>
        <v>180</v>
      </c>
      <c r="Q4212">
        <f t="shared" si="327"/>
        <v>720</v>
      </c>
      <c r="R4212" t="str">
        <f>_xlfn.XLOOKUP(A4212,Booking_data!$A$1:$A$6001,Booking_data!$L$1:$L$6001,"Not Found")</f>
        <v>Net Banking</v>
      </c>
      <c r="S4212">
        <f>_xlfn.XLOOKUP(A4212,Booking_data!$A$1:$A$6001,Booking_data!$N$1:$N$6001,"not Found")</f>
        <v>44</v>
      </c>
      <c r="T4212" t="str">
        <f>_xlfn.XLOOKUP(A4212,Booking_data!$A$1:$A$6001,Booking_data!$O$1:$O$6001,"Not Found")</f>
        <v>Male</v>
      </c>
      <c r="U4212" t="str">
        <f t="shared" si="328"/>
        <v>Middle Age</v>
      </c>
      <c r="V4212" t="str">
        <f t="shared" si="329"/>
        <v>Medium Booking</v>
      </c>
    </row>
    <row r="4213" spans="1:22" x14ac:dyDescent="0.25">
      <c r="A4213" t="s">
        <v>4444</v>
      </c>
      <c r="B4213" s="1">
        <v>46084</v>
      </c>
      <c r="C4213" s="1">
        <v>46171</v>
      </c>
      <c r="D4213" s="9">
        <v>0.9375</v>
      </c>
      <c r="E4213" t="str">
        <f t="shared" si="325"/>
        <v>Weekday</v>
      </c>
      <c r="F4213" t="str">
        <f t="shared" si="326"/>
        <v>Mar</v>
      </c>
      <c r="G4213" t="str">
        <f>_xlfn.XLOOKUP(A4213,Booking_data!$A$1:$A$6001,Booking_data!$D$1:$D$6001,"not found")</f>
        <v>M021</v>
      </c>
      <c r="H4213" t="str">
        <f>_xlfn.XLOOKUP(G4213,Movies_data!$A$1:$A$41,Movies_data!$B$1:$B$41,"not found")</f>
        <v>Pathaan</v>
      </c>
      <c r="I4213" t="str">
        <f>_xlfn.XLOOKUP(G4213,Movies_data!$A$1:$A$41,Movies_data!$D$1:$D$41,"not found")</f>
        <v>Action</v>
      </c>
      <c r="J4213" t="str">
        <f>_xlfn.XLOOKUP(G4213,Movies_data!$A$1:$A$41,Movies_data!$C$1:$C$41,"not found")</f>
        <v>Hindi</v>
      </c>
      <c r="K4213">
        <f>_xlfn.XLOOKUP(G4213,Movies_data!$A$1:$A$41,Movies_data!$H$1:$H$41,"Not Found")</f>
        <v>5.9</v>
      </c>
      <c r="L4213" t="str">
        <f>_xlfn.XLOOKUP(A4213,Booking_data!$A$1:$A$6001,Booking_data!$E$1:$E$6001,"not Found")</f>
        <v>C103</v>
      </c>
      <c r="M4213" t="str">
        <f>_xlfn.XLOOKUP(L4213,Cinemas_data!$A$1:$A$49,Cinemas_data!$I$1:$I$49,"not Found")</f>
        <v>MovieMax Forum Mall</v>
      </c>
      <c r="N4213" t="str">
        <f>_xlfn.XLOOKUP(L4213,Cinemas_data!$A$1:$A$49,Cinemas_data!$C$1:$C$49,"not Found")</f>
        <v>Pune</v>
      </c>
      <c r="O4213">
        <f>_xlfn.XLOOKUP(A4213,Booking_data!$A$1:$A$6001,Booking_data!$H$1:$H$6001,"not found")</f>
        <v>1</v>
      </c>
      <c r="P4213">
        <f>_xlfn.XLOOKUP(A4213,Booking_data!$A$1:$A$6001,Booking_data!$I$1:$I$6001,"not Found")</f>
        <v>180</v>
      </c>
      <c r="Q4213">
        <f t="shared" si="327"/>
        <v>180</v>
      </c>
      <c r="R4213" t="str">
        <f>_xlfn.XLOOKUP(A4213,Booking_data!$A$1:$A$6001,Booking_data!$L$1:$L$6001,"Not Found")</f>
        <v>Credit Card</v>
      </c>
      <c r="S4213">
        <f>_xlfn.XLOOKUP(A4213,Booking_data!$A$1:$A$6001,Booking_data!$N$1:$N$6001,"not Found")</f>
        <v>41</v>
      </c>
      <c r="T4213" t="str">
        <f>_xlfn.XLOOKUP(A4213,Booking_data!$A$1:$A$6001,Booking_data!$O$1:$O$6001,"Not Found")</f>
        <v>Female</v>
      </c>
      <c r="U4213" t="str">
        <f t="shared" si="328"/>
        <v>Middle Age</v>
      </c>
      <c r="V4213" t="str">
        <f t="shared" si="329"/>
        <v>Low Booking</v>
      </c>
    </row>
    <row r="4214" spans="1:22" x14ac:dyDescent="0.25">
      <c r="A4214" t="s">
        <v>4445</v>
      </c>
      <c r="B4214" s="1">
        <v>46084</v>
      </c>
      <c r="C4214" s="1">
        <v>46044</v>
      </c>
      <c r="D4214" s="9">
        <v>0.64583333333333337</v>
      </c>
      <c r="E4214" t="str">
        <f t="shared" si="325"/>
        <v>Weekday</v>
      </c>
      <c r="F4214" t="str">
        <f t="shared" si="326"/>
        <v>Mar</v>
      </c>
      <c r="G4214" t="str">
        <f>_xlfn.XLOOKUP(A4214,Booking_data!$A$1:$A$6001,Booking_data!$D$1:$D$6001,"not found")</f>
        <v>M007</v>
      </c>
      <c r="H4214" t="str">
        <f>_xlfn.XLOOKUP(G4214,Movies_data!$A$1:$A$41,Movies_data!$B$1:$B$41,"not found")</f>
        <v>Good Night</v>
      </c>
      <c r="I4214" t="str">
        <f>_xlfn.XLOOKUP(G4214,Movies_data!$A$1:$A$41,Movies_data!$D$1:$D$41,"not found")</f>
        <v>Comedy</v>
      </c>
      <c r="J4214" t="str">
        <f>_xlfn.XLOOKUP(G4214,Movies_data!$A$1:$A$41,Movies_data!$C$1:$C$41,"not found")</f>
        <v>Tamil</v>
      </c>
      <c r="K4214">
        <f>_xlfn.XLOOKUP(G4214,Movies_data!$A$1:$A$41,Movies_data!$H$1:$H$41,"Not Found")</f>
        <v>8</v>
      </c>
      <c r="L4214" t="str">
        <f>_xlfn.XLOOKUP(A4214,Booking_data!$A$1:$A$6001,Booking_data!$E$1:$E$6001,"not Found")</f>
        <v>C091</v>
      </c>
      <c r="M4214" t="str">
        <f>_xlfn.XLOOKUP(L4214,Cinemas_data!$A$1:$A$49,Cinemas_data!$I$1:$I$49,"not Found")</f>
        <v>Cinepolis City Centre</v>
      </c>
      <c r="N4214" t="str">
        <f>_xlfn.XLOOKUP(L4214,Cinemas_data!$A$1:$A$49,Cinemas_data!$C$1:$C$49,"not Found")</f>
        <v>Mumbai</v>
      </c>
      <c r="O4214">
        <f>_xlfn.XLOOKUP(A4214,Booking_data!$A$1:$A$6001,Booking_data!$H$1:$H$6001,"not found")</f>
        <v>2</v>
      </c>
      <c r="P4214">
        <f>_xlfn.XLOOKUP(A4214,Booking_data!$A$1:$A$6001,Booking_data!$I$1:$I$6001,"not Found")</f>
        <v>200</v>
      </c>
      <c r="Q4214">
        <f t="shared" si="327"/>
        <v>400</v>
      </c>
      <c r="R4214" t="str">
        <f>_xlfn.XLOOKUP(A4214,Booking_data!$A$1:$A$6001,Booking_data!$L$1:$L$6001,"Not Found")</f>
        <v>Wallet</v>
      </c>
      <c r="S4214">
        <f>_xlfn.XLOOKUP(A4214,Booking_data!$A$1:$A$6001,Booking_data!$N$1:$N$6001,"not Found")</f>
        <v>56</v>
      </c>
      <c r="T4214" t="str">
        <f>_xlfn.XLOOKUP(A4214,Booking_data!$A$1:$A$6001,Booking_data!$O$1:$O$6001,"Not Found")</f>
        <v>Female</v>
      </c>
      <c r="U4214" t="str">
        <f t="shared" si="328"/>
        <v>Above 45</v>
      </c>
      <c r="V4214" t="str">
        <f t="shared" si="329"/>
        <v>Low Booking</v>
      </c>
    </row>
    <row r="4215" spans="1:22" x14ac:dyDescent="0.25">
      <c r="A4215" t="s">
        <v>4446</v>
      </c>
      <c r="B4215" s="1">
        <v>46084</v>
      </c>
      <c r="C4215" s="1">
        <v>46105</v>
      </c>
      <c r="D4215" s="9">
        <v>0.9375</v>
      </c>
      <c r="E4215" t="str">
        <f t="shared" si="325"/>
        <v>Weekday</v>
      </c>
      <c r="F4215" t="str">
        <f t="shared" si="326"/>
        <v>Mar</v>
      </c>
      <c r="G4215" t="str">
        <f>_xlfn.XLOOKUP(A4215,Booking_data!$A$1:$A$6001,Booking_data!$D$1:$D$6001,"not found")</f>
        <v>M010</v>
      </c>
      <c r="H4215" t="str">
        <f>_xlfn.XLOOKUP(G4215,Movies_data!$A$1:$A$41,Movies_data!$B$1:$B$41,"not found")</f>
        <v>Captain Miller</v>
      </c>
      <c r="I4215" t="str">
        <f>_xlfn.XLOOKUP(G4215,Movies_data!$A$1:$A$41,Movies_data!$D$1:$D$41,"not found")</f>
        <v>Action</v>
      </c>
      <c r="J4215" t="str">
        <f>_xlfn.XLOOKUP(G4215,Movies_data!$A$1:$A$41,Movies_data!$C$1:$C$41,"not found")</f>
        <v>Tamil</v>
      </c>
      <c r="K4215">
        <f>_xlfn.XLOOKUP(G4215,Movies_data!$A$1:$A$41,Movies_data!$H$1:$H$41,"Not Found")</f>
        <v>7</v>
      </c>
      <c r="L4215" t="str">
        <f>_xlfn.XLOOKUP(A4215,Booking_data!$A$1:$A$6001,Booking_data!$E$1:$E$6001,"not Found")</f>
        <v>C061</v>
      </c>
      <c r="M4215" t="str">
        <f>_xlfn.XLOOKUP(L4215,Cinemas_data!$A$1:$A$49,Cinemas_data!$I$1:$I$49,"not Found")</f>
        <v>City Pride City Centre</v>
      </c>
      <c r="N4215" t="str">
        <f>_xlfn.XLOOKUP(L4215,Cinemas_data!$A$1:$A$49,Cinemas_data!$C$1:$C$49,"not Found")</f>
        <v>Mysuru</v>
      </c>
      <c r="O4215">
        <f>_xlfn.XLOOKUP(A4215,Booking_data!$A$1:$A$6001,Booking_data!$H$1:$H$6001,"not found")</f>
        <v>1</v>
      </c>
      <c r="P4215">
        <f>_xlfn.XLOOKUP(A4215,Booking_data!$A$1:$A$6001,Booking_data!$I$1:$I$6001,"not Found")</f>
        <v>260</v>
      </c>
      <c r="Q4215">
        <f t="shared" si="327"/>
        <v>260</v>
      </c>
      <c r="R4215" t="str">
        <f>_xlfn.XLOOKUP(A4215,Booking_data!$A$1:$A$6001,Booking_data!$L$1:$L$6001,"Not Found")</f>
        <v>UPI</v>
      </c>
      <c r="S4215">
        <f>_xlfn.XLOOKUP(A4215,Booking_data!$A$1:$A$6001,Booking_data!$N$1:$N$6001,"not Found")</f>
        <v>47</v>
      </c>
      <c r="T4215" t="str">
        <f>_xlfn.XLOOKUP(A4215,Booking_data!$A$1:$A$6001,Booking_data!$O$1:$O$6001,"Not Found")</f>
        <v>Male</v>
      </c>
      <c r="U4215" t="str">
        <f t="shared" si="328"/>
        <v>Above 45</v>
      </c>
      <c r="V4215" t="str">
        <f t="shared" si="329"/>
        <v>Low Booking</v>
      </c>
    </row>
    <row r="4216" spans="1:22" x14ac:dyDescent="0.25">
      <c r="A4216" t="s">
        <v>4447</v>
      </c>
      <c r="B4216" s="1">
        <v>46084</v>
      </c>
      <c r="C4216" s="1">
        <v>46151</v>
      </c>
      <c r="D4216" s="9">
        <v>0.64583333333333337</v>
      </c>
      <c r="E4216" t="str">
        <f t="shared" si="325"/>
        <v>Weekday</v>
      </c>
      <c r="F4216" t="str">
        <f t="shared" si="326"/>
        <v>Mar</v>
      </c>
      <c r="G4216" t="str">
        <f>_xlfn.XLOOKUP(A4216,Booking_data!$A$1:$A$6001,Booking_data!$D$1:$D$6001,"not found")</f>
        <v>M002</v>
      </c>
      <c r="H4216" t="str">
        <f>_xlfn.XLOOKUP(G4216,Movies_data!$A$1:$A$41,Movies_data!$B$1:$B$41,"not found")</f>
        <v>Jailer</v>
      </c>
      <c r="I4216" t="str">
        <f>_xlfn.XLOOKUP(G4216,Movies_data!$A$1:$A$41,Movies_data!$D$1:$D$41,"not found")</f>
        <v>Action</v>
      </c>
      <c r="J4216" t="str">
        <f>_xlfn.XLOOKUP(G4216,Movies_data!$A$1:$A$41,Movies_data!$C$1:$C$41,"not found")</f>
        <v>Tamil</v>
      </c>
      <c r="K4216">
        <f>_xlfn.XLOOKUP(G4216,Movies_data!$A$1:$A$41,Movies_data!$H$1:$H$41,"Not Found")</f>
        <v>7.1</v>
      </c>
      <c r="L4216" t="str">
        <f>_xlfn.XLOOKUP(A4216,Booking_data!$A$1:$A$6001,Booking_data!$E$1:$E$6001,"not Found")</f>
        <v>C023</v>
      </c>
      <c r="M4216" t="str">
        <f>_xlfn.XLOOKUP(L4216,Cinemas_data!$A$1:$A$49,Cinemas_data!$I$1:$I$49,"not Found")</f>
        <v>MovieMax Forum Mall</v>
      </c>
      <c r="N4216" t="str">
        <f>_xlfn.XLOOKUP(L4216,Cinemas_data!$A$1:$A$49,Cinemas_data!$C$1:$C$49,"not Found")</f>
        <v>Coimbatore</v>
      </c>
      <c r="O4216">
        <f>_xlfn.XLOOKUP(A4216,Booking_data!$A$1:$A$6001,Booking_data!$H$1:$H$6001,"not found")</f>
        <v>3</v>
      </c>
      <c r="P4216">
        <f>_xlfn.XLOOKUP(A4216,Booking_data!$A$1:$A$6001,Booking_data!$I$1:$I$6001,"not Found")</f>
        <v>240</v>
      </c>
      <c r="Q4216">
        <f t="shared" si="327"/>
        <v>720</v>
      </c>
      <c r="R4216" t="str">
        <f>_xlfn.XLOOKUP(A4216,Booking_data!$A$1:$A$6001,Booking_data!$L$1:$L$6001,"Not Found")</f>
        <v>Debit Card</v>
      </c>
      <c r="S4216">
        <f>_xlfn.XLOOKUP(A4216,Booking_data!$A$1:$A$6001,Booking_data!$N$1:$N$6001,"not Found")</f>
        <v>52</v>
      </c>
      <c r="T4216" t="str">
        <f>_xlfn.XLOOKUP(A4216,Booking_data!$A$1:$A$6001,Booking_data!$O$1:$O$6001,"Not Found")</f>
        <v>Female</v>
      </c>
      <c r="U4216" t="str">
        <f t="shared" si="328"/>
        <v>Above 45</v>
      </c>
      <c r="V4216" t="str">
        <f t="shared" si="329"/>
        <v>Medium Booking</v>
      </c>
    </row>
    <row r="4217" spans="1:22" x14ac:dyDescent="0.25">
      <c r="A4217" t="s">
        <v>4448</v>
      </c>
      <c r="B4217" s="1">
        <v>46084</v>
      </c>
      <c r="C4217" s="1">
        <v>46144</v>
      </c>
      <c r="D4217" s="9">
        <v>0.53125</v>
      </c>
      <c r="E4217" t="str">
        <f t="shared" si="325"/>
        <v>Weekday</v>
      </c>
      <c r="F4217" t="str">
        <f t="shared" si="326"/>
        <v>Mar</v>
      </c>
      <c r="G4217" t="str">
        <f>_xlfn.XLOOKUP(A4217,Booking_data!$A$1:$A$6001,Booking_data!$D$1:$D$6001,"not found")</f>
        <v>M007</v>
      </c>
      <c r="H4217" t="str">
        <f>_xlfn.XLOOKUP(G4217,Movies_data!$A$1:$A$41,Movies_data!$B$1:$B$41,"not found")</f>
        <v>Good Night</v>
      </c>
      <c r="I4217" t="str">
        <f>_xlfn.XLOOKUP(G4217,Movies_data!$A$1:$A$41,Movies_data!$D$1:$D$41,"not found")</f>
        <v>Comedy</v>
      </c>
      <c r="J4217" t="str">
        <f>_xlfn.XLOOKUP(G4217,Movies_data!$A$1:$A$41,Movies_data!$C$1:$C$41,"not found")</f>
        <v>Tamil</v>
      </c>
      <c r="K4217">
        <f>_xlfn.XLOOKUP(G4217,Movies_data!$A$1:$A$41,Movies_data!$H$1:$H$41,"Not Found")</f>
        <v>8</v>
      </c>
      <c r="L4217" t="str">
        <f>_xlfn.XLOOKUP(A4217,Booking_data!$A$1:$A$6001,Booking_data!$E$1:$E$6001,"not Found")</f>
        <v>C152</v>
      </c>
      <c r="M4217" t="str">
        <f>_xlfn.XLOOKUP(L4217,Cinemas_data!$A$1:$A$49,Cinemas_data!$I$1:$I$49,"not Found")</f>
        <v>INOX Grand Mall</v>
      </c>
      <c r="N4217" t="str">
        <f>_xlfn.XLOOKUP(L4217,Cinemas_data!$A$1:$A$49,Cinemas_data!$C$1:$C$49,"not Found")</f>
        <v>Kochi</v>
      </c>
      <c r="O4217">
        <f>_xlfn.XLOOKUP(A4217,Booking_data!$A$1:$A$6001,Booking_data!$H$1:$H$6001,"not found")</f>
        <v>2</v>
      </c>
      <c r="P4217">
        <f>_xlfn.XLOOKUP(A4217,Booking_data!$A$1:$A$6001,Booking_data!$I$1:$I$6001,"not Found")</f>
        <v>260</v>
      </c>
      <c r="Q4217">
        <f t="shared" si="327"/>
        <v>520</v>
      </c>
      <c r="R4217" t="str">
        <f>_xlfn.XLOOKUP(A4217,Booking_data!$A$1:$A$6001,Booking_data!$L$1:$L$6001,"Not Found")</f>
        <v>UPI</v>
      </c>
      <c r="S4217">
        <f>_xlfn.XLOOKUP(A4217,Booking_data!$A$1:$A$6001,Booking_data!$N$1:$N$6001,"not Found")</f>
        <v>22</v>
      </c>
      <c r="T4217" t="str">
        <f>_xlfn.XLOOKUP(A4217,Booking_data!$A$1:$A$6001,Booking_data!$O$1:$O$6001,"Not Found")</f>
        <v>Other</v>
      </c>
      <c r="U4217" t="str">
        <f t="shared" si="328"/>
        <v>Youngster</v>
      </c>
      <c r="V4217" t="str">
        <f t="shared" si="329"/>
        <v>Low Booking</v>
      </c>
    </row>
    <row r="4218" spans="1:22" x14ac:dyDescent="0.25">
      <c r="A4218" t="s">
        <v>4449</v>
      </c>
      <c r="B4218" s="1">
        <v>46084</v>
      </c>
      <c r="C4218" s="1">
        <v>46135</v>
      </c>
      <c r="D4218" s="9">
        <v>0.39583333333333331</v>
      </c>
      <c r="E4218" t="str">
        <f t="shared" si="325"/>
        <v>Weekday</v>
      </c>
      <c r="F4218" t="str">
        <f t="shared" si="326"/>
        <v>Mar</v>
      </c>
      <c r="G4218" t="str">
        <f>_xlfn.XLOOKUP(A4218,Booking_data!$A$1:$A$6001,Booking_data!$D$1:$D$6001,"not found")</f>
        <v>M020</v>
      </c>
      <c r="H4218" t="str">
        <f>_xlfn.XLOOKUP(G4218,Movies_data!$A$1:$A$41,Movies_data!$B$1:$B$41,"not found")</f>
        <v>Jawan</v>
      </c>
      <c r="I4218" t="str">
        <f>_xlfn.XLOOKUP(G4218,Movies_data!$A$1:$A$41,Movies_data!$D$1:$D$41,"not found")</f>
        <v>Action</v>
      </c>
      <c r="J4218" t="str">
        <f>_xlfn.XLOOKUP(G4218,Movies_data!$A$1:$A$41,Movies_data!$C$1:$C$41,"not found")</f>
        <v>Hindi</v>
      </c>
      <c r="K4218">
        <f>_xlfn.XLOOKUP(G4218,Movies_data!$A$1:$A$41,Movies_data!$H$1:$H$41,"Not Found")</f>
        <v>7</v>
      </c>
      <c r="L4218" t="str">
        <f>_xlfn.XLOOKUP(A4218,Booking_data!$A$1:$A$6001,Booking_data!$E$1:$E$6001,"not Found")</f>
        <v>C162</v>
      </c>
      <c r="M4218" t="str">
        <f>_xlfn.XLOOKUP(L4218,Cinemas_data!$A$1:$A$49,Cinemas_data!$I$1:$I$49,"not Found")</f>
        <v>Cinepolis Grand Mall</v>
      </c>
      <c r="N4218" t="str">
        <f>_xlfn.XLOOKUP(L4218,Cinemas_data!$A$1:$A$49,Cinemas_data!$C$1:$C$49,"not Found")</f>
        <v>Thiruvananthapuram</v>
      </c>
      <c r="O4218">
        <f>_xlfn.XLOOKUP(A4218,Booking_data!$A$1:$A$6001,Booking_data!$H$1:$H$6001,"not found")</f>
        <v>3</v>
      </c>
      <c r="P4218">
        <f>_xlfn.XLOOKUP(A4218,Booking_data!$A$1:$A$6001,Booking_data!$I$1:$I$6001,"not Found")</f>
        <v>160</v>
      </c>
      <c r="Q4218">
        <f t="shared" si="327"/>
        <v>480</v>
      </c>
      <c r="R4218" t="str">
        <f>_xlfn.XLOOKUP(A4218,Booking_data!$A$1:$A$6001,Booking_data!$L$1:$L$6001,"Not Found")</f>
        <v>Debit Card</v>
      </c>
      <c r="S4218">
        <f>_xlfn.XLOOKUP(A4218,Booking_data!$A$1:$A$6001,Booking_data!$N$1:$N$6001,"not Found")</f>
        <v>59</v>
      </c>
      <c r="T4218" t="str">
        <f>_xlfn.XLOOKUP(A4218,Booking_data!$A$1:$A$6001,Booking_data!$O$1:$O$6001,"Not Found")</f>
        <v>Female</v>
      </c>
      <c r="U4218" t="str">
        <f t="shared" si="328"/>
        <v>Above 45</v>
      </c>
      <c r="V4218" t="str">
        <f t="shared" si="329"/>
        <v>Medium Booking</v>
      </c>
    </row>
    <row r="4219" spans="1:22" x14ac:dyDescent="0.25">
      <c r="A4219" t="s">
        <v>4450</v>
      </c>
      <c r="B4219" s="1">
        <v>46084</v>
      </c>
      <c r="C4219" s="1">
        <v>46077</v>
      </c>
      <c r="D4219" s="9">
        <v>0.39583333333333331</v>
      </c>
      <c r="E4219" t="str">
        <f t="shared" si="325"/>
        <v>Weekday</v>
      </c>
      <c r="F4219" t="str">
        <f t="shared" si="326"/>
        <v>Mar</v>
      </c>
      <c r="G4219" t="str">
        <f>_xlfn.XLOOKUP(A4219,Booking_data!$A$1:$A$6001,Booking_data!$D$1:$D$6001,"not found")</f>
        <v>M019</v>
      </c>
      <c r="H4219" t="str">
        <f>_xlfn.XLOOKUP(G4219,Movies_data!$A$1:$A$41,Movies_data!$B$1:$B$41,"not found")</f>
        <v>Animal</v>
      </c>
      <c r="I4219" t="str">
        <f>_xlfn.XLOOKUP(G4219,Movies_data!$A$1:$A$41,Movies_data!$D$1:$D$41,"not found")</f>
        <v>Drama</v>
      </c>
      <c r="J4219" t="str">
        <f>_xlfn.XLOOKUP(G4219,Movies_data!$A$1:$A$41,Movies_data!$C$1:$C$41,"not found")</f>
        <v>Hindi</v>
      </c>
      <c r="K4219">
        <f>_xlfn.XLOOKUP(G4219,Movies_data!$A$1:$A$41,Movies_data!$H$1:$H$41,"Not Found")</f>
        <v>6.1</v>
      </c>
      <c r="L4219" t="str">
        <f>_xlfn.XLOOKUP(A4219,Booking_data!$A$1:$A$6001,Booking_data!$E$1:$E$6001,"not Found")</f>
        <v>C103</v>
      </c>
      <c r="M4219" t="str">
        <f>_xlfn.XLOOKUP(L4219,Cinemas_data!$A$1:$A$49,Cinemas_data!$I$1:$I$49,"not Found")</f>
        <v>MovieMax Forum Mall</v>
      </c>
      <c r="N4219" t="str">
        <f>_xlfn.XLOOKUP(L4219,Cinemas_data!$A$1:$A$49,Cinemas_data!$C$1:$C$49,"not Found")</f>
        <v>Pune</v>
      </c>
      <c r="O4219">
        <f>_xlfn.XLOOKUP(A4219,Booking_data!$A$1:$A$6001,Booking_data!$H$1:$H$6001,"not found")</f>
        <v>3</v>
      </c>
      <c r="P4219">
        <f>_xlfn.XLOOKUP(A4219,Booking_data!$A$1:$A$6001,Booking_data!$I$1:$I$6001,"not Found")</f>
        <v>180</v>
      </c>
      <c r="Q4219">
        <f t="shared" si="327"/>
        <v>540</v>
      </c>
      <c r="R4219" t="str">
        <f>_xlfn.XLOOKUP(A4219,Booking_data!$A$1:$A$6001,Booking_data!$L$1:$L$6001,"Not Found")</f>
        <v>Net Banking</v>
      </c>
      <c r="S4219">
        <f>_xlfn.XLOOKUP(A4219,Booking_data!$A$1:$A$6001,Booking_data!$N$1:$N$6001,"not Found")</f>
        <v>48</v>
      </c>
      <c r="T4219" t="str">
        <f>_xlfn.XLOOKUP(A4219,Booking_data!$A$1:$A$6001,Booking_data!$O$1:$O$6001,"Not Found")</f>
        <v>Male</v>
      </c>
      <c r="U4219" t="str">
        <f t="shared" si="328"/>
        <v>Above 45</v>
      </c>
      <c r="V4219" t="str">
        <f t="shared" si="329"/>
        <v>Medium Booking</v>
      </c>
    </row>
    <row r="4220" spans="1:22" x14ac:dyDescent="0.25">
      <c r="A4220" t="s">
        <v>4451</v>
      </c>
      <c r="B4220" s="1">
        <v>46084</v>
      </c>
      <c r="C4220" s="1">
        <v>46093</v>
      </c>
      <c r="D4220" s="9">
        <v>0.88541666666666663</v>
      </c>
      <c r="E4220" t="str">
        <f t="shared" si="325"/>
        <v>Weekday</v>
      </c>
      <c r="F4220" t="str">
        <f t="shared" si="326"/>
        <v>Mar</v>
      </c>
      <c r="G4220" t="str">
        <f>_xlfn.XLOOKUP(A4220,Booking_data!$A$1:$A$6001,Booking_data!$D$1:$D$6001,"not found")</f>
        <v>M010</v>
      </c>
      <c r="H4220" t="str">
        <f>_xlfn.XLOOKUP(G4220,Movies_data!$A$1:$A$41,Movies_data!$B$1:$B$41,"not found")</f>
        <v>Captain Miller</v>
      </c>
      <c r="I4220" t="str">
        <f>_xlfn.XLOOKUP(G4220,Movies_data!$A$1:$A$41,Movies_data!$D$1:$D$41,"not found")</f>
        <v>Action</v>
      </c>
      <c r="J4220" t="str">
        <f>_xlfn.XLOOKUP(G4220,Movies_data!$A$1:$A$41,Movies_data!$C$1:$C$41,"not found")</f>
        <v>Tamil</v>
      </c>
      <c r="K4220">
        <f>_xlfn.XLOOKUP(G4220,Movies_data!$A$1:$A$41,Movies_data!$H$1:$H$41,"Not Found")</f>
        <v>7</v>
      </c>
      <c r="L4220" t="str">
        <f>_xlfn.XLOOKUP(A4220,Booking_data!$A$1:$A$6001,Booking_data!$E$1:$E$6001,"not Found")</f>
        <v>C141</v>
      </c>
      <c r="M4220" t="str">
        <f>_xlfn.XLOOKUP(L4220,Cinemas_data!$A$1:$A$49,Cinemas_data!$I$1:$I$49,"not Found")</f>
        <v>City Pride City Centre</v>
      </c>
      <c r="N4220" t="str">
        <f>_xlfn.XLOOKUP(L4220,Cinemas_data!$A$1:$A$49,Cinemas_data!$C$1:$C$49,"not Found")</f>
        <v>Ahmedabad</v>
      </c>
      <c r="O4220">
        <f>_xlfn.XLOOKUP(A4220,Booking_data!$A$1:$A$6001,Booking_data!$H$1:$H$6001,"not found")</f>
        <v>2</v>
      </c>
      <c r="P4220">
        <f>_xlfn.XLOOKUP(A4220,Booking_data!$A$1:$A$6001,Booking_data!$I$1:$I$6001,"not Found")</f>
        <v>420</v>
      </c>
      <c r="Q4220">
        <f t="shared" si="327"/>
        <v>840</v>
      </c>
      <c r="R4220" t="str">
        <f>_xlfn.XLOOKUP(A4220,Booking_data!$A$1:$A$6001,Booking_data!$L$1:$L$6001,"Not Found")</f>
        <v>Net Banking</v>
      </c>
      <c r="S4220">
        <f>_xlfn.XLOOKUP(A4220,Booking_data!$A$1:$A$6001,Booking_data!$N$1:$N$6001,"not Found")</f>
        <v>19</v>
      </c>
      <c r="T4220" t="str">
        <f>_xlfn.XLOOKUP(A4220,Booking_data!$A$1:$A$6001,Booking_data!$O$1:$O$6001,"Not Found")</f>
        <v>Female</v>
      </c>
      <c r="U4220" t="str">
        <f t="shared" si="328"/>
        <v>Youngster</v>
      </c>
      <c r="V4220" t="str">
        <f t="shared" si="329"/>
        <v>Low Booking</v>
      </c>
    </row>
    <row r="4221" spans="1:22" x14ac:dyDescent="0.25">
      <c r="A4221" t="s">
        <v>4452</v>
      </c>
      <c r="B4221" s="1">
        <v>46084</v>
      </c>
      <c r="C4221" s="1">
        <v>46173</v>
      </c>
      <c r="D4221" s="9">
        <v>0.77083333333333337</v>
      </c>
      <c r="E4221" t="str">
        <f t="shared" si="325"/>
        <v>Weekday</v>
      </c>
      <c r="F4221" t="str">
        <f t="shared" si="326"/>
        <v>Mar</v>
      </c>
      <c r="G4221" t="str">
        <f>_xlfn.XLOOKUP(A4221,Booking_data!$A$1:$A$6001,Booking_data!$D$1:$D$6001,"not found")</f>
        <v>M014</v>
      </c>
      <c r="H4221" t="str">
        <f>_xlfn.XLOOKUP(G4221,Movies_data!$A$1:$A$41,Movies_data!$B$1:$B$41,"not found")</f>
        <v>Hi Nanna</v>
      </c>
      <c r="I4221" t="str">
        <f>_xlfn.XLOOKUP(G4221,Movies_data!$A$1:$A$41,Movies_data!$D$1:$D$41,"not found")</f>
        <v>Romance</v>
      </c>
      <c r="J4221" t="str">
        <f>_xlfn.XLOOKUP(G4221,Movies_data!$A$1:$A$41,Movies_data!$C$1:$C$41,"not found")</f>
        <v>Telugu</v>
      </c>
      <c r="K4221">
        <f>_xlfn.XLOOKUP(G4221,Movies_data!$A$1:$A$41,Movies_data!$H$1:$H$41,"Not Found")</f>
        <v>8</v>
      </c>
      <c r="L4221" t="str">
        <f>_xlfn.XLOOKUP(A4221,Booking_data!$A$1:$A$6001,Booking_data!$E$1:$E$6001,"not Found")</f>
        <v>C051</v>
      </c>
      <c r="M4221" t="str">
        <f>_xlfn.XLOOKUP(L4221,Cinemas_data!$A$1:$A$49,Cinemas_data!$I$1:$I$49,"not Found")</f>
        <v>Asian Cinemas City Centre</v>
      </c>
      <c r="N4221" t="str">
        <f>_xlfn.XLOOKUP(L4221,Cinemas_data!$A$1:$A$49,Cinemas_data!$C$1:$C$49,"not Found")</f>
        <v>Bengaluru</v>
      </c>
      <c r="O4221">
        <f>_xlfn.XLOOKUP(A4221,Booking_data!$A$1:$A$6001,Booking_data!$H$1:$H$6001,"not found")</f>
        <v>4</v>
      </c>
      <c r="P4221">
        <f>_xlfn.XLOOKUP(A4221,Booking_data!$A$1:$A$6001,Booking_data!$I$1:$I$6001,"not Found")</f>
        <v>280</v>
      </c>
      <c r="Q4221">
        <f t="shared" si="327"/>
        <v>1120</v>
      </c>
      <c r="R4221" t="str">
        <f>_xlfn.XLOOKUP(A4221,Booking_data!$A$1:$A$6001,Booking_data!$L$1:$L$6001,"Not Found")</f>
        <v>Debit Card</v>
      </c>
      <c r="S4221">
        <f>_xlfn.XLOOKUP(A4221,Booking_data!$A$1:$A$6001,Booking_data!$N$1:$N$6001,"not Found")</f>
        <v>36</v>
      </c>
      <c r="T4221" t="str">
        <f>_xlfn.XLOOKUP(A4221,Booking_data!$A$1:$A$6001,Booking_data!$O$1:$O$6001,"Not Found")</f>
        <v>Other</v>
      </c>
      <c r="U4221" t="str">
        <f t="shared" si="328"/>
        <v>Middle Age</v>
      </c>
      <c r="V4221" t="str">
        <f t="shared" si="329"/>
        <v>Medium Booking</v>
      </c>
    </row>
    <row r="4222" spans="1:22" x14ac:dyDescent="0.25">
      <c r="A4222" t="s">
        <v>4453</v>
      </c>
      <c r="B4222" s="1">
        <v>46084</v>
      </c>
      <c r="C4222" s="1">
        <v>46072</v>
      </c>
      <c r="D4222" s="9">
        <v>0.9375</v>
      </c>
      <c r="E4222" t="str">
        <f t="shared" si="325"/>
        <v>Weekday</v>
      </c>
      <c r="F4222" t="str">
        <f t="shared" si="326"/>
        <v>Mar</v>
      </c>
      <c r="G4222" t="str">
        <f>_xlfn.XLOOKUP(A4222,Booking_data!$A$1:$A$6001,Booking_data!$D$1:$D$6001,"not found")</f>
        <v>M007</v>
      </c>
      <c r="H4222" t="str">
        <f>_xlfn.XLOOKUP(G4222,Movies_data!$A$1:$A$41,Movies_data!$B$1:$B$41,"not found")</f>
        <v>Good Night</v>
      </c>
      <c r="I4222" t="str">
        <f>_xlfn.XLOOKUP(G4222,Movies_data!$A$1:$A$41,Movies_data!$D$1:$D$41,"not found")</f>
        <v>Comedy</v>
      </c>
      <c r="J4222" t="str">
        <f>_xlfn.XLOOKUP(G4222,Movies_data!$A$1:$A$41,Movies_data!$C$1:$C$41,"not found")</f>
        <v>Tamil</v>
      </c>
      <c r="K4222">
        <f>_xlfn.XLOOKUP(G4222,Movies_data!$A$1:$A$41,Movies_data!$H$1:$H$41,"Not Found")</f>
        <v>8</v>
      </c>
      <c r="L4222" t="str">
        <f>_xlfn.XLOOKUP(A4222,Booking_data!$A$1:$A$6001,Booking_data!$E$1:$E$6001,"not Found")</f>
        <v>C072</v>
      </c>
      <c r="M4222" t="str">
        <f>_xlfn.XLOOKUP(L4222,Cinemas_data!$A$1:$A$49,Cinemas_data!$I$1:$I$49,"not Found")</f>
        <v>INOX Grand Mall</v>
      </c>
      <c r="N4222" t="str">
        <f>_xlfn.XLOOKUP(L4222,Cinemas_data!$A$1:$A$49,Cinemas_data!$C$1:$C$49,"not Found")</f>
        <v>Hyderabad</v>
      </c>
      <c r="O4222">
        <f>_xlfn.XLOOKUP(A4222,Booking_data!$A$1:$A$6001,Booking_data!$H$1:$H$6001,"not found")</f>
        <v>5</v>
      </c>
      <c r="P4222">
        <f>_xlfn.XLOOKUP(A4222,Booking_data!$A$1:$A$6001,Booking_data!$I$1:$I$6001,"not Found")</f>
        <v>280</v>
      </c>
      <c r="Q4222">
        <f t="shared" si="327"/>
        <v>1400</v>
      </c>
      <c r="R4222" t="str">
        <f>_xlfn.XLOOKUP(A4222,Booking_data!$A$1:$A$6001,Booking_data!$L$1:$L$6001,"Not Found")</f>
        <v>Credit Card</v>
      </c>
      <c r="S4222">
        <f>_xlfn.XLOOKUP(A4222,Booking_data!$A$1:$A$6001,Booking_data!$N$1:$N$6001,"not Found")</f>
        <v>51</v>
      </c>
      <c r="T4222" t="str">
        <f>_xlfn.XLOOKUP(A4222,Booking_data!$A$1:$A$6001,Booking_data!$O$1:$O$6001,"Not Found")</f>
        <v>Other</v>
      </c>
      <c r="U4222" t="str">
        <f t="shared" si="328"/>
        <v>Above 45</v>
      </c>
      <c r="V4222" t="str">
        <f t="shared" si="329"/>
        <v>High Booking</v>
      </c>
    </row>
    <row r="4223" spans="1:22" x14ac:dyDescent="0.25">
      <c r="A4223" t="s">
        <v>4454</v>
      </c>
      <c r="B4223" s="1">
        <v>46084</v>
      </c>
      <c r="C4223" s="1">
        <v>46173</v>
      </c>
      <c r="D4223" s="9">
        <v>0.9375</v>
      </c>
      <c r="E4223" t="str">
        <f t="shared" si="325"/>
        <v>Weekday</v>
      </c>
      <c r="F4223" t="str">
        <f t="shared" si="326"/>
        <v>Mar</v>
      </c>
      <c r="G4223" t="str">
        <f>_xlfn.XLOOKUP(A4223,Booking_data!$A$1:$A$6001,Booking_data!$D$1:$D$6001,"not found")</f>
        <v>M013</v>
      </c>
      <c r="H4223" t="str">
        <f>_xlfn.XLOOKUP(G4223,Movies_data!$A$1:$A$41,Movies_data!$B$1:$B$41,"not found")</f>
        <v>Salaar</v>
      </c>
      <c r="I4223" t="str">
        <f>_xlfn.XLOOKUP(G4223,Movies_data!$A$1:$A$41,Movies_data!$D$1:$D$41,"not found")</f>
        <v>Action</v>
      </c>
      <c r="J4223" t="str">
        <f>_xlfn.XLOOKUP(G4223,Movies_data!$A$1:$A$41,Movies_data!$C$1:$C$41,"not found")</f>
        <v>Telugu</v>
      </c>
      <c r="K4223">
        <f>_xlfn.XLOOKUP(G4223,Movies_data!$A$1:$A$41,Movies_data!$H$1:$H$41,"Not Found")</f>
        <v>6.5</v>
      </c>
      <c r="L4223" t="str">
        <f>_xlfn.XLOOKUP(A4223,Booking_data!$A$1:$A$6001,Booking_data!$E$1:$E$6001,"not Found")</f>
        <v>C132</v>
      </c>
      <c r="M4223" t="str">
        <f>_xlfn.XLOOKUP(L4223,Cinemas_data!$A$1:$A$49,Cinemas_data!$I$1:$I$49,"not Found")</f>
        <v>City Pride Grand Mall</v>
      </c>
      <c r="N4223" t="str">
        <f>_xlfn.XLOOKUP(L4223,Cinemas_data!$A$1:$A$49,Cinemas_data!$C$1:$C$49,"not Found")</f>
        <v>Kolkata</v>
      </c>
      <c r="O4223">
        <f>_xlfn.XLOOKUP(A4223,Booking_data!$A$1:$A$6001,Booking_data!$H$1:$H$6001,"not found")</f>
        <v>4</v>
      </c>
      <c r="P4223">
        <f>_xlfn.XLOOKUP(A4223,Booking_data!$A$1:$A$6001,Booking_data!$I$1:$I$6001,"not Found")</f>
        <v>180</v>
      </c>
      <c r="Q4223">
        <f t="shared" si="327"/>
        <v>720</v>
      </c>
      <c r="R4223" t="str">
        <f>_xlfn.XLOOKUP(A4223,Booking_data!$A$1:$A$6001,Booking_data!$L$1:$L$6001,"Not Found")</f>
        <v>Credit Card</v>
      </c>
      <c r="S4223">
        <f>_xlfn.XLOOKUP(A4223,Booking_data!$A$1:$A$6001,Booking_data!$N$1:$N$6001,"not Found")</f>
        <v>23</v>
      </c>
      <c r="T4223" t="str">
        <f>_xlfn.XLOOKUP(A4223,Booking_data!$A$1:$A$6001,Booking_data!$O$1:$O$6001,"Not Found")</f>
        <v>Male</v>
      </c>
      <c r="U4223" t="str">
        <f t="shared" si="328"/>
        <v>Youngster</v>
      </c>
      <c r="V4223" t="str">
        <f t="shared" si="329"/>
        <v>Medium Booking</v>
      </c>
    </row>
    <row r="4224" spans="1:22" x14ac:dyDescent="0.25">
      <c r="A4224" t="s">
        <v>4455</v>
      </c>
      <c r="B4224" s="1">
        <v>46084</v>
      </c>
      <c r="C4224" s="1">
        <v>46070</v>
      </c>
      <c r="D4224" s="9">
        <v>0.88541666666666663</v>
      </c>
      <c r="E4224" t="str">
        <f t="shared" si="325"/>
        <v>Weekday</v>
      </c>
      <c r="F4224" t="str">
        <f t="shared" si="326"/>
        <v>Mar</v>
      </c>
      <c r="G4224" t="str">
        <f>_xlfn.XLOOKUP(A4224,Booking_data!$A$1:$A$6001,Booking_data!$D$1:$D$6001,"not found")</f>
        <v>M009</v>
      </c>
      <c r="H4224" t="str">
        <f>_xlfn.XLOOKUP(G4224,Movies_data!$A$1:$A$41,Movies_data!$B$1:$B$41,"not found")</f>
        <v>Amaran</v>
      </c>
      <c r="I4224" t="str">
        <f>_xlfn.XLOOKUP(G4224,Movies_data!$A$1:$A$41,Movies_data!$D$1:$D$41,"not found")</f>
        <v>Biography</v>
      </c>
      <c r="J4224" t="str">
        <f>_xlfn.XLOOKUP(G4224,Movies_data!$A$1:$A$41,Movies_data!$C$1:$C$41,"not found")</f>
        <v>Tamil</v>
      </c>
      <c r="K4224">
        <f>_xlfn.XLOOKUP(G4224,Movies_data!$A$1:$A$41,Movies_data!$H$1:$H$41,"Not Found")</f>
        <v>8.3000000000000007</v>
      </c>
      <c r="L4224" t="str">
        <f>_xlfn.XLOOKUP(A4224,Booking_data!$A$1:$A$6001,Booking_data!$E$1:$E$6001,"not Found")</f>
        <v>C031</v>
      </c>
      <c r="M4224" t="str">
        <f>_xlfn.XLOOKUP(L4224,Cinemas_data!$A$1:$A$49,Cinemas_data!$I$1:$I$49,"not Found")</f>
        <v>Mukta A2 Cinemas City Centre</v>
      </c>
      <c r="N4224" t="str">
        <f>_xlfn.XLOOKUP(L4224,Cinemas_data!$A$1:$A$49,Cinemas_data!$C$1:$C$49,"not Found")</f>
        <v>Madurai</v>
      </c>
      <c r="O4224">
        <f>_xlfn.XLOOKUP(A4224,Booking_data!$A$1:$A$6001,Booking_data!$H$1:$H$6001,"not found")</f>
        <v>3</v>
      </c>
      <c r="P4224">
        <f>_xlfn.XLOOKUP(A4224,Booking_data!$A$1:$A$6001,Booking_data!$I$1:$I$6001,"not Found")</f>
        <v>240</v>
      </c>
      <c r="Q4224">
        <f t="shared" si="327"/>
        <v>720</v>
      </c>
      <c r="R4224" t="str">
        <f>_xlfn.XLOOKUP(A4224,Booking_data!$A$1:$A$6001,Booking_data!$L$1:$L$6001,"Not Found")</f>
        <v>UPI</v>
      </c>
      <c r="S4224">
        <f>_xlfn.XLOOKUP(A4224,Booking_data!$A$1:$A$6001,Booking_data!$N$1:$N$6001,"not Found")</f>
        <v>42</v>
      </c>
      <c r="T4224" t="str">
        <f>_xlfn.XLOOKUP(A4224,Booking_data!$A$1:$A$6001,Booking_data!$O$1:$O$6001,"Not Found")</f>
        <v>Female</v>
      </c>
      <c r="U4224" t="str">
        <f t="shared" si="328"/>
        <v>Middle Age</v>
      </c>
      <c r="V4224" t="str">
        <f t="shared" si="329"/>
        <v>Medium Booking</v>
      </c>
    </row>
    <row r="4225" spans="1:22" x14ac:dyDescent="0.25">
      <c r="A4225" t="s">
        <v>4456</v>
      </c>
      <c r="B4225" s="1">
        <v>46084</v>
      </c>
      <c r="C4225" s="1">
        <v>46056</v>
      </c>
      <c r="D4225" s="9">
        <v>0.77083333333333337</v>
      </c>
      <c r="E4225" t="str">
        <f t="shared" si="325"/>
        <v>Weekday</v>
      </c>
      <c r="F4225" t="str">
        <f t="shared" si="326"/>
        <v>Mar</v>
      </c>
      <c r="G4225" t="str">
        <f>_xlfn.XLOOKUP(A4225,Booking_data!$A$1:$A$6001,Booking_data!$D$1:$D$6001,"not found")</f>
        <v>M024</v>
      </c>
      <c r="H4225" t="str">
        <f>_xlfn.XLOOKUP(G4225,Movies_data!$A$1:$A$41,Movies_data!$B$1:$B$41,"not found")</f>
        <v>Bhool Bhulaiyaa 2</v>
      </c>
      <c r="I4225" t="str">
        <f>_xlfn.XLOOKUP(G4225,Movies_data!$A$1:$A$41,Movies_data!$D$1:$D$41,"not found")</f>
        <v>Comedy</v>
      </c>
      <c r="J4225" t="str">
        <f>_xlfn.XLOOKUP(G4225,Movies_data!$A$1:$A$41,Movies_data!$C$1:$C$41,"not found")</f>
        <v>Hindi</v>
      </c>
      <c r="K4225">
        <f>_xlfn.XLOOKUP(G4225,Movies_data!$A$1:$A$41,Movies_data!$H$1:$H$41,"Not Found")</f>
        <v>5.9</v>
      </c>
      <c r="L4225" t="str">
        <f>_xlfn.XLOOKUP(A4225,Booking_data!$A$1:$A$6001,Booking_data!$E$1:$E$6001,"not Found")</f>
        <v>C042</v>
      </c>
      <c r="M4225" t="str">
        <f>_xlfn.XLOOKUP(L4225,Cinemas_data!$A$1:$A$49,Cinemas_data!$I$1:$I$49,"not Found")</f>
        <v>Asian Cinemas Grand Mall</v>
      </c>
      <c r="N4225" t="str">
        <f>_xlfn.XLOOKUP(L4225,Cinemas_data!$A$1:$A$49,Cinemas_data!$C$1:$C$49,"not Found")</f>
        <v>Salem</v>
      </c>
      <c r="O4225">
        <f>_xlfn.XLOOKUP(A4225,Booking_data!$A$1:$A$6001,Booking_data!$H$1:$H$6001,"not found")</f>
        <v>3</v>
      </c>
      <c r="P4225">
        <f>_xlfn.XLOOKUP(A4225,Booking_data!$A$1:$A$6001,Booking_data!$I$1:$I$6001,"not Found")</f>
        <v>280</v>
      </c>
      <c r="Q4225">
        <f t="shared" si="327"/>
        <v>840</v>
      </c>
      <c r="R4225" t="str">
        <f>_xlfn.XLOOKUP(A4225,Booking_data!$A$1:$A$6001,Booking_data!$L$1:$L$6001,"Not Found")</f>
        <v>Debit Card</v>
      </c>
      <c r="S4225">
        <f>_xlfn.XLOOKUP(A4225,Booking_data!$A$1:$A$6001,Booking_data!$N$1:$N$6001,"not Found")</f>
        <v>46</v>
      </c>
      <c r="T4225" t="str">
        <f>_xlfn.XLOOKUP(A4225,Booking_data!$A$1:$A$6001,Booking_data!$O$1:$O$6001,"Not Found")</f>
        <v>Male</v>
      </c>
      <c r="U4225" t="str">
        <f t="shared" si="328"/>
        <v>Above 45</v>
      </c>
      <c r="V4225" t="str">
        <f t="shared" si="329"/>
        <v>Medium Booking</v>
      </c>
    </row>
    <row r="4226" spans="1:22" x14ac:dyDescent="0.25">
      <c r="A4226" t="s">
        <v>4457</v>
      </c>
      <c r="B4226" s="1">
        <v>46084</v>
      </c>
      <c r="C4226" s="1">
        <v>46037</v>
      </c>
      <c r="D4226" s="9">
        <v>0.88541666666666663</v>
      </c>
      <c r="E4226" t="str">
        <f t="shared" si="325"/>
        <v>Weekday</v>
      </c>
      <c r="F4226" t="str">
        <f t="shared" si="326"/>
        <v>Mar</v>
      </c>
      <c r="G4226" t="str">
        <f>_xlfn.XLOOKUP(A4226,Booking_data!$A$1:$A$6001,Booking_data!$D$1:$D$6001,"not found")</f>
        <v>M005</v>
      </c>
      <c r="H4226" t="str">
        <f>_xlfn.XLOOKUP(G4226,Movies_data!$A$1:$A$41,Movies_data!$B$1:$B$41,"not found")</f>
        <v>Ponniyin Selvan II</v>
      </c>
      <c r="I4226" t="str">
        <f>_xlfn.XLOOKUP(G4226,Movies_data!$A$1:$A$41,Movies_data!$D$1:$D$41,"not found")</f>
        <v>Drama</v>
      </c>
      <c r="J4226" t="str">
        <f>_xlfn.XLOOKUP(G4226,Movies_data!$A$1:$A$41,Movies_data!$C$1:$C$41,"not found")</f>
        <v>Tamil</v>
      </c>
      <c r="K4226">
        <f>_xlfn.XLOOKUP(G4226,Movies_data!$A$1:$A$41,Movies_data!$H$1:$H$41,"Not Found")</f>
        <v>7.3</v>
      </c>
      <c r="L4226" t="str">
        <f>_xlfn.XLOOKUP(A4226,Booking_data!$A$1:$A$6001,Booking_data!$E$1:$E$6001,"not Found")</f>
        <v>C162</v>
      </c>
      <c r="M4226" t="str">
        <f>_xlfn.XLOOKUP(L4226,Cinemas_data!$A$1:$A$49,Cinemas_data!$I$1:$I$49,"not Found")</f>
        <v>Cinepolis Grand Mall</v>
      </c>
      <c r="N4226" t="str">
        <f>_xlfn.XLOOKUP(L4226,Cinemas_data!$A$1:$A$49,Cinemas_data!$C$1:$C$49,"not Found")</f>
        <v>Thiruvananthapuram</v>
      </c>
      <c r="O4226">
        <f>_xlfn.XLOOKUP(A4226,Booking_data!$A$1:$A$6001,Booking_data!$H$1:$H$6001,"not found")</f>
        <v>1</v>
      </c>
      <c r="P4226">
        <f>_xlfn.XLOOKUP(A4226,Booking_data!$A$1:$A$6001,Booking_data!$I$1:$I$6001,"not Found")</f>
        <v>240</v>
      </c>
      <c r="Q4226">
        <f t="shared" si="327"/>
        <v>240</v>
      </c>
      <c r="R4226" t="str">
        <f>_xlfn.XLOOKUP(A4226,Booking_data!$A$1:$A$6001,Booking_data!$L$1:$L$6001,"Not Found")</f>
        <v>Credit Card</v>
      </c>
      <c r="S4226">
        <f>_xlfn.XLOOKUP(A4226,Booking_data!$A$1:$A$6001,Booking_data!$N$1:$N$6001,"not Found")</f>
        <v>47</v>
      </c>
      <c r="T4226" t="str">
        <f>_xlfn.XLOOKUP(A4226,Booking_data!$A$1:$A$6001,Booking_data!$O$1:$O$6001,"Not Found")</f>
        <v>Male</v>
      </c>
      <c r="U4226" t="str">
        <f t="shared" si="328"/>
        <v>Above 45</v>
      </c>
      <c r="V4226" t="str">
        <f t="shared" si="329"/>
        <v>Low Booking</v>
      </c>
    </row>
    <row r="4227" spans="1:22" x14ac:dyDescent="0.25">
      <c r="A4227" t="s">
        <v>4458</v>
      </c>
      <c r="B4227" s="1">
        <v>46084</v>
      </c>
      <c r="C4227" s="1">
        <v>46146</v>
      </c>
      <c r="D4227" s="9">
        <v>0.53125</v>
      </c>
      <c r="E4227" t="str">
        <f t="shared" ref="E4227:E4290" si="330">IF(WEEKDAY(B4227,2)&lt;=5,"Weekday","Weekend")</f>
        <v>Weekday</v>
      </c>
      <c r="F4227" t="str">
        <f t="shared" ref="F4227:F4290" si="331">TEXT(B4227,"mmm")</f>
        <v>Mar</v>
      </c>
      <c r="G4227" t="str">
        <f>_xlfn.XLOOKUP(A4227,Booking_data!$A$1:$A$6001,Booking_data!$D$1:$D$6001,"not found")</f>
        <v>M035</v>
      </c>
      <c r="H4227" t="str">
        <f>_xlfn.XLOOKUP(G4227,Movies_data!$A$1:$A$41,Movies_data!$B$1:$B$41,"not found")</f>
        <v>Aavesham</v>
      </c>
      <c r="I4227" t="str">
        <f>_xlfn.XLOOKUP(G4227,Movies_data!$A$1:$A$41,Movies_data!$D$1:$D$41,"not found")</f>
        <v>Comedy</v>
      </c>
      <c r="J4227" t="str">
        <f>_xlfn.XLOOKUP(G4227,Movies_data!$A$1:$A$41,Movies_data!$C$1:$C$41,"not found")</f>
        <v>Malayalam</v>
      </c>
      <c r="K4227">
        <f>_xlfn.XLOOKUP(G4227,Movies_data!$A$1:$A$41,Movies_data!$H$1:$H$41,"Not Found")</f>
        <v>7.8</v>
      </c>
      <c r="L4227" t="str">
        <f>_xlfn.XLOOKUP(A4227,Booking_data!$A$1:$A$6001,Booking_data!$E$1:$E$6001,"not Found")</f>
        <v>C072</v>
      </c>
      <c r="M4227" t="str">
        <f>_xlfn.XLOOKUP(L4227,Cinemas_data!$A$1:$A$49,Cinemas_data!$I$1:$I$49,"not Found")</f>
        <v>INOX Grand Mall</v>
      </c>
      <c r="N4227" t="str">
        <f>_xlfn.XLOOKUP(L4227,Cinemas_data!$A$1:$A$49,Cinemas_data!$C$1:$C$49,"not Found")</f>
        <v>Hyderabad</v>
      </c>
      <c r="O4227">
        <f>_xlfn.XLOOKUP(A4227,Booking_data!$A$1:$A$6001,Booking_data!$H$1:$H$6001,"not found")</f>
        <v>2</v>
      </c>
      <c r="P4227">
        <f>_xlfn.XLOOKUP(A4227,Booking_data!$A$1:$A$6001,Booking_data!$I$1:$I$6001,"not Found")</f>
        <v>280</v>
      </c>
      <c r="Q4227">
        <f t="shared" ref="Q4227:Q4290" si="332">O4227*P4227</f>
        <v>560</v>
      </c>
      <c r="R4227" t="str">
        <f>_xlfn.XLOOKUP(A4227,Booking_data!$A$1:$A$6001,Booking_data!$L$1:$L$6001,"Not Found")</f>
        <v>Credit Card</v>
      </c>
      <c r="S4227">
        <f>_xlfn.XLOOKUP(A4227,Booking_data!$A$1:$A$6001,Booking_data!$N$1:$N$6001,"not Found")</f>
        <v>21</v>
      </c>
      <c r="T4227" t="str">
        <f>_xlfn.XLOOKUP(A4227,Booking_data!$A$1:$A$6001,Booking_data!$O$1:$O$6001,"Not Found")</f>
        <v>Male</v>
      </c>
      <c r="U4227" t="str">
        <f t="shared" ref="U4227:U4290" si="333">IF(S4227&lt;18,"Below 18",IF(S4227&lt;30,"Youngster",IF(S4227&lt;45,"Middle Age","Above 45")))</f>
        <v>Youngster</v>
      </c>
      <c r="V4227" t="str">
        <f t="shared" ref="V4227:V4290" si="334">IF(O4227&lt;=2,"Low Booking",IF(O4227&lt;=4,"Medium Booking","High Booking"))</f>
        <v>Low Booking</v>
      </c>
    </row>
    <row r="4228" spans="1:22" x14ac:dyDescent="0.25">
      <c r="A4228" t="s">
        <v>4459</v>
      </c>
      <c r="B4228" s="1">
        <v>46084</v>
      </c>
      <c r="C4228" s="1">
        <v>46091</v>
      </c>
      <c r="D4228" s="9">
        <v>0.53125</v>
      </c>
      <c r="E4228" t="str">
        <f t="shared" si="330"/>
        <v>Weekday</v>
      </c>
      <c r="F4228" t="str">
        <f t="shared" si="331"/>
        <v>Mar</v>
      </c>
      <c r="G4228" t="str">
        <f>_xlfn.XLOOKUP(A4228,Booking_data!$A$1:$A$6001,Booking_data!$D$1:$D$6001,"not found")</f>
        <v>M013</v>
      </c>
      <c r="H4228" t="str">
        <f>_xlfn.XLOOKUP(G4228,Movies_data!$A$1:$A$41,Movies_data!$B$1:$B$41,"not found")</f>
        <v>Salaar</v>
      </c>
      <c r="I4228" t="str">
        <f>_xlfn.XLOOKUP(G4228,Movies_data!$A$1:$A$41,Movies_data!$D$1:$D$41,"not found")</f>
        <v>Action</v>
      </c>
      <c r="J4228" t="str">
        <f>_xlfn.XLOOKUP(G4228,Movies_data!$A$1:$A$41,Movies_data!$C$1:$C$41,"not found")</f>
        <v>Telugu</v>
      </c>
      <c r="K4228">
        <f>_xlfn.XLOOKUP(G4228,Movies_data!$A$1:$A$41,Movies_data!$H$1:$H$41,"Not Found")</f>
        <v>6.5</v>
      </c>
      <c r="L4228" t="str">
        <f>_xlfn.XLOOKUP(A4228,Booking_data!$A$1:$A$6001,Booking_data!$E$1:$E$6001,"not Found")</f>
        <v>C101</v>
      </c>
      <c r="M4228" t="str">
        <f>_xlfn.XLOOKUP(L4228,Cinemas_data!$A$1:$A$49,Cinemas_data!$I$1:$I$49,"not Found")</f>
        <v>Miraj Cinemas City Centre</v>
      </c>
      <c r="N4228" t="str">
        <f>_xlfn.XLOOKUP(L4228,Cinemas_data!$A$1:$A$49,Cinemas_data!$C$1:$C$49,"not Found")</f>
        <v>Pune</v>
      </c>
      <c r="O4228">
        <f>_xlfn.XLOOKUP(A4228,Booking_data!$A$1:$A$6001,Booking_data!$H$1:$H$6001,"not found")</f>
        <v>2</v>
      </c>
      <c r="P4228">
        <f>_xlfn.XLOOKUP(A4228,Booking_data!$A$1:$A$6001,Booking_data!$I$1:$I$6001,"not Found")</f>
        <v>260</v>
      </c>
      <c r="Q4228">
        <f t="shared" si="332"/>
        <v>520</v>
      </c>
      <c r="R4228" t="str">
        <f>_xlfn.XLOOKUP(A4228,Booking_data!$A$1:$A$6001,Booking_data!$L$1:$L$6001,"Not Found")</f>
        <v>Wallet</v>
      </c>
      <c r="S4228">
        <f>_xlfn.XLOOKUP(A4228,Booking_data!$A$1:$A$6001,Booking_data!$N$1:$N$6001,"not Found")</f>
        <v>52</v>
      </c>
      <c r="T4228" t="str">
        <f>_xlfn.XLOOKUP(A4228,Booking_data!$A$1:$A$6001,Booking_data!$O$1:$O$6001,"Not Found")</f>
        <v>Female</v>
      </c>
      <c r="U4228" t="str">
        <f t="shared" si="333"/>
        <v>Above 45</v>
      </c>
      <c r="V4228" t="str">
        <f t="shared" si="334"/>
        <v>Low Booking</v>
      </c>
    </row>
    <row r="4229" spans="1:22" x14ac:dyDescent="0.25">
      <c r="A4229" t="s">
        <v>4460</v>
      </c>
      <c r="B4229" s="1">
        <v>46084</v>
      </c>
      <c r="C4229" s="1">
        <v>46116</v>
      </c>
      <c r="D4229" s="9">
        <v>0.53125</v>
      </c>
      <c r="E4229" t="str">
        <f t="shared" si="330"/>
        <v>Weekday</v>
      </c>
      <c r="F4229" t="str">
        <f t="shared" si="331"/>
        <v>Mar</v>
      </c>
      <c r="G4229" t="str">
        <f>_xlfn.XLOOKUP(A4229,Booking_data!$A$1:$A$6001,Booking_data!$D$1:$D$6001,"not found")</f>
        <v>M018</v>
      </c>
      <c r="H4229" t="str">
        <f>_xlfn.XLOOKUP(G4229,Movies_data!$A$1:$A$41,Movies_data!$B$1:$B$41,"not found")</f>
        <v>Sita Ramam</v>
      </c>
      <c r="I4229" t="str">
        <f>_xlfn.XLOOKUP(G4229,Movies_data!$A$1:$A$41,Movies_data!$D$1:$D$41,"not found")</f>
        <v>Romance</v>
      </c>
      <c r="J4229" t="str">
        <f>_xlfn.XLOOKUP(G4229,Movies_data!$A$1:$A$41,Movies_data!$C$1:$C$41,"not found")</f>
        <v>Telugu</v>
      </c>
      <c r="K4229">
        <f>_xlfn.XLOOKUP(G4229,Movies_data!$A$1:$A$41,Movies_data!$H$1:$H$41,"Not Found")</f>
        <v>8.5</v>
      </c>
      <c r="L4229" t="str">
        <f>_xlfn.XLOOKUP(A4229,Booking_data!$A$1:$A$6001,Booking_data!$E$1:$E$6001,"not Found")</f>
        <v>C033</v>
      </c>
      <c r="M4229" t="str">
        <f>_xlfn.XLOOKUP(L4229,Cinemas_data!$A$1:$A$49,Cinemas_data!$I$1:$I$49,"not Found")</f>
        <v>Asian Cinemas Forum Mall</v>
      </c>
      <c r="N4229" t="str">
        <f>_xlfn.XLOOKUP(L4229,Cinemas_data!$A$1:$A$49,Cinemas_data!$C$1:$C$49,"not Found")</f>
        <v>Madurai</v>
      </c>
      <c r="O4229">
        <f>_xlfn.XLOOKUP(A4229,Booking_data!$A$1:$A$6001,Booking_data!$H$1:$H$6001,"not found")</f>
        <v>2</v>
      </c>
      <c r="P4229">
        <f>_xlfn.XLOOKUP(A4229,Booking_data!$A$1:$A$6001,Booking_data!$I$1:$I$6001,"not Found")</f>
        <v>180</v>
      </c>
      <c r="Q4229">
        <f t="shared" si="332"/>
        <v>360</v>
      </c>
      <c r="R4229" t="str">
        <f>_xlfn.XLOOKUP(A4229,Booking_data!$A$1:$A$6001,Booking_data!$L$1:$L$6001,"Not Found")</f>
        <v>Debit Card</v>
      </c>
      <c r="S4229">
        <f>_xlfn.XLOOKUP(A4229,Booking_data!$A$1:$A$6001,Booking_data!$N$1:$N$6001,"not Found")</f>
        <v>23</v>
      </c>
      <c r="T4229" t="str">
        <f>_xlfn.XLOOKUP(A4229,Booking_data!$A$1:$A$6001,Booking_data!$O$1:$O$6001,"Not Found")</f>
        <v>Other</v>
      </c>
      <c r="U4229" t="str">
        <f t="shared" si="333"/>
        <v>Youngster</v>
      </c>
      <c r="V4229" t="str">
        <f t="shared" si="334"/>
        <v>Low Booking</v>
      </c>
    </row>
    <row r="4230" spans="1:22" x14ac:dyDescent="0.25">
      <c r="A4230" t="s">
        <v>4461</v>
      </c>
      <c r="B4230" s="1">
        <v>46084</v>
      </c>
      <c r="C4230" s="1">
        <v>46182</v>
      </c>
      <c r="D4230" s="9">
        <v>0.77083333333333337</v>
      </c>
      <c r="E4230" t="str">
        <f t="shared" si="330"/>
        <v>Weekday</v>
      </c>
      <c r="F4230" t="str">
        <f t="shared" si="331"/>
        <v>Mar</v>
      </c>
      <c r="G4230" t="str">
        <f>_xlfn.XLOOKUP(A4230,Booking_data!$A$1:$A$6001,Booking_data!$D$1:$D$6001,"not found")</f>
        <v>M025</v>
      </c>
      <c r="H4230" t="str">
        <f>_xlfn.XLOOKUP(G4230,Movies_data!$A$1:$A$41,Movies_data!$B$1:$B$41,"not found")</f>
        <v>Rocky Aur Rani Kii Prem Kahaani</v>
      </c>
      <c r="I4230" t="str">
        <f>_xlfn.XLOOKUP(G4230,Movies_data!$A$1:$A$41,Movies_data!$D$1:$D$41,"not found")</f>
        <v>Romance</v>
      </c>
      <c r="J4230" t="str">
        <f>_xlfn.XLOOKUP(G4230,Movies_data!$A$1:$A$41,Movies_data!$C$1:$C$41,"not found")</f>
        <v>Hindi</v>
      </c>
      <c r="K4230">
        <f>_xlfn.XLOOKUP(G4230,Movies_data!$A$1:$A$41,Movies_data!$H$1:$H$41,"Not Found")</f>
        <v>6.8</v>
      </c>
      <c r="L4230" t="str">
        <f>_xlfn.XLOOKUP(A4230,Booking_data!$A$1:$A$6001,Booking_data!$E$1:$E$6001,"not Found")</f>
        <v>C012</v>
      </c>
      <c r="M4230" t="str">
        <f>_xlfn.XLOOKUP(L4230,Cinemas_data!$A$1:$A$49,Cinemas_data!$I$1:$I$49,"not Found")</f>
        <v>Miraj Cinemas Grand Mall</v>
      </c>
      <c r="N4230" t="str">
        <f>_xlfn.XLOOKUP(L4230,Cinemas_data!$A$1:$A$49,Cinemas_data!$C$1:$C$49,"not Found")</f>
        <v>Chennai</v>
      </c>
      <c r="O4230">
        <f>_xlfn.XLOOKUP(A4230,Booking_data!$A$1:$A$6001,Booking_data!$H$1:$H$6001,"not found")</f>
        <v>3</v>
      </c>
      <c r="P4230">
        <f>_xlfn.XLOOKUP(A4230,Booking_data!$A$1:$A$6001,Booking_data!$I$1:$I$6001,"not Found")</f>
        <v>240</v>
      </c>
      <c r="Q4230">
        <f t="shared" si="332"/>
        <v>720</v>
      </c>
      <c r="R4230" t="str">
        <f>_xlfn.XLOOKUP(A4230,Booking_data!$A$1:$A$6001,Booking_data!$L$1:$L$6001,"Not Found")</f>
        <v>Net Banking</v>
      </c>
      <c r="S4230">
        <f>_xlfn.XLOOKUP(A4230,Booking_data!$A$1:$A$6001,Booking_data!$N$1:$N$6001,"not Found")</f>
        <v>39</v>
      </c>
      <c r="T4230" t="str">
        <f>_xlfn.XLOOKUP(A4230,Booking_data!$A$1:$A$6001,Booking_data!$O$1:$O$6001,"Not Found")</f>
        <v>Female</v>
      </c>
      <c r="U4230" t="str">
        <f t="shared" si="333"/>
        <v>Middle Age</v>
      </c>
      <c r="V4230" t="str">
        <f t="shared" si="334"/>
        <v>Medium Booking</v>
      </c>
    </row>
    <row r="4231" spans="1:22" x14ac:dyDescent="0.25">
      <c r="A4231" t="s">
        <v>4462</v>
      </c>
      <c r="B4231" s="1">
        <v>46084</v>
      </c>
      <c r="C4231" s="1">
        <v>46147</v>
      </c>
      <c r="D4231" s="9">
        <v>0.64583333333333337</v>
      </c>
      <c r="E4231" t="str">
        <f t="shared" si="330"/>
        <v>Weekday</v>
      </c>
      <c r="F4231" t="str">
        <f t="shared" si="331"/>
        <v>Mar</v>
      </c>
      <c r="G4231" t="str">
        <f>_xlfn.XLOOKUP(A4231,Booking_data!$A$1:$A$6001,Booking_data!$D$1:$D$6001,"not found")</f>
        <v>M032</v>
      </c>
      <c r="H4231" t="str">
        <f>_xlfn.XLOOKUP(G4231,Movies_data!$A$1:$A$41,Movies_data!$B$1:$B$41,"not found")</f>
        <v>Premam</v>
      </c>
      <c r="I4231" t="str">
        <f>_xlfn.XLOOKUP(G4231,Movies_data!$A$1:$A$41,Movies_data!$D$1:$D$41,"not found")</f>
        <v>Romance</v>
      </c>
      <c r="J4231" t="str">
        <f>_xlfn.XLOOKUP(G4231,Movies_data!$A$1:$A$41,Movies_data!$C$1:$C$41,"not found")</f>
        <v>Malayalam</v>
      </c>
      <c r="K4231">
        <f>_xlfn.XLOOKUP(G4231,Movies_data!$A$1:$A$41,Movies_data!$H$1:$H$41,"Not Found")</f>
        <v>8.3000000000000007</v>
      </c>
      <c r="L4231" t="str">
        <f>_xlfn.XLOOKUP(A4231,Booking_data!$A$1:$A$6001,Booking_data!$E$1:$E$6001,"not Found")</f>
        <v>C161</v>
      </c>
      <c r="M4231" t="str">
        <f>_xlfn.XLOOKUP(L4231,Cinemas_data!$A$1:$A$49,Cinemas_data!$I$1:$I$49,"not Found")</f>
        <v>INOX City Centre</v>
      </c>
      <c r="N4231" t="str">
        <f>_xlfn.XLOOKUP(L4231,Cinemas_data!$A$1:$A$49,Cinemas_data!$C$1:$C$49,"not Found")</f>
        <v>Thiruvananthapuram</v>
      </c>
      <c r="O4231">
        <f>_xlfn.XLOOKUP(A4231,Booking_data!$A$1:$A$6001,Booking_data!$H$1:$H$6001,"not found")</f>
        <v>4</v>
      </c>
      <c r="P4231">
        <f>_xlfn.XLOOKUP(A4231,Booking_data!$A$1:$A$6001,Booking_data!$I$1:$I$6001,"not Found")</f>
        <v>280</v>
      </c>
      <c r="Q4231">
        <f t="shared" si="332"/>
        <v>1120</v>
      </c>
      <c r="R4231" t="str">
        <f>_xlfn.XLOOKUP(A4231,Booking_data!$A$1:$A$6001,Booking_data!$L$1:$L$6001,"Not Found")</f>
        <v>Debit Card</v>
      </c>
      <c r="S4231">
        <f>_xlfn.XLOOKUP(A4231,Booking_data!$A$1:$A$6001,Booking_data!$N$1:$N$6001,"not Found")</f>
        <v>39</v>
      </c>
      <c r="T4231" t="str">
        <f>_xlfn.XLOOKUP(A4231,Booking_data!$A$1:$A$6001,Booking_data!$O$1:$O$6001,"Not Found")</f>
        <v>Other</v>
      </c>
      <c r="U4231" t="str">
        <f t="shared" si="333"/>
        <v>Middle Age</v>
      </c>
      <c r="V4231" t="str">
        <f t="shared" si="334"/>
        <v>Medium Booking</v>
      </c>
    </row>
    <row r="4232" spans="1:22" x14ac:dyDescent="0.25">
      <c r="A4232" t="s">
        <v>4463</v>
      </c>
      <c r="B4232" s="1">
        <v>46084</v>
      </c>
      <c r="C4232" s="1">
        <v>46041</v>
      </c>
      <c r="D4232" s="9">
        <v>0.77083333333333337</v>
      </c>
      <c r="E4232" t="str">
        <f t="shared" si="330"/>
        <v>Weekday</v>
      </c>
      <c r="F4232" t="str">
        <f t="shared" si="331"/>
        <v>Mar</v>
      </c>
      <c r="G4232" t="str">
        <f>_xlfn.XLOOKUP(A4232,Booking_data!$A$1:$A$6001,Booking_data!$D$1:$D$6001,"not found")</f>
        <v>M006</v>
      </c>
      <c r="H4232" t="str">
        <f>_xlfn.XLOOKUP(G4232,Movies_data!$A$1:$A$41,Movies_data!$B$1:$B$41,"not found")</f>
        <v>Maamannan</v>
      </c>
      <c r="I4232" t="str">
        <f>_xlfn.XLOOKUP(G4232,Movies_data!$A$1:$A$41,Movies_data!$D$1:$D$41,"not found")</f>
        <v>Drama</v>
      </c>
      <c r="J4232" t="str">
        <f>_xlfn.XLOOKUP(G4232,Movies_data!$A$1:$A$41,Movies_data!$C$1:$C$41,"not found")</f>
        <v>Tamil</v>
      </c>
      <c r="K4232">
        <f>_xlfn.XLOOKUP(G4232,Movies_data!$A$1:$A$41,Movies_data!$H$1:$H$41,"Not Found")</f>
        <v>7.3</v>
      </c>
      <c r="L4232" t="str">
        <f>_xlfn.XLOOKUP(A4232,Booking_data!$A$1:$A$6001,Booking_data!$E$1:$E$6001,"not Found")</f>
        <v>C032</v>
      </c>
      <c r="M4232" t="str">
        <f>_xlfn.XLOOKUP(L4232,Cinemas_data!$A$1:$A$49,Cinemas_data!$I$1:$I$49,"not Found")</f>
        <v>MovieMax Grand Mall</v>
      </c>
      <c r="N4232" t="str">
        <f>_xlfn.XLOOKUP(L4232,Cinemas_data!$A$1:$A$49,Cinemas_data!$C$1:$C$49,"not Found")</f>
        <v>Madurai</v>
      </c>
      <c r="O4232">
        <f>_xlfn.XLOOKUP(A4232,Booking_data!$A$1:$A$6001,Booking_data!$H$1:$H$6001,"not found")</f>
        <v>4</v>
      </c>
      <c r="P4232">
        <f>_xlfn.XLOOKUP(A4232,Booking_data!$A$1:$A$6001,Booking_data!$I$1:$I$6001,"not Found")</f>
        <v>160</v>
      </c>
      <c r="Q4232">
        <f t="shared" si="332"/>
        <v>640</v>
      </c>
      <c r="R4232" t="str">
        <f>_xlfn.XLOOKUP(A4232,Booking_data!$A$1:$A$6001,Booking_data!$L$1:$L$6001,"Not Found")</f>
        <v>UPI</v>
      </c>
      <c r="S4232">
        <f>_xlfn.XLOOKUP(A4232,Booking_data!$A$1:$A$6001,Booking_data!$N$1:$N$6001,"not Found")</f>
        <v>51</v>
      </c>
      <c r="T4232" t="str">
        <f>_xlfn.XLOOKUP(A4232,Booking_data!$A$1:$A$6001,Booking_data!$O$1:$O$6001,"Not Found")</f>
        <v>Other</v>
      </c>
      <c r="U4232" t="str">
        <f t="shared" si="333"/>
        <v>Above 45</v>
      </c>
      <c r="V4232" t="str">
        <f t="shared" si="334"/>
        <v>Medium Booking</v>
      </c>
    </row>
    <row r="4233" spans="1:22" x14ac:dyDescent="0.25">
      <c r="A4233" t="s">
        <v>4464</v>
      </c>
      <c r="B4233" s="1">
        <v>46084</v>
      </c>
      <c r="C4233" s="1">
        <v>46060</v>
      </c>
      <c r="D4233" s="9">
        <v>0.64583333333333337</v>
      </c>
      <c r="E4233" t="str">
        <f t="shared" si="330"/>
        <v>Weekday</v>
      </c>
      <c r="F4233" t="str">
        <f t="shared" si="331"/>
        <v>Mar</v>
      </c>
      <c r="G4233" t="str">
        <f>_xlfn.XLOOKUP(A4233,Booking_data!$A$1:$A$6001,Booking_data!$D$1:$D$6001,"not found")</f>
        <v>M004</v>
      </c>
      <c r="H4233" t="str">
        <f>_xlfn.XLOOKUP(G4233,Movies_data!$A$1:$A$41,Movies_data!$B$1:$B$41,"not found")</f>
        <v>Ponniyin Selvan I</v>
      </c>
      <c r="I4233" t="str">
        <f>_xlfn.XLOOKUP(G4233,Movies_data!$A$1:$A$41,Movies_data!$D$1:$D$41,"not found")</f>
        <v>Drama</v>
      </c>
      <c r="J4233" t="str">
        <f>_xlfn.XLOOKUP(G4233,Movies_data!$A$1:$A$41,Movies_data!$C$1:$C$41,"not found")</f>
        <v>Tamil</v>
      </c>
      <c r="K4233">
        <f>_xlfn.XLOOKUP(G4233,Movies_data!$A$1:$A$41,Movies_data!$H$1:$H$41,"Not Found")</f>
        <v>7.6</v>
      </c>
      <c r="L4233" t="str">
        <f>_xlfn.XLOOKUP(A4233,Booking_data!$A$1:$A$6001,Booking_data!$E$1:$E$6001,"not Found")</f>
        <v>C071</v>
      </c>
      <c r="M4233" t="str">
        <f>_xlfn.XLOOKUP(L4233,Cinemas_data!$A$1:$A$49,Cinemas_data!$I$1:$I$49,"not Found")</f>
        <v>PVR City Centre</v>
      </c>
      <c r="N4233" t="str">
        <f>_xlfn.XLOOKUP(L4233,Cinemas_data!$A$1:$A$49,Cinemas_data!$C$1:$C$49,"not Found")</f>
        <v>Hyderabad</v>
      </c>
      <c r="O4233">
        <f>_xlfn.XLOOKUP(A4233,Booking_data!$A$1:$A$6001,Booking_data!$H$1:$H$6001,"not found")</f>
        <v>3</v>
      </c>
      <c r="P4233">
        <f>_xlfn.XLOOKUP(A4233,Booking_data!$A$1:$A$6001,Booking_data!$I$1:$I$6001,"not Found")</f>
        <v>180</v>
      </c>
      <c r="Q4233">
        <f t="shared" si="332"/>
        <v>540</v>
      </c>
      <c r="R4233" t="str">
        <f>_xlfn.XLOOKUP(A4233,Booking_data!$A$1:$A$6001,Booking_data!$L$1:$L$6001,"Not Found")</f>
        <v>Wallet</v>
      </c>
      <c r="S4233">
        <f>_xlfn.XLOOKUP(A4233,Booking_data!$A$1:$A$6001,Booking_data!$N$1:$N$6001,"not Found")</f>
        <v>54</v>
      </c>
      <c r="T4233" t="str">
        <f>_xlfn.XLOOKUP(A4233,Booking_data!$A$1:$A$6001,Booking_data!$O$1:$O$6001,"Not Found")</f>
        <v>Female</v>
      </c>
      <c r="U4233" t="str">
        <f t="shared" si="333"/>
        <v>Above 45</v>
      </c>
      <c r="V4233" t="str">
        <f t="shared" si="334"/>
        <v>Medium Booking</v>
      </c>
    </row>
    <row r="4234" spans="1:22" x14ac:dyDescent="0.25">
      <c r="A4234" t="s">
        <v>4465</v>
      </c>
      <c r="B4234" s="1">
        <v>46084</v>
      </c>
      <c r="C4234" s="1">
        <v>46157</v>
      </c>
      <c r="D4234" s="9">
        <v>0.88541666666666663</v>
      </c>
      <c r="E4234" t="str">
        <f t="shared" si="330"/>
        <v>Weekday</v>
      </c>
      <c r="F4234" t="str">
        <f t="shared" si="331"/>
        <v>Mar</v>
      </c>
      <c r="G4234" t="str">
        <f>_xlfn.XLOOKUP(A4234,Booking_data!$A$1:$A$6001,Booking_data!$D$1:$D$6001,"not found")</f>
        <v>M026</v>
      </c>
      <c r="H4234" t="str">
        <f>_xlfn.XLOOKUP(G4234,Movies_data!$A$1:$A$41,Movies_data!$B$1:$B$41,"not found")</f>
        <v>Drishyam 2</v>
      </c>
      <c r="I4234" t="str">
        <f>_xlfn.XLOOKUP(G4234,Movies_data!$A$1:$A$41,Movies_data!$D$1:$D$41,"not found")</f>
        <v>Thriller</v>
      </c>
      <c r="J4234" t="str">
        <f>_xlfn.XLOOKUP(G4234,Movies_data!$A$1:$A$41,Movies_data!$C$1:$C$41,"not found")</f>
        <v>Hindi</v>
      </c>
      <c r="K4234">
        <f>_xlfn.XLOOKUP(G4234,Movies_data!$A$1:$A$41,Movies_data!$H$1:$H$41,"Not Found")</f>
        <v>8.1999999999999993</v>
      </c>
      <c r="L4234" t="str">
        <f>_xlfn.XLOOKUP(A4234,Booking_data!$A$1:$A$6001,Booking_data!$E$1:$E$6001,"not Found")</f>
        <v>C011</v>
      </c>
      <c r="M4234" t="str">
        <f>_xlfn.XLOOKUP(L4234,Cinemas_data!$A$1:$A$49,Cinemas_data!$I$1:$I$49,"not Found")</f>
        <v>Cinepolis City Centre</v>
      </c>
      <c r="N4234" t="str">
        <f>_xlfn.XLOOKUP(L4234,Cinemas_data!$A$1:$A$49,Cinemas_data!$C$1:$C$49,"not Found")</f>
        <v>Chennai</v>
      </c>
      <c r="O4234">
        <f>_xlfn.XLOOKUP(A4234,Booking_data!$A$1:$A$6001,Booking_data!$H$1:$H$6001,"not found")</f>
        <v>1</v>
      </c>
      <c r="P4234">
        <f>_xlfn.XLOOKUP(A4234,Booking_data!$A$1:$A$6001,Booking_data!$I$1:$I$6001,"not Found")</f>
        <v>420</v>
      </c>
      <c r="Q4234">
        <f t="shared" si="332"/>
        <v>420</v>
      </c>
      <c r="R4234" t="str">
        <f>_xlfn.XLOOKUP(A4234,Booking_data!$A$1:$A$6001,Booking_data!$L$1:$L$6001,"Not Found")</f>
        <v>Credit Card</v>
      </c>
      <c r="S4234">
        <f>_xlfn.XLOOKUP(A4234,Booking_data!$A$1:$A$6001,Booking_data!$N$1:$N$6001,"not Found")</f>
        <v>40</v>
      </c>
      <c r="T4234" t="str">
        <f>_xlfn.XLOOKUP(A4234,Booking_data!$A$1:$A$6001,Booking_data!$O$1:$O$6001,"Not Found")</f>
        <v>Female</v>
      </c>
      <c r="U4234" t="str">
        <f t="shared" si="333"/>
        <v>Middle Age</v>
      </c>
      <c r="V4234" t="str">
        <f t="shared" si="334"/>
        <v>Low Booking</v>
      </c>
    </row>
    <row r="4235" spans="1:22" x14ac:dyDescent="0.25">
      <c r="A4235" t="s">
        <v>4466</v>
      </c>
      <c r="B4235" s="1">
        <v>46084</v>
      </c>
      <c r="C4235" s="1">
        <v>46199</v>
      </c>
      <c r="D4235" s="9">
        <v>0.53125</v>
      </c>
      <c r="E4235" t="str">
        <f t="shared" si="330"/>
        <v>Weekday</v>
      </c>
      <c r="F4235" t="str">
        <f t="shared" si="331"/>
        <v>Mar</v>
      </c>
      <c r="G4235" t="str">
        <f>_xlfn.XLOOKUP(A4235,Booking_data!$A$1:$A$6001,Booking_data!$D$1:$D$6001,"not found")</f>
        <v>M025</v>
      </c>
      <c r="H4235" t="str">
        <f>_xlfn.XLOOKUP(G4235,Movies_data!$A$1:$A$41,Movies_data!$B$1:$B$41,"not found")</f>
        <v>Rocky Aur Rani Kii Prem Kahaani</v>
      </c>
      <c r="I4235" t="str">
        <f>_xlfn.XLOOKUP(G4235,Movies_data!$A$1:$A$41,Movies_data!$D$1:$D$41,"not found")</f>
        <v>Romance</v>
      </c>
      <c r="J4235" t="str">
        <f>_xlfn.XLOOKUP(G4235,Movies_data!$A$1:$A$41,Movies_data!$C$1:$C$41,"not found")</f>
        <v>Hindi</v>
      </c>
      <c r="K4235">
        <f>_xlfn.XLOOKUP(G4235,Movies_data!$A$1:$A$41,Movies_data!$H$1:$H$41,"Not Found")</f>
        <v>6.8</v>
      </c>
      <c r="L4235" t="str">
        <f>_xlfn.XLOOKUP(A4235,Booking_data!$A$1:$A$6001,Booking_data!$E$1:$E$6001,"not Found")</f>
        <v>C111</v>
      </c>
      <c r="M4235" t="str">
        <f>_xlfn.XLOOKUP(L4235,Cinemas_data!$A$1:$A$49,Cinemas_data!$I$1:$I$49,"not Found")</f>
        <v>Mukta A2 Cinemas City Centre</v>
      </c>
      <c r="N4235" t="str">
        <f>_xlfn.XLOOKUP(L4235,Cinemas_data!$A$1:$A$49,Cinemas_data!$C$1:$C$49,"not Found")</f>
        <v>Delhi</v>
      </c>
      <c r="O4235">
        <f>_xlfn.XLOOKUP(A4235,Booking_data!$A$1:$A$6001,Booking_data!$H$1:$H$6001,"not found")</f>
        <v>1</v>
      </c>
      <c r="P4235">
        <f>_xlfn.XLOOKUP(A4235,Booking_data!$A$1:$A$6001,Booking_data!$I$1:$I$6001,"not Found")</f>
        <v>180</v>
      </c>
      <c r="Q4235">
        <f t="shared" si="332"/>
        <v>180</v>
      </c>
      <c r="R4235" t="str">
        <f>_xlfn.XLOOKUP(A4235,Booking_data!$A$1:$A$6001,Booking_data!$L$1:$L$6001,"Not Found")</f>
        <v>Debit Card</v>
      </c>
      <c r="S4235">
        <f>_xlfn.XLOOKUP(A4235,Booking_data!$A$1:$A$6001,Booking_data!$N$1:$N$6001,"not Found")</f>
        <v>56</v>
      </c>
      <c r="T4235" t="str">
        <f>_xlfn.XLOOKUP(A4235,Booking_data!$A$1:$A$6001,Booking_data!$O$1:$O$6001,"Not Found")</f>
        <v>Male</v>
      </c>
      <c r="U4235" t="str">
        <f t="shared" si="333"/>
        <v>Above 45</v>
      </c>
      <c r="V4235" t="str">
        <f t="shared" si="334"/>
        <v>Low Booking</v>
      </c>
    </row>
    <row r="4236" spans="1:22" x14ac:dyDescent="0.25">
      <c r="A4236" t="s">
        <v>4467</v>
      </c>
      <c r="B4236" s="1">
        <v>46084</v>
      </c>
      <c r="C4236" s="1">
        <v>46026</v>
      </c>
      <c r="D4236" s="9">
        <v>0.77083333333333337</v>
      </c>
      <c r="E4236" t="str">
        <f t="shared" si="330"/>
        <v>Weekday</v>
      </c>
      <c r="F4236" t="str">
        <f t="shared" si="331"/>
        <v>Mar</v>
      </c>
      <c r="G4236" t="str">
        <f>_xlfn.XLOOKUP(A4236,Booking_data!$A$1:$A$6001,Booking_data!$D$1:$D$6001,"not found")</f>
        <v>M006</v>
      </c>
      <c r="H4236" t="str">
        <f>_xlfn.XLOOKUP(G4236,Movies_data!$A$1:$A$41,Movies_data!$B$1:$B$41,"not found")</f>
        <v>Maamannan</v>
      </c>
      <c r="I4236" t="str">
        <f>_xlfn.XLOOKUP(G4236,Movies_data!$A$1:$A$41,Movies_data!$D$1:$D$41,"not found")</f>
        <v>Drama</v>
      </c>
      <c r="J4236" t="str">
        <f>_xlfn.XLOOKUP(G4236,Movies_data!$A$1:$A$41,Movies_data!$C$1:$C$41,"not found")</f>
        <v>Tamil</v>
      </c>
      <c r="K4236">
        <f>_xlfn.XLOOKUP(G4236,Movies_data!$A$1:$A$41,Movies_data!$H$1:$H$41,"Not Found")</f>
        <v>7.3</v>
      </c>
      <c r="L4236" t="str">
        <f>_xlfn.XLOOKUP(A4236,Booking_data!$A$1:$A$6001,Booking_data!$E$1:$E$6001,"not Found")</f>
        <v>C102</v>
      </c>
      <c r="M4236" t="str">
        <f>_xlfn.XLOOKUP(L4236,Cinemas_data!$A$1:$A$49,Cinemas_data!$I$1:$I$49,"not Found")</f>
        <v>Mukta A2 Cinemas Grand Mall</v>
      </c>
      <c r="N4236" t="str">
        <f>_xlfn.XLOOKUP(L4236,Cinemas_data!$A$1:$A$49,Cinemas_data!$C$1:$C$49,"not Found")</f>
        <v>Pune</v>
      </c>
      <c r="O4236">
        <f>_xlfn.XLOOKUP(A4236,Booking_data!$A$1:$A$6001,Booking_data!$H$1:$H$6001,"not found")</f>
        <v>5</v>
      </c>
      <c r="P4236">
        <f>_xlfn.XLOOKUP(A4236,Booking_data!$A$1:$A$6001,Booking_data!$I$1:$I$6001,"not Found")</f>
        <v>220</v>
      </c>
      <c r="Q4236">
        <f t="shared" si="332"/>
        <v>1100</v>
      </c>
      <c r="R4236" t="str">
        <f>_xlfn.XLOOKUP(A4236,Booking_data!$A$1:$A$6001,Booking_data!$L$1:$L$6001,"Not Found")</f>
        <v>Net Banking</v>
      </c>
      <c r="S4236">
        <f>_xlfn.XLOOKUP(A4236,Booking_data!$A$1:$A$6001,Booking_data!$N$1:$N$6001,"not Found")</f>
        <v>19</v>
      </c>
      <c r="T4236" t="str">
        <f>_xlfn.XLOOKUP(A4236,Booking_data!$A$1:$A$6001,Booking_data!$O$1:$O$6001,"Not Found")</f>
        <v>Female</v>
      </c>
      <c r="U4236" t="str">
        <f t="shared" si="333"/>
        <v>Youngster</v>
      </c>
      <c r="V4236" t="str">
        <f t="shared" si="334"/>
        <v>High Booking</v>
      </c>
    </row>
    <row r="4237" spans="1:22" x14ac:dyDescent="0.25">
      <c r="A4237" t="s">
        <v>4468</v>
      </c>
      <c r="B4237" s="1">
        <v>46084</v>
      </c>
      <c r="C4237" s="1">
        <v>46175</v>
      </c>
      <c r="D4237" s="9">
        <v>0.39583333333333331</v>
      </c>
      <c r="E4237" t="str">
        <f t="shared" si="330"/>
        <v>Weekday</v>
      </c>
      <c r="F4237" t="str">
        <f t="shared" si="331"/>
        <v>Mar</v>
      </c>
      <c r="G4237" t="str">
        <f>_xlfn.XLOOKUP(A4237,Booking_data!$A$1:$A$6001,Booking_data!$D$1:$D$6001,"not found")</f>
        <v>M002</v>
      </c>
      <c r="H4237" t="str">
        <f>_xlfn.XLOOKUP(G4237,Movies_data!$A$1:$A$41,Movies_data!$B$1:$B$41,"not found")</f>
        <v>Jailer</v>
      </c>
      <c r="I4237" t="str">
        <f>_xlfn.XLOOKUP(G4237,Movies_data!$A$1:$A$41,Movies_data!$D$1:$D$41,"not found")</f>
        <v>Action</v>
      </c>
      <c r="J4237" t="str">
        <f>_xlfn.XLOOKUP(G4237,Movies_data!$A$1:$A$41,Movies_data!$C$1:$C$41,"not found")</f>
        <v>Tamil</v>
      </c>
      <c r="K4237">
        <f>_xlfn.XLOOKUP(G4237,Movies_data!$A$1:$A$41,Movies_data!$H$1:$H$41,"Not Found")</f>
        <v>7.1</v>
      </c>
      <c r="L4237" t="str">
        <f>_xlfn.XLOOKUP(A4237,Booking_data!$A$1:$A$6001,Booking_data!$E$1:$E$6001,"not Found")</f>
        <v>C143</v>
      </c>
      <c r="M4237" t="str">
        <f>_xlfn.XLOOKUP(L4237,Cinemas_data!$A$1:$A$49,Cinemas_data!$I$1:$I$49,"not Found")</f>
        <v>INOX Forum Mall</v>
      </c>
      <c r="N4237" t="str">
        <f>_xlfn.XLOOKUP(L4237,Cinemas_data!$A$1:$A$49,Cinemas_data!$C$1:$C$49,"not Found")</f>
        <v>Ahmedabad</v>
      </c>
      <c r="O4237">
        <f>_xlfn.XLOOKUP(A4237,Booking_data!$A$1:$A$6001,Booking_data!$H$1:$H$6001,"not found")</f>
        <v>4</v>
      </c>
      <c r="P4237">
        <f>_xlfn.XLOOKUP(A4237,Booking_data!$A$1:$A$6001,Booking_data!$I$1:$I$6001,"not Found")</f>
        <v>420</v>
      </c>
      <c r="Q4237">
        <f t="shared" si="332"/>
        <v>1680</v>
      </c>
      <c r="R4237" t="str">
        <f>_xlfn.XLOOKUP(A4237,Booking_data!$A$1:$A$6001,Booking_data!$L$1:$L$6001,"Not Found")</f>
        <v>Debit Card</v>
      </c>
      <c r="S4237">
        <f>_xlfn.XLOOKUP(A4237,Booking_data!$A$1:$A$6001,Booking_data!$N$1:$N$6001,"not Found")</f>
        <v>58</v>
      </c>
      <c r="T4237" t="str">
        <f>_xlfn.XLOOKUP(A4237,Booking_data!$A$1:$A$6001,Booking_data!$O$1:$O$6001,"Not Found")</f>
        <v>Male</v>
      </c>
      <c r="U4237" t="str">
        <f t="shared" si="333"/>
        <v>Above 45</v>
      </c>
      <c r="V4237" t="str">
        <f t="shared" si="334"/>
        <v>Medium Booking</v>
      </c>
    </row>
    <row r="4238" spans="1:22" x14ac:dyDescent="0.25">
      <c r="A4238" t="s">
        <v>4469</v>
      </c>
      <c r="B4238" s="1">
        <v>46084</v>
      </c>
      <c r="C4238" s="1">
        <v>46117</v>
      </c>
      <c r="D4238" s="9">
        <v>0.88541666666666663</v>
      </c>
      <c r="E4238" t="str">
        <f t="shared" si="330"/>
        <v>Weekday</v>
      </c>
      <c r="F4238" t="str">
        <f t="shared" si="331"/>
        <v>Mar</v>
      </c>
      <c r="G4238" t="str">
        <f>_xlfn.XLOOKUP(A4238,Booking_data!$A$1:$A$6001,Booking_data!$D$1:$D$6001,"not found")</f>
        <v>M004</v>
      </c>
      <c r="H4238" t="str">
        <f>_xlfn.XLOOKUP(G4238,Movies_data!$A$1:$A$41,Movies_data!$B$1:$B$41,"not found")</f>
        <v>Ponniyin Selvan I</v>
      </c>
      <c r="I4238" t="str">
        <f>_xlfn.XLOOKUP(G4238,Movies_data!$A$1:$A$41,Movies_data!$D$1:$D$41,"not found")</f>
        <v>Drama</v>
      </c>
      <c r="J4238" t="str">
        <f>_xlfn.XLOOKUP(G4238,Movies_data!$A$1:$A$41,Movies_data!$C$1:$C$41,"not found")</f>
        <v>Tamil</v>
      </c>
      <c r="K4238">
        <f>_xlfn.XLOOKUP(G4238,Movies_data!$A$1:$A$41,Movies_data!$H$1:$H$41,"Not Found")</f>
        <v>7.6</v>
      </c>
      <c r="L4238" t="str">
        <f>_xlfn.XLOOKUP(A4238,Booking_data!$A$1:$A$6001,Booking_data!$E$1:$E$6001,"not Found")</f>
        <v>C132</v>
      </c>
      <c r="M4238" t="str">
        <f>_xlfn.XLOOKUP(L4238,Cinemas_data!$A$1:$A$49,Cinemas_data!$I$1:$I$49,"not Found")</f>
        <v>City Pride Grand Mall</v>
      </c>
      <c r="N4238" t="str">
        <f>_xlfn.XLOOKUP(L4238,Cinemas_data!$A$1:$A$49,Cinemas_data!$C$1:$C$49,"not Found")</f>
        <v>Kolkata</v>
      </c>
      <c r="O4238">
        <f>_xlfn.XLOOKUP(A4238,Booking_data!$A$1:$A$6001,Booking_data!$H$1:$H$6001,"not found")</f>
        <v>4</v>
      </c>
      <c r="P4238">
        <f>_xlfn.XLOOKUP(A4238,Booking_data!$A$1:$A$6001,Booking_data!$I$1:$I$6001,"not Found")</f>
        <v>180</v>
      </c>
      <c r="Q4238">
        <f t="shared" si="332"/>
        <v>720</v>
      </c>
      <c r="R4238" t="str">
        <f>_xlfn.XLOOKUP(A4238,Booking_data!$A$1:$A$6001,Booking_data!$L$1:$L$6001,"Not Found")</f>
        <v>UPI</v>
      </c>
      <c r="S4238">
        <f>_xlfn.XLOOKUP(A4238,Booking_data!$A$1:$A$6001,Booking_data!$N$1:$N$6001,"not Found")</f>
        <v>25</v>
      </c>
      <c r="T4238" t="str">
        <f>_xlfn.XLOOKUP(A4238,Booking_data!$A$1:$A$6001,Booking_data!$O$1:$O$6001,"Not Found")</f>
        <v>Other</v>
      </c>
      <c r="U4238" t="str">
        <f t="shared" si="333"/>
        <v>Youngster</v>
      </c>
      <c r="V4238" t="str">
        <f t="shared" si="334"/>
        <v>Medium Booking</v>
      </c>
    </row>
    <row r="4239" spans="1:22" x14ac:dyDescent="0.25">
      <c r="A4239" t="s">
        <v>4470</v>
      </c>
      <c r="B4239" s="1">
        <v>46084</v>
      </c>
      <c r="C4239" s="1">
        <v>46024</v>
      </c>
      <c r="D4239" s="9">
        <v>0.39583333333333331</v>
      </c>
      <c r="E4239" t="str">
        <f t="shared" si="330"/>
        <v>Weekday</v>
      </c>
      <c r="F4239" t="str">
        <f t="shared" si="331"/>
        <v>Mar</v>
      </c>
      <c r="G4239" t="str">
        <f>_xlfn.XLOOKUP(A4239,Booking_data!$A$1:$A$6001,Booking_data!$D$1:$D$6001,"not found")</f>
        <v>M017</v>
      </c>
      <c r="H4239" t="str">
        <f>_xlfn.XLOOKUP(G4239,Movies_data!$A$1:$A$41,Movies_data!$B$1:$B$41,"not found")</f>
        <v>Baahubali 2</v>
      </c>
      <c r="I4239" t="str">
        <f>_xlfn.XLOOKUP(G4239,Movies_data!$A$1:$A$41,Movies_data!$D$1:$D$41,"not found")</f>
        <v>Action</v>
      </c>
      <c r="J4239" t="str">
        <f>_xlfn.XLOOKUP(G4239,Movies_data!$A$1:$A$41,Movies_data!$C$1:$C$41,"not found")</f>
        <v>Telugu</v>
      </c>
      <c r="K4239">
        <f>_xlfn.XLOOKUP(G4239,Movies_data!$A$1:$A$41,Movies_data!$H$1:$H$41,"Not Found")</f>
        <v>8.1999999999999993</v>
      </c>
      <c r="L4239" t="str">
        <f>_xlfn.XLOOKUP(A4239,Booking_data!$A$1:$A$6001,Booking_data!$E$1:$E$6001,"not Found")</f>
        <v>C033</v>
      </c>
      <c r="M4239" t="str">
        <f>_xlfn.XLOOKUP(L4239,Cinemas_data!$A$1:$A$49,Cinemas_data!$I$1:$I$49,"not Found")</f>
        <v>Asian Cinemas Forum Mall</v>
      </c>
      <c r="N4239" t="str">
        <f>_xlfn.XLOOKUP(L4239,Cinemas_data!$A$1:$A$49,Cinemas_data!$C$1:$C$49,"not Found")</f>
        <v>Madurai</v>
      </c>
      <c r="O4239">
        <f>_xlfn.XLOOKUP(A4239,Booking_data!$A$1:$A$6001,Booking_data!$H$1:$H$6001,"not found")</f>
        <v>2</v>
      </c>
      <c r="P4239">
        <f>_xlfn.XLOOKUP(A4239,Booking_data!$A$1:$A$6001,Booking_data!$I$1:$I$6001,"not Found")</f>
        <v>180</v>
      </c>
      <c r="Q4239">
        <f t="shared" si="332"/>
        <v>360</v>
      </c>
      <c r="R4239" t="str">
        <f>_xlfn.XLOOKUP(A4239,Booking_data!$A$1:$A$6001,Booking_data!$L$1:$L$6001,"Not Found")</f>
        <v>Wallet</v>
      </c>
      <c r="S4239">
        <f>_xlfn.XLOOKUP(A4239,Booking_data!$A$1:$A$6001,Booking_data!$N$1:$N$6001,"not Found")</f>
        <v>28</v>
      </c>
      <c r="T4239" t="str">
        <f>_xlfn.XLOOKUP(A4239,Booking_data!$A$1:$A$6001,Booking_data!$O$1:$O$6001,"Not Found")</f>
        <v>Other</v>
      </c>
      <c r="U4239" t="str">
        <f t="shared" si="333"/>
        <v>Youngster</v>
      </c>
      <c r="V4239" t="str">
        <f t="shared" si="334"/>
        <v>Low Booking</v>
      </c>
    </row>
    <row r="4240" spans="1:22" x14ac:dyDescent="0.25">
      <c r="A4240" t="s">
        <v>4471</v>
      </c>
      <c r="B4240" s="1">
        <v>46084</v>
      </c>
      <c r="C4240" s="1">
        <v>46121</v>
      </c>
      <c r="D4240" s="9">
        <v>0.39583333333333331</v>
      </c>
      <c r="E4240" t="str">
        <f t="shared" si="330"/>
        <v>Weekday</v>
      </c>
      <c r="F4240" t="str">
        <f t="shared" si="331"/>
        <v>Mar</v>
      </c>
      <c r="G4240" t="str">
        <f>_xlfn.XLOOKUP(A4240,Booking_data!$A$1:$A$6001,Booking_data!$D$1:$D$6001,"not found")</f>
        <v>M017</v>
      </c>
      <c r="H4240" t="str">
        <f>_xlfn.XLOOKUP(G4240,Movies_data!$A$1:$A$41,Movies_data!$B$1:$B$41,"not found")</f>
        <v>Baahubali 2</v>
      </c>
      <c r="I4240" t="str">
        <f>_xlfn.XLOOKUP(G4240,Movies_data!$A$1:$A$41,Movies_data!$D$1:$D$41,"not found")</f>
        <v>Action</v>
      </c>
      <c r="J4240" t="str">
        <f>_xlfn.XLOOKUP(G4240,Movies_data!$A$1:$A$41,Movies_data!$C$1:$C$41,"not found")</f>
        <v>Telugu</v>
      </c>
      <c r="K4240">
        <f>_xlfn.XLOOKUP(G4240,Movies_data!$A$1:$A$41,Movies_data!$H$1:$H$41,"Not Found")</f>
        <v>8.1999999999999993</v>
      </c>
      <c r="L4240" t="str">
        <f>_xlfn.XLOOKUP(A4240,Booking_data!$A$1:$A$6001,Booking_data!$E$1:$E$6001,"not Found")</f>
        <v>C121</v>
      </c>
      <c r="M4240" t="str">
        <f>_xlfn.XLOOKUP(L4240,Cinemas_data!$A$1:$A$49,Cinemas_data!$I$1:$I$49,"not Found")</f>
        <v>MovieMax City Centre</v>
      </c>
      <c r="N4240" t="str">
        <f>_xlfn.XLOOKUP(L4240,Cinemas_data!$A$1:$A$49,Cinemas_data!$C$1:$C$49,"not Found")</f>
        <v>Noida</v>
      </c>
      <c r="O4240">
        <f>_xlfn.XLOOKUP(A4240,Booking_data!$A$1:$A$6001,Booking_data!$H$1:$H$6001,"not found")</f>
        <v>2</v>
      </c>
      <c r="P4240">
        <f>_xlfn.XLOOKUP(A4240,Booking_data!$A$1:$A$6001,Booking_data!$I$1:$I$6001,"not Found")</f>
        <v>240</v>
      </c>
      <c r="Q4240">
        <f t="shared" si="332"/>
        <v>480</v>
      </c>
      <c r="R4240" t="str">
        <f>_xlfn.XLOOKUP(A4240,Booking_data!$A$1:$A$6001,Booking_data!$L$1:$L$6001,"Not Found")</f>
        <v>UPI</v>
      </c>
      <c r="S4240">
        <f>_xlfn.XLOOKUP(A4240,Booking_data!$A$1:$A$6001,Booking_data!$N$1:$N$6001,"not Found")</f>
        <v>25</v>
      </c>
      <c r="T4240" t="str">
        <f>_xlfn.XLOOKUP(A4240,Booking_data!$A$1:$A$6001,Booking_data!$O$1:$O$6001,"Not Found")</f>
        <v>Female</v>
      </c>
      <c r="U4240" t="str">
        <f t="shared" si="333"/>
        <v>Youngster</v>
      </c>
      <c r="V4240" t="str">
        <f t="shared" si="334"/>
        <v>Low Booking</v>
      </c>
    </row>
    <row r="4241" spans="1:22" x14ac:dyDescent="0.25">
      <c r="A4241" t="s">
        <v>4472</v>
      </c>
      <c r="B4241" s="1">
        <v>46084</v>
      </c>
      <c r="C4241" s="1">
        <v>46162</v>
      </c>
      <c r="D4241" s="9">
        <v>0.77083333333333337</v>
      </c>
      <c r="E4241" t="str">
        <f t="shared" si="330"/>
        <v>Weekday</v>
      </c>
      <c r="F4241" t="str">
        <f t="shared" si="331"/>
        <v>Mar</v>
      </c>
      <c r="G4241" t="str">
        <f>_xlfn.XLOOKUP(A4241,Booking_data!$A$1:$A$6001,Booking_data!$D$1:$D$6001,"not found")</f>
        <v>M007</v>
      </c>
      <c r="H4241" t="str">
        <f>_xlfn.XLOOKUP(G4241,Movies_data!$A$1:$A$41,Movies_data!$B$1:$B$41,"not found")</f>
        <v>Good Night</v>
      </c>
      <c r="I4241" t="str">
        <f>_xlfn.XLOOKUP(G4241,Movies_data!$A$1:$A$41,Movies_data!$D$1:$D$41,"not found")</f>
        <v>Comedy</v>
      </c>
      <c r="J4241" t="str">
        <f>_xlfn.XLOOKUP(G4241,Movies_data!$A$1:$A$41,Movies_data!$C$1:$C$41,"not found")</f>
        <v>Tamil</v>
      </c>
      <c r="K4241">
        <f>_xlfn.XLOOKUP(G4241,Movies_data!$A$1:$A$41,Movies_data!$H$1:$H$41,"Not Found")</f>
        <v>8</v>
      </c>
      <c r="L4241" t="str">
        <f>_xlfn.XLOOKUP(A4241,Booking_data!$A$1:$A$6001,Booking_data!$E$1:$E$6001,"not Found")</f>
        <v>C103</v>
      </c>
      <c r="M4241" t="str">
        <f>_xlfn.XLOOKUP(L4241,Cinemas_data!$A$1:$A$49,Cinemas_data!$I$1:$I$49,"not Found")</f>
        <v>MovieMax Forum Mall</v>
      </c>
      <c r="N4241" t="str">
        <f>_xlfn.XLOOKUP(L4241,Cinemas_data!$A$1:$A$49,Cinemas_data!$C$1:$C$49,"not Found")</f>
        <v>Pune</v>
      </c>
      <c r="O4241">
        <f>_xlfn.XLOOKUP(A4241,Booking_data!$A$1:$A$6001,Booking_data!$H$1:$H$6001,"not found")</f>
        <v>5</v>
      </c>
      <c r="P4241">
        <f>_xlfn.XLOOKUP(A4241,Booking_data!$A$1:$A$6001,Booking_data!$I$1:$I$6001,"not Found")</f>
        <v>180</v>
      </c>
      <c r="Q4241">
        <f t="shared" si="332"/>
        <v>900</v>
      </c>
      <c r="R4241" t="str">
        <f>_xlfn.XLOOKUP(A4241,Booking_data!$A$1:$A$6001,Booking_data!$L$1:$L$6001,"Not Found")</f>
        <v>Wallet</v>
      </c>
      <c r="S4241">
        <f>_xlfn.XLOOKUP(A4241,Booking_data!$A$1:$A$6001,Booking_data!$N$1:$N$6001,"not Found")</f>
        <v>25</v>
      </c>
      <c r="T4241" t="str">
        <f>_xlfn.XLOOKUP(A4241,Booking_data!$A$1:$A$6001,Booking_data!$O$1:$O$6001,"Not Found")</f>
        <v>Male</v>
      </c>
      <c r="U4241" t="str">
        <f t="shared" si="333"/>
        <v>Youngster</v>
      </c>
      <c r="V4241" t="str">
        <f t="shared" si="334"/>
        <v>High Booking</v>
      </c>
    </row>
    <row r="4242" spans="1:22" x14ac:dyDescent="0.25">
      <c r="A4242" t="s">
        <v>4473</v>
      </c>
      <c r="B4242" s="1">
        <v>46084</v>
      </c>
      <c r="C4242" s="1">
        <v>46135</v>
      </c>
      <c r="D4242" s="9">
        <v>0.39583333333333331</v>
      </c>
      <c r="E4242" t="str">
        <f t="shared" si="330"/>
        <v>Weekday</v>
      </c>
      <c r="F4242" t="str">
        <f t="shared" si="331"/>
        <v>Mar</v>
      </c>
      <c r="G4242" t="str">
        <f>_xlfn.XLOOKUP(A4242,Booking_data!$A$1:$A$6001,Booking_data!$D$1:$D$6001,"not found")</f>
        <v>M002</v>
      </c>
      <c r="H4242" t="str">
        <f>_xlfn.XLOOKUP(G4242,Movies_data!$A$1:$A$41,Movies_data!$B$1:$B$41,"not found")</f>
        <v>Jailer</v>
      </c>
      <c r="I4242" t="str">
        <f>_xlfn.XLOOKUP(G4242,Movies_data!$A$1:$A$41,Movies_data!$D$1:$D$41,"not found")</f>
        <v>Action</v>
      </c>
      <c r="J4242" t="str">
        <f>_xlfn.XLOOKUP(G4242,Movies_data!$A$1:$A$41,Movies_data!$C$1:$C$41,"not found")</f>
        <v>Tamil</v>
      </c>
      <c r="K4242">
        <f>_xlfn.XLOOKUP(G4242,Movies_data!$A$1:$A$41,Movies_data!$H$1:$H$41,"Not Found")</f>
        <v>7.1</v>
      </c>
      <c r="L4242" t="str">
        <f>_xlfn.XLOOKUP(A4242,Booking_data!$A$1:$A$6001,Booking_data!$E$1:$E$6001,"not Found")</f>
        <v>C092</v>
      </c>
      <c r="M4242" t="str">
        <f>_xlfn.XLOOKUP(L4242,Cinemas_data!$A$1:$A$49,Cinemas_data!$I$1:$I$49,"not Found")</f>
        <v>Miraj Cinemas Grand Mall</v>
      </c>
      <c r="N4242" t="str">
        <f>_xlfn.XLOOKUP(L4242,Cinemas_data!$A$1:$A$49,Cinemas_data!$C$1:$C$49,"not Found")</f>
        <v>Mumbai</v>
      </c>
      <c r="O4242">
        <f>_xlfn.XLOOKUP(A4242,Booking_data!$A$1:$A$6001,Booking_data!$H$1:$H$6001,"not found")</f>
        <v>3</v>
      </c>
      <c r="P4242">
        <f>_xlfn.XLOOKUP(A4242,Booking_data!$A$1:$A$6001,Booking_data!$I$1:$I$6001,"not Found")</f>
        <v>340</v>
      </c>
      <c r="Q4242">
        <f t="shared" si="332"/>
        <v>1020</v>
      </c>
      <c r="R4242" t="str">
        <f>_xlfn.XLOOKUP(A4242,Booking_data!$A$1:$A$6001,Booking_data!$L$1:$L$6001,"Not Found")</f>
        <v>Net Banking</v>
      </c>
      <c r="S4242">
        <f>_xlfn.XLOOKUP(A4242,Booking_data!$A$1:$A$6001,Booking_data!$N$1:$N$6001,"not Found")</f>
        <v>45</v>
      </c>
      <c r="T4242" t="str">
        <f>_xlfn.XLOOKUP(A4242,Booking_data!$A$1:$A$6001,Booking_data!$O$1:$O$6001,"Not Found")</f>
        <v>Male</v>
      </c>
      <c r="U4242" t="str">
        <f t="shared" si="333"/>
        <v>Above 45</v>
      </c>
      <c r="V4242" t="str">
        <f t="shared" si="334"/>
        <v>Medium Booking</v>
      </c>
    </row>
    <row r="4243" spans="1:22" x14ac:dyDescent="0.25">
      <c r="A4243" t="s">
        <v>4474</v>
      </c>
      <c r="B4243" s="1">
        <v>46084</v>
      </c>
      <c r="C4243" s="1">
        <v>46131</v>
      </c>
      <c r="D4243" s="9">
        <v>0.77083333333333337</v>
      </c>
      <c r="E4243" t="str">
        <f t="shared" si="330"/>
        <v>Weekday</v>
      </c>
      <c r="F4243" t="str">
        <f t="shared" si="331"/>
        <v>Mar</v>
      </c>
      <c r="G4243" t="str">
        <f>_xlfn.XLOOKUP(A4243,Booking_data!$A$1:$A$6001,Booking_data!$D$1:$D$6001,"not found")</f>
        <v>M006</v>
      </c>
      <c r="H4243" t="str">
        <f>_xlfn.XLOOKUP(G4243,Movies_data!$A$1:$A$41,Movies_data!$B$1:$B$41,"not found")</f>
        <v>Maamannan</v>
      </c>
      <c r="I4243" t="str">
        <f>_xlfn.XLOOKUP(G4243,Movies_data!$A$1:$A$41,Movies_data!$D$1:$D$41,"not found")</f>
        <v>Drama</v>
      </c>
      <c r="J4243" t="str">
        <f>_xlfn.XLOOKUP(G4243,Movies_data!$A$1:$A$41,Movies_data!$C$1:$C$41,"not found")</f>
        <v>Tamil</v>
      </c>
      <c r="K4243">
        <f>_xlfn.XLOOKUP(G4243,Movies_data!$A$1:$A$41,Movies_data!$H$1:$H$41,"Not Found")</f>
        <v>7.3</v>
      </c>
      <c r="L4243" t="str">
        <f>_xlfn.XLOOKUP(A4243,Booking_data!$A$1:$A$6001,Booking_data!$E$1:$E$6001,"not Found")</f>
        <v>C082</v>
      </c>
      <c r="M4243" t="str">
        <f>_xlfn.XLOOKUP(L4243,Cinemas_data!$A$1:$A$49,Cinemas_data!$I$1:$I$49,"not Found")</f>
        <v>Cinepolis Grand Mall</v>
      </c>
      <c r="N4243" t="str">
        <f>_xlfn.XLOOKUP(L4243,Cinemas_data!$A$1:$A$49,Cinemas_data!$C$1:$C$49,"not Found")</f>
        <v>Vijayawada</v>
      </c>
      <c r="O4243">
        <f>_xlfn.XLOOKUP(A4243,Booking_data!$A$1:$A$6001,Booking_data!$H$1:$H$6001,"not found")</f>
        <v>2</v>
      </c>
      <c r="P4243">
        <f>_xlfn.XLOOKUP(A4243,Booking_data!$A$1:$A$6001,Booking_data!$I$1:$I$6001,"not Found")</f>
        <v>280</v>
      </c>
      <c r="Q4243">
        <f t="shared" si="332"/>
        <v>560</v>
      </c>
      <c r="R4243" t="str">
        <f>_xlfn.XLOOKUP(A4243,Booking_data!$A$1:$A$6001,Booking_data!$L$1:$L$6001,"Not Found")</f>
        <v>Credit Card</v>
      </c>
      <c r="S4243">
        <f>_xlfn.XLOOKUP(A4243,Booking_data!$A$1:$A$6001,Booking_data!$N$1:$N$6001,"not Found")</f>
        <v>18</v>
      </c>
      <c r="T4243" t="str">
        <f>_xlfn.XLOOKUP(A4243,Booking_data!$A$1:$A$6001,Booking_data!$O$1:$O$6001,"Not Found")</f>
        <v>Other</v>
      </c>
      <c r="U4243" t="str">
        <f t="shared" si="333"/>
        <v>Youngster</v>
      </c>
      <c r="V4243" t="str">
        <f t="shared" si="334"/>
        <v>Low Booking</v>
      </c>
    </row>
    <row r="4244" spans="1:22" x14ac:dyDescent="0.25">
      <c r="A4244" t="s">
        <v>4475</v>
      </c>
      <c r="B4244" s="1">
        <v>46084</v>
      </c>
      <c r="C4244" s="1">
        <v>46043</v>
      </c>
      <c r="D4244" s="9">
        <v>0.9375</v>
      </c>
      <c r="E4244" t="str">
        <f t="shared" si="330"/>
        <v>Weekday</v>
      </c>
      <c r="F4244" t="str">
        <f t="shared" si="331"/>
        <v>Mar</v>
      </c>
      <c r="G4244" t="str">
        <f>_xlfn.XLOOKUP(A4244,Booking_data!$A$1:$A$6001,Booking_data!$D$1:$D$6001,"not found")</f>
        <v>M004</v>
      </c>
      <c r="H4244" t="str">
        <f>_xlfn.XLOOKUP(G4244,Movies_data!$A$1:$A$41,Movies_data!$B$1:$B$41,"not found")</f>
        <v>Ponniyin Selvan I</v>
      </c>
      <c r="I4244" t="str">
        <f>_xlfn.XLOOKUP(G4244,Movies_data!$A$1:$A$41,Movies_data!$D$1:$D$41,"not found")</f>
        <v>Drama</v>
      </c>
      <c r="J4244" t="str">
        <f>_xlfn.XLOOKUP(G4244,Movies_data!$A$1:$A$41,Movies_data!$C$1:$C$41,"not found")</f>
        <v>Tamil</v>
      </c>
      <c r="K4244">
        <f>_xlfn.XLOOKUP(G4244,Movies_data!$A$1:$A$41,Movies_data!$H$1:$H$41,"Not Found")</f>
        <v>7.6</v>
      </c>
      <c r="L4244" t="str">
        <f>_xlfn.XLOOKUP(A4244,Booking_data!$A$1:$A$6001,Booking_data!$E$1:$E$6001,"not Found")</f>
        <v>C063</v>
      </c>
      <c r="M4244" t="str">
        <f>_xlfn.XLOOKUP(L4244,Cinemas_data!$A$1:$A$49,Cinemas_data!$I$1:$I$49,"not Found")</f>
        <v>INOX Forum Mall</v>
      </c>
      <c r="N4244" t="str">
        <f>_xlfn.XLOOKUP(L4244,Cinemas_data!$A$1:$A$49,Cinemas_data!$C$1:$C$49,"not Found")</f>
        <v>Mysuru</v>
      </c>
      <c r="O4244">
        <f>_xlfn.XLOOKUP(A4244,Booking_data!$A$1:$A$6001,Booking_data!$H$1:$H$6001,"not found")</f>
        <v>3</v>
      </c>
      <c r="P4244">
        <f>_xlfn.XLOOKUP(A4244,Booking_data!$A$1:$A$6001,Booking_data!$I$1:$I$6001,"not Found")</f>
        <v>240</v>
      </c>
      <c r="Q4244">
        <f t="shared" si="332"/>
        <v>720</v>
      </c>
      <c r="R4244" t="str">
        <f>_xlfn.XLOOKUP(A4244,Booking_data!$A$1:$A$6001,Booking_data!$L$1:$L$6001,"Not Found")</f>
        <v>Net Banking</v>
      </c>
      <c r="S4244">
        <f>_xlfn.XLOOKUP(A4244,Booking_data!$A$1:$A$6001,Booking_data!$N$1:$N$6001,"not Found")</f>
        <v>34</v>
      </c>
      <c r="T4244" t="str">
        <f>_xlfn.XLOOKUP(A4244,Booking_data!$A$1:$A$6001,Booking_data!$O$1:$O$6001,"Not Found")</f>
        <v>Female</v>
      </c>
      <c r="U4244" t="str">
        <f t="shared" si="333"/>
        <v>Middle Age</v>
      </c>
      <c r="V4244" t="str">
        <f t="shared" si="334"/>
        <v>Medium Booking</v>
      </c>
    </row>
    <row r="4245" spans="1:22" x14ac:dyDescent="0.25">
      <c r="A4245" t="s">
        <v>4476</v>
      </c>
      <c r="B4245" s="1">
        <v>46084</v>
      </c>
      <c r="C4245" s="1">
        <v>46166</v>
      </c>
      <c r="D4245" s="9">
        <v>0.9375</v>
      </c>
      <c r="E4245" t="str">
        <f t="shared" si="330"/>
        <v>Weekday</v>
      </c>
      <c r="F4245" t="str">
        <f t="shared" si="331"/>
        <v>Mar</v>
      </c>
      <c r="G4245" t="str">
        <f>_xlfn.XLOOKUP(A4245,Booking_data!$A$1:$A$6001,Booking_data!$D$1:$D$6001,"not found")</f>
        <v>M010</v>
      </c>
      <c r="H4245" t="str">
        <f>_xlfn.XLOOKUP(G4245,Movies_data!$A$1:$A$41,Movies_data!$B$1:$B$41,"not found")</f>
        <v>Captain Miller</v>
      </c>
      <c r="I4245" t="str">
        <f>_xlfn.XLOOKUP(G4245,Movies_data!$A$1:$A$41,Movies_data!$D$1:$D$41,"not found")</f>
        <v>Action</v>
      </c>
      <c r="J4245" t="str">
        <f>_xlfn.XLOOKUP(G4245,Movies_data!$A$1:$A$41,Movies_data!$C$1:$C$41,"not found")</f>
        <v>Tamil</v>
      </c>
      <c r="K4245">
        <f>_xlfn.XLOOKUP(G4245,Movies_data!$A$1:$A$41,Movies_data!$H$1:$H$41,"Not Found")</f>
        <v>7</v>
      </c>
      <c r="L4245" t="str">
        <f>_xlfn.XLOOKUP(A4245,Booking_data!$A$1:$A$6001,Booking_data!$E$1:$E$6001,"not Found")</f>
        <v>C092</v>
      </c>
      <c r="M4245" t="str">
        <f>_xlfn.XLOOKUP(L4245,Cinemas_data!$A$1:$A$49,Cinemas_data!$I$1:$I$49,"not Found")</f>
        <v>Miraj Cinemas Grand Mall</v>
      </c>
      <c r="N4245" t="str">
        <f>_xlfn.XLOOKUP(L4245,Cinemas_data!$A$1:$A$49,Cinemas_data!$C$1:$C$49,"not Found")</f>
        <v>Mumbai</v>
      </c>
      <c r="O4245">
        <f>_xlfn.XLOOKUP(A4245,Booking_data!$A$1:$A$6001,Booking_data!$H$1:$H$6001,"not found")</f>
        <v>2</v>
      </c>
      <c r="P4245">
        <f>_xlfn.XLOOKUP(A4245,Booking_data!$A$1:$A$6001,Booking_data!$I$1:$I$6001,"not Found")</f>
        <v>160</v>
      </c>
      <c r="Q4245">
        <f t="shared" si="332"/>
        <v>320</v>
      </c>
      <c r="R4245" t="str">
        <f>_xlfn.XLOOKUP(A4245,Booking_data!$A$1:$A$6001,Booking_data!$L$1:$L$6001,"Not Found")</f>
        <v>Debit Card</v>
      </c>
      <c r="S4245">
        <f>_xlfn.XLOOKUP(A4245,Booking_data!$A$1:$A$6001,Booking_data!$N$1:$N$6001,"not Found")</f>
        <v>28</v>
      </c>
      <c r="T4245" t="str">
        <f>_xlfn.XLOOKUP(A4245,Booking_data!$A$1:$A$6001,Booking_data!$O$1:$O$6001,"Not Found")</f>
        <v>Male</v>
      </c>
      <c r="U4245" t="str">
        <f t="shared" si="333"/>
        <v>Youngster</v>
      </c>
      <c r="V4245" t="str">
        <f t="shared" si="334"/>
        <v>Low Booking</v>
      </c>
    </row>
    <row r="4246" spans="1:22" x14ac:dyDescent="0.25">
      <c r="A4246" t="s">
        <v>4477</v>
      </c>
      <c r="B4246" s="1">
        <v>46084</v>
      </c>
      <c r="C4246" s="1">
        <v>46024</v>
      </c>
      <c r="D4246" s="9">
        <v>0.88541666666666663</v>
      </c>
      <c r="E4246" t="str">
        <f t="shared" si="330"/>
        <v>Weekday</v>
      </c>
      <c r="F4246" t="str">
        <f t="shared" si="331"/>
        <v>Mar</v>
      </c>
      <c r="G4246" t="str">
        <f>_xlfn.XLOOKUP(A4246,Booking_data!$A$1:$A$6001,Booking_data!$D$1:$D$6001,"not found")</f>
        <v>M032</v>
      </c>
      <c r="H4246" t="str">
        <f>_xlfn.XLOOKUP(G4246,Movies_data!$A$1:$A$41,Movies_data!$B$1:$B$41,"not found")</f>
        <v>Premam</v>
      </c>
      <c r="I4246" t="str">
        <f>_xlfn.XLOOKUP(G4246,Movies_data!$A$1:$A$41,Movies_data!$D$1:$D$41,"not found")</f>
        <v>Romance</v>
      </c>
      <c r="J4246" t="str">
        <f>_xlfn.XLOOKUP(G4246,Movies_data!$A$1:$A$41,Movies_data!$C$1:$C$41,"not found")</f>
        <v>Malayalam</v>
      </c>
      <c r="K4246">
        <f>_xlfn.XLOOKUP(G4246,Movies_data!$A$1:$A$41,Movies_data!$H$1:$H$41,"Not Found")</f>
        <v>8.3000000000000007</v>
      </c>
      <c r="L4246" t="str">
        <f>_xlfn.XLOOKUP(A4246,Booking_data!$A$1:$A$6001,Booking_data!$E$1:$E$6001,"not Found")</f>
        <v>C032</v>
      </c>
      <c r="M4246" t="str">
        <f>_xlfn.XLOOKUP(L4246,Cinemas_data!$A$1:$A$49,Cinemas_data!$I$1:$I$49,"not Found")</f>
        <v>MovieMax Grand Mall</v>
      </c>
      <c r="N4246" t="str">
        <f>_xlfn.XLOOKUP(L4246,Cinemas_data!$A$1:$A$49,Cinemas_data!$C$1:$C$49,"not Found")</f>
        <v>Madurai</v>
      </c>
      <c r="O4246">
        <f>_xlfn.XLOOKUP(A4246,Booking_data!$A$1:$A$6001,Booking_data!$H$1:$H$6001,"not found")</f>
        <v>4</v>
      </c>
      <c r="P4246">
        <f>_xlfn.XLOOKUP(A4246,Booking_data!$A$1:$A$6001,Booking_data!$I$1:$I$6001,"not Found")</f>
        <v>160</v>
      </c>
      <c r="Q4246">
        <f t="shared" si="332"/>
        <v>640</v>
      </c>
      <c r="R4246" t="str">
        <f>_xlfn.XLOOKUP(A4246,Booking_data!$A$1:$A$6001,Booking_data!$L$1:$L$6001,"Not Found")</f>
        <v>Net Banking</v>
      </c>
      <c r="S4246">
        <f>_xlfn.XLOOKUP(A4246,Booking_data!$A$1:$A$6001,Booking_data!$N$1:$N$6001,"not Found")</f>
        <v>46</v>
      </c>
      <c r="T4246" t="str">
        <f>_xlfn.XLOOKUP(A4246,Booking_data!$A$1:$A$6001,Booking_data!$O$1:$O$6001,"Not Found")</f>
        <v>Other</v>
      </c>
      <c r="U4246" t="str">
        <f t="shared" si="333"/>
        <v>Above 45</v>
      </c>
      <c r="V4246" t="str">
        <f t="shared" si="334"/>
        <v>Medium Booking</v>
      </c>
    </row>
    <row r="4247" spans="1:22" x14ac:dyDescent="0.25">
      <c r="A4247" t="s">
        <v>4478</v>
      </c>
      <c r="B4247" s="1">
        <v>46084</v>
      </c>
      <c r="C4247" s="1">
        <v>46034</v>
      </c>
      <c r="D4247" s="9">
        <v>0.9375</v>
      </c>
      <c r="E4247" t="str">
        <f t="shared" si="330"/>
        <v>Weekday</v>
      </c>
      <c r="F4247" t="str">
        <f t="shared" si="331"/>
        <v>Mar</v>
      </c>
      <c r="G4247" t="str">
        <f>_xlfn.XLOOKUP(A4247,Booking_data!$A$1:$A$6001,Booking_data!$D$1:$D$6001,"not found")</f>
        <v>M007</v>
      </c>
      <c r="H4247" t="str">
        <f>_xlfn.XLOOKUP(G4247,Movies_data!$A$1:$A$41,Movies_data!$B$1:$B$41,"not found")</f>
        <v>Good Night</v>
      </c>
      <c r="I4247" t="str">
        <f>_xlfn.XLOOKUP(G4247,Movies_data!$A$1:$A$41,Movies_data!$D$1:$D$41,"not found")</f>
        <v>Comedy</v>
      </c>
      <c r="J4247" t="str">
        <f>_xlfn.XLOOKUP(G4247,Movies_data!$A$1:$A$41,Movies_data!$C$1:$C$41,"not found")</f>
        <v>Tamil</v>
      </c>
      <c r="K4247">
        <f>_xlfn.XLOOKUP(G4247,Movies_data!$A$1:$A$41,Movies_data!$H$1:$H$41,"Not Found")</f>
        <v>8</v>
      </c>
      <c r="L4247" t="str">
        <f>_xlfn.XLOOKUP(A4247,Booking_data!$A$1:$A$6001,Booking_data!$E$1:$E$6001,"not Found")</f>
        <v>C043</v>
      </c>
      <c r="M4247" t="str">
        <f>_xlfn.XLOOKUP(L4247,Cinemas_data!$A$1:$A$49,Cinemas_data!$I$1:$I$49,"not Found")</f>
        <v>City Pride Forum Mall</v>
      </c>
      <c r="N4247" t="str">
        <f>_xlfn.XLOOKUP(L4247,Cinemas_data!$A$1:$A$49,Cinemas_data!$C$1:$C$49,"not Found")</f>
        <v>Salem</v>
      </c>
      <c r="O4247">
        <f>_xlfn.XLOOKUP(A4247,Booking_data!$A$1:$A$6001,Booking_data!$H$1:$H$6001,"not found")</f>
        <v>6</v>
      </c>
      <c r="P4247">
        <f>_xlfn.XLOOKUP(A4247,Booking_data!$A$1:$A$6001,Booking_data!$I$1:$I$6001,"not Found")</f>
        <v>200</v>
      </c>
      <c r="Q4247">
        <f t="shared" si="332"/>
        <v>1200</v>
      </c>
      <c r="R4247" t="str">
        <f>_xlfn.XLOOKUP(A4247,Booking_data!$A$1:$A$6001,Booking_data!$L$1:$L$6001,"Not Found")</f>
        <v>Credit Card</v>
      </c>
      <c r="S4247">
        <f>_xlfn.XLOOKUP(A4247,Booking_data!$A$1:$A$6001,Booking_data!$N$1:$N$6001,"not Found")</f>
        <v>60</v>
      </c>
      <c r="T4247" t="str">
        <f>_xlfn.XLOOKUP(A4247,Booking_data!$A$1:$A$6001,Booking_data!$O$1:$O$6001,"Not Found")</f>
        <v>Female</v>
      </c>
      <c r="U4247" t="str">
        <f t="shared" si="333"/>
        <v>Above 45</v>
      </c>
      <c r="V4247" t="str">
        <f t="shared" si="334"/>
        <v>High Booking</v>
      </c>
    </row>
    <row r="4248" spans="1:22" x14ac:dyDescent="0.25">
      <c r="A4248" t="s">
        <v>4479</v>
      </c>
      <c r="B4248" s="1">
        <v>46084</v>
      </c>
      <c r="C4248" s="1">
        <v>46067</v>
      </c>
      <c r="D4248" s="9">
        <v>0.77083333333333337</v>
      </c>
      <c r="E4248" t="str">
        <f t="shared" si="330"/>
        <v>Weekday</v>
      </c>
      <c r="F4248" t="str">
        <f t="shared" si="331"/>
        <v>Mar</v>
      </c>
      <c r="G4248" t="str">
        <f>_xlfn.XLOOKUP(A4248,Booking_data!$A$1:$A$6001,Booking_data!$D$1:$D$6001,"not found")</f>
        <v>M034</v>
      </c>
      <c r="H4248" t="str">
        <f>_xlfn.XLOOKUP(G4248,Movies_data!$A$1:$A$41,Movies_data!$B$1:$B$41,"not found")</f>
        <v>Manjummel Boys</v>
      </c>
      <c r="I4248" t="str">
        <f>_xlfn.XLOOKUP(G4248,Movies_data!$A$1:$A$41,Movies_data!$D$1:$D$41,"not found")</f>
        <v>Adventure</v>
      </c>
      <c r="J4248" t="str">
        <f>_xlfn.XLOOKUP(G4248,Movies_data!$A$1:$A$41,Movies_data!$C$1:$C$41,"not found")</f>
        <v>Malayalam</v>
      </c>
      <c r="K4248">
        <f>_xlfn.XLOOKUP(G4248,Movies_data!$A$1:$A$41,Movies_data!$H$1:$H$41,"Not Found")</f>
        <v>8.3000000000000007</v>
      </c>
      <c r="L4248" t="str">
        <f>_xlfn.XLOOKUP(A4248,Booking_data!$A$1:$A$6001,Booking_data!$E$1:$E$6001,"not Found")</f>
        <v>C052</v>
      </c>
      <c r="M4248" t="str">
        <f>_xlfn.XLOOKUP(L4248,Cinemas_data!$A$1:$A$49,Cinemas_data!$I$1:$I$49,"not Found")</f>
        <v>City Pride Grand Mall</v>
      </c>
      <c r="N4248" t="str">
        <f>_xlfn.XLOOKUP(L4248,Cinemas_data!$A$1:$A$49,Cinemas_data!$C$1:$C$49,"not Found")</f>
        <v>Bengaluru</v>
      </c>
      <c r="O4248">
        <f>_xlfn.XLOOKUP(A4248,Booking_data!$A$1:$A$6001,Booking_data!$H$1:$H$6001,"not found")</f>
        <v>2</v>
      </c>
      <c r="P4248">
        <f>_xlfn.XLOOKUP(A4248,Booking_data!$A$1:$A$6001,Booking_data!$I$1:$I$6001,"not Found")</f>
        <v>200</v>
      </c>
      <c r="Q4248">
        <f t="shared" si="332"/>
        <v>400</v>
      </c>
      <c r="R4248" t="str">
        <f>_xlfn.XLOOKUP(A4248,Booking_data!$A$1:$A$6001,Booking_data!$L$1:$L$6001,"Not Found")</f>
        <v>Net Banking</v>
      </c>
      <c r="S4248">
        <f>_xlfn.XLOOKUP(A4248,Booking_data!$A$1:$A$6001,Booking_data!$N$1:$N$6001,"not Found")</f>
        <v>25</v>
      </c>
      <c r="T4248" t="str">
        <f>_xlfn.XLOOKUP(A4248,Booking_data!$A$1:$A$6001,Booking_data!$O$1:$O$6001,"Not Found")</f>
        <v>Female</v>
      </c>
      <c r="U4248" t="str">
        <f t="shared" si="333"/>
        <v>Youngster</v>
      </c>
      <c r="V4248" t="str">
        <f t="shared" si="334"/>
        <v>Low Booking</v>
      </c>
    </row>
    <row r="4249" spans="1:22" x14ac:dyDescent="0.25">
      <c r="A4249" t="s">
        <v>4480</v>
      </c>
      <c r="B4249" s="1">
        <v>46084</v>
      </c>
      <c r="C4249" s="1">
        <v>46166</v>
      </c>
      <c r="D4249" s="9">
        <v>0.88541666666666663</v>
      </c>
      <c r="E4249" t="str">
        <f t="shared" si="330"/>
        <v>Weekday</v>
      </c>
      <c r="F4249" t="str">
        <f t="shared" si="331"/>
        <v>Mar</v>
      </c>
      <c r="G4249" t="str">
        <f>_xlfn.XLOOKUP(A4249,Booking_data!$A$1:$A$6001,Booking_data!$D$1:$D$6001,"not found")</f>
        <v>M040</v>
      </c>
      <c r="H4249" t="str">
        <f>_xlfn.XLOOKUP(G4249,Movies_data!$A$1:$A$41,Movies_data!$B$1:$B$41,"not found")</f>
        <v>Inside Out 2</v>
      </c>
      <c r="I4249" t="str">
        <f>_xlfn.XLOOKUP(G4249,Movies_data!$A$1:$A$41,Movies_data!$D$1:$D$41,"not found")</f>
        <v>Animation</v>
      </c>
      <c r="J4249" t="str">
        <f>_xlfn.XLOOKUP(G4249,Movies_data!$A$1:$A$41,Movies_data!$C$1:$C$41,"not found")</f>
        <v>English</v>
      </c>
      <c r="K4249">
        <f>_xlfn.XLOOKUP(G4249,Movies_data!$A$1:$A$41,Movies_data!$H$1:$H$41,"Not Found")</f>
        <v>7.6</v>
      </c>
      <c r="L4249" t="str">
        <f>_xlfn.XLOOKUP(A4249,Booking_data!$A$1:$A$6001,Booking_data!$E$1:$E$6001,"not Found")</f>
        <v>C101</v>
      </c>
      <c r="M4249" t="str">
        <f>_xlfn.XLOOKUP(L4249,Cinemas_data!$A$1:$A$49,Cinemas_data!$I$1:$I$49,"not Found")</f>
        <v>Miraj Cinemas City Centre</v>
      </c>
      <c r="N4249" t="str">
        <f>_xlfn.XLOOKUP(L4249,Cinemas_data!$A$1:$A$49,Cinemas_data!$C$1:$C$49,"not Found")</f>
        <v>Pune</v>
      </c>
      <c r="O4249">
        <f>_xlfn.XLOOKUP(A4249,Booking_data!$A$1:$A$6001,Booking_data!$H$1:$H$6001,"not found")</f>
        <v>1</v>
      </c>
      <c r="P4249">
        <f>_xlfn.XLOOKUP(A4249,Booking_data!$A$1:$A$6001,Booking_data!$I$1:$I$6001,"not Found")</f>
        <v>180</v>
      </c>
      <c r="Q4249">
        <f t="shared" si="332"/>
        <v>180</v>
      </c>
      <c r="R4249" t="str">
        <f>_xlfn.XLOOKUP(A4249,Booking_data!$A$1:$A$6001,Booking_data!$L$1:$L$6001,"Not Found")</f>
        <v>UPI</v>
      </c>
      <c r="S4249">
        <f>_xlfn.XLOOKUP(A4249,Booking_data!$A$1:$A$6001,Booking_data!$N$1:$N$6001,"not Found")</f>
        <v>40</v>
      </c>
      <c r="T4249" t="str">
        <f>_xlfn.XLOOKUP(A4249,Booking_data!$A$1:$A$6001,Booking_data!$O$1:$O$6001,"Not Found")</f>
        <v>Other</v>
      </c>
      <c r="U4249" t="str">
        <f t="shared" si="333"/>
        <v>Middle Age</v>
      </c>
      <c r="V4249" t="str">
        <f t="shared" si="334"/>
        <v>Low Booking</v>
      </c>
    </row>
    <row r="4250" spans="1:22" x14ac:dyDescent="0.25">
      <c r="A4250" t="s">
        <v>4481</v>
      </c>
      <c r="B4250" s="1">
        <v>46084</v>
      </c>
      <c r="C4250" s="1">
        <v>46068</v>
      </c>
      <c r="D4250" s="9">
        <v>0.9375</v>
      </c>
      <c r="E4250" t="str">
        <f t="shared" si="330"/>
        <v>Weekday</v>
      </c>
      <c r="F4250" t="str">
        <f t="shared" si="331"/>
        <v>Mar</v>
      </c>
      <c r="G4250" t="str">
        <f>_xlfn.XLOOKUP(A4250,Booking_data!$A$1:$A$6001,Booking_data!$D$1:$D$6001,"not found")</f>
        <v>M015</v>
      </c>
      <c r="H4250" t="str">
        <f>_xlfn.XLOOKUP(G4250,Movies_data!$A$1:$A$41,Movies_data!$B$1:$B$41,"not found")</f>
        <v>Kalki 2898 AD</v>
      </c>
      <c r="I4250" t="str">
        <f>_xlfn.XLOOKUP(G4250,Movies_data!$A$1:$A$41,Movies_data!$D$1:$D$41,"not found")</f>
        <v>Sci-Fi</v>
      </c>
      <c r="J4250" t="str">
        <f>_xlfn.XLOOKUP(G4250,Movies_data!$A$1:$A$41,Movies_data!$C$1:$C$41,"not found")</f>
        <v>Telugu</v>
      </c>
      <c r="K4250">
        <f>_xlfn.XLOOKUP(G4250,Movies_data!$A$1:$A$41,Movies_data!$H$1:$H$41,"Not Found")</f>
        <v>7</v>
      </c>
      <c r="L4250" t="str">
        <f>_xlfn.XLOOKUP(A4250,Booking_data!$A$1:$A$6001,Booking_data!$E$1:$E$6001,"not Found")</f>
        <v>C061</v>
      </c>
      <c r="M4250" t="str">
        <f>_xlfn.XLOOKUP(L4250,Cinemas_data!$A$1:$A$49,Cinemas_data!$I$1:$I$49,"not Found")</f>
        <v>City Pride City Centre</v>
      </c>
      <c r="N4250" t="str">
        <f>_xlfn.XLOOKUP(L4250,Cinemas_data!$A$1:$A$49,Cinemas_data!$C$1:$C$49,"not Found")</f>
        <v>Mysuru</v>
      </c>
      <c r="O4250">
        <f>_xlfn.XLOOKUP(A4250,Booking_data!$A$1:$A$6001,Booking_data!$H$1:$H$6001,"not found")</f>
        <v>2</v>
      </c>
      <c r="P4250">
        <f>_xlfn.XLOOKUP(A4250,Booking_data!$A$1:$A$6001,Booking_data!$I$1:$I$6001,"not Found")</f>
        <v>440</v>
      </c>
      <c r="Q4250">
        <f t="shared" si="332"/>
        <v>880</v>
      </c>
      <c r="R4250" t="str">
        <f>_xlfn.XLOOKUP(A4250,Booking_data!$A$1:$A$6001,Booking_data!$L$1:$L$6001,"Not Found")</f>
        <v>UPI</v>
      </c>
      <c r="S4250">
        <f>_xlfn.XLOOKUP(A4250,Booking_data!$A$1:$A$6001,Booking_data!$N$1:$N$6001,"not Found")</f>
        <v>50</v>
      </c>
      <c r="T4250" t="str">
        <f>_xlfn.XLOOKUP(A4250,Booking_data!$A$1:$A$6001,Booking_data!$O$1:$O$6001,"Not Found")</f>
        <v>Female</v>
      </c>
      <c r="U4250" t="str">
        <f t="shared" si="333"/>
        <v>Above 45</v>
      </c>
      <c r="V4250" t="str">
        <f t="shared" si="334"/>
        <v>Low Booking</v>
      </c>
    </row>
    <row r="4251" spans="1:22" x14ac:dyDescent="0.25">
      <c r="A4251" t="s">
        <v>4482</v>
      </c>
      <c r="B4251" s="1">
        <v>46084</v>
      </c>
      <c r="C4251" s="1">
        <v>46061</v>
      </c>
      <c r="D4251" s="9">
        <v>0.9375</v>
      </c>
      <c r="E4251" t="str">
        <f t="shared" si="330"/>
        <v>Weekday</v>
      </c>
      <c r="F4251" t="str">
        <f t="shared" si="331"/>
        <v>Mar</v>
      </c>
      <c r="G4251" t="str">
        <f>_xlfn.XLOOKUP(A4251,Booking_data!$A$1:$A$6001,Booking_data!$D$1:$D$6001,"not found")</f>
        <v>M039</v>
      </c>
      <c r="H4251" t="str">
        <f>_xlfn.XLOOKUP(G4251,Movies_data!$A$1:$A$41,Movies_data!$B$1:$B$41,"not found")</f>
        <v>Dune: Part Two</v>
      </c>
      <c r="I4251" t="str">
        <f>_xlfn.XLOOKUP(G4251,Movies_data!$A$1:$A$41,Movies_data!$D$1:$D$41,"not found")</f>
        <v>Sci-Fi</v>
      </c>
      <c r="J4251" t="str">
        <f>_xlfn.XLOOKUP(G4251,Movies_data!$A$1:$A$41,Movies_data!$C$1:$C$41,"not found")</f>
        <v>English</v>
      </c>
      <c r="K4251">
        <f>_xlfn.XLOOKUP(G4251,Movies_data!$A$1:$A$41,Movies_data!$H$1:$H$41,"Not Found")</f>
        <v>8.5</v>
      </c>
      <c r="L4251" t="str">
        <f>_xlfn.XLOOKUP(A4251,Booking_data!$A$1:$A$6001,Booking_data!$E$1:$E$6001,"not Found")</f>
        <v>C143</v>
      </c>
      <c r="M4251" t="str">
        <f>_xlfn.XLOOKUP(L4251,Cinemas_data!$A$1:$A$49,Cinemas_data!$I$1:$I$49,"not Found")</f>
        <v>INOX Forum Mall</v>
      </c>
      <c r="N4251" t="str">
        <f>_xlfn.XLOOKUP(L4251,Cinemas_data!$A$1:$A$49,Cinemas_data!$C$1:$C$49,"not Found")</f>
        <v>Ahmedabad</v>
      </c>
      <c r="O4251">
        <f>_xlfn.XLOOKUP(A4251,Booking_data!$A$1:$A$6001,Booking_data!$H$1:$H$6001,"not found")</f>
        <v>6</v>
      </c>
      <c r="P4251">
        <f>_xlfn.XLOOKUP(A4251,Booking_data!$A$1:$A$6001,Booking_data!$I$1:$I$6001,"not Found")</f>
        <v>320</v>
      </c>
      <c r="Q4251">
        <f t="shared" si="332"/>
        <v>1920</v>
      </c>
      <c r="R4251" t="str">
        <f>_xlfn.XLOOKUP(A4251,Booking_data!$A$1:$A$6001,Booking_data!$L$1:$L$6001,"Not Found")</f>
        <v>Debit Card</v>
      </c>
      <c r="S4251">
        <f>_xlfn.XLOOKUP(A4251,Booking_data!$A$1:$A$6001,Booking_data!$N$1:$N$6001,"not Found")</f>
        <v>38</v>
      </c>
      <c r="T4251" t="str">
        <f>_xlfn.XLOOKUP(A4251,Booking_data!$A$1:$A$6001,Booking_data!$O$1:$O$6001,"Not Found")</f>
        <v>Other</v>
      </c>
      <c r="U4251" t="str">
        <f t="shared" si="333"/>
        <v>Middle Age</v>
      </c>
      <c r="V4251" t="str">
        <f t="shared" si="334"/>
        <v>High Booking</v>
      </c>
    </row>
    <row r="4252" spans="1:22" x14ac:dyDescent="0.25">
      <c r="A4252" t="s">
        <v>4483</v>
      </c>
      <c r="B4252" s="1">
        <v>46084</v>
      </c>
      <c r="C4252" s="1">
        <v>46189</v>
      </c>
      <c r="D4252" s="9">
        <v>0.39583333333333331</v>
      </c>
      <c r="E4252" t="str">
        <f t="shared" si="330"/>
        <v>Weekday</v>
      </c>
      <c r="F4252" t="str">
        <f t="shared" si="331"/>
        <v>Mar</v>
      </c>
      <c r="G4252" t="str">
        <f>_xlfn.XLOOKUP(A4252,Booking_data!$A$1:$A$6001,Booking_data!$D$1:$D$6001,"not found")</f>
        <v>M016</v>
      </c>
      <c r="H4252" t="str">
        <f>_xlfn.XLOOKUP(G4252,Movies_data!$A$1:$A$41,Movies_data!$B$1:$B$41,"not found")</f>
        <v>Arjun Reddy</v>
      </c>
      <c r="I4252" t="str">
        <f>_xlfn.XLOOKUP(G4252,Movies_data!$A$1:$A$41,Movies_data!$D$1:$D$41,"not found")</f>
        <v>Drama</v>
      </c>
      <c r="J4252" t="str">
        <f>_xlfn.XLOOKUP(G4252,Movies_data!$A$1:$A$41,Movies_data!$C$1:$C$41,"not found")</f>
        <v>Telugu</v>
      </c>
      <c r="K4252">
        <f>_xlfn.XLOOKUP(G4252,Movies_data!$A$1:$A$41,Movies_data!$H$1:$H$41,"Not Found")</f>
        <v>7.7</v>
      </c>
      <c r="L4252" t="str">
        <f>_xlfn.XLOOKUP(A4252,Booking_data!$A$1:$A$6001,Booking_data!$E$1:$E$6001,"not Found")</f>
        <v>C083</v>
      </c>
      <c r="M4252" t="str">
        <f>_xlfn.XLOOKUP(L4252,Cinemas_data!$A$1:$A$49,Cinemas_data!$I$1:$I$49,"not Found")</f>
        <v>Miraj Cinemas Forum Mall</v>
      </c>
      <c r="N4252" t="str">
        <f>_xlfn.XLOOKUP(L4252,Cinemas_data!$A$1:$A$49,Cinemas_data!$C$1:$C$49,"not Found")</f>
        <v>Vijayawada</v>
      </c>
      <c r="O4252">
        <f>_xlfn.XLOOKUP(A4252,Booking_data!$A$1:$A$6001,Booking_data!$H$1:$H$6001,"not found")</f>
        <v>4</v>
      </c>
      <c r="P4252">
        <f>_xlfn.XLOOKUP(A4252,Booking_data!$A$1:$A$6001,Booking_data!$I$1:$I$6001,"not Found")</f>
        <v>360</v>
      </c>
      <c r="Q4252">
        <f t="shared" si="332"/>
        <v>1440</v>
      </c>
      <c r="R4252" t="str">
        <f>_xlfn.XLOOKUP(A4252,Booking_data!$A$1:$A$6001,Booking_data!$L$1:$L$6001,"Not Found")</f>
        <v>Wallet</v>
      </c>
      <c r="S4252">
        <f>_xlfn.XLOOKUP(A4252,Booking_data!$A$1:$A$6001,Booking_data!$N$1:$N$6001,"not Found")</f>
        <v>31</v>
      </c>
      <c r="T4252" t="str">
        <f>_xlfn.XLOOKUP(A4252,Booking_data!$A$1:$A$6001,Booking_data!$O$1:$O$6001,"Not Found")</f>
        <v>Male</v>
      </c>
      <c r="U4252" t="str">
        <f t="shared" si="333"/>
        <v>Middle Age</v>
      </c>
      <c r="V4252" t="str">
        <f t="shared" si="334"/>
        <v>Medium Booking</v>
      </c>
    </row>
    <row r="4253" spans="1:22" x14ac:dyDescent="0.25">
      <c r="A4253" t="s">
        <v>4484</v>
      </c>
      <c r="B4253" s="1">
        <v>46084</v>
      </c>
      <c r="C4253" s="1">
        <v>46148</v>
      </c>
      <c r="D4253" s="9">
        <v>0.39583333333333331</v>
      </c>
      <c r="E4253" t="str">
        <f t="shared" si="330"/>
        <v>Weekday</v>
      </c>
      <c r="F4253" t="str">
        <f t="shared" si="331"/>
        <v>Mar</v>
      </c>
      <c r="G4253" t="str">
        <f>_xlfn.XLOOKUP(A4253,Booking_data!$A$1:$A$6001,Booking_data!$D$1:$D$6001,"not found")</f>
        <v>M024</v>
      </c>
      <c r="H4253" t="str">
        <f>_xlfn.XLOOKUP(G4253,Movies_data!$A$1:$A$41,Movies_data!$B$1:$B$41,"not found")</f>
        <v>Bhool Bhulaiyaa 2</v>
      </c>
      <c r="I4253" t="str">
        <f>_xlfn.XLOOKUP(G4253,Movies_data!$A$1:$A$41,Movies_data!$D$1:$D$41,"not found")</f>
        <v>Comedy</v>
      </c>
      <c r="J4253" t="str">
        <f>_xlfn.XLOOKUP(G4253,Movies_data!$A$1:$A$41,Movies_data!$C$1:$C$41,"not found")</f>
        <v>Hindi</v>
      </c>
      <c r="K4253">
        <f>_xlfn.XLOOKUP(G4253,Movies_data!$A$1:$A$41,Movies_data!$H$1:$H$41,"Not Found")</f>
        <v>5.9</v>
      </c>
      <c r="L4253" t="str">
        <f>_xlfn.XLOOKUP(A4253,Booking_data!$A$1:$A$6001,Booking_data!$E$1:$E$6001,"not Found")</f>
        <v>C122</v>
      </c>
      <c r="M4253" t="str">
        <f>_xlfn.XLOOKUP(L4253,Cinemas_data!$A$1:$A$49,Cinemas_data!$I$1:$I$49,"not Found")</f>
        <v>Asian Cinemas Grand Mall</v>
      </c>
      <c r="N4253" t="str">
        <f>_xlfn.XLOOKUP(L4253,Cinemas_data!$A$1:$A$49,Cinemas_data!$C$1:$C$49,"not Found")</f>
        <v>Noida</v>
      </c>
      <c r="O4253">
        <f>_xlfn.XLOOKUP(A4253,Booking_data!$A$1:$A$6001,Booking_data!$H$1:$H$6001,"not found")</f>
        <v>2</v>
      </c>
      <c r="P4253">
        <f>_xlfn.XLOOKUP(A4253,Booking_data!$A$1:$A$6001,Booking_data!$I$1:$I$6001,"not Found")</f>
        <v>180</v>
      </c>
      <c r="Q4253">
        <f t="shared" si="332"/>
        <v>360</v>
      </c>
      <c r="R4253" t="str">
        <f>_xlfn.XLOOKUP(A4253,Booking_data!$A$1:$A$6001,Booking_data!$L$1:$L$6001,"Not Found")</f>
        <v>Credit Card</v>
      </c>
      <c r="S4253">
        <f>_xlfn.XLOOKUP(A4253,Booking_data!$A$1:$A$6001,Booking_data!$N$1:$N$6001,"not Found")</f>
        <v>38</v>
      </c>
      <c r="T4253" t="str">
        <f>_xlfn.XLOOKUP(A4253,Booking_data!$A$1:$A$6001,Booking_data!$O$1:$O$6001,"Not Found")</f>
        <v>Other</v>
      </c>
      <c r="U4253" t="str">
        <f t="shared" si="333"/>
        <v>Middle Age</v>
      </c>
      <c r="V4253" t="str">
        <f t="shared" si="334"/>
        <v>Low Booking</v>
      </c>
    </row>
    <row r="4254" spans="1:22" x14ac:dyDescent="0.25">
      <c r="A4254" t="s">
        <v>4485</v>
      </c>
      <c r="B4254" s="1">
        <v>46084</v>
      </c>
      <c r="C4254" s="1">
        <v>46090</v>
      </c>
      <c r="D4254" s="9">
        <v>0.53125</v>
      </c>
      <c r="E4254" t="str">
        <f t="shared" si="330"/>
        <v>Weekday</v>
      </c>
      <c r="F4254" t="str">
        <f t="shared" si="331"/>
        <v>Mar</v>
      </c>
      <c r="G4254" t="str">
        <f>_xlfn.XLOOKUP(A4254,Booking_data!$A$1:$A$6001,Booking_data!$D$1:$D$6001,"not found")</f>
        <v>M026</v>
      </c>
      <c r="H4254" t="str">
        <f>_xlfn.XLOOKUP(G4254,Movies_data!$A$1:$A$41,Movies_data!$B$1:$B$41,"not found")</f>
        <v>Drishyam 2</v>
      </c>
      <c r="I4254" t="str">
        <f>_xlfn.XLOOKUP(G4254,Movies_data!$A$1:$A$41,Movies_data!$D$1:$D$41,"not found")</f>
        <v>Thriller</v>
      </c>
      <c r="J4254" t="str">
        <f>_xlfn.XLOOKUP(G4254,Movies_data!$A$1:$A$41,Movies_data!$C$1:$C$41,"not found")</f>
        <v>Hindi</v>
      </c>
      <c r="K4254">
        <f>_xlfn.XLOOKUP(G4254,Movies_data!$A$1:$A$41,Movies_data!$H$1:$H$41,"Not Found")</f>
        <v>8.1999999999999993</v>
      </c>
      <c r="L4254" t="str">
        <f>_xlfn.XLOOKUP(A4254,Booking_data!$A$1:$A$6001,Booking_data!$E$1:$E$6001,"not Found")</f>
        <v>C152</v>
      </c>
      <c r="M4254" t="str">
        <f>_xlfn.XLOOKUP(L4254,Cinemas_data!$A$1:$A$49,Cinemas_data!$I$1:$I$49,"not Found")</f>
        <v>INOX Grand Mall</v>
      </c>
      <c r="N4254" t="str">
        <f>_xlfn.XLOOKUP(L4254,Cinemas_data!$A$1:$A$49,Cinemas_data!$C$1:$C$49,"not Found")</f>
        <v>Kochi</v>
      </c>
      <c r="O4254">
        <f>_xlfn.XLOOKUP(A4254,Booking_data!$A$1:$A$6001,Booking_data!$H$1:$H$6001,"not found")</f>
        <v>5</v>
      </c>
      <c r="P4254">
        <f>_xlfn.XLOOKUP(A4254,Booking_data!$A$1:$A$6001,Booking_data!$I$1:$I$6001,"not Found")</f>
        <v>260</v>
      </c>
      <c r="Q4254">
        <f t="shared" si="332"/>
        <v>1300</v>
      </c>
      <c r="R4254" t="str">
        <f>_xlfn.XLOOKUP(A4254,Booking_data!$A$1:$A$6001,Booking_data!$L$1:$L$6001,"Not Found")</f>
        <v>Net Banking</v>
      </c>
      <c r="S4254">
        <f>_xlfn.XLOOKUP(A4254,Booking_data!$A$1:$A$6001,Booking_data!$N$1:$N$6001,"not Found")</f>
        <v>57</v>
      </c>
      <c r="T4254" t="str">
        <f>_xlfn.XLOOKUP(A4254,Booking_data!$A$1:$A$6001,Booking_data!$O$1:$O$6001,"Not Found")</f>
        <v>Other</v>
      </c>
      <c r="U4254" t="str">
        <f t="shared" si="333"/>
        <v>Above 45</v>
      </c>
      <c r="V4254" t="str">
        <f t="shared" si="334"/>
        <v>High Booking</v>
      </c>
    </row>
    <row r="4255" spans="1:22" x14ac:dyDescent="0.25">
      <c r="A4255" t="s">
        <v>4486</v>
      </c>
      <c r="B4255" s="1">
        <v>46084</v>
      </c>
      <c r="C4255" s="1">
        <v>46112</v>
      </c>
      <c r="D4255" s="9">
        <v>0.39583333333333331</v>
      </c>
      <c r="E4255" t="str">
        <f t="shared" si="330"/>
        <v>Weekday</v>
      </c>
      <c r="F4255" t="str">
        <f t="shared" si="331"/>
        <v>Mar</v>
      </c>
      <c r="G4255" t="str">
        <f>_xlfn.XLOOKUP(A4255,Booking_data!$A$1:$A$6001,Booking_data!$D$1:$D$6001,"not found")</f>
        <v>M002</v>
      </c>
      <c r="H4255" t="str">
        <f>_xlfn.XLOOKUP(G4255,Movies_data!$A$1:$A$41,Movies_data!$B$1:$B$41,"not found")</f>
        <v>Jailer</v>
      </c>
      <c r="I4255" t="str">
        <f>_xlfn.XLOOKUP(G4255,Movies_data!$A$1:$A$41,Movies_data!$D$1:$D$41,"not found")</f>
        <v>Action</v>
      </c>
      <c r="J4255" t="str">
        <f>_xlfn.XLOOKUP(G4255,Movies_data!$A$1:$A$41,Movies_data!$C$1:$C$41,"not found")</f>
        <v>Tamil</v>
      </c>
      <c r="K4255">
        <f>_xlfn.XLOOKUP(G4255,Movies_data!$A$1:$A$41,Movies_data!$H$1:$H$41,"Not Found")</f>
        <v>7.1</v>
      </c>
      <c r="L4255" t="str">
        <f>_xlfn.XLOOKUP(A4255,Booking_data!$A$1:$A$6001,Booking_data!$E$1:$E$6001,"not Found")</f>
        <v>C111</v>
      </c>
      <c r="M4255" t="str">
        <f>_xlfn.XLOOKUP(L4255,Cinemas_data!$A$1:$A$49,Cinemas_data!$I$1:$I$49,"not Found")</f>
        <v>Mukta A2 Cinemas City Centre</v>
      </c>
      <c r="N4255" t="str">
        <f>_xlfn.XLOOKUP(L4255,Cinemas_data!$A$1:$A$49,Cinemas_data!$C$1:$C$49,"not Found")</f>
        <v>Delhi</v>
      </c>
      <c r="O4255">
        <f>_xlfn.XLOOKUP(A4255,Booking_data!$A$1:$A$6001,Booking_data!$H$1:$H$6001,"not found")</f>
        <v>2</v>
      </c>
      <c r="P4255">
        <f>_xlfn.XLOOKUP(A4255,Booking_data!$A$1:$A$6001,Booking_data!$I$1:$I$6001,"not Found")</f>
        <v>260</v>
      </c>
      <c r="Q4255">
        <f t="shared" si="332"/>
        <v>520</v>
      </c>
      <c r="R4255" t="str">
        <f>_xlfn.XLOOKUP(A4255,Booking_data!$A$1:$A$6001,Booking_data!$L$1:$L$6001,"Not Found")</f>
        <v>Net Banking</v>
      </c>
      <c r="S4255">
        <f>_xlfn.XLOOKUP(A4255,Booking_data!$A$1:$A$6001,Booking_data!$N$1:$N$6001,"not Found")</f>
        <v>20</v>
      </c>
      <c r="T4255" t="str">
        <f>_xlfn.XLOOKUP(A4255,Booking_data!$A$1:$A$6001,Booking_data!$O$1:$O$6001,"Not Found")</f>
        <v>Female</v>
      </c>
      <c r="U4255" t="str">
        <f t="shared" si="333"/>
        <v>Youngster</v>
      </c>
      <c r="V4255" t="str">
        <f t="shared" si="334"/>
        <v>Low Booking</v>
      </c>
    </row>
    <row r="4256" spans="1:22" x14ac:dyDescent="0.25">
      <c r="A4256" t="s">
        <v>4487</v>
      </c>
      <c r="B4256" s="1">
        <v>46084</v>
      </c>
      <c r="C4256" s="1">
        <v>46125</v>
      </c>
      <c r="D4256" s="9">
        <v>0.9375</v>
      </c>
      <c r="E4256" t="str">
        <f t="shared" si="330"/>
        <v>Weekday</v>
      </c>
      <c r="F4256" t="str">
        <f t="shared" si="331"/>
        <v>Mar</v>
      </c>
      <c r="G4256" t="str">
        <f>_xlfn.XLOOKUP(A4256,Booking_data!$A$1:$A$6001,Booking_data!$D$1:$D$6001,"not found")</f>
        <v>M009</v>
      </c>
      <c r="H4256" t="str">
        <f>_xlfn.XLOOKUP(G4256,Movies_data!$A$1:$A$41,Movies_data!$B$1:$B$41,"not found")</f>
        <v>Amaran</v>
      </c>
      <c r="I4256" t="str">
        <f>_xlfn.XLOOKUP(G4256,Movies_data!$A$1:$A$41,Movies_data!$D$1:$D$41,"not found")</f>
        <v>Biography</v>
      </c>
      <c r="J4256" t="str">
        <f>_xlfn.XLOOKUP(G4256,Movies_data!$A$1:$A$41,Movies_data!$C$1:$C$41,"not found")</f>
        <v>Tamil</v>
      </c>
      <c r="K4256">
        <f>_xlfn.XLOOKUP(G4256,Movies_data!$A$1:$A$41,Movies_data!$H$1:$H$41,"Not Found")</f>
        <v>8.3000000000000007</v>
      </c>
      <c r="L4256" t="str">
        <f>_xlfn.XLOOKUP(A4256,Booking_data!$A$1:$A$6001,Booking_data!$E$1:$E$6001,"not Found")</f>
        <v>C162</v>
      </c>
      <c r="M4256" t="str">
        <f>_xlfn.XLOOKUP(L4256,Cinemas_data!$A$1:$A$49,Cinemas_data!$I$1:$I$49,"not Found")</f>
        <v>Cinepolis Grand Mall</v>
      </c>
      <c r="N4256" t="str">
        <f>_xlfn.XLOOKUP(L4256,Cinemas_data!$A$1:$A$49,Cinemas_data!$C$1:$C$49,"not Found")</f>
        <v>Thiruvananthapuram</v>
      </c>
      <c r="O4256">
        <f>_xlfn.XLOOKUP(A4256,Booking_data!$A$1:$A$6001,Booking_data!$H$1:$H$6001,"not found")</f>
        <v>3</v>
      </c>
      <c r="P4256">
        <f>_xlfn.XLOOKUP(A4256,Booking_data!$A$1:$A$6001,Booking_data!$I$1:$I$6001,"not Found")</f>
        <v>340</v>
      </c>
      <c r="Q4256">
        <f t="shared" si="332"/>
        <v>1020</v>
      </c>
      <c r="R4256" t="str">
        <f>_xlfn.XLOOKUP(A4256,Booking_data!$A$1:$A$6001,Booking_data!$L$1:$L$6001,"Not Found")</f>
        <v>Wallet</v>
      </c>
      <c r="S4256">
        <f>_xlfn.XLOOKUP(A4256,Booking_data!$A$1:$A$6001,Booking_data!$N$1:$N$6001,"not Found")</f>
        <v>23</v>
      </c>
      <c r="T4256" t="str">
        <f>_xlfn.XLOOKUP(A4256,Booking_data!$A$1:$A$6001,Booking_data!$O$1:$O$6001,"Not Found")</f>
        <v>Male</v>
      </c>
      <c r="U4256" t="str">
        <f t="shared" si="333"/>
        <v>Youngster</v>
      </c>
      <c r="V4256" t="str">
        <f t="shared" si="334"/>
        <v>Medium Booking</v>
      </c>
    </row>
    <row r="4257" spans="1:22" x14ac:dyDescent="0.25">
      <c r="A4257" t="s">
        <v>4488</v>
      </c>
      <c r="B4257" s="1">
        <v>46084</v>
      </c>
      <c r="C4257" s="1">
        <v>46072</v>
      </c>
      <c r="D4257" s="9">
        <v>0.64583333333333337</v>
      </c>
      <c r="E4257" t="str">
        <f t="shared" si="330"/>
        <v>Weekday</v>
      </c>
      <c r="F4257" t="str">
        <f t="shared" si="331"/>
        <v>Mar</v>
      </c>
      <c r="G4257" t="str">
        <f>_xlfn.XLOOKUP(A4257,Booking_data!$A$1:$A$6001,Booking_data!$D$1:$D$6001,"not found")</f>
        <v>M014</v>
      </c>
      <c r="H4257" t="str">
        <f>_xlfn.XLOOKUP(G4257,Movies_data!$A$1:$A$41,Movies_data!$B$1:$B$41,"not found")</f>
        <v>Hi Nanna</v>
      </c>
      <c r="I4257" t="str">
        <f>_xlfn.XLOOKUP(G4257,Movies_data!$A$1:$A$41,Movies_data!$D$1:$D$41,"not found")</f>
        <v>Romance</v>
      </c>
      <c r="J4257" t="str">
        <f>_xlfn.XLOOKUP(G4257,Movies_data!$A$1:$A$41,Movies_data!$C$1:$C$41,"not found")</f>
        <v>Telugu</v>
      </c>
      <c r="K4257">
        <f>_xlfn.XLOOKUP(G4257,Movies_data!$A$1:$A$41,Movies_data!$H$1:$H$41,"Not Found")</f>
        <v>8</v>
      </c>
      <c r="L4257" t="str">
        <f>_xlfn.XLOOKUP(A4257,Booking_data!$A$1:$A$6001,Booking_data!$E$1:$E$6001,"not Found")</f>
        <v>C093</v>
      </c>
      <c r="M4257" t="str">
        <f>_xlfn.XLOOKUP(L4257,Cinemas_data!$A$1:$A$49,Cinemas_data!$I$1:$I$49,"not Found")</f>
        <v>Mukta A2 Cinemas Forum Mall</v>
      </c>
      <c r="N4257" t="str">
        <f>_xlfn.XLOOKUP(L4257,Cinemas_data!$A$1:$A$49,Cinemas_data!$C$1:$C$49,"not Found")</f>
        <v>Mumbai</v>
      </c>
      <c r="O4257">
        <f>_xlfn.XLOOKUP(A4257,Booking_data!$A$1:$A$6001,Booking_data!$H$1:$H$6001,"not found")</f>
        <v>3</v>
      </c>
      <c r="P4257">
        <f>_xlfn.XLOOKUP(A4257,Booking_data!$A$1:$A$6001,Booking_data!$I$1:$I$6001,"not Found")</f>
        <v>420</v>
      </c>
      <c r="Q4257">
        <f t="shared" si="332"/>
        <v>1260</v>
      </c>
      <c r="R4257" t="str">
        <f>_xlfn.XLOOKUP(A4257,Booking_data!$A$1:$A$6001,Booking_data!$L$1:$L$6001,"Not Found")</f>
        <v>Wallet</v>
      </c>
      <c r="S4257">
        <f>_xlfn.XLOOKUP(A4257,Booking_data!$A$1:$A$6001,Booking_data!$N$1:$N$6001,"not Found")</f>
        <v>19</v>
      </c>
      <c r="T4257" t="str">
        <f>_xlfn.XLOOKUP(A4257,Booking_data!$A$1:$A$6001,Booking_data!$O$1:$O$6001,"Not Found")</f>
        <v>Female</v>
      </c>
      <c r="U4257" t="str">
        <f t="shared" si="333"/>
        <v>Youngster</v>
      </c>
      <c r="V4257" t="str">
        <f t="shared" si="334"/>
        <v>Medium Booking</v>
      </c>
    </row>
    <row r="4258" spans="1:22" x14ac:dyDescent="0.25">
      <c r="A4258" t="s">
        <v>4489</v>
      </c>
      <c r="B4258" s="1">
        <v>46084</v>
      </c>
      <c r="C4258" s="1">
        <v>46030</v>
      </c>
      <c r="D4258" s="9">
        <v>0.53125</v>
      </c>
      <c r="E4258" t="str">
        <f t="shared" si="330"/>
        <v>Weekday</v>
      </c>
      <c r="F4258" t="str">
        <f t="shared" si="331"/>
        <v>Mar</v>
      </c>
      <c r="G4258" t="str">
        <f>_xlfn.XLOOKUP(A4258,Booking_data!$A$1:$A$6001,Booking_data!$D$1:$D$6001,"not found")</f>
        <v>M010</v>
      </c>
      <c r="H4258" t="str">
        <f>_xlfn.XLOOKUP(G4258,Movies_data!$A$1:$A$41,Movies_data!$B$1:$B$41,"not found")</f>
        <v>Captain Miller</v>
      </c>
      <c r="I4258" t="str">
        <f>_xlfn.XLOOKUP(G4258,Movies_data!$A$1:$A$41,Movies_data!$D$1:$D$41,"not found")</f>
        <v>Action</v>
      </c>
      <c r="J4258" t="str">
        <f>_xlfn.XLOOKUP(G4258,Movies_data!$A$1:$A$41,Movies_data!$C$1:$C$41,"not found")</f>
        <v>Tamil</v>
      </c>
      <c r="K4258">
        <f>_xlfn.XLOOKUP(G4258,Movies_data!$A$1:$A$41,Movies_data!$H$1:$H$41,"Not Found")</f>
        <v>7</v>
      </c>
      <c r="L4258" t="str">
        <f>_xlfn.XLOOKUP(A4258,Booking_data!$A$1:$A$6001,Booking_data!$E$1:$E$6001,"not Found")</f>
        <v>C031</v>
      </c>
      <c r="M4258" t="str">
        <f>_xlfn.XLOOKUP(L4258,Cinemas_data!$A$1:$A$49,Cinemas_data!$I$1:$I$49,"not Found")</f>
        <v>Mukta A2 Cinemas City Centre</v>
      </c>
      <c r="N4258" t="str">
        <f>_xlfn.XLOOKUP(L4258,Cinemas_data!$A$1:$A$49,Cinemas_data!$C$1:$C$49,"not Found")</f>
        <v>Madurai</v>
      </c>
      <c r="O4258">
        <f>_xlfn.XLOOKUP(A4258,Booking_data!$A$1:$A$6001,Booking_data!$H$1:$H$6001,"not found")</f>
        <v>4</v>
      </c>
      <c r="P4258">
        <f>_xlfn.XLOOKUP(A4258,Booking_data!$A$1:$A$6001,Booking_data!$I$1:$I$6001,"not Found")</f>
        <v>240</v>
      </c>
      <c r="Q4258">
        <f t="shared" si="332"/>
        <v>960</v>
      </c>
      <c r="R4258" t="str">
        <f>_xlfn.XLOOKUP(A4258,Booking_data!$A$1:$A$6001,Booking_data!$L$1:$L$6001,"Not Found")</f>
        <v>UPI</v>
      </c>
      <c r="S4258">
        <f>_xlfn.XLOOKUP(A4258,Booking_data!$A$1:$A$6001,Booking_data!$N$1:$N$6001,"not Found")</f>
        <v>54</v>
      </c>
      <c r="T4258" t="str">
        <f>_xlfn.XLOOKUP(A4258,Booking_data!$A$1:$A$6001,Booking_data!$O$1:$O$6001,"Not Found")</f>
        <v>Female</v>
      </c>
      <c r="U4258" t="str">
        <f t="shared" si="333"/>
        <v>Above 45</v>
      </c>
      <c r="V4258" t="str">
        <f t="shared" si="334"/>
        <v>Medium Booking</v>
      </c>
    </row>
    <row r="4259" spans="1:22" x14ac:dyDescent="0.25">
      <c r="A4259" t="s">
        <v>4490</v>
      </c>
      <c r="B4259" s="1">
        <v>46084</v>
      </c>
      <c r="C4259" s="1">
        <v>46157</v>
      </c>
      <c r="D4259" s="9">
        <v>0.53125</v>
      </c>
      <c r="E4259" t="str">
        <f t="shared" si="330"/>
        <v>Weekday</v>
      </c>
      <c r="F4259" t="str">
        <f t="shared" si="331"/>
        <v>Mar</v>
      </c>
      <c r="G4259" t="str">
        <f>_xlfn.XLOOKUP(A4259,Booking_data!$A$1:$A$6001,Booking_data!$D$1:$D$6001,"not found")</f>
        <v>M008</v>
      </c>
      <c r="H4259" t="str">
        <f>_xlfn.XLOOKUP(G4259,Movies_data!$A$1:$A$41,Movies_data!$B$1:$B$41,"not found")</f>
        <v>Love Today</v>
      </c>
      <c r="I4259" t="str">
        <f>_xlfn.XLOOKUP(G4259,Movies_data!$A$1:$A$41,Movies_data!$D$1:$D$41,"not found")</f>
        <v>Romance</v>
      </c>
      <c r="J4259" t="str">
        <f>_xlfn.XLOOKUP(G4259,Movies_data!$A$1:$A$41,Movies_data!$C$1:$C$41,"not found")</f>
        <v>Tamil</v>
      </c>
      <c r="K4259">
        <f>_xlfn.XLOOKUP(G4259,Movies_data!$A$1:$A$41,Movies_data!$H$1:$H$41,"Not Found")</f>
        <v>7.4</v>
      </c>
      <c r="L4259" t="str">
        <f>_xlfn.XLOOKUP(A4259,Booking_data!$A$1:$A$6001,Booking_data!$E$1:$E$6001,"not Found")</f>
        <v>C083</v>
      </c>
      <c r="M4259" t="str">
        <f>_xlfn.XLOOKUP(L4259,Cinemas_data!$A$1:$A$49,Cinemas_data!$I$1:$I$49,"not Found")</f>
        <v>Miraj Cinemas Forum Mall</v>
      </c>
      <c r="N4259" t="str">
        <f>_xlfn.XLOOKUP(L4259,Cinemas_data!$A$1:$A$49,Cinemas_data!$C$1:$C$49,"not Found")</f>
        <v>Vijayawada</v>
      </c>
      <c r="O4259">
        <f>_xlfn.XLOOKUP(A4259,Booking_data!$A$1:$A$6001,Booking_data!$H$1:$H$6001,"not found")</f>
        <v>4</v>
      </c>
      <c r="P4259">
        <f>_xlfn.XLOOKUP(A4259,Booking_data!$A$1:$A$6001,Booking_data!$I$1:$I$6001,"not Found")</f>
        <v>460</v>
      </c>
      <c r="Q4259">
        <f t="shared" si="332"/>
        <v>1840</v>
      </c>
      <c r="R4259" t="str">
        <f>_xlfn.XLOOKUP(A4259,Booking_data!$A$1:$A$6001,Booking_data!$L$1:$L$6001,"Not Found")</f>
        <v>Credit Card</v>
      </c>
      <c r="S4259">
        <f>_xlfn.XLOOKUP(A4259,Booking_data!$A$1:$A$6001,Booking_data!$N$1:$N$6001,"not Found")</f>
        <v>32</v>
      </c>
      <c r="T4259" t="str">
        <f>_xlfn.XLOOKUP(A4259,Booking_data!$A$1:$A$6001,Booking_data!$O$1:$O$6001,"Not Found")</f>
        <v>Male</v>
      </c>
      <c r="U4259" t="str">
        <f t="shared" si="333"/>
        <v>Middle Age</v>
      </c>
      <c r="V4259" t="str">
        <f t="shared" si="334"/>
        <v>Medium Booking</v>
      </c>
    </row>
    <row r="4260" spans="1:22" x14ac:dyDescent="0.25">
      <c r="A4260" t="s">
        <v>4491</v>
      </c>
      <c r="B4260" s="1">
        <v>46084</v>
      </c>
      <c r="C4260" s="1">
        <v>46173</v>
      </c>
      <c r="D4260" s="9">
        <v>0.9375</v>
      </c>
      <c r="E4260" t="str">
        <f t="shared" si="330"/>
        <v>Weekday</v>
      </c>
      <c r="F4260" t="str">
        <f t="shared" si="331"/>
        <v>Mar</v>
      </c>
      <c r="G4260" t="str">
        <f>_xlfn.XLOOKUP(A4260,Booking_data!$A$1:$A$6001,Booking_data!$D$1:$D$6001,"not found")</f>
        <v>M016</v>
      </c>
      <c r="H4260" t="str">
        <f>_xlfn.XLOOKUP(G4260,Movies_data!$A$1:$A$41,Movies_data!$B$1:$B$41,"not found")</f>
        <v>Arjun Reddy</v>
      </c>
      <c r="I4260" t="str">
        <f>_xlfn.XLOOKUP(G4260,Movies_data!$A$1:$A$41,Movies_data!$D$1:$D$41,"not found")</f>
        <v>Drama</v>
      </c>
      <c r="J4260" t="str">
        <f>_xlfn.XLOOKUP(G4260,Movies_data!$A$1:$A$41,Movies_data!$C$1:$C$41,"not found")</f>
        <v>Telugu</v>
      </c>
      <c r="K4260">
        <f>_xlfn.XLOOKUP(G4260,Movies_data!$A$1:$A$41,Movies_data!$H$1:$H$41,"Not Found")</f>
        <v>7.7</v>
      </c>
      <c r="L4260" t="str">
        <f>_xlfn.XLOOKUP(A4260,Booking_data!$A$1:$A$6001,Booking_data!$E$1:$E$6001,"not Found")</f>
        <v>C132</v>
      </c>
      <c r="M4260" t="str">
        <f>_xlfn.XLOOKUP(L4260,Cinemas_data!$A$1:$A$49,Cinemas_data!$I$1:$I$49,"not Found")</f>
        <v>City Pride Grand Mall</v>
      </c>
      <c r="N4260" t="str">
        <f>_xlfn.XLOOKUP(L4260,Cinemas_data!$A$1:$A$49,Cinemas_data!$C$1:$C$49,"not Found")</f>
        <v>Kolkata</v>
      </c>
      <c r="O4260">
        <f>_xlfn.XLOOKUP(A4260,Booking_data!$A$1:$A$6001,Booking_data!$H$1:$H$6001,"not found")</f>
        <v>6</v>
      </c>
      <c r="P4260">
        <f>_xlfn.XLOOKUP(A4260,Booking_data!$A$1:$A$6001,Booking_data!$I$1:$I$6001,"not Found")</f>
        <v>260</v>
      </c>
      <c r="Q4260">
        <f t="shared" si="332"/>
        <v>1560</v>
      </c>
      <c r="R4260" t="str">
        <f>_xlfn.XLOOKUP(A4260,Booking_data!$A$1:$A$6001,Booking_data!$L$1:$L$6001,"Not Found")</f>
        <v>Debit Card</v>
      </c>
      <c r="S4260">
        <f>_xlfn.XLOOKUP(A4260,Booking_data!$A$1:$A$6001,Booking_data!$N$1:$N$6001,"not Found")</f>
        <v>25</v>
      </c>
      <c r="T4260" t="str">
        <f>_xlfn.XLOOKUP(A4260,Booking_data!$A$1:$A$6001,Booking_data!$O$1:$O$6001,"Not Found")</f>
        <v>Other</v>
      </c>
      <c r="U4260" t="str">
        <f t="shared" si="333"/>
        <v>Youngster</v>
      </c>
      <c r="V4260" t="str">
        <f t="shared" si="334"/>
        <v>High Booking</v>
      </c>
    </row>
    <row r="4261" spans="1:22" x14ac:dyDescent="0.25">
      <c r="A4261" t="s">
        <v>4492</v>
      </c>
      <c r="B4261" s="1">
        <v>46084</v>
      </c>
      <c r="C4261" s="1">
        <v>46168</v>
      </c>
      <c r="D4261" s="9">
        <v>0.9375</v>
      </c>
      <c r="E4261" t="str">
        <f t="shared" si="330"/>
        <v>Weekday</v>
      </c>
      <c r="F4261" t="str">
        <f t="shared" si="331"/>
        <v>Mar</v>
      </c>
      <c r="G4261" t="str">
        <f>_xlfn.XLOOKUP(A4261,Booking_data!$A$1:$A$6001,Booking_data!$D$1:$D$6001,"not found")</f>
        <v>M006</v>
      </c>
      <c r="H4261" t="str">
        <f>_xlfn.XLOOKUP(G4261,Movies_data!$A$1:$A$41,Movies_data!$B$1:$B$41,"not found")</f>
        <v>Maamannan</v>
      </c>
      <c r="I4261" t="str">
        <f>_xlfn.XLOOKUP(G4261,Movies_data!$A$1:$A$41,Movies_data!$D$1:$D$41,"not found")</f>
        <v>Drama</v>
      </c>
      <c r="J4261" t="str">
        <f>_xlfn.XLOOKUP(G4261,Movies_data!$A$1:$A$41,Movies_data!$C$1:$C$41,"not found")</f>
        <v>Tamil</v>
      </c>
      <c r="K4261">
        <f>_xlfn.XLOOKUP(G4261,Movies_data!$A$1:$A$41,Movies_data!$H$1:$H$41,"Not Found")</f>
        <v>7.3</v>
      </c>
      <c r="L4261" t="str">
        <f>_xlfn.XLOOKUP(A4261,Booking_data!$A$1:$A$6001,Booking_data!$E$1:$E$6001,"not Found")</f>
        <v>C073</v>
      </c>
      <c r="M4261" t="str">
        <f>_xlfn.XLOOKUP(L4261,Cinemas_data!$A$1:$A$49,Cinemas_data!$I$1:$I$49,"not Found")</f>
        <v>Cinepolis Forum Mall</v>
      </c>
      <c r="N4261" t="str">
        <f>_xlfn.XLOOKUP(L4261,Cinemas_data!$A$1:$A$49,Cinemas_data!$C$1:$C$49,"not Found")</f>
        <v>Hyderabad</v>
      </c>
      <c r="O4261">
        <f>_xlfn.XLOOKUP(A4261,Booking_data!$A$1:$A$6001,Booking_data!$H$1:$H$6001,"not found")</f>
        <v>4</v>
      </c>
      <c r="P4261">
        <f>_xlfn.XLOOKUP(A4261,Booking_data!$A$1:$A$6001,Booking_data!$I$1:$I$6001,"not Found")</f>
        <v>240</v>
      </c>
      <c r="Q4261">
        <f t="shared" si="332"/>
        <v>960</v>
      </c>
      <c r="R4261" t="str">
        <f>_xlfn.XLOOKUP(A4261,Booking_data!$A$1:$A$6001,Booking_data!$L$1:$L$6001,"Not Found")</f>
        <v>Credit Card</v>
      </c>
      <c r="S4261">
        <f>_xlfn.XLOOKUP(A4261,Booking_data!$A$1:$A$6001,Booking_data!$N$1:$N$6001,"not Found")</f>
        <v>60</v>
      </c>
      <c r="T4261" t="str">
        <f>_xlfn.XLOOKUP(A4261,Booking_data!$A$1:$A$6001,Booking_data!$O$1:$O$6001,"Not Found")</f>
        <v>Male</v>
      </c>
      <c r="U4261" t="str">
        <f t="shared" si="333"/>
        <v>Above 45</v>
      </c>
      <c r="V4261" t="str">
        <f t="shared" si="334"/>
        <v>Medium Booking</v>
      </c>
    </row>
    <row r="4262" spans="1:22" x14ac:dyDescent="0.25">
      <c r="A4262" t="s">
        <v>4493</v>
      </c>
      <c r="B4262" s="1">
        <v>46084</v>
      </c>
      <c r="C4262" s="1">
        <v>46170</v>
      </c>
      <c r="D4262" s="9">
        <v>0.88541666666666663</v>
      </c>
      <c r="E4262" t="str">
        <f t="shared" si="330"/>
        <v>Weekday</v>
      </c>
      <c r="F4262" t="str">
        <f t="shared" si="331"/>
        <v>Mar</v>
      </c>
      <c r="G4262" t="str">
        <f>_xlfn.XLOOKUP(A4262,Booking_data!$A$1:$A$6001,Booking_data!$D$1:$D$6001,"not found")</f>
        <v>M009</v>
      </c>
      <c r="H4262" t="str">
        <f>_xlfn.XLOOKUP(G4262,Movies_data!$A$1:$A$41,Movies_data!$B$1:$B$41,"not found")</f>
        <v>Amaran</v>
      </c>
      <c r="I4262" t="str">
        <f>_xlfn.XLOOKUP(G4262,Movies_data!$A$1:$A$41,Movies_data!$D$1:$D$41,"not found")</f>
        <v>Biography</v>
      </c>
      <c r="J4262" t="str">
        <f>_xlfn.XLOOKUP(G4262,Movies_data!$A$1:$A$41,Movies_data!$C$1:$C$41,"not found")</f>
        <v>Tamil</v>
      </c>
      <c r="K4262">
        <f>_xlfn.XLOOKUP(G4262,Movies_data!$A$1:$A$41,Movies_data!$H$1:$H$41,"Not Found")</f>
        <v>8.3000000000000007</v>
      </c>
      <c r="L4262" t="str">
        <f>_xlfn.XLOOKUP(A4262,Booking_data!$A$1:$A$6001,Booking_data!$E$1:$E$6001,"not Found")</f>
        <v>C081</v>
      </c>
      <c r="M4262" t="str">
        <f>_xlfn.XLOOKUP(L4262,Cinemas_data!$A$1:$A$49,Cinemas_data!$I$1:$I$49,"not Found")</f>
        <v>INOX City Centre</v>
      </c>
      <c r="N4262" t="str">
        <f>_xlfn.XLOOKUP(L4262,Cinemas_data!$A$1:$A$49,Cinemas_data!$C$1:$C$49,"not Found")</f>
        <v>Vijayawada</v>
      </c>
      <c r="O4262">
        <f>_xlfn.XLOOKUP(A4262,Booking_data!$A$1:$A$6001,Booking_data!$H$1:$H$6001,"not found")</f>
        <v>4</v>
      </c>
      <c r="P4262">
        <f>_xlfn.XLOOKUP(A4262,Booking_data!$A$1:$A$6001,Booking_data!$I$1:$I$6001,"not Found")</f>
        <v>380</v>
      </c>
      <c r="Q4262">
        <f t="shared" si="332"/>
        <v>1520</v>
      </c>
      <c r="R4262" t="str">
        <f>_xlfn.XLOOKUP(A4262,Booking_data!$A$1:$A$6001,Booking_data!$L$1:$L$6001,"Not Found")</f>
        <v>Wallet</v>
      </c>
      <c r="S4262">
        <f>_xlfn.XLOOKUP(A4262,Booking_data!$A$1:$A$6001,Booking_data!$N$1:$N$6001,"not Found")</f>
        <v>40</v>
      </c>
      <c r="T4262" t="str">
        <f>_xlfn.XLOOKUP(A4262,Booking_data!$A$1:$A$6001,Booking_data!$O$1:$O$6001,"Not Found")</f>
        <v>Female</v>
      </c>
      <c r="U4262" t="str">
        <f t="shared" si="333"/>
        <v>Middle Age</v>
      </c>
      <c r="V4262" t="str">
        <f t="shared" si="334"/>
        <v>Medium Booking</v>
      </c>
    </row>
    <row r="4263" spans="1:22" x14ac:dyDescent="0.25">
      <c r="A4263" t="s">
        <v>4494</v>
      </c>
      <c r="B4263" s="1">
        <v>46084</v>
      </c>
      <c r="C4263" s="1">
        <v>46129</v>
      </c>
      <c r="D4263" s="9">
        <v>0.64583333333333337</v>
      </c>
      <c r="E4263" t="str">
        <f t="shared" si="330"/>
        <v>Weekday</v>
      </c>
      <c r="F4263" t="str">
        <f t="shared" si="331"/>
        <v>Mar</v>
      </c>
      <c r="G4263" t="str">
        <f>_xlfn.XLOOKUP(A4263,Booking_data!$A$1:$A$6001,Booking_data!$D$1:$D$6001,"not found")</f>
        <v>M007</v>
      </c>
      <c r="H4263" t="str">
        <f>_xlfn.XLOOKUP(G4263,Movies_data!$A$1:$A$41,Movies_data!$B$1:$B$41,"not found")</f>
        <v>Good Night</v>
      </c>
      <c r="I4263" t="str">
        <f>_xlfn.XLOOKUP(G4263,Movies_data!$A$1:$A$41,Movies_data!$D$1:$D$41,"not found")</f>
        <v>Comedy</v>
      </c>
      <c r="J4263" t="str">
        <f>_xlfn.XLOOKUP(G4263,Movies_data!$A$1:$A$41,Movies_data!$C$1:$C$41,"not found")</f>
        <v>Tamil</v>
      </c>
      <c r="K4263">
        <f>_xlfn.XLOOKUP(G4263,Movies_data!$A$1:$A$41,Movies_data!$H$1:$H$41,"Not Found")</f>
        <v>8</v>
      </c>
      <c r="L4263" t="str">
        <f>_xlfn.XLOOKUP(A4263,Booking_data!$A$1:$A$6001,Booking_data!$E$1:$E$6001,"not Found")</f>
        <v>C071</v>
      </c>
      <c r="M4263" t="str">
        <f>_xlfn.XLOOKUP(L4263,Cinemas_data!$A$1:$A$49,Cinemas_data!$I$1:$I$49,"not Found")</f>
        <v>PVR City Centre</v>
      </c>
      <c r="N4263" t="str">
        <f>_xlfn.XLOOKUP(L4263,Cinemas_data!$A$1:$A$49,Cinemas_data!$C$1:$C$49,"not Found")</f>
        <v>Hyderabad</v>
      </c>
      <c r="O4263">
        <f>_xlfn.XLOOKUP(A4263,Booking_data!$A$1:$A$6001,Booking_data!$H$1:$H$6001,"not found")</f>
        <v>1</v>
      </c>
      <c r="P4263">
        <f>_xlfn.XLOOKUP(A4263,Booking_data!$A$1:$A$6001,Booking_data!$I$1:$I$6001,"not Found")</f>
        <v>360</v>
      </c>
      <c r="Q4263">
        <f t="shared" si="332"/>
        <v>360</v>
      </c>
      <c r="R4263" t="str">
        <f>_xlfn.XLOOKUP(A4263,Booking_data!$A$1:$A$6001,Booking_data!$L$1:$L$6001,"Not Found")</f>
        <v>Debit Card</v>
      </c>
      <c r="S4263">
        <f>_xlfn.XLOOKUP(A4263,Booking_data!$A$1:$A$6001,Booking_data!$N$1:$N$6001,"not Found")</f>
        <v>51</v>
      </c>
      <c r="T4263" t="str">
        <f>_xlfn.XLOOKUP(A4263,Booking_data!$A$1:$A$6001,Booking_data!$O$1:$O$6001,"Not Found")</f>
        <v>Other</v>
      </c>
      <c r="U4263" t="str">
        <f t="shared" si="333"/>
        <v>Above 45</v>
      </c>
      <c r="V4263" t="str">
        <f t="shared" si="334"/>
        <v>Low Booking</v>
      </c>
    </row>
    <row r="4264" spans="1:22" x14ac:dyDescent="0.25">
      <c r="A4264" t="s">
        <v>4495</v>
      </c>
      <c r="B4264" s="1">
        <v>46084</v>
      </c>
      <c r="C4264" s="1">
        <v>46046</v>
      </c>
      <c r="D4264" s="9">
        <v>0.64583333333333337</v>
      </c>
      <c r="E4264" t="str">
        <f t="shared" si="330"/>
        <v>Weekday</v>
      </c>
      <c r="F4264" t="str">
        <f t="shared" si="331"/>
        <v>Mar</v>
      </c>
      <c r="G4264" t="str">
        <f>_xlfn.XLOOKUP(A4264,Booking_data!$A$1:$A$6001,Booking_data!$D$1:$D$6001,"not found")</f>
        <v>M013</v>
      </c>
      <c r="H4264" t="str">
        <f>_xlfn.XLOOKUP(G4264,Movies_data!$A$1:$A$41,Movies_data!$B$1:$B$41,"not found")</f>
        <v>Salaar</v>
      </c>
      <c r="I4264" t="str">
        <f>_xlfn.XLOOKUP(G4264,Movies_data!$A$1:$A$41,Movies_data!$D$1:$D$41,"not found")</f>
        <v>Action</v>
      </c>
      <c r="J4264" t="str">
        <f>_xlfn.XLOOKUP(G4264,Movies_data!$A$1:$A$41,Movies_data!$C$1:$C$41,"not found")</f>
        <v>Telugu</v>
      </c>
      <c r="K4264">
        <f>_xlfn.XLOOKUP(G4264,Movies_data!$A$1:$A$41,Movies_data!$H$1:$H$41,"Not Found")</f>
        <v>6.5</v>
      </c>
      <c r="L4264" t="str">
        <f>_xlfn.XLOOKUP(A4264,Booking_data!$A$1:$A$6001,Booking_data!$E$1:$E$6001,"not Found")</f>
        <v>C042</v>
      </c>
      <c r="M4264" t="str">
        <f>_xlfn.XLOOKUP(L4264,Cinemas_data!$A$1:$A$49,Cinemas_data!$I$1:$I$49,"not Found")</f>
        <v>Asian Cinemas Grand Mall</v>
      </c>
      <c r="N4264" t="str">
        <f>_xlfn.XLOOKUP(L4264,Cinemas_data!$A$1:$A$49,Cinemas_data!$C$1:$C$49,"not Found")</f>
        <v>Salem</v>
      </c>
      <c r="O4264">
        <f>_xlfn.XLOOKUP(A4264,Booking_data!$A$1:$A$6001,Booking_data!$H$1:$H$6001,"not found")</f>
        <v>4</v>
      </c>
      <c r="P4264">
        <f>_xlfn.XLOOKUP(A4264,Booking_data!$A$1:$A$6001,Booking_data!$I$1:$I$6001,"not Found")</f>
        <v>360</v>
      </c>
      <c r="Q4264">
        <f t="shared" si="332"/>
        <v>1440</v>
      </c>
      <c r="R4264" t="str">
        <f>_xlfn.XLOOKUP(A4264,Booking_data!$A$1:$A$6001,Booking_data!$L$1:$L$6001,"Not Found")</f>
        <v>Net Banking</v>
      </c>
      <c r="S4264">
        <f>_xlfn.XLOOKUP(A4264,Booking_data!$A$1:$A$6001,Booking_data!$N$1:$N$6001,"not Found")</f>
        <v>31</v>
      </c>
      <c r="T4264" t="str">
        <f>_xlfn.XLOOKUP(A4264,Booking_data!$A$1:$A$6001,Booking_data!$O$1:$O$6001,"Not Found")</f>
        <v>Other</v>
      </c>
      <c r="U4264" t="str">
        <f t="shared" si="333"/>
        <v>Middle Age</v>
      </c>
      <c r="V4264" t="str">
        <f t="shared" si="334"/>
        <v>Medium Booking</v>
      </c>
    </row>
    <row r="4265" spans="1:22" x14ac:dyDescent="0.25">
      <c r="A4265" t="s">
        <v>4496</v>
      </c>
      <c r="B4265" s="1">
        <v>46084</v>
      </c>
      <c r="C4265" s="1">
        <v>46059</v>
      </c>
      <c r="D4265" s="9">
        <v>0.9375</v>
      </c>
      <c r="E4265" t="str">
        <f t="shared" si="330"/>
        <v>Weekday</v>
      </c>
      <c r="F4265" t="str">
        <f t="shared" si="331"/>
        <v>Mar</v>
      </c>
      <c r="G4265" t="str">
        <f>_xlfn.XLOOKUP(A4265,Booking_data!$A$1:$A$6001,Booking_data!$D$1:$D$6001,"not found")</f>
        <v>M037</v>
      </c>
      <c r="H4265" t="str">
        <f>_xlfn.XLOOKUP(G4265,Movies_data!$A$1:$A$41,Movies_data!$B$1:$B$41,"not found")</f>
        <v>Oppenheimer</v>
      </c>
      <c r="I4265" t="str">
        <f>_xlfn.XLOOKUP(G4265,Movies_data!$A$1:$A$41,Movies_data!$D$1:$D$41,"not found")</f>
        <v>Biography</v>
      </c>
      <c r="J4265" t="str">
        <f>_xlfn.XLOOKUP(G4265,Movies_data!$A$1:$A$41,Movies_data!$C$1:$C$41,"not found")</f>
        <v>English</v>
      </c>
      <c r="K4265">
        <f>_xlfn.XLOOKUP(G4265,Movies_data!$A$1:$A$41,Movies_data!$H$1:$H$41,"Not Found")</f>
        <v>8.5</v>
      </c>
      <c r="L4265" t="str">
        <f>_xlfn.XLOOKUP(A4265,Booking_data!$A$1:$A$6001,Booking_data!$E$1:$E$6001,"not Found")</f>
        <v>C023</v>
      </c>
      <c r="M4265" t="str">
        <f>_xlfn.XLOOKUP(L4265,Cinemas_data!$A$1:$A$49,Cinemas_data!$I$1:$I$49,"not Found")</f>
        <v>MovieMax Forum Mall</v>
      </c>
      <c r="N4265" t="str">
        <f>_xlfn.XLOOKUP(L4265,Cinemas_data!$A$1:$A$49,Cinemas_data!$C$1:$C$49,"not Found")</f>
        <v>Coimbatore</v>
      </c>
      <c r="O4265">
        <f>_xlfn.XLOOKUP(A4265,Booking_data!$A$1:$A$6001,Booking_data!$H$1:$H$6001,"not found")</f>
        <v>3</v>
      </c>
      <c r="P4265">
        <f>_xlfn.XLOOKUP(A4265,Booking_data!$A$1:$A$6001,Booking_data!$I$1:$I$6001,"not Found")</f>
        <v>320</v>
      </c>
      <c r="Q4265">
        <f t="shared" si="332"/>
        <v>960</v>
      </c>
      <c r="R4265" t="str">
        <f>_xlfn.XLOOKUP(A4265,Booking_data!$A$1:$A$6001,Booking_data!$L$1:$L$6001,"Not Found")</f>
        <v>UPI</v>
      </c>
      <c r="S4265">
        <f>_xlfn.XLOOKUP(A4265,Booking_data!$A$1:$A$6001,Booking_data!$N$1:$N$6001,"not Found")</f>
        <v>46</v>
      </c>
      <c r="T4265" t="str">
        <f>_xlfn.XLOOKUP(A4265,Booking_data!$A$1:$A$6001,Booking_data!$O$1:$O$6001,"Not Found")</f>
        <v>Male</v>
      </c>
      <c r="U4265" t="str">
        <f t="shared" si="333"/>
        <v>Above 45</v>
      </c>
      <c r="V4265" t="str">
        <f t="shared" si="334"/>
        <v>Medium Booking</v>
      </c>
    </row>
    <row r="4266" spans="1:22" x14ac:dyDescent="0.25">
      <c r="A4266" t="s">
        <v>4497</v>
      </c>
      <c r="B4266" s="1">
        <v>46084</v>
      </c>
      <c r="C4266" s="1">
        <v>46095</v>
      </c>
      <c r="D4266" s="9">
        <v>0.39583333333333331</v>
      </c>
      <c r="E4266" t="str">
        <f t="shared" si="330"/>
        <v>Weekday</v>
      </c>
      <c r="F4266" t="str">
        <f t="shared" si="331"/>
        <v>Mar</v>
      </c>
      <c r="G4266" t="str">
        <f>_xlfn.XLOOKUP(A4266,Booking_data!$A$1:$A$6001,Booking_data!$D$1:$D$6001,"not found")</f>
        <v>M005</v>
      </c>
      <c r="H4266" t="str">
        <f>_xlfn.XLOOKUP(G4266,Movies_data!$A$1:$A$41,Movies_data!$B$1:$B$41,"not found")</f>
        <v>Ponniyin Selvan II</v>
      </c>
      <c r="I4266" t="str">
        <f>_xlfn.XLOOKUP(G4266,Movies_data!$A$1:$A$41,Movies_data!$D$1:$D$41,"not found")</f>
        <v>Drama</v>
      </c>
      <c r="J4266" t="str">
        <f>_xlfn.XLOOKUP(G4266,Movies_data!$A$1:$A$41,Movies_data!$C$1:$C$41,"not found")</f>
        <v>Tamil</v>
      </c>
      <c r="K4266">
        <f>_xlfn.XLOOKUP(G4266,Movies_data!$A$1:$A$41,Movies_data!$H$1:$H$41,"Not Found")</f>
        <v>7.3</v>
      </c>
      <c r="L4266" t="str">
        <f>_xlfn.XLOOKUP(A4266,Booking_data!$A$1:$A$6001,Booking_data!$E$1:$E$6001,"not Found")</f>
        <v>C112</v>
      </c>
      <c r="M4266" t="str">
        <f>_xlfn.XLOOKUP(L4266,Cinemas_data!$A$1:$A$49,Cinemas_data!$I$1:$I$49,"not Found")</f>
        <v>MovieMax Grand Mall</v>
      </c>
      <c r="N4266" t="str">
        <f>_xlfn.XLOOKUP(L4266,Cinemas_data!$A$1:$A$49,Cinemas_data!$C$1:$C$49,"not Found")</f>
        <v>Delhi</v>
      </c>
      <c r="O4266">
        <f>_xlfn.XLOOKUP(A4266,Booking_data!$A$1:$A$6001,Booking_data!$H$1:$H$6001,"not found")</f>
        <v>3</v>
      </c>
      <c r="P4266">
        <f>_xlfn.XLOOKUP(A4266,Booking_data!$A$1:$A$6001,Booking_data!$I$1:$I$6001,"not Found")</f>
        <v>240</v>
      </c>
      <c r="Q4266">
        <f t="shared" si="332"/>
        <v>720</v>
      </c>
      <c r="R4266" t="str">
        <f>_xlfn.XLOOKUP(A4266,Booking_data!$A$1:$A$6001,Booking_data!$L$1:$L$6001,"Not Found")</f>
        <v>Wallet</v>
      </c>
      <c r="S4266">
        <f>_xlfn.XLOOKUP(A4266,Booking_data!$A$1:$A$6001,Booking_data!$N$1:$N$6001,"not Found")</f>
        <v>34</v>
      </c>
      <c r="T4266" t="str">
        <f>_xlfn.XLOOKUP(A4266,Booking_data!$A$1:$A$6001,Booking_data!$O$1:$O$6001,"Not Found")</f>
        <v>Male</v>
      </c>
      <c r="U4266" t="str">
        <f t="shared" si="333"/>
        <v>Middle Age</v>
      </c>
      <c r="V4266" t="str">
        <f t="shared" si="334"/>
        <v>Medium Booking</v>
      </c>
    </row>
    <row r="4267" spans="1:22" x14ac:dyDescent="0.25">
      <c r="A4267" t="s">
        <v>4498</v>
      </c>
      <c r="B4267" s="1">
        <v>46084</v>
      </c>
      <c r="C4267" s="1">
        <v>46186</v>
      </c>
      <c r="D4267" s="9">
        <v>0.39583333333333331</v>
      </c>
      <c r="E4267" t="str">
        <f t="shared" si="330"/>
        <v>Weekday</v>
      </c>
      <c r="F4267" t="str">
        <f t="shared" si="331"/>
        <v>Mar</v>
      </c>
      <c r="G4267" t="str">
        <f>_xlfn.XLOOKUP(A4267,Booking_data!$A$1:$A$6001,Booking_data!$D$1:$D$6001,"not found")</f>
        <v>M001</v>
      </c>
      <c r="H4267" t="str">
        <f>_xlfn.XLOOKUP(G4267,Movies_data!$A$1:$A$41,Movies_data!$B$1:$B$41,"not found")</f>
        <v>Leo</v>
      </c>
      <c r="I4267" t="str">
        <f>_xlfn.XLOOKUP(G4267,Movies_data!$A$1:$A$41,Movies_data!$D$1:$D$41,"not found")</f>
        <v>Action</v>
      </c>
      <c r="J4267" t="str">
        <f>_xlfn.XLOOKUP(G4267,Movies_data!$A$1:$A$41,Movies_data!$C$1:$C$41,"not found")</f>
        <v>Tamil</v>
      </c>
      <c r="K4267">
        <f>_xlfn.XLOOKUP(G4267,Movies_data!$A$1:$A$41,Movies_data!$H$1:$H$41,"Not Found")</f>
        <v>8</v>
      </c>
      <c r="L4267" t="str">
        <f>_xlfn.XLOOKUP(A4267,Booking_data!$A$1:$A$6001,Booking_data!$E$1:$E$6001,"not Found")</f>
        <v>C021</v>
      </c>
      <c r="M4267" t="str">
        <f>_xlfn.XLOOKUP(L4267,Cinemas_data!$A$1:$A$49,Cinemas_data!$I$1:$I$49,"not Found")</f>
        <v>Miraj Cinemas City Centre</v>
      </c>
      <c r="N4267" t="str">
        <f>_xlfn.XLOOKUP(L4267,Cinemas_data!$A$1:$A$49,Cinemas_data!$C$1:$C$49,"not Found")</f>
        <v>Coimbatore</v>
      </c>
      <c r="O4267">
        <f>_xlfn.XLOOKUP(A4267,Booking_data!$A$1:$A$6001,Booking_data!$H$1:$H$6001,"not found")</f>
        <v>4</v>
      </c>
      <c r="P4267">
        <f>_xlfn.XLOOKUP(A4267,Booking_data!$A$1:$A$6001,Booking_data!$I$1:$I$6001,"not Found")</f>
        <v>220</v>
      </c>
      <c r="Q4267">
        <f t="shared" si="332"/>
        <v>880</v>
      </c>
      <c r="R4267" t="str">
        <f>_xlfn.XLOOKUP(A4267,Booking_data!$A$1:$A$6001,Booking_data!$L$1:$L$6001,"Not Found")</f>
        <v>UPI</v>
      </c>
      <c r="S4267">
        <f>_xlfn.XLOOKUP(A4267,Booking_data!$A$1:$A$6001,Booking_data!$N$1:$N$6001,"not Found")</f>
        <v>33</v>
      </c>
      <c r="T4267" t="str">
        <f>_xlfn.XLOOKUP(A4267,Booking_data!$A$1:$A$6001,Booking_data!$O$1:$O$6001,"Not Found")</f>
        <v>Female</v>
      </c>
      <c r="U4267" t="str">
        <f t="shared" si="333"/>
        <v>Middle Age</v>
      </c>
      <c r="V4267" t="str">
        <f t="shared" si="334"/>
        <v>Medium Booking</v>
      </c>
    </row>
    <row r="4268" spans="1:22" x14ac:dyDescent="0.25">
      <c r="A4268" t="s">
        <v>4499</v>
      </c>
      <c r="B4268" s="1">
        <v>46084</v>
      </c>
      <c r="C4268" s="1">
        <v>46088</v>
      </c>
      <c r="D4268" s="9">
        <v>0.64583333333333337</v>
      </c>
      <c r="E4268" t="str">
        <f t="shared" si="330"/>
        <v>Weekday</v>
      </c>
      <c r="F4268" t="str">
        <f t="shared" si="331"/>
        <v>Mar</v>
      </c>
      <c r="G4268" t="str">
        <f>_xlfn.XLOOKUP(A4268,Booking_data!$A$1:$A$6001,Booking_data!$D$1:$D$6001,"not found")</f>
        <v>M002</v>
      </c>
      <c r="H4268" t="str">
        <f>_xlfn.XLOOKUP(G4268,Movies_data!$A$1:$A$41,Movies_data!$B$1:$B$41,"not found")</f>
        <v>Jailer</v>
      </c>
      <c r="I4268" t="str">
        <f>_xlfn.XLOOKUP(G4268,Movies_data!$A$1:$A$41,Movies_data!$D$1:$D$41,"not found")</f>
        <v>Action</v>
      </c>
      <c r="J4268" t="str">
        <f>_xlfn.XLOOKUP(G4268,Movies_data!$A$1:$A$41,Movies_data!$C$1:$C$41,"not found")</f>
        <v>Tamil</v>
      </c>
      <c r="K4268">
        <f>_xlfn.XLOOKUP(G4268,Movies_data!$A$1:$A$41,Movies_data!$H$1:$H$41,"Not Found")</f>
        <v>7.1</v>
      </c>
      <c r="L4268" t="str">
        <f>_xlfn.XLOOKUP(A4268,Booking_data!$A$1:$A$6001,Booking_data!$E$1:$E$6001,"not Found")</f>
        <v>C162</v>
      </c>
      <c r="M4268" t="str">
        <f>_xlfn.XLOOKUP(L4268,Cinemas_data!$A$1:$A$49,Cinemas_data!$I$1:$I$49,"not Found")</f>
        <v>Cinepolis Grand Mall</v>
      </c>
      <c r="N4268" t="str">
        <f>_xlfn.XLOOKUP(L4268,Cinemas_data!$A$1:$A$49,Cinemas_data!$C$1:$C$49,"not Found")</f>
        <v>Thiruvananthapuram</v>
      </c>
      <c r="O4268">
        <f>_xlfn.XLOOKUP(A4268,Booking_data!$A$1:$A$6001,Booking_data!$H$1:$H$6001,"not found")</f>
        <v>4</v>
      </c>
      <c r="P4268">
        <f>_xlfn.XLOOKUP(A4268,Booking_data!$A$1:$A$6001,Booking_data!$I$1:$I$6001,"not Found")</f>
        <v>160</v>
      </c>
      <c r="Q4268">
        <f t="shared" si="332"/>
        <v>640</v>
      </c>
      <c r="R4268" t="str">
        <f>_xlfn.XLOOKUP(A4268,Booking_data!$A$1:$A$6001,Booking_data!$L$1:$L$6001,"Not Found")</f>
        <v>UPI</v>
      </c>
      <c r="S4268">
        <f>_xlfn.XLOOKUP(A4268,Booking_data!$A$1:$A$6001,Booking_data!$N$1:$N$6001,"not Found")</f>
        <v>24</v>
      </c>
      <c r="T4268" t="str">
        <f>_xlfn.XLOOKUP(A4268,Booking_data!$A$1:$A$6001,Booking_data!$O$1:$O$6001,"Not Found")</f>
        <v>Other</v>
      </c>
      <c r="U4268" t="str">
        <f t="shared" si="333"/>
        <v>Youngster</v>
      </c>
      <c r="V4268" t="str">
        <f t="shared" si="334"/>
        <v>Medium Booking</v>
      </c>
    </row>
    <row r="4269" spans="1:22" x14ac:dyDescent="0.25">
      <c r="A4269" t="s">
        <v>4500</v>
      </c>
      <c r="B4269" s="1">
        <v>46084</v>
      </c>
      <c r="C4269" s="1">
        <v>46149</v>
      </c>
      <c r="D4269" s="9">
        <v>0.64583333333333337</v>
      </c>
      <c r="E4269" t="str">
        <f t="shared" si="330"/>
        <v>Weekday</v>
      </c>
      <c r="F4269" t="str">
        <f t="shared" si="331"/>
        <v>Mar</v>
      </c>
      <c r="G4269" t="str">
        <f>_xlfn.XLOOKUP(A4269,Booking_data!$A$1:$A$6001,Booking_data!$D$1:$D$6001,"not found")</f>
        <v>M037</v>
      </c>
      <c r="H4269" t="str">
        <f>_xlfn.XLOOKUP(G4269,Movies_data!$A$1:$A$41,Movies_data!$B$1:$B$41,"not found")</f>
        <v>Oppenheimer</v>
      </c>
      <c r="I4269" t="str">
        <f>_xlfn.XLOOKUP(G4269,Movies_data!$A$1:$A$41,Movies_data!$D$1:$D$41,"not found")</f>
        <v>Biography</v>
      </c>
      <c r="J4269" t="str">
        <f>_xlfn.XLOOKUP(G4269,Movies_data!$A$1:$A$41,Movies_data!$C$1:$C$41,"not found")</f>
        <v>English</v>
      </c>
      <c r="K4269">
        <f>_xlfn.XLOOKUP(G4269,Movies_data!$A$1:$A$41,Movies_data!$H$1:$H$41,"Not Found")</f>
        <v>8.5</v>
      </c>
      <c r="L4269" t="str">
        <f>_xlfn.XLOOKUP(A4269,Booking_data!$A$1:$A$6001,Booking_data!$E$1:$E$6001,"not Found")</f>
        <v>C063</v>
      </c>
      <c r="M4269" t="str">
        <f>_xlfn.XLOOKUP(L4269,Cinemas_data!$A$1:$A$49,Cinemas_data!$I$1:$I$49,"not Found")</f>
        <v>INOX Forum Mall</v>
      </c>
      <c r="N4269" t="str">
        <f>_xlfn.XLOOKUP(L4269,Cinemas_data!$A$1:$A$49,Cinemas_data!$C$1:$C$49,"not Found")</f>
        <v>Mysuru</v>
      </c>
      <c r="O4269">
        <f>_xlfn.XLOOKUP(A4269,Booking_data!$A$1:$A$6001,Booking_data!$H$1:$H$6001,"not found")</f>
        <v>2</v>
      </c>
      <c r="P4269">
        <f>_xlfn.XLOOKUP(A4269,Booking_data!$A$1:$A$6001,Booking_data!$I$1:$I$6001,"not Found")</f>
        <v>240</v>
      </c>
      <c r="Q4269">
        <f t="shared" si="332"/>
        <v>480</v>
      </c>
      <c r="R4269" t="str">
        <f>_xlfn.XLOOKUP(A4269,Booking_data!$A$1:$A$6001,Booking_data!$L$1:$L$6001,"Not Found")</f>
        <v>UPI</v>
      </c>
      <c r="S4269">
        <f>_xlfn.XLOOKUP(A4269,Booking_data!$A$1:$A$6001,Booking_data!$N$1:$N$6001,"not Found")</f>
        <v>36</v>
      </c>
      <c r="T4269" t="str">
        <f>_xlfn.XLOOKUP(A4269,Booking_data!$A$1:$A$6001,Booking_data!$O$1:$O$6001,"Not Found")</f>
        <v>Other</v>
      </c>
      <c r="U4269" t="str">
        <f t="shared" si="333"/>
        <v>Middle Age</v>
      </c>
      <c r="V4269" t="str">
        <f t="shared" si="334"/>
        <v>Low Booking</v>
      </c>
    </row>
    <row r="4270" spans="1:22" x14ac:dyDescent="0.25">
      <c r="A4270" t="s">
        <v>4501</v>
      </c>
      <c r="B4270" s="1">
        <v>46084</v>
      </c>
      <c r="C4270" s="1">
        <v>46133</v>
      </c>
      <c r="D4270" s="9">
        <v>0.88541666666666663</v>
      </c>
      <c r="E4270" t="str">
        <f t="shared" si="330"/>
        <v>Weekday</v>
      </c>
      <c r="F4270" t="str">
        <f t="shared" si="331"/>
        <v>Mar</v>
      </c>
      <c r="G4270" t="str">
        <f>_xlfn.XLOOKUP(A4270,Booking_data!$A$1:$A$6001,Booking_data!$D$1:$D$6001,"not found")</f>
        <v>M010</v>
      </c>
      <c r="H4270" t="str">
        <f>_xlfn.XLOOKUP(G4270,Movies_data!$A$1:$A$41,Movies_data!$B$1:$B$41,"not found")</f>
        <v>Captain Miller</v>
      </c>
      <c r="I4270" t="str">
        <f>_xlfn.XLOOKUP(G4270,Movies_data!$A$1:$A$41,Movies_data!$D$1:$D$41,"not found")</f>
        <v>Action</v>
      </c>
      <c r="J4270" t="str">
        <f>_xlfn.XLOOKUP(G4270,Movies_data!$A$1:$A$41,Movies_data!$C$1:$C$41,"not found")</f>
        <v>Tamil</v>
      </c>
      <c r="K4270">
        <f>_xlfn.XLOOKUP(G4270,Movies_data!$A$1:$A$41,Movies_data!$H$1:$H$41,"Not Found")</f>
        <v>7</v>
      </c>
      <c r="L4270" t="str">
        <f>_xlfn.XLOOKUP(A4270,Booking_data!$A$1:$A$6001,Booking_data!$E$1:$E$6001,"not Found")</f>
        <v>C153</v>
      </c>
      <c r="M4270" t="str">
        <f>_xlfn.XLOOKUP(L4270,Cinemas_data!$A$1:$A$49,Cinemas_data!$I$1:$I$49,"not Found")</f>
        <v>Cinepolis Forum Mall</v>
      </c>
      <c r="N4270" t="str">
        <f>_xlfn.XLOOKUP(L4270,Cinemas_data!$A$1:$A$49,Cinemas_data!$C$1:$C$49,"not Found")</f>
        <v>Kochi</v>
      </c>
      <c r="O4270">
        <f>_xlfn.XLOOKUP(A4270,Booking_data!$A$1:$A$6001,Booking_data!$H$1:$H$6001,"not found")</f>
        <v>4</v>
      </c>
      <c r="P4270">
        <f>_xlfn.XLOOKUP(A4270,Booking_data!$A$1:$A$6001,Booking_data!$I$1:$I$6001,"not Found")</f>
        <v>420</v>
      </c>
      <c r="Q4270">
        <f t="shared" si="332"/>
        <v>1680</v>
      </c>
      <c r="R4270" t="str">
        <f>_xlfn.XLOOKUP(A4270,Booking_data!$A$1:$A$6001,Booking_data!$L$1:$L$6001,"Not Found")</f>
        <v>Debit Card</v>
      </c>
      <c r="S4270">
        <f>_xlfn.XLOOKUP(A4270,Booking_data!$A$1:$A$6001,Booking_data!$N$1:$N$6001,"not Found")</f>
        <v>39</v>
      </c>
      <c r="T4270" t="str">
        <f>_xlfn.XLOOKUP(A4270,Booking_data!$A$1:$A$6001,Booking_data!$O$1:$O$6001,"Not Found")</f>
        <v>Female</v>
      </c>
      <c r="U4270" t="str">
        <f t="shared" si="333"/>
        <v>Middle Age</v>
      </c>
      <c r="V4270" t="str">
        <f t="shared" si="334"/>
        <v>Medium Booking</v>
      </c>
    </row>
    <row r="4271" spans="1:22" x14ac:dyDescent="0.25">
      <c r="A4271" t="s">
        <v>4502</v>
      </c>
      <c r="B4271" s="1">
        <v>46084</v>
      </c>
      <c r="C4271" s="1">
        <v>46185</v>
      </c>
      <c r="D4271" s="9">
        <v>0.88541666666666663</v>
      </c>
      <c r="E4271" t="str">
        <f t="shared" si="330"/>
        <v>Weekday</v>
      </c>
      <c r="F4271" t="str">
        <f t="shared" si="331"/>
        <v>Mar</v>
      </c>
      <c r="G4271" t="str">
        <f>_xlfn.XLOOKUP(A4271,Booking_data!$A$1:$A$6001,Booking_data!$D$1:$D$6001,"not found")</f>
        <v>M008</v>
      </c>
      <c r="H4271" t="str">
        <f>_xlfn.XLOOKUP(G4271,Movies_data!$A$1:$A$41,Movies_data!$B$1:$B$41,"not found")</f>
        <v>Love Today</v>
      </c>
      <c r="I4271" t="str">
        <f>_xlfn.XLOOKUP(G4271,Movies_data!$A$1:$A$41,Movies_data!$D$1:$D$41,"not found")</f>
        <v>Romance</v>
      </c>
      <c r="J4271" t="str">
        <f>_xlfn.XLOOKUP(G4271,Movies_data!$A$1:$A$41,Movies_data!$C$1:$C$41,"not found")</f>
        <v>Tamil</v>
      </c>
      <c r="K4271">
        <f>_xlfn.XLOOKUP(G4271,Movies_data!$A$1:$A$41,Movies_data!$H$1:$H$41,"Not Found")</f>
        <v>7.4</v>
      </c>
      <c r="L4271" t="str">
        <f>_xlfn.XLOOKUP(A4271,Booking_data!$A$1:$A$6001,Booking_data!$E$1:$E$6001,"not Found")</f>
        <v>C103</v>
      </c>
      <c r="M4271" t="str">
        <f>_xlfn.XLOOKUP(L4271,Cinemas_data!$A$1:$A$49,Cinemas_data!$I$1:$I$49,"not Found")</f>
        <v>MovieMax Forum Mall</v>
      </c>
      <c r="N4271" t="str">
        <f>_xlfn.XLOOKUP(L4271,Cinemas_data!$A$1:$A$49,Cinemas_data!$C$1:$C$49,"not Found")</f>
        <v>Pune</v>
      </c>
      <c r="O4271">
        <f>_xlfn.XLOOKUP(A4271,Booking_data!$A$1:$A$6001,Booking_data!$H$1:$H$6001,"not found")</f>
        <v>3</v>
      </c>
      <c r="P4271">
        <f>_xlfn.XLOOKUP(A4271,Booking_data!$A$1:$A$6001,Booking_data!$I$1:$I$6001,"not Found")</f>
        <v>180</v>
      </c>
      <c r="Q4271">
        <f t="shared" si="332"/>
        <v>540</v>
      </c>
      <c r="R4271" t="str">
        <f>_xlfn.XLOOKUP(A4271,Booking_data!$A$1:$A$6001,Booking_data!$L$1:$L$6001,"Not Found")</f>
        <v>Credit Card</v>
      </c>
      <c r="S4271">
        <f>_xlfn.XLOOKUP(A4271,Booking_data!$A$1:$A$6001,Booking_data!$N$1:$N$6001,"not Found")</f>
        <v>18</v>
      </c>
      <c r="T4271" t="str">
        <f>_xlfn.XLOOKUP(A4271,Booking_data!$A$1:$A$6001,Booking_data!$O$1:$O$6001,"Not Found")</f>
        <v>Other</v>
      </c>
      <c r="U4271" t="str">
        <f t="shared" si="333"/>
        <v>Youngster</v>
      </c>
      <c r="V4271" t="str">
        <f t="shared" si="334"/>
        <v>Medium Booking</v>
      </c>
    </row>
    <row r="4272" spans="1:22" x14ac:dyDescent="0.25">
      <c r="A4272" t="s">
        <v>4503</v>
      </c>
      <c r="B4272" s="1">
        <v>46084</v>
      </c>
      <c r="C4272" s="1">
        <v>46124</v>
      </c>
      <c r="D4272" s="9">
        <v>0.39583333333333331</v>
      </c>
      <c r="E4272" t="str">
        <f t="shared" si="330"/>
        <v>Weekday</v>
      </c>
      <c r="F4272" t="str">
        <f t="shared" si="331"/>
        <v>Mar</v>
      </c>
      <c r="G4272" t="str">
        <f>_xlfn.XLOOKUP(A4272,Booking_data!$A$1:$A$6001,Booking_data!$D$1:$D$6001,"not found")</f>
        <v>M012</v>
      </c>
      <c r="H4272" t="str">
        <f>_xlfn.XLOOKUP(G4272,Movies_data!$A$1:$A$41,Movies_data!$B$1:$B$41,"not found")</f>
        <v>RRR</v>
      </c>
      <c r="I4272" t="str">
        <f>_xlfn.XLOOKUP(G4272,Movies_data!$A$1:$A$41,Movies_data!$D$1:$D$41,"not found")</f>
        <v>Action</v>
      </c>
      <c r="J4272" t="str">
        <f>_xlfn.XLOOKUP(G4272,Movies_data!$A$1:$A$41,Movies_data!$C$1:$C$41,"not found")</f>
        <v>Telugu</v>
      </c>
      <c r="K4272">
        <f>_xlfn.XLOOKUP(G4272,Movies_data!$A$1:$A$41,Movies_data!$H$1:$H$41,"Not Found")</f>
        <v>7.8</v>
      </c>
      <c r="L4272" t="str">
        <f>_xlfn.XLOOKUP(A4272,Booking_data!$A$1:$A$6001,Booking_data!$E$1:$E$6001,"not Found")</f>
        <v>C131</v>
      </c>
      <c r="M4272" t="str">
        <f>_xlfn.XLOOKUP(L4272,Cinemas_data!$A$1:$A$49,Cinemas_data!$I$1:$I$49,"not Found")</f>
        <v>Asian Cinemas City Centre</v>
      </c>
      <c r="N4272" t="str">
        <f>_xlfn.XLOOKUP(L4272,Cinemas_data!$A$1:$A$49,Cinemas_data!$C$1:$C$49,"not Found")</f>
        <v>Kolkata</v>
      </c>
      <c r="O4272">
        <f>_xlfn.XLOOKUP(A4272,Booking_data!$A$1:$A$6001,Booking_data!$H$1:$H$6001,"not found")</f>
        <v>3</v>
      </c>
      <c r="P4272">
        <f>_xlfn.XLOOKUP(A4272,Booking_data!$A$1:$A$6001,Booking_data!$I$1:$I$6001,"not Found")</f>
        <v>240</v>
      </c>
      <c r="Q4272">
        <f t="shared" si="332"/>
        <v>720</v>
      </c>
      <c r="R4272" t="str">
        <f>_xlfn.XLOOKUP(A4272,Booking_data!$A$1:$A$6001,Booking_data!$L$1:$L$6001,"Not Found")</f>
        <v>Net Banking</v>
      </c>
      <c r="S4272">
        <f>_xlfn.XLOOKUP(A4272,Booking_data!$A$1:$A$6001,Booking_data!$N$1:$N$6001,"not Found")</f>
        <v>52</v>
      </c>
      <c r="T4272" t="str">
        <f>_xlfn.XLOOKUP(A4272,Booking_data!$A$1:$A$6001,Booking_data!$O$1:$O$6001,"Not Found")</f>
        <v>Female</v>
      </c>
      <c r="U4272" t="str">
        <f t="shared" si="333"/>
        <v>Above 45</v>
      </c>
      <c r="V4272" t="str">
        <f t="shared" si="334"/>
        <v>Medium Booking</v>
      </c>
    </row>
    <row r="4273" spans="1:22" x14ac:dyDescent="0.25">
      <c r="A4273" t="s">
        <v>4504</v>
      </c>
      <c r="B4273" s="1">
        <v>46084</v>
      </c>
      <c r="C4273" s="1">
        <v>46198</v>
      </c>
      <c r="D4273" s="9">
        <v>0.9375</v>
      </c>
      <c r="E4273" t="str">
        <f t="shared" si="330"/>
        <v>Weekday</v>
      </c>
      <c r="F4273" t="str">
        <f t="shared" si="331"/>
        <v>Mar</v>
      </c>
      <c r="G4273" t="str">
        <f>_xlfn.XLOOKUP(A4273,Booking_data!$A$1:$A$6001,Booking_data!$D$1:$D$6001,"not found")</f>
        <v>M010</v>
      </c>
      <c r="H4273" t="str">
        <f>_xlfn.XLOOKUP(G4273,Movies_data!$A$1:$A$41,Movies_data!$B$1:$B$41,"not found")</f>
        <v>Captain Miller</v>
      </c>
      <c r="I4273" t="str">
        <f>_xlfn.XLOOKUP(G4273,Movies_data!$A$1:$A$41,Movies_data!$D$1:$D$41,"not found")</f>
        <v>Action</v>
      </c>
      <c r="J4273" t="str">
        <f>_xlfn.XLOOKUP(G4273,Movies_data!$A$1:$A$41,Movies_data!$C$1:$C$41,"not found")</f>
        <v>Tamil</v>
      </c>
      <c r="K4273">
        <f>_xlfn.XLOOKUP(G4273,Movies_data!$A$1:$A$41,Movies_data!$H$1:$H$41,"Not Found")</f>
        <v>7</v>
      </c>
      <c r="L4273" t="str">
        <f>_xlfn.XLOOKUP(A4273,Booking_data!$A$1:$A$6001,Booking_data!$E$1:$E$6001,"not Found")</f>
        <v>C131</v>
      </c>
      <c r="M4273" t="str">
        <f>_xlfn.XLOOKUP(L4273,Cinemas_data!$A$1:$A$49,Cinemas_data!$I$1:$I$49,"not Found")</f>
        <v>Asian Cinemas City Centre</v>
      </c>
      <c r="N4273" t="str">
        <f>_xlfn.XLOOKUP(L4273,Cinemas_data!$A$1:$A$49,Cinemas_data!$C$1:$C$49,"not Found")</f>
        <v>Kolkata</v>
      </c>
      <c r="O4273">
        <f>_xlfn.XLOOKUP(A4273,Booking_data!$A$1:$A$6001,Booking_data!$H$1:$H$6001,"not found")</f>
        <v>5</v>
      </c>
      <c r="P4273">
        <f>_xlfn.XLOOKUP(A4273,Booking_data!$A$1:$A$6001,Booking_data!$I$1:$I$6001,"not Found")</f>
        <v>340</v>
      </c>
      <c r="Q4273">
        <f t="shared" si="332"/>
        <v>1700</v>
      </c>
      <c r="R4273" t="str">
        <f>_xlfn.XLOOKUP(A4273,Booking_data!$A$1:$A$6001,Booking_data!$L$1:$L$6001,"Not Found")</f>
        <v>Wallet</v>
      </c>
      <c r="S4273">
        <f>_xlfn.XLOOKUP(A4273,Booking_data!$A$1:$A$6001,Booking_data!$N$1:$N$6001,"not Found")</f>
        <v>46</v>
      </c>
      <c r="T4273" t="str">
        <f>_xlfn.XLOOKUP(A4273,Booking_data!$A$1:$A$6001,Booking_data!$O$1:$O$6001,"Not Found")</f>
        <v>Other</v>
      </c>
      <c r="U4273" t="str">
        <f t="shared" si="333"/>
        <v>Above 45</v>
      </c>
      <c r="V4273" t="str">
        <f t="shared" si="334"/>
        <v>High Booking</v>
      </c>
    </row>
    <row r="4274" spans="1:22" x14ac:dyDescent="0.25">
      <c r="A4274" t="s">
        <v>4505</v>
      </c>
      <c r="B4274" s="1">
        <v>46084</v>
      </c>
      <c r="C4274" s="1">
        <v>46207</v>
      </c>
      <c r="D4274" s="9">
        <v>0.9375</v>
      </c>
      <c r="E4274" t="str">
        <f t="shared" si="330"/>
        <v>Weekday</v>
      </c>
      <c r="F4274" t="str">
        <f t="shared" si="331"/>
        <v>Mar</v>
      </c>
      <c r="G4274" t="str">
        <f>_xlfn.XLOOKUP(A4274,Booking_data!$A$1:$A$6001,Booking_data!$D$1:$D$6001,"not found")</f>
        <v>M009</v>
      </c>
      <c r="H4274" t="str">
        <f>_xlfn.XLOOKUP(G4274,Movies_data!$A$1:$A$41,Movies_data!$B$1:$B$41,"not found")</f>
        <v>Amaran</v>
      </c>
      <c r="I4274" t="str">
        <f>_xlfn.XLOOKUP(G4274,Movies_data!$A$1:$A$41,Movies_data!$D$1:$D$41,"not found")</f>
        <v>Biography</v>
      </c>
      <c r="J4274" t="str">
        <f>_xlfn.XLOOKUP(G4274,Movies_data!$A$1:$A$41,Movies_data!$C$1:$C$41,"not found")</f>
        <v>Tamil</v>
      </c>
      <c r="K4274">
        <f>_xlfn.XLOOKUP(G4274,Movies_data!$A$1:$A$41,Movies_data!$H$1:$H$41,"Not Found")</f>
        <v>8.3000000000000007</v>
      </c>
      <c r="L4274" t="str">
        <f>_xlfn.XLOOKUP(A4274,Booking_data!$A$1:$A$6001,Booking_data!$E$1:$E$6001,"not Found")</f>
        <v>C071</v>
      </c>
      <c r="M4274" t="str">
        <f>_xlfn.XLOOKUP(L4274,Cinemas_data!$A$1:$A$49,Cinemas_data!$I$1:$I$49,"not Found")</f>
        <v>PVR City Centre</v>
      </c>
      <c r="N4274" t="str">
        <f>_xlfn.XLOOKUP(L4274,Cinemas_data!$A$1:$A$49,Cinemas_data!$C$1:$C$49,"not Found")</f>
        <v>Hyderabad</v>
      </c>
      <c r="O4274">
        <f>_xlfn.XLOOKUP(A4274,Booking_data!$A$1:$A$6001,Booking_data!$H$1:$H$6001,"not found")</f>
        <v>4</v>
      </c>
      <c r="P4274">
        <f>_xlfn.XLOOKUP(A4274,Booking_data!$A$1:$A$6001,Booking_data!$I$1:$I$6001,"not Found")</f>
        <v>360</v>
      </c>
      <c r="Q4274">
        <f t="shared" si="332"/>
        <v>1440</v>
      </c>
      <c r="R4274" t="str">
        <f>_xlfn.XLOOKUP(A4274,Booking_data!$A$1:$A$6001,Booking_data!$L$1:$L$6001,"Not Found")</f>
        <v>Wallet</v>
      </c>
      <c r="S4274">
        <f>_xlfn.XLOOKUP(A4274,Booking_data!$A$1:$A$6001,Booking_data!$N$1:$N$6001,"not Found")</f>
        <v>46</v>
      </c>
      <c r="T4274" t="str">
        <f>_xlfn.XLOOKUP(A4274,Booking_data!$A$1:$A$6001,Booking_data!$O$1:$O$6001,"Not Found")</f>
        <v>Female</v>
      </c>
      <c r="U4274" t="str">
        <f t="shared" si="333"/>
        <v>Above 45</v>
      </c>
      <c r="V4274" t="str">
        <f t="shared" si="334"/>
        <v>Medium Booking</v>
      </c>
    </row>
    <row r="4275" spans="1:22" x14ac:dyDescent="0.25">
      <c r="A4275" t="s">
        <v>4506</v>
      </c>
      <c r="B4275" s="1">
        <v>46084</v>
      </c>
      <c r="C4275" s="1">
        <v>46141</v>
      </c>
      <c r="D4275" s="9">
        <v>0.88541666666666663</v>
      </c>
      <c r="E4275" t="str">
        <f t="shared" si="330"/>
        <v>Weekday</v>
      </c>
      <c r="F4275" t="str">
        <f t="shared" si="331"/>
        <v>Mar</v>
      </c>
      <c r="G4275" t="str">
        <f>_xlfn.XLOOKUP(A4275,Booking_data!$A$1:$A$6001,Booking_data!$D$1:$D$6001,"not found")</f>
        <v>M006</v>
      </c>
      <c r="H4275" t="str">
        <f>_xlfn.XLOOKUP(G4275,Movies_data!$A$1:$A$41,Movies_data!$B$1:$B$41,"not found")</f>
        <v>Maamannan</v>
      </c>
      <c r="I4275" t="str">
        <f>_xlfn.XLOOKUP(G4275,Movies_data!$A$1:$A$41,Movies_data!$D$1:$D$41,"not found")</f>
        <v>Drama</v>
      </c>
      <c r="J4275" t="str">
        <f>_xlfn.XLOOKUP(G4275,Movies_data!$A$1:$A$41,Movies_data!$C$1:$C$41,"not found")</f>
        <v>Tamil</v>
      </c>
      <c r="K4275">
        <f>_xlfn.XLOOKUP(G4275,Movies_data!$A$1:$A$41,Movies_data!$H$1:$H$41,"Not Found")</f>
        <v>7.3</v>
      </c>
      <c r="L4275" t="str">
        <f>_xlfn.XLOOKUP(A4275,Booking_data!$A$1:$A$6001,Booking_data!$E$1:$E$6001,"not Found")</f>
        <v>C151</v>
      </c>
      <c r="M4275" t="str">
        <f>_xlfn.XLOOKUP(L4275,Cinemas_data!$A$1:$A$49,Cinemas_data!$I$1:$I$49,"not Found")</f>
        <v>PVR City Centre</v>
      </c>
      <c r="N4275" t="str">
        <f>_xlfn.XLOOKUP(L4275,Cinemas_data!$A$1:$A$49,Cinemas_data!$C$1:$C$49,"not Found")</f>
        <v>Kochi</v>
      </c>
      <c r="O4275">
        <f>_xlfn.XLOOKUP(A4275,Booking_data!$A$1:$A$6001,Booking_data!$H$1:$H$6001,"not found")</f>
        <v>1</v>
      </c>
      <c r="P4275">
        <f>_xlfn.XLOOKUP(A4275,Booking_data!$A$1:$A$6001,Booking_data!$I$1:$I$6001,"not Found")</f>
        <v>460</v>
      </c>
      <c r="Q4275">
        <f t="shared" si="332"/>
        <v>460</v>
      </c>
      <c r="R4275" t="str">
        <f>_xlfn.XLOOKUP(A4275,Booking_data!$A$1:$A$6001,Booking_data!$L$1:$L$6001,"Not Found")</f>
        <v>Credit Card</v>
      </c>
      <c r="S4275">
        <f>_xlfn.XLOOKUP(A4275,Booking_data!$A$1:$A$6001,Booking_data!$N$1:$N$6001,"not Found")</f>
        <v>44</v>
      </c>
      <c r="T4275" t="str">
        <f>_xlfn.XLOOKUP(A4275,Booking_data!$A$1:$A$6001,Booking_data!$O$1:$O$6001,"Not Found")</f>
        <v>Other</v>
      </c>
      <c r="U4275" t="str">
        <f t="shared" si="333"/>
        <v>Middle Age</v>
      </c>
      <c r="V4275" t="str">
        <f t="shared" si="334"/>
        <v>Low Booking</v>
      </c>
    </row>
    <row r="4276" spans="1:22" x14ac:dyDescent="0.25">
      <c r="A4276" t="s">
        <v>4507</v>
      </c>
      <c r="B4276" s="1">
        <v>46084</v>
      </c>
      <c r="C4276" s="1">
        <v>46147</v>
      </c>
      <c r="D4276" s="9">
        <v>0.9375</v>
      </c>
      <c r="E4276" t="str">
        <f t="shared" si="330"/>
        <v>Weekday</v>
      </c>
      <c r="F4276" t="str">
        <f t="shared" si="331"/>
        <v>Mar</v>
      </c>
      <c r="G4276" t="str">
        <f>_xlfn.XLOOKUP(A4276,Booking_data!$A$1:$A$6001,Booking_data!$D$1:$D$6001,"not found")</f>
        <v>M032</v>
      </c>
      <c r="H4276" t="str">
        <f>_xlfn.XLOOKUP(G4276,Movies_data!$A$1:$A$41,Movies_data!$B$1:$B$41,"not found")</f>
        <v>Premam</v>
      </c>
      <c r="I4276" t="str">
        <f>_xlfn.XLOOKUP(G4276,Movies_data!$A$1:$A$41,Movies_data!$D$1:$D$41,"not found")</f>
        <v>Romance</v>
      </c>
      <c r="J4276" t="str">
        <f>_xlfn.XLOOKUP(G4276,Movies_data!$A$1:$A$41,Movies_data!$C$1:$C$41,"not found")</f>
        <v>Malayalam</v>
      </c>
      <c r="K4276">
        <f>_xlfn.XLOOKUP(G4276,Movies_data!$A$1:$A$41,Movies_data!$H$1:$H$41,"Not Found")</f>
        <v>8.3000000000000007</v>
      </c>
      <c r="L4276" t="str">
        <f>_xlfn.XLOOKUP(A4276,Booking_data!$A$1:$A$6001,Booking_data!$E$1:$E$6001,"not Found")</f>
        <v>C053</v>
      </c>
      <c r="M4276" t="str">
        <f>_xlfn.XLOOKUP(L4276,Cinemas_data!$A$1:$A$49,Cinemas_data!$I$1:$I$49,"not Found")</f>
        <v>PVR Forum Mall</v>
      </c>
      <c r="N4276" t="str">
        <f>_xlfn.XLOOKUP(L4276,Cinemas_data!$A$1:$A$49,Cinemas_data!$C$1:$C$49,"not Found")</f>
        <v>Bengaluru</v>
      </c>
      <c r="O4276">
        <f>_xlfn.XLOOKUP(A4276,Booking_data!$A$1:$A$6001,Booking_data!$H$1:$H$6001,"not found")</f>
        <v>2</v>
      </c>
      <c r="P4276">
        <f>_xlfn.XLOOKUP(A4276,Booking_data!$A$1:$A$6001,Booking_data!$I$1:$I$6001,"not Found")</f>
        <v>440</v>
      </c>
      <c r="Q4276">
        <f t="shared" si="332"/>
        <v>880</v>
      </c>
      <c r="R4276" t="str">
        <f>_xlfn.XLOOKUP(A4276,Booking_data!$A$1:$A$6001,Booking_data!$L$1:$L$6001,"Not Found")</f>
        <v>Credit Card</v>
      </c>
      <c r="S4276">
        <f>_xlfn.XLOOKUP(A4276,Booking_data!$A$1:$A$6001,Booking_data!$N$1:$N$6001,"not Found")</f>
        <v>23</v>
      </c>
      <c r="T4276" t="str">
        <f>_xlfn.XLOOKUP(A4276,Booking_data!$A$1:$A$6001,Booking_data!$O$1:$O$6001,"Not Found")</f>
        <v>Female</v>
      </c>
      <c r="U4276" t="str">
        <f t="shared" si="333"/>
        <v>Youngster</v>
      </c>
      <c r="V4276" t="str">
        <f t="shared" si="334"/>
        <v>Low Booking</v>
      </c>
    </row>
    <row r="4277" spans="1:22" x14ac:dyDescent="0.25">
      <c r="A4277" t="s">
        <v>4508</v>
      </c>
      <c r="B4277" s="1">
        <v>46084</v>
      </c>
      <c r="C4277" s="1">
        <v>46172</v>
      </c>
      <c r="D4277" s="9">
        <v>0.64583333333333337</v>
      </c>
      <c r="E4277" t="str">
        <f t="shared" si="330"/>
        <v>Weekday</v>
      </c>
      <c r="F4277" t="str">
        <f t="shared" si="331"/>
        <v>Mar</v>
      </c>
      <c r="G4277" t="str">
        <f>_xlfn.XLOOKUP(A4277,Booking_data!$A$1:$A$6001,Booking_data!$D$1:$D$6001,"not found")</f>
        <v>M031</v>
      </c>
      <c r="H4277" t="str">
        <f>_xlfn.XLOOKUP(G4277,Movies_data!$A$1:$A$41,Movies_data!$B$1:$B$41,"not found")</f>
        <v>Bangalore Days</v>
      </c>
      <c r="I4277" t="str">
        <f>_xlfn.XLOOKUP(G4277,Movies_data!$A$1:$A$41,Movies_data!$D$1:$D$41,"not found")</f>
        <v>Drama</v>
      </c>
      <c r="J4277" t="str">
        <f>_xlfn.XLOOKUP(G4277,Movies_data!$A$1:$A$41,Movies_data!$C$1:$C$41,"not found")</f>
        <v>Malayalam</v>
      </c>
      <c r="K4277">
        <f>_xlfn.XLOOKUP(G4277,Movies_data!$A$1:$A$41,Movies_data!$H$1:$H$41,"Not Found")</f>
        <v>8.3000000000000007</v>
      </c>
      <c r="L4277" t="str">
        <f>_xlfn.XLOOKUP(A4277,Booking_data!$A$1:$A$6001,Booking_data!$E$1:$E$6001,"not Found")</f>
        <v>C102</v>
      </c>
      <c r="M4277" t="str">
        <f>_xlfn.XLOOKUP(L4277,Cinemas_data!$A$1:$A$49,Cinemas_data!$I$1:$I$49,"not Found")</f>
        <v>Mukta A2 Cinemas Grand Mall</v>
      </c>
      <c r="N4277" t="str">
        <f>_xlfn.XLOOKUP(L4277,Cinemas_data!$A$1:$A$49,Cinemas_data!$C$1:$C$49,"not Found")</f>
        <v>Pune</v>
      </c>
      <c r="O4277">
        <f>_xlfn.XLOOKUP(A4277,Booking_data!$A$1:$A$6001,Booking_data!$H$1:$H$6001,"not found")</f>
        <v>3</v>
      </c>
      <c r="P4277">
        <f>_xlfn.XLOOKUP(A4277,Booking_data!$A$1:$A$6001,Booking_data!$I$1:$I$6001,"not Found")</f>
        <v>220</v>
      </c>
      <c r="Q4277">
        <f t="shared" si="332"/>
        <v>660</v>
      </c>
      <c r="R4277" t="str">
        <f>_xlfn.XLOOKUP(A4277,Booking_data!$A$1:$A$6001,Booking_data!$L$1:$L$6001,"Not Found")</f>
        <v>UPI</v>
      </c>
      <c r="S4277">
        <f>_xlfn.XLOOKUP(A4277,Booking_data!$A$1:$A$6001,Booking_data!$N$1:$N$6001,"not Found")</f>
        <v>41</v>
      </c>
      <c r="T4277" t="str">
        <f>_xlfn.XLOOKUP(A4277,Booking_data!$A$1:$A$6001,Booking_data!$O$1:$O$6001,"Not Found")</f>
        <v>Other</v>
      </c>
      <c r="U4277" t="str">
        <f t="shared" si="333"/>
        <v>Middle Age</v>
      </c>
      <c r="V4277" t="str">
        <f t="shared" si="334"/>
        <v>Medium Booking</v>
      </c>
    </row>
    <row r="4278" spans="1:22" x14ac:dyDescent="0.25">
      <c r="A4278" t="s">
        <v>4509</v>
      </c>
      <c r="B4278" s="1">
        <v>46084</v>
      </c>
      <c r="C4278" s="1">
        <v>46063</v>
      </c>
      <c r="D4278" s="9">
        <v>0.77083333333333337</v>
      </c>
      <c r="E4278" t="str">
        <f t="shared" si="330"/>
        <v>Weekday</v>
      </c>
      <c r="F4278" t="str">
        <f t="shared" si="331"/>
        <v>Mar</v>
      </c>
      <c r="G4278" t="str">
        <f>_xlfn.XLOOKUP(A4278,Booking_data!$A$1:$A$6001,Booking_data!$D$1:$D$6001,"not found")</f>
        <v>M039</v>
      </c>
      <c r="H4278" t="str">
        <f>_xlfn.XLOOKUP(G4278,Movies_data!$A$1:$A$41,Movies_data!$B$1:$B$41,"not found")</f>
        <v>Dune: Part Two</v>
      </c>
      <c r="I4278" t="str">
        <f>_xlfn.XLOOKUP(G4278,Movies_data!$A$1:$A$41,Movies_data!$D$1:$D$41,"not found")</f>
        <v>Sci-Fi</v>
      </c>
      <c r="J4278" t="str">
        <f>_xlfn.XLOOKUP(G4278,Movies_data!$A$1:$A$41,Movies_data!$C$1:$C$41,"not found")</f>
        <v>English</v>
      </c>
      <c r="K4278">
        <f>_xlfn.XLOOKUP(G4278,Movies_data!$A$1:$A$41,Movies_data!$H$1:$H$41,"Not Found")</f>
        <v>8.5</v>
      </c>
      <c r="L4278" t="str">
        <f>_xlfn.XLOOKUP(A4278,Booking_data!$A$1:$A$6001,Booking_data!$E$1:$E$6001,"not Found")</f>
        <v>C052</v>
      </c>
      <c r="M4278" t="str">
        <f>_xlfn.XLOOKUP(L4278,Cinemas_data!$A$1:$A$49,Cinemas_data!$I$1:$I$49,"not Found")</f>
        <v>City Pride Grand Mall</v>
      </c>
      <c r="N4278" t="str">
        <f>_xlfn.XLOOKUP(L4278,Cinemas_data!$A$1:$A$49,Cinemas_data!$C$1:$C$49,"not Found")</f>
        <v>Bengaluru</v>
      </c>
      <c r="O4278">
        <f>_xlfn.XLOOKUP(A4278,Booking_data!$A$1:$A$6001,Booking_data!$H$1:$H$6001,"not found")</f>
        <v>1</v>
      </c>
      <c r="P4278">
        <f>_xlfn.XLOOKUP(A4278,Booking_data!$A$1:$A$6001,Booking_data!$I$1:$I$6001,"not Found")</f>
        <v>200</v>
      </c>
      <c r="Q4278">
        <f t="shared" si="332"/>
        <v>200</v>
      </c>
      <c r="R4278" t="str">
        <f>_xlfn.XLOOKUP(A4278,Booking_data!$A$1:$A$6001,Booking_data!$L$1:$L$6001,"Not Found")</f>
        <v>Wallet</v>
      </c>
      <c r="S4278">
        <f>_xlfn.XLOOKUP(A4278,Booking_data!$A$1:$A$6001,Booking_data!$N$1:$N$6001,"not Found")</f>
        <v>50</v>
      </c>
      <c r="T4278" t="str">
        <f>_xlfn.XLOOKUP(A4278,Booking_data!$A$1:$A$6001,Booking_data!$O$1:$O$6001,"Not Found")</f>
        <v>Other</v>
      </c>
      <c r="U4278" t="str">
        <f t="shared" si="333"/>
        <v>Above 45</v>
      </c>
      <c r="V4278" t="str">
        <f t="shared" si="334"/>
        <v>Low Booking</v>
      </c>
    </row>
    <row r="4279" spans="1:22" x14ac:dyDescent="0.25">
      <c r="A4279" t="s">
        <v>4510</v>
      </c>
      <c r="B4279" s="1">
        <v>46084</v>
      </c>
      <c r="C4279" s="1">
        <v>46183</v>
      </c>
      <c r="D4279" s="9">
        <v>0.77083333333333337</v>
      </c>
      <c r="E4279" t="str">
        <f t="shared" si="330"/>
        <v>Weekday</v>
      </c>
      <c r="F4279" t="str">
        <f t="shared" si="331"/>
        <v>Mar</v>
      </c>
      <c r="G4279" t="str">
        <f>_xlfn.XLOOKUP(A4279,Booking_data!$A$1:$A$6001,Booking_data!$D$1:$D$6001,"not found")</f>
        <v>M040</v>
      </c>
      <c r="H4279" t="str">
        <f>_xlfn.XLOOKUP(G4279,Movies_data!$A$1:$A$41,Movies_data!$B$1:$B$41,"not found")</f>
        <v>Inside Out 2</v>
      </c>
      <c r="I4279" t="str">
        <f>_xlfn.XLOOKUP(G4279,Movies_data!$A$1:$A$41,Movies_data!$D$1:$D$41,"not found")</f>
        <v>Animation</v>
      </c>
      <c r="J4279" t="str">
        <f>_xlfn.XLOOKUP(G4279,Movies_data!$A$1:$A$41,Movies_data!$C$1:$C$41,"not found")</f>
        <v>English</v>
      </c>
      <c r="K4279">
        <f>_xlfn.XLOOKUP(G4279,Movies_data!$A$1:$A$41,Movies_data!$H$1:$H$41,"Not Found")</f>
        <v>7.6</v>
      </c>
      <c r="L4279" t="str">
        <f>_xlfn.XLOOKUP(A4279,Booking_data!$A$1:$A$6001,Booking_data!$E$1:$E$6001,"not Found")</f>
        <v>C161</v>
      </c>
      <c r="M4279" t="str">
        <f>_xlfn.XLOOKUP(L4279,Cinemas_data!$A$1:$A$49,Cinemas_data!$I$1:$I$49,"not Found")</f>
        <v>INOX City Centre</v>
      </c>
      <c r="N4279" t="str">
        <f>_xlfn.XLOOKUP(L4279,Cinemas_data!$A$1:$A$49,Cinemas_data!$C$1:$C$49,"not Found")</f>
        <v>Thiruvananthapuram</v>
      </c>
      <c r="O4279">
        <f>_xlfn.XLOOKUP(A4279,Booking_data!$A$1:$A$6001,Booking_data!$H$1:$H$6001,"not found")</f>
        <v>3</v>
      </c>
      <c r="P4279">
        <f>_xlfn.XLOOKUP(A4279,Booking_data!$A$1:$A$6001,Booking_data!$I$1:$I$6001,"not Found")</f>
        <v>280</v>
      </c>
      <c r="Q4279">
        <f t="shared" si="332"/>
        <v>840</v>
      </c>
      <c r="R4279" t="str">
        <f>_xlfn.XLOOKUP(A4279,Booking_data!$A$1:$A$6001,Booking_data!$L$1:$L$6001,"Not Found")</f>
        <v>Credit Card</v>
      </c>
      <c r="S4279">
        <f>_xlfn.XLOOKUP(A4279,Booking_data!$A$1:$A$6001,Booking_data!$N$1:$N$6001,"not Found")</f>
        <v>49</v>
      </c>
      <c r="T4279" t="str">
        <f>_xlfn.XLOOKUP(A4279,Booking_data!$A$1:$A$6001,Booking_data!$O$1:$O$6001,"Not Found")</f>
        <v>Male</v>
      </c>
      <c r="U4279" t="str">
        <f t="shared" si="333"/>
        <v>Above 45</v>
      </c>
      <c r="V4279" t="str">
        <f t="shared" si="334"/>
        <v>Medium Booking</v>
      </c>
    </row>
    <row r="4280" spans="1:22" x14ac:dyDescent="0.25">
      <c r="A4280" t="s">
        <v>4511</v>
      </c>
      <c r="B4280" s="1">
        <v>46084</v>
      </c>
      <c r="C4280" s="1">
        <v>46150</v>
      </c>
      <c r="D4280" s="9">
        <v>0.77083333333333337</v>
      </c>
      <c r="E4280" t="str">
        <f t="shared" si="330"/>
        <v>Weekday</v>
      </c>
      <c r="F4280" t="str">
        <f t="shared" si="331"/>
        <v>Mar</v>
      </c>
      <c r="G4280" t="str">
        <f>_xlfn.XLOOKUP(A4280,Booking_data!$A$1:$A$6001,Booking_data!$D$1:$D$6001,"not found")</f>
        <v>M012</v>
      </c>
      <c r="H4280" t="str">
        <f>_xlfn.XLOOKUP(G4280,Movies_data!$A$1:$A$41,Movies_data!$B$1:$B$41,"not found")</f>
        <v>RRR</v>
      </c>
      <c r="I4280" t="str">
        <f>_xlfn.XLOOKUP(G4280,Movies_data!$A$1:$A$41,Movies_data!$D$1:$D$41,"not found")</f>
        <v>Action</v>
      </c>
      <c r="J4280" t="str">
        <f>_xlfn.XLOOKUP(G4280,Movies_data!$A$1:$A$41,Movies_data!$C$1:$C$41,"not found")</f>
        <v>Telugu</v>
      </c>
      <c r="K4280">
        <f>_xlfn.XLOOKUP(G4280,Movies_data!$A$1:$A$41,Movies_data!$H$1:$H$41,"Not Found")</f>
        <v>7.8</v>
      </c>
      <c r="L4280" t="str">
        <f>_xlfn.XLOOKUP(A4280,Booking_data!$A$1:$A$6001,Booking_data!$E$1:$E$6001,"not Found")</f>
        <v>C162</v>
      </c>
      <c r="M4280" t="str">
        <f>_xlfn.XLOOKUP(L4280,Cinemas_data!$A$1:$A$49,Cinemas_data!$I$1:$I$49,"not Found")</f>
        <v>Cinepolis Grand Mall</v>
      </c>
      <c r="N4280" t="str">
        <f>_xlfn.XLOOKUP(L4280,Cinemas_data!$A$1:$A$49,Cinemas_data!$C$1:$C$49,"not Found")</f>
        <v>Thiruvananthapuram</v>
      </c>
      <c r="O4280">
        <f>_xlfn.XLOOKUP(A4280,Booking_data!$A$1:$A$6001,Booking_data!$H$1:$H$6001,"not found")</f>
        <v>4</v>
      </c>
      <c r="P4280">
        <f>_xlfn.XLOOKUP(A4280,Booking_data!$A$1:$A$6001,Booking_data!$I$1:$I$6001,"not Found")</f>
        <v>340</v>
      </c>
      <c r="Q4280">
        <f t="shared" si="332"/>
        <v>1360</v>
      </c>
      <c r="R4280" t="str">
        <f>_xlfn.XLOOKUP(A4280,Booking_data!$A$1:$A$6001,Booking_data!$L$1:$L$6001,"Not Found")</f>
        <v>Credit Card</v>
      </c>
      <c r="S4280">
        <f>_xlfn.XLOOKUP(A4280,Booking_data!$A$1:$A$6001,Booking_data!$N$1:$N$6001,"not Found")</f>
        <v>18</v>
      </c>
      <c r="T4280" t="str">
        <f>_xlfn.XLOOKUP(A4280,Booking_data!$A$1:$A$6001,Booking_data!$O$1:$O$6001,"Not Found")</f>
        <v>Other</v>
      </c>
      <c r="U4280" t="str">
        <f t="shared" si="333"/>
        <v>Youngster</v>
      </c>
      <c r="V4280" t="str">
        <f t="shared" si="334"/>
        <v>Medium Booking</v>
      </c>
    </row>
    <row r="4281" spans="1:22" x14ac:dyDescent="0.25">
      <c r="A4281" t="s">
        <v>4512</v>
      </c>
      <c r="B4281" s="1">
        <v>46084</v>
      </c>
      <c r="C4281" s="1">
        <v>46115</v>
      </c>
      <c r="D4281" s="9">
        <v>0.39583333333333331</v>
      </c>
      <c r="E4281" t="str">
        <f t="shared" si="330"/>
        <v>Weekday</v>
      </c>
      <c r="F4281" t="str">
        <f t="shared" si="331"/>
        <v>Mar</v>
      </c>
      <c r="G4281" t="str">
        <f>_xlfn.XLOOKUP(A4281,Booking_data!$A$1:$A$6001,Booking_data!$D$1:$D$6001,"not found")</f>
        <v>M006</v>
      </c>
      <c r="H4281" t="str">
        <f>_xlfn.XLOOKUP(G4281,Movies_data!$A$1:$A$41,Movies_data!$B$1:$B$41,"not found")</f>
        <v>Maamannan</v>
      </c>
      <c r="I4281" t="str">
        <f>_xlfn.XLOOKUP(G4281,Movies_data!$A$1:$A$41,Movies_data!$D$1:$D$41,"not found")</f>
        <v>Drama</v>
      </c>
      <c r="J4281" t="str">
        <f>_xlfn.XLOOKUP(G4281,Movies_data!$A$1:$A$41,Movies_data!$C$1:$C$41,"not found")</f>
        <v>Tamil</v>
      </c>
      <c r="K4281">
        <f>_xlfn.XLOOKUP(G4281,Movies_data!$A$1:$A$41,Movies_data!$H$1:$H$41,"Not Found")</f>
        <v>7.3</v>
      </c>
      <c r="L4281" t="str">
        <f>_xlfn.XLOOKUP(A4281,Booking_data!$A$1:$A$6001,Booking_data!$E$1:$E$6001,"not Found")</f>
        <v>C072</v>
      </c>
      <c r="M4281" t="str">
        <f>_xlfn.XLOOKUP(L4281,Cinemas_data!$A$1:$A$49,Cinemas_data!$I$1:$I$49,"not Found")</f>
        <v>INOX Grand Mall</v>
      </c>
      <c r="N4281" t="str">
        <f>_xlfn.XLOOKUP(L4281,Cinemas_data!$A$1:$A$49,Cinemas_data!$C$1:$C$49,"not Found")</f>
        <v>Hyderabad</v>
      </c>
      <c r="O4281">
        <f>_xlfn.XLOOKUP(A4281,Booking_data!$A$1:$A$6001,Booking_data!$H$1:$H$6001,"not found")</f>
        <v>3</v>
      </c>
      <c r="P4281">
        <f>_xlfn.XLOOKUP(A4281,Booking_data!$A$1:$A$6001,Booking_data!$I$1:$I$6001,"not Found")</f>
        <v>200</v>
      </c>
      <c r="Q4281">
        <f t="shared" si="332"/>
        <v>600</v>
      </c>
      <c r="R4281" t="str">
        <f>_xlfn.XLOOKUP(A4281,Booking_data!$A$1:$A$6001,Booking_data!$L$1:$L$6001,"Not Found")</f>
        <v>Wallet</v>
      </c>
      <c r="S4281">
        <f>_xlfn.XLOOKUP(A4281,Booking_data!$A$1:$A$6001,Booking_data!$N$1:$N$6001,"not Found")</f>
        <v>47</v>
      </c>
      <c r="T4281" t="str">
        <f>_xlfn.XLOOKUP(A4281,Booking_data!$A$1:$A$6001,Booking_data!$O$1:$O$6001,"Not Found")</f>
        <v>Female</v>
      </c>
      <c r="U4281" t="str">
        <f t="shared" si="333"/>
        <v>Above 45</v>
      </c>
      <c r="V4281" t="str">
        <f t="shared" si="334"/>
        <v>Medium Booking</v>
      </c>
    </row>
    <row r="4282" spans="1:22" x14ac:dyDescent="0.25">
      <c r="A4282" t="s">
        <v>4513</v>
      </c>
      <c r="B4282" s="1">
        <v>46084</v>
      </c>
      <c r="C4282" s="1">
        <v>46148</v>
      </c>
      <c r="D4282" s="9">
        <v>0.77083333333333337</v>
      </c>
      <c r="E4282" t="str">
        <f t="shared" si="330"/>
        <v>Weekday</v>
      </c>
      <c r="F4282" t="str">
        <f t="shared" si="331"/>
        <v>Mar</v>
      </c>
      <c r="G4282" t="str">
        <f>_xlfn.XLOOKUP(A4282,Booking_data!$A$1:$A$6001,Booking_data!$D$1:$D$6001,"not found")</f>
        <v>M003</v>
      </c>
      <c r="H4282" t="str">
        <f>_xlfn.XLOOKUP(G4282,Movies_data!$A$1:$A$41,Movies_data!$B$1:$B$41,"not found")</f>
        <v>Vikram</v>
      </c>
      <c r="I4282" t="str">
        <f>_xlfn.XLOOKUP(G4282,Movies_data!$A$1:$A$41,Movies_data!$D$1:$D$41,"not found")</f>
        <v>Action</v>
      </c>
      <c r="J4282" t="str">
        <f>_xlfn.XLOOKUP(G4282,Movies_data!$A$1:$A$41,Movies_data!$C$1:$C$41,"not found")</f>
        <v>Tamil</v>
      </c>
      <c r="K4282">
        <f>_xlfn.XLOOKUP(G4282,Movies_data!$A$1:$A$41,Movies_data!$H$1:$H$41,"Not Found")</f>
        <v>8.3000000000000007</v>
      </c>
      <c r="L4282" t="str">
        <f>_xlfn.XLOOKUP(A4282,Booking_data!$A$1:$A$6001,Booking_data!$E$1:$E$6001,"not Found")</f>
        <v>C102</v>
      </c>
      <c r="M4282" t="str">
        <f>_xlfn.XLOOKUP(L4282,Cinemas_data!$A$1:$A$49,Cinemas_data!$I$1:$I$49,"not Found")</f>
        <v>Mukta A2 Cinemas Grand Mall</v>
      </c>
      <c r="N4282" t="str">
        <f>_xlfn.XLOOKUP(L4282,Cinemas_data!$A$1:$A$49,Cinemas_data!$C$1:$C$49,"not Found")</f>
        <v>Pune</v>
      </c>
      <c r="O4282">
        <f>_xlfn.XLOOKUP(A4282,Booking_data!$A$1:$A$6001,Booking_data!$H$1:$H$6001,"not found")</f>
        <v>2</v>
      </c>
      <c r="P4282">
        <f>_xlfn.XLOOKUP(A4282,Booking_data!$A$1:$A$6001,Booking_data!$I$1:$I$6001,"not Found")</f>
        <v>220</v>
      </c>
      <c r="Q4282">
        <f t="shared" si="332"/>
        <v>440</v>
      </c>
      <c r="R4282" t="str">
        <f>_xlfn.XLOOKUP(A4282,Booking_data!$A$1:$A$6001,Booking_data!$L$1:$L$6001,"Not Found")</f>
        <v>Debit Card</v>
      </c>
      <c r="S4282">
        <f>_xlfn.XLOOKUP(A4282,Booking_data!$A$1:$A$6001,Booking_data!$N$1:$N$6001,"not Found")</f>
        <v>55</v>
      </c>
      <c r="T4282" t="str">
        <f>_xlfn.XLOOKUP(A4282,Booking_data!$A$1:$A$6001,Booking_data!$O$1:$O$6001,"Not Found")</f>
        <v>Male</v>
      </c>
      <c r="U4282" t="str">
        <f t="shared" si="333"/>
        <v>Above 45</v>
      </c>
      <c r="V4282" t="str">
        <f t="shared" si="334"/>
        <v>Low Booking</v>
      </c>
    </row>
    <row r="4283" spans="1:22" x14ac:dyDescent="0.25">
      <c r="A4283" t="s">
        <v>4514</v>
      </c>
      <c r="B4283" s="1">
        <v>46084</v>
      </c>
      <c r="C4283" s="1">
        <v>46118</v>
      </c>
      <c r="D4283" s="9">
        <v>0.77083333333333337</v>
      </c>
      <c r="E4283" t="str">
        <f t="shared" si="330"/>
        <v>Weekday</v>
      </c>
      <c r="F4283" t="str">
        <f t="shared" si="331"/>
        <v>Mar</v>
      </c>
      <c r="G4283" t="str">
        <f>_xlfn.XLOOKUP(A4283,Booking_data!$A$1:$A$6001,Booking_data!$D$1:$D$6001,"not found")</f>
        <v>M039</v>
      </c>
      <c r="H4283" t="str">
        <f>_xlfn.XLOOKUP(G4283,Movies_data!$A$1:$A$41,Movies_data!$B$1:$B$41,"not found")</f>
        <v>Dune: Part Two</v>
      </c>
      <c r="I4283" t="str">
        <f>_xlfn.XLOOKUP(G4283,Movies_data!$A$1:$A$41,Movies_data!$D$1:$D$41,"not found")</f>
        <v>Sci-Fi</v>
      </c>
      <c r="J4283" t="str">
        <f>_xlfn.XLOOKUP(G4283,Movies_data!$A$1:$A$41,Movies_data!$C$1:$C$41,"not found")</f>
        <v>English</v>
      </c>
      <c r="K4283">
        <f>_xlfn.XLOOKUP(G4283,Movies_data!$A$1:$A$41,Movies_data!$H$1:$H$41,"Not Found")</f>
        <v>8.5</v>
      </c>
      <c r="L4283" t="str">
        <f>_xlfn.XLOOKUP(A4283,Booking_data!$A$1:$A$6001,Booking_data!$E$1:$E$6001,"not Found")</f>
        <v>C062</v>
      </c>
      <c r="M4283" t="str">
        <f>_xlfn.XLOOKUP(L4283,Cinemas_data!$A$1:$A$49,Cinemas_data!$I$1:$I$49,"not Found")</f>
        <v>PVR Grand Mall</v>
      </c>
      <c r="N4283" t="str">
        <f>_xlfn.XLOOKUP(L4283,Cinemas_data!$A$1:$A$49,Cinemas_data!$C$1:$C$49,"not Found")</f>
        <v>Mysuru</v>
      </c>
      <c r="O4283">
        <f>_xlfn.XLOOKUP(A4283,Booking_data!$A$1:$A$6001,Booking_data!$H$1:$H$6001,"not found")</f>
        <v>2</v>
      </c>
      <c r="P4283">
        <f>_xlfn.XLOOKUP(A4283,Booking_data!$A$1:$A$6001,Booking_data!$I$1:$I$6001,"not Found")</f>
        <v>240</v>
      </c>
      <c r="Q4283">
        <f t="shared" si="332"/>
        <v>480</v>
      </c>
      <c r="R4283" t="str">
        <f>_xlfn.XLOOKUP(A4283,Booking_data!$A$1:$A$6001,Booking_data!$L$1:$L$6001,"Not Found")</f>
        <v>Debit Card</v>
      </c>
      <c r="S4283">
        <f>_xlfn.XLOOKUP(A4283,Booking_data!$A$1:$A$6001,Booking_data!$N$1:$N$6001,"not Found")</f>
        <v>43</v>
      </c>
      <c r="T4283" t="str">
        <f>_xlfn.XLOOKUP(A4283,Booking_data!$A$1:$A$6001,Booking_data!$O$1:$O$6001,"Not Found")</f>
        <v>Male</v>
      </c>
      <c r="U4283" t="str">
        <f t="shared" si="333"/>
        <v>Middle Age</v>
      </c>
      <c r="V4283" t="str">
        <f t="shared" si="334"/>
        <v>Low Booking</v>
      </c>
    </row>
    <row r="4284" spans="1:22" x14ac:dyDescent="0.25">
      <c r="A4284" t="s">
        <v>4515</v>
      </c>
      <c r="B4284" s="1">
        <v>46084</v>
      </c>
      <c r="C4284" s="1">
        <v>46071</v>
      </c>
      <c r="D4284" s="9">
        <v>0.77083333333333337</v>
      </c>
      <c r="E4284" t="str">
        <f t="shared" si="330"/>
        <v>Weekday</v>
      </c>
      <c r="F4284" t="str">
        <f t="shared" si="331"/>
        <v>Mar</v>
      </c>
      <c r="G4284" t="str">
        <f>_xlfn.XLOOKUP(A4284,Booking_data!$A$1:$A$6001,Booking_data!$D$1:$D$6001,"not found")</f>
        <v>M002</v>
      </c>
      <c r="H4284" t="str">
        <f>_xlfn.XLOOKUP(G4284,Movies_data!$A$1:$A$41,Movies_data!$B$1:$B$41,"not found")</f>
        <v>Jailer</v>
      </c>
      <c r="I4284" t="str">
        <f>_xlfn.XLOOKUP(G4284,Movies_data!$A$1:$A$41,Movies_data!$D$1:$D$41,"not found")</f>
        <v>Action</v>
      </c>
      <c r="J4284" t="str">
        <f>_xlfn.XLOOKUP(G4284,Movies_data!$A$1:$A$41,Movies_data!$C$1:$C$41,"not found")</f>
        <v>Tamil</v>
      </c>
      <c r="K4284">
        <f>_xlfn.XLOOKUP(G4284,Movies_data!$A$1:$A$41,Movies_data!$H$1:$H$41,"Not Found")</f>
        <v>7.1</v>
      </c>
      <c r="L4284" t="str">
        <f>_xlfn.XLOOKUP(A4284,Booking_data!$A$1:$A$6001,Booking_data!$E$1:$E$6001,"not Found")</f>
        <v>C161</v>
      </c>
      <c r="M4284" t="str">
        <f>_xlfn.XLOOKUP(L4284,Cinemas_data!$A$1:$A$49,Cinemas_data!$I$1:$I$49,"not Found")</f>
        <v>INOX City Centre</v>
      </c>
      <c r="N4284" t="str">
        <f>_xlfn.XLOOKUP(L4284,Cinemas_data!$A$1:$A$49,Cinemas_data!$C$1:$C$49,"not Found")</f>
        <v>Thiruvananthapuram</v>
      </c>
      <c r="O4284">
        <f>_xlfn.XLOOKUP(A4284,Booking_data!$A$1:$A$6001,Booking_data!$H$1:$H$6001,"not found")</f>
        <v>2</v>
      </c>
      <c r="P4284">
        <f>_xlfn.XLOOKUP(A4284,Booking_data!$A$1:$A$6001,Booking_data!$I$1:$I$6001,"not Found")</f>
        <v>280</v>
      </c>
      <c r="Q4284">
        <f t="shared" si="332"/>
        <v>560</v>
      </c>
      <c r="R4284" t="str">
        <f>_xlfn.XLOOKUP(A4284,Booking_data!$A$1:$A$6001,Booking_data!$L$1:$L$6001,"Not Found")</f>
        <v>UPI</v>
      </c>
      <c r="S4284">
        <f>_xlfn.XLOOKUP(A4284,Booking_data!$A$1:$A$6001,Booking_data!$N$1:$N$6001,"not Found")</f>
        <v>43</v>
      </c>
      <c r="T4284" t="str">
        <f>_xlfn.XLOOKUP(A4284,Booking_data!$A$1:$A$6001,Booking_data!$O$1:$O$6001,"Not Found")</f>
        <v>Male</v>
      </c>
      <c r="U4284" t="str">
        <f t="shared" si="333"/>
        <v>Middle Age</v>
      </c>
      <c r="V4284" t="str">
        <f t="shared" si="334"/>
        <v>Low Booking</v>
      </c>
    </row>
    <row r="4285" spans="1:22" x14ac:dyDescent="0.25">
      <c r="A4285" t="s">
        <v>4516</v>
      </c>
      <c r="B4285" s="1">
        <v>46084</v>
      </c>
      <c r="C4285" s="1">
        <v>46160</v>
      </c>
      <c r="D4285" s="9">
        <v>0.53125</v>
      </c>
      <c r="E4285" t="str">
        <f t="shared" si="330"/>
        <v>Weekday</v>
      </c>
      <c r="F4285" t="str">
        <f t="shared" si="331"/>
        <v>Mar</v>
      </c>
      <c r="G4285" t="str">
        <f>_xlfn.XLOOKUP(A4285,Booking_data!$A$1:$A$6001,Booking_data!$D$1:$D$6001,"not found")</f>
        <v>M003</v>
      </c>
      <c r="H4285" t="str">
        <f>_xlfn.XLOOKUP(G4285,Movies_data!$A$1:$A$41,Movies_data!$B$1:$B$41,"not found")</f>
        <v>Vikram</v>
      </c>
      <c r="I4285" t="str">
        <f>_xlfn.XLOOKUP(G4285,Movies_data!$A$1:$A$41,Movies_data!$D$1:$D$41,"not found")</f>
        <v>Action</v>
      </c>
      <c r="J4285" t="str">
        <f>_xlfn.XLOOKUP(G4285,Movies_data!$A$1:$A$41,Movies_data!$C$1:$C$41,"not found")</f>
        <v>Tamil</v>
      </c>
      <c r="K4285">
        <f>_xlfn.XLOOKUP(G4285,Movies_data!$A$1:$A$41,Movies_data!$H$1:$H$41,"Not Found")</f>
        <v>8.3000000000000007</v>
      </c>
      <c r="L4285" t="str">
        <f>_xlfn.XLOOKUP(A4285,Booking_data!$A$1:$A$6001,Booking_data!$E$1:$E$6001,"not Found")</f>
        <v>C032</v>
      </c>
      <c r="M4285" t="str">
        <f>_xlfn.XLOOKUP(L4285,Cinemas_data!$A$1:$A$49,Cinemas_data!$I$1:$I$49,"not Found")</f>
        <v>MovieMax Grand Mall</v>
      </c>
      <c r="N4285" t="str">
        <f>_xlfn.XLOOKUP(L4285,Cinemas_data!$A$1:$A$49,Cinemas_data!$C$1:$C$49,"not Found")</f>
        <v>Madurai</v>
      </c>
      <c r="O4285">
        <f>_xlfn.XLOOKUP(A4285,Booking_data!$A$1:$A$6001,Booking_data!$H$1:$H$6001,"not found")</f>
        <v>2</v>
      </c>
      <c r="P4285">
        <f>_xlfn.XLOOKUP(A4285,Booking_data!$A$1:$A$6001,Booking_data!$I$1:$I$6001,"not Found")</f>
        <v>160</v>
      </c>
      <c r="Q4285">
        <f t="shared" si="332"/>
        <v>320</v>
      </c>
      <c r="R4285" t="str">
        <f>_xlfn.XLOOKUP(A4285,Booking_data!$A$1:$A$6001,Booking_data!$L$1:$L$6001,"Not Found")</f>
        <v>Net Banking</v>
      </c>
      <c r="S4285">
        <f>_xlfn.XLOOKUP(A4285,Booking_data!$A$1:$A$6001,Booking_data!$N$1:$N$6001,"not Found")</f>
        <v>56</v>
      </c>
      <c r="T4285" t="str">
        <f>_xlfn.XLOOKUP(A4285,Booking_data!$A$1:$A$6001,Booking_data!$O$1:$O$6001,"Not Found")</f>
        <v>Male</v>
      </c>
      <c r="U4285" t="str">
        <f t="shared" si="333"/>
        <v>Above 45</v>
      </c>
      <c r="V4285" t="str">
        <f t="shared" si="334"/>
        <v>Low Booking</v>
      </c>
    </row>
    <row r="4286" spans="1:22" x14ac:dyDescent="0.25">
      <c r="A4286" t="s">
        <v>4517</v>
      </c>
      <c r="B4286" s="1">
        <v>46084</v>
      </c>
      <c r="C4286" s="1">
        <v>46063</v>
      </c>
      <c r="D4286" s="9">
        <v>0.64583333333333337</v>
      </c>
      <c r="E4286" t="str">
        <f t="shared" si="330"/>
        <v>Weekday</v>
      </c>
      <c r="F4286" t="str">
        <f t="shared" si="331"/>
        <v>Mar</v>
      </c>
      <c r="G4286" t="str">
        <f>_xlfn.XLOOKUP(A4286,Booking_data!$A$1:$A$6001,Booking_data!$D$1:$D$6001,"not found")</f>
        <v>M002</v>
      </c>
      <c r="H4286" t="str">
        <f>_xlfn.XLOOKUP(G4286,Movies_data!$A$1:$A$41,Movies_data!$B$1:$B$41,"not found")</f>
        <v>Jailer</v>
      </c>
      <c r="I4286" t="str">
        <f>_xlfn.XLOOKUP(G4286,Movies_data!$A$1:$A$41,Movies_data!$D$1:$D$41,"not found")</f>
        <v>Action</v>
      </c>
      <c r="J4286" t="str">
        <f>_xlfn.XLOOKUP(G4286,Movies_data!$A$1:$A$41,Movies_data!$C$1:$C$41,"not found")</f>
        <v>Tamil</v>
      </c>
      <c r="K4286">
        <f>_xlfn.XLOOKUP(G4286,Movies_data!$A$1:$A$41,Movies_data!$H$1:$H$41,"Not Found")</f>
        <v>7.1</v>
      </c>
      <c r="L4286" t="str">
        <f>_xlfn.XLOOKUP(A4286,Booking_data!$A$1:$A$6001,Booking_data!$E$1:$E$6001,"not Found")</f>
        <v>C031</v>
      </c>
      <c r="M4286" t="str">
        <f>_xlfn.XLOOKUP(L4286,Cinemas_data!$A$1:$A$49,Cinemas_data!$I$1:$I$49,"not Found")</f>
        <v>Mukta A2 Cinemas City Centre</v>
      </c>
      <c r="N4286" t="str">
        <f>_xlfn.XLOOKUP(L4286,Cinemas_data!$A$1:$A$49,Cinemas_data!$C$1:$C$49,"not Found")</f>
        <v>Madurai</v>
      </c>
      <c r="O4286">
        <f>_xlfn.XLOOKUP(A4286,Booking_data!$A$1:$A$6001,Booking_data!$H$1:$H$6001,"not found")</f>
        <v>3</v>
      </c>
      <c r="P4286">
        <f>_xlfn.XLOOKUP(A4286,Booking_data!$A$1:$A$6001,Booking_data!$I$1:$I$6001,"not Found")</f>
        <v>420</v>
      </c>
      <c r="Q4286">
        <f t="shared" si="332"/>
        <v>1260</v>
      </c>
      <c r="R4286" t="str">
        <f>_xlfn.XLOOKUP(A4286,Booking_data!$A$1:$A$6001,Booking_data!$L$1:$L$6001,"Not Found")</f>
        <v>UPI</v>
      </c>
      <c r="S4286">
        <f>_xlfn.XLOOKUP(A4286,Booking_data!$A$1:$A$6001,Booking_data!$N$1:$N$6001,"not Found")</f>
        <v>30</v>
      </c>
      <c r="T4286" t="str">
        <f>_xlfn.XLOOKUP(A4286,Booking_data!$A$1:$A$6001,Booking_data!$O$1:$O$6001,"Not Found")</f>
        <v>Other</v>
      </c>
      <c r="U4286" t="str">
        <f t="shared" si="333"/>
        <v>Middle Age</v>
      </c>
      <c r="V4286" t="str">
        <f t="shared" si="334"/>
        <v>Medium Booking</v>
      </c>
    </row>
    <row r="4287" spans="1:22" x14ac:dyDescent="0.25">
      <c r="A4287" t="s">
        <v>4518</v>
      </c>
      <c r="B4287" s="1">
        <v>46084</v>
      </c>
      <c r="C4287" s="1">
        <v>46147</v>
      </c>
      <c r="D4287" s="9">
        <v>0.64583333333333337</v>
      </c>
      <c r="E4287" t="str">
        <f t="shared" si="330"/>
        <v>Weekday</v>
      </c>
      <c r="F4287" t="str">
        <f t="shared" si="331"/>
        <v>Mar</v>
      </c>
      <c r="G4287" t="str">
        <f>_xlfn.XLOOKUP(A4287,Booking_data!$A$1:$A$6001,Booking_data!$D$1:$D$6001,"not found")</f>
        <v>M008</v>
      </c>
      <c r="H4287" t="str">
        <f>_xlfn.XLOOKUP(G4287,Movies_data!$A$1:$A$41,Movies_data!$B$1:$B$41,"not found")</f>
        <v>Love Today</v>
      </c>
      <c r="I4287" t="str">
        <f>_xlfn.XLOOKUP(G4287,Movies_data!$A$1:$A$41,Movies_data!$D$1:$D$41,"not found")</f>
        <v>Romance</v>
      </c>
      <c r="J4287" t="str">
        <f>_xlfn.XLOOKUP(G4287,Movies_data!$A$1:$A$41,Movies_data!$C$1:$C$41,"not found")</f>
        <v>Tamil</v>
      </c>
      <c r="K4287">
        <f>_xlfn.XLOOKUP(G4287,Movies_data!$A$1:$A$41,Movies_data!$H$1:$H$41,"Not Found")</f>
        <v>7.4</v>
      </c>
      <c r="L4287" t="str">
        <f>_xlfn.XLOOKUP(A4287,Booking_data!$A$1:$A$6001,Booking_data!$E$1:$E$6001,"not Found")</f>
        <v>C111</v>
      </c>
      <c r="M4287" t="str">
        <f>_xlfn.XLOOKUP(L4287,Cinemas_data!$A$1:$A$49,Cinemas_data!$I$1:$I$49,"not Found")</f>
        <v>Mukta A2 Cinemas City Centre</v>
      </c>
      <c r="N4287" t="str">
        <f>_xlfn.XLOOKUP(L4287,Cinemas_data!$A$1:$A$49,Cinemas_data!$C$1:$C$49,"not Found")</f>
        <v>Delhi</v>
      </c>
      <c r="O4287">
        <f>_xlfn.XLOOKUP(A4287,Booking_data!$A$1:$A$6001,Booking_data!$H$1:$H$6001,"not found")</f>
        <v>5</v>
      </c>
      <c r="P4287">
        <f>_xlfn.XLOOKUP(A4287,Booking_data!$A$1:$A$6001,Booking_data!$I$1:$I$6001,"not Found")</f>
        <v>180</v>
      </c>
      <c r="Q4287">
        <f t="shared" si="332"/>
        <v>900</v>
      </c>
      <c r="R4287" t="str">
        <f>_xlfn.XLOOKUP(A4287,Booking_data!$A$1:$A$6001,Booking_data!$L$1:$L$6001,"Not Found")</f>
        <v>Debit Card</v>
      </c>
      <c r="S4287">
        <f>_xlfn.XLOOKUP(A4287,Booking_data!$A$1:$A$6001,Booking_data!$N$1:$N$6001,"not Found")</f>
        <v>40</v>
      </c>
      <c r="T4287" t="str">
        <f>_xlfn.XLOOKUP(A4287,Booking_data!$A$1:$A$6001,Booking_data!$O$1:$O$6001,"Not Found")</f>
        <v>Male</v>
      </c>
      <c r="U4287" t="str">
        <f t="shared" si="333"/>
        <v>Middle Age</v>
      </c>
      <c r="V4287" t="str">
        <f t="shared" si="334"/>
        <v>High Booking</v>
      </c>
    </row>
    <row r="4288" spans="1:22" x14ac:dyDescent="0.25">
      <c r="A4288" t="s">
        <v>4519</v>
      </c>
      <c r="B4288" s="1">
        <v>46084</v>
      </c>
      <c r="C4288" s="1">
        <v>46089</v>
      </c>
      <c r="D4288" s="9">
        <v>0.9375</v>
      </c>
      <c r="E4288" t="str">
        <f t="shared" si="330"/>
        <v>Weekday</v>
      </c>
      <c r="F4288" t="str">
        <f t="shared" si="331"/>
        <v>Mar</v>
      </c>
      <c r="G4288" t="str">
        <f>_xlfn.XLOOKUP(A4288,Booking_data!$A$1:$A$6001,Booking_data!$D$1:$D$6001,"not found")</f>
        <v>M037</v>
      </c>
      <c r="H4288" t="str">
        <f>_xlfn.XLOOKUP(G4288,Movies_data!$A$1:$A$41,Movies_data!$B$1:$B$41,"not found")</f>
        <v>Oppenheimer</v>
      </c>
      <c r="I4288" t="str">
        <f>_xlfn.XLOOKUP(G4288,Movies_data!$A$1:$A$41,Movies_data!$D$1:$D$41,"not found")</f>
        <v>Biography</v>
      </c>
      <c r="J4288" t="str">
        <f>_xlfn.XLOOKUP(G4288,Movies_data!$A$1:$A$41,Movies_data!$C$1:$C$41,"not found")</f>
        <v>English</v>
      </c>
      <c r="K4288">
        <f>_xlfn.XLOOKUP(G4288,Movies_data!$A$1:$A$41,Movies_data!$H$1:$H$41,"Not Found")</f>
        <v>8.5</v>
      </c>
      <c r="L4288" t="str">
        <f>_xlfn.XLOOKUP(A4288,Booking_data!$A$1:$A$6001,Booking_data!$E$1:$E$6001,"not Found")</f>
        <v>C081</v>
      </c>
      <c r="M4288" t="str">
        <f>_xlfn.XLOOKUP(L4288,Cinemas_data!$A$1:$A$49,Cinemas_data!$I$1:$I$49,"not Found")</f>
        <v>INOX City Centre</v>
      </c>
      <c r="N4288" t="str">
        <f>_xlfn.XLOOKUP(L4288,Cinemas_data!$A$1:$A$49,Cinemas_data!$C$1:$C$49,"not Found")</f>
        <v>Vijayawada</v>
      </c>
      <c r="O4288">
        <f>_xlfn.XLOOKUP(A4288,Booking_data!$A$1:$A$6001,Booking_data!$H$1:$H$6001,"not found")</f>
        <v>3</v>
      </c>
      <c r="P4288">
        <f>_xlfn.XLOOKUP(A4288,Booking_data!$A$1:$A$6001,Booking_data!$I$1:$I$6001,"not Found")</f>
        <v>200</v>
      </c>
      <c r="Q4288">
        <f t="shared" si="332"/>
        <v>600</v>
      </c>
      <c r="R4288" t="str">
        <f>_xlfn.XLOOKUP(A4288,Booking_data!$A$1:$A$6001,Booking_data!$L$1:$L$6001,"Not Found")</f>
        <v>UPI</v>
      </c>
      <c r="S4288">
        <f>_xlfn.XLOOKUP(A4288,Booking_data!$A$1:$A$6001,Booking_data!$N$1:$N$6001,"not Found")</f>
        <v>37</v>
      </c>
      <c r="T4288" t="str">
        <f>_xlfn.XLOOKUP(A4288,Booking_data!$A$1:$A$6001,Booking_data!$O$1:$O$6001,"Not Found")</f>
        <v>Female</v>
      </c>
      <c r="U4288" t="str">
        <f t="shared" si="333"/>
        <v>Middle Age</v>
      </c>
      <c r="V4288" t="str">
        <f t="shared" si="334"/>
        <v>Medium Booking</v>
      </c>
    </row>
    <row r="4289" spans="1:22" x14ac:dyDescent="0.25">
      <c r="A4289" t="s">
        <v>4520</v>
      </c>
      <c r="B4289" s="1">
        <v>46084</v>
      </c>
      <c r="C4289" s="1">
        <v>46129</v>
      </c>
      <c r="D4289" s="9">
        <v>0.77083333333333337</v>
      </c>
      <c r="E4289" t="str">
        <f t="shared" si="330"/>
        <v>Weekday</v>
      </c>
      <c r="F4289" t="str">
        <f t="shared" si="331"/>
        <v>Mar</v>
      </c>
      <c r="G4289" t="str">
        <f>_xlfn.XLOOKUP(A4289,Booking_data!$A$1:$A$6001,Booking_data!$D$1:$D$6001,"not found")</f>
        <v>M001</v>
      </c>
      <c r="H4289" t="str">
        <f>_xlfn.XLOOKUP(G4289,Movies_data!$A$1:$A$41,Movies_data!$B$1:$B$41,"not found")</f>
        <v>Leo</v>
      </c>
      <c r="I4289" t="str">
        <f>_xlfn.XLOOKUP(G4289,Movies_data!$A$1:$A$41,Movies_data!$D$1:$D$41,"not found")</f>
        <v>Action</v>
      </c>
      <c r="J4289" t="str">
        <f>_xlfn.XLOOKUP(G4289,Movies_data!$A$1:$A$41,Movies_data!$C$1:$C$41,"not found")</f>
        <v>Tamil</v>
      </c>
      <c r="K4289">
        <f>_xlfn.XLOOKUP(G4289,Movies_data!$A$1:$A$41,Movies_data!$H$1:$H$41,"Not Found")</f>
        <v>8</v>
      </c>
      <c r="L4289" t="str">
        <f>_xlfn.XLOOKUP(A4289,Booking_data!$A$1:$A$6001,Booking_data!$E$1:$E$6001,"not Found")</f>
        <v>C051</v>
      </c>
      <c r="M4289" t="str">
        <f>_xlfn.XLOOKUP(L4289,Cinemas_data!$A$1:$A$49,Cinemas_data!$I$1:$I$49,"not Found")</f>
        <v>Asian Cinemas City Centre</v>
      </c>
      <c r="N4289" t="str">
        <f>_xlfn.XLOOKUP(L4289,Cinemas_data!$A$1:$A$49,Cinemas_data!$C$1:$C$49,"not Found")</f>
        <v>Bengaluru</v>
      </c>
      <c r="O4289">
        <f>_xlfn.XLOOKUP(A4289,Booking_data!$A$1:$A$6001,Booking_data!$H$1:$H$6001,"not found")</f>
        <v>2</v>
      </c>
      <c r="P4289">
        <f>_xlfn.XLOOKUP(A4289,Booking_data!$A$1:$A$6001,Booking_data!$I$1:$I$6001,"not Found")</f>
        <v>360</v>
      </c>
      <c r="Q4289">
        <f t="shared" si="332"/>
        <v>720</v>
      </c>
      <c r="R4289" t="str">
        <f>_xlfn.XLOOKUP(A4289,Booking_data!$A$1:$A$6001,Booking_data!$L$1:$L$6001,"Not Found")</f>
        <v>UPI</v>
      </c>
      <c r="S4289">
        <f>_xlfn.XLOOKUP(A4289,Booking_data!$A$1:$A$6001,Booking_data!$N$1:$N$6001,"not Found")</f>
        <v>50</v>
      </c>
      <c r="T4289" t="str">
        <f>_xlfn.XLOOKUP(A4289,Booking_data!$A$1:$A$6001,Booking_data!$O$1:$O$6001,"Not Found")</f>
        <v>Male</v>
      </c>
      <c r="U4289" t="str">
        <f t="shared" si="333"/>
        <v>Above 45</v>
      </c>
      <c r="V4289" t="str">
        <f t="shared" si="334"/>
        <v>Low Booking</v>
      </c>
    </row>
    <row r="4290" spans="1:22" x14ac:dyDescent="0.25">
      <c r="A4290" t="s">
        <v>4521</v>
      </c>
      <c r="B4290" s="1">
        <v>46084</v>
      </c>
      <c r="C4290" s="1">
        <v>46102</v>
      </c>
      <c r="D4290" s="9">
        <v>0.77083333333333337</v>
      </c>
      <c r="E4290" t="str">
        <f t="shared" si="330"/>
        <v>Weekday</v>
      </c>
      <c r="F4290" t="str">
        <f t="shared" si="331"/>
        <v>Mar</v>
      </c>
      <c r="G4290" t="str">
        <f>_xlfn.XLOOKUP(A4290,Booking_data!$A$1:$A$6001,Booking_data!$D$1:$D$6001,"not found")</f>
        <v>M006</v>
      </c>
      <c r="H4290" t="str">
        <f>_xlfn.XLOOKUP(G4290,Movies_data!$A$1:$A$41,Movies_data!$B$1:$B$41,"not found")</f>
        <v>Maamannan</v>
      </c>
      <c r="I4290" t="str">
        <f>_xlfn.XLOOKUP(G4290,Movies_data!$A$1:$A$41,Movies_data!$D$1:$D$41,"not found")</f>
        <v>Drama</v>
      </c>
      <c r="J4290" t="str">
        <f>_xlfn.XLOOKUP(G4290,Movies_data!$A$1:$A$41,Movies_data!$C$1:$C$41,"not found")</f>
        <v>Tamil</v>
      </c>
      <c r="K4290">
        <f>_xlfn.XLOOKUP(G4290,Movies_data!$A$1:$A$41,Movies_data!$H$1:$H$41,"Not Found")</f>
        <v>7.3</v>
      </c>
      <c r="L4290" t="str">
        <f>_xlfn.XLOOKUP(A4290,Booking_data!$A$1:$A$6001,Booking_data!$E$1:$E$6001,"not Found")</f>
        <v>C043</v>
      </c>
      <c r="M4290" t="str">
        <f>_xlfn.XLOOKUP(L4290,Cinemas_data!$A$1:$A$49,Cinemas_data!$I$1:$I$49,"not Found")</f>
        <v>City Pride Forum Mall</v>
      </c>
      <c r="N4290" t="str">
        <f>_xlfn.XLOOKUP(L4290,Cinemas_data!$A$1:$A$49,Cinemas_data!$C$1:$C$49,"not Found")</f>
        <v>Salem</v>
      </c>
      <c r="O4290">
        <f>_xlfn.XLOOKUP(A4290,Booking_data!$A$1:$A$6001,Booking_data!$H$1:$H$6001,"not found")</f>
        <v>4</v>
      </c>
      <c r="P4290">
        <f>_xlfn.XLOOKUP(A4290,Booking_data!$A$1:$A$6001,Booking_data!$I$1:$I$6001,"not Found")</f>
        <v>200</v>
      </c>
      <c r="Q4290">
        <f t="shared" si="332"/>
        <v>800</v>
      </c>
      <c r="R4290" t="str">
        <f>_xlfn.XLOOKUP(A4290,Booking_data!$A$1:$A$6001,Booking_data!$L$1:$L$6001,"Not Found")</f>
        <v>Credit Card</v>
      </c>
      <c r="S4290">
        <f>_xlfn.XLOOKUP(A4290,Booking_data!$A$1:$A$6001,Booking_data!$N$1:$N$6001,"not Found")</f>
        <v>23</v>
      </c>
      <c r="T4290" t="str">
        <f>_xlfn.XLOOKUP(A4290,Booking_data!$A$1:$A$6001,Booking_data!$O$1:$O$6001,"Not Found")</f>
        <v>Female</v>
      </c>
      <c r="U4290" t="str">
        <f t="shared" si="333"/>
        <v>Youngster</v>
      </c>
      <c r="V4290" t="str">
        <f t="shared" si="334"/>
        <v>Medium Booking</v>
      </c>
    </row>
    <row r="4291" spans="1:22" x14ac:dyDescent="0.25">
      <c r="A4291" t="s">
        <v>4522</v>
      </c>
      <c r="B4291" s="1">
        <v>46084</v>
      </c>
      <c r="C4291" s="1">
        <v>46141</v>
      </c>
      <c r="D4291" s="9">
        <v>0.77083333333333337</v>
      </c>
      <c r="E4291" t="str">
        <f t="shared" ref="E4291:E4354" si="335">IF(WEEKDAY(B4291,2)&lt;=5,"Weekday","Weekend")</f>
        <v>Weekday</v>
      </c>
      <c r="F4291" t="str">
        <f t="shared" ref="F4291:F4354" si="336">TEXT(B4291,"mmm")</f>
        <v>Mar</v>
      </c>
      <c r="G4291" t="str">
        <f>_xlfn.XLOOKUP(A4291,Booking_data!$A$1:$A$6001,Booking_data!$D$1:$D$6001,"not found")</f>
        <v>M031</v>
      </c>
      <c r="H4291" t="str">
        <f>_xlfn.XLOOKUP(G4291,Movies_data!$A$1:$A$41,Movies_data!$B$1:$B$41,"not found")</f>
        <v>Bangalore Days</v>
      </c>
      <c r="I4291" t="str">
        <f>_xlfn.XLOOKUP(G4291,Movies_data!$A$1:$A$41,Movies_data!$D$1:$D$41,"not found")</f>
        <v>Drama</v>
      </c>
      <c r="J4291" t="str">
        <f>_xlfn.XLOOKUP(G4291,Movies_data!$A$1:$A$41,Movies_data!$C$1:$C$41,"not found")</f>
        <v>Malayalam</v>
      </c>
      <c r="K4291">
        <f>_xlfn.XLOOKUP(G4291,Movies_data!$A$1:$A$41,Movies_data!$H$1:$H$41,"Not Found")</f>
        <v>8.3000000000000007</v>
      </c>
      <c r="L4291" t="str">
        <f>_xlfn.XLOOKUP(A4291,Booking_data!$A$1:$A$6001,Booking_data!$E$1:$E$6001,"not Found")</f>
        <v>C143</v>
      </c>
      <c r="M4291" t="str">
        <f>_xlfn.XLOOKUP(L4291,Cinemas_data!$A$1:$A$49,Cinemas_data!$I$1:$I$49,"not Found")</f>
        <v>INOX Forum Mall</v>
      </c>
      <c r="N4291" t="str">
        <f>_xlfn.XLOOKUP(L4291,Cinemas_data!$A$1:$A$49,Cinemas_data!$C$1:$C$49,"not Found")</f>
        <v>Ahmedabad</v>
      </c>
      <c r="O4291">
        <f>_xlfn.XLOOKUP(A4291,Booking_data!$A$1:$A$6001,Booking_data!$H$1:$H$6001,"not found")</f>
        <v>3</v>
      </c>
      <c r="P4291">
        <f>_xlfn.XLOOKUP(A4291,Booking_data!$A$1:$A$6001,Booking_data!$I$1:$I$6001,"not Found")</f>
        <v>320</v>
      </c>
      <c r="Q4291">
        <f t="shared" ref="Q4291:Q4354" si="337">O4291*P4291</f>
        <v>960</v>
      </c>
      <c r="R4291" t="str">
        <f>_xlfn.XLOOKUP(A4291,Booking_data!$A$1:$A$6001,Booking_data!$L$1:$L$6001,"Not Found")</f>
        <v>Credit Card</v>
      </c>
      <c r="S4291">
        <f>_xlfn.XLOOKUP(A4291,Booking_data!$A$1:$A$6001,Booking_data!$N$1:$N$6001,"not Found")</f>
        <v>48</v>
      </c>
      <c r="T4291" t="str">
        <f>_xlfn.XLOOKUP(A4291,Booking_data!$A$1:$A$6001,Booking_data!$O$1:$O$6001,"Not Found")</f>
        <v>Female</v>
      </c>
      <c r="U4291" t="str">
        <f t="shared" ref="U4291:U4354" si="338">IF(S4291&lt;18,"Below 18",IF(S4291&lt;30,"Youngster",IF(S4291&lt;45,"Middle Age","Above 45")))</f>
        <v>Above 45</v>
      </c>
      <c r="V4291" t="str">
        <f t="shared" ref="V4291:V4354" si="339">IF(O4291&lt;=2,"Low Booking",IF(O4291&lt;=4,"Medium Booking","High Booking"))</f>
        <v>Medium Booking</v>
      </c>
    </row>
    <row r="4292" spans="1:22" x14ac:dyDescent="0.25">
      <c r="A4292" t="s">
        <v>4523</v>
      </c>
      <c r="B4292" s="1">
        <v>46084</v>
      </c>
      <c r="C4292" s="1">
        <v>46107</v>
      </c>
      <c r="D4292" s="9">
        <v>0.53125</v>
      </c>
      <c r="E4292" t="str">
        <f t="shared" si="335"/>
        <v>Weekday</v>
      </c>
      <c r="F4292" t="str">
        <f t="shared" si="336"/>
        <v>Mar</v>
      </c>
      <c r="G4292" t="str">
        <f>_xlfn.XLOOKUP(A4292,Booking_data!$A$1:$A$6001,Booking_data!$D$1:$D$6001,"not found")</f>
        <v>M004</v>
      </c>
      <c r="H4292" t="str">
        <f>_xlfn.XLOOKUP(G4292,Movies_data!$A$1:$A$41,Movies_data!$B$1:$B$41,"not found")</f>
        <v>Ponniyin Selvan I</v>
      </c>
      <c r="I4292" t="str">
        <f>_xlfn.XLOOKUP(G4292,Movies_data!$A$1:$A$41,Movies_data!$D$1:$D$41,"not found")</f>
        <v>Drama</v>
      </c>
      <c r="J4292" t="str">
        <f>_xlfn.XLOOKUP(G4292,Movies_data!$A$1:$A$41,Movies_data!$C$1:$C$41,"not found")</f>
        <v>Tamil</v>
      </c>
      <c r="K4292">
        <f>_xlfn.XLOOKUP(G4292,Movies_data!$A$1:$A$41,Movies_data!$H$1:$H$41,"Not Found")</f>
        <v>7.6</v>
      </c>
      <c r="L4292" t="str">
        <f>_xlfn.XLOOKUP(A4292,Booking_data!$A$1:$A$6001,Booking_data!$E$1:$E$6001,"not Found")</f>
        <v>C063</v>
      </c>
      <c r="M4292" t="str">
        <f>_xlfn.XLOOKUP(L4292,Cinemas_data!$A$1:$A$49,Cinemas_data!$I$1:$I$49,"not Found")</f>
        <v>INOX Forum Mall</v>
      </c>
      <c r="N4292" t="str">
        <f>_xlfn.XLOOKUP(L4292,Cinemas_data!$A$1:$A$49,Cinemas_data!$C$1:$C$49,"not Found")</f>
        <v>Mysuru</v>
      </c>
      <c r="O4292">
        <f>_xlfn.XLOOKUP(A4292,Booking_data!$A$1:$A$6001,Booking_data!$H$1:$H$6001,"not found")</f>
        <v>5</v>
      </c>
      <c r="P4292">
        <f>_xlfn.XLOOKUP(A4292,Booking_data!$A$1:$A$6001,Booking_data!$I$1:$I$6001,"not Found")</f>
        <v>420</v>
      </c>
      <c r="Q4292">
        <f t="shared" si="337"/>
        <v>2100</v>
      </c>
      <c r="R4292" t="str">
        <f>_xlfn.XLOOKUP(A4292,Booking_data!$A$1:$A$6001,Booking_data!$L$1:$L$6001,"Not Found")</f>
        <v>UPI</v>
      </c>
      <c r="S4292">
        <f>_xlfn.XLOOKUP(A4292,Booking_data!$A$1:$A$6001,Booking_data!$N$1:$N$6001,"not Found")</f>
        <v>38</v>
      </c>
      <c r="T4292" t="str">
        <f>_xlfn.XLOOKUP(A4292,Booking_data!$A$1:$A$6001,Booking_data!$O$1:$O$6001,"Not Found")</f>
        <v>Other</v>
      </c>
      <c r="U4292" t="str">
        <f t="shared" si="338"/>
        <v>Middle Age</v>
      </c>
      <c r="V4292" t="str">
        <f t="shared" si="339"/>
        <v>High Booking</v>
      </c>
    </row>
    <row r="4293" spans="1:22" x14ac:dyDescent="0.25">
      <c r="A4293" t="s">
        <v>4524</v>
      </c>
      <c r="B4293" s="1">
        <v>46084</v>
      </c>
      <c r="C4293" s="1">
        <v>46198</v>
      </c>
      <c r="D4293" s="9">
        <v>0.53125</v>
      </c>
      <c r="E4293" t="str">
        <f t="shared" si="335"/>
        <v>Weekday</v>
      </c>
      <c r="F4293" t="str">
        <f t="shared" si="336"/>
        <v>Mar</v>
      </c>
      <c r="G4293" t="str">
        <f>_xlfn.XLOOKUP(A4293,Booking_data!$A$1:$A$6001,Booking_data!$D$1:$D$6001,"not found")</f>
        <v>M005</v>
      </c>
      <c r="H4293" t="str">
        <f>_xlfn.XLOOKUP(G4293,Movies_data!$A$1:$A$41,Movies_data!$B$1:$B$41,"not found")</f>
        <v>Ponniyin Selvan II</v>
      </c>
      <c r="I4293" t="str">
        <f>_xlfn.XLOOKUP(G4293,Movies_data!$A$1:$A$41,Movies_data!$D$1:$D$41,"not found")</f>
        <v>Drama</v>
      </c>
      <c r="J4293" t="str">
        <f>_xlfn.XLOOKUP(G4293,Movies_data!$A$1:$A$41,Movies_data!$C$1:$C$41,"not found")</f>
        <v>Tamil</v>
      </c>
      <c r="K4293">
        <f>_xlfn.XLOOKUP(G4293,Movies_data!$A$1:$A$41,Movies_data!$H$1:$H$41,"Not Found")</f>
        <v>7.3</v>
      </c>
      <c r="L4293" t="str">
        <f>_xlfn.XLOOKUP(A4293,Booking_data!$A$1:$A$6001,Booking_data!$E$1:$E$6001,"not Found")</f>
        <v>C082</v>
      </c>
      <c r="M4293" t="str">
        <f>_xlfn.XLOOKUP(L4293,Cinemas_data!$A$1:$A$49,Cinemas_data!$I$1:$I$49,"not Found")</f>
        <v>Cinepolis Grand Mall</v>
      </c>
      <c r="N4293" t="str">
        <f>_xlfn.XLOOKUP(L4293,Cinemas_data!$A$1:$A$49,Cinemas_data!$C$1:$C$49,"not Found")</f>
        <v>Vijayawada</v>
      </c>
      <c r="O4293">
        <f>_xlfn.XLOOKUP(A4293,Booking_data!$A$1:$A$6001,Booking_data!$H$1:$H$6001,"not found")</f>
        <v>4</v>
      </c>
      <c r="P4293">
        <f>_xlfn.XLOOKUP(A4293,Booking_data!$A$1:$A$6001,Booking_data!$I$1:$I$6001,"not Found")</f>
        <v>280</v>
      </c>
      <c r="Q4293">
        <f t="shared" si="337"/>
        <v>1120</v>
      </c>
      <c r="R4293" t="str">
        <f>_xlfn.XLOOKUP(A4293,Booking_data!$A$1:$A$6001,Booking_data!$L$1:$L$6001,"Not Found")</f>
        <v>Credit Card</v>
      </c>
      <c r="S4293">
        <f>_xlfn.XLOOKUP(A4293,Booking_data!$A$1:$A$6001,Booking_data!$N$1:$N$6001,"not Found")</f>
        <v>42</v>
      </c>
      <c r="T4293" t="str">
        <f>_xlfn.XLOOKUP(A4293,Booking_data!$A$1:$A$6001,Booking_data!$O$1:$O$6001,"Not Found")</f>
        <v>Other</v>
      </c>
      <c r="U4293" t="str">
        <f t="shared" si="338"/>
        <v>Middle Age</v>
      </c>
      <c r="V4293" t="str">
        <f t="shared" si="339"/>
        <v>Medium Booking</v>
      </c>
    </row>
    <row r="4294" spans="1:22" x14ac:dyDescent="0.25">
      <c r="A4294" t="s">
        <v>4525</v>
      </c>
      <c r="B4294" s="1">
        <v>46084</v>
      </c>
      <c r="C4294" s="1">
        <v>46192</v>
      </c>
      <c r="D4294" s="9">
        <v>0.9375</v>
      </c>
      <c r="E4294" t="str">
        <f t="shared" si="335"/>
        <v>Weekday</v>
      </c>
      <c r="F4294" t="str">
        <f t="shared" si="336"/>
        <v>Mar</v>
      </c>
      <c r="G4294" t="str">
        <f>_xlfn.XLOOKUP(A4294,Booking_data!$A$1:$A$6001,Booking_data!$D$1:$D$6001,"not found")</f>
        <v>M010</v>
      </c>
      <c r="H4294" t="str">
        <f>_xlfn.XLOOKUP(G4294,Movies_data!$A$1:$A$41,Movies_data!$B$1:$B$41,"not found")</f>
        <v>Captain Miller</v>
      </c>
      <c r="I4294" t="str">
        <f>_xlfn.XLOOKUP(G4294,Movies_data!$A$1:$A$41,Movies_data!$D$1:$D$41,"not found")</f>
        <v>Action</v>
      </c>
      <c r="J4294" t="str">
        <f>_xlfn.XLOOKUP(G4294,Movies_data!$A$1:$A$41,Movies_data!$C$1:$C$41,"not found")</f>
        <v>Tamil</v>
      </c>
      <c r="K4294">
        <f>_xlfn.XLOOKUP(G4294,Movies_data!$A$1:$A$41,Movies_data!$H$1:$H$41,"Not Found")</f>
        <v>7</v>
      </c>
      <c r="L4294" t="str">
        <f>_xlfn.XLOOKUP(A4294,Booking_data!$A$1:$A$6001,Booking_data!$E$1:$E$6001,"not Found")</f>
        <v>C052</v>
      </c>
      <c r="M4294" t="str">
        <f>_xlfn.XLOOKUP(L4294,Cinemas_data!$A$1:$A$49,Cinemas_data!$I$1:$I$49,"not Found")</f>
        <v>City Pride Grand Mall</v>
      </c>
      <c r="N4294" t="str">
        <f>_xlfn.XLOOKUP(L4294,Cinemas_data!$A$1:$A$49,Cinemas_data!$C$1:$C$49,"not Found")</f>
        <v>Bengaluru</v>
      </c>
      <c r="O4294">
        <f>_xlfn.XLOOKUP(A4294,Booking_data!$A$1:$A$6001,Booking_data!$H$1:$H$6001,"not found")</f>
        <v>5</v>
      </c>
      <c r="P4294">
        <f>_xlfn.XLOOKUP(A4294,Booking_data!$A$1:$A$6001,Booking_data!$I$1:$I$6001,"not Found")</f>
        <v>200</v>
      </c>
      <c r="Q4294">
        <f t="shared" si="337"/>
        <v>1000</v>
      </c>
      <c r="R4294" t="str">
        <f>_xlfn.XLOOKUP(A4294,Booking_data!$A$1:$A$6001,Booking_data!$L$1:$L$6001,"Not Found")</f>
        <v>UPI</v>
      </c>
      <c r="S4294">
        <f>_xlfn.XLOOKUP(A4294,Booking_data!$A$1:$A$6001,Booking_data!$N$1:$N$6001,"not Found")</f>
        <v>57</v>
      </c>
      <c r="T4294" t="str">
        <f>_xlfn.XLOOKUP(A4294,Booking_data!$A$1:$A$6001,Booking_data!$O$1:$O$6001,"Not Found")</f>
        <v>Male</v>
      </c>
      <c r="U4294" t="str">
        <f t="shared" si="338"/>
        <v>Above 45</v>
      </c>
      <c r="V4294" t="str">
        <f t="shared" si="339"/>
        <v>High Booking</v>
      </c>
    </row>
    <row r="4295" spans="1:22" x14ac:dyDescent="0.25">
      <c r="A4295" t="s">
        <v>4526</v>
      </c>
      <c r="B4295" s="1">
        <v>46084</v>
      </c>
      <c r="C4295" s="1">
        <v>46097</v>
      </c>
      <c r="D4295" s="9">
        <v>0.53125</v>
      </c>
      <c r="E4295" t="str">
        <f t="shared" si="335"/>
        <v>Weekday</v>
      </c>
      <c r="F4295" t="str">
        <f t="shared" si="336"/>
        <v>Mar</v>
      </c>
      <c r="G4295" t="str">
        <f>_xlfn.XLOOKUP(A4295,Booking_data!$A$1:$A$6001,Booking_data!$D$1:$D$6001,"not found")</f>
        <v>M039</v>
      </c>
      <c r="H4295" t="str">
        <f>_xlfn.XLOOKUP(G4295,Movies_data!$A$1:$A$41,Movies_data!$B$1:$B$41,"not found")</f>
        <v>Dune: Part Two</v>
      </c>
      <c r="I4295" t="str">
        <f>_xlfn.XLOOKUP(G4295,Movies_data!$A$1:$A$41,Movies_data!$D$1:$D$41,"not found")</f>
        <v>Sci-Fi</v>
      </c>
      <c r="J4295" t="str">
        <f>_xlfn.XLOOKUP(G4295,Movies_data!$A$1:$A$41,Movies_data!$C$1:$C$41,"not found")</f>
        <v>English</v>
      </c>
      <c r="K4295">
        <f>_xlfn.XLOOKUP(G4295,Movies_data!$A$1:$A$41,Movies_data!$H$1:$H$41,"Not Found")</f>
        <v>8.5</v>
      </c>
      <c r="L4295" t="str">
        <f>_xlfn.XLOOKUP(A4295,Booking_data!$A$1:$A$6001,Booking_data!$E$1:$E$6001,"not Found")</f>
        <v>C062</v>
      </c>
      <c r="M4295" t="str">
        <f>_xlfn.XLOOKUP(L4295,Cinemas_data!$A$1:$A$49,Cinemas_data!$I$1:$I$49,"not Found")</f>
        <v>PVR Grand Mall</v>
      </c>
      <c r="N4295" t="str">
        <f>_xlfn.XLOOKUP(L4295,Cinemas_data!$A$1:$A$49,Cinemas_data!$C$1:$C$49,"not Found")</f>
        <v>Mysuru</v>
      </c>
      <c r="O4295">
        <f>_xlfn.XLOOKUP(A4295,Booking_data!$A$1:$A$6001,Booking_data!$H$1:$H$6001,"not found")</f>
        <v>4</v>
      </c>
      <c r="P4295">
        <f>_xlfn.XLOOKUP(A4295,Booking_data!$A$1:$A$6001,Booking_data!$I$1:$I$6001,"not Found")</f>
        <v>320</v>
      </c>
      <c r="Q4295">
        <f t="shared" si="337"/>
        <v>1280</v>
      </c>
      <c r="R4295" t="str">
        <f>_xlfn.XLOOKUP(A4295,Booking_data!$A$1:$A$6001,Booking_data!$L$1:$L$6001,"Not Found")</f>
        <v>Debit Card</v>
      </c>
      <c r="S4295">
        <f>_xlfn.XLOOKUP(A4295,Booking_data!$A$1:$A$6001,Booking_data!$N$1:$N$6001,"not Found")</f>
        <v>54</v>
      </c>
      <c r="T4295" t="str">
        <f>_xlfn.XLOOKUP(A4295,Booking_data!$A$1:$A$6001,Booking_data!$O$1:$O$6001,"Not Found")</f>
        <v>Male</v>
      </c>
      <c r="U4295" t="str">
        <f t="shared" si="338"/>
        <v>Above 45</v>
      </c>
      <c r="V4295" t="str">
        <f t="shared" si="339"/>
        <v>Medium Booking</v>
      </c>
    </row>
    <row r="4296" spans="1:22" x14ac:dyDescent="0.25">
      <c r="A4296" t="s">
        <v>4527</v>
      </c>
      <c r="B4296" s="1">
        <v>46084</v>
      </c>
      <c r="C4296" s="1">
        <v>46124</v>
      </c>
      <c r="D4296" s="9">
        <v>0.64583333333333337</v>
      </c>
      <c r="E4296" t="str">
        <f t="shared" si="335"/>
        <v>Weekday</v>
      </c>
      <c r="F4296" t="str">
        <f t="shared" si="336"/>
        <v>Mar</v>
      </c>
      <c r="G4296" t="str">
        <f>_xlfn.XLOOKUP(A4296,Booking_data!$A$1:$A$6001,Booking_data!$D$1:$D$6001,"not found")</f>
        <v>M006</v>
      </c>
      <c r="H4296" t="str">
        <f>_xlfn.XLOOKUP(G4296,Movies_data!$A$1:$A$41,Movies_data!$B$1:$B$41,"not found")</f>
        <v>Maamannan</v>
      </c>
      <c r="I4296" t="str">
        <f>_xlfn.XLOOKUP(G4296,Movies_data!$A$1:$A$41,Movies_data!$D$1:$D$41,"not found")</f>
        <v>Drama</v>
      </c>
      <c r="J4296" t="str">
        <f>_xlfn.XLOOKUP(G4296,Movies_data!$A$1:$A$41,Movies_data!$C$1:$C$41,"not found")</f>
        <v>Tamil</v>
      </c>
      <c r="K4296">
        <f>_xlfn.XLOOKUP(G4296,Movies_data!$A$1:$A$41,Movies_data!$H$1:$H$41,"Not Found")</f>
        <v>7.3</v>
      </c>
      <c r="L4296" t="str">
        <f>_xlfn.XLOOKUP(A4296,Booking_data!$A$1:$A$6001,Booking_data!$E$1:$E$6001,"not Found")</f>
        <v>C152</v>
      </c>
      <c r="M4296" t="str">
        <f>_xlfn.XLOOKUP(L4296,Cinemas_data!$A$1:$A$49,Cinemas_data!$I$1:$I$49,"not Found")</f>
        <v>INOX Grand Mall</v>
      </c>
      <c r="N4296" t="str">
        <f>_xlfn.XLOOKUP(L4296,Cinemas_data!$A$1:$A$49,Cinemas_data!$C$1:$C$49,"not Found")</f>
        <v>Kochi</v>
      </c>
      <c r="O4296">
        <f>_xlfn.XLOOKUP(A4296,Booking_data!$A$1:$A$6001,Booking_data!$H$1:$H$6001,"not found")</f>
        <v>3</v>
      </c>
      <c r="P4296">
        <f>_xlfn.XLOOKUP(A4296,Booking_data!$A$1:$A$6001,Booking_data!$I$1:$I$6001,"not Found")</f>
        <v>260</v>
      </c>
      <c r="Q4296">
        <f t="shared" si="337"/>
        <v>780</v>
      </c>
      <c r="R4296" t="str">
        <f>_xlfn.XLOOKUP(A4296,Booking_data!$A$1:$A$6001,Booking_data!$L$1:$L$6001,"Not Found")</f>
        <v>Credit Card</v>
      </c>
      <c r="S4296">
        <f>_xlfn.XLOOKUP(A4296,Booking_data!$A$1:$A$6001,Booking_data!$N$1:$N$6001,"not Found")</f>
        <v>26</v>
      </c>
      <c r="T4296" t="str">
        <f>_xlfn.XLOOKUP(A4296,Booking_data!$A$1:$A$6001,Booking_data!$O$1:$O$6001,"Not Found")</f>
        <v>Other</v>
      </c>
      <c r="U4296" t="str">
        <f t="shared" si="338"/>
        <v>Youngster</v>
      </c>
      <c r="V4296" t="str">
        <f t="shared" si="339"/>
        <v>Medium Booking</v>
      </c>
    </row>
    <row r="4297" spans="1:22" x14ac:dyDescent="0.25">
      <c r="A4297" t="s">
        <v>4528</v>
      </c>
      <c r="B4297" s="1">
        <v>46084</v>
      </c>
      <c r="C4297" s="1">
        <v>46122</v>
      </c>
      <c r="D4297" s="9">
        <v>0.88541666666666663</v>
      </c>
      <c r="E4297" t="str">
        <f t="shared" si="335"/>
        <v>Weekday</v>
      </c>
      <c r="F4297" t="str">
        <f t="shared" si="336"/>
        <v>Mar</v>
      </c>
      <c r="G4297" t="str">
        <f>_xlfn.XLOOKUP(A4297,Booking_data!$A$1:$A$6001,Booking_data!$D$1:$D$6001,"not found")</f>
        <v>M028</v>
      </c>
      <c r="H4297" t="str">
        <f>_xlfn.XLOOKUP(G4297,Movies_data!$A$1:$A$41,Movies_data!$B$1:$B$41,"not found")</f>
        <v>Kantara</v>
      </c>
      <c r="I4297" t="str">
        <f>_xlfn.XLOOKUP(G4297,Movies_data!$A$1:$A$41,Movies_data!$D$1:$D$41,"not found")</f>
        <v>Action</v>
      </c>
      <c r="J4297" t="str">
        <f>_xlfn.XLOOKUP(G4297,Movies_data!$A$1:$A$41,Movies_data!$C$1:$C$41,"not found")</f>
        <v>Kannada</v>
      </c>
      <c r="K4297">
        <f>_xlfn.XLOOKUP(G4297,Movies_data!$A$1:$A$41,Movies_data!$H$1:$H$41,"Not Found")</f>
        <v>8.1999999999999993</v>
      </c>
      <c r="L4297" t="str">
        <f>_xlfn.XLOOKUP(A4297,Booking_data!$A$1:$A$6001,Booking_data!$E$1:$E$6001,"not Found")</f>
        <v>C032</v>
      </c>
      <c r="M4297" t="str">
        <f>_xlfn.XLOOKUP(L4297,Cinemas_data!$A$1:$A$49,Cinemas_data!$I$1:$I$49,"not Found")</f>
        <v>MovieMax Grand Mall</v>
      </c>
      <c r="N4297" t="str">
        <f>_xlfn.XLOOKUP(L4297,Cinemas_data!$A$1:$A$49,Cinemas_data!$C$1:$C$49,"not Found")</f>
        <v>Madurai</v>
      </c>
      <c r="O4297">
        <f>_xlfn.XLOOKUP(A4297,Booking_data!$A$1:$A$6001,Booking_data!$H$1:$H$6001,"not found")</f>
        <v>6</v>
      </c>
      <c r="P4297">
        <f>_xlfn.XLOOKUP(A4297,Booking_data!$A$1:$A$6001,Booking_data!$I$1:$I$6001,"not Found")</f>
        <v>160</v>
      </c>
      <c r="Q4297">
        <f t="shared" si="337"/>
        <v>960</v>
      </c>
      <c r="R4297" t="str">
        <f>_xlfn.XLOOKUP(A4297,Booking_data!$A$1:$A$6001,Booking_data!$L$1:$L$6001,"Not Found")</f>
        <v>Credit Card</v>
      </c>
      <c r="S4297">
        <f>_xlfn.XLOOKUP(A4297,Booking_data!$A$1:$A$6001,Booking_data!$N$1:$N$6001,"not Found")</f>
        <v>36</v>
      </c>
      <c r="T4297" t="str">
        <f>_xlfn.XLOOKUP(A4297,Booking_data!$A$1:$A$6001,Booking_data!$O$1:$O$6001,"Not Found")</f>
        <v>Other</v>
      </c>
      <c r="U4297" t="str">
        <f t="shared" si="338"/>
        <v>Middle Age</v>
      </c>
      <c r="V4297" t="str">
        <f t="shared" si="339"/>
        <v>High Booking</v>
      </c>
    </row>
    <row r="4298" spans="1:22" x14ac:dyDescent="0.25">
      <c r="A4298" t="s">
        <v>4529</v>
      </c>
      <c r="B4298" s="1">
        <v>46084</v>
      </c>
      <c r="C4298" s="1">
        <v>46023</v>
      </c>
      <c r="D4298" s="9">
        <v>0.88541666666666663</v>
      </c>
      <c r="E4298" t="str">
        <f t="shared" si="335"/>
        <v>Weekday</v>
      </c>
      <c r="F4298" t="str">
        <f t="shared" si="336"/>
        <v>Mar</v>
      </c>
      <c r="G4298" t="str">
        <f>_xlfn.XLOOKUP(A4298,Booking_data!$A$1:$A$6001,Booking_data!$D$1:$D$6001,"not found")</f>
        <v>M012</v>
      </c>
      <c r="H4298" t="str">
        <f>_xlfn.XLOOKUP(G4298,Movies_data!$A$1:$A$41,Movies_data!$B$1:$B$41,"not found")</f>
        <v>RRR</v>
      </c>
      <c r="I4298" t="str">
        <f>_xlfn.XLOOKUP(G4298,Movies_data!$A$1:$A$41,Movies_data!$D$1:$D$41,"not found")</f>
        <v>Action</v>
      </c>
      <c r="J4298" t="str">
        <f>_xlfn.XLOOKUP(G4298,Movies_data!$A$1:$A$41,Movies_data!$C$1:$C$41,"not found")</f>
        <v>Telugu</v>
      </c>
      <c r="K4298">
        <f>_xlfn.XLOOKUP(G4298,Movies_data!$A$1:$A$41,Movies_data!$H$1:$H$41,"Not Found")</f>
        <v>7.8</v>
      </c>
      <c r="L4298" t="str">
        <f>_xlfn.XLOOKUP(A4298,Booking_data!$A$1:$A$6001,Booking_data!$E$1:$E$6001,"not Found")</f>
        <v>C061</v>
      </c>
      <c r="M4298" t="str">
        <f>_xlfn.XLOOKUP(L4298,Cinemas_data!$A$1:$A$49,Cinemas_data!$I$1:$I$49,"not Found")</f>
        <v>City Pride City Centre</v>
      </c>
      <c r="N4298" t="str">
        <f>_xlfn.XLOOKUP(L4298,Cinemas_data!$A$1:$A$49,Cinemas_data!$C$1:$C$49,"not Found")</f>
        <v>Mysuru</v>
      </c>
      <c r="O4298">
        <f>_xlfn.XLOOKUP(A4298,Booking_data!$A$1:$A$6001,Booking_data!$H$1:$H$6001,"not found")</f>
        <v>1</v>
      </c>
      <c r="P4298">
        <f>_xlfn.XLOOKUP(A4298,Booking_data!$A$1:$A$6001,Booking_data!$I$1:$I$6001,"not Found")</f>
        <v>440</v>
      </c>
      <c r="Q4298">
        <f t="shared" si="337"/>
        <v>440</v>
      </c>
      <c r="R4298" t="str">
        <f>_xlfn.XLOOKUP(A4298,Booking_data!$A$1:$A$6001,Booking_data!$L$1:$L$6001,"Not Found")</f>
        <v>Debit Card</v>
      </c>
      <c r="S4298">
        <f>_xlfn.XLOOKUP(A4298,Booking_data!$A$1:$A$6001,Booking_data!$N$1:$N$6001,"not Found")</f>
        <v>59</v>
      </c>
      <c r="T4298" t="str">
        <f>_xlfn.XLOOKUP(A4298,Booking_data!$A$1:$A$6001,Booking_data!$O$1:$O$6001,"Not Found")</f>
        <v>Female</v>
      </c>
      <c r="U4298" t="str">
        <f t="shared" si="338"/>
        <v>Above 45</v>
      </c>
      <c r="V4298" t="str">
        <f t="shared" si="339"/>
        <v>Low Booking</v>
      </c>
    </row>
    <row r="4299" spans="1:22" x14ac:dyDescent="0.25">
      <c r="A4299" t="s">
        <v>4530</v>
      </c>
      <c r="B4299" s="1">
        <v>46084</v>
      </c>
      <c r="C4299" s="1">
        <v>46136</v>
      </c>
      <c r="D4299" s="9">
        <v>0.77083333333333337</v>
      </c>
      <c r="E4299" t="str">
        <f t="shared" si="335"/>
        <v>Weekday</v>
      </c>
      <c r="F4299" t="str">
        <f t="shared" si="336"/>
        <v>Mar</v>
      </c>
      <c r="G4299" t="str">
        <f>_xlfn.XLOOKUP(A4299,Booking_data!$A$1:$A$6001,Booking_data!$D$1:$D$6001,"not found")</f>
        <v>M019</v>
      </c>
      <c r="H4299" t="str">
        <f>_xlfn.XLOOKUP(G4299,Movies_data!$A$1:$A$41,Movies_data!$B$1:$B$41,"not found")</f>
        <v>Animal</v>
      </c>
      <c r="I4299" t="str">
        <f>_xlfn.XLOOKUP(G4299,Movies_data!$A$1:$A$41,Movies_data!$D$1:$D$41,"not found")</f>
        <v>Drama</v>
      </c>
      <c r="J4299" t="str">
        <f>_xlfn.XLOOKUP(G4299,Movies_data!$A$1:$A$41,Movies_data!$C$1:$C$41,"not found")</f>
        <v>Hindi</v>
      </c>
      <c r="K4299">
        <f>_xlfn.XLOOKUP(G4299,Movies_data!$A$1:$A$41,Movies_data!$H$1:$H$41,"Not Found")</f>
        <v>6.1</v>
      </c>
      <c r="L4299" t="str">
        <f>_xlfn.XLOOKUP(A4299,Booking_data!$A$1:$A$6001,Booking_data!$E$1:$E$6001,"not Found")</f>
        <v>C112</v>
      </c>
      <c r="M4299" t="str">
        <f>_xlfn.XLOOKUP(L4299,Cinemas_data!$A$1:$A$49,Cinemas_data!$I$1:$I$49,"not Found")</f>
        <v>MovieMax Grand Mall</v>
      </c>
      <c r="N4299" t="str">
        <f>_xlfn.XLOOKUP(L4299,Cinemas_data!$A$1:$A$49,Cinemas_data!$C$1:$C$49,"not Found")</f>
        <v>Delhi</v>
      </c>
      <c r="O4299">
        <f>_xlfn.XLOOKUP(A4299,Booking_data!$A$1:$A$6001,Booking_data!$H$1:$H$6001,"not found")</f>
        <v>2</v>
      </c>
      <c r="P4299">
        <f>_xlfn.XLOOKUP(A4299,Booking_data!$A$1:$A$6001,Booking_data!$I$1:$I$6001,"not Found")</f>
        <v>320</v>
      </c>
      <c r="Q4299">
        <f t="shared" si="337"/>
        <v>640</v>
      </c>
      <c r="R4299" t="str">
        <f>_xlfn.XLOOKUP(A4299,Booking_data!$A$1:$A$6001,Booking_data!$L$1:$L$6001,"Not Found")</f>
        <v>UPI</v>
      </c>
      <c r="S4299">
        <f>_xlfn.XLOOKUP(A4299,Booking_data!$A$1:$A$6001,Booking_data!$N$1:$N$6001,"not Found")</f>
        <v>18</v>
      </c>
      <c r="T4299" t="str">
        <f>_xlfn.XLOOKUP(A4299,Booking_data!$A$1:$A$6001,Booking_data!$O$1:$O$6001,"Not Found")</f>
        <v>Female</v>
      </c>
      <c r="U4299" t="str">
        <f t="shared" si="338"/>
        <v>Youngster</v>
      </c>
      <c r="V4299" t="str">
        <f t="shared" si="339"/>
        <v>Low Booking</v>
      </c>
    </row>
    <row r="4300" spans="1:22" x14ac:dyDescent="0.25">
      <c r="A4300" t="s">
        <v>4531</v>
      </c>
      <c r="B4300" s="1">
        <v>46084</v>
      </c>
      <c r="C4300" s="1">
        <v>46181</v>
      </c>
      <c r="D4300" s="9">
        <v>0.39583333333333331</v>
      </c>
      <c r="E4300" t="str">
        <f t="shared" si="335"/>
        <v>Weekday</v>
      </c>
      <c r="F4300" t="str">
        <f t="shared" si="336"/>
        <v>Mar</v>
      </c>
      <c r="G4300" t="str">
        <f>_xlfn.XLOOKUP(A4300,Booking_data!$A$1:$A$6001,Booking_data!$D$1:$D$6001,"not found")</f>
        <v>M006</v>
      </c>
      <c r="H4300" t="str">
        <f>_xlfn.XLOOKUP(G4300,Movies_data!$A$1:$A$41,Movies_data!$B$1:$B$41,"not found")</f>
        <v>Maamannan</v>
      </c>
      <c r="I4300" t="str">
        <f>_xlfn.XLOOKUP(G4300,Movies_data!$A$1:$A$41,Movies_data!$D$1:$D$41,"not found")</f>
        <v>Drama</v>
      </c>
      <c r="J4300" t="str">
        <f>_xlfn.XLOOKUP(G4300,Movies_data!$A$1:$A$41,Movies_data!$C$1:$C$41,"not found")</f>
        <v>Tamil</v>
      </c>
      <c r="K4300">
        <f>_xlfn.XLOOKUP(G4300,Movies_data!$A$1:$A$41,Movies_data!$H$1:$H$41,"Not Found")</f>
        <v>7.3</v>
      </c>
      <c r="L4300" t="str">
        <f>_xlfn.XLOOKUP(A4300,Booking_data!$A$1:$A$6001,Booking_data!$E$1:$E$6001,"not Found")</f>
        <v>C161</v>
      </c>
      <c r="M4300" t="str">
        <f>_xlfn.XLOOKUP(L4300,Cinemas_data!$A$1:$A$49,Cinemas_data!$I$1:$I$49,"not Found")</f>
        <v>INOX City Centre</v>
      </c>
      <c r="N4300" t="str">
        <f>_xlfn.XLOOKUP(L4300,Cinemas_data!$A$1:$A$49,Cinemas_data!$C$1:$C$49,"not Found")</f>
        <v>Thiruvananthapuram</v>
      </c>
      <c r="O4300">
        <f>_xlfn.XLOOKUP(A4300,Booking_data!$A$1:$A$6001,Booking_data!$H$1:$H$6001,"not found")</f>
        <v>3</v>
      </c>
      <c r="P4300">
        <f>_xlfn.XLOOKUP(A4300,Booking_data!$A$1:$A$6001,Booking_data!$I$1:$I$6001,"not Found")</f>
        <v>280</v>
      </c>
      <c r="Q4300">
        <f t="shared" si="337"/>
        <v>840</v>
      </c>
      <c r="R4300" t="str">
        <f>_xlfn.XLOOKUP(A4300,Booking_data!$A$1:$A$6001,Booking_data!$L$1:$L$6001,"Not Found")</f>
        <v>Credit Card</v>
      </c>
      <c r="S4300">
        <f>_xlfn.XLOOKUP(A4300,Booking_data!$A$1:$A$6001,Booking_data!$N$1:$N$6001,"not Found")</f>
        <v>31</v>
      </c>
      <c r="T4300" t="str">
        <f>_xlfn.XLOOKUP(A4300,Booking_data!$A$1:$A$6001,Booking_data!$O$1:$O$6001,"Not Found")</f>
        <v>Female</v>
      </c>
      <c r="U4300" t="str">
        <f t="shared" si="338"/>
        <v>Middle Age</v>
      </c>
      <c r="V4300" t="str">
        <f t="shared" si="339"/>
        <v>Medium Booking</v>
      </c>
    </row>
    <row r="4301" spans="1:22" x14ac:dyDescent="0.25">
      <c r="A4301" t="s">
        <v>4532</v>
      </c>
      <c r="B4301" s="1">
        <v>46084</v>
      </c>
      <c r="C4301" s="1">
        <v>46072</v>
      </c>
      <c r="D4301" s="9">
        <v>0.9375</v>
      </c>
      <c r="E4301" t="str">
        <f t="shared" si="335"/>
        <v>Weekday</v>
      </c>
      <c r="F4301" t="str">
        <f t="shared" si="336"/>
        <v>Mar</v>
      </c>
      <c r="G4301" t="str">
        <f>_xlfn.XLOOKUP(A4301,Booking_data!$A$1:$A$6001,Booking_data!$D$1:$D$6001,"not found")</f>
        <v>M026</v>
      </c>
      <c r="H4301" t="str">
        <f>_xlfn.XLOOKUP(G4301,Movies_data!$A$1:$A$41,Movies_data!$B$1:$B$41,"not found")</f>
        <v>Drishyam 2</v>
      </c>
      <c r="I4301" t="str">
        <f>_xlfn.XLOOKUP(G4301,Movies_data!$A$1:$A$41,Movies_data!$D$1:$D$41,"not found")</f>
        <v>Thriller</v>
      </c>
      <c r="J4301" t="str">
        <f>_xlfn.XLOOKUP(G4301,Movies_data!$A$1:$A$41,Movies_data!$C$1:$C$41,"not found")</f>
        <v>Hindi</v>
      </c>
      <c r="K4301">
        <f>_xlfn.XLOOKUP(G4301,Movies_data!$A$1:$A$41,Movies_data!$H$1:$H$41,"Not Found")</f>
        <v>8.1999999999999993</v>
      </c>
      <c r="L4301" t="str">
        <f>_xlfn.XLOOKUP(A4301,Booking_data!$A$1:$A$6001,Booking_data!$E$1:$E$6001,"not Found")</f>
        <v>C161</v>
      </c>
      <c r="M4301" t="str">
        <f>_xlfn.XLOOKUP(L4301,Cinemas_data!$A$1:$A$49,Cinemas_data!$I$1:$I$49,"not Found")</f>
        <v>INOX City Centre</v>
      </c>
      <c r="N4301" t="str">
        <f>_xlfn.XLOOKUP(L4301,Cinemas_data!$A$1:$A$49,Cinemas_data!$C$1:$C$49,"not Found")</f>
        <v>Thiruvananthapuram</v>
      </c>
      <c r="O4301">
        <f>_xlfn.XLOOKUP(A4301,Booking_data!$A$1:$A$6001,Booking_data!$H$1:$H$6001,"not found")</f>
        <v>6</v>
      </c>
      <c r="P4301">
        <f>_xlfn.XLOOKUP(A4301,Booking_data!$A$1:$A$6001,Booking_data!$I$1:$I$6001,"not Found")</f>
        <v>280</v>
      </c>
      <c r="Q4301">
        <f t="shared" si="337"/>
        <v>1680</v>
      </c>
      <c r="R4301" t="str">
        <f>_xlfn.XLOOKUP(A4301,Booking_data!$A$1:$A$6001,Booking_data!$L$1:$L$6001,"Not Found")</f>
        <v>Wallet</v>
      </c>
      <c r="S4301">
        <f>_xlfn.XLOOKUP(A4301,Booking_data!$A$1:$A$6001,Booking_data!$N$1:$N$6001,"not Found")</f>
        <v>35</v>
      </c>
      <c r="T4301" t="str">
        <f>_xlfn.XLOOKUP(A4301,Booking_data!$A$1:$A$6001,Booking_data!$O$1:$O$6001,"Not Found")</f>
        <v>Female</v>
      </c>
      <c r="U4301" t="str">
        <f t="shared" si="338"/>
        <v>Middle Age</v>
      </c>
      <c r="V4301" t="str">
        <f t="shared" si="339"/>
        <v>High Booking</v>
      </c>
    </row>
    <row r="4302" spans="1:22" x14ac:dyDescent="0.25">
      <c r="A4302" t="s">
        <v>4533</v>
      </c>
      <c r="B4302" s="1">
        <v>46084</v>
      </c>
      <c r="C4302" s="1">
        <v>46098</v>
      </c>
      <c r="D4302" s="9">
        <v>0.39583333333333331</v>
      </c>
      <c r="E4302" t="str">
        <f t="shared" si="335"/>
        <v>Weekday</v>
      </c>
      <c r="F4302" t="str">
        <f t="shared" si="336"/>
        <v>Mar</v>
      </c>
      <c r="G4302" t="str">
        <f>_xlfn.XLOOKUP(A4302,Booking_data!$A$1:$A$6001,Booking_data!$D$1:$D$6001,"not found")</f>
        <v>M024</v>
      </c>
      <c r="H4302" t="str">
        <f>_xlfn.XLOOKUP(G4302,Movies_data!$A$1:$A$41,Movies_data!$B$1:$B$41,"not found")</f>
        <v>Bhool Bhulaiyaa 2</v>
      </c>
      <c r="I4302" t="str">
        <f>_xlfn.XLOOKUP(G4302,Movies_data!$A$1:$A$41,Movies_data!$D$1:$D$41,"not found")</f>
        <v>Comedy</v>
      </c>
      <c r="J4302" t="str">
        <f>_xlfn.XLOOKUP(G4302,Movies_data!$A$1:$A$41,Movies_data!$C$1:$C$41,"not found")</f>
        <v>Hindi</v>
      </c>
      <c r="K4302">
        <f>_xlfn.XLOOKUP(G4302,Movies_data!$A$1:$A$41,Movies_data!$H$1:$H$41,"Not Found")</f>
        <v>5.9</v>
      </c>
      <c r="L4302" t="str">
        <f>_xlfn.XLOOKUP(A4302,Booking_data!$A$1:$A$6001,Booking_data!$E$1:$E$6001,"not Found")</f>
        <v>C023</v>
      </c>
      <c r="M4302" t="str">
        <f>_xlfn.XLOOKUP(L4302,Cinemas_data!$A$1:$A$49,Cinemas_data!$I$1:$I$49,"not Found")</f>
        <v>MovieMax Forum Mall</v>
      </c>
      <c r="N4302" t="str">
        <f>_xlfn.XLOOKUP(L4302,Cinemas_data!$A$1:$A$49,Cinemas_data!$C$1:$C$49,"not Found")</f>
        <v>Coimbatore</v>
      </c>
      <c r="O4302">
        <f>_xlfn.XLOOKUP(A4302,Booking_data!$A$1:$A$6001,Booking_data!$H$1:$H$6001,"not found")</f>
        <v>3</v>
      </c>
      <c r="P4302">
        <f>_xlfn.XLOOKUP(A4302,Booking_data!$A$1:$A$6001,Booking_data!$I$1:$I$6001,"not Found")</f>
        <v>320</v>
      </c>
      <c r="Q4302">
        <f t="shared" si="337"/>
        <v>960</v>
      </c>
      <c r="R4302" t="str">
        <f>_xlfn.XLOOKUP(A4302,Booking_data!$A$1:$A$6001,Booking_data!$L$1:$L$6001,"Not Found")</f>
        <v>Credit Card</v>
      </c>
      <c r="S4302">
        <f>_xlfn.XLOOKUP(A4302,Booking_data!$A$1:$A$6001,Booking_data!$N$1:$N$6001,"not Found")</f>
        <v>29</v>
      </c>
      <c r="T4302" t="str">
        <f>_xlfn.XLOOKUP(A4302,Booking_data!$A$1:$A$6001,Booking_data!$O$1:$O$6001,"Not Found")</f>
        <v>Female</v>
      </c>
      <c r="U4302" t="str">
        <f t="shared" si="338"/>
        <v>Youngster</v>
      </c>
      <c r="V4302" t="str">
        <f t="shared" si="339"/>
        <v>Medium Booking</v>
      </c>
    </row>
    <row r="4303" spans="1:22" x14ac:dyDescent="0.25">
      <c r="A4303" t="s">
        <v>4534</v>
      </c>
      <c r="B4303" s="1">
        <v>46084</v>
      </c>
      <c r="C4303" s="1">
        <v>46123</v>
      </c>
      <c r="D4303" s="9">
        <v>0.88541666666666663</v>
      </c>
      <c r="E4303" t="str">
        <f t="shared" si="335"/>
        <v>Weekday</v>
      </c>
      <c r="F4303" t="str">
        <f t="shared" si="336"/>
        <v>Mar</v>
      </c>
      <c r="G4303" t="str">
        <f>_xlfn.XLOOKUP(A4303,Booking_data!$A$1:$A$6001,Booking_data!$D$1:$D$6001,"not found")</f>
        <v>M031</v>
      </c>
      <c r="H4303" t="str">
        <f>_xlfn.XLOOKUP(G4303,Movies_data!$A$1:$A$41,Movies_data!$B$1:$B$41,"not found")</f>
        <v>Bangalore Days</v>
      </c>
      <c r="I4303" t="str">
        <f>_xlfn.XLOOKUP(G4303,Movies_data!$A$1:$A$41,Movies_data!$D$1:$D$41,"not found")</f>
        <v>Drama</v>
      </c>
      <c r="J4303" t="str">
        <f>_xlfn.XLOOKUP(G4303,Movies_data!$A$1:$A$41,Movies_data!$C$1:$C$41,"not found")</f>
        <v>Malayalam</v>
      </c>
      <c r="K4303">
        <f>_xlfn.XLOOKUP(G4303,Movies_data!$A$1:$A$41,Movies_data!$H$1:$H$41,"Not Found")</f>
        <v>8.3000000000000007</v>
      </c>
      <c r="L4303" t="str">
        <f>_xlfn.XLOOKUP(A4303,Booking_data!$A$1:$A$6001,Booking_data!$E$1:$E$6001,"not Found")</f>
        <v>C031</v>
      </c>
      <c r="M4303" t="str">
        <f>_xlfn.XLOOKUP(L4303,Cinemas_data!$A$1:$A$49,Cinemas_data!$I$1:$I$49,"not Found")</f>
        <v>Mukta A2 Cinemas City Centre</v>
      </c>
      <c r="N4303" t="str">
        <f>_xlfn.XLOOKUP(L4303,Cinemas_data!$A$1:$A$49,Cinemas_data!$C$1:$C$49,"not Found")</f>
        <v>Madurai</v>
      </c>
      <c r="O4303">
        <f>_xlfn.XLOOKUP(A4303,Booking_data!$A$1:$A$6001,Booking_data!$H$1:$H$6001,"not found")</f>
        <v>2</v>
      </c>
      <c r="P4303">
        <f>_xlfn.XLOOKUP(A4303,Booking_data!$A$1:$A$6001,Booking_data!$I$1:$I$6001,"not Found")</f>
        <v>320</v>
      </c>
      <c r="Q4303">
        <f t="shared" si="337"/>
        <v>640</v>
      </c>
      <c r="R4303" t="str">
        <f>_xlfn.XLOOKUP(A4303,Booking_data!$A$1:$A$6001,Booking_data!$L$1:$L$6001,"Not Found")</f>
        <v>Debit Card</v>
      </c>
      <c r="S4303">
        <f>_xlfn.XLOOKUP(A4303,Booking_data!$A$1:$A$6001,Booking_data!$N$1:$N$6001,"not Found")</f>
        <v>31</v>
      </c>
      <c r="T4303" t="str">
        <f>_xlfn.XLOOKUP(A4303,Booking_data!$A$1:$A$6001,Booking_data!$O$1:$O$6001,"Not Found")</f>
        <v>Other</v>
      </c>
      <c r="U4303" t="str">
        <f t="shared" si="338"/>
        <v>Middle Age</v>
      </c>
      <c r="V4303" t="str">
        <f t="shared" si="339"/>
        <v>Low Booking</v>
      </c>
    </row>
    <row r="4304" spans="1:22" x14ac:dyDescent="0.25">
      <c r="A4304" t="s">
        <v>4535</v>
      </c>
      <c r="B4304" s="1">
        <v>46084</v>
      </c>
      <c r="C4304" s="1">
        <v>46084</v>
      </c>
      <c r="D4304" s="9">
        <v>0.53125</v>
      </c>
      <c r="E4304" t="str">
        <f t="shared" si="335"/>
        <v>Weekday</v>
      </c>
      <c r="F4304" t="str">
        <f t="shared" si="336"/>
        <v>Mar</v>
      </c>
      <c r="G4304" t="str">
        <f>_xlfn.XLOOKUP(A4304,Booking_data!$A$1:$A$6001,Booking_data!$D$1:$D$6001,"not found")</f>
        <v>M039</v>
      </c>
      <c r="H4304" t="str">
        <f>_xlfn.XLOOKUP(G4304,Movies_data!$A$1:$A$41,Movies_data!$B$1:$B$41,"not found")</f>
        <v>Dune: Part Two</v>
      </c>
      <c r="I4304" t="str">
        <f>_xlfn.XLOOKUP(G4304,Movies_data!$A$1:$A$41,Movies_data!$D$1:$D$41,"not found")</f>
        <v>Sci-Fi</v>
      </c>
      <c r="J4304" t="str">
        <f>_xlfn.XLOOKUP(G4304,Movies_data!$A$1:$A$41,Movies_data!$C$1:$C$41,"not found")</f>
        <v>English</v>
      </c>
      <c r="K4304">
        <f>_xlfn.XLOOKUP(G4304,Movies_data!$A$1:$A$41,Movies_data!$H$1:$H$41,"Not Found")</f>
        <v>8.5</v>
      </c>
      <c r="L4304" t="str">
        <f>_xlfn.XLOOKUP(A4304,Booking_data!$A$1:$A$6001,Booking_data!$E$1:$E$6001,"not Found")</f>
        <v>C042</v>
      </c>
      <c r="M4304" t="str">
        <f>_xlfn.XLOOKUP(L4304,Cinemas_data!$A$1:$A$49,Cinemas_data!$I$1:$I$49,"not Found")</f>
        <v>Asian Cinemas Grand Mall</v>
      </c>
      <c r="N4304" t="str">
        <f>_xlfn.XLOOKUP(L4304,Cinemas_data!$A$1:$A$49,Cinemas_data!$C$1:$C$49,"not Found")</f>
        <v>Salem</v>
      </c>
      <c r="O4304">
        <f>_xlfn.XLOOKUP(A4304,Booking_data!$A$1:$A$6001,Booking_data!$H$1:$H$6001,"not found")</f>
        <v>5</v>
      </c>
      <c r="P4304">
        <f>_xlfn.XLOOKUP(A4304,Booking_data!$A$1:$A$6001,Booking_data!$I$1:$I$6001,"not Found")</f>
        <v>280</v>
      </c>
      <c r="Q4304">
        <f t="shared" si="337"/>
        <v>1400</v>
      </c>
      <c r="R4304" t="str">
        <f>_xlfn.XLOOKUP(A4304,Booking_data!$A$1:$A$6001,Booking_data!$L$1:$L$6001,"Not Found")</f>
        <v>Wallet</v>
      </c>
      <c r="S4304">
        <f>_xlfn.XLOOKUP(A4304,Booking_data!$A$1:$A$6001,Booking_data!$N$1:$N$6001,"not Found")</f>
        <v>45</v>
      </c>
      <c r="T4304" t="str">
        <f>_xlfn.XLOOKUP(A4304,Booking_data!$A$1:$A$6001,Booking_data!$O$1:$O$6001,"Not Found")</f>
        <v>Other</v>
      </c>
      <c r="U4304" t="str">
        <f t="shared" si="338"/>
        <v>Above 45</v>
      </c>
      <c r="V4304" t="str">
        <f t="shared" si="339"/>
        <v>High Booking</v>
      </c>
    </row>
    <row r="4305" spans="1:22" x14ac:dyDescent="0.25">
      <c r="A4305" t="s">
        <v>4536</v>
      </c>
      <c r="B4305" s="1">
        <v>46084</v>
      </c>
      <c r="C4305" s="1">
        <v>46124</v>
      </c>
      <c r="D4305" s="9">
        <v>0.88541666666666663</v>
      </c>
      <c r="E4305" t="str">
        <f t="shared" si="335"/>
        <v>Weekday</v>
      </c>
      <c r="F4305" t="str">
        <f t="shared" si="336"/>
        <v>Mar</v>
      </c>
      <c r="G4305" t="str">
        <f>_xlfn.XLOOKUP(A4305,Booking_data!$A$1:$A$6001,Booking_data!$D$1:$D$6001,"not found")</f>
        <v>M004</v>
      </c>
      <c r="H4305" t="str">
        <f>_xlfn.XLOOKUP(G4305,Movies_data!$A$1:$A$41,Movies_data!$B$1:$B$41,"not found")</f>
        <v>Ponniyin Selvan I</v>
      </c>
      <c r="I4305" t="str">
        <f>_xlfn.XLOOKUP(G4305,Movies_data!$A$1:$A$41,Movies_data!$D$1:$D$41,"not found")</f>
        <v>Drama</v>
      </c>
      <c r="J4305" t="str">
        <f>_xlfn.XLOOKUP(G4305,Movies_data!$A$1:$A$41,Movies_data!$C$1:$C$41,"not found")</f>
        <v>Tamil</v>
      </c>
      <c r="K4305">
        <f>_xlfn.XLOOKUP(G4305,Movies_data!$A$1:$A$41,Movies_data!$H$1:$H$41,"Not Found")</f>
        <v>7.6</v>
      </c>
      <c r="L4305" t="str">
        <f>_xlfn.XLOOKUP(A4305,Booking_data!$A$1:$A$6001,Booking_data!$E$1:$E$6001,"not Found")</f>
        <v>C062</v>
      </c>
      <c r="M4305" t="str">
        <f>_xlfn.XLOOKUP(L4305,Cinemas_data!$A$1:$A$49,Cinemas_data!$I$1:$I$49,"not Found")</f>
        <v>PVR Grand Mall</v>
      </c>
      <c r="N4305" t="str">
        <f>_xlfn.XLOOKUP(L4305,Cinemas_data!$A$1:$A$49,Cinemas_data!$C$1:$C$49,"not Found")</f>
        <v>Mysuru</v>
      </c>
      <c r="O4305">
        <f>_xlfn.XLOOKUP(A4305,Booking_data!$A$1:$A$6001,Booking_data!$H$1:$H$6001,"not found")</f>
        <v>2</v>
      </c>
      <c r="P4305">
        <f>_xlfn.XLOOKUP(A4305,Booking_data!$A$1:$A$6001,Booking_data!$I$1:$I$6001,"not Found")</f>
        <v>240</v>
      </c>
      <c r="Q4305">
        <f t="shared" si="337"/>
        <v>480</v>
      </c>
      <c r="R4305" t="str">
        <f>_xlfn.XLOOKUP(A4305,Booking_data!$A$1:$A$6001,Booking_data!$L$1:$L$6001,"Not Found")</f>
        <v>Net Banking</v>
      </c>
      <c r="S4305">
        <f>_xlfn.XLOOKUP(A4305,Booking_data!$A$1:$A$6001,Booking_data!$N$1:$N$6001,"not Found")</f>
        <v>49</v>
      </c>
      <c r="T4305" t="str">
        <f>_xlfn.XLOOKUP(A4305,Booking_data!$A$1:$A$6001,Booking_data!$O$1:$O$6001,"Not Found")</f>
        <v>Female</v>
      </c>
      <c r="U4305" t="str">
        <f t="shared" si="338"/>
        <v>Above 45</v>
      </c>
      <c r="V4305" t="str">
        <f t="shared" si="339"/>
        <v>Low Booking</v>
      </c>
    </row>
    <row r="4306" spans="1:22" x14ac:dyDescent="0.25">
      <c r="A4306" t="s">
        <v>4537</v>
      </c>
      <c r="B4306" s="1">
        <v>46084</v>
      </c>
      <c r="C4306" s="1">
        <v>46098</v>
      </c>
      <c r="D4306" s="9">
        <v>0.39583333333333331</v>
      </c>
      <c r="E4306" t="str">
        <f t="shared" si="335"/>
        <v>Weekday</v>
      </c>
      <c r="F4306" t="str">
        <f t="shared" si="336"/>
        <v>Mar</v>
      </c>
      <c r="G4306" t="str">
        <f>_xlfn.XLOOKUP(A4306,Booking_data!$A$1:$A$6001,Booking_data!$D$1:$D$6001,"not found")</f>
        <v>M014</v>
      </c>
      <c r="H4306" t="str">
        <f>_xlfn.XLOOKUP(G4306,Movies_data!$A$1:$A$41,Movies_data!$B$1:$B$41,"not found")</f>
        <v>Hi Nanna</v>
      </c>
      <c r="I4306" t="str">
        <f>_xlfn.XLOOKUP(G4306,Movies_data!$A$1:$A$41,Movies_data!$D$1:$D$41,"not found")</f>
        <v>Romance</v>
      </c>
      <c r="J4306" t="str">
        <f>_xlfn.XLOOKUP(G4306,Movies_data!$A$1:$A$41,Movies_data!$C$1:$C$41,"not found")</f>
        <v>Telugu</v>
      </c>
      <c r="K4306">
        <f>_xlfn.XLOOKUP(G4306,Movies_data!$A$1:$A$41,Movies_data!$H$1:$H$41,"Not Found")</f>
        <v>8</v>
      </c>
      <c r="L4306" t="str">
        <f>_xlfn.XLOOKUP(A4306,Booking_data!$A$1:$A$6001,Booking_data!$E$1:$E$6001,"not Found")</f>
        <v>C153</v>
      </c>
      <c r="M4306" t="str">
        <f>_xlfn.XLOOKUP(L4306,Cinemas_data!$A$1:$A$49,Cinemas_data!$I$1:$I$49,"not Found")</f>
        <v>Cinepolis Forum Mall</v>
      </c>
      <c r="N4306" t="str">
        <f>_xlfn.XLOOKUP(L4306,Cinemas_data!$A$1:$A$49,Cinemas_data!$C$1:$C$49,"not Found")</f>
        <v>Kochi</v>
      </c>
      <c r="O4306">
        <f>_xlfn.XLOOKUP(A4306,Booking_data!$A$1:$A$6001,Booking_data!$H$1:$H$6001,"not found")</f>
        <v>3</v>
      </c>
      <c r="P4306">
        <f>_xlfn.XLOOKUP(A4306,Booking_data!$A$1:$A$6001,Booking_data!$I$1:$I$6001,"not Found")</f>
        <v>240</v>
      </c>
      <c r="Q4306">
        <f t="shared" si="337"/>
        <v>720</v>
      </c>
      <c r="R4306" t="str">
        <f>_xlfn.XLOOKUP(A4306,Booking_data!$A$1:$A$6001,Booking_data!$L$1:$L$6001,"Not Found")</f>
        <v>Net Banking</v>
      </c>
      <c r="S4306">
        <f>_xlfn.XLOOKUP(A4306,Booking_data!$A$1:$A$6001,Booking_data!$N$1:$N$6001,"not Found")</f>
        <v>22</v>
      </c>
      <c r="T4306" t="str">
        <f>_xlfn.XLOOKUP(A4306,Booking_data!$A$1:$A$6001,Booking_data!$O$1:$O$6001,"Not Found")</f>
        <v>Other</v>
      </c>
      <c r="U4306" t="str">
        <f t="shared" si="338"/>
        <v>Youngster</v>
      </c>
      <c r="V4306" t="str">
        <f t="shared" si="339"/>
        <v>Medium Booking</v>
      </c>
    </row>
    <row r="4307" spans="1:22" x14ac:dyDescent="0.25">
      <c r="A4307" t="s">
        <v>4538</v>
      </c>
      <c r="B4307" s="1">
        <v>46084</v>
      </c>
      <c r="C4307" s="1">
        <v>46193</v>
      </c>
      <c r="D4307" s="9">
        <v>0.53125</v>
      </c>
      <c r="E4307" t="str">
        <f t="shared" si="335"/>
        <v>Weekday</v>
      </c>
      <c r="F4307" t="str">
        <f t="shared" si="336"/>
        <v>Mar</v>
      </c>
      <c r="G4307" t="str">
        <f>_xlfn.XLOOKUP(A4307,Booking_data!$A$1:$A$6001,Booking_data!$D$1:$D$6001,"not found")</f>
        <v>M010</v>
      </c>
      <c r="H4307" t="str">
        <f>_xlfn.XLOOKUP(G4307,Movies_data!$A$1:$A$41,Movies_data!$B$1:$B$41,"not found")</f>
        <v>Captain Miller</v>
      </c>
      <c r="I4307" t="str">
        <f>_xlfn.XLOOKUP(G4307,Movies_data!$A$1:$A$41,Movies_data!$D$1:$D$41,"not found")</f>
        <v>Action</v>
      </c>
      <c r="J4307" t="str">
        <f>_xlfn.XLOOKUP(G4307,Movies_data!$A$1:$A$41,Movies_data!$C$1:$C$41,"not found")</f>
        <v>Tamil</v>
      </c>
      <c r="K4307">
        <f>_xlfn.XLOOKUP(G4307,Movies_data!$A$1:$A$41,Movies_data!$H$1:$H$41,"Not Found")</f>
        <v>7</v>
      </c>
      <c r="L4307" t="str">
        <f>_xlfn.XLOOKUP(A4307,Booking_data!$A$1:$A$6001,Booking_data!$E$1:$E$6001,"not Found")</f>
        <v>C073</v>
      </c>
      <c r="M4307" t="str">
        <f>_xlfn.XLOOKUP(L4307,Cinemas_data!$A$1:$A$49,Cinemas_data!$I$1:$I$49,"not Found")</f>
        <v>Cinepolis Forum Mall</v>
      </c>
      <c r="N4307" t="str">
        <f>_xlfn.XLOOKUP(L4307,Cinemas_data!$A$1:$A$49,Cinemas_data!$C$1:$C$49,"not Found")</f>
        <v>Hyderabad</v>
      </c>
      <c r="O4307">
        <f>_xlfn.XLOOKUP(A4307,Booking_data!$A$1:$A$6001,Booking_data!$H$1:$H$6001,"not found")</f>
        <v>4</v>
      </c>
      <c r="P4307">
        <f>_xlfn.XLOOKUP(A4307,Booking_data!$A$1:$A$6001,Booking_data!$I$1:$I$6001,"not Found")</f>
        <v>240</v>
      </c>
      <c r="Q4307">
        <f t="shared" si="337"/>
        <v>960</v>
      </c>
      <c r="R4307" t="str">
        <f>_xlfn.XLOOKUP(A4307,Booking_data!$A$1:$A$6001,Booking_data!$L$1:$L$6001,"Not Found")</f>
        <v>Debit Card</v>
      </c>
      <c r="S4307">
        <f>_xlfn.XLOOKUP(A4307,Booking_data!$A$1:$A$6001,Booking_data!$N$1:$N$6001,"not Found")</f>
        <v>58</v>
      </c>
      <c r="T4307" t="str">
        <f>_xlfn.XLOOKUP(A4307,Booking_data!$A$1:$A$6001,Booking_data!$O$1:$O$6001,"Not Found")</f>
        <v>Female</v>
      </c>
      <c r="U4307" t="str">
        <f t="shared" si="338"/>
        <v>Above 45</v>
      </c>
      <c r="V4307" t="str">
        <f t="shared" si="339"/>
        <v>Medium Booking</v>
      </c>
    </row>
    <row r="4308" spans="1:22" x14ac:dyDescent="0.25">
      <c r="A4308" t="s">
        <v>4539</v>
      </c>
      <c r="B4308" s="1">
        <v>46084</v>
      </c>
      <c r="C4308" s="1">
        <v>46099</v>
      </c>
      <c r="D4308" s="9">
        <v>0.77083333333333337</v>
      </c>
      <c r="E4308" t="str">
        <f t="shared" si="335"/>
        <v>Weekday</v>
      </c>
      <c r="F4308" t="str">
        <f t="shared" si="336"/>
        <v>Mar</v>
      </c>
      <c r="G4308" t="str">
        <f>_xlfn.XLOOKUP(A4308,Booking_data!$A$1:$A$6001,Booking_data!$D$1:$D$6001,"not found")</f>
        <v>M003</v>
      </c>
      <c r="H4308" t="str">
        <f>_xlfn.XLOOKUP(G4308,Movies_data!$A$1:$A$41,Movies_data!$B$1:$B$41,"not found")</f>
        <v>Vikram</v>
      </c>
      <c r="I4308" t="str">
        <f>_xlfn.XLOOKUP(G4308,Movies_data!$A$1:$A$41,Movies_data!$D$1:$D$41,"not found")</f>
        <v>Action</v>
      </c>
      <c r="J4308" t="str">
        <f>_xlfn.XLOOKUP(G4308,Movies_data!$A$1:$A$41,Movies_data!$C$1:$C$41,"not found")</f>
        <v>Tamil</v>
      </c>
      <c r="K4308">
        <f>_xlfn.XLOOKUP(G4308,Movies_data!$A$1:$A$41,Movies_data!$H$1:$H$41,"Not Found")</f>
        <v>8.3000000000000007</v>
      </c>
      <c r="L4308" t="str">
        <f>_xlfn.XLOOKUP(A4308,Booking_data!$A$1:$A$6001,Booking_data!$E$1:$E$6001,"not Found")</f>
        <v>C132</v>
      </c>
      <c r="M4308" t="str">
        <f>_xlfn.XLOOKUP(L4308,Cinemas_data!$A$1:$A$49,Cinemas_data!$I$1:$I$49,"not Found")</f>
        <v>City Pride Grand Mall</v>
      </c>
      <c r="N4308" t="str">
        <f>_xlfn.XLOOKUP(L4308,Cinemas_data!$A$1:$A$49,Cinemas_data!$C$1:$C$49,"not Found")</f>
        <v>Kolkata</v>
      </c>
      <c r="O4308">
        <f>_xlfn.XLOOKUP(A4308,Booking_data!$A$1:$A$6001,Booking_data!$H$1:$H$6001,"not found")</f>
        <v>2</v>
      </c>
      <c r="P4308">
        <f>_xlfn.XLOOKUP(A4308,Booking_data!$A$1:$A$6001,Booking_data!$I$1:$I$6001,"not Found")</f>
        <v>180</v>
      </c>
      <c r="Q4308">
        <f t="shared" si="337"/>
        <v>360</v>
      </c>
      <c r="R4308" t="str">
        <f>_xlfn.XLOOKUP(A4308,Booking_data!$A$1:$A$6001,Booking_data!$L$1:$L$6001,"Not Found")</f>
        <v>Debit Card</v>
      </c>
      <c r="S4308">
        <f>_xlfn.XLOOKUP(A4308,Booking_data!$A$1:$A$6001,Booking_data!$N$1:$N$6001,"not Found")</f>
        <v>56</v>
      </c>
      <c r="T4308" t="str">
        <f>_xlfn.XLOOKUP(A4308,Booking_data!$A$1:$A$6001,Booking_data!$O$1:$O$6001,"Not Found")</f>
        <v>Female</v>
      </c>
      <c r="U4308" t="str">
        <f t="shared" si="338"/>
        <v>Above 45</v>
      </c>
      <c r="V4308" t="str">
        <f t="shared" si="339"/>
        <v>Low Booking</v>
      </c>
    </row>
    <row r="4309" spans="1:22" x14ac:dyDescent="0.25">
      <c r="A4309" t="s">
        <v>4540</v>
      </c>
      <c r="B4309" s="1">
        <v>46084</v>
      </c>
      <c r="C4309" s="1">
        <v>46058</v>
      </c>
      <c r="D4309" s="9">
        <v>0.39583333333333331</v>
      </c>
      <c r="E4309" t="str">
        <f t="shared" si="335"/>
        <v>Weekday</v>
      </c>
      <c r="F4309" t="str">
        <f t="shared" si="336"/>
        <v>Mar</v>
      </c>
      <c r="G4309" t="str">
        <f>_xlfn.XLOOKUP(A4309,Booking_data!$A$1:$A$6001,Booking_data!$D$1:$D$6001,"not found")</f>
        <v>M028</v>
      </c>
      <c r="H4309" t="str">
        <f>_xlfn.XLOOKUP(G4309,Movies_data!$A$1:$A$41,Movies_data!$B$1:$B$41,"not found")</f>
        <v>Kantara</v>
      </c>
      <c r="I4309" t="str">
        <f>_xlfn.XLOOKUP(G4309,Movies_data!$A$1:$A$41,Movies_data!$D$1:$D$41,"not found")</f>
        <v>Action</v>
      </c>
      <c r="J4309" t="str">
        <f>_xlfn.XLOOKUP(G4309,Movies_data!$A$1:$A$41,Movies_data!$C$1:$C$41,"not found")</f>
        <v>Kannada</v>
      </c>
      <c r="K4309">
        <f>_xlfn.XLOOKUP(G4309,Movies_data!$A$1:$A$41,Movies_data!$H$1:$H$41,"Not Found")</f>
        <v>8.1999999999999993</v>
      </c>
      <c r="L4309" t="str">
        <f>_xlfn.XLOOKUP(A4309,Booking_data!$A$1:$A$6001,Booking_data!$E$1:$E$6001,"not Found")</f>
        <v>C151</v>
      </c>
      <c r="M4309" t="str">
        <f>_xlfn.XLOOKUP(L4309,Cinemas_data!$A$1:$A$49,Cinemas_data!$I$1:$I$49,"not Found")</f>
        <v>PVR City Centre</v>
      </c>
      <c r="N4309" t="str">
        <f>_xlfn.XLOOKUP(L4309,Cinemas_data!$A$1:$A$49,Cinemas_data!$C$1:$C$49,"not Found")</f>
        <v>Kochi</v>
      </c>
      <c r="O4309">
        <f>_xlfn.XLOOKUP(A4309,Booking_data!$A$1:$A$6001,Booking_data!$H$1:$H$6001,"not found")</f>
        <v>1</v>
      </c>
      <c r="P4309">
        <f>_xlfn.XLOOKUP(A4309,Booking_data!$A$1:$A$6001,Booking_data!$I$1:$I$6001,"not Found")</f>
        <v>360</v>
      </c>
      <c r="Q4309">
        <f t="shared" si="337"/>
        <v>360</v>
      </c>
      <c r="R4309" t="str">
        <f>_xlfn.XLOOKUP(A4309,Booking_data!$A$1:$A$6001,Booking_data!$L$1:$L$6001,"Not Found")</f>
        <v>Net Banking</v>
      </c>
      <c r="S4309">
        <f>_xlfn.XLOOKUP(A4309,Booking_data!$A$1:$A$6001,Booking_data!$N$1:$N$6001,"not Found")</f>
        <v>18</v>
      </c>
      <c r="T4309" t="str">
        <f>_xlfn.XLOOKUP(A4309,Booking_data!$A$1:$A$6001,Booking_data!$O$1:$O$6001,"Not Found")</f>
        <v>Male</v>
      </c>
      <c r="U4309" t="str">
        <f t="shared" si="338"/>
        <v>Youngster</v>
      </c>
      <c r="V4309" t="str">
        <f t="shared" si="339"/>
        <v>Low Booking</v>
      </c>
    </row>
    <row r="4310" spans="1:22" x14ac:dyDescent="0.25">
      <c r="A4310" t="s">
        <v>4541</v>
      </c>
      <c r="B4310" s="1">
        <v>46084</v>
      </c>
      <c r="C4310" s="1">
        <v>46033</v>
      </c>
      <c r="D4310" s="9">
        <v>0.77083333333333337</v>
      </c>
      <c r="E4310" t="str">
        <f t="shared" si="335"/>
        <v>Weekday</v>
      </c>
      <c r="F4310" t="str">
        <f t="shared" si="336"/>
        <v>Mar</v>
      </c>
      <c r="G4310" t="str">
        <f>_xlfn.XLOOKUP(A4310,Booking_data!$A$1:$A$6001,Booking_data!$D$1:$D$6001,"not found")</f>
        <v>M005</v>
      </c>
      <c r="H4310" t="str">
        <f>_xlfn.XLOOKUP(G4310,Movies_data!$A$1:$A$41,Movies_data!$B$1:$B$41,"not found")</f>
        <v>Ponniyin Selvan II</v>
      </c>
      <c r="I4310" t="str">
        <f>_xlfn.XLOOKUP(G4310,Movies_data!$A$1:$A$41,Movies_data!$D$1:$D$41,"not found")</f>
        <v>Drama</v>
      </c>
      <c r="J4310" t="str">
        <f>_xlfn.XLOOKUP(G4310,Movies_data!$A$1:$A$41,Movies_data!$C$1:$C$41,"not found")</f>
        <v>Tamil</v>
      </c>
      <c r="K4310">
        <f>_xlfn.XLOOKUP(G4310,Movies_data!$A$1:$A$41,Movies_data!$H$1:$H$41,"Not Found")</f>
        <v>7.3</v>
      </c>
      <c r="L4310" t="str">
        <f>_xlfn.XLOOKUP(A4310,Booking_data!$A$1:$A$6001,Booking_data!$E$1:$E$6001,"not Found")</f>
        <v>C102</v>
      </c>
      <c r="M4310" t="str">
        <f>_xlfn.XLOOKUP(L4310,Cinemas_data!$A$1:$A$49,Cinemas_data!$I$1:$I$49,"not Found")</f>
        <v>Mukta A2 Cinemas Grand Mall</v>
      </c>
      <c r="N4310" t="str">
        <f>_xlfn.XLOOKUP(L4310,Cinemas_data!$A$1:$A$49,Cinemas_data!$C$1:$C$49,"not Found")</f>
        <v>Pune</v>
      </c>
      <c r="O4310">
        <f>_xlfn.XLOOKUP(A4310,Booking_data!$A$1:$A$6001,Booking_data!$H$1:$H$6001,"not found")</f>
        <v>6</v>
      </c>
      <c r="P4310">
        <f>_xlfn.XLOOKUP(A4310,Booking_data!$A$1:$A$6001,Booking_data!$I$1:$I$6001,"not Found")</f>
        <v>300</v>
      </c>
      <c r="Q4310">
        <f t="shared" si="337"/>
        <v>1800</v>
      </c>
      <c r="R4310" t="str">
        <f>_xlfn.XLOOKUP(A4310,Booking_data!$A$1:$A$6001,Booking_data!$L$1:$L$6001,"Not Found")</f>
        <v>Debit Card</v>
      </c>
      <c r="S4310">
        <f>_xlfn.XLOOKUP(A4310,Booking_data!$A$1:$A$6001,Booking_data!$N$1:$N$6001,"not Found")</f>
        <v>53</v>
      </c>
      <c r="T4310" t="str">
        <f>_xlfn.XLOOKUP(A4310,Booking_data!$A$1:$A$6001,Booking_data!$O$1:$O$6001,"Not Found")</f>
        <v>Other</v>
      </c>
      <c r="U4310" t="str">
        <f t="shared" si="338"/>
        <v>Above 45</v>
      </c>
      <c r="V4310" t="str">
        <f t="shared" si="339"/>
        <v>High Booking</v>
      </c>
    </row>
    <row r="4311" spans="1:22" x14ac:dyDescent="0.25">
      <c r="A4311" t="s">
        <v>4542</v>
      </c>
      <c r="B4311" s="1">
        <v>46084</v>
      </c>
      <c r="C4311" s="1">
        <v>46174</v>
      </c>
      <c r="D4311" s="9">
        <v>0.39583333333333331</v>
      </c>
      <c r="E4311" t="str">
        <f t="shared" si="335"/>
        <v>Weekday</v>
      </c>
      <c r="F4311" t="str">
        <f t="shared" si="336"/>
        <v>Mar</v>
      </c>
      <c r="G4311" t="str">
        <f>_xlfn.XLOOKUP(A4311,Booking_data!$A$1:$A$6001,Booking_data!$D$1:$D$6001,"not found")</f>
        <v>M012</v>
      </c>
      <c r="H4311" t="str">
        <f>_xlfn.XLOOKUP(G4311,Movies_data!$A$1:$A$41,Movies_data!$B$1:$B$41,"not found")</f>
        <v>RRR</v>
      </c>
      <c r="I4311" t="str">
        <f>_xlfn.XLOOKUP(G4311,Movies_data!$A$1:$A$41,Movies_data!$D$1:$D$41,"not found")</f>
        <v>Action</v>
      </c>
      <c r="J4311" t="str">
        <f>_xlfn.XLOOKUP(G4311,Movies_data!$A$1:$A$41,Movies_data!$C$1:$C$41,"not found")</f>
        <v>Telugu</v>
      </c>
      <c r="K4311">
        <f>_xlfn.XLOOKUP(G4311,Movies_data!$A$1:$A$41,Movies_data!$H$1:$H$41,"Not Found")</f>
        <v>7.8</v>
      </c>
      <c r="L4311" t="str">
        <f>_xlfn.XLOOKUP(A4311,Booking_data!$A$1:$A$6001,Booking_data!$E$1:$E$6001,"not Found")</f>
        <v>C082</v>
      </c>
      <c r="M4311" t="str">
        <f>_xlfn.XLOOKUP(L4311,Cinemas_data!$A$1:$A$49,Cinemas_data!$I$1:$I$49,"not Found")</f>
        <v>Cinepolis Grand Mall</v>
      </c>
      <c r="N4311" t="str">
        <f>_xlfn.XLOOKUP(L4311,Cinemas_data!$A$1:$A$49,Cinemas_data!$C$1:$C$49,"not Found")</f>
        <v>Vijayawada</v>
      </c>
      <c r="O4311">
        <f>_xlfn.XLOOKUP(A4311,Booking_data!$A$1:$A$6001,Booking_data!$H$1:$H$6001,"not found")</f>
        <v>5</v>
      </c>
      <c r="P4311">
        <f>_xlfn.XLOOKUP(A4311,Booking_data!$A$1:$A$6001,Booking_data!$I$1:$I$6001,"not Found")</f>
        <v>280</v>
      </c>
      <c r="Q4311">
        <f t="shared" si="337"/>
        <v>1400</v>
      </c>
      <c r="R4311" t="str">
        <f>_xlfn.XLOOKUP(A4311,Booking_data!$A$1:$A$6001,Booking_data!$L$1:$L$6001,"Not Found")</f>
        <v>Net Banking</v>
      </c>
      <c r="S4311">
        <f>_xlfn.XLOOKUP(A4311,Booking_data!$A$1:$A$6001,Booking_data!$N$1:$N$6001,"not Found")</f>
        <v>33</v>
      </c>
      <c r="T4311" t="str">
        <f>_xlfn.XLOOKUP(A4311,Booking_data!$A$1:$A$6001,Booking_data!$O$1:$O$6001,"Not Found")</f>
        <v>Other</v>
      </c>
      <c r="U4311" t="str">
        <f t="shared" si="338"/>
        <v>Middle Age</v>
      </c>
      <c r="V4311" t="str">
        <f t="shared" si="339"/>
        <v>High Booking</v>
      </c>
    </row>
    <row r="4312" spans="1:22" x14ac:dyDescent="0.25">
      <c r="A4312" t="s">
        <v>4543</v>
      </c>
      <c r="B4312" s="1">
        <v>46084</v>
      </c>
      <c r="C4312" s="1">
        <v>46036</v>
      </c>
      <c r="D4312" s="9">
        <v>0.53125</v>
      </c>
      <c r="E4312" t="str">
        <f t="shared" si="335"/>
        <v>Weekday</v>
      </c>
      <c r="F4312" t="str">
        <f t="shared" si="336"/>
        <v>Mar</v>
      </c>
      <c r="G4312" t="str">
        <f>_xlfn.XLOOKUP(A4312,Booking_data!$A$1:$A$6001,Booking_data!$D$1:$D$6001,"not found")</f>
        <v>M016</v>
      </c>
      <c r="H4312" t="str">
        <f>_xlfn.XLOOKUP(G4312,Movies_data!$A$1:$A$41,Movies_data!$B$1:$B$41,"not found")</f>
        <v>Arjun Reddy</v>
      </c>
      <c r="I4312" t="str">
        <f>_xlfn.XLOOKUP(G4312,Movies_data!$A$1:$A$41,Movies_data!$D$1:$D$41,"not found")</f>
        <v>Drama</v>
      </c>
      <c r="J4312" t="str">
        <f>_xlfn.XLOOKUP(G4312,Movies_data!$A$1:$A$41,Movies_data!$C$1:$C$41,"not found")</f>
        <v>Telugu</v>
      </c>
      <c r="K4312">
        <f>_xlfn.XLOOKUP(G4312,Movies_data!$A$1:$A$41,Movies_data!$H$1:$H$41,"Not Found")</f>
        <v>7.7</v>
      </c>
      <c r="L4312" t="str">
        <f>_xlfn.XLOOKUP(A4312,Booking_data!$A$1:$A$6001,Booking_data!$E$1:$E$6001,"not Found")</f>
        <v>C012</v>
      </c>
      <c r="M4312" t="str">
        <f>_xlfn.XLOOKUP(L4312,Cinemas_data!$A$1:$A$49,Cinemas_data!$I$1:$I$49,"not Found")</f>
        <v>Miraj Cinemas Grand Mall</v>
      </c>
      <c r="N4312" t="str">
        <f>_xlfn.XLOOKUP(L4312,Cinemas_data!$A$1:$A$49,Cinemas_data!$C$1:$C$49,"not Found")</f>
        <v>Chennai</v>
      </c>
      <c r="O4312">
        <f>_xlfn.XLOOKUP(A4312,Booking_data!$A$1:$A$6001,Booking_data!$H$1:$H$6001,"not found")</f>
        <v>3</v>
      </c>
      <c r="P4312">
        <f>_xlfn.XLOOKUP(A4312,Booking_data!$A$1:$A$6001,Booking_data!$I$1:$I$6001,"not Found")</f>
        <v>240</v>
      </c>
      <c r="Q4312">
        <f t="shared" si="337"/>
        <v>720</v>
      </c>
      <c r="R4312" t="str">
        <f>_xlfn.XLOOKUP(A4312,Booking_data!$A$1:$A$6001,Booking_data!$L$1:$L$6001,"Not Found")</f>
        <v>UPI</v>
      </c>
      <c r="S4312">
        <f>_xlfn.XLOOKUP(A4312,Booking_data!$A$1:$A$6001,Booking_data!$N$1:$N$6001,"not Found")</f>
        <v>50</v>
      </c>
      <c r="T4312" t="str">
        <f>_xlfn.XLOOKUP(A4312,Booking_data!$A$1:$A$6001,Booking_data!$O$1:$O$6001,"Not Found")</f>
        <v>Other</v>
      </c>
      <c r="U4312" t="str">
        <f t="shared" si="338"/>
        <v>Above 45</v>
      </c>
      <c r="V4312" t="str">
        <f t="shared" si="339"/>
        <v>Medium Booking</v>
      </c>
    </row>
    <row r="4313" spans="1:22" x14ac:dyDescent="0.25">
      <c r="A4313" t="s">
        <v>4544</v>
      </c>
      <c r="B4313" s="1">
        <v>46084</v>
      </c>
      <c r="C4313" s="1">
        <v>46116</v>
      </c>
      <c r="D4313" s="9">
        <v>0.77083333333333337</v>
      </c>
      <c r="E4313" t="str">
        <f t="shared" si="335"/>
        <v>Weekday</v>
      </c>
      <c r="F4313" t="str">
        <f t="shared" si="336"/>
        <v>Mar</v>
      </c>
      <c r="G4313" t="str">
        <f>_xlfn.XLOOKUP(A4313,Booking_data!$A$1:$A$6001,Booking_data!$D$1:$D$6001,"not found")</f>
        <v>M022</v>
      </c>
      <c r="H4313" t="str">
        <f>_xlfn.XLOOKUP(G4313,Movies_data!$A$1:$A$41,Movies_data!$B$1:$B$41,"not found")</f>
        <v>12th Fail</v>
      </c>
      <c r="I4313" t="str">
        <f>_xlfn.XLOOKUP(G4313,Movies_data!$A$1:$A$41,Movies_data!$D$1:$D$41,"not found")</f>
        <v>Drama</v>
      </c>
      <c r="J4313" t="str">
        <f>_xlfn.XLOOKUP(G4313,Movies_data!$A$1:$A$41,Movies_data!$C$1:$C$41,"not found")</f>
        <v>Hindi</v>
      </c>
      <c r="K4313">
        <f>_xlfn.XLOOKUP(G4313,Movies_data!$A$1:$A$41,Movies_data!$H$1:$H$41,"Not Found")</f>
        <v>9</v>
      </c>
      <c r="L4313" t="str">
        <f>_xlfn.XLOOKUP(A4313,Booking_data!$A$1:$A$6001,Booking_data!$E$1:$E$6001,"not Found")</f>
        <v>C011</v>
      </c>
      <c r="M4313" t="str">
        <f>_xlfn.XLOOKUP(L4313,Cinemas_data!$A$1:$A$49,Cinemas_data!$I$1:$I$49,"not Found")</f>
        <v>Cinepolis City Centre</v>
      </c>
      <c r="N4313" t="str">
        <f>_xlfn.XLOOKUP(L4313,Cinemas_data!$A$1:$A$49,Cinemas_data!$C$1:$C$49,"not Found")</f>
        <v>Chennai</v>
      </c>
      <c r="O4313">
        <f>_xlfn.XLOOKUP(A4313,Booking_data!$A$1:$A$6001,Booking_data!$H$1:$H$6001,"not found")</f>
        <v>2</v>
      </c>
      <c r="P4313">
        <f>_xlfn.XLOOKUP(A4313,Booking_data!$A$1:$A$6001,Booking_data!$I$1:$I$6001,"not Found")</f>
        <v>420</v>
      </c>
      <c r="Q4313">
        <f t="shared" si="337"/>
        <v>840</v>
      </c>
      <c r="R4313" t="str">
        <f>_xlfn.XLOOKUP(A4313,Booking_data!$A$1:$A$6001,Booking_data!$L$1:$L$6001,"Not Found")</f>
        <v>UPI</v>
      </c>
      <c r="S4313">
        <f>_xlfn.XLOOKUP(A4313,Booking_data!$A$1:$A$6001,Booking_data!$N$1:$N$6001,"not Found")</f>
        <v>34</v>
      </c>
      <c r="T4313" t="str">
        <f>_xlfn.XLOOKUP(A4313,Booking_data!$A$1:$A$6001,Booking_data!$O$1:$O$6001,"Not Found")</f>
        <v>Male</v>
      </c>
      <c r="U4313" t="str">
        <f t="shared" si="338"/>
        <v>Middle Age</v>
      </c>
      <c r="V4313" t="str">
        <f t="shared" si="339"/>
        <v>Low Booking</v>
      </c>
    </row>
    <row r="4314" spans="1:22" x14ac:dyDescent="0.25">
      <c r="A4314" t="s">
        <v>4545</v>
      </c>
      <c r="B4314" s="1">
        <v>46084</v>
      </c>
      <c r="C4314" s="1">
        <v>46070</v>
      </c>
      <c r="D4314" s="9">
        <v>0.39583333333333331</v>
      </c>
      <c r="E4314" t="str">
        <f t="shared" si="335"/>
        <v>Weekday</v>
      </c>
      <c r="F4314" t="str">
        <f t="shared" si="336"/>
        <v>Mar</v>
      </c>
      <c r="G4314" t="str">
        <f>_xlfn.XLOOKUP(A4314,Booking_data!$A$1:$A$6001,Booking_data!$D$1:$D$6001,"not found")</f>
        <v>M034</v>
      </c>
      <c r="H4314" t="str">
        <f>_xlfn.XLOOKUP(G4314,Movies_data!$A$1:$A$41,Movies_data!$B$1:$B$41,"not found")</f>
        <v>Manjummel Boys</v>
      </c>
      <c r="I4314" t="str">
        <f>_xlfn.XLOOKUP(G4314,Movies_data!$A$1:$A$41,Movies_data!$D$1:$D$41,"not found")</f>
        <v>Adventure</v>
      </c>
      <c r="J4314" t="str">
        <f>_xlfn.XLOOKUP(G4314,Movies_data!$A$1:$A$41,Movies_data!$C$1:$C$41,"not found")</f>
        <v>Malayalam</v>
      </c>
      <c r="K4314">
        <f>_xlfn.XLOOKUP(G4314,Movies_data!$A$1:$A$41,Movies_data!$H$1:$H$41,"Not Found")</f>
        <v>8.3000000000000007</v>
      </c>
      <c r="L4314" t="str">
        <f>_xlfn.XLOOKUP(A4314,Booking_data!$A$1:$A$6001,Booking_data!$E$1:$E$6001,"not Found")</f>
        <v>C132</v>
      </c>
      <c r="M4314" t="str">
        <f>_xlfn.XLOOKUP(L4314,Cinemas_data!$A$1:$A$49,Cinemas_data!$I$1:$I$49,"not Found")</f>
        <v>City Pride Grand Mall</v>
      </c>
      <c r="N4314" t="str">
        <f>_xlfn.XLOOKUP(L4314,Cinemas_data!$A$1:$A$49,Cinemas_data!$C$1:$C$49,"not Found")</f>
        <v>Kolkata</v>
      </c>
      <c r="O4314">
        <f>_xlfn.XLOOKUP(A4314,Booking_data!$A$1:$A$6001,Booking_data!$H$1:$H$6001,"not found")</f>
        <v>3</v>
      </c>
      <c r="P4314">
        <f>_xlfn.XLOOKUP(A4314,Booking_data!$A$1:$A$6001,Booking_data!$I$1:$I$6001,"not Found")</f>
        <v>180</v>
      </c>
      <c r="Q4314">
        <f t="shared" si="337"/>
        <v>540</v>
      </c>
      <c r="R4314" t="str">
        <f>_xlfn.XLOOKUP(A4314,Booking_data!$A$1:$A$6001,Booking_data!$L$1:$L$6001,"Not Found")</f>
        <v>UPI</v>
      </c>
      <c r="S4314">
        <f>_xlfn.XLOOKUP(A4314,Booking_data!$A$1:$A$6001,Booking_data!$N$1:$N$6001,"not Found")</f>
        <v>38</v>
      </c>
      <c r="T4314" t="str">
        <f>_xlfn.XLOOKUP(A4314,Booking_data!$A$1:$A$6001,Booking_data!$O$1:$O$6001,"Not Found")</f>
        <v>Other</v>
      </c>
      <c r="U4314" t="str">
        <f t="shared" si="338"/>
        <v>Middle Age</v>
      </c>
      <c r="V4314" t="str">
        <f t="shared" si="339"/>
        <v>Medium Booking</v>
      </c>
    </row>
    <row r="4315" spans="1:22" x14ac:dyDescent="0.25">
      <c r="A4315" t="s">
        <v>4546</v>
      </c>
      <c r="B4315" s="1">
        <v>46084</v>
      </c>
      <c r="C4315" s="1">
        <v>46073</v>
      </c>
      <c r="D4315" s="9">
        <v>0.88541666666666663</v>
      </c>
      <c r="E4315" t="str">
        <f t="shared" si="335"/>
        <v>Weekday</v>
      </c>
      <c r="F4315" t="str">
        <f t="shared" si="336"/>
        <v>Mar</v>
      </c>
      <c r="G4315" t="str">
        <f>_xlfn.XLOOKUP(A4315,Booking_data!$A$1:$A$6001,Booking_data!$D$1:$D$6001,"not found")</f>
        <v>M020</v>
      </c>
      <c r="H4315" t="str">
        <f>_xlfn.XLOOKUP(G4315,Movies_data!$A$1:$A$41,Movies_data!$B$1:$B$41,"not found")</f>
        <v>Jawan</v>
      </c>
      <c r="I4315" t="str">
        <f>_xlfn.XLOOKUP(G4315,Movies_data!$A$1:$A$41,Movies_data!$D$1:$D$41,"not found")</f>
        <v>Action</v>
      </c>
      <c r="J4315" t="str">
        <f>_xlfn.XLOOKUP(G4315,Movies_data!$A$1:$A$41,Movies_data!$C$1:$C$41,"not found")</f>
        <v>Hindi</v>
      </c>
      <c r="K4315">
        <f>_xlfn.XLOOKUP(G4315,Movies_data!$A$1:$A$41,Movies_data!$H$1:$H$41,"Not Found")</f>
        <v>7</v>
      </c>
      <c r="L4315" t="str">
        <f>_xlfn.XLOOKUP(A4315,Booking_data!$A$1:$A$6001,Booking_data!$E$1:$E$6001,"not Found")</f>
        <v>C033</v>
      </c>
      <c r="M4315" t="str">
        <f>_xlfn.XLOOKUP(L4315,Cinemas_data!$A$1:$A$49,Cinemas_data!$I$1:$I$49,"not Found")</f>
        <v>Asian Cinemas Forum Mall</v>
      </c>
      <c r="N4315" t="str">
        <f>_xlfn.XLOOKUP(L4315,Cinemas_data!$A$1:$A$49,Cinemas_data!$C$1:$C$49,"not Found")</f>
        <v>Madurai</v>
      </c>
      <c r="O4315">
        <f>_xlfn.XLOOKUP(A4315,Booking_data!$A$1:$A$6001,Booking_data!$H$1:$H$6001,"not found")</f>
        <v>4</v>
      </c>
      <c r="P4315">
        <f>_xlfn.XLOOKUP(A4315,Booking_data!$A$1:$A$6001,Booking_data!$I$1:$I$6001,"not Found")</f>
        <v>180</v>
      </c>
      <c r="Q4315">
        <f t="shared" si="337"/>
        <v>720</v>
      </c>
      <c r="R4315" t="str">
        <f>_xlfn.XLOOKUP(A4315,Booking_data!$A$1:$A$6001,Booking_data!$L$1:$L$6001,"Not Found")</f>
        <v>Debit Card</v>
      </c>
      <c r="S4315">
        <f>_xlfn.XLOOKUP(A4315,Booking_data!$A$1:$A$6001,Booking_data!$N$1:$N$6001,"not Found")</f>
        <v>50</v>
      </c>
      <c r="T4315" t="str">
        <f>_xlfn.XLOOKUP(A4315,Booking_data!$A$1:$A$6001,Booking_data!$O$1:$O$6001,"Not Found")</f>
        <v>Other</v>
      </c>
      <c r="U4315" t="str">
        <f t="shared" si="338"/>
        <v>Above 45</v>
      </c>
      <c r="V4315" t="str">
        <f t="shared" si="339"/>
        <v>Medium Booking</v>
      </c>
    </row>
    <row r="4316" spans="1:22" x14ac:dyDescent="0.25">
      <c r="A4316" t="s">
        <v>4547</v>
      </c>
      <c r="B4316" s="1">
        <v>46084</v>
      </c>
      <c r="C4316" s="1">
        <v>46079</v>
      </c>
      <c r="D4316" s="9">
        <v>0.9375</v>
      </c>
      <c r="E4316" t="str">
        <f t="shared" si="335"/>
        <v>Weekday</v>
      </c>
      <c r="F4316" t="str">
        <f t="shared" si="336"/>
        <v>Mar</v>
      </c>
      <c r="G4316" t="str">
        <f>_xlfn.XLOOKUP(A4316,Booking_data!$A$1:$A$6001,Booking_data!$D$1:$D$6001,"not found")</f>
        <v>M012</v>
      </c>
      <c r="H4316" t="str">
        <f>_xlfn.XLOOKUP(G4316,Movies_data!$A$1:$A$41,Movies_data!$B$1:$B$41,"not found")</f>
        <v>RRR</v>
      </c>
      <c r="I4316" t="str">
        <f>_xlfn.XLOOKUP(G4316,Movies_data!$A$1:$A$41,Movies_data!$D$1:$D$41,"not found")</f>
        <v>Action</v>
      </c>
      <c r="J4316" t="str">
        <f>_xlfn.XLOOKUP(G4316,Movies_data!$A$1:$A$41,Movies_data!$C$1:$C$41,"not found")</f>
        <v>Telugu</v>
      </c>
      <c r="K4316">
        <f>_xlfn.XLOOKUP(G4316,Movies_data!$A$1:$A$41,Movies_data!$H$1:$H$41,"Not Found")</f>
        <v>7.8</v>
      </c>
      <c r="L4316" t="str">
        <f>_xlfn.XLOOKUP(A4316,Booking_data!$A$1:$A$6001,Booking_data!$E$1:$E$6001,"not Found")</f>
        <v>C013</v>
      </c>
      <c r="M4316" t="str">
        <f>_xlfn.XLOOKUP(L4316,Cinemas_data!$A$1:$A$49,Cinemas_data!$I$1:$I$49,"not Found")</f>
        <v>Mukta A2 Cinemas Forum Mall</v>
      </c>
      <c r="N4316" t="str">
        <f>_xlfn.XLOOKUP(L4316,Cinemas_data!$A$1:$A$49,Cinemas_data!$C$1:$C$49,"not Found")</f>
        <v>Chennai</v>
      </c>
      <c r="O4316">
        <f>_xlfn.XLOOKUP(A4316,Booking_data!$A$1:$A$6001,Booking_data!$H$1:$H$6001,"not found")</f>
        <v>2</v>
      </c>
      <c r="P4316">
        <f>_xlfn.XLOOKUP(A4316,Booking_data!$A$1:$A$6001,Booking_data!$I$1:$I$6001,"not Found")</f>
        <v>240</v>
      </c>
      <c r="Q4316">
        <f t="shared" si="337"/>
        <v>480</v>
      </c>
      <c r="R4316" t="str">
        <f>_xlfn.XLOOKUP(A4316,Booking_data!$A$1:$A$6001,Booking_data!$L$1:$L$6001,"Not Found")</f>
        <v>Net Banking</v>
      </c>
      <c r="S4316">
        <f>_xlfn.XLOOKUP(A4316,Booking_data!$A$1:$A$6001,Booking_data!$N$1:$N$6001,"not Found")</f>
        <v>18</v>
      </c>
      <c r="T4316" t="str">
        <f>_xlfn.XLOOKUP(A4316,Booking_data!$A$1:$A$6001,Booking_data!$O$1:$O$6001,"Not Found")</f>
        <v>Other</v>
      </c>
      <c r="U4316" t="str">
        <f t="shared" si="338"/>
        <v>Youngster</v>
      </c>
      <c r="V4316" t="str">
        <f t="shared" si="339"/>
        <v>Low Booking</v>
      </c>
    </row>
    <row r="4317" spans="1:22" x14ac:dyDescent="0.25">
      <c r="A4317" t="s">
        <v>4548</v>
      </c>
      <c r="B4317" s="1">
        <v>46084</v>
      </c>
      <c r="C4317" s="1">
        <v>46029</v>
      </c>
      <c r="D4317" s="9">
        <v>0.88541666666666663</v>
      </c>
      <c r="E4317" t="str">
        <f t="shared" si="335"/>
        <v>Weekday</v>
      </c>
      <c r="F4317" t="str">
        <f t="shared" si="336"/>
        <v>Mar</v>
      </c>
      <c r="G4317" t="str">
        <f>_xlfn.XLOOKUP(A4317,Booking_data!$A$1:$A$6001,Booking_data!$D$1:$D$6001,"not found")</f>
        <v>M015</v>
      </c>
      <c r="H4317" t="str">
        <f>_xlfn.XLOOKUP(G4317,Movies_data!$A$1:$A$41,Movies_data!$B$1:$B$41,"not found")</f>
        <v>Kalki 2898 AD</v>
      </c>
      <c r="I4317" t="str">
        <f>_xlfn.XLOOKUP(G4317,Movies_data!$A$1:$A$41,Movies_data!$D$1:$D$41,"not found")</f>
        <v>Sci-Fi</v>
      </c>
      <c r="J4317" t="str">
        <f>_xlfn.XLOOKUP(G4317,Movies_data!$A$1:$A$41,Movies_data!$C$1:$C$41,"not found")</f>
        <v>Telugu</v>
      </c>
      <c r="K4317">
        <f>_xlfn.XLOOKUP(G4317,Movies_data!$A$1:$A$41,Movies_data!$H$1:$H$41,"Not Found")</f>
        <v>7</v>
      </c>
      <c r="L4317" t="str">
        <f>_xlfn.XLOOKUP(A4317,Booking_data!$A$1:$A$6001,Booking_data!$E$1:$E$6001,"not Found")</f>
        <v>C122</v>
      </c>
      <c r="M4317" t="str">
        <f>_xlfn.XLOOKUP(L4317,Cinemas_data!$A$1:$A$49,Cinemas_data!$I$1:$I$49,"not Found")</f>
        <v>Asian Cinemas Grand Mall</v>
      </c>
      <c r="N4317" t="str">
        <f>_xlfn.XLOOKUP(L4317,Cinemas_data!$A$1:$A$49,Cinemas_data!$C$1:$C$49,"not Found")</f>
        <v>Noida</v>
      </c>
      <c r="O4317">
        <f>_xlfn.XLOOKUP(A4317,Booking_data!$A$1:$A$6001,Booking_data!$H$1:$H$6001,"not found")</f>
        <v>3</v>
      </c>
      <c r="P4317">
        <f>_xlfn.XLOOKUP(A4317,Booking_data!$A$1:$A$6001,Booking_data!$I$1:$I$6001,"not Found")</f>
        <v>180</v>
      </c>
      <c r="Q4317">
        <f t="shared" si="337"/>
        <v>540</v>
      </c>
      <c r="R4317" t="str">
        <f>_xlfn.XLOOKUP(A4317,Booking_data!$A$1:$A$6001,Booking_data!$L$1:$L$6001,"Not Found")</f>
        <v>Credit Card</v>
      </c>
      <c r="S4317">
        <f>_xlfn.XLOOKUP(A4317,Booking_data!$A$1:$A$6001,Booking_data!$N$1:$N$6001,"not Found")</f>
        <v>42</v>
      </c>
      <c r="T4317" t="str">
        <f>_xlfn.XLOOKUP(A4317,Booking_data!$A$1:$A$6001,Booking_data!$O$1:$O$6001,"Not Found")</f>
        <v>Female</v>
      </c>
      <c r="U4317" t="str">
        <f t="shared" si="338"/>
        <v>Middle Age</v>
      </c>
      <c r="V4317" t="str">
        <f t="shared" si="339"/>
        <v>Medium Booking</v>
      </c>
    </row>
    <row r="4318" spans="1:22" x14ac:dyDescent="0.25">
      <c r="A4318" t="s">
        <v>4549</v>
      </c>
      <c r="B4318" s="1">
        <v>46084</v>
      </c>
      <c r="C4318" s="1">
        <v>46031</v>
      </c>
      <c r="D4318" s="9">
        <v>0.53125</v>
      </c>
      <c r="E4318" t="str">
        <f t="shared" si="335"/>
        <v>Weekday</v>
      </c>
      <c r="F4318" t="str">
        <f t="shared" si="336"/>
        <v>Mar</v>
      </c>
      <c r="G4318" t="str">
        <f>_xlfn.XLOOKUP(A4318,Booking_data!$A$1:$A$6001,Booking_data!$D$1:$D$6001,"not found")</f>
        <v>M032</v>
      </c>
      <c r="H4318" t="str">
        <f>_xlfn.XLOOKUP(G4318,Movies_data!$A$1:$A$41,Movies_data!$B$1:$B$41,"not found")</f>
        <v>Premam</v>
      </c>
      <c r="I4318" t="str">
        <f>_xlfn.XLOOKUP(G4318,Movies_data!$A$1:$A$41,Movies_data!$D$1:$D$41,"not found")</f>
        <v>Romance</v>
      </c>
      <c r="J4318" t="str">
        <f>_xlfn.XLOOKUP(G4318,Movies_data!$A$1:$A$41,Movies_data!$C$1:$C$41,"not found")</f>
        <v>Malayalam</v>
      </c>
      <c r="K4318">
        <f>_xlfn.XLOOKUP(G4318,Movies_data!$A$1:$A$41,Movies_data!$H$1:$H$41,"Not Found")</f>
        <v>8.3000000000000007</v>
      </c>
      <c r="L4318" t="str">
        <f>_xlfn.XLOOKUP(A4318,Booking_data!$A$1:$A$6001,Booking_data!$E$1:$E$6001,"not Found")</f>
        <v>C042</v>
      </c>
      <c r="M4318" t="str">
        <f>_xlfn.XLOOKUP(L4318,Cinemas_data!$A$1:$A$49,Cinemas_data!$I$1:$I$49,"not Found")</f>
        <v>Asian Cinemas Grand Mall</v>
      </c>
      <c r="N4318" t="str">
        <f>_xlfn.XLOOKUP(L4318,Cinemas_data!$A$1:$A$49,Cinemas_data!$C$1:$C$49,"not Found")</f>
        <v>Salem</v>
      </c>
      <c r="O4318">
        <f>_xlfn.XLOOKUP(A4318,Booking_data!$A$1:$A$6001,Booking_data!$H$1:$H$6001,"not found")</f>
        <v>3</v>
      </c>
      <c r="P4318">
        <f>_xlfn.XLOOKUP(A4318,Booking_data!$A$1:$A$6001,Booking_data!$I$1:$I$6001,"not Found")</f>
        <v>280</v>
      </c>
      <c r="Q4318">
        <f t="shared" si="337"/>
        <v>840</v>
      </c>
      <c r="R4318" t="str">
        <f>_xlfn.XLOOKUP(A4318,Booking_data!$A$1:$A$6001,Booking_data!$L$1:$L$6001,"Not Found")</f>
        <v>Net Banking</v>
      </c>
      <c r="S4318">
        <f>_xlfn.XLOOKUP(A4318,Booking_data!$A$1:$A$6001,Booking_data!$N$1:$N$6001,"not Found")</f>
        <v>29</v>
      </c>
      <c r="T4318" t="str">
        <f>_xlfn.XLOOKUP(A4318,Booking_data!$A$1:$A$6001,Booking_data!$O$1:$O$6001,"Not Found")</f>
        <v>Female</v>
      </c>
      <c r="U4318" t="str">
        <f t="shared" si="338"/>
        <v>Youngster</v>
      </c>
      <c r="V4318" t="str">
        <f t="shared" si="339"/>
        <v>Medium Booking</v>
      </c>
    </row>
    <row r="4319" spans="1:22" x14ac:dyDescent="0.25">
      <c r="A4319" t="s">
        <v>4550</v>
      </c>
      <c r="B4319" s="1">
        <v>46084</v>
      </c>
      <c r="C4319" s="1">
        <v>46035</v>
      </c>
      <c r="D4319" s="9">
        <v>0.64583333333333337</v>
      </c>
      <c r="E4319" t="str">
        <f t="shared" si="335"/>
        <v>Weekday</v>
      </c>
      <c r="F4319" t="str">
        <f t="shared" si="336"/>
        <v>Mar</v>
      </c>
      <c r="G4319" t="str">
        <f>_xlfn.XLOOKUP(A4319,Booking_data!$A$1:$A$6001,Booking_data!$D$1:$D$6001,"not found")</f>
        <v>M039</v>
      </c>
      <c r="H4319" t="str">
        <f>_xlfn.XLOOKUP(G4319,Movies_data!$A$1:$A$41,Movies_data!$B$1:$B$41,"not found")</f>
        <v>Dune: Part Two</v>
      </c>
      <c r="I4319" t="str">
        <f>_xlfn.XLOOKUP(G4319,Movies_data!$A$1:$A$41,Movies_data!$D$1:$D$41,"not found")</f>
        <v>Sci-Fi</v>
      </c>
      <c r="J4319" t="str">
        <f>_xlfn.XLOOKUP(G4319,Movies_data!$A$1:$A$41,Movies_data!$C$1:$C$41,"not found")</f>
        <v>English</v>
      </c>
      <c r="K4319">
        <f>_xlfn.XLOOKUP(G4319,Movies_data!$A$1:$A$41,Movies_data!$H$1:$H$41,"Not Found")</f>
        <v>8.5</v>
      </c>
      <c r="L4319" t="str">
        <f>_xlfn.XLOOKUP(A4319,Booking_data!$A$1:$A$6001,Booking_data!$E$1:$E$6001,"not Found")</f>
        <v>C071</v>
      </c>
      <c r="M4319" t="str">
        <f>_xlfn.XLOOKUP(L4319,Cinemas_data!$A$1:$A$49,Cinemas_data!$I$1:$I$49,"not Found")</f>
        <v>PVR City Centre</v>
      </c>
      <c r="N4319" t="str">
        <f>_xlfn.XLOOKUP(L4319,Cinemas_data!$A$1:$A$49,Cinemas_data!$C$1:$C$49,"not Found")</f>
        <v>Hyderabad</v>
      </c>
      <c r="O4319">
        <f>_xlfn.XLOOKUP(A4319,Booking_data!$A$1:$A$6001,Booking_data!$H$1:$H$6001,"not found")</f>
        <v>2</v>
      </c>
      <c r="P4319">
        <f>_xlfn.XLOOKUP(A4319,Booking_data!$A$1:$A$6001,Booking_data!$I$1:$I$6001,"not Found")</f>
        <v>360</v>
      </c>
      <c r="Q4319">
        <f t="shared" si="337"/>
        <v>720</v>
      </c>
      <c r="R4319" t="str">
        <f>_xlfn.XLOOKUP(A4319,Booking_data!$A$1:$A$6001,Booking_data!$L$1:$L$6001,"Not Found")</f>
        <v>Credit Card</v>
      </c>
      <c r="S4319">
        <f>_xlfn.XLOOKUP(A4319,Booking_data!$A$1:$A$6001,Booking_data!$N$1:$N$6001,"not Found")</f>
        <v>25</v>
      </c>
      <c r="T4319" t="str">
        <f>_xlfn.XLOOKUP(A4319,Booking_data!$A$1:$A$6001,Booking_data!$O$1:$O$6001,"Not Found")</f>
        <v>Female</v>
      </c>
      <c r="U4319" t="str">
        <f t="shared" si="338"/>
        <v>Youngster</v>
      </c>
      <c r="V4319" t="str">
        <f t="shared" si="339"/>
        <v>Low Booking</v>
      </c>
    </row>
    <row r="4320" spans="1:22" x14ac:dyDescent="0.25">
      <c r="A4320" t="s">
        <v>4551</v>
      </c>
      <c r="B4320" s="1">
        <v>46084</v>
      </c>
      <c r="C4320" s="1">
        <v>46158</v>
      </c>
      <c r="D4320" s="9">
        <v>0.53125</v>
      </c>
      <c r="E4320" t="str">
        <f t="shared" si="335"/>
        <v>Weekday</v>
      </c>
      <c r="F4320" t="str">
        <f t="shared" si="336"/>
        <v>Mar</v>
      </c>
      <c r="G4320" t="str">
        <f>_xlfn.XLOOKUP(A4320,Booking_data!$A$1:$A$6001,Booking_data!$D$1:$D$6001,"not found")</f>
        <v>M007</v>
      </c>
      <c r="H4320" t="str">
        <f>_xlfn.XLOOKUP(G4320,Movies_data!$A$1:$A$41,Movies_data!$B$1:$B$41,"not found")</f>
        <v>Good Night</v>
      </c>
      <c r="I4320" t="str">
        <f>_xlfn.XLOOKUP(G4320,Movies_data!$A$1:$A$41,Movies_data!$D$1:$D$41,"not found")</f>
        <v>Comedy</v>
      </c>
      <c r="J4320" t="str">
        <f>_xlfn.XLOOKUP(G4320,Movies_data!$A$1:$A$41,Movies_data!$C$1:$C$41,"not found")</f>
        <v>Tamil</v>
      </c>
      <c r="K4320">
        <f>_xlfn.XLOOKUP(G4320,Movies_data!$A$1:$A$41,Movies_data!$H$1:$H$41,"Not Found")</f>
        <v>8</v>
      </c>
      <c r="L4320" t="str">
        <f>_xlfn.XLOOKUP(A4320,Booking_data!$A$1:$A$6001,Booking_data!$E$1:$E$6001,"not Found")</f>
        <v>C033</v>
      </c>
      <c r="M4320" t="str">
        <f>_xlfn.XLOOKUP(L4320,Cinemas_data!$A$1:$A$49,Cinemas_data!$I$1:$I$49,"not Found")</f>
        <v>Asian Cinemas Forum Mall</v>
      </c>
      <c r="N4320" t="str">
        <f>_xlfn.XLOOKUP(L4320,Cinemas_data!$A$1:$A$49,Cinemas_data!$C$1:$C$49,"not Found")</f>
        <v>Madurai</v>
      </c>
      <c r="O4320">
        <f>_xlfn.XLOOKUP(A4320,Booking_data!$A$1:$A$6001,Booking_data!$H$1:$H$6001,"not found")</f>
        <v>3</v>
      </c>
      <c r="P4320">
        <f>_xlfn.XLOOKUP(A4320,Booking_data!$A$1:$A$6001,Booking_data!$I$1:$I$6001,"not Found")</f>
        <v>180</v>
      </c>
      <c r="Q4320">
        <f t="shared" si="337"/>
        <v>540</v>
      </c>
      <c r="R4320" t="str">
        <f>_xlfn.XLOOKUP(A4320,Booking_data!$A$1:$A$6001,Booking_data!$L$1:$L$6001,"Not Found")</f>
        <v>Wallet</v>
      </c>
      <c r="S4320">
        <f>_xlfn.XLOOKUP(A4320,Booking_data!$A$1:$A$6001,Booking_data!$N$1:$N$6001,"not Found")</f>
        <v>24</v>
      </c>
      <c r="T4320" t="str">
        <f>_xlfn.XLOOKUP(A4320,Booking_data!$A$1:$A$6001,Booking_data!$O$1:$O$6001,"Not Found")</f>
        <v>Other</v>
      </c>
      <c r="U4320" t="str">
        <f t="shared" si="338"/>
        <v>Youngster</v>
      </c>
      <c r="V4320" t="str">
        <f t="shared" si="339"/>
        <v>Medium Booking</v>
      </c>
    </row>
    <row r="4321" spans="1:22" x14ac:dyDescent="0.25">
      <c r="A4321" t="s">
        <v>4552</v>
      </c>
      <c r="B4321" s="1">
        <v>46084</v>
      </c>
      <c r="C4321" s="1">
        <v>46156</v>
      </c>
      <c r="D4321" s="9">
        <v>0.88541666666666663</v>
      </c>
      <c r="E4321" t="str">
        <f t="shared" si="335"/>
        <v>Weekday</v>
      </c>
      <c r="F4321" t="str">
        <f t="shared" si="336"/>
        <v>Mar</v>
      </c>
      <c r="G4321" t="str">
        <f>_xlfn.XLOOKUP(A4321,Booking_data!$A$1:$A$6001,Booking_data!$D$1:$D$6001,"not found")</f>
        <v>M017</v>
      </c>
      <c r="H4321" t="str">
        <f>_xlfn.XLOOKUP(G4321,Movies_data!$A$1:$A$41,Movies_data!$B$1:$B$41,"not found")</f>
        <v>Baahubali 2</v>
      </c>
      <c r="I4321" t="str">
        <f>_xlfn.XLOOKUP(G4321,Movies_data!$A$1:$A$41,Movies_data!$D$1:$D$41,"not found")</f>
        <v>Action</v>
      </c>
      <c r="J4321" t="str">
        <f>_xlfn.XLOOKUP(G4321,Movies_data!$A$1:$A$41,Movies_data!$C$1:$C$41,"not found")</f>
        <v>Telugu</v>
      </c>
      <c r="K4321">
        <f>_xlfn.XLOOKUP(G4321,Movies_data!$A$1:$A$41,Movies_data!$H$1:$H$41,"Not Found")</f>
        <v>8.1999999999999993</v>
      </c>
      <c r="L4321" t="str">
        <f>_xlfn.XLOOKUP(A4321,Booking_data!$A$1:$A$6001,Booking_data!$E$1:$E$6001,"not Found")</f>
        <v>C052</v>
      </c>
      <c r="M4321" t="str">
        <f>_xlfn.XLOOKUP(L4321,Cinemas_data!$A$1:$A$49,Cinemas_data!$I$1:$I$49,"not Found")</f>
        <v>City Pride Grand Mall</v>
      </c>
      <c r="N4321" t="str">
        <f>_xlfn.XLOOKUP(L4321,Cinemas_data!$A$1:$A$49,Cinemas_data!$C$1:$C$49,"not Found")</f>
        <v>Bengaluru</v>
      </c>
      <c r="O4321">
        <f>_xlfn.XLOOKUP(A4321,Booking_data!$A$1:$A$6001,Booking_data!$H$1:$H$6001,"not found")</f>
        <v>4</v>
      </c>
      <c r="P4321">
        <f>_xlfn.XLOOKUP(A4321,Booking_data!$A$1:$A$6001,Booking_data!$I$1:$I$6001,"not Found")</f>
        <v>200</v>
      </c>
      <c r="Q4321">
        <f t="shared" si="337"/>
        <v>800</v>
      </c>
      <c r="R4321" t="str">
        <f>_xlfn.XLOOKUP(A4321,Booking_data!$A$1:$A$6001,Booking_data!$L$1:$L$6001,"Not Found")</f>
        <v>Net Banking</v>
      </c>
      <c r="S4321">
        <f>_xlfn.XLOOKUP(A4321,Booking_data!$A$1:$A$6001,Booking_data!$N$1:$N$6001,"not Found")</f>
        <v>46</v>
      </c>
      <c r="T4321" t="str">
        <f>_xlfn.XLOOKUP(A4321,Booking_data!$A$1:$A$6001,Booking_data!$O$1:$O$6001,"Not Found")</f>
        <v>Other</v>
      </c>
      <c r="U4321" t="str">
        <f t="shared" si="338"/>
        <v>Above 45</v>
      </c>
      <c r="V4321" t="str">
        <f t="shared" si="339"/>
        <v>Medium Booking</v>
      </c>
    </row>
    <row r="4322" spans="1:22" x14ac:dyDescent="0.25">
      <c r="A4322" t="s">
        <v>4553</v>
      </c>
      <c r="B4322" s="1">
        <v>46084</v>
      </c>
      <c r="C4322" s="1">
        <v>46047</v>
      </c>
      <c r="D4322" s="9">
        <v>0.9375</v>
      </c>
      <c r="E4322" t="str">
        <f t="shared" si="335"/>
        <v>Weekday</v>
      </c>
      <c r="F4322" t="str">
        <f t="shared" si="336"/>
        <v>Mar</v>
      </c>
      <c r="G4322" t="str">
        <f>_xlfn.XLOOKUP(A4322,Booking_data!$A$1:$A$6001,Booking_data!$D$1:$D$6001,"not found")</f>
        <v>M008</v>
      </c>
      <c r="H4322" t="str">
        <f>_xlfn.XLOOKUP(G4322,Movies_data!$A$1:$A$41,Movies_data!$B$1:$B$41,"not found")</f>
        <v>Love Today</v>
      </c>
      <c r="I4322" t="str">
        <f>_xlfn.XLOOKUP(G4322,Movies_data!$A$1:$A$41,Movies_data!$D$1:$D$41,"not found")</f>
        <v>Romance</v>
      </c>
      <c r="J4322" t="str">
        <f>_xlfn.XLOOKUP(G4322,Movies_data!$A$1:$A$41,Movies_data!$C$1:$C$41,"not found")</f>
        <v>Tamil</v>
      </c>
      <c r="K4322">
        <f>_xlfn.XLOOKUP(G4322,Movies_data!$A$1:$A$41,Movies_data!$H$1:$H$41,"Not Found")</f>
        <v>7.4</v>
      </c>
      <c r="L4322" t="str">
        <f>_xlfn.XLOOKUP(A4322,Booking_data!$A$1:$A$6001,Booking_data!$E$1:$E$6001,"not Found")</f>
        <v>C151</v>
      </c>
      <c r="M4322" t="str">
        <f>_xlfn.XLOOKUP(L4322,Cinemas_data!$A$1:$A$49,Cinemas_data!$I$1:$I$49,"not Found")</f>
        <v>PVR City Centre</v>
      </c>
      <c r="N4322" t="str">
        <f>_xlfn.XLOOKUP(L4322,Cinemas_data!$A$1:$A$49,Cinemas_data!$C$1:$C$49,"not Found")</f>
        <v>Kochi</v>
      </c>
      <c r="O4322">
        <f>_xlfn.XLOOKUP(A4322,Booking_data!$A$1:$A$6001,Booking_data!$H$1:$H$6001,"not found")</f>
        <v>4</v>
      </c>
      <c r="P4322">
        <f>_xlfn.XLOOKUP(A4322,Booking_data!$A$1:$A$6001,Booking_data!$I$1:$I$6001,"not Found")</f>
        <v>280</v>
      </c>
      <c r="Q4322">
        <f t="shared" si="337"/>
        <v>1120</v>
      </c>
      <c r="R4322" t="str">
        <f>_xlfn.XLOOKUP(A4322,Booking_data!$A$1:$A$6001,Booking_data!$L$1:$L$6001,"Not Found")</f>
        <v>Wallet</v>
      </c>
      <c r="S4322">
        <f>_xlfn.XLOOKUP(A4322,Booking_data!$A$1:$A$6001,Booking_data!$N$1:$N$6001,"not Found")</f>
        <v>39</v>
      </c>
      <c r="T4322" t="str">
        <f>_xlfn.XLOOKUP(A4322,Booking_data!$A$1:$A$6001,Booking_data!$O$1:$O$6001,"Not Found")</f>
        <v>Female</v>
      </c>
      <c r="U4322" t="str">
        <f t="shared" si="338"/>
        <v>Middle Age</v>
      </c>
      <c r="V4322" t="str">
        <f t="shared" si="339"/>
        <v>Medium Booking</v>
      </c>
    </row>
    <row r="4323" spans="1:22" x14ac:dyDescent="0.25">
      <c r="A4323" t="s">
        <v>4554</v>
      </c>
      <c r="B4323" s="1">
        <v>46084</v>
      </c>
      <c r="C4323" s="1">
        <v>46047</v>
      </c>
      <c r="D4323" s="9">
        <v>0.9375</v>
      </c>
      <c r="E4323" t="str">
        <f t="shared" si="335"/>
        <v>Weekday</v>
      </c>
      <c r="F4323" t="str">
        <f t="shared" si="336"/>
        <v>Mar</v>
      </c>
      <c r="G4323" t="str">
        <f>_xlfn.XLOOKUP(A4323,Booking_data!$A$1:$A$6001,Booking_data!$D$1:$D$6001,"not found")</f>
        <v>M012</v>
      </c>
      <c r="H4323" t="str">
        <f>_xlfn.XLOOKUP(G4323,Movies_data!$A$1:$A$41,Movies_data!$B$1:$B$41,"not found")</f>
        <v>RRR</v>
      </c>
      <c r="I4323" t="str">
        <f>_xlfn.XLOOKUP(G4323,Movies_data!$A$1:$A$41,Movies_data!$D$1:$D$41,"not found")</f>
        <v>Action</v>
      </c>
      <c r="J4323" t="str">
        <f>_xlfn.XLOOKUP(G4323,Movies_data!$A$1:$A$41,Movies_data!$C$1:$C$41,"not found")</f>
        <v>Telugu</v>
      </c>
      <c r="K4323">
        <f>_xlfn.XLOOKUP(G4323,Movies_data!$A$1:$A$41,Movies_data!$H$1:$H$41,"Not Found")</f>
        <v>7.8</v>
      </c>
      <c r="L4323" t="str">
        <f>_xlfn.XLOOKUP(A4323,Booking_data!$A$1:$A$6001,Booking_data!$E$1:$E$6001,"not Found")</f>
        <v>C143</v>
      </c>
      <c r="M4323" t="str">
        <f>_xlfn.XLOOKUP(L4323,Cinemas_data!$A$1:$A$49,Cinemas_data!$I$1:$I$49,"not Found")</f>
        <v>INOX Forum Mall</v>
      </c>
      <c r="N4323" t="str">
        <f>_xlfn.XLOOKUP(L4323,Cinemas_data!$A$1:$A$49,Cinemas_data!$C$1:$C$49,"not Found")</f>
        <v>Ahmedabad</v>
      </c>
      <c r="O4323">
        <f>_xlfn.XLOOKUP(A4323,Booking_data!$A$1:$A$6001,Booking_data!$H$1:$H$6001,"not found")</f>
        <v>1</v>
      </c>
      <c r="P4323">
        <f>_xlfn.XLOOKUP(A4323,Booking_data!$A$1:$A$6001,Booking_data!$I$1:$I$6001,"not Found")</f>
        <v>320</v>
      </c>
      <c r="Q4323">
        <f t="shared" si="337"/>
        <v>320</v>
      </c>
      <c r="R4323" t="str">
        <f>_xlfn.XLOOKUP(A4323,Booking_data!$A$1:$A$6001,Booking_data!$L$1:$L$6001,"Not Found")</f>
        <v>Credit Card</v>
      </c>
      <c r="S4323">
        <f>_xlfn.XLOOKUP(A4323,Booking_data!$A$1:$A$6001,Booking_data!$N$1:$N$6001,"not Found")</f>
        <v>23</v>
      </c>
      <c r="T4323" t="str">
        <f>_xlfn.XLOOKUP(A4323,Booking_data!$A$1:$A$6001,Booking_data!$O$1:$O$6001,"Not Found")</f>
        <v>Female</v>
      </c>
      <c r="U4323" t="str">
        <f t="shared" si="338"/>
        <v>Youngster</v>
      </c>
      <c r="V4323" t="str">
        <f t="shared" si="339"/>
        <v>Low Booking</v>
      </c>
    </row>
    <row r="4324" spans="1:22" x14ac:dyDescent="0.25">
      <c r="A4324" t="s">
        <v>4555</v>
      </c>
      <c r="B4324" s="1">
        <v>46084</v>
      </c>
      <c r="C4324" s="1">
        <v>46085</v>
      </c>
      <c r="D4324" s="9">
        <v>0.64583333333333337</v>
      </c>
      <c r="E4324" t="str">
        <f t="shared" si="335"/>
        <v>Weekday</v>
      </c>
      <c r="F4324" t="str">
        <f t="shared" si="336"/>
        <v>Mar</v>
      </c>
      <c r="G4324" t="str">
        <f>_xlfn.XLOOKUP(A4324,Booking_data!$A$1:$A$6001,Booking_data!$D$1:$D$6001,"not found")</f>
        <v>M031</v>
      </c>
      <c r="H4324" t="str">
        <f>_xlfn.XLOOKUP(G4324,Movies_data!$A$1:$A$41,Movies_data!$B$1:$B$41,"not found")</f>
        <v>Bangalore Days</v>
      </c>
      <c r="I4324" t="str">
        <f>_xlfn.XLOOKUP(G4324,Movies_data!$A$1:$A$41,Movies_data!$D$1:$D$41,"not found")</f>
        <v>Drama</v>
      </c>
      <c r="J4324" t="str">
        <f>_xlfn.XLOOKUP(G4324,Movies_data!$A$1:$A$41,Movies_data!$C$1:$C$41,"not found")</f>
        <v>Malayalam</v>
      </c>
      <c r="K4324">
        <f>_xlfn.XLOOKUP(G4324,Movies_data!$A$1:$A$41,Movies_data!$H$1:$H$41,"Not Found")</f>
        <v>8.3000000000000007</v>
      </c>
      <c r="L4324" t="str">
        <f>_xlfn.XLOOKUP(A4324,Booking_data!$A$1:$A$6001,Booking_data!$E$1:$E$6001,"not Found")</f>
        <v>C082</v>
      </c>
      <c r="M4324" t="str">
        <f>_xlfn.XLOOKUP(L4324,Cinemas_data!$A$1:$A$49,Cinemas_data!$I$1:$I$49,"not Found")</f>
        <v>Cinepolis Grand Mall</v>
      </c>
      <c r="N4324" t="str">
        <f>_xlfn.XLOOKUP(L4324,Cinemas_data!$A$1:$A$49,Cinemas_data!$C$1:$C$49,"not Found")</f>
        <v>Vijayawada</v>
      </c>
      <c r="O4324">
        <f>_xlfn.XLOOKUP(A4324,Booking_data!$A$1:$A$6001,Booking_data!$H$1:$H$6001,"not found")</f>
        <v>2</v>
      </c>
      <c r="P4324">
        <f>_xlfn.XLOOKUP(A4324,Booking_data!$A$1:$A$6001,Booking_data!$I$1:$I$6001,"not Found")</f>
        <v>460</v>
      </c>
      <c r="Q4324">
        <f t="shared" si="337"/>
        <v>920</v>
      </c>
      <c r="R4324" t="str">
        <f>_xlfn.XLOOKUP(A4324,Booking_data!$A$1:$A$6001,Booking_data!$L$1:$L$6001,"Not Found")</f>
        <v>Debit Card</v>
      </c>
      <c r="S4324">
        <f>_xlfn.XLOOKUP(A4324,Booking_data!$A$1:$A$6001,Booking_data!$N$1:$N$6001,"not Found")</f>
        <v>30</v>
      </c>
      <c r="T4324" t="str">
        <f>_xlfn.XLOOKUP(A4324,Booking_data!$A$1:$A$6001,Booking_data!$O$1:$O$6001,"Not Found")</f>
        <v>Other</v>
      </c>
      <c r="U4324" t="str">
        <f t="shared" si="338"/>
        <v>Middle Age</v>
      </c>
      <c r="V4324" t="str">
        <f t="shared" si="339"/>
        <v>Low Booking</v>
      </c>
    </row>
    <row r="4325" spans="1:22" x14ac:dyDescent="0.25">
      <c r="A4325" t="s">
        <v>4556</v>
      </c>
      <c r="B4325" s="1">
        <v>46084</v>
      </c>
      <c r="C4325" s="1">
        <v>46123</v>
      </c>
      <c r="D4325" s="9">
        <v>0.9375</v>
      </c>
      <c r="E4325" t="str">
        <f t="shared" si="335"/>
        <v>Weekday</v>
      </c>
      <c r="F4325" t="str">
        <f t="shared" si="336"/>
        <v>Mar</v>
      </c>
      <c r="G4325" t="str">
        <f>_xlfn.XLOOKUP(A4325,Booking_data!$A$1:$A$6001,Booking_data!$D$1:$D$6001,"not found")</f>
        <v>M017</v>
      </c>
      <c r="H4325" t="str">
        <f>_xlfn.XLOOKUP(G4325,Movies_data!$A$1:$A$41,Movies_data!$B$1:$B$41,"not found")</f>
        <v>Baahubali 2</v>
      </c>
      <c r="I4325" t="str">
        <f>_xlfn.XLOOKUP(G4325,Movies_data!$A$1:$A$41,Movies_data!$D$1:$D$41,"not found")</f>
        <v>Action</v>
      </c>
      <c r="J4325" t="str">
        <f>_xlfn.XLOOKUP(G4325,Movies_data!$A$1:$A$41,Movies_data!$C$1:$C$41,"not found")</f>
        <v>Telugu</v>
      </c>
      <c r="K4325">
        <f>_xlfn.XLOOKUP(G4325,Movies_data!$A$1:$A$41,Movies_data!$H$1:$H$41,"Not Found")</f>
        <v>8.1999999999999993</v>
      </c>
      <c r="L4325" t="str">
        <f>_xlfn.XLOOKUP(A4325,Booking_data!$A$1:$A$6001,Booking_data!$E$1:$E$6001,"not Found")</f>
        <v>C162</v>
      </c>
      <c r="M4325" t="str">
        <f>_xlfn.XLOOKUP(L4325,Cinemas_data!$A$1:$A$49,Cinemas_data!$I$1:$I$49,"not Found")</f>
        <v>Cinepolis Grand Mall</v>
      </c>
      <c r="N4325" t="str">
        <f>_xlfn.XLOOKUP(L4325,Cinemas_data!$A$1:$A$49,Cinemas_data!$C$1:$C$49,"not Found")</f>
        <v>Thiruvananthapuram</v>
      </c>
      <c r="O4325">
        <f>_xlfn.XLOOKUP(A4325,Booking_data!$A$1:$A$6001,Booking_data!$H$1:$H$6001,"not found")</f>
        <v>3</v>
      </c>
      <c r="P4325">
        <f>_xlfn.XLOOKUP(A4325,Booking_data!$A$1:$A$6001,Booking_data!$I$1:$I$6001,"not Found")</f>
        <v>340</v>
      </c>
      <c r="Q4325">
        <f t="shared" si="337"/>
        <v>1020</v>
      </c>
      <c r="R4325" t="str">
        <f>_xlfn.XLOOKUP(A4325,Booking_data!$A$1:$A$6001,Booking_data!$L$1:$L$6001,"Not Found")</f>
        <v>Credit Card</v>
      </c>
      <c r="S4325">
        <f>_xlfn.XLOOKUP(A4325,Booking_data!$A$1:$A$6001,Booking_data!$N$1:$N$6001,"not Found")</f>
        <v>25</v>
      </c>
      <c r="T4325" t="str">
        <f>_xlfn.XLOOKUP(A4325,Booking_data!$A$1:$A$6001,Booking_data!$O$1:$O$6001,"Not Found")</f>
        <v>Other</v>
      </c>
      <c r="U4325" t="str">
        <f t="shared" si="338"/>
        <v>Youngster</v>
      </c>
      <c r="V4325" t="str">
        <f t="shared" si="339"/>
        <v>Medium Booking</v>
      </c>
    </row>
    <row r="4326" spans="1:22" x14ac:dyDescent="0.25">
      <c r="A4326" t="s">
        <v>4557</v>
      </c>
      <c r="B4326" s="1">
        <v>46084</v>
      </c>
      <c r="C4326" s="1">
        <v>46043</v>
      </c>
      <c r="D4326" s="9">
        <v>0.88541666666666663</v>
      </c>
      <c r="E4326" t="str">
        <f t="shared" si="335"/>
        <v>Weekday</v>
      </c>
      <c r="F4326" t="str">
        <f t="shared" si="336"/>
        <v>Mar</v>
      </c>
      <c r="G4326" t="str">
        <f>_xlfn.XLOOKUP(A4326,Booking_data!$A$1:$A$6001,Booking_data!$D$1:$D$6001,"not found")</f>
        <v>M003</v>
      </c>
      <c r="H4326" t="str">
        <f>_xlfn.XLOOKUP(G4326,Movies_data!$A$1:$A$41,Movies_data!$B$1:$B$41,"not found")</f>
        <v>Vikram</v>
      </c>
      <c r="I4326" t="str">
        <f>_xlfn.XLOOKUP(G4326,Movies_data!$A$1:$A$41,Movies_data!$D$1:$D$41,"not found")</f>
        <v>Action</v>
      </c>
      <c r="J4326" t="str">
        <f>_xlfn.XLOOKUP(G4326,Movies_data!$A$1:$A$41,Movies_data!$C$1:$C$41,"not found")</f>
        <v>Tamil</v>
      </c>
      <c r="K4326">
        <f>_xlfn.XLOOKUP(G4326,Movies_data!$A$1:$A$41,Movies_data!$H$1:$H$41,"Not Found")</f>
        <v>8.3000000000000007</v>
      </c>
      <c r="L4326" t="str">
        <f>_xlfn.XLOOKUP(A4326,Booking_data!$A$1:$A$6001,Booking_data!$E$1:$E$6001,"not Found")</f>
        <v>C081</v>
      </c>
      <c r="M4326" t="str">
        <f>_xlfn.XLOOKUP(L4326,Cinemas_data!$A$1:$A$49,Cinemas_data!$I$1:$I$49,"not Found")</f>
        <v>INOX City Centre</v>
      </c>
      <c r="N4326" t="str">
        <f>_xlfn.XLOOKUP(L4326,Cinemas_data!$A$1:$A$49,Cinemas_data!$C$1:$C$49,"not Found")</f>
        <v>Vijayawada</v>
      </c>
      <c r="O4326">
        <f>_xlfn.XLOOKUP(A4326,Booking_data!$A$1:$A$6001,Booking_data!$H$1:$H$6001,"not found")</f>
        <v>2</v>
      </c>
      <c r="P4326">
        <f>_xlfn.XLOOKUP(A4326,Booking_data!$A$1:$A$6001,Booking_data!$I$1:$I$6001,"not Found")</f>
        <v>200</v>
      </c>
      <c r="Q4326">
        <f t="shared" si="337"/>
        <v>400</v>
      </c>
      <c r="R4326" t="str">
        <f>_xlfn.XLOOKUP(A4326,Booking_data!$A$1:$A$6001,Booking_data!$L$1:$L$6001,"Not Found")</f>
        <v>Debit Card</v>
      </c>
      <c r="S4326">
        <f>_xlfn.XLOOKUP(A4326,Booking_data!$A$1:$A$6001,Booking_data!$N$1:$N$6001,"not Found")</f>
        <v>51</v>
      </c>
      <c r="T4326" t="str">
        <f>_xlfn.XLOOKUP(A4326,Booking_data!$A$1:$A$6001,Booking_data!$O$1:$O$6001,"Not Found")</f>
        <v>Other</v>
      </c>
      <c r="U4326" t="str">
        <f t="shared" si="338"/>
        <v>Above 45</v>
      </c>
      <c r="V4326" t="str">
        <f t="shared" si="339"/>
        <v>Low Booking</v>
      </c>
    </row>
    <row r="4327" spans="1:22" x14ac:dyDescent="0.25">
      <c r="A4327" t="s">
        <v>4558</v>
      </c>
      <c r="B4327" s="1">
        <v>46084</v>
      </c>
      <c r="C4327" s="1">
        <v>46176</v>
      </c>
      <c r="D4327" s="9">
        <v>0.53125</v>
      </c>
      <c r="E4327" t="str">
        <f t="shared" si="335"/>
        <v>Weekday</v>
      </c>
      <c r="F4327" t="str">
        <f t="shared" si="336"/>
        <v>Mar</v>
      </c>
      <c r="G4327" t="str">
        <f>_xlfn.XLOOKUP(A4327,Booking_data!$A$1:$A$6001,Booking_data!$D$1:$D$6001,"not found")</f>
        <v>M022</v>
      </c>
      <c r="H4327" t="str">
        <f>_xlfn.XLOOKUP(G4327,Movies_data!$A$1:$A$41,Movies_data!$B$1:$B$41,"not found")</f>
        <v>12th Fail</v>
      </c>
      <c r="I4327" t="str">
        <f>_xlfn.XLOOKUP(G4327,Movies_data!$A$1:$A$41,Movies_data!$D$1:$D$41,"not found")</f>
        <v>Drama</v>
      </c>
      <c r="J4327" t="str">
        <f>_xlfn.XLOOKUP(G4327,Movies_data!$A$1:$A$41,Movies_data!$C$1:$C$41,"not found")</f>
        <v>Hindi</v>
      </c>
      <c r="K4327">
        <f>_xlfn.XLOOKUP(G4327,Movies_data!$A$1:$A$41,Movies_data!$H$1:$H$41,"Not Found")</f>
        <v>9</v>
      </c>
      <c r="L4327" t="str">
        <f>_xlfn.XLOOKUP(A4327,Booking_data!$A$1:$A$6001,Booking_data!$E$1:$E$6001,"not Found")</f>
        <v>C162</v>
      </c>
      <c r="M4327" t="str">
        <f>_xlfn.XLOOKUP(L4327,Cinemas_data!$A$1:$A$49,Cinemas_data!$I$1:$I$49,"not Found")</f>
        <v>Cinepolis Grand Mall</v>
      </c>
      <c r="N4327" t="str">
        <f>_xlfn.XLOOKUP(L4327,Cinemas_data!$A$1:$A$49,Cinemas_data!$C$1:$C$49,"not Found")</f>
        <v>Thiruvananthapuram</v>
      </c>
      <c r="O4327">
        <f>_xlfn.XLOOKUP(A4327,Booking_data!$A$1:$A$6001,Booking_data!$H$1:$H$6001,"not found")</f>
        <v>2</v>
      </c>
      <c r="P4327">
        <f>_xlfn.XLOOKUP(A4327,Booking_data!$A$1:$A$6001,Booking_data!$I$1:$I$6001,"not Found")</f>
        <v>240</v>
      </c>
      <c r="Q4327">
        <f t="shared" si="337"/>
        <v>480</v>
      </c>
      <c r="R4327" t="str">
        <f>_xlfn.XLOOKUP(A4327,Booking_data!$A$1:$A$6001,Booking_data!$L$1:$L$6001,"Not Found")</f>
        <v>Net Banking</v>
      </c>
      <c r="S4327">
        <f>_xlfn.XLOOKUP(A4327,Booking_data!$A$1:$A$6001,Booking_data!$N$1:$N$6001,"not Found")</f>
        <v>31</v>
      </c>
      <c r="T4327" t="str">
        <f>_xlfn.XLOOKUP(A4327,Booking_data!$A$1:$A$6001,Booking_data!$O$1:$O$6001,"Not Found")</f>
        <v>Female</v>
      </c>
      <c r="U4327" t="str">
        <f t="shared" si="338"/>
        <v>Middle Age</v>
      </c>
      <c r="V4327" t="str">
        <f t="shared" si="339"/>
        <v>Low Booking</v>
      </c>
    </row>
    <row r="4328" spans="1:22" x14ac:dyDescent="0.25">
      <c r="A4328" t="s">
        <v>4559</v>
      </c>
      <c r="B4328" s="1">
        <v>46084</v>
      </c>
      <c r="C4328" s="1">
        <v>46164</v>
      </c>
      <c r="D4328" s="9">
        <v>0.9375</v>
      </c>
      <c r="E4328" t="str">
        <f t="shared" si="335"/>
        <v>Weekday</v>
      </c>
      <c r="F4328" t="str">
        <f t="shared" si="336"/>
        <v>Mar</v>
      </c>
      <c r="G4328" t="str">
        <f>_xlfn.XLOOKUP(A4328,Booking_data!$A$1:$A$6001,Booking_data!$D$1:$D$6001,"not found")</f>
        <v>M007</v>
      </c>
      <c r="H4328" t="str">
        <f>_xlfn.XLOOKUP(G4328,Movies_data!$A$1:$A$41,Movies_data!$B$1:$B$41,"not found")</f>
        <v>Good Night</v>
      </c>
      <c r="I4328" t="str">
        <f>_xlfn.XLOOKUP(G4328,Movies_data!$A$1:$A$41,Movies_data!$D$1:$D$41,"not found")</f>
        <v>Comedy</v>
      </c>
      <c r="J4328" t="str">
        <f>_xlfn.XLOOKUP(G4328,Movies_data!$A$1:$A$41,Movies_data!$C$1:$C$41,"not found")</f>
        <v>Tamil</v>
      </c>
      <c r="K4328">
        <f>_xlfn.XLOOKUP(G4328,Movies_data!$A$1:$A$41,Movies_data!$H$1:$H$41,"Not Found")</f>
        <v>8</v>
      </c>
      <c r="L4328" t="str">
        <f>_xlfn.XLOOKUP(A4328,Booking_data!$A$1:$A$6001,Booking_data!$E$1:$E$6001,"not Found")</f>
        <v>C023</v>
      </c>
      <c r="M4328" t="str">
        <f>_xlfn.XLOOKUP(L4328,Cinemas_data!$A$1:$A$49,Cinemas_data!$I$1:$I$49,"not Found")</f>
        <v>MovieMax Forum Mall</v>
      </c>
      <c r="N4328" t="str">
        <f>_xlfn.XLOOKUP(L4328,Cinemas_data!$A$1:$A$49,Cinemas_data!$C$1:$C$49,"not Found")</f>
        <v>Coimbatore</v>
      </c>
      <c r="O4328">
        <f>_xlfn.XLOOKUP(A4328,Booking_data!$A$1:$A$6001,Booking_data!$H$1:$H$6001,"not found")</f>
        <v>4</v>
      </c>
      <c r="P4328">
        <f>_xlfn.XLOOKUP(A4328,Booking_data!$A$1:$A$6001,Booking_data!$I$1:$I$6001,"not Found")</f>
        <v>240</v>
      </c>
      <c r="Q4328">
        <f t="shared" si="337"/>
        <v>960</v>
      </c>
      <c r="R4328" t="str">
        <f>_xlfn.XLOOKUP(A4328,Booking_data!$A$1:$A$6001,Booking_data!$L$1:$L$6001,"Not Found")</f>
        <v>Wallet</v>
      </c>
      <c r="S4328">
        <f>_xlfn.XLOOKUP(A4328,Booking_data!$A$1:$A$6001,Booking_data!$N$1:$N$6001,"not Found")</f>
        <v>18</v>
      </c>
      <c r="T4328" t="str">
        <f>_xlfn.XLOOKUP(A4328,Booking_data!$A$1:$A$6001,Booking_data!$O$1:$O$6001,"Not Found")</f>
        <v>Other</v>
      </c>
      <c r="U4328" t="str">
        <f t="shared" si="338"/>
        <v>Youngster</v>
      </c>
      <c r="V4328" t="str">
        <f t="shared" si="339"/>
        <v>Medium Booking</v>
      </c>
    </row>
    <row r="4329" spans="1:22" x14ac:dyDescent="0.25">
      <c r="A4329" t="s">
        <v>4560</v>
      </c>
      <c r="B4329" s="1">
        <v>46084</v>
      </c>
      <c r="C4329" s="1">
        <v>46053</v>
      </c>
      <c r="D4329" s="9">
        <v>0.53125</v>
      </c>
      <c r="E4329" t="str">
        <f t="shared" si="335"/>
        <v>Weekday</v>
      </c>
      <c r="F4329" t="str">
        <f t="shared" si="336"/>
        <v>Mar</v>
      </c>
      <c r="G4329" t="str">
        <f>_xlfn.XLOOKUP(A4329,Booking_data!$A$1:$A$6001,Booking_data!$D$1:$D$6001,"not found")</f>
        <v>M001</v>
      </c>
      <c r="H4329" t="str">
        <f>_xlfn.XLOOKUP(G4329,Movies_data!$A$1:$A$41,Movies_data!$B$1:$B$41,"not found")</f>
        <v>Leo</v>
      </c>
      <c r="I4329" t="str">
        <f>_xlfn.XLOOKUP(G4329,Movies_data!$A$1:$A$41,Movies_data!$D$1:$D$41,"not found")</f>
        <v>Action</v>
      </c>
      <c r="J4329" t="str">
        <f>_xlfn.XLOOKUP(G4329,Movies_data!$A$1:$A$41,Movies_data!$C$1:$C$41,"not found")</f>
        <v>Tamil</v>
      </c>
      <c r="K4329">
        <f>_xlfn.XLOOKUP(G4329,Movies_data!$A$1:$A$41,Movies_data!$H$1:$H$41,"Not Found")</f>
        <v>8</v>
      </c>
      <c r="L4329" t="str">
        <f>_xlfn.XLOOKUP(A4329,Booking_data!$A$1:$A$6001,Booking_data!$E$1:$E$6001,"not Found")</f>
        <v>C093</v>
      </c>
      <c r="M4329" t="str">
        <f>_xlfn.XLOOKUP(L4329,Cinemas_data!$A$1:$A$49,Cinemas_data!$I$1:$I$49,"not Found")</f>
        <v>Mukta A2 Cinemas Forum Mall</v>
      </c>
      <c r="N4329" t="str">
        <f>_xlfn.XLOOKUP(L4329,Cinemas_data!$A$1:$A$49,Cinemas_data!$C$1:$C$49,"not Found")</f>
        <v>Mumbai</v>
      </c>
      <c r="O4329">
        <f>_xlfn.XLOOKUP(A4329,Booking_data!$A$1:$A$6001,Booking_data!$H$1:$H$6001,"not found")</f>
        <v>3</v>
      </c>
      <c r="P4329">
        <f>_xlfn.XLOOKUP(A4329,Booking_data!$A$1:$A$6001,Booking_data!$I$1:$I$6001,"not Found")</f>
        <v>240</v>
      </c>
      <c r="Q4329">
        <f t="shared" si="337"/>
        <v>720</v>
      </c>
      <c r="R4329" t="str">
        <f>_xlfn.XLOOKUP(A4329,Booking_data!$A$1:$A$6001,Booking_data!$L$1:$L$6001,"Not Found")</f>
        <v>Debit Card</v>
      </c>
      <c r="S4329">
        <f>_xlfn.XLOOKUP(A4329,Booking_data!$A$1:$A$6001,Booking_data!$N$1:$N$6001,"not Found")</f>
        <v>33</v>
      </c>
      <c r="T4329" t="str">
        <f>_xlfn.XLOOKUP(A4329,Booking_data!$A$1:$A$6001,Booking_data!$O$1:$O$6001,"Not Found")</f>
        <v>Female</v>
      </c>
      <c r="U4329" t="str">
        <f t="shared" si="338"/>
        <v>Middle Age</v>
      </c>
      <c r="V4329" t="str">
        <f t="shared" si="339"/>
        <v>Medium Booking</v>
      </c>
    </row>
    <row r="4330" spans="1:22" x14ac:dyDescent="0.25">
      <c r="A4330" t="s">
        <v>4561</v>
      </c>
      <c r="B4330" s="1">
        <v>46084</v>
      </c>
      <c r="C4330" s="1">
        <v>46044</v>
      </c>
      <c r="D4330" s="9">
        <v>0.88541666666666663</v>
      </c>
      <c r="E4330" t="str">
        <f t="shared" si="335"/>
        <v>Weekday</v>
      </c>
      <c r="F4330" t="str">
        <f t="shared" si="336"/>
        <v>Mar</v>
      </c>
      <c r="G4330" t="str">
        <f>_xlfn.XLOOKUP(A4330,Booking_data!$A$1:$A$6001,Booking_data!$D$1:$D$6001,"not found")</f>
        <v>M023</v>
      </c>
      <c r="H4330" t="str">
        <f>_xlfn.XLOOKUP(G4330,Movies_data!$A$1:$A$41,Movies_data!$B$1:$B$41,"not found")</f>
        <v>Stree 2</v>
      </c>
      <c r="I4330" t="str">
        <f>_xlfn.XLOOKUP(G4330,Movies_data!$A$1:$A$41,Movies_data!$D$1:$D$41,"not found")</f>
        <v>Comedy</v>
      </c>
      <c r="J4330" t="str">
        <f>_xlfn.XLOOKUP(G4330,Movies_data!$A$1:$A$41,Movies_data!$C$1:$C$41,"not found")</f>
        <v>Hindi</v>
      </c>
      <c r="K4330">
        <f>_xlfn.XLOOKUP(G4330,Movies_data!$A$1:$A$41,Movies_data!$H$1:$H$41,"Not Found")</f>
        <v>6.9</v>
      </c>
      <c r="L4330" t="str">
        <f>_xlfn.XLOOKUP(A4330,Booking_data!$A$1:$A$6001,Booking_data!$E$1:$E$6001,"not Found")</f>
        <v>C112</v>
      </c>
      <c r="M4330" t="str">
        <f>_xlfn.XLOOKUP(L4330,Cinemas_data!$A$1:$A$49,Cinemas_data!$I$1:$I$49,"not Found")</f>
        <v>MovieMax Grand Mall</v>
      </c>
      <c r="N4330" t="str">
        <f>_xlfn.XLOOKUP(L4330,Cinemas_data!$A$1:$A$49,Cinemas_data!$C$1:$C$49,"not Found")</f>
        <v>Delhi</v>
      </c>
      <c r="O4330">
        <f>_xlfn.XLOOKUP(A4330,Booking_data!$A$1:$A$6001,Booking_data!$H$1:$H$6001,"not found")</f>
        <v>3</v>
      </c>
      <c r="P4330">
        <f>_xlfn.XLOOKUP(A4330,Booking_data!$A$1:$A$6001,Booking_data!$I$1:$I$6001,"not Found")</f>
        <v>420</v>
      </c>
      <c r="Q4330">
        <f t="shared" si="337"/>
        <v>1260</v>
      </c>
      <c r="R4330" t="str">
        <f>_xlfn.XLOOKUP(A4330,Booking_data!$A$1:$A$6001,Booking_data!$L$1:$L$6001,"Not Found")</f>
        <v>Debit Card</v>
      </c>
      <c r="S4330">
        <f>_xlfn.XLOOKUP(A4330,Booking_data!$A$1:$A$6001,Booking_data!$N$1:$N$6001,"not Found")</f>
        <v>46</v>
      </c>
      <c r="T4330" t="str">
        <f>_xlfn.XLOOKUP(A4330,Booking_data!$A$1:$A$6001,Booking_data!$O$1:$O$6001,"Not Found")</f>
        <v>Female</v>
      </c>
      <c r="U4330" t="str">
        <f t="shared" si="338"/>
        <v>Above 45</v>
      </c>
      <c r="V4330" t="str">
        <f t="shared" si="339"/>
        <v>Medium Booking</v>
      </c>
    </row>
    <row r="4331" spans="1:22" x14ac:dyDescent="0.25">
      <c r="A4331" t="s">
        <v>4562</v>
      </c>
      <c r="B4331" s="1">
        <v>46084</v>
      </c>
      <c r="C4331" s="1">
        <v>46125</v>
      </c>
      <c r="D4331" s="9">
        <v>0.53125</v>
      </c>
      <c r="E4331" t="str">
        <f t="shared" si="335"/>
        <v>Weekday</v>
      </c>
      <c r="F4331" t="str">
        <f t="shared" si="336"/>
        <v>Mar</v>
      </c>
      <c r="G4331" t="str">
        <f>_xlfn.XLOOKUP(A4331,Booking_data!$A$1:$A$6001,Booking_data!$D$1:$D$6001,"not found")</f>
        <v>M035</v>
      </c>
      <c r="H4331" t="str">
        <f>_xlfn.XLOOKUP(G4331,Movies_data!$A$1:$A$41,Movies_data!$B$1:$B$41,"not found")</f>
        <v>Aavesham</v>
      </c>
      <c r="I4331" t="str">
        <f>_xlfn.XLOOKUP(G4331,Movies_data!$A$1:$A$41,Movies_data!$D$1:$D$41,"not found")</f>
        <v>Comedy</v>
      </c>
      <c r="J4331" t="str">
        <f>_xlfn.XLOOKUP(G4331,Movies_data!$A$1:$A$41,Movies_data!$C$1:$C$41,"not found")</f>
        <v>Malayalam</v>
      </c>
      <c r="K4331">
        <f>_xlfn.XLOOKUP(G4331,Movies_data!$A$1:$A$41,Movies_data!$H$1:$H$41,"Not Found")</f>
        <v>7.8</v>
      </c>
      <c r="L4331" t="str">
        <f>_xlfn.XLOOKUP(A4331,Booking_data!$A$1:$A$6001,Booking_data!$E$1:$E$6001,"not Found")</f>
        <v>C052</v>
      </c>
      <c r="M4331" t="str">
        <f>_xlfn.XLOOKUP(L4331,Cinemas_data!$A$1:$A$49,Cinemas_data!$I$1:$I$49,"not Found")</f>
        <v>City Pride Grand Mall</v>
      </c>
      <c r="N4331" t="str">
        <f>_xlfn.XLOOKUP(L4331,Cinemas_data!$A$1:$A$49,Cinemas_data!$C$1:$C$49,"not Found")</f>
        <v>Bengaluru</v>
      </c>
      <c r="O4331">
        <f>_xlfn.XLOOKUP(A4331,Booking_data!$A$1:$A$6001,Booking_data!$H$1:$H$6001,"not found")</f>
        <v>2</v>
      </c>
      <c r="P4331">
        <f>_xlfn.XLOOKUP(A4331,Booking_data!$A$1:$A$6001,Booking_data!$I$1:$I$6001,"not Found")</f>
        <v>200</v>
      </c>
      <c r="Q4331">
        <f t="shared" si="337"/>
        <v>400</v>
      </c>
      <c r="R4331" t="str">
        <f>_xlfn.XLOOKUP(A4331,Booking_data!$A$1:$A$6001,Booking_data!$L$1:$L$6001,"Not Found")</f>
        <v>Debit Card</v>
      </c>
      <c r="S4331">
        <f>_xlfn.XLOOKUP(A4331,Booking_data!$A$1:$A$6001,Booking_data!$N$1:$N$6001,"not Found")</f>
        <v>56</v>
      </c>
      <c r="T4331" t="str">
        <f>_xlfn.XLOOKUP(A4331,Booking_data!$A$1:$A$6001,Booking_data!$O$1:$O$6001,"Not Found")</f>
        <v>Other</v>
      </c>
      <c r="U4331" t="str">
        <f t="shared" si="338"/>
        <v>Above 45</v>
      </c>
      <c r="V4331" t="str">
        <f t="shared" si="339"/>
        <v>Low Booking</v>
      </c>
    </row>
    <row r="4332" spans="1:22" x14ac:dyDescent="0.25">
      <c r="A4332" t="s">
        <v>4563</v>
      </c>
      <c r="B4332" s="1">
        <v>46084</v>
      </c>
      <c r="C4332" s="1">
        <v>46035</v>
      </c>
      <c r="D4332" s="9">
        <v>0.88541666666666663</v>
      </c>
      <c r="E4332" t="str">
        <f t="shared" si="335"/>
        <v>Weekday</v>
      </c>
      <c r="F4332" t="str">
        <f t="shared" si="336"/>
        <v>Mar</v>
      </c>
      <c r="G4332" t="str">
        <f>_xlfn.XLOOKUP(A4332,Booking_data!$A$1:$A$6001,Booking_data!$D$1:$D$6001,"not found")</f>
        <v>M021</v>
      </c>
      <c r="H4332" t="str">
        <f>_xlfn.XLOOKUP(G4332,Movies_data!$A$1:$A$41,Movies_data!$B$1:$B$41,"not found")</f>
        <v>Pathaan</v>
      </c>
      <c r="I4332" t="str">
        <f>_xlfn.XLOOKUP(G4332,Movies_data!$A$1:$A$41,Movies_data!$D$1:$D$41,"not found")</f>
        <v>Action</v>
      </c>
      <c r="J4332" t="str">
        <f>_xlfn.XLOOKUP(G4332,Movies_data!$A$1:$A$41,Movies_data!$C$1:$C$41,"not found")</f>
        <v>Hindi</v>
      </c>
      <c r="K4332">
        <f>_xlfn.XLOOKUP(G4332,Movies_data!$A$1:$A$41,Movies_data!$H$1:$H$41,"Not Found")</f>
        <v>5.9</v>
      </c>
      <c r="L4332" t="str">
        <f>_xlfn.XLOOKUP(A4332,Booking_data!$A$1:$A$6001,Booking_data!$E$1:$E$6001,"not Found")</f>
        <v>C022</v>
      </c>
      <c r="M4332" t="str">
        <f>_xlfn.XLOOKUP(L4332,Cinemas_data!$A$1:$A$49,Cinemas_data!$I$1:$I$49,"not Found")</f>
        <v>Mukta A2 Cinemas Grand Mall</v>
      </c>
      <c r="N4332" t="str">
        <f>_xlfn.XLOOKUP(L4332,Cinemas_data!$A$1:$A$49,Cinemas_data!$C$1:$C$49,"not Found")</f>
        <v>Coimbatore</v>
      </c>
      <c r="O4332">
        <f>_xlfn.XLOOKUP(A4332,Booking_data!$A$1:$A$6001,Booking_data!$H$1:$H$6001,"not found")</f>
        <v>6</v>
      </c>
      <c r="P4332">
        <f>_xlfn.XLOOKUP(A4332,Booking_data!$A$1:$A$6001,Booking_data!$I$1:$I$6001,"not Found")</f>
        <v>200</v>
      </c>
      <c r="Q4332">
        <f t="shared" si="337"/>
        <v>1200</v>
      </c>
      <c r="R4332" t="str">
        <f>_xlfn.XLOOKUP(A4332,Booking_data!$A$1:$A$6001,Booking_data!$L$1:$L$6001,"Not Found")</f>
        <v>Wallet</v>
      </c>
      <c r="S4332">
        <f>_xlfn.XLOOKUP(A4332,Booking_data!$A$1:$A$6001,Booking_data!$N$1:$N$6001,"not Found")</f>
        <v>57</v>
      </c>
      <c r="T4332" t="str">
        <f>_xlfn.XLOOKUP(A4332,Booking_data!$A$1:$A$6001,Booking_data!$O$1:$O$6001,"Not Found")</f>
        <v>Other</v>
      </c>
      <c r="U4332" t="str">
        <f t="shared" si="338"/>
        <v>Above 45</v>
      </c>
      <c r="V4332" t="str">
        <f t="shared" si="339"/>
        <v>High Booking</v>
      </c>
    </row>
    <row r="4333" spans="1:22" x14ac:dyDescent="0.25">
      <c r="A4333" t="s">
        <v>4564</v>
      </c>
      <c r="B4333" s="1">
        <v>46084</v>
      </c>
      <c r="C4333" s="1">
        <v>46074</v>
      </c>
      <c r="D4333" s="9">
        <v>0.39583333333333331</v>
      </c>
      <c r="E4333" t="str">
        <f t="shared" si="335"/>
        <v>Weekday</v>
      </c>
      <c r="F4333" t="str">
        <f t="shared" si="336"/>
        <v>Mar</v>
      </c>
      <c r="G4333" t="str">
        <f>_xlfn.XLOOKUP(A4333,Booking_data!$A$1:$A$6001,Booking_data!$D$1:$D$6001,"not found")</f>
        <v>M003</v>
      </c>
      <c r="H4333" t="str">
        <f>_xlfn.XLOOKUP(G4333,Movies_data!$A$1:$A$41,Movies_data!$B$1:$B$41,"not found")</f>
        <v>Vikram</v>
      </c>
      <c r="I4333" t="str">
        <f>_xlfn.XLOOKUP(G4333,Movies_data!$A$1:$A$41,Movies_data!$D$1:$D$41,"not found")</f>
        <v>Action</v>
      </c>
      <c r="J4333" t="str">
        <f>_xlfn.XLOOKUP(G4333,Movies_data!$A$1:$A$41,Movies_data!$C$1:$C$41,"not found")</f>
        <v>Tamil</v>
      </c>
      <c r="K4333">
        <f>_xlfn.XLOOKUP(G4333,Movies_data!$A$1:$A$41,Movies_data!$H$1:$H$41,"Not Found")</f>
        <v>8.3000000000000007</v>
      </c>
      <c r="L4333" t="str">
        <f>_xlfn.XLOOKUP(A4333,Booking_data!$A$1:$A$6001,Booking_data!$E$1:$E$6001,"not Found")</f>
        <v>C111</v>
      </c>
      <c r="M4333" t="str">
        <f>_xlfn.XLOOKUP(L4333,Cinemas_data!$A$1:$A$49,Cinemas_data!$I$1:$I$49,"not Found")</f>
        <v>Mukta A2 Cinemas City Centre</v>
      </c>
      <c r="N4333" t="str">
        <f>_xlfn.XLOOKUP(L4333,Cinemas_data!$A$1:$A$49,Cinemas_data!$C$1:$C$49,"not Found")</f>
        <v>Delhi</v>
      </c>
      <c r="O4333">
        <f>_xlfn.XLOOKUP(A4333,Booking_data!$A$1:$A$6001,Booking_data!$H$1:$H$6001,"not found")</f>
        <v>6</v>
      </c>
      <c r="P4333">
        <f>_xlfn.XLOOKUP(A4333,Booking_data!$A$1:$A$6001,Booking_data!$I$1:$I$6001,"not Found")</f>
        <v>360</v>
      </c>
      <c r="Q4333">
        <f t="shared" si="337"/>
        <v>2160</v>
      </c>
      <c r="R4333" t="str">
        <f>_xlfn.XLOOKUP(A4333,Booking_data!$A$1:$A$6001,Booking_data!$L$1:$L$6001,"Not Found")</f>
        <v>Credit Card</v>
      </c>
      <c r="S4333">
        <f>_xlfn.XLOOKUP(A4333,Booking_data!$A$1:$A$6001,Booking_data!$N$1:$N$6001,"not Found")</f>
        <v>36</v>
      </c>
      <c r="T4333" t="str">
        <f>_xlfn.XLOOKUP(A4333,Booking_data!$A$1:$A$6001,Booking_data!$O$1:$O$6001,"Not Found")</f>
        <v>Other</v>
      </c>
      <c r="U4333" t="str">
        <f t="shared" si="338"/>
        <v>Middle Age</v>
      </c>
      <c r="V4333" t="str">
        <f t="shared" si="339"/>
        <v>High Booking</v>
      </c>
    </row>
    <row r="4334" spans="1:22" x14ac:dyDescent="0.25">
      <c r="A4334" t="s">
        <v>4565</v>
      </c>
      <c r="B4334" s="1">
        <v>46084</v>
      </c>
      <c r="C4334" s="1">
        <v>46142</v>
      </c>
      <c r="D4334" s="9">
        <v>0.88541666666666663</v>
      </c>
      <c r="E4334" t="str">
        <f t="shared" si="335"/>
        <v>Weekday</v>
      </c>
      <c r="F4334" t="str">
        <f t="shared" si="336"/>
        <v>Mar</v>
      </c>
      <c r="G4334" t="str">
        <f>_xlfn.XLOOKUP(A4334,Booking_data!$A$1:$A$6001,Booking_data!$D$1:$D$6001,"not found")</f>
        <v>M001</v>
      </c>
      <c r="H4334" t="str">
        <f>_xlfn.XLOOKUP(G4334,Movies_data!$A$1:$A$41,Movies_data!$B$1:$B$41,"not found")</f>
        <v>Leo</v>
      </c>
      <c r="I4334" t="str">
        <f>_xlfn.XLOOKUP(G4334,Movies_data!$A$1:$A$41,Movies_data!$D$1:$D$41,"not found")</f>
        <v>Action</v>
      </c>
      <c r="J4334" t="str">
        <f>_xlfn.XLOOKUP(G4334,Movies_data!$A$1:$A$41,Movies_data!$C$1:$C$41,"not found")</f>
        <v>Tamil</v>
      </c>
      <c r="K4334">
        <f>_xlfn.XLOOKUP(G4334,Movies_data!$A$1:$A$41,Movies_data!$H$1:$H$41,"Not Found")</f>
        <v>8</v>
      </c>
      <c r="L4334" t="str">
        <f>_xlfn.XLOOKUP(A4334,Booking_data!$A$1:$A$6001,Booking_data!$E$1:$E$6001,"not Found")</f>
        <v>C131</v>
      </c>
      <c r="M4334" t="str">
        <f>_xlfn.XLOOKUP(L4334,Cinemas_data!$A$1:$A$49,Cinemas_data!$I$1:$I$49,"not Found")</f>
        <v>Asian Cinemas City Centre</v>
      </c>
      <c r="N4334" t="str">
        <f>_xlfn.XLOOKUP(L4334,Cinemas_data!$A$1:$A$49,Cinemas_data!$C$1:$C$49,"not Found")</f>
        <v>Kolkata</v>
      </c>
      <c r="O4334">
        <f>_xlfn.XLOOKUP(A4334,Booking_data!$A$1:$A$6001,Booking_data!$H$1:$H$6001,"not found")</f>
        <v>3</v>
      </c>
      <c r="P4334">
        <f>_xlfn.XLOOKUP(A4334,Booking_data!$A$1:$A$6001,Booking_data!$I$1:$I$6001,"not Found")</f>
        <v>340</v>
      </c>
      <c r="Q4334">
        <f t="shared" si="337"/>
        <v>1020</v>
      </c>
      <c r="R4334" t="str">
        <f>_xlfn.XLOOKUP(A4334,Booking_data!$A$1:$A$6001,Booking_data!$L$1:$L$6001,"Not Found")</f>
        <v>UPI</v>
      </c>
      <c r="S4334">
        <f>_xlfn.XLOOKUP(A4334,Booking_data!$A$1:$A$6001,Booking_data!$N$1:$N$6001,"not Found")</f>
        <v>19</v>
      </c>
      <c r="T4334" t="str">
        <f>_xlfn.XLOOKUP(A4334,Booking_data!$A$1:$A$6001,Booking_data!$O$1:$O$6001,"Not Found")</f>
        <v>Female</v>
      </c>
      <c r="U4334" t="str">
        <f t="shared" si="338"/>
        <v>Youngster</v>
      </c>
      <c r="V4334" t="str">
        <f t="shared" si="339"/>
        <v>Medium Booking</v>
      </c>
    </row>
    <row r="4335" spans="1:22" x14ac:dyDescent="0.25">
      <c r="A4335" t="s">
        <v>4566</v>
      </c>
      <c r="B4335" s="1">
        <v>46084</v>
      </c>
      <c r="C4335" s="1">
        <v>46051</v>
      </c>
      <c r="D4335" s="9">
        <v>0.88541666666666663</v>
      </c>
      <c r="E4335" t="str">
        <f t="shared" si="335"/>
        <v>Weekday</v>
      </c>
      <c r="F4335" t="str">
        <f t="shared" si="336"/>
        <v>Mar</v>
      </c>
      <c r="G4335" t="str">
        <f>_xlfn.XLOOKUP(A4335,Booking_data!$A$1:$A$6001,Booking_data!$D$1:$D$6001,"not found")</f>
        <v>M019</v>
      </c>
      <c r="H4335" t="str">
        <f>_xlfn.XLOOKUP(G4335,Movies_data!$A$1:$A$41,Movies_data!$B$1:$B$41,"not found")</f>
        <v>Animal</v>
      </c>
      <c r="I4335" t="str">
        <f>_xlfn.XLOOKUP(G4335,Movies_data!$A$1:$A$41,Movies_data!$D$1:$D$41,"not found")</f>
        <v>Drama</v>
      </c>
      <c r="J4335" t="str">
        <f>_xlfn.XLOOKUP(G4335,Movies_data!$A$1:$A$41,Movies_data!$C$1:$C$41,"not found")</f>
        <v>Hindi</v>
      </c>
      <c r="K4335">
        <f>_xlfn.XLOOKUP(G4335,Movies_data!$A$1:$A$41,Movies_data!$H$1:$H$41,"Not Found")</f>
        <v>6.1</v>
      </c>
      <c r="L4335" t="str">
        <f>_xlfn.XLOOKUP(A4335,Booking_data!$A$1:$A$6001,Booking_data!$E$1:$E$6001,"not Found")</f>
        <v>C102</v>
      </c>
      <c r="M4335" t="str">
        <f>_xlfn.XLOOKUP(L4335,Cinemas_data!$A$1:$A$49,Cinemas_data!$I$1:$I$49,"not Found")</f>
        <v>Mukta A2 Cinemas Grand Mall</v>
      </c>
      <c r="N4335" t="str">
        <f>_xlfn.XLOOKUP(L4335,Cinemas_data!$A$1:$A$49,Cinemas_data!$C$1:$C$49,"not Found")</f>
        <v>Pune</v>
      </c>
      <c r="O4335">
        <f>_xlfn.XLOOKUP(A4335,Booking_data!$A$1:$A$6001,Booking_data!$H$1:$H$6001,"not found")</f>
        <v>2</v>
      </c>
      <c r="P4335">
        <f>_xlfn.XLOOKUP(A4335,Booking_data!$A$1:$A$6001,Booking_data!$I$1:$I$6001,"not Found")</f>
        <v>400</v>
      </c>
      <c r="Q4335">
        <f t="shared" si="337"/>
        <v>800</v>
      </c>
      <c r="R4335" t="str">
        <f>_xlfn.XLOOKUP(A4335,Booking_data!$A$1:$A$6001,Booking_data!$L$1:$L$6001,"Not Found")</f>
        <v>UPI</v>
      </c>
      <c r="S4335">
        <f>_xlfn.XLOOKUP(A4335,Booking_data!$A$1:$A$6001,Booking_data!$N$1:$N$6001,"not Found")</f>
        <v>38</v>
      </c>
      <c r="T4335" t="str">
        <f>_xlfn.XLOOKUP(A4335,Booking_data!$A$1:$A$6001,Booking_data!$O$1:$O$6001,"Not Found")</f>
        <v>Other</v>
      </c>
      <c r="U4335" t="str">
        <f t="shared" si="338"/>
        <v>Middle Age</v>
      </c>
      <c r="V4335" t="str">
        <f t="shared" si="339"/>
        <v>Low Booking</v>
      </c>
    </row>
    <row r="4336" spans="1:22" x14ac:dyDescent="0.25">
      <c r="A4336" t="s">
        <v>4567</v>
      </c>
      <c r="B4336" s="1">
        <v>46084</v>
      </c>
      <c r="C4336" s="1">
        <v>46110</v>
      </c>
      <c r="D4336" s="9">
        <v>0.88541666666666663</v>
      </c>
      <c r="E4336" t="str">
        <f t="shared" si="335"/>
        <v>Weekday</v>
      </c>
      <c r="F4336" t="str">
        <f t="shared" si="336"/>
        <v>Mar</v>
      </c>
      <c r="G4336" t="str">
        <f>_xlfn.XLOOKUP(A4336,Booking_data!$A$1:$A$6001,Booking_data!$D$1:$D$6001,"not found")</f>
        <v>M027</v>
      </c>
      <c r="H4336" t="str">
        <f>_xlfn.XLOOKUP(G4336,Movies_data!$A$1:$A$41,Movies_data!$B$1:$B$41,"not found")</f>
        <v>KGF Chapter 2</v>
      </c>
      <c r="I4336" t="str">
        <f>_xlfn.XLOOKUP(G4336,Movies_data!$A$1:$A$41,Movies_data!$D$1:$D$41,"not found")</f>
        <v>Action</v>
      </c>
      <c r="J4336" t="str">
        <f>_xlfn.XLOOKUP(G4336,Movies_data!$A$1:$A$41,Movies_data!$C$1:$C$41,"not found")</f>
        <v>Kannada</v>
      </c>
      <c r="K4336">
        <f>_xlfn.XLOOKUP(G4336,Movies_data!$A$1:$A$41,Movies_data!$H$1:$H$41,"Not Found")</f>
        <v>8.3000000000000007</v>
      </c>
      <c r="L4336" t="str">
        <f>_xlfn.XLOOKUP(A4336,Booking_data!$A$1:$A$6001,Booking_data!$E$1:$E$6001,"not Found")</f>
        <v>C071</v>
      </c>
      <c r="M4336" t="str">
        <f>_xlfn.XLOOKUP(L4336,Cinemas_data!$A$1:$A$49,Cinemas_data!$I$1:$I$49,"not Found")</f>
        <v>PVR City Centre</v>
      </c>
      <c r="N4336" t="str">
        <f>_xlfn.XLOOKUP(L4336,Cinemas_data!$A$1:$A$49,Cinemas_data!$C$1:$C$49,"not Found")</f>
        <v>Hyderabad</v>
      </c>
      <c r="O4336">
        <f>_xlfn.XLOOKUP(A4336,Booking_data!$A$1:$A$6001,Booking_data!$H$1:$H$6001,"not found")</f>
        <v>2</v>
      </c>
      <c r="P4336">
        <f>_xlfn.XLOOKUP(A4336,Booking_data!$A$1:$A$6001,Booking_data!$I$1:$I$6001,"not Found")</f>
        <v>360</v>
      </c>
      <c r="Q4336">
        <f t="shared" si="337"/>
        <v>720</v>
      </c>
      <c r="R4336" t="str">
        <f>_xlfn.XLOOKUP(A4336,Booking_data!$A$1:$A$6001,Booking_data!$L$1:$L$6001,"Not Found")</f>
        <v>UPI</v>
      </c>
      <c r="S4336">
        <f>_xlfn.XLOOKUP(A4336,Booking_data!$A$1:$A$6001,Booking_data!$N$1:$N$6001,"not Found")</f>
        <v>30</v>
      </c>
      <c r="T4336" t="str">
        <f>_xlfn.XLOOKUP(A4336,Booking_data!$A$1:$A$6001,Booking_data!$O$1:$O$6001,"Not Found")</f>
        <v>Other</v>
      </c>
      <c r="U4336" t="str">
        <f t="shared" si="338"/>
        <v>Middle Age</v>
      </c>
      <c r="V4336" t="str">
        <f t="shared" si="339"/>
        <v>Low Booking</v>
      </c>
    </row>
    <row r="4337" spans="1:22" x14ac:dyDescent="0.25">
      <c r="A4337" t="s">
        <v>4568</v>
      </c>
      <c r="B4337" s="1">
        <v>46084</v>
      </c>
      <c r="C4337" s="1">
        <v>46140</v>
      </c>
      <c r="D4337" s="9">
        <v>0.88541666666666663</v>
      </c>
      <c r="E4337" t="str">
        <f t="shared" si="335"/>
        <v>Weekday</v>
      </c>
      <c r="F4337" t="str">
        <f t="shared" si="336"/>
        <v>Mar</v>
      </c>
      <c r="G4337" t="str">
        <f>_xlfn.XLOOKUP(A4337,Booking_data!$A$1:$A$6001,Booking_data!$D$1:$D$6001,"not found")</f>
        <v>M027</v>
      </c>
      <c r="H4337" t="str">
        <f>_xlfn.XLOOKUP(G4337,Movies_data!$A$1:$A$41,Movies_data!$B$1:$B$41,"not found")</f>
        <v>KGF Chapter 2</v>
      </c>
      <c r="I4337" t="str">
        <f>_xlfn.XLOOKUP(G4337,Movies_data!$A$1:$A$41,Movies_data!$D$1:$D$41,"not found")</f>
        <v>Action</v>
      </c>
      <c r="J4337" t="str">
        <f>_xlfn.XLOOKUP(G4337,Movies_data!$A$1:$A$41,Movies_data!$C$1:$C$41,"not found")</f>
        <v>Kannada</v>
      </c>
      <c r="K4337">
        <f>_xlfn.XLOOKUP(G4337,Movies_data!$A$1:$A$41,Movies_data!$H$1:$H$41,"Not Found")</f>
        <v>8.3000000000000007</v>
      </c>
      <c r="L4337" t="str">
        <f>_xlfn.XLOOKUP(A4337,Booking_data!$A$1:$A$6001,Booking_data!$E$1:$E$6001,"not Found")</f>
        <v>C081</v>
      </c>
      <c r="M4337" t="str">
        <f>_xlfn.XLOOKUP(L4337,Cinemas_data!$A$1:$A$49,Cinemas_data!$I$1:$I$49,"not Found")</f>
        <v>INOX City Centre</v>
      </c>
      <c r="N4337" t="str">
        <f>_xlfn.XLOOKUP(L4337,Cinemas_data!$A$1:$A$49,Cinemas_data!$C$1:$C$49,"not Found")</f>
        <v>Vijayawada</v>
      </c>
      <c r="O4337">
        <f>_xlfn.XLOOKUP(A4337,Booking_data!$A$1:$A$6001,Booking_data!$H$1:$H$6001,"not found")</f>
        <v>5</v>
      </c>
      <c r="P4337">
        <f>_xlfn.XLOOKUP(A4337,Booking_data!$A$1:$A$6001,Booking_data!$I$1:$I$6001,"not Found")</f>
        <v>200</v>
      </c>
      <c r="Q4337">
        <f t="shared" si="337"/>
        <v>1000</v>
      </c>
      <c r="R4337" t="str">
        <f>_xlfn.XLOOKUP(A4337,Booking_data!$A$1:$A$6001,Booking_data!$L$1:$L$6001,"Not Found")</f>
        <v>Credit Card</v>
      </c>
      <c r="S4337">
        <f>_xlfn.XLOOKUP(A4337,Booking_data!$A$1:$A$6001,Booking_data!$N$1:$N$6001,"not Found")</f>
        <v>47</v>
      </c>
      <c r="T4337" t="str">
        <f>_xlfn.XLOOKUP(A4337,Booking_data!$A$1:$A$6001,Booking_data!$O$1:$O$6001,"Not Found")</f>
        <v>Female</v>
      </c>
      <c r="U4337" t="str">
        <f t="shared" si="338"/>
        <v>Above 45</v>
      </c>
      <c r="V4337" t="str">
        <f t="shared" si="339"/>
        <v>High Booking</v>
      </c>
    </row>
    <row r="4338" spans="1:22" x14ac:dyDescent="0.25">
      <c r="A4338" t="s">
        <v>4569</v>
      </c>
      <c r="B4338" s="1">
        <v>46084</v>
      </c>
      <c r="C4338" s="1">
        <v>46031</v>
      </c>
      <c r="D4338" s="9">
        <v>0.53125</v>
      </c>
      <c r="E4338" t="str">
        <f t="shared" si="335"/>
        <v>Weekday</v>
      </c>
      <c r="F4338" t="str">
        <f t="shared" si="336"/>
        <v>Mar</v>
      </c>
      <c r="G4338" t="str">
        <f>_xlfn.XLOOKUP(A4338,Booking_data!$A$1:$A$6001,Booking_data!$D$1:$D$6001,"not found")</f>
        <v>M022</v>
      </c>
      <c r="H4338" t="str">
        <f>_xlfn.XLOOKUP(G4338,Movies_data!$A$1:$A$41,Movies_data!$B$1:$B$41,"not found")</f>
        <v>12th Fail</v>
      </c>
      <c r="I4338" t="str">
        <f>_xlfn.XLOOKUP(G4338,Movies_data!$A$1:$A$41,Movies_data!$D$1:$D$41,"not found")</f>
        <v>Drama</v>
      </c>
      <c r="J4338" t="str">
        <f>_xlfn.XLOOKUP(G4338,Movies_data!$A$1:$A$41,Movies_data!$C$1:$C$41,"not found")</f>
        <v>Hindi</v>
      </c>
      <c r="K4338">
        <f>_xlfn.XLOOKUP(G4338,Movies_data!$A$1:$A$41,Movies_data!$H$1:$H$41,"Not Found")</f>
        <v>9</v>
      </c>
      <c r="L4338" t="str">
        <f>_xlfn.XLOOKUP(A4338,Booking_data!$A$1:$A$6001,Booking_data!$E$1:$E$6001,"not Found")</f>
        <v>C142</v>
      </c>
      <c r="M4338" t="str">
        <f>_xlfn.XLOOKUP(L4338,Cinemas_data!$A$1:$A$49,Cinemas_data!$I$1:$I$49,"not Found")</f>
        <v>PVR Grand Mall</v>
      </c>
      <c r="N4338" t="str">
        <f>_xlfn.XLOOKUP(L4338,Cinemas_data!$A$1:$A$49,Cinemas_data!$C$1:$C$49,"not Found")</f>
        <v>Ahmedabad</v>
      </c>
      <c r="O4338">
        <f>_xlfn.XLOOKUP(A4338,Booking_data!$A$1:$A$6001,Booking_data!$H$1:$H$6001,"not found")</f>
        <v>5</v>
      </c>
      <c r="P4338">
        <f>_xlfn.XLOOKUP(A4338,Booking_data!$A$1:$A$6001,Booking_data!$I$1:$I$6001,"not Found")</f>
        <v>400</v>
      </c>
      <c r="Q4338">
        <f t="shared" si="337"/>
        <v>2000</v>
      </c>
      <c r="R4338" t="str">
        <f>_xlfn.XLOOKUP(A4338,Booking_data!$A$1:$A$6001,Booking_data!$L$1:$L$6001,"Not Found")</f>
        <v>UPI</v>
      </c>
      <c r="S4338">
        <f>_xlfn.XLOOKUP(A4338,Booking_data!$A$1:$A$6001,Booking_data!$N$1:$N$6001,"not Found")</f>
        <v>60</v>
      </c>
      <c r="T4338" t="str">
        <f>_xlfn.XLOOKUP(A4338,Booking_data!$A$1:$A$6001,Booking_data!$O$1:$O$6001,"Not Found")</f>
        <v>Male</v>
      </c>
      <c r="U4338" t="str">
        <f t="shared" si="338"/>
        <v>Above 45</v>
      </c>
      <c r="V4338" t="str">
        <f t="shared" si="339"/>
        <v>High Booking</v>
      </c>
    </row>
    <row r="4339" spans="1:22" x14ac:dyDescent="0.25">
      <c r="A4339" t="s">
        <v>4570</v>
      </c>
      <c r="B4339" s="1">
        <v>46084</v>
      </c>
      <c r="C4339" s="1">
        <v>46036</v>
      </c>
      <c r="D4339" s="9">
        <v>0.64583333333333337</v>
      </c>
      <c r="E4339" t="str">
        <f t="shared" si="335"/>
        <v>Weekday</v>
      </c>
      <c r="F4339" t="str">
        <f t="shared" si="336"/>
        <v>Mar</v>
      </c>
      <c r="G4339" t="str">
        <f>_xlfn.XLOOKUP(A4339,Booking_data!$A$1:$A$6001,Booking_data!$D$1:$D$6001,"not found")</f>
        <v>M001</v>
      </c>
      <c r="H4339" t="str">
        <f>_xlfn.XLOOKUP(G4339,Movies_data!$A$1:$A$41,Movies_data!$B$1:$B$41,"not found")</f>
        <v>Leo</v>
      </c>
      <c r="I4339" t="str">
        <f>_xlfn.XLOOKUP(G4339,Movies_data!$A$1:$A$41,Movies_data!$D$1:$D$41,"not found")</f>
        <v>Action</v>
      </c>
      <c r="J4339" t="str">
        <f>_xlfn.XLOOKUP(G4339,Movies_data!$A$1:$A$41,Movies_data!$C$1:$C$41,"not found")</f>
        <v>Tamil</v>
      </c>
      <c r="K4339">
        <f>_xlfn.XLOOKUP(G4339,Movies_data!$A$1:$A$41,Movies_data!$H$1:$H$41,"Not Found")</f>
        <v>8</v>
      </c>
      <c r="L4339" t="str">
        <f>_xlfn.XLOOKUP(A4339,Booking_data!$A$1:$A$6001,Booking_data!$E$1:$E$6001,"not Found")</f>
        <v>C142</v>
      </c>
      <c r="M4339" t="str">
        <f>_xlfn.XLOOKUP(L4339,Cinemas_data!$A$1:$A$49,Cinemas_data!$I$1:$I$49,"not Found")</f>
        <v>PVR Grand Mall</v>
      </c>
      <c r="N4339" t="str">
        <f>_xlfn.XLOOKUP(L4339,Cinemas_data!$A$1:$A$49,Cinemas_data!$C$1:$C$49,"not Found")</f>
        <v>Ahmedabad</v>
      </c>
      <c r="O4339">
        <f>_xlfn.XLOOKUP(A4339,Booking_data!$A$1:$A$6001,Booking_data!$H$1:$H$6001,"not found")</f>
        <v>2</v>
      </c>
      <c r="P4339">
        <f>_xlfn.XLOOKUP(A4339,Booking_data!$A$1:$A$6001,Booking_data!$I$1:$I$6001,"not Found")</f>
        <v>400</v>
      </c>
      <c r="Q4339">
        <f t="shared" si="337"/>
        <v>800</v>
      </c>
      <c r="R4339" t="str">
        <f>_xlfn.XLOOKUP(A4339,Booking_data!$A$1:$A$6001,Booking_data!$L$1:$L$6001,"Not Found")</f>
        <v>Wallet</v>
      </c>
      <c r="S4339">
        <f>_xlfn.XLOOKUP(A4339,Booking_data!$A$1:$A$6001,Booking_data!$N$1:$N$6001,"not Found")</f>
        <v>29</v>
      </c>
      <c r="T4339" t="str">
        <f>_xlfn.XLOOKUP(A4339,Booking_data!$A$1:$A$6001,Booking_data!$O$1:$O$6001,"Not Found")</f>
        <v>Other</v>
      </c>
      <c r="U4339" t="str">
        <f t="shared" si="338"/>
        <v>Youngster</v>
      </c>
      <c r="V4339" t="str">
        <f t="shared" si="339"/>
        <v>Low Booking</v>
      </c>
    </row>
    <row r="4340" spans="1:22" x14ac:dyDescent="0.25">
      <c r="A4340" t="s">
        <v>4571</v>
      </c>
      <c r="B4340" s="1">
        <v>46084</v>
      </c>
      <c r="C4340" s="1">
        <v>46045</v>
      </c>
      <c r="D4340" s="9">
        <v>0.39583333333333331</v>
      </c>
      <c r="E4340" t="str">
        <f t="shared" si="335"/>
        <v>Weekday</v>
      </c>
      <c r="F4340" t="str">
        <f t="shared" si="336"/>
        <v>Mar</v>
      </c>
      <c r="G4340" t="str">
        <f>_xlfn.XLOOKUP(A4340,Booking_data!$A$1:$A$6001,Booking_data!$D$1:$D$6001,"not found")</f>
        <v>M005</v>
      </c>
      <c r="H4340" t="str">
        <f>_xlfn.XLOOKUP(G4340,Movies_data!$A$1:$A$41,Movies_data!$B$1:$B$41,"not found")</f>
        <v>Ponniyin Selvan II</v>
      </c>
      <c r="I4340" t="str">
        <f>_xlfn.XLOOKUP(G4340,Movies_data!$A$1:$A$41,Movies_data!$D$1:$D$41,"not found")</f>
        <v>Drama</v>
      </c>
      <c r="J4340" t="str">
        <f>_xlfn.XLOOKUP(G4340,Movies_data!$A$1:$A$41,Movies_data!$C$1:$C$41,"not found")</f>
        <v>Tamil</v>
      </c>
      <c r="K4340">
        <f>_xlfn.XLOOKUP(G4340,Movies_data!$A$1:$A$41,Movies_data!$H$1:$H$41,"Not Found")</f>
        <v>7.3</v>
      </c>
      <c r="L4340" t="str">
        <f>_xlfn.XLOOKUP(A4340,Booking_data!$A$1:$A$6001,Booking_data!$E$1:$E$6001,"not Found")</f>
        <v>C102</v>
      </c>
      <c r="M4340" t="str">
        <f>_xlfn.XLOOKUP(L4340,Cinemas_data!$A$1:$A$49,Cinemas_data!$I$1:$I$49,"not Found")</f>
        <v>Mukta A2 Cinemas Grand Mall</v>
      </c>
      <c r="N4340" t="str">
        <f>_xlfn.XLOOKUP(L4340,Cinemas_data!$A$1:$A$49,Cinemas_data!$C$1:$C$49,"not Found")</f>
        <v>Pune</v>
      </c>
      <c r="O4340">
        <f>_xlfn.XLOOKUP(A4340,Booking_data!$A$1:$A$6001,Booking_data!$H$1:$H$6001,"not found")</f>
        <v>2</v>
      </c>
      <c r="P4340">
        <f>_xlfn.XLOOKUP(A4340,Booking_data!$A$1:$A$6001,Booking_data!$I$1:$I$6001,"not Found")</f>
        <v>300</v>
      </c>
      <c r="Q4340">
        <f t="shared" si="337"/>
        <v>600</v>
      </c>
      <c r="R4340" t="str">
        <f>_xlfn.XLOOKUP(A4340,Booking_data!$A$1:$A$6001,Booking_data!$L$1:$L$6001,"Not Found")</f>
        <v>Wallet</v>
      </c>
      <c r="S4340">
        <f>_xlfn.XLOOKUP(A4340,Booking_data!$A$1:$A$6001,Booking_data!$N$1:$N$6001,"not Found")</f>
        <v>52</v>
      </c>
      <c r="T4340" t="str">
        <f>_xlfn.XLOOKUP(A4340,Booking_data!$A$1:$A$6001,Booking_data!$O$1:$O$6001,"Not Found")</f>
        <v>Female</v>
      </c>
      <c r="U4340" t="str">
        <f t="shared" si="338"/>
        <v>Above 45</v>
      </c>
      <c r="V4340" t="str">
        <f t="shared" si="339"/>
        <v>Low Booking</v>
      </c>
    </row>
    <row r="4341" spans="1:22" x14ac:dyDescent="0.25">
      <c r="A4341" t="s">
        <v>4572</v>
      </c>
      <c r="B4341" s="1">
        <v>46084</v>
      </c>
      <c r="C4341" s="1">
        <v>46059</v>
      </c>
      <c r="D4341" s="9">
        <v>0.88541666666666663</v>
      </c>
      <c r="E4341" t="str">
        <f t="shared" si="335"/>
        <v>Weekday</v>
      </c>
      <c r="F4341" t="str">
        <f t="shared" si="336"/>
        <v>Mar</v>
      </c>
      <c r="G4341" t="str">
        <f>_xlfn.XLOOKUP(A4341,Booking_data!$A$1:$A$6001,Booking_data!$D$1:$D$6001,"not found")</f>
        <v>M010</v>
      </c>
      <c r="H4341" t="str">
        <f>_xlfn.XLOOKUP(G4341,Movies_data!$A$1:$A$41,Movies_data!$B$1:$B$41,"not found")</f>
        <v>Captain Miller</v>
      </c>
      <c r="I4341" t="str">
        <f>_xlfn.XLOOKUP(G4341,Movies_data!$A$1:$A$41,Movies_data!$D$1:$D$41,"not found")</f>
        <v>Action</v>
      </c>
      <c r="J4341" t="str">
        <f>_xlfn.XLOOKUP(G4341,Movies_data!$A$1:$A$41,Movies_data!$C$1:$C$41,"not found")</f>
        <v>Tamil</v>
      </c>
      <c r="K4341">
        <f>_xlfn.XLOOKUP(G4341,Movies_data!$A$1:$A$41,Movies_data!$H$1:$H$41,"Not Found")</f>
        <v>7</v>
      </c>
      <c r="L4341" t="str">
        <f>_xlfn.XLOOKUP(A4341,Booking_data!$A$1:$A$6001,Booking_data!$E$1:$E$6001,"not Found")</f>
        <v>C101</v>
      </c>
      <c r="M4341" t="str">
        <f>_xlfn.XLOOKUP(L4341,Cinemas_data!$A$1:$A$49,Cinemas_data!$I$1:$I$49,"not Found")</f>
        <v>Miraj Cinemas City Centre</v>
      </c>
      <c r="N4341" t="str">
        <f>_xlfn.XLOOKUP(L4341,Cinemas_data!$A$1:$A$49,Cinemas_data!$C$1:$C$49,"not Found")</f>
        <v>Pune</v>
      </c>
      <c r="O4341">
        <f>_xlfn.XLOOKUP(A4341,Booking_data!$A$1:$A$6001,Booking_data!$H$1:$H$6001,"not found")</f>
        <v>1</v>
      </c>
      <c r="P4341">
        <f>_xlfn.XLOOKUP(A4341,Booking_data!$A$1:$A$6001,Booking_data!$I$1:$I$6001,"not Found")</f>
        <v>180</v>
      </c>
      <c r="Q4341">
        <f t="shared" si="337"/>
        <v>180</v>
      </c>
      <c r="R4341" t="str">
        <f>_xlfn.XLOOKUP(A4341,Booking_data!$A$1:$A$6001,Booking_data!$L$1:$L$6001,"Not Found")</f>
        <v>Net Banking</v>
      </c>
      <c r="S4341">
        <f>_xlfn.XLOOKUP(A4341,Booking_data!$A$1:$A$6001,Booking_data!$N$1:$N$6001,"not Found")</f>
        <v>40</v>
      </c>
      <c r="T4341" t="str">
        <f>_xlfn.XLOOKUP(A4341,Booking_data!$A$1:$A$6001,Booking_data!$O$1:$O$6001,"Not Found")</f>
        <v>Female</v>
      </c>
      <c r="U4341" t="str">
        <f t="shared" si="338"/>
        <v>Middle Age</v>
      </c>
      <c r="V4341" t="str">
        <f t="shared" si="339"/>
        <v>Low Booking</v>
      </c>
    </row>
    <row r="4342" spans="1:22" x14ac:dyDescent="0.25">
      <c r="A4342" t="s">
        <v>4573</v>
      </c>
      <c r="B4342" s="1">
        <v>46084</v>
      </c>
      <c r="C4342" s="1">
        <v>46048</v>
      </c>
      <c r="D4342" s="9">
        <v>0.64583333333333337</v>
      </c>
      <c r="E4342" t="str">
        <f t="shared" si="335"/>
        <v>Weekday</v>
      </c>
      <c r="F4342" t="str">
        <f t="shared" si="336"/>
        <v>Mar</v>
      </c>
      <c r="G4342" t="str">
        <f>_xlfn.XLOOKUP(A4342,Booking_data!$A$1:$A$6001,Booking_data!$D$1:$D$6001,"not found")</f>
        <v>M009</v>
      </c>
      <c r="H4342" t="str">
        <f>_xlfn.XLOOKUP(G4342,Movies_data!$A$1:$A$41,Movies_data!$B$1:$B$41,"not found")</f>
        <v>Amaran</v>
      </c>
      <c r="I4342" t="str">
        <f>_xlfn.XLOOKUP(G4342,Movies_data!$A$1:$A$41,Movies_data!$D$1:$D$41,"not found")</f>
        <v>Biography</v>
      </c>
      <c r="J4342" t="str">
        <f>_xlfn.XLOOKUP(G4342,Movies_data!$A$1:$A$41,Movies_data!$C$1:$C$41,"not found")</f>
        <v>Tamil</v>
      </c>
      <c r="K4342">
        <f>_xlfn.XLOOKUP(G4342,Movies_data!$A$1:$A$41,Movies_data!$H$1:$H$41,"Not Found")</f>
        <v>8.3000000000000007</v>
      </c>
      <c r="L4342" t="str">
        <f>_xlfn.XLOOKUP(A4342,Booking_data!$A$1:$A$6001,Booking_data!$E$1:$E$6001,"not Found")</f>
        <v>C072</v>
      </c>
      <c r="M4342" t="str">
        <f>_xlfn.XLOOKUP(L4342,Cinemas_data!$A$1:$A$49,Cinemas_data!$I$1:$I$49,"not Found")</f>
        <v>INOX Grand Mall</v>
      </c>
      <c r="N4342" t="str">
        <f>_xlfn.XLOOKUP(L4342,Cinemas_data!$A$1:$A$49,Cinemas_data!$C$1:$C$49,"not Found")</f>
        <v>Hyderabad</v>
      </c>
      <c r="O4342">
        <f>_xlfn.XLOOKUP(A4342,Booking_data!$A$1:$A$6001,Booking_data!$H$1:$H$6001,"not found")</f>
        <v>3</v>
      </c>
      <c r="P4342">
        <f>_xlfn.XLOOKUP(A4342,Booking_data!$A$1:$A$6001,Booking_data!$I$1:$I$6001,"not Found")</f>
        <v>200</v>
      </c>
      <c r="Q4342">
        <f t="shared" si="337"/>
        <v>600</v>
      </c>
      <c r="R4342" t="str">
        <f>_xlfn.XLOOKUP(A4342,Booking_data!$A$1:$A$6001,Booking_data!$L$1:$L$6001,"Not Found")</f>
        <v>Wallet</v>
      </c>
      <c r="S4342">
        <f>_xlfn.XLOOKUP(A4342,Booking_data!$A$1:$A$6001,Booking_data!$N$1:$N$6001,"not Found")</f>
        <v>60</v>
      </c>
      <c r="T4342" t="str">
        <f>_xlfn.XLOOKUP(A4342,Booking_data!$A$1:$A$6001,Booking_data!$O$1:$O$6001,"Not Found")</f>
        <v>Female</v>
      </c>
      <c r="U4342" t="str">
        <f t="shared" si="338"/>
        <v>Above 45</v>
      </c>
      <c r="V4342" t="str">
        <f t="shared" si="339"/>
        <v>Medium Booking</v>
      </c>
    </row>
    <row r="4343" spans="1:22" x14ac:dyDescent="0.25">
      <c r="A4343" t="s">
        <v>4574</v>
      </c>
      <c r="B4343" s="1">
        <v>46084</v>
      </c>
      <c r="C4343" s="1">
        <v>46088</v>
      </c>
      <c r="D4343" s="9">
        <v>0.64583333333333337</v>
      </c>
      <c r="E4343" t="str">
        <f t="shared" si="335"/>
        <v>Weekday</v>
      </c>
      <c r="F4343" t="str">
        <f t="shared" si="336"/>
        <v>Mar</v>
      </c>
      <c r="G4343" t="str">
        <f>_xlfn.XLOOKUP(A4343,Booking_data!$A$1:$A$6001,Booking_data!$D$1:$D$6001,"not found")</f>
        <v>M039</v>
      </c>
      <c r="H4343" t="str">
        <f>_xlfn.XLOOKUP(G4343,Movies_data!$A$1:$A$41,Movies_data!$B$1:$B$41,"not found")</f>
        <v>Dune: Part Two</v>
      </c>
      <c r="I4343" t="str">
        <f>_xlfn.XLOOKUP(G4343,Movies_data!$A$1:$A$41,Movies_data!$D$1:$D$41,"not found")</f>
        <v>Sci-Fi</v>
      </c>
      <c r="J4343" t="str">
        <f>_xlfn.XLOOKUP(G4343,Movies_data!$A$1:$A$41,Movies_data!$C$1:$C$41,"not found")</f>
        <v>English</v>
      </c>
      <c r="K4343">
        <f>_xlfn.XLOOKUP(G4343,Movies_data!$A$1:$A$41,Movies_data!$H$1:$H$41,"Not Found")</f>
        <v>8.5</v>
      </c>
      <c r="L4343" t="str">
        <f>_xlfn.XLOOKUP(A4343,Booking_data!$A$1:$A$6001,Booking_data!$E$1:$E$6001,"not Found")</f>
        <v>C022</v>
      </c>
      <c r="M4343" t="str">
        <f>_xlfn.XLOOKUP(L4343,Cinemas_data!$A$1:$A$49,Cinemas_data!$I$1:$I$49,"not Found")</f>
        <v>Mukta A2 Cinemas Grand Mall</v>
      </c>
      <c r="N4343" t="str">
        <f>_xlfn.XLOOKUP(L4343,Cinemas_data!$A$1:$A$49,Cinemas_data!$C$1:$C$49,"not Found")</f>
        <v>Coimbatore</v>
      </c>
      <c r="O4343">
        <f>_xlfn.XLOOKUP(A4343,Booking_data!$A$1:$A$6001,Booking_data!$H$1:$H$6001,"not found")</f>
        <v>1</v>
      </c>
      <c r="P4343">
        <f>_xlfn.XLOOKUP(A4343,Booking_data!$A$1:$A$6001,Booking_data!$I$1:$I$6001,"not Found")</f>
        <v>200</v>
      </c>
      <c r="Q4343">
        <f t="shared" si="337"/>
        <v>200</v>
      </c>
      <c r="R4343" t="str">
        <f>_xlfn.XLOOKUP(A4343,Booking_data!$A$1:$A$6001,Booking_data!$L$1:$L$6001,"Not Found")</f>
        <v>Debit Card</v>
      </c>
      <c r="S4343">
        <f>_xlfn.XLOOKUP(A4343,Booking_data!$A$1:$A$6001,Booking_data!$N$1:$N$6001,"not Found")</f>
        <v>39</v>
      </c>
      <c r="T4343" t="str">
        <f>_xlfn.XLOOKUP(A4343,Booking_data!$A$1:$A$6001,Booking_data!$O$1:$O$6001,"Not Found")</f>
        <v>Other</v>
      </c>
      <c r="U4343" t="str">
        <f t="shared" si="338"/>
        <v>Middle Age</v>
      </c>
      <c r="V4343" t="str">
        <f t="shared" si="339"/>
        <v>Low Booking</v>
      </c>
    </row>
    <row r="4344" spans="1:22" x14ac:dyDescent="0.25">
      <c r="A4344" t="s">
        <v>4575</v>
      </c>
      <c r="B4344" s="1">
        <v>46084</v>
      </c>
      <c r="C4344" s="1">
        <v>46071</v>
      </c>
      <c r="D4344" s="9">
        <v>0.9375</v>
      </c>
      <c r="E4344" t="str">
        <f t="shared" si="335"/>
        <v>Weekday</v>
      </c>
      <c r="F4344" t="str">
        <f t="shared" si="336"/>
        <v>Mar</v>
      </c>
      <c r="G4344" t="str">
        <f>_xlfn.XLOOKUP(A4344,Booking_data!$A$1:$A$6001,Booking_data!$D$1:$D$6001,"not found")</f>
        <v>M004</v>
      </c>
      <c r="H4344" t="str">
        <f>_xlfn.XLOOKUP(G4344,Movies_data!$A$1:$A$41,Movies_data!$B$1:$B$41,"not found")</f>
        <v>Ponniyin Selvan I</v>
      </c>
      <c r="I4344" t="str">
        <f>_xlfn.XLOOKUP(G4344,Movies_data!$A$1:$A$41,Movies_data!$D$1:$D$41,"not found")</f>
        <v>Drama</v>
      </c>
      <c r="J4344" t="str">
        <f>_xlfn.XLOOKUP(G4344,Movies_data!$A$1:$A$41,Movies_data!$C$1:$C$41,"not found")</f>
        <v>Tamil</v>
      </c>
      <c r="K4344">
        <f>_xlfn.XLOOKUP(G4344,Movies_data!$A$1:$A$41,Movies_data!$H$1:$H$41,"Not Found")</f>
        <v>7.6</v>
      </c>
      <c r="L4344" t="str">
        <f>_xlfn.XLOOKUP(A4344,Booking_data!$A$1:$A$6001,Booking_data!$E$1:$E$6001,"not Found")</f>
        <v>C032</v>
      </c>
      <c r="M4344" t="str">
        <f>_xlfn.XLOOKUP(L4344,Cinemas_data!$A$1:$A$49,Cinemas_data!$I$1:$I$49,"not Found")</f>
        <v>MovieMax Grand Mall</v>
      </c>
      <c r="N4344" t="str">
        <f>_xlfn.XLOOKUP(L4344,Cinemas_data!$A$1:$A$49,Cinemas_data!$C$1:$C$49,"not Found")</f>
        <v>Madurai</v>
      </c>
      <c r="O4344">
        <f>_xlfn.XLOOKUP(A4344,Booking_data!$A$1:$A$6001,Booking_data!$H$1:$H$6001,"not found")</f>
        <v>2</v>
      </c>
      <c r="P4344">
        <f>_xlfn.XLOOKUP(A4344,Booking_data!$A$1:$A$6001,Booking_data!$I$1:$I$6001,"not Found")</f>
        <v>240</v>
      </c>
      <c r="Q4344">
        <f t="shared" si="337"/>
        <v>480</v>
      </c>
      <c r="R4344" t="str">
        <f>_xlfn.XLOOKUP(A4344,Booking_data!$A$1:$A$6001,Booking_data!$L$1:$L$6001,"Not Found")</f>
        <v>Wallet</v>
      </c>
      <c r="S4344">
        <f>_xlfn.XLOOKUP(A4344,Booking_data!$A$1:$A$6001,Booking_data!$N$1:$N$6001,"not Found")</f>
        <v>47</v>
      </c>
      <c r="T4344" t="str">
        <f>_xlfn.XLOOKUP(A4344,Booking_data!$A$1:$A$6001,Booking_data!$O$1:$O$6001,"Not Found")</f>
        <v>Other</v>
      </c>
      <c r="U4344" t="str">
        <f t="shared" si="338"/>
        <v>Above 45</v>
      </c>
      <c r="V4344" t="str">
        <f t="shared" si="339"/>
        <v>Low Booking</v>
      </c>
    </row>
    <row r="4345" spans="1:22" x14ac:dyDescent="0.25">
      <c r="A4345" t="s">
        <v>4576</v>
      </c>
      <c r="B4345" s="1">
        <v>46084</v>
      </c>
      <c r="C4345" s="1">
        <v>46146</v>
      </c>
      <c r="D4345" s="9">
        <v>0.53125</v>
      </c>
      <c r="E4345" t="str">
        <f t="shared" si="335"/>
        <v>Weekday</v>
      </c>
      <c r="F4345" t="str">
        <f t="shared" si="336"/>
        <v>Mar</v>
      </c>
      <c r="G4345" t="str">
        <f>_xlfn.XLOOKUP(A4345,Booking_data!$A$1:$A$6001,Booking_data!$D$1:$D$6001,"not found")</f>
        <v>M010</v>
      </c>
      <c r="H4345" t="str">
        <f>_xlfn.XLOOKUP(G4345,Movies_data!$A$1:$A$41,Movies_data!$B$1:$B$41,"not found")</f>
        <v>Captain Miller</v>
      </c>
      <c r="I4345" t="str">
        <f>_xlfn.XLOOKUP(G4345,Movies_data!$A$1:$A$41,Movies_data!$D$1:$D$41,"not found")</f>
        <v>Action</v>
      </c>
      <c r="J4345" t="str">
        <f>_xlfn.XLOOKUP(G4345,Movies_data!$A$1:$A$41,Movies_data!$C$1:$C$41,"not found")</f>
        <v>Tamil</v>
      </c>
      <c r="K4345">
        <f>_xlfn.XLOOKUP(G4345,Movies_data!$A$1:$A$41,Movies_data!$H$1:$H$41,"Not Found")</f>
        <v>7</v>
      </c>
      <c r="L4345" t="str">
        <f>_xlfn.XLOOKUP(A4345,Booking_data!$A$1:$A$6001,Booking_data!$E$1:$E$6001,"not Found")</f>
        <v>C092</v>
      </c>
      <c r="M4345" t="str">
        <f>_xlfn.XLOOKUP(L4345,Cinemas_data!$A$1:$A$49,Cinemas_data!$I$1:$I$49,"not Found")</f>
        <v>Miraj Cinemas Grand Mall</v>
      </c>
      <c r="N4345" t="str">
        <f>_xlfn.XLOOKUP(L4345,Cinemas_data!$A$1:$A$49,Cinemas_data!$C$1:$C$49,"not Found")</f>
        <v>Mumbai</v>
      </c>
      <c r="O4345">
        <f>_xlfn.XLOOKUP(A4345,Booking_data!$A$1:$A$6001,Booking_data!$H$1:$H$6001,"not found")</f>
        <v>2</v>
      </c>
      <c r="P4345">
        <f>_xlfn.XLOOKUP(A4345,Booking_data!$A$1:$A$6001,Booking_data!$I$1:$I$6001,"not Found")</f>
        <v>240</v>
      </c>
      <c r="Q4345">
        <f t="shared" si="337"/>
        <v>480</v>
      </c>
      <c r="R4345" t="str">
        <f>_xlfn.XLOOKUP(A4345,Booking_data!$A$1:$A$6001,Booking_data!$L$1:$L$6001,"Not Found")</f>
        <v>Credit Card</v>
      </c>
      <c r="S4345">
        <f>_xlfn.XLOOKUP(A4345,Booking_data!$A$1:$A$6001,Booking_data!$N$1:$N$6001,"not Found")</f>
        <v>37</v>
      </c>
      <c r="T4345" t="str">
        <f>_xlfn.XLOOKUP(A4345,Booking_data!$A$1:$A$6001,Booking_data!$O$1:$O$6001,"Not Found")</f>
        <v>Male</v>
      </c>
      <c r="U4345" t="str">
        <f t="shared" si="338"/>
        <v>Middle Age</v>
      </c>
      <c r="V4345" t="str">
        <f t="shared" si="339"/>
        <v>Low Booking</v>
      </c>
    </row>
    <row r="4346" spans="1:22" x14ac:dyDescent="0.25">
      <c r="A4346" t="s">
        <v>4577</v>
      </c>
      <c r="B4346" s="1">
        <v>46084</v>
      </c>
      <c r="C4346" s="1">
        <v>46153</v>
      </c>
      <c r="D4346" s="9">
        <v>0.77083333333333337</v>
      </c>
      <c r="E4346" t="str">
        <f t="shared" si="335"/>
        <v>Weekday</v>
      </c>
      <c r="F4346" t="str">
        <f t="shared" si="336"/>
        <v>Mar</v>
      </c>
      <c r="G4346" t="str">
        <f>_xlfn.XLOOKUP(A4346,Booking_data!$A$1:$A$6001,Booking_data!$D$1:$D$6001,"not found")</f>
        <v>M001</v>
      </c>
      <c r="H4346" t="str">
        <f>_xlfn.XLOOKUP(G4346,Movies_data!$A$1:$A$41,Movies_data!$B$1:$B$41,"not found")</f>
        <v>Leo</v>
      </c>
      <c r="I4346" t="str">
        <f>_xlfn.XLOOKUP(G4346,Movies_data!$A$1:$A$41,Movies_data!$D$1:$D$41,"not found")</f>
        <v>Action</v>
      </c>
      <c r="J4346" t="str">
        <f>_xlfn.XLOOKUP(G4346,Movies_data!$A$1:$A$41,Movies_data!$C$1:$C$41,"not found")</f>
        <v>Tamil</v>
      </c>
      <c r="K4346">
        <f>_xlfn.XLOOKUP(G4346,Movies_data!$A$1:$A$41,Movies_data!$H$1:$H$41,"Not Found")</f>
        <v>8</v>
      </c>
      <c r="L4346" t="str">
        <f>_xlfn.XLOOKUP(A4346,Booking_data!$A$1:$A$6001,Booking_data!$E$1:$E$6001,"not Found")</f>
        <v>C082</v>
      </c>
      <c r="M4346" t="str">
        <f>_xlfn.XLOOKUP(L4346,Cinemas_data!$A$1:$A$49,Cinemas_data!$I$1:$I$49,"not Found")</f>
        <v>Cinepolis Grand Mall</v>
      </c>
      <c r="N4346" t="str">
        <f>_xlfn.XLOOKUP(L4346,Cinemas_data!$A$1:$A$49,Cinemas_data!$C$1:$C$49,"not Found")</f>
        <v>Vijayawada</v>
      </c>
      <c r="O4346">
        <f>_xlfn.XLOOKUP(A4346,Booking_data!$A$1:$A$6001,Booking_data!$H$1:$H$6001,"not found")</f>
        <v>1</v>
      </c>
      <c r="P4346">
        <f>_xlfn.XLOOKUP(A4346,Booking_data!$A$1:$A$6001,Booking_data!$I$1:$I$6001,"not Found")</f>
        <v>460</v>
      </c>
      <c r="Q4346">
        <f t="shared" si="337"/>
        <v>460</v>
      </c>
      <c r="R4346" t="str">
        <f>_xlfn.XLOOKUP(A4346,Booking_data!$A$1:$A$6001,Booking_data!$L$1:$L$6001,"Not Found")</f>
        <v>Wallet</v>
      </c>
      <c r="S4346">
        <f>_xlfn.XLOOKUP(A4346,Booking_data!$A$1:$A$6001,Booking_data!$N$1:$N$6001,"not Found")</f>
        <v>21</v>
      </c>
      <c r="T4346" t="str">
        <f>_xlfn.XLOOKUP(A4346,Booking_data!$A$1:$A$6001,Booking_data!$O$1:$O$6001,"Not Found")</f>
        <v>Male</v>
      </c>
      <c r="U4346" t="str">
        <f t="shared" si="338"/>
        <v>Youngster</v>
      </c>
      <c r="V4346" t="str">
        <f t="shared" si="339"/>
        <v>Low Booking</v>
      </c>
    </row>
    <row r="4347" spans="1:22" x14ac:dyDescent="0.25">
      <c r="A4347" t="s">
        <v>4578</v>
      </c>
      <c r="B4347" s="1">
        <v>46084</v>
      </c>
      <c r="C4347" s="1">
        <v>46085</v>
      </c>
      <c r="D4347" s="9">
        <v>0.53125</v>
      </c>
      <c r="E4347" t="str">
        <f t="shared" si="335"/>
        <v>Weekday</v>
      </c>
      <c r="F4347" t="str">
        <f t="shared" si="336"/>
        <v>Mar</v>
      </c>
      <c r="G4347" t="str">
        <f>_xlfn.XLOOKUP(A4347,Booking_data!$A$1:$A$6001,Booking_data!$D$1:$D$6001,"not found")</f>
        <v>M002</v>
      </c>
      <c r="H4347" t="str">
        <f>_xlfn.XLOOKUP(G4347,Movies_data!$A$1:$A$41,Movies_data!$B$1:$B$41,"not found")</f>
        <v>Jailer</v>
      </c>
      <c r="I4347" t="str">
        <f>_xlfn.XLOOKUP(G4347,Movies_data!$A$1:$A$41,Movies_data!$D$1:$D$41,"not found")</f>
        <v>Action</v>
      </c>
      <c r="J4347" t="str">
        <f>_xlfn.XLOOKUP(G4347,Movies_data!$A$1:$A$41,Movies_data!$C$1:$C$41,"not found")</f>
        <v>Tamil</v>
      </c>
      <c r="K4347">
        <f>_xlfn.XLOOKUP(G4347,Movies_data!$A$1:$A$41,Movies_data!$H$1:$H$41,"Not Found")</f>
        <v>7.1</v>
      </c>
      <c r="L4347" t="str">
        <f>_xlfn.XLOOKUP(A4347,Booking_data!$A$1:$A$6001,Booking_data!$E$1:$E$6001,"not Found")</f>
        <v>C141</v>
      </c>
      <c r="M4347" t="str">
        <f>_xlfn.XLOOKUP(L4347,Cinemas_data!$A$1:$A$49,Cinemas_data!$I$1:$I$49,"not Found")</f>
        <v>City Pride City Centre</v>
      </c>
      <c r="N4347" t="str">
        <f>_xlfn.XLOOKUP(L4347,Cinemas_data!$A$1:$A$49,Cinemas_data!$C$1:$C$49,"not Found")</f>
        <v>Ahmedabad</v>
      </c>
      <c r="O4347">
        <f>_xlfn.XLOOKUP(A4347,Booking_data!$A$1:$A$6001,Booking_data!$H$1:$H$6001,"not found")</f>
        <v>4</v>
      </c>
      <c r="P4347">
        <f>_xlfn.XLOOKUP(A4347,Booking_data!$A$1:$A$6001,Booking_data!$I$1:$I$6001,"not Found")</f>
        <v>320</v>
      </c>
      <c r="Q4347">
        <f t="shared" si="337"/>
        <v>1280</v>
      </c>
      <c r="R4347" t="str">
        <f>_xlfn.XLOOKUP(A4347,Booking_data!$A$1:$A$6001,Booking_data!$L$1:$L$6001,"Not Found")</f>
        <v>UPI</v>
      </c>
      <c r="S4347">
        <f>_xlfn.XLOOKUP(A4347,Booking_data!$A$1:$A$6001,Booking_data!$N$1:$N$6001,"not Found")</f>
        <v>26</v>
      </c>
      <c r="T4347" t="str">
        <f>_xlfn.XLOOKUP(A4347,Booking_data!$A$1:$A$6001,Booking_data!$O$1:$O$6001,"Not Found")</f>
        <v>Female</v>
      </c>
      <c r="U4347" t="str">
        <f t="shared" si="338"/>
        <v>Youngster</v>
      </c>
      <c r="V4347" t="str">
        <f t="shared" si="339"/>
        <v>Medium Booking</v>
      </c>
    </row>
    <row r="4348" spans="1:22" x14ac:dyDescent="0.25">
      <c r="A4348" t="s">
        <v>4579</v>
      </c>
      <c r="B4348" s="1">
        <v>46084</v>
      </c>
      <c r="C4348" s="1">
        <v>46069</v>
      </c>
      <c r="D4348" s="9">
        <v>0.9375</v>
      </c>
      <c r="E4348" t="str">
        <f t="shared" si="335"/>
        <v>Weekday</v>
      </c>
      <c r="F4348" t="str">
        <f t="shared" si="336"/>
        <v>Mar</v>
      </c>
      <c r="G4348" t="str">
        <f>_xlfn.XLOOKUP(A4348,Booking_data!$A$1:$A$6001,Booking_data!$D$1:$D$6001,"not found")</f>
        <v>M033</v>
      </c>
      <c r="H4348" t="str">
        <f>_xlfn.XLOOKUP(G4348,Movies_data!$A$1:$A$41,Movies_data!$B$1:$B$41,"not found")</f>
        <v>Lucifer</v>
      </c>
      <c r="I4348" t="str">
        <f>_xlfn.XLOOKUP(G4348,Movies_data!$A$1:$A$41,Movies_data!$D$1:$D$41,"not found")</f>
        <v>Action</v>
      </c>
      <c r="J4348" t="str">
        <f>_xlfn.XLOOKUP(G4348,Movies_data!$A$1:$A$41,Movies_data!$C$1:$C$41,"not found")</f>
        <v>Malayalam</v>
      </c>
      <c r="K4348">
        <f>_xlfn.XLOOKUP(G4348,Movies_data!$A$1:$A$41,Movies_data!$H$1:$H$41,"Not Found")</f>
        <v>7.5</v>
      </c>
      <c r="L4348" t="str">
        <f>_xlfn.XLOOKUP(A4348,Booking_data!$A$1:$A$6001,Booking_data!$E$1:$E$6001,"not Found")</f>
        <v>C133</v>
      </c>
      <c r="M4348" t="str">
        <f>_xlfn.XLOOKUP(L4348,Cinemas_data!$A$1:$A$49,Cinemas_data!$I$1:$I$49,"not Found")</f>
        <v>PVR Forum Mall</v>
      </c>
      <c r="N4348" t="str">
        <f>_xlfn.XLOOKUP(L4348,Cinemas_data!$A$1:$A$49,Cinemas_data!$C$1:$C$49,"not Found")</f>
        <v>Kolkata</v>
      </c>
      <c r="O4348">
        <f>_xlfn.XLOOKUP(A4348,Booking_data!$A$1:$A$6001,Booking_data!$H$1:$H$6001,"not found")</f>
        <v>2</v>
      </c>
      <c r="P4348">
        <f>_xlfn.XLOOKUP(A4348,Booking_data!$A$1:$A$6001,Booking_data!$I$1:$I$6001,"not Found")</f>
        <v>280</v>
      </c>
      <c r="Q4348">
        <f t="shared" si="337"/>
        <v>560</v>
      </c>
      <c r="R4348" t="str">
        <f>_xlfn.XLOOKUP(A4348,Booking_data!$A$1:$A$6001,Booking_data!$L$1:$L$6001,"Not Found")</f>
        <v>Credit Card</v>
      </c>
      <c r="S4348">
        <f>_xlfn.XLOOKUP(A4348,Booking_data!$A$1:$A$6001,Booking_data!$N$1:$N$6001,"not Found")</f>
        <v>47</v>
      </c>
      <c r="T4348" t="str">
        <f>_xlfn.XLOOKUP(A4348,Booking_data!$A$1:$A$6001,Booking_data!$O$1:$O$6001,"Not Found")</f>
        <v>Female</v>
      </c>
      <c r="U4348" t="str">
        <f t="shared" si="338"/>
        <v>Above 45</v>
      </c>
      <c r="V4348" t="str">
        <f t="shared" si="339"/>
        <v>Low Booking</v>
      </c>
    </row>
    <row r="4349" spans="1:22" x14ac:dyDescent="0.25">
      <c r="A4349" t="s">
        <v>4580</v>
      </c>
      <c r="B4349" s="1">
        <v>46084</v>
      </c>
      <c r="C4349" s="1">
        <v>46109</v>
      </c>
      <c r="D4349" s="9">
        <v>0.64583333333333337</v>
      </c>
      <c r="E4349" t="str">
        <f t="shared" si="335"/>
        <v>Weekday</v>
      </c>
      <c r="F4349" t="str">
        <f t="shared" si="336"/>
        <v>Mar</v>
      </c>
      <c r="G4349" t="str">
        <f>_xlfn.XLOOKUP(A4349,Booking_data!$A$1:$A$6001,Booking_data!$D$1:$D$6001,"not found")</f>
        <v>M032</v>
      </c>
      <c r="H4349" t="str">
        <f>_xlfn.XLOOKUP(G4349,Movies_data!$A$1:$A$41,Movies_data!$B$1:$B$41,"not found")</f>
        <v>Premam</v>
      </c>
      <c r="I4349" t="str">
        <f>_xlfn.XLOOKUP(G4349,Movies_data!$A$1:$A$41,Movies_data!$D$1:$D$41,"not found")</f>
        <v>Romance</v>
      </c>
      <c r="J4349" t="str">
        <f>_xlfn.XLOOKUP(G4349,Movies_data!$A$1:$A$41,Movies_data!$C$1:$C$41,"not found")</f>
        <v>Malayalam</v>
      </c>
      <c r="K4349">
        <f>_xlfn.XLOOKUP(G4349,Movies_data!$A$1:$A$41,Movies_data!$H$1:$H$41,"Not Found")</f>
        <v>8.3000000000000007</v>
      </c>
      <c r="L4349" t="str">
        <f>_xlfn.XLOOKUP(A4349,Booking_data!$A$1:$A$6001,Booking_data!$E$1:$E$6001,"not Found")</f>
        <v>C052</v>
      </c>
      <c r="M4349" t="str">
        <f>_xlfn.XLOOKUP(L4349,Cinemas_data!$A$1:$A$49,Cinemas_data!$I$1:$I$49,"not Found")</f>
        <v>City Pride Grand Mall</v>
      </c>
      <c r="N4349" t="str">
        <f>_xlfn.XLOOKUP(L4349,Cinemas_data!$A$1:$A$49,Cinemas_data!$C$1:$C$49,"not Found")</f>
        <v>Bengaluru</v>
      </c>
      <c r="O4349">
        <f>_xlfn.XLOOKUP(A4349,Booking_data!$A$1:$A$6001,Booking_data!$H$1:$H$6001,"not found")</f>
        <v>4</v>
      </c>
      <c r="P4349">
        <f>_xlfn.XLOOKUP(A4349,Booking_data!$A$1:$A$6001,Booking_data!$I$1:$I$6001,"not Found")</f>
        <v>200</v>
      </c>
      <c r="Q4349">
        <f t="shared" si="337"/>
        <v>800</v>
      </c>
      <c r="R4349" t="str">
        <f>_xlfn.XLOOKUP(A4349,Booking_data!$A$1:$A$6001,Booking_data!$L$1:$L$6001,"Not Found")</f>
        <v>Net Banking</v>
      </c>
      <c r="S4349">
        <f>_xlfn.XLOOKUP(A4349,Booking_data!$A$1:$A$6001,Booking_data!$N$1:$N$6001,"not Found")</f>
        <v>59</v>
      </c>
      <c r="T4349" t="str">
        <f>_xlfn.XLOOKUP(A4349,Booking_data!$A$1:$A$6001,Booking_data!$O$1:$O$6001,"Not Found")</f>
        <v>Male</v>
      </c>
      <c r="U4349" t="str">
        <f t="shared" si="338"/>
        <v>Above 45</v>
      </c>
      <c r="V4349" t="str">
        <f t="shared" si="339"/>
        <v>Medium Booking</v>
      </c>
    </row>
    <row r="4350" spans="1:22" x14ac:dyDescent="0.25">
      <c r="A4350" t="s">
        <v>4581</v>
      </c>
      <c r="B4350" s="1">
        <v>46084</v>
      </c>
      <c r="C4350" s="1">
        <v>46196</v>
      </c>
      <c r="D4350" s="9">
        <v>0.9375</v>
      </c>
      <c r="E4350" t="str">
        <f t="shared" si="335"/>
        <v>Weekday</v>
      </c>
      <c r="F4350" t="str">
        <f t="shared" si="336"/>
        <v>Mar</v>
      </c>
      <c r="G4350" t="str">
        <f>_xlfn.XLOOKUP(A4350,Booking_data!$A$1:$A$6001,Booking_data!$D$1:$D$6001,"not found")</f>
        <v>M006</v>
      </c>
      <c r="H4350" t="str">
        <f>_xlfn.XLOOKUP(G4350,Movies_data!$A$1:$A$41,Movies_data!$B$1:$B$41,"not found")</f>
        <v>Maamannan</v>
      </c>
      <c r="I4350" t="str">
        <f>_xlfn.XLOOKUP(G4350,Movies_data!$A$1:$A$41,Movies_data!$D$1:$D$41,"not found")</f>
        <v>Drama</v>
      </c>
      <c r="J4350" t="str">
        <f>_xlfn.XLOOKUP(G4350,Movies_data!$A$1:$A$41,Movies_data!$C$1:$C$41,"not found")</f>
        <v>Tamil</v>
      </c>
      <c r="K4350">
        <f>_xlfn.XLOOKUP(G4350,Movies_data!$A$1:$A$41,Movies_data!$H$1:$H$41,"Not Found")</f>
        <v>7.3</v>
      </c>
      <c r="L4350" t="str">
        <f>_xlfn.XLOOKUP(A4350,Booking_data!$A$1:$A$6001,Booking_data!$E$1:$E$6001,"not Found")</f>
        <v>C143</v>
      </c>
      <c r="M4350" t="str">
        <f>_xlfn.XLOOKUP(L4350,Cinemas_data!$A$1:$A$49,Cinemas_data!$I$1:$I$49,"not Found")</f>
        <v>INOX Forum Mall</v>
      </c>
      <c r="N4350" t="str">
        <f>_xlfn.XLOOKUP(L4350,Cinemas_data!$A$1:$A$49,Cinemas_data!$C$1:$C$49,"not Found")</f>
        <v>Ahmedabad</v>
      </c>
      <c r="O4350">
        <f>_xlfn.XLOOKUP(A4350,Booking_data!$A$1:$A$6001,Booking_data!$H$1:$H$6001,"not found")</f>
        <v>3</v>
      </c>
      <c r="P4350">
        <f>_xlfn.XLOOKUP(A4350,Booking_data!$A$1:$A$6001,Booking_data!$I$1:$I$6001,"not Found")</f>
        <v>240</v>
      </c>
      <c r="Q4350">
        <f t="shared" si="337"/>
        <v>720</v>
      </c>
      <c r="R4350" t="str">
        <f>_xlfn.XLOOKUP(A4350,Booking_data!$A$1:$A$6001,Booking_data!$L$1:$L$6001,"Not Found")</f>
        <v>UPI</v>
      </c>
      <c r="S4350">
        <f>_xlfn.XLOOKUP(A4350,Booking_data!$A$1:$A$6001,Booking_data!$N$1:$N$6001,"not Found")</f>
        <v>38</v>
      </c>
      <c r="T4350" t="str">
        <f>_xlfn.XLOOKUP(A4350,Booking_data!$A$1:$A$6001,Booking_data!$O$1:$O$6001,"Not Found")</f>
        <v>Female</v>
      </c>
      <c r="U4350" t="str">
        <f t="shared" si="338"/>
        <v>Middle Age</v>
      </c>
      <c r="V4350" t="str">
        <f t="shared" si="339"/>
        <v>Medium Booking</v>
      </c>
    </row>
    <row r="4351" spans="1:22" x14ac:dyDescent="0.25">
      <c r="A4351" t="s">
        <v>4582</v>
      </c>
      <c r="B4351" s="1">
        <v>46084</v>
      </c>
      <c r="C4351" s="1">
        <v>46147</v>
      </c>
      <c r="D4351" s="9">
        <v>0.53125</v>
      </c>
      <c r="E4351" t="str">
        <f t="shared" si="335"/>
        <v>Weekday</v>
      </c>
      <c r="F4351" t="str">
        <f t="shared" si="336"/>
        <v>Mar</v>
      </c>
      <c r="G4351" t="str">
        <f>_xlfn.XLOOKUP(A4351,Booking_data!$A$1:$A$6001,Booking_data!$D$1:$D$6001,"not found")</f>
        <v>M001</v>
      </c>
      <c r="H4351" t="str">
        <f>_xlfn.XLOOKUP(G4351,Movies_data!$A$1:$A$41,Movies_data!$B$1:$B$41,"not found")</f>
        <v>Leo</v>
      </c>
      <c r="I4351" t="str">
        <f>_xlfn.XLOOKUP(G4351,Movies_data!$A$1:$A$41,Movies_data!$D$1:$D$41,"not found")</f>
        <v>Action</v>
      </c>
      <c r="J4351" t="str">
        <f>_xlfn.XLOOKUP(G4351,Movies_data!$A$1:$A$41,Movies_data!$C$1:$C$41,"not found")</f>
        <v>Tamil</v>
      </c>
      <c r="K4351">
        <f>_xlfn.XLOOKUP(G4351,Movies_data!$A$1:$A$41,Movies_data!$H$1:$H$41,"Not Found")</f>
        <v>8</v>
      </c>
      <c r="L4351" t="str">
        <f>_xlfn.XLOOKUP(A4351,Booking_data!$A$1:$A$6001,Booking_data!$E$1:$E$6001,"not Found")</f>
        <v>C103</v>
      </c>
      <c r="M4351" t="str">
        <f>_xlfn.XLOOKUP(L4351,Cinemas_data!$A$1:$A$49,Cinemas_data!$I$1:$I$49,"not Found")</f>
        <v>MovieMax Forum Mall</v>
      </c>
      <c r="N4351" t="str">
        <f>_xlfn.XLOOKUP(L4351,Cinemas_data!$A$1:$A$49,Cinemas_data!$C$1:$C$49,"not Found")</f>
        <v>Pune</v>
      </c>
      <c r="O4351">
        <f>_xlfn.XLOOKUP(A4351,Booking_data!$A$1:$A$6001,Booking_data!$H$1:$H$6001,"not found")</f>
        <v>3</v>
      </c>
      <c r="P4351">
        <f>_xlfn.XLOOKUP(A4351,Booking_data!$A$1:$A$6001,Booking_data!$I$1:$I$6001,"not Found")</f>
        <v>180</v>
      </c>
      <c r="Q4351">
        <f t="shared" si="337"/>
        <v>540</v>
      </c>
      <c r="R4351" t="str">
        <f>_xlfn.XLOOKUP(A4351,Booking_data!$A$1:$A$6001,Booking_data!$L$1:$L$6001,"Not Found")</f>
        <v>UPI</v>
      </c>
      <c r="S4351">
        <f>_xlfn.XLOOKUP(A4351,Booking_data!$A$1:$A$6001,Booking_data!$N$1:$N$6001,"not Found")</f>
        <v>41</v>
      </c>
      <c r="T4351" t="str">
        <f>_xlfn.XLOOKUP(A4351,Booking_data!$A$1:$A$6001,Booking_data!$O$1:$O$6001,"Not Found")</f>
        <v>Male</v>
      </c>
      <c r="U4351" t="str">
        <f t="shared" si="338"/>
        <v>Middle Age</v>
      </c>
      <c r="V4351" t="str">
        <f t="shared" si="339"/>
        <v>Medium Booking</v>
      </c>
    </row>
    <row r="4352" spans="1:22" x14ac:dyDescent="0.25">
      <c r="A4352" t="s">
        <v>4583</v>
      </c>
      <c r="B4352" s="1">
        <v>46084</v>
      </c>
      <c r="C4352" s="1">
        <v>46130</v>
      </c>
      <c r="D4352" s="9">
        <v>0.77083333333333337</v>
      </c>
      <c r="E4352" t="str">
        <f t="shared" si="335"/>
        <v>Weekday</v>
      </c>
      <c r="F4352" t="str">
        <f t="shared" si="336"/>
        <v>Mar</v>
      </c>
      <c r="G4352" t="str">
        <f>_xlfn.XLOOKUP(A4352,Booking_data!$A$1:$A$6001,Booking_data!$D$1:$D$6001,"not found")</f>
        <v>M025</v>
      </c>
      <c r="H4352" t="str">
        <f>_xlfn.XLOOKUP(G4352,Movies_data!$A$1:$A$41,Movies_data!$B$1:$B$41,"not found")</f>
        <v>Rocky Aur Rani Kii Prem Kahaani</v>
      </c>
      <c r="I4352" t="str">
        <f>_xlfn.XLOOKUP(G4352,Movies_data!$A$1:$A$41,Movies_data!$D$1:$D$41,"not found")</f>
        <v>Romance</v>
      </c>
      <c r="J4352" t="str">
        <f>_xlfn.XLOOKUP(G4352,Movies_data!$A$1:$A$41,Movies_data!$C$1:$C$41,"not found")</f>
        <v>Hindi</v>
      </c>
      <c r="K4352">
        <f>_xlfn.XLOOKUP(G4352,Movies_data!$A$1:$A$41,Movies_data!$H$1:$H$41,"Not Found")</f>
        <v>6.8</v>
      </c>
      <c r="L4352" t="str">
        <f>_xlfn.XLOOKUP(A4352,Booking_data!$A$1:$A$6001,Booking_data!$E$1:$E$6001,"not Found")</f>
        <v>C053</v>
      </c>
      <c r="M4352" t="str">
        <f>_xlfn.XLOOKUP(L4352,Cinemas_data!$A$1:$A$49,Cinemas_data!$I$1:$I$49,"not Found")</f>
        <v>PVR Forum Mall</v>
      </c>
      <c r="N4352" t="str">
        <f>_xlfn.XLOOKUP(L4352,Cinemas_data!$A$1:$A$49,Cinemas_data!$C$1:$C$49,"not Found")</f>
        <v>Bengaluru</v>
      </c>
      <c r="O4352">
        <f>_xlfn.XLOOKUP(A4352,Booking_data!$A$1:$A$6001,Booking_data!$H$1:$H$6001,"not found")</f>
        <v>5</v>
      </c>
      <c r="P4352">
        <f>_xlfn.XLOOKUP(A4352,Booking_data!$A$1:$A$6001,Booking_data!$I$1:$I$6001,"not Found")</f>
        <v>260</v>
      </c>
      <c r="Q4352">
        <f t="shared" si="337"/>
        <v>1300</v>
      </c>
      <c r="R4352" t="str">
        <f>_xlfn.XLOOKUP(A4352,Booking_data!$A$1:$A$6001,Booking_data!$L$1:$L$6001,"Not Found")</f>
        <v>Credit Card</v>
      </c>
      <c r="S4352">
        <f>_xlfn.XLOOKUP(A4352,Booking_data!$A$1:$A$6001,Booking_data!$N$1:$N$6001,"not Found")</f>
        <v>53</v>
      </c>
      <c r="T4352" t="str">
        <f>_xlfn.XLOOKUP(A4352,Booking_data!$A$1:$A$6001,Booking_data!$O$1:$O$6001,"Not Found")</f>
        <v>Other</v>
      </c>
      <c r="U4352" t="str">
        <f t="shared" si="338"/>
        <v>Above 45</v>
      </c>
      <c r="V4352" t="str">
        <f t="shared" si="339"/>
        <v>High Booking</v>
      </c>
    </row>
    <row r="4353" spans="1:22" x14ac:dyDescent="0.25">
      <c r="A4353" t="s">
        <v>4584</v>
      </c>
      <c r="B4353" s="1">
        <v>46084</v>
      </c>
      <c r="C4353" s="1">
        <v>46157</v>
      </c>
      <c r="D4353" s="9">
        <v>0.9375</v>
      </c>
      <c r="E4353" t="str">
        <f t="shared" si="335"/>
        <v>Weekday</v>
      </c>
      <c r="F4353" t="str">
        <f t="shared" si="336"/>
        <v>Mar</v>
      </c>
      <c r="G4353" t="str">
        <f>_xlfn.XLOOKUP(A4353,Booking_data!$A$1:$A$6001,Booking_data!$D$1:$D$6001,"not found")</f>
        <v>M018</v>
      </c>
      <c r="H4353" t="str">
        <f>_xlfn.XLOOKUP(G4353,Movies_data!$A$1:$A$41,Movies_data!$B$1:$B$41,"not found")</f>
        <v>Sita Ramam</v>
      </c>
      <c r="I4353" t="str">
        <f>_xlfn.XLOOKUP(G4353,Movies_data!$A$1:$A$41,Movies_data!$D$1:$D$41,"not found")</f>
        <v>Romance</v>
      </c>
      <c r="J4353" t="str">
        <f>_xlfn.XLOOKUP(G4353,Movies_data!$A$1:$A$41,Movies_data!$C$1:$C$41,"not found")</f>
        <v>Telugu</v>
      </c>
      <c r="K4353">
        <f>_xlfn.XLOOKUP(G4353,Movies_data!$A$1:$A$41,Movies_data!$H$1:$H$41,"Not Found")</f>
        <v>8.5</v>
      </c>
      <c r="L4353" t="str">
        <f>_xlfn.XLOOKUP(A4353,Booking_data!$A$1:$A$6001,Booking_data!$E$1:$E$6001,"not Found")</f>
        <v>C061</v>
      </c>
      <c r="M4353" t="str">
        <f>_xlfn.XLOOKUP(L4353,Cinemas_data!$A$1:$A$49,Cinemas_data!$I$1:$I$49,"not Found")</f>
        <v>City Pride City Centre</v>
      </c>
      <c r="N4353" t="str">
        <f>_xlfn.XLOOKUP(L4353,Cinemas_data!$A$1:$A$49,Cinemas_data!$C$1:$C$49,"not Found")</f>
        <v>Mysuru</v>
      </c>
      <c r="O4353">
        <f>_xlfn.XLOOKUP(A4353,Booking_data!$A$1:$A$6001,Booking_data!$H$1:$H$6001,"not found")</f>
        <v>2</v>
      </c>
      <c r="P4353">
        <f>_xlfn.XLOOKUP(A4353,Booking_data!$A$1:$A$6001,Booking_data!$I$1:$I$6001,"not Found")</f>
        <v>260</v>
      </c>
      <c r="Q4353">
        <f t="shared" si="337"/>
        <v>520</v>
      </c>
      <c r="R4353" t="str">
        <f>_xlfn.XLOOKUP(A4353,Booking_data!$A$1:$A$6001,Booking_data!$L$1:$L$6001,"Not Found")</f>
        <v>Net Banking</v>
      </c>
      <c r="S4353">
        <f>_xlfn.XLOOKUP(A4353,Booking_data!$A$1:$A$6001,Booking_data!$N$1:$N$6001,"not Found")</f>
        <v>27</v>
      </c>
      <c r="T4353" t="str">
        <f>_xlfn.XLOOKUP(A4353,Booking_data!$A$1:$A$6001,Booking_data!$O$1:$O$6001,"Not Found")</f>
        <v>Female</v>
      </c>
      <c r="U4353" t="str">
        <f t="shared" si="338"/>
        <v>Youngster</v>
      </c>
      <c r="V4353" t="str">
        <f t="shared" si="339"/>
        <v>Low Booking</v>
      </c>
    </row>
    <row r="4354" spans="1:22" x14ac:dyDescent="0.25">
      <c r="A4354" t="s">
        <v>4585</v>
      </c>
      <c r="B4354" s="1">
        <v>46084</v>
      </c>
      <c r="C4354" s="1">
        <v>46163</v>
      </c>
      <c r="D4354" s="9">
        <v>0.53125</v>
      </c>
      <c r="E4354" t="str">
        <f t="shared" si="335"/>
        <v>Weekday</v>
      </c>
      <c r="F4354" t="str">
        <f t="shared" si="336"/>
        <v>Mar</v>
      </c>
      <c r="G4354" t="str">
        <f>_xlfn.XLOOKUP(A4354,Booking_data!$A$1:$A$6001,Booking_data!$D$1:$D$6001,"not found")</f>
        <v>M028</v>
      </c>
      <c r="H4354" t="str">
        <f>_xlfn.XLOOKUP(G4354,Movies_data!$A$1:$A$41,Movies_data!$B$1:$B$41,"not found")</f>
        <v>Kantara</v>
      </c>
      <c r="I4354" t="str">
        <f>_xlfn.XLOOKUP(G4354,Movies_data!$A$1:$A$41,Movies_data!$D$1:$D$41,"not found")</f>
        <v>Action</v>
      </c>
      <c r="J4354" t="str">
        <f>_xlfn.XLOOKUP(G4354,Movies_data!$A$1:$A$41,Movies_data!$C$1:$C$41,"not found")</f>
        <v>Kannada</v>
      </c>
      <c r="K4354">
        <f>_xlfn.XLOOKUP(G4354,Movies_data!$A$1:$A$41,Movies_data!$H$1:$H$41,"Not Found")</f>
        <v>8.1999999999999993</v>
      </c>
      <c r="L4354" t="str">
        <f>_xlfn.XLOOKUP(A4354,Booking_data!$A$1:$A$6001,Booking_data!$E$1:$E$6001,"not Found")</f>
        <v>C091</v>
      </c>
      <c r="M4354" t="str">
        <f>_xlfn.XLOOKUP(L4354,Cinemas_data!$A$1:$A$49,Cinemas_data!$I$1:$I$49,"not Found")</f>
        <v>Cinepolis City Centre</v>
      </c>
      <c r="N4354" t="str">
        <f>_xlfn.XLOOKUP(L4354,Cinemas_data!$A$1:$A$49,Cinemas_data!$C$1:$C$49,"not Found")</f>
        <v>Mumbai</v>
      </c>
      <c r="O4354">
        <f>_xlfn.XLOOKUP(A4354,Booking_data!$A$1:$A$6001,Booking_data!$H$1:$H$6001,"not found")</f>
        <v>2</v>
      </c>
      <c r="P4354">
        <f>_xlfn.XLOOKUP(A4354,Booking_data!$A$1:$A$6001,Booking_data!$I$1:$I$6001,"not Found")</f>
        <v>280</v>
      </c>
      <c r="Q4354">
        <f t="shared" si="337"/>
        <v>560</v>
      </c>
      <c r="R4354" t="str">
        <f>_xlfn.XLOOKUP(A4354,Booking_data!$A$1:$A$6001,Booking_data!$L$1:$L$6001,"Not Found")</f>
        <v>UPI</v>
      </c>
      <c r="S4354">
        <f>_xlfn.XLOOKUP(A4354,Booking_data!$A$1:$A$6001,Booking_data!$N$1:$N$6001,"not Found")</f>
        <v>31</v>
      </c>
      <c r="T4354" t="str">
        <f>_xlfn.XLOOKUP(A4354,Booking_data!$A$1:$A$6001,Booking_data!$O$1:$O$6001,"Not Found")</f>
        <v>Female</v>
      </c>
      <c r="U4354" t="str">
        <f t="shared" si="338"/>
        <v>Middle Age</v>
      </c>
      <c r="V4354" t="str">
        <f t="shared" si="339"/>
        <v>Low Booking</v>
      </c>
    </row>
    <row r="4355" spans="1:22" x14ac:dyDescent="0.25">
      <c r="A4355" t="s">
        <v>4586</v>
      </c>
      <c r="B4355" s="1">
        <v>46084</v>
      </c>
      <c r="C4355" s="1">
        <v>46142</v>
      </c>
      <c r="D4355" s="9">
        <v>0.64583333333333337</v>
      </c>
      <c r="E4355" t="str">
        <f t="shared" ref="E4355:E4418" si="340">IF(WEEKDAY(B4355,2)&lt;=5,"Weekday","Weekend")</f>
        <v>Weekday</v>
      </c>
      <c r="F4355" t="str">
        <f t="shared" ref="F4355:F4418" si="341">TEXT(B4355,"mmm")</f>
        <v>Mar</v>
      </c>
      <c r="G4355" t="str">
        <f>_xlfn.XLOOKUP(A4355,Booking_data!$A$1:$A$6001,Booking_data!$D$1:$D$6001,"not found")</f>
        <v>M003</v>
      </c>
      <c r="H4355" t="str">
        <f>_xlfn.XLOOKUP(G4355,Movies_data!$A$1:$A$41,Movies_data!$B$1:$B$41,"not found")</f>
        <v>Vikram</v>
      </c>
      <c r="I4355" t="str">
        <f>_xlfn.XLOOKUP(G4355,Movies_data!$A$1:$A$41,Movies_data!$D$1:$D$41,"not found")</f>
        <v>Action</v>
      </c>
      <c r="J4355" t="str">
        <f>_xlfn.XLOOKUP(G4355,Movies_data!$A$1:$A$41,Movies_data!$C$1:$C$41,"not found")</f>
        <v>Tamil</v>
      </c>
      <c r="K4355">
        <f>_xlfn.XLOOKUP(G4355,Movies_data!$A$1:$A$41,Movies_data!$H$1:$H$41,"Not Found")</f>
        <v>8.3000000000000007</v>
      </c>
      <c r="L4355" t="str">
        <f>_xlfn.XLOOKUP(A4355,Booking_data!$A$1:$A$6001,Booking_data!$E$1:$E$6001,"not Found")</f>
        <v>C041</v>
      </c>
      <c r="M4355" t="str">
        <f>_xlfn.XLOOKUP(L4355,Cinemas_data!$A$1:$A$49,Cinemas_data!$I$1:$I$49,"not Found")</f>
        <v>MovieMax City Centre</v>
      </c>
      <c r="N4355" t="str">
        <f>_xlfn.XLOOKUP(L4355,Cinemas_data!$A$1:$A$49,Cinemas_data!$C$1:$C$49,"not Found")</f>
        <v>Salem</v>
      </c>
      <c r="O4355">
        <f>_xlfn.XLOOKUP(A4355,Booking_data!$A$1:$A$6001,Booking_data!$H$1:$H$6001,"not found")</f>
        <v>4</v>
      </c>
      <c r="P4355">
        <f>_xlfn.XLOOKUP(A4355,Booking_data!$A$1:$A$6001,Booking_data!$I$1:$I$6001,"not Found")</f>
        <v>160</v>
      </c>
      <c r="Q4355">
        <f t="shared" ref="Q4355:Q4418" si="342">O4355*P4355</f>
        <v>640</v>
      </c>
      <c r="R4355" t="str">
        <f>_xlfn.XLOOKUP(A4355,Booking_data!$A$1:$A$6001,Booking_data!$L$1:$L$6001,"Not Found")</f>
        <v>Debit Card</v>
      </c>
      <c r="S4355">
        <f>_xlfn.XLOOKUP(A4355,Booking_data!$A$1:$A$6001,Booking_data!$N$1:$N$6001,"not Found")</f>
        <v>39</v>
      </c>
      <c r="T4355" t="str">
        <f>_xlfn.XLOOKUP(A4355,Booking_data!$A$1:$A$6001,Booking_data!$O$1:$O$6001,"Not Found")</f>
        <v>Other</v>
      </c>
      <c r="U4355" t="str">
        <f t="shared" ref="U4355:U4418" si="343">IF(S4355&lt;18,"Below 18",IF(S4355&lt;30,"Youngster",IF(S4355&lt;45,"Middle Age","Above 45")))</f>
        <v>Middle Age</v>
      </c>
      <c r="V4355" t="str">
        <f t="shared" ref="V4355:V4418" si="344">IF(O4355&lt;=2,"Low Booking",IF(O4355&lt;=4,"Medium Booking","High Booking"))</f>
        <v>Medium Booking</v>
      </c>
    </row>
    <row r="4356" spans="1:22" x14ac:dyDescent="0.25">
      <c r="A4356" t="s">
        <v>4587</v>
      </c>
      <c r="B4356" s="1">
        <v>46084</v>
      </c>
      <c r="C4356" s="1">
        <v>46062</v>
      </c>
      <c r="D4356" s="9">
        <v>0.39583333333333331</v>
      </c>
      <c r="E4356" t="str">
        <f t="shared" si="340"/>
        <v>Weekday</v>
      </c>
      <c r="F4356" t="str">
        <f t="shared" si="341"/>
        <v>Mar</v>
      </c>
      <c r="G4356" t="str">
        <f>_xlfn.XLOOKUP(A4356,Booking_data!$A$1:$A$6001,Booking_data!$D$1:$D$6001,"not found")</f>
        <v>M003</v>
      </c>
      <c r="H4356" t="str">
        <f>_xlfn.XLOOKUP(G4356,Movies_data!$A$1:$A$41,Movies_data!$B$1:$B$41,"not found")</f>
        <v>Vikram</v>
      </c>
      <c r="I4356" t="str">
        <f>_xlfn.XLOOKUP(G4356,Movies_data!$A$1:$A$41,Movies_data!$D$1:$D$41,"not found")</f>
        <v>Action</v>
      </c>
      <c r="J4356" t="str">
        <f>_xlfn.XLOOKUP(G4356,Movies_data!$A$1:$A$41,Movies_data!$C$1:$C$41,"not found")</f>
        <v>Tamil</v>
      </c>
      <c r="K4356">
        <f>_xlfn.XLOOKUP(G4356,Movies_data!$A$1:$A$41,Movies_data!$H$1:$H$41,"Not Found")</f>
        <v>8.3000000000000007</v>
      </c>
      <c r="L4356" t="str">
        <f>_xlfn.XLOOKUP(A4356,Booking_data!$A$1:$A$6001,Booking_data!$E$1:$E$6001,"not Found")</f>
        <v>C031</v>
      </c>
      <c r="M4356" t="str">
        <f>_xlfn.XLOOKUP(L4356,Cinemas_data!$A$1:$A$49,Cinemas_data!$I$1:$I$49,"not Found")</f>
        <v>Mukta A2 Cinemas City Centre</v>
      </c>
      <c r="N4356" t="str">
        <f>_xlfn.XLOOKUP(L4356,Cinemas_data!$A$1:$A$49,Cinemas_data!$C$1:$C$49,"not Found")</f>
        <v>Madurai</v>
      </c>
      <c r="O4356">
        <f>_xlfn.XLOOKUP(A4356,Booking_data!$A$1:$A$6001,Booking_data!$H$1:$H$6001,"not found")</f>
        <v>3</v>
      </c>
      <c r="P4356">
        <f>_xlfn.XLOOKUP(A4356,Booking_data!$A$1:$A$6001,Booking_data!$I$1:$I$6001,"not Found")</f>
        <v>420</v>
      </c>
      <c r="Q4356">
        <f t="shared" si="342"/>
        <v>1260</v>
      </c>
      <c r="R4356" t="str">
        <f>_xlfn.XLOOKUP(A4356,Booking_data!$A$1:$A$6001,Booking_data!$L$1:$L$6001,"Not Found")</f>
        <v>Net Banking</v>
      </c>
      <c r="S4356">
        <f>_xlfn.XLOOKUP(A4356,Booking_data!$A$1:$A$6001,Booking_data!$N$1:$N$6001,"not Found")</f>
        <v>36</v>
      </c>
      <c r="T4356" t="str">
        <f>_xlfn.XLOOKUP(A4356,Booking_data!$A$1:$A$6001,Booking_data!$O$1:$O$6001,"Not Found")</f>
        <v>Other</v>
      </c>
      <c r="U4356" t="str">
        <f t="shared" si="343"/>
        <v>Middle Age</v>
      </c>
      <c r="V4356" t="str">
        <f t="shared" si="344"/>
        <v>Medium Booking</v>
      </c>
    </row>
    <row r="4357" spans="1:22" x14ac:dyDescent="0.25">
      <c r="A4357" t="s">
        <v>4588</v>
      </c>
      <c r="B4357" s="1">
        <v>46084</v>
      </c>
      <c r="C4357" s="1">
        <v>46178</v>
      </c>
      <c r="D4357" s="9">
        <v>0.88541666666666663</v>
      </c>
      <c r="E4357" t="str">
        <f t="shared" si="340"/>
        <v>Weekday</v>
      </c>
      <c r="F4357" t="str">
        <f t="shared" si="341"/>
        <v>Mar</v>
      </c>
      <c r="G4357" t="str">
        <f>_xlfn.XLOOKUP(A4357,Booking_data!$A$1:$A$6001,Booking_data!$D$1:$D$6001,"not found")</f>
        <v>M007</v>
      </c>
      <c r="H4357" t="str">
        <f>_xlfn.XLOOKUP(G4357,Movies_data!$A$1:$A$41,Movies_data!$B$1:$B$41,"not found")</f>
        <v>Good Night</v>
      </c>
      <c r="I4357" t="str">
        <f>_xlfn.XLOOKUP(G4357,Movies_data!$A$1:$A$41,Movies_data!$D$1:$D$41,"not found")</f>
        <v>Comedy</v>
      </c>
      <c r="J4357" t="str">
        <f>_xlfn.XLOOKUP(G4357,Movies_data!$A$1:$A$41,Movies_data!$C$1:$C$41,"not found")</f>
        <v>Tamil</v>
      </c>
      <c r="K4357">
        <f>_xlfn.XLOOKUP(G4357,Movies_data!$A$1:$A$41,Movies_data!$H$1:$H$41,"Not Found")</f>
        <v>8</v>
      </c>
      <c r="L4357" t="str">
        <f>_xlfn.XLOOKUP(A4357,Booking_data!$A$1:$A$6001,Booking_data!$E$1:$E$6001,"not Found")</f>
        <v>C153</v>
      </c>
      <c r="M4357" t="str">
        <f>_xlfn.XLOOKUP(L4357,Cinemas_data!$A$1:$A$49,Cinemas_data!$I$1:$I$49,"not Found")</f>
        <v>Cinepolis Forum Mall</v>
      </c>
      <c r="N4357" t="str">
        <f>_xlfn.XLOOKUP(L4357,Cinemas_data!$A$1:$A$49,Cinemas_data!$C$1:$C$49,"not Found")</f>
        <v>Kochi</v>
      </c>
      <c r="O4357">
        <f>_xlfn.XLOOKUP(A4357,Booking_data!$A$1:$A$6001,Booking_data!$H$1:$H$6001,"not found")</f>
        <v>3</v>
      </c>
      <c r="P4357">
        <f>_xlfn.XLOOKUP(A4357,Booking_data!$A$1:$A$6001,Booking_data!$I$1:$I$6001,"not Found")</f>
        <v>240</v>
      </c>
      <c r="Q4357">
        <f t="shared" si="342"/>
        <v>720</v>
      </c>
      <c r="R4357" t="str">
        <f>_xlfn.XLOOKUP(A4357,Booking_data!$A$1:$A$6001,Booking_data!$L$1:$L$6001,"Not Found")</f>
        <v>Credit Card</v>
      </c>
      <c r="S4357">
        <f>_xlfn.XLOOKUP(A4357,Booking_data!$A$1:$A$6001,Booking_data!$N$1:$N$6001,"not Found")</f>
        <v>42</v>
      </c>
      <c r="T4357" t="str">
        <f>_xlfn.XLOOKUP(A4357,Booking_data!$A$1:$A$6001,Booking_data!$O$1:$O$6001,"Not Found")</f>
        <v>Female</v>
      </c>
      <c r="U4357" t="str">
        <f t="shared" si="343"/>
        <v>Middle Age</v>
      </c>
      <c r="V4357" t="str">
        <f t="shared" si="344"/>
        <v>Medium Booking</v>
      </c>
    </row>
    <row r="4358" spans="1:22" x14ac:dyDescent="0.25">
      <c r="A4358" t="s">
        <v>4589</v>
      </c>
      <c r="B4358" s="1">
        <v>46084</v>
      </c>
      <c r="C4358" s="1">
        <v>46135</v>
      </c>
      <c r="D4358" s="9">
        <v>0.9375</v>
      </c>
      <c r="E4358" t="str">
        <f t="shared" si="340"/>
        <v>Weekday</v>
      </c>
      <c r="F4358" t="str">
        <f t="shared" si="341"/>
        <v>Mar</v>
      </c>
      <c r="G4358" t="str">
        <f>_xlfn.XLOOKUP(A4358,Booking_data!$A$1:$A$6001,Booking_data!$D$1:$D$6001,"not found")</f>
        <v>M032</v>
      </c>
      <c r="H4358" t="str">
        <f>_xlfn.XLOOKUP(G4358,Movies_data!$A$1:$A$41,Movies_data!$B$1:$B$41,"not found")</f>
        <v>Premam</v>
      </c>
      <c r="I4358" t="str">
        <f>_xlfn.XLOOKUP(G4358,Movies_data!$A$1:$A$41,Movies_data!$D$1:$D$41,"not found")</f>
        <v>Romance</v>
      </c>
      <c r="J4358" t="str">
        <f>_xlfn.XLOOKUP(G4358,Movies_data!$A$1:$A$41,Movies_data!$C$1:$C$41,"not found")</f>
        <v>Malayalam</v>
      </c>
      <c r="K4358">
        <f>_xlfn.XLOOKUP(G4358,Movies_data!$A$1:$A$41,Movies_data!$H$1:$H$41,"Not Found")</f>
        <v>8.3000000000000007</v>
      </c>
      <c r="L4358" t="str">
        <f>_xlfn.XLOOKUP(A4358,Booking_data!$A$1:$A$6001,Booking_data!$E$1:$E$6001,"not Found")</f>
        <v>C031</v>
      </c>
      <c r="M4358" t="str">
        <f>_xlfn.XLOOKUP(L4358,Cinemas_data!$A$1:$A$49,Cinemas_data!$I$1:$I$49,"not Found")</f>
        <v>Mukta A2 Cinemas City Centre</v>
      </c>
      <c r="N4358" t="str">
        <f>_xlfn.XLOOKUP(L4358,Cinemas_data!$A$1:$A$49,Cinemas_data!$C$1:$C$49,"not Found")</f>
        <v>Madurai</v>
      </c>
      <c r="O4358">
        <f>_xlfn.XLOOKUP(A4358,Booking_data!$A$1:$A$6001,Booking_data!$H$1:$H$6001,"not found")</f>
        <v>2</v>
      </c>
      <c r="P4358">
        <f>_xlfn.XLOOKUP(A4358,Booking_data!$A$1:$A$6001,Booking_data!$I$1:$I$6001,"not Found")</f>
        <v>320</v>
      </c>
      <c r="Q4358">
        <f t="shared" si="342"/>
        <v>640</v>
      </c>
      <c r="R4358" t="str">
        <f>_xlfn.XLOOKUP(A4358,Booking_data!$A$1:$A$6001,Booking_data!$L$1:$L$6001,"Not Found")</f>
        <v>Debit Card</v>
      </c>
      <c r="S4358">
        <f>_xlfn.XLOOKUP(A4358,Booking_data!$A$1:$A$6001,Booking_data!$N$1:$N$6001,"not Found")</f>
        <v>41</v>
      </c>
      <c r="T4358" t="str">
        <f>_xlfn.XLOOKUP(A4358,Booking_data!$A$1:$A$6001,Booking_data!$O$1:$O$6001,"Not Found")</f>
        <v>Male</v>
      </c>
      <c r="U4358" t="str">
        <f t="shared" si="343"/>
        <v>Middle Age</v>
      </c>
      <c r="V4358" t="str">
        <f t="shared" si="344"/>
        <v>Low Booking</v>
      </c>
    </row>
    <row r="4359" spans="1:22" x14ac:dyDescent="0.25">
      <c r="A4359" t="s">
        <v>4590</v>
      </c>
      <c r="B4359" s="1">
        <v>46084</v>
      </c>
      <c r="C4359" s="1">
        <v>46116</v>
      </c>
      <c r="D4359" s="9">
        <v>0.64583333333333337</v>
      </c>
      <c r="E4359" t="str">
        <f t="shared" si="340"/>
        <v>Weekday</v>
      </c>
      <c r="F4359" t="str">
        <f t="shared" si="341"/>
        <v>Mar</v>
      </c>
      <c r="G4359" t="str">
        <f>_xlfn.XLOOKUP(A4359,Booking_data!$A$1:$A$6001,Booking_data!$D$1:$D$6001,"not found")</f>
        <v>M009</v>
      </c>
      <c r="H4359" t="str">
        <f>_xlfn.XLOOKUP(G4359,Movies_data!$A$1:$A$41,Movies_data!$B$1:$B$41,"not found")</f>
        <v>Amaran</v>
      </c>
      <c r="I4359" t="str">
        <f>_xlfn.XLOOKUP(G4359,Movies_data!$A$1:$A$41,Movies_data!$D$1:$D$41,"not found")</f>
        <v>Biography</v>
      </c>
      <c r="J4359" t="str">
        <f>_xlfn.XLOOKUP(G4359,Movies_data!$A$1:$A$41,Movies_data!$C$1:$C$41,"not found")</f>
        <v>Tamil</v>
      </c>
      <c r="K4359">
        <f>_xlfn.XLOOKUP(G4359,Movies_data!$A$1:$A$41,Movies_data!$H$1:$H$41,"Not Found")</f>
        <v>8.3000000000000007</v>
      </c>
      <c r="L4359" t="str">
        <f>_xlfn.XLOOKUP(A4359,Booking_data!$A$1:$A$6001,Booking_data!$E$1:$E$6001,"not Found")</f>
        <v>C141</v>
      </c>
      <c r="M4359" t="str">
        <f>_xlfn.XLOOKUP(L4359,Cinemas_data!$A$1:$A$49,Cinemas_data!$I$1:$I$49,"not Found")</f>
        <v>City Pride City Centre</v>
      </c>
      <c r="N4359" t="str">
        <f>_xlfn.XLOOKUP(L4359,Cinemas_data!$A$1:$A$49,Cinemas_data!$C$1:$C$49,"not Found")</f>
        <v>Ahmedabad</v>
      </c>
      <c r="O4359">
        <f>_xlfn.XLOOKUP(A4359,Booking_data!$A$1:$A$6001,Booking_data!$H$1:$H$6001,"not found")</f>
        <v>2</v>
      </c>
      <c r="P4359">
        <f>_xlfn.XLOOKUP(A4359,Booking_data!$A$1:$A$6001,Booking_data!$I$1:$I$6001,"not Found")</f>
        <v>240</v>
      </c>
      <c r="Q4359">
        <f t="shared" si="342"/>
        <v>480</v>
      </c>
      <c r="R4359" t="str">
        <f>_xlfn.XLOOKUP(A4359,Booking_data!$A$1:$A$6001,Booking_data!$L$1:$L$6001,"Not Found")</f>
        <v>Credit Card</v>
      </c>
      <c r="S4359">
        <f>_xlfn.XLOOKUP(A4359,Booking_data!$A$1:$A$6001,Booking_data!$N$1:$N$6001,"not Found")</f>
        <v>29</v>
      </c>
      <c r="T4359" t="str">
        <f>_xlfn.XLOOKUP(A4359,Booking_data!$A$1:$A$6001,Booking_data!$O$1:$O$6001,"Not Found")</f>
        <v>Male</v>
      </c>
      <c r="U4359" t="str">
        <f t="shared" si="343"/>
        <v>Youngster</v>
      </c>
      <c r="V4359" t="str">
        <f t="shared" si="344"/>
        <v>Low Booking</v>
      </c>
    </row>
    <row r="4360" spans="1:22" x14ac:dyDescent="0.25">
      <c r="A4360" t="s">
        <v>4591</v>
      </c>
      <c r="B4360" s="1">
        <v>46084</v>
      </c>
      <c r="C4360" s="1">
        <v>46052</v>
      </c>
      <c r="D4360" s="9">
        <v>0.39583333333333331</v>
      </c>
      <c r="E4360" t="str">
        <f t="shared" si="340"/>
        <v>Weekday</v>
      </c>
      <c r="F4360" t="str">
        <f t="shared" si="341"/>
        <v>Mar</v>
      </c>
      <c r="G4360" t="str">
        <f>_xlfn.XLOOKUP(A4360,Booking_data!$A$1:$A$6001,Booking_data!$D$1:$D$6001,"not found")</f>
        <v>M040</v>
      </c>
      <c r="H4360" t="str">
        <f>_xlfn.XLOOKUP(G4360,Movies_data!$A$1:$A$41,Movies_data!$B$1:$B$41,"not found")</f>
        <v>Inside Out 2</v>
      </c>
      <c r="I4360" t="str">
        <f>_xlfn.XLOOKUP(G4360,Movies_data!$A$1:$A$41,Movies_data!$D$1:$D$41,"not found")</f>
        <v>Animation</v>
      </c>
      <c r="J4360" t="str">
        <f>_xlfn.XLOOKUP(G4360,Movies_data!$A$1:$A$41,Movies_data!$C$1:$C$41,"not found")</f>
        <v>English</v>
      </c>
      <c r="K4360">
        <f>_xlfn.XLOOKUP(G4360,Movies_data!$A$1:$A$41,Movies_data!$H$1:$H$41,"Not Found")</f>
        <v>7.6</v>
      </c>
      <c r="L4360" t="str">
        <f>_xlfn.XLOOKUP(A4360,Booking_data!$A$1:$A$6001,Booking_data!$E$1:$E$6001,"not Found")</f>
        <v>C072</v>
      </c>
      <c r="M4360" t="str">
        <f>_xlfn.XLOOKUP(L4360,Cinemas_data!$A$1:$A$49,Cinemas_data!$I$1:$I$49,"not Found")</f>
        <v>INOX Grand Mall</v>
      </c>
      <c r="N4360" t="str">
        <f>_xlfn.XLOOKUP(L4360,Cinemas_data!$A$1:$A$49,Cinemas_data!$C$1:$C$49,"not Found")</f>
        <v>Hyderabad</v>
      </c>
      <c r="O4360">
        <f>_xlfn.XLOOKUP(A4360,Booking_data!$A$1:$A$6001,Booking_data!$H$1:$H$6001,"not found")</f>
        <v>6</v>
      </c>
      <c r="P4360">
        <f>_xlfn.XLOOKUP(A4360,Booking_data!$A$1:$A$6001,Booking_data!$I$1:$I$6001,"not Found")</f>
        <v>200</v>
      </c>
      <c r="Q4360">
        <f t="shared" si="342"/>
        <v>1200</v>
      </c>
      <c r="R4360" t="str">
        <f>_xlfn.XLOOKUP(A4360,Booking_data!$A$1:$A$6001,Booking_data!$L$1:$L$6001,"Not Found")</f>
        <v>Wallet</v>
      </c>
      <c r="S4360">
        <f>_xlfn.XLOOKUP(A4360,Booking_data!$A$1:$A$6001,Booking_data!$N$1:$N$6001,"not Found")</f>
        <v>40</v>
      </c>
      <c r="T4360" t="str">
        <f>_xlfn.XLOOKUP(A4360,Booking_data!$A$1:$A$6001,Booking_data!$O$1:$O$6001,"Not Found")</f>
        <v>Other</v>
      </c>
      <c r="U4360" t="str">
        <f t="shared" si="343"/>
        <v>Middle Age</v>
      </c>
      <c r="V4360" t="str">
        <f t="shared" si="344"/>
        <v>High Booking</v>
      </c>
    </row>
    <row r="4361" spans="1:22" x14ac:dyDescent="0.25">
      <c r="A4361" t="s">
        <v>4592</v>
      </c>
      <c r="B4361" s="1">
        <v>46084</v>
      </c>
      <c r="C4361" s="1">
        <v>46185</v>
      </c>
      <c r="D4361" s="9">
        <v>0.39583333333333331</v>
      </c>
      <c r="E4361" t="str">
        <f t="shared" si="340"/>
        <v>Weekday</v>
      </c>
      <c r="F4361" t="str">
        <f t="shared" si="341"/>
        <v>Mar</v>
      </c>
      <c r="G4361" t="str">
        <f>_xlfn.XLOOKUP(A4361,Booking_data!$A$1:$A$6001,Booking_data!$D$1:$D$6001,"not found")</f>
        <v>M036</v>
      </c>
      <c r="H4361" t="str">
        <f>_xlfn.XLOOKUP(G4361,Movies_data!$A$1:$A$41,Movies_data!$B$1:$B$41,"not found")</f>
        <v>Avengers Endgame</v>
      </c>
      <c r="I4361" t="str">
        <f>_xlfn.XLOOKUP(G4361,Movies_data!$A$1:$A$41,Movies_data!$D$1:$D$41,"not found")</f>
        <v>Action</v>
      </c>
      <c r="J4361" t="str">
        <f>_xlfn.XLOOKUP(G4361,Movies_data!$A$1:$A$41,Movies_data!$C$1:$C$41,"not found")</f>
        <v>English</v>
      </c>
      <c r="K4361">
        <f>_xlfn.XLOOKUP(G4361,Movies_data!$A$1:$A$41,Movies_data!$H$1:$H$41,"Not Found")</f>
        <v>8.4</v>
      </c>
      <c r="L4361" t="str">
        <f>_xlfn.XLOOKUP(A4361,Booking_data!$A$1:$A$6001,Booking_data!$E$1:$E$6001,"not Found")</f>
        <v>C022</v>
      </c>
      <c r="M4361" t="str">
        <f>_xlfn.XLOOKUP(L4361,Cinemas_data!$A$1:$A$49,Cinemas_data!$I$1:$I$49,"not Found")</f>
        <v>Mukta A2 Cinemas Grand Mall</v>
      </c>
      <c r="N4361" t="str">
        <f>_xlfn.XLOOKUP(L4361,Cinemas_data!$A$1:$A$49,Cinemas_data!$C$1:$C$49,"not Found")</f>
        <v>Coimbatore</v>
      </c>
      <c r="O4361">
        <f>_xlfn.XLOOKUP(A4361,Booking_data!$A$1:$A$6001,Booking_data!$H$1:$H$6001,"not found")</f>
        <v>2</v>
      </c>
      <c r="P4361">
        <f>_xlfn.XLOOKUP(A4361,Booking_data!$A$1:$A$6001,Booking_data!$I$1:$I$6001,"not Found")</f>
        <v>200</v>
      </c>
      <c r="Q4361">
        <f t="shared" si="342"/>
        <v>400</v>
      </c>
      <c r="R4361" t="str">
        <f>_xlfn.XLOOKUP(A4361,Booking_data!$A$1:$A$6001,Booking_data!$L$1:$L$6001,"Not Found")</f>
        <v>UPI</v>
      </c>
      <c r="S4361">
        <f>_xlfn.XLOOKUP(A4361,Booking_data!$A$1:$A$6001,Booking_data!$N$1:$N$6001,"not Found")</f>
        <v>46</v>
      </c>
      <c r="T4361" t="str">
        <f>_xlfn.XLOOKUP(A4361,Booking_data!$A$1:$A$6001,Booking_data!$O$1:$O$6001,"Not Found")</f>
        <v>Female</v>
      </c>
      <c r="U4361" t="str">
        <f t="shared" si="343"/>
        <v>Above 45</v>
      </c>
      <c r="V4361" t="str">
        <f t="shared" si="344"/>
        <v>Low Booking</v>
      </c>
    </row>
    <row r="4362" spans="1:22" x14ac:dyDescent="0.25">
      <c r="A4362" t="s">
        <v>4593</v>
      </c>
      <c r="B4362" s="1">
        <v>46084</v>
      </c>
      <c r="C4362" s="1">
        <v>46136</v>
      </c>
      <c r="D4362" s="9">
        <v>0.39583333333333331</v>
      </c>
      <c r="E4362" t="str">
        <f t="shared" si="340"/>
        <v>Weekday</v>
      </c>
      <c r="F4362" t="str">
        <f t="shared" si="341"/>
        <v>Mar</v>
      </c>
      <c r="G4362" t="str">
        <f>_xlfn.XLOOKUP(A4362,Booking_data!$A$1:$A$6001,Booking_data!$D$1:$D$6001,"not found")</f>
        <v>M004</v>
      </c>
      <c r="H4362" t="str">
        <f>_xlfn.XLOOKUP(G4362,Movies_data!$A$1:$A$41,Movies_data!$B$1:$B$41,"not found")</f>
        <v>Ponniyin Selvan I</v>
      </c>
      <c r="I4362" t="str">
        <f>_xlfn.XLOOKUP(G4362,Movies_data!$A$1:$A$41,Movies_data!$D$1:$D$41,"not found")</f>
        <v>Drama</v>
      </c>
      <c r="J4362" t="str">
        <f>_xlfn.XLOOKUP(G4362,Movies_data!$A$1:$A$41,Movies_data!$C$1:$C$41,"not found")</f>
        <v>Tamil</v>
      </c>
      <c r="K4362">
        <f>_xlfn.XLOOKUP(G4362,Movies_data!$A$1:$A$41,Movies_data!$H$1:$H$41,"Not Found")</f>
        <v>7.6</v>
      </c>
      <c r="L4362" t="str">
        <f>_xlfn.XLOOKUP(A4362,Booking_data!$A$1:$A$6001,Booking_data!$E$1:$E$6001,"not Found")</f>
        <v>C142</v>
      </c>
      <c r="M4362" t="str">
        <f>_xlfn.XLOOKUP(L4362,Cinemas_data!$A$1:$A$49,Cinemas_data!$I$1:$I$49,"not Found")</f>
        <v>PVR Grand Mall</v>
      </c>
      <c r="N4362" t="str">
        <f>_xlfn.XLOOKUP(L4362,Cinemas_data!$A$1:$A$49,Cinemas_data!$C$1:$C$49,"not Found")</f>
        <v>Ahmedabad</v>
      </c>
      <c r="O4362">
        <f>_xlfn.XLOOKUP(A4362,Booking_data!$A$1:$A$6001,Booking_data!$H$1:$H$6001,"not found")</f>
        <v>4</v>
      </c>
      <c r="P4362">
        <f>_xlfn.XLOOKUP(A4362,Booking_data!$A$1:$A$6001,Booking_data!$I$1:$I$6001,"not Found")</f>
        <v>220</v>
      </c>
      <c r="Q4362">
        <f t="shared" si="342"/>
        <v>880</v>
      </c>
      <c r="R4362" t="str">
        <f>_xlfn.XLOOKUP(A4362,Booking_data!$A$1:$A$6001,Booking_data!$L$1:$L$6001,"Not Found")</f>
        <v>UPI</v>
      </c>
      <c r="S4362">
        <f>_xlfn.XLOOKUP(A4362,Booking_data!$A$1:$A$6001,Booking_data!$N$1:$N$6001,"not Found")</f>
        <v>33</v>
      </c>
      <c r="T4362" t="str">
        <f>_xlfn.XLOOKUP(A4362,Booking_data!$A$1:$A$6001,Booking_data!$O$1:$O$6001,"Not Found")</f>
        <v>Male</v>
      </c>
      <c r="U4362" t="str">
        <f t="shared" si="343"/>
        <v>Middle Age</v>
      </c>
      <c r="V4362" t="str">
        <f t="shared" si="344"/>
        <v>Medium Booking</v>
      </c>
    </row>
    <row r="4363" spans="1:22" x14ac:dyDescent="0.25">
      <c r="A4363" t="s">
        <v>4594</v>
      </c>
      <c r="B4363" s="1">
        <v>46084</v>
      </c>
      <c r="C4363" s="1">
        <v>46034</v>
      </c>
      <c r="D4363" s="9">
        <v>0.77083333333333337</v>
      </c>
      <c r="E4363" t="str">
        <f t="shared" si="340"/>
        <v>Weekday</v>
      </c>
      <c r="F4363" t="str">
        <f t="shared" si="341"/>
        <v>Mar</v>
      </c>
      <c r="G4363" t="str">
        <f>_xlfn.XLOOKUP(A4363,Booking_data!$A$1:$A$6001,Booking_data!$D$1:$D$6001,"not found")</f>
        <v>M010</v>
      </c>
      <c r="H4363" t="str">
        <f>_xlfn.XLOOKUP(G4363,Movies_data!$A$1:$A$41,Movies_data!$B$1:$B$41,"not found")</f>
        <v>Captain Miller</v>
      </c>
      <c r="I4363" t="str">
        <f>_xlfn.XLOOKUP(G4363,Movies_data!$A$1:$A$41,Movies_data!$D$1:$D$41,"not found")</f>
        <v>Action</v>
      </c>
      <c r="J4363" t="str">
        <f>_xlfn.XLOOKUP(G4363,Movies_data!$A$1:$A$41,Movies_data!$C$1:$C$41,"not found")</f>
        <v>Tamil</v>
      </c>
      <c r="K4363">
        <f>_xlfn.XLOOKUP(G4363,Movies_data!$A$1:$A$41,Movies_data!$H$1:$H$41,"Not Found")</f>
        <v>7</v>
      </c>
      <c r="L4363" t="str">
        <f>_xlfn.XLOOKUP(A4363,Booking_data!$A$1:$A$6001,Booking_data!$E$1:$E$6001,"not Found")</f>
        <v>C021</v>
      </c>
      <c r="M4363" t="str">
        <f>_xlfn.XLOOKUP(L4363,Cinemas_data!$A$1:$A$49,Cinemas_data!$I$1:$I$49,"not Found")</f>
        <v>Miraj Cinemas City Centre</v>
      </c>
      <c r="N4363" t="str">
        <f>_xlfn.XLOOKUP(L4363,Cinemas_data!$A$1:$A$49,Cinemas_data!$C$1:$C$49,"not Found")</f>
        <v>Coimbatore</v>
      </c>
      <c r="O4363">
        <f>_xlfn.XLOOKUP(A4363,Booking_data!$A$1:$A$6001,Booking_data!$H$1:$H$6001,"not found")</f>
        <v>2</v>
      </c>
      <c r="P4363">
        <f>_xlfn.XLOOKUP(A4363,Booking_data!$A$1:$A$6001,Booking_data!$I$1:$I$6001,"not Found")</f>
        <v>220</v>
      </c>
      <c r="Q4363">
        <f t="shared" si="342"/>
        <v>440</v>
      </c>
      <c r="R4363" t="str">
        <f>_xlfn.XLOOKUP(A4363,Booking_data!$A$1:$A$6001,Booking_data!$L$1:$L$6001,"Not Found")</f>
        <v>Wallet</v>
      </c>
      <c r="S4363">
        <f>_xlfn.XLOOKUP(A4363,Booking_data!$A$1:$A$6001,Booking_data!$N$1:$N$6001,"not Found")</f>
        <v>39</v>
      </c>
      <c r="T4363" t="str">
        <f>_xlfn.XLOOKUP(A4363,Booking_data!$A$1:$A$6001,Booking_data!$O$1:$O$6001,"Not Found")</f>
        <v>Female</v>
      </c>
      <c r="U4363" t="str">
        <f t="shared" si="343"/>
        <v>Middle Age</v>
      </c>
      <c r="V4363" t="str">
        <f t="shared" si="344"/>
        <v>Low Booking</v>
      </c>
    </row>
    <row r="4364" spans="1:22" x14ac:dyDescent="0.25">
      <c r="A4364" t="s">
        <v>4595</v>
      </c>
      <c r="B4364" s="1">
        <v>46084</v>
      </c>
      <c r="C4364" s="1">
        <v>46045</v>
      </c>
      <c r="D4364" s="9">
        <v>0.9375</v>
      </c>
      <c r="E4364" t="str">
        <f t="shared" si="340"/>
        <v>Weekday</v>
      </c>
      <c r="F4364" t="str">
        <f t="shared" si="341"/>
        <v>Mar</v>
      </c>
      <c r="G4364" t="str">
        <f>_xlfn.XLOOKUP(A4364,Booking_data!$A$1:$A$6001,Booking_data!$D$1:$D$6001,"not found")</f>
        <v>M006</v>
      </c>
      <c r="H4364" t="str">
        <f>_xlfn.XLOOKUP(G4364,Movies_data!$A$1:$A$41,Movies_data!$B$1:$B$41,"not found")</f>
        <v>Maamannan</v>
      </c>
      <c r="I4364" t="str">
        <f>_xlfn.XLOOKUP(G4364,Movies_data!$A$1:$A$41,Movies_data!$D$1:$D$41,"not found")</f>
        <v>Drama</v>
      </c>
      <c r="J4364" t="str">
        <f>_xlfn.XLOOKUP(G4364,Movies_data!$A$1:$A$41,Movies_data!$C$1:$C$41,"not found")</f>
        <v>Tamil</v>
      </c>
      <c r="K4364">
        <f>_xlfn.XLOOKUP(G4364,Movies_data!$A$1:$A$41,Movies_data!$H$1:$H$41,"Not Found")</f>
        <v>7.3</v>
      </c>
      <c r="L4364" t="str">
        <f>_xlfn.XLOOKUP(A4364,Booking_data!$A$1:$A$6001,Booking_data!$E$1:$E$6001,"not Found")</f>
        <v>C133</v>
      </c>
      <c r="M4364" t="str">
        <f>_xlfn.XLOOKUP(L4364,Cinemas_data!$A$1:$A$49,Cinemas_data!$I$1:$I$49,"not Found")</f>
        <v>PVR Forum Mall</v>
      </c>
      <c r="N4364" t="str">
        <f>_xlfn.XLOOKUP(L4364,Cinemas_data!$A$1:$A$49,Cinemas_data!$C$1:$C$49,"not Found")</f>
        <v>Kolkata</v>
      </c>
      <c r="O4364">
        <f>_xlfn.XLOOKUP(A4364,Booking_data!$A$1:$A$6001,Booking_data!$H$1:$H$6001,"not found")</f>
        <v>2</v>
      </c>
      <c r="P4364">
        <f>_xlfn.XLOOKUP(A4364,Booking_data!$A$1:$A$6001,Booking_data!$I$1:$I$6001,"not Found")</f>
        <v>280</v>
      </c>
      <c r="Q4364">
        <f t="shared" si="342"/>
        <v>560</v>
      </c>
      <c r="R4364" t="str">
        <f>_xlfn.XLOOKUP(A4364,Booking_data!$A$1:$A$6001,Booking_data!$L$1:$L$6001,"Not Found")</f>
        <v>Credit Card</v>
      </c>
      <c r="S4364">
        <f>_xlfn.XLOOKUP(A4364,Booking_data!$A$1:$A$6001,Booking_data!$N$1:$N$6001,"not Found")</f>
        <v>47</v>
      </c>
      <c r="T4364" t="str">
        <f>_xlfn.XLOOKUP(A4364,Booking_data!$A$1:$A$6001,Booking_data!$O$1:$O$6001,"Not Found")</f>
        <v>Other</v>
      </c>
      <c r="U4364" t="str">
        <f t="shared" si="343"/>
        <v>Above 45</v>
      </c>
      <c r="V4364" t="str">
        <f t="shared" si="344"/>
        <v>Low Booking</v>
      </c>
    </row>
    <row r="4365" spans="1:22" x14ac:dyDescent="0.25">
      <c r="A4365" t="s">
        <v>4596</v>
      </c>
      <c r="B4365" s="1">
        <v>46084</v>
      </c>
      <c r="C4365" s="1">
        <v>46176</v>
      </c>
      <c r="D4365" s="9">
        <v>0.77083333333333337</v>
      </c>
      <c r="E4365" t="str">
        <f t="shared" si="340"/>
        <v>Weekday</v>
      </c>
      <c r="F4365" t="str">
        <f t="shared" si="341"/>
        <v>Mar</v>
      </c>
      <c r="G4365" t="str">
        <f>_xlfn.XLOOKUP(A4365,Booking_data!$A$1:$A$6001,Booking_data!$D$1:$D$6001,"not found")</f>
        <v>M005</v>
      </c>
      <c r="H4365" t="str">
        <f>_xlfn.XLOOKUP(G4365,Movies_data!$A$1:$A$41,Movies_data!$B$1:$B$41,"not found")</f>
        <v>Ponniyin Selvan II</v>
      </c>
      <c r="I4365" t="str">
        <f>_xlfn.XLOOKUP(G4365,Movies_data!$A$1:$A$41,Movies_data!$D$1:$D$41,"not found")</f>
        <v>Drama</v>
      </c>
      <c r="J4365" t="str">
        <f>_xlfn.XLOOKUP(G4365,Movies_data!$A$1:$A$41,Movies_data!$C$1:$C$41,"not found")</f>
        <v>Tamil</v>
      </c>
      <c r="K4365">
        <f>_xlfn.XLOOKUP(G4365,Movies_data!$A$1:$A$41,Movies_data!$H$1:$H$41,"Not Found")</f>
        <v>7.3</v>
      </c>
      <c r="L4365" t="str">
        <f>_xlfn.XLOOKUP(A4365,Booking_data!$A$1:$A$6001,Booking_data!$E$1:$E$6001,"not Found")</f>
        <v>C052</v>
      </c>
      <c r="M4365" t="str">
        <f>_xlfn.XLOOKUP(L4365,Cinemas_data!$A$1:$A$49,Cinemas_data!$I$1:$I$49,"not Found")</f>
        <v>City Pride Grand Mall</v>
      </c>
      <c r="N4365" t="str">
        <f>_xlfn.XLOOKUP(L4365,Cinemas_data!$A$1:$A$49,Cinemas_data!$C$1:$C$49,"not Found")</f>
        <v>Bengaluru</v>
      </c>
      <c r="O4365">
        <f>_xlfn.XLOOKUP(A4365,Booking_data!$A$1:$A$6001,Booking_data!$H$1:$H$6001,"not found")</f>
        <v>2</v>
      </c>
      <c r="P4365">
        <f>_xlfn.XLOOKUP(A4365,Booking_data!$A$1:$A$6001,Booking_data!$I$1:$I$6001,"not Found")</f>
        <v>200</v>
      </c>
      <c r="Q4365">
        <f t="shared" si="342"/>
        <v>400</v>
      </c>
      <c r="R4365" t="str">
        <f>_xlfn.XLOOKUP(A4365,Booking_data!$A$1:$A$6001,Booking_data!$L$1:$L$6001,"Not Found")</f>
        <v>Wallet</v>
      </c>
      <c r="S4365">
        <f>_xlfn.XLOOKUP(A4365,Booking_data!$A$1:$A$6001,Booking_data!$N$1:$N$6001,"not Found")</f>
        <v>19</v>
      </c>
      <c r="T4365" t="str">
        <f>_xlfn.XLOOKUP(A4365,Booking_data!$A$1:$A$6001,Booking_data!$O$1:$O$6001,"Not Found")</f>
        <v>Other</v>
      </c>
      <c r="U4365" t="str">
        <f t="shared" si="343"/>
        <v>Youngster</v>
      </c>
      <c r="V4365" t="str">
        <f t="shared" si="344"/>
        <v>Low Booking</v>
      </c>
    </row>
    <row r="4366" spans="1:22" x14ac:dyDescent="0.25">
      <c r="A4366" t="s">
        <v>4597</v>
      </c>
      <c r="B4366" s="1">
        <v>46084</v>
      </c>
      <c r="C4366" s="1">
        <v>46121</v>
      </c>
      <c r="D4366" s="9">
        <v>0.88541666666666663</v>
      </c>
      <c r="E4366" t="str">
        <f t="shared" si="340"/>
        <v>Weekday</v>
      </c>
      <c r="F4366" t="str">
        <f t="shared" si="341"/>
        <v>Mar</v>
      </c>
      <c r="G4366" t="str">
        <f>_xlfn.XLOOKUP(A4366,Booking_data!$A$1:$A$6001,Booking_data!$D$1:$D$6001,"not found")</f>
        <v>M014</v>
      </c>
      <c r="H4366" t="str">
        <f>_xlfn.XLOOKUP(G4366,Movies_data!$A$1:$A$41,Movies_data!$B$1:$B$41,"not found")</f>
        <v>Hi Nanna</v>
      </c>
      <c r="I4366" t="str">
        <f>_xlfn.XLOOKUP(G4366,Movies_data!$A$1:$A$41,Movies_data!$D$1:$D$41,"not found")</f>
        <v>Romance</v>
      </c>
      <c r="J4366" t="str">
        <f>_xlfn.XLOOKUP(G4366,Movies_data!$A$1:$A$41,Movies_data!$C$1:$C$41,"not found")</f>
        <v>Telugu</v>
      </c>
      <c r="K4366">
        <f>_xlfn.XLOOKUP(G4366,Movies_data!$A$1:$A$41,Movies_data!$H$1:$H$41,"Not Found")</f>
        <v>8</v>
      </c>
      <c r="L4366" t="str">
        <f>_xlfn.XLOOKUP(A4366,Booking_data!$A$1:$A$6001,Booking_data!$E$1:$E$6001,"not Found")</f>
        <v>C092</v>
      </c>
      <c r="M4366" t="str">
        <f>_xlfn.XLOOKUP(L4366,Cinemas_data!$A$1:$A$49,Cinemas_data!$I$1:$I$49,"not Found")</f>
        <v>Miraj Cinemas Grand Mall</v>
      </c>
      <c r="N4366" t="str">
        <f>_xlfn.XLOOKUP(L4366,Cinemas_data!$A$1:$A$49,Cinemas_data!$C$1:$C$49,"not Found")</f>
        <v>Mumbai</v>
      </c>
      <c r="O4366">
        <f>_xlfn.XLOOKUP(A4366,Booking_data!$A$1:$A$6001,Booking_data!$H$1:$H$6001,"not found")</f>
        <v>2</v>
      </c>
      <c r="P4366">
        <f>_xlfn.XLOOKUP(A4366,Booking_data!$A$1:$A$6001,Booking_data!$I$1:$I$6001,"not Found")</f>
        <v>160</v>
      </c>
      <c r="Q4366">
        <f t="shared" si="342"/>
        <v>320</v>
      </c>
      <c r="R4366" t="str">
        <f>_xlfn.XLOOKUP(A4366,Booking_data!$A$1:$A$6001,Booking_data!$L$1:$L$6001,"Not Found")</f>
        <v>UPI</v>
      </c>
      <c r="S4366">
        <f>_xlfn.XLOOKUP(A4366,Booking_data!$A$1:$A$6001,Booking_data!$N$1:$N$6001,"not Found")</f>
        <v>28</v>
      </c>
      <c r="T4366" t="str">
        <f>_xlfn.XLOOKUP(A4366,Booking_data!$A$1:$A$6001,Booking_data!$O$1:$O$6001,"Not Found")</f>
        <v>Female</v>
      </c>
      <c r="U4366" t="str">
        <f t="shared" si="343"/>
        <v>Youngster</v>
      </c>
      <c r="V4366" t="str">
        <f t="shared" si="344"/>
        <v>Low Booking</v>
      </c>
    </row>
    <row r="4367" spans="1:22" x14ac:dyDescent="0.25">
      <c r="A4367" t="s">
        <v>4598</v>
      </c>
      <c r="B4367" s="1">
        <v>46084</v>
      </c>
      <c r="C4367" s="1">
        <v>46084</v>
      </c>
      <c r="D4367" s="9">
        <v>0.9375</v>
      </c>
      <c r="E4367" t="str">
        <f t="shared" si="340"/>
        <v>Weekday</v>
      </c>
      <c r="F4367" t="str">
        <f t="shared" si="341"/>
        <v>Mar</v>
      </c>
      <c r="G4367" t="str">
        <f>_xlfn.XLOOKUP(A4367,Booking_data!$A$1:$A$6001,Booking_data!$D$1:$D$6001,"not found")</f>
        <v>M005</v>
      </c>
      <c r="H4367" t="str">
        <f>_xlfn.XLOOKUP(G4367,Movies_data!$A$1:$A$41,Movies_data!$B$1:$B$41,"not found")</f>
        <v>Ponniyin Selvan II</v>
      </c>
      <c r="I4367" t="str">
        <f>_xlfn.XLOOKUP(G4367,Movies_data!$A$1:$A$41,Movies_data!$D$1:$D$41,"not found")</f>
        <v>Drama</v>
      </c>
      <c r="J4367" t="str">
        <f>_xlfn.XLOOKUP(G4367,Movies_data!$A$1:$A$41,Movies_data!$C$1:$C$41,"not found")</f>
        <v>Tamil</v>
      </c>
      <c r="K4367">
        <f>_xlfn.XLOOKUP(G4367,Movies_data!$A$1:$A$41,Movies_data!$H$1:$H$41,"Not Found")</f>
        <v>7.3</v>
      </c>
      <c r="L4367" t="str">
        <f>_xlfn.XLOOKUP(A4367,Booking_data!$A$1:$A$6001,Booking_data!$E$1:$E$6001,"not Found")</f>
        <v>C143</v>
      </c>
      <c r="M4367" t="str">
        <f>_xlfn.XLOOKUP(L4367,Cinemas_data!$A$1:$A$49,Cinemas_data!$I$1:$I$49,"not Found")</f>
        <v>INOX Forum Mall</v>
      </c>
      <c r="N4367" t="str">
        <f>_xlfn.XLOOKUP(L4367,Cinemas_data!$A$1:$A$49,Cinemas_data!$C$1:$C$49,"not Found")</f>
        <v>Ahmedabad</v>
      </c>
      <c r="O4367">
        <f>_xlfn.XLOOKUP(A4367,Booking_data!$A$1:$A$6001,Booking_data!$H$1:$H$6001,"not found")</f>
        <v>2</v>
      </c>
      <c r="P4367">
        <f>_xlfn.XLOOKUP(A4367,Booking_data!$A$1:$A$6001,Booking_data!$I$1:$I$6001,"not Found")</f>
        <v>240</v>
      </c>
      <c r="Q4367">
        <f t="shared" si="342"/>
        <v>480</v>
      </c>
      <c r="R4367" t="str">
        <f>_xlfn.XLOOKUP(A4367,Booking_data!$A$1:$A$6001,Booking_data!$L$1:$L$6001,"Not Found")</f>
        <v>UPI</v>
      </c>
      <c r="S4367">
        <f>_xlfn.XLOOKUP(A4367,Booking_data!$A$1:$A$6001,Booking_data!$N$1:$N$6001,"not Found")</f>
        <v>55</v>
      </c>
      <c r="T4367" t="str">
        <f>_xlfn.XLOOKUP(A4367,Booking_data!$A$1:$A$6001,Booking_data!$O$1:$O$6001,"Not Found")</f>
        <v>Female</v>
      </c>
      <c r="U4367" t="str">
        <f t="shared" si="343"/>
        <v>Above 45</v>
      </c>
      <c r="V4367" t="str">
        <f t="shared" si="344"/>
        <v>Low Booking</v>
      </c>
    </row>
    <row r="4368" spans="1:22" x14ac:dyDescent="0.25">
      <c r="A4368" t="s">
        <v>4599</v>
      </c>
      <c r="B4368" s="1">
        <v>46084</v>
      </c>
      <c r="C4368" s="1">
        <v>46157</v>
      </c>
      <c r="D4368" s="9">
        <v>0.53125</v>
      </c>
      <c r="E4368" t="str">
        <f t="shared" si="340"/>
        <v>Weekday</v>
      </c>
      <c r="F4368" t="str">
        <f t="shared" si="341"/>
        <v>Mar</v>
      </c>
      <c r="G4368" t="str">
        <f>_xlfn.XLOOKUP(A4368,Booking_data!$A$1:$A$6001,Booking_data!$D$1:$D$6001,"not found")</f>
        <v>M024</v>
      </c>
      <c r="H4368" t="str">
        <f>_xlfn.XLOOKUP(G4368,Movies_data!$A$1:$A$41,Movies_data!$B$1:$B$41,"not found")</f>
        <v>Bhool Bhulaiyaa 2</v>
      </c>
      <c r="I4368" t="str">
        <f>_xlfn.XLOOKUP(G4368,Movies_data!$A$1:$A$41,Movies_data!$D$1:$D$41,"not found")</f>
        <v>Comedy</v>
      </c>
      <c r="J4368" t="str">
        <f>_xlfn.XLOOKUP(G4368,Movies_data!$A$1:$A$41,Movies_data!$C$1:$C$41,"not found")</f>
        <v>Hindi</v>
      </c>
      <c r="K4368">
        <f>_xlfn.XLOOKUP(G4368,Movies_data!$A$1:$A$41,Movies_data!$H$1:$H$41,"Not Found")</f>
        <v>5.9</v>
      </c>
      <c r="L4368" t="str">
        <f>_xlfn.XLOOKUP(A4368,Booking_data!$A$1:$A$6001,Booking_data!$E$1:$E$6001,"not Found")</f>
        <v>C103</v>
      </c>
      <c r="M4368" t="str">
        <f>_xlfn.XLOOKUP(L4368,Cinemas_data!$A$1:$A$49,Cinemas_data!$I$1:$I$49,"not Found")</f>
        <v>MovieMax Forum Mall</v>
      </c>
      <c r="N4368" t="str">
        <f>_xlfn.XLOOKUP(L4368,Cinemas_data!$A$1:$A$49,Cinemas_data!$C$1:$C$49,"not Found")</f>
        <v>Pune</v>
      </c>
      <c r="O4368">
        <f>_xlfn.XLOOKUP(A4368,Booking_data!$A$1:$A$6001,Booking_data!$H$1:$H$6001,"not found")</f>
        <v>4</v>
      </c>
      <c r="P4368">
        <f>_xlfn.XLOOKUP(A4368,Booking_data!$A$1:$A$6001,Booking_data!$I$1:$I$6001,"not Found")</f>
        <v>360</v>
      </c>
      <c r="Q4368">
        <f t="shared" si="342"/>
        <v>1440</v>
      </c>
      <c r="R4368" t="str">
        <f>_xlfn.XLOOKUP(A4368,Booking_data!$A$1:$A$6001,Booking_data!$L$1:$L$6001,"Not Found")</f>
        <v>Debit Card</v>
      </c>
      <c r="S4368">
        <f>_xlfn.XLOOKUP(A4368,Booking_data!$A$1:$A$6001,Booking_data!$N$1:$N$6001,"not Found")</f>
        <v>28</v>
      </c>
      <c r="T4368" t="str">
        <f>_xlfn.XLOOKUP(A4368,Booking_data!$A$1:$A$6001,Booking_data!$O$1:$O$6001,"Not Found")</f>
        <v>Other</v>
      </c>
      <c r="U4368" t="str">
        <f t="shared" si="343"/>
        <v>Youngster</v>
      </c>
      <c r="V4368" t="str">
        <f t="shared" si="344"/>
        <v>Medium Booking</v>
      </c>
    </row>
    <row r="4369" spans="1:22" x14ac:dyDescent="0.25">
      <c r="A4369" t="s">
        <v>4600</v>
      </c>
      <c r="B4369" s="1">
        <v>46084</v>
      </c>
      <c r="C4369" s="1">
        <v>46101</v>
      </c>
      <c r="D4369" s="9">
        <v>0.88541666666666663</v>
      </c>
      <c r="E4369" t="str">
        <f t="shared" si="340"/>
        <v>Weekday</v>
      </c>
      <c r="F4369" t="str">
        <f t="shared" si="341"/>
        <v>Mar</v>
      </c>
      <c r="G4369" t="str">
        <f>_xlfn.XLOOKUP(A4369,Booking_data!$A$1:$A$6001,Booking_data!$D$1:$D$6001,"not found")</f>
        <v>M030</v>
      </c>
      <c r="H4369" t="str">
        <f>_xlfn.XLOOKUP(G4369,Movies_data!$A$1:$A$41,Movies_data!$B$1:$B$41,"not found")</f>
        <v>Kirik Party</v>
      </c>
      <c r="I4369" t="str">
        <f>_xlfn.XLOOKUP(G4369,Movies_data!$A$1:$A$41,Movies_data!$D$1:$D$41,"not found")</f>
        <v>Comedy</v>
      </c>
      <c r="J4369" t="str">
        <f>_xlfn.XLOOKUP(G4369,Movies_data!$A$1:$A$41,Movies_data!$C$1:$C$41,"not found")</f>
        <v>Kannada</v>
      </c>
      <c r="K4369">
        <f>_xlfn.XLOOKUP(G4369,Movies_data!$A$1:$A$41,Movies_data!$H$1:$H$41,"Not Found")</f>
        <v>8</v>
      </c>
      <c r="L4369" t="str">
        <f>_xlfn.XLOOKUP(A4369,Booking_data!$A$1:$A$6001,Booking_data!$E$1:$E$6001,"not Found")</f>
        <v>C151</v>
      </c>
      <c r="M4369" t="str">
        <f>_xlfn.XLOOKUP(L4369,Cinemas_data!$A$1:$A$49,Cinemas_data!$I$1:$I$49,"not Found")</f>
        <v>PVR City Centre</v>
      </c>
      <c r="N4369" t="str">
        <f>_xlfn.XLOOKUP(L4369,Cinemas_data!$A$1:$A$49,Cinemas_data!$C$1:$C$49,"not Found")</f>
        <v>Kochi</v>
      </c>
      <c r="O4369">
        <f>_xlfn.XLOOKUP(A4369,Booking_data!$A$1:$A$6001,Booking_data!$H$1:$H$6001,"not found")</f>
        <v>3</v>
      </c>
      <c r="P4369">
        <f>_xlfn.XLOOKUP(A4369,Booking_data!$A$1:$A$6001,Booking_data!$I$1:$I$6001,"not Found")</f>
        <v>280</v>
      </c>
      <c r="Q4369">
        <f t="shared" si="342"/>
        <v>840</v>
      </c>
      <c r="R4369" t="str">
        <f>_xlfn.XLOOKUP(A4369,Booking_data!$A$1:$A$6001,Booking_data!$L$1:$L$6001,"Not Found")</f>
        <v>Debit Card</v>
      </c>
      <c r="S4369">
        <f>_xlfn.XLOOKUP(A4369,Booking_data!$A$1:$A$6001,Booking_data!$N$1:$N$6001,"not Found")</f>
        <v>43</v>
      </c>
      <c r="T4369" t="str">
        <f>_xlfn.XLOOKUP(A4369,Booking_data!$A$1:$A$6001,Booking_data!$O$1:$O$6001,"Not Found")</f>
        <v>Female</v>
      </c>
      <c r="U4369" t="str">
        <f t="shared" si="343"/>
        <v>Middle Age</v>
      </c>
      <c r="V4369" t="str">
        <f t="shared" si="344"/>
        <v>Medium Booking</v>
      </c>
    </row>
    <row r="4370" spans="1:22" x14ac:dyDescent="0.25">
      <c r="A4370" t="s">
        <v>4601</v>
      </c>
      <c r="B4370" s="1">
        <v>46084</v>
      </c>
      <c r="C4370" s="1">
        <v>46047</v>
      </c>
      <c r="D4370" s="9">
        <v>0.53125</v>
      </c>
      <c r="E4370" t="str">
        <f t="shared" si="340"/>
        <v>Weekday</v>
      </c>
      <c r="F4370" t="str">
        <f t="shared" si="341"/>
        <v>Mar</v>
      </c>
      <c r="G4370" t="str">
        <f>_xlfn.XLOOKUP(A4370,Booking_data!$A$1:$A$6001,Booking_data!$D$1:$D$6001,"not found")</f>
        <v>M005</v>
      </c>
      <c r="H4370" t="str">
        <f>_xlfn.XLOOKUP(G4370,Movies_data!$A$1:$A$41,Movies_data!$B$1:$B$41,"not found")</f>
        <v>Ponniyin Selvan II</v>
      </c>
      <c r="I4370" t="str">
        <f>_xlfn.XLOOKUP(G4370,Movies_data!$A$1:$A$41,Movies_data!$D$1:$D$41,"not found")</f>
        <v>Drama</v>
      </c>
      <c r="J4370" t="str">
        <f>_xlfn.XLOOKUP(G4370,Movies_data!$A$1:$A$41,Movies_data!$C$1:$C$41,"not found")</f>
        <v>Tamil</v>
      </c>
      <c r="K4370">
        <f>_xlfn.XLOOKUP(G4370,Movies_data!$A$1:$A$41,Movies_data!$H$1:$H$41,"Not Found")</f>
        <v>7.3</v>
      </c>
      <c r="L4370" t="str">
        <f>_xlfn.XLOOKUP(A4370,Booking_data!$A$1:$A$6001,Booking_data!$E$1:$E$6001,"not Found")</f>
        <v>C142</v>
      </c>
      <c r="M4370" t="str">
        <f>_xlfn.XLOOKUP(L4370,Cinemas_data!$A$1:$A$49,Cinemas_data!$I$1:$I$49,"not Found")</f>
        <v>PVR Grand Mall</v>
      </c>
      <c r="N4370" t="str">
        <f>_xlfn.XLOOKUP(L4370,Cinemas_data!$A$1:$A$49,Cinemas_data!$C$1:$C$49,"not Found")</f>
        <v>Ahmedabad</v>
      </c>
      <c r="O4370">
        <f>_xlfn.XLOOKUP(A4370,Booking_data!$A$1:$A$6001,Booking_data!$H$1:$H$6001,"not found")</f>
        <v>3</v>
      </c>
      <c r="P4370">
        <f>_xlfn.XLOOKUP(A4370,Booking_data!$A$1:$A$6001,Booking_data!$I$1:$I$6001,"not Found")</f>
        <v>220</v>
      </c>
      <c r="Q4370">
        <f t="shared" si="342"/>
        <v>660</v>
      </c>
      <c r="R4370" t="str">
        <f>_xlfn.XLOOKUP(A4370,Booking_data!$A$1:$A$6001,Booking_data!$L$1:$L$6001,"Not Found")</f>
        <v>UPI</v>
      </c>
      <c r="S4370">
        <f>_xlfn.XLOOKUP(A4370,Booking_data!$A$1:$A$6001,Booking_data!$N$1:$N$6001,"not Found")</f>
        <v>34</v>
      </c>
      <c r="T4370" t="str">
        <f>_xlfn.XLOOKUP(A4370,Booking_data!$A$1:$A$6001,Booking_data!$O$1:$O$6001,"Not Found")</f>
        <v>Female</v>
      </c>
      <c r="U4370" t="str">
        <f t="shared" si="343"/>
        <v>Middle Age</v>
      </c>
      <c r="V4370" t="str">
        <f t="shared" si="344"/>
        <v>Medium Booking</v>
      </c>
    </row>
    <row r="4371" spans="1:22" x14ac:dyDescent="0.25">
      <c r="A4371" t="s">
        <v>4602</v>
      </c>
      <c r="B4371" s="1">
        <v>46084</v>
      </c>
      <c r="C4371" s="1">
        <v>46082</v>
      </c>
      <c r="D4371" s="9">
        <v>0.9375</v>
      </c>
      <c r="E4371" t="str">
        <f t="shared" si="340"/>
        <v>Weekday</v>
      </c>
      <c r="F4371" t="str">
        <f t="shared" si="341"/>
        <v>Mar</v>
      </c>
      <c r="G4371" t="str">
        <f>_xlfn.XLOOKUP(A4371,Booking_data!$A$1:$A$6001,Booking_data!$D$1:$D$6001,"not found")</f>
        <v>M030</v>
      </c>
      <c r="H4371" t="str">
        <f>_xlfn.XLOOKUP(G4371,Movies_data!$A$1:$A$41,Movies_data!$B$1:$B$41,"not found")</f>
        <v>Kirik Party</v>
      </c>
      <c r="I4371" t="str">
        <f>_xlfn.XLOOKUP(G4371,Movies_data!$A$1:$A$41,Movies_data!$D$1:$D$41,"not found")</f>
        <v>Comedy</v>
      </c>
      <c r="J4371" t="str">
        <f>_xlfn.XLOOKUP(G4371,Movies_data!$A$1:$A$41,Movies_data!$C$1:$C$41,"not found")</f>
        <v>Kannada</v>
      </c>
      <c r="K4371">
        <f>_xlfn.XLOOKUP(G4371,Movies_data!$A$1:$A$41,Movies_data!$H$1:$H$41,"Not Found")</f>
        <v>8</v>
      </c>
      <c r="L4371" t="str">
        <f>_xlfn.XLOOKUP(A4371,Booking_data!$A$1:$A$6001,Booking_data!$E$1:$E$6001,"not Found")</f>
        <v>C023</v>
      </c>
      <c r="M4371" t="str">
        <f>_xlfn.XLOOKUP(L4371,Cinemas_data!$A$1:$A$49,Cinemas_data!$I$1:$I$49,"not Found")</f>
        <v>MovieMax Forum Mall</v>
      </c>
      <c r="N4371" t="str">
        <f>_xlfn.XLOOKUP(L4371,Cinemas_data!$A$1:$A$49,Cinemas_data!$C$1:$C$49,"not Found")</f>
        <v>Coimbatore</v>
      </c>
      <c r="O4371">
        <f>_xlfn.XLOOKUP(A4371,Booking_data!$A$1:$A$6001,Booking_data!$H$1:$H$6001,"not found")</f>
        <v>2</v>
      </c>
      <c r="P4371">
        <f>_xlfn.XLOOKUP(A4371,Booking_data!$A$1:$A$6001,Booking_data!$I$1:$I$6001,"not Found")</f>
        <v>240</v>
      </c>
      <c r="Q4371">
        <f t="shared" si="342"/>
        <v>480</v>
      </c>
      <c r="R4371" t="str">
        <f>_xlfn.XLOOKUP(A4371,Booking_data!$A$1:$A$6001,Booking_data!$L$1:$L$6001,"Not Found")</f>
        <v>UPI</v>
      </c>
      <c r="S4371">
        <f>_xlfn.XLOOKUP(A4371,Booking_data!$A$1:$A$6001,Booking_data!$N$1:$N$6001,"not Found")</f>
        <v>36</v>
      </c>
      <c r="T4371" t="str">
        <f>_xlfn.XLOOKUP(A4371,Booking_data!$A$1:$A$6001,Booking_data!$O$1:$O$6001,"Not Found")</f>
        <v>Male</v>
      </c>
      <c r="U4371" t="str">
        <f t="shared" si="343"/>
        <v>Middle Age</v>
      </c>
      <c r="V4371" t="str">
        <f t="shared" si="344"/>
        <v>Low Booking</v>
      </c>
    </row>
    <row r="4372" spans="1:22" x14ac:dyDescent="0.25">
      <c r="A4372" t="s">
        <v>4603</v>
      </c>
      <c r="B4372" s="1">
        <v>46084</v>
      </c>
      <c r="C4372" s="1">
        <v>46181</v>
      </c>
      <c r="D4372" s="9">
        <v>0.77083333333333337</v>
      </c>
      <c r="E4372" t="str">
        <f t="shared" si="340"/>
        <v>Weekday</v>
      </c>
      <c r="F4372" t="str">
        <f t="shared" si="341"/>
        <v>Mar</v>
      </c>
      <c r="G4372" t="str">
        <f>_xlfn.XLOOKUP(A4372,Booking_data!$A$1:$A$6001,Booking_data!$D$1:$D$6001,"not found")</f>
        <v>M009</v>
      </c>
      <c r="H4372" t="str">
        <f>_xlfn.XLOOKUP(G4372,Movies_data!$A$1:$A$41,Movies_data!$B$1:$B$41,"not found")</f>
        <v>Amaran</v>
      </c>
      <c r="I4372" t="str">
        <f>_xlfn.XLOOKUP(G4372,Movies_data!$A$1:$A$41,Movies_data!$D$1:$D$41,"not found")</f>
        <v>Biography</v>
      </c>
      <c r="J4372" t="str">
        <f>_xlfn.XLOOKUP(G4372,Movies_data!$A$1:$A$41,Movies_data!$C$1:$C$41,"not found")</f>
        <v>Tamil</v>
      </c>
      <c r="K4372">
        <f>_xlfn.XLOOKUP(G4372,Movies_data!$A$1:$A$41,Movies_data!$H$1:$H$41,"Not Found")</f>
        <v>8.3000000000000007</v>
      </c>
      <c r="L4372" t="str">
        <f>_xlfn.XLOOKUP(A4372,Booking_data!$A$1:$A$6001,Booking_data!$E$1:$E$6001,"not Found")</f>
        <v>C083</v>
      </c>
      <c r="M4372" t="str">
        <f>_xlfn.XLOOKUP(L4372,Cinemas_data!$A$1:$A$49,Cinemas_data!$I$1:$I$49,"not Found")</f>
        <v>Miraj Cinemas Forum Mall</v>
      </c>
      <c r="N4372" t="str">
        <f>_xlfn.XLOOKUP(L4372,Cinemas_data!$A$1:$A$49,Cinemas_data!$C$1:$C$49,"not Found")</f>
        <v>Vijayawada</v>
      </c>
      <c r="O4372">
        <f>_xlfn.XLOOKUP(A4372,Booking_data!$A$1:$A$6001,Booking_data!$H$1:$H$6001,"not found")</f>
        <v>5</v>
      </c>
      <c r="P4372">
        <f>_xlfn.XLOOKUP(A4372,Booking_data!$A$1:$A$6001,Booking_data!$I$1:$I$6001,"not Found")</f>
        <v>280</v>
      </c>
      <c r="Q4372">
        <f t="shared" si="342"/>
        <v>1400</v>
      </c>
      <c r="R4372" t="str">
        <f>_xlfn.XLOOKUP(A4372,Booking_data!$A$1:$A$6001,Booking_data!$L$1:$L$6001,"Not Found")</f>
        <v>UPI</v>
      </c>
      <c r="S4372">
        <f>_xlfn.XLOOKUP(A4372,Booking_data!$A$1:$A$6001,Booking_data!$N$1:$N$6001,"not Found")</f>
        <v>31</v>
      </c>
      <c r="T4372" t="str">
        <f>_xlfn.XLOOKUP(A4372,Booking_data!$A$1:$A$6001,Booking_data!$O$1:$O$6001,"Not Found")</f>
        <v>Female</v>
      </c>
      <c r="U4372" t="str">
        <f t="shared" si="343"/>
        <v>Middle Age</v>
      </c>
      <c r="V4372" t="str">
        <f t="shared" si="344"/>
        <v>High Booking</v>
      </c>
    </row>
    <row r="4373" spans="1:22" x14ac:dyDescent="0.25">
      <c r="A4373" t="s">
        <v>4604</v>
      </c>
      <c r="B4373" s="1">
        <v>46084</v>
      </c>
      <c r="C4373" s="1">
        <v>46138</v>
      </c>
      <c r="D4373" s="9">
        <v>0.64583333333333337</v>
      </c>
      <c r="E4373" t="str">
        <f t="shared" si="340"/>
        <v>Weekday</v>
      </c>
      <c r="F4373" t="str">
        <f t="shared" si="341"/>
        <v>Mar</v>
      </c>
      <c r="G4373" t="str">
        <f>_xlfn.XLOOKUP(A4373,Booking_data!$A$1:$A$6001,Booking_data!$D$1:$D$6001,"not found")</f>
        <v>M002</v>
      </c>
      <c r="H4373" t="str">
        <f>_xlfn.XLOOKUP(G4373,Movies_data!$A$1:$A$41,Movies_data!$B$1:$B$41,"not found")</f>
        <v>Jailer</v>
      </c>
      <c r="I4373" t="str">
        <f>_xlfn.XLOOKUP(G4373,Movies_data!$A$1:$A$41,Movies_data!$D$1:$D$41,"not found")</f>
        <v>Action</v>
      </c>
      <c r="J4373" t="str">
        <f>_xlfn.XLOOKUP(G4373,Movies_data!$A$1:$A$41,Movies_data!$C$1:$C$41,"not found")</f>
        <v>Tamil</v>
      </c>
      <c r="K4373">
        <f>_xlfn.XLOOKUP(G4373,Movies_data!$A$1:$A$41,Movies_data!$H$1:$H$41,"Not Found")</f>
        <v>7.1</v>
      </c>
      <c r="L4373" t="str">
        <f>_xlfn.XLOOKUP(A4373,Booking_data!$A$1:$A$6001,Booking_data!$E$1:$E$6001,"not Found")</f>
        <v>C141</v>
      </c>
      <c r="M4373" t="str">
        <f>_xlfn.XLOOKUP(L4373,Cinemas_data!$A$1:$A$49,Cinemas_data!$I$1:$I$49,"not Found")</f>
        <v>City Pride City Centre</v>
      </c>
      <c r="N4373" t="str">
        <f>_xlfn.XLOOKUP(L4373,Cinemas_data!$A$1:$A$49,Cinemas_data!$C$1:$C$49,"not Found")</f>
        <v>Ahmedabad</v>
      </c>
      <c r="O4373">
        <f>_xlfn.XLOOKUP(A4373,Booking_data!$A$1:$A$6001,Booking_data!$H$1:$H$6001,"not found")</f>
        <v>3</v>
      </c>
      <c r="P4373">
        <f>_xlfn.XLOOKUP(A4373,Booking_data!$A$1:$A$6001,Booking_data!$I$1:$I$6001,"not Found")</f>
        <v>320</v>
      </c>
      <c r="Q4373">
        <f t="shared" si="342"/>
        <v>960</v>
      </c>
      <c r="R4373" t="str">
        <f>_xlfn.XLOOKUP(A4373,Booking_data!$A$1:$A$6001,Booking_data!$L$1:$L$6001,"Not Found")</f>
        <v>Wallet</v>
      </c>
      <c r="S4373">
        <f>_xlfn.XLOOKUP(A4373,Booking_data!$A$1:$A$6001,Booking_data!$N$1:$N$6001,"not Found")</f>
        <v>31</v>
      </c>
      <c r="T4373" t="str">
        <f>_xlfn.XLOOKUP(A4373,Booking_data!$A$1:$A$6001,Booking_data!$O$1:$O$6001,"Not Found")</f>
        <v>Female</v>
      </c>
      <c r="U4373" t="str">
        <f t="shared" si="343"/>
        <v>Middle Age</v>
      </c>
      <c r="V4373" t="str">
        <f t="shared" si="344"/>
        <v>Medium Booking</v>
      </c>
    </row>
    <row r="4374" spans="1:22" x14ac:dyDescent="0.25">
      <c r="A4374" t="s">
        <v>4605</v>
      </c>
      <c r="B4374" s="1">
        <v>46084</v>
      </c>
      <c r="C4374" s="1">
        <v>46043</v>
      </c>
      <c r="D4374" s="9">
        <v>0.88541666666666663</v>
      </c>
      <c r="E4374" t="str">
        <f t="shared" si="340"/>
        <v>Weekday</v>
      </c>
      <c r="F4374" t="str">
        <f t="shared" si="341"/>
        <v>Mar</v>
      </c>
      <c r="G4374" t="str">
        <f>_xlfn.XLOOKUP(A4374,Booking_data!$A$1:$A$6001,Booking_data!$D$1:$D$6001,"not found")</f>
        <v>M009</v>
      </c>
      <c r="H4374" t="str">
        <f>_xlfn.XLOOKUP(G4374,Movies_data!$A$1:$A$41,Movies_data!$B$1:$B$41,"not found")</f>
        <v>Amaran</v>
      </c>
      <c r="I4374" t="str">
        <f>_xlfn.XLOOKUP(G4374,Movies_data!$A$1:$A$41,Movies_data!$D$1:$D$41,"not found")</f>
        <v>Biography</v>
      </c>
      <c r="J4374" t="str">
        <f>_xlfn.XLOOKUP(G4374,Movies_data!$A$1:$A$41,Movies_data!$C$1:$C$41,"not found")</f>
        <v>Tamil</v>
      </c>
      <c r="K4374">
        <f>_xlfn.XLOOKUP(G4374,Movies_data!$A$1:$A$41,Movies_data!$H$1:$H$41,"Not Found")</f>
        <v>8.3000000000000007</v>
      </c>
      <c r="L4374" t="str">
        <f>_xlfn.XLOOKUP(A4374,Booking_data!$A$1:$A$6001,Booking_data!$E$1:$E$6001,"not Found")</f>
        <v>C052</v>
      </c>
      <c r="M4374" t="str">
        <f>_xlfn.XLOOKUP(L4374,Cinemas_data!$A$1:$A$49,Cinemas_data!$I$1:$I$49,"not Found")</f>
        <v>City Pride Grand Mall</v>
      </c>
      <c r="N4374" t="str">
        <f>_xlfn.XLOOKUP(L4374,Cinemas_data!$A$1:$A$49,Cinemas_data!$C$1:$C$49,"not Found")</f>
        <v>Bengaluru</v>
      </c>
      <c r="O4374">
        <f>_xlfn.XLOOKUP(A4374,Booking_data!$A$1:$A$6001,Booking_data!$H$1:$H$6001,"not found")</f>
        <v>1</v>
      </c>
      <c r="P4374">
        <f>_xlfn.XLOOKUP(A4374,Booking_data!$A$1:$A$6001,Booking_data!$I$1:$I$6001,"not Found")</f>
        <v>380</v>
      </c>
      <c r="Q4374">
        <f t="shared" si="342"/>
        <v>380</v>
      </c>
      <c r="R4374" t="str">
        <f>_xlfn.XLOOKUP(A4374,Booking_data!$A$1:$A$6001,Booking_data!$L$1:$L$6001,"Not Found")</f>
        <v>Wallet</v>
      </c>
      <c r="S4374">
        <f>_xlfn.XLOOKUP(A4374,Booking_data!$A$1:$A$6001,Booking_data!$N$1:$N$6001,"not Found")</f>
        <v>58</v>
      </c>
      <c r="T4374" t="str">
        <f>_xlfn.XLOOKUP(A4374,Booking_data!$A$1:$A$6001,Booking_data!$O$1:$O$6001,"Not Found")</f>
        <v>Male</v>
      </c>
      <c r="U4374" t="str">
        <f t="shared" si="343"/>
        <v>Above 45</v>
      </c>
      <c r="V4374" t="str">
        <f t="shared" si="344"/>
        <v>Low Booking</v>
      </c>
    </row>
    <row r="4375" spans="1:22" x14ac:dyDescent="0.25">
      <c r="A4375" t="s">
        <v>4606</v>
      </c>
      <c r="B4375" s="1">
        <v>46084</v>
      </c>
      <c r="C4375" s="1">
        <v>46156</v>
      </c>
      <c r="D4375" s="9">
        <v>0.9375</v>
      </c>
      <c r="E4375" t="str">
        <f t="shared" si="340"/>
        <v>Weekday</v>
      </c>
      <c r="F4375" t="str">
        <f t="shared" si="341"/>
        <v>Mar</v>
      </c>
      <c r="G4375" t="str">
        <f>_xlfn.XLOOKUP(A4375,Booking_data!$A$1:$A$6001,Booking_data!$D$1:$D$6001,"not found")</f>
        <v>M035</v>
      </c>
      <c r="H4375" t="str">
        <f>_xlfn.XLOOKUP(G4375,Movies_data!$A$1:$A$41,Movies_data!$B$1:$B$41,"not found")</f>
        <v>Aavesham</v>
      </c>
      <c r="I4375" t="str">
        <f>_xlfn.XLOOKUP(G4375,Movies_data!$A$1:$A$41,Movies_data!$D$1:$D$41,"not found")</f>
        <v>Comedy</v>
      </c>
      <c r="J4375" t="str">
        <f>_xlfn.XLOOKUP(G4375,Movies_data!$A$1:$A$41,Movies_data!$C$1:$C$41,"not found")</f>
        <v>Malayalam</v>
      </c>
      <c r="K4375">
        <f>_xlfn.XLOOKUP(G4375,Movies_data!$A$1:$A$41,Movies_data!$H$1:$H$41,"Not Found")</f>
        <v>7.8</v>
      </c>
      <c r="L4375" t="str">
        <f>_xlfn.XLOOKUP(A4375,Booking_data!$A$1:$A$6001,Booking_data!$E$1:$E$6001,"not Found")</f>
        <v>C162</v>
      </c>
      <c r="M4375" t="str">
        <f>_xlfn.XLOOKUP(L4375,Cinemas_data!$A$1:$A$49,Cinemas_data!$I$1:$I$49,"not Found")</f>
        <v>Cinepolis Grand Mall</v>
      </c>
      <c r="N4375" t="str">
        <f>_xlfn.XLOOKUP(L4375,Cinemas_data!$A$1:$A$49,Cinemas_data!$C$1:$C$49,"not Found")</f>
        <v>Thiruvananthapuram</v>
      </c>
      <c r="O4375">
        <f>_xlfn.XLOOKUP(A4375,Booking_data!$A$1:$A$6001,Booking_data!$H$1:$H$6001,"not found")</f>
        <v>1</v>
      </c>
      <c r="P4375">
        <f>_xlfn.XLOOKUP(A4375,Booking_data!$A$1:$A$6001,Booking_data!$I$1:$I$6001,"not Found")</f>
        <v>160</v>
      </c>
      <c r="Q4375">
        <f t="shared" si="342"/>
        <v>160</v>
      </c>
      <c r="R4375" t="str">
        <f>_xlfn.XLOOKUP(A4375,Booking_data!$A$1:$A$6001,Booking_data!$L$1:$L$6001,"Not Found")</f>
        <v>Debit Card</v>
      </c>
      <c r="S4375">
        <f>_xlfn.XLOOKUP(A4375,Booking_data!$A$1:$A$6001,Booking_data!$N$1:$N$6001,"not Found")</f>
        <v>52</v>
      </c>
      <c r="T4375" t="str">
        <f>_xlfn.XLOOKUP(A4375,Booking_data!$A$1:$A$6001,Booking_data!$O$1:$O$6001,"Not Found")</f>
        <v>Male</v>
      </c>
      <c r="U4375" t="str">
        <f t="shared" si="343"/>
        <v>Above 45</v>
      </c>
      <c r="V4375" t="str">
        <f t="shared" si="344"/>
        <v>Low Booking</v>
      </c>
    </row>
    <row r="4376" spans="1:22" x14ac:dyDescent="0.25">
      <c r="A4376" t="s">
        <v>4607</v>
      </c>
      <c r="B4376" s="1">
        <v>46084</v>
      </c>
      <c r="C4376" s="1">
        <v>46038</v>
      </c>
      <c r="D4376" s="9">
        <v>0.64583333333333337</v>
      </c>
      <c r="E4376" t="str">
        <f t="shared" si="340"/>
        <v>Weekday</v>
      </c>
      <c r="F4376" t="str">
        <f t="shared" si="341"/>
        <v>Mar</v>
      </c>
      <c r="G4376" t="str">
        <f>_xlfn.XLOOKUP(A4376,Booking_data!$A$1:$A$6001,Booking_data!$D$1:$D$6001,"not found")</f>
        <v>M016</v>
      </c>
      <c r="H4376" t="str">
        <f>_xlfn.XLOOKUP(G4376,Movies_data!$A$1:$A$41,Movies_data!$B$1:$B$41,"not found")</f>
        <v>Arjun Reddy</v>
      </c>
      <c r="I4376" t="str">
        <f>_xlfn.XLOOKUP(G4376,Movies_data!$A$1:$A$41,Movies_data!$D$1:$D$41,"not found")</f>
        <v>Drama</v>
      </c>
      <c r="J4376" t="str">
        <f>_xlfn.XLOOKUP(G4376,Movies_data!$A$1:$A$41,Movies_data!$C$1:$C$41,"not found")</f>
        <v>Telugu</v>
      </c>
      <c r="K4376">
        <f>_xlfn.XLOOKUP(G4376,Movies_data!$A$1:$A$41,Movies_data!$H$1:$H$41,"Not Found")</f>
        <v>7.7</v>
      </c>
      <c r="L4376" t="str">
        <f>_xlfn.XLOOKUP(A4376,Booking_data!$A$1:$A$6001,Booking_data!$E$1:$E$6001,"not Found")</f>
        <v>C082</v>
      </c>
      <c r="M4376" t="str">
        <f>_xlfn.XLOOKUP(L4376,Cinemas_data!$A$1:$A$49,Cinemas_data!$I$1:$I$49,"not Found")</f>
        <v>Cinepolis Grand Mall</v>
      </c>
      <c r="N4376" t="str">
        <f>_xlfn.XLOOKUP(L4376,Cinemas_data!$A$1:$A$49,Cinemas_data!$C$1:$C$49,"not Found")</f>
        <v>Vijayawada</v>
      </c>
      <c r="O4376">
        <f>_xlfn.XLOOKUP(A4376,Booking_data!$A$1:$A$6001,Booking_data!$H$1:$H$6001,"not found")</f>
        <v>4</v>
      </c>
      <c r="P4376">
        <f>_xlfn.XLOOKUP(A4376,Booking_data!$A$1:$A$6001,Booking_data!$I$1:$I$6001,"not Found")</f>
        <v>280</v>
      </c>
      <c r="Q4376">
        <f t="shared" si="342"/>
        <v>1120</v>
      </c>
      <c r="R4376" t="str">
        <f>_xlfn.XLOOKUP(A4376,Booking_data!$A$1:$A$6001,Booking_data!$L$1:$L$6001,"Not Found")</f>
        <v>Net Banking</v>
      </c>
      <c r="S4376">
        <f>_xlfn.XLOOKUP(A4376,Booking_data!$A$1:$A$6001,Booking_data!$N$1:$N$6001,"not Found")</f>
        <v>50</v>
      </c>
      <c r="T4376" t="str">
        <f>_xlfn.XLOOKUP(A4376,Booking_data!$A$1:$A$6001,Booking_data!$O$1:$O$6001,"Not Found")</f>
        <v>Male</v>
      </c>
      <c r="U4376" t="str">
        <f t="shared" si="343"/>
        <v>Above 45</v>
      </c>
      <c r="V4376" t="str">
        <f t="shared" si="344"/>
        <v>Medium Booking</v>
      </c>
    </row>
    <row r="4377" spans="1:22" x14ac:dyDescent="0.25">
      <c r="A4377" t="s">
        <v>4608</v>
      </c>
      <c r="B4377" s="1">
        <v>46084</v>
      </c>
      <c r="C4377" s="1">
        <v>46149</v>
      </c>
      <c r="D4377" s="9">
        <v>0.39583333333333331</v>
      </c>
      <c r="E4377" t="str">
        <f t="shared" si="340"/>
        <v>Weekday</v>
      </c>
      <c r="F4377" t="str">
        <f t="shared" si="341"/>
        <v>Mar</v>
      </c>
      <c r="G4377" t="str">
        <f>_xlfn.XLOOKUP(A4377,Booking_data!$A$1:$A$6001,Booking_data!$D$1:$D$6001,"not found")</f>
        <v>M037</v>
      </c>
      <c r="H4377" t="str">
        <f>_xlfn.XLOOKUP(G4377,Movies_data!$A$1:$A$41,Movies_data!$B$1:$B$41,"not found")</f>
        <v>Oppenheimer</v>
      </c>
      <c r="I4377" t="str">
        <f>_xlfn.XLOOKUP(G4377,Movies_data!$A$1:$A$41,Movies_data!$D$1:$D$41,"not found")</f>
        <v>Biography</v>
      </c>
      <c r="J4377" t="str">
        <f>_xlfn.XLOOKUP(G4377,Movies_data!$A$1:$A$41,Movies_data!$C$1:$C$41,"not found")</f>
        <v>English</v>
      </c>
      <c r="K4377">
        <f>_xlfn.XLOOKUP(G4377,Movies_data!$A$1:$A$41,Movies_data!$H$1:$H$41,"Not Found")</f>
        <v>8.5</v>
      </c>
      <c r="L4377" t="str">
        <f>_xlfn.XLOOKUP(A4377,Booking_data!$A$1:$A$6001,Booking_data!$E$1:$E$6001,"not Found")</f>
        <v>C152</v>
      </c>
      <c r="M4377" t="str">
        <f>_xlfn.XLOOKUP(L4377,Cinemas_data!$A$1:$A$49,Cinemas_data!$I$1:$I$49,"not Found")</f>
        <v>INOX Grand Mall</v>
      </c>
      <c r="N4377" t="str">
        <f>_xlfn.XLOOKUP(L4377,Cinemas_data!$A$1:$A$49,Cinemas_data!$C$1:$C$49,"not Found")</f>
        <v>Kochi</v>
      </c>
      <c r="O4377">
        <f>_xlfn.XLOOKUP(A4377,Booking_data!$A$1:$A$6001,Booking_data!$H$1:$H$6001,"not found")</f>
        <v>5</v>
      </c>
      <c r="P4377">
        <f>_xlfn.XLOOKUP(A4377,Booking_data!$A$1:$A$6001,Booking_data!$I$1:$I$6001,"not Found")</f>
        <v>340</v>
      </c>
      <c r="Q4377">
        <f t="shared" si="342"/>
        <v>1700</v>
      </c>
      <c r="R4377" t="str">
        <f>_xlfn.XLOOKUP(A4377,Booking_data!$A$1:$A$6001,Booking_data!$L$1:$L$6001,"Not Found")</f>
        <v>Debit Card</v>
      </c>
      <c r="S4377">
        <f>_xlfn.XLOOKUP(A4377,Booking_data!$A$1:$A$6001,Booking_data!$N$1:$N$6001,"not Found")</f>
        <v>50</v>
      </c>
      <c r="T4377" t="str">
        <f>_xlfn.XLOOKUP(A4377,Booking_data!$A$1:$A$6001,Booking_data!$O$1:$O$6001,"Not Found")</f>
        <v>Female</v>
      </c>
      <c r="U4377" t="str">
        <f t="shared" si="343"/>
        <v>Above 45</v>
      </c>
      <c r="V4377" t="str">
        <f t="shared" si="344"/>
        <v>High Booking</v>
      </c>
    </row>
    <row r="4378" spans="1:22" x14ac:dyDescent="0.25">
      <c r="A4378" t="s">
        <v>4609</v>
      </c>
      <c r="B4378" s="1">
        <v>46084</v>
      </c>
      <c r="C4378" s="1">
        <v>46113</v>
      </c>
      <c r="D4378" s="9">
        <v>0.64583333333333337</v>
      </c>
      <c r="E4378" t="str">
        <f t="shared" si="340"/>
        <v>Weekday</v>
      </c>
      <c r="F4378" t="str">
        <f t="shared" si="341"/>
        <v>Mar</v>
      </c>
      <c r="G4378" t="str">
        <f>_xlfn.XLOOKUP(A4378,Booking_data!$A$1:$A$6001,Booking_data!$D$1:$D$6001,"not found")</f>
        <v>M026</v>
      </c>
      <c r="H4378" t="str">
        <f>_xlfn.XLOOKUP(G4378,Movies_data!$A$1:$A$41,Movies_data!$B$1:$B$41,"not found")</f>
        <v>Drishyam 2</v>
      </c>
      <c r="I4378" t="str">
        <f>_xlfn.XLOOKUP(G4378,Movies_data!$A$1:$A$41,Movies_data!$D$1:$D$41,"not found")</f>
        <v>Thriller</v>
      </c>
      <c r="J4378" t="str">
        <f>_xlfn.XLOOKUP(G4378,Movies_data!$A$1:$A$41,Movies_data!$C$1:$C$41,"not found")</f>
        <v>Hindi</v>
      </c>
      <c r="K4378">
        <f>_xlfn.XLOOKUP(G4378,Movies_data!$A$1:$A$41,Movies_data!$H$1:$H$41,"Not Found")</f>
        <v>8.1999999999999993</v>
      </c>
      <c r="L4378" t="str">
        <f>_xlfn.XLOOKUP(A4378,Booking_data!$A$1:$A$6001,Booking_data!$E$1:$E$6001,"not Found")</f>
        <v>C063</v>
      </c>
      <c r="M4378" t="str">
        <f>_xlfn.XLOOKUP(L4378,Cinemas_data!$A$1:$A$49,Cinemas_data!$I$1:$I$49,"not Found")</f>
        <v>INOX Forum Mall</v>
      </c>
      <c r="N4378" t="str">
        <f>_xlfn.XLOOKUP(L4378,Cinemas_data!$A$1:$A$49,Cinemas_data!$C$1:$C$49,"not Found")</f>
        <v>Mysuru</v>
      </c>
      <c r="O4378">
        <f>_xlfn.XLOOKUP(A4378,Booking_data!$A$1:$A$6001,Booking_data!$H$1:$H$6001,"not found")</f>
        <v>3</v>
      </c>
      <c r="P4378">
        <f>_xlfn.XLOOKUP(A4378,Booking_data!$A$1:$A$6001,Booking_data!$I$1:$I$6001,"not Found")</f>
        <v>420</v>
      </c>
      <c r="Q4378">
        <f t="shared" si="342"/>
        <v>1260</v>
      </c>
      <c r="R4378" t="str">
        <f>_xlfn.XLOOKUP(A4378,Booking_data!$A$1:$A$6001,Booking_data!$L$1:$L$6001,"Not Found")</f>
        <v>Net Banking</v>
      </c>
      <c r="S4378">
        <f>_xlfn.XLOOKUP(A4378,Booking_data!$A$1:$A$6001,Booking_data!$N$1:$N$6001,"not Found")</f>
        <v>22</v>
      </c>
      <c r="T4378" t="str">
        <f>_xlfn.XLOOKUP(A4378,Booking_data!$A$1:$A$6001,Booking_data!$O$1:$O$6001,"Not Found")</f>
        <v>Other</v>
      </c>
      <c r="U4378" t="str">
        <f t="shared" si="343"/>
        <v>Youngster</v>
      </c>
      <c r="V4378" t="str">
        <f t="shared" si="344"/>
        <v>Medium Booking</v>
      </c>
    </row>
    <row r="4379" spans="1:22" x14ac:dyDescent="0.25">
      <c r="A4379" t="s">
        <v>4610</v>
      </c>
      <c r="B4379" s="1">
        <v>46084</v>
      </c>
      <c r="C4379" s="1">
        <v>46089</v>
      </c>
      <c r="D4379" s="9">
        <v>0.39583333333333331</v>
      </c>
      <c r="E4379" t="str">
        <f t="shared" si="340"/>
        <v>Weekday</v>
      </c>
      <c r="F4379" t="str">
        <f t="shared" si="341"/>
        <v>Mar</v>
      </c>
      <c r="G4379" t="str">
        <f>_xlfn.XLOOKUP(A4379,Booking_data!$A$1:$A$6001,Booking_data!$D$1:$D$6001,"not found")</f>
        <v>M009</v>
      </c>
      <c r="H4379" t="str">
        <f>_xlfn.XLOOKUP(G4379,Movies_data!$A$1:$A$41,Movies_data!$B$1:$B$41,"not found")</f>
        <v>Amaran</v>
      </c>
      <c r="I4379" t="str">
        <f>_xlfn.XLOOKUP(G4379,Movies_data!$A$1:$A$41,Movies_data!$D$1:$D$41,"not found")</f>
        <v>Biography</v>
      </c>
      <c r="J4379" t="str">
        <f>_xlfn.XLOOKUP(G4379,Movies_data!$A$1:$A$41,Movies_data!$C$1:$C$41,"not found")</f>
        <v>Tamil</v>
      </c>
      <c r="K4379">
        <f>_xlfn.XLOOKUP(G4379,Movies_data!$A$1:$A$41,Movies_data!$H$1:$H$41,"Not Found")</f>
        <v>8.3000000000000007</v>
      </c>
      <c r="L4379" t="str">
        <f>_xlfn.XLOOKUP(A4379,Booking_data!$A$1:$A$6001,Booking_data!$E$1:$E$6001,"not Found")</f>
        <v>C071</v>
      </c>
      <c r="M4379" t="str">
        <f>_xlfn.XLOOKUP(L4379,Cinemas_data!$A$1:$A$49,Cinemas_data!$I$1:$I$49,"not Found")</f>
        <v>PVR City Centre</v>
      </c>
      <c r="N4379" t="str">
        <f>_xlfn.XLOOKUP(L4379,Cinemas_data!$A$1:$A$49,Cinemas_data!$C$1:$C$49,"not Found")</f>
        <v>Hyderabad</v>
      </c>
      <c r="O4379">
        <f>_xlfn.XLOOKUP(A4379,Booking_data!$A$1:$A$6001,Booking_data!$H$1:$H$6001,"not found")</f>
        <v>4</v>
      </c>
      <c r="P4379">
        <f>_xlfn.XLOOKUP(A4379,Booking_data!$A$1:$A$6001,Booking_data!$I$1:$I$6001,"not Found")</f>
        <v>180</v>
      </c>
      <c r="Q4379">
        <f t="shared" si="342"/>
        <v>720</v>
      </c>
      <c r="R4379" t="str">
        <f>_xlfn.XLOOKUP(A4379,Booking_data!$A$1:$A$6001,Booking_data!$L$1:$L$6001,"Not Found")</f>
        <v>Wallet</v>
      </c>
      <c r="S4379">
        <f>_xlfn.XLOOKUP(A4379,Booking_data!$A$1:$A$6001,Booking_data!$N$1:$N$6001,"not Found")</f>
        <v>26</v>
      </c>
      <c r="T4379" t="str">
        <f>_xlfn.XLOOKUP(A4379,Booking_data!$A$1:$A$6001,Booking_data!$O$1:$O$6001,"Not Found")</f>
        <v>Female</v>
      </c>
      <c r="U4379" t="str">
        <f t="shared" si="343"/>
        <v>Youngster</v>
      </c>
      <c r="V4379" t="str">
        <f t="shared" si="344"/>
        <v>Medium Booking</v>
      </c>
    </row>
    <row r="4380" spans="1:22" x14ac:dyDescent="0.25">
      <c r="A4380" t="s">
        <v>4611</v>
      </c>
      <c r="B4380" s="1">
        <v>46084</v>
      </c>
      <c r="C4380" s="1">
        <v>46076</v>
      </c>
      <c r="D4380" s="9">
        <v>0.88541666666666663</v>
      </c>
      <c r="E4380" t="str">
        <f t="shared" si="340"/>
        <v>Weekday</v>
      </c>
      <c r="F4380" t="str">
        <f t="shared" si="341"/>
        <v>Mar</v>
      </c>
      <c r="G4380" t="str">
        <f>_xlfn.XLOOKUP(A4380,Booking_data!$A$1:$A$6001,Booking_data!$D$1:$D$6001,"not found")</f>
        <v>M004</v>
      </c>
      <c r="H4380" t="str">
        <f>_xlfn.XLOOKUP(G4380,Movies_data!$A$1:$A$41,Movies_data!$B$1:$B$41,"not found")</f>
        <v>Ponniyin Selvan I</v>
      </c>
      <c r="I4380" t="str">
        <f>_xlfn.XLOOKUP(G4380,Movies_data!$A$1:$A$41,Movies_data!$D$1:$D$41,"not found")</f>
        <v>Drama</v>
      </c>
      <c r="J4380" t="str">
        <f>_xlfn.XLOOKUP(G4380,Movies_data!$A$1:$A$41,Movies_data!$C$1:$C$41,"not found")</f>
        <v>Tamil</v>
      </c>
      <c r="K4380">
        <f>_xlfn.XLOOKUP(G4380,Movies_data!$A$1:$A$41,Movies_data!$H$1:$H$41,"Not Found")</f>
        <v>7.6</v>
      </c>
      <c r="L4380" t="str">
        <f>_xlfn.XLOOKUP(A4380,Booking_data!$A$1:$A$6001,Booking_data!$E$1:$E$6001,"not Found")</f>
        <v>C021</v>
      </c>
      <c r="M4380" t="str">
        <f>_xlfn.XLOOKUP(L4380,Cinemas_data!$A$1:$A$49,Cinemas_data!$I$1:$I$49,"not Found")</f>
        <v>Miraj Cinemas City Centre</v>
      </c>
      <c r="N4380" t="str">
        <f>_xlfn.XLOOKUP(L4380,Cinemas_data!$A$1:$A$49,Cinemas_data!$C$1:$C$49,"not Found")</f>
        <v>Coimbatore</v>
      </c>
      <c r="O4380">
        <f>_xlfn.XLOOKUP(A4380,Booking_data!$A$1:$A$6001,Booking_data!$H$1:$H$6001,"not found")</f>
        <v>5</v>
      </c>
      <c r="P4380">
        <f>_xlfn.XLOOKUP(A4380,Booking_data!$A$1:$A$6001,Booking_data!$I$1:$I$6001,"not Found")</f>
        <v>220</v>
      </c>
      <c r="Q4380">
        <f t="shared" si="342"/>
        <v>1100</v>
      </c>
      <c r="R4380" t="str">
        <f>_xlfn.XLOOKUP(A4380,Booking_data!$A$1:$A$6001,Booking_data!$L$1:$L$6001,"Not Found")</f>
        <v>UPI</v>
      </c>
      <c r="S4380">
        <f>_xlfn.XLOOKUP(A4380,Booking_data!$A$1:$A$6001,Booking_data!$N$1:$N$6001,"not Found")</f>
        <v>51</v>
      </c>
      <c r="T4380" t="str">
        <f>_xlfn.XLOOKUP(A4380,Booking_data!$A$1:$A$6001,Booking_data!$O$1:$O$6001,"Not Found")</f>
        <v>Other</v>
      </c>
      <c r="U4380" t="str">
        <f t="shared" si="343"/>
        <v>Above 45</v>
      </c>
      <c r="V4380" t="str">
        <f t="shared" si="344"/>
        <v>High Booking</v>
      </c>
    </row>
    <row r="4381" spans="1:22" x14ac:dyDescent="0.25">
      <c r="A4381" t="s">
        <v>4612</v>
      </c>
      <c r="B4381" s="1">
        <v>46084</v>
      </c>
      <c r="C4381" s="1">
        <v>46192</v>
      </c>
      <c r="D4381" s="9">
        <v>0.77083333333333337</v>
      </c>
      <c r="E4381" t="str">
        <f t="shared" si="340"/>
        <v>Weekday</v>
      </c>
      <c r="F4381" t="str">
        <f t="shared" si="341"/>
        <v>Mar</v>
      </c>
      <c r="G4381" t="str">
        <f>_xlfn.XLOOKUP(A4381,Booking_data!$A$1:$A$6001,Booking_data!$D$1:$D$6001,"not found")</f>
        <v>M004</v>
      </c>
      <c r="H4381" t="str">
        <f>_xlfn.XLOOKUP(G4381,Movies_data!$A$1:$A$41,Movies_data!$B$1:$B$41,"not found")</f>
        <v>Ponniyin Selvan I</v>
      </c>
      <c r="I4381" t="str">
        <f>_xlfn.XLOOKUP(G4381,Movies_data!$A$1:$A$41,Movies_data!$D$1:$D$41,"not found")</f>
        <v>Drama</v>
      </c>
      <c r="J4381" t="str">
        <f>_xlfn.XLOOKUP(G4381,Movies_data!$A$1:$A$41,Movies_data!$C$1:$C$41,"not found")</f>
        <v>Tamil</v>
      </c>
      <c r="K4381">
        <f>_xlfn.XLOOKUP(G4381,Movies_data!$A$1:$A$41,Movies_data!$H$1:$H$41,"Not Found")</f>
        <v>7.6</v>
      </c>
      <c r="L4381" t="str">
        <f>_xlfn.XLOOKUP(A4381,Booking_data!$A$1:$A$6001,Booking_data!$E$1:$E$6001,"not Found")</f>
        <v>C013</v>
      </c>
      <c r="M4381" t="str">
        <f>_xlfn.XLOOKUP(L4381,Cinemas_data!$A$1:$A$49,Cinemas_data!$I$1:$I$49,"not Found")</f>
        <v>Mukta A2 Cinemas Forum Mall</v>
      </c>
      <c r="N4381" t="str">
        <f>_xlfn.XLOOKUP(L4381,Cinemas_data!$A$1:$A$49,Cinemas_data!$C$1:$C$49,"not Found")</f>
        <v>Chennai</v>
      </c>
      <c r="O4381">
        <f>_xlfn.XLOOKUP(A4381,Booking_data!$A$1:$A$6001,Booking_data!$H$1:$H$6001,"not found")</f>
        <v>4</v>
      </c>
      <c r="P4381">
        <f>_xlfn.XLOOKUP(A4381,Booking_data!$A$1:$A$6001,Booking_data!$I$1:$I$6001,"not Found")</f>
        <v>240</v>
      </c>
      <c r="Q4381">
        <f t="shared" si="342"/>
        <v>960</v>
      </c>
      <c r="R4381" t="str">
        <f>_xlfn.XLOOKUP(A4381,Booking_data!$A$1:$A$6001,Booking_data!$L$1:$L$6001,"Not Found")</f>
        <v>Wallet</v>
      </c>
      <c r="S4381">
        <f>_xlfn.XLOOKUP(A4381,Booking_data!$A$1:$A$6001,Booking_data!$N$1:$N$6001,"not Found")</f>
        <v>49</v>
      </c>
      <c r="T4381" t="str">
        <f>_xlfn.XLOOKUP(A4381,Booking_data!$A$1:$A$6001,Booking_data!$O$1:$O$6001,"Not Found")</f>
        <v>Female</v>
      </c>
      <c r="U4381" t="str">
        <f t="shared" si="343"/>
        <v>Above 45</v>
      </c>
      <c r="V4381" t="str">
        <f t="shared" si="344"/>
        <v>Medium Booking</v>
      </c>
    </row>
    <row r="4382" spans="1:22" x14ac:dyDescent="0.25">
      <c r="A4382" t="s">
        <v>4613</v>
      </c>
      <c r="B4382" s="1">
        <v>46084</v>
      </c>
      <c r="C4382" s="1">
        <v>46203</v>
      </c>
      <c r="D4382" s="9">
        <v>0.64583333333333337</v>
      </c>
      <c r="E4382" t="str">
        <f t="shared" si="340"/>
        <v>Weekday</v>
      </c>
      <c r="F4382" t="str">
        <f t="shared" si="341"/>
        <v>Mar</v>
      </c>
      <c r="G4382" t="str">
        <f>_xlfn.XLOOKUP(A4382,Booking_data!$A$1:$A$6001,Booking_data!$D$1:$D$6001,"not found")</f>
        <v>M034</v>
      </c>
      <c r="H4382" t="str">
        <f>_xlfn.XLOOKUP(G4382,Movies_data!$A$1:$A$41,Movies_data!$B$1:$B$41,"not found")</f>
        <v>Manjummel Boys</v>
      </c>
      <c r="I4382" t="str">
        <f>_xlfn.XLOOKUP(G4382,Movies_data!$A$1:$A$41,Movies_data!$D$1:$D$41,"not found")</f>
        <v>Adventure</v>
      </c>
      <c r="J4382" t="str">
        <f>_xlfn.XLOOKUP(G4382,Movies_data!$A$1:$A$41,Movies_data!$C$1:$C$41,"not found")</f>
        <v>Malayalam</v>
      </c>
      <c r="K4382">
        <f>_xlfn.XLOOKUP(G4382,Movies_data!$A$1:$A$41,Movies_data!$H$1:$H$41,"Not Found")</f>
        <v>8.3000000000000007</v>
      </c>
      <c r="L4382" t="str">
        <f>_xlfn.XLOOKUP(A4382,Booking_data!$A$1:$A$6001,Booking_data!$E$1:$E$6001,"not Found")</f>
        <v>C051</v>
      </c>
      <c r="M4382" t="str">
        <f>_xlfn.XLOOKUP(L4382,Cinemas_data!$A$1:$A$49,Cinemas_data!$I$1:$I$49,"not Found")</f>
        <v>Asian Cinemas City Centre</v>
      </c>
      <c r="N4382" t="str">
        <f>_xlfn.XLOOKUP(L4382,Cinemas_data!$A$1:$A$49,Cinemas_data!$C$1:$C$49,"not Found")</f>
        <v>Bengaluru</v>
      </c>
      <c r="O4382">
        <f>_xlfn.XLOOKUP(A4382,Booking_data!$A$1:$A$6001,Booking_data!$H$1:$H$6001,"not found")</f>
        <v>2</v>
      </c>
      <c r="P4382">
        <f>_xlfn.XLOOKUP(A4382,Booking_data!$A$1:$A$6001,Booking_data!$I$1:$I$6001,"not Found")</f>
        <v>460</v>
      </c>
      <c r="Q4382">
        <f t="shared" si="342"/>
        <v>920</v>
      </c>
      <c r="R4382" t="str">
        <f>_xlfn.XLOOKUP(A4382,Booking_data!$A$1:$A$6001,Booking_data!$L$1:$L$6001,"Not Found")</f>
        <v>UPI</v>
      </c>
      <c r="S4382">
        <f>_xlfn.XLOOKUP(A4382,Booking_data!$A$1:$A$6001,Booking_data!$N$1:$N$6001,"not Found")</f>
        <v>46</v>
      </c>
      <c r="T4382" t="str">
        <f>_xlfn.XLOOKUP(A4382,Booking_data!$A$1:$A$6001,Booking_data!$O$1:$O$6001,"Not Found")</f>
        <v>Other</v>
      </c>
      <c r="U4382" t="str">
        <f t="shared" si="343"/>
        <v>Above 45</v>
      </c>
      <c r="V4382" t="str">
        <f t="shared" si="344"/>
        <v>Low Booking</v>
      </c>
    </row>
    <row r="4383" spans="1:22" x14ac:dyDescent="0.25">
      <c r="A4383" t="s">
        <v>4614</v>
      </c>
      <c r="B4383" s="1">
        <v>46084</v>
      </c>
      <c r="C4383" s="1">
        <v>46183</v>
      </c>
      <c r="D4383" s="9">
        <v>0.64583333333333337</v>
      </c>
      <c r="E4383" t="str">
        <f t="shared" si="340"/>
        <v>Weekday</v>
      </c>
      <c r="F4383" t="str">
        <f t="shared" si="341"/>
        <v>Mar</v>
      </c>
      <c r="G4383" t="str">
        <f>_xlfn.XLOOKUP(A4383,Booking_data!$A$1:$A$6001,Booking_data!$D$1:$D$6001,"not found")</f>
        <v>M015</v>
      </c>
      <c r="H4383" t="str">
        <f>_xlfn.XLOOKUP(G4383,Movies_data!$A$1:$A$41,Movies_data!$B$1:$B$41,"not found")</f>
        <v>Kalki 2898 AD</v>
      </c>
      <c r="I4383" t="str">
        <f>_xlfn.XLOOKUP(G4383,Movies_data!$A$1:$A$41,Movies_data!$D$1:$D$41,"not found")</f>
        <v>Sci-Fi</v>
      </c>
      <c r="J4383" t="str">
        <f>_xlfn.XLOOKUP(G4383,Movies_data!$A$1:$A$41,Movies_data!$C$1:$C$41,"not found")</f>
        <v>Telugu</v>
      </c>
      <c r="K4383">
        <f>_xlfn.XLOOKUP(G4383,Movies_data!$A$1:$A$41,Movies_data!$H$1:$H$41,"Not Found")</f>
        <v>7</v>
      </c>
      <c r="L4383" t="str">
        <f>_xlfn.XLOOKUP(A4383,Booking_data!$A$1:$A$6001,Booking_data!$E$1:$E$6001,"not Found")</f>
        <v>C073</v>
      </c>
      <c r="M4383" t="str">
        <f>_xlfn.XLOOKUP(L4383,Cinemas_data!$A$1:$A$49,Cinemas_data!$I$1:$I$49,"not Found")</f>
        <v>Cinepolis Forum Mall</v>
      </c>
      <c r="N4383" t="str">
        <f>_xlfn.XLOOKUP(L4383,Cinemas_data!$A$1:$A$49,Cinemas_data!$C$1:$C$49,"not Found")</f>
        <v>Hyderabad</v>
      </c>
      <c r="O4383">
        <f>_xlfn.XLOOKUP(A4383,Booking_data!$A$1:$A$6001,Booking_data!$H$1:$H$6001,"not found")</f>
        <v>3</v>
      </c>
      <c r="P4383">
        <f>_xlfn.XLOOKUP(A4383,Booking_data!$A$1:$A$6001,Booking_data!$I$1:$I$6001,"not Found")</f>
        <v>240</v>
      </c>
      <c r="Q4383">
        <f t="shared" si="342"/>
        <v>720</v>
      </c>
      <c r="R4383" t="str">
        <f>_xlfn.XLOOKUP(A4383,Booking_data!$A$1:$A$6001,Booking_data!$L$1:$L$6001,"Not Found")</f>
        <v>UPI</v>
      </c>
      <c r="S4383">
        <f>_xlfn.XLOOKUP(A4383,Booking_data!$A$1:$A$6001,Booking_data!$N$1:$N$6001,"not Found")</f>
        <v>56</v>
      </c>
      <c r="T4383" t="str">
        <f>_xlfn.XLOOKUP(A4383,Booking_data!$A$1:$A$6001,Booking_data!$O$1:$O$6001,"Not Found")</f>
        <v>Male</v>
      </c>
      <c r="U4383" t="str">
        <f t="shared" si="343"/>
        <v>Above 45</v>
      </c>
      <c r="V4383" t="str">
        <f t="shared" si="344"/>
        <v>Medium Booking</v>
      </c>
    </row>
    <row r="4384" spans="1:22" x14ac:dyDescent="0.25">
      <c r="A4384" t="s">
        <v>4615</v>
      </c>
      <c r="B4384" s="1">
        <v>46084</v>
      </c>
      <c r="C4384" s="1">
        <v>46083</v>
      </c>
      <c r="D4384" s="9">
        <v>0.77083333333333337</v>
      </c>
      <c r="E4384" t="str">
        <f t="shared" si="340"/>
        <v>Weekday</v>
      </c>
      <c r="F4384" t="str">
        <f t="shared" si="341"/>
        <v>Mar</v>
      </c>
      <c r="G4384" t="str">
        <f>_xlfn.XLOOKUP(A4384,Booking_data!$A$1:$A$6001,Booking_data!$D$1:$D$6001,"not found")</f>
        <v>M009</v>
      </c>
      <c r="H4384" t="str">
        <f>_xlfn.XLOOKUP(G4384,Movies_data!$A$1:$A$41,Movies_data!$B$1:$B$41,"not found")</f>
        <v>Amaran</v>
      </c>
      <c r="I4384" t="str">
        <f>_xlfn.XLOOKUP(G4384,Movies_data!$A$1:$A$41,Movies_data!$D$1:$D$41,"not found")</f>
        <v>Biography</v>
      </c>
      <c r="J4384" t="str">
        <f>_xlfn.XLOOKUP(G4384,Movies_data!$A$1:$A$41,Movies_data!$C$1:$C$41,"not found")</f>
        <v>Tamil</v>
      </c>
      <c r="K4384">
        <f>_xlfn.XLOOKUP(G4384,Movies_data!$A$1:$A$41,Movies_data!$H$1:$H$41,"Not Found")</f>
        <v>8.3000000000000007</v>
      </c>
      <c r="L4384" t="str">
        <f>_xlfn.XLOOKUP(A4384,Booking_data!$A$1:$A$6001,Booking_data!$E$1:$E$6001,"not Found")</f>
        <v>C051</v>
      </c>
      <c r="M4384" t="str">
        <f>_xlfn.XLOOKUP(L4384,Cinemas_data!$A$1:$A$49,Cinemas_data!$I$1:$I$49,"not Found")</f>
        <v>Asian Cinemas City Centre</v>
      </c>
      <c r="N4384" t="str">
        <f>_xlfn.XLOOKUP(L4384,Cinemas_data!$A$1:$A$49,Cinemas_data!$C$1:$C$49,"not Found")</f>
        <v>Bengaluru</v>
      </c>
      <c r="O4384">
        <f>_xlfn.XLOOKUP(A4384,Booking_data!$A$1:$A$6001,Booking_data!$H$1:$H$6001,"not found")</f>
        <v>1</v>
      </c>
      <c r="P4384">
        <f>_xlfn.XLOOKUP(A4384,Booking_data!$A$1:$A$6001,Booking_data!$I$1:$I$6001,"not Found")</f>
        <v>280</v>
      </c>
      <c r="Q4384">
        <f t="shared" si="342"/>
        <v>280</v>
      </c>
      <c r="R4384" t="str">
        <f>_xlfn.XLOOKUP(A4384,Booking_data!$A$1:$A$6001,Booking_data!$L$1:$L$6001,"Not Found")</f>
        <v>Debit Card</v>
      </c>
      <c r="S4384">
        <f>_xlfn.XLOOKUP(A4384,Booking_data!$A$1:$A$6001,Booking_data!$N$1:$N$6001,"not Found")</f>
        <v>30</v>
      </c>
      <c r="T4384" t="str">
        <f>_xlfn.XLOOKUP(A4384,Booking_data!$A$1:$A$6001,Booking_data!$O$1:$O$6001,"Not Found")</f>
        <v>Female</v>
      </c>
      <c r="U4384" t="str">
        <f t="shared" si="343"/>
        <v>Middle Age</v>
      </c>
      <c r="V4384" t="str">
        <f t="shared" si="344"/>
        <v>Low Booking</v>
      </c>
    </row>
    <row r="4385" spans="1:22" x14ac:dyDescent="0.25">
      <c r="A4385" t="s">
        <v>4616</v>
      </c>
      <c r="B4385" s="1">
        <v>46084</v>
      </c>
      <c r="C4385" s="1">
        <v>46174</v>
      </c>
      <c r="D4385" s="9">
        <v>0.53125</v>
      </c>
      <c r="E4385" t="str">
        <f t="shared" si="340"/>
        <v>Weekday</v>
      </c>
      <c r="F4385" t="str">
        <f t="shared" si="341"/>
        <v>Mar</v>
      </c>
      <c r="G4385" t="str">
        <f>_xlfn.XLOOKUP(A4385,Booking_data!$A$1:$A$6001,Booking_data!$D$1:$D$6001,"not found")</f>
        <v>M014</v>
      </c>
      <c r="H4385" t="str">
        <f>_xlfn.XLOOKUP(G4385,Movies_data!$A$1:$A$41,Movies_data!$B$1:$B$41,"not found")</f>
        <v>Hi Nanna</v>
      </c>
      <c r="I4385" t="str">
        <f>_xlfn.XLOOKUP(G4385,Movies_data!$A$1:$A$41,Movies_data!$D$1:$D$41,"not found")</f>
        <v>Romance</v>
      </c>
      <c r="J4385" t="str">
        <f>_xlfn.XLOOKUP(G4385,Movies_data!$A$1:$A$41,Movies_data!$C$1:$C$41,"not found")</f>
        <v>Telugu</v>
      </c>
      <c r="K4385">
        <f>_xlfn.XLOOKUP(G4385,Movies_data!$A$1:$A$41,Movies_data!$H$1:$H$41,"Not Found")</f>
        <v>8</v>
      </c>
      <c r="L4385" t="str">
        <f>_xlfn.XLOOKUP(A4385,Booking_data!$A$1:$A$6001,Booking_data!$E$1:$E$6001,"not Found")</f>
        <v>C101</v>
      </c>
      <c r="M4385" t="str">
        <f>_xlfn.XLOOKUP(L4385,Cinemas_data!$A$1:$A$49,Cinemas_data!$I$1:$I$49,"not Found")</f>
        <v>Miraj Cinemas City Centre</v>
      </c>
      <c r="N4385" t="str">
        <f>_xlfn.XLOOKUP(L4385,Cinemas_data!$A$1:$A$49,Cinemas_data!$C$1:$C$49,"not Found")</f>
        <v>Pune</v>
      </c>
      <c r="O4385">
        <f>_xlfn.XLOOKUP(A4385,Booking_data!$A$1:$A$6001,Booking_data!$H$1:$H$6001,"not found")</f>
        <v>3</v>
      </c>
      <c r="P4385">
        <f>_xlfn.XLOOKUP(A4385,Booking_data!$A$1:$A$6001,Booking_data!$I$1:$I$6001,"not Found")</f>
        <v>260</v>
      </c>
      <c r="Q4385">
        <f t="shared" si="342"/>
        <v>780</v>
      </c>
      <c r="R4385" t="str">
        <f>_xlfn.XLOOKUP(A4385,Booking_data!$A$1:$A$6001,Booking_data!$L$1:$L$6001,"Not Found")</f>
        <v>Debit Card</v>
      </c>
      <c r="S4385">
        <f>_xlfn.XLOOKUP(A4385,Booking_data!$A$1:$A$6001,Booking_data!$N$1:$N$6001,"not Found")</f>
        <v>19</v>
      </c>
      <c r="T4385" t="str">
        <f>_xlfn.XLOOKUP(A4385,Booking_data!$A$1:$A$6001,Booking_data!$O$1:$O$6001,"Not Found")</f>
        <v>Other</v>
      </c>
      <c r="U4385" t="str">
        <f t="shared" si="343"/>
        <v>Youngster</v>
      </c>
      <c r="V4385" t="str">
        <f t="shared" si="344"/>
        <v>Medium Booking</v>
      </c>
    </row>
    <row r="4386" spans="1:22" x14ac:dyDescent="0.25">
      <c r="A4386" t="s">
        <v>4617</v>
      </c>
      <c r="B4386" s="1">
        <v>46084</v>
      </c>
      <c r="C4386" s="1">
        <v>46070</v>
      </c>
      <c r="D4386" s="9">
        <v>0.53125</v>
      </c>
      <c r="E4386" t="str">
        <f t="shared" si="340"/>
        <v>Weekday</v>
      </c>
      <c r="F4386" t="str">
        <f t="shared" si="341"/>
        <v>Mar</v>
      </c>
      <c r="G4386" t="str">
        <f>_xlfn.XLOOKUP(A4386,Booking_data!$A$1:$A$6001,Booking_data!$D$1:$D$6001,"not found")</f>
        <v>M002</v>
      </c>
      <c r="H4386" t="str">
        <f>_xlfn.XLOOKUP(G4386,Movies_data!$A$1:$A$41,Movies_data!$B$1:$B$41,"not found")</f>
        <v>Jailer</v>
      </c>
      <c r="I4386" t="str">
        <f>_xlfn.XLOOKUP(G4386,Movies_data!$A$1:$A$41,Movies_data!$D$1:$D$41,"not found")</f>
        <v>Action</v>
      </c>
      <c r="J4386" t="str">
        <f>_xlfn.XLOOKUP(G4386,Movies_data!$A$1:$A$41,Movies_data!$C$1:$C$41,"not found")</f>
        <v>Tamil</v>
      </c>
      <c r="K4386">
        <f>_xlfn.XLOOKUP(G4386,Movies_data!$A$1:$A$41,Movies_data!$H$1:$H$41,"Not Found")</f>
        <v>7.1</v>
      </c>
      <c r="L4386" t="str">
        <f>_xlfn.XLOOKUP(A4386,Booking_data!$A$1:$A$6001,Booking_data!$E$1:$E$6001,"not Found")</f>
        <v>C162</v>
      </c>
      <c r="M4386" t="str">
        <f>_xlfn.XLOOKUP(L4386,Cinemas_data!$A$1:$A$49,Cinemas_data!$I$1:$I$49,"not Found")</f>
        <v>Cinepolis Grand Mall</v>
      </c>
      <c r="N4386" t="str">
        <f>_xlfn.XLOOKUP(L4386,Cinemas_data!$A$1:$A$49,Cinemas_data!$C$1:$C$49,"not Found")</f>
        <v>Thiruvananthapuram</v>
      </c>
      <c r="O4386">
        <f>_xlfn.XLOOKUP(A4386,Booking_data!$A$1:$A$6001,Booking_data!$H$1:$H$6001,"not found")</f>
        <v>5</v>
      </c>
      <c r="P4386">
        <f>_xlfn.XLOOKUP(A4386,Booking_data!$A$1:$A$6001,Booking_data!$I$1:$I$6001,"not Found")</f>
        <v>160</v>
      </c>
      <c r="Q4386">
        <f t="shared" si="342"/>
        <v>800</v>
      </c>
      <c r="R4386" t="str">
        <f>_xlfn.XLOOKUP(A4386,Booking_data!$A$1:$A$6001,Booking_data!$L$1:$L$6001,"Not Found")</f>
        <v>Debit Card</v>
      </c>
      <c r="S4386">
        <f>_xlfn.XLOOKUP(A4386,Booking_data!$A$1:$A$6001,Booking_data!$N$1:$N$6001,"not Found")</f>
        <v>49</v>
      </c>
      <c r="T4386" t="str">
        <f>_xlfn.XLOOKUP(A4386,Booking_data!$A$1:$A$6001,Booking_data!$O$1:$O$6001,"Not Found")</f>
        <v>Female</v>
      </c>
      <c r="U4386" t="str">
        <f t="shared" si="343"/>
        <v>Above 45</v>
      </c>
      <c r="V4386" t="str">
        <f t="shared" si="344"/>
        <v>High Booking</v>
      </c>
    </row>
    <row r="4387" spans="1:22" x14ac:dyDescent="0.25">
      <c r="A4387" t="s">
        <v>4618</v>
      </c>
      <c r="B4387" s="1">
        <v>46084</v>
      </c>
      <c r="C4387" s="1">
        <v>46083</v>
      </c>
      <c r="D4387" s="9">
        <v>0.53125</v>
      </c>
      <c r="E4387" t="str">
        <f t="shared" si="340"/>
        <v>Weekday</v>
      </c>
      <c r="F4387" t="str">
        <f t="shared" si="341"/>
        <v>Mar</v>
      </c>
      <c r="G4387" t="str">
        <f>_xlfn.XLOOKUP(A4387,Booking_data!$A$1:$A$6001,Booking_data!$D$1:$D$6001,"not found")</f>
        <v>M003</v>
      </c>
      <c r="H4387" t="str">
        <f>_xlfn.XLOOKUP(G4387,Movies_data!$A$1:$A$41,Movies_data!$B$1:$B$41,"not found")</f>
        <v>Vikram</v>
      </c>
      <c r="I4387" t="str">
        <f>_xlfn.XLOOKUP(G4387,Movies_data!$A$1:$A$41,Movies_data!$D$1:$D$41,"not found")</f>
        <v>Action</v>
      </c>
      <c r="J4387" t="str">
        <f>_xlfn.XLOOKUP(G4387,Movies_data!$A$1:$A$41,Movies_data!$C$1:$C$41,"not found")</f>
        <v>Tamil</v>
      </c>
      <c r="K4387">
        <f>_xlfn.XLOOKUP(G4387,Movies_data!$A$1:$A$41,Movies_data!$H$1:$H$41,"Not Found")</f>
        <v>8.3000000000000007</v>
      </c>
      <c r="L4387" t="str">
        <f>_xlfn.XLOOKUP(A4387,Booking_data!$A$1:$A$6001,Booking_data!$E$1:$E$6001,"not Found")</f>
        <v>C163</v>
      </c>
      <c r="M4387" t="str">
        <f>_xlfn.XLOOKUP(L4387,Cinemas_data!$A$1:$A$49,Cinemas_data!$I$1:$I$49,"not Found")</f>
        <v>Miraj Cinemas Forum Mall</v>
      </c>
      <c r="N4387" t="str">
        <f>_xlfn.XLOOKUP(L4387,Cinemas_data!$A$1:$A$49,Cinemas_data!$C$1:$C$49,"not Found")</f>
        <v>Thiruvananthapuram</v>
      </c>
      <c r="O4387">
        <f>_xlfn.XLOOKUP(A4387,Booking_data!$A$1:$A$6001,Booking_data!$H$1:$H$6001,"not found")</f>
        <v>4</v>
      </c>
      <c r="P4387">
        <f>_xlfn.XLOOKUP(A4387,Booking_data!$A$1:$A$6001,Booking_data!$I$1:$I$6001,"not Found")</f>
        <v>360</v>
      </c>
      <c r="Q4387">
        <f t="shared" si="342"/>
        <v>1440</v>
      </c>
      <c r="R4387" t="str">
        <f>_xlfn.XLOOKUP(A4387,Booking_data!$A$1:$A$6001,Booking_data!$L$1:$L$6001,"Not Found")</f>
        <v>Wallet</v>
      </c>
      <c r="S4387">
        <f>_xlfn.XLOOKUP(A4387,Booking_data!$A$1:$A$6001,Booking_data!$N$1:$N$6001,"not Found")</f>
        <v>18</v>
      </c>
      <c r="T4387" t="str">
        <f>_xlfn.XLOOKUP(A4387,Booking_data!$A$1:$A$6001,Booking_data!$O$1:$O$6001,"Not Found")</f>
        <v>Female</v>
      </c>
      <c r="U4387" t="str">
        <f t="shared" si="343"/>
        <v>Youngster</v>
      </c>
      <c r="V4387" t="str">
        <f t="shared" si="344"/>
        <v>Medium Booking</v>
      </c>
    </row>
    <row r="4388" spans="1:22" x14ac:dyDescent="0.25">
      <c r="A4388" t="s">
        <v>4619</v>
      </c>
      <c r="B4388" s="1">
        <v>46084</v>
      </c>
      <c r="C4388" s="1">
        <v>46031</v>
      </c>
      <c r="D4388" s="9">
        <v>0.64583333333333337</v>
      </c>
      <c r="E4388" t="str">
        <f t="shared" si="340"/>
        <v>Weekday</v>
      </c>
      <c r="F4388" t="str">
        <f t="shared" si="341"/>
        <v>Mar</v>
      </c>
      <c r="G4388" t="str">
        <f>_xlfn.XLOOKUP(A4388,Booking_data!$A$1:$A$6001,Booking_data!$D$1:$D$6001,"not found")</f>
        <v>M039</v>
      </c>
      <c r="H4388" t="str">
        <f>_xlfn.XLOOKUP(G4388,Movies_data!$A$1:$A$41,Movies_data!$B$1:$B$41,"not found")</f>
        <v>Dune: Part Two</v>
      </c>
      <c r="I4388" t="str">
        <f>_xlfn.XLOOKUP(G4388,Movies_data!$A$1:$A$41,Movies_data!$D$1:$D$41,"not found")</f>
        <v>Sci-Fi</v>
      </c>
      <c r="J4388" t="str">
        <f>_xlfn.XLOOKUP(G4388,Movies_data!$A$1:$A$41,Movies_data!$C$1:$C$41,"not found")</f>
        <v>English</v>
      </c>
      <c r="K4388">
        <f>_xlfn.XLOOKUP(G4388,Movies_data!$A$1:$A$41,Movies_data!$H$1:$H$41,"Not Found")</f>
        <v>8.5</v>
      </c>
      <c r="L4388" t="str">
        <f>_xlfn.XLOOKUP(A4388,Booking_data!$A$1:$A$6001,Booking_data!$E$1:$E$6001,"not Found")</f>
        <v>C052</v>
      </c>
      <c r="M4388" t="str">
        <f>_xlfn.XLOOKUP(L4388,Cinemas_data!$A$1:$A$49,Cinemas_data!$I$1:$I$49,"not Found")</f>
        <v>City Pride Grand Mall</v>
      </c>
      <c r="N4388" t="str">
        <f>_xlfn.XLOOKUP(L4388,Cinemas_data!$A$1:$A$49,Cinemas_data!$C$1:$C$49,"not Found")</f>
        <v>Bengaluru</v>
      </c>
      <c r="O4388">
        <f>_xlfn.XLOOKUP(A4388,Booking_data!$A$1:$A$6001,Booking_data!$H$1:$H$6001,"not found")</f>
        <v>1</v>
      </c>
      <c r="P4388">
        <f>_xlfn.XLOOKUP(A4388,Booking_data!$A$1:$A$6001,Booking_data!$I$1:$I$6001,"not Found")</f>
        <v>280</v>
      </c>
      <c r="Q4388">
        <f t="shared" si="342"/>
        <v>280</v>
      </c>
      <c r="R4388" t="str">
        <f>_xlfn.XLOOKUP(A4388,Booking_data!$A$1:$A$6001,Booking_data!$L$1:$L$6001,"Not Found")</f>
        <v>Wallet</v>
      </c>
      <c r="S4388">
        <f>_xlfn.XLOOKUP(A4388,Booking_data!$A$1:$A$6001,Booking_data!$N$1:$N$6001,"not Found")</f>
        <v>50</v>
      </c>
      <c r="T4388" t="str">
        <f>_xlfn.XLOOKUP(A4388,Booking_data!$A$1:$A$6001,Booking_data!$O$1:$O$6001,"Not Found")</f>
        <v>Male</v>
      </c>
      <c r="U4388" t="str">
        <f t="shared" si="343"/>
        <v>Above 45</v>
      </c>
      <c r="V4388" t="str">
        <f t="shared" si="344"/>
        <v>Low Booking</v>
      </c>
    </row>
    <row r="4389" spans="1:22" x14ac:dyDescent="0.25">
      <c r="A4389" t="s">
        <v>4620</v>
      </c>
      <c r="B4389" s="1">
        <v>46084</v>
      </c>
      <c r="C4389" s="1">
        <v>46165</v>
      </c>
      <c r="D4389" s="9">
        <v>0.9375</v>
      </c>
      <c r="E4389" t="str">
        <f t="shared" si="340"/>
        <v>Weekday</v>
      </c>
      <c r="F4389" t="str">
        <f t="shared" si="341"/>
        <v>Mar</v>
      </c>
      <c r="G4389" t="str">
        <f>_xlfn.XLOOKUP(A4389,Booking_data!$A$1:$A$6001,Booking_data!$D$1:$D$6001,"not found")</f>
        <v>M034</v>
      </c>
      <c r="H4389" t="str">
        <f>_xlfn.XLOOKUP(G4389,Movies_data!$A$1:$A$41,Movies_data!$B$1:$B$41,"not found")</f>
        <v>Manjummel Boys</v>
      </c>
      <c r="I4389" t="str">
        <f>_xlfn.XLOOKUP(G4389,Movies_data!$A$1:$A$41,Movies_data!$D$1:$D$41,"not found")</f>
        <v>Adventure</v>
      </c>
      <c r="J4389" t="str">
        <f>_xlfn.XLOOKUP(G4389,Movies_data!$A$1:$A$41,Movies_data!$C$1:$C$41,"not found")</f>
        <v>Malayalam</v>
      </c>
      <c r="K4389">
        <f>_xlfn.XLOOKUP(G4389,Movies_data!$A$1:$A$41,Movies_data!$H$1:$H$41,"Not Found")</f>
        <v>8.3000000000000007</v>
      </c>
      <c r="L4389" t="str">
        <f>_xlfn.XLOOKUP(A4389,Booking_data!$A$1:$A$6001,Booking_data!$E$1:$E$6001,"not Found")</f>
        <v>C113</v>
      </c>
      <c r="M4389" t="str">
        <f>_xlfn.XLOOKUP(L4389,Cinemas_data!$A$1:$A$49,Cinemas_data!$I$1:$I$49,"not Found")</f>
        <v>Asian Cinemas Forum Mall</v>
      </c>
      <c r="N4389" t="str">
        <f>_xlfn.XLOOKUP(L4389,Cinemas_data!$A$1:$A$49,Cinemas_data!$C$1:$C$49,"not Found")</f>
        <v>Delhi</v>
      </c>
      <c r="O4389">
        <f>_xlfn.XLOOKUP(A4389,Booking_data!$A$1:$A$6001,Booking_data!$H$1:$H$6001,"not found")</f>
        <v>3</v>
      </c>
      <c r="P4389">
        <f>_xlfn.XLOOKUP(A4389,Booking_data!$A$1:$A$6001,Booking_data!$I$1:$I$6001,"not Found")</f>
        <v>420</v>
      </c>
      <c r="Q4389">
        <f t="shared" si="342"/>
        <v>1260</v>
      </c>
      <c r="R4389" t="str">
        <f>_xlfn.XLOOKUP(A4389,Booking_data!$A$1:$A$6001,Booking_data!$L$1:$L$6001,"Not Found")</f>
        <v>Wallet</v>
      </c>
      <c r="S4389">
        <f>_xlfn.XLOOKUP(A4389,Booking_data!$A$1:$A$6001,Booking_data!$N$1:$N$6001,"not Found")</f>
        <v>39</v>
      </c>
      <c r="T4389" t="str">
        <f>_xlfn.XLOOKUP(A4389,Booking_data!$A$1:$A$6001,Booking_data!$O$1:$O$6001,"Not Found")</f>
        <v>Female</v>
      </c>
      <c r="U4389" t="str">
        <f t="shared" si="343"/>
        <v>Middle Age</v>
      </c>
      <c r="V4389" t="str">
        <f t="shared" si="344"/>
        <v>Medium Booking</v>
      </c>
    </row>
    <row r="4390" spans="1:22" x14ac:dyDescent="0.25">
      <c r="A4390" t="s">
        <v>4621</v>
      </c>
      <c r="B4390" s="1">
        <v>46084</v>
      </c>
      <c r="C4390" s="1">
        <v>46105</v>
      </c>
      <c r="D4390" s="9">
        <v>0.77083333333333337</v>
      </c>
      <c r="E4390" t="str">
        <f t="shared" si="340"/>
        <v>Weekday</v>
      </c>
      <c r="F4390" t="str">
        <f t="shared" si="341"/>
        <v>Mar</v>
      </c>
      <c r="G4390" t="str">
        <f>_xlfn.XLOOKUP(A4390,Booking_data!$A$1:$A$6001,Booking_data!$D$1:$D$6001,"not found")</f>
        <v>M001</v>
      </c>
      <c r="H4390" t="str">
        <f>_xlfn.XLOOKUP(G4390,Movies_data!$A$1:$A$41,Movies_data!$B$1:$B$41,"not found")</f>
        <v>Leo</v>
      </c>
      <c r="I4390" t="str">
        <f>_xlfn.XLOOKUP(G4390,Movies_data!$A$1:$A$41,Movies_data!$D$1:$D$41,"not found")</f>
        <v>Action</v>
      </c>
      <c r="J4390" t="str">
        <f>_xlfn.XLOOKUP(G4390,Movies_data!$A$1:$A$41,Movies_data!$C$1:$C$41,"not found")</f>
        <v>Tamil</v>
      </c>
      <c r="K4390">
        <f>_xlfn.XLOOKUP(G4390,Movies_data!$A$1:$A$41,Movies_data!$H$1:$H$41,"Not Found")</f>
        <v>8</v>
      </c>
      <c r="L4390" t="str">
        <f>_xlfn.XLOOKUP(A4390,Booking_data!$A$1:$A$6001,Booking_data!$E$1:$E$6001,"not Found")</f>
        <v>C043</v>
      </c>
      <c r="M4390" t="str">
        <f>_xlfn.XLOOKUP(L4390,Cinemas_data!$A$1:$A$49,Cinemas_data!$I$1:$I$49,"not Found")</f>
        <v>City Pride Forum Mall</v>
      </c>
      <c r="N4390" t="str">
        <f>_xlfn.XLOOKUP(L4390,Cinemas_data!$A$1:$A$49,Cinemas_data!$C$1:$C$49,"not Found")</f>
        <v>Salem</v>
      </c>
      <c r="O4390">
        <f>_xlfn.XLOOKUP(A4390,Booking_data!$A$1:$A$6001,Booking_data!$H$1:$H$6001,"not found")</f>
        <v>4</v>
      </c>
      <c r="P4390">
        <f>_xlfn.XLOOKUP(A4390,Booking_data!$A$1:$A$6001,Booking_data!$I$1:$I$6001,"not Found")</f>
        <v>200</v>
      </c>
      <c r="Q4390">
        <f t="shared" si="342"/>
        <v>800</v>
      </c>
      <c r="R4390" t="str">
        <f>_xlfn.XLOOKUP(A4390,Booking_data!$A$1:$A$6001,Booking_data!$L$1:$L$6001,"Not Found")</f>
        <v>Net Banking</v>
      </c>
      <c r="S4390">
        <f>_xlfn.XLOOKUP(A4390,Booking_data!$A$1:$A$6001,Booking_data!$N$1:$N$6001,"not Found")</f>
        <v>24</v>
      </c>
      <c r="T4390" t="str">
        <f>_xlfn.XLOOKUP(A4390,Booking_data!$A$1:$A$6001,Booking_data!$O$1:$O$6001,"Not Found")</f>
        <v>Male</v>
      </c>
      <c r="U4390" t="str">
        <f t="shared" si="343"/>
        <v>Youngster</v>
      </c>
      <c r="V4390" t="str">
        <f t="shared" si="344"/>
        <v>Medium Booking</v>
      </c>
    </row>
    <row r="4391" spans="1:22" x14ac:dyDescent="0.25">
      <c r="A4391" t="s">
        <v>4622</v>
      </c>
      <c r="B4391" s="1">
        <v>46084</v>
      </c>
      <c r="C4391" s="1">
        <v>46188</v>
      </c>
      <c r="D4391" s="9">
        <v>0.64583333333333337</v>
      </c>
      <c r="E4391" t="str">
        <f t="shared" si="340"/>
        <v>Weekday</v>
      </c>
      <c r="F4391" t="str">
        <f t="shared" si="341"/>
        <v>Mar</v>
      </c>
      <c r="G4391" t="str">
        <f>_xlfn.XLOOKUP(A4391,Booking_data!$A$1:$A$6001,Booking_data!$D$1:$D$6001,"not found")</f>
        <v>M015</v>
      </c>
      <c r="H4391" t="str">
        <f>_xlfn.XLOOKUP(G4391,Movies_data!$A$1:$A$41,Movies_data!$B$1:$B$41,"not found")</f>
        <v>Kalki 2898 AD</v>
      </c>
      <c r="I4391" t="str">
        <f>_xlfn.XLOOKUP(G4391,Movies_data!$A$1:$A$41,Movies_data!$D$1:$D$41,"not found")</f>
        <v>Sci-Fi</v>
      </c>
      <c r="J4391" t="str">
        <f>_xlfn.XLOOKUP(G4391,Movies_data!$A$1:$A$41,Movies_data!$C$1:$C$41,"not found")</f>
        <v>Telugu</v>
      </c>
      <c r="K4391">
        <f>_xlfn.XLOOKUP(G4391,Movies_data!$A$1:$A$41,Movies_data!$H$1:$H$41,"Not Found")</f>
        <v>7</v>
      </c>
      <c r="L4391" t="str">
        <f>_xlfn.XLOOKUP(A4391,Booking_data!$A$1:$A$6001,Booking_data!$E$1:$E$6001,"not Found")</f>
        <v>C062</v>
      </c>
      <c r="M4391" t="str">
        <f>_xlfn.XLOOKUP(L4391,Cinemas_data!$A$1:$A$49,Cinemas_data!$I$1:$I$49,"not Found")</f>
        <v>PVR Grand Mall</v>
      </c>
      <c r="N4391" t="str">
        <f>_xlfn.XLOOKUP(L4391,Cinemas_data!$A$1:$A$49,Cinemas_data!$C$1:$C$49,"not Found")</f>
        <v>Mysuru</v>
      </c>
      <c r="O4391">
        <f>_xlfn.XLOOKUP(A4391,Booking_data!$A$1:$A$6001,Booking_data!$H$1:$H$6001,"not found")</f>
        <v>5</v>
      </c>
      <c r="P4391">
        <f>_xlfn.XLOOKUP(A4391,Booking_data!$A$1:$A$6001,Booking_data!$I$1:$I$6001,"not Found")</f>
        <v>240</v>
      </c>
      <c r="Q4391">
        <f t="shared" si="342"/>
        <v>1200</v>
      </c>
      <c r="R4391" t="str">
        <f>_xlfn.XLOOKUP(A4391,Booking_data!$A$1:$A$6001,Booking_data!$L$1:$L$6001,"Not Found")</f>
        <v>Credit Card</v>
      </c>
      <c r="S4391">
        <f>_xlfn.XLOOKUP(A4391,Booking_data!$A$1:$A$6001,Booking_data!$N$1:$N$6001,"not Found")</f>
        <v>58</v>
      </c>
      <c r="T4391" t="str">
        <f>_xlfn.XLOOKUP(A4391,Booking_data!$A$1:$A$6001,Booking_data!$O$1:$O$6001,"Not Found")</f>
        <v>Other</v>
      </c>
      <c r="U4391" t="str">
        <f t="shared" si="343"/>
        <v>Above 45</v>
      </c>
      <c r="V4391" t="str">
        <f t="shared" si="344"/>
        <v>High Booking</v>
      </c>
    </row>
    <row r="4392" spans="1:22" x14ac:dyDescent="0.25">
      <c r="A4392" t="s">
        <v>4623</v>
      </c>
      <c r="B4392" s="1">
        <v>46084</v>
      </c>
      <c r="C4392" s="1">
        <v>46031</v>
      </c>
      <c r="D4392" s="9">
        <v>0.39583333333333331</v>
      </c>
      <c r="E4392" t="str">
        <f t="shared" si="340"/>
        <v>Weekday</v>
      </c>
      <c r="F4392" t="str">
        <f t="shared" si="341"/>
        <v>Mar</v>
      </c>
      <c r="G4392" t="str">
        <f>_xlfn.XLOOKUP(A4392,Booking_data!$A$1:$A$6001,Booking_data!$D$1:$D$6001,"not found")</f>
        <v>M019</v>
      </c>
      <c r="H4392" t="str">
        <f>_xlfn.XLOOKUP(G4392,Movies_data!$A$1:$A$41,Movies_data!$B$1:$B$41,"not found")</f>
        <v>Animal</v>
      </c>
      <c r="I4392" t="str">
        <f>_xlfn.XLOOKUP(G4392,Movies_data!$A$1:$A$41,Movies_data!$D$1:$D$41,"not found")</f>
        <v>Drama</v>
      </c>
      <c r="J4392" t="str">
        <f>_xlfn.XLOOKUP(G4392,Movies_data!$A$1:$A$41,Movies_data!$C$1:$C$41,"not found")</f>
        <v>Hindi</v>
      </c>
      <c r="K4392">
        <f>_xlfn.XLOOKUP(G4392,Movies_data!$A$1:$A$41,Movies_data!$H$1:$H$41,"Not Found")</f>
        <v>6.1</v>
      </c>
      <c r="L4392" t="str">
        <f>_xlfn.XLOOKUP(A4392,Booking_data!$A$1:$A$6001,Booking_data!$E$1:$E$6001,"not Found")</f>
        <v>C053</v>
      </c>
      <c r="M4392" t="str">
        <f>_xlfn.XLOOKUP(L4392,Cinemas_data!$A$1:$A$49,Cinemas_data!$I$1:$I$49,"not Found")</f>
        <v>PVR Forum Mall</v>
      </c>
      <c r="N4392" t="str">
        <f>_xlfn.XLOOKUP(L4392,Cinemas_data!$A$1:$A$49,Cinemas_data!$C$1:$C$49,"not Found")</f>
        <v>Bengaluru</v>
      </c>
      <c r="O4392">
        <f>_xlfn.XLOOKUP(A4392,Booking_data!$A$1:$A$6001,Booking_data!$H$1:$H$6001,"not found")</f>
        <v>5</v>
      </c>
      <c r="P4392">
        <f>_xlfn.XLOOKUP(A4392,Booking_data!$A$1:$A$6001,Booking_data!$I$1:$I$6001,"not Found")</f>
        <v>440</v>
      </c>
      <c r="Q4392">
        <f t="shared" si="342"/>
        <v>2200</v>
      </c>
      <c r="R4392" t="str">
        <f>_xlfn.XLOOKUP(A4392,Booking_data!$A$1:$A$6001,Booking_data!$L$1:$L$6001,"Not Found")</f>
        <v>Wallet</v>
      </c>
      <c r="S4392">
        <f>_xlfn.XLOOKUP(A4392,Booking_data!$A$1:$A$6001,Booking_data!$N$1:$N$6001,"not Found")</f>
        <v>23</v>
      </c>
      <c r="T4392" t="str">
        <f>_xlfn.XLOOKUP(A4392,Booking_data!$A$1:$A$6001,Booking_data!$O$1:$O$6001,"Not Found")</f>
        <v>Female</v>
      </c>
      <c r="U4392" t="str">
        <f t="shared" si="343"/>
        <v>Youngster</v>
      </c>
      <c r="V4392" t="str">
        <f t="shared" si="344"/>
        <v>High Booking</v>
      </c>
    </row>
    <row r="4393" spans="1:22" x14ac:dyDescent="0.25">
      <c r="A4393" t="s">
        <v>4624</v>
      </c>
      <c r="B4393" s="1">
        <v>46084</v>
      </c>
      <c r="C4393" s="1">
        <v>46112</v>
      </c>
      <c r="D4393" s="9">
        <v>0.64583333333333337</v>
      </c>
      <c r="E4393" t="str">
        <f t="shared" si="340"/>
        <v>Weekday</v>
      </c>
      <c r="F4393" t="str">
        <f t="shared" si="341"/>
        <v>Mar</v>
      </c>
      <c r="G4393" t="str">
        <f>_xlfn.XLOOKUP(A4393,Booking_data!$A$1:$A$6001,Booking_data!$D$1:$D$6001,"not found")</f>
        <v>M028</v>
      </c>
      <c r="H4393" t="str">
        <f>_xlfn.XLOOKUP(G4393,Movies_data!$A$1:$A$41,Movies_data!$B$1:$B$41,"not found")</f>
        <v>Kantara</v>
      </c>
      <c r="I4393" t="str">
        <f>_xlfn.XLOOKUP(G4393,Movies_data!$A$1:$A$41,Movies_data!$D$1:$D$41,"not found")</f>
        <v>Action</v>
      </c>
      <c r="J4393" t="str">
        <f>_xlfn.XLOOKUP(G4393,Movies_data!$A$1:$A$41,Movies_data!$C$1:$C$41,"not found")</f>
        <v>Kannada</v>
      </c>
      <c r="K4393">
        <f>_xlfn.XLOOKUP(G4393,Movies_data!$A$1:$A$41,Movies_data!$H$1:$H$41,"Not Found")</f>
        <v>8.1999999999999993</v>
      </c>
      <c r="L4393" t="str">
        <f>_xlfn.XLOOKUP(A4393,Booking_data!$A$1:$A$6001,Booking_data!$E$1:$E$6001,"not Found")</f>
        <v>C062</v>
      </c>
      <c r="M4393" t="str">
        <f>_xlfn.XLOOKUP(L4393,Cinemas_data!$A$1:$A$49,Cinemas_data!$I$1:$I$49,"not Found")</f>
        <v>PVR Grand Mall</v>
      </c>
      <c r="N4393" t="str">
        <f>_xlfn.XLOOKUP(L4393,Cinemas_data!$A$1:$A$49,Cinemas_data!$C$1:$C$49,"not Found")</f>
        <v>Mysuru</v>
      </c>
      <c r="O4393">
        <f>_xlfn.XLOOKUP(A4393,Booking_data!$A$1:$A$6001,Booking_data!$H$1:$H$6001,"not found")</f>
        <v>5</v>
      </c>
      <c r="P4393">
        <f>_xlfn.XLOOKUP(A4393,Booking_data!$A$1:$A$6001,Booking_data!$I$1:$I$6001,"not Found")</f>
        <v>240</v>
      </c>
      <c r="Q4393">
        <f t="shared" si="342"/>
        <v>1200</v>
      </c>
      <c r="R4393" t="str">
        <f>_xlfn.XLOOKUP(A4393,Booking_data!$A$1:$A$6001,Booking_data!$L$1:$L$6001,"Not Found")</f>
        <v>Debit Card</v>
      </c>
      <c r="S4393">
        <f>_xlfn.XLOOKUP(A4393,Booking_data!$A$1:$A$6001,Booking_data!$N$1:$N$6001,"not Found")</f>
        <v>51</v>
      </c>
      <c r="T4393" t="str">
        <f>_xlfn.XLOOKUP(A4393,Booking_data!$A$1:$A$6001,Booking_data!$O$1:$O$6001,"Not Found")</f>
        <v>Male</v>
      </c>
      <c r="U4393" t="str">
        <f t="shared" si="343"/>
        <v>Above 45</v>
      </c>
      <c r="V4393" t="str">
        <f t="shared" si="344"/>
        <v>High Booking</v>
      </c>
    </row>
    <row r="4394" spans="1:22" x14ac:dyDescent="0.25">
      <c r="A4394" t="s">
        <v>4625</v>
      </c>
      <c r="B4394" s="1">
        <v>46084</v>
      </c>
      <c r="C4394" s="1">
        <v>46151</v>
      </c>
      <c r="D4394" s="9">
        <v>0.88541666666666663</v>
      </c>
      <c r="E4394" t="str">
        <f t="shared" si="340"/>
        <v>Weekday</v>
      </c>
      <c r="F4394" t="str">
        <f t="shared" si="341"/>
        <v>Mar</v>
      </c>
      <c r="G4394" t="str">
        <f>_xlfn.XLOOKUP(A4394,Booking_data!$A$1:$A$6001,Booking_data!$D$1:$D$6001,"not found")</f>
        <v>M007</v>
      </c>
      <c r="H4394" t="str">
        <f>_xlfn.XLOOKUP(G4394,Movies_data!$A$1:$A$41,Movies_data!$B$1:$B$41,"not found")</f>
        <v>Good Night</v>
      </c>
      <c r="I4394" t="str">
        <f>_xlfn.XLOOKUP(G4394,Movies_data!$A$1:$A$41,Movies_data!$D$1:$D$41,"not found")</f>
        <v>Comedy</v>
      </c>
      <c r="J4394" t="str">
        <f>_xlfn.XLOOKUP(G4394,Movies_data!$A$1:$A$41,Movies_data!$C$1:$C$41,"not found")</f>
        <v>Tamil</v>
      </c>
      <c r="K4394">
        <f>_xlfn.XLOOKUP(G4394,Movies_data!$A$1:$A$41,Movies_data!$H$1:$H$41,"Not Found")</f>
        <v>8</v>
      </c>
      <c r="L4394" t="str">
        <f>_xlfn.XLOOKUP(A4394,Booking_data!$A$1:$A$6001,Booking_data!$E$1:$E$6001,"not Found")</f>
        <v>C152</v>
      </c>
      <c r="M4394" t="str">
        <f>_xlfn.XLOOKUP(L4394,Cinemas_data!$A$1:$A$49,Cinemas_data!$I$1:$I$49,"not Found")</f>
        <v>INOX Grand Mall</v>
      </c>
      <c r="N4394" t="str">
        <f>_xlfn.XLOOKUP(L4394,Cinemas_data!$A$1:$A$49,Cinemas_data!$C$1:$C$49,"not Found")</f>
        <v>Kochi</v>
      </c>
      <c r="O4394">
        <f>_xlfn.XLOOKUP(A4394,Booking_data!$A$1:$A$6001,Booking_data!$H$1:$H$6001,"not found")</f>
        <v>5</v>
      </c>
      <c r="P4394">
        <f>_xlfn.XLOOKUP(A4394,Booking_data!$A$1:$A$6001,Booking_data!$I$1:$I$6001,"not Found")</f>
        <v>440</v>
      </c>
      <c r="Q4394">
        <f t="shared" si="342"/>
        <v>2200</v>
      </c>
      <c r="R4394" t="str">
        <f>_xlfn.XLOOKUP(A4394,Booking_data!$A$1:$A$6001,Booking_data!$L$1:$L$6001,"Not Found")</f>
        <v>UPI</v>
      </c>
      <c r="S4394">
        <f>_xlfn.XLOOKUP(A4394,Booking_data!$A$1:$A$6001,Booking_data!$N$1:$N$6001,"not Found")</f>
        <v>49</v>
      </c>
      <c r="T4394" t="str">
        <f>_xlfn.XLOOKUP(A4394,Booking_data!$A$1:$A$6001,Booking_data!$O$1:$O$6001,"Not Found")</f>
        <v>Female</v>
      </c>
      <c r="U4394" t="str">
        <f t="shared" si="343"/>
        <v>Above 45</v>
      </c>
      <c r="V4394" t="str">
        <f t="shared" si="344"/>
        <v>High Booking</v>
      </c>
    </row>
    <row r="4395" spans="1:22" x14ac:dyDescent="0.25">
      <c r="A4395" t="s">
        <v>4626</v>
      </c>
      <c r="B4395" s="1">
        <v>46084</v>
      </c>
      <c r="C4395" s="1">
        <v>46181</v>
      </c>
      <c r="D4395" s="9">
        <v>0.77083333333333337</v>
      </c>
      <c r="E4395" t="str">
        <f t="shared" si="340"/>
        <v>Weekday</v>
      </c>
      <c r="F4395" t="str">
        <f t="shared" si="341"/>
        <v>Mar</v>
      </c>
      <c r="G4395" t="str">
        <f>_xlfn.XLOOKUP(A4395,Booking_data!$A$1:$A$6001,Booking_data!$D$1:$D$6001,"not found")</f>
        <v>M004</v>
      </c>
      <c r="H4395" t="str">
        <f>_xlfn.XLOOKUP(G4395,Movies_data!$A$1:$A$41,Movies_data!$B$1:$B$41,"not found")</f>
        <v>Ponniyin Selvan I</v>
      </c>
      <c r="I4395" t="str">
        <f>_xlfn.XLOOKUP(G4395,Movies_data!$A$1:$A$41,Movies_data!$D$1:$D$41,"not found")</f>
        <v>Drama</v>
      </c>
      <c r="J4395" t="str">
        <f>_xlfn.XLOOKUP(G4395,Movies_data!$A$1:$A$41,Movies_data!$C$1:$C$41,"not found")</f>
        <v>Tamil</v>
      </c>
      <c r="K4395">
        <f>_xlfn.XLOOKUP(G4395,Movies_data!$A$1:$A$41,Movies_data!$H$1:$H$41,"Not Found")</f>
        <v>7.6</v>
      </c>
      <c r="L4395" t="str">
        <f>_xlfn.XLOOKUP(A4395,Booking_data!$A$1:$A$6001,Booking_data!$E$1:$E$6001,"not Found")</f>
        <v>C032</v>
      </c>
      <c r="M4395" t="str">
        <f>_xlfn.XLOOKUP(L4395,Cinemas_data!$A$1:$A$49,Cinemas_data!$I$1:$I$49,"not Found")</f>
        <v>MovieMax Grand Mall</v>
      </c>
      <c r="N4395" t="str">
        <f>_xlfn.XLOOKUP(L4395,Cinemas_data!$A$1:$A$49,Cinemas_data!$C$1:$C$49,"not Found")</f>
        <v>Madurai</v>
      </c>
      <c r="O4395">
        <f>_xlfn.XLOOKUP(A4395,Booking_data!$A$1:$A$6001,Booking_data!$H$1:$H$6001,"not found")</f>
        <v>3</v>
      </c>
      <c r="P4395">
        <f>_xlfn.XLOOKUP(A4395,Booking_data!$A$1:$A$6001,Booking_data!$I$1:$I$6001,"not Found")</f>
        <v>160</v>
      </c>
      <c r="Q4395">
        <f t="shared" si="342"/>
        <v>480</v>
      </c>
      <c r="R4395" t="str">
        <f>_xlfn.XLOOKUP(A4395,Booking_data!$A$1:$A$6001,Booking_data!$L$1:$L$6001,"Not Found")</f>
        <v>Wallet</v>
      </c>
      <c r="S4395">
        <f>_xlfn.XLOOKUP(A4395,Booking_data!$A$1:$A$6001,Booking_data!$N$1:$N$6001,"not Found")</f>
        <v>22</v>
      </c>
      <c r="T4395" t="str">
        <f>_xlfn.XLOOKUP(A4395,Booking_data!$A$1:$A$6001,Booking_data!$O$1:$O$6001,"Not Found")</f>
        <v>Female</v>
      </c>
      <c r="U4395" t="str">
        <f t="shared" si="343"/>
        <v>Youngster</v>
      </c>
      <c r="V4395" t="str">
        <f t="shared" si="344"/>
        <v>Medium Booking</v>
      </c>
    </row>
    <row r="4396" spans="1:22" x14ac:dyDescent="0.25">
      <c r="A4396" t="s">
        <v>4627</v>
      </c>
      <c r="B4396" s="1">
        <v>46084</v>
      </c>
      <c r="C4396" s="1">
        <v>46108</v>
      </c>
      <c r="D4396" s="9">
        <v>0.64583333333333337</v>
      </c>
      <c r="E4396" t="str">
        <f t="shared" si="340"/>
        <v>Weekday</v>
      </c>
      <c r="F4396" t="str">
        <f t="shared" si="341"/>
        <v>Mar</v>
      </c>
      <c r="G4396" t="str">
        <f>_xlfn.XLOOKUP(A4396,Booking_data!$A$1:$A$6001,Booking_data!$D$1:$D$6001,"not found")</f>
        <v>M033</v>
      </c>
      <c r="H4396" t="str">
        <f>_xlfn.XLOOKUP(G4396,Movies_data!$A$1:$A$41,Movies_data!$B$1:$B$41,"not found")</f>
        <v>Lucifer</v>
      </c>
      <c r="I4396" t="str">
        <f>_xlfn.XLOOKUP(G4396,Movies_data!$A$1:$A$41,Movies_data!$D$1:$D$41,"not found")</f>
        <v>Action</v>
      </c>
      <c r="J4396" t="str">
        <f>_xlfn.XLOOKUP(G4396,Movies_data!$A$1:$A$41,Movies_data!$C$1:$C$41,"not found")</f>
        <v>Malayalam</v>
      </c>
      <c r="K4396">
        <f>_xlfn.XLOOKUP(G4396,Movies_data!$A$1:$A$41,Movies_data!$H$1:$H$41,"Not Found")</f>
        <v>7.5</v>
      </c>
      <c r="L4396" t="str">
        <f>_xlfn.XLOOKUP(A4396,Booking_data!$A$1:$A$6001,Booking_data!$E$1:$E$6001,"not Found")</f>
        <v>C153</v>
      </c>
      <c r="M4396" t="str">
        <f>_xlfn.XLOOKUP(L4396,Cinemas_data!$A$1:$A$49,Cinemas_data!$I$1:$I$49,"not Found")</f>
        <v>Cinepolis Forum Mall</v>
      </c>
      <c r="N4396" t="str">
        <f>_xlfn.XLOOKUP(L4396,Cinemas_data!$A$1:$A$49,Cinemas_data!$C$1:$C$49,"not Found")</f>
        <v>Kochi</v>
      </c>
      <c r="O4396">
        <f>_xlfn.XLOOKUP(A4396,Booking_data!$A$1:$A$6001,Booking_data!$H$1:$H$6001,"not found")</f>
        <v>2</v>
      </c>
      <c r="P4396">
        <f>_xlfn.XLOOKUP(A4396,Booking_data!$A$1:$A$6001,Booking_data!$I$1:$I$6001,"not Found")</f>
        <v>240</v>
      </c>
      <c r="Q4396">
        <f t="shared" si="342"/>
        <v>480</v>
      </c>
      <c r="R4396" t="str">
        <f>_xlfn.XLOOKUP(A4396,Booking_data!$A$1:$A$6001,Booking_data!$L$1:$L$6001,"Not Found")</f>
        <v>Wallet</v>
      </c>
      <c r="S4396">
        <f>_xlfn.XLOOKUP(A4396,Booking_data!$A$1:$A$6001,Booking_data!$N$1:$N$6001,"not Found")</f>
        <v>55</v>
      </c>
      <c r="T4396" t="str">
        <f>_xlfn.XLOOKUP(A4396,Booking_data!$A$1:$A$6001,Booking_data!$O$1:$O$6001,"Not Found")</f>
        <v>Male</v>
      </c>
      <c r="U4396" t="str">
        <f t="shared" si="343"/>
        <v>Above 45</v>
      </c>
      <c r="V4396" t="str">
        <f t="shared" si="344"/>
        <v>Low Booking</v>
      </c>
    </row>
    <row r="4397" spans="1:22" x14ac:dyDescent="0.25">
      <c r="A4397" t="s">
        <v>4628</v>
      </c>
      <c r="B4397" s="1">
        <v>46084</v>
      </c>
      <c r="C4397" s="1">
        <v>46054</v>
      </c>
      <c r="D4397" s="9">
        <v>0.77083333333333337</v>
      </c>
      <c r="E4397" t="str">
        <f t="shared" si="340"/>
        <v>Weekday</v>
      </c>
      <c r="F4397" t="str">
        <f t="shared" si="341"/>
        <v>Mar</v>
      </c>
      <c r="G4397" t="str">
        <f>_xlfn.XLOOKUP(A4397,Booking_data!$A$1:$A$6001,Booking_data!$D$1:$D$6001,"not found")</f>
        <v>M023</v>
      </c>
      <c r="H4397" t="str">
        <f>_xlfn.XLOOKUP(G4397,Movies_data!$A$1:$A$41,Movies_data!$B$1:$B$41,"not found")</f>
        <v>Stree 2</v>
      </c>
      <c r="I4397" t="str">
        <f>_xlfn.XLOOKUP(G4397,Movies_data!$A$1:$A$41,Movies_data!$D$1:$D$41,"not found")</f>
        <v>Comedy</v>
      </c>
      <c r="J4397" t="str">
        <f>_xlfn.XLOOKUP(G4397,Movies_data!$A$1:$A$41,Movies_data!$C$1:$C$41,"not found")</f>
        <v>Hindi</v>
      </c>
      <c r="K4397">
        <f>_xlfn.XLOOKUP(G4397,Movies_data!$A$1:$A$41,Movies_data!$H$1:$H$41,"Not Found")</f>
        <v>6.9</v>
      </c>
      <c r="L4397" t="str">
        <f>_xlfn.XLOOKUP(A4397,Booking_data!$A$1:$A$6001,Booking_data!$E$1:$E$6001,"not Found")</f>
        <v>C131</v>
      </c>
      <c r="M4397" t="str">
        <f>_xlfn.XLOOKUP(L4397,Cinemas_data!$A$1:$A$49,Cinemas_data!$I$1:$I$49,"not Found")</f>
        <v>Asian Cinemas City Centre</v>
      </c>
      <c r="N4397" t="str">
        <f>_xlfn.XLOOKUP(L4397,Cinemas_data!$A$1:$A$49,Cinemas_data!$C$1:$C$49,"not Found")</f>
        <v>Kolkata</v>
      </c>
      <c r="O4397">
        <f>_xlfn.XLOOKUP(A4397,Booking_data!$A$1:$A$6001,Booking_data!$H$1:$H$6001,"not found")</f>
        <v>4</v>
      </c>
      <c r="P4397">
        <f>_xlfn.XLOOKUP(A4397,Booking_data!$A$1:$A$6001,Booking_data!$I$1:$I$6001,"not Found")</f>
        <v>160</v>
      </c>
      <c r="Q4397">
        <f t="shared" si="342"/>
        <v>640</v>
      </c>
      <c r="R4397" t="str">
        <f>_xlfn.XLOOKUP(A4397,Booking_data!$A$1:$A$6001,Booking_data!$L$1:$L$6001,"Not Found")</f>
        <v>Net Banking</v>
      </c>
      <c r="S4397">
        <f>_xlfn.XLOOKUP(A4397,Booking_data!$A$1:$A$6001,Booking_data!$N$1:$N$6001,"not Found")</f>
        <v>47</v>
      </c>
      <c r="T4397" t="str">
        <f>_xlfn.XLOOKUP(A4397,Booking_data!$A$1:$A$6001,Booking_data!$O$1:$O$6001,"Not Found")</f>
        <v>Female</v>
      </c>
      <c r="U4397" t="str">
        <f t="shared" si="343"/>
        <v>Above 45</v>
      </c>
      <c r="V4397" t="str">
        <f t="shared" si="344"/>
        <v>Medium Booking</v>
      </c>
    </row>
    <row r="4398" spans="1:22" x14ac:dyDescent="0.25">
      <c r="A4398" t="s">
        <v>4629</v>
      </c>
      <c r="B4398" s="1">
        <v>46084</v>
      </c>
      <c r="C4398" s="1">
        <v>46138</v>
      </c>
      <c r="D4398" s="9">
        <v>0.88541666666666663</v>
      </c>
      <c r="E4398" t="str">
        <f t="shared" si="340"/>
        <v>Weekday</v>
      </c>
      <c r="F4398" t="str">
        <f t="shared" si="341"/>
        <v>Mar</v>
      </c>
      <c r="G4398" t="str">
        <f>_xlfn.XLOOKUP(A4398,Booking_data!$A$1:$A$6001,Booking_data!$D$1:$D$6001,"not found")</f>
        <v>M007</v>
      </c>
      <c r="H4398" t="str">
        <f>_xlfn.XLOOKUP(G4398,Movies_data!$A$1:$A$41,Movies_data!$B$1:$B$41,"not found")</f>
        <v>Good Night</v>
      </c>
      <c r="I4398" t="str">
        <f>_xlfn.XLOOKUP(G4398,Movies_data!$A$1:$A$41,Movies_data!$D$1:$D$41,"not found")</f>
        <v>Comedy</v>
      </c>
      <c r="J4398" t="str">
        <f>_xlfn.XLOOKUP(G4398,Movies_data!$A$1:$A$41,Movies_data!$C$1:$C$41,"not found")</f>
        <v>Tamil</v>
      </c>
      <c r="K4398">
        <f>_xlfn.XLOOKUP(G4398,Movies_data!$A$1:$A$41,Movies_data!$H$1:$H$41,"Not Found")</f>
        <v>8</v>
      </c>
      <c r="L4398" t="str">
        <f>_xlfn.XLOOKUP(A4398,Booking_data!$A$1:$A$6001,Booking_data!$E$1:$E$6001,"not Found")</f>
        <v>C102</v>
      </c>
      <c r="M4398" t="str">
        <f>_xlfn.XLOOKUP(L4398,Cinemas_data!$A$1:$A$49,Cinemas_data!$I$1:$I$49,"not Found")</f>
        <v>Mukta A2 Cinemas Grand Mall</v>
      </c>
      <c r="N4398" t="str">
        <f>_xlfn.XLOOKUP(L4398,Cinemas_data!$A$1:$A$49,Cinemas_data!$C$1:$C$49,"not Found")</f>
        <v>Pune</v>
      </c>
      <c r="O4398">
        <f>_xlfn.XLOOKUP(A4398,Booking_data!$A$1:$A$6001,Booking_data!$H$1:$H$6001,"not found")</f>
        <v>5</v>
      </c>
      <c r="P4398">
        <f>_xlfn.XLOOKUP(A4398,Booking_data!$A$1:$A$6001,Booking_data!$I$1:$I$6001,"not Found")</f>
        <v>220</v>
      </c>
      <c r="Q4398">
        <f t="shared" si="342"/>
        <v>1100</v>
      </c>
      <c r="R4398" t="str">
        <f>_xlfn.XLOOKUP(A4398,Booking_data!$A$1:$A$6001,Booking_data!$L$1:$L$6001,"Not Found")</f>
        <v>Net Banking</v>
      </c>
      <c r="S4398">
        <f>_xlfn.XLOOKUP(A4398,Booking_data!$A$1:$A$6001,Booking_data!$N$1:$N$6001,"not Found")</f>
        <v>46</v>
      </c>
      <c r="T4398" t="str">
        <f>_xlfn.XLOOKUP(A4398,Booking_data!$A$1:$A$6001,Booking_data!$O$1:$O$6001,"Not Found")</f>
        <v>Male</v>
      </c>
      <c r="U4398" t="str">
        <f t="shared" si="343"/>
        <v>Above 45</v>
      </c>
      <c r="V4398" t="str">
        <f t="shared" si="344"/>
        <v>High Booking</v>
      </c>
    </row>
    <row r="4399" spans="1:22" x14ac:dyDescent="0.25">
      <c r="A4399" t="s">
        <v>4630</v>
      </c>
      <c r="B4399" s="1">
        <v>46084</v>
      </c>
      <c r="C4399" s="1">
        <v>46054</v>
      </c>
      <c r="D4399" s="9">
        <v>0.88541666666666663</v>
      </c>
      <c r="E4399" t="str">
        <f t="shared" si="340"/>
        <v>Weekday</v>
      </c>
      <c r="F4399" t="str">
        <f t="shared" si="341"/>
        <v>Mar</v>
      </c>
      <c r="G4399" t="str">
        <f>_xlfn.XLOOKUP(A4399,Booking_data!$A$1:$A$6001,Booking_data!$D$1:$D$6001,"not found")</f>
        <v>M008</v>
      </c>
      <c r="H4399" t="str">
        <f>_xlfn.XLOOKUP(G4399,Movies_data!$A$1:$A$41,Movies_data!$B$1:$B$41,"not found")</f>
        <v>Love Today</v>
      </c>
      <c r="I4399" t="str">
        <f>_xlfn.XLOOKUP(G4399,Movies_data!$A$1:$A$41,Movies_data!$D$1:$D$41,"not found")</f>
        <v>Romance</v>
      </c>
      <c r="J4399" t="str">
        <f>_xlfn.XLOOKUP(G4399,Movies_data!$A$1:$A$41,Movies_data!$C$1:$C$41,"not found")</f>
        <v>Tamil</v>
      </c>
      <c r="K4399">
        <f>_xlfn.XLOOKUP(G4399,Movies_data!$A$1:$A$41,Movies_data!$H$1:$H$41,"Not Found")</f>
        <v>7.4</v>
      </c>
      <c r="L4399" t="str">
        <f>_xlfn.XLOOKUP(A4399,Booking_data!$A$1:$A$6001,Booking_data!$E$1:$E$6001,"not Found")</f>
        <v>C092</v>
      </c>
      <c r="M4399" t="str">
        <f>_xlfn.XLOOKUP(L4399,Cinemas_data!$A$1:$A$49,Cinemas_data!$I$1:$I$49,"not Found")</f>
        <v>Miraj Cinemas Grand Mall</v>
      </c>
      <c r="N4399" t="str">
        <f>_xlfn.XLOOKUP(L4399,Cinemas_data!$A$1:$A$49,Cinemas_data!$C$1:$C$49,"not Found")</f>
        <v>Mumbai</v>
      </c>
      <c r="O4399">
        <f>_xlfn.XLOOKUP(A4399,Booking_data!$A$1:$A$6001,Booking_data!$H$1:$H$6001,"not found")</f>
        <v>3</v>
      </c>
      <c r="P4399">
        <f>_xlfn.XLOOKUP(A4399,Booking_data!$A$1:$A$6001,Booking_data!$I$1:$I$6001,"not Found")</f>
        <v>160</v>
      </c>
      <c r="Q4399">
        <f t="shared" si="342"/>
        <v>480</v>
      </c>
      <c r="R4399" t="str">
        <f>_xlfn.XLOOKUP(A4399,Booking_data!$A$1:$A$6001,Booking_data!$L$1:$L$6001,"Not Found")</f>
        <v>Wallet</v>
      </c>
      <c r="S4399">
        <f>_xlfn.XLOOKUP(A4399,Booking_data!$A$1:$A$6001,Booking_data!$N$1:$N$6001,"not Found")</f>
        <v>43</v>
      </c>
      <c r="T4399" t="str">
        <f>_xlfn.XLOOKUP(A4399,Booking_data!$A$1:$A$6001,Booking_data!$O$1:$O$6001,"Not Found")</f>
        <v>Female</v>
      </c>
      <c r="U4399" t="str">
        <f t="shared" si="343"/>
        <v>Middle Age</v>
      </c>
      <c r="V4399" t="str">
        <f t="shared" si="344"/>
        <v>Medium Booking</v>
      </c>
    </row>
    <row r="4400" spans="1:22" x14ac:dyDescent="0.25">
      <c r="A4400" t="s">
        <v>4631</v>
      </c>
      <c r="B4400" s="1">
        <v>46084</v>
      </c>
      <c r="C4400" s="1">
        <v>46103</v>
      </c>
      <c r="D4400" s="9">
        <v>0.77083333333333337</v>
      </c>
      <c r="E4400" t="str">
        <f t="shared" si="340"/>
        <v>Weekday</v>
      </c>
      <c r="F4400" t="str">
        <f t="shared" si="341"/>
        <v>Mar</v>
      </c>
      <c r="G4400" t="str">
        <f>_xlfn.XLOOKUP(A4400,Booking_data!$A$1:$A$6001,Booking_data!$D$1:$D$6001,"not found")</f>
        <v>M036</v>
      </c>
      <c r="H4400" t="str">
        <f>_xlfn.XLOOKUP(G4400,Movies_data!$A$1:$A$41,Movies_data!$B$1:$B$41,"not found")</f>
        <v>Avengers Endgame</v>
      </c>
      <c r="I4400" t="str">
        <f>_xlfn.XLOOKUP(G4400,Movies_data!$A$1:$A$41,Movies_data!$D$1:$D$41,"not found")</f>
        <v>Action</v>
      </c>
      <c r="J4400" t="str">
        <f>_xlfn.XLOOKUP(G4400,Movies_data!$A$1:$A$41,Movies_data!$C$1:$C$41,"not found")</f>
        <v>English</v>
      </c>
      <c r="K4400">
        <f>_xlfn.XLOOKUP(G4400,Movies_data!$A$1:$A$41,Movies_data!$H$1:$H$41,"Not Found")</f>
        <v>8.4</v>
      </c>
      <c r="L4400" t="str">
        <f>_xlfn.XLOOKUP(A4400,Booking_data!$A$1:$A$6001,Booking_data!$E$1:$E$6001,"not Found")</f>
        <v>C032</v>
      </c>
      <c r="M4400" t="str">
        <f>_xlfn.XLOOKUP(L4400,Cinemas_data!$A$1:$A$49,Cinemas_data!$I$1:$I$49,"not Found")</f>
        <v>MovieMax Grand Mall</v>
      </c>
      <c r="N4400" t="str">
        <f>_xlfn.XLOOKUP(L4400,Cinemas_data!$A$1:$A$49,Cinemas_data!$C$1:$C$49,"not Found")</f>
        <v>Madurai</v>
      </c>
      <c r="O4400">
        <f>_xlfn.XLOOKUP(A4400,Booking_data!$A$1:$A$6001,Booking_data!$H$1:$H$6001,"not found")</f>
        <v>3</v>
      </c>
      <c r="P4400">
        <f>_xlfn.XLOOKUP(A4400,Booking_data!$A$1:$A$6001,Booking_data!$I$1:$I$6001,"not Found")</f>
        <v>240</v>
      </c>
      <c r="Q4400">
        <f t="shared" si="342"/>
        <v>720</v>
      </c>
      <c r="R4400" t="str">
        <f>_xlfn.XLOOKUP(A4400,Booking_data!$A$1:$A$6001,Booking_data!$L$1:$L$6001,"Not Found")</f>
        <v>Debit Card</v>
      </c>
      <c r="S4400">
        <f>_xlfn.XLOOKUP(A4400,Booking_data!$A$1:$A$6001,Booking_data!$N$1:$N$6001,"not Found")</f>
        <v>38</v>
      </c>
      <c r="T4400" t="str">
        <f>_xlfn.XLOOKUP(A4400,Booking_data!$A$1:$A$6001,Booking_data!$O$1:$O$6001,"Not Found")</f>
        <v>Other</v>
      </c>
      <c r="U4400" t="str">
        <f t="shared" si="343"/>
        <v>Middle Age</v>
      </c>
      <c r="V4400" t="str">
        <f t="shared" si="344"/>
        <v>Medium Booking</v>
      </c>
    </row>
    <row r="4401" spans="1:22" x14ac:dyDescent="0.25">
      <c r="A4401" t="s">
        <v>4632</v>
      </c>
      <c r="B4401" s="1">
        <v>46084</v>
      </c>
      <c r="C4401" s="1">
        <v>46072</v>
      </c>
      <c r="D4401" s="9">
        <v>0.88541666666666663</v>
      </c>
      <c r="E4401" t="str">
        <f t="shared" si="340"/>
        <v>Weekday</v>
      </c>
      <c r="F4401" t="str">
        <f t="shared" si="341"/>
        <v>Mar</v>
      </c>
      <c r="G4401" t="str">
        <f>_xlfn.XLOOKUP(A4401,Booking_data!$A$1:$A$6001,Booking_data!$D$1:$D$6001,"not found")</f>
        <v>M003</v>
      </c>
      <c r="H4401" t="str">
        <f>_xlfn.XLOOKUP(G4401,Movies_data!$A$1:$A$41,Movies_data!$B$1:$B$41,"not found")</f>
        <v>Vikram</v>
      </c>
      <c r="I4401" t="str">
        <f>_xlfn.XLOOKUP(G4401,Movies_data!$A$1:$A$41,Movies_data!$D$1:$D$41,"not found")</f>
        <v>Action</v>
      </c>
      <c r="J4401" t="str">
        <f>_xlfn.XLOOKUP(G4401,Movies_data!$A$1:$A$41,Movies_data!$C$1:$C$41,"not found")</f>
        <v>Tamil</v>
      </c>
      <c r="K4401">
        <f>_xlfn.XLOOKUP(G4401,Movies_data!$A$1:$A$41,Movies_data!$H$1:$H$41,"Not Found")</f>
        <v>8.3000000000000007</v>
      </c>
      <c r="L4401" t="str">
        <f>_xlfn.XLOOKUP(A4401,Booking_data!$A$1:$A$6001,Booking_data!$E$1:$E$6001,"not Found")</f>
        <v>C032</v>
      </c>
      <c r="M4401" t="str">
        <f>_xlfn.XLOOKUP(L4401,Cinemas_data!$A$1:$A$49,Cinemas_data!$I$1:$I$49,"not Found")</f>
        <v>MovieMax Grand Mall</v>
      </c>
      <c r="N4401" t="str">
        <f>_xlfn.XLOOKUP(L4401,Cinemas_data!$A$1:$A$49,Cinemas_data!$C$1:$C$49,"not Found")</f>
        <v>Madurai</v>
      </c>
      <c r="O4401">
        <f>_xlfn.XLOOKUP(A4401,Booking_data!$A$1:$A$6001,Booking_data!$H$1:$H$6001,"not found")</f>
        <v>1</v>
      </c>
      <c r="P4401">
        <f>_xlfn.XLOOKUP(A4401,Booking_data!$A$1:$A$6001,Booking_data!$I$1:$I$6001,"not Found")</f>
        <v>160</v>
      </c>
      <c r="Q4401">
        <f t="shared" si="342"/>
        <v>160</v>
      </c>
      <c r="R4401" t="str">
        <f>_xlfn.XLOOKUP(A4401,Booking_data!$A$1:$A$6001,Booking_data!$L$1:$L$6001,"Not Found")</f>
        <v>UPI</v>
      </c>
      <c r="S4401">
        <f>_xlfn.XLOOKUP(A4401,Booking_data!$A$1:$A$6001,Booking_data!$N$1:$N$6001,"not Found")</f>
        <v>53</v>
      </c>
      <c r="T4401" t="str">
        <f>_xlfn.XLOOKUP(A4401,Booking_data!$A$1:$A$6001,Booking_data!$O$1:$O$6001,"Not Found")</f>
        <v>Female</v>
      </c>
      <c r="U4401" t="str">
        <f t="shared" si="343"/>
        <v>Above 45</v>
      </c>
      <c r="V4401" t="str">
        <f t="shared" si="344"/>
        <v>Low Booking</v>
      </c>
    </row>
    <row r="4402" spans="1:22" x14ac:dyDescent="0.25">
      <c r="A4402" t="s">
        <v>4633</v>
      </c>
      <c r="B4402" s="1">
        <v>46084</v>
      </c>
      <c r="C4402" s="1">
        <v>46093</v>
      </c>
      <c r="D4402" s="9">
        <v>0.77083333333333337</v>
      </c>
      <c r="E4402" t="str">
        <f t="shared" si="340"/>
        <v>Weekday</v>
      </c>
      <c r="F4402" t="str">
        <f t="shared" si="341"/>
        <v>Mar</v>
      </c>
      <c r="G4402" t="str">
        <f>_xlfn.XLOOKUP(A4402,Booking_data!$A$1:$A$6001,Booking_data!$D$1:$D$6001,"not found")</f>
        <v>M002</v>
      </c>
      <c r="H4402" t="str">
        <f>_xlfn.XLOOKUP(G4402,Movies_data!$A$1:$A$41,Movies_data!$B$1:$B$41,"not found")</f>
        <v>Jailer</v>
      </c>
      <c r="I4402" t="str">
        <f>_xlfn.XLOOKUP(G4402,Movies_data!$A$1:$A$41,Movies_data!$D$1:$D$41,"not found")</f>
        <v>Action</v>
      </c>
      <c r="J4402" t="str">
        <f>_xlfn.XLOOKUP(G4402,Movies_data!$A$1:$A$41,Movies_data!$C$1:$C$41,"not found")</f>
        <v>Tamil</v>
      </c>
      <c r="K4402">
        <f>_xlfn.XLOOKUP(G4402,Movies_data!$A$1:$A$41,Movies_data!$H$1:$H$41,"Not Found")</f>
        <v>7.1</v>
      </c>
      <c r="L4402" t="str">
        <f>_xlfn.XLOOKUP(A4402,Booking_data!$A$1:$A$6001,Booking_data!$E$1:$E$6001,"not Found")</f>
        <v>C023</v>
      </c>
      <c r="M4402" t="str">
        <f>_xlfn.XLOOKUP(L4402,Cinemas_data!$A$1:$A$49,Cinemas_data!$I$1:$I$49,"not Found")</f>
        <v>MovieMax Forum Mall</v>
      </c>
      <c r="N4402" t="str">
        <f>_xlfn.XLOOKUP(L4402,Cinemas_data!$A$1:$A$49,Cinemas_data!$C$1:$C$49,"not Found")</f>
        <v>Coimbatore</v>
      </c>
      <c r="O4402">
        <f>_xlfn.XLOOKUP(A4402,Booking_data!$A$1:$A$6001,Booking_data!$H$1:$H$6001,"not found")</f>
        <v>1</v>
      </c>
      <c r="P4402">
        <f>_xlfn.XLOOKUP(A4402,Booking_data!$A$1:$A$6001,Booking_data!$I$1:$I$6001,"not Found")</f>
        <v>240</v>
      </c>
      <c r="Q4402">
        <f t="shared" si="342"/>
        <v>240</v>
      </c>
      <c r="R4402" t="str">
        <f>_xlfn.XLOOKUP(A4402,Booking_data!$A$1:$A$6001,Booking_data!$L$1:$L$6001,"Not Found")</f>
        <v>Wallet</v>
      </c>
      <c r="S4402">
        <f>_xlfn.XLOOKUP(A4402,Booking_data!$A$1:$A$6001,Booking_data!$N$1:$N$6001,"not Found")</f>
        <v>37</v>
      </c>
      <c r="T4402" t="str">
        <f>_xlfn.XLOOKUP(A4402,Booking_data!$A$1:$A$6001,Booking_data!$O$1:$O$6001,"Not Found")</f>
        <v>Male</v>
      </c>
      <c r="U4402" t="str">
        <f t="shared" si="343"/>
        <v>Middle Age</v>
      </c>
      <c r="V4402" t="str">
        <f t="shared" si="344"/>
        <v>Low Booking</v>
      </c>
    </row>
    <row r="4403" spans="1:22" x14ac:dyDescent="0.25">
      <c r="A4403" t="s">
        <v>4634</v>
      </c>
      <c r="B4403" s="1">
        <v>46084</v>
      </c>
      <c r="C4403" s="1">
        <v>46205</v>
      </c>
      <c r="D4403" s="9">
        <v>0.39583333333333331</v>
      </c>
      <c r="E4403" t="str">
        <f t="shared" si="340"/>
        <v>Weekday</v>
      </c>
      <c r="F4403" t="str">
        <f t="shared" si="341"/>
        <v>Mar</v>
      </c>
      <c r="G4403" t="str">
        <f>_xlfn.XLOOKUP(A4403,Booking_data!$A$1:$A$6001,Booking_data!$D$1:$D$6001,"not found")</f>
        <v>M019</v>
      </c>
      <c r="H4403" t="str">
        <f>_xlfn.XLOOKUP(G4403,Movies_data!$A$1:$A$41,Movies_data!$B$1:$B$41,"not found")</f>
        <v>Animal</v>
      </c>
      <c r="I4403" t="str">
        <f>_xlfn.XLOOKUP(G4403,Movies_data!$A$1:$A$41,Movies_data!$D$1:$D$41,"not found")</f>
        <v>Drama</v>
      </c>
      <c r="J4403" t="str">
        <f>_xlfn.XLOOKUP(G4403,Movies_data!$A$1:$A$41,Movies_data!$C$1:$C$41,"not found")</f>
        <v>Hindi</v>
      </c>
      <c r="K4403">
        <f>_xlfn.XLOOKUP(G4403,Movies_data!$A$1:$A$41,Movies_data!$H$1:$H$41,"Not Found")</f>
        <v>6.1</v>
      </c>
      <c r="L4403" t="str">
        <f>_xlfn.XLOOKUP(A4403,Booking_data!$A$1:$A$6001,Booking_data!$E$1:$E$6001,"not Found")</f>
        <v>C031</v>
      </c>
      <c r="M4403" t="str">
        <f>_xlfn.XLOOKUP(L4403,Cinemas_data!$A$1:$A$49,Cinemas_data!$I$1:$I$49,"not Found")</f>
        <v>Mukta A2 Cinemas City Centre</v>
      </c>
      <c r="N4403" t="str">
        <f>_xlfn.XLOOKUP(L4403,Cinemas_data!$A$1:$A$49,Cinemas_data!$C$1:$C$49,"not Found")</f>
        <v>Madurai</v>
      </c>
      <c r="O4403">
        <f>_xlfn.XLOOKUP(A4403,Booking_data!$A$1:$A$6001,Booking_data!$H$1:$H$6001,"not found")</f>
        <v>5</v>
      </c>
      <c r="P4403">
        <f>_xlfn.XLOOKUP(A4403,Booking_data!$A$1:$A$6001,Booking_data!$I$1:$I$6001,"not Found")</f>
        <v>420</v>
      </c>
      <c r="Q4403">
        <f t="shared" si="342"/>
        <v>2100</v>
      </c>
      <c r="R4403" t="str">
        <f>_xlfn.XLOOKUP(A4403,Booking_data!$A$1:$A$6001,Booking_data!$L$1:$L$6001,"Not Found")</f>
        <v>UPI</v>
      </c>
      <c r="S4403">
        <f>_xlfn.XLOOKUP(A4403,Booking_data!$A$1:$A$6001,Booking_data!$N$1:$N$6001,"not Found")</f>
        <v>50</v>
      </c>
      <c r="T4403" t="str">
        <f>_xlfn.XLOOKUP(A4403,Booking_data!$A$1:$A$6001,Booking_data!$O$1:$O$6001,"Not Found")</f>
        <v>Male</v>
      </c>
      <c r="U4403" t="str">
        <f t="shared" si="343"/>
        <v>Above 45</v>
      </c>
      <c r="V4403" t="str">
        <f t="shared" si="344"/>
        <v>High Booking</v>
      </c>
    </row>
    <row r="4404" spans="1:22" x14ac:dyDescent="0.25">
      <c r="A4404" t="s">
        <v>4635</v>
      </c>
      <c r="B4404" s="1">
        <v>46084</v>
      </c>
      <c r="C4404" s="1">
        <v>46107</v>
      </c>
      <c r="D4404" s="9">
        <v>0.53125</v>
      </c>
      <c r="E4404" t="str">
        <f t="shared" si="340"/>
        <v>Weekday</v>
      </c>
      <c r="F4404" t="str">
        <f t="shared" si="341"/>
        <v>Mar</v>
      </c>
      <c r="G4404" t="str">
        <f>_xlfn.XLOOKUP(A4404,Booking_data!$A$1:$A$6001,Booking_data!$D$1:$D$6001,"not found")</f>
        <v>M007</v>
      </c>
      <c r="H4404" t="str">
        <f>_xlfn.XLOOKUP(G4404,Movies_data!$A$1:$A$41,Movies_data!$B$1:$B$41,"not found")</f>
        <v>Good Night</v>
      </c>
      <c r="I4404" t="str">
        <f>_xlfn.XLOOKUP(G4404,Movies_data!$A$1:$A$41,Movies_data!$D$1:$D$41,"not found")</f>
        <v>Comedy</v>
      </c>
      <c r="J4404" t="str">
        <f>_xlfn.XLOOKUP(G4404,Movies_data!$A$1:$A$41,Movies_data!$C$1:$C$41,"not found")</f>
        <v>Tamil</v>
      </c>
      <c r="K4404">
        <f>_xlfn.XLOOKUP(G4404,Movies_data!$A$1:$A$41,Movies_data!$H$1:$H$41,"Not Found")</f>
        <v>8</v>
      </c>
      <c r="L4404" t="str">
        <f>_xlfn.XLOOKUP(A4404,Booking_data!$A$1:$A$6001,Booking_data!$E$1:$E$6001,"not Found")</f>
        <v>C111</v>
      </c>
      <c r="M4404" t="str">
        <f>_xlfn.XLOOKUP(L4404,Cinemas_data!$A$1:$A$49,Cinemas_data!$I$1:$I$49,"not Found")</f>
        <v>Mukta A2 Cinemas City Centre</v>
      </c>
      <c r="N4404" t="str">
        <f>_xlfn.XLOOKUP(L4404,Cinemas_data!$A$1:$A$49,Cinemas_data!$C$1:$C$49,"not Found")</f>
        <v>Delhi</v>
      </c>
      <c r="O4404">
        <f>_xlfn.XLOOKUP(A4404,Booking_data!$A$1:$A$6001,Booking_data!$H$1:$H$6001,"not found")</f>
        <v>3</v>
      </c>
      <c r="P4404">
        <f>_xlfn.XLOOKUP(A4404,Booking_data!$A$1:$A$6001,Booking_data!$I$1:$I$6001,"not Found")</f>
        <v>180</v>
      </c>
      <c r="Q4404">
        <f t="shared" si="342"/>
        <v>540</v>
      </c>
      <c r="R4404" t="str">
        <f>_xlfn.XLOOKUP(A4404,Booking_data!$A$1:$A$6001,Booking_data!$L$1:$L$6001,"Not Found")</f>
        <v>Wallet</v>
      </c>
      <c r="S4404">
        <f>_xlfn.XLOOKUP(A4404,Booking_data!$A$1:$A$6001,Booking_data!$N$1:$N$6001,"not Found")</f>
        <v>55</v>
      </c>
      <c r="T4404" t="str">
        <f>_xlfn.XLOOKUP(A4404,Booking_data!$A$1:$A$6001,Booking_data!$O$1:$O$6001,"Not Found")</f>
        <v>Other</v>
      </c>
      <c r="U4404" t="str">
        <f t="shared" si="343"/>
        <v>Above 45</v>
      </c>
      <c r="V4404" t="str">
        <f t="shared" si="344"/>
        <v>Medium Booking</v>
      </c>
    </row>
    <row r="4405" spans="1:22" x14ac:dyDescent="0.25">
      <c r="A4405" t="s">
        <v>4636</v>
      </c>
      <c r="B4405" s="1">
        <v>46084</v>
      </c>
      <c r="C4405" s="1">
        <v>46141</v>
      </c>
      <c r="D4405" s="9">
        <v>0.39583333333333331</v>
      </c>
      <c r="E4405" t="str">
        <f t="shared" si="340"/>
        <v>Weekday</v>
      </c>
      <c r="F4405" t="str">
        <f t="shared" si="341"/>
        <v>Mar</v>
      </c>
      <c r="G4405" t="str">
        <f>_xlfn.XLOOKUP(A4405,Booking_data!$A$1:$A$6001,Booking_data!$D$1:$D$6001,"not found")</f>
        <v>M027</v>
      </c>
      <c r="H4405" t="str">
        <f>_xlfn.XLOOKUP(G4405,Movies_data!$A$1:$A$41,Movies_data!$B$1:$B$41,"not found")</f>
        <v>KGF Chapter 2</v>
      </c>
      <c r="I4405" t="str">
        <f>_xlfn.XLOOKUP(G4405,Movies_data!$A$1:$A$41,Movies_data!$D$1:$D$41,"not found")</f>
        <v>Action</v>
      </c>
      <c r="J4405" t="str">
        <f>_xlfn.XLOOKUP(G4405,Movies_data!$A$1:$A$41,Movies_data!$C$1:$C$41,"not found")</f>
        <v>Kannada</v>
      </c>
      <c r="K4405">
        <f>_xlfn.XLOOKUP(G4405,Movies_data!$A$1:$A$41,Movies_data!$H$1:$H$41,"Not Found")</f>
        <v>8.3000000000000007</v>
      </c>
      <c r="L4405" t="str">
        <f>_xlfn.XLOOKUP(A4405,Booking_data!$A$1:$A$6001,Booking_data!$E$1:$E$6001,"not Found")</f>
        <v>C093</v>
      </c>
      <c r="M4405" t="str">
        <f>_xlfn.XLOOKUP(L4405,Cinemas_data!$A$1:$A$49,Cinemas_data!$I$1:$I$49,"not Found")</f>
        <v>Mukta A2 Cinemas Forum Mall</v>
      </c>
      <c r="N4405" t="str">
        <f>_xlfn.XLOOKUP(L4405,Cinemas_data!$A$1:$A$49,Cinemas_data!$C$1:$C$49,"not Found")</f>
        <v>Mumbai</v>
      </c>
      <c r="O4405">
        <f>_xlfn.XLOOKUP(A4405,Booking_data!$A$1:$A$6001,Booking_data!$H$1:$H$6001,"not found")</f>
        <v>2</v>
      </c>
      <c r="P4405">
        <f>_xlfn.XLOOKUP(A4405,Booking_data!$A$1:$A$6001,Booking_data!$I$1:$I$6001,"not Found")</f>
        <v>240</v>
      </c>
      <c r="Q4405">
        <f t="shared" si="342"/>
        <v>480</v>
      </c>
      <c r="R4405" t="str">
        <f>_xlfn.XLOOKUP(A4405,Booking_data!$A$1:$A$6001,Booking_data!$L$1:$L$6001,"Not Found")</f>
        <v>Net Banking</v>
      </c>
      <c r="S4405">
        <f>_xlfn.XLOOKUP(A4405,Booking_data!$A$1:$A$6001,Booking_data!$N$1:$N$6001,"not Found")</f>
        <v>47</v>
      </c>
      <c r="T4405" t="str">
        <f>_xlfn.XLOOKUP(A4405,Booking_data!$A$1:$A$6001,Booking_data!$O$1:$O$6001,"Not Found")</f>
        <v>Other</v>
      </c>
      <c r="U4405" t="str">
        <f t="shared" si="343"/>
        <v>Above 45</v>
      </c>
      <c r="V4405" t="str">
        <f t="shared" si="344"/>
        <v>Low Booking</v>
      </c>
    </row>
    <row r="4406" spans="1:22" x14ac:dyDescent="0.25">
      <c r="A4406" t="s">
        <v>4637</v>
      </c>
      <c r="B4406" s="1">
        <v>46084</v>
      </c>
      <c r="C4406" s="1">
        <v>46189</v>
      </c>
      <c r="D4406" s="9">
        <v>0.77083333333333337</v>
      </c>
      <c r="E4406" t="str">
        <f t="shared" si="340"/>
        <v>Weekday</v>
      </c>
      <c r="F4406" t="str">
        <f t="shared" si="341"/>
        <v>Mar</v>
      </c>
      <c r="G4406" t="str">
        <f>_xlfn.XLOOKUP(A4406,Booking_data!$A$1:$A$6001,Booking_data!$D$1:$D$6001,"not found")</f>
        <v>M032</v>
      </c>
      <c r="H4406" t="str">
        <f>_xlfn.XLOOKUP(G4406,Movies_data!$A$1:$A$41,Movies_data!$B$1:$B$41,"not found")</f>
        <v>Premam</v>
      </c>
      <c r="I4406" t="str">
        <f>_xlfn.XLOOKUP(G4406,Movies_data!$A$1:$A$41,Movies_data!$D$1:$D$41,"not found")</f>
        <v>Romance</v>
      </c>
      <c r="J4406" t="str">
        <f>_xlfn.XLOOKUP(G4406,Movies_data!$A$1:$A$41,Movies_data!$C$1:$C$41,"not found")</f>
        <v>Malayalam</v>
      </c>
      <c r="K4406">
        <f>_xlfn.XLOOKUP(G4406,Movies_data!$A$1:$A$41,Movies_data!$H$1:$H$41,"Not Found")</f>
        <v>8.3000000000000007</v>
      </c>
      <c r="L4406" t="str">
        <f>_xlfn.XLOOKUP(A4406,Booking_data!$A$1:$A$6001,Booking_data!$E$1:$E$6001,"not Found")</f>
        <v>C151</v>
      </c>
      <c r="M4406" t="str">
        <f>_xlfn.XLOOKUP(L4406,Cinemas_data!$A$1:$A$49,Cinemas_data!$I$1:$I$49,"not Found")</f>
        <v>PVR City Centre</v>
      </c>
      <c r="N4406" t="str">
        <f>_xlfn.XLOOKUP(L4406,Cinemas_data!$A$1:$A$49,Cinemas_data!$C$1:$C$49,"not Found")</f>
        <v>Kochi</v>
      </c>
      <c r="O4406">
        <f>_xlfn.XLOOKUP(A4406,Booking_data!$A$1:$A$6001,Booking_data!$H$1:$H$6001,"not found")</f>
        <v>2</v>
      </c>
      <c r="P4406">
        <f>_xlfn.XLOOKUP(A4406,Booking_data!$A$1:$A$6001,Booking_data!$I$1:$I$6001,"not Found")</f>
        <v>280</v>
      </c>
      <c r="Q4406">
        <f t="shared" si="342"/>
        <v>560</v>
      </c>
      <c r="R4406" t="str">
        <f>_xlfn.XLOOKUP(A4406,Booking_data!$A$1:$A$6001,Booking_data!$L$1:$L$6001,"Not Found")</f>
        <v>Credit Card</v>
      </c>
      <c r="S4406">
        <f>_xlfn.XLOOKUP(A4406,Booking_data!$A$1:$A$6001,Booking_data!$N$1:$N$6001,"not Found")</f>
        <v>18</v>
      </c>
      <c r="T4406" t="str">
        <f>_xlfn.XLOOKUP(A4406,Booking_data!$A$1:$A$6001,Booking_data!$O$1:$O$6001,"Not Found")</f>
        <v>Other</v>
      </c>
      <c r="U4406" t="str">
        <f t="shared" si="343"/>
        <v>Youngster</v>
      </c>
      <c r="V4406" t="str">
        <f t="shared" si="344"/>
        <v>Low Booking</v>
      </c>
    </row>
    <row r="4407" spans="1:22" x14ac:dyDescent="0.25">
      <c r="A4407" t="s">
        <v>4638</v>
      </c>
      <c r="B4407" s="1">
        <v>46084</v>
      </c>
      <c r="C4407" s="1">
        <v>46063</v>
      </c>
      <c r="D4407" s="9">
        <v>0.88541666666666663</v>
      </c>
      <c r="E4407" t="str">
        <f t="shared" si="340"/>
        <v>Weekday</v>
      </c>
      <c r="F4407" t="str">
        <f t="shared" si="341"/>
        <v>Mar</v>
      </c>
      <c r="G4407" t="str">
        <f>_xlfn.XLOOKUP(A4407,Booking_data!$A$1:$A$6001,Booking_data!$D$1:$D$6001,"not found")</f>
        <v>M030</v>
      </c>
      <c r="H4407" t="str">
        <f>_xlfn.XLOOKUP(G4407,Movies_data!$A$1:$A$41,Movies_data!$B$1:$B$41,"not found")</f>
        <v>Kirik Party</v>
      </c>
      <c r="I4407" t="str">
        <f>_xlfn.XLOOKUP(G4407,Movies_data!$A$1:$A$41,Movies_data!$D$1:$D$41,"not found")</f>
        <v>Comedy</v>
      </c>
      <c r="J4407" t="str">
        <f>_xlfn.XLOOKUP(G4407,Movies_data!$A$1:$A$41,Movies_data!$C$1:$C$41,"not found")</f>
        <v>Kannada</v>
      </c>
      <c r="K4407">
        <f>_xlfn.XLOOKUP(G4407,Movies_data!$A$1:$A$41,Movies_data!$H$1:$H$41,"Not Found")</f>
        <v>8</v>
      </c>
      <c r="L4407" t="str">
        <f>_xlfn.XLOOKUP(A4407,Booking_data!$A$1:$A$6001,Booking_data!$E$1:$E$6001,"not Found")</f>
        <v>C061</v>
      </c>
      <c r="M4407" t="str">
        <f>_xlfn.XLOOKUP(L4407,Cinemas_data!$A$1:$A$49,Cinemas_data!$I$1:$I$49,"not Found")</f>
        <v>City Pride City Centre</v>
      </c>
      <c r="N4407" t="str">
        <f>_xlfn.XLOOKUP(L4407,Cinemas_data!$A$1:$A$49,Cinemas_data!$C$1:$C$49,"not Found")</f>
        <v>Mysuru</v>
      </c>
      <c r="O4407">
        <f>_xlfn.XLOOKUP(A4407,Booking_data!$A$1:$A$6001,Booking_data!$H$1:$H$6001,"not found")</f>
        <v>4</v>
      </c>
      <c r="P4407">
        <f>_xlfn.XLOOKUP(A4407,Booking_data!$A$1:$A$6001,Booking_data!$I$1:$I$6001,"not Found")</f>
        <v>260</v>
      </c>
      <c r="Q4407">
        <f t="shared" si="342"/>
        <v>1040</v>
      </c>
      <c r="R4407" t="str">
        <f>_xlfn.XLOOKUP(A4407,Booking_data!$A$1:$A$6001,Booking_data!$L$1:$L$6001,"Not Found")</f>
        <v>Credit Card</v>
      </c>
      <c r="S4407">
        <f>_xlfn.XLOOKUP(A4407,Booking_data!$A$1:$A$6001,Booking_data!$N$1:$N$6001,"not Found")</f>
        <v>19</v>
      </c>
      <c r="T4407" t="str">
        <f>_xlfn.XLOOKUP(A4407,Booking_data!$A$1:$A$6001,Booking_data!$O$1:$O$6001,"Not Found")</f>
        <v>Male</v>
      </c>
      <c r="U4407" t="str">
        <f t="shared" si="343"/>
        <v>Youngster</v>
      </c>
      <c r="V4407" t="str">
        <f t="shared" si="344"/>
        <v>Medium Booking</v>
      </c>
    </row>
    <row r="4408" spans="1:22" x14ac:dyDescent="0.25">
      <c r="A4408" t="s">
        <v>4639</v>
      </c>
      <c r="B4408" s="1">
        <v>46084</v>
      </c>
      <c r="C4408" s="1">
        <v>46098</v>
      </c>
      <c r="D4408" s="9">
        <v>0.39583333333333331</v>
      </c>
      <c r="E4408" t="str">
        <f t="shared" si="340"/>
        <v>Weekday</v>
      </c>
      <c r="F4408" t="str">
        <f t="shared" si="341"/>
        <v>Mar</v>
      </c>
      <c r="G4408" t="str">
        <f>_xlfn.XLOOKUP(A4408,Booking_data!$A$1:$A$6001,Booking_data!$D$1:$D$6001,"not found")</f>
        <v>M006</v>
      </c>
      <c r="H4408" t="str">
        <f>_xlfn.XLOOKUP(G4408,Movies_data!$A$1:$A$41,Movies_data!$B$1:$B$41,"not found")</f>
        <v>Maamannan</v>
      </c>
      <c r="I4408" t="str">
        <f>_xlfn.XLOOKUP(G4408,Movies_data!$A$1:$A$41,Movies_data!$D$1:$D$41,"not found")</f>
        <v>Drama</v>
      </c>
      <c r="J4408" t="str">
        <f>_xlfn.XLOOKUP(G4408,Movies_data!$A$1:$A$41,Movies_data!$C$1:$C$41,"not found")</f>
        <v>Tamil</v>
      </c>
      <c r="K4408">
        <f>_xlfn.XLOOKUP(G4408,Movies_data!$A$1:$A$41,Movies_data!$H$1:$H$41,"Not Found")</f>
        <v>7.3</v>
      </c>
      <c r="L4408" t="str">
        <f>_xlfn.XLOOKUP(A4408,Booking_data!$A$1:$A$6001,Booking_data!$E$1:$E$6001,"not Found")</f>
        <v>C102</v>
      </c>
      <c r="M4408" t="str">
        <f>_xlfn.XLOOKUP(L4408,Cinemas_data!$A$1:$A$49,Cinemas_data!$I$1:$I$49,"not Found")</f>
        <v>Mukta A2 Cinemas Grand Mall</v>
      </c>
      <c r="N4408" t="str">
        <f>_xlfn.XLOOKUP(L4408,Cinemas_data!$A$1:$A$49,Cinemas_data!$C$1:$C$49,"not Found")</f>
        <v>Pune</v>
      </c>
      <c r="O4408">
        <f>_xlfn.XLOOKUP(A4408,Booking_data!$A$1:$A$6001,Booking_data!$H$1:$H$6001,"not found")</f>
        <v>5</v>
      </c>
      <c r="P4408">
        <f>_xlfn.XLOOKUP(A4408,Booking_data!$A$1:$A$6001,Booking_data!$I$1:$I$6001,"not Found")</f>
        <v>220</v>
      </c>
      <c r="Q4408">
        <f t="shared" si="342"/>
        <v>1100</v>
      </c>
      <c r="R4408" t="str">
        <f>_xlfn.XLOOKUP(A4408,Booking_data!$A$1:$A$6001,Booking_data!$L$1:$L$6001,"Not Found")</f>
        <v>Wallet</v>
      </c>
      <c r="S4408">
        <f>_xlfn.XLOOKUP(A4408,Booking_data!$A$1:$A$6001,Booking_data!$N$1:$N$6001,"not Found")</f>
        <v>59</v>
      </c>
      <c r="T4408" t="str">
        <f>_xlfn.XLOOKUP(A4408,Booking_data!$A$1:$A$6001,Booking_data!$O$1:$O$6001,"Not Found")</f>
        <v>Other</v>
      </c>
      <c r="U4408" t="str">
        <f t="shared" si="343"/>
        <v>Above 45</v>
      </c>
      <c r="V4408" t="str">
        <f t="shared" si="344"/>
        <v>High Booking</v>
      </c>
    </row>
    <row r="4409" spans="1:22" x14ac:dyDescent="0.25">
      <c r="A4409" t="s">
        <v>4640</v>
      </c>
      <c r="B4409" s="1">
        <v>46084</v>
      </c>
      <c r="C4409" s="1">
        <v>46122</v>
      </c>
      <c r="D4409" s="9">
        <v>0.53125</v>
      </c>
      <c r="E4409" t="str">
        <f t="shared" si="340"/>
        <v>Weekday</v>
      </c>
      <c r="F4409" t="str">
        <f t="shared" si="341"/>
        <v>Mar</v>
      </c>
      <c r="G4409" t="str">
        <f>_xlfn.XLOOKUP(A4409,Booking_data!$A$1:$A$6001,Booking_data!$D$1:$D$6001,"not found")</f>
        <v>M038</v>
      </c>
      <c r="H4409" t="str">
        <f>_xlfn.XLOOKUP(G4409,Movies_data!$A$1:$A$41,Movies_data!$B$1:$B$41,"not found")</f>
        <v>Barbie</v>
      </c>
      <c r="I4409" t="str">
        <f>_xlfn.XLOOKUP(G4409,Movies_data!$A$1:$A$41,Movies_data!$D$1:$D$41,"not found")</f>
        <v>Comedy</v>
      </c>
      <c r="J4409" t="str">
        <f>_xlfn.XLOOKUP(G4409,Movies_data!$A$1:$A$41,Movies_data!$C$1:$C$41,"not found")</f>
        <v>English</v>
      </c>
      <c r="K4409">
        <f>_xlfn.XLOOKUP(G4409,Movies_data!$A$1:$A$41,Movies_data!$H$1:$H$41,"Not Found")</f>
        <v>6.8</v>
      </c>
      <c r="L4409" t="str">
        <f>_xlfn.XLOOKUP(A4409,Booking_data!$A$1:$A$6001,Booking_data!$E$1:$E$6001,"not Found")</f>
        <v>C123</v>
      </c>
      <c r="M4409" t="str">
        <f>_xlfn.XLOOKUP(L4409,Cinemas_data!$A$1:$A$49,Cinemas_data!$I$1:$I$49,"not Found")</f>
        <v>City Pride Forum Mall</v>
      </c>
      <c r="N4409" t="str">
        <f>_xlfn.XLOOKUP(L4409,Cinemas_data!$A$1:$A$49,Cinemas_data!$C$1:$C$49,"not Found")</f>
        <v>Noida</v>
      </c>
      <c r="O4409">
        <f>_xlfn.XLOOKUP(A4409,Booking_data!$A$1:$A$6001,Booking_data!$H$1:$H$6001,"not found")</f>
        <v>2</v>
      </c>
      <c r="P4409">
        <f>_xlfn.XLOOKUP(A4409,Booking_data!$A$1:$A$6001,Booking_data!$I$1:$I$6001,"not Found")</f>
        <v>220</v>
      </c>
      <c r="Q4409">
        <f t="shared" si="342"/>
        <v>440</v>
      </c>
      <c r="R4409" t="str">
        <f>_xlfn.XLOOKUP(A4409,Booking_data!$A$1:$A$6001,Booking_data!$L$1:$L$6001,"Not Found")</f>
        <v>Credit Card</v>
      </c>
      <c r="S4409">
        <f>_xlfn.XLOOKUP(A4409,Booking_data!$A$1:$A$6001,Booking_data!$N$1:$N$6001,"not Found")</f>
        <v>51</v>
      </c>
      <c r="T4409" t="str">
        <f>_xlfn.XLOOKUP(A4409,Booking_data!$A$1:$A$6001,Booking_data!$O$1:$O$6001,"Not Found")</f>
        <v>Other</v>
      </c>
      <c r="U4409" t="str">
        <f t="shared" si="343"/>
        <v>Above 45</v>
      </c>
      <c r="V4409" t="str">
        <f t="shared" si="344"/>
        <v>Low Booking</v>
      </c>
    </row>
    <row r="4410" spans="1:22" x14ac:dyDescent="0.25">
      <c r="A4410" t="s">
        <v>4641</v>
      </c>
      <c r="B4410" s="1">
        <v>46084</v>
      </c>
      <c r="C4410" s="1">
        <v>46168</v>
      </c>
      <c r="D4410" s="9">
        <v>0.88541666666666663</v>
      </c>
      <c r="E4410" t="str">
        <f t="shared" si="340"/>
        <v>Weekday</v>
      </c>
      <c r="F4410" t="str">
        <f t="shared" si="341"/>
        <v>Mar</v>
      </c>
      <c r="G4410" t="str">
        <f>_xlfn.XLOOKUP(A4410,Booking_data!$A$1:$A$6001,Booking_data!$D$1:$D$6001,"not found")</f>
        <v>M021</v>
      </c>
      <c r="H4410" t="str">
        <f>_xlfn.XLOOKUP(G4410,Movies_data!$A$1:$A$41,Movies_data!$B$1:$B$41,"not found")</f>
        <v>Pathaan</v>
      </c>
      <c r="I4410" t="str">
        <f>_xlfn.XLOOKUP(G4410,Movies_data!$A$1:$A$41,Movies_data!$D$1:$D$41,"not found")</f>
        <v>Action</v>
      </c>
      <c r="J4410" t="str">
        <f>_xlfn.XLOOKUP(G4410,Movies_data!$A$1:$A$41,Movies_data!$C$1:$C$41,"not found")</f>
        <v>Hindi</v>
      </c>
      <c r="K4410">
        <f>_xlfn.XLOOKUP(G4410,Movies_data!$A$1:$A$41,Movies_data!$H$1:$H$41,"Not Found")</f>
        <v>5.9</v>
      </c>
      <c r="L4410" t="str">
        <f>_xlfn.XLOOKUP(A4410,Booking_data!$A$1:$A$6001,Booking_data!$E$1:$E$6001,"not Found")</f>
        <v>C071</v>
      </c>
      <c r="M4410" t="str">
        <f>_xlfn.XLOOKUP(L4410,Cinemas_data!$A$1:$A$49,Cinemas_data!$I$1:$I$49,"not Found")</f>
        <v>PVR City Centre</v>
      </c>
      <c r="N4410" t="str">
        <f>_xlfn.XLOOKUP(L4410,Cinemas_data!$A$1:$A$49,Cinemas_data!$C$1:$C$49,"not Found")</f>
        <v>Hyderabad</v>
      </c>
      <c r="O4410">
        <f>_xlfn.XLOOKUP(A4410,Booking_data!$A$1:$A$6001,Booking_data!$H$1:$H$6001,"not found")</f>
        <v>4</v>
      </c>
      <c r="P4410">
        <f>_xlfn.XLOOKUP(A4410,Booking_data!$A$1:$A$6001,Booking_data!$I$1:$I$6001,"not Found")</f>
        <v>180</v>
      </c>
      <c r="Q4410">
        <f t="shared" si="342"/>
        <v>720</v>
      </c>
      <c r="R4410" t="str">
        <f>_xlfn.XLOOKUP(A4410,Booking_data!$A$1:$A$6001,Booking_data!$L$1:$L$6001,"Not Found")</f>
        <v>Debit Card</v>
      </c>
      <c r="S4410">
        <f>_xlfn.XLOOKUP(A4410,Booking_data!$A$1:$A$6001,Booking_data!$N$1:$N$6001,"not Found")</f>
        <v>47</v>
      </c>
      <c r="T4410" t="str">
        <f>_xlfn.XLOOKUP(A4410,Booking_data!$A$1:$A$6001,Booking_data!$O$1:$O$6001,"Not Found")</f>
        <v>Female</v>
      </c>
      <c r="U4410" t="str">
        <f t="shared" si="343"/>
        <v>Above 45</v>
      </c>
      <c r="V4410" t="str">
        <f t="shared" si="344"/>
        <v>Medium Booking</v>
      </c>
    </row>
    <row r="4411" spans="1:22" x14ac:dyDescent="0.25">
      <c r="A4411" t="s">
        <v>4642</v>
      </c>
      <c r="B4411" s="1">
        <v>46084</v>
      </c>
      <c r="C4411" s="1">
        <v>46107</v>
      </c>
      <c r="D4411" s="9">
        <v>0.39583333333333331</v>
      </c>
      <c r="E4411" t="str">
        <f t="shared" si="340"/>
        <v>Weekday</v>
      </c>
      <c r="F4411" t="str">
        <f t="shared" si="341"/>
        <v>Mar</v>
      </c>
      <c r="G4411" t="str">
        <f>_xlfn.XLOOKUP(A4411,Booking_data!$A$1:$A$6001,Booking_data!$D$1:$D$6001,"not found")</f>
        <v>M009</v>
      </c>
      <c r="H4411" t="str">
        <f>_xlfn.XLOOKUP(G4411,Movies_data!$A$1:$A$41,Movies_data!$B$1:$B$41,"not found")</f>
        <v>Amaran</v>
      </c>
      <c r="I4411" t="str">
        <f>_xlfn.XLOOKUP(G4411,Movies_data!$A$1:$A$41,Movies_data!$D$1:$D$41,"not found")</f>
        <v>Biography</v>
      </c>
      <c r="J4411" t="str">
        <f>_xlfn.XLOOKUP(G4411,Movies_data!$A$1:$A$41,Movies_data!$C$1:$C$41,"not found")</f>
        <v>Tamil</v>
      </c>
      <c r="K4411">
        <f>_xlfn.XLOOKUP(G4411,Movies_data!$A$1:$A$41,Movies_data!$H$1:$H$41,"Not Found")</f>
        <v>8.3000000000000007</v>
      </c>
      <c r="L4411" t="str">
        <f>_xlfn.XLOOKUP(A4411,Booking_data!$A$1:$A$6001,Booking_data!$E$1:$E$6001,"not Found")</f>
        <v>C112</v>
      </c>
      <c r="M4411" t="str">
        <f>_xlfn.XLOOKUP(L4411,Cinemas_data!$A$1:$A$49,Cinemas_data!$I$1:$I$49,"not Found")</f>
        <v>MovieMax Grand Mall</v>
      </c>
      <c r="N4411" t="str">
        <f>_xlfn.XLOOKUP(L4411,Cinemas_data!$A$1:$A$49,Cinemas_data!$C$1:$C$49,"not Found")</f>
        <v>Delhi</v>
      </c>
      <c r="O4411">
        <f>_xlfn.XLOOKUP(A4411,Booking_data!$A$1:$A$6001,Booking_data!$H$1:$H$6001,"not found")</f>
        <v>2</v>
      </c>
      <c r="P4411">
        <f>_xlfn.XLOOKUP(A4411,Booking_data!$A$1:$A$6001,Booking_data!$I$1:$I$6001,"not Found")</f>
        <v>420</v>
      </c>
      <c r="Q4411">
        <f t="shared" si="342"/>
        <v>840</v>
      </c>
      <c r="R4411" t="str">
        <f>_xlfn.XLOOKUP(A4411,Booking_data!$A$1:$A$6001,Booking_data!$L$1:$L$6001,"Not Found")</f>
        <v>Credit Card</v>
      </c>
      <c r="S4411">
        <f>_xlfn.XLOOKUP(A4411,Booking_data!$A$1:$A$6001,Booking_data!$N$1:$N$6001,"not Found")</f>
        <v>45</v>
      </c>
      <c r="T4411" t="str">
        <f>_xlfn.XLOOKUP(A4411,Booking_data!$A$1:$A$6001,Booking_data!$O$1:$O$6001,"Not Found")</f>
        <v>Male</v>
      </c>
      <c r="U4411" t="str">
        <f t="shared" si="343"/>
        <v>Above 45</v>
      </c>
      <c r="V4411" t="str">
        <f t="shared" si="344"/>
        <v>Low Booking</v>
      </c>
    </row>
    <row r="4412" spans="1:22" x14ac:dyDescent="0.25">
      <c r="A4412" t="s">
        <v>4643</v>
      </c>
      <c r="B4412" s="1">
        <v>46084</v>
      </c>
      <c r="C4412" s="1">
        <v>46025</v>
      </c>
      <c r="D4412" s="9">
        <v>0.9375</v>
      </c>
      <c r="E4412" t="str">
        <f t="shared" si="340"/>
        <v>Weekday</v>
      </c>
      <c r="F4412" t="str">
        <f t="shared" si="341"/>
        <v>Mar</v>
      </c>
      <c r="G4412" t="str">
        <f>_xlfn.XLOOKUP(A4412,Booking_data!$A$1:$A$6001,Booking_data!$D$1:$D$6001,"not found")</f>
        <v>M001</v>
      </c>
      <c r="H4412" t="str">
        <f>_xlfn.XLOOKUP(G4412,Movies_data!$A$1:$A$41,Movies_data!$B$1:$B$41,"not found")</f>
        <v>Leo</v>
      </c>
      <c r="I4412" t="str">
        <f>_xlfn.XLOOKUP(G4412,Movies_data!$A$1:$A$41,Movies_data!$D$1:$D$41,"not found")</f>
        <v>Action</v>
      </c>
      <c r="J4412" t="str">
        <f>_xlfn.XLOOKUP(G4412,Movies_data!$A$1:$A$41,Movies_data!$C$1:$C$41,"not found")</f>
        <v>Tamil</v>
      </c>
      <c r="K4412">
        <f>_xlfn.XLOOKUP(G4412,Movies_data!$A$1:$A$41,Movies_data!$H$1:$H$41,"Not Found")</f>
        <v>8</v>
      </c>
      <c r="L4412" t="str">
        <f>_xlfn.XLOOKUP(A4412,Booking_data!$A$1:$A$6001,Booking_data!$E$1:$E$6001,"not Found")</f>
        <v>C142</v>
      </c>
      <c r="M4412" t="str">
        <f>_xlfn.XLOOKUP(L4412,Cinemas_data!$A$1:$A$49,Cinemas_data!$I$1:$I$49,"not Found")</f>
        <v>PVR Grand Mall</v>
      </c>
      <c r="N4412" t="str">
        <f>_xlfn.XLOOKUP(L4412,Cinemas_data!$A$1:$A$49,Cinemas_data!$C$1:$C$49,"not Found")</f>
        <v>Ahmedabad</v>
      </c>
      <c r="O4412">
        <f>_xlfn.XLOOKUP(A4412,Booking_data!$A$1:$A$6001,Booking_data!$H$1:$H$6001,"not found")</f>
        <v>3</v>
      </c>
      <c r="P4412">
        <f>_xlfn.XLOOKUP(A4412,Booking_data!$A$1:$A$6001,Booking_data!$I$1:$I$6001,"not Found")</f>
        <v>220</v>
      </c>
      <c r="Q4412">
        <f t="shared" si="342"/>
        <v>660</v>
      </c>
      <c r="R4412" t="str">
        <f>_xlfn.XLOOKUP(A4412,Booking_data!$A$1:$A$6001,Booking_data!$L$1:$L$6001,"Not Found")</f>
        <v>Debit Card</v>
      </c>
      <c r="S4412">
        <f>_xlfn.XLOOKUP(A4412,Booking_data!$A$1:$A$6001,Booking_data!$N$1:$N$6001,"not Found")</f>
        <v>48</v>
      </c>
      <c r="T4412" t="str">
        <f>_xlfn.XLOOKUP(A4412,Booking_data!$A$1:$A$6001,Booking_data!$O$1:$O$6001,"Not Found")</f>
        <v>Female</v>
      </c>
      <c r="U4412" t="str">
        <f t="shared" si="343"/>
        <v>Above 45</v>
      </c>
      <c r="V4412" t="str">
        <f t="shared" si="344"/>
        <v>Medium Booking</v>
      </c>
    </row>
    <row r="4413" spans="1:22" x14ac:dyDescent="0.25">
      <c r="A4413" t="s">
        <v>4644</v>
      </c>
      <c r="B4413" s="1">
        <v>46084</v>
      </c>
      <c r="C4413" s="1">
        <v>46189</v>
      </c>
      <c r="D4413" s="9">
        <v>0.88541666666666663</v>
      </c>
      <c r="E4413" t="str">
        <f t="shared" si="340"/>
        <v>Weekday</v>
      </c>
      <c r="F4413" t="str">
        <f t="shared" si="341"/>
        <v>Mar</v>
      </c>
      <c r="G4413" t="str">
        <f>_xlfn.XLOOKUP(A4413,Booking_data!$A$1:$A$6001,Booking_data!$D$1:$D$6001,"not found")</f>
        <v>M006</v>
      </c>
      <c r="H4413" t="str">
        <f>_xlfn.XLOOKUP(G4413,Movies_data!$A$1:$A$41,Movies_data!$B$1:$B$41,"not found")</f>
        <v>Maamannan</v>
      </c>
      <c r="I4413" t="str">
        <f>_xlfn.XLOOKUP(G4413,Movies_data!$A$1:$A$41,Movies_data!$D$1:$D$41,"not found")</f>
        <v>Drama</v>
      </c>
      <c r="J4413" t="str">
        <f>_xlfn.XLOOKUP(G4413,Movies_data!$A$1:$A$41,Movies_data!$C$1:$C$41,"not found")</f>
        <v>Tamil</v>
      </c>
      <c r="K4413">
        <f>_xlfn.XLOOKUP(G4413,Movies_data!$A$1:$A$41,Movies_data!$H$1:$H$41,"Not Found")</f>
        <v>7.3</v>
      </c>
      <c r="L4413" t="str">
        <f>_xlfn.XLOOKUP(A4413,Booking_data!$A$1:$A$6001,Booking_data!$E$1:$E$6001,"not Found")</f>
        <v>C141</v>
      </c>
      <c r="M4413" t="str">
        <f>_xlfn.XLOOKUP(L4413,Cinemas_data!$A$1:$A$49,Cinemas_data!$I$1:$I$49,"not Found")</f>
        <v>City Pride City Centre</v>
      </c>
      <c r="N4413" t="str">
        <f>_xlfn.XLOOKUP(L4413,Cinemas_data!$A$1:$A$49,Cinemas_data!$C$1:$C$49,"not Found")</f>
        <v>Ahmedabad</v>
      </c>
      <c r="O4413">
        <f>_xlfn.XLOOKUP(A4413,Booking_data!$A$1:$A$6001,Booking_data!$H$1:$H$6001,"not found")</f>
        <v>2</v>
      </c>
      <c r="P4413">
        <f>_xlfn.XLOOKUP(A4413,Booking_data!$A$1:$A$6001,Booking_data!$I$1:$I$6001,"not Found")</f>
        <v>240</v>
      </c>
      <c r="Q4413">
        <f t="shared" si="342"/>
        <v>480</v>
      </c>
      <c r="R4413" t="str">
        <f>_xlfn.XLOOKUP(A4413,Booking_data!$A$1:$A$6001,Booking_data!$L$1:$L$6001,"Not Found")</f>
        <v>Net Banking</v>
      </c>
      <c r="S4413">
        <f>_xlfn.XLOOKUP(A4413,Booking_data!$A$1:$A$6001,Booking_data!$N$1:$N$6001,"not Found")</f>
        <v>50</v>
      </c>
      <c r="T4413" t="str">
        <f>_xlfn.XLOOKUP(A4413,Booking_data!$A$1:$A$6001,Booking_data!$O$1:$O$6001,"Not Found")</f>
        <v>Other</v>
      </c>
      <c r="U4413" t="str">
        <f t="shared" si="343"/>
        <v>Above 45</v>
      </c>
      <c r="V4413" t="str">
        <f t="shared" si="344"/>
        <v>Low Booking</v>
      </c>
    </row>
    <row r="4414" spans="1:22" x14ac:dyDescent="0.25">
      <c r="A4414" t="s">
        <v>4645</v>
      </c>
      <c r="B4414" s="1">
        <v>46084</v>
      </c>
      <c r="C4414" s="1">
        <v>46080</v>
      </c>
      <c r="D4414" s="9">
        <v>0.53125</v>
      </c>
      <c r="E4414" t="str">
        <f t="shared" si="340"/>
        <v>Weekday</v>
      </c>
      <c r="F4414" t="str">
        <f t="shared" si="341"/>
        <v>Mar</v>
      </c>
      <c r="G4414" t="str">
        <f>_xlfn.XLOOKUP(A4414,Booking_data!$A$1:$A$6001,Booking_data!$D$1:$D$6001,"not found")</f>
        <v>M031</v>
      </c>
      <c r="H4414" t="str">
        <f>_xlfn.XLOOKUP(G4414,Movies_data!$A$1:$A$41,Movies_data!$B$1:$B$41,"not found")</f>
        <v>Bangalore Days</v>
      </c>
      <c r="I4414" t="str">
        <f>_xlfn.XLOOKUP(G4414,Movies_data!$A$1:$A$41,Movies_data!$D$1:$D$41,"not found")</f>
        <v>Drama</v>
      </c>
      <c r="J4414" t="str">
        <f>_xlfn.XLOOKUP(G4414,Movies_data!$A$1:$A$41,Movies_data!$C$1:$C$41,"not found")</f>
        <v>Malayalam</v>
      </c>
      <c r="K4414">
        <f>_xlfn.XLOOKUP(G4414,Movies_data!$A$1:$A$41,Movies_data!$H$1:$H$41,"Not Found")</f>
        <v>8.3000000000000007</v>
      </c>
      <c r="L4414" t="str">
        <f>_xlfn.XLOOKUP(A4414,Booking_data!$A$1:$A$6001,Booking_data!$E$1:$E$6001,"not Found")</f>
        <v>C052</v>
      </c>
      <c r="M4414" t="str">
        <f>_xlfn.XLOOKUP(L4414,Cinemas_data!$A$1:$A$49,Cinemas_data!$I$1:$I$49,"not Found")</f>
        <v>City Pride Grand Mall</v>
      </c>
      <c r="N4414" t="str">
        <f>_xlfn.XLOOKUP(L4414,Cinemas_data!$A$1:$A$49,Cinemas_data!$C$1:$C$49,"not Found")</f>
        <v>Bengaluru</v>
      </c>
      <c r="O4414">
        <f>_xlfn.XLOOKUP(A4414,Booking_data!$A$1:$A$6001,Booking_data!$H$1:$H$6001,"not found")</f>
        <v>4</v>
      </c>
      <c r="P4414">
        <f>_xlfn.XLOOKUP(A4414,Booking_data!$A$1:$A$6001,Booking_data!$I$1:$I$6001,"not Found")</f>
        <v>200</v>
      </c>
      <c r="Q4414">
        <f t="shared" si="342"/>
        <v>800</v>
      </c>
      <c r="R4414" t="str">
        <f>_xlfn.XLOOKUP(A4414,Booking_data!$A$1:$A$6001,Booking_data!$L$1:$L$6001,"Not Found")</f>
        <v>Debit Card</v>
      </c>
      <c r="S4414">
        <f>_xlfn.XLOOKUP(A4414,Booking_data!$A$1:$A$6001,Booking_data!$N$1:$N$6001,"not Found")</f>
        <v>27</v>
      </c>
      <c r="T4414" t="str">
        <f>_xlfn.XLOOKUP(A4414,Booking_data!$A$1:$A$6001,Booking_data!$O$1:$O$6001,"Not Found")</f>
        <v>Male</v>
      </c>
      <c r="U4414" t="str">
        <f t="shared" si="343"/>
        <v>Youngster</v>
      </c>
      <c r="V4414" t="str">
        <f t="shared" si="344"/>
        <v>Medium Booking</v>
      </c>
    </row>
    <row r="4415" spans="1:22" x14ac:dyDescent="0.25">
      <c r="A4415" t="s">
        <v>4646</v>
      </c>
      <c r="B4415" s="1">
        <v>46084</v>
      </c>
      <c r="C4415" s="1">
        <v>46047</v>
      </c>
      <c r="D4415" s="9">
        <v>0.88541666666666663</v>
      </c>
      <c r="E4415" t="str">
        <f t="shared" si="340"/>
        <v>Weekday</v>
      </c>
      <c r="F4415" t="str">
        <f t="shared" si="341"/>
        <v>Mar</v>
      </c>
      <c r="G4415" t="str">
        <f>_xlfn.XLOOKUP(A4415,Booking_data!$A$1:$A$6001,Booking_data!$D$1:$D$6001,"not found")</f>
        <v>M033</v>
      </c>
      <c r="H4415" t="str">
        <f>_xlfn.XLOOKUP(G4415,Movies_data!$A$1:$A$41,Movies_data!$B$1:$B$41,"not found")</f>
        <v>Lucifer</v>
      </c>
      <c r="I4415" t="str">
        <f>_xlfn.XLOOKUP(G4415,Movies_data!$A$1:$A$41,Movies_data!$D$1:$D$41,"not found")</f>
        <v>Action</v>
      </c>
      <c r="J4415" t="str">
        <f>_xlfn.XLOOKUP(G4415,Movies_data!$A$1:$A$41,Movies_data!$C$1:$C$41,"not found")</f>
        <v>Malayalam</v>
      </c>
      <c r="K4415">
        <f>_xlfn.XLOOKUP(G4415,Movies_data!$A$1:$A$41,Movies_data!$H$1:$H$41,"Not Found")</f>
        <v>7.5</v>
      </c>
      <c r="L4415" t="str">
        <f>_xlfn.XLOOKUP(A4415,Booking_data!$A$1:$A$6001,Booking_data!$E$1:$E$6001,"not Found")</f>
        <v>C121</v>
      </c>
      <c r="M4415" t="str">
        <f>_xlfn.XLOOKUP(L4415,Cinemas_data!$A$1:$A$49,Cinemas_data!$I$1:$I$49,"not Found")</f>
        <v>MovieMax City Centre</v>
      </c>
      <c r="N4415" t="str">
        <f>_xlfn.XLOOKUP(L4415,Cinemas_data!$A$1:$A$49,Cinemas_data!$C$1:$C$49,"not Found")</f>
        <v>Noida</v>
      </c>
      <c r="O4415">
        <f>_xlfn.XLOOKUP(A4415,Booking_data!$A$1:$A$6001,Booking_data!$H$1:$H$6001,"not found")</f>
        <v>3</v>
      </c>
      <c r="P4415">
        <f>_xlfn.XLOOKUP(A4415,Booking_data!$A$1:$A$6001,Booking_data!$I$1:$I$6001,"not Found")</f>
        <v>240</v>
      </c>
      <c r="Q4415">
        <f t="shared" si="342"/>
        <v>720</v>
      </c>
      <c r="R4415" t="str">
        <f>_xlfn.XLOOKUP(A4415,Booking_data!$A$1:$A$6001,Booking_data!$L$1:$L$6001,"Not Found")</f>
        <v>Wallet</v>
      </c>
      <c r="S4415">
        <f>_xlfn.XLOOKUP(A4415,Booking_data!$A$1:$A$6001,Booking_data!$N$1:$N$6001,"not Found")</f>
        <v>34</v>
      </c>
      <c r="T4415" t="str">
        <f>_xlfn.XLOOKUP(A4415,Booking_data!$A$1:$A$6001,Booking_data!$O$1:$O$6001,"Not Found")</f>
        <v>Female</v>
      </c>
      <c r="U4415" t="str">
        <f t="shared" si="343"/>
        <v>Middle Age</v>
      </c>
      <c r="V4415" t="str">
        <f t="shared" si="344"/>
        <v>Medium Booking</v>
      </c>
    </row>
    <row r="4416" spans="1:22" x14ac:dyDescent="0.25">
      <c r="A4416" t="s">
        <v>4647</v>
      </c>
      <c r="B4416" s="1">
        <v>46084</v>
      </c>
      <c r="C4416" s="1">
        <v>46196</v>
      </c>
      <c r="D4416" s="9">
        <v>0.39583333333333331</v>
      </c>
      <c r="E4416" t="str">
        <f t="shared" si="340"/>
        <v>Weekday</v>
      </c>
      <c r="F4416" t="str">
        <f t="shared" si="341"/>
        <v>Mar</v>
      </c>
      <c r="G4416" t="str">
        <f>_xlfn.XLOOKUP(A4416,Booking_data!$A$1:$A$6001,Booking_data!$D$1:$D$6001,"not found")</f>
        <v>M006</v>
      </c>
      <c r="H4416" t="str">
        <f>_xlfn.XLOOKUP(G4416,Movies_data!$A$1:$A$41,Movies_data!$B$1:$B$41,"not found")</f>
        <v>Maamannan</v>
      </c>
      <c r="I4416" t="str">
        <f>_xlfn.XLOOKUP(G4416,Movies_data!$A$1:$A$41,Movies_data!$D$1:$D$41,"not found")</f>
        <v>Drama</v>
      </c>
      <c r="J4416" t="str">
        <f>_xlfn.XLOOKUP(G4416,Movies_data!$A$1:$A$41,Movies_data!$C$1:$C$41,"not found")</f>
        <v>Tamil</v>
      </c>
      <c r="K4416">
        <f>_xlfn.XLOOKUP(G4416,Movies_data!$A$1:$A$41,Movies_data!$H$1:$H$41,"Not Found")</f>
        <v>7.3</v>
      </c>
      <c r="L4416" t="str">
        <f>_xlfn.XLOOKUP(A4416,Booking_data!$A$1:$A$6001,Booking_data!$E$1:$E$6001,"not Found")</f>
        <v>C051</v>
      </c>
      <c r="M4416" t="str">
        <f>_xlfn.XLOOKUP(L4416,Cinemas_data!$A$1:$A$49,Cinemas_data!$I$1:$I$49,"not Found")</f>
        <v>Asian Cinemas City Centre</v>
      </c>
      <c r="N4416" t="str">
        <f>_xlfn.XLOOKUP(L4416,Cinemas_data!$A$1:$A$49,Cinemas_data!$C$1:$C$49,"not Found")</f>
        <v>Bengaluru</v>
      </c>
      <c r="O4416">
        <f>_xlfn.XLOOKUP(A4416,Booking_data!$A$1:$A$6001,Booking_data!$H$1:$H$6001,"not found")</f>
        <v>2</v>
      </c>
      <c r="P4416">
        <f>_xlfn.XLOOKUP(A4416,Booking_data!$A$1:$A$6001,Booking_data!$I$1:$I$6001,"not Found")</f>
        <v>280</v>
      </c>
      <c r="Q4416">
        <f t="shared" si="342"/>
        <v>560</v>
      </c>
      <c r="R4416" t="str">
        <f>_xlfn.XLOOKUP(A4416,Booking_data!$A$1:$A$6001,Booking_data!$L$1:$L$6001,"Not Found")</f>
        <v>Wallet</v>
      </c>
      <c r="S4416">
        <f>_xlfn.XLOOKUP(A4416,Booking_data!$A$1:$A$6001,Booking_data!$N$1:$N$6001,"not Found")</f>
        <v>43</v>
      </c>
      <c r="T4416" t="str">
        <f>_xlfn.XLOOKUP(A4416,Booking_data!$A$1:$A$6001,Booking_data!$O$1:$O$6001,"Not Found")</f>
        <v>Other</v>
      </c>
      <c r="U4416" t="str">
        <f t="shared" si="343"/>
        <v>Middle Age</v>
      </c>
      <c r="V4416" t="str">
        <f t="shared" si="344"/>
        <v>Low Booking</v>
      </c>
    </row>
    <row r="4417" spans="1:22" x14ac:dyDescent="0.25">
      <c r="A4417" t="s">
        <v>4648</v>
      </c>
      <c r="B4417" s="1">
        <v>46084</v>
      </c>
      <c r="C4417" s="1">
        <v>46043</v>
      </c>
      <c r="D4417" s="9">
        <v>0.53125</v>
      </c>
      <c r="E4417" t="str">
        <f t="shared" si="340"/>
        <v>Weekday</v>
      </c>
      <c r="F4417" t="str">
        <f t="shared" si="341"/>
        <v>Mar</v>
      </c>
      <c r="G4417" t="str">
        <f>_xlfn.XLOOKUP(A4417,Booking_data!$A$1:$A$6001,Booking_data!$D$1:$D$6001,"not found")</f>
        <v>M016</v>
      </c>
      <c r="H4417" t="str">
        <f>_xlfn.XLOOKUP(G4417,Movies_data!$A$1:$A$41,Movies_data!$B$1:$B$41,"not found")</f>
        <v>Arjun Reddy</v>
      </c>
      <c r="I4417" t="str">
        <f>_xlfn.XLOOKUP(G4417,Movies_data!$A$1:$A$41,Movies_data!$D$1:$D$41,"not found")</f>
        <v>Drama</v>
      </c>
      <c r="J4417" t="str">
        <f>_xlfn.XLOOKUP(G4417,Movies_data!$A$1:$A$41,Movies_data!$C$1:$C$41,"not found")</f>
        <v>Telugu</v>
      </c>
      <c r="K4417">
        <f>_xlfn.XLOOKUP(G4417,Movies_data!$A$1:$A$41,Movies_data!$H$1:$H$41,"Not Found")</f>
        <v>7.7</v>
      </c>
      <c r="L4417" t="str">
        <f>_xlfn.XLOOKUP(A4417,Booking_data!$A$1:$A$6001,Booking_data!$E$1:$E$6001,"not Found")</f>
        <v>C031</v>
      </c>
      <c r="M4417" t="str">
        <f>_xlfn.XLOOKUP(L4417,Cinemas_data!$A$1:$A$49,Cinemas_data!$I$1:$I$49,"not Found")</f>
        <v>Mukta A2 Cinemas City Centre</v>
      </c>
      <c r="N4417" t="str">
        <f>_xlfn.XLOOKUP(L4417,Cinemas_data!$A$1:$A$49,Cinemas_data!$C$1:$C$49,"not Found")</f>
        <v>Madurai</v>
      </c>
      <c r="O4417">
        <f>_xlfn.XLOOKUP(A4417,Booking_data!$A$1:$A$6001,Booking_data!$H$1:$H$6001,"not found")</f>
        <v>2</v>
      </c>
      <c r="P4417">
        <f>_xlfn.XLOOKUP(A4417,Booking_data!$A$1:$A$6001,Booking_data!$I$1:$I$6001,"not Found")</f>
        <v>420</v>
      </c>
      <c r="Q4417">
        <f t="shared" si="342"/>
        <v>840</v>
      </c>
      <c r="R4417" t="str">
        <f>_xlfn.XLOOKUP(A4417,Booking_data!$A$1:$A$6001,Booking_data!$L$1:$L$6001,"Not Found")</f>
        <v>Net Banking</v>
      </c>
      <c r="S4417">
        <f>_xlfn.XLOOKUP(A4417,Booking_data!$A$1:$A$6001,Booking_data!$N$1:$N$6001,"not Found")</f>
        <v>25</v>
      </c>
      <c r="T4417" t="str">
        <f>_xlfn.XLOOKUP(A4417,Booking_data!$A$1:$A$6001,Booking_data!$O$1:$O$6001,"Not Found")</f>
        <v>Other</v>
      </c>
      <c r="U4417" t="str">
        <f t="shared" si="343"/>
        <v>Youngster</v>
      </c>
      <c r="V4417" t="str">
        <f t="shared" si="344"/>
        <v>Low Booking</v>
      </c>
    </row>
    <row r="4418" spans="1:22" x14ac:dyDescent="0.25">
      <c r="A4418" t="s">
        <v>4649</v>
      </c>
      <c r="B4418" s="1">
        <v>46084</v>
      </c>
      <c r="C4418" s="1">
        <v>46199</v>
      </c>
      <c r="D4418" s="9">
        <v>0.53125</v>
      </c>
      <c r="E4418" t="str">
        <f t="shared" si="340"/>
        <v>Weekday</v>
      </c>
      <c r="F4418" t="str">
        <f t="shared" si="341"/>
        <v>Mar</v>
      </c>
      <c r="G4418" t="str">
        <f>_xlfn.XLOOKUP(A4418,Booking_data!$A$1:$A$6001,Booking_data!$D$1:$D$6001,"not found")</f>
        <v>M003</v>
      </c>
      <c r="H4418" t="str">
        <f>_xlfn.XLOOKUP(G4418,Movies_data!$A$1:$A$41,Movies_data!$B$1:$B$41,"not found")</f>
        <v>Vikram</v>
      </c>
      <c r="I4418" t="str">
        <f>_xlfn.XLOOKUP(G4418,Movies_data!$A$1:$A$41,Movies_data!$D$1:$D$41,"not found")</f>
        <v>Action</v>
      </c>
      <c r="J4418" t="str">
        <f>_xlfn.XLOOKUP(G4418,Movies_data!$A$1:$A$41,Movies_data!$C$1:$C$41,"not found")</f>
        <v>Tamil</v>
      </c>
      <c r="K4418">
        <f>_xlfn.XLOOKUP(G4418,Movies_data!$A$1:$A$41,Movies_data!$H$1:$H$41,"Not Found")</f>
        <v>8.3000000000000007</v>
      </c>
      <c r="L4418" t="str">
        <f>_xlfn.XLOOKUP(A4418,Booking_data!$A$1:$A$6001,Booking_data!$E$1:$E$6001,"not Found")</f>
        <v>C062</v>
      </c>
      <c r="M4418" t="str">
        <f>_xlfn.XLOOKUP(L4418,Cinemas_data!$A$1:$A$49,Cinemas_data!$I$1:$I$49,"not Found")</f>
        <v>PVR Grand Mall</v>
      </c>
      <c r="N4418" t="str">
        <f>_xlfn.XLOOKUP(L4418,Cinemas_data!$A$1:$A$49,Cinemas_data!$C$1:$C$49,"not Found")</f>
        <v>Mysuru</v>
      </c>
      <c r="O4418">
        <f>_xlfn.XLOOKUP(A4418,Booking_data!$A$1:$A$6001,Booking_data!$H$1:$H$6001,"not found")</f>
        <v>3</v>
      </c>
      <c r="P4418">
        <f>_xlfn.XLOOKUP(A4418,Booking_data!$A$1:$A$6001,Booking_data!$I$1:$I$6001,"not Found")</f>
        <v>240</v>
      </c>
      <c r="Q4418">
        <f t="shared" si="342"/>
        <v>720</v>
      </c>
      <c r="R4418" t="str">
        <f>_xlfn.XLOOKUP(A4418,Booking_data!$A$1:$A$6001,Booking_data!$L$1:$L$6001,"Not Found")</f>
        <v>UPI</v>
      </c>
      <c r="S4418">
        <f>_xlfn.XLOOKUP(A4418,Booking_data!$A$1:$A$6001,Booking_data!$N$1:$N$6001,"not Found")</f>
        <v>26</v>
      </c>
      <c r="T4418" t="str">
        <f>_xlfn.XLOOKUP(A4418,Booking_data!$A$1:$A$6001,Booking_data!$O$1:$O$6001,"Not Found")</f>
        <v>Other</v>
      </c>
      <c r="U4418" t="str">
        <f t="shared" si="343"/>
        <v>Youngster</v>
      </c>
      <c r="V4418" t="str">
        <f t="shared" si="344"/>
        <v>Medium Booking</v>
      </c>
    </row>
    <row r="4419" spans="1:22" x14ac:dyDescent="0.25">
      <c r="A4419" t="s">
        <v>4650</v>
      </c>
      <c r="B4419" s="1">
        <v>46084</v>
      </c>
      <c r="C4419" s="1">
        <v>46097</v>
      </c>
      <c r="D4419" s="9">
        <v>0.53125</v>
      </c>
      <c r="E4419" t="str">
        <f t="shared" ref="E4419:E4482" si="345">IF(WEEKDAY(B4419,2)&lt;=5,"Weekday","Weekend")</f>
        <v>Weekday</v>
      </c>
      <c r="F4419" t="str">
        <f t="shared" ref="F4419:F4482" si="346">TEXT(B4419,"mmm")</f>
        <v>Mar</v>
      </c>
      <c r="G4419" t="str">
        <f>_xlfn.XLOOKUP(A4419,Booking_data!$A$1:$A$6001,Booking_data!$D$1:$D$6001,"not found")</f>
        <v>M031</v>
      </c>
      <c r="H4419" t="str">
        <f>_xlfn.XLOOKUP(G4419,Movies_data!$A$1:$A$41,Movies_data!$B$1:$B$41,"not found")</f>
        <v>Bangalore Days</v>
      </c>
      <c r="I4419" t="str">
        <f>_xlfn.XLOOKUP(G4419,Movies_data!$A$1:$A$41,Movies_data!$D$1:$D$41,"not found")</f>
        <v>Drama</v>
      </c>
      <c r="J4419" t="str">
        <f>_xlfn.XLOOKUP(G4419,Movies_data!$A$1:$A$41,Movies_data!$C$1:$C$41,"not found")</f>
        <v>Malayalam</v>
      </c>
      <c r="K4419">
        <f>_xlfn.XLOOKUP(G4419,Movies_data!$A$1:$A$41,Movies_data!$H$1:$H$41,"Not Found")</f>
        <v>8.3000000000000007</v>
      </c>
      <c r="L4419" t="str">
        <f>_xlfn.XLOOKUP(A4419,Booking_data!$A$1:$A$6001,Booking_data!$E$1:$E$6001,"not Found")</f>
        <v>C062</v>
      </c>
      <c r="M4419" t="str">
        <f>_xlfn.XLOOKUP(L4419,Cinemas_data!$A$1:$A$49,Cinemas_data!$I$1:$I$49,"not Found")</f>
        <v>PVR Grand Mall</v>
      </c>
      <c r="N4419" t="str">
        <f>_xlfn.XLOOKUP(L4419,Cinemas_data!$A$1:$A$49,Cinemas_data!$C$1:$C$49,"not Found")</f>
        <v>Mysuru</v>
      </c>
      <c r="O4419">
        <f>_xlfn.XLOOKUP(A4419,Booking_data!$A$1:$A$6001,Booking_data!$H$1:$H$6001,"not found")</f>
        <v>5</v>
      </c>
      <c r="P4419">
        <f>_xlfn.XLOOKUP(A4419,Booking_data!$A$1:$A$6001,Booking_data!$I$1:$I$6001,"not Found")</f>
        <v>240</v>
      </c>
      <c r="Q4419">
        <f t="shared" ref="Q4419:Q4482" si="347">O4419*P4419</f>
        <v>1200</v>
      </c>
      <c r="R4419" t="str">
        <f>_xlfn.XLOOKUP(A4419,Booking_data!$A$1:$A$6001,Booking_data!$L$1:$L$6001,"Not Found")</f>
        <v>Credit Card</v>
      </c>
      <c r="S4419">
        <f>_xlfn.XLOOKUP(A4419,Booking_data!$A$1:$A$6001,Booking_data!$N$1:$N$6001,"not Found")</f>
        <v>46</v>
      </c>
      <c r="T4419" t="str">
        <f>_xlfn.XLOOKUP(A4419,Booking_data!$A$1:$A$6001,Booking_data!$O$1:$O$6001,"Not Found")</f>
        <v>Female</v>
      </c>
      <c r="U4419" t="str">
        <f t="shared" ref="U4419:U4482" si="348">IF(S4419&lt;18,"Below 18",IF(S4419&lt;30,"Youngster",IF(S4419&lt;45,"Middle Age","Above 45")))</f>
        <v>Above 45</v>
      </c>
      <c r="V4419" t="str">
        <f t="shared" ref="V4419:V4482" si="349">IF(O4419&lt;=2,"Low Booking",IF(O4419&lt;=4,"Medium Booking","High Booking"))</f>
        <v>High Booking</v>
      </c>
    </row>
    <row r="4420" spans="1:22" x14ac:dyDescent="0.25">
      <c r="A4420" t="s">
        <v>4651</v>
      </c>
      <c r="B4420" s="1">
        <v>46084</v>
      </c>
      <c r="C4420" s="1">
        <v>46159</v>
      </c>
      <c r="D4420" s="9">
        <v>0.53125</v>
      </c>
      <c r="E4420" t="str">
        <f t="shared" si="345"/>
        <v>Weekday</v>
      </c>
      <c r="F4420" t="str">
        <f t="shared" si="346"/>
        <v>Mar</v>
      </c>
      <c r="G4420" t="str">
        <f>_xlfn.XLOOKUP(A4420,Booking_data!$A$1:$A$6001,Booking_data!$D$1:$D$6001,"not found")</f>
        <v>M023</v>
      </c>
      <c r="H4420" t="str">
        <f>_xlfn.XLOOKUP(G4420,Movies_data!$A$1:$A$41,Movies_data!$B$1:$B$41,"not found")</f>
        <v>Stree 2</v>
      </c>
      <c r="I4420" t="str">
        <f>_xlfn.XLOOKUP(G4420,Movies_data!$A$1:$A$41,Movies_data!$D$1:$D$41,"not found")</f>
        <v>Comedy</v>
      </c>
      <c r="J4420" t="str">
        <f>_xlfn.XLOOKUP(G4420,Movies_data!$A$1:$A$41,Movies_data!$C$1:$C$41,"not found")</f>
        <v>Hindi</v>
      </c>
      <c r="K4420">
        <f>_xlfn.XLOOKUP(G4420,Movies_data!$A$1:$A$41,Movies_data!$H$1:$H$41,"Not Found")</f>
        <v>6.9</v>
      </c>
      <c r="L4420" t="str">
        <f>_xlfn.XLOOKUP(A4420,Booking_data!$A$1:$A$6001,Booking_data!$E$1:$E$6001,"not Found")</f>
        <v>C121</v>
      </c>
      <c r="M4420" t="str">
        <f>_xlfn.XLOOKUP(L4420,Cinemas_data!$A$1:$A$49,Cinemas_data!$I$1:$I$49,"not Found")</f>
        <v>MovieMax City Centre</v>
      </c>
      <c r="N4420" t="str">
        <f>_xlfn.XLOOKUP(L4420,Cinemas_data!$A$1:$A$49,Cinemas_data!$C$1:$C$49,"not Found")</f>
        <v>Noida</v>
      </c>
      <c r="O4420">
        <f>_xlfn.XLOOKUP(A4420,Booking_data!$A$1:$A$6001,Booking_data!$H$1:$H$6001,"not found")</f>
        <v>4</v>
      </c>
      <c r="P4420">
        <f>_xlfn.XLOOKUP(A4420,Booking_data!$A$1:$A$6001,Booking_data!$I$1:$I$6001,"not Found")</f>
        <v>240</v>
      </c>
      <c r="Q4420">
        <f t="shared" si="347"/>
        <v>960</v>
      </c>
      <c r="R4420" t="str">
        <f>_xlfn.XLOOKUP(A4420,Booking_data!$A$1:$A$6001,Booking_data!$L$1:$L$6001,"Not Found")</f>
        <v>UPI</v>
      </c>
      <c r="S4420">
        <f>_xlfn.XLOOKUP(A4420,Booking_data!$A$1:$A$6001,Booking_data!$N$1:$N$6001,"not Found")</f>
        <v>32</v>
      </c>
      <c r="T4420" t="str">
        <f>_xlfn.XLOOKUP(A4420,Booking_data!$A$1:$A$6001,Booking_data!$O$1:$O$6001,"Not Found")</f>
        <v>Male</v>
      </c>
      <c r="U4420" t="str">
        <f t="shared" si="348"/>
        <v>Middle Age</v>
      </c>
      <c r="V4420" t="str">
        <f t="shared" si="349"/>
        <v>Medium Booking</v>
      </c>
    </row>
    <row r="4421" spans="1:22" x14ac:dyDescent="0.25">
      <c r="A4421" t="s">
        <v>4652</v>
      </c>
      <c r="B4421" s="1">
        <v>46084</v>
      </c>
      <c r="C4421" s="1">
        <v>46191</v>
      </c>
      <c r="D4421" s="9">
        <v>0.9375</v>
      </c>
      <c r="E4421" t="str">
        <f t="shared" si="345"/>
        <v>Weekday</v>
      </c>
      <c r="F4421" t="str">
        <f t="shared" si="346"/>
        <v>Mar</v>
      </c>
      <c r="G4421" t="str">
        <f>_xlfn.XLOOKUP(A4421,Booking_data!$A$1:$A$6001,Booking_data!$D$1:$D$6001,"not found")</f>
        <v>M032</v>
      </c>
      <c r="H4421" t="str">
        <f>_xlfn.XLOOKUP(G4421,Movies_data!$A$1:$A$41,Movies_data!$B$1:$B$41,"not found")</f>
        <v>Premam</v>
      </c>
      <c r="I4421" t="str">
        <f>_xlfn.XLOOKUP(G4421,Movies_data!$A$1:$A$41,Movies_data!$D$1:$D$41,"not found")</f>
        <v>Romance</v>
      </c>
      <c r="J4421" t="str">
        <f>_xlfn.XLOOKUP(G4421,Movies_data!$A$1:$A$41,Movies_data!$C$1:$C$41,"not found")</f>
        <v>Malayalam</v>
      </c>
      <c r="K4421">
        <f>_xlfn.XLOOKUP(G4421,Movies_data!$A$1:$A$41,Movies_data!$H$1:$H$41,"Not Found")</f>
        <v>8.3000000000000007</v>
      </c>
      <c r="L4421" t="str">
        <f>_xlfn.XLOOKUP(A4421,Booking_data!$A$1:$A$6001,Booking_data!$E$1:$E$6001,"not Found")</f>
        <v>C123</v>
      </c>
      <c r="M4421" t="str">
        <f>_xlfn.XLOOKUP(L4421,Cinemas_data!$A$1:$A$49,Cinemas_data!$I$1:$I$49,"not Found")</f>
        <v>City Pride Forum Mall</v>
      </c>
      <c r="N4421" t="str">
        <f>_xlfn.XLOOKUP(L4421,Cinemas_data!$A$1:$A$49,Cinemas_data!$C$1:$C$49,"not Found")</f>
        <v>Noida</v>
      </c>
      <c r="O4421">
        <f>_xlfn.XLOOKUP(A4421,Booking_data!$A$1:$A$6001,Booking_data!$H$1:$H$6001,"not found")</f>
        <v>1</v>
      </c>
      <c r="P4421">
        <f>_xlfn.XLOOKUP(A4421,Booking_data!$A$1:$A$6001,Booking_data!$I$1:$I$6001,"not Found")</f>
        <v>220</v>
      </c>
      <c r="Q4421">
        <f t="shared" si="347"/>
        <v>220</v>
      </c>
      <c r="R4421" t="str">
        <f>_xlfn.XLOOKUP(A4421,Booking_data!$A$1:$A$6001,Booking_data!$L$1:$L$6001,"Not Found")</f>
        <v>Net Banking</v>
      </c>
      <c r="S4421">
        <f>_xlfn.XLOOKUP(A4421,Booking_data!$A$1:$A$6001,Booking_data!$N$1:$N$6001,"not Found")</f>
        <v>45</v>
      </c>
      <c r="T4421" t="str">
        <f>_xlfn.XLOOKUP(A4421,Booking_data!$A$1:$A$6001,Booking_data!$O$1:$O$6001,"Not Found")</f>
        <v>Female</v>
      </c>
      <c r="U4421" t="str">
        <f t="shared" si="348"/>
        <v>Above 45</v>
      </c>
      <c r="V4421" t="str">
        <f t="shared" si="349"/>
        <v>Low Booking</v>
      </c>
    </row>
    <row r="4422" spans="1:22" x14ac:dyDescent="0.25">
      <c r="A4422" t="s">
        <v>4653</v>
      </c>
      <c r="B4422" s="1">
        <v>46084</v>
      </c>
      <c r="C4422" s="1">
        <v>46178</v>
      </c>
      <c r="D4422" s="9">
        <v>0.88541666666666663</v>
      </c>
      <c r="E4422" t="str">
        <f t="shared" si="345"/>
        <v>Weekday</v>
      </c>
      <c r="F4422" t="str">
        <f t="shared" si="346"/>
        <v>Mar</v>
      </c>
      <c r="G4422" t="str">
        <f>_xlfn.XLOOKUP(A4422,Booking_data!$A$1:$A$6001,Booking_data!$D$1:$D$6001,"not found")</f>
        <v>M036</v>
      </c>
      <c r="H4422" t="str">
        <f>_xlfn.XLOOKUP(G4422,Movies_data!$A$1:$A$41,Movies_data!$B$1:$B$41,"not found")</f>
        <v>Avengers Endgame</v>
      </c>
      <c r="I4422" t="str">
        <f>_xlfn.XLOOKUP(G4422,Movies_data!$A$1:$A$41,Movies_data!$D$1:$D$41,"not found")</f>
        <v>Action</v>
      </c>
      <c r="J4422" t="str">
        <f>_xlfn.XLOOKUP(G4422,Movies_data!$A$1:$A$41,Movies_data!$C$1:$C$41,"not found")</f>
        <v>English</v>
      </c>
      <c r="K4422">
        <f>_xlfn.XLOOKUP(G4422,Movies_data!$A$1:$A$41,Movies_data!$H$1:$H$41,"Not Found")</f>
        <v>8.4</v>
      </c>
      <c r="L4422" t="str">
        <f>_xlfn.XLOOKUP(A4422,Booking_data!$A$1:$A$6001,Booking_data!$E$1:$E$6001,"not Found")</f>
        <v>C023</v>
      </c>
      <c r="M4422" t="str">
        <f>_xlfn.XLOOKUP(L4422,Cinemas_data!$A$1:$A$49,Cinemas_data!$I$1:$I$49,"not Found")</f>
        <v>MovieMax Forum Mall</v>
      </c>
      <c r="N4422" t="str">
        <f>_xlfn.XLOOKUP(L4422,Cinemas_data!$A$1:$A$49,Cinemas_data!$C$1:$C$49,"not Found")</f>
        <v>Coimbatore</v>
      </c>
      <c r="O4422">
        <f>_xlfn.XLOOKUP(A4422,Booking_data!$A$1:$A$6001,Booking_data!$H$1:$H$6001,"not found")</f>
        <v>3</v>
      </c>
      <c r="P4422">
        <f>_xlfn.XLOOKUP(A4422,Booking_data!$A$1:$A$6001,Booking_data!$I$1:$I$6001,"not Found")</f>
        <v>240</v>
      </c>
      <c r="Q4422">
        <f t="shared" si="347"/>
        <v>720</v>
      </c>
      <c r="R4422" t="str">
        <f>_xlfn.XLOOKUP(A4422,Booking_data!$A$1:$A$6001,Booking_data!$L$1:$L$6001,"Not Found")</f>
        <v>Net Banking</v>
      </c>
      <c r="S4422">
        <f>_xlfn.XLOOKUP(A4422,Booking_data!$A$1:$A$6001,Booking_data!$N$1:$N$6001,"not Found")</f>
        <v>32</v>
      </c>
      <c r="T4422" t="str">
        <f>_xlfn.XLOOKUP(A4422,Booking_data!$A$1:$A$6001,Booking_data!$O$1:$O$6001,"Not Found")</f>
        <v>Other</v>
      </c>
      <c r="U4422" t="str">
        <f t="shared" si="348"/>
        <v>Middle Age</v>
      </c>
      <c r="V4422" t="str">
        <f t="shared" si="349"/>
        <v>Medium Booking</v>
      </c>
    </row>
    <row r="4423" spans="1:22" x14ac:dyDescent="0.25">
      <c r="A4423" t="s">
        <v>4654</v>
      </c>
      <c r="B4423" s="1">
        <v>46084</v>
      </c>
      <c r="C4423" s="1">
        <v>46073</v>
      </c>
      <c r="D4423" s="9">
        <v>0.77083333333333337</v>
      </c>
      <c r="E4423" t="str">
        <f t="shared" si="345"/>
        <v>Weekday</v>
      </c>
      <c r="F4423" t="str">
        <f t="shared" si="346"/>
        <v>Mar</v>
      </c>
      <c r="G4423" t="str">
        <f>_xlfn.XLOOKUP(A4423,Booking_data!$A$1:$A$6001,Booking_data!$D$1:$D$6001,"not found")</f>
        <v>M017</v>
      </c>
      <c r="H4423" t="str">
        <f>_xlfn.XLOOKUP(G4423,Movies_data!$A$1:$A$41,Movies_data!$B$1:$B$41,"not found")</f>
        <v>Baahubali 2</v>
      </c>
      <c r="I4423" t="str">
        <f>_xlfn.XLOOKUP(G4423,Movies_data!$A$1:$A$41,Movies_data!$D$1:$D$41,"not found")</f>
        <v>Action</v>
      </c>
      <c r="J4423" t="str">
        <f>_xlfn.XLOOKUP(G4423,Movies_data!$A$1:$A$41,Movies_data!$C$1:$C$41,"not found")</f>
        <v>Telugu</v>
      </c>
      <c r="K4423">
        <f>_xlfn.XLOOKUP(G4423,Movies_data!$A$1:$A$41,Movies_data!$H$1:$H$41,"Not Found")</f>
        <v>8.1999999999999993</v>
      </c>
      <c r="L4423" t="str">
        <f>_xlfn.XLOOKUP(A4423,Booking_data!$A$1:$A$6001,Booking_data!$E$1:$E$6001,"not Found")</f>
        <v>C163</v>
      </c>
      <c r="M4423" t="str">
        <f>_xlfn.XLOOKUP(L4423,Cinemas_data!$A$1:$A$49,Cinemas_data!$I$1:$I$49,"not Found")</f>
        <v>Miraj Cinemas Forum Mall</v>
      </c>
      <c r="N4423" t="str">
        <f>_xlfn.XLOOKUP(L4423,Cinemas_data!$A$1:$A$49,Cinemas_data!$C$1:$C$49,"not Found")</f>
        <v>Thiruvananthapuram</v>
      </c>
      <c r="O4423">
        <f>_xlfn.XLOOKUP(A4423,Booking_data!$A$1:$A$6001,Booking_data!$H$1:$H$6001,"not found")</f>
        <v>5</v>
      </c>
      <c r="P4423">
        <f>_xlfn.XLOOKUP(A4423,Booking_data!$A$1:$A$6001,Booking_data!$I$1:$I$6001,"not Found")</f>
        <v>360</v>
      </c>
      <c r="Q4423">
        <f t="shared" si="347"/>
        <v>1800</v>
      </c>
      <c r="R4423" t="str">
        <f>_xlfn.XLOOKUP(A4423,Booking_data!$A$1:$A$6001,Booking_data!$L$1:$L$6001,"Not Found")</f>
        <v>Debit Card</v>
      </c>
      <c r="S4423">
        <f>_xlfn.XLOOKUP(A4423,Booking_data!$A$1:$A$6001,Booking_data!$N$1:$N$6001,"not Found")</f>
        <v>38</v>
      </c>
      <c r="T4423" t="str">
        <f>_xlfn.XLOOKUP(A4423,Booking_data!$A$1:$A$6001,Booking_data!$O$1:$O$6001,"Not Found")</f>
        <v>Other</v>
      </c>
      <c r="U4423" t="str">
        <f t="shared" si="348"/>
        <v>Middle Age</v>
      </c>
      <c r="V4423" t="str">
        <f t="shared" si="349"/>
        <v>High Booking</v>
      </c>
    </row>
    <row r="4424" spans="1:22" x14ac:dyDescent="0.25">
      <c r="A4424" t="s">
        <v>4655</v>
      </c>
      <c r="B4424" s="1">
        <v>46084</v>
      </c>
      <c r="C4424" s="1">
        <v>46121</v>
      </c>
      <c r="D4424" s="9">
        <v>0.77083333333333337</v>
      </c>
      <c r="E4424" t="str">
        <f t="shared" si="345"/>
        <v>Weekday</v>
      </c>
      <c r="F4424" t="str">
        <f t="shared" si="346"/>
        <v>Mar</v>
      </c>
      <c r="G4424" t="str">
        <f>_xlfn.XLOOKUP(A4424,Booking_data!$A$1:$A$6001,Booking_data!$D$1:$D$6001,"not found")</f>
        <v>M038</v>
      </c>
      <c r="H4424" t="str">
        <f>_xlfn.XLOOKUP(G4424,Movies_data!$A$1:$A$41,Movies_data!$B$1:$B$41,"not found")</f>
        <v>Barbie</v>
      </c>
      <c r="I4424" t="str">
        <f>_xlfn.XLOOKUP(G4424,Movies_data!$A$1:$A$41,Movies_data!$D$1:$D$41,"not found")</f>
        <v>Comedy</v>
      </c>
      <c r="J4424" t="str">
        <f>_xlfn.XLOOKUP(G4424,Movies_data!$A$1:$A$41,Movies_data!$C$1:$C$41,"not found")</f>
        <v>English</v>
      </c>
      <c r="K4424">
        <f>_xlfn.XLOOKUP(G4424,Movies_data!$A$1:$A$41,Movies_data!$H$1:$H$41,"Not Found")</f>
        <v>6.8</v>
      </c>
      <c r="L4424" t="str">
        <f>_xlfn.XLOOKUP(A4424,Booking_data!$A$1:$A$6001,Booking_data!$E$1:$E$6001,"not Found")</f>
        <v>C042</v>
      </c>
      <c r="M4424" t="str">
        <f>_xlfn.XLOOKUP(L4424,Cinemas_data!$A$1:$A$49,Cinemas_data!$I$1:$I$49,"not Found")</f>
        <v>Asian Cinemas Grand Mall</v>
      </c>
      <c r="N4424" t="str">
        <f>_xlfn.XLOOKUP(L4424,Cinemas_data!$A$1:$A$49,Cinemas_data!$C$1:$C$49,"not Found")</f>
        <v>Salem</v>
      </c>
      <c r="O4424">
        <f>_xlfn.XLOOKUP(A4424,Booking_data!$A$1:$A$6001,Booking_data!$H$1:$H$6001,"not found")</f>
        <v>5</v>
      </c>
      <c r="P4424">
        <f>_xlfn.XLOOKUP(A4424,Booking_data!$A$1:$A$6001,Booking_data!$I$1:$I$6001,"not Found")</f>
        <v>360</v>
      </c>
      <c r="Q4424">
        <f t="shared" si="347"/>
        <v>1800</v>
      </c>
      <c r="R4424" t="str">
        <f>_xlfn.XLOOKUP(A4424,Booking_data!$A$1:$A$6001,Booking_data!$L$1:$L$6001,"Not Found")</f>
        <v>Net Banking</v>
      </c>
      <c r="S4424">
        <f>_xlfn.XLOOKUP(A4424,Booking_data!$A$1:$A$6001,Booking_data!$N$1:$N$6001,"not Found")</f>
        <v>20</v>
      </c>
      <c r="T4424" t="str">
        <f>_xlfn.XLOOKUP(A4424,Booking_data!$A$1:$A$6001,Booking_data!$O$1:$O$6001,"Not Found")</f>
        <v>Male</v>
      </c>
      <c r="U4424" t="str">
        <f t="shared" si="348"/>
        <v>Youngster</v>
      </c>
      <c r="V4424" t="str">
        <f t="shared" si="349"/>
        <v>High Booking</v>
      </c>
    </row>
    <row r="4425" spans="1:22" x14ac:dyDescent="0.25">
      <c r="A4425" t="s">
        <v>4656</v>
      </c>
      <c r="B4425" s="1">
        <v>46084</v>
      </c>
      <c r="C4425" s="1">
        <v>46161</v>
      </c>
      <c r="D4425" s="9">
        <v>0.64583333333333337</v>
      </c>
      <c r="E4425" t="str">
        <f t="shared" si="345"/>
        <v>Weekday</v>
      </c>
      <c r="F4425" t="str">
        <f t="shared" si="346"/>
        <v>Mar</v>
      </c>
      <c r="G4425" t="str">
        <f>_xlfn.XLOOKUP(A4425,Booking_data!$A$1:$A$6001,Booking_data!$D$1:$D$6001,"not found")</f>
        <v>M034</v>
      </c>
      <c r="H4425" t="str">
        <f>_xlfn.XLOOKUP(G4425,Movies_data!$A$1:$A$41,Movies_data!$B$1:$B$41,"not found")</f>
        <v>Manjummel Boys</v>
      </c>
      <c r="I4425" t="str">
        <f>_xlfn.XLOOKUP(G4425,Movies_data!$A$1:$A$41,Movies_data!$D$1:$D$41,"not found")</f>
        <v>Adventure</v>
      </c>
      <c r="J4425" t="str">
        <f>_xlfn.XLOOKUP(G4425,Movies_data!$A$1:$A$41,Movies_data!$C$1:$C$41,"not found")</f>
        <v>Malayalam</v>
      </c>
      <c r="K4425">
        <f>_xlfn.XLOOKUP(G4425,Movies_data!$A$1:$A$41,Movies_data!$H$1:$H$41,"Not Found")</f>
        <v>8.3000000000000007</v>
      </c>
      <c r="L4425" t="str">
        <f>_xlfn.XLOOKUP(A4425,Booking_data!$A$1:$A$6001,Booking_data!$E$1:$E$6001,"not Found")</f>
        <v>C141</v>
      </c>
      <c r="M4425" t="str">
        <f>_xlfn.XLOOKUP(L4425,Cinemas_data!$A$1:$A$49,Cinemas_data!$I$1:$I$49,"not Found")</f>
        <v>City Pride City Centre</v>
      </c>
      <c r="N4425" t="str">
        <f>_xlfn.XLOOKUP(L4425,Cinemas_data!$A$1:$A$49,Cinemas_data!$C$1:$C$49,"not Found")</f>
        <v>Ahmedabad</v>
      </c>
      <c r="O4425">
        <f>_xlfn.XLOOKUP(A4425,Booking_data!$A$1:$A$6001,Booking_data!$H$1:$H$6001,"not found")</f>
        <v>2</v>
      </c>
      <c r="P4425">
        <f>_xlfn.XLOOKUP(A4425,Booking_data!$A$1:$A$6001,Booking_data!$I$1:$I$6001,"not Found")</f>
        <v>240</v>
      </c>
      <c r="Q4425">
        <f t="shared" si="347"/>
        <v>480</v>
      </c>
      <c r="R4425" t="str">
        <f>_xlfn.XLOOKUP(A4425,Booking_data!$A$1:$A$6001,Booking_data!$L$1:$L$6001,"Not Found")</f>
        <v>UPI</v>
      </c>
      <c r="S4425">
        <f>_xlfn.XLOOKUP(A4425,Booking_data!$A$1:$A$6001,Booking_data!$N$1:$N$6001,"not Found")</f>
        <v>47</v>
      </c>
      <c r="T4425" t="str">
        <f>_xlfn.XLOOKUP(A4425,Booking_data!$A$1:$A$6001,Booking_data!$O$1:$O$6001,"Not Found")</f>
        <v>Female</v>
      </c>
      <c r="U4425" t="str">
        <f t="shared" si="348"/>
        <v>Above 45</v>
      </c>
      <c r="V4425" t="str">
        <f t="shared" si="349"/>
        <v>Low Booking</v>
      </c>
    </row>
    <row r="4426" spans="1:22" x14ac:dyDescent="0.25">
      <c r="A4426" t="s">
        <v>4657</v>
      </c>
      <c r="B4426" s="1">
        <v>46084</v>
      </c>
      <c r="C4426" s="1">
        <v>46139</v>
      </c>
      <c r="D4426" s="9">
        <v>0.9375</v>
      </c>
      <c r="E4426" t="str">
        <f t="shared" si="345"/>
        <v>Weekday</v>
      </c>
      <c r="F4426" t="str">
        <f t="shared" si="346"/>
        <v>Mar</v>
      </c>
      <c r="G4426" t="str">
        <f>_xlfn.XLOOKUP(A4426,Booking_data!$A$1:$A$6001,Booking_data!$D$1:$D$6001,"not found")</f>
        <v>M002</v>
      </c>
      <c r="H4426" t="str">
        <f>_xlfn.XLOOKUP(G4426,Movies_data!$A$1:$A$41,Movies_data!$B$1:$B$41,"not found")</f>
        <v>Jailer</v>
      </c>
      <c r="I4426" t="str">
        <f>_xlfn.XLOOKUP(G4426,Movies_data!$A$1:$A$41,Movies_data!$D$1:$D$41,"not found")</f>
        <v>Action</v>
      </c>
      <c r="J4426" t="str">
        <f>_xlfn.XLOOKUP(G4426,Movies_data!$A$1:$A$41,Movies_data!$C$1:$C$41,"not found")</f>
        <v>Tamil</v>
      </c>
      <c r="K4426">
        <f>_xlfn.XLOOKUP(G4426,Movies_data!$A$1:$A$41,Movies_data!$H$1:$H$41,"Not Found")</f>
        <v>7.1</v>
      </c>
      <c r="L4426" t="str">
        <f>_xlfn.XLOOKUP(A4426,Booking_data!$A$1:$A$6001,Booking_data!$E$1:$E$6001,"not Found")</f>
        <v>C111</v>
      </c>
      <c r="M4426" t="str">
        <f>_xlfn.XLOOKUP(L4426,Cinemas_data!$A$1:$A$49,Cinemas_data!$I$1:$I$49,"not Found")</f>
        <v>Mukta A2 Cinemas City Centre</v>
      </c>
      <c r="N4426" t="str">
        <f>_xlfn.XLOOKUP(L4426,Cinemas_data!$A$1:$A$49,Cinemas_data!$C$1:$C$49,"not Found")</f>
        <v>Delhi</v>
      </c>
      <c r="O4426">
        <f>_xlfn.XLOOKUP(A4426,Booking_data!$A$1:$A$6001,Booking_data!$H$1:$H$6001,"not found")</f>
        <v>1</v>
      </c>
      <c r="P4426">
        <f>_xlfn.XLOOKUP(A4426,Booking_data!$A$1:$A$6001,Booking_data!$I$1:$I$6001,"not Found")</f>
        <v>180</v>
      </c>
      <c r="Q4426">
        <f t="shared" si="347"/>
        <v>180</v>
      </c>
      <c r="R4426" t="str">
        <f>_xlfn.XLOOKUP(A4426,Booking_data!$A$1:$A$6001,Booking_data!$L$1:$L$6001,"Not Found")</f>
        <v>Net Banking</v>
      </c>
      <c r="S4426">
        <f>_xlfn.XLOOKUP(A4426,Booking_data!$A$1:$A$6001,Booking_data!$N$1:$N$6001,"not Found")</f>
        <v>39</v>
      </c>
      <c r="T4426" t="str">
        <f>_xlfn.XLOOKUP(A4426,Booking_data!$A$1:$A$6001,Booking_data!$O$1:$O$6001,"Not Found")</f>
        <v>Female</v>
      </c>
      <c r="U4426" t="str">
        <f t="shared" si="348"/>
        <v>Middle Age</v>
      </c>
      <c r="V4426" t="str">
        <f t="shared" si="349"/>
        <v>Low Booking</v>
      </c>
    </row>
    <row r="4427" spans="1:22" x14ac:dyDescent="0.25">
      <c r="A4427" t="s">
        <v>4658</v>
      </c>
      <c r="B4427" s="1">
        <v>46084</v>
      </c>
      <c r="C4427" s="1">
        <v>46148</v>
      </c>
      <c r="D4427" s="9">
        <v>0.88541666666666663</v>
      </c>
      <c r="E4427" t="str">
        <f t="shared" si="345"/>
        <v>Weekday</v>
      </c>
      <c r="F4427" t="str">
        <f t="shared" si="346"/>
        <v>Mar</v>
      </c>
      <c r="G4427" t="str">
        <f>_xlfn.XLOOKUP(A4427,Booking_data!$A$1:$A$6001,Booking_data!$D$1:$D$6001,"not found")</f>
        <v>M010</v>
      </c>
      <c r="H4427" t="str">
        <f>_xlfn.XLOOKUP(G4427,Movies_data!$A$1:$A$41,Movies_data!$B$1:$B$41,"not found")</f>
        <v>Captain Miller</v>
      </c>
      <c r="I4427" t="str">
        <f>_xlfn.XLOOKUP(G4427,Movies_data!$A$1:$A$41,Movies_data!$D$1:$D$41,"not found")</f>
        <v>Action</v>
      </c>
      <c r="J4427" t="str">
        <f>_xlfn.XLOOKUP(G4427,Movies_data!$A$1:$A$41,Movies_data!$C$1:$C$41,"not found")</f>
        <v>Tamil</v>
      </c>
      <c r="K4427">
        <f>_xlfn.XLOOKUP(G4427,Movies_data!$A$1:$A$41,Movies_data!$H$1:$H$41,"Not Found")</f>
        <v>7</v>
      </c>
      <c r="L4427" t="str">
        <f>_xlfn.XLOOKUP(A4427,Booking_data!$A$1:$A$6001,Booking_data!$E$1:$E$6001,"not Found")</f>
        <v>C013</v>
      </c>
      <c r="M4427" t="str">
        <f>_xlfn.XLOOKUP(L4427,Cinemas_data!$A$1:$A$49,Cinemas_data!$I$1:$I$49,"not Found")</f>
        <v>Mukta A2 Cinemas Forum Mall</v>
      </c>
      <c r="N4427" t="str">
        <f>_xlfn.XLOOKUP(L4427,Cinemas_data!$A$1:$A$49,Cinemas_data!$C$1:$C$49,"not Found")</f>
        <v>Chennai</v>
      </c>
      <c r="O4427">
        <f>_xlfn.XLOOKUP(A4427,Booking_data!$A$1:$A$6001,Booking_data!$H$1:$H$6001,"not found")</f>
        <v>3</v>
      </c>
      <c r="P4427">
        <f>_xlfn.XLOOKUP(A4427,Booking_data!$A$1:$A$6001,Booking_data!$I$1:$I$6001,"not Found")</f>
        <v>320</v>
      </c>
      <c r="Q4427">
        <f t="shared" si="347"/>
        <v>960</v>
      </c>
      <c r="R4427" t="str">
        <f>_xlfn.XLOOKUP(A4427,Booking_data!$A$1:$A$6001,Booking_data!$L$1:$L$6001,"Not Found")</f>
        <v>Wallet</v>
      </c>
      <c r="S4427">
        <f>_xlfn.XLOOKUP(A4427,Booking_data!$A$1:$A$6001,Booking_data!$N$1:$N$6001,"not Found")</f>
        <v>56</v>
      </c>
      <c r="T4427" t="str">
        <f>_xlfn.XLOOKUP(A4427,Booking_data!$A$1:$A$6001,Booking_data!$O$1:$O$6001,"Not Found")</f>
        <v>Male</v>
      </c>
      <c r="U4427" t="str">
        <f t="shared" si="348"/>
        <v>Above 45</v>
      </c>
      <c r="V4427" t="str">
        <f t="shared" si="349"/>
        <v>Medium Booking</v>
      </c>
    </row>
    <row r="4428" spans="1:22" x14ac:dyDescent="0.25">
      <c r="A4428" t="s">
        <v>4659</v>
      </c>
      <c r="B4428" s="1">
        <v>46084</v>
      </c>
      <c r="C4428" s="1">
        <v>46060</v>
      </c>
      <c r="D4428" s="9">
        <v>0.39583333333333331</v>
      </c>
      <c r="E4428" t="str">
        <f t="shared" si="345"/>
        <v>Weekday</v>
      </c>
      <c r="F4428" t="str">
        <f t="shared" si="346"/>
        <v>Mar</v>
      </c>
      <c r="G4428" t="str">
        <f>_xlfn.XLOOKUP(A4428,Booking_data!$A$1:$A$6001,Booking_data!$D$1:$D$6001,"not found")</f>
        <v>M015</v>
      </c>
      <c r="H4428" t="str">
        <f>_xlfn.XLOOKUP(G4428,Movies_data!$A$1:$A$41,Movies_data!$B$1:$B$41,"not found")</f>
        <v>Kalki 2898 AD</v>
      </c>
      <c r="I4428" t="str">
        <f>_xlfn.XLOOKUP(G4428,Movies_data!$A$1:$A$41,Movies_data!$D$1:$D$41,"not found")</f>
        <v>Sci-Fi</v>
      </c>
      <c r="J4428" t="str">
        <f>_xlfn.XLOOKUP(G4428,Movies_data!$A$1:$A$41,Movies_data!$C$1:$C$41,"not found")</f>
        <v>Telugu</v>
      </c>
      <c r="K4428">
        <f>_xlfn.XLOOKUP(G4428,Movies_data!$A$1:$A$41,Movies_data!$H$1:$H$41,"Not Found")</f>
        <v>7</v>
      </c>
      <c r="L4428" t="str">
        <f>_xlfn.XLOOKUP(A4428,Booking_data!$A$1:$A$6001,Booking_data!$E$1:$E$6001,"not Found")</f>
        <v>C112</v>
      </c>
      <c r="M4428" t="str">
        <f>_xlfn.XLOOKUP(L4428,Cinemas_data!$A$1:$A$49,Cinemas_data!$I$1:$I$49,"not Found")</f>
        <v>MovieMax Grand Mall</v>
      </c>
      <c r="N4428" t="str">
        <f>_xlfn.XLOOKUP(L4428,Cinemas_data!$A$1:$A$49,Cinemas_data!$C$1:$C$49,"not Found")</f>
        <v>Delhi</v>
      </c>
      <c r="O4428">
        <f>_xlfn.XLOOKUP(A4428,Booking_data!$A$1:$A$6001,Booking_data!$H$1:$H$6001,"not found")</f>
        <v>5</v>
      </c>
      <c r="P4428">
        <f>_xlfn.XLOOKUP(A4428,Booking_data!$A$1:$A$6001,Booking_data!$I$1:$I$6001,"not Found")</f>
        <v>420</v>
      </c>
      <c r="Q4428">
        <f t="shared" si="347"/>
        <v>2100</v>
      </c>
      <c r="R4428" t="str">
        <f>_xlfn.XLOOKUP(A4428,Booking_data!$A$1:$A$6001,Booking_data!$L$1:$L$6001,"Not Found")</f>
        <v>Debit Card</v>
      </c>
      <c r="S4428">
        <f>_xlfn.XLOOKUP(A4428,Booking_data!$A$1:$A$6001,Booking_data!$N$1:$N$6001,"not Found")</f>
        <v>33</v>
      </c>
      <c r="T4428" t="str">
        <f>_xlfn.XLOOKUP(A4428,Booking_data!$A$1:$A$6001,Booking_data!$O$1:$O$6001,"Not Found")</f>
        <v>Other</v>
      </c>
      <c r="U4428" t="str">
        <f t="shared" si="348"/>
        <v>Middle Age</v>
      </c>
      <c r="V4428" t="str">
        <f t="shared" si="349"/>
        <v>High Booking</v>
      </c>
    </row>
    <row r="4429" spans="1:22" x14ac:dyDescent="0.25">
      <c r="A4429" t="s">
        <v>4660</v>
      </c>
      <c r="B4429" s="1">
        <v>46084</v>
      </c>
      <c r="C4429" s="1">
        <v>46079</v>
      </c>
      <c r="D4429" s="9">
        <v>0.39583333333333331</v>
      </c>
      <c r="E4429" t="str">
        <f t="shared" si="345"/>
        <v>Weekday</v>
      </c>
      <c r="F4429" t="str">
        <f t="shared" si="346"/>
        <v>Mar</v>
      </c>
      <c r="G4429" t="str">
        <f>_xlfn.XLOOKUP(A4429,Booking_data!$A$1:$A$6001,Booking_data!$D$1:$D$6001,"not found")</f>
        <v>M039</v>
      </c>
      <c r="H4429" t="str">
        <f>_xlfn.XLOOKUP(G4429,Movies_data!$A$1:$A$41,Movies_data!$B$1:$B$41,"not found")</f>
        <v>Dune: Part Two</v>
      </c>
      <c r="I4429" t="str">
        <f>_xlfn.XLOOKUP(G4429,Movies_data!$A$1:$A$41,Movies_data!$D$1:$D$41,"not found")</f>
        <v>Sci-Fi</v>
      </c>
      <c r="J4429" t="str">
        <f>_xlfn.XLOOKUP(G4429,Movies_data!$A$1:$A$41,Movies_data!$C$1:$C$41,"not found")</f>
        <v>English</v>
      </c>
      <c r="K4429">
        <f>_xlfn.XLOOKUP(G4429,Movies_data!$A$1:$A$41,Movies_data!$H$1:$H$41,"Not Found")</f>
        <v>8.5</v>
      </c>
      <c r="L4429" t="str">
        <f>_xlfn.XLOOKUP(A4429,Booking_data!$A$1:$A$6001,Booking_data!$E$1:$E$6001,"not Found")</f>
        <v>C011</v>
      </c>
      <c r="M4429" t="str">
        <f>_xlfn.XLOOKUP(L4429,Cinemas_data!$A$1:$A$49,Cinemas_data!$I$1:$I$49,"not Found")</f>
        <v>Cinepolis City Centre</v>
      </c>
      <c r="N4429" t="str">
        <f>_xlfn.XLOOKUP(L4429,Cinemas_data!$A$1:$A$49,Cinemas_data!$C$1:$C$49,"not Found")</f>
        <v>Chennai</v>
      </c>
      <c r="O4429">
        <f>_xlfn.XLOOKUP(A4429,Booking_data!$A$1:$A$6001,Booking_data!$H$1:$H$6001,"not found")</f>
        <v>2</v>
      </c>
      <c r="P4429">
        <f>_xlfn.XLOOKUP(A4429,Booking_data!$A$1:$A$6001,Booking_data!$I$1:$I$6001,"not Found")</f>
        <v>420</v>
      </c>
      <c r="Q4429">
        <f t="shared" si="347"/>
        <v>840</v>
      </c>
      <c r="R4429" t="str">
        <f>_xlfn.XLOOKUP(A4429,Booking_data!$A$1:$A$6001,Booking_data!$L$1:$L$6001,"Not Found")</f>
        <v>Debit Card</v>
      </c>
      <c r="S4429">
        <f>_xlfn.XLOOKUP(A4429,Booking_data!$A$1:$A$6001,Booking_data!$N$1:$N$6001,"not Found")</f>
        <v>48</v>
      </c>
      <c r="T4429" t="str">
        <f>_xlfn.XLOOKUP(A4429,Booking_data!$A$1:$A$6001,Booking_data!$O$1:$O$6001,"Not Found")</f>
        <v>Other</v>
      </c>
      <c r="U4429" t="str">
        <f t="shared" si="348"/>
        <v>Above 45</v>
      </c>
      <c r="V4429" t="str">
        <f t="shared" si="349"/>
        <v>Low Booking</v>
      </c>
    </row>
    <row r="4430" spans="1:22" x14ac:dyDescent="0.25">
      <c r="A4430" t="s">
        <v>4661</v>
      </c>
      <c r="B4430" s="1">
        <v>46084</v>
      </c>
      <c r="C4430" s="1">
        <v>46076</v>
      </c>
      <c r="D4430" s="9">
        <v>0.64583333333333337</v>
      </c>
      <c r="E4430" t="str">
        <f t="shared" si="345"/>
        <v>Weekday</v>
      </c>
      <c r="F4430" t="str">
        <f t="shared" si="346"/>
        <v>Mar</v>
      </c>
      <c r="G4430" t="str">
        <f>_xlfn.XLOOKUP(A4430,Booking_data!$A$1:$A$6001,Booking_data!$D$1:$D$6001,"not found")</f>
        <v>M002</v>
      </c>
      <c r="H4430" t="str">
        <f>_xlfn.XLOOKUP(G4430,Movies_data!$A$1:$A$41,Movies_data!$B$1:$B$41,"not found")</f>
        <v>Jailer</v>
      </c>
      <c r="I4430" t="str">
        <f>_xlfn.XLOOKUP(G4430,Movies_data!$A$1:$A$41,Movies_data!$D$1:$D$41,"not found")</f>
        <v>Action</v>
      </c>
      <c r="J4430" t="str">
        <f>_xlfn.XLOOKUP(G4430,Movies_data!$A$1:$A$41,Movies_data!$C$1:$C$41,"not found")</f>
        <v>Tamil</v>
      </c>
      <c r="K4430">
        <f>_xlfn.XLOOKUP(G4430,Movies_data!$A$1:$A$41,Movies_data!$H$1:$H$41,"Not Found")</f>
        <v>7.1</v>
      </c>
      <c r="L4430" t="str">
        <f>_xlfn.XLOOKUP(A4430,Booking_data!$A$1:$A$6001,Booking_data!$E$1:$E$6001,"not Found")</f>
        <v>C053</v>
      </c>
      <c r="M4430" t="str">
        <f>_xlfn.XLOOKUP(L4430,Cinemas_data!$A$1:$A$49,Cinemas_data!$I$1:$I$49,"not Found")</f>
        <v>PVR Forum Mall</v>
      </c>
      <c r="N4430" t="str">
        <f>_xlfn.XLOOKUP(L4430,Cinemas_data!$A$1:$A$49,Cinemas_data!$C$1:$C$49,"not Found")</f>
        <v>Bengaluru</v>
      </c>
      <c r="O4430">
        <f>_xlfn.XLOOKUP(A4430,Booking_data!$A$1:$A$6001,Booking_data!$H$1:$H$6001,"not found")</f>
        <v>5</v>
      </c>
      <c r="P4430">
        <f>_xlfn.XLOOKUP(A4430,Booking_data!$A$1:$A$6001,Booking_data!$I$1:$I$6001,"not Found")</f>
        <v>440</v>
      </c>
      <c r="Q4430">
        <f t="shared" si="347"/>
        <v>2200</v>
      </c>
      <c r="R4430" t="str">
        <f>_xlfn.XLOOKUP(A4430,Booking_data!$A$1:$A$6001,Booking_data!$L$1:$L$6001,"Not Found")</f>
        <v>UPI</v>
      </c>
      <c r="S4430">
        <f>_xlfn.XLOOKUP(A4430,Booking_data!$A$1:$A$6001,Booking_data!$N$1:$N$6001,"not Found")</f>
        <v>41</v>
      </c>
      <c r="T4430" t="str">
        <f>_xlfn.XLOOKUP(A4430,Booking_data!$A$1:$A$6001,Booking_data!$O$1:$O$6001,"Not Found")</f>
        <v>Male</v>
      </c>
      <c r="U4430" t="str">
        <f t="shared" si="348"/>
        <v>Middle Age</v>
      </c>
      <c r="V4430" t="str">
        <f t="shared" si="349"/>
        <v>High Booking</v>
      </c>
    </row>
    <row r="4431" spans="1:22" x14ac:dyDescent="0.25">
      <c r="A4431" t="s">
        <v>4662</v>
      </c>
      <c r="B4431" s="1">
        <v>46084</v>
      </c>
      <c r="C4431" s="1">
        <v>46080</v>
      </c>
      <c r="D4431" s="9">
        <v>0.88541666666666663</v>
      </c>
      <c r="E4431" t="str">
        <f t="shared" si="345"/>
        <v>Weekday</v>
      </c>
      <c r="F4431" t="str">
        <f t="shared" si="346"/>
        <v>Mar</v>
      </c>
      <c r="G4431" t="str">
        <f>_xlfn.XLOOKUP(A4431,Booking_data!$A$1:$A$6001,Booking_data!$D$1:$D$6001,"not found")</f>
        <v>M004</v>
      </c>
      <c r="H4431" t="str">
        <f>_xlfn.XLOOKUP(G4431,Movies_data!$A$1:$A$41,Movies_data!$B$1:$B$41,"not found")</f>
        <v>Ponniyin Selvan I</v>
      </c>
      <c r="I4431" t="str">
        <f>_xlfn.XLOOKUP(G4431,Movies_data!$A$1:$A$41,Movies_data!$D$1:$D$41,"not found")</f>
        <v>Drama</v>
      </c>
      <c r="J4431" t="str">
        <f>_xlfn.XLOOKUP(G4431,Movies_data!$A$1:$A$41,Movies_data!$C$1:$C$41,"not found")</f>
        <v>Tamil</v>
      </c>
      <c r="K4431">
        <f>_xlfn.XLOOKUP(G4431,Movies_data!$A$1:$A$41,Movies_data!$H$1:$H$41,"Not Found")</f>
        <v>7.6</v>
      </c>
      <c r="L4431" t="str">
        <f>_xlfn.XLOOKUP(A4431,Booking_data!$A$1:$A$6001,Booking_data!$E$1:$E$6001,"not Found")</f>
        <v>C161</v>
      </c>
      <c r="M4431" t="str">
        <f>_xlfn.XLOOKUP(L4431,Cinemas_data!$A$1:$A$49,Cinemas_data!$I$1:$I$49,"not Found")</f>
        <v>INOX City Centre</v>
      </c>
      <c r="N4431" t="str">
        <f>_xlfn.XLOOKUP(L4431,Cinemas_data!$A$1:$A$49,Cinemas_data!$C$1:$C$49,"not Found")</f>
        <v>Thiruvananthapuram</v>
      </c>
      <c r="O4431">
        <f>_xlfn.XLOOKUP(A4431,Booking_data!$A$1:$A$6001,Booking_data!$H$1:$H$6001,"not found")</f>
        <v>2</v>
      </c>
      <c r="P4431">
        <f>_xlfn.XLOOKUP(A4431,Booking_data!$A$1:$A$6001,Booking_data!$I$1:$I$6001,"not Found")</f>
        <v>460</v>
      </c>
      <c r="Q4431">
        <f t="shared" si="347"/>
        <v>920</v>
      </c>
      <c r="R4431" t="str">
        <f>_xlfn.XLOOKUP(A4431,Booking_data!$A$1:$A$6001,Booking_data!$L$1:$L$6001,"Not Found")</f>
        <v>Wallet</v>
      </c>
      <c r="S4431">
        <f>_xlfn.XLOOKUP(A4431,Booking_data!$A$1:$A$6001,Booking_data!$N$1:$N$6001,"not Found")</f>
        <v>35</v>
      </c>
      <c r="T4431" t="str">
        <f>_xlfn.XLOOKUP(A4431,Booking_data!$A$1:$A$6001,Booking_data!$O$1:$O$6001,"Not Found")</f>
        <v>Male</v>
      </c>
      <c r="U4431" t="str">
        <f t="shared" si="348"/>
        <v>Middle Age</v>
      </c>
      <c r="V4431" t="str">
        <f t="shared" si="349"/>
        <v>Low Booking</v>
      </c>
    </row>
    <row r="4432" spans="1:22" x14ac:dyDescent="0.25">
      <c r="A4432" t="s">
        <v>4663</v>
      </c>
      <c r="B4432" s="1">
        <v>46084</v>
      </c>
      <c r="C4432" s="1">
        <v>46207</v>
      </c>
      <c r="D4432" s="9">
        <v>0.77083333333333337</v>
      </c>
      <c r="E4432" t="str">
        <f t="shared" si="345"/>
        <v>Weekday</v>
      </c>
      <c r="F4432" t="str">
        <f t="shared" si="346"/>
        <v>Mar</v>
      </c>
      <c r="G4432" t="str">
        <f>_xlfn.XLOOKUP(A4432,Booking_data!$A$1:$A$6001,Booking_data!$D$1:$D$6001,"not found")</f>
        <v>M019</v>
      </c>
      <c r="H4432" t="str">
        <f>_xlfn.XLOOKUP(G4432,Movies_data!$A$1:$A$41,Movies_data!$B$1:$B$41,"not found")</f>
        <v>Animal</v>
      </c>
      <c r="I4432" t="str">
        <f>_xlfn.XLOOKUP(G4432,Movies_data!$A$1:$A$41,Movies_data!$D$1:$D$41,"not found")</f>
        <v>Drama</v>
      </c>
      <c r="J4432" t="str">
        <f>_xlfn.XLOOKUP(G4432,Movies_data!$A$1:$A$41,Movies_data!$C$1:$C$41,"not found")</f>
        <v>Hindi</v>
      </c>
      <c r="K4432">
        <f>_xlfn.XLOOKUP(G4432,Movies_data!$A$1:$A$41,Movies_data!$H$1:$H$41,"Not Found")</f>
        <v>6.1</v>
      </c>
      <c r="L4432" t="str">
        <f>_xlfn.XLOOKUP(A4432,Booking_data!$A$1:$A$6001,Booking_data!$E$1:$E$6001,"not Found")</f>
        <v>C131</v>
      </c>
      <c r="M4432" t="str">
        <f>_xlfn.XLOOKUP(L4432,Cinemas_data!$A$1:$A$49,Cinemas_data!$I$1:$I$49,"not Found")</f>
        <v>Asian Cinemas City Centre</v>
      </c>
      <c r="N4432" t="str">
        <f>_xlfn.XLOOKUP(L4432,Cinemas_data!$A$1:$A$49,Cinemas_data!$C$1:$C$49,"not Found")</f>
        <v>Kolkata</v>
      </c>
      <c r="O4432">
        <f>_xlfn.XLOOKUP(A4432,Booking_data!$A$1:$A$6001,Booking_data!$H$1:$H$6001,"not found")</f>
        <v>2</v>
      </c>
      <c r="P4432">
        <f>_xlfn.XLOOKUP(A4432,Booking_data!$A$1:$A$6001,Booking_data!$I$1:$I$6001,"not Found")</f>
        <v>240</v>
      </c>
      <c r="Q4432">
        <f t="shared" si="347"/>
        <v>480</v>
      </c>
      <c r="R4432" t="str">
        <f>_xlfn.XLOOKUP(A4432,Booking_data!$A$1:$A$6001,Booking_data!$L$1:$L$6001,"Not Found")</f>
        <v>Wallet</v>
      </c>
      <c r="S4432">
        <f>_xlfn.XLOOKUP(A4432,Booking_data!$A$1:$A$6001,Booking_data!$N$1:$N$6001,"not Found")</f>
        <v>26</v>
      </c>
      <c r="T4432" t="str">
        <f>_xlfn.XLOOKUP(A4432,Booking_data!$A$1:$A$6001,Booking_data!$O$1:$O$6001,"Not Found")</f>
        <v>Other</v>
      </c>
      <c r="U4432" t="str">
        <f t="shared" si="348"/>
        <v>Youngster</v>
      </c>
      <c r="V4432" t="str">
        <f t="shared" si="349"/>
        <v>Low Booking</v>
      </c>
    </row>
    <row r="4433" spans="1:22" x14ac:dyDescent="0.25">
      <c r="A4433" t="s">
        <v>4664</v>
      </c>
      <c r="B4433" s="1">
        <v>46084</v>
      </c>
      <c r="C4433" s="1">
        <v>46159</v>
      </c>
      <c r="D4433" s="9">
        <v>0.9375</v>
      </c>
      <c r="E4433" t="str">
        <f t="shared" si="345"/>
        <v>Weekday</v>
      </c>
      <c r="F4433" t="str">
        <f t="shared" si="346"/>
        <v>Mar</v>
      </c>
      <c r="G4433" t="str">
        <f>_xlfn.XLOOKUP(A4433,Booking_data!$A$1:$A$6001,Booking_data!$D$1:$D$6001,"not found")</f>
        <v>M035</v>
      </c>
      <c r="H4433" t="str">
        <f>_xlfn.XLOOKUP(G4433,Movies_data!$A$1:$A$41,Movies_data!$B$1:$B$41,"not found")</f>
        <v>Aavesham</v>
      </c>
      <c r="I4433" t="str">
        <f>_xlfn.XLOOKUP(G4433,Movies_data!$A$1:$A$41,Movies_data!$D$1:$D$41,"not found")</f>
        <v>Comedy</v>
      </c>
      <c r="J4433" t="str">
        <f>_xlfn.XLOOKUP(G4433,Movies_data!$A$1:$A$41,Movies_data!$C$1:$C$41,"not found")</f>
        <v>Malayalam</v>
      </c>
      <c r="K4433">
        <f>_xlfn.XLOOKUP(G4433,Movies_data!$A$1:$A$41,Movies_data!$H$1:$H$41,"Not Found")</f>
        <v>7.8</v>
      </c>
      <c r="L4433" t="str">
        <f>_xlfn.XLOOKUP(A4433,Booking_data!$A$1:$A$6001,Booking_data!$E$1:$E$6001,"not Found")</f>
        <v>C153</v>
      </c>
      <c r="M4433" t="str">
        <f>_xlfn.XLOOKUP(L4433,Cinemas_data!$A$1:$A$49,Cinemas_data!$I$1:$I$49,"not Found")</f>
        <v>Cinepolis Forum Mall</v>
      </c>
      <c r="N4433" t="str">
        <f>_xlfn.XLOOKUP(L4433,Cinemas_data!$A$1:$A$49,Cinemas_data!$C$1:$C$49,"not Found")</f>
        <v>Kochi</v>
      </c>
      <c r="O4433">
        <f>_xlfn.XLOOKUP(A4433,Booking_data!$A$1:$A$6001,Booking_data!$H$1:$H$6001,"not found")</f>
        <v>4</v>
      </c>
      <c r="P4433">
        <f>_xlfn.XLOOKUP(A4433,Booking_data!$A$1:$A$6001,Booking_data!$I$1:$I$6001,"not Found")</f>
        <v>420</v>
      </c>
      <c r="Q4433">
        <f t="shared" si="347"/>
        <v>1680</v>
      </c>
      <c r="R4433" t="str">
        <f>_xlfn.XLOOKUP(A4433,Booking_data!$A$1:$A$6001,Booking_data!$L$1:$L$6001,"Not Found")</f>
        <v>Net Banking</v>
      </c>
      <c r="S4433">
        <f>_xlfn.XLOOKUP(A4433,Booking_data!$A$1:$A$6001,Booking_data!$N$1:$N$6001,"not Found")</f>
        <v>24</v>
      </c>
      <c r="T4433" t="str">
        <f>_xlfn.XLOOKUP(A4433,Booking_data!$A$1:$A$6001,Booking_data!$O$1:$O$6001,"Not Found")</f>
        <v>Male</v>
      </c>
      <c r="U4433" t="str">
        <f t="shared" si="348"/>
        <v>Youngster</v>
      </c>
      <c r="V4433" t="str">
        <f t="shared" si="349"/>
        <v>Medium Booking</v>
      </c>
    </row>
    <row r="4434" spans="1:22" x14ac:dyDescent="0.25">
      <c r="A4434" t="s">
        <v>4665</v>
      </c>
      <c r="B4434" s="1">
        <v>46084</v>
      </c>
      <c r="C4434" s="1">
        <v>46099</v>
      </c>
      <c r="D4434" s="9">
        <v>0.39583333333333331</v>
      </c>
      <c r="E4434" t="str">
        <f t="shared" si="345"/>
        <v>Weekday</v>
      </c>
      <c r="F4434" t="str">
        <f t="shared" si="346"/>
        <v>Mar</v>
      </c>
      <c r="G4434" t="str">
        <f>_xlfn.XLOOKUP(A4434,Booking_data!$A$1:$A$6001,Booking_data!$D$1:$D$6001,"not found")</f>
        <v>M032</v>
      </c>
      <c r="H4434" t="str">
        <f>_xlfn.XLOOKUP(G4434,Movies_data!$A$1:$A$41,Movies_data!$B$1:$B$41,"not found")</f>
        <v>Premam</v>
      </c>
      <c r="I4434" t="str">
        <f>_xlfn.XLOOKUP(G4434,Movies_data!$A$1:$A$41,Movies_data!$D$1:$D$41,"not found")</f>
        <v>Romance</v>
      </c>
      <c r="J4434" t="str">
        <f>_xlfn.XLOOKUP(G4434,Movies_data!$A$1:$A$41,Movies_data!$C$1:$C$41,"not found")</f>
        <v>Malayalam</v>
      </c>
      <c r="K4434">
        <f>_xlfn.XLOOKUP(G4434,Movies_data!$A$1:$A$41,Movies_data!$H$1:$H$41,"Not Found")</f>
        <v>8.3000000000000007</v>
      </c>
      <c r="L4434" t="str">
        <f>_xlfn.XLOOKUP(A4434,Booking_data!$A$1:$A$6001,Booking_data!$E$1:$E$6001,"not Found")</f>
        <v>C123</v>
      </c>
      <c r="M4434" t="str">
        <f>_xlfn.XLOOKUP(L4434,Cinemas_data!$A$1:$A$49,Cinemas_data!$I$1:$I$49,"not Found")</f>
        <v>City Pride Forum Mall</v>
      </c>
      <c r="N4434" t="str">
        <f>_xlfn.XLOOKUP(L4434,Cinemas_data!$A$1:$A$49,Cinemas_data!$C$1:$C$49,"not Found")</f>
        <v>Noida</v>
      </c>
      <c r="O4434">
        <f>_xlfn.XLOOKUP(A4434,Booking_data!$A$1:$A$6001,Booking_data!$H$1:$H$6001,"not found")</f>
        <v>5</v>
      </c>
      <c r="P4434">
        <f>_xlfn.XLOOKUP(A4434,Booking_data!$A$1:$A$6001,Booking_data!$I$1:$I$6001,"not Found")</f>
        <v>300</v>
      </c>
      <c r="Q4434">
        <f t="shared" si="347"/>
        <v>1500</v>
      </c>
      <c r="R4434" t="str">
        <f>_xlfn.XLOOKUP(A4434,Booking_data!$A$1:$A$6001,Booking_data!$L$1:$L$6001,"Not Found")</f>
        <v>Wallet</v>
      </c>
      <c r="S4434">
        <f>_xlfn.XLOOKUP(A4434,Booking_data!$A$1:$A$6001,Booking_data!$N$1:$N$6001,"not Found")</f>
        <v>52</v>
      </c>
      <c r="T4434" t="str">
        <f>_xlfn.XLOOKUP(A4434,Booking_data!$A$1:$A$6001,Booking_data!$O$1:$O$6001,"Not Found")</f>
        <v>Male</v>
      </c>
      <c r="U4434" t="str">
        <f t="shared" si="348"/>
        <v>Above 45</v>
      </c>
      <c r="V4434" t="str">
        <f t="shared" si="349"/>
        <v>High Booking</v>
      </c>
    </row>
    <row r="4435" spans="1:22" x14ac:dyDescent="0.25">
      <c r="A4435" t="s">
        <v>4666</v>
      </c>
      <c r="B4435" s="1">
        <v>46084</v>
      </c>
      <c r="C4435" s="1">
        <v>46168</v>
      </c>
      <c r="D4435" s="9">
        <v>0.64583333333333337</v>
      </c>
      <c r="E4435" t="str">
        <f t="shared" si="345"/>
        <v>Weekday</v>
      </c>
      <c r="F4435" t="str">
        <f t="shared" si="346"/>
        <v>Mar</v>
      </c>
      <c r="G4435" t="str">
        <f>_xlfn.XLOOKUP(A4435,Booking_data!$A$1:$A$6001,Booking_data!$D$1:$D$6001,"not found")</f>
        <v>M014</v>
      </c>
      <c r="H4435" t="str">
        <f>_xlfn.XLOOKUP(G4435,Movies_data!$A$1:$A$41,Movies_data!$B$1:$B$41,"not found")</f>
        <v>Hi Nanna</v>
      </c>
      <c r="I4435" t="str">
        <f>_xlfn.XLOOKUP(G4435,Movies_data!$A$1:$A$41,Movies_data!$D$1:$D$41,"not found")</f>
        <v>Romance</v>
      </c>
      <c r="J4435" t="str">
        <f>_xlfn.XLOOKUP(G4435,Movies_data!$A$1:$A$41,Movies_data!$C$1:$C$41,"not found")</f>
        <v>Telugu</v>
      </c>
      <c r="K4435">
        <f>_xlfn.XLOOKUP(G4435,Movies_data!$A$1:$A$41,Movies_data!$H$1:$H$41,"Not Found")</f>
        <v>8</v>
      </c>
      <c r="L4435" t="str">
        <f>_xlfn.XLOOKUP(A4435,Booking_data!$A$1:$A$6001,Booking_data!$E$1:$E$6001,"not Found")</f>
        <v>C103</v>
      </c>
      <c r="M4435" t="str">
        <f>_xlfn.XLOOKUP(L4435,Cinemas_data!$A$1:$A$49,Cinemas_data!$I$1:$I$49,"not Found")</f>
        <v>MovieMax Forum Mall</v>
      </c>
      <c r="N4435" t="str">
        <f>_xlfn.XLOOKUP(L4435,Cinemas_data!$A$1:$A$49,Cinemas_data!$C$1:$C$49,"not Found")</f>
        <v>Pune</v>
      </c>
      <c r="O4435">
        <f>_xlfn.XLOOKUP(A4435,Booking_data!$A$1:$A$6001,Booking_data!$H$1:$H$6001,"not found")</f>
        <v>4</v>
      </c>
      <c r="P4435">
        <f>_xlfn.XLOOKUP(A4435,Booking_data!$A$1:$A$6001,Booking_data!$I$1:$I$6001,"not Found")</f>
        <v>260</v>
      </c>
      <c r="Q4435">
        <f t="shared" si="347"/>
        <v>1040</v>
      </c>
      <c r="R4435" t="str">
        <f>_xlfn.XLOOKUP(A4435,Booking_data!$A$1:$A$6001,Booking_data!$L$1:$L$6001,"Not Found")</f>
        <v>Wallet</v>
      </c>
      <c r="S4435">
        <f>_xlfn.XLOOKUP(A4435,Booking_data!$A$1:$A$6001,Booking_data!$N$1:$N$6001,"not Found")</f>
        <v>34</v>
      </c>
      <c r="T4435" t="str">
        <f>_xlfn.XLOOKUP(A4435,Booking_data!$A$1:$A$6001,Booking_data!$O$1:$O$6001,"Not Found")</f>
        <v>Male</v>
      </c>
      <c r="U4435" t="str">
        <f t="shared" si="348"/>
        <v>Middle Age</v>
      </c>
      <c r="V4435" t="str">
        <f t="shared" si="349"/>
        <v>Medium Booking</v>
      </c>
    </row>
    <row r="4436" spans="1:22" x14ac:dyDescent="0.25">
      <c r="A4436" t="s">
        <v>4667</v>
      </c>
      <c r="B4436" s="1">
        <v>46084</v>
      </c>
      <c r="C4436" s="1">
        <v>46167</v>
      </c>
      <c r="D4436" s="9">
        <v>0.64583333333333337</v>
      </c>
      <c r="E4436" t="str">
        <f t="shared" si="345"/>
        <v>Weekday</v>
      </c>
      <c r="F4436" t="str">
        <f t="shared" si="346"/>
        <v>Mar</v>
      </c>
      <c r="G4436" t="str">
        <f>_xlfn.XLOOKUP(A4436,Booking_data!$A$1:$A$6001,Booking_data!$D$1:$D$6001,"not found")</f>
        <v>M003</v>
      </c>
      <c r="H4436" t="str">
        <f>_xlfn.XLOOKUP(G4436,Movies_data!$A$1:$A$41,Movies_data!$B$1:$B$41,"not found")</f>
        <v>Vikram</v>
      </c>
      <c r="I4436" t="str">
        <f>_xlfn.XLOOKUP(G4436,Movies_data!$A$1:$A$41,Movies_data!$D$1:$D$41,"not found")</f>
        <v>Action</v>
      </c>
      <c r="J4436" t="str">
        <f>_xlfn.XLOOKUP(G4436,Movies_data!$A$1:$A$41,Movies_data!$C$1:$C$41,"not found")</f>
        <v>Tamil</v>
      </c>
      <c r="K4436">
        <f>_xlfn.XLOOKUP(G4436,Movies_data!$A$1:$A$41,Movies_data!$H$1:$H$41,"Not Found")</f>
        <v>8.3000000000000007</v>
      </c>
      <c r="L4436" t="str">
        <f>_xlfn.XLOOKUP(A4436,Booking_data!$A$1:$A$6001,Booking_data!$E$1:$E$6001,"not Found")</f>
        <v>C031</v>
      </c>
      <c r="M4436" t="str">
        <f>_xlfn.XLOOKUP(L4436,Cinemas_data!$A$1:$A$49,Cinemas_data!$I$1:$I$49,"not Found")</f>
        <v>Mukta A2 Cinemas City Centre</v>
      </c>
      <c r="N4436" t="str">
        <f>_xlfn.XLOOKUP(L4436,Cinemas_data!$A$1:$A$49,Cinemas_data!$C$1:$C$49,"not Found")</f>
        <v>Madurai</v>
      </c>
      <c r="O4436">
        <f>_xlfn.XLOOKUP(A4436,Booking_data!$A$1:$A$6001,Booking_data!$H$1:$H$6001,"not found")</f>
        <v>2</v>
      </c>
      <c r="P4436">
        <f>_xlfn.XLOOKUP(A4436,Booking_data!$A$1:$A$6001,Booking_data!$I$1:$I$6001,"not Found")</f>
        <v>240</v>
      </c>
      <c r="Q4436">
        <f t="shared" si="347"/>
        <v>480</v>
      </c>
      <c r="R4436" t="str">
        <f>_xlfn.XLOOKUP(A4436,Booking_data!$A$1:$A$6001,Booking_data!$L$1:$L$6001,"Not Found")</f>
        <v>Net Banking</v>
      </c>
      <c r="S4436">
        <f>_xlfn.XLOOKUP(A4436,Booking_data!$A$1:$A$6001,Booking_data!$N$1:$N$6001,"not Found")</f>
        <v>29</v>
      </c>
      <c r="T4436" t="str">
        <f>_xlfn.XLOOKUP(A4436,Booking_data!$A$1:$A$6001,Booking_data!$O$1:$O$6001,"Not Found")</f>
        <v>Male</v>
      </c>
      <c r="U4436" t="str">
        <f t="shared" si="348"/>
        <v>Youngster</v>
      </c>
      <c r="V4436" t="str">
        <f t="shared" si="349"/>
        <v>Low Booking</v>
      </c>
    </row>
    <row r="4437" spans="1:22" x14ac:dyDescent="0.25">
      <c r="A4437" t="s">
        <v>4668</v>
      </c>
      <c r="B4437" s="1">
        <v>46084</v>
      </c>
      <c r="C4437" s="1">
        <v>46049</v>
      </c>
      <c r="D4437" s="9">
        <v>0.53125</v>
      </c>
      <c r="E4437" t="str">
        <f t="shared" si="345"/>
        <v>Weekday</v>
      </c>
      <c r="F4437" t="str">
        <f t="shared" si="346"/>
        <v>Mar</v>
      </c>
      <c r="G4437" t="str">
        <f>_xlfn.XLOOKUP(A4437,Booking_data!$A$1:$A$6001,Booking_data!$D$1:$D$6001,"not found")</f>
        <v>M017</v>
      </c>
      <c r="H4437" t="str">
        <f>_xlfn.XLOOKUP(G4437,Movies_data!$A$1:$A$41,Movies_data!$B$1:$B$41,"not found")</f>
        <v>Baahubali 2</v>
      </c>
      <c r="I4437" t="str">
        <f>_xlfn.XLOOKUP(G4437,Movies_data!$A$1:$A$41,Movies_data!$D$1:$D$41,"not found")</f>
        <v>Action</v>
      </c>
      <c r="J4437" t="str">
        <f>_xlfn.XLOOKUP(G4437,Movies_data!$A$1:$A$41,Movies_data!$C$1:$C$41,"not found")</f>
        <v>Telugu</v>
      </c>
      <c r="K4437">
        <f>_xlfn.XLOOKUP(G4437,Movies_data!$A$1:$A$41,Movies_data!$H$1:$H$41,"Not Found")</f>
        <v>8.1999999999999993</v>
      </c>
      <c r="L4437" t="str">
        <f>_xlfn.XLOOKUP(A4437,Booking_data!$A$1:$A$6001,Booking_data!$E$1:$E$6001,"not Found")</f>
        <v>C033</v>
      </c>
      <c r="M4437" t="str">
        <f>_xlfn.XLOOKUP(L4437,Cinemas_data!$A$1:$A$49,Cinemas_data!$I$1:$I$49,"not Found")</f>
        <v>Asian Cinemas Forum Mall</v>
      </c>
      <c r="N4437" t="str">
        <f>_xlfn.XLOOKUP(L4437,Cinemas_data!$A$1:$A$49,Cinemas_data!$C$1:$C$49,"not Found")</f>
        <v>Madurai</v>
      </c>
      <c r="O4437">
        <f>_xlfn.XLOOKUP(A4437,Booking_data!$A$1:$A$6001,Booking_data!$H$1:$H$6001,"not found")</f>
        <v>3</v>
      </c>
      <c r="P4437">
        <f>_xlfn.XLOOKUP(A4437,Booking_data!$A$1:$A$6001,Booking_data!$I$1:$I$6001,"not Found")</f>
        <v>180</v>
      </c>
      <c r="Q4437">
        <f t="shared" si="347"/>
        <v>540</v>
      </c>
      <c r="R4437" t="str">
        <f>_xlfn.XLOOKUP(A4437,Booking_data!$A$1:$A$6001,Booking_data!$L$1:$L$6001,"Not Found")</f>
        <v>Credit Card</v>
      </c>
      <c r="S4437">
        <f>_xlfn.XLOOKUP(A4437,Booking_data!$A$1:$A$6001,Booking_data!$N$1:$N$6001,"not Found")</f>
        <v>26</v>
      </c>
      <c r="T4437" t="str">
        <f>_xlfn.XLOOKUP(A4437,Booking_data!$A$1:$A$6001,Booking_data!$O$1:$O$6001,"Not Found")</f>
        <v>Female</v>
      </c>
      <c r="U4437" t="str">
        <f t="shared" si="348"/>
        <v>Youngster</v>
      </c>
      <c r="V4437" t="str">
        <f t="shared" si="349"/>
        <v>Medium Booking</v>
      </c>
    </row>
    <row r="4438" spans="1:22" x14ac:dyDescent="0.25">
      <c r="A4438" t="s">
        <v>4669</v>
      </c>
      <c r="B4438" s="1">
        <v>46084</v>
      </c>
      <c r="C4438" s="1">
        <v>46064</v>
      </c>
      <c r="D4438" s="9">
        <v>0.53125</v>
      </c>
      <c r="E4438" t="str">
        <f t="shared" si="345"/>
        <v>Weekday</v>
      </c>
      <c r="F4438" t="str">
        <f t="shared" si="346"/>
        <v>Mar</v>
      </c>
      <c r="G4438" t="str">
        <f>_xlfn.XLOOKUP(A4438,Booking_data!$A$1:$A$6001,Booking_data!$D$1:$D$6001,"not found")</f>
        <v>M025</v>
      </c>
      <c r="H4438" t="str">
        <f>_xlfn.XLOOKUP(G4438,Movies_data!$A$1:$A$41,Movies_data!$B$1:$B$41,"not found")</f>
        <v>Rocky Aur Rani Kii Prem Kahaani</v>
      </c>
      <c r="I4438" t="str">
        <f>_xlfn.XLOOKUP(G4438,Movies_data!$A$1:$A$41,Movies_data!$D$1:$D$41,"not found")</f>
        <v>Romance</v>
      </c>
      <c r="J4438" t="str">
        <f>_xlfn.XLOOKUP(G4438,Movies_data!$A$1:$A$41,Movies_data!$C$1:$C$41,"not found")</f>
        <v>Hindi</v>
      </c>
      <c r="K4438">
        <f>_xlfn.XLOOKUP(G4438,Movies_data!$A$1:$A$41,Movies_data!$H$1:$H$41,"Not Found")</f>
        <v>6.8</v>
      </c>
      <c r="L4438" t="str">
        <f>_xlfn.XLOOKUP(A4438,Booking_data!$A$1:$A$6001,Booking_data!$E$1:$E$6001,"not Found")</f>
        <v>C042</v>
      </c>
      <c r="M4438" t="str">
        <f>_xlfn.XLOOKUP(L4438,Cinemas_data!$A$1:$A$49,Cinemas_data!$I$1:$I$49,"not Found")</f>
        <v>Asian Cinemas Grand Mall</v>
      </c>
      <c r="N4438" t="str">
        <f>_xlfn.XLOOKUP(L4438,Cinemas_data!$A$1:$A$49,Cinemas_data!$C$1:$C$49,"not Found")</f>
        <v>Salem</v>
      </c>
      <c r="O4438">
        <f>_xlfn.XLOOKUP(A4438,Booking_data!$A$1:$A$6001,Booking_data!$H$1:$H$6001,"not found")</f>
        <v>4</v>
      </c>
      <c r="P4438">
        <f>_xlfn.XLOOKUP(A4438,Booking_data!$A$1:$A$6001,Booking_data!$I$1:$I$6001,"not Found")</f>
        <v>360</v>
      </c>
      <c r="Q4438">
        <f t="shared" si="347"/>
        <v>1440</v>
      </c>
      <c r="R4438" t="str">
        <f>_xlfn.XLOOKUP(A4438,Booking_data!$A$1:$A$6001,Booking_data!$L$1:$L$6001,"Not Found")</f>
        <v>UPI</v>
      </c>
      <c r="S4438">
        <f>_xlfn.XLOOKUP(A4438,Booking_data!$A$1:$A$6001,Booking_data!$N$1:$N$6001,"not Found")</f>
        <v>60</v>
      </c>
      <c r="T4438" t="str">
        <f>_xlfn.XLOOKUP(A4438,Booking_data!$A$1:$A$6001,Booking_data!$O$1:$O$6001,"Not Found")</f>
        <v>Male</v>
      </c>
      <c r="U4438" t="str">
        <f t="shared" si="348"/>
        <v>Above 45</v>
      </c>
      <c r="V4438" t="str">
        <f t="shared" si="349"/>
        <v>Medium Booking</v>
      </c>
    </row>
    <row r="4439" spans="1:22" x14ac:dyDescent="0.25">
      <c r="A4439" t="s">
        <v>4670</v>
      </c>
      <c r="B4439" s="1">
        <v>46084</v>
      </c>
      <c r="C4439" s="1">
        <v>46083</v>
      </c>
      <c r="D4439" s="9">
        <v>0.77083333333333337</v>
      </c>
      <c r="E4439" t="str">
        <f t="shared" si="345"/>
        <v>Weekday</v>
      </c>
      <c r="F4439" t="str">
        <f t="shared" si="346"/>
        <v>Mar</v>
      </c>
      <c r="G4439" t="str">
        <f>_xlfn.XLOOKUP(A4439,Booking_data!$A$1:$A$6001,Booking_data!$D$1:$D$6001,"not found")</f>
        <v>M002</v>
      </c>
      <c r="H4439" t="str">
        <f>_xlfn.XLOOKUP(G4439,Movies_data!$A$1:$A$41,Movies_data!$B$1:$B$41,"not found")</f>
        <v>Jailer</v>
      </c>
      <c r="I4439" t="str">
        <f>_xlfn.XLOOKUP(G4439,Movies_data!$A$1:$A$41,Movies_data!$D$1:$D$41,"not found")</f>
        <v>Action</v>
      </c>
      <c r="J4439" t="str">
        <f>_xlfn.XLOOKUP(G4439,Movies_data!$A$1:$A$41,Movies_data!$C$1:$C$41,"not found")</f>
        <v>Tamil</v>
      </c>
      <c r="K4439">
        <f>_xlfn.XLOOKUP(G4439,Movies_data!$A$1:$A$41,Movies_data!$H$1:$H$41,"Not Found")</f>
        <v>7.1</v>
      </c>
      <c r="L4439" t="str">
        <f>_xlfn.XLOOKUP(A4439,Booking_data!$A$1:$A$6001,Booking_data!$E$1:$E$6001,"not Found")</f>
        <v>C091</v>
      </c>
      <c r="M4439" t="str">
        <f>_xlfn.XLOOKUP(L4439,Cinemas_data!$A$1:$A$49,Cinemas_data!$I$1:$I$49,"not Found")</f>
        <v>Cinepolis City Centre</v>
      </c>
      <c r="N4439" t="str">
        <f>_xlfn.XLOOKUP(L4439,Cinemas_data!$A$1:$A$49,Cinemas_data!$C$1:$C$49,"not Found")</f>
        <v>Mumbai</v>
      </c>
      <c r="O4439">
        <f>_xlfn.XLOOKUP(A4439,Booking_data!$A$1:$A$6001,Booking_data!$H$1:$H$6001,"not found")</f>
        <v>6</v>
      </c>
      <c r="P4439">
        <f>_xlfn.XLOOKUP(A4439,Booking_data!$A$1:$A$6001,Booking_data!$I$1:$I$6001,"not Found")</f>
        <v>280</v>
      </c>
      <c r="Q4439">
        <f t="shared" si="347"/>
        <v>1680</v>
      </c>
      <c r="R4439" t="str">
        <f>_xlfn.XLOOKUP(A4439,Booking_data!$A$1:$A$6001,Booking_data!$L$1:$L$6001,"Not Found")</f>
        <v>Wallet</v>
      </c>
      <c r="S4439">
        <f>_xlfn.XLOOKUP(A4439,Booking_data!$A$1:$A$6001,Booking_data!$N$1:$N$6001,"not Found")</f>
        <v>47</v>
      </c>
      <c r="T4439" t="str">
        <f>_xlfn.XLOOKUP(A4439,Booking_data!$A$1:$A$6001,Booking_data!$O$1:$O$6001,"Not Found")</f>
        <v>Female</v>
      </c>
      <c r="U4439" t="str">
        <f t="shared" si="348"/>
        <v>Above 45</v>
      </c>
      <c r="V4439" t="str">
        <f t="shared" si="349"/>
        <v>High Booking</v>
      </c>
    </row>
    <row r="4440" spans="1:22" x14ac:dyDescent="0.25">
      <c r="A4440" t="s">
        <v>4671</v>
      </c>
      <c r="B4440" s="1">
        <v>46084</v>
      </c>
      <c r="C4440" s="1">
        <v>46149</v>
      </c>
      <c r="D4440" s="9">
        <v>0.9375</v>
      </c>
      <c r="E4440" t="str">
        <f t="shared" si="345"/>
        <v>Weekday</v>
      </c>
      <c r="F4440" t="str">
        <f t="shared" si="346"/>
        <v>Mar</v>
      </c>
      <c r="G4440" t="str">
        <f>_xlfn.XLOOKUP(A4440,Booking_data!$A$1:$A$6001,Booking_data!$D$1:$D$6001,"not found")</f>
        <v>M014</v>
      </c>
      <c r="H4440" t="str">
        <f>_xlfn.XLOOKUP(G4440,Movies_data!$A$1:$A$41,Movies_data!$B$1:$B$41,"not found")</f>
        <v>Hi Nanna</v>
      </c>
      <c r="I4440" t="str">
        <f>_xlfn.XLOOKUP(G4440,Movies_data!$A$1:$A$41,Movies_data!$D$1:$D$41,"not found")</f>
        <v>Romance</v>
      </c>
      <c r="J4440" t="str">
        <f>_xlfn.XLOOKUP(G4440,Movies_data!$A$1:$A$41,Movies_data!$C$1:$C$41,"not found")</f>
        <v>Telugu</v>
      </c>
      <c r="K4440">
        <f>_xlfn.XLOOKUP(G4440,Movies_data!$A$1:$A$41,Movies_data!$H$1:$H$41,"Not Found")</f>
        <v>8</v>
      </c>
      <c r="L4440" t="str">
        <f>_xlfn.XLOOKUP(A4440,Booking_data!$A$1:$A$6001,Booking_data!$E$1:$E$6001,"not Found")</f>
        <v>C143</v>
      </c>
      <c r="M4440" t="str">
        <f>_xlfn.XLOOKUP(L4440,Cinemas_data!$A$1:$A$49,Cinemas_data!$I$1:$I$49,"not Found")</f>
        <v>INOX Forum Mall</v>
      </c>
      <c r="N4440" t="str">
        <f>_xlfn.XLOOKUP(L4440,Cinemas_data!$A$1:$A$49,Cinemas_data!$C$1:$C$49,"not Found")</f>
        <v>Ahmedabad</v>
      </c>
      <c r="O4440">
        <f>_xlfn.XLOOKUP(A4440,Booking_data!$A$1:$A$6001,Booking_data!$H$1:$H$6001,"not found")</f>
        <v>3</v>
      </c>
      <c r="P4440">
        <f>_xlfn.XLOOKUP(A4440,Booking_data!$A$1:$A$6001,Booking_data!$I$1:$I$6001,"not Found")</f>
        <v>420</v>
      </c>
      <c r="Q4440">
        <f t="shared" si="347"/>
        <v>1260</v>
      </c>
      <c r="R4440" t="str">
        <f>_xlfn.XLOOKUP(A4440,Booking_data!$A$1:$A$6001,Booking_data!$L$1:$L$6001,"Not Found")</f>
        <v>Net Banking</v>
      </c>
      <c r="S4440">
        <f>_xlfn.XLOOKUP(A4440,Booking_data!$A$1:$A$6001,Booking_data!$N$1:$N$6001,"not Found")</f>
        <v>30</v>
      </c>
      <c r="T4440" t="str">
        <f>_xlfn.XLOOKUP(A4440,Booking_data!$A$1:$A$6001,Booking_data!$O$1:$O$6001,"Not Found")</f>
        <v>Other</v>
      </c>
      <c r="U4440" t="str">
        <f t="shared" si="348"/>
        <v>Middle Age</v>
      </c>
      <c r="V4440" t="str">
        <f t="shared" si="349"/>
        <v>Medium Booking</v>
      </c>
    </row>
    <row r="4441" spans="1:22" x14ac:dyDescent="0.25">
      <c r="A4441" t="s">
        <v>4672</v>
      </c>
      <c r="B4441" s="1">
        <v>46084</v>
      </c>
      <c r="C4441" s="1">
        <v>46193</v>
      </c>
      <c r="D4441" s="9">
        <v>0.88541666666666663</v>
      </c>
      <c r="E4441" t="str">
        <f t="shared" si="345"/>
        <v>Weekday</v>
      </c>
      <c r="F4441" t="str">
        <f t="shared" si="346"/>
        <v>Mar</v>
      </c>
      <c r="G4441" t="str">
        <f>_xlfn.XLOOKUP(A4441,Booking_data!$A$1:$A$6001,Booking_data!$D$1:$D$6001,"not found")</f>
        <v>M008</v>
      </c>
      <c r="H4441" t="str">
        <f>_xlfn.XLOOKUP(G4441,Movies_data!$A$1:$A$41,Movies_data!$B$1:$B$41,"not found")</f>
        <v>Love Today</v>
      </c>
      <c r="I4441" t="str">
        <f>_xlfn.XLOOKUP(G4441,Movies_data!$A$1:$A$41,Movies_data!$D$1:$D$41,"not found")</f>
        <v>Romance</v>
      </c>
      <c r="J4441" t="str">
        <f>_xlfn.XLOOKUP(G4441,Movies_data!$A$1:$A$41,Movies_data!$C$1:$C$41,"not found")</f>
        <v>Tamil</v>
      </c>
      <c r="K4441">
        <f>_xlfn.XLOOKUP(G4441,Movies_data!$A$1:$A$41,Movies_data!$H$1:$H$41,"Not Found")</f>
        <v>7.4</v>
      </c>
      <c r="L4441" t="str">
        <f>_xlfn.XLOOKUP(A4441,Booking_data!$A$1:$A$6001,Booking_data!$E$1:$E$6001,"not Found")</f>
        <v>C021</v>
      </c>
      <c r="M4441" t="str">
        <f>_xlfn.XLOOKUP(L4441,Cinemas_data!$A$1:$A$49,Cinemas_data!$I$1:$I$49,"not Found")</f>
        <v>Miraj Cinemas City Centre</v>
      </c>
      <c r="N4441" t="str">
        <f>_xlfn.XLOOKUP(L4441,Cinemas_data!$A$1:$A$49,Cinemas_data!$C$1:$C$49,"not Found")</f>
        <v>Coimbatore</v>
      </c>
      <c r="O4441">
        <f>_xlfn.XLOOKUP(A4441,Booking_data!$A$1:$A$6001,Booking_data!$H$1:$H$6001,"not found")</f>
        <v>2</v>
      </c>
      <c r="P4441">
        <f>_xlfn.XLOOKUP(A4441,Booking_data!$A$1:$A$6001,Booking_data!$I$1:$I$6001,"not Found")</f>
        <v>400</v>
      </c>
      <c r="Q4441">
        <f t="shared" si="347"/>
        <v>800</v>
      </c>
      <c r="R4441" t="str">
        <f>_xlfn.XLOOKUP(A4441,Booking_data!$A$1:$A$6001,Booking_data!$L$1:$L$6001,"Not Found")</f>
        <v>Wallet</v>
      </c>
      <c r="S4441">
        <f>_xlfn.XLOOKUP(A4441,Booking_data!$A$1:$A$6001,Booking_data!$N$1:$N$6001,"not Found")</f>
        <v>59</v>
      </c>
      <c r="T4441" t="str">
        <f>_xlfn.XLOOKUP(A4441,Booking_data!$A$1:$A$6001,Booking_data!$O$1:$O$6001,"Not Found")</f>
        <v>Other</v>
      </c>
      <c r="U4441" t="str">
        <f t="shared" si="348"/>
        <v>Above 45</v>
      </c>
      <c r="V4441" t="str">
        <f t="shared" si="349"/>
        <v>Low Booking</v>
      </c>
    </row>
    <row r="4442" spans="1:22" x14ac:dyDescent="0.25">
      <c r="A4442" t="s">
        <v>4673</v>
      </c>
      <c r="B4442" s="1">
        <v>46084</v>
      </c>
      <c r="C4442" s="1">
        <v>46053</v>
      </c>
      <c r="D4442" s="9">
        <v>0.53125</v>
      </c>
      <c r="E4442" t="str">
        <f t="shared" si="345"/>
        <v>Weekday</v>
      </c>
      <c r="F4442" t="str">
        <f t="shared" si="346"/>
        <v>Mar</v>
      </c>
      <c r="G4442" t="str">
        <f>_xlfn.XLOOKUP(A4442,Booking_data!$A$1:$A$6001,Booking_data!$D$1:$D$6001,"not found")</f>
        <v>M025</v>
      </c>
      <c r="H4442" t="str">
        <f>_xlfn.XLOOKUP(G4442,Movies_data!$A$1:$A$41,Movies_data!$B$1:$B$41,"not found")</f>
        <v>Rocky Aur Rani Kii Prem Kahaani</v>
      </c>
      <c r="I4442" t="str">
        <f>_xlfn.XLOOKUP(G4442,Movies_data!$A$1:$A$41,Movies_data!$D$1:$D$41,"not found")</f>
        <v>Romance</v>
      </c>
      <c r="J4442" t="str">
        <f>_xlfn.XLOOKUP(G4442,Movies_data!$A$1:$A$41,Movies_data!$C$1:$C$41,"not found")</f>
        <v>Hindi</v>
      </c>
      <c r="K4442">
        <f>_xlfn.XLOOKUP(G4442,Movies_data!$A$1:$A$41,Movies_data!$H$1:$H$41,"Not Found")</f>
        <v>6.8</v>
      </c>
      <c r="L4442" t="str">
        <f>_xlfn.XLOOKUP(A4442,Booking_data!$A$1:$A$6001,Booking_data!$E$1:$E$6001,"not Found")</f>
        <v>C092</v>
      </c>
      <c r="M4442" t="str">
        <f>_xlfn.XLOOKUP(L4442,Cinemas_data!$A$1:$A$49,Cinemas_data!$I$1:$I$49,"not Found")</f>
        <v>Miraj Cinemas Grand Mall</v>
      </c>
      <c r="N4442" t="str">
        <f>_xlfn.XLOOKUP(L4442,Cinemas_data!$A$1:$A$49,Cinemas_data!$C$1:$C$49,"not Found")</f>
        <v>Mumbai</v>
      </c>
      <c r="O4442">
        <f>_xlfn.XLOOKUP(A4442,Booking_data!$A$1:$A$6001,Booking_data!$H$1:$H$6001,"not found")</f>
        <v>3</v>
      </c>
      <c r="P4442">
        <f>_xlfn.XLOOKUP(A4442,Booking_data!$A$1:$A$6001,Booking_data!$I$1:$I$6001,"not Found")</f>
        <v>160</v>
      </c>
      <c r="Q4442">
        <f t="shared" si="347"/>
        <v>480</v>
      </c>
      <c r="R4442" t="str">
        <f>_xlfn.XLOOKUP(A4442,Booking_data!$A$1:$A$6001,Booking_data!$L$1:$L$6001,"Not Found")</f>
        <v>UPI</v>
      </c>
      <c r="S4442">
        <f>_xlfn.XLOOKUP(A4442,Booking_data!$A$1:$A$6001,Booking_data!$N$1:$N$6001,"not Found")</f>
        <v>48</v>
      </c>
      <c r="T4442" t="str">
        <f>_xlfn.XLOOKUP(A4442,Booking_data!$A$1:$A$6001,Booking_data!$O$1:$O$6001,"Not Found")</f>
        <v>Female</v>
      </c>
      <c r="U4442" t="str">
        <f t="shared" si="348"/>
        <v>Above 45</v>
      </c>
      <c r="V4442" t="str">
        <f t="shared" si="349"/>
        <v>Medium Booking</v>
      </c>
    </row>
    <row r="4443" spans="1:22" x14ac:dyDescent="0.25">
      <c r="A4443" t="s">
        <v>4674</v>
      </c>
      <c r="B4443" s="1">
        <v>46084</v>
      </c>
      <c r="C4443" s="1">
        <v>46175</v>
      </c>
      <c r="D4443" s="9">
        <v>0.88541666666666663</v>
      </c>
      <c r="E4443" t="str">
        <f t="shared" si="345"/>
        <v>Weekday</v>
      </c>
      <c r="F4443" t="str">
        <f t="shared" si="346"/>
        <v>Mar</v>
      </c>
      <c r="G4443" t="str">
        <f>_xlfn.XLOOKUP(A4443,Booking_data!$A$1:$A$6001,Booking_data!$D$1:$D$6001,"not found")</f>
        <v>M036</v>
      </c>
      <c r="H4443" t="str">
        <f>_xlfn.XLOOKUP(G4443,Movies_data!$A$1:$A$41,Movies_data!$B$1:$B$41,"not found")</f>
        <v>Avengers Endgame</v>
      </c>
      <c r="I4443" t="str">
        <f>_xlfn.XLOOKUP(G4443,Movies_data!$A$1:$A$41,Movies_data!$D$1:$D$41,"not found")</f>
        <v>Action</v>
      </c>
      <c r="J4443" t="str">
        <f>_xlfn.XLOOKUP(G4443,Movies_data!$A$1:$A$41,Movies_data!$C$1:$C$41,"not found")</f>
        <v>English</v>
      </c>
      <c r="K4443">
        <f>_xlfn.XLOOKUP(G4443,Movies_data!$A$1:$A$41,Movies_data!$H$1:$H$41,"Not Found")</f>
        <v>8.4</v>
      </c>
      <c r="L4443" t="str">
        <f>_xlfn.XLOOKUP(A4443,Booking_data!$A$1:$A$6001,Booking_data!$E$1:$E$6001,"not Found")</f>
        <v>C122</v>
      </c>
      <c r="M4443" t="str">
        <f>_xlfn.XLOOKUP(L4443,Cinemas_data!$A$1:$A$49,Cinemas_data!$I$1:$I$49,"not Found")</f>
        <v>Asian Cinemas Grand Mall</v>
      </c>
      <c r="N4443" t="str">
        <f>_xlfn.XLOOKUP(L4443,Cinemas_data!$A$1:$A$49,Cinemas_data!$C$1:$C$49,"not Found")</f>
        <v>Noida</v>
      </c>
      <c r="O4443">
        <f>_xlfn.XLOOKUP(A4443,Booking_data!$A$1:$A$6001,Booking_data!$H$1:$H$6001,"not found")</f>
        <v>1</v>
      </c>
      <c r="P4443">
        <f>_xlfn.XLOOKUP(A4443,Booking_data!$A$1:$A$6001,Booking_data!$I$1:$I$6001,"not Found")</f>
        <v>180</v>
      </c>
      <c r="Q4443">
        <f t="shared" si="347"/>
        <v>180</v>
      </c>
      <c r="R4443" t="str">
        <f>_xlfn.XLOOKUP(A4443,Booking_data!$A$1:$A$6001,Booking_data!$L$1:$L$6001,"Not Found")</f>
        <v>UPI</v>
      </c>
      <c r="S4443">
        <f>_xlfn.XLOOKUP(A4443,Booking_data!$A$1:$A$6001,Booking_data!$N$1:$N$6001,"not Found")</f>
        <v>48</v>
      </c>
      <c r="T4443" t="str">
        <f>_xlfn.XLOOKUP(A4443,Booking_data!$A$1:$A$6001,Booking_data!$O$1:$O$6001,"Not Found")</f>
        <v>Other</v>
      </c>
      <c r="U4443" t="str">
        <f t="shared" si="348"/>
        <v>Above 45</v>
      </c>
      <c r="V4443" t="str">
        <f t="shared" si="349"/>
        <v>Low Booking</v>
      </c>
    </row>
    <row r="4444" spans="1:22" x14ac:dyDescent="0.25">
      <c r="A4444" t="s">
        <v>4675</v>
      </c>
      <c r="B4444" s="1">
        <v>46084</v>
      </c>
      <c r="C4444" s="1">
        <v>46130</v>
      </c>
      <c r="D4444" s="9">
        <v>0.53125</v>
      </c>
      <c r="E4444" t="str">
        <f t="shared" si="345"/>
        <v>Weekday</v>
      </c>
      <c r="F4444" t="str">
        <f t="shared" si="346"/>
        <v>Mar</v>
      </c>
      <c r="G4444" t="str">
        <f>_xlfn.XLOOKUP(A4444,Booking_data!$A$1:$A$6001,Booking_data!$D$1:$D$6001,"not found")</f>
        <v>M014</v>
      </c>
      <c r="H4444" t="str">
        <f>_xlfn.XLOOKUP(G4444,Movies_data!$A$1:$A$41,Movies_data!$B$1:$B$41,"not found")</f>
        <v>Hi Nanna</v>
      </c>
      <c r="I4444" t="str">
        <f>_xlfn.XLOOKUP(G4444,Movies_data!$A$1:$A$41,Movies_data!$D$1:$D$41,"not found")</f>
        <v>Romance</v>
      </c>
      <c r="J4444" t="str">
        <f>_xlfn.XLOOKUP(G4444,Movies_data!$A$1:$A$41,Movies_data!$C$1:$C$41,"not found")</f>
        <v>Telugu</v>
      </c>
      <c r="K4444">
        <f>_xlfn.XLOOKUP(G4444,Movies_data!$A$1:$A$41,Movies_data!$H$1:$H$41,"Not Found")</f>
        <v>8</v>
      </c>
      <c r="L4444" t="str">
        <f>_xlfn.XLOOKUP(A4444,Booking_data!$A$1:$A$6001,Booking_data!$E$1:$E$6001,"not Found")</f>
        <v>C062</v>
      </c>
      <c r="M4444" t="str">
        <f>_xlfn.XLOOKUP(L4444,Cinemas_data!$A$1:$A$49,Cinemas_data!$I$1:$I$49,"not Found")</f>
        <v>PVR Grand Mall</v>
      </c>
      <c r="N4444" t="str">
        <f>_xlfn.XLOOKUP(L4444,Cinemas_data!$A$1:$A$49,Cinemas_data!$C$1:$C$49,"not Found")</f>
        <v>Mysuru</v>
      </c>
      <c r="O4444">
        <f>_xlfn.XLOOKUP(A4444,Booking_data!$A$1:$A$6001,Booking_data!$H$1:$H$6001,"not found")</f>
        <v>3</v>
      </c>
      <c r="P4444">
        <f>_xlfn.XLOOKUP(A4444,Booking_data!$A$1:$A$6001,Booking_data!$I$1:$I$6001,"not Found")</f>
        <v>240</v>
      </c>
      <c r="Q4444">
        <f t="shared" si="347"/>
        <v>720</v>
      </c>
      <c r="R4444" t="str">
        <f>_xlfn.XLOOKUP(A4444,Booking_data!$A$1:$A$6001,Booking_data!$L$1:$L$6001,"Not Found")</f>
        <v>Debit Card</v>
      </c>
      <c r="S4444">
        <f>_xlfn.XLOOKUP(A4444,Booking_data!$A$1:$A$6001,Booking_data!$N$1:$N$6001,"not Found")</f>
        <v>31</v>
      </c>
      <c r="T4444" t="str">
        <f>_xlfn.XLOOKUP(A4444,Booking_data!$A$1:$A$6001,Booking_data!$O$1:$O$6001,"Not Found")</f>
        <v>Male</v>
      </c>
      <c r="U4444" t="str">
        <f t="shared" si="348"/>
        <v>Middle Age</v>
      </c>
      <c r="V4444" t="str">
        <f t="shared" si="349"/>
        <v>Medium Booking</v>
      </c>
    </row>
    <row r="4445" spans="1:22" x14ac:dyDescent="0.25">
      <c r="A4445" t="s">
        <v>4676</v>
      </c>
      <c r="B4445" s="1">
        <v>46084</v>
      </c>
      <c r="C4445" s="1">
        <v>46185</v>
      </c>
      <c r="D4445" s="9">
        <v>0.64583333333333337</v>
      </c>
      <c r="E4445" t="str">
        <f t="shared" si="345"/>
        <v>Weekday</v>
      </c>
      <c r="F4445" t="str">
        <f t="shared" si="346"/>
        <v>Mar</v>
      </c>
      <c r="G4445" t="str">
        <f>_xlfn.XLOOKUP(A4445,Booking_data!$A$1:$A$6001,Booking_data!$D$1:$D$6001,"not found")</f>
        <v>M006</v>
      </c>
      <c r="H4445" t="str">
        <f>_xlfn.XLOOKUP(G4445,Movies_data!$A$1:$A$41,Movies_data!$B$1:$B$41,"not found")</f>
        <v>Maamannan</v>
      </c>
      <c r="I4445" t="str">
        <f>_xlfn.XLOOKUP(G4445,Movies_data!$A$1:$A$41,Movies_data!$D$1:$D$41,"not found")</f>
        <v>Drama</v>
      </c>
      <c r="J4445" t="str">
        <f>_xlfn.XLOOKUP(G4445,Movies_data!$A$1:$A$41,Movies_data!$C$1:$C$41,"not found")</f>
        <v>Tamil</v>
      </c>
      <c r="K4445">
        <f>_xlfn.XLOOKUP(G4445,Movies_data!$A$1:$A$41,Movies_data!$H$1:$H$41,"Not Found")</f>
        <v>7.3</v>
      </c>
      <c r="L4445" t="str">
        <f>_xlfn.XLOOKUP(A4445,Booking_data!$A$1:$A$6001,Booking_data!$E$1:$E$6001,"not Found")</f>
        <v>C152</v>
      </c>
      <c r="M4445" t="str">
        <f>_xlfn.XLOOKUP(L4445,Cinemas_data!$A$1:$A$49,Cinemas_data!$I$1:$I$49,"not Found")</f>
        <v>INOX Grand Mall</v>
      </c>
      <c r="N4445" t="str">
        <f>_xlfn.XLOOKUP(L4445,Cinemas_data!$A$1:$A$49,Cinemas_data!$C$1:$C$49,"not Found")</f>
        <v>Kochi</v>
      </c>
      <c r="O4445">
        <f>_xlfn.XLOOKUP(A4445,Booking_data!$A$1:$A$6001,Booking_data!$H$1:$H$6001,"not found")</f>
        <v>2</v>
      </c>
      <c r="P4445">
        <f>_xlfn.XLOOKUP(A4445,Booking_data!$A$1:$A$6001,Booking_data!$I$1:$I$6001,"not Found")</f>
        <v>260</v>
      </c>
      <c r="Q4445">
        <f t="shared" si="347"/>
        <v>520</v>
      </c>
      <c r="R4445" t="str">
        <f>_xlfn.XLOOKUP(A4445,Booking_data!$A$1:$A$6001,Booking_data!$L$1:$L$6001,"Not Found")</f>
        <v>Debit Card</v>
      </c>
      <c r="S4445">
        <f>_xlfn.XLOOKUP(A4445,Booking_data!$A$1:$A$6001,Booking_data!$N$1:$N$6001,"not Found")</f>
        <v>36</v>
      </c>
      <c r="T4445" t="str">
        <f>_xlfn.XLOOKUP(A4445,Booking_data!$A$1:$A$6001,Booking_data!$O$1:$O$6001,"Not Found")</f>
        <v>Other</v>
      </c>
      <c r="U4445" t="str">
        <f t="shared" si="348"/>
        <v>Middle Age</v>
      </c>
      <c r="V4445" t="str">
        <f t="shared" si="349"/>
        <v>Low Booking</v>
      </c>
    </row>
    <row r="4446" spans="1:22" x14ac:dyDescent="0.25">
      <c r="A4446" t="s">
        <v>4677</v>
      </c>
      <c r="B4446" s="1">
        <v>46084</v>
      </c>
      <c r="C4446" s="1">
        <v>46102</v>
      </c>
      <c r="D4446" s="9">
        <v>0.64583333333333337</v>
      </c>
      <c r="E4446" t="str">
        <f t="shared" si="345"/>
        <v>Weekday</v>
      </c>
      <c r="F4446" t="str">
        <f t="shared" si="346"/>
        <v>Mar</v>
      </c>
      <c r="G4446" t="str">
        <f>_xlfn.XLOOKUP(A4446,Booking_data!$A$1:$A$6001,Booking_data!$D$1:$D$6001,"not found")</f>
        <v>M038</v>
      </c>
      <c r="H4446" t="str">
        <f>_xlfn.XLOOKUP(G4446,Movies_data!$A$1:$A$41,Movies_data!$B$1:$B$41,"not found")</f>
        <v>Barbie</v>
      </c>
      <c r="I4446" t="str">
        <f>_xlfn.XLOOKUP(G4446,Movies_data!$A$1:$A$41,Movies_data!$D$1:$D$41,"not found")</f>
        <v>Comedy</v>
      </c>
      <c r="J4446" t="str">
        <f>_xlfn.XLOOKUP(G4446,Movies_data!$A$1:$A$41,Movies_data!$C$1:$C$41,"not found")</f>
        <v>English</v>
      </c>
      <c r="K4446">
        <f>_xlfn.XLOOKUP(G4446,Movies_data!$A$1:$A$41,Movies_data!$H$1:$H$41,"Not Found")</f>
        <v>6.8</v>
      </c>
      <c r="L4446" t="str">
        <f>_xlfn.XLOOKUP(A4446,Booking_data!$A$1:$A$6001,Booking_data!$E$1:$E$6001,"not Found")</f>
        <v>C102</v>
      </c>
      <c r="M4446" t="str">
        <f>_xlfn.XLOOKUP(L4446,Cinemas_data!$A$1:$A$49,Cinemas_data!$I$1:$I$49,"not Found")</f>
        <v>Mukta A2 Cinemas Grand Mall</v>
      </c>
      <c r="N4446" t="str">
        <f>_xlfn.XLOOKUP(L4446,Cinemas_data!$A$1:$A$49,Cinemas_data!$C$1:$C$49,"not Found")</f>
        <v>Pune</v>
      </c>
      <c r="O4446">
        <f>_xlfn.XLOOKUP(A4446,Booking_data!$A$1:$A$6001,Booking_data!$H$1:$H$6001,"not found")</f>
        <v>5</v>
      </c>
      <c r="P4446">
        <f>_xlfn.XLOOKUP(A4446,Booking_data!$A$1:$A$6001,Booking_data!$I$1:$I$6001,"not Found")</f>
        <v>400</v>
      </c>
      <c r="Q4446">
        <f t="shared" si="347"/>
        <v>2000</v>
      </c>
      <c r="R4446" t="str">
        <f>_xlfn.XLOOKUP(A4446,Booking_data!$A$1:$A$6001,Booking_data!$L$1:$L$6001,"Not Found")</f>
        <v>Net Banking</v>
      </c>
      <c r="S4446">
        <f>_xlfn.XLOOKUP(A4446,Booking_data!$A$1:$A$6001,Booking_data!$N$1:$N$6001,"not Found")</f>
        <v>36</v>
      </c>
      <c r="T4446" t="str">
        <f>_xlfn.XLOOKUP(A4446,Booking_data!$A$1:$A$6001,Booking_data!$O$1:$O$6001,"Not Found")</f>
        <v>Male</v>
      </c>
      <c r="U4446" t="str">
        <f t="shared" si="348"/>
        <v>Middle Age</v>
      </c>
      <c r="V4446" t="str">
        <f t="shared" si="349"/>
        <v>High Booking</v>
      </c>
    </row>
    <row r="4447" spans="1:22" x14ac:dyDescent="0.25">
      <c r="A4447" t="s">
        <v>4678</v>
      </c>
      <c r="B4447" s="1">
        <v>46084</v>
      </c>
      <c r="C4447" s="1">
        <v>46102</v>
      </c>
      <c r="D4447" s="9">
        <v>0.53125</v>
      </c>
      <c r="E4447" t="str">
        <f t="shared" si="345"/>
        <v>Weekday</v>
      </c>
      <c r="F4447" t="str">
        <f t="shared" si="346"/>
        <v>Mar</v>
      </c>
      <c r="G4447" t="str">
        <f>_xlfn.XLOOKUP(A4447,Booking_data!$A$1:$A$6001,Booking_data!$D$1:$D$6001,"not found")</f>
        <v>M011</v>
      </c>
      <c r="H4447" t="str">
        <f>_xlfn.XLOOKUP(G4447,Movies_data!$A$1:$A$41,Movies_data!$B$1:$B$41,"not found")</f>
        <v>Pushpa 2</v>
      </c>
      <c r="I4447" t="str">
        <f>_xlfn.XLOOKUP(G4447,Movies_data!$A$1:$A$41,Movies_data!$D$1:$D$41,"not found")</f>
        <v>Action</v>
      </c>
      <c r="J4447" t="str">
        <f>_xlfn.XLOOKUP(G4447,Movies_data!$A$1:$A$41,Movies_data!$C$1:$C$41,"not found")</f>
        <v>Telugu</v>
      </c>
      <c r="K4447">
        <f>_xlfn.XLOOKUP(G4447,Movies_data!$A$1:$A$41,Movies_data!$H$1:$H$41,"Not Found")</f>
        <v>6.1</v>
      </c>
      <c r="L4447" t="str">
        <f>_xlfn.XLOOKUP(A4447,Booking_data!$A$1:$A$6001,Booking_data!$E$1:$E$6001,"not Found")</f>
        <v>C092</v>
      </c>
      <c r="M4447" t="str">
        <f>_xlfn.XLOOKUP(L4447,Cinemas_data!$A$1:$A$49,Cinemas_data!$I$1:$I$49,"not Found")</f>
        <v>Miraj Cinemas Grand Mall</v>
      </c>
      <c r="N4447" t="str">
        <f>_xlfn.XLOOKUP(L4447,Cinemas_data!$A$1:$A$49,Cinemas_data!$C$1:$C$49,"not Found")</f>
        <v>Mumbai</v>
      </c>
      <c r="O4447">
        <f>_xlfn.XLOOKUP(A4447,Booking_data!$A$1:$A$6001,Booking_data!$H$1:$H$6001,"not found")</f>
        <v>2</v>
      </c>
      <c r="P4447">
        <f>_xlfn.XLOOKUP(A4447,Booking_data!$A$1:$A$6001,Booking_data!$I$1:$I$6001,"not Found")</f>
        <v>340</v>
      </c>
      <c r="Q4447">
        <f t="shared" si="347"/>
        <v>680</v>
      </c>
      <c r="R4447" t="str">
        <f>_xlfn.XLOOKUP(A4447,Booking_data!$A$1:$A$6001,Booking_data!$L$1:$L$6001,"Not Found")</f>
        <v>UPI</v>
      </c>
      <c r="S4447">
        <f>_xlfn.XLOOKUP(A4447,Booking_data!$A$1:$A$6001,Booking_data!$N$1:$N$6001,"not Found")</f>
        <v>34</v>
      </c>
      <c r="T4447" t="str">
        <f>_xlfn.XLOOKUP(A4447,Booking_data!$A$1:$A$6001,Booking_data!$O$1:$O$6001,"Not Found")</f>
        <v>Other</v>
      </c>
      <c r="U4447" t="str">
        <f t="shared" si="348"/>
        <v>Middle Age</v>
      </c>
      <c r="V4447" t="str">
        <f t="shared" si="349"/>
        <v>Low Booking</v>
      </c>
    </row>
    <row r="4448" spans="1:22" x14ac:dyDescent="0.25">
      <c r="A4448" t="s">
        <v>4679</v>
      </c>
      <c r="B4448" s="1">
        <v>46084</v>
      </c>
      <c r="C4448" s="1">
        <v>46056</v>
      </c>
      <c r="D4448" s="9">
        <v>0.53125</v>
      </c>
      <c r="E4448" t="str">
        <f t="shared" si="345"/>
        <v>Weekday</v>
      </c>
      <c r="F4448" t="str">
        <f t="shared" si="346"/>
        <v>Mar</v>
      </c>
      <c r="G4448" t="str">
        <f>_xlfn.XLOOKUP(A4448,Booking_data!$A$1:$A$6001,Booking_data!$D$1:$D$6001,"not found")</f>
        <v>M014</v>
      </c>
      <c r="H4448" t="str">
        <f>_xlfn.XLOOKUP(G4448,Movies_data!$A$1:$A$41,Movies_data!$B$1:$B$41,"not found")</f>
        <v>Hi Nanna</v>
      </c>
      <c r="I4448" t="str">
        <f>_xlfn.XLOOKUP(G4448,Movies_data!$A$1:$A$41,Movies_data!$D$1:$D$41,"not found")</f>
        <v>Romance</v>
      </c>
      <c r="J4448" t="str">
        <f>_xlfn.XLOOKUP(G4448,Movies_data!$A$1:$A$41,Movies_data!$C$1:$C$41,"not found")</f>
        <v>Telugu</v>
      </c>
      <c r="K4448">
        <f>_xlfn.XLOOKUP(G4448,Movies_data!$A$1:$A$41,Movies_data!$H$1:$H$41,"Not Found")</f>
        <v>8</v>
      </c>
      <c r="L4448" t="str">
        <f>_xlfn.XLOOKUP(A4448,Booking_data!$A$1:$A$6001,Booking_data!$E$1:$E$6001,"not Found")</f>
        <v>C133</v>
      </c>
      <c r="M4448" t="str">
        <f>_xlfn.XLOOKUP(L4448,Cinemas_data!$A$1:$A$49,Cinemas_data!$I$1:$I$49,"not Found")</f>
        <v>PVR Forum Mall</v>
      </c>
      <c r="N4448" t="str">
        <f>_xlfn.XLOOKUP(L4448,Cinemas_data!$A$1:$A$49,Cinemas_data!$C$1:$C$49,"not Found")</f>
        <v>Kolkata</v>
      </c>
      <c r="O4448">
        <f>_xlfn.XLOOKUP(A4448,Booking_data!$A$1:$A$6001,Booking_data!$H$1:$H$6001,"not found")</f>
        <v>5</v>
      </c>
      <c r="P4448">
        <f>_xlfn.XLOOKUP(A4448,Booking_data!$A$1:$A$6001,Booking_data!$I$1:$I$6001,"not Found")</f>
        <v>460</v>
      </c>
      <c r="Q4448">
        <f t="shared" si="347"/>
        <v>2300</v>
      </c>
      <c r="R4448" t="str">
        <f>_xlfn.XLOOKUP(A4448,Booking_data!$A$1:$A$6001,Booking_data!$L$1:$L$6001,"Not Found")</f>
        <v>Wallet</v>
      </c>
      <c r="S4448">
        <f>_xlfn.XLOOKUP(A4448,Booking_data!$A$1:$A$6001,Booking_data!$N$1:$N$6001,"not Found")</f>
        <v>53</v>
      </c>
      <c r="T4448" t="str">
        <f>_xlfn.XLOOKUP(A4448,Booking_data!$A$1:$A$6001,Booking_data!$O$1:$O$6001,"Not Found")</f>
        <v>Male</v>
      </c>
      <c r="U4448" t="str">
        <f t="shared" si="348"/>
        <v>Above 45</v>
      </c>
      <c r="V4448" t="str">
        <f t="shared" si="349"/>
        <v>High Booking</v>
      </c>
    </row>
    <row r="4449" spans="1:22" x14ac:dyDescent="0.25">
      <c r="A4449" t="s">
        <v>4680</v>
      </c>
      <c r="B4449" s="1">
        <v>46084</v>
      </c>
      <c r="C4449" s="1">
        <v>46169</v>
      </c>
      <c r="D4449" s="9">
        <v>0.53125</v>
      </c>
      <c r="E4449" t="str">
        <f t="shared" si="345"/>
        <v>Weekday</v>
      </c>
      <c r="F4449" t="str">
        <f t="shared" si="346"/>
        <v>Mar</v>
      </c>
      <c r="G4449" t="str">
        <f>_xlfn.XLOOKUP(A4449,Booking_data!$A$1:$A$6001,Booking_data!$D$1:$D$6001,"not found")</f>
        <v>M016</v>
      </c>
      <c r="H4449" t="str">
        <f>_xlfn.XLOOKUP(G4449,Movies_data!$A$1:$A$41,Movies_data!$B$1:$B$41,"not found")</f>
        <v>Arjun Reddy</v>
      </c>
      <c r="I4449" t="str">
        <f>_xlfn.XLOOKUP(G4449,Movies_data!$A$1:$A$41,Movies_data!$D$1:$D$41,"not found")</f>
        <v>Drama</v>
      </c>
      <c r="J4449" t="str">
        <f>_xlfn.XLOOKUP(G4449,Movies_data!$A$1:$A$41,Movies_data!$C$1:$C$41,"not found")</f>
        <v>Telugu</v>
      </c>
      <c r="K4449">
        <f>_xlfn.XLOOKUP(G4449,Movies_data!$A$1:$A$41,Movies_data!$H$1:$H$41,"Not Found")</f>
        <v>7.7</v>
      </c>
      <c r="L4449" t="str">
        <f>_xlfn.XLOOKUP(A4449,Booking_data!$A$1:$A$6001,Booking_data!$E$1:$E$6001,"not Found")</f>
        <v>C112</v>
      </c>
      <c r="M4449" t="str">
        <f>_xlfn.XLOOKUP(L4449,Cinemas_data!$A$1:$A$49,Cinemas_data!$I$1:$I$49,"not Found")</f>
        <v>MovieMax Grand Mall</v>
      </c>
      <c r="N4449" t="str">
        <f>_xlfn.XLOOKUP(L4449,Cinemas_data!$A$1:$A$49,Cinemas_data!$C$1:$C$49,"not Found")</f>
        <v>Delhi</v>
      </c>
      <c r="O4449">
        <f>_xlfn.XLOOKUP(A4449,Booking_data!$A$1:$A$6001,Booking_data!$H$1:$H$6001,"not found")</f>
        <v>1</v>
      </c>
      <c r="P4449">
        <f>_xlfn.XLOOKUP(A4449,Booking_data!$A$1:$A$6001,Booking_data!$I$1:$I$6001,"not Found")</f>
        <v>420</v>
      </c>
      <c r="Q4449">
        <f t="shared" si="347"/>
        <v>420</v>
      </c>
      <c r="R4449" t="str">
        <f>_xlfn.XLOOKUP(A4449,Booking_data!$A$1:$A$6001,Booking_data!$L$1:$L$6001,"Not Found")</f>
        <v>Credit Card</v>
      </c>
      <c r="S4449">
        <f>_xlfn.XLOOKUP(A4449,Booking_data!$A$1:$A$6001,Booking_data!$N$1:$N$6001,"not Found")</f>
        <v>22</v>
      </c>
      <c r="T4449" t="str">
        <f>_xlfn.XLOOKUP(A4449,Booking_data!$A$1:$A$6001,Booking_data!$O$1:$O$6001,"Not Found")</f>
        <v>Female</v>
      </c>
      <c r="U4449" t="str">
        <f t="shared" si="348"/>
        <v>Youngster</v>
      </c>
      <c r="V4449" t="str">
        <f t="shared" si="349"/>
        <v>Low Booking</v>
      </c>
    </row>
    <row r="4450" spans="1:22" x14ac:dyDescent="0.25">
      <c r="A4450" t="s">
        <v>4681</v>
      </c>
      <c r="B4450" s="1">
        <v>46084</v>
      </c>
      <c r="C4450" s="1">
        <v>46104</v>
      </c>
      <c r="D4450" s="9">
        <v>0.9375</v>
      </c>
      <c r="E4450" t="str">
        <f t="shared" si="345"/>
        <v>Weekday</v>
      </c>
      <c r="F4450" t="str">
        <f t="shared" si="346"/>
        <v>Mar</v>
      </c>
      <c r="G4450" t="str">
        <f>_xlfn.XLOOKUP(A4450,Booking_data!$A$1:$A$6001,Booking_data!$D$1:$D$6001,"not found")</f>
        <v>M010</v>
      </c>
      <c r="H4450" t="str">
        <f>_xlfn.XLOOKUP(G4450,Movies_data!$A$1:$A$41,Movies_data!$B$1:$B$41,"not found")</f>
        <v>Captain Miller</v>
      </c>
      <c r="I4450" t="str">
        <f>_xlfn.XLOOKUP(G4450,Movies_data!$A$1:$A$41,Movies_data!$D$1:$D$41,"not found")</f>
        <v>Action</v>
      </c>
      <c r="J4450" t="str">
        <f>_xlfn.XLOOKUP(G4450,Movies_data!$A$1:$A$41,Movies_data!$C$1:$C$41,"not found")</f>
        <v>Tamil</v>
      </c>
      <c r="K4450">
        <f>_xlfn.XLOOKUP(G4450,Movies_data!$A$1:$A$41,Movies_data!$H$1:$H$41,"Not Found")</f>
        <v>7</v>
      </c>
      <c r="L4450" t="str">
        <f>_xlfn.XLOOKUP(A4450,Booking_data!$A$1:$A$6001,Booking_data!$E$1:$E$6001,"not Found")</f>
        <v>C111</v>
      </c>
      <c r="M4450" t="str">
        <f>_xlfn.XLOOKUP(L4450,Cinemas_data!$A$1:$A$49,Cinemas_data!$I$1:$I$49,"not Found")</f>
        <v>Mukta A2 Cinemas City Centre</v>
      </c>
      <c r="N4450" t="str">
        <f>_xlfn.XLOOKUP(L4450,Cinemas_data!$A$1:$A$49,Cinemas_data!$C$1:$C$49,"not Found")</f>
        <v>Delhi</v>
      </c>
      <c r="O4450">
        <f>_xlfn.XLOOKUP(A4450,Booking_data!$A$1:$A$6001,Booking_data!$H$1:$H$6001,"not found")</f>
        <v>1</v>
      </c>
      <c r="P4450">
        <f>_xlfn.XLOOKUP(A4450,Booking_data!$A$1:$A$6001,Booking_data!$I$1:$I$6001,"not Found")</f>
        <v>180</v>
      </c>
      <c r="Q4450">
        <f t="shared" si="347"/>
        <v>180</v>
      </c>
      <c r="R4450" t="str">
        <f>_xlfn.XLOOKUP(A4450,Booking_data!$A$1:$A$6001,Booking_data!$L$1:$L$6001,"Not Found")</f>
        <v>UPI</v>
      </c>
      <c r="S4450">
        <f>_xlfn.XLOOKUP(A4450,Booking_data!$A$1:$A$6001,Booking_data!$N$1:$N$6001,"not Found")</f>
        <v>28</v>
      </c>
      <c r="T4450" t="str">
        <f>_xlfn.XLOOKUP(A4450,Booking_data!$A$1:$A$6001,Booking_data!$O$1:$O$6001,"Not Found")</f>
        <v>Other</v>
      </c>
      <c r="U4450" t="str">
        <f t="shared" si="348"/>
        <v>Youngster</v>
      </c>
      <c r="V4450" t="str">
        <f t="shared" si="349"/>
        <v>Low Booking</v>
      </c>
    </row>
    <row r="4451" spans="1:22" x14ac:dyDescent="0.25">
      <c r="A4451" t="s">
        <v>4682</v>
      </c>
      <c r="B4451" s="1">
        <v>46084</v>
      </c>
      <c r="C4451" s="1">
        <v>46077</v>
      </c>
      <c r="D4451" s="9">
        <v>0.53125</v>
      </c>
      <c r="E4451" t="str">
        <f t="shared" si="345"/>
        <v>Weekday</v>
      </c>
      <c r="F4451" t="str">
        <f t="shared" si="346"/>
        <v>Mar</v>
      </c>
      <c r="G4451" t="str">
        <f>_xlfn.XLOOKUP(A4451,Booking_data!$A$1:$A$6001,Booking_data!$D$1:$D$6001,"not found")</f>
        <v>M011</v>
      </c>
      <c r="H4451" t="str">
        <f>_xlfn.XLOOKUP(G4451,Movies_data!$A$1:$A$41,Movies_data!$B$1:$B$41,"not found")</f>
        <v>Pushpa 2</v>
      </c>
      <c r="I4451" t="str">
        <f>_xlfn.XLOOKUP(G4451,Movies_data!$A$1:$A$41,Movies_data!$D$1:$D$41,"not found")</f>
        <v>Action</v>
      </c>
      <c r="J4451" t="str">
        <f>_xlfn.XLOOKUP(G4451,Movies_data!$A$1:$A$41,Movies_data!$C$1:$C$41,"not found")</f>
        <v>Telugu</v>
      </c>
      <c r="K4451">
        <f>_xlfn.XLOOKUP(G4451,Movies_data!$A$1:$A$41,Movies_data!$H$1:$H$41,"Not Found")</f>
        <v>6.1</v>
      </c>
      <c r="L4451" t="str">
        <f>_xlfn.XLOOKUP(A4451,Booking_data!$A$1:$A$6001,Booking_data!$E$1:$E$6001,"not Found")</f>
        <v>C113</v>
      </c>
      <c r="M4451" t="str">
        <f>_xlfn.XLOOKUP(L4451,Cinemas_data!$A$1:$A$49,Cinemas_data!$I$1:$I$49,"not Found")</f>
        <v>Asian Cinemas Forum Mall</v>
      </c>
      <c r="N4451" t="str">
        <f>_xlfn.XLOOKUP(L4451,Cinemas_data!$A$1:$A$49,Cinemas_data!$C$1:$C$49,"not Found")</f>
        <v>Delhi</v>
      </c>
      <c r="O4451">
        <f>_xlfn.XLOOKUP(A4451,Booking_data!$A$1:$A$6001,Booking_data!$H$1:$H$6001,"not found")</f>
        <v>2</v>
      </c>
      <c r="P4451">
        <f>_xlfn.XLOOKUP(A4451,Booking_data!$A$1:$A$6001,Booking_data!$I$1:$I$6001,"not Found")</f>
        <v>240</v>
      </c>
      <c r="Q4451">
        <f t="shared" si="347"/>
        <v>480</v>
      </c>
      <c r="R4451" t="str">
        <f>_xlfn.XLOOKUP(A4451,Booking_data!$A$1:$A$6001,Booking_data!$L$1:$L$6001,"Not Found")</f>
        <v>Debit Card</v>
      </c>
      <c r="S4451">
        <f>_xlfn.XLOOKUP(A4451,Booking_data!$A$1:$A$6001,Booking_data!$N$1:$N$6001,"not Found")</f>
        <v>52</v>
      </c>
      <c r="T4451" t="str">
        <f>_xlfn.XLOOKUP(A4451,Booking_data!$A$1:$A$6001,Booking_data!$O$1:$O$6001,"Not Found")</f>
        <v>Male</v>
      </c>
      <c r="U4451" t="str">
        <f t="shared" si="348"/>
        <v>Above 45</v>
      </c>
      <c r="V4451" t="str">
        <f t="shared" si="349"/>
        <v>Low Booking</v>
      </c>
    </row>
    <row r="4452" spans="1:22" x14ac:dyDescent="0.25">
      <c r="A4452" t="s">
        <v>4683</v>
      </c>
      <c r="B4452" s="1">
        <v>46084</v>
      </c>
      <c r="C4452" s="1">
        <v>46070</v>
      </c>
      <c r="D4452" s="9">
        <v>0.88541666666666663</v>
      </c>
      <c r="E4452" t="str">
        <f t="shared" si="345"/>
        <v>Weekday</v>
      </c>
      <c r="F4452" t="str">
        <f t="shared" si="346"/>
        <v>Mar</v>
      </c>
      <c r="G4452" t="str">
        <f>_xlfn.XLOOKUP(A4452,Booking_data!$A$1:$A$6001,Booking_data!$D$1:$D$6001,"not found")</f>
        <v>M035</v>
      </c>
      <c r="H4452" t="str">
        <f>_xlfn.XLOOKUP(G4452,Movies_data!$A$1:$A$41,Movies_data!$B$1:$B$41,"not found")</f>
        <v>Aavesham</v>
      </c>
      <c r="I4452" t="str">
        <f>_xlfn.XLOOKUP(G4452,Movies_data!$A$1:$A$41,Movies_data!$D$1:$D$41,"not found")</f>
        <v>Comedy</v>
      </c>
      <c r="J4452" t="str">
        <f>_xlfn.XLOOKUP(G4452,Movies_data!$A$1:$A$41,Movies_data!$C$1:$C$41,"not found")</f>
        <v>Malayalam</v>
      </c>
      <c r="K4452">
        <f>_xlfn.XLOOKUP(G4452,Movies_data!$A$1:$A$41,Movies_data!$H$1:$H$41,"Not Found")</f>
        <v>7.8</v>
      </c>
      <c r="L4452" t="str">
        <f>_xlfn.XLOOKUP(A4452,Booking_data!$A$1:$A$6001,Booking_data!$E$1:$E$6001,"not Found")</f>
        <v>C033</v>
      </c>
      <c r="M4452" t="str">
        <f>_xlfn.XLOOKUP(L4452,Cinemas_data!$A$1:$A$49,Cinemas_data!$I$1:$I$49,"not Found")</f>
        <v>Asian Cinemas Forum Mall</v>
      </c>
      <c r="N4452" t="str">
        <f>_xlfn.XLOOKUP(L4452,Cinemas_data!$A$1:$A$49,Cinemas_data!$C$1:$C$49,"not Found")</f>
        <v>Madurai</v>
      </c>
      <c r="O4452">
        <f>_xlfn.XLOOKUP(A4452,Booking_data!$A$1:$A$6001,Booking_data!$H$1:$H$6001,"not found")</f>
        <v>1</v>
      </c>
      <c r="P4452">
        <f>_xlfn.XLOOKUP(A4452,Booking_data!$A$1:$A$6001,Booking_data!$I$1:$I$6001,"not Found")</f>
        <v>180</v>
      </c>
      <c r="Q4452">
        <f t="shared" si="347"/>
        <v>180</v>
      </c>
      <c r="R4452" t="str">
        <f>_xlfn.XLOOKUP(A4452,Booking_data!$A$1:$A$6001,Booking_data!$L$1:$L$6001,"Not Found")</f>
        <v>Wallet</v>
      </c>
      <c r="S4452">
        <f>_xlfn.XLOOKUP(A4452,Booking_data!$A$1:$A$6001,Booking_data!$N$1:$N$6001,"not Found")</f>
        <v>22</v>
      </c>
      <c r="T4452" t="str">
        <f>_xlfn.XLOOKUP(A4452,Booking_data!$A$1:$A$6001,Booking_data!$O$1:$O$6001,"Not Found")</f>
        <v>Other</v>
      </c>
      <c r="U4452" t="str">
        <f t="shared" si="348"/>
        <v>Youngster</v>
      </c>
      <c r="V4452" t="str">
        <f t="shared" si="349"/>
        <v>Low Booking</v>
      </c>
    </row>
    <row r="4453" spans="1:22" x14ac:dyDescent="0.25">
      <c r="A4453" t="s">
        <v>4684</v>
      </c>
      <c r="B4453" s="1">
        <v>46084</v>
      </c>
      <c r="C4453" s="1">
        <v>46066</v>
      </c>
      <c r="D4453" s="9">
        <v>0.88541666666666663</v>
      </c>
      <c r="E4453" t="str">
        <f t="shared" si="345"/>
        <v>Weekday</v>
      </c>
      <c r="F4453" t="str">
        <f t="shared" si="346"/>
        <v>Mar</v>
      </c>
      <c r="G4453" t="str">
        <f>_xlfn.XLOOKUP(A4453,Booking_data!$A$1:$A$6001,Booking_data!$D$1:$D$6001,"not found")</f>
        <v>M015</v>
      </c>
      <c r="H4453" t="str">
        <f>_xlfn.XLOOKUP(G4453,Movies_data!$A$1:$A$41,Movies_data!$B$1:$B$41,"not found")</f>
        <v>Kalki 2898 AD</v>
      </c>
      <c r="I4453" t="str">
        <f>_xlfn.XLOOKUP(G4453,Movies_data!$A$1:$A$41,Movies_data!$D$1:$D$41,"not found")</f>
        <v>Sci-Fi</v>
      </c>
      <c r="J4453" t="str">
        <f>_xlfn.XLOOKUP(G4453,Movies_data!$A$1:$A$41,Movies_data!$C$1:$C$41,"not found")</f>
        <v>Telugu</v>
      </c>
      <c r="K4453">
        <f>_xlfn.XLOOKUP(G4453,Movies_data!$A$1:$A$41,Movies_data!$H$1:$H$41,"Not Found")</f>
        <v>7</v>
      </c>
      <c r="L4453" t="str">
        <f>_xlfn.XLOOKUP(A4453,Booking_data!$A$1:$A$6001,Booking_data!$E$1:$E$6001,"not Found")</f>
        <v>C141</v>
      </c>
      <c r="M4453" t="str">
        <f>_xlfn.XLOOKUP(L4453,Cinemas_data!$A$1:$A$49,Cinemas_data!$I$1:$I$49,"not Found")</f>
        <v>City Pride City Centre</v>
      </c>
      <c r="N4453" t="str">
        <f>_xlfn.XLOOKUP(L4453,Cinemas_data!$A$1:$A$49,Cinemas_data!$C$1:$C$49,"not Found")</f>
        <v>Ahmedabad</v>
      </c>
      <c r="O4453">
        <f>_xlfn.XLOOKUP(A4453,Booking_data!$A$1:$A$6001,Booking_data!$H$1:$H$6001,"not found")</f>
        <v>3</v>
      </c>
      <c r="P4453">
        <f>_xlfn.XLOOKUP(A4453,Booking_data!$A$1:$A$6001,Booking_data!$I$1:$I$6001,"not Found")</f>
        <v>320</v>
      </c>
      <c r="Q4453">
        <f t="shared" si="347"/>
        <v>960</v>
      </c>
      <c r="R4453" t="str">
        <f>_xlfn.XLOOKUP(A4453,Booking_data!$A$1:$A$6001,Booking_data!$L$1:$L$6001,"Not Found")</f>
        <v>UPI</v>
      </c>
      <c r="S4453">
        <f>_xlfn.XLOOKUP(A4453,Booking_data!$A$1:$A$6001,Booking_data!$N$1:$N$6001,"not Found")</f>
        <v>47</v>
      </c>
      <c r="T4453" t="str">
        <f>_xlfn.XLOOKUP(A4453,Booking_data!$A$1:$A$6001,Booking_data!$O$1:$O$6001,"Not Found")</f>
        <v>Male</v>
      </c>
      <c r="U4453" t="str">
        <f t="shared" si="348"/>
        <v>Above 45</v>
      </c>
      <c r="V4453" t="str">
        <f t="shared" si="349"/>
        <v>Medium Booking</v>
      </c>
    </row>
    <row r="4454" spans="1:22" x14ac:dyDescent="0.25">
      <c r="A4454" t="s">
        <v>4685</v>
      </c>
      <c r="B4454" s="1">
        <v>46084</v>
      </c>
      <c r="C4454" s="1">
        <v>46150</v>
      </c>
      <c r="D4454" s="9">
        <v>0.39583333333333331</v>
      </c>
      <c r="E4454" t="str">
        <f t="shared" si="345"/>
        <v>Weekday</v>
      </c>
      <c r="F4454" t="str">
        <f t="shared" si="346"/>
        <v>Mar</v>
      </c>
      <c r="G4454" t="str">
        <f>_xlfn.XLOOKUP(A4454,Booking_data!$A$1:$A$6001,Booking_data!$D$1:$D$6001,"not found")</f>
        <v>M020</v>
      </c>
      <c r="H4454" t="str">
        <f>_xlfn.XLOOKUP(G4454,Movies_data!$A$1:$A$41,Movies_data!$B$1:$B$41,"not found")</f>
        <v>Jawan</v>
      </c>
      <c r="I4454" t="str">
        <f>_xlfn.XLOOKUP(G4454,Movies_data!$A$1:$A$41,Movies_data!$D$1:$D$41,"not found")</f>
        <v>Action</v>
      </c>
      <c r="J4454" t="str">
        <f>_xlfn.XLOOKUP(G4454,Movies_data!$A$1:$A$41,Movies_data!$C$1:$C$41,"not found")</f>
        <v>Hindi</v>
      </c>
      <c r="K4454">
        <f>_xlfn.XLOOKUP(G4454,Movies_data!$A$1:$A$41,Movies_data!$H$1:$H$41,"Not Found")</f>
        <v>7</v>
      </c>
      <c r="L4454" t="str">
        <f>_xlfn.XLOOKUP(A4454,Booking_data!$A$1:$A$6001,Booking_data!$E$1:$E$6001,"not Found")</f>
        <v>C063</v>
      </c>
      <c r="M4454" t="str">
        <f>_xlfn.XLOOKUP(L4454,Cinemas_data!$A$1:$A$49,Cinemas_data!$I$1:$I$49,"not Found")</f>
        <v>INOX Forum Mall</v>
      </c>
      <c r="N4454" t="str">
        <f>_xlfn.XLOOKUP(L4454,Cinemas_data!$A$1:$A$49,Cinemas_data!$C$1:$C$49,"not Found")</f>
        <v>Mysuru</v>
      </c>
      <c r="O4454">
        <f>_xlfn.XLOOKUP(A4454,Booking_data!$A$1:$A$6001,Booking_data!$H$1:$H$6001,"not found")</f>
        <v>3</v>
      </c>
      <c r="P4454">
        <f>_xlfn.XLOOKUP(A4454,Booking_data!$A$1:$A$6001,Booking_data!$I$1:$I$6001,"not Found")</f>
        <v>240</v>
      </c>
      <c r="Q4454">
        <f t="shared" si="347"/>
        <v>720</v>
      </c>
      <c r="R4454" t="str">
        <f>_xlfn.XLOOKUP(A4454,Booking_data!$A$1:$A$6001,Booking_data!$L$1:$L$6001,"Not Found")</f>
        <v>Net Banking</v>
      </c>
      <c r="S4454">
        <f>_xlfn.XLOOKUP(A4454,Booking_data!$A$1:$A$6001,Booking_data!$N$1:$N$6001,"not Found")</f>
        <v>40</v>
      </c>
      <c r="T4454" t="str">
        <f>_xlfn.XLOOKUP(A4454,Booking_data!$A$1:$A$6001,Booking_data!$O$1:$O$6001,"Not Found")</f>
        <v>Female</v>
      </c>
      <c r="U4454" t="str">
        <f t="shared" si="348"/>
        <v>Middle Age</v>
      </c>
      <c r="V4454" t="str">
        <f t="shared" si="349"/>
        <v>Medium Booking</v>
      </c>
    </row>
    <row r="4455" spans="1:22" x14ac:dyDescent="0.25">
      <c r="A4455" t="s">
        <v>4686</v>
      </c>
      <c r="B4455" s="1">
        <v>46084</v>
      </c>
      <c r="C4455" s="1">
        <v>46159</v>
      </c>
      <c r="D4455" s="9">
        <v>0.39583333333333331</v>
      </c>
      <c r="E4455" t="str">
        <f t="shared" si="345"/>
        <v>Weekday</v>
      </c>
      <c r="F4455" t="str">
        <f t="shared" si="346"/>
        <v>Mar</v>
      </c>
      <c r="G4455" t="str">
        <f>_xlfn.XLOOKUP(A4455,Booking_data!$A$1:$A$6001,Booking_data!$D$1:$D$6001,"not found")</f>
        <v>M008</v>
      </c>
      <c r="H4455" t="str">
        <f>_xlfn.XLOOKUP(G4455,Movies_data!$A$1:$A$41,Movies_data!$B$1:$B$41,"not found")</f>
        <v>Love Today</v>
      </c>
      <c r="I4455" t="str">
        <f>_xlfn.XLOOKUP(G4455,Movies_data!$A$1:$A$41,Movies_data!$D$1:$D$41,"not found")</f>
        <v>Romance</v>
      </c>
      <c r="J4455" t="str">
        <f>_xlfn.XLOOKUP(G4455,Movies_data!$A$1:$A$41,Movies_data!$C$1:$C$41,"not found")</f>
        <v>Tamil</v>
      </c>
      <c r="K4455">
        <f>_xlfn.XLOOKUP(G4455,Movies_data!$A$1:$A$41,Movies_data!$H$1:$H$41,"Not Found")</f>
        <v>7.4</v>
      </c>
      <c r="L4455" t="str">
        <f>_xlfn.XLOOKUP(A4455,Booking_data!$A$1:$A$6001,Booking_data!$E$1:$E$6001,"not Found")</f>
        <v>C143</v>
      </c>
      <c r="M4455" t="str">
        <f>_xlfn.XLOOKUP(L4455,Cinemas_data!$A$1:$A$49,Cinemas_data!$I$1:$I$49,"not Found")</f>
        <v>INOX Forum Mall</v>
      </c>
      <c r="N4455" t="str">
        <f>_xlfn.XLOOKUP(L4455,Cinemas_data!$A$1:$A$49,Cinemas_data!$C$1:$C$49,"not Found")</f>
        <v>Ahmedabad</v>
      </c>
      <c r="O4455">
        <f>_xlfn.XLOOKUP(A4455,Booking_data!$A$1:$A$6001,Booking_data!$H$1:$H$6001,"not found")</f>
        <v>4</v>
      </c>
      <c r="P4455">
        <f>_xlfn.XLOOKUP(A4455,Booking_data!$A$1:$A$6001,Booking_data!$I$1:$I$6001,"not Found")</f>
        <v>240</v>
      </c>
      <c r="Q4455">
        <f t="shared" si="347"/>
        <v>960</v>
      </c>
      <c r="R4455" t="str">
        <f>_xlfn.XLOOKUP(A4455,Booking_data!$A$1:$A$6001,Booking_data!$L$1:$L$6001,"Not Found")</f>
        <v>Debit Card</v>
      </c>
      <c r="S4455">
        <f>_xlfn.XLOOKUP(A4455,Booking_data!$A$1:$A$6001,Booking_data!$N$1:$N$6001,"not Found")</f>
        <v>57</v>
      </c>
      <c r="T4455" t="str">
        <f>_xlfn.XLOOKUP(A4455,Booking_data!$A$1:$A$6001,Booking_data!$O$1:$O$6001,"Not Found")</f>
        <v>Male</v>
      </c>
      <c r="U4455" t="str">
        <f t="shared" si="348"/>
        <v>Above 45</v>
      </c>
      <c r="V4455" t="str">
        <f t="shared" si="349"/>
        <v>Medium Booking</v>
      </c>
    </row>
    <row r="4456" spans="1:22" x14ac:dyDescent="0.25">
      <c r="A4456" t="s">
        <v>4687</v>
      </c>
      <c r="B4456" s="1">
        <v>46084</v>
      </c>
      <c r="C4456" s="1">
        <v>46027</v>
      </c>
      <c r="D4456" s="9">
        <v>0.64583333333333337</v>
      </c>
      <c r="E4456" t="str">
        <f t="shared" si="345"/>
        <v>Weekday</v>
      </c>
      <c r="F4456" t="str">
        <f t="shared" si="346"/>
        <v>Mar</v>
      </c>
      <c r="G4456" t="str">
        <f>_xlfn.XLOOKUP(A4456,Booking_data!$A$1:$A$6001,Booking_data!$D$1:$D$6001,"not found")</f>
        <v>M040</v>
      </c>
      <c r="H4456" t="str">
        <f>_xlfn.XLOOKUP(G4456,Movies_data!$A$1:$A$41,Movies_data!$B$1:$B$41,"not found")</f>
        <v>Inside Out 2</v>
      </c>
      <c r="I4456" t="str">
        <f>_xlfn.XLOOKUP(G4456,Movies_data!$A$1:$A$41,Movies_data!$D$1:$D$41,"not found")</f>
        <v>Animation</v>
      </c>
      <c r="J4456" t="str">
        <f>_xlfn.XLOOKUP(G4456,Movies_data!$A$1:$A$41,Movies_data!$C$1:$C$41,"not found")</f>
        <v>English</v>
      </c>
      <c r="K4456">
        <f>_xlfn.XLOOKUP(G4456,Movies_data!$A$1:$A$41,Movies_data!$H$1:$H$41,"Not Found")</f>
        <v>7.6</v>
      </c>
      <c r="L4456" t="str">
        <f>_xlfn.XLOOKUP(A4456,Booking_data!$A$1:$A$6001,Booking_data!$E$1:$E$6001,"not Found")</f>
        <v>C163</v>
      </c>
      <c r="M4456" t="str">
        <f>_xlfn.XLOOKUP(L4456,Cinemas_data!$A$1:$A$49,Cinemas_data!$I$1:$I$49,"not Found")</f>
        <v>Miraj Cinemas Forum Mall</v>
      </c>
      <c r="N4456" t="str">
        <f>_xlfn.XLOOKUP(L4456,Cinemas_data!$A$1:$A$49,Cinemas_data!$C$1:$C$49,"not Found")</f>
        <v>Thiruvananthapuram</v>
      </c>
      <c r="O4456">
        <f>_xlfn.XLOOKUP(A4456,Booking_data!$A$1:$A$6001,Booking_data!$H$1:$H$6001,"not found")</f>
        <v>2</v>
      </c>
      <c r="P4456">
        <f>_xlfn.XLOOKUP(A4456,Booking_data!$A$1:$A$6001,Booking_data!$I$1:$I$6001,"not Found")</f>
        <v>260</v>
      </c>
      <c r="Q4456">
        <f t="shared" si="347"/>
        <v>520</v>
      </c>
      <c r="R4456" t="str">
        <f>_xlfn.XLOOKUP(A4456,Booking_data!$A$1:$A$6001,Booking_data!$L$1:$L$6001,"Not Found")</f>
        <v>Debit Card</v>
      </c>
      <c r="S4456">
        <f>_xlfn.XLOOKUP(A4456,Booking_data!$A$1:$A$6001,Booking_data!$N$1:$N$6001,"not Found")</f>
        <v>54</v>
      </c>
      <c r="T4456" t="str">
        <f>_xlfn.XLOOKUP(A4456,Booking_data!$A$1:$A$6001,Booking_data!$O$1:$O$6001,"Not Found")</f>
        <v>Female</v>
      </c>
      <c r="U4456" t="str">
        <f t="shared" si="348"/>
        <v>Above 45</v>
      </c>
      <c r="V4456" t="str">
        <f t="shared" si="349"/>
        <v>Low Booking</v>
      </c>
    </row>
    <row r="4457" spans="1:22" x14ac:dyDescent="0.25">
      <c r="A4457" t="s">
        <v>4688</v>
      </c>
      <c r="B4457" s="1">
        <v>46084</v>
      </c>
      <c r="C4457" s="1">
        <v>46202</v>
      </c>
      <c r="D4457" s="9">
        <v>0.77083333333333337</v>
      </c>
      <c r="E4457" t="str">
        <f t="shared" si="345"/>
        <v>Weekday</v>
      </c>
      <c r="F4457" t="str">
        <f t="shared" si="346"/>
        <v>Mar</v>
      </c>
      <c r="G4457" t="str">
        <f>_xlfn.XLOOKUP(A4457,Booking_data!$A$1:$A$6001,Booking_data!$D$1:$D$6001,"not found")</f>
        <v>M022</v>
      </c>
      <c r="H4457" t="str">
        <f>_xlfn.XLOOKUP(G4457,Movies_data!$A$1:$A$41,Movies_data!$B$1:$B$41,"not found")</f>
        <v>12th Fail</v>
      </c>
      <c r="I4457" t="str">
        <f>_xlfn.XLOOKUP(G4457,Movies_data!$A$1:$A$41,Movies_data!$D$1:$D$41,"not found")</f>
        <v>Drama</v>
      </c>
      <c r="J4457" t="str">
        <f>_xlfn.XLOOKUP(G4457,Movies_data!$A$1:$A$41,Movies_data!$C$1:$C$41,"not found")</f>
        <v>Hindi</v>
      </c>
      <c r="K4457">
        <f>_xlfn.XLOOKUP(G4457,Movies_data!$A$1:$A$41,Movies_data!$H$1:$H$41,"Not Found")</f>
        <v>9</v>
      </c>
      <c r="L4457" t="str">
        <f>_xlfn.XLOOKUP(A4457,Booking_data!$A$1:$A$6001,Booking_data!$E$1:$E$6001,"not Found")</f>
        <v>C132</v>
      </c>
      <c r="M4457" t="str">
        <f>_xlfn.XLOOKUP(L4457,Cinemas_data!$A$1:$A$49,Cinemas_data!$I$1:$I$49,"not Found")</f>
        <v>City Pride Grand Mall</v>
      </c>
      <c r="N4457" t="str">
        <f>_xlfn.XLOOKUP(L4457,Cinemas_data!$A$1:$A$49,Cinemas_data!$C$1:$C$49,"not Found")</f>
        <v>Kolkata</v>
      </c>
      <c r="O4457">
        <f>_xlfn.XLOOKUP(A4457,Booking_data!$A$1:$A$6001,Booking_data!$H$1:$H$6001,"not found")</f>
        <v>4</v>
      </c>
      <c r="P4457">
        <f>_xlfn.XLOOKUP(A4457,Booking_data!$A$1:$A$6001,Booking_data!$I$1:$I$6001,"not Found")</f>
        <v>180</v>
      </c>
      <c r="Q4457">
        <f t="shared" si="347"/>
        <v>720</v>
      </c>
      <c r="R4457" t="str">
        <f>_xlfn.XLOOKUP(A4457,Booking_data!$A$1:$A$6001,Booking_data!$L$1:$L$6001,"Not Found")</f>
        <v>Credit Card</v>
      </c>
      <c r="S4457">
        <f>_xlfn.XLOOKUP(A4457,Booking_data!$A$1:$A$6001,Booking_data!$N$1:$N$6001,"not Found")</f>
        <v>21</v>
      </c>
      <c r="T4457" t="str">
        <f>_xlfn.XLOOKUP(A4457,Booking_data!$A$1:$A$6001,Booking_data!$O$1:$O$6001,"Not Found")</f>
        <v>Other</v>
      </c>
      <c r="U4457" t="str">
        <f t="shared" si="348"/>
        <v>Youngster</v>
      </c>
      <c r="V4457" t="str">
        <f t="shared" si="349"/>
        <v>Medium Booking</v>
      </c>
    </row>
    <row r="4458" spans="1:22" x14ac:dyDescent="0.25">
      <c r="A4458" t="s">
        <v>4689</v>
      </c>
      <c r="B4458" s="1">
        <v>46084</v>
      </c>
      <c r="C4458" s="1">
        <v>46185</v>
      </c>
      <c r="D4458" s="9">
        <v>0.53125</v>
      </c>
      <c r="E4458" t="str">
        <f t="shared" si="345"/>
        <v>Weekday</v>
      </c>
      <c r="F4458" t="str">
        <f t="shared" si="346"/>
        <v>Mar</v>
      </c>
      <c r="G4458" t="str">
        <f>_xlfn.XLOOKUP(A4458,Booking_data!$A$1:$A$6001,Booking_data!$D$1:$D$6001,"not found")</f>
        <v>M005</v>
      </c>
      <c r="H4458" t="str">
        <f>_xlfn.XLOOKUP(G4458,Movies_data!$A$1:$A$41,Movies_data!$B$1:$B$41,"not found")</f>
        <v>Ponniyin Selvan II</v>
      </c>
      <c r="I4458" t="str">
        <f>_xlfn.XLOOKUP(G4458,Movies_data!$A$1:$A$41,Movies_data!$D$1:$D$41,"not found")</f>
        <v>Drama</v>
      </c>
      <c r="J4458" t="str">
        <f>_xlfn.XLOOKUP(G4458,Movies_data!$A$1:$A$41,Movies_data!$C$1:$C$41,"not found")</f>
        <v>Tamil</v>
      </c>
      <c r="K4458">
        <f>_xlfn.XLOOKUP(G4458,Movies_data!$A$1:$A$41,Movies_data!$H$1:$H$41,"Not Found")</f>
        <v>7.3</v>
      </c>
      <c r="L4458" t="str">
        <f>_xlfn.XLOOKUP(A4458,Booking_data!$A$1:$A$6001,Booking_data!$E$1:$E$6001,"not Found")</f>
        <v>C081</v>
      </c>
      <c r="M4458" t="str">
        <f>_xlfn.XLOOKUP(L4458,Cinemas_data!$A$1:$A$49,Cinemas_data!$I$1:$I$49,"not Found")</f>
        <v>INOX City Centre</v>
      </c>
      <c r="N4458" t="str">
        <f>_xlfn.XLOOKUP(L4458,Cinemas_data!$A$1:$A$49,Cinemas_data!$C$1:$C$49,"not Found")</f>
        <v>Vijayawada</v>
      </c>
      <c r="O4458">
        <f>_xlfn.XLOOKUP(A4458,Booking_data!$A$1:$A$6001,Booking_data!$H$1:$H$6001,"not found")</f>
        <v>4</v>
      </c>
      <c r="P4458">
        <f>_xlfn.XLOOKUP(A4458,Booking_data!$A$1:$A$6001,Booking_data!$I$1:$I$6001,"not Found")</f>
        <v>280</v>
      </c>
      <c r="Q4458">
        <f t="shared" si="347"/>
        <v>1120</v>
      </c>
      <c r="R4458" t="str">
        <f>_xlfn.XLOOKUP(A4458,Booking_data!$A$1:$A$6001,Booking_data!$L$1:$L$6001,"Not Found")</f>
        <v>Wallet</v>
      </c>
      <c r="S4458">
        <f>_xlfn.XLOOKUP(A4458,Booking_data!$A$1:$A$6001,Booking_data!$N$1:$N$6001,"not Found")</f>
        <v>26</v>
      </c>
      <c r="T4458" t="str">
        <f>_xlfn.XLOOKUP(A4458,Booking_data!$A$1:$A$6001,Booking_data!$O$1:$O$6001,"Not Found")</f>
        <v>Male</v>
      </c>
      <c r="U4458" t="str">
        <f t="shared" si="348"/>
        <v>Youngster</v>
      </c>
      <c r="V4458" t="str">
        <f t="shared" si="349"/>
        <v>Medium Booking</v>
      </c>
    </row>
    <row r="4459" spans="1:22" x14ac:dyDescent="0.25">
      <c r="A4459" t="s">
        <v>4690</v>
      </c>
      <c r="B4459" s="1">
        <v>46084</v>
      </c>
      <c r="C4459" s="1">
        <v>46194</v>
      </c>
      <c r="D4459" s="9">
        <v>0.64583333333333337</v>
      </c>
      <c r="E4459" t="str">
        <f t="shared" si="345"/>
        <v>Weekday</v>
      </c>
      <c r="F4459" t="str">
        <f t="shared" si="346"/>
        <v>Mar</v>
      </c>
      <c r="G4459" t="str">
        <f>_xlfn.XLOOKUP(A4459,Booking_data!$A$1:$A$6001,Booking_data!$D$1:$D$6001,"not found")</f>
        <v>M035</v>
      </c>
      <c r="H4459" t="str">
        <f>_xlfn.XLOOKUP(G4459,Movies_data!$A$1:$A$41,Movies_data!$B$1:$B$41,"not found")</f>
        <v>Aavesham</v>
      </c>
      <c r="I4459" t="str">
        <f>_xlfn.XLOOKUP(G4459,Movies_data!$A$1:$A$41,Movies_data!$D$1:$D$41,"not found")</f>
        <v>Comedy</v>
      </c>
      <c r="J4459" t="str">
        <f>_xlfn.XLOOKUP(G4459,Movies_data!$A$1:$A$41,Movies_data!$C$1:$C$41,"not found")</f>
        <v>Malayalam</v>
      </c>
      <c r="K4459">
        <f>_xlfn.XLOOKUP(G4459,Movies_data!$A$1:$A$41,Movies_data!$H$1:$H$41,"Not Found")</f>
        <v>7.8</v>
      </c>
      <c r="L4459" t="str">
        <f>_xlfn.XLOOKUP(A4459,Booking_data!$A$1:$A$6001,Booking_data!$E$1:$E$6001,"not Found")</f>
        <v>C043</v>
      </c>
      <c r="M4459" t="str">
        <f>_xlfn.XLOOKUP(L4459,Cinemas_data!$A$1:$A$49,Cinemas_data!$I$1:$I$49,"not Found")</f>
        <v>City Pride Forum Mall</v>
      </c>
      <c r="N4459" t="str">
        <f>_xlfn.XLOOKUP(L4459,Cinemas_data!$A$1:$A$49,Cinemas_data!$C$1:$C$49,"not Found")</f>
        <v>Salem</v>
      </c>
      <c r="O4459">
        <f>_xlfn.XLOOKUP(A4459,Booking_data!$A$1:$A$6001,Booking_data!$H$1:$H$6001,"not found")</f>
        <v>2</v>
      </c>
      <c r="P4459">
        <f>_xlfn.XLOOKUP(A4459,Booking_data!$A$1:$A$6001,Booking_data!$I$1:$I$6001,"not Found")</f>
        <v>280</v>
      </c>
      <c r="Q4459">
        <f t="shared" si="347"/>
        <v>560</v>
      </c>
      <c r="R4459" t="str">
        <f>_xlfn.XLOOKUP(A4459,Booking_data!$A$1:$A$6001,Booking_data!$L$1:$L$6001,"Not Found")</f>
        <v>UPI</v>
      </c>
      <c r="S4459">
        <f>_xlfn.XLOOKUP(A4459,Booking_data!$A$1:$A$6001,Booking_data!$N$1:$N$6001,"not Found")</f>
        <v>54</v>
      </c>
      <c r="T4459" t="str">
        <f>_xlfn.XLOOKUP(A4459,Booking_data!$A$1:$A$6001,Booking_data!$O$1:$O$6001,"Not Found")</f>
        <v>Male</v>
      </c>
      <c r="U4459" t="str">
        <f t="shared" si="348"/>
        <v>Above 45</v>
      </c>
      <c r="V4459" t="str">
        <f t="shared" si="349"/>
        <v>Low Booking</v>
      </c>
    </row>
    <row r="4460" spans="1:22" x14ac:dyDescent="0.25">
      <c r="A4460" t="s">
        <v>4691</v>
      </c>
      <c r="B4460" s="1">
        <v>46084</v>
      </c>
      <c r="C4460" s="1">
        <v>46143</v>
      </c>
      <c r="D4460" s="9">
        <v>0.88541666666666663</v>
      </c>
      <c r="E4460" t="str">
        <f t="shared" si="345"/>
        <v>Weekday</v>
      </c>
      <c r="F4460" t="str">
        <f t="shared" si="346"/>
        <v>Mar</v>
      </c>
      <c r="G4460" t="str">
        <f>_xlfn.XLOOKUP(A4460,Booking_data!$A$1:$A$6001,Booking_data!$D$1:$D$6001,"not found")</f>
        <v>M018</v>
      </c>
      <c r="H4460" t="str">
        <f>_xlfn.XLOOKUP(G4460,Movies_data!$A$1:$A$41,Movies_data!$B$1:$B$41,"not found")</f>
        <v>Sita Ramam</v>
      </c>
      <c r="I4460" t="str">
        <f>_xlfn.XLOOKUP(G4460,Movies_data!$A$1:$A$41,Movies_data!$D$1:$D$41,"not found")</f>
        <v>Romance</v>
      </c>
      <c r="J4460" t="str">
        <f>_xlfn.XLOOKUP(G4460,Movies_data!$A$1:$A$41,Movies_data!$C$1:$C$41,"not found")</f>
        <v>Telugu</v>
      </c>
      <c r="K4460">
        <f>_xlfn.XLOOKUP(G4460,Movies_data!$A$1:$A$41,Movies_data!$H$1:$H$41,"Not Found")</f>
        <v>8.5</v>
      </c>
      <c r="L4460" t="str">
        <f>_xlfn.XLOOKUP(A4460,Booking_data!$A$1:$A$6001,Booking_data!$E$1:$E$6001,"not Found")</f>
        <v>C081</v>
      </c>
      <c r="M4460" t="str">
        <f>_xlfn.XLOOKUP(L4460,Cinemas_data!$A$1:$A$49,Cinemas_data!$I$1:$I$49,"not Found")</f>
        <v>INOX City Centre</v>
      </c>
      <c r="N4460" t="str">
        <f>_xlfn.XLOOKUP(L4460,Cinemas_data!$A$1:$A$49,Cinemas_data!$C$1:$C$49,"not Found")</f>
        <v>Vijayawada</v>
      </c>
      <c r="O4460">
        <f>_xlfn.XLOOKUP(A4460,Booking_data!$A$1:$A$6001,Booking_data!$H$1:$H$6001,"not found")</f>
        <v>4</v>
      </c>
      <c r="P4460">
        <f>_xlfn.XLOOKUP(A4460,Booking_data!$A$1:$A$6001,Booking_data!$I$1:$I$6001,"not Found")</f>
        <v>200</v>
      </c>
      <c r="Q4460">
        <f t="shared" si="347"/>
        <v>800</v>
      </c>
      <c r="R4460" t="str">
        <f>_xlfn.XLOOKUP(A4460,Booking_data!$A$1:$A$6001,Booking_data!$L$1:$L$6001,"Not Found")</f>
        <v>Net Banking</v>
      </c>
      <c r="S4460">
        <f>_xlfn.XLOOKUP(A4460,Booking_data!$A$1:$A$6001,Booking_data!$N$1:$N$6001,"not Found")</f>
        <v>33</v>
      </c>
      <c r="T4460" t="str">
        <f>_xlfn.XLOOKUP(A4460,Booking_data!$A$1:$A$6001,Booking_data!$O$1:$O$6001,"Not Found")</f>
        <v>Other</v>
      </c>
      <c r="U4460" t="str">
        <f t="shared" si="348"/>
        <v>Middle Age</v>
      </c>
      <c r="V4460" t="str">
        <f t="shared" si="349"/>
        <v>Medium Booking</v>
      </c>
    </row>
    <row r="4461" spans="1:22" x14ac:dyDescent="0.25">
      <c r="A4461" t="s">
        <v>4692</v>
      </c>
      <c r="B4461" s="1">
        <v>46084</v>
      </c>
      <c r="C4461" s="1">
        <v>46159</v>
      </c>
      <c r="D4461" s="9">
        <v>0.77083333333333337</v>
      </c>
      <c r="E4461" t="str">
        <f t="shared" si="345"/>
        <v>Weekday</v>
      </c>
      <c r="F4461" t="str">
        <f t="shared" si="346"/>
        <v>Mar</v>
      </c>
      <c r="G4461" t="str">
        <f>_xlfn.XLOOKUP(A4461,Booking_data!$A$1:$A$6001,Booking_data!$D$1:$D$6001,"not found")</f>
        <v>M019</v>
      </c>
      <c r="H4461" t="str">
        <f>_xlfn.XLOOKUP(G4461,Movies_data!$A$1:$A$41,Movies_data!$B$1:$B$41,"not found")</f>
        <v>Animal</v>
      </c>
      <c r="I4461" t="str">
        <f>_xlfn.XLOOKUP(G4461,Movies_data!$A$1:$A$41,Movies_data!$D$1:$D$41,"not found")</f>
        <v>Drama</v>
      </c>
      <c r="J4461" t="str">
        <f>_xlfn.XLOOKUP(G4461,Movies_data!$A$1:$A$41,Movies_data!$C$1:$C$41,"not found")</f>
        <v>Hindi</v>
      </c>
      <c r="K4461">
        <f>_xlfn.XLOOKUP(G4461,Movies_data!$A$1:$A$41,Movies_data!$H$1:$H$41,"Not Found")</f>
        <v>6.1</v>
      </c>
      <c r="L4461" t="str">
        <f>_xlfn.XLOOKUP(A4461,Booking_data!$A$1:$A$6001,Booking_data!$E$1:$E$6001,"not Found")</f>
        <v>C102</v>
      </c>
      <c r="M4461" t="str">
        <f>_xlfn.XLOOKUP(L4461,Cinemas_data!$A$1:$A$49,Cinemas_data!$I$1:$I$49,"not Found")</f>
        <v>Mukta A2 Cinemas Grand Mall</v>
      </c>
      <c r="N4461" t="str">
        <f>_xlfn.XLOOKUP(L4461,Cinemas_data!$A$1:$A$49,Cinemas_data!$C$1:$C$49,"not Found")</f>
        <v>Pune</v>
      </c>
      <c r="O4461">
        <f>_xlfn.XLOOKUP(A4461,Booking_data!$A$1:$A$6001,Booking_data!$H$1:$H$6001,"not found")</f>
        <v>5</v>
      </c>
      <c r="P4461">
        <f>_xlfn.XLOOKUP(A4461,Booking_data!$A$1:$A$6001,Booking_data!$I$1:$I$6001,"not Found")</f>
        <v>220</v>
      </c>
      <c r="Q4461">
        <f t="shared" si="347"/>
        <v>1100</v>
      </c>
      <c r="R4461" t="str">
        <f>_xlfn.XLOOKUP(A4461,Booking_data!$A$1:$A$6001,Booking_data!$L$1:$L$6001,"Not Found")</f>
        <v>Net Banking</v>
      </c>
      <c r="S4461">
        <f>_xlfn.XLOOKUP(A4461,Booking_data!$A$1:$A$6001,Booking_data!$N$1:$N$6001,"not Found")</f>
        <v>43</v>
      </c>
      <c r="T4461" t="str">
        <f>_xlfn.XLOOKUP(A4461,Booking_data!$A$1:$A$6001,Booking_data!$O$1:$O$6001,"Not Found")</f>
        <v>Female</v>
      </c>
      <c r="U4461" t="str">
        <f t="shared" si="348"/>
        <v>Middle Age</v>
      </c>
      <c r="V4461" t="str">
        <f t="shared" si="349"/>
        <v>High Booking</v>
      </c>
    </row>
    <row r="4462" spans="1:22" x14ac:dyDescent="0.25">
      <c r="A4462" t="s">
        <v>4693</v>
      </c>
      <c r="B4462" s="1">
        <v>46084</v>
      </c>
      <c r="C4462" s="1">
        <v>46026</v>
      </c>
      <c r="D4462" s="9">
        <v>0.64583333333333337</v>
      </c>
      <c r="E4462" t="str">
        <f t="shared" si="345"/>
        <v>Weekday</v>
      </c>
      <c r="F4462" t="str">
        <f t="shared" si="346"/>
        <v>Mar</v>
      </c>
      <c r="G4462" t="str">
        <f>_xlfn.XLOOKUP(A4462,Booking_data!$A$1:$A$6001,Booking_data!$D$1:$D$6001,"not found")</f>
        <v>M013</v>
      </c>
      <c r="H4462" t="str">
        <f>_xlfn.XLOOKUP(G4462,Movies_data!$A$1:$A$41,Movies_data!$B$1:$B$41,"not found")</f>
        <v>Salaar</v>
      </c>
      <c r="I4462" t="str">
        <f>_xlfn.XLOOKUP(G4462,Movies_data!$A$1:$A$41,Movies_data!$D$1:$D$41,"not found")</f>
        <v>Action</v>
      </c>
      <c r="J4462" t="str">
        <f>_xlfn.XLOOKUP(G4462,Movies_data!$A$1:$A$41,Movies_data!$C$1:$C$41,"not found")</f>
        <v>Telugu</v>
      </c>
      <c r="K4462">
        <f>_xlfn.XLOOKUP(G4462,Movies_data!$A$1:$A$41,Movies_data!$H$1:$H$41,"Not Found")</f>
        <v>6.5</v>
      </c>
      <c r="L4462" t="str">
        <f>_xlfn.XLOOKUP(A4462,Booking_data!$A$1:$A$6001,Booking_data!$E$1:$E$6001,"not Found")</f>
        <v>C103</v>
      </c>
      <c r="M4462" t="str">
        <f>_xlfn.XLOOKUP(L4462,Cinemas_data!$A$1:$A$49,Cinemas_data!$I$1:$I$49,"not Found")</f>
        <v>MovieMax Forum Mall</v>
      </c>
      <c r="N4462" t="str">
        <f>_xlfn.XLOOKUP(L4462,Cinemas_data!$A$1:$A$49,Cinemas_data!$C$1:$C$49,"not Found")</f>
        <v>Pune</v>
      </c>
      <c r="O4462">
        <f>_xlfn.XLOOKUP(A4462,Booking_data!$A$1:$A$6001,Booking_data!$H$1:$H$6001,"not found")</f>
        <v>2</v>
      </c>
      <c r="P4462">
        <f>_xlfn.XLOOKUP(A4462,Booking_data!$A$1:$A$6001,Booking_data!$I$1:$I$6001,"not Found")</f>
        <v>180</v>
      </c>
      <c r="Q4462">
        <f t="shared" si="347"/>
        <v>360</v>
      </c>
      <c r="R4462" t="str">
        <f>_xlfn.XLOOKUP(A4462,Booking_data!$A$1:$A$6001,Booking_data!$L$1:$L$6001,"Not Found")</f>
        <v>UPI</v>
      </c>
      <c r="S4462">
        <f>_xlfn.XLOOKUP(A4462,Booking_data!$A$1:$A$6001,Booking_data!$N$1:$N$6001,"not Found")</f>
        <v>42</v>
      </c>
      <c r="T4462" t="str">
        <f>_xlfn.XLOOKUP(A4462,Booking_data!$A$1:$A$6001,Booking_data!$O$1:$O$6001,"Not Found")</f>
        <v>Male</v>
      </c>
      <c r="U4462" t="str">
        <f t="shared" si="348"/>
        <v>Middle Age</v>
      </c>
      <c r="V4462" t="str">
        <f t="shared" si="349"/>
        <v>Low Booking</v>
      </c>
    </row>
    <row r="4463" spans="1:22" x14ac:dyDescent="0.25">
      <c r="A4463" t="s">
        <v>4694</v>
      </c>
      <c r="B4463" s="1">
        <v>46084</v>
      </c>
      <c r="C4463" s="1">
        <v>46044</v>
      </c>
      <c r="D4463" s="9">
        <v>0.88541666666666663</v>
      </c>
      <c r="E4463" t="str">
        <f t="shared" si="345"/>
        <v>Weekday</v>
      </c>
      <c r="F4463" t="str">
        <f t="shared" si="346"/>
        <v>Mar</v>
      </c>
      <c r="G4463" t="str">
        <f>_xlfn.XLOOKUP(A4463,Booking_data!$A$1:$A$6001,Booking_data!$D$1:$D$6001,"not found")</f>
        <v>M022</v>
      </c>
      <c r="H4463" t="str">
        <f>_xlfn.XLOOKUP(G4463,Movies_data!$A$1:$A$41,Movies_data!$B$1:$B$41,"not found")</f>
        <v>12th Fail</v>
      </c>
      <c r="I4463" t="str">
        <f>_xlfn.XLOOKUP(G4463,Movies_data!$A$1:$A$41,Movies_data!$D$1:$D$41,"not found")</f>
        <v>Drama</v>
      </c>
      <c r="J4463" t="str">
        <f>_xlfn.XLOOKUP(G4463,Movies_data!$A$1:$A$41,Movies_data!$C$1:$C$41,"not found")</f>
        <v>Hindi</v>
      </c>
      <c r="K4463">
        <f>_xlfn.XLOOKUP(G4463,Movies_data!$A$1:$A$41,Movies_data!$H$1:$H$41,"Not Found")</f>
        <v>9</v>
      </c>
      <c r="L4463" t="str">
        <f>_xlfn.XLOOKUP(A4463,Booking_data!$A$1:$A$6001,Booking_data!$E$1:$E$6001,"not Found")</f>
        <v>C082</v>
      </c>
      <c r="M4463" t="str">
        <f>_xlfn.XLOOKUP(L4463,Cinemas_data!$A$1:$A$49,Cinemas_data!$I$1:$I$49,"not Found")</f>
        <v>Cinepolis Grand Mall</v>
      </c>
      <c r="N4463" t="str">
        <f>_xlfn.XLOOKUP(L4463,Cinemas_data!$A$1:$A$49,Cinemas_data!$C$1:$C$49,"not Found")</f>
        <v>Vijayawada</v>
      </c>
      <c r="O4463">
        <f>_xlfn.XLOOKUP(A4463,Booking_data!$A$1:$A$6001,Booking_data!$H$1:$H$6001,"not found")</f>
        <v>2</v>
      </c>
      <c r="P4463">
        <f>_xlfn.XLOOKUP(A4463,Booking_data!$A$1:$A$6001,Booking_data!$I$1:$I$6001,"not Found")</f>
        <v>280</v>
      </c>
      <c r="Q4463">
        <f t="shared" si="347"/>
        <v>560</v>
      </c>
      <c r="R4463" t="str">
        <f>_xlfn.XLOOKUP(A4463,Booking_data!$A$1:$A$6001,Booking_data!$L$1:$L$6001,"Not Found")</f>
        <v>Net Banking</v>
      </c>
      <c r="S4463">
        <f>_xlfn.XLOOKUP(A4463,Booking_data!$A$1:$A$6001,Booking_data!$N$1:$N$6001,"not Found")</f>
        <v>23</v>
      </c>
      <c r="T4463" t="str">
        <f>_xlfn.XLOOKUP(A4463,Booking_data!$A$1:$A$6001,Booking_data!$O$1:$O$6001,"Not Found")</f>
        <v>Female</v>
      </c>
      <c r="U4463" t="str">
        <f t="shared" si="348"/>
        <v>Youngster</v>
      </c>
      <c r="V4463" t="str">
        <f t="shared" si="349"/>
        <v>Low Booking</v>
      </c>
    </row>
    <row r="4464" spans="1:22" x14ac:dyDescent="0.25">
      <c r="A4464" t="s">
        <v>4695</v>
      </c>
      <c r="B4464" s="1">
        <v>46084</v>
      </c>
      <c r="C4464" s="1">
        <v>46198</v>
      </c>
      <c r="D4464" s="9">
        <v>0.53125</v>
      </c>
      <c r="E4464" t="str">
        <f t="shared" si="345"/>
        <v>Weekday</v>
      </c>
      <c r="F4464" t="str">
        <f t="shared" si="346"/>
        <v>Mar</v>
      </c>
      <c r="G4464" t="str">
        <f>_xlfn.XLOOKUP(A4464,Booking_data!$A$1:$A$6001,Booking_data!$D$1:$D$6001,"not found")</f>
        <v>M028</v>
      </c>
      <c r="H4464" t="str">
        <f>_xlfn.XLOOKUP(G4464,Movies_data!$A$1:$A$41,Movies_data!$B$1:$B$41,"not found")</f>
        <v>Kantara</v>
      </c>
      <c r="I4464" t="str">
        <f>_xlfn.XLOOKUP(G4464,Movies_data!$A$1:$A$41,Movies_data!$D$1:$D$41,"not found")</f>
        <v>Action</v>
      </c>
      <c r="J4464" t="str">
        <f>_xlfn.XLOOKUP(G4464,Movies_data!$A$1:$A$41,Movies_data!$C$1:$C$41,"not found")</f>
        <v>Kannada</v>
      </c>
      <c r="K4464">
        <f>_xlfn.XLOOKUP(G4464,Movies_data!$A$1:$A$41,Movies_data!$H$1:$H$41,"Not Found")</f>
        <v>8.1999999999999993</v>
      </c>
      <c r="L4464" t="str">
        <f>_xlfn.XLOOKUP(A4464,Booking_data!$A$1:$A$6001,Booking_data!$E$1:$E$6001,"not Found")</f>
        <v>C063</v>
      </c>
      <c r="M4464" t="str">
        <f>_xlfn.XLOOKUP(L4464,Cinemas_data!$A$1:$A$49,Cinemas_data!$I$1:$I$49,"not Found")</f>
        <v>INOX Forum Mall</v>
      </c>
      <c r="N4464" t="str">
        <f>_xlfn.XLOOKUP(L4464,Cinemas_data!$A$1:$A$49,Cinemas_data!$C$1:$C$49,"not Found")</f>
        <v>Mysuru</v>
      </c>
      <c r="O4464">
        <f>_xlfn.XLOOKUP(A4464,Booking_data!$A$1:$A$6001,Booking_data!$H$1:$H$6001,"not found")</f>
        <v>2</v>
      </c>
      <c r="P4464">
        <f>_xlfn.XLOOKUP(A4464,Booking_data!$A$1:$A$6001,Booking_data!$I$1:$I$6001,"not Found")</f>
        <v>420</v>
      </c>
      <c r="Q4464">
        <f t="shared" si="347"/>
        <v>840</v>
      </c>
      <c r="R4464" t="str">
        <f>_xlfn.XLOOKUP(A4464,Booking_data!$A$1:$A$6001,Booking_data!$L$1:$L$6001,"Not Found")</f>
        <v>Credit Card</v>
      </c>
      <c r="S4464">
        <f>_xlfn.XLOOKUP(A4464,Booking_data!$A$1:$A$6001,Booking_data!$N$1:$N$6001,"not Found")</f>
        <v>29</v>
      </c>
      <c r="T4464" t="str">
        <f>_xlfn.XLOOKUP(A4464,Booking_data!$A$1:$A$6001,Booking_data!$O$1:$O$6001,"Not Found")</f>
        <v>Female</v>
      </c>
      <c r="U4464" t="str">
        <f t="shared" si="348"/>
        <v>Youngster</v>
      </c>
      <c r="V4464" t="str">
        <f t="shared" si="349"/>
        <v>Low Booking</v>
      </c>
    </row>
    <row r="4465" spans="1:22" x14ac:dyDescent="0.25">
      <c r="A4465" t="s">
        <v>4696</v>
      </c>
      <c r="B4465" s="1">
        <v>46084</v>
      </c>
      <c r="C4465" s="1">
        <v>46033</v>
      </c>
      <c r="D4465" s="9">
        <v>0.64583333333333337</v>
      </c>
      <c r="E4465" t="str">
        <f t="shared" si="345"/>
        <v>Weekday</v>
      </c>
      <c r="F4465" t="str">
        <f t="shared" si="346"/>
        <v>Mar</v>
      </c>
      <c r="G4465" t="str">
        <f>_xlfn.XLOOKUP(A4465,Booking_data!$A$1:$A$6001,Booking_data!$D$1:$D$6001,"not found")</f>
        <v>M004</v>
      </c>
      <c r="H4465" t="str">
        <f>_xlfn.XLOOKUP(G4465,Movies_data!$A$1:$A$41,Movies_data!$B$1:$B$41,"not found")</f>
        <v>Ponniyin Selvan I</v>
      </c>
      <c r="I4465" t="str">
        <f>_xlfn.XLOOKUP(G4465,Movies_data!$A$1:$A$41,Movies_data!$D$1:$D$41,"not found")</f>
        <v>Drama</v>
      </c>
      <c r="J4465" t="str">
        <f>_xlfn.XLOOKUP(G4465,Movies_data!$A$1:$A$41,Movies_data!$C$1:$C$41,"not found")</f>
        <v>Tamil</v>
      </c>
      <c r="K4465">
        <f>_xlfn.XLOOKUP(G4465,Movies_data!$A$1:$A$41,Movies_data!$H$1:$H$41,"Not Found")</f>
        <v>7.6</v>
      </c>
      <c r="L4465" t="str">
        <f>_xlfn.XLOOKUP(A4465,Booking_data!$A$1:$A$6001,Booking_data!$E$1:$E$6001,"not Found")</f>
        <v>C132</v>
      </c>
      <c r="M4465" t="str">
        <f>_xlfn.XLOOKUP(L4465,Cinemas_data!$A$1:$A$49,Cinemas_data!$I$1:$I$49,"not Found")</f>
        <v>City Pride Grand Mall</v>
      </c>
      <c r="N4465" t="str">
        <f>_xlfn.XLOOKUP(L4465,Cinemas_data!$A$1:$A$49,Cinemas_data!$C$1:$C$49,"not Found")</f>
        <v>Kolkata</v>
      </c>
      <c r="O4465">
        <f>_xlfn.XLOOKUP(A4465,Booking_data!$A$1:$A$6001,Booking_data!$H$1:$H$6001,"not found")</f>
        <v>6</v>
      </c>
      <c r="P4465">
        <f>_xlfn.XLOOKUP(A4465,Booking_data!$A$1:$A$6001,Booking_data!$I$1:$I$6001,"not Found")</f>
        <v>180</v>
      </c>
      <c r="Q4465">
        <f t="shared" si="347"/>
        <v>1080</v>
      </c>
      <c r="R4465" t="str">
        <f>_xlfn.XLOOKUP(A4465,Booking_data!$A$1:$A$6001,Booking_data!$L$1:$L$6001,"Not Found")</f>
        <v>Net Banking</v>
      </c>
      <c r="S4465">
        <f>_xlfn.XLOOKUP(A4465,Booking_data!$A$1:$A$6001,Booking_data!$N$1:$N$6001,"not Found")</f>
        <v>49</v>
      </c>
      <c r="T4465" t="str">
        <f>_xlfn.XLOOKUP(A4465,Booking_data!$A$1:$A$6001,Booking_data!$O$1:$O$6001,"Not Found")</f>
        <v>Male</v>
      </c>
      <c r="U4465" t="str">
        <f t="shared" si="348"/>
        <v>Above 45</v>
      </c>
      <c r="V4465" t="str">
        <f t="shared" si="349"/>
        <v>High Booking</v>
      </c>
    </row>
    <row r="4466" spans="1:22" x14ac:dyDescent="0.25">
      <c r="A4466" t="s">
        <v>4697</v>
      </c>
      <c r="B4466" s="1">
        <v>46084</v>
      </c>
      <c r="C4466" s="1">
        <v>46185</v>
      </c>
      <c r="D4466" s="9">
        <v>0.39583333333333331</v>
      </c>
      <c r="E4466" t="str">
        <f t="shared" si="345"/>
        <v>Weekday</v>
      </c>
      <c r="F4466" t="str">
        <f t="shared" si="346"/>
        <v>Mar</v>
      </c>
      <c r="G4466" t="str">
        <f>_xlfn.XLOOKUP(A4466,Booking_data!$A$1:$A$6001,Booking_data!$D$1:$D$6001,"not found")</f>
        <v>M037</v>
      </c>
      <c r="H4466" t="str">
        <f>_xlfn.XLOOKUP(G4466,Movies_data!$A$1:$A$41,Movies_data!$B$1:$B$41,"not found")</f>
        <v>Oppenheimer</v>
      </c>
      <c r="I4466" t="str">
        <f>_xlfn.XLOOKUP(G4466,Movies_data!$A$1:$A$41,Movies_data!$D$1:$D$41,"not found")</f>
        <v>Biography</v>
      </c>
      <c r="J4466" t="str">
        <f>_xlfn.XLOOKUP(G4466,Movies_data!$A$1:$A$41,Movies_data!$C$1:$C$41,"not found")</f>
        <v>English</v>
      </c>
      <c r="K4466">
        <f>_xlfn.XLOOKUP(G4466,Movies_data!$A$1:$A$41,Movies_data!$H$1:$H$41,"Not Found")</f>
        <v>8.5</v>
      </c>
      <c r="L4466" t="str">
        <f>_xlfn.XLOOKUP(A4466,Booking_data!$A$1:$A$6001,Booking_data!$E$1:$E$6001,"not Found")</f>
        <v>C163</v>
      </c>
      <c r="M4466" t="str">
        <f>_xlfn.XLOOKUP(L4466,Cinemas_data!$A$1:$A$49,Cinemas_data!$I$1:$I$49,"not Found")</f>
        <v>Miraj Cinemas Forum Mall</v>
      </c>
      <c r="N4466" t="str">
        <f>_xlfn.XLOOKUP(L4466,Cinemas_data!$A$1:$A$49,Cinemas_data!$C$1:$C$49,"not Found")</f>
        <v>Thiruvananthapuram</v>
      </c>
      <c r="O4466">
        <f>_xlfn.XLOOKUP(A4466,Booking_data!$A$1:$A$6001,Booking_data!$H$1:$H$6001,"not found")</f>
        <v>2</v>
      </c>
      <c r="P4466">
        <f>_xlfn.XLOOKUP(A4466,Booking_data!$A$1:$A$6001,Booking_data!$I$1:$I$6001,"not Found")</f>
        <v>180</v>
      </c>
      <c r="Q4466">
        <f t="shared" si="347"/>
        <v>360</v>
      </c>
      <c r="R4466" t="str">
        <f>_xlfn.XLOOKUP(A4466,Booking_data!$A$1:$A$6001,Booking_data!$L$1:$L$6001,"Not Found")</f>
        <v>Debit Card</v>
      </c>
      <c r="S4466">
        <f>_xlfn.XLOOKUP(A4466,Booking_data!$A$1:$A$6001,Booking_data!$N$1:$N$6001,"not Found")</f>
        <v>48</v>
      </c>
      <c r="T4466" t="str">
        <f>_xlfn.XLOOKUP(A4466,Booking_data!$A$1:$A$6001,Booking_data!$O$1:$O$6001,"Not Found")</f>
        <v>Male</v>
      </c>
      <c r="U4466" t="str">
        <f t="shared" si="348"/>
        <v>Above 45</v>
      </c>
      <c r="V4466" t="str">
        <f t="shared" si="349"/>
        <v>Low Booking</v>
      </c>
    </row>
    <row r="4467" spans="1:22" x14ac:dyDescent="0.25">
      <c r="A4467" t="s">
        <v>4698</v>
      </c>
      <c r="B4467" s="1">
        <v>46084</v>
      </c>
      <c r="C4467" s="1">
        <v>46195</v>
      </c>
      <c r="D4467" s="9">
        <v>0.39583333333333331</v>
      </c>
      <c r="E4467" t="str">
        <f t="shared" si="345"/>
        <v>Weekday</v>
      </c>
      <c r="F4467" t="str">
        <f t="shared" si="346"/>
        <v>Mar</v>
      </c>
      <c r="G4467" t="str">
        <f>_xlfn.XLOOKUP(A4467,Booking_data!$A$1:$A$6001,Booking_data!$D$1:$D$6001,"not found")</f>
        <v>M015</v>
      </c>
      <c r="H4467" t="str">
        <f>_xlfn.XLOOKUP(G4467,Movies_data!$A$1:$A$41,Movies_data!$B$1:$B$41,"not found")</f>
        <v>Kalki 2898 AD</v>
      </c>
      <c r="I4467" t="str">
        <f>_xlfn.XLOOKUP(G4467,Movies_data!$A$1:$A$41,Movies_data!$D$1:$D$41,"not found")</f>
        <v>Sci-Fi</v>
      </c>
      <c r="J4467" t="str">
        <f>_xlfn.XLOOKUP(G4467,Movies_data!$A$1:$A$41,Movies_data!$C$1:$C$41,"not found")</f>
        <v>Telugu</v>
      </c>
      <c r="K4467">
        <f>_xlfn.XLOOKUP(G4467,Movies_data!$A$1:$A$41,Movies_data!$H$1:$H$41,"Not Found")</f>
        <v>7</v>
      </c>
      <c r="L4467" t="str">
        <f>_xlfn.XLOOKUP(A4467,Booking_data!$A$1:$A$6001,Booking_data!$E$1:$E$6001,"not Found")</f>
        <v>C133</v>
      </c>
      <c r="M4467" t="str">
        <f>_xlfn.XLOOKUP(L4467,Cinemas_data!$A$1:$A$49,Cinemas_data!$I$1:$I$49,"not Found")</f>
        <v>PVR Forum Mall</v>
      </c>
      <c r="N4467" t="str">
        <f>_xlfn.XLOOKUP(L4467,Cinemas_data!$A$1:$A$49,Cinemas_data!$C$1:$C$49,"not Found")</f>
        <v>Kolkata</v>
      </c>
      <c r="O4467">
        <f>_xlfn.XLOOKUP(A4467,Booking_data!$A$1:$A$6001,Booking_data!$H$1:$H$6001,"not found")</f>
        <v>1</v>
      </c>
      <c r="P4467">
        <f>_xlfn.XLOOKUP(A4467,Booking_data!$A$1:$A$6001,Booking_data!$I$1:$I$6001,"not Found")</f>
        <v>280</v>
      </c>
      <c r="Q4467">
        <f t="shared" si="347"/>
        <v>280</v>
      </c>
      <c r="R4467" t="str">
        <f>_xlfn.XLOOKUP(A4467,Booking_data!$A$1:$A$6001,Booking_data!$L$1:$L$6001,"Not Found")</f>
        <v>Debit Card</v>
      </c>
      <c r="S4467">
        <f>_xlfn.XLOOKUP(A4467,Booking_data!$A$1:$A$6001,Booking_data!$N$1:$N$6001,"not Found")</f>
        <v>22</v>
      </c>
      <c r="T4467" t="str">
        <f>_xlfn.XLOOKUP(A4467,Booking_data!$A$1:$A$6001,Booking_data!$O$1:$O$6001,"Not Found")</f>
        <v>Female</v>
      </c>
      <c r="U4467" t="str">
        <f t="shared" si="348"/>
        <v>Youngster</v>
      </c>
      <c r="V4467" t="str">
        <f t="shared" si="349"/>
        <v>Low Booking</v>
      </c>
    </row>
    <row r="4468" spans="1:22" x14ac:dyDescent="0.25">
      <c r="A4468" t="s">
        <v>4699</v>
      </c>
      <c r="B4468" s="1">
        <v>46084</v>
      </c>
      <c r="C4468" s="1">
        <v>46075</v>
      </c>
      <c r="D4468" s="9">
        <v>0.77083333333333337</v>
      </c>
      <c r="E4468" t="str">
        <f t="shared" si="345"/>
        <v>Weekday</v>
      </c>
      <c r="F4468" t="str">
        <f t="shared" si="346"/>
        <v>Mar</v>
      </c>
      <c r="G4468" t="str">
        <f>_xlfn.XLOOKUP(A4468,Booking_data!$A$1:$A$6001,Booking_data!$D$1:$D$6001,"not found")</f>
        <v>M028</v>
      </c>
      <c r="H4468" t="str">
        <f>_xlfn.XLOOKUP(G4468,Movies_data!$A$1:$A$41,Movies_data!$B$1:$B$41,"not found")</f>
        <v>Kantara</v>
      </c>
      <c r="I4468" t="str">
        <f>_xlfn.XLOOKUP(G4468,Movies_data!$A$1:$A$41,Movies_data!$D$1:$D$41,"not found")</f>
        <v>Action</v>
      </c>
      <c r="J4468" t="str">
        <f>_xlfn.XLOOKUP(G4468,Movies_data!$A$1:$A$41,Movies_data!$C$1:$C$41,"not found")</f>
        <v>Kannada</v>
      </c>
      <c r="K4468">
        <f>_xlfn.XLOOKUP(G4468,Movies_data!$A$1:$A$41,Movies_data!$H$1:$H$41,"Not Found")</f>
        <v>8.1999999999999993</v>
      </c>
      <c r="L4468" t="str">
        <f>_xlfn.XLOOKUP(A4468,Booking_data!$A$1:$A$6001,Booking_data!$E$1:$E$6001,"not Found")</f>
        <v>C062</v>
      </c>
      <c r="M4468" t="str">
        <f>_xlfn.XLOOKUP(L4468,Cinemas_data!$A$1:$A$49,Cinemas_data!$I$1:$I$49,"not Found")</f>
        <v>PVR Grand Mall</v>
      </c>
      <c r="N4468" t="str">
        <f>_xlfn.XLOOKUP(L4468,Cinemas_data!$A$1:$A$49,Cinemas_data!$C$1:$C$49,"not Found")</f>
        <v>Mysuru</v>
      </c>
      <c r="O4468">
        <f>_xlfn.XLOOKUP(A4468,Booking_data!$A$1:$A$6001,Booking_data!$H$1:$H$6001,"not found")</f>
        <v>4</v>
      </c>
      <c r="P4468">
        <f>_xlfn.XLOOKUP(A4468,Booking_data!$A$1:$A$6001,Booking_data!$I$1:$I$6001,"not Found")</f>
        <v>320</v>
      </c>
      <c r="Q4468">
        <f t="shared" si="347"/>
        <v>1280</v>
      </c>
      <c r="R4468" t="str">
        <f>_xlfn.XLOOKUP(A4468,Booking_data!$A$1:$A$6001,Booking_data!$L$1:$L$6001,"Not Found")</f>
        <v>UPI</v>
      </c>
      <c r="S4468">
        <f>_xlfn.XLOOKUP(A4468,Booking_data!$A$1:$A$6001,Booking_data!$N$1:$N$6001,"not Found")</f>
        <v>29</v>
      </c>
      <c r="T4468" t="str">
        <f>_xlfn.XLOOKUP(A4468,Booking_data!$A$1:$A$6001,Booking_data!$O$1:$O$6001,"Not Found")</f>
        <v>Other</v>
      </c>
      <c r="U4468" t="str">
        <f t="shared" si="348"/>
        <v>Youngster</v>
      </c>
      <c r="V4468" t="str">
        <f t="shared" si="349"/>
        <v>Medium Booking</v>
      </c>
    </row>
    <row r="4469" spans="1:22" x14ac:dyDescent="0.25">
      <c r="A4469" t="s">
        <v>4700</v>
      </c>
      <c r="B4469" s="1">
        <v>46084</v>
      </c>
      <c r="C4469" s="1">
        <v>46120</v>
      </c>
      <c r="D4469" s="9">
        <v>0.88541666666666663</v>
      </c>
      <c r="E4469" t="str">
        <f t="shared" si="345"/>
        <v>Weekday</v>
      </c>
      <c r="F4469" t="str">
        <f t="shared" si="346"/>
        <v>Mar</v>
      </c>
      <c r="G4469" t="str">
        <f>_xlfn.XLOOKUP(A4469,Booking_data!$A$1:$A$6001,Booking_data!$D$1:$D$6001,"not found")</f>
        <v>M016</v>
      </c>
      <c r="H4469" t="str">
        <f>_xlfn.XLOOKUP(G4469,Movies_data!$A$1:$A$41,Movies_data!$B$1:$B$41,"not found")</f>
        <v>Arjun Reddy</v>
      </c>
      <c r="I4469" t="str">
        <f>_xlfn.XLOOKUP(G4469,Movies_data!$A$1:$A$41,Movies_data!$D$1:$D$41,"not found")</f>
        <v>Drama</v>
      </c>
      <c r="J4469" t="str">
        <f>_xlfn.XLOOKUP(G4469,Movies_data!$A$1:$A$41,Movies_data!$C$1:$C$41,"not found")</f>
        <v>Telugu</v>
      </c>
      <c r="K4469">
        <f>_xlfn.XLOOKUP(G4469,Movies_data!$A$1:$A$41,Movies_data!$H$1:$H$41,"Not Found")</f>
        <v>7.7</v>
      </c>
      <c r="L4469" t="str">
        <f>_xlfn.XLOOKUP(A4469,Booking_data!$A$1:$A$6001,Booking_data!$E$1:$E$6001,"not Found")</f>
        <v>C073</v>
      </c>
      <c r="M4469" t="str">
        <f>_xlfn.XLOOKUP(L4469,Cinemas_data!$A$1:$A$49,Cinemas_data!$I$1:$I$49,"not Found")</f>
        <v>Cinepolis Forum Mall</v>
      </c>
      <c r="N4469" t="str">
        <f>_xlfn.XLOOKUP(L4469,Cinemas_data!$A$1:$A$49,Cinemas_data!$C$1:$C$49,"not Found")</f>
        <v>Hyderabad</v>
      </c>
      <c r="O4469">
        <f>_xlfn.XLOOKUP(A4469,Booking_data!$A$1:$A$6001,Booking_data!$H$1:$H$6001,"not found")</f>
        <v>5</v>
      </c>
      <c r="P4469">
        <f>_xlfn.XLOOKUP(A4469,Booking_data!$A$1:$A$6001,Booking_data!$I$1:$I$6001,"not Found")</f>
        <v>240</v>
      </c>
      <c r="Q4469">
        <f t="shared" si="347"/>
        <v>1200</v>
      </c>
      <c r="R4469" t="str">
        <f>_xlfn.XLOOKUP(A4469,Booking_data!$A$1:$A$6001,Booking_data!$L$1:$L$6001,"Not Found")</f>
        <v>Net Banking</v>
      </c>
      <c r="S4469">
        <f>_xlfn.XLOOKUP(A4469,Booking_data!$A$1:$A$6001,Booking_data!$N$1:$N$6001,"not Found")</f>
        <v>52</v>
      </c>
      <c r="T4469" t="str">
        <f>_xlfn.XLOOKUP(A4469,Booking_data!$A$1:$A$6001,Booking_data!$O$1:$O$6001,"Not Found")</f>
        <v>Other</v>
      </c>
      <c r="U4469" t="str">
        <f t="shared" si="348"/>
        <v>Above 45</v>
      </c>
      <c r="V4469" t="str">
        <f t="shared" si="349"/>
        <v>High Booking</v>
      </c>
    </row>
    <row r="4470" spans="1:22" x14ac:dyDescent="0.25">
      <c r="A4470" t="s">
        <v>4701</v>
      </c>
      <c r="B4470" s="1">
        <v>46084</v>
      </c>
      <c r="C4470" s="1">
        <v>46154</v>
      </c>
      <c r="D4470" s="9">
        <v>0.88541666666666663</v>
      </c>
      <c r="E4470" t="str">
        <f t="shared" si="345"/>
        <v>Weekday</v>
      </c>
      <c r="F4470" t="str">
        <f t="shared" si="346"/>
        <v>Mar</v>
      </c>
      <c r="G4470" t="str">
        <f>_xlfn.XLOOKUP(A4470,Booking_data!$A$1:$A$6001,Booking_data!$D$1:$D$6001,"not found")</f>
        <v>M022</v>
      </c>
      <c r="H4470" t="str">
        <f>_xlfn.XLOOKUP(G4470,Movies_data!$A$1:$A$41,Movies_data!$B$1:$B$41,"not found")</f>
        <v>12th Fail</v>
      </c>
      <c r="I4470" t="str">
        <f>_xlfn.XLOOKUP(G4470,Movies_data!$A$1:$A$41,Movies_data!$D$1:$D$41,"not found")</f>
        <v>Drama</v>
      </c>
      <c r="J4470" t="str">
        <f>_xlfn.XLOOKUP(G4470,Movies_data!$A$1:$A$41,Movies_data!$C$1:$C$41,"not found")</f>
        <v>Hindi</v>
      </c>
      <c r="K4470">
        <f>_xlfn.XLOOKUP(G4470,Movies_data!$A$1:$A$41,Movies_data!$H$1:$H$41,"Not Found")</f>
        <v>9</v>
      </c>
      <c r="L4470" t="str">
        <f>_xlfn.XLOOKUP(A4470,Booking_data!$A$1:$A$6001,Booking_data!$E$1:$E$6001,"not Found")</f>
        <v>C081</v>
      </c>
      <c r="M4470" t="str">
        <f>_xlfn.XLOOKUP(L4470,Cinemas_data!$A$1:$A$49,Cinemas_data!$I$1:$I$49,"not Found")</f>
        <v>INOX City Centre</v>
      </c>
      <c r="N4470" t="str">
        <f>_xlfn.XLOOKUP(L4470,Cinemas_data!$A$1:$A$49,Cinemas_data!$C$1:$C$49,"not Found")</f>
        <v>Vijayawada</v>
      </c>
      <c r="O4470">
        <f>_xlfn.XLOOKUP(A4470,Booking_data!$A$1:$A$6001,Booking_data!$H$1:$H$6001,"not found")</f>
        <v>1</v>
      </c>
      <c r="P4470">
        <f>_xlfn.XLOOKUP(A4470,Booking_data!$A$1:$A$6001,Booking_data!$I$1:$I$6001,"not Found")</f>
        <v>200</v>
      </c>
      <c r="Q4470">
        <f t="shared" si="347"/>
        <v>200</v>
      </c>
      <c r="R4470" t="str">
        <f>_xlfn.XLOOKUP(A4470,Booking_data!$A$1:$A$6001,Booking_data!$L$1:$L$6001,"Not Found")</f>
        <v>Debit Card</v>
      </c>
      <c r="S4470">
        <f>_xlfn.XLOOKUP(A4470,Booking_data!$A$1:$A$6001,Booking_data!$N$1:$N$6001,"not Found")</f>
        <v>50</v>
      </c>
      <c r="T4470" t="str">
        <f>_xlfn.XLOOKUP(A4470,Booking_data!$A$1:$A$6001,Booking_data!$O$1:$O$6001,"Not Found")</f>
        <v>Other</v>
      </c>
      <c r="U4470" t="str">
        <f t="shared" si="348"/>
        <v>Above 45</v>
      </c>
      <c r="V4470" t="str">
        <f t="shared" si="349"/>
        <v>Low Booking</v>
      </c>
    </row>
    <row r="4471" spans="1:22" x14ac:dyDescent="0.25">
      <c r="A4471" t="s">
        <v>4702</v>
      </c>
      <c r="B4471" s="1">
        <v>46084</v>
      </c>
      <c r="C4471" s="1">
        <v>46210</v>
      </c>
      <c r="D4471" s="9">
        <v>0.64583333333333337</v>
      </c>
      <c r="E4471" t="str">
        <f t="shared" si="345"/>
        <v>Weekday</v>
      </c>
      <c r="F4471" t="str">
        <f t="shared" si="346"/>
        <v>Mar</v>
      </c>
      <c r="G4471" t="str">
        <f>_xlfn.XLOOKUP(A4471,Booking_data!$A$1:$A$6001,Booking_data!$D$1:$D$6001,"not found")</f>
        <v>M005</v>
      </c>
      <c r="H4471" t="str">
        <f>_xlfn.XLOOKUP(G4471,Movies_data!$A$1:$A$41,Movies_data!$B$1:$B$41,"not found")</f>
        <v>Ponniyin Selvan II</v>
      </c>
      <c r="I4471" t="str">
        <f>_xlfn.XLOOKUP(G4471,Movies_data!$A$1:$A$41,Movies_data!$D$1:$D$41,"not found")</f>
        <v>Drama</v>
      </c>
      <c r="J4471" t="str">
        <f>_xlfn.XLOOKUP(G4471,Movies_data!$A$1:$A$41,Movies_data!$C$1:$C$41,"not found")</f>
        <v>Tamil</v>
      </c>
      <c r="K4471">
        <f>_xlfn.XLOOKUP(G4471,Movies_data!$A$1:$A$41,Movies_data!$H$1:$H$41,"Not Found")</f>
        <v>7.3</v>
      </c>
      <c r="L4471" t="str">
        <f>_xlfn.XLOOKUP(A4471,Booking_data!$A$1:$A$6001,Booking_data!$E$1:$E$6001,"not Found")</f>
        <v>C043</v>
      </c>
      <c r="M4471" t="str">
        <f>_xlfn.XLOOKUP(L4471,Cinemas_data!$A$1:$A$49,Cinemas_data!$I$1:$I$49,"not Found")</f>
        <v>City Pride Forum Mall</v>
      </c>
      <c r="N4471" t="str">
        <f>_xlfn.XLOOKUP(L4471,Cinemas_data!$A$1:$A$49,Cinemas_data!$C$1:$C$49,"not Found")</f>
        <v>Salem</v>
      </c>
      <c r="O4471">
        <f>_xlfn.XLOOKUP(A4471,Booking_data!$A$1:$A$6001,Booking_data!$H$1:$H$6001,"not found")</f>
        <v>3</v>
      </c>
      <c r="P4471">
        <f>_xlfn.XLOOKUP(A4471,Booking_data!$A$1:$A$6001,Booking_data!$I$1:$I$6001,"not Found")</f>
        <v>200</v>
      </c>
      <c r="Q4471">
        <f t="shared" si="347"/>
        <v>600</v>
      </c>
      <c r="R4471" t="str">
        <f>_xlfn.XLOOKUP(A4471,Booking_data!$A$1:$A$6001,Booking_data!$L$1:$L$6001,"Not Found")</f>
        <v>Net Banking</v>
      </c>
      <c r="S4471">
        <f>_xlfn.XLOOKUP(A4471,Booking_data!$A$1:$A$6001,Booking_data!$N$1:$N$6001,"not Found")</f>
        <v>38</v>
      </c>
      <c r="T4471" t="str">
        <f>_xlfn.XLOOKUP(A4471,Booking_data!$A$1:$A$6001,Booking_data!$O$1:$O$6001,"Not Found")</f>
        <v>Female</v>
      </c>
      <c r="U4471" t="str">
        <f t="shared" si="348"/>
        <v>Middle Age</v>
      </c>
      <c r="V4471" t="str">
        <f t="shared" si="349"/>
        <v>Medium Booking</v>
      </c>
    </row>
    <row r="4472" spans="1:22" x14ac:dyDescent="0.25">
      <c r="A4472" t="s">
        <v>4703</v>
      </c>
      <c r="B4472" s="1">
        <v>46084</v>
      </c>
      <c r="C4472" s="1">
        <v>46204</v>
      </c>
      <c r="D4472" s="9">
        <v>0.9375</v>
      </c>
      <c r="E4472" t="str">
        <f t="shared" si="345"/>
        <v>Weekday</v>
      </c>
      <c r="F4472" t="str">
        <f t="shared" si="346"/>
        <v>Mar</v>
      </c>
      <c r="G4472" t="str">
        <f>_xlfn.XLOOKUP(A4472,Booking_data!$A$1:$A$6001,Booking_data!$D$1:$D$6001,"not found")</f>
        <v>M001</v>
      </c>
      <c r="H4472" t="str">
        <f>_xlfn.XLOOKUP(G4472,Movies_data!$A$1:$A$41,Movies_data!$B$1:$B$41,"not found")</f>
        <v>Leo</v>
      </c>
      <c r="I4472" t="str">
        <f>_xlfn.XLOOKUP(G4472,Movies_data!$A$1:$A$41,Movies_data!$D$1:$D$41,"not found")</f>
        <v>Action</v>
      </c>
      <c r="J4472" t="str">
        <f>_xlfn.XLOOKUP(G4472,Movies_data!$A$1:$A$41,Movies_data!$C$1:$C$41,"not found")</f>
        <v>Tamil</v>
      </c>
      <c r="K4472">
        <f>_xlfn.XLOOKUP(G4472,Movies_data!$A$1:$A$41,Movies_data!$H$1:$H$41,"Not Found")</f>
        <v>8</v>
      </c>
      <c r="L4472" t="str">
        <f>_xlfn.XLOOKUP(A4472,Booking_data!$A$1:$A$6001,Booking_data!$E$1:$E$6001,"not Found")</f>
        <v>C013</v>
      </c>
      <c r="M4472" t="str">
        <f>_xlfn.XLOOKUP(L4472,Cinemas_data!$A$1:$A$49,Cinemas_data!$I$1:$I$49,"not Found")</f>
        <v>Mukta A2 Cinemas Forum Mall</v>
      </c>
      <c r="N4472" t="str">
        <f>_xlfn.XLOOKUP(L4472,Cinemas_data!$A$1:$A$49,Cinemas_data!$C$1:$C$49,"not Found")</f>
        <v>Chennai</v>
      </c>
      <c r="O4472">
        <f>_xlfn.XLOOKUP(A4472,Booking_data!$A$1:$A$6001,Booking_data!$H$1:$H$6001,"not found")</f>
        <v>4</v>
      </c>
      <c r="P4472">
        <f>_xlfn.XLOOKUP(A4472,Booking_data!$A$1:$A$6001,Booking_data!$I$1:$I$6001,"not Found")</f>
        <v>420</v>
      </c>
      <c r="Q4472">
        <f t="shared" si="347"/>
        <v>1680</v>
      </c>
      <c r="R4472" t="str">
        <f>_xlfn.XLOOKUP(A4472,Booking_data!$A$1:$A$6001,Booking_data!$L$1:$L$6001,"Not Found")</f>
        <v>Credit Card</v>
      </c>
      <c r="S4472">
        <f>_xlfn.XLOOKUP(A4472,Booking_data!$A$1:$A$6001,Booking_data!$N$1:$N$6001,"not Found")</f>
        <v>53</v>
      </c>
      <c r="T4472" t="str">
        <f>_xlfn.XLOOKUP(A4472,Booking_data!$A$1:$A$6001,Booking_data!$O$1:$O$6001,"Not Found")</f>
        <v>Female</v>
      </c>
      <c r="U4472" t="str">
        <f t="shared" si="348"/>
        <v>Above 45</v>
      </c>
      <c r="V4472" t="str">
        <f t="shared" si="349"/>
        <v>Medium Booking</v>
      </c>
    </row>
    <row r="4473" spans="1:22" x14ac:dyDescent="0.25">
      <c r="A4473" t="s">
        <v>4704</v>
      </c>
      <c r="B4473" s="1">
        <v>46084</v>
      </c>
      <c r="C4473" s="1">
        <v>46133</v>
      </c>
      <c r="D4473" s="9">
        <v>0.39583333333333331</v>
      </c>
      <c r="E4473" t="str">
        <f t="shared" si="345"/>
        <v>Weekday</v>
      </c>
      <c r="F4473" t="str">
        <f t="shared" si="346"/>
        <v>Mar</v>
      </c>
      <c r="G4473" t="str">
        <f>_xlfn.XLOOKUP(A4473,Booking_data!$A$1:$A$6001,Booking_data!$D$1:$D$6001,"not found")</f>
        <v>M028</v>
      </c>
      <c r="H4473" t="str">
        <f>_xlfn.XLOOKUP(G4473,Movies_data!$A$1:$A$41,Movies_data!$B$1:$B$41,"not found")</f>
        <v>Kantara</v>
      </c>
      <c r="I4473" t="str">
        <f>_xlfn.XLOOKUP(G4473,Movies_data!$A$1:$A$41,Movies_data!$D$1:$D$41,"not found")</f>
        <v>Action</v>
      </c>
      <c r="J4473" t="str">
        <f>_xlfn.XLOOKUP(G4473,Movies_data!$A$1:$A$41,Movies_data!$C$1:$C$41,"not found")</f>
        <v>Kannada</v>
      </c>
      <c r="K4473">
        <f>_xlfn.XLOOKUP(G4473,Movies_data!$A$1:$A$41,Movies_data!$H$1:$H$41,"Not Found")</f>
        <v>8.1999999999999993</v>
      </c>
      <c r="L4473" t="str">
        <f>_xlfn.XLOOKUP(A4473,Booking_data!$A$1:$A$6001,Booking_data!$E$1:$E$6001,"not Found")</f>
        <v>C162</v>
      </c>
      <c r="M4473" t="str">
        <f>_xlfn.XLOOKUP(L4473,Cinemas_data!$A$1:$A$49,Cinemas_data!$I$1:$I$49,"not Found")</f>
        <v>Cinepolis Grand Mall</v>
      </c>
      <c r="N4473" t="str">
        <f>_xlfn.XLOOKUP(L4473,Cinemas_data!$A$1:$A$49,Cinemas_data!$C$1:$C$49,"not Found")</f>
        <v>Thiruvananthapuram</v>
      </c>
      <c r="O4473">
        <f>_xlfn.XLOOKUP(A4473,Booking_data!$A$1:$A$6001,Booking_data!$H$1:$H$6001,"not found")</f>
        <v>5</v>
      </c>
      <c r="P4473">
        <f>_xlfn.XLOOKUP(A4473,Booking_data!$A$1:$A$6001,Booking_data!$I$1:$I$6001,"not Found")</f>
        <v>160</v>
      </c>
      <c r="Q4473">
        <f t="shared" si="347"/>
        <v>800</v>
      </c>
      <c r="R4473" t="str">
        <f>_xlfn.XLOOKUP(A4473,Booking_data!$A$1:$A$6001,Booking_data!$L$1:$L$6001,"Not Found")</f>
        <v>Debit Card</v>
      </c>
      <c r="S4473">
        <f>_xlfn.XLOOKUP(A4473,Booking_data!$A$1:$A$6001,Booking_data!$N$1:$N$6001,"not Found")</f>
        <v>37</v>
      </c>
      <c r="T4473" t="str">
        <f>_xlfn.XLOOKUP(A4473,Booking_data!$A$1:$A$6001,Booking_data!$O$1:$O$6001,"Not Found")</f>
        <v>Female</v>
      </c>
      <c r="U4473" t="str">
        <f t="shared" si="348"/>
        <v>Middle Age</v>
      </c>
      <c r="V4473" t="str">
        <f t="shared" si="349"/>
        <v>High Booking</v>
      </c>
    </row>
    <row r="4474" spans="1:22" x14ac:dyDescent="0.25">
      <c r="A4474" t="s">
        <v>4705</v>
      </c>
      <c r="B4474" s="1">
        <v>46084</v>
      </c>
      <c r="C4474" s="1">
        <v>46068</v>
      </c>
      <c r="D4474" s="9">
        <v>0.88541666666666663</v>
      </c>
      <c r="E4474" t="str">
        <f t="shared" si="345"/>
        <v>Weekday</v>
      </c>
      <c r="F4474" t="str">
        <f t="shared" si="346"/>
        <v>Mar</v>
      </c>
      <c r="G4474" t="str">
        <f>_xlfn.XLOOKUP(A4474,Booking_data!$A$1:$A$6001,Booking_data!$D$1:$D$6001,"not found")</f>
        <v>M013</v>
      </c>
      <c r="H4474" t="str">
        <f>_xlfn.XLOOKUP(G4474,Movies_data!$A$1:$A$41,Movies_data!$B$1:$B$41,"not found")</f>
        <v>Salaar</v>
      </c>
      <c r="I4474" t="str">
        <f>_xlfn.XLOOKUP(G4474,Movies_data!$A$1:$A$41,Movies_data!$D$1:$D$41,"not found")</f>
        <v>Action</v>
      </c>
      <c r="J4474" t="str">
        <f>_xlfn.XLOOKUP(G4474,Movies_data!$A$1:$A$41,Movies_data!$C$1:$C$41,"not found")</f>
        <v>Telugu</v>
      </c>
      <c r="K4474">
        <f>_xlfn.XLOOKUP(G4474,Movies_data!$A$1:$A$41,Movies_data!$H$1:$H$41,"Not Found")</f>
        <v>6.5</v>
      </c>
      <c r="L4474" t="str">
        <f>_xlfn.XLOOKUP(A4474,Booking_data!$A$1:$A$6001,Booking_data!$E$1:$E$6001,"not Found")</f>
        <v>C023</v>
      </c>
      <c r="M4474" t="str">
        <f>_xlfn.XLOOKUP(L4474,Cinemas_data!$A$1:$A$49,Cinemas_data!$I$1:$I$49,"not Found")</f>
        <v>MovieMax Forum Mall</v>
      </c>
      <c r="N4474" t="str">
        <f>_xlfn.XLOOKUP(L4474,Cinemas_data!$A$1:$A$49,Cinemas_data!$C$1:$C$49,"not Found")</f>
        <v>Coimbatore</v>
      </c>
      <c r="O4474">
        <f>_xlfn.XLOOKUP(A4474,Booking_data!$A$1:$A$6001,Booking_data!$H$1:$H$6001,"not found")</f>
        <v>4</v>
      </c>
      <c r="P4474">
        <f>_xlfn.XLOOKUP(A4474,Booking_data!$A$1:$A$6001,Booking_data!$I$1:$I$6001,"not Found")</f>
        <v>240</v>
      </c>
      <c r="Q4474">
        <f t="shared" si="347"/>
        <v>960</v>
      </c>
      <c r="R4474" t="str">
        <f>_xlfn.XLOOKUP(A4474,Booking_data!$A$1:$A$6001,Booking_data!$L$1:$L$6001,"Not Found")</f>
        <v>Wallet</v>
      </c>
      <c r="S4474">
        <f>_xlfn.XLOOKUP(A4474,Booking_data!$A$1:$A$6001,Booking_data!$N$1:$N$6001,"not Found")</f>
        <v>43</v>
      </c>
      <c r="T4474" t="str">
        <f>_xlfn.XLOOKUP(A4474,Booking_data!$A$1:$A$6001,Booking_data!$O$1:$O$6001,"Not Found")</f>
        <v>Male</v>
      </c>
      <c r="U4474" t="str">
        <f t="shared" si="348"/>
        <v>Middle Age</v>
      </c>
      <c r="V4474" t="str">
        <f t="shared" si="349"/>
        <v>Medium Booking</v>
      </c>
    </row>
    <row r="4475" spans="1:22" x14ac:dyDescent="0.25">
      <c r="A4475" t="s">
        <v>4706</v>
      </c>
      <c r="B4475" s="1">
        <v>46084</v>
      </c>
      <c r="C4475" s="1">
        <v>46119</v>
      </c>
      <c r="D4475" s="9">
        <v>0.39583333333333331</v>
      </c>
      <c r="E4475" t="str">
        <f t="shared" si="345"/>
        <v>Weekday</v>
      </c>
      <c r="F4475" t="str">
        <f t="shared" si="346"/>
        <v>Mar</v>
      </c>
      <c r="G4475" t="str">
        <f>_xlfn.XLOOKUP(A4475,Booking_data!$A$1:$A$6001,Booking_data!$D$1:$D$6001,"not found")</f>
        <v>M013</v>
      </c>
      <c r="H4475" t="str">
        <f>_xlfn.XLOOKUP(G4475,Movies_data!$A$1:$A$41,Movies_data!$B$1:$B$41,"not found")</f>
        <v>Salaar</v>
      </c>
      <c r="I4475" t="str">
        <f>_xlfn.XLOOKUP(G4475,Movies_data!$A$1:$A$41,Movies_data!$D$1:$D$41,"not found")</f>
        <v>Action</v>
      </c>
      <c r="J4475" t="str">
        <f>_xlfn.XLOOKUP(G4475,Movies_data!$A$1:$A$41,Movies_data!$C$1:$C$41,"not found")</f>
        <v>Telugu</v>
      </c>
      <c r="K4475">
        <f>_xlfn.XLOOKUP(G4475,Movies_data!$A$1:$A$41,Movies_data!$H$1:$H$41,"Not Found")</f>
        <v>6.5</v>
      </c>
      <c r="L4475" t="str">
        <f>_xlfn.XLOOKUP(A4475,Booking_data!$A$1:$A$6001,Booking_data!$E$1:$E$6001,"not Found")</f>
        <v>C132</v>
      </c>
      <c r="M4475" t="str">
        <f>_xlfn.XLOOKUP(L4475,Cinemas_data!$A$1:$A$49,Cinemas_data!$I$1:$I$49,"not Found")</f>
        <v>City Pride Grand Mall</v>
      </c>
      <c r="N4475" t="str">
        <f>_xlfn.XLOOKUP(L4475,Cinemas_data!$A$1:$A$49,Cinemas_data!$C$1:$C$49,"not Found")</f>
        <v>Kolkata</v>
      </c>
      <c r="O4475">
        <f>_xlfn.XLOOKUP(A4475,Booking_data!$A$1:$A$6001,Booking_data!$H$1:$H$6001,"not found")</f>
        <v>1</v>
      </c>
      <c r="P4475">
        <f>_xlfn.XLOOKUP(A4475,Booking_data!$A$1:$A$6001,Booking_data!$I$1:$I$6001,"not Found")</f>
        <v>180</v>
      </c>
      <c r="Q4475">
        <f t="shared" si="347"/>
        <v>180</v>
      </c>
      <c r="R4475" t="str">
        <f>_xlfn.XLOOKUP(A4475,Booking_data!$A$1:$A$6001,Booking_data!$L$1:$L$6001,"Not Found")</f>
        <v>Debit Card</v>
      </c>
      <c r="S4475">
        <f>_xlfn.XLOOKUP(A4475,Booking_data!$A$1:$A$6001,Booking_data!$N$1:$N$6001,"not Found")</f>
        <v>33</v>
      </c>
      <c r="T4475" t="str">
        <f>_xlfn.XLOOKUP(A4475,Booking_data!$A$1:$A$6001,Booking_data!$O$1:$O$6001,"Not Found")</f>
        <v>Other</v>
      </c>
      <c r="U4475" t="str">
        <f t="shared" si="348"/>
        <v>Middle Age</v>
      </c>
      <c r="V4475" t="str">
        <f t="shared" si="349"/>
        <v>Low Booking</v>
      </c>
    </row>
    <row r="4476" spans="1:22" x14ac:dyDescent="0.25">
      <c r="A4476" t="s">
        <v>4707</v>
      </c>
      <c r="B4476" s="1">
        <v>46084</v>
      </c>
      <c r="C4476" s="1">
        <v>46039</v>
      </c>
      <c r="D4476" s="9">
        <v>0.64583333333333337</v>
      </c>
      <c r="E4476" t="str">
        <f t="shared" si="345"/>
        <v>Weekday</v>
      </c>
      <c r="F4476" t="str">
        <f t="shared" si="346"/>
        <v>Mar</v>
      </c>
      <c r="G4476" t="str">
        <f>_xlfn.XLOOKUP(A4476,Booking_data!$A$1:$A$6001,Booking_data!$D$1:$D$6001,"not found")</f>
        <v>M039</v>
      </c>
      <c r="H4476" t="str">
        <f>_xlfn.XLOOKUP(G4476,Movies_data!$A$1:$A$41,Movies_data!$B$1:$B$41,"not found")</f>
        <v>Dune: Part Two</v>
      </c>
      <c r="I4476" t="str">
        <f>_xlfn.XLOOKUP(G4476,Movies_data!$A$1:$A$41,Movies_data!$D$1:$D$41,"not found")</f>
        <v>Sci-Fi</v>
      </c>
      <c r="J4476" t="str">
        <f>_xlfn.XLOOKUP(G4476,Movies_data!$A$1:$A$41,Movies_data!$C$1:$C$41,"not found")</f>
        <v>English</v>
      </c>
      <c r="K4476">
        <f>_xlfn.XLOOKUP(G4476,Movies_data!$A$1:$A$41,Movies_data!$H$1:$H$41,"Not Found")</f>
        <v>8.5</v>
      </c>
      <c r="L4476" t="str">
        <f>_xlfn.XLOOKUP(A4476,Booking_data!$A$1:$A$6001,Booking_data!$E$1:$E$6001,"not Found")</f>
        <v>C092</v>
      </c>
      <c r="M4476" t="str">
        <f>_xlfn.XLOOKUP(L4476,Cinemas_data!$A$1:$A$49,Cinemas_data!$I$1:$I$49,"not Found")</f>
        <v>Miraj Cinemas Grand Mall</v>
      </c>
      <c r="N4476" t="str">
        <f>_xlfn.XLOOKUP(L4476,Cinemas_data!$A$1:$A$49,Cinemas_data!$C$1:$C$49,"not Found")</f>
        <v>Mumbai</v>
      </c>
      <c r="O4476">
        <f>_xlfn.XLOOKUP(A4476,Booking_data!$A$1:$A$6001,Booking_data!$H$1:$H$6001,"not found")</f>
        <v>3</v>
      </c>
      <c r="P4476">
        <f>_xlfn.XLOOKUP(A4476,Booking_data!$A$1:$A$6001,Booking_data!$I$1:$I$6001,"not Found")</f>
        <v>160</v>
      </c>
      <c r="Q4476">
        <f t="shared" si="347"/>
        <v>480</v>
      </c>
      <c r="R4476" t="str">
        <f>_xlfn.XLOOKUP(A4476,Booking_data!$A$1:$A$6001,Booking_data!$L$1:$L$6001,"Not Found")</f>
        <v>Wallet</v>
      </c>
      <c r="S4476">
        <f>_xlfn.XLOOKUP(A4476,Booking_data!$A$1:$A$6001,Booking_data!$N$1:$N$6001,"not Found")</f>
        <v>49</v>
      </c>
      <c r="T4476" t="str">
        <f>_xlfn.XLOOKUP(A4476,Booking_data!$A$1:$A$6001,Booking_data!$O$1:$O$6001,"Not Found")</f>
        <v>Male</v>
      </c>
      <c r="U4476" t="str">
        <f t="shared" si="348"/>
        <v>Above 45</v>
      </c>
      <c r="V4476" t="str">
        <f t="shared" si="349"/>
        <v>Medium Booking</v>
      </c>
    </row>
    <row r="4477" spans="1:22" x14ac:dyDescent="0.25">
      <c r="A4477" t="s">
        <v>4708</v>
      </c>
      <c r="B4477" s="1">
        <v>46084</v>
      </c>
      <c r="C4477" s="1">
        <v>46083</v>
      </c>
      <c r="D4477" s="9">
        <v>0.64583333333333337</v>
      </c>
      <c r="E4477" t="str">
        <f t="shared" si="345"/>
        <v>Weekday</v>
      </c>
      <c r="F4477" t="str">
        <f t="shared" si="346"/>
        <v>Mar</v>
      </c>
      <c r="G4477" t="str">
        <f>_xlfn.XLOOKUP(A4477,Booking_data!$A$1:$A$6001,Booking_data!$D$1:$D$6001,"not found")</f>
        <v>M023</v>
      </c>
      <c r="H4477" t="str">
        <f>_xlfn.XLOOKUP(G4477,Movies_data!$A$1:$A$41,Movies_data!$B$1:$B$41,"not found")</f>
        <v>Stree 2</v>
      </c>
      <c r="I4477" t="str">
        <f>_xlfn.XLOOKUP(G4477,Movies_data!$A$1:$A$41,Movies_data!$D$1:$D$41,"not found")</f>
        <v>Comedy</v>
      </c>
      <c r="J4477" t="str">
        <f>_xlfn.XLOOKUP(G4477,Movies_data!$A$1:$A$41,Movies_data!$C$1:$C$41,"not found")</f>
        <v>Hindi</v>
      </c>
      <c r="K4477">
        <f>_xlfn.XLOOKUP(G4477,Movies_data!$A$1:$A$41,Movies_data!$H$1:$H$41,"Not Found")</f>
        <v>6.9</v>
      </c>
      <c r="L4477" t="str">
        <f>_xlfn.XLOOKUP(A4477,Booking_data!$A$1:$A$6001,Booking_data!$E$1:$E$6001,"not Found")</f>
        <v>C062</v>
      </c>
      <c r="M4477" t="str">
        <f>_xlfn.XLOOKUP(L4477,Cinemas_data!$A$1:$A$49,Cinemas_data!$I$1:$I$49,"not Found")</f>
        <v>PVR Grand Mall</v>
      </c>
      <c r="N4477" t="str">
        <f>_xlfn.XLOOKUP(L4477,Cinemas_data!$A$1:$A$49,Cinemas_data!$C$1:$C$49,"not Found")</f>
        <v>Mysuru</v>
      </c>
      <c r="O4477">
        <f>_xlfn.XLOOKUP(A4477,Booking_data!$A$1:$A$6001,Booking_data!$H$1:$H$6001,"not found")</f>
        <v>2</v>
      </c>
      <c r="P4477">
        <f>_xlfn.XLOOKUP(A4477,Booking_data!$A$1:$A$6001,Booking_data!$I$1:$I$6001,"not Found")</f>
        <v>420</v>
      </c>
      <c r="Q4477">
        <f t="shared" si="347"/>
        <v>840</v>
      </c>
      <c r="R4477" t="str">
        <f>_xlfn.XLOOKUP(A4477,Booking_data!$A$1:$A$6001,Booking_data!$L$1:$L$6001,"Not Found")</f>
        <v>Wallet</v>
      </c>
      <c r="S4477">
        <f>_xlfn.XLOOKUP(A4477,Booking_data!$A$1:$A$6001,Booking_data!$N$1:$N$6001,"not Found")</f>
        <v>50</v>
      </c>
      <c r="T4477" t="str">
        <f>_xlfn.XLOOKUP(A4477,Booking_data!$A$1:$A$6001,Booking_data!$O$1:$O$6001,"Not Found")</f>
        <v>Other</v>
      </c>
      <c r="U4477" t="str">
        <f t="shared" si="348"/>
        <v>Above 45</v>
      </c>
      <c r="V4477" t="str">
        <f t="shared" si="349"/>
        <v>Low Booking</v>
      </c>
    </row>
    <row r="4478" spans="1:22" x14ac:dyDescent="0.25">
      <c r="A4478" t="s">
        <v>4709</v>
      </c>
      <c r="B4478" s="1">
        <v>46084</v>
      </c>
      <c r="C4478" s="1">
        <v>46031</v>
      </c>
      <c r="D4478" s="9">
        <v>0.39583333333333331</v>
      </c>
      <c r="E4478" t="str">
        <f t="shared" si="345"/>
        <v>Weekday</v>
      </c>
      <c r="F4478" t="str">
        <f t="shared" si="346"/>
        <v>Mar</v>
      </c>
      <c r="G4478" t="str">
        <f>_xlfn.XLOOKUP(A4478,Booking_data!$A$1:$A$6001,Booking_data!$D$1:$D$6001,"not found")</f>
        <v>M012</v>
      </c>
      <c r="H4478" t="str">
        <f>_xlfn.XLOOKUP(G4478,Movies_data!$A$1:$A$41,Movies_data!$B$1:$B$41,"not found")</f>
        <v>RRR</v>
      </c>
      <c r="I4478" t="str">
        <f>_xlfn.XLOOKUP(G4478,Movies_data!$A$1:$A$41,Movies_data!$D$1:$D$41,"not found")</f>
        <v>Action</v>
      </c>
      <c r="J4478" t="str">
        <f>_xlfn.XLOOKUP(G4478,Movies_data!$A$1:$A$41,Movies_data!$C$1:$C$41,"not found")</f>
        <v>Telugu</v>
      </c>
      <c r="K4478">
        <f>_xlfn.XLOOKUP(G4478,Movies_data!$A$1:$A$41,Movies_data!$H$1:$H$41,"Not Found")</f>
        <v>7.8</v>
      </c>
      <c r="L4478" t="str">
        <f>_xlfn.XLOOKUP(A4478,Booking_data!$A$1:$A$6001,Booking_data!$E$1:$E$6001,"not Found")</f>
        <v>C073</v>
      </c>
      <c r="M4478" t="str">
        <f>_xlfn.XLOOKUP(L4478,Cinemas_data!$A$1:$A$49,Cinemas_data!$I$1:$I$49,"not Found")</f>
        <v>Cinepolis Forum Mall</v>
      </c>
      <c r="N4478" t="str">
        <f>_xlfn.XLOOKUP(L4478,Cinemas_data!$A$1:$A$49,Cinemas_data!$C$1:$C$49,"not Found")</f>
        <v>Hyderabad</v>
      </c>
      <c r="O4478">
        <f>_xlfn.XLOOKUP(A4478,Booking_data!$A$1:$A$6001,Booking_data!$H$1:$H$6001,"not found")</f>
        <v>2</v>
      </c>
      <c r="P4478">
        <f>_xlfn.XLOOKUP(A4478,Booking_data!$A$1:$A$6001,Booking_data!$I$1:$I$6001,"not Found")</f>
        <v>240</v>
      </c>
      <c r="Q4478">
        <f t="shared" si="347"/>
        <v>480</v>
      </c>
      <c r="R4478" t="str">
        <f>_xlfn.XLOOKUP(A4478,Booking_data!$A$1:$A$6001,Booking_data!$L$1:$L$6001,"Not Found")</f>
        <v>UPI</v>
      </c>
      <c r="S4478">
        <f>_xlfn.XLOOKUP(A4478,Booking_data!$A$1:$A$6001,Booking_data!$N$1:$N$6001,"not Found")</f>
        <v>23</v>
      </c>
      <c r="T4478" t="str">
        <f>_xlfn.XLOOKUP(A4478,Booking_data!$A$1:$A$6001,Booking_data!$O$1:$O$6001,"Not Found")</f>
        <v>Male</v>
      </c>
      <c r="U4478" t="str">
        <f t="shared" si="348"/>
        <v>Youngster</v>
      </c>
      <c r="V4478" t="str">
        <f t="shared" si="349"/>
        <v>Low Booking</v>
      </c>
    </row>
    <row r="4479" spans="1:22" x14ac:dyDescent="0.25">
      <c r="A4479" t="s">
        <v>4710</v>
      </c>
      <c r="B4479" s="1">
        <v>46084</v>
      </c>
      <c r="C4479" s="1">
        <v>46023</v>
      </c>
      <c r="D4479" s="9">
        <v>0.88541666666666663</v>
      </c>
      <c r="E4479" t="str">
        <f t="shared" si="345"/>
        <v>Weekday</v>
      </c>
      <c r="F4479" t="str">
        <f t="shared" si="346"/>
        <v>Mar</v>
      </c>
      <c r="G4479" t="str">
        <f>_xlfn.XLOOKUP(A4479,Booking_data!$A$1:$A$6001,Booking_data!$D$1:$D$6001,"not found")</f>
        <v>M001</v>
      </c>
      <c r="H4479" t="str">
        <f>_xlfn.XLOOKUP(G4479,Movies_data!$A$1:$A$41,Movies_data!$B$1:$B$41,"not found")</f>
        <v>Leo</v>
      </c>
      <c r="I4479" t="str">
        <f>_xlfn.XLOOKUP(G4479,Movies_data!$A$1:$A$41,Movies_data!$D$1:$D$41,"not found")</f>
        <v>Action</v>
      </c>
      <c r="J4479" t="str">
        <f>_xlfn.XLOOKUP(G4479,Movies_data!$A$1:$A$41,Movies_data!$C$1:$C$41,"not found")</f>
        <v>Tamil</v>
      </c>
      <c r="K4479">
        <f>_xlfn.XLOOKUP(G4479,Movies_data!$A$1:$A$41,Movies_data!$H$1:$H$41,"Not Found")</f>
        <v>8</v>
      </c>
      <c r="L4479" t="str">
        <f>_xlfn.XLOOKUP(A4479,Booking_data!$A$1:$A$6001,Booking_data!$E$1:$E$6001,"not Found")</f>
        <v>C042</v>
      </c>
      <c r="M4479" t="str">
        <f>_xlfn.XLOOKUP(L4479,Cinemas_data!$A$1:$A$49,Cinemas_data!$I$1:$I$49,"not Found")</f>
        <v>Asian Cinemas Grand Mall</v>
      </c>
      <c r="N4479" t="str">
        <f>_xlfn.XLOOKUP(L4479,Cinemas_data!$A$1:$A$49,Cinemas_data!$C$1:$C$49,"not Found")</f>
        <v>Salem</v>
      </c>
      <c r="O4479">
        <f>_xlfn.XLOOKUP(A4479,Booking_data!$A$1:$A$6001,Booking_data!$H$1:$H$6001,"not found")</f>
        <v>2</v>
      </c>
      <c r="P4479">
        <f>_xlfn.XLOOKUP(A4479,Booking_data!$A$1:$A$6001,Booking_data!$I$1:$I$6001,"not Found")</f>
        <v>360</v>
      </c>
      <c r="Q4479">
        <f t="shared" si="347"/>
        <v>720</v>
      </c>
      <c r="R4479" t="str">
        <f>_xlfn.XLOOKUP(A4479,Booking_data!$A$1:$A$6001,Booking_data!$L$1:$L$6001,"Not Found")</f>
        <v>Net Banking</v>
      </c>
      <c r="S4479">
        <f>_xlfn.XLOOKUP(A4479,Booking_data!$A$1:$A$6001,Booking_data!$N$1:$N$6001,"not Found")</f>
        <v>18</v>
      </c>
      <c r="T4479" t="str">
        <f>_xlfn.XLOOKUP(A4479,Booking_data!$A$1:$A$6001,Booking_data!$O$1:$O$6001,"Not Found")</f>
        <v>Female</v>
      </c>
      <c r="U4479" t="str">
        <f t="shared" si="348"/>
        <v>Youngster</v>
      </c>
      <c r="V4479" t="str">
        <f t="shared" si="349"/>
        <v>Low Booking</v>
      </c>
    </row>
    <row r="4480" spans="1:22" x14ac:dyDescent="0.25">
      <c r="A4480" t="s">
        <v>4711</v>
      </c>
      <c r="B4480" s="1">
        <v>46084</v>
      </c>
      <c r="C4480" s="1">
        <v>46201</v>
      </c>
      <c r="D4480" s="9">
        <v>0.9375</v>
      </c>
      <c r="E4480" t="str">
        <f t="shared" si="345"/>
        <v>Weekday</v>
      </c>
      <c r="F4480" t="str">
        <f t="shared" si="346"/>
        <v>Mar</v>
      </c>
      <c r="G4480" t="str">
        <f>_xlfn.XLOOKUP(A4480,Booking_data!$A$1:$A$6001,Booking_data!$D$1:$D$6001,"not found")</f>
        <v>M010</v>
      </c>
      <c r="H4480" t="str">
        <f>_xlfn.XLOOKUP(G4480,Movies_data!$A$1:$A$41,Movies_data!$B$1:$B$41,"not found")</f>
        <v>Captain Miller</v>
      </c>
      <c r="I4480" t="str">
        <f>_xlfn.XLOOKUP(G4480,Movies_data!$A$1:$A$41,Movies_data!$D$1:$D$41,"not found")</f>
        <v>Action</v>
      </c>
      <c r="J4480" t="str">
        <f>_xlfn.XLOOKUP(G4480,Movies_data!$A$1:$A$41,Movies_data!$C$1:$C$41,"not found")</f>
        <v>Tamil</v>
      </c>
      <c r="K4480">
        <f>_xlfn.XLOOKUP(G4480,Movies_data!$A$1:$A$41,Movies_data!$H$1:$H$41,"Not Found")</f>
        <v>7</v>
      </c>
      <c r="L4480" t="str">
        <f>_xlfn.XLOOKUP(A4480,Booking_data!$A$1:$A$6001,Booking_data!$E$1:$E$6001,"not Found")</f>
        <v>C041</v>
      </c>
      <c r="M4480" t="str">
        <f>_xlfn.XLOOKUP(L4480,Cinemas_data!$A$1:$A$49,Cinemas_data!$I$1:$I$49,"not Found")</f>
        <v>MovieMax City Centre</v>
      </c>
      <c r="N4480" t="str">
        <f>_xlfn.XLOOKUP(L4480,Cinemas_data!$A$1:$A$49,Cinemas_data!$C$1:$C$49,"not Found")</f>
        <v>Salem</v>
      </c>
      <c r="O4480">
        <f>_xlfn.XLOOKUP(A4480,Booking_data!$A$1:$A$6001,Booking_data!$H$1:$H$6001,"not found")</f>
        <v>4</v>
      </c>
      <c r="P4480">
        <f>_xlfn.XLOOKUP(A4480,Booking_data!$A$1:$A$6001,Booking_data!$I$1:$I$6001,"not Found")</f>
        <v>240</v>
      </c>
      <c r="Q4480">
        <f t="shared" si="347"/>
        <v>960</v>
      </c>
      <c r="R4480" t="str">
        <f>_xlfn.XLOOKUP(A4480,Booking_data!$A$1:$A$6001,Booking_data!$L$1:$L$6001,"Not Found")</f>
        <v>Debit Card</v>
      </c>
      <c r="S4480">
        <f>_xlfn.XLOOKUP(A4480,Booking_data!$A$1:$A$6001,Booking_data!$N$1:$N$6001,"not Found")</f>
        <v>27</v>
      </c>
      <c r="T4480" t="str">
        <f>_xlfn.XLOOKUP(A4480,Booking_data!$A$1:$A$6001,Booking_data!$O$1:$O$6001,"Not Found")</f>
        <v>Male</v>
      </c>
      <c r="U4480" t="str">
        <f t="shared" si="348"/>
        <v>Youngster</v>
      </c>
      <c r="V4480" t="str">
        <f t="shared" si="349"/>
        <v>Medium Booking</v>
      </c>
    </row>
    <row r="4481" spans="1:22" x14ac:dyDescent="0.25">
      <c r="A4481" t="s">
        <v>4712</v>
      </c>
      <c r="B4481" s="1">
        <v>46084</v>
      </c>
      <c r="C4481" s="1">
        <v>46039</v>
      </c>
      <c r="D4481" s="9">
        <v>0.88541666666666663</v>
      </c>
      <c r="E4481" t="str">
        <f t="shared" si="345"/>
        <v>Weekday</v>
      </c>
      <c r="F4481" t="str">
        <f t="shared" si="346"/>
        <v>Mar</v>
      </c>
      <c r="G4481" t="str">
        <f>_xlfn.XLOOKUP(A4481,Booking_data!$A$1:$A$6001,Booking_data!$D$1:$D$6001,"not found")</f>
        <v>M004</v>
      </c>
      <c r="H4481" t="str">
        <f>_xlfn.XLOOKUP(G4481,Movies_data!$A$1:$A$41,Movies_data!$B$1:$B$41,"not found")</f>
        <v>Ponniyin Selvan I</v>
      </c>
      <c r="I4481" t="str">
        <f>_xlfn.XLOOKUP(G4481,Movies_data!$A$1:$A$41,Movies_data!$D$1:$D$41,"not found")</f>
        <v>Drama</v>
      </c>
      <c r="J4481" t="str">
        <f>_xlfn.XLOOKUP(G4481,Movies_data!$A$1:$A$41,Movies_data!$C$1:$C$41,"not found")</f>
        <v>Tamil</v>
      </c>
      <c r="K4481">
        <f>_xlfn.XLOOKUP(G4481,Movies_data!$A$1:$A$41,Movies_data!$H$1:$H$41,"Not Found")</f>
        <v>7.6</v>
      </c>
      <c r="L4481" t="str">
        <f>_xlfn.XLOOKUP(A4481,Booking_data!$A$1:$A$6001,Booking_data!$E$1:$E$6001,"not Found")</f>
        <v>C131</v>
      </c>
      <c r="M4481" t="str">
        <f>_xlfn.XLOOKUP(L4481,Cinemas_data!$A$1:$A$49,Cinemas_data!$I$1:$I$49,"not Found")</f>
        <v>Asian Cinemas City Centre</v>
      </c>
      <c r="N4481" t="str">
        <f>_xlfn.XLOOKUP(L4481,Cinemas_data!$A$1:$A$49,Cinemas_data!$C$1:$C$49,"not Found")</f>
        <v>Kolkata</v>
      </c>
      <c r="O4481">
        <f>_xlfn.XLOOKUP(A4481,Booking_data!$A$1:$A$6001,Booking_data!$H$1:$H$6001,"not found")</f>
        <v>2</v>
      </c>
      <c r="P4481">
        <f>_xlfn.XLOOKUP(A4481,Booking_data!$A$1:$A$6001,Booking_data!$I$1:$I$6001,"not Found")</f>
        <v>160</v>
      </c>
      <c r="Q4481">
        <f t="shared" si="347"/>
        <v>320</v>
      </c>
      <c r="R4481" t="str">
        <f>_xlfn.XLOOKUP(A4481,Booking_data!$A$1:$A$6001,Booking_data!$L$1:$L$6001,"Not Found")</f>
        <v>Net Banking</v>
      </c>
      <c r="S4481">
        <f>_xlfn.XLOOKUP(A4481,Booking_data!$A$1:$A$6001,Booking_data!$N$1:$N$6001,"not Found")</f>
        <v>38</v>
      </c>
      <c r="T4481" t="str">
        <f>_xlfn.XLOOKUP(A4481,Booking_data!$A$1:$A$6001,Booking_data!$O$1:$O$6001,"Not Found")</f>
        <v>Male</v>
      </c>
      <c r="U4481" t="str">
        <f t="shared" si="348"/>
        <v>Middle Age</v>
      </c>
      <c r="V4481" t="str">
        <f t="shared" si="349"/>
        <v>Low Booking</v>
      </c>
    </row>
    <row r="4482" spans="1:22" x14ac:dyDescent="0.25">
      <c r="A4482" t="s">
        <v>4713</v>
      </c>
      <c r="B4482" s="1">
        <v>46084</v>
      </c>
      <c r="C4482" s="1">
        <v>46130</v>
      </c>
      <c r="D4482" s="9">
        <v>0.88541666666666663</v>
      </c>
      <c r="E4482" t="str">
        <f t="shared" si="345"/>
        <v>Weekday</v>
      </c>
      <c r="F4482" t="str">
        <f t="shared" si="346"/>
        <v>Mar</v>
      </c>
      <c r="G4482" t="str">
        <f>_xlfn.XLOOKUP(A4482,Booking_data!$A$1:$A$6001,Booking_data!$D$1:$D$6001,"not found")</f>
        <v>M036</v>
      </c>
      <c r="H4482" t="str">
        <f>_xlfn.XLOOKUP(G4482,Movies_data!$A$1:$A$41,Movies_data!$B$1:$B$41,"not found")</f>
        <v>Avengers Endgame</v>
      </c>
      <c r="I4482" t="str">
        <f>_xlfn.XLOOKUP(G4482,Movies_data!$A$1:$A$41,Movies_data!$D$1:$D$41,"not found")</f>
        <v>Action</v>
      </c>
      <c r="J4482" t="str">
        <f>_xlfn.XLOOKUP(G4482,Movies_data!$A$1:$A$41,Movies_data!$C$1:$C$41,"not found")</f>
        <v>English</v>
      </c>
      <c r="K4482">
        <f>_xlfn.XLOOKUP(G4482,Movies_data!$A$1:$A$41,Movies_data!$H$1:$H$41,"Not Found")</f>
        <v>8.4</v>
      </c>
      <c r="L4482" t="str">
        <f>_xlfn.XLOOKUP(A4482,Booking_data!$A$1:$A$6001,Booking_data!$E$1:$E$6001,"not Found")</f>
        <v>C091</v>
      </c>
      <c r="M4482" t="str">
        <f>_xlfn.XLOOKUP(L4482,Cinemas_data!$A$1:$A$49,Cinemas_data!$I$1:$I$49,"not Found")</f>
        <v>Cinepolis City Centre</v>
      </c>
      <c r="N4482" t="str">
        <f>_xlfn.XLOOKUP(L4482,Cinemas_data!$A$1:$A$49,Cinemas_data!$C$1:$C$49,"not Found")</f>
        <v>Mumbai</v>
      </c>
      <c r="O4482">
        <f>_xlfn.XLOOKUP(A4482,Booking_data!$A$1:$A$6001,Booking_data!$H$1:$H$6001,"not found")</f>
        <v>2</v>
      </c>
      <c r="P4482">
        <f>_xlfn.XLOOKUP(A4482,Booking_data!$A$1:$A$6001,Booking_data!$I$1:$I$6001,"not Found")</f>
        <v>200</v>
      </c>
      <c r="Q4482">
        <f t="shared" si="347"/>
        <v>400</v>
      </c>
      <c r="R4482" t="str">
        <f>_xlfn.XLOOKUP(A4482,Booking_data!$A$1:$A$6001,Booking_data!$L$1:$L$6001,"Not Found")</f>
        <v>UPI</v>
      </c>
      <c r="S4482">
        <f>_xlfn.XLOOKUP(A4482,Booking_data!$A$1:$A$6001,Booking_data!$N$1:$N$6001,"not Found")</f>
        <v>31</v>
      </c>
      <c r="T4482" t="str">
        <f>_xlfn.XLOOKUP(A4482,Booking_data!$A$1:$A$6001,Booking_data!$O$1:$O$6001,"Not Found")</f>
        <v>Other</v>
      </c>
      <c r="U4482" t="str">
        <f t="shared" si="348"/>
        <v>Middle Age</v>
      </c>
      <c r="V4482" t="str">
        <f t="shared" si="349"/>
        <v>Low Booking</v>
      </c>
    </row>
    <row r="4483" spans="1:22" x14ac:dyDescent="0.25">
      <c r="A4483" t="s">
        <v>4714</v>
      </c>
      <c r="B4483" s="1">
        <v>46084</v>
      </c>
      <c r="C4483" s="1">
        <v>46144</v>
      </c>
      <c r="D4483" s="9">
        <v>0.77083333333333337</v>
      </c>
      <c r="E4483" t="str">
        <f t="shared" ref="E4483:E4546" si="350">IF(WEEKDAY(B4483,2)&lt;=5,"Weekday","Weekend")</f>
        <v>Weekday</v>
      </c>
      <c r="F4483" t="str">
        <f t="shared" ref="F4483:F4546" si="351">TEXT(B4483,"mmm")</f>
        <v>Mar</v>
      </c>
      <c r="G4483" t="str">
        <f>_xlfn.XLOOKUP(A4483,Booking_data!$A$1:$A$6001,Booking_data!$D$1:$D$6001,"not found")</f>
        <v>M003</v>
      </c>
      <c r="H4483" t="str">
        <f>_xlfn.XLOOKUP(G4483,Movies_data!$A$1:$A$41,Movies_data!$B$1:$B$41,"not found")</f>
        <v>Vikram</v>
      </c>
      <c r="I4483" t="str">
        <f>_xlfn.XLOOKUP(G4483,Movies_data!$A$1:$A$41,Movies_data!$D$1:$D$41,"not found")</f>
        <v>Action</v>
      </c>
      <c r="J4483" t="str">
        <f>_xlfn.XLOOKUP(G4483,Movies_data!$A$1:$A$41,Movies_data!$C$1:$C$41,"not found")</f>
        <v>Tamil</v>
      </c>
      <c r="K4483">
        <f>_xlfn.XLOOKUP(G4483,Movies_data!$A$1:$A$41,Movies_data!$H$1:$H$41,"Not Found")</f>
        <v>8.3000000000000007</v>
      </c>
      <c r="L4483" t="str">
        <f>_xlfn.XLOOKUP(A4483,Booking_data!$A$1:$A$6001,Booking_data!$E$1:$E$6001,"not Found")</f>
        <v>C103</v>
      </c>
      <c r="M4483" t="str">
        <f>_xlfn.XLOOKUP(L4483,Cinemas_data!$A$1:$A$49,Cinemas_data!$I$1:$I$49,"not Found")</f>
        <v>MovieMax Forum Mall</v>
      </c>
      <c r="N4483" t="str">
        <f>_xlfn.XLOOKUP(L4483,Cinemas_data!$A$1:$A$49,Cinemas_data!$C$1:$C$49,"not Found")</f>
        <v>Pune</v>
      </c>
      <c r="O4483">
        <f>_xlfn.XLOOKUP(A4483,Booking_data!$A$1:$A$6001,Booking_data!$H$1:$H$6001,"not found")</f>
        <v>2</v>
      </c>
      <c r="P4483">
        <f>_xlfn.XLOOKUP(A4483,Booking_data!$A$1:$A$6001,Booking_data!$I$1:$I$6001,"not Found")</f>
        <v>180</v>
      </c>
      <c r="Q4483">
        <f t="shared" ref="Q4483:Q4546" si="352">O4483*P4483</f>
        <v>360</v>
      </c>
      <c r="R4483" t="str">
        <f>_xlfn.XLOOKUP(A4483,Booking_data!$A$1:$A$6001,Booking_data!$L$1:$L$6001,"Not Found")</f>
        <v>Wallet</v>
      </c>
      <c r="S4483">
        <f>_xlfn.XLOOKUP(A4483,Booking_data!$A$1:$A$6001,Booking_data!$N$1:$N$6001,"not Found")</f>
        <v>53</v>
      </c>
      <c r="T4483" t="str">
        <f>_xlfn.XLOOKUP(A4483,Booking_data!$A$1:$A$6001,Booking_data!$O$1:$O$6001,"Not Found")</f>
        <v>Male</v>
      </c>
      <c r="U4483" t="str">
        <f t="shared" ref="U4483:U4546" si="353">IF(S4483&lt;18,"Below 18",IF(S4483&lt;30,"Youngster",IF(S4483&lt;45,"Middle Age","Above 45")))</f>
        <v>Above 45</v>
      </c>
      <c r="V4483" t="str">
        <f t="shared" ref="V4483:V4546" si="354">IF(O4483&lt;=2,"Low Booking",IF(O4483&lt;=4,"Medium Booking","High Booking"))</f>
        <v>Low Booking</v>
      </c>
    </row>
    <row r="4484" spans="1:22" x14ac:dyDescent="0.25">
      <c r="A4484" t="s">
        <v>4715</v>
      </c>
      <c r="B4484" s="1">
        <v>46084</v>
      </c>
      <c r="C4484" s="1">
        <v>46105</v>
      </c>
      <c r="D4484" s="9">
        <v>0.9375</v>
      </c>
      <c r="E4484" t="str">
        <f t="shared" si="350"/>
        <v>Weekday</v>
      </c>
      <c r="F4484" t="str">
        <f t="shared" si="351"/>
        <v>Mar</v>
      </c>
      <c r="G4484" t="str">
        <f>_xlfn.XLOOKUP(A4484,Booking_data!$A$1:$A$6001,Booking_data!$D$1:$D$6001,"not found")</f>
        <v>M013</v>
      </c>
      <c r="H4484" t="str">
        <f>_xlfn.XLOOKUP(G4484,Movies_data!$A$1:$A$41,Movies_data!$B$1:$B$41,"not found")</f>
        <v>Salaar</v>
      </c>
      <c r="I4484" t="str">
        <f>_xlfn.XLOOKUP(G4484,Movies_data!$A$1:$A$41,Movies_data!$D$1:$D$41,"not found")</f>
        <v>Action</v>
      </c>
      <c r="J4484" t="str">
        <f>_xlfn.XLOOKUP(G4484,Movies_data!$A$1:$A$41,Movies_data!$C$1:$C$41,"not found")</f>
        <v>Telugu</v>
      </c>
      <c r="K4484">
        <f>_xlfn.XLOOKUP(G4484,Movies_data!$A$1:$A$41,Movies_data!$H$1:$H$41,"Not Found")</f>
        <v>6.5</v>
      </c>
      <c r="L4484" t="str">
        <f>_xlfn.XLOOKUP(A4484,Booking_data!$A$1:$A$6001,Booking_data!$E$1:$E$6001,"not Found")</f>
        <v>C051</v>
      </c>
      <c r="M4484" t="str">
        <f>_xlfn.XLOOKUP(L4484,Cinemas_data!$A$1:$A$49,Cinemas_data!$I$1:$I$49,"not Found")</f>
        <v>Asian Cinemas City Centre</v>
      </c>
      <c r="N4484" t="str">
        <f>_xlfn.XLOOKUP(L4484,Cinemas_data!$A$1:$A$49,Cinemas_data!$C$1:$C$49,"not Found")</f>
        <v>Bengaluru</v>
      </c>
      <c r="O4484">
        <f>_xlfn.XLOOKUP(A4484,Booking_data!$A$1:$A$6001,Booking_data!$H$1:$H$6001,"not found")</f>
        <v>5</v>
      </c>
      <c r="P4484">
        <f>_xlfn.XLOOKUP(A4484,Booking_data!$A$1:$A$6001,Booking_data!$I$1:$I$6001,"not Found")</f>
        <v>280</v>
      </c>
      <c r="Q4484">
        <f t="shared" si="352"/>
        <v>1400</v>
      </c>
      <c r="R4484" t="str">
        <f>_xlfn.XLOOKUP(A4484,Booking_data!$A$1:$A$6001,Booking_data!$L$1:$L$6001,"Not Found")</f>
        <v>Debit Card</v>
      </c>
      <c r="S4484">
        <f>_xlfn.XLOOKUP(A4484,Booking_data!$A$1:$A$6001,Booking_data!$N$1:$N$6001,"not Found")</f>
        <v>38</v>
      </c>
      <c r="T4484" t="str">
        <f>_xlfn.XLOOKUP(A4484,Booking_data!$A$1:$A$6001,Booking_data!$O$1:$O$6001,"Not Found")</f>
        <v>Other</v>
      </c>
      <c r="U4484" t="str">
        <f t="shared" si="353"/>
        <v>Middle Age</v>
      </c>
      <c r="V4484" t="str">
        <f t="shared" si="354"/>
        <v>High Booking</v>
      </c>
    </row>
    <row r="4485" spans="1:22" x14ac:dyDescent="0.25">
      <c r="A4485" t="s">
        <v>4716</v>
      </c>
      <c r="B4485" s="1">
        <v>46084</v>
      </c>
      <c r="C4485" s="1">
        <v>46121</v>
      </c>
      <c r="D4485" s="9">
        <v>0.53125</v>
      </c>
      <c r="E4485" t="str">
        <f t="shared" si="350"/>
        <v>Weekday</v>
      </c>
      <c r="F4485" t="str">
        <f t="shared" si="351"/>
        <v>Mar</v>
      </c>
      <c r="G4485" t="str">
        <f>_xlfn.XLOOKUP(A4485,Booking_data!$A$1:$A$6001,Booking_data!$D$1:$D$6001,"not found")</f>
        <v>M003</v>
      </c>
      <c r="H4485" t="str">
        <f>_xlfn.XLOOKUP(G4485,Movies_data!$A$1:$A$41,Movies_data!$B$1:$B$41,"not found")</f>
        <v>Vikram</v>
      </c>
      <c r="I4485" t="str">
        <f>_xlfn.XLOOKUP(G4485,Movies_data!$A$1:$A$41,Movies_data!$D$1:$D$41,"not found")</f>
        <v>Action</v>
      </c>
      <c r="J4485" t="str">
        <f>_xlfn.XLOOKUP(G4485,Movies_data!$A$1:$A$41,Movies_data!$C$1:$C$41,"not found")</f>
        <v>Tamil</v>
      </c>
      <c r="K4485">
        <f>_xlfn.XLOOKUP(G4485,Movies_data!$A$1:$A$41,Movies_data!$H$1:$H$41,"Not Found")</f>
        <v>8.3000000000000007</v>
      </c>
      <c r="L4485" t="str">
        <f>_xlfn.XLOOKUP(A4485,Booking_data!$A$1:$A$6001,Booking_data!$E$1:$E$6001,"not Found")</f>
        <v>C112</v>
      </c>
      <c r="M4485" t="str">
        <f>_xlfn.XLOOKUP(L4485,Cinemas_data!$A$1:$A$49,Cinemas_data!$I$1:$I$49,"not Found")</f>
        <v>MovieMax Grand Mall</v>
      </c>
      <c r="N4485" t="str">
        <f>_xlfn.XLOOKUP(L4485,Cinemas_data!$A$1:$A$49,Cinemas_data!$C$1:$C$49,"not Found")</f>
        <v>Delhi</v>
      </c>
      <c r="O4485">
        <f>_xlfn.XLOOKUP(A4485,Booking_data!$A$1:$A$6001,Booking_data!$H$1:$H$6001,"not found")</f>
        <v>1</v>
      </c>
      <c r="P4485">
        <f>_xlfn.XLOOKUP(A4485,Booking_data!$A$1:$A$6001,Booking_data!$I$1:$I$6001,"not Found")</f>
        <v>240</v>
      </c>
      <c r="Q4485">
        <f t="shared" si="352"/>
        <v>240</v>
      </c>
      <c r="R4485" t="str">
        <f>_xlfn.XLOOKUP(A4485,Booking_data!$A$1:$A$6001,Booking_data!$L$1:$L$6001,"Not Found")</f>
        <v>Debit Card</v>
      </c>
      <c r="S4485">
        <f>_xlfn.XLOOKUP(A4485,Booking_data!$A$1:$A$6001,Booking_data!$N$1:$N$6001,"not Found")</f>
        <v>58</v>
      </c>
      <c r="T4485" t="str">
        <f>_xlfn.XLOOKUP(A4485,Booking_data!$A$1:$A$6001,Booking_data!$O$1:$O$6001,"Not Found")</f>
        <v>Male</v>
      </c>
      <c r="U4485" t="str">
        <f t="shared" si="353"/>
        <v>Above 45</v>
      </c>
      <c r="V4485" t="str">
        <f t="shared" si="354"/>
        <v>Low Booking</v>
      </c>
    </row>
    <row r="4486" spans="1:22" x14ac:dyDescent="0.25">
      <c r="A4486" t="s">
        <v>4717</v>
      </c>
      <c r="B4486" s="1">
        <v>46084</v>
      </c>
      <c r="C4486" s="1">
        <v>46056</v>
      </c>
      <c r="D4486" s="9">
        <v>0.53125</v>
      </c>
      <c r="E4486" t="str">
        <f t="shared" si="350"/>
        <v>Weekday</v>
      </c>
      <c r="F4486" t="str">
        <f t="shared" si="351"/>
        <v>Mar</v>
      </c>
      <c r="G4486" t="str">
        <f>_xlfn.XLOOKUP(A4486,Booking_data!$A$1:$A$6001,Booking_data!$D$1:$D$6001,"not found")</f>
        <v>M008</v>
      </c>
      <c r="H4486" t="str">
        <f>_xlfn.XLOOKUP(G4486,Movies_data!$A$1:$A$41,Movies_data!$B$1:$B$41,"not found")</f>
        <v>Love Today</v>
      </c>
      <c r="I4486" t="str">
        <f>_xlfn.XLOOKUP(G4486,Movies_data!$A$1:$A$41,Movies_data!$D$1:$D$41,"not found")</f>
        <v>Romance</v>
      </c>
      <c r="J4486" t="str">
        <f>_xlfn.XLOOKUP(G4486,Movies_data!$A$1:$A$41,Movies_data!$C$1:$C$41,"not found")</f>
        <v>Tamil</v>
      </c>
      <c r="K4486">
        <f>_xlfn.XLOOKUP(G4486,Movies_data!$A$1:$A$41,Movies_data!$H$1:$H$41,"Not Found")</f>
        <v>7.4</v>
      </c>
      <c r="L4486" t="str">
        <f>_xlfn.XLOOKUP(A4486,Booking_data!$A$1:$A$6001,Booking_data!$E$1:$E$6001,"not Found")</f>
        <v>C162</v>
      </c>
      <c r="M4486" t="str">
        <f>_xlfn.XLOOKUP(L4486,Cinemas_data!$A$1:$A$49,Cinemas_data!$I$1:$I$49,"not Found")</f>
        <v>Cinepolis Grand Mall</v>
      </c>
      <c r="N4486" t="str">
        <f>_xlfn.XLOOKUP(L4486,Cinemas_data!$A$1:$A$49,Cinemas_data!$C$1:$C$49,"not Found")</f>
        <v>Thiruvananthapuram</v>
      </c>
      <c r="O4486">
        <f>_xlfn.XLOOKUP(A4486,Booking_data!$A$1:$A$6001,Booking_data!$H$1:$H$6001,"not found")</f>
        <v>4</v>
      </c>
      <c r="P4486">
        <f>_xlfn.XLOOKUP(A4486,Booking_data!$A$1:$A$6001,Booking_data!$I$1:$I$6001,"not Found")</f>
        <v>240</v>
      </c>
      <c r="Q4486">
        <f t="shared" si="352"/>
        <v>960</v>
      </c>
      <c r="R4486" t="str">
        <f>_xlfn.XLOOKUP(A4486,Booking_data!$A$1:$A$6001,Booking_data!$L$1:$L$6001,"Not Found")</f>
        <v>Credit Card</v>
      </c>
      <c r="S4486">
        <f>_xlfn.XLOOKUP(A4486,Booking_data!$A$1:$A$6001,Booking_data!$N$1:$N$6001,"not Found")</f>
        <v>29</v>
      </c>
      <c r="T4486" t="str">
        <f>_xlfn.XLOOKUP(A4486,Booking_data!$A$1:$A$6001,Booking_data!$O$1:$O$6001,"Not Found")</f>
        <v>Other</v>
      </c>
      <c r="U4486" t="str">
        <f t="shared" si="353"/>
        <v>Youngster</v>
      </c>
      <c r="V4486" t="str">
        <f t="shared" si="354"/>
        <v>Medium Booking</v>
      </c>
    </row>
    <row r="4487" spans="1:22" x14ac:dyDescent="0.25">
      <c r="A4487" t="s">
        <v>4718</v>
      </c>
      <c r="B4487" s="1">
        <v>46084</v>
      </c>
      <c r="C4487" s="1">
        <v>46142</v>
      </c>
      <c r="D4487" s="9">
        <v>0.53125</v>
      </c>
      <c r="E4487" t="str">
        <f t="shared" si="350"/>
        <v>Weekday</v>
      </c>
      <c r="F4487" t="str">
        <f t="shared" si="351"/>
        <v>Mar</v>
      </c>
      <c r="G4487" t="str">
        <f>_xlfn.XLOOKUP(A4487,Booking_data!$A$1:$A$6001,Booking_data!$D$1:$D$6001,"not found")</f>
        <v>M001</v>
      </c>
      <c r="H4487" t="str">
        <f>_xlfn.XLOOKUP(G4487,Movies_data!$A$1:$A$41,Movies_data!$B$1:$B$41,"not found")</f>
        <v>Leo</v>
      </c>
      <c r="I4487" t="str">
        <f>_xlfn.XLOOKUP(G4487,Movies_data!$A$1:$A$41,Movies_data!$D$1:$D$41,"not found")</f>
        <v>Action</v>
      </c>
      <c r="J4487" t="str">
        <f>_xlfn.XLOOKUP(G4487,Movies_data!$A$1:$A$41,Movies_data!$C$1:$C$41,"not found")</f>
        <v>Tamil</v>
      </c>
      <c r="K4487">
        <f>_xlfn.XLOOKUP(G4487,Movies_data!$A$1:$A$41,Movies_data!$H$1:$H$41,"Not Found")</f>
        <v>8</v>
      </c>
      <c r="L4487" t="str">
        <f>_xlfn.XLOOKUP(A4487,Booking_data!$A$1:$A$6001,Booking_data!$E$1:$E$6001,"not Found")</f>
        <v>C121</v>
      </c>
      <c r="M4487" t="str">
        <f>_xlfn.XLOOKUP(L4487,Cinemas_data!$A$1:$A$49,Cinemas_data!$I$1:$I$49,"not Found")</f>
        <v>MovieMax City Centre</v>
      </c>
      <c r="N4487" t="str">
        <f>_xlfn.XLOOKUP(L4487,Cinemas_data!$A$1:$A$49,Cinemas_data!$C$1:$C$49,"not Found")</f>
        <v>Noida</v>
      </c>
      <c r="O4487">
        <f>_xlfn.XLOOKUP(A4487,Booking_data!$A$1:$A$6001,Booking_data!$H$1:$H$6001,"not found")</f>
        <v>4</v>
      </c>
      <c r="P4487">
        <f>_xlfn.XLOOKUP(A4487,Booking_data!$A$1:$A$6001,Booking_data!$I$1:$I$6001,"not Found")</f>
        <v>240</v>
      </c>
      <c r="Q4487">
        <f t="shared" si="352"/>
        <v>960</v>
      </c>
      <c r="R4487" t="str">
        <f>_xlfn.XLOOKUP(A4487,Booking_data!$A$1:$A$6001,Booking_data!$L$1:$L$6001,"Not Found")</f>
        <v>Debit Card</v>
      </c>
      <c r="S4487">
        <f>_xlfn.XLOOKUP(A4487,Booking_data!$A$1:$A$6001,Booking_data!$N$1:$N$6001,"not Found")</f>
        <v>44</v>
      </c>
      <c r="T4487" t="str">
        <f>_xlfn.XLOOKUP(A4487,Booking_data!$A$1:$A$6001,Booking_data!$O$1:$O$6001,"Not Found")</f>
        <v>Female</v>
      </c>
      <c r="U4487" t="str">
        <f t="shared" si="353"/>
        <v>Middle Age</v>
      </c>
      <c r="V4487" t="str">
        <f t="shared" si="354"/>
        <v>Medium Booking</v>
      </c>
    </row>
    <row r="4488" spans="1:22" x14ac:dyDescent="0.25">
      <c r="A4488" t="s">
        <v>4719</v>
      </c>
      <c r="B4488" s="1">
        <v>46084</v>
      </c>
      <c r="C4488" s="1">
        <v>46042</v>
      </c>
      <c r="D4488" s="9">
        <v>0.64583333333333337</v>
      </c>
      <c r="E4488" t="str">
        <f t="shared" si="350"/>
        <v>Weekday</v>
      </c>
      <c r="F4488" t="str">
        <f t="shared" si="351"/>
        <v>Mar</v>
      </c>
      <c r="G4488" t="str">
        <f>_xlfn.XLOOKUP(A4488,Booking_data!$A$1:$A$6001,Booking_data!$D$1:$D$6001,"not found")</f>
        <v>M002</v>
      </c>
      <c r="H4488" t="str">
        <f>_xlfn.XLOOKUP(G4488,Movies_data!$A$1:$A$41,Movies_data!$B$1:$B$41,"not found")</f>
        <v>Jailer</v>
      </c>
      <c r="I4488" t="str">
        <f>_xlfn.XLOOKUP(G4488,Movies_data!$A$1:$A$41,Movies_data!$D$1:$D$41,"not found")</f>
        <v>Action</v>
      </c>
      <c r="J4488" t="str">
        <f>_xlfn.XLOOKUP(G4488,Movies_data!$A$1:$A$41,Movies_data!$C$1:$C$41,"not found")</f>
        <v>Tamil</v>
      </c>
      <c r="K4488">
        <f>_xlfn.XLOOKUP(G4488,Movies_data!$A$1:$A$41,Movies_data!$H$1:$H$41,"Not Found")</f>
        <v>7.1</v>
      </c>
      <c r="L4488" t="str">
        <f>_xlfn.XLOOKUP(A4488,Booking_data!$A$1:$A$6001,Booking_data!$E$1:$E$6001,"not Found")</f>
        <v>C133</v>
      </c>
      <c r="M4488" t="str">
        <f>_xlfn.XLOOKUP(L4488,Cinemas_data!$A$1:$A$49,Cinemas_data!$I$1:$I$49,"not Found")</f>
        <v>PVR Forum Mall</v>
      </c>
      <c r="N4488" t="str">
        <f>_xlfn.XLOOKUP(L4488,Cinemas_data!$A$1:$A$49,Cinemas_data!$C$1:$C$49,"not Found")</f>
        <v>Kolkata</v>
      </c>
      <c r="O4488">
        <f>_xlfn.XLOOKUP(A4488,Booking_data!$A$1:$A$6001,Booking_data!$H$1:$H$6001,"not found")</f>
        <v>4</v>
      </c>
      <c r="P4488">
        <f>_xlfn.XLOOKUP(A4488,Booking_data!$A$1:$A$6001,Booking_data!$I$1:$I$6001,"not Found")</f>
        <v>460</v>
      </c>
      <c r="Q4488">
        <f t="shared" si="352"/>
        <v>1840</v>
      </c>
      <c r="R4488" t="str">
        <f>_xlfn.XLOOKUP(A4488,Booking_data!$A$1:$A$6001,Booking_data!$L$1:$L$6001,"Not Found")</f>
        <v>Debit Card</v>
      </c>
      <c r="S4488">
        <f>_xlfn.XLOOKUP(A4488,Booking_data!$A$1:$A$6001,Booking_data!$N$1:$N$6001,"not Found")</f>
        <v>55</v>
      </c>
      <c r="T4488" t="str">
        <f>_xlfn.XLOOKUP(A4488,Booking_data!$A$1:$A$6001,Booking_data!$O$1:$O$6001,"Not Found")</f>
        <v>Male</v>
      </c>
      <c r="U4488" t="str">
        <f t="shared" si="353"/>
        <v>Above 45</v>
      </c>
      <c r="V4488" t="str">
        <f t="shared" si="354"/>
        <v>Medium Booking</v>
      </c>
    </row>
    <row r="4489" spans="1:22" x14ac:dyDescent="0.25">
      <c r="A4489" t="s">
        <v>4720</v>
      </c>
      <c r="B4489" s="1">
        <v>46084</v>
      </c>
      <c r="C4489" s="1">
        <v>46175</v>
      </c>
      <c r="D4489" s="9">
        <v>0.39583333333333331</v>
      </c>
      <c r="E4489" t="str">
        <f t="shared" si="350"/>
        <v>Weekday</v>
      </c>
      <c r="F4489" t="str">
        <f t="shared" si="351"/>
        <v>Mar</v>
      </c>
      <c r="G4489" t="str">
        <f>_xlfn.XLOOKUP(A4489,Booking_data!$A$1:$A$6001,Booking_data!$D$1:$D$6001,"not found")</f>
        <v>M006</v>
      </c>
      <c r="H4489" t="str">
        <f>_xlfn.XLOOKUP(G4489,Movies_data!$A$1:$A$41,Movies_data!$B$1:$B$41,"not found")</f>
        <v>Maamannan</v>
      </c>
      <c r="I4489" t="str">
        <f>_xlfn.XLOOKUP(G4489,Movies_data!$A$1:$A$41,Movies_data!$D$1:$D$41,"not found")</f>
        <v>Drama</v>
      </c>
      <c r="J4489" t="str">
        <f>_xlfn.XLOOKUP(G4489,Movies_data!$A$1:$A$41,Movies_data!$C$1:$C$41,"not found")</f>
        <v>Tamil</v>
      </c>
      <c r="K4489">
        <f>_xlfn.XLOOKUP(G4489,Movies_data!$A$1:$A$41,Movies_data!$H$1:$H$41,"Not Found")</f>
        <v>7.3</v>
      </c>
      <c r="L4489" t="str">
        <f>_xlfn.XLOOKUP(A4489,Booking_data!$A$1:$A$6001,Booking_data!$E$1:$E$6001,"not Found")</f>
        <v>C011</v>
      </c>
      <c r="M4489" t="str">
        <f>_xlfn.XLOOKUP(L4489,Cinemas_data!$A$1:$A$49,Cinemas_data!$I$1:$I$49,"not Found")</f>
        <v>Cinepolis City Centre</v>
      </c>
      <c r="N4489" t="str">
        <f>_xlfn.XLOOKUP(L4489,Cinemas_data!$A$1:$A$49,Cinemas_data!$C$1:$C$49,"not Found")</f>
        <v>Chennai</v>
      </c>
      <c r="O4489">
        <f>_xlfn.XLOOKUP(A4489,Booking_data!$A$1:$A$6001,Booking_data!$H$1:$H$6001,"not found")</f>
        <v>4</v>
      </c>
      <c r="P4489">
        <f>_xlfn.XLOOKUP(A4489,Booking_data!$A$1:$A$6001,Booking_data!$I$1:$I$6001,"not Found")</f>
        <v>240</v>
      </c>
      <c r="Q4489">
        <f t="shared" si="352"/>
        <v>960</v>
      </c>
      <c r="R4489" t="str">
        <f>_xlfn.XLOOKUP(A4489,Booking_data!$A$1:$A$6001,Booking_data!$L$1:$L$6001,"Not Found")</f>
        <v>Wallet</v>
      </c>
      <c r="S4489">
        <f>_xlfn.XLOOKUP(A4489,Booking_data!$A$1:$A$6001,Booking_data!$N$1:$N$6001,"not Found")</f>
        <v>49</v>
      </c>
      <c r="T4489" t="str">
        <f>_xlfn.XLOOKUP(A4489,Booking_data!$A$1:$A$6001,Booking_data!$O$1:$O$6001,"Not Found")</f>
        <v>Female</v>
      </c>
      <c r="U4489" t="str">
        <f t="shared" si="353"/>
        <v>Above 45</v>
      </c>
      <c r="V4489" t="str">
        <f t="shared" si="354"/>
        <v>Medium Booking</v>
      </c>
    </row>
    <row r="4490" spans="1:22" x14ac:dyDescent="0.25">
      <c r="A4490" t="s">
        <v>4721</v>
      </c>
      <c r="B4490" s="1">
        <v>46084</v>
      </c>
      <c r="C4490" s="1">
        <v>46116</v>
      </c>
      <c r="D4490" s="9">
        <v>0.88541666666666663</v>
      </c>
      <c r="E4490" t="str">
        <f t="shared" si="350"/>
        <v>Weekday</v>
      </c>
      <c r="F4490" t="str">
        <f t="shared" si="351"/>
        <v>Mar</v>
      </c>
      <c r="G4490" t="str">
        <f>_xlfn.XLOOKUP(A4490,Booking_data!$A$1:$A$6001,Booking_data!$D$1:$D$6001,"not found")</f>
        <v>M007</v>
      </c>
      <c r="H4490" t="str">
        <f>_xlfn.XLOOKUP(G4490,Movies_data!$A$1:$A$41,Movies_data!$B$1:$B$41,"not found")</f>
        <v>Good Night</v>
      </c>
      <c r="I4490" t="str">
        <f>_xlfn.XLOOKUP(G4490,Movies_data!$A$1:$A$41,Movies_data!$D$1:$D$41,"not found")</f>
        <v>Comedy</v>
      </c>
      <c r="J4490" t="str">
        <f>_xlfn.XLOOKUP(G4490,Movies_data!$A$1:$A$41,Movies_data!$C$1:$C$41,"not found")</f>
        <v>Tamil</v>
      </c>
      <c r="K4490">
        <f>_xlfn.XLOOKUP(G4490,Movies_data!$A$1:$A$41,Movies_data!$H$1:$H$41,"Not Found")</f>
        <v>8</v>
      </c>
      <c r="L4490" t="str">
        <f>_xlfn.XLOOKUP(A4490,Booking_data!$A$1:$A$6001,Booking_data!$E$1:$E$6001,"not Found")</f>
        <v>C041</v>
      </c>
      <c r="M4490" t="str">
        <f>_xlfn.XLOOKUP(L4490,Cinemas_data!$A$1:$A$49,Cinemas_data!$I$1:$I$49,"not Found")</f>
        <v>MovieMax City Centre</v>
      </c>
      <c r="N4490" t="str">
        <f>_xlfn.XLOOKUP(L4490,Cinemas_data!$A$1:$A$49,Cinemas_data!$C$1:$C$49,"not Found")</f>
        <v>Salem</v>
      </c>
      <c r="O4490">
        <f>_xlfn.XLOOKUP(A4490,Booking_data!$A$1:$A$6001,Booking_data!$H$1:$H$6001,"not found")</f>
        <v>1</v>
      </c>
      <c r="P4490">
        <f>_xlfn.XLOOKUP(A4490,Booking_data!$A$1:$A$6001,Booking_data!$I$1:$I$6001,"not Found")</f>
        <v>160</v>
      </c>
      <c r="Q4490">
        <f t="shared" si="352"/>
        <v>160</v>
      </c>
      <c r="R4490" t="str">
        <f>_xlfn.XLOOKUP(A4490,Booking_data!$A$1:$A$6001,Booking_data!$L$1:$L$6001,"Not Found")</f>
        <v>UPI</v>
      </c>
      <c r="S4490">
        <f>_xlfn.XLOOKUP(A4490,Booking_data!$A$1:$A$6001,Booking_data!$N$1:$N$6001,"not Found")</f>
        <v>50</v>
      </c>
      <c r="T4490" t="str">
        <f>_xlfn.XLOOKUP(A4490,Booking_data!$A$1:$A$6001,Booking_data!$O$1:$O$6001,"Not Found")</f>
        <v>Other</v>
      </c>
      <c r="U4490" t="str">
        <f t="shared" si="353"/>
        <v>Above 45</v>
      </c>
      <c r="V4490" t="str">
        <f t="shared" si="354"/>
        <v>Low Booking</v>
      </c>
    </row>
    <row r="4491" spans="1:22" x14ac:dyDescent="0.25">
      <c r="A4491" t="s">
        <v>4722</v>
      </c>
      <c r="B4491" s="1">
        <v>46084</v>
      </c>
      <c r="C4491" s="1">
        <v>46044</v>
      </c>
      <c r="D4491" s="9">
        <v>0.39583333333333331</v>
      </c>
      <c r="E4491" t="str">
        <f t="shared" si="350"/>
        <v>Weekday</v>
      </c>
      <c r="F4491" t="str">
        <f t="shared" si="351"/>
        <v>Mar</v>
      </c>
      <c r="G4491" t="str">
        <f>_xlfn.XLOOKUP(A4491,Booking_data!$A$1:$A$6001,Booking_data!$D$1:$D$6001,"not found")</f>
        <v>M032</v>
      </c>
      <c r="H4491" t="str">
        <f>_xlfn.XLOOKUP(G4491,Movies_data!$A$1:$A$41,Movies_data!$B$1:$B$41,"not found")</f>
        <v>Premam</v>
      </c>
      <c r="I4491" t="str">
        <f>_xlfn.XLOOKUP(G4491,Movies_data!$A$1:$A$41,Movies_data!$D$1:$D$41,"not found")</f>
        <v>Romance</v>
      </c>
      <c r="J4491" t="str">
        <f>_xlfn.XLOOKUP(G4491,Movies_data!$A$1:$A$41,Movies_data!$C$1:$C$41,"not found")</f>
        <v>Malayalam</v>
      </c>
      <c r="K4491">
        <f>_xlfn.XLOOKUP(G4491,Movies_data!$A$1:$A$41,Movies_data!$H$1:$H$41,"Not Found")</f>
        <v>8.3000000000000007</v>
      </c>
      <c r="L4491" t="str">
        <f>_xlfn.XLOOKUP(A4491,Booking_data!$A$1:$A$6001,Booking_data!$E$1:$E$6001,"not Found")</f>
        <v>C142</v>
      </c>
      <c r="M4491" t="str">
        <f>_xlfn.XLOOKUP(L4491,Cinemas_data!$A$1:$A$49,Cinemas_data!$I$1:$I$49,"not Found")</f>
        <v>PVR Grand Mall</v>
      </c>
      <c r="N4491" t="str">
        <f>_xlfn.XLOOKUP(L4491,Cinemas_data!$A$1:$A$49,Cinemas_data!$C$1:$C$49,"not Found")</f>
        <v>Ahmedabad</v>
      </c>
      <c r="O4491">
        <f>_xlfn.XLOOKUP(A4491,Booking_data!$A$1:$A$6001,Booking_data!$H$1:$H$6001,"not found")</f>
        <v>1</v>
      </c>
      <c r="P4491">
        <f>_xlfn.XLOOKUP(A4491,Booking_data!$A$1:$A$6001,Booking_data!$I$1:$I$6001,"not Found")</f>
        <v>300</v>
      </c>
      <c r="Q4491">
        <f t="shared" si="352"/>
        <v>300</v>
      </c>
      <c r="R4491" t="str">
        <f>_xlfn.XLOOKUP(A4491,Booking_data!$A$1:$A$6001,Booking_data!$L$1:$L$6001,"Not Found")</f>
        <v>UPI</v>
      </c>
      <c r="S4491">
        <f>_xlfn.XLOOKUP(A4491,Booking_data!$A$1:$A$6001,Booking_data!$N$1:$N$6001,"not Found")</f>
        <v>27</v>
      </c>
      <c r="T4491" t="str">
        <f>_xlfn.XLOOKUP(A4491,Booking_data!$A$1:$A$6001,Booking_data!$O$1:$O$6001,"Not Found")</f>
        <v>Female</v>
      </c>
      <c r="U4491" t="str">
        <f t="shared" si="353"/>
        <v>Youngster</v>
      </c>
      <c r="V4491" t="str">
        <f t="shared" si="354"/>
        <v>Low Booking</v>
      </c>
    </row>
    <row r="4492" spans="1:22" x14ac:dyDescent="0.25">
      <c r="A4492" t="s">
        <v>4723</v>
      </c>
      <c r="B4492" s="1">
        <v>46084</v>
      </c>
      <c r="C4492" s="1">
        <v>46168</v>
      </c>
      <c r="D4492" s="9">
        <v>0.77083333333333337</v>
      </c>
      <c r="E4492" t="str">
        <f t="shared" si="350"/>
        <v>Weekday</v>
      </c>
      <c r="F4492" t="str">
        <f t="shared" si="351"/>
        <v>Mar</v>
      </c>
      <c r="G4492" t="str">
        <f>_xlfn.XLOOKUP(A4492,Booking_data!$A$1:$A$6001,Booking_data!$D$1:$D$6001,"not found")</f>
        <v>M021</v>
      </c>
      <c r="H4492" t="str">
        <f>_xlfn.XLOOKUP(G4492,Movies_data!$A$1:$A$41,Movies_data!$B$1:$B$41,"not found")</f>
        <v>Pathaan</v>
      </c>
      <c r="I4492" t="str">
        <f>_xlfn.XLOOKUP(G4492,Movies_data!$A$1:$A$41,Movies_data!$D$1:$D$41,"not found")</f>
        <v>Action</v>
      </c>
      <c r="J4492" t="str">
        <f>_xlfn.XLOOKUP(G4492,Movies_data!$A$1:$A$41,Movies_data!$C$1:$C$41,"not found")</f>
        <v>Hindi</v>
      </c>
      <c r="K4492">
        <f>_xlfn.XLOOKUP(G4492,Movies_data!$A$1:$A$41,Movies_data!$H$1:$H$41,"Not Found")</f>
        <v>5.9</v>
      </c>
      <c r="L4492" t="str">
        <f>_xlfn.XLOOKUP(A4492,Booking_data!$A$1:$A$6001,Booking_data!$E$1:$E$6001,"not Found")</f>
        <v>C082</v>
      </c>
      <c r="M4492" t="str">
        <f>_xlfn.XLOOKUP(L4492,Cinemas_data!$A$1:$A$49,Cinemas_data!$I$1:$I$49,"not Found")</f>
        <v>Cinepolis Grand Mall</v>
      </c>
      <c r="N4492" t="str">
        <f>_xlfn.XLOOKUP(L4492,Cinemas_data!$A$1:$A$49,Cinemas_data!$C$1:$C$49,"not Found")</f>
        <v>Vijayawada</v>
      </c>
      <c r="O4492">
        <f>_xlfn.XLOOKUP(A4492,Booking_data!$A$1:$A$6001,Booking_data!$H$1:$H$6001,"not found")</f>
        <v>1</v>
      </c>
      <c r="P4492">
        <f>_xlfn.XLOOKUP(A4492,Booking_data!$A$1:$A$6001,Booking_data!$I$1:$I$6001,"not Found")</f>
        <v>280</v>
      </c>
      <c r="Q4492">
        <f t="shared" si="352"/>
        <v>280</v>
      </c>
      <c r="R4492" t="str">
        <f>_xlfn.XLOOKUP(A4492,Booking_data!$A$1:$A$6001,Booking_data!$L$1:$L$6001,"Not Found")</f>
        <v>Debit Card</v>
      </c>
      <c r="S4492">
        <f>_xlfn.XLOOKUP(A4492,Booking_data!$A$1:$A$6001,Booking_data!$N$1:$N$6001,"not Found")</f>
        <v>53</v>
      </c>
      <c r="T4492" t="str">
        <f>_xlfn.XLOOKUP(A4492,Booking_data!$A$1:$A$6001,Booking_data!$O$1:$O$6001,"Not Found")</f>
        <v>Male</v>
      </c>
      <c r="U4492" t="str">
        <f t="shared" si="353"/>
        <v>Above 45</v>
      </c>
      <c r="V4492" t="str">
        <f t="shared" si="354"/>
        <v>Low Booking</v>
      </c>
    </row>
    <row r="4493" spans="1:22" x14ac:dyDescent="0.25">
      <c r="A4493" t="s">
        <v>4724</v>
      </c>
      <c r="B4493" s="1">
        <v>46084</v>
      </c>
      <c r="C4493" s="1">
        <v>46201</v>
      </c>
      <c r="D4493" s="9">
        <v>0.9375</v>
      </c>
      <c r="E4493" t="str">
        <f t="shared" si="350"/>
        <v>Weekday</v>
      </c>
      <c r="F4493" t="str">
        <f t="shared" si="351"/>
        <v>Mar</v>
      </c>
      <c r="G4493" t="str">
        <f>_xlfn.XLOOKUP(A4493,Booking_data!$A$1:$A$6001,Booking_data!$D$1:$D$6001,"not found")</f>
        <v>M026</v>
      </c>
      <c r="H4493" t="str">
        <f>_xlfn.XLOOKUP(G4493,Movies_data!$A$1:$A$41,Movies_data!$B$1:$B$41,"not found")</f>
        <v>Drishyam 2</v>
      </c>
      <c r="I4493" t="str">
        <f>_xlfn.XLOOKUP(G4493,Movies_data!$A$1:$A$41,Movies_data!$D$1:$D$41,"not found")</f>
        <v>Thriller</v>
      </c>
      <c r="J4493" t="str">
        <f>_xlfn.XLOOKUP(G4493,Movies_data!$A$1:$A$41,Movies_data!$C$1:$C$41,"not found")</f>
        <v>Hindi</v>
      </c>
      <c r="K4493">
        <f>_xlfn.XLOOKUP(G4493,Movies_data!$A$1:$A$41,Movies_data!$H$1:$H$41,"Not Found")</f>
        <v>8.1999999999999993</v>
      </c>
      <c r="L4493" t="str">
        <f>_xlfn.XLOOKUP(A4493,Booking_data!$A$1:$A$6001,Booking_data!$E$1:$E$6001,"not Found")</f>
        <v>C161</v>
      </c>
      <c r="M4493" t="str">
        <f>_xlfn.XLOOKUP(L4493,Cinemas_data!$A$1:$A$49,Cinemas_data!$I$1:$I$49,"not Found")</f>
        <v>INOX City Centre</v>
      </c>
      <c r="N4493" t="str">
        <f>_xlfn.XLOOKUP(L4493,Cinemas_data!$A$1:$A$49,Cinemas_data!$C$1:$C$49,"not Found")</f>
        <v>Thiruvananthapuram</v>
      </c>
      <c r="O4493">
        <f>_xlfn.XLOOKUP(A4493,Booking_data!$A$1:$A$6001,Booking_data!$H$1:$H$6001,"not found")</f>
        <v>2</v>
      </c>
      <c r="P4493">
        <f>_xlfn.XLOOKUP(A4493,Booking_data!$A$1:$A$6001,Booking_data!$I$1:$I$6001,"not Found")</f>
        <v>460</v>
      </c>
      <c r="Q4493">
        <f t="shared" si="352"/>
        <v>920</v>
      </c>
      <c r="R4493" t="str">
        <f>_xlfn.XLOOKUP(A4493,Booking_data!$A$1:$A$6001,Booking_data!$L$1:$L$6001,"Not Found")</f>
        <v>Debit Card</v>
      </c>
      <c r="S4493">
        <f>_xlfn.XLOOKUP(A4493,Booking_data!$A$1:$A$6001,Booking_data!$N$1:$N$6001,"not Found")</f>
        <v>21</v>
      </c>
      <c r="T4493" t="str">
        <f>_xlfn.XLOOKUP(A4493,Booking_data!$A$1:$A$6001,Booking_data!$O$1:$O$6001,"Not Found")</f>
        <v>Female</v>
      </c>
      <c r="U4493" t="str">
        <f t="shared" si="353"/>
        <v>Youngster</v>
      </c>
      <c r="V4493" t="str">
        <f t="shared" si="354"/>
        <v>Low Booking</v>
      </c>
    </row>
    <row r="4494" spans="1:22" x14ac:dyDescent="0.25">
      <c r="A4494" t="s">
        <v>4725</v>
      </c>
      <c r="B4494" s="1">
        <v>46084</v>
      </c>
      <c r="C4494" s="1">
        <v>46141</v>
      </c>
      <c r="D4494" s="9">
        <v>0.77083333333333337</v>
      </c>
      <c r="E4494" t="str">
        <f t="shared" si="350"/>
        <v>Weekday</v>
      </c>
      <c r="F4494" t="str">
        <f t="shared" si="351"/>
        <v>Mar</v>
      </c>
      <c r="G4494" t="str">
        <f>_xlfn.XLOOKUP(A4494,Booking_data!$A$1:$A$6001,Booking_data!$D$1:$D$6001,"not found")</f>
        <v>M001</v>
      </c>
      <c r="H4494" t="str">
        <f>_xlfn.XLOOKUP(G4494,Movies_data!$A$1:$A$41,Movies_data!$B$1:$B$41,"not found")</f>
        <v>Leo</v>
      </c>
      <c r="I4494" t="str">
        <f>_xlfn.XLOOKUP(G4494,Movies_data!$A$1:$A$41,Movies_data!$D$1:$D$41,"not found")</f>
        <v>Action</v>
      </c>
      <c r="J4494" t="str">
        <f>_xlfn.XLOOKUP(G4494,Movies_data!$A$1:$A$41,Movies_data!$C$1:$C$41,"not found")</f>
        <v>Tamil</v>
      </c>
      <c r="K4494">
        <f>_xlfn.XLOOKUP(G4494,Movies_data!$A$1:$A$41,Movies_data!$H$1:$H$41,"Not Found")</f>
        <v>8</v>
      </c>
      <c r="L4494" t="str">
        <f>_xlfn.XLOOKUP(A4494,Booking_data!$A$1:$A$6001,Booking_data!$E$1:$E$6001,"not Found")</f>
        <v>C091</v>
      </c>
      <c r="M4494" t="str">
        <f>_xlfn.XLOOKUP(L4494,Cinemas_data!$A$1:$A$49,Cinemas_data!$I$1:$I$49,"not Found")</f>
        <v>Cinepolis City Centre</v>
      </c>
      <c r="N4494" t="str">
        <f>_xlfn.XLOOKUP(L4494,Cinemas_data!$A$1:$A$49,Cinemas_data!$C$1:$C$49,"not Found")</f>
        <v>Mumbai</v>
      </c>
      <c r="O4494">
        <f>_xlfn.XLOOKUP(A4494,Booking_data!$A$1:$A$6001,Booking_data!$H$1:$H$6001,"not found")</f>
        <v>2</v>
      </c>
      <c r="P4494">
        <f>_xlfn.XLOOKUP(A4494,Booking_data!$A$1:$A$6001,Booking_data!$I$1:$I$6001,"not Found")</f>
        <v>280</v>
      </c>
      <c r="Q4494">
        <f t="shared" si="352"/>
        <v>560</v>
      </c>
      <c r="R4494" t="str">
        <f>_xlfn.XLOOKUP(A4494,Booking_data!$A$1:$A$6001,Booking_data!$L$1:$L$6001,"Not Found")</f>
        <v>Net Banking</v>
      </c>
      <c r="S4494">
        <f>_xlfn.XLOOKUP(A4494,Booking_data!$A$1:$A$6001,Booking_data!$N$1:$N$6001,"not Found")</f>
        <v>59</v>
      </c>
      <c r="T4494" t="str">
        <f>_xlfn.XLOOKUP(A4494,Booking_data!$A$1:$A$6001,Booking_data!$O$1:$O$6001,"Not Found")</f>
        <v>Male</v>
      </c>
      <c r="U4494" t="str">
        <f t="shared" si="353"/>
        <v>Above 45</v>
      </c>
      <c r="V4494" t="str">
        <f t="shared" si="354"/>
        <v>Low Booking</v>
      </c>
    </row>
    <row r="4495" spans="1:22" x14ac:dyDescent="0.25">
      <c r="A4495" t="s">
        <v>4726</v>
      </c>
      <c r="B4495" s="1">
        <v>46084</v>
      </c>
      <c r="C4495" s="1">
        <v>46094</v>
      </c>
      <c r="D4495" s="9">
        <v>0.88541666666666663</v>
      </c>
      <c r="E4495" t="str">
        <f t="shared" si="350"/>
        <v>Weekday</v>
      </c>
      <c r="F4495" t="str">
        <f t="shared" si="351"/>
        <v>Mar</v>
      </c>
      <c r="G4495" t="str">
        <f>_xlfn.XLOOKUP(A4495,Booking_data!$A$1:$A$6001,Booking_data!$D$1:$D$6001,"not found")</f>
        <v>M004</v>
      </c>
      <c r="H4495" t="str">
        <f>_xlfn.XLOOKUP(G4495,Movies_data!$A$1:$A$41,Movies_data!$B$1:$B$41,"not found")</f>
        <v>Ponniyin Selvan I</v>
      </c>
      <c r="I4495" t="str">
        <f>_xlfn.XLOOKUP(G4495,Movies_data!$A$1:$A$41,Movies_data!$D$1:$D$41,"not found")</f>
        <v>Drama</v>
      </c>
      <c r="J4495" t="str">
        <f>_xlfn.XLOOKUP(G4495,Movies_data!$A$1:$A$41,Movies_data!$C$1:$C$41,"not found")</f>
        <v>Tamil</v>
      </c>
      <c r="K4495">
        <f>_xlfn.XLOOKUP(G4495,Movies_data!$A$1:$A$41,Movies_data!$H$1:$H$41,"Not Found")</f>
        <v>7.6</v>
      </c>
      <c r="L4495" t="str">
        <f>_xlfn.XLOOKUP(A4495,Booking_data!$A$1:$A$6001,Booking_data!$E$1:$E$6001,"not Found")</f>
        <v>C061</v>
      </c>
      <c r="M4495" t="str">
        <f>_xlfn.XLOOKUP(L4495,Cinemas_data!$A$1:$A$49,Cinemas_data!$I$1:$I$49,"not Found")</f>
        <v>City Pride City Centre</v>
      </c>
      <c r="N4495" t="str">
        <f>_xlfn.XLOOKUP(L4495,Cinemas_data!$A$1:$A$49,Cinemas_data!$C$1:$C$49,"not Found")</f>
        <v>Mysuru</v>
      </c>
      <c r="O4495">
        <f>_xlfn.XLOOKUP(A4495,Booking_data!$A$1:$A$6001,Booking_data!$H$1:$H$6001,"not found")</f>
        <v>4</v>
      </c>
      <c r="P4495">
        <f>_xlfn.XLOOKUP(A4495,Booking_data!$A$1:$A$6001,Booking_data!$I$1:$I$6001,"not Found")</f>
        <v>260</v>
      </c>
      <c r="Q4495">
        <f t="shared" si="352"/>
        <v>1040</v>
      </c>
      <c r="R4495" t="str">
        <f>_xlfn.XLOOKUP(A4495,Booking_data!$A$1:$A$6001,Booking_data!$L$1:$L$6001,"Not Found")</f>
        <v>Wallet</v>
      </c>
      <c r="S4495">
        <f>_xlfn.XLOOKUP(A4495,Booking_data!$A$1:$A$6001,Booking_data!$N$1:$N$6001,"not Found")</f>
        <v>30</v>
      </c>
      <c r="T4495" t="str">
        <f>_xlfn.XLOOKUP(A4495,Booking_data!$A$1:$A$6001,Booking_data!$O$1:$O$6001,"Not Found")</f>
        <v>Other</v>
      </c>
      <c r="U4495" t="str">
        <f t="shared" si="353"/>
        <v>Middle Age</v>
      </c>
      <c r="V4495" t="str">
        <f t="shared" si="354"/>
        <v>Medium Booking</v>
      </c>
    </row>
    <row r="4496" spans="1:22" x14ac:dyDescent="0.25">
      <c r="A4496" t="s">
        <v>4727</v>
      </c>
      <c r="B4496" s="1">
        <v>46084</v>
      </c>
      <c r="C4496" s="1">
        <v>46051</v>
      </c>
      <c r="D4496" s="9">
        <v>0.88541666666666663</v>
      </c>
      <c r="E4496" t="str">
        <f t="shared" si="350"/>
        <v>Weekday</v>
      </c>
      <c r="F4496" t="str">
        <f t="shared" si="351"/>
        <v>Mar</v>
      </c>
      <c r="G4496" t="str">
        <f>_xlfn.XLOOKUP(A4496,Booking_data!$A$1:$A$6001,Booking_data!$D$1:$D$6001,"not found")</f>
        <v>M034</v>
      </c>
      <c r="H4496" t="str">
        <f>_xlfn.XLOOKUP(G4496,Movies_data!$A$1:$A$41,Movies_data!$B$1:$B$41,"not found")</f>
        <v>Manjummel Boys</v>
      </c>
      <c r="I4496" t="str">
        <f>_xlfn.XLOOKUP(G4496,Movies_data!$A$1:$A$41,Movies_data!$D$1:$D$41,"not found")</f>
        <v>Adventure</v>
      </c>
      <c r="J4496" t="str">
        <f>_xlfn.XLOOKUP(G4496,Movies_data!$A$1:$A$41,Movies_data!$C$1:$C$41,"not found")</f>
        <v>Malayalam</v>
      </c>
      <c r="K4496">
        <f>_xlfn.XLOOKUP(G4496,Movies_data!$A$1:$A$41,Movies_data!$H$1:$H$41,"Not Found")</f>
        <v>8.3000000000000007</v>
      </c>
      <c r="L4496" t="str">
        <f>_xlfn.XLOOKUP(A4496,Booking_data!$A$1:$A$6001,Booking_data!$E$1:$E$6001,"not Found")</f>
        <v>C142</v>
      </c>
      <c r="M4496" t="str">
        <f>_xlfn.XLOOKUP(L4496,Cinemas_data!$A$1:$A$49,Cinemas_data!$I$1:$I$49,"not Found")</f>
        <v>PVR Grand Mall</v>
      </c>
      <c r="N4496" t="str">
        <f>_xlfn.XLOOKUP(L4496,Cinemas_data!$A$1:$A$49,Cinemas_data!$C$1:$C$49,"not Found")</f>
        <v>Ahmedabad</v>
      </c>
      <c r="O4496">
        <f>_xlfn.XLOOKUP(A4496,Booking_data!$A$1:$A$6001,Booking_data!$H$1:$H$6001,"not found")</f>
        <v>1</v>
      </c>
      <c r="P4496">
        <f>_xlfn.XLOOKUP(A4496,Booking_data!$A$1:$A$6001,Booking_data!$I$1:$I$6001,"not Found")</f>
        <v>220</v>
      </c>
      <c r="Q4496">
        <f t="shared" si="352"/>
        <v>220</v>
      </c>
      <c r="R4496" t="str">
        <f>_xlfn.XLOOKUP(A4496,Booking_data!$A$1:$A$6001,Booking_data!$L$1:$L$6001,"Not Found")</f>
        <v>UPI</v>
      </c>
      <c r="S4496">
        <f>_xlfn.XLOOKUP(A4496,Booking_data!$A$1:$A$6001,Booking_data!$N$1:$N$6001,"not Found")</f>
        <v>37</v>
      </c>
      <c r="T4496" t="str">
        <f>_xlfn.XLOOKUP(A4496,Booking_data!$A$1:$A$6001,Booking_data!$O$1:$O$6001,"Not Found")</f>
        <v>Other</v>
      </c>
      <c r="U4496" t="str">
        <f t="shared" si="353"/>
        <v>Middle Age</v>
      </c>
      <c r="V4496" t="str">
        <f t="shared" si="354"/>
        <v>Low Booking</v>
      </c>
    </row>
    <row r="4497" spans="1:22" x14ac:dyDescent="0.25">
      <c r="A4497" t="s">
        <v>4728</v>
      </c>
      <c r="B4497" s="1">
        <v>46084</v>
      </c>
      <c r="C4497" s="1">
        <v>46125</v>
      </c>
      <c r="D4497" s="9">
        <v>0.53125</v>
      </c>
      <c r="E4497" t="str">
        <f t="shared" si="350"/>
        <v>Weekday</v>
      </c>
      <c r="F4497" t="str">
        <f t="shared" si="351"/>
        <v>Mar</v>
      </c>
      <c r="G4497" t="str">
        <f>_xlfn.XLOOKUP(A4497,Booking_data!$A$1:$A$6001,Booking_data!$D$1:$D$6001,"not found")</f>
        <v>M014</v>
      </c>
      <c r="H4497" t="str">
        <f>_xlfn.XLOOKUP(G4497,Movies_data!$A$1:$A$41,Movies_data!$B$1:$B$41,"not found")</f>
        <v>Hi Nanna</v>
      </c>
      <c r="I4497" t="str">
        <f>_xlfn.XLOOKUP(G4497,Movies_data!$A$1:$A$41,Movies_data!$D$1:$D$41,"not found")</f>
        <v>Romance</v>
      </c>
      <c r="J4497" t="str">
        <f>_xlfn.XLOOKUP(G4497,Movies_data!$A$1:$A$41,Movies_data!$C$1:$C$41,"not found")</f>
        <v>Telugu</v>
      </c>
      <c r="K4497">
        <f>_xlfn.XLOOKUP(G4497,Movies_data!$A$1:$A$41,Movies_data!$H$1:$H$41,"Not Found")</f>
        <v>8</v>
      </c>
      <c r="L4497" t="str">
        <f>_xlfn.XLOOKUP(A4497,Booking_data!$A$1:$A$6001,Booking_data!$E$1:$E$6001,"not Found")</f>
        <v>C061</v>
      </c>
      <c r="M4497" t="str">
        <f>_xlfn.XLOOKUP(L4497,Cinemas_data!$A$1:$A$49,Cinemas_data!$I$1:$I$49,"not Found")</f>
        <v>City Pride City Centre</v>
      </c>
      <c r="N4497" t="str">
        <f>_xlfn.XLOOKUP(L4497,Cinemas_data!$A$1:$A$49,Cinemas_data!$C$1:$C$49,"not Found")</f>
        <v>Mysuru</v>
      </c>
      <c r="O4497">
        <f>_xlfn.XLOOKUP(A4497,Booking_data!$A$1:$A$6001,Booking_data!$H$1:$H$6001,"not found")</f>
        <v>2</v>
      </c>
      <c r="P4497">
        <f>_xlfn.XLOOKUP(A4497,Booking_data!$A$1:$A$6001,Booking_data!$I$1:$I$6001,"not Found")</f>
        <v>260</v>
      </c>
      <c r="Q4497">
        <f t="shared" si="352"/>
        <v>520</v>
      </c>
      <c r="R4497" t="str">
        <f>_xlfn.XLOOKUP(A4497,Booking_data!$A$1:$A$6001,Booking_data!$L$1:$L$6001,"Not Found")</f>
        <v>Credit Card</v>
      </c>
      <c r="S4497">
        <f>_xlfn.XLOOKUP(A4497,Booking_data!$A$1:$A$6001,Booking_data!$N$1:$N$6001,"not Found")</f>
        <v>37</v>
      </c>
      <c r="T4497" t="str">
        <f>_xlfn.XLOOKUP(A4497,Booking_data!$A$1:$A$6001,Booking_data!$O$1:$O$6001,"Not Found")</f>
        <v>Male</v>
      </c>
      <c r="U4497" t="str">
        <f t="shared" si="353"/>
        <v>Middle Age</v>
      </c>
      <c r="V4497" t="str">
        <f t="shared" si="354"/>
        <v>Low Booking</v>
      </c>
    </row>
    <row r="4498" spans="1:22" x14ac:dyDescent="0.25">
      <c r="A4498" t="s">
        <v>4729</v>
      </c>
      <c r="B4498" s="1">
        <v>46084</v>
      </c>
      <c r="C4498" s="1">
        <v>46066</v>
      </c>
      <c r="D4498" s="9">
        <v>0.53125</v>
      </c>
      <c r="E4498" t="str">
        <f t="shared" si="350"/>
        <v>Weekday</v>
      </c>
      <c r="F4498" t="str">
        <f t="shared" si="351"/>
        <v>Mar</v>
      </c>
      <c r="G4498" t="str">
        <f>_xlfn.XLOOKUP(A4498,Booking_data!$A$1:$A$6001,Booking_data!$D$1:$D$6001,"not found")</f>
        <v>M009</v>
      </c>
      <c r="H4498" t="str">
        <f>_xlfn.XLOOKUP(G4498,Movies_data!$A$1:$A$41,Movies_data!$B$1:$B$41,"not found")</f>
        <v>Amaran</v>
      </c>
      <c r="I4498" t="str">
        <f>_xlfn.XLOOKUP(G4498,Movies_data!$A$1:$A$41,Movies_data!$D$1:$D$41,"not found")</f>
        <v>Biography</v>
      </c>
      <c r="J4498" t="str">
        <f>_xlfn.XLOOKUP(G4498,Movies_data!$A$1:$A$41,Movies_data!$C$1:$C$41,"not found")</f>
        <v>Tamil</v>
      </c>
      <c r="K4498">
        <f>_xlfn.XLOOKUP(G4498,Movies_data!$A$1:$A$41,Movies_data!$H$1:$H$41,"Not Found")</f>
        <v>8.3000000000000007</v>
      </c>
      <c r="L4498" t="str">
        <f>_xlfn.XLOOKUP(A4498,Booking_data!$A$1:$A$6001,Booking_data!$E$1:$E$6001,"not Found")</f>
        <v>C101</v>
      </c>
      <c r="M4498" t="str">
        <f>_xlfn.XLOOKUP(L4498,Cinemas_data!$A$1:$A$49,Cinemas_data!$I$1:$I$49,"not Found")</f>
        <v>Miraj Cinemas City Centre</v>
      </c>
      <c r="N4498" t="str">
        <f>_xlfn.XLOOKUP(L4498,Cinemas_data!$A$1:$A$49,Cinemas_data!$C$1:$C$49,"not Found")</f>
        <v>Pune</v>
      </c>
      <c r="O4498">
        <f>_xlfn.XLOOKUP(A4498,Booking_data!$A$1:$A$6001,Booking_data!$H$1:$H$6001,"not found")</f>
        <v>2</v>
      </c>
      <c r="P4498">
        <f>_xlfn.XLOOKUP(A4498,Booking_data!$A$1:$A$6001,Booking_data!$I$1:$I$6001,"not Found")</f>
        <v>180</v>
      </c>
      <c r="Q4498">
        <f t="shared" si="352"/>
        <v>360</v>
      </c>
      <c r="R4498" t="str">
        <f>_xlfn.XLOOKUP(A4498,Booking_data!$A$1:$A$6001,Booking_data!$L$1:$L$6001,"Not Found")</f>
        <v>UPI</v>
      </c>
      <c r="S4498">
        <f>_xlfn.XLOOKUP(A4498,Booking_data!$A$1:$A$6001,Booking_data!$N$1:$N$6001,"not Found")</f>
        <v>26</v>
      </c>
      <c r="T4498" t="str">
        <f>_xlfn.XLOOKUP(A4498,Booking_data!$A$1:$A$6001,Booking_data!$O$1:$O$6001,"Not Found")</f>
        <v>Female</v>
      </c>
      <c r="U4498" t="str">
        <f t="shared" si="353"/>
        <v>Youngster</v>
      </c>
      <c r="V4498" t="str">
        <f t="shared" si="354"/>
        <v>Low Booking</v>
      </c>
    </row>
    <row r="4499" spans="1:22" x14ac:dyDescent="0.25">
      <c r="A4499" t="s">
        <v>4730</v>
      </c>
      <c r="B4499" s="1">
        <v>46084</v>
      </c>
      <c r="C4499" s="1">
        <v>46094</v>
      </c>
      <c r="D4499" s="9">
        <v>0.39583333333333331</v>
      </c>
      <c r="E4499" t="str">
        <f t="shared" si="350"/>
        <v>Weekday</v>
      </c>
      <c r="F4499" t="str">
        <f t="shared" si="351"/>
        <v>Mar</v>
      </c>
      <c r="G4499" t="str">
        <f>_xlfn.XLOOKUP(A4499,Booking_data!$A$1:$A$6001,Booking_data!$D$1:$D$6001,"not found")</f>
        <v>M015</v>
      </c>
      <c r="H4499" t="str">
        <f>_xlfn.XLOOKUP(G4499,Movies_data!$A$1:$A$41,Movies_data!$B$1:$B$41,"not found")</f>
        <v>Kalki 2898 AD</v>
      </c>
      <c r="I4499" t="str">
        <f>_xlfn.XLOOKUP(G4499,Movies_data!$A$1:$A$41,Movies_data!$D$1:$D$41,"not found")</f>
        <v>Sci-Fi</v>
      </c>
      <c r="J4499" t="str">
        <f>_xlfn.XLOOKUP(G4499,Movies_data!$A$1:$A$41,Movies_data!$C$1:$C$41,"not found")</f>
        <v>Telugu</v>
      </c>
      <c r="K4499">
        <f>_xlfn.XLOOKUP(G4499,Movies_data!$A$1:$A$41,Movies_data!$H$1:$H$41,"Not Found")</f>
        <v>7</v>
      </c>
      <c r="L4499" t="str">
        <f>_xlfn.XLOOKUP(A4499,Booking_data!$A$1:$A$6001,Booking_data!$E$1:$E$6001,"not Found")</f>
        <v>C012</v>
      </c>
      <c r="M4499" t="str">
        <f>_xlfn.XLOOKUP(L4499,Cinemas_data!$A$1:$A$49,Cinemas_data!$I$1:$I$49,"not Found")</f>
        <v>Miraj Cinemas Grand Mall</v>
      </c>
      <c r="N4499" t="str">
        <f>_xlfn.XLOOKUP(L4499,Cinemas_data!$A$1:$A$49,Cinemas_data!$C$1:$C$49,"not Found")</f>
        <v>Chennai</v>
      </c>
      <c r="O4499">
        <f>_xlfn.XLOOKUP(A4499,Booking_data!$A$1:$A$6001,Booking_data!$H$1:$H$6001,"not found")</f>
        <v>3</v>
      </c>
      <c r="P4499">
        <f>_xlfn.XLOOKUP(A4499,Booking_data!$A$1:$A$6001,Booking_data!$I$1:$I$6001,"not Found")</f>
        <v>160</v>
      </c>
      <c r="Q4499">
        <f t="shared" si="352"/>
        <v>480</v>
      </c>
      <c r="R4499" t="str">
        <f>_xlfn.XLOOKUP(A4499,Booking_data!$A$1:$A$6001,Booking_data!$L$1:$L$6001,"Not Found")</f>
        <v>Debit Card</v>
      </c>
      <c r="S4499">
        <f>_xlfn.XLOOKUP(A4499,Booking_data!$A$1:$A$6001,Booking_data!$N$1:$N$6001,"not Found")</f>
        <v>36</v>
      </c>
      <c r="T4499" t="str">
        <f>_xlfn.XLOOKUP(A4499,Booking_data!$A$1:$A$6001,Booking_data!$O$1:$O$6001,"Not Found")</f>
        <v>Other</v>
      </c>
      <c r="U4499" t="str">
        <f t="shared" si="353"/>
        <v>Middle Age</v>
      </c>
      <c r="V4499" t="str">
        <f t="shared" si="354"/>
        <v>Medium Booking</v>
      </c>
    </row>
    <row r="4500" spans="1:22" x14ac:dyDescent="0.25">
      <c r="A4500" t="s">
        <v>4731</v>
      </c>
      <c r="B4500" s="1">
        <v>46084</v>
      </c>
      <c r="C4500" s="1">
        <v>46041</v>
      </c>
      <c r="D4500" s="9">
        <v>0.64583333333333337</v>
      </c>
      <c r="E4500" t="str">
        <f t="shared" si="350"/>
        <v>Weekday</v>
      </c>
      <c r="F4500" t="str">
        <f t="shared" si="351"/>
        <v>Mar</v>
      </c>
      <c r="G4500" t="str">
        <f>_xlfn.XLOOKUP(A4500,Booking_data!$A$1:$A$6001,Booking_data!$D$1:$D$6001,"not found")</f>
        <v>M020</v>
      </c>
      <c r="H4500" t="str">
        <f>_xlfn.XLOOKUP(G4500,Movies_data!$A$1:$A$41,Movies_data!$B$1:$B$41,"not found")</f>
        <v>Jawan</v>
      </c>
      <c r="I4500" t="str">
        <f>_xlfn.XLOOKUP(G4500,Movies_data!$A$1:$A$41,Movies_data!$D$1:$D$41,"not found")</f>
        <v>Action</v>
      </c>
      <c r="J4500" t="str">
        <f>_xlfn.XLOOKUP(G4500,Movies_data!$A$1:$A$41,Movies_data!$C$1:$C$41,"not found")</f>
        <v>Hindi</v>
      </c>
      <c r="K4500">
        <f>_xlfn.XLOOKUP(G4500,Movies_data!$A$1:$A$41,Movies_data!$H$1:$H$41,"Not Found")</f>
        <v>7</v>
      </c>
      <c r="L4500" t="str">
        <f>_xlfn.XLOOKUP(A4500,Booking_data!$A$1:$A$6001,Booking_data!$E$1:$E$6001,"not Found")</f>
        <v>C031</v>
      </c>
      <c r="M4500" t="str">
        <f>_xlfn.XLOOKUP(L4500,Cinemas_data!$A$1:$A$49,Cinemas_data!$I$1:$I$49,"not Found")</f>
        <v>Mukta A2 Cinemas City Centre</v>
      </c>
      <c r="N4500" t="str">
        <f>_xlfn.XLOOKUP(L4500,Cinemas_data!$A$1:$A$49,Cinemas_data!$C$1:$C$49,"not Found")</f>
        <v>Madurai</v>
      </c>
      <c r="O4500">
        <f>_xlfn.XLOOKUP(A4500,Booking_data!$A$1:$A$6001,Booking_data!$H$1:$H$6001,"not found")</f>
        <v>4</v>
      </c>
      <c r="P4500">
        <f>_xlfn.XLOOKUP(A4500,Booking_data!$A$1:$A$6001,Booking_data!$I$1:$I$6001,"not Found")</f>
        <v>240</v>
      </c>
      <c r="Q4500">
        <f t="shared" si="352"/>
        <v>960</v>
      </c>
      <c r="R4500" t="str">
        <f>_xlfn.XLOOKUP(A4500,Booking_data!$A$1:$A$6001,Booking_data!$L$1:$L$6001,"Not Found")</f>
        <v>Credit Card</v>
      </c>
      <c r="S4500">
        <f>_xlfn.XLOOKUP(A4500,Booking_data!$A$1:$A$6001,Booking_data!$N$1:$N$6001,"not Found")</f>
        <v>35</v>
      </c>
      <c r="T4500" t="str">
        <f>_xlfn.XLOOKUP(A4500,Booking_data!$A$1:$A$6001,Booking_data!$O$1:$O$6001,"Not Found")</f>
        <v>Male</v>
      </c>
      <c r="U4500" t="str">
        <f t="shared" si="353"/>
        <v>Middle Age</v>
      </c>
      <c r="V4500" t="str">
        <f t="shared" si="354"/>
        <v>Medium Booking</v>
      </c>
    </row>
    <row r="4501" spans="1:22" x14ac:dyDescent="0.25">
      <c r="A4501" t="s">
        <v>4732</v>
      </c>
      <c r="B4501" s="1">
        <v>46084</v>
      </c>
      <c r="C4501" s="1">
        <v>46034</v>
      </c>
      <c r="D4501" s="9">
        <v>0.9375</v>
      </c>
      <c r="E4501" t="str">
        <f t="shared" si="350"/>
        <v>Weekday</v>
      </c>
      <c r="F4501" t="str">
        <f t="shared" si="351"/>
        <v>Mar</v>
      </c>
      <c r="G4501" t="str">
        <f>_xlfn.XLOOKUP(A4501,Booking_data!$A$1:$A$6001,Booking_data!$D$1:$D$6001,"not found")</f>
        <v>M031</v>
      </c>
      <c r="H4501" t="str">
        <f>_xlfn.XLOOKUP(G4501,Movies_data!$A$1:$A$41,Movies_data!$B$1:$B$41,"not found")</f>
        <v>Bangalore Days</v>
      </c>
      <c r="I4501" t="str">
        <f>_xlfn.XLOOKUP(G4501,Movies_data!$A$1:$A$41,Movies_data!$D$1:$D$41,"not found")</f>
        <v>Drama</v>
      </c>
      <c r="J4501" t="str">
        <f>_xlfn.XLOOKUP(G4501,Movies_data!$A$1:$A$41,Movies_data!$C$1:$C$41,"not found")</f>
        <v>Malayalam</v>
      </c>
      <c r="K4501">
        <f>_xlfn.XLOOKUP(G4501,Movies_data!$A$1:$A$41,Movies_data!$H$1:$H$41,"Not Found")</f>
        <v>8.3000000000000007</v>
      </c>
      <c r="L4501" t="str">
        <f>_xlfn.XLOOKUP(A4501,Booking_data!$A$1:$A$6001,Booking_data!$E$1:$E$6001,"not Found")</f>
        <v>C132</v>
      </c>
      <c r="M4501" t="str">
        <f>_xlfn.XLOOKUP(L4501,Cinemas_data!$A$1:$A$49,Cinemas_data!$I$1:$I$49,"not Found")</f>
        <v>City Pride Grand Mall</v>
      </c>
      <c r="N4501" t="str">
        <f>_xlfn.XLOOKUP(L4501,Cinemas_data!$A$1:$A$49,Cinemas_data!$C$1:$C$49,"not Found")</f>
        <v>Kolkata</v>
      </c>
      <c r="O4501">
        <f>_xlfn.XLOOKUP(A4501,Booking_data!$A$1:$A$6001,Booking_data!$H$1:$H$6001,"not found")</f>
        <v>4</v>
      </c>
      <c r="P4501">
        <f>_xlfn.XLOOKUP(A4501,Booking_data!$A$1:$A$6001,Booking_data!$I$1:$I$6001,"not Found")</f>
        <v>180</v>
      </c>
      <c r="Q4501">
        <f t="shared" si="352"/>
        <v>720</v>
      </c>
      <c r="R4501" t="str">
        <f>_xlfn.XLOOKUP(A4501,Booking_data!$A$1:$A$6001,Booking_data!$L$1:$L$6001,"Not Found")</f>
        <v>UPI</v>
      </c>
      <c r="S4501">
        <f>_xlfn.XLOOKUP(A4501,Booking_data!$A$1:$A$6001,Booking_data!$N$1:$N$6001,"not Found")</f>
        <v>44</v>
      </c>
      <c r="T4501" t="str">
        <f>_xlfn.XLOOKUP(A4501,Booking_data!$A$1:$A$6001,Booking_data!$O$1:$O$6001,"Not Found")</f>
        <v>Other</v>
      </c>
      <c r="U4501" t="str">
        <f t="shared" si="353"/>
        <v>Middle Age</v>
      </c>
      <c r="V4501" t="str">
        <f t="shared" si="354"/>
        <v>Medium Booking</v>
      </c>
    </row>
    <row r="4502" spans="1:22" x14ac:dyDescent="0.25">
      <c r="A4502" t="s">
        <v>4733</v>
      </c>
      <c r="B4502" s="1">
        <v>46084</v>
      </c>
      <c r="C4502" s="1">
        <v>46130</v>
      </c>
      <c r="D4502" s="9">
        <v>0.53125</v>
      </c>
      <c r="E4502" t="str">
        <f t="shared" si="350"/>
        <v>Weekday</v>
      </c>
      <c r="F4502" t="str">
        <f t="shared" si="351"/>
        <v>Mar</v>
      </c>
      <c r="G4502" t="str">
        <f>_xlfn.XLOOKUP(A4502,Booking_data!$A$1:$A$6001,Booking_data!$D$1:$D$6001,"not found")</f>
        <v>M024</v>
      </c>
      <c r="H4502" t="str">
        <f>_xlfn.XLOOKUP(G4502,Movies_data!$A$1:$A$41,Movies_data!$B$1:$B$41,"not found")</f>
        <v>Bhool Bhulaiyaa 2</v>
      </c>
      <c r="I4502" t="str">
        <f>_xlfn.XLOOKUP(G4502,Movies_data!$A$1:$A$41,Movies_data!$D$1:$D$41,"not found")</f>
        <v>Comedy</v>
      </c>
      <c r="J4502" t="str">
        <f>_xlfn.XLOOKUP(G4502,Movies_data!$A$1:$A$41,Movies_data!$C$1:$C$41,"not found")</f>
        <v>Hindi</v>
      </c>
      <c r="K4502">
        <f>_xlfn.XLOOKUP(G4502,Movies_data!$A$1:$A$41,Movies_data!$H$1:$H$41,"Not Found")</f>
        <v>5.9</v>
      </c>
      <c r="L4502" t="str">
        <f>_xlfn.XLOOKUP(A4502,Booking_data!$A$1:$A$6001,Booking_data!$E$1:$E$6001,"not Found")</f>
        <v>C092</v>
      </c>
      <c r="M4502" t="str">
        <f>_xlfn.XLOOKUP(L4502,Cinemas_data!$A$1:$A$49,Cinemas_data!$I$1:$I$49,"not Found")</f>
        <v>Miraj Cinemas Grand Mall</v>
      </c>
      <c r="N4502" t="str">
        <f>_xlfn.XLOOKUP(L4502,Cinemas_data!$A$1:$A$49,Cinemas_data!$C$1:$C$49,"not Found")</f>
        <v>Mumbai</v>
      </c>
      <c r="O4502">
        <f>_xlfn.XLOOKUP(A4502,Booking_data!$A$1:$A$6001,Booking_data!$H$1:$H$6001,"not found")</f>
        <v>2</v>
      </c>
      <c r="P4502">
        <f>_xlfn.XLOOKUP(A4502,Booking_data!$A$1:$A$6001,Booking_data!$I$1:$I$6001,"not Found")</f>
        <v>160</v>
      </c>
      <c r="Q4502">
        <f t="shared" si="352"/>
        <v>320</v>
      </c>
      <c r="R4502" t="str">
        <f>_xlfn.XLOOKUP(A4502,Booking_data!$A$1:$A$6001,Booking_data!$L$1:$L$6001,"Not Found")</f>
        <v>Net Banking</v>
      </c>
      <c r="S4502">
        <f>_xlfn.XLOOKUP(A4502,Booking_data!$A$1:$A$6001,Booking_data!$N$1:$N$6001,"not Found")</f>
        <v>40</v>
      </c>
      <c r="T4502" t="str">
        <f>_xlfn.XLOOKUP(A4502,Booking_data!$A$1:$A$6001,Booking_data!$O$1:$O$6001,"Not Found")</f>
        <v>Female</v>
      </c>
      <c r="U4502" t="str">
        <f t="shared" si="353"/>
        <v>Middle Age</v>
      </c>
      <c r="V4502" t="str">
        <f t="shared" si="354"/>
        <v>Low Booking</v>
      </c>
    </row>
    <row r="4503" spans="1:22" x14ac:dyDescent="0.25">
      <c r="A4503" t="s">
        <v>4734</v>
      </c>
      <c r="B4503" s="1">
        <v>46084</v>
      </c>
      <c r="C4503" s="1">
        <v>46161</v>
      </c>
      <c r="D4503" s="9">
        <v>0.88541666666666663</v>
      </c>
      <c r="E4503" t="str">
        <f t="shared" si="350"/>
        <v>Weekday</v>
      </c>
      <c r="F4503" t="str">
        <f t="shared" si="351"/>
        <v>Mar</v>
      </c>
      <c r="G4503" t="str">
        <f>_xlfn.XLOOKUP(A4503,Booking_data!$A$1:$A$6001,Booking_data!$D$1:$D$6001,"not found")</f>
        <v>M014</v>
      </c>
      <c r="H4503" t="str">
        <f>_xlfn.XLOOKUP(G4503,Movies_data!$A$1:$A$41,Movies_data!$B$1:$B$41,"not found")</f>
        <v>Hi Nanna</v>
      </c>
      <c r="I4503" t="str">
        <f>_xlfn.XLOOKUP(G4503,Movies_data!$A$1:$A$41,Movies_data!$D$1:$D$41,"not found")</f>
        <v>Romance</v>
      </c>
      <c r="J4503" t="str">
        <f>_xlfn.XLOOKUP(G4503,Movies_data!$A$1:$A$41,Movies_data!$C$1:$C$41,"not found")</f>
        <v>Telugu</v>
      </c>
      <c r="K4503">
        <f>_xlfn.XLOOKUP(G4503,Movies_data!$A$1:$A$41,Movies_data!$H$1:$H$41,"Not Found")</f>
        <v>8</v>
      </c>
      <c r="L4503" t="str">
        <f>_xlfn.XLOOKUP(A4503,Booking_data!$A$1:$A$6001,Booking_data!$E$1:$E$6001,"not Found")</f>
        <v>C083</v>
      </c>
      <c r="M4503" t="str">
        <f>_xlfn.XLOOKUP(L4503,Cinemas_data!$A$1:$A$49,Cinemas_data!$I$1:$I$49,"not Found")</f>
        <v>Miraj Cinemas Forum Mall</v>
      </c>
      <c r="N4503" t="str">
        <f>_xlfn.XLOOKUP(L4503,Cinemas_data!$A$1:$A$49,Cinemas_data!$C$1:$C$49,"not Found")</f>
        <v>Vijayawada</v>
      </c>
      <c r="O4503">
        <f>_xlfn.XLOOKUP(A4503,Booking_data!$A$1:$A$6001,Booking_data!$H$1:$H$6001,"not found")</f>
        <v>4</v>
      </c>
      <c r="P4503">
        <f>_xlfn.XLOOKUP(A4503,Booking_data!$A$1:$A$6001,Booking_data!$I$1:$I$6001,"not Found")</f>
        <v>360</v>
      </c>
      <c r="Q4503">
        <f t="shared" si="352"/>
        <v>1440</v>
      </c>
      <c r="R4503" t="str">
        <f>_xlfn.XLOOKUP(A4503,Booking_data!$A$1:$A$6001,Booking_data!$L$1:$L$6001,"Not Found")</f>
        <v>Net Banking</v>
      </c>
      <c r="S4503">
        <f>_xlfn.XLOOKUP(A4503,Booking_data!$A$1:$A$6001,Booking_data!$N$1:$N$6001,"not Found")</f>
        <v>27</v>
      </c>
      <c r="T4503" t="str">
        <f>_xlfn.XLOOKUP(A4503,Booking_data!$A$1:$A$6001,Booking_data!$O$1:$O$6001,"Not Found")</f>
        <v>Female</v>
      </c>
      <c r="U4503" t="str">
        <f t="shared" si="353"/>
        <v>Youngster</v>
      </c>
      <c r="V4503" t="str">
        <f t="shared" si="354"/>
        <v>Medium Booking</v>
      </c>
    </row>
    <row r="4504" spans="1:22" x14ac:dyDescent="0.25">
      <c r="A4504" t="s">
        <v>4735</v>
      </c>
      <c r="B4504" s="1">
        <v>46084</v>
      </c>
      <c r="C4504" s="1">
        <v>46029</v>
      </c>
      <c r="D4504" s="9">
        <v>0.64583333333333337</v>
      </c>
      <c r="E4504" t="str">
        <f t="shared" si="350"/>
        <v>Weekday</v>
      </c>
      <c r="F4504" t="str">
        <f t="shared" si="351"/>
        <v>Mar</v>
      </c>
      <c r="G4504" t="str">
        <f>_xlfn.XLOOKUP(A4504,Booking_data!$A$1:$A$6001,Booking_data!$D$1:$D$6001,"not found")</f>
        <v>M021</v>
      </c>
      <c r="H4504" t="str">
        <f>_xlfn.XLOOKUP(G4504,Movies_data!$A$1:$A$41,Movies_data!$B$1:$B$41,"not found")</f>
        <v>Pathaan</v>
      </c>
      <c r="I4504" t="str">
        <f>_xlfn.XLOOKUP(G4504,Movies_data!$A$1:$A$41,Movies_data!$D$1:$D$41,"not found")</f>
        <v>Action</v>
      </c>
      <c r="J4504" t="str">
        <f>_xlfn.XLOOKUP(G4504,Movies_data!$A$1:$A$41,Movies_data!$C$1:$C$41,"not found")</f>
        <v>Hindi</v>
      </c>
      <c r="K4504">
        <f>_xlfn.XLOOKUP(G4504,Movies_data!$A$1:$A$41,Movies_data!$H$1:$H$41,"Not Found")</f>
        <v>5.9</v>
      </c>
      <c r="L4504" t="str">
        <f>_xlfn.XLOOKUP(A4504,Booking_data!$A$1:$A$6001,Booking_data!$E$1:$E$6001,"not Found")</f>
        <v>C041</v>
      </c>
      <c r="M4504" t="str">
        <f>_xlfn.XLOOKUP(L4504,Cinemas_data!$A$1:$A$49,Cinemas_data!$I$1:$I$49,"not Found")</f>
        <v>MovieMax City Centre</v>
      </c>
      <c r="N4504" t="str">
        <f>_xlfn.XLOOKUP(L4504,Cinemas_data!$A$1:$A$49,Cinemas_data!$C$1:$C$49,"not Found")</f>
        <v>Salem</v>
      </c>
      <c r="O4504">
        <f>_xlfn.XLOOKUP(A4504,Booking_data!$A$1:$A$6001,Booking_data!$H$1:$H$6001,"not found")</f>
        <v>2</v>
      </c>
      <c r="P4504">
        <f>_xlfn.XLOOKUP(A4504,Booking_data!$A$1:$A$6001,Booking_data!$I$1:$I$6001,"not Found")</f>
        <v>160</v>
      </c>
      <c r="Q4504">
        <f t="shared" si="352"/>
        <v>320</v>
      </c>
      <c r="R4504" t="str">
        <f>_xlfn.XLOOKUP(A4504,Booking_data!$A$1:$A$6001,Booking_data!$L$1:$L$6001,"Not Found")</f>
        <v>Credit Card</v>
      </c>
      <c r="S4504">
        <f>_xlfn.XLOOKUP(A4504,Booking_data!$A$1:$A$6001,Booking_data!$N$1:$N$6001,"not Found")</f>
        <v>57</v>
      </c>
      <c r="T4504" t="str">
        <f>_xlfn.XLOOKUP(A4504,Booking_data!$A$1:$A$6001,Booking_data!$O$1:$O$6001,"Not Found")</f>
        <v>Male</v>
      </c>
      <c r="U4504" t="str">
        <f t="shared" si="353"/>
        <v>Above 45</v>
      </c>
      <c r="V4504" t="str">
        <f t="shared" si="354"/>
        <v>Low Booking</v>
      </c>
    </row>
    <row r="4505" spans="1:22" x14ac:dyDescent="0.25">
      <c r="A4505" t="s">
        <v>4736</v>
      </c>
      <c r="B4505" s="1">
        <v>46084</v>
      </c>
      <c r="C4505" s="1">
        <v>46137</v>
      </c>
      <c r="D4505" s="9">
        <v>0.88541666666666663</v>
      </c>
      <c r="E4505" t="str">
        <f t="shared" si="350"/>
        <v>Weekday</v>
      </c>
      <c r="F4505" t="str">
        <f t="shared" si="351"/>
        <v>Mar</v>
      </c>
      <c r="G4505" t="str">
        <f>_xlfn.XLOOKUP(A4505,Booking_data!$A$1:$A$6001,Booking_data!$D$1:$D$6001,"not found")</f>
        <v>M002</v>
      </c>
      <c r="H4505" t="str">
        <f>_xlfn.XLOOKUP(G4505,Movies_data!$A$1:$A$41,Movies_data!$B$1:$B$41,"not found")</f>
        <v>Jailer</v>
      </c>
      <c r="I4505" t="str">
        <f>_xlfn.XLOOKUP(G4505,Movies_data!$A$1:$A$41,Movies_data!$D$1:$D$41,"not found")</f>
        <v>Action</v>
      </c>
      <c r="J4505" t="str">
        <f>_xlfn.XLOOKUP(G4505,Movies_data!$A$1:$A$41,Movies_data!$C$1:$C$41,"not found")</f>
        <v>Tamil</v>
      </c>
      <c r="K4505">
        <f>_xlfn.XLOOKUP(G4505,Movies_data!$A$1:$A$41,Movies_data!$H$1:$H$41,"Not Found")</f>
        <v>7.1</v>
      </c>
      <c r="L4505" t="str">
        <f>_xlfn.XLOOKUP(A4505,Booking_data!$A$1:$A$6001,Booking_data!$E$1:$E$6001,"not Found")</f>
        <v>C082</v>
      </c>
      <c r="M4505" t="str">
        <f>_xlfn.XLOOKUP(L4505,Cinemas_data!$A$1:$A$49,Cinemas_data!$I$1:$I$49,"not Found")</f>
        <v>Cinepolis Grand Mall</v>
      </c>
      <c r="N4505" t="str">
        <f>_xlfn.XLOOKUP(L4505,Cinemas_data!$A$1:$A$49,Cinemas_data!$C$1:$C$49,"not Found")</f>
        <v>Vijayawada</v>
      </c>
      <c r="O4505">
        <f>_xlfn.XLOOKUP(A4505,Booking_data!$A$1:$A$6001,Booking_data!$H$1:$H$6001,"not found")</f>
        <v>2</v>
      </c>
      <c r="P4505">
        <f>_xlfn.XLOOKUP(A4505,Booking_data!$A$1:$A$6001,Booking_data!$I$1:$I$6001,"not Found")</f>
        <v>280</v>
      </c>
      <c r="Q4505">
        <f t="shared" si="352"/>
        <v>560</v>
      </c>
      <c r="R4505" t="str">
        <f>_xlfn.XLOOKUP(A4505,Booking_data!$A$1:$A$6001,Booking_data!$L$1:$L$6001,"Not Found")</f>
        <v>UPI</v>
      </c>
      <c r="S4505">
        <f>_xlfn.XLOOKUP(A4505,Booking_data!$A$1:$A$6001,Booking_data!$N$1:$N$6001,"not Found")</f>
        <v>56</v>
      </c>
      <c r="T4505" t="str">
        <f>_xlfn.XLOOKUP(A4505,Booking_data!$A$1:$A$6001,Booking_data!$O$1:$O$6001,"Not Found")</f>
        <v>Other</v>
      </c>
      <c r="U4505" t="str">
        <f t="shared" si="353"/>
        <v>Above 45</v>
      </c>
      <c r="V4505" t="str">
        <f t="shared" si="354"/>
        <v>Low Booking</v>
      </c>
    </row>
    <row r="4506" spans="1:22" x14ac:dyDescent="0.25">
      <c r="A4506" t="s">
        <v>4737</v>
      </c>
      <c r="B4506" s="1">
        <v>46084</v>
      </c>
      <c r="C4506" s="1">
        <v>46069</v>
      </c>
      <c r="D4506" s="9">
        <v>0.53125</v>
      </c>
      <c r="E4506" t="str">
        <f t="shared" si="350"/>
        <v>Weekday</v>
      </c>
      <c r="F4506" t="str">
        <f t="shared" si="351"/>
        <v>Mar</v>
      </c>
      <c r="G4506" t="str">
        <f>_xlfn.XLOOKUP(A4506,Booking_data!$A$1:$A$6001,Booking_data!$D$1:$D$6001,"not found")</f>
        <v>M027</v>
      </c>
      <c r="H4506" t="str">
        <f>_xlfn.XLOOKUP(G4506,Movies_data!$A$1:$A$41,Movies_data!$B$1:$B$41,"not found")</f>
        <v>KGF Chapter 2</v>
      </c>
      <c r="I4506" t="str">
        <f>_xlfn.XLOOKUP(G4506,Movies_data!$A$1:$A$41,Movies_data!$D$1:$D$41,"not found")</f>
        <v>Action</v>
      </c>
      <c r="J4506" t="str">
        <f>_xlfn.XLOOKUP(G4506,Movies_data!$A$1:$A$41,Movies_data!$C$1:$C$41,"not found")</f>
        <v>Kannada</v>
      </c>
      <c r="K4506">
        <f>_xlfn.XLOOKUP(G4506,Movies_data!$A$1:$A$41,Movies_data!$H$1:$H$41,"Not Found")</f>
        <v>8.3000000000000007</v>
      </c>
      <c r="L4506" t="str">
        <f>_xlfn.XLOOKUP(A4506,Booking_data!$A$1:$A$6001,Booking_data!$E$1:$E$6001,"not Found")</f>
        <v>C153</v>
      </c>
      <c r="M4506" t="str">
        <f>_xlfn.XLOOKUP(L4506,Cinemas_data!$A$1:$A$49,Cinemas_data!$I$1:$I$49,"not Found")</f>
        <v>Cinepolis Forum Mall</v>
      </c>
      <c r="N4506" t="str">
        <f>_xlfn.XLOOKUP(L4506,Cinemas_data!$A$1:$A$49,Cinemas_data!$C$1:$C$49,"not Found")</f>
        <v>Kochi</v>
      </c>
      <c r="O4506">
        <f>_xlfn.XLOOKUP(A4506,Booking_data!$A$1:$A$6001,Booking_data!$H$1:$H$6001,"not found")</f>
        <v>3</v>
      </c>
      <c r="P4506">
        <f>_xlfn.XLOOKUP(A4506,Booking_data!$A$1:$A$6001,Booking_data!$I$1:$I$6001,"not Found")</f>
        <v>240</v>
      </c>
      <c r="Q4506">
        <f t="shared" si="352"/>
        <v>720</v>
      </c>
      <c r="R4506" t="str">
        <f>_xlfn.XLOOKUP(A4506,Booking_data!$A$1:$A$6001,Booking_data!$L$1:$L$6001,"Not Found")</f>
        <v>Credit Card</v>
      </c>
      <c r="S4506">
        <f>_xlfn.XLOOKUP(A4506,Booking_data!$A$1:$A$6001,Booking_data!$N$1:$N$6001,"not Found")</f>
        <v>57</v>
      </c>
      <c r="T4506" t="str">
        <f>_xlfn.XLOOKUP(A4506,Booking_data!$A$1:$A$6001,Booking_data!$O$1:$O$6001,"Not Found")</f>
        <v>Female</v>
      </c>
      <c r="U4506" t="str">
        <f t="shared" si="353"/>
        <v>Above 45</v>
      </c>
      <c r="V4506" t="str">
        <f t="shared" si="354"/>
        <v>Medium Booking</v>
      </c>
    </row>
    <row r="4507" spans="1:22" x14ac:dyDescent="0.25">
      <c r="A4507" t="s">
        <v>4738</v>
      </c>
      <c r="B4507" s="1">
        <v>46084</v>
      </c>
      <c r="C4507" s="1">
        <v>46100</v>
      </c>
      <c r="D4507" s="9">
        <v>0.64583333333333337</v>
      </c>
      <c r="E4507" t="str">
        <f t="shared" si="350"/>
        <v>Weekday</v>
      </c>
      <c r="F4507" t="str">
        <f t="shared" si="351"/>
        <v>Mar</v>
      </c>
      <c r="G4507" t="str">
        <f>_xlfn.XLOOKUP(A4507,Booking_data!$A$1:$A$6001,Booking_data!$D$1:$D$6001,"not found")</f>
        <v>M016</v>
      </c>
      <c r="H4507" t="str">
        <f>_xlfn.XLOOKUP(G4507,Movies_data!$A$1:$A$41,Movies_data!$B$1:$B$41,"not found")</f>
        <v>Arjun Reddy</v>
      </c>
      <c r="I4507" t="str">
        <f>_xlfn.XLOOKUP(G4507,Movies_data!$A$1:$A$41,Movies_data!$D$1:$D$41,"not found")</f>
        <v>Drama</v>
      </c>
      <c r="J4507" t="str">
        <f>_xlfn.XLOOKUP(G4507,Movies_data!$A$1:$A$41,Movies_data!$C$1:$C$41,"not found")</f>
        <v>Telugu</v>
      </c>
      <c r="K4507">
        <f>_xlfn.XLOOKUP(G4507,Movies_data!$A$1:$A$41,Movies_data!$H$1:$H$41,"Not Found")</f>
        <v>7.7</v>
      </c>
      <c r="L4507" t="str">
        <f>_xlfn.XLOOKUP(A4507,Booking_data!$A$1:$A$6001,Booking_data!$E$1:$E$6001,"not Found")</f>
        <v>C161</v>
      </c>
      <c r="M4507" t="str">
        <f>_xlfn.XLOOKUP(L4507,Cinemas_data!$A$1:$A$49,Cinemas_data!$I$1:$I$49,"not Found")</f>
        <v>INOX City Centre</v>
      </c>
      <c r="N4507" t="str">
        <f>_xlfn.XLOOKUP(L4507,Cinemas_data!$A$1:$A$49,Cinemas_data!$C$1:$C$49,"not Found")</f>
        <v>Thiruvananthapuram</v>
      </c>
      <c r="O4507">
        <f>_xlfn.XLOOKUP(A4507,Booking_data!$A$1:$A$6001,Booking_data!$H$1:$H$6001,"not found")</f>
        <v>2</v>
      </c>
      <c r="P4507">
        <f>_xlfn.XLOOKUP(A4507,Booking_data!$A$1:$A$6001,Booking_data!$I$1:$I$6001,"not Found")</f>
        <v>280</v>
      </c>
      <c r="Q4507">
        <f t="shared" si="352"/>
        <v>560</v>
      </c>
      <c r="R4507" t="str">
        <f>_xlfn.XLOOKUP(A4507,Booking_data!$A$1:$A$6001,Booking_data!$L$1:$L$6001,"Not Found")</f>
        <v>Credit Card</v>
      </c>
      <c r="S4507">
        <f>_xlfn.XLOOKUP(A4507,Booking_data!$A$1:$A$6001,Booking_data!$N$1:$N$6001,"not Found")</f>
        <v>49</v>
      </c>
      <c r="T4507" t="str">
        <f>_xlfn.XLOOKUP(A4507,Booking_data!$A$1:$A$6001,Booking_data!$O$1:$O$6001,"Not Found")</f>
        <v>Male</v>
      </c>
      <c r="U4507" t="str">
        <f t="shared" si="353"/>
        <v>Above 45</v>
      </c>
      <c r="V4507" t="str">
        <f t="shared" si="354"/>
        <v>Low Booking</v>
      </c>
    </row>
    <row r="4508" spans="1:22" x14ac:dyDescent="0.25">
      <c r="A4508" t="s">
        <v>4739</v>
      </c>
      <c r="B4508" s="1">
        <v>46084</v>
      </c>
      <c r="C4508" s="1">
        <v>46078</v>
      </c>
      <c r="D4508" s="9">
        <v>0.64583333333333337</v>
      </c>
      <c r="E4508" t="str">
        <f t="shared" si="350"/>
        <v>Weekday</v>
      </c>
      <c r="F4508" t="str">
        <f t="shared" si="351"/>
        <v>Mar</v>
      </c>
      <c r="G4508" t="str">
        <f>_xlfn.XLOOKUP(A4508,Booking_data!$A$1:$A$6001,Booking_data!$D$1:$D$6001,"not found")</f>
        <v>M036</v>
      </c>
      <c r="H4508" t="str">
        <f>_xlfn.XLOOKUP(G4508,Movies_data!$A$1:$A$41,Movies_data!$B$1:$B$41,"not found")</f>
        <v>Avengers Endgame</v>
      </c>
      <c r="I4508" t="str">
        <f>_xlfn.XLOOKUP(G4508,Movies_data!$A$1:$A$41,Movies_data!$D$1:$D$41,"not found")</f>
        <v>Action</v>
      </c>
      <c r="J4508" t="str">
        <f>_xlfn.XLOOKUP(G4508,Movies_data!$A$1:$A$41,Movies_data!$C$1:$C$41,"not found")</f>
        <v>English</v>
      </c>
      <c r="K4508">
        <f>_xlfn.XLOOKUP(G4508,Movies_data!$A$1:$A$41,Movies_data!$H$1:$H$41,"Not Found")</f>
        <v>8.4</v>
      </c>
      <c r="L4508" t="str">
        <f>_xlfn.XLOOKUP(A4508,Booking_data!$A$1:$A$6001,Booking_data!$E$1:$E$6001,"not Found")</f>
        <v>C103</v>
      </c>
      <c r="M4508" t="str">
        <f>_xlfn.XLOOKUP(L4508,Cinemas_data!$A$1:$A$49,Cinemas_data!$I$1:$I$49,"not Found")</f>
        <v>MovieMax Forum Mall</v>
      </c>
      <c r="N4508" t="str">
        <f>_xlfn.XLOOKUP(L4508,Cinemas_data!$A$1:$A$49,Cinemas_data!$C$1:$C$49,"not Found")</f>
        <v>Pune</v>
      </c>
      <c r="O4508">
        <f>_xlfn.XLOOKUP(A4508,Booking_data!$A$1:$A$6001,Booking_data!$H$1:$H$6001,"not found")</f>
        <v>2</v>
      </c>
      <c r="P4508">
        <f>_xlfn.XLOOKUP(A4508,Booking_data!$A$1:$A$6001,Booking_data!$I$1:$I$6001,"not Found")</f>
        <v>260</v>
      </c>
      <c r="Q4508">
        <f t="shared" si="352"/>
        <v>520</v>
      </c>
      <c r="R4508" t="str">
        <f>_xlfn.XLOOKUP(A4508,Booking_data!$A$1:$A$6001,Booking_data!$L$1:$L$6001,"Not Found")</f>
        <v>Debit Card</v>
      </c>
      <c r="S4508">
        <f>_xlfn.XLOOKUP(A4508,Booking_data!$A$1:$A$6001,Booking_data!$N$1:$N$6001,"not Found")</f>
        <v>45</v>
      </c>
      <c r="T4508" t="str">
        <f>_xlfn.XLOOKUP(A4508,Booking_data!$A$1:$A$6001,Booking_data!$O$1:$O$6001,"Not Found")</f>
        <v>Other</v>
      </c>
      <c r="U4508" t="str">
        <f t="shared" si="353"/>
        <v>Above 45</v>
      </c>
      <c r="V4508" t="str">
        <f t="shared" si="354"/>
        <v>Low Booking</v>
      </c>
    </row>
    <row r="4509" spans="1:22" x14ac:dyDescent="0.25">
      <c r="A4509" t="s">
        <v>4740</v>
      </c>
      <c r="B4509" s="1">
        <v>46084</v>
      </c>
      <c r="C4509" s="1">
        <v>46145</v>
      </c>
      <c r="D4509" s="9">
        <v>0.64583333333333337</v>
      </c>
      <c r="E4509" t="str">
        <f t="shared" si="350"/>
        <v>Weekday</v>
      </c>
      <c r="F4509" t="str">
        <f t="shared" si="351"/>
        <v>Mar</v>
      </c>
      <c r="G4509" t="str">
        <f>_xlfn.XLOOKUP(A4509,Booking_data!$A$1:$A$6001,Booking_data!$D$1:$D$6001,"not found")</f>
        <v>M040</v>
      </c>
      <c r="H4509" t="str">
        <f>_xlfn.XLOOKUP(G4509,Movies_data!$A$1:$A$41,Movies_data!$B$1:$B$41,"not found")</f>
        <v>Inside Out 2</v>
      </c>
      <c r="I4509" t="str">
        <f>_xlfn.XLOOKUP(G4509,Movies_data!$A$1:$A$41,Movies_data!$D$1:$D$41,"not found")</f>
        <v>Animation</v>
      </c>
      <c r="J4509" t="str">
        <f>_xlfn.XLOOKUP(G4509,Movies_data!$A$1:$A$41,Movies_data!$C$1:$C$41,"not found")</f>
        <v>English</v>
      </c>
      <c r="K4509">
        <f>_xlfn.XLOOKUP(G4509,Movies_data!$A$1:$A$41,Movies_data!$H$1:$H$41,"Not Found")</f>
        <v>7.6</v>
      </c>
      <c r="L4509" t="str">
        <f>_xlfn.XLOOKUP(A4509,Booking_data!$A$1:$A$6001,Booking_data!$E$1:$E$6001,"not Found")</f>
        <v>C072</v>
      </c>
      <c r="M4509" t="str">
        <f>_xlfn.XLOOKUP(L4509,Cinemas_data!$A$1:$A$49,Cinemas_data!$I$1:$I$49,"not Found")</f>
        <v>INOX Grand Mall</v>
      </c>
      <c r="N4509" t="str">
        <f>_xlfn.XLOOKUP(L4509,Cinemas_data!$A$1:$A$49,Cinemas_data!$C$1:$C$49,"not Found")</f>
        <v>Hyderabad</v>
      </c>
      <c r="O4509">
        <f>_xlfn.XLOOKUP(A4509,Booking_data!$A$1:$A$6001,Booking_data!$H$1:$H$6001,"not found")</f>
        <v>5</v>
      </c>
      <c r="P4509">
        <f>_xlfn.XLOOKUP(A4509,Booking_data!$A$1:$A$6001,Booking_data!$I$1:$I$6001,"not Found")</f>
        <v>280</v>
      </c>
      <c r="Q4509">
        <f t="shared" si="352"/>
        <v>1400</v>
      </c>
      <c r="R4509" t="str">
        <f>_xlfn.XLOOKUP(A4509,Booking_data!$A$1:$A$6001,Booking_data!$L$1:$L$6001,"Not Found")</f>
        <v>Wallet</v>
      </c>
      <c r="S4509">
        <f>_xlfn.XLOOKUP(A4509,Booking_data!$A$1:$A$6001,Booking_data!$N$1:$N$6001,"not Found")</f>
        <v>22</v>
      </c>
      <c r="T4509" t="str">
        <f>_xlfn.XLOOKUP(A4509,Booking_data!$A$1:$A$6001,Booking_data!$O$1:$O$6001,"Not Found")</f>
        <v>Other</v>
      </c>
      <c r="U4509" t="str">
        <f t="shared" si="353"/>
        <v>Youngster</v>
      </c>
      <c r="V4509" t="str">
        <f t="shared" si="354"/>
        <v>High Booking</v>
      </c>
    </row>
    <row r="4510" spans="1:22" x14ac:dyDescent="0.25">
      <c r="A4510" t="s">
        <v>4741</v>
      </c>
      <c r="B4510" s="1">
        <v>46084</v>
      </c>
      <c r="C4510" s="1">
        <v>46079</v>
      </c>
      <c r="D4510" s="9">
        <v>0.64583333333333337</v>
      </c>
      <c r="E4510" t="str">
        <f t="shared" si="350"/>
        <v>Weekday</v>
      </c>
      <c r="F4510" t="str">
        <f t="shared" si="351"/>
        <v>Mar</v>
      </c>
      <c r="G4510" t="str">
        <f>_xlfn.XLOOKUP(A4510,Booking_data!$A$1:$A$6001,Booking_data!$D$1:$D$6001,"not found")</f>
        <v>M023</v>
      </c>
      <c r="H4510" t="str">
        <f>_xlfn.XLOOKUP(G4510,Movies_data!$A$1:$A$41,Movies_data!$B$1:$B$41,"not found")</f>
        <v>Stree 2</v>
      </c>
      <c r="I4510" t="str">
        <f>_xlfn.XLOOKUP(G4510,Movies_data!$A$1:$A$41,Movies_data!$D$1:$D$41,"not found")</f>
        <v>Comedy</v>
      </c>
      <c r="J4510" t="str">
        <f>_xlfn.XLOOKUP(G4510,Movies_data!$A$1:$A$41,Movies_data!$C$1:$C$41,"not found")</f>
        <v>Hindi</v>
      </c>
      <c r="K4510">
        <f>_xlfn.XLOOKUP(G4510,Movies_data!$A$1:$A$41,Movies_data!$H$1:$H$41,"Not Found")</f>
        <v>6.9</v>
      </c>
      <c r="L4510" t="str">
        <f>_xlfn.XLOOKUP(A4510,Booking_data!$A$1:$A$6001,Booking_data!$E$1:$E$6001,"not Found")</f>
        <v>C161</v>
      </c>
      <c r="M4510" t="str">
        <f>_xlfn.XLOOKUP(L4510,Cinemas_data!$A$1:$A$49,Cinemas_data!$I$1:$I$49,"not Found")</f>
        <v>INOX City Centre</v>
      </c>
      <c r="N4510" t="str">
        <f>_xlfn.XLOOKUP(L4510,Cinemas_data!$A$1:$A$49,Cinemas_data!$C$1:$C$49,"not Found")</f>
        <v>Thiruvananthapuram</v>
      </c>
      <c r="O4510">
        <f>_xlfn.XLOOKUP(A4510,Booking_data!$A$1:$A$6001,Booking_data!$H$1:$H$6001,"not found")</f>
        <v>4</v>
      </c>
      <c r="P4510">
        <f>_xlfn.XLOOKUP(A4510,Booking_data!$A$1:$A$6001,Booking_data!$I$1:$I$6001,"not Found")</f>
        <v>360</v>
      </c>
      <c r="Q4510">
        <f t="shared" si="352"/>
        <v>1440</v>
      </c>
      <c r="R4510" t="str">
        <f>_xlfn.XLOOKUP(A4510,Booking_data!$A$1:$A$6001,Booking_data!$L$1:$L$6001,"Not Found")</f>
        <v>Credit Card</v>
      </c>
      <c r="S4510">
        <f>_xlfn.XLOOKUP(A4510,Booking_data!$A$1:$A$6001,Booking_data!$N$1:$N$6001,"not Found")</f>
        <v>24</v>
      </c>
      <c r="T4510" t="str">
        <f>_xlfn.XLOOKUP(A4510,Booking_data!$A$1:$A$6001,Booking_data!$O$1:$O$6001,"Not Found")</f>
        <v>Other</v>
      </c>
      <c r="U4510" t="str">
        <f t="shared" si="353"/>
        <v>Youngster</v>
      </c>
      <c r="V4510" t="str">
        <f t="shared" si="354"/>
        <v>Medium Booking</v>
      </c>
    </row>
    <row r="4511" spans="1:22" x14ac:dyDescent="0.25">
      <c r="A4511" t="s">
        <v>4742</v>
      </c>
      <c r="B4511" s="1">
        <v>46084</v>
      </c>
      <c r="C4511" s="1">
        <v>46134</v>
      </c>
      <c r="D4511" s="9">
        <v>0.9375</v>
      </c>
      <c r="E4511" t="str">
        <f t="shared" si="350"/>
        <v>Weekday</v>
      </c>
      <c r="F4511" t="str">
        <f t="shared" si="351"/>
        <v>Mar</v>
      </c>
      <c r="G4511" t="str">
        <f>_xlfn.XLOOKUP(A4511,Booking_data!$A$1:$A$6001,Booking_data!$D$1:$D$6001,"not found")</f>
        <v>M011</v>
      </c>
      <c r="H4511" t="str">
        <f>_xlfn.XLOOKUP(G4511,Movies_data!$A$1:$A$41,Movies_data!$B$1:$B$41,"not found")</f>
        <v>Pushpa 2</v>
      </c>
      <c r="I4511" t="str">
        <f>_xlfn.XLOOKUP(G4511,Movies_data!$A$1:$A$41,Movies_data!$D$1:$D$41,"not found")</f>
        <v>Action</v>
      </c>
      <c r="J4511" t="str">
        <f>_xlfn.XLOOKUP(G4511,Movies_data!$A$1:$A$41,Movies_data!$C$1:$C$41,"not found")</f>
        <v>Telugu</v>
      </c>
      <c r="K4511">
        <f>_xlfn.XLOOKUP(G4511,Movies_data!$A$1:$A$41,Movies_data!$H$1:$H$41,"Not Found")</f>
        <v>6.1</v>
      </c>
      <c r="L4511" t="str">
        <f>_xlfn.XLOOKUP(A4511,Booking_data!$A$1:$A$6001,Booking_data!$E$1:$E$6001,"not Found")</f>
        <v>C141</v>
      </c>
      <c r="M4511" t="str">
        <f>_xlfn.XLOOKUP(L4511,Cinemas_data!$A$1:$A$49,Cinemas_data!$I$1:$I$49,"not Found")</f>
        <v>City Pride City Centre</v>
      </c>
      <c r="N4511" t="str">
        <f>_xlfn.XLOOKUP(L4511,Cinemas_data!$A$1:$A$49,Cinemas_data!$C$1:$C$49,"not Found")</f>
        <v>Ahmedabad</v>
      </c>
      <c r="O4511">
        <f>_xlfn.XLOOKUP(A4511,Booking_data!$A$1:$A$6001,Booking_data!$H$1:$H$6001,"not found")</f>
        <v>3</v>
      </c>
      <c r="P4511">
        <f>_xlfn.XLOOKUP(A4511,Booking_data!$A$1:$A$6001,Booking_data!$I$1:$I$6001,"not Found")</f>
        <v>240</v>
      </c>
      <c r="Q4511">
        <f t="shared" si="352"/>
        <v>720</v>
      </c>
      <c r="R4511" t="str">
        <f>_xlfn.XLOOKUP(A4511,Booking_data!$A$1:$A$6001,Booking_data!$L$1:$L$6001,"Not Found")</f>
        <v>Debit Card</v>
      </c>
      <c r="S4511">
        <f>_xlfn.XLOOKUP(A4511,Booking_data!$A$1:$A$6001,Booking_data!$N$1:$N$6001,"not Found")</f>
        <v>24</v>
      </c>
      <c r="T4511" t="str">
        <f>_xlfn.XLOOKUP(A4511,Booking_data!$A$1:$A$6001,Booking_data!$O$1:$O$6001,"Not Found")</f>
        <v>Female</v>
      </c>
      <c r="U4511" t="str">
        <f t="shared" si="353"/>
        <v>Youngster</v>
      </c>
      <c r="V4511" t="str">
        <f t="shared" si="354"/>
        <v>Medium Booking</v>
      </c>
    </row>
    <row r="4512" spans="1:22" x14ac:dyDescent="0.25">
      <c r="A4512" t="s">
        <v>4743</v>
      </c>
      <c r="B4512" s="1">
        <v>46084</v>
      </c>
      <c r="C4512" s="1">
        <v>46041</v>
      </c>
      <c r="D4512" s="9">
        <v>0.77083333333333337</v>
      </c>
      <c r="E4512" t="str">
        <f t="shared" si="350"/>
        <v>Weekday</v>
      </c>
      <c r="F4512" t="str">
        <f t="shared" si="351"/>
        <v>Mar</v>
      </c>
      <c r="G4512" t="str">
        <f>_xlfn.XLOOKUP(A4512,Booking_data!$A$1:$A$6001,Booking_data!$D$1:$D$6001,"not found")</f>
        <v>M037</v>
      </c>
      <c r="H4512" t="str">
        <f>_xlfn.XLOOKUP(G4512,Movies_data!$A$1:$A$41,Movies_data!$B$1:$B$41,"not found")</f>
        <v>Oppenheimer</v>
      </c>
      <c r="I4512" t="str">
        <f>_xlfn.XLOOKUP(G4512,Movies_data!$A$1:$A$41,Movies_data!$D$1:$D$41,"not found")</f>
        <v>Biography</v>
      </c>
      <c r="J4512" t="str">
        <f>_xlfn.XLOOKUP(G4512,Movies_data!$A$1:$A$41,Movies_data!$C$1:$C$41,"not found")</f>
        <v>English</v>
      </c>
      <c r="K4512">
        <f>_xlfn.XLOOKUP(G4512,Movies_data!$A$1:$A$41,Movies_data!$H$1:$H$41,"Not Found")</f>
        <v>8.5</v>
      </c>
      <c r="L4512" t="str">
        <f>_xlfn.XLOOKUP(A4512,Booking_data!$A$1:$A$6001,Booking_data!$E$1:$E$6001,"not Found")</f>
        <v>C133</v>
      </c>
      <c r="M4512" t="str">
        <f>_xlfn.XLOOKUP(L4512,Cinemas_data!$A$1:$A$49,Cinemas_data!$I$1:$I$49,"not Found")</f>
        <v>PVR Forum Mall</v>
      </c>
      <c r="N4512" t="str">
        <f>_xlfn.XLOOKUP(L4512,Cinemas_data!$A$1:$A$49,Cinemas_data!$C$1:$C$49,"not Found")</f>
        <v>Kolkata</v>
      </c>
      <c r="O4512">
        <f>_xlfn.XLOOKUP(A4512,Booking_data!$A$1:$A$6001,Booking_data!$H$1:$H$6001,"not found")</f>
        <v>2</v>
      </c>
      <c r="P4512">
        <f>_xlfn.XLOOKUP(A4512,Booking_data!$A$1:$A$6001,Booking_data!$I$1:$I$6001,"not Found")</f>
        <v>460</v>
      </c>
      <c r="Q4512">
        <f t="shared" si="352"/>
        <v>920</v>
      </c>
      <c r="R4512" t="str">
        <f>_xlfn.XLOOKUP(A4512,Booking_data!$A$1:$A$6001,Booking_data!$L$1:$L$6001,"Not Found")</f>
        <v>UPI</v>
      </c>
      <c r="S4512">
        <f>_xlfn.XLOOKUP(A4512,Booking_data!$A$1:$A$6001,Booking_data!$N$1:$N$6001,"not Found")</f>
        <v>56</v>
      </c>
      <c r="T4512" t="str">
        <f>_xlfn.XLOOKUP(A4512,Booking_data!$A$1:$A$6001,Booking_data!$O$1:$O$6001,"Not Found")</f>
        <v>Female</v>
      </c>
      <c r="U4512" t="str">
        <f t="shared" si="353"/>
        <v>Above 45</v>
      </c>
      <c r="V4512" t="str">
        <f t="shared" si="354"/>
        <v>Low Booking</v>
      </c>
    </row>
    <row r="4513" spans="1:22" x14ac:dyDescent="0.25">
      <c r="A4513" t="s">
        <v>4744</v>
      </c>
      <c r="B4513" s="1">
        <v>46084</v>
      </c>
      <c r="C4513" s="1">
        <v>46046</v>
      </c>
      <c r="D4513" s="9">
        <v>0.9375</v>
      </c>
      <c r="E4513" t="str">
        <f t="shared" si="350"/>
        <v>Weekday</v>
      </c>
      <c r="F4513" t="str">
        <f t="shared" si="351"/>
        <v>Mar</v>
      </c>
      <c r="G4513" t="str">
        <f>_xlfn.XLOOKUP(A4513,Booking_data!$A$1:$A$6001,Booking_data!$D$1:$D$6001,"not found")</f>
        <v>M002</v>
      </c>
      <c r="H4513" t="str">
        <f>_xlfn.XLOOKUP(G4513,Movies_data!$A$1:$A$41,Movies_data!$B$1:$B$41,"not found")</f>
        <v>Jailer</v>
      </c>
      <c r="I4513" t="str">
        <f>_xlfn.XLOOKUP(G4513,Movies_data!$A$1:$A$41,Movies_data!$D$1:$D$41,"not found")</f>
        <v>Action</v>
      </c>
      <c r="J4513" t="str">
        <f>_xlfn.XLOOKUP(G4513,Movies_data!$A$1:$A$41,Movies_data!$C$1:$C$41,"not found")</f>
        <v>Tamil</v>
      </c>
      <c r="K4513">
        <f>_xlfn.XLOOKUP(G4513,Movies_data!$A$1:$A$41,Movies_data!$H$1:$H$41,"Not Found")</f>
        <v>7.1</v>
      </c>
      <c r="L4513" t="str">
        <f>_xlfn.XLOOKUP(A4513,Booking_data!$A$1:$A$6001,Booking_data!$E$1:$E$6001,"not Found")</f>
        <v>C113</v>
      </c>
      <c r="M4513" t="str">
        <f>_xlfn.XLOOKUP(L4513,Cinemas_data!$A$1:$A$49,Cinemas_data!$I$1:$I$49,"not Found")</f>
        <v>Asian Cinemas Forum Mall</v>
      </c>
      <c r="N4513" t="str">
        <f>_xlfn.XLOOKUP(L4513,Cinemas_data!$A$1:$A$49,Cinemas_data!$C$1:$C$49,"not Found")</f>
        <v>Delhi</v>
      </c>
      <c r="O4513">
        <f>_xlfn.XLOOKUP(A4513,Booking_data!$A$1:$A$6001,Booking_data!$H$1:$H$6001,"not found")</f>
        <v>4</v>
      </c>
      <c r="P4513">
        <f>_xlfn.XLOOKUP(A4513,Booking_data!$A$1:$A$6001,Booking_data!$I$1:$I$6001,"not Found")</f>
        <v>320</v>
      </c>
      <c r="Q4513">
        <f t="shared" si="352"/>
        <v>1280</v>
      </c>
      <c r="R4513" t="str">
        <f>_xlfn.XLOOKUP(A4513,Booking_data!$A$1:$A$6001,Booking_data!$L$1:$L$6001,"Not Found")</f>
        <v>Net Banking</v>
      </c>
      <c r="S4513">
        <f>_xlfn.XLOOKUP(A4513,Booking_data!$A$1:$A$6001,Booking_data!$N$1:$N$6001,"not Found")</f>
        <v>23</v>
      </c>
      <c r="T4513" t="str">
        <f>_xlfn.XLOOKUP(A4513,Booking_data!$A$1:$A$6001,Booking_data!$O$1:$O$6001,"Not Found")</f>
        <v>Other</v>
      </c>
      <c r="U4513" t="str">
        <f t="shared" si="353"/>
        <v>Youngster</v>
      </c>
      <c r="V4513" t="str">
        <f t="shared" si="354"/>
        <v>Medium Booking</v>
      </c>
    </row>
    <row r="4514" spans="1:22" x14ac:dyDescent="0.25">
      <c r="A4514" t="s">
        <v>4745</v>
      </c>
      <c r="B4514" s="1">
        <v>46084</v>
      </c>
      <c r="C4514" s="1">
        <v>46188</v>
      </c>
      <c r="D4514" s="9">
        <v>0.64583333333333337</v>
      </c>
      <c r="E4514" t="str">
        <f t="shared" si="350"/>
        <v>Weekday</v>
      </c>
      <c r="F4514" t="str">
        <f t="shared" si="351"/>
        <v>Mar</v>
      </c>
      <c r="G4514" t="str">
        <f>_xlfn.XLOOKUP(A4514,Booking_data!$A$1:$A$6001,Booking_data!$D$1:$D$6001,"not found")</f>
        <v>M009</v>
      </c>
      <c r="H4514" t="str">
        <f>_xlfn.XLOOKUP(G4514,Movies_data!$A$1:$A$41,Movies_data!$B$1:$B$41,"not found")</f>
        <v>Amaran</v>
      </c>
      <c r="I4514" t="str">
        <f>_xlfn.XLOOKUP(G4514,Movies_data!$A$1:$A$41,Movies_data!$D$1:$D$41,"not found")</f>
        <v>Biography</v>
      </c>
      <c r="J4514" t="str">
        <f>_xlfn.XLOOKUP(G4514,Movies_data!$A$1:$A$41,Movies_data!$C$1:$C$41,"not found")</f>
        <v>Tamil</v>
      </c>
      <c r="K4514">
        <f>_xlfn.XLOOKUP(G4514,Movies_data!$A$1:$A$41,Movies_data!$H$1:$H$41,"Not Found")</f>
        <v>8.3000000000000007</v>
      </c>
      <c r="L4514" t="str">
        <f>_xlfn.XLOOKUP(A4514,Booking_data!$A$1:$A$6001,Booking_data!$E$1:$E$6001,"not Found")</f>
        <v>C092</v>
      </c>
      <c r="M4514" t="str">
        <f>_xlfn.XLOOKUP(L4514,Cinemas_data!$A$1:$A$49,Cinemas_data!$I$1:$I$49,"not Found")</f>
        <v>Miraj Cinemas Grand Mall</v>
      </c>
      <c r="N4514" t="str">
        <f>_xlfn.XLOOKUP(L4514,Cinemas_data!$A$1:$A$49,Cinemas_data!$C$1:$C$49,"not Found")</f>
        <v>Mumbai</v>
      </c>
      <c r="O4514">
        <f>_xlfn.XLOOKUP(A4514,Booking_data!$A$1:$A$6001,Booking_data!$H$1:$H$6001,"not found")</f>
        <v>3</v>
      </c>
      <c r="P4514">
        <f>_xlfn.XLOOKUP(A4514,Booking_data!$A$1:$A$6001,Booking_data!$I$1:$I$6001,"not Found")</f>
        <v>160</v>
      </c>
      <c r="Q4514">
        <f t="shared" si="352"/>
        <v>480</v>
      </c>
      <c r="R4514" t="str">
        <f>_xlfn.XLOOKUP(A4514,Booking_data!$A$1:$A$6001,Booking_data!$L$1:$L$6001,"Not Found")</f>
        <v>UPI</v>
      </c>
      <c r="S4514">
        <f>_xlfn.XLOOKUP(A4514,Booking_data!$A$1:$A$6001,Booking_data!$N$1:$N$6001,"not Found")</f>
        <v>21</v>
      </c>
      <c r="T4514" t="str">
        <f>_xlfn.XLOOKUP(A4514,Booking_data!$A$1:$A$6001,Booking_data!$O$1:$O$6001,"Not Found")</f>
        <v>Male</v>
      </c>
      <c r="U4514" t="str">
        <f t="shared" si="353"/>
        <v>Youngster</v>
      </c>
      <c r="V4514" t="str">
        <f t="shared" si="354"/>
        <v>Medium Booking</v>
      </c>
    </row>
    <row r="4515" spans="1:22" x14ac:dyDescent="0.25">
      <c r="A4515" t="s">
        <v>4746</v>
      </c>
      <c r="B4515" s="1">
        <v>46084</v>
      </c>
      <c r="C4515" s="1">
        <v>46189</v>
      </c>
      <c r="D4515" s="9">
        <v>0.88541666666666663</v>
      </c>
      <c r="E4515" t="str">
        <f t="shared" si="350"/>
        <v>Weekday</v>
      </c>
      <c r="F4515" t="str">
        <f t="shared" si="351"/>
        <v>Mar</v>
      </c>
      <c r="G4515" t="str">
        <f>_xlfn.XLOOKUP(A4515,Booking_data!$A$1:$A$6001,Booking_data!$D$1:$D$6001,"not found")</f>
        <v>M011</v>
      </c>
      <c r="H4515" t="str">
        <f>_xlfn.XLOOKUP(G4515,Movies_data!$A$1:$A$41,Movies_data!$B$1:$B$41,"not found")</f>
        <v>Pushpa 2</v>
      </c>
      <c r="I4515" t="str">
        <f>_xlfn.XLOOKUP(G4515,Movies_data!$A$1:$A$41,Movies_data!$D$1:$D$41,"not found")</f>
        <v>Action</v>
      </c>
      <c r="J4515" t="str">
        <f>_xlfn.XLOOKUP(G4515,Movies_data!$A$1:$A$41,Movies_data!$C$1:$C$41,"not found")</f>
        <v>Telugu</v>
      </c>
      <c r="K4515">
        <f>_xlfn.XLOOKUP(G4515,Movies_data!$A$1:$A$41,Movies_data!$H$1:$H$41,"Not Found")</f>
        <v>6.1</v>
      </c>
      <c r="L4515" t="str">
        <f>_xlfn.XLOOKUP(A4515,Booking_data!$A$1:$A$6001,Booking_data!$E$1:$E$6001,"not Found")</f>
        <v>C011</v>
      </c>
      <c r="M4515" t="str">
        <f>_xlfn.XLOOKUP(L4515,Cinemas_data!$A$1:$A$49,Cinemas_data!$I$1:$I$49,"not Found")</f>
        <v>Cinepolis City Centre</v>
      </c>
      <c r="N4515" t="str">
        <f>_xlfn.XLOOKUP(L4515,Cinemas_data!$A$1:$A$49,Cinemas_data!$C$1:$C$49,"not Found")</f>
        <v>Chennai</v>
      </c>
      <c r="O4515">
        <f>_xlfn.XLOOKUP(A4515,Booking_data!$A$1:$A$6001,Booking_data!$H$1:$H$6001,"not found")</f>
        <v>2</v>
      </c>
      <c r="P4515">
        <f>_xlfn.XLOOKUP(A4515,Booking_data!$A$1:$A$6001,Booking_data!$I$1:$I$6001,"not Found")</f>
        <v>240</v>
      </c>
      <c r="Q4515">
        <f t="shared" si="352"/>
        <v>480</v>
      </c>
      <c r="R4515" t="str">
        <f>_xlfn.XLOOKUP(A4515,Booking_data!$A$1:$A$6001,Booking_data!$L$1:$L$6001,"Not Found")</f>
        <v>UPI</v>
      </c>
      <c r="S4515">
        <f>_xlfn.XLOOKUP(A4515,Booking_data!$A$1:$A$6001,Booking_data!$N$1:$N$6001,"not Found")</f>
        <v>43</v>
      </c>
      <c r="T4515" t="str">
        <f>_xlfn.XLOOKUP(A4515,Booking_data!$A$1:$A$6001,Booking_data!$O$1:$O$6001,"Not Found")</f>
        <v>Other</v>
      </c>
      <c r="U4515" t="str">
        <f t="shared" si="353"/>
        <v>Middle Age</v>
      </c>
      <c r="V4515" t="str">
        <f t="shared" si="354"/>
        <v>Low Booking</v>
      </c>
    </row>
    <row r="4516" spans="1:22" x14ac:dyDescent="0.25">
      <c r="A4516" t="s">
        <v>4747</v>
      </c>
      <c r="B4516" s="1">
        <v>46084</v>
      </c>
      <c r="C4516" s="1">
        <v>46138</v>
      </c>
      <c r="D4516" s="9">
        <v>0.9375</v>
      </c>
      <c r="E4516" t="str">
        <f t="shared" si="350"/>
        <v>Weekday</v>
      </c>
      <c r="F4516" t="str">
        <f t="shared" si="351"/>
        <v>Mar</v>
      </c>
      <c r="G4516" t="str">
        <f>_xlfn.XLOOKUP(A4516,Booking_data!$A$1:$A$6001,Booking_data!$D$1:$D$6001,"not found")</f>
        <v>M020</v>
      </c>
      <c r="H4516" t="str">
        <f>_xlfn.XLOOKUP(G4516,Movies_data!$A$1:$A$41,Movies_data!$B$1:$B$41,"not found")</f>
        <v>Jawan</v>
      </c>
      <c r="I4516" t="str">
        <f>_xlfn.XLOOKUP(G4516,Movies_data!$A$1:$A$41,Movies_data!$D$1:$D$41,"not found")</f>
        <v>Action</v>
      </c>
      <c r="J4516" t="str">
        <f>_xlfn.XLOOKUP(G4516,Movies_data!$A$1:$A$41,Movies_data!$C$1:$C$41,"not found")</f>
        <v>Hindi</v>
      </c>
      <c r="K4516">
        <f>_xlfn.XLOOKUP(G4516,Movies_data!$A$1:$A$41,Movies_data!$H$1:$H$41,"Not Found")</f>
        <v>7</v>
      </c>
      <c r="L4516" t="str">
        <f>_xlfn.XLOOKUP(A4516,Booking_data!$A$1:$A$6001,Booking_data!$E$1:$E$6001,"not Found")</f>
        <v>C011</v>
      </c>
      <c r="M4516" t="str">
        <f>_xlfn.XLOOKUP(L4516,Cinemas_data!$A$1:$A$49,Cinemas_data!$I$1:$I$49,"not Found")</f>
        <v>Cinepolis City Centre</v>
      </c>
      <c r="N4516" t="str">
        <f>_xlfn.XLOOKUP(L4516,Cinemas_data!$A$1:$A$49,Cinemas_data!$C$1:$C$49,"not Found")</f>
        <v>Chennai</v>
      </c>
      <c r="O4516">
        <f>_xlfn.XLOOKUP(A4516,Booking_data!$A$1:$A$6001,Booking_data!$H$1:$H$6001,"not found")</f>
        <v>3</v>
      </c>
      <c r="P4516">
        <f>_xlfn.XLOOKUP(A4516,Booking_data!$A$1:$A$6001,Booking_data!$I$1:$I$6001,"not Found")</f>
        <v>240</v>
      </c>
      <c r="Q4516">
        <f t="shared" si="352"/>
        <v>720</v>
      </c>
      <c r="R4516" t="str">
        <f>_xlfn.XLOOKUP(A4516,Booking_data!$A$1:$A$6001,Booking_data!$L$1:$L$6001,"Not Found")</f>
        <v>Credit Card</v>
      </c>
      <c r="S4516">
        <f>_xlfn.XLOOKUP(A4516,Booking_data!$A$1:$A$6001,Booking_data!$N$1:$N$6001,"not Found")</f>
        <v>20</v>
      </c>
      <c r="T4516" t="str">
        <f>_xlfn.XLOOKUP(A4516,Booking_data!$A$1:$A$6001,Booking_data!$O$1:$O$6001,"Not Found")</f>
        <v>Male</v>
      </c>
      <c r="U4516" t="str">
        <f t="shared" si="353"/>
        <v>Youngster</v>
      </c>
      <c r="V4516" t="str">
        <f t="shared" si="354"/>
        <v>Medium Booking</v>
      </c>
    </row>
    <row r="4517" spans="1:22" x14ac:dyDescent="0.25">
      <c r="A4517" t="s">
        <v>4748</v>
      </c>
      <c r="B4517" s="1">
        <v>46084</v>
      </c>
      <c r="C4517" s="1">
        <v>46143</v>
      </c>
      <c r="D4517" s="9">
        <v>0.64583333333333337</v>
      </c>
      <c r="E4517" t="str">
        <f t="shared" si="350"/>
        <v>Weekday</v>
      </c>
      <c r="F4517" t="str">
        <f t="shared" si="351"/>
        <v>Mar</v>
      </c>
      <c r="G4517" t="str">
        <f>_xlfn.XLOOKUP(A4517,Booking_data!$A$1:$A$6001,Booking_data!$D$1:$D$6001,"not found")</f>
        <v>M022</v>
      </c>
      <c r="H4517" t="str">
        <f>_xlfn.XLOOKUP(G4517,Movies_data!$A$1:$A$41,Movies_data!$B$1:$B$41,"not found")</f>
        <v>12th Fail</v>
      </c>
      <c r="I4517" t="str">
        <f>_xlfn.XLOOKUP(G4517,Movies_data!$A$1:$A$41,Movies_data!$D$1:$D$41,"not found")</f>
        <v>Drama</v>
      </c>
      <c r="J4517" t="str">
        <f>_xlfn.XLOOKUP(G4517,Movies_data!$A$1:$A$41,Movies_data!$C$1:$C$41,"not found")</f>
        <v>Hindi</v>
      </c>
      <c r="K4517">
        <f>_xlfn.XLOOKUP(G4517,Movies_data!$A$1:$A$41,Movies_data!$H$1:$H$41,"Not Found")</f>
        <v>9</v>
      </c>
      <c r="L4517" t="str">
        <f>_xlfn.XLOOKUP(A4517,Booking_data!$A$1:$A$6001,Booking_data!$E$1:$E$6001,"not Found")</f>
        <v>C033</v>
      </c>
      <c r="M4517" t="str">
        <f>_xlfn.XLOOKUP(L4517,Cinemas_data!$A$1:$A$49,Cinemas_data!$I$1:$I$49,"not Found")</f>
        <v>Asian Cinemas Forum Mall</v>
      </c>
      <c r="N4517" t="str">
        <f>_xlfn.XLOOKUP(L4517,Cinemas_data!$A$1:$A$49,Cinemas_data!$C$1:$C$49,"not Found")</f>
        <v>Madurai</v>
      </c>
      <c r="O4517">
        <f>_xlfn.XLOOKUP(A4517,Booking_data!$A$1:$A$6001,Booking_data!$H$1:$H$6001,"not found")</f>
        <v>5</v>
      </c>
      <c r="P4517">
        <f>_xlfn.XLOOKUP(A4517,Booking_data!$A$1:$A$6001,Booking_data!$I$1:$I$6001,"not Found")</f>
        <v>180</v>
      </c>
      <c r="Q4517">
        <f t="shared" si="352"/>
        <v>900</v>
      </c>
      <c r="R4517" t="str">
        <f>_xlfn.XLOOKUP(A4517,Booking_data!$A$1:$A$6001,Booking_data!$L$1:$L$6001,"Not Found")</f>
        <v>Debit Card</v>
      </c>
      <c r="S4517">
        <f>_xlfn.XLOOKUP(A4517,Booking_data!$A$1:$A$6001,Booking_data!$N$1:$N$6001,"not Found")</f>
        <v>30</v>
      </c>
      <c r="T4517" t="str">
        <f>_xlfn.XLOOKUP(A4517,Booking_data!$A$1:$A$6001,Booking_data!$O$1:$O$6001,"Not Found")</f>
        <v>Female</v>
      </c>
      <c r="U4517" t="str">
        <f t="shared" si="353"/>
        <v>Middle Age</v>
      </c>
      <c r="V4517" t="str">
        <f t="shared" si="354"/>
        <v>High Booking</v>
      </c>
    </row>
    <row r="4518" spans="1:22" x14ac:dyDescent="0.25">
      <c r="A4518" t="s">
        <v>4749</v>
      </c>
      <c r="B4518" s="1">
        <v>46084</v>
      </c>
      <c r="C4518" s="1">
        <v>46076</v>
      </c>
      <c r="D4518" s="9">
        <v>0.39583333333333331</v>
      </c>
      <c r="E4518" t="str">
        <f t="shared" si="350"/>
        <v>Weekday</v>
      </c>
      <c r="F4518" t="str">
        <f t="shared" si="351"/>
        <v>Mar</v>
      </c>
      <c r="G4518" t="str">
        <f>_xlfn.XLOOKUP(A4518,Booking_data!$A$1:$A$6001,Booking_data!$D$1:$D$6001,"not found")</f>
        <v>M013</v>
      </c>
      <c r="H4518" t="str">
        <f>_xlfn.XLOOKUP(G4518,Movies_data!$A$1:$A$41,Movies_data!$B$1:$B$41,"not found")</f>
        <v>Salaar</v>
      </c>
      <c r="I4518" t="str">
        <f>_xlfn.XLOOKUP(G4518,Movies_data!$A$1:$A$41,Movies_data!$D$1:$D$41,"not found")</f>
        <v>Action</v>
      </c>
      <c r="J4518" t="str">
        <f>_xlfn.XLOOKUP(G4518,Movies_data!$A$1:$A$41,Movies_data!$C$1:$C$41,"not found")</f>
        <v>Telugu</v>
      </c>
      <c r="K4518">
        <f>_xlfn.XLOOKUP(G4518,Movies_data!$A$1:$A$41,Movies_data!$H$1:$H$41,"Not Found")</f>
        <v>6.5</v>
      </c>
      <c r="L4518" t="str">
        <f>_xlfn.XLOOKUP(A4518,Booking_data!$A$1:$A$6001,Booking_data!$E$1:$E$6001,"not Found")</f>
        <v>C023</v>
      </c>
      <c r="M4518" t="str">
        <f>_xlfn.XLOOKUP(L4518,Cinemas_data!$A$1:$A$49,Cinemas_data!$I$1:$I$49,"not Found")</f>
        <v>MovieMax Forum Mall</v>
      </c>
      <c r="N4518" t="str">
        <f>_xlfn.XLOOKUP(L4518,Cinemas_data!$A$1:$A$49,Cinemas_data!$C$1:$C$49,"not Found")</f>
        <v>Coimbatore</v>
      </c>
      <c r="O4518">
        <f>_xlfn.XLOOKUP(A4518,Booking_data!$A$1:$A$6001,Booking_data!$H$1:$H$6001,"not found")</f>
        <v>3</v>
      </c>
      <c r="P4518">
        <f>_xlfn.XLOOKUP(A4518,Booking_data!$A$1:$A$6001,Booking_data!$I$1:$I$6001,"not Found")</f>
        <v>240</v>
      </c>
      <c r="Q4518">
        <f t="shared" si="352"/>
        <v>720</v>
      </c>
      <c r="R4518" t="str">
        <f>_xlfn.XLOOKUP(A4518,Booking_data!$A$1:$A$6001,Booking_data!$L$1:$L$6001,"Not Found")</f>
        <v>Wallet</v>
      </c>
      <c r="S4518">
        <f>_xlfn.XLOOKUP(A4518,Booking_data!$A$1:$A$6001,Booking_data!$N$1:$N$6001,"not Found")</f>
        <v>31</v>
      </c>
      <c r="T4518" t="str">
        <f>_xlfn.XLOOKUP(A4518,Booking_data!$A$1:$A$6001,Booking_data!$O$1:$O$6001,"Not Found")</f>
        <v>Other</v>
      </c>
      <c r="U4518" t="str">
        <f t="shared" si="353"/>
        <v>Middle Age</v>
      </c>
      <c r="V4518" t="str">
        <f t="shared" si="354"/>
        <v>Medium Booking</v>
      </c>
    </row>
    <row r="4519" spans="1:22" x14ac:dyDescent="0.25">
      <c r="A4519" t="s">
        <v>4750</v>
      </c>
      <c r="B4519" s="1">
        <v>46084</v>
      </c>
      <c r="C4519" s="1">
        <v>46139</v>
      </c>
      <c r="D4519" s="9">
        <v>0.9375</v>
      </c>
      <c r="E4519" t="str">
        <f t="shared" si="350"/>
        <v>Weekday</v>
      </c>
      <c r="F4519" t="str">
        <f t="shared" si="351"/>
        <v>Mar</v>
      </c>
      <c r="G4519" t="str">
        <f>_xlfn.XLOOKUP(A4519,Booking_data!$A$1:$A$6001,Booking_data!$D$1:$D$6001,"not found")</f>
        <v>M023</v>
      </c>
      <c r="H4519" t="str">
        <f>_xlfn.XLOOKUP(G4519,Movies_data!$A$1:$A$41,Movies_data!$B$1:$B$41,"not found")</f>
        <v>Stree 2</v>
      </c>
      <c r="I4519" t="str">
        <f>_xlfn.XLOOKUP(G4519,Movies_data!$A$1:$A$41,Movies_data!$D$1:$D$41,"not found")</f>
        <v>Comedy</v>
      </c>
      <c r="J4519" t="str">
        <f>_xlfn.XLOOKUP(G4519,Movies_data!$A$1:$A$41,Movies_data!$C$1:$C$41,"not found")</f>
        <v>Hindi</v>
      </c>
      <c r="K4519">
        <f>_xlfn.XLOOKUP(G4519,Movies_data!$A$1:$A$41,Movies_data!$H$1:$H$41,"Not Found")</f>
        <v>6.9</v>
      </c>
      <c r="L4519" t="str">
        <f>_xlfn.XLOOKUP(A4519,Booking_data!$A$1:$A$6001,Booking_data!$E$1:$E$6001,"not Found")</f>
        <v>C131</v>
      </c>
      <c r="M4519" t="str">
        <f>_xlfn.XLOOKUP(L4519,Cinemas_data!$A$1:$A$49,Cinemas_data!$I$1:$I$49,"not Found")</f>
        <v>Asian Cinemas City Centre</v>
      </c>
      <c r="N4519" t="str">
        <f>_xlfn.XLOOKUP(L4519,Cinemas_data!$A$1:$A$49,Cinemas_data!$C$1:$C$49,"not Found")</f>
        <v>Kolkata</v>
      </c>
      <c r="O4519">
        <f>_xlfn.XLOOKUP(A4519,Booking_data!$A$1:$A$6001,Booking_data!$H$1:$H$6001,"not found")</f>
        <v>3</v>
      </c>
      <c r="P4519">
        <f>_xlfn.XLOOKUP(A4519,Booking_data!$A$1:$A$6001,Booking_data!$I$1:$I$6001,"not Found")</f>
        <v>340</v>
      </c>
      <c r="Q4519">
        <f t="shared" si="352"/>
        <v>1020</v>
      </c>
      <c r="R4519" t="str">
        <f>_xlfn.XLOOKUP(A4519,Booking_data!$A$1:$A$6001,Booking_data!$L$1:$L$6001,"Not Found")</f>
        <v>Debit Card</v>
      </c>
      <c r="S4519">
        <f>_xlfn.XLOOKUP(A4519,Booking_data!$A$1:$A$6001,Booking_data!$N$1:$N$6001,"not Found")</f>
        <v>19</v>
      </c>
      <c r="T4519" t="str">
        <f>_xlfn.XLOOKUP(A4519,Booking_data!$A$1:$A$6001,Booking_data!$O$1:$O$6001,"Not Found")</f>
        <v>Female</v>
      </c>
      <c r="U4519" t="str">
        <f t="shared" si="353"/>
        <v>Youngster</v>
      </c>
      <c r="V4519" t="str">
        <f t="shared" si="354"/>
        <v>Medium Booking</v>
      </c>
    </row>
    <row r="4520" spans="1:22" x14ac:dyDescent="0.25">
      <c r="A4520" t="s">
        <v>4751</v>
      </c>
      <c r="B4520" s="1">
        <v>46084</v>
      </c>
      <c r="C4520" s="1">
        <v>46184</v>
      </c>
      <c r="D4520" s="9">
        <v>0.39583333333333331</v>
      </c>
      <c r="E4520" t="str">
        <f t="shared" si="350"/>
        <v>Weekday</v>
      </c>
      <c r="F4520" t="str">
        <f t="shared" si="351"/>
        <v>Mar</v>
      </c>
      <c r="G4520" t="str">
        <f>_xlfn.XLOOKUP(A4520,Booking_data!$A$1:$A$6001,Booking_data!$D$1:$D$6001,"not found")</f>
        <v>M003</v>
      </c>
      <c r="H4520" t="str">
        <f>_xlfn.XLOOKUP(G4520,Movies_data!$A$1:$A$41,Movies_data!$B$1:$B$41,"not found")</f>
        <v>Vikram</v>
      </c>
      <c r="I4520" t="str">
        <f>_xlfn.XLOOKUP(G4520,Movies_data!$A$1:$A$41,Movies_data!$D$1:$D$41,"not found")</f>
        <v>Action</v>
      </c>
      <c r="J4520" t="str">
        <f>_xlfn.XLOOKUP(G4520,Movies_data!$A$1:$A$41,Movies_data!$C$1:$C$41,"not found")</f>
        <v>Tamil</v>
      </c>
      <c r="K4520">
        <f>_xlfn.XLOOKUP(G4520,Movies_data!$A$1:$A$41,Movies_data!$H$1:$H$41,"Not Found")</f>
        <v>8.3000000000000007</v>
      </c>
      <c r="L4520" t="str">
        <f>_xlfn.XLOOKUP(A4520,Booking_data!$A$1:$A$6001,Booking_data!$E$1:$E$6001,"not Found")</f>
        <v>C031</v>
      </c>
      <c r="M4520" t="str">
        <f>_xlfn.XLOOKUP(L4520,Cinemas_data!$A$1:$A$49,Cinemas_data!$I$1:$I$49,"not Found")</f>
        <v>Mukta A2 Cinemas City Centre</v>
      </c>
      <c r="N4520" t="str">
        <f>_xlfn.XLOOKUP(L4520,Cinemas_data!$A$1:$A$49,Cinemas_data!$C$1:$C$49,"not Found")</f>
        <v>Madurai</v>
      </c>
      <c r="O4520">
        <f>_xlfn.XLOOKUP(A4520,Booking_data!$A$1:$A$6001,Booking_data!$H$1:$H$6001,"not found")</f>
        <v>6</v>
      </c>
      <c r="P4520">
        <f>_xlfn.XLOOKUP(A4520,Booking_data!$A$1:$A$6001,Booking_data!$I$1:$I$6001,"not Found")</f>
        <v>240</v>
      </c>
      <c r="Q4520">
        <f t="shared" si="352"/>
        <v>1440</v>
      </c>
      <c r="R4520" t="str">
        <f>_xlfn.XLOOKUP(A4520,Booking_data!$A$1:$A$6001,Booking_data!$L$1:$L$6001,"Not Found")</f>
        <v>Wallet</v>
      </c>
      <c r="S4520">
        <f>_xlfn.XLOOKUP(A4520,Booking_data!$A$1:$A$6001,Booking_data!$N$1:$N$6001,"not Found")</f>
        <v>46</v>
      </c>
      <c r="T4520" t="str">
        <f>_xlfn.XLOOKUP(A4520,Booking_data!$A$1:$A$6001,Booking_data!$O$1:$O$6001,"Not Found")</f>
        <v>Female</v>
      </c>
      <c r="U4520" t="str">
        <f t="shared" si="353"/>
        <v>Above 45</v>
      </c>
      <c r="V4520" t="str">
        <f t="shared" si="354"/>
        <v>High Booking</v>
      </c>
    </row>
    <row r="4521" spans="1:22" x14ac:dyDescent="0.25">
      <c r="A4521" t="s">
        <v>4752</v>
      </c>
      <c r="B4521" s="1">
        <v>46084</v>
      </c>
      <c r="C4521" s="1">
        <v>46089</v>
      </c>
      <c r="D4521" s="9">
        <v>0.64583333333333337</v>
      </c>
      <c r="E4521" t="str">
        <f t="shared" si="350"/>
        <v>Weekday</v>
      </c>
      <c r="F4521" t="str">
        <f t="shared" si="351"/>
        <v>Mar</v>
      </c>
      <c r="G4521" t="str">
        <f>_xlfn.XLOOKUP(A4521,Booking_data!$A$1:$A$6001,Booking_data!$D$1:$D$6001,"not found")</f>
        <v>M006</v>
      </c>
      <c r="H4521" t="str">
        <f>_xlfn.XLOOKUP(G4521,Movies_data!$A$1:$A$41,Movies_data!$B$1:$B$41,"not found")</f>
        <v>Maamannan</v>
      </c>
      <c r="I4521" t="str">
        <f>_xlfn.XLOOKUP(G4521,Movies_data!$A$1:$A$41,Movies_data!$D$1:$D$41,"not found")</f>
        <v>Drama</v>
      </c>
      <c r="J4521" t="str">
        <f>_xlfn.XLOOKUP(G4521,Movies_data!$A$1:$A$41,Movies_data!$C$1:$C$41,"not found")</f>
        <v>Tamil</v>
      </c>
      <c r="K4521">
        <f>_xlfn.XLOOKUP(G4521,Movies_data!$A$1:$A$41,Movies_data!$H$1:$H$41,"Not Found")</f>
        <v>7.3</v>
      </c>
      <c r="L4521" t="str">
        <f>_xlfn.XLOOKUP(A4521,Booking_data!$A$1:$A$6001,Booking_data!$E$1:$E$6001,"not Found")</f>
        <v>C143</v>
      </c>
      <c r="M4521" t="str">
        <f>_xlfn.XLOOKUP(L4521,Cinemas_data!$A$1:$A$49,Cinemas_data!$I$1:$I$49,"not Found")</f>
        <v>INOX Forum Mall</v>
      </c>
      <c r="N4521" t="str">
        <f>_xlfn.XLOOKUP(L4521,Cinemas_data!$A$1:$A$49,Cinemas_data!$C$1:$C$49,"not Found")</f>
        <v>Ahmedabad</v>
      </c>
      <c r="O4521">
        <f>_xlfn.XLOOKUP(A4521,Booking_data!$A$1:$A$6001,Booking_data!$H$1:$H$6001,"not found")</f>
        <v>5</v>
      </c>
      <c r="P4521">
        <f>_xlfn.XLOOKUP(A4521,Booking_data!$A$1:$A$6001,Booking_data!$I$1:$I$6001,"not Found")</f>
        <v>240</v>
      </c>
      <c r="Q4521">
        <f t="shared" si="352"/>
        <v>1200</v>
      </c>
      <c r="R4521" t="str">
        <f>_xlfn.XLOOKUP(A4521,Booking_data!$A$1:$A$6001,Booking_data!$L$1:$L$6001,"Not Found")</f>
        <v>UPI</v>
      </c>
      <c r="S4521">
        <f>_xlfn.XLOOKUP(A4521,Booking_data!$A$1:$A$6001,Booking_data!$N$1:$N$6001,"not Found")</f>
        <v>44</v>
      </c>
      <c r="T4521" t="str">
        <f>_xlfn.XLOOKUP(A4521,Booking_data!$A$1:$A$6001,Booking_data!$O$1:$O$6001,"Not Found")</f>
        <v>Other</v>
      </c>
      <c r="U4521" t="str">
        <f t="shared" si="353"/>
        <v>Middle Age</v>
      </c>
      <c r="V4521" t="str">
        <f t="shared" si="354"/>
        <v>High Booking</v>
      </c>
    </row>
    <row r="4522" spans="1:22" x14ac:dyDescent="0.25">
      <c r="A4522" t="s">
        <v>4753</v>
      </c>
      <c r="B4522" s="1">
        <v>46084</v>
      </c>
      <c r="C4522" s="1">
        <v>46202</v>
      </c>
      <c r="D4522" s="9">
        <v>0.64583333333333337</v>
      </c>
      <c r="E4522" t="str">
        <f t="shared" si="350"/>
        <v>Weekday</v>
      </c>
      <c r="F4522" t="str">
        <f t="shared" si="351"/>
        <v>Mar</v>
      </c>
      <c r="G4522" t="str">
        <f>_xlfn.XLOOKUP(A4522,Booking_data!$A$1:$A$6001,Booking_data!$D$1:$D$6001,"not found")</f>
        <v>M022</v>
      </c>
      <c r="H4522" t="str">
        <f>_xlfn.XLOOKUP(G4522,Movies_data!$A$1:$A$41,Movies_data!$B$1:$B$41,"not found")</f>
        <v>12th Fail</v>
      </c>
      <c r="I4522" t="str">
        <f>_xlfn.XLOOKUP(G4522,Movies_data!$A$1:$A$41,Movies_data!$D$1:$D$41,"not found")</f>
        <v>Drama</v>
      </c>
      <c r="J4522" t="str">
        <f>_xlfn.XLOOKUP(G4522,Movies_data!$A$1:$A$41,Movies_data!$C$1:$C$41,"not found")</f>
        <v>Hindi</v>
      </c>
      <c r="K4522">
        <f>_xlfn.XLOOKUP(G4522,Movies_data!$A$1:$A$41,Movies_data!$H$1:$H$41,"Not Found")</f>
        <v>9</v>
      </c>
      <c r="L4522" t="str">
        <f>_xlfn.XLOOKUP(A4522,Booking_data!$A$1:$A$6001,Booking_data!$E$1:$E$6001,"not Found")</f>
        <v>C063</v>
      </c>
      <c r="M4522" t="str">
        <f>_xlfn.XLOOKUP(L4522,Cinemas_data!$A$1:$A$49,Cinemas_data!$I$1:$I$49,"not Found")</f>
        <v>INOX Forum Mall</v>
      </c>
      <c r="N4522" t="str">
        <f>_xlfn.XLOOKUP(L4522,Cinemas_data!$A$1:$A$49,Cinemas_data!$C$1:$C$49,"not Found")</f>
        <v>Mysuru</v>
      </c>
      <c r="O4522">
        <f>_xlfn.XLOOKUP(A4522,Booking_data!$A$1:$A$6001,Booking_data!$H$1:$H$6001,"not found")</f>
        <v>2</v>
      </c>
      <c r="P4522">
        <f>_xlfn.XLOOKUP(A4522,Booking_data!$A$1:$A$6001,Booking_data!$I$1:$I$6001,"not Found")</f>
        <v>240</v>
      </c>
      <c r="Q4522">
        <f t="shared" si="352"/>
        <v>480</v>
      </c>
      <c r="R4522" t="str">
        <f>_xlfn.XLOOKUP(A4522,Booking_data!$A$1:$A$6001,Booking_data!$L$1:$L$6001,"Not Found")</f>
        <v>Wallet</v>
      </c>
      <c r="S4522">
        <f>_xlfn.XLOOKUP(A4522,Booking_data!$A$1:$A$6001,Booking_data!$N$1:$N$6001,"not Found")</f>
        <v>36</v>
      </c>
      <c r="T4522" t="str">
        <f>_xlfn.XLOOKUP(A4522,Booking_data!$A$1:$A$6001,Booking_data!$O$1:$O$6001,"Not Found")</f>
        <v>Female</v>
      </c>
      <c r="U4522" t="str">
        <f t="shared" si="353"/>
        <v>Middle Age</v>
      </c>
      <c r="V4522" t="str">
        <f t="shared" si="354"/>
        <v>Low Booking</v>
      </c>
    </row>
    <row r="4523" spans="1:22" x14ac:dyDescent="0.25">
      <c r="A4523" t="s">
        <v>4754</v>
      </c>
      <c r="B4523" s="1">
        <v>46084</v>
      </c>
      <c r="C4523" s="1">
        <v>46144</v>
      </c>
      <c r="D4523" s="9">
        <v>0.64583333333333337</v>
      </c>
      <c r="E4523" t="str">
        <f t="shared" si="350"/>
        <v>Weekday</v>
      </c>
      <c r="F4523" t="str">
        <f t="shared" si="351"/>
        <v>Mar</v>
      </c>
      <c r="G4523" t="str">
        <f>_xlfn.XLOOKUP(A4523,Booking_data!$A$1:$A$6001,Booking_data!$D$1:$D$6001,"not found")</f>
        <v>M030</v>
      </c>
      <c r="H4523" t="str">
        <f>_xlfn.XLOOKUP(G4523,Movies_data!$A$1:$A$41,Movies_data!$B$1:$B$41,"not found")</f>
        <v>Kirik Party</v>
      </c>
      <c r="I4523" t="str">
        <f>_xlfn.XLOOKUP(G4523,Movies_data!$A$1:$A$41,Movies_data!$D$1:$D$41,"not found")</f>
        <v>Comedy</v>
      </c>
      <c r="J4523" t="str">
        <f>_xlfn.XLOOKUP(G4523,Movies_data!$A$1:$A$41,Movies_data!$C$1:$C$41,"not found")</f>
        <v>Kannada</v>
      </c>
      <c r="K4523">
        <f>_xlfn.XLOOKUP(G4523,Movies_data!$A$1:$A$41,Movies_data!$H$1:$H$41,"Not Found")</f>
        <v>8</v>
      </c>
      <c r="L4523" t="str">
        <f>_xlfn.XLOOKUP(A4523,Booking_data!$A$1:$A$6001,Booking_data!$E$1:$E$6001,"not Found")</f>
        <v>C102</v>
      </c>
      <c r="M4523" t="str">
        <f>_xlfn.XLOOKUP(L4523,Cinemas_data!$A$1:$A$49,Cinemas_data!$I$1:$I$49,"not Found")</f>
        <v>Mukta A2 Cinemas Grand Mall</v>
      </c>
      <c r="N4523" t="str">
        <f>_xlfn.XLOOKUP(L4523,Cinemas_data!$A$1:$A$49,Cinemas_data!$C$1:$C$49,"not Found")</f>
        <v>Pune</v>
      </c>
      <c r="O4523">
        <f>_xlfn.XLOOKUP(A4523,Booking_data!$A$1:$A$6001,Booking_data!$H$1:$H$6001,"not found")</f>
        <v>5</v>
      </c>
      <c r="P4523">
        <f>_xlfn.XLOOKUP(A4523,Booking_data!$A$1:$A$6001,Booking_data!$I$1:$I$6001,"not Found")</f>
        <v>400</v>
      </c>
      <c r="Q4523">
        <f t="shared" si="352"/>
        <v>2000</v>
      </c>
      <c r="R4523" t="str">
        <f>_xlfn.XLOOKUP(A4523,Booking_data!$A$1:$A$6001,Booking_data!$L$1:$L$6001,"Not Found")</f>
        <v>Wallet</v>
      </c>
      <c r="S4523">
        <f>_xlfn.XLOOKUP(A4523,Booking_data!$A$1:$A$6001,Booking_data!$N$1:$N$6001,"not Found")</f>
        <v>51</v>
      </c>
      <c r="T4523" t="str">
        <f>_xlfn.XLOOKUP(A4523,Booking_data!$A$1:$A$6001,Booking_data!$O$1:$O$6001,"Not Found")</f>
        <v>Female</v>
      </c>
      <c r="U4523" t="str">
        <f t="shared" si="353"/>
        <v>Above 45</v>
      </c>
      <c r="V4523" t="str">
        <f t="shared" si="354"/>
        <v>High Booking</v>
      </c>
    </row>
    <row r="4524" spans="1:22" x14ac:dyDescent="0.25">
      <c r="A4524" t="s">
        <v>4755</v>
      </c>
      <c r="B4524" s="1">
        <v>46084</v>
      </c>
      <c r="C4524" s="1">
        <v>46070</v>
      </c>
      <c r="D4524" s="9">
        <v>0.39583333333333331</v>
      </c>
      <c r="E4524" t="str">
        <f t="shared" si="350"/>
        <v>Weekday</v>
      </c>
      <c r="F4524" t="str">
        <f t="shared" si="351"/>
        <v>Mar</v>
      </c>
      <c r="G4524" t="str">
        <f>_xlfn.XLOOKUP(A4524,Booking_data!$A$1:$A$6001,Booking_data!$D$1:$D$6001,"not found")</f>
        <v>M005</v>
      </c>
      <c r="H4524" t="str">
        <f>_xlfn.XLOOKUP(G4524,Movies_data!$A$1:$A$41,Movies_data!$B$1:$B$41,"not found")</f>
        <v>Ponniyin Selvan II</v>
      </c>
      <c r="I4524" t="str">
        <f>_xlfn.XLOOKUP(G4524,Movies_data!$A$1:$A$41,Movies_data!$D$1:$D$41,"not found")</f>
        <v>Drama</v>
      </c>
      <c r="J4524" t="str">
        <f>_xlfn.XLOOKUP(G4524,Movies_data!$A$1:$A$41,Movies_data!$C$1:$C$41,"not found")</f>
        <v>Tamil</v>
      </c>
      <c r="K4524">
        <f>_xlfn.XLOOKUP(G4524,Movies_data!$A$1:$A$41,Movies_data!$H$1:$H$41,"Not Found")</f>
        <v>7.3</v>
      </c>
      <c r="L4524" t="str">
        <f>_xlfn.XLOOKUP(A4524,Booking_data!$A$1:$A$6001,Booking_data!$E$1:$E$6001,"not Found")</f>
        <v>C162</v>
      </c>
      <c r="M4524" t="str">
        <f>_xlfn.XLOOKUP(L4524,Cinemas_data!$A$1:$A$49,Cinemas_data!$I$1:$I$49,"not Found")</f>
        <v>Cinepolis Grand Mall</v>
      </c>
      <c r="N4524" t="str">
        <f>_xlfn.XLOOKUP(L4524,Cinemas_data!$A$1:$A$49,Cinemas_data!$C$1:$C$49,"not Found")</f>
        <v>Thiruvananthapuram</v>
      </c>
      <c r="O4524">
        <f>_xlfn.XLOOKUP(A4524,Booking_data!$A$1:$A$6001,Booking_data!$H$1:$H$6001,"not found")</f>
        <v>6</v>
      </c>
      <c r="P4524">
        <f>_xlfn.XLOOKUP(A4524,Booking_data!$A$1:$A$6001,Booking_data!$I$1:$I$6001,"not Found")</f>
        <v>240</v>
      </c>
      <c r="Q4524">
        <f t="shared" si="352"/>
        <v>1440</v>
      </c>
      <c r="R4524" t="str">
        <f>_xlfn.XLOOKUP(A4524,Booking_data!$A$1:$A$6001,Booking_data!$L$1:$L$6001,"Not Found")</f>
        <v>Net Banking</v>
      </c>
      <c r="S4524">
        <f>_xlfn.XLOOKUP(A4524,Booking_data!$A$1:$A$6001,Booking_data!$N$1:$N$6001,"not Found")</f>
        <v>53</v>
      </c>
      <c r="T4524" t="str">
        <f>_xlfn.XLOOKUP(A4524,Booking_data!$A$1:$A$6001,Booking_data!$O$1:$O$6001,"Not Found")</f>
        <v>Female</v>
      </c>
      <c r="U4524" t="str">
        <f t="shared" si="353"/>
        <v>Above 45</v>
      </c>
      <c r="V4524" t="str">
        <f t="shared" si="354"/>
        <v>High Booking</v>
      </c>
    </row>
    <row r="4525" spans="1:22" x14ac:dyDescent="0.25">
      <c r="A4525" t="s">
        <v>4756</v>
      </c>
      <c r="B4525" s="1">
        <v>46084</v>
      </c>
      <c r="C4525" s="1">
        <v>46110</v>
      </c>
      <c r="D4525" s="9">
        <v>0.9375</v>
      </c>
      <c r="E4525" t="str">
        <f t="shared" si="350"/>
        <v>Weekday</v>
      </c>
      <c r="F4525" t="str">
        <f t="shared" si="351"/>
        <v>Mar</v>
      </c>
      <c r="G4525" t="str">
        <f>_xlfn.XLOOKUP(A4525,Booking_data!$A$1:$A$6001,Booking_data!$D$1:$D$6001,"not found")</f>
        <v>M013</v>
      </c>
      <c r="H4525" t="str">
        <f>_xlfn.XLOOKUP(G4525,Movies_data!$A$1:$A$41,Movies_data!$B$1:$B$41,"not found")</f>
        <v>Salaar</v>
      </c>
      <c r="I4525" t="str">
        <f>_xlfn.XLOOKUP(G4525,Movies_data!$A$1:$A$41,Movies_data!$D$1:$D$41,"not found")</f>
        <v>Action</v>
      </c>
      <c r="J4525" t="str">
        <f>_xlfn.XLOOKUP(G4525,Movies_data!$A$1:$A$41,Movies_data!$C$1:$C$41,"not found")</f>
        <v>Telugu</v>
      </c>
      <c r="K4525">
        <f>_xlfn.XLOOKUP(G4525,Movies_data!$A$1:$A$41,Movies_data!$H$1:$H$41,"Not Found")</f>
        <v>6.5</v>
      </c>
      <c r="L4525" t="str">
        <f>_xlfn.XLOOKUP(A4525,Booking_data!$A$1:$A$6001,Booking_data!$E$1:$E$6001,"not Found")</f>
        <v>C051</v>
      </c>
      <c r="M4525" t="str">
        <f>_xlfn.XLOOKUP(L4525,Cinemas_data!$A$1:$A$49,Cinemas_data!$I$1:$I$49,"not Found")</f>
        <v>Asian Cinemas City Centre</v>
      </c>
      <c r="N4525" t="str">
        <f>_xlfn.XLOOKUP(L4525,Cinemas_data!$A$1:$A$49,Cinemas_data!$C$1:$C$49,"not Found")</f>
        <v>Bengaluru</v>
      </c>
      <c r="O4525">
        <f>_xlfn.XLOOKUP(A4525,Booking_data!$A$1:$A$6001,Booking_data!$H$1:$H$6001,"not found")</f>
        <v>2</v>
      </c>
      <c r="P4525">
        <f>_xlfn.XLOOKUP(A4525,Booking_data!$A$1:$A$6001,Booking_data!$I$1:$I$6001,"not Found")</f>
        <v>280</v>
      </c>
      <c r="Q4525">
        <f t="shared" si="352"/>
        <v>560</v>
      </c>
      <c r="R4525" t="str">
        <f>_xlfn.XLOOKUP(A4525,Booking_data!$A$1:$A$6001,Booking_data!$L$1:$L$6001,"Not Found")</f>
        <v>Wallet</v>
      </c>
      <c r="S4525">
        <f>_xlfn.XLOOKUP(A4525,Booking_data!$A$1:$A$6001,Booking_data!$N$1:$N$6001,"not Found")</f>
        <v>25</v>
      </c>
      <c r="T4525" t="str">
        <f>_xlfn.XLOOKUP(A4525,Booking_data!$A$1:$A$6001,Booking_data!$O$1:$O$6001,"Not Found")</f>
        <v>Male</v>
      </c>
      <c r="U4525" t="str">
        <f t="shared" si="353"/>
        <v>Youngster</v>
      </c>
      <c r="V4525" t="str">
        <f t="shared" si="354"/>
        <v>Low Booking</v>
      </c>
    </row>
    <row r="4526" spans="1:22" x14ac:dyDescent="0.25">
      <c r="A4526" t="s">
        <v>4757</v>
      </c>
      <c r="B4526" s="1">
        <v>46084</v>
      </c>
      <c r="C4526" s="1">
        <v>46142</v>
      </c>
      <c r="D4526" s="9">
        <v>0.53125</v>
      </c>
      <c r="E4526" t="str">
        <f t="shared" si="350"/>
        <v>Weekday</v>
      </c>
      <c r="F4526" t="str">
        <f t="shared" si="351"/>
        <v>Mar</v>
      </c>
      <c r="G4526" t="str">
        <f>_xlfn.XLOOKUP(A4526,Booking_data!$A$1:$A$6001,Booking_data!$D$1:$D$6001,"not found")</f>
        <v>M008</v>
      </c>
      <c r="H4526" t="str">
        <f>_xlfn.XLOOKUP(G4526,Movies_data!$A$1:$A$41,Movies_data!$B$1:$B$41,"not found")</f>
        <v>Love Today</v>
      </c>
      <c r="I4526" t="str">
        <f>_xlfn.XLOOKUP(G4526,Movies_data!$A$1:$A$41,Movies_data!$D$1:$D$41,"not found")</f>
        <v>Romance</v>
      </c>
      <c r="J4526" t="str">
        <f>_xlfn.XLOOKUP(G4526,Movies_data!$A$1:$A$41,Movies_data!$C$1:$C$41,"not found")</f>
        <v>Tamil</v>
      </c>
      <c r="K4526">
        <f>_xlfn.XLOOKUP(G4526,Movies_data!$A$1:$A$41,Movies_data!$H$1:$H$41,"Not Found")</f>
        <v>7.4</v>
      </c>
      <c r="L4526" t="str">
        <f>_xlfn.XLOOKUP(A4526,Booking_data!$A$1:$A$6001,Booking_data!$E$1:$E$6001,"not Found")</f>
        <v>C041</v>
      </c>
      <c r="M4526" t="str">
        <f>_xlfn.XLOOKUP(L4526,Cinemas_data!$A$1:$A$49,Cinemas_data!$I$1:$I$49,"not Found")</f>
        <v>MovieMax City Centre</v>
      </c>
      <c r="N4526" t="str">
        <f>_xlfn.XLOOKUP(L4526,Cinemas_data!$A$1:$A$49,Cinemas_data!$C$1:$C$49,"not Found")</f>
        <v>Salem</v>
      </c>
      <c r="O4526">
        <f>_xlfn.XLOOKUP(A4526,Booking_data!$A$1:$A$6001,Booking_data!$H$1:$H$6001,"not found")</f>
        <v>4</v>
      </c>
      <c r="P4526">
        <f>_xlfn.XLOOKUP(A4526,Booking_data!$A$1:$A$6001,Booking_data!$I$1:$I$6001,"not Found")</f>
        <v>160</v>
      </c>
      <c r="Q4526">
        <f t="shared" si="352"/>
        <v>640</v>
      </c>
      <c r="R4526" t="str">
        <f>_xlfn.XLOOKUP(A4526,Booking_data!$A$1:$A$6001,Booking_data!$L$1:$L$6001,"Not Found")</f>
        <v>Net Banking</v>
      </c>
      <c r="S4526">
        <f>_xlfn.XLOOKUP(A4526,Booking_data!$A$1:$A$6001,Booking_data!$N$1:$N$6001,"not Found")</f>
        <v>53</v>
      </c>
      <c r="T4526" t="str">
        <f>_xlfn.XLOOKUP(A4526,Booking_data!$A$1:$A$6001,Booking_data!$O$1:$O$6001,"Not Found")</f>
        <v>Male</v>
      </c>
      <c r="U4526" t="str">
        <f t="shared" si="353"/>
        <v>Above 45</v>
      </c>
      <c r="V4526" t="str">
        <f t="shared" si="354"/>
        <v>Medium Booking</v>
      </c>
    </row>
    <row r="4527" spans="1:22" x14ac:dyDescent="0.25">
      <c r="A4527" t="s">
        <v>4758</v>
      </c>
      <c r="B4527" s="1">
        <v>46084</v>
      </c>
      <c r="C4527" s="1">
        <v>46101</v>
      </c>
      <c r="D4527" s="9">
        <v>0.77083333333333337</v>
      </c>
      <c r="E4527" t="str">
        <f t="shared" si="350"/>
        <v>Weekday</v>
      </c>
      <c r="F4527" t="str">
        <f t="shared" si="351"/>
        <v>Mar</v>
      </c>
      <c r="G4527" t="str">
        <f>_xlfn.XLOOKUP(A4527,Booking_data!$A$1:$A$6001,Booking_data!$D$1:$D$6001,"not found")</f>
        <v>M032</v>
      </c>
      <c r="H4527" t="str">
        <f>_xlfn.XLOOKUP(G4527,Movies_data!$A$1:$A$41,Movies_data!$B$1:$B$41,"not found")</f>
        <v>Premam</v>
      </c>
      <c r="I4527" t="str">
        <f>_xlfn.XLOOKUP(G4527,Movies_data!$A$1:$A$41,Movies_data!$D$1:$D$41,"not found")</f>
        <v>Romance</v>
      </c>
      <c r="J4527" t="str">
        <f>_xlfn.XLOOKUP(G4527,Movies_data!$A$1:$A$41,Movies_data!$C$1:$C$41,"not found")</f>
        <v>Malayalam</v>
      </c>
      <c r="K4527">
        <f>_xlfn.XLOOKUP(G4527,Movies_data!$A$1:$A$41,Movies_data!$H$1:$H$41,"Not Found")</f>
        <v>8.3000000000000007</v>
      </c>
      <c r="L4527" t="str">
        <f>_xlfn.XLOOKUP(A4527,Booking_data!$A$1:$A$6001,Booking_data!$E$1:$E$6001,"not Found")</f>
        <v>C112</v>
      </c>
      <c r="M4527" t="str">
        <f>_xlfn.XLOOKUP(L4527,Cinemas_data!$A$1:$A$49,Cinemas_data!$I$1:$I$49,"not Found")</f>
        <v>MovieMax Grand Mall</v>
      </c>
      <c r="N4527" t="str">
        <f>_xlfn.XLOOKUP(L4527,Cinemas_data!$A$1:$A$49,Cinemas_data!$C$1:$C$49,"not Found")</f>
        <v>Delhi</v>
      </c>
      <c r="O4527">
        <f>_xlfn.XLOOKUP(A4527,Booking_data!$A$1:$A$6001,Booking_data!$H$1:$H$6001,"not found")</f>
        <v>1</v>
      </c>
      <c r="P4527">
        <f>_xlfn.XLOOKUP(A4527,Booking_data!$A$1:$A$6001,Booking_data!$I$1:$I$6001,"not Found")</f>
        <v>240</v>
      </c>
      <c r="Q4527">
        <f t="shared" si="352"/>
        <v>240</v>
      </c>
      <c r="R4527" t="str">
        <f>_xlfn.XLOOKUP(A4527,Booking_data!$A$1:$A$6001,Booking_data!$L$1:$L$6001,"Not Found")</f>
        <v>Debit Card</v>
      </c>
      <c r="S4527">
        <f>_xlfn.XLOOKUP(A4527,Booking_data!$A$1:$A$6001,Booking_data!$N$1:$N$6001,"not Found")</f>
        <v>39</v>
      </c>
      <c r="T4527" t="str">
        <f>_xlfn.XLOOKUP(A4527,Booking_data!$A$1:$A$6001,Booking_data!$O$1:$O$6001,"Not Found")</f>
        <v>Male</v>
      </c>
      <c r="U4527" t="str">
        <f t="shared" si="353"/>
        <v>Middle Age</v>
      </c>
      <c r="V4527" t="str">
        <f t="shared" si="354"/>
        <v>Low Booking</v>
      </c>
    </row>
    <row r="4528" spans="1:22" x14ac:dyDescent="0.25">
      <c r="A4528" t="s">
        <v>4759</v>
      </c>
      <c r="B4528" s="1">
        <v>46084</v>
      </c>
      <c r="C4528" s="1">
        <v>46143</v>
      </c>
      <c r="D4528" s="9">
        <v>0.77083333333333337</v>
      </c>
      <c r="E4528" t="str">
        <f t="shared" si="350"/>
        <v>Weekday</v>
      </c>
      <c r="F4528" t="str">
        <f t="shared" si="351"/>
        <v>Mar</v>
      </c>
      <c r="G4528" t="str">
        <f>_xlfn.XLOOKUP(A4528,Booking_data!$A$1:$A$6001,Booking_data!$D$1:$D$6001,"not found")</f>
        <v>M009</v>
      </c>
      <c r="H4528" t="str">
        <f>_xlfn.XLOOKUP(G4528,Movies_data!$A$1:$A$41,Movies_data!$B$1:$B$41,"not found")</f>
        <v>Amaran</v>
      </c>
      <c r="I4528" t="str">
        <f>_xlfn.XLOOKUP(G4528,Movies_data!$A$1:$A$41,Movies_data!$D$1:$D$41,"not found")</f>
        <v>Biography</v>
      </c>
      <c r="J4528" t="str">
        <f>_xlfn.XLOOKUP(G4528,Movies_data!$A$1:$A$41,Movies_data!$C$1:$C$41,"not found")</f>
        <v>Tamil</v>
      </c>
      <c r="K4528">
        <f>_xlfn.XLOOKUP(G4528,Movies_data!$A$1:$A$41,Movies_data!$H$1:$H$41,"Not Found")</f>
        <v>8.3000000000000007</v>
      </c>
      <c r="L4528" t="str">
        <f>_xlfn.XLOOKUP(A4528,Booking_data!$A$1:$A$6001,Booking_data!$E$1:$E$6001,"not Found")</f>
        <v>C153</v>
      </c>
      <c r="M4528" t="str">
        <f>_xlfn.XLOOKUP(L4528,Cinemas_data!$A$1:$A$49,Cinemas_data!$I$1:$I$49,"not Found")</f>
        <v>Cinepolis Forum Mall</v>
      </c>
      <c r="N4528" t="str">
        <f>_xlfn.XLOOKUP(L4528,Cinemas_data!$A$1:$A$49,Cinemas_data!$C$1:$C$49,"not Found")</f>
        <v>Kochi</v>
      </c>
      <c r="O4528">
        <f>_xlfn.XLOOKUP(A4528,Booking_data!$A$1:$A$6001,Booking_data!$H$1:$H$6001,"not found")</f>
        <v>3</v>
      </c>
      <c r="P4528">
        <f>_xlfn.XLOOKUP(A4528,Booking_data!$A$1:$A$6001,Booking_data!$I$1:$I$6001,"not Found")</f>
        <v>240</v>
      </c>
      <c r="Q4528">
        <f t="shared" si="352"/>
        <v>720</v>
      </c>
      <c r="R4528" t="str">
        <f>_xlfn.XLOOKUP(A4528,Booking_data!$A$1:$A$6001,Booking_data!$L$1:$L$6001,"Not Found")</f>
        <v>Credit Card</v>
      </c>
      <c r="S4528">
        <f>_xlfn.XLOOKUP(A4528,Booking_data!$A$1:$A$6001,Booking_data!$N$1:$N$6001,"not Found")</f>
        <v>51</v>
      </c>
      <c r="T4528" t="str">
        <f>_xlfn.XLOOKUP(A4528,Booking_data!$A$1:$A$6001,Booking_data!$O$1:$O$6001,"Not Found")</f>
        <v>Male</v>
      </c>
      <c r="U4528" t="str">
        <f t="shared" si="353"/>
        <v>Above 45</v>
      </c>
      <c r="V4528" t="str">
        <f t="shared" si="354"/>
        <v>Medium Booking</v>
      </c>
    </row>
    <row r="4529" spans="1:22" x14ac:dyDescent="0.25">
      <c r="A4529" t="s">
        <v>4760</v>
      </c>
      <c r="B4529" s="1">
        <v>46084</v>
      </c>
      <c r="C4529" s="1">
        <v>46084</v>
      </c>
      <c r="D4529" s="9">
        <v>0.39583333333333331</v>
      </c>
      <c r="E4529" t="str">
        <f t="shared" si="350"/>
        <v>Weekday</v>
      </c>
      <c r="F4529" t="str">
        <f t="shared" si="351"/>
        <v>Mar</v>
      </c>
      <c r="G4529" t="str">
        <f>_xlfn.XLOOKUP(A4529,Booking_data!$A$1:$A$6001,Booking_data!$D$1:$D$6001,"not found")</f>
        <v>M001</v>
      </c>
      <c r="H4529" t="str">
        <f>_xlfn.XLOOKUP(G4529,Movies_data!$A$1:$A$41,Movies_data!$B$1:$B$41,"not found")</f>
        <v>Leo</v>
      </c>
      <c r="I4529" t="str">
        <f>_xlfn.XLOOKUP(G4529,Movies_data!$A$1:$A$41,Movies_data!$D$1:$D$41,"not found")</f>
        <v>Action</v>
      </c>
      <c r="J4529" t="str">
        <f>_xlfn.XLOOKUP(G4529,Movies_data!$A$1:$A$41,Movies_data!$C$1:$C$41,"not found")</f>
        <v>Tamil</v>
      </c>
      <c r="K4529">
        <f>_xlfn.XLOOKUP(G4529,Movies_data!$A$1:$A$41,Movies_data!$H$1:$H$41,"Not Found")</f>
        <v>8</v>
      </c>
      <c r="L4529" t="str">
        <f>_xlfn.XLOOKUP(A4529,Booking_data!$A$1:$A$6001,Booking_data!$E$1:$E$6001,"not Found")</f>
        <v>C043</v>
      </c>
      <c r="M4529" t="str">
        <f>_xlfn.XLOOKUP(L4529,Cinemas_data!$A$1:$A$49,Cinemas_data!$I$1:$I$49,"not Found")</f>
        <v>City Pride Forum Mall</v>
      </c>
      <c r="N4529" t="str">
        <f>_xlfn.XLOOKUP(L4529,Cinemas_data!$A$1:$A$49,Cinemas_data!$C$1:$C$49,"not Found")</f>
        <v>Salem</v>
      </c>
      <c r="O4529">
        <f>_xlfn.XLOOKUP(A4529,Booking_data!$A$1:$A$6001,Booking_data!$H$1:$H$6001,"not found")</f>
        <v>5</v>
      </c>
      <c r="P4529">
        <f>_xlfn.XLOOKUP(A4529,Booking_data!$A$1:$A$6001,Booking_data!$I$1:$I$6001,"not Found")</f>
        <v>280</v>
      </c>
      <c r="Q4529">
        <f t="shared" si="352"/>
        <v>1400</v>
      </c>
      <c r="R4529" t="str">
        <f>_xlfn.XLOOKUP(A4529,Booking_data!$A$1:$A$6001,Booking_data!$L$1:$L$6001,"Not Found")</f>
        <v>Credit Card</v>
      </c>
      <c r="S4529">
        <f>_xlfn.XLOOKUP(A4529,Booking_data!$A$1:$A$6001,Booking_data!$N$1:$N$6001,"not Found")</f>
        <v>55</v>
      </c>
      <c r="T4529" t="str">
        <f>_xlfn.XLOOKUP(A4529,Booking_data!$A$1:$A$6001,Booking_data!$O$1:$O$6001,"Not Found")</f>
        <v>Other</v>
      </c>
      <c r="U4529" t="str">
        <f t="shared" si="353"/>
        <v>Above 45</v>
      </c>
      <c r="V4529" t="str">
        <f t="shared" si="354"/>
        <v>High Booking</v>
      </c>
    </row>
    <row r="4530" spans="1:22" x14ac:dyDescent="0.25">
      <c r="A4530" t="s">
        <v>4761</v>
      </c>
      <c r="B4530" s="1">
        <v>46084</v>
      </c>
      <c r="C4530" s="1">
        <v>46149</v>
      </c>
      <c r="D4530" s="9">
        <v>0.9375</v>
      </c>
      <c r="E4530" t="str">
        <f t="shared" si="350"/>
        <v>Weekday</v>
      </c>
      <c r="F4530" t="str">
        <f t="shared" si="351"/>
        <v>Mar</v>
      </c>
      <c r="G4530" t="str">
        <f>_xlfn.XLOOKUP(A4530,Booking_data!$A$1:$A$6001,Booking_data!$D$1:$D$6001,"not found")</f>
        <v>M006</v>
      </c>
      <c r="H4530" t="str">
        <f>_xlfn.XLOOKUP(G4530,Movies_data!$A$1:$A$41,Movies_data!$B$1:$B$41,"not found")</f>
        <v>Maamannan</v>
      </c>
      <c r="I4530" t="str">
        <f>_xlfn.XLOOKUP(G4530,Movies_data!$A$1:$A$41,Movies_data!$D$1:$D$41,"not found")</f>
        <v>Drama</v>
      </c>
      <c r="J4530" t="str">
        <f>_xlfn.XLOOKUP(G4530,Movies_data!$A$1:$A$41,Movies_data!$C$1:$C$41,"not found")</f>
        <v>Tamil</v>
      </c>
      <c r="K4530">
        <f>_xlfn.XLOOKUP(G4530,Movies_data!$A$1:$A$41,Movies_data!$H$1:$H$41,"Not Found")</f>
        <v>7.3</v>
      </c>
      <c r="L4530" t="str">
        <f>_xlfn.XLOOKUP(A4530,Booking_data!$A$1:$A$6001,Booking_data!$E$1:$E$6001,"not Found")</f>
        <v>C111</v>
      </c>
      <c r="M4530" t="str">
        <f>_xlfn.XLOOKUP(L4530,Cinemas_data!$A$1:$A$49,Cinemas_data!$I$1:$I$49,"not Found")</f>
        <v>Mukta A2 Cinemas City Centre</v>
      </c>
      <c r="N4530" t="str">
        <f>_xlfn.XLOOKUP(L4530,Cinemas_data!$A$1:$A$49,Cinemas_data!$C$1:$C$49,"not Found")</f>
        <v>Delhi</v>
      </c>
      <c r="O4530">
        <f>_xlfn.XLOOKUP(A4530,Booking_data!$A$1:$A$6001,Booking_data!$H$1:$H$6001,"not found")</f>
        <v>2</v>
      </c>
      <c r="P4530">
        <f>_xlfn.XLOOKUP(A4530,Booking_data!$A$1:$A$6001,Booking_data!$I$1:$I$6001,"not Found")</f>
        <v>180</v>
      </c>
      <c r="Q4530">
        <f t="shared" si="352"/>
        <v>360</v>
      </c>
      <c r="R4530" t="str">
        <f>_xlfn.XLOOKUP(A4530,Booking_data!$A$1:$A$6001,Booking_data!$L$1:$L$6001,"Not Found")</f>
        <v>Credit Card</v>
      </c>
      <c r="S4530">
        <f>_xlfn.XLOOKUP(A4530,Booking_data!$A$1:$A$6001,Booking_data!$N$1:$N$6001,"not Found")</f>
        <v>49</v>
      </c>
      <c r="T4530" t="str">
        <f>_xlfn.XLOOKUP(A4530,Booking_data!$A$1:$A$6001,Booking_data!$O$1:$O$6001,"Not Found")</f>
        <v>Male</v>
      </c>
      <c r="U4530" t="str">
        <f t="shared" si="353"/>
        <v>Above 45</v>
      </c>
      <c r="V4530" t="str">
        <f t="shared" si="354"/>
        <v>Low Booking</v>
      </c>
    </row>
    <row r="4531" spans="1:22" x14ac:dyDescent="0.25">
      <c r="A4531" t="s">
        <v>4762</v>
      </c>
      <c r="B4531" s="1">
        <v>46084</v>
      </c>
      <c r="C4531" s="1">
        <v>46046</v>
      </c>
      <c r="D4531" s="9">
        <v>0.64583333333333337</v>
      </c>
      <c r="E4531" t="str">
        <f t="shared" si="350"/>
        <v>Weekday</v>
      </c>
      <c r="F4531" t="str">
        <f t="shared" si="351"/>
        <v>Mar</v>
      </c>
      <c r="G4531" t="str">
        <f>_xlfn.XLOOKUP(A4531,Booking_data!$A$1:$A$6001,Booking_data!$D$1:$D$6001,"not found")</f>
        <v>M039</v>
      </c>
      <c r="H4531" t="str">
        <f>_xlfn.XLOOKUP(G4531,Movies_data!$A$1:$A$41,Movies_data!$B$1:$B$41,"not found")</f>
        <v>Dune: Part Two</v>
      </c>
      <c r="I4531" t="str">
        <f>_xlfn.XLOOKUP(G4531,Movies_data!$A$1:$A$41,Movies_data!$D$1:$D$41,"not found")</f>
        <v>Sci-Fi</v>
      </c>
      <c r="J4531" t="str">
        <f>_xlfn.XLOOKUP(G4531,Movies_data!$A$1:$A$41,Movies_data!$C$1:$C$41,"not found")</f>
        <v>English</v>
      </c>
      <c r="K4531">
        <f>_xlfn.XLOOKUP(G4531,Movies_data!$A$1:$A$41,Movies_data!$H$1:$H$41,"Not Found")</f>
        <v>8.5</v>
      </c>
      <c r="L4531" t="str">
        <f>_xlfn.XLOOKUP(A4531,Booking_data!$A$1:$A$6001,Booking_data!$E$1:$E$6001,"not Found")</f>
        <v>C013</v>
      </c>
      <c r="M4531" t="str">
        <f>_xlfn.XLOOKUP(L4531,Cinemas_data!$A$1:$A$49,Cinemas_data!$I$1:$I$49,"not Found")</f>
        <v>Mukta A2 Cinemas Forum Mall</v>
      </c>
      <c r="N4531" t="str">
        <f>_xlfn.XLOOKUP(L4531,Cinemas_data!$A$1:$A$49,Cinemas_data!$C$1:$C$49,"not Found")</f>
        <v>Chennai</v>
      </c>
      <c r="O4531">
        <f>_xlfn.XLOOKUP(A4531,Booking_data!$A$1:$A$6001,Booking_data!$H$1:$H$6001,"not found")</f>
        <v>4</v>
      </c>
      <c r="P4531">
        <f>_xlfn.XLOOKUP(A4531,Booking_data!$A$1:$A$6001,Booking_data!$I$1:$I$6001,"not Found")</f>
        <v>240</v>
      </c>
      <c r="Q4531">
        <f t="shared" si="352"/>
        <v>960</v>
      </c>
      <c r="R4531" t="str">
        <f>_xlfn.XLOOKUP(A4531,Booking_data!$A$1:$A$6001,Booking_data!$L$1:$L$6001,"Not Found")</f>
        <v>UPI</v>
      </c>
      <c r="S4531">
        <f>_xlfn.XLOOKUP(A4531,Booking_data!$A$1:$A$6001,Booking_data!$N$1:$N$6001,"not Found")</f>
        <v>60</v>
      </c>
      <c r="T4531" t="str">
        <f>_xlfn.XLOOKUP(A4531,Booking_data!$A$1:$A$6001,Booking_data!$O$1:$O$6001,"Not Found")</f>
        <v>Male</v>
      </c>
      <c r="U4531" t="str">
        <f t="shared" si="353"/>
        <v>Above 45</v>
      </c>
      <c r="V4531" t="str">
        <f t="shared" si="354"/>
        <v>Medium Booking</v>
      </c>
    </row>
    <row r="4532" spans="1:22" x14ac:dyDescent="0.25">
      <c r="A4532" t="s">
        <v>4763</v>
      </c>
      <c r="B4532" s="1">
        <v>46084</v>
      </c>
      <c r="C4532" s="1">
        <v>46203</v>
      </c>
      <c r="D4532" s="9">
        <v>0.39583333333333331</v>
      </c>
      <c r="E4532" t="str">
        <f t="shared" si="350"/>
        <v>Weekday</v>
      </c>
      <c r="F4532" t="str">
        <f t="shared" si="351"/>
        <v>Mar</v>
      </c>
      <c r="G4532" t="str">
        <f>_xlfn.XLOOKUP(A4532,Booking_data!$A$1:$A$6001,Booking_data!$D$1:$D$6001,"not found")</f>
        <v>M023</v>
      </c>
      <c r="H4532" t="str">
        <f>_xlfn.XLOOKUP(G4532,Movies_data!$A$1:$A$41,Movies_data!$B$1:$B$41,"not found")</f>
        <v>Stree 2</v>
      </c>
      <c r="I4532" t="str">
        <f>_xlfn.XLOOKUP(G4532,Movies_data!$A$1:$A$41,Movies_data!$D$1:$D$41,"not found")</f>
        <v>Comedy</v>
      </c>
      <c r="J4532" t="str">
        <f>_xlfn.XLOOKUP(G4532,Movies_data!$A$1:$A$41,Movies_data!$C$1:$C$41,"not found")</f>
        <v>Hindi</v>
      </c>
      <c r="K4532">
        <f>_xlfn.XLOOKUP(G4532,Movies_data!$A$1:$A$41,Movies_data!$H$1:$H$41,"Not Found")</f>
        <v>6.9</v>
      </c>
      <c r="L4532" t="str">
        <f>_xlfn.XLOOKUP(A4532,Booking_data!$A$1:$A$6001,Booking_data!$E$1:$E$6001,"not Found")</f>
        <v>C123</v>
      </c>
      <c r="M4532" t="str">
        <f>_xlfn.XLOOKUP(L4532,Cinemas_data!$A$1:$A$49,Cinemas_data!$I$1:$I$49,"not Found")</f>
        <v>City Pride Forum Mall</v>
      </c>
      <c r="N4532" t="str">
        <f>_xlfn.XLOOKUP(L4532,Cinemas_data!$A$1:$A$49,Cinemas_data!$C$1:$C$49,"not Found")</f>
        <v>Noida</v>
      </c>
      <c r="O4532">
        <f>_xlfn.XLOOKUP(A4532,Booking_data!$A$1:$A$6001,Booking_data!$H$1:$H$6001,"not found")</f>
        <v>2</v>
      </c>
      <c r="P4532">
        <f>_xlfn.XLOOKUP(A4532,Booking_data!$A$1:$A$6001,Booking_data!$I$1:$I$6001,"not Found")</f>
        <v>220</v>
      </c>
      <c r="Q4532">
        <f t="shared" si="352"/>
        <v>440</v>
      </c>
      <c r="R4532" t="str">
        <f>_xlfn.XLOOKUP(A4532,Booking_data!$A$1:$A$6001,Booking_data!$L$1:$L$6001,"Not Found")</f>
        <v>UPI</v>
      </c>
      <c r="S4532">
        <f>_xlfn.XLOOKUP(A4532,Booking_data!$A$1:$A$6001,Booking_data!$N$1:$N$6001,"not Found")</f>
        <v>20</v>
      </c>
      <c r="T4532" t="str">
        <f>_xlfn.XLOOKUP(A4532,Booking_data!$A$1:$A$6001,Booking_data!$O$1:$O$6001,"Not Found")</f>
        <v>Female</v>
      </c>
      <c r="U4532" t="str">
        <f t="shared" si="353"/>
        <v>Youngster</v>
      </c>
      <c r="V4532" t="str">
        <f t="shared" si="354"/>
        <v>Low Booking</v>
      </c>
    </row>
    <row r="4533" spans="1:22" x14ac:dyDescent="0.25">
      <c r="A4533" t="s">
        <v>4764</v>
      </c>
      <c r="B4533" s="1">
        <v>46084</v>
      </c>
      <c r="C4533" s="1">
        <v>46087</v>
      </c>
      <c r="D4533" s="9">
        <v>0.88541666666666663</v>
      </c>
      <c r="E4533" t="str">
        <f t="shared" si="350"/>
        <v>Weekday</v>
      </c>
      <c r="F4533" t="str">
        <f t="shared" si="351"/>
        <v>Mar</v>
      </c>
      <c r="G4533" t="str">
        <f>_xlfn.XLOOKUP(A4533,Booking_data!$A$1:$A$6001,Booking_data!$D$1:$D$6001,"not found")</f>
        <v>M011</v>
      </c>
      <c r="H4533" t="str">
        <f>_xlfn.XLOOKUP(G4533,Movies_data!$A$1:$A$41,Movies_data!$B$1:$B$41,"not found")</f>
        <v>Pushpa 2</v>
      </c>
      <c r="I4533" t="str">
        <f>_xlfn.XLOOKUP(G4533,Movies_data!$A$1:$A$41,Movies_data!$D$1:$D$41,"not found")</f>
        <v>Action</v>
      </c>
      <c r="J4533" t="str">
        <f>_xlfn.XLOOKUP(G4533,Movies_data!$A$1:$A$41,Movies_data!$C$1:$C$41,"not found")</f>
        <v>Telugu</v>
      </c>
      <c r="K4533">
        <f>_xlfn.XLOOKUP(G4533,Movies_data!$A$1:$A$41,Movies_data!$H$1:$H$41,"Not Found")</f>
        <v>6.1</v>
      </c>
      <c r="L4533" t="str">
        <f>_xlfn.XLOOKUP(A4533,Booking_data!$A$1:$A$6001,Booking_data!$E$1:$E$6001,"not Found")</f>
        <v>C093</v>
      </c>
      <c r="M4533" t="str">
        <f>_xlfn.XLOOKUP(L4533,Cinemas_data!$A$1:$A$49,Cinemas_data!$I$1:$I$49,"not Found")</f>
        <v>Mukta A2 Cinemas Forum Mall</v>
      </c>
      <c r="N4533" t="str">
        <f>_xlfn.XLOOKUP(L4533,Cinemas_data!$A$1:$A$49,Cinemas_data!$C$1:$C$49,"not Found")</f>
        <v>Mumbai</v>
      </c>
      <c r="O4533">
        <f>_xlfn.XLOOKUP(A4533,Booking_data!$A$1:$A$6001,Booking_data!$H$1:$H$6001,"not found")</f>
        <v>2</v>
      </c>
      <c r="P4533">
        <f>_xlfn.XLOOKUP(A4533,Booking_data!$A$1:$A$6001,Booking_data!$I$1:$I$6001,"not Found")</f>
        <v>420</v>
      </c>
      <c r="Q4533">
        <f t="shared" si="352"/>
        <v>840</v>
      </c>
      <c r="R4533" t="str">
        <f>_xlfn.XLOOKUP(A4533,Booking_data!$A$1:$A$6001,Booking_data!$L$1:$L$6001,"Not Found")</f>
        <v>Wallet</v>
      </c>
      <c r="S4533">
        <f>_xlfn.XLOOKUP(A4533,Booking_data!$A$1:$A$6001,Booking_data!$N$1:$N$6001,"not Found")</f>
        <v>39</v>
      </c>
      <c r="T4533" t="str">
        <f>_xlfn.XLOOKUP(A4533,Booking_data!$A$1:$A$6001,Booking_data!$O$1:$O$6001,"Not Found")</f>
        <v>Female</v>
      </c>
      <c r="U4533" t="str">
        <f t="shared" si="353"/>
        <v>Middle Age</v>
      </c>
      <c r="V4533" t="str">
        <f t="shared" si="354"/>
        <v>Low Booking</v>
      </c>
    </row>
    <row r="4534" spans="1:22" x14ac:dyDescent="0.25">
      <c r="A4534" t="s">
        <v>4765</v>
      </c>
      <c r="B4534" s="1">
        <v>46084</v>
      </c>
      <c r="C4534" s="1">
        <v>46185</v>
      </c>
      <c r="D4534" s="9">
        <v>0.64583333333333337</v>
      </c>
      <c r="E4534" t="str">
        <f t="shared" si="350"/>
        <v>Weekday</v>
      </c>
      <c r="F4534" t="str">
        <f t="shared" si="351"/>
        <v>Mar</v>
      </c>
      <c r="G4534" t="str">
        <f>_xlfn.XLOOKUP(A4534,Booking_data!$A$1:$A$6001,Booking_data!$D$1:$D$6001,"not found")</f>
        <v>M018</v>
      </c>
      <c r="H4534" t="str">
        <f>_xlfn.XLOOKUP(G4534,Movies_data!$A$1:$A$41,Movies_data!$B$1:$B$41,"not found")</f>
        <v>Sita Ramam</v>
      </c>
      <c r="I4534" t="str">
        <f>_xlfn.XLOOKUP(G4534,Movies_data!$A$1:$A$41,Movies_data!$D$1:$D$41,"not found")</f>
        <v>Romance</v>
      </c>
      <c r="J4534" t="str">
        <f>_xlfn.XLOOKUP(G4534,Movies_data!$A$1:$A$41,Movies_data!$C$1:$C$41,"not found")</f>
        <v>Telugu</v>
      </c>
      <c r="K4534">
        <f>_xlfn.XLOOKUP(G4534,Movies_data!$A$1:$A$41,Movies_data!$H$1:$H$41,"Not Found")</f>
        <v>8.5</v>
      </c>
      <c r="L4534" t="str">
        <f>_xlfn.XLOOKUP(A4534,Booking_data!$A$1:$A$6001,Booking_data!$E$1:$E$6001,"not Found")</f>
        <v>C073</v>
      </c>
      <c r="M4534" t="str">
        <f>_xlfn.XLOOKUP(L4534,Cinemas_data!$A$1:$A$49,Cinemas_data!$I$1:$I$49,"not Found")</f>
        <v>Cinepolis Forum Mall</v>
      </c>
      <c r="N4534" t="str">
        <f>_xlfn.XLOOKUP(L4534,Cinemas_data!$A$1:$A$49,Cinemas_data!$C$1:$C$49,"not Found")</f>
        <v>Hyderabad</v>
      </c>
      <c r="O4534">
        <f>_xlfn.XLOOKUP(A4534,Booking_data!$A$1:$A$6001,Booking_data!$H$1:$H$6001,"not found")</f>
        <v>4</v>
      </c>
      <c r="P4534">
        <f>_xlfn.XLOOKUP(A4534,Booking_data!$A$1:$A$6001,Booking_data!$I$1:$I$6001,"not Found")</f>
        <v>240</v>
      </c>
      <c r="Q4534">
        <f t="shared" si="352"/>
        <v>960</v>
      </c>
      <c r="R4534" t="str">
        <f>_xlfn.XLOOKUP(A4534,Booking_data!$A$1:$A$6001,Booking_data!$L$1:$L$6001,"Not Found")</f>
        <v>Credit Card</v>
      </c>
      <c r="S4534">
        <f>_xlfn.XLOOKUP(A4534,Booking_data!$A$1:$A$6001,Booking_data!$N$1:$N$6001,"not Found")</f>
        <v>36</v>
      </c>
      <c r="T4534" t="str">
        <f>_xlfn.XLOOKUP(A4534,Booking_data!$A$1:$A$6001,Booking_data!$O$1:$O$6001,"Not Found")</f>
        <v>Other</v>
      </c>
      <c r="U4534" t="str">
        <f t="shared" si="353"/>
        <v>Middle Age</v>
      </c>
      <c r="V4534" t="str">
        <f t="shared" si="354"/>
        <v>Medium Booking</v>
      </c>
    </row>
    <row r="4535" spans="1:22" x14ac:dyDescent="0.25">
      <c r="A4535" t="s">
        <v>4766</v>
      </c>
      <c r="B4535" s="1">
        <v>46084</v>
      </c>
      <c r="C4535" s="1">
        <v>46181</v>
      </c>
      <c r="D4535" s="9">
        <v>0.88541666666666663</v>
      </c>
      <c r="E4535" t="str">
        <f t="shared" si="350"/>
        <v>Weekday</v>
      </c>
      <c r="F4535" t="str">
        <f t="shared" si="351"/>
        <v>Mar</v>
      </c>
      <c r="G4535" t="str">
        <f>_xlfn.XLOOKUP(A4535,Booking_data!$A$1:$A$6001,Booking_data!$D$1:$D$6001,"not found")</f>
        <v>M015</v>
      </c>
      <c r="H4535" t="str">
        <f>_xlfn.XLOOKUP(G4535,Movies_data!$A$1:$A$41,Movies_data!$B$1:$B$41,"not found")</f>
        <v>Kalki 2898 AD</v>
      </c>
      <c r="I4535" t="str">
        <f>_xlfn.XLOOKUP(G4535,Movies_data!$A$1:$A$41,Movies_data!$D$1:$D$41,"not found")</f>
        <v>Sci-Fi</v>
      </c>
      <c r="J4535" t="str">
        <f>_xlfn.XLOOKUP(G4535,Movies_data!$A$1:$A$41,Movies_data!$C$1:$C$41,"not found")</f>
        <v>Telugu</v>
      </c>
      <c r="K4535">
        <f>_xlfn.XLOOKUP(G4535,Movies_data!$A$1:$A$41,Movies_data!$H$1:$H$41,"Not Found")</f>
        <v>7</v>
      </c>
      <c r="L4535" t="str">
        <f>_xlfn.XLOOKUP(A4535,Booking_data!$A$1:$A$6001,Booking_data!$E$1:$E$6001,"not Found")</f>
        <v>C051</v>
      </c>
      <c r="M4535" t="str">
        <f>_xlfn.XLOOKUP(L4535,Cinemas_data!$A$1:$A$49,Cinemas_data!$I$1:$I$49,"not Found")</f>
        <v>Asian Cinemas City Centre</v>
      </c>
      <c r="N4535" t="str">
        <f>_xlfn.XLOOKUP(L4535,Cinemas_data!$A$1:$A$49,Cinemas_data!$C$1:$C$49,"not Found")</f>
        <v>Bengaluru</v>
      </c>
      <c r="O4535">
        <f>_xlfn.XLOOKUP(A4535,Booking_data!$A$1:$A$6001,Booking_data!$H$1:$H$6001,"not found")</f>
        <v>5</v>
      </c>
      <c r="P4535">
        <f>_xlfn.XLOOKUP(A4535,Booking_data!$A$1:$A$6001,Booking_data!$I$1:$I$6001,"not Found")</f>
        <v>360</v>
      </c>
      <c r="Q4535">
        <f t="shared" si="352"/>
        <v>1800</v>
      </c>
      <c r="R4535" t="str">
        <f>_xlfn.XLOOKUP(A4535,Booking_data!$A$1:$A$6001,Booking_data!$L$1:$L$6001,"Not Found")</f>
        <v>UPI</v>
      </c>
      <c r="S4535">
        <f>_xlfn.XLOOKUP(A4535,Booking_data!$A$1:$A$6001,Booking_data!$N$1:$N$6001,"not Found")</f>
        <v>27</v>
      </c>
      <c r="T4535" t="str">
        <f>_xlfn.XLOOKUP(A4535,Booking_data!$A$1:$A$6001,Booking_data!$O$1:$O$6001,"Not Found")</f>
        <v>Other</v>
      </c>
      <c r="U4535" t="str">
        <f t="shared" si="353"/>
        <v>Youngster</v>
      </c>
      <c r="V4535" t="str">
        <f t="shared" si="354"/>
        <v>High Booking</v>
      </c>
    </row>
    <row r="4536" spans="1:22" x14ac:dyDescent="0.25">
      <c r="A4536" t="s">
        <v>4767</v>
      </c>
      <c r="B4536" s="1">
        <v>46084</v>
      </c>
      <c r="C4536" s="1">
        <v>46056</v>
      </c>
      <c r="D4536" s="9">
        <v>0.88541666666666663</v>
      </c>
      <c r="E4536" t="str">
        <f t="shared" si="350"/>
        <v>Weekday</v>
      </c>
      <c r="F4536" t="str">
        <f t="shared" si="351"/>
        <v>Mar</v>
      </c>
      <c r="G4536" t="str">
        <f>_xlfn.XLOOKUP(A4536,Booking_data!$A$1:$A$6001,Booking_data!$D$1:$D$6001,"not found")</f>
        <v>M038</v>
      </c>
      <c r="H4536" t="str">
        <f>_xlfn.XLOOKUP(G4536,Movies_data!$A$1:$A$41,Movies_data!$B$1:$B$41,"not found")</f>
        <v>Barbie</v>
      </c>
      <c r="I4536" t="str">
        <f>_xlfn.XLOOKUP(G4536,Movies_data!$A$1:$A$41,Movies_data!$D$1:$D$41,"not found")</f>
        <v>Comedy</v>
      </c>
      <c r="J4536" t="str">
        <f>_xlfn.XLOOKUP(G4536,Movies_data!$A$1:$A$41,Movies_data!$C$1:$C$41,"not found")</f>
        <v>English</v>
      </c>
      <c r="K4536">
        <f>_xlfn.XLOOKUP(G4536,Movies_data!$A$1:$A$41,Movies_data!$H$1:$H$41,"Not Found")</f>
        <v>6.8</v>
      </c>
      <c r="L4536" t="str">
        <f>_xlfn.XLOOKUP(A4536,Booking_data!$A$1:$A$6001,Booking_data!$E$1:$E$6001,"not Found")</f>
        <v>C092</v>
      </c>
      <c r="M4536" t="str">
        <f>_xlfn.XLOOKUP(L4536,Cinemas_data!$A$1:$A$49,Cinemas_data!$I$1:$I$49,"not Found")</f>
        <v>Miraj Cinemas Grand Mall</v>
      </c>
      <c r="N4536" t="str">
        <f>_xlfn.XLOOKUP(L4536,Cinemas_data!$A$1:$A$49,Cinemas_data!$C$1:$C$49,"not Found")</f>
        <v>Mumbai</v>
      </c>
      <c r="O4536">
        <f>_xlfn.XLOOKUP(A4536,Booking_data!$A$1:$A$6001,Booking_data!$H$1:$H$6001,"not found")</f>
        <v>2</v>
      </c>
      <c r="P4536">
        <f>_xlfn.XLOOKUP(A4536,Booking_data!$A$1:$A$6001,Booking_data!$I$1:$I$6001,"not Found")</f>
        <v>160</v>
      </c>
      <c r="Q4536">
        <f t="shared" si="352"/>
        <v>320</v>
      </c>
      <c r="R4536" t="str">
        <f>_xlfn.XLOOKUP(A4536,Booking_data!$A$1:$A$6001,Booking_data!$L$1:$L$6001,"Not Found")</f>
        <v>UPI</v>
      </c>
      <c r="S4536">
        <f>_xlfn.XLOOKUP(A4536,Booking_data!$A$1:$A$6001,Booking_data!$N$1:$N$6001,"not Found")</f>
        <v>20</v>
      </c>
      <c r="T4536" t="str">
        <f>_xlfn.XLOOKUP(A4536,Booking_data!$A$1:$A$6001,Booking_data!$O$1:$O$6001,"Not Found")</f>
        <v>Female</v>
      </c>
      <c r="U4536" t="str">
        <f t="shared" si="353"/>
        <v>Youngster</v>
      </c>
      <c r="V4536" t="str">
        <f t="shared" si="354"/>
        <v>Low Booking</v>
      </c>
    </row>
    <row r="4537" spans="1:22" x14ac:dyDescent="0.25">
      <c r="A4537" t="s">
        <v>4768</v>
      </c>
      <c r="B4537" s="1">
        <v>46084</v>
      </c>
      <c r="C4537" s="1">
        <v>46057</v>
      </c>
      <c r="D4537" s="9">
        <v>0.9375</v>
      </c>
      <c r="E4537" t="str">
        <f t="shared" si="350"/>
        <v>Weekday</v>
      </c>
      <c r="F4537" t="str">
        <f t="shared" si="351"/>
        <v>Mar</v>
      </c>
      <c r="G4537" t="str">
        <f>_xlfn.XLOOKUP(A4537,Booking_data!$A$1:$A$6001,Booking_data!$D$1:$D$6001,"not found")</f>
        <v>M016</v>
      </c>
      <c r="H4537" t="str">
        <f>_xlfn.XLOOKUP(G4537,Movies_data!$A$1:$A$41,Movies_data!$B$1:$B$41,"not found")</f>
        <v>Arjun Reddy</v>
      </c>
      <c r="I4537" t="str">
        <f>_xlfn.XLOOKUP(G4537,Movies_data!$A$1:$A$41,Movies_data!$D$1:$D$41,"not found")</f>
        <v>Drama</v>
      </c>
      <c r="J4537" t="str">
        <f>_xlfn.XLOOKUP(G4537,Movies_data!$A$1:$A$41,Movies_data!$C$1:$C$41,"not found")</f>
        <v>Telugu</v>
      </c>
      <c r="K4537">
        <f>_xlfn.XLOOKUP(G4537,Movies_data!$A$1:$A$41,Movies_data!$H$1:$H$41,"Not Found")</f>
        <v>7.7</v>
      </c>
      <c r="L4537" t="str">
        <f>_xlfn.XLOOKUP(A4537,Booking_data!$A$1:$A$6001,Booking_data!$E$1:$E$6001,"not Found")</f>
        <v>C071</v>
      </c>
      <c r="M4537" t="str">
        <f>_xlfn.XLOOKUP(L4537,Cinemas_data!$A$1:$A$49,Cinemas_data!$I$1:$I$49,"not Found")</f>
        <v>PVR City Centre</v>
      </c>
      <c r="N4537" t="str">
        <f>_xlfn.XLOOKUP(L4537,Cinemas_data!$A$1:$A$49,Cinemas_data!$C$1:$C$49,"not Found")</f>
        <v>Hyderabad</v>
      </c>
      <c r="O4537">
        <f>_xlfn.XLOOKUP(A4537,Booking_data!$A$1:$A$6001,Booking_data!$H$1:$H$6001,"not found")</f>
        <v>4</v>
      </c>
      <c r="P4537">
        <f>_xlfn.XLOOKUP(A4537,Booking_data!$A$1:$A$6001,Booking_data!$I$1:$I$6001,"not Found")</f>
        <v>360</v>
      </c>
      <c r="Q4537">
        <f t="shared" si="352"/>
        <v>1440</v>
      </c>
      <c r="R4537" t="str">
        <f>_xlfn.XLOOKUP(A4537,Booking_data!$A$1:$A$6001,Booking_data!$L$1:$L$6001,"Not Found")</f>
        <v>UPI</v>
      </c>
      <c r="S4537">
        <f>_xlfn.XLOOKUP(A4537,Booking_data!$A$1:$A$6001,Booking_data!$N$1:$N$6001,"not Found")</f>
        <v>34</v>
      </c>
      <c r="T4537" t="str">
        <f>_xlfn.XLOOKUP(A4537,Booking_data!$A$1:$A$6001,Booking_data!$O$1:$O$6001,"Not Found")</f>
        <v>Other</v>
      </c>
      <c r="U4537" t="str">
        <f t="shared" si="353"/>
        <v>Middle Age</v>
      </c>
      <c r="V4537" t="str">
        <f t="shared" si="354"/>
        <v>Medium Booking</v>
      </c>
    </row>
    <row r="4538" spans="1:22" x14ac:dyDescent="0.25">
      <c r="A4538" t="s">
        <v>4769</v>
      </c>
      <c r="B4538" s="1">
        <v>46084</v>
      </c>
      <c r="C4538" s="1">
        <v>46037</v>
      </c>
      <c r="D4538" s="9">
        <v>0.77083333333333337</v>
      </c>
      <c r="E4538" t="str">
        <f t="shared" si="350"/>
        <v>Weekday</v>
      </c>
      <c r="F4538" t="str">
        <f t="shared" si="351"/>
        <v>Mar</v>
      </c>
      <c r="G4538" t="str">
        <f>_xlfn.XLOOKUP(A4538,Booking_data!$A$1:$A$6001,Booking_data!$D$1:$D$6001,"not found")</f>
        <v>M010</v>
      </c>
      <c r="H4538" t="str">
        <f>_xlfn.XLOOKUP(G4538,Movies_data!$A$1:$A$41,Movies_data!$B$1:$B$41,"not found")</f>
        <v>Captain Miller</v>
      </c>
      <c r="I4538" t="str">
        <f>_xlfn.XLOOKUP(G4538,Movies_data!$A$1:$A$41,Movies_data!$D$1:$D$41,"not found")</f>
        <v>Action</v>
      </c>
      <c r="J4538" t="str">
        <f>_xlfn.XLOOKUP(G4538,Movies_data!$A$1:$A$41,Movies_data!$C$1:$C$41,"not found")</f>
        <v>Tamil</v>
      </c>
      <c r="K4538">
        <f>_xlfn.XLOOKUP(G4538,Movies_data!$A$1:$A$41,Movies_data!$H$1:$H$41,"Not Found")</f>
        <v>7</v>
      </c>
      <c r="L4538" t="str">
        <f>_xlfn.XLOOKUP(A4538,Booking_data!$A$1:$A$6001,Booking_data!$E$1:$E$6001,"not Found")</f>
        <v>C063</v>
      </c>
      <c r="M4538" t="str">
        <f>_xlfn.XLOOKUP(L4538,Cinemas_data!$A$1:$A$49,Cinemas_data!$I$1:$I$49,"not Found")</f>
        <v>INOX Forum Mall</v>
      </c>
      <c r="N4538" t="str">
        <f>_xlfn.XLOOKUP(L4538,Cinemas_data!$A$1:$A$49,Cinemas_data!$C$1:$C$49,"not Found")</f>
        <v>Mysuru</v>
      </c>
      <c r="O4538">
        <f>_xlfn.XLOOKUP(A4538,Booking_data!$A$1:$A$6001,Booking_data!$H$1:$H$6001,"not found")</f>
        <v>2</v>
      </c>
      <c r="P4538">
        <f>_xlfn.XLOOKUP(A4538,Booking_data!$A$1:$A$6001,Booking_data!$I$1:$I$6001,"not Found")</f>
        <v>320</v>
      </c>
      <c r="Q4538">
        <f t="shared" si="352"/>
        <v>640</v>
      </c>
      <c r="R4538" t="str">
        <f>_xlfn.XLOOKUP(A4538,Booking_data!$A$1:$A$6001,Booking_data!$L$1:$L$6001,"Not Found")</f>
        <v>Wallet</v>
      </c>
      <c r="S4538">
        <f>_xlfn.XLOOKUP(A4538,Booking_data!$A$1:$A$6001,Booking_data!$N$1:$N$6001,"not Found")</f>
        <v>45</v>
      </c>
      <c r="T4538" t="str">
        <f>_xlfn.XLOOKUP(A4538,Booking_data!$A$1:$A$6001,Booking_data!$O$1:$O$6001,"Not Found")</f>
        <v>Male</v>
      </c>
      <c r="U4538" t="str">
        <f t="shared" si="353"/>
        <v>Above 45</v>
      </c>
      <c r="V4538" t="str">
        <f t="shared" si="354"/>
        <v>Low Booking</v>
      </c>
    </row>
    <row r="4539" spans="1:22" x14ac:dyDescent="0.25">
      <c r="A4539" t="s">
        <v>4770</v>
      </c>
      <c r="B4539" s="1">
        <v>46084</v>
      </c>
      <c r="C4539" s="1">
        <v>46117</v>
      </c>
      <c r="D4539" s="9">
        <v>0.53125</v>
      </c>
      <c r="E4539" t="str">
        <f t="shared" si="350"/>
        <v>Weekday</v>
      </c>
      <c r="F4539" t="str">
        <f t="shared" si="351"/>
        <v>Mar</v>
      </c>
      <c r="G4539" t="str">
        <f>_xlfn.XLOOKUP(A4539,Booking_data!$A$1:$A$6001,Booking_data!$D$1:$D$6001,"not found")</f>
        <v>M009</v>
      </c>
      <c r="H4539" t="str">
        <f>_xlfn.XLOOKUP(G4539,Movies_data!$A$1:$A$41,Movies_data!$B$1:$B$41,"not found")</f>
        <v>Amaran</v>
      </c>
      <c r="I4539" t="str">
        <f>_xlfn.XLOOKUP(G4539,Movies_data!$A$1:$A$41,Movies_data!$D$1:$D$41,"not found")</f>
        <v>Biography</v>
      </c>
      <c r="J4539" t="str">
        <f>_xlfn.XLOOKUP(G4539,Movies_data!$A$1:$A$41,Movies_data!$C$1:$C$41,"not found")</f>
        <v>Tamil</v>
      </c>
      <c r="K4539">
        <f>_xlfn.XLOOKUP(G4539,Movies_data!$A$1:$A$41,Movies_data!$H$1:$H$41,"Not Found")</f>
        <v>8.3000000000000007</v>
      </c>
      <c r="L4539" t="str">
        <f>_xlfn.XLOOKUP(A4539,Booking_data!$A$1:$A$6001,Booking_data!$E$1:$E$6001,"not Found")</f>
        <v>C051</v>
      </c>
      <c r="M4539" t="str">
        <f>_xlfn.XLOOKUP(L4539,Cinemas_data!$A$1:$A$49,Cinemas_data!$I$1:$I$49,"not Found")</f>
        <v>Asian Cinemas City Centre</v>
      </c>
      <c r="N4539" t="str">
        <f>_xlfn.XLOOKUP(L4539,Cinemas_data!$A$1:$A$49,Cinemas_data!$C$1:$C$49,"not Found")</f>
        <v>Bengaluru</v>
      </c>
      <c r="O4539">
        <f>_xlfn.XLOOKUP(A4539,Booking_data!$A$1:$A$6001,Booking_data!$H$1:$H$6001,"not found")</f>
        <v>2</v>
      </c>
      <c r="P4539">
        <f>_xlfn.XLOOKUP(A4539,Booking_data!$A$1:$A$6001,Booking_data!$I$1:$I$6001,"not Found")</f>
        <v>460</v>
      </c>
      <c r="Q4539">
        <f t="shared" si="352"/>
        <v>920</v>
      </c>
      <c r="R4539" t="str">
        <f>_xlfn.XLOOKUP(A4539,Booking_data!$A$1:$A$6001,Booking_data!$L$1:$L$6001,"Not Found")</f>
        <v>Debit Card</v>
      </c>
      <c r="S4539">
        <f>_xlfn.XLOOKUP(A4539,Booking_data!$A$1:$A$6001,Booking_data!$N$1:$N$6001,"not Found")</f>
        <v>54</v>
      </c>
      <c r="T4539" t="str">
        <f>_xlfn.XLOOKUP(A4539,Booking_data!$A$1:$A$6001,Booking_data!$O$1:$O$6001,"Not Found")</f>
        <v>Other</v>
      </c>
      <c r="U4539" t="str">
        <f t="shared" si="353"/>
        <v>Above 45</v>
      </c>
      <c r="V4539" t="str">
        <f t="shared" si="354"/>
        <v>Low Booking</v>
      </c>
    </row>
    <row r="4540" spans="1:22" x14ac:dyDescent="0.25">
      <c r="A4540" t="s">
        <v>4771</v>
      </c>
      <c r="B4540" s="1">
        <v>46084</v>
      </c>
      <c r="C4540" s="1">
        <v>46136</v>
      </c>
      <c r="D4540" s="9">
        <v>0.88541666666666663</v>
      </c>
      <c r="E4540" t="str">
        <f t="shared" si="350"/>
        <v>Weekday</v>
      </c>
      <c r="F4540" t="str">
        <f t="shared" si="351"/>
        <v>Mar</v>
      </c>
      <c r="G4540" t="str">
        <f>_xlfn.XLOOKUP(A4540,Booking_data!$A$1:$A$6001,Booking_data!$D$1:$D$6001,"not found")</f>
        <v>M003</v>
      </c>
      <c r="H4540" t="str">
        <f>_xlfn.XLOOKUP(G4540,Movies_data!$A$1:$A$41,Movies_data!$B$1:$B$41,"not found")</f>
        <v>Vikram</v>
      </c>
      <c r="I4540" t="str">
        <f>_xlfn.XLOOKUP(G4540,Movies_data!$A$1:$A$41,Movies_data!$D$1:$D$41,"not found")</f>
        <v>Action</v>
      </c>
      <c r="J4540" t="str">
        <f>_xlfn.XLOOKUP(G4540,Movies_data!$A$1:$A$41,Movies_data!$C$1:$C$41,"not found")</f>
        <v>Tamil</v>
      </c>
      <c r="K4540">
        <f>_xlfn.XLOOKUP(G4540,Movies_data!$A$1:$A$41,Movies_data!$H$1:$H$41,"Not Found")</f>
        <v>8.3000000000000007</v>
      </c>
      <c r="L4540" t="str">
        <f>_xlfn.XLOOKUP(A4540,Booking_data!$A$1:$A$6001,Booking_data!$E$1:$E$6001,"not Found")</f>
        <v>C153</v>
      </c>
      <c r="M4540" t="str">
        <f>_xlfn.XLOOKUP(L4540,Cinemas_data!$A$1:$A$49,Cinemas_data!$I$1:$I$49,"not Found")</f>
        <v>Cinepolis Forum Mall</v>
      </c>
      <c r="N4540" t="str">
        <f>_xlfn.XLOOKUP(L4540,Cinemas_data!$A$1:$A$49,Cinemas_data!$C$1:$C$49,"not Found")</f>
        <v>Kochi</v>
      </c>
      <c r="O4540">
        <f>_xlfn.XLOOKUP(A4540,Booking_data!$A$1:$A$6001,Booking_data!$H$1:$H$6001,"not found")</f>
        <v>2</v>
      </c>
      <c r="P4540">
        <f>_xlfn.XLOOKUP(A4540,Booking_data!$A$1:$A$6001,Booking_data!$I$1:$I$6001,"not Found")</f>
        <v>420</v>
      </c>
      <c r="Q4540">
        <f t="shared" si="352"/>
        <v>840</v>
      </c>
      <c r="R4540" t="str">
        <f>_xlfn.XLOOKUP(A4540,Booking_data!$A$1:$A$6001,Booking_data!$L$1:$L$6001,"Not Found")</f>
        <v>Net Banking</v>
      </c>
      <c r="S4540">
        <f>_xlfn.XLOOKUP(A4540,Booking_data!$A$1:$A$6001,Booking_data!$N$1:$N$6001,"not Found")</f>
        <v>21</v>
      </c>
      <c r="T4540" t="str">
        <f>_xlfn.XLOOKUP(A4540,Booking_data!$A$1:$A$6001,Booking_data!$O$1:$O$6001,"Not Found")</f>
        <v>Female</v>
      </c>
      <c r="U4540" t="str">
        <f t="shared" si="353"/>
        <v>Youngster</v>
      </c>
      <c r="V4540" t="str">
        <f t="shared" si="354"/>
        <v>Low Booking</v>
      </c>
    </row>
    <row r="4541" spans="1:22" x14ac:dyDescent="0.25">
      <c r="A4541" t="s">
        <v>4772</v>
      </c>
      <c r="B4541" s="1">
        <v>46084</v>
      </c>
      <c r="C4541" s="1">
        <v>46116</v>
      </c>
      <c r="D4541" s="9">
        <v>0.88541666666666663</v>
      </c>
      <c r="E4541" t="str">
        <f t="shared" si="350"/>
        <v>Weekday</v>
      </c>
      <c r="F4541" t="str">
        <f t="shared" si="351"/>
        <v>Mar</v>
      </c>
      <c r="G4541" t="str">
        <f>_xlfn.XLOOKUP(A4541,Booking_data!$A$1:$A$6001,Booking_data!$D$1:$D$6001,"not found")</f>
        <v>M013</v>
      </c>
      <c r="H4541" t="str">
        <f>_xlfn.XLOOKUP(G4541,Movies_data!$A$1:$A$41,Movies_data!$B$1:$B$41,"not found")</f>
        <v>Salaar</v>
      </c>
      <c r="I4541" t="str">
        <f>_xlfn.XLOOKUP(G4541,Movies_data!$A$1:$A$41,Movies_data!$D$1:$D$41,"not found")</f>
        <v>Action</v>
      </c>
      <c r="J4541" t="str">
        <f>_xlfn.XLOOKUP(G4541,Movies_data!$A$1:$A$41,Movies_data!$C$1:$C$41,"not found")</f>
        <v>Telugu</v>
      </c>
      <c r="K4541">
        <f>_xlfn.XLOOKUP(G4541,Movies_data!$A$1:$A$41,Movies_data!$H$1:$H$41,"Not Found")</f>
        <v>6.5</v>
      </c>
      <c r="L4541" t="str">
        <f>_xlfn.XLOOKUP(A4541,Booking_data!$A$1:$A$6001,Booking_data!$E$1:$E$6001,"not Found")</f>
        <v>C163</v>
      </c>
      <c r="M4541" t="str">
        <f>_xlfn.XLOOKUP(L4541,Cinemas_data!$A$1:$A$49,Cinemas_data!$I$1:$I$49,"not Found")</f>
        <v>Miraj Cinemas Forum Mall</v>
      </c>
      <c r="N4541" t="str">
        <f>_xlfn.XLOOKUP(L4541,Cinemas_data!$A$1:$A$49,Cinemas_data!$C$1:$C$49,"not Found")</f>
        <v>Thiruvananthapuram</v>
      </c>
      <c r="O4541">
        <f>_xlfn.XLOOKUP(A4541,Booking_data!$A$1:$A$6001,Booking_data!$H$1:$H$6001,"not found")</f>
        <v>3</v>
      </c>
      <c r="P4541">
        <f>_xlfn.XLOOKUP(A4541,Booking_data!$A$1:$A$6001,Booking_data!$I$1:$I$6001,"not Found")</f>
        <v>180</v>
      </c>
      <c r="Q4541">
        <f t="shared" si="352"/>
        <v>540</v>
      </c>
      <c r="R4541" t="str">
        <f>_xlfn.XLOOKUP(A4541,Booking_data!$A$1:$A$6001,Booking_data!$L$1:$L$6001,"Not Found")</f>
        <v>Credit Card</v>
      </c>
      <c r="S4541">
        <f>_xlfn.XLOOKUP(A4541,Booking_data!$A$1:$A$6001,Booking_data!$N$1:$N$6001,"not Found")</f>
        <v>54</v>
      </c>
      <c r="T4541" t="str">
        <f>_xlfn.XLOOKUP(A4541,Booking_data!$A$1:$A$6001,Booking_data!$O$1:$O$6001,"Not Found")</f>
        <v>Male</v>
      </c>
      <c r="U4541" t="str">
        <f t="shared" si="353"/>
        <v>Above 45</v>
      </c>
      <c r="V4541" t="str">
        <f t="shared" si="354"/>
        <v>Medium Booking</v>
      </c>
    </row>
    <row r="4542" spans="1:22" x14ac:dyDescent="0.25">
      <c r="A4542" t="s">
        <v>4773</v>
      </c>
      <c r="B4542" s="1">
        <v>46084</v>
      </c>
      <c r="C4542" s="1">
        <v>46090</v>
      </c>
      <c r="D4542" s="9">
        <v>0.88541666666666663</v>
      </c>
      <c r="E4542" t="str">
        <f t="shared" si="350"/>
        <v>Weekday</v>
      </c>
      <c r="F4542" t="str">
        <f t="shared" si="351"/>
        <v>Mar</v>
      </c>
      <c r="G4542" t="str">
        <f>_xlfn.XLOOKUP(A4542,Booking_data!$A$1:$A$6001,Booking_data!$D$1:$D$6001,"not found")</f>
        <v>M008</v>
      </c>
      <c r="H4542" t="str">
        <f>_xlfn.XLOOKUP(G4542,Movies_data!$A$1:$A$41,Movies_data!$B$1:$B$41,"not found")</f>
        <v>Love Today</v>
      </c>
      <c r="I4542" t="str">
        <f>_xlfn.XLOOKUP(G4542,Movies_data!$A$1:$A$41,Movies_data!$D$1:$D$41,"not found")</f>
        <v>Romance</v>
      </c>
      <c r="J4542" t="str">
        <f>_xlfn.XLOOKUP(G4542,Movies_data!$A$1:$A$41,Movies_data!$C$1:$C$41,"not found")</f>
        <v>Tamil</v>
      </c>
      <c r="K4542">
        <f>_xlfn.XLOOKUP(G4542,Movies_data!$A$1:$A$41,Movies_data!$H$1:$H$41,"Not Found")</f>
        <v>7.4</v>
      </c>
      <c r="L4542" t="str">
        <f>_xlfn.XLOOKUP(A4542,Booking_data!$A$1:$A$6001,Booking_data!$E$1:$E$6001,"not Found")</f>
        <v>C112</v>
      </c>
      <c r="M4542" t="str">
        <f>_xlfn.XLOOKUP(L4542,Cinemas_data!$A$1:$A$49,Cinemas_data!$I$1:$I$49,"not Found")</f>
        <v>MovieMax Grand Mall</v>
      </c>
      <c r="N4542" t="str">
        <f>_xlfn.XLOOKUP(L4542,Cinemas_data!$A$1:$A$49,Cinemas_data!$C$1:$C$49,"not Found")</f>
        <v>Delhi</v>
      </c>
      <c r="O4542">
        <f>_xlfn.XLOOKUP(A4542,Booking_data!$A$1:$A$6001,Booking_data!$H$1:$H$6001,"not found")</f>
        <v>4</v>
      </c>
      <c r="P4542">
        <f>_xlfn.XLOOKUP(A4542,Booking_data!$A$1:$A$6001,Booking_data!$I$1:$I$6001,"not Found")</f>
        <v>420</v>
      </c>
      <c r="Q4542">
        <f t="shared" si="352"/>
        <v>1680</v>
      </c>
      <c r="R4542" t="str">
        <f>_xlfn.XLOOKUP(A4542,Booking_data!$A$1:$A$6001,Booking_data!$L$1:$L$6001,"Not Found")</f>
        <v>Debit Card</v>
      </c>
      <c r="S4542">
        <f>_xlfn.XLOOKUP(A4542,Booking_data!$A$1:$A$6001,Booking_data!$N$1:$N$6001,"not Found")</f>
        <v>31</v>
      </c>
      <c r="T4542" t="str">
        <f>_xlfn.XLOOKUP(A4542,Booking_data!$A$1:$A$6001,Booking_data!$O$1:$O$6001,"Not Found")</f>
        <v>Other</v>
      </c>
      <c r="U4542" t="str">
        <f t="shared" si="353"/>
        <v>Middle Age</v>
      </c>
      <c r="V4542" t="str">
        <f t="shared" si="354"/>
        <v>Medium Booking</v>
      </c>
    </row>
    <row r="4543" spans="1:22" x14ac:dyDescent="0.25">
      <c r="A4543" t="s">
        <v>4774</v>
      </c>
      <c r="B4543" s="1">
        <v>46084</v>
      </c>
      <c r="C4543" s="1">
        <v>46181</v>
      </c>
      <c r="D4543" s="9">
        <v>0.9375</v>
      </c>
      <c r="E4543" t="str">
        <f t="shared" si="350"/>
        <v>Weekday</v>
      </c>
      <c r="F4543" t="str">
        <f t="shared" si="351"/>
        <v>Mar</v>
      </c>
      <c r="G4543" t="str">
        <f>_xlfn.XLOOKUP(A4543,Booking_data!$A$1:$A$6001,Booking_data!$D$1:$D$6001,"not found")</f>
        <v>M031</v>
      </c>
      <c r="H4543" t="str">
        <f>_xlfn.XLOOKUP(G4543,Movies_data!$A$1:$A$41,Movies_data!$B$1:$B$41,"not found")</f>
        <v>Bangalore Days</v>
      </c>
      <c r="I4543" t="str">
        <f>_xlfn.XLOOKUP(G4543,Movies_data!$A$1:$A$41,Movies_data!$D$1:$D$41,"not found")</f>
        <v>Drama</v>
      </c>
      <c r="J4543" t="str">
        <f>_xlfn.XLOOKUP(G4543,Movies_data!$A$1:$A$41,Movies_data!$C$1:$C$41,"not found")</f>
        <v>Malayalam</v>
      </c>
      <c r="K4543">
        <f>_xlfn.XLOOKUP(G4543,Movies_data!$A$1:$A$41,Movies_data!$H$1:$H$41,"Not Found")</f>
        <v>8.3000000000000007</v>
      </c>
      <c r="L4543" t="str">
        <f>_xlfn.XLOOKUP(A4543,Booking_data!$A$1:$A$6001,Booking_data!$E$1:$E$6001,"not Found")</f>
        <v>C143</v>
      </c>
      <c r="M4543" t="str">
        <f>_xlfn.XLOOKUP(L4543,Cinemas_data!$A$1:$A$49,Cinemas_data!$I$1:$I$49,"not Found")</f>
        <v>INOX Forum Mall</v>
      </c>
      <c r="N4543" t="str">
        <f>_xlfn.XLOOKUP(L4543,Cinemas_data!$A$1:$A$49,Cinemas_data!$C$1:$C$49,"not Found")</f>
        <v>Ahmedabad</v>
      </c>
      <c r="O4543">
        <f>_xlfn.XLOOKUP(A4543,Booking_data!$A$1:$A$6001,Booking_data!$H$1:$H$6001,"not found")</f>
        <v>2</v>
      </c>
      <c r="P4543">
        <f>_xlfn.XLOOKUP(A4543,Booking_data!$A$1:$A$6001,Booking_data!$I$1:$I$6001,"not Found")</f>
        <v>420</v>
      </c>
      <c r="Q4543">
        <f t="shared" si="352"/>
        <v>840</v>
      </c>
      <c r="R4543" t="str">
        <f>_xlfn.XLOOKUP(A4543,Booking_data!$A$1:$A$6001,Booking_data!$L$1:$L$6001,"Not Found")</f>
        <v>Wallet</v>
      </c>
      <c r="S4543">
        <f>_xlfn.XLOOKUP(A4543,Booking_data!$A$1:$A$6001,Booking_data!$N$1:$N$6001,"not Found")</f>
        <v>39</v>
      </c>
      <c r="T4543" t="str">
        <f>_xlfn.XLOOKUP(A4543,Booking_data!$A$1:$A$6001,Booking_data!$O$1:$O$6001,"Not Found")</f>
        <v>Male</v>
      </c>
      <c r="U4543" t="str">
        <f t="shared" si="353"/>
        <v>Middle Age</v>
      </c>
      <c r="V4543" t="str">
        <f t="shared" si="354"/>
        <v>Low Booking</v>
      </c>
    </row>
    <row r="4544" spans="1:22" x14ac:dyDescent="0.25">
      <c r="A4544" t="s">
        <v>4775</v>
      </c>
      <c r="B4544" s="1">
        <v>46084</v>
      </c>
      <c r="C4544" s="1">
        <v>46045</v>
      </c>
      <c r="D4544" s="9">
        <v>0.77083333333333337</v>
      </c>
      <c r="E4544" t="str">
        <f t="shared" si="350"/>
        <v>Weekday</v>
      </c>
      <c r="F4544" t="str">
        <f t="shared" si="351"/>
        <v>Mar</v>
      </c>
      <c r="G4544" t="str">
        <f>_xlfn.XLOOKUP(A4544,Booking_data!$A$1:$A$6001,Booking_data!$D$1:$D$6001,"not found")</f>
        <v>M026</v>
      </c>
      <c r="H4544" t="str">
        <f>_xlfn.XLOOKUP(G4544,Movies_data!$A$1:$A$41,Movies_data!$B$1:$B$41,"not found")</f>
        <v>Drishyam 2</v>
      </c>
      <c r="I4544" t="str">
        <f>_xlfn.XLOOKUP(G4544,Movies_data!$A$1:$A$41,Movies_data!$D$1:$D$41,"not found")</f>
        <v>Thriller</v>
      </c>
      <c r="J4544" t="str">
        <f>_xlfn.XLOOKUP(G4544,Movies_data!$A$1:$A$41,Movies_data!$C$1:$C$41,"not found")</f>
        <v>Hindi</v>
      </c>
      <c r="K4544">
        <f>_xlfn.XLOOKUP(G4544,Movies_data!$A$1:$A$41,Movies_data!$H$1:$H$41,"Not Found")</f>
        <v>8.1999999999999993</v>
      </c>
      <c r="L4544" t="str">
        <f>_xlfn.XLOOKUP(A4544,Booking_data!$A$1:$A$6001,Booking_data!$E$1:$E$6001,"not Found")</f>
        <v>C153</v>
      </c>
      <c r="M4544" t="str">
        <f>_xlfn.XLOOKUP(L4544,Cinemas_data!$A$1:$A$49,Cinemas_data!$I$1:$I$49,"not Found")</f>
        <v>Cinepolis Forum Mall</v>
      </c>
      <c r="N4544" t="str">
        <f>_xlfn.XLOOKUP(L4544,Cinemas_data!$A$1:$A$49,Cinemas_data!$C$1:$C$49,"not Found")</f>
        <v>Kochi</v>
      </c>
      <c r="O4544">
        <f>_xlfn.XLOOKUP(A4544,Booking_data!$A$1:$A$6001,Booking_data!$H$1:$H$6001,"not found")</f>
        <v>3</v>
      </c>
      <c r="P4544">
        <f>_xlfn.XLOOKUP(A4544,Booking_data!$A$1:$A$6001,Booking_data!$I$1:$I$6001,"not Found")</f>
        <v>420</v>
      </c>
      <c r="Q4544">
        <f t="shared" si="352"/>
        <v>1260</v>
      </c>
      <c r="R4544" t="str">
        <f>_xlfn.XLOOKUP(A4544,Booking_data!$A$1:$A$6001,Booking_data!$L$1:$L$6001,"Not Found")</f>
        <v>Wallet</v>
      </c>
      <c r="S4544">
        <f>_xlfn.XLOOKUP(A4544,Booking_data!$A$1:$A$6001,Booking_data!$N$1:$N$6001,"not Found")</f>
        <v>34</v>
      </c>
      <c r="T4544" t="str">
        <f>_xlfn.XLOOKUP(A4544,Booking_data!$A$1:$A$6001,Booking_data!$O$1:$O$6001,"Not Found")</f>
        <v>Female</v>
      </c>
      <c r="U4544" t="str">
        <f t="shared" si="353"/>
        <v>Middle Age</v>
      </c>
      <c r="V4544" t="str">
        <f t="shared" si="354"/>
        <v>Medium Booking</v>
      </c>
    </row>
    <row r="4545" spans="1:22" x14ac:dyDescent="0.25">
      <c r="A4545" t="s">
        <v>4776</v>
      </c>
      <c r="B4545" s="1">
        <v>46084</v>
      </c>
      <c r="C4545" s="1">
        <v>46056</v>
      </c>
      <c r="D4545" s="9">
        <v>0.9375</v>
      </c>
      <c r="E4545" t="str">
        <f t="shared" si="350"/>
        <v>Weekday</v>
      </c>
      <c r="F4545" t="str">
        <f t="shared" si="351"/>
        <v>Mar</v>
      </c>
      <c r="G4545" t="str">
        <f>_xlfn.XLOOKUP(A4545,Booking_data!$A$1:$A$6001,Booking_data!$D$1:$D$6001,"not found")</f>
        <v>M013</v>
      </c>
      <c r="H4545" t="str">
        <f>_xlfn.XLOOKUP(G4545,Movies_data!$A$1:$A$41,Movies_data!$B$1:$B$41,"not found")</f>
        <v>Salaar</v>
      </c>
      <c r="I4545" t="str">
        <f>_xlfn.XLOOKUP(G4545,Movies_data!$A$1:$A$41,Movies_data!$D$1:$D$41,"not found")</f>
        <v>Action</v>
      </c>
      <c r="J4545" t="str">
        <f>_xlfn.XLOOKUP(G4545,Movies_data!$A$1:$A$41,Movies_data!$C$1:$C$41,"not found")</f>
        <v>Telugu</v>
      </c>
      <c r="K4545">
        <f>_xlfn.XLOOKUP(G4545,Movies_data!$A$1:$A$41,Movies_data!$H$1:$H$41,"Not Found")</f>
        <v>6.5</v>
      </c>
      <c r="L4545" t="str">
        <f>_xlfn.XLOOKUP(A4545,Booking_data!$A$1:$A$6001,Booking_data!$E$1:$E$6001,"not Found")</f>
        <v>C122</v>
      </c>
      <c r="M4545" t="str">
        <f>_xlfn.XLOOKUP(L4545,Cinemas_data!$A$1:$A$49,Cinemas_data!$I$1:$I$49,"not Found")</f>
        <v>Asian Cinemas Grand Mall</v>
      </c>
      <c r="N4545" t="str">
        <f>_xlfn.XLOOKUP(L4545,Cinemas_data!$A$1:$A$49,Cinemas_data!$C$1:$C$49,"not Found")</f>
        <v>Noida</v>
      </c>
      <c r="O4545">
        <f>_xlfn.XLOOKUP(A4545,Booking_data!$A$1:$A$6001,Booking_data!$H$1:$H$6001,"not found")</f>
        <v>6</v>
      </c>
      <c r="P4545">
        <f>_xlfn.XLOOKUP(A4545,Booking_data!$A$1:$A$6001,Booking_data!$I$1:$I$6001,"not Found")</f>
        <v>180</v>
      </c>
      <c r="Q4545">
        <f t="shared" si="352"/>
        <v>1080</v>
      </c>
      <c r="R4545" t="str">
        <f>_xlfn.XLOOKUP(A4545,Booking_data!$A$1:$A$6001,Booking_data!$L$1:$L$6001,"Not Found")</f>
        <v>Credit Card</v>
      </c>
      <c r="S4545">
        <f>_xlfn.XLOOKUP(A4545,Booking_data!$A$1:$A$6001,Booking_data!$N$1:$N$6001,"not Found")</f>
        <v>25</v>
      </c>
      <c r="T4545" t="str">
        <f>_xlfn.XLOOKUP(A4545,Booking_data!$A$1:$A$6001,Booking_data!$O$1:$O$6001,"Not Found")</f>
        <v>Female</v>
      </c>
      <c r="U4545" t="str">
        <f t="shared" si="353"/>
        <v>Youngster</v>
      </c>
      <c r="V4545" t="str">
        <f t="shared" si="354"/>
        <v>High Booking</v>
      </c>
    </row>
    <row r="4546" spans="1:22" x14ac:dyDescent="0.25">
      <c r="A4546" t="s">
        <v>4777</v>
      </c>
      <c r="B4546" s="1">
        <v>46084</v>
      </c>
      <c r="C4546" s="1">
        <v>46195</v>
      </c>
      <c r="D4546" s="9">
        <v>0.9375</v>
      </c>
      <c r="E4546" t="str">
        <f t="shared" si="350"/>
        <v>Weekday</v>
      </c>
      <c r="F4546" t="str">
        <f t="shared" si="351"/>
        <v>Mar</v>
      </c>
      <c r="G4546" t="str">
        <f>_xlfn.XLOOKUP(A4546,Booking_data!$A$1:$A$6001,Booking_data!$D$1:$D$6001,"not found")</f>
        <v>M016</v>
      </c>
      <c r="H4546" t="str">
        <f>_xlfn.XLOOKUP(G4546,Movies_data!$A$1:$A$41,Movies_data!$B$1:$B$41,"not found")</f>
        <v>Arjun Reddy</v>
      </c>
      <c r="I4546" t="str">
        <f>_xlfn.XLOOKUP(G4546,Movies_data!$A$1:$A$41,Movies_data!$D$1:$D$41,"not found")</f>
        <v>Drama</v>
      </c>
      <c r="J4546" t="str">
        <f>_xlfn.XLOOKUP(G4546,Movies_data!$A$1:$A$41,Movies_data!$C$1:$C$41,"not found")</f>
        <v>Telugu</v>
      </c>
      <c r="K4546">
        <f>_xlfn.XLOOKUP(G4546,Movies_data!$A$1:$A$41,Movies_data!$H$1:$H$41,"Not Found")</f>
        <v>7.7</v>
      </c>
      <c r="L4546" t="str">
        <f>_xlfn.XLOOKUP(A4546,Booking_data!$A$1:$A$6001,Booking_data!$E$1:$E$6001,"not Found")</f>
        <v>C103</v>
      </c>
      <c r="M4546" t="str">
        <f>_xlfn.XLOOKUP(L4546,Cinemas_data!$A$1:$A$49,Cinemas_data!$I$1:$I$49,"not Found")</f>
        <v>MovieMax Forum Mall</v>
      </c>
      <c r="N4546" t="str">
        <f>_xlfn.XLOOKUP(L4546,Cinemas_data!$A$1:$A$49,Cinemas_data!$C$1:$C$49,"not Found")</f>
        <v>Pune</v>
      </c>
      <c r="O4546">
        <f>_xlfn.XLOOKUP(A4546,Booking_data!$A$1:$A$6001,Booking_data!$H$1:$H$6001,"not found")</f>
        <v>4</v>
      </c>
      <c r="P4546">
        <f>_xlfn.XLOOKUP(A4546,Booking_data!$A$1:$A$6001,Booking_data!$I$1:$I$6001,"not Found")</f>
        <v>180</v>
      </c>
      <c r="Q4546">
        <f t="shared" si="352"/>
        <v>720</v>
      </c>
      <c r="R4546" t="str">
        <f>_xlfn.XLOOKUP(A4546,Booking_data!$A$1:$A$6001,Booking_data!$L$1:$L$6001,"Not Found")</f>
        <v>Debit Card</v>
      </c>
      <c r="S4546">
        <f>_xlfn.XLOOKUP(A4546,Booking_data!$A$1:$A$6001,Booking_data!$N$1:$N$6001,"not Found")</f>
        <v>53</v>
      </c>
      <c r="T4546" t="str">
        <f>_xlfn.XLOOKUP(A4546,Booking_data!$A$1:$A$6001,Booking_data!$O$1:$O$6001,"Not Found")</f>
        <v>Male</v>
      </c>
      <c r="U4546" t="str">
        <f t="shared" si="353"/>
        <v>Above 45</v>
      </c>
      <c r="V4546" t="str">
        <f t="shared" si="354"/>
        <v>Medium Booking</v>
      </c>
    </row>
    <row r="4547" spans="1:22" x14ac:dyDescent="0.25">
      <c r="A4547" t="s">
        <v>4778</v>
      </c>
      <c r="B4547" s="1">
        <v>46084</v>
      </c>
      <c r="C4547" s="1">
        <v>46093</v>
      </c>
      <c r="D4547" s="9">
        <v>0.9375</v>
      </c>
      <c r="E4547" t="str">
        <f t="shared" ref="E4547:E4610" si="355">IF(WEEKDAY(B4547,2)&lt;=5,"Weekday","Weekend")</f>
        <v>Weekday</v>
      </c>
      <c r="F4547" t="str">
        <f t="shared" ref="F4547:F4610" si="356">TEXT(B4547,"mmm")</f>
        <v>Mar</v>
      </c>
      <c r="G4547" t="str">
        <f>_xlfn.XLOOKUP(A4547,Booking_data!$A$1:$A$6001,Booking_data!$D$1:$D$6001,"not found")</f>
        <v>M019</v>
      </c>
      <c r="H4547" t="str">
        <f>_xlfn.XLOOKUP(G4547,Movies_data!$A$1:$A$41,Movies_data!$B$1:$B$41,"not found")</f>
        <v>Animal</v>
      </c>
      <c r="I4547" t="str">
        <f>_xlfn.XLOOKUP(G4547,Movies_data!$A$1:$A$41,Movies_data!$D$1:$D$41,"not found")</f>
        <v>Drama</v>
      </c>
      <c r="J4547" t="str">
        <f>_xlfn.XLOOKUP(G4547,Movies_data!$A$1:$A$41,Movies_data!$C$1:$C$41,"not found")</f>
        <v>Hindi</v>
      </c>
      <c r="K4547">
        <f>_xlfn.XLOOKUP(G4547,Movies_data!$A$1:$A$41,Movies_data!$H$1:$H$41,"Not Found")</f>
        <v>6.1</v>
      </c>
      <c r="L4547" t="str">
        <f>_xlfn.XLOOKUP(A4547,Booking_data!$A$1:$A$6001,Booking_data!$E$1:$E$6001,"not Found")</f>
        <v>C132</v>
      </c>
      <c r="M4547" t="str">
        <f>_xlfn.XLOOKUP(L4547,Cinemas_data!$A$1:$A$49,Cinemas_data!$I$1:$I$49,"not Found")</f>
        <v>City Pride Grand Mall</v>
      </c>
      <c r="N4547" t="str">
        <f>_xlfn.XLOOKUP(L4547,Cinemas_data!$A$1:$A$49,Cinemas_data!$C$1:$C$49,"not Found")</f>
        <v>Kolkata</v>
      </c>
      <c r="O4547">
        <f>_xlfn.XLOOKUP(A4547,Booking_data!$A$1:$A$6001,Booking_data!$H$1:$H$6001,"not found")</f>
        <v>3</v>
      </c>
      <c r="P4547">
        <f>_xlfn.XLOOKUP(A4547,Booking_data!$A$1:$A$6001,Booking_data!$I$1:$I$6001,"not Found")</f>
        <v>360</v>
      </c>
      <c r="Q4547">
        <f t="shared" ref="Q4547:Q4610" si="357">O4547*P4547</f>
        <v>1080</v>
      </c>
      <c r="R4547" t="str">
        <f>_xlfn.XLOOKUP(A4547,Booking_data!$A$1:$A$6001,Booking_data!$L$1:$L$6001,"Not Found")</f>
        <v>UPI</v>
      </c>
      <c r="S4547">
        <f>_xlfn.XLOOKUP(A4547,Booking_data!$A$1:$A$6001,Booking_data!$N$1:$N$6001,"not Found")</f>
        <v>52</v>
      </c>
      <c r="T4547" t="str">
        <f>_xlfn.XLOOKUP(A4547,Booking_data!$A$1:$A$6001,Booking_data!$O$1:$O$6001,"Not Found")</f>
        <v>Male</v>
      </c>
      <c r="U4547" t="str">
        <f t="shared" ref="U4547:U4610" si="358">IF(S4547&lt;18,"Below 18",IF(S4547&lt;30,"Youngster",IF(S4547&lt;45,"Middle Age","Above 45")))</f>
        <v>Above 45</v>
      </c>
      <c r="V4547" t="str">
        <f t="shared" ref="V4547:V4610" si="359">IF(O4547&lt;=2,"Low Booking",IF(O4547&lt;=4,"Medium Booking","High Booking"))</f>
        <v>Medium Booking</v>
      </c>
    </row>
    <row r="4548" spans="1:22" x14ac:dyDescent="0.25">
      <c r="A4548" t="s">
        <v>4779</v>
      </c>
      <c r="B4548" s="1">
        <v>46084</v>
      </c>
      <c r="C4548" s="1">
        <v>46098</v>
      </c>
      <c r="D4548" s="9">
        <v>0.39583333333333331</v>
      </c>
      <c r="E4548" t="str">
        <f t="shared" si="355"/>
        <v>Weekday</v>
      </c>
      <c r="F4548" t="str">
        <f t="shared" si="356"/>
        <v>Mar</v>
      </c>
      <c r="G4548" t="str">
        <f>_xlfn.XLOOKUP(A4548,Booking_data!$A$1:$A$6001,Booking_data!$D$1:$D$6001,"not found")</f>
        <v>M010</v>
      </c>
      <c r="H4548" t="str">
        <f>_xlfn.XLOOKUP(G4548,Movies_data!$A$1:$A$41,Movies_data!$B$1:$B$41,"not found")</f>
        <v>Captain Miller</v>
      </c>
      <c r="I4548" t="str">
        <f>_xlfn.XLOOKUP(G4548,Movies_data!$A$1:$A$41,Movies_data!$D$1:$D$41,"not found")</f>
        <v>Action</v>
      </c>
      <c r="J4548" t="str">
        <f>_xlfn.XLOOKUP(G4548,Movies_data!$A$1:$A$41,Movies_data!$C$1:$C$41,"not found")</f>
        <v>Tamil</v>
      </c>
      <c r="K4548">
        <f>_xlfn.XLOOKUP(G4548,Movies_data!$A$1:$A$41,Movies_data!$H$1:$H$41,"Not Found")</f>
        <v>7</v>
      </c>
      <c r="L4548" t="str">
        <f>_xlfn.XLOOKUP(A4548,Booking_data!$A$1:$A$6001,Booking_data!$E$1:$E$6001,"not Found")</f>
        <v>C072</v>
      </c>
      <c r="M4548" t="str">
        <f>_xlfn.XLOOKUP(L4548,Cinemas_data!$A$1:$A$49,Cinemas_data!$I$1:$I$49,"not Found")</f>
        <v>INOX Grand Mall</v>
      </c>
      <c r="N4548" t="str">
        <f>_xlfn.XLOOKUP(L4548,Cinemas_data!$A$1:$A$49,Cinemas_data!$C$1:$C$49,"not Found")</f>
        <v>Hyderabad</v>
      </c>
      <c r="O4548">
        <f>_xlfn.XLOOKUP(A4548,Booking_data!$A$1:$A$6001,Booking_data!$H$1:$H$6001,"not found")</f>
        <v>2</v>
      </c>
      <c r="P4548">
        <f>_xlfn.XLOOKUP(A4548,Booking_data!$A$1:$A$6001,Booking_data!$I$1:$I$6001,"not Found")</f>
        <v>200</v>
      </c>
      <c r="Q4548">
        <f t="shared" si="357"/>
        <v>400</v>
      </c>
      <c r="R4548" t="str">
        <f>_xlfn.XLOOKUP(A4548,Booking_data!$A$1:$A$6001,Booking_data!$L$1:$L$6001,"Not Found")</f>
        <v>Credit Card</v>
      </c>
      <c r="S4548">
        <f>_xlfn.XLOOKUP(A4548,Booking_data!$A$1:$A$6001,Booking_data!$N$1:$N$6001,"not Found")</f>
        <v>40</v>
      </c>
      <c r="T4548" t="str">
        <f>_xlfn.XLOOKUP(A4548,Booking_data!$A$1:$A$6001,Booking_data!$O$1:$O$6001,"Not Found")</f>
        <v>Other</v>
      </c>
      <c r="U4548" t="str">
        <f t="shared" si="358"/>
        <v>Middle Age</v>
      </c>
      <c r="V4548" t="str">
        <f t="shared" si="359"/>
        <v>Low Booking</v>
      </c>
    </row>
    <row r="4549" spans="1:22" x14ac:dyDescent="0.25">
      <c r="A4549" t="s">
        <v>4780</v>
      </c>
      <c r="B4549" s="1">
        <v>46084</v>
      </c>
      <c r="C4549" s="1">
        <v>46154</v>
      </c>
      <c r="D4549" s="9">
        <v>0.53125</v>
      </c>
      <c r="E4549" t="str">
        <f t="shared" si="355"/>
        <v>Weekday</v>
      </c>
      <c r="F4549" t="str">
        <f t="shared" si="356"/>
        <v>Mar</v>
      </c>
      <c r="G4549" t="str">
        <f>_xlfn.XLOOKUP(A4549,Booking_data!$A$1:$A$6001,Booking_data!$D$1:$D$6001,"not found")</f>
        <v>M023</v>
      </c>
      <c r="H4549" t="str">
        <f>_xlfn.XLOOKUP(G4549,Movies_data!$A$1:$A$41,Movies_data!$B$1:$B$41,"not found")</f>
        <v>Stree 2</v>
      </c>
      <c r="I4549" t="str">
        <f>_xlfn.XLOOKUP(G4549,Movies_data!$A$1:$A$41,Movies_data!$D$1:$D$41,"not found")</f>
        <v>Comedy</v>
      </c>
      <c r="J4549" t="str">
        <f>_xlfn.XLOOKUP(G4549,Movies_data!$A$1:$A$41,Movies_data!$C$1:$C$41,"not found")</f>
        <v>Hindi</v>
      </c>
      <c r="K4549">
        <f>_xlfn.XLOOKUP(G4549,Movies_data!$A$1:$A$41,Movies_data!$H$1:$H$41,"Not Found")</f>
        <v>6.9</v>
      </c>
      <c r="L4549" t="str">
        <f>_xlfn.XLOOKUP(A4549,Booking_data!$A$1:$A$6001,Booking_data!$E$1:$E$6001,"not Found")</f>
        <v>C012</v>
      </c>
      <c r="M4549" t="str">
        <f>_xlfn.XLOOKUP(L4549,Cinemas_data!$A$1:$A$49,Cinemas_data!$I$1:$I$49,"not Found")</f>
        <v>Miraj Cinemas Grand Mall</v>
      </c>
      <c r="N4549" t="str">
        <f>_xlfn.XLOOKUP(L4549,Cinemas_data!$A$1:$A$49,Cinemas_data!$C$1:$C$49,"not Found")</f>
        <v>Chennai</v>
      </c>
      <c r="O4549">
        <f>_xlfn.XLOOKUP(A4549,Booking_data!$A$1:$A$6001,Booking_data!$H$1:$H$6001,"not found")</f>
        <v>1</v>
      </c>
      <c r="P4549">
        <f>_xlfn.XLOOKUP(A4549,Booking_data!$A$1:$A$6001,Booking_data!$I$1:$I$6001,"not Found")</f>
        <v>340</v>
      </c>
      <c r="Q4549">
        <f t="shared" si="357"/>
        <v>340</v>
      </c>
      <c r="R4549" t="str">
        <f>_xlfn.XLOOKUP(A4549,Booking_data!$A$1:$A$6001,Booking_data!$L$1:$L$6001,"Not Found")</f>
        <v>Wallet</v>
      </c>
      <c r="S4549">
        <f>_xlfn.XLOOKUP(A4549,Booking_data!$A$1:$A$6001,Booking_data!$N$1:$N$6001,"not Found")</f>
        <v>35</v>
      </c>
      <c r="T4549" t="str">
        <f>_xlfn.XLOOKUP(A4549,Booking_data!$A$1:$A$6001,Booking_data!$O$1:$O$6001,"Not Found")</f>
        <v>Other</v>
      </c>
      <c r="U4549" t="str">
        <f t="shared" si="358"/>
        <v>Middle Age</v>
      </c>
      <c r="V4549" t="str">
        <f t="shared" si="359"/>
        <v>Low Booking</v>
      </c>
    </row>
    <row r="4550" spans="1:22" x14ac:dyDescent="0.25">
      <c r="A4550" t="s">
        <v>4781</v>
      </c>
      <c r="B4550" s="1">
        <v>46084</v>
      </c>
      <c r="C4550" s="1">
        <v>46032</v>
      </c>
      <c r="D4550" s="9">
        <v>0.88541666666666663</v>
      </c>
      <c r="E4550" t="str">
        <f t="shared" si="355"/>
        <v>Weekday</v>
      </c>
      <c r="F4550" t="str">
        <f t="shared" si="356"/>
        <v>Mar</v>
      </c>
      <c r="G4550" t="str">
        <f>_xlfn.XLOOKUP(A4550,Booking_data!$A$1:$A$6001,Booking_data!$D$1:$D$6001,"not found")</f>
        <v>M008</v>
      </c>
      <c r="H4550" t="str">
        <f>_xlfn.XLOOKUP(G4550,Movies_data!$A$1:$A$41,Movies_data!$B$1:$B$41,"not found")</f>
        <v>Love Today</v>
      </c>
      <c r="I4550" t="str">
        <f>_xlfn.XLOOKUP(G4550,Movies_data!$A$1:$A$41,Movies_data!$D$1:$D$41,"not found")</f>
        <v>Romance</v>
      </c>
      <c r="J4550" t="str">
        <f>_xlfn.XLOOKUP(G4550,Movies_data!$A$1:$A$41,Movies_data!$C$1:$C$41,"not found")</f>
        <v>Tamil</v>
      </c>
      <c r="K4550">
        <f>_xlfn.XLOOKUP(G4550,Movies_data!$A$1:$A$41,Movies_data!$H$1:$H$41,"Not Found")</f>
        <v>7.4</v>
      </c>
      <c r="L4550" t="str">
        <f>_xlfn.XLOOKUP(A4550,Booking_data!$A$1:$A$6001,Booking_data!$E$1:$E$6001,"not Found")</f>
        <v>C132</v>
      </c>
      <c r="M4550" t="str">
        <f>_xlfn.XLOOKUP(L4550,Cinemas_data!$A$1:$A$49,Cinemas_data!$I$1:$I$49,"not Found")</f>
        <v>City Pride Grand Mall</v>
      </c>
      <c r="N4550" t="str">
        <f>_xlfn.XLOOKUP(L4550,Cinemas_data!$A$1:$A$49,Cinemas_data!$C$1:$C$49,"not Found")</f>
        <v>Kolkata</v>
      </c>
      <c r="O4550">
        <f>_xlfn.XLOOKUP(A4550,Booking_data!$A$1:$A$6001,Booking_data!$H$1:$H$6001,"not found")</f>
        <v>2</v>
      </c>
      <c r="P4550">
        <f>_xlfn.XLOOKUP(A4550,Booking_data!$A$1:$A$6001,Booking_data!$I$1:$I$6001,"not Found")</f>
        <v>180</v>
      </c>
      <c r="Q4550">
        <f t="shared" si="357"/>
        <v>360</v>
      </c>
      <c r="R4550" t="str">
        <f>_xlfn.XLOOKUP(A4550,Booking_data!$A$1:$A$6001,Booking_data!$L$1:$L$6001,"Not Found")</f>
        <v>Debit Card</v>
      </c>
      <c r="S4550">
        <f>_xlfn.XLOOKUP(A4550,Booking_data!$A$1:$A$6001,Booking_data!$N$1:$N$6001,"not Found")</f>
        <v>27</v>
      </c>
      <c r="T4550" t="str">
        <f>_xlfn.XLOOKUP(A4550,Booking_data!$A$1:$A$6001,Booking_data!$O$1:$O$6001,"Not Found")</f>
        <v>Other</v>
      </c>
      <c r="U4550" t="str">
        <f t="shared" si="358"/>
        <v>Youngster</v>
      </c>
      <c r="V4550" t="str">
        <f t="shared" si="359"/>
        <v>Low Booking</v>
      </c>
    </row>
    <row r="4551" spans="1:22" x14ac:dyDescent="0.25">
      <c r="A4551" t="s">
        <v>4782</v>
      </c>
      <c r="B4551" s="1">
        <v>46084</v>
      </c>
      <c r="C4551" s="1">
        <v>46074</v>
      </c>
      <c r="D4551" s="9">
        <v>0.77083333333333337</v>
      </c>
      <c r="E4551" t="str">
        <f t="shared" si="355"/>
        <v>Weekday</v>
      </c>
      <c r="F4551" t="str">
        <f t="shared" si="356"/>
        <v>Mar</v>
      </c>
      <c r="G4551" t="str">
        <f>_xlfn.XLOOKUP(A4551,Booking_data!$A$1:$A$6001,Booking_data!$D$1:$D$6001,"not found")</f>
        <v>M029</v>
      </c>
      <c r="H4551" t="str">
        <f>_xlfn.XLOOKUP(G4551,Movies_data!$A$1:$A$41,Movies_data!$B$1:$B$41,"not found")</f>
        <v>777 Charlie</v>
      </c>
      <c r="I4551" t="str">
        <f>_xlfn.XLOOKUP(G4551,Movies_data!$A$1:$A$41,Movies_data!$D$1:$D$41,"not found")</f>
        <v>Adventure</v>
      </c>
      <c r="J4551" t="str">
        <f>_xlfn.XLOOKUP(G4551,Movies_data!$A$1:$A$41,Movies_data!$C$1:$C$41,"not found")</f>
        <v>Kannada</v>
      </c>
      <c r="K4551">
        <f>_xlfn.XLOOKUP(G4551,Movies_data!$A$1:$A$41,Movies_data!$H$1:$H$41,"Not Found")</f>
        <v>8.6999999999999993</v>
      </c>
      <c r="L4551" t="str">
        <f>_xlfn.XLOOKUP(A4551,Booking_data!$A$1:$A$6001,Booking_data!$E$1:$E$6001,"not Found")</f>
        <v>C053</v>
      </c>
      <c r="M4551" t="str">
        <f>_xlfn.XLOOKUP(L4551,Cinemas_data!$A$1:$A$49,Cinemas_data!$I$1:$I$49,"not Found")</f>
        <v>PVR Forum Mall</v>
      </c>
      <c r="N4551" t="str">
        <f>_xlfn.XLOOKUP(L4551,Cinemas_data!$A$1:$A$49,Cinemas_data!$C$1:$C$49,"not Found")</f>
        <v>Bengaluru</v>
      </c>
      <c r="O4551">
        <f>_xlfn.XLOOKUP(A4551,Booking_data!$A$1:$A$6001,Booking_data!$H$1:$H$6001,"not found")</f>
        <v>3</v>
      </c>
      <c r="P4551">
        <f>_xlfn.XLOOKUP(A4551,Booking_data!$A$1:$A$6001,Booking_data!$I$1:$I$6001,"not Found")</f>
        <v>260</v>
      </c>
      <c r="Q4551">
        <f t="shared" si="357"/>
        <v>780</v>
      </c>
      <c r="R4551" t="str">
        <f>_xlfn.XLOOKUP(A4551,Booking_data!$A$1:$A$6001,Booking_data!$L$1:$L$6001,"Not Found")</f>
        <v>Net Banking</v>
      </c>
      <c r="S4551">
        <f>_xlfn.XLOOKUP(A4551,Booking_data!$A$1:$A$6001,Booking_data!$N$1:$N$6001,"not Found")</f>
        <v>53</v>
      </c>
      <c r="T4551" t="str">
        <f>_xlfn.XLOOKUP(A4551,Booking_data!$A$1:$A$6001,Booking_data!$O$1:$O$6001,"Not Found")</f>
        <v>Male</v>
      </c>
      <c r="U4551" t="str">
        <f t="shared" si="358"/>
        <v>Above 45</v>
      </c>
      <c r="V4551" t="str">
        <f t="shared" si="359"/>
        <v>Medium Booking</v>
      </c>
    </row>
    <row r="4552" spans="1:22" x14ac:dyDescent="0.25">
      <c r="A4552" t="s">
        <v>4783</v>
      </c>
      <c r="B4552" s="1">
        <v>46084</v>
      </c>
      <c r="C4552" s="1">
        <v>46198</v>
      </c>
      <c r="D4552" s="9">
        <v>0.39583333333333331</v>
      </c>
      <c r="E4552" t="str">
        <f t="shared" si="355"/>
        <v>Weekday</v>
      </c>
      <c r="F4552" t="str">
        <f t="shared" si="356"/>
        <v>Mar</v>
      </c>
      <c r="G4552" t="str">
        <f>_xlfn.XLOOKUP(A4552,Booking_data!$A$1:$A$6001,Booking_data!$D$1:$D$6001,"not found")</f>
        <v>M027</v>
      </c>
      <c r="H4552" t="str">
        <f>_xlfn.XLOOKUP(G4552,Movies_data!$A$1:$A$41,Movies_data!$B$1:$B$41,"not found")</f>
        <v>KGF Chapter 2</v>
      </c>
      <c r="I4552" t="str">
        <f>_xlfn.XLOOKUP(G4552,Movies_data!$A$1:$A$41,Movies_data!$D$1:$D$41,"not found")</f>
        <v>Action</v>
      </c>
      <c r="J4552" t="str">
        <f>_xlfn.XLOOKUP(G4552,Movies_data!$A$1:$A$41,Movies_data!$C$1:$C$41,"not found")</f>
        <v>Kannada</v>
      </c>
      <c r="K4552">
        <f>_xlfn.XLOOKUP(G4552,Movies_data!$A$1:$A$41,Movies_data!$H$1:$H$41,"Not Found")</f>
        <v>8.3000000000000007</v>
      </c>
      <c r="L4552" t="str">
        <f>_xlfn.XLOOKUP(A4552,Booking_data!$A$1:$A$6001,Booking_data!$E$1:$E$6001,"not Found")</f>
        <v>C082</v>
      </c>
      <c r="M4552" t="str">
        <f>_xlfn.XLOOKUP(L4552,Cinemas_data!$A$1:$A$49,Cinemas_data!$I$1:$I$49,"not Found")</f>
        <v>Cinepolis Grand Mall</v>
      </c>
      <c r="N4552" t="str">
        <f>_xlfn.XLOOKUP(L4552,Cinemas_data!$A$1:$A$49,Cinemas_data!$C$1:$C$49,"not Found")</f>
        <v>Vijayawada</v>
      </c>
      <c r="O4552">
        <f>_xlfn.XLOOKUP(A4552,Booking_data!$A$1:$A$6001,Booking_data!$H$1:$H$6001,"not found")</f>
        <v>3</v>
      </c>
      <c r="P4552">
        <f>_xlfn.XLOOKUP(A4552,Booking_data!$A$1:$A$6001,Booking_data!$I$1:$I$6001,"not Found")</f>
        <v>360</v>
      </c>
      <c r="Q4552">
        <f t="shared" si="357"/>
        <v>1080</v>
      </c>
      <c r="R4552" t="str">
        <f>_xlfn.XLOOKUP(A4552,Booking_data!$A$1:$A$6001,Booking_data!$L$1:$L$6001,"Not Found")</f>
        <v>Debit Card</v>
      </c>
      <c r="S4552">
        <f>_xlfn.XLOOKUP(A4552,Booking_data!$A$1:$A$6001,Booking_data!$N$1:$N$6001,"not Found")</f>
        <v>60</v>
      </c>
      <c r="T4552" t="str">
        <f>_xlfn.XLOOKUP(A4552,Booking_data!$A$1:$A$6001,Booking_data!$O$1:$O$6001,"Not Found")</f>
        <v>Male</v>
      </c>
      <c r="U4552" t="str">
        <f t="shared" si="358"/>
        <v>Above 45</v>
      </c>
      <c r="V4552" t="str">
        <f t="shared" si="359"/>
        <v>Medium Booking</v>
      </c>
    </row>
    <row r="4553" spans="1:22" x14ac:dyDescent="0.25">
      <c r="A4553" t="s">
        <v>4784</v>
      </c>
      <c r="B4553" s="1">
        <v>46084</v>
      </c>
      <c r="C4553" s="1">
        <v>46084</v>
      </c>
      <c r="D4553" s="9">
        <v>0.9375</v>
      </c>
      <c r="E4553" t="str">
        <f t="shared" si="355"/>
        <v>Weekday</v>
      </c>
      <c r="F4553" t="str">
        <f t="shared" si="356"/>
        <v>Mar</v>
      </c>
      <c r="G4553" t="str">
        <f>_xlfn.XLOOKUP(A4553,Booking_data!$A$1:$A$6001,Booking_data!$D$1:$D$6001,"not found")</f>
        <v>M019</v>
      </c>
      <c r="H4553" t="str">
        <f>_xlfn.XLOOKUP(G4553,Movies_data!$A$1:$A$41,Movies_data!$B$1:$B$41,"not found")</f>
        <v>Animal</v>
      </c>
      <c r="I4553" t="str">
        <f>_xlfn.XLOOKUP(G4553,Movies_data!$A$1:$A$41,Movies_data!$D$1:$D$41,"not found")</f>
        <v>Drama</v>
      </c>
      <c r="J4553" t="str">
        <f>_xlfn.XLOOKUP(G4553,Movies_data!$A$1:$A$41,Movies_data!$C$1:$C$41,"not found")</f>
        <v>Hindi</v>
      </c>
      <c r="K4553">
        <f>_xlfn.XLOOKUP(G4553,Movies_data!$A$1:$A$41,Movies_data!$H$1:$H$41,"Not Found")</f>
        <v>6.1</v>
      </c>
      <c r="L4553" t="str">
        <f>_xlfn.XLOOKUP(A4553,Booking_data!$A$1:$A$6001,Booking_data!$E$1:$E$6001,"not Found")</f>
        <v>C113</v>
      </c>
      <c r="M4553" t="str">
        <f>_xlfn.XLOOKUP(L4553,Cinemas_data!$A$1:$A$49,Cinemas_data!$I$1:$I$49,"not Found")</f>
        <v>Asian Cinemas Forum Mall</v>
      </c>
      <c r="N4553" t="str">
        <f>_xlfn.XLOOKUP(L4553,Cinemas_data!$A$1:$A$49,Cinemas_data!$C$1:$C$49,"not Found")</f>
        <v>Delhi</v>
      </c>
      <c r="O4553">
        <f>_xlfn.XLOOKUP(A4553,Booking_data!$A$1:$A$6001,Booking_data!$H$1:$H$6001,"not found")</f>
        <v>4</v>
      </c>
      <c r="P4553">
        <f>_xlfn.XLOOKUP(A4553,Booking_data!$A$1:$A$6001,Booking_data!$I$1:$I$6001,"not Found")</f>
        <v>240</v>
      </c>
      <c r="Q4553">
        <f t="shared" si="357"/>
        <v>960</v>
      </c>
      <c r="R4553" t="str">
        <f>_xlfn.XLOOKUP(A4553,Booking_data!$A$1:$A$6001,Booking_data!$L$1:$L$6001,"Not Found")</f>
        <v>Wallet</v>
      </c>
      <c r="S4553">
        <f>_xlfn.XLOOKUP(A4553,Booking_data!$A$1:$A$6001,Booking_data!$N$1:$N$6001,"not Found")</f>
        <v>57</v>
      </c>
      <c r="T4553" t="str">
        <f>_xlfn.XLOOKUP(A4553,Booking_data!$A$1:$A$6001,Booking_data!$O$1:$O$6001,"Not Found")</f>
        <v>Other</v>
      </c>
      <c r="U4553" t="str">
        <f t="shared" si="358"/>
        <v>Above 45</v>
      </c>
      <c r="V4553" t="str">
        <f t="shared" si="359"/>
        <v>Medium Booking</v>
      </c>
    </row>
    <row r="4554" spans="1:22" x14ac:dyDescent="0.25">
      <c r="A4554" t="s">
        <v>4785</v>
      </c>
      <c r="B4554" s="1">
        <v>46084</v>
      </c>
      <c r="C4554" s="1">
        <v>46099</v>
      </c>
      <c r="D4554" s="9">
        <v>0.88541666666666663</v>
      </c>
      <c r="E4554" t="str">
        <f t="shared" si="355"/>
        <v>Weekday</v>
      </c>
      <c r="F4554" t="str">
        <f t="shared" si="356"/>
        <v>Mar</v>
      </c>
      <c r="G4554" t="str">
        <f>_xlfn.XLOOKUP(A4554,Booking_data!$A$1:$A$6001,Booking_data!$D$1:$D$6001,"not found")</f>
        <v>M002</v>
      </c>
      <c r="H4554" t="str">
        <f>_xlfn.XLOOKUP(G4554,Movies_data!$A$1:$A$41,Movies_data!$B$1:$B$41,"not found")</f>
        <v>Jailer</v>
      </c>
      <c r="I4554" t="str">
        <f>_xlfn.XLOOKUP(G4554,Movies_data!$A$1:$A$41,Movies_data!$D$1:$D$41,"not found")</f>
        <v>Action</v>
      </c>
      <c r="J4554" t="str">
        <f>_xlfn.XLOOKUP(G4554,Movies_data!$A$1:$A$41,Movies_data!$C$1:$C$41,"not found")</f>
        <v>Tamil</v>
      </c>
      <c r="K4554">
        <f>_xlfn.XLOOKUP(G4554,Movies_data!$A$1:$A$41,Movies_data!$H$1:$H$41,"Not Found")</f>
        <v>7.1</v>
      </c>
      <c r="L4554" t="str">
        <f>_xlfn.XLOOKUP(A4554,Booking_data!$A$1:$A$6001,Booking_data!$E$1:$E$6001,"not Found")</f>
        <v>C043</v>
      </c>
      <c r="M4554" t="str">
        <f>_xlfn.XLOOKUP(L4554,Cinemas_data!$A$1:$A$49,Cinemas_data!$I$1:$I$49,"not Found")</f>
        <v>City Pride Forum Mall</v>
      </c>
      <c r="N4554" t="str">
        <f>_xlfn.XLOOKUP(L4554,Cinemas_data!$A$1:$A$49,Cinemas_data!$C$1:$C$49,"not Found")</f>
        <v>Salem</v>
      </c>
      <c r="O4554">
        <f>_xlfn.XLOOKUP(A4554,Booking_data!$A$1:$A$6001,Booking_data!$H$1:$H$6001,"not found")</f>
        <v>2</v>
      </c>
      <c r="P4554">
        <f>_xlfn.XLOOKUP(A4554,Booking_data!$A$1:$A$6001,Booking_data!$I$1:$I$6001,"not Found")</f>
        <v>200</v>
      </c>
      <c r="Q4554">
        <f t="shared" si="357"/>
        <v>400</v>
      </c>
      <c r="R4554" t="str">
        <f>_xlfn.XLOOKUP(A4554,Booking_data!$A$1:$A$6001,Booking_data!$L$1:$L$6001,"Not Found")</f>
        <v>Net Banking</v>
      </c>
      <c r="S4554">
        <f>_xlfn.XLOOKUP(A4554,Booking_data!$A$1:$A$6001,Booking_data!$N$1:$N$6001,"not Found")</f>
        <v>40</v>
      </c>
      <c r="T4554" t="str">
        <f>_xlfn.XLOOKUP(A4554,Booking_data!$A$1:$A$6001,Booking_data!$O$1:$O$6001,"Not Found")</f>
        <v>Male</v>
      </c>
      <c r="U4554" t="str">
        <f t="shared" si="358"/>
        <v>Middle Age</v>
      </c>
      <c r="V4554" t="str">
        <f t="shared" si="359"/>
        <v>Low Booking</v>
      </c>
    </row>
    <row r="4555" spans="1:22" x14ac:dyDescent="0.25">
      <c r="A4555" t="s">
        <v>4786</v>
      </c>
      <c r="B4555" s="1">
        <v>46084</v>
      </c>
      <c r="C4555" s="1">
        <v>46067</v>
      </c>
      <c r="D4555" s="9">
        <v>0.39583333333333331</v>
      </c>
      <c r="E4555" t="str">
        <f t="shared" si="355"/>
        <v>Weekday</v>
      </c>
      <c r="F4555" t="str">
        <f t="shared" si="356"/>
        <v>Mar</v>
      </c>
      <c r="G4555" t="str">
        <f>_xlfn.XLOOKUP(A4555,Booking_data!$A$1:$A$6001,Booking_data!$D$1:$D$6001,"not found")</f>
        <v>M004</v>
      </c>
      <c r="H4555" t="str">
        <f>_xlfn.XLOOKUP(G4555,Movies_data!$A$1:$A$41,Movies_data!$B$1:$B$41,"not found")</f>
        <v>Ponniyin Selvan I</v>
      </c>
      <c r="I4555" t="str">
        <f>_xlfn.XLOOKUP(G4555,Movies_data!$A$1:$A$41,Movies_data!$D$1:$D$41,"not found")</f>
        <v>Drama</v>
      </c>
      <c r="J4555" t="str">
        <f>_xlfn.XLOOKUP(G4555,Movies_data!$A$1:$A$41,Movies_data!$C$1:$C$41,"not found")</f>
        <v>Tamil</v>
      </c>
      <c r="K4555">
        <f>_xlfn.XLOOKUP(G4555,Movies_data!$A$1:$A$41,Movies_data!$H$1:$H$41,"Not Found")</f>
        <v>7.6</v>
      </c>
      <c r="L4555" t="str">
        <f>_xlfn.XLOOKUP(A4555,Booking_data!$A$1:$A$6001,Booking_data!$E$1:$E$6001,"not Found")</f>
        <v>C081</v>
      </c>
      <c r="M4555" t="str">
        <f>_xlfn.XLOOKUP(L4555,Cinemas_data!$A$1:$A$49,Cinemas_data!$I$1:$I$49,"not Found")</f>
        <v>INOX City Centre</v>
      </c>
      <c r="N4555" t="str">
        <f>_xlfn.XLOOKUP(L4555,Cinemas_data!$A$1:$A$49,Cinemas_data!$C$1:$C$49,"not Found")</f>
        <v>Vijayawada</v>
      </c>
      <c r="O4555">
        <f>_xlfn.XLOOKUP(A4555,Booking_data!$A$1:$A$6001,Booking_data!$H$1:$H$6001,"not found")</f>
        <v>2</v>
      </c>
      <c r="P4555">
        <f>_xlfn.XLOOKUP(A4555,Booking_data!$A$1:$A$6001,Booking_data!$I$1:$I$6001,"not Found")</f>
        <v>200</v>
      </c>
      <c r="Q4555">
        <f t="shared" si="357"/>
        <v>400</v>
      </c>
      <c r="R4555" t="str">
        <f>_xlfn.XLOOKUP(A4555,Booking_data!$A$1:$A$6001,Booking_data!$L$1:$L$6001,"Not Found")</f>
        <v>Credit Card</v>
      </c>
      <c r="S4555">
        <f>_xlfn.XLOOKUP(A4555,Booking_data!$A$1:$A$6001,Booking_data!$N$1:$N$6001,"not Found")</f>
        <v>42</v>
      </c>
      <c r="T4555" t="str">
        <f>_xlfn.XLOOKUP(A4555,Booking_data!$A$1:$A$6001,Booking_data!$O$1:$O$6001,"Not Found")</f>
        <v>Other</v>
      </c>
      <c r="U4555" t="str">
        <f t="shared" si="358"/>
        <v>Middle Age</v>
      </c>
      <c r="V4555" t="str">
        <f t="shared" si="359"/>
        <v>Low Booking</v>
      </c>
    </row>
    <row r="4556" spans="1:22" x14ac:dyDescent="0.25">
      <c r="A4556" t="s">
        <v>4787</v>
      </c>
      <c r="B4556" s="1">
        <v>46084</v>
      </c>
      <c r="C4556" s="1">
        <v>46042</v>
      </c>
      <c r="D4556" s="9">
        <v>0.64583333333333337</v>
      </c>
      <c r="E4556" t="str">
        <f t="shared" si="355"/>
        <v>Weekday</v>
      </c>
      <c r="F4556" t="str">
        <f t="shared" si="356"/>
        <v>Mar</v>
      </c>
      <c r="G4556" t="str">
        <f>_xlfn.XLOOKUP(A4556,Booking_data!$A$1:$A$6001,Booking_data!$D$1:$D$6001,"not found")</f>
        <v>M014</v>
      </c>
      <c r="H4556" t="str">
        <f>_xlfn.XLOOKUP(G4556,Movies_data!$A$1:$A$41,Movies_data!$B$1:$B$41,"not found")</f>
        <v>Hi Nanna</v>
      </c>
      <c r="I4556" t="str">
        <f>_xlfn.XLOOKUP(G4556,Movies_data!$A$1:$A$41,Movies_data!$D$1:$D$41,"not found")</f>
        <v>Romance</v>
      </c>
      <c r="J4556" t="str">
        <f>_xlfn.XLOOKUP(G4556,Movies_data!$A$1:$A$41,Movies_data!$C$1:$C$41,"not found")</f>
        <v>Telugu</v>
      </c>
      <c r="K4556">
        <f>_xlfn.XLOOKUP(G4556,Movies_data!$A$1:$A$41,Movies_data!$H$1:$H$41,"Not Found")</f>
        <v>8</v>
      </c>
      <c r="L4556" t="str">
        <f>_xlfn.XLOOKUP(A4556,Booking_data!$A$1:$A$6001,Booking_data!$E$1:$E$6001,"not Found")</f>
        <v>C101</v>
      </c>
      <c r="M4556" t="str">
        <f>_xlfn.XLOOKUP(L4556,Cinemas_data!$A$1:$A$49,Cinemas_data!$I$1:$I$49,"not Found")</f>
        <v>Miraj Cinemas City Centre</v>
      </c>
      <c r="N4556" t="str">
        <f>_xlfn.XLOOKUP(L4556,Cinemas_data!$A$1:$A$49,Cinemas_data!$C$1:$C$49,"not Found")</f>
        <v>Pune</v>
      </c>
      <c r="O4556">
        <f>_xlfn.XLOOKUP(A4556,Booking_data!$A$1:$A$6001,Booking_data!$H$1:$H$6001,"not found")</f>
        <v>4</v>
      </c>
      <c r="P4556">
        <f>_xlfn.XLOOKUP(A4556,Booking_data!$A$1:$A$6001,Booking_data!$I$1:$I$6001,"not Found")</f>
        <v>180</v>
      </c>
      <c r="Q4556">
        <f t="shared" si="357"/>
        <v>720</v>
      </c>
      <c r="R4556" t="str">
        <f>_xlfn.XLOOKUP(A4556,Booking_data!$A$1:$A$6001,Booking_data!$L$1:$L$6001,"Not Found")</f>
        <v>Net Banking</v>
      </c>
      <c r="S4556">
        <f>_xlfn.XLOOKUP(A4556,Booking_data!$A$1:$A$6001,Booking_data!$N$1:$N$6001,"not Found")</f>
        <v>41</v>
      </c>
      <c r="T4556" t="str">
        <f>_xlfn.XLOOKUP(A4556,Booking_data!$A$1:$A$6001,Booking_data!$O$1:$O$6001,"Not Found")</f>
        <v>Male</v>
      </c>
      <c r="U4556" t="str">
        <f t="shared" si="358"/>
        <v>Middle Age</v>
      </c>
      <c r="V4556" t="str">
        <f t="shared" si="359"/>
        <v>Medium Booking</v>
      </c>
    </row>
    <row r="4557" spans="1:22" x14ac:dyDescent="0.25">
      <c r="A4557" t="s">
        <v>4788</v>
      </c>
      <c r="B4557" s="1">
        <v>46084</v>
      </c>
      <c r="C4557" s="1">
        <v>46174</v>
      </c>
      <c r="D4557" s="9">
        <v>0.9375</v>
      </c>
      <c r="E4557" t="str">
        <f t="shared" si="355"/>
        <v>Weekday</v>
      </c>
      <c r="F4557" t="str">
        <f t="shared" si="356"/>
        <v>Mar</v>
      </c>
      <c r="G4557" t="str">
        <f>_xlfn.XLOOKUP(A4557,Booking_data!$A$1:$A$6001,Booking_data!$D$1:$D$6001,"not found")</f>
        <v>M007</v>
      </c>
      <c r="H4557" t="str">
        <f>_xlfn.XLOOKUP(G4557,Movies_data!$A$1:$A$41,Movies_data!$B$1:$B$41,"not found")</f>
        <v>Good Night</v>
      </c>
      <c r="I4557" t="str">
        <f>_xlfn.XLOOKUP(G4557,Movies_data!$A$1:$A$41,Movies_data!$D$1:$D$41,"not found")</f>
        <v>Comedy</v>
      </c>
      <c r="J4557" t="str">
        <f>_xlfn.XLOOKUP(G4557,Movies_data!$A$1:$A$41,Movies_data!$C$1:$C$41,"not found")</f>
        <v>Tamil</v>
      </c>
      <c r="K4557">
        <f>_xlfn.XLOOKUP(G4557,Movies_data!$A$1:$A$41,Movies_data!$H$1:$H$41,"Not Found")</f>
        <v>8</v>
      </c>
      <c r="L4557" t="str">
        <f>_xlfn.XLOOKUP(A4557,Booking_data!$A$1:$A$6001,Booking_data!$E$1:$E$6001,"not Found")</f>
        <v>C032</v>
      </c>
      <c r="M4557" t="str">
        <f>_xlfn.XLOOKUP(L4557,Cinemas_data!$A$1:$A$49,Cinemas_data!$I$1:$I$49,"not Found")</f>
        <v>MovieMax Grand Mall</v>
      </c>
      <c r="N4557" t="str">
        <f>_xlfn.XLOOKUP(L4557,Cinemas_data!$A$1:$A$49,Cinemas_data!$C$1:$C$49,"not Found")</f>
        <v>Madurai</v>
      </c>
      <c r="O4557">
        <f>_xlfn.XLOOKUP(A4557,Booking_data!$A$1:$A$6001,Booking_data!$H$1:$H$6001,"not found")</f>
        <v>2</v>
      </c>
      <c r="P4557">
        <f>_xlfn.XLOOKUP(A4557,Booking_data!$A$1:$A$6001,Booking_data!$I$1:$I$6001,"not Found")</f>
        <v>160</v>
      </c>
      <c r="Q4557">
        <f t="shared" si="357"/>
        <v>320</v>
      </c>
      <c r="R4557" t="str">
        <f>_xlfn.XLOOKUP(A4557,Booking_data!$A$1:$A$6001,Booking_data!$L$1:$L$6001,"Not Found")</f>
        <v>Net Banking</v>
      </c>
      <c r="S4557">
        <f>_xlfn.XLOOKUP(A4557,Booking_data!$A$1:$A$6001,Booking_data!$N$1:$N$6001,"not Found")</f>
        <v>50</v>
      </c>
      <c r="T4557" t="str">
        <f>_xlfn.XLOOKUP(A4557,Booking_data!$A$1:$A$6001,Booking_data!$O$1:$O$6001,"Not Found")</f>
        <v>Other</v>
      </c>
      <c r="U4557" t="str">
        <f t="shared" si="358"/>
        <v>Above 45</v>
      </c>
      <c r="V4557" t="str">
        <f t="shared" si="359"/>
        <v>Low Booking</v>
      </c>
    </row>
    <row r="4558" spans="1:22" x14ac:dyDescent="0.25">
      <c r="A4558" t="s">
        <v>4789</v>
      </c>
      <c r="B4558" s="1">
        <v>46084</v>
      </c>
      <c r="C4558" s="1">
        <v>46060</v>
      </c>
      <c r="D4558" s="9">
        <v>0.88541666666666663</v>
      </c>
      <c r="E4558" t="str">
        <f t="shared" si="355"/>
        <v>Weekday</v>
      </c>
      <c r="F4558" t="str">
        <f t="shared" si="356"/>
        <v>Mar</v>
      </c>
      <c r="G4558" t="str">
        <f>_xlfn.XLOOKUP(A4558,Booking_data!$A$1:$A$6001,Booking_data!$D$1:$D$6001,"not found")</f>
        <v>M031</v>
      </c>
      <c r="H4558" t="str">
        <f>_xlfn.XLOOKUP(G4558,Movies_data!$A$1:$A$41,Movies_data!$B$1:$B$41,"not found")</f>
        <v>Bangalore Days</v>
      </c>
      <c r="I4558" t="str">
        <f>_xlfn.XLOOKUP(G4558,Movies_data!$A$1:$A$41,Movies_data!$D$1:$D$41,"not found")</f>
        <v>Drama</v>
      </c>
      <c r="J4558" t="str">
        <f>_xlfn.XLOOKUP(G4558,Movies_data!$A$1:$A$41,Movies_data!$C$1:$C$41,"not found")</f>
        <v>Malayalam</v>
      </c>
      <c r="K4558">
        <f>_xlfn.XLOOKUP(G4558,Movies_data!$A$1:$A$41,Movies_data!$H$1:$H$41,"Not Found")</f>
        <v>8.3000000000000007</v>
      </c>
      <c r="L4558" t="str">
        <f>_xlfn.XLOOKUP(A4558,Booking_data!$A$1:$A$6001,Booking_data!$E$1:$E$6001,"not Found")</f>
        <v>C113</v>
      </c>
      <c r="M4558" t="str">
        <f>_xlfn.XLOOKUP(L4558,Cinemas_data!$A$1:$A$49,Cinemas_data!$I$1:$I$49,"not Found")</f>
        <v>Asian Cinemas Forum Mall</v>
      </c>
      <c r="N4558" t="str">
        <f>_xlfn.XLOOKUP(L4558,Cinemas_data!$A$1:$A$49,Cinemas_data!$C$1:$C$49,"not Found")</f>
        <v>Delhi</v>
      </c>
      <c r="O4558">
        <f>_xlfn.XLOOKUP(A4558,Booking_data!$A$1:$A$6001,Booking_data!$H$1:$H$6001,"not found")</f>
        <v>3</v>
      </c>
      <c r="P4558">
        <f>_xlfn.XLOOKUP(A4558,Booking_data!$A$1:$A$6001,Booking_data!$I$1:$I$6001,"not Found")</f>
        <v>240</v>
      </c>
      <c r="Q4558">
        <f t="shared" si="357"/>
        <v>720</v>
      </c>
      <c r="R4558" t="str">
        <f>_xlfn.XLOOKUP(A4558,Booking_data!$A$1:$A$6001,Booking_data!$L$1:$L$6001,"Not Found")</f>
        <v>Debit Card</v>
      </c>
      <c r="S4558">
        <f>_xlfn.XLOOKUP(A4558,Booking_data!$A$1:$A$6001,Booking_data!$N$1:$N$6001,"not Found")</f>
        <v>46</v>
      </c>
      <c r="T4558" t="str">
        <f>_xlfn.XLOOKUP(A4558,Booking_data!$A$1:$A$6001,Booking_data!$O$1:$O$6001,"Not Found")</f>
        <v>Male</v>
      </c>
      <c r="U4558" t="str">
        <f t="shared" si="358"/>
        <v>Above 45</v>
      </c>
      <c r="V4558" t="str">
        <f t="shared" si="359"/>
        <v>Medium Booking</v>
      </c>
    </row>
    <row r="4559" spans="1:22" x14ac:dyDescent="0.25">
      <c r="A4559" t="s">
        <v>4790</v>
      </c>
      <c r="B4559" s="1">
        <v>46084</v>
      </c>
      <c r="C4559" s="1">
        <v>46108</v>
      </c>
      <c r="D4559" s="9">
        <v>0.88541666666666663</v>
      </c>
      <c r="E4559" t="str">
        <f t="shared" si="355"/>
        <v>Weekday</v>
      </c>
      <c r="F4559" t="str">
        <f t="shared" si="356"/>
        <v>Mar</v>
      </c>
      <c r="G4559" t="str">
        <f>_xlfn.XLOOKUP(A4559,Booking_data!$A$1:$A$6001,Booking_data!$D$1:$D$6001,"not found")</f>
        <v>M029</v>
      </c>
      <c r="H4559" t="str">
        <f>_xlfn.XLOOKUP(G4559,Movies_data!$A$1:$A$41,Movies_data!$B$1:$B$41,"not found")</f>
        <v>777 Charlie</v>
      </c>
      <c r="I4559" t="str">
        <f>_xlfn.XLOOKUP(G4559,Movies_data!$A$1:$A$41,Movies_data!$D$1:$D$41,"not found")</f>
        <v>Adventure</v>
      </c>
      <c r="J4559" t="str">
        <f>_xlfn.XLOOKUP(G4559,Movies_data!$A$1:$A$41,Movies_data!$C$1:$C$41,"not found")</f>
        <v>Kannada</v>
      </c>
      <c r="K4559">
        <f>_xlfn.XLOOKUP(G4559,Movies_data!$A$1:$A$41,Movies_data!$H$1:$H$41,"Not Found")</f>
        <v>8.6999999999999993</v>
      </c>
      <c r="L4559" t="str">
        <f>_xlfn.XLOOKUP(A4559,Booking_data!$A$1:$A$6001,Booking_data!$E$1:$E$6001,"not Found")</f>
        <v>C052</v>
      </c>
      <c r="M4559" t="str">
        <f>_xlfn.XLOOKUP(L4559,Cinemas_data!$A$1:$A$49,Cinemas_data!$I$1:$I$49,"not Found")</f>
        <v>City Pride Grand Mall</v>
      </c>
      <c r="N4559" t="str">
        <f>_xlfn.XLOOKUP(L4559,Cinemas_data!$A$1:$A$49,Cinemas_data!$C$1:$C$49,"not Found")</f>
        <v>Bengaluru</v>
      </c>
      <c r="O4559">
        <f>_xlfn.XLOOKUP(A4559,Booking_data!$A$1:$A$6001,Booking_data!$H$1:$H$6001,"not found")</f>
        <v>2</v>
      </c>
      <c r="P4559">
        <f>_xlfn.XLOOKUP(A4559,Booking_data!$A$1:$A$6001,Booking_data!$I$1:$I$6001,"not Found")</f>
        <v>380</v>
      </c>
      <c r="Q4559">
        <f t="shared" si="357"/>
        <v>760</v>
      </c>
      <c r="R4559" t="str">
        <f>_xlfn.XLOOKUP(A4559,Booking_data!$A$1:$A$6001,Booking_data!$L$1:$L$6001,"Not Found")</f>
        <v>Wallet</v>
      </c>
      <c r="S4559">
        <f>_xlfn.XLOOKUP(A4559,Booking_data!$A$1:$A$6001,Booking_data!$N$1:$N$6001,"not Found")</f>
        <v>22</v>
      </c>
      <c r="T4559" t="str">
        <f>_xlfn.XLOOKUP(A4559,Booking_data!$A$1:$A$6001,Booking_data!$O$1:$O$6001,"Not Found")</f>
        <v>Male</v>
      </c>
      <c r="U4559" t="str">
        <f t="shared" si="358"/>
        <v>Youngster</v>
      </c>
      <c r="V4559" t="str">
        <f t="shared" si="359"/>
        <v>Low Booking</v>
      </c>
    </row>
    <row r="4560" spans="1:22" x14ac:dyDescent="0.25">
      <c r="A4560" t="s">
        <v>4791</v>
      </c>
      <c r="B4560" s="1">
        <v>46084</v>
      </c>
      <c r="C4560" s="1">
        <v>46119</v>
      </c>
      <c r="D4560" s="9">
        <v>0.64583333333333337</v>
      </c>
      <c r="E4560" t="str">
        <f t="shared" si="355"/>
        <v>Weekday</v>
      </c>
      <c r="F4560" t="str">
        <f t="shared" si="356"/>
        <v>Mar</v>
      </c>
      <c r="G4560" t="str">
        <f>_xlfn.XLOOKUP(A4560,Booking_data!$A$1:$A$6001,Booking_data!$D$1:$D$6001,"not found")</f>
        <v>M007</v>
      </c>
      <c r="H4560" t="str">
        <f>_xlfn.XLOOKUP(G4560,Movies_data!$A$1:$A$41,Movies_data!$B$1:$B$41,"not found")</f>
        <v>Good Night</v>
      </c>
      <c r="I4560" t="str">
        <f>_xlfn.XLOOKUP(G4560,Movies_data!$A$1:$A$41,Movies_data!$D$1:$D$41,"not found")</f>
        <v>Comedy</v>
      </c>
      <c r="J4560" t="str">
        <f>_xlfn.XLOOKUP(G4560,Movies_data!$A$1:$A$41,Movies_data!$C$1:$C$41,"not found")</f>
        <v>Tamil</v>
      </c>
      <c r="K4560">
        <f>_xlfn.XLOOKUP(G4560,Movies_data!$A$1:$A$41,Movies_data!$H$1:$H$41,"Not Found")</f>
        <v>8</v>
      </c>
      <c r="L4560" t="str">
        <f>_xlfn.XLOOKUP(A4560,Booking_data!$A$1:$A$6001,Booking_data!$E$1:$E$6001,"not Found")</f>
        <v>C122</v>
      </c>
      <c r="M4560" t="str">
        <f>_xlfn.XLOOKUP(L4560,Cinemas_data!$A$1:$A$49,Cinemas_data!$I$1:$I$49,"not Found")</f>
        <v>Asian Cinemas Grand Mall</v>
      </c>
      <c r="N4560" t="str">
        <f>_xlfn.XLOOKUP(L4560,Cinemas_data!$A$1:$A$49,Cinemas_data!$C$1:$C$49,"not Found")</f>
        <v>Noida</v>
      </c>
      <c r="O4560">
        <f>_xlfn.XLOOKUP(A4560,Booking_data!$A$1:$A$6001,Booking_data!$H$1:$H$6001,"not found")</f>
        <v>6</v>
      </c>
      <c r="P4560">
        <f>_xlfn.XLOOKUP(A4560,Booking_data!$A$1:$A$6001,Booking_data!$I$1:$I$6001,"not Found")</f>
        <v>260</v>
      </c>
      <c r="Q4560">
        <f t="shared" si="357"/>
        <v>1560</v>
      </c>
      <c r="R4560" t="str">
        <f>_xlfn.XLOOKUP(A4560,Booking_data!$A$1:$A$6001,Booking_data!$L$1:$L$6001,"Not Found")</f>
        <v>Credit Card</v>
      </c>
      <c r="S4560">
        <f>_xlfn.XLOOKUP(A4560,Booking_data!$A$1:$A$6001,Booking_data!$N$1:$N$6001,"not Found")</f>
        <v>59</v>
      </c>
      <c r="T4560" t="str">
        <f>_xlfn.XLOOKUP(A4560,Booking_data!$A$1:$A$6001,Booking_data!$O$1:$O$6001,"Not Found")</f>
        <v>Female</v>
      </c>
      <c r="U4560" t="str">
        <f t="shared" si="358"/>
        <v>Above 45</v>
      </c>
      <c r="V4560" t="str">
        <f t="shared" si="359"/>
        <v>High Booking</v>
      </c>
    </row>
    <row r="4561" spans="1:22" x14ac:dyDescent="0.25">
      <c r="A4561" t="s">
        <v>4792</v>
      </c>
      <c r="B4561" s="1">
        <v>46084</v>
      </c>
      <c r="C4561" s="1">
        <v>46138</v>
      </c>
      <c r="D4561" s="9">
        <v>0.39583333333333331</v>
      </c>
      <c r="E4561" t="str">
        <f t="shared" si="355"/>
        <v>Weekday</v>
      </c>
      <c r="F4561" t="str">
        <f t="shared" si="356"/>
        <v>Mar</v>
      </c>
      <c r="G4561" t="str">
        <f>_xlfn.XLOOKUP(A4561,Booking_data!$A$1:$A$6001,Booking_data!$D$1:$D$6001,"not found")</f>
        <v>M024</v>
      </c>
      <c r="H4561" t="str">
        <f>_xlfn.XLOOKUP(G4561,Movies_data!$A$1:$A$41,Movies_data!$B$1:$B$41,"not found")</f>
        <v>Bhool Bhulaiyaa 2</v>
      </c>
      <c r="I4561" t="str">
        <f>_xlfn.XLOOKUP(G4561,Movies_data!$A$1:$A$41,Movies_data!$D$1:$D$41,"not found")</f>
        <v>Comedy</v>
      </c>
      <c r="J4561" t="str">
        <f>_xlfn.XLOOKUP(G4561,Movies_data!$A$1:$A$41,Movies_data!$C$1:$C$41,"not found")</f>
        <v>Hindi</v>
      </c>
      <c r="K4561">
        <f>_xlfn.XLOOKUP(G4561,Movies_data!$A$1:$A$41,Movies_data!$H$1:$H$41,"Not Found")</f>
        <v>5.9</v>
      </c>
      <c r="L4561" t="str">
        <f>_xlfn.XLOOKUP(A4561,Booking_data!$A$1:$A$6001,Booking_data!$E$1:$E$6001,"not Found")</f>
        <v>C102</v>
      </c>
      <c r="M4561" t="str">
        <f>_xlfn.XLOOKUP(L4561,Cinemas_data!$A$1:$A$49,Cinemas_data!$I$1:$I$49,"not Found")</f>
        <v>Mukta A2 Cinemas Grand Mall</v>
      </c>
      <c r="N4561" t="str">
        <f>_xlfn.XLOOKUP(L4561,Cinemas_data!$A$1:$A$49,Cinemas_data!$C$1:$C$49,"not Found")</f>
        <v>Pune</v>
      </c>
      <c r="O4561">
        <f>_xlfn.XLOOKUP(A4561,Booking_data!$A$1:$A$6001,Booking_data!$H$1:$H$6001,"not found")</f>
        <v>3</v>
      </c>
      <c r="P4561">
        <f>_xlfn.XLOOKUP(A4561,Booking_data!$A$1:$A$6001,Booking_data!$I$1:$I$6001,"not Found")</f>
        <v>220</v>
      </c>
      <c r="Q4561">
        <f t="shared" si="357"/>
        <v>660</v>
      </c>
      <c r="R4561" t="str">
        <f>_xlfn.XLOOKUP(A4561,Booking_data!$A$1:$A$6001,Booking_data!$L$1:$L$6001,"Not Found")</f>
        <v>Debit Card</v>
      </c>
      <c r="S4561">
        <f>_xlfn.XLOOKUP(A4561,Booking_data!$A$1:$A$6001,Booking_data!$N$1:$N$6001,"not Found")</f>
        <v>52</v>
      </c>
      <c r="T4561" t="str">
        <f>_xlfn.XLOOKUP(A4561,Booking_data!$A$1:$A$6001,Booking_data!$O$1:$O$6001,"Not Found")</f>
        <v>Female</v>
      </c>
      <c r="U4561" t="str">
        <f t="shared" si="358"/>
        <v>Above 45</v>
      </c>
      <c r="V4561" t="str">
        <f t="shared" si="359"/>
        <v>Medium Booking</v>
      </c>
    </row>
    <row r="4562" spans="1:22" x14ac:dyDescent="0.25">
      <c r="A4562" t="s">
        <v>4793</v>
      </c>
      <c r="B4562" s="1">
        <v>46084</v>
      </c>
      <c r="C4562" s="1">
        <v>46201</v>
      </c>
      <c r="D4562" s="9">
        <v>0.9375</v>
      </c>
      <c r="E4562" t="str">
        <f t="shared" si="355"/>
        <v>Weekday</v>
      </c>
      <c r="F4562" t="str">
        <f t="shared" si="356"/>
        <v>Mar</v>
      </c>
      <c r="G4562" t="str">
        <f>_xlfn.XLOOKUP(A4562,Booking_data!$A$1:$A$6001,Booking_data!$D$1:$D$6001,"not found")</f>
        <v>M001</v>
      </c>
      <c r="H4562" t="str">
        <f>_xlfn.XLOOKUP(G4562,Movies_data!$A$1:$A$41,Movies_data!$B$1:$B$41,"not found")</f>
        <v>Leo</v>
      </c>
      <c r="I4562" t="str">
        <f>_xlfn.XLOOKUP(G4562,Movies_data!$A$1:$A$41,Movies_data!$D$1:$D$41,"not found")</f>
        <v>Action</v>
      </c>
      <c r="J4562" t="str">
        <f>_xlfn.XLOOKUP(G4562,Movies_data!$A$1:$A$41,Movies_data!$C$1:$C$41,"not found")</f>
        <v>Tamil</v>
      </c>
      <c r="K4562">
        <f>_xlfn.XLOOKUP(G4562,Movies_data!$A$1:$A$41,Movies_data!$H$1:$H$41,"Not Found")</f>
        <v>8</v>
      </c>
      <c r="L4562" t="str">
        <f>_xlfn.XLOOKUP(A4562,Booking_data!$A$1:$A$6001,Booking_data!$E$1:$E$6001,"not Found")</f>
        <v>C093</v>
      </c>
      <c r="M4562" t="str">
        <f>_xlfn.XLOOKUP(L4562,Cinemas_data!$A$1:$A$49,Cinemas_data!$I$1:$I$49,"not Found")</f>
        <v>Mukta A2 Cinemas Forum Mall</v>
      </c>
      <c r="N4562" t="str">
        <f>_xlfn.XLOOKUP(L4562,Cinemas_data!$A$1:$A$49,Cinemas_data!$C$1:$C$49,"not Found")</f>
        <v>Mumbai</v>
      </c>
      <c r="O4562">
        <f>_xlfn.XLOOKUP(A4562,Booking_data!$A$1:$A$6001,Booking_data!$H$1:$H$6001,"not found")</f>
        <v>2</v>
      </c>
      <c r="P4562">
        <f>_xlfn.XLOOKUP(A4562,Booking_data!$A$1:$A$6001,Booking_data!$I$1:$I$6001,"not Found")</f>
        <v>240</v>
      </c>
      <c r="Q4562">
        <f t="shared" si="357"/>
        <v>480</v>
      </c>
      <c r="R4562" t="str">
        <f>_xlfn.XLOOKUP(A4562,Booking_data!$A$1:$A$6001,Booking_data!$L$1:$L$6001,"Not Found")</f>
        <v>Credit Card</v>
      </c>
      <c r="S4562">
        <f>_xlfn.XLOOKUP(A4562,Booking_data!$A$1:$A$6001,Booking_data!$N$1:$N$6001,"not Found")</f>
        <v>32</v>
      </c>
      <c r="T4562" t="str">
        <f>_xlfn.XLOOKUP(A4562,Booking_data!$A$1:$A$6001,Booking_data!$O$1:$O$6001,"Not Found")</f>
        <v>Female</v>
      </c>
      <c r="U4562" t="str">
        <f t="shared" si="358"/>
        <v>Middle Age</v>
      </c>
      <c r="V4562" t="str">
        <f t="shared" si="359"/>
        <v>Low Booking</v>
      </c>
    </row>
    <row r="4563" spans="1:22" x14ac:dyDescent="0.25">
      <c r="A4563" t="s">
        <v>4794</v>
      </c>
      <c r="B4563" s="1">
        <v>46084</v>
      </c>
      <c r="C4563" s="1">
        <v>46204</v>
      </c>
      <c r="D4563" s="9">
        <v>0.39583333333333331</v>
      </c>
      <c r="E4563" t="str">
        <f t="shared" si="355"/>
        <v>Weekday</v>
      </c>
      <c r="F4563" t="str">
        <f t="shared" si="356"/>
        <v>Mar</v>
      </c>
      <c r="G4563" t="str">
        <f>_xlfn.XLOOKUP(A4563,Booking_data!$A$1:$A$6001,Booking_data!$D$1:$D$6001,"not found")</f>
        <v>M006</v>
      </c>
      <c r="H4563" t="str">
        <f>_xlfn.XLOOKUP(G4563,Movies_data!$A$1:$A$41,Movies_data!$B$1:$B$41,"not found")</f>
        <v>Maamannan</v>
      </c>
      <c r="I4563" t="str">
        <f>_xlfn.XLOOKUP(G4563,Movies_data!$A$1:$A$41,Movies_data!$D$1:$D$41,"not found")</f>
        <v>Drama</v>
      </c>
      <c r="J4563" t="str">
        <f>_xlfn.XLOOKUP(G4563,Movies_data!$A$1:$A$41,Movies_data!$C$1:$C$41,"not found")</f>
        <v>Tamil</v>
      </c>
      <c r="K4563">
        <f>_xlfn.XLOOKUP(G4563,Movies_data!$A$1:$A$41,Movies_data!$H$1:$H$41,"Not Found")</f>
        <v>7.3</v>
      </c>
      <c r="L4563" t="str">
        <f>_xlfn.XLOOKUP(A4563,Booking_data!$A$1:$A$6001,Booking_data!$E$1:$E$6001,"not Found")</f>
        <v>C141</v>
      </c>
      <c r="M4563" t="str">
        <f>_xlfn.XLOOKUP(L4563,Cinemas_data!$A$1:$A$49,Cinemas_data!$I$1:$I$49,"not Found")</f>
        <v>City Pride City Centre</v>
      </c>
      <c r="N4563" t="str">
        <f>_xlfn.XLOOKUP(L4563,Cinemas_data!$A$1:$A$49,Cinemas_data!$C$1:$C$49,"not Found")</f>
        <v>Ahmedabad</v>
      </c>
      <c r="O4563">
        <f>_xlfn.XLOOKUP(A4563,Booking_data!$A$1:$A$6001,Booking_data!$H$1:$H$6001,"not found")</f>
        <v>4</v>
      </c>
      <c r="P4563">
        <f>_xlfn.XLOOKUP(A4563,Booking_data!$A$1:$A$6001,Booking_data!$I$1:$I$6001,"not Found")</f>
        <v>240</v>
      </c>
      <c r="Q4563">
        <f t="shared" si="357"/>
        <v>960</v>
      </c>
      <c r="R4563" t="str">
        <f>_xlfn.XLOOKUP(A4563,Booking_data!$A$1:$A$6001,Booking_data!$L$1:$L$6001,"Not Found")</f>
        <v>Credit Card</v>
      </c>
      <c r="S4563">
        <f>_xlfn.XLOOKUP(A4563,Booking_data!$A$1:$A$6001,Booking_data!$N$1:$N$6001,"not Found")</f>
        <v>31</v>
      </c>
      <c r="T4563" t="str">
        <f>_xlfn.XLOOKUP(A4563,Booking_data!$A$1:$A$6001,Booking_data!$O$1:$O$6001,"Not Found")</f>
        <v>Male</v>
      </c>
      <c r="U4563" t="str">
        <f t="shared" si="358"/>
        <v>Middle Age</v>
      </c>
      <c r="V4563" t="str">
        <f t="shared" si="359"/>
        <v>Medium Booking</v>
      </c>
    </row>
    <row r="4564" spans="1:22" x14ac:dyDescent="0.25">
      <c r="A4564" t="s">
        <v>4795</v>
      </c>
      <c r="B4564" s="1">
        <v>46084</v>
      </c>
      <c r="C4564" s="1">
        <v>46089</v>
      </c>
      <c r="D4564" s="9">
        <v>0.77083333333333337</v>
      </c>
      <c r="E4564" t="str">
        <f t="shared" si="355"/>
        <v>Weekday</v>
      </c>
      <c r="F4564" t="str">
        <f t="shared" si="356"/>
        <v>Mar</v>
      </c>
      <c r="G4564" t="str">
        <f>_xlfn.XLOOKUP(A4564,Booking_data!$A$1:$A$6001,Booking_data!$D$1:$D$6001,"not found")</f>
        <v>M020</v>
      </c>
      <c r="H4564" t="str">
        <f>_xlfn.XLOOKUP(G4564,Movies_data!$A$1:$A$41,Movies_data!$B$1:$B$41,"not found")</f>
        <v>Jawan</v>
      </c>
      <c r="I4564" t="str">
        <f>_xlfn.XLOOKUP(G4564,Movies_data!$A$1:$A$41,Movies_data!$D$1:$D$41,"not found")</f>
        <v>Action</v>
      </c>
      <c r="J4564" t="str">
        <f>_xlfn.XLOOKUP(G4564,Movies_data!$A$1:$A$41,Movies_data!$C$1:$C$41,"not found")</f>
        <v>Hindi</v>
      </c>
      <c r="K4564">
        <f>_xlfn.XLOOKUP(G4564,Movies_data!$A$1:$A$41,Movies_data!$H$1:$H$41,"Not Found")</f>
        <v>7</v>
      </c>
      <c r="L4564" t="str">
        <f>_xlfn.XLOOKUP(A4564,Booking_data!$A$1:$A$6001,Booking_data!$E$1:$E$6001,"not Found")</f>
        <v>C131</v>
      </c>
      <c r="M4564" t="str">
        <f>_xlfn.XLOOKUP(L4564,Cinemas_data!$A$1:$A$49,Cinemas_data!$I$1:$I$49,"not Found")</f>
        <v>Asian Cinemas City Centre</v>
      </c>
      <c r="N4564" t="str">
        <f>_xlfn.XLOOKUP(L4564,Cinemas_data!$A$1:$A$49,Cinemas_data!$C$1:$C$49,"not Found")</f>
        <v>Kolkata</v>
      </c>
      <c r="O4564">
        <f>_xlfn.XLOOKUP(A4564,Booking_data!$A$1:$A$6001,Booking_data!$H$1:$H$6001,"not found")</f>
        <v>4</v>
      </c>
      <c r="P4564">
        <f>_xlfn.XLOOKUP(A4564,Booking_data!$A$1:$A$6001,Booking_data!$I$1:$I$6001,"not Found")</f>
        <v>340</v>
      </c>
      <c r="Q4564">
        <f t="shared" si="357"/>
        <v>1360</v>
      </c>
      <c r="R4564" t="str">
        <f>_xlfn.XLOOKUP(A4564,Booking_data!$A$1:$A$6001,Booking_data!$L$1:$L$6001,"Not Found")</f>
        <v>Net Banking</v>
      </c>
      <c r="S4564">
        <f>_xlfn.XLOOKUP(A4564,Booking_data!$A$1:$A$6001,Booking_data!$N$1:$N$6001,"not Found")</f>
        <v>52</v>
      </c>
      <c r="T4564" t="str">
        <f>_xlfn.XLOOKUP(A4564,Booking_data!$A$1:$A$6001,Booking_data!$O$1:$O$6001,"Not Found")</f>
        <v>Other</v>
      </c>
      <c r="U4564" t="str">
        <f t="shared" si="358"/>
        <v>Above 45</v>
      </c>
      <c r="V4564" t="str">
        <f t="shared" si="359"/>
        <v>Medium Booking</v>
      </c>
    </row>
    <row r="4565" spans="1:22" x14ac:dyDescent="0.25">
      <c r="A4565" t="s">
        <v>4796</v>
      </c>
      <c r="B4565" s="1">
        <v>46084</v>
      </c>
      <c r="C4565" s="1">
        <v>46048</v>
      </c>
      <c r="D4565" s="9">
        <v>0.9375</v>
      </c>
      <c r="E4565" t="str">
        <f t="shared" si="355"/>
        <v>Weekday</v>
      </c>
      <c r="F4565" t="str">
        <f t="shared" si="356"/>
        <v>Mar</v>
      </c>
      <c r="G4565" t="str">
        <f>_xlfn.XLOOKUP(A4565,Booking_data!$A$1:$A$6001,Booking_data!$D$1:$D$6001,"not found")</f>
        <v>M006</v>
      </c>
      <c r="H4565" t="str">
        <f>_xlfn.XLOOKUP(G4565,Movies_data!$A$1:$A$41,Movies_data!$B$1:$B$41,"not found")</f>
        <v>Maamannan</v>
      </c>
      <c r="I4565" t="str">
        <f>_xlfn.XLOOKUP(G4565,Movies_data!$A$1:$A$41,Movies_data!$D$1:$D$41,"not found")</f>
        <v>Drama</v>
      </c>
      <c r="J4565" t="str">
        <f>_xlfn.XLOOKUP(G4565,Movies_data!$A$1:$A$41,Movies_data!$C$1:$C$41,"not found")</f>
        <v>Tamil</v>
      </c>
      <c r="K4565">
        <f>_xlfn.XLOOKUP(G4565,Movies_data!$A$1:$A$41,Movies_data!$H$1:$H$41,"Not Found")</f>
        <v>7.3</v>
      </c>
      <c r="L4565" t="str">
        <f>_xlfn.XLOOKUP(A4565,Booking_data!$A$1:$A$6001,Booking_data!$E$1:$E$6001,"not Found")</f>
        <v>C081</v>
      </c>
      <c r="M4565" t="str">
        <f>_xlfn.XLOOKUP(L4565,Cinemas_data!$A$1:$A$49,Cinemas_data!$I$1:$I$49,"not Found")</f>
        <v>INOX City Centre</v>
      </c>
      <c r="N4565" t="str">
        <f>_xlfn.XLOOKUP(L4565,Cinemas_data!$A$1:$A$49,Cinemas_data!$C$1:$C$49,"not Found")</f>
        <v>Vijayawada</v>
      </c>
      <c r="O4565">
        <f>_xlfn.XLOOKUP(A4565,Booking_data!$A$1:$A$6001,Booking_data!$H$1:$H$6001,"not found")</f>
        <v>4</v>
      </c>
      <c r="P4565">
        <f>_xlfn.XLOOKUP(A4565,Booking_data!$A$1:$A$6001,Booking_data!$I$1:$I$6001,"not Found")</f>
        <v>280</v>
      </c>
      <c r="Q4565">
        <f t="shared" si="357"/>
        <v>1120</v>
      </c>
      <c r="R4565" t="str">
        <f>_xlfn.XLOOKUP(A4565,Booking_data!$A$1:$A$6001,Booking_data!$L$1:$L$6001,"Not Found")</f>
        <v>Net Banking</v>
      </c>
      <c r="S4565">
        <f>_xlfn.XLOOKUP(A4565,Booking_data!$A$1:$A$6001,Booking_data!$N$1:$N$6001,"not Found")</f>
        <v>31</v>
      </c>
      <c r="T4565" t="str">
        <f>_xlfn.XLOOKUP(A4565,Booking_data!$A$1:$A$6001,Booking_data!$O$1:$O$6001,"Not Found")</f>
        <v>Other</v>
      </c>
      <c r="U4565" t="str">
        <f t="shared" si="358"/>
        <v>Middle Age</v>
      </c>
      <c r="V4565" t="str">
        <f t="shared" si="359"/>
        <v>Medium Booking</v>
      </c>
    </row>
    <row r="4566" spans="1:22" x14ac:dyDescent="0.25">
      <c r="A4566" t="s">
        <v>4797</v>
      </c>
      <c r="B4566" s="1">
        <v>46084</v>
      </c>
      <c r="C4566" s="1">
        <v>46175</v>
      </c>
      <c r="D4566" s="9">
        <v>0.39583333333333331</v>
      </c>
      <c r="E4566" t="str">
        <f t="shared" si="355"/>
        <v>Weekday</v>
      </c>
      <c r="F4566" t="str">
        <f t="shared" si="356"/>
        <v>Mar</v>
      </c>
      <c r="G4566" t="str">
        <f>_xlfn.XLOOKUP(A4566,Booking_data!$A$1:$A$6001,Booking_data!$D$1:$D$6001,"not found")</f>
        <v>M003</v>
      </c>
      <c r="H4566" t="str">
        <f>_xlfn.XLOOKUP(G4566,Movies_data!$A$1:$A$41,Movies_data!$B$1:$B$41,"not found")</f>
        <v>Vikram</v>
      </c>
      <c r="I4566" t="str">
        <f>_xlfn.XLOOKUP(G4566,Movies_data!$A$1:$A$41,Movies_data!$D$1:$D$41,"not found")</f>
        <v>Action</v>
      </c>
      <c r="J4566" t="str">
        <f>_xlfn.XLOOKUP(G4566,Movies_data!$A$1:$A$41,Movies_data!$C$1:$C$41,"not found")</f>
        <v>Tamil</v>
      </c>
      <c r="K4566">
        <f>_xlfn.XLOOKUP(G4566,Movies_data!$A$1:$A$41,Movies_data!$H$1:$H$41,"Not Found")</f>
        <v>8.3000000000000007</v>
      </c>
      <c r="L4566" t="str">
        <f>_xlfn.XLOOKUP(A4566,Booking_data!$A$1:$A$6001,Booking_data!$E$1:$E$6001,"not Found")</f>
        <v>C133</v>
      </c>
      <c r="M4566" t="str">
        <f>_xlfn.XLOOKUP(L4566,Cinemas_data!$A$1:$A$49,Cinemas_data!$I$1:$I$49,"not Found")</f>
        <v>PVR Forum Mall</v>
      </c>
      <c r="N4566" t="str">
        <f>_xlfn.XLOOKUP(L4566,Cinemas_data!$A$1:$A$49,Cinemas_data!$C$1:$C$49,"not Found")</f>
        <v>Kolkata</v>
      </c>
      <c r="O4566">
        <f>_xlfn.XLOOKUP(A4566,Booking_data!$A$1:$A$6001,Booking_data!$H$1:$H$6001,"not found")</f>
        <v>3</v>
      </c>
      <c r="P4566">
        <f>_xlfn.XLOOKUP(A4566,Booking_data!$A$1:$A$6001,Booking_data!$I$1:$I$6001,"not Found")</f>
        <v>280</v>
      </c>
      <c r="Q4566">
        <f t="shared" si="357"/>
        <v>840</v>
      </c>
      <c r="R4566" t="str">
        <f>_xlfn.XLOOKUP(A4566,Booking_data!$A$1:$A$6001,Booking_data!$L$1:$L$6001,"Not Found")</f>
        <v>Credit Card</v>
      </c>
      <c r="S4566">
        <f>_xlfn.XLOOKUP(A4566,Booking_data!$A$1:$A$6001,Booking_data!$N$1:$N$6001,"not Found")</f>
        <v>27</v>
      </c>
      <c r="T4566" t="str">
        <f>_xlfn.XLOOKUP(A4566,Booking_data!$A$1:$A$6001,Booking_data!$O$1:$O$6001,"Not Found")</f>
        <v>Male</v>
      </c>
      <c r="U4566" t="str">
        <f t="shared" si="358"/>
        <v>Youngster</v>
      </c>
      <c r="V4566" t="str">
        <f t="shared" si="359"/>
        <v>Medium Booking</v>
      </c>
    </row>
    <row r="4567" spans="1:22" x14ac:dyDescent="0.25">
      <c r="A4567" t="s">
        <v>4798</v>
      </c>
      <c r="B4567" s="1">
        <v>46084</v>
      </c>
      <c r="C4567" s="1">
        <v>46030</v>
      </c>
      <c r="D4567" s="9">
        <v>0.9375</v>
      </c>
      <c r="E4567" t="str">
        <f t="shared" si="355"/>
        <v>Weekday</v>
      </c>
      <c r="F4567" t="str">
        <f t="shared" si="356"/>
        <v>Mar</v>
      </c>
      <c r="G4567" t="str">
        <f>_xlfn.XLOOKUP(A4567,Booking_data!$A$1:$A$6001,Booking_data!$D$1:$D$6001,"not found")</f>
        <v>M009</v>
      </c>
      <c r="H4567" t="str">
        <f>_xlfn.XLOOKUP(G4567,Movies_data!$A$1:$A$41,Movies_data!$B$1:$B$41,"not found")</f>
        <v>Amaran</v>
      </c>
      <c r="I4567" t="str">
        <f>_xlfn.XLOOKUP(G4567,Movies_data!$A$1:$A$41,Movies_data!$D$1:$D$41,"not found")</f>
        <v>Biography</v>
      </c>
      <c r="J4567" t="str">
        <f>_xlfn.XLOOKUP(G4567,Movies_data!$A$1:$A$41,Movies_data!$C$1:$C$41,"not found")</f>
        <v>Tamil</v>
      </c>
      <c r="K4567">
        <f>_xlfn.XLOOKUP(G4567,Movies_data!$A$1:$A$41,Movies_data!$H$1:$H$41,"Not Found")</f>
        <v>8.3000000000000007</v>
      </c>
      <c r="L4567" t="str">
        <f>_xlfn.XLOOKUP(A4567,Booking_data!$A$1:$A$6001,Booking_data!$E$1:$E$6001,"not Found")</f>
        <v>C111</v>
      </c>
      <c r="M4567" t="str">
        <f>_xlfn.XLOOKUP(L4567,Cinemas_data!$A$1:$A$49,Cinemas_data!$I$1:$I$49,"not Found")</f>
        <v>Mukta A2 Cinemas City Centre</v>
      </c>
      <c r="N4567" t="str">
        <f>_xlfn.XLOOKUP(L4567,Cinemas_data!$A$1:$A$49,Cinemas_data!$C$1:$C$49,"not Found")</f>
        <v>Delhi</v>
      </c>
      <c r="O4567">
        <f>_xlfn.XLOOKUP(A4567,Booking_data!$A$1:$A$6001,Booking_data!$H$1:$H$6001,"not found")</f>
        <v>4</v>
      </c>
      <c r="P4567">
        <f>_xlfn.XLOOKUP(A4567,Booking_data!$A$1:$A$6001,Booking_data!$I$1:$I$6001,"not Found")</f>
        <v>180</v>
      </c>
      <c r="Q4567">
        <f t="shared" si="357"/>
        <v>720</v>
      </c>
      <c r="R4567" t="str">
        <f>_xlfn.XLOOKUP(A4567,Booking_data!$A$1:$A$6001,Booking_data!$L$1:$L$6001,"Not Found")</f>
        <v>Debit Card</v>
      </c>
      <c r="S4567">
        <f>_xlfn.XLOOKUP(A4567,Booking_data!$A$1:$A$6001,Booking_data!$N$1:$N$6001,"not Found")</f>
        <v>21</v>
      </c>
      <c r="T4567" t="str">
        <f>_xlfn.XLOOKUP(A4567,Booking_data!$A$1:$A$6001,Booking_data!$O$1:$O$6001,"Not Found")</f>
        <v>Other</v>
      </c>
      <c r="U4567" t="str">
        <f t="shared" si="358"/>
        <v>Youngster</v>
      </c>
      <c r="V4567" t="str">
        <f t="shared" si="359"/>
        <v>Medium Booking</v>
      </c>
    </row>
    <row r="4568" spans="1:22" x14ac:dyDescent="0.25">
      <c r="A4568" t="s">
        <v>4799</v>
      </c>
      <c r="B4568" s="1">
        <v>46084</v>
      </c>
      <c r="C4568" s="1">
        <v>46046</v>
      </c>
      <c r="D4568" s="9">
        <v>0.88541666666666663</v>
      </c>
      <c r="E4568" t="str">
        <f t="shared" si="355"/>
        <v>Weekday</v>
      </c>
      <c r="F4568" t="str">
        <f t="shared" si="356"/>
        <v>Mar</v>
      </c>
      <c r="G4568" t="str">
        <f>_xlfn.XLOOKUP(A4568,Booking_data!$A$1:$A$6001,Booking_data!$D$1:$D$6001,"not found")</f>
        <v>M021</v>
      </c>
      <c r="H4568" t="str">
        <f>_xlfn.XLOOKUP(G4568,Movies_data!$A$1:$A$41,Movies_data!$B$1:$B$41,"not found")</f>
        <v>Pathaan</v>
      </c>
      <c r="I4568" t="str">
        <f>_xlfn.XLOOKUP(G4568,Movies_data!$A$1:$A$41,Movies_data!$D$1:$D$41,"not found")</f>
        <v>Action</v>
      </c>
      <c r="J4568" t="str">
        <f>_xlfn.XLOOKUP(G4568,Movies_data!$A$1:$A$41,Movies_data!$C$1:$C$41,"not found")</f>
        <v>Hindi</v>
      </c>
      <c r="K4568">
        <f>_xlfn.XLOOKUP(G4568,Movies_data!$A$1:$A$41,Movies_data!$H$1:$H$41,"Not Found")</f>
        <v>5.9</v>
      </c>
      <c r="L4568" t="str">
        <f>_xlfn.XLOOKUP(A4568,Booking_data!$A$1:$A$6001,Booking_data!$E$1:$E$6001,"not Found")</f>
        <v>C122</v>
      </c>
      <c r="M4568" t="str">
        <f>_xlfn.XLOOKUP(L4568,Cinemas_data!$A$1:$A$49,Cinemas_data!$I$1:$I$49,"not Found")</f>
        <v>Asian Cinemas Grand Mall</v>
      </c>
      <c r="N4568" t="str">
        <f>_xlfn.XLOOKUP(L4568,Cinemas_data!$A$1:$A$49,Cinemas_data!$C$1:$C$49,"not Found")</f>
        <v>Noida</v>
      </c>
      <c r="O4568">
        <f>_xlfn.XLOOKUP(A4568,Booking_data!$A$1:$A$6001,Booking_data!$H$1:$H$6001,"not found")</f>
        <v>2</v>
      </c>
      <c r="P4568">
        <f>_xlfn.XLOOKUP(A4568,Booking_data!$A$1:$A$6001,Booking_data!$I$1:$I$6001,"not Found")</f>
        <v>180</v>
      </c>
      <c r="Q4568">
        <f t="shared" si="357"/>
        <v>360</v>
      </c>
      <c r="R4568" t="str">
        <f>_xlfn.XLOOKUP(A4568,Booking_data!$A$1:$A$6001,Booking_data!$L$1:$L$6001,"Not Found")</f>
        <v>Wallet</v>
      </c>
      <c r="S4568">
        <f>_xlfn.XLOOKUP(A4568,Booking_data!$A$1:$A$6001,Booking_data!$N$1:$N$6001,"not Found")</f>
        <v>37</v>
      </c>
      <c r="T4568" t="str">
        <f>_xlfn.XLOOKUP(A4568,Booking_data!$A$1:$A$6001,Booking_data!$O$1:$O$6001,"Not Found")</f>
        <v>Male</v>
      </c>
      <c r="U4568" t="str">
        <f t="shared" si="358"/>
        <v>Middle Age</v>
      </c>
      <c r="V4568" t="str">
        <f t="shared" si="359"/>
        <v>Low Booking</v>
      </c>
    </row>
    <row r="4569" spans="1:22" x14ac:dyDescent="0.25">
      <c r="A4569" t="s">
        <v>4800</v>
      </c>
      <c r="B4569" s="1">
        <v>46084</v>
      </c>
      <c r="C4569" s="1">
        <v>46169</v>
      </c>
      <c r="D4569" s="9">
        <v>0.88541666666666663</v>
      </c>
      <c r="E4569" t="str">
        <f t="shared" si="355"/>
        <v>Weekday</v>
      </c>
      <c r="F4569" t="str">
        <f t="shared" si="356"/>
        <v>Mar</v>
      </c>
      <c r="G4569" t="str">
        <f>_xlfn.XLOOKUP(A4569,Booking_data!$A$1:$A$6001,Booking_data!$D$1:$D$6001,"not found")</f>
        <v>M003</v>
      </c>
      <c r="H4569" t="str">
        <f>_xlfn.XLOOKUP(G4569,Movies_data!$A$1:$A$41,Movies_data!$B$1:$B$41,"not found")</f>
        <v>Vikram</v>
      </c>
      <c r="I4569" t="str">
        <f>_xlfn.XLOOKUP(G4569,Movies_data!$A$1:$A$41,Movies_data!$D$1:$D$41,"not found")</f>
        <v>Action</v>
      </c>
      <c r="J4569" t="str">
        <f>_xlfn.XLOOKUP(G4569,Movies_data!$A$1:$A$41,Movies_data!$C$1:$C$41,"not found")</f>
        <v>Tamil</v>
      </c>
      <c r="K4569">
        <f>_xlfn.XLOOKUP(G4569,Movies_data!$A$1:$A$41,Movies_data!$H$1:$H$41,"Not Found")</f>
        <v>8.3000000000000007</v>
      </c>
      <c r="L4569" t="str">
        <f>_xlfn.XLOOKUP(A4569,Booking_data!$A$1:$A$6001,Booking_data!$E$1:$E$6001,"not Found")</f>
        <v>C123</v>
      </c>
      <c r="M4569" t="str">
        <f>_xlfn.XLOOKUP(L4569,Cinemas_data!$A$1:$A$49,Cinemas_data!$I$1:$I$49,"not Found")</f>
        <v>City Pride Forum Mall</v>
      </c>
      <c r="N4569" t="str">
        <f>_xlfn.XLOOKUP(L4569,Cinemas_data!$A$1:$A$49,Cinemas_data!$C$1:$C$49,"not Found")</f>
        <v>Noida</v>
      </c>
      <c r="O4569">
        <f>_xlfn.XLOOKUP(A4569,Booking_data!$A$1:$A$6001,Booking_data!$H$1:$H$6001,"not found")</f>
        <v>4</v>
      </c>
      <c r="P4569">
        <f>_xlfn.XLOOKUP(A4569,Booking_data!$A$1:$A$6001,Booking_data!$I$1:$I$6001,"not Found")</f>
        <v>220</v>
      </c>
      <c r="Q4569">
        <f t="shared" si="357"/>
        <v>880</v>
      </c>
      <c r="R4569" t="str">
        <f>_xlfn.XLOOKUP(A4569,Booking_data!$A$1:$A$6001,Booking_data!$L$1:$L$6001,"Not Found")</f>
        <v>Credit Card</v>
      </c>
      <c r="S4569">
        <f>_xlfn.XLOOKUP(A4569,Booking_data!$A$1:$A$6001,Booking_data!$N$1:$N$6001,"not Found")</f>
        <v>33</v>
      </c>
      <c r="T4569" t="str">
        <f>_xlfn.XLOOKUP(A4569,Booking_data!$A$1:$A$6001,Booking_data!$O$1:$O$6001,"Not Found")</f>
        <v>Female</v>
      </c>
      <c r="U4569" t="str">
        <f t="shared" si="358"/>
        <v>Middle Age</v>
      </c>
      <c r="V4569" t="str">
        <f t="shared" si="359"/>
        <v>Medium Booking</v>
      </c>
    </row>
    <row r="4570" spans="1:22" x14ac:dyDescent="0.25">
      <c r="A4570" t="s">
        <v>4801</v>
      </c>
      <c r="B4570" s="1">
        <v>46084</v>
      </c>
      <c r="C4570" s="1">
        <v>46079</v>
      </c>
      <c r="D4570" s="9">
        <v>0.64583333333333337</v>
      </c>
      <c r="E4570" t="str">
        <f t="shared" si="355"/>
        <v>Weekday</v>
      </c>
      <c r="F4570" t="str">
        <f t="shared" si="356"/>
        <v>Mar</v>
      </c>
      <c r="G4570" t="str">
        <f>_xlfn.XLOOKUP(A4570,Booking_data!$A$1:$A$6001,Booking_data!$D$1:$D$6001,"not found")</f>
        <v>M002</v>
      </c>
      <c r="H4570" t="str">
        <f>_xlfn.XLOOKUP(G4570,Movies_data!$A$1:$A$41,Movies_data!$B$1:$B$41,"not found")</f>
        <v>Jailer</v>
      </c>
      <c r="I4570" t="str">
        <f>_xlfn.XLOOKUP(G4570,Movies_data!$A$1:$A$41,Movies_data!$D$1:$D$41,"not found")</f>
        <v>Action</v>
      </c>
      <c r="J4570" t="str">
        <f>_xlfn.XLOOKUP(G4570,Movies_data!$A$1:$A$41,Movies_data!$C$1:$C$41,"not found")</f>
        <v>Tamil</v>
      </c>
      <c r="K4570">
        <f>_xlfn.XLOOKUP(G4570,Movies_data!$A$1:$A$41,Movies_data!$H$1:$H$41,"Not Found")</f>
        <v>7.1</v>
      </c>
      <c r="L4570" t="str">
        <f>_xlfn.XLOOKUP(A4570,Booking_data!$A$1:$A$6001,Booking_data!$E$1:$E$6001,"not Found")</f>
        <v>C162</v>
      </c>
      <c r="M4570" t="str">
        <f>_xlfn.XLOOKUP(L4570,Cinemas_data!$A$1:$A$49,Cinemas_data!$I$1:$I$49,"not Found")</f>
        <v>Cinepolis Grand Mall</v>
      </c>
      <c r="N4570" t="str">
        <f>_xlfn.XLOOKUP(L4570,Cinemas_data!$A$1:$A$49,Cinemas_data!$C$1:$C$49,"not Found")</f>
        <v>Thiruvananthapuram</v>
      </c>
      <c r="O4570">
        <f>_xlfn.XLOOKUP(A4570,Booking_data!$A$1:$A$6001,Booking_data!$H$1:$H$6001,"not found")</f>
        <v>2</v>
      </c>
      <c r="P4570">
        <f>_xlfn.XLOOKUP(A4570,Booking_data!$A$1:$A$6001,Booking_data!$I$1:$I$6001,"not Found")</f>
        <v>160</v>
      </c>
      <c r="Q4570">
        <f t="shared" si="357"/>
        <v>320</v>
      </c>
      <c r="R4570" t="str">
        <f>_xlfn.XLOOKUP(A4570,Booking_data!$A$1:$A$6001,Booking_data!$L$1:$L$6001,"Not Found")</f>
        <v>UPI</v>
      </c>
      <c r="S4570">
        <f>_xlfn.XLOOKUP(A4570,Booking_data!$A$1:$A$6001,Booking_data!$N$1:$N$6001,"not Found")</f>
        <v>36</v>
      </c>
      <c r="T4570" t="str">
        <f>_xlfn.XLOOKUP(A4570,Booking_data!$A$1:$A$6001,Booking_data!$O$1:$O$6001,"Not Found")</f>
        <v>Other</v>
      </c>
      <c r="U4570" t="str">
        <f t="shared" si="358"/>
        <v>Middle Age</v>
      </c>
      <c r="V4570" t="str">
        <f t="shared" si="359"/>
        <v>Low Booking</v>
      </c>
    </row>
    <row r="4571" spans="1:22" x14ac:dyDescent="0.25">
      <c r="A4571" t="s">
        <v>4802</v>
      </c>
      <c r="B4571" s="1">
        <v>46084</v>
      </c>
      <c r="C4571" s="1">
        <v>46161</v>
      </c>
      <c r="D4571" s="9">
        <v>0.9375</v>
      </c>
      <c r="E4571" t="str">
        <f t="shared" si="355"/>
        <v>Weekday</v>
      </c>
      <c r="F4571" t="str">
        <f t="shared" si="356"/>
        <v>Mar</v>
      </c>
      <c r="G4571" t="str">
        <f>_xlfn.XLOOKUP(A4571,Booking_data!$A$1:$A$6001,Booking_data!$D$1:$D$6001,"not found")</f>
        <v>M016</v>
      </c>
      <c r="H4571" t="str">
        <f>_xlfn.XLOOKUP(G4571,Movies_data!$A$1:$A$41,Movies_data!$B$1:$B$41,"not found")</f>
        <v>Arjun Reddy</v>
      </c>
      <c r="I4571" t="str">
        <f>_xlfn.XLOOKUP(G4571,Movies_data!$A$1:$A$41,Movies_data!$D$1:$D$41,"not found")</f>
        <v>Drama</v>
      </c>
      <c r="J4571" t="str">
        <f>_xlfn.XLOOKUP(G4571,Movies_data!$A$1:$A$41,Movies_data!$C$1:$C$41,"not found")</f>
        <v>Telugu</v>
      </c>
      <c r="K4571">
        <f>_xlfn.XLOOKUP(G4571,Movies_data!$A$1:$A$41,Movies_data!$H$1:$H$41,"Not Found")</f>
        <v>7.7</v>
      </c>
      <c r="L4571" t="str">
        <f>_xlfn.XLOOKUP(A4571,Booking_data!$A$1:$A$6001,Booking_data!$E$1:$E$6001,"not Found")</f>
        <v>C143</v>
      </c>
      <c r="M4571" t="str">
        <f>_xlfn.XLOOKUP(L4571,Cinemas_data!$A$1:$A$49,Cinemas_data!$I$1:$I$49,"not Found")</f>
        <v>INOX Forum Mall</v>
      </c>
      <c r="N4571" t="str">
        <f>_xlfn.XLOOKUP(L4571,Cinemas_data!$A$1:$A$49,Cinemas_data!$C$1:$C$49,"not Found")</f>
        <v>Ahmedabad</v>
      </c>
      <c r="O4571">
        <f>_xlfn.XLOOKUP(A4571,Booking_data!$A$1:$A$6001,Booking_data!$H$1:$H$6001,"not found")</f>
        <v>1</v>
      </c>
      <c r="P4571">
        <f>_xlfn.XLOOKUP(A4571,Booking_data!$A$1:$A$6001,Booking_data!$I$1:$I$6001,"not Found")</f>
        <v>240</v>
      </c>
      <c r="Q4571">
        <f t="shared" si="357"/>
        <v>240</v>
      </c>
      <c r="R4571" t="str">
        <f>_xlfn.XLOOKUP(A4571,Booking_data!$A$1:$A$6001,Booking_data!$L$1:$L$6001,"Not Found")</f>
        <v>Wallet</v>
      </c>
      <c r="S4571">
        <f>_xlfn.XLOOKUP(A4571,Booking_data!$A$1:$A$6001,Booking_data!$N$1:$N$6001,"not Found")</f>
        <v>36</v>
      </c>
      <c r="T4571" t="str">
        <f>_xlfn.XLOOKUP(A4571,Booking_data!$A$1:$A$6001,Booking_data!$O$1:$O$6001,"Not Found")</f>
        <v>Male</v>
      </c>
      <c r="U4571" t="str">
        <f t="shared" si="358"/>
        <v>Middle Age</v>
      </c>
      <c r="V4571" t="str">
        <f t="shared" si="359"/>
        <v>Low Booking</v>
      </c>
    </row>
    <row r="4572" spans="1:22" x14ac:dyDescent="0.25">
      <c r="A4572" t="s">
        <v>4803</v>
      </c>
      <c r="B4572" s="1">
        <v>46084</v>
      </c>
      <c r="C4572" s="1">
        <v>46084</v>
      </c>
      <c r="D4572" s="9">
        <v>0.88541666666666663</v>
      </c>
      <c r="E4572" t="str">
        <f t="shared" si="355"/>
        <v>Weekday</v>
      </c>
      <c r="F4572" t="str">
        <f t="shared" si="356"/>
        <v>Mar</v>
      </c>
      <c r="G4572" t="str">
        <f>_xlfn.XLOOKUP(A4572,Booking_data!$A$1:$A$6001,Booking_data!$D$1:$D$6001,"not found")</f>
        <v>M028</v>
      </c>
      <c r="H4572" t="str">
        <f>_xlfn.XLOOKUP(G4572,Movies_data!$A$1:$A$41,Movies_data!$B$1:$B$41,"not found")</f>
        <v>Kantara</v>
      </c>
      <c r="I4572" t="str">
        <f>_xlfn.XLOOKUP(G4572,Movies_data!$A$1:$A$41,Movies_data!$D$1:$D$41,"not found")</f>
        <v>Action</v>
      </c>
      <c r="J4572" t="str">
        <f>_xlfn.XLOOKUP(G4572,Movies_data!$A$1:$A$41,Movies_data!$C$1:$C$41,"not found")</f>
        <v>Kannada</v>
      </c>
      <c r="K4572">
        <f>_xlfn.XLOOKUP(G4572,Movies_data!$A$1:$A$41,Movies_data!$H$1:$H$41,"Not Found")</f>
        <v>8.1999999999999993</v>
      </c>
      <c r="L4572" t="str">
        <f>_xlfn.XLOOKUP(A4572,Booking_data!$A$1:$A$6001,Booking_data!$E$1:$E$6001,"not Found")</f>
        <v>C112</v>
      </c>
      <c r="M4572" t="str">
        <f>_xlfn.XLOOKUP(L4572,Cinemas_data!$A$1:$A$49,Cinemas_data!$I$1:$I$49,"not Found")</f>
        <v>MovieMax Grand Mall</v>
      </c>
      <c r="N4572" t="str">
        <f>_xlfn.XLOOKUP(L4572,Cinemas_data!$A$1:$A$49,Cinemas_data!$C$1:$C$49,"not Found")</f>
        <v>Delhi</v>
      </c>
      <c r="O4572">
        <f>_xlfn.XLOOKUP(A4572,Booking_data!$A$1:$A$6001,Booking_data!$H$1:$H$6001,"not found")</f>
        <v>3</v>
      </c>
      <c r="P4572">
        <f>_xlfn.XLOOKUP(A4572,Booking_data!$A$1:$A$6001,Booking_data!$I$1:$I$6001,"not Found")</f>
        <v>420</v>
      </c>
      <c r="Q4572">
        <f t="shared" si="357"/>
        <v>1260</v>
      </c>
      <c r="R4572" t="str">
        <f>_xlfn.XLOOKUP(A4572,Booking_data!$A$1:$A$6001,Booking_data!$L$1:$L$6001,"Not Found")</f>
        <v>Credit Card</v>
      </c>
      <c r="S4572">
        <f>_xlfn.XLOOKUP(A4572,Booking_data!$A$1:$A$6001,Booking_data!$N$1:$N$6001,"not Found")</f>
        <v>51</v>
      </c>
      <c r="T4572" t="str">
        <f>_xlfn.XLOOKUP(A4572,Booking_data!$A$1:$A$6001,Booking_data!$O$1:$O$6001,"Not Found")</f>
        <v>Male</v>
      </c>
      <c r="U4572" t="str">
        <f t="shared" si="358"/>
        <v>Above 45</v>
      </c>
      <c r="V4572" t="str">
        <f t="shared" si="359"/>
        <v>Medium Booking</v>
      </c>
    </row>
    <row r="4573" spans="1:22" x14ac:dyDescent="0.25">
      <c r="A4573" t="s">
        <v>4804</v>
      </c>
      <c r="B4573" s="1">
        <v>46084</v>
      </c>
      <c r="C4573" s="1">
        <v>46033</v>
      </c>
      <c r="D4573" s="9">
        <v>0.64583333333333337</v>
      </c>
      <c r="E4573" t="str">
        <f t="shared" si="355"/>
        <v>Weekday</v>
      </c>
      <c r="F4573" t="str">
        <f t="shared" si="356"/>
        <v>Mar</v>
      </c>
      <c r="G4573" t="str">
        <f>_xlfn.XLOOKUP(A4573,Booking_data!$A$1:$A$6001,Booking_data!$D$1:$D$6001,"not found")</f>
        <v>M036</v>
      </c>
      <c r="H4573" t="str">
        <f>_xlfn.XLOOKUP(G4573,Movies_data!$A$1:$A$41,Movies_data!$B$1:$B$41,"not found")</f>
        <v>Avengers Endgame</v>
      </c>
      <c r="I4573" t="str">
        <f>_xlfn.XLOOKUP(G4573,Movies_data!$A$1:$A$41,Movies_data!$D$1:$D$41,"not found")</f>
        <v>Action</v>
      </c>
      <c r="J4573" t="str">
        <f>_xlfn.XLOOKUP(G4573,Movies_data!$A$1:$A$41,Movies_data!$C$1:$C$41,"not found")</f>
        <v>English</v>
      </c>
      <c r="K4573">
        <f>_xlfn.XLOOKUP(G4573,Movies_data!$A$1:$A$41,Movies_data!$H$1:$H$41,"Not Found")</f>
        <v>8.4</v>
      </c>
      <c r="L4573" t="str">
        <f>_xlfn.XLOOKUP(A4573,Booking_data!$A$1:$A$6001,Booking_data!$E$1:$E$6001,"not Found")</f>
        <v>C111</v>
      </c>
      <c r="M4573" t="str">
        <f>_xlfn.XLOOKUP(L4573,Cinemas_data!$A$1:$A$49,Cinemas_data!$I$1:$I$49,"not Found")</f>
        <v>Mukta A2 Cinemas City Centre</v>
      </c>
      <c r="N4573" t="str">
        <f>_xlfn.XLOOKUP(L4573,Cinemas_data!$A$1:$A$49,Cinemas_data!$C$1:$C$49,"not Found")</f>
        <v>Delhi</v>
      </c>
      <c r="O4573">
        <f>_xlfn.XLOOKUP(A4573,Booking_data!$A$1:$A$6001,Booking_data!$H$1:$H$6001,"not found")</f>
        <v>2</v>
      </c>
      <c r="P4573">
        <f>_xlfn.XLOOKUP(A4573,Booking_data!$A$1:$A$6001,Booking_data!$I$1:$I$6001,"not Found")</f>
        <v>180</v>
      </c>
      <c r="Q4573">
        <f t="shared" si="357"/>
        <v>360</v>
      </c>
      <c r="R4573" t="str">
        <f>_xlfn.XLOOKUP(A4573,Booking_data!$A$1:$A$6001,Booking_data!$L$1:$L$6001,"Not Found")</f>
        <v>Net Banking</v>
      </c>
      <c r="S4573">
        <f>_xlfn.XLOOKUP(A4573,Booking_data!$A$1:$A$6001,Booking_data!$N$1:$N$6001,"not Found")</f>
        <v>49</v>
      </c>
      <c r="T4573" t="str">
        <f>_xlfn.XLOOKUP(A4573,Booking_data!$A$1:$A$6001,Booking_data!$O$1:$O$6001,"Not Found")</f>
        <v>Other</v>
      </c>
      <c r="U4573" t="str">
        <f t="shared" si="358"/>
        <v>Above 45</v>
      </c>
      <c r="V4573" t="str">
        <f t="shared" si="359"/>
        <v>Low Booking</v>
      </c>
    </row>
    <row r="4574" spans="1:22" x14ac:dyDescent="0.25">
      <c r="A4574" t="s">
        <v>4805</v>
      </c>
      <c r="B4574" s="1">
        <v>46084</v>
      </c>
      <c r="C4574" s="1">
        <v>46032</v>
      </c>
      <c r="D4574" s="9">
        <v>0.64583333333333337</v>
      </c>
      <c r="E4574" t="str">
        <f t="shared" si="355"/>
        <v>Weekday</v>
      </c>
      <c r="F4574" t="str">
        <f t="shared" si="356"/>
        <v>Mar</v>
      </c>
      <c r="G4574" t="str">
        <f>_xlfn.XLOOKUP(A4574,Booking_data!$A$1:$A$6001,Booking_data!$D$1:$D$6001,"not found")</f>
        <v>M022</v>
      </c>
      <c r="H4574" t="str">
        <f>_xlfn.XLOOKUP(G4574,Movies_data!$A$1:$A$41,Movies_data!$B$1:$B$41,"not found")</f>
        <v>12th Fail</v>
      </c>
      <c r="I4574" t="str">
        <f>_xlfn.XLOOKUP(G4574,Movies_data!$A$1:$A$41,Movies_data!$D$1:$D$41,"not found")</f>
        <v>Drama</v>
      </c>
      <c r="J4574" t="str">
        <f>_xlfn.XLOOKUP(G4574,Movies_data!$A$1:$A$41,Movies_data!$C$1:$C$41,"not found")</f>
        <v>Hindi</v>
      </c>
      <c r="K4574">
        <f>_xlfn.XLOOKUP(G4574,Movies_data!$A$1:$A$41,Movies_data!$H$1:$H$41,"Not Found")</f>
        <v>9</v>
      </c>
      <c r="L4574" t="str">
        <f>_xlfn.XLOOKUP(A4574,Booking_data!$A$1:$A$6001,Booking_data!$E$1:$E$6001,"not Found")</f>
        <v>C072</v>
      </c>
      <c r="M4574" t="str">
        <f>_xlfn.XLOOKUP(L4574,Cinemas_data!$A$1:$A$49,Cinemas_data!$I$1:$I$49,"not Found")</f>
        <v>INOX Grand Mall</v>
      </c>
      <c r="N4574" t="str">
        <f>_xlfn.XLOOKUP(L4574,Cinemas_data!$A$1:$A$49,Cinemas_data!$C$1:$C$49,"not Found")</f>
        <v>Hyderabad</v>
      </c>
      <c r="O4574">
        <f>_xlfn.XLOOKUP(A4574,Booking_data!$A$1:$A$6001,Booking_data!$H$1:$H$6001,"not found")</f>
        <v>2</v>
      </c>
      <c r="P4574">
        <f>_xlfn.XLOOKUP(A4574,Booking_data!$A$1:$A$6001,Booking_data!$I$1:$I$6001,"not Found")</f>
        <v>200</v>
      </c>
      <c r="Q4574">
        <f t="shared" si="357"/>
        <v>400</v>
      </c>
      <c r="R4574" t="str">
        <f>_xlfn.XLOOKUP(A4574,Booking_data!$A$1:$A$6001,Booking_data!$L$1:$L$6001,"Not Found")</f>
        <v>Credit Card</v>
      </c>
      <c r="S4574">
        <f>_xlfn.XLOOKUP(A4574,Booking_data!$A$1:$A$6001,Booking_data!$N$1:$N$6001,"not Found")</f>
        <v>37</v>
      </c>
      <c r="T4574" t="str">
        <f>_xlfn.XLOOKUP(A4574,Booking_data!$A$1:$A$6001,Booking_data!$O$1:$O$6001,"Not Found")</f>
        <v>Female</v>
      </c>
      <c r="U4574" t="str">
        <f t="shared" si="358"/>
        <v>Middle Age</v>
      </c>
      <c r="V4574" t="str">
        <f t="shared" si="359"/>
        <v>Low Booking</v>
      </c>
    </row>
    <row r="4575" spans="1:22" x14ac:dyDescent="0.25">
      <c r="A4575" t="s">
        <v>4806</v>
      </c>
      <c r="B4575" s="1">
        <v>46084</v>
      </c>
      <c r="C4575" s="1">
        <v>46151</v>
      </c>
      <c r="D4575" s="9">
        <v>0.77083333333333337</v>
      </c>
      <c r="E4575" t="str">
        <f t="shared" si="355"/>
        <v>Weekday</v>
      </c>
      <c r="F4575" t="str">
        <f t="shared" si="356"/>
        <v>Mar</v>
      </c>
      <c r="G4575" t="str">
        <f>_xlfn.XLOOKUP(A4575,Booking_data!$A$1:$A$6001,Booking_data!$D$1:$D$6001,"not found")</f>
        <v>M004</v>
      </c>
      <c r="H4575" t="str">
        <f>_xlfn.XLOOKUP(G4575,Movies_data!$A$1:$A$41,Movies_data!$B$1:$B$41,"not found")</f>
        <v>Ponniyin Selvan I</v>
      </c>
      <c r="I4575" t="str">
        <f>_xlfn.XLOOKUP(G4575,Movies_data!$A$1:$A$41,Movies_data!$D$1:$D$41,"not found")</f>
        <v>Drama</v>
      </c>
      <c r="J4575" t="str">
        <f>_xlfn.XLOOKUP(G4575,Movies_data!$A$1:$A$41,Movies_data!$C$1:$C$41,"not found")</f>
        <v>Tamil</v>
      </c>
      <c r="K4575">
        <f>_xlfn.XLOOKUP(G4575,Movies_data!$A$1:$A$41,Movies_data!$H$1:$H$41,"Not Found")</f>
        <v>7.6</v>
      </c>
      <c r="L4575" t="str">
        <f>_xlfn.XLOOKUP(A4575,Booking_data!$A$1:$A$6001,Booking_data!$E$1:$E$6001,"not Found")</f>
        <v>C133</v>
      </c>
      <c r="M4575" t="str">
        <f>_xlfn.XLOOKUP(L4575,Cinemas_data!$A$1:$A$49,Cinemas_data!$I$1:$I$49,"not Found")</f>
        <v>PVR Forum Mall</v>
      </c>
      <c r="N4575" t="str">
        <f>_xlfn.XLOOKUP(L4575,Cinemas_data!$A$1:$A$49,Cinemas_data!$C$1:$C$49,"not Found")</f>
        <v>Kolkata</v>
      </c>
      <c r="O4575">
        <f>_xlfn.XLOOKUP(A4575,Booking_data!$A$1:$A$6001,Booking_data!$H$1:$H$6001,"not found")</f>
        <v>1</v>
      </c>
      <c r="P4575">
        <f>_xlfn.XLOOKUP(A4575,Booking_data!$A$1:$A$6001,Booking_data!$I$1:$I$6001,"not Found")</f>
        <v>280</v>
      </c>
      <c r="Q4575">
        <f t="shared" si="357"/>
        <v>280</v>
      </c>
      <c r="R4575" t="str">
        <f>_xlfn.XLOOKUP(A4575,Booking_data!$A$1:$A$6001,Booking_data!$L$1:$L$6001,"Not Found")</f>
        <v>UPI</v>
      </c>
      <c r="S4575">
        <f>_xlfn.XLOOKUP(A4575,Booking_data!$A$1:$A$6001,Booking_data!$N$1:$N$6001,"not Found")</f>
        <v>34</v>
      </c>
      <c r="T4575" t="str">
        <f>_xlfn.XLOOKUP(A4575,Booking_data!$A$1:$A$6001,Booking_data!$O$1:$O$6001,"Not Found")</f>
        <v>Male</v>
      </c>
      <c r="U4575" t="str">
        <f t="shared" si="358"/>
        <v>Middle Age</v>
      </c>
      <c r="V4575" t="str">
        <f t="shared" si="359"/>
        <v>Low Booking</v>
      </c>
    </row>
    <row r="4576" spans="1:22" x14ac:dyDescent="0.25">
      <c r="A4576" t="s">
        <v>4807</v>
      </c>
      <c r="B4576" s="1">
        <v>46084</v>
      </c>
      <c r="C4576" s="1">
        <v>46174</v>
      </c>
      <c r="D4576" s="9">
        <v>0.88541666666666663</v>
      </c>
      <c r="E4576" t="str">
        <f t="shared" si="355"/>
        <v>Weekday</v>
      </c>
      <c r="F4576" t="str">
        <f t="shared" si="356"/>
        <v>Mar</v>
      </c>
      <c r="G4576" t="str">
        <f>_xlfn.XLOOKUP(A4576,Booking_data!$A$1:$A$6001,Booking_data!$D$1:$D$6001,"not found")</f>
        <v>M016</v>
      </c>
      <c r="H4576" t="str">
        <f>_xlfn.XLOOKUP(G4576,Movies_data!$A$1:$A$41,Movies_data!$B$1:$B$41,"not found")</f>
        <v>Arjun Reddy</v>
      </c>
      <c r="I4576" t="str">
        <f>_xlfn.XLOOKUP(G4576,Movies_data!$A$1:$A$41,Movies_data!$D$1:$D$41,"not found")</f>
        <v>Drama</v>
      </c>
      <c r="J4576" t="str">
        <f>_xlfn.XLOOKUP(G4576,Movies_data!$A$1:$A$41,Movies_data!$C$1:$C$41,"not found")</f>
        <v>Telugu</v>
      </c>
      <c r="K4576">
        <f>_xlfn.XLOOKUP(G4576,Movies_data!$A$1:$A$41,Movies_data!$H$1:$H$41,"Not Found")</f>
        <v>7.7</v>
      </c>
      <c r="L4576" t="str">
        <f>_xlfn.XLOOKUP(A4576,Booking_data!$A$1:$A$6001,Booking_data!$E$1:$E$6001,"not Found")</f>
        <v>C142</v>
      </c>
      <c r="M4576" t="str">
        <f>_xlfn.XLOOKUP(L4576,Cinemas_data!$A$1:$A$49,Cinemas_data!$I$1:$I$49,"not Found")</f>
        <v>PVR Grand Mall</v>
      </c>
      <c r="N4576" t="str">
        <f>_xlfn.XLOOKUP(L4576,Cinemas_data!$A$1:$A$49,Cinemas_data!$C$1:$C$49,"not Found")</f>
        <v>Ahmedabad</v>
      </c>
      <c r="O4576">
        <f>_xlfn.XLOOKUP(A4576,Booking_data!$A$1:$A$6001,Booking_data!$H$1:$H$6001,"not found")</f>
        <v>1</v>
      </c>
      <c r="P4576">
        <f>_xlfn.XLOOKUP(A4576,Booking_data!$A$1:$A$6001,Booking_data!$I$1:$I$6001,"not Found")</f>
        <v>220</v>
      </c>
      <c r="Q4576">
        <f t="shared" si="357"/>
        <v>220</v>
      </c>
      <c r="R4576" t="str">
        <f>_xlfn.XLOOKUP(A4576,Booking_data!$A$1:$A$6001,Booking_data!$L$1:$L$6001,"Not Found")</f>
        <v>UPI</v>
      </c>
      <c r="S4576">
        <f>_xlfn.XLOOKUP(A4576,Booking_data!$A$1:$A$6001,Booking_data!$N$1:$N$6001,"not Found")</f>
        <v>22</v>
      </c>
      <c r="T4576" t="str">
        <f>_xlfn.XLOOKUP(A4576,Booking_data!$A$1:$A$6001,Booking_data!$O$1:$O$6001,"Not Found")</f>
        <v>Female</v>
      </c>
      <c r="U4576" t="str">
        <f t="shared" si="358"/>
        <v>Youngster</v>
      </c>
      <c r="V4576" t="str">
        <f t="shared" si="359"/>
        <v>Low Booking</v>
      </c>
    </row>
    <row r="4577" spans="1:22" x14ac:dyDescent="0.25">
      <c r="A4577" t="s">
        <v>4808</v>
      </c>
      <c r="B4577" s="1">
        <v>46084</v>
      </c>
      <c r="C4577" s="1">
        <v>46181</v>
      </c>
      <c r="D4577" s="9">
        <v>0.39583333333333331</v>
      </c>
      <c r="E4577" t="str">
        <f t="shared" si="355"/>
        <v>Weekday</v>
      </c>
      <c r="F4577" t="str">
        <f t="shared" si="356"/>
        <v>Mar</v>
      </c>
      <c r="G4577" t="str">
        <f>_xlfn.XLOOKUP(A4577,Booking_data!$A$1:$A$6001,Booking_data!$D$1:$D$6001,"not found")</f>
        <v>M029</v>
      </c>
      <c r="H4577" t="str">
        <f>_xlfn.XLOOKUP(G4577,Movies_data!$A$1:$A$41,Movies_data!$B$1:$B$41,"not found")</f>
        <v>777 Charlie</v>
      </c>
      <c r="I4577" t="str">
        <f>_xlfn.XLOOKUP(G4577,Movies_data!$A$1:$A$41,Movies_data!$D$1:$D$41,"not found")</f>
        <v>Adventure</v>
      </c>
      <c r="J4577" t="str">
        <f>_xlfn.XLOOKUP(G4577,Movies_data!$A$1:$A$41,Movies_data!$C$1:$C$41,"not found")</f>
        <v>Kannada</v>
      </c>
      <c r="K4577">
        <f>_xlfn.XLOOKUP(G4577,Movies_data!$A$1:$A$41,Movies_data!$H$1:$H$41,"Not Found")</f>
        <v>8.6999999999999993</v>
      </c>
      <c r="L4577" t="str">
        <f>_xlfn.XLOOKUP(A4577,Booking_data!$A$1:$A$6001,Booking_data!$E$1:$E$6001,"not Found")</f>
        <v>C161</v>
      </c>
      <c r="M4577" t="str">
        <f>_xlfn.XLOOKUP(L4577,Cinemas_data!$A$1:$A$49,Cinemas_data!$I$1:$I$49,"not Found")</f>
        <v>INOX City Centre</v>
      </c>
      <c r="N4577" t="str">
        <f>_xlfn.XLOOKUP(L4577,Cinemas_data!$A$1:$A$49,Cinemas_data!$C$1:$C$49,"not Found")</f>
        <v>Thiruvananthapuram</v>
      </c>
      <c r="O4577">
        <f>_xlfn.XLOOKUP(A4577,Booking_data!$A$1:$A$6001,Booking_data!$H$1:$H$6001,"not found")</f>
        <v>5</v>
      </c>
      <c r="P4577">
        <f>_xlfn.XLOOKUP(A4577,Booking_data!$A$1:$A$6001,Booking_data!$I$1:$I$6001,"not Found")</f>
        <v>280</v>
      </c>
      <c r="Q4577">
        <f t="shared" si="357"/>
        <v>1400</v>
      </c>
      <c r="R4577" t="str">
        <f>_xlfn.XLOOKUP(A4577,Booking_data!$A$1:$A$6001,Booking_data!$L$1:$L$6001,"Not Found")</f>
        <v>Debit Card</v>
      </c>
      <c r="S4577">
        <f>_xlfn.XLOOKUP(A4577,Booking_data!$A$1:$A$6001,Booking_data!$N$1:$N$6001,"not Found")</f>
        <v>23</v>
      </c>
      <c r="T4577" t="str">
        <f>_xlfn.XLOOKUP(A4577,Booking_data!$A$1:$A$6001,Booking_data!$O$1:$O$6001,"Not Found")</f>
        <v>Male</v>
      </c>
      <c r="U4577" t="str">
        <f t="shared" si="358"/>
        <v>Youngster</v>
      </c>
      <c r="V4577" t="str">
        <f t="shared" si="359"/>
        <v>High Booking</v>
      </c>
    </row>
    <row r="4578" spans="1:22" x14ac:dyDescent="0.25">
      <c r="A4578" t="s">
        <v>4809</v>
      </c>
      <c r="B4578" s="1">
        <v>46084</v>
      </c>
      <c r="C4578" s="1">
        <v>46039</v>
      </c>
      <c r="D4578" s="9">
        <v>0.88541666666666663</v>
      </c>
      <c r="E4578" t="str">
        <f t="shared" si="355"/>
        <v>Weekday</v>
      </c>
      <c r="F4578" t="str">
        <f t="shared" si="356"/>
        <v>Mar</v>
      </c>
      <c r="G4578" t="str">
        <f>_xlfn.XLOOKUP(A4578,Booking_data!$A$1:$A$6001,Booking_data!$D$1:$D$6001,"not found")</f>
        <v>M021</v>
      </c>
      <c r="H4578" t="str">
        <f>_xlfn.XLOOKUP(G4578,Movies_data!$A$1:$A$41,Movies_data!$B$1:$B$41,"not found")</f>
        <v>Pathaan</v>
      </c>
      <c r="I4578" t="str">
        <f>_xlfn.XLOOKUP(G4578,Movies_data!$A$1:$A$41,Movies_data!$D$1:$D$41,"not found")</f>
        <v>Action</v>
      </c>
      <c r="J4578" t="str">
        <f>_xlfn.XLOOKUP(G4578,Movies_data!$A$1:$A$41,Movies_data!$C$1:$C$41,"not found")</f>
        <v>Hindi</v>
      </c>
      <c r="K4578">
        <f>_xlfn.XLOOKUP(G4578,Movies_data!$A$1:$A$41,Movies_data!$H$1:$H$41,"Not Found")</f>
        <v>5.9</v>
      </c>
      <c r="L4578" t="str">
        <f>_xlfn.XLOOKUP(A4578,Booking_data!$A$1:$A$6001,Booking_data!$E$1:$E$6001,"not Found")</f>
        <v>C091</v>
      </c>
      <c r="M4578" t="str">
        <f>_xlfn.XLOOKUP(L4578,Cinemas_data!$A$1:$A$49,Cinemas_data!$I$1:$I$49,"not Found")</f>
        <v>Cinepolis City Centre</v>
      </c>
      <c r="N4578" t="str">
        <f>_xlfn.XLOOKUP(L4578,Cinemas_data!$A$1:$A$49,Cinemas_data!$C$1:$C$49,"not Found")</f>
        <v>Mumbai</v>
      </c>
      <c r="O4578">
        <f>_xlfn.XLOOKUP(A4578,Booking_data!$A$1:$A$6001,Booking_data!$H$1:$H$6001,"not found")</f>
        <v>1</v>
      </c>
      <c r="P4578">
        <f>_xlfn.XLOOKUP(A4578,Booking_data!$A$1:$A$6001,Booking_data!$I$1:$I$6001,"not Found")</f>
        <v>200</v>
      </c>
      <c r="Q4578">
        <f t="shared" si="357"/>
        <v>200</v>
      </c>
      <c r="R4578" t="str">
        <f>_xlfn.XLOOKUP(A4578,Booking_data!$A$1:$A$6001,Booking_data!$L$1:$L$6001,"Not Found")</f>
        <v>Debit Card</v>
      </c>
      <c r="S4578">
        <f>_xlfn.XLOOKUP(A4578,Booking_data!$A$1:$A$6001,Booking_data!$N$1:$N$6001,"not Found")</f>
        <v>45</v>
      </c>
      <c r="T4578" t="str">
        <f>_xlfn.XLOOKUP(A4578,Booking_data!$A$1:$A$6001,Booking_data!$O$1:$O$6001,"Not Found")</f>
        <v>Male</v>
      </c>
      <c r="U4578" t="str">
        <f t="shared" si="358"/>
        <v>Above 45</v>
      </c>
      <c r="V4578" t="str">
        <f t="shared" si="359"/>
        <v>Low Booking</v>
      </c>
    </row>
    <row r="4579" spans="1:22" x14ac:dyDescent="0.25">
      <c r="A4579" t="s">
        <v>4810</v>
      </c>
      <c r="B4579" s="1">
        <v>46084</v>
      </c>
      <c r="C4579" s="1">
        <v>46148</v>
      </c>
      <c r="D4579" s="9">
        <v>0.88541666666666663</v>
      </c>
      <c r="E4579" t="str">
        <f t="shared" si="355"/>
        <v>Weekday</v>
      </c>
      <c r="F4579" t="str">
        <f t="shared" si="356"/>
        <v>Mar</v>
      </c>
      <c r="G4579" t="str">
        <f>_xlfn.XLOOKUP(A4579,Booking_data!$A$1:$A$6001,Booking_data!$D$1:$D$6001,"not found")</f>
        <v>M032</v>
      </c>
      <c r="H4579" t="str">
        <f>_xlfn.XLOOKUP(G4579,Movies_data!$A$1:$A$41,Movies_data!$B$1:$B$41,"not found")</f>
        <v>Premam</v>
      </c>
      <c r="I4579" t="str">
        <f>_xlfn.XLOOKUP(G4579,Movies_data!$A$1:$A$41,Movies_data!$D$1:$D$41,"not found")</f>
        <v>Romance</v>
      </c>
      <c r="J4579" t="str">
        <f>_xlfn.XLOOKUP(G4579,Movies_data!$A$1:$A$41,Movies_data!$C$1:$C$41,"not found")</f>
        <v>Malayalam</v>
      </c>
      <c r="K4579">
        <f>_xlfn.XLOOKUP(G4579,Movies_data!$A$1:$A$41,Movies_data!$H$1:$H$41,"Not Found")</f>
        <v>8.3000000000000007</v>
      </c>
      <c r="L4579" t="str">
        <f>_xlfn.XLOOKUP(A4579,Booking_data!$A$1:$A$6001,Booking_data!$E$1:$E$6001,"not Found")</f>
        <v>C122</v>
      </c>
      <c r="M4579" t="str">
        <f>_xlfn.XLOOKUP(L4579,Cinemas_data!$A$1:$A$49,Cinemas_data!$I$1:$I$49,"not Found")</f>
        <v>Asian Cinemas Grand Mall</v>
      </c>
      <c r="N4579" t="str">
        <f>_xlfn.XLOOKUP(L4579,Cinemas_data!$A$1:$A$49,Cinemas_data!$C$1:$C$49,"not Found")</f>
        <v>Noida</v>
      </c>
      <c r="O4579">
        <f>_xlfn.XLOOKUP(A4579,Booking_data!$A$1:$A$6001,Booking_data!$H$1:$H$6001,"not found")</f>
        <v>2</v>
      </c>
      <c r="P4579">
        <f>_xlfn.XLOOKUP(A4579,Booking_data!$A$1:$A$6001,Booking_data!$I$1:$I$6001,"not Found")</f>
        <v>360</v>
      </c>
      <c r="Q4579">
        <f t="shared" si="357"/>
        <v>720</v>
      </c>
      <c r="R4579" t="str">
        <f>_xlfn.XLOOKUP(A4579,Booking_data!$A$1:$A$6001,Booking_data!$L$1:$L$6001,"Not Found")</f>
        <v>Credit Card</v>
      </c>
      <c r="S4579">
        <f>_xlfn.XLOOKUP(A4579,Booking_data!$A$1:$A$6001,Booking_data!$N$1:$N$6001,"not Found")</f>
        <v>58</v>
      </c>
      <c r="T4579" t="str">
        <f>_xlfn.XLOOKUP(A4579,Booking_data!$A$1:$A$6001,Booking_data!$O$1:$O$6001,"Not Found")</f>
        <v>Other</v>
      </c>
      <c r="U4579" t="str">
        <f t="shared" si="358"/>
        <v>Above 45</v>
      </c>
      <c r="V4579" t="str">
        <f t="shared" si="359"/>
        <v>Low Booking</v>
      </c>
    </row>
    <row r="4580" spans="1:22" x14ac:dyDescent="0.25">
      <c r="A4580" t="s">
        <v>4811</v>
      </c>
      <c r="B4580" s="1">
        <v>46084</v>
      </c>
      <c r="C4580" s="1">
        <v>46055</v>
      </c>
      <c r="D4580" s="9">
        <v>0.39583333333333331</v>
      </c>
      <c r="E4580" t="str">
        <f t="shared" si="355"/>
        <v>Weekday</v>
      </c>
      <c r="F4580" t="str">
        <f t="shared" si="356"/>
        <v>Mar</v>
      </c>
      <c r="G4580" t="str">
        <f>_xlfn.XLOOKUP(A4580,Booking_data!$A$1:$A$6001,Booking_data!$D$1:$D$6001,"not found")</f>
        <v>M008</v>
      </c>
      <c r="H4580" t="str">
        <f>_xlfn.XLOOKUP(G4580,Movies_data!$A$1:$A$41,Movies_data!$B$1:$B$41,"not found")</f>
        <v>Love Today</v>
      </c>
      <c r="I4580" t="str">
        <f>_xlfn.XLOOKUP(G4580,Movies_data!$A$1:$A$41,Movies_data!$D$1:$D$41,"not found")</f>
        <v>Romance</v>
      </c>
      <c r="J4580" t="str">
        <f>_xlfn.XLOOKUP(G4580,Movies_data!$A$1:$A$41,Movies_data!$C$1:$C$41,"not found")</f>
        <v>Tamil</v>
      </c>
      <c r="K4580">
        <f>_xlfn.XLOOKUP(G4580,Movies_data!$A$1:$A$41,Movies_data!$H$1:$H$41,"Not Found")</f>
        <v>7.4</v>
      </c>
      <c r="L4580" t="str">
        <f>_xlfn.XLOOKUP(A4580,Booking_data!$A$1:$A$6001,Booking_data!$E$1:$E$6001,"not Found")</f>
        <v>C132</v>
      </c>
      <c r="M4580" t="str">
        <f>_xlfn.XLOOKUP(L4580,Cinemas_data!$A$1:$A$49,Cinemas_data!$I$1:$I$49,"not Found")</f>
        <v>City Pride Grand Mall</v>
      </c>
      <c r="N4580" t="str">
        <f>_xlfn.XLOOKUP(L4580,Cinemas_data!$A$1:$A$49,Cinemas_data!$C$1:$C$49,"not Found")</f>
        <v>Kolkata</v>
      </c>
      <c r="O4580">
        <f>_xlfn.XLOOKUP(A4580,Booking_data!$A$1:$A$6001,Booking_data!$H$1:$H$6001,"not found")</f>
        <v>2</v>
      </c>
      <c r="P4580">
        <f>_xlfn.XLOOKUP(A4580,Booking_data!$A$1:$A$6001,Booking_data!$I$1:$I$6001,"not Found")</f>
        <v>260</v>
      </c>
      <c r="Q4580">
        <f t="shared" si="357"/>
        <v>520</v>
      </c>
      <c r="R4580" t="str">
        <f>_xlfn.XLOOKUP(A4580,Booking_data!$A$1:$A$6001,Booking_data!$L$1:$L$6001,"Not Found")</f>
        <v>UPI</v>
      </c>
      <c r="S4580">
        <f>_xlfn.XLOOKUP(A4580,Booking_data!$A$1:$A$6001,Booking_data!$N$1:$N$6001,"not Found")</f>
        <v>21</v>
      </c>
      <c r="T4580" t="str">
        <f>_xlfn.XLOOKUP(A4580,Booking_data!$A$1:$A$6001,Booking_data!$O$1:$O$6001,"Not Found")</f>
        <v>Male</v>
      </c>
      <c r="U4580" t="str">
        <f t="shared" si="358"/>
        <v>Youngster</v>
      </c>
      <c r="V4580" t="str">
        <f t="shared" si="359"/>
        <v>Low Booking</v>
      </c>
    </row>
    <row r="4581" spans="1:22" x14ac:dyDescent="0.25">
      <c r="A4581" t="s">
        <v>4812</v>
      </c>
      <c r="B4581" s="1">
        <v>46084</v>
      </c>
      <c r="C4581" s="1">
        <v>46159</v>
      </c>
      <c r="D4581" s="9">
        <v>0.77083333333333337</v>
      </c>
      <c r="E4581" t="str">
        <f t="shared" si="355"/>
        <v>Weekday</v>
      </c>
      <c r="F4581" t="str">
        <f t="shared" si="356"/>
        <v>Mar</v>
      </c>
      <c r="G4581" t="str">
        <f>_xlfn.XLOOKUP(A4581,Booking_data!$A$1:$A$6001,Booking_data!$D$1:$D$6001,"not found")</f>
        <v>M009</v>
      </c>
      <c r="H4581" t="str">
        <f>_xlfn.XLOOKUP(G4581,Movies_data!$A$1:$A$41,Movies_data!$B$1:$B$41,"not found")</f>
        <v>Amaran</v>
      </c>
      <c r="I4581" t="str">
        <f>_xlfn.XLOOKUP(G4581,Movies_data!$A$1:$A$41,Movies_data!$D$1:$D$41,"not found")</f>
        <v>Biography</v>
      </c>
      <c r="J4581" t="str">
        <f>_xlfn.XLOOKUP(G4581,Movies_data!$A$1:$A$41,Movies_data!$C$1:$C$41,"not found")</f>
        <v>Tamil</v>
      </c>
      <c r="K4581">
        <f>_xlfn.XLOOKUP(G4581,Movies_data!$A$1:$A$41,Movies_data!$H$1:$H$41,"Not Found")</f>
        <v>8.3000000000000007</v>
      </c>
      <c r="L4581" t="str">
        <f>_xlfn.XLOOKUP(A4581,Booking_data!$A$1:$A$6001,Booking_data!$E$1:$E$6001,"not Found")</f>
        <v>C132</v>
      </c>
      <c r="M4581" t="str">
        <f>_xlfn.XLOOKUP(L4581,Cinemas_data!$A$1:$A$49,Cinemas_data!$I$1:$I$49,"not Found")</f>
        <v>City Pride Grand Mall</v>
      </c>
      <c r="N4581" t="str">
        <f>_xlfn.XLOOKUP(L4581,Cinemas_data!$A$1:$A$49,Cinemas_data!$C$1:$C$49,"not Found")</f>
        <v>Kolkata</v>
      </c>
      <c r="O4581">
        <f>_xlfn.XLOOKUP(A4581,Booking_data!$A$1:$A$6001,Booking_data!$H$1:$H$6001,"not found")</f>
        <v>2</v>
      </c>
      <c r="P4581">
        <f>_xlfn.XLOOKUP(A4581,Booking_data!$A$1:$A$6001,Booking_data!$I$1:$I$6001,"not Found")</f>
        <v>180</v>
      </c>
      <c r="Q4581">
        <f t="shared" si="357"/>
        <v>360</v>
      </c>
      <c r="R4581" t="str">
        <f>_xlfn.XLOOKUP(A4581,Booking_data!$A$1:$A$6001,Booking_data!$L$1:$L$6001,"Not Found")</f>
        <v>Credit Card</v>
      </c>
      <c r="S4581">
        <f>_xlfn.XLOOKUP(A4581,Booking_data!$A$1:$A$6001,Booking_data!$N$1:$N$6001,"not Found")</f>
        <v>48</v>
      </c>
      <c r="T4581" t="str">
        <f>_xlfn.XLOOKUP(A4581,Booking_data!$A$1:$A$6001,Booking_data!$O$1:$O$6001,"Not Found")</f>
        <v>Female</v>
      </c>
      <c r="U4581" t="str">
        <f t="shared" si="358"/>
        <v>Above 45</v>
      </c>
      <c r="V4581" t="str">
        <f t="shared" si="359"/>
        <v>Low Booking</v>
      </c>
    </row>
    <row r="4582" spans="1:22" x14ac:dyDescent="0.25">
      <c r="A4582" t="s">
        <v>4813</v>
      </c>
      <c r="B4582" s="1">
        <v>46084</v>
      </c>
      <c r="C4582" s="1">
        <v>46106</v>
      </c>
      <c r="D4582" s="9">
        <v>0.39583333333333331</v>
      </c>
      <c r="E4582" t="str">
        <f t="shared" si="355"/>
        <v>Weekday</v>
      </c>
      <c r="F4582" t="str">
        <f t="shared" si="356"/>
        <v>Mar</v>
      </c>
      <c r="G4582" t="str">
        <f>_xlfn.XLOOKUP(A4582,Booking_data!$A$1:$A$6001,Booking_data!$D$1:$D$6001,"not found")</f>
        <v>M035</v>
      </c>
      <c r="H4582" t="str">
        <f>_xlfn.XLOOKUP(G4582,Movies_data!$A$1:$A$41,Movies_data!$B$1:$B$41,"not found")</f>
        <v>Aavesham</v>
      </c>
      <c r="I4582" t="str">
        <f>_xlfn.XLOOKUP(G4582,Movies_data!$A$1:$A$41,Movies_data!$D$1:$D$41,"not found")</f>
        <v>Comedy</v>
      </c>
      <c r="J4582" t="str">
        <f>_xlfn.XLOOKUP(G4582,Movies_data!$A$1:$A$41,Movies_data!$C$1:$C$41,"not found")</f>
        <v>Malayalam</v>
      </c>
      <c r="K4582">
        <f>_xlfn.XLOOKUP(G4582,Movies_data!$A$1:$A$41,Movies_data!$H$1:$H$41,"Not Found")</f>
        <v>7.8</v>
      </c>
      <c r="L4582" t="str">
        <f>_xlfn.XLOOKUP(A4582,Booking_data!$A$1:$A$6001,Booking_data!$E$1:$E$6001,"not Found")</f>
        <v>C113</v>
      </c>
      <c r="M4582" t="str">
        <f>_xlfn.XLOOKUP(L4582,Cinemas_data!$A$1:$A$49,Cinemas_data!$I$1:$I$49,"not Found")</f>
        <v>Asian Cinemas Forum Mall</v>
      </c>
      <c r="N4582" t="str">
        <f>_xlfn.XLOOKUP(L4582,Cinemas_data!$A$1:$A$49,Cinemas_data!$C$1:$C$49,"not Found")</f>
        <v>Delhi</v>
      </c>
      <c r="O4582">
        <f>_xlfn.XLOOKUP(A4582,Booking_data!$A$1:$A$6001,Booking_data!$H$1:$H$6001,"not found")</f>
        <v>1</v>
      </c>
      <c r="P4582">
        <f>_xlfn.XLOOKUP(A4582,Booking_data!$A$1:$A$6001,Booking_data!$I$1:$I$6001,"not Found")</f>
        <v>420</v>
      </c>
      <c r="Q4582">
        <f t="shared" si="357"/>
        <v>420</v>
      </c>
      <c r="R4582" t="str">
        <f>_xlfn.XLOOKUP(A4582,Booking_data!$A$1:$A$6001,Booking_data!$L$1:$L$6001,"Not Found")</f>
        <v>Debit Card</v>
      </c>
      <c r="S4582">
        <f>_xlfn.XLOOKUP(A4582,Booking_data!$A$1:$A$6001,Booking_data!$N$1:$N$6001,"not Found")</f>
        <v>44</v>
      </c>
      <c r="T4582" t="str">
        <f>_xlfn.XLOOKUP(A4582,Booking_data!$A$1:$A$6001,Booking_data!$O$1:$O$6001,"Not Found")</f>
        <v>Female</v>
      </c>
      <c r="U4582" t="str">
        <f t="shared" si="358"/>
        <v>Middle Age</v>
      </c>
      <c r="V4582" t="str">
        <f t="shared" si="359"/>
        <v>Low Booking</v>
      </c>
    </row>
    <row r="4583" spans="1:22" x14ac:dyDescent="0.25">
      <c r="A4583" t="s">
        <v>4814</v>
      </c>
      <c r="B4583" s="1">
        <v>46084</v>
      </c>
      <c r="C4583" s="1">
        <v>46118</v>
      </c>
      <c r="D4583" s="9">
        <v>0.64583333333333337</v>
      </c>
      <c r="E4583" t="str">
        <f t="shared" si="355"/>
        <v>Weekday</v>
      </c>
      <c r="F4583" t="str">
        <f t="shared" si="356"/>
        <v>Mar</v>
      </c>
      <c r="G4583" t="str">
        <f>_xlfn.XLOOKUP(A4583,Booking_data!$A$1:$A$6001,Booking_data!$D$1:$D$6001,"not found")</f>
        <v>M016</v>
      </c>
      <c r="H4583" t="str">
        <f>_xlfn.XLOOKUP(G4583,Movies_data!$A$1:$A$41,Movies_data!$B$1:$B$41,"not found")</f>
        <v>Arjun Reddy</v>
      </c>
      <c r="I4583" t="str">
        <f>_xlfn.XLOOKUP(G4583,Movies_data!$A$1:$A$41,Movies_data!$D$1:$D$41,"not found")</f>
        <v>Drama</v>
      </c>
      <c r="J4583" t="str">
        <f>_xlfn.XLOOKUP(G4583,Movies_data!$A$1:$A$41,Movies_data!$C$1:$C$41,"not found")</f>
        <v>Telugu</v>
      </c>
      <c r="K4583">
        <f>_xlfn.XLOOKUP(G4583,Movies_data!$A$1:$A$41,Movies_data!$H$1:$H$41,"Not Found")</f>
        <v>7.7</v>
      </c>
      <c r="L4583" t="str">
        <f>_xlfn.XLOOKUP(A4583,Booking_data!$A$1:$A$6001,Booking_data!$E$1:$E$6001,"not Found")</f>
        <v>C143</v>
      </c>
      <c r="M4583" t="str">
        <f>_xlfn.XLOOKUP(L4583,Cinemas_data!$A$1:$A$49,Cinemas_data!$I$1:$I$49,"not Found")</f>
        <v>INOX Forum Mall</v>
      </c>
      <c r="N4583" t="str">
        <f>_xlfn.XLOOKUP(L4583,Cinemas_data!$A$1:$A$49,Cinemas_data!$C$1:$C$49,"not Found")</f>
        <v>Ahmedabad</v>
      </c>
      <c r="O4583">
        <f>_xlfn.XLOOKUP(A4583,Booking_data!$A$1:$A$6001,Booking_data!$H$1:$H$6001,"not found")</f>
        <v>4</v>
      </c>
      <c r="P4583">
        <f>_xlfn.XLOOKUP(A4583,Booking_data!$A$1:$A$6001,Booking_data!$I$1:$I$6001,"not Found")</f>
        <v>420</v>
      </c>
      <c r="Q4583">
        <f t="shared" si="357"/>
        <v>1680</v>
      </c>
      <c r="R4583" t="str">
        <f>_xlfn.XLOOKUP(A4583,Booking_data!$A$1:$A$6001,Booking_data!$L$1:$L$6001,"Not Found")</f>
        <v>UPI</v>
      </c>
      <c r="S4583">
        <f>_xlfn.XLOOKUP(A4583,Booking_data!$A$1:$A$6001,Booking_data!$N$1:$N$6001,"not Found")</f>
        <v>18</v>
      </c>
      <c r="T4583" t="str">
        <f>_xlfn.XLOOKUP(A4583,Booking_data!$A$1:$A$6001,Booking_data!$O$1:$O$6001,"Not Found")</f>
        <v>Female</v>
      </c>
      <c r="U4583" t="str">
        <f t="shared" si="358"/>
        <v>Youngster</v>
      </c>
      <c r="V4583" t="str">
        <f t="shared" si="359"/>
        <v>Medium Booking</v>
      </c>
    </row>
    <row r="4584" spans="1:22" x14ac:dyDescent="0.25">
      <c r="A4584" t="s">
        <v>4815</v>
      </c>
      <c r="B4584" s="1">
        <v>46084</v>
      </c>
      <c r="C4584" s="1">
        <v>46076</v>
      </c>
      <c r="D4584" s="9">
        <v>0.53125</v>
      </c>
      <c r="E4584" t="str">
        <f t="shared" si="355"/>
        <v>Weekday</v>
      </c>
      <c r="F4584" t="str">
        <f t="shared" si="356"/>
        <v>Mar</v>
      </c>
      <c r="G4584" t="str">
        <f>_xlfn.XLOOKUP(A4584,Booking_data!$A$1:$A$6001,Booking_data!$D$1:$D$6001,"not found")</f>
        <v>M035</v>
      </c>
      <c r="H4584" t="str">
        <f>_xlfn.XLOOKUP(G4584,Movies_data!$A$1:$A$41,Movies_data!$B$1:$B$41,"not found")</f>
        <v>Aavesham</v>
      </c>
      <c r="I4584" t="str">
        <f>_xlfn.XLOOKUP(G4584,Movies_data!$A$1:$A$41,Movies_data!$D$1:$D$41,"not found")</f>
        <v>Comedy</v>
      </c>
      <c r="J4584" t="str">
        <f>_xlfn.XLOOKUP(G4584,Movies_data!$A$1:$A$41,Movies_data!$C$1:$C$41,"not found")</f>
        <v>Malayalam</v>
      </c>
      <c r="K4584">
        <f>_xlfn.XLOOKUP(G4584,Movies_data!$A$1:$A$41,Movies_data!$H$1:$H$41,"Not Found")</f>
        <v>7.8</v>
      </c>
      <c r="L4584" t="str">
        <f>_xlfn.XLOOKUP(A4584,Booking_data!$A$1:$A$6001,Booking_data!$E$1:$E$6001,"not Found")</f>
        <v>C102</v>
      </c>
      <c r="M4584" t="str">
        <f>_xlfn.XLOOKUP(L4584,Cinemas_data!$A$1:$A$49,Cinemas_data!$I$1:$I$49,"not Found")</f>
        <v>Mukta A2 Cinemas Grand Mall</v>
      </c>
      <c r="N4584" t="str">
        <f>_xlfn.XLOOKUP(L4584,Cinemas_data!$A$1:$A$49,Cinemas_data!$C$1:$C$49,"not Found")</f>
        <v>Pune</v>
      </c>
      <c r="O4584">
        <f>_xlfn.XLOOKUP(A4584,Booking_data!$A$1:$A$6001,Booking_data!$H$1:$H$6001,"not found")</f>
        <v>3</v>
      </c>
      <c r="P4584">
        <f>_xlfn.XLOOKUP(A4584,Booking_data!$A$1:$A$6001,Booking_data!$I$1:$I$6001,"not Found")</f>
        <v>400</v>
      </c>
      <c r="Q4584">
        <f t="shared" si="357"/>
        <v>1200</v>
      </c>
      <c r="R4584" t="str">
        <f>_xlfn.XLOOKUP(A4584,Booking_data!$A$1:$A$6001,Booking_data!$L$1:$L$6001,"Not Found")</f>
        <v>Credit Card</v>
      </c>
      <c r="S4584">
        <f>_xlfn.XLOOKUP(A4584,Booking_data!$A$1:$A$6001,Booking_data!$N$1:$N$6001,"not Found")</f>
        <v>42</v>
      </c>
      <c r="T4584" t="str">
        <f>_xlfn.XLOOKUP(A4584,Booking_data!$A$1:$A$6001,Booking_data!$O$1:$O$6001,"Not Found")</f>
        <v>Other</v>
      </c>
      <c r="U4584" t="str">
        <f t="shared" si="358"/>
        <v>Middle Age</v>
      </c>
      <c r="V4584" t="str">
        <f t="shared" si="359"/>
        <v>Medium Booking</v>
      </c>
    </row>
    <row r="4585" spans="1:22" x14ac:dyDescent="0.25">
      <c r="A4585" t="s">
        <v>4816</v>
      </c>
      <c r="B4585" s="1">
        <v>46084</v>
      </c>
      <c r="C4585" s="1">
        <v>46099</v>
      </c>
      <c r="D4585" s="9">
        <v>0.39583333333333331</v>
      </c>
      <c r="E4585" t="str">
        <f t="shared" si="355"/>
        <v>Weekday</v>
      </c>
      <c r="F4585" t="str">
        <f t="shared" si="356"/>
        <v>Mar</v>
      </c>
      <c r="G4585" t="str">
        <f>_xlfn.XLOOKUP(A4585,Booking_data!$A$1:$A$6001,Booking_data!$D$1:$D$6001,"not found")</f>
        <v>M006</v>
      </c>
      <c r="H4585" t="str">
        <f>_xlfn.XLOOKUP(G4585,Movies_data!$A$1:$A$41,Movies_data!$B$1:$B$41,"not found")</f>
        <v>Maamannan</v>
      </c>
      <c r="I4585" t="str">
        <f>_xlfn.XLOOKUP(G4585,Movies_data!$A$1:$A$41,Movies_data!$D$1:$D$41,"not found")</f>
        <v>Drama</v>
      </c>
      <c r="J4585" t="str">
        <f>_xlfn.XLOOKUP(G4585,Movies_data!$A$1:$A$41,Movies_data!$C$1:$C$41,"not found")</f>
        <v>Tamil</v>
      </c>
      <c r="K4585">
        <f>_xlfn.XLOOKUP(G4585,Movies_data!$A$1:$A$41,Movies_data!$H$1:$H$41,"Not Found")</f>
        <v>7.3</v>
      </c>
      <c r="L4585" t="str">
        <f>_xlfn.XLOOKUP(A4585,Booking_data!$A$1:$A$6001,Booking_data!$E$1:$E$6001,"not Found")</f>
        <v>C152</v>
      </c>
      <c r="M4585" t="str">
        <f>_xlfn.XLOOKUP(L4585,Cinemas_data!$A$1:$A$49,Cinemas_data!$I$1:$I$49,"not Found")</f>
        <v>INOX Grand Mall</v>
      </c>
      <c r="N4585" t="str">
        <f>_xlfn.XLOOKUP(L4585,Cinemas_data!$A$1:$A$49,Cinemas_data!$C$1:$C$49,"not Found")</f>
        <v>Kochi</v>
      </c>
      <c r="O4585">
        <f>_xlfn.XLOOKUP(A4585,Booking_data!$A$1:$A$6001,Booking_data!$H$1:$H$6001,"not found")</f>
        <v>2</v>
      </c>
      <c r="P4585">
        <f>_xlfn.XLOOKUP(A4585,Booking_data!$A$1:$A$6001,Booking_data!$I$1:$I$6001,"not Found")</f>
        <v>260</v>
      </c>
      <c r="Q4585">
        <f t="shared" si="357"/>
        <v>520</v>
      </c>
      <c r="R4585" t="str">
        <f>_xlfn.XLOOKUP(A4585,Booking_data!$A$1:$A$6001,Booking_data!$L$1:$L$6001,"Not Found")</f>
        <v>Net Banking</v>
      </c>
      <c r="S4585">
        <f>_xlfn.XLOOKUP(A4585,Booking_data!$A$1:$A$6001,Booking_data!$N$1:$N$6001,"not Found")</f>
        <v>22</v>
      </c>
      <c r="T4585" t="str">
        <f>_xlfn.XLOOKUP(A4585,Booking_data!$A$1:$A$6001,Booking_data!$O$1:$O$6001,"Not Found")</f>
        <v>Other</v>
      </c>
      <c r="U4585" t="str">
        <f t="shared" si="358"/>
        <v>Youngster</v>
      </c>
      <c r="V4585" t="str">
        <f t="shared" si="359"/>
        <v>Low Booking</v>
      </c>
    </row>
    <row r="4586" spans="1:22" x14ac:dyDescent="0.25">
      <c r="A4586" t="s">
        <v>4817</v>
      </c>
      <c r="B4586" s="1">
        <v>46084</v>
      </c>
      <c r="C4586" s="1">
        <v>46026</v>
      </c>
      <c r="D4586" s="9">
        <v>0.77083333333333337</v>
      </c>
      <c r="E4586" t="str">
        <f t="shared" si="355"/>
        <v>Weekday</v>
      </c>
      <c r="F4586" t="str">
        <f t="shared" si="356"/>
        <v>Mar</v>
      </c>
      <c r="G4586" t="str">
        <f>_xlfn.XLOOKUP(A4586,Booking_data!$A$1:$A$6001,Booking_data!$D$1:$D$6001,"not found")</f>
        <v>M004</v>
      </c>
      <c r="H4586" t="str">
        <f>_xlfn.XLOOKUP(G4586,Movies_data!$A$1:$A$41,Movies_data!$B$1:$B$41,"not found")</f>
        <v>Ponniyin Selvan I</v>
      </c>
      <c r="I4586" t="str">
        <f>_xlfn.XLOOKUP(G4586,Movies_data!$A$1:$A$41,Movies_data!$D$1:$D$41,"not found")</f>
        <v>Drama</v>
      </c>
      <c r="J4586" t="str">
        <f>_xlfn.XLOOKUP(G4586,Movies_data!$A$1:$A$41,Movies_data!$C$1:$C$41,"not found")</f>
        <v>Tamil</v>
      </c>
      <c r="K4586">
        <f>_xlfn.XLOOKUP(G4586,Movies_data!$A$1:$A$41,Movies_data!$H$1:$H$41,"Not Found")</f>
        <v>7.6</v>
      </c>
      <c r="L4586" t="str">
        <f>_xlfn.XLOOKUP(A4586,Booking_data!$A$1:$A$6001,Booking_data!$E$1:$E$6001,"not Found")</f>
        <v>C052</v>
      </c>
      <c r="M4586" t="str">
        <f>_xlfn.XLOOKUP(L4586,Cinemas_data!$A$1:$A$49,Cinemas_data!$I$1:$I$49,"not Found")</f>
        <v>City Pride Grand Mall</v>
      </c>
      <c r="N4586" t="str">
        <f>_xlfn.XLOOKUP(L4586,Cinemas_data!$A$1:$A$49,Cinemas_data!$C$1:$C$49,"not Found")</f>
        <v>Bengaluru</v>
      </c>
      <c r="O4586">
        <f>_xlfn.XLOOKUP(A4586,Booking_data!$A$1:$A$6001,Booking_data!$H$1:$H$6001,"not found")</f>
        <v>3</v>
      </c>
      <c r="P4586">
        <f>_xlfn.XLOOKUP(A4586,Booking_data!$A$1:$A$6001,Booking_data!$I$1:$I$6001,"not Found")</f>
        <v>200</v>
      </c>
      <c r="Q4586">
        <f t="shared" si="357"/>
        <v>600</v>
      </c>
      <c r="R4586" t="str">
        <f>_xlfn.XLOOKUP(A4586,Booking_data!$A$1:$A$6001,Booking_data!$L$1:$L$6001,"Not Found")</f>
        <v>Net Banking</v>
      </c>
      <c r="S4586">
        <f>_xlfn.XLOOKUP(A4586,Booking_data!$A$1:$A$6001,Booking_data!$N$1:$N$6001,"not Found")</f>
        <v>19</v>
      </c>
      <c r="T4586" t="str">
        <f>_xlfn.XLOOKUP(A4586,Booking_data!$A$1:$A$6001,Booking_data!$O$1:$O$6001,"Not Found")</f>
        <v>Female</v>
      </c>
      <c r="U4586" t="str">
        <f t="shared" si="358"/>
        <v>Youngster</v>
      </c>
      <c r="V4586" t="str">
        <f t="shared" si="359"/>
        <v>Medium Booking</v>
      </c>
    </row>
    <row r="4587" spans="1:22" x14ac:dyDescent="0.25">
      <c r="A4587" t="s">
        <v>4818</v>
      </c>
      <c r="B4587" s="1">
        <v>46084</v>
      </c>
      <c r="C4587" s="1">
        <v>46124</v>
      </c>
      <c r="D4587" s="9">
        <v>0.64583333333333337</v>
      </c>
      <c r="E4587" t="str">
        <f t="shared" si="355"/>
        <v>Weekday</v>
      </c>
      <c r="F4587" t="str">
        <f t="shared" si="356"/>
        <v>Mar</v>
      </c>
      <c r="G4587" t="str">
        <f>_xlfn.XLOOKUP(A4587,Booking_data!$A$1:$A$6001,Booking_data!$D$1:$D$6001,"not found")</f>
        <v>M035</v>
      </c>
      <c r="H4587" t="str">
        <f>_xlfn.XLOOKUP(G4587,Movies_data!$A$1:$A$41,Movies_data!$B$1:$B$41,"not found")</f>
        <v>Aavesham</v>
      </c>
      <c r="I4587" t="str">
        <f>_xlfn.XLOOKUP(G4587,Movies_data!$A$1:$A$41,Movies_data!$D$1:$D$41,"not found")</f>
        <v>Comedy</v>
      </c>
      <c r="J4587" t="str">
        <f>_xlfn.XLOOKUP(G4587,Movies_data!$A$1:$A$41,Movies_data!$C$1:$C$41,"not found")</f>
        <v>Malayalam</v>
      </c>
      <c r="K4587">
        <f>_xlfn.XLOOKUP(G4587,Movies_data!$A$1:$A$41,Movies_data!$H$1:$H$41,"Not Found")</f>
        <v>7.8</v>
      </c>
      <c r="L4587" t="str">
        <f>_xlfn.XLOOKUP(A4587,Booking_data!$A$1:$A$6001,Booking_data!$E$1:$E$6001,"not Found")</f>
        <v>C113</v>
      </c>
      <c r="M4587" t="str">
        <f>_xlfn.XLOOKUP(L4587,Cinemas_data!$A$1:$A$49,Cinemas_data!$I$1:$I$49,"not Found")</f>
        <v>Asian Cinemas Forum Mall</v>
      </c>
      <c r="N4587" t="str">
        <f>_xlfn.XLOOKUP(L4587,Cinemas_data!$A$1:$A$49,Cinemas_data!$C$1:$C$49,"not Found")</f>
        <v>Delhi</v>
      </c>
      <c r="O4587">
        <f>_xlfn.XLOOKUP(A4587,Booking_data!$A$1:$A$6001,Booking_data!$H$1:$H$6001,"not found")</f>
        <v>2</v>
      </c>
      <c r="P4587">
        <f>_xlfn.XLOOKUP(A4587,Booking_data!$A$1:$A$6001,Booking_data!$I$1:$I$6001,"not Found")</f>
        <v>420</v>
      </c>
      <c r="Q4587">
        <f t="shared" si="357"/>
        <v>840</v>
      </c>
      <c r="R4587" t="str">
        <f>_xlfn.XLOOKUP(A4587,Booking_data!$A$1:$A$6001,Booking_data!$L$1:$L$6001,"Not Found")</f>
        <v>Net Banking</v>
      </c>
      <c r="S4587">
        <f>_xlfn.XLOOKUP(A4587,Booking_data!$A$1:$A$6001,Booking_data!$N$1:$N$6001,"not Found")</f>
        <v>20</v>
      </c>
      <c r="T4587" t="str">
        <f>_xlfn.XLOOKUP(A4587,Booking_data!$A$1:$A$6001,Booking_data!$O$1:$O$6001,"Not Found")</f>
        <v>Male</v>
      </c>
      <c r="U4587" t="str">
        <f t="shared" si="358"/>
        <v>Youngster</v>
      </c>
      <c r="V4587" t="str">
        <f t="shared" si="359"/>
        <v>Low Booking</v>
      </c>
    </row>
    <row r="4588" spans="1:22" x14ac:dyDescent="0.25">
      <c r="A4588" t="s">
        <v>4819</v>
      </c>
      <c r="B4588" s="1">
        <v>46084</v>
      </c>
      <c r="C4588" s="1">
        <v>46085</v>
      </c>
      <c r="D4588" s="9">
        <v>0.88541666666666663</v>
      </c>
      <c r="E4588" t="str">
        <f t="shared" si="355"/>
        <v>Weekday</v>
      </c>
      <c r="F4588" t="str">
        <f t="shared" si="356"/>
        <v>Mar</v>
      </c>
      <c r="G4588" t="str">
        <f>_xlfn.XLOOKUP(A4588,Booking_data!$A$1:$A$6001,Booking_data!$D$1:$D$6001,"not found")</f>
        <v>M032</v>
      </c>
      <c r="H4588" t="str">
        <f>_xlfn.XLOOKUP(G4588,Movies_data!$A$1:$A$41,Movies_data!$B$1:$B$41,"not found")</f>
        <v>Premam</v>
      </c>
      <c r="I4588" t="str">
        <f>_xlfn.XLOOKUP(G4588,Movies_data!$A$1:$A$41,Movies_data!$D$1:$D$41,"not found")</f>
        <v>Romance</v>
      </c>
      <c r="J4588" t="str">
        <f>_xlfn.XLOOKUP(G4588,Movies_data!$A$1:$A$41,Movies_data!$C$1:$C$41,"not found")</f>
        <v>Malayalam</v>
      </c>
      <c r="K4588">
        <f>_xlfn.XLOOKUP(G4588,Movies_data!$A$1:$A$41,Movies_data!$H$1:$H$41,"Not Found")</f>
        <v>8.3000000000000007</v>
      </c>
      <c r="L4588" t="str">
        <f>_xlfn.XLOOKUP(A4588,Booking_data!$A$1:$A$6001,Booking_data!$E$1:$E$6001,"not Found")</f>
        <v>C053</v>
      </c>
      <c r="M4588" t="str">
        <f>_xlfn.XLOOKUP(L4588,Cinemas_data!$A$1:$A$49,Cinemas_data!$I$1:$I$49,"not Found")</f>
        <v>PVR Forum Mall</v>
      </c>
      <c r="N4588" t="str">
        <f>_xlfn.XLOOKUP(L4588,Cinemas_data!$A$1:$A$49,Cinemas_data!$C$1:$C$49,"not Found")</f>
        <v>Bengaluru</v>
      </c>
      <c r="O4588">
        <f>_xlfn.XLOOKUP(A4588,Booking_data!$A$1:$A$6001,Booking_data!$H$1:$H$6001,"not found")</f>
        <v>3</v>
      </c>
      <c r="P4588">
        <f>_xlfn.XLOOKUP(A4588,Booking_data!$A$1:$A$6001,Booking_data!$I$1:$I$6001,"not Found")</f>
        <v>260</v>
      </c>
      <c r="Q4588">
        <f t="shared" si="357"/>
        <v>780</v>
      </c>
      <c r="R4588" t="str">
        <f>_xlfn.XLOOKUP(A4588,Booking_data!$A$1:$A$6001,Booking_data!$L$1:$L$6001,"Not Found")</f>
        <v>Debit Card</v>
      </c>
      <c r="S4588">
        <f>_xlfn.XLOOKUP(A4588,Booking_data!$A$1:$A$6001,Booking_data!$N$1:$N$6001,"not Found")</f>
        <v>50</v>
      </c>
      <c r="T4588" t="str">
        <f>_xlfn.XLOOKUP(A4588,Booking_data!$A$1:$A$6001,Booking_data!$O$1:$O$6001,"Not Found")</f>
        <v>Female</v>
      </c>
      <c r="U4588" t="str">
        <f t="shared" si="358"/>
        <v>Above 45</v>
      </c>
      <c r="V4588" t="str">
        <f t="shared" si="359"/>
        <v>Medium Booking</v>
      </c>
    </row>
    <row r="4589" spans="1:22" x14ac:dyDescent="0.25">
      <c r="A4589" t="s">
        <v>4820</v>
      </c>
      <c r="B4589" s="1">
        <v>46084</v>
      </c>
      <c r="C4589" s="1">
        <v>46142</v>
      </c>
      <c r="D4589" s="9">
        <v>0.39583333333333331</v>
      </c>
      <c r="E4589" t="str">
        <f t="shared" si="355"/>
        <v>Weekday</v>
      </c>
      <c r="F4589" t="str">
        <f t="shared" si="356"/>
        <v>Mar</v>
      </c>
      <c r="G4589" t="str">
        <f>_xlfn.XLOOKUP(A4589,Booking_data!$A$1:$A$6001,Booking_data!$D$1:$D$6001,"not found")</f>
        <v>M023</v>
      </c>
      <c r="H4589" t="str">
        <f>_xlfn.XLOOKUP(G4589,Movies_data!$A$1:$A$41,Movies_data!$B$1:$B$41,"not found")</f>
        <v>Stree 2</v>
      </c>
      <c r="I4589" t="str">
        <f>_xlfn.XLOOKUP(G4589,Movies_data!$A$1:$A$41,Movies_data!$D$1:$D$41,"not found")</f>
        <v>Comedy</v>
      </c>
      <c r="J4589" t="str">
        <f>_xlfn.XLOOKUP(G4589,Movies_data!$A$1:$A$41,Movies_data!$C$1:$C$41,"not found")</f>
        <v>Hindi</v>
      </c>
      <c r="K4589">
        <f>_xlfn.XLOOKUP(G4589,Movies_data!$A$1:$A$41,Movies_data!$H$1:$H$41,"Not Found")</f>
        <v>6.9</v>
      </c>
      <c r="L4589" t="str">
        <f>_xlfn.XLOOKUP(A4589,Booking_data!$A$1:$A$6001,Booking_data!$E$1:$E$6001,"not Found")</f>
        <v>C142</v>
      </c>
      <c r="M4589" t="str">
        <f>_xlfn.XLOOKUP(L4589,Cinemas_data!$A$1:$A$49,Cinemas_data!$I$1:$I$49,"not Found")</f>
        <v>PVR Grand Mall</v>
      </c>
      <c r="N4589" t="str">
        <f>_xlfn.XLOOKUP(L4589,Cinemas_data!$A$1:$A$49,Cinemas_data!$C$1:$C$49,"not Found")</f>
        <v>Ahmedabad</v>
      </c>
      <c r="O4589">
        <f>_xlfn.XLOOKUP(A4589,Booking_data!$A$1:$A$6001,Booking_data!$H$1:$H$6001,"not found")</f>
        <v>4</v>
      </c>
      <c r="P4589">
        <f>_xlfn.XLOOKUP(A4589,Booking_data!$A$1:$A$6001,Booking_data!$I$1:$I$6001,"not Found")</f>
        <v>220</v>
      </c>
      <c r="Q4589">
        <f t="shared" si="357"/>
        <v>880</v>
      </c>
      <c r="R4589" t="str">
        <f>_xlfn.XLOOKUP(A4589,Booking_data!$A$1:$A$6001,Booking_data!$L$1:$L$6001,"Not Found")</f>
        <v>UPI</v>
      </c>
      <c r="S4589">
        <f>_xlfn.XLOOKUP(A4589,Booking_data!$A$1:$A$6001,Booking_data!$N$1:$N$6001,"not Found")</f>
        <v>35</v>
      </c>
      <c r="T4589" t="str">
        <f>_xlfn.XLOOKUP(A4589,Booking_data!$A$1:$A$6001,Booking_data!$O$1:$O$6001,"Not Found")</f>
        <v>Other</v>
      </c>
      <c r="U4589" t="str">
        <f t="shared" si="358"/>
        <v>Middle Age</v>
      </c>
      <c r="V4589" t="str">
        <f t="shared" si="359"/>
        <v>Medium Booking</v>
      </c>
    </row>
    <row r="4590" spans="1:22" x14ac:dyDescent="0.25">
      <c r="A4590" t="s">
        <v>4821</v>
      </c>
      <c r="B4590" s="1">
        <v>46084</v>
      </c>
      <c r="C4590" s="1">
        <v>46164</v>
      </c>
      <c r="D4590" s="9">
        <v>0.53125</v>
      </c>
      <c r="E4590" t="str">
        <f t="shared" si="355"/>
        <v>Weekday</v>
      </c>
      <c r="F4590" t="str">
        <f t="shared" si="356"/>
        <v>Mar</v>
      </c>
      <c r="G4590" t="str">
        <f>_xlfn.XLOOKUP(A4590,Booking_data!$A$1:$A$6001,Booking_data!$D$1:$D$6001,"not found")</f>
        <v>M016</v>
      </c>
      <c r="H4590" t="str">
        <f>_xlfn.XLOOKUP(G4590,Movies_data!$A$1:$A$41,Movies_data!$B$1:$B$41,"not found")</f>
        <v>Arjun Reddy</v>
      </c>
      <c r="I4590" t="str">
        <f>_xlfn.XLOOKUP(G4590,Movies_data!$A$1:$A$41,Movies_data!$D$1:$D$41,"not found")</f>
        <v>Drama</v>
      </c>
      <c r="J4590" t="str">
        <f>_xlfn.XLOOKUP(G4590,Movies_data!$A$1:$A$41,Movies_data!$C$1:$C$41,"not found")</f>
        <v>Telugu</v>
      </c>
      <c r="K4590">
        <f>_xlfn.XLOOKUP(G4590,Movies_data!$A$1:$A$41,Movies_data!$H$1:$H$41,"Not Found")</f>
        <v>7.7</v>
      </c>
      <c r="L4590" t="str">
        <f>_xlfn.XLOOKUP(A4590,Booking_data!$A$1:$A$6001,Booking_data!$E$1:$E$6001,"not Found")</f>
        <v>C083</v>
      </c>
      <c r="M4590" t="str">
        <f>_xlfn.XLOOKUP(L4590,Cinemas_data!$A$1:$A$49,Cinemas_data!$I$1:$I$49,"not Found")</f>
        <v>Miraj Cinemas Forum Mall</v>
      </c>
      <c r="N4590" t="str">
        <f>_xlfn.XLOOKUP(L4590,Cinemas_data!$A$1:$A$49,Cinemas_data!$C$1:$C$49,"not Found")</f>
        <v>Vijayawada</v>
      </c>
      <c r="O4590">
        <f>_xlfn.XLOOKUP(A4590,Booking_data!$A$1:$A$6001,Booking_data!$H$1:$H$6001,"not found")</f>
        <v>6</v>
      </c>
      <c r="P4590">
        <f>_xlfn.XLOOKUP(A4590,Booking_data!$A$1:$A$6001,Booking_data!$I$1:$I$6001,"not Found")</f>
        <v>460</v>
      </c>
      <c r="Q4590">
        <f t="shared" si="357"/>
        <v>2760</v>
      </c>
      <c r="R4590" t="str">
        <f>_xlfn.XLOOKUP(A4590,Booking_data!$A$1:$A$6001,Booking_data!$L$1:$L$6001,"Not Found")</f>
        <v>Debit Card</v>
      </c>
      <c r="S4590">
        <f>_xlfn.XLOOKUP(A4590,Booking_data!$A$1:$A$6001,Booking_data!$N$1:$N$6001,"not Found")</f>
        <v>45</v>
      </c>
      <c r="T4590" t="str">
        <f>_xlfn.XLOOKUP(A4590,Booking_data!$A$1:$A$6001,Booking_data!$O$1:$O$6001,"Not Found")</f>
        <v>Other</v>
      </c>
      <c r="U4590" t="str">
        <f t="shared" si="358"/>
        <v>Above 45</v>
      </c>
      <c r="V4590" t="str">
        <f t="shared" si="359"/>
        <v>High Booking</v>
      </c>
    </row>
    <row r="4591" spans="1:22" x14ac:dyDescent="0.25">
      <c r="A4591" t="s">
        <v>4822</v>
      </c>
      <c r="B4591" s="1">
        <v>46084</v>
      </c>
      <c r="C4591" s="1">
        <v>46179</v>
      </c>
      <c r="D4591" s="9">
        <v>0.39583333333333331</v>
      </c>
      <c r="E4591" t="str">
        <f t="shared" si="355"/>
        <v>Weekday</v>
      </c>
      <c r="F4591" t="str">
        <f t="shared" si="356"/>
        <v>Mar</v>
      </c>
      <c r="G4591" t="str">
        <f>_xlfn.XLOOKUP(A4591,Booking_data!$A$1:$A$6001,Booking_data!$D$1:$D$6001,"not found")</f>
        <v>M021</v>
      </c>
      <c r="H4591" t="str">
        <f>_xlfn.XLOOKUP(G4591,Movies_data!$A$1:$A$41,Movies_data!$B$1:$B$41,"not found")</f>
        <v>Pathaan</v>
      </c>
      <c r="I4591" t="str">
        <f>_xlfn.XLOOKUP(G4591,Movies_data!$A$1:$A$41,Movies_data!$D$1:$D$41,"not found")</f>
        <v>Action</v>
      </c>
      <c r="J4591" t="str">
        <f>_xlfn.XLOOKUP(G4591,Movies_data!$A$1:$A$41,Movies_data!$C$1:$C$41,"not found")</f>
        <v>Hindi</v>
      </c>
      <c r="K4591">
        <f>_xlfn.XLOOKUP(G4591,Movies_data!$A$1:$A$41,Movies_data!$H$1:$H$41,"Not Found")</f>
        <v>5.9</v>
      </c>
      <c r="L4591" t="str">
        <f>_xlfn.XLOOKUP(A4591,Booking_data!$A$1:$A$6001,Booking_data!$E$1:$E$6001,"not Found")</f>
        <v>C131</v>
      </c>
      <c r="M4591" t="str">
        <f>_xlfn.XLOOKUP(L4591,Cinemas_data!$A$1:$A$49,Cinemas_data!$I$1:$I$49,"not Found")</f>
        <v>Asian Cinemas City Centre</v>
      </c>
      <c r="N4591" t="str">
        <f>_xlfn.XLOOKUP(L4591,Cinemas_data!$A$1:$A$49,Cinemas_data!$C$1:$C$49,"not Found")</f>
        <v>Kolkata</v>
      </c>
      <c r="O4591">
        <f>_xlfn.XLOOKUP(A4591,Booking_data!$A$1:$A$6001,Booking_data!$H$1:$H$6001,"not found")</f>
        <v>4</v>
      </c>
      <c r="P4591">
        <f>_xlfn.XLOOKUP(A4591,Booking_data!$A$1:$A$6001,Booking_data!$I$1:$I$6001,"not Found")</f>
        <v>160</v>
      </c>
      <c r="Q4591">
        <f t="shared" si="357"/>
        <v>640</v>
      </c>
      <c r="R4591" t="str">
        <f>_xlfn.XLOOKUP(A4591,Booking_data!$A$1:$A$6001,Booking_data!$L$1:$L$6001,"Not Found")</f>
        <v>Wallet</v>
      </c>
      <c r="S4591">
        <f>_xlfn.XLOOKUP(A4591,Booking_data!$A$1:$A$6001,Booking_data!$N$1:$N$6001,"not Found")</f>
        <v>31</v>
      </c>
      <c r="T4591" t="str">
        <f>_xlfn.XLOOKUP(A4591,Booking_data!$A$1:$A$6001,Booking_data!$O$1:$O$6001,"Not Found")</f>
        <v>Male</v>
      </c>
      <c r="U4591" t="str">
        <f t="shared" si="358"/>
        <v>Middle Age</v>
      </c>
      <c r="V4591" t="str">
        <f t="shared" si="359"/>
        <v>Medium Booking</v>
      </c>
    </row>
    <row r="4592" spans="1:22" x14ac:dyDescent="0.25">
      <c r="A4592" t="s">
        <v>4823</v>
      </c>
      <c r="B4592" s="1">
        <v>46084</v>
      </c>
      <c r="C4592" s="1">
        <v>46118</v>
      </c>
      <c r="D4592" s="9">
        <v>0.39583333333333331</v>
      </c>
      <c r="E4592" t="str">
        <f t="shared" si="355"/>
        <v>Weekday</v>
      </c>
      <c r="F4592" t="str">
        <f t="shared" si="356"/>
        <v>Mar</v>
      </c>
      <c r="G4592" t="str">
        <f>_xlfn.XLOOKUP(A4592,Booking_data!$A$1:$A$6001,Booking_data!$D$1:$D$6001,"not found")</f>
        <v>M011</v>
      </c>
      <c r="H4592" t="str">
        <f>_xlfn.XLOOKUP(G4592,Movies_data!$A$1:$A$41,Movies_data!$B$1:$B$41,"not found")</f>
        <v>Pushpa 2</v>
      </c>
      <c r="I4592" t="str">
        <f>_xlfn.XLOOKUP(G4592,Movies_data!$A$1:$A$41,Movies_data!$D$1:$D$41,"not found")</f>
        <v>Action</v>
      </c>
      <c r="J4592" t="str">
        <f>_xlfn.XLOOKUP(G4592,Movies_data!$A$1:$A$41,Movies_data!$C$1:$C$41,"not found")</f>
        <v>Telugu</v>
      </c>
      <c r="K4592">
        <f>_xlfn.XLOOKUP(G4592,Movies_data!$A$1:$A$41,Movies_data!$H$1:$H$41,"Not Found")</f>
        <v>6.1</v>
      </c>
      <c r="L4592" t="str">
        <f>_xlfn.XLOOKUP(A4592,Booking_data!$A$1:$A$6001,Booking_data!$E$1:$E$6001,"not Found")</f>
        <v>C123</v>
      </c>
      <c r="M4592" t="str">
        <f>_xlfn.XLOOKUP(L4592,Cinemas_data!$A$1:$A$49,Cinemas_data!$I$1:$I$49,"not Found")</f>
        <v>City Pride Forum Mall</v>
      </c>
      <c r="N4592" t="str">
        <f>_xlfn.XLOOKUP(L4592,Cinemas_data!$A$1:$A$49,Cinemas_data!$C$1:$C$49,"not Found")</f>
        <v>Noida</v>
      </c>
      <c r="O4592">
        <f>_xlfn.XLOOKUP(A4592,Booking_data!$A$1:$A$6001,Booking_data!$H$1:$H$6001,"not found")</f>
        <v>5</v>
      </c>
      <c r="P4592">
        <f>_xlfn.XLOOKUP(A4592,Booking_data!$A$1:$A$6001,Booking_data!$I$1:$I$6001,"not Found")</f>
        <v>220</v>
      </c>
      <c r="Q4592">
        <f t="shared" si="357"/>
        <v>1100</v>
      </c>
      <c r="R4592" t="str">
        <f>_xlfn.XLOOKUP(A4592,Booking_data!$A$1:$A$6001,Booking_data!$L$1:$L$6001,"Not Found")</f>
        <v>UPI</v>
      </c>
      <c r="S4592">
        <f>_xlfn.XLOOKUP(A4592,Booking_data!$A$1:$A$6001,Booking_data!$N$1:$N$6001,"not Found")</f>
        <v>26</v>
      </c>
      <c r="T4592" t="str">
        <f>_xlfn.XLOOKUP(A4592,Booking_data!$A$1:$A$6001,Booking_data!$O$1:$O$6001,"Not Found")</f>
        <v>Female</v>
      </c>
      <c r="U4592" t="str">
        <f t="shared" si="358"/>
        <v>Youngster</v>
      </c>
      <c r="V4592" t="str">
        <f t="shared" si="359"/>
        <v>High Booking</v>
      </c>
    </row>
    <row r="4593" spans="1:22" x14ac:dyDescent="0.25">
      <c r="A4593" t="s">
        <v>4824</v>
      </c>
      <c r="B4593" s="1">
        <v>46084</v>
      </c>
      <c r="C4593" s="1">
        <v>46166</v>
      </c>
      <c r="D4593" s="9">
        <v>0.53125</v>
      </c>
      <c r="E4593" t="str">
        <f t="shared" si="355"/>
        <v>Weekday</v>
      </c>
      <c r="F4593" t="str">
        <f t="shared" si="356"/>
        <v>Mar</v>
      </c>
      <c r="G4593" t="str">
        <f>_xlfn.XLOOKUP(A4593,Booking_data!$A$1:$A$6001,Booking_data!$D$1:$D$6001,"not found")</f>
        <v>M028</v>
      </c>
      <c r="H4593" t="str">
        <f>_xlfn.XLOOKUP(G4593,Movies_data!$A$1:$A$41,Movies_data!$B$1:$B$41,"not found")</f>
        <v>Kantara</v>
      </c>
      <c r="I4593" t="str">
        <f>_xlfn.XLOOKUP(G4593,Movies_data!$A$1:$A$41,Movies_data!$D$1:$D$41,"not found")</f>
        <v>Action</v>
      </c>
      <c r="J4593" t="str">
        <f>_xlfn.XLOOKUP(G4593,Movies_data!$A$1:$A$41,Movies_data!$C$1:$C$41,"not found")</f>
        <v>Kannada</v>
      </c>
      <c r="K4593">
        <f>_xlfn.XLOOKUP(G4593,Movies_data!$A$1:$A$41,Movies_data!$H$1:$H$41,"Not Found")</f>
        <v>8.1999999999999993</v>
      </c>
      <c r="L4593" t="str">
        <f>_xlfn.XLOOKUP(A4593,Booking_data!$A$1:$A$6001,Booking_data!$E$1:$E$6001,"not Found")</f>
        <v>C152</v>
      </c>
      <c r="M4593" t="str">
        <f>_xlfn.XLOOKUP(L4593,Cinemas_data!$A$1:$A$49,Cinemas_data!$I$1:$I$49,"not Found")</f>
        <v>INOX Grand Mall</v>
      </c>
      <c r="N4593" t="str">
        <f>_xlfn.XLOOKUP(L4593,Cinemas_data!$A$1:$A$49,Cinemas_data!$C$1:$C$49,"not Found")</f>
        <v>Kochi</v>
      </c>
      <c r="O4593">
        <f>_xlfn.XLOOKUP(A4593,Booking_data!$A$1:$A$6001,Booking_data!$H$1:$H$6001,"not found")</f>
        <v>5</v>
      </c>
      <c r="P4593">
        <f>_xlfn.XLOOKUP(A4593,Booking_data!$A$1:$A$6001,Booking_data!$I$1:$I$6001,"not Found")</f>
        <v>440</v>
      </c>
      <c r="Q4593">
        <f t="shared" si="357"/>
        <v>2200</v>
      </c>
      <c r="R4593" t="str">
        <f>_xlfn.XLOOKUP(A4593,Booking_data!$A$1:$A$6001,Booking_data!$L$1:$L$6001,"Not Found")</f>
        <v>Debit Card</v>
      </c>
      <c r="S4593">
        <f>_xlfn.XLOOKUP(A4593,Booking_data!$A$1:$A$6001,Booking_data!$N$1:$N$6001,"not Found")</f>
        <v>22</v>
      </c>
      <c r="T4593" t="str">
        <f>_xlfn.XLOOKUP(A4593,Booking_data!$A$1:$A$6001,Booking_data!$O$1:$O$6001,"Not Found")</f>
        <v>Female</v>
      </c>
      <c r="U4593" t="str">
        <f t="shared" si="358"/>
        <v>Youngster</v>
      </c>
      <c r="V4593" t="str">
        <f t="shared" si="359"/>
        <v>High Booking</v>
      </c>
    </row>
    <row r="4594" spans="1:22" x14ac:dyDescent="0.25">
      <c r="A4594" t="s">
        <v>4825</v>
      </c>
      <c r="B4594" s="1">
        <v>46084</v>
      </c>
      <c r="C4594" s="1">
        <v>46045</v>
      </c>
      <c r="D4594" s="9">
        <v>0.9375</v>
      </c>
      <c r="E4594" t="str">
        <f t="shared" si="355"/>
        <v>Weekday</v>
      </c>
      <c r="F4594" t="str">
        <f t="shared" si="356"/>
        <v>Mar</v>
      </c>
      <c r="G4594" t="str">
        <f>_xlfn.XLOOKUP(A4594,Booking_data!$A$1:$A$6001,Booking_data!$D$1:$D$6001,"not found")</f>
        <v>M025</v>
      </c>
      <c r="H4594" t="str">
        <f>_xlfn.XLOOKUP(G4594,Movies_data!$A$1:$A$41,Movies_data!$B$1:$B$41,"not found")</f>
        <v>Rocky Aur Rani Kii Prem Kahaani</v>
      </c>
      <c r="I4594" t="str">
        <f>_xlfn.XLOOKUP(G4594,Movies_data!$A$1:$A$41,Movies_data!$D$1:$D$41,"not found")</f>
        <v>Romance</v>
      </c>
      <c r="J4594" t="str">
        <f>_xlfn.XLOOKUP(G4594,Movies_data!$A$1:$A$41,Movies_data!$C$1:$C$41,"not found")</f>
        <v>Hindi</v>
      </c>
      <c r="K4594">
        <f>_xlfn.XLOOKUP(G4594,Movies_data!$A$1:$A$41,Movies_data!$H$1:$H$41,"Not Found")</f>
        <v>6.8</v>
      </c>
      <c r="L4594" t="str">
        <f>_xlfn.XLOOKUP(A4594,Booking_data!$A$1:$A$6001,Booking_data!$E$1:$E$6001,"not Found")</f>
        <v>C133</v>
      </c>
      <c r="M4594" t="str">
        <f>_xlfn.XLOOKUP(L4594,Cinemas_data!$A$1:$A$49,Cinemas_data!$I$1:$I$49,"not Found")</f>
        <v>PVR Forum Mall</v>
      </c>
      <c r="N4594" t="str">
        <f>_xlfn.XLOOKUP(L4594,Cinemas_data!$A$1:$A$49,Cinemas_data!$C$1:$C$49,"not Found")</f>
        <v>Kolkata</v>
      </c>
      <c r="O4594">
        <f>_xlfn.XLOOKUP(A4594,Booking_data!$A$1:$A$6001,Booking_data!$H$1:$H$6001,"not found")</f>
        <v>2</v>
      </c>
      <c r="P4594">
        <f>_xlfn.XLOOKUP(A4594,Booking_data!$A$1:$A$6001,Booking_data!$I$1:$I$6001,"not Found")</f>
        <v>280</v>
      </c>
      <c r="Q4594">
        <f t="shared" si="357"/>
        <v>560</v>
      </c>
      <c r="R4594" t="str">
        <f>_xlfn.XLOOKUP(A4594,Booking_data!$A$1:$A$6001,Booking_data!$L$1:$L$6001,"Not Found")</f>
        <v>UPI</v>
      </c>
      <c r="S4594">
        <f>_xlfn.XLOOKUP(A4594,Booking_data!$A$1:$A$6001,Booking_data!$N$1:$N$6001,"not Found")</f>
        <v>25</v>
      </c>
      <c r="T4594" t="str">
        <f>_xlfn.XLOOKUP(A4594,Booking_data!$A$1:$A$6001,Booking_data!$O$1:$O$6001,"Not Found")</f>
        <v>Other</v>
      </c>
      <c r="U4594" t="str">
        <f t="shared" si="358"/>
        <v>Youngster</v>
      </c>
      <c r="V4594" t="str">
        <f t="shared" si="359"/>
        <v>Low Booking</v>
      </c>
    </row>
    <row r="4595" spans="1:22" x14ac:dyDescent="0.25">
      <c r="A4595" t="s">
        <v>4826</v>
      </c>
      <c r="B4595" s="1">
        <v>46084</v>
      </c>
      <c r="C4595" s="1">
        <v>46176</v>
      </c>
      <c r="D4595" s="9">
        <v>0.77083333333333337</v>
      </c>
      <c r="E4595" t="str">
        <f t="shared" si="355"/>
        <v>Weekday</v>
      </c>
      <c r="F4595" t="str">
        <f t="shared" si="356"/>
        <v>Mar</v>
      </c>
      <c r="G4595" t="str">
        <f>_xlfn.XLOOKUP(A4595,Booking_data!$A$1:$A$6001,Booking_data!$D$1:$D$6001,"not found")</f>
        <v>M007</v>
      </c>
      <c r="H4595" t="str">
        <f>_xlfn.XLOOKUP(G4595,Movies_data!$A$1:$A$41,Movies_data!$B$1:$B$41,"not found")</f>
        <v>Good Night</v>
      </c>
      <c r="I4595" t="str">
        <f>_xlfn.XLOOKUP(G4595,Movies_data!$A$1:$A$41,Movies_data!$D$1:$D$41,"not found")</f>
        <v>Comedy</v>
      </c>
      <c r="J4595" t="str">
        <f>_xlfn.XLOOKUP(G4595,Movies_data!$A$1:$A$41,Movies_data!$C$1:$C$41,"not found")</f>
        <v>Tamil</v>
      </c>
      <c r="K4595">
        <f>_xlfn.XLOOKUP(G4595,Movies_data!$A$1:$A$41,Movies_data!$H$1:$H$41,"Not Found")</f>
        <v>8</v>
      </c>
      <c r="L4595" t="str">
        <f>_xlfn.XLOOKUP(A4595,Booking_data!$A$1:$A$6001,Booking_data!$E$1:$E$6001,"not Found")</f>
        <v>C011</v>
      </c>
      <c r="M4595" t="str">
        <f>_xlfn.XLOOKUP(L4595,Cinemas_data!$A$1:$A$49,Cinemas_data!$I$1:$I$49,"not Found")</f>
        <v>Cinepolis City Centre</v>
      </c>
      <c r="N4595" t="str">
        <f>_xlfn.XLOOKUP(L4595,Cinemas_data!$A$1:$A$49,Cinemas_data!$C$1:$C$49,"not Found")</f>
        <v>Chennai</v>
      </c>
      <c r="O4595">
        <f>_xlfn.XLOOKUP(A4595,Booking_data!$A$1:$A$6001,Booking_data!$H$1:$H$6001,"not found")</f>
        <v>4</v>
      </c>
      <c r="P4595">
        <f>_xlfn.XLOOKUP(A4595,Booking_data!$A$1:$A$6001,Booking_data!$I$1:$I$6001,"not Found")</f>
        <v>320</v>
      </c>
      <c r="Q4595">
        <f t="shared" si="357"/>
        <v>1280</v>
      </c>
      <c r="R4595" t="str">
        <f>_xlfn.XLOOKUP(A4595,Booking_data!$A$1:$A$6001,Booking_data!$L$1:$L$6001,"Not Found")</f>
        <v>UPI</v>
      </c>
      <c r="S4595">
        <f>_xlfn.XLOOKUP(A4595,Booking_data!$A$1:$A$6001,Booking_data!$N$1:$N$6001,"not Found")</f>
        <v>59</v>
      </c>
      <c r="T4595" t="str">
        <f>_xlfn.XLOOKUP(A4595,Booking_data!$A$1:$A$6001,Booking_data!$O$1:$O$6001,"Not Found")</f>
        <v>Other</v>
      </c>
      <c r="U4595" t="str">
        <f t="shared" si="358"/>
        <v>Above 45</v>
      </c>
      <c r="V4595" t="str">
        <f t="shared" si="359"/>
        <v>Medium Booking</v>
      </c>
    </row>
    <row r="4596" spans="1:22" x14ac:dyDescent="0.25">
      <c r="A4596" t="s">
        <v>4827</v>
      </c>
      <c r="B4596" s="1">
        <v>46084</v>
      </c>
      <c r="C4596" s="1">
        <v>46169</v>
      </c>
      <c r="D4596" s="9">
        <v>0.53125</v>
      </c>
      <c r="E4596" t="str">
        <f t="shared" si="355"/>
        <v>Weekday</v>
      </c>
      <c r="F4596" t="str">
        <f t="shared" si="356"/>
        <v>Mar</v>
      </c>
      <c r="G4596" t="str">
        <f>_xlfn.XLOOKUP(A4596,Booking_data!$A$1:$A$6001,Booking_data!$D$1:$D$6001,"not found")</f>
        <v>M029</v>
      </c>
      <c r="H4596" t="str">
        <f>_xlfn.XLOOKUP(G4596,Movies_data!$A$1:$A$41,Movies_data!$B$1:$B$41,"not found")</f>
        <v>777 Charlie</v>
      </c>
      <c r="I4596" t="str">
        <f>_xlfn.XLOOKUP(G4596,Movies_data!$A$1:$A$41,Movies_data!$D$1:$D$41,"not found")</f>
        <v>Adventure</v>
      </c>
      <c r="J4596" t="str">
        <f>_xlfn.XLOOKUP(G4596,Movies_data!$A$1:$A$41,Movies_data!$C$1:$C$41,"not found")</f>
        <v>Kannada</v>
      </c>
      <c r="K4596">
        <f>_xlfn.XLOOKUP(G4596,Movies_data!$A$1:$A$41,Movies_data!$H$1:$H$41,"Not Found")</f>
        <v>8.6999999999999993</v>
      </c>
      <c r="L4596" t="str">
        <f>_xlfn.XLOOKUP(A4596,Booking_data!$A$1:$A$6001,Booking_data!$E$1:$E$6001,"not Found")</f>
        <v>C102</v>
      </c>
      <c r="M4596" t="str">
        <f>_xlfn.XLOOKUP(L4596,Cinemas_data!$A$1:$A$49,Cinemas_data!$I$1:$I$49,"not Found")</f>
        <v>Mukta A2 Cinemas Grand Mall</v>
      </c>
      <c r="N4596" t="str">
        <f>_xlfn.XLOOKUP(L4596,Cinemas_data!$A$1:$A$49,Cinemas_data!$C$1:$C$49,"not Found")</f>
        <v>Pune</v>
      </c>
      <c r="O4596">
        <f>_xlfn.XLOOKUP(A4596,Booking_data!$A$1:$A$6001,Booking_data!$H$1:$H$6001,"not found")</f>
        <v>2</v>
      </c>
      <c r="P4596">
        <f>_xlfn.XLOOKUP(A4596,Booking_data!$A$1:$A$6001,Booking_data!$I$1:$I$6001,"not Found")</f>
        <v>220</v>
      </c>
      <c r="Q4596">
        <f t="shared" si="357"/>
        <v>440</v>
      </c>
      <c r="R4596" t="str">
        <f>_xlfn.XLOOKUP(A4596,Booking_data!$A$1:$A$6001,Booking_data!$L$1:$L$6001,"Not Found")</f>
        <v>Debit Card</v>
      </c>
      <c r="S4596">
        <f>_xlfn.XLOOKUP(A4596,Booking_data!$A$1:$A$6001,Booking_data!$N$1:$N$6001,"not Found")</f>
        <v>30</v>
      </c>
      <c r="T4596" t="str">
        <f>_xlfn.XLOOKUP(A4596,Booking_data!$A$1:$A$6001,Booking_data!$O$1:$O$6001,"Not Found")</f>
        <v>Female</v>
      </c>
      <c r="U4596" t="str">
        <f t="shared" si="358"/>
        <v>Middle Age</v>
      </c>
      <c r="V4596" t="str">
        <f t="shared" si="359"/>
        <v>Low Booking</v>
      </c>
    </row>
    <row r="4597" spans="1:22" x14ac:dyDescent="0.25">
      <c r="A4597" t="s">
        <v>4828</v>
      </c>
      <c r="B4597" s="1">
        <v>46084</v>
      </c>
      <c r="C4597" s="1">
        <v>46192</v>
      </c>
      <c r="D4597" s="9">
        <v>0.77083333333333337</v>
      </c>
      <c r="E4597" t="str">
        <f t="shared" si="355"/>
        <v>Weekday</v>
      </c>
      <c r="F4597" t="str">
        <f t="shared" si="356"/>
        <v>Mar</v>
      </c>
      <c r="G4597" t="str">
        <f>_xlfn.XLOOKUP(A4597,Booking_data!$A$1:$A$6001,Booking_data!$D$1:$D$6001,"not found")</f>
        <v>M033</v>
      </c>
      <c r="H4597" t="str">
        <f>_xlfn.XLOOKUP(G4597,Movies_data!$A$1:$A$41,Movies_data!$B$1:$B$41,"not found")</f>
        <v>Lucifer</v>
      </c>
      <c r="I4597" t="str">
        <f>_xlfn.XLOOKUP(G4597,Movies_data!$A$1:$A$41,Movies_data!$D$1:$D$41,"not found")</f>
        <v>Action</v>
      </c>
      <c r="J4597" t="str">
        <f>_xlfn.XLOOKUP(G4597,Movies_data!$A$1:$A$41,Movies_data!$C$1:$C$41,"not found")</f>
        <v>Malayalam</v>
      </c>
      <c r="K4597">
        <f>_xlfn.XLOOKUP(G4597,Movies_data!$A$1:$A$41,Movies_data!$H$1:$H$41,"Not Found")</f>
        <v>7.5</v>
      </c>
      <c r="L4597" t="str">
        <f>_xlfn.XLOOKUP(A4597,Booking_data!$A$1:$A$6001,Booking_data!$E$1:$E$6001,"not Found")</f>
        <v>C103</v>
      </c>
      <c r="M4597" t="str">
        <f>_xlfn.XLOOKUP(L4597,Cinemas_data!$A$1:$A$49,Cinemas_data!$I$1:$I$49,"not Found")</f>
        <v>MovieMax Forum Mall</v>
      </c>
      <c r="N4597" t="str">
        <f>_xlfn.XLOOKUP(L4597,Cinemas_data!$A$1:$A$49,Cinemas_data!$C$1:$C$49,"not Found")</f>
        <v>Pune</v>
      </c>
      <c r="O4597">
        <f>_xlfn.XLOOKUP(A4597,Booking_data!$A$1:$A$6001,Booking_data!$H$1:$H$6001,"not found")</f>
        <v>2</v>
      </c>
      <c r="P4597">
        <f>_xlfn.XLOOKUP(A4597,Booking_data!$A$1:$A$6001,Booking_data!$I$1:$I$6001,"not Found")</f>
        <v>180</v>
      </c>
      <c r="Q4597">
        <f t="shared" si="357"/>
        <v>360</v>
      </c>
      <c r="R4597" t="str">
        <f>_xlfn.XLOOKUP(A4597,Booking_data!$A$1:$A$6001,Booking_data!$L$1:$L$6001,"Not Found")</f>
        <v>Credit Card</v>
      </c>
      <c r="S4597">
        <f>_xlfn.XLOOKUP(A4597,Booking_data!$A$1:$A$6001,Booking_data!$N$1:$N$6001,"not Found")</f>
        <v>52</v>
      </c>
      <c r="T4597" t="str">
        <f>_xlfn.XLOOKUP(A4597,Booking_data!$A$1:$A$6001,Booking_data!$O$1:$O$6001,"Not Found")</f>
        <v>Other</v>
      </c>
      <c r="U4597" t="str">
        <f t="shared" si="358"/>
        <v>Above 45</v>
      </c>
      <c r="V4597" t="str">
        <f t="shared" si="359"/>
        <v>Low Booking</v>
      </c>
    </row>
    <row r="4598" spans="1:22" x14ac:dyDescent="0.25">
      <c r="A4598" t="s">
        <v>4829</v>
      </c>
      <c r="B4598" s="1">
        <v>46084</v>
      </c>
      <c r="C4598" s="1">
        <v>46088</v>
      </c>
      <c r="D4598" s="9">
        <v>0.88541666666666663</v>
      </c>
      <c r="E4598" t="str">
        <f t="shared" si="355"/>
        <v>Weekday</v>
      </c>
      <c r="F4598" t="str">
        <f t="shared" si="356"/>
        <v>Mar</v>
      </c>
      <c r="G4598" t="str">
        <f>_xlfn.XLOOKUP(A4598,Booking_data!$A$1:$A$6001,Booking_data!$D$1:$D$6001,"not found")</f>
        <v>M035</v>
      </c>
      <c r="H4598" t="str">
        <f>_xlfn.XLOOKUP(G4598,Movies_data!$A$1:$A$41,Movies_data!$B$1:$B$41,"not found")</f>
        <v>Aavesham</v>
      </c>
      <c r="I4598" t="str">
        <f>_xlfn.XLOOKUP(G4598,Movies_data!$A$1:$A$41,Movies_data!$D$1:$D$41,"not found")</f>
        <v>Comedy</v>
      </c>
      <c r="J4598" t="str">
        <f>_xlfn.XLOOKUP(G4598,Movies_data!$A$1:$A$41,Movies_data!$C$1:$C$41,"not found")</f>
        <v>Malayalam</v>
      </c>
      <c r="K4598">
        <f>_xlfn.XLOOKUP(G4598,Movies_data!$A$1:$A$41,Movies_data!$H$1:$H$41,"Not Found")</f>
        <v>7.8</v>
      </c>
      <c r="L4598" t="str">
        <f>_xlfn.XLOOKUP(A4598,Booking_data!$A$1:$A$6001,Booking_data!$E$1:$E$6001,"not Found")</f>
        <v>C143</v>
      </c>
      <c r="M4598" t="str">
        <f>_xlfn.XLOOKUP(L4598,Cinemas_data!$A$1:$A$49,Cinemas_data!$I$1:$I$49,"not Found")</f>
        <v>INOX Forum Mall</v>
      </c>
      <c r="N4598" t="str">
        <f>_xlfn.XLOOKUP(L4598,Cinemas_data!$A$1:$A$49,Cinemas_data!$C$1:$C$49,"not Found")</f>
        <v>Ahmedabad</v>
      </c>
      <c r="O4598">
        <f>_xlfn.XLOOKUP(A4598,Booking_data!$A$1:$A$6001,Booking_data!$H$1:$H$6001,"not found")</f>
        <v>1</v>
      </c>
      <c r="P4598">
        <f>_xlfn.XLOOKUP(A4598,Booking_data!$A$1:$A$6001,Booking_data!$I$1:$I$6001,"not Found")</f>
        <v>240</v>
      </c>
      <c r="Q4598">
        <f t="shared" si="357"/>
        <v>240</v>
      </c>
      <c r="R4598" t="str">
        <f>_xlfn.XLOOKUP(A4598,Booking_data!$A$1:$A$6001,Booking_data!$L$1:$L$6001,"Not Found")</f>
        <v>Wallet</v>
      </c>
      <c r="S4598">
        <f>_xlfn.XLOOKUP(A4598,Booking_data!$A$1:$A$6001,Booking_data!$N$1:$N$6001,"not Found")</f>
        <v>39</v>
      </c>
      <c r="T4598" t="str">
        <f>_xlfn.XLOOKUP(A4598,Booking_data!$A$1:$A$6001,Booking_data!$O$1:$O$6001,"Not Found")</f>
        <v>Male</v>
      </c>
      <c r="U4598" t="str">
        <f t="shared" si="358"/>
        <v>Middle Age</v>
      </c>
      <c r="V4598" t="str">
        <f t="shared" si="359"/>
        <v>Low Booking</v>
      </c>
    </row>
    <row r="4599" spans="1:22" x14ac:dyDescent="0.25">
      <c r="A4599" t="s">
        <v>4830</v>
      </c>
      <c r="B4599" s="1">
        <v>46084</v>
      </c>
      <c r="C4599" s="1">
        <v>46032</v>
      </c>
      <c r="D4599" s="9">
        <v>0.88541666666666663</v>
      </c>
      <c r="E4599" t="str">
        <f t="shared" si="355"/>
        <v>Weekday</v>
      </c>
      <c r="F4599" t="str">
        <f t="shared" si="356"/>
        <v>Mar</v>
      </c>
      <c r="G4599" t="str">
        <f>_xlfn.XLOOKUP(A4599,Booking_data!$A$1:$A$6001,Booking_data!$D$1:$D$6001,"not found")</f>
        <v>M005</v>
      </c>
      <c r="H4599" t="str">
        <f>_xlfn.XLOOKUP(G4599,Movies_data!$A$1:$A$41,Movies_data!$B$1:$B$41,"not found")</f>
        <v>Ponniyin Selvan II</v>
      </c>
      <c r="I4599" t="str">
        <f>_xlfn.XLOOKUP(G4599,Movies_data!$A$1:$A$41,Movies_data!$D$1:$D$41,"not found")</f>
        <v>Drama</v>
      </c>
      <c r="J4599" t="str">
        <f>_xlfn.XLOOKUP(G4599,Movies_data!$A$1:$A$41,Movies_data!$C$1:$C$41,"not found")</f>
        <v>Tamil</v>
      </c>
      <c r="K4599">
        <f>_xlfn.XLOOKUP(G4599,Movies_data!$A$1:$A$41,Movies_data!$H$1:$H$41,"Not Found")</f>
        <v>7.3</v>
      </c>
      <c r="L4599" t="str">
        <f>_xlfn.XLOOKUP(A4599,Booking_data!$A$1:$A$6001,Booking_data!$E$1:$E$6001,"not Found")</f>
        <v>C123</v>
      </c>
      <c r="M4599" t="str">
        <f>_xlfn.XLOOKUP(L4599,Cinemas_data!$A$1:$A$49,Cinemas_data!$I$1:$I$49,"not Found")</f>
        <v>City Pride Forum Mall</v>
      </c>
      <c r="N4599" t="str">
        <f>_xlfn.XLOOKUP(L4599,Cinemas_data!$A$1:$A$49,Cinemas_data!$C$1:$C$49,"not Found")</f>
        <v>Noida</v>
      </c>
      <c r="O4599">
        <f>_xlfn.XLOOKUP(A4599,Booking_data!$A$1:$A$6001,Booking_data!$H$1:$H$6001,"not found")</f>
        <v>6</v>
      </c>
      <c r="P4599">
        <f>_xlfn.XLOOKUP(A4599,Booking_data!$A$1:$A$6001,Booking_data!$I$1:$I$6001,"not Found")</f>
        <v>300</v>
      </c>
      <c r="Q4599">
        <f t="shared" si="357"/>
        <v>1800</v>
      </c>
      <c r="R4599" t="str">
        <f>_xlfn.XLOOKUP(A4599,Booking_data!$A$1:$A$6001,Booking_data!$L$1:$L$6001,"Not Found")</f>
        <v>Debit Card</v>
      </c>
      <c r="S4599">
        <f>_xlfn.XLOOKUP(A4599,Booking_data!$A$1:$A$6001,Booking_data!$N$1:$N$6001,"not Found")</f>
        <v>51</v>
      </c>
      <c r="T4599" t="str">
        <f>_xlfn.XLOOKUP(A4599,Booking_data!$A$1:$A$6001,Booking_data!$O$1:$O$6001,"Not Found")</f>
        <v>Other</v>
      </c>
      <c r="U4599" t="str">
        <f t="shared" si="358"/>
        <v>Above 45</v>
      </c>
      <c r="V4599" t="str">
        <f t="shared" si="359"/>
        <v>High Booking</v>
      </c>
    </row>
    <row r="4600" spans="1:22" x14ac:dyDescent="0.25">
      <c r="A4600" t="s">
        <v>4831</v>
      </c>
      <c r="B4600" s="1">
        <v>46084</v>
      </c>
      <c r="C4600" s="1">
        <v>46207</v>
      </c>
      <c r="D4600" s="9">
        <v>0.77083333333333337</v>
      </c>
      <c r="E4600" t="str">
        <f t="shared" si="355"/>
        <v>Weekday</v>
      </c>
      <c r="F4600" t="str">
        <f t="shared" si="356"/>
        <v>Mar</v>
      </c>
      <c r="G4600" t="str">
        <f>_xlfn.XLOOKUP(A4600,Booking_data!$A$1:$A$6001,Booking_data!$D$1:$D$6001,"not found")</f>
        <v>M034</v>
      </c>
      <c r="H4600" t="str">
        <f>_xlfn.XLOOKUP(G4600,Movies_data!$A$1:$A$41,Movies_data!$B$1:$B$41,"not found")</f>
        <v>Manjummel Boys</v>
      </c>
      <c r="I4600" t="str">
        <f>_xlfn.XLOOKUP(G4600,Movies_data!$A$1:$A$41,Movies_data!$D$1:$D$41,"not found")</f>
        <v>Adventure</v>
      </c>
      <c r="J4600" t="str">
        <f>_xlfn.XLOOKUP(G4600,Movies_data!$A$1:$A$41,Movies_data!$C$1:$C$41,"not found")</f>
        <v>Malayalam</v>
      </c>
      <c r="K4600">
        <f>_xlfn.XLOOKUP(G4600,Movies_data!$A$1:$A$41,Movies_data!$H$1:$H$41,"Not Found")</f>
        <v>8.3000000000000007</v>
      </c>
      <c r="L4600" t="str">
        <f>_xlfn.XLOOKUP(A4600,Booking_data!$A$1:$A$6001,Booking_data!$E$1:$E$6001,"not Found")</f>
        <v>C053</v>
      </c>
      <c r="M4600" t="str">
        <f>_xlfn.XLOOKUP(L4600,Cinemas_data!$A$1:$A$49,Cinemas_data!$I$1:$I$49,"not Found")</f>
        <v>PVR Forum Mall</v>
      </c>
      <c r="N4600" t="str">
        <f>_xlfn.XLOOKUP(L4600,Cinemas_data!$A$1:$A$49,Cinemas_data!$C$1:$C$49,"not Found")</f>
        <v>Bengaluru</v>
      </c>
      <c r="O4600">
        <f>_xlfn.XLOOKUP(A4600,Booking_data!$A$1:$A$6001,Booking_data!$H$1:$H$6001,"not found")</f>
        <v>1</v>
      </c>
      <c r="P4600">
        <f>_xlfn.XLOOKUP(A4600,Booking_data!$A$1:$A$6001,Booking_data!$I$1:$I$6001,"not Found")</f>
        <v>260</v>
      </c>
      <c r="Q4600">
        <f t="shared" si="357"/>
        <v>260</v>
      </c>
      <c r="R4600" t="str">
        <f>_xlfn.XLOOKUP(A4600,Booking_data!$A$1:$A$6001,Booking_data!$L$1:$L$6001,"Not Found")</f>
        <v>Credit Card</v>
      </c>
      <c r="S4600">
        <f>_xlfn.XLOOKUP(A4600,Booking_data!$A$1:$A$6001,Booking_data!$N$1:$N$6001,"not Found")</f>
        <v>28</v>
      </c>
      <c r="T4600" t="str">
        <f>_xlfn.XLOOKUP(A4600,Booking_data!$A$1:$A$6001,Booking_data!$O$1:$O$6001,"Not Found")</f>
        <v>Male</v>
      </c>
      <c r="U4600" t="str">
        <f t="shared" si="358"/>
        <v>Youngster</v>
      </c>
      <c r="V4600" t="str">
        <f t="shared" si="359"/>
        <v>Low Booking</v>
      </c>
    </row>
    <row r="4601" spans="1:22" x14ac:dyDescent="0.25">
      <c r="A4601" t="s">
        <v>4832</v>
      </c>
      <c r="B4601" s="1">
        <v>46084</v>
      </c>
      <c r="C4601" s="1">
        <v>46174</v>
      </c>
      <c r="D4601" s="9">
        <v>0.64583333333333337</v>
      </c>
      <c r="E4601" t="str">
        <f t="shared" si="355"/>
        <v>Weekday</v>
      </c>
      <c r="F4601" t="str">
        <f t="shared" si="356"/>
        <v>Mar</v>
      </c>
      <c r="G4601" t="str">
        <f>_xlfn.XLOOKUP(A4601,Booking_data!$A$1:$A$6001,Booking_data!$D$1:$D$6001,"not found")</f>
        <v>M034</v>
      </c>
      <c r="H4601" t="str">
        <f>_xlfn.XLOOKUP(G4601,Movies_data!$A$1:$A$41,Movies_data!$B$1:$B$41,"not found")</f>
        <v>Manjummel Boys</v>
      </c>
      <c r="I4601" t="str">
        <f>_xlfn.XLOOKUP(G4601,Movies_data!$A$1:$A$41,Movies_data!$D$1:$D$41,"not found")</f>
        <v>Adventure</v>
      </c>
      <c r="J4601" t="str">
        <f>_xlfn.XLOOKUP(G4601,Movies_data!$A$1:$A$41,Movies_data!$C$1:$C$41,"not found")</f>
        <v>Malayalam</v>
      </c>
      <c r="K4601">
        <f>_xlfn.XLOOKUP(G4601,Movies_data!$A$1:$A$41,Movies_data!$H$1:$H$41,"Not Found")</f>
        <v>8.3000000000000007</v>
      </c>
      <c r="L4601" t="str">
        <f>_xlfn.XLOOKUP(A4601,Booking_data!$A$1:$A$6001,Booking_data!$E$1:$E$6001,"not Found")</f>
        <v>C161</v>
      </c>
      <c r="M4601" t="str">
        <f>_xlfn.XLOOKUP(L4601,Cinemas_data!$A$1:$A$49,Cinemas_data!$I$1:$I$49,"not Found")</f>
        <v>INOX City Centre</v>
      </c>
      <c r="N4601" t="str">
        <f>_xlfn.XLOOKUP(L4601,Cinemas_data!$A$1:$A$49,Cinemas_data!$C$1:$C$49,"not Found")</f>
        <v>Thiruvananthapuram</v>
      </c>
      <c r="O4601">
        <f>_xlfn.XLOOKUP(A4601,Booking_data!$A$1:$A$6001,Booking_data!$H$1:$H$6001,"not found")</f>
        <v>2</v>
      </c>
      <c r="P4601">
        <f>_xlfn.XLOOKUP(A4601,Booking_data!$A$1:$A$6001,Booking_data!$I$1:$I$6001,"not Found")</f>
        <v>460</v>
      </c>
      <c r="Q4601">
        <f t="shared" si="357"/>
        <v>920</v>
      </c>
      <c r="R4601" t="str">
        <f>_xlfn.XLOOKUP(A4601,Booking_data!$A$1:$A$6001,Booking_data!$L$1:$L$6001,"Not Found")</f>
        <v>Net Banking</v>
      </c>
      <c r="S4601">
        <f>_xlfn.XLOOKUP(A4601,Booking_data!$A$1:$A$6001,Booking_data!$N$1:$N$6001,"not Found")</f>
        <v>35</v>
      </c>
      <c r="T4601" t="str">
        <f>_xlfn.XLOOKUP(A4601,Booking_data!$A$1:$A$6001,Booking_data!$O$1:$O$6001,"Not Found")</f>
        <v>Other</v>
      </c>
      <c r="U4601" t="str">
        <f t="shared" si="358"/>
        <v>Middle Age</v>
      </c>
      <c r="V4601" t="str">
        <f t="shared" si="359"/>
        <v>Low Booking</v>
      </c>
    </row>
    <row r="4602" spans="1:22" x14ac:dyDescent="0.25">
      <c r="A4602" t="s">
        <v>4833</v>
      </c>
      <c r="B4602" s="1">
        <v>46084</v>
      </c>
      <c r="C4602" s="1">
        <v>46153</v>
      </c>
      <c r="D4602" s="9">
        <v>0.64583333333333337</v>
      </c>
      <c r="E4602" t="str">
        <f t="shared" si="355"/>
        <v>Weekday</v>
      </c>
      <c r="F4602" t="str">
        <f t="shared" si="356"/>
        <v>Mar</v>
      </c>
      <c r="G4602" t="str">
        <f>_xlfn.XLOOKUP(A4602,Booking_data!$A$1:$A$6001,Booking_data!$D$1:$D$6001,"not found")</f>
        <v>M021</v>
      </c>
      <c r="H4602" t="str">
        <f>_xlfn.XLOOKUP(G4602,Movies_data!$A$1:$A$41,Movies_data!$B$1:$B$41,"not found")</f>
        <v>Pathaan</v>
      </c>
      <c r="I4602" t="str">
        <f>_xlfn.XLOOKUP(G4602,Movies_data!$A$1:$A$41,Movies_data!$D$1:$D$41,"not found")</f>
        <v>Action</v>
      </c>
      <c r="J4602" t="str">
        <f>_xlfn.XLOOKUP(G4602,Movies_data!$A$1:$A$41,Movies_data!$C$1:$C$41,"not found")</f>
        <v>Hindi</v>
      </c>
      <c r="K4602">
        <f>_xlfn.XLOOKUP(G4602,Movies_data!$A$1:$A$41,Movies_data!$H$1:$H$41,"Not Found")</f>
        <v>5.9</v>
      </c>
      <c r="L4602" t="str">
        <f>_xlfn.XLOOKUP(A4602,Booking_data!$A$1:$A$6001,Booking_data!$E$1:$E$6001,"not Found")</f>
        <v>C163</v>
      </c>
      <c r="M4602" t="str">
        <f>_xlfn.XLOOKUP(L4602,Cinemas_data!$A$1:$A$49,Cinemas_data!$I$1:$I$49,"not Found")</f>
        <v>Miraj Cinemas Forum Mall</v>
      </c>
      <c r="N4602" t="str">
        <f>_xlfn.XLOOKUP(L4602,Cinemas_data!$A$1:$A$49,Cinemas_data!$C$1:$C$49,"not Found")</f>
        <v>Thiruvananthapuram</v>
      </c>
      <c r="O4602">
        <f>_xlfn.XLOOKUP(A4602,Booking_data!$A$1:$A$6001,Booking_data!$H$1:$H$6001,"not found")</f>
        <v>3</v>
      </c>
      <c r="P4602">
        <f>_xlfn.XLOOKUP(A4602,Booking_data!$A$1:$A$6001,Booking_data!$I$1:$I$6001,"not Found")</f>
        <v>180</v>
      </c>
      <c r="Q4602">
        <f t="shared" si="357"/>
        <v>540</v>
      </c>
      <c r="R4602" t="str">
        <f>_xlfn.XLOOKUP(A4602,Booking_data!$A$1:$A$6001,Booking_data!$L$1:$L$6001,"Not Found")</f>
        <v>Debit Card</v>
      </c>
      <c r="S4602">
        <f>_xlfn.XLOOKUP(A4602,Booking_data!$A$1:$A$6001,Booking_data!$N$1:$N$6001,"not Found")</f>
        <v>40</v>
      </c>
      <c r="T4602" t="str">
        <f>_xlfn.XLOOKUP(A4602,Booking_data!$A$1:$A$6001,Booking_data!$O$1:$O$6001,"Not Found")</f>
        <v>Other</v>
      </c>
      <c r="U4602" t="str">
        <f t="shared" si="358"/>
        <v>Middle Age</v>
      </c>
      <c r="V4602" t="str">
        <f t="shared" si="359"/>
        <v>Medium Booking</v>
      </c>
    </row>
    <row r="4603" spans="1:22" x14ac:dyDescent="0.25">
      <c r="A4603" t="s">
        <v>4834</v>
      </c>
      <c r="B4603" s="1">
        <v>46084</v>
      </c>
      <c r="C4603" s="1">
        <v>46028</v>
      </c>
      <c r="D4603" s="9">
        <v>0.88541666666666663</v>
      </c>
      <c r="E4603" t="str">
        <f t="shared" si="355"/>
        <v>Weekday</v>
      </c>
      <c r="F4603" t="str">
        <f t="shared" si="356"/>
        <v>Mar</v>
      </c>
      <c r="G4603" t="str">
        <f>_xlfn.XLOOKUP(A4603,Booking_data!$A$1:$A$6001,Booking_data!$D$1:$D$6001,"not found")</f>
        <v>M031</v>
      </c>
      <c r="H4603" t="str">
        <f>_xlfn.XLOOKUP(G4603,Movies_data!$A$1:$A$41,Movies_data!$B$1:$B$41,"not found")</f>
        <v>Bangalore Days</v>
      </c>
      <c r="I4603" t="str">
        <f>_xlfn.XLOOKUP(G4603,Movies_data!$A$1:$A$41,Movies_data!$D$1:$D$41,"not found")</f>
        <v>Drama</v>
      </c>
      <c r="J4603" t="str">
        <f>_xlfn.XLOOKUP(G4603,Movies_data!$A$1:$A$41,Movies_data!$C$1:$C$41,"not found")</f>
        <v>Malayalam</v>
      </c>
      <c r="K4603">
        <f>_xlfn.XLOOKUP(G4603,Movies_data!$A$1:$A$41,Movies_data!$H$1:$H$41,"Not Found")</f>
        <v>8.3000000000000007</v>
      </c>
      <c r="L4603" t="str">
        <f>_xlfn.XLOOKUP(A4603,Booking_data!$A$1:$A$6001,Booking_data!$E$1:$E$6001,"not Found")</f>
        <v>C161</v>
      </c>
      <c r="M4603" t="str">
        <f>_xlfn.XLOOKUP(L4603,Cinemas_data!$A$1:$A$49,Cinemas_data!$I$1:$I$49,"not Found")</f>
        <v>INOX City Centre</v>
      </c>
      <c r="N4603" t="str">
        <f>_xlfn.XLOOKUP(L4603,Cinemas_data!$A$1:$A$49,Cinemas_data!$C$1:$C$49,"not Found")</f>
        <v>Thiruvananthapuram</v>
      </c>
      <c r="O4603">
        <f>_xlfn.XLOOKUP(A4603,Booking_data!$A$1:$A$6001,Booking_data!$H$1:$H$6001,"not found")</f>
        <v>4</v>
      </c>
      <c r="P4603">
        <f>_xlfn.XLOOKUP(A4603,Booking_data!$A$1:$A$6001,Booking_data!$I$1:$I$6001,"not Found")</f>
        <v>280</v>
      </c>
      <c r="Q4603">
        <f t="shared" si="357"/>
        <v>1120</v>
      </c>
      <c r="R4603" t="str">
        <f>_xlfn.XLOOKUP(A4603,Booking_data!$A$1:$A$6001,Booking_data!$L$1:$L$6001,"Not Found")</f>
        <v>Wallet</v>
      </c>
      <c r="S4603">
        <f>_xlfn.XLOOKUP(A4603,Booking_data!$A$1:$A$6001,Booking_data!$N$1:$N$6001,"not Found")</f>
        <v>34</v>
      </c>
      <c r="T4603" t="str">
        <f>_xlfn.XLOOKUP(A4603,Booking_data!$A$1:$A$6001,Booking_data!$O$1:$O$6001,"Not Found")</f>
        <v>Male</v>
      </c>
      <c r="U4603" t="str">
        <f t="shared" si="358"/>
        <v>Middle Age</v>
      </c>
      <c r="V4603" t="str">
        <f t="shared" si="359"/>
        <v>Medium Booking</v>
      </c>
    </row>
    <row r="4604" spans="1:22" x14ac:dyDescent="0.25">
      <c r="A4604" t="s">
        <v>4835</v>
      </c>
      <c r="B4604" s="1">
        <v>46084</v>
      </c>
      <c r="C4604" s="1">
        <v>46170</v>
      </c>
      <c r="D4604" s="9">
        <v>0.39583333333333331</v>
      </c>
      <c r="E4604" t="str">
        <f t="shared" si="355"/>
        <v>Weekday</v>
      </c>
      <c r="F4604" t="str">
        <f t="shared" si="356"/>
        <v>Mar</v>
      </c>
      <c r="G4604" t="str">
        <f>_xlfn.XLOOKUP(A4604,Booking_data!$A$1:$A$6001,Booking_data!$D$1:$D$6001,"not found")</f>
        <v>M025</v>
      </c>
      <c r="H4604" t="str">
        <f>_xlfn.XLOOKUP(G4604,Movies_data!$A$1:$A$41,Movies_data!$B$1:$B$41,"not found")</f>
        <v>Rocky Aur Rani Kii Prem Kahaani</v>
      </c>
      <c r="I4604" t="str">
        <f>_xlfn.XLOOKUP(G4604,Movies_data!$A$1:$A$41,Movies_data!$D$1:$D$41,"not found")</f>
        <v>Romance</v>
      </c>
      <c r="J4604" t="str">
        <f>_xlfn.XLOOKUP(G4604,Movies_data!$A$1:$A$41,Movies_data!$C$1:$C$41,"not found")</f>
        <v>Hindi</v>
      </c>
      <c r="K4604">
        <f>_xlfn.XLOOKUP(G4604,Movies_data!$A$1:$A$41,Movies_data!$H$1:$H$41,"Not Found")</f>
        <v>6.8</v>
      </c>
      <c r="L4604" t="str">
        <f>_xlfn.XLOOKUP(A4604,Booking_data!$A$1:$A$6001,Booking_data!$E$1:$E$6001,"not Found")</f>
        <v>C121</v>
      </c>
      <c r="M4604" t="str">
        <f>_xlfn.XLOOKUP(L4604,Cinemas_data!$A$1:$A$49,Cinemas_data!$I$1:$I$49,"not Found")</f>
        <v>MovieMax City Centre</v>
      </c>
      <c r="N4604" t="str">
        <f>_xlfn.XLOOKUP(L4604,Cinemas_data!$A$1:$A$49,Cinemas_data!$C$1:$C$49,"not Found")</f>
        <v>Noida</v>
      </c>
      <c r="O4604">
        <f>_xlfn.XLOOKUP(A4604,Booking_data!$A$1:$A$6001,Booking_data!$H$1:$H$6001,"not found")</f>
        <v>2</v>
      </c>
      <c r="P4604">
        <f>_xlfn.XLOOKUP(A4604,Booking_data!$A$1:$A$6001,Booking_data!$I$1:$I$6001,"not Found")</f>
        <v>320</v>
      </c>
      <c r="Q4604">
        <f t="shared" si="357"/>
        <v>640</v>
      </c>
      <c r="R4604" t="str">
        <f>_xlfn.XLOOKUP(A4604,Booking_data!$A$1:$A$6001,Booking_data!$L$1:$L$6001,"Not Found")</f>
        <v>UPI</v>
      </c>
      <c r="S4604">
        <f>_xlfn.XLOOKUP(A4604,Booking_data!$A$1:$A$6001,Booking_data!$N$1:$N$6001,"not Found")</f>
        <v>31</v>
      </c>
      <c r="T4604" t="str">
        <f>_xlfn.XLOOKUP(A4604,Booking_data!$A$1:$A$6001,Booking_data!$O$1:$O$6001,"Not Found")</f>
        <v>Male</v>
      </c>
      <c r="U4604" t="str">
        <f t="shared" si="358"/>
        <v>Middle Age</v>
      </c>
      <c r="V4604" t="str">
        <f t="shared" si="359"/>
        <v>Low Booking</v>
      </c>
    </row>
    <row r="4605" spans="1:22" x14ac:dyDescent="0.25">
      <c r="A4605" t="s">
        <v>4836</v>
      </c>
      <c r="B4605" s="1">
        <v>46084</v>
      </c>
      <c r="C4605" s="1">
        <v>46081</v>
      </c>
      <c r="D4605" s="9">
        <v>0.39583333333333331</v>
      </c>
      <c r="E4605" t="str">
        <f t="shared" si="355"/>
        <v>Weekday</v>
      </c>
      <c r="F4605" t="str">
        <f t="shared" si="356"/>
        <v>Mar</v>
      </c>
      <c r="G4605" t="str">
        <f>_xlfn.XLOOKUP(A4605,Booking_data!$A$1:$A$6001,Booking_data!$D$1:$D$6001,"not found")</f>
        <v>M002</v>
      </c>
      <c r="H4605" t="str">
        <f>_xlfn.XLOOKUP(G4605,Movies_data!$A$1:$A$41,Movies_data!$B$1:$B$41,"not found")</f>
        <v>Jailer</v>
      </c>
      <c r="I4605" t="str">
        <f>_xlfn.XLOOKUP(G4605,Movies_data!$A$1:$A$41,Movies_data!$D$1:$D$41,"not found")</f>
        <v>Action</v>
      </c>
      <c r="J4605" t="str">
        <f>_xlfn.XLOOKUP(G4605,Movies_data!$A$1:$A$41,Movies_data!$C$1:$C$41,"not found")</f>
        <v>Tamil</v>
      </c>
      <c r="K4605">
        <f>_xlfn.XLOOKUP(G4605,Movies_data!$A$1:$A$41,Movies_data!$H$1:$H$41,"Not Found")</f>
        <v>7.1</v>
      </c>
      <c r="L4605" t="str">
        <f>_xlfn.XLOOKUP(A4605,Booking_data!$A$1:$A$6001,Booking_data!$E$1:$E$6001,"not Found")</f>
        <v>C031</v>
      </c>
      <c r="M4605" t="str">
        <f>_xlfn.XLOOKUP(L4605,Cinemas_data!$A$1:$A$49,Cinemas_data!$I$1:$I$49,"not Found")</f>
        <v>Mukta A2 Cinemas City Centre</v>
      </c>
      <c r="N4605" t="str">
        <f>_xlfn.XLOOKUP(L4605,Cinemas_data!$A$1:$A$49,Cinemas_data!$C$1:$C$49,"not Found")</f>
        <v>Madurai</v>
      </c>
      <c r="O4605">
        <f>_xlfn.XLOOKUP(A4605,Booking_data!$A$1:$A$6001,Booking_data!$H$1:$H$6001,"not found")</f>
        <v>2</v>
      </c>
      <c r="P4605">
        <f>_xlfn.XLOOKUP(A4605,Booking_data!$A$1:$A$6001,Booking_data!$I$1:$I$6001,"not Found")</f>
        <v>240</v>
      </c>
      <c r="Q4605">
        <f t="shared" si="357"/>
        <v>480</v>
      </c>
      <c r="R4605" t="str">
        <f>_xlfn.XLOOKUP(A4605,Booking_data!$A$1:$A$6001,Booking_data!$L$1:$L$6001,"Not Found")</f>
        <v>Debit Card</v>
      </c>
      <c r="S4605">
        <f>_xlfn.XLOOKUP(A4605,Booking_data!$A$1:$A$6001,Booking_data!$N$1:$N$6001,"not Found")</f>
        <v>37</v>
      </c>
      <c r="T4605" t="str">
        <f>_xlfn.XLOOKUP(A4605,Booking_data!$A$1:$A$6001,Booking_data!$O$1:$O$6001,"Not Found")</f>
        <v>Female</v>
      </c>
      <c r="U4605" t="str">
        <f t="shared" si="358"/>
        <v>Middle Age</v>
      </c>
      <c r="V4605" t="str">
        <f t="shared" si="359"/>
        <v>Low Booking</v>
      </c>
    </row>
    <row r="4606" spans="1:22" x14ac:dyDescent="0.25">
      <c r="A4606" t="s">
        <v>4837</v>
      </c>
      <c r="B4606" s="1">
        <v>46084</v>
      </c>
      <c r="C4606" s="1">
        <v>46166</v>
      </c>
      <c r="D4606" s="9">
        <v>0.53125</v>
      </c>
      <c r="E4606" t="str">
        <f t="shared" si="355"/>
        <v>Weekday</v>
      </c>
      <c r="F4606" t="str">
        <f t="shared" si="356"/>
        <v>Mar</v>
      </c>
      <c r="G4606" t="str">
        <f>_xlfn.XLOOKUP(A4606,Booking_data!$A$1:$A$6001,Booking_data!$D$1:$D$6001,"not found")</f>
        <v>M005</v>
      </c>
      <c r="H4606" t="str">
        <f>_xlfn.XLOOKUP(G4606,Movies_data!$A$1:$A$41,Movies_data!$B$1:$B$41,"not found")</f>
        <v>Ponniyin Selvan II</v>
      </c>
      <c r="I4606" t="str">
        <f>_xlfn.XLOOKUP(G4606,Movies_data!$A$1:$A$41,Movies_data!$D$1:$D$41,"not found")</f>
        <v>Drama</v>
      </c>
      <c r="J4606" t="str">
        <f>_xlfn.XLOOKUP(G4606,Movies_data!$A$1:$A$41,Movies_data!$C$1:$C$41,"not found")</f>
        <v>Tamil</v>
      </c>
      <c r="K4606">
        <f>_xlfn.XLOOKUP(G4606,Movies_data!$A$1:$A$41,Movies_data!$H$1:$H$41,"Not Found")</f>
        <v>7.3</v>
      </c>
      <c r="L4606" t="str">
        <f>_xlfn.XLOOKUP(A4606,Booking_data!$A$1:$A$6001,Booking_data!$E$1:$E$6001,"not Found")</f>
        <v>C093</v>
      </c>
      <c r="M4606" t="str">
        <f>_xlfn.XLOOKUP(L4606,Cinemas_data!$A$1:$A$49,Cinemas_data!$I$1:$I$49,"not Found")</f>
        <v>Mukta A2 Cinemas Forum Mall</v>
      </c>
      <c r="N4606" t="str">
        <f>_xlfn.XLOOKUP(L4606,Cinemas_data!$A$1:$A$49,Cinemas_data!$C$1:$C$49,"not Found")</f>
        <v>Mumbai</v>
      </c>
      <c r="O4606">
        <f>_xlfn.XLOOKUP(A4606,Booking_data!$A$1:$A$6001,Booking_data!$H$1:$H$6001,"not found")</f>
        <v>2</v>
      </c>
      <c r="P4606">
        <f>_xlfn.XLOOKUP(A4606,Booking_data!$A$1:$A$6001,Booking_data!$I$1:$I$6001,"not Found")</f>
        <v>240</v>
      </c>
      <c r="Q4606">
        <f t="shared" si="357"/>
        <v>480</v>
      </c>
      <c r="R4606" t="str">
        <f>_xlfn.XLOOKUP(A4606,Booking_data!$A$1:$A$6001,Booking_data!$L$1:$L$6001,"Not Found")</f>
        <v>Debit Card</v>
      </c>
      <c r="S4606">
        <f>_xlfn.XLOOKUP(A4606,Booking_data!$A$1:$A$6001,Booking_data!$N$1:$N$6001,"not Found")</f>
        <v>36</v>
      </c>
      <c r="T4606" t="str">
        <f>_xlfn.XLOOKUP(A4606,Booking_data!$A$1:$A$6001,Booking_data!$O$1:$O$6001,"Not Found")</f>
        <v>Male</v>
      </c>
      <c r="U4606" t="str">
        <f t="shared" si="358"/>
        <v>Middle Age</v>
      </c>
      <c r="V4606" t="str">
        <f t="shared" si="359"/>
        <v>Low Booking</v>
      </c>
    </row>
    <row r="4607" spans="1:22" x14ac:dyDescent="0.25">
      <c r="A4607" t="s">
        <v>4838</v>
      </c>
      <c r="B4607" s="1">
        <v>46084</v>
      </c>
      <c r="C4607" s="1">
        <v>46096</v>
      </c>
      <c r="D4607" s="9">
        <v>0.88541666666666663</v>
      </c>
      <c r="E4607" t="str">
        <f t="shared" si="355"/>
        <v>Weekday</v>
      </c>
      <c r="F4607" t="str">
        <f t="shared" si="356"/>
        <v>Mar</v>
      </c>
      <c r="G4607" t="str">
        <f>_xlfn.XLOOKUP(A4607,Booking_data!$A$1:$A$6001,Booking_data!$D$1:$D$6001,"not found")</f>
        <v>M039</v>
      </c>
      <c r="H4607" t="str">
        <f>_xlfn.XLOOKUP(G4607,Movies_data!$A$1:$A$41,Movies_data!$B$1:$B$41,"not found")</f>
        <v>Dune: Part Two</v>
      </c>
      <c r="I4607" t="str">
        <f>_xlfn.XLOOKUP(G4607,Movies_data!$A$1:$A$41,Movies_data!$D$1:$D$41,"not found")</f>
        <v>Sci-Fi</v>
      </c>
      <c r="J4607" t="str">
        <f>_xlfn.XLOOKUP(G4607,Movies_data!$A$1:$A$41,Movies_data!$C$1:$C$41,"not found")</f>
        <v>English</v>
      </c>
      <c r="K4607">
        <f>_xlfn.XLOOKUP(G4607,Movies_data!$A$1:$A$41,Movies_data!$H$1:$H$41,"Not Found")</f>
        <v>8.5</v>
      </c>
      <c r="L4607" t="str">
        <f>_xlfn.XLOOKUP(A4607,Booking_data!$A$1:$A$6001,Booking_data!$E$1:$E$6001,"not Found")</f>
        <v>C082</v>
      </c>
      <c r="M4607" t="str">
        <f>_xlfn.XLOOKUP(L4607,Cinemas_data!$A$1:$A$49,Cinemas_data!$I$1:$I$49,"not Found")</f>
        <v>Cinepolis Grand Mall</v>
      </c>
      <c r="N4607" t="str">
        <f>_xlfn.XLOOKUP(L4607,Cinemas_data!$A$1:$A$49,Cinemas_data!$C$1:$C$49,"not Found")</f>
        <v>Vijayawada</v>
      </c>
      <c r="O4607">
        <f>_xlfn.XLOOKUP(A4607,Booking_data!$A$1:$A$6001,Booking_data!$H$1:$H$6001,"not found")</f>
        <v>4</v>
      </c>
      <c r="P4607">
        <f>_xlfn.XLOOKUP(A4607,Booking_data!$A$1:$A$6001,Booking_data!$I$1:$I$6001,"not Found")</f>
        <v>280</v>
      </c>
      <c r="Q4607">
        <f t="shared" si="357"/>
        <v>1120</v>
      </c>
      <c r="R4607" t="str">
        <f>_xlfn.XLOOKUP(A4607,Booking_data!$A$1:$A$6001,Booking_data!$L$1:$L$6001,"Not Found")</f>
        <v>Wallet</v>
      </c>
      <c r="S4607">
        <f>_xlfn.XLOOKUP(A4607,Booking_data!$A$1:$A$6001,Booking_data!$N$1:$N$6001,"not Found")</f>
        <v>27</v>
      </c>
      <c r="T4607" t="str">
        <f>_xlfn.XLOOKUP(A4607,Booking_data!$A$1:$A$6001,Booking_data!$O$1:$O$6001,"Not Found")</f>
        <v>Male</v>
      </c>
      <c r="U4607" t="str">
        <f t="shared" si="358"/>
        <v>Youngster</v>
      </c>
      <c r="V4607" t="str">
        <f t="shared" si="359"/>
        <v>Medium Booking</v>
      </c>
    </row>
    <row r="4608" spans="1:22" x14ac:dyDescent="0.25">
      <c r="A4608" t="s">
        <v>4839</v>
      </c>
      <c r="B4608" s="1">
        <v>46084</v>
      </c>
      <c r="C4608" s="1">
        <v>46046</v>
      </c>
      <c r="D4608" s="9">
        <v>0.77083333333333337</v>
      </c>
      <c r="E4608" t="str">
        <f t="shared" si="355"/>
        <v>Weekday</v>
      </c>
      <c r="F4608" t="str">
        <f t="shared" si="356"/>
        <v>Mar</v>
      </c>
      <c r="G4608" t="str">
        <f>_xlfn.XLOOKUP(A4608,Booking_data!$A$1:$A$6001,Booking_data!$D$1:$D$6001,"not found")</f>
        <v>M038</v>
      </c>
      <c r="H4608" t="str">
        <f>_xlfn.XLOOKUP(G4608,Movies_data!$A$1:$A$41,Movies_data!$B$1:$B$41,"not found")</f>
        <v>Barbie</v>
      </c>
      <c r="I4608" t="str">
        <f>_xlfn.XLOOKUP(G4608,Movies_data!$A$1:$A$41,Movies_data!$D$1:$D$41,"not found")</f>
        <v>Comedy</v>
      </c>
      <c r="J4608" t="str">
        <f>_xlfn.XLOOKUP(G4608,Movies_data!$A$1:$A$41,Movies_data!$C$1:$C$41,"not found")</f>
        <v>English</v>
      </c>
      <c r="K4608">
        <f>_xlfn.XLOOKUP(G4608,Movies_data!$A$1:$A$41,Movies_data!$H$1:$H$41,"Not Found")</f>
        <v>6.8</v>
      </c>
      <c r="L4608" t="str">
        <f>_xlfn.XLOOKUP(A4608,Booking_data!$A$1:$A$6001,Booking_data!$E$1:$E$6001,"not Found")</f>
        <v>C143</v>
      </c>
      <c r="M4608" t="str">
        <f>_xlfn.XLOOKUP(L4608,Cinemas_data!$A$1:$A$49,Cinemas_data!$I$1:$I$49,"not Found")</f>
        <v>INOX Forum Mall</v>
      </c>
      <c r="N4608" t="str">
        <f>_xlfn.XLOOKUP(L4608,Cinemas_data!$A$1:$A$49,Cinemas_data!$C$1:$C$49,"not Found")</f>
        <v>Ahmedabad</v>
      </c>
      <c r="O4608">
        <f>_xlfn.XLOOKUP(A4608,Booking_data!$A$1:$A$6001,Booking_data!$H$1:$H$6001,"not found")</f>
        <v>3</v>
      </c>
      <c r="P4608">
        <f>_xlfn.XLOOKUP(A4608,Booking_data!$A$1:$A$6001,Booking_data!$I$1:$I$6001,"not Found")</f>
        <v>240</v>
      </c>
      <c r="Q4608">
        <f t="shared" si="357"/>
        <v>720</v>
      </c>
      <c r="R4608" t="str">
        <f>_xlfn.XLOOKUP(A4608,Booking_data!$A$1:$A$6001,Booking_data!$L$1:$L$6001,"Not Found")</f>
        <v>Credit Card</v>
      </c>
      <c r="S4608">
        <f>_xlfn.XLOOKUP(A4608,Booking_data!$A$1:$A$6001,Booking_data!$N$1:$N$6001,"not Found")</f>
        <v>19</v>
      </c>
      <c r="T4608" t="str">
        <f>_xlfn.XLOOKUP(A4608,Booking_data!$A$1:$A$6001,Booking_data!$O$1:$O$6001,"Not Found")</f>
        <v>Female</v>
      </c>
      <c r="U4608" t="str">
        <f t="shared" si="358"/>
        <v>Youngster</v>
      </c>
      <c r="V4608" t="str">
        <f t="shared" si="359"/>
        <v>Medium Booking</v>
      </c>
    </row>
    <row r="4609" spans="1:22" x14ac:dyDescent="0.25">
      <c r="A4609" t="s">
        <v>4840</v>
      </c>
      <c r="B4609" s="1">
        <v>46084</v>
      </c>
      <c r="C4609" s="1">
        <v>46107</v>
      </c>
      <c r="D4609" s="9">
        <v>0.53125</v>
      </c>
      <c r="E4609" t="str">
        <f t="shared" si="355"/>
        <v>Weekday</v>
      </c>
      <c r="F4609" t="str">
        <f t="shared" si="356"/>
        <v>Mar</v>
      </c>
      <c r="G4609" t="str">
        <f>_xlfn.XLOOKUP(A4609,Booking_data!$A$1:$A$6001,Booking_data!$D$1:$D$6001,"not found")</f>
        <v>M006</v>
      </c>
      <c r="H4609" t="str">
        <f>_xlfn.XLOOKUP(G4609,Movies_data!$A$1:$A$41,Movies_data!$B$1:$B$41,"not found")</f>
        <v>Maamannan</v>
      </c>
      <c r="I4609" t="str">
        <f>_xlfn.XLOOKUP(G4609,Movies_data!$A$1:$A$41,Movies_data!$D$1:$D$41,"not found")</f>
        <v>Drama</v>
      </c>
      <c r="J4609" t="str">
        <f>_xlfn.XLOOKUP(G4609,Movies_data!$A$1:$A$41,Movies_data!$C$1:$C$41,"not found")</f>
        <v>Tamil</v>
      </c>
      <c r="K4609">
        <f>_xlfn.XLOOKUP(G4609,Movies_data!$A$1:$A$41,Movies_data!$H$1:$H$41,"Not Found")</f>
        <v>7.3</v>
      </c>
      <c r="L4609" t="str">
        <f>_xlfn.XLOOKUP(A4609,Booking_data!$A$1:$A$6001,Booking_data!$E$1:$E$6001,"not Found")</f>
        <v>C081</v>
      </c>
      <c r="M4609" t="str">
        <f>_xlfn.XLOOKUP(L4609,Cinemas_data!$A$1:$A$49,Cinemas_data!$I$1:$I$49,"not Found")</f>
        <v>INOX City Centre</v>
      </c>
      <c r="N4609" t="str">
        <f>_xlfn.XLOOKUP(L4609,Cinemas_data!$A$1:$A$49,Cinemas_data!$C$1:$C$49,"not Found")</f>
        <v>Vijayawada</v>
      </c>
      <c r="O4609">
        <f>_xlfn.XLOOKUP(A4609,Booking_data!$A$1:$A$6001,Booking_data!$H$1:$H$6001,"not found")</f>
        <v>2</v>
      </c>
      <c r="P4609">
        <f>_xlfn.XLOOKUP(A4609,Booking_data!$A$1:$A$6001,Booking_data!$I$1:$I$6001,"not Found")</f>
        <v>200</v>
      </c>
      <c r="Q4609">
        <f t="shared" si="357"/>
        <v>400</v>
      </c>
      <c r="R4609" t="str">
        <f>_xlfn.XLOOKUP(A4609,Booking_data!$A$1:$A$6001,Booking_data!$L$1:$L$6001,"Not Found")</f>
        <v>Net Banking</v>
      </c>
      <c r="S4609">
        <f>_xlfn.XLOOKUP(A4609,Booking_data!$A$1:$A$6001,Booking_data!$N$1:$N$6001,"not Found")</f>
        <v>44</v>
      </c>
      <c r="T4609" t="str">
        <f>_xlfn.XLOOKUP(A4609,Booking_data!$A$1:$A$6001,Booking_data!$O$1:$O$6001,"Not Found")</f>
        <v>Male</v>
      </c>
      <c r="U4609" t="str">
        <f t="shared" si="358"/>
        <v>Middle Age</v>
      </c>
      <c r="V4609" t="str">
        <f t="shared" si="359"/>
        <v>Low Booking</v>
      </c>
    </row>
    <row r="4610" spans="1:22" x14ac:dyDescent="0.25">
      <c r="A4610" t="s">
        <v>4841</v>
      </c>
      <c r="B4610" s="1">
        <v>46084</v>
      </c>
      <c r="C4610" s="1">
        <v>46078</v>
      </c>
      <c r="D4610" s="9">
        <v>0.53125</v>
      </c>
      <c r="E4610" t="str">
        <f t="shared" si="355"/>
        <v>Weekday</v>
      </c>
      <c r="F4610" t="str">
        <f t="shared" si="356"/>
        <v>Mar</v>
      </c>
      <c r="G4610" t="str">
        <f>_xlfn.XLOOKUP(A4610,Booking_data!$A$1:$A$6001,Booking_data!$D$1:$D$6001,"not found")</f>
        <v>M005</v>
      </c>
      <c r="H4610" t="str">
        <f>_xlfn.XLOOKUP(G4610,Movies_data!$A$1:$A$41,Movies_data!$B$1:$B$41,"not found")</f>
        <v>Ponniyin Selvan II</v>
      </c>
      <c r="I4610" t="str">
        <f>_xlfn.XLOOKUP(G4610,Movies_data!$A$1:$A$41,Movies_data!$D$1:$D$41,"not found")</f>
        <v>Drama</v>
      </c>
      <c r="J4610" t="str">
        <f>_xlfn.XLOOKUP(G4610,Movies_data!$A$1:$A$41,Movies_data!$C$1:$C$41,"not found")</f>
        <v>Tamil</v>
      </c>
      <c r="K4610">
        <f>_xlfn.XLOOKUP(G4610,Movies_data!$A$1:$A$41,Movies_data!$H$1:$H$41,"Not Found")</f>
        <v>7.3</v>
      </c>
      <c r="L4610" t="str">
        <f>_xlfn.XLOOKUP(A4610,Booking_data!$A$1:$A$6001,Booking_data!$E$1:$E$6001,"not Found")</f>
        <v>C053</v>
      </c>
      <c r="M4610" t="str">
        <f>_xlfn.XLOOKUP(L4610,Cinemas_data!$A$1:$A$49,Cinemas_data!$I$1:$I$49,"not Found")</f>
        <v>PVR Forum Mall</v>
      </c>
      <c r="N4610" t="str">
        <f>_xlfn.XLOOKUP(L4610,Cinemas_data!$A$1:$A$49,Cinemas_data!$C$1:$C$49,"not Found")</f>
        <v>Bengaluru</v>
      </c>
      <c r="O4610">
        <f>_xlfn.XLOOKUP(A4610,Booking_data!$A$1:$A$6001,Booking_data!$H$1:$H$6001,"not found")</f>
        <v>4</v>
      </c>
      <c r="P4610">
        <f>_xlfn.XLOOKUP(A4610,Booking_data!$A$1:$A$6001,Booking_data!$I$1:$I$6001,"not Found")</f>
        <v>260</v>
      </c>
      <c r="Q4610">
        <f t="shared" si="357"/>
        <v>1040</v>
      </c>
      <c r="R4610" t="str">
        <f>_xlfn.XLOOKUP(A4610,Booking_data!$A$1:$A$6001,Booking_data!$L$1:$L$6001,"Not Found")</f>
        <v>Net Banking</v>
      </c>
      <c r="S4610">
        <f>_xlfn.XLOOKUP(A4610,Booking_data!$A$1:$A$6001,Booking_data!$N$1:$N$6001,"not Found")</f>
        <v>34</v>
      </c>
      <c r="T4610" t="str">
        <f>_xlfn.XLOOKUP(A4610,Booking_data!$A$1:$A$6001,Booking_data!$O$1:$O$6001,"Not Found")</f>
        <v>Other</v>
      </c>
      <c r="U4610" t="str">
        <f t="shared" si="358"/>
        <v>Middle Age</v>
      </c>
      <c r="V4610" t="str">
        <f t="shared" si="359"/>
        <v>Medium Booking</v>
      </c>
    </row>
    <row r="4611" spans="1:22" x14ac:dyDescent="0.25">
      <c r="A4611" t="s">
        <v>4842</v>
      </c>
      <c r="B4611" s="1">
        <v>46084</v>
      </c>
      <c r="C4611" s="1">
        <v>46032</v>
      </c>
      <c r="D4611" s="9">
        <v>0.53125</v>
      </c>
      <c r="E4611" t="str">
        <f t="shared" ref="E4611:E4674" si="360">IF(WEEKDAY(B4611,2)&lt;=5,"Weekday","Weekend")</f>
        <v>Weekday</v>
      </c>
      <c r="F4611" t="str">
        <f t="shared" ref="F4611:F4674" si="361">TEXT(B4611,"mmm")</f>
        <v>Mar</v>
      </c>
      <c r="G4611" t="str">
        <f>_xlfn.XLOOKUP(A4611,Booking_data!$A$1:$A$6001,Booking_data!$D$1:$D$6001,"not found")</f>
        <v>M010</v>
      </c>
      <c r="H4611" t="str">
        <f>_xlfn.XLOOKUP(G4611,Movies_data!$A$1:$A$41,Movies_data!$B$1:$B$41,"not found")</f>
        <v>Captain Miller</v>
      </c>
      <c r="I4611" t="str">
        <f>_xlfn.XLOOKUP(G4611,Movies_data!$A$1:$A$41,Movies_data!$D$1:$D$41,"not found")</f>
        <v>Action</v>
      </c>
      <c r="J4611" t="str">
        <f>_xlfn.XLOOKUP(G4611,Movies_data!$A$1:$A$41,Movies_data!$C$1:$C$41,"not found")</f>
        <v>Tamil</v>
      </c>
      <c r="K4611">
        <f>_xlfn.XLOOKUP(G4611,Movies_data!$A$1:$A$41,Movies_data!$H$1:$H$41,"Not Found")</f>
        <v>7</v>
      </c>
      <c r="L4611" t="str">
        <f>_xlfn.XLOOKUP(A4611,Booking_data!$A$1:$A$6001,Booking_data!$E$1:$E$6001,"not Found")</f>
        <v>C081</v>
      </c>
      <c r="M4611" t="str">
        <f>_xlfn.XLOOKUP(L4611,Cinemas_data!$A$1:$A$49,Cinemas_data!$I$1:$I$49,"not Found")</f>
        <v>INOX City Centre</v>
      </c>
      <c r="N4611" t="str">
        <f>_xlfn.XLOOKUP(L4611,Cinemas_data!$A$1:$A$49,Cinemas_data!$C$1:$C$49,"not Found")</f>
        <v>Vijayawada</v>
      </c>
      <c r="O4611">
        <f>_xlfn.XLOOKUP(A4611,Booking_data!$A$1:$A$6001,Booking_data!$H$1:$H$6001,"not found")</f>
        <v>2</v>
      </c>
      <c r="P4611">
        <f>_xlfn.XLOOKUP(A4611,Booking_data!$A$1:$A$6001,Booking_data!$I$1:$I$6001,"not Found")</f>
        <v>380</v>
      </c>
      <c r="Q4611">
        <f t="shared" ref="Q4611:Q4674" si="362">O4611*P4611</f>
        <v>760</v>
      </c>
      <c r="R4611" t="str">
        <f>_xlfn.XLOOKUP(A4611,Booking_data!$A$1:$A$6001,Booking_data!$L$1:$L$6001,"Not Found")</f>
        <v>Credit Card</v>
      </c>
      <c r="S4611">
        <f>_xlfn.XLOOKUP(A4611,Booking_data!$A$1:$A$6001,Booking_data!$N$1:$N$6001,"not Found")</f>
        <v>21</v>
      </c>
      <c r="T4611" t="str">
        <f>_xlfn.XLOOKUP(A4611,Booking_data!$A$1:$A$6001,Booking_data!$O$1:$O$6001,"Not Found")</f>
        <v>Male</v>
      </c>
      <c r="U4611" t="str">
        <f t="shared" ref="U4611:U4674" si="363">IF(S4611&lt;18,"Below 18",IF(S4611&lt;30,"Youngster",IF(S4611&lt;45,"Middle Age","Above 45")))</f>
        <v>Youngster</v>
      </c>
      <c r="V4611" t="str">
        <f t="shared" ref="V4611:V4674" si="364">IF(O4611&lt;=2,"Low Booking",IF(O4611&lt;=4,"Medium Booking","High Booking"))</f>
        <v>Low Booking</v>
      </c>
    </row>
    <row r="4612" spans="1:22" x14ac:dyDescent="0.25">
      <c r="A4612" t="s">
        <v>4843</v>
      </c>
      <c r="B4612" s="1">
        <v>46084</v>
      </c>
      <c r="C4612" s="1">
        <v>46153</v>
      </c>
      <c r="D4612" s="9">
        <v>0.64583333333333337</v>
      </c>
      <c r="E4612" t="str">
        <f t="shared" si="360"/>
        <v>Weekday</v>
      </c>
      <c r="F4612" t="str">
        <f t="shared" si="361"/>
        <v>Mar</v>
      </c>
      <c r="G4612" t="str">
        <f>_xlfn.XLOOKUP(A4612,Booking_data!$A$1:$A$6001,Booking_data!$D$1:$D$6001,"not found")</f>
        <v>M016</v>
      </c>
      <c r="H4612" t="str">
        <f>_xlfn.XLOOKUP(G4612,Movies_data!$A$1:$A$41,Movies_data!$B$1:$B$41,"not found")</f>
        <v>Arjun Reddy</v>
      </c>
      <c r="I4612" t="str">
        <f>_xlfn.XLOOKUP(G4612,Movies_data!$A$1:$A$41,Movies_data!$D$1:$D$41,"not found")</f>
        <v>Drama</v>
      </c>
      <c r="J4612" t="str">
        <f>_xlfn.XLOOKUP(G4612,Movies_data!$A$1:$A$41,Movies_data!$C$1:$C$41,"not found")</f>
        <v>Telugu</v>
      </c>
      <c r="K4612">
        <f>_xlfn.XLOOKUP(G4612,Movies_data!$A$1:$A$41,Movies_data!$H$1:$H$41,"Not Found")</f>
        <v>7.7</v>
      </c>
      <c r="L4612" t="str">
        <f>_xlfn.XLOOKUP(A4612,Booking_data!$A$1:$A$6001,Booking_data!$E$1:$E$6001,"not Found")</f>
        <v>C143</v>
      </c>
      <c r="M4612" t="str">
        <f>_xlfn.XLOOKUP(L4612,Cinemas_data!$A$1:$A$49,Cinemas_data!$I$1:$I$49,"not Found")</f>
        <v>INOX Forum Mall</v>
      </c>
      <c r="N4612" t="str">
        <f>_xlfn.XLOOKUP(L4612,Cinemas_data!$A$1:$A$49,Cinemas_data!$C$1:$C$49,"not Found")</f>
        <v>Ahmedabad</v>
      </c>
      <c r="O4612">
        <f>_xlfn.XLOOKUP(A4612,Booking_data!$A$1:$A$6001,Booking_data!$H$1:$H$6001,"not found")</f>
        <v>4</v>
      </c>
      <c r="P4612">
        <f>_xlfn.XLOOKUP(A4612,Booking_data!$A$1:$A$6001,Booking_data!$I$1:$I$6001,"not Found")</f>
        <v>240</v>
      </c>
      <c r="Q4612">
        <f t="shared" si="362"/>
        <v>960</v>
      </c>
      <c r="R4612" t="str">
        <f>_xlfn.XLOOKUP(A4612,Booking_data!$A$1:$A$6001,Booking_data!$L$1:$L$6001,"Not Found")</f>
        <v>Wallet</v>
      </c>
      <c r="S4612">
        <f>_xlfn.XLOOKUP(A4612,Booking_data!$A$1:$A$6001,Booking_data!$N$1:$N$6001,"not Found")</f>
        <v>23</v>
      </c>
      <c r="T4612" t="str">
        <f>_xlfn.XLOOKUP(A4612,Booking_data!$A$1:$A$6001,Booking_data!$O$1:$O$6001,"Not Found")</f>
        <v>Other</v>
      </c>
      <c r="U4612" t="str">
        <f t="shared" si="363"/>
        <v>Youngster</v>
      </c>
      <c r="V4612" t="str">
        <f t="shared" si="364"/>
        <v>Medium Booking</v>
      </c>
    </row>
    <row r="4613" spans="1:22" x14ac:dyDescent="0.25">
      <c r="A4613" t="s">
        <v>4844</v>
      </c>
      <c r="B4613" s="1">
        <v>46084</v>
      </c>
      <c r="C4613" s="1">
        <v>46147</v>
      </c>
      <c r="D4613" s="9">
        <v>0.39583333333333331</v>
      </c>
      <c r="E4613" t="str">
        <f t="shared" si="360"/>
        <v>Weekday</v>
      </c>
      <c r="F4613" t="str">
        <f t="shared" si="361"/>
        <v>Mar</v>
      </c>
      <c r="G4613" t="str">
        <f>_xlfn.XLOOKUP(A4613,Booking_data!$A$1:$A$6001,Booking_data!$D$1:$D$6001,"not found")</f>
        <v>M015</v>
      </c>
      <c r="H4613" t="str">
        <f>_xlfn.XLOOKUP(G4613,Movies_data!$A$1:$A$41,Movies_data!$B$1:$B$41,"not found")</f>
        <v>Kalki 2898 AD</v>
      </c>
      <c r="I4613" t="str">
        <f>_xlfn.XLOOKUP(G4613,Movies_data!$A$1:$A$41,Movies_data!$D$1:$D$41,"not found")</f>
        <v>Sci-Fi</v>
      </c>
      <c r="J4613" t="str">
        <f>_xlfn.XLOOKUP(G4613,Movies_data!$A$1:$A$41,Movies_data!$C$1:$C$41,"not found")</f>
        <v>Telugu</v>
      </c>
      <c r="K4613">
        <f>_xlfn.XLOOKUP(G4613,Movies_data!$A$1:$A$41,Movies_data!$H$1:$H$41,"Not Found")</f>
        <v>7</v>
      </c>
      <c r="L4613" t="str">
        <f>_xlfn.XLOOKUP(A4613,Booking_data!$A$1:$A$6001,Booking_data!$E$1:$E$6001,"not Found")</f>
        <v>C063</v>
      </c>
      <c r="M4613" t="str">
        <f>_xlfn.XLOOKUP(L4613,Cinemas_data!$A$1:$A$49,Cinemas_data!$I$1:$I$49,"not Found")</f>
        <v>INOX Forum Mall</v>
      </c>
      <c r="N4613" t="str">
        <f>_xlfn.XLOOKUP(L4613,Cinemas_data!$A$1:$A$49,Cinemas_data!$C$1:$C$49,"not Found")</f>
        <v>Mysuru</v>
      </c>
      <c r="O4613">
        <f>_xlfn.XLOOKUP(A4613,Booking_data!$A$1:$A$6001,Booking_data!$H$1:$H$6001,"not found")</f>
        <v>1</v>
      </c>
      <c r="P4613">
        <f>_xlfn.XLOOKUP(A4613,Booking_data!$A$1:$A$6001,Booking_data!$I$1:$I$6001,"not Found")</f>
        <v>420</v>
      </c>
      <c r="Q4613">
        <f t="shared" si="362"/>
        <v>420</v>
      </c>
      <c r="R4613" t="str">
        <f>_xlfn.XLOOKUP(A4613,Booking_data!$A$1:$A$6001,Booking_data!$L$1:$L$6001,"Not Found")</f>
        <v>UPI</v>
      </c>
      <c r="S4613">
        <f>_xlfn.XLOOKUP(A4613,Booking_data!$A$1:$A$6001,Booking_data!$N$1:$N$6001,"not Found")</f>
        <v>49</v>
      </c>
      <c r="T4613" t="str">
        <f>_xlfn.XLOOKUP(A4613,Booking_data!$A$1:$A$6001,Booking_data!$O$1:$O$6001,"Not Found")</f>
        <v>Other</v>
      </c>
      <c r="U4613" t="str">
        <f t="shared" si="363"/>
        <v>Above 45</v>
      </c>
      <c r="V4613" t="str">
        <f t="shared" si="364"/>
        <v>Low Booking</v>
      </c>
    </row>
    <row r="4614" spans="1:22" x14ac:dyDescent="0.25">
      <c r="A4614" t="s">
        <v>4845</v>
      </c>
      <c r="B4614" s="1">
        <v>46084</v>
      </c>
      <c r="C4614" s="1">
        <v>46063</v>
      </c>
      <c r="D4614" s="9">
        <v>0.53125</v>
      </c>
      <c r="E4614" t="str">
        <f t="shared" si="360"/>
        <v>Weekday</v>
      </c>
      <c r="F4614" t="str">
        <f t="shared" si="361"/>
        <v>Mar</v>
      </c>
      <c r="G4614" t="str">
        <f>_xlfn.XLOOKUP(A4614,Booking_data!$A$1:$A$6001,Booking_data!$D$1:$D$6001,"not found")</f>
        <v>M028</v>
      </c>
      <c r="H4614" t="str">
        <f>_xlfn.XLOOKUP(G4614,Movies_data!$A$1:$A$41,Movies_data!$B$1:$B$41,"not found")</f>
        <v>Kantara</v>
      </c>
      <c r="I4614" t="str">
        <f>_xlfn.XLOOKUP(G4614,Movies_data!$A$1:$A$41,Movies_data!$D$1:$D$41,"not found")</f>
        <v>Action</v>
      </c>
      <c r="J4614" t="str">
        <f>_xlfn.XLOOKUP(G4614,Movies_data!$A$1:$A$41,Movies_data!$C$1:$C$41,"not found")</f>
        <v>Kannada</v>
      </c>
      <c r="K4614">
        <f>_xlfn.XLOOKUP(G4614,Movies_data!$A$1:$A$41,Movies_data!$H$1:$H$41,"Not Found")</f>
        <v>8.1999999999999993</v>
      </c>
      <c r="L4614" t="str">
        <f>_xlfn.XLOOKUP(A4614,Booking_data!$A$1:$A$6001,Booking_data!$E$1:$E$6001,"not Found")</f>
        <v>C093</v>
      </c>
      <c r="M4614" t="str">
        <f>_xlfn.XLOOKUP(L4614,Cinemas_data!$A$1:$A$49,Cinemas_data!$I$1:$I$49,"not Found")</f>
        <v>Mukta A2 Cinemas Forum Mall</v>
      </c>
      <c r="N4614" t="str">
        <f>_xlfn.XLOOKUP(L4614,Cinemas_data!$A$1:$A$49,Cinemas_data!$C$1:$C$49,"not Found")</f>
        <v>Mumbai</v>
      </c>
      <c r="O4614">
        <f>_xlfn.XLOOKUP(A4614,Booking_data!$A$1:$A$6001,Booking_data!$H$1:$H$6001,"not found")</f>
        <v>5</v>
      </c>
      <c r="P4614">
        <f>_xlfn.XLOOKUP(A4614,Booking_data!$A$1:$A$6001,Booking_data!$I$1:$I$6001,"not Found")</f>
        <v>240</v>
      </c>
      <c r="Q4614">
        <f t="shared" si="362"/>
        <v>1200</v>
      </c>
      <c r="R4614" t="str">
        <f>_xlfn.XLOOKUP(A4614,Booking_data!$A$1:$A$6001,Booking_data!$L$1:$L$6001,"Not Found")</f>
        <v>Debit Card</v>
      </c>
      <c r="S4614">
        <f>_xlfn.XLOOKUP(A4614,Booking_data!$A$1:$A$6001,Booking_data!$N$1:$N$6001,"not Found")</f>
        <v>24</v>
      </c>
      <c r="T4614" t="str">
        <f>_xlfn.XLOOKUP(A4614,Booking_data!$A$1:$A$6001,Booking_data!$O$1:$O$6001,"Not Found")</f>
        <v>Female</v>
      </c>
      <c r="U4614" t="str">
        <f t="shared" si="363"/>
        <v>Youngster</v>
      </c>
      <c r="V4614" t="str">
        <f t="shared" si="364"/>
        <v>High Booking</v>
      </c>
    </row>
    <row r="4615" spans="1:22" x14ac:dyDescent="0.25">
      <c r="A4615" t="s">
        <v>4846</v>
      </c>
      <c r="B4615" s="1">
        <v>46084</v>
      </c>
      <c r="C4615" s="1">
        <v>46074</v>
      </c>
      <c r="D4615" s="9">
        <v>0.53125</v>
      </c>
      <c r="E4615" t="str">
        <f t="shared" si="360"/>
        <v>Weekday</v>
      </c>
      <c r="F4615" t="str">
        <f t="shared" si="361"/>
        <v>Mar</v>
      </c>
      <c r="G4615" t="str">
        <f>_xlfn.XLOOKUP(A4615,Booking_data!$A$1:$A$6001,Booking_data!$D$1:$D$6001,"not found")</f>
        <v>M014</v>
      </c>
      <c r="H4615" t="str">
        <f>_xlfn.XLOOKUP(G4615,Movies_data!$A$1:$A$41,Movies_data!$B$1:$B$41,"not found")</f>
        <v>Hi Nanna</v>
      </c>
      <c r="I4615" t="str">
        <f>_xlfn.XLOOKUP(G4615,Movies_data!$A$1:$A$41,Movies_data!$D$1:$D$41,"not found")</f>
        <v>Romance</v>
      </c>
      <c r="J4615" t="str">
        <f>_xlfn.XLOOKUP(G4615,Movies_data!$A$1:$A$41,Movies_data!$C$1:$C$41,"not found")</f>
        <v>Telugu</v>
      </c>
      <c r="K4615">
        <f>_xlfn.XLOOKUP(G4615,Movies_data!$A$1:$A$41,Movies_data!$H$1:$H$41,"Not Found")</f>
        <v>8</v>
      </c>
      <c r="L4615" t="str">
        <f>_xlfn.XLOOKUP(A4615,Booking_data!$A$1:$A$6001,Booking_data!$E$1:$E$6001,"not Found")</f>
        <v>C042</v>
      </c>
      <c r="M4615" t="str">
        <f>_xlfn.XLOOKUP(L4615,Cinemas_data!$A$1:$A$49,Cinemas_data!$I$1:$I$49,"not Found")</f>
        <v>Asian Cinemas Grand Mall</v>
      </c>
      <c r="N4615" t="str">
        <f>_xlfn.XLOOKUP(L4615,Cinemas_data!$A$1:$A$49,Cinemas_data!$C$1:$C$49,"not Found")</f>
        <v>Salem</v>
      </c>
      <c r="O4615">
        <f>_xlfn.XLOOKUP(A4615,Booking_data!$A$1:$A$6001,Booking_data!$H$1:$H$6001,"not found")</f>
        <v>2</v>
      </c>
      <c r="P4615">
        <f>_xlfn.XLOOKUP(A4615,Booking_data!$A$1:$A$6001,Booking_data!$I$1:$I$6001,"not Found")</f>
        <v>280</v>
      </c>
      <c r="Q4615">
        <f t="shared" si="362"/>
        <v>560</v>
      </c>
      <c r="R4615" t="str">
        <f>_xlfn.XLOOKUP(A4615,Booking_data!$A$1:$A$6001,Booking_data!$L$1:$L$6001,"Not Found")</f>
        <v>Wallet</v>
      </c>
      <c r="S4615">
        <f>_xlfn.XLOOKUP(A4615,Booking_data!$A$1:$A$6001,Booking_data!$N$1:$N$6001,"not Found")</f>
        <v>43</v>
      </c>
      <c r="T4615" t="str">
        <f>_xlfn.XLOOKUP(A4615,Booking_data!$A$1:$A$6001,Booking_data!$O$1:$O$6001,"Not Found")</f>
        <v>Male</v>
      </c>
      <c r="U4615" t="str">
        <f t="shared" si="363"/>
        <v>Middle Age</v>
      </c>
      <c r="V4615" t="str">
        <f t="shared" si="364"/>
        <v>Low Booking</v>
      </c>
    </row>
    <row r="4616" spans="1:22" x14ac:dyDescent="0.25">
      <c r="A4616" t="s">
        <v>4847</v>
      </c>
      <c r="B4616" s="1">
        <v>46084</v>
      </c>
      <c r="C4616" s="1">
        <v>46057</v>
      </c>
      <c r="D4616" s="9">
        <v>0.88541666666666663</v>
      </c>
      <c r="E4616" t="str">
        <f t="shared" si="360"/>
        <v>Weekday</v>
      </c>
      <c r="F4616" t="str">
        <f t="shared" si="361"/>
        <v>Mar</v>
      </c>
      <c r="G4616" t="str">
        <f>_xlfn.XLOOKUP(A4616,Booking_data!$A$1:$A$6001,Booking_data!$D$1:$D$6001,"not found")</f>
        <v>M014</v>
      </c>
      <c r="H4616" t="str">
        <f>_xlfn.XLOOKUP(G4616,Movies_data!$A$1:$A$41,Movies_data!$B$1:$B$41,"not found")</f>
        <v>Hi Nanna</v>
      </c>
      <c r="I4616" t="str">
        <f>_xlfn.XLOOKUP(G4616,Movies_data!$A$1:$A$41,Movies_data!$D$1:$D$41,"not found")</f>
        <v>Romance</v>
      </c>
      <c r="J4616" t="str">
        <f>_xlfn.XLOOKUP(G4616,Movies_data!$A$1:$A$41,Movies_data!$C$1:$C$41,"not found")</f>
        <v>Telugu</v>
      </c>
      <c r="K4616">
        <f>_xlfn.XLOOKUP(G4616,Movies_data!$A$1:$A$41,Movies_data!$H$1:$H$41,"Not Found")</f>
        <v>8</v>
      </c>
      <c r="L4616" t="str">
        <f>_xlfn.XLOOKUP(A4616,Booking_data!$A$1:$A$6001,Booking_data!$E$1:$E$6001,"not Found")</f>
        <v>C103</v>
      </c>
      <c r="M4616" t="str">
        <f>_xlfn.XLOOKUP(L4616,Cinemas_data!$A$1:$A$49,Cinemas_data!$I$1:$I$49,"not Found")</f>
        <v>MovieMax Forum Mall</v>
      </c>
      <c r="N4616" t="str">
        <f>_xlfn.XLOOKUP(L4616,Cinemas_data!$A$1:$A$49,Cinemas_data!$C$1:$C$49,"not Found")</f>
        <v>Pune</v>
      </c>
      <c r="O4616">
        <f>_xlfn.XLOOKUP(A4616,Booking_data!$A$1:$A$6001,Booking_data!$H$1:$H$6001,"not found")</f>
        <v>6</v>
      </c>
      <c r="P4616">
        <f>_xlfn.XLOOKUP(A4616,Booking_data!$A$1:$A$6001,Booking_data!$I$1:$I$6001,"not Found")</f>
        <v>180</v>
      </c>
      <c r="Q4616">
        <f t="shared" si="362"/>
        <v>1080</v>
      </c>
      <c r="R4616" t="str">
        <f>_xlfn.XLOOKUP(A4616,Booking_data!$A$1:$A$6001,Booking_data!$L$1:$L$6001,"Not Found")</f>
        <v>Credit Card</v>
      </c>
      <c r="S4616">
        <f>_xlfn.XLOOKUP(A4616,Booking_data!$A$1:$A$6001,Booking_data!$N$1:$N$6001,"not Found")</f>
        <v>34</v>
      </c>
      <c r="T4616" t="str">
        <f>_xlfn.XLOOKUP(A4616,Booking_data!$A$1:$A$6001,Booking_data!$O$1:$O$6001,"Not Found")</f>
        <v>Other</v>
      </c>
      <c r="U4616" t="str">
        <f t="shared" si="363"/>
        <v>Middle Age</v>
      </c>
      <c r="V4616" t="str">
        <f t="shared" si="364"/>
        <v>High Booking</v>
      </c>
    </row>
    <row r="4617" spans="1:22" x14ac:dyDescent="0.25">
      <c r="A4617" t="s">
        <v>4848</v>
      </c>
      <c r="B4617" s="1">
        <v>46084</v>
      </c>
      <c r="C4617" s="1">
        <v>46187</v>
      </c>
      <c r="D4617" s="9">
        <v>0.88541666666666663</v>
      </c>
      <c r="E4617" t="str">
        <f t="shared" si="360"/>
        <v>Weekday</v>
      </c>
      <c r="F4617" t="str">
        <f t="shared" si="361"/>
        <v>Mar</v>
      </c>
      <c r="G4617" t="str">
        <f>_xlfn.XLOOKUP(A4617,Booking_data!$A$1:$A$6001,Booking_data!$D$1:$D$6001,"not found")</f>
        <v>M011</v>
      </c>
      <c r="H4617" t="str">
        <f>_xlfn.XLOOKUP(G4617,Movies_data!$A$1:$A$41,Movies_data!$B$1:$B$41,"not found")</f>
        <v>Pushpa 2</v>
      </c>
      <c r="I4617" t="str">
        <f>_xlfn.XLOOKUP(G4617,Movies_data!$A$1:$A$41,Movies_data!$D$1:$D$41,"not found")</f>
        <v>Action</v>
      </c>
      <c r="J4617" t="str">
        <f>_xlfn.XLOOKUP(G4617,Movies_data!$A$1:$A$41,Movies_data!$C$1:$C$41,"not found")</f>
        <v>Telugu</v>
      </c>
      <c r="K4617">
        <f>_xlfn.XLOOKUP(G4617,Movies_data!$A$1:$A$41,Movies_data!$H$1:$H$41,"Not Found")</f>
        <v>6.1</v>
      </c>
      <c r="L4617" t="str">
        <f>_xlfn.XLOOKUP(A4617,Booking_data!$A$1:$A$6001,Booking_data!$E$1:$E$6001,"not Found")</f>
        <v>C033</v>
      </c>
      <c r="M4617" t="str">
        <f>_xlfn.XLOOKUP(L4617,Cinemas_data!$A$1:$A$49,Cinemas_data!$I$1:$I$49,"not Found")</f>
        <v>Asian Cinemas Forum Mall</v>
      </c>
      <c r="N4617" t="str">
        <f>_xlfn.XLOOKUP(L4617,Cinemas_data!$A$1:$A$49,Cinemas_data!$C$1:$C$49,"not Found")</f>
        <v>Madurai</v>
      </c>
      <c r="O4617">
        <f>_xlfn.XLOOKUP(A4617,Booking_data!$A$1:$A$6001,Booking_data!$H$1:$H$6001,"not found")</f>
        <v>3</v>
      </c>
      <c r="P4617">
        <f>_xlfn.XLOOKUP(A4617,Booking_data!$A$1:$A$6001,Booking_data!$I$1:$I$6001,"not Found")</f>
        <v>360</v>
      </c>
      <c r="Q4617">
        <f t="shared" si="362"/>
        <v>1080</v>
      </c>
      <c r="R4617" t="str">
        <f>_xlfn.XLOOKUP(A4617,Booking_data!$A$1:$A$6001,Booking_data!$L$1:$L$6001,"Not Found")</f>
        <v>Wallet</v>
      </c>
      <c r="S4617">
        <f>_xlfn.XLOOKUP(A4617,Booking_data!$A$1:$A$6001,Booking_data!$N$1:$N$6001,"not Found")</f>
        <v>24</v>
      </c>
      <c r="T4617" t="str">
        <f>_xlfn.XLOOKUP(A4617,Booking_data!$A$1:$A$6001,Booking_data!$O$1:$O$6001,"Not Found")</f>
        <v>Male</v>
      </c>
      <c r="U4617" t="str">
        <f t="shared" si="363"/>
        <v>Youngster</v>
      </c>
      <c r="V4617" t="str">
        <f t="shared" si="364"/>
        <v>Medium Booking</v>
      </c>
    </row>
    <row r="4618" spans="1:22" x14ac:dyDescent="0.25">
      <c r="A4618" t="s">
        <v>4849</v>
      </c>
      <c r="B4618" s="1">
        <v>46084</v>
      </c>
      <c r="C4618" s="1">
        <v>46099</v>
      </c>
      <c r="D4618" s="9">
        <v>0.53125</v>
      </c>
      <c r="E4618" t="str">
        <f t="shared" si="360"/>
        <v>Weekday</v>
      </c>
      <c r="F4618" t="str">
        <f t="shared" si="361"/>
        <v>Mar</v>
      </c>
      <c r="G4618" t="str">
        <f>_xlfn.XLOOKUP(A4618,Booking_data!$A$1:$A$6001,Booking_data!$D$1:$D$6001,"not found")</f>
        <v>M023</v>
      </c>
      <c r="H4618" t="str">
        <f>_xlfn.XLOOKUP(G4618,Movies_data!$A$1:$A$41,Movies_data!$B$1:$B$41,"not found")</f>
        <v>Stree 2</v>
      </c>
      <c r="I4618" t="str">
        <f>_xlfn.XLOOKUP(G4618,Movies_data!$A$1:$A$41,Movies_data!$D$1:$D$41,"not found")</f>
        <v>Comedy</v>
      </c>
      <c r="J4618" t="str">
        <f>_xlfn.XLOOKUP(G4618,Movies_data!$A$1:$A$41,Movies_data!$C$1:$C$41,"not found")</f>
        <v>Hindi</v>
      </c>
      <c r="K4618">
        <f>_xlfn.XLOOKUP(G4618,Movies_data!$A$1:$A$41,Movies_data!$H$1:$H$41,"Not Found")</f>
        <v>6.9</v>
      </c>
      <c r="L4618" t="str">
        <f>_xlfn.XLOOKUP(A4618,Booking_data!$A$1:$A$6001,Booking_data!$E$1:$E$6001,"not Found")</f>
        <v>C063</v>
      </c>
      <c r="M4618" t="str">
        <f>_xlfn.XLOOKUP(L4618,Cinemas_data!$A$1:$A$49,Cinemas_data!$I$1:$I$49,"not Found")</f>
        <v>INOX Forum Mall</v>
      </c>
      <c r="N4618" t="str">
        <f>_xlfn.XLOOKUP(L4618,Cinemas_data!$A$1:$A$49,Cinemas_data!$C$1:$C$49,"not Found")</f>
        <v>Mysuru</v>
      </c>
      <c r="O4618">
        <f>_xlfn.XLOOKUP(A4618,Booking_data!$A$1:$A$6001,Booking_data!$H$1:$H$6001,"not found")</f>
        <v>2</v>
      </c>
      <c r="P4618">
        <f>_xlfn.XLOOKUP(A4618,Booking_data!$A$1:$A$6001,Booking_data!$I$1:$I$6001,"not Found")</f>
        <v>240</v>
      </c>
      <c r="Q4618">
        <f t="shared" si="362"/>
        <v>480</v>
      </c>
      <c r="R4618" t="str">
        <f>_xlfn.XLOOKUP(A4618,Booking_data!$A$1:$A$6001,Booking_data!$L$1:$L$6001,"Not Found")</f>
        <v>UPI</v>
      </c>
      <c r="S4618">
        <f>_xlfn.XLOOKUP(A4618,Booking_data!$A$1:$A$6001,Booking_data!$N$1:$N$6001,"not Found")</f>
        <v>56</v>
      </c>
      <c r="T4618" t="str">
        <f>_xlfn.XLOOKUP(A4618,Booking_data!$A$1:$A$6001,Booking_data!$O$1:$O$6001,"Not Found")</f>
        <v>Female</v>
      </c>
      <c r="U4618" t="str">
        <f t="shared" si="363"/>
        <v>Above 45</v>
      </c>
      <c r="V4618" t="str">
        <f t="shared" si="364"/>
        <v>Low Booking</v>
      </c>
    </row>
    <row r="4619" spans="1:22" x14ac:dyDescent="0.25">
      <c r="A4619" t="s">
        <v>4850</v>
      </c>
      <c r="B4619" s="1">
        <v>46084</v>
      </c>
      <c r="C4619" s="1">
        <v>46074</v>
      </c>
      <c r="D4619" s="9">
        <v>0.77083333333333337</v>
      </c>
      <c r="E4619" t="str">
        <f t="shared" si="360"/>
        <v>Weekday</v>
      </c>
      <c r="F4619" t="str">
        <f t="shared" si="361"/>
        <v>Mar</v>
      </c>
      <c r="G4619" t="str">
        <f>_xlfn.XLOOKUP(A4619,Booking_data!$A$1:$A$6001,Booking_data!$D$1:$D$6001,"not found")</f>
        <v>M014</v>
      </c>
      <c r="H4619" t="str">
        <f>_xlfn.XLOOKUP(G4619,Movies_data!$A$1:$A$41,Movies_data!$B$1:$B$41,"not found")</f>
        <v>Hi Nanna</v>
      </c>
      <c r="I4619" t="str">
        <f>_xlfn.XLOOKUP(G4619,Movies_data!$A$1:$A$41,Movies_data!$D$1:$D$41,"not found")</f>
        <v>Romance</v>
      </c>
      <c r="J4619" t="str">
        <f>_xlfn.XLOOKUP(G4619,Movies_data!$A$1:$A$41,Movies_data!$C$1:$C$41,"not found")</f>
        <v>Telugu</v>
      </c>
      <c r="K4619">
        <f>_xlfn.XLOOKUP(G4619,Movies_data!$A$1:$A$41,Movies_data!$H$1:$H$41,"Not Found")</f>
        <v>8</v>
      </c>
      <c r="L4619" t="str">
        <f>_xlfn.XLOOKUP(A4619,Booking_data!$A$1:$A$6001,Booking_data!$E$1:$E$6001,"not Found")</f>
        <v>C153</v>
      </c>
      <c r="M4619" t="str">
        <f>_xlfn.XLOOKUP(L4619,Cinemas_data!$A$1:$A$49,Cinemas_data!$I$1:$I$49,"not Found")</f>
        <v>Cinepolis Forum Mall</v>
      </c>
      <c r="N4619" t="str">
        <f>_xlfn.XLOOKUP(L4619,Cinemas_data!$A$1:$A$49,Cinemas_data!$C$1:$C$49,"not Found")</f>
        <v>Kochi</v>
      </c>
      <c r="O4619">
        <f>_xlfn.XLOOKUP(A4619,Booking_data!$A$1:$A$6001,Booking_data!$H$1:$H$6001,"not found")</f>
        <v>2</v>
      </c>
      <c r="P4619">
        <f>_xlfn.XLOOKUP(A4619,Booking_data!$A$1:$A$6001,Booking_data!$I$1:$I$6001,"not Found")</f>
        <v>240</v>
      </c>
      <c r="Q4619">
        <f t="shared" si="362"/>
        <v>480</v>
      </c>
      <c r="R4619" t="str">
        <f>_xlfn.XLOOKUP(A4619,Booking_data!$A$1:$A$6001,Booking_data!$L$1:$L$6001,"Not Found")</f>
        <v>Credit Card</v>
      </c>
      <c r="S4619">
        <f>_xlfn.XLOOKUP(A4619,Booking_data!$A$1:$A$6001,Booking_data!$N$1:$N$6001,"not Found")</f>
        <v>32</v>
      </c>
      <c r="T4619" t="str">
        <f>_xlfn.XLOOKUP(A4619,Booking_data!$A$1:$A$6001,Booking_data!$O$1:$O$6001,"Not Found")</f>
        <v>Male</v>
      </c>
      <c r="U4619" t="str">
        <f t="shared" si="363"/>
        <v>Middle Age</v>
      </c>
      <c r="V4619" t="str">
        <f t="shared" si="364"/>
        <v>Low Booking</v>
      </c>
    </row>
    <row r="4620" spans="1:22" x14ac:dyDescent="0.25">
      <c r="A4620" t="s">
        <v>4851</v>
      </c>
      <c r="B4620" s="1">
        <v>46084</v>
      </c>
      <c r="C4620" s="1">
        <v>46126</v>
      </c>
      <c r="D4620" s="9">
        <v>0.64583333333333337</v>
      </c>
      <c r="E4620" t="str">
        <f t="shared" si="360"/>
        <v>Weekday</v>
      </c>
      <c r="F4620" t="str">
        <f t="shared" si="361"/>
        <v>Mar</v>
      </c>
      <c r="G4620" t="str">
        <f>_xlfn.XLOOKUP(A4620,Booking_data!$A$1:$A$6001,Booking_data!$D$1:$D$6001,"not found")</f>
        <v>M002</v>
      </c>
      <c r="H4620" t="str">
        <f>_xlfn.XLOOKUP(G4620,Movies_data!$A$1:$A$41,Movies_data!$B$1:$B$41,"not found")</f>
        <v>Jailer</v>
      </c>
      <c r="I4620" t="str">
        <f>_xlfn.XLOOKUP(G4620,Movies_data!$A$1:$A$41,Movies_data!$D$1:$D$41,"not found")</f>
        <v>Action</v>
      </c>
      <c r="J4620" t="str">
        <f>_xlfn.XLOOKUP(G4620,Movies_data!$A$1:$A$41,Movies_data!$C$1:$C$41,"not found")</f>
        <v>Tamil</v>
      </c>
      <c r="K4620">
        <f>_xlfn.XLOOKUP(G4620,Movies_data!$A$1:$A$41,Movies_data!$H$1:$H$41,"Not Found")</f>
        <v>7.1</v>
      </c>
      <c r="L4620" t="str">
        <f>_xlfn.XLOOKUP(A4620,Booking_data!$A$1:$A$6001,Booking_data!$E$1:$E$6001,"not Found")</f>
        <v>C021</v>
      </c>
      <c r="M4620" t="str">
        <f>_xlfn.XLOOKUP(L4620,Cinemas_data!$A$1:$A$49,Cinemas_data!$I$1:$I$49,"not Found")</f>
        <v>Miraj Cinemas City Centre</v>
      </c>
      <c r="N4620" t="str">
        <f>_xlfn.XLOOKUP(L4620,Cinemas_data!$A$1:$A$49,Cinemas_data!$C$1:$C$49,"not Found")</f>
        <v>Coimbatore</v>
      </c>
      <c r="O4620">
        <f>_xlfn.XLOOKUP(A4620,Booking_data!$A$1:$A$6001,Booking_data!$H$1:$H$6001,"not found")</f>
        <v>3</v>
      </c>
      <c r="P4620">
        <f>_xlfn.XLOOKUP(A4620,Booking_data!$A$1:$A$6001,Booking_data!$I$1:$I$6001,"not Found")</f>
        <v>220</v>
      </c>
      <c r="Q4620">
        <f t="shared" si="362"/>
        <v>660</v>
      </c>
      <c r="R4620" t="str">
        <f>_xlfn.XLOOKUP(A4620,Booking_data!$A$1:$A$6001,Booking_data!$L$1:$L$6001,"Not Found")</f>
        <v>Wallet</v>
      </c>
      <c r="S4620">
        <f>_xlfn.XLOOKUP(A4620,Booking_data!$A$1:$A$6001,Booking_data!$N$1:$N$6001,"not Found")</f>
        <v>19</v>
      </c>
      <c r="T4620" t="str">
        <f>_xlfn.XLOOKUP(A4620,Booking_data!$A$1:$A$6001,Booking_data!$O$1:$O$6001,"Not Found")</f>
        <v>Female</v>
      </c>
      <c r="U4620" t="str">
        <f t="shared" si="363"/>
        <v>Youngster</v>
      </c>
      <c r="V4620" t="str">
        <f t="shared" si="364"/>
        <v>Medium Booking</v>
      </c>
    </row>
    <row r="4621" spans="1:22" x14ac:dyDescent="0.25">
      <c r="A4621" t="s">
        <v>4852</v>
      </c>
      <c r="B4621" s="1">
        <v>46084</v>
      </c>
      <c r="C4621" s="1">
        <v>46064</v>
      </c>
      <c r="D4621" s="9">
        <v>0.77083333333333337</v>
      </c>
      <c r="E4621" t="str">
        <f t="shared" si="360"/>
        <v>Weekday</v>
      </c>
      <c r="F4621" t="str">
        <f t="shared" si="361"/>
        <v>Mar</v>
      </c>
      <c r="G4621" t="str">
        <f>_xlfn.XLOOKUP(A4621,Booking_data!$A$1:$A$6001,Booking_data!$D$1:$D$6001,"not found")</f>
        <v>M002</v>
      </c>
      <c r="H4621" t="str">
        <f>_xlfn.XLOOKUP(G4621,Movies_data!$A$1:$A$41,Movies_data!$B$1:$B$41,"not found")</f>
        <v>Jailer</v>
      </c>
      <c r="I4621" t="str">
        <f>_xlfn.XLOOKUP(G4621,Movies_data!$A$1:$A$41,Movies_data!$D$1:$D$41,"not found")</f>
        <v>Action</v>
      </c>
      <c r="J4621" t="str">
        <f>_xlfn.XLOOKUP(G4621,Movies_data!$A$1:$A$41,Movies_data!$C$1:$C$41,"not found")</f>
        <v>Tamil</v>
      </c>
      <c r="K4621">
        <f>_xlfn.XLOOKUP(G4621,Movies_data!$A$1:$A$41,Movies_data!$H$1:$H$41,"Not Found")</f>
        <v>7.1</v>
      </c>
      <c r="L4621" t="str">
        <f>_xlfn.XLOOKUP(A4621,Booking_data!$A$1:$A$6001,Booking_data!$E$1:$E$6001,"not Found")</f>
        <v>C043</v>
      </c>
      <c r="M4621" t="str">
        <f>_xlfn.XLOOKUP(L4621,Cinemas_data!$A$1:$A$49,Cinemas_data!$I$1:$I$49,"not Found")</f>
        <v>City Pride Forum Mall</v>
      </c>
      <c r="N4621" t="str">
        <f>_xlfn.XLOOKUP(L4621,Cinemas_data!$A$1:$A$49,Cinemas_data!$C$1:$C$49,"not Found")</f>
        <v>Salem</v>
      </c>
      <c r="O4621">
        <f>_xlfn.XLOOKUP(A4621,Booking_data!$A$1:$A$6001,Booking_data!$H$1:$H$6001,"not found")</f>
        <v>2</v>
      </c>
      <c r="P4621">
        <f>_xlfn.XLOOKUP(A4621,Booking_data!$A$1:$A$6001,Booking_data!$I$1:$I$6001,"not Found")</f>
        <v>280</v>
      </c>
      <c r="Q4621">
        <f t="shared" si="362"/>
        <v>560</v>
      </c>
      <c r="R4621" t="str">
        <f>_xlfn.XLOOKUP(A4621,Booking_data!$A$1:$A$6001,Booking_data!$L$1:$L$6001,"Not Found")</f>
        <v>Debit Card</v>
      </c>
      <c r="S4621">
        <f>_xlfn.XLOOKUP(A4621,Booking_data!$A$1:$A$6001,Booking_data!$N$1:$N$6001,"not Found")</f>
        <v>36</v>
      </c>
      <c r="T4621" t="str">
        <f>_xlfn.XLOOKUP(A4621,Booking_data!$A$1:$A$6001,Booking_data!$O$1:$O$6001,"Not Found")</f>
        <v>Other</v>
      </c>
      <c r="U4621" t="str">
        <f t="shared" si="363"/>
        <v>Middle Age</v>
      </c>
      <c r="V4621" t="str">
        <f t="shared" si="364"/>
        <v>Low Booking</v>
      </c>
    </row>
    <row r="4622" spans="1:22" x14ac:dyDescent="0.25">
      <c r="A4622" t="s">
        <v>4853</v>
      </c>
      <c r="B4622" s="1">
        <v>46084</v>
      </c>
      <c r="C4622" s="1">
        <v>46130</v>
      </c>
      <c r="D4622" s="9">
        <v>0.53125</v>
      </c>
      <c r="E4622" t="str">
        <f t="shared" si="360"/>
        <v>Weekday</v>
      </c>
      <c r="F4622" t="str">
        <f t="shared" si="361"/>
        <v>Mar</v>
      </c>
      <c r="G4622" t="str">
        <f>_xlfn.XLOOKUP(A4622,Booking_data!$A$1:$A$6001,Booking_data!$D$1:$D$6001,"not found")</f>
        <v>M015</v>
      </c>
      <c r="H4622" t="str">
        <f>_xlfn.XLOOKUP(G4622,Movies_data!$A$1:$A$41,Movies_data!$B$1:$B$41,"not found")</f>
        <v>Kalki 2898 AD</v>
      </c>
      <c r="I4622" t="str">
        <f>_xlfn.XLOOKUP(G4622,Movies_data!$A$1:$A$41,Movies_data!$D$1:$D$41,"not found")</f>
        <v>Sci-Fi</v>
      </c>
      <c r="J4622" t="str">
        <f>_xlfn.XLOOKUP(G4622,Movies_data!$A$1:$A$41,Movies_data!$C$1:$C$41,"not found")</f>
        <v>Telugu</v>
      </c>
      <c r="K4622">
        <f>_xlfn.XLOOKUP(G4622,Movies_data!$A$1:$A$41,Movies_data!$H$1:$H$41,"Not Found")</f>
        <v>7</v>
      </c>
      <c r="L4622" t="str">
        <f>_xlfn.XLOOKUP(A4622,Booking_data!$A$1:$A$6001,Booking_data!$E$1:$E$6001,"not Found")</f>
        <v>C073</v>
      </c>
      <c r="M4622" t="str">
        <f>_xlfn.XLOOKUP(L4622,Cinemas_data!$A$1:$A$49,Cinemas_data!$I$1:$I$49,"not Found")</f>
        <v>Cinepolis Forum Mall</v>
      </c>
      <c r="N4622" t="str">
        <f>_xlfn.XLOOKUP(L4622,Cinemas_data!$A$1:$A$49,Cinemas_data!$C$1:$C$49,"not Found")</f>
        <v>Hyderabad</v>
      </c>
      <c r="O4622">
        <f>_xlfn.XLOOKUP(A4622,Booking_data!$A$1:$A$6001,Booking_data!$H$1:$H$6001,"not found")</f>
        <v>1</v>
      </c>
      <c r="P4622">
        <f>_xlfn.XLOOKUP(A4622,Booking_data!$A$1:$A$6001,Booking_data!$I$1:$I$6001,"not Found")</f>
        <v>240</v>
      </c>
      <c r="Q4622">
        <f t="shared" si="362"/>
        <v>240</v>
      </c>
      <c r="R4622" t="str">
        <f>_xlfn.XLOOKUP(A4622,Booking_data!$A$1:$A$6001,Booking_data!$L$1:$L$6001,"Not Found")</f>
        <v>Wallet</v>
      </c>
      <c r="S4622">
        <f>_xlfn.XLOOKUP(A4622,Booking_data!$A$1:$A$6001,Booking_data!$N$1:$N$6001,"not Found")</f>
        <v>20</v>
      </c>
      <c r="T4622" t="str">
        <f>_xlfn.XLOOKUP(A4622,Booking_data!$A$1:$A$6001,Booking_data!$O$1:$O$6001,"Not Found")</f>
        <v>Female</v>
      </c>
      <c r="U4622" t="str">
        <f t="shared" si="363"/>
        <v>Youngster</v>
      </c>
      <c r="V4622" t="str">
        <f t="shared" si="364"/>
        <v>Low Booking</v>
      </c>
    </row>
    <row r="4623" spans="1:22" x14ac:dyDescent="0.25">
      <c r="A4623" t="s">
        <v>4854</v>
      </c>
      <c r="B4623" s="1">
        <v>46084</v>
      </c>
      <c r="C4623" s="1">
        <v>46026</v>
      </c>
      <c r="D4623" s="9">
        <v>0.64583333333333337</v>
      </c>
      <c r="E4623" t="str">
        <f t="shared" si="360"/>
        <v>Weekday</v>
      </c>
      <c r="F4623" t="str">
        <f t="shared" si="361"/>
        <v>Mar</v>
      </c>
      <c r="G4623" t="str">
        <f>_xlfn.XLOOKUP(A4623,Booking_data!$A$1:$A$6001,Booking_data!$D$1:$D$6001,"not found")</f>
        <v>M029</v>
      </c>
      <c r="H4623" t="str">
        <f>_xlfn.XLOOKUP(G4623,Movies_data!$A$1:$A$41,Movies_data!$B$1:$B$41,"not found")</f>
        <v>777 Charlie</v>
      </c>
      <c r="I4623" t="str">
        <f>_xlfn.XLOOKUP(G4623,Movies_data!$A$1:$A$41,Movies_data!$D$1:$D$41,"not found")</f>
        <v>Adventure</v>
      </c>
      <c r="J4623" t="str">
        <f>_xlfn.XLOOKUP(G4623,Movies_data!$A$1:$A$41,Movies_data!$C$1:$C$41,"not found")</f>
        <v>Kannada</v>
      </c>
      <c r="K4623">
        <f>_xlfn.XLOOKUP(G4623,Movies_data!$A$1:$A$41,Movies_data!$H$1:$H$41,"Not Found")</f>
        <v>8.6999999999999993</v>
      </c>
      <c r="L4623" t="str">
        <f>_xlfn.XLOOKUP(A4623,Booking_data!$A$1:$A$6001,Booking_data!$E$1:$E$6001,"not Found")</f>
        <v>C152</v>
      </c>
      <c r="M4623" t="str">
        <f>_xlfn.XLOOKUP(L4623,Cinemas_data!$A$1:$A$49,Cinemas_data!$I$1:$I$49,"not Found")</f>
        <v>INOX Grand Mall</v>
      </c>
      <c r="N4623" t="str">
        <f>_xlfn.XLOOKUP(L4623,Cinemas_data!$A$1:$A$49,Cinemas_data!$C$1:$C$49,"not Found")</f>
        <v>Kochi</v>
      </c>
      <c r="O4623">
        <f>_xlfn.XLOOKUP(A4623,Booking_data!$A$1:$A$6001,Booking_data!$H$1:$H$6001,"not found")</f>
        <v>2</v>
      </c>
      <c r="P4623">
        <f>_xlfn.XLOOKUP(A4623,Booking_data!$A$1:$A$6001,Booking_data!$I$1:$I$6001,"not Found")</f>
        <v>440</v>
      </c>
      <c r="Q4623">
        <f t="shared" si="362"/>
        <v>880</v>
      </c>
      <c r="R4623" t="str">
        <f>_xlfn.XLOOKUP(A4623,Booking_data!$A$1:$A$6001,Booking_data!$L$1:$L$6001,"Not Found")</f>
        <v>Wallet</v>
      </c>
      <c r="S4623">
        <f>_xlfn.XLOOKUP(A4623,Booking_data!$A$1:$A$6001,Booking_data!$N$1:$N$6001,"not Found")</f>
        <v>43</v>
      </c>
      <c r="T4623" t="str">
        <f>_xlfn.XLOOKUP(A4623,Booking_data!$A$1:$A$6001,Booking_data!$O$1:$O$6001,"Not Found")</f>
        <v>Male</v>
      </c>
      <c r="U4623" t="str">
        <f t="shared" si="363"/>
        <v>Middle Age</v>
      </c>
      <c r="V4623" t="str">
        <f t="shared" si="364"/>
        <v>Low Booking</v>
      </c>
    </row>
    <row r="4624" spans="1:22" x14ac:dyDescent="0.25">
      <c r="A4624" t="s">
        <v>4855</v>
      </c>
      <c r="B4624" s="1">
        <v>46084</v>
      </c>
      <c r="C4624" s="1">
        <v>46084</v>
      </c>
      <c r="D4624" s="9">
        <v>0.53125</v>
      </c>
      <c r="E4624" t="str">
        <f t="shared" si="360"/>
        <v>Weekday</v>
      </c>
      <c r="F4624" t="str">
        <f t="shared" si="361"/>
        <v>Mar</v>
      </c>
      <c r="G4624" t="str">
        <f>_xlfn.XLOOKUP(A4624,Booking_data!$A$1:$A$6001,Booking_data!$D$1:$D$6001,"not found")</f>
        <v>M034</v>
      </c>
      <c r="H4624" t="str">
        <f>_xlfn.XLOOKUP(G4624,Movies_data!$A$1:$A$41,Movies_data!$B$1:$B$41,"not found")</f>
        <v>Manjummel Boys</v>
      </c>
      <c r="I4624" t="str">
        <f>_xlfn.XLOOKUP(G4624,Movies_data!$A$1:$A$41,Movies_data!$D$1:$D$41,"not found")</f>
        <v>Adventure</v>
      </c>
      <c r="J4624" t="str">
        <f>_xlfn.XLOOKUP(G4624,Movies_data!$A$1:$A$41,Movies_data!$C$1:$C$41,"not found")</f>
        <v>Malayalam</v>
      </c>
      <c r="K4624">
        <f>_xlfn.XLOOKUP(G4624,Movies_data!$A$1:$A$41,Movies_data!$H$1:$H$41,"Not Found")</f>
        <v>8.3000000000000007</v>
      </c>
      <c r="L4624" t="str">
        <f>_xlfn.XLOOKUP(A4624,Booking_data!$A$1:$A$6001,Booking_data!$E$1:$E$6001,"not Found")</f>
        <v>C042</v>
      </c>
      <c r="M4624" t="str">
        <f>_xlfn.XLOOKUP(L4624,Cinemas_data!$A$1:$A$49,Cinemas_data!$I$1:$I$49,"not Found")</f>
        <v>Asian Cinemas Grand Mall</v>
      </c>
      <c r="N4624" t="str">
        <f>_xlfn.XLOOKUP(L4624,Cinemas_data!$A$1:$A$49,Cinemas_data!$C$1:$C$49,"not Found")</f>
        <v>Salem</v>
      </c>
      <c r="O4624">
        <f>_xlfn.XLOOKUP(A4624,Booking_data!$A$1:$A$6001,Booking_data!$H$1:$H$6001,"not found")</f>
        <v>4</v>
      </c>
      <c r="P4624">
        <f>_xlfn.XLOOKUP(A4624,Booking_data!$A$1:$A$6001,Booking_data!$I$1:$I$6001,"not Found")</f>
        <v>280</v>
      </c>
      <c r="Q4624">
        <f t="shared" si="362"/>
        <v>1120</v>
      </c>
      <c r="R4624" t="str">
        <f>_xlfn.XLOOKUP(A4624,Booking_data!$A$1:$A$6001,Booking_data!$L$1:$L$6001,"Not Found")</f>
        <v>Net Banking</v>
      </c>
      <c r="S4624">
        <f>_xlfn.XLOOKUP(A4624,Booking_data!$A$1:$A$6001,Booking_data!$N$1:$N$6001,"not Found")</f>
        <v>44</v>
      </c>
      <c r="T4624" t="str">
        <f>_xlfn.XLOOKUP(A4624,Booking_data!$A$1:$A$6001,Booking_data!$O$1:$O$6001,"Not Found")</f>
        <v>Male</v>
      </c>
      <c r="U4624" t="str">
        <f t="shared" si="363"/>
        <v>Middle Age</v>
      </c>
      <c r="V4624" t="str">
        <f t="shared" si="364"/>
        <v>Medium Booking</v>
      </c>
    </row>
    <row r="4625" spans="1:22" x14ac:dyDescent="0.25">
      <c r="A4625" t="s">
        <v>4856</v>
      </c>
      <c r="B4625" s="1">
        <v>46084</v>
      </c>
      <c r="C4625" s="1">
        <v>46134</v>
      </c>
      <c r="D4625" s="9">
        <v>0.53125</v>
      </c>
      <c r="E4625" t="str">
        <f t="shared" si="360"/>
        <v>Weekday</v>
      </c>
      <c r="F4625" t="str">
        <f t="shared" si="361"/>
        <v>Mar</v>
      </c>
      <c r="G4625" t="str">
        <f>_xlfn.XLOOKUP(A4625,Booking_data!$A$1:$A$6001,Booking_data!$D$1:$D$6001,"not found")</f>
        <v>M002</v>
      </c>
      <c r="H4625" t="str">
        <f>_xlfn.XLOOKUP(G4625,Movies_data!$A$1:$A$41,Movies_data!$B$1:$B$41,"not found")</f>
        <v>Jailer</v>
      </c>
      <c r="I4625" t="str">
        <f>_xlfn.XLOOKUP(G4625,Movies_data!$A$1:$A$41,Movies_data!$D$1:$D$41,"not found")</f>
        <v>Action</v>
      </c>
      <c r="J4625" t="str">
        <f>_xlfn.XLOOKUP(G4625,Movies_data!$A$1:$A$41,Movies_data!$C$1:$C$41,"not found")</f>
        <v>Tamil</v>
      </c>
      <c r="K4625">
        <f>_xlfn.XLOOKUP(G4625,Movies_data!$A$1:$A$41,Movies_data!$H$1:$H$41,"Not Found")</f>
        <v>7.1</v>
      </c>
      <c r="L4625" t="str">
        <f>_xlfn.XLOOKUP(A4625,Booking_data!$A$1:$A$6001,Booking_data!$E$1:$E$6001,"not Found")</f>
        <v>C052</v>
      </c>
      <c r="M4625" t="str">
        <f>_xlfn.XLOOKUP(L4625,Cinemas_data!$A$1:$A$49,Cinemas_data!$I$1:$I$49,"not Found")</f>
        <v>City Pride Grand Mall</v>
      </c>
      <c r="N4625" t="str">
        <f>_xlfn.XLOOKUP(L4625,Cinemas_data!$A$1:$A$49,Cinemas_data!$C$1:$C$49,"not Found")</f>
        <v>Bengaluru</v>
      </c>
      <c r="O4625">
        <f>_xlfn.XLOOKUP(A4625,Booking_data!$A$1:$A$6001,Booking_data!$H$1:$H$6001,"not found")</f>
        <v>1</v>
      </c>
      <c r="P4625">
        <f>_xlfn.XLOOKUP(A4625,Booking_data!$A$1:$A$6001,Booking_data!$I$1:$I$6001,"not Found")</f>
        <v>280</v>
      </c>
      <c r="Q4625">
        <f t="shared" si="362"/>
        <v>280</v>
      </c>
      <c r="R4625" t="str">
        <f>_xlfn.XLOOKUP(A4625,Booking_data!$A$1:$A$6001,Booking_data!$L$1:$L$6001,"Not Found")</f>
        <v>UPI</v>
      </c>
      <c r="S4625">
        <f>_xlfn.XLOOKUP(A4625,Booking_data!$A$1:$A$6001,Booking_data!$N$1:$N$6001,"not Found")</f>
        <v>32</v>
      </c>
      <c r="T4625" t="str">
        <f>_xlfn.XLOOKUP(A4625,Booking_data!$A$1:$A$6001,Booking_data!$O$1:$O$6001,"Not Found")</f>
        <v>Other</v>
      </c>
      <c r="U4625" t="str">
        <f t="shared" si="363"/>
        <v>Middle Age</v>
      </c>
      <c r="V4625" t="str">
        <f t="shared" si="364"/>
        <v>Low Booking</v>
      </c>
    </row>
    <row r="4626" spans="1:22" x14ac:dyDescent="0.25">
      <c r="A4626" t="s">
        <v>4857</v>
      </c>
      <c r="B4626" s="1">
        <v>46084</v>
      </c>
      <c r="C4626" s="1">
        <v>46196</v>
      </c>
      <c r="D4626" s="9">
        <v>0.39583333333333331</v>
      </c>
      <c r="E4626" t="str">
        <f t="shared" si="360"/>
        <v>Weekday</v>
      </c>
      <c r="F4626" t="str">
        <f t="shared" si="361"/>
        <v>Mar</v>
      </c>
      <c r="G4626" t="str">
        <f>_xlfn.XLOOKUP(A4626,Booking_data!$A$1:$A$6001,Booking_data!$D$1:$D$6001,"not found")</f>
        <v>M040</v>
      </c>
      <c r="H4626" t="str">
        <f>_xlfn.XLOOKUP(G4626,Movies_data!$A$1:$A$41,Movies_data!$B$1:$B$41,"not found")</f>
        <v>Inside Out 2</v>
      </c>
      <c r="I4626" t="str">
        <f>_xlfn.XLOOKUP(G4626,Movies_data!$A$1:$A$41,Movies_data!$D$1:$D$41,"not found")</f>
        <v>Animation</v>
      </c>
      <c r="J4626" t="str">
        <f>_xlfn.XLOOKUP(G4626,Movies_data!$A$1:$A$41,Movies_data!$C$1:$C$41,"not found")</f>
        <v>English</v>
      </c>
      <c r="K4626">
        <f>_xlfn.XLOOKUP(G4626,Movies_data!$A$1:$A$41,Movies_data!$H$1:$H$41,"Not Found")</f>
        <v>7.6</v>
      </c>
      <c r="L4626" t="str">
        <f>_xlfn.XLOOKUP(A4626,Booking_data!$A$1:$A$6001,Booking_data!$E$1:$E$6001,"not Found")</f>
        <v>C132</v>
      </c>
      <c r="M4626" t="str">
        <f>_xlfn.XLOOKUP(L4626,Cinemas_data!$A$1:$A$49,Cinemas_data!$I$1:$I$49,"not Found")</f>
        <v>City Pride Grand Mall</v>
      </c>
      <c r="N4626" t="str">
        <f>_xlfn.XLOOKUP(L4626,Cinemas_data!$A$1:$A$49,Cinemas_data!$C$1:$C$49,"not Found")</f>
        <v>Kolkata</v>
      </c>
      <c r="O4626">
        <f>_xlfn.XLOOKUP(A4626,Booking_data!$A$1:$A$6001,Booking_data!$H$1:$H$6001,"not found")</f>
        <v>4</v>
      </c>
      <c r="P4626">
        <f>_xlfn.XLOOKUP(A4626,Booking_data!$A$1:$A$6001,Booking_data!$I$1:$I$6001,"not Found")</f>
        <v>180</v>
      </c>
      <c r="Q4626">
        <f t="shared" si="362"/>
        <v>720</v>
      </c>
      <c r="R4626" t="str">
        <f>_xlfn.XLOOKUP(A4626,Booking_data!$A$1:$A$6001,Booking_data!$L$1:$L$6001,"Not Found")</f>
        <v>Debit Card</v>
      </c>
      <c r="S4626">
        <f>_xlfn.XLOOKUP(A4626,Booking_data!$A$1:$A$6001,Booking_data!$N$1:$N$6001,"not Found")</f>
        <v>29</v>
      </c>
      <c r="T4626" t="str">
        <f>_xlfn.XLOOKUP(A4626,Booking_data!$A$1:$A$6001,Booking_data!$O$1:$O$6001,"Not Found")</f>
        <v>Male</v>
      </c>
      <c r="U4626" t="str">
        <f t="shared" si="363"/>
        <v>Youngster</v>
      </c>
      <c r="V4626" t="str">
        <f t="shared" si="364"/>
        <v>Medium Booking</v>
      </c>
    </row>
    <row r="4627" spans="1:22" x14ac:dyDescent="0.25">
      <c r="A4627" t="s">
        <v>4858</v>
      </c>
      <c r="B4627" s="1">
        <v>46084</v>
      </c>
      <c r="C4627" s="1">
        <v>46142</v>
      </c>
      <c r="D4627" s="9">
        <v>0.64583333333333337</v>
      </c>
      <c r="E4627" t="str">
        <f t="shared" si="360"/>
        <v>Weekday</v>
      </c>
      <c r="F4627" t="str">
        <f t="shared" si="361"/>
        <v>Mar</v>
      </c>
      <c r="G4627" t="str">
        <f>_xlfn.XLOOKUP(A4627,Booking_data!$A$1:$A$6001,Booking_data!$D$1:$D$6001,"not found")</f>
        <v>M020</v>
      </c>
      <c r="H4627" t="str">
        <f>_xlfn.XLOOKUP(G4627,Movies_data!$A$1:$A$41,Movies_data!$B$1:$B$41,"not found")</f>
        <v>Jawan</v>
      </c>
      <c r="I4627" t="str">
        <f>_xlfn.XLOOKUP(G4627,Movies_data!$A$1:$A$41,Movies_data!$D$1:$D$41,"not found")</f>
        <v>Action</v>
      </c>
      <c r="J4627" t="str">
        <f>_xlfn.XLOOKUP(G4627,Movies_data!$A$1:$A$41,Movies_data!$C$1:$C$41,"not found")</f>
        <v>Hindi</v>
      </c>
      <c r="K4627">
        <f>_xlfn.XLOOKUP(G4627,Movies_data!$A$1:$A$41,Movies_data!$H$1:$H$41,"Not Found")</f>
        <v>7</v>
      </c>
      <c r="L4627" t="str">
        <f>_xlfn.XLOOKUP(A4627,Booking_data!$A$1:$A$6001,Booking_data!$E$1:$E$6001,"not Found")</f>
        <v>C103</v>
      </c>
      <c r="M4627" t="str">
        <f>_xlfn.XLOOKUP(L4627,Cinemas_data!$A$1:$A$49,Cinemas_data!$I$1:$I$49,"not Found")</f>
        <v>MovieMax Forum Mall</v>
      </c>
      <c r="N4627" t="str">
        <f>_xlfn.XLOOKUP(L4627,Cinemas_data!$A$1:$A$49,Cinemas_data!$C$1:$C$49,"not Found")</f>
        <v>Pune</v>
      </c>
      <c r="O4627">
        <f>_xlfn.XLOOKUP(A4627,Booking_data!$A$1:$A$6001,Booking_data!$H$1:$H$6001,"not found")</f>
        <v>1</v>
      </c>
      <c r="P4627">
        <f>_xlfn.XLOOKUP(A4627,Booking_data!$A$1:$A$6001,Booking_data!$I$1:$I$6001,"not Found")</f>
        <v>360</v>
      </c>
      <c r="Q4627">
        <f t="shared" si="362"/>
        <v>360</v>
      </c>
      <c r="R4627" t="str">
        <f>_xlfn.XLOOKUP(A4627,Booking_data!$A$1:$A$6001,Booking_data!$L$1:$L$6001,"Not Found")</f>
        <v>Wallet</v>
      </c>
      <c r="S4627">
        <f>_xlfn.XLOOKUP(A4627,Booking_data!$A$1:$A$6001,Booking_data!$N$1:$N$6001,"not Found")</f>
        <v>27</v>
      </c>
      <c r="T4627" t="str">
        <f>_xlfn.XLOOKUP(A4627,Booking_data!$A$1:$A$6001,Booking_data!$O$1:$O$6001,"Not Found")</f>
        <v>Female</v>
      </c>
      <c r="U4627" t="str">
        <f t="shared" si="363"/>
        <v>Youngster</v>
      </c>
      <c r="V4627" t="str">
        <f t="shared" si="364"/>
        <v>Low Booking</v>
      </c>
    </row>
    <row r="4628" spans="1:22" x14ac:dyDescent="0.25">
      <c r="A4628" t="s">
        <v>4859</v>
      </c>
      <c r="B4628" s="1">
        <v>46084</v>
      </c>
      <c r="C4628" s="1">
        <v>46128</v>
      </c>
      <c r="D4628" s="9">
        <v>0.9375</v>
      </c>
      <c r="E4628" t="str">
        <f t="shared" si="360"/>
        <v>Weekday</v>
      </c>
      <c r="F4628" t="str">
        <f t="shared" si="361"/>
        <v>Mar</v>
      </c>
      <c r="G4628" t="str">
        <f>_xlfn.XLOOKUP(A4628,Booking_data!$A$1:$A$6001,Booking_data!$D$1:$D$6001,"not found")</f>
        <v>M001</v>
      </c>
      <c r="H4628" t="str">
        <f>_xlfn.XLOOKUP(G4628,Movies_data!$A$1:$A$41,Movies_data!$B$1:$B$41,"not found")</f>
        <v>Leo</v>
      </c>
      <c r="I4628" t="str">
        <f>_xlfn.XLOOKUP(G4628,Movies_data!$A$1:$A$41,Movies_data!$D$1:$D$41,"not found")</f>
        <v>Action</v>
      </c>
      <c r="J4628" t="str">
        <f>_xlfn.XLOOKUP(G4628,Movies_data!$A$1:$A$41,Movies_data!$C$1:$C$41,"not found")</f>
        <v>Tamil</v>
      </c>
      <c r="K4628">
        <f>_xlfn.XLOOKUP(G4628,Movies_data!$A$1:$A$41,Movies_data!$H$1:$H$41,"Not Found")</f>
        <v>8</v>
      </c>
      <c r="L4628" t="str">
        <f>_xlfn.XLOOKUP(A4628,Booking_data!$A$1:$A$6001,Booking_data!$E$1:$E$6001,"not Found")</f>
        <v>C103</v>
      </c>
      <c r="M4628" t="str">
        <f>_xlfn.XLOOKUP(L4628,Cinemas_data!$A$1:$A$49,Cinemas_data!$I$1:$I$49,"not Found")</f>
        <v>MovieMax Forum Mall</v>
      </c>
      <c r="N4628" t="str">
        <f>_xlfn.XLOOKUP(L4628,Cinemas_data!$A$1:$A$49,Cinemas_data!$C$1:$C$49,"not Found")</f>
        <v>Pune</v>
      </c>
      <c r="O4628">
        <f>_xlfn.XLOOKUP(A4628,Booking_data!$A$1:$A$6001,Booking_data!$H$1:$H$6001,"not found")</f>
        <v>3</v>
      </c>
      <c r="P4628">
        <f>_xlfn.XLOOKUP(A4628,Booking_data!$A$1:$A$6001,Booking_data!$I$1:$I$6001,"not Found")</f>
        <v>360</v>
      </c>
      <c r="Q4628">
        <f t="shared" si="362"/>
        <v>1080</v>
      </c>
      <c r="R4628" t="str">
        <f>_xlfn.XLOOKUP(A4628,Booking_data!$A$1:$A$6001,Booking_data!$L$1:$L$6001,"Not Found")</f>
        <v>Wallet</v>
      </c>
      <c r="S4628">
        <f>_xlfn.XLOOKUP(A4628,Booking_data!$A$1:$A$6001,Booking_data!$N$1:$N$6001,"not Found")</f>
        <v>31</v>
      </c>
      <c r="T4628" t="str">
        <f>_xlfn.XLOOKUP(A4628,Booking_data!$A$1:$A$6001,Booking_data!$O$1:$O$6001,"Not Found")</f>
        <v>Male</v>
      </c>
      <c r="U4628" t="str">
        <f t="shared" si="363"/>
        <v>Middle Age</v>
      </c>
      <c r="V4628" t="str">
        <f t="shared" si="364"/>
        <v>Medium Booking</v>
      </c>
    </row>
    <row r="4629" spans="1:22" x14ac:dyDescent="0.25">
      <c r="A4629" t="s">
        <v>4860</v>
      </c>
      <c r="B4629" s="1">
        <v>46084</v>
      </c>
      <c r="C4629" s="1">
        <v>46158</v>
      </c>
      <c r="D4629" s="9">
        <v>0.88541666666666663</v>
      </c>
      <c r="E4629" t="str">
        <f t="shared" si="360"/>
        <v>Weekday</v>
      </c>
      <c r="F4629" t="str">
        <f t="shared" si="361"/>
        <v>Mar</v>
      </c>
      <c r="G4629" t="str">
        <f>_xlfn.XLOOKUP(A4629,Booking_data!$A$1:$A$6001,Booking_data!$D$1:$D$6001,"not found")</f>
        <v>M028</v>
      </c>
      <c r="H4629" t="str">
        <f>_xlfn.XLOOKUP(G4629,Movies_data!$A$1:$A$41,Movies_data!$B$1:$B$41,"not found")</f>
        <v>Kantara</v>
      </c>
      <c r="I4629" t="str">
        <f>_xlfn.XLOOKUP(G4629,Movies_data!$A$1:$A$41,Movies_data!$D$1:$D$41,"not found")</f>
        <v>Action</v>
      </c>
      <c r="J4629" t="str">
        <f>_xlfn.XLOOKUP(G4629,Movies_data!$A$1:$A$41,Movies_data!$C$1:$C$41,"not found")</f>
        <v>Kannada</v>
      </c>
      <c r="K4629">
        <f>_xlfn.XLOOKUP(G4629,Movies_data!$A$1:$A$41,Movies_data!$H$1:$H$41,"Not Found")</f>
        <v>8.1999999999999993</v>
      </c>
      <c r="L4629" t="str">
        <f>_xlfn.XLOOKUP(A4629,Booking_data!$A$1:$A$6001,Booking_data!$E$1:$E$6001,"not Found")</f>
        <v>C151</v>
      </c>
      <c r="M4629" t="str">
        <f>_xlfn.XLOOKUP(L4629,Cinemas_data!$A$1:$A$49,Cinemas_data!$I$1:$I$49,"not Found")</f>
        <v>PVR City Centre</v>
      </c>
      <c r="N4629" t="str">
        <f>_xlfn.XLOOKUP(L4629,Cinemas_data!$A$1:$A$49,Cinemas_data!$C$1:$C$49,"not Found")</f>
        <v>Kochi</v>
      </c>
      <c r="O4629">
        <f>_xlfn.XLOOKUP(A4629,Booking_data!$A$1:$A$6001,Booking_data!$H$1:$H$6001,"not found")</f>
        <v>5</v>
      </c>
      <c r="P4629">
        <f>_xlfn.XLOOKUP(A4629,Booking_data!$A$1:$A$6001,Booking_data!$I$1:$I$6001,"not Found")</f>
        <v>280</v>
      </c>
      <c r="Q4629">
        <f t="shared" si="362"/>
        <v>1400</v>
      </c>
      <c r="R4629" t="str">
        <f>_xlfn.XLOOKUP(A4629,Booking_data!$A$1:$A$6001,Booking_data!$L$1:$L$6001,"Not Found")</f>
        <v>Wallet</v>
      </c>
      <c r="S4629">
        <f>_xlfn.XLOOKUP(A4629,Booking_data!$A$1:$A$6001,Booking_data!$N$1:$N$6001,"not Found")</f>
        <v>24</v>
      </c>
      <c r="T4629" t="str">
        <f>_xlfn.XLOOKUP(A4629,Booking_data!$A$1:$A$6001,Booking_data!$O$1:$O$6001,"Not Found")</f>
        <v>Male</v>
      </c>
      <c r="U4629" t="str">
        <f t="shared" si="363"/>
        <v>Youngster</v>
      </c>
      <c r="V4629" t="str">
        <f t="shared" si="364"/>
        <v>High Booking</v>
      </c>
    </row>
    <row r="4630" spans="1:22" x14ac:dyDescent="0.25">
      <c r="A4630" t="s">
        <v>4861</v>
      </c>
      <c r="B4630" s="1">
        <v>46084</v>
      </c>
      <c r="C4630" s="1">
        <v>46065</v>
      </c>
      <c r="D4630" s="9">
        <v>0.39583333333333331</v>
      </c>
      <c r="E4630" t="str">
        <f t="shared" si="360"/>
        <v>Weekday</v>
      </c>
      <c r="F4630" t="str">
        <f t="shared" si="361"/>
        <v>Mar</v>
      </c>
      <c r="G4630" t="str">
        <f>_xlfn.XLOOKUP(A4630,Booking_data!$A$1:$A$6001,Booking_data!$D$1:$D$6001,"not found")</f>
        <v>M023</v>
      </c>
      <c r="H4630" t="str">
        <f>_xlfn.XLOOKUP(G4630,Movies_data!$A$1:$A$41,Movies_data!$B$1:$B$41,"not found")</f>
        <v>Stree 2</v>
      </c>
      <c r="I4630" t="str">
        <f>_xlfn.XLOOKUP(G4630,Movies_data!$A$1:$A$41,Movies_data!$D$1:$D$41,"not found")</f>
        <v>Comedy</v>
      </c>
      <c r="J4630" t="str">
        <f>_xlfn.XLOOKUP(G4630,Movies_data!$A$1:$A$41,Movies_data!$C$1:$C$41,"not found")</f>
        <v>Hindi</v>
      </c>
      <c r="K4630">
        <f>_xlfn.XLOOKUP(G4630,Movies_data!$A$1:$A$41,Movies_data!$H$1:$H$41,"Not Found")</f>
        <v>6.9</v>
      </c>
      <c r="L4630" t="str">
        <f>_xlfn.XLOOKUP(A4630,Booking_data!$A$1:$A$6001,Booking_data!$E$1:$E$6001,"not Found")</f>
        <v>C131</v>
      </c>
      <c r="M4630" t="str">
        <f>_xlfn.XLOOKUP(L4630,Cinemas_data!$A$1:$A$49,Cinemas_data!$I$1:$I$49,"not Found")</f>
        <v>Asian Cinemas City Centre</v>
      </c>
      <c r="N4630" t="str">
        <f>_xlfn.XLOOKUP(L4630,Cinemas_data!$A$1:$A$49,Cinemas_data!$C$1:$C$49,"not Found")</f>
        <v>Kolkata</v>
      </c>
      <c r="O4630">
        <f>_xlfn.XLOOKUP(A4630,Booking_data!$A$1:$A$6001,Booking_data!$H$1:$H$6001,"not found")</f>
        <v>3</v>
      </c>
      <c r="P4630">
        <f>_xlfn.XLOOKUP(A4630,Booking_data!$A$1:$A$6001,Booking_data!$I$1:$I$6001,"not Found")</f>
        <v>340</v>
      </c>
      <c r="Q4630">
        <f t="shared" si="362"/>
        <v>1020</v>
      </c>
      <c r="R4630" t="str">
        <f>_xlfn.XLOOKUP(A4630,Booking_data!$A$1:$A$6001,Booking_data!$L$1:$L$6001,"Not Found")</f>
        <v>Wallet</v>
      </c>
      <c r="S4630">
        <f>_xlfn.XLOOKUP(A4630,Booking_data!$A$1:$A$6001,Booking_data!$N$1:$N$6001,"not Found")</f>
        <v>25</v>
      </c>
      <c r="T4630" t="str">
        <f>_xlfn.XLOOKUP(A4630,Booking_data!$A$1:$A$6001,Booking_data!$O$1:$O$6001,"Not Found")</f>
        <v>Female</v>
      </c>
      <c r="U4630" t="str">
        <f t="shared" si="363"/>
        <v>Youngster</v>
      </c>
      <c r="V4630" t="str">
        <f t="shared" si="364"/>
        <v>Medium Booking</v>
      </c>
    </row>
    <row r="4631" spans="1:22" x14ac:dyDescent="0.25">
      <c r="A4631" t="s">
        <v>4862</v>
      </c>
      <c r="B4631" s="1">
        <v>46084</v>
      </c>
      <c r="C4631" s="1">
        <v>46103</v>
      </c>
      <c r="D4631" s="9">
        <v>0.77083333333333337</v>
      </c>
      <c r="E4631" t="str">
        <f t="shared" si="360"/>
        <v>Weekday</v>
      </c>
      <c r="F4631" t="str">
        <f t="shared" si="361"/>
        <v>Mar</v>
      </c>
      <c r="G4631" t="str">
        <f>_xlfn.XLOOKUP(A4631,Booking_data!$A$1:$A$6001,Booking_data!$D$1:$D$6001,"not found")</f>
        <v>M030</v>
      </c>
      <c r="H4631" t="str">
        <f>_xlfn.XLOOKUP(G4631,Movies_data!$A$1:$A$41,Movies_data!$B$1:$B$41,"not found")</f>
        <v>Kirik Party</v>
      </c>
      <c r="I4631" t="str">
        <f>_xlfn.XLOOKUP(G4631,Movies_data!$A$1:$A$41,Movies_data!$D$1:$D$41,"not found")</f>
        <v>Comedy</v>
      </c>
      <c r="J4631" t="str">
        <f>_xlfn.XLOOKUP(G4631,Movies_data!$A$1:$A$41,Movies_data!$C$1:$C$41,"not found")</f>
        <v>Kannada</v>
      </c>
      <c r="K4631">
        <f>_xlfn.XLOOKUP(G4631,Movies_data!$A$1:$A$41,Movies_data!$H$1:$H$41,"Not Found")</f>
        <v>8</v>
      </c>
      <c r="L4631" t="str">
        <f>_xlfn.XLOOKUP(A4631,Booking_data!$A$1:$A$6001,Booking_data!$E$1:$E$6001,"not Found")</f>
        <v>C093</v>
      </c>
      <c r="M4631" t="str">
        <f>_xlfn.XLOOKUP(L4631,Cinemas_data!$A$1:$A$49,Cinemas_data!$I$1:$I$49,"not Found")</f>
        <v>Mukta A2 Cinemas Forum Mall</v>
      </c>
      <c r="N4631" t="str">
        <f>_xlfn.XLOOKUP(L4631,Cinemas_data!$A$1:$A$49,Cinemas_data!$C$1:$C$49,"not Found")</f>
        <v>Mumbai</v>
      </c>
      <c r="O4631">
        <f>_xlfn.XLOOKUP(A4631,Booking_data!$A$1:$A$6001,Booking_data!$H$1:$H$6001,"not found")</f>
        <v>2</v>
      </c>
      <c r="P4631">
        <f>_xlfn.XLOOKUP(A4631,Booking_data!$A$1:$A$6001,Booking_data!$I$1:$I$6001,"not Found")</f>
        <v>420</v>
      </c>
      <c r="Q4631">
        <f t="shared" si="362"/>
        <v>840</v>
      </c>
      <c r="R4631" t="str">
        <f>_xlfn.XLOOKUP(A4631,Booking_data!$A$1:$A$6001,Booking_data!$L$1:$L$6001,"Not Found")</f>
        <v>Debit Card</v>
      </c>
      <c r="S4631">
        <f>_xlfn.XLOOKUP(A4631,Booking_data!$A$1:$A$6001,Booking_data!$N$1:$N$6001,"not Found")</f>
        <v>36</v>
      </c>
      <c r="T4631" t="str">
        <f>_xlfn.XLOOKUP(A4631,Booking_data!$A$1:$A$6001,Booking_data!$O$1:$O$6001,"Not Found")</f>
        <v>Female</v>
      </c>
      <c r="U4631" t="str">
        <f t="shared" si="363"/>
        <v>Middle Age</v>
      </c>
      <c r="V4631" t="str">
        <f t="shared" si="364"/>
        <v>Low Booking</v>
      </c>
    </row>
    <row r="4632" spans="1:22" x14ac:dyDescent="0.25">
      <c r="A4632" t="s">
        <v>4863</v>
      </c>
      <c r="B4632" s="1">
        <v>46084</v>
      </c>
      <c r="C4632" s="1">
        <v>46175</v>
      </c>
      <c r="D4632" s="9">
        <v>0.39583333333333331</v>
      </c>
      <c r="E4632" t="str">
        <f t="shared" si="360"/>
        <v>Weekday</v>
      </c>
      <c r="F4632" t="str">
        <f t="shared" si="361"/>
        <v>Mar</v>
      </c>
      <c r="G4632" t="str">
        <f>_xlfn.XLOOKUP(A4632,Booking_data!$A$1:$A$6001,Booking_data!$D$1:$D$6001,"not found")</f>
        <v>M033</v>
      </c>
      <c r="H4632" t="str">
        <f>_xlfn.XLOOKUP(G4632,Movies_data!$A$1:$A$41,Movies_data!$B$1:$B$41,"not found")</f>
        <v>Lucifer</v>
      </c>
      <c r="I4632" t="str">
        <f>_xlfn.XLOOKUP(G4632,Movies_data!$A$1:$A$41,Movies_data!$D$1:$D$41,"not found")</f>
        <v>Action</v>
      </c>
      <c r="J4632" t="str">
        <f>_xlfn.XLOOKUP(G4632,Movies_data!$A$1:$A$41,Movies_data!$C$1:$C$41,"not found")</f>
        <v>Malayalam</v>
      </c>
      <c r="K4632">
        <f>_xlfn.XLOOKUP(G4632,Movies_data!$A$1:$A$41,Movies_data!$H$1:$H$41,"Not Found")</f>
        <v>7.5</v>
      </c>
      <c r="L4632" t="str">
        <f>_xlfn.XLOOKUP(A4632,Booking_data!$A$1:$A$6001,Booking_data!$E$1:$E$6001,"not Found")</f>
        <v>C092</v>
      </c>
      <c r="M4632" t="str">
        <f>_xlfn.XLOOKUP(L4632,Cinemas_data!$A$1:$A$49,Cinemas_data!$I$1:$I$49,"not Found")</f>
        <v>Miraj Cinemas Grand Mall</v>
      </c>
      <c r="N4632" t="str">
        <f>_xlfn.XLOOKUP(L4632,Cinemas_data!$A$1:$A$49,Cinemas_data!$C$1:$C$49,"not Found")</f>
        <v>Mumbai</v>
      </c>
      <c r="O4632">
        <f>_xlfn.XLOOKUP(A4632,Booking_data!$A$1:$A$6001,Booking_data!$H$1:$H$6001,"not found")</f>
        <v>2</v>
      </c>
      <c r="P4632">
        <f>_xlfn.XLOOKUP(A4632,Booking_data!$A$1:$A$6001,Booking_data!$I$1:$I$6001,"not Found")</f>
        <v>160</v>
      </c>
      <c r="Q4632">
        <f t="shared" si="362"/>
        <v>320</v>
      </c>
      <c r="R4632" t="str">
        <f>_xlfn.XLOOKUP(A4632,Booking_data!$A$1:$A$6001,Booking_data!$L$1:$L$6001,"Not Found")</f>
        <v>Net Banking</v>
      </c>
      <c r="S4632">
        <f>_xlfn.XLOOKUP(A4632,Booking_data!$A$1:$A$6001,Booking_data!$N$1:$N$6001,"not Found")</f>
        <v>57</v>
      </c>
      <c r="T4632" t="str">
        <f>_xlfn.XLOOKUP(A4632,Booking_data!$A$1:$A$6001,Booking_data!$O$1:$O$6001,"Not Found")</f>
        <v>Other</v>
      </c>
      <c r="U4632" t="str">
        <f t="shared" si="363"/>
        <v>Above 45</v>
      </c>
      <c r="V4632" t="str">
        <f t="shared" si="364"/>
        <v>Low Booking</v>
      </c>
    </row>
    <row r="4633" spans="1:22" x14ac:dyDescent="0.25">
      <c r="A4633" t="s">
        <v>4864</v>
      </c>
      <c r="B4633" s="1">
        <v>46084</v>
      </c>
      <c r="C4633" s="1">
        <v>46174</v>
      </c>
      <c r="D4633" s="9">
        <v>0.77083333333333337</v>
      </c>
      <c r="E4633" t="str">
        <f t="shared" si="360"/>
        <v>Weekday</v>
      </c>
      <c r="F4633" t="str">
        <f t="shared" si="361"/>
        <v>Mar</v>
      </c>
      <c r="G4633" t="str">
        <f>_xlfn.XLOOKUP(A4633,Booking_data!$A$1:$A$6001,Booking_data!$D$1:$D$6001,"not found")</f>
        <v>M017</v>
      </c>
      <c r="H4633" t="str">
        <f>_xlfn.XLOOKUP(G4633,Movies_data!$A$1:$A$41,Movies_data!$B$1:$B$41,"not found")</f>
        <v>Baahubali 2</v>
      </c>
      <c r="I4633" t="str">
        <f>_xlfn.XLOOKUP(G4633,Movies_data!$A$1:$A$41,Movies_data!$D$1:$D$41,"not found")</f>
        <v>Action</v>
      </c>
      <c r="J4633" t="str">
        <f>_xlfn.XLOOKUP(G4633,Movies_data!$A$1:$A$41,Movies_data!$C$1:$C$41,"not found")</f>
        <v>Telugu</v>
      </c>
      <c r="K4633">
        <f>_xlfn.XLOOKUP(G4633,Movies_data!$A$1:$A$41,Movies_data!$H$1:$H$41,"Not Found")</f>
        <v>8.1999999999999993</v>
      </c>
      <c r="L4633" t="str">
        <f>_xlfn.XLOOKUP(A4633,Booking_data!$A$1:$A$6001,Booking_data!$E$1:$E$6001,"not Found")</f>
        <v>C091</v>
      </c>
      <c r="M4633" t="str">
        <f>_xlfn.XLOOKUP(L4633,Cinemas_data!$A$1:$A$49,Cinemas_data!$I$1:$I$49,"not Found")</f>
        <v>Cinepolis City Centre</v>
      </c>
      <c r="N4633" t="str">
        <f>_xlfn.XLOOKUP(L4633,Cinemas_data!$A$1:$A$49,Cinemas_data!$C$1:$C$49,"not Found")</f>
        <v>Mumbai</v>
      </c>
      <c r="O4633">
        <f>_xlfn.XLOOKUP(A4633,Booking_data!$A$1:$A$6001,Booking_data!$H$1:$H$6001,"not found")</f>
        <v>3</v>
      </c>
      <c r="P4633">
        <f>_xlfn.XLOOKUP(A4633,Booking_data!$A$1:$A$6001,Booking_data!$I$1:$I$6001,"not Found")</f>
        <v>200</v>
      </c>
      <c r="Q4633">
        <f t="shared" si="362"/>
        <v>600</v>
      </c>
      <c r="R4633" t="str">
        <f>_xlfn.XLOOKUP(A4633,Booking_data!$A$1:$A$6001,Booking_data!$L$1:$L$6001,"Not Found")</f>
        <v>Credit Card</v>
      </c>
      <c r="S4633">
        <f>_xlfn.XLOOKUP(A4633,Booking_data!$A$1:$A$6001,Booking_data!$N$1:$N$6001,"not Found")</f>
        <v>49</v>
      </c>
      <c r="T4633" t="str">
        <f>_xlfn.XLOOKUP(A4633,Booking_data!$A$1:$A$6001,Booking_data!$O$1:$O$6001,"Not Found")</f>
        <v>Other</v>
      </c>
      <c r="U4633" t="str">
        <f t="shared" si="363"/>
        <v>Above 45</v>
      </c>
      <c r="V4633" t="str">
        <f t="shared" si="364"/>
        <v>Medium Booking</v>
      </c>
    </row>
    <row r="4634" spans="1:22" x14ac:dyDescent="0.25">
      <c r="A4634" t="s">
        <v>4865</v>
      </c>
      <c r="B4634" s="1">
        <v>46084</v>
      </c>
      <c r="C4634" s="1">
        <v>46124</v>
      </c>
      <c r="D4634" s="9">
        <v>0.64583333333333337</v>
      </c>
      <c r="E4634" t="str">
        <f t="shared" si="360"/>
        <v>Weekday</v>
      </c>
      <c r="F4634" t="str">
        <f t="shared" si="361"/>
        <v>Mar</v>
      </c>
      <c r="G4634" t="str">
        <f>_xlfn.XLOOKUP(A4634,Booking_data!$A$1:$A$6001,Booking_data!$D$1:$D$6001,"not found")</f>
        <v>M034</v>
      </c>
      <c r="H4634" t="str">
        <f>_xlfn.XLOOKUP(G4634,Movies_data!$A$1:$A$41,Movies_data!$B$1:$B$41,"not found")</f>
        <v>Manjummel Boys</v>
      </c>
      <c r="I4634" t="str">
        <f>_xlfn.XLOOKUP(G4634,Movies_data!$A$1:$A$41,Movies_data!$D$1:$D$41,"not found")</f>
        <v>Adventure</v>
      </c>
      <c r="J4634" t="str">
        <f>_xlfn.XLOOKUP(G4634,Movies_data!$A$1:$A$41,Movies_data!$C$1:$C$41,"not found")</f>
        <v>Malayalam</v>
      </c>
      <c r="K4634">
        <f>_xlfn.XLOOKUP(G4634,Movies_data!$A$1:$A$41,Movies_data!$H$1:$H$41,"Not Found")</f>
        <v>8.3000000000000007</v>
      </c>
      <c r="L4634" t="str">
        <f>_xlfn.XLOOKUP(A4634,Booking_data!$A$1:$A$6001,Booking_data!$E$1:$E$6001,"not Found")</f>
        <v>C033</v>
      </c>
      <c r="M4634" t="str">
        <f>_xlfn.XLOOKUP(L4634,Cinemas_data!$A$1:$A$49,Cinemas_data!$I$1:$I$49,"not Found")</f>
        <v>Asian Cinemas Forum Mall</v>
      </c>
      <c r="N4634" t="str">
        <f>_xlfn.XLOOKUP(L4634,Cinemas_data!$A$1:$A$49,Cinemas_data!$C$1:$C$49,"not Found")</f>
        <v>Madurai</v>
      </c>
      <c r="O4634">
        <f>_xlfn.XLOOKUP(A4634,Booking_data!$A$1:$A$6001,Booking_data!$H$1:$H$6001,"not found")</f>
        <v>2</v>
      </c>
      <c r="P4634">
        <f>_xlfn.XLOOKUP(A4634,Booking_data!$A$1:$A$6001,Booking_data!$I$1:$I$6001,"not Found")</f>
        <v>260</v>
      </c>
      <c r="Q4634">
        <f t="shared" si="362"/>
        <v>520</v>
      </c>
      <c r="R4634" t="str">
        <f>_xlfn.XLOOKUP(A4634,Booking_data!$A$1:$A$6001,Booking_data!$L$1:$L$6001,"Not Found")</f>
        <v>UPI</v>
      </c>
      <c r="S4634">
        <f>_xlfn.XLOOKUP(A4634,Booking_data!$A$1:$A$6001,Booking_data!$N$1:$N$6001,"not Found")</f>
        <v>46</v>
      </c>
      <c r="T4634" t="str">
        <f>_xlfn.XLOOKUP(A4634,Booking_data!$A$1:$A$6001,Booking_data!$O$1:$O$6001,"Not Found")</f>
        <v>Female</v>
      </c>
      <c r="U4634" t="str">
        <f t="shared" si="363"/>
        <v>Above 45</v>
      </c>
      <c r="V4634" t="str">
        <f t="shared" si="364"/>
        <v>Low Booking</v>
      </c>
    </row>
    <row r="4635" spans="1:22" x14ac:dyDescent="0.25">
      <c r="A4635" t="s">
        <v>4866</v>
      </c>
      <c r="B4635" s="1">
        <v>46084</v>
      </c>
      <c r="C4635" s="1">
        <v>46193</v>
      </c>
      <c r="D4635" s="9">
        <v>0.77083333333333337</v>
      </c>
      <c r="E4635" t="str">
        <f t="shared" si="360"/>
        <v>Weekday</v>
      </c>
      <c r="F4635" t="str">
        <f t="shared" si="361"/>
        <v>Mar</v>
      </c>
      <c r="G4635" t="str">
        <f>_xlfn.XLOOKUP(A4635,Booking_data!$A$1:$A$6001,Booking_data!$D$1:$D$6001,"not found")</f>
        <v>M003</v>
      </c>
      <c r="H4635" t="str">
        <f>_xlfn.XLOOKUP(G4635,Movies_data!$A$1:$A$41,Movies_data!$B$1:$B$41,"not found")</f>
        <v>Vikram</v>
      </c>
      <c r="I4635" t="str">
        <f>_xlfn.XLOOKUP(G4635,Movies_data!$A$1:$A$41,Movies_data!$D$1:$D$41,"not found")</f>
        <v>Action</v>
      </c>
      <c r="J4635" t="str">
        <f>_xlfn.XLOOKUP(G4635,Movies_data!$A$1:$A$41,Movies_data!$C$1:$C$41,"not found")</f>
        <v>Tamil</v>
      </c>
      <c r="K4635">
        <f>_xlfn.XLOOKUP(G4635,Movies_data!$A$1:$A$41,Movies_data!$H$1:$H$41,"Not Found")</f>
        <v>8.3000000000000007</v>
      </c>
      <c r="L4635" t="str">
        <f>_xlfn.XLOOKUP(A4635,Booking_data!$A$1:$A$6001,Booking_data!$E$1:$E$6001,"not Found")</f>
        <v>C051</v>
      </c>
      <c r="M4635" t="str">
        <f>_xlfn.XLOOKUP(L4635,Cinemas_data!$A$1:$A$49,Cinemas_data!$I$1:$I$49,"not Found")</f>
        <v>Asian Cinemas City Centre</v>
      </c>
      <c r="N4635" t="str">
        <f>_xlfn.XLOOKUP(L4635,Cinemas_data!$A$1:$A$49,Cinemas_data!$C$1:$C$49,"not Found")</f>
        <v>Bengaluru</v>
      </c>
      <c r="O4635">
        <f>_xlfn.XLOOKUP(A4635,Booking_data!$A$1:$A$6001,Booking_data!$H$1:$H$6001,"not found")</f>
        <v>2</v>
      </c>
      <c r="P4635">
        <f>_xlfn.XLOOKUP(A4635,Booking_data!$A$1:$A$6001,Booking_data!$I$1:$I$6001,"not Found")</f>
        <v>460</v>
      </c>
      <c r="Q4635">
        <f t="shared" si="362"/>
        <v>920</v>
      </c>
      <c r="R4635" t="str">
        <f>_xlfn.XLOOKUP(A4635,Booking_data!$A$1:$A$6001,Booking_data!$L$1:$L$6001,"Not Found")</f>
        <v>Credit Card</v>
      </c>
      <c r="S4635">
        <f>_xlfn.XLOOKUP(A4635,Booking_data!$A$1:$A$6001,Booking_data!$N$1:$N$6001,"not Found")</f>
        <v>22</v>
      </c>
      <c r="T4635" t="str">
        <f>_xlfn.XLOOKUP(A4635,Booking_data!$A$1:$A$6001,Booking_data!$O$1:$O$6001,"Not Found")</f>
        <v>Other</v>
      </c>
      <c r="U4635" t="str">
        <f t="shared" si="363"/>
        <v>Youngster</v>
      </c>
      <c r="V4635" t="str">
        <f t="shared" si="364"/>
        <v>Low Booking</v>
      </c>
    </row>
    <row r="4636" spans="1:22" x14ac:dyDescent="0.25">
      <c r="A4636" t="s">
        <v>4867</v>
      </c>
      <c r="B4636" s="1">
        <v>46084</v>
      </c>
      <c r="C4636" s="1">
        <v>46031</v>
      </c>
      <c r="D4636" s="9">
        <v>0.9375</v>
      </c>
      <c r="E4636" t="str">
        <f t="shared" si="360"/>
        <v>Weekday</v>
      </c>
      <c r="F4636" t="str">
        <f t="shared" si="361"/>
        <v>Mar</v>
      </c>
      <c r="G4636" t="str">
        <f>_xlfn.XLOOKUP(A4636,Booking_data!$A$1:$A$6001,Booking_data!$D$1:$D$6001,"not found")</f>
        <v>M020</v>
      </c>
      <c r="H4636" t="str">
        <f>_xlfn.XLOOKUP(G4636,Movies_data!$A$1:$A$41,Movies_data!$B$1:$B$41,"not found")</f>
        <v>Jawan</v>
      </c>
      <c r="I4636" t="str">
        <f>_xlfn.XLOOKUP(G4636,Movies_data!$A$1:$A$41,Movies_data!$D$1:$D$41,"not found")</f>
        <v>Action</v>
      </c>
      <c r="J4636" t="str">
        <f>_xlfn.XLOOKUP(G4636,Movies_data!$A$1:$A$41,Movies_data!$C$1:$C$41,"not found")</f>
        <v>Hindi</v>
      </c>
      <c r="K4636">
        <f>_xlfn.XLOOKUP(G4636,Movies_data!$A$1:$A$41,Movies_data!$H$1:$H$41,"Not Found")</f>
        <v>7</v>
      </c>
      <c r="L4636" t="str">
        <f>_xlfn.XLOOKUP(A4636,Booking_data!$A$1:$A$6001,Booking_data!$E$1:$E$6001,"not Found")</f>
        <v>C112</v>
      </c>
      <c r="M4636" t="str">
        <f>_xlfn.XLOOKUP(L4636,Cinemas_data!$A$1:$A$49,Cinemas_data!$I$1:$I$49,"not Found")</f>
        <v>MovieMax Grand Mall</v>
      </c>
      <c r="N4636" t="str">
        <f>_xlfn.XLOOKUP(L4636,Cinemas_data!$A$1:$A$49,Cinemas_data!$C$1:$C$49,"not Found")</f>
        <v>Delhi</v>
      </c>
      <c r="O4636">
        <f>_xlfn.XLOOKUP(A4636,Booking_data!$A$1:$A$6001,Booking_data!$H$1:$H$6001,"not found")</f>
        <v>5</v>
      </c>
      <c r="P4636">
        <f>_xlfn.XLOOKUP(A4636,Booking_data!$A$1:$A$6001,Booking_data!$I$1:$I$6001,"not Found")</f>
        <v>320</v>
      </c>
      <c r="Q4636">
        <f t="shared" si="362"/>
        <v>1600</v>
      </c>
      <c r="R4636" t="str">
        <f>_xlfn.XLOOKUP(A4636,Booking_data!$A$1:$A$6001,Booking_data!$L$1:$L$6001,"Not Found")</f>
        <v>UPI</v>
      </c>
      <c r="S4636">
        <f>_xlfn.XLOOKUP(A4636,Booking_data!$A$1:$A$6001,Booking_data!$N$1:$N$6001,"not Found")</f>
        <v>52</v>
      </c>
      <c r="T4636" t="str">
        <f>_xlfn.XLOOKUP(A4636,Booking_data!$A$1:$A$6001,Booking_data!$O$1:$O$6001,"Not Found")</f>
        <v>Other</v>
      </c>
      <c r="U4636" t="str">
        <f t="shared" si="363"/>
        <v>Above 45</v>
      </c>
      <c r="V4636" t="str">
        <f t="shared" si="364"/>
        <v>High Booking</v>
      </c>
    </row>
    <row r="4637" spans="1:22" x14ac:dyDescent="0.25">
      <c r="A4637" t="s">
        <v>4868</v>
      </c>
      <c r="B4637" s="1">
        <v>46084</v>
      </c>
      <c r="C4637" s="1">
        <v>46124</v>
      </c>
      <c r="D4637" s="9">
        <v>0.53125</v>
      </c>
      <c r="E4637" t="str">
        <f t="shared" si="360"/>
        <v>Weekday</v>
      </c>
      <c r="F4637" t="str">
        <f t="shared" si="361"/>
        <v>Mar</v>
      </c>
      <c r="G4637" t="str">
        <f>_xlfn.XLOOKUP(A4637,Booking_data!$A$1:$A$6001,Booking_data!$D$1:$D$6001,"not found")</f>
        <v>M026</v>
      </c>
      <c r="H4637" t="str">
        <f>_xlfn.XLOOKUP(G4637,Movies_data!$A$1:$A$41,Movies_data!$B$1:$B$41,"not found")</f>
        <v>Drishyam 2</v>
      </c>
      <c r="I4637" t="str">
        <f>_xlfn.XLOOKUP(G4637,Movies_data!$A$1:$A$41,Movies_data!$D$1:$D$41,"not found")</f>
        <v>Thriller</v>
      </c>
      <c r="J4637" t="str">
        <f>_xlfn.XLOOKUP(G4637,Movies_data!$A$1:$A$41,Movies_data!$C$1:$C$41,"not found")</f>
        <v>Hindi</v>
      </c>
      <c r="K4637">
        <f>_xlfn.XLOOKUP(G4637,Movies_data!$A$1:$A$41,Movies_data!$H$1:$H$41,"Not Found")</f>
        <v>8.1999999999999993</v>
      </c>
      <c r="L4637" t="str">
        <f>_xlfn.XLOOKUP(A4637,Booking_data!$A$1:$A$6001,Booking_data!$E$1:$E$6001,"not Found")</f>
        <v>C093</v>
      </c>
      <c r="M4637" t="str">
        <f>_xlfn.XLOOKUP(L4637,Cinemas_data!$A$1:$A$49,Cinemas_data!$I$1:$I$49,"not Found")</f>
        <v>Mukta A2 Cinemas Forum Mall</v>
      </c>
      <c r="N4637" t="str">
        <f>_xlfn.XLOOKUP(L4637,Cinemas_data!$A$1:$A$49,Cinemas_data!$C$1:$C$49,"not Found")</f>
        <v>Mumbai</v>
      </c>
      <c r="O4637">
        <f>_xlfn.XLOOKUP(A4637,Booking_data!$A$1:$A$6001,Booking_data!$H$1:$H$6001,"not found")</f>
        <v>2</v>
      </c>
      <c r="P4637">
        <f>_xlfn.XLOOKUP(A4637,Booking_data!$A$1:$A$6001,Booking_data!$I$1:$I$6001,"not Found")</f>
        <v>320</v>
      </c>
      <c r="Q4637">
        <f t="shared" si="362"/>
        <v>640</v>
      </c>
      <c r="R4637" t="str">
        <f>_xlfn.XLOOKUP(A4637,Booking_data!$A$1:$A$6001,Booking_data!$L$1:$L$6001,"Not Found")</f>
        <v>UPI</v>
      </c>
      <c r="S4637">
        <f>_xlfn.XLOOKUP(A4637,Booking_data!$A$1:$A$6001,Booking_data!$N$1:$N$6001,"not Found")</f>
        <v>18</v>
      </c>
      <c r="T4637" t="str">
        <f>_xlfn.XLOOKUP(A4637,Booking_data!$A$1:$A$6001,Booking_data!$O$1:$O$6001,"Not Found")</f>
        <v>Male</v>
      </c>
      <c r="U4637" t="str">
        <f t="shared" si="363"/>
        <v>Youngster</v>
      </c>
      <c r="V4637" t="str">
        <f t="shared" si="364"/>
        <v>Low Booking</v>
      </c>
    </row>
    <row r="4638" spans="1:22" x14ac:dyDescent="0.25">
      <c r="A4638" t="s">
        <v>4869</v>
      </c>
      <c r="B4638" s="1">
        <v>46084</v>
      </c>
      <c r="C4638" s="1">
        <v>46072</v>
      </c>
      <c r="D4638" s="9">
        <v>0.9375</v>
      </c>
      <c r="E4638" t="str">
        <f t="shared" si="360"/>
        <v>Weekday</v>
      </c>
      <c r="F4638" t="str">
        <f t="shared" si="361"/>
        <v>Mar</v>
      </c>
      <c r="G4638" t="str">
        <f>_xlfn.XLOOKUP(A4638,Booking_data!$A$1:$A$6001,Booking_data!$D$1:$D$6001,"not found")</f>
        <v>M008</v>
      </c>
      <c r="H4638" t="str">
        <f>_xlfn.XLOOKUP(G4638,Movies_data!$A$1:$A$41,Movies_data!$B$1:$B$41,"not found")</f>
        <v>Love Today</v>
      </c>
      <c r="I4638" t="str">
        <f>_xlfn.XLOOKUP(G4638,Movies_data!$A$1:$A$41,Movies_data!$D$1:$D$41,"not found")</f>
        <v>Romance</v>
      </c>
      <c r="J4638" t="str">
        <f>_xlfn.XLOOKUP(G4638,Movies_data!$A$1:$A$41,Movies_data!$C$1:$C$41,"not found")</f>
        <v>Tamil</v>
      </c>
      <c r="K4638">
        <f>_xlfn.XLOOKUP(G4638,Movies_data!$A$1:$A$41,Movies_data!$H$1:$H$41,"Not Found")</f>
        <v>7.4</v>
      </c>
      <c r="L4638" t="str">
        <f>_xlfn.XLOOKUP(A4638,Booking_data!$A$1:$A$6001,Booking_data!$E$1:$E$6001,"not Found")</f>
        <v>C091</v>
      </c>
      <c r="M4638" t="str">
        <f>_xlfn.XLOOKUP(L4638,Cinemas_data!$A$1:$A$49,Cinemas_data!$I$1:$I$49,"not Found")</f>
        <v>Cinepolis City Centre</v>
      </c>
      <c r="N4638" t="str">
        <f>_xlfn.XLOOKUP(L4638,Cinemas_data!$A$1:$A$49,Cinemas_data!$C$1:$C$49,"not Found")</f>
        <v>Mumbai</v>
      </c>
      <c r="O4638">
        <f>_xlfn.XLOOKUP(A4638,Booking_data!$A$1:$A$6001,Booking_data!$H$1:$H$6001,"not found")</f>
        <v>1</v>
      </c>
      <c r="P4638">
        <f>_xlfn.XLOOKUP(A4638,Booking_data!$A$1:$A$6001,Booking_data!$I$1:$I$6001,"not Found")</f>
        <v>280</v>
      </c>
      <c r="Q4638">
        <f t="shared" si="362"/>
        <v>280</v>
      </c>
      <c r="R4638" t="str">
        <f>_xlfn.XLOOKUP(A4638,Booking_data!$A$1:$A$6001,Booking_data!$L$1:$L$6001,"Not Found")</f>
        <v>Wallet</v>
      </c>
      <c r="S4638">
        <f>_xlfn.XLOOKUP(A4638,Booking_data!$A$1:$A$6001,Booking_data!$N$1:$N$6001,"not Found")</f>
        <v>48</v>
      </c>
      <c r="T4638" t="str">
        <f>_xlfn.XLOOKUP(A4638,Booking_data!$A$1:$A$6001,Booking_data!$O$1:$O$6001,"Not Found")</f>
        <v>Female</v>
      </c>
      <c r="U4638" t="str">
        <f t="shared" si="363"/>
        <v>Above 45</v>
      </c>
      <c r="V4638" t="str">
        <f t="shared" si="364"/>
        <v>Low Booking</v>
      </c>
    </row>
    <row r="4639" spans="1:22" x14ac:dyDescent="0.25">
      <c r="A4639" t="s">
        <v>4870</v>
      </c>
      <c r="B4639" s="1">
        <v>46084</v>
      </c>
      <c r="C4639" s="1">
        <v>46129</v>
      </c>
      <c r="D4639" s="9">
        <v>0.53125</v>
      </c>
      <c r="E4639" t="str">
        <f t="shared" si="360"/>
        <v>Weekday</v>
      </c>
      <c r="F4639" t="str">
        <f t="shared" si="361"/>
        <v>Mar</v>
      </c>
      <c r="G4639" t="str">
        <f>_xlfn.XLOOKUP(A4639,Booking_data!$A$1:$A$6001,Booking_data!$D$1:$D$6001,"not found")</f>
        <v>M033</v>
      </c>
      <c r="H4639" t="str">
        <f>_xlfn.XLOOKUP(G4639,Movies_data!$A$1:$A$41,Movies_data!$B$1:$B$41,"not found")</f>
        <v>Lucifer</v>
      </c>
      <c r="I4639" t="str">
        <f>_xlfn.XLOOKUP(G4639,Movies_data!$A$1:$A$41,Movies_data!$D$1:$D$41,"not found")</f>
        <v>Action</v>
      </c>
      <c r="J4639" t="str">
        <f>_xlfn.XLOOKUP(G4639,Movies_data!$A$1:$A$41,Movies_data!$C$1:$C$41,"not found")</f>
        <v>Malayalam</v>
      </c>
      <c r="K4639">
        <f>_xlfn.XLOOKUP(G4639,Movies_data!$A$1:$A$41,Movies_data!$H$1:$H$41,"Not Found")</f>
        <v>7.5</v>
      </c>
      <c r="L4639" t="str">
        <f>_xlfn.XLOOKUP(A4639,Booking_data!$A$1:$A$6001,Booking_data!$E$1:$E$6001,"not Found")</f>
        <v>C082</v>
      </c>
      <c r="M4639" t="str">
        <f>_xlfn.XLOOKUP(L4639,Cinemas_data!$A$1:$A$49,Cinemas_data!$I$1:$I$49,"not Found")</f>
        <v>Cinepolis Grand Mall</v>
      </c>
      <c r="N4639" t="str">
        <f>_xlfn.XLOOKUP(L4639,Cinemas_data!$A$1:$A$49,Cinemas_data!$C$1:$C$49,"not Found")</f>
        <v>Vijayawada</v>
      </c>
      <c r="O4639">
        <f>_xlfn.XLOOKUP(A4639,Booking_data!$A$1:$A$6001,Booking_data!$H$1:$H$6001,"not found")</f>
        <v>4</v>
      </c>
      <c r="P4639">
        <f>_xlfn.XLOOKUP(A4639,Booking_data!$A$1:$A$6001,Booking_data!$I$1:$I$6001,"not Found")</f>
        <v>360</v>
      </c>
      <c r="Q4639">
        <f t="shared" si="362"/>
        <v>1440</v>
      </c>
      <c r="R4639" t="str">
        <f>_xlfn.XLOOKUP(A4639,Booking_data!$A$1:$A$6001,Booking_data!$L$1:$L$6001,"Not Found")</f>
        <v>Wallet</v>
      </c>
      <c r="S4639">
        <f>_xlfn.XLOOKUP(A4639,Booking_data!$A$1:$A$6001,Booking_data!$N$1:$N$6001,"not Found")</f>
        <v>51</v>
      </c>
      <c r="T4639" t="str">
        <f>_xlfn.XLOOKUP(A4639,Booking_data!$A$1:$A$6001,Booking_data!$O$1:$O$6001,"Not Found")</f>
        <v>Male</v>
      </c>
      <c r="U4639" t="str">
        <f t="shared" si="363"/>
        <v>Above 45</v>
      </c>
      <c r="V4639" t="str">
        <f t="shared" si="364"/>
        <v>Medium Booking</v>
      </c>
    </row>
    <row r="4640" spans="1:22" x14ac:dyDescent="0.25">
      <c r="A4640" t="s">
        <v>4871</v>
      </c>
      <c r="B4640" s="1">
        <v>46084</v>
      </c>
      <c r="C4640" s="1">
        <v>46199</v>
      </c>
      <c r="D4640" s="9">
        <v>0.77083333333333337</v>
      </c>
      <c r="E4640" t="str">
        <f t="shared" si="360"/>
        <v>Weekday</v>
      </c>
      <c r="F4640" t="str">
        <f t="shared" si="361"/>
        <v>Mar</v>
      </c>
      <c r="G4640" t="str">
        <f>_xlfn.XLOOKUP(A4640,Booking_data!$A$1:$A$6001,Booking_data!$D$1:$D$6001,"not found")</f>
        <v>M001</v>
      </c>
      <c r="H4640" t="str">
        <f>_xlfn.XLOOKUP(G4640,Movies_data!$A$1:$A$41,Movies_data!$B$1:$B$41,"not found")</f>
        <v>Leo</v>
      </c>
      <c r="I4640" t="str">
        <f>_xlfn.XLOOKUP(G4640,Movies_data!$A$1:$A$41,Movies_data!$D$1:$D$41,"not found")</f>
        <v>Action</v>
      </c>
      <c r="J4640" t="str">
        <f>_xlfn.XLOOKUP(G4640,Movies_data!$A$1:$A$41,Movies_data!$C$1:$C$41,"not found")</f>
        <v>Tamil</v>
      </c>
      <c r="K4640">
        <f>_xlfn.XLOOKUP(G4640,Movies_data!$A$1:$A$41,Movies_data!$H$1:$H$41,"Not Found")</f>
        <v>8</v>
      </c>
      <c r="L4640" t="str">
        <f>_xlfn.XLOOKUP(A4640,Booking_data!$A$1:$A$6001,Booking_data!$E$1:$E$6001,"not Found")</f>
        <v>C131</v>
      </c>
      <c r="M4640" t="str">
        <f>_xlfn.XLOOKUP(L4640,Cinemas_data!$A$1:$A$49,Cinemas_data!$I$1:$I$49,"not Found")</f>
        <v>Asian Cinemas City Centre</v>
      </c>
      <c r="N4640" t="str">
        <f>_xlfn.XLOOKUP(L4640,Cinemas_data!$A$1:$A$49,Cinemas_data!$C$1:$C$49,"not Found")</f>
        <v>Kolkata</v>
      </c>
      <c r="O4640">
        <f>_xlfn.XLOOKUP(A4640,Booking_data!$A$1:$A$6001,Booking_data!$H$1:$H$6001,"not found")</f>
        <v>2</v>
      </c>
      <c r="P4640">
        <f>_xlfn.XLOOKUP(A4640,Booking_data!$A$1:$A$6001,Booking_data!$I$1:$I$6001,"not Found")</f>
        <v>160</v>
      </c>
      <c r="Q4640">
        <f t="shared" si="362"/>
        <v>320</v>
      </c>
      <c r="R4640" t="str">
        <f>_xlfn.XLOOKUP(A4640,Booking_data!$A$1:$A$6001,Booking_data!$L$1:$L$6001,"Not Found")</f>
        <v>Wallet</v>
      </c>
      <c r="S4640">
        <f>_xlfn.XLOOKUP(A4640,Booking_data!$A$1:$A$6001,Booking_data!$N$1:$N$6001,"not Found")</f>
        <v>47</v>
      </c>
      <c r="T4640" t="str">
        <f>_xlfn.XLOOKUP(A4640,Booking_data!$A$1:$A$6001,Booking_data!$O$1:$O$6001,"Not Found")</f>
        <v>Other</v>
      </c>
      <c r="U4640" t="str">
        <f t="shared" si="363"/>
        <v>Above 45</v>
      </c>
      <c r="V4640" t="str">
        <f t="shared" si="364"/>
        <v>Low Booking</v>
      </c>
    </row>
    <row r="4641" spans="1:22" x14ac:dyDescent="0.25">
      <c r="A4641" t="s">
        <v>4872</v>
      </c>
      <c r="B4641" s="1">
        <v>46084</v>
      </c>
      <c r="C4641" s="1">
        <v>46144</v>
      </c>
      <c r="D4641" s="9">
        <v>0.39583333333333331</v>
      </c>
      <c r="E4641" t="str">
        <f t="shared" si="360"/>
        <v>Weekday</v>
      </c>
      <c r="F4641" t="str">
        <f t="shared" si="361"/>
        <v>Mar</v>
      </c>
      <c r="G4641" t="str">
        <f>_xlfn.XLOOKUP(A4641,Booking_data!$A$1:$A$6001,Booking_data!$D$1:$D$6001,"not found")</f>
        <v>M039</v>
      </c>
      <c r="H4641" t="str">
        <f>_xlfn.XLOOKUP(G4641,Movies_data!$A$1:$A$41,Movies_data!$B$1:$B$41,"not found")</f>
        <v>Dune: Part Two</v>
      </c>
      <c r="I4641" t="str">
        <f>_xlfn.XLOOKUP(G4641,Movies_data!$A$1:$A$41,Movies_data!$D$1:$D$41,"not found")</f>
        <v>Sci-Fi</v>
      </c>
      <c r="J4641" t="str">
        <f>_xlfn.XLOOKUP(G4641,Movies_data!$A$1:$A$41,Movies_data!$C$1:$C$41,"not found")</f>
        <v>English</v>
      </c>
      <c r="K4641">
        <f>_xlfn.XLOOKUP(G4641,Movies_data!$A$1:$A$41,Movies_data!$H$1:$H$41,"Not Found")</f>
        <v>8.5</v>
      </c>
      <c r="L4641" t="str">
        <f>_xlfn.XLOOKUP(A4641,Booking_data!$A$1:$A$6001,Booking_data!$E$1:$E$6001,"not Found")</f>
        <v>C071</v>
      </c>
      <c r="M4641" t="str">
        <f>_xlfn.XLOOKUP(L4641,Cinemas_data!$A$1:$A$49,Cinemas_data!$I$1:$I$49,"not Found")</f>
        <v>PVR City Centre</v>
      </c>
      <c r="N4641" t="str">
        <f>_xlfn.XLOOKUP(L4641,Cinemas_data!$A$1:$A$49,Cinemas_data!$C$1:$C$49,"not Found")</f>
        <v>Hyderabad</v>
      </c>
      <c r="O4641">
        <f>_xlfn.XLOOKUP(A4641,Booking_data!$A$1:$A$6001,Booking_data!$H$1:$H$6001,"not found")</f>
        <v>3</v>
      </c>
      <c r="P4641">
        <f>_xlfn.XLOOKUP(A4641,Booking_data!$A$1:$A$6001,Booking_data!$I$1:$I$6001,"not Found")</f>
        <v>180</v>
      </c>
      <c r="Q4641">
        <f t="shared" si="362"/>
        <v>540</v>
      </c>
      <c r="R4641" t="str">
        <f>_xlfn.XLOOKUP(A4641,Booking_data!$A$1:$A$6001,Booking_data!$L$1:$L$6001,"Not Found")</f>
        <v>UPI</v>
      </c>
      <c r="S4641">
        <f>_xlfn.XLOOKUP(A4641,Booking_data!$A$1:$A$6001,Booking_data!$N$1:$N$6001,"not Found")</f>
        <v>34</v>
      </c>
      <c r="T4641" t="str">
        <f>_xlfn.XLOOKUP(A4641,Booking_data!$A$1:$A$6001,Booking_data!$O$1:$O$6001,"Not Found")</f>
        <v>Other</v>
      </c>
      <c r="U4641" t="str">
        <f t="shared" si="363"/>
        <v>Middle Age</v>
      </c>
      <c r="V4641" t="str">
        <f t="shared" si="364"/>
        <v>Medium Booking</v>
      </c>
    </row>
    <row r="4642" spans="1:22" x14ac:dyDescent="0.25">
      <c r="A4642" t="s">
        <v>4873</v>
      </c>
      <c r="B4642" s="1">
        <v>46084</v>
      </c>
      <c r="C4642" s="1">
        <v>46106</v>
      </c>
      <c r="D4642" s="9">
        <v>0.53125</v>
      </c>
      <c r="E4642" t="str">
        <f t="shared" si="360"/>
        <v>Weekday</v>
      </c>
      <c r="F4642" t="str">
        <f t="shared" si="361"/>
        <v>Mar</v>
      </c>
      <c r="G4642" t="str">
        <f>_xlfn.XLOOKUP(A4642,Booking_data!$A$1:$A$6001,Booking_data!$D$1:$D$6001,"not found")</f>
        <v>M004</v>
      </c>
      <c r="H4642" t="str">
        <f>_xlfn.XLOOKUP(G4642,Movies_data!$A$1:$A$41,Movies_data!$B$1:$B$41,"not found")</f>
        <v>Ponniyin Selvan I</v>
      </c>
      <c r="I4642" t="str">
        <f>_xlfn.XLOOKUP(G4642,Movies_data!$A$1:$A$41,Movies_data!$D$1:$D$41,"not found")</f>
        <v>Drama</v>
      </c>
      <c r="J4642" t="str">
        <f>_xlfn.XLOOKUP(G4642,Movies_data!$A$1:$A$41,Movies_data!$C$1:$C$41,"not found")</f>
        <v>Tamil</v>
      </c>
      <c r="K4642">
        <f>_xlfn.XLOOKUP(G4642,Movies_data!$A$1:$A$41,Movies_data!$H$1:$H$41,"Not Found")</f>
        <v>7.6</v>
      </c>
      <c r="L4642" t="str">
        <f>_xlfn.XLOOKUP(A4642,Booking_data!$A$1:$A$6001,Booking_data!$E$1:$E$6001,"not Found")</f>
        <v>C141</v>
      </c>
      <c r="M4642" t="str">
        <f>_xlfn.XLOOKUP(L4642,Cinemas_data!$A$1:$A$49,Cinemas_data!$I$1:$I$49,"not Found")</f>
        <v>City Pride City Centre</v>
      </c>
      <c r="N4642" t="str">
        <f>_xlfn.XLOOKUP(L4642,Cinemas_data!$A$1:$A$49,Cinemas_data!$C$1:$C$49,"not Found")</f>
        <v>Ahmedabad</v>
      </c>
      <c r="O4642">
        <f>_xlfn.XLOOKUP(A4642,Booking_data!$A$1:$A$6001,Booking_data!$H$1:$H$6001,"not found")</f>
        <v>3</v>
      </c>
      <c r="P4642">
        <f>_xlfn.XLOOKUP(A4642,Booking_data!$A$1:$A$6001,Booking_data!$I$1:$I$6001,"not Found")</f>
        <v>240</v>
      </c>
      <c r="Q4642">
        <f t="shared" si="362"/>
        <v>720</v>
      </c>
      <c r="R4642" t="str">
        <f>_xlfn.XLOOKUP(A4642,Booking_data!$A$1:$A$6001,Booking_data!$L$1:$L$6001,"Not Found")</f>
        <v>Net Banking</v>
      </c>
      <c r="S4642">
        <f>_xlfn.XLOOKUP(A4642,Booking_data!$A$1:$A$6001,Booking_data!$N$1:$N$6001,"not Found")</f>
        <v>38</v>
      </c>
      <c r="T4642" t="str">
        <f>_xlfn.XLOOKUP(A4642,Booking_data!$A$1:$A$6001,Booking_data!$O$1:$O$6001,"Not Found")</f>
        <v>Other</v>
      </c>
      <c r="U4642" t="str">
        <f t="shared" si="363"/>
        <v>Middle Age</v>
      </c>
      <c r="V4642" t="str">
        <f t="shared" si="364"/>
        <v>Medium Booking</v>
      </c>
    </row>
    <row r="4643" spans="1:22" x14ac:dyDescent="0.25">
      <c r="A4643" t="s">
        <v>4874</v>
      </c>
      <c r="B4643" s="1">
        <v>46084</v>
      </c>
      <c r="C4643" s="1">
        <v>46144</v>
      </c>
      <c r="D4643" s="9">
        <v>0.9375</v>
      </c>
      <c r="E4643" t="str">
        <f t="shared" si="360"/>
        <v>Weekday</v>
      </c>
      <c r="F4643" t="str">
        <f t="shared" si="361"/>
        <v>Mar</v>
      </c>
      <c r="G4643" t="str">
        <f>_xlfn.XLOOKUP(A4643,Booking_data!$A$1:$A$6001,Booking_data!$D$1:$D$6001,"not found")</f>
        <v>M016</v>
      </c>
      <c r="H4643" t="str">
        <f>_xlfn.XLOOKUP(G4643,Movies_data!$A$1:$A$41,Movies_data!$B$1:$B$41,"not found")</f>
        <v>Arjun Reddy</v>
      </c>
      <c r="I4643" t="str">
        <f>_xlfn.XLOOKUP(G4643,Movies_data!$A$1:$A$41,Movies_data!$D$1:$D$41,"not found")</f>
        <v>Drama</v>
      </c>
      <c r="J4643" t="str">
        <f>_xlfn.XLOOKUP(G4643,Movies_data!$A$1:$A$41,Movies_data!$C$1:$C$41,"not found")</f>
        <v>Telugu</v>
      </c>
      <c r="K4643">
        <f>_xlfn.XLOOKUP(G4643,Movies_data!$A$1:$A$41,Movies_data!$H$1:$H$41,"Not Found")</f>
        <v>7.7</v>
      </c>
      <c r="L4643" t="str">
        <f>_xlfn.XLOOKUP(A4643,Booking_data!$A$1:$A$6001,Booking_data!$E$1:$E$6001,"not Found")</f>
        <v>C022</v>
      </c>
      <c r="M4643" t="str">
        <f>_xlfn.XLOOKUP(L4643,Cinemas_data!$A$1:$A$49,Cinemas_data!$I$1:$I$49,"not Found")</f>
        <v>Mukta A2 Cinemas Grand Mall</v>
      </c>
      <c r="N4643" t="str">
        <f>_xlfn.XLOOKUP(L4643,Cinemas_data!$A$1:$A$49,Cinemas_data!$C$1:$C$49,"not Found")</f>
        <v>Coimbatore</v>
      </c>
      <c r="O4643">
        <f>_xlfn.XLOOKUP(A4643,Booking_data!$A$1:$A$6001,Booking_data!$H$1:$H$6001,"not found")</f>
        <v>2</v>
      </c>
      <c r="P4643">
        <f>_xlfn.XLOOKUP(A4643,Booking_data!$A$1:$A$6001,Booking_data!$I$1:$I$6001,"not Found")</f>
        <v>280</v>
      </c>
      <c r="Q4643">
        <f t="shared" si="362"/>
        <v>560</v>
      </c>
      <c r="R4643" t="str">
        <f>_xlfn.XLOOKUP(A4643,Booking_data!$A$1:$A$6001,Booking_data!$L$1:$L$6001,"Not Found")</f>
        <v>UPI</v>
      </c>
      <c r="S4643">
        <f>_xlfn.XLOOKUP(A4643,Booking_data!$A$1:$A$6001,Booking_data!$N$1:$N$6001,"not Found")</f>
        <v>25</v>
      </c>
      <c r="T4643" t="str">
        <f>_xlfn.XLOOKUP(A4643,Booking_data!$A$1:$A$6001,Booking_data!$O$1:$O$6001,"Not Found")</f>
        <v>Male</v>
      </c>
      <c r="U4643" t="str">
        <f t="shared" si="363"/>
        <v>Youngster</v>
      </c>
      <c r="V4643" t="str">
        <f t="shared" si="364"/>
        <v>Low Booking</v>
      </c>
    </row>
    <row r="4644" spans="1:22" x14ac:dyDescent="0.25">
      <c r="A4644" t="s">
        <v>4875</v>
      </c>
      <c r="B4644" s="1">
        <v>46084</v>
      </c>
      <c r="C4644" s="1">
        <v>46175</v>
      </c>
      <c r="D4644" s="9">
        <v>0.9375</v>
      </c>
      <c r="E4644" t="str">
        <f t="shared" si="360"/>
        <v>Weekday</v>
      </c>
      <c r="F4644" t="str">
        <f t="shared" si="361"/>
        <v>Mar</v>
      </c>
      <c r="G4644" t="str">
        <f>_xlfn.XLOOKUP(A4644,Booking_data!$A$1:$A$6001,Booking_data!$D$1:$D$6001,"not found")</f>
        <v>M014</v>
      </c>
      <c r="H4644" t="str">
        <f>_xlfn.XLOOKUP(G4644,Movies_data!$A$1:$A$41,Movies_data!$B$1:$B$41,"not found")</f>
        <v>Hi Nanna</v>
      </c>
      <c r="I4644" t="str">
        <f>_xlfn.XLOOKUP(G4644,Movies_data!$A$1:$A$41,Movies_data!$D$1:$D$41,"not found")</f>
        <v>Romance</v>
      </c>
      <c r="J4644" t="str">
        <f>_xlfn.XLOOKUP(G4644,Movies_data!$A$1:$A$41,Movies_data!$C$1:$C$41,"not found")</f>
        <v>Telugu</v>
      </c>
      <c r="K4644">
        <f>_xlfn.XLOOKUP(G4644,Movies_data!$A$1:$A$41,Movies_data!$H$1:$H$41,"Not Found")</f>
        <v>8</v>
      </c>
      <c r="L4644" t="str">
        <f>_xlfn.XLOOKUP(A4644,Booking_data!$A$1:$A$6001,Booking_data!$E$1:$E$6001,"not Found")</f>
        <v>C091</v>
      </c>
      <c r="M4644" t="str">
        <f>_xlfn.XLOOKUP(L4644,Cinemas_data!$A$1:$A$49,Cinemas_data!$I$1:$I$49,"not Found")</f>
        <v>Cinepolis City Centre</v>
      </c>
      <c r="N4644" t="str">
        <f>_xlfn.XLOOKUP(L4644,Cinemas_data!$A$1:$A$49,Cinemas_data!$C$1:$C$49,"not Found")</f>
        <v>Mumbai</v>
      </c>
      <c r="O4644">
        <f>_xlfn.XLOOKUP(A4644,Booking_data!$A$1:$A$6001,Booking_data!$H$1:$H$6001,"not found")</f>
        <v>1</v>
      </c>
      <c r="P4644">
        <f>_xlfn.XLOOKUP(A4644,Booking_data!$A$1:$A$6001,Booking_data!$I$1:$I$6001,"not Found")</f>
        <v>200</v>
      </c>
      <c r="Q4644">
        <f t="shared" si="362"/>
        <v>200</v>
      </c>
      <c r="R4644" t="str">
        <f>_xlfn.XLOOKUP(A4644,Booking_data!$A$1:$A$6001,Booking_data!$L$1:$L$6001,"Not Found")</f>
        <v>Debit Card</v>
      </c>
      <c r="S4644">
        <f>_xlfn.XLOOKUP(A4644,Booking_data!$A$1:$A$6001,Booking_data!$N$1:$N$6001,"not Found")</f>
        <v>33</v>
      </c>
      <c r="T4644" t="str">
        <f>_xlfn.XLOOKUP(A4644,Booking_data!$A$1:$A$6001,Booking_data!$O$1:$O$6001,"Not Found")</f>
        <v>Male</v>
      </c>
      <c r="U4644" t="str">
        <f t="shared" si="363"/>
        <v>Middle Age</v>
      </c>
      <c r="V4644" t="str">
        <f t="shared" si="364"/>
        <v>Low Booking</v>
      </c>
    </row>
    <row r="4645" spans="1:22" x14ac:dyDescent="0.25">
      <c r="A4645" t="s">
        <v>4876</v>
      </c>
      <c r="B4645" s="1">
        <v>46084</v>
      </c>
      <c r="C4645" s="1">
        <v>46155</v>
      </c>
      <c r="D4645" s="9">
        <v>0.64583333333333337</v>
      </c>
      <c r="E4645" t="str">
        <f t="shared" si="360"/>
        <v>Weekday</v>
      </c>
      <c r="F4645" t="str">
        <f t="shared" si="361"/>
        <v>Mar</v>
      </c>
      <c r="G4645" t="str">
        <f>_xlfn.XLOOKUP(A4645,Booking_data!$A$1:$A$6001,Booking_data!$D$1:$D$6001,"not found")</f>
        <v>M004</v>
      </c>
      <c r="H4645" t="str">
        <f>_xlfn.XLOOKUP(G4645,Movies_data!$A$1:$A$41,Movies_data!$B$1:$B$41,"not found")</f>
        <v>Ponniyin Selvan I</v>
      </c>
      <c r="I4645" t="str">
        <f>_xlfn.XLOOKUP(G4645,Movies_data!$A$1:$A$41,Movies_data!$D$1:$D$41,"not found")</f>
        <v>Drama</v>
      </c>
      <c r="J4645" t="str">
        <f>_xlfn.XLOOKUP(G4645,Movies_data!$A$1:$A$41,Movies_data!$C$1:$C$41,"not found")</f>
        <v>Tamil</v>
      </c>
      <c r="K4645">
        <f>_xlfn.XLOOKUP(G4645,Movies_data!$A$1:$A$41,Movies_data!$H$1:$H$41,"Not Found")</f>
        <v>7.6</v>
      </c>
      <c r="L4645" t="str">
        <f>_xlfn.XLOOKUP(A4645,Booking_data!$A$1:$A$6001,Booking_data!$E$1:$E$6001,"not Found")</f>
        <v>C081</v>
      </c>
      <c r="M4645" t="str">
        <f>_xlfn.XLOOKUP(L4645,Cinemas_data!$A$1:$A$49,Cinemas_data!$I$1:$I$49,"not Found")</f>
        <v>INOX City Centre</v>
      </c>
      <c r="N4645" t="str">
        <f>_xlfn.XLOOKUP(L4645,Cinemas_data!$A$1:$A$49,Cinemas_data!$C$1:$C$49,"not Found")</f>
        <v>Vijayawada</v>
      </c>
      <c r="O4645">
        <f>_xlfn.XLOOKUP(A4645,Booking_data!$A$1:$A$6001,Booking_data!$H$1:$H$6001,"not found")</f>
        <v>2</v>
      </c>
      <c r="P4645">
        <f>_xlfn.XLOOKUP(A4645,Booking_data!$A$1:$A$6001,Booking_data!$I$1:$I$6001,"not Found")</f>
        <v>200</v>
      </c>
      <c r="Q4645">
        <f t="shared" si="362"/>
        <v>400</v>
      </c>
      <c r="R4645" t="str">
        <f>_xlfn.XLOOKUP(A4645,Booking_data!$A$1:$A$6001,Booking_data!$L$1:$L$6001,"Not Found")</f>
        <v>Net Banking</v>
      </c>
      <c r="S4645">
        <f>_xlfn.XLOOKUP(A4645,Booking_data!$A$1:$A$6001,Booking_data!$N$1:$N$6001,"not Found")</f>
        <v>28</v>
      </c>
      <c r="T4645" t="str">
        <f>_xlfn.XLOOKUP(A4645,Booking_data!$A$1:$A$6001,Booking_data!$O$1:$O$6001,"Not Found")</f>
        <v>Male</v>
      </c>
      <c r="U4645" t="str">
        <f t="shared" si="363"/>
        <v>Youngster</v>
      </c>
      <c r="V4645" t="str">
        <f t="shared" si="364"/>
        <v>Low Booking</v>
      </c>
    </row>
    <row r="4646" spans="1:22" x14ac:dyDescent="0.25">
      <c r="A4646" t="s">
        <v>4877</v>
      </c>
      <c r="B4646" s="1">
        <v>46084</v>
      </c>
      <c r="C4646" s="1">
        <v>46060</v>
      </c>
      <c r="D4646" s="9">
        <v>0.77083333333333337</v>
      </c>
      <c r="E4646" t="str">
        <f t="shared" si="360"/>
        <v>Weekday</v>
      </c>
      <c r="F4646" t="str">
        <f t="shared" si="361"/>
        <v>Mar</v>
      </c>
      <c r="G4646" t="str">
        <f>_xlfn.XLOOKUP(A4646,Booking_data!$A$1:$A$6001,Booking_data!$D$1:$D$6001,"not found")</f>
        <v>M005</v>
      </c>
      <c r="H4646" t="str">
        <f>_xlfn.XLOOKUP(G4646,Movies_data!$A$1:$A$41,Movies_data!$B$1:$B$41,"not found")</f>
        <v>Ponniyin Selvan II</v>
      </c>
      <c r="I4646" t="str">
        <f>_xlfn.XLOOKUP(G4646,Movies_data!$A$1:$A$41,Movies_data!$D$1:$D$41,"not found")</f>
        <v>Drama</v>
      </c>
      <c r="J4646" t="str">
        <f>_xlfn.XLOOKUP(G4646,Movies_data!$A$1:$A$41,Movies_data!$C$1:$C$41,"not found")</f>
        <v>Tamil</v>
      </c>
      <c r="K4646">
        <f>_xlfn.XLOOKUP(G4646,Movies_data!$A$1:$A$41,Movies_data!$H$1:$H$41,"Not Found")</f>
        <v>7.3</v>
      </c>
      <c r="L4646" t="str">
        <f>_xlfn.XLOOKUP(A4646,Booking_data!$A$1:$A$6001,Booking_data!$E$1:$E$6001,"not Found")</f>
        <v>C062</v>
      </c>
      <c r="M4646" t="str">
        <f>_xlfn.XLOOKUP(L4646,Cinemas_data!$A$1:$A$49,Cinemas_data!$I$1:$I$49,"not Found")</f>
        <v>PVR Grand Mall</v>
      </c>
      <c r="N4646" t="str">
        <f>_xlfn.XLOOKUP(L4646,Cinemas_data!$A$1:$A$49,Cinemas_data!$C$1:$C$49,"not Found")</f>
        <v>Mysuru</v>
      </c>
      <c r="O4646">
        <f>_xlfn.XLOOKUP(A4646,Booking_data!$A$1:$A$6001,Booking_data!$H$1:$H$6001,"not found")</f>
        <v>3</v>
      </c>
      <c r="P4646">
        <f>_xlfn.XLOOKUP(A4646,Booking_data!$A$1:$A$6001,Booking_data!$I$1:$I$6001,"not Found")</f>
        <v>240</v>
      </c>
      <c r="Q4646">
        <f t="shared" si="362"/>
        <v>720</v>
      </c>
      <c r="R4646" t="str">
        <f>_xlfn.XLOOKUP(A4646,Booking_data!$A$1:$A$6001,Booking_data!$L$1:$L$6001,"Not Found")</f>
        <v>Debit Card</v>
      </c>
      <c r="S4646">
        <f>_xlfn.XLOOKUP(A4646,Booking_data!$A$1:$A$6001,Booking_data!$N$1:$N$6001,"not Found")</f>
        <v>54</v>
      </c>
      <c r="T4646" t="str">
        <f>_xlfn.XLOOKUP(A4646,Booking_data!$A$1:$A$6001,Booking_data!$O$1:$O$6001,"Not Found")</f>
        <v>Female</v>
      </c>
      <c r="U4646" t="str">
        <f t="shared" si="363"/>
        <v>Above 45</v>
      </c>
      <c r="V4646" t="str">
        <f t="shared" si="364"/>
        <v>Medium Booking</v>
      </c>
    </row>
    <row r="4647" spans="1:22" x14ac:dyDescent="0.25">
      <c r="A4647" t="s">
        <v>4878</v>
      </c>
      <c r="B4647" s="1">
        <v>46084</v>
      </c>
      <c r="C4647" s="1">
        <v>46112</v>
      </c>
      <c r="D4647" s="9">
        <v>0.88541666666666663</v>
      </c>
      <c r="E4647" t="str">
        <f t="shared" si="360"/>
        <v>Weekday</v>
      </c>
      <c r="F4647" t="str">
        <f t="shared" si="361"/>
        <v>Mar</v>
      </c>
      <c r="G4647" t="str">
        <f>_xlfn.XLOOKUP(A4647,Booking_data!$A$1:$A$6001,Booking_data!$D$1:$D$6001,"not found")</f>
        <v>M003</v>
      </c>
      <c r="H4647" t="str">
        <f>_xlfn.XLOOKUP(G4647,Movies_data!$A$1:$A$41,Movies_data!$B$1:$B$41,"not found")</f>
        <v>Vikram</v>
      </c>
      <c r="I4647" t="str">
        <f>_xlfn.XLOOKUP(G4647,Movies_data!$A$1:$A$41,Movies_data!$D$1:$D$41,"not found")</f>
        <v>Action</v>
      </c>
      <c r="J4647" t="str">
        <f>_xlfn.XLOOKUP(G4647,Movies_data!$A$1:$A$41,Movies_data!$C$1:$C$41,"not found")</f>
        <v>Tamil</v>
      </c>
      <c r="K4647">
        <f>_xlfn.XLOOKUP(G4647,Movies_data!$A$1:$A$41,Movies_data!$H$1:$H$41,"Not Found")</f>
        <v>8.3000000000000007</v>
      </c>
      <c r="L4647" t="str">
        <f>_xlfn.XLOOKUP(A4647,Booking_data!$A$1:$A$6001,Booking_data!$E$1:$E$6001,"not Found")</f>
        <v>C091</v>
      </c>
      <c r="M4647" t="str">
        <f>_xlfn.XLOOKUP(L4647,Cinemas_data!$A$1:$A$49,Cinemas_data!$I$1:$I$49,"not Found")</f>
        <v>Cinepolis City Centre</v>
      </c>
      <c r="N4647" t="str">
        <f>_xlfn.XLOOKUP(L4647,Cinemas_data!$A$1:$A$49,Cinemas_data!$C$1:$C$49,"not Found")</f>
        <v>Mumbai</v>
      </c>
      <c r="O4647">
        <f>_xlfn.XLOOKUP(A4647,Booking_data!$A$1:$A$6001,Booking_data!$H$1:$H$6001,"not found")</f>
        <v>2</v>
      </c>
      <c r="P4647">
        <f>_xlfn.XLOOKUP(A4647,Booking_data!$A$1:$A$6001,Booking_data!$I$1:$I$6001,"not Found")</f>
        <v>200</v>
      </c>
      <c r="Q4647">
        <f t="shared" si="362"/>
        <v>400</v>
      </c>
      <c r="R4647" t="str">
        <f>_xlfn.XLOOKUP(A4647,Booking_data!$A$1:$A$6001,Booking_data!$L$1:$L$6001,"Not Found")</f>
        <v>UPI</v>
      </c>
      <c r="S4647">
        <f>_xlfn.XLOOKUP(A4647,Booking_data!$A$1:$A$6001,Booking_data!$N$1:$N$6001,"not Found")</f>
        <v>37</v>
      </c>
      <c r="T4647" t="str">
        <f>_xlfn.XLOOKUP(A4647,Booking_data!$A$1:$A$6001,Booking_data!$O$1:$O$6001,"Not Found")</f>
        <v>Other</v>
      </c>
      <c r="U4647" t="str">
        <f t="shared" si="363"/>
        <v>Middle Age</v>
      </c>
      <c r="V4647" t="str">
        <f t="shared" si="364"/>
        <v>Low Booking</v>
      </c>
    </row>
    <row r="4648" spans="1:22" x14ac:dyDescent="0.25">
      <c r="A4648" t="s">
        <v>4879</v>
      </c>
      <c r="B4648" s="1">
        <v>46084</v>
      </c>
      <c r="C4648" s="1">
        <v>46129</v>
      </c>
      <c r="D4648" s="9">
        <v>0.9375</v>
      </c>
      <c r="E4648" t="str">
        <f t="shared" si="360"/>
        <v>Weekday</v>
      </c>
      <c r="F4648" t="str">
        <f t="shared" si="361"/>
        <v>Mar</v>
      </c>
      <c r="G4648" t="str">
        <f>_xlfn.XLOOKUP(A4648,Booking_data!$A$1:$A$6001,Booking_data!$D$1:$D$6001,"not found")</f>
        <v>M016</v>
      </c>
      <c r="H4648" t="str">
        <f>_xlfn.XLOOKUP(G4648,Movies_data!$A$1:$A$41,Movies_data!$B$1:$B$41,"not found")</f>
        <v>Arjun Reddy</v>
      </c>
      <c r="I4648" t="str">
        <f>_xlfn.XLOOKUP(G4648,Movies_data!$A$1:$A$41,Movies_data!$D$1:$D$41,"not found")</f>
        <v>Drama</v>
      </c>
      <c r="J4648" t="str">
        <f>_xlfn.XLOOKUP(G4648,Movies_data!$A$1:$A$41,Movies_data!$C$1:$C$41,"not found")</f>
        <v>Telugu</v>
      </c>
      <c r="K4648">
        <f>_xlfn.XLOOKUP(G4648,Movies_data!$A$1:$A$41,Movies_data!$H$1:$H$41,"Not Found")</f>
        <v>7.7</v>
      </c>
      <c r="L4648" t="str">
        <f>_xlfn.XLOOKUP(A4648,Booking_data!$A$1:$A$6001,Booking_data!$E$1:$E$6001,"not Found")</f>
        <v>C141</v>
      </c>
      <c r="M4648" t="str">
        <f>_xlfn.XLOOKUP(L4648,Cinemas_data!$A$1:$A$49,Cinemas_data!$I$1:$I$49,"not Found")</f>
        <v>City Pride City Centre</v>
      </c>
      <c r="N4648" t="str">
        <f>_xlfn.XLOOKUP(L4648,Cinemas_data!$A$1:$A$49,Cinemas_data!$C$1:$C$49,"not Found")</f>
        <v>Ahmedabad</v>
      </c>
      <c r="O4648">
        <f>_xlfn.XLOOKUP(A4648,Booking_data!$A$1:$A$6001,Booking_data!$H$1:$H$6001,"not found")</f>
        <v>2</v>
      </c>
      <c r="P4648">
        <f>_xlfn.XLOOKUP(A4648,Booking_data!$A$1:$A$6001,Booking_data!$I$1:$I$6001,"not Found")</f>
        <v>320</v>
      </c>
      <c r="Q4648">
        <f t="shared" si="362"/>
        <v>640</v>
      </c>
      <c r="R4648" t="str">
        <f>_xlfn.XLOOKUP(A4648,Booking_data!$A$1:$A$6001,Booking_data!$L$1:$L$6001,"Not Found")</f>
        <v>UPI</v>
      </c>
      <c r="S4648">
        <f>_xlfn.XLOOKUP(A4648,Booking_data!$A$1:$A$6001,Booking_data!$N$1:$N$6001,"not Found")</f>
        <v>60</v>
      </c>
      <c r="T4648" t="str">
        <f>_xlfn.XLOOKUP(A4648,Booking_data!$A$1:$A$6001,Booking_data!$O$1:$O$6001,"Not Found")</f>
        <v>Female</v>
      </c>
      <c r="U4648" t="str">
        <f t="shared" si="363"/>
        <v>Above 45</v>
      </c>
      <c r="V4648" t="str">
        <f t="shared" si="364"/>
        <v>Low Booking</v>
      </c>
    </row>
    <row r="4649" spans="1:22" x14ac:dyDescent="0.25">
      <c r="A4649" t="s">
        <v>4880</v>
      </c>
      <c r="B4649" s="1">
        <v>46084</v>
      </c>
      <c r="C4649" s="1">
        <v>46031</v>
      </c>
      <c r="D4649" s="9">
        <v>0.88541666666666663</v>
      </c>
      <c r="E4649" t="str">
        <f t="shared" si="360"/>
        <v>Weekday</v>
      </c>
      <c r="F4649" t="str">
        <f t="shared" si="361"/>
        <v>Mar</v>
      </c>
      <c r="G4649" t="str">
        <f>_xlfn.XLOOKUP(A4649,Booking_data!$A$1:$A$6001,Booking_data!$D$1:$D$6001,"not found")</f>
        <v>M003</v>
      </c>
      <c r="H4649" t="str">
        <f>_xlfn.XLOOKUP(G4649,Movies_data!$A$1:$A$41,Movies_data!$B$1:$B$41,"not found")</f>
        <v>Vikram</v>
      </c>
      <c r="I4649" t="str">
        <f>_xlfn.XLOOKUP(G4649,Movies_data!$A$1:$A$41,Movies_data!$D$1:$D$41,"not found")</f>
        <v>Action</v>
      </c>
      <c r="J4649" t="str">
        <f>_xlfn.XLOOKUP(G4649,Movies_data!$A$1:$A$41,Movies_data!$C$1:$C$41,"not found")</f>
        <v>Tamil</v>
      </c>
      <c r="K4649">
        <f>_xlfn.XLOOKUP(G4649,Movies_data!$A$1:$A$41,Movies_data!$H$1:$H$41,"Not Found")</f>
        <v>8.3000000000000007</v>
      </c>
      <c r="L4649" t="str">
        <f>_xlfn.XLOOKUP(A4649,Booking_data!$A$1:$A$6001,Booking_data!$E$1:$E$6001,"not Found")</f>
        <v>C061</v>
      </c>
      <c r="M4649" t="str">
        <f>_xlfn.XLOOKUP(L4649,Cinemas_data!$A$1:$A$49,Cinemas_data!$I$1:$I$49,"not Found")</f>
        <v>City Pride City Centre</v>
      </c>
      <c r="N4649" t="str">
        <f>_xlfn.XLOOKUP(L4649,Cinemas_data!$A$1:$A$49,Cinemas_data!$C$1:$C$49,"not Found")</f>
        <v>Mysuru</v>
      </c>
      <c r="O4649">
        <f>_xlfn.XLOOKUP(A4649,Booking_data!$A$1:$A$6001,Booking_data!$H$1:$H$6001,"not found")</f>
        <v>3</v>
      </c>
      <c r="P4649">
        <f>_xlfn.XLOOKUP(A4649,Booking_data!$A$1:$A$6001,Booking_data!$I$1:$I$6001,"not Found")</f>
        <v>260</v>
      </c>
      <c r="Q4649">
        <f t="shared" si="362"/>
        <v>780</v>
      </c>
      <c r="R4649" t="str">
        <f>_xlfn.XLOOKUP(A4649,Booking_data!$A$1:$A$6001,Booking_data!$L$1:$L$6001,"Not Found")</f>
        <v>Net Banking</v>
      </c>
      <c r="S4649">
        <f>_xlfn.XLOOKUP(A4649,Booking_data!$A$1:$A$6001,Booking_data!$N$1:$N$6001,"not Found")</f>
        <v>54</v>
      </c>
      <c r="T4649" t="str">
        <f>_xlfn.XLOOKUP(A4649,Booking_data!$A$1:$A$6001,Booking_data!$O$1:$O$6001,"Not Found")</f>
        <v>Male</v>
      </c>
      <c r="U4649" t="str">
        <f t="shared" si="363"/>
        <v>Above 45</v>
      </c>
      <c r="V4649" t="str">
        <f t="shared" si="364"/>
        <v>Medium Booking</v>
      </c>
    </row>
    <row r="4650" spans="1:22" x14ac:dyDescent="0.25">
      <c r="A4650" t="s">
        <v>4881</v>
      </c>
      <c r="B4650" s="1">
        <v>46084</v>
      </c>
      <c r="C4650" s="1">
        <v>46130</v>
      </c>
      <c r="D4650" s="9">
        <v>0.88541666666666663</v>
      </c>
      <c r="E4650" t="str">
        <f t="shared" si="360"/>
        <v>Weekday</v>
      </c>
      <c r="F4650" t="str">
        <f t="shared" si="361"/>
        <v>Mar</v>
      </c>
      <c r="G4650" t="str">
        <f>_xlfn.XLOOKUP(A4650,Booking_data!$A$1:$A$6001,Booking_data!$D$1:$D$6001,"not found")</f>
        <v>M018</v>
      </c>
      <c r="H4650" t="str">
        <f>_xlfn.XLOOKUP(G4650,Movies_data!$A$1:$A$41,Movies_data!$B$1:$B$41,"not found")</f>
        <v>Sita Ramam</v>
      </c>
      <c r="I4650" t="str">
        <f>_xlfn.XLOOKUP(G4650,Movies_data!$A$1:$A$41,Movies_data!$D$1:$D$41,"not found")</f>
        <v>Romance</v>
      </c>
      <c r="J4650" t="str">
        <f>_xlfn.XLOOKUP(G4650,Movies_data!$A$1:$A$41,Movies_data!$C$1:$C$41,"not found")</f>
        <v>Telugu</v>
      </c>
      <c r="K4650">
        <f>_xlfn.XLOOKUP(G4650,Movies_data!$A$1:$A$41,Movies_data!$H$1:$H$41,"Not Found")</f>
        <v>8.5</v>
      </c>
      <c r="L4650" t="str">
        <f>_xlfn.XLOOKUP(A4650,Booking_data!$A$1:$A$6001,Booking_data!$E$1:$E$6001,"not Found")</f>
        <v>C033</v>
      </c>
      <c r="M4650" t="str">
        <f>_xlfn.XLOOKUP(L4650,Cinemas_data!$A$1:$A$49,Cinemas_data!$I$1:$I$49,"not Found")</f>
        <v>Asian Cinemas Forum Mall</v>
      </c>
      <c r="N4650" t="str">
        <f>_xlfn.XLOOKUP(L4650,Cinemas_data!$A$1:$A$49,Cinemas_data!$C$1:$C$49,"not Found")</f>
        <v>Madurai</v>
      </c>
      <c r="O4650">
        <f>_xlfn.XLOOKUP(A4650,Booking_data!$A$1:$A$6001,Booking_data!$H$1:$H$6001,"not found")</f>
        <v>4</v>
      </c>
      <c r="P4650">
        <f>_xlfn.XLOOKUP(A4650,Booking_data!$A$1:$A$6001,Booking_data!$I$1:$I$6001,"not Found")</f>
        <v>180</v>
      </c>
      <c r="Q4650">
        <f t="shared" si="362"/>
        <v>720</v>
      </c>
      <c r="R4650" t="str">
        <f>_xlfn.XLOOKUP(A4650,Booking_data!$A$1:$A$6001,Booking_data!$L$1:$L$6001,"Not Found")</f>
        <v>Net Banking</v>
      </c>
      <c r="S4650">
        <f>_xlfn.XLOOKUP(A4650,Booking_data!$A$1:$A$6001,Booking_data!$N$1:$N$6001,"not Found")</f>
        <v>37</v>
      </c>
      <c r="T4650" t="str">
        <f>_xlfn.XLOOKUP(A4650,Booking_data!$A$1:$A$6001,Booking_data!$O$1:$O$6001,"Not Found")</f>
        <v>Male</v>
      </c>
      <c r="U4650" t="str">
        <f t="shared" si="363"/>
        <v>Middle Age</v>
      </c>
      <c r="V4650" t="str">
        <f t="shared" si="364"/>
        <v>Medium Booking</v>
      </c>
    </row>
    <row r="4651" spans="1:22" x14ac:dyDescent="0.25">
      <c r="A4651" t="s">
        <v>4882</v>
      </c>
      <c r="B4651" s="1">
        <v>46084</v>
      </c>
      <c r="C4651" s="1">
        <v>46086</v>
      </c>
      <c r="D4651" s="9">
        <v>0.77083333333333337</v>
      </c>
      <c r="E4651" t="str">
        <f t="shared" si="360"/>
        <v>Weekday</v>
      </c>
      <c r="F4651" t="str">
        <f t="shared" si="361"/>
        <v>Mar</v>
      </c>
      <c r="G4651" t="str">
        <f>_xlfn.XLOOKUP(A4651,Booking_data!$A$1:$A$6001,Booking_data!$D$1:$D$6001,"not found")</f>
        <v>M007</v>
      </c>
      <c r="H4651" t="str">
        <f>_xlfn.XLOOKUP(G4651,Movies_data!$A$1:$A$41,Movies_data!$B$1:$B$41,"not found")</f>
        <v>Good Night</v>
      </c>
      <c r="I4651" t="str">
        <f>_xlfn.XLOOKUP(G4651,Movies_data!$A$1:$A$41,Movies_data!$D$1:$D$41,"not found")</f>
        <v>Comedy</v>
      </c>
      <c r="J4651" t="str">
        <f>_xlfn.XLOOKUP(G4651,Movies_data!$A$1:$A$41,Movies_data!$C$1:$C$41,"not found")</f>
        <v>Tamil</v>
      </c>
      <c r="K4651">
        <f>_xlfn.XLOOKUP(G4651,Movies_data!$A$1:$A$41,Movies_data!$H$1:$H$41,"Not Found")</f>
        <v>8</v>
      </c>
      <c r="L4651" t="str">
        <f>_xlfn.XLOOKUP(A4651,Booking_data!$A$1:$A$6001,Booking_data!$E$1:$E$6001,"not Found")</f>
        <v>C122</v>
      </c>
      <c r="M4651" t="str">
        <f>_xlfn.XLOOKUP(L4651,Cinemas_data!$A$1:$A$49,Cinemas_data!$I$1:$I$49,"not Found")</f>
        <v>Asian Cinemas Grand Mall</v>
      </c>
      <c r="N4651" t="str">
        <f>_xlfn.XLOOKUP(L4651,Cinemas_data!$A$1:$A$49,Cinemas_data!$C$1:$C$49,"not Found")</f>
        <v>Noida</v>
      </c>
      <c r="O4651">
        <f>_xlfn.XLOOKUP(A4651,Booking_data!$A$1:$A$6001,Booking_data!$H$1:$H$6001,"not found")</f>
        <v>1</v>
      </c>
      <c r="P4651">
        <f>_xlfn.XLOOKUP(A4651,Booking_data!$A$1:$A$6001,Booking_data!$I$1:$I$6001,"not Found")</f>
        <v>360</v>
      </c>
      <c r="Q4651">
        <f t="shared" si="362"/>
        <v>360</v>
      </c>
      <c r="R4651" t="str">
        <f>_xlfn.XLOOKUP(A4651,Booking_data!$A$1:$A$6001,Booking_data!$L$1:$L$6001,"Not Found")</f>
        <v>Debit Card</v>
      </c>
      <c r="S4651">
        <f>_xlfn.XLOOKUP(A4651,Booking_data!$A$1:$A$6001,Booking_data!$N$1:$N$6001,"not Found")</f>
        <v>51</v>
      </c>
      <c r="T4651" t="str">
        <f>_xlfn.XLOOKUP(A4651,Booking_data!$A$1:$A$6001,Booking_data!$O$1:$O$6001,"Not Found")</f>
        <v>Other</v>
      </c>
      <c r="U4651" t="str">
        <f t="shared" si="363"/>
        <v>Above 45</v>
      </c>
      <c r="V4651" t="str">
        <f t="shared" si="364"/>
        <v>Low Booking</v>
      </c>
    </row>
    <row r="4652" spans="1:22" x14ac:dyDescent="0.25">
      <c r="A4652" t="s">
        <v>4883</v>
      </c>
      <c r="B4652" s="1">
        <v>46084</v>
      </c>
      <c r="C4652" s="1">
        <v>46072</v>
      </c>
      <c r="D4652" s="9">
        <v>0.88541666666666663</v>
      </c>
      <c r="E4652" t="str">
        <f t="shared" si="360"/>
        <v>Weekday</v>
      </c>
      <c r="F4652" t="str">
        <f t="shared" si="361"/>
        <v>Mar</v>
      </c>
      <c r="G4652" t="str">
        <f>_xlfn.XLOOKUP(A4652,Booking_data!$A$1:$A$6001,Booking_data!$D$1:$D$6001,"not found")</f>
        <v>M004</v>
      </c>
      <c r="H4652" t="str">
        <f>_xlfn.XLOOKUP(G4652,Movies_data!$A$1:$A$41,Movies_data!$B$1:$B$41,"not found")</f>
        <v>Ponniyin Selvan I</v>
      </c>
      <c r="I4652" t="str">
        <f>_xlfn.XLOOKUP(G4652,Movies_data!$A$1:$A$41,Movies_data!$D$1:$D$41,"not found")</f>
        <v>Drama</v>
      </c>
      <c r="J4652" t="str">
        <f>_xlfn.XLOOKUP(G4652,Movies_data!$A$1:$A$41,Movies_data!$C$1:$C$41,"not found")</f>
        <v>Tamil</v>
      </c>
      <c r="K4652">
        <f>_xlfn.XLOOKUP(G4652,Movies_data!$A$1:$A$41,Movies_data!$H$1:$H$41,"Not Found")</f>
        <v>7.6</v>
      </c>
      <c r="L4652" t="str">
        <f>_xlfn.XLOOKUP(A4652,Booking_data!$A$1:$A$6001,Booking_data!$E$1:$E$6001,"not Found")</f>
        <v>C103</v>
      </c>
      <c r="M4652" t="str">
        <f>_xlfn.XLOOKUP(L4652,Cinemas_data!$A$1:$A$49,Cinemas_data!$I$1:$I$49,"not Found")</f>
        <v>MovieMax Forum Mall</v>
      </c>
      <c r="N4652" t="str">
        <f>_xlfn.XLOOKUP(L4652,Cinemas_data!$A$1:$A$49,Cinemas_data!$C$1:$C$49,"not Found")</f>
        <v>Pune</v>
      </c>
      <c r="O4652">
        <f>_xlfn.XLOOKUP(A4652,Booking_data!$A$1:$A$6001,Booking_data!$H$1:$H$6001,"not found")</f>
        <v>3</v>
      </c>
      <c r="P4652">
        <f>_xlfn.XLOOKUP(A4652,Booking_data!$A$1:$A$6001,Booking_data!$I$1:$I$6001,"not Found")</f>
        <v>260</v>
      </c>
      <c r="Q4652">
        <f t="shared" si="362"/>
        <v>780</v>
      </c>
      <c r="R4652" t="str">
        <f>_xlfn.XLOOKUP(A4652,Booking_data!$A$1:$A$6001,Booking_data!$L$1:$L$6001,"Not Found")</f>
        <v>Debit Card</v>
      </c>
      <c r="S4652">
        <f>_xlfn.XLOOKUP(A4652,Booking_data!$A$1:$A$6001,Booking_data!$N$1:$N$6001,"not Found")</f>
        <v>60</v>
      </c>
      <c r="T4652" t="str">
        <f>_xlfn.XLOOKUP(A4652,Booking_data!$A$1:$A$6001,Booking_data!$O$1:$O$6001,"Not Found")</f>
        <v>Male</v>
      </c>
      <c r="U4652" t="str">
        <f t="shared" si="363"/>
        <v>Above 45</v>
      </c>
      <c r="V4652" t="str">
        <f t="shared" si="364"/>
        <v>Medium Booking</v>
      </c>
    </row>
    <row r="4653" spans="1:22" x14ac:dyDescent="0.25">
      <c r="A4653" t="s">
        <v>4884</v>
      </c>
      <c r="B4653" s="1">
        <v>46084</v>
      </c>
      <c r="C4653" s="1">
        <v>46081</v>
      </c>
      <c r="D4653" s="9">
        <v>0.9375</v>
      </c>
      <c r="E4653" t="str">
        <f t="shared" si="360"/>
        <v>Weekday</v>
      </c>
      <c r="F4653" t="str">
        <f t="shared" si="361"/>
        <v>Mar</v>
      </c>
      <c r="G4653" t="str">
        <f>_xlfn.XLOOKUP(A4653,Booking_data!$A$1:$A$6001,Booking_data!$D$1:$D$6001,"not found")</f>
        <v>M039</v>
      </c>
      <c r="H4653" t="str">
        <f>_xlfn.XLOOKUP(G4653,Movies_data!$A$1:$A$41,Movies_data!$B$1:$B$41,"not found")</f>
        <v>Dune: Part Two</v>
      </c>
      <c r="I4653" t="str">
        <f>_xlfn.XLOOKUP(G4653,Movies_data!$A$1:$A$41,Movies_data!$D$1:$D$41,"not found")</f>
        <v>Sci-Fi</v>
      </c>
      <c r="J4653" t="str">
        <f>_xlfn.XLOOKUP(G4653,Movies_data!$A$1:$A$41,Movies_data!$C$1:$C$41,"not found")</f>
        <v>English</v>
      </c>
      <c r="K4653">
        <f>_xlfn.XLOOKUP(G4653,Movies_data!$A$1:$A$41,Movies_data!$H$1:$H$41,"Not Found")</f>
        <v>8.5</v>
      </c>
      <c r="L4653" t="str">
        <f>_xlfn.XLOOKUP(A4653,Booking_data!$A$1:$A$6001,Booking_data!$E$1:$E$6001,"not Found")</f>
        <v>C131</v>
      </c>
      <c r="M4653" t="str">
        <f>_xlfn.XLOOKUP(L4653,Cinemas_data!$A$1:$A$49,Cinemas_data!$I$1:$I$49,"not Found")</f>
        <v>Asian Cinemas City Centre</v>
      </c>
      <c r="N4653" t="str">
        <f>_xlfn.XLOOKUP(L4653,Cinemas_data!$A$1:$A$49,Cinemas_data!$C$1:$C$49,"not Found")</f>
        <v>Kolkata</v>
      </c>
      <c r="O4653">
        <f>_xlfn.XLOOKUP(A4653,Booking_data!$A$1:$A$6001,Booking_data!$H$1:$H$6001,"not found")</f>
        <v>3</v>
      </c>
      <c r="P4653">
        <f>_xlfn.XLOOKUP(A4653,Booking_data!$A$1:$A$6001,Booking_data!$I$1:$I$6001,"not Found")</f>
        <v>240</v>
      </c>
      <c r="Q4653">
        <f t="shared" si="362"/>
        <v>720</v>
      </c>
      <c r="R4653" t="str">
        <f>_xlfn.XLOOKUP(A4653,Booking_data!$A$1:$A$6001,Booking_data!$L$1:$L$6001,"Not Found")</f>
        <v>Credit Card</v>
      </c>
      <c r="S4653">
        <f>_xlfn.XLOOKUP(A4653,Booking_data!$A$1:$A$6001,Booking_data!$N$1:$N$6001,"not Found")</f>
        <v>47</v>
      </c>
      <c r="T4653" t="str">
        <f>_xlfn.XLOOKUP(A4653,Booking_data!$A$1:$A$6001,Booking_data!$O$1:$O$6001,"Not Found")</f>
        <v>Male</v>
      </c>
      <c r="U4653" t="str">
        <f t="shared" si="363"/>
        <v>Above 45</v>
      </c>
      <c r="V4653" t="str">
        <f t="shared" si="364"/>
        <v>Medium Booking</v>
      </c>
    </row>
    <row r="4654" spans="1:22" x14ac:dyDescent="0.25">
      <c r="A4654" t="s">
        <v>4885</v>
      </c>
      <c r="B4654" s="1">
        <v>46084</v>
      </c>
      <c r="C4654" s="1">
        <v>46034</v>
      </c>
      <c r="D4654" s="9">
        <v>0.9375</v>
      </c>
      <c r="E4654" t="str">
        <f t="shared" si="360"/>
        <v>Weekday</v>
      </c>
      <c r="F4654" t="str">
        <f t="shared" si="361"/>
        <v>Mar</v>
      </c>
      <c r="G4654" t="str">
        <f>_xlfn.XLOOKUP(A4654,Booking_data!$A$1:$A$6001,Booking_data!$D$1:$D$6001,"not found")</f>
        <v>M036</v>
      </c>
      <c r="H4654" t="str">
        <f>_xlfn.XLOOKUP(G4654,Movies_data!$A$1:$A$41,Movies_data!$B$1:$B$41,"not found")</f>
        <v>Avengers Endgame</v>
      </c>
      <c r="I4654" t="str">
        <f>_xlfn.XLOOKUP(G4654,Movies_data!$A$1:$A$41,Movies_data!$D$1:$D$41,"not found")</f>
        <v>Action</v>
      </c>
      <c r="J4654" t="str">
        <f>_xlfn.XLOOKUP(G4654,Movies_data!$A$1:$A$41,Movies_data!$C$1:$C$41,"not found")</f>
        <v>English</v>
      </c>
      <c r="K4654">
        <f>_xlfn.XLOOKUP(G4654,Movies_data!$A$1:$A$41,Movies_data!$H$1:$H$41,"Not Found")</f>
        <v>8.4</v>
      </c>
      <c r="L4654" t="str">
        <f>_xlfn.XLOOKUP(A4654,Booking_data!$A$1:$A$6001,Booking_data!$E$1:$E$6001,"not Found")</f>
        <v>C062</v>
      </c>
      <c r="M4654" t="str">
        <f>_xlfn.XLOOKUP(L4654,Cinemas_data!$A$1:$A$49,Cinemas_data!$I$1:$I$49,"not Found")</f>
        <v>PVR Grand Mall</v>
      </c>
      <c r="N4654" t="str">
        <f>_xlfn.XLOOKUP(L4654,Cinemas_data!$A$1:$A$49,Cinemas_data!$C$1:$C$49,"not Found")</f>
        <v>Mysuru</v>
      </c>
      <c r="O4654">
        <f>_xlfn.XLOOKUP(A4654,Booking_data!$A$1:$A$6001,Booking_data!$H$1:$H$6001,"not found")</f>
        <v>2</v>
      </c>
      <c r="P4654">
        <f>_xlfn.XLOOKUP(A4654,Booking_data!$A$1:$A$6001,Booking_data!$I$1:$I$6001,"not Found")</f>
        <v>240</v>
      </c>
      <c r="Q4654">
        <f t="shared" si="362"/>
        <v>480</v>
      </c>
      <c r="R4654" t="str">
        <f>_xlfn.XLOOKUP(A4654,Booking_data!$A$1:$A$6001,Booking_data!$L$1:$L$6001,"Not Found")</f>
        <v>Debit Card</v>
      </c>
      <c r="S4654">
        <f>_xlfn.XLOOKUP(A4654,Booking_data!$A$1:$A$6001,Booking_data!$N$1:$N$6001,"not Found")</f>
        <v>44</v>
      </c>
      <c r="T4654" t="str">
        <f>_xlfn.XLOOKUP(A4654,Booking_data!$A$1:$A$6001,Booking_data!$O$1:$O$6001,"Not Found")</f>
        <v>Male</v>
      </c>
      <c r="U4654" t="str">
        <f t="shared" si="363"/>
        <v>Middle Age</v>
      </c>
      <c r="V4654" t="str">
        <f t="shared" si="364"/>
        <v>Low Booking</v>
      </c>
    </row>
    <row r="4655" spans="1:22" x14ac:dyDescent="0.25">
      <c r="A4655" t="s">
        <v>4886</v>
      </c>
      <c r="B4655" s="1">
        <v>46084</v>
      </c>
      <c r="C4655" s="1">
        <v>46092</v>
      </c>
      <c r="D4655" s="9">
        <v>0.77083333333333337</v>
      </c>
      <c r="E4655" t="str">
        <f t="shared" si="360"/>
        <v>Weekday</v>
      </c>
      <c r="F4655" t="str">
        <f t="shared" si="361"/>
        <v>Mar</v>
      </c>
      <c r="G4655" t="str">
        <f>_xlfn.XLOOKUP(A4655,Booking_data!$A$1:$A$6001,Booking_data!$D$1:$D$6001,"not found")</f>
        <v>M038</v>
      </c>
      <c r="H4655" t="str">
        <f>_xlfn.XLOOKUP(G4655,Movies_data!$A$1:$A$41,Movies_data!$B$1:$B$41,"not found")</f>
        <v>Barbie</v>
      </c>
      <c r="I4655" t="str">
        <f>_xlfn.XLOOKUP(G4655,Movies_data!$A$1:$A$41,Movies_data!$D$1:$D$41,"not found")</f>
        <v>Comedy</v>
      </c>
      <c r="J4655" t="str">
        <f>_xlfn.XLOOKUP(G4655,Movies_data!$A$1:$A$41,Movies_data!$C$1:$C$41,"not found")</f>
        <v>English</v>
      </c>
      <c r="K4655">
        <f>_xlfn.XLOOKUP(G4655,Movies_data!$A$1:$A$41,Movies_data!$H$1:$H$41,"Not Found")</f>
        <v>6.8</v>
      </c>
      <c r="L4655" t="str">
        <f>_xlfn.XLOOKUP(A4655,Booking_data!$A$1:$A$6001,Booking_data!$E$1:$E$6001,"not Found")</f>
        <v>C041</v>
      </c>
      <c r="M4655" t="str">
        <f>_xlfn.XLOOKUP(L4655,Cinemas_data!$A$1:$A$49,Cinemas_data!$I$1:$I$49,"not Found")</f>
        <v>MovieMax City Centre</v>
      </c>
      <c r="N4655" t="str">
        <f>_xlfn.XLOOKUP(L4655,Cinemas_data!$A$1:$A$49,Cinemas_data!$C$1:$C$49,"not Found")</f>
        <v>Salem</v>
      </c>
      <c r="O4655">
        <f>_xlfn.XLOOKUP(A4655,Booking_data!$A$1:$A$6001,Booking_data!$H$1:$H$6001,"not found")</f>
        <v>1</v>
      </c>
      <c r="P4655">
        <f>_xlfn.XLOOKUP(A4655,Booking_data!$A$1:$A$6001,Booking_data!$I$1:$I$6001,"not Found")</f>
        <v>160</v>
      </c>
      <c r="Q4655">
        <f t="shared" si="362"/>
        <v>160</v>
      </c>
      <c r="R4655" t="str">
        <f>_xlfn.XLOOKUP(A4655,Booking_data!$A$1:$A$6001,Booking_data!$L$1:$L$6001,"Not Found")</f>
        <v>Wallet</v>
      </c>
      <c r="S4655">
        <f>_xlfn.XLOOKUP(A4655,Booking_data!$A$1:$A$6001,Booking_data!$N$1:$N$6001,"not Found")</f>
        <v>53</v>
      </c>
      <c r="T4655" t="str">
        <f>_xlfn.XLOOKUP(A4655,Booking_data!$A$1:$A$6001,Booking_data!$O$1:$O$6001,"Not Found")</f>
        <v>Female</v>
      </c>
      <c r="U4655" t="str">
        <f t="shared" si="363"/>
        <v>Above 45</v>
      </c>
      <c r="V4655" t="str">
        <f t="shared" si="364"/>
        <v>Low Booking</v>
      </c>
    </row>
    <row r="4656" spans="1:22" x14ac:dyDescent="0.25">
      <c r="A4656" t="s">
        <v>4887</v>
      </c>
      <c r="B4656" s="1">
        <v>46084</v>
      </c>
      <c r="C4656" s="1">
        <v>46204</v>
      </c>
      <c r="D4656" s="9">
        <v>0.39583333333333331</v>
      </c>
      <c r="E4656" t="str">
        <f t="shared" si="360"/>
        <v>Weekday</v>
      </c>
      <c r="F4656" t="str">
        <f t="shared" si="361"/>
        <v>Mar</v>
      </c>
      <c r="G4656" t="str">
        <f>_xlfn.XLOOKUP(A4656,Booking_data!$A$1:$A$6001,Booking_data!$D$1:$D$6001,"not found")</f>
        <v>M037</v>
      </c>
      <c r="H4656" t="str">
        <f>_xlfn.XLOOKUP(G4656,Movies_data!$A$1:$A$41,Movies_data!$B$1:$B$41,"not found")</f>
        <v>Oppenheimer</v>
      </c>
      <c r="I4656" t="str">
        <f>_xlfn.XLOOKUP(G4656,Movies_data!$A$1:$A$41,Movies_data!$D$1:$D$41,"not found")</f>
        <v>Biography</v>
      </c>
      <c r="J4656" t="str">
        <f>_xlfn.XLOOKUP(G4656,Movies_data!$A$1:$A$41,Movies_data!$C$1:$C$41,"not found")</f>
        <v>English</v>
      </c>
      <c r="K4656">
        <f>_xlfn.XLOOKUP(G4656,Movies_data!$A$1:$A$41,Movies_data!$H$1:$H$41,"Not Found")</f>
        <v>8.5</v>
      </c>
      <c r="L4656" t="str">
        <f>_xlfn.XLOOKUP(A4656,Booking_data!$A$1:$A$6001,Booking_data!$E$1:$E$6001,"not Found")</f>
        <v>C062</v>
      </c>
      <c r="M4656" t="str">
        <f>_xlfn.XLOOKUP(L4656,Cinemas_data!$A$1:$A$49,Cinemas_data!$I$1:$I$49,"not Found")</f>
        <v>PVR Grand Mall</v>
      </c>
      <c r="N4656" t="str">
        <f>_xlfn.XLOOKUP(L4656,Cinemas_data!$A$1:$A$49,Cinemas_data!$C$1:$C$49,"not Found")</f>
        <v>Mysuru</v>
      </c>
      <c r="O4656">
        <f>_xlfn.XLOOKUP(A4656,Booking_data!$A$1:$A$6001,Booking_data!$H$1:$H$6001,"not found")</f>
        <v>3</v>
      </c>
      <c r="P4656">
        <f>_xlfn.XLOOKUP(A4656,Booking_data!$A$1:$A$6001,Booking_data!$I$1:$I$6001,"not Found")</f>
        <v>420</v>
      </c>
      <c r="Q4656">
        <f t="shared" si="362"/>
        <v>1260</v>
      </c>
      <c r="R4656" t="str">
        <f>_xlfn.XLOOKUP(A4656,Booking_data!$A$1:$A$6001,Booking_data!$L$1:$L$6001,"Not Found")</f>
        <v>Debit Card</v>
      </c>
      <c r="S4656">
        <f>_xlfn.XLOOKUP(A4656,Booking_data!$A$1:$A$6001,Booking_data!$N$1:$N$6001,"not Found")</f>
        <v>28</v>
      </c>
      <c r="T4656" t="str">
        <f>_xlfn.XLOOKUP(A4656,Booking_data!$A$1:$A$6001,Booking_data!$O$1:$O$6001,"Not Found")</f>
        <v>Female</v>
      </c>
      <c r="U4656" t="str">
        <f t="shared" si="363"/>
        <v>Youngster</v>
      </c>
      <c r="V4656" t="str">
        <f t="shared" si="364"/>
        <v>Medium Booking</v>
      </c>
    </row>
    <row r="4657" spans="1:22" x14ac:dyDescent="0.25">
      <c r="A4657" t="s">
        <v>4888</v>
      </c>
      <c r="B4657" s="1">
        <v>46084</v>
      </c>
      <c r="C4657" s="1">
        <v>46131</v>
      </c>
      <c r="D4657" s="9">
        <v>0.39583333333333331</v>
      </c>
      <c r="E4657" t="str">
        <f t="shared" si="360"/>
        <v>Weekday</v>
      </c>
      <c r="F4657" t="str">
        <f t="shared" si="361"/>
        <v>Mar</v>
      </c>
      <c r="G4657" t="str">
        <f>_xlfn.XLOOKUP(A4657,Booking_data!$A$1:$A$6001,Booking_data!$D$1:$D$6001,"not found")</f>
        <v>M008</v>
      </c>
      <c r="H4657" t="str">
        <f>_xlfn.XLOOKUP(G4657,Movies_data!$A$1:$A$41,Movies_data!$B$1:$B$41,"not found")</f>
        <v>Love Today</v>
      </c>
      <c r="I4657" t="str">
        <f>_xlfn.XLOOKUP(G4657,Movies_data!$A$1:$A$41,Movies_data!$D$1:$D$41,"not found")</f>
        <v>Romance</v>
      </c>
      <c r="J4657" t="str">
        <f>_xlfn.XLOOKUP(G4657,Movies_data!$A$1:$A$41,Movies_data!$C$1:$C$41,"not found")</f>
        <v>Tamil</v>
      </c>
      <c r="K4657">
        <f>_xlfn.XLOOKUP(G4657,Movies_data!$A$1:$A$41,Movies_data!$H$1:$H$41,"Not Found")</f>
        <v>7.4</v>
      </c>
      <c r="L4657" t="str">
        <f>_xlfn.XLOOKUP(A4657,Booking_data!$A$1:$A$6001,Booking_data!$E$1:$E$6001,"not Found")</f>
        <v>C112</v>
      </c>
      <c r="M4657" t="str">
        <f>_xlfn.XLOOKUP(L4657,Cinemas_data!$A$1:$A$49,Cinemas_data!$I$1:$I$49,"not Found")</f>
        <v>MovieMax Grand Mall</v>
      </c>
      <c r="N4657" t="str">
        <f>_xlfn.XLOOKUP(L4657,Cinemas_data!$A$1:$A$49,Cinemas_data!$C$1:$C$49,"not Found")</f>
        <v>Delhi</v>
      </c>
      <c r="O4657">
        <f>_xlfn.XLOOKUP(A4657,Booking_data!$A$1:$A$6001,Booking_data!$H$1:$H$6001,"not found")</f>
        <v>2</v>
      </c>
      <c r="P4657">
        <f>_xlfn.XLOOKUP(A4657,Booking_data!$A$1:$A$6001,Booking_data!$I$1:$I$6001,"not Found")</f>
        <v>240</v>
      </c>
      <c r="Q4657">
        <f t="shared" si="362"/>
        <v>480</v>
      </c>
      <c r="R4657" t="str">
        <f>_xlfn.XLOOKUP(A4657,Booking_data!$A$1:$A$6001,Booking_data!$L$1:$L$6001,"Not Found")</f>
        <v>Net Banking</v>
      </c>
      <c r="S4657">
        <f>_xlfn.XLOOKUP(A4657,Booking_data!$A$1:$A$6001,Booking_data!$N$1:$N$6001,"not Found")</f>
        <v>34</v>
      </c>
      <c r="T4657" t="str">
        <f>_xlfn.XLOOKUP(A4657,Booking_data!$A$1:$A$6001,Booking_data!$O$1:$O$6001,"Not Found")</f>
        <v>Male</v>
      </c>
      <c r="U4657" t="str">
        <f t="shared" si="363"/>
        <v>Middle Age</v>
      </c>
      <c r="V4657" t="str">
        <f t="shared" si="364"/>
        <v>Low Booking</v>
      </c>
    </row>
    <row r="4658" spans="1:22" x14ac:dyDescent="0.25">
      <c r="A4658" t="s">
        <v>4889</v>
      </c>
      <c r="B4658" s="1">
        <v>46084</v>
      </c>
      <c r="C4658" s="1">
        <v>46072</v>
      </c>
      <c r="D4658" s="9">
        <v>0.64583333333333337</v>
      </c>
      <c r="E4658" t="str">
        <f t="shared" si="360"/>
        <v>Weekday</v>
      </c>
      <c r="F4658" t="str">
        <f t="shared" si="361"/>
        <v>Mar</v>
      </c>
      <c r="G4658" t="str">
        <f>_xlfn.XLOOKUP(A4658,Booking_data!$A$1:$A$6001,Booking_data!$D$1:$D$6001,"not found")</f>
        <v>M005</v>
      </c>
      <c r="H4658" t="str">
        <f>_xlfn.XLOOKUP(G4658,Movies_data!$A$1:$A$41,Movies_data!$B$1:$B$41,"not found")</f>
        <v>Ponniyin Selvan II</v>
      </c>
      <c r="I4658" t="str">
        <f>_xlfn.XLOOKUP(G4658,Movies_data!$A$1:$A$41,Movies_data!$D$1:$D$41,"not found")</f>
        <v>Drama</v>
      </c>
      <c r="J4658" t="str">
        <f>_xlfn.XLOOKUP(G4658,Movies_data!$A$1:$A$41,Movies_data!$C$1:$C$41,"not found")</f>
        <v>Tamil</v>
      </c>
      <c r="K4658">
        <f>_xlfn.XLOOKUP(G4658,Movies_data!$A$1:$A$41,Movies_data!$H$1:$H$41,"Not Found")</f>
        <v>7.3</v>
      </c>
      <c r="L4658" t="str">
        <f>_xlfn.XLOOKUP(A4658,Booking_data!$A$1:$A$6001,Booking_data!$E$1:$E$6001,"not Found")</f>
        <v>C053</v>
      </c>
      <c r="M4658" t="str">
        <f>_xlfn.XLOOKUP(L4658,Cinemas_data!$A$1:$A$49,Cinemas_data!$I$1:$I$49,"not Found")</f>
        <v>PVR Forum Mall</v>
      </c>
      <c r="N4658" t="str">
        <f>_xlfn.XLOOKUP(L4658,Cinemas_data!$A$1:$A$49,Cinemas_data!$C$1:$C$49,"not Found")</f>
        <v>Bengaluru</v>
      </c>
      <c r="O4658">
        <f>_xlfn.XLOOKUP(A4658,Booking_data!$A$1:$A$6001,Booking_data!$H$1:$H$6001,"not found")</f>
        <v>1</v>
      </c>
      <c r="P4658">
        <f>_xlfn.XLOOKUP(A4658,Booking_data!$A$1:$A$6001,Booking_data!$I$1:$I$6001,"not Found")</f>
        <v>260</v>
      </c>
      <c r="Q4658">
        <f t="shared" si="362"/>
        <v>260</v>
      </c>
      <c r="R4658" t="str">
        <f>_xlfn.XLOOKUP(A4658,Booking_data!$A$1:$A$6001,Booking_data!$L$1:$L$6001,"Not Found")</f>
        <v>Net Banking</v>
      </c>
      <c r="S4658">
        <f>_xlfn.XLOOKUP(A4658,Booking_data!$A$1:$A$6001,Booking_data!$N$1:$N$6001,"not Found")</f>
        <v>27</v>
      </c>
      <c r="T4658" t="str">
        <f>_xlfn.XLOOKUP(A4658,Booking_data!$A$1:$A$6001,Booking_data!$O$1:$O$6001,"Not Found")</f>
        <v>Male</v>
      </c>
      <c r="U4658" t="str">
        <f t="shared" si="363"/>
        <v>Youngster</v>
      </c>
      <c r="V4658" t="str">
        <f t="shared" si="364"/>
        <v>Low Booking</v>
      </c>
    </row>
    <row r="4659" spans="1:22" x14ac:dyDescent="0.25">
      <c r="A4659" t="s">
        <v>4890</v>
      </c>
      <c r="B4659" s="1">
        <v>46084</v>
      </c>
      <c r="C4659" s="1">
        <v>46093</v>
      </c>
      <c r="D4659" s="9">
        <v>0.88541666666666663</v>
      </c>
      <c r="E4659" t="str">
        <f t="shared" si="360"/>
        <v>Weekday</v>
      </c>
      <c r="F4659" t="str">
        <f t="shared" si="361"/>
        <v>Mar</v>
      </c>
      <c r="G4659" t="str">
        <f>_xlfn.XLOOKUP(A4659,Booking_data!$A$1:$A$6001,Booking_data!$D$1:$D$6001,"not found")</f>
        <v>M006</v>
      </c>
      <c r="H4659" t="str">
        <f>_xlfn.XLOOKUP(G4659,Movies_data!$A$1:$A$41,Movies_data!$B$1:$B$41,"not found")</f>
        <v>Maamannan</v>
      </c>
      <c r="I4659" t="str">
        <f>_xlfn.XLOOKUP(G4659,Movies_data!$A$1:$A$41,Movies_data!$D$1:$D$41,"not found")</f>
        <v>Drama</v>
      </c>
      <c r="J4659" t="str">
        <f>_xlfn.XLOOKUP(G4659,Movies_data!$A$1:$A$41,Movies_data!$C$1:$C$41,"not found")</f>
        <v>Tamil</v>
      </c>
      <c r="K4659">
        <f>_xlfn.XLOOKUP(G4659,Movies_data!$A$1:$A$41,Movies_data!$H$1:$H$41,"Not Found")</f>
        <v>7.3</v>
      </c>
      <c r="L4659" t="str">
        <f>_xlfn.XLOOKUP(A4659,Booking_data!$A$1:$A$6001,Booking_data!$E$1:$E$6001,"not Found")</f>
        <v>C142</v>
      </c>
      <c r="M4659" t="str">
        <f>_xlfn.XLOOKUP(L4659,Cinemas_data!$A$1:$A$49,Cinemas_data!$I$1:$I$49,"not Found")</f>
        <v>PVR Grand Mall</v>
      </c>
      <c r="N4659" t="str">
        <f>_xlfn.XLOOKUP(L4659,Cinemas_data!$A$1:$A$49,Cinemas_data!$C$1:$C$49,"not Found")</f>
        <v>Ahmedabad</v>
      </c>
      <c r="O4659">
        <f>_xlfn.XLOOKUP(A4659,Booking_data!$A$1:$A$6001,Booking_data!$H$1:$H$6001,"not found")</f>
        <v>4</v>
      </c>
      <c r="P4659">
        <f>_xlfn.XLOOKUP(A4659,Booking_data!$A$1:$A$6001,Booking_data!$I$1:$I$6001,"not Found")</f>
        <v>220</v>
      </c>
      <c r="Q4659">
        <f t="shared" si="362"/>
        <v>880</v>
      </c>
      <c r="R4659" t="str">
        <f>_xlfn.XLOOKUP(A4659,Booking_data!$A$1:$A$6001,Booking_data!$L$1:$L$6001,"Not Found")</f>
        <v>UPI</v>
      </c>
      <c r="S4659">
        <f>_xlfn.XLOOKUP(A4659,Booking_data!$A$1:$A$6001,Booking_data!$N$1:$N$6001,"not Found")</f>
        <v>42</v>
      </c>
      <c r="T4659" t="str">
        <f>_xlfn.XLOOKUP(A4659,Booking_data!$A$1:$A$6001,Booking_data!$O$1:$O$6001,"Not Found")</f>
        <v>Female</v>
      </c>
      <c r="U4659" t="str">
        <f t="shared" si="363"/>
        <v>Middle Age</v>
      </c>
      <c r="V4659" t="str">
        <f t="shared" si="364"/>
        <v>Medium Booking</v>
      </c>
    </row>
    <row r="4660" spans="1:22" x14ac:dyDescent="0.25">
      <c r="A4660" t="s">
        <v>4891</v>
      </c>
      <c r="B4660" s="1">
        <v>46084</v>
      </c>
      <c r="C4660" s="1">
        <v>46151</v>
      </c>
      <c r="D4660" s="9">
        <v>0.53125</v>
      </c>
      <c r="E4660" t="str">
        <f t="shared" si="360"/>
        <v>Weekday</v>
      </c>
      <c r="F4660" t="str">
        <f t="shared" si="361"/>
        <v>Mar</v>
      </c>
      <c r="G4660" t="str">
        <f>_xlfn.XLOOKUP(A4660,Booking_data!$A$1:$A$6001,Booking_data!$D$1:$D$6001,"not found")</f>
        <v>M007</v>
      </c>
      <c r="H4660" t="str">
        <f>_xlfn.XLOOKUP(G4660,Movies_data!$A$1:$A$41,Movies_data!$B$1:$B$41,"not found")</f>
        <v>Good Night</v>
      </c>
      <c r="I4660" t="str">
        <f>_xlfn.XLOOKUP(G4660,Movies_data!$A$1:$A$41,Movies_data!$D$1:$D$41,"not found")</f>
        <v>Comedy</v>
      </c>
      <c r="J4660" t="str">
        <f>_xlfn.XLOOKUP(G4660,Movies_data!$A$1:$A$41,Movies_data!$C$1:$C$41,"not found")</f>
        <v>Tamil</v>
      </c>
      <c r="K4660">
        <f>_xlfn.XLOOKUP(G4660,Movies_data!$A$1:$A$41,Movies_data!$H$1:$H$41,"Not Found")</f>
        <v>8</v>
      </c>
      <c r="L4660" t="str">
        <f>_xlfn.XLOOKUP(A4660,Booking_data!$A$1:$A$6001,Booking_data!$E$1:$E$6001,"not Found")</f>
        <v>C092</v>
      </c>
      <c r="M4660" t="str">
        <f>_xlfn.XLOOKUP(L4660,Cinemas_data!$A$1:$A$49,Cinemas_data!$I$1:$I$49,"not Found")</f>
        <v>Miraj Cinemas Grand Mall</v>
      </c>
      <c r="N4660" t="str">
        <f>_xlfn.XLOOKUP(L4660,Cinemas_data!$A$1:$A$49,Cinemas_data!$C$1:$C$49,"not Found")</f>
        <v>Mumbai</v>
      </c>
      <c r="O4660">
        <f>_xlfn.XLOOKUP(A4660,Booking_data!$A$1:$A$6001,Booking_data!$H$1:$H$6001,"not found")</f>
        <v>4</v>
      </c>
      <c r="P4660">
        <f>_xlfn.XLOOKUP(A4660,Booking_data!$A$1:$A$6001,Booking_data!$I$1:$I$6001,"not Found")</f>
        <v>340</v>
      </c>
      <c r="Q4660">
        <f t="shared" si="362"/>
        <v>1360</v>
      </c>
      <c r="R4660" t="str">
        <f>_xlfn.XLOOKUP(A4660,Booking_data!$A$1:$A$6001,Booking_data!$L$1:$L$6001,"Not Found")</f>
        <v>Credit Card</v>
      </c>
      <c r="S4660">
        <f>_xlfn.XLOOKUP(A4660,Booking_data!$A$1:$A$6001,Booking_data!$N$1:$N$6001,"not Found")</f>
        <v>25</v>
      </c>
      <c r="T4660" t="str">
        <f>_xlfn.XLOOKUP(A4660,Booking_data!$A$1:$A$6001,Booking_data!$O$1:$O$6001,"Not Found")</f>
        <v>Female</v>
      </c>
      <c r="U4660" t="str">
        <f t="shared" si="363"/>
        <v>Youngster</v>
      </c>
      <c r="V4660" t="str">
        <f t="shared" si="364"/>
        <v>Medium Booking</v>
      </c>
    </row>
    <row r="4661" spans="1:22" x14ac:dyDescent="0.25">
      <c r="A4661" t="s">
        <v>4892</v>
      </c>
      <c r="B4661" s="1">
        <v>46084</v>
      </c>
      <c r="C4661" s="1">
        <v>46025</v>
      </c>
      <c r="D4661" s="9">
        <v>0.53125</v>
      </c>
      <c r="E4661" t="str">
        <f t="shared" si="360"/>
        <v>Weekday</v>
      </c>
      <c r="F4661" t="str">
        <f t="shared" si="361"/>
        <v>Mar</v>
      </c>
      <c r="G4661" t="str">
        <f>_xlfn.XLOOKUP(A4661,Booking_data!$A$1:$A$6001,Booking_data!$D$1:$D$6001,"not found")</f>
        <v>M031</v>
      </c>
      <c r="H4661" t="str">
        <f>_xlfn.XLOOKUP(G4661,Movies_data!$A$1:$A$41,Movies_data!$B$1:$B$41,"not found")</f>
        <v>Bangalore Days</v>
      </c>
      <c r="I4661" t="str">
        <f>_xlfn.XLOOKUP(G4661,Movies_data!$A$1:$A$41,Movies_data!$D$1:$D$41,"not found")</f>
        <v>Drama</v>
      </c>
      <c r="J4661" t="str">
        <f>_xlfn.XLOOKUP(G4661,Movies_data!$A$1:$A$41,Movies_data!$C$1:$C$41,"not found")</f>
        <v>Malayalam</v>
      </c>
      <c r="K4661">
        <f>_xlfn.XLOOKUP(G4661,Movies_data!$A$1:$A$41,Movies_data!$H$1:$H$41,"Not Found")</f>
        <v>8.3000000000000007</v>
      </c>
      <c r="L4661" t="str">
        <f>_xlfn.XLOOKUP(A4661,Booking_data!$A$1:$A$6001,Booking_data!$E$1:$E$6001,"not Found")</f>
        <v>C073</v>
      </c>
      <c r="M4661" t="str">
        <f>_xlfn.XLOOKUP(L4661,Cinemas_data!$A$1:$A$49,Cinemas_data!$I$1:$I$49,"not Found")</f>
        <v>Cinepolis Forum Mall</v>
      </c>
      <c r="N4661" t="str">
        <f>_xlfn.XLOOKUP(L4661,Cinemas_data!$A$1:$A$49,Cinemas_data!$C$1:$C$49,"not Found")</f>
        <v>Hyderabad</v>
      </c>
      <c r="O4661">
        <f>_xlfn.XLOOKUP(A4661,Booking_data!$A$1:$A$6001,Booking_data!$H$1:$H$6001,"not found")</f>
        <v>5</v>
      </c>
      <c r="P4661">
        <f>_xlfn.XLOOKUP(A4661,Booking_data!$A$1:$A$6001,Booking_data!$I$1:$I$6001,"not Found")</f>
        <v>240</v>
      </c>
      <c r="Q4661">
        <f t="shared" si="362"/>
        <v>1200</v>
      </c>
      <c r="R4661" t="str">
        <f>_xlfn.XLOOKUP(A4661,Booking_data!$A$1:$A$6001,Booking_data!$L$1:$L$6001,"Not Found")</f>
        <v>Wallet</v>
      </c>
      <c r="S4661">
        <f>_xlfn.XLOOKUP(A4661,Booking_data!$A$1:$A$6001,Booking_data!$N$1:$N$6001,"not Found")</f>
        <v>55</v>
      </c>
      <c r="T4661" t="str">
        <f>_xlfn.XLOOKUP(A4661,Booking_data!$A$1:$A$6001,Booking_data!$O$1:$O$6001,"Not Found")</f>
        <v>Other</v>
      </c>
      <c r="U4661" t="str">
        <f t="shared" si="363"/>
        <v>Above 45</v>
      </c>
      <c r="V4661" t="str">
        <f t="shared" si="364"/>
        <v>High Booking</v>
      </c>
    </row>
    <row r="4662" spans="1:22" x14ac:dyDescent="0.25">
      <c r="A4662" t="s">
        <v>4893</v>
      </c>
      <c r="B4662" s="1">
        <v>46084</v>
      </c>
      <c r="C4662" s="1">
        <v>46036</v>
      </c>
      <c r="D4662" s="9">
        <v>0.53125</v>
      </c>
      <c r="E4662" t="str">
        <f t="shared" si="360"/>
        <v>Weekday</v>
      </c>
      <c r="F4662" t="str">
        <f t="shared" si="361"/>
        <v>Mar</v>
      </c>
      <c r="G4662" t="str">
        <f>_xlfn.XLOOKUP(A4662,Booking_data!$A$1:$A$6001,Booking_data!$D$1:$D$6001,"not found")</f>
        <v>M004</v>
      </c>
      <c r="H4662" t="str">
        <f>_xlfn.XLOOKUP(G4662,Movies_data!$A$1:$A$41,Movies_data!$B$1:$B$41,"not found")</f>
        <v>Ponniyin Selvan I</v>
      </c>
      <c r="I4662" t="str">
        <f>_xlfn.XLOOKUP(G4662,Movies_data!$A$1:$A$41,Movies_data!$D$1:$D$41,"not found")</f>
        <v>Drama</v>
      </c>
      <c r="J4662" t="str">
        <f>_xlfn.XLOOKUP(G4662,Movies_data!$A$1:$A$41,Movies_data!$C$1:$C$41,"not found")</f>
        <v>Tamil</v>
      </c>
      <c r="K4662">
        <f>_xlfn.XLOOKUP(G4662,Movies_data!$A$1:$A$41,Movies_data!$H$1:$H$41,"Not Found")</f>
        <v>7.6</v>
      </c>
      <c r="L4662" t="str">
        <f>_xlfn.XLOOKUP(A4662,Booking_data!$A$1:$A$6001,Booking_data!$E$1:$E$6001,"not Found")</f>
        <v>C053</v>
      </c>
      <c r="M4662" t="str">
        <f>_xlfn.XLOOKUP(L4662,Cinemas_data!$A$1:$A$49,Cinemas_data!$I$1:$I$49,"not Found")</f>
        <v>PVR Forum Mall</v>
      </c>
      <c r="N4662" t="str">
        <f>_xlfn.XLOOKUP(L4662,Cinemas_data!$A$1:$A$49,Cinemas_data!$C$1:$C$49,"not Found")</f>
        <v>Bengaluru</v>
      </c>
      <c r="O4662">
        <f>_xlfn.XLOOKUP(A4662,Booking_data!$A$1:$A$6001,Booking_data!$H$1:$H$6001,"not found")</f>
        <v>5</v>
      </c>
      <c r="P4662">
        <f>_xlfn.XLOOKUP(A4662,Booking_data!$A$1:$A$6001,Booking_data!$I$1:$I$6001,"not Found")</f>
        <v>260</v>
      </c>
      <c r="Q4662">
        <f t="shared" si="362"/>
        <v>1300</v>
      </c>
      <c r="R4662" t="str">
        <f>_xlfn.XLOOKUP(A4662,Booking_data!$A$1:$A$6001,Booking_data!$L$1:$L$6001,"Not Found")</f>
        <v>Wallet</v>
      </c>
      <c r="S4662">
        <f>_xlfn.XLOOKUP(A4662,Booking_data!$A$1:$A$6001,Booking_data!$N$1:$N$6001,"not Found")</f>
        <v>20</v>
      </c>
      <c r="T4662" t="str">
        <f>_xlfn.XLOOKUP(A4662,Booking_data!$A$1:$A$6001,Booking_data!$O$1:$O$6001,"Not Found")</f>
        <v>Female</v>
      </c>
      <c r="U4662" t="str">
        <f t="shared" si="363"/>
        <v>Youngster</v>
      </c>
      <c r="V4662" t="str">
        <f t="shared" si="364"/>
        <v>High Booking</v>
      </c>
    </row>
    <row r="4663" spans="1:22" x14ac:dyDescent="0.25">
      <c r="A4663" t="s">
        <v>4894</v>
      </c>
      <c r="B4663" s="1">
        <v>46084</v>
      </c>
      <c r="C4663" s="1">
        <v>46152</v>
      </c>
      <c r="D4663" s="9">
        <v>0.64583333333333337</v>
      </c>
      <c r="E4663" t="str">
        <f t="shared" si="360"/>
        <v>Weekday</v>
      </c>
      <c r="F4663" t="str">
        <f t="shared" si="361"/>
        <v>Mar</v>
      </c>
      <c r="G4663" t="str">
        <f>_xlfn.XLOOKUP(A4663,Booking_data!$A$1:$A$6001,Booking_data!$D$1:$D$6001,"not found")</f>
        <v>M021</v>
      </c>
      <c r="H4663" t="str">
        <f>_xlfn.XLOOKUP(G4663,Movies_data!$A$1:$A$41,Movies_data!$B$1:$B$41,"not found")</f>
        <v>Pathaan</v>
      </c>
      <c r="I4663" t="str">
        <f>_xlfn.XLOOKUP(G4663,Movies_data!$A$1:$A$41,Movies_data!$D$1:$D$41,"not found")</f>
        <v>Action</v>
      </c>
      <c r="J4663" t="str">
        <f>_xlfn.XLOOKUP(G4663,Movies_data!$A$1:$A$41,Movies_data!$C$1:$C$41,"not found")</f>
        <v>Hindi</v>
      </c>
      <c r="K4663">
        <f>_xlfn.XLOOKUP(G4663,Movies_data!$A$1:$A$41,Movies_data!$H$1:$H$41,"Not Found")</f>
        <v>5.9</v>
      </c>
      <c r="L4663" t="str">
        <f>_xlfn.XLOOKUP(A4663,Booking_data!$A$1:$A$6001,Booking_data!$E$1:$E$6001,"not Found")</f>
        <v>C051</v>
      </c>
      <c r="M4663" t="str">
        <f>_xlfn.XLOOKUP(L4663,Cinemas_data!$A$1:$A$49,Cinemas_data!$I$1:$I$49,"not Found")</f>
        <v>Asian Cinemas City Centre</v>
      </c>
      <c r="N4663" t="str">
        <f>_xlfn.XLOOKUP(L4663,Cinemas_data!$A$1:$A$49,Cinemas_data!$C$1:$C$49,"not Found")</f>
        <v>Bengaluru</v>
      </c>
      <c r="O4663">
        <f>_xlfn.XLOOKUP(A4663,Booking_data!$A$1:$A$6001,Booking_data!$H$1:$H$6001,"not found")</f>
        <v>2</v>
      </c>
      <c r="P4663">
        <f>_xlfn.XLOOKUP(A4663,Booking_data!$A$1:$A$6001,Booking_data!$I$1:$I$6001,"not Found")</f>
        <v>280</v>
      </c>
      <c r="Q4663">
        <f t="shared" si="362"/>
        <v>560</v>
      </c>
      <c r="R4663" t="str">
        <f>_xlfn.XLOOKUP(A4663,Booking_data!$A$1:$A$6001,Booking_data!$L$1:$L$6001,"Not Found")</f>
        <v>Credit Card</v>
      </c>
      <c r="S4663">
        <f>_xlfn.XLOOKUP(A4663,Booking_data!$A$1:$A$6001,Booking_data!$N$1:$N$6001,"not Found")</f>
        <v>35</v>
      </c>
      <c r="T4663" t="str">
        <f>_xlfn.XLOOKUP(A4663,Booking_data!$A$1:$A$6001,Booking_data!$O$1:$O$6001,"Not Found")</f>
        <v>Other</v>
      </c>
      <c r="U4663" t="str">
        <f t="shared" si="363"/>
        <v>Middle Age</v>
      </c>
      <c r="V4663" t="str">
        <f t="shared" si="364"/>
        <v>Low Booking</v>
      </c>
    </row>
    <row r="4664" spans="1:22" x14ac:dyDescent="0.25">
      <c r="A4664" t="s">
        <v>4895</v>
      </c>
      <c r="B4664" s="1">
        <v>46084</v>
      </c>
      <c r="C4664" s="1">
        <v>46059</v>
      </c>
      <c r="D4664" s="9">
        <v>0.9375</v>
      </c>
      <c r="E4664" t="str">
        <f t="shared" si="360"/>
        <v>Weekday</v>
      </c>
      <c r="F4664" t="str">
        <f t="shared" si="361"/>
        <v>Mar</v>
      </c>
      <c r="G4664" t="str">
        <f>_xlfn.XLOOKUP(A4664,Booking_data!$A$1:$A$6001,Booking_data!$D$1:$D$6001,"not found")</f>
        <v>M024</v>
      </c>
      <c r="H4664" t="str">
        <f>_xlfn.XLOOKUP(G4664,Movies_data!$A$1:$A$41,Movies_data!$B$1:$B$41,"not found")</f>
        <v>Bhool Bhulaiyaa 2</v>
      </c>
      <c r="I4664" t="str">
        <f>_xlfn.XLOOKUP(G4664,Movies_data!$A$1:$A$41,Movies_data!$D$1:$D$41,"not found")</f>
        <v>Comedy</v>
      </c>
      <c r="J4664" t="str">
        <f>_xlfn.XLOOKUP(G4664,Movies_data!$A$1:$A$41,Movies_data!$C$1:$C$41,"not found")</f>
        <v>Hindi</v>
      </c>
      <c r="K4664">
        <f>_xlfn.XLOOKUP(G4664,Movies_data!$A$1:$A$41,Movies_data!$H$1:$H$41,"Not Found")</f>
        <v>5.9</v>
      </c>
      <c r="L4664" t="str">
        <f>_xlfn.XLOOKUP(A4664,Booking_data!$A$1:$A$6001,Booking_data!$E$1:$E$6001,"not Found")</f>
        <v>C041</v>
      </c>
      <c r="M4664" t="str">
        <f>_xlfn.XLOOKUP(L4664,Cinemas_data!$A$1:$A$49,Cinemas_data!$I$1:$I$49,"not Found")</f>
        <v>MovieMax City Centre</v>
      </c>
      <c r="N4664" t="str">
        <f>_xlfn.XLOOKUP(L4664,Cinemas_data!$A$1:$A$49,Cinemas_data!$C$1:$C$49,"not Found")</f>
        <v>Salem</v>
      </c>
      <c r="O4664">
        <f>_xlfn.XLOOKUP(A4664,Booking_data!$A$1:$A$6001,Booking_data!$H$1:$H$6001,"not found")</f>
        <v>4</v>
      </c>
      <c r="P4664">
        <f>_xlfn.XLOOKUP(A4664,Booking_data!$A$1:$A$6001,Booking_data!$I$1:$I$6001,"not Found")</f>
        <v>340</v>
      </c>
      <c r="Q4664">
        <f t="shared" si="362"/>
        <v>1360</v>
      </c>
      <c r="R4664" t="str">
        <f>_xlfn.XLOOKUP(A4664,Booking_data!$A$1:$A$6001,Booking_data!$L$1:$L$6001,"Not Found")</f>
        <v>UPI</v>
      </c>
      <c r="S4664">
        <f>_xlfn.XLOOKUP(A4664,Booking_data!$A$1:$A$6001,Booking_data!$N$1:$N$6001,"not Found")</f>
        <v>57</v>
      </c>
      <c r="T4664" t="str">
        <f>_xlfn.XLOOKUP(A4664,Booking_data!$A$1:$A$6001,Booking_data!$O$1:$O$6001,"Not Found")</f>
        <v>Female</v>
      </c>
      <c r="U4664" t="str">
        <f t="shared" si="363"/>
        <v>Above 45</v>
      </c>
      <c r="V4664" t="str">
        <f t="shared" si="364"/>
        <v>Medium Booking</v>
      </c>
    </row>
    <row r="4665" spans="1:22" x14ac:dyDescent="0.25">
      <c r="A4665" t="s">
        <v>4896</v>
      </c>
      <c r="B4665" s="1">
        <v>46084</v>
      </c>
      <c r="C4665" s="1">
        <v>46190</v>
      </c>
      <c r="D4665" s="9">
        <v>0.77083333333333337</v>
      </c>
      <c r="E4665" t="str">
        <f t="shared" si="360"/>
        <v>Weekday</v>
      </c>
      <c r="F4665" t="str">
        <f t="shared" si="361"/>
        <v>Mar</v>
      </c>
      <c r="G4665" t="str">
        <f>_xlfn.XLOOKUP(A4665,Booking_data!$A$1:$A$6001,Booking_data!$D$1:$D$6001,"not found")</f>
        <v>M014</v>
      </c>
      <c r="H4665" t="str">
        <f>_xlfn.XLOOKUP(G4665,Movies_data!$A$1:$A$41,Movies_data!$B$1:$B$41,"not found")</f>
        <v>Hi Nanna</v>
      </c>
      <c r="I4665" t="str">
        <f>_xlfn.XLOOKUP(G4665,Movies_data!$A$1:$A$41,Movies_data!$D$1:$D$41,"not found")</f>
        <v>Romance</v>
      </c>
      <c r="J4665" t="str">
        <f>_xlfn.XLOOKUP(G4665,Movies_data!$A$1:$A$41,Movies_data!$C$1:$C$41,"not found")</f>
        <v>Telugu</v>
      </c>
      <c r="K4665">
        <f>_xlfn.XLOOKUP(G4665,Movies_data!$A$1:$A$41,Movies_data!$H$1:$H$41,"Not Found")</f>
        <v>8</v>
      </c>
      <c r="L4665" t="str">
        <f>_xlfn.XLOOKUP(A4665,Booking_data!$A$1:$A$6001,Booking_data!$E$1:$E$6001,"not Found")</f>
        <v>C101</v>
      </c>
      <c r="M4665" t="str">
        <f>_xlfn.XLOOKUP(L4665,Cinemas_data!$A$1:$A$49,Cinemas_data!$I$1:$I$49,"not Found")</f>
        <v>Miraj Cinemas City Centre</v>
      </c>
      <c r="N4665" t="str">
        <f>_xlfn.XLOOKUP(L4665,Cinemas_data!$A$1:$A$49,Cinemas_data!$C$1:$C$49,"not Found")</f>
        <v>Pune</v>
      </c>
      <c r="O4665">
        <f>_xlfn.XLOOKUP(A4665,Booking_data!$A$1:$A$6001,Booking_data!$H$1:$H$6001,"not found")</f>
        <v>6</v>
      </c>
      <c r="P4665">
        <f>_xlfn.XLOOKUP(A4665,Booking_data!$A$1:$A$6001,Booking_data!$I$1:$I$6001,"not Found")</f>
        <v>180</v>
      </c>
      <c r="Q4665">
        <f t="shared" si="362"/>
        <v>1080</v>
      </c>
      <c r="R4665" t="str">
        <f>_xlfn.XLOOKUP(A4665,Booking_data!$A$1:$A$6001,Booking_data!$L$1:$L$6001,"Not Found")</f>
        <v>Net Banking</v>
      </c>
      <c r="S4665">
        <f>_xlfn.XLOOKUP(A4665,Booking_data!$A$1:$A$6001,Booking_data!$N$1:$N$6001,"not Found")</f>
        <v>46</v>
      </c>
      <c r="T4665" t="str">
        <f>_xlfn.XLOOKUP(A4665,Booking_data!$A$1:$A$6001,Booking_data!$O$1:$O$6001,"Not Found")</f>
        <v>Other</v>
      </c>
      <c r="U4665" t="str">
        <f t="shared" si="363"/>
        <v>Above 45</v>
      </c>
      <c r="V4665" t="str">
        <f t="shared" si="364"/>
        <v>High Booking</v>
      </c>
    </row>
    <row r="4666" spans="1:22" x14ac:dyDescent="0.25">
      <c r="A4666" t="s">
        <v>4897</v>
      </c>
      <c r="B4666" s="1">
        <v>46084</v>
      </c>
      <c r="C4666" s="1">
        <v>46057</v>
      </c>
      <c r="D4666" s="9">
        <v>0.39583333333333331</v>
      </c>
      <c r="E4666" t="str">
        <f t="shared" si="360"/>
        <v>Weekday</v>
      </c>
      <c r="F4666" t="str">
        <f t="shared" si="361"/>
        <v>Mar</v>
      </c>
      <c r="G4666" t="str">
        <f>_xlfn.XLOOKUP(A4666,Booking_data!$A$1:$A$6001,Booking_data!$D$1:$D$6001,"not found")</f>
        <v>M040</v>
      </c>
      <c r="H4666" t="str">
        <f>_xlfn.XLOOKUP(G4666,Movies_data!$A$1:$A$41,Movies_data!$B$1:$B$41,"not found")</f>
        <v>Inside Out 2</v>
      </c>
      <c r="I4666" t="str">
        <f>_xlfn.XLOOKUP(G4666,Movies_data!$A$1:$A$41,Movies_data!$D$1:$D$41,"not found")</f>
        <v>Animation</v>
      </c>
      <c r="J4666" t="str">
        <f>_xlfn.XLOOKUP(G4666,Movies_data!$A$1:$A$41,Movies_data!$C$1:$C$41,"not found")</f>
        <v>English</v>
      </c>
      <c r="K4666">
        <f>_xlfn.XLOOKUP(G4666,Movies_data!$A$1:$A$41,Movies_data!$H$1:$H$41,"Not Found")</f>
        <v>7.6</v>
      </c>
      <c r="L4666" t="str">
        <f>_xlfn.XLOOKUP(A4666,Booking_data!$A$1:$A$6001,Booking_data!$E$1:$E$6001,"not Found")</f>
        <v>C093</v>
      </c>
      <c r="M4666" t="str">
        <f>_xlfn.XLOOKUP(L4666,Cinemas_data!$A$1:$A$49,Cinemas_data!$I$1:$I$49,"not Found")</f>
        <v>Mukta A2 Cinemas Forum Mall</v>
      </c>
      <c r="N4666" t="str">
        <f>_xlfn.XLOOKUP(L4666,Cinemas_data!$A$1:$A$49,Cinemas_data!$C$1:$C$49,"not Found")</f>
        <v>Mumbai</v>
      </c>
      <c r="O4666">
        <f>_xlfn.XLOOKUP(A4666,Booking_data!$A$1:$A$6001,Booking_data!$H$1:$H$6001,"not found")</f>
        <v>4</v>
      </c>
      <c r="P4666">
        <f>_xlfn.XLOOKUP(A4666,Booking_data!$A$1:$A$6001,Booking_data!$I$1:$I$6001,"not Found")</f>
        <v>420</v>
      </c>
      <c r="Q4666">
        <f t="shared" si="362"/>
        <v>1680</v>
      </c>
      <c r="R4666" t="str">
        <f>_xlfn.XLOOKUP(A4666,Booking_data!$A$1:$A$6001,Booking_data!$L$1:$L$6001,"Not Found")</f>
        <v>UPI</v>
      </c>
      <c r="S4666">
        <f>_xlfn.XLOOKUP(A4666,Booking_data!$A$1:$A$6001,Booking_data!$N$1:$N$6001,"not Found")</f>
        <v>28</v>
      </c>
      <c r="T4666" t="str">
        <f>_xlfn.XLOOKUP(A4666,Booking_data!$A$1:$A$6001,Booking_data!$O$1:$O$6001,"Not Found")</f>
        <v>Other</v>
      </c>
      <c r="U4666" t="str">
        <f t="shared" si="363"/>
        <v>Youngster</v>
      </c>
      <c r="V4666" t="str">
        <f t="shared" si="364"/>
        <v>Medium Booking</v>
      </c>
    </row>
    <row r="4667" spans="1:22" x14ac:dyDescent="0.25">
      <c r="A4667" t="s">
        <v>4898</v>
      </c>
      <c r="B4667" s="1">
        <v>46084</v>
      </c>
      <c r="C4667" s="1">
        <v>46078</v>
      </c>
      <c r="D4667" s="9">
        <v>0.88541666666666663</v>
      </c>
      <c r="E4667" t="str">
        <f t="shared" si="360"/>
        <v>Weekday</v>
      </c>
      <c r="F4667" t="str">
        <f t="shared" si="361"/>
        <v>Mar</v>
      </c>
      <c r="G4667" t="str">
        <f>_xlfn.XLOOKUP(A4667,Booking_data!$A$1:$A$6001,Booking_data!$D$1:$D$6001,"not found")</f>
        <v>M010</v>
      </c>
      <c r="H4667" t="str">
        <f>_xlfn.XLOOKUP(G4667,Movies_data!$A$1:$A$41,Movies_data!$B$1:$B$41,"not found")</f>
        <v>Captain Miller</v>
      </c>
      <c r="I4667" t="str">
        <f>_xlfn.XLOOKUP(G4667,Movies_data!$A$1:$A$41,Movies_data!$D$1:$D$41,"not found")</f>
        <v>Action</v>
      </c>
      <c r="J4667" t="str">
        <f>_xlfn.XLOOKUP(G4667,Movies_data!$A$1:$A$41,Movies_data!$C$1:$C$41,"not found")</f>
        <v>Tamil</v>
      </c>
      <c r="K4667">
        <f>_xlfn.XLOOKUP(G4667,Movies_data!$A$1:$A$41,Movies_data!$H$1:$H$41,"Not Found")</f>
        <v>7</v>
      </c>
      <c r="L4667" t="str">
        <f>_xlfn.XLOOKUP(A4667,Booking_data!$A$1:$A$6001,Booking_data!$E$1:$E$6001,"not Found")</f>
        <v>C032</v>
      </c>
      <c r="M4667" t="str">
        <f>_xlfn.XLOOKUP(L4667,Cinemas_data!$A$1:$A$49,Cinemas_data!$I$1:$I$49,"not Found")</f>
        <v>MovieMax Grand Mall</v>
      </c>
      <c r="N4667" t="str">
        <f>_xlfn.XLOOKUP(L4667,Cinemas_data!$A$1:$A$49,Cinemas_data!$C$1:$C$49,"not Found")</f>
        <v>Madurai</v>
      </c>
      <c r="O4667">
        <f>_xlfn.XLOOKUP(A4667,Booking_data!$A$1:$A$6001,Booking_data!$H$1:$H$6001,"not found")</f>
        <v>2</v>
      </c>
      <c r="P4667">
        <f>_xlfn.XLOOKUP(A4667,Booking_data!$A$1:$A$6001,Booking_data!$I$1:$I$6001,"not Found")</f>
        <v>160</v>
      </c>
      <c r="Q4667">
        <f t="shared" si="362"/>
        <v>320</v>
      </c>
      <c r="R4667" t="str">
        <f>_xlfn.XLOOKUP(A4667,Booking_data!$A$1:$A$6001,Booking_data!$L$1:$L$6001,"Not Found")</f>
        <v>UPI</v>
      </c>
      <c r="S4667">
        <f>_xlfn.XLOOKUP(A4667,Booking_data!$A$1:$A$6001,Booking_data!$N$1:$N$6001,"not Found")</f>
        <v>39</v>
      </c>
      <c r="T4667" t="str">
        <f>_xlfn.XLOOKUP(A4667,Booking_data!$A$1:$A$6001,Booking_data!$O$1:$O$6001,"Not Found")</f>
        <v>Male</v>
      </c>
      <c r="U4667" t="str">
        <f t="shared" si="363"/>
        <v>Middle Age</v>
      </c>
      <c r="V4667" t="str">
        <f t="shared" si="364"/>
        <v>Low Booking</v>
      </c>
    </row>
    <row r="4668" spans="1:22" x14ac:dyDescent="0.25">
      <c r="A4668" t="s">
        <v>4899</v>
      </c>
      <c r="B4668" s="1">
        <v>46084</v>
      </c>
      <c r="C4668" s="1">
        <v>46042</v>
      </c>
      <c r="D4668" s="9">
        <v>0.39583333333333331</v>
      </c>
      <c r="E4668" t="str">
        <f t="shared" si="360"/>
        <v>Weekday</v>
      </c>
      <c r="F4668" t="str">
        <f t="shared" si="361"/>
        <v>Mar</v>
      </c>
      <c r="G4668" t="str">
        <f>_xlfn.XLOOKUP(A4668,Booking_data!$A$1:$A$6001,Booking_data!$D$1:$D$6001,"not found")</f>
        <v>M040</v>
      </c>
      <c r="H4668" t="str">
        <f>_xlfn.XLOOKUP(G4668,Movies_data!$A$1:$A$41,Movies_data!$B$1:$B$41,"not found")</f>
        <v>Inside Out 2</v>
      </c>
      <c r="I4668" t="str">
        <f>_xlfn.XLOOKUP(G4668,Movies_data!$A$1:$A$41,Movies_data!$D$1:$D$41,"not found")</f>
        <v>Animation</v>
      </c>
      <c r="J4668" t="str">
        <f>_xlfn.XLOOKUP(G4668,Movies_data!$A$1:$A$41,Movies_data!$C$1:$C$41,"not found")</f>
        <v>English</v>
      </c>
      <c r="K4668">
        <f>_xlfn.XLOOKUP(G4668,Movies_data!$A$1:$A$41,Movies_data!$H$1:$H$41,"Not Found")</f>
        <v>7.6</v>
      </c>
      <c r="L4668" t="str">
        <f>_xlfn.XLOOKUP(A4668,Booking_data!$A$1:$A$6001,Booking_data!$E$1:$E$6001,"not Found")</f>
        <v>C033</v>
      </c>
      <c r="M4668" t="str">
        <f>_xlfn.XLOOKUP(L4668,Cinemas_data!$A$1:$A$49,Cinemas_data!$I$1:$I$49,"not Found")</f>
        <v>Asian Cinemas Forum Mall</v>
      </c>
      <c r="N4668" t="str">
        <f>_xlfn.XLOOKUP(L4668,Cinemas_data!$A$1:$A$49,Cinemas_data!$C$1:$C$49,"not Found")</f>
        <v>Madurai</v>
      </c>
      <c r="O4668">
        <f>_xlfn.XLOOKUP(A4668,Booking_data!$A$1:$A$6001,Booking_data!$H$1:$H$6001,"not found")</f>
        <v>2</v>
      </c>
      <c r="P4668">
        <f>_xlfn.XLOOKUP(A4668,Booking_data!$A$1:$A$6001,Booking_data!$I$1:$I$6001,"not Found")</f>
        <v>360</v>
      </c>
      <c r="Q4668">
        <f t="shared" si="362"/>
        <v>720</v>
      </c>
      <c r="R4668" t="str">
        <f>_xlfn.XLOOKUP(A4668,Booking_data!$A$1:$A$6001,Booking_data!$L$1:$L$6001,"Not Found")</f>
        <v>Credit Card</v>
      </c>
      <c r="S4668">
        <f>_xlfn.XLOOKUP(A4668,Booking_data!$A$1:$A$6001,Booking_data!$N$1:$N$6001,"not Found")</f>
        <v>22</v>
      </c>
      <c r="T4668" t="str">
        <f>_xlfn.XLOOKUP(A4668,Booking_data!$A$1:$A$6001,Booking_data!$O$1:$O$6001,"Not Found")</f>
        <v>Male</v>
      </c>
      <c r="U4668" t="str">
        <f t="shared" si="363"/>
        <v>Youngster</v>
      </c>
      <c r="V4668" t="str">
        <f t="shared" si="364"/>
        <v>Low Booking</v>
      </c>
    </row>
    <row r="4669" spans="1:22" x14ac:dyDescent="0.25">
      <c r="A4669" t="s">
        <v>4900</v>
      </c>
      <c r="B4669" s="1">
        <v>46084</v>
      </c>
      <c r="C4669" s="1">
        <v>46185</v>
      </c>
      <c r="D4669" s="9">
        <v>0.39583333333333331</v>
      </c>
      <c r="E4669" t="str">
        <f t="shared" si="360"/>
        <v>Weekday</v>
      </c>
      <c r="F4669" t="str">
        <f t="shared" si="361"/>
        <v>Mar</v>
      </c>
      <c r="G4669" t="str">
        <f>_xlfn.XLOOKUP(A4669,Booking_data!$A$1:$A$6001,Booking_data!$D$1:$D$6001,"not found")</f>
        <v>M007</v>
      </c>
      <c r="H4669" t="str">
        <f>_xlfn.XLOOKUP(G4669,Movies_data!$A$1:$A$41,Movies_data!$B$1:$B$41,"not found")</f>
        <v>Good Night</v>
      </c>
      <c r="I4669" t="str">
        <f>_xlfn.XLOOKUP(G4669,Movies_data!$A$1:$A$41,Movies_data!$D$1:$D$41,"not found")</f>
        <v>Comedy</v>
      </c>
      <c r="J4669" t="str">
        <f>_xlfn.XLOOKUP(G4669,Movies_data!$A$1:$A$41,Movies_data!$C$1:$C$41,"not found")</f>
        <v>Tamil</v>
      </c>
      <c r="K4669">
        <f>_xlfn.XLOOKUP(G4669,Movies_data!$A$1:$A$41,Movies_data!$H$1:$H$41,"Not Found")</f>
        <v>8</v>
      </c>
      <c r="L4669" t="str">
        <f>_xlfn.XLOOKUP(A4669,Booking_data!$A$1:$A$6001,Booking_data!$E$1:$E$6001,"not Found")</f>
        <v>C141</v>
      </c>
      <c r="M4669" t="str">
        <f>_xlfn.XLOOKUP(L4669,Cinemas_data!$A$1:$A$49,Cinemas_data!$I$1:$I$49,"not Found")</f>
        <v>City Pride City Centre</v>
      </c>
      <c r="N4669" t="str">
        <f>_xlfn.XLOOKUP(L4669,Cinemas_data!$A$1:$A$49,Cinemas_data!$C$1:$C$49,"not Found")</f>
        <v>Ahmedabad</v>
      </c>
      <c r="O4669">
        <f>_xlfn.XLOOKUP(A4669,Booking_data!$A$1:$A$6001,Booking_data!$H$1:$H$6001,"not found")</f>
        <v>2</v>
      </c>
      <c r="P4669">
        <f>_xlfn.XLOOKUP(A4669,Booking_data!$A$1:$A$6001,Booking_data!$I$1:$I$6001,"not Found")</f>
        <v>320</v>
      </c>
      <c r="Q4669">
        <f t="shared" si="362"/>
        <v>640</v>
      </c>
      <c r="R4669" t="str">
        <f>_xlfn.XLOOKUP(A4669,Booking_data!$A$1:$A$6001,Booking_data!$L$1:$L$6001,"Not Found")</f>
        <v>Debit Card</v>
      </c>
      <c r="S4669">
        <f>_xlfn.XLOOKUP(A4669,Booking_data!$A$1:$A$6001,Booking_data!$N$1:$N$6001,"not Found")</f>
        <v>40</v>
      </c>
      <c r="T4669" t="str">
        <f>_xlfn.XLOOKUP(A4669,Booking_data!$A$1:$A$6001,Booking_data!$O$1:$O$6001,"Not Found")</f>
        <v>Female</v>
      </c>
      <c r="U4669" t="str">
        <f t="shared" si="363"/>
        <v>Middle Age</v>
      </c>
      <c r="V4669" t="str">
        <f t="shared" si="364"/>
        <v>Low Booking</v>
      </c>
    </row>
    <row r="4670" spans="1:22" x14ac:dyDescent="0.25">
      <c r="A4670" t="s">
        <v>4901</v>
      </c>
      <c r="B4670" s="1">
        <v>46084</v>
      </c>
      <c r="C4670" s="1">
        <v>46166</v>
      </c>
      <c r="D4670" s="9">
        <v>0.77083333333333337</v>
      </c>
      <c r="E4670" t="str">
        <f t="shared" si="360"/>
        <v>Weekday</v>
      </c>
      <c r="F4670" t="str">
        <f t="shared" si="361"/>
        <v>Mar</v>
      </c>
      <c r="G4670" t="str">
        <f>_xlfn.XLOOKUP(A4670,Booking_data!$A$1:$A$6001,Booking_data!$D$1:$D$6001,"not found")</f>
        <v>M021</v>
      </c>
      <c r="H4670" t="str">
        <f>_xlfn.XLOOKUP(G4670,Movies_data!$A$1:$A$41,Movies_data!$B$1:$B$41,"not found")</f>
        <v>Pathaan</v>
      </c>
      <c r="I4670" t="str">
        <f>_xlfn.XLOOKUP(G4670,Movies_data!$A$1:$A$41,Movies_data!$D$1:$D$41,"not found")</f>
        <v>Action</v>
      </c>
      <c r="J4670" t="str">
        <f>_xlfn.XLOOKUP(G4670,Movies_data!$A$1:$A$41,Movies_data!$C$1:$C$41,"not found")</f>
        <v>Hindi</v>
      </c>
      <c r="K4670">
        <f>_xlfn.XLOOKUP(G4670,Movies_data!$A$1:$A$41,Movies_data!$H$1:$H$41,"Not Found")</f>
        <v>5.9</v>
      </c>
      <c r="L4670" t="str">
        <f>_xlfn.XLOOKUP(A4670,Booking_data!$A$1:$A$6001,Booking_data!$E$1:$E$6001,"not Found")</f>
        <v>C142</v>
      </c>
      <c r="M4670" t="str">
        <f>_xlfn.XLOOKUP(L4670,Cinemas_data!$A$1:$A$49,Cinemas_data!$I$1:$I$49,"not Found")</f>
        <v>PVR Grand Mall</v>
      </c>
      <c r="N4670" t="str">
        <f>_xlfn.XLOOKUP(L4670,Cinemas_data!$A$1:$A$49,Cinemas_data!$C$1:$C$49,"not Found")</f>
        <v>Ahmedabad</v>
      </c>
      <c r="O4670">
        <f>_xlfn.XLOOKUP(A4670,Booking_data!$A$1:$A$6001,Booking_data!$H$1:$H$6001,"not found")</f>
        <v>2</v>
      </c>
      <c r="P4670">
        <f>_xlfn.XLOOKUP(A4670,Booking_data!$A$1:$A$6001,Booking_data!$I$1:$I$6001,"not Found")</f>
        <v>220</v>
      </c>
      <c r="Q4670">
        <f t="shared" si="362"/>
        <v>440</v>
      </c>
      <c r="R4670" t="str">
        <f>_xlfn.XLOOKUP(A4670,Booking_data!$A$1:$A$6001,Booking_data!$L$1:$L$6001,"Not Found")</f>
        <v>Wallet</v>
      </c>
      <c r="S4670">
        <f>_xlfn.XLOOKUP(A4670,Booking_data!$A$1:$A$6001,Booking_data!$N$1:$N$6001,"not Found")</f>
        <v>53</v>
      </c>
      <c r="T4670" t="str">
        <f>_xlfn.XLOOKUP(A4670,Booking_data!$A$1:$A$6001,Booking_data!$O$1:$O$6001,"Not Found")</f>
        <v>Other</v>
      </c>
      <c r="U4670" t="str">
        <f t="shared" si="363"/>
        <v>Above 45</v>
      </c>
      <c r="V4670" t="str">
        <f t="shared" si="364"/>
        <v>Low Booking</v>
      </c>
    </row>
    <row r="4671" spans="1:22" x14ac:dyDescent="0.25">
      <c r="A4671" t="s">
        <v>4902</v>
      </c>
      <c r="B4671" s="1">
        <v>46084</v>
      </c>
      <c r="C4671" s="1">
        <v>46094</v>
      </c>
      <c r="D4671" s="9">
        <v>0.88541666666666663</v>
      </c>
      <c r="E4671" t="str">
        <f t="shared" si="360"/>
        <v>Weekday</v>
      </c>
      <c r="F4671" t="str">
        <f t="shared" si="361"/>
        <v>Mar</v>
      </c>
      <c r="G4671" t="str">
        <f>_xlfn.XLOOKUP(A4671,Booking_data!$A$1:$A$6001,Booking_data!$D$1:$D$6001,"not found")</f>
        <v>M010</v>
      </c>
      <c r="H4671" t="str">
        <f>_xlfn.XLOOKUP(G4671,Movies_data!$A$1:$A$41,Movies_data!$B$1:$B$41,"not found")</f>
        <v>Captain Miller</v>
      </c>
      <c r="I4671" t="str">
        <f>_xlfn.XLOOKUP(G4671,Movies_data!$A$1:$A$41,Movies_data!$D$1:$D$41,"not found")</f>
        <v>Action</v>
      </c>
      <c r="J4671" t="str">
        <f>_xlfn.XLOOKUP(G4671,Movies_data!$A$1:$A$41,Movies_data!$C$1:$C$41,"not found")</f>
        <v>Tamil</v>
      </c>
      <c r="K4671">
        <f>_xlfn.XLOOKUP(G4671,Movies_data!$A$1:$A$41,Movies_data!$H$1:$H$41,"Not Found")</f>
        <v>7</v>
      </c>
      <c r="L4671" t="str">
        <f>_xlfn.XLOOKUP(A4671,Booking_data!$A$1:$A$6001,Booking_data!$E$1:$E$6001,"not Found")</f>
        <v>C041</v>
      </c>
      <c r="M4671" t="str">
        <f>_xlfn.XLOOKUP(L4671,Cinemas_data!$A$1:$A$49,Cinemas_data!$I$1:$I$49,"not Found")</f>
        <v>MovieMax City Centre</v>
      </c>
      <c r="N4671" t="str">
        <f>_xlfn.XLOOKUP(L4671,Cinemas_data!$A$1:$A$49,Cinemas_data!$C$1:$C$49,"not Found")</f>
        <v>Salem</v>
      </c>
      <c r="O4671">
        <f>_xlfn.XLOOKUP(A4671,Booking_data!$A$1:$A$6001,Booking_data!$H$1:$H$6001,"not found")</f>
        <v>3</v>
      </c>
      <c r="P4671">
        <f>_xlfn.XLOOKUP(A4671,Booking_data!$A$1:$A$6001,Booking_data!$I$1:$I$6001,"not Found")</f>
        <v>240</v>
      </c>
      <c r="Q4671">
        <f t="shared" si="362"/>
        <v>720</v>
      </c>
      <c r="R4671" t="str">
        <f>_xlfn.XLOOKUP(A4671,Booking_data!$A$1:$A$6001,Booking_data!$L$1:$L$6001,"Not Found")</f>
        <v>UPI</v>
      </c>
      <c r="S4671">
        <f>_xlfn.XLOOKUP(A4671,Booking_data!$A$1:$A$6001,Booking_data!$N$1:$N$6001,"not Found")</f>
        <v>41</v>
      </c>
      <c r="T4671" t="str">
        <f>_xlfn.XLOOKUP(A4671,Booking_data!$A$1:$A$6001,Booking_data!$O$1:$O$6001,"Not Found")</f>
        <v>Female</v>
      </c>
      <c r="U4671" t="str">
        <f t="shared" si="363"/>
        <v>Middle Age</v>
      </c>
      <c r="V4671" t="str">
        <f t="shared" si="364"/>
        <v>Medium Booking</v>
      </c>
    </row>
    <row r="4672" spans="1:22" x14ac:dyDescent="0.25">
      <c r="A4672" t="s">
        <v>4903</v>
      </c>
      <c r="B4672" s="1">
        <v>46084</v>
      </c>
      <c r="C4672" s="1">
        <v>46049</v>
      </c>
      <c r="D4672" s="9">
        <v>0.39583333333333331</v>
      </c>
      <c r="E4672" t="str">
        <f t="shared" si="360"/>
        <v>Weekday</v>
      </c>
      <c r="F4672" t="str">
        <f t="shared" si="361"/>
        <v>Mar</v>
      </c>
      <c r="G4672" t="str">
        <f>_xlfn.XLOOKUP(A4672,Booking_data!$A$1:$A$6001,Booking_data!$D$1:$D$6001,"not found")</f>
        <v>M005</v>
      </c>
      <c r="H4672" t="str">
        <f>_xlfn.XLOOKUP(G4672,Movies_data!$A$1:$A$41,Movies_data!$B$1:$B$41,"not found")</f>
        <v>Ponniyin Selvan II</v>
      </c>
      <c r="I4672" t="str">
        <f>_xlfn.XLOOKUP(G4672,Movies_data!$A$1:$A$41,Movies_data!$D$1:$D$41,"not found")</f>
        <v>Drama</v>
      </c>
      <c r="J4672" t="str">
        <f>_xlfn.XLOOKUP(G4672,Movies_data!$A$1:$A$41,Movies_data!$C$1:$C$41,"not found")</f>
        <v>Tamil</v>
      </c>
      <c r="K4672">
        <f>_xlfn.XLOOKUP(G4672,Movies_data!$A$1:$A$41,Movies_data!$H$1:$H$41,"Not Found")</f>
        <v>7.3</v>
      </c>
      <c r="L4672" t="str">
        <f>_xlfn.XLOOKUP(A4672,Booking_data!$A$1:$A$6001,Booking_data!$E$1:$E$6001,"not Found")</f>
        <v>C011</v>
      </c>
      <c r="M4672" t="str">
        <f>_xlfn.XLOOKUP(L4672,Cinemas_data!$A$1:$A$49,Cinemas_data!$I$1:$I$49,"not Found")</f>
        <v>Cinepolis City Centre</v>
      </c>
      <c r="N4672" t="str">
        <f>_xlfn.XLOOKUP(L4672,Cinemas_data!$A$1:$A$49,Cinemas_data!$C$1:$C$49,"not Found")</f>
        <v>Chennai</v>
      </c>
      <c r="O4672">
        <f>_xlfn.XLOOKUP(A4672,Booking_data!$A$1:$A$6001,Booking_data!$H$1:$H$6001,"not found")</f>
        <v>3</v>
      </c>
      <c r="P4672">
        <f>_xlfn.XLOOKUP(A4672,Booking_data!$A$1:$A$6001,Booking_data!$I$1:$I$6001,"not Found")</f>
        <v>320</v>
      </c>
      <c r="Q4672">
        <f t="shared" si="362"/>
        <v>960</v>
      </c>
      <c r="R4672" t="str">
        <f>_xlfn.XLOOKUP(A4672,Booking_data!$A$1:$A$6001,Booking_data!$L$1:$L$6001,"Not Found")</f>
        <v>Credit Card</v>
      </c>
      <c r="S4672">
        <f>_xlfn.XLOOKUP(A4672,Booking_data!$A$1:$A$6001,Booking_data!$N$1:$N$6001,"not Found")</f>
        <v>50</v>
      </c>
      <c r="T4672" t="str">
        <f>_xlfn.XLOOKUP(A4672,Booking_data!$A$1:$A$6001,Booking_data!$O$1:$O$6001,"Not Found")</f>
        <v>Male</v>
      </c>
      <c r="U4672" t="str">
        <f t="shared" si="363"/>
        <v>Above 45</v>
      </c>
      <c r="V4672" t="str">
        <f t="shared" si="364"/>
        <v>Medium Booking</v>
      </c>
    </row>
    <row r="4673" spans="1:22" x14ac:dyDescent="0.25">
      <c r="A4673" t="s">
        <v>4904</v>
      </c>
      <c r="B4673" s="1">
        <v>46084</v>
      </c>
      <c r="C4673" s="1">
        <v>46174</v>
      </c>
      <c r="D4673" s="9">
        <v>0.53125</v>
      </c>
      <c r="E4673" t="str">
        <f t="shared" si="360"/>
        <v>Weekday</v>
      </c>
      <c r="F4673" t="str">
        <f t="shared" si="361"/>
        <v>Mar</v>
      </c>
      <c r="G4673" t="str">
        <f>_xlfn.XLOOKUP(A4673,Booking_data!$A$1:$A$6001,Booking_data!$D$1:$D$6001,"not found")</f>
        <v>M006</v>
      </c>
      <c r="H4673" t="str">
        <f>_xlfn.XLOOKUP(G4673,Movies_data!$A$1:$A$41,Movies_data!$B$1:$B$41,"not found")</f>
        <v>Maamannan</v>
      </c>
      <c r="I4673" t="str">
        <f>_xlfn.XLOOKUP(G4673,Movies_data!$A$1:$A$41,Movies_data!$D$1:$D$41,"not found")</f>
        <v>Drama</v>
      </c>
      <c r="J4673" t="str">
        <f>_xlfn.XLOOKUP(G4673,Movies_data!$A$1:$A$41,Movies_data!$C$1:$C$41,"not found")</f>
        <v>Tamil</v>
      </c>
      <c r="K4673">
        <f>_xlfn.XLOOKUP(G4673,Movies_data!$A$1:$A$41,Movies_data!$H$1:$H$41,"Not Found")</f>
        <v>7.3</v>
      </c>
      <c r="L4673" t="str">
        <f>_xlfn.XLOOKUP(A4673,Booking_data!$A$1:$A$6001,Booking_data!$E$1:$E$6001,"not Found")</f>
        <v>C091</v>
      </c>
      <c r="M4673" t="str">
        <f>_xlfn.XLOOKUP(L4673,Cinemas_data!$A$1:$A$49,Cinemas_data!$I$1:$I$49,"not Found")</f>
        <v>Cinepolis City Centre</v>
      </c>
      <c r="N4673" t="str">
        <f>_xlfn.XLOOKUP(L4673,Cinemas_data!$A$1:$A$49,Cinemas_data!$C$1:$C$49,"not Found")</f>
        <v>Mumbai</v>
      </c>
      <c r="O4673">
        <f>_xlfn.XLOOKUP(A4673,Booking_data!$A$1:$A$6001,Booking_data!$H$1:$H$6001,"not found")</f>
        <v>3</v>
      </c>
      <c r="P4673">
        <f>_xlfn.XLOOKUP(A4673,Booking_data!$A$1:$A$6001,Booking_data!$I$1:$I$6001,"not Found")</f>
        <v>280</v>
      </c>
      <c r="Q4673">
        <f t="shared" si="362"/>
        <v>840</v>
      </c>
      <c r="R4673" t="str">
        <f>_xlfn.XLOOKUP(A4673,Booking_data!$A$1:$A$6001,Booking_data!$L$1:$L$6001,"Not Found")</f>
        <v>Credit Card</v>
      </c>
      <c r="S4673">
        <f>_xlfn.XLOOKUP(A4673,Booking_data!$A$1:$A$6001,Booking_data!$N$1:$N$6001,"not Found")</f>
        <v>55</v>
      </c>
      <c r="T4673" t="str">
        <f>_xlfn.XLOOKUP(A4673,Booking_data!$A$1:$A$6001,Booking_data!$O$1:$O$6001,"Not Found")</f>
        <v>Other</v>
      </c>
      <c r="U4673" t="str">
        <f t="shared" si="363"/>
        <v>Above 45</v>
      </c>
      <c r="V4673" t="str">
        <f t="shared" si="364"/>
        <v>Medium Booking</v>
      </c>
    </row>
    <row r="4674" spans="1:22" x14ac:dyDescent="0.25">
      <c r="A4674" t="s">
        <v>4905</v>
      </c>
      <c r="B4674" s="1">
        <v>46084</v>
      </c>
      <c r="C4674" s="1">
        <v>46050</v>
      </c>
      <c r="D4674" s="9">
        <v>0.53125</v>
      </c>
      <c r="E4674" t="str">
        <f t="shared" si="360"/>
        <v>Weekday</v>
      </c>
      <c r="F4674" t="str">
        <f t="shared" si="361"/>
        <v>Mar</v>
      </c>
      <c r="G4674" t="str">
        <f>_xlfn.XLOOKUP(A4674,Booking_data!$A$1:$A$6001,Booking_data!$D$1:$D$6001,"not found")</f>
        <v>M037</v>
      </c>
      <c r="H4674" t="str">
        <f>_xlfn.XLOOKUP(G4674,Movies_data!$A$1:$A$41,Movies_data!$B$1:$B$41,"not found")</f>
        <v>Oppenheimer</v>
      </c>
      <c r="I4674" t="str">
        <f>_xlfn.XLOOKUP(G4674,Movies_data!$A$1:$A$41,Movies_data!$D$1:$D$41,"not found")</f>
        <v>Biography</v>
      </c>
      <c r="J4674" t="str">
        <f>_xlfn.XLOOKUP(G4674,Movies_data!$A$1:$A$41,Movies_data!$C$1:$C$41,"not found")</f>
        <v>English</v>
      </c>
      <c r="K4674">
        <f>_xlfn.XLOOKUP(G4674,Movies_data!$A$1:$A$41,Movies_data!$H$1:$H$41,"Not Found")</f>
        <v>8.5</v>
      </c>
      <c r="L4674" t="str">
        <f>_xlfn.XLOOKUP(A4674,Booking_data!$A$1:$A$6001,Booking_data!$E$1:$E$6001,"not Found")</f>
        <v>C153</v>
      </c>
      <c r="M4674" t="str">
        <f>_xlfn.XLOOKUP(L4674,Cinemas_data!$A$1:$A$49,Cinemas_data!$I$1:$I$49,"not Found")</f>
        <v>Cinepolis Forum Mall</v>
      </c>
      <c r="N4674" t="str">
        <f>_xlfn.XLOOKUP(L4674,Cinemas_data!$A$1:$A$49,Cinemas_data!$C$1:$C$49,"not Found")</f>
        <v>Kochi</v>
      </c>
      <c r="O4674">
        <f>_xlfn.XLOOKUP(A4674,Booking_data!$A$1:$A$6001,Booking_data!$H$1:$H$6001,"not found")</f>
        <v>3</v>
      </c>
      <c r="P4674">
        <f>_xlfn.XLOOKUP(A4674,Booking_data!$A$1:$A$6001,Booking_data!$I$1:$I$6001,"not Found")</f>
        <v>320</v>
      </c>
      <c r="Q4674">
        <f t="shared" si="362"/>
        <v>960</v>
      </c>
      <c r="R4674" t="str">
        <f>_xlfn.XLOOKUP(A4674,Booking_data!$A$1:$A$6001,Booking_data!$L$1:$L$6001,"Not Found")</f>
        <v>Credit Card</v>
      </c>
      <c r="S4674">
        <f>_xlfn.XLOOKUP(A4674,Booking_data!$A$1:$A$6001,Booking_data!$N$1:$N$6001,"not Found")</f>
        <v>41</v>
      </c>
      <c r="T4674" t="str">
        <f>_xlfn.XLOOKUP(A4674,Booking_data!$A$1:$A$6001,Booking_data!$O$1:$O$6001,"Not Found")</f>
        <v>Other</v>
      </c>
      <c r="U4674" t="str">
        <f t="shared" si="363"/>
        <v>Middle Age</v>
      </c>
      <c r="V4674" t="str">
        <f t="shared" si="364"/>
        <v>Medium Booking</v>
      </c>
    </row>
    <row r="4675" spans="1:22" x14ac:dyDescent="0.25">
      <c r="A4675" t="s">
        <v>4906</v>
      </c>
      <c r="B4675" s="1">
        <v>46084</v>
      </c>
      <c r="C4675" s="1">
        <v>46160</v>
      </c>
      <c r="D4675" s="9">
        <v>0.53125</v>
      </c>
      <c r="E4675" t="str">
        <f t="shared" ref="E4675:E4738" si="365">IF(WEEKDAY(B4675,2)&lt;=5,"Weekday","Weekend")</f>
        <v>Weekday</v>
      </c>
      <c r="F4675" t="str">
        <f t="shared" ref="F4675:F4738" si="366">TEXT(B4675,"mmm")</f>
        <v>Mar</v>
      </c>
      <c r="G4675" t="str">
        <f>_xlfn.XLOOKUP(A4675,Booking_data!$A$1:$A$6001,Booking_data!$D$1:$D$6001,"not found")</f>
        <v>M029</v>
      </c>
      <c r="H4675" t="str">
        <f>_xlfn.XLOOKUP(G4675,Movies_data!$A$1:$A$41,Movies_data!$B$1:$B$41,"not found")</f>
        <v>777 Charlie</v>
      </c>
      <c r="I4675" t="str">
        <f>_xlfn.XLOOKUP(G4675,Movies_data!$A$1:$A$41,Movies_data!$D$1:$D$41,"not found")</f>
        <v>Adventure</v>
      </c>
      <c r="J4675" t="str">
        <f>_xlfn.XLOOKUP(G4675,Movies_data!$A$1:$A$41,Movies_data!$C$1:$C$41,"not found")</f>
        <v>Kannada</v>
      </c>
      <c r="K4675">
        <f>_xlfn.XLOOKUP(G4675,Movies_data!$A$1:$A$41,Movies_data!$H$1:$H$41,"Not Found")</f>
        <v>8.6999999999999993</v>
      </c>
      <c r="L4675" t="str">
        <f>_xlfn.XLOOKUP(A4675,Booking_data!$A$1:$A$6001,Booking_data!$E$1:$E$6001,"not Found")</f>
        <v>C153</v>
      </c>
      <c r="M4675" t="str">
        <f>_xlfn.XLOOKUP(L4675,Cinemas_data!$A$1:$A$49,Cinemas_data!$I$1:$I$49,"not Found")</f>
        <v>Cinepolis Forum Mall</v>
      </c>
      <c r="N4675" t="str">
        <f>_xlfn.XLOOKUP(L4675,Cinemas_data!$A$1:$A$49,Cinemas_data!$C$1:$C$49,"not Found")</f>
        <v>Kochi</v>
      </c>
      <c r="O4675">
        <f>_xlfn.XLOOKUP(A4675,Booking_data!$A$1:$A$6001,Booking_data!$H$1:$H$6001,"not found")</f>
        <v>2</v>
      </c>
      <c r="P4675">
        <f>_xlfn.XLOOKUP(A4675,Booking_data!$A$1:$A$6001,Booking_data!$I$1:$I$6001,"not Found")</f>
        <v>240</v>
      </c>
      <c r="Q4675">
        <f t="shared" ref="Q4675:Q4738" si="367">O4675*P4675</f>
        <v>480</v>
      </c>
      <c r="R4675" t="str">
        <f>_xlfn.XLOOKUP(A4675,Booking_data!$A$1:$A$6001,Booking_data!$L$1:$L$6001,"Not Found")</f>
        <v>UPI</v>
      </c>
      <c r="S4675">
        <f>_xlfn.XLOOKUP(A4675,Booking_data!$A$1:$A$6001,Booking_data!$N$1:$N$6001,"not Found")</f>
        <v>35</v>
      </c>
      <c r="T4675" t="str">
        <f>_xlfn.XLOOKUP(A4675,Booking_data!$A$1:$A$6001,Booking_data!$O$1:$O$6001,"Not Found")</f>
        <v>Male</v>
      </c>
      <c r="U4675" t="str">
        <f t="shared" ref="U4675:U4738" si="368">IF(S4675&lt;18,"Below 18",IF(S4675&lt;30,"Youngster",IF(S4675&lt;45,"Middle Age","Above 45")))</f>
        <v>Middle Age</v>
      </c>
      <c r="V4675" t="str">
        <f t="shared" ref="V4675:V4738" si="369">IF(O4675&lt;=2,"Low Booking",IF(O4675&lt;=4,"Medium Booking","High Booking"))</f>
        <v>Low Booking</v>
      </c>
    </row>
    <row r="4676" spans="1:22" x14ac:dyDescent="0.25">
      <c r="A4676" t="s">
        <v>4907</v>
      </c>
      <c r="B4676" s="1">
        <v>46084</v>
      </c>
      <c r="C4676" s="1">
        <v>46050</v>
      </c>
      <c r="D4676" s="9">
        <v>0.9375</v>
      </c>
      <c r="E4676" t="str">
        <f t="shared" si="365"/>
        <v>Weekday</v>
      </c>
      <c r="F4676" t="str">
        <f t="shared" si="366"/>
        <v>Mar</v>
      </c>
      <c r="G4676" t="str">
        <f>_xlfn.XLOOKUP(A4676,Booking_data!$A$1:$A$6001,Booking_data!$D$1:$D$6001,"not found")</f>
        <v>M008</v>
      </c>
      <c r="H4676" t="str">
        <f>_xlfn.XLOOKUP(G4676,Movies_data!$A$1:$A$41,Movies_data!$B$1:$B$41,"not found")</f>
        <v>Love Today</v>
      </c>
      <c r="I4676" t="str">
        <f>_xlfn.XLOOKUP(G4676,Movies_data!$A$1:$A$41,Movies_data!$D$1:$D$41,"not found")</f>
        <v>Romance</v>
      </c>
      <c r="J4676" t="str">
        <f>_xlfn.XLOOKUP(G4676,Movies_data!$A$1:$A$41,Movies_data!$C$1:$C$41,"not found")</f>
        <v>Tamil</v>
      </c>
      <c r="K4676">
        <f>_xlfn.XLOOKUP(G4676,Movies_data!$A$1:$A$41,Movies_data!$H$1:$H$41,"Not Found")</f>
        <v>7.4</v>
      </c>
      <c r="L4676" t="str">
        <f>_xlfn.XLOOKUP(A4676,Booking_data!$A$1:$A$6001,Booking_data!$E$1:$E$6001,"not Found")</f>
        <v>C063</v>
      </c>
      <c r="M4676" t="str">
        <f>_xlfn.XLOOKUP(L4676,Cinemas_data!$A$1:$A$49,Cinemas_data!$I$1:$I$49,"not Found")</f>
        <v>INOX Forum Mall</v>
      </c>
      <c r="N4676" t="str">
        <f>_xlfn.XLOOKUP(L4676,Cinemas_data!$A$1:$A$49,Cinemas_data!$C$1:$C$49,"not Found")</f>
        <v>Mysuru</v>
      </c>
      <c r="O4676">
        <f>_xlfn.XLOOKUP(A4676,Booking_data!$A$1:$A$6001,Booking_data!$H$1:$H$6001,"not found")</f>
        <v>3</v>
      </c>
      <c r="P4676">
        <f>_xlfn.XLOOKUP(A4676,Booking_data!$A$1:$A$6001,Booking_data!$I$1:$I$6001,"not Found")</f>
        <v>240</v>
      </c>
      <c r="Q4676">
        <f t="shared" si="367"/>
        <v>720</v>
      </c>
      <c r="R4676" t="str">
        <f>_xlfn.XLOOKUP(A4676,Booking_data!$A$1:$A$6001,Booking_data!$L$1:$L$6001,"Not Found")</f>
        <v>Net Banking</v>
      </c>
      <c r="S4676">
        <f>_xlfn.XLOOKUP(A4676,Booking_data!$A$1:$A$6001,Booking_data!$N$1:$N$6001,"not Found")</f>
        <v>27</v>
      </c>
      <c r="T4676" t="str">
        <f>_xlfn.XLOOKUP(A4676,Booking_data!$A$1:$A$6001,Booking_data!$O$1:$O$6001,"Not Found")</f>
        <v>Other</v>
      </c>
      <c r="U4676" t="str">
        <f t="shared" si="368"/>
        <v>Youngster</v>
      </c>
      <c r="V4676" t="str">
        <f t="shared" si="369"/>
        <v>Medium Booking</v>
      </c>
    </row>
    <row r="4677" spans="1:22" x14ac:dyDescent="0.25">
      <c r="A4677" t="s">
        <v>4908</v>
      </c>
      <c r="B4677" s="1">
        <v>46084</v>
      </c>
      <c r="C4677" s="1">
        <v>46028</v>
      </c>
      <c r="D4677" s="9">
        <v>0.77083333333333337</v>
      </c>
      <c r="E4677" t="str">
        <f t="shared" si="365"/>
        <v>Weekday</v>
      </c>
      <c r="F4677" t="str">
        <f t="shared" si="366"/>
        <v>Mar</v>
      </c>
      <c r="G4677" t="str">
        <f>_xlfn.XLOOKUP(A4677,Booking_data!$A$1:$A$6001,Booking_data!$D$1:$D$6001,"not found")</f>
        <v>M010</v>
      </c>
      <c r="H4677" t="str">
        <f>_xlfn.XLOOKUP(G4677,Movies_data!$A$1:$A$41,Movies_data!$B$1:$B$41,"not found")</f>
        <v>Captain Miller</v>
      </c>
      <c r="I4677" t="str">
        <f>_xlfn.XLOOKUP(G4677,Movies_data!$A$1:$A$41,Movies_data!$D$1:$D$41,"not found")</f>
        <v>Action</v>
      </c>
      <c r="J4677" t="str">
        <f>_xlfn.XLOOKUP(G4677,Movies_data!$A$1:$A$41,Movies_data!$C$1:$C$41,"not found")</f>
        <v>Tamil</v>
      </c>
      <c r="K4677">
        <f>_xlfn.XLOOKUP(G4677,Movies_data!$A$1:$A$41,Movies_data!$H$1:$H$41,"Not Found")</f>
        <v>7</v>
      </c>
      <c r="L4677" t="str">
        <f>_xlfn.XLOOKUP(A4677,Booking_data!$A$1:$A$6001,Booking_data!$E$1:$E$6001,"not Found")</f>
        <v>C122</v>
      </c>
      <c r="M4677" t="str">
        <f>_xlfn.XLOOKUP(L4677,Cinemas_data!$A$1:$A$49,Cinemas_data!$I$1:$I$49,"not Found")</f>
        <v>Asian Cinemas Grand Mall</v>
      </c>
      <c r="N4677" t="str">
        <f>_xlfn.XLOOKUP(L4677,Cinemas_data!$A$1:$A$49,Cinemas_data!$C$1:$C$49,"not Found")</f>
        <v>Noida</v>
      </c>
      <c r="O4677">
        <f>_xlfn.XLOOKUP(A4677,Booking_data!$A$1:$A$6001,Booking_data!$H$1:$H$6001,"not found")</f>
        <v>5</v>
      </c>
      <c r="P4677">
        <f>_xlfn.XLOOKUP(A4677,Booking_data!$A$1:$A$6001,Booking_data!$I$1:$I$6001,"not Found")</f>
        <v>180</v>
      </c>
      <c r="Q4677">
        <f t="shared" si="367"/>
        <v>900</v>
      </c>
      <c r="R4677" t="str">
        <f>_xlfn.XLOOKUP(A4677,Booking_data!$A$1:$A$6001,Booking_data!$L$1:$L$6001,"Not Found")</f>
        <v>Wallet</v>
      </c>
      <c r="S4677">
        <f>_xlfn.XLOOKUP(A4677,Booking_data!$A$1:$A$6001,Booking_data!$N$1:$N$6001,"not Found")</f>
        <v>48</v>
      </c>
      <c r="T4677" t="str">
        <f>_xlfn.XLOOKUP(A4677,Booking_data!$A$1:$A$6001,Booking_data!$O$1:$O$6001,"Not Found")</f>
        <v>Other</v>
      </c>
      <c r="U4677" t="str">
        <f t="shared" si="368"/>
        <v>Above 45</v>
      </c>
      <c r="V4677" t="str">
        <f t="shared" si="369"/>
        <v>High Booking</v>
      </c>
    </row>
    <row r="4678" spans="1:22" x14ac:dyDescent="0.25">
      <c r="A4678" t="s">
        <v>4909</v>
      </c>
      <c r="B4678" s="1">
        <v>46084</v>
      </c>
      <c r="C4678" s="1">
        <v>46082</v>
      </c>
      <c r="D4678" s="9">
        <v>0.39583333333333331</v>
      </c>
      <c r="E4678" t="str">
        <f t="shared" si="365"/>
        <v>Weekday</v>
      </c>
      <c r="F4678" t="str">
        <f t="shared" si="366"/>
        <v>Mar</v>
      </c>
      <c r="G4678" t="str">
        <f>_xlfn.XLOOKUP(A4678,Booking_data!$A$1:$A$6001,Booking_data!$D$1:$D$6001,"not found")</f>
        <v>M038</v>
      </c>
      <c r="H4678" t="str">
        <f>_xlfn.XLOOKUP(G4678,Movies_data!$A$1:$A$41,Movies_data!$B$1:$B$41,"not found")</f>
        <v>Barbie</v>
      </c>
      <c r="I4678" t="str">
        <f>_xlfn.XLOOKUP(G4678,Movies_data!$A$1:$A$41,Movies_data!$D$1:$D$41,"not found")</f>
        <v>Comedy</v>
      </c>
      <c r="J4678" t="str">
        <f>_xlfn.XLOOKUP(G4678,Movies_data!$A$1:$A$41,Movies_data!$C$1:$C$41,"not found")</f>
        <v>English</v>
      </c>
      <c r="K4678">
        <f>_xlfn.XLOOKUP(G4678,Movies_data!$A$1:$A$41,Movies_data!$H$1:$H$41,"Not Found")</f>
        <v>6.8</v>
      </c>
      <c r="L4678" t="str">
        <f>_xlfn.XLOOKUP(A4678,Booking_data!$A$1:$A$6001,Booking_data!$E$1:$E$6001,"not Found")</f>
        <v>C142</v>
      </c>
      <c r="M4678" t="str">
        <f>_xlfn.XLOOKUP(L4678,Cinemas_data!$A$1:$A$49,Cinemas_data!$I$1:$I$49,"not Found")</f>
        <v>PVR Grand Mall</v>
      </c>
      <c r="N4678" t="str">
        <f>_xlfn.XLOOKUP(L4678,Cinemas_data!$A$1:$A$49,Cinemas_data!$C$1:$C$49,"not Found")</f>
        <v>Ahmedabad</v>
      </c>
      <c r="O4678">
        <f>_xlfn.XLOOKUP(A4678,Booking_data!$A$1:$A$6001,Booking_data!$H$1:$H$6001,"not found")</f>
        <v>5</v>
      </c>
      <c r="P4678">
        <f>_xlfn.XLOOKUP(A4678,Booking_data!$A$1:$A$6001,Booking_data!$I$1:$I$6001,"not Found")</f>
        <v>220</v>
      </c>
      <c r="Q4678">
        <f t="shared" si="367"/>
        <v>1100</v>
      </c>
      <c r="R4678" t="str">
        <f>_xlfn.XLOOKUP(A4678,Booking_data!$A$1:$A$6001,Booking_data!$L$1:$L$6001,"Not Found")</f>
        <v>Credit Card</v>
      </c>
      <c r="S4678">
        <f>_xlfn.XLOOKUP(A4678,Booking_data!$A$1:$A$6001,Booking_data!$N$1:$N$6001,"not Found")</f>
        <v>43</v>
      </c>
      <c r="T4678" t="str">
        <f>_xlfn.XLOOKUP(A4678,Booking_data!$A$1:$A$6001,Booking_data!$O$1:$O$6001,"Not Found")</f>
        <v>Female</v>
      </c>
      <c r="U4678" t="str">
        <f t="shared" si="368"/>
        <v>Middle Age</v>
      </c>
      <c r="V4678" t="str">
        <f t="shared" si="369"/>
        <v>High Booking</v>
      </c>
    </row>
    <row r="4679" spans="1:22" x14ac:dyDescent="0.25">
      <c r="A4679" t="s">
        <v>4910</v>
      </c>
      <c r="B4679" s="1">
        <v>46084</v>
      </c>
      <c r="C4679" s="1">
        <v>46041</v>
      </c>
      <c r="D4679" s="9">
        <v>0.39583333333333331</v>
      </c>
      <c r="E4679" t="str">
        <f t="shared" si="365"/>
        <v>Weekday</v>
      </c>
      <c r="F4679" t="str">
        <f t="shared" si="366"/>
        <v>Mar</v>
      </c>
      <c r="G4679" t="str">
        <f>_xlfn.XLOOKUP(A4679,Booking_data!$A$1:$A$6001,Booking_data!$D$1:$D$6001,"not found")</f>
        <v>M001</v>
      </c>
      <c r="H4679" t="str">
        <f>_xlfn.XLOOKUP(G4679,Movies_data!$A$1:$A$41,Movies_data!$B$1:$B$41,"not found")</f>
        <v>Leo</v>
      </c>
      <c r="I4679" t="str">
        <f>_xlfn.XLOOKUP(G4679,Movies_data!$A$1:$A$41,Movies_data!$D$1:$D$41,"not found")</f>
        <v>Action</v>
      </c>
      <c r="J4679" t="str">
        <f>_xlfn.XLOOKUP(G4679,Movies_data!$A$1:$A$41,Movies_data!$C$1:$C$41,"not found")</f>
        <v>Tamil</v>
      </c>
      <c r="K4679">
        <f>_xlfn.XLOOKUP(G4679,Movies_data!$A$1:$A$41,Movies_data!$H$1:$H$41,"Not Found")</f>
        <v>8</v>
      </c>
      <c r="L4679" t="str">
        <f>_xlfn.XLOOKUP(A4679,Booking_data!$A$1:$A$6001,Booking_data!$E$1:$E$6001,"not Found")</f>
        <v>C142</v>
      </c>
      <c r="M4679" t="str">
        <f>_xlfn.XLOOKUP(L4679,Cinemas_data!$A$1:$A$49,Cinemas_data!$I$1:$I$49,"not Found")</f>
        <v>PVR Grand Mall</v>
      </c>
      <c r="N4679" t="str">
        <f>_xlfn.XLOOKUP(L4679,Cinemas_data!$A$1:$A$49,Cinemas_data!$C$1:$C$49,"not Found")</f>
        <v>Ahmedabad</v>
      </c>
      <c r="O4679">
        <f>_xlfn.XLOOKUP(A4679,Booking_data!$A$1:$A$6001,Booking_data!$H$1:$H$6001,"not found")</f>
        <v>5</v>
      </c>
      <c r="P4679">
        <f>_xlfn.XLOOKUP(A4679,Booking_data!$A$1:$A$6001,Booking_data!$I$1:$I$6001,"not Found")</f>
        <v>220</v>
      </c>
      <c r="Q4679">
        <f t="shared" si="367"/>
        <v>1100</v>
      </c>
      <c r="R4679" t="str">
        <f>_xlfn.XLOOKUP(A4679,Booking_data!$A$1:$A$6001,Booking_data!$L$1:$L$6001,"Not Found")</f>
        <v>Credit Card</v>
      </c>
      <c r="S4679">
        <f>_xlfn.XLOOKUP(A4679,Booking_data!$A$1:$A$6001,Booking_data!$N$1:$N$6001,"not Found")</f>
        <v>37</v>
      </c>
      <c r="T4679" t="str">
        <f>_xlfn.XLOOKUP(A4679,Booking_data!$A$1:$A$6001,Booking_data!$O$1:$O$6001,"Not Found")</f>
        <v>Male</v>
      </c>
      <c r="U4679" t="str">
        <f t="shared" si="368"/>
        <v>Middle Age</v>
      </c>
      <c r="V4679" t="str">
        <f t="shared" si="369"/>
        <v>High Booking</v>
      </c>
    </row>
    <row r="4680" spans="1:22" x14ac:dyDescent="0.25">
      <c r="A4680" t="s">
        <v>4911</v>
      </c>
      <c r="B4680" s="1">
        <v>46084</v>
      </c>
      <c r="C4680" s="1">
        <v>46170</v>
      </c>
      <c r="D4680" s="9">
        <v>0.64583333333333337</v>
      </c>
      <c r="E4680" t="str">
        <f t="shared" si="365"/>
        <v>Weekday</v>
      </c>
      <c r="F4680" t="str">
        <f t="shared" si="366"/>
        <v>Mar</v>
      </c>
      <c r="G4680" t="str">
        <f>_xlfn.XLOOKUP(A4680,Booking_data!$A$1:$A$6001,Booking_data!$D$1:$D$6001,"not found")</f>
        <v>M038</v>
      </c>
      <c r="H4680" t="str">
        <f>_xlfn.XLOOKUP(G4680,Movies_data!$A$1:$A$41,Movies_data!$B$1:$B$41,"not found")</f>
        <v>Barbie</v>
      </c>
      <c r="I4680" t="str">
        <f>_xlfn.XLOOKUP(G4680,Movies_data!$A$1:$A$41,Movies_data!$D$1:$D$41,"not found")</f>
        <v>Comedy</v>
      </c>
      <c r="J4680" t="str">
        <f>_xlfn.XLOOKUP(G4680,Movies_data!$A$1:$A$41,Movies_data!$C$1:$C$41,"not found")</f>
        <v>English</v>
      </c>
      <c r="K4680">
        <f>_xlfn.XLOOKUP(G4680,Movies_data!$A$1:$A$41,Movies_data!$H$1:$H$41,"Not Found")</f>
        <v>6.8</v>
      </c>
      <c r="L4680" t="str">
        <f>_xlfn.XLOOKUP(A4680,Booking_data!$A$1:$A$6001,Booking_data!$E$1:$E$6001,"not Found")</f>
        <v>C161</v>
      </c>
      <c r="M4680" t="str">
        <f>_xlfn.XLOOKUP(L4680,Cinemas_data!$A$1:$A$49,Cinemas_data!$I$1:$I$49,"not Found")</f>
        <v>INOX City Centre</v>
      </c>
      <c r="N4680" t="str">
        <f>_xlfn.XLOOKUP(L4680,Cinemas_data!$A$1:$A$49,Cinemas_data!$C$1:$C$49,"not Found")</f>
        <v>Thiruvananthapuram</v>
      </c>
      <c r="O4680">
        <f>_xlfn.XLOOKUP(A4680,Booking_data!$A$1:$A$6001,Booking_data!$H$1:$H$6001,"not found")</f>
        <v>5</v>
      </c>
      <c r="P4680">
        <f>_xlfn.XLOOKUP(A4680,Booking_data!$A$1:$A$6001,Booking_data!$I$1:$I$6001,"not Found")</f>
        <v>280</v>
      </c>
      <c r="Q4680">
        <f t="shared" si="367"/>
        <v>1400</v>
      </c>
      <c r="R4680" t="str">
        <f>_xlfn.XLOOKUP(A4680,Booking_data!$A$1:$A$6001,Booking_data!$L$1:$L$6001,"Not Found")</f>
        <v>Debit Card</v>
      </c>
      <c r="S4680">
        <f>_xlfn.XLOOKUP(A4680,Booking_data!$A$1:$A$6001,Booking_data!$N$1:$N$6001,"not Found")</f>
        <v>22</v>
      </c>
      <c r="T4680" t="str">
        <f>_xlfn.XLOOKUP(A4680,Booking_data!$A$1:$A$6001,Booking_data!$O$1:$O$6001,"Not Found")</f>
        <v>Male</v>
      </c>
      <c r="U4680" t="str">
        <f t="shared" si="368"/>
        <v>Youngster</v>
      </c>
      <c r="V4680" t="str">
        <f t="shared" si="369"/>
        <v>High Booking</v>
      </c>
    </row>
    <row r="4681" spans="1:22" x14ac:dyDescent="0.25">
      <c r="A4681" t="s">
        <v>4912</v>
      </c>
      <c r="B4681" s="1">
        <v>46084</v>
      </c>
      <c r="C4681" s="1">
        <v>46063</v>
      </c>
      <c r="D4681" s="9">
        <v>0.77083333333333337</v>
      </c>
      <c r="E4681" t="str">
        <f t="shared" si="365"/>
        <v>Weekday</v>
      </c>
      <c r="F4681" t="str">
        <f t="shared" si="366"/>
        <v>Mar</v>
      </c>
      <c r="G4681" t="str">
        <f>_xlfn.XLOOKUP(A4681,Booking_data!$A$1:$A$6001,Booking_data!$D$1:$D$6001,"not found")</f>
        <v>M007</v>
      </c>
      <c r="H4681" t="str">
        <f>_xlfn.XLOOKUP(G4681,Movies_data!$A$1:$A$41,Movies_data!$B$1:$B$41,"not found")</f>
        <v>Good Night</v>
      </c>
      <c r="I4681" t="str">
        <f>_xlfn.XLOOKUP(G4681,Movies_data!$A$1:$A$41,Movies_data!$D$1:$D$41,"not found")</f>
        <v>Comedy</v>
      </c>
      <c r="J4681" t="str">
        <f>_xlfn.XLOOKUP(G4681,Movies_data!$A$1:$A$41,Movies_data!$C$1:$C$41,"not found")</f>
        <v>Tamil</v>
      </c>
      <c r="K4681">
        <f>_xlfn.XLOOKUP(G4681,Movies_data!$A$1:$A$41,Movies_data!$H$1:$H$41,"Not Found")</f>
        <v>8</v>
      </c>
      <c r="L4681" t="str">
        <f>_xlfn.XLOOKUP(A4681,Booking_data!$A$1:$A$6001,Booking_data!$E$1:$E$6001,"not Found")</f>
        <v>C023</v>
      </c>
      <c r="M4681" t="str">
        <f>_xlfn.XLOOKUP(L4681,Cinemas_data!$A$1:$A$49,Cinemas_data!$I$1:$I$49,"not Found")</f>
        <v>MovieMax Forum Mall</v>
      </c>
      <c r="N4681" t="str">
        <f>_xlfn.XLOOKUP(L4681,Cinemas_data!$A$1:$A$49,Cinemas_data!$C$1:$C$49,"not Found")</f>
        <v>Coimbatore</v>
      </c>
      <c r="O4681">
        <f>_xlfn.XLOOKUP(A4681,Booking_data!$A$1:$A$6001,Booking_data!$H$1:$H$6001,"not found")</f>
        <v>3</v>
      </c>
      <c r="P4681">
        <f>_xlfn.XLOOKUP(A4681,Booking_data!$A$1:$A$6001,Booking_data!$I$1:$I$6001,"not Found")</f>
        <v>240</v>
      </c>
      <c r="Q4681">
        <f t="shared" si="367"/>
        <v>720</v>
      </c>
      <c r="R4681" t="str">
        <f>_xlfn.XLOOKUP(A4681,Booking_data!$A$1:$A$6001,Booking_data!$L$1:$L$6001,"Not Found")</f>
        <v>Debit Card</v>
      </c>
      <c r="S4681">
        <f>_xlfn.XLOOKUP(A4681,Booking_data!$A$1:$A$6001,Booking_data!$N$1:$N$6001,"not Found")</f>
        <v>45</v>
      </c>
      <c r="T4681" t="str">
        <f>_xlfn.XLOOKUP(A4681,Booking_data!$A$1:$A$6001,Booking_data!$O$1:$O$6001,"Not Found")</f>
        <v>Female</v>
      </c>
      <c r="U4681" t="str">
        <f t="shared" si="368"/>
        <v>Above 45</v>
      </c>
      <c r="V4681" t="str">
        <f t="shared" si="369"/>
        <v>Medium Booking</v>
      </c>
    </row>
    <row r="4682" spans="1:22" x14ac:dyDescent="0.25">
      <c r="A4682" t="s">
        <v>4913</v>
      </c>
      <c r="B4682" s="1">
        <v>46084</v>
      </c>
      <c r="C4682" s="1">
        <v>46128</v>
      </c>
      <c r="D4682" s="9">
        <v>0.88541666666666663</v>
      </c>
      <c r="E4682" t="str">
        <f t="shared" si="365"/>
        <v>Weekday</v>
      </c>
      <c r="F4682" t="str">
        <f t="shared" si="366"/>
        <v>Mar</v>
      </c>
      <c r="G4682" t="str">
        <f>_xlfn.XLOOKUP(A4682,Booking_data!$A$1:$A$6001,Booking_data!$D$1:$D$6001,"not found")</f>
        <v>M010</v>
      </c>
      <c r="H4682" t="str">
        <f>_xlfn.XLOOKUP(G4682,Movies_data!$A$1:$A$41,Movies_data!$B$1:$B$41,"not found")</f>
        <v>Captain Miller</v>
      </c>
      <c r="I4682" t="str">
        <f>_xlfn.XLOOKUP(G4682,Movies_data!$A$1:$A$41,Movies_data!$D$1:$D$41,"not found")</f>
        <v>Action</v>
      </c>
      <c r="J4682" t="str">
        <f>_xlfn.XLOOKUP(G4682,Movies_data!$A$1:$A$41,Movies_data!$C$1:$C$41,"not found")</f>
        <v>Tamil</v>
      </c>
      <c r="K4682">
        <f>_xlfn.XLOOKUP(G4682,Movies_data!$A$1:$A$41,Movies_data!$H$1:$H$41,"Not Found")</f>
        <v>7</v>
      </c>
      <c r="L4682" t="str">
        <f>_xlfn.XLOOKUP(A4682,Booking_data!$A$1:$A$6001,Booking_data!$E$1:$E$6001,"not Found")</f>
        <v>C052</v>
      </c>
      <c r="M4682" t="str">
        <f>_xlfn.XLOOKUP(L4682,Cinemas_data!$A$1:$A$49,Cinemas_data!$I$1:$I$49,"not Found")</f>
        <v>City Pride Grand Mall</v>
      </c>
      <c r="N4682" t="str">
        <f>_xlfn.XLOOKUP(L4682,Cinemas_data!$A$1:$A$49,Cinemas_data!$C$1:$C$49,"not Found")</f>
        <v>Bengaluru</v>
      </c>
      <c r="O4682">
        <f>_xlfn.XLOOKUP(A4682,Booking_data!$A$1:$A$6001,Booking_data!$H$1:$H$6001,"not found")</f>
        <v>1</v>
      </c>
      <c r="P4682">
        <f>_xlfn.XLOOKUP(A4682,Booking_data!$A$1:$A$6001,Booking_data!$I$1:$I$6001,"not Found")</f>
        <v>200</v>
      </c>
      <c r="Q4682">
        <f t="shared" si="367"/>
        <v>200</v>
      </c>
      <c r="R4682" t="str">
        <f>_xlfn.XLOOKUP(A4682,Booking_data!$A$1:$A$6001,Booking_data!$L$1:$L$6001,"Not Found")</f>
        <v>Credit Card</v>
      </c>
      <c r="S4682">
        <f>_xlfn.XLOOKUP(A4682,Booking_data!$A$1:$A$6001,Booking_data!$N$1:$N$6001,"not Found")</f>
        <v>44</v>
      </c>
      <c r="T4682" t="str">
        <f>_xlfn.XLOOKUP(A4682,Booking_data!$A$1:$A$6001,Booking_data!$O$1:$O$6001,"Not Found")</f>
        <v>Male</v>
      </c>
      <c r="U4682" t="str">
        <f t="shared" si="368"/>
        <v>Middle Age</v>
      </c>
      <c r="V4682" t="str">
        <f t="shared" si="369"/>
        <v>Low Booking</v>
      </c>
    </row>
    <row r="4683" spans="1:22" x14ac:dyDescent="0.25">
      <c r="A4683" t="s">
        <v>4914</v>
      </c>
      <c r="B4683" s="1">
        <v>46084</v>
      </c>
      <c r="C4683" s="1">
        <v>46206</v>
      </c>
      <c r="D4683" s="9">
        <v>0.39583333333333331</v>
      </c>
      <c r="E4683" t="str">
        <f t="shared" si="365"/>
        <v>Weekday</v>
      </c>
      <c r="F4683" t="str">
        <f t="shared" si="366"/>
        <v>Mar</v>
      </c>
      <c r="G4683" t="str">
        <f>_xlfn.XLOOKUP(A4683,Booking_data!$A$1:$A$6001,Booking_data!$D$1:$D$6001,"not found")</f>
        <v>M038</v>
      </c>
      <c r="H4683" t="str">
        <f>_xlfn.XLOOKUP(G4683,Movies_data!$A$1:$A$41,Movies_data!$B$1:$B$41,"not found")</f>
        <v>Barbie</v>
      </c>
      <c r="I4683" t="str">
        <f>_xlfn.XLOOKUP(G4683,Movies_data!$A$1:$A$41,Movies_data!$D$1:$D$41,"not found")</f>
        <v>Comedy</v>
      </c>
      <c r="J4683" t="str">
        <f>_xlfn.XLOOKUP(G4683,Movies_data!$A$1:$A$41,Movies_data!$C$1:$C$41,"not found")</f>
        <v>English</v>
      </c>
      <c r="K4683">
        <f>_xlfn.XLOOKUP(G4683,Movies_data!$A$1:$A$41,Movies_data!$H$1:$H$41,"Not Found")</f>
        <v>6.8</v>
      </c>
      <c r="L4683" t="str">
        <f>_xlfn.XLOOKUP(A4683,Booking_data!$A$1:$A$6001,Booking_data!$E$1:$E$6001,"not Found")</f>
        <v>C013</v>
      </c>
      <c r="M4683" t="str">
        <f>_xlfn.XLOOKUP(L4683,Cinemas_data!$A$1:$A$49,Cinemas_data!$I$1:$I$49,"not Found")</f>
        <v>Mukta A2 Cinemas Forum Mall</v>
      </c>
      <c r="N4683" t="str">
        <f>_xlfn.XLOOKUP(L4683,Cinemas_data!$A$1:$A$49,Cinemas_data!$C$1:$C$49,"not Found")</f>
        <v>Chennai</v>
      </c>
      <c r="O4683">
        <f>_xlfn.XLOOKUP(A4683,Booking_data!$A$1:$A$6001,Booking_data!$H$1:$H$6001,"not found")</f>
        <v>4</v>
      </c>
      <c r="P4683">
        <f>_xlfn.XLOOKUP(A4683,Booking_data!$A$1:$A$6001,Booking_data!$I$1:$I$6001,"not Found")</f>
        <v>240</v>
      </c>
      <c r="Q4683">
        <f t="shared" si="367"/>
        <v>960</v>
      </c>
      <c r="R4683" t="str">
        <f>_xlfn.XLOOKUP(A4683,Booking_data!$A$1:$A$6001,Booking_data!$L$1:$L$6001,"Not Found")</f>
        <v>Net Banking</v>
      </c>
      <c r="S4683">
        <f>_xlfn.XLOOKUP(A4683,Booking_data!$A$1:$A$6001,Booking_data!$N$1:$N$6001,"not Found")</f>
        <v>48</v>
      </c>
      <c r="T4683" t="str">
        <f>_xlfn.XLOOKUP(A4683,Booking_data!$A$1:$A$6001,Booking_data!$O$1:$O$6001,"Not Found")</f>
        <v>Other</v>
      </c>
      <c r="U4683" t="str">
        <f t="shared" si="368"/>
        <v>Above 45</v>
      </c>
      <c r="V4683" t="str">
        <f t="shared" si="369"/>
        <v>Medium Booking</v>
      </c>
    </row>
    <row r="4684" spans="1:22" x14ac:dyDescent="0.25">
      <c r="A4684" t="s">
        <v>4915</v>
      </c>
      <c r="B4684" s="1">
        <v>46084</v>
      </c>
      <c r="C4684" s="1">
        <v>46184</v>
      </c>
      <c r="D4684" s="9">
        <v>0.64583333333333337</v>
      </c>
      <c r="E4684" t="str">
        <f t="shared" si="365"/>
        <v>Weekday</v>
      </c>
      <c r="F4684" t="str">
        <f t="shared" si="366"/>
        <v>Mar</v>
      </c>
      <c r="G4684" t="str">
        <f>_xlfn.XLOOKUP(A4684,Booking_data!$A$1:$A$6001,Booking_data!$D$1:$D$6001,"not found")</f>
        <v>M007</v>
      </c>
      <c r="H4684" t="str">
        <f>_xlfn.XLOOKUP(G4684,Movies_data!$A$1:$A$41,Movies_data!$B$1:$B$41,"not found")</f>
        <v>Good Night</v>
      </c>
      <c r="I4684" t="str">
        <f>_xlfn.XLOOKUP(G4684,Movies_data!$A$1:$A$41,Movies_data!$D$1:$D$41,"not found")</f>
        <v>Comedy</v>
      </c>
      <c r="J4684" t="str">
        <f>_xlfn.XLOOKUP(G4684,Movies_data!$A$1:$A$41,Movies_data!$C$1:$C$41,"not found")</f>
        <v>Tamil</v>
      </c>
      <c r="K4684">
        <f>_xlfn.XLOOKUP(G4684,Movies_data!$A$1:$A$41,Movies_data!$H$1:$H$41,"Not Found")</f>
        <v>8</v>
      </c>
      <c r="L4684" t="str">
        <f>_xlfn.XLOOKUP(A4684,Booking_data!$A$1:$A$6001,Booking_data!$E$1:$E$6001,"not Found")</f>
        <v>C091</v>
      </c>
      <c r="M4684" t="str">
        <f>_xlfn.XLOOKUP(L4684,Cinemas_data!$A$1:$A$49,Cinemas_data!$I$1:$I$49,"not Found")</f>
        <v>Cinepolis City Centre</v>
      </c>
      <c r="N4684" t="str">
        <f>_xlfn.XLOOKUP(L4684,Cinemas_data!$A$1:$A$49,Cinemas_data!$C$1:$C$49,"not Found")</f>
        <v>Mumbai</v>
      </c>
      <c r="O4684">
        <f>_xlfn.XLOOKUP(A4684,Booking_data!$A$1:$A$6001,Booking_data!$H$1:$H$6001,"not found")</f>
        <v>3</v>
      </c>
      <c r="P4684">
        <f>_xlfn.XLOOKUP(A4684,Booking_data!$A$1:$A$6001,Booking_data!$I$1:$I$6001,"not Found")</f>
        <v>280</v>
      </c>
      <c r="Q4684">
        <f t="shared" si="367"/>
        <v>840</v>
      </c>
      <c r="R4684" t="str">
        <f>_xlfn.XLOOKUP(A4684,Booking_data!$A$1:$A$6001,Booking_data!$L$1:$L$6001,"Not Found")</f>
        <v>Debit Card</v>
      </c>
      <c r="S4684">
        <f>_xlfn.XLOOKUP(A4684,Booking_data!$A$1:$A$6001,Booking_data!$N$1:$N$6001,"not Found")</f>
        <v>42</v>
      </c>
      <c r="T4684" t="str">
        <f>_xlfn.XLOOKUP(A4684,Booking_data!$A$1:$A$6001,Booking_data!$O$1:$O$6001,"Not Found")</f>
        <v>Male</v>
      </c>
      <c r="U4684" t="str">
        <f t="shared" si="368"/>
        <v>Middle Age</v>
      </c>
      <c r="V4684" t="str">
        <f t="shared" si="369"/>
        <v>Medium Booking</v>
      </c>
    </row>
    <row r="4685" spans="1:22" x14ac:dyDescent="0.25">
      <c r="A4685" t="s">
        <v>4916</v>
      </c>
      <c r="B4685" s="1">
        <v>46084</v>
      </c>
      <c r="C4685" s="1">
        <v>46085</v>
      </c>
      <c r="D4685" s="9">
        <v>0.9375</v>
      </c>
      <c r="E4685" t="str">
        <f t="shared" si="365"/>
        <v>Weekday</v>
      </c>
      <c r="F4685" t="str">
        <f t="shared" si="366"/>
        <v>Mar</v>
      </c>
      <c r="G4685" t="str">
        <f>_xlfn.XLOOKUP(A4685,Booking_data!$A$1:$A$6001,Booking_data!$D$1:$D$6001,"not found")</f>
        <v>M029</v>
      </c>
      <c r="H4685" t="str">
        <f>_xlfn.XLOOKUP(G4685,Movies_data!$A$1:$A$41,Movies_data!$B$1:$B$41,"not found")</f>
        <v>777 Charlie</v>
      </c>
      <c r="I4685" t="str">
        <f>_xlfn.XLOOKUP(G4685,Movies_data!$A$1:$A$41,Movies_data!$D$1:$D$41,"not found")</f>
        <v>Adventure</v>
      </c>
      <c r="J4685" t="str">
        <f>_xlfn.XLOOKUP(G4685,Movies_data!$A$1:$A$41,Movies_data!$C$1:$C$41,"not found")</f>
        <v>Kannada</v>
      </c>
      <c r="K4685">
        <f>_xlfn.XLOOKUP(G4685,Movies_data!$A$1:$A$41,Movies_data!$H$1:$H$41,"Not Found")</f>
        <v>8.6999999999999993</v>
      </c>
      <c r="L4685" t="str">
        <f>_xlfn.XLOOKUP(A4685,Booking_data!$A$1:$A$6001,Booking_data!$E$1:$E$6001,"not Found")</f>
        <v>C142</v>
      </c>
      <c r="M4685" t="str">
        <f>_xlfn.XLOOKUP(L4685,Cinemas_data!$A$1:$A$49,Cinemas_data!$I$1:$I$49,"not Found")</f>
        <v>PVR Grand Mall</v>
      </c>
      <c r="N4685" t="str">
        <f>_xlfn.XLOOKUP(L4685,Cinemas_data!$A$1:$A$49,Cinemas_data!$C$1:$C$49,"not Found")</f>
        <v>Ahmedabad</v>
      </c>
      <c r="O4685">
        <f>_xlfn.XLOOKUP(A4685,Booking_data!$A$1:$A$6001,Booking_data!$H$1:$H$6001,"not found")</f>
        <v>3</v>
      </c>
      <c r="P4685">
        <f>_xlfn.XLOOKUP(A4685,Booking_data!$A$1:$A$6001,Booking_data!$I$1:$I$6001,"not Found")</f>
        <v>220</v>
      </c>
      <c r="Q4685">
        <f t="shared" si="367"/>
        <v>660</v>
      </c>
      <c r="R4685" t="str">
        <f>_xlfn.XLOOKUP(A4685,Booking_data!$A$1:$A$6001,Booking_data!$L$1:$L$6001,"Not Found")</f>
        <v>Net Banking</v>
      </c>
      <c r="S4685">
        <f>_xlfn.XLOOKUP(A4685,Booking_data!$A$1:$A$6001,Booking_data!$N$1:$N$6001,"not Found")</f>
        <v>58</v>
      </c>
      <c r="T4685" t="str">
        <f>_xlfn.XLOOKUP(A4685,Booking_data!$A$1:$A$6001,Booking_data!$O$1:$O$6001,"Not Found")</f>
        <v>Other</v>
      </c>
      <c r="U4685" t="str">
        <f t="shared" si="368"/>
        <v>Above 45</v>
      </c>
      <c r="V4685" t="str">
        <f t="shared" si="369"/>
        <v>Medium Booking</v>
      </c>
    </row>
    <row r="4686" spans="1:22" x14ac:dyDescent="0.25">
      <c r="A4686" t="s">
        <v>4917</v>
      </c>
      <c r="B4686" s="1">
        <v>46084</v>
      </c>
      <c r="C4686" s="1">
        <v>46079</v>
      </c>
      <c r="D4686" s="9">
        <v>0.53125</v>
      </c>
      <c r="E4686" t="str">
        <f t="shared" si="365"/>
        <v>Weekday</v>
      </c>
      <c r="F4686" t="str">
        <f t="shared" si="366"/>
        <v>Mar</v>
      </c>
      <c r="G4686" t="str">
        <f>_xlfn.XLOOKUP(A4686,Booking_data!$A$1:$A$6001,Booking_data!$D$1:$D$6001,"not found")</f>
        <v>M007</v>
      </c>
      <c r="H4686" t="str">
        <f>_xlfn.XLOOKUP(G4686,Movies_data!$A$1:$A$41,Movies_data!$B$1:$B$41,"not found")</f>
        <v>Good Night</v>
      </c>
      <c r="I4686" t="str">
        <f>_xlfn.XLOOKUP(G4686,Movies_data!$A$1:$A$41,Movies_data!$D$1:$D$41,"not found")</f>
        <v>Comedy</v>
      </c>
      <c r="J4686" t="str">
        <f>_xlfn.XLOOKUP(G4686,Movies_data!$A$1:$A$41,Movies_data!$C$1:$C$41,"not found")</f>
        <v>Tamil</v>
      </c>
      <c r="K4686">
        <f>_xlfn.XLOOKUP(G4686,Movies_data!$A$1:$A$41,Movies_data!$H$1:$H$41,"Not Found")</f>
        <v>8</v>
      </c>
      <c r="L4686" t="str">
        <f>_xlfn.XLOOKUP(A4686,Booking_data!$A$1:$A$6001,Booking_data!$E$1:$E$6001,"not Found")</f>
        <v>C042</v>
      </c>
      <c r="M4686" t="str">
        <f>_xlfn.XLOOKUP(L4686,Cinemas_data!$A$1:$A$49,Cinemas_data!$I$1:$I$49,"not Found")</f>
        <v>Asian Cinemas Grand Mall</v>
      </c>
      <c r="N4686" t="str">
        <f>_xlfn.XLOOKUP(L4686,Cinemas_data!$A$1:$A$49,Cinemas_data!$C$1:$C$49,"not Found")</f>
        <v>Salem</v>
      </c>
      <c r="O4686">
        <f>_xlfn.XLOOKUP(A4686,Booking_data!$A$1:$A$6001,Booking_data!$H$1:$H$6001,"not found")</f>
        <v>5</v>
      </c>
      <c r="P4686">
        <f>_xlfn.XLOOKUP(A4686,Booking_data!$A$1:$A$6001,Booking_data!$I$1:$I$6001,"not Found")</f>
        <v>280</v>
      </c>
      <c r="Q4686">
        <f t="shared" si="367"/>
        <v>1400</v>
      </c>
      <c r="R4686" t="str">
        <f>_xlfn.XLOOKUP(A4686,Booking_data!$A$1:$A$6001,Booking_data!$L$1:$L$6001,"Not Found")</f>
        <v>Credit Card</v>
      </c>
      <c r="S4686">
        <f>_xlfn.XLOOKUP(A4686,Booking_data!$A$1:$A$6001,Booking_data!$N$1:$N$6001,"not Found")</f>
        <v>56</v>
      </c>
      <c r="T4686" t="str">
        <f>_xlfn.XLOOKUP(A4686,Booking_data!$A$1:$A$6001,Booking_data!$O$1:$O$6001,"Not Found")</f>
        <v>Male</v>
      </c>
      <c r="U4686" t="str">
        <f t="shared" si="368"/>
        <v>Above 45</v>
      </c>
      <c r="V4686" t="str">
        <f t="shared" si="369"/>
        <v>High Booking</v>
      </c>
    </row>
    <row r="4687" spans="1:22" x14ac:dyDescent="0.25">
      <c r="A4687" t="s">
        <v>4918</v>
      </c>
      <c r="B4687" s="1">
        <v>46084</v>
      </c>
      <c r="C4687" s="1">
        <v>46101</v>
      </c>
      <c r="D4687" s="9">
        <v>0.64583333333333337</v>
      </c>
      <c r="E4687" t="str">
        <f t="shared" si="365"/>
        <v>Weekday</v>
      </c>
      <c r="F4687" t="str">
        <f t="shared" si="366"/>
        <v>Mar</v>
      </c>
      <c r="G4687" t="str">
        <f>_xlfn.XLOOKUP(A4687,Booking_data!$A$1:$A$6001,Booking_data!$D$1:$D$6001,"not found")</f>
        <v>M037</v>
      </c>
      <c r="H4687" t="str">
        <f>_xlfn.XLOOKUP(G4687,Movies_data!$A$1:$A$41,Movies_data!$B$1:$B$41,"not found")</f>
        <v>Oppenheimer</v>
      </c>
      <c r="I4687" t="str">
        <f>_xlfn.XLOOKUP(G4687,Movies_data!$A$1:$A$41,Movies_data!$D$1:$D$41,"not found")</f>
        <v>Biography</v>
      </c>
      <c r="J4687" t="str">
        <f>_xlfn.XLOOKUP(G4687,Movies_data!$A$1:$A$41,Movies_data!$C$1:$C$41,"not found")</f>
        <v>English</v>
      </c>
      <c r="K4687">
        <f>_xlfn.XLOOKUP(G4687,Movies_data!$A$1:$A$41,Movies_data!$H$1:$H$41,"Not Found")</f>
        <v>8.5</v>
      </c>
      <c r="L4687" t="str">
        <f>_xlfn.XLOOKUP(A4687,Booking_data!$A$1:$A$6001,Booking_data!$E$1:$E$6001,"not Found")</f>
        <v>C022</v>
      </c>
      <c r="M4687" t="str">
        <f>_xlfn.XLOOKUP(L4687,Cinemas_data!$A$1:$A$49,Cinemas_data!$I$1:$I$49,"not Found")</f>
        <v>Mukta A2 Cinemas Grand Mall</v>
      </c>
      <c r="N4687" t="str">
        <f>_xlfn.XLOOKUP(L4687,Cinemas_data!$A$1:$A$49,Cinemas_data!$C$1:$C$49,"not Found")</f>
        <v>Coimbatore</v>
      </c>
      <c r="O4687">
        <f>_xlfn.XLOOKUP(A4687,Booking_data!$A$1:$A$6001,Booking_data!$H$1:$H$6001,"not found")</f>
        <v>2</v>
      </c>
      <c r="P4687">
        <f>_xlfn.XLOOKUP(A4687,Booking_data!$A$1:$A$6001,Booking_data!$I$1:$I$6001,"not Found")</f>
        <v>380</v>
      </c>
      <c r="Q4687">
        <f t="shared" si="367"/>
        <v>760</v>
      </c>
      <c r="R4687" t="str">
        <f>_xlfn.XLOOKUP(A4687,Booking_data!$A$1:$A$6001,Booking_data!$L$1:$L$6001,"Not Found")</f>
        <v>Wallet</v>
      </c>
      <c r="S4687">
        <f>_xlfn.XLOOKUP(A4687,Booking_data!$A$1:$A$6001,Booking_data!$N$1:$N$6001,"not Found")</f>
        <v>19</v>
      </c>
      <c r="T4687" t="str">
        <f>_xlfn.XLOOKUP(A4687,Booking_data!$A$1:$A$6001,Booking_data!$O$1:$O$6001,"Not Found")</f>
        <v>Male</v>
      </c>
      <c r="U4687" t="str">
        <f t="shared" si="368"/>
        <v>Youngster</v>
      </c>
      <c r="V4687" t="str">
        <f t="shared" si="369"/>
        <v>Low Booking</v>
      </c>
    </row>
    <row r="4688" spans="1:22" x14ac:dyDescent="0.25">
      <c r="A4688" t="s">
        <v>4919</v>
      </c>
      <c r="B4688" s="1">
        <v>46084</v>
      </c>
      <c r="C4688" s="1">
        <v>46092</v>
      </c>
      <c r="D4688" s="9">
        <v>0.77083333333333337</v>
      </c>
      <c r="E4688" t="str">
        <f t="shared" si="365"/>
        <v>Weekday</v>
      </c>
      <c r="F4688" t="str">
        <f t="shared" si="366"/>
        <v>Mar</v>
      </c>
      <c r="G4688" t="str">
        <f>_xlfn.XLOOKUP(A4688,Booking_data!$A$1:$A$6001,Booking_data!$D$1:$D$6001,"not found")</f>
        <v>M001</v>
      </c>
      <c r="H4688" t="str">
        <f>_xlfn.XLOOKUP(G4688,Movies_data!$A$1:$A$41,Movies_data!$B$1:$B$41,"not found")</f>
        <v>Leo</v>
      </c>
      <c r="I4688" t="str">
        <f>_xlfn.XLOOKUP(G4688,Movies_data!$A$1:$A$41,Movies_data!$D$1:$D$41,"not found")</f>
        <v>Action</v>
      </c>
      <c r="J4688" t="str">
        <f>_xlfn.XLOOKUP(G4688,Movies_data!$A$1:$A$41,Movies_data!$C$1:$C$41,"not found")</f>
        <v>Tamil</v>
      </c>
      <c r="K4688">
        <f>_xlfn.XLOOKUP(G4688,Movies_data!$A$1:$A$41,Movies_data!$H$1:$H$41,"Not Found")</f>
        <v>8</v>
      </c>
      <c r="L4688" t="str">
        <f>_xlfn.XLOOKUP(A4688,Booking_data!$A$1:$A$6001,Booking_data!$E$1:$E$6001,"not Found")</f>
        <v>C083</v>
      </c>
      <c r="M4688" t="str">
        <f>_xlfn.XLOOKUP(L4688,Cinemas_data!$A$1:$A$49,Cinemas_data!$I$1:$I$49,"not Found")</f>
        <v>Miraj Cinemas Forum Mall</v>
      </c>
      <c r="N4688" t="str">
        <f>_xlfn.XLOOKUP(L4688,Cinemas_data!$A$1:$A$49,Cinemas_data!$C$1:$C$49,"not Found")</f>
        <v>Vijayawada</v>
      </c>
      <c r="O4688">
        <f>_xlfn.XLOOKUP(A4688,Booking_data!$A$1:$A$6001,Booking_data!$H$1:$H$6001,"not found")</f>
        <v>3</v>
      </c>
      <c r="P4688">
        <f>_xlfn.XLOOKUP(A4688,Booking_data!$A$1:$A$6001,Booking_data!$I$1:$I$6001,"not Found")</f>
        <v>360</v>
      </c>
      <c r="Q4688">
        <f t="shared" si="367"/>
        <v>1080</v>
      </c>
      <c r="R4688" t="str">
        <f>_xlfn.XLOOKUP(A4688,Booking_data!$A$1:$A$6001,Booking_data!$L$1:$L$6001,"Not Found")</f>
        <v>Credit Card</v>
      </c>
      <c r="S4688">
        <f>_xlfn.XLOOKUP(A4688,Booking_data!$A$1:$A$6001,Booking_data!$N$1:$N$6001,"not Found")</f>
        <v>23</v>
      </c>
      <c r="T4688" t="str">
        <f>_xlfn.XLOOKUP(A4688,Booking_data!$A$1:$A$6001,Booking_data!$O$1:$O$6001,"Not Found")</f>
        <v>Female</v>
      </c>
      <c r="U4688" t="str">
        <f t="shared" si="368"/>
        <v>Youngster</v>
      </c>
      <c r="V4688" t="str">
        <f t="shared" si="369"/>
        <v>Medium Booking</v>
      </c>
    </row>
    <row r="4689" spans="1:22" x14ac:dyDescent="0.25">
      <c r="A4689" t="s">
        <v>4920</v>
      </c>
      <c r="B4689" s="1">
        <v>46084</v>
      </c>
      <c r="C4689" s="1">
        <v>46184</v>
      </c>
      <c r="D4689" s="9">
        <v>0.39583333333333331</v>
      </c>
      <c r="E4689" t="str">
        <f t="shared" si="365"/>
        <v>Weekday</v>
      </c>
      <c r="F4689" t="str">
        <f t="shared" si="366"/>
        <v>Mar</v>
      </c>
      <c r="G4689" t="str">
        <f>_xlfn.XLOOKUP(A4689,Booking_data!$A$1:$A$6001,Booking_data!$D$1:$D$6001,"not found")</f>
        <v>M004</v>
      </c>
      <c r="H4689" t="str">
        <f>_xlfn.XLOOKUP(G4689,Movies_data!$A$1:$A$41,Movies_data!$B$1:$B$41,"not found")</f>
        <v>Ponniyin Selvan I</v>
      </c>
      <c r="I4689" t="str">
        <f>_xlfn.XLOOKUP(G4689,Movies_data!$A$1:$A$41,Movies_data!$D$1:$D$41,"not found")</f>
        <v>Drama</v>
      </c>
      <c r="J4689" t="str">
        <f>_xlfn.XLOOKUP(G4689,Movies_data!$A$1:$A$41,Movies_data!$C$1:$C$41,"not found")</f>
        <v>Tamil</v>
      </c>
      <c r="K4689">
        <f>_xlfn.XLOOKUP(G4689,Movies_data!$A$1:$A$41,Movies_data!$H$1:$H$41,"Not Found")</f>
        <v>7.6</v>
      </c>
      <c r="L4689" t="str">
        <f>_xlfn.XLOOKUP(A4689,Booking_data!$A$1:$A$6001,Booking_data!$E$1:$E$6001,"not Found")</f>
        <v>C081</v>
      </c>
      <c r="M4689" t="str">
        <f>_xlfn.XLOOKUP(L4689,Cinemas_data!$A$1:$A$49,Cinemas_data!$I$1:$I$49,"not Found")</f>
        <v>INOX City Centre</v>
      </c>
      <c r="N4689" t="str">
        <f>_xlfn.XLOOKUP(L4689,Cinemas_data!$A$1:$A$49,Cinemas_data!$C$1:$C$49,"not Found")</f>
        <v>Vijayawada</v>
      </c>
      <c r="O4689">
        <f>_xlfn.XLOOKUP(A4689,Booking_data!$A$1:$A$6001,Booking_data!$H$1:$H$6001,"not found")</f>
        <v>5</v>
      </c>
      <c r="P4689">
        <f>_xlfn.XLOOKUP(A4689,Booking_data!$A$1:$A$6001,Booking_data!$I$1:$I$6001,"not Found")</f>
        <v>380</v>
      </c>
      <c r="Q4689">
        <f t="shared" si="367"/>
        <v>1900</v>
      </c>
      <c r="R4689" t="str">
        <f>_xlfn.XLOOKUP(A4689,Booking_data!$A$1:$A$6001,Booking_data!$L$1:$L$6001,"Not Found")</f>
        <v>Net Banking</v>
      </c>
      <c r="S4689">
        <f>_xlfn.XLOOKUP(A4689,Booking_data!$A$1:$A$6001,Booking_data!$N$1:$N$6001,"not Found")</f>
        <v>28</v>
      </c>
      <c r="T4689" t="str">
        <f>_xlfn.XLOOKUP(A4689,Booking_data!$A$1:$A$6001,Booking_data!$O$1:$O$6001,"Not Found")</f>
        <v>Female</v>
      </c>
      <c r="U4689" t="str">
        <f t="shared" si="368"/>
        <v>Youngster</v>
      </c>
      <c r="V4689" t="str">
        <f t="shared" si="369"/>
        <v>High Booking</v>
      </c>
    </row>
    <row r="4690" spans="1:22" x14ac:dyDescent="0.25">
      <c r="A4690" t="s">
        <v>4921</v>
      </c>
      <c r="B4690" s="1">
        <v>46084</v>
      </c>
      <c r="C4690" s="1">
        <v>46134</v>
      </c>
      <c r="D4690" s="9">
        <v>0.64583333333333337</v>
      </c>
      <c r="E4690" t="str">
        <f t="shared" si="365"/>
        <v>Weekday</v>
      </c>
      <c r="F4690" t="str">
        <f t="shared" si="366"/>
        <v>Mar</v>
      </c>
      <c r="G4690" t="str">
        <f>_xlfn.XLOOKUP(A4690,Booking_data!$A$1:$A$6001,Booking_data!$D$1:$D$6001,"not found")</f>
        <v>M008</v>
      </c>
      <c r="H4690" t="str">
        <f>_xlfn.XLOOKUP(G4690,Movies_data!$A$1:$A$41,Movies_data!$B$1:$B$41,"not found")</f>
        <v>Love Today</v>
      </c>
      <c r="I4690" t="str">
        <f>_xlfn.XLOOKUP(G4690,Movies_data!$A$1:$A$41,Movies_data!$D$1:$D$41,"not found")</f>
        <v>Romance</v>
      </c>
      <c r="J4690" t="str">
        <f>_xlfn.XLOOKUP(G4690,Movies_data!$A$1:$A$41,Movies_data!$C$1:$C$41,"not found")</f>
        <v>Tamil</v>
      </c>
      <c r="K4690">
        <f>_xlfn.XLOOKUP(G4690,Movies_data!$A$1:$A$41,Movies_data!$H$1:$H$41,"Not Found")</f>
        <v>7.4</v>
      </c>
      <c r="L4690" t="str">
        <f>_xlfn.XLOOKUP(A4690,Booking_data!$A$1:$A$6001,Booking_data!$E$1:$E$6001,"not Found")</f>
        <v>C072</v>
      </c>
      <c r="M4690" t="str">
        <f>_xlfn.XLOOKUP(L4690,Cinemas_data!$A$1:$A$49,Cinemas_data!$I$1:$I$49,"not Found")</f>
        <v>INOX Grand Mall</v>
      </c>
      <c r="N4690" t="str">
        <f>_xlfn.XLOOKUP(L4690,Cinemas_data!$A$1:$A$49,Cinemas_data!$C$1:$C$49,"not Found")</f>
        <v>Hyderabad</v>
      </c>
      <c r="O4690">
        <f>_xlfn.XLOOKUP(A4690,Booking_data!$A$1:$A$6001,Booking_data!$H$1:$H$6001,"not found")</f>
        <v>2</v>
      </c>
      <c r="P4690">
        <f>_xlfn.XLOOKUP(A4690,Booking_data!$A$1:$A$6001,Booking_data!$I$1:$I$6001,"not Found")</f>
        <v>200</v>
      </c>
      <c r="Q4690">
        <f t="shared" si="367"/>
        <v>400</v>
      </c>
      <c r="R4690" t="str">
        <f>_xlfn.XLOOKUP(A4690,Booking_data!$A$1:$A$6001,Booking_data!$L$1:$L$6001,"Not Found")</f>
        <v>Credit Card</v>
      </c>
      <c r="S4690">
        <f>_xlfn.XLOOKUP(A4690,Booking_data!$A$1:$A$6001,Booking_data!$N$1:$N$6001,"not Found")</f>
        <v>44</v>
      </c>
      <c r="T4690" t="str">
        <f>_xlfn.XLOOKUP(A4690,Booking_data!$A$1:$A$6001,Booking_data!$O$1:$O$6001,"Not Found")</f>
        <v>Female</v>
      </c>
      <c r="U4690" t="str">
        <f t="shared" si="368"/>
        <v>Middle Age</v>
      </c>
      <c r="V4690" t="str">
        <f t="shared" si="369"/>
        <v>Low Booking</v>
      </c>
    </row>
    <row r="4691" spans="1:22" x14ac:dyDescent="0.25">
      <c r="A4691" t="s">
        <v>4922</v>
      </c>
      <c r="B4691" s="1">
        <v>46084</v>
      </c>
      <c r="C4691" s="1">
        <v>46124</v>
      </c>
      <c r="D4691" s="9">
        <v>0.77083333333333337</v>
      </c>
      <c r="E4691" t="str">
        <f t="shared" si="365"/>
        <v>Weekday</v>
      </c>
      <c r="F4691" t="str">
        <f t="shared" si="366"/>
        <v>Mar</v>
      </c>
      <c r="G4691" t="str">
        <f>_xlfn.XLOOKUP(A4691,Booking_data!$A$1:$A$6001,Booking_data!$D$1:$D$6001,"not found")</f>
        <v>M007</v>
      </c>
      <c r="H4691" t="str">
        <f>_xlfn.XLOOKUP(G4691,Movies_data!$A$1:$A$41,Movies_data!$B$1:$B$41,"not found")</f>
        <v>Good Night</v>
      </c>
      <c r="I4691" t="str">
        <f>_xlfn.XLOOKUP(G4691,Movies_data!$A$1:$A$41,Movies_data!$D$1:$D$41,"not found")</f>
        <v>Comedy</v>
      </c>
      <c r="J4691" t="str">
        <f>_xlfn.XLOOKUP(G4691,Movies_data!$A$1:$A$41,Movies_data!$C$1:$C$41,"not found")</f>
        <v>Tamil</v>
      </c>
      <c r="K4691">
        <f>_xlfn.XLOOKUP(G4691,Movies_data!$A$1:$A$41,Movies_data!$H$1:$H$41,"Not Found")</f>
        <v>8</v>
      </c>
      <c r="L4691" t="str">
        <f>_xlfn.XLOOKUP(A4691,Booking_data!$A$1:$A$6001,Booking_data!$E$1:$E$6001,"not Found")</f>
        <v>C072</v>
      </c>
      <c r="M4691" t="str">
        <f>_xlfn.XLOOKUP(L4691,Cinemas_data!$A$1:$A$49,Cinemas_data!$I$1:$I$49,"not Found")</f>
        <v>INOX Grand Mall</v>
      </c>
      <c r="N4691" t="str">
        <f>_xlfn.XLOOKUP(L4691,Cinemas_data!$A$1:$A$49,Cinemas_data!$C$1:$C$49,"not Found")</f>
        <v>Hyderabad</v>
      </c>
      <c r="O4691">
        <f>_xlfn.XLOOKUP(A4691,Booking_data!$A$1:$A$6001,Booking_data!$H$1:$H$6001,"not found")</f>
        <v>1</v>
      </c>
      <c r="P4691">
        <f>_xlfn.XLOOKUP(A4691,Booking_data!$A$1:$A$6001,Booking_data!$I$1:$I$6001,"not Found")</f>
        <v>200</v>
      </c>
      <c r="Q4691">
        <f t="shared" si="367"/>
        <v>200</v>
      </c>
      <c r="R4691" t="str">
        <f>_xlfn.XLOOKUP(A4691,Booking_data!$A$1:$A$6001,Booking_data!$L$1:$L$6001,"Not Found")</f>
        <v>Net Banking</v>
      </c>
      <c r="S4691">
        <f>_xlfn.XLOOKUP(A4691,Booking_data!$A$1:$A$6001,Booking_data!$N$1:$N$6001,"not Found")</f>
        <v>37</v>
      </c>
      <c r="T4691" t="str">
        <f>_xlfn.XLOOKUP(A4691,Booking_data!$A$1:$A$6001,Booking_data!$O$1:$O$6001,"Not Found")</f>
        <v>Other</v>
      </c>
      <c r="U4691" t="str">
        <f t="shared" si="368"/>
        <v>Middle Age</v>
      </c>
      <c r="V4691" t="str">
        <f t="shared" si="369"/>
        <v>Low Booking</v>
      </c>
    </row>
    <row r="4692" spans="1:22" x14ac:dyDescent="0.25">
      <c r="A4692" t="s">
        <v>4923</v>
      </c>
      <c r="B4692" s="1">
        <v>46084</v>
      </c>
      <c r="C4692" s="1">
        <v>46117</v>
      </c>
      <c r="D4692" s="9">
        <v>0.77083333333333337</v>
      </c>
      <c r="E4692" t="str">
        <f t="shared" si="365"/>
        <v>Weekday</v>
      </c>
      <c r="F4692" t="str">
        <f t="shared" si="366"/>
        <v>Mar</v>
      </c>
      <c r="G4692" t="str">
        <f>_xlfn.XLOOKUP(A4692,Booking_data!$A$1:$A$6001,Booking_data!$D$1:$D$6001,"not found")</f>
        <v>M002</v>
      </c>
      <c r="H4692" t="str">
        <f>_xlfn.XLOOKUP(G4692,Movies_data!$A$1:$A$41,Movies_data!$B$1:$B$41,"not found")</f>
        <v>Jailer</v>
      </c>
      <c r="I4692" t="str">
        <f>_xlfn.XLOOKUP(G4692,Movies_data!$A$1:$A$41,Movies_data!$D$1:$D$41,"not found")</f>
        <v>Action</v>
      </c>
      <c r="J4692" t="str">
        <f>_xlfn.XLOOKUP(G4692,Movies_data!$A$1:$A$41,Movies_data!$C$1:$C$41,"not found")</f>
        <v>Tamil</v>
      </c>
      <c r="K4692">
        <f>_xlfn.XLOOKUP(G4692,Movies_data!$A$1:$A$41,Movies_data!$H$1:$H$41,"Not Found")</f>
        <v>7.1</v>
      </c>
      <c r="L4692" t="str">
        <f>_xlfn.XLOOKUP(A4692,Booking_data!$A$1:$A$6001,Booking_data!$E$1:$E$6001,"not Found")</f>
        <v>C052</v>
      </c>
      <c r="M4692" t="str">
        <f>_xlfn.XLOOKUP(L4692,Cinemas_data!$A$1:$A$49,Cinemas_data!$I$1:$I$49,"not Found")</f>
        <v>City Pride Grand Mall</v>
      </c>
      <c r="N4692" t="str">
        <f>_xlfn.XLOOKUP(L4692,Cinemas_data!$A$1:$A$49,Cinemas_data!$C$1:$C$49,"not Found")</f>
        <v>Bengaluru</v>
      </c>
      <c r="O4692">
        <f>_xlfn.XLOOKUP(A4692,Booking_data!$A$1:$A$6001,Booking_data!$H$1:$H$6001,"not found")</f>
        <v>4</v>
      </c>
      <c r="P4692">
        <f>_xlfn.XLOOKUP(A4692,Booking_data!$A$1:$A$6001,Booking_data!$I$1:$I$6001,"not Found")</f>
        <v>380</v>
      </c>
      <c r="Q4692">
        <f t="shared" si="367"/>
        <v>1520</v>
      </c>
      <c r="R4692" t="str">
        <f>_xlfn.XLOOKUP(A4692,Booking_data!$A$1:$A$6001,Booking_data!$L$1:$L$6001,"Not Found")</f>
        <v>Net Banking</v>
      </c>
      <c r="S4692">
        <f>_xlfn.XLOOKUP(A4692,Booking_data!$A$1:$A$6001,Booking_data!$N$1:$N$6001,"not Found")</f>
        <v>36</v>
      </c>
      <c r="T4692" t="str">
        <f>_xlfn.XLOOKUP(A4692,Booking_data!$A$1:$A$6001,Booking_data!$O$1:$O$6001,"Not Found")</f>
        <v>Other</v>
      </c>
      <c r="U4692" t="str">
        <f t="shared" si="368"/>
        <v>Middle Age</v>
      </c>
      <c r="V4692" t="str">
        <f t="shared" si="369"/>
        <v>Medium Booking</v>
      </c>
    </row>
    <row r="4693" spans="1:22" x14ac:dyDescent="0.25">
      <c r="A4693" t="s">
        <v>4924</v>
      </c>
      <c r="B4693" s="1">
        <v>46084</v>
      </c>
      <c r="C4693" s="1">
        <v>46156</v>
      </c>
      <c r="D4693" s="9">
        <v>0.88541666666666663</v>
      </c>
      <c r="E4693" t="str">
        <f t="shared" si="365"/>
        <v>Weekday</v>
      </c>
      <c r="F4693" t="str">
        <f t="shared" si="366"/>
        <v>Mar</v>
      </c>
      <c r="G4693" t="str">
        <f>_xlfn.XLOOKUP(A4693,Booking_data!$A$1:$A$6001,Booking_data!$D$1:$D$6001,"not found")</f>
        <v>M027</v>
      </c>
      <c r="H4693" t="str">
        <f>_xlfn.XLOOKUP(G4693,Movies_data!$A$1:$A$41,Movies_data!$B$1:$B$41,"not found")</f>
        <v>KGF Chapter 2</v>
      </c>
      <c r="I4693" t="str">
        <f>_xlfn.XLOOKUP(G4693,Movies_data!$A$1:$A$41,Movies_data!$D$1:$D$41,"not found")</f>
        <v>Action</v>
      </c>
      <c r="J4693" t="str">
        <f>_xlfn.XLOOKUP(G4693,Movies_data!$A$1:$A$41,Movies_data!$C$1:$C$41,"not found")</f>
        <v>Kannada</v>
      </c>
      <c r="K4693">
        <f>_xlfn.XLOOKUP(G4693,Movies_data!$A$1:$A$41,Movies_data!$H$1:$H$41,"Not Found")</f>
        <v>8.3000000000000007</v>
      </c>
      <c r="L4693" t="str">
        <f>_xlfn.XLOOKUP(A4693,Booking_data!$A$1:$A$6001,Booking_data!$E$1:$E$6001,"not Found")</f>
        <v>C043</v>
      </c>
      <c r="M4693" t="str">
        <f>_xlfn.XLOOKUP(L4693,Cinemas_data!$A$1:$A$49,Cinemas_data!$I$1:$I$49,"not Found")</f>
        <v>City Pride Forum Mall</v>
      </c>
      <c r="N4693" t="str">
        <f>_xlfn.XLOOKUP(L4693,Cinemas_data!$A$1:$A$49,Cinemas_data!$C$1:$C$49,"not Found")</f>
        <v>Salem</v>
      </c>
      <c r="O4693">
        <f>_xlfn.XLOOKUP(A4693,Booking_data!$A$1:$A$6001,Booking_data!$H$1:$H$6001,"not found")</f>
        <v>4</v>
      </c>
      <c r="P4693">
        <f>_xlfn.XLOOKUP(A4693,Booking_data!$A$1:$A$6001,Booking_data!$I$1:$I$6001,"not Found")</f>
        <v>200</v>
      </c>
      <c r="Q4693">
        <f t="shared" si="367"/>
        <v>800</v>
      </c>
      <c r="R4693" t="str">
        <f>_xlfn.XLOOKUP(A4693,Booking_data!$A$1:$A$6001,Booking_data!$L$1:$L$6001,"Not Found")</f>
        <v>UPI</v>
      </c>
      <c r="S4693">
        <f>_xlfn.XLOOKUP(A4693,Booking_data!$A$1:$A$6001,Booking_data!$N$1:$N$6001,"not Found")</f>
        <v>48</v>
      </c>
      <c r="T4693" t="str">
        <f>_xlfn.XLOOKUP(A4693,Booking_data!$A$1:$A$6001,Booking_data!$O$1:$O$6001,"Not Found")</f>
        <v>Male</v>
      </c>
      <c r="U4693" t="str">
        <f t="shared" si="368"/>
        <v>Above 45</v>
      </c>
      <c r="V4693" t="str">
        <f t="shared" si="369"/>
        <v>Medium Booking</v>
      </c>
    </row>
    <row r="4694" spans="1:22" x14ac:dyDescent="0.25">
      <c r="A4694" t="s">
        <v>4925</v>
      </c>
      <c r="B4694" s="1">
        <v>46084</v>
      </c>
      <c r="C4694" s="1">
        <v>46192</v>
      </c>
      <c r="D4694" s="9">
        <v>0.53125</v>
      </c>
      <c r="E4694" t="str">
        <f t="shared" si="365"/>
        <v>Weekday</v>
      </c>
      <c r="F4694" t="str">
        <f t="shared" si="366"/>
        <v>Mar</v>
      </c>
      <c r="G4694" t="str">
        <f>_xlfn.XLOOKUP(A4694,Booking_data!$A$1:$A$6001,Booking_data!$D$1:$D$6001,"not found")</f>
        <v>M029</v>
      </c>
      <c r="H4694" t="str">
        <f>_xlfn.XLOOKUP(G4694,Movies_data!$A$1:$A$41,Movies_data!$B$1:$B$41,"not found")</f>
        <v>777 Charlie</v>
      </c>
      <c r="I4694" t="str">
        <f>_xlfn.XLOOKUP(G4694,Movies_data!$A$1:$A$41,Movies_data!$D$1:$D$41,"not found")</f>
        <v>Adventure</v>
      </c>
      <c r="J4694" t="str">
        <f>_xlfn.XLOOKUP(G4694,Movies_data!$A$1:$A$41,Movies_data!$C$1:$C$41,"not found")</f>
        <v>Kannada</v>
      </c>
      <c r="K4694">
        <f>_xlfn.XLOOKUP(G4694,Movies_data!$A$1:$A$41,Movies_data!$H$1:$H$41,"Not Found")</f>
        <v>8.6999999999999993</v>
      </c>
      <c r="L4694" t="str">
        <f>_xlfn.XLOOKUP(A4694,Booking_data!$A$1:$A$6001,Booking_data!$E$1:$E$6001,"not Found")</f>
        <v>C031</v>
      </c>
      <c r="M4694" t="str">
        <f>_xlfn.XLOOKUP(L4694,Cinemas_data!$A$1:$A$49,Cinemas_data!$I$1:$I$49,"not Found")</f>
        <v>Mukta A2 Cinemas City Centre</v>
      </c>
      <c r="N4694" t="str">
        <f>_xlfn.XLOOKUP(L4694,Cinemas_data!$A$1:$A$49,Cinemas_data!$C$1:$C$49,"not Found")</f>
        <v>Madurai</v>
      </c>
      <c r="O4694">
        <f>_xlfn.XLOOKUP(A4694,Booking_data!$A$1:$A$6001,Booking_data!$H$1:$H$6001,"not found")</f>
        <v>4</v>
      </c>
      <c r="P4694">
        <f>_xlfn.XLOOKUP(A4694,Booking_data!$A$1:$A$6001,Booking_data!$I$1:$I$6001,"not Found")</f>
        <v>240</v>
      </c>
      <c r="Q4694">
        <f t="shared" si="367"/>
        <v>960</v>
      </c>
      <c r="R4694" t="str">
        <f>_xlfn.XLOOKUP(A4694,Booking_data!$A$1:$A$6001,Booking_data!$L$1:$L$6001,"Not Found")</f>
        <v>Wallet</v>
      </c>
      <c r="S4694">
        <f>_xlfn.XLOOKUP(A4694,Booking_data!$A$1:$A$6001,Booking_data!$N$1:$N$6001,"not Found")</f>
        <v>24</v>
      </c>
      <c r="T4694" t="str">
        <f>_xlfn.XLOOKUP(A4694,Booking_data!$A$1:$A$6001,Booking_data!$O$1:$O$6001,"Not Found")</f>
        <v>Other</v>
      </c>
      <c r="U4694" t="str">
        <f t="shared" si="368"/>
        <v>Youngster</v>
      </c>
      <c r="V4694" t="str">
        <f t="shared" si="369"/>
        <v>Medium Booking</v>
      </c>
    </row>
    <row r="4695" spans="1:22" x14ac:dyDescent="0.25">
      <c r="A4695" t="s">
        <v>4926</v>
      </c>
      <c r="B4695" s="1">
        <v>46084</v>
      </c>
      <c r="C4695" s="1">
        <v>46141</v>
      </c>
      <c r="D4695" s="9">
        <v>0.39583333333333331</v>
      </c>
      <c r="E4695" t="str">
        <f t="shared" si="365"/>
        <v>Weekday</v>
      </c>
      <c r="F4695" t="str">
        <f t="shared" si="366"/>
        <v>Mar</v>
      </c>
      <c r="G4695" t="str">
        <f>_xlfn.XLOOKUP(A4695,Booking_data!$A$1:$A$6001,Booking_data!$D$1:$D$6001,"not found")</f>
        <v>M023</v>
      </c>
      <c r="H4695" t="str">
        <f>_xlfn.XLOOKUP(G4695,Movies_data!$A$1:$A$41,Movies_data!$B$1:$B$41,"not found")</f>
        <v>Stree 2</v>
      </c>
      <c r="I4695" t="str">
        <f>_xlfn.XLOOKUP(G4695,Movies_data!$A$1:$A$41,Movies_data!$D$1:$D$41,"not found")</f>
        <v>Comedy</v>
      </c>
      <c r="J4695" t="str">
        <f>_xlfn.XLOOKUP(G4695,Movies_data!$A$1:$A$41,Movies_data!$C$1:$C$41,"not found")</f>
        <v>Hindi</v>
      </c>
      <c r="K4695">
        <f>_xlfn.XLOOKUP(G4695,Movies_data!$A$1:$A$41,Movies_data!$H$1:$H$41,"Not Found")</f>
        <v>6.9</v>
      </c>
      <c r="L4695" t="str">
        <f>_xlfn.XLOOKUP(A4695,Booking_data!$A$1:$A$6001,Booking_data!$E$1:$E$6001,"not Found")</f>
        <v>C113</v>
      </c>
      <c r="M4695" t="str">
        <f>_xlfn.XLOOKUP(L4695,Cinemas_data!$A$1:$A$49,Cinemas_data!$I$1:$I$49,"not Found")</f>
        <v>Asian Cinemas Forum Mall</v>
      </c>
      <c r="N4695" t="str">
        <f>_xlfn.XLOOKUP(L4695,Cinemas_data!$A$1:$A$49,Cinemas_data!$C$1:$C$49,"not Found")</f>
        <v>Delhi</v>
      </c>
      <c r="O4695">
        <f>_xlfn.XLOOKUP(A4695,Booking_data!$A$1:$A$6001,Booking_data!$H$1:$H$6001,"not found")</f>
        <v>3</v>
      </c>
      <c r="P4695">
        <f>_xlfn.XLOOKUP(A4695,Booking_data!$A$1:$A$6001,Booking_data!$I$1:$I$6001,"not Found")</f>
        <v>240</v>
      </c>
      <c r="Q4695">
        <f t="shared" si="367"/>
        <v>720</v>
      </c>
      <c r="R4695" t="str">
        <f>_xlfn.XLOOKUP(A4695,Booking_data!$A$1:$A$6001,Booking_data!$L$1:$L$6001,"Not Found")</f>
        <v>Net Banking</v>
      </c>
      <c r="S4695">
        <f>_xlfn.XLOOKUP(A4695,Booking_data!$A$1:$A$6001,Booking_data!$N$1:$N$6001,"not Found")</f>
        <v>53</v>
      </c>
      <c r="T4695" t="str">
        <f>_xlfn.XLOOKUP(A4695,Booking_data!$A$1:$A$6001,Booking_data!$O$1:$O$6001,"Not Found")</f>
        <v>Female</v>
      </c>
      <c r="U4695" t="str">
        <f t="shared" si="368"/>
        <v>Above 45</v>
      </c>
      <c r="V4695" t="str">
        <f t="shared" si="369"/>
        <v>Medium Booking</v>
      </c>
    </row>
    <row r="4696" spans="1:22" x14ac:dyDescent="0.25">
      <c r="A4696" t="s">
        <v>4927</v>
      </c>
      <c r="B4696" s="1">
        <v>46084</v>
      </c>
      <c r="C4696" s="1">
        <v>46046</v>
      </c>
      <c r="D4696" s="9">
        <v>0.88541666666666663</v>
      </c>
      <c r="E4696" t="str">
        <f t="shared" si="365"/>
        <v>Weekday</v>
      </c>
      <c r="F4696" t="str">
        <f t="shared" si="366"/>
        <v>Mar</v>
      </c>
      <c r="G4696" t="str">
        <f>_xlfn.XLOOKUP(A4696,Booking_data!$A$1:$A$6001,Booking_data!$D$1:$D$6001,"not found")</f>
        <v>M008</v>
      </c>
      <c r="H4696" t="str">
        <f>_xlfn.XLOOKUP(G4696,Movies_data!$A$1:$A$41,Movies_data!$B$1:$B$41,"not found")</f>
        <v>Love Today</v>
      </c>
      <c r="I4696" t="str">
        <f>_xlfn.XLOOKUP(G4696,Movies_data!$A$1:$A$41,Movies_data!$D$1:$D$41,"not found")</f>
        <v>Romance</v>
      </c>
      <c r="J4696" t="str">
        <f>_xlfn.XLOOKUP(G4696,Movies_data!$A$1:$A$41,Movies_data!$C$1:$C$41,"not found")</f>
        <v>Tamil</v>
      </c>
      <c r="K4696">
        <f>_xlfn.XLOOKUP(G4696,Movies_data!$A$1:$A$41,Movies_data!$H$1:$H$41,"Not Found")</f>
        <v>7.4</v>
      </c>
      <c r="L4696" t="str">
        <f>_xlfn.XLOOKUP(A4696,Booking_data!$A$1:$A$6001,Booking_data!$E$1:$E$6001,"not Found")</f>
        <v>C013</v>
      </c>
      <c r="M4696" t="str">
        <f>_xlfn.XLOOKUP(L4696,Cinemas_data!$A$1:$A$49,Cinemas_data!$I$1:$I$49,"not Found")</f>
        <v>Mukta A2 Cinemas Forum Mall</v>
      </c>
      <c r="N4696" t="str">
        <f>_xlfn.XLOOKUP(L4696,Cinemas_data!$A$1:$A$49,Cinemas_data!$C$1:$C$49,"not Found")</f>
        <v>Chennai</v>
      </c>
      <c r="O4696">
        <f>_xlfn.XLOOKUP(A4696,Booking_data!$A$1:$A$6001,Booking_data!$H$1:$H$6001,"not found")</f>
        <v>3</v>
      </c>
      <c r="P4696">
        <f>_xlfn.XLOOKUP(A4696,Booking_data!$A$1:$A$6001,Booking_data!$I$1:$I$6001,"not Found")</f>
        <v>420</v>
      </c>
      <c r="Q4696">
        <f t="shared" si="367"/>
        <v>1260</v>
      </c>
      <c r="R4696" t="str">
        <f>_xlfn.XLOOKUP(A4696,Booking_data!$A$1:$A$6001,Booking_data!$L$1:$L$6001,"Not Found")</f>
        <v>Wallet</v>
      </c>
      <c r="S4696">
        <f>_xlfn.XLOOKUP(A4696,Booking_data!$A$1:$A$6001,Booking_data!$N$1:$N$6001,"not Found")</f>
        <v>38</v>
      </c>
      <c r="T4696" t="str">
        <f>_xlfn.XLOOKUP(A4696,Booking_data!$A$1:$A$6001,Booking_data!$O$1:$O$6001,"Not Found")</f>
        <v>Female</v>
      </c>
      <c r="U4696" t="str">
        <f t="shared" si="368"/>
        <v>Middle Age</v>
      </c>
      <c r="V4696" t="str">
        <f t="shared" si="369"/>
        <v>Medium Booking</v>
      </c>
    </row>
    <row r="4697" spans="1:22" x14ac:dyDescent="0.25">
      <c r="A4697" t="s">
        <v>4928</v>
      </c>
      <c r="B4697" s="1">
        <v>46084</v>
      </c>
      <c r="C4697" s="1">
        <v>46036</v>
      </c>
      <c r="D4697" s="9">
        <v>0.88541666666666663</v>
      </c>
      <c r="E4697" t="str">
        <f t="shared" si="365"/>
        <v>Weekday</v>
      </c>
      <c r="F4697" t="str">
        <f t="shared" si="366"/>
        <v>Mar</v>
      </c>
      <c r="G4697" t="str">
        <f>_xlfn.XLOOKUP(A4697,Booking_data!$A$1:$A$6001,Booking_data!$D$1:$D$6001,"not found")</f>
        <v>M033</v>
      </c>
      <c r="H4697" t="str">
        <f>_xlfn.XLOOKUP(G4697,Movies_data!$A$1:$A$41,Movies_data!$B$1:$B$41,"not found")</f>
        <v>Lucifer</v>
      </c>
      <c r="I4697" t="str">
        <f>_xlfn.XLOOKUP(G4697,Movies_data!$A$1:$A$41,Movies_data!$D$1:$D$41,"not found")</f>
        <v>Action</v>
      </c>
      <c r="J4697" t="str">
        <f>_xlfn.XLOOKUP(G4697,Movies_data!$A$1:$A$41,Movies_data!$C$1:$C$41,"not found")</f>
        <v>Malayalam</v>
      </c>
      <c r="K4697">
        <f>_xlfn.XLOOKUP(G4697,Movies_data!$A$1:$A$41,Movies_data!$H$1:$H$41,"Not Found")</f>
        <v>7.5</v>
      </c>
      <c r="L4697" t="str">
        <f>_xlfn.XLOOKUP(A4697,Booking_data!$A$1:$A$6001,Booking_data!$E$1:$E$6001,"not Found")</f>
        <v>C063</v>
      </c>
      <c r="M4697" t="str">
        <f>_xlfn.XLOOKUP(L4697,Cinemas_data!$A$1:$A$49,Cinemas_data!$I$1:$I$49,"not Found")</f>
        <v>INOX Forum Mall</v>
      </c>
      <c r="N4697" t="str">
        <f>_xlfn.XLOOKUP(L4697,Cinemas_data!$A$1:$A$49,Cinemas_data!$C$1:$C$49,"not Found")</f>
        <v>Mysuru</v>
      </c>
      <c r="O4697">
        <f>_xlfn.XLOOKUP(A4697,Booking_data!$A$1:$A$6001,Booking_data!$H$1:$H$6001,"not found")</f>
        <v>1</v>
      </c>
      <c r="P4697">
        <f>_xlfn.XLOOKUP(A4697,Booking_data!$A$1:$A$6001,Booking_data!$I$1:$I$6001,"not Found")</f>
        <v>320</v>
      </c>
      <c r="Q4697">
        <f t="shared" si="367"/>
        <v>320</v>
      </c>
      <c r="R4697" t="str">
        <f>_xlfn.XLOOKUP(A4697,Booking_data!$A$1:$A$6001,Booking_data!$L$1:$L$6001,"Not Found")</f>
        <v>Wallet</v>
      </c>
      <c r="S4697">
        <f>_xlfn.XLOOKUP(A4697,Booking_data!$A$1:$A$6001,Booking_data!$N$1:$N$6001,"not Found")</f>
        <v>43</v>
      </c>
      <c r="T4697" t="str">
        <f>_xlfn.XLOOKUP(A4697,Booking_data!$A$1:$A$6001,Booking_data!$O$1:$O$6001,"Not Found")</f>
        <v>Other</v>
      </c>
      <c r="U4697" t="str">
        <f t="shared" si="368"/>
        <v>Middle Age</v>
      </c>
      <c r="V4697" t="str">
        <f t="shared" si="369"/>
        <v>Low Booking</v>
      </c>
    </row>
    <row r="4698" spans="1:22" x14ac:dyDescent="0.25">
      <c r="A4698" t="s">
        <v>4929</v>
      </c>
      <c r="B4698" s="1">
        <v>46084</v>
      </c>
      <c r="C4698" s="1">
        <v>46105</v>
      </c>
      <c r="D4698" s="9">
        <v>0.9375</v>
      </c>
      <c r="E4698" t="str">
        <f t="shared" si="365"/>
        <v>Weekday</v>
      </c>
      <c r="F4698" t="str">
        <f t="shared" si="366"/>
        <v>Mar</v>
      </c>
      <c r="G4698" t="str">
        <f>_xlfn.XLOOKUP(A4698,Booking_data!$A$1:$A$6001,Booking_data!$D$1:$D$6001,"not found")</f>
        <v>M037</v>
      </c>
      <c r="H4698" t="str">
        <f>_xlfn.XLOOKUP(G4698,Movies_data!$A$1:$A$41,Movies_data!$B$1:$B$41,"not found")</f>
        <v>Oppenheimer</v>
      </c>
      <c r="I4698" t="str">
        <f>_xlfn.XLOOKUP(G4698,Movies_data!$A$1:$A$41,Movies_data!$D$1:$D$41,"not found")</f>
        <v>Biography</v>
      </c>
      <c r="J4698" t="str">
        <f>_xlfn.XLOOKUP(G4698,Movies_data!$A$1:$A$41,Movies_data!$C$1:$C$41,"not found")</f>
        <v>English</v>
      </c>
      <c r="K4698">
        <f>_xlfn.XLOOKUP(G4698,Movies_data!$A$1:$A$41,Movies_data!$H$1:$H$41,"Not Found")</f>
        <v>8.5</v>
      </c>
      <c r="L4698" t="str">
        <f>_xlfn.XLOOKUP(A4698,Booking_data!$A$1:$A$6001,Booking_data!$E$1:$E$6001,"not Found")</f>
        <v>C012</v>
      </c>
      <c r="M4698" t="str">
        <f>_xlfn.XLOOKUP(L4698,Cinemas_data!$A$1:$A$49,Cinemas_data!$I$1:$I$49,"not Found")</f>
        <v>Miraj Cinemas Grand Mall</v>
      </c>
      <c r="N4698" t="str">
        <f>_xlfn.XLOOKUP(L4698,Cinemas_data!$A$1:$A$49,Cinemas_data!$C$1:$C$49,"not Found")</f>
        <v>Chennai</v>
      </c>
      <c r="O4698">
        <f>_xlfn.XLOOKUP(A4698,Booking_data!$A$1:$A$6001,Booking_data!$H$1:$H$6001,"not found")</f>
        <v>2</v>
      </c>
      <c r="P4698">
        <f>_xlfn.XLOOKUP(A4698,Booking_data!$A$1:$A$6001,Booking_data!$I$1:$I$6001,"not Found")</f>
        <v>160</v>
      </c>
      <c r="Q4698">
        <f t="shared" si="367"/>
        <v>320</v>
      </c>
      <c r="R4698" t="str">
        <f>_xlfn.XLOOKUP(A4698,Booking_data!$A$1:$A$6001,Booking_data!$L$1:$L$6001,"Not Found")</f>
        <v>Wallet</v>
      </c>
      <c r="S4698">
        <f>_xlfn.XLOOKUP(A4698,Booking_data!$A$1:$A$6001,Booking_data!$N$1:$N$6001,"not Found")</f>
        <v>19</v>
      </c>
      <c r="T4698" t="str">
        <f>_xlfn.XLOOKUP(A4698,Booking_data!$A$1:$A$6001,Booking_data!$O$1:$O$6001,"Not Found")</f>
        <v>Female</v>
      </c>
      <c r="U4698" t="str">
        <f t="shared" si="368"/>
        <v>Youngster</v>
      </c>
      <c r="V4698" t="str">
        <f t="shared" si="369"/>
        <v>Low Booking</v>
      </c>
    </row>
    <row r="4699" spans="1:22" x14ac:dyDescent="0.25">
      <c r="A4699" t="s">
        <v>4930</v>
      </c>
      <c r="B4699" s="1">
        <v>46084</v>
      </c>
      <c r="C4699" s="1">
        <v>46148</v>
      </c>
      <c r="D4699" s="9">
        <v>0.9375</v>
      </c>
      <c r="E4699" t="str">
        <f t="shared" si="365"/>
        <v>Weekday</v>
      </c>
      <c r="F4699" t="str">
        <f t="shared" si="366"/>
        <v>Mar</v>
      </c>
      <c r="G4699" t="str">
        <f>_xlfn.XLOOKUP(A4699,Booking_data!$A$1:$A$6001,Booking_data!$D$1:$D$6001,"not found")</f>
        <v>M001</v>
      </c>
      <c r="H4699" t="str">
        <f>_xlfn.XLOOKUP(G4699,Movies_data!$A$1:$A$41,Movies_data!$B$1:$B$41,"not found")</f>
        <v>Leo</v>
      </c>
      <c r="I4699" t="str">
        <f>_xlfn.XLOOKUP(G4699,Movies_data!$A$1:$A$41,Movies_data!$D$1:$D$41,"not found")</f>
        <v>Action</v>
      </c>
      <c r="J4699" t="str">
        <f>_xlfn.XLOOKUP(G4699,Movies_data!$A$1:$A$41,Movies_data!$C$1:$C$41,"not found")</f>
        <v>Tamil</v>
      </c>
      <c r="K4699">
        <f>_xlfn.XLOOKUP(G4699,Movies_data!$A$1:$A$41,Movies_data!$H$1:$H$41,"Not Found")</f>
        <v>8</v>
      </c>
      <c r="L4699" t="str">
        <f>_xlfn.XLOOKUP(A4699,Booking_data!$A$1:$A$6001,Booking_data!$E$1:$E$6001,"not Found")</f>
        <v>C093</v>
      </c>
      <c r="M4699" t="str">
        <f>_xlfn.XLOOKUP(L4699,Cinemas_data!$A$1:$A$49,Cinemas_data!$I$1:$I$49,"not Found")</f>
        <v>Mukta A2 Cinemas Forum Mall</v>
      </c>
      <c r="N4699" t="str">
        <f>_xlfn.XLOOKUP(L4699,Cinemas_data!$A$1:$A$49,Cinemas_data!$C$1:$C$49,"not Found")</f>
        <v>Mumbai</v>
      </c>
      <c r="O4699">
        <f>_xlfn.XLOOKUP(A4699,Booking_data!$A$1:$A$6001,Booking_data!$H$1:$H$6001,"not found")</f>
        <v>2</v>
      </c>
      <c r="P4699">
        <f>_xlfn.XLOOKUP(A4699,Booking_data!$A$1:$A$6001,Booking_data!$I$1:$I$6001,"not Found")</f>
        <v>420</v>
      </c>
      <c r="Q4699">
        <f t="shared" si="367"/>
        <v>840</v>
      </c>
      <c r="R4699" t="str">
        <f>_xlfn.XLOOKUP(A4699,Booking_data!$A$1:$A$6001,Booking_data!$L$1:$L$6001,"Not Found")</f>
        <v>Credit Card</v>
      </c>
      <c r="S4699">
        <f>_xlfn.XLOOKUP(A4699,Booking_data!$A$1:$A$6001,Booking_data!$N$1:$N$6001,"not Found")</f>
        <v>27</v>
      </c>
      <c r="T4699" t="str">
        <f>_xlfn.XLOOKUP(A4699,Booking_data!$A$1:$A$6001,Booking_data!$O$1:$O$6001,"Not Found")</f>
        <v>Female</v>
      </c>
      <c r="U4699" t="str">
        <f t="shared" si="368"/>
        <v>Youngster</v>
      </c>
      <c r="V4699" t="str">
        <f t="shared" si="369"/>
        <v>Low Booking</v>
      </c>
    </row>
    <row r="4700" spans="1:22" x14ac:dyDescent="0.25">
      <c r="A4700" t="s">
        <v>4931</v>
      </c>
      <c r="B4700" s="1">
        <v>46084</v>
      </c>
      <c r="C4700" s="1">
        <v>46148</v>
      </c>
      <c r="D4700" s="9">
        <v>0.77083333333333337</v>
      </c>
      <c r="E4700" t="str">
        <f t="shared" si="365"/>
        <v>Weekday</v>
      </c>
      <c r="F4700" t="str">
        <f t="shared" si="366"/>
        <v>Mar</v>
      </c>
      <c r="G4700" t="str">
        <f>_xlfn.XLOOKUP(A4700,Booking_data!$A$1:$A$6001,Booking_data!$D$1:$D$6001,"not found")</f>
        <v>M011</v>
      </c>
      <c r="H4700" t="str">
        <f>_xlfn.XLOOKUP(G4700,Movies_data!$A$1:$A$41,Movies_data!$B$1:$B$41,"not found")</f>
        <v>Pushpa 2</v>
      </c>
      <c r="I4700" t="str">
        <f>_xlfn.XLOOKUP(G4700,Movies_data!$A$1:$A$41,Movies_data!$D$1:$D$41,"not found")</f>
        <v>Action</v>
      </c>
      <c r="J4700" t="str">
        <f>_xlfn.XLOOKUP(G4700,Movies_data!$A$1:$A$41,Movies_data!$C$1:$C$41,"not found")</f>
        <v>Telugu</v>
      </c>
      <c r="K4700">
        <f>_xlfn.XLOOKUP(G4700,Movies_data!$A$1:$A$41,Movies_data!$H$1:$H$41,"Not Found")</f>
        <v>6.1</v>
      </c>
      <c r="L4700" t="str">
        <f>_xlfn.XLOOKUP(A4700,Booking_data!$A$1:$A$6001,Booking_data!$E$1:$E$6001,"not Found")</f>
        <v>C061</v>
      </c>
      <c r="M4700" t="str">
        <f>_xlfn.XLOOKUP(L4700,Cinemas_data!$A$1:$A$49,Cinemas_data!$I$1:$I$49,"not Found")</f>
        <v>City Pride City Centre</v>
      </c>
      <c r="N4700" t="str">
        <f>_xlfn.XLOOKUP(L4700,Cinemas_data!$A$1:$A$49,Cinemas_data!$C$1:$C$49,"not Found")</f>
        <v>Mysuru</v>
      </c>
      <c r="O4700">
        <f>_xlfn.XLOOKUP(A4700,Booking_data!$A$1:$A$6001,Booking_data!$H$1:$H$6001,"not found")</f>
        <v>1</v>
      </c>
      <c r="P4700">
        <f>_xlfn.XLOOKUP(A4700,Booking_data!$A$1:$A$6001,Booking_data!$I$1:$I$6001,"not Found")</f>
        <v>440</v>
      </c>
      <c r="Q4700">
        <f t="shared" si="367"/>
        <v>440</v>
      </c>
      <c r="R4700" t="str">
        <f>_xlfn.XLOOKUP(A4700,Booking_data!$A$1:$A$6001,Booking_data!$L$1:$L$6001,"Not Found")</f>
        <v>Credit Card</v>
      </c>
      <c r="S4700">
        <f>_xlfn.XLOOKUP(A4700,Booking_data!$A$1:$A$6001,Booking_data!$N$1:$N$6001,"not Found")</f>
        <v>39</v>
      </c>
      <c r="T4700" t="str">
        <f>_xlfn.XLOOKUP(A4700,Booking_data!$A$1:$A$6001,Booking_data!$O$1:$O$6001,"Not Found")</f>
        <v>Male</v>
      </c>
      <c r="U4700" t="str">
        <f t="shared" si="368"/>
        <v>Middle Age</v>
      </c>
      <c r="V4700" t="str">
        <f t="shared" si="369"/>
        <v>Low Booking</v>
      </c>
    </row>
    <row r="4701" spans="1:22" x14ac:dyDescent="0.25">
      <c r="A4701" t="s">
        <v>4932</v>
      </c>
      <c r="B4701" s="1">
        <v>46084</v>
      </c>
      <c r="C4701" s="1">
        <v>46101</v>
      </c>
      <c r="D4701" s="9">
        <v>0.77083333333333337</v>
      </c>
      <c r="E4701" t="str">
        <f t="shared" si="365"/>
        <v>Weekday</v>
      </c>
      <c r="F4701" t="str">
        <f t="shared" si="366"/>
        <v>Mar</v>
      </c>
      <c r="G4701" t="str">
        <f>_xlfn.XLOOKUP(A4701,Booking_data!$A$1:$A$6001,Booking_data!$D$1:$D$6001,"not found")</f>
        <v>M010</v>
      </c>
      <c r="H4701" t="str">
        <f>_xlfn.XLOOKUP(G4701,Movies_data!$A$1:$A$41,Movies_data!$B$1:$B$41,"not found")</f>
        <v>Captain Miller</v>
      </c>
      <c r="I4701" t="str">
        <f>_xlfn.XLOOKUP(G4701,Movies_data!$A$1:$A$41,Movies_data!$D$1:$D$41,"not found")</f>
        <v>Action</v>
      </c>
      <c r="J4701" t="str">
        <f>_xlfn.XLOOKUP(G4701,Movies_data!$A$1:$A$41,Movies_data!$C$1:$C$41,"not found")</f>
        <v>Tamil</v>
      </c>
      <c r="K4701">
        <f>_xlfn.XLOOKUP(G4701,Movies_data!$A$1:$A$41,Movies_data!$H$1:$H$41,"Not Found")</f>
        <v>7</v>
      </c>
      <c r="L4701" t="str">
        <f>_xlfn.XLOOKUP(A4701,Booking_data!$A$1:$A$6001,Booking_data!$E$1:$E$6001,"not Found")</f>
        <v>C022</v>
      </c>
      <c r="M4701" t="str">
        <f>_xlfn.XLOOKUP(L4701,Cinemas_data!$A$1:$A$49,Cinemas_data!$I$1:$I$49,"not Found")</f>
        <v>Mukta A2 Cinemas Grand Mall</v>
      </c>
      <c r="N4701" t="str">
        <f>_xlfn.XLOOKUP(L4701,Cinemas_data!$A$1:$A$49,Cinemas_data!$C$1:$C$49,"not Found")</f>
        <v>Coimbatore</v>
      </c>
      <c r="O4701">
        <f>_xlfn.XLOOKUP(A4701,Booking_data!$A$1:$A$6001,Booking_data!$H$1:$H$6001,"not found")</f>
        <v>3</v>
      </c>
      <c r="P4701">
        <f>_xlfn.XLOOKUP(A4701,Booking_data!$A$1:$A$6001,Booking_data!$I$1:$I$6001,"not Found")</f>
        <v>200</v>
      </c>
      <c r="Q4701">
        <f t="shared" si="367"/>
        <v>600</v>
      </c>
      <c r="R4701" t="str">
        <f>_xlfn.XLOOKUP(A4701,Booking_data!$A$1:$A$6001,Booking_data!$L$1:$L$6001,"Not Found")</f>
        <v>Wallet</v>
      </c>
      <c r="S4701">
        <f>_xlfn.XLOOKUP(A4701,Booking_data!$A$1:$A$6001,Booking_data!$N$1:$N$6001,"not Found")</f>
        <v>54</v>
      </c>
      <c r="T4701" t="str">
        <f>_xlfn.XLOOKUP(A4701,Booking_data!$A$1:$A$6001,Booking_data!$O$1:$O$6001,"Not Found")</f>
        <v>Female</v>
      </c>
      <c r="U4701" t="str">
        <f t="shared" si="368"/>
        <v>Above 45</v>
      </c>
      <c r="V4701" t="str">
        <f t="shared" si="369"/>
        <v>Medium Booking</v>
      </c>
    </row>
    <row r="4702" spans="1:22" x14ac:dyDescent="0.25">
      <c r="A4702" t="s">
        <v>4933</v>
      </c>
      <c r="B4702" s="1">
        <v>46084</v>
      </c>
      <c r="C4702" s="1">
        <v>46062</v>
      </c>
      <c r="D4702" s="9">
        <v>0.9375</v>
      </c>
      <c r="E4702" t="str">
        <f t="shared" si="365"/>
        <v>Weekday</v>
      </c>
      <c r="F4702" t="str">
        <f t="shared" si="366"/>
        <v>Mar</v>
      </c>
      <c r="G4702" t="str">
        <f>_xlfn.XLOOKUP(A4702,Booking_data!$A$1:$A$6001,Booking_data!$D$1:$D$6001,"not found")</f>
        <v>M031</v>
      </c>
      <c r="H4702" t="str">
        <f>_xlfn.XLOOKUP(G4702,Movies_data!$A$1:$A$41,Movies_data!$B$1:$B$41,"not found")</f>
        <v>Bangalore Days</v>
      </c>
      <c r="I4702" t="str">
        <f>_xlfn.XLOOKUP(G4702,Movies_data!$A$1:$A$41,Movies_data!$D$1:$D$41,"not found")</f>
        <v>Drama</v>
      </c>
      <c r="J4702" t="str">
        <f>_xlfn.XLOOKUP(G4702,Movies_data!$A$1:$A$41,Movies_data!$C$1:$C$41,"not found")</f>
        <v>Malayalam</v>
      </c>
      <c r="K4702">
        <f>_xlfn.XLOOKUP(G4702,Movies_data!$A$1:$A$41,Movies_data!$H$1:$H$41,"Not Found")</f>
        <v>8.3000000000000007</v>
      </c>
      <c r="L4702" t="str">
        <f>_xlfn.XLOOKUP(A4702,Booking_data!$A$1:$A$6001,Booking_data!$E$1:$E$6001,"not Found")</f>
        <v>C021</v>
      </c>
      <c r="M4702" t="str">
        <f>_xlfn.XLOOKUP(L4702,Cinemas_data!$A$1:$A$49,Cinemas_data!$I$1:$I$49,"not Found")</f>
        <v>Miraj Cinemas City Centre</v>
      </c>
      <c r="N4702" t="str">
        <f>_xlfn.XLOOKUP(L4702,Cinemas_data!$A$1:$A$49,Cinemas_data!$C$1:$C$49,"not Found")</f>
        <v>Coimbatore</v>
      </c>
      <c r="O4702">
        <f>_xlfn.XLOOKUP(A4702,Booking_data!$A$1:$A$6001,Booking_data!$H$1:$H$6001,"not found")</f>
        <v>4</v>
      </c>
      <c r="P4702">
        <f>_xlfn.XLOOKUP(A4702,Booking_data!$A$1:$A$6001,Booking_data!$I$1:$I$6001,"not Found")</f>
        <v>220</v>
      </c>
      <c r="Q4702">
        <f t="shared" si="367"/>
        <v>880</v>
      </c>
      <c r="R4702" t="str">
        <f>_xlfn.XLOOKUP(A4702,Booking_data!$A$1:$A$6001,Booking_data!$L$1:$L$6001,"Not Found")</f>
        <v>Net Banking</v>
      </c>
      <c r="S4702">
        <f>_xlfn.XLOOKUP(A4702,Booking_data!$A$1:$A$6001,Booking_data!$N$1:$N$6001,"not Found")</f>
        <v>23</v>
      </c>
      <c r="T4702" t="str">
        <f>_xlfn.XLOOKUP(A4702,Booking_data!$A$1:$A$6001,Booking_data!$O$1:$O$6001,"Not Found")</f>
        <v>Other</v>
      </c>
      <c r="U4702" t="str">
        <f t="shared" si="368"/>
        <v>Youngster</v>
      </c>
      <c r="V4702" t="str">
        <f t="shared" si="369"/>
        <v>Medium Booking</v>
      </c>
    </row>
    <row r="4703" spans="1:22" x14ac:dyDescent="0.25">
      <c r="A4703" t="s">
        <v>4934</v>
      </c>
      <c r="B4703" s="1">
        <v>46084</v>
      </c>
      <c r="C4703" s="1">
        <v>46127</v>
      </c>
      <c r="D4703" s="9">
        <v>0.88541666666666663</v>
      </c>
      <c r="E4703" t="str">
        <f t="shared" si="365"/>
        <v>Weekday</v>
      </c>
      <c r="F4703" t="str">
        <f t="shared" si="366"/>
        <v>Mar</v>
      </c>
      <c r="G4703" t="str">
        <f>_xlfn.XLOOKUP(A4703,Booking_data!$A$1:$A$6001,Booking_data!$D$1:$D$6001,"not found")</f>
        <v>M010</v>
      </c>
      <c r="H4703" t="str">
        <f>_xlfn.XLOOKUP(G4703,Movies_data!$A$1:$A$41,Movies_data!$B$1:$B$41,"not found")</f>
        <v>Captain Miller</v>
      </c>
      <c r="I4703" t="str">
        <f>_xlfn.XLOOKUP(G4703,Movies_data!$A$1:$A$41,Movies_data!$D$1:$D$41,"not found")</f>
        <v>Action</v>
      </c>
      <c r="J4703" t="str">
        <f>_xlfn.XLOOKUP(G4703,Movies_data!$A$1:$A$41,Movies_data!$C$1:$C$41,"not found")</f>
        <v>Tamil</v>
      </c>
      <c r="K4703">
        <f>_xlfn.XLOOKUP(G4703,Movies_data!$A$1:$A$41,Movies_data!$H$1:$H$41,"Not Found")</f>
        <v>7</v>
      </c>
      <c r="L4703" t="str">
        <f>_xlfn.XLOOKUP(A4703,Booking_data!$A$1:$A$6001,Booking_data!$E$1:$E$6001,"not Found")</f>
        <v>C113</v>
      </c>
      <c r="M4703" t="str">
        <f>_xlfn.XLOOKUP(L4703,Cinemas_data!$A$1:$A$49,Cinemas_data!$I$1:$I$49,"not Found")</f>
        <v>Asian Cinemas Forum Mall</v>
      </c>
      <c r="N4703" t="str">
        <f>_xlfn.XLOOKUP(L4703,Cinemas_data!$A$1:$A$49,Cinemas_data!$C$1:$C$49,"not Found")</f>
        <v>Delhi</v>
      </c>
      <c r="O4703">
        <f>_xlfn.XLOOKUP(A4703,Booking_data!$A$1:$A$6001,Booking_data!$H$1:$H$6001,"not found")</f>
        <v>3</v>
      </c>
      <c r="P4703">
        <f>_xlfn.XLOOKUP(A4703,Booking_data!$A$1:$A$6001,Booking_data!$I$1:$I$6001,"not Found")</f>
        <v>240</v>
      </c>
      <c r="Q4703">
        <f t="shared" si="367"/>
        <v>720</v>
      </c>
      <c r="R4703" t="str">
        <f>_xlfn.XLOOKUP(A4703,Booking_data!$A$1:$A$6001,Booking_data!$L$1:$L$6001,"Not Found")</f>
        <v>Wallet</v>
      </c>
      <c r="S4703">
        <f>_xlfn.XLOOKUP(A4703,Booking_data!$A$1:$A$6001,Booking_data!$N$1:$N$6001,"not Found")</f>
        <v>31</v>
      </c>
      <c r="T4703" t="str">
        <f>_xlfn.XLOOKUP(A4703,Booking_data!$A$1:$A$6001,Booking_data!$O$1:$O$6001,"Not Found")</f>
        <v>Male</v>
      </c>
      <c r="U4703" t="str">
        <f t="shared" si="368"/>
        <v>Middle Age</v>
      </c>
      <c r="V4703" t="str">
        <f t="shared" si="369"/>
        <v>Medium Booking</v>
      </c>
    </row>
    <row r="4704" spans="1:22" x14ac:dyDescent="0.25">
      <c r="A4704" t="s">
        <v>4935</v>
      </c>
      <c r="B4704" s="1">
        <v>46084</v>
      </c>
      <c r="C4704" s="1">
        <v>46160</v>
      </c>
      <c r="D4704" s="9">
        <v>0.77083333333333337</v>
      </c>
      <c r="E4704" t="str">
        <f t="shared" si="365"/>
        <v>Weekday</v>
      </c>
      <c r="F4704" t="str">
        <f t="shared" si="366"/>
        <v>Mar</v>
      </c>
      <c r="G4704" t="str">
        <f>_xlfn.XLOOKUP(A4704,Booking_data!$A$1:$A$6001,Booking_data!$D$1:$D$6001,"not found")</f>
        <v>M005</v>
      </c>
      <c r="H4704" t="str">
        <f>_xlfn.XLOOKUP(G4704,Movies_data!$A$1:$A$41,Movies_data!$B$1:$B$41,"not found")</f>
        <v>Ponniyin Selvan II</v>
      </c>
      <c r="I4704" t="str">
        <f>_xlfn.XLOOKUP(G4704,Movies_data!$A$1:$A$41,Movies_data!$D$1:$D$41,"not found")</f>
        <v>Drama</v>
      </c>
      <c r="J4704" t="str">
        <f>_xlfn.XLOOKUP(G4704,Movies_data!$A$1:$A$41,Movies_data!$C$1:$C$41,"not found")</f>
        <v>Tamil</v>
      </c>
      <c r="K4704">
        <f>_xlfn.XLOOKUP(G4704,Movies_data!$A$1:$A$41,Movies_data!$H$1:$H$41,"Not Found")</f>
        <v>7.3</v>
      </c>
      <c r="L4704" t="str">
        <f>_xlfn.XLOOKUP(A4704,Booking_data!$A$1:$A$6001,Booking_data!$E$1:$E$6001,"not Found")</f>
        <v>C083</v>
      </c>
      <c r="M4704" t="str">
        <f>_xlfn.XLOOKUP(L4704,Cinemas_data!$A$1:$A$49,Cinemas_data!$I$1:$I$49,"not Found")</f>
        <v>Miraj Cinemas Forum Mall</v>
      </c>
      <c r="N4704" t="str">
        <f>_xlfn.XLOOKUP(L4704,Cinemas_data!$A$1:$A$49,Cinemas_data!$C$1:$C$49,"not Found")</f>
        <v>Vijayawada</v>
      </c>
      <c r="O4704">
        <f>_xlfn.XLOOKUP(A4704,Booking_data!$A$1:$A$6001,Booking_data!$H$1:$H$6001,"not found")</f>
        <v>1</v>
      </c>
      <c r="P4704">
        <f>_xlfn.XLOOKUP(A4704,Booking_data!$A$1:$A$6001,Booking_data!$I$1:$I$6001,"not Found")</f>
        <v>360</v>
      </c>
      <c r="Q4704">
        <f t="shared" si="367"/>
        <v>360</v>
      </c>
      <c r="R4704" t="str">
        <f>_xlfn.XLOOKUP(A4704,Booking_data!$A$1:$A$6001,Booking_data!$L$1:$L$6001,"Not Found")</f>
        <v>Credit Card</v>
      </c>
      <c r="S4704">
        <f>_xlfn.XLOOKUP(A4704,Booking_data!$A$1:$A$6001,Booking_data!$N$1:$N$6001,"not Found")</f>
        <v>42</v>
      </c>
      <c r="T4704" t="str">
        <f>_xlfn.XLOOKUP(A4704,Booking_data!$A$1:$A$6001,Booking_data!$O$1:$O$6001,"Not Found")</f>
        <v>Other</v>
      </c>
      <c r="U4704" t="str">
        <f t="shared" si="368"/>
        <v>Middle Age</v>
      </c>
      <c r="V4704" t="str">
        <f t="shared" si="369"/>
        <v>Low Booking</v>
      </c>
    </row>
    <row r="4705" spans="1:22" x14ac:dyDescent="0.25">
      <c r="A4705" t="s">
        <v>4936</v>
      </c>
      <c r="B4705" s="1">
        <v>46084</v>
      </c>
      <c r="C4705" s="1">
        <v>46158</v>
      </c>
      <c r="D4705" s="9">
        <v>0.88541666666666663</v>
      </c>
      <c r="E4705" t="str">
        <f t="shared" si="365"/>
        <v>Weekday</v>
      </c>
      <c r="F4705" t="str">
        <f t="shared" si="366"/>
        <v>Mar</v>
      </c>
      <c r="G4705" t="str">
        <f>_xlfn.XLOOKUP(A4705,Booking_data!$A$1:$A$6001,Booking_data!$D$1:$D$6001,"not found")</f>
        <v>M007</v>
      </c>
      <c r="H4705" t="str">
        <f>_xlfn.XLOOKUP(G4705,Movies_data!$A$1:$A$41,Movies_data!$B$1:$B$41,"not found")</f>
        <v>Good Night</v>
      </c>
      <c r="I4705" t="str">
        <f>_xlfn.XLOOKUP(G4705,Movies_data!$A$1:$A$41,Movies_data!$D$1:$D$41,"not found")</f>
        <v>Comedy</v>
      </c>
      <c r="J4705" t="str">
        <f>_xlfn.XLOOKUP(G4705,Movies_data!$A$1:$A$41,Movies_data!$C$1:$C$41,"not found")</f>
        <v>Tamil</v>
      </c>
      <c r="K4705">
        <f>_xlfn.XLOOKUP(G4705,Movies_data!$A$1:$A$41,Movies_data!$H$1:$H$41,"Not Found")</f>
        <v>8</v>
      </c>
      <c r="L4705" t="str">
        <f>_xlfn.XLOOKUP(A4705,Booking_data!$A$1:$A$6001,Booking_data!$E$1:$E$6001,"not Found")</f>
        <v>C113</v>
      </c>
      <c r="M4705" t="str">
        <f>_xlfn.XLOOKUP(L4705,Cinemas_data!$A$1:$A$49,Cinemas_data!$I$1:$I$49,"not Found")</f>
        <v>Asian Cinemas Forum Mall</v>
      </c>
      <c r="N4705" t="str">
        <f>_xlfn.XLOOKUP(L4705,Cinemas_data!$A$1:$A$49,Cinemas_data!$C$1:$C$49,"not Found")</f>
        <v>Delhi</v>
      </c>
      <c r="O4705">
        <f>_xlfn.XLOOKUP(A4705,Booking_data!$A$1:$A$6001,Booking_data!$H$1:$H$6001,"not found")</f>
        <v>2</v>
      </c>
      <c r="P4705">
        <f>_xlfn.XLOOKUP(A4705,Booking_data!$A$1:$A$6001,Booking_data!$I$1:$I$6001,"not Found")</f>
        <v>420</v>
      </c>
      <c r="Q4705">
        <f t="shared" si="367"/>
        <v>840</v>
      </c>
      <c r="R4705" t="str">
        <f>_xlfn.XLOOKUP(A4705,Booking_data!$A$1:$A$6001,Booking_data!$L$1:$L$6001,"Not Found")</f>
        <v>UPI</v>
      </c>
      <c r="S4705">
        <f>_xlfn.XLOOKUP(A4705,Booking_data!$A$1:$A$6001,Booking_data!$N$1:$N$6001,"not Found")</f>
        <v>60</v>
      </c>
      <c r="T4705" t="str">
        <f>_xlfn.XLOOKUP(A4705,Booking_data!$A$1:$A$6001,Booking_data!$O$1:$O$6001,"Not Found")</f>
        <v>Other</v>
      </c>
      <c r="U4705" t="str">
        <f t="shared" si="368"/>
        <v>Above 45</v>
      </c>
      <c r="V4705" t="str">
        <f t="shared" si="369"/>
        <v>Low Booking</v>
      </c>
    </row>
    <row r="4706" spans="1:22" x14ac:dyDescent="0.25">
      <c r="A4706" t="s">
        <v>4937</v>
      </c>
      <c r="B4706" s="1">
        <v>46084</v>
      </c>
      <c r="C4706" s="1">
        <v>46165</v>
      </c>
      <c r="D4706" s="9">
        <v>0.39583333333333331</v>
      </c>
      <c r="E4706" t="str">
        <f t="shared" si="365"/>
        <v>Weekday</v>
      </c>
      <c r="F4706" t="str">
        <f t="shared" si="366"/>
        <v>Mar</v>
      </c>
      <c r="G4706" t="str">
        <f>_xlfn.XLOOKUP(A4706,Booking_data!$A$1:$A$6001,Booking_data!$D$1:$D$6001,"not found")</f>
        <v>M038</v>
      </c>
      <c r="H4706" t="str">
        <f>_xlfn.XLOOKUP(G4706,Movies_data!$A$1:$A$41,Movies_data!$B$1:$B$41,"not found")</f>
        <v>Barbie</v>
      </c>
      <c r="I4706" t="str">
        <f>_xlfn.XLOOKUP(G4706,Movies_data!$A$1:$A$41,Movies_data!$D$1:$D$41,"not found")</f>
        <v>Comedy</v>
      </c>
      <c r="J4706" t="str">
        <f>_xlfn.XLOOKUP(G4706,Movies_data!$A$1:$A$41,Movies_data!$C$1:$C$41,"not found")</f>
        <v>English</v>
      </c>
      <c r="K4706">
        <f>_xlfn.XLOOKUP(G4706,Movies_data!$A$1:$A$41,Movies_data!$H$1:$H$41,"Not Found")</f>
        <v>6.8</v>
      </c>
      <c r="L4706" t="str">
        <f>_xlfn.XLOOKUP(A4706,Booking_data!$A$1:$A$6001,Booking_data!$E$1:$E$6001,"not Found")</f>
        <v>C083</v>
      </c>
      <c r="M4706" t="str">
        <f>_xlfn.XLOOKUP(L4706,Cinemas_data!$A$1:$A$49,Cinemas_data!$I$1:$I$49,"not Found")</f>
        <v>Miraj Cinemas Forum Mall</v>
      </c>
      <c r="N4706" t="str">
        <f>_xlfn.XLOOKUP(L4706,Cinemas_data!$A$1:$A$49,Cinemas_data!$C$1:$C$49,"not Found")</f>
        <v>Vijayawada</v>
      </c>
      <c r="O4706">
        <f>_xlfn.XLOOKUP(A4706,Booking_data!$A$1:$A$6001,Booking_data!$H$1:$H$6001,"not found")</f>
        <v>4</v>
      </c>
      <c r="P4706">
        <f>_xlfn.XLOOKUP(A4706,Booking_data!$A$1:$A$6001,Booking_data!$I$1:$I$6001,"not Found")</f>
        <v>280</v>
      </c>
      <c r="Q4706">
        <f t="shared" si="367"/>
        <v>1120</v>
      </c>
      <c r="R4706" t="str">
        <f>_xlfn.XLOOKUP(A4706,Booking_data!$A$1:$A$6001,Booking_data!$L$1:$L$6001,"Not Found")</f>
        <v>Debit Card</v>
      </c>
      <c r="S4706">
        <f>_xlfn.XLOOKUP(A4706,Booking_data!$A$1:$A$6001,Booking_data!$N$1:$N$6001,"not Found")</f>
        <v>42</v>
      </c>
      <c r="T4706" t="str">
        <f>_xlfn.XLOOKUP(A4706,Booking_data!$A$1:$A$6001,Booking_data!$O$1:$O$6001,"Not Found")</f>
        <v>Male</v>
      </c>
      <c r="U4706" t="str">
        <f t="shared" si="368"/>
        <v>Middle Age</v>
      </c>
      <c r="V4706" t="str">
        <f t="shared" si="369"/>
        <v>Medium Booking</v>
      </c>
    </row>
    <row r="4707" spans="1:22" x14ac:dyDescent="0.25">
      <c r="A4707" t="s">
        <v>4938</v>
      </c>
      <c r="B4707" s="1">
        <v>46084</v>
      </c>
      <c r="C4707" s="1">
        <v>46085</v>
      </c>
      <c r="D4707" s="9">
        <v>0.53125</v>
      </c>
      <c r="E4707" t="str">
        <f t="shared" si="365"/>
        <v>Weekday</v>
      </c>
      <c r="F4707" t="str">
        <f t="shared" si="366"/>
        <v>Mar</v>
      </c>
      <c r="G4707" t="str">
        <f>_xlfn.XLOOKUP(A4707,Booking_data!$A$1:$A$6001,Booking_data!$D$1:$D$6001,"not found")</f>
        <v>M010</v>
      </c>
      <c r="H4707" t="str">
        <f>_xlfn.XLOOKUP(G4707,Movies_data!$A$1:$A$41,Movies_data!$B$1:$B$41,"not found")</f>
        <v>Captain Miller</v>
      </c>
      <c r="I4707" t="str">
        <f>_xlfn.XLOOKUP(G4707,Movies_data!$A$1:$A$41,Movies_data!$D$1:$D$41,"not found")</f>
        <v>Action</v>
      </c>
      <c r="J4707" t="str">
        <f>_xlfn.XLOOKUP(G4707,Movies_data!$A$1:$A$41,Movies_data!$C$1:$C$41,"not found")</f>
        <v>Tamil</v>
      </c>
      <c r="K4707">
        <f>_xlfn.XLOOKUP(G4707,Movies_data!$A$1:$A$41,Movies_data!$H$1:$H$41,"Not Found")</f>
        <v>7</v>
      </c>
      <c r="L4707" t="str">
        <f>_xlfn.XLOOKUP(A4707,Booking_data!$A$1:$A$6001,Booking_data!$E$1:$E$6001,"not Found")</f>
        <v>C142</v>
      </c>
      <c r="M4707" t="str">
        <f>_xlfn.XLOOKUP(L4707,Cinemas_data!$A$1:$A$49,Cinemas_data!$I$1:$I$49,"not Found")</f>
        <v>PVR Grand Mall</v>
      </c>
      <c r="N4707" t="str">
        <f>_xlfn.XLOOKUP(L4707,Cinemas_data!$A$1:$A$49,Cinemas_data!$C$1:$C$49,"not Found")</f>
        <v>Ahmedabad</v>
      </c>
      <c r="O4707">
        <f>_xlfn.XLOOKUP(A4707,Booking_data!$A$1:$A$6001,Booking_data!$H$1:$H$6001,"not found")</f>
        <v>2</v>
      </c>
      <c r="P4707">
        <f>_xlfn.XLOOKUP(A4707,Booking_data!$A$1:$A$6001,Booking_data!$I$1:$I$6001,"not Found")</f>
        <v>220</v>
      </c>
      <c r="Q4707">
        <f t="shared" si="367"/>
        <v>440</v>
      </c>
      <c r="R4707" t="str">
        <f>_xlfn.XLOOKUP(A4707,Booking_data!$A$1:$A$6001,Booking_data!$L$1:$L$6001,"Not Found")</f>
        <v>Credit Card</v>
      </c>
      <c r="S4707">
        <f>_xlfn.XLOOKUP(A4707,Booking_data!$A$1:$A$6001,Booking_data!$N$1:$N$6001,"not Found")</f>
        <v>36</v>
      </c>
      <c r="T4707" t="str">
        <f>_xlfn.XLOOKUP(A4707,Booking_data!$A$1:$A$6001,Booking_data!$O$1:$O$6001,"Not Found")</f>
        <v>Female</v>
      </c>
      <c r="U4707" t="str">
        <f t="shared" si="368"/>
        <v>Middle Age</v>
      </c>
      <c r="V4707" t="str">
        <f t="shared" si="369"/>
        <v>Low Booking</v>
      </c>
    </row>
    <row r="4708" spans="1:22" x14ac:dyDescent="0.25">
      <c r="A4708" t="s">
        <v>4939</v>
      </c>
      <c r="B4708" s="1">
        <v>46084</v>
      </c>
      <c r="C4708" s="1">
        <v>46140</v>
      </c>
      <c r="D4708" s="9">
        <v>0.39583333333333331</v>
      </c>
      <c r="E4708" t="str">
        <f t="shared" si="365"/>
        <v>Weekday</v>
      </c>
      <c r="F4708" t="str">
        <f t="shared" si="366"/>
        <v>Mar</v>
      </c>
      <c r="G4708" t="str">
        <f>_xlfn.XLOOKUP(A4708,Booking_data!$A$1:$A$6001,Booking_data!$D$1:$D$6001,"not found")</f>
        <v>M018</v>
      </c>
      <c r="H4708" t="str">
        <f>_xlfn.XLOOKUP(G4708,Movies_data!$A$1:$A$41,Movies_data!$B$1:$B$41,"not found")</f>
        <v>Sita Ramam</v>
      </c>
      <c r="I4708" t="str">
        <f>_xlfn.XLOOKUP(G4708,Movies_data!$A$1:$A$41,Movies_data!$D$1:$D$41,"not found")</f>
        <v>Romance</v>
      </c>
      <c r="J4708" t="str">
        <f>_xlfn.XLOOKUP(G4708,Movies_data!$A$1:$A$41,Movies_data!$C$1:$C$41,"not found")</f>
        <v>Telugu</v>
      </c>
      <c r="K4708">
        <f>_xlfn.XLOOKUP(G4708,Movies_data!$A$1:$A$41,Movies_data!$H$1:$H$41,"Not Found")</f>
        <v>8.5</v>
      </c>
      <c r="L4708" t="str">
        <f>_xlfn.XLOOKUP(A4708,Booking_data!$A$1:$A$6001,Booking_data!$E$1:$E$6001,"not Found")</f>
        <v>C063</v>
      </c>
      <c r="M4708" t="str">
        <f>_xlfn.XLOOKUP(L4708,Cinemas_data!$A$1:$A$49,Cinemas_data!$I$1:$I$49,"not Found")</f>
        <v>INOX Forum Mall</v>
      </c>
      <c r="N4708" t="str">
        <f>_xlfn.XLOOKUP(L4708,Cinemas_data!$A$1:$A$49,Cinemas_data!$C$1:$C$49,"not Found")</f>
        <v>Mysuru</v>
      </c>
      <c r="O4708">
        <f>_xlfn.XLOOKUP(A4708,Booking_data!$A$1:$A$6001,Booking_data!$H$1:$H$6001,"not found")</f>
        <v>4</v>
      </c>
      <c r="P4708">
        <f>_xlfn.XLOOKUP(A4708,Booking_data!$A$1:$A$6001,Booking_data!$I$1:$I$6001,"not Found")</f>
        <v>240</v>
      </c>
      <c r="Q4708">
        <f t="shared" si="367"/>
        <v>960</v>
      </c>
      <c r="R4708" t="str">
        <f>_xlfn.XLOOKUP(A4708,Booking_data!$A$1:$A$6001,Booking_data!$L$1:$L$6001,"Not Found")</f>
        <v>Debit Card</v>
      </c>
      <c r="S4708">
        <f>_xlfn.XLOOKUP(A4708,Booking_data!$A$1:$A$6001,Booking_data!$N$1:$N$6001,"not Found")</f>
        <v>22</v>
      </c>
      <c r="T4708" t="str">
        <f>_xlfn.XLOOKUP(A4708,Booking_data!$A$1:$A$6001,Booking_data!$O$1:$O$6001,"Not Found")</f>
        <v>Female</v>
      </c>
      <c r="U4708" t="str">
        <f t="shared" si="368"/>
        <v>Youngster</v>
      </c>
      <c r="V4708" t="str">
        <f t="shared" si="369"/>
        <v>Medium Booking</v>
      </c>
    </row>
    <row r="4709" spans="1:22" x14ac:dyDescent="0.25">
      <c r="A4709" t="s">
        <v>4940</v>
      </c>
      <c r="B4709" s="1">
        <v>46084</v>
      </c>
      <c r="C4709" s="1">
        <v>46127</v>
      </c>
      <c r="D4709" s="9">
        <v>0.77083333333333337</v>
      </c>
      <c r="E4709" t="str">
        <f t="shared" si="365"/>
        <v>Weekday</v>
      </c>
      <c r="F4709" t="str">
        <f t="shared" si="366"/>
        <v>Mar</v>
      </c>
      <c r="G4709" t="str">
        <f>_xlfn.XLOOKUP(A4709,Booking_data!$A$1:$A$6001,Booking_data!$D$1:$D$6001,"not found")</f>
        <v>M020</v>
      </c>
      <c r="H4709" t="str">
        <f>_xlfn.XLOOKUP(G4709,Movies_data!$A$1:$A$41,Movies_data!$B$1:$B$41,"not found")</f>
        <v>Jawan</v>
      </c>
      <c r="I4709" t="str">
        <f>_xlfn.XLOOKUP(G4709,Movies_data!$A$1:$A$41,Movies_data!$D$1:$D$41,"not found")</f>
        <v>Action</v>
      </c>
      <c r="J4709" t="str">
        <f>_xlfn.XLOOKUP(G4709,Movies_data!$A$1:$A$41,Movies_data!$C$1:$C$41,"not found")</f>
        <v>Hindi</v>
      </c>
      <c r="K4709">
        <f>_xlfn.XLOOKUP(G4709,Movies_data!$A$1:$A$41,Movies_data!$H$1:$H$41,"Not Found")</f>
        <v>7</v>
      </c>
      <c r="L4709" t="str">
        <f>_xlfn.XLOOKUP(A4709,Booking_data!$A$1:$A$6001,Booking_data!$E$1:$E$6001,"not Found")</f>
        <v>C091</v>
      </c>
      <c r="M4709" t="str">
        <f>_xlfn.XLOOKUP(L4709,Cinemas_data!$A$1:$A$49,Cinemas_data!$I$1:$I$49,"not Found")</f>
        <v>Cinepolis City Centre</v>
      </c>
      <c r="N4709" t="str">
        <f>_xlfn.XLOOKUP(L4709,Cinemas_data!$A$1:$A$49,Cinemas_data!$C$1:$C$49,"not Found")</f>
        <v>Mumbai</v>
      </c>
      <c r="O4709">
        <f>_xlfn.XLOOKUP(A4709,Booking_data!$A$1:$A$6001,Booking_data!$H$1:$H$6001,"not found")</f>
        <v>4</v>
      </c>
      <c r="P4709">
        <f>_xlfn.XLOOKUP(A4709,Booking_data!$A$1:$A$6001,Booking_data!$I$1:$I$6001,"not Found")</f>
        <v>200</v>
      </c>
      <c r="Q4709">
        <f t="shared" si="367"/>
        <v>800</v>
      </c>
      <c r="R4709" t="str">
        <f>_xlfn.XLOOKUP(A4709,Booking_data!$A$1:$A$6001,Booking_data!$L$1:$L$6001,"Not Found")</f>
        <v>UPI</v>
      </c>
      <c r="S4709">
        <f>_xlfn.XLOOKUP(A4709,Booking_data!$A$1:$A$6001,Booking_data!$N$1:$N$6001,"not Found")</f>
        <v>45</v>
      </c>
      <c r="T4709" t="str">
        <f>_xlfn.XLOOKUP(A4709,Booking_data!$A$1:$A$6001,Booking_data!$O$1:$O$6001,"Not Found")</f>
        <v>Female</v>
      </c>
      <c r="U4709" t="str">
        <f t="shared" si="368"/>
        <v>Above 45</v>
      </c>
      <c r="V4709" t="str">
        <f t="shared" si="369"/>
        <v>Medium Booking</v>
      </c>
    </row>
    <row r="4710" spans="1:22" x14ac:dyDescent="0.25">
      <c r="A4710" t="s">
        <v>4941</v>
      </c>
      <c r="B4710" s="1">
        <v>46084</v>
      </c>
      <c r="C4710" s="1">
        <v>46202</v>
      </c>
      <c r="D4710" s="9">
        <v>0.53125</v>
      </c>
      <c r="E4710" t="str">
        <f t="shared" si="365"/>
        <v>Weekday</v>
      </c>
      <c r="F4710" t="str">
        <f t="shared" si="366"/>
        <v>Mar</v>
      </c>
      <c r="G4710" t="str">
        <f>_xlfn.XLOOKUP(A4710,Booking_data!$A$1:$A$6001,Booking_data!$D$1:$D$6001,"not found")</f>
        <v>M033</v>
      </c>
      <c r="H4710" t="str">
        <f>_xlfn.XLOOKUP(G4710,Movies_data!$A$1:$A$41,Movies_data!$B$1:$B$41,"not found")</f>
        <v>Lucifer</v>
      </c>
      <c r="I4710" t="str">
        <f>_xlfn.XLOOKUP(G4710,Movies_data!$A$1:$A$41,Movies_data!$D$1:$D$41,"not found")</f>
        <v>Action</v>
      </c>
      <c r="J4710" t="str">
        <f>_xlfn.XLOOKUP(G4710,Movies_data!$A$1:$A$41,Movies_data!$C$1:$C$41,"not found")</f>
        <v>Malayalam</v>
      </c>
      <c r="K4710">
        <f>_xlfn.XLOOKUP(G4710,Movies_data!$A$1:$A$41,Movies_data!$H$1:$H$41,"Not Found")</f>
        <v>7.5</v>
      </c>
      <c r="L4710" t="str">
        <f>_xlfn.XLOOKUP(A4710,Booking_data!$A$1:$A$6001,Booking_data!$E$1:$E$6001,"not Found")</f>
        <v>C071</v>
      </c>
      <c r="M4710" t="str">
        <f>_xlfn.XLOOKUP(L4710,Cinemas_data!$A$1:$A$49,Cinemas_data!$I$1:$I$49,"not Found")</f>
        <v>PVR City Centre</v>
      </c>
      <c r="N4710" t="str">
        <f>_xlfn.XLOOKUP(L4710,Cinemas_data!$A$1:$A$49,Cinemas_data!$C$1:$C$49,"not Found")</f>
        <v>Hyderabad</v>
      </c>
      <c r="O4710">
        <f>_xlfn.XLOOKUP(A4710,Booking_data!$A$1:$A$6001,Booking_data!$H$1:$H$6001,"not found")</f>
        <v>2</v>
      </c>
      <c r="P4710">
        <f>_xlfn.XLOOKUP(A4710,Booking_data!$A$1:$A$6001,Booking_data!$I$1:$I$6001,"not Found")</f>
        <v>260</v>
      </c>
      <c r="Q4710">
        <f t="shared" si="367"/>
        <v>520</v>
      </c>
      <c r="R4710" t="str">
        <f>_xlfn.XLOOKUP(A4710,Booking_data!$A$1:$A$6001,Booking_data!$L$1:$L$6001,"Not Found")</f>
        <v>Wallet</v>
      </c>
      <c r="S4710">
        <f>_xlfn.XLOOKUP(A4710,Booking_data!$A$1:$A$6001,Booking_data!$N$1:$N$6001,"not Found")</f>
        <v>19</v>
      </c>
      <c r="T4710" t="str">
        <f>_xlfn.XLOOKUP(A4710,Booking_data!$A$1:$A$6001,Booking_data!$O$1:$O$6001,"Not Found")</f>
        <v>Female</v>
      </c>
      <c r="U4710" t="str">
        <f t="shared" si="368"/>
        <v>Youngster</v>
      </c>
      <c r="V4710" t="str">
        <f t="shared" si="369"/>
        <v>Low Booking</v>
      </c>
    </row>
    <row r="4711" spans="1:22" x14ac:dyDescent="0.25">
      <c r="A4711" t="s">
        <v>4942</v>
      </c>
      <c r="B4711" s="1">
        <v>46084</v>
      </c>
      <c r="C4711" s="1">
        <v>46153</v>
      </c>
      <c r="D4711" s="9">
        <v>0.64583333333333337</v>
      </c>
      <c r="E4711" t="str">
        <f t="shared" si="365"/>
        <v>Weekday</v>
      </c>
      <c r="F4711" t="str">
        <f t="shared" si="366"/>
        <v>Mar</v>
      </c>
      <c r="G4711" t="str">
        <f>_xlfn.XLOOKUP(A4711,Booking_data!$A$1:$A$6001,Booking_data!$D$1:$D$6001,"not found")</f>
        <v>M001</v>
      </c>
      <c r="H4711" t="str">
        <f>_xlfn.XLOOKUP(G4711,Movies_data!$A$1:$A$41,Movies_data!$B$1:$B$41,"not found")</f>
        <v>Leo</v>
      </c>
      <c r="I4711" t="str">
        <f>_xlfn.XLOOKUP(G4711,Movies_data!$A$1:$A$41,Movies_data!$D$1:$D$41,"not found")</f>
        <v>Action</v>
      </c>
      <c r="J4711" t="str">
        <f>_xlfn.XLOOKUP(G4711,Movies_data!$A$1:$A$41,Movies_data!$C$1:$C$41,"not found")</f>
        <v>Tamil</v>
      </c>
      <c r="K4711">
        <f>_xlfn.XLOOKUP(G4711,Movies_data!$A$1:$A$41,Movies_data!$H$1:$H$41,"Not Found")</f>
        <v>8</v>
      </c>
      <c r="L4711" t="str">
        <f>_xlfn.XLOOKUP(A4711,Booking_data!$A$1:$A$6001,Booking_data!$E$1:$E$6001,"not Found")</f>
        <v>C132</v>
      </c>
      <c r="M4711" t="str">
        <f>_xlfn.XLOOKUP(L4711,Cinemas_data!$A$1:$A$49,Cinemas_data!$I$1:$I$49,"not Found")</f>
        <v>City Pride Grand Mall</v>
      </c>
      <c r="N4711" t="str">
        <f>_xlfn.XLOOKUP(L4711,Cinemas_data!$A$1:$A$49,Cinemas_data!$C$1:$C$49,"not Found")</f>
        <v>Kolkata</v>
      </c>
      <c r="O4711">
        <f>_xlfn.XLOOKUP(A4711,Booking_data!$A$1:$A$6001,Booking_data!$H$1:$H$6001,"not found")</f>
        <v>3</v>
      </c>
      <c r="P4711">
        <f>_xlfn.XLOOKUP(A4711,Booking_data!$A$1:$A$6001,Booking_data!$I$1:$I$6001,"not Found")</f>
        <v>360</v>
      </c>
      <c r="Q4711">
        <f t="shared" si="367"/>
        <v>1080</v>
      </c>
      <c r="R4711" t="str">
        <f>_xlfn.XLOOKUP(A4711,Booking_data!$A$1:$A$6001,Booking_data!$L$1:$L$6001,"Not Found")</f>
        <v>UPI</v>
      </c>
      <c r="S4711">
        <f>_xlfn.XLOOKUP(A4711,Booking_data!$A$1:$A$6001,Booking_data!$N$1:$N$6001,"not Found")</f>
        <v>43</v>
      </c>
      <c r="T4711" t="str">
        <f>_xlfn.XLOOKUP(A4711,Booking_data!$A$1:$A$6001,Booking_data!$O$1:$O$6001,"Not Found")</f>
        <v>Female</v>
      </c>
      <c r="U4711" t="str">
        <f t="shared" si="368"/>
        <v>Middle Age</v>
      </c>
      <c r="V4711" t="str">
        <f t="shared" si="369"/>
        <v>Medium Booking</v>
      </c>
    </row>
    <row r="4712" spans="1:22" x14ac:dyDescent="0.25">
      <c r="A4712" t="s">
        <v>4943</v>
      </c>
      <c r="B4712" s="1">
        <v>46084</v>
      </c>
      <c r="C4712" s="1">
        <v>46124</v>
      </c>
      <c r="D4712" s="9">
        <v>0.64583333333333337</v>
      </c>
      <c r="E4712" t="str">
        <f t="shared" si="365"/>
        <v>Weekday</v>
      </c>
      <c r="F4712" t="str">
        <f t="shared" si="366"/>
        <v>Mar</v>
      </c>
      <c r="G4712" t="str">
        <f>_xlfn.XLOOKUP(A4712,Booking_data!$A$1:$A$6001,Booking_data!$D$1:$D$6001,"not found")</f>
        <v>M008</v>
      </c>
      <c r="H4712" t="str">
        <f>_xlfn.XLOOKUP(G4712,Movies_data!$A$1:$A$41,Movies_data!$B$1:$B$41,"not found")</f>
        <v>Love Today</v>
      </c>
      <c r="I4712" t="str">
        <f>_xlfn.XLOOKUP(G4712,Movies_data!$A$1:$A$41,Movies_data!$D$1:$D$41,"not found")</f>
        <v>Romance</v>
      </c>
      <c r="J4712" t="str">
        <f>_xlfn.XLOOKUP(G4712,Movies_data!$A$1:$A$41,Movies_data!$C$1:$C$41,"not found")</f>
        <v>Tamil</v>
      </c>
      <c r="K4712">
        <f>_xlfn.XLOOKUP(G4712,Movies_data!$A$1:$A$41,Movies_data!$H$1:$H$41,"Not Found")</f>
        <v>7.4</v>
      </c>
      <c r="L4712" t="str">
        <f>_xlfn.XLOOKUP(A4712,Booking_data!$A$1:$A$6001,Booking_data!$E$1:$E$6001,"not Found")</f>
        <v>C132</v>
      </c>
      <c r="M4712" t="str">
        <f>_xlfn.XLOOKUP(L4712,Cinemas_data!$A$1:$A$49,Cinemas_data!$I$1:$I$49,"not Found")</f>
        <v>City Pride Grand Mall</v>
      </c>
      <c r="N4712" t="str">
        <f>_xlfn.XLOOKUP(L4712,Cinemas_data!$A$1:$A$49,Cinemas_data!$C$1:$C$49,"not Found")</f>
        <v>Kolkata</v>
      </c>
      <c r="O4712">
        <f>_xlfn.XLOOKUP(A4712,Booking_data!$A$1:$A$6001,Booking_data!$H$1:$H$6001,"not found")</f>
        <v>3</v>
      </c>
      <c r="P4712">
        <f>_xlfn.XLOOKUP(A4712,Booking_data!$A$1:$A$6001,Booking_data!$I$1:$I$6001,"not Found")</f>
        <v>360</v>
      </c>
      <c r="Q4712">
        <f t="shared" si="367"/>
        <v>1080</v>
      </c>
      <c r="R4712" t="str">
        <f>_xlfn.XLOOKUP(A4712,Booking_data!$A$1:$A$6001,Booking_data!$L$1:$L$6001,"Not Found")</f>
        <v>Credit Card</v>
      </c>
      <c r="S4712">
        <f>_xlfn.XLOOKUP(A4712,Booking_data!$A$1:$A$6001,Booking_data!$N$1:$N$6001,"not Found")</f>
        <v>53</v>
      </c>
      <c r="T4712" t="str">
        <f>_xlfn.XLOOKUP(A4712,Booking_data!$A$1:$A$6001,Booking_data!$O$1:$O$6001,"Not Found")</f>
        <v>Other</v>
      </c>
      <c r="U4712" t="str">
        <f t="shared" si="368"/>
        <v>Above 45</v>
      </c>
      <c r="V4712" t="str">
        <f t="shared" si="369"/>
        <v>Medium Booking</v>
      </c>
    </row>
    <row r="4713" spans="1:22" x14ac:dyDescent="0.25">
      <c r="A4713" t="s">
        <v>4944</v>
      </c>
      <c r="B4713" s="1">
        <v>46084</v>
      </c>
      <c r="C4713" s="1">
        <v>46199</v>
      </c>
      <c r="D4713" s="9">
        <v>0.64583333333333337</v>
      </c>
      <c r="E4713" t="str">
        <f t="shared" si="365"/>
        <v>Weekday</v>
      </c>
      <c r="F4713" t="str">
        <f t="shared" si="366"/>
        <v>Mar</v>
      </c>
      <c r="G4713" t="str">
        <f>_xlfn.XLOOKUP(A4713,Booking_data!$A$1:$A$6001,Booking_data!$D$1:$D$6001,"not found")</f>
        <v>M035</v>
      </c>
      <c r="H4713" t="str">
        <f>_xlfn.XLOOKUP(G4713,Movies_data!$A$1:$A$41,Movies_data!$B$1:$B$41,"not found")</f>
        <v>Aavesham</v>
      </c>
      <c r="I4713" t="str">
        <f>_xlfn.XLOOKUP(G4713,Movies_data!$A$1:$A$41,Movies_data!$D$1:$D$41,"not found")</f>
        <v>Comedy</v>
      </c>
      <c r="J4713" t="str">
        <f>_xlfn.XLOOKUP(G4713,Movies_data!$A$1:$A$41,Movies_data!$C$1:$C$41,"not found")</f>
        <v>Malayalam</v>
      </c>
      <c r="K4713">
        <f>_xlfn.XLOOKUP(G4713,Movies_data!$A$1:$A$41,Movies_data!$H$1:$H$41,"Not Found")</f>
        <v>7.8</v>
      </c>
      <c r="L4713" t="str">
        <f>_xlfn.XLOOKUP(A4713,Booking_data!$A$1:$A$6001,Booking_data!$E$1:$E$6001,"not Found")</f>
        <v>C063</v>
      </c>
      <c r="M4713" t="str">
        <f>_xlfn.XLOOKUP(L4713,Cinemas_data!$A$1:$A$49,Cinemas_data!$I$1:$I$49,"not Found")</f>
        <v>INOX Forum Mall</v>
      </c>
      <c r="N4713" t="str">
        <f>_xlfn.XLOOKUP(L4713,Cinemas_data!$A$1:$A$49,Cinemas_data!$C$1:$C$49,"not Found")</f>
        <v>Mysuru</v>
      </c>
      <c r="O4713">
        <f>_xlfn.XLOOKUP(A4713,Booking_data!$A$1:$A$6001,Booking_data!$H$1:$H$6001,"not found")</f>
        <v>4</v>
      </c>
      <c r="P4713">
        <f>_xlfn.XLOOKUP(A4713,Booking_data!$A$1:$A$6001,Booking_data!$I$1:$I$6001,"not Found")</f>
        <v>240</v>
      </c>
      <c r="Q4713">
        <f t="shared" si="367"/>
        <v>960</v>
      </c>
      <c r="R4713" t="str">
        <f>_xlfn.XLOOKUP(A4713,Booking_data!$A$1:$A$6001,Booking_data!$L$1:$L$6001,"Not Found")</f>
        <v>Credit Card</v>
      </c>
      <c r="S4713">
        <f>_xlfn.XLOOKUP(A4713,Booking_data!$A$1:$A$6001,Booking_data!$N$1:$N$6001,"not Found")</f>
        <v>40</v>
      </c>
      <c r="T4713" t="str">
        <f>_xlfn.XLOOKUP(A4713,Booking_data!$A$1:$A$6001,Booking_data!$O$1:$O$6001,"Not Found")</f>
        <v>Other</v>
      </c>
      <c r="U4713" t="str">
        <f t="shared" si="368"/>
        <v>Middle Age</v>
      </c>
      <c r="V4713" t="str">
        <f t="shared" si="369"/>
        <v>Medium Booking</v>
      </c>
    </row>
    <row r="4714" spans="1:22" x14ac:dyDescent="0.25">
      <c r="A4714" t="s">
        <v>4945</v>
      </c>
      <c r="B4714" s="1">
        <v>46084</v>
      </c>
      <c r="C4714" s="1">
        <v>46116</v>
      </c>
      <c r="D4714" s="9">
        <v>0.77083333333333337</v>
      </c>
      <c r="E4714" t="str">
        <f t="shared" si="365"/>
        <v>Weekday</v>
      </c>
      <c r="F4714" t="str">
        <f t="shared" si="366"/>
        <v>Mar</v>
      </c>
      <c r="G4714" t="str">
        <f>_xlfn.XLOOKUP(A4714,Booking_data!$A$1:$A$6001,Booking_data!$D$1:$D$6001,"not found")</f>
        <v>M026</v>
      </c>
      <c r="H4714" t="str">
        <f>_xlfn.XLOOKUP(G4714,Movies_data!$A$1:$A$41,Movies_data!$B$1:$B$41,"not found")</f>
        <v>Drishyam 2</v>
      </c>
      <c r="I4714" t="str">
        <f>_xlfn.XLOOKUP(G4714,Movies_data!$A$1:$A$41,Movies_data!$D$1:$D$41,"not found")</f>
        <v>Thriller</v>
      </c>
      <c r="J4714" t="str">
        <f>_xlfn.XLOOKUP(G4714,Movies_data!$A$1:$A$41,Movies_data!$C$1:$C$41,"not found")</f>
        <v>Hindi</v>
      </c>
      <c r="K4714">
        <f>_xlfn.XLOOKUP(G4714,Movies_data!$A$1:$A$41,Movies_data!$H$1:$H$41,"Not Found")</f>
        <v>8.1999999999999993</v>
      </c>
      <c r="L4714" t="str">
        <f>_xlfn.XLOOKUP(A4714,Booking_data!$A$1:$A$6001,Booking_data!$E$1:$E$6001,"not Found")</f>
        <v>C131</v>
      </c>
      <c r="M4714" t="str">
        <f>_xlfn.XLOOKUP(L4714,Cinemas_data!$A$1:$A$49,Cinemas_data!$I$1:$I$49,"not Found")</f>
        <v>Asian Cinemas City Centre</v>
      </c>
      <c r="N4714" t="str">
        <f>_xlfn.XLOOKUP(L4714,Cinemas_data!$A$1:$A$49,Cinemas_data!$C$1:$C$49,"not Found")</f>
        <v>Kolkata</v>
      </c>
      <c r="O4714">
        <f>_xlfn.XLOOKUP(A4714,Booking_data!$A$1:$A$6001,Booking_data!$H$1:$H$6001,"not found")</f>
        <v>6</v>
      </c>
      <c r="P4714">
        <f>_xlfn.XLOOKUP(A4714,Booking_data!$A$1:$A$6001,Booking_data!$I$1:$I$6001,"not Found")</f>
        <v>340</v>
      </c>
      <c r="Q4714">
        <f t="shared" si="367"/>
        <v>2040</v>
      </c>
      <c r="R4714" t="str">
        <f>_xlfn.XLOOKUP(A4714,Booking_data!$A$1:$A$6001,Booking_data!$L$1:$L$6001,"Not Found")</f>
        <v>Credit Card</v>
      </c>
      <c r="S4714">
        <f>_xlfn.XLOOKUP(A4714,Booking_data!$A$1:$A$6001,Booking_data!$N$1:$N$6001,"not Found")</f>
        <v>40</v>
      </c>
      <c r="T4714" t="str">
        <f>_xlfn.XLOOKUP(A4714,Booking_data!$A$1:$A$6001,Booking_data!$O$1:$O$6001,"Not Found")</f>
        <v>Other</v>
      </c>
      <c r="U4714" t="str">
        <f t="shared" si="368"/>
        <v>Middle Age</v>
      </c>
      <c r="V4714" t="str">
        <f t="shared" si="369"/>
        <v>High Booking</v>
      </c>
    </row>
    <row r="4715" spans="1:22" x14ac:dyDescent="0.25">
      <c r="A4715" t="s">
        <v>4946</v>
      </c>
      <c r="B4715" s="1">
        <v>46084</v>
      </c>
      <c r="C4715" s="1">
        <v>46058</v>
      </c>
      <c r="D4715" s="9">
        <v>0.88541666666666663</v>
      </c>
      <c r="E4715" t="str">
        <f t="shared" si="365"/>
        <v>Weekday</v>
      </c>
      <c r="F4715" t="str">
        <f t="shared" si="366"/>
        <v>Mar</v>
      </c>
      <c r="G4715" t="str">
        <f>_xlfn.XLOOKUP(A4715,Booking_data!$A$1:$A$6001,Booking_data!$D$1:$D$6001,"not found")</f>
        <v>M033</v>
      </c>
      <c r="H4715" t="str">
        <f>_xlfn.XLOOKUP(G4715,Movies_data!$A$1:$A$41,Movies_data!$B$1:$B$41,"not found")</f>
        <v>Lucifer</v>
      </c>
      <c r="I4715" t="str">
        <f>_xlfn.XLOOKUP(G4715,Movies_data!$A$1:$A$41,Movies_data!$D$1:$D$41,"not found")</f>
        <v>Action</v>
      </c>
      <c r="J4715" t="str">
        <f>_xlfn.XLOOKUP(G4715,Movies_data!$A$1:$A$41,Movies_data!$C$1:$C$41,"not found")</f>
        <v>Malayalam</v>
      </c>
      <c r="K4715">
        <f>_xlfn.XLOOKUP(G4715,Movies_data!$A$1:$A$41,Movies_data!$H$1:$H$41,"Not Found")</f>
        <v>7.5</v>
      </c>
      <c r="L4715" t="str">
        <f>_xlfn.XLOOKUP(A4715,Booking_data!$A$1:$A$6001,Booking_data!$E$1:$E$6001,"not Found")</f>
        <v>C111</v>
      </c>
      <c r="M4715" t="str">
        <f>_xlfn.XLOOKUP(L4715,Cinemas_data!$A$1:$A$49,Cinemas_data!$I$1:$I$49,"not Found")</f>
        <v>Mukta A2 Cinemas City Centre</v>
      </c>
      <c r="N4715" t="str">
        <f>_xlfn.XLOOKUP(L4715,Cinemas_data!$A$1:$A$49,Cinemas_data!$C$1:$C$49,"not Found")</f>
        <v>Delhi</v>
      </c>
      <c r="O4715">
        <f>_xlfn.XLOOKUP(A4715,Booking_data!$A$1:$A$6001,Booking_data!$H$1:$H$6001,"not found")</f>
        <v>2</v>
      </c>
      <c r="P4715">
        <f>_xlfn.XLOOKUP(A4715,Booking_data!$A$1:$A$6001,Booking_data!$I$1:$I$6001,"not Found")</f>
        <v>260</v>
      </c>
      <c r="Q4715">
        <f t="shared" si="367"/>
        <v>520</v>
      </c>
      <c r="R4715" t="str">
        <f>_xlfn.XLOOKUP(A4715,Booking_data!$A$1:$A$6001,Booking_data!$L$1:$L$6001,"Not Found")</f>
        <v>Wallet</v>
      </c>
      <c r="S4715">
        <f>_xlfn.XLOOKUP(A4715,Booking_data!$A$1:$A$6001,Booking_data!$N$1:$N$6001,"not Found")</f>
        <v>58</v>
      </c>
      <c r="T4715" t="str">
        <f>_xlfn.XLOOKUP(A4715,Booking_data!$A$1:$A$6001,Booking_data!$O$1:$O$6001,"Not Found")</f>
        <v>Female</v>
      </c>
      <c r="U4715" t="str">
        <f t="shared" si="368"/>
        <v>Above 45</v>
      </c>
      <c r="V4715" t="str">
        <f t="shared" si="369"/>
        <v>Low Booking</v>
      </c>
    </row>
    <row r="4716" spans="1:22" x14ac:dyDescent="0.25">
      <c r="A4716" t="s">
        <v>4947</v>
      </c>
      <c r="B4716" s="1">
        <v>46084</v>
      </c>
      <c r="C4716" s="1">
        <v>46177</v>
      </c>
      <c r="D4716" s="9">
        <v>0.39583333333333331</v>
      </c>
      <c r="E4716" t="str">
        <f t="shared" si="365"/>
        <v>Weekday</v>
      </c>
      <c r="F4716" t="str">
        <f t="shared" si="366"/>
        <v>Mar</v>
      </c>
      <c r="G4716" t="str">
        <f>_xlfn.XLOOKUP(A4716,Booking_data!$A$1:$A$6001,Booking_data!$D$1:$D$6001,"not found")</f>
        <v>M010</v>
      </c>
      <c r="H4716" t="str">
        <f>_xlfn.XLOOKUP(G4716,Movies_data!$A$1:$A$41,Movies_data!$B$1:$B$41,"not found")</f>
        <v>Captain Miller</v>
      </c>
      <c r="I4716" t="str">
        <f>_xlfn.XLOOKUP(G4716,Movies_data!$A$1:$A$41,Movies_data!$D$1:$D$41,"not found")</f>
        <v>Action</v>
      </c>
      <c r="J4716" t="str">
        <f>_xlfn.XLOOKUP(G4716,Movies_data!$A$1:$A$41,Movies_data!$C$1:$C$41,"not found")</f>
        <v>Tamil</v>
      </c>
      <c r="K4716">
        <f>_xlfn.XLOOKUP(G4716,Movies_data!$A$1:$A$41,Movies_data!$H$1:$H$41,"Not Found")</f>
        <v>7</v>
      </c>
      <c r="L4716" t="str">
        <f>_xlfn.XLOOKUP(A4716,Booking_data!$A$1:$A$6001,Booking_data!$E$1:$E$6001,"not Found")</f>
        <v>C103</v>
      </c>
      <c r="M4716" t="str">
        <f>_xlfn.XLOOKUP(L4716,Cinemas_data!$A$1:$A$49,Cinemas_data!$I$1:$I$49,"not Found")</f>
        <v>MovieMax Forum Mall</v>
      </c>
      <c r="N4716" t="str">
        <f>_xlfn.XLOOKUP(L4716,Cinemas_data!$A$1:$A$49,Cinemas_data!$C$1:$C$49,"not Found")</f>
        <v>Pune</v>
      </c>
      <c r="O4716">
        <f>_xlfn.XLOOKUP(A4716,Booking_data!$A$1:$A$6001,Booking_data!$H$1:$H$6001,"not found")</f>
        <v>2</v>
      </c>
      <c r="P4716">
        <f>_xlfn.XLOOKUP(A4716,Booking_data!$A$1:$A$6001,Booking_data!$I$1:$I$6001,"not Found")</f>
        <v>260</v>
      </c>
      <c r="Q4716">
        <f t="shared" si="367"/>
        <v>520</v>
      </c>
      <c r="R4716" t="str">
        <f>_xlfn.XLOOKUP(A4716,Booking_data!$A$1:$A$6001,Booking_data!$L$1:$L$6001,"Not Found")</f>
        <v>UPI</v>
      </c>
      <c r="S4716">
        <f>_xlfn.XLOOKUP(A4716,Booking_data!$A$1:$A$6001,Booking_data!$N$1:$N$6001,"not Found")</f>
        <v>49</v>
      </c>
      <c r="T4716" t="str">
        <f>_xlfn.XLOOKUP(A4716,Booking_data!$A$1:$A$6001,Booking_data!$O$1:$O$6001,"Not Found")</f>
        <v>Other</v>
      </c>
      <c r="U4716" t="str">
        <f t="shared" si="368"/>
        <v>Above 45</v>
      </c>
      <c r="V4716" t="str">
        <f t="shared" si="369"/>
        <v>Low Booking</v>
      </c>
    </row>
    <row r="4717" spans="1:22" x14ac:dyDescent="0.25">
      <c r="A4717" t="s">
        <v>4948</v>
      </c>
      <c r="B4717" s="1">
        <v>46084</v>
      </c>
      <c r="C4717" s="1">
        <v>46117</v>
      </c>
      <c r="D4717" s="9">
        <v>0.77083333333333337</v>
      </c>
      <c r="E4717" t="str">
        <f t="shared" si="365"/>
        <v>Weekday</v>
      </c>
      <c r="F4717" t="str">
        <f t="shared" si="366"/>
        <v>Mar</v>
      </c>
      <c r="G4717" t="str">
        <f>_xlfn.XLOOKUP(A4717,Booking_data!$A$1:$A$6001,Booking_data!$D$1:$D$6001,"not found")</f>
        <v>M007</v>
      </c>
      <c r="H4717" t="str">
        <f>_xlfn.XLOOKUP(G4717,Movies_data!$A$1:$A$41,Movies_data!$B$1:$B$41,"not found")</f>
        <v>Good Night</v>
      </c>
      <c r="I4717" t="str">
        <f>_xlfn.XLOOKUP(G4717,Movies_data!$A$1:$A$41,Movies_data!$D$1:$D$41,"not found")</f>
        <v>Comedy</v>
      </c>
      <c r="J4717" t="str">
        <f>_xlfn.XLOOKUP(G4717,Movies_data!$A$1:$A$41,Movies_data!$C$1:$C$41,"not found")</f>
        <v>Tamil</v>
      </c>
      <c r="K4717">
        <f>_xlfn.XLOOKUP(G4717,Movies_data!$A$1:$A$41,Movies_data!$H$1:$H$41,"Not Found")</f>
        <v>8</v>
      </c>
      <c r="L4717" t="str">
        <f>_xlfn.XLOOKUP(A4717,Booking_data!$A$1:$A$6001,Booking_data!$E$1:$E$6001,"not Found")</f>
        <v>C132</v>
      </c>
      <c r="M4717" t="str">
        <f>_xlfn.XLOOKUP(L4717,Cinemas_data!$A$1:$A$49,Cinemas_data!$I$1:$I$49,"not Found")</f>
        <v>City Pride Grand Mall</v>
      </c>
      <c r="N4717" t="str">
        <f>_xlfn.XLOOKUP(L4717,Cinemas_data!$A$1:$A$49,Cinemas_data!$C$1:$C$49,"not Found")</f>
        <v>Kolkata</v>
      </c>
      <c r="O4717">
        <f>_xlfn.XLOOKUP(A4717,Booking_data!$A$1:$A$6001,Booking_data!$H$1:$H$6001,"not found")</f>
        <v>1</v>
      </c>
      <c r="P4717">
        <f>_xlfn.XLOOKUP(A4717,Booking_data!$A$1:$A$6001,Booking_data!$I$1:$I$6001,"not Found")</f>
        <v>260</v>
      </c>
      <c r="Q4717">
        <f t="shared" si="367"/>
        <v>260</v>
      </c>
      <c r="R4717" t="str">
        <f>_xlfn.XLOOKUP(A4717,Booking_data!$A$1:$A$6001,Booking_data!$L$1:$L$6001,"Not Found")</f>
        <v>UPI</v>
      </c>
      <c r="S4717">
        <f>_xlfn.XLOOKUP(A4717,Booking_data!$A$1:$A$6001,Booking_data!$N$1:$N$6001,"not Found")</f>
        <v>57</v>
      </c>
      <c r="T4717" t="str">
        <f>_xlfn.XLOOKUP(A4717,Booking_data!$A$1:$A$6001,Booking_data!$O$1:$O$6001,"Not Found")</f>
        <v>Male</v>
      </c>
      <c r="U4717" t="str">
        <f t="shared" si="368"/>
        <v>Above 45</v>
      </c>
      <c r="V4717" t="str">
        <f t="shared" si="369"/>
        <v>Low Booking</v>
      </c>
    </row>
    <row r="4718" spans="1:22" x14ac:dyDescent="0.25">
      <c r="A4718" t="s">
        <v>4949</v>
      </c>
      <c r="B4718" s="1">
        <v>46084</v>
      </c>
      <c r="C4718" s="1">
        <v>46109</v>
      </c>
      <c r="D4718" s="9">
        <v>0.39583333333333331</v>
      </c>
      <c r="E4718" t="str">
        <f t="shared" si="365"/>
        <v>Weekday</v>
      </c>
      <c r="F4718" t="str">
        <f t="shared" si="366"/>
        <v>Mar</v>
      </c>
      <c r="G4718" t="str">
        <f>_xlfn.XLOOKUP(A4718,Booking_data!$A$1:$A$6001,Booking_data!$D$1:$D$6001,"not found")</f>
        <v>M038</v>
      </c>
      <c r="H4718" t="str">
        <f>_xlfn.XLOOKUP(G4718,Movies_data!$A$1:$A$41,Movies_data!$B$1:$B$41,"not found")</f>
        <v>Barbie</v>
      </c>
      <c r="I4718" t="str">
        <f>_xlfn.XLOOKUP(G4718,Movies_data!$A$1:$A$41,Movies_data!$D$1:$D$41,"not found")</f>
        <v>Comedy</v>
      </c>
      <c r="J4718" t="str">
        <f>_xlfn.XLOOKUP(G4718,Movies_data!$A$1:$A$41,Movies_data!$C$1:$C$41,"not found")</f>
        <v>English</v>
      </c>
      <c r="K4718">
        <f>_xlfn.XLOOKUP(G4718,Movies_data!$A$1:$A$41,Movies_data!$H$1:$H$41,"Not Found")</f>
        <v>6.8</v>
      </c>
      <c r="L4718" t="str">
        <f>_xlfn.XLOOKUP(A4718,Booking_data!$A$1:$A$6001,Booking_data!$E$1:$E$6001,"not Found")</f>
        <v>C071</v>
      </c>
      <c r="M4718" t="str">
        <f>_xlfn.XLOOKUP(L4718,Cinemas_data!$A$1:$A$49,Cinemas_data!$I$1:$I$49,"not Found")</f>
        <v>PVR City Centre</v>
      </c>
      <c r="N4718" t="str">
        <f>_xlfn.XLOOKUP(L4718,Cinemas_data!$A$1:$A$49,Cinemas_data!$C$1:$C$49,"not Found")</f>
        <v>Hyderabad</v>
      </c>
      <c r="O4718">
        <f>_xlfn.XLOOKUP(A4718,Booking_data!$A$1:$A$6001,Booking_data!$H$1:$H$6001,"not found")</f>
        <v>1</v>
      </c>
      <c r="P4718">
        <f>_xlfn.XLOOKUP(A4718,Booking_data!$A$1:$A$6001,Booking_data!$I$1:$I$6001,"not Found")</f>
        <v>180</v>
      </c>
      <c r="Q4718">
        <f t="shared" si="367"/>
        <v>180</v>
      </c>
      <c r="R4718" t="str">
        <f>_xlfn.XLOOKUP(A4718,Booking_data!$A$1:$A$6001,Booking_data!$L$1:$L$6001,"Not Found")</f>
        <v>Credit Card</v>
      </c>
      <c r="S4718">
        <f>_xlfn.XLOOKUP(A4718,Booking_data!$A$1:$A$6001,Booking_data!$N$1:$N$6001,"not Found")</f>
        <v>55</v>
      </c>
      <c r="T4718" t="str">
        <f>_xlfn.XLOOKUP(A4718,Booking_data!$A$1:$A$6001,Booking_data!$O$1:$O$6001,"Not Found")</f>
        <v>Female</v>
      </c>
      <c r="U4718" t="str">
        <f t="shared" si="368"/>
        <v>Above 45</v>
      </c>
      <c r="V4718" t="str">
        <f t="shared" si="369"/>
        <v>Low Booking</v>
      </c>
    </row>
    <row r="4719" spans="1:22" x14ac:dyDescent="0.25">
      <c r="A4719" t="s">
        <v>4950</v>
      </c>
      <c r="B4719" s="1">
        <v>46084</v>
      </c>
      <c r="C4719" s="1">
        <v>46187</v>
      </c>
      <c r="D4719" s="9">
        <v>0.53125</v>
      </c>
      <c r="E4719" t="str">
        <f t="shared" si="365"/>
        <v>Weekday</v>
      </c>
      <c r="F4719" t="str">
        <f t="shared" si="366"/>
        <v>Mar</v>
      </c>
      <c r="G4719" t="str">
        <f>_xlfn.XLOOKUP(A4719,Booking_data!$A$1:$A$6001,Booking_data!$D$1:$D$6001,"not found")</f>
        <v>M037</v>
      </c>
      <c r="H4719" t="str">
        <f>_xlfn.XLOOKUP(G4719,Movies_data!$A$1:$A$41,Movies_data!$B$1:$B$41,"not found")</f>
        <v>Oppenheimer</v>
      </c>
      <c r="I4719" t="str">
        <f>_xlfn.XLOOKUP(G4719,Movies_data!$A$1:$A$41,Movies_data!$D$1:$D$41,"not found")</f>
        <v>Biography</v>
      </c>
      <c r="J4719" t="str">
        <f>_xlfn.XLOOKUP(G4719,Movies_data!$A$1:$A$41,Movies_data!$C$1:$C$41,"not found")</f>
        <v>English</v>
      </c>
      <c r="K4719">
        <f>_xlfn.XLOOKUP(G4719,Movies_data!$A$1:$A$41,Movies_data!$H$1:$H$41,"Not Found")</f>
        <v>8.5</v>
      </c>
      <c r="L4719" t="str">
        <f>_xlfn.XLOOKUP(A4719,Booking_data!$A$1:$A$6001,Booking_data!$E$1:$E$6001,"not Found")</f>
        <v>C042</v>
      </c>
      <c r="M4719" t="str">
        <f>_xlfn.XLOOKUP(L4719,Cinemas_data!$A$1:$A$49,Cinemas_data!$I$1:$I$49,"not Found")</f>
        <v>Asian Cinemas Grand Mall</v>
      </c>
      <c r="N4719" t="str">
        <f>_xlfn.XLOOKUP(L4719,Cinemas_data!$A$1:$A$49,Cinemas_data!$C$1:$C$49,"not Found")</f>
        <v>Salem</v>
      </c>
      <c r="O4719">
        <f>_xlfn.XLOOKUP(A4719,Booking_data!$A$1:$A$6001,Booking_data!$H$1:$H$6001,"not found")</f>
        <v>4</v>
      </c>
      <c r="P4719">
        <f>_xlfn.XLOOKUP(A4719,Booking_data!$A$1:$A$6001,Booking_data!$I$1:$I$6001,"not Found")</f>
        <v>360</v>
      </c>
      <c r="Q4719">
        <f t="shared" si="367"/>
        <v>1440</v>
      </c>
      <c r="R4719" t="str">
        <f>_xlfn.XLOOKUP(A4719,Booking_data!$A$1:$A$6001,Booking_data!$L$1:$L$6001,"Not Found")</f>
        <v>Credit Card</v>
      </c>
      <c r="S4719">
        <f>_xlfn.XLOOKUP(A4719,Booking_data!$A$1:$A$6001,Booking_data!$N$1:$N$6001,"not Found")</f>
        <v>33</v>
      </c>
      <c r="T4719" t="str">
        <f>_xlfn.XLOOKUP(A4719,Booking_data!$A$1:$A$6001,Booking_data!$O$1:$O$6001,"Not Found")</f>
        <v>Female</v>
      </c>
      <c r="U4719" t="str">
        <f t="shared" si="368"/>
        <v>Middle Age</v>
      </c>
      <c r="V4719" t="str">
        <f t="shared" si="369"/>
        <v>Medium Booking</v>
      </c>
    </row>
    <row r="4720" spans="1:22" x14ac:dyDescent="0.25">
      <c r="A4720" t="s">
        <v>4951</v>
      </c>
      <c r="B4720" s="1">
        <v>46084</v>
      </c>
      <c r="C4720" s="1">
        <v>46151</v>
      </c>
      <c r="D4720" s="9">
        <v>0.53125</v>
      </c>
      <c r="E4720" t="str">
        <f t="shared" si="365"/>
        <v>Weekday</v>
      </c>
      <c r="F4720" t="str">
        <f t="shared" si="366"/>
        <v>Mar</v>
      </c>
      <c r="G4720" t="str">
        <f>_xlfn.XLOOKUP(A4720,Booking_data!$A$1:$A$6001,Booking_data!$D$1:$D$6001,"not found")</f>
        <v>M002</v>
      </c>
      <c r="H4720" t="str">
        <f>_xlfn.XLOOKUP(G4720,Movies_data!$A$1:$A$41,Movies_data!$B$1:$B$41,"not found")</f>
        <v>Jailer</v>
      </c>
      <c r="I4720" t="str">
        <f>_xlfn.XLOOKUP(G4720,Movies_data!$A$1:$A$41,Movies_data!$D$1:$D$41,"not found")</f>
        <v>Action</v>
      </c>
      <c r="J4720" t="str">
        <f>_xlfn.XLOOKUP(G4720,Movies_data!$A$1:$A$41,Movies_data!$C$1:$C$41,"not found")</f>
        <v>Tamil</v>
      </c>
      <c r="K4720">
        <f>_xlfn.XLOOKUP(G4720,Movies_data!$A$1:$A$41,Movies_data!$H$1:$H$41,"Not Found")</f>
        <v>7.1</v>
      </c>
      <c r="L4720" t="str">
        <f>_xlfn.XLOOKUP(A4720,Booking_data!$A$1:$A$6001,Booking_data!$E$1:$E$6001,"not Found")</f>
        <v>C093</v>
      </c>
      <c r="M4720" t="str">
        <f>_xlfn.XLOOKUP(L4720,Cinemas_data!$A$1:$A$49,Cinemas_data!$I$1:$I$49,"not Found")</f>
        <v>Mukta A2 Cinemas Forum Mall</v>
      </c>
      <c r="N4720" t="str">
        <f>_xlfn.XLOOKUP(L4720,Cinemas_data!$A$1:$A$49,Cinemas_data!$C$1:$C$49,"not Found")</f>
        <v>Mumbai</v>
      </c>
      <c r="O4720">
        <f>_xlfn.XLOOKUP(A4720,Booking_data!$A$1:$A$6001,Booking_data!$H$1:$H$6001,"not found")</f>
        <v>2</v>
      </c>
      <c r="P4720">
        <f>_xlfn.XLOOKUP(A4720,Booking_data!$A$1:$A$6001,Booking_data!$I$1:$I$6001,"not Found")</f>
        <v>420</v>
      </c>
      <c r="Q4720">
        <f t="shared" si="367"/>
        <v>840</v>
      </c>
      <c r="R4720" t="str">
        <f>_xlfn.XLOOKUP(A4720,Booking_data!$A$1:$A$6001,Booking_data!$L$1:$L$6001,"Not Found")</f>
        <v>UPI</v>
      </c>
      <c r="S4720">
        <f>_xlfn.XLOOKUP(A4720,Booking_data!$A$1:$A$6001,Booking_data!$N$1:$N$6001,"not Found")</f>
        <v>22</v>
      </c>
      <c r="T4720" t="str">
        <f>_xlfn.XLOOKUP(A4720,Booking_data!$A$1:$A$6001,Booking_data!$O$1:$O$6001,"Not Found")</f>
        <v>Female</v>
      </c>
      <c r="U4720" t="str">
        <f t="shared" si="368"/>
        <v>Youngster</v>
      </c>
      <c r="V4720" t="str">
        <f t="shared" si="369"/>
        <v>Low Booking</v>
      </c>
    </row>
    <row r="4721" spans="1:22" x14ac:dyDescent="0.25">
      <c r="A4721" t="s">
        <v>4952</v>
      </c>
      <c r="B4721" s="1">
        <v>46084</v>
      </c>
      <c r="C4721" s="1">
        <v>46172</v>
      </c>
      <c r="D4721" s="9">
        <v>0.64583333333333337</v>
      </c>
      <c r="E4721" t="str">
        <f t="shared" si="365"/>
        <v>Weekday</v>
      </c>
      <c r="F4721" t="str">
        <f t="shared" si="366"/>
        <v>Mar</v>
      </c>
      <c r="G4721" t="str">
        <f>_xlfn.XLOOKUP(A4721,Booking_data!$A$1:$A$6001,Booking_data!$D$1:$D$6001,"not found")</f>
        <v>M004</v>
      </c>
      <c r="H4721" t="str">
        <f>_xlfn.XLOOKUP(G4721,Movies_data!$A$1:$A$41,Movies_data!$B$1:$B$41,"not found")</f>
        <v>Ponniyin Selvan I</v>
      </c>
      <c r="I4721" t="str">
        <f>_xlfn.XLOOKUP(G4721,Movies_data!$A$1:$A$41,Movies_data!$D$1:$D$41,"not found")</f>
        <v>Drama</v>
      </c>
      <c r="J4721" t="str">
        <f>_xlfn.XLOOKUP(G4721,Movies_data!$A$1:$A$41,Movies_data!$C$1:$C$41,"not found")</f>
        <v>Tamil</v>
      </c>
      <c r="K4721">
        <f>_xlfn.XLOOKUP(G4721,Movies_data!$A$1:$A$41,Movies_data!$H$1:$H$41,"Not Found")</f>
        <v>7.6</v>
      </c>
      <c r="L4721" t="str">
        <f>_xlfn.XLOOKUP(A4721,Booking_data!$A$1:$A$6001,Booking_data!$E$1:$E$6001,"not Found")</f>
        <v>C103</v>
      </c>
      <c r="M4721" t="str">
        <f>_xlfn.XLOOKUP(L4721,Cinemas_data!$A$1:$A$49,Cinemas_data!$I$1:$I$49,"not Found")</f>
        <v>MovieMax Forum Mall</v>
      </c>
      <c r="N4721" t="str">
        <f>_xlfn.XLOOKUP(L4721,Cinemas_data!$A$1:$A$49,Cinemas_data!$C$1:$C$49,"not Found")</f>
        <v>Pune</v>
      </c>
      <c r="O4721">
        <f>_xlfn.XLOOKUP(A4721,Booking_data!$A$1:$A$6001,Booking_data!$H$1:$H$6001,"not found")</f>
        <v>6</v>
      </c>
      <c r="P4721">
        <f>_xlfn.XLOOKUP(A4721,Booking_data!$A$1:$A$6001,Booking_data!$I$1:$I$6001,"not Found")</f>
        <v>180</v>
      </c>
      <c r="Q4721">
        <f t="shared" si="367"/>
        <v>1080</v>
      </c>
      <c r="R4721" t="str">
        <f>_xlfn.XLOOKUP(A4721,Booking_data!$A$1:$A$6001,Booking_data!$L$1:$L$6001,"Not Found")</f>
        <v>UPI</v>
      </c>
      <c r="S4721">
        <f>_xlfn.XLOOKUP(A4721,Booking_data!$A$1:$A$6001,Booking_data!$N$1:$N$6001,"not Found")</f>
        <v>58</v>
      </c>
      <c r="T4721" t="str">
        <f>_xlfn.XLOOKUP(A4721,Booking_data!$A$1:$A$6001,Booking_data!$O$1:$O$6001,"Not Found")</f>
        <v>Male</v>
      </c>
      <c r="U4721" t="str">
        <f t="shared" si="368"/>
        <v>Above 45</v>
      </c>
      <c r="V4721" t="str">
        <f t="shared" si="369"/>
        <v>High Booking</v>
      </c>
    </row>
    <row r="4722" spans="1:22" x14ac:dyDescent="0.25">
      <c r="A4722" t="s">
        <v>4953</v>
      </c>
      <c r="B4722" s="1">
        <v>46084</v>
      </c>
      <c r="C4722" s="1">
        <v>46184</v>
      </c>
      <c r="D4722" s="9">
        <v>0.64583333333333337</v>
      </c>
      <c r="E4722" t="str">
        <f t="shared" si="365"/>
        <v>Weekday</v>
      </c>
      <c r="F4722" t="str">
        <f t="shared" si="366"/>
        <v>Mar</v>
      </c>
      <c r="G4722" t="str">
        <f>_xlfn.XLOOKUP(A4722,Booking_data!$A$1:$A$6001,Booking_data!$D$1:$D$6001,"not found")</f>
        <v>M038</v>
      </c>
      <c r="H4722" t="str">
        <f>_xlfn.XLOOKUP(G4722,Movies_data!$A$1:$A$41,Movies_data!$B$1:$B$41,"not found")</f>
        <v>Barbie</v>
      </c>
      <c r="I4722" t="str">
        <f>_xlfn.XLOOKUP(G4722,Movies_data!$A$1:$A$41,Movies_data!$D$1:$D$41,"not found")</f>
        <v>Comedy</v>
      </c>
      <c r="J4722" t="str">
        <f>_xlfn.XLOOKUP(G4722,Movies_data!$A$1:$A$41,Movies_data!$C$1:$C$41,"not found")</f>
        <v>English</v>
      </c>
      <c r="K4722">
        <f>_xlfn.XLOOKUP(G4722,Movies_data!$A$1:$A$41,Movies_data!$H$1:$H$41,"Not Found")</f>
        <v>6.8</v>
      </c>
      <c r="L4722" t="str">
        <f>_xlfn.XLOOKUP(A4722,Booking_data!$A$1:$A$6001,Booking_data!$E$1:$E$6001,"not Found")</f>
        <v>C132</v>
      </c>
      <c r="M4722" t="str">
        <f>_xlfn.XLOOKUP(L4722,Cinemas_data!$A$1:$A$49,Cinemas_data!$I$1:$I$49,"not Found")</f>
        <v>City Pride Grand Mall</v>
      </c>
      <c r="N4722" t="str">
        <f>_xlfn.XLOOKUP(L4722,Cinemas_data!$A$1:$A$49,Cinemas_data!$C$1:$C$49,"not Found")</f>
        <v>Kolkata</v>
      </c>
      <c r="O4722">
        <f>_xlfn.XLOOKUP(A4722,Booking_data!$A$1:$A$6001,Booking_data!$H$1:$H$6001,"not found")</f>
        <v>4</v>
      </c>
      <c r="P4722">
        <f>_xlfn.XLOOKUP(A4722,Booking_data!$A$1:$A$6001,Booking_data!$I$1:$I$6001,"not Found")</f>
        <v>180</v>
      </c>
      <c r="Q4722">
        <f t="shared" si="367"/>
        <v>720</v>
      </c>
      <c r="R4722" t="str">
        <f>_xlfn.XLOOKUP(A4722,Booking_data!$A$1:$A$6001,Booking_data!$L$1:$L$6001,"Not Found")</f>
        <v>UPI</v>
      </c>
      <c r="S4722">
        <f>_xlfn.XLOOKUP(A4722,Booking_data!$A$1:$A$6001,Booking_data!$N$1:$N$6001,"not Found")</f>
        <v>42</v>
      </c>
      <c r="T4722" t="str">
        <f>_xlfn.XLOOKUP(A4722,Booking_data!$A$1:$A$6001,Booking_data!$O$1:$O$6001,"Not Found")</f>
        <v>Female</v>
      </c>
      <c r="U4722" t="str">
        <f t="shared" si="368"/>
        <v>Middle Age</v>
      </c>
      <c r="V4722" t="str">
        <f t="shared" si="369"/>
        <v>Medium Booking</v>
      </c>
    </row>
    <row r="4723" spans="1:22" x14ac:dyDescent="0.25">
      <c r="A4723" t="s">
        <v>4954</v>
      </c>
      <c r="B4723" s="1">
        <v>46084</v>
      </c>
      <c r="C4723" s="1">
        <v>46112</v>
      </c>
      <c r="D4723" s="9">
        <v>0.39583333333333331</v>
      </c>
      <c r="E4723" t="str">
        <f t="shared" si="365"/>
        <v>Weekday</v>
      </c>
      <c r="F4723" t="str">
        <f t="shared" si="366"/>
        <v>Mar</v>
      </c>
      <c r="G4723" t="str">
        <f>_xlfn.XLOOKUP(A4723,Booking_data!$A$1:$A$6001,Booking_data!$D$1:$D$6001,"not found")</f>
        <v>M001</v>
      </c>
      <c r="H4723" t="str">
        <f>_xlfn.XLOOKUP(G4723,Movies_data!$A$1:$A$41,Movies_data!$B$1:$B$41,"not found")</f>
        <v>Leo</v>
      </c>
      <c r="I4723" t="str">
        <f>_xlfn.XLOOKUP(G4723,Movies_data!$A$1:$A$41,Movies_data!$D$1:$D$41,"not found")</f>
        <v>Action</v>
      </c>
      <c r="J4723" t="str">
        <f>_xlfn.XLOOKUP(G4723,Movies_data!$A$1:$A$41,Movies_data!$C$1:$C$41,"not found")</f>
        <v>Tamil</v>
      </c>
      <c r="K4723">
        <f>_xlfn.XLOOKUP(G4723,Movies_data!$A$1:$A$41,Movies_data!$H$1:$H$41,"Not Found")</f>
        <v>8</v>
      </c>
      <c r="L4723" t="str">
        <f>_xlfn.XLOOKUP(A4723,Booking_data!$A$1:$A$6001,Booking_data!$E$1:$E$6001,"not Found")</f>
        <v>C142</v>
      </c>
      <c r="M4723" t="str">
        <f>_xlfn.XLOOKUP(L4723,Cinemas_data!$A$1:$A$49,Cinemas_data!$I$1:$I$49,"not Found")</f>
        <v>PVR Grand Mall</v>
      </c>
      <c r="N4723" t="str">
        <f>_xlfn.XLOOKUP(L4723,Cinemas_data!$A$1:$A$49,Cinemas_data!$C$1:$C$49,"not Found")</f>
        <v>Ahmedabad</v>
      </c>
      <c r="O4723">
        <f>_xlfn.XLOOKUP(A4723,Booking_data!$A$1:$A$6001,Booking_data!$H$1:$H$6001,"not found")</f>
        <v>2</v>
      </c>
      <c r="P4723">
        <f>_xlfn.XLOOKUP(A4723,Booking_data!$A$1:$A$6001,Booking_data!$I$1:$I$6001,"not Found")</f>
        <v>300</v>
      </c>
      <c r="Q4723">
        <f t="shared" si="367"/>
        <v>600</v>
      </c>
      <c r="R4723" t="str">
        <f>_xlfn.XLOOKUP(A4723,Booking_data!$A$1:$A$6001,Booking_data!$L$1:$L$6001,"Not Found")</f>
        <v>Debit Card</v>
      </c>
      <c r="S4723">
        <f>_xlfn.XLOOKUP(A4723,Booking_data!$A$1:$A$6001,Booking_data!$N$1:$N$6001,"not Found")</f>
        <v>30</v>
      </c>
      <c r="T4723" t="str">
        <f>_xlfn.XLOOKUP(A4723,Booking_data!$A$1:$A$6001,Booking_data!$O$1:$O$6001,"Not Found")</f>
        <v>Female</v>
      </c>
      <c r="U4723" t="str">
        <f t="shared" si="368"/>
        <v>Middle Age</v>
      </c>
      <c r="V4723" t="str">
        <f t="shared" si="369"/>
        <v>Low Booking</v>
      </c>
    </row>
    <row r="4724" spans="1:22" x14ac:dyDescent="0.25">
      <c r="A4724" t="s">
        <v>4955</v>
      </c>
      <c r="B4724" s="1">
        <v>46084</v>
      </c>
      <c r="C4724" s="1">
        <v>46149</v>
      </c>
      <c r="D4724" s="9">
        <v>0.39583333333333331</v>
      </c>
      <c r="E4724" t="str">
        <f t="shared" si="365"/>
        <v>Weekday</v>
      </c>
      <c r="F4724" t="str">
        <f t="shared" si="366"/>
        <v>Mar</v>
      </c>
      <c r="G4724" t="str">
        <f>_xlfn.XLOOKUP(A4724,Booking_data!$A$1:$A$6001,Booking_data!$D$1:$D$6001,"not found")</f>
        <v>M017</v>
      </c>
      <c r="H4724" t="str">
        <f>_xlfn.XLOOKUP(G4724,Movies_data!$A$1:$A$41,Movies_data!$B$1:$B$41,"not found")</f>
        <v>Baahubali 2</v>
      </c>
      <c r="I4724" t="str">
        <f>_xlfn.XLOOKUP(G4724,Movies_data!$A$1:$A$41,Movies_data!$D$1:$D$41,"not found")</f>
        <v>Action</v>
      </c>
      <c r="J4724" t="str">
        <f>_xlfn.XLOOKUP(G4724,Movies_data!$A$1:$A$41,Movies_data!$C$1:$C$41,"not found")</f>
        <v>Telugu</v>
      </c>
      <c r="K4724">
        <f>_xlfn.XLOOKUP(G4724,Movies_data!$A$1:$A$41,Movies_data!$H$1:$H$41,"Not Found")</f>
        <v>8.1999999999999993</v>
      </c>
      <c r="L4724" t="str">
        <f>_xlfn.XLOOKUP(A4724,Booking_data!$A$1:$A$6001,Booking_data!$E$1:$E$6001,"not Found")</f>
        <v>C081</v>
      </c>
      <c r="M4724" t="str">
        <f>_xlfn.XLOOKUP(L4724,Cinemas_data!$A$1:$A$49,Cinemas_data!$I$1:$I$49,"not Found")</f>
        <v>INOX City Centre</v>
      </c>
      <c r="N4724" t="str">
        <f>_xlfn.XLOOKUP(L4724,Cinemas_data!$A$1:$A$49,Cinemas_data!$C$1:$C$49,"not Found")</f>
        <v>Vijayawada</v>
      </c>
      <c r="O4724">
        <f>_xlfn.XLOOKUP(A4724,Booking_data!$A$1:$A$6001,Booking_data!$H$1:$H$6001,"not found")</f>
        <v>2</v>
      </c>
      <c r="P4724">
        <f>_xlfn.XLOOKUP(A4724,Booking_data!$A$1:$A$6001,Booking_data!$I$1:$I$6001,"not Found")</f>
        <v>380</v>
      </c>
      <c r="Q4724">
        <f t="shared" si="367"/>
        <v>760</v>
      </c>
      <c r="R4724" t="str">
        <f>_xlfn.XLOOKUP(A4724,Booking_data!$A$1:$A$6001,Booking_data!$L$1:$L$6001,"Not Found")</f>
        <v>Debit Card</v>
      </c>
      <c r="S4724">
        <f>_xlfn.XLOOKUP(A4724,Booking_data!$A$1:$A$6001,Booking_data!$N$1:$N$6001,"not Found")</f>
        <v>21</v>
      </c>
      <c r="T4724" t="str">
        <f>_xlfn.XLOOKUP(A4724,Booking_data!$A$1:$A$6001,Booking_data!$O$1:$O$6001,"Not Found")</f>
        <v>Other</v>
      </c>
      <c r="U4724" t="str">
        <f t="shared" si="368"/>
        <v>Youngster</v>
      </c>
      <c r="V4724" t="str">
        <f t="shared" si="369"/>
        <v>Low Booking</v>
      </c>
    </row>
    <row r="4725" spans="1:22" x14ac:dyDescent="0.25">
      <c r="A4725" t="s">
        <v>4956</v>
      </c>
      <c r="B4725" s="1">
        <v>46084</v>
      </c>
      <c r="C4725" s="1">
        <v>46195</v>
      </c>
      <c r="D4725" s="9">
        <v>0.39583333333333331</v>
      </c>
      <c r="E4725" t="str">
        <f t="shared" si="365"/>
        <v>Weekday</v>
      </c>
      <c r="F4725" t="str">
        <f t="shared" si="366"/>
        <v>Mar</v>
      </c>
      <c r="G4725" t="str">
        <f>_xlfn.XLOOKUP(A4725,Booking_data!$A$1:$A$6001,Booking_data!$D$1:$D$6001,"not found")</f>
        <v>M008</v>
      </c>
      <c r="H4725" t="str">
        <f>_xlfn.XLOOKUP(G4725,Movies_data!$A$1:$A$41,Movies_data!$B$1:$B$41,"not found")</f>
        <v>Love Today</v>
      </c>
      <c r="I4725" t="str">
        <f>_xlfn.XLOOKUP(G4725,Movies_data!$A$1:$A$41,Movies_data!$D$1:$D$41,"not found")</f>
        <v>Romance</v>
      </c>
      <c r="J4725" t="str">
        <f>_xlfn.XLOOKUP(G4725,Movies_data!$A$1:$A$41,Movies_data!$C$1:$C$41,"not found")</f>
        <v>Tamil</v>
      </c>
      <c r="K4725">
        <f>_xlfn.XLOOKUP(G4725,Movies_data!$A$1:$A$41,Movies_data!$H$1:$H$41,"Not Found")</f>
        <v>7.4</v>
      </c>
      <c r="L4725" t="str">
        <f>_xlfn.XLOOKUP(A4725,Booking_data!$A$1:$A$6001,Booking_data!$E$1:$E$6001,"not Found")</f>
        <v>C032</v>
      </c>
      <c r="M4725" t="str">
        <f>_xlfn.XLOOKUP(L4725,Cinemas_data!$A$1:$A$49,Cinemas_data!$I$1:$I$49,"not Found")</f>
        <v>MovieMax Grand Mall</v>
      </c>
      <c r="N4725" t="str">
        <f>_xlfn.XLOOKUP(L4725,Cinemas_data!$A$1:$A$49,Cinemas_data!$C$1:$C$49,"not Found")</f>
        <v>Madurai</v>
      </c>
      <c r="O4725">
        <f>_xlfn.XLOOKUP(A4725,Booking_data!$A$1:$A$6001,Booking_data!$H$1:$H$6001,"not found")</f>
        <v>2</v>
      </c>
      <c r="P4725">
        <f>_xlfn.XLOOKUP(A4725,Booking_data!$A$1:$A$6001,Booking_data!$I$1:$I$6001,"not Found")</f>
        <v>160</v>
      </c>
      <c r="Q4725">
        <f t="shared" si="367"/>
        <v>320</v>
      </c>
      <c r="R4725" t="str">
        <f>_xlfn.XLOOKUP(A4725,Booking_data!$A$1:$A$6001,Booking_data!$L$1:$L$6001,"Not Found")</f>
        <v>Debit Card</v>
      </c>
      <c r="S4725">
        <f>_xlfn.XLOOKUP(A4725,Booking_data!$A$1:$A$6001,Booking_data!$N$1:$N$6001,"not Found")</f>
        <v>60</v>
      </c>
      <c r="T4725" t="str">
        <f>_xlfn.XLOOKUP(A4725,Booking_data!$A$1:$A$6001,Booking_data!$O$1:$O$6001,"Not Found")</f>
        <v>Male</v>
      </c>
      <c r="U4725" t="str">
        <f t="shared" si="368"/>
        <v>Above 45</v>
      </c>
      <c r="V4725" t="str">
        <f t="shared" si="369"/>
        <v>Low Booking</v>
      </c>
    </row>
    <row r="4726" spans="1:22" x14ac:dyDescent="0.25">
      <c r="A4726" t="s">
        <v>4957</v>
      </c>
      <c r="B4726" s="1">
        <v>46084</v>
      </c>
      <c r="C4726" s="1">
        <v>46126</v>
      </c>
      <c r="D4726" s="9">
        <v>0.77083333333333337</v>
      </c>
      <c r="E4726" t="str">
        <f t="shared" si="365"/>
        <v>Weekday</v>
      </c>
      <c r="F4726" t="str">
        <f t="shared" si="366"/>
        <v>Mar</v>
      </c>
      <c r="G4726" t="str">
        <f>_xlfn.XLOOKUP(A4726,Booking_data!$A$1:$A$6001,Booking_data!$D$1:$D$6001,"not found")</f>
        <v>M033</v>
      </c>
      <c r="H4726" t="str">
        <f>_xlfn.XLOOKUP(G4726,Movies_data!$A$1:$A$41,Movies_data!$B$1:$B$41,"not found")</f>
        <v>Lucifer</v>
      </c>
      <c r="I4726" t="str">
        <f>_xlfn.XLOOKUP(G4726,Movies_data!$A$1:$A$41,Movies_data!$D$1:$D$41,"not found")</f>
        <v>Action</v>
      </c>
      <c r="J4726" t="str">
        <f>_xlfn.XLOOKUP(G4726,Movies_data!$A$1:$A$41,Movies_data!$C$1:$C$41,"not found")</f>
        <v>Malayalam</v>
      </c>
      <c r="K4726">
        <f>_xlfn.XLOOKUP(G4726,Movies_data!$A$1:$A$41,Movies_data!$H$1:$H$41,"Not Found")</f>
        <v>7.5</v>
      </c>
      <c r="L4726" t="str">
        <f>_xlfn.XLOOKUP(A4726,Booking_data!$A$1:$A$6001,Booking_data!$E$1:$E$6001,"not Found")</f>
        <v>C043</v>
      </c>
      <c r="M4726" t="str">
        <f>_xlfn.XLOOKUP(L4726,Cinemas_data!$A$1:$A$49,Cinemas_data!$I$1:$I$49,"not Found")</f>
        <v>City Pride Forum Mall</v>
      </c>
      <c r="N4726" t="str">
        <f>_xlfn.XLOOKUP(L4726,Cinemas_data!$A$1:$A$49,Cinemas_data!$C$1:$C$49,"not Found")</f>
        <v>Salem</v>
      </c>
      <c r="O4726">
        <f>_xlfn.XLOOKUP(A4726,Booking_data!$A$1:$A$6001,Booking_data!$H$1:$H$6001,"not found")</f>
        <v>5</v>
      </c>
      <c r="P4726">
        <f>_xlfn.XLOOKUP(A4726,Booking_data!$A$1:$A$6001,Booking_data!$I$1:$I$6001,"not Found")</f>
        <v>200</v>
      </c>
      <c r="Q4726">
        <f t="shared" si="367"/>
        <v>1000</v>
      </c>
      <c r="R4726" t="str">
        <f>_xlfn.XLOOKUP(A4726,Booking_data!$A$1:$A$6001,Booking_data!$L$1:$L$6001,"Not Found")</f>
        <v>UPI</v>
      </c>
      <c r="S4726">
        <f>_xlfn.XLOOKUP(A4726,Booking_data!$A$1:$A$6001,Booking_data!$N$1:$N$6001,"not Found")</f>
        <v>45</v>
      </c>
      <c r="T4726" t="str">
        <f>_xlfn.XLOOKUP(A4726,Booking_data!$A$1:$A$6001,Booking_data!$O$1:$O$6001,"Not Found")</f>
        <v>Other</v>
      </c>
      <c r="U4726" t="str">
        <f t="shared" si="368"/>
        <v>Above 45</v>
      </c>
      <c r="V4726" t="str">
        <f t="shared" si="369"/>
        <v>High Booking</v>
      </c>
    </row>
    <row r="4727" spans="1:22" x14ac:dyDescent="0.25">
      <c r="A4727" t="s">
        <v>4958</v>
      </c>
      <c r="B4727" s="1">
        <v>46084</v>
      </c>
      <c r="C4727" s="1">
        <v>46154</v>
      </c>
      <c r="D4727" s="9">
        <v>0.9375</v>
      </c>
      <c r="E4727" t="str">
        <f t="shared" si="365"/>
        <v>Weekday</v>
      </c>
      <c r="F4727" t="str">
        <f t="shared" si="366"/>
        <v>Mar</v>
      </c>
      <c r="G4727" t="str">
        <f>_xlfn.XLOOKUP(A4727,Booking_data!$A$1:$A$6001,Booking_data!$D$1:$D$6001,"not found")</f>
        <v>M004</v>
      </c>
      <c r="H4727" t="str">
        <f>_xlfn.XLOOKUP(G4727,Movies_data!$A$1:$A$41,Movies_data!$B$1:$B$41,"not found")</f>
        <v>Ponniyin Selvan I</v>
      </c>
      <c r="I4727" t="str">
        <f>_xlfn.XLOOKUP(G4727,Movies_data!$A$1:$A$41,Movies_data!$D$1:$D$41,"not found")</f>
        <v>Drama</v>
      </c>
      <c r="J4727" t="str">
        <f>_xlfn.XLOOKUP(G4727,Movies_data!$A$1:$A$41,Movies_data!$C$1:$C$41,"not found")</f>
        <v>Tamil</v>
      </c>
      <c r="K4727">
        <f>_xlfn.XLOOKUP(G4727,Movies_data!$A$1:$A$41,Movies_data!$H$1:$H$41,"Not Found")</f>
        <v>7.6</v>
      </c>
      <c r="L4727" t="str">
        <f>_xlfn.XLOOKUP(A4727,Booking_data!$A$1:$A$6001,Booking_data!$E$1:$E$6001,"not Found")</f>
        <v>C023</v>
      </c>
      <c r="M4727" t="str">
        <f>_xlfn.XLOOKUP(L4727,Cinemas_data!$A$1:$A$49,Cinemas_data!$I$1:$I$49,"not Found")</f>
        <v>MovieMax Forum Mall</v>
      </c>
      <c r="N4727" t="str">
        <f>_xlfn.XLOOKUP(L4727,Cinemas_data!$A$1:$A$49,Cinemas_data!$C$1:$C$49,"not Found")</f>
        <v>Coimbatore</v>
      </c>
      <c r="O4727">
        <f>_xlfn.XLOOKUP(A4727,Booking_data!$A$1:$A$6001,Booking_data!$H$1:$H$6001,"not found")</f>
        <v>3</v>
      </c>
      <c r="P4727">
        <f>_xlfn.XLOOKUP(A4727,Booking_data!$A$1:$A$6001,Booking_data!$I$1:$I$6001,"not Found")</f>
        <v>320</v>
      </c>
      <c r="Q4727">
        <f t="shared" si="367"/>
        <v>960</v>
      </c>
      <c r="R4727" t="str">
        <f>_xlfn.XLOOKUP(A4727,Booking_data!$A$1:$A$6001,Booking_data!$L$1:$L$6001,"Not Found")</f>
        <v>Wallet</v>
      </c>
      <c r="S4727">
        <f>_xlfn.XLOOKUP(A4727,Booking_data!$A$1:$A$6001,Booking_data!$N$1:$N$6001,"not Found")</f>
        <v>42</v>
      </c>
      <c r="T4727" t="str">
        <f>_xlfn.XLOOKUP(A4727,Booking_data!$A$1:$A$6001,Booking_data!$O$1:$O$6001,"Not Found")</f>
        <v>Male</v>
      </c>
      <c r="U4727" t="str">
        <f t="shared" si="368"/>
        <v>Middle Age</v>
      </c>
      <c r="V4727" t="str">
        <f t="shared" si="369"/>
        <v>Medium Booking</v>
      </c>
    </row>
    <row r="4728" spans="1:22" x14ac:dyDescent="0.25">
      <c r="A4728" t="s">
        <v>4959</v>
      </c>
      <c r="B4728" s="1">
        <v>46084</v>
      </c>
      <c r="C4728" s="1">
        <v>46116</v>
      </c>
      <c r="D4728" s="9">
        <v>0.53125</v>
      </c>
      <c r="E4728" t="str">
        <f t="shared" si="365"/>
        <v>Weekday</v>
      </c>
      <c r="F4728" t="str">
        <f t="shared" si="366"/>
        <v>Mar</v>
      </c>
      <c r="G4728" t="str">
        <f>_xlfn.XLOOKUP(A4728,Booking_data!$A$1:$A$6001,Booking_data!$D$1:$D$6001,"not found")</f>
        <v>M028</v>
      </c>
      <c r="H4728" t="str">
        <f>_xlfn.XLOOKUP(G4728,Movies_data!$A$1:$A$41,Movies_data!$B$1:$B$41,"not found")</f>
        <v>Kantara</v>
      </c>
      <c r="I4728" t="str">
        <f>_xlfn.XLOOKUP(G4728,Movies_data!$A$1:$A$41,Movies_data!$D$1:$D$41,"not found")</f>
        <v>Action</v>
      </c>
      <c r="J4728" t="str">
        <f>_xlfn.XLOOKUP(G4728,Movies_data!$A$1:$A$41,Movies_data!$C$1:$C$41,"not found")</f>
        <v>Kannada</v>
      </c>
      <c r="K4728">
        <f>_xlfn.XLOOKUP(G4728,Movies_data!$A$1:$A$41,Movies_data!$H$1:$H$41,"Not Found")</f>
        <v>8.1999999999999993</v>
      </c>
      <c r="L4728" t="str">
        <f>_xlfn.XLOOKUP(A4728,Booking_data!$A$1:$A$6001,Booking_data!$E$1:$E$6001,"not Found")</f>
        <v>C152</v>
      </c>
      <c r="M4728" t="str">
        <f>_xlfn.XLOOKUP(L4728,Cinemas_data!$A$1:$A$49,Cinemas_data!$I$1:$I$49,"not Found")</f>
        <v>INOX Grand Mall</v>
      </c>
      <c r="N4728" t="str">
        <f>_xlfn.XLOOKUP(L4728,Cinemas_data!$A$1:$A$49,Cinemas_data!$C$1:$C$49,"not Found")</f>
        <v>Kochi</v>
      </c>
      <c r="O4728">
        <f>_xlfn.XLOOKUP(A4728,Booking_data!$A$1:$A$6001,Booking_data!$H$1:$H$6001,"not found")</f>
        <v>2</v>
      </c>
      <c r="P4728">
        <f>_xlfn.XLOOKUP(A4728,Booking_data!$A$1:$A$6001,Booking_data!$I$1:$I$6001,"not Found")</f>
        <v>260</v>
      </c>
      <c r="Q4728">
        <f t="shared" si="367"/>
        <v>520</v>
      </c>
      <c r="R4728" t="str">
        <f>_xlfn.XLOOKUP(A4728,Booking_data!$A$1:$A$6001,Booking_data!$L$1:$L$6001,"Not Found")</f>
        <v>Net Banking</v>
      </c>
      <c r="S4728">
        <f>_xlfn.XLOOKUP(A4728,Booking_data!$A$1:$A$6001,Booking_data!$N$1:$N$6001,"not Found")</f>
        <v>24</v>
      </c>
      <c r="T4728" t="str">
        <f>_xlfn.XLOOKUP(A4728,Booking_data!$A$1:$A$6001,Booking_data!$O$1:$O$6001,"Not Found")</f>
        <v>Other</v>
      </c>
      <c r="U4728" t="str">
        <f t="shared" si="368"/>
        <v>Youngster</v>
      </c>
      <c r="V4728" t="str">
        <f t="shared" si="369"/>
        <v>Low Booking</v>
      </c>
    </row>
    <row r="4729" spans="1:22" x14ac:dyDescent="0.25">
      <c r="A4729" t="s">
        <v>4960</v>
      </c>
      <c r="B4729" s="1">
        <v>46084</v>
      </c>
      <c r="C4729" s="1">
        <v>46067</v>
      </c>
      <c r="D4729" s="9">
        <v>0.53125</v>
      </c>
      <c r="E4729" t="str">
        <f t="shared" si="365"/>
        <v>Weekday</v>
      </c>
      <c r="F4729" t="str">
        <f t="shared" si="366"/>
        <v>Mar</v>
      </c>
      <c r="G4729" t="str">
        <f>_xlfn.XLOOKUP(A4729,Booking_data!$A$1:$A$6001,Booking_data!$D$1:$D$6001,"not found")</f>
        <v>M038</v>
      </c>
      <c r="H4729" t="str">
        <f>_xlfn.XLOOKUP(G4729,Movies_data!$A$1:$A$41,Movies_data!$B$1:$B$41,"not found")</f>
        <v>Barbie</v>
      </c>
      <c r="I4729" t="str">
        <f>_xlfn.XLOOKUP(G4729,Movies_data!$A$1:$A$41,Movies_data!$D$1:$D$41,"not found")</f>
        <v>Comedy</v>
      </c>
      <c r="J4729" t="str">
        <f>_xlfn.XLOOKUP(G4729,Movies_data!$A$1:$A$41,Movies_data!$C$1:$C$41,"not found")</f>
        <v>English</v>
      </c>
      <c r="K4729">
        <f>_xlfn.XLOOKUP(G4729,Movies_data!$A$1:$A$41,Movies_data!$H$1:$H$41,"Not Found")</f>
        <v>6.8</v>
      </c>
      <c r="L4729" t="str">
        <f>_xlfn.XLOOKUP(A4729,Booking_data!$A$1:$A$6001,Booking_data!$E$1:$E$6001,"not Found")</f>
        <v>C013</v>
      </c>
      <c r="M4729" t="str">
        <f>_xlfn.XLOOKUP(L4729,Cinemas_data!$A$1:$A$49,Cinemas_data!$I$1:$I$49,"not Found")</f>
        <v>Mukta A2 Cinemas Forum Mall</v>
      </c>
      <c r="N4729" t="str">
        <f>_xlfn.XLOOKUP(L4729,Cinemas_data!$A$1:$A$49,Cinemas_data!$C$1:$C$49,"not Found")</f>
        <v>Chennai</v>
      </c>
      <c r="O4729">
        <f>_xlfn.XLOOKUP(A4729,Booking_data!$A$1:$A$6001,Booking_data!$H$1:$H$6001,"not found")</f>
        <v>2</v>
      </c>
      <c r="P4729">
        <f>_xlfn.XLOOKUP(A4729,Booking_data!$A$1:$A$6001,Booking_data!$I$1:$I$6001,"not Found")</f>
        <v>420</v>
      </c>
      <c r="Q4729">
        <f t="shared" si="367"/>
        <v>840</v>
      </c>
      <c r="R4729" t="str">
        <f>_xlfn.XLOOKUP(A4729,Booking_data!$A$1:$A$6001,Booking_data!$L$1:$L$6001,"Not Found")</f>
        <v>Debit Card</v>
      </c>
      <c r="S4729">
        <f>_xlfn.XLOOKUP(A4729,Booking_data!$A$1:$A$6001,Booking_data!$N$1:$N$6001,"not Found")</f>
        <v>24</v>
      </c>
      <c r="T4729" t="str">
        <f>_xlfn.XLOOKUP(A4729,Booking_data!$A$1:$A$6001,Booking_data!$O$1:$O$6001,"Not Found")</f>
        <v>Male</v>
      </c>
      <c r="U4729" t="str">
        <f t="shared" si="368"/>
        <v>Youngster</v>
      </c>
      <c r="V4729" t="str">
        <f t="shared" si="369"/>
        <v>Low Booking</v>
      </c>
    </row>
    <row r="4730" spans="1:22" x14ac:dyDescent="0.25">
      <c r="A4730" t="s">
        <v>4961</v>
      </c>
      <c r="B4730" s="1">
        <v>46084</v>
      </c>
      <c r="C4730" s="1">
        <v>46087</v>
      </c>
      <c r="D4730" s="9">
        <v>0.9375</v>
      </c>
      <c r="E4730" t="str">
        <f t="shared" si="365"/>
        <v>Weekday</v>
      </c>
      <c r="F4730" t="str">
        <f t="shared" si="366"/>
        <v>Mar</v>
      </c>
      <c r="G4730" t="str">
        <f>_xlfn.XLOOKUP(A4730,Booking_data!$A$1:$A$6001,Booking_data!$D$1:$D$6001,"not found")</f>
        <v>M015</v>
      </c>
      <c r="H4730" t="str">
        <f>_xlfn.XLOOKUP(G4730,Movies_data!$A$1:$A$41,Movies_data!$B$1:$B$41,"not found")</f>
        <v>Kalki 2898 AD</v>
      </c>
      <c r="I4730" t="str">
        <f>_xlfn.XLOOKUP(G4730,Movies_data!$A$1:$A$41,Movies_data!$D$1:$D$41,"not found")</f>
        <v>Sci-Fi</v>
      </c>
      <c r="J4730" t="str">
        <f>_xlfn.XLOOKUP(G4730,Movies_data!$A$1:$A$41,Movies_data!$C$1:$C$41,"not found")</f>
        <v>Telugu</v>
      </c>
      <c r="K4730">
        <f>_xlfn.XLOOKUP(G4730,Movies_data!$A$1:$A$41,Movies_data!$H$1:$H$41,"Not Found")</f>
        <v>7</v>
      </c>
      <c r="L4730" t="str">
        <f>_xlfn.XLOOKUP(A4730,Booking_data!$A$1:$A$6001,Booking_data!$E$1:$E$6001,"not Found")</f>
        <v>C051</v>
      </c>
      <c r="M4730" t="str">
        <f>_xlfn.XLOOKUP(L4730,Cinemas_data!$A$1:$A$49,Cinemas_data!$I$1:$I$49,"not Found")</f>
        <v>Asian Cinemas City Centre</v>
      </c>
      <c r="N4730" t="str">
        <f>_xlfn.XLOOKUP(L4730,Cinemas_data!$A$1:$A$49,Cinemas_data!$C$1:$C$49,"not Found")</f>
        <v>Bengaluru</v>
      </c>
      <c r="O4730">
        <f>_xlfn.XLOOKUP(A4730,Booking_data!$A$1:$A$6001,Booking_data!$H$1:$H$6001,"not found")</f>
        <v>3</v>
      </c>
      <c r="P4730">
        <f>_xlfn.XLOOKUP(A4730,Booking_data!$A$1:$A$6001,Booking_data!$I$1:$I$6001,"not Found")</f>
        <v>280</v>
      </c>
      <c r="Q4730">
        <f t="shared" si="367"/>
        <v>840</v>
      </c>
      <c r="R4730" t="str">
        <f>_xlfn.XLOOKUP(A4730,Booking_data!$A$1:$A$6001,Booking_data!$L$1:$L$6001,"Not Found")</f>
        <v>Wallet</v>
      </c>
      <c r="S4730">
        <f>_xlfn.XLOOKUP(A4730,Booking_data!$A$1:$A$6001,Booking_data!$N$1:$N$6001,"not Found")</f>
        <v>18</v>
      </c>
      <c r="T4730" t="str">
        <f>_xlfn.XLOOKUP(A4730,Booking_data!$A$1:$A$6001,Booking_data!$O$1:$O$6001,"Not Found")</f>
        <v>Male</v>
      </c>
      <c r="U4730" t="str">
        <f t="shared" si="368"/>
        <v>Youngster</v>
      </c>
      <c r="V4730" t="str">
        <f t="shared" si="369"/>
        <v>Medium Booking</v>
      </c>
    </row>
    <row r="4731" spans="1:22" x14ac:dyDescent="0.25">
      <c r="A4731" t="s">
        <v>4962</v>
      </c>
      <c r="B4731" s="1">
        <v>46084</v>
      </c>
      <c r="C4731" s="1">
        <v>46208</v>
      </c>
      <c r="D4731" s="9">
        <v>0.64583333333333337</v>
      </c>
      <c r="E4731" t="str">
        <f t="shared" si="365"/>
        <v>Weekday</v>
      </c>
      <c r="F4731" t="str">
        <f t="shared" si="366"/>
        <v>Mar</v>
      </c>
      <c r="G4731" t="str">
        <f>_xlfn.XLOOKUP(A4731,Booking_data!$A$1:$A$6001,Booking_data!$D$1:$D$6001,"not found")</f>
        <v>M008</v>
      </c>
      <c r="H4731" t="str">
        <f>_xlfn.XLOOKUP(G4731,Movies_data!$A$1:$A$41,Movies_data!$B$1:$B$41,"not found")</f>
        <v>Love Today</v>
      </c>
      <c r="I4731" t="str">
        <f>_xlfn.XLOOKUP(G4731,Movies_data!$A$1:$A$41,Movies_data!$D$1:$D$41,"not found")</f>
        <v>Romance</v>
      </c>
      <c r="J4731" t="str">
        <f>_xlfn.XLOOKUP(G4731,Movies_data!$A$1:$A$41,Movies_data!$C$1:$C$41,"not found")</f>
        <v>Tamil</v>
      </c>
      <c r="K4731">
        <f>_xlfn.XLOOKUP(G4731,Movies_data!$A$1:$A$41,Movies_data!$H$1:$H$41,"Not Found")</f>
        <v>7.4</v>
      </c>
      <c r="L4731" t="str">
        <f>_xlfn.XLOOKUP(A4731,Booking_data!$A$1:$A$6001,Booking_data!$E$1:$E$6001,"not Found")</f>
        <v>C163</v>
      </c>
      <c r="M4731" t="str">
        <f>_xlfn.XLOOKUP(L4731,Cinemas_data!$A$1:$A$49,Cinemas_data!$I$1:$I$49,"not Found")</f>
        <v>Miraj Cinemas Forum Mall</v>
      </c>
      <c r="N4731" t="str">
        <f>_xlfn.XLOOKUP(L4731,Cinemas_data!$A$1:$A$49,Cinemas_data!$C$1:$C$49,"not Found")</f>
        <v>Thiruvananthapuram</v>
      </c>
      <c r="O4731">
        <f>_xlfn.XLOOKUP(A4731,Booking_data!$A$1:$A$6001,Booking_data!$H$1:$H$6001,"not found")</f>
        <v>3</v>
      </c>
      <c r="P4731">
        <f>_xlfn.XLOOKUP(A4731,Booking_data!$A$1:$A$6001,Booking_data!$I$1:$I$6001,"not Found")</f>
        <v>260</v>
      </c>
      <c r="Q4731">
        <f t="shared" si="367"/>
        <v>780</v>
      </c>
      <c r="R4731" t="str">
        <f>_xlfn.XLOOKUP(A4731,Booking_data!$A$1:$A$6001,Booking_data!$L$1:$L$6001,"Not Found")</f>
        <v>UPI</v>
      </c>
      <c r="S4731">
        <f>_xlfn.XLOOKUP(A4731,Booking_data!$A$1:$A$6001,Booking_data!$N$1:$N$6001,"not Found")</f>
        <v>37</v>
      </c>
      <c r="T4731" t="str">
        <f>_xlfn.XLOOKUP(A4731,Booking_data!$A$1:$A$6001,Booking_data!$O$1:$O$6001,"Not Found")</f>
        <v>Other</v>
      </c>
      <c r="U4731" t="str">
        <f t="shared" si="368"/>
        <v>Middle Age</v>
      </c>
      <c r="V4731" t="str">
        <f t="shared" si="369"/>
        <v>Medium Booking</v>
      </c>
    </row>
    <row r="4732" spans="1:22" x14ac:dyDescent="0.25">
      <c r="A4732" t="s">
        <v>4963</v>
      </c>
      <c r="B4732" s="1">
        <v>46084</v>
      </c>
      <c r="C4732" s="1">
        <v>46123</v>
      </c>
      <c r="D4732" s="9">
        <v>0.53125</v>
      </c>
      <c r="E4732" t="str">
        <f t="shared" si="365"/>
        <v>Weekday</v>
      </c>
      <c r="F4732" t="str">
        <f t="shared" si="366"/>
        <v>Mar</v>
      </c>
      <c r="G4732" t="str">
        <f>_xlfn.XLOOKUP(A4732,Booking_data!$A$1:$A$6001,Booking_data!$D$1:$D$6001,"not found")</f>
        <v>M012</v>
      </c>
      <c r="H4732" t="str">
        <f>_xlfn.XLOOKUP(G4732,Movies_data!$A$1:$A$41,Movies_data!$B$1:$B$41,"not found")</f>
        <v>RRR</v>
      </c>
      <c r="I4732" t="str">
        <f>_xlfn.XLOOKUP(G4732,Movies_data!$A$1:$A$41,Movies_data!$D$1:$D$41,"not found")</f>
        <v>Action</v>
      </c>
      <c r="J4732" t="str">
        <f>_xlfn.XLOOKUP(G4732,Movies_data!$A$1:$A$41,Movies_data!$C$1:$C$41,"not found")</f>
        <v>Telugu</v>
      </c>
      <c r="K4732">
        <f>_xlfn.XLOOKUP(G4732,Movies_data!$A$1:$A$41,Movies_data!$H$1:$H$41,"Not Found")</f>
        <v>7.8</v>
      </c>
      <c r="L4732" t="str">
        <f>_xlfn.XLOOKUP(A4732,Booking_data!$A$1:$A$6001,Booking_data!$E$1:$E$6001,"not Found")</f>
        <v>C091</v>
      </c>
      <c r="M4732" t="str">
        <f>_xlfn.XLOOKUP(L4732,Cinemas_data!$A$1:$A$49,Cinemas_data!$I$1:$I$49,"not Found")</f>
        <v>Cinepolis City Centre</v>
      </c>
      <c r="N4732" t="str">
        <f>_xlfn.XLOOKUP(L4732,Cinemas_data!$A$1:$A$49,Cinemas_data!$C$1:$C$49,"not Found")</f>
        <v>Mumbai</v>
      </c>
      <c r="O4732">
        <f>_xlfn.XLOOKUP(A4732,Booking_data!$A$1:$A$6001,Booking_data!$H$1:$H$6001,"not found")</f>
        <v>4</v>
      </c>
      <c r="P4732">
        <f>_xlfn.XLOOKUP(A4732,Booking_data!$A$1:$A$6001,Booking_data!$I$1:$I$6001,"not Found")</f>
        <v>200</v>
      </c>
      <c r="Q4732">
        <f t="shared" si="367"/>
        <v>800</v>
      </c>
      <c r="R4732" t="str">
        <f>_xlfn.XLOOKUP(A4732,Booking_data!$A$1:$A$6001,Booking_data!$L$1:$L$6001,"Not Found")</f>
        <v>Wallet</v>
      </c>
      <c r="S4732">
        <f>_xlfn.XLOOKUP(A4732,Booking_data!$A$1:$A$6001,Booking_data!$N$1:$N$6001,"not Found")</f>
        <v>32</v>
      </c>
      <c r="T4732" t="str">
        <f>_xlfn.XLOOKUP(A4732,Booking_data!$A$1:$A$6001,Booking_data!$O$1:$O$6001,"Not Found")</f>
        <v>Male</v>
      </c>
      <c r="U4732" t="str">
        <f t="shared" si="368"/>
        <v>Middle Age</v>
      </c>
      <c r="V4732" t="str">
        <f t="shared" si="369"/>
        <v>Medium Booking</v>
      </c>
    </row>
    <row r="4733" spans="1:22" x14ac:dyDescent="0.25">
      <c r="A4733" t="s">
        <v>4964</v>
      </c>
      <c r="B4733" s="1">
        <v>46084</v>
      </c>
      <c r="C4733" s="1">
        <v>46026</v>
      </c>
      <c r="D4733" s="9">
        <v>0.39583333333333331</v>
      </c>
      <c r="E4733" t="str">
        <f t="shared" si="365"/>
        <v>Weekday</v>
      </c>
      <c r="F4733" t="str">
        <f t="shared" si="366"/>
        <v>Mar</v>
      </c>
      <c r="G4733" t="str">
        <f>_xlfn.XLOOKUP(A4733,Booking_data!$A$1:$A$6001,Booking_data!$D$1:$D$6001,"not found")</f>
        <v>M036</v>
      </c>
      <c r="H4733" t="str">
        <f>_xlfn.XLOOKUP(G4733,Movies_data!$A$1:$A$41,Movies_data!$B$1:$B$41,"not found")</f>
        <v>Avengers Endgame</v>
      </c>
      <c r="I4733" t="str">
        <f>_xlfn.XLOOKUP(G4733,Movies_data!$A$1:$A$41,Movies_data!$D$1:$D$41,"not found")</f>
        <v>Action</v>
      </c>
      <c r="J4733" t="str">
        <f>_xlfn.XLOOKUP(G4733,Movies_data!$A$1:$A$41,Movies_data!$C$1:$C$41,"not found")</f>
        <v>English</v>
      </c>
      <c r="K4733">
        <f>_xlfn.XLOOKUP(G4733,Movies_data!$A$1:$A$41,Movies_data!$H$1:$H$41,"Not Found")</f>
        <v>8.4</v>
      </c>
      <c r="L4733" t="str">
        <f>_xlfn.XLOOKUP(A4733,Booking_data!$A$1:$A$6001,Booking_data!$E$1:$E$6001,"not Found")</f>
        <v>C132</v>
      </c>
      <c r="M4733" t="str">
        <f>_xlfn.XLOOKUP(L4733,Cinemas_data!$A$1:$A$49,Cinemas_data!$I$1:$I$49,"not Found")</f>
        <v>City Pride Grand Mall</v>
      </c>
      <c r="N4733" t="str">
        <f>_xlfn.XLOOKUP(L4733,Cinemas_data!$A$1:$A$49,Cinemas_data!$C$1:$C$49,"not Found")</f>
        <v>Kolkata</v>
      </c>
      <c r="O4733">
        <f>_xlfn.XLOOKUP(A4733,Booking_data!$A$1:$A$6001,Booking_data!$H$1:$H$6001,"not found")</f>
        <v>4</v>
      </c>
      <c r="P4733">
        <f>_xlfn.XLOOKUP(A4733,Booking_data!$A$1:$A$6001,Booking_data!$I$1:$I$6001,"not Found")</f>
        <v>260</v>
      </c>
      <c r="Q4733">
        <f t="shared" si="367"/>
        <v>1040</v>
      </c>
      <c r="R4733" t="str">
        <f>_xlfn.XLOOKUP(A4733,Booking_data!$A$1:$A$6001,Booking_data!$L$1:$L$6001,"Not Found")</f>
        <v>Debit Card</v>
      </c>
      <c r="S4733">
        <f>_xlfn.XLOOKUP(A4733,Booking_data!$A$1:$A$6001,Booking_data!$N$1:$N$6001,"not Found")</f>
        <v>26</v>
      </c>
      <c r="T4733" t="str">
        <f>_xlfn.XLOOKUP(A4733,Booking_data!$A$1:$A$6001,Booking_data!$O$1:$O$6001,"Not Found")</f>
        <v>Other</v>
      </c>
      <c r="U4733" t="str">
        <f t="shared" si="368"/>
        <v>Youngster</v>
      </c>
      <c r="V4733" t="str">
        <f t="shared" si="369"/>
        <v>Medium Booking</v>
      </c>
    </row>
    <row r="4734" spans="1:22" x14ac:dyDescent="0.25">
      <c r="A4734" t="s">
        <v>4965</v>
      </c>
      <c r="B4734" s="1">
        <v>46084</v>
      </c>
      <c r="C4734" s="1">
        <v>46172</v>
      </c>
      <c r="D4734" s="9">
        <v>0.9375</v>
      </c>
      <c r="E4734" t="str">
        <f t="shared" si="365"/>
        <v>Weekday</v>
      </c>
      <c r="F4734" t="str">
        <f t="shared" si="366"/>
        <v>Mar</v>
      </c>
      <c r="G4734" t="str">
        <f>_xlfn.XLOOKUP(A4734,Booking_data!$A$1:$A$6001,Booking_data!$D$1:$D$6001,"not found")</f>
        <v>M004</v>
      </c>
      <c r="H4734" t="str">
        <f>_xlfn.XLOOKUP(G4734,Movies_data!$A$1:$A$41,Movies_data!$B$1:$B$41,"not found")</f>
        <v>Ponniyin Selvan I</v>
      </c>
      <c r="I4734" t="str">
        <f>_xlfn.XLOOKUP(G4734,Movies_data!$A$1:$A$41,Movies_data!$D$1:$D$41,"not found")</f>
        <v>Drama</v>
      </c>
      <c r="J4734" t="str">
        <f>_xlfn.XLOOKUP(G4734,Movies_data!$A$1:$A$41,Movies_data!$C$1:$C$41,"not found")</f>
        <v>Tamil</v>
      </c>
      <c r="K4734">
        <f>_xlfn.XLOOKUP(G4734,Movies_data!$A$1:$A$41,Movies_data!$H$1:$H$41,"Not Found")</f>
        <v>7.6</v>
      </c>
      <c r="L4734" t="str">
        <f>_xlfn.XLOOKUP(A4734,Booking_data!$A$1:$A$6001,Booking_data!$E$1:$E$6001,"not Found")</f>
        <v>C151</v>
      </c>
      <c r="M4734" t="str">
        <f>_xlfn.XLOOKUP(L4734,Cinemas_data!$A$1:$A$49,Cinemas_data!$I$1:$I$49,"not Found")</f>
        <v>PVR City Centre</v>
      </c>
      <c r="N4734" t="str">
        <f>_xlfn.XLOOKUP(L4734,Cinemas_data!$A$1:$A$49,Cinemas_data!$C$1:$C$49,"not Found")</f>
        <v>Kochi</v>
      </c>
      <c r="O4734">
        <f>_xlfn.XLOOKUP(A4734,Booking_data!$A$1:$A$6001,Booking_data!$H$1:$H$6001,"not found")</f>
        <v>4</v>
      </c>
      <c r="P4734">
        <f>_xlfn.XLOOKUP(A4734,Booking_data!$A$1:$A$6001,Booking_data!$I$1:$I$6001,"not Found")</f>
        <v>360</v>
      </c>
      <c r="Q4734">
        <f t="shared" si="367"/>
        <v>1440</v>
      </c>
      <c r="R4734" t="str">
        <f>_xlfn.XLOOKUP(A4734,Booking_data!$A$1:$A$6001,Booking_data!$L$1:$L$6001,"Not Found")</f>
        <v>Wallet</v>
      </c>
      <c r="S4734">
        <f>_xlfn.XLOOKUP(A4734,Booking_data!$A$1:$A$6001,Booking_data!$N$1:$N$6001,"not Found")</f>
        <v>22</v>
      </c>
      <c r="T4734" t="str">
        <f>_xlfn.XLOOKUP(A4734,Booking_data!$A$1:$A$6001,Booking_data!$O$1:$O$6001,"Not Found")</f>
        <v>Male</v>
      </c>
      <c r="U4734" t="str">
        <f t="shared" si="368"/>
        <v>Youngster</v>
      </c>
      <c r="V4734" t="str">
        <f t="shared" si="369"/>
        <v>Medium Booking</v>
      </c>
    </row>
    <row r="4735" spans="1:22" x14ac:dyDescent="0.25">
      <c r="A4735" t="s">
        <v>4966</v>
      </c>
      <c r="B4735" s="1">
        <v>46084</v>
      </c>
      <c r="C4735" s="1">
        <v>46196</v>
      </c>
      <c r="D4735" s="9">
        <v>0.53125</v>
      </c>
      <c r="E4735" t="str">
        <f t="shared" si="365"/>
        <v>Weekday</v>
      </c>
      <c r="F4735" t="str">
        <f t="shared" si="366"/>
        <v>Mar</v>
      </c>
      <c r="G4735" t="str">
        <f>_xlfn.XLOOKUP(A4735,Booking_data!$A$1:$A$6001,Booking_data!$D$1:$D$6001,"not found")</f>
        <v>M021</v>
      </c>
      <c r="H4735" t="str">
        <f>_xlfn.XLOOKUP(G4735,Movies_data!$A$1:$A$41,Movies_data!$B$1:$B$41,"not found")</f>
        <v>Pathaan</v>
      </c>
      <c r="I4735" t="str">
        <f>_xlfn.XLOOKUP(G4735,Movies_data!$A$1:$A$41,Movies_data!$D$1:$D$41,"not found")</f>
        <v>Action</v>
      </c>
      <c r="J4735" t="str">
        <f>_xlfn.XLOOKUP(G4735,Movies_data!$A$1:$A$41,Movies_data!$C$1:$C$41,"not found")</f>
        <v>Hindi</v>
      </c>
      <c r="K4735">
        <f>_xlfn.XLOOKUP(G4735,Movies_data!$A$1:$A$41,Movies_data!$H$1:$H$41,"Not Found")</f>
        <v>5.9</v>
      </c>
      <c r="L4735" t="str">
        <f>_xlfn.XLOOKUP(A4735,Booking_data!$A$1:$A$6001,Booking_data!$E$1:$E$6001,"not Found")</f>
        <v>C063</v>
      </c>
      <c r="M4735" t="str">
        <f>_xlfn.XLOOKUP(L4735,Cinemas_data!$A$1:$A$49,Cinemas_data!$I$1:$I$49,"not Found")</f>
        <v>INOX Forum Mall</v>
      </c>
      <c r="N4735" t="str">
        <f>_xlfn.XLOOKUP(L4735,Cinemas_data!$A$1:$A$49,Cinemas_data!$C$1:$C$49,"not Found")</f>
        <v>Mysuru</v>
      </c>
      <c r="O4735">
        <f>_xlfn.XLOOKUP(A4735,Booking_data!$A$1:$A$6001,Booking_data!$H$1:$H$6001,"not found")</f>
        <v>3</v>
      </c>
      <c r="P4735">
        <f>_xlfn.XLOOKUP(A4735,Booking_data!$A$1:$A$6001,Booking_data!$I$1:$I$6001,"not Found")</f>
        <v>240</v>
      </c>
      <c r="Q4735">
        <f t="shared" si="367"/>
        <v>720</v>
      </c>
      <c r="R4735" t="str">
        <f>_xlfn.XLOOKUP(A4735,Booking_data!$A$1:$A$6001,Booking_data!$L$1:$L$6001,"Not Found")</f>
        <v>Wallet</v>
      </c>
      <c r="S4735">
        <f>_xlfn.XLOOKUP(A4735,Booking_data!$A$1:$A$6001,Booking_data!$N$1:$N$6001,"not Found")</f>
        <v>48</v>
      </c>
      <c r="T4735" t="str">
        <f>_xlfn.XLOOKUP(A4735,Booking_data!$A$1:$A$6001,Booking_data!$O$1:$O$6001,"Not Found")</f>
        <v>Male</v>
      </c>
      <c r="U4735" t="str">
        <f t="shared" si="368"/>
        <v>Above 45</v>
      </c>
      <c r="V4735" t="str">
        <f t="shared" si="369"/>
        <v>Medium Booking</v>
      </c>
    </row>
    <row r="4736" spans="1:22" x14ac:dyDescent="0.25">
      <c r="A4736" t="s">
        <v>4967</v>
      </c>
      <c r="B4736" s="1">
        <v>46084</v>
      </c>
      <c r="C4736" s="1">
        <v>46094</v>
      </c>
      <c r="D4736" s="9">
        <v>0.53125</v>
      </c>
      <c r="E4736" t="str">
        <f t="shared" si="365"/>
        <v>Weekday</v>
      </c>
      <c r="F4736" t="str">
        <f t="shared" si="366"/>
        <v>Mar</v>
      </c>
      <c r="G4736" t="str">
        <f>_xlfn.XLOOKUP(A4736,Booking_data!$A$1:$A$6001,Booking_data!$D$1:$D$6001,"not found")</f>
        <v>M029</v>
      </c>
      <c r="H4736" t="str">
        <f>_xlfn.XLOOKUP(G4736,Movies_data!$A$1:$A$41,Movies_data!$B$1:$B$41,"not found")</f>
        <v>777 Charlie</v>
      </c>
      <c r="I4736" t="str">
        <f>_xlfn.XLOOKUP(G4736,Movies_data!$A$1:$A$41,Movies_data!$D$1:$D$41,"not found")</f>
        <v>Adventure</v>
      </c>
      <c r="J4736" t="str">
        <f>_xlfn.XLOOKUP(G4736,Movies_data!$A$1:$A$41,Movies_data!$C$1:$C$41,"not found")</f>
        <v>Kannada</v>
      </c>
      <c r="K4736">
        <f>_xlfn.XLOOKUP(G4736,Movies_data!$A$1:$A$41,Movies_data!$H$1:$H$41,"Not Found")</f>
        <v>8.6999999999999993</v>
      </c>
      <c r="L4736" t="str">
        <f>_xlfn.XLOOKUP(A4736,Booking_data!$A$1:$A$6001,Booking_data!$E$1:$E$6001,"not Found")</f>
        <v>C013</v>
      </c>
      <c r="M4736" t="str">
        <f>_xlfn.XLOOKUP(L4736,Cinemas_data!$A$1:$A$49,Cinemas_data!$I$1:$I$49,"not Found")</f>
        <v>Mukta A2 Cinemas Forum Mall</v>
      </c>
      <c r="N4736" t="str">
        <f>_xlfn.XLOOKUP(L4736,Cinemas_data!$A$1:$A$49,Cinemas_data!$C$1:$C$49,"not Found")</f>
        <v>Chennai</v>
      </c>
      <c r="O4736">
        <f>_xlfn.XLOOKUP(A4736,Booking_data!$A$1:$A$6001,Booking_data!$H$1:$H$6001,"not found")</f>
        <v>6</v>
      </c>
      <c r="P4736">
        <f>_xlfn.XLOOKUP(A4736,Booking_data!$A$1:$A$6001,Booking_data!$I$1:$I$6001,"not Found")</f>
        <v>240</v>
      </c>
      <c r="Q4736">
        <f t="shared" si="367"/>
        <v>1440</v>
      </c>
      <c r="R4736" t="str">
        <f>_xlfn.XLOOKUP(A4736,Booking_data!$A$1:$A$6001,Booking_data!$L$1:$L$6001,"Not Found")</f>
        <v>Credit Card</v>
      </c>
      <c r="S4736">
        <f>_xlfn.XLOOKUP(A4736,Booking_data!$A$1:$A$6001,Booking_data!$N$1:$N$6001,"not Found")</f>
        <v>40</v>
      </c>
      <c r="T4736" t="str">
        <f>_xlfn.XLOOKUP(A4736,Booking_data!$A$1:$A$6001,Booking_data!$O$1:$O$6001,"Not Found")</f>
        <v>Male</v>
      </c>
      <c r="U4736" t="str">
        <f t="shared" si="368"/>
        <v>Middle Age</v>
      </c>
      <c r="V4736" t="str">
        <f t="shared" si="369"/>
        <v>High Booking</v>
      </c>
    </row>
    <row r="4737" spans="1:22" x14ac:dyDescent="0.25">
      <c r="A4737" t="s">
        <v>4968</v>
      </c>
      <c r="B4737" s="1">
        <v>46084</v>
      </c>
      <c r="C4737" s="1">
        <v>46170</v>
      </c>
      <c r="D4737" s="9">
        <v>0.88541666666666663</v>
      </c>
      <c r="E4737" t="str">
        <f t="shared" si="365"/>
        <v>Weekday</v>
      </c>
      <c r="F4737" t="str">
        <f t="shared" si="366"/>
        <v>Mar</v>
      </c>
      <c r="G4737" t="str">
        <f>_xlfn.XLOOKUP(A4737,Booking_data!$A$1:$A$6001,Booking_data!$D$1:$D$6001,"not found")</f>
        <v>M034</v>
      </c>
      <c r="H4737" t="str">
        <f>_xlfn.XLOOKUP(G4737,Movies_data!$A$1:$A$41,Movies_data!$B$1:$B$41,"not found")</f>
        <v>Manjummel Boys</v>
      </c>
      <c r="I4737" t="str">
        <f>_xlfn.XLOOKUP(G4737,Movies_data!$A$1:$A$41,Movies_data!$D$1:$D$41,"not found")</f>
        <v>Adventure</v>
      </c>
      <c r="J4737" t="str">
        <f>_xlfn.XLOOKUP(G4737,Movies_data!$A$1:$A$41,Movies_data!$C$1:$C$41,"not found")</f>
        <v>Malayalam</v>
      </c>
      <c r="K4737">
        <f>_xlfn.XLOOKUP(G4737,Movies_data!$A$1:$A$41,Movies_data!$H$1:$H$41,"Not Found")</f>
        <v>8.3000000000000007</v>
      </c>
      <c r="L4737" t="str">
        <f>_xlfn.XLOOKUP(A4737,Booking_data!$A$1:$A$6001,Booking_data!$E$1:$E$6001,"not Found")</f>
        <v>C082</v>
      </c>
      <c r="M4737" t="str">
        <f>_xlfn.XLOOKUP(L4737,Cinemas_data!$A$1:$A$49,Cinemas_data!$I$1:$I$49,"not Found")</f>
        <v>Cinepolis Grand Mall</v>
      </c>
      <c r="N4737" t="str">
        <f>_xlfn.XLOOKUP(L4737,Cinemas_data!$A$1:$A$49,Cinemas_data!$C$1:$C$49,"not Found")</f>
        <v>Vijayawada</v>
      </c>
      <c r="O4737">
        <f>_xlfn.XLOOKUP(A4737,Booking_data!$A$1:$A$6001,Booking_data!$H$1:$H$6001,"not found")</f>
        <v>3</v>
      </c>
      <c r="P4737">
        <f>_xlfn.XLOOKUP(A4737,Booking_data!$A$1:$A$6001,Booking_data!$I$1:$I$6001,"not Found")</f>
        <v>360</v>
      </c>
      <c r="Q4737">
        <f t="shared" si="367"/>
        <v>1080</v>
      </c>
      <c r="R4737" t="str">
        <f>_xlfn.XLOOKUP(A4737,Booking_data!$A$1:$A$6001,Booking_data!$L$1:$L$6001,"Not Found")</f>
        <v>Debit Card</v>
      </c>
      <c r="S4737">
        <f>_xlfn.XLOOKUP(A4737,Booking_data!$A$1:$A$6001,Booking_data!$N$1:$N$6001,"not Found")</f>
        <v>28</v>
      </c>
      <c r="T4737" t="str">
        <f>_xlfn.XLOOKUP(A4737,Booking_data!$A$1:$A$6001,Booking_data!$O$1:$O$6001,"Not Found")</f>
        <v>Other</v>
      </c>
      <c r="U4737" t="str">
        <f t="shared" si="368"/>
        <v>Youngster</v>
      </c>
      <c r="V4737" t="str">
        <f t="shared" si="369"/>
        <v>Medium Booking</v>
      </c>
    </row>
    <row r="4738" spans="1:22" x14ac:dyDescent="0.25">
      <c r="A4738" t="s">
        <v>4969</v>
      </c>
      <c r="B4738" s="1">
        <v>46084</v>
      </c>
      <c r="C4738" s="1">
        <v>46205</v>
      </c>
      <c r="D4738" s="9">
        <v>0.88541666666666663</v>
      </c>
      <c r="E4738" t="str">
        <f t="shared" si="365"/>
        <v>Weekday</v>
      </c>
      <c r="F4738" t="str">
        <f t="shared" si="366"/>
        <v>Mar</v>
      </c>
      <c r="G4738" t="str">
        <f>_xlfn.XLOOKUP(A4738,Booking_data!$A$1:$A$6001,Booking_data!$D$1:$D$6001,"not found")</f>
        <v>M039</v>
      </c>
      <c r="H4738" t="str">
        <f>_xlfn.XLOOKUP(G4738,Movies_data!$A$1:$A$41,Movies_data!$B$1:$B$41,"not found")</f>
        <v>Dune: Part Two</v>
      </c>
      <c r="I4738" t="str">
        <f>_xlfn.XLOOKUP(G4738,Movies_data!$A$1:$A$41,Movies_data!$D$1:$D$41,"not found")</f>
        <v>Sci-Fi</v>
      </c>
      <c r="J4738" t="str">
        <f>_xlfn.XLOOKUP(G4738,Movies_data!$A$1:$A$41,Movies_data!$C$1:$C$41,"not found")</f>
        <v>English</v>
      </c>
      <c r="K4738">
        <f>_xlfn.XLOOKUP(G4738,Movies_data!$A$1:$A$41,Movies_data!$H$1:$H$41,"Not Found")</f>
        <v>8.5</v>
      </c>
      <c r="L4738" t="str">
        <f>_xlfn.XLOOKUP(A4738,Booking_data!$A$1:$A$6001,Booking_data!$E$1:$E$6001,"not Found")</f>
        <v>C121</v>
      </c>
      <c r="M4738" t="str">
        <f>_xlfn.XLOOKUP(L4738,Cinemas_data!$A$1:$A$49,Cinemas_data!$I$1:$I$49,"not Found")</f>
        <v>MovieMax City Centre</v>
      </c>
      <c r="N4738" t="str">
        <f>_xlfn.XLOOKUP(L4738,Cinemas_data!$A$1:$A$49,Cinemas_data!$C$1:$C$49,"not Found")</f>
        <v>Noida</v>
      </c>
      <c r="O4738">
        <f>_xlfn.XLOOKUP(A4738,Booking_data!$A$1:$A$6001,Booking_data!$H$1:$H$6001,"not found")</f>
        <v>2</v>
      </c>
      <c r="P4738">
        <f>_xlfn.XLOOKUP(A4738,Booking_data!$A$1:$A$6001,Booking_data!$I$1:$I$6001,"not Found")</f>
        <v>240</v>
      </c>
      <c r="Q4738">
        <f t="shared" si="367"/>
        <v>480</v>
      </c>
      <c r="R4738" t="str">
        <f>_xlfn.XLOOKUP(A4738,Booking_data!$A$1:$A$6001,Booking_data!$L$1:$L$6001,"Not Found")</f>
        <v>Credit Card</v>
      </c>
      <c r="S4738">
        <f>_xlfn.XLOOKUP(A4738,Booking_data!$A$1:$A$6001,Booking_data!$N$1:$N$6001,"not Found")</f>
        <v>40</v>
      </c>
      <c r="T4738" t="str">
        <f>_xlfn.XLOOKUP(A4738,Booking_data!$A$1:$A$6001,Booking_data!$O$1:$O$6001,"Not Found")</f>
        <v>Male</v>
      </c>
      <c r="U4738" t="str">
        <f t="shared" si="368"/>
        <v>Middle Age</v>
      </c>
      <c r="V4738" t="str">
        <f t="shared" si="369"/>
        <v>Low Booking</v>
      </c>
    </row>
    <row r="4739" spans="1:22" x14ac:dyDescent="0.25">
      <c r="A4739" t="s">
        <v>4970</v>
      </c>
      <c r="B4739" s="1">
        <v>46084</v>
      </c>
      <c r="C4739" s="1">
        <v>46092</v>
      </c>
      <c r="D4739" s="9">
        <v>0.77083333333333337</v>
      </c>
      <c r="E4739" t="str">
        <f t="shared" ref="E4739:E4802" si="370">IF(WEEKDAY(B4739,2)&lt;=5,"Weekday","Weekend")</f>
        <v>Weekday</v>
      </c>
      <c r="F4739" t="str">
        <f t="shared" ref="F4739:F4802" si="371">TEXT(B4739,"mmm")</f>
        <v>Mar</v>
      </c>
      <c r="G4739" t="str">
        <f>_xlfn.XLOOKUP(A4739,Booking_data!$A$1:$A$6001,Booking_data!$D$1:$D$6001,"not found")</f>
        <v>M025</v>
      </c>
      <c r="H4739" t="str">
        <f>_xlfn.XLOOKUP(G4739,Movies_data!$A$1:$A$41,Movies_data!$B$1:$B$41,"not found")</f>
        <v>Rocky Aur Rani Kii Prem Kahaani</v>
      </c>
      <c r="I4739" t="str">
        <f>_xlfn.XLOOKUP(G4739,Movies_data!$A$1:$A$41,Movies_data!$D$1:$D$41,"not found")</f>
        <v>Romance</v>
      </c>
      <c r="J4739" t="str">
        <f>_xlfn.XLOOKUP(G4739,Movies_data!$A$1:$A$41,Movies_data!$C$1:$C$41,"not found")</f>
        <v>Hindi</v>
      </c>
      <c r="K4739">
        <f>_xlfn.XLOOKUP(G4739,Movies_data!$A$1:$A$41,Movies_data!$H$1:$H$41,"Not Found")</f>
        <v>6.8</v>
      </c>
      <c r="L4739" t="str">
        <f>_xlfn.XLOOKUP(A4739,Booking_data!$A$1:$A$6001,Booking_data!$E$1:$E$6001,"not Found")</f>
        <v>C063</v>
      </c>
      <c r="M4739" t="str">
        <f>_xlfn.XLOOKUP(L4739,Cinemas_data!$A$1:$A$49,Cinemas_data!$I$1:$I$49,"not Found")</f>
        <v>INOX Forum Mall</v>
      </c>
      <c r="N4739" t="str">
        <f>_xlfn.XLOOKUP(L4739,Cinemas_data!$A$1:$A$49,Cinemas_data!$C$1:$C$49,"not Found")</f>
        <v>Mysuru</v>
      </c>
      <c r="O4739">
        <f>_xlfn.XLOOKUP(A4739,Booking_data!$A$1:$A$6001,Booking_data!$H$1:$H$6001,"not found")</f>
        <v>4</v>
      </c>
      <c r="P4739">
        <f>_xlfn.XLOOKUP(A4739,Booking_data!$A$1:$A$6001,Booking_data!$I$1:$I$6001,"not Found")</f>
        <v>240</v>
      </c>
      <c r="Q4739">
        <f t="shared" ref="Q4739:Q4802" si="372">O4739*P4739</f>
        <v>960</v>
      </c>
      <c r="R4739" t="str">
        <f>_xlfn.XLOOKUP(A4739,Booking_data!$A$1:$A$6001,Booking_data!$L$1:$L$6001,"Not Found")</f>
        <v>Debit Card</v>
      </c>
      <c r="S4739">
        <f>_xlfn.XLOOKUP(A4739,Booking_data!$A$1:$A$6001,Booking_data!$N$1:$N$6001,"not Found")</f>
        <v>43</v>
      </c>
      <c r="T4739" t="str">
        <f>_xlfn.XLOOKUP(A4739,Booking_data!$A$1:$A$6001,Booking_data!$O$1:$O$6001,"Not Found")</f>
        <v>Other</v>
      </c>
      <c r="U4739" t="str">
        <f t="shared" ref="U4739:U4802" si="373">IF(S4739&lt;18,"Below 18",IF(S4739&lt;30,"Youngster",IF(S4739&lt;45,"Middle Age","Above 45")))</f>
        <v>Middle Age</v>
      </c>
      <c r="V4739" t="str">
        <f t="shared" ref="V4739:V4802" si="374">IF(O4739&lt;=2,"Low Booking",IF(O4739&lt;=4,"Medium Booking","High Booking"))</f>
        <v>Medium Booking</v>
      </c>
    </row>
    <row r="4740" spans="1:22" x14ac:dyDescent="0.25">
      <c r="A4740" t="s">
        <v>4971</v>
      </c>
      <c r="B4740" s="1">
        <v>46084</v>
      </c>
      <c r="C4740" s="1">
        <v>46202</v>
      </c>
      <c r="D4740" s="9">
        <v>0.77083333333333337</v>
      </c>
      <c r="E4740" t="str">
        <f t="shared" si="370"/>
        <v>Weekday</v>
      </c>
      <c r="F4740" t="str">
        <f t="shared" si="371"/>
        <v>Mar</v>
      </c>
      <c r="G4740" t="str">
        <f>_xlfn.XLOOKUP(A4740,Booking_data!$A$1:$A$6001,Booking_data!$D$1:$D$6001,"not found")</f>
        <v>M004</v>
      </c>
      <c r="H4740" t="str">
        <f>_xlfn.XLOOKUP(G4740,Movies_data!$A$1:$A$41,Movies_data!$B$1:$B$41,"not found")</f>
        <v>Ponniyin Selvan I</v>
      </c>
      <c r="I4740" t="str">
        <f>_xlfn.XLOOKUP(G4740,Movies_data!$A$1:$A$41,Movies_data!$D$1:$D$41,"not found")</f>
        <v>Drama</v>
      </c>
      <c r="J4740" t="str">
        <f>_xlfn.XLOOKUP(G4740,Movies_data!$A$1:$A$41,Movies_data!$C$1:$C$41,"not found")</f>
        <v>Tamil</v>
      </c>
      <c r="K4740">
        <f>_xlfn.XLOOKUP(G4740,Movies_data!$A$1:$A$41,Movies_data!$H$1:$H$41,"Not Found")</f>
        <v>7.6</v>
      </c>
      <c r="L4740" t="str">
        <f>_xlfn.XLOOKUP(A4740,Booking_data!$A$1:$A$6001,Booking_data!$E$1:$E$6001,"not Found")</f>
        <v>C132</v>
      </c>
      <c r="M4740" t="str">
        <f>_xlfn.XLOOKUP(L4740,Cinemas_data!$A$1:$A$49,Cinemas_data!$I$1:$I$49,"not Found")</f>
        <v>City Pride Grand Mall</v>
      </c>
      <c r="N4740" t="str">
        <f>_xlfn.XLOOKUP(L4740,Cinemas_data!$A$1:$A$49,Cinemas_data!$C$1:$C$49,"not Found")</f>
        <v>Kolkata</v>
      </c>
      <c r="O4740">
        <f>_xlfn.XLOOKUP(A4740,Booking_data!$A$1:$A$6001,Booking_data!$H$1:$H$6001,"not found")</f>
        <v>4</v>
      </c>
      <c r="P4740">
        <f>_xlfn.XLOOKUP(A4740,Booking_data!$A$1:$A$6001,Booking_data!$I$1:$I$6001,"not Found")</f>
        <v>260</v>
      </c>
      <c r="Q4740">
        <f t="shared" si="372"/>
        <v>1040</v>
      </c>
      <c r="R4740" t="str">
        <f>_xlfn.XLOOKUP(A4740,Booking_data!$A$1:$A$6001,Booking_data!$L$1:$L$6001,"Not Found")</f>
        <v>Wallet</v>
      </c>
      <c r="S4740">
        <f>_xlfn.XLOOKUP(A4740,Booking_data!$A$1:$A$6001,Booking_data!$N$1:$N$6001,"not Found")</f>
        <v>52</v>
      </c>
      <c r="T4740" t="str">
        <f>_xlfn.XLOOKUP(A4740,Booking_data!$A$1:$A$6001,Booking_data!$O$1:$O$6001,"Not Found")</f>
        <v>Male</v>
      </c>
      <c r="U4740" t="str">
        <f t="shared" si="373"/>
        <v>Above 45</v>
      </c>
      <c r="V4740" t="str">
        <f t="shared" si="374"/>
        <v>Medium Booking</v>
      </c>
    </row>
    <row r="4741" spans="1:22" x14ac:dyDescent="0.25">
      <c r="A4741" t="s">
        <v>4972</v>
      </c>
      <c r="B4741" s="1">
        <v>46084</v>
      </c>
      <c r="C4741" s="1">
        <v>46117</v>
      </c>
      <c r="D4741" s="9">
        <v>0.53125</v>
      </c>
      <c r="E4741" t="str">
        <f t="shared" si="370"/>
        <v>Weekday</v>
      </c>
      <c r="F4741" t="str">
        <f t="shared" si="371"/>
        <v>Mar</v>
      </c>
      <c r="G4741" t="str">
        <f>_xlfn.XLOOKUP(A4741,Booking_data!$A$1:$A$6001,Booking_data!$D$1:$D$6001,"not found")</f>
        <v>M025</v>
      </c>
      <c r="H4741" t="str">
        <f>_xlfn.XLOOKUP(G4741,Movies_data!$A$1:$A$41,Movies_data!$B$1:$B$41,"not found")</f>
        <v>Rocky Aur Rani Kii Prem Kahaani</v>
      </c>
      <c r="I4741" t="str">
        <f>_xlfn.XLOOKUP(G4741,Movies_data!$A$1:$A$41,Movies_data!$D$1:$D$41,"not found")</f>
        <v>Romance</v>
      </c>
      <c r="J4741" t="str">
        <f>_xlfn.XLOOKUP(G4741,Movies_data!$A$1:$A$41,Movies_data!$C$1:$C$41,"not found")</f>
        <v>Hindi</v>
      </c>
      <c r="K4741">
        <f>_xlfn.XLOOKUP(G4741,Movies_data!$A$1:$A$41,Movies_data!$H$1:$H$41,"Not Found")</f>
        <v>6.8</v>
      </c>
      <c r="L4741" t="str">
        <f>_xlfn.XLOOKUP(A4741,Booking_data!$A$1:$A$6001,Booking_data!$E$1:$E$6001,"not Found")</f>
        <v>C032</v>
      </c>
      <c r="M4741" t="str">
        <f>_xlfn.XLOOKUP(L4741,Cinemas_data!$A$1:$A$49,Cinemas_data!$I$1:$I$49,"not Found")</f>
        <v>MovieMax Grand Mall</v>
      </c>
      <c r="N4741" t="str">
        <f>_xlfn.XLOOKUP(L4741,Cinemas_data!$A$1:$A$49,Cinemas_data!$C$1:$C$49,"not Found")</f>
        <v>Madurai</v>
      </c>
      <c r="O4741">
        <f>_xlfn.XLOOKUP(A4741,Booking_data!$A$1:$A$6001,Booking_data!$H$1:$H$6001,"not found")</f>
        <v>2</v>
      </c>
      <c r="P4741">
        <f>_xlfn.XLOOKUP(A4741,Booking_data!$A$1:$A$6001,Booking_data!$I$1:$I$6001,"not Found")</f>
        <v>160</v>
      </c>
      <c r="Q4741">
        <f t="shared" si="372"/>
        <v>320</v>
      </c>
      <c r="R4741" t="str">
        <f>_xlfn.XLOOKUP(A4741,Booking_data!$A$1:$A$6001,Booking_data!$L$1:$L$6001,"Not Found")</f>
        <v>Debit Card</v>
      </c>
      <c r="S4741">
        <f>_xlfn.XLOOKUP(A4741,Booking_data!$A$1:$A$6001,Booking_data!$N$1:$N$6001,"not Found")</f>
        <v>48</v>
      </c>
      <c r="T4741" t="str">
        <f>_xlfn.XLOOKUP(A4741,Booking_data!$A$1:$A$6001,Booking_data!$O$1:$O$6001,"Not Found")</f>
        <v>Female</v>
      </c>
      <c r="U4741" t="str">
        <f t="shared" si="373"/>
        <v>Above 45</v>
      </c>
      <c r="V4741" t="str">
        <f t="shared" si="374"/>
        <v>Low Booking</v>
      </c>
    </row>
    <row r="4742" spans="1:22" x14ac:dyDescent="0.25">
      <c r="A4742" t="s">
        <v>4973</v>
      </c>
      <c r="B4742" s="1">
        <v>46084</v>
      </c>
      <c r="C4742" s="1">
        <v>46112</v>
      </c>
      <c r="D4742" s="9">
        <v>0.88541666666666663</v>
      </c>
      <c r="E4742" t="str">
        <f t="shared" si="370"/>
        <v>Weekday</v>
      </c>
      <c r="F4742" t="str">
        <f t="shared" si="371"/>
        <v>Mar</v>
      </c>
      <c r="G4742" t="str">
        <f>_xlfn.XLOOKUP(A4742,Booking_data!$A$1:$A$6001,Booking_data!$D$1:$D$6001,"not found")</f>
        <v>M016</v>
      </c>
      <c r="H4742" t="str">
        <f>_xlfn.XLOOKUP(G4742,Movies_data!$A$1:$A$41,Movies_data!$B$1:$B$41,"not found")</f>
        <v>Arjun Reddy</v>
      </c>
      <c r="I4742" t="str">
        <f>_xlfn.XLOOKUP(G4742,Movies_data!$A$1:$A$41,Movies_data!$D$1:$D$41,"not found")</f>
        <v>Drama</v>
      </c>
      <c r="J4742" t="str">
        <f>_xlfn.XLOOKUP(G4742,Movies_data!$A$1:$A$41,Movies_data!$C$1:$C$41,"not found")</f>
        <v>Telugu</v>
      </c>
      <c r="K4742">
        <f>_xlfn.XLOOKUP(G4742,Movies_data!$A$1:$A$41,Movies_data!$H$1:$H$41,"Not Found")</f>
        <v>7.7</v>
      </c>
      <c r="L4742" t="str">
        <f>_xlfn.XLOOKUP(A4742,Booking_data!$A$1:$A$6001,Booking_data!$E$1:$E$6001,"not Found")</f>
        <v>C021</v>
      </c>
      <c r="M4742" t="str">
        <f>_xlfn.XLOOKUP(L4742,Cinemas_data!$A$1:$A$49,Cinemas_data!$I$1:$I$49,"not Found")</f>
        <v>Miraj Cinemas City Centre</v>
      </c>
      <c r="N4742" t="str">
        <f>_xlfn.XLOOKUP(L4742,Cinemas_data!$A$1:$A$49,Cinemas_data!$C$1:$C$49,"not Found")</f>
        <v>Coimbatore</v>
      </c>
      <c r="O4742">
        <f>_xlfn.XLOOKUP(A4742,Booking_data!$A$1:$A$6001,Booking_data!$H$1:$H$6001,"not found")</f>
        <v>3</v>
      </c>
      <c r="P4742">
        <f>_xlfn.XLOOKUP(A4742,Booking_data!$A$1:$A$6001,Booking_data!$I$1:$I$6001,"not Found")</f>
        <v>400</v>
      </c>
      <c r="Q4742">
        <f t="shared" si="372"/>
        <v>1200</v>
      </c>
      <c r="R4742" t="str">
        <f>_xlfn.XLOOKUP(A4742,Booking_data!$A$1:$A$6001,Booking_data!$L$1:$L$6001,"Not Found")</f>
        <v>Wallet</v>
      </c>
      <c r="S4742">
        <f>_xlfn.XLOOKUP(A4742,Booking_data!$A$1:$A$6001,Booking_data!$N$1:$N$6001,"not Found")</f>
        <v>46</v>
      </c>
      <c r="T4742" t="str">
        <f>_xlfn.XLOOKUP(A4742,Booking_data!$A$1:$A$6001,Booking_data!$O$1:$O$6001,"Not Found")</f>
        <v>Female</v>
      </c>
      <c r="U4742" t="str">
        <f t="shared" si="373"/>
        <v>Above 45</v>
      </c>
      <c r="V4742" t="str">
        <f t="shared" si="374"/>
        <v>Medium Booking</v>
      </c>
    </row>
    <row r="4743" spans="1:22" x14ac:dyDescent="0.25">
      <c r="A4743" t="s">
        <v>4974</v>
      </c>
      <c r="B4743" s="1">
        <v>46084</v>
      </c>
      <c r="C4743" s="1">
        <v>46079</v>
      </c>
      <c r="D4743" s="9">
        <v>0.39583333333333331</v>
      </c>
      <c r="E4743" t="str">
        <f t="shared" si="370"/>
        <v>Weekday</v>
      </c>
      <c r="F4743" t="str">
        <f t="shared" si="371"/>
        <v>Mar</v>
      </c>
      <c r="G4743" t="str">
        <f>_xlfn.XLOOKUP(A4743,Booking_data!$A$1:$A$6001,Booking_data!$D$1:$D$6001,"not found")</f>
        <v>M006</v>
      </c>
      <c r="H4743" t="str">
        <f>_xlfn.XLOOKUP(G4743,Movies_data!$A$1:$A$41,Movies_data!$B$1:$B$41,"not found")</f>
        <v>Maamannan</v>
      </c>
      <c r="I4743" t="str">
        <f>_xlfn.XLOOKUP(G4743,Movies_data!$A$1:$A$41,Movies_data!$D$1:$D$41,"not found")</f>
        <v>Drama</v>
      </c>
      <c r="J4743" t="str">
        <f>_xlfn.XLOOKUP(G4743,Movies_data!$A$1:$A$41,Movies_data!$C$1:$C$41,"not found")</f>
        <v>Tamil</v>
      </c>
      <c r="K4743">
        <f>_xlfn.XLOOKUP(G4743,Movies_data!$A$1:$A$41,Movies_data!$H$1:$H$41,"Not Found")</f>
        <v>7.3</v>
      </c>
      <c r="L4743" t="str">
        <f>_xlfn.XLOOKUP(A4743,Booking_data!$A$1:$A$6001,Booking_data!$E$1:$E$6001,"not Found")</f>
        <v>C121</v>
      </c>
      <c r="M4743" t="str">
        <f>_xlfn.XLOOKUP(L4743,Cinemas_data!$A$1:$A$49,Cinemas_data!$I$1:$I$49,"not Found")</f>
        <v>MovieMax City Centre</v>
      </c>
      <c r="N4743" t="str">
        <f>_xlfn.XLOOKUP(L4743,Cinemas_data!$A$1:$A$49,Cinemas_data!$C$1:$C$49,"not Found")</f>
        <v>Noida</v>
      </c>
      <c r="O4743">
        <f>_xlfn.XLOOKUP(A4743,Booking_data!$A$1:$A$6001,Booking_data!$H$1:$H$6001,"not found")</f>
        <v>3</v>
      </c>
      <c r="P4743">
        <f>_xlfn.XLOOKUP(A4743,Booking_data!$A$1:$A$6001,Booking_data!$I$1:$I$6001,"not Found")</f>
        <v>240</v>
      </c>
      <c r="Q4743">
        <f t="shared" si="372"/>
        <v>720</v>
      </c>
      <c r="R4743" t="str">
        <f>_xlfn.XLOOKUP(A4743,Booking_data!$A$1:$A$6001,Booking_data!$L$1:$L$6001,"Not Found")</f>
        <v>Debit Card</v>
      </c>
      <c r="S4743">
        <f>_xlfn.XLOOKUP(A4743,Booking_data!$A$1:$A$6001,Booking_data!$N$1:$N$6001,"not Found")</f>
        <v>27</v>
      </c>
      <c r="T4743" t="str">
        <f>_xlfn.XLOOKUP(A4743,Booking_data!$A$1:$A$6001,Booking_data!$O$1:$O$6001,"Not Found")</f>
        <v>Female</v>
      </c>
      <c r="U4743" t="str">
        <f t="shared" si="373"/>
        <v>Youngster</v>
      </c>
      <c r="V4743" t="str">
        <f t="shared" si="374"/>
        <v>Medium Booking</v>
      </c>
    </row>
    <row r="4744" spans="1:22" x14ac:dyDescent="0.25">
      <c r="A4744" t="s">
        <v>4975</v>
      </c>
      <c r="B4744" s="1">
        <v>46084</v>
      </c>
      <c r="C4744" s="1">
        <v>46086</v>
      </c>
      <c r="D4744" s="9">
        <v>0.77083333333333337</v>
      </c>
      <c r="E4744" t="str">
        <f t="shared" si="370"/>
        <v>Weekday</v>
      </c>
      <c r="F4744" t="str">
        <f t="shared" si="371"/>
        <v>Mar</v>
      </c>
      <c r="G4744" t="str">
        <f>_xlfn.XLOOKUP(A4744,Booking_data!$A$1:$A$6001,Booking_data!$D$1:$D$6001,"not found")</f>
        <v>M010</v>
      </c>
      <c r="H4744" t="str">
        <f>_xlfn.XLOOKUP(G4744,Movies_data!$A$1:$A$41,Movies_data!$B$1:$B$41,"not found")</f>
        <v>Captain Miller</v>
      </c>
      <c r="I4744" t="str">
        <f>_xlfn.XLOOKUP(G4744,Movies_data!$A$1:$A$41,Movies_data!$D$1:$D$41,"not found")</f>
        <v>Action</v>
      </c>
      <c r="J4744" t="str">
        <f>_xlfn.XLOOKUP(G4744,Movies_data!$A$1:$A$41,Movies_data!$C$1:$C$41,"not found")</f>
        <v>Tamil</v>
      </c>
      <c r="K4744">
        <f>_xlfn.XLOOKUP(G4744,Movies_data!$A$1:$A$41,Movies_data!$H$1:$H$41,"Not Found")</f>
        <v>7</v>
      </c>
      <c r="L4744" t="str">
        <f>_xlfn.XLOOKUP(A4744,Booking_data!$A$1:$A$6001,Booking_data!$E$1:$E$6001,"not Found")</f>
        <v>C083</v>
      </c>
      <c r="M4744" t="str">
        <f>_xlfn.XLOOKUP(L4744,Cinemas_data!$A$1:$A$49,Cinemas_data!$I$1:$I$49,"not Found")</f>
        <v>Miraj Cinemas Forum Mall</v>
      </c>
      <c r="N4744" t="str">
        <f>_xlfn.XLOOKUP(L4744,Cinemas_data!$A$1:$A$49,Cinemas_data!$C$1:$C$49,"not Found")</f>
        <v>Vijayawada</v>
      </c>
      <c r="O4744">
        <f>_xlfn.XLOOKUP(A4744,Booking_data!$A$1:$A$6001,Booking_data!$H$1:$H$6001,"not found")</f>
        <v>2</v>
      </c>
      <c r="P4744">
        <f>_xlfn.XLOOKUP(A4744,Booking_data!$A$1:$A$6001,Booking_data!$I$1:$I$6001,"not Found")</f>
        <v>460</v>
      </c>
      <c r="Q4744">
        <f t="shared" si="372"/>
        <v>920</v>
      </c>
      <c r="R4744" t="str">
        <f>_xlfn.XLOOKUP(A4744,Booking_data!$A$1:$A$6001,Booking_data!$L$1:$L$6001,"Not Found")</f>
        <v>Wallet</v>
      </c>
      <c r="S4744">
        <f>_xlfn.XLOOKUP(A4744,Booking_data!$A$1:$A$6001,Booking_data!$N$1:$N$6001,"not Found")</f>
        <v>29</v>
      </c>
      <c r="T4744" t="str">
        <f>_xlfn.XLOOKUP(A4744,Booking_data!$A$1:$A$6001,Booking_data!$O$1:$O$6001,"Not Found")</f>
        <v>Male</v>
      </c>
      <c r="U4744" t="str">
        <f t="shared" si="373"/>
        <v>Youngster</v>
      </c>
      <c r="V4744" t="str">
        <f t="shared" si="374"/>
        <v>Low Booking</v>
      </c>
    </row>
    <row r="4745" spans="1:22" x14ac:dyDescent="0.25">
      <c r="A4745" t="s">
        <v>4976</v>
      </c>
      <c r="B4745" s="1">
        <v>46084</v>
      </c>
      <c r="C4745" s="1">
        <v>46134</v>
      </c>
      <c r="D4745" s="9">
        <v>0.39583333333333331</v>
      </c>
      <c r="E4745" t="str">
        <f t="shared" si="370"/>
        <v>Weekday</v>
      </c>
      <c r="F4745" t="str">
        <f t="shared" si="371"/>
        <v>Mar</v>
      </c>
      <c r="G4745" t="str">
        <f>_xlfn.XLOOKUP(A4745,Booking_data!$A$1:$A$6001,Booking_data!$D$1:$D$6001,"not found")</f>
        <v>M035</v>
      </c>
      <c r="H4745" t="str">
        <f>_xlfn.XLOOKUP(G4745,Movies_data!$A$1:$A$41,Movies_data!$B$1:$B$41,"not found")</f>
        <v>Aavesham</v>
      </c>
      <c r="I4745" t="str">
        <f>_xlfn.XLOOKUP(G4745,Movies_data!$A$1:$A$41,Movies_data!$D$1:$D$41,"not found")</f>
        <v>Comedy</v>
      </c>
      <c r="J4745" t="str">
        <f>_xlfn.XLOOKUP(G4745,Movies_data!$A$1:$A$41,Movies_data!$C$1:$C$41,"not found")</f>
        <v>Malayalam</v>
      </c>
      <c r="K4745">
        <f>_xlfn.XLOOKUP(G4745,Movies_data!$A$1:$A$41,Movies_data!$H$1:$H$41,"Not Found")</f>
        <v>7.8</v>
      </c>
      <c r="L4745" t="str">
        <f>_xlfn.XLOOKUP(A4745,Booking_data!$A$1:$A$6001,Booking_data!$E$1:$E$6001,"not Found")</f>
        <v>C022</v>
      </c>
      <c r="M4745" t="str">
        <f>_xlfn.XLOOKUP(L4745,Cinemas_data!$A$1:$A$49,Cinemas_data!$I$1:$I$49,"not Found")</f>
        <v>Mukta A2 Cinemas Grand Mall</v>
      </c>
      <c r="N4745" t="str">
        <f>_xlfn.XLOOKUP(L4745,Cinemas_data!$A$1:$A$49,Cinemas_data!$C$1:$C$49,"not Found")</f>
        <v>Coimbatore</v>
      </c>
      <c r="O4745">
        <f>_xlfn.XLOOKUP(A4745,Booking_data!$A$1:$A$6001,Booking_data!$H$1:$H$6001,"not found")</f>
        <v>2</v>
      </c>
      <c r="P4745">
        <f>_xlfn.XLOOKUP(A4745,Booking_data!$A$1:$A$6001,Booking_data!$I$1:$I$6001,"not Found")</f>
        <v>280</v>
      </c>
      <c r="Q4745">
        <f t="shared" si="372"/>
        <v>560</v>
      </c>
      <c r="R4745" t="str">
        <f>_xlfn.XLOOKUP(A4745,Booking_data!$A$1:$A$6001,Booking_data!$L$1:$L$6001,"Not Found")</f>
        <v>Net Banking</v>
      </c>
      <c r="S4745">
        <f>_xlfn.XLOOKUP(A4745,Booking_data!$A$1:$A$6001,Booking_data!$N$1:$N$6001,"not Found")</f>
        <v>48</v>
      </c>
      <c r="T4745" t="str">
        <f>_xlfn.XLOOKUP(A4745,Booking_data!$A$1:$A$6001,Booking_data!$O$1:$O$6001,"Not Found")</f>
        <v>Other</v>
      </c>
      <c r="U4745" t="str">
        <f t="shared" si="373"/>
        <v>Above 45</v>
      </c>
      <c r="V4745" t="str">
        <f t="shared" si="374"/>
        <v>Low Booking</v>
      </c>
    </row>
    <row r="4746" spans="1:22" x14ac:dyDescent="0.25">
      <c r="A4746" t="s">
        <v>4977</v>
      </c>
      <c r="B4746" s="1">
        <v>46084</v>
      </c>
      <c r="C4746" s="1">
        <v>46128</v>
      </c>
      <c r="D4746" s="9">
        <v>0.39583333333333331</v>
      </c>
      <c r="E4746" t="str">
        <f t="shared" si="370"/>
        <v>Weekday</v>
      </c>
      <c r="F4746" t="str">
        <f t="shared" si="371"/>
        <v>Mar</v>
      </c>
      <c r="G4746" t="str">
        <f>_xlfn.XLOOKUP(A4746,Booking_data!$A$1:$A$6001,Booking_data!$D$1:$D$6001,"not found")</f>
        <v>M003</v>
      </c>
      <c r="H4746" t="str">
        <f>_xlfn.XLOOKUP(G4746,Movies_data!$A$1:$A$41,Movies_data!$B$1:$B$41,"not found")</f>
        <v>Vikram</v>
      </c>
      <c r="I4746" t="str">
        <f>_xlfn.XLOOKUP(G4746,Movies_data!$A$1:$A$41,Movies_data!$D$1:$D$41,"not found")</f>
        <v>Action</v>
      </c>
      <c r="J4746" t="str">
        <f>_xlfn.XLOOKUP(G4746,Movies_data!$A$1:$A$41,Movies_data!$C$1:$C$41,"not found")</f>
        <v>Tamil</v>
      </c>
      <c r="K4746">
        <f>_xlfn.XLOOKUP(G4746,Movies_data!$A$1:$A$41,Movies_data!$H$1:$H$41,"Not Found")</f>
        <v>8.3000000000000007</v>
      </c>
      <c r="L4746" t="str">
        <f>_xlfn.XLOOKUP(A4746,Booking_data!$A$1:$A$6001,Booking_data!$E$1:$E$6001,"not Found")</f>
        <v>C153</v>
      </c>
      <c r="M4746" t="str">
        <f>_xlfn.XLOOKUP(L4746,Cinemas_data!$A$1:$A$49,Cinemas_data!$I$1:$I$49,"not Found")</f>
        <v>Cinepolis Forum Mall</v>
      </c>
      <c r="N4746" t="str">
        <f>_xlfn.XLOOKUP(L4746,Cinemas_data!$A$1:$A$49,Cinemas_data!$C$1:$C$49,"not Found")</f>
        <v>Kochi</v>
      </c>
      <c r="O4746">
        <f>_xlfn.XLOOKUP(A4746,Booking_data!$A$1:$A$6001,Booking_data!$H$1:$H$6001,"not found")</f>
        <v>2</v>
      </c>
      <c r="P4746">
        <f>_xlfn.XLOOKUP(A4746,Booking_data!$A$1:$A$6001,Booking_data!$I$1:$I$6001,"not Found")</f>
        <v>320</v>
      </c>
      <c r="Q4746">
        <f t="shared" si="372"/>
        <v>640</v>
      </c>
      <c r="R4746" t="str">
        <f>_xlfn.XLOOKUP(A4746,Booking_data!$A$1:$A$6001,Booking_data!$L$1:$L$6001,"Not Found")</f>
        <v>Credit Card</v>
      </c>
      <c r="S4746">
        <f>_xlfn.XLOOKUP(A4746,Booking_data!$A$1:$A$6001,Booking_data!$N$1:$N$6001,"not Found")</f>
        <v>36</v>
      </c>
      <c r="T4746" t="str">
        <f>_xlfn.XLOOKUP(A4746,Booking_data!$A$1:$A$6001,Booking_data!$O$1:$O$6001,"Not Found")</f>
        <v>Female</v>
      </c>
      <c r="U4746" t="str">
        <f t="shared" si="373"/>
        <v>Middle Age</v>
      </c>
      <c r="V4746" t="str">
        <f t="shared" si="374"/>
        <v>Low Booking</v>
      </c>
    </row>
    <row r="4747" spans="1:22" x14ac:dyDescent="0.25">
      <c r="A4747" t="s">
        <v>4978</v>
      </c>
      <c r="B4747" s="1">
        <v>46084</v>
      </c>
      <c r="C4747" s="1">
        <v>46047</v>
      </c>
      <c r="D4747" s="9">
        <v>0.39583333333333331</v>
      </c>
      <c r="E4747" t="str">
        <f t="shared" si="370"/>
        <v>Weekday</v>
      </c>
      <c r="F4747" t="str">
        <f t="shared" si="371"/>
        <v>Mar</v>
      </c>
      <c r="G4747" t="str">
        <f>_xlfn.XLOOKUP(A4747,Booking_data!$A$1:$A$6001,Booking_data!$D$1:$D$6001,"not found")</f>
        <v>M017</v>
      </c>
      <c r="H4747" t="str">
        <f>_xlfn.XLOOKUP(G4747,Movies_data!$A$1:$A$41,Movies_data!$B$1:$B$41,"not found")</f>
        <v>Baahubali 2</v>
      </c>
      <c r="I4747" t="str">
        <f>_xlfn.XLOOKUP(G4747,Movies_data!$A$1:$A$41,Movies_data!$D$1:$D$41,"not found")</f>
        <v>Action</v>
      </c>
      <c r="J4747" t="str">
        <f>_xlfn.XLOOKUP(G4747,Movies_data!$A$1:$A$41,Movies_data!$C$1:$C$41,"not found")</f>
        <v>Telugu</v>
      </c>
      <c r="K4747">
        <f>_xlfn.XLOOKUP(G4747,Movies_data!$A$1:$A$41,Movies_data!$H$1:$H$41,"Not Found")</f>
        <v>8.1999999999999993</v>
      </c>
      <c r="L4747" t="str">
        <f>_xlfn.XLOOKUP(A4747,Booking_data!$A$1:$A$6001,Booking_data!$E$1:$E$6001,"not Found")</f>
        <v>C011</v>
      </c>
      <c r="M4747" t="str">
        <f>_xlfn.XLOOKUP(L4747,Cinemas_data!$A$1:$A$49,Cinemas_data!$I$1:$I$49,"not Found")</f>
        <v>Cinepolis City Centre</v>
      </c>
      <c r="N4747" t="str">
        <f>_xlfn.XLOOKUP(L4747,Cinemas_data!$A$1:$A$49,Cinemas_data!$C$1:$C$49,"not Found")</f>
        <v>Chennai</v>
      </c>
      <c r="O4747">
        <f>_xlfn.XLOOKUP(A4747,Booking_data!$A$1:$A$6001,Booking_data!$H$1:$H$6001,"not found")</f>
        <v>2</v>
      </c>
      <c r="P4747">
        <f>_xlfn.XLOOKUP(A4747,Booking_data!$A$1:$A$6001,Booking_data!$I$1:$I$6001,"not Found")</f>
        <v>420</v>
      </c>
      <c r="Q4747">
        <f t="shared" si="372"/>
        <v>840</v>
      </c>
      <c r="R4747" t="str">
        <f>_xlfn.XLOOKUP(A4747,Booking_data!$A$1:$A$6001,Booking_data!$L$1:$L$6001,"Not Found")</f>
        <v>Credit Card</v>
      </c>
      <c r="S4747">
        <f>_xlfn.XLOOKUP(A4747,Booking_data!$A$1:$A$6001,Booking_data!$N$1:$N$6001,"not Found")</f>
        <v>55</v>
      </c>
      <c r="T4747" t="str">
        <f>_xlfn.XLOOKUP(A4747,Booking_data!$A$1:$A$6001,Booking_data!$O$1:$O$6001,"Not Found")</f>
        <v>Other</v>
      </c>
      <c r="U4747" t="str">
        <f t="shared" si="373"/>
        <v>Above 45</v>
      </c>
      <c r="V4747" t="str">
        <f t="shared" si="374"/>
        <v>Low Booking</v>
      </c>
    </row>
    <row r="4748" spans="1:22" x14ac:dyDescent="0.25">
      <c r="A4748" t="s">
        <v>4979</v>
      </c>
      <c r="B4748" s="1">
        <v>46084</v>
      </c>
      <c r="C4748" s="1">
        <v>46173</v>
      </c>
      <c r="D4748" s="9">
        <v>0.9375</v>
      </c>
      <c r="E4748" t="str">
        <f t="shared" si="370"/>
        <v>Weekday</v>
      </c>
      <c r="F4748" t="str">
        <f t="shared" si="371"/>
        <v>Mar</v>
      </c>
      <c r="G4748" t="str">
        <f>_xlfn.XLOOKUP(A4748,Booking_data!$A$1:$A$6001,Booking_data!$D$1:$D$6001,"not found")</f>
        <v>M017</v>
      </c>
      <c r="H4748" t="str">
        <f>_xlfn.XLOOKUP(G4748,Movies_data!$A$1:$A$41,Movies_data!$B$1:$B$41,"not found")</f>
        <v>Baahubali 2</v>
      </c>
      <c r="I4748" t="str">
        <f>_xlfn.XLOOKUP(G4748,Movies_data!$A$1:$A$41,Movies_data!$D$1:$D$41,"not found")</f>
        <v>Action</v>
      </c>
      <c r="J4748" t="str">
        <f>_xlfn.XLOOKUP(G4748,Movies_data!$A$1:$A$41,Movies_data!$C$1:$C$41,"not found")</f>
        <v>Telugu</v>
      </c>
      <c r="K4748">
        <f>_xlfn.XLOOKUP(G4748,Movies_data!$A$1:$A$41,Movies_data!$H$1:$H$41,"Not Found")</f>
        <v>8.1999999999999993</v>
      </c>
      <c r="L4748" t="str">
        <f>_xlfn.XLOOKUP(A4748,Booking_data!$A$1:$A$6001,Booking_data!$E$1:$E$6001,"not Found")</f>
        <v>C062</v>
      </c>
      <c r="M4748" t="str">
        <f>_xlfn.XLOOKUP(L4748,Cinemas_data!$A$1:$A$49,Cinemas_data!$I$1:$I$49,"not Found")</f>
        <v>PVR Grand Mall</v>
      </c>
      <c r="N4748" t="str">
        <f>_xlfn.XLOOKUP(L4748,Cinemas_data!$A$1:$A$49,Cinemas_data!$C$1:$C$49,"not Found")</f>
        <v>Mysuru</v>
      </c>
      <c r="O4748">
        <f>_xlfn.XLOOKUP(A4748,Booking_data!$A$1:$A$6001,Booking_data!$H$1:$H$6001,"not found")</f>
        <v>4</v>
      </c>
      <c r="P4748">
        <f>_xlfn.XLOOKUP(A4748,Booking_data!$A$1:$A$6001,Booking_data!$I$1:$I$6001,"not Found")</f>
        <v>240</v>
      </c>
      <c r="Q4748">
        <f t="shared" si="372"/>
        <v>960</v>
      </c>
      <c r="R4748" t="str">
        <f>_xlfn.XLOOKUP(A4748,Booking_data!$A$1:$A$6001,Booking_data!$L$1:$L$6001,"Not Found")</f>
        <v>Wallet</v>
      </c>
      <c r="S4748">
        <f>_xlfn.XLOOKUP(A4748,Booking_data!$A$1:$A$6001,Booking_data!$N$1:$N$6001,"not Found")</f>
        <v>23</v>
      </c>
      <c r="T4748" t="str">
        <f>_xlfn.XLOOKUP(A4748,Booking_data!$A$1:$A$6001,Booking_data!$O$1:$O$6001,"Not Found")</f>
        <v>Other</v>
      </c>
      <c r="U4748" t="str">
        <f t="shared" si="373"/>
        <v>Youngster</v>
      </c>
      <c r="V4748" t="str">
        <f t="shared" si="374"/>
        <v>Medium Booking</v>
      </c>
    </row>
    <row r="4749" spans="1:22" x14ac:dyDescent="0.25">
      <c r="A4749" t="s">
        <v>4980</v>
      </c>
      <c r="B4749" s="1">
        <v>46084</v>
      </c>
      <c r="C4749" s="1">
        <v>46081</v>
      </c>
      <c r="D4749" s="9">
        <v>0.77083333333333337</v>
      </c>
      <c r="E4749" t="str">
        <f t="shared" si="370"/>
        <v>Weekday</v>
      </c>
      <c r="F4749" t="str">
        <f t="shared" si="371"/>
        <v>Mar</v>
      </c>
      <c r="G4749" t="str">
        <f>_xlfn.XLOOKUP(A4749,Booking_data!$A$1:$A$6001,Booking_data!$D$1:$D$6001,"not found")</f>
        <v>M015</v>
      </c>
      <c r="H4749" t="str">
        <f>_xlfn.XLOOKUP(G4749,Movies_data!$A$1:$A$41,Movies_data!$B$1:$B$41,"not found")</f>
        <v>Kalki 2898 AD</v>
      </c>
      <c r="I4749" t="str">
        <f>_xlfn.XLOOKUP(G4749,Movies_data!$A$1:$A$41,Movies_data!$D$1:$D$41,"not found")</f>
        <v>Sci-Fi</v>
      </c>
      <c r="J4749" t="str">
        <f>_xlfn.XLOOKUP(G4749,Movies_data!$A$1:$A$41,Movies_data!$C$1:$C$41,"not found")</f>
        <v>Telugu</v>
      </c>
      <c r="K4749">
        <f>_xlfn.XLOOKUP(G4749,Movies_data!$A$1:$A$41,Movies_data!$H$1:$H$41,"Not Found")</f>
        <v>7</v>
      </c>
      <c r="L4749" t="str">
        <f>_xlfn.XLOOKUP(A4749,Booking_data!$A$1:$A$6001,Booking_data!$E$1:$E$6001,"not Found")</f>
        <v>C053</v>
      </c>
      <c r="M4749" t="str">
        <f>_xlfn.XLOOKUP(L4749,Cinemas_data!$A$1:$A$49,Cinemas_data!$I$1:$I$49,"not Found")</f>
        <v>PVR Forum Mall</v>
      </c>
      <c r="N4749" t="str">
        <f>_xlfn.XLOOKUP(L4749,Cinemas_data!$A$1:$A$49,Cinemas_data!$C$1:$C$49,"not Found")</f>
        <v>Bengaluru</v>
      </c>
      <c r="O4749">
        <f>_xlfn.XLOOKUP(A4749,Booking_data!$A$1:$A$6001,Booking_data!$H$1:$H$6001,"not found")</f>
        <v>2</v>
      </c>
      <c r="P4749">
        <f>_xlfn.XLOOKUP(A4749,Booking_data!$A$1:$A$6001,Booking_data!$I$1:$I$6001,"not Found")</f>
        <v>260</v>
      </c>
      <c r="Q4749">
        <f t="shared" si="372"/>
        <v>520</v>
      </c>
      <c r="R4749" t="str">
        <f>_xlfn.XLOOKUP(A4749,Booking_data!$A$1:$A$6001,Booking_data!$L$1:$L$6001,"Not Found")</f>
        <v>Wallet</v>
      </c>
      <c r="S4749">
        <f>_xlfn.XLOOKUP(A4749,Booking_data!$A$1:$A$6001,Booking_data!$N$1:$N$6001,"not Found")</f>
        <v>51</v>
      </c>
      <c r="T4749" t="str">
        <f>_xlfn.XLOOKUP(A4749,Booking_data!$A$1:$A$6001,Booking_data!$O$1:$O$6001,"Not Found")</f>
        <v>Female</v>
      </c>
      <c r="U4749" t="str">
        <f t="shared" si="373"/>
        <v>Above 45</v>
      </c>
      <c r="V4749" t="str">
        <f t="shared" si="374"/>
        <v>Low Booking</v>
      </c>
    </row>
    <row r="4750" spans="1:22" x14ac:dyDescent="0.25">
      <c r="A4750" t="s">
        <v>4981</v>
      </c>
      <c r="B4750" s="1">
        <v>46084</v>
      </c>
      <c r="C4750" s="1">
        <v>46044</v>
      </c>
      <c r="D4750" s="9">
        <v>0.77083333333333337</v>
      </c>
      <c r="E4750" t="str">
        <f t="shared" si="370"/>
        <v>Weekday</v>
      </c>
      <c r="F4750" t="str">
        <f t="shared" si="371"/>
        <v>Mar</v>
      </c>
      <c r="G4750" t="str">
        <f>_xlfn.XLOOKUP(A4750,Booking_data!$A$1:$A$6001,Booking_data!$D$1:$D$6001,"not found")</f>
        <v>M036</v>
      </c>
      <c r="H4750" t="str">
        <f>_xlfn.XLOOKUP(G4750,Movies_data!$A$1:$A$41,Movies_data!$B$1:$B$41,"not found")</f>
        <v>Avengers Endgame</v>
      </c>
      <c r="I4750" t="str">
        <f>_xlfn.XLOOKUP(G4750,Movies_data!$A$1:$A$41,Movies_data!$D$1:$D$41,"not found")</f>
        <v>Action</v>
      </c>
      <c r="J4750" t="str">
        <f>_xlfn.XLOOKUP(G4750,Movies_data!$A$1:$A$41,Movies_data!$C$1:$C$41,"not found")</f>
        <v>English</v>
      </c>
      <c r="K4750">
        <f>_xlfn.XLOOKUP(G4750,Movies_data!$A$1:$A$41,Movies_data!$H$1:$H$41,"Not Found")</f>
        <v>8.4</v>
      </c>
      <c r="L4750" t="str">
        <f>_xlfn.XLOOKUP(A4750,Booking_data!$A$1:$A$6001,Booking_data!$E$1:$E$6001,"not Found")</f>
        <v>C163</v>
      </c>
      <c r="M4750" t="str">
        <f>_xlfn.XLOOKUP(L4750,Cinemas_data!$A$1:$A$49,Cinemas_data!$I$1:$I$49,"not Found")</f>
        <v>Miraj Cinemas Forum Mall</v>
      </c>
      <c r="N4750" t="str">
        <f>_xlfn.XLOOKUP(L4750,Cinemas_data!$A$1:$A$49,Cinemas_data!$C$1:$C$49,"not Found")</f>
        <v>Thiruvananthapuram</v>
      </c>
      <c r="O4750">
        <f>_xlfn.XLOOKUP(A4750,Booking_data!$A$1:$A$6001,Booking_data!$H$1:$H$6001,"not found")</f>
        <v>2</v>
      </c>
      <c r="P4750">
        <f>_xlfn.XLOOKUP(A4750,Booking_data!$A$1:$A$6001,Booking_data!$I$1:$I$6001,"not Found")</f>
        <v>180</v>
      </c>
      <c r="Q4750">
        <f t="shared" si="372"/>
        <v>360</v>
      </c>
      <c r="R4750" t="str">
        <f>_xlfn.XLOOKUP(A4750,Booking_data!$A$1:$A$6001,Booking_data!$L$1:$L$6001,"Not Found")</f>
        <v>UPI</v>
      </c>
      <c r="S4750">
        <f>_xlfn.XLOOKUP(A4750,Booking_data!$A$1:$A$6001,Booking_data!$N$1:$N$6001,"not Found")</f>
        <v>60</v>
      </c>
      <c r="T4750" t="str">
        <f>_xlfn.XLOOKUP(A4750,Booking_data!$A$1:$A$6001,Booking_data!$O$1:$O$6001,"Not Found")</f>
        <v>Other</v>
      </c>
      <c r="U4750" t="str">
        <f t="shared" si="373"/>
        <v>Above 45</v>
      </c>
      <c r="V4750" t="str">
        <f t="shared" si="374"/>
        <v>Low Booking</v>
      </c>
    </row>
    <row r="4751" spans="1:22" x14ac:dyDescent="0.25">
      <c r="A4751" t="s">
        <v>4982</v>
      </c>
      <c r="B4751" s="1">
        <v>46084</v>
      </c>
      <c r="C4751" s="1">
        <v>46033</v>
      </c>
      <c r="D4751" s="9">
        <v>0.9375</v>
      </c>
      <c r="E4751" t="str">
        <f t="shared" si="370"/>
        <v>Weekday</v>
      </c>
      <c r="F4751" t="str">
        <f t="shared" si="371"/>
        <v>Mar</v>
      </c>
      <c r="G4751" t="str">
        <f>_xlfn.XLOOKUP(A4751,Booking_data!$A$1:$A$6001,Booking_data!$D$1:$D$6001,"not found")</f>
        <v>M031</v>
      </c>
      <c r="H4751" t="str">
        <f>_xlfn.XLOOKUP(G4751,Movies_data!$A$1:$A$41,Movies_data!$B$1:$B$41,"not found")</f>
        <v>Bangalore Days</v>
      </c>
      <c r="I4751" t="str">
        <f>_xlfn.XLOOKUP(G4751,Movies_data!$A$1:$A$41,Movies_data!$D$1:$D$41,"not found")</f>
        <v>Drama</v>
      </c>
      <c r="J4751" t="str">
        <f>_xlfn.XLOOKUP(G4751,Movies_data!$A$1:$A$41,Movies_data!$C$1:$C$41,"not found")</f>
        <v>Malayalam</v>
      </c>
      <c r="K4751">
        <f>_xlfn.XLOOKUP(G4751,Movies_data!$A$1:$A$41,Movies_data!$H$1:$H$41,"Not Found")</f>
        <v>8.3000000000000007</v>
      </c>
      <c r="L4751" t="str">
        <f>_xlfn.XLOOKUP(A4751,Booking_data!$A$1:$A$6001,Booking_data!$E$1:$E$6001,"not Found")</f>
        <v>C163</v>
      </c>
      <c r="M4751" t="str">
        <f>_xlfn.XLOOKUP(L4751,Cinemas_data!$A$1:$A$49,Cinemas_data!$I$1:$I$49,"not Found")</f>
        <v>Miraj Cinemas Forum Mall</v>
      </c>
      <c r="N4751" t="str">
        <f>_xlfn.XLOOKUP(L4751,Cinemas_data!$A$1:$A$49,Cinemas_data!$C$1:$C$49,"not Found")</f>
        <v>Thiruvananthapuram</v>
      </c>
      <c r="O4751">
        <f>_xlfn.XLOOKUP(A4751,Booking_data!$A$1:$A$6001,Booking_data!$H$1:$H$6001,"not found")</f>
        <v>3</v>
      </c>
      <c r="P4751">
        <f>_xlfn.XLOOKUP(A4751,Booking_data!$A$1:$A$6001,Booking_data!$I$1:$I$6001,"not Found")</f>
        <v>260</v>
      </c>
      <c r="Q4751">
        <f t="shared" si="372"/>
        <v>780</v>
      </c>
      <c r="R4751" t="str">
        <f>_xlfn.XLOOKUP(A4751,Booking_data!$A$1:$A$6001,Booking_data!$L$1:$L$6001,"Not Found")</f>
        <v>Wallet</v>
      </c>
      <c r="S4751">
        <f>_xlfn.XLOOKUP(A4751,Booking_data!$A$1:$A$6001,Booking_data!$N$1:$N$6001,"not Found")</f>
        <v>47</v>
      </c>
      <c r="T4751" t="str">
        <f>_xlfn.XLOOKUP(A4751,Booking_data!$A$1:$A$6001,Booking_data!$O$1:$O$6001,"Not Found")</f>
        <v>Female</v>
      </c>
      <c r="U4751" t="str">
        <f t="shared" si="373"/>
        <v>Above 45</v>
      </c>
      <c r="V4751" t="str">
        <f t="shared" si="374"/>
        <v>Medium Booking</v>
      </c>
    </row>
    <row r="4752" spans="1:22" x14ac:dyDescent="0.25">
      <c r="A4752" t="s">
        <v>4983</v>
      </c>
      <c r="B4752" s="1">
        <v>46084</v>
      </c>
      <c r="C4752" s="1">
        <v>46066</v>
      </c>
      <c r="D4752" s="9">
        <v>0.39583333333333331</v>
      </c>
      <c r="E4752" t="str">
        <f t="shared" si="370"/>
        <v>Weekday</v>
      </c>
      <c r="F4752" t="str">
        <f t="shared" si="371"/>
        <v>Mar</v>
      </c>
      <c r="G4752" t="str">
        <f>_xlfn.XLOOKUP(A4752,Booking_data!$A$1:$A$6001,Booking_data!$D$1:$D$6001,"not found")</f>
        <v>M007</v>
      </c>
      <c r="H4752" t="str">
        <f>_xlfn.XLOOKUP(G4752,Movies_data!$A$1:$A$41,Movies_data!$B$1:$B$41,"not found")</f>
        <v>Good Night</v>
      </c>
      <c r="I4752" t="str">
        <f>_xlfn.XLOOKUP(G4752,Movies_data!$A$1:$A$41,Movies_data!$D$1:$D$41,"not found")</f>
        <v>Comedy</v>
      </c>
      <c r="J4752" t="str">
        <f>_xlfn.XLOOKUP(G4752,Movies_data!$A$1:$A$41,Movies_data!$C$1:$C$41,"not found")</f>
        <v>Tamil</v>
      </c>
      <c r="K4752">
        <f>_xlfn.XLOOKUP(G4752,Movies_data!$A$1:$A$41,Movies_data!$H$1:$H$41,"Not Found")</f>
        <v>8</v>
      </c>
      <c r="L4752" t="str">
        <f>_xlfn.XLOOKUP(A4752,Booking_data!$A$1:$A$6001,Booking_data!$E$1:$E$6001,"not Found")</f>
        <v>C132</v>
      </c>
      <c r="M4752" t="str">
        <f>_xlfn.XLOOKUP(L4752,Cinemas_data!$A$1:$A$49,Cinemas_data!$I$1:$I$49,"not Found")</f>
        <v>City Pride Grand Mall</v>
      </c>
      <c r="N4752" t="str">
        <f>_xlfn.XLOOKUP(L4752,Cinemas_data!$A$1:$A$49,Cinemas_data!$C$1:$C$49,"not Found")</f>
        <v>Kolkata</v>
      </c>
      <c r="O4752">
        <f>_xlfn.XLOOKUP(A4752,Booking_data!$A$1:$A$6001,Booking_data!$H$1:$H$6001,"not found")</f>
        <v>6</v>
      </c>
      <c r="P4752">
        <f>_xlfn.XLOOKUP(A4752,Booking_data!$A$1:$A$6001,Booking_data!$I$1:$I$6001,"not Found")</f>
        <v>360</v>
      </c>
      <c r="Q4752">
        <f t="shared" si="372"/>
        <v>2160</v>
      </c>
      <c r="R4752" t="str">
        <f>_xlfn.XLOOKUP(A4752,Booking_data!$A$1:$A$6001,Booking_data!$L$1:$L$6001,"Not Found")</f>
        <v>UPI</v>
      </c>
      <c r="S4752">
        <f>_xlfn.XLOOKUP(A4752,Booking_data!$A$1:$A$6001,Booking_data!$N$1:$N$6001,"not Found")</f>
        <v>37</v>
      </c>
      <c r="T4752" t="str">
        <f>_xlfn.XLOOKUP(A4752,Booking_data!$A$1:$A$6001,Booking_data!$O$1:$O$6001,"Not Found")</f>
        <v>Other</v>
      </c>
      <c r="U4752" t="str">
        <f t="shared" si="373"/>
        <v>Middle Age</v>
      </c>
      <c r="V4752" t="str">
        <f t="shared" si="374"/>
        <v>High Booking</v>
      </c>
    </row>
    <row r="4753" spans="1:22" x14ac:dyDescent="0.25">
      <c r="A4753" t="s">
        <v>4984</v>
      </c>
      <c r="B4753" s="1">
        <v>46084</v>
      </c>
      <c r="C4753" s="1">
        <v>46187</v>
      </c>
      <c r="D4753" s="9">
        <v>0.64583333333333337</v>
      </c>
      <c r="E4753" t="str">
        <f t="shared" si="370"/>
        <v>Weekday</v>
      </c>
      <c r="F4753" t="str">
        <f t="shared" si="371"/>
        <v>Mar</v>
      </c>
      <c r="G4753" t="str">
        <f>_xlfn.XLOOKUP(A4753,Booking_data!$A$1:$A$6001,Booking_data!$D$1:$D$6001,"not found")</f>
        <v>M007</v>
      </c>
      <c r="H4753" t="str">
        <f>_xlfn.XLOOKUP(G4753,Movies_data!$A$1:$A$41,Movies_data!$B$1:$B$41,"not found")</f>
        <v>Good Night</v>
      </c>
      <c r="I4753" t="str">
        <f>_xlfn.XLOOKUP(G4753,Movies_data!$A$1:$A$41,Movies_data!$D$1:$D$41,"not found")</f>
        <v>Comedy</v>
      </c>
      <c r="J4753" t="str">
        <f>_xlfn.XLOOKUP(G4753,Movies_data!$A$1:$A$41,Movies_data!$C$1:$C$41,"not found")</f>
        <v>Tamil</v>
      </c>
      <c r="K4753">
        <f>_xlfn.XLOOKUP(G4753,Movies_data!$A$1:$A$41,Movies_data!$H$1:$H$41,"Not Found")</f>
        <v>8</v>
      </c>
      <c r="L4753" t="str">
        <f>_xlfn.XLOOKUP(A4753,Booking_data!$A$1:$A$6001,Booking_data!$E$1:$E$6001,"not Found")</f>
        <v>C152</v>
      </c>
      <c r="M4753" t="str">
        <f>_xlfn.XLOOKUP(L4753,Cinemas_data!$A$1:$A$49,Cinemas_data!$I$1:$I$49,"not Found")</f>
        <v>INOX Grand Mall</v>
      </c>
      <c r="N4753" t="str">
        <f>_xlfn.XLOOKUP(L4753,Cinemas_data!$A$1:$A$49,Cinemas_data!$C$1:$C$49,"not Found")</f>
        <v>Kochi</v>
      </c>
      <c r="O4753">
        <f>_xlfn.XLOOKUP(A4753,Booking_data!$A$1:$A$6001,Booking_data!$H$1:$H$6001,"not found")</f>
        <v>4</v>
      </c>
      <c r="P4753">
        <f>_xlfn.XLOOKUP(A4753,Booking_data!$A$1:$A$6001,Booking_data!$I$1:$I$6001,"not Found")</f>
        <v>260</v>
      </c>
      <c r="Q4753">
        <f t="shared" si="372"/>
        <v>1040</v>
      </c>
      <c r="R4753" t="str">
        <f>_xlfn.XLOOKUP(A4753,Booking_data!$A$1:$A$6001,Booking_data!$L$1:$L$6001,"Not Found")</f>
        <v>Credit Card</v>
      </c>
      <c r="S4753">
        <f>_xlfn.XLOOKUP(A4753,Booking_data!$A$1:$A$6001,Booking_data!$N$1:$N$6001,"not Found")</f>
        <v>34</v>
      </c>
      <c r="T4753" t="str">
        <f>_xlfn.XLOOKUP(A4753,Booking_data!$A$1:$A$6001,Booking_data!$O$1:$O$6001,"Not Found")</f>
        <v>Male</v>
      </c>
      <c r="U4753" t="str">
        <f t="shared" si="373"/>
        <v>Middle Age</v>
      </c>
      <c r="V4753" t="str">
        <f t="shared" si="374"/>
        <v>Medium Booking</v>
      </c>
    </row>
    <row r="4754" spans="1:22" x14ac:dyDescent="0.25">
      <c r="A4754" t="s">
        <v>4985</v>
      </c>
      <c r="B4754" s="1">
        <v>46084</v>
      </c>
      <c r="C4754" s="1">
        <v>46088</v>
      </c>
      <c r="D4754" s="9">
        <v>0.39583333333333331</v>
      </c>
      <c r="E4754" t="str">
        <f t="shared" si="370"/>
        <v>Weekday</v>
      </c>
      <c r="F4754" t="str">
        <f t="shared" si="371"/>
        <v>Mar</v>
      </c>
      <c r="G4754" t="str">
        <f>_xlfn.XLOOKUP(A4754,Booking_data!$A$1:$A$6001,Booking_data!$D$1:$D$6001,"not found")</f>
        <v>M005</v>
      </c>
      <c r="H4754" t="str">
        <f>_xlfn.XLOOKUP(G4754,Movies_data!$A$1:$A$41,Movies_data!$B$1:$B$41,"not found")</f>
        <v>Ponniyin Selvan II</v>
      </c>
      <c r="I4754" t="str">
        <f>_xlfn.XLOOKUP(G4754,Movies_data!$A$1:$A$41,Movies_data!$D$1:$D$41,"not found")</f>
        <v>Drama</v>
      </c>
      <c r="J4754" t="str">
        <f>_xlfn.XLOOKUP(G4754,Movies_data!$A$1:$A$41,Movies_data!$C$1:$C$41,"not found")</f>
        <v>Tamil</v>
      </c>
      <c r="K4754">
        <f>_xlfn.XLOOKUP(G4754,Movies_data!$A$1:$A$41,Movies_data!$H$1:$H$41,"Not Found")</f>
        <v>7.3</v>
      </c>
      <c r="L4754" t="str">
        <f>_xlfn.XLOOKUP(A4754,Booking_data!$A$1:$A$6001,Booking_data!$E$1:$E$6001,"not Found")</f>
        <v>C161</v>
      </c>
      <c r="M4754" t="str">
        <f>_xlfn.XLOOKUP(L4754,Cinemas_data!$A$1:$A$49,Cinemas_data!$I$1:$I$49,"not Found")</f>
        <v>INOX City Centre</v>
      </c>
      <c r="N4754" t="str">
        <f>_xlfn.XLOOKUP(L4754,Cinemas_data!$A$1:$A$49,Cinemas_data!$C$1:$C$49,"not Found")</f>
        <v>Thiruvananthapuram</v>
      </c>
      <c r="O4754">
        <f>_xlfn.XLOOKUP(A4754,Booking_data!$A$1:$A$6001,Booking_data!$H$1:$H$6001,"not found")</f>
        <v>3</v>
      </c>
      <c r="P4754">
        <f>_xlfn.XLOOKUP(A4754,Booking_data!$A$1:$A$6001,Booking_data!$I$1:$I$6001,"not Found")</f>
        <v>460</v>
      </c>
      <c r="Q4754">
        <f t="shared" si="372"/>
        <v>1380</v>
      </c>
      <c r="R4754" t="str">
        <f>_xlfn.XLOOKUP(A4754,Booking_data!$A$1:$A$6001,Booking_data!$L$1:$L$6001,"Not Found")</f>
        <v>Wallet</v>
      </c>
      <c r="S4754">
        <f>_xlfn.XLOOKUP(A4754,Booking_data!$A$1:$A$6001,Booking_data!$N$1:$N$6001,"not Found")</f>
        <v>22</v>
      </c>
      <c r="T4754" t="str">
        <f>_xlfn.XLOOKUP(A4754,Booking_data!$A$1:$A$6001,Booking_data!$O$1:$O$6001,"Not Found")</f>
        <v>Other</v>
      </c>
      <c r="U4754" t="str">
        <f t="shared" si="373"/>
        <v>Youngster</v>
      </c>
      <c r="V4754" t="str">
        <f t="shared" si="374"/>
        <v>Medium Booking</v>
      </c>
    </row>
    <row r="4755" spans="1:22" x14ac:dyDescent="0.25">
      <c r="A4755" t="s">
        <v>4986</v>
      </c>
      <c r="B4755" s="1">
        <v>46084</v>
      </c>
      <c r="C4755" s="1">
        <v>46186</v>
      </c>
      <c r="D4755" s="9">
        <v>0.64583333333333337</v>
      </c>
      <c r="E4755" t="str">
        <f t="shared" si="370"/>
        <v>Weekday</v>
      </c>
      <c r="F4755" t="str">
        <f t="shared" si="371"/>
        <v>Mar</v>
      </c>
      <c r="G4755" t="str">
        <f>_xlfn.XLOOKUP(A4755,Booking_data!$A$1:$A$6001,Booking_data!$D$1:$D$6001,"not found")</f>
        <v>M013</v>
      </c>
      <c r="H4755" t="str">
        <f>_xlfn.XLOOKUP(G4755,Movies_data!$A$1:$A$41,Movies_data!$B$1:$B$41,"not found")</f>
        <v>Salaar</v>
      </c>
      <c r="I4755" t="str">
        <f>_xlfn.XLOOKUP(G4755,Movies_data!$A$1:$A$41,Movies_data!$D$1:$D$41,"not found")</f>
        <v>Action</v>
      </c>
      <c r="J4755" t="str">
        <f>_xlfn.XLOOKUP(G4755,Movies_data!$A$1:$A$41,Movies_data!$C$1:$C$41,"not found")</f>
        <v>Telugu</v>
      </c>
      <c r="K4755">
        <f>_xlfn.XLOOKUP(G4755,Movies_data!$A$1:$A$41,Movies_data!$H$1:$H$41,"Not Found")</f>
        <v>6.5</v>
      </c>
      <c r="L4755" t="str">
        <f>_xlfn.XLOOKUP(A4755,Booking_data!$A$1:$A$6001,Booking_data!$E$1:$E$6001,"not Found")</f>
        <v>C011</v>
      </c>
      <c r="M4755" t="str">
        <f>_xlfn.XLOOKUP(L4755,Cinemas_data!$A$1:$A$49,Cinemas_data!$I$1:$I$49,"not Found")</f>
        <v>Cinepolis City Centre</v>
      </c>
      <c r="N4755" t="str">
        <f>_xlfn.XLOOKUP(L4755,Cinemas_data!$A$1:$A$49,Cinemas_data!$C$1:$C$49,"not Found")</f>
        <v>Chennai</v>
      </c>
      <c r="O4755">
        <f>_xlfn.XLOOKUP(A4755,Booking_data!$A$1:$A$6001,Booking_data!$H$1:$H$6001,"not found")</f>
        <v>3</v>
      </c>
      <c r="P4755">
        <f>_xlfn.XLOOKUP(A4755,Booking_data!$A$1:$A$6001,Booking_data!$I$1:$I$6001,"not Found")</f>
        <v>420</v>
      </c>
      <c r="Q4755">
        <f t="shared" si="372"/>
        <v>1260</v>
      </c>
      <c r="R4755" t="str">
        <f>_xlfn.XLOOKUP(A4755,Booking_data!$A$1:$A$6001,Booking_data!$L$1:$L$6001,"Not Found")</f>
        <v>Wallet</v>
      </c>
      <c r="S4755">
        <f>_xlfn.XLOOKUP(A4755,Booking_data!$A$1:$A$6001,Booking_data!$N$1:$N$6001,"not Found")</f>
        <v>23</v>
      </c>
      <c r="T4755" t="str">
        <f>_xlfn.XLOOKUP(A4755,Booking_data!$A$1:$A$6001,Booking_data!$O$1:$O$6001,"Not Found")</f>
        <v>Female</v>
      </c>
      <c r="U4755" t="str">
        <f t="shared" si="373"/>
        <v>Youngster</v>
      </c>
      <c r="V4755" t="str">
        <f t="shared" si="374"/>
        <v>Medium Booking</v>
      </c>
    </row>
    <row r="4756" spans="1:22" x14ac:dyDescent="0.25">
      <c r="A4756" t="s">
        <v>4987</v>
      </c>
      <c r="B4756" s="1">
        <v>46084</v>
      </c>
      <c r="C4756" s="1">
        <v>46201</v>
      </c>
      <c r="D4756" s="9">
        <v>0.77083333333333337</v>
      </c>
      <c r="E4756" t="str">
        <f t="shared" si="370"/>
        <v>Weekday</v>
      </c>
      <c r="F4756" t="str">
        <f t="shared" si="371"/>
        <v>Mar</v>
      </c>
      <c r="G4756" t="str">
        <f>_xlfn.XLOOKUP(A4756,Booking_data!$A$1:$A$6001,Booking_data!$D$1:$D$6001,"not found")</f>
        <v>M025</v>
      </c>
      <c r="H4756" t="str">
        <f>_xlfn.XLOOKUP(G4756,Movies_data!$A$1:$A$41,Movies_data!$B$1:$B$41,"not found")</f>
        <v>Rocky Aur Rani Kii Prem Kahaani</v>
      </c>
      <c r="I4756" t="str">
        <f>_xlfn.XLOOKUP(G4756,Movies_data!$A$1:$A$41,Movies_data!$D$1:$D$41,"not found")</f>
        <v>Romance</v>
      </c>
      <c r="J4756" t="str">
        <f>_xlfn.XLOOKUP(G4756,Movies_data!$A$1:$A$41,Movies_data!$C$1:$C$41,"not found")</f>
        <v>Hindi</v>
      </c>
      <c r="K4756">
        <f>_xlfn.XLOOKUP(G4756,Movies_data!$A$1:$A$41,Movies_data!$H$1:$H$41,"Not Found")</f>
        <v>6.8</v>
      </c>
      <c r="L4756" t="str">
        <f>_xlfn.XLOOKUP(A4756,Booking_data!$A$1:$A$6001,Booking_data!$E$1:$E$6001,"not Found")</f>
        <v>C123</v>
      </c>
      <c r="M4756" t="str">
        <f>_xlfn.XLOOKUP(L4756,Cinemas_data!$A$1:$A$49,Cinemas_data!$I$1:$I$49,"not Found")</f>
        <v>City Pride Forum Mall</v>
      </c>
      <c r="N4756" t="str">
        <f>_xlfn.XLOOKUP(L4756,Cinemas_data!$A$1:$A$49,Cinemas_data!$C$1:$C$49,"not Found")</f>
        <v>Noida</v>
      </c>
      <c r="O4756">
        <f>_xlfn.XLOOKUP(A4756,Booking_data!$A$1:$A$6001,Booking_data!$H$1:$H$6001,"not found")</f>
        <v>4</v>
      </c>
      <c r="P4756">
        <f>_xlfn.XLOOKUP(A4756,Booking_data!$A$1:$A$6001,Booking_data!$I$1:$I$6001,"not Found")</f>
        <v>300</v>
      </c>
      <c r="Q4756">
        <f t="shared" si="372"/>
        <v>1200</v>
      </c>
      <c r="R4756" t="str">
        <f>_xlfn.XLOOKUP(A4756,Booking_data!$A$1:$A$6001,Booking_data!$L$1:$L$6001,"Not Found")</f>
        <v>Debit Card</v>
      </c>
      <c r="S4756">
        <f>_xlfn.XLOOKUP(A4756,Booking_data!$A$1:$A$6001,Booking_data!$N$1:$N$6001,"not Found")</f>
        <v>49</v>
      </c>
      <c r="T4756" t="str">
        <f>_xlfn.XLOOKUP(A4756,Booking_data!$A$1:$A$6001,Booking_data!$O$1:$O$6001,"Not Found")</f>
        <v>Male</v>
      </c>
      <c r="U4756" t="str">
        <f t="shared" si="373"/>
        <v>Above 45</v>
      </c>
      <c r="V4756" t="str">
        <f t="shared" si="374"/>
        <v>Medium Booking</v>
      </c>
    </row>
    <row r="4757" spans="1:22" x14ac:dyDescent="0.25">
      <c r="A4757" t="s">
        <v>4988</v>
      </c>
      <c r="B4757" s="1">
        <v>46084</v>
      </c>
      <c r="C4757" s="1">
        <v>46144</v>
      </c>
      <c r="D4757" s="9">
        <v>0.39583333333333331</v>
      </c>
      <c r="E4757" t="str">
        <f t="shared" si="370"/>
        <v>Weekday</v>
      </c>
      <c r="F4757" t="str">
        <f t="shared" si="371"/>
        <v>Mar</v>
      </c>
      <c r="G4757" t="str">
        <f>_xlfn.XLOOKUP(A4757,Booking_data!$A$1:$A$6001,Booking_data!$D$1:$D$6001,"not found")</f>
        <v>M017</v>
      </c>
      <c r="H4757" t="str">
        <f>_xlfn.XLOOKUP(G4757,Movies_data!$A$1:$A$41,Movies_data!$B$1:$B$41,"not found")</f>
        <v>Baahubali 2</v>
      </c>
      <c r="I4757" t="str">
        <f>_xlfn.XLOOKUP(G4757,Movies_data!$A$1:$A$41,Movies_data!$D$1:$D$41,"not found")</f>
        <v>Action</v>
      </c>
      <c r="J4757" t="str">
        <f>_xlfn.XLOOKUP(G4757,Movies_data!$A$1:$A$41,Movies_data!$C$1:$C$41,"not found")</f>
        <v>Telugu</v>
      </c>
      <c r="K4757">
        <f>_xlfn.XLOOKUP(G4757,Movies_data!$A$1:$A$41,Movies_data!$H$1:$H$41,"Not Found")</f>
        <v>8.1999999999999993</v>
      </c>
      <c r="L4757" t="str">
        <f>_xlfn.XLOOKUP(A4757,Booking_data!$A$1:$A$6001,Booking_data!$E$1:$E$6001,"not Found")</f>
        <v>C083</v>
      </c>
      <c r="M4757" t="str">
        <f>_xlfn.XLOOKUP(L4757,Cinemas_data!$A$1:$A$49,Cinemas_data!$I$1:$I$49,"not Found")</f>
        <v>Miraj Cinemas Forum Mall</v>
      </c>
      <c r="N4757" t="str">
        <f>_xlfn.XLOOKUP(L4757,Cinemas_data!$A$1:$A$49,Cinemas_data!$C$1:$C$49,"not Found")</f>
        <v>Vijayawada</v>
      </c>
      <c r="O4757">
        <f>_xlfn.XLOOKUP(A4757,Booking_data!$A$1:$A$6001,Booking_data!$H$1:$H$6001,"not found")</f>
        <v>2</v>
      </c>
      <c r="P4757">
        <f>_xlfn.XLOOKUP(A4757,Booking_data!$A$1:$A$6001,Booking_data!$I$1:$I$6001,"not Found")</f>
        <v>280</v>
      </c>
      <c r="Q4757">
        <f t="shared" si="372"/>
        <v>560</v>
      </c>
      <c r="R4757" t="str">
        <f>_xlfn.XLOOKUP(A4757,Booking_data!$A$1:$A$6001,Booking_data!$L$1:$L$6001,"Not Found")</f>
        <v>Net Banking</v>
      </c>
      <c r="S4757">
        <f>_xlfn.XLOOKUP(A4757,Booking_data!$A$1:$A$6001,Booking_data!$N$1:$N$6001,"not Found")</f>
        <v>25</v>
      </c>
      <c r="T4757" t="str">
        <f>_xlfn.XLOOKUP(A4757,Booking_data!$A$1:$A$6001,Booking_data!$O$1:$O$6001,"Not Found")</f>
        <v>Male</v>
      </c>
      <c r="U4757" t="str">
        <f t="shared" si="373"/>
        <v>Youngster</v>
      </c>
      <c r="V4757" t="str">
        <f t="shared" si="374"/>
        <v>Low Booking</v>
      </c>
    </row>
    <row r="4758" spans="1:22" x14ac:dyDescent="0.25">
      <c r="A4758" t="s">
        <v>4989</v>
      </c>
      <c r="B4758" s="1">
        <v>46084</v>
      </c>
      <c r="C4758" s="1">
        <v>46185</v>
      </c>
      <c r="D4758" s="9">
        <v>0.9375</v>
      </c>
      <c r="E4758" t="str">
        <f t="shared" si="370"/>
        <v>Weekday</v>
      </c>
      <c r="F4758" t="str">
        <f t="shared" si="371"/>
        <v>Mar</v>
      </c>
      <c r="G4758" t="str">
        <f>_xlfn.XLOOKUP(A4758,Booking_data!$A$1:$A$6001,Booking_data!$D$1:$D$6001,"not found")</f>
        <v>M007</v>
      </c>
      <c r="H4758" t="str">
        <f>_xlfn.XLOOKUP(G4758,Movies_data!$A$1:$A$41,Movies_data!$B$1:$B$41,"not found")</f>
        <v>Good Night</v>
      </c>
      <c r="I4758" t="str">
        <f>_xlfn.XLOOKUP(G4758,Movies_data!$A$1:$A$41,Movies_data!$D$1:$D$41,"not found")</f>
        <v>Comedy</v>
      </c>
      <c r="J4758" t="str">
        <f>_xlfn.XLOOKUP(G4758,Movies_data!$A$1:$A$41,Movies_data!$C$1:$C$41,"not found")</f>
        <v>Tamil</v>
      </c>
      <c r="K4758">
        <f>_xlfn.XLOOKUP(G4758,Movies_data!$A$1:$A$41,Movies_data!$H$1:$H$41,"Not Found")</f>
        <v>8</v>
      </c>
      <c r="L4758" t="str">
        <f>_xlfn.XLOOKUP(A4758,Booking_data!$A$1:$A$6001,Booking_data!$E$1:$E$6001,"not Found")</f>
        <v>C071</v>
      </c>
      <c r="M4758" t="str">
        <f>_xlfn.XLOOKUP(L4758,Cinemas_data!$A$1:$A$49,Cinemas_data!$I$1:$I$49,"not Found")</f>
        <v>PVR City Centre</v>
      </c>
      <c r="N4758" t="str">
        <f>_xlfn.XLOOKUP(L4758,Cinemas_data!$A$1:$A$49,Cinemas_data!$C$1:$C$49,"not Found")</f>
        <v>Hyderabad</v>
      </c>
      <c r="O4758">
        <f>_xlfn.XLOOKUP(A4758,Booking_data!$A$1:$A$6001,Booking_data!$H$1:$H$6001,"not found")</f>
        <v>3</v>
      </c>
      <c r="P4758">
        <f>_xlfn.XLOOKUP(A4758,Booking_data!$A$1:$A$6001,Booking_data!$I$1:$I$6001,"not Found")</f>
        <v>260</v>
      </c>
      <c r="Q4758">
        <f t="shared" si="372"/>
        <v>780</v>
      </c>
      <c r="R4758" t="str">
        <f>_xlfn.XLOOKUP(A4758,Booking_data!$A$1:$A$6001,Booking_data!$L$1:$L$6001,"Not Found")</f>
        <v>Debit Card</v>
      </c>
      <c r="S4758">
        <f>_xlfn.XLOOKUP(A4758,Booking_data!$A$1:$A$6001,Booking_data!$N$1:$N$6001,"not Found")</f>
        <v>53</v>
      </c>
      <c r="T4758" t="str">
        <f>_xlfn.XLOOKUP(A4758,Booking_data!$A$1:$A$6001,Booking_data!$O$1:$O$6001,"Not Found")</f>
        <v>Other</v>
      </c>
      <c r="U4758" t="str">
        <f t="shared" si="373"/>
        <v>Above 45</v>
      </c>
      <c r="V4758" t="str">
        <f t="shared" si="374"/>
        <v>Medium Booking</v>
      </c>
    </row>
    <row r="4759" spans="1:22" x14ac:dyDescent="0.25">
      <c r="A4759" t="s">
        <v>4990</v>
      </c>
      <c r="B4759" s="1">
        <v>46084</v>
      </c>
      <c r="C4759" s="1">
        <v>46126</v>
      </c>
      <c r="D4759" s="9">
        <v>0.64583333333333337</v>
      </c>
      <c r="E4759" t="str">
        <f t="shared" si="370"/>
        <v>Weekday</v>
      </c>
      <c r="F4759" t="str">
        <f t="shared" si="371"/>
        <v>Mar</v>
      </c>
      <c r="G4759" t="str">
        <f>_xlfn.XLOOKUP(A4759,Booking_data!$A$1:$A$6001,Booking_data!$D$1:$D$6001,"not found")</f>
        <v>M021</v>
      </c>
      <c r="H4759" t="str">
        <f>_xlfn.XLOOKUP(G4759,Movies_data!$A$1:$A$41,Movies_data!$B$1:$B$41,"not found")</f>
        <v>Pathaan</v>
      </c>
      <c r="I4759" t="str">
        <f>_xlfn.XLOOKUP(G4759,Movies_data!$A$1:$A$41,Movies_data!$D$1:$D$41,"not found")</f>
        <v>Action</v>
      </c>
      <c r="J4759" t="str">
        <f>_xlfn.XLOOKUP(G4759,Movies_data!$A$1:$A$41,Movies_data!$C$1:$C$41,"not found")</f>
        <v>Hindi</v>
      </c>
      <c r="K4759">
        <f>_xlfn.XLOOKUP(G4759,Movies_data!$A$1:$A$41,Movies_data!$H$1:$H$41,"Not Found")</f>
        <v>5.9</v>
      </c>
      <c r="L4759" t="str">
        <f>_xlfn.XLOOKUP(A4759,Booking_data!$A$1:$A$6001,Booking_data!$E$1:$E$6001,"not Found")</f>
        <v>C161</v>
      </c>
      <c r="M4759" t="str">
        <f>_xlfn.XLOOKUP(L4759,Cinemas_data!$A$1:$A$49,Cinemas_data!$I$1:$I$49,"not Found")</f>
        <v>INOX City Centre</v>
      </c>
      <c r="N4759" t="str">
        <f>_xlfn.XLOOKUP(L4759,Cinemas_data!$A$1:$A$49,Cinemas_data!$C$1:$C$49,"not Found")</f>
        <v>Thiruvananthapuram</v>
      </c>
      <c r="O4759">
        <f>_xlfn.XLOOKUP(A4759,Booking_data!$A$1:$A$6001,Booking_data!$H$1:$H$6001,"not found")</f>
        <v>1</v>
      </c>
      <c r="P4759">
        <f>_xlfn.XLOOKUP(A4759,Booking_data!$A$1:$A$6001,Booking_data!$I$1:$I$6001,"not Found")</f>
        <v>460</v>
      </c>
      <c r="Q4759">
        <f t="shared" si="372"/>
        <v>460</v>
      </c>
      <c r="R4759" t="str">
        <f>_xlfn.XLOOKUP(A4759,Booking_data!$A$1:$A$6001,Booking_data!$L$1:$L$6001,"Not Found")</f>
        <v>Wallet</v>
      </c>
      <c r="S4759">
        <f>_xlfn.XLOOKUP(A4759,Booking_data!$A$1:$A$6001,Booking_data!$N$1:$N$6001,"not Found")</f>
        <v>35</v>
      </c>
      <c r="T4759" t="str">
        <f>_xlfn.XLOOKUP(A4759,Booking_data!$A$1:$A$6001,Booking_data!$O$1:$O$6001,"Not Found")</f>
        <v>Other</v>
      </c>
      <c r="U4759" t="str">
        <f t="shared" si="373"/>
        <v>Middle Age</v>
      </c>
      <c r="V4759" t="str">
        <f t="shared" si="374"/>
        <v>Low Booking</v>
      </c>
    </row>
    <row r="4760" spans="1:22" x14ac:dyDescent="0.25">
      <c r="A4760" t="s">
        <v>4991</v>
      </c>
      <c r="B4760" s="1">
        <v>46084</v>
      </c>
      <c r="C4760" s="1">
        <v>46098</v>
      </c>
      <c r="D4760" s="9">
        <v>0.39583333333333331</v>
      </c>
      <c r="E4760" t="str">
        <f t="shared" si="370"/>
        <v>Weekday</v>
      </c>
      <c r="F4760" t="str">
        <f t="shared" si="371"/>
        <v>Mar</v>
      </c>
      <c r="G4760" t="str">
        <f>_xlfn.XLOOKUP(A4760,Booking_data!$A$1:$A$6001,Booking_data!$D$1:$D$6001,"not found")</f>
        <v>M006</v>
      </c>
      <c r="H4760" t="str">
        <f>_xlfn.XLOOKUP(G4760,Movies_data!$A$1:$A$41,Movies_data!$B$1:$B$41,"not found")</f>
        <v>Maamannan</v>
      </c>
      <c r="I4760" t="str">
        <f>_xlfn.XLOOKUP(G4760,Movies_data!$A$1:$A$41,Movies_data!$D$1:$D$41,"not found")</f>
        <v>Drama</v>
      </c>
      <c r="J4760" t="str">
        <f>_xlfn.XLOOKUP(G4760,Movies_data!$A$1:$A$41,Movies_data!$C$1:$C$41,"not found")</f>
        <v>Tamil</v>
      </c>
      <c r="K4760">
        <f>_xlfn.XLOOKUP(G4760,Movies_data!$A$1:$A$41,Movies_data!$H$1:$H$41,"Not Found")</f>
        <v>7.3</v>
      </c>
      <c r="L4760" t="str">
        <f>_xlfn.XLOOKUP(A4760,Booking_data!$A$1:$A$6001,Booking_data!$E$1:$E$6001,"not Found")</f>
        <v>C012</v>
      </c>
      <c r="M4760" t="str">
        <f>_xlfn.XLOOKUP(L4760,Cinemas_data!$A$1:$A$49,Cinemas_data!$I$1:$I$49,"not Found")</f>
        <v>Miraj Cinemas Grand Mall</v>
      </c>
      <c r="N4760" t="str">
        <f>_xlfn.XLOOKUP(L4760,Cinemas_data!$A$1:$A$49,Cinemas_data!$C$1:$C$49,"not Found")</f>
        <v>Chennai</v>
      </c>
      <c r="O4760">
        <f>_xlfn.XLOOKUP(A4760,Booking_data!$A$1:$A$6001,Booking_data!$H$1:$H$6001,"not found")</f>
        <v>4</v>
      </c>
      <c r="P4760">
        <f>_xlfn.XLOOKUP(A4760,Booking_data!$A$1:$A$6001,Booking_data!$I$1:$I$6001,"not Found")</f>
        <v>240</v>
      </c>
      <c r="Q4760">
        <f t="shared" si="372"/>
        <v>960</v>
      </c>
      <c r="R4760" t="str">
        <f>_xlfn.XLOOKUP(A4760,Booking_data!$A$1:$A$6001,Booking_data!$L$1:$L$6001,"Not Found")</f>
        <v>Net Banking</v>
      </c>
      <c r="S4760">
        <f>_xlfn.XLOOKUP(A4760,Booking_data!$A$1:$A$6001,Booking_data!$N$1:$N$6001,"not Found")</f>
        <v>57</v>
      </c>
      <c r="T4760" t="str">
        <f>_xlfn.XLOOKUP(A4760,Booking_data!$A$1:$A$6001,Booking_data!$O$1:$O$6001,"Not Found")</f>
        <v>Other</v>
      </c>
      <c r="U4760" t="str">
        <f t="shared" si="373"/>
        <v>Above 45</v>
      </c>
      <c r="V4760" t="str">
        <f t="shared" si="374"/>
        <v>Medium Booking</v>
      </c>
    </row>
    <row r="4761" spans="1:22" x14ac:dyDescent="0.25">
      <c r="A4761" t="s">
        <v>4992</v>
      </c>
      <c r="B4761" s="1">
        <v>46084</v>
      </c>
      <c r="C4761" s="1">
        <v>46159</v>
      </c>
      <c r="D4761" s="9">
        <v>0.39583333333333331</v>
      </c>
      <c r="E4761" t="str">
        <f t="shared" si="370"/>
        <v>Weekday</v>
      </c>
      <c r="F4761" t="str">
        <f t="shared" si="371"/>
        <v>Mar</v>
      </c>
      <c r="G4761" t="str">
        <f>_xlfn.XLOOKUP(A4761,Booking_data!$A$1:$A$6001,Booking_data!$D$1:$D$6001,"not found")</f>
        <v>M005</v>
      </c>
      <c r="H4761" t="str">
        <f>_xlfn.XLOOKUP(G4761,Movies_data!$A$1:$A$41,Movies_data!$B$1:$B$41,"not found")</f>
        <v>Ponniyin Selvan II</v>
      </c>
      <c r="I4761" t="str">
        <f>_xlfn.XLOOKUP(G4761,Movies_data!$A$1:$A$41,Movies_data!$D$1:$D$41,"not found")</f>
        <v>Drama</v>
      </c>
      <c r="J4761" t="str">
        <f>_xlfn.XLOOKUP(G4761,Movies_data!$A$1:$A$41,Movies_data!$C$1:$C$41,"not found")</f>
        <v>Tamil</v>
      </c>
      <c r="K4761">
        <f>_xlfn.XLOOKUP(G4761,Movies_data!$A$1:$A$41,Movies_data!$H$1:$H$41,"Not Found")</f>
        <v>7.3</v>
      </c>
      <c r="L4761" t="str">
        <f>_xlfn.XLOOKUP(A4761,Booking_data!$A$1:$A$6001,Booking_data!$E$1:$E$6001,"not Found")</f>
        <v>C073</v>
      </c>
      <c r="M4761" t="str">
        <f>_xlfn.XLOOKUP(L4761,Cinemas_data!$A$1:$A$49,Cinemas_data!$I$1:$I$49,"not Found")</f>
        <v>Cinepolis Forum Mall</v>
      </c>
      <c r="N4761" t="str">
        <f>_xlfn.XLOOKUP(L4761,Cinemas_data!$A$1:$A$49,Cinemas_data!$C$1:$C$49,"not Found")</f>
        <v>Hyderabad</v>
      </c>
      <c r="O4761">
        <f>_xlfn.XLOOKUP(A4761,Booking_data!$A$1:$A$6001,Booking_data!$H$1:$H$6001,"not found")</f>
        <v>2</v>
      </c>
      <c r="P4761">
        <f>_xlfn.XLOOKUP(A4761,Booking_data!$A$1:$A$6001,Booking_data!$I$1:$I$6001,"not Found")</f>
        <v>240</v>
      </c>
      <c r="Q4761">
        <f t="shared" si="372"/>
        <v>480</v>
      </c>
      <c r="R4761" t="str">
        <f>_xlfn.XLOOKUP(A4761,Booking_data!$A$1:$A$6001,Booking_data!$L$1:$L$6001,"Not Found")</f>
        <v>UPI</v>
      </c>
      <c r="S4761">
        <f>_xlfn.XLOOKUP(A4761,Booking_data!$A$1:$A$6001,Booking_data!$N$1:$N$6001,"not Found")</f>
        <v>47</v>
      </c>
      <c r="T4761" t="str">
        <f>_xlfn.XLOOKUP(A4761,Booking_data!$A$1:$A$6001,Booking_data!$O$1:$O$6001,"Not Found")</f>
        <v>Female</v>
      </c>
      <c r="U4761" t="str">
        <f t="shared" si="373"/>
        <v>Above 45</v>
      </c>
      <c r="V4761" t="str">
        <f t="shared" si="374"/>
        <v>Low Booking</v>
      </c>
    </row>
    <row r="4762" spans="1:22" x14ac:dyDescent="0.25">
      <c r="A4762" t="s">
        <v>4993</v>
      </c>
      <c r="B4762" s="1">
        <v>46084</v>
      </c>
      <c r="C4762" s="1">
        <v>46150</v>
      </c>
      <c r="D4762" s="9">
        <v>0.88541666666666663</v>
      </c>
      <c r="E4762" t="str">
        <f t="shared" si="370"/>
        <v>Weekday</v>
      </c>
      <c r="F4762" t="str">
        <f t="shared" si="371"/>
        <v>Mar</v>
      </c>
      <c r="G4762" t="str">
        <f>_xlfn.XLOOKUP(A4762,Booking_data!$A$1:$A$6001,Booking_data!$D$1:$D$6001,"not found")</f>
        <v>M025</v>
      </c>
      <c r="H4762" t="str">
        <f>_xlfn.XLOOKUP(G4762,Movies_data!$A$1:$A$41,Movies_data!$B$1:$B$41,"not found")</f>
        <v>Rocky Aur Rani Kii Prem Kahaani</v>
      </c>
      <c r="I4762" t="str">
        <f>_xlfn.XLOOKUP(G4762,Movies_data!$A$1:$A$41,Movies_data!$D$1:$D$41,"not found")</f>
        <v>Romance</v>
      </c>
      <c r="J4762" t="str">
        <f>_xlfn.XLOOKUP(G4762,Movies_data!$A$1:$A$41,Movies_data!$C$1:$C$41,"not found")</f>
        <v>Hindi</v>
      </c>
      <c r="K4762">
        <f>_xlfn.XLOOKUP(G4762,Movies_data!$A$1:$A$41,Movies_data!$H$1:$H$41,"Not Found")</f>
        <v>6.8</v>
      </c>
      <c r="L4762" t="str">
        <f>_xlfn.XLOOKUP(A4762,Booking_data!$A$1:$A$6001,Booking_data!$E$1:$E$6001,"not Found")</f>
        <v>C012</v>
      </c>
      <c r="M4762" t="str">
        <f>_xlfn.XLOOKUP(L4762,Cinemas_data!$A$1:$A$49,Cinemas_data!$I$1:$I$49,"not Found")</f>
        <v>Miraj Cinemas Grand Mall</v>
      </c>
      <c r="N4762" t="str">
        <f>_xlfn.XLOOKUP(L4762,Cinemas_data!$A$1:$A$49,Cinemas_data!$C$1:$C$49,"not Found")</f>
        <v>Chennai</v>
      </c>
      <c r="O4762">
        <f>_xlfn.XLOOKUP(A4762,Booking_data!$A$1:$A$6001,Booking_data!$H$1:$H$6001,"not found")</f>
        <v>3</v>
      </c>
      <c r="P4762">
        <f>_xlfn.XLOOKUP(A4762,Booking_data!$A$1:$A$6001,Booking_data!$I$1:$I$6001,"not Found")</f>
        <v>340</v>
      </c>
      <c r="Q4762">
        <f t="shared" si="372"/>
        <v>1020</v>
      </c>
      <c r="R4762" t="str">
        <f>_xlfn.XLOOKUP(A4762,Booking_data!$A$1:$A$6001,Booking_data!$L$1:$L$6001,"Not Found")</f>
        <v>Credit Card</v>
      </c>
      <c r="S4762">
        <f>_xlfn.XLOOKUP(A4762,Booking_data!$A$1:$A$6001,Booking_data!$N$1:$N$6001,"not Found")</f>
        <v>54</v>
      </c>
      <c r="T4762" t="str">
        <f>_xlfn.XLOOKUP(A4762,Booking_data!$A$1:$A$6001,Booking_data!$O$1:$O$6001,"Not Found")</f>
        <v>Other</v>
      </c>
      <c r="U4762" t="str">
        <f t="shared" si="373"/>
        <v>Above 45</v>
      </c>
      <c r="V4762" t="str">
        <f t="shared" si="374"/>
        <v>Medium Booking</v>
      </c>
    </row>
    <row r="4763" spans="1:22" x14ac:dyDescent="0.25">
      <c r="A4763" t="s">
        <v>4994</v>
      </c>
      <c r="B4763" s="1">
        <v>46084</v>
      </c>
      <c r="C4763" s="1">
        <v>46081</v>
      </c>
      <c r="D4763" s="9">
        <v>0.53125</v>
      </c>
      <c r="E4763" t="str">
        <f t="shared" si="370"/>
        <v>Weekday</v>
      </c>
      <c r="F4763" t="str">
        <f t="shared" si="371"/>
        <v>Mar</v>
      </c>
      <c r="G4763" t="str">
        <f>_xlfn.XLOOKUP(A4763,Booking_data!$A$1:$A$6001,Booking_data!$D$1:$D$6001,"not found")</f>
        <v>M024</v>
      </c>
      <c r="H4763" t="str">
        <f>_xlfn.XLOOKUP(G4763,Movies_data!$A$1:$A$41,Movies_data!$B$1:$B$41,"not found")</f>
        <v>Bhool Bhulaiyaa 2</v>
      </c>
      <c r="I4763" t="str">
        <f>_xlfn.XLOOKUP(G4763,Movies_data!$A$1:$A$41,Movies_data!$D$1:$D$41,"not found")</f>
        <v>Comedy</v>
      </c>
      <c r="J4763" t="str">
        <f>_xlfn.XLOOKUP(G4763,Movies_data!$A$1:$A$41,Movies_data!$C$1:$C$41,"not found")</f>
        <v>Hindi</v>
      </c>
      <c r="K4763">
        <f>_xlfn.XLOOKUP(G4763,Movies_data!$A$1:$A$41,Movies_data!$H$1:$H$41,"Not Found")</f>
        <v>5.9</v>
      </c>
      <c r="L4763" t="str">
        <f>_xlfn.XLOOKUP(A4763,Booking_data!$A$1:$A$6001,Booking_data!$E$1:$E$6001,"not Found")</f>
        <v>C162</v>
      </c>
      <c r="M4763" t="str">
        <f>_xlfn.XLOOKUP(L4763,Cinemas_data!$A$1:$A$49,Cinemas_data!$I$1:$I$49,"not Found")</f>
        <v>Cinepolis Grand Mall</v>
      </c>
      <c r="N4763" t="str">
        <f>_xlfn.XLOOKUP(L4763,Cinemas_data!$A$1:$A$49,Cinemas_data!$C$1:$C$49,"not Found")</f>
        <v>Thiruvananthapuram</v>
      </c>
      <c r="O4763">
        <f>_xlfn.XLOOKUP(A4763,Booking_data!$A$1:$A$6001,Booking_data!$H$1:$H$6001,"not found")</f>
        <v>5</v>
      </c>
      <c r="P4763">
        <f>_xlfn.XLOOKUP(A4763,Booking_data!$A$1:$A$6001,Booking_data!$I$1:$I$6001,"not Found")</f>
        <v>160</v>
      </c>
      <c r="Q4763">
        <f t="shared" si="372"/>
        <v>800</v>
      </c>
      <c r="R4763" t="str">
        <f>_xlfn.XLOOKUP(A4763,Booking_data!$A$1:$A$6001,Booking_data!$L$1:$L$6001,"Not Found")</f>
        <v>Net Banking</v>
      </c>
      <c r="S4763">
        <f>_xlfn.XLOOKUP(A4763,Booking_data!$A$1:$A$6001,Booking_data!$N$1:$N$6001,"not Found")</f>
        <v>30</v>
      </c>
      <c r="T4763" t="str">
        <f>_xlfn.XLOOKUP(A4763,Booking_data!$A$1:$A$6001,Booking_data!$O$1:$O$6001,"Not Found")</f>
        <v>Other</v>
      </c>
      <c r="U4763" t="str">
        <f t="shared" si="373"/>
        <v>Middle Age</v>
      </c>
      <c r="V4763" t="str">
        <f t="shared" si="374"/>
        <v>High Booking</v>
      </c>
    </row>
    <row r="4764" spans="1:22" x14ac:dyDescent="0.25">
      <c r="A4764" t="s">
        <v>4995</v>
      </c>
      <c r="B4764" s="1">
        <v>46084</v>
      </c>
      <c r="C4764" s="1">
        <v>46094</v>
      </c>
      <c r="D4764" s="9">
        <v>0.88541666666666663</v>
      </c>
      <c r="E4764" t="str">
        <f t="shared" si="370"/>
        <v>Weekday</v>
      </c>
      <c r="F4764" t="str">
        <f t="shared" si="371"/>
        <v>Mar</v>
      </c>
      <c r="G4764" t="str">
        <f>_xlfn.XLOOKUP(A4764,Booking_data!$A$1:$A$6001,Booking_data!$D$1:$D$6001,"not found")</f>
        <v>M004</v>
      </c>
      <c r="H4764" t="str">
        <f>_xlfn.XLOOKUP(G4764,Movies_data!$A$1:$A$41,Movies_data!$B$1:$B$41,"not found")</f>
        <v>Ponniyin Selvan I</v>
      </c>
      <c r="I4764" t="str">
        <f>_xlfn.XLOOKUP(G4764,Movies_data!$A$1:$A$41,Movies_data!$D$1:$D$41,"not found")</f>
        <v>Drama</v>
      </c>
      <c r="J4764" t="str">
        <f>_xlfn.XLOOKUP(G4764,Movies_data!$A$1:$A$41,Movies_data!$C$1:$C$41,"not found")</f>
        <v>Tamil</v>
      </c>
      <c r="K4764">
        <f>_xlfn.XLOOKUP(G4764,Movies_data!$A$1:$A$41,Movies_data!$H$1:$H$41,"Not Found")</f>
        <v>7.6</v>
      </c>
      <c r="L4764" t="str">
        <f>_xlfn.XLOOKUP(A4764,Booking_data!$A$1:$A$6001,Booking_data!$E$1:$E$6001,"not Found")</f>
        <v>C043</v>
      </c>
      <c r="M4764" t="str">
        <f>_xlfn.XLOOKUP(L4764,Cinemas_data!$A$1:$A$49,Cinemas_data!$I$1:$I$49,"not Found")</f>
        <v>City Pride Forum Mall</v>
      </c>
      <c r="N4764" t="str">
        <f>_xlfn.XLOOKUP(L4764,Cinemas_data!$A$1:$A$49,Cinemas_data!$C$1:$C$49,"not Found")</f>
        <v>Salem</v>
      </c>
      <c r="O4764">
        <f>_xlfn.XLOOKUP(A4764,Booking_data!$A$1:$A$6001,Booking_data!$H$1:$H$6001,"not found")</f>
        <v>2</v>
      </c>
      <c r="P4764">
        <f>_xlfn.XLOOKUP(A4764,Booking_data!$A$1:$A$6001,Booking_data!$I$1:$I$6001,"not Found")</f>
        <v>200</v>
      </c>
      <c r="Q4764">
        <f t="shared" si="372"/>
        <v>400</v>
      </c>
      <c r="R4764" t="str">
        <f>_xlfn.XLOOKUP(A4764,Booking_data!$A$1:$A$6001,Booking_data!$L$1:$L$6001,"Not Found")</f>
        <v>Wallet</v>
      </c>
      <c r="S4764">
        <f>_xlfn.XLOOKUP(A4764,Booking_data!$A$1:$A$6001,Booking_data!$N$1:$N$6001,"not Found")</f>
        <v>44</v>
      </c>
      <c r="T4764" t="str">
        <f>_xlfn.XLOOKUP(A4764,Booking_data!$A$1:$A$6001,Booking_data!$O$1:$O$6001,"Not Found")</f>
        <v>Other</v>
      </c>
      <c r="U4764" t="str">
        <f t="shared" si="373"/>
        <v>Middle Age</v>
      </c>
      <c r="V4764" t="str">
        <f t="shared" si="374"/>
        <v>Low Booking</v>
      </c>
    </row>
    <row r="4765" spans="1:22" x14ac:dyDescent="0.25">
      <c r="A4765" t="s">
        <v>4996</v>
      </c>
      <c r="B4765" s="1">
        <v>46084</v>
      </c>
      <c r="C4765" s="1">
        <v>46198</v>
      </c>
      <c r="D4765" s="9">
        <v>0.77083333333333337</v>
      </c>
      <c r="E4765" t="str">
        <f t="shared" si="370"/>
        <v>Weekday</v>
      </c>
      <c r="F4765" t="str">
        <f t="shared" si="371"/>
        <v>Mar</v>
      </c>
      <c r="G4765" t="str">
        <f>_xlfn.XLOOKUP(A4765,Booking_data!$A$1:$A$6001,Booking_data!$D$1:$D$6001,"not found")</f>
        <v>M031</v>
      </c>
      <c r="H4765" t="str">
        <f>_xlfn.XLOOKUP(G4765,Movies_data!$A$1:$A$41,Movies_data!$B$1:$B$41,"not found")</f>
        <v>Bangalore Days</v>
      </c>
      <c r="I4765" t="str">
        <f>_xlfn.XLOOKUP(G4765,Movies_data!$A$1:$A$41,Movies_data!$D$1:$D$41,"not found")</f>
        <v>Drama</v>
      </c>
      <c r="J4765" t="str">
        <f>_xlfn.XLOOKUP(G4765,Movies_data!$A$1:$A$41,Movies_data!$C$1:$C$41,"not found")</f>
        <v>Malayalam</v>
      </c>
      <c r="K4765">
        <f>_xlfn.XLOOKUP(G4765,Movies_data!$A$1:$A$41,Movies_data!$H$1:$H$41,"Not Found")</f>
        <v>8.3000000000000007</v>
      </c>
      <c r="L4765" t="str">
        <f>_xlfn.XLOOKUP(A4765,Booking_data!$A$1:$A$6001,Booking_data!$E$1:$E$6001,"not Found")</f>
        <v>C111</v>
      </c>
      <c r="M4765" t="str">
        <f>_xlfn.XLOOKUP(L4765,Cinemas_data!$A$1:$A$49,Cinemas_data!$I$1:$I$49,"not Found")</f>
        <v>Mukta A2 Cinemas City Centre</v>
      </c>
      <c r="N4765" t="str">
        <f>_xlfn.XLOOKUP(L4765,Cinemas_data!$A$1:$A$49,Cinemas_data!$C$1:$C$49,"not Found")</f>
        <v>Delhi</v>
      </c>
      <c r="O4765">
        <f>_xlfn.XLOOKUP(A4765,Booking_data!$A$1:$A$6001,Booking_data!$H$1:$H$6001,"not found")</f>
        <v>4</v>
      </c>
      <c r="P4765">
        <f>_xlfn.XLOOKUP(A4765,Booking_data!$A$1:$A$6001,Booking_data!$I$1:$I$6001,"not Found")</f>
        <v>260</v>
      </c>
      <c r="Q4765">
        <f t="shared" si="372"/>
        <v>1040</v>
      </c>
      <c r="R4765" t="str">
        <f>_xlfn.XLOOKUP(A4765,Booking_data!$A$1:$A$6001,Booking_data!$L$1:$L$6001,"Not Found")</f>
        <v>Wallet</v>
      </c>
      <c r="S4765">
        <f>_xlfn.XLOOKUP(A4765,Booking_data!$A$1:$A$6001,Booking_data!$N$1:$N$6001,"not Found")</f>
        <v>54</v>
      </c>
      <c r="T4765" t="str">
        <f>_xlfn.XLOOKUP(A4765,Booking_data!$A$1:$A$6001,Booking_data!$O$1:$O$6001,"Not Found")</f>
        <v>Other</v>
      </c>
      <c r="U4765" t="str">
        <f t="shared" si="373"/>
        <v>Above 45</v>
      </c>
      <c r="V4765" t="str">
        <f t="shared" si="374"/>
        <v>Medium Booking</v>
      </c>
    </row>
    <row r="4766" spans="1:22" x14ac:dyDescent="0.25">
      <c r="A4766" t="s">
        <v>4997</v>
      </c>
      <c r="B4766" s="1">
        <v>46084</v>
      </c>
      <c r="C4766" s="1">
        <v>46066</v>
      </c>
      <c r="D4766" s="9">
        <v>0.64583333333333337</v>
      </c>
      <c r="E4766" t="str">
        <f t="shared" si="370"/>
        <v>Weekday</v>
      </c>
      <c r="F4766" t="str">
        <f t="shared" si="371"/>
        <v>Mar</v>
      </c>
      <c r="G4766" t="str">
        <f>_xlfn.XLOOKUP(A4766,Booking_data!$A$1:$A$6001,Booking_data!$D$1:$D$6001,"not found")</f>
        <v>M033</v>
      </c>
      <c r="H4766" t="str">
        <f>_xlfn.XLOOKUP(G4766,Movies_data!$A$1:$A$41,Movies_data!$B$1:$B$41,"not found")</f>
        <v>Lucifer</v>
      </c>
      <c r="I4766" t="str">
        <f>_xlfn.XLOOKUP(G4766,Movies_data!$A$1:$A$41,Movies_data!$D$1:$D$41,"not found")</f>
        <v>Action</v>
      </c>
      <c r="J4766" t="str">
        <f>_xlfn.XLOOKUP(G4766,Movies_data!$A$1:$A$41,Movies_data!$C$1:$C$41,"not found")</f>
        <v>Malayalam</v>
      </c>
      <c r="K4766">
        <f>_xlfn.XLOOKUP(G4766,Movies_data!$A$1:$A$41,Movies_data!$H$1:$H$41,"Not Found")</f>
        <v>7.5</v>
      </c>
      <c r="L4766" t="str">
        <f>_xlfn.XLOOKUP(A4766,Booking_data!$A$1:$A$6001,Booking_data!$E$1:$E$6001,"not Found")</f>
        <v>C163</v>
      </c>
      <c r="M4766" t="str">
        <f>_xlfn.XLOOKUP(L4766,Cinemas_data!$A$1:$A$49,Cinemas_data!$I$1:$I$49,"not Found")</f>
        <v>Miraj Cinemas Forum Mall</v>
      </c>
      <c r="N4766" t="str">
        <f>_xlfn.XLOOKUP(L4766,Cinemas_data!$A$1:$A$49,Cinemas_data!$C$1:$C$49,"not Found")</f>
        <v>Thiruvananthapuram</v>
      </c>
      <c r="O4766">
        <f>_xlfn.XLOOKUP(A4766,Booking_data!$A$1:$A$6001,Booking_data!$H$1:$H$6001,"not found")</f>
        <v>4</v>
      </c>
      <c r="P4766">
        <f>_xlfn.XLOOKUP(A4766,Booking_data!$A$1:$A$6001,Booking_data!$I$1:$I$6001,"not Found")</f>
        <v>260</v>
      </c>
      <c r="Q4766">
        <f t="shared" si="372"/>
        <v>1040</v>
      </c>
      <c r="R4766" t="str">
        <f>_xlfn.XLOOKUP(A4766,Booking_data!$A$1:$A$6001,Booking_data!$L$1:$L$6001,"Not Found")</f>
        <v>Credit Card</v>
      </c>
      <c r="S4766">
        <f>_xlfn.XLOOKUP(A4766,Booking_data!$A$1:$A$6001,Booking_data!$N$1:$N$6001,"not Found")</f>
        <v>40</v>
      </c>
      <c r="T4766" t="str">
        <f>_xlfn.XLOOKUP(A4766,Booking_data!$A$1:$A$6001,Booking_data!$O$1:$O$6001,"Not Found")</f>
        <v>Other</v>
      </c>
      <c r="U4766" t="str">
        <f t="shared" si="373"/>
        <v>Middle Age</v>
      </c>
      <c r="V4766" t="str">
        <f t="shared" si="374"/>
        <v>Medium Booking</v>
      </c>
    </row>
    <row r="4767" spans="1:22" x14ac:dyDescent="0.25">
      <c r="A4767" t="s">
        <v>4998</v>
      </c>
      <c r="B4767" s="1">
        <v>46084</v>
      </c>
      <c r="C4767" s="1">
        <v>46160</v>
      </c>
      <c r="D4767" s="9">
        <v>0.9375</v>
      </c>
      <c r="E4767" t="str">
        <f t="shared" si="370"/>
        <v>Weekday</v>
      </c>
      <c r="F4767" t="str">
        <f t="shared" si="371"/>
        <v>Mar</v>
      </c>
      <c r="G4767" t="str">
        <f>_xlfn.XLOOKUP(A4767,Booking_data!$A$1:$A$6001,Booking_data!$D$1:$D$6001,"not found")</f>
        <v>M001</v>
      </c>
      <c r="H4767" t="str">
        <f>_xlfn.XLOOKUP(G4767,Movies_data!$A$1:$A$41,Movies_data!$B$1:$B$41,"not found")</f>
        <v>Leo</v>
      </c>
      <c r="I4767" t="str">
        <f>_xlfn.XLOOKUP(G4767,Movies_data!$A$1:$A$41,Movies_data!$D$1:$D$41,"not found")</f>
        <v>Action</v>
      </c>
      <c r="J4767" t="str">
        <f>_xlfn.XLOOKUP(G4767,Movies_data!$A$1:$A$41,Movies_data!$C$1:$C$41,"not found")</f>
        <v>Tamil</v>
      </c>
      <c r="K4767">
        <f>_xlfn.XLOOKUP(G4767,Movies_data!$A$1:$A$41,Movies_data!$H$1:$H$41,"Not Found")</f>
        <v>8</v>
      </c>
      <c r="L4767" t="str">
        <f>_xlfn.XLOOKUP(A4767,Booking_data!$A$1:$A$6001,Booking_data!$E$1:$E$6001,"not Found")</f>
        <v>C052</v>
      </c>
      <c r="M4767" t="str">
        <f>_xlfn.XLOOKUP(L4767,Cinemas_data!$A$1:$A$49,Cinemas_data!$I$1:$I$49,"not Found")</f>
        <v>City Pride Grand Mall</v>
      </c>
      <c r="N4767" t="str">
        <f>_xlfn.XLOOKUP(L4767,Cinemas_data!$A$1:$A$49,Cinemas_data!$C$1:$C$49,"not Found")</f>
        <v>Bengaluru</v>
      </c>
      <c r="O4767">
        <f>_xlfn.XLOOKUP(A4767,Booking_data!$A$1:$A$6001,Booking_data!$H$1:$H$6001,"not found")</f>
        <v>3</v>
      </c>
      <c r="P4767">
        <f>_xlfn.XLOOKUP(A4767,Booking_data!$A$1:$A$6001,Booking_data!$I$1:$I$6001,"not Found")</f>
        <v>200</v>
      </c>
      <c r="Q4767">
        <f t="shared" si="372"/>
        <v>600</v>
      </c>
      <c r="R4767" t="str">
        <f>_xlfn.XLOOKUP(A4767,Booking_data!$A$1:$A$6001,Booking_data!$L$1:$L$6001,"Not Found")</f>
        <v>Debit Card</v>
      </c>
      <c r="S4767">
        <f>_xlfn.XLOOKUP(A4767,Booking_data!$A$1:$A$6001,Booking_data!$N$1:$N$6001,"not Found")</f>
        <v>41</v>
      </c>
      <c r="T4767" t="str">
        <f>_xlfn.XLOOKUP(A4767,Booking_data!$A$1:$A$6001,Booking_data!$O$1:$O$6001,"Not Found")</f>
        <v>Male</v>
      </c>
      <c r="U4767" t="str">
        <f t="shared" si="373"/>
        <v>Middle Age</v>
      </c>
      <c r="V4767" t="str">
        <f t="shared" si="374"/>
        <v>Medium Booking</v>
      </c>
    </row>
    <row r="4768" spans="1:22" x14ac:dyDescent="0.25">
      <c r="A4768" t="s">
        <v>4999</v>
      </c>
      <c r="B4768" s="1">
        <v>46084</v>
      </c>
      <c r="C4768" s="1">
        <v>46127</v>
      </c>
      <c r="D4768" s="9">
        <v>0.88541666666666663</v>
      </c>
      <c r="E4768" t="str">
        <f t="shared" si="370"/>
        <v>Weekday</v>
      </c>
      <c r="F4768" t="str">
        <f t="shared" si="371"/>
        <v>Mar</v>
      </c>
      <c r="G4768" t="str">
        <f>_xlfn.XLOOKUP(A4768,Booking_data!$A$1:$A$6001,Booking_data!$D$1:$D$6001,"not found")</f>
        <v>M004</v>
      </c>
      <c r="H4768" t="str">
        <f>_xlfn.XLOOKUP(G4768,Movies_data!$A$1:$A$41,Movies_data!$B$1:$B$41,"not found")</f>
        <v>Ponniyin Selvan I</v>
      </c>
      <c r="I4768" t="str">
        <f>_xlfn.XLOOKUP(G4768,Movies_data!$A$1:$A$41,Movies_data!$D$1:$D$41,"not found")</f>
        <v>Drama</v>
      </c>
      <c r="J4768" t="str">
        <f>_xlfn.XLOOKUP(G4768,Movies_data!$A$1:$A$41,Movies_data!$C$1:$C$41,"not found")</f>
        <v>Tamil</v>
      </c>
      <c r="K4768">
        <f>_xlfn.XLOOKUP(G4768,Movies_data!$A$1:$A$41,Movies_data!$H$1:$H$41,"Not Found")</f>
        <v>7.6</v>
      </c>
      <c r="L4768" t="str">
        <f>_xlfn.XLOOKUP(A4768,Booking_data!$A$1:$A$6001,Booking_data!$E$1:$E$6001,"not Found")</f>
        <v>C052</v>
      </c>
      <c r="M4768" t="str">
        <f>_xlfn.XLOOKUP(L4768,Cinemas_data!$A$1:$A$49,Cinemas_data!$I$1:$I$49,"not Found")</f>
        <v>City Pride Grand Mall</v>
      </c>
      <c r="N4768" t="str">
        <f>_xlfn.XLOOKUP(L4768,Cinemas_data!$A$1:$A$49,Cinemas_data!$C$1:$C$49,"not Found")</f>
        <v>Bengaluru</v>
      </c>
      <c r="O4768">
        <f>_xlfn.XLOOKUP(A4768,Booking_data!$A$1:$A$6001,Booking_data!$H$1:$H$6001,"not found")</f>
        <v>3</v>
      </c>
      <c r="P4768">
        <f>_xlfn.XLOOKUP(A4768,Booking_data!$A$1:$A$6001,Booking_data!$I$1:$I$6001,"not Found")</f>
        <v>200</v>
      </c>
      <c r="Q4768">
        <f t="shared" si="372"/>
        <v>600</v>
      </c>
      <c r="R4768" t="str">
        <f>_xlfn.XLOOKUP(A4768,Booking_data!$A$1:$A$6001,Booking_data!$L$1:$L$6001,"Not Found")</f>
        <v>UPI</v>
      </c>
      <c r="S4768">
        <f>_xlfn.XLOOKUP(A4768,Booking_data!$A$1:$A$6001,Booking_data!$N$1:$N$6001,"not Found")</f>
        <v>58</v>
      </c>
      <c r="T4768" t="str">
        <f>_xlfn.XLOOKUP(A4768,Booking_data!$A$1:$A$6001,Booking_data!$O$1:$O$6001,"Not Found")</f>
        <v>Male</v>
      </c>
      <c r="U4768" t="str">
        <f t="shared" si="373"/>
        <v>Above 45</v>
      </c>
      <c r="V4768" t="str">
        <f t="shared" si="374"/>
        <v>Medium Booking</v>
      </c>
    </row>
    <row r="4769" spans="1:22" x14ac:dyDescent="0.25">
      <c r="A4769" t="s">
        <v>5000</v>
      </c>
      <c r="B4769" s="1">
        <v>46084</v>
      </c>
      <c r="C4769" s="1">
        <v>46068</v>
      </c>
      <c r="D4769" s="9">
        <v>0.9375</v>
      </c>
      <c r="E4769" t="str">
        <f t="shared" si="370"/>
        <v>Weekday</v>
      </c>
      <c r="F4769" t="str">
        <f t="shared" si="371"/>
        <v>Mar</v>
      </c>
      <c r="G4769" t="str">
        <f>_xlfn.XLOOKUP(A4769,Booking_data!$A$1:$A$6001,Booking_data!$D$1:$D$6001,"not found")</f>
        <v>M023</v>
      </c>
      <c r="H4769" t="str">
        <f>_xlfn.XLOOKUP(G4769,Movies_data!$A$1:$A$41,Movies_data!$B$1:$B$41,"not found")</f>
        <v>Stree 2</v>
      </c>
      <c r="I4769" t="str">
        <f>_xlfn.XLOOKUP(G4769,Movies_data!$A$1:$A$41,Movies_data!$D$1:$D$41,"not found")</f>
        <v>Comedy</v>
      </c>
      <c r="J4769" t="str">
        <f>_xlfn.XLOOKUP(G4769,Movies_data!$A$1:$A$41,Movies_data!$C$1:$C$41,"not found")</f>
        <v>Hindi</v>
      </c>
      <c r="K4769">
        <f>_xlfn.XLOOKUP(G4769,Movies_data!$A$1:$A$41,Movies_data!$H$1:$H$41,"Not Found")</f>
        <v>6.9</v>
      </c>
      <c r="L4769" t="str">
        <f>_xlfn.XLOOKUP(A4769,Booking_data!$A$1:$A$6001,Booking_data!$E$1:$E$6001,"not Found")</f>
        <v>C131</v>
      </c>
      <c r="M4769" t="str">
        <f>_xlfn.XLOOKUP(L4769,Cinemas_data!$A$1:$A$49,Cinemas_data!$I$1:$I$49,"not Found")</f>
        <v>Asian Cinemas City Centre</v>
      </c>
      <c r="N4769" t="str">
        <f>_xlfn.XLOOKUP(L4769,Cinemas_data!$A$1:$A$49,Cinemas_data!$C$1:$C$49,"not Found")</f>
        <v>Kolkata</v>
      </c>
      <c r="O4769">
        <f>_xlfn.XLOOKUP(A4769,Booking_data!$A$1:$A$6001,Booking_data!$H$1:$H$6001,"not found")</f>
        <v>4</v>
      </c>
      <c r="P4769">
        <f>_xlfn.XLOOKUP(A4769,Booking_data!$A$1:$A$6001,Booking_data!$I$1:$I$6001,"not Found")</f>
        <v>340</v>
      </c>
      <c r="Q4769">
        <f t="shared" si="372"/>
        <v>1360</v>
      </c>
      <c r="R4769" t="str">
        <f>_xlfn.XLOOKUP(A4769,Booking_data!$A$1:$A$6001,Booking_data!$L$1:$L$6001,"Not Found")</f>
        <v>Debit Card</v>
      </c>
      <c r="S4769">
        <f>_xlfn.XLOOKUP(A4769,Booking_data!$A$1:$A$6001,Booking_data!$N$1:$N$6001,"not Found")</f>
        <v>20</v>
      </c>
      <c r="T4769" t="str">
        <f>_xlfn.XLOOKUP(A4769,Booking_data!$A$1:$A$6001,Booking_data!$O$1:$O$6001,"Not Found")</f>
        <v>Female</v>
      </c>
      <c r="U4769" t="str">
        <f t="shared" si="373"/>
        <v>Youngster</v>
      </c>
      <c r="V4769" t="str">
        <f t="shared" si="374"/>
        <v>Medium Booking</v>
      </c>
    </row>
    <row r="4770" spans="1:22" x14ac:dyDescent="0.25">
      <c r="A4770" t="s">
        <v>5001</v>
      </c>
      <c r="B4770" s="1">
        <v>46084</v>
      </c>
      <c r="C4770" s="1">
        <v>46139</v>
      </c>
      <c r="D4770" s="9">
        <v>0.77083333333333337</v>
      </c>
      <c r="E4770" t="str">
        <f t="shared" si="370"/>
        <v>Weekday</v>
      </c>
      <c r="F4770" t="str">
        <f t="shared" si="371"/>
        <v>Mar</v>
      </c>
      <c r="G4770" t="str">
        <f>_xlfn.XLOOKUP(A4770,Booking_data!$A$1:$A$6001,Booking_data!$D$1:$D$6001,"not found")</f>
        <v>M024</v>
      </c>
      <c r="H4770" t="str">
        <f>_xlfn.XLOOKUP(G4770,Movies_data!$A$1:$A$41,Movies_data!$B$1:$B$41,"not found")</f>
        <v>Bhool Bhulaiyaa 2</v>
      </c>
      <c r="I4770" t="str">
        <f>_xlfn.XLOOKUP(G4770,Movies_data!$A$1:$A$41,Movies_data!$D$1:$D$41,"not found")</f>
        <v>Comedy</v>
      </c>
      <c r="J4770" t="str">
        <f>_xlfn.XLOOKUP(G4770,Movies_data!$A$1:$A$41,Movies_data!$C$1:$C$41,"not found")</f>
        <v>Hindi</v>
      </c>
      <c r="K4770">
        <f>_xlfn.XLOOKUP(G4770,Movies_data!$A$1:$A$41,Movies_data!$H$1:$H$41,"Not Found")</f>
        <v>5.9</v>
      </c>
      <c r="L4770" t="str">
        <f>_xlfn.XLOOKUP(A4770,Booking_data!$A$1:$A$6001,Booking_data!$E$1:$E$6001,"not Found")</f>
        <v>C122</v>
      </c>
      <c r="M4770" t="str">
        <f>_xlfn.XLOOKUP(L4770,Cinemas_data!$A$1:$A$49,Cinemas_data!$I$1:$I$49,"not Found")</f>
        <v>Asian Cinemas Grand Mall</v>
      </c>
      <c r="N4770" t="str">
        <f>_xlfn.XLOOKUP(L4770,Cinemas_data!$A$1:$A$49,Cinemas_data!$C$1:$C$49,"not Found")</f>
        <v>Noida</v>
      </c>
      <c r="O4770">
        <f>_xlfn.XLOOKUP(A4770,Booking_data!$A$1:$A$6001,Booking_data!$H$1:$H$6001,"not found")</f>
        <v>3</v>
      </c>
      <c r="P4770">
        <f>_xlfn.XLOOKUP(A4770,Booking_data!$A$1:$A$6001,Booking_data!$I$1:$I$6001,"not Found")</f>
        <v>260</v>
      </c>
      <c r="Q4770">
        <f t="shared" si="372"/>
        <v>780</v>
      </c>
      <c r="R4770" t="str">
        <f>_xlfn.XLOOKUP(A4770,Booking_data!$A$1:$A$6001,Booking_data!$L$1:$L$6001,"Not Found")</f>
        <v>Wallet</v>
      </c>
      <c r="S4770">
        <f>_xlfn.XLOOKUP(A4770,Booking_data!$A$1:$A$6001,Booking_data!$N$1:$N$6001,"not Found")</f>
        <v>52</v>
      </c>
      <c r="T4770" t="str">
        <f>_xlfn.XLOOKUP(A4770,Booking_data!$A$1:$A$6001,Booking_data!$O$1:$O$6001,"Not Found")</f>
        <v>Male</v>
      </c>
      <c r="U4770" t="str">
        <f t="shared" si="373"/>
        <v>Above 45</v>
      </c>
      <c r="V4770" t="str">
        <f t="shared" si="374"/>
        <v>Medium Booking</v>
      </c>
    </row>
    <row r="4771" spans="1:22" x14ac:dyDescent="0.25">
      <c r="A4771" t="s">
        <v>5002</v>
      </c>
      <c r="B4771" s="1">
        <v>46084</v>
      </c>
      <c r="C4771" s="1">
        <v>46137</v>
      </c>
      <c r="D4771" s="9">
        <v>0.9375</v>
      </c>
      <c r="E4771" t="str">
        <f t="shared" si="370"/>
        <v>Weekday</v>
      </c>
      <c r="F4771" t="str">
        <f t="shared" si="371"/>
        <v>Mar</v>
      </c>
      <c r="G4771" t="str">
        <f>_xlfn.XLOOKUP(A4771,Booking_data!$A$1:$A$6001,Booking_data!$D$1:$D$6001,"not found")</f>
        <v>M039</v>
      </c>
      <c r="H4771" t="str">
        <f>_xlfn.XLOOKUP(G4771,Movies_data!$A$1:$A$41,Movies_data!$B$1:$B$41,"not found")</f>
        <v>Dune: Part Two</v>
      </c>
      <c r="I4771" t="str">
        <f>_xlfn.XLOOKUP(G4771,Movies_data!$A$1:$A$41,Movies_data!$D$1:$D$41,"not found")</f>
        <v>Sci-Fi</v>
      </c>
      <c r="J4771" t="str">
        <f>_xlfn.XLOOKUP(G4771,Movies_data!$A$1:$A$41,Movies_data!$C$1:$C$41,"not found")</f>
        <v>English</v>
      </c>
      <c r="K4771">
        <f>_xlfn.XLOOKUP(G4771,Movies_data!$A$1:$A$41,Movies_data!$H$1:$H$41,"Not Found")</f>
        <v>8.5</v>
      </c>
      <c r="L4771" t="str">
        <f>_xlfn.XLOOKUP(A4771,Booking_data!$A$1:$A$6001,Booking_data!$E$1:$E$6001,"not Found")</f>
        <v>C153</v>
      </c>
      <c r="M4771" t="str">
        <f>_xlfn.XLOOKUP(L4771,Cinemas_data!$A$1:$A$49,Cinemas_data!$I$1:$I$49,"not Found")</f>
        <v>Cinepolis Forum Mall</v>
      </c>
      <c r="N4771" t="str">
        <f>_xlfn.XLOOKUP(L4771,Cinemas_data!$A$1:$A$49,Cinemas_data!$C$1:$C$49,"not Found")</f>
        <v>Kochi</v>
      </c>
      <c r="O4771">
        <f>_xlfn.XLOOKUP(A4771,Booking_data!$A$1:$A$6001,Booking_data!$H$1:$H$6001,"not found")</f>
        <v>3</v>
      </c>
      <c r="P4771">
        <f>_xlfn.XLOOKUP(A4771,Booking_data!$A$1:$A$6001,Booking_data!$I$1:$I$6001,"not Found")</f>
        <v>320</v>
      </c>
      <c r="Q4771">
        <f t="shared" si="372"/>
        <v>960</v>
      </c>
      <c r="R4771" t="str">
        <f>_xlfn.XLOOKUP(A4771,Booking_data!$A$1:$A$6001,Booking_data!$L$1:$L$6001,"Not Found")</f>
        <v>Wallet</v>
      </c>
      <c r="S4771">
        <f>_xlfn.XLOOKUP(A4771,Booking_data!$A$1:$A$6001,Booking_data!$N$1:$N$6001,"not Found")</f>
        <v>41</v>
      </c>
      <c r="T4771" t="str">
        <f>_xlfn.XLOOKUP(A4771,Booking_data!$A$1:$A$6001,Booking_data!$O$1:$O$6001,"Not Found")</f>
        <v>Female</v>
      </c>
      <c r="U4771" t="str">
        <f t="shared" si="373"/>
        <v>Middle Age</v>
      </c>
      <c r="V4771" t="str">
        <f t="shared" si="374"/>
        <v>Medium Booking</v>
      </c>
    </row>
    <row r="4772" spans="1:22" x14ac:dyDescent="0.25">
      <c r="A4772" t="s">
        <v>5003</v>
      </c>
      <c r="B4772" s="1">
        <v>46084</v>
      </c>
      <c r="C4772" s="1">
        <v>46105</v>
      </c>
      <c r="D4772" s="9">
        <v>0.64583333333333337</v>
      </c>
      <c r="E4772" t="str">
        <f t="shared" si="370"/>
        <v>Weekday</v>
      </c>
      <c r="F4772" t="str">
        <f t="shared" si="371"/>
        <v>Mar</v>
      </c>
      <c r="G4772" t="str">
        <f>_xlfn.XLOOKUP(A4772,Booking_data!$A$1:$A$6001,Booking_data!$D$1:$D$6001,"not found")</f>
        <v>M036</v>
      </c>
      <c r="H4772" t="str">
        <f>_xlfn.XLOOKUP(G4772,Movies_data!$A$1:$A$41,Movies_data!$B$1:$B$41,"not found")</f>
        <v>Avengers Endgame</v>
      </c>
      <c r="I4772" t="str">
        <f>_xlfn.XLOOKUP(G4772,Movies_data!$A$1:$A$41,Movies_data!$D$1:$D$41,"not found")</f>
        <v>Action</v>
      </c>
      <c r="J4772" t="str">
        <f>_xlfn.XLOOKUP(G4772,Movies_data!$A$1:$A$41,Movies_data!$C$1:$C$41,"not found")</f>
        <v>English</v>
      </c>
      <c r="K4772">
        <f>_xlfn.XLOOKUP(G4772,Movies_data!$A$1:$A$41,Movies_data!$H$1:$H$41,"Not Found")</f>
        <v>8.4</v>
      </c>
      <c r="L4772" t="str">
        <f>_xlfn.XLOOKUP(A4772,Booking_data!$A$1:$A$6001,Booking_data!$E$1:$E$6001,"not Found")</f>
        <v>C061</v>
      </c>
      <c r="M4772" t="str">
        <f>_xlfn.XLOOKUP(L4772,Cinemas_data!$A$1:$A$49,Cinemas_data!$I$1:$I$49,"not Found")</f>
        <v>City Pride City Centre</v>
      </c>
      <c r="N4772" t="str">
        <f>_xlfn.XLOOKUP(L4772,Cinemas_data!$A$1:$A$49,Cinemas_data!$C$1:$C$49,"not Found")</f>
        <v>Mysuru</v>
      </c>
      <c r="O4772">
        <f>_xlfn.XLOOKUP(A4772,Booking_data!$A$1:$A$6001,Booking_data!$H$1:$H$6001,"not found")</f>
        <v>1</v>
      </c>
      <c r="P4772">
        <f>_xlfn.XLOOKUP(A4772,Booking_data!$A$1:$A$6001,Booking_data!$I$1:$I$6001,"not Found")</f>
        <v>260</v>
      </c>
      <c r="Q4772">
        <f t="shared" si="372"/>
        <v>260</v>
      </c>
      <c r="R4772" t="str">
        <f>_xlfn.XLOOKUP(A4772,Booking_data!$A$1:$A$6001,Booking_data!$L$1:$L$6001,"Not Found")</f>
        <v>Net Banking</v>
      </c>
      <c r="S4772">
        <f>_xlfn.XLOOKUP(A4772,Booking_data!$A$1:$A$6001,Booking_data!$N$1:$N$6001,"not Found")</f>
        <v>51</v>
      </c>
      <c r="T4772" t="str">
        <f>_xlfn.XLOOKUP(A4772,Booking_data!$A$1:$A$6001,Booking_data!$O$1:$O$6001,"Not Found")</f>
        <v>Female</v>
      </c>
      <c r="U4772" t="str">
        <f t="shared" si="373"/>
        <v>Above 45</v>
      </c>
      <c r="V4772" t="str">
        <f t="shared" si="374"/>
        <v>Low Booking</v>
      </c>
    </row>
    <row r="4773" spans="1:22" x14ac:dyDescent="0.25">
      <c r="A4773" t="s">
        <v>5004</v>
      </c>
      <c r="B4773" s="1">
        <v>46084</v>
      </c>
      <c r="C4773" s="1">
        <v>46125</v>
      </c>
      <c r="D4773" s="9">
        <v>0.77083333333333337</v>
      </c>
      <c r="E4773" t="str">
        <f t="shared" si="370"/>
        <v>Weekday</v>
      </c>
      <c r="F4773" t="str">
        <f t="shared" si="371"/>
        <v>Mar</v>
      </c>
      <c r="G4773" t="str">
        <f>_xlfn.XLOOKUP(A4773,Booking_data!$A$1:$A$6001,Booking_data!$D$1:$D$6001,"not found")</f>
        <v>M005</v>
      </c>
      <c r="H4773" t="str">
        <f>_xlfn.XLOOKUP(G4773,Movies_data!$A$1:$A$41,Movies_data!$B$1:$B$41,"not found")</f>
        <v>Ponniyin Selvan II</v>
      </c>
      <c r="I4773" t="str">
        <f>_xlfn.XLOOKUP(G4773,Movies_data!$A$1:$A$41,Movies_data!$D$1:$D$41,"not found")</f>
        <v>Drama</v>
      </c>
      <c r="J4773" t="str">
        <f>_xlfn.XLOOKUP(G4773,Movies_data!$A$1:$A$41,Movies_data!$C$1:$C$41,"not found")</f>
        <v>Tamil</v>
      </c>
      <c r="K4773">
        <f>_xlfn.XLOOKUP(G4773,Movies_data!$A$1:$A$41,Movies_data!$H$1:$H$41,"Not Found")</f>
        <v>7.3</v>
      </c>
      <c r="L4773" t="str">
        <f>_xlfn.XLOOKUP(A4773,Booking_data!$A$1:$A$6001,Booking_data!$E$1:$E$6001,"not Found")</f>
        <v>C121</v>
      </c>
      <c r="M4773" t="str">
        <f>_xlfn.XLOOKUP(L4773,Cinemas_data!$A$1:$A$49,Cinemas_data!$I$1:$I$49,"not Found")</f>
        <v>MovieMax City Centre</v>
      </c>
      <c r="N4773" t="str">
        <f>_xlfn.XLOOKUP(L4773,Cinemas_data!$A$1:$A$49,Cinemas_data!$C$1:$C$49,"not Found")</f>
        <v>Noida</v>
      </c>
      <c r="O4773">
        <f>_xlfn.XLOOKUP(A4773,Booking_data!$A$1:$A$6001,Booking_data!$H$1:$H$6001,"not found")</f>
        <v>2</v>
      </c>
      <c r="P4773">
        <f>_xlfn.XLOOKUP(A4773,Booking_data!$A$1:$A$6001,Booking_data!$I$1:$I$6001,"not Found")</f>
        <v>240</v>
      </c>
      <c r="Q4773">
        <f t="shared" si="372"/>
        <v>480</v>
      </c>
      <c r="R4773" t="str">
        <f>_xlfn.XLOOKUP(A4773,Booking_data!$A$1:$A$6001,Booking_data!$L$1:$L$6001,"Not Found")</f>
        <v>UPI</v>
      </c>
      <c r="S4773">
        <f>_xlfn.XLOOKUP(A4773,Booking_data!$A$1:$A$6001,Booking_data!$N$1:$N$6001,"not Found")</f>
        <v>32</v>
      </c>
      <c r="T4773" t="str">
        <f>_xlfn.XLOOKUP(A4773,Booking_data!$A$1:$A$6001,Booking_data!$O$1:$O$6001,"Not Found")</f>
        <v>Male</v>
      </c>
      <c r="U4773" t="str">
        <f t="shared" si="373"/>
        <v>Middle Age</v>
      </c>
      <c r="V4773" t="str">
        <f t="shared" si="374"/>
        <v>Low Booking</v>
      </c>
    </row>
    <row r="4774" spans="1:22" x14ac:dyDescent="0.25">
      <c r="A4774" t="s">
        <v>5005</v>
      </c>
      <c r="B4774" s="1">
        <v>46084</v>
      </c>
      <c r="C4774" s="1">
        <v>46110</v>
      </c>
      <c r="D4774" s="9">
        <v>0.39583333333333331</v>
      </c>
      <c r="E4774" t="str">
        <f t="shared" si="370"/>
        <v>Weekday</v>
      </c>
      <c r="F4774" t="str">
        <f t="shared" si="371"/>
        <v>Mar</v>
      </c>
      <c r="G4774" t="str">
        <f>_xlfn.XLOOKUP(A4774,Booking_data!$A$1:$A$6001,Booking_data!$D$1:$D$6001,"not found")</f>
        <v>M034</v>
      </c>
      <c r="H4774" t="str">
        <f>_xlfn.XLOOKUP(G4774,Movies_data!$A$1:$A$41,Movies_data!$B$1:$B$41,"not found")</f>
        <v>Manjummel Boys</v>
      </c>
      <c r="I4774" t="str">
        <f>_xlfn.XLOOKUP(G4774,Movies_data!$A$1:$A$41,Movies_data!$D$1:$D$41,"not found")</f>
        <v>Adventure</v>
      </c>
      <c r="J4774" t="str">
        <f>_xlfn.XLOOKUP(G4774,Movies_data!$A$1:$A$41,Movies_data!$C$1:$C$41,"not found")</f>
        <v>Malayalam</v>
      </c>
      <c r="K4774">
        <f>_xlfn.XLOOKUP(G4774,Movies_data!$A$1:$A$41,Movies_data!$H$1:$H$41,"Not Found")</f>
        <v>8.3000000000000007</v>
      </c>
      <c r="L4774" t="str">
        <f>_xlfn.XLOOKUP(A4774,Booking_data!$A$1:$A$6001,Booking_data!$E$1:$E$6001,"not Found")</f>
        <v>C162</v>
      </c>
      <c r="M4774" t="str">
        <f>_xlfn.XLOOKUP(L4774,Cinemas_data!$A$1:$A$49,Cinemas_data!$I$1:$I$49,"not Found")</f>
        <v>Cinepolis Grand Mall</v>
      </c>
      <c r="N4774" t="str">
        <f>_xlfn.XLOOKUP(L4774,Cinemas_data!$A$1:$A$49,Cinemas_data!$C$1:$C$49,"not Found")</f>
        <v>Thiruvananthapuram</v>
      </c>
      <c r="O4774">
        <f>_xlfn.XLOOKUP(A4774,Booking_data!$A$1:$A$6001,Booking_data!$H$1:$H$6001,"not found")</f>
        <v>3</v>
      </c>
      <c r="P4774">
        <f>_xlfn.XLOOKUP(A4774,Booking_data!$A$1:$A$6001,Booking_data!$I$1:$I$6001,"not Found")</f>
        <v>160</v>
      </c>
      <c r="Q4774">
        <f t="shared" si="372"/>
        <v>480</v>
      </c>
      <c r="R4774" t="str">
        <f>_xlfn.XLOOKUP(A4774,Booking_data!$A$1:$A$6001,Booking_data!$L$1:$L$6001,"Not Found")</f>
        <v>Credit Card</v>
      </c>
      <c r="S4774">
        <f>_xlfn.XLOOKUP(A4774,Booking_data!$A$1:$A$6001,Booking_data!$N$1:$N$6001,"not Found")</f>
        <v>24</v>
      </c>
      <c r="T4774" t="str">
        <f>_xlfn.XLOOKUP(A4774,Booking_data!$A$1:$A$6001,Booking_data!$O$1:$O$6001,"Not Found")</f>
        <v>Other</v>
      </c>
      <c r="U4774" t="str">
        <f t="shared" si="373"/>
        <v>Youngster</v>
      </c>
      <c r="V4774" t="str">
        <f t="shared" si="374"/>
        <v>Medium Booking</v>
      </c>
    </row>
    <row r="4775" spans="1:22" x14ac:dyDescent="0.25">
      <c r="A4775" t="s">
        <v>5006</v>
      </c>
      <c r="B4775" s="1">
        <v>46084</v>
      </c>
      <c r="C4775" s="1">
        <v>46086</v>
      </c>
      <c r="D4775" s="9">
        <v>0.9375</v>
      </c>
      <c r="E4775" t="str">
        <f t="shared" si="370"/>
        <v>Weekday</v>
      </c>
      <c r="F4775" t="str">
        <f t="shared" si="371"/>
        <v>Mar</v>
      </c>
      <c r="G4775" t="str">
        <f>_xlfn.XLOOKUP(A4775,Booking_data!$A$1:$A$6001,Booking_data!$D$1:$D$6001,"not found")</f>
        <v>M031</v>
      </c>
      <c r="H4775" t="str">
        <f>_xlfn.XLOOKUP(G4775,Movies_data!$A$1:$A$41,Movies_data!$B$1:$B$41,"not found")</f>
        <v>Bangalore Days</v>
      </c>
      <c r="I4775" t="str">
        <f>_xlfn.XLOOKUP(G4775,Movies_data!$A$1:$A$41,Movies_data!$D$1:$D$41,"not found")</f>
        <v>Drama</v>
      </c>
      <c r="J4775" t="str">
        <f>_xlfn.XLOOKUP(G4775,Movies_data!$A$1:$A$41,Movies_data!$C$1:$C$41,"not found")</f>
        <v>Malayalam</v>
      </c>
      <c r="K4775">
        <f>_xlfn.XLOOKUP(G4775,Movies_data!$A$1:$A$41,Movies_data!$H$1:$H$41,"Not Found")</f>
        <v>8.3000000000000007</v>
      </c>
      <c r="L4775" t="str">
        <f>_xlfn.XLOOKUP(A4775,Booking_data!$A$1:$A$6001,Booking_data!$E$1:$E$6001,"not Found")</f>
        <v>C073</v>
      </c>
      <c r="M4775" t="str">
        <f>_xlfn.XLOOKUP(L4775,Cinemas_data!$A$1:$A$49,Cinemas_data!$I$1:$I$49,"not Found")</f>
        <v>Cinepolis Forum Mall</v>
      </c>
      <c r="N4775" t="str">
        <f>_xlfn.XLOOKUP(L4775,Cinemas_data!$A$1:$A$49,Cinemas_data!$C$1:$C$49,"not Found")</f>
        <v>Hyderabad</v>
      </c>
      <c r="O4775">
        <f>_xlfn.XLOOKUP(A4775,Booking_data!$A$1:$A$6001,Booking_data!$H$1:$H$6001,"not found")</f>
        <v>1</v>
      </c>
      <c r="P4775">
        <f>_xlfn.XLOOKUP(A4775,Booking_data!$A$1:$A$6001,Booking_data!$I$1:$I$6001,"not Found")</f>
        <v>240</v>
      </c>
      <c r="Q4775">
        <f t="shared" si="372"/>
        <v>240</v>
      </c>
      <c r="R4775" t="str">
        <f>_xlfn.XLOOKUP(A4775,Booking_data!$A$1:$A$6001,Booking_data!$L$1:$L$6001,"Not Found")</f>
        <v>UPI</v>
      </c>
      <c r="S4775">
        <f>_xlfn.XLOOKUP(A4775,Booking_data!$A$1:$A$6001,Booking_data!$N$1:$N$6001,"not Found")</f>
        <v>40</v>
      </c>
      <c r="T4775" t="str">
        <f>_xlfn.XLOOKUP(A4775,Booking_data!$A$1:$A$6001,Booking_data!$O$1:$O$6001,"Not Found")</f>
        <v>Female</v>
      </c>
      <c r="U4775" t="str">
        <f t="shared" si="373"/>
        <v>Middle Age</v>
      </c>
      <c r="V4775" t="str">
        <f t="shared" si="374"/>
        <v>Low Booking</v>
      </c>
    </row>
    <row r="4776" spans="1:22" x14ac:dyDescent="0.25">
      <c r="A4776" t="s">
        <v>5007</v>
      </c>
      <c r="B4776" s="1">
        <v>46084</v>
      </c>
      <c r="C4776" s="1">
        <v>46189</v>
      </c>
      <c r="D4776" s="9">
        <v>0.88541666666666663</v>
      </c>
      <c r="E4776" t="str">
        <f t="shared" si="370"/>
        <v>Weekday</v>
      </c>
      <c r="F4776" t="str">
        <f t="shared" si="371"/>
        <v>Mar</v>
      </c>
      <c r="G4776" t="str">
        <f>_xlfn.XLOOKUP(A4776,Booking_data!$A$1:$A$6001,Booking_data!$D$1:$D$6001,"not found")</f>
        <v>M024</v>
      </c>
      <c r="H4776" t="str">
        <f>_xlfn.XLOOKUP(G4776,Movies_data!$A$1:$A$41,Movies_data!$B$1:$B$41,"not found")</f>
        <v>Bhool Bhulaiyaa 2</v>
      </c>
      <c r="I4776" t="str">
        <f>_xlfn.XLOOKUP(G4776,Movies_data!$A$1:$A$41,Movies_data!$D$1:$D$41,"not found")</f>
        <v>Comedy</v>
      </c>
      <c r="J4776" t="str">
        <f>_xlfn.XLOOKUP(G4776,Movies_data!$A$1:$A$41,Movies_data!$C$1:$C$41,"not found")</f>
        <v>Hindi</v>
      </c>
      <c r="K4776">
        <f>_xlfn.XLOOKUP(G4776,Movies_data!$A$1:$A$41,Movies_data!$H$1:$H$41,"Not Found")</f>
        <v>5.9</v>
      </c>
      <c r="L4776" t="str">
        <f>_xlfn.XLOOKUP(A4776,Booking_data!$A$1:$A$6001,Booking_data!$E$1:$E$6001,"not Found")</f>
        <v>C161</v>
      </c>
      <c r="M4776" t="str">
        <f>_xlfn.XLOOKUP(L4776,Cinemas_data!$A$1:$A$49,Cinemas_data!$I$1:$I$49,"not Found")</f>
        <v>INOX City Centre</v>
      </c>
      <c r="N4776" t="str">
        <f>_xlfn.XLOOKUP(L4776,Cinemas_data!$A$1:$A$49,Cinemas_data!$C$1:$C$49,"not Found")</f>
        <v>Thiruvananthapuram</v>
      </c>
      <c r="O4776">
        <f>_xlfn.XLOOKUP(A4776,Booking_data!$A$1:$A$6001,Booking_data!$H$1:$H$6001,"not found")</f>
        <v>2</v>
      </c>
      <c r="P4776">
        <f>_xlfn.XLOOKUP(A4776,Booking_data!$A$1:$A$6001,Booking_data!$I$1:$I$6001,"not Found")</f>
        <v>280</v>
      </c>
      <c r="Q4776">
        <f t="shared" si="372"/>
        <v>560</v>
      </c>
      <c r="R4776" t="str">
        <f>_xlfn.XLOOKUP(A4776,Booking_data!$A$1:$A$6001,Booking_data!$L$1:$L$6001,"Not Found")</f>
        <v>Net Banking</v>
      </c>
      <c r="S4776">
        <f>_xlfn.XLOOKUP(A4776,Booking_data!$A$1:$A$6001,Booking_data!$N$1:$N$6001,"not Found")</f>
        <v>20</v>
      </c>
      <c r="T4776" t="str">
        <f>_xlfn.XLOOKUP(A4776,Booking_data!$A$1:$A$6001,Booking_data!$O$1:$O$6001,"Not Found")</f>
        <v>Other</v>
      </c>
      <c r="U4776" t="str">
        <f t="shared" si="373"/>
        <v>Youngster</v>
      </c>
      <c r="V4776" t="str">
        <f t="shared" si="374"/>
        <v>Low Booking</v>
      </c>
    </row>
    <row r="4777" spans="1:22" x14ac:dyDescent="0.25">
      <c r="A4777" t="s">
        <v>5008</v>
      </c>
      <c r="B4777" s="1">
        <v>46084</v>
      </c>
      <c r="C4777" s="1">
        <v>46131</v>
      </c>
      <c r="D4777" s="9">
        <v>0.64583333333333337</v>
      </c>
      <c r="E4777" t="str">
        <f t="shared" si="370"/>
        <v>Weekday</v>
      </c>
      <c r="F4777" t="str">
        <f t="shared" si="371"/>
        <v>Mar</v>
      </c>
      <c r="G4777" t="str">
        <f>_xlfn.XLOOKUP(A4777,Booking_data!$A$1:$A$6001,Booking_data!$D$1:$D$6001,"not found")</f>
        <v>M027</v>
      </c>
      <c r="H4777" t="str">
        <f>_xlfn.XLOOKUP(G4777,Movies_data!$A$1:$A$41,Movies_data!$B$1:$B$41,"not found")</f>
        <v>KGF Chapter 2</v>
      </c>
      <c r="I4777" t="str">
        <f>_xlfn.XLOOKUP(G4777,Movies_data!$A$1:$A$41,Movies_data!$D$1:$D$41,"not found")</f>
        <v>Action</v>
      </c>
      <c r="J4777" t="str">
        <f>_xlfn.XLOOKUP(G4777,Movies_data!$A$1:$A$41,Movies_data!$C$1:$C$41,"not found")</f>
        <v>Kannada</v>
      </c>
      <c r="K4777">
        <f>_xlfn.XLOOKUP(G4777,Movies_data!$A$1:$A$41,Movies_data!$H$1:$H$41,"Not Found")</f>
        <v>8.3000000000000007</v>
      </c>
      <c r="L4777" t="str">
        <f>_xlfn.XLOOKUP(A4777,Booking_data!$A$1:$A$6001,Booking_data!$E$1:$E$6001,"not Found")</f>
        <v>C051</v>
      </c>
      <c r="M4777" t="str">
        <f>_xlfn.XLOOKUP(L4777,Cinemas_data!$A$1:$A$49,Cinemas_data!$I$1:$I$49,"not Found")</f>
        <v>Asian Cinemas City Centre</v>
      </c>
      <c r="N4777" t="str">
        <f>_xlfn.XLOOKUP(L4777,Cinemas_data!$A$1:$A$49,Cinemas_data!$C$1:$C$49,"not Found")</f>
        <v>Bengaluru</v>
      </c>
      <c r="O4777">
        <f>_xlfn.XLOOKUP(A4777,Booking_data!$A$1:$A$6001,Booking_data!$H$1:$H$6001,"not found")</f>
        <v>4</v>
      </c>
      <c r="P4777">
        <f>_xlfn.XLOOKUP(A4777,Booking_data!$A$1:$A$6001,Booking_data!$I$1:$I$6001,"not Found")</f>
        <v>280</v>
      </c>
      <c r="Q4777">
        <f t="shared" si="372"/>
        <v>1120</v>
      </c>
      <c r="R4777" t="str">
        <f>_xlfn.XLOOKUP(A4777,Booking_data!$A$1:$A$6001,Booking_data!$L$1:$L$6001,"Not Found")</f>
        <v>Credit Card</v>
      </c>
      <c r="S4777">
        <f>_xlfn.XLOOKUP(A4777,Booking_data!$A$1:$A$6001,Booking_data!$N$1:$N$6001,"not Found")</f>
        <v>35</v>
      </c>
      <c r="T4777" t="str">
        <f>_xlfn.XLOOKUP(A4777,Booking_data!$A$1:$A$6001,Booking_data!$O$1:$O$6001,"Not Found")</f>
        <v>Other</v>
      </c>
      <c r="U4777" t="str">
        <f t="shared" si="373"/>
        <v>Middle Age</v>
      </c>
      <c r="V4777" t="str">
        <f t="shared" si="374"/>
        <v>Medium Booking</v>
      </c>
    </row>
    <row r="4778" spans="1:22" x14ac:dyDescent="0.25">
      <c r="A4778" t="s">
        <v>5009</v>
      </c>
      <c r="B4778" s="1">
        <v>46084</v>
      </c>
      <c r="C4778" s="1">
        <v>46095</v>
      </c>
      <c r="D4778" s="9">
        <v>0.64583333333333337</v>
      </c>
      <c r="E4778" t="str">
        <f t="shared" si="370"/>
        <v>Weekday</v>
      </c>
      <c r="F4778" t="str">
        <f t="shared" si="371"/>
        <v>Mar</v>
      </c>
      <c r="G4778" t="str">
        <f>_xlfn.XLOOKUP(A4778,Booking_data!$A$1:$A$6001,Booking_data!$D$1:$D$6001,"not found")</f>
        <v>M032</v>
      </c>
      <c r="H4778" t="str">
        <f>_xlfn.XLOOKUP(G4778,Movies_data!$A$1:$A$41,Movies_data!$B$1:$B$41,"not found")</f>
        <v>Premam</v>
      </c>
      <c r="I4778" t="str">
        <f>_xlfn.XLOOKUP(G4778,Movies_data!$A$1:$A$41,Movies_data!$D$1:$D$41,"not found")</f>
        <v>Romance</v>
      </c>
      <c r="J4778" t="str">
        <f>_xlfn.XLOOKUP(G4778,Movies_data!$A$1:$A$41,Movies_data!$C$1:$C$41,"not found")</f>
        <v>Malayalam</v>
      </c>
      <c r="K4778">
        <f>_xlfn.XLOOKUP(G4778,Movies_data!$A$1:$A$41,Movies_data!$H$1:$H$41,"Not Found")</f>
        <v>8.3000000000000007</v>
      </c>
      <c r="L4778" t="str">
        <f>_xlfn.XLOOKUP(A4778,Booking_data!$A$1:$A$6001,Booking_data!$E$1:$E$6001,"not Found")</f>
        <v>C111</v>
      </c>
      <c r="M4778" t="str">
        <f>_xlfn.XLOOKUP(L4778,Cinemas_data!$A$1:$A$49,Cinemas_data!$I$1:$I$49,"not Found")</f>
        <v>Mukta A2 Cinemas City Centre</v>
      </c>
      <c r="N4778" t="str">
        <f>_xlfn.XLOOKUP(L4778,Cinemas_data!$A$1:$A$49,Cinemas_data!$C$1:$C$49,"not Found")</f>
        <v>Delhi</v>
      </c>
      <c r="O4778">
        <f>_xlfn.XLOOKUP(A4778,Booking_data!$A$1:$A$6001,Booking_data!$H$1:$H$6001,"not found")</f>
        <v>2</v>
      </c>
      <c r="P4778">
        <f>_xlfn.XLOOKUP(A4778,Booking_data!$A$1:$A$6001,Booking_data!$I$1:$I$6001,"not Found")</f>
        <v>180</v>
      </c>
      <c r="Q4778">
        <f t="shared" si="372"/>
        <v>360</v>
      </c>
      <c r="R4778" t="str">
        <f>_xlfn.XLOOKUP(A4778,Booking_data!$A$1:$A$6001,Booking_data!$L$1:$L$6001,"Not Found")</f>
        <v>UPI</v>
      </c>
      <c r="S4778">
        <f>_xlfn.XLOOKUP(A4778,Booking_data!$A$1:$A$6001,Booking_data!$N$1:$N$6001,"not Found")</f>
        <v>18</v>
      </c>
      <c r="T4778" t="str">
        <f>_xlfn.XLOOKUP(A4778,Booking_data!$A$1:$A$6001,Booking_data!$O$1:$O$6001,"Not Found")</f>
        <v>Female</v>
      </c>
      <c r="U4778" t="str">
        <f t="shared" si="373"/>
        <v>Youngster</v>
      </c>
      <c r="V4778" t="str">
        <f t="shared" si="374"/>
        <v>Low Booking</v>
      </c>
    </row>
    <row r="4779" spans="1:22" x14ac:dyDescent="0.25">
      <c r="A4779" t="s">
        <v>5010</v>
      </c>
      <c r="B4779" s="1">
        <v>46084</v>
      </c>
      <c r="C4779" s="1">
        <v>46064</v>
      </c>
      <c r="D4779" s="9">
        <v>0.53125</v>
      </c>
      <c r="E4779" t="str">
        <f t="shared" si="370"/>
        <v>Weekday</v>
      </c>
      <c r="F4779" t="str">
        <f t="shared" si="371"/>
        <v>Mar</v>
      </c>
      <c r="G4779" t="str">
        <f>_xlfn.XLOOKUP(A4779,Booking_data!$A$1:$A$6001,Booking_data!$D$1:$D$6001,"not found")</f>
        <v>M008</v>
      </c>
      <c r="H4779" t="str">
        <f>_xlfn.XLOOKUP(G4779,Movies_data!$A$1:$A$41,Movies_data!$B$1:$B$41,"not found")</f>
        <v>Love Today</v>
      </c>
      <c r="I4779" t="str">
        <f>_xlfn.XLOOKUP(G4779,Movies_data!$A$1:$A$41,Movies_data!$D$1:$D$41,"not found")</f>
        <v>Romance</v>
      </c>
      <c r="J4779" t="str">
        <f>_xlfn.XLOOKUP(G4779,Movies_data!$A$1:$A$41,Movies_data!$C$1:$C$41,"not found")</f>
        <v>Tamil</v>
      </c>
      <c r="K4779">
        <f>_xlfn.XLOOKUP(G4779,Movies_data!$A$1:$A$41,Movies_data!$H$1:$H$41,"Not Found")</f>
        <v>7.4</v>
      </c>
      <c r="L4779" t="str">
        <f>_xlfn.XLOOKUP(A4779,Booking_data!$A$1:$A$6001,Booking_data!$E$1:$E$6001,"not Found")</f>
        <v>C143</v>
      </c>
      <c r="M4779" t="str">
        <f>_xlfn.XLOOKUP(L4779,Cinemas_data!$A$1:$A$49,Cinemas_data!$I$1:$I$49,"not Found")</f>
        <v>INOX Forum Mall</v>
      </c>
      <c r="N4779" t="str">
        <f>_xlfn.XLOOKUP(L4779,Cinemas_data!$A$1:$A$49,Cinemas_data!$C$1:$C$49,"not Found")</f>
        <v>Ahmedabad</v>
      </c>
      <c r="O4779">
        <f>_xlfn.XLOOKUP(A4779,Booking_data!$A$1:$A$6001,Booking_data!$H$1:$H$6001,"not found")</f>
        <v>2</v>
      </c>
      <c r="P4779">
        <f>_xlfn.XLOOKUP(A4779,Booking_data!$A$1:$A$6001,Booking_data!$I$1:$I$6001,"not Found")</f>
        <v>240</v>
      </c>
      <c r="Q4779">
        <f t="shared" si="372"/>
        <v>480</v>
      </c>
      <c r="R4779" t="str">
        <f>_xlfn.XLOOKUP(A4779,Booking_data!$A$1:$A$6001,Booking_data!$L$1:$L$6001,"Not Found")</f>
        <v>Wallet</v>
      </c>
      <c r="S4779">
        <f>_xlfn.XLOOKUP(A4779,Booking_data!$A$1:$A$6001,Booking_data!$N$1:$N$6001,"not Found")</f>
        <v>25</v>
      </c>
      <c r="T4779" t="str">
        <f>_xlfn.XLOOKUP(A4779,Booking_data!$A$1:$A$6001,Booking_data!$O$1:$O$6001,"Not Found")</f>
        <v>Female</v>
      </c>
      <c r="U4779" t="str">
        <f t="shared" si="373"/>
        <v>Youngster</v>
      </c>
      <c r="V4779" t="str">
        <f t="shared" si="374"/>
        <v>Low Booking</v>
      </c>
    </row>
    <row r="4780" spans="1:22" x14ac:dyDescent="0.25">
      <c r="A4780" t="s">
        <v>5011</v>
      </c>
      <c r="B4780" s="1">
        <v>46084</v>
      </c>
      <c r="C4780" s="1">
        <v>46024</v>
      </c>
      <c r="D4780" s="9">
        <v>0.88541666666666663</v>
      </c>
      <c r="E4780" t="str">
        <f t="shared" si="370"/>
        <v>Weekday</v>
      </c>
      <c r="F4780" t="str">
        <f t="shared" si="371"/>
        <v>Mar</v>
      </c>
      <c r="G4780" t="str">
        <f>_xlfn.XLOOKUP(A4780,Booking_data!$A$1:$A$6001,Booking_data!$D$1:$D$6001,"not found")</f>
        <v>M003</v>
      </c>
      <c r="H4780" t="str">
        <f>_xlfn.XLOOKUP(G4780,Movies_data!$A$1:$A$41,Movies_data!$B$1:$B$41,"not found")</f>
        <v>Vikram</v>
      </c>
      <c r="I4780" t="str">
        <f>_xlfn.XLOOKUP(G4780,Movies_data!$A$1:$A$41,Movies_data!$D$1:$D$41,"not found")</f>
        <v>Action</v>
      </c>
      <c r="J4780" t="str">
        <f>_xlfn.XLOOKUP(G4780,Movies_data!$A$1:$A$41,Movies_data!$C$1:$C$41,"not found")</f>
        <v>Tamil</v>
      </c>
      <c r="K4780">
        <f>_xlfn.XLOOKUP(G4780,Movies_data!$A$1:$A$41,Movies_data!$H$1:$H$41,"Not Found")</f>
        <v>8.3000000000000007</v>
      </c>
      <c r="L4780" t="str">
        <f>_xlfn.XLOOKUP(A4780,Booking_data!$A$1:$A$6001,Booking_data!$E$1:$E$6001,"not Found")</f>
        <v>C132</v>
      </c>
      <c r="M4780" t="str">
        <f>_xlfn.XLOOKUP(L4780,Cinemas_data!$A$1:$A$49,Cinemas_data!$I$1:$I$49,"not Found")</f>
        <v>City Pride Grand Mall</v>
      </c>
      <c r="N4780" t="str">
        <f>_xlfn.XLOOKUP(L4780,Cinemas_data!$A$1:$A$49,Cinemas_data!$C$1:$C$49,"not Found")</f>
        <v>Kolkata</v>
      </c>
      <c r="O4780">
        <f>_xlfn.XLOOKUP(A4780,Booking_data!$A$1:$A$6001,Booking_data!$H$1:$H$6001,"not found")</f>
        <v>2</v>
      </c>
      <c r="P4780">
        <f>_xlfn.XLOOKUP(A4780,Booking_data!$A$1:$A$6001,Booking_data!$I$1:$I$6001,"not Found")</f>
        <v>180</v>
      </c>
      <c r="Q4780">
        <f t="shared" si="372"/>
        <v>360</v>
      </c>
      <c r="R4780" t="str">
        <f>_xlfn.XLOOKUP(A4780,Booking_data!$A$1:$A$6001,Booking_data!$L$1:$L$6001,"Not Found")</f>
        <v>Debit Card</v>
      </c>
      <c r="S4780">
        <f>_xlfn.XLOOKUP(A4780,Booking_data!$A$1:$A$6001,Booking_data!$N$1:$N$6001,"not Found")</f>
        <v>24</v>
      </c>
      <c r="T4780" t="str">
        <f>_xlfn.XLOOKUP(A4780,Booking_data!$A$1:$A$6001,Booking_data!$O$1:$O$6001,"Not Found")</f>
        <v>Male</v>
      </c>
      <c r="U4780" t="str">
        <f t="shared" si="373"/>
        <v>Youngster</v>
      </c>
      <c r="V4780" t="str">
        <f t="shared" si="374"/>
        <v>Low Booking</v>
      </c>
    </row>
    <row r="4781" spans="1:22" x14ac:dyDescent="0.25">
      <c r="A4781" t="s">
        <v>5012</v>
      </c>
      <c r="B4781" s="1">
        <v>46084</v>
      </c>
      <c r="C4781" s="1">
        <v>46126</v>
      </c>
      <c r="D4781" s="9">
        <v>0.9375</v>
      </c>
      <c r="E4781" t="str">
        <f t="shared" si="370"/>
        <v>Weekday</v>
      </c>
      <c r="F4781" t="str">
        <f t="shared" si="371"/>
        <v>Mar</v>
      </c>
      <c r="G4781" t="str">
        <f>_xlfn.XLOOKUP(A4781,Booking_data!$A$1:$A$6001,Booking_data!$D$1:$D$6001,"not found")</f>
        <v>M011</v>
      </c>
      <c r="H4781" t="str">
        <f>_xlfn.XLOOKUP(G4781,Movies_data!$A$1:$A$41,Movies_data!$B$1:$B$41,"not found")</f>
        <v>Pushpa 2</v>
      </c>
      <c r="I4781" t="str">
        <f>_xlfn.XLOOKUP(G4781,Movies_data!$A$1:$A$41,Movies_data!$D$1:$D$41,"not found")</f>
        <v>Action</v>
      </c>
      <c r="J4781" t="str">
        <f>_xlfn.XLOOKUP(G4781,Movies_data!$A$1:$A$41,Movies_data!$C$1:$C$41,"not found")</f>
        <v>Telugu</v>
      </c>
      <c r="K4781">
        <f>_xlfn.XLOOKUP(G4781,Movies_data!$A$1:$A$41,Movies_data!$H$1:$H$41,"Not Found")</f>
        <v>6.1</v>
      </c>
      <c r="L4781" t="str">
        <f>_xlfn.XLOOKUP(A4781,Booking_data!$A$1:$A$6001,Booking_data!$E$1:$E$6001,"not Found")</f>
        <v>C093</v>
      </c>
      <c r="M4781" t="str">
        <f>_xlfn.XLOOKUP(L4781,Cinemas_data!$A$1:$A$49,Cinemas_data!$I$1:$I$49,"not Found")</f>
        <v>Mukta A2 Cinemas Forum Mall</v>
      </c>
      <c r="N4781" t="str">
        <f>_xlfn.XLOOKUP(L4781,Cinemas_data!$A$1:$A$49,Cinemas_data!$C$1:$C$49,"not Found")</f>
        <v>Mumbai</v>
      </c>
      <c r="O4781">
        <f>_xlfn.XLOOKUP(A4781,Booking_data!$A$1:$A$6001,Booking_data!$H$1:$H$6001,"not found")</f>
        <v>3</v>
      </c>
      <c r="P4781">
        <f>_xlfn.XLOOKUP(A4781,Booking_data!$A$1:$A$6001,Booking_data!$I$1:$I$6001,"not Found")</f>
        <v>240</v>
      </c>
      <c r="Q4781">
        <f t="shared" si="372"/>
        <v>720</v>
      </c>
      <c r="R4781" t="str">
        <f>_xlfn.XLOOKUP(A4781,Booking_data!$A$1:$A$6001,Booking_data!$L$1:$L$6001,"Not Found")</f>
        <v>Credit Card</v>
      </c>
      <c r="S4781">
        <f>_xlfn.XLOOKUP(A4781,Booking_data!$A$1:$A$6001,Booking_data!$N$1:$N$6001,"not Found")</f>
        <v>33</v>
      </c>
      <c r="T4781" t="str">
        <f>_xlfn.XLOOKUP(A4781,Booking_data!$A$1:$A$6001,Booking_data!$O$1:$O$6001,"Not Found")</f>
        <v>Female</v>
      </c>
      <c r="U4781" t="str">
        <f t="shared" si="373"/>
        <v>Middle Age</v>
      </c>
      <c r="V4781" t="str">
        <f t="shared" si="374"/>
        <v>Medium Booking</v>
      </c>
    </row>
    <row r="4782" spans="1:22" x14ac:dyDescent="0.25">
      <c r="A4782" t="s">
        <v>5013</v>
      </c>
      <c r="B4782" s="1">
        <v>46084</v>
      </c>
      <c r="C4782" s="1">
        <v>46047</v>
      </c>
      <c r="D4782" s="9">
        <v>0.53125</v>
      </c>
      <c r="E4782" t="str">
        <f t="shared" si="370"/>
        <v>Weekday</v>
      </c>
      <c r="F4782" t="str">
        <f t="shared" si="371"/>
        <v>Mar</v>
      </c>
      <c r="G4782" t="str">
        <f>_xlfn.XLOOKUP(A4782,Booking_data!$A$1:$A$6001,Booking_data!$D$1:$D$6001,"not found")</f>
        <v>M006</v>
      </c>
      <c r="H4782" t="str">
        <f>_xlfn.XLOOKUP(G4782,Movies_data!$A$1:$A$41,Movies_data!$B$1:$B$41,"not found")</f>
        <v>Maamannan</v>
      </c>
      <c r="I4782" t="str">
        <f>_xlfn.XLOOKUP(G4782,Movies_data!$A$1:$A$41,Movies_data!$D$1:$D$41,"not found")</f>
        <v>Drama</v>
      </c>
      <c r="J4782" t="str">
        <f>_xlfn.XLOOKUP(G4782,Movies_data!$A$1:$A$41,Movies_data!$C$1:$C$41,"not found")</f>
        <v>Tamil</v>
      </c>
      <c r="K4782">
        <f>_xlfn.XLOOKUP(G4782,Movies_data!$A$1:$A$41,Movies_data!$H$1:$H$41,"Not Found")</f>
        <v>7.3</v>
      </c>
      <c r="L4782" t="str">
        <f>_xlfn.XLOOKUP(A4782,Booking_data!$A$1:$A$6001,Booking_data!$E$1:$E$6001,"not Found")</f>
        <v>C061</v>
      </c>
      <c r="M4782" t="str">
        <f>_xlfn.XLOOKUP(L4782,Cinemas_data!$A$1:$A$49,Cinemas_data!$I$1:$I$49,"not Found")</f>
        <v>City Pride City Centre</v>
      </c>
      <c r="N4782" t="str">
        <f>_xlfn.XLOOKUP(L4782,Cinemas_data!$A$1:$A$49,Cinemas_data!$C$1:$C$49,"not Found")</f>
        <v>Mysuru</v>
      </c>
      <c r="O4782">
        <f>_xlfn.XLOOKUP(A4782,Booking_data!$A$1:$A$6001,Booking_data!$H$1:$H$6001,"not found")</f>
        <v>2</v>
      </c>
      <c r="P4782">
        <f>_xlfn.XLOOKUP(A4782,Booking_data!$A$1:$A$6001,Booking_data!$I$1:$I$6001,"not Found")</f>
        <v>260</v>
      </c>
      <c r="Q4782">
        <f t="shared" si="372"/>
        <v>520</v>
      </c>
      <c r="R4782" t="str">
        <f>_xlfn.XLOOKUP(A4782,Booking_data!$A$1:$A$6001,Booking_data!$L$1:$L$6001,"Not Found")</f>
        <v>Wallet</v>
      </c>
      <c r="S4782">
        <f>_xlfn.XLOOKUP(A4782,Booking_data!$A$1:$A$6001,Booking_data!$N$1:$N$6001,"not Found")</f>
        <v>26</v>
      </c>
      <c r="T4782" t="str">
        <f>_xlfn.XLOOKUP(A4782,Booking_data!$A$1:$A$6001,Booking_data!$O$1:$O$6001,"Not Found")</f>
        <v>Other</v>
      </c>
      <c r="U4782" t="str">
        <f t="shared" si="373"/>
        <v>Youngster</v>
      </c>
      <c r="V4782" t="str">
        <f t="shared" si="374"/>
        <v>Low Booking</v>
      </c>
    </row>
    <row r="4783" spans="1:22" x14ac:dyDescent="0.25">
      <c r="A4783" t="s">
        <v>5014</v>
      </c>
      <c r="B4783" s="1">
        <v>46084</v>
      </c>
      <c r="C4783" s="1">
        <v>46146</v>
      </c>
      <c r="D4783" s="9">
        <v>0.39583333333333331</v>
      </c>
      <c r="E4783" t="str">
        <f t="shared" si="370"/>
        <v>Weekday</v>
      </c>
      <c r="F4783" t="str">
        <f t="shared" si="371"/>
        <v>Mar</v>
      </c>
      <c r="G4783" t="str">
        <f>_xlfn.XLOOKUP(A4783,Booking_data!$A$1:$A$6001,Booking_data!$D$1:$D$6001,"not found")</f>
        <v>M010</v>
      </c>
      <c r="H4783" t="str">
        <f>_xlfn.XLOOKUP(G4783,Movies_data!$A$1:$A$41,Movies_data!$B$1:$B$41,"not found")</f>
        <v>Captain Miller</v>
      </c>
      <c r="I4783" t="str">
        <f>_xlfn.XLOOKUP(G4783,Movies_data!$A$1:$A$41,Movies_data!$D$1:$D$41,"not found")</f>
        <v>Action</v>
      </c>
      <c r="J4783" t="str">
        <f>_xlfn.XLOOKUP(G4783,Movies_data!$A$1:$A$41,Movies_data!$C$1:$C$41,"not found")</f>
        <v>Tamil</v>
      </c>
      <c r="K4783">
        <f>_xlfn.XLOOKUP(G4783,Movies_data!$A$1:$A$41,Movies_data!$H$1:$H$41,"Not Found")</f>
        <v>7</v>
      </c>
      <c r="L4783" t="str">
        <f>_xlfn.XLOOKUP(A4783,Booking_data!$A$1:$A$6001,Booking_data!$E$1:$E$6001,"not Found")</f>
        <v>C021</v>
      </c>
      <c r="M4783" t="str">
        <f>_xlfn.XLOOKUP(L4783,Cinemas_data!$A$1:$A$49,Cinemas_data!$I$1:$I$49,"not Found")</f>
        <v>Miraj Cinemas City Centre</v>
      </c>
      <c r="N4783" t="str">
        <f>_xlfn.XLOOKUP(L4783,Cinemas_data!$A$1:$A$49,Cinemas_data!$C$1:$C$49,"not Found")</f>
        <v>Coimbatore</v>
      </c>
      <c r="O4783">
        <f>_xlfn.XLOOKUP(A4783,Booking_data!$A$1:$A$6001,Booking_data!$H$1:$H$6001,"not found")</f>
        <v>3</v>
      </c>
      <c r="P4783">
        <f>_xlfn.XLOOKUP(A4783,Booking_data!$A$1:$A$6001,Booking_data!$I$1:$I$6001,"not Found")</f>
        <v>400</v>
      </c>
      <c r="Q4783">
        <f t="shared" si="372"/>
        <v>1200</v>
      </c>
      <c r="R4783" t="str">
        <f>_xlfn.XLOOKUP(A4783,Booking_data!$A$1:$A$6001,Booking_data!$L$1:$L$6001,"Not Found")</f>
        <v>Credit Card</v>
      </c>
      <c r="S4783">
        <f>_xlfn.XLOOKUP(A4783,Booking_data!$A$1:$A$6001,Booking_data!$N$1:$N$6001,"not Found")</f>
        <v>54</v>
      </c>
      <c r="T4783" t="str">
        <f>_xlfn.XLOOKUP(A4783,Booking_data!$A$1:$A$6001,Booking_data!$O$1:$O$6001,"Not Found")</f>
        <v>Female</v>
      </c>
      <c r="U4783" t="str">
        <f t="shared" si="373"/>
        <v>Above 45</v>
      </c>
      <c r="V4783" t="str">
        <f t="shared" si="374"/>
        <v>Medium Booking</v>
      </c>
    </row>
    <row r="4784" spans="1:22" x14ac:dyDescent="0.25">
      <c r="A4784" t="s">
        <v>5015</v>
      </c>
      <c r="B4784" s="1">
        <v>46084</v>
      </c>
      <c r="C4784" s="1">
        <v>46181</v>
      </c>
      <c r="D4784" s="9">
        <v>0.88541666666666663</v>
      </c>
      <c r="E4784" t="str">
        <f t="shared" si="370"/>
        <v>Weekday</v>
      </c>
      <c r="F4784" t="str">
        <f t="shared" si="371"/>
        <v>Mar</v>
      </c>
      <c r="G4784" t="str">
        <f>_xlfn.XLOOKUP(A4784,Booking_data!$A$1:$A$6001,Booking_data!$D$1:$D$6001,"not found")</f>
        <v>M010</v>
      </c>
      <c r="H4784" t="str">
        <f>_xlfn.XLOOKUP(G4784,Movies_data!$A$1:$A$41,Movies_data!$B$1:$B$41,"not found")</f>
        <v>Captain Miller</v>
      </c>
      <c r="I4784" t="str">
        <f>_xlfn.XLOOKUP(G4784,Movies_data!$A$1:$A$41,Movies_data!$D$1:$D$41,"not found")</f>
        <v>Action</v>
      </c>
      <c r="J4784" t="str">
        <f>_xlfn.XLOOKUP(G4784,Movies_data!$A$1:$A$41,Movies_data!$C$1:$C$41,"not found")</f>
        <v>Tamil</v>
      </c>
      <c r="K4784">
        <f>_xlfn.XLOOKUP(G4784,Movies_data!$A$1:$A$41,Movies_data!$H$1:$H$41,"Not Found")</f>
        <v>7</v>
      </c>
      <c r="L4784" t="str">
        <f>_xlfn.XLOOKUP(A4784,Booking_data!$A$1:$A$6001,Booking_data!$E$1:$E$6001,"not Found")</f>
        <v>C031</v>
      </c>
      <c r="M4784" t="str">
        <f>_xlfn.XLOOKUP(L4784,Cinemas_data!$A$1:$A$49,Cinemas_data!$I$1:$I$49,"not Found")</f>
        <v>Mukta A2 Cinemas City Centre</v>
      </c>
      <c r="N4784" t="str">
        <f>_xlfn.XLOOKUP(L4784,Cinemas_data!$A$1:$A$49,Cinemas_data!$C$1:$C$49,"not Found")</f>
        <v>Madurai</v>
      </c>
      <c r="O4784">
        <f>_xlfn.XLOOKUP(A4784,Booking_data!$A$1:$A$6001,Booking_data!$H$1:$H$6001,"not found")</f>
        <v>1</v>
      </c>
      <c r="P4784">
        <f>_xlfn.XLOOKUP(A4784,Booking_data!$A$1:$A$6001,Booking_data!$I$1:$I$6001,"not Found")</f>
        <v>240</v>
      </c>
      <c r="Q4784">
        <f t="shared" si="372"/>
        <v>240</v>
      </c>
      <c r="R4784" t="str">
        <f>_xlfn.XLOOKUP(A4784,Booking_data!$A$1:$A$6001,Booking_data!$L$1:$L$6001,"Not Found")</f>
        <v>UPI</v>
      </c>
      <c r="S4784">
        <f>_xlfn.XLOOKUP(A4784,Booking_data!$A$1:$A$6001,Booking_data!$N$1:$N$6001,"not Found")</f>
        <v>41</v>
      </c>
      <c r="T4784" t="str">
        <f>_xlfn.XLOOKUP(A4784,Booking_data!$A$1:$A$6001,Booking_data!$O$1:$O$6001,"Not Found")</f>
        <v>Male</v>
      </c>
      <c r="U4784" t="str">
        <f t="shared" si="373"/>
        <v>Middle Age</v>
      </c>
      <c r="V4784" t="str">
        <f t="shared" si="374"/>
        <v>Low Booking</v>
      </c>
    </row>
    <row r="4785" spans="1:22" x14ac:dyDescent="0.25">
      <c r="A4785" t="s">
        <v>5016</v>
      </c>
      <c r="B4785" s="1">
        <v>46084</v>
      </c>
      <c r="C4785" s="1">
        <v>46159</v>
      </c>
      <c r="D4785" s="9">
        <v>0.88541666666666663</v>
      </c>
      <c r="E4785" t="str">
        <f t="shared" si="370"/>
        <v>Weekday</v>
      </c>
      <c r="F4785" t="str">
        <f t="shared" si="371"/>
        <v>Mar</v>
      </c>
      <c r="G4785" t="str">
        <f>_xlfn.XLOOKUP(A4785,Booking_data!$A$1:$A$6001,Booking_data!$D$1:$D$6001,"not found")</f>
        <v>M009</v>
      </c>
      <c r="H4785" t="str">
        <f>_xlfn.XLOOKUP(G4785,Movies_data!$A$1:$A$41,Movies_data!$B$1:$B$41,"not found")</f>
        <v>Amaran</v>
      </c>
      <c r="I4785" t="str">
        <f>_xlfn.XLOOKUP(G4785,Movies_data!$A$1:$A$41,Movies_data!$D$1:$D$41,"not found")</f>
        <v>Biography</v>
      </c>
      <c r="J4785" t="str">
        <f>_xlfn.XLOOKUP(G4785,Movies_data!$A$1:$A$41,Movies_data!$C$1:$C$41,"not found")</f>
        <v>Tamil</v>
      </c>
      <c r="K4785">
        <f>_xlfn.XLOOKUP(G4785,Movies_data!$A$1:$A$41,Movies_data!$H$1:$H$41,"Not Found")</f>
        <v>8.3000000000000007</v>
      </c>
      <c r="L4785" t="str">
        <f>_xlfn.XLOOKUP(A4785,Booking_data!$A$1:$A$6001,Booking_data!$E$1:$E$6001,"not Found")</f>
        <v>C011</v>
      </c>
      <c r="M4785" t="str">
        <f>_xlfn.XLOOKUP(L4785,Cinemas_data!$A$1:$A$49,Cinemas_data!$I$1:$I$49,"not Found")</f>
        <v>Cinepolis City Centre</v>
      </c>
      <c r="N4785" t="str">
        <f>_xlfn.XLOOKUP(L4785,Cinemas_data!$A$1:$A$49,Cinemas_data!$C$1:$C$49,"not Found")</f>
        <v>Chennai</v>
      </c>
      <c r="O4785">
        <f>_xlfn.XLOOKUP(A4785,Booking_data!$A$1:$A$6001,Booking_data!$H$1:$H$6001,"not found")</f>
        <v>2</v>
      </c>
      <c r="P4785">
        <f>_xlfn.XLOOKUP(A4785,Booking_data!$A$1:$A$6001,Booking_data!$I$1:$I$6001,"not Found")</f>
        <v>420</v>
      </c>
      <c r="Q4785">
        <f t="shared" si="372"/>
        <v>840</v>
      </c>
      <c r="R4785" t="str">
        <f>_xlfn.XLOOKUP(A4785,Booking_data!$A$1:$A$6001,Booking_data!$L$1:$L$6001,"Not Found")</f>
        <v>Net Banking</v>
      </c>
      <c r="S4785">
        <f>_xlfn.XLOOKUP(A4785,Booking_data!$A$1:$A$6001,Booking_data!$N$1:$N$6001,"not Found")</f>
        <v>35</v>
      </c>
      <c r="T4785" t="str">
        <f>_xlfn.XLOOKUP(A4785,Booking_data!$A$1:$A$6001,Booking_data!$O$1:$O$6001,"Not Found")</f>
        <v>Other</v>
      </c>
      <c r="U4785" t="str">
        <f t="shared" si="373"/>
        <v>Middle Age</v>
      </c>
      <c r="V4785" t="str">
        <f t="shared" si="374"/>
        <v>Low Booking</v>
      </c>
    </row>
    <row r="4786" spans="1:22" x14ac:dyDescent="0.25">
      <c r="A4786" t="s">
        <v>5017</v>
      </c>
      <c r="B4786" s="1">
        <v>46084</v>
      </c>
      <c r="C4786" s="1">
        <v>46146</v>
      </c>
      <c r="D4786" s="9">
        <v>0.53125</v>
      </c>
      <c r="E4786" t="str">
        <f t="shared" si="370"/>
        <v>Weekday</v>
      </c>
      <c r="F4786" t="str">
        <f t="shared" si="371"/>
        <v>Mar</v>
      </c>
      <c r="G4786" t="str">
        <f>_xlfn.XLOOKUP(A4786,Booking_data!$A$1:$A$6001,Booking_data!$D$1:$D$6001,"not found")</f>
        <v>M010</v>
      </c>
      <c r="H4786" t="str">
        <f>_xlfn.XLOOKUP(G4786,Movies_data!$A$1:$A$41,Movies_data!$B$1:$B$41,"not found")</f>
        <v>Captain Miller</v>
      </c>
      <c r="I4786" t="str">
        <f>_xlfn.XLOOKUP(G4786,Movies_data!$A$1:$A$41,Movies_data!$D$1:$D$41,"not found")</f>
        <v>Action</v>
      </c>
      <c r="J4786" t="str">
        <f>_xlfn.XLOOKUP(G4786,Movies_data!$A$1:$A$41,Movies_data!$C$1:$C$41,"not found")</f>
        <v>Tamil</v>
      </c>
      <c r="K4786">
        <f>_xlfn.XLOOKUP(G4786,Movies_data!$A$1:$A$41,Movies_data!$H$1:$H$41,"Not Found")</f>
        <v>7</v>
      </c>
      <c r="L4786" t="str">
        <f>_xlfn.XLOOKUP(A4786,Booking_data!$A$1:$A$6001,Booking_data!$E$1:$E$6001,"not Found")</f>
        <v>C022</v>
      </c>
      <c r="M4786" t="str">
        <f>_xlfn.XLOOKUP(L4786,Cinemas_data!$A$1:$A$49,Cinemas_data!$I$1:$I$49,"not Found")</f>
        <v>Mukta A2 Cinemas Grand Mall</v>
      </c>
      <c r="N4786" t="str">
        <f>_xlfn.XLOOKUP(L4786,Cinemas_data!$A$1:$A$49,Cinemas_data!$C$1:$C$49,"not Found")</f>
        <v>Coimbatore</v>
      </c>
      <c r="O4786">
        <f>_xlfn.XLOOKUP(A4786,Booking_data!$A$1:$A$6001,Booking_data!$H$1:$H$6001,"not found")</f>
        <v>2</v>
      </c>
      <c r="P4786">
        <f>_xlfn.XLOOKUP(A4786,Booking_data!$A$1:$A$6001,Booking_data!$I$1:$I$6001,"not Found")</f>
        <v>200</v>
      </c>
      <c r="Q4786">
        <f t="shared" si="372"/>
        <v>400</v>
      </c>
      <c r="R4786" t="str">
        <f>_xlfn.XLOOKUP(A4786,Booking_data!$A$1:$A$6001,Booking_data!$L$1:$L$6001,"Not Found")</f>
        <v>Wallet</v>
      </c>
      <c r="S4786">
        <f>_xlfn.XLOOKUP(A4786,Booking_data!$A$1:$A$6001,Booking_data!$N$1:$N$6001,"not Found")</f>
        <v>38</v>
      </c>
      <c r="T4786" t="str">
        <f>_xlfn.XLOOKUP(A4786,Booking_data!$A$1:$A$6001,Booking_data!$O$1:$O$6001,"Not Found")</f>
        <v>Male</v>
      </c>
      <c r="U4786" t="str">
        <f t="shared" si="373"/>
        <v>Middle Age</v>
      </c>
      <c r="V4786" t="str">
        <f t="shared" si="374"/>
        <v>Low Booking</v>
      </c>
    </row>
    <row r="4787" spans="1:22" x14ac:dyDescent="0.25">
      <c r="A4787" t="s">
        <v>5018</v>
      </c>
      <c r="B4787" s="1">
        <v>46084</v>
      </c>
      <c r="C4787" s="1">
        <v>46030</v>
      </c>
      <c r="D4787" s="9">
        <v>0.39583333333333331</v>
      </c>
      <c r="E4787" t="str">
        <f t="shared" si="370"/>
        <v>Weekday</v>
      </c>
      <c r="F4787" t="str">
        <f t="shared" si="371"/>
        <v>Mar</v>
      </c>
      <c r="G4787" t="str">
        <f>_xlfn.XLOOKUP(A4787,Booking_data!$A$1:$A$6001,Booking_data!$D$1:$D$6001,"not found")</f>
        <v>M009</v>
      </c>
      <c r="H4787" t="str">
        <f>_xlfn.XLOOKUP(G4787,Movies_data!$A$1:$A$41,Movies_data!$B$1:$B$41,"not found")</f>
        <v>Amaran</v>
      </c>
      <c r="I4787" t="str">
        <f>_xlfn.XLOOKUP(G4787,Movies_data!$A$1:$A$41,Movies_data!$D$1:$D$41,"not found")</f>
        <v>Biography</v>
      </c>
      <c r="J4787" t="str">
        <f>_xlfn.XLOOKUP(G4787,Movies_data!$A$1:$A$41,Movies_data!$C$1:$C$41,"not found")</f>
        <v>Tamil</v>
      </c>
      <c r="K4787">
        <f>_xlfn.XLOOKUP(G4787,Movies_data!$A$1:$A$41,Movies_data!$H$1:$H$41,"Not Found")</f>
        <v>8.3000000000000007</v>
      </c>
      <c r="L4787" t="str">
        <f>_xlfn.XLOOKUP(A4787,Booking_data!$A$1:$A$6001,Booking_data!$E$1:$E$6001,"not Found")</f>
        <v>C111</v>
      </c>
      <c r="M4787" t="str">
        <f>_xlfn.XLOOKUP(L4787,Cinemas_data!$A$1:$A$49,Cinemas_data!$I$1:$I$49,"not Found")</f>
        <v>Mukta A2 Cinemas City Centre</v>
      </c>
      <c r="N4787" t="str">
        <f>_xlfn.XLOOKUP(L4787,Cinemas_data!$A$1:$A$49,Cinemas_data!$C$1:$C$49,"not Found")</f>
        <v>Delhi</v>
      </c>
      <c r="O4787">
        <f>_xlfn.XLOOKUP(A4787,Booking_data!$A$1:$A$6001,Booking_data!$H$1:$H$6001,"not found")</f>
        <v>2</v>
      </c>
      <c r="P4787">
        <f>_xlfn.XLOOKUP(A4787,Booking_data!$A$1:$A$6001,Booking_data!$I$1:$I$6001,"not Found")</f>
        <v>260</v>
      </c>
      <c r="Q4787">
        <f t="shared" si="372"/>
        <v>520</v>
      </c>
      <c r="R4787" t="str">
        <f>_xlfn.XLOOKUP(A4787,Booking_data!$A$1:$A$6001,Booking_data!$L$1:$L$6001,"Not Found")</f>
        <v>UPI</v>
      </c>
      <c r="S4787">
        <f>_xlfn.XLOOKUP(A4787,Booking_data!$A$1:$A$6001,Booking_data!$N$1:$N$6001,"not Found")</f>
        <v>19</v>
      </c>
      <c r="T4787" t="str">
        <f>_xlfn.XLOOKUP(A4787,Booking_data!$A$1:$A$6001,Booking_data!$O$1:$O$6001,"Not Found")</f>
        <v>Female</v>
      </c>
      <c r="U4787" t="str">
        <f t="shared" si="373"/>
        <v>Youngster</v>
      </c>
      <c r="V4787" t="str">
        <f t="shared" si="374"/>
        <v>Low Booking</v>
      </c>
    </row>
    <row r="4788" spans="1:22" x14ac:dyDescent="0.25">
      <c r="A4788" t="s">
        <v>5019</v>
      </c>
      <c r="B4788" s="1">
        <v>46084</v>
      </c>
      <c r="C4788" s="1">
        <v>46070</v>
      </c>
      <c r="D4788" s="9">
        <v>0.39583333333333331</v>
      </c>
      <c r="E4788" t="str">
        <f t="shared" si="370"/>
        <v>Weekday</v>
      </c>
      <c r="F4788" t="str">
        <f t="shared" si="371"/>
        <v>Mar</v>
      </c>
      <c r="G4788" t="str">
        <f>_xlfn.XLOOKUP(A4788,Booking_data!$A$1:$A$6001,Booking_data!$D$1:$D$6001,"not found")</f>
        <v>M020</v>
      </c>
      <c r="H4788" t="str">
        <f>_xlfn.XLOOKUP(G4788,Movies_data!$A$1:$A$41,Movies_data!$B$1:$B$41,"not found")</f>
        <v>Jawan</v>
      </c>
      <c r="I4788" t="str">
        <f>_xlfn.XLOOKUP(G4788,Movies_data!$A$1:$A$41,Movies_data!$D$1:$D$41,"not found")</f>
        <v>Action</v>
      </c>
      <c r="J4788" t="str">
        <f>_xlfn.XLOOKUP(G4788,Movies_data!$A$1:$A$41,Movies_data!$C$1:$C$41,"not found")</f>
        <v>Hindi</v>
      </c>
      <c r="K4788">
        <f>_xlfn.XLOOKUP(G4788,Movies_data!$A$1:$A$41,Movies_data!$H$1:$H$41,"Not Found")</f>
        <v>7</v>
      </c>
      <c r="L4788" t="str">
        <f>_xlfn.XLOOKUP(A4788,Booking_data!$A$1:$A$6001,Booking_data!$E$1:$E$6001,"not Found")</f>
        <v>C053</v>
      </c>
      <c r="M4788" t="str">
        <f>_xlfn.XLOOKUP(L4788,Cinemas_data!$A$1:$A$49,Cinemas_data!$I$1:$I$49,"not Found")</f>
        <v>PVR Forum Mall</v>
      </c>
      <c r="N4788" t="str">
        <f>_xlfn.XLOOKUP(L4788,Cinemas_data!$A$1:$A$49,Cinemas_data!$C$1:$C$49,"not Found")</f>
        <v>Bengaluru</v>
      </c>
      <c r="O4788">
        <f>_xlfn.XLOOKUP(A4788,Booking_data!$A$1:$A$6001,Booking_data!$H$1:$H$6001,"not found")</f>
        <v>2</v>
      </c>
      <c r="P4788">
        <f>_xlfn.XLOOKUP(A4788,Booking_data!$A$1:$A$6001,Booking_data!$I$1:$I$6001,"not Found")</f>
        <v>260</v>
      </c>
      <c r="Q4788">
        <f t="shared" si="372"/>
        <v>520</v>
      </c>
      <c r="R4788" t="str">
        <f>_xlfn.XLOOKUP(A4788,Booking_data!$A$1:$A$6001,Booking_data!$L$1:$L$6001,"Not Found")</f>
        <v>Wallet</v>
      </c>
      <c r="S4788">
        <f>_xlfn.XLOOKUP(A4788,Booking_data!$A$1:$A$6001,Booking_data!$N$1:$N$6001,"not Found")</f>
        <v>37</v>
      </c>
      <c r="T4788" t="str">
        <f>_xlfn.XLOOKUP(A4788,Booking_data!$A$1:$A$6001,Booking_data!$O$1:$O$6001,"Not Found")</f>
        <v>Other</v>
      </c>
      <c r="U4788" t="str">
        <f t="shared" si="373"/>
        <v>Middle Age</v>
      </c>
      <c r="V4788" t="str">
        <f t="shared" si="374"/>
        <v>Low Booking</v>
      </c>
    </row>
    <row r="4789" spans="1:22" x14ac:dyDescent="0.25">
      <c r="A4789" t="s">
        <v>5020</v>
      </c>
      <c r="B4789" s="1">
        <v>46084</v>
      </c>
      <c r="C4789" s="1">
        <v>46148</v>
      </c>
      <c r="D4789" s="9">
        <v>0.53125</v>
      </c>
      <c r="E4789" t="str">
        <f t="shared" si="370"/>
        <v>Weekday</v>
      </c>
      <c r="F4789" t="str">
        <f t="shared" si="371"/>
        <v>Mar</v>
      </c>
      <c r="G4789" t="str">
        <f>_xlfn.XLOOKUP(A4789,Booking_data!$A$1:$A$6001,Booking_data!$D$1:$D$6001,"not found")</f>
        <v>M027</v>
      </c>
      <c r="H4789" t="str">
        <f>_xlfn.XLOOKUP(G4789,Movies_data!$A$1:$A$41,Movies_data!$B$1:$B$41,"not found")</f>
        <v>KGF Chapter 2</v>
      </c>
      <c r="I4789" t="str">
        <f>_xlfn.XLOOKUP(G4789,Movies_data!$A$1:$A$41,Movies_data!$D$1:$D$41,"not found")</f>
        <v>Action</v>
      </c>
      <c r="J4789" t="str">
        <f>_xlfn.XLOOKUP(G4789,Movies_data!$A$1:$A$41,Movies_data!$C$1:$C$41,"not found")</f>
        <v>Kannada</v>
      </c>
      <c r="K4789">
        <f>_xlfn.XLOOKUP(G4789,Movies_data!$A$1:$A$41,Movies_data!$H$1:$H$41,"Not Found")</f>
        <v>8.3000000000000007</v>
      </c>
      <c r="L4789" t="str">
        <f>_xlfn.XLOOKUP(A4789,Booking_data!$A$1:$A$6001,Booking_data!$E$1:$E$6001,"not Found")</f>
        <v>C111</v>
      </c>
      <c r="M4789" t="str">
        <f>_xlfn.XLOOKUP(L4789,Cinemas_data!$A$1:$A$49,Cinemas_data!$I$1:$I$49,"not Found")</f>
        <v>Mukta A2 Cinemas City Centre</v>
      </c>
      <c r="N4789" t="str">
        <f>_xlfn.XLOOKUP(L4789,Cinemas_data!$A$1:$A$49,Cinemas_data!$C$1:$C$49,"not Found")</f>
        <v>Delhi</v>
      </c>
      <c r="O4789">
        <f>_xlfn.XLOOKUP(A4789,Booking_data!$A$1:$A$6001,Booking_data!$H$1:$H$6001,"not found")</f>
        <v>2</v>
      </c>
      <c r="P4789">
        <f>_xlfn.XLOOKUP(A4789,Booking_data!$A$1:$A$6001,Booking_data!$I$1:$I$6001,"not Found")</f>
        <v>180</v>
      </c>
      <c r="Q4789">
        <f t="shared" si="372"/>
        <v>360</v>
      </c>
      <c r="R4789" t="str">
        <f>_xlfn.XLOOKUP(A4789,Booking_data!$A$1:$A$6001,Booking_data!$L$1:$L$6001,"Not Found")</f>
        <v>UPI</v>
      </c>
      <c r="S4789">
        <f>_xlfn.XLOOKUP(A4789,Booking_data!$A$1:$A$6001,Booking_data!$N$1:$N$6001,"not Found")</f>
        <v>46</v>
      </c>
      <c r="T4789" t="str">
        <f>_xlfn.XLOOKUP(A4789,Booking_data!$A$1:$A$6001,Booking_data!$O$1:$O$6001,"Not Found")</f>
        <v>Other</v>
      </c>
      <c r="U4789" t="str">
        <f t="shared" si="373"/>
        <v>Above 45</v>
      </c>
      <c r="V4789" t="str">
        <f t="shared" si="374"/>
        <v>Low Booking</v>
      </c>
    </row>
    <row r="4790" spans="1:22" x14ac:dyDescent="0.25">
      <c r="A4790" t="s">
        <v>5021</v>
      </c>
      <c r="B4790" s="1">
        <v>46084</v>
      </c>
      <c r="C4790" s="1">
        <v>46085</v>
      </c>
      <c r="D4790" s="9">
        <v>0.88541666666666663</v>
      </c>
      <c r="E4790" t="str">
        <f t="shared" si="370"/>
        <v>Weekday</v>
      </c>
      <c r="F4790" t="str">
        <f t="shared" si="371"/>
        <v>Mar</v>
      </c>
      <c r="G4790" t="str">
        <f>_xlfn.XLOOKUP(A4790,Booking_data!$A$1:$A$6001,Booking_data!$D$1:$D$6001,"not found")</f>
        <v>M015</v>
      </c>
      <c r="H4790" t="str">
        <f>_xlfn.XLOOKUP(G4790,Movies_data!$A$1:$A$41,Movies_data!$B$1:$B$41,"not found")</f>
        <v>Kalki 2898 AD</v>
      </c>
      <c r="I4790" t="str">
        <f>_xlfn.XLOOKUP(G4790,Movies_data!$A$1:$A$41,Movies_data!$D$1:$D$41,"not found")</f>
        <v>Sci-Fi</v>
      </c>
      <c r="J4790" t="str">
        <f>_xlfn.XLOOKUP(G4790,Movies_data!$A$1:$A$41,Movies_data!$C$1:$C$41,"not found")</f>
        <v>Telugu</v>
      </c>
      <c r="K4790">
        <f>_xlfn.XLOOKUP(G4790,Movies_data!$A$1:$A$41,Movies_data!$H$1:$H$41,"Not Found")</f>
        <v>7</v>
      </c>
      <c r="L4790" t="str">
        <f>_xlfn.XLOOKUP(A4790,Booking_data!$A$1:$A$6001,Booking_data!$E$1:$E$6001,"not Found")</f>
        <v>C142</v>
      </c>
      <c r="M4790" t="str">
        <f>_xlfn.XLOOKUP(L4790,Cinemas_data!$A$1:$A$49,Cinemas_data!$I$1:$I$49,"not Found")</f>
        <v>PVR Grand Mall</v>
      </c>
      <c r="N4790" t="str">
        <f>_xlfn.XLOOKUP(L4790,Cinemas_data!$A$1:$A$49,Cinemas_data!$C$1:$C$49,"not Found")</f>
        <v>Ahmedabad</v>
      </c>
      <c r="O4790">
        <f>_xlfn.XLOOKUP(A4790,Booking_data!$A$1:$A$6001,Booking_data!$H$1:$H$6001,"not found")</f>
        <v>2</v>
      </c>
      <c r="P4790">
        <f>_xlfn.XLOOKUP(A4790,Booking_data!$A$1:$A$6001,Booking_data!$I$1:$I$6001,"not Found")</f>
        <v>220</v>
      </c>
      <c r="Q4790">
        <f t="shared" si="372"/>
        <v>440</v>
      </c>
      <c r="R4790" t="str">
        <f>_xlfn.XLOOKUP(A4790,Booking_data!$A$1:$A$6001,Booking_data!$L$1:$L$6001,"Not Found")</f>
        <v>Wallet</v>
      </c>
      <c r="S4790">
        <f>_xlfn.XLOOKUP(A4790,Booking_data!$A$1:$A$6001,Booking_data!$N$1:$N$6001,"not Found")</f>
        <v>34</v>
      </c>
      <c r="T4790" t="str">
        <f>_xlfn.XLOOKUP(A4790,Booking_data!$A$1:$A$6001,Booking_data!$O$1:$O$6001,"Not Found")</f>
        <v>Other</v>
      </c>
      <c r="U4790" t="str">
        <f t="shared" si="373"/>
        <v>Middle Age</v>
      </c>
      <c r="V4790" t="str">
        <f t="shared" si="374"/>
        <v>Low Booking</v>
      </c>
    </row>
    <row r="4791" spans="1:22" x14ac:dyDescent="0.25">
      <c r="A4791" t="s">
        <v>5022</v>
      </c>
      <c r="B4791" s="1">
        <v>46084</v>
      </c>
      <c r="C4791" s="1">
        <v>46081</v>
      </c>
      <c r="D4791" s="9">
        <v>0.9375</v>
      </c>
      <c r="E4791" t="str">
        <f t="shared" si="370"/>
        <v>Weekday</v>
      </c>
      <c r="F4791" t="str">
        <f t="shared" si="371"/>
        <v>Mar</v>
      </c>
      <c r="G4791" t="str">
        <f>_xlfn.XLOOKUP(A4791,Booking_data!$A$1:$A$6001,Booking_data!$D$1:$D$6001,"not found")</f>
        <v>M036</v>
      </c>
      <c r="H4791" t="str">
        <f>_xlfn.XLOOKUP(G4791,Movies_data!$A$1:$A$41,Movies_data!$B$1:$B$41,"not found")</f>
        <v>Avengers Endgame</v>
      </c>
      <c r="I4791" t="str">
        <f>_xlfn.XLOOKUP(G4791,Movies_data!$A$1:$A$41,Movies_data!$D$1:$D$41,"not found")</f>
        <v>Action</v>
      </c>
      <c r="J4791" t="str">
        <f>_xlfn.XLOOKUP(G4791,Movies_data!$A$1:$A$41,Movies_data!$C$1:$C$41,"not found")</f>
        <v>English</v>
      </c>
      <c r="K4791">
        <f>_xlfn.XLOOKUP(G4791,Movies_data!$A$1:$A$41,Movies_data!$H$1:$H$41,"Not Found")</f>
        <v>8.4</v>
      </c>
      <c r="L4791" t="str">
        <f>_xlfn.XLOOKUP(A4791,Booking_data!$A$1:$A$6001,Booking_data!$E$1:$E$6001,"not Found")</f>
        <v>C042</v>
      </c>
      <c r="M4791" t="str">
        <f>_xlfn.XLOOKUP(L4791,Cinemas_data!$A$1:$A$49,Cinemas_data!$I$1:$I$49,"not Found")</f>
        <v>Asian Cinemas Grand Mall</v>
      </c>
      <c r="N4791" t="str">
        <f>_xlfn.XLOOKUP(L4791,Cinemas_data!$A$1:$A$49,Cinemas_data!$C$1:$C$49,"not Found")</f>
        <v>Salem</v>
      </c>
      <c r="O4791">
        <f>_xlfn.XLOOKUP(A4791,Booking_data!$A$1:$A$6001,Booking_data!$H$1:$H$6001,"not found")</f>
        <v>3</v>
      </c>
      <c r="P4791">
        <f>_xlfn.XLOOKUP(A4791,Booking_data!$A$1:$A$6001,Booking_data!$I$1:$I$6001,"not Found")</f>
        <v>280</v>
      </c>
      <c r="Q4791">
        <f t="shared" si="372"/>
        <v>840</v>
      </c>
      <c r="R4791" t="str">
        <f>_xlfn.XLOOKUP(A4791,Booking_data!$A$1:$A$6001,Booking_data!$L$1:$L$6001,"Not Found")</f>
        <v>Wallet</v>
      </c>
      <c r="S4791">
        <f>_xlfn.XLOOKUP(A4791,Booking_data!$A$1:$A$6001,Booking_data!$N$1:$N$6001,"not Found")</f>
        <v>38</v>
      </c>
      <c r="T4791" t="str">
        <f>_xlfn.XLOOKUP(A4791,Booking_data!$A$1:$A$6001,Booking_data!$O$1:$O$6001,"Not Found")</f>
        <v>Female</v>
      </c>
      <c r="U4791" t="str">
        <f t="shared" si="373"/>
        <v>Middle Age</v>
      </c>
      <c r="V4791" t="str">
        <f t="shared" si="374"/>
        <v>Medium Booking</v>
      </c>
    </row>
    <row r="4792" spans="1:22" x14ac:dyDescent="0.25">
      <c r="A4792" t="s">
        <v>5023</v>
      </c>
      <c r="B4792" s="1">
        <v>46084</v>
      </c>
      <c r="C4792" s="1">
        <v>46107</v>
      </c>
      <c r="D4792" s="9">
        <v>0.53125</v>
      </c>
      <c r="E4792" t="str">
        <f t="shared" si="370"/>
        <v>Weekday</v>
      </c>
      <c r="F4792" t="str">
        <f t="shared" si="371"/>
        <v>Mar</v>
      </c>
      <c r="G4792" t="str">
        <f>_xlfn.XLOOKUP(A4792,Booking_data!$A$1:$A$6001,Booking_data!$D$1:$D$6001,"not found")</f>
        <v>M003</v>
      </c>
      <c r="H4792" t="str">
        <f>_xlfn.XLOOKUP(G4792,Movies_data!$A$1:$A$41,Movies_data!$B$1:$B$41,"not found")</f>
        <v>Vikram</v>
      </c>
      <c r="I4792" t="str">
        <f>_xlfn.XLOOKUP(G4792,Movies_data!$A$1:$A$41,Movies_data!$D$1:$D$41,"not found")</f>
        <v>Action</v>
      </c>
      <c r="J4792" t="str">
        <f>_xlfn.XLOOKUP(G4792,Movies_data!$A$1:$A$41,Movies_data!$C$1:$C$41,"not found")</f>
        <v>Tamil</v>
      </c>
      <c r="K4792">
        <f>_xlfn.XLOOKUP(G4792,Movies_data!$A$1:$A$41,Movies_data!$H$1:$H$41,"Not Found")</f>
        <v>8.3000000000000007</v>
      </c>
      <c r="L4792" t="str">
        <f>_xlfn.XLOOKUP(A4792,Booking_data!$A$1:$A$6001,Booking_data!$E$1:$E$6001,"not Found")</f>
        <v>C071</v>
      </c>
      <c r="M4792" t="str">
        <f>_xlfn.XLOOKUP(L4792,Cinemas_data!$A$1:$A$49,Cinemas_data!$I$1:$I$49,"not Found")</f>
        <v>PVR City Centre</v>
      </c>
      <c r="N4792" t="str">
        <f>_xlfn.XLOOKUP(L4792,Cinemas_data!$A$1:$A$49,Cinemas_data!$C$1:$C$49,"not Found")</f>
        <v>Hyderabad</v>
      </c>
      <c r="O4792">
        <f>_xlfn.XLOOKUP(A4792,Booking_data!$A$1:$A$6001,Booking_data!$H$1:$H$6001,"not found")</f>
        <v>3</v>
      </c>
      <c r="P4792">
        <f>_xlfn.XLOOKUP(A4792,Booking_data!$A$1:$A$6001,Booking_data!$I$1:$I$6001,"not Found")</f>
        <v>180</v>
      </c>
      <c r="Q4792">
        <f t="shared" si="372"/>
        <v>540</v>
      </c>
      <c r="R4792" t="str">
        <f>_xlfn.XLOOKUP(A4792,Booking_data!$A$1:$A$6001,Booking_data!$L$1:$L$6001,"Not Found")</f>
        <v>Credit Card</v>
      </c>
      <c r="S4792">
        <f>_xlfn.XLOOKUP(A4792,Booking_data!$A$1:$A$6001,Booking_data!$N$1:$N$6001,"not Found")</f>
        <v>49</v>
      </c>
      <c r="T4792" t="str">
        <f>_xlfn.XLOOKUP(A4792,Booking_data!$A$1:$A$6001,Booking_data!$O$1:$O$6001,"Not Found")</f>
        <v>Male</v>
      </c>
      <c r="U4792" t="str">
        <f t="shared" si="373"/>
        <v>Above 45</v>
      </c>
      <c r="V4792" t="str">
        <f t="shared" si="374"/>
        <v>Medium Booking</v>
      </c>
    </row>
    <row r="4793" spans="1:22" x14ac:dyDescent="0.25">
      <c r="A4793" t="s">
        <v>5024</v>
      </c>
      <c r="B4793" s="1">
        <v>46084</v>
      </c>
      <c r="C4793" s="1">
        <v>46171</v>
      </c>
      <c r="D4793" s="9">
        <v>0.64583333333333337</v>
      </c>
      <c r="E4793" t="str">
        <f t="shared" si="370"/>
        <v>Weekday</v>
      </c>
      <c r="F4793" t="str">
        <f t="shared" si="371"/>
        <v>Mar</v>
      </c>
      <c r="G4793" t="str">
        <f>_xlfn.XLOOKUP(A4793,Booking_data!$A$1:$A$6001,Booking_data!$D$1:$D$6001,"not found")</f>
        <v>M027</v>
      </c>
      <c r="H4793" t="str">
        <f>_xlfn.XLOOKUP(G4793,Movies_data!$A$1:$A$41,Movies_data!$B$1:$B$41,"not found")</f>
        <v>KGF Chapter 2</v>
      </c>
      <c r="I4793" t="str">
        <f>_xlfn.XLOOKUP(G4793,Movies_data!$A$1:$A$41,Movies_data!$D$1:$D$41,"not found")</f>
        <v>Action</v>
      </c>
      <c r="J4793" t="str">
        <f>_xlfn.XLOOKUP(G4793,Movies_data!$A$1:$A$41,Movies_data!$C$1:$C$41,"not found")</f>
        <v>Kannada</v>
      </c>
      <c r="K4793">
        <f>_xlfn.XLOOKUP(G4793,Movies_data!$A$1:$A$41,Movies_data!$H$1:$H$41,"Not Found")</f>
        <v>8.3000000000000007</v>
      </c>
      <c r="L4793" t="str">
        <f>_xlfn.XLOOKUP(A4793,Booking_data!$A$1:$A$6001,Booking_data!$E$1:$E$6001,"not Found")</f>
        <v>C101</v>
      </c>
      <c r="M4793" t="str">
        <f>_xlfn.XLOOKUP(L4793,Cinemas_data!$A$1:$A$49,Cinemas_data!$I$1:$I$49,"not Found")</f>
        <v>Miraj Cinemas City Centre</v>
      </c>
      <c r="N4793" t="str">
        <f>_xlfn.XLOOKUP(L4793,Cinemas_data!$A$1:$A$49,Cinemas_data!$C$1:$C$49,"not Found")</f>
        <v>Pune</v>
      </c>
      <c r="O4793">
        <f>_xlfn.XLOOKUP(A4793,Booking_data!$A$1:$A$6001,Booking_data!$H$1:$H$6001,"not found")</f>
        <v>3</v>
      </c>
      <c r="P4793">
        <f>_xlfn.XLOOKUP(A4793,Booking_data!$A$1:$A$6001,Booking_data!$I$1:$I$6001,"not Found")</f>
        <v>180</v>
      </c>
      <c r="Q4793">
        <f t="shared" si="372"/>
        <v>540</v>
      </c>
      <c r="R4793" t="str">
        <f>_xlfn.XLOOKUP(A4793,Booking_data!$A$1:$A$6001,Booking_data!$L$1:$L$6001,"Not Found")</f>
        <v>Wallet</v>
      </c>
      <c r="S4793">
        <f>_xlfn.XLOOKUP(A4793,Booking_data!$A$1:$A$6001,Booking_data!$N$1:$N$6001,"not Found")</f>
        <v>27</v>
      </c>
      <c r="T4793" t="str">
        <f>_xlfn.XLOOKUP(A4793,Booking_data!$A$1:$A$6001,Booking_data!$O$1:$O$6001,"Not Found")</f>
        <v>Other</v>
      </c>
      <c r="U4793" t="str">
        <f t="shared" si="373"/>
        <v>Youngster</v>
      </c>
      <c r="V4793" t="str">
        <f t="shared" si="374"/>
        <v>Medium Booking</v>
      </c>
    </row>
    <row r="4794" spans="1:22" x14ac:dyDescent="0.25">
      <c r="A4794" t="s">
        <v>5025</v>
      </c>
      <c r="B4794" s="1">
        <v>46084</v>
      </c>
      <c r="C4794" s="1">
        <v>46174</v>
      </c>
      <c r="D4794" s="9">
        <v>0.64583333333333337</v>
      </c>
      <c r="E4794" t="str">
        <f t="shared" si="370"/>
        <v>Weekday</v>
      </c>
      <c r="F4794" t="str">
        <f t="shared" si="371"/>
        <v>Mar</v>
      </c>
      <c r="G4794" t="str">
        <f>_xlfn.XLOOKUP(A4794,Booking_data!$A$1:$A$6001,Booking_data!$D$1:$D$6001,"not found")</f>
        <v>M007</v>
      </c>
      <c r="H4794" t="str">
        <f>_xlfn.XLOOKUP(G4794,Movies_data!$A$1:$A$41,Movies_data!$B$1:$B$41,"not found")</f>
        <v>Good Night</v>
      </c>
      <c r="I4794" t="str">
        <f>_xlfn.XLOOKUP(G4794,Movies_data!$A$1:$A$41,Movies_data!$D$1:$D$41,"not found")</f>
        <v>Comedy</v>
      </c>
      <c r="J4794" t="str">
        <f>_xlfn.XLOOKUP(G4794,Movies_data!$A$1:$A$41,Movies_data!$C$1:$C$41,"not found")</f>
        <v>Tamil</v>
      </c>
      <c r="K4794">
        <f>_xlfn.XLOOKUP(G4794,Movies_data!$A$1:$A$41,Movies_data!$H$1:$H$41,"Not Found")</f>
        <v>8</v>
      </c>
      <c r="L4794" t="str">
        <f>_xlfn.XLOOKUP(A4794,Booking_data!$A$1:$A$6001,Booking_data!$E$1:$E$6001,"not Found")</f>
        <v>C112</v>
      </c>
      <c r="M4794" t="str">
        <f>_xlfn.XLOOKUP(L4794,Cinemas_data!$A$1:$A$49,Cinemas_data!$I$1:$I$49,"not Found")</f>
        <v>MovieMax Grand Mall</v>
      </c>
      <c r="N4794" t="str">
        <f>_xlfn.XLOOKUP(L4794,Cinemas_data!$A$1:$A$49,Cinemas_data!$C$1:$C$49,"not Found")</f>
        <v>Delhi</v>
      </c>
      <c r="O4794">
        <f>_xlfn.XLOOKUP(A4794,Booking_data!$A$1:$A$6001,Booking_data!$H$1:$H$6001,"not found")</f>
        <v>4</v>
      </c>
      <c r="P4794">
        <f>_xlfn.XLOOKUP(A4794,Booking_data!$A$1:$A$6001,Booking_data!$I$1:$I$6001,"not Found")</f>
        <v>240</v>
      </c>
      <c r="Q4794">
        <f t="shared" si="372"/>
        <v>960</v>
      </c>
      <c r="R4794" t="str">
        <f>_xlfn.XLOOKUP(A4794,Booking_data!$A$1:$A$6001,Booking_data!$L$1:$L$6001,"Not Found")</f>
        <v>Wallet</v>
      </c>
      <c r="S4794">
        <f>_xlfn.XLOOKUP(A4794,Booking_data!$A$1:$A$6001,Booking_data!$N$1:$N$6001,"not Found")</f>
        <v>38</v>
      </c>
      <c r="T4794" t="str">
        <f>_xlfn.XLOOKUP(A4794,Booking_data!$A$1:$A$6001,Booking_data!$O$1:$O$6001,"Not Found")</f>
        <v>Other</v>
      </c>
      <c r="U4794" t="str">
        <f t="shared" si="373"/>
        <v>Middle Age</v>
      </c>
      <c r="V4794" t="str">
        <f t="shared" si="374"/>
        <v>Medium Booking</v>
      </c>
    </row>
    <row r="4795" spans="1:22" x14ac:dyDescent="0.25">
      <c r="A4795" t="s">
        <v>5026</v>
      </c>
      <c r="B4795" s="1">
        <v>46084</v>
      </c>
      <c r="C4795" s="1">
        <v>46135</v>
      </c>
      <c r="D4795" s="9">
        <v>0.9375</v>
      </c>
      <c r="E4795" t="str">
        <f t="shared" si="370"/>
        <v>Weekday</v>
      </c>
      <c r="F4795" t="str">
        <f t="shared" si="371"/>
        <v>Mar</v>
      </c>
      <c r="G4795" t="str">
        <f>_xlfn.XLOOKUP(A4795,Booking_data!$A$1:$A$6001,Booking_data!$D$1:$D$6001,"not found")</f>
        <v>M019</v>
      </c>
      <c r="H4795" t="str">
        <f>_xlfn.XLOOKUP(G4795,Movies_data!$A$1:$A$41,Movies_data!$B$1:$B$41,"not found")</f>
        <v>Animal</v>
      </c>
      <c r="I4795" t="str">
        <f>_xlfn.XLOOKUP(G4795,Movies_data!$A$1:$A$41,Movies_data!$D$1:$D$41,"not found")</f>
        <v>Drama</v>
      </c>
      <c r="J4795" t="str">
        <f>_xlfn.XLOOKUP(G4795,Movies_data!$A$1:$A$41,Movies_data!$C$1:$C$41,"not found")</f>
        <v>Hindi</v>
      </c>
      <c r="K4795">
        <f>_xlfn.XLOOKUP(G4795,Movies_data!$A$1:$A$41,Movies_data!$H$1:$H$41,"Not Found")</f>
        <v>6.1</v>
      </c>
      <c r="L4795" t="str">
        <f>_xlfn.XLOOKUP(A4795,Booking_data!$A$1:$A$6001,Booking_data!$E$1:$E$6001,"not Found")</f>
        <v>C121</v>
      </c>
      <c r="M4795" t="str">
        <f>_xlfn.XLOOKUP(L4795,Cinemas_data!$A$1:$A$49,Cinemas_data!$I$1:$I$49,"not Found")</f>
        <v>MovieMax City Centre</v>
      </c>
      <c r="N4795" t="str">
        <f>_xlfn.XLOOKUP(L4795,Cinemas_data!$A$1:$A$49,Cinemas_data!$C$1:$C$49,"not Found")</f>
        <v>Noida</v>
      </c>
      <c r="O4795">
        <f>_xlfn.XLOOKUP(A4795,Booking_data!$A$1:$A$6001,Booking_data!$H$1:$H$6001,"not found")</f>
        <v>2</v>
      </c>
      <c r="P4795">
        <f>_xlfn.XLOOKUP(A4795,Booking_data!$A$1:$A$6001,Booking_data!$I$1:$I$6001,"not Found")</f>
        <v>240</v>
      </c>
      <c r="Q4795">
        <f t="shared" si="372"/>
        <v>480</v>
      </c>
      <c r="R4795" t="str">
        <f>_xlfn.XLOOKUP(A4795,Booking_data!$A$1:$A$6001,Booking_data!$L$1:$L$6001,"Not Found")</f>
        <v>Wallet</v>
      </c>
      <c r="S4795">
        <f>_xlfn.XLOOKUP(A4795,Booking_data!$A$1:$A$6001,Booking_data!$N$1:$N$6001,"not Found")</f>
        <v>60</v>
      </c>
      <c r="T4795" t="str">
        <f>_xlfn.XLOOKUP(A4795,Booking_data!$A$1:$A$6001,Booking_data!$O$1:$O$6001,"Not Found")</f>
        <v>Female</v>
      </c>
      <c r="U4795" t="str">
        <f t="shared" si="373"/>
        <v>Above 45</v>
      </c>
      <c r="V4795" t="str">
        <f t="shared" si="374"/>
        <v>Low Booking</v>
      </c>
    </row>
    <row r="4796" spans="1:22" x14ac:dyDescent="0.25">
      <c r="A4796" t="s">
        <v>5027</v>
      </c>
      <c r="B4796" s="1">
        <v>46084</v>
      </c>
      <c r="C4796" s="1">
        <v>46091</v>
      </c>
      <c r="D4796" s="9">
        <v>0.64583333333333337</v>
      </c>
      <c r="E4796" t="str">
        <f t="shared" si="370"/>
        <v>Weekday</v>
      </c>
      <c r="F4796" t="str">
        <f t="shared" si="371"/>
        <v>Mar</v>
      </c>
      <c r="G4796" t="str">
        <f>_xlfn.XLOOKUP(A4796,Booking_data!$A$1:$A$6001,Booking_data!$D$1:$D$6001,"not found")</f>
        <v>M002</v>
      </c>
      <c r="H4796" t="str">
        <f>_xlfn.XLOOKUP(G4796,Movies_data!$A$1:$A$41,Movies_data!$B$1:$B$41,"not found")</f>
        <v>Jailer</v>
      </c>
      <c r="I4796" t="str">
        <f>_xlfn.XLOOKUP(G4796,Movies_data!$A$1:$A$41,Movies_data!$D$1:$D$41,"not found")</f>
        <v>Action</v>
      </c>
      <c r="J4796" t="str">
        <f>_xlfn.XLOOKUP(G4796,Movies_data!$A$1:$A$41,Movies_data!$C$1:$C$41,"not found")</f>
        <v>Tamil</v>
      </c>
      <c r="K4796">
        <f>_xlfn.XLOOKUP(G4796,Movies_data!$A$1:$A$41,Movies_data!$H$1:$H$41,"Not Found")</f>
        <v>7.1</v>
      </c>
      <c r="L4796" t="str">
        <f>_xlfn.XLOOKUP(A4796,Booking_data!$A$1:$A$6001,Booking_data!$E$1:$E$6001,"not Found")</f>
        <v>C062</v>
      </c>
      <c r="M4796" t="str">
        <f>_xlfn.XLOOKUP(L4796,Cinemas_data!$A$1:$A$49,Cinemas_data!$I$1:$I$49,"not Found")</f>
        <v>PVR Grand Mall</v>
      </c>
      <c r="N4796" t="str">
        <f>_xlfn.XLOOKUP(L4796,Cinemas_data!$A$1:$A$49,Cinemas_data!$C$1:$C$49,"not Found")</f>
        <v>Mysuru</v>
      </c>
      <c r="O4796">
        <f>_xlfn.XLOOKUP(A4796,Booking_data!$A$1:$A$6001,Booking_data!$H$1:$H$6001,"not found")</f>
        <v>2</v>
      </c>
      <c r="P4796">
        <f>_xlfn.XLOOKUP(A4796,Booking_data!$A$1:$A$6001,Booking_data!$I$1:$I$6001,"not Found")</f>
        <v>320</v>
      </c>
      <c r="Q4796">
        <f t="shared" si="372"/>
        <v>640</v>
      </c>
      <c r="R4796" t="str">
        <f>_xlfn.XLOOKUP(A4796,Booking_data!$A$1:$A$6001,Booking_data!$L$1:$L$6001,"Not Found")</f>
        <v>Wallet</v>
      </c>
      <c r="S4796">
        <f>_xlfn.XLOOKUP(A4796,Booking_data!$A$1:$A$6001,Booking_data!$N$1:$N$6001,"not Found")</f>
        <v>53</v>
      </c>
      <c r="T4796" t="str">
        <f>_xlfn.XLOOKUP(A4796,Booking_data!$A$1:$A$6001,Booking_data!$O$1:$O$6001,"Not Found")</f>
        <v>Male</v>
      </c>
      <c r="U4796" t="str">
        <f t="shared" si="373"/>
        <v>Above 45</v>
      </c>
      <c r="V4796" t="str">
        <f t="shared" si="374"/>
        <v>Low Booking</v>
      </c>
    </row>
    <row r="4797" spans="1:22" x14ac:dyDescent="0.25">
      <c r="A4797" t="s">
        <v>5028</v>
      </c>
      <c r="B4797" s="1">
        <v>46084</v>
      </c>
      <c r="C4797" s="1">
        <v>46041</v>
      </c>
      <c r="D4797" s="9">
        <v>0.64583333333333337</v>
      </c>
      <c r="E4797" t="str">
        <f t="shared" si="370"/>
        <v>Weekday</v>
      </c>
      <c r="F4797" t="str">
        <f t="shared" si="371"/>
        <v>Mar</v>
      </c>
      <c r="G4797" t="str">
        <f>_xlfn.XLOOKUP(A4797,Booking_data!$A$1:$A$6001,Booking_data!$D$1:$D$6001,"not found")</f>
        <v>M003</v>
      </c>
      <c r="H4797" t="str">
        <f>_xlfn.XLOOKUP(G4797,Movies_data!$A$1:$A$41,Movies_data!$B$1:$B$41,"not found")</f>
        <v>Vikram</v>
      </c>
      <c r="I4797" t="str">
        <f>_xlfn.XLOOKUP(G4797,Movies_data!$A$1:$A$41,Movies_data!$D$1:$D$41,"not found")</f>
        <v>Action</v>
      </c>
      <c r="J4797" t="str">
        <f>_xlfn.XLOOKUP(G4797,Movies_data!$A$1:$A$41,Movies_data!$C$1:$C$41,"not found")</f>
        <v>Tamil</v>
      </c>
      <c r="K4797">
        <f>_xlfn.XLOOKUP(G4797,Movies_data!$A$1:$A$41,Movies_data!$H$1:$H$41,"Not Found")</f>
        <v>8.3000000000000007</v>
      </c>
      <c r="L4797" t="str">
        <f>_xlfn.XLOOKUP(A4797,Booking_data!$A$1:$A$6001,Booking_data!$E$1:$E$6001,"not Found")</f>
        <v>C121</v>
      </c>
      <c r="M4797" t="str">
        <f>_xlfn.XLOOKUP(L4797,Cinemas_data!$A$1:$A$49,Cinemas_data!$I$1:$I$49,"not Found")</f>
        <v>MovieMax City Centre</v>
      </c>
      <c r="N4797" t="str">
        <f>_xlfn.XLOOKUP(L4797,Cinemas_data!$A$1:$A$49,Cinemas_data!$C$1:$C$49,"not Found")</f>
        <v>Noida</v>
      </c>
      <c r="O4797">
        <f>_xlfn.XLOOKUP(A4797,Booking_data!$A$1:$A$6001,Booking_data!$H$1:$H$6001,"not found")</f>
        <v>2</v>
      </c>
      <c r="P4797">
        <f>_xlfn.XLOOKUP(A4797,Booking_data!$A$1:$A$6001,Booking_data!$I$1:$I$6001,"not Found")</f>
        <v>240</v>
      </c>
      <c r="Q4797">
        <f t="shared" si="372"/>
        <v>480</v>
      </c>
      <c r="R4797" t="str">
        <f>_xlfn.XLOOKUP(A4797,Booking_data!$A$1:$A$6001,Booking_data!$L$1:$L$6001,"Not Found")</f>
        <v>Net Banking</v>
      </c>
      <c r="S4797">
        <f>_xlfn.XLOOKUP(A4797,Booking_data!$A$1:$A$6001,Booking_data!$N$1:$N$6001,"not Found")</f>
        <v>41</v>
      </c>
      <c r="T4797" t="str">
        <f>_xlfn.XLOOKUP(A4797,Booking_data!$A$1:$A$6001,Booking_data!$O$1:$O$6001,"Not Found")</f>
        <v>Other</v>
      </c>
      <c r="U4797" t="str">
        <f t="shared" si="373"/>
        <v>Middle Age</v>
      </c>
      <c r="V4797" t="str">
        <f t="shared" si="374"/>
        <v>Low Booking</v>
      </c>
    </row>
    <row r="4798" spans="1:22" x14ac:dyDescent="0.25">
      <c r="A4798" t="s">
        <v>5029</v>
      </c>
      <c r="B4798" s="1">
        <v>46084</v>
      </c>
      <c r="C4798" s="1">
        <v>46058</v>
      </c>
      <c r="D4798" s="9">
        <v>0.77083333333333337</v>
      </c>
      <c r="E4798" t="str">
        <f t="shared" si="370"/>
        <v>Weekday</v>
      </c>
      <c r="F4798" t="str">
        <f t="shared" si="371"/>
        <v>Mar</v>
      </c>
      <c r="G4798" t="str">
        <f>_xlfn.XLOOKUP(A4798,Booking_data!$A$1:$A$6001,Booking_data!$D$1:$D$6001,"not found")</f>
        <v>M005</v>
      </c>
      <c r="H4798" t="str">
        <f>_xlfn.XLOOKUP(G4798,Movies_data!$A$1:$A$41,Movies_data!$B$1:$B$41,"not found")</f>
        <v>Ponniyin Selvan II</v>
      </c>
      <c r="I4798" t="str">
        <f>_xlfn.XLOOKUP(G4798,Movies_data!$A$1:$A$41,Movies_data!$D$1:$D$41,"not found")</f>
        <v>Drama</v>
      </c>
      <c r="J4798" t="str">
        <f>_xlfn.XLOOKUP(G4798,Movies_data!$A$1:$A$41,Movies_data!$C$1:$C$41,"not found")</f>
        <v>Tamil</v>
      </c>
      <c r="K4798">
        <f>_xlfn.XLOOKUP(G4798,Movies_data!$A$1:$A$41,Movies_data!$H$1:$H$41,"Not Found")</f>
        <v>7.3</v>
      </c>
      <c r="L4798" t="str">
        <f>_xlfn.XLOOKUP(A4798,Booking_data!$A$1:$A$6001,Booking_data!$E$1:$E$6001,"not Found")</f>
        <v>C132</v>
      </c>
      <c r="M4798" t="str">
        <f>_xlfn.XLOOKUP(L4798,Cinemas_data!$A$1:$A$49,Cinemas_data!$I$1:$I$49,"not Found")</f>
        <v>City Pride Grand Mall</v>
      </c>
      <c r="N4798" t="str">
        <f>_xlfn.XLOOKUP(L4798,Cinemas_data!$A$1:$A$49,Cinemas_data!$C$1:$C$49,"not Found")</f>
        <v>Kolkata</v>
      </c>
      <c r="O4798">
        <f>_xlfn.XLOOKUP(A4798,Booking_data!$A$1:$A$6001,Booking_data!$H$1:$H$6001,"not found")</f>
        <v>1</v>
      </c>
      <c r="P4798">
        <f>_xlfn.XLOOKUP(A4798,Booking_data!$A$1:$A$6001,Booking_data!$I$1:$I$6001,"not Found")</f>
        <v>180</v>
      </c>
      <c r="Q4798">
        <f t="shared" si="372"/>
        <v>180</v>
      </c>
      <c r="R4798" t="str">
        <f>_xlfn.XLOOKUP(A4798,Booking_data!$A$1:$A$6001,Booking_data!$L$1:$L$6001,"Not Found")</f>
        <v>Credit Card</v>
      </c>
      <c r="S4798">
        <f>_xlfn.XLOOKUP(A4798,Booking_data!$A$1:$A$6001,Booking_data!$N$1:$N$6001,"not Found")</f>
        <v>33</v>
      </c>
      <c r="T4798" t="str">
        <f>_xlfn.XLOOKUP(A4798,Booking_data!$A$1:$A$6001,Booking_data!$O$1:$O$6001,"Not Found")</f>
        <v>Female</v>
      </c>
      <c r="U4798" t="str">
        <f t="shared" si="373"/>
        <v>Middle Age</v>
      </c>
      <c r="V4798" t="str">
        <f t="shared" si="374"/>
        <v>Low Booking</v>
      </c>
    </row>
    <row r="4799" spans="1:22" x14ac:dyDescent="0.25">
      <c r="A4799" t="s">
        <v>5030</v>
      </c>
      <c r="B4799" s="1">
        <v>46084</v>
      </c>
      <c r="C4799" s="1">
        <v>46063</v>
      </c>
      <c r="D4799" s="9">
        <v>0.9375</v>
      </c>
      <c r="E4799" t="str">
        <f t="shared" si="370"/>
        <v>Weekday</v>
      </c>
      <c r="F4799" t="str">
        <f t="shared" si="371"/>
        <v>Mar</v>
      </c>
      <c r="G4799" t="str">
        <f>_xlfn.XLOOKUP(A4799,Booking_data!$A$1:$A$6001,Booking_data!$D$1:$D$6001,"not found")</f>
        <v>M004</v>
      </c>
      <c r="H4799" t="str">
        <f>_xlfn.XLOOKUP(G4799,Movies_data!$A$1:$A$41,Movies_data!$B$1:$B$41,"not found")</f>
        <v>Ponniyin Selvan I</v>
      </c>
      <c r="I4799" t="str">
        <f>_xlfn.XLOOKUP(G4799,Movies_data!$A$1:$A$41,Movies_data!$D$1:$D$41,"not found")</f>
        <v>Drama</v>
      </c>
      <c r="J4799" t="str">
        <f>_xlfn.XLOOKUP(G4799,Movies_data!$A$1:$A$41,Movies_data!$C$1:$C$41,"not found")</f>
        <v>Tamil</v>
      </c>
      <c r="K4799">
        <f>_xlfn.XLOOKUP(G4799,Movies_data!$A$1:$A$41,Movies_data!$H$1:$H$41,"Not Found")</f>
        <v>7.6</v>
      </c>
      <c r="L4799" t="str">
        <f>_xlfn.XLOOKUP(A4799,Booking_data!$A$1:$A$6001,Booking_data!$E$1:$E$6001,"not Found")</f>
        <v>C063</v>
      </c>
      <c r="M4799" t="str">
        <f>_xlfn.XLOOKUP(L4799,Cinemas_data!$A$1:$A$49,Cinemas_data!$I$1:$I$49,"not Found")</f>
        <v>INOX Forum Mall</v>
      </c>
      <c r="N4799" t="str">
        <f>_xlfn.XLOOKUP(L4799,Cinemas_data!$A$1:$A$49,Cinemas_data!$C$1:$C$49,"not Found")</f>
        <v>Mysuru</v>
      </c>
      <c r="O4799">
        <f>_xlfn.XLOOKUP(A4799,Booking_data!$A$1:$A$6001,Booking_data!$H$1:$H$6001,"not found")</f>
        <v>2</v>
      </c>
      <c r="P4799">
        <f>_xlfn.XLOOKUP(A4799,Booking_data!$A$1:$A$6001,Booking_data!$I$1:$I$6001,"not Found")</f>
        <v>240</v>
      </c>
      <c r="Q4799">
        <f t="shared" si="372"/>
        <v>480</v>
      </c>
      <c r="R4799" t="str">
        <f>_xlfn.XLOOKUP(A4799,Booking_data!$A$1:$A$6001,Booking_data!$L$1:$L$6001,"Not Found")</f>
        <v>Net Banking</v>
      </c>
      <c r="S4799">
        <f>_xlfn.XLOOKUP(A4799,Booking_data!$A$1:$A$6001,Booking_data!$N$1:$N$6001,"not Found")</f>
        <v>58</v>
      </c>
      <c r="T4799" t="str">
        <f>_xlfn.XLOOKUP(A4799,Booking_data!$A$1:$A$6001,Booking_data!$O$1:$O$6001,"Not Found")</f>
        <v>Male</v>
      </c>
      <c r="U4799" t="str">
        <f t="shared" si="373"/>
        <v>Above 45</v>
      </c>
      <c r="V4799" t="str">
        <f t="shared" si="374"/>
        <v>Low Booking</v>
      </c>
    </row>
    <row r="4800" spans="1:22" x14ac:dyDescent="0.25">
      <c r="A4800" t="s">
        <v>5031</v>
      </c>
      <c r="B4800" s="1">
        <v>46084</v>
      </c>
      <c r="C4800" s="1">
        <v>46118</v>
      </c>
      <c r="D4800" s="9">
        <v>0.53125</v>
      </c>
      <c r="E4800" t="str">
        <f t="shared" si="370"/>
        <v>Weekday</v>
      </c>
      <c r="F4800" t="str">
        <f t="shared" si="371"/>
        <v>Mar</v>
      </c>
      <c r="G4800" t="str">
        <f>_xlfn.XLOOKUP(A4800,Booking_data!$A$1:$A$6001,Booking_data!$D$1:$D$6001,"not found")</f>
        <v>M036</v>
      </c>
      <c r="H4800" t="str">
        <f>_xlfn.XLOOKUP(G4800,Movies_data!$A$1:$A$41,Movies_data!$B$1:$B$41,"not found")</f>
        <v>Avengers Endgame</v>
      </c>
      <c r="I4800" t="str">
        <f>_xlfn.XLOOKUP(G4800,Movies_data!$A$1:$A$41,Movies_data!$D$1:$D$41,"not found")</f>
        <v>Action</v>
      </c>
      <c r="J4800" t="str">
        <f>_xlfn.XLOOKUP(G4800,Movies_data!$A$1:$A$41,Movies_data!$C$1:$C$41,"not found")</f>
        <v>English</v>
      </c>
      <c r="K4800">
        <f>_xlfn.XLOOKUP(G4800,Movies_data!$A$1:$A$41,Movies_data!$H$1:$H$41,"Not Found")</f>
        <v>8.4</v>
      </c>
      <c r="L4800" t="str">
        <f>_xlfn.XLOOKUP(A4800,Booking_data!$A$1:$A$6001,Booking_data!$E$1:$E$6001,"not Found")</f>
        <v>C142</v>
      </c>
      <c r="M4800" t="str">
        <f>_xlfn.XLOOKUP(L4800,Cinemas_data!$A$1:$A$49,Cinemas_data!$I$1:$I$49,"not Found")</f>
        <v>PVR Grand Mall</v>
      </c>
      <c r="N4800" t="str">
        <f>_xlfn.XLOOKUP(L4800,Cinemas_data!$A$1:$A$49,Cinemas_data!$C$1:$C$49,"not Found")</f>
        <v>Ahmedabad</v>
      </c>
      <c r="O4800">
        <f>_xlfn.XLOOKUP(A4800,Booking_data!$A$1:$A$6001,Booking_data!$H$1:$H$6001,"not found")</f>
        <v>2</v>
      </c>
      <c r="P4800">
        <f>_xlfn.XLOOKUP(A4800,Booking_data!$A$1:$A$6001,Booking_data!$I$1:$I$6001,"not Found")</f>
        <v>400</v>
      </c>
      <c r="Q4800">
        <f t="shared" si="372"/>
        <v>800</v>
      </c>
      <c r="R4800" t="str">
        <f>_xlfn.XLOOKUP(A4800,Booking_data!$A$1:$A$6001,Booking_data!$L$1:$L$6001,"Not Found")</f>
        <v>Wallet</v>
      </c>
      <c r="S4800">
        <f>_xlfn.XLOOKUP(A4800,Booking_data!$A$1:$A$6001,Booking_data!$N$1:$N$6001,"not Found")</f>
        <v>45</v>
      </c>
      <c r="T4800" t="str">
        <f>_xlfn.XLOOKUP(A4800,Booking_data!$A$1:$A$6001,Booking_data!$O$1:$O$6001,"Not Found")</f>
        <v>Male</v>
      </c>
      <c r="U4800" t="str">
        <f t="shared" si="373"/>
        <v>Above 45</v>
      </c>
      <c r="V4800" t="str">
        <f t="shared" si="374"/>
        <v>Low Booking</v>
      </c>
    </row>
    <row r="4801" spans="1:22" x14ac:dyDescent="0.25">
      <c r="A4801" t="s">
        <v>5032</v>
      </c>
      <c r="B4801" s="1">
        <v>46084</v>
      </c>
      <c r="C4801" s="1">
        <v>46119</v>
      </c>
      <c r="D4801" s="9">
        <v>0.64583333333333337</v>
      </c>
      <c r="E4801" t="str">
        <f t="shared" si="370"/>
        <v>Weekday</v>
      </c>
      <c r="F4801" t="str">
        <f t="shared" si="371"/>
        <v>Mar</v>
      </c>
      <c r="G4801" t="str">
        <f>_xlfn.XLOOKUP(A4801,Booking_data!$A$1:$A$6001,Booking_data!$D$1:$D$6001,"not found")</f>
        <v>M010</v>
      </c>
      <c r="H4801" t="str">
        <f>_xlfn.XLOOKUP(G4801,Movies_data!$A$1:$A$41,Movies_data!$B$1:$B$41,"not found")</f>
        <v>Captain Miller</v>
      </c>
      <c r="I4801" t="str">
        <f>_xlfn.XLOOKUP(G4801,Movies_data!$A$1:$A$41,Movies_data!$D$1:$D$41,"not found")</f>
        <v>Action</v>
      </c>
      <c r="J4801" t="str">
        <f>_xlfn.XLOOKUP(G4801,Movies_data!$A$1:$A$41,Movies_data!$C$1:$C$41,"not found")</f>
        <v>Tamil</v>
      </c>
      <c r="K4801">
        <f>_xlfn.XLOOKUP(G4801,Movies_data!$A$1:$A$41,Movies_data!$H$1:$H$41,"Not Found")</f>
        <v>7</v>
      </c>
      <c r="L4801" t="str">
        <f>_xlfn.XLOOKUP(A4801,Booking_data!$A$1:$A$6001,Booking_data!$E$1:$E$6001,"not Found")</f>
        <v>C073</v>
      </c>
      <c r="M4801" t="str">
        <f>_xlfn.XLOOKUP(L4801,Cinemas_data!$A$1:$A$49,Cinemas_data!$I$1:$I$49,"not Found")</f>
        <v>Cinepolis Forum Mall</v>
      </c>
      <c r="N4801" t="str">
        <f>_xlfn.XLOOKUP(L4801,Cinemas_data!$A$1:$A$49,Cinemas_data!$C$1:$C$49,"not Found")</f>
        <v>Hyderabad</v>
      </c>
      <c r="O4801">
        <f>_xlfn.XLOOKUP(A4801,Booking_data!$A$1:$A$6001,Booking_data!$H$1:$H$6001,"not found")</f>
        <v>3</v>
      </c>
      <c r="P4801">
        <f>_xlfn.XLOOKUP(A4801,Booking_data!$A$1:$A$6001,Booking_data!$I$1:$I$6001,"not Found")</f>
        <v>320</v>
      </c>
      <c r="Q4801">
        <f t="shared" si="372"/>
        <v>960</v>
      </c>
      <c r="R4801" t="str">
        <f>_xlfn.XLOOKUP(A4801,Booking_data!$A$1:$A$6001,Booking_data!$L$1:$L$6001,"Not Found")</f>
        <v>Debit Card</v>
      </c>
      <c r="S4801">
        <f>_xlfn.XLOOKUP(A4801,Booking_data!$A$1:$A$6001,Booking_data!$N$1:$N$6001,"not Found")</f>
        <v>20</v>
      </c>
      <c r="T4801" t="str">
        <f>_xlfn.XLOOKUP(A4801,Booking_data!$A$1:$A$6001,Booking_data!$O$1:$O$6001,"Not Found")</f>
        <v>Other</v>
      </c>
      <c r="U4801" t="str">
        <f t="shared" si="373"/>
        <v>Youngster</v>
      </c>
      <c r="V4801" t="str">
        <f t="shared" si="374"/>
        <v>Medium Booking</v>
      </c>
    </row>
    <row r="4802" spans="1:22" x14ac:dyDescent="0.25">
      <c r="A4802" t="s">
        <v>5033</v>
      </c>
      <c r="B4802" s="1">
        <v>46084</v>
      </c>
      <c r="C4802" s="1">
        <v>46078</v>
      </c>
      <c r="D4802" s="9">
        <v>0.39583333333333331</v>
      </c>
      <c r="E4802" t="str">
        <f t="shared" si="370"/>
        <v>Weekday</v>
      </c>
      <c r="F4802" t="str">
        <f t="shared" si="371"/>
        <v>Mar</v>
      </c>
      <c r="G4802" t="str">
        <f>_xlfn.XLOOKUP(A4802,Booking_data!$A$1:$A$6001,Booking_data!$D$1:$D$6001,"not found")</f>
        <v>M040</v>
      </c>
      <c r="H4802" t="str">
        <f>_xlfn.XLOOKUP(G4802,Movies_data!$A$1:$A$41,Movies_data!$B$1:$B$41,"not found")</f>
        <v>Inside Out 2</v>
      </c>
      <c r="I4802" t="str">
        <f>_xlfn.XLOOKUP(G4802,Movies_data!$A$1:$A$41,Movies_data!$D$1:$D$41,"not found")</f>
        <v>Animation</v>
      </c>
      <c r="J4802" t="str">
        <f>_xlfn.XLOOKUP(G4802,Movies_data!$A$1:$A$41,Movies_data!$C$1:$C$41,"not found")</f>
        <v>English</v>
      </c>
      <c r="K4802">
        <f>_xlfn.XLOOKUP(G4802,Movies_data!$A$1:$A$41,Movies_data!$H$1:$H$41,"Not Found")</f>
        <v>7.6</v>
      </c>
      <c r="L4802" t="str">
        <f>_xlfn.XLOOKUP(A4802,Booking_data!$A$1:$A$6001,Booking_data!$E$1:$E$6001,"not Found")</f>
        <v>C053</v>
      </c>
      <c r="M4802" t="str">
        <f>_xlfn.XLOOKUP(L4802,Cinemas_data!$A$1:$A$49,Cinemas_data!$I$1:$I$49,"not Found")</f>
        <v>PVR Forum Mall</v>
      </c>
      <c r="N4802" t="str">
        <f>_xlfn.XLOOKUP(L4802,Cinemas_data!$A$1:$A$49,Cinemas_data!$C$1:$C$49,"not Found")</f>
        <v>Bengaluru</v>
      </c>
      <c r="O4802">
        <f>_xlfn.XLOOKUP(A4802,Booking_data!$A$1:$A$6001,Booking_data!$H$1:$H$6001,"not found")</f>
        <v>1</v>
      </c>
      <c r="P4802">
        <f>_xlfn.XLOOKUP(A4802,Booking_data!$A$1:$A$6001,Booking_data!$I$1:$I$6001,"not Found")</f>
        <v>260</v>
      </c>
      <c r="Q4802">
        <f t="shared" si="372"/>
        <v>260</v>
      </c>
      <c r="R4802" t="str">
        <f>_xlfn.XLOOKUP(A4802,Booking_data!$A$1:$A$6001,Booking_data!$L$1:$L$6001,"Not Found")</f>
        <v>Credit Card</v>
      </c>
      <c r="S4802">
        <f>_xlfn.XLOOKUP(A4802,Booking_data!$A$1:$A$6001,Booking_data!$N$1:$N$6001,"not Found")</f>
        <v>31</v>
      </c>
      <c r="T4802" t="str">
        <f>_xlfn.XLOOKUP(A4802,Booking_data!$A$1:$A$6001,Booking_data!$O$1:$O$6001,"Not Found")</f>
        <v>Other</v>
      </c>
      <c r="U4802" t="str">
        <f t="shared" si="373"/>
        <v>Middle Age</v>
      </c>
      <c r="V4802" t="str">
        <f t="shared" si="374"/>
        <v>Low Booking</v>
      </c>
    </row>
    <row r="4803" spans="1:22" x14ac:dyDescent="0.25">
      <c r="A4803" t="s">
        <v>5034</v>
      </c>
      <c r="B4803" s="1">
        <v>46084</v>
      </c>
      <c r="C4803" s="1">
        <v>46035</v>
      </c>
      <c r="D4803" s="9">
        <v>0.39583333333333331</v>
      </c>
      <c r="E4803" t="str">
        <f t="shared" ref="E4803:E4866" si="375">IF(WEEKDAY(B4803,2)&lt;=5,"Weekday","Weekend")</f>
        <v>Weekday</v>
      </c>
      <c r="F4803" t="str">
        <f t="shared" ref="F4803:F4866" si="376">TEXT(B4803,"mmm")</f>
        <v>Mar</v>
      </c>
      <c r="G4803" t="str">
        <f>_xlfn.XLOOKUP(A4803,Booking_data!$A$1:$A$6001,Booking_data!$D$1:$D$6001,"not found")</f>
        <v>M003</v>
      </c>
      <c r="H4803" t="str">
        <f>_xlfn.XLOOKUP(G4803,Movies_data!$A$1:$A$41,Movies_data!$B$1:$B$41,"not found")</f>
        <v>Vikram</v>
      </c>
      <c r="I4803" t="str">
        <f>_xlfn.XLOOKUP(G4803,Movies_data!$A$1:$A$41,Movies_data!$D$1:$D$41,"not found")</f>
        <v>Action</v>
      </c>
      <c r="J4803" t="str">
        <f>_xlfn.XLOOKUP(G4803,Movies_data!$A$1:$A$41,Movies_data!$C$1:$C$41,"not found")</f>
        <v>Tamil</v>
      </c>
      <c r="K4803">
        <f>_xlfn.XLOOKUP(G4803,Movies_data!$A$1:$A$41,Movies_data!$H$1:$H$41,"Not Found")</f>
        <v>8.3000000000000007</v>
      </c>
      <c r="L4803" t="str">
        <f>_xlfn.XLOOKUP(A4803,Booking_data!$A$1:$A$6001,Booking_data!$E$1:$E$6001,"not Found")</f>
        <v>C013</v>
      </c>
      <c r="M4803" t="str">
        <f>_xlfn.XLOOKUP(L4803,Cinemas_data!$A$1:$A$49,Cinemas_data!$I$1:$I$49,"not Found")</f>
        <v>Mukta A2 Cinemas Forum Mall</v>
      </c>
      <c r="N4803" t="str">
        <f>_xlfn.XLOOKUP(L4803,Cinemas_data!$A$1:$A$49,Cinemas_data!$C$1:$C$49,"not Found")</f>
        <v>Chennai</v>
      </c>
      <c r="O4803">
        <f>_xlfn.XLOOKUP(A4803,Booking_data!$A$1:$A$6001,Booking_data!$H$1:$H$6001,"not found")</f>
        <v>3</v>
      </c>
      <c r="P4803">
        <f>_xlfn.XLOOKUP(A4803,Booking_data!$A$1:$A$6001,Booking_data!$I$1:$I$6001,"not Found")</f>
        <v>240</v>
      </c>
      <c r="Q4803">
        <f t="shared" ref="Q4803:Q4866" si="377">O4803*P4803</f>
        <v>720</v>
      </c>
      <c r="R4803" t="str">
        <f>_xlfn.XLOOKUP(A4803,Booking_data!$A$1:$A$6001,Booking_data!$L$1:$L$6001,"Not Found")</f>
        <v>Net Banking</v>
      </c>
      <c r="S4803">
        <f>_xlfn.XLOOKUP(A4803,Booking_data!$A$1:$A$6001,Booking_data!$N$1:$N$6001,"not Found")</f>
        <v>53</v>
      </c>
      <c r="T4803" t="str">
        <f>_xlfn.XLOOKUP(A4803,Booking_data!$A$1:$A$6001,Booking_data!$O$1:$O$6001,"Not Found")</f>
        <v>Other</v>
      </c>
      <c r="U4803" t="str">
        <f t="shared" ref="U4803:U4866" si="378">IF(S4803&lt;18,"Below 18",IF(S4803&lt;30,"Youngster",IF(S4803&lt;45,"Middle Age","Above 45")))</f>
        <v>Above 45</v>
      </c>
      <c r="V4803" t="str">
        <f t="shared" ref="V4803:V4866" si="379">IF(O4803&lt;=2,"Low Booking",IF(O4803&lt;=4,"Medium Booking","High Booking"))</f>
        <v>Medium Booking</v>
      </c>
    </row>
    <row r="4804" spans="1:22" x14ac:dyDescent="0.25">
      <c r="A4804" t="s">
        <v>5035</v>
      </c>
      <c r="B4804" s="1">
        <v>46084</v>
      </c>
      <c r="C4804" s="1">
        <v>46167</v>
      </c>
      <c r="D4804" s="9">
        <v>0.77083333333333337</v>
      </c>
      <c r="E4804" t="str">
        <f t="shared" si="375"/>
        <v>Weekday</v>
      </c>
      <c r="F4804" t="str">
        <f t="shared" si="376"/>
        <v>Mar</v>
      </c>
      <c r="G4804" t="str">
        <f>_xlfn.XLOOKUP(A4804,Booking_data!$A$1:$A$6001,Booking_data!$D$1:$D$6001,"not found")</f>
        <v>M033</v>
      </c>
      <c r="H4804" t="str">
        <f>_xlfn.XLOOKUP(G4804,Movies_data!$A$1:$A$41,Movies_data!$B$1:$B$41,"not found")</f>
        <v>Lucifer</v>
      </c>
      <c r="I4804" t="str">
        <f>_xlfn.XLOOKUP(G4804,Movies_data!$A$1:$A$41,Movies_data!$D$1:$D$41,"not found")</f>
        <v>Action</v>
      </c>
      <c r="J4804" t="str">
        <f>_xlfn.XLOOKUP(G4804,Movies_data!$A$1:$A$41,Movies_data!$C$1:$C$41,"not found")</f>
        <v>Malayalam</v>
      </c>
      <c r="K4804">
        <f>_xlfn.XLOOKUP(G4804,Movies_data!$A$1:$A$41,Movies_data!$H$1:$H$41,"Not Found")</f>
        <v>7.5</v>
      </c>
      <c r="L4804" t="str">
        <f>_xlfn.XLOOKUP(A4804,Booking_data!$A$1:$A$6001,Booking_data!$E$1:$E$6001,"not Found")</f>
        <v>C153</v>
      </c>
      <c r="M4804" t="str">
        <f>_xlfn.XLOOKUP(L4804,Cinemas_data!$A$1:$A$49,Cinemas_data!$I$1:$I$49,"not Found")</f>
        <v>Cinepolis Forum Mall</v>
      </c>
      <c r="N4804" t="str">
        <f>_xlfn.XLOOKUP(L4804,Cinemas_data!$A$1:$A$49,Cinemas_data!$C$1:$C$49,"not Found")</f>
        <v>Kochi</v>
      </c>
      <c r="O4804">
        <f>_xlfn.XLOOKUP(A4804,Booking_data!$A$1:$A$6001,Booking_data!$H$1:$H$6001,"not found")</f>
        <v>3</v>
      </c>
      <c r="P4804">
        <f>_xlfn.XLOOKUP(A4804,Booking_data!$A$1:$A$6001,Booking_data!$I$1:$I$6001,"not Found")</f>
        <v>320</v>
      </c>
      <c r="Q4804">
        <f t="shared" si="377"/>
        <v>960</v>
      </c>
      <c r="R4804" t="str">
        <f>_xlfn.XLOOKUP(A4804,Booking_data!$A$1:$A$6001,Booking_data!$L$1:$L$6001,"Not Found")</f>
        <v>Wallet</v>
      </c>
      <c r="S4804">
        <f>_xlfn.XLOOKUP(A4804,Booking_data!$A$1:$A$6001,Booking_data!$N$1:$N$6001,"not Found")</f>
        <v>44</v>
      </c>
      <c r="T4804" t="str">
        <f>_xlfn.XLOOKUP(A4804,Booking_data!$A$1:$A$6001,Booking_data!$O$1:$O$6001,"Not Found")</f>
        <v>Other</v>
      </c>
      <c r="U4804" t="str">
        <f t="shared" si="378"/>
        <v>Middle Age</v>
      </c>
      <c r="V4804" t="str">
        <f t="shared" si="379"/>
        <v>Medium Booking</v>
      </c>
    </row>
    <row r="4805" spans="1:22" x14ac:dyDescent="0.25">
      <c r="A4805" t="s">
        <v>5036</v>
      </c>
      <c r="B4805" s="1">
        <v>46084</v>
      </c>
      <c r="C4805" s="1">
        <v>46077</v>
      </c>
      <c r="D4805" s="9">
        <v>0.39583333333333331</v>
      </c>
      <c r="E4805" t="str">
        <f t="shared" si="375"/>
        <v>Weekday</v>
      </c>
      <c r="F4805" t="str">
        <f t="shared" si="376"/>
        <v>Mar</v>
      </c>
      <c r="G4805" t="str">
        <f>_xlfn.XLOOKUP(A4805,Booking_data!$A$1:$A$6001,Booking_data!$D$1:$D$6001,"not found")</f>
        <v>M037</v>
      </c>
      <c r="H4805" t="str">
        <f>_xlfn.XLOOKUP(G4805,Movies_data!$A$1:$A$41,Movies_data!$B$1:$B$41,"not found")</f>
        <v>Oppenheimer</v>
      </c>
      <c r="I4805" t="str">
        <f>_xlfn.XLOOKUP(G4805,Movies_data!$A$1:$A$41,Movies_data!$D$1:$D$41,"not found")</f>
        <v>Biography</v>
      </c>
      <c r="J4805" t="str">
        <f>_xlfn.XLOOKUP(G4805,Movies_data!$A$1:$A$41,Movies_data!$C$1:$C$41,"not found")</f>
        <v>English</v>
      </c>
      <c r="K4805">
        <f>_xlfn.XLOOKUP(G4805,Movies_data!$A$1:$A$41,Movies_data!$H$1:$H$41,"Not Found")</f>
        <v>8.5</v>
      </c>
      <c r="L4805" t="str">
        <f>_xlfn.XLOOKUP(A4805,Booking_data!$A$1:$A$6001,Booking_data!$E$1:$E$6001,"not Found")</f>
        <v>C101</v>
      </c>
      <c r="M4805" t="str">
        <f>_xlfn.XLOOKUP(L4805,Cinemas_data!$A$1:$A$49,Cinemas_data!$I$1:$I$49,"not Found")</f>
        <v>Miraj Cinemas City Centre</v>
      </c>
      <c r="N4805" t="str">
        <f>_xlfn.XLOOKUP(L4805,Cinemas_data!$A$1:$A$49,Cinemas_data!$C$1:$C$49,"not Found")</f>
        <v>Pune</v>
      </c>
      <c r="O4805">
        <f>_xlfn.XLOOKUP(A4805,Booking_data!$A$1:$A$6001,Booking_data!$H$1:$H$6001,"not found")</f>
        <v>1</v>
      </c>
      <c r="P4805">
        <f>_xlfn.XLOOKUP(A4805,Booking_data!$A$1:$A$6001,Booking_data!$I$1:$I$6001,"not Found")</f>
        <v>180</v>
      </c>
      <c r="Q4805">
        <f t="shared" si="377"/>
        <v>180</v>
      </c>
      <c r="R4805" t="str">
        <f>_xlfn.XLOOKUP(A4805,Booking_data!$A$1:$A$6001,Booking_data!$L$1:$L$6001,"Not Found")</f>
        <v>Net Banking</v>
      </c>
      <c r="S4805">
        <f>_xlfn.XLOOKUP(A4805,Booking_data!$A$1:$A$6001,Booking_data!$N$1:$N$6001,"not Found")</f>
        <v>52</v>
      </c>
      <c r="T4805" t="str">
        <f>_xlfn.XLOOKUP(A4805,Booking_data!$A$1:$A$6001,Booking_data!$O$1:$O$6001,"Not Found")</f>
        <v>Male</v>
      </c>
      <c r="U4805" t="str">
        <f t="shared" si="378"/>
        <v>Above 45</v>
      </c>
      <c r="V4805" t="str">
        <f t="shared" si="379"/>
        <v>Low Booking</v>
      </c>
    </row>
    <row r="4806" spans="1:22" x14ac:dyDescent="0.25">
      <c r="A4806" t="s">
        <v>5037</v>
      </c>
      <c r="B4806" s="1">
        <v>46084</v>
      </c>
      <c r="C4806" s="1">
        <v>46178</v>
      </c>
      <c r="D4806" s="9">
        <v>0.77083333333333337</v>
      </c>
      <c r="E4806" t="str">
        <f t="shared" si="375"/>
        <v>Weekday</v>
      </c>
      <c r="F4806" t="str">
        <f t="shared" si="376"/>
        <v>Mar</v>
      </c>
      <c r="G4806" t="str">
        <f>_xlfn.XLOOKUP(A4806,Booking_data!$A$1:$A$6001,Booking_data!$D$1:$D$6001,"not found")</f>
        <v>M003</v>
      </c>
      <c r="H4806" t="str">
        <f>_xlfn.XLOOKUP(G4806,Movies_data!$A$1:$A$41,Movies_data!$B$1:$B$41,"not found")</f>
        <v>Vikram</v>
      </c>
      <c r="I4806" t="str">
        <f>_xlfn.XLOOKUP(G4806,Movies_data!$A$1:$A$41,Movies_data!$D$1:$D$41,"not found")</f>
        <v>Action</v>
      </c>
      <c r="J4806" t="str">
        <f>_xlfn.XLOOKUP(G4806,Movies_data!$A$1:$A$41,Movies_data!$C$1:$C$41,"not found")</f>
        <v>Tamil</v>
      </c>
      <c r="K4806">
        <f>_xlfn.XLOOKUP(G4806,Movies_data!$A$1:$A$41,Movies_data!$H$1:$H$41,"Not Found")</f>
        <v>8.3000000000000007</v>
      </c>
      <c r="L4806" t="str">
        <f>_xlfn.XLOOKUP(A4806,Booking_data!$A$1:$A$6001,Booking_data!$E$1:$E$6001,"not Found")</f>
        <v>C063</v>
      </c>
      <c r="M4806" t="str">
        <f>_xlfn.XLOOKUP(L4806,Cinemas_data!$A$1:$A$49,Cinemas_data!$I$1:$I$49,"not Found")</f>
        <v>INOX Forum Mall</v>
      </c>
      <c r="N4806" t="str">
        <f>_xlfn.XLOOKUP(L4806,Cinemas_data!$A$1:$A$49,Cinemas_data!$C$1:$C$49,"not Found")</f>
        <v>Mysuru</v>
      </c>
      <c r="O4806">
        <f>_xlfn.XLOOKUP(A4806,Booking_data!$A$1:$A$6001,Booking_data!$H$1:$H$6001,"not found")</f>
        <v>2</v>
      </c>
      <c r="P4806">
        <f>_xlfn.XLOOKUP(A4806,Booking_data!$A$1:$A$6001,Booking_data!$I$1:$I$6001,"not Found")</f>
        <v>240</v>
      </c>
      <c r="Q4806">
        <f t="shared" si="377"/>
        <v>480</v>
      </c>
      <c r="R4806" t="str">
        <f>_xlfn.XLOOKUP(A4806,Booking_data!$A$1:$A$6001,Booking_data!$L$1:$L$6001,"Not Found")</f>
        <v>Wallet</v>
      </c>
      <c r="S4806">
        <f>_xlfn.XLOOKUP(A4806,Booking_data!$A$1:$A$6001,Booking_data!$N$1:$N$6001,"not Found")</f>
        <v>35</v>
      </c>
      <c r="T4806" t="str">
        <f>_xlfn.XLOOKUP(A4806,Booking_data!$A$1:$A$6001,Booking_data!$O$1:$O$6001,"Not Found")</f>
        <v>Other</v>
      </c>
      <c r="U4806" t="str">
        <f t="shared" si="378"/>
        <v>Middle Age</v>
      </c>
      <c r="V4806" t="str">
        <f t="shared" si="379"/>
        <v>Low Booking</v>
      </c>
    </row>
    <row r="4807" spans="1:22" x14ac:dyDescent="0.25">
      <c r="A4807" t="s">
        <v>5038</v>
      </c>
      <c r="B4807" s="1">
        <v>46084</v>
      </c>
      <c r="C4807" s="1">
        <v>46148</v>
      </c>
      <c r="D4807" s="9">
        <v>0.64583333333333337</v>
      </c>
      <c r="E4807" t="str">
        <f t="shared" si="375"/>
        <v>Weekday</v>
      </c>
      <c r="F4807" t="str">
        <f t="shared" si="376"/>
        <v>Mar</v>
      </c>
      <c r="G4807" t="str">
        <f>_xlfn.XLOOKUP(A4807,Booking_data!$A$1:$A$6001,Booking_data!$D$1:$D$6001,"not found")</f>
        <v>M016</v>
      </c>
      <c r="H4807" t="str">
        <f>_xlfn.XLOOKUP(G4807,Movies_data!$A$1:$A$41,Movies_data!$B$1:$B$41,"not found")</f>
        <v>Arjun Reddy</v>
      </c>
      <c r="I4807" t="str">
        <f>_xlfn.XLOOKUP(G4807,Movies_data!$A$1:$A$41,Movies_data!$D$1:$D$41,"not found")</f>
        <v>Drama</v>
      </c>
      <c r="J4807" t="str">
        <f>_xlfn.XLOOKUP(G4807,Movies_data!$A$1:$A$41,Movies_data!$C$1:$C$41,"not found")</f>
        <v>Telugu</v>
      </c>
      <c r="K4807">
        <f>_xlfn.XLOOKUP(G4807,Movies_data!$A$1:$A$41,Movies_data!$H$1:$H$41,"Not Found")</f>
        <v>7.7</v>
      </c>
      <c r="L4807" t="str">
        <f>_xlfn.XLOOKUP(A4807,Booking_data!$A$1:$A$6001,Booking_data!$E$1:$E$6001,"not Found")</f>
        <v>C071</v>
      </c>
      <c r="M4807" t="str">
        <f>_xlfn.XLOOKUP(L4807,Cinemas_data!$A$1:$A$49,Cinemas_data!$I$1:$I$49,"not Found")</f>
        <v>PVR City Centre</v>
      </c>
      <c r="N4807" t="str">
        <f>_xlfn.XLOOKUP(L4807,Cinemas_data!$A$1:$A$49,Cinemas_data!$C$1:$C$49,"not Found")</f>
        <v>Hyderabad</v>
      </c>
      <c r="O4807">
        <f>_xlfn.XLOOKUP(A4807,Booking_data!$A$1:$A$6001,Booking_data!$H$1:$H$6001,"not found")</f>
        <v>3</v>
      </c>
      <c r="P4807">
        <f>_xlfn.XLOOKUP(A4807,Booking_data!$A$1:$A$6001,Booking_data!$I$1:$I$6001,"not Found")</f>
        <v>180</v>
      </c>
      <c r="Q4807">
        <f t="shared" si="377"/>
        <v>540</v>
      </c>
      <c r="R4807" t="str">
        <f>_xlfn.XLOOKUP(A4807,Booking_data!$A$1:$A$6001,Booking_data!$L$1:$L$6001,"Not Found")</f>
        <v>UPI</v>
      </c>
      <c r="S4807">
        <f>_xlfn.XLOOKUP(A4807,Booking_data!$A$1:$A$6001,Booking_data!$N$1:$N$6001,"not Found")</f>
        <v>29</v>
      </c>
      <c r="T4807" t="str">
        <f>_xlfn.XLOOKUP(A4807,Booking_data!$A$1:$A$6001,Booking_data!$O$1:$O$6001,"Not Found")</f>
        <v>Male</v>
      </c>
      <c r="U4807" t="str">
        <f t="shared" si="378"/>
        <v>Youngster</v>
      </c>
      <c r="V4807" t="str">
        <f t="shared" si="379"/>
        <v>Medium Booking</v>
      </c>
    </row>
    <row r="4808" spans="1:22" x14ac:dyDescent="0.25">
      <c r="A4808" t="s">
        <v>5039</v>
      </c>
      <c r="B4808" s="1">
        <v>46084</v>
      </c>
      <c r="C4808" s="1">
        <v>46087</v>
      </c>
      <c r="D4808" s="9">
        <v>0.39583333333333331</v>
      </c>
      <c r="E4808" t="str">
        <f t="shared" si="375"/>
        <v>Weekday</v>
      </c>
      <c r="F4808" t="str">
        <f t="shared" si="376"/>
        <v>Mar</v>
      </c>
      <c r="G4808" t="str">
        <f>_xlfn.XLOOKUP(A4808,Booking_data!$A$1:$A$6001,Booking_data!$D$1:$D$6001,"not found")</f>
        <v>M017</v>
      </c>
      <c r="H4808" t="str">
        <f>_xlfn.XLOOKUP(G4808,Movies_data!$A$1:$A$41,Movies_data!$B$1:$B$41,"not found")</f>
        <v>Baahubali 2</v>
      </c>
      <c r="I4808" t="str">
        <f>_xlfn.XLOOKUP(G4808,Movies_data!$A$1:$A$41,Movies_data!$D$1:$D$41,"not found")</f>
        <v>Action</v>
      </c>
      <c r="J4808" t="str">
        <f>_xlfn.XLOOKUP(G4808,Movies_data!$A$1:$A$41,Movies_data!$C$1:$C$41,"not found")</f>
        <v>Telugu</v>
      </c>
      <c r="K4808">
        <f>_xlfn.XLOOKUP(G4808,Movies_data!$A$1:$A$41,Movies_data!$H$1:$H$41,"Not Found")</f>
        <v>8.1999999999999993</v>
      </c>
      <c r="L4808" t="str">
        <f>_xlfn.XLOOKUP(A4808,Booking_data!$A$1:$A$6001,Booking_data!$E$1:$E$6001,"not Found")</f>
        <v>C131</v>
      </c>
      <c r="M4808" t="str">
        <f>_xlfn.XLOOKUP(L4808,Cinemas_data!$A$1:$A$49,Cinemas_data!$I$1:$I$49,"not Found")</f>
        <v>Asian Cinemas City Centre</v>
      </c>
      <c r="N4808" t="str">
        <f>_xlfn.XLOOKUP(L4808,Cinemas_data!$A$1:$A$49,Cinemas_data!$C$1:$C$49,"not Found")</f>
        <v>Kolkata</v>
      </c>
      <c r="O4808">
        <f>_xlfn.XLOOKUP(A4808,Booking_data!$A$1:$A$6001,Booking_data!$H$1:$H$6001,"not found")</f>
        <v>2</v>
      </c>
      <c r="P4808">
        <f>_xlfn.XLOOKUP(A4808,Booking_data!$A$1:$A$6001,Booking_data!$I$1:$I$6001,"not Found")</f>
        <v>240</v>
      </c>
      <c r="Q4808">
        <f t="shared" si="377"/>
        <v>480</v>
      </c>
      <c r="R4808" t="str">
        <f>_xlfn.XLOOKUP(A4808,Booking_data!$A$1:$A$6001,Booking_data!$L$1:$L$6001,"Not Found")</f>
        <v>UPI</v>
      </c>
      <c r="S4808">
        <f>_xlfn.XLOOKUP(A4808,Booking_data!$A$1:$A$6001,Booking_data!$N$1:$N$6001,"not Found")</f>
        <v>32</v>
      </c>
      <c r="T4808" t="str">
        <f>_xlfn.XLOOKUP(A4808,Booking_data!$A$1:$A$6001,Booking_data!$O$1:$O$6001,"Not Found")</f>
        <v>Male</v>
      </c>
      <c r="U4808" t="str">
        <f t="shared" si="378"/>
        <v>Middle Age</v>
      </c>
      <c r="V4808" t="str">
        <f t="shared" si="379"/>
        <v>Low Booking</v>
      </c>
    </row>
    <row r="4809" spans="1:22" x14ac:dyDescent="0.25">
      <c r="A4809" t="s">
        <v>5040</v>
      </c>
      <c r="B4809" s="1">
        <v>46084</v>
      </c>
      <c r="C4809" s="1">
        <v>46126</v>
      </c>
      <c r="D4809" s="9">
        <v>0.64583333333333337</v>
      </c>
      <c r="E4809" t="str">
        <f t="shared" si="375"/>
        <v>Weekday</v>
      </c>
      <c r="F4809" t="str">
        <f t="shared" si="376"/>
        <v>Mar</v>
      </c>
      <c r="G4809" t="str">
        <f>_xlfn.XLOOKUP(A4809,Booking_data!$A$1:$A$6001,Booking_data!$D$1:$D$6001,"not found")</f>
        <v>M002</v>
      </c>
      <c r="H4809" t="str">
        <f>_xlfn.XLOOKUP(G4809,Movies_data!$A$1:$A$41,Movies_data!$B$1:$B$41,"not found")</f>
        <v>Jailer</v>
      </c>
      <c r="I4809" t="str">
        <f>_xlfn.XLOOKUP(G4809,Movies_data!$A$1:$A$41,Movies_data!$D$1:$D$41,"not found")</f>
        <v>Action</v>
      </c>
      <c r="J4809" t="str">
        <f>_xlfn.XLOOKUP(G4809,Movies_data!$A$1:$A$41,Movies_data!$C$1:$C$41,"not found")</f>
        <v>Tamil</v>
      </c>
      <c r="K4809">
        <f>_xlfn.XLOOKUP(G4809,Movies_data!$A$1:$A$41,Movies_data!$H$1:$H$41,"Not Found")</f>
        <v>7.1</v>
      </c>
      <c r="L4809" t="str">
        <f>_xlfn.XLOOKUP(A4809,Booking_data!$A$1:$A$6001,Booking_data!$E$1:$E$6001,"not Found")</f>
        <v>C032</v>
      </c>
      <c r="M4809" t="str">
        <f>_xlfn.XLOOKUP(L4809,Cinemas_data!$A$1:$A$49,Cinemas_data!$I$1:$I$49,"not Found")</f>
        <v>MovieMax Grand Mall</v>
      </c>
      <c r="N4809" t="str">
        <f>_xlfn.XLOOKUP(L4809,Cinemas_data!$A$1:$A$49,Cinemas_data!$C$1:$C$49,"not Found")</f>
        <v>Madurai</v>
      </c>
      <c r="O4809">
        <f>_xlfn.XLOOKUP(A4809,Booking_data!$A$1:$A$6001,Booking_data!$H$1:$H$6001,"not found")</f>
        <v>2</v>
      </c>
      <c r="P4809">
        <f>_xlfn.XLOOKUP(A4809,Booking_data!$A$1:$A$6001,Booking_data!$I$1:$I$6001,"not Found")</f>
        <v>240</v>
      </c>
      <c r="Q4809">
        <f t="shared" si="377"/>
        <v>480</v>
      </c>
      <c r="R4809" t="str">
        <f>_xlfn.XLOOKUP(A4809,Booking_data!$A$1:$A$6001,Booking_data!$L$1:$L$6001,"Not Found")</f>
        <v>Debit Card</v>
      </c>
      <c r="S4809">
        <f>_xlfn.XLOOKUP(A4809,Booking_data!$A$1:$A$6001,Booking_data!$N$1:$N$6001,"not Found")</f>
        <v>41</v>
      </c>
      <c r="T4809" t="str">
        <f>_xlfn.XLOOKUP(A4809,Booking_data!$A$1:$A$6001,Booking_data!$O$1:$O$6001,"Not Found")</f>
        <v>Male</v>
      </c>
      <c r="U4809" t="str">
        <f t="shared" si="378"/>
        <v>Middle Age</v>
      </c>
      <c r="V4809" t="str">
        <f t="shared" si="379"/>
        <v>Low Booking</v>
      </c>
    </row>
    <row r="4810" spans="1:22" x14ac:dyDescent="0.25">
      <c r="A4810" t="s">
        <v>5041</v>
      </c>
      <c r="B4810" s="1">
        <v>46084</v>
      </c>
      <c r="C4810" s="1">
        <v>46210</v>
      </c>
      <c r="D4810" s="9">
        <v>0.64583333333333337</v>
      </c>
      <c r="E4810" t="str">
        <f t="shared" si="375"/>
        <v>Weekday</v>
      </c>
      <c r="F4810" t="str">
        <f t="shared" si="376"/>
        <v>Mar</v>
      </c>
      <c r="G4810" t="str">
        <f>_xlfn.XLOOKUP(A4810,Booking_data!$A$1:$A$6001,Booking_data!$D$1:$D$6001,"not found")</f>
        <v>M033</v>
      </c>
      <c r="H4810" t="str">
        <f>_xlfn.XLOOKUP(G4810,Movies_data!$A$1:$A$41,Movies_data!$B$1:$B$41,"not found")</f>
        <v>Lucifer</v>
      </c>
      <c r="I4810" t="str">
        <f>_xlfn.XLOOKUP(G4810,Movies_data!$A$1:$A$41,Movies_data!$D$1:$D$41,"not found")</f>
        <v>Action</v>
      </c>
      <c r="J4810" t="str">
        <f>_xlfn.XLOOKUP(G4810,Movies_data!$A$1:$A$41,Movies_data!$C$1:$C$41,"not found")</f>
        <v>Malayalam</v>
      </c>
      <c r="K4810">
        <f>_xlfn.XLOOKUP(G4810,Movies_data!$A$1:$A$41,Movies_data!$H$1:$H$41,"Not Found")</f>
        <v>7.5</v>
      </c>
      <c r="L4810" t="str">
        <f>_xlfn.XLOOKUP(A4810,Booking_data!$A$1:$A$6001,Booking_data!$E$1:$E$6001,"not Found")</f>
        <v>C091</v>
      </c>
      <c r="M4810" t="str">
        <f>_xlfn.XLOOKUP(L4810,Cinemas_data!$A$1:$A$49,Cinemas_data!$I$1:$I$49,"not Found")</f>
        <v>Cinepolis City Centre</v>
      </c>
      <c r="N4810" t="str">
        <f>_xlfn.XLOOKUP(L4810,Cinemas_data!$A$1:$A$49,Cinemas_data!$C$1:$C$49,"not Found")</f>
        <v>Mumbai</v>
      </c>
      <c r="O4810">
        <f>_xlfn.XLOOKUP(A4810,Booking_data!$A$1:$A$6001,Booking_data!$H$1:$H$6001,"not found")</f>
        <v>2</v>
      </c>
      <c r="P4810">
        <f>_xlfn.XLOOKUP(A4810,Booking_data!$A$1:$A$6001,Booking_data!$I$1:$I$6001,"not Found")</f>
        <v>200</v>
      </c>
      <c r="Q4810">
        <f t="shared" si="377"/>
        <v>400</v>
      </c>
      <c r="R4810" t="str">
        <f>_xlfn.XLOOKUP(A4810,Booking_data!$A$1:$A$6001,Booking_data!$L$1:$L$6001,"Not Found")</f>
        <v>Net Banking</v>
      </c>
      <c r="S4810">
        <f>_xlfn.XLOOKUP(A4810,Booking_data!$A$1:$A$6001,Booking_data!$N$1:$N$6001,"not Found")</f>
        <v>36</v>
      </c>
      <c r="T4810" t="str">
        <f>_xlfn.XLOOKUP(A4810,Booking_data!$A$1:$A$6001,Booking_data!$O$1:$O$6001,"Not Found")</f>
        <v>Female</v>
      </c>
      <c r="U4810" t="str">
        <f t="shared" si="378"/>
        <v>Middle Age</v>
      </c>
      <c r="V4810" t="str">
        <f t="shared" si="379"/>
        <v>Low Booking</v>
      </c>
    </row>
    <row r="4811" spans="1:22" x14ac:dyDescent="0.25">
      <c r="A4811" t="s">
        <v>5042</v>
      </c>
      <c r="B4811" s="1">
        <v>46084</v>
      </c>
      <c r="C4811" s="1">
        <v>46203</v>
      </c>
      <c r="D4811" s="9">
        <v>0.9375</v>
      </c>
      <c r="E4811" t="str">
        <f t="shared" si="375"/>
        <v>Weekday</v>
      </c>
      <c r="F4811" t="str">
        <f t="shared" si="376"/>
        <v>Mar</v>
      </c>
      <c r="G4811" t="str">
        <f>_xlfn.XLOOKUP(A4811,Booking_data!$A$1:$A$6001,Booking_data!$D$1:$D$6001,"not found")</f>
        <v>M032</v>
      </c>
      <c r="H4811" t="str">
        <f>_xlfn.XLOOKUP(G4811,Movies_data!$A$1:$A$41,Movies_data!$B$1:$B$41,"not found")</f>
        <v>Premam</v>
      </c>
      <c r="I4811" t="str">
        <f>_xlfn.XLOOKUP(G4811,Movies_data!$A$1:$A$41,Movies_data!$D$1:$D$41,"not found")</f>
        <v>Romance</v>
      </c>
      <c r="J4811" t="str">
        <f>_xlfn.XLOOKUP(G4811,Movies_data!$A$1:$A$41,Movies_data!$C$1:$C$41,"not found")</f>
        <v>Malayalam</v>
      </c>
      <c r="K4811">
        <f>_xlfn.XLOOKUP(G4811,Movies_data!$A$1:$A$41,Movies_data!$H$1:$H$41,"Not Found")</f>
        <v>8.3000000000000007</v>
      </c>
      <c r="L4811" t="str">
        <f>_xlfn.XLOOKUP(A4811,Booking_data!$A$1:$A$6001,Booking_data!$E$1:$E$6001,"not Found")</f>
        <v>C142</v>
      </c>
      <c r="M4811" t="str">
        <f>_xlfn.XLOOKUP(L4811,Cinemas_data!$A$1:$A$49,Cinemas_data!$I$1:$I$49,"not Found")</f>
        <v>PVR Grand Mall</v>
      </c>
      <c r="N4811" t="str">
        <f>_xlfn.XLOOKUP(L4811,Cinemas_data!$A$1:$A$49,Cinemas_data!$C$1:$C$49,"not Found")</f>
        <v>Ahmedabad</v>
      </c>
      <c r="O4811">
        <f>_xlfn.XLOOKUP(A4811,Booking_data!$A$1:$A$6001,Booking_data!$H$1:$H$6001,"not found")</f>
        <v>1</v>
      </c>
      <c r="P4811">
        <f>_xlfn.XLOOKUP(A4811,Booking_data!$A$1:$A$6001,Booking_data!$I$1:$I$6001,"not Found")</f>
        <v>220</v>
      </c>
      <c r="Q4811">
        <f t="shared" si="377"/>
        <v>220</v>
      </c>
      <c r="R4811" t="str">
        <f>_xlfn.XLOOKUP(A4811,Booking_data!$A$1:$A$6001,Booking_data!$L$1:$L$6001,"Not Found")</f>
        <v>Debit Card</v>
      </c>
      <c r="S4811">
        <f>_xlfn.XLOOKUP(A4811,Booking_data!$A$1:$A$6001,Booking_data!$N$1:$N$6001,"not Found")</f>
        <v>29</v>
      </c>
      <c r="T4811" t="str">
        <f>_xlfn.XLOOKUP(A4811,Booking_data!$A$1:$A$6001,Booking_data!$O$1:$O$6001,"Not Found")</f>
        <v>Other</v>
      </c>
      <c r="U4811" t="str">
        <f t="shared" si="378"/>
        <v>Youngster</v>
      </c>
      <c r="V4811" t="str">
        <f t="shared" si="379"/>
        <v>Low Booking</v>
      </c>
    </row>
    <row r="4812" spans="1:22" x14ac:dyDescent="0.25">
      <c r="A4812" t="s">
        <v>5043</v>
      </c>
      <c r="B4812" s="1">
        <v>46084</v>
      </c>
      <c r="C4812" s="1">
        <v>46079</v>
      </c>
      <c r="D4812" s="9">
        <v>0.64583333333333337</v>
      </c>
      <c r="E4812" t="str">
        <f t="shared" si="375"/>
        <v>Weekday</v>
      </c>
      <c r="F4812" t="str">
        <f t="shared" si="376"/>
        <v>Mar</v>
      </c>
      <c r="G4812" t="str">
        <f>_xlfn.XLOOKUP(A4812,Booking_data!$A$1:$A$6001,Booking_data!$D$1:$D$6001,"not found")</f>
        <v>M023</v>
      </c>
      <c r="H4812" t="str">
        <f>_xlfn.XLOOKUP(G4812,Movies_data!$A$1:$A$41,Movies_data!$B$1:$B$41,"not found")</f>
        <v>Stree 2</v>
      </c>
      <c r="I4812" t="str">
        <f>_xlfn.XLOOKUP(G4812,Movies_data!$A$1:$A$41,Movies_data!$D$1:$D$41,"not found")</f>
        <v>Comedy</v>
      </c>
      <c r="J4812" t="str">
        <f>_xlfn.XLOOKUP(G4812,Movies_data!$A$1:$A$41,Movies_data!$C$1:$C$41,"not found")</f>
        <v>Hindi</v>
      </c>
      <c r="K4812">
        <f>_xlfn.XLOOKUP(G4812,Movies_data!$A$1:$A$41,Movies_data!$H$1:$H$41,"Not Found")</f>
        <v>6.9</v>
      </c>
      <c r="L4812" t="str">
        <f>_xlfn.XLOOKUP(A4812,Booking_data!$A$1:$A$6001,Booking_data!$E$1:$E$6001,"not Found")</f>
        <v>C111</v>
      </c>
      <c r="M4812" t="str">
        <f>_xlfn.XLOOKUP(L4812,Cinemas_data!$A$1:$A$49,Cinemas_data!$I$1:$I$49,"not Found")</f>
        <v>Mukta A2 Cinemas City Centre</v>
      </c>
      <c r="N4812" t="str">
        <f>_xlfn.XLOOKUP(L4812,Cinemas_data!$A$1:$A$49,Cinemas_data!$C$1:$C$49,"not Found")</f>
        <v>Delhi</v>
      </c>
      <c r="O4812">
        <f>_xlfn.XLOOKUP(A4812,Booking_data!$A$1:$A$6001,Booking_data!$H$1:$H$6001,"not found")</f>
        <v>4</v>
      </c>
      <c r="P4812">
        <f>_xlfn.XLOOKUP(A4812,Booking_data!$A$1:$A$6001,Booking_data!$I$1:$I$6001,"not Found")</f>
        <v>180</v>
      </c>
      <c r="Q4812">
        <f t="shared" si="377"/>
        <v>720</v>
      </c>
      <c r="R4812" t="str">
        <f>_xlfn.XLOOKUP(A4812,Booking_data!$A$1:$A$6001,Booking_data!$L$1:$L$6001,"Not Found")</f>
        <v>Debit Card</v>
      </c>
      <c r="S4812">
        <f>_xlfn.XLOOKUP(A4812,Booking_data!$A$1:$A$6001,Booking_data!$N$1:$N$6001,"not Found")</f>
        <v>43</v>
      </c>
      <c r="T4812" t="str">
        <f>_xlfn.XLOOKUP(A4812,Booking_data!$A$1:$A$6001,Booking_data!$O$1:$O$6001,"Not Found")</f>
        <v>Male</v>
      </c>
      <c r="U4812" t="str">
        <f t="shared" si="378"/>
        <v>Middle Age</v>
      </c>
      <c r="V4812" t="str">
        <f t="shared" si="379"/>
        <v>Medium Booking</v>
      </c>
    </row>
    <row r="4813" spans="1:22" x14ac:dyDescent="0.25">
      <c r="A4813" t="s">
        <v>5044</v>
      </c>
      <c r="B4813" s="1">
        <v>46084</v>
      </c>
      <c r="C4813" s="1">
        <v>46112</v>
      </c>
      <c r="D4813" s="9">
        <v>0.53125</v>
      </c>
      <c r="E4813" t="str">
        <f t="shared" si="375"/>
        <v>Weekday</v>
      </c>
      <c r="F4813" t="str">
        <f t="shared" si="376"/>
        <v>Mar</v>
      </c>
      <c r="G4813" t="str">
        <f>_xlfn.XLOOKUP(A4813,Booking_data!$A$1:$A$6001,Booking_data!$D$1:$D$6001,"not found")</f>
        <v>M003</v>
      </c>
      <c r="H4813" t="str">
        <f>_xlfn.XLOOKUP(G4813,Movies_data!$A$1:$A$41,Movies_data!$B$1:$B$41,"not found")</f>
        <v>Vikram</v>
      </c>
      <c r="I4813" t="str">
        <f>_xlfn.XLOOKUP(G4813,Movies_data!$A$1:$A$41,Movies_data!$D$1:$D$41,"not found")</f>
        <v>Action</v>
      </c>
      <c r="J4813" t="str">
        <f>_xlfn.XLOOKUP(G4813,Movies_data!$A$1:$A$41,Movies_data!$C$1:$C$41,"not found")</f>
        <v>Tamil</v>
      </c>
      <c r="K4813">
        <f>_xlfn.XLOOKUP(G4813,Movies_data!$A$1:$A$41,Movies_data!$H$1:$H$41,"Not Found")</f>
        <v>8.3000000000000007</v>
      </c>
      <c r="L4813" t="str">
        <f>_xlfn.XLOOKUP(A4813,Booking_data!$A$1:$A$6001,Booking_data!$E$1:$E$6001,"not Found")</f>
        <v>C112</v>
      </c>
      <c r="M4813" t="str">
        <f>_xlfn.XLOOKUP(L4813,Cinemas_data!$A$1:$A$49,Cinemas_data!$I$1:$I$49,"not Found")</f>
        <v>MovieMax Grand Mall</v>
      </c>
      <c r="N4813" t="str">
        <f>_xlfn.XLOOKUP(L4813,Cinemas_data!$A$1:$A$49,Cinemas_data!$C$1:$C$49,"not Found")</f>
        <v>Delhi</v>
      </c>
      <c r="O4813">
        <f>_xlfn.XLOOKUP(A4813,Booking_data!$A$1:$A$6001,Booking_data!$H$1:$H$6001,"not found")</f>
        <v>5</v>
      </c>
      <c r="P4813">
        <f>_xlfn.XLOOKUP(A4813,Booking_data!$A$1:$A$6001,Booking_data!$I$1:$I$6001,"not Found")</f>
        <v>420</v>
      </c>
      <c r="Q4813">
        <f t="shared" si="377"/>
        <v>2100</v>
      </c>
      <c r="R4813" t="str">
        <f>_xlfn.XLOOKUP(A4813,Booking_data!$A$1:$A$6001,Booking_data!$L$1:$L$6001,"Not Found")</f>
        <v>Net Banking</v>
      </c>
      <c r="S4813">
        <f>_xlfn.XLOOKUP(A4813,Booking_data!$A$1:$A$6001,Booking_data!$N$1:$N$6001,"not Found")</f>
        <v>46</v>
      </c>
      <c r="T4813" t="str">
        <f>_xlfn.XLOOKUP(A4813,Booking_data!$A$1:$A$6001,Booking_data!$O$1:$O$6001,"Not Found")</f>
        <v>Female</v>
      </c>
      <c r="U4813" t="str">
        <f t="shared" si="378"/>
        <v>Above 45</v>
      </c>
      <c r="V4813" t="str">
        <f t="shared" si="379"/>
        <v>High Booking</v>
      </c>
    </row>
    <row r="4814" spans="1:22" x14ac:dyDescent="0.25">
      <c r="A4814" t="s">
        <v>5045</v>
      </c>
      <c r="B4814" s="1">
        <v>46084</v>
      </c>
      <c r="C4814" s="1">
        <v>46083</v>
      </c>
      <c r="D4814" s="9">
        <v>0.39583333333333331</v>
      </c>
      <c r="E4814" t="str">
        <f t="shared" si="375"/>
        <v>Weekday</v>
      </c>
      <c r="F4814" t="str">
        <f t="shared" si="376"/>
        <v>Mar</v>
      </c>
      <c r="G4814" t="str">
        <f>_xlfn.XLOOKUP(A4814,Booking_data!$A$1:$A$6001,Booking_data!$D$1:$D$6001,"not found")</f>
        <v>M015</v>
      </c>
      <c r="H4814" t="str">
        <f>_xlfn.XLOOKUP(G4814,Movies_data!$A$1:$A$41,Movies_data!$B$1:$B$41,"not found")</f>
        <v>Kalki 2898 AD</v>
      </c>
      <c r="I4814" t="str">
        <f>_xlfn.XLOOKUP(G4814,Movies_data!$A$1:$A$41,Movies_data!$D$1:$D$41,"not found")</f>
        <v>Sci-Fi</v>
      </c>
      <c r="J4814" t="str">
        <f>_xlfn.XLOOKUP(G4814,Movies_data!$A$1:$A$41,Movies_data!$C$1:$C$41,"not found")</f>
        <v>Telugu</v>
      </c>
      <c r="K4814">
        <f>_xlfn.XLOOKUP(G4814,Movies_data!$A$1:$A$41,Movies_data!$H$1:$H$41,"Not Found")</f>
        <v>7</v>
      </c>
      <c r="L4814" t="str">
        <f>_xlfn.XLOOKUP(A4814,Booking_data!$A$1:$A$6001,Booking_data!$E$1:$E$6001,"not Found")</f>
        <v>C062</v>
      </c>
      <c r="M4814" t="str">
        <f>_xlfn.XLOOKUP(L4814,Cinemas_data!$A$1:$A$49,Cinemas_data!$I$1:$I$49,"not Found")</f>
        <v>PVR Grand Mall</v>
      </c>
      <c r="N4814" t="str">
        <f>_xlfn.XLOOKUP(L4814,Cinemas_data!$A$1:$A$49,Cinemas_data!$C$1:$C$49,"not Found")</f>
        <v>Mysuru</v>
      </c>
      <c r="O4814">
        <f>_xlfn.XLOOKUP(A4814,Booking_data!$A$1:$A$6001,Booking_data!$H$1:$H$6001,"not found")</f>
        <v>4</v>
      </c>
      <c r="P4814">
        <f>_xlfn.XLOOKUP(A4814,Booking_data!$A$1:$A$6001,Booking_data!$I$1:$I$6001,"not Found")</f>
        <v>240</v>
      </c>
      <c r="Q4814">
        <f t="shared" si="377"/>
        <v>960</v>
      </c>
      <c r="R4814" t="str">
        <f>_xlfn.XLOOKUP(A4814,Booking_data!$A$1:$A$6001,Booking_data!$L$1:$L$6001,"Not Found")</f>
        <v>UPI</v>
      </c>
      <c r="S4814">
        <f>_xlfn.XLOOKUP(A4814,Booking_data!$A$1:$A$6001,Booking_data!$N$1:$N$6001,"not Found")</f>
        <v>57</v>
      </c>
      <c r="T4814" t="str">
        <f>_xlfn.XLOOKUP(A4814,Booking_data!$A$1:$A$6001,Booking_data!$O$1:$O$6001,"Not Found")</f>
        <v>Male</v>
      </c>
      <c r="U4814" t="str">
        <f t="shared" si="378"/>
        <v>Above 45</v>
      </c>
      <c r="V4814" t="str">
        <f t="shared" si="379"/>
        <v>Medium Booking</v>
      </c>
    </row>
    <row r="4815" spans="1:22" x14ac:dyDescent="0.25">
      <c r="A4815" t="s">
        <v>5046</v>
      </c>
      <c r="B4815" s="1">
        <v>46084</v>
      </c>
      <c r="C4815" s="1">
        <v>46089</v>
      </c>
      <c r="D4815" s="9">
        <v>0.53125</v>
      </c>
      <c r="E4815" t="str">
        <f t="shared" si="375"/>
        <v>Weekday</v>
      </c>
      <c r="F4815" t="str">
        <f t="shared" si="376"/>
        <v>Mar</v>
      </c>
      <c r="G4815" t="str">
        <f>_xlfn.XLOOKUP(A4815,Booking_data!$A$1:$A$6001,Booking_data!$D$1:$D$6001,"not found")</f>
        <v>M001</v>
      </c>
      <c r="H4815" t="str">
        <f>_xlfn.XLOOKUP(G4815,Movies_data!$A$1:$A$41,Movies_data!$B$1:$B$41,"not found")</f>
        <v>Leo</v>
      </c>
      <c r="I4815" t="str">
        <f>_xlfn.XLOOKUP(G4815,Movies_data!$A$1:$A$41,Movies_data!$D$1:$D$41,"not found")</f>
        <v>Action</v>
      </c>
      <c r="J4815" t="str">
        <f>_xlfn.XLOOKUP(G4815,Movies_data!$A$1:$A$41,Movies_data!$C$1:$C$41,"not found")</f>
        <v>Tamil</v>
      </c>
      <c r="K4815">
        <f>_xlfn.XLOOKUP(G4815,Movies_data!$A$1:$A$41,Movies_data!$H$1:$H$41,"Not Found")</f>
        <v>8</v>
      </c>
      <c r="L4815" t="str">
        <f>_xlfn.XLOOKUP(A4815,Booking_data!$A$1:$A$6001,Booking_data!$E$1:$E$6001,"not Found")</f>
        <v>C022</v>
      </c>
      <c r="M4815" t="str">
        <f>_xlfn.XLOOKUP(L4815,Cinemas_data!$A$1:$A$49,Cinemas_data!$I$1:$I$49,"not Found")</f>
        <v>Mukta A2 Cinemas Grand Mall</v>
      </c>
      <c r="N4815" t="str">
        <f>_xlfn.XLOOKUP(L4815,Cinemas_data!$A$1:$A$49,Cinemas_data!$C$1:$C$49,"not Found")</f>
        <v>Coimbatore</v>
      </c>
      <c r="O4815">
        <f>_xlfn.XLOOKUP(A4815,Booking_data!$A$1:$A$6001,Booking_data!$H$1:$H$6001,"not found")</f>
        <v>3</v>
      </c>
      <c r="P4815">
        <f>_xlfn.XLOOKUP(A4815,Booking_data!$A$1:$A$6001,Booking_data!$I$1:$I$6001,"not Found")</f>
        <v>200</v>
      </c>
      <c r="Q4815">
        <f t="shared" si="377"/>
        <v>600</v>
      </c>
      <c r="R4815" t="str">
        <f>_xlfn.XLOOKUP(A4815,Booking_data!$A$1:$A$6001,Booking_data!$L$1:$L$6001,"Not Found")</f>
        <v>Wallet</v>
      </c>
      <c r="S4815">
        <f>_xlfn.XLOOKUP(A4815,Booking_data!$A$1:$A$6001,Booking_data!$N$1:$N$6001,"not Found")</f>
        <v>43</v>
      </c>
      <c r="T4815" t="str">
        <f>_xlfn.XLOOKUP(A4815,Booking_data!$A$1:$A$6001,Booking_data!$O$1:$O$6001,"Not Found")</f>
        <v>Female</v>
      </c>
      <c r="U4815" t="str">
        <f t="shared" si="378"/>
        <v>Middle Age</v>
      </c>
      <c r="V4815" t="str">
        <f t="shared" si="379"/>
        <v>Medium Booking</v>
      </c>
    </row>
    <row r="4816" spans="1:22" x14ac:dyDescent="0.25">
      <c r="A4816" t="s">
        <v>5047</v>
      </c>
      <c r="B4816" s="1">
        <v>46084</v>
      </c>
      <c r="C4816" s="1">
        <v>46169</v>
      </c>
      <c r="D4816" s="9">
        <v>0.39583333333333331</v>
      </c>
      <c r="E4816" t="str">
        <f t="shared" si="375"/>
        <v>Weekday</v>
      </c>
      <c r="F4816" t="str">
        <f t="shared" si="376"/>
        <v>Mar</v>
      </c>
      <c r="G4816" t="str">
        <f>_xlfn.XLOOKUP(A4816,Booking_data!$A$1:$A$6001,Booking_data!$D$1:$D$6001,"not found")</f>
        <v>M008</v>
      </c>
      <c r="H4816" t="str">
        <f>_xlfn.XLOOKUP(G4816,Movies_data!$A$1:$A$41,Movies_data!$B$1:$B$41,"not found")</f>
        <v>Love Today</v>
      </c>
      <c r="I4816" t="str">
        <f>_xlfn.XLOOKUP(G4816,Movies_data!$A$1:$A$41,Movies_data!$D$1:$D$41,"not found")</f>
        <v>Romance</v>
      </c>
      <c r="J4816" t="str">
        <f>_xlfn.XLOOKUP(G4816,Movies_data!$A$1:$A$41,Movies_data!$C$1:$C$41,"not found")</f>
        <v>Tamil</v>
      </c>
      <c r="K4816">
        <f>_xlfn.XLOOKUP(G4816,Movies_data!$A$1:$A$41,Movies_data!$H$1:$H$41,"Not Found")</f>
        <v>7.4</v>
      </c>
      <c r="L4816" t="str">
        <f>_xlfn.XLOOKUP(A4816,Booking_data!$A$1:$A$6001,Booking_data!$E$1:$E$6001,"not Found")</f>
        <v>C032</v>
      </c>
      <c r="M4816" t="str">
        <f>_xlfn.XLOOKUP(L4816,Cinemas_data!$A$1:$A$49,Cinemas_data!$I$1:$I$49,"not Found")</f>
        <v>MovieMax Grand Mall</v>
      </c>
      <c r="N4816" t="str">
        <f>_xlfn.XLOOKUP(L4816,Cinemas_data!$A$1:$A$49,Cinemas_data!$C$1:$C$49,"not Found")</f>
        <v>Madurai</v>
      </c>
      <c r="O4816">
        <f>_xlfn.XLOOKUP(A4816,Booking_data!$A$1:$A$6001,Booking_data!$H$1:$H$6001,"not found")</f>
        <v>2</v>
      </c>
      <c r="P4816">
        <f>_xlfn.XLOOKUP(A4816,Booking_data!$A$1:$A$6001,Booking_data!$I$1:$I$6001,"not Found")</f>
        <v>160</v>
      </c>
      <c r="Q4816">
        <f t="shared" si="377"/>
        <v>320</v>
      </c>
      <c r="R4816" t="str">
        <f>_xlfn.XLOOKUP(A4816,Booking_data!$A$1:$A$6001,Booking_data!$L$1:$L$6001,"Not Found")</f>
        <v>Credit Card</v>
      </c>
      <c r="S4816">
        <f>_xlfn.XLOOKUP(A4816,Booking_data!$A$1:$A$6001,Booking_data!$N$1:$N$6001,"not Found")</f>
        <v>29</v>
      </c>
      <c r="T4816" t="str">
        <f>_xlfn.XLOOKUP(A4816,Booking_data!$A$1:$A$6001,Booking_data!$O$1:$O$6001,"Not Found")</f>
        <v>Female</v>
      </c>
      <c r="U4816" t="str">
        <f t="shared" si="378"/>
        <v>Youngster</v>
      </c>
      <c r="V4816" t="str">
        <f t="shared" si="379"/>
        <v>Low Booking</v>
      </c>
    </row>
    <row r="4817" spans="1:22" x14ac:dyDescent="0.25">
      <c r="A4817" t="s">
        <v>5048</v>
      </c>
      <c r="B4817" s="1">
        <v>46084</v>
      </c>
      <c r="C4817" s="1">
        <v>46186</v>
      </c>
      <c r="D4817" s="9">
        <v>0.88541666666666663</v>
      </c>
      <c r="E4817" t="str">
        <f t="shared" si="375"/>
        <v>Weekday</v>
      </c>
      <c r="F4817" t="str">
        <f t="shared" si="376"/>
        <v>Mar</v>
      </c>
      <c r="G4817" t="str">
        <f>_xlfn.XLOOKUP(A4817,Booking_data!$A$1:$A$6001,Booking_data!$D$1:$D$6001,"not found")</f>
        <v>M002</v>
      </c>
      <c r="H4817" t="str">
        <f>_xlfn.XLOOKUP(G4817,Movies_data!$A$1:$A$41,Movies_data!$B$1:$B$41,"not found")</f>
        <v>Jailer</v>
      </c>
      <c r="I4817" t="str">
        <f>_xlfn.XLOOKUP(G4817,Movies_data!$A$1:$A$41,Movies_data!$D$1:$D$41,"not found")</f>
        <v>Action</v>
      </c>
      <c r="J4817" t="str">
        <f>_xlfn.XLOOKUP(G4817,Movies_data!$A$1:$A$41,Movies_data!$C$1:$C$41,"not found")</f>
        <v>Tamil</v>
      </c>
      <c r="K4817">
        <f>_xlfn.XLOOKUP(G4817,Movies_data!$A$1:$A$41,Movies_data!$H$1:$H$41,"Not Found")</f>
        <v>7.1</v>
      </c>
      <c r="L4817" t="str">
        <f>_xlfn.XLOOKUP(A4817,Booking_data!$A$1:$A$6001,Booking_data!$E$1:$E$6001,"not Found")</f>
        <v>C161</v>
      </c>
      <c r="M4817" t="str">
        <f>_xlfn.XLOOKUP(L4817,Cinemas_data!$A$1:$A$49,Cinemas_data!$I$1:$I$49,"not Found")</f>
        <v>INOX City Centre</v>
      </c>
      <c r="N4817" t="str">
        <f>_xlfn.XLOOKUP(L4817,Cinemas_data!$A$1:$A$49,Cinemas_data!$C$1:$C$49,"not Found")</f>
        <v>Thiruvananthapuram</v>
      </c>
      <c r="O4817">
        <f>_xlfn.XLOOKUP(A4817,Booking_data!$A$1:$A$6001,Booking_data!$H$1:$H$6001,"not found")</f>
        <v>2</v>
      </c>
      <c r="P4817">
        <f>_xlfn.XLOOKUP(A4817,Booking_data!$A$1:$A$6001,Booking_data!$I$1:$I$6001,"not Found")</f>
        <v>460</v>
      </c>
      <c r="Q4817">
        <f t="shared" si="377"/>
        <v>920</v>
      </c>
      <c r="R4817" t="str">
        <f>_xlfn.XLOOKUP(A4817,Booking_data!$A$1:$A$6001,Booking_data!$L$1:$L$6001,"Not Found")</f>
        <v>UPI</v>
      </c>
      <c r="S4817">
        <f>_xlfn.XLOOKUP(A4817,Booking_data!$A$1:$A$6001,Booking_data!$N$1:$N$6001,"not Found")</f>
        <v>48</v>
      </c>
      <c r="T4817" t="str">
        <f>_xlfn.XLOOKUP(A4817,Booking_data!$A$1:$A$6001,Booking_data!$O$1:$O$6001,"Not Found")</f>
        <v>Male</v>
      </c>
      <c r="U4817" t="str">
        <f t="shared" si="378"/>
        <v>Above 45</v>
      </c>
      <c r="V4817" t="str">
        <f t="shared" si="379"/>
        <v>Low Booking</v>
      </c>
    </row>
    <row r="4818" spans="1:22" x14ac:dyDescent="0.25">
      <c r="A4818" t="s">
        <v>5049</v>
      </c>
      <c r="B4818" s="1">
        <v>46084</v>
      </c>
      <c r="C4818" s="1">
        <v>46146</v>
      </c>
      <c r="D4818" s="9">
        <v>0.9375</v>
      </c>
      <c r="E4818" t="str">
        <f t="shared" si="375"/>
        <v>Weekday</v>
      </c>
      <c r="F4818" t="str">
        <f t="shared" si="376"/>
        <v>Mar</v>
      </c>
      <c r="G4818" t="str">
        <f>_xlfn.XLOOKUP(A4818,Booking_data!$A$1:$A$6001,Booking_data!$D$1:$D$6001,"not found")</f>
        <v>M012</v>
      </c>
      <c r="H4818" t="str">
        <f>_xlfn.XLOOKUP(G4818,Movies_data!$A$1:$A$41,Movies_data!$B$1:$B$41,"not found")</f>
        <v>RRR</v>
      </c>
      <c r="I4818" t="str">
        <f>_xlfn.XLOOKUP(G4818,Movies_data!$A$1:$A$41,Movies_data!$D$1:$D$41,"not found")</f>
        <v>Action</v>
      </c>
      <c r="J4818" t="str">
        <f>_xlfn.XLOOKUP(G4818,Movies_data!$A$1:$A$41,Movies_data!$C$1:$C$41,"not found")</f>
        <v>Telugu</v>
      </c>
      <c r="K4818">
        <f>_xlfn.XLOOKUP(G4818,Movies_data!$A$1:$A$41,Movies_data!$H$1:$H$41,"Not Found")</f>
        <v>7.8</v>
      </c>
      <c r="L4818" t="str">
        <f>_xlfn.XLOOKUP(A4818,Booking_data!$A$1:$A$6001,Booking_data!$E$1:$E$6001,"not Found")</f>
        <v>C142</v>
      </c>
      <c r="M4818" t="str">
        <f>_xlfn.XLOOKUP(L4818,Cinemas_data!$A$1:$A$49,Cinemas_data!$I$1:$I$49,"not Found")</f>
        <v>PVR Grand Mall</v>
      </c>
      <c r="N4818" t="str">
        <f>_xlfn.XLOOKUP(L4818,Cinemas_data!$A$1:$A$49,Cinemas_data!$C$1:$C$49,"not Found")</f>
        <v>Ahmedabad</v>
      </c>
      <c r="O4818">
        <f>_xlfn.XLOOKUP(A4818,Booking_data!$A$1:$A$6001,Booking_data!$H$1:$H$6001,"not found")</f>
        <v>3</v>
      </c>
      <c r="P4818">
        <f>_xlfn.XLOOKUP(A4818,Booking_data!$A$1:$A$6001,Booking_data!$I$1:$I$6001,"not Found")</f>
        <v>300</v>
      </c>
      <c r="Q4818">
        <f t="shared" si="377"/>
        <v>900</v>
      </c>
      <c r="R4818" t="str">
        <f>_xlfn.XLOOKUP(A4818,Booking_data!$A$1:$A$6001,Booking_data!$L$1:$L$6001,"Not Found")</f>
        <v>Credit Card</v>
      </c>
      <c r="S4818">
        <f>_xlfn.XLOOKUP(A4818,Booking_data!$A$1:$A$6001,Booking_data!$N$1:$N$6001,"not Found")</f>
        <v>50</v>
      </c>
      <c r="T4818" t="str">
        <f>_xlfn.XLOOKUP(A4818,Booking_data!$A$1:$A$6001,Booking_data!$O$1:$O$6001,"Not Found")</f>
        <v>Female</v>
      </c>
      <c r="U4818" t="str">
        <f t="shared" si="378"/>
        <v>Above 45</v>
      </c>
      <c r="V4818" t="str">
        <f t="shared" si="379"/>
        <v>Medium Booking</v>
      </c>
    </row>
    <row r="4819" spans="1:22" x14ac:dyDescent="0.25">
      <c r="A4819" t="s">
        <v>5050</v>
      </c>
      <c r="B4819" s="1">
        <v>46084</v>
      </c>
      <c r="C4819" s="1">
        <v>46201</v>
      </c>
      <c r="D4819" s="9">
        <v>0.39583333333333331</v>
      </c>
      <c r="E4819" t="str">
        <f t="shared" si="375"/>
        <v>Weekday</v>
      </c>
      <c r="F4819" t="str">
        <f t="shared" si="376"/>
        <v>Mar</v>
      </c>
      <c r="G4819" t="str">
        <f>_xlfn.XLOOKUP(A4819,Booking_data!$A$1:$A$6001,Booking_data!$D$1:$D$6001,"not found")</f>
        <v>M013</v>
      </c>
      <c r="H4819" t="str">
        <f>_xlfn.XLOOKUP(G4819,Movies_data!$A$1:$A$41,Movies_data!$B$1:$B$41,"not found")</f>
        <v>Salaar</v>
      </c>
      <c r="I4819" t="str">
        <f>_xlfn.XLOOKUP(G4819,Movies_data!$A$1:$A$41,Movies_data!$D$1:$D$41,"not found")</f>
        <v>Action</v>
      </c>
      <c r="J4819" t="str">
        <f>_xlfn.XLOOKUP(G4819,Movies_data!$A$1:$A$41,Movies_data!$C$1:$C$41,"not found")</f>
        <v>Telugu</v>
      </c>
      <c r="K4819">
        <f>_xlfn.XLOOKUP(G4819,Movies_data!$A$1:$A$41,Movies_data!$H$1:$H$41,"Not Found")</f>
        <v>6.5</v>
      </c>
      <c r="L4819" t="str">
        <f>_xlfn.XLOOKUP(A4819,Booking_data!$A$1:$A$6001,Booking_data!$E$1:$E$6001,"not Found")</f>
        <v>C133</v>
      </c>
      <c r="M4819" t="str">
        <f>_xlfn.XLOOKUP(L4819,Cinemas_data!$A$1:$A$49,Cinemas_data!$I$1:$I$49,"not Found")</f>
        <v>PVR Forum Mall</v>
      </c>
      <c r="N4819" t="str">
        <f>_xlfn.XLOOKUP(L4819,Cinemas_data!$A$1:$A$49,Cinemas_data!$C$1:$C$49,"not Found")</f>
        <v>Kolkata</v>
      </c>
      <c r="O4819">
        <f>_xlfn.XLOOKUP(A4819,Booking_data!$A$1:$A$6001,Booking_data!$H$1:$H$6001,"not found")</f>
        <v>1</v>
      </c>
      <c r="P4819">
        <f>_xlfn.XLOOKUP(A4819,Booking_data!$A$1:$A$6001,Booking_data!$I$1:$I$6001,"not Found")</f>
        <v>280</v>
      </c>
      <c r="Q4819">
        <f t="shared" si="377"/>
        <v>280</v>
      </c>
      <c r="R4819" t="str">
        <f>_xlfn.XLOOKUP(A4819,Booking_data!$A$1:$A$6001,Booking_data!$L$1:$L$6001,"Not Found")</f>
        <v>Credit Card</v>
      </c>
      <c r="S4819">
        <f>_xlfn.XLOOKUP(A4819,Booking_data!$A$1:$A$6001,Booking_data!$N$1:$N$6001,"not Found")</f>
        <v>40</v>
      </c>
      <c r="T4819" t="str">
        <f>_xlfn.XLOOKUP(A4819,Booking_data!$A$1:$A$6001,Booking_data!$O$1:$O$6001,"Not Found")</f>
        <v>Male</v>
      </c>
      <c r="U4819" t="str">
        <f t="shared" si="378"/>
        <v>Middle Age</v>
      </c>
      <c r="V4819" t="str">
        <f t="shared" si="379"/>
        <v>Low Booking</v>
      </c>
    </row>
    <row r="4820" spans="1:22" x14ac:dyDescent="0.25">
      <c r="A4820" t="s">
        <v>5051</v>
      </c>
      <c r="B4820" s="1">
        <v>46084</v>
      </c>
      <c r="C4820" s="1">
        <v>46041</v>
      </c>
      <c r="D4820" s="9">
        <v>0.64583333333333337</v>
      </c>
      <c r="E4820" t="str">
        <f t="shared" si="375"/>
        <v>Weekday</v>
      </c>
      <c r="F4820" t="str">
        <f t="shared" si="376"/>
        <v>Mar</v>
      </c>
      <c r="G4820" t="str">
        <f>_xlfn.XLOOKUP(A4820,Booking_data!$A$1:$A$6001,Booking_data!$D$1:$D$6001,"not found")</f>
        <v>M002</v>
      </c>
      <c r="H4820" t="str">
        <f>_xlfn.XLOOKUP(G4820,Movies_data!$A$1:$A$41,Movies_data!$B$1:$B$41,"not found")</f>
        <v>Jailer</v>
      </c>
      <c r="I4820" t="str">
        <f>_xlfn.XLOOKUP(G4820,Movies_data!$A$1:$A$41,Movies_data!$D$1:$D$41,"not found")</f>
        <v>Action</v>
      </c>
      <c r="J4820" t="str">
        <f>_xlfn.XLOOKUP(G4820,Movies_data!$A$1:$A$41,Movies_data!$C$1:$C$41,"not found")</f>
        <v>Tamil</v>
      </c>
      <c r="K4820">
        <f>_xlfn.XLOOKUP(G4820,Movies_data!$A$1:$A$41,Movies_data!$H$1:$H$41,"Not Found")</f>
        <v>7.1</v>
      </c>
      <c r="L4820" t="str">
        <f>_xlfn.XLOOKUP(A4820,Booking_data!$A$1:$A$6001,Booking_data!$E$1:$E$6001,"not Found")</f>
        <v>C113</v>
      </c>
      <c r="M4820" t="str">
        <f>_xlfn.XLOOKUP(L4820,Cinemas_data!$A$1:$A$49,Cinemas_data!$I$1:$I$49,"not Found")</f>
        <v>Asian Cinemas Forum Mall</v>
      </c>
      <c r="N4820" t="str">
        <f>_xlfn.XLOOKUP(L4820,Cinemas_data!$A$1:$A$49,Cinemas_data!$C$1:$C$49,"not Found")</f>
        <v>Delhi</v>
      </c>
      <c r="O4820">
        <f>_xlfn.XLOOKUP(A4820,Booking_data!$A$1:$A$6001,Booking_data!$H$1:$H$6001,"not found")</f>
        <v>4</v>
      </c>
      <c r="P4820">
        <f>_xlfn.XLOOKUP(A4820,Booking_data!$A$1:$A$6001,Booking_data!$I$1:$I$6001,"not Found")</f>
        <v>240</v>
      </c>
      <c r="Q4820">
        <f t="shared" si="377"/>
        <v>960</v>
      </c>
      <c r="R4820" t="str">
        <f>_xlfn.XLOOKUP(A4820,Booking_data!$A$1:$A$6001,Booking_data!$L$1:$L$6001,"Not Found")</f>
        <v>Credit Card</v>
      </c>
      <c r="S4820">
        <f>_xlfn.XLOOKUP(A4820,Booking_data!$A$1:$A$6001,Booking_data!$N$1:$N$6001,"not Found")</f>
        <v>52</v>
      </c>
      <c r="T4820" t="str">
        <f>_xlfn.XLOOKUP(A4820,Booking_data!$A$1:$A$6001,Booking_data!$O$1:$O$6001,"Not Found")</f>
        <v>Female</v>
      </c>
      <c r="U4820" t="str">
        <f t="shared" si="378"/>
        <v>Above 45</v>
      </c>
      <c r="V4820" t="str">
        <f t="shared" si="379"/>
        <v>Medium Booking</v>
      </c>
    </row>
    <row r="4821" spans="1:22" x14ac:dyDescent="0.25">
      <c r="A4821" t="s">
        <v>5052</v>
      </c>
      <c r="B4821" s="1">
        <v>46084</v>
      </c>
      <c r="C4821" s="1">
        <v>46104</v>
      </c>
      <c r="D4821" s="9">
        <v>0.9375</v>
      </c>
      <c r="E4821" t="str">
        <f t="shared" si="375"/>
        <v>Weekday</v>
      </c>
      <c r="F4821" t="str">
        <f t="shared" si="376"/>
        <v>Mar</v>
      </c>
      <c r="G4821" t="str">
        <f>_xlfn.XLOOKUP(A4821,Booking_data!$A$1:$A$6001,Booking_data!$D$1:$D$6001,"not found")</f>
        <v>M022</v>
      </c>
      <c r="H4821" t="str">
        <f>_xlfn.XLOOKUP(G4821,Movies_data!$A$1:$A$41,Movies_data!$B$1:$B$41,"not found")</f>
        <v>12th Fail</v>
      </c>
      <c r="I4821" t="str">
        <f>_xlfn.XLOOKUP(G4821,Movies_data!$A$1:$A$41,Movies_data!$D$1:$D$41,"not found")</f>
        <v>Drama</v>
      </c>
      <c r="J4821" t="str">
        <f>_xlfn.XLOOKUP(G4821,Movies_data!$A$1:$A$41,Movies_data!$C$1:$C$41,"not found")</f>
        <v>Hindi</v>
      </c>
      <c r="K4821">
        <f>_xlfn.XLOOKUP(G4821,Movies_data!$A$1:$A$41,Movies_data!$H$1:$H$41,"Not Found")</f>
        <v>9</v>
      </c>
      <c r="L4821" t="str">
        <f>_xlfn.XLOOKUP(A4821,Booking_data!$A$1:$A$6001,Booking_data!$E$1:$E$6001,"not Found")</f>
        <v>C053</v>
      </c>
      <c r="M4821" t="str">
        <f>_xlfn.XLOOKUP(L4821,Cinemas_data!$A$1:$A$49,Cinemas_data!$I$1:$I$49,"not Found")</f>
        <v>PVR Forum Mall</v>
      </c>
      <c r="N4821" t="str">
        <f>_xlfn.XLOOKUP(L4821,Cinemas_data!$A$1:$A$49,Cinemas_data!$C$1:$C$49,"not Found")</f>
        <v>Bengaluru</v>
      </c>
      <c r="O4821">
        <f>_xlfn.XLOOKUP(A4821,Booking_data!$A$1:$A$6001,Booking_data!$H$1:$H$6001,"not found")</f>
        <v>2</v>
      </c>
      <c r="P4821">
        <f>_xlfn.XLOOKUP(A4821,Booking_data!$A$1:$A$6001,Booking_data!$I$1:$I$6001,"not Found")</f>
        <v>260</v>
      </c>
      <c r="Q4821">
        <f t="shared" si="377"/>
        <v>520</v>
      </c>
      <c r="R4821" t="str">
        <f>_xlfn.XLOOKUP(A4821,Booking_data!$A$1:$A$6001,Booking_data!$L$1:$L$6001,"Not Found")</f>
        <v>Net Banking</v>
      </c>
      <c r="S4821">
        <f>_xlfn.XLOOKUP(A4821,Booking_data!$A$1:$A$6001,Booking_data!$N$1:$N$6001,"not Found")</f>
        <v>31</v>
      </c>
      <c r="T4821" t="str">
        <f>_xlfn.XLOOKUP(A4821,Booking_data!$A$1:$A$6001,Booking_data!$O$1:$O$6001,"Not Found")</f>
        <v>Female</v>
      </c>
      <c r="U4821" t="str">
        <f t="shared" si="378"/>
        <v>Middle Age</v>
      </c>
      <c r="V4821" t="str">
        <f t="shared" si="379"/>
        <v>Low Booking</v>
      </c>
    </row>
    <row r="4822" spans="1:22" x14ac:dyDescent="0.25">
      <c r="A4822" t="s">
        <v>5053</v>
      </c>
      <c r="B4822" s="1">
        <v>46084</v>
      </c>
      <c r="C4822" s="1">
        <v>46094</v>
      </c>
      <c r="D4822" s="9">
        <v>0.53125</v>
      </c>
      <c r="E4822" t="str">
        <f t="shared" si="375"/>
        <v>Weekday</v>
      </c>
      <c r="F4822" t="str">
        <f t="shared" si="376"/>
        <v>Mar</v>
      </c>
      <c r="G4822" t="str">
        <f>_xlfn.XLOOKUP(A4822,Booking_data!$A$1:$A$6001,Booking_data!$D$1:$D$6001,"not found")</f>
        <v>M033</v>
      </c>
      <c r="H4822" t="str">
        <f>_xlfn.XLOOKUP(G4822,Movies_data!$A$1:$A$41,Movies_data!$B$1:$B$41,"not found")</f>
        <v>Lucifer</v>
      </c>
      <c r="I4822" t="str">
        <f>_xlfn.XLOOKUP(G4822,Movies_data!$A$1:$A$41,Movies_data!$D$1:$D$41,"not found")</f>
        <v>Action</v>
      </c>
      <c r="J4822" t="str">
        <f>_xlfn.XLOOKUP(G4822,Movies_data!$A$1:$A$41,Movies_data!$C$1:$C$41,"not found")</f>
        <v>Malayalam</v>
      </c>
      <c r="K4822">
        <f>_xlfn.XLOOKUP(G4822,Movies_data!$A$1:$A$41,Movies_data!$H$1:$H$41,"Not Found")</f>
        <v>7.5</v>
      </c>
      <c r="L4822" t="str">
        <f>_xlfn.XLOOKUP(A4822,Booking_data!$A$1:$A$6001,Booking_data!$E$1:$E$6001,"not Found")</f>
        <v>C131</v>
      </c>
      <c r="M4822" t="str">
        <f>_xlfn.XLOOKUP(L4822,Cinemas_data!$A$1:$A$49,Cinemas_data!$I$1:$I$49,"not Found")</f>
        <v>Asian Cinemas City Centre</v>
      </c>
      <c r="N4822" t="str">
        <f>_xlfn.XLOOKUP(L4822,Cinemas_data!$A$1:$A$49,Cinemas_data!$C$1:$C$49,"not Found")</f>
        <v>Kolkata</v>
      </c>
      <c r="O4822">
        <f>_xlfn.XLOOKUP(A4822,Booking_data!$A$1:$A$6001,Booking_data!$H$1:$H$6001,"not found")</f>
        <v>2</v>
      </c>
      <c r="P4822">
        <f>_xlfn.XLOOKUP(A4822,Booking_data!$A$1:$A$6001,Booking_data!$I$1:$I$6001,"not Found")</f>
        <v>160</v>
      </c>
      <c r="Q4822">
        <f t="shared" si="377"/>
        <v>320</v>
      </c>
      <c r="R4822" t="str">
        <f>_xlfn.XLOOKUP(A4822,Booking_data!$A$1:$A$6001,Booking_data!$L$1:$L$6001,"Not Found")</f>
        <v>UPI</v>
      </c>
      <c r="S4822">
        <f>_xlfn.XLOOKUP(A4822,Booking_data!$A$1:$A$6001,Booking_data!$N$1:$N$6001,"not Found")</f>
        <v>41</v>
      </c>
      <c r="T4822" t="str">
        <f>_xlfn.XLOOKUP(A4822,Booking_data!$A$1:$A$6001,Booking_data!$O$1:$O$6001,"Not Found")</f>
        <v>Other</v>
      </c>
      <c r="U4822" t="str">
        <f t="shared" si="378"/>
        <v>Middle Age</v>
      </c>
      <c r="V4822" t="str">
        <f t="shared" si="379"/>
        <v>Low Booking</v>
      </c>
    </row>
    <row r="4823" spans="1:22" x14ac:dyDescent="0.25">
      <c r="A4823" t="s">
        <v>5054</v>
      </c>
      <c r="B4823" s="1">
        <v>46084</v>
      </c>
      <c r="C4823" s="1">
        <v>46117</v>
      </c>
      <c r="D4823" s="9">
        <v>0.88541666666666663</v>
      </c>
      <c r="E4823" t="str">
        <f t="shared" si="375"/>
        <v>Weekday</v>
      </c>
      <c r="F4823" t="str">
        <f t="shared" si="376"/>
        <v>Mar</v>
      </c>
      <c r="G4823" t="str">
        <f>_xlfn.XLOOKUP(A4823,Booking_data!$A$1:$A$6001,Booking_data!$D$1:$D$6001,"not found")</f>
        <v>M037</v>
      </c>
      <c r="H4823" t="str">
        <f>_xlfn.XLOOKUP(G4823,Movies_data!$A$1:$A$41,Movies_data!$B$1:$B$41,"not found")</f>
        <v>Oppenheimer</v>
      </c>
      <c r="I4823" t="str">
        <f>_xlfn.XLOOKUP(G4823,Movies_data!$A$1:$A$41,Movies_data!$D$1:$D$41,"not found")</f>
        <v>Biography</v>
      </c>
      <c r="J4823" t="str">
        <f>_xlfn.XLOOKUP(G4823,Movies_data!$A$1:$A$41,Movies_data!$C$1:$C$41,"not found")</f>
        <v>English</v>
      </c>
      <c r="K4823">
        <f>_xlfn.XLOOKUP(G4823,Movies_data!$A$1:$A$41,Movies_data!$H$1:$H$41,"Not Found")</f>
        <v>8.5</v>
      </c>
      <c r="L4823" t="str">
        <f>_xlfn.XLOOKUP(A4823,Booking_data!$A$1:$A$6001,Booking_data!$E$1:$E$6001,"not Found")</f>
        <v>C122</v>
      </c>
      <c r="M4823" t="str">
        <f>_xlfn.XLOOKUP(L4823,Cinemas_data!$A$1:$A$49,Cinemas_data!$I$1:$I$49,"not Found")</f>
        <v>Asian Cinemas Grand Mall</v>
      </c>
      <c r="N4823" t="str">
        <f>_xlfn.XLOOKUP(L4823,Cinemas_data!$A$1:$A$49,Cinemas_data!$C$1:$C$49,"not Found")</f>
        <v>Noida</v>
      </c>
      <c r="O4823">
        <f>_xlfn.XLOOKUP(A4823,Booking_data!$A$1:$A$6001,Booking_data!$H$1:$H$6001,"not found")</f>
        <v>2</v>
      </c>
      <c r="P4823">
        <f>_xlfn.XLOOKUP(A4823,Booking_data!$A$1:$A$6001,Booking_data!$I$1:$I$6001,"not Found")</f>
        <v>180</v>
      </c>
      <c r="Q4823">
        <f t="shared" si="377"/>
        <v>360</v>
      </c>
      <c r="R4823" t="str">
        <f>_xlfn.XLOOKUP(A4823,Booking_data!$A$1:$A$6001,Booking_data!$L$1:$L$6001,"Not Found")</f>
        <v>Net Banking</v>
      </c>
      <c r="S4823">
        <f>_xlfn.XLOOKUP(A4823,Booking_data!$A$1:$A$6001,Booking_data!$N$1:$N$6001,"not Found")</f>
        <v>53</v>
      </c>
      <c r="T4823" t="str">
        <f>_xlfn.XLOOKUP(A4823,Booking_data!$A$1:$A$6001,Booking_data!$O$1:$O$6001,"Not Found")</f>
        <v>Male</v>
      </c>
      <c r="U4823" t="str">
        <f t="shared" si="378"/>
        <v>Above 45</v>
      </c>
      <c r="V4823" t="str">
        <f t="shared" si="379"/>
        <v>Low Booking</v>
      </c>
    </row>
    <row r="4824" spans="1:22" x14ac:dyDescent="0.25">
      <c r="A4824" t="s">
        <v>5055</v>
      </c>
      <c r="B4824" s="1">
        <v>46084</v>
      </c>
      <c r="C4824" s="1">
        <v>46084</v>
      </c>
      <c r="D4824" s="9">
        <v>0.53125</v>
      </c>
      <c r="E4824" t="str">
        <f t="shared" si="375"/>
        <v>Weekday</v>
      </c>
      <c r="F4824" t="str">
        <f t="shared" si="376"/>
        <v>Mar</v>
      </c>
      <c r="G4824" t="str">
        <f>_xlfn.XLOOKUP(A4824,Booking_data!$A$1:$A$6001,Booking_data!$D$1:$D$6001,"not found")</f>
        <v>M006</v>
      </c>
      <c r="H4824" t="str">
        <f>_xlfn.XLOOKUP(G4824,Movies_data!$A$1:$A$41,Movies_data!$B$1:$B$41,"not found")</f>
        <v>Maamannan</v>
      </c>
      <c r="I4824" t="str">
        <f>_xlfn.XLOOKUP(G4824,Movies_data!$A$1:$A$41,Movies_data!$D$1:$D$41,"not found")</f>
        <v>Drama</v>
      </c>
      <c r="J4824" t="str">
        <f>_xlfn.XLOOKUP(G4824,Movies_data!$A$1:$A$41,Movies_data!$C$1:$C$41,"not found")</f>
        <v>Tamil</v>
      </c>
      <c r="K4824">
        <f>_xlfn.XLOOKUP(G4824,Movies_data!$A$1:$A$41,Movies_data!$H$1:$H$41,"Not Found")</f>
        <v>7.3</v>
      </c>
      <c r="L4824" t="str">
        <f>_xlfn.XLOOKUP(A4824,Booking_data!$A$1:$A$6001,Booking_data!$E$1:$E$6001,"not Found")</f>
        <v>C083</v>
      </c>
      <c r="M4824" t="str">
        <f>_xlfn.XLOOKUP(L4824,Cinemas_data!$A$1:$A$49,Cinemas_data!$I$1:$I$49,"not Found")</f>
        <v>Miraj Cinemas Forum Mall</v>
      </c>
      <c r="N4824" t="str">
        <f>_xlfn.XLOOKUP(L4824,Cinemas_data!$A$1:$A$49,Cinemas_data!$C$1:$C$49,"not Found")</f>
        <v>Vijayawada</v>
      </c>
      <c r="O4824">
        <f>_xlfn.XLOOKUP(A4824,Booking_data!$A$1:$A$6001,Booking_data!$H$1:$H$6001,"not found")</f>
        <v>1</v>
      </c>
      <c r="P4824">
        <f>_xlfn.XLOOKUP(A4824,Booking_data!$A$1:$A$6001,Booking_data!$I$1:$I$6001,"not Found")</f>
        <v>280</v>
      </c>
      <c r="Q4824">
        <f t="shared" si="377"/>
        <v>280</v>
      </c>
      <c r="R4824" t="str">
        <f>_xlfn.XLOOKUP(A4824,Booking_data!$A$1:$A$6001,Booking_data!$L$1:$L$6001,"Not Found")</f>
        <v>Debit Card</v>
      </c>
      <c r="S4824">
        <f>_xlfn.XLOOKUP(A4824,Booking_data!$A$1:$A$6001,Booking_data!$N$1:$N$6001,"not Found")</f>
        <v>28</v>
      </c>
      <c r="T4824" t="str">
        <f>_xlfn.XLOOKUP(A4824,Booking_data!$A$1:$A$6001,Booking_data!$O$1:$O$6001,"Not Found")</f>
        <v>Other</v>
      </c>
      <c r="U4824" t="str">
        <f t="shared" si="378"/>
        <v>Youngster</v>
      </c>
      <c r="V4824" t="str">
        <f t="shared" si="379"/>
        <v>Low Booking</v>
      </c>
    </row>
    <row r="4825" spans="1:22" x14ac:dyDescent="0.25">
      <c r="A4825" t="s">
        <v>5056</v>
      </c>
      <c r="B4825" s="1">
        <v>46084</v>
      </c>
      <c r="C4825" s="1">
        <v>46122</v>
      </c>
      <c r="D4825" s="9">
        <v>0.9375</v>
      </c>
      <c r="E4825" t="str">
        <f t="shared" si="375"/>
        <v>Weekday</v>
      </c>
      <c r="F4825" t="str">
        <f t="shared" si="376"/>
        <v>Mar</v>
      </c>
      <c r="G4825" t="str">
        <f>_xlfn.XLOOKUP(A4825,Booking_data!$A$1:$A$6001,Booking_data!$D$1:$D$6001,"not found")</f>
        <v>M001</v>
      </c>
      <c r="H4825" t="str">
        <f>_xlfn.XLOOKUP(G4825,Movies_data!$A$1:$A$41,Movies_data!$B$1:$B$41,"not found")</f>
        <v>Leo</v>
      </c>
      <c r="I4825" t="str">
        <f>_xlfn.XLOOKUP(G4825,Movies_data!$A$1:$A$41,Movies_data!$D$1:$D$41,"not found")</f>
        <v>Action</v>
      </c>
      <c r="J4825" t="str">
        <f>_xlfn.XLOOKUP(G4825,Movies_data!$A$1:$A$41,Movies_data!$C$1:$C$41,"not found")</f>
        <v>Tamil</v>
      </c>
      <c r="K4825">
        <f>_xlfn.XLOOKUP(G4825,Movies_data!$A$1:$A$41,Movies_data!$H$1:$H$41,"Not Found")</f>
        <v>8</v>
      </c>
      <c r="L4825" t="str">
        <f>_xlfn.XLOOKUP(A4825,Booking_data!$A$1:$A$6001,Booking_data!$E$1:$E$6001,"not Found")</f>
        <v>C023</v>
      </c>
      <c r="M4825" t="str">
        <f>_xlfn.XLOOKUP(L4825,Cinemas_data!$A$1:$A$49,Cinemas_data!$I$1:$I$49,"not Found")</f>
        <v>MovieMax Forum Mall</v>
      </c>
      <c r="N4825" t="str">
        <f>_xlfn.XLOOKUP(L4825,Cinemas_data!$A$1:$A$49,Cinemas_data!$C$1:$C$49,"not Found")</f>
        <v>Coimbatore</v>
      </c>
      <c r="O4825">
        <f>_xlfn.XLOOKUP(A4825,Booking_data!$A$1:$A$6001,Booking_data!$H$1:$H$6001,"not found")</f>
        <v>2</v>
      </c>
      <c r="P4825">
        <f>_xlfn.XLOOKUP(A4825,Booking_data!$A$1:$A$6001,Booking_data!$I$1:$I$6001,"not Found")</f>
        <v>320</v>
      </c>
      <c r="Q4825">
        <f t="shared" si="377"/>
        <v>640</v>
      </c>
      <c r="R4825" t="str">
        <f>_xlfn.XLOOKUP(A4825,Booking_data!$A$1:$A$6001,Booking_data!$L$1:$L$6001,"Not Found")</f>
        <v>Credit Card</v>
      </c>
      <c r="S4825">
        <f>_xlfn.XLOOKUP(A4825,Booking_data!$A$1:$A$6001,Booking_data!$N$1:$N$6001,"not Found")</f>
        <v>23</v>
      </c>
      <c r="T4825" t="str">
        <f>_xlfn.XLOOKUP(A4825,Booking_data!$A$1:$A$6001,Booking_data!$O$1:$O$6001,"Not Found")</f>
        <v>Female</v>
      </c>
      <c r="U4825" t="str">
        <f t="shared" si="378"/>
        <v>Youngster</v>
      </c>
      <c r="V4825" t="str">
        <f t="shared" si="379"/>
        <v>Low Booking</v>
      </c>
    </row>
    <row r="4826" spans="1:22" x14ac:dyDescent="0.25">
      <c r="A4826" t="s">
        <v>5057</v>
      </c>
      <c r="B4826" s="1">
        <v>46084</v>
      </c>
      <c r="C4826" s="1">
        <v>46043</v>
      </c>
      <c r="D4826" s="9">
        <v>0.64583333333333337</v>
      </c>
      <c r="E4826" t="str">
        <f t="shared" si="375"/>
        <v>Weekday</v>
      </c>
      <c r="F4826" t="str">
        <f t="shared" si="376"/>
        <v>Mar</v>
      </c>
      <c r="G4826" t="str">
        <f>_xlfn.XLOOKUP(A4826,Booking_data!$A$1:$A$6001,Booking_data!$D$1:$D$6001,"not found")</f>
        <v>M005</v>
      </c>
      <c r="H4826" t="str">
        <f>_xlfn.XLOOKUP(G4826,Movies_data!$A$1:$A$41,Movies_data!$B$1:$B$41,"not found")</f>
        <v>Ponniyin Selvan II</v>
      </c>
      <c r="I4826" t="str">
        <f>_xlfn.XLOOKUP(G4826,Movies_data!$A$1:$A$41,Movies_data!$D$1:$D$41,"not found")</f>
        <v>Drama</v>
      </c>
      <c r="J4826" t="str">
        <f>_xlfn.XLOOKUP(G4826,Movies_data!$A$1:$A$41,Movies_data!$C$1:$C$41,"not found")</f>
        <v>Tamil</v>
      </c>
      <c r="K4826">
        <f>_xlfn.XLOOKUP(G4826,Movies_data!$A$1:$A$41,Movies_data!$H$1:$H$41,"Not Found")</f>
        <v>7.3</v>
      </c>
      <c r="L4826" t="str">
        <f>_xlfn.XLOOKUP(A4826,Booking_data!$A$1:$A$6001,Booking_data!$E$1:$E$6001,"not Found")</f>
        <v>C113</v>
      </c>
      <c r="M4826" t="str">
        <f>_xlfn.XLOOKUP(L4826,Cinemas_data!$A$1:$A$49,Cinemas_data!$I$1:$I$49,"not Found")</f>
        <v>Asian Cinemas Forum Mall</v>
      </c>
      <c r="N4826" t="str">
        <f>_xlfn.XLOOKUP(L4826,Cinemas_data!$A$1:$A$49,Cinemas_data!$C$1:$C$49,"not Found")</f>
        <v>Delhi</v>
      </c>
      <c r="O4826">
        <f>_xlfn.XLOOKUP(A4826,Booking_data!$A$1:$A$6001,Booking_data!$H$1:$H$6001,"not found")</f>
        <v>2</v>
      </c>
      <c r="P4826">
        <f>_xlfn.XLOOKUP(A4826,Booking_data!$A$1:$A$6001,Booking_data!$I$1:$I$6001,"not Found")</f>
        <v>240</v>
      </c>
      <c r="Q4826">
        <f t="shared" si="377"/>
        <v>480</v>
      </c>
      <c r="R4826" t="str">
        <f>_xlfn.XLOOKUP(A4826,Booking_data!$A$1:$A$6001,Booking_data!$L$1:$L$6001,"Not Found")</f>
        <v>Debit Card</v>
      </c>
      <c r="S4826">
        <f>_xlfn.XLOOKUP(A4826,Booking_data!$A$1:$A$6001,Booking_data!$N$1:$N$6001,"not Found")</f>
        <v>46</v>
      </c>
      <c r="T4826" t="str">
        <f>_xlfn.XLOOKUP(A4826,Booking_data!$A$1:$A$6001,Booking_data!$O$1:$O$6001,"Not Found")</f>
        <v>Other</v>
      </c>
      <c r="U4826" t="str">
        <f t="shared" si="378"/>
        <v>Above 45</v>
      </c>
      <c r="V4826" t="str">
        <f t="shared" si="379"/>
        <v>Low Booking</v>
      </c>
    </row>
    <row r="4827" spans="1:22" x14ac:dyDescent="0.25">
      <c r="A4827" t="s">
        <v>5058</v>
      </c>
      <c r="B4827" s="1">
        <v>46084</v>
      </c>
      <c r="C4827" s="1">
        <v>46201</v>
      </c>
      <c r="D4827" s="9">
        <v>0.53125</v>
      </c>
      <c r="E4827" t="str">
        <f t="shared" si="375"/>
        <v>Weekday</v>
      </c>
      <c r="F4827" t="str">
        <f t="shared" si="376"/>
        <v>Mar</v>
      </c>
      <c r="G4827" t="str">
        <f>_xlfn.XLOOKUP(A4827,Booking_data!$A$1:$A$6001,Booking_data!$D$1:$D$6001,"not found")</f>
        <v>M040</v>
      </c>
      <c r="H4827" t="str">
        <f>_xlfn.XLOOKUP(G4827,Movies_data!$A$1:$A$41,Movies_data!$B$1:$B$41,"not found")</f>
        <v>Inside Out 2</v>
      </c>
      <c r="I4827" t="str">
        <f>_xlfn.XLOOKUP(G4827,Movies_data!$A$1:$A$41,Movies_data!$D$1:$D$41,"not found")</f>
        <v>Animation</v>
      </c>
      <c r="J4827" t="str">
        <f>_xlfn.XLOOKUP(G4827,Movies_data!$A$1:$A$41,Movies_data!$C$1:$C$41,"not found")</f>
        <v>English</v>
      </c>
      <c r="K4827">
        <f>_xlfn.XLOOKUP(G4827,Movies_data!$A$1:$A$41,Movies_data!$H$1:$H$41,"Not Found")</f>
        <v>7.6</v>
      </c>
      <c r="L4827" t="str">
        <f>_xlfn.XLOOKUP(A4827,Booking_data!$A$1:$A$6001,Booking_data!$E$1:$E$6001,"not Found")</f>
        <v>C083</v>
      </c>
      <c r="M4827" t="str">
        <f>_xlfn.XLOOKUP(L4827,Cinemas_data!$A$1:$A$49,Cinemas_data!$I$1:$I$49,"not Found")</f>
        <v>Miraj Cinemas Forum Mall</v>
      </c>
      <c r="N4827" t="str">
        <f>_xlfn.XLOOKUP(L4827,Cinemas_data!$A$1:$A$49,Cinemas_data!$C$1:$C$49,"not Found")</f>
        <v>Vijayawada</v>
      </c>
      <c r="O4827">
        <f>_xlfn.XLOOKUP(A4827,Booking_data!$A$1:$A$6001,Booking_data!$H$1:$H$6001,"not found")</f>
        <v>6</v>
      </c>
      <c r="P4827">
        <f>_xlfn.XLOOKUP(A4827,Booking_data!$A$1:$A$6001,Booking_data!$I$1:$I$6001,"not Found")</f>
        <v>280</v>
      </c>
      <c r="Q4827">
        <f t="shared" si="377"/>
        <v>1680</v>
      </c>
      <c r="R4827" t="str">
        <f>_xlfn.XLOOKUP(A4827,Booking_data!$A$1:$A$6001,Booking_data!$L$1:$L$6001,"Not Found")</f>
        <v>UPI</v>
      </c>
      <c r="S4827">
        <f>_xlfn.XLOOKUP(A4827,Booking_data!$A$1:$A$6001,Booking_data!$N$1:$N$6001,"not Found")</f>
        <v>59</v>
      </c>
      <c r="T4827" t="str">
        <f>_xlfn.XLOOKUP(A4827,Booking_data!$A$1:$A$6001,Booking_data!$O$1:$O$6001,"Not Found")</f>
        <v>Female</v>
      </c>
      <c r="U4827" t="str">
        <f t="shared" si="378"/>
        <v>Above 45</v>
      </c>
      <c r="V4827" t="str">
        <f t="shared" si="379"/>
        <v>High Booking</v>
      </c>
    </row>
    <row r="4828" spans="1:22" x14ac:dyDescent="0.25">
      <c r="A4828" t="s">
        <v>5059</v>
      </c>
      <c r="B4828" s="1">
        <v>46084</v>
      </c>
      <c r="C4828" s="1">
        <v>46205</v>
      </c>
      <c r="D4828" s="9">
        <v>0.9375</v>
      </c>
      <c r="E4828" t="str">
        <f t="shared" si="375"/>
        <v>Weekday</v>
      </c>
      <c r="F4828" t="str">
        <f t="shared" si="376"/>
        <v>Mar</v>
      </c>
      <c r="G4828" t="str">
        <f>_xlfn.XLOOKUP(A4828,Booking_data!$A$1:$A$6001,Booking_data!$D$1:$D$6001,"not found")</f>
        <v>M033</v>
      </c>
      <c r="H4828" t="str">
        <f>_xlfn.XLOOKUP(G4828,Movies_data!$A$1:$A$41,Movies_data!$B$1:$B$41,"not found")</f>
        <v>Lucifer</v>
      </c>
      <c r="I4828" t="str">
        <f>_xlfn.XLOOKUP(G4828,Movies_data!$A$1:$A$41,Movies_data!$D$1:$D$41,"not found")</f>
        <v>Action</v>
      </c>
      <c r="J4828" t="str">
        <f>_xlfn.XLOOKUP(G4828,Movies_data!$A$1:$A$41,Movies_data!$C$1:$C$41,"not found")</f>
        <v>Malayalam</v>
      </c>
      <c r="K4828">
        <f>_xlfn.XLOOKUP(G4828,Movies_data!$A$1:$A$41,Movies_data!$H$1:$H$41,"Not Found")</f>
        <v>7.5</v>
      </c>
      <c r="L4828" t="str">
        <f>_xlfn.XLOOKUP(A4828,Booking_data!$A$1:$A$6001,Booking_data!$E$1:$E$6001,"not Found")</f>
        <v>C103</v>
      </c>
      <c r="M4828" t="str">
        <f>_xlfn.XLOOKUP(L4828,Cinemas_data!$A$1:$A$49,Cinemas_data!$I$1:$I$49,"not Found")</f>
        <v>MovieMax Forum Mall</v>
      </c>
      <c r="N4828" t="str">
        <f>_xlfn.XLOOKUP(L4828,Cinemas_data!$A$1:$A$49,Cinemas_data!$C$1:$C$49,"not Found")</f>
        <v>Pune</v>
      </c>
      <c r="O4828">
        <f>_xlfn.XLOOKUP(A4828,Booking_data!$A$1:$A$6001,Booking_data!$H$1:$H$6001,"not found")</f>
        <v>2</v>
      </c>
      <c r="P4828">
        <f>_xlfn.XLOOKUP(A4828,Booking_data!$A$1:$A$6001,Booking_data!$I$1:$I$6001,"not Found")</f>
        <v>260</v>
      </c>
      <c r="Q4828">
        <f t="shared" si="377"/>
        <v>520</v>
      </c>
      <c r="R4828" t="str">
        <f>_xlfn.XLOOKUP(A4828,Booking_data!$A$1:$A$6001,Booking_data!$L$1:$L$6001,"Not Found")</f>
        <v>Net Banking</v>
      </c>
      <c r="S4828">
        <f>_xlfn.XLOOKUP(A4828,Booking_data!$A$1:$A$6001,Booking_data!$N$1:$N$6001,"not Found")</f>
        <v>41</v>
      </c>
      <c r="T4828" t="str">
        <f>_xlfn.XLOOKUP(A4828,Booking_data!$A$1:$A$6001,Booking_data!$O$1:$O$6001,"Not Found")</f>
        <v>Female</v>
      </c>
      <c r="U4828" t="str">
        <f t="shared" si="378"/>
        <v>Middle Age</v>
      </c>
      <c r="V4828" t="str">
        <f t="shared" si="379"/>
        <v>Low Booking</v>
      </c>
    </row>
    <row r="4829" spans="1:22" x14ac:dyDescent="0.25">
      <c r="A4829" t="s">
        <v>5060</v>
      </c>
      <c r="B4829" s="1">
        <v>46084</v>
      </c>
      <c r="C4829" s="1">
        <v>46109</v>
      </c>
      <c r="D4829" s="9">
        <v>0.39583333333333331</v>
      </c>
      <c r="E4829" t="str">
        <f t="shared" si="375"/>
        <v>Weekday</v>
      </c>
      <c r="F4829" t="str">
        <f t="shared" si="376"/>
        <v>Mar</v>
      </c>
      <c r="G4829" t="str">
        <f>_xlfn.XLOOKUP(A4829,Booking_data!$A$1:$A$6001,Booking_data!$D$1:$D$6001,"not found")</f>
        <v>M030</v>
      </c>
      <c r="H4829" t="str">
        <f>_xlfn.XLOOKUP(G4829,Movies_data!$A$1:$A$41,Movies_data!$B$1:$B$41,"not found")</f>
        <v>Kirik Party</v>
      </c>
      <c r="I4829" t="str">
        <f>_xlfn.XLOOKUP(G4829,Movies_data!$A$1:$A$41,Movies_data!$D$1:$D$41,"not found")</f>
        <v>Comedy</v>
      </c>
      <c r="J4829" t="str">
        <f>_xlfn.XLOOKUP(G4829,Movies_data!$A$1:$A$41,Movies_data!$C$1:$C$41,"not found")</f>
        <v>Kannada</v>
      </c>
      <c r="K4829">
        <f>_xlfn.XLOOKUP(G4829,Movies_data!$A$1:$A$41,Movies_data!$H$1:$H$41,"Not Found")</f>
        <v>8</v>
      </c>
      <c r="L4829" t="str">
        <f>_xlfn.XLOOKUP(A4829,Booking_data!$A$1:$A$6001,Booking_data!$E$1:$E$6001,"not Found")</f>
        <v>C041</v>
      </c>
      <c r="M4829" t="str">
        <f>_xlfn.XLOOKUP(L4829,Cinemas_data!$A$1:$A$49,Cinemas_data!$I$1:$I$49,"not Found")</f>
        <v>MovieMax City Centre</v>
      </c>
      <c r="N4829" t="str">
        <f>_xlfn.XLOOKUP(L4829,Cinemas_data!$A$1:$A$49,Cinemas_data!$C$1:$C$49,"not Found")</f>
        <v>Salem</v>
      </c>
      <c r="O4829">
        <f>_xlfn.XLOOKUP(A4829,Booking_data!$A$1:$A$6001,Booking_data!$H$1:$H$6001,"not found")</f>
        <v>2</v>
      </c>
      <c r="P4829">
        <f>_xlfn.XLOOKUP(A4829,Booking_data!$A$1:$A$6001,Booking_data!$I$1:$I$6001,"not Found")</f>
        <v>340</v>
      </c>
      <c r="Q4829">
        <f t="shared" si="377"/>
        <v>680</v>
      </c>
      <c r="R4829" t="str">
        <f>_xlfn.XLOOKUP(A4829,Booking_data!$A$1:$A$6001,Booking_data!$L$1:$L$6001,"Not Found")</f>
        <v>Net Banking</v>
      </c>
      <c r="S4829">
        <f>_xlfn.XLOOKUP(A4829,Booking_data!$A$1:$A$6001,Booking_data!$N$1:$N$6001,"not Found")</f>
        <v>45</v>
      </c>
      <c r="T4829" t="str">
        <f>_xlfn.XLOOKUP(A4829,Booking_data!$A$1:$A$6001,Booking_data!$O$1:$O$6001,"Not Found")</f>
        <v>Male</v>
      </c>
      <c r="U4829" t="str">
        <f t="shared" si="378"/>
        <v>Above 45</v>
      </c>
      <c r="V4829" t="str">
        <f t="shared" si="379"/>
        <v>Low Booking</v>
      </c>
    </row>
    <row r="4830" spans="1:22" x14ac:dyDescent="0.25">
      <c r="A4830" t="s">
        <v>5061</v>
      </c>
      <c r="B4830" s="1">
        <v>46084</v>
      </c>
      <c r="C4830" s="1">
        <v>46148</v>
      </c>
      <c r="D4830" s="9">
        <v>0.64583333333333337</v>
      </c>
      <c r="E4830" t="str">
        <f t="shared" si="375"/>
        <v>Weekday</v>
      </c>
      <c r="F4830" t="str">
        <f t="shared" si="376"/>
        <v>Mar</v>
      </c>
      <c r="G4830" t="str">
        <f>_xlfn.XLOOKUP(A4830,Booking_data!$A$1:$A$6001,Booking_data!$D$1:$D$6001,"not found")</f>
        <v>M034</v>
      </c>
      <c r="H4830" t="str">
        <f>_xlfn.XLOOKUP(G4830,Movies_data!$A$1:$A$41,Movies_data!$B$1:$B$41,"not found")</f>
        <v>Manjummel Boys</v>
      </c>
      <c r="I4830" t="str">
        <f>_xlfn.XLOOKUP(G4830,Movies_data!$A$1:$A$41,Movies_data!$D$1:$D$41,"not found")</f>
        <v>Adventure</v>
      </c>
      <c r="J4830" t="str">
        <f>_xlfn.XLOOKUP(G4830,Movies_data!$A$1:$A$41,Movies_data!$C$1:$C$41,"not found")</f>
        <v>Malayalam</v>
      </c>
      <c r="K4830">
        <f>_xlfn.XLOOKUP(G4830,Movies_data!$A$1:$A$41,Movies_data!$H$1:$H$41,"Not Found")</f>
        <v>8.3000000000000007</v>
      </c>
      <c r="L4830" t="str">
        <f>_xlfn.XLOOKUP(A4830,Booking_data!$A$1:$A$6001,Booking_data!$E$1:$E$6001,"not Found")</f>
        <v>C043</v>
      </c>
      <c r="M4830" t="str">
        <f>_xlfn.XLOOKUP(L4830,Cinemas_data!$A$1:$A$49,Cinemas_data!$I$1:$I$49,"not Found")</f>
        <v>City Pride Forum Mall</v>
      </c>
      <c r="N4830" t="str">
        <f>_xlfn.XLOOKUP(L4830,Cinemas_data!$A$1:$A$49,Cinemas_data!$C$1:$C$49,"not Found")</f>
        <v>Salem</v>
      </c>
      <c r="O4830">
        <f>_xlfn.XLOOKUP(A4830,Booking_data!$A$1:$A$6001,Booking_data!$H$1:$H$6001,"not found")</f>
        <v>3</v>
      </c>
      <c r="P4830">
        <f>_xlfn.XLOOKUP(A4830,Booking_data!$A$1:$A$6001,Booking_data!$I$1:$I$6001,"not Found")</f>
        <v>200</v>
      </c>
      <c r="Q4830">
        <f t="shared" si="377"/>
        <v>600</v>
      </c>
      <c r="R4830" t="str">
        <f>_xlfn.XLOOKUP(A4830,Booking_data!$A$1:$A$6001,Booking_data!$L$1:$L$6001,"Not Found")</f>
        <v>UPI</v>
      </c>
      <c r="S4830">
        <f>_xlfn.XLOOKUP(A4830,Booking_data!$A$1:$A$6001,Booking_data!$N$1:$N$6001,"not Found")</f>
        <v>36</v>
      </c>
      <c r="T4830" t="str">
        <f>_xlfn.XLOOKUP(A4830,Booking_data!$A$1:$A$6001,Booking_data!$O$1:$O$6001,"Not Found")</f>
        <v>Other</v>
      </c>
      <c r="U4830" t="str">
        <f t="shared" si="378"/>
        <v>Middle Age</v>
      </c>
      <c r="V4830" t="str">
        <f t="shared" si="379"/>
        <v>Medium Booking</v>
      </c>
    </row>
    <row r="4831" spans="1:22" x14ac:dyDescent="0.25">
      <c r="A4831" t="s">
        <v>5062</v>
      </c>
      <c r="B4831" s="1">
        <v>46084</v>
      </c>
      <c r="C4831" s="1">
        <v>46208</v>
      </c>
      <c r="D4831" s="9">
        <v>0.64583333333333337</v>
      </c>
      <c r="E4831" t="str">
        <f t="shared" si="375"/>
        <v>Weekday</v>
      </c>
      <c r="F4831" t="str">
        <f t="shared" si="376"/>
        <v>Mar</v>
      </c>
      <c r="G4831" t="str">
        <f>_xlfn.XLOOKUP(A4831,Booking_data!$A$1:$A$6001,Booking_data!$D$1:$D$6001,"not found")</f>
        <v>M003</v>
      </c>
      <c r="H4831" t="str">
        <f>_xlfn.XLOOKUP(G4831,Movies_data!$A$1:$A$41,Movies_data!$B$1:$B$41,"not found")</f>
        <v>Vikram</v>
      </c>
      <c r="I4831" t="str">
        <f>_xlfn.XLOOKUP(G4831,Movies_data!$A$1:$A$41,Movies_data!$D$1:$D$41,"not found")</f>
        <v>Action</v>
      </c>
      <c r="J4831" t="str">
        <f>_xlfn.XLOOKUP(G4831,Movies_data!$A$1:$A$41,Movies_data!$C$1:$C$41,"not found")</f>
        <v>Tamil</v>
      </c>
      <c r="K4831">
        <f>_xlfn.XLOOKUP(G4831,Movies_data!$A$1:$A$41,Movies_data!$H$1:$H$41,"Not Found")</f>
        <v>8.3000000000000007</v>
      </c>
      <c r="L4831" t="str">
        <f>_xlfn.XLOOKUP(A4831,Booking_data!$A$1:$A$6001,Booking_data!$E$1:$E$6001,"not Found")</f>
        <v>C071</v>
      </c>
      <c r="M4831" t="str">
        <f>_xlfn.XLOOKUP(L4831,Cinemas_data!$A$1:$A$49,Cinemas_data!$I$1:$I$49,"not Found")</f>
        <v>PVR City Centre</v>
      </c>
      <c r="N4831" t="str">
        <f>_xlfn.XLOOKUP(L4831,Cinemas_data!$A$1:$A$49,Cinemas_data!$C$1:$C$49,"not Found")</f>
        <v>Hyderabad</v>
      </c>
      <c r="O4831">
        <f>_xlfn.XLOOKUP(A4831,Booking_data!$A$1:$A$6001,Booking_data!$H$1:$H$6001,"not found")</f>
        <v>5</v>
      </c>
      <c r="P4831">
        <f>_xlfn.XLOOKUP(A4831,Booking_data!$A$1:$A$6001,Booking_data!$I$1:$I$6001,"not Found")</f>
        <v>180</v>
      </c>
      <c r="Q4831">
        <f t="shared" si="377"/>
        <v>900</v>
      </c>
      <c r="R4831" t="str">
        <f>_xlfn.XLOOKUP(A4831,Booking_data!$A$1:$A$6001,Booking_data!$L$1:$L$6001,"Not Found")</f>
        <v>UPI</v>
      </c>
      <c r="S4831">
        <f>_xlfn.XLOOKUP(A4831,Booking_data!$A$1:$A$6001,Booking_data!$N$1:$N$6001,"not Found")</f>
        <v>39</v>
      </c>
      <c r="T4831" t="str">
        <f>_xlfn.XLOOKUP(A4831,Booking_data!$A$1:$A$6001,Booking_data!$O$1:$O$6001,"Not Found")</f>
        <v>Other</v>
      </c>
      <c r="U4831" t="str">
        <f t="shared" si="378"/>
        <v>Middle Age</v>
      </c>
      <c r="V4831" t="str">
        <f t="shared" si="379"/>
        <v>High Booking</v>
      </c>
    </row>
    <row r="4832" spans="1:22" x14ac:dyDescent="0.25">
      <c r="A4832" t="s">
        <v>5063</v>
      </c>
      <c r="B4832" s="1">
        <v>46084</v>
      </c>
      <c r="C4832" s="1">
        <v>46080</v>
      </c>
      <c r="D4832" s="9">
        <v>0.88541666666666663</v>
      </c>
      <c r="E4832" t="str">
        <f t="shared" si="375"/>
        <v>Weekday</v>
      </c>
      <c r="F4832" t="str">
        <f t="shared" si="376"/>
        <v>Mar</v>
      </c>
      <c r="G4832" t="str">
        <f>_xlfn.XLOOKUP(A4832,Booking_data!$A$1:$A$6001,Booking_data!$D$1:$D$6001,"not found")</f>
        <v>M024</v>
      </c>
      <c r="H4832" t="str">
        <f>_xlfn.XLOOKUP(G4832,Movies_data!$A$1:$A$41,Movies_data!$B$1:$B$41,"not found")</f>
        <v>Bhool Bhulaiyaa 2</v>
      </c>
      <c r="I4832" t="str">
        <f>_xlfn.XLOOKUP(G4832,Movies_data!$A$1:$A$41,Movies_data!$D$1:$D$41,"not found")</f>
        <v>Comedy</v>
      </c>
      <c r="J4832" t="str">
        <f>_xlfn.XLOOKUP(G4832,Movies_data!$A$1:$A$41,Movies_data!$C$1:$C$41,"not found")</f>
        <v>Hindi</v>
      </c>
      <c r="K4832">
        <f>_xlfn.XLOOKUP(G4832,Movies_data!$A$1:$A$41,Movies_data!$H$1:$H$41,"Not Found")</f>
        <v>5.9</v>
      </c>
      <c r="L4832" t="str">
        <f>_xlfn.XLOOKUP(A4832,Booking_data!$A$1:$A$6001,Booking_data!$E$1:$E$6001,"not Found")</f>
        <v>C133</v>
      </c>
      <c r="M4832" t="str">
        <f>_xlfn.XLOOKUP(L4832,Cinemas_data!$A$1:$A$49,Cinemas_data!$I$1:$I$49,"not Found")</f>
        <v>PVR Forum Mall</v>
      </c>
      <c r="N4832" t="str">
        <f>_xlfn.XLOOKUP(L4832,Cinemas_data!$A$1:$A$49,Cinemas_data!$C$1:$C$49,"not Found")</f>
        <v>Kolkata</v>
      </c>
      <c r="O4832">
        <f>_xlfn.XLOOKUP(A4832,Booking_data!$A$1:$A$6001,Booking_data!$H$1:$H$6001,"not found")</f>
        <v>4</v>
      </c>
      <c r="P4832">
        <f>_xlfn.XLOOKUP(A4832,Booking_data!$A$1:$A$6001,Booking_data!$I$1:$I$6001,"not Found")</f>
        <v>280</v>
      </c>
      <c r="Q4832">
        <f t="shared" si="377"/>
        <v>1120</v>
      </c>
      <c r="R4832" t="str">
        <f>_xlfn.XLOOKUP(A4832,Booking_data!$A$1:$A$6001,Booking_data!$L$1:$L$6001,"Not Found")</f>
        <v>UPI</v>
      </c>
      <c r="S4832">
        <f>_xlfn.XLOOKUP(A4832,Booking_data!$A$1:$A$6001,Booking_data!$N$1:$N$6001,"not Found")</f>
        <v>47</v>
      </c>
      <c r="T4832" t="str">
        <f>_xlfn.XLOOKUP(A4832,Booking_data!$A$1:$A$6001,Booking_data!$O$1:$O$6001,"Not Found")</f>
        <v>Other</v>
      </c>
      <c r="U4832" t="str">
        <f t="shared" si="378"/>
        <v>Above 45</v>
      </c>
      <c r="V4832" t="str">
        <f t="shared" si="379"/>
        <v>Medium Booking</v>
      </c>
    </row>
    <row r="4833" spans="1:22" x14ac:dyDescent="0.25">
      <c r="A4833" t="s">
        <v>5064</v>
      </c>
      <c r="B4833" s="1">
        <v>46084</v>
      </c>
      <c r="C4833" s="1">
        <v>46191</v>
      </c>
      <c r="D4833" s="9">
        <v>0.39583333333333331</v>
      </c>
      <c r="E4833" t="str">
        <f t="shared" si="375"/>
        <v>Weekday</v>
      </c>
      <c r="F4833" t="str">
        <f t="shared" si="376"/>
        <v>Mar</v>
      </c>
      <c r="G4833" t="str">
        <f>_xlfn.XLOOKUP(A4833,Booking_data!$A$1:$A$6001,Booking_data!$D$1:$D$6001,"not found")</f>
        <v>M020</v>
      </c>
      <c r="H4833" t="str">
        <f>_xlfn.XLOOKUP(G4833,Movies_data!$A$1:$A$41,Movies_data!$B$1:$B$41,"not found")</f>
        <v>Jawan</v>
      </c>
      <c r="I4833" t="str">
        <f>_xlfn.XLOOKUP(G4833,Movies_data!$A$1:$A$41,Movies_data!$D$1:$D$41,"not found")</f>
        <v>Action</v>
      </c>
      <c r="J4833" t="str">
        <f>_xlfn.XLOOKUP(G4833,Movies_data!$A$1:$A$41,Movies_data!$C$1:$C$41,"not found")</f>
        <v>Hindi</v>
      </c>
      <c r="K4833">
        <f>_xlfn.XLOOKUP(G4833,Movies_data!$A$1:$A$41,Movies_data!$H$1:$H$41,"Not Found")</f>
        <v>7</v>
      </c>
      <c r="L4833" t="str">
        <f>_xlfn.XLOOKUP(A4833,Booking_data!$A$1:$A$6001,Booking_data!$E$1:$E$6001,"not Found")</f>
        <v>C132</v>
      </c>
      <c r="M4833" t="str">
        <f>_xlfn.XLOOKUP(L4833,Cinemas_data!$A$1:$A$49,Cinemas_data!$I$1:$I$49,"not Found")</f>
        <v>City Pride Grand Mall</v>
      </c>
      <c r="N4833" t="str">
        <f>_xlfn.XLOOKUP(L4833,Cinemas_data!$A$1:$A$49,Cinemas_data!$C$1:$C$49,"not Found")</f>
        <v>Kolkata</v>
      </c>
      <c r="O4833">
        <f>_xlfn.XLOOKUP(A4833,Booking_data!$A$1:$A$6001,Booking_data!$H$1:$H$6001,"not found")</f>
        <v>2</v>
      </c>
      <c r="P4833">
        <f>_xlfn.XLOOKUP(A4833,Booking_data!$A$1:$A$6001,Booking_data!$I$1:$I$6001,"not Found")</f>
        <v>260</v>
      </c>
      <c r="Q4833">
        <f t="shared" si="377"/>
        <v>520</v>
      </c>
      <c r="R4833" t="str">
        <f>_xlfn.XLOOKUP(A4833,Booking_data!$A$1:$A$6001,Booking_data!$L$1:$L$6001,"Not Found")</f>
        <v>Net Banking</v>
      </c>
      <c r="S4833">
        <f>_xlfn.XLOOKUP(A4833,Booking_data!$A$1:$A$6001,Booking_data!$N$1:$N$6001,"not Found")</f>
        <v>24</v>
      </c>
      <c r="T4833" t="str">
        <f>_xlfn.XLOOKUP(A4833,Booking_data!$A$1:$A$6001,Booking_data!$O$1:$O$6001,"Not Found")</f>
        <v>Male</v>
      </c>
      <c r="U4833" t="str">
        <f t="shared" si="378"/>
        <v>Youngster</v>
      </c>
      <c r="V4833" t="str">
        <f t="shared" si="379"/>
        <v>Low Booking</v>
      </c>
    </row>
    <row r="4834" spans="1:22" x14ac:dyDescent="0.25">
      <c r="A4834" t="s">
        <v>5065</v>
      </c>
      <c r="B4834" s="1">
        <v>46084</v>
      </c>
      <c r="C4834" s="1">
        <v>46156</v>
      </c>
      <c r="D4834" s="9">
        <v>0.77083333333333337</v>
      </c>
      <c r="E4834" t="str">
        <f t="shared" si="375"/>
        <v>Weekday</v>
      </c>
      <c r="F4834" t="str">
        <f t="shared" si="376"/>
        <v>Mar</v>
      </c>
      <c r="G4834" t="str">
        <f>_xlfn.XLOOKUP(A4834,Booking_data!$A$1:$A$6001,Booking_data!$D$1:$D$6001,"not found")</f>
        <v>M009</v>
      </c>
      <c r="H4834" t="str">
        <f>_xlfn.XLOOKUP(G4834,Movies_data!$A$1:$A$41,Movies_data!$B$1:$B$41,"not found")</f>
        <v>Amaran</v>
      </c>
      <c r="I4834" t="str">
        <f>_xlfn.XLOOKUP(G4834,Movies_data!$A$1:$A$41,Movies_data!$D$1:$D$41,"not found")</f>
        <v>Biography</v>
      </c>
      <c r="J4834" t="str">
        <f>_xlfn.XLOOKUP(G4834,Movies_data!$A$1:$A$41,Movies_data!$C$1:$C$41,"not found")</f>
        <v>Tamil</v>
      </c>
      <c r="K4834">
        <f>_xlfn.XLOOKUP(G4834,Movies_data!$A$1:$A$41,Movies_data!$H$1:$H$41,"Not Found")</f>
        <v>8.3000000000000007</v>
      </c>
      <c r="L4834" t="str">
        <f>_xlfn.XLOOKUP(A4834,Booking_data!$A$1:$A$6001,Booking_data!$E$1:$E$6001,"not Found")</f>
        <v>C062</v>
      </c>
      <c r="M4834" t="str">
        <f>_xlfn.XLOOKUP(L4834,Cinemas_data!$A$1:$A$49,Cinemas_data!$I$1:$I$49,"not Found")</f>
        <v>PVR Grand Mall</v>
      </c>
      <c r="N4834" t="str">
        <f>_xlfn.XLOOKUP(L4834,Cinemas_data!$A$1:$A$49,Cinemas_data!$C$1:$C$49,"not Found")</f>
        <v>Mysuru</v>
      </c>
      <c r="O4834">
        <f>_xlfn.XLOOKUP(A4834,Booking_data!$A$1:$A$6001,Booking_data!$H$1:$H$6001,"not found")</f>
        <v>5</v>
      </c>
      <c r="P4834">
        <f>_xlfn.XLOOKUP(A4834,Booking_data!$A$1:$A$6001,Booking_data!$I$1:$I$6001,"not Found")</f>
        <v>420</v>
      </c>
      <c r="Q4834">
        <f t="shared" si="377"/>
        <v>2100</v>
      </c>
      <c r="R4834" t="str">
        <f>_xlfn.XLOOKUP(A4834,Booking_data!$A$1:$A$6001,Booking_data!$L$1:$L$6001,"Not Found")</f>
        <v>Net Banking</v>
      </c>
      <c r="S4834">
        <f>_xlfn.XLOOKUP(A4834,Booking_data!$A$1:$A$6001,Booking_data!$N$1:$N$6001,"not Found")</f>
        <v>22</v>
      </c>
      <c r="T4834" t="str">
        <f>_xlfn.XLOOKUP(A4834,Booking_data!$A$1:$A$6001,Booking_data!$O$1:$O$6001,"Not Found")</f>
        <v>Female</v>
      </c>
      <c r="U4834" t="str">
        <f t="shared" si="378"/>
        <v>Youngster</v>
      </c>
      <c r="V4834" t="str">
        <f t="shared" si="379"/>
        <v>High Booking</v>
      </c>
    </row>
    <row r="4835" spans="1:22" x14ac:dyDescent="0.25">
      <c r="A4835" t="s">
        <v>5066</v>
      </c>
      <c r="B4835" s="1">
        <v>46084</v>
      </c>
      <c r="C4835" s="1">
        <v>46201</v>
      </c>
      <c r="D4835" s="9">
        <v>0.53125</v>
      </c>
      <c r="E4835" t="str">
        <f t="shared" si="375"/>
        <v>Weekday</v>
      </c>
      <c r="F4835" t="str">
        <f t="shared" si="376"/>
        <v>Mar</v>
      </c>
      <c r="G4835" t="str">
        <f>_xlfn.XLOOKUP(A4835,Booking_data!$A$1:$A$6001,Booking_data!$D$1:$D$6001,"not found")</f>
        <v>M012</v>
      </c>
      <c r="H4835" t="str">
        <f>_xlfn.XLOOKUP(G4835,Movies_data!$A$1:$A$41,Movies_data!$B$1:$B$41,"not found")</f>
        <v>RRR</v>
      </c>
      <c r="I4835" t="str">
        <f>_xlfn.XLOOKUP(G4835,Movies_data!$A$1:$A$41,Movies_data!$D$1:$D$41,"not found")</f>
        <v>Action</v>
      </c>
      <c r="J4835" t="str">
        <f>_xlfn.XLOOKUP(G4835,Movies_data!$A$1:$A$41,Movies_data!$C$1:$C$41,"not found")</f>
        <v>Telugu</v>
      </c>
      <c r="K4835">
        <f>_xlfn.XLOOKUP(G4835,Movies_data!$A$1:$A$41,Movies_data!$H$1:$H$41,"Not Found")</f>
        <v>7.8</v>
      </c>
      <c r="L4835" t="str">
        <f>_xlfn.XLOOKUP(A4835,Booking_data!$A$1:$A$6001,Booking_data!$E$1:$E$6001,"not Found")</f>
        <v>C122</v>
      </c>
      <c r="M4835" t="str">
        <f>_xlfn.XLOOKUP(L4835,Cinemas_data!$A$1:$A$49,Cinemas_data!$I$1:$I$49,"not Found")</f>
        <v>Asian Cinemas Grand Mall</v>
      </c>
      <c r="N4835" t="str">
        <f>_xlfn.XLOOKUP(L4835,Cinemas_data!$A$1:$A$49,Cinemas_data!$C$1:$C$49,"not Found")</f>
        <v>Noida</v>
      </c>
      <c r="O4835">
        <f>_xlfn.XLOOKUP(A4835,Booking_data!$A$1:$A$6001,Booking_data!$H$1:$H$6001,"not found")</f>
        <v>2</v>
      </c>
      <c r="P4835">
        <f>_xlfn.XLOOKUP(A4835,Booking_data!$A$1:$A$6001,Booking_data!$I$1:$I$6001,"not Found")</f>
        <v>360</v>
      </c>
      <c r="Q4835">
        <f t="shared" si="377"/>
        <v>720</v>
      </c>
      <c r="R4835" t="str">
        <f>_xlfn.XLOOKUP(A4835,Booking_data!$A$1:$A$6001,Booking_data!$L$1:$L$6001,"Not Found")</f>
        <v>Debit Card</v>
      </c>
      <c r="S4835">
        <f>_xlfn.XLOOKUP(A4835,Booking_data!$A$1:$A$6001,Booking_data!$N$1:$N$6001,"not Found")</f>
        <v>19</v>
      </c>
      <c r="T4835" t="str">
        <f>_xlfn.XLOOKUP(A4835,Booking_data!$A$1:$A$6001,Booking_data!$O$1:$O$6001,"Not Found")</f>
        <v>Male</v>
      </c>
      <c r="U4835" t="str">
        <f t="shared" si="378"/>
        <v>Youngster</v>
      </c>
      <c r="V4835" t="str">
        <f t="shared" si="379"/>
        <v>Low Booking</v>
      </c>
    </row>
    <row r="4836" spans="1:22" x14ac:dyDescent="0.25">
      <c r="A4836" t="s">
        <v>5067</v>
      </c>
      <c r="B4836" s="1">
        <v>46084</v>
      </c>
      <c r="C4836" s="1">
        <v>46146</v>
      </c>
      <c r="D4836" s="9">
        <v>0.64583333333333337</v>
      </c>
      <c r="E4836" t="str">
        <f t="shared" si="375"/>
        <v>Weekday</v>
      </c>
      <c r="F4836" t="str">
        <f t="shared" si="376"/>
        <v>Mar</v>
      </c>
      <c r="G4836" t="str">
        <f>_xlfn.XLOOKUP(A4836,Booking_data!$A$1:$A$6001,Booking_data!$D$1:$D$6001,"not found")</f>
        <v>M031</v>
      </c>
      <c r="H4836" t="str">
        <f>_xlfn.XLOOKUP(G4836,Movies_data!$A$1:$A$41,Movies_data!$B$1:$B$41,"not found")</f>
        <v>Bangalore Days</v>
      </c>
      <c r="I4836" t="str">
        <f>_xlfn.XLOOKUP(G4836,Movies_data!$A$1:$A$41,Movies_data!$D$1:$D$41,"not found")</f>
        <v>Drama</v>
      </c>
      <c r="J4836" t="str">
        <f>_xlfn.XLOOKUP(G4836,Movies_data!$A$1:$A$41,Movies_data!$C$1:$C$41,"not found")</f>
        <v>Malayalam</v>
      </c>
      <c r="K4836">
        <f>_xlfn.XLOOKUP(G4836,Movies_data!$A$1:$A$41,Movies_data!$H$1:$H$41,"Not Found")</f>
        <v>8.3000000000000007</v>
      </c>
      <c r="L4836" t="str">
        <f>_xlfn.XLOOKUP(A4836,Booking_data!$A$1:$A$6001,Booking_data!$E$1:$E$6001,"not Found")</f>
        <v>C022</v>
      </c>
      <c r="M4836" t="str">
        <f>_xlfn.XLOOKUP(L4836,Cinemas_data!$A$1:$A$49,Cinemas_data!$I$1:$I$49,"not Found")</f>
        <v>Mukta A2 Cinemas Grand Mall</v>
      </c>
      <c r="N4836" t="str">
        <f>_xlfn.XLOOKUP(L4836,Cinemas_data!$A$1:$A$49,Cinemas_data!$C$1:$C$49,"not Found")</f>
        <v>Coimbatore</v>
      </c>
      <c r="O4836">
        <f>_xlfn.XLOOKUP(A4836,Booking_data!$A$1:$A$6001,Booking_data!$H$1:$H$6001,"not found")</f>
        <v>5</v>
      </c>
      <c r="P4836">
        <f>_xlfn.XLOOKUP(A4836,Booking_data!$A$1:$A$6001,Booking_data!$I$1:$I$6001,"not Found")</f>
        <v>200</v>
      </c>
      <c r="Q4836">
        <f t="shared" si="377"/>
        <v>1000</v>
      </c>
      <c r="R4836" t="str">
        <f>_xlfn.XLOOKUP(A4836,Booking_data!$A$1:$A$6001,Booking_data!$L$1:$L$6001,"Not Found")</f>
        <v>Net Banking</v>
      </c>
      <c r="S4836">
        <f>_xlfn.XLOOKUP(A4836,Booking_data!$A$1:$A$6001,Booking_data!$N$1:$N$6001,"not Found")</f>
        <v>60</v>
      </c>
      <c r="T4836" t="str">
        <f>_xlfn.XLOOKUP(A4836,Booking_data!$A$1:$A$6001,Booking_data!$O$1:$O$6001,"Not Found")</f>
        <v>Other</v>
      </c>
      <c r="U4836" t="str">
        <f t="shared" si="378"/>
        <v>Above 45</v>
      </c>
      <c r="V4836" t="str">
        <f t="shared" si="379"/>
        <v>High Booking</v>
      </c>
    </row>
    <row r="4837" spans="1:22" x14ac:dyDescent="0.25">
      <c r="A4837" t="s">
        <v>5068</v>
      </c>
      <c r="B4837" s="1">
        <v>46084</v>
      </c>
      <c r="C4837" s="1">
        <v>46046</v>
      </c>
      <c r="D4837" s="9">
        <v>0.88541666666666663</v>
      </c>
      <c r="E4837" t="str">
        <f t="shared" si="375"/>
        <v>Weekday</v>
      </c>
      <c r="F4837" t="str">
        <f t="shared" si="376"/>
        <v>Mar</v>
      </c>
      <c r="G4837" t="str">
        <f>_xlfn.XLOOKUP(A4837,Booking_data!$A$1:$A$6001,Booking_data!$D$1:$D$6001,"not found")</f>
        <v>M018</v>
      </c>
      <c r="H4837" t="str">
        <f>_xlfn.XLOOKUP(G4837,Movies_data!$A$1:$A$41,Movies_data!$B$1:$B$41,"not found")</f>
        <v>Sita Ramam</v>
      </c>
      <c r="I4837" t="str">
        <f>_xlfn.XLOOKUP(G4837,Movies_data!$A$1:$A$41,Movies_data!$D$1:$D$41,"not found")</f>
        <v>Romance</v>
      </c>
      <c r="J4837" t="str">
        <f>_xlfn.XLOOKUP(G4837,Movies_data!$A$1:$A$41,Movies_data!$C$1:$C$41,"not found")</f>
        <v>Telugu</v>
      </c>
      <c r="K4837">
        <f>_xlfn.XLOOKUP(G4837,Movies_data!$A$1:$A$41,Movies_data!$H$1:$H$41,"Not Found")</f>
        <v>8.5</v>
      </c>
      <c r="L4837" t="str">
        <f>_xlfn.XLOOKUP(A4837,Booking_data!$A$1:$A$6001,Booking_data!$E$1:$E$6001,"not Found")</f>
        <v>C143</v>
      </c>
      <c r="M4837" t="str">
        <f>_xlfn.XLOOKUP(L4837,Cinemas_data!$A$1:$A$49,Cinemas_data!$I$1:$I$49,"not Found")</f>
        <v>INOX Forum Mall</v>
      </c>
      <c r="N4837" t="str">
        <f>_xlfn.XLOOKUP(L4837,Cinemas_data!$A$1:$A$49,Cinemas_data!$C$1:$C$49,"not Found")</f>
        <v>Ahmedabad</v>
      </c>
      <c r="O4837">
        <f>_xlfn.XLOOKUP(A4837,Booking_data!$A$1:$A$6001,Booking_data!$H$1:$H$6001,"not found")</f>
        <v>1</v>
      </c>
      <c r="P4837">
        <f>_xlfn.XLOOKUP(A4837,Booking_data!$A$1:$A$6001,Booking_data!$I$1:$I$6001,"not Found")</f>
        <v>240</v>
      </c>
      <c r="Q4837">
        <f t="shared" si="377"/>
        <v>240</v>
      </c>
      <c r="R4837" t="str">
        <f>_xlfn.XLOOKUP(A4837,Booking_data!$A$1:$A$6001,Booking_data!$L$1:$L$6001,"Not Found")</f>
        <v>Credit Card</v>
      </c>
      <c r="S4837">
        <f>_xlfn.XLOOKUP(A4837,Booking_data!$A$1:$A$6001,Booking_data!$N$1:$N$6001,"not Found")</f>
        <v>49</v>
      </c>
      <c r="T4837" t="str">
        <f>_xlfn.XLOOKUP(A4837,Booking_data!$A$1:$A$6001,Booking_data!$O$1:$O$6001,"Not Found")</f>
        <v>Female</v>
      </c>
      <c r="U4837" t="str">
        <f t="shared" si="378"/>
        <v>Above 45</v>
      </c>
      <c r="V4837" t="str">
        <f t="shared" si="379"/>
        <v>Low Booking</v>
      </c>
    </row>
    <row r="4838" spans="1:22" x14ac:dyDescent="0.25">
      <c r="A4838" t="s">
        <v>5069</v>
      </c>
      <c r="B4838" s="1">
        <v>46084</v>
      </c>
      <c r="C4838" s="1">
        <v>46171</v>
      </c>
      <c r="D4838" s="9">
        <v>0.9375</v>
      </c>
      <c r="E4838" t="str">
        <f t="shared" si="375"/>
        <v>Weekday</v>
      </c>
      <c r="F4838" t="str">
        <f t="shared" si="376"/>
        <v>Mar</v>
      </c>
      <c r="G4838" t="str">
        <f>_xlfn.XLOOKUP(A4838,Booking_data!$A$1:$A$6001,Booking_data!$D$1:$D$6001,"not found")</f>
        <v>M003</v>
      </c>
      <c r="H4838" t="str">
        <f>_xlfn.XLOOKUP(G4838,Movies_data!$A$1:$A$41,Movies_data!$B$1:$B$41,"not found")</f>
        <v>Vikram</v>
      </c>
      <c r="I4838" t="str">
        <f>_xlfn.XLOOKUP(G4838,Movies_data!$A$1:$A$41,Movies_data!$D$1:$D$41,"not found")</f>
        <v>Action</v>
      </c>
      <c r="J4838" t="str">
        <f>_xlfn.XLOOKUP(G4838,Movies_data!$A$1:$A$41,Movies_data!$C$1:$C$41,"not found")</f>
        <v>Tamil</v>
      </c>
      <c r="K4838">
        <f>_xlfn.XLOOKUP(G4838,Movies_data!$A$1:$A$41,Movies_data!$H$1:$H$41,"Not Found")</f>
        <v>8.3000000000000007</v>
      </c>
      <c r="L4838" t="str">
        <f>_xlfn.XLOOKUP(A4838,Booking_data!$A$1:$A$6001,Booking_data!$E$1:$E$6001,"not Found")</f>
        <v>C062</v>
      </c>
      <c r="M4838" t="str">
        <f>_xlfn.XLOOKUP(L4838,Cinemas_data!$A$1:$A$49,Cinemas_data!$I$1:$I$49,"not Found")</f>
        <v>PVR Grand Mall</v>
      </c>
      <c r="N4838" t="str">
        <f>_xlfn.XLOOKUP(L4838,Cinemas_data!$A$1:$A$49,Cinemas_data!$C$1:$C$49,"not Found")</f>
        <v>Mysuru</v>
      </c>
      <c r="O4838">
        <f>_xlfn.XLOOKUP(A4838,Booking_data!$A$1:$A$6001,Booking_data!$H$1:$H$6001,"not found")</f>
        <v>5</v>
      </c>
      <c r="P4838">
        <f>_xlfn.XLOOKUP(A4838,Booking_data!$A$1:$A$6001,Booking_data!$I$1:$I$6001,"not Found")</f>
        <v>420</v>
      </c>
      <c r="Q4838">
        <f t="shared" si="377"/>
        <v>2100</v>
      </c>
      <c r="R4838" t="str">
        <f>_xlfn.XLOOKUP(A4838,Booking_data!$A$1:$A$6001,Booking_data!$L$1:$L$6001,"Not Found")</f>
        <v>Net Banking</v>
      </c>
      <c r="S4838">
        <f>_xlfn.XLOOKUP(A4838,Booking_data!$A$1:$A$6001,Booking_data!$N$1:$N$6001,"not Found")</f>
        <v>47</v>
      </c>
      <c r="T4838" t="str">
        <f>_xlfn.XLOOKUP(A4838,Booking_data!$A$1:$A$6001,Booking_data!$O$1:$O$6001,"Not Found")</f>
        <v>Other</v>
      </c>
      <c r="U4838" t="str">
        <f t="shared" si="378"/>
        <v>Above 45</v>
      </c>
      <c r="V4838" t="str">
        <f t="shared" si="379"/>
        <v>High Booking</v>
      </c>
    </row>
    <row r="4839" spans="1:22" x14ac:dyDescent="0.25">
      <c r="A4839" t="s">
        <v>5070</v>
      </c>
      <c r="B4839" s="1">
        <v>46084</v>
      </c>
      <c r="C4839" s="1">
        <v>46097</v>
      </c>
      <c r="D4839" s="9">
        <v>0.88541666666666663</v>
      </c>
      <c r="E4839" t="str">
        <f t="shared" si="375"/>
        <v>Weekday</v>
      </c>
      <c r="F4839" t="str">
        <f t="shared" si="376"/>
        <v>Mar</v>
      </c>
      <c r="G4839" t="str">
        <f>_xlfn.XLOOKUP(A4839,Booking_data!$A$1:$A$6001,Booking_data!$D$1:$D$6001,"not found")</f>
        <v>M004</v>
      </c>
      <c r="H4839" t="str">
        <f>_xlfn.XLOOKUP(G4839,Movies_data!$A$1:$A$41,Movies_data!$B$1:$B$41,"not found")</f>
        <v>Ponniyin Selvan I</v>
      </c>
      <c r="I4839" t="str">
        <f>_xlfn.XLOOKUP(G4839,Movies_data!$A$1:$A$41,Movies_data!$D$1:$D$41,"not found")</f>
        <v>Drama</v>
      </c>
      <c r="J4839" t="str">
        <f>_xlfn.XLOOKUP(G4839,Movies_data!$A$1:$A$41,Movies_data!$C$1:$C$41,"not found")</f>
        <v>Tamil</v>
      </c>
      <c r="K4839">
        <f>_xlfn.XLOOKUP(G4839,Movies_data!$A$1:$A$41,Movies_data!$H$1:$H$41,"Not Found")</f>
        <v>7.6</v>
      </c>
      <c r="L4839" t="str">
        <f>_xlfn.XLOOKUP(A4839,Booking_data!$A$1:$A$6001,Booking_data!$E$1:$E$6001,"not Found")</f>
        <v>C031</v>
      </c>
      <c r="M4839" t="str">
        <f>_xlfn.XLOOKUP(L4839,Cinemas_data!$A$1:$A$49,Cinemas_data!$I$1:$I$49,"not Found")</f>
        <v>Mukta A2 Cinemas City Centre</v>
      </c>
      <c r="N4839" t="str">
        <f>_xlfn.XLOOKUP(L4839,Cinemas_data!$A$1:$A$49,Cinemas_data!$C$1:$C$49,"not Found")</f>
        <v>Madurai</v>
      </c>
      <c r="O4839">
        <f>_xlfn.XLOOKUP(A4839,Booking_data!$A$1:$A$6001,Booking_data!$H$1:$H$6001,"not found")</f>
        <v>4</v>
      </c>
      <c r="P4839">
        <f>_xlfn.XLOOKUP(A4839,Booking_data!$A$1:$A$6001,Booking_data!$I$1:$I$6001,"not Found")</f>
        <v>240</v>
      </c>
      <c r="Q4839">
        <f t="shared" si="377"/>
        <v>960</v>
      </c>
      <c r="R4839" t="str">
        <f>_xlfn.XLOOKUP(A4839,Booking_data!$A$1:$A$6001,Booking_data!$L$1:$L$6001,"Not Found")</f>
        <v>Wallet</v>
      </c>
      <c r="S4839">
        <f>_xlfn.XLOOKUP(A4839,Booking_data!$A$1:$A$6001,Booking_data!$N$1:$N$6001,"not Found")</f>
        <v>42</v>
      </c>
      <c r="T4839" t="str">
        <f>_xlfn.XLOOKUP(A4839,Booking_data!$A$1:$A$6001,Booking_data!$O$1:$O$6001,"Not Found")</f>
        <v>Other</v>
      </c>
      <c r="U4839" t="str">
        <f t="shared" si="378"/>
        <v>Middle Age</v>
      </c>
      <c r="V4839" t="str">
        <f t="shared" si="379"/>
        <v>Medium Booking</v>
      </c>
    </row>
    <row r="4840" spans="1:22" x14ac:dyDescent="0.25">
      <c r="A4840" t="s">
        <v>5071</v>
      </c>
      <c r="B4840" s="1">
        <v>46084</v>
      </c>
      <c r="C4840" s="1">
        <v>46178</v>
      </c>
      <c r="D4840" s="9">
        <v>0.88541666666666663</v>
      </c>
      <c r="E4840" t="str">
        <f t="shared" si="375"/>
        <v>Weekday</v>
      </c>
      <c r="F4840" t="str">
        <f t="shared" si="376"/>
        <v>Mar</v>
      </c>
      <c r="G4840" t="str">
        <f>_xlfn.XLOOKUP(A4840,Booking_data!$A$1:$A$6001,Booking_data!$D$1:$D$6001,"not found")</f>
        <v>M014</v>
      </c>
      <c r="H4840" t="str">
        <f>_xlfn.XLOOKUP(G4840,Movies_data!$A$1:$A$41,Movies_data!$B$1:$B$41,"not found")</f>
        <v>Hi Nanna</v>
      </c>
      <c r="I4840" t="str">
        <f>_xlfn.XLOOKUP(G4840,Movies_data!$A$1:$A$41,Movies_data!$D$1:$D$41,"not found")</f>
        <v>Romance</v>
      </c>
      <c r="J4840" t="str">
        <f>_xlfn.XLOOKUP(G4840,Movies_data!$A$1:$A$41,Movies_data!$C$1:$C$41,"not found")</f>
        <v>Telugu</v>
      </c>
      <c r="K4840">
        <f>_xlfn.XLOOKUP(G4840,Movies_data!$A$1:$A$41,Movies_data!$H$1:$H$41,"Not Found")</f>
        <v>8</v>
      </c>
      <c r="L4840" t="str">
        <f>_xlfn.XLOOKUP(A4840,Booking_data!$A$1:$A$6001,Booking_data!$E$1:$E$6001,"not Found")</f>
        <v>C053</v>
      </c>
      <c r="M4840" t="str">
        <f>_xlfn.XLOOKUP(L4840,Cinemas_data!$A$1:$A$49,Cinemas_data!$I$1:$I$49,"not Found")</f>
        <v>PVR Forum Mall</v>
      </c>
      <c r="N4840" t="str">
        <f>_xlfn.XLOOKUP(L4840,Cinemas_data!$A$1:$A$49,Cinemas_data!$C$1:$C$49,"not Found")</f>
        <v>Bengaluru</v>
      </c>
      <c r="O4840">
        <f>_xlfn.XLOOKUP(A4840,Booking_data!$A$1:$A$6001,Booking_data!$H$1:$H$6001,"not found")</f>
        <v>4</v>
      </c>
      <c r="P4840">
        <f>_xlfn.XLOOKUP(A4840,Booking_data!$A$1:$A$6001,Booking_data!$I$1:$I$6001,"not Found")</f>
        <v>440</v>
      </c>
      <c r="Q4840">
        <f t="shared" si="377"/>
        <v>1760</v>
      </c>
      <c r="R4840" t="str">
        <f>_xlfn.XLOOKUP(A4840,Booking_data!$A$1:$A$6001,Booking_data!$L$1:$L$6001,"Not Found")</f>
        <v>Debit Card</v>
      </c>
      <c r="S4840">
        <f>_xlfn.XLOOKUP(A4840,Booking_data!$A$1:$A$6001,Booking_data!$N$1:$N$6001,"not Found")</f>
        <v>45</v>
      </c>
      <c r="T4840" t="str">
        <f>_xlfn.XLOOKUP(A4840,Booking_data!$A$1:$A$6001,Booking_data!$O$1:$O$6001,"Not Found")</f>
        <v>Male</v>
      </c>
      <c r="U4840" t="str">
        <f t="shared" si="378"/>
        <v>Above 45</v>
      </c>
      <c r="V4840" t="str">
        <f t="shared" si="379"/>
        <v>Medium Booking</v>
      </c>
    </row>
    <row r="4841" spans="1:22" x14ac:dyDescent="0.25">
      <c r="A4841" t="s">
        <v>5072</v>
      </c>
      <c r="B4841" s="1">
        <v>46084</v>
      </c>
      <c r="C4841" s="1">
        <v>46070</v>
      </c>
      <c r="D4841" s="9">
        <v>0.88541666666666663</v>
      </c>
      <c r="E4841" t="str">
        <f t="shared" si="375"/>
        <v>Weekday</v>
      </c>
      <c r="F4841" t="str">
        <f t="shared" si="376"/>
        <v>Mar</v>
      </c>
      <c r="G4841" t="str">
        <f>_xlfn.XLOOKUP(A4841,Booking_data!$A$1:$A$6001,Booking_data!$D$1:$D$6001,"not found")</f>
        <v>M035</v>
      </c>
      <c r="H4841" t="str">
        <f>_xlfn.XLOOKUP(G4841,Movies_data!$A$1:$A$41,Movies_data!$B$1:$B$41,"not found")</f>
        <v>Aavesham</v>
      </c>
      <c r="I4841" t="str">
        <f>_xlfn.XLOOKUP(G4841,Movies_data!$A$1:$A$41,Movies_data!$D$1:$D$41,"not found")</f>
        <v>Comedy</v>
      </c>
      <c r="J4841" t="str">
        <f>_xlfn.XLOOKUP(G4841,Movies_data!$A$1:$A$41,Movies_data!$C$1:$C$41,"not found")</f>
        <v>Malayalam</v>
      </c>
      <c r="K4841">
        <f>_xlfn.XLOOKUP(G4841,Movies_data!$A$1:$A$41,Movies_data!$H$1:$H$41,"Not Found")</f>
        <v>7.8</v>
      </c>
      <c r="L4841" t="str">
        <f>_xlfn.XLOOKUP(A4841,Booking_data!$A$1:$A$6001,Booking_data!$E$1:$E$6001,"not Found")</f>
        <v>C021</v>
      </c>
      <c r="M4841" t="str">
        <f>_xlfn.XLOOKUP(L4841,Cinemas_data!$A$1:$A$49,Cinemas_data!$I$1:$I$49,"not Found")</f>
        <v>Miraj Cinemas City Centre</v>
      </c>
      <c r="N4841" t="str">
        <f>_xlfn.XLOOKUP(L4841,Cinemas_data!$A$1:$A$49,Cinemas_data!$C$1:$C$49,"not Found")</f>
        <v>Coimbatore</v>
      </c>
      <c r="O4841">
        <f>_xlfn.XLOOKUP(A4841,Booking_data!$A$1:$A$6001,Booking_data!$H$1:$H$6001,"not found")</f>
        <v>2</v>
      </c>
      <c r="P4841">
        <f>_xlfn.XLOOKUP(A4841,Booking_data!$A$1:$A$6001,Booking_data!$I$1:$I$6001,"not Found")</f>
        <v>220</v>
      </c>
      <c r="Q4841">
        <f t="shared" si="377"/>
        <v>440</v>
      </c>
      <c r="R4841" t="str">
        <f>_xlfn.XLOOKUP(A4841,Booking_data!$A$1:$A$6001,Booking_data!$L$1:$L$6001,"Not Found")</f>
        <v>UPI</v>
      </c>
      <c r="S4841">
        <f>_xlfn.XLOOKUP(A4841,Booking_data!$A$1:$A$6001,Booking_data!$N$1:$N$6001,"not Found")</f>
        <v>52</v>
      </c>
      <c r="T4841" t="str">
        <f>_xlfn.XLOOKUP(A4841,Booking_data!$A$1:$A$6001,Booking_data!$O$1:$O$6001,"Not Found")</f>
        <v>Male</v>
      </c>
      <c r="U4841" t="str">
        <f t="shared" si="378"/>
        <v>Above 45</v>
      </c>
      <c r="V4841" t="str">
        <f t="shared" si="379"/>
        <v>Low Booking</v>
      </c>
    </row>
    <row r="4842" spans="1:22" x14ac:dyDescent="0.25">
      <c r="A4842" t="s">
        <v>5073</v>
      </c>
      <c r="B4842" s="1">
        <v>46084</v>
      </c>
      <c r="C4842" s="1">
        <v>46105</v>
      </c>
      <c r="D4842" s="9">
        <v>0.9375</v>
      </c>
      <c r="E4842" t="str">
        <f t="shared" si="375"/>
        <v>Weekday</v>
      </c>
      <c r="F4842" t="str">
        <f t="shared" si="376"/>
        <v>Mar</v>
      </c>
      <c r="G4842" t="str">
        <f>_xlfn.XLOOKUP(A4842,Booking_data!$A$1:$A$6001,Booking_data!$D$1:$D$6001,"not found")</f>
        <v>M010</v>
      </c>
      <c r="H4842" t="str">
        <f>_xlfn.XLOOKUP(G4842,Movies_data!$A$1:$A$41,Movies_data!$B$1:$B$41,"not found")</f>
        <v>Captain Miller</v>
      </c>
      <c r="I4842" t="str">
        <f>_xlfn.XLOOKUP(G4842,Movies_data!$A$1:$A$41,Movies_data!$D$1:$D$41,"not found")</f>
        <v>Action</v>
      </c>
      <c r="J4842" t="str">
        <f>_xlfn.XLOOKUP(G4842,Movies_data!$A$1:$A$41,Movies_data!$C$1:$C$41,"not found")</f>
        <v>Tamil</v>
      </c>
      <c r="K4842">
        <f>_xlfn.XLOOKUP(G4842,Movies_data!$A$1:$A$41,Movies_data!$H$1:$H$41,"Not Found")</f>
        <v>7</v>
      </c>
      <c r="L4842" t="str">
        <f>_xlfn.XLOOKUP(A4842,Booking_data!$A$1:$A$6001,Booking_data!$E$1:$E$6001,"not Found")</f>
        <v>C021</v>
      </c>
      <c r="M4842" t="str">
        <f>_xlfn.XLOOKUP(L4842,Cinemas_data!$A$1:$A$49,Cinemas_data!$I$1:$I$49,"not Found")</f>
        <v>Miraj Cinemas City Centre</v>
      </c>
      <c r="N4842" t="str">
        <f>_xlfn.XLOOKUP(L4842,Cinemas_data!$A$1:$A$49,Cinemas_data!$C$1:$C$49,"not Found")</f>
        <v>Coimbatore</v>
      </c>
      <c r="O4842">
        <f>_xlfn.XLOOKUP(A4842,Booking_data!$A$1:$A$6001,Booking_data!$H$1:$H$6001,"not found")</f>
        <v>1</v>
      </c>
      <c r="P4842">
        <f>_xlfn.XLOOKUP(A4842,Booking_data!$A$1:$A$6001,Booking_data!$I$1:$I$6001,"not Found")</f>
        <v>220</v>
      </c>
      <c r="Q4842">
        <f t="shared" si="377"/>
        <v>220</v>
      </c>
      <c r="R4842" t="str">
        <f>_xlfn.XLOOKUP(A4842,Booking_data!$A$1:$A$6001,Booking_data!$L$1:$L$6001,"Not Found")</f>
        <v>Credit Card</v>
      </c>
      <c r="S4842">
        <f>_xlfn.XLOOKUP(A4842,Booking_data!$A$1:$A$6001,Booking_data!$N$1:$N$6001,"not Found")</f>
        <v>29</v>
      </c>
      <c r="T4842" t="str">
        <f>_xlfn.XLOOKUP(A4842,Booking_data!$A$1:$A$6001,Booking_data!$O$1:$O$6001,"Not Found")</f>
        <v>Other</v>
      </c>
      <c r="U4842" t="str">
        <f t="shared" si="378"/>
        <v>Youngster</v>
      </c>
      <c r="V4842" t="str">
        <f t="shared" si="379"/>
        <v>Low Booking</v>
      </c>
    </row>
    <row r="4843" spans="1:22" x14ac:dyDescent="0.25">
      <c r="A4843" t="s">
        <v>5074</v>
      </c>
      <c r="B4843" s="1">
        <v>46084</v>
      </c>
      <c r="C4843" s="1">
        <v>46066</v>
      </c>
      <c r="D4843" s="9">
        <v>0.9375</v>
      </c>
      <c r="E4843" t="str">
        <f t="shared" si="375"/>
        <v>Weekday</v>
      </c>
      <c r="F4843" t="str">
        <f t="shared" si="376"/>
        <v>Mar</v>
      </c>
      <c r="G4843" t="str">
        <f>_xlfn.XLOOKUP(A4843,Booking_data!$A$1:$A$6001,Booking_data!$D$1:$D$6001,"not found")</f>
        <v>M030</v>
      </c>
      <c r="H4843" t="str">
        <f>_xlfn.XLOOKUP(G4843,Movies_data!$A$1:$A$41,Movies_data!$B$1:$B$41,"not found")</f>
        <v>Kirik Party</v>
      </c>
      <c r="I4843" t="str">
        <f>_xlfn.XLOOKUP(G4843,Movies_data!$A$1:$A$41,Movies_data!$D$1:$D$41,"not found")</f>
        <v>Comedy</v>
      </c>
      <c r="J4843" t="str">
        <f>_xlfn.XLOOKUP(G4843,Movies_data!$A$1:$A$41,Movies_data!$C$1:$C$41,"not found")</f>
        <v>Kannada</v>
      </c>
      <c r="K4843">
        <f>_xlfn.XLOOKUP(G4843,Movies_data!$A$1:$A$41,Movies_data!$H$1:$H$41,"Not Found")</f>
        <v>8</v>
      </c>
      <c r="L4843" t="str">
        <f>_xlfn.XLOOKUP(A4843,Booking_data!$A$1:$A$6001,Booking_data!$E$1:$E$6001,"not Found")</f>
        <v>C131</v>
      </c>
      <c r="M4843" t="str">
        <f>_xlfn.XLOOKUP(L4843,Cinemas_data!$A$1:$A$49,Cinemas_data!$I$1:$I$49,"not Found")</f>
        <v>Asian Cinemas City Centre</v>
      </c>
      <c r="N4843" t="str">
        <f>_xlfn.XLOOKUP(L4843,Cinemas_data!$A$1:$A$49,Cinemas_data!$C$1:$C$49,"not Found")</f>
        <v>Kolkata</v>
      </c>
      <c r="O4843">
        <f>_xlfn.XLOOKUP(A4843,Booking_data!$A$1:$A$6001,Booking_data!$H$1:$H$6001,"not found")</f>
        <v>2</v>
      </c>
      <c r="P4843">
        <f>_xlfn.XLOOKUP(A4843,Booking_data!$A$1:$A$6001,Booking_data!$I$1:$I$6001,"not Found")</f>
        <v>160</v>
      </c>
      <c r="Q4843">
        <f t="shared" si="377"/>
        <v>320</v>
      </c>
      <c r="R4843" t="str">
        <f>_xlfn.XLOOKUP(A4843,Booking_data!$A$1:$A$6001,Booking_data!$L$1:$L$6001,"Not Found")</f>
        <v>Credit Card</v>
      </c>
      <c r="S4843">
        <f>_xlfn.XLOOKUP(A4843,Booking_data!$A$1:$A$6001,Booking_data!$N$1:$N$6001,"not Found")</f>
        <v>18</v>
      </c>
      <c r="T4843" t="str">
        <f>_xlfn.XLOOKUP(A4843,Booking_data!$A$1:$A$6001,Booking_data!$O$1:$O$6001,"Not Found")</f>
        <v>Male</v>
      </c>
      <c r="U4843" t="str">
        <f t="shared" si="378"/>
        <v>Youngster</v>
      </c>
      <c r="V4843" t="str">
        <f t="shared" si="379"/>
        <v>Low Booking</v>
      </c>
    </row>
    <row r="4844" spans="1:22" x14ac:dyDescent="0.25">
      <c r="A4844" t="s">
        <v>5075</v>
      </c>
      <c r="B4844" s="1">
        <v>46084</v>
      </c>
      <c r="C4844" s="1">
        <v>46063</v>
      </c>
      <c r="D4844" s="9">
        <v>0.9375</v>
      </c>
      <c r="E4844" t="str">
        <f t="shared" si="375"/>
        <v>Weekday</v>
      </c>
      <c r="F4844" t="str">
        <f t="shared" si="376"/>
        <v>Mar</v>
      </c>
      <c r="G4844" t="str">
        <f>_xlfn.XLOOKUP(A4844,Booking_data!$A$1:$A$6001,Booking_data!$D$1:$D$6001,"not found")</f>
        <v>M031</v>
      </c>
      <c r="H4844" t="str">
        <f>_xlfn.XLOOKUP(G4844,Movies_data!$A$1:$A$41,Movies_data!$B$1:$B$41,"not found")</f>
        <v>Bangalore Days</v>
      </c>
      <c r="I4844" t="str">
        <f>_xlfn.XLOOKUP(G4844,Movies_data!$A$1:$A$41,Movies_data!$D$1:$D$41,"not found")</f>
        <v>Drama</v>
      </c>
      <c r="J4844" t="str">
        <f>_xlfn.XLOOKUP(G4844,Movies_data!$A$1:$A$41,Movies_data!$C$1:$C$41,"not found")</f>
        <v>Malayalam</v>
      </c>
      <c r="K4844">
        <f>_xlfn.XLOOKUP(G4844,Movies_data!$A$1:$A$41,Movies_data!$H$1:$H$41,"Not Found")</f>
        <v>8.3000000000000007</v>
      </c>
      <c r="L4844" t="str">
        <f>_xlfn.XLOOKUP(A4844,Booking_data!$A$1:$A$6001,Booking_data!$E$1:$E$6001,"not Found")</f>
        <v>C013</v>
      </c>
      <c r="M4844" t="str">
        <f>_xlfn.XLOOKUP(L4844,Cinemas_data!$A$1:$A$49,Cinemas_data!$I$1:$I$49,"not Found")</f>
        <v>Mukta A2 Cinemas Forum Mall</v>
      </c>
      <c r="N4844" t="str">
        <f>_xlfn.XLOOKUP(L4844,Cinemas_data!$A$1:$A$49,Cinemas_data!$C$1:$C$49,"not Found")</f>
        <v>Chennai</v>
      </c>
      <c r="O4844">
        <f>_xlfn.XLOOKUP(A4844,Booking_data!$A$1:$A$6001,Booking_data!$H$1:$H$6001,"not found")</f>
        <v>2</v>
      </c>
      <c r="P4844">
        <f>_xlfn.XLOOKUP(A4844,Booking_data!$A$1:$A$6001,Booking_data!$I$1:$I$6001,"not Found")</f>
        <v>320</v>
      </c>
      <c r="Q4844">
        <f t="shared" si="377"/>
        <v>640</v>
      </c>
      <c r="R4844" t="str">
        <f>_xlfn.XLOOKUP(A4844,Booking_data!$A$1:$A$6001,Booking_data!$L$1:$L$6001,"Not Found")</f>
        <v>Debit Card</v>
      </c>
      <c r="S4844">
        <f>_xlfn.XLOOKUP(A4844,Booking_data!$A$1:$A$6001,Booking_data!$N$1:$N$6001,"not Found")</f>
        <v>55</v>
      </c>
      <c r="T4844" t="str">
        <f>_xlfn.XLOOKUP(A4844,Booking_data!$A$1:$A$6001,Booking_data!$O$1:$O$6001,"Not Found")</f>
        <v>Other</v>
      </c>
      <c r="U4844" t="str">
        <f t="shared" si="378"/>
        <v>Above 45</v>
      </c>
      <c r="V4844" t="str">
        <f t="shared" si="379"/>
        <v>Low Booking</v>
      </c>
    </row>
    <row r="4845" spans="1:22" x14ac:dyDescent="0.25">
      <c r="A4845" t="s">
        <v>5076</v>
      </c>
      <c r="B4845" s="1">
        <v>46084</v>
      </c>
      <c r="C4845" s="1">
        <v>46077</v>
      </c>
      <c r="D4845" s="9">
        <v>0.88541666666666663</v>
      </c>
      <c r="E4845" t="str">
        <f t="shared" si="375"/>
        <v>Weekday</v>
      </c>
      <c r="F4845" t="str">
        <f t="shared" si="376"/>
        <v>Mar</v>
      </c>
      <c r="G4845" t="str">
        <f>_xlfn.XLOOKUP(A4845,Booking_data!$A$1:$A$6001,Booking_data!$D$1:$D$6001,"not found")</f>
        <v>M007</v>
      </c>
      <c r="H4845" t="str">
        <f>_xlfn.XLOOKUP(G4845,Movies_data!$A$1:$A$41,Movies_data!$B$1:$B$41,"not found")</f>
        <v>Good Night</v>
      </c>
      <c r="I4845" t="str">
        <f>_xlfn.XLOOKUP(G4845,Movies_data!$A$1:$A$41,Movies_data!$D$1:$D$41,"not found")</f>
        <v>Comedy</v>
      </c>
      <c r="J4845" t="str">
        <f>_xlfn.XLOOKUP(G4845,Movies_data!$A$1:$A$41,Movies_data!$C$1:$C$41,"not found")</f>
        <v>Tamil</v>
      </c>
      <c r="K4845">
        <f>_xlfn.XLOOKUP(G4845,Movies_data!$A$1:$A$41,Movies_data!$H$1:$H$41,"Not Found")</f>
        <v>8</v>
      </c>
      <c r="L4845" t="str">
        <f>_xlfn.XLOOKUP(A4845,Booking_data!$A$1:$A$6001,Booking_data!$E$1:$E$6001,"not Found")</f>
        <v>C073</v>
      </c>
      <c r="M4845" t="str">
        <f>_xlfn.XLOOKUP(L4845,Cinemas_data!$A$1:$A$49,Cinemas_data!$I$1:$I$49,"not Found")</f>
        <v>Cinepolis Forum Mall</v>
      </c>
      <c r="N4845" t="str">
        <f>_xlfn.XLOOKUP(L4845,Cinemas_data!$A$1:$A$49,Cinemas_data!$C$1:$C$49,"not Found")</f>
        <v>Hyderabad</v>
      </c>
      <c r="O4845">
        <f>_xlfn.XLOOKUP(A4845,Booking_data!$A$1:$A$6001,Booking_data!$H$1:$H$6001,"not found")</f>
        <v>3</v>
      </c>
      <c r="P4845">
        <f>_xlfn.XLOOKUP(A4845,Booking_data!$A$1:$A$6001,Booking_data!$I$1:$I$6001,"not Found")</f>
        <v>240</v>
      </c>
      <c r="Q4845">
        <f t="shared" si="377"/>
        <v>720</v>
      </c>
      <c r="R4845" t="str">
        <f>_xlfn.XLOOKUP(A4845,Booking_data!$A$1:$A$6001,Booking_data!$L$1:$L$6001,"Not Found")</f>
        <v>Credit Card</v>
      </c>
      <c r="S4845">
        <f>_xlfn.XLOOKUP(A4845,Booking_data!$A$1:$A$6001,Booking_data!$N$1:$N$6001,"not Found")</f>
        <v>21</v>
      </c>
      <c r="T4845" t="str">
        <f>_xlfn.XLOOKUP(A4845,Booking_data!$A$1:$A$6001,Booking_data!$O$1:$O$6001,"Not Found")</f>
        <v>Male</v>
      </c>
      <c r="U4845" t="str">
        <f t="shared" si="378"/>
        <v>Youngster</v>
      </c>
      <c r="V4845" t="str">
        <f t="shared" si="379"/>
        <v>Medium Booking</v>
      </c>
    </row>
    <row r="4846" spans="1:22" x14ac:dyDescent="0.25">
      <c r="A4846" t="s">
        <v>5077</v>
      </c>
      <c r="B4846" s="1">
        <v>46084</v>
      </c>
      <c r="C4846" s="1">
        <v>46168</v>
      </c>
      <c r="D4846" s="9">
        <v>0.9375</v>
      </c>
      <c r="E4846" t="str">
        <f t="shared" si="375"/>
        <v>Weekday</v>
      </c>
      <c r="F4846" t="str">
        <f t="shared" si="376"/>
        <v>Mar</v>
      </c>
      <c r="G4846" t="str">
        <f>_xlfn.XLOOKUP(A4846,Booking_data!$A$1:$A$6001,Booking_data!$D$1:$D$6001,"not found")</f>
        <v>M019</v>
      </c>
      <c r="H4846" t="str">
        <f>_xlfn.XLOOKUP(G4846,Movies_data!$A$1:$A$41,Movies_data!$B$1:$B$41,"not found")</f>
        <v>Animal</v>
      </c>
      <c r="I4846" t="str">
        <f>_xlfn.XLOOKUP(G4846,Movies_data!$A$1:$A$41,Movies_data!$D$1:$D$41,"not found")</f>
        <v>Drama</v>
      </c>
      <c r="J4846" t="str">
        <f>_xlfn.XLOOKUP(G4846,Movies_data!$A$1:$A$41,Movies_data!$C$1:$C$41,"not found")</f>
        <v>Hindi</v>
      </c>
      <c r="K4846">
        <f>_xlfn.XLOOKUP(G4846,Movies_data!$A$1:$A$41,Movies_data!$H$1:$H$41,"Not Found")</f>
        <v>6.1</v>
      </c>
      <c r="L4846" t="str">
        <f>_xlfn.XLOOKUP(A4846,Booking_data!$A$1:$A$6001,Booking_data!$E$1:$E$6001,"not Found")</f>
        <v>C121</v>
      </c>
      <c r="M4846" t="str">
        <f>_xlfn.XLOOKUP(L4846,Cinemas_data!$A$1:$A$49,Cinemas_data!$I$1:$I$49,"not Found")</f>
        <v>MovieMax City Centre</v>
      </c>
      <c r="N4846" t="str">
        <f>_xlfn.XLOOKUP(L4846,Cinemas_data!$A$1:$A$49,Cinemas_data!$C$1:$C$49,"not Found")</f>
        <v>Noida</v>
      </c>
      <c r="O4846">
        <f>_xlfn.XLOOKUP(A4846,Booking_data!$A$1:$A$6001,Booking_data!$H$1:$H$6001,"not found")</f>
        <v>5</v>
      </c>
      <c r="P4846">
        <f>_xlfn.XLOOKUP(A4846,Booking_data!$A$1:$A$6001,Booking_data!$I$1:$I$6001,"not Found")</f>
        <v>240</v>
      </c>
      <c r="Q4846">
        <f t="shared" si="377"/>
        <v>1200</v>
      </c>
      <c r="R4846" t="str">
        <f>_xlfn.XLOOKUP(A4846,Booking_data!$A$1:$A$6001,Booking_data!$L$1:$L$6001,"Not Found")</f>
        <v>Net Banking</v>
      </c>
      <c r="S4846">
        <f>_xlfn.XLOOKUP(A4846,Booking_data!$A$1:$A$6001,Booking_data!$N$1:$N$6001,"not Found")</f>
        <v>55</v>
      </c>
      <c r="T4846" t="str">
        <f>_xlfn.XLOOKUP(A4846,Booking_data!$A$1:$A$6001,Booking_data!$O$1:$O$6001,"Not Found")</f>
        <v>Male</v>
      </c>
      <c r="U4846" t="str">
        <f t="shared" si="378"/>
        <v>Above 45</v>
      </c>
      <c r="V4846" t="str">
        <f t="shared" si="379"/>
        <v>High Booking</v>
      </c>
    </row>
    <row r="4847" spans="1:22" x14ac:dyDescent="0.25">
      <c r="A4847" t="s">
        <v>5078</v>
      </c>
      <c r="B4847" s="1">
        <v>46084</v>
      </c>
      <c r="C4847" s="1">
        <v>46064</v>
      </c>
      <c r="D4847" s="9">
        <v>0.77083333333333337</v>
      </c>
      <c r="E4847" t="str">
        <f t="shared" si="375"/>
        <v>Weekday</v>
      </c>
      <c r="F4847" t="str">
        <f t="shared" si="376"/>
        <v>Mar</v>
      </c>
      <c r="G4847" t="str">
        <f>_xlfn.XLOOKUP(A4847,Booking_data!$A$1:$A$6001,Booking_data!$D$1:$D$6001,"not found")</f>
        <v>M027</v>
      </c>
      <c r="H4847" t="str">
        <f>_xlfn.XLOOKUP(G4847,Movies_data!$A$1:$A$41,Movies_data!$B$1:$B$41,"not found")</f>
        <v>KGF Chapter 2</v>
      </c>
      <c r="I4847" t="str">
        <f>_xlfn.XLOOKUP(G4847,Movies_data!$A$1:$A$41,Movies_data!$D$1:$D$41,"not found")</f>
        <v>Action</v>
      </c>
      <c r="J4847" t="str">
        <f>_xlfn.XLOOKUP(G4847,Movies_data!$A$1:$A$41,Movies_data!$C$1:$C$41,"not found")</f>
        <v>Kannada</v>
      </c>
      <c r="K4847">
        <f>_xlfn.XLOOKUP(G4847,Movies_data!$A$1:$A$41,Movies_data!$H$1:$H$41,"Not Found")</f>
        <v>8.3000000000000007</v>
      </c>
      <c r="L4847" t="str">
        <f>_xlfn.XLOOKUP(A4847,Booking_data!$A$1:$A$6001,Booking_data!$E$1:$E$6001,"not Found")</f>
        <v>C023</v>
      </c>
      <c r="M4847" t="str">
        <f>_xlfn.XLOOKUP(L4847,Cinemas_data!$A$1:$A$49,Cinemas_data!$I$1:$I$49,"not Found")</f>
        <v>MovieMax Forum Mall</v>
      </c>
      <c r="N4847" t="str">
        <f>_xlfn.XLOOKUP(L4847,Cinemas_data!$A$1:$A$49,Cinemas_data!$C$1:$C$49,"not Found")</f>
        <v>Coimbatore</v>
      </c>
      <c r="O4847">
        <f>_xlfn.XLOOKUP(A4847,Booking_data!$A$1:$A$6001,Booking_data!$H$1:$H$6001,"not found")</f>
        <v>5</v>
      </c>
      <c r="P4847">
        <f>_xlfn.XLOOKUP(A4847,Booking_data!$A$1:$A$6001,Booking_data!$I$1:$I$6001,"not Found")</f>
        <v>420</v>
      </c>
      <c r="Q4847">
        <f t="shared" si="377"/>
        <v>2100</v>
      </c>
      <c r="R4847" t="str">
        <f>_xlfn.XLOOKUP(A4847,Booking_data!$A$1:$A$6001,Booking_data!$L$1:$L$6001,"Not Found")</f>
        <v>Wallet</v>
      </c>
      <c r="S4847">
        <f>_xlfn.XLOOKUP(A4847,Booking_data!$A$1:$A$6001,Booking_data!$N$1:$N$6001,"not Found")</f>
        <v>31</v>
      </c>
      <c r="T4847" t="str">
        <f>_xlfn.XLOOKUP(A4847,Booking_data!$A$1:$A$6001,Booking_data!$O$1:$O$6001,"Not Found")</f>
        <v>Male</v>
      </c>
      <c r="U4847" t="str">
        <f t="shared" si="378"/>
        <v>Middle Age</v>
      </c>
      <c r="V4847" t="str">
        <f t="shared" si="379"/>
        <v>High Booking</v>
      </c>
    </row>
    <row r="4848" spans="1:22" x14ac:dyDescent="0.25">
      <c r="A4848" t="s">
        <v>5079</v>
      </c>
      <c r="B4848" s="1">
        <v>46084</v>
      </c>
      <c r="C4848" s="1">
        <v>46098</v>
      </c>
      <c r="D4848" s="9">
        <v>0.88541666666666663</v>
      </c>
      <c r="E4848" t="str">
        <f t="shared" si="375"/>
        <v>Weekday</v>
      </c>
      <c r="F4848" t="str">
        <f t="shared" si="376"/>
        <v>Mar</v>
      </c>
      <c r="G4848" t="str">
        <f>_xlfn.XLOOKUP(A4848,Booking_data!$A$1:$A$6001,Booking_data!$D$1:$D$6001,"not found")</f>
        <v>M004</v>
      </c>
      <c r="H4848" t="str">
        <f>_xlfn.XLOOKUP(G4848,Movies_data!$A$1:$A$41,Movies_data!$B$1:$B$41,"not found")</f>
        <v>Ponniyin Selvan I</v>
      </c>
      <c r="I4848" t="str">
        <f>_xlfn.XLOOKUP(G4848,Movies_data!$A$1:$A$41,Movies_data!$D$1:$D$41,"not found")</f>
        <v>Drama</v>
      </c>
      <c r="J4848" t="str">
        <f>_xlfn.XLOOKUP(G4848,Movies_data!$A$1:$A$41,Movies_data!$C$1:$C$41,"not found")</f>
        <v>Tamil</v>
      </c>
      <c r="K4848">
        <f>_xlfn.XLOOKUP(G4848,Movies_data!$A$1:$A$41,Movies_data!$H$1:$H$41,"Not Found")</f>
        <v>7.6</v>
      </c>
      <c r="L4848" t="str">
        <f>_xlfn.XLOOKUP(A4848,Booking_data!$A$1:$A$6001,Booking_data!$E$1:$E$6001,"not Found")</f>
        <v>C042</v>
      </c>
      <c r="M4848" t="str">
        <f>_xlfn.XLOOKUP(L4848,Cinemas_data!$A$1:$A$49,Cinemas_data!$I$1:$I$49,"not Found")</f>
        <v>Asian Cinemas Grand Mall</v>
      </c>
      <c r="N4848" t="str">
        <f>_xlfn.XLOOKUP(L4848,Cinemas_data!$A$1:$A$49,Cinemas_data!$C$1:$C$49,"not Found")</f>
        <v>Salem</v>
      </c>
      <c r="O4848">
        <f>_xlfn.XLOOKUP(A4848,Booking_data!$A$1:$A$6001,Booking_data!$H$1:$H$6001,"not found")</f>
        <v>5</v>
      </c>
      <c r="P4848">
        <f>_xlfn.XLOOKUP(A4848,Booking_data!$A$1:$A$6001,Booking_data!$I$1:$I$6001,"not Found")</f>
        <v>460</v>
      </c>
      <c r="Q4848">
        <f t="shared" si="377"/>
        <v>2300</v>
      </c>
      <c r="R4848" t="str">
        <f>_xlfn.XLOOKUP(A4848,Booking_data!$A$1:$A$6001,Booking_data!$L$1:$L$6001,"Not Found")</f>
        <v>Wallet</v>
      </c>
      <c r="S4848">
        <f>_xlfn.XLOOKUP(A4848,Booking_data!$A$1:$A$6001,Booking_data!$N$1:$N$6001,"not Found")</f>
        <v>31</v>
      </c>
      <c r="T4848" t="str">
        <f>_xlfn.XLOOKUP(A4848,Booking_data!$A$1:$A$6001,Booking_data!$O$1:$O$6001,"Not Found")</f>
        <v>Female</v>
      </c>
      <c r="U4848" t="str">
        <f t="shared" si="378"/>
        <v>Middle Age</v>
      </c>
      <c r="V4848" t="str">
        <f t="shared" si="379"/>
        <v>High Booking</v>
      </c>
    </row>
    <row r="4849" spans="1:22" x14ac:dyDescent="0.25">
      <c r="A4849" t="s">
        <v>5080</v>
      </c>
      <c r="B4849" s="1">
        <v>46084</v>
      </c>
      <c r="C4849" s="1">
        <v>46173</v>
      </c>
      <c r="D4849" s="9">
        <v>0.64583333333333337</v>
      </c>
      <c r="E4849" t="str">
        <f t="shared" si="375"/>
        <v>Weekday</v>
      </c>
      <c r="F4849" t="str">
        <f t="shared" si="376"/>
        <v>Mar</v>
      </c>
      <c r="G4849" t="str">
        <f>_xlfn.XLOOKUP(A4849,Booking_data!$A$1:$A$6001,Booking_data!$D$1:$D$6001,"not found")</f>
        <v>M014</v>
      </c>
      <c r="H4849" t="str">
        <f>_xlfn.XLOOKUP(G4849,Movies_data!$A$1:$A$41,Movies_data!$B$1:$B$41,"not found")</f>
        <v>Hi Nanna</v>
      </c>
      <c r="I4849" t="str">
        <f>_xlfn.XLOOKUP(G4849,Movies_data!$A$1:$A$41,Movies_data!$D$1:$D$41,"not found")</f>
        <v>Romance</v>
      </c>
      <c r="J4849" t="str">
        <f>_xlfn.XLOOKUP(G4849,Movies_data!$A$1:$A$41,Movies_data!$C$1:$C$41,"not found")</f>
        <v>Telugu</v>
      </c>
      <c r="K4849">
        <f>_xlfn.XLOOKUP(G4849,Movies_data!$A$1:$A$41,Movies_data!$H$1:$H$41,"Not Found")</f>
        <v>8</v>
      </c>
      <c r="L4849" t="str">
        <f>_xlfn.XLOOKUP(A4849,Booking_data!$A$1:$A$6001,Booking_data!$E$1:$E$6001,"not Found")</f>
        <v>C022</v>
      </c>
      <c r="M4849" t="str">
        <f>_xlfn.XLOOKUP(L4849,Cinemas_data!$A$1:$A$49,Cinemas_data!$I$1:$I$49,"not Found")</f>
        <v>Mukta A2 Cinemas Grand Mall</v>
      </c>
      <c r="N4849" t="str">
        <f>_xlfn.XLOOKUP(L4849,Cinemas_data!$A$1:$A$49,Cinemas_data!$C$1:$C$49,"not Found")</f>
        <v>Coimbatore</v>
      </c>
      <c r="O4849">
        <f>_xlfn.XLOOKUP(A4849,Booking_data!$A$1:$A$6001,Booking_data!$H$1:$H$6001,"not found")</f>
        <v>3</v>
      </c>
      <c r="P4849">
        <f>_xlfn.XLOOKUP(A4849,Booking_data!$A$1:$A$6001,Booking_data!$I$1:$I$6001,"not Found")</f>
        <v>200</v>
      </c>
      <c r="Q4849">
        <f t="shared" si="377"/>
        <v>600</v>
      </c>
      <c r="R4849" t="str">
        <f>_xlfn.XLOOKUP(A4849,Booking_data!$A$1:$A$6001,Booking_data!$L$1:$L$6001,"Not Found")</f>
        <v>Credit Card</v>
      </c>
      <c r="S4849">
        <f>_xlfn.XLOOKUP(A4849,Booking_data!$A$1:$A$6001,Booking_data!$N$1:$N$6001,"not Found")</f>
        <v>29</v>
      </c>
      <c r="T4849" t="str">
        <f>_xlfn.XLOOKUP(A4849,Booking_data!$A$1:$A$6001,Booking_data!$O$1:$O$6001,"Not Found")</f>
        <v>Male</v>
      </c>
      <c r="U4849" t="str">
        <f t="shared" si="378"/>
        <v>Youngster</v>
      </c>
      <c r="V4849" t="str">
        <f t="shared" si="379"/>
        <v>Medium Booking</v>
      </c>
    </row>
    <row r="4850" spans="1:22" x14ac:dyDescent="0.25">
      <c r="A4850" t="s">
        <v>5081</v>
      </c>
      <c r="B4850" s="1">
        <v>46084</v>
      </c>
      <c r="C4850" s="1">
        <v>46058</v>
      </c>
      <c r="D4850" s="9">
        <v>0.39583333333333331</v>
      </c>
      <c r="E4850" t="str">
        <f t="shared" si="375"/>
        <v>Weekday</v>
      </c>
      <c r="F4850" t="str">
        <f t="shared" si="376"/>
        <v>Mar</v>
      </c>
      <c r="G4850" t="str">
        <f>_xlfn.XLOOKUP(A4850,Booking_data!$A$1:$A$6001,Booking_data!$D$1:$D$6001,"not found")</f>
        <v>M031</v>
      </c>
      <c r="H4850" t="str">
        <f>_xlfn.XLOOKUP(G4850,Movies_data!$A$1:$A$41,Movies_data!$B$1:$B$41,"not found")</f>
        <v>Bangalore Days</v>
      </c>
      <c r="I4850" t="str">
        <f>_xlfn.XLOOKUP(G4850,Movies_data!$A$1:$A$41,Movies_data!$D$1:$D$41,"not found")</f>
        <v>Drama</v>
      </c>
      <c r="J4850" t="str">
        <f>_xlfn.XLOOKUP(G4850,Movies_data!$A$1:$A$41,Movies_data!$C$1:$C$41,"not found")</f>
        <v>Malayalam</v>
      </c>
      <c r="K4850">
        <f>_xlfn.XLOOKUP(G4850,Movies_data!$A$1:$A$41,Movies_data!$H$1:$H$41,"Not Found")</f>
        <v>8.3000000000000007</v>
      </c>
      <c r="L4850" t="str">
        <f>_xlfn.XLOOKUP(A4850,Booking_data!$A$1:$A$6001,Booking_data!$E$1:$E$6001,"not Found")</f>
        <v>C031</v>
      </c>
      <c r="M4850" t="str">
        <f>_xlfn.XLOOKUP(L4850,Cinemas_data!$A$1:$A$49,Cinemas_data!$I$1:$I$49,"not Found")</f>
        <v>Mukta A2 Cinemas City Centre</v>
      </c>
      <c r="N4850" t="str">
        <f>_xlfn.XLOOKUP(L4850,Cinemas_data!$A$1:$A$49,Cinemas_data!$C$1:$C$49,"not Found")</f>
        <v>Madurai</v>
      </c>
      <c r="O4850">
        <f>_xlfn.XLOOKUP(A4850,Booking_data!$A$1:$A$6001,Booking_data!$H$1:$H$6001,"not found")</f>
        <v>5</v>
      </c>
      <c r="P4850">
        <f>_xlfn.XLOOKUP(A4850,Booking_data!$A$1:$A$6001,Booking_data!$I$1:$I$6001,"not Found")</f>
        <v>240</v>
      </c>
      <c r="Q4850">
        <f t="shared" si="377"/>
        <v>1200</v>
      </c>
      <c r="R4850" t="str">
        <f>_xlfn.XLOOKUP(A4850,Booking_data!$A$1:$A$6001,Booking_data!$L$1:$L$6001,"Not Found")</f>
        <v>Wallet</v>
      </c>
      <c r="S4850">
        <f>_xlfn.XLOOKUP(A4850,Booking_data!$A$1:$A$6001,Booking_data!$N$1:$N$6001,"not Found")</f>
        <v>34</v>
      </c>
      <c r="T4850" t="str">
        <f>_xlfn.XLOOKUP(A4850,Booking_data!$A$1:$A$6001,Booking_data!$O$1:$O$6001,"Not Found")</f>
        <v>Male</v>
      </c>
      <c r="U4850" t="str">
        <f t="shared" si="378"/>
        <v>Middle Age</v>
      </c>
      <c r="V4850" t="str">
        <f t="shared" si="379"/>
        <v>High Booking</v>
      </c>
    </row>
    <row r="4851" spans="1:22" x14ac:dyDescent="0.25">
      <c r="A4851" t="s">
        <v>5082</v>
      </c>
      <c r="B4851" s="1">
        <v>46084</v>
      </c>
      <c r="C4851" s="1">
        <v>46197</v>
      </c>
      <c r="D4851" s="9">
        <v>0.88541666666666663</v>
      </c>
      <c r="E4851" t="str">
        <f t="shared" si="375"/>
        <v>Weekday</v>
      </c>
      <c r="F4851" t="str">
        <f t="shared" si="376"/>
        <v>Mar</v>
      </c>
      <c r="G4851" t="str">
        <f>_xlfn.XLOOKUP(A4851,Booking_data!$A$1:$A$6001,Booking_data!$D$1:$D$6001,"not found")</f>
        <v>M004</v>
      </c>
      <c r="H4851" t="str">
        <f>_xlfn.XLOOKUP(G4851,Movies_data!$A$1:$A$41,Movies_data!$B$1:$B$41,"not found")</f>
        <v>Ponniyin Selvan I</v>
      </c>
      <c r="I4851" t="str">
        <f>_xlfn.XLOOKUP(G4851,Movies_data!$A$1:$A$41,Movies_data!$D$1:$D$41,"not found")</f>
        <v>Drama</v>
      </c>
      <c r="J4851" t="str">
        <f>_xlfn.XLOOKUP(G4851,Movies_data!$A$1:$A$41,Movies_data!$C$1:$C$41,"not found")</f>
        <v>Tamil</v>
      </c>
      <c r="K4851">
        <f>_xlfn.XLOOKUP(G4851,Movies_data!$A$1:$A$41,Movies_data!$H$1:$H$41,"Not Found")</f>
        <v>7.6</v>
      </c>
      <c r="L4851" t="str">
        <f>_xlfn.XLOOKUP(A4851,Booking_data!$A$1:$A$6001,Booking_data!$E$1:$E$6001,"not Found")</f>
        <v>C012</v>
      </c>
      <c r="M4851" t="str">
        <f>_xlfn.XLOOKUP(L4851,Cinemas_data!$A$1:$A$49,Cinemas_data!$I$1:$I$49,"not Found")</f>
        <v>Miraj Cinemas Grand Mall</v>
      </c>
      <c r="N4851" t="str">
        <f>_xlfn.XLOOKUP(L4851,Cinemas_data!$A$1:$A$49,Cinemas_data!$C$1:$C$49,"not Found")</f>
        <v>Chennai</v>
      </c>
      <c r="O4851">
        <f>_xlfn.XLOOKUP(A4851,Booking_data!$A$1:$A$6001,Booking_data!$H$1:$H$6001,"not found")</f>
        <v>3</v>
      </c>
      <c r="P4851">
        <f>_xlfn.XLOOKUP(A4851,Booking_data!$A$1:$A$6001,Booking_data!$I$1:$I$6001,"not Found")</f>
        <v>340</v>
      </c>
      <c r="Q4851">
        <f t="shared" si="377"/>
        <v>1020</v>
      </c>
      <c r="R4851" t="str">
        <f>_xlfn.XLOOKUP(A4851,Booking_data!$A$1:$A$6001,Booking_data!$L$1:$L$6001,"Not Found")</f>
        <v>Credit Card</v>
      </c>
      <c r="S4851">
        <f>_xlfn.XLOOKUP(A4851,Booking_data!$A$1:$A$6001,Booking_data!$N$1:$N$6001,"not Found")</f>
        <v>25</v>
      </c>
      <c r="T4851" t="str">
        <f>_xlfn.XLOOKUP(A4851,Booking_data!$A$1:$A$6001,Booking_data!$O$1:$O$6001,"Not Found")</f>
        <v>Female</v>
      </c>
      <c r="U4851" t="str">
        <f t="shared" si="378"/>
        <v>Youngster</v>
      </c>
      <c r="V4851" t="str">
        <f t="shared" si="379"/>
        <v>Medium Booking</v>
      </c>
    </row>
    <row r="4852" spans="1:22" x14ac:dyDescent="0.25">
      <c r="A4852" t="s">
        <v>5083</v>
      </c>
      <c r="B4852" s="1">
        <v>46084</v>
      </c>
      <c r="C4852" s="1">
        <v>46037</v>
      </c>
      <c r="D4852" s="9">
        <v>0.64583333333333337</v>
      </c>
      <c r="E4852" t="str">
        <f t="shared" si="375"/>
        <v>Weekday</v>
      </c>
      <c r="F4852" t="str">
        <f t="shared" si="376"/>
        <v>Mar</v>
      </c>
      <c r="G4852" t="str">
        <f>_xlfn.XLOOKUP(A4852,Booking_data!$A$1:$A$6001,Booking_data!$D$1:$D$6001,"not found")</f>
        <v>M003</v>
      </c>
      <c r="H4852" t="str">
        <f>_xlfn.XLOOKUP(G4852,Movies_data!$A$1:$A$41,Movies_data!$B$1:$B$41,"not found")</f>
        <v>Vikram</v>
      </c>
      <c r="I4852" t="str">
        <f>_xlfn.XLOOKUP(G4852,Movies_data!$A$1:$A$41,Movies_data!$D$1:$D$41,"not found")</f>
        <v>Action</v>
      </c>
      <c r="J4852" t="str">
        <f>_xlfn.XLOOKUP(G4852,Movies_data!$A$1:$A$41,Movies_data!$C$1:$C$41,"not found")</f>
        <v>Tamil</v>
      </c>
      <c r="K4852">
        <f>_xlfn.XLOOKUP(G4852,Movies_data!$A$1:$A$41,Movies_data!$H$1:$H$41,"Not Found")</f>
        <v>8.3000000000000007</v>
      </c>
      <c r="L4852" t="str">
        <f>_xlfn.XLOOKUP(A4852,Booking_data!$A$1:$A$6001,Booking_data!$E$1:$E$6001,"not Found")</f>
        <v>C122</v>
      </c>
      <c r="M4852" t="str">
        <f>_xlfn.XLOOKUP(L4852,Cinemas_data!$A$1:$A$49,Cinemas_data!$I$1:$I$49,"not Found")</f>
        <v>Asian Cinemas Grand Mall</v>
      </c>
      <c r="N4852" t="str">
        <f>_xlfn.XLOOKUP(L4852,Cinemas_data!$A$1:$A$49,Cinemas_data!$C$1:$C$49,"not Found")</f>
        <v>Noida</v>
      </c>
      <c r="O4852">
        <f>_xlfn.XLOOKUP(A4852,Booking_data!$A$1:$A$6001,Booking_data!$H$1:$H$6001,"not found")</f>
        <v>3</v>
      </c>
      <c r="P4852">
        <f>_xlfn.XLOOKUP(A4852,Booking_data!$A$1:$A$6001,Booking_data!$I$1:$I$6001,"not Found")</f>
        <v>360</v>
      </c>
      <c r="Q4852">
        <f t="shared" si="377"/>
        <v>1080</v>
      </c>
      <c r="R4852" t="str">
        <f>_xlfn.XLOOKUP(A4852,Booking_data!$A$1:$A$6001,Booking_data!$L$1:$L$6001,"Not Found")</f>
        <v>Wallet</v>
      </c>
      <c r="S4852">
        <f>_xlfn.XLOOKUP(A4852,Booking_data!$A$1:$A$6001,Booking_data!$N$1:$N$6001,"not Found")</f>
        <v>37</v>
      </c>
      <c r="T4852" t="str">
        <f>_xlfn.XLOOKUP(A4852,Booking_data!$A$1:$A$6001,Booking_data!$O$1:$O$6001,"Not Found")</f>
        <v>Male</v>
      </c>
      <c r="U4852" t="str">
        <f t="shared" si="378"/>
        <v>Middle Age</v>
      </c>
      <c r="V4852" t="str">
        <f t="shared" si="379"/>
        <v>Medium Booking</v>
      </c>
    </row>
    <row r="4853" spans="1:22" x14ac:dyDescent="0.25">
      <c r="A4853" t="s">
        <v>5084</v>
      </c>
      <c r="B4853" s="1">
        <v>46084</v>
      </c>
      <c r="C4853" s="1">
        <v>46191</v>
      </c>
      <c r="D4853" s="9">
        <v>0.39583333333333331</v>
      </c>
      <c r="E4853" t="str">
        <f t="shared" si="375"/>
        <v>Weekday</v>
      </c>
      <c r="F4853" t="str">
        <f t="shared" si="376"/>
        <v>Mar</v>
      </c>
      <c r="G4853" t="str">
        <f>_xlfn.XLOOKUP(A4853,Booking_data!$A$1:$A$6001,Booking_data!$D$1:$D$6001,"not found")</f>
        <v>M025</v>
      </c>
      <c r="H4853" t="str">
        <f>_xlfn.XLOOKUP(G4853,Movies_data!$A$1:$A$41,Movies_data!$B$1:$B$41,"not found")</f>
        <v>Rocky Aur Rani Kii Prem Kahaani</v>
      </c>
      <c r="I4853" t="str">
        <f>_xlfn.XLOOKUP(G4853,Movies_data!$A$1:$A$41,Movies_data!$D$1:$D$41,"not found")</f>
        <v>Romance</v>
      </c>
      <c r="J4853" t="str">
        <f>_xlfn.XLOOKUP(G4853,Movies_data!$A$1:$A$41,Movies_data!$C$1:$C$41,"not found")</f>
        <v>Hindi</v>
      </c>
      <c r="K4853">
        <f>_xlfn.XLOOKUP(G4853,Movies_data!$A$1:$A$41,Movies_data!$H$1:$H$41,"Not Found")</f>
        <v>6.8</v>
      </c>
      <c r="L4853" t="str">
        <f>_xlfn.XLOOKUP(A4853,Booking_data!$A$1:$A$6001,Booking_data!$E$1:$E$6001,"not Found")</f>
        <v>C133</v>
      </c>
      <c r="M4853" t="str">
        <f>_xlfn.XLOOKUP(L4853,Cinemas_data!$A$1:$A$49,Cinemas_data!$I$1:$I$49,"not Found")</f>
        <v>PVR Forum Mall</v>
      </c>
      <c r="N4853" t="str">
        <f>_xlfn.XLOOKUP(L4853,Cinemas_data!$A$1:$A$49,Cinemas_data!$C$1:$C$49,"not Found")</f>
        <v>Kolkata</v>
      </c>
      <c r="O4853">
        <f>_xlfn.XLOOKUP(A4853,Booking_data!$A$1:$A$6001,Booking_data!$H$1:$H$6001,"not found")</f>
        <v>4</v>
      </c>
      <c r="P4853">
        <f>_xlfn.XLOOKUP(A4853,Booking_data!$A$1:$A$6001,Booking_data!$I$1:$I$6001,"not Found")</f>
        <v>460</v>
      </c>
      <c r="Q4853">
        <f t="shared" si="377"/>
        <v>1840</v>
      </c>
      <c r="R4853" t="str">
        <f>_xlfn.XLOOKUP(A4853,Booking_data!$A$1:$A$6001,Booking_data!$L$1:$L$6001,"Not Found")</f>
        <v>Debit Card</v>
      </c>
      <c r="S4853">
        <f>_xlfn.XLOOKUP(A4853,Booking_data!$A$1:$A$6001,Booking_data!$N$1:$N$6001,"not Found")</f>
        <v>53</v>
      </c>
      <c r="T4853" t="str">
        <f>_xlfn.XLOOKUP(A4853,Booking_data!$A$1:$A$6001,Booking_data!$O$1:$O$6001,"Not Found")</f>
        <v>Other</v>
      </c>
      <c r="U4853" t="str">
        <f t="shared" si="378"/>
        <v>Above 45</v>
      </c>
      <c r="V4853" t="str">
        <f t="shared" si="379"/>
        <v>Medium Booking</v>
      </c>
    </row>
    <row r="4854" spans="1:22" x14ac:dyDescent="0.25">
      <c r="A4854" t="s">
        <v>5085</v>
      </c>
      <c r="B4854" s="1">
        <v>46084</v>
      </c>
      <c r="C4854" s="1">
        <v>46136</v>
      </c>
      <c r="D4854" s="9">
        <v>0.53125</v>
      </c>
      <c r="E4854" t="str">
        <f t="shared" si="375"/>
        <v>Weekday</v>
      </c>
      <c r="F4854" t="str">
        <f t="shared" si="376"/>
        <v>Mar</v>
      </c>
      <c r="G4854" t="str">
        <f>_xlfn.XLOOKUP(A4854,Booking_data!$A$1:$A$6001,Booking_data!$D$1:$D$6001,"not found")</f>
        <v>M007</v>
      </c>
      <c r="H4854" t="str">
        <f>_xlfn.XLOOKUP(G4854,Movies_data!$A$1:$A$41,Movies_data!$B$1:$B$41,"not found")</f>
        <v>Good Night</v>
      </c>
      <c r="I4854" t="str">
        <f>_xlfn.XLOOKUP(G4854,Movies_data!$A$1:$A$41,Movies_data!$D$1:$D$41,"not found")</f>
        <v>Comedy</v>
      </c>
      <c r="J4854" t="str">
        <f>_xlfn.XLOOKUP(G4854,Movies_data!$A$1:$A$41,Movies_data!$C$1:$C$41,"not found")</f>
        <v>Tamil</v>
      </c>
      <c r="K4854">
        <f>_xlfn.XLOOKUP(G4854,Movies_data!$A$1:$A$41,Movies_data!$H$1:$H$41,"Not Found")</f>
        <v>8</v>
      </c>
      <c r="L4854" t="str">
        <f>_xlfn.XLOOKUP(A4854,Booking_data!$A$1:$A$6001,Booking_data!$E$1:$E$6001,"not Found")</f>
        <v>C041</v>
      </c>
      <c r="M4854" t="str">
        <f>_xlfn.XLOOKUP(L4854,Cinemas_data!$A$1:$A$49,Cinemas_data!$I$1:$I$49,"not Found")</f>
        <v>MovieMax City Centre</v>
      </c>
      <c r="N4854" t="str">
        <f>_xlfn.XLOOKUP(L4854,Cinemas_data!$A$1:$A$49,Cinemas_data!$C$1:$C$49,"not Found")</f>
        <v>Salem</v>
      </c>
      <c r="O4854">
        <f>_xlfn.XLOOKUP(A4854,Booking_data!$A$1:$A$6001,Booking_data!$H$1:$H$6001,"not found")</f>
        <v>2</v>
      </c>
      <c r="P4854">
        <f>_xlfn.XLOOKUP(A4854,Booking_data!$A$1:$A$6001,Booking_data!$I$1:$I$6001,"not Found")</f>
        <v>160</v>
      </c>
      <c r="Q4854">
        <f t="shared" si="377"/>
        <v>320</v>
      </c>
      <c r="R4854" t="str">
        <f>_xlfn.XLOOKUP(A4854,Booking_data!$A$1:$A$6001,Booking_data!$L$1:$L$6001,"Not Found")</f>
        <v>UPI</v>
      </c>
      <c r="S4854">
        <f>_xlfn.XLOOKUP(A4854,Booking_data!$A$1:$A$6001,Booking_data!$N$1:$N$6001,"not Found")</f>
        <v>34</v>
      </c>
      <c r="T4854" t="str">
        <f>_xlfn.XLOOKUP(A4854,Booking_data!$A$1:$A$6001,Booking_data!$O$1:$O$6001,"Not Found")</f>
        <v>Female</v>
      </c>
      <c r="U4854" t="str">
        <f t="shared" si="378"/>
        <v>Middle Age</v>
      </c>
      <c r="V4854" t="str">
        <f t="shared" si="379"/>
        <v>Low Booking</v>
      </c>
    </row>
    <row r="4855" spans="1:22" x14ac:dyDescent="0.25">
      <c r="A4855" t="s">
        <v>5086</v>
      </c>
      <c r="B4855" s="1">
        <v>46084</v>
      </c>
      <c r="C4855" s="1">
        <v>46101</v>
      </c>
      <c r="D4855" s="9">
        <v>0.88541666666666663</v>
      </c>
      <c r="E4855" t="str">
        <f t="shared" si="375"/>
        <v>Weekday</v>
      </c>
      <c r="F4855" t="str">
        <f t="shared" si="376"/>
        <v>Mar</v>
      </c>
      <c r="G4855" t="str">
        <f>_xlfn.XLOOKUP(A4855,Booking_data!$A$1:$A$6001,Booking_data!$D$1:$D$6001,"not found")</f>
        <v>M003</v>
      </c>
      <c r="H4855" t="str">
        <f>_xlfn.XLOOKUP(G4855,Movies_data!$A$1:$A$41,Movies_data!$B$1:$B$41,"not found")</f>
        <v>Vikram</v>
      </c>
      <c r="I4855" t="str">
        <f>_xlfn.XLOOKUP(G4855,Movies_data!$A$1:$A$41,Movies_data!$D$1:$D$41,"not found")</f>
        <v>Action</v>
      </c>
      <c r="J4855" t="str">
        <f>_xlfn.XLOOKUP(G4855,Movies_data!$A$1:$A$41,Movies_data!$C$1:$C$41,"not found")</f>
        <v>Tamil</v>
      </c>
      <c r="K4855">
        <f>_xlfn.XLOOKUP(G4855,Movies_data!$A$1:$A$41,Movies_data!$H$1:$H$41,"Not Found")</f>
        <v>8.3000000000000007</v>
      </c>
      <c r="L4855" t="str">
        <f>_xlfn.XLOOKUP(A4855,Booking_data!$A$1:$A$6001,Booking_data!$E$1:$E$6001,"not Found")</f>
        <v>C153</v>
      </c>
      <c r="M4855" t="str">
        <f>_xlfn.XLOOKUP(L4855,Cinemas_data!$A$1:$A$49,Cinemas_data!$I$1:$I$49,"not Found")</f>
        <v>Cinepolis Forum Mall</v>
      </c>
      <c r="N4855" t="str">
        <f>_xlfn.XLOOKUP(L4855,Cinemas_data!$A$1:$A$49,Cinemas_data!$C$1:$C$49,"not Found")</f>
        <v>Kochi</v>
      </c>
      <c r="O4855">
        <f>_xlfn.XLOOKUP(A4855,Booking_data!$A$1:$A$6001,Booking_data!$H$1:$H$6001,"not found")</f>
        <v>2</v>
      </c>
      <c r="P4855">
        <f>_xlfn.XLOOKUP(A4855,Booking_data!$A$1:$A$6001,Booking_data!$I$1:$I$6001,"not Found")</f>
        <v>320</v>
      </c>
      <c r="Q4855">
        <f t="shared" si="377"/>
        <v>640</v>
      </c>
      <c r="R4855" t="str">
        <f>_xlfn.XLOOKUP(A4855,Booking_data!$A$1:$A$6001,Booking_data!$L$1:$L$6001,"Not Found")</f>
        <v>UPI</v>
      </c>
      <c r="S4855">
        <f>_xlfn.XLOOKUP(A4855,Booking_data!$A$1:$A$6001,Booking_data!$N$1:$N$6001,"not Found")</f>
        <v>52</v>
      </c>
      <c r="T4855" t="str">
        <f>_xlfn.XLOOKUP(A4855,Booking_data!$A$1:$A$6001,Booking_data!$O$1:$O$6001,"Not Found")</f>
        <v>Female</v>
      </c>
      <c r="U4855" t="str">
        <f t="shared" si="378"/>
        <v>Above 45</v>
      </c>
      <c r="V4855" t="str">
        <f t="shared" si="379"/>
        <v>Low Booking</v>
      </c>
    </row>
    <row r="4856" spans="1:22" x14ac:dyDescent="0.25">
      <c r="A4856" t="s">
        <v>5087</v>
      </c>
      <c r="B4856" s="1">
        <v>46084</v>
      </c>
      <c r="C4856" s="1">
        <v>46046</v>
      </c>
      <c r="D4856" s="9">
        <v>0.9375</v>
      </c>
      <c r="E4856" t="str">
        <f t="shared" si="375"/>
        <v>Weekday</v>
      </c>
      <c r="F4856" t="str">
        <f t="shared" si="376"/>
        <v>Mar</v>
      </c>
      <c r="G4856" t="str">
        <f>_xlfn.XLOOKUP(A4856,Booking_data!$A$1:$A$6001,Booking_data!$D$1:$D$6001,"not found")</f>
        <v>M007</v>
      </c>
      <c r="H4856" t="str">
        <f>_xlfn.XLOOKUP(G4856,Movies_data!$A$1:$A$41,Movies_data!$B$1:$B$41,"not found")</f>
        <v>Good Night</v>
      </c>
      <c r="I4856" t="str">
        <f>_xlfn.XLOOKUP(G4856,Movies_data!$A$1:$A$41,Movies_data!$D$1:$D$41,"not found")</f>
        <v>Comedy</v>
      </c>
      <c r="J4856" t="str">
        <f>_xlfn.XLOOKUP(G4856,Movies_data!$A$1:$A$41,Movies_data!$C$1:$C$41,"not found")</f>
        <v>Tamil</v>
      </c>
      <c r="K4856">
        <f>_xlfn.XLOOKUP(G4856,Movies_data!$A$1:$A$41,Movies_data!$H$1:$H$41,"Not Found")</f>
        <v>8</v>
      </c>
      <c r="L4856" t="str">
        <f>_xlfn.XLOOKUP(A4856,Booking_data!$A$1:$A$6001,Booking_data!$E$1:$E$6001,"not Found")</f>
        <v>C012</v>
      </c>
      <c r="M4856" t="str">
        <f>_xlfn.XLOOKUP(L4856,Cinemas_data!$A$1:$A$49,Cinemas_data!$I$1:$I$49,"not Found")</f>
        <v>Miraj Cinemas Grand Mall</v>
      </c>
      <c r="N4856" t="str">
        <f>_xlfn.XLOOKUP(L4856,Cinemas_data!$A$1:$A$49,Cinemas_data!$C$1:$C$49,"not Found")</f>
        <v>Chennai</v>
      </c>
      <c r="O4856">
        <f>_xlfn.XLOOKUP(A4856,Booking_data!$A$1:$A$6001,Booking_data!$H$1:$H$6001,"not found")</f>
        <v>1</v>
      </c>
      <c r="P4856">
        <f>_xlfn.XLOOKUP(A4856,Booking_data!$A$1:$A$6001,Booking_data!$I$1:$I$6001,"not Found")</f>
        <v>160</v>
      </c>
      <c r="Q4856">
        <f t="shared" si="377"/>
        <v>160</v>
      </c>
      <c r="R4856" t="str">
        <f>_xlfn.XLOOKUP(A4856,Booking_data!$A$1:$A$6001,Booking_data!$L$1:$L$6001,"Not Found")</f>
        <v>UPI</v>
      </c>
      <c r="S4856">
        <f>_xlfn.XLOOKUP(A4856,Booking_data!$A$1:$A$6001,Booking_data!$N$1:$N$6001,"not Found")</f>
        <v>28</v>
      </c>
      <c r="T4856" t="str">
        <f>_xlfn.XLOOKUP(A4856,Booking_data!$A$1:$A$6001,Booking_data!$O$1:$O$6001,"Not Found")</f>
        <v>Other</v>
      </c>
      <c r="U4856" t="str">
        <f t="shared" si="378"/>
        <v>Youngster</v>
      </c>
      <c r="V4856" t="str">
        <f t="shared" si="379"/>
        <v>Low Booking</v>
      </c>
    </row>
    <row r="4857" spans="1:22" x14ac:dyDescent="0.25">
      <c r="A4857" t="s">
        <v>5088</v>
      </c>
      <c r="B4857" s="1">
        <v>46084</v>
      </c>
      <c r="C4857" s="1">
        <v>46054</v>
      </c>
      <c r="D4857" s="9">
        <v>0.88541666666666663</v>
      </c>
      <c r="E4857" t="str">
        <f t="shared" si="375"/>
        <v>Weekday</v>
      </c>
      <c r="F4857" t="str">
        <f t="shared" si="376"/>
        <v>Mar</v>
      </c>
      <c r="G4857" t="str">
        <f>_xlfn.XLOOKUP(A4857,Booking_data!$A$1:$A$6001,Booking_data!$D$1:$D$6001,"not found")</f>
        <v>M002</v>
      </c>
      <c r="H4857" t="str">
        <f>_xlfn.XLOOKUP(G4857,Movies_data!$A$1:$A$41,Movies_data!$B$1:$B$41,"not found")</f>
        <v>Jailer</v>
      </c>
      <c r="I4857" t="str">
        <f>_xlfn.XLOOKUP(G4857,Movies_data!$A$1:$A$41,Movies_data!$D$1:$D$41,"not found")</f>
        <v>Action</v>
      </c>
      <c r="J4857" t="str">
        <f>_xlfn.XLOOKUP(G4857,Movies_data!$A$1:$A$41,Movies_data!$C$1:$C$41,"not found")</f>
        <v>Tamil</v>
      </c>
      <c r="K4857">
        <f>_xlfn.XLOOKUP(G4857,Movies_data!$A$1:$A$41,Movies_data!$H$1:$H$41,"Not Found")</f>
        <v>7.1</v>
      </c>
      <c r="L4857" t="str">
        <f>_xlfn.XLOOKUP(A4857,Booking_data!$A$1:$A$6001,Booking_data!$E$1:$E$6001,"not Found")</f>
        <v>C092</v>
      </c>
      <c r="M4857" t="str">
        <f>_xlfn.XLOOKUP(L4857,Cinemas_data!$A$1:$A$49,Cinemas_data!$I$1:$I$49,"not Found")</f>
        <v>Miraj Cinemas Grand Mall</v>
      </c>
      <c r="N4857" t="str">
        <f>_xlfn.XLOOKUP(L4857,Cinemas_data!$A$1:$A$49,Cinemas_data!$C$1:$C$49,"not Found")</f>
        <v>Mumbai</v>
      </c>
      <c r="O4857">
        <f>_xlfn.XLOOKUP(A4857,Booking_data!$A$1:$A$6001,Booking_data!$H$1:$H$6001,"not found")</f>
        <v>4</v>
      </c>
      <c r="P4857">
        <f>_xlfn.XLOOKUP(A4857,Booking_data!$A$1:$A$6001,Booking_data!$I$1:$I$6001,"not Found")</f>
        <v>160</v>
      </c>
      <c r="Q4857">
        <f t="shared" si="377"/>
        <v>640</v>
      </c>
      <c r="R4857" t="str">
        <f>_xlfn.XLOOKUP(A4857,Booking_data!$A$1:$A$6001,Booking_data!$L$1:$L$6001,"Not Found")</f>
        <v>Credit Card</v>
      </c>
      <c r="S4857">
        <f>_xlfn.XLOOKUP(A4857,Booking_data!$A$1:$A$6001,Booking_data!$N$1:$N$6001,"not Found")</f>
        <v>43</v>
      </c>
      <c r="T4857" t="str">
        <f>_xlfn.XLOOKUP(A4857,Booking_data!$A$1:$A$6001,Booking_data!$O$1:$O$6001,"Not Found")</f>
        <v>Female</v>
      </c>
      <c r="U4857" t="str">
        <f t="shared" si="378"/>
        <v>Middle Age</v>
      </c>
      <c r="V4857" t="str">
        <f t="shared" si="379"/>
        <v>Medium Booking</v>
      </c>
    </row>
    <row r="4858" spans="1:22" x14ac:dyDescent="0.25">
      <c r="A4858" t="s">
        <v>5089</v>
      </c>
      <c r="B4858" s="1">
        <v>46084</v>
      </c>
      <c r="C4858" s="1">
        <v>46052</v>
      </c>
      <c r="D4858" s="9">
        <v>0.64583333333333337</v>
      </c>
      <c r="E4858" t="str">
        <f t="shared" si="375"/>
        <v>Weekday</v>
      </c>
      <c r="F4858" t="str">
        <f t="shared" si="376"/>
        <v>Mar</v>
      </c>
      <c r="G4858" t="str">
        <f>_xlfn.XLOOKUP(A4858,Booking_data!$A$1:$A$6001,Booking_data!$D$1:$D$6001,"not found")</f>
        <v>M019</v>
      </c>
      <c r="H4858" t="str">
        <f>_xlfn.XLOOKUP(G4858,Movies_data!$A$1:$A$41,Movies_data!$B$1:$B$41,"not found")</f>
        <v>Animal</v>
      </c>
      <c r="I4858" t="str">
        <f>_xlfn.XLOOKUP(G4858,Movies_data!$A$1:$A$41,Movies_data!$D$1:$D$41,"not found")</f>
        <v>Drama</v>
      </c>
      <c r="J4858" t="str">
        <f>_xlfn.XLOOKUP(G4858,Movies_data!$A$1:$A$41,Movies_data!$C$1:$C$41,"not found")</f>
        <v>Hindi</v>
      </c>
      <c r="K4858">
        <f>_xlfn.XLOOKUP(G4858,Movies_data!$A$1:$A$41,Movies_data!$H$1:$H$41,"Not Found")</f>
        <v>6.1</v>
      </c>
      <c r="L4858" t="str">
        <f>_xlfn.XLOOKUP(A4858,Booking_data!$A$1:$A$6001,Booking_data!$E$1:$E$6001,"not Found")</f>
        <v>C111</v>
      </c>
      <c r="M4858" t="str">
        <f>_xlfn.XLOOKUP(L4858,Cinemas_data!$A$1:$A$49,Cinemas_data!$I$1:$I$49,"not Found")</f>
        <v>Mukta A2 Cinemas City Centre</v>
      </c>
      <c r="N4858" t="str">
        <f>_xlfn.XLOOKUP(L4858,Cinemas_data!$A$1:$A$49,Cinemas_data!$C$1:$C$49,"not Found")</f>
        <v>Delhi</v>
      </c>
      <c r="O4858">
        <f>_xlfn.XLOOKUP(A4858,Booking_data!$A$1:$A$6001,Booking_data!$H$1:$H$6001,"not found")</f>
        <v>4</v>
      </c>
      <c r="P4858">
        <f>_xlfn.XLOOKUP(A4858,Booking_data!$A$1:$A$6001,Booking_data!$I$1:$I$6001,"not Found")</f>
        <v>180</v>
      </c>
      <c r="Q4858">
        <f t="shared" si="377"/>
        <v>720</v>
      </c>
      <c r="R4858" t="str">
        <f>_xlfn.XLOOKUP(A4858,Booking_data!$A$1:$A$6001,Booking_data!$L$1:$L$6001,"Not Found")</f>
        <v>UPI</v>
      </c>
      <c r="S4858">
        <f>_xlfn.XLOOKUP(A4858,Booking_data!$A$1:$A$6001,Booking_data!$N$1:$N$6001,"not Found")</f>
        <v>22</v>
      </c>
      <c r="T4858" t="str">
        <f>_xlfn.XLOOKUP(A4858,Booking_data!$A$1:$A$6001,Booking_data!$O$1:$O$6001,"Not Found")</f>
        <v>Other</v>
      </c>
      <c r="U4858" t="str">
        <f t="shared" si="378"/>
        <v>Youngster</v>
      </c>
      <c r="V4858" t="str">
        <f t="shared" si="379"/>
        <v>Medium Booking</v>
      </c>
    </row>
    <row r="4859" spans="1:22" x14ac:dyDescent="0.25">
      <c r="A4859" t="s">
        <v>5090</v>
      </c>
      <c r="B4859" s="1">
        <v>46084</v>
      </c>
      <c r="C4859" s="1">
        <v>46098</v>
      </c>
      <c r="D4859" s="9">
        <v>0.77083333333333337</v>
      </c>
      <c r="E4859" t="str">
        <f t="shared" si="375"/>
        <v>Weekday</v>
      </c>
      <c r="F4859" t="str">
        <f t="shared" si="376"/>
        <v>Mar</v>
      </c>
      <c r="G4859" t="str">
        <f>_xlfn.XLOOKUP(A4859,Booking_data!$A$1:$A$6001,Booking_data!$D$1:$D$6001,"not found")</f>
        <v>M006</v>
      </c>
      <c r="H4859" t="str">
        <f>_xlfn.XLOOKUP(G4859,Movies_data!$A$1:$A$41,Movies_data!$B$1:$B$41,"not found")</f>
        <v>Maamannan</v>
      </c>
      <c r="I4859" t="str">
        <f>_xlfn.XLOOKUP(G4859,Movies_data!$A$1:$A$41,Movies_data!$D$1:$D$41,"not found")</f>
        <v>Drama</v>
      </c>
      <c r="J4859" t="str">
        <f>_xlfn.XLOOKUP(G4859,Movies_data!$A$1:$A$41,Movies_data!$C$1:$C$41,"not found")</f>
        <v>Tamil</v>
      </c>
      <c r="K4859">
        <f>_xlfn.XLOOKUP(G4859,Movies_data!$A$1:$A$41,Movies_data!$H$1:$H$41,"Not Found")</f>
        <v>7.3</v>
      </c>
      <c r="L4859" t="str">
        <f>_xlfn.XLOOKUP(A4859,Booking_data!$A$1:$A$6001,Booking_data!$E$1:$E$6001,"not Found")</f>
        <v>C132</v>
      </c>
      <c r="M4859" t="str">
        <f>_xlfn.XLOOKUP(L4859,Cinemas_data!$A$1:$A$49,Cinemas_data!$I$1:$I$49,"not Found")</f>
        <v>City Pride Grand Mall</v>
      </c>
      <c r="N4859" t="str">
        <f>_xlfn.XLOOKUP(L4859,Cinemas_data!$A$1:$A$49,Cinemas_data!$C$1:$C$49,"not Found")</f>
        <v>Kolkata</v>
      </c>
      <c r="O4859">
        <f>_xlfn.XLOOKUP(A4859,Booking_data!$A$1:$A$6001,Booking_data!$H$1:$H$6001,"not found")</f>
        <v>4</v>
      </c>
      <c r="P4859">
        <f>_xlfn.XLOOKUP(A4859,Booking_data!$A$1:$A$6001,Booking_data!$I$1:$I$6001,"not Found")</f>
        <v>180</v>
      </c>
      <c r="Q4859">
        <f t="shared" si="377"/>
        <v>720</v>
      </c>
      <c r="R4859" t="str">
        <f>_xlfn.XLOOKUP(A4859,Booking_data!$A$1:$A$6001,Booking_data!$L$1:$L$6001,"Not Found")</f>
        <v>Net Banking</v>
      </c>
      <c r="S4859">
        <f>_xlfn.XLOOKUP(A4859,Booking_data!$A$1:$A$6001,Booking_data!$N$1:$N$6001,"not Found")</f>
        <v>40</v>
      </c>
      <c r="T4859" t="str">
        <f>_xlfn.XLOOKUP(A4859,Booking_data!$A$1:$A$6001,Booking_data!$O$1:$O$6001,"Not Found")</f>
        <v>Female</v>
      </c>
      <c r="U4859" t="str">
        <f t="shared" si="378"/>
        <v>Middle Age</v>
      </c>
      <c r="V4859" t="str">
        <f t="shared" si="379"/>
        <v>Medium Booking</v>
      </c>
    </row>
    <row r="4860" spans="1:22" x14ac:dyDescent="0.25">
      <c r="A4860" t="s">
        <v>5091</v>
      </c>
      <c r="B4860" s="1">
        <v>46084</v>
      </c>
      <c r="C4860" s="1">
        <v>46175</v>
      </c>
      <c r="D4860" s="9">
        <v>0.53125</v>
      </c>
      <c r="E4860" t="str">
        <f t="shared" si="375"/>
        <v>Weekday</v>
      </c>
      <c r="F4860" t="str">
        <f t="shared" si="376"/>
        <v>Mar</v>
      </c>
      <c r="G4860" t="str">
        <f>_xlfn.XLOOKUP(A4860,Booking_data!$A$1:$A$6001,Booking_data!$D$1:$D$6001,"not found")</f>
        <v>M028</v>
      </c>
      <c r="H4860" t="str">
        <f>_xlfn.XLOOKUP(G4860,Movies_data!$A$1:$A$41,Movies_data!$B$1:$B$41,"not found")</f>
        <v>Kantara</v>
      </c>
      <c r="I4860" t="str">
        <f>_xlfn.XLOOKUP(G4860,Movies_data!$A$1:$A$41,Movies_data!$D$1:$D$41,"not found")</f>
        <v>Action</v>
      </c>
      <c r="J4860" t="str">
        <f>_xlfn.XLOOKUP(G4860,Movies_data!$A$1:$A$41,Movies_data!$C$1:$C$41,"not found")</f>
        <v>Kannada</v>
      </c>
      <c r="K4860">
        <f>_xlfn.XLOOKUP(G4860,Movies_data!$A$1:$A$41,Movies_data!$H$1:$H$41,"Not Found")</f>
        <v>8.1999999999999993</v>
      </c>
      <c r="L4860" t="str">
        <f>_xlfn.XLOOKUP(A4860,Booking_data!$A$1:$A$6001,Booking_data!$E$1:$E$6001,"not Found")</f>
        <v>C161</v>
      </c>
      <c r="M4860" t="str">
        <f>_xlfn.XLOOKUP(L4860,Cinemas_data!$A$1:$A$49,Cinemas_data!$I$1:$I$49,"not Found")</f>
        <v>INOX City Centre</v>
      </c>
      <c r="N4860" t="str">
        <f>_xlfn.XLOOKUP(L4860,Cinemas_data!$A$1:$A$49,Cinemas_data!$C$1:$C$49,"not Found")</f>
        <v>Thiruvananthapuram</v>
      </c>
      <c r="O4860">
        <f>_xlfn.XLOOKUP(A4860,Booking_data!$A$1:$A$6001,Booking_data!$H$1:$H$6001,"not found")</f>
        <v>2</v>
      </c>
      <c r="P4860">
        <f>_xlfn.XLOOKUP(A4860,Booking_data!$A$1:$A$6001,Booking_data!$I$1:$I$6001,"not Found")</f>
        <v>360</v>
      </c>
      <c r="Q4860">
        <f t="shared" si="377"/>
        <v>720</v>
      </c>
      <c r="R4860" t="str">
        <f>_xlfn.XLOOKUP(A4860,Booking_data!$A$1:$A$6001,Booking_data!$L$1:$L$6001,"Not Found")</f>
        <v>Credit Card</v>
      </c>
      <c r="S4860">
        <f>_xlfn.XLOOKUP(A4860,Booking_data!$A$1:$A$6001,Booking_data!$N$1:$N$6001,"not Found")</f>
        <v>47</v>
      </c>
      <c r="T4860" t="str">
        <f>_xlfn.XLOOKUP(A4860,Booking_data!$A$1:$A$6001,Booking_data!$O$1:$O$6001,"Not Found")</f>
        <v>Male</v>
      </c>
      <c r="U4860" t="str">
        <f t="shared" si="378"/>
        <v>Above 45</v>
      </c>
      <c r="V4860" t="str">
        <f t="shared" si="379"/>
        <v>Low Booking</v>
      </c>
    </row>
    <row r="4861" spans="1:22" x14ac:dyDescent="0.25">
      <c r="A4861" t="s">
        <v>5092</v>
      </c>
      <c r="B4861" s="1">
        <v>46084</v>
      </c>
      <c r="C4861" s="1">
        <v>46038</v>
      </c>
      <c r="D4861" s="9">
        <v>0.9375</v>
      </c>
      <c r="E4861" t="str">
        <f t="shared" si="375"/>
        <v>Weekday</v>
      </c>
      <c r="F4861" t="str">
        <f t="shared" si="376"/>
        <v>Mar</v>
      </c>
      <c r="G4861" t="str">
        <f>_xlfn.XLOOKUP(A4861,Booking_data!$A$1:$A$6001,Booking_data!$D$1:$D$6001,"not found")</f>
        <v>M036</v>
      </c>
      <c r="H4861" t="str">
        <f>_xlfn.XLOOKUP(G4861,Movies_data!$A$1:$A$41,Movies_data!$B$1:$B$41,"not found")</f>
        <v>Avengers Endgame</v>
      </c>
      <c r="I4861" t="str">
        <f>_xlfn.XLOOKUP(G4861,Movies_data!$A$1:$A$41,Movies_data!$D$1:$D$41,"not found")</f>
        <v>Action</v>
      </c>
      <c r="J4861" t="str">
        <f>_xlfn.XLOOKUP(G4861,Movies_data!$A$1:$A$41,Movies_data!$C$1:$C$41,"not found")</f>
        <v>English</v>
      </c>
      <c r="K4861">
        <f>_xlfn.XLOOKUP(G4861,Movies_data!$A$1:$A$41,Movies_data!$H$1:$H$41,"Not Found")</f>
        <v>8.4</v>
      </c>
      <c r="L4861" t="str">
        <f>_xlfn.XLOOKUP(A4861,Booking_data!$A$1:$A$6001,Booking_data!$E$1:$E$6001,"not Found")</f>
        <v>C072</v>
      </c>
      <c r="M4861" t="str">
        <f>_xlfn.XLOOKUP(L4861,Cinemas_data!$A$1:$A$49,Cinemas_data!$I$1:$I$49,"not Found")</f>
        <v>INOX Grand Mall</v>
      </c>
      <c r="N4861" t="str">
        <f>_xlfn.XLOOKUP(L4861,Cinemas_data!$A$1:$A$49,Cinemas_data!$C$1:$C$49,"not Found")</f>
        <v>Hyderabad</v>
      </c>
      <c r="O4861">
        <f>_xlfn.XLOOKUP(A4861,Booking_data!$A$1:$A$6001,Booking_data!$H$1:$H$6001,"not found")</f>
        <v>2</v>
      </c>
      <c r="P4861">
        <f>_xlfn.XLOOKUP(A4861,Booking_data!$A$1:$A$6001,Booking_data!$I$1:$I$6001,"not Found")</f>
        <v>200</v>
      </c>
      <c r="Q4861">
        <f t="shared" si="377"/>
        <v>400</v>
      </c>
      <c r="R4861" t="str">
        <f>_xlfn.XLOOKUP(A4861,Booking_data!$A$1:$A$6001,Booking_data!$L$1:$L$6001,"Not Found")</f>
        <v>Net Banking</v>
      </c>
      <c r="S4861">
        <f>_xlfn.XLOOKUP(A4861,Booking_data!$A$1:$A$6001,Booking_data!$N$1:$N$6001,"not Found")</f>
        <v>36</v>
      </c>
      <c r="T4861" t="str">
        <f>_xlfn.XLOOKUP(A4861,Booking_data!$A$1:$A$6001,Booking_data!$O$1:$O$6001,"Not Found")</f>
        <v>Male</v>
      </c>
      <c r="U4861" t="str">
        <f t="shared" si="378"/>
        <v>Middle Age</v>
      </c>
      <c r="V4861" t="str">
        <f t="shared" si="379"/>
        <v>Low Booking</v>
      </c>
    </row>
    <row r="4862" spans="1:22" x14ac:dyDescent="0.25">
      <c r="A4862" t="s">
        <v>5093</v>
      </c>
      <c r="B4862" s="1">
        <v>46084</v>
      </c>
      <c r="C4862" s="1">
        <v>46199</v>
      </c>
      <c r="D4862" s="9">
        <v>0.39583333333333331</v>
      </c>
      <c r="E4862" t="str">
        <f t="shared" si="375"/>
        <v>Weekday</v>
      </c>
      <c r="F4862" t="str">
        <f t="shared" si="376"/>
        <v>Mar</v>
      </c>
      <c r="G4862" t="str">
        <f>_xlfn.XLOOKUP(A4862,Booking_data!$A$1:$A$6001,Booking_data!$D$1:$D$6001,"not found")</f>
        <v>M024</v>
      </c>
      <c r="H4862" t="str">
        <f>_xlfn.XLOOKUP(G4862,Movies_data!$A$1:$A$41,Movies_data!$B$1:$B$41,"not found")</f>
        <v>Bhool Bhulaiyaa 2</v>
      </c>
      <c r="I4862" t="str">
        <f>_xlfn.XLOOKUP(G4862,Movies_data!$A$1:$A$41,Movies_data!$D$1:$D$41,"not found")</f>
        <v>Comedy</v>
      </c>
      <c r="J4862" t="str">
        <f>_xlfn.XLOOKUP(G4862,Movies_data!$A$1:$A$41,Movies_data!$C$1:$C$41,"not found")</f>
        <v>Hindi</v>
      </c>
      <c r="K4862">
        <f>_xlfn.XLOOKUP(G4862,Movies_data!$A$1:$A$41,Movies_data!$H$1:$H$41,"Not Found")</f>
        <v>5.9</v>
      </c>
      <c r="L4862" t="str">
        <f>_xlfn.XLOOKUP(A4862,Booking_data!$A$1:$A$6001,Booking_data!$E$1:$E$6001,"not Found")</f>
        <v>C051</v>
      </c>
      <c r="M4862" t="str">
        <f>_xlfn.XLOOKUP(L4862,Cinemas_data!$A$1:$A$49,Cinemas_data!$I$1:$I$49,"not Found")</f>
        <v>Asian Cinemas City Centre</v>
      </c>
      <c r="N4862" t="str">
        <f>_xlfn.XLOOKUP(L4862,Cinemas_data!$A$1:$A$49,Cinemas_data!$C$1:$C$49,"not Found")</f>
        <v>Bengaluru</v>
      </c>
      <c r="O4862">
        <f>_xlfn.XLOOKUP(A4862,Booking_data!$A$1:$A$6001,Booking_data!$H$1:$H$6001,"not found")</f>
        <v>4</v>
      </c>
      <c r="P4862">
        <f>_xlfn.XLOOKUP(A4862,Booking_data!$A$1:$A$6001,Booking_data!$I$1:$I$6001,"not Found")</f>
        <v>280</v>
      </c>
      <c r="Q4862">
        <f t="shared" si="377"/>
        <v>1120</v>
      </c>
      <c r="R4862" t="str">
        <f>_xlfn.XLOOKUP(A4862,Booking_data!$A$1:$A$6001,Booking_data!$L$1:$L$6001,"Not Found")</f>
        <v>Debit Card</v>
      </c>
      <c r="S4862">
        <f>_xlfn.XLOOKUP(A4862,Booking_data!$A$1:$A$6001,Booking_data!$N$1:$N$6001,"not Found")</f>
        <v>27</v>
      </c>
      <c r="T4862" t="str">
        <f>_xlfn.XLOOKUP(A4862,Booking_data!$A$1:$A$6001,Booking_data!$O$1:$O$6001,"Not Found")</f>
        <v>Male</v>
      </c>
      <c r="U4862" t="str">
        <f t="shared" si="378"/>
        <v>Youngster</v>
      </c>
      <c r="V4862" t="str">
        <f t="shared" si="379"/>
        <v>Medium Booking</v>
      </c>
    </row>
    <row r="4863" spans="1:22" x14ac:dyDescent="0.25">
      <c r="A4863" t="s">
        <v>5094</v>
      </c>
      <c r="B4863" s="1">
        <v>46084</v>
      </c>
      <c r="C4863" s="1">
        <v>46191</v>
      </c>
      <c r="D4863" s="9">
        <v>0.77083333333333337</v>
      </c>
      <c r="E4863" t="str">
        <f t="shared" si="375"/>
        <v>Weekday</v>
      </c>
      <c r="F4863" t="str">
        <f t="shared" si="376"/>
        <v>Mar</v>
      </c>
      <c r="G4863" t="str">
        <f>_xlfn.XLOOKUP(A4863,Booking_data!$A$1:$A$6001,Booking_data!$D$1:$D$6001,"not found")</f>
        <v>M034</v>
      </c>
      <c r="H4863" t="str">
        <f>_xlfn.XLOOKUP(G4863,Movies_data!$A$1:$A$41,Movies_data!$B$1:$B$41,"not found")</f>
        <v>Manjummel Boys</v>
      </c>
      <c r="I4863" t="str">
        <f>_xlfn.XLOOKUP(G4863,Movies_data!$A$1:$A$41,Movies_data!$D$1:$D$41,"not found")</f>
        <v>Adventure</v>
      </c>
      <c r="J4863" t="str">
        <f>_xlfn.XLOOKUP(G4863,Movies_data!$A$1:$A$41,Movies_data!$C$1:$C$41,"not found")</f>
        <v>Malayalam</v>
      </c>
      <c r="K4863">
        <f>_xlfn.XLOOKUP(G4863,Movies_data!$A$1:$A$41,Movies_data!$H$1:$H$41,"Not Found")</f>
        <v>8.3000000000000007</v>
      </c>
      <c r="L4863" t="str">
        <f>_xlfn.XLOOKUP(A4863,Booking_data!$A$1:$A$6001,Booking_data!$E$1:$E$6001,"not Found")</f>
        <v>C101</v>
      </c>
      <c r="M4863" t="str">
        <f>_xlfn.XLOOKUP(L4863,Cinemas_data!$A$1:$A$49,Cinemas_data!$I$1:$I$49,"not Found")</f>
        <v>Miraj Cinemas City Centre</v>
      </c>
      <c r="N4863" t="str">
        <f>_xlfn.XLOOKUP(L4863,Cinemas_data!$A$1:$A$49,Cinemas_data!$C$1:$C$49,"not Found")</f>
        <v>Pune</v>
      </c>
      <c r="O4863">
        <f>_xlfn.XLOOKUP(A4863,Booking_data!$A$1:$A$6001,Booking_data!$H$1:$H$6001,"not found")</f>
        <v>4</v>
      </c>
      <c r="P4863">
        <f>_xlfn.XLOOKUP(A4863,Booking_data!$A$1:$A$6001,Booking_data!$I$1:$I$6001,"not Found")</f>
        <v>260</v>
      </c>
      <c r="Q4863">
        <f t="shared" si="377"/>
        <v>1040</v>
      </c>
      <c r="R4863" t="str">
        <f>_xlfn.XLOOKUP(A4863,Booking_data!$A$1:$A$6001,Booking_data!$L$1:$L$6001,"Not Found")</f>
        <v>Credit Card</v>
      </c>
      <c r="S4863">
        <f>_xlfn.XLOOKUP(A4863,Booking_data!$A$1:$A$6001,Booking_data!$N$1:$N$6001,"not Found")</f>
        <v>18</v>
      </c>
      <c r="T4863" t="str">
        <f>_xlfn.XLOOKUP(A4863,Booking_data!$A$1:$A$6001,Booking_data!$O$1:$O$6001,"Not Found")</f>
        <v>Other</v>
      </c>
      <c r="U4863" t="str">
        <f t="shared" si="378"/>
        <v>Youngster</v>
      </c>
      <c r="V4863" t="str">
        <f t="shared" si="379"/>
        <v>Medium Booking</v>
      </c>
    </row>
    <row r="4864" spans="1:22" x14ac:dyDescent="0.25">
      <c r="A4864" t="s">
        <v>5095</v>
      </c>
      <c r="B4864" s="1">
        <v>46084</v>
      </c>
      <c r="C4864" s="1">
        <v>46171</v>
      </c>
      <c r="D4864" s="9">
        <v>0.9375</v>
      </c>
      <c r="E4864" t="str">
        <f t="shared" si="375"/>
        <v>Weekday</v>
      </c>
      <c r="F4864" t="str">
        <f t="shared" si="376"/>
        <v>Mar</v>
      </c>
      <c r="G4864" t="str">
        <f>_xlfn.XLOOKUP(A4864,Booking_data!$A$1:$A$6001,Booking_data!$D$1:$D$6001,"not found")</f>
        <v>M005</v>
      </c>
      <c r="H4864" t="str">
        <f>_xlfn.XLOOKUP(G4864,Movies_data!$A$1:$A$41,Movies_data!$B$1:$B$41,"not found")</f>
        <v>Ponniyin Selvan II</v>
      </c>
      <c r="I4864" t="str">
        <f>_xlfn.XLOOKUP(G4864,Movies_data!$A$1:$A$41,Movies_data!$D$1:$D$41,"not found")</f>
        <v>Drama</v>
      </c>
      <c r="J4864" t="str">
        <f>_xlfn.XLOOKUP(G4864,Movies_data!$A$1:$A$41,Movies_data!$C$1:$C$41,"not found")</f>
        <v>Tamil</v>
      </c>
      <c r="K4864">
        <f>_xlfn.XLOOKUP(G4864,Movies_data!$A$1:$A$41,Movies_data!$H$1:$H$41,"Not Found")</f>
        <v>7.3</v>
      </c>
      <c r="L4864" t="str">
        <f>_xlfn.XLOOKUP(A4864,Booking_data!$A$1:$A$6001,Booking_data!$E$1:$E$6001,"not Found")</f>
        <v>C032</v>
      </c>
      <c r="M4864" t="str">
        <f>_xlfn.XLOOKUP(L4864,Cinemas_data!$A$1:$A$49,Cinemas_data!$I$1:$I$49,"not Found")</f>
        <v>MovieMax Grand Mall</v>
      </c>
      <c r="N4864" t="str">
        <f>_xlfn.XLOOKUP(L4864,Cinemas_data!$A$1:$A$49,Cinemas_data!$C$1:$C$49,"not Found")</f>
        <v>Madurai</v>
      </c>
      <c r="O4864">
        <f>_xlfn.XLOOKUP(A4864,Booking_data!$A$1:$A$6001,Booking_data!$H$1:$H$6001,"not found")</f>
        <v>4</v>
      </c>
      <c r="P4864">
        <f>_xlfn.XLOOKUP(A4864,Booking_data!$A$1:$A$6001,Booking_data!$I$1:$I$6001,"not Found")</f>
        <v>160</v>
      </c>
      <c r="Q4864">
        <f t="shared" si="377"/>
        <v>640</v>
      </c>
      <c r="R4864" t="str">
        <f>_xlfn.XLOOKUP(A4864,Booking_data!$A$1:$A$6001,Booking_data!$L$1:$L$6001,"Not Found")</f>
        <v>Wallet</v>
      </c>
      <c r="S4864">
        <f>_xlfn.XLOOKUP(A4864,Booking_data!$A$1:$A$6001,Booking_data!$N$1:$N$6001,"not Found")</f>
        <v>44</v>
      </c>
      <c r="T4864" t="str">
        <f>_xlfn.XLOOKUP(A4864,Booking_data!$A$1:$A$6001,Booking_data!$O$1:$O$6001,"Not Found")</f>
        <v>Male</v>
      </c>
      <c r="U4864" t="str">
        <f t="shared" si="378"/>
        <v>Middle Age</v>
      </c>
      <c r="V4864" t="str">
        <f t="shared" si="379"/>
        <v>Medium Booking</v>
      </c>
    </row>
    <row r="4865" spans="1:22" x14ac:dyDescent="0.25">
      <c r="A4865" t="s">
        <v>5096</v>
      </c>
      <c r="B4865" s="1">
        <v>46084</v>
      </c>
      <c r="C4865" s="1">
        <v>46060</v>
      </c>
      <c r="D4865" s="9">
        <v>0.88541666666666663</v>
      </c>
      <c r="E4865" t="str">
        <f t="shared" si="375"/>
        <v>Weekday</v>
      </c>
      <c r="F4865" t="str">
        <f t="shared" si="376"/>
        <v>Mar</v>
      </c>
      <c r="G4865" t="str">
        <f>_xlfn.XLOOKUP(A4865,Booking_data!$A$1:$A$6001,Booking_data!$D$1:$D$6001,"not found")</f>
        <v>M025</v>
      </c>
      <c r="H4865" t="str">
        <f>_xlfn.XLOOKUP(G4865,Movies_data!$A$1:$A$41,Movies_data!$B$1:$B$41,"not found")</f>
        <v>Rocky Aur Rani Kii Prem Kahaani</v>
      </c>
      <c r="I4865" t="str">
        <f>_xlfn.XLOOKUP(G4865,Movies_data!$A$1:$A$41,Movies_data!$D$1:$D$41,"not found")</f>
        <v>Romance</v>
      </c>
      <c r="J4865" t="str">
        <f>_xlfn.XLOOKUP(G4865,Movies_data!$A$1:$A$41,Movies_data!$C$1:$C$41,"not found")</f>
        <v>Hindi</v>
      </c>
      <c r="K4865">
        <f>_xlfn.XLOOKUP(G4865,Movies_data!$A$1:$A$41,Movies_data!$H$1:$H$41,"Not Found")</f>
        <v>6.8</v>
      </c>
      <c r="L4865" t="str">
        <f>_xlfn.XLOOKUP(A4865,Booking_data!$A$1:$A$6001,Booking_data!$E$1:$E$6001,"not Found")</f>
        <v>C031</v>
      </c>
      <c r="M4865" t="str">
        <f>_xlfn.XLOOKUP(L4865,Cinemas_data!$A$1:$A$49,Cinemas_data!$I$1:$I$49,"not Found")</f>
        <v>Mukta A2 Cinemas City Centre</v>
      </c>
      <c r="N4865" t="str">
        <f>_xlfn.XLOOKUP(L4865,Cinemas_data!$A$1:$A$49,Cinemas_data!$C$1:$C$49,"not Found")</f>
        <v>Madurai</v>
      </c>
      <c r="O4865">
        <f>_xlfn.XLOOKUP(A4865,Booking_data!$A$1:$A$6001,Booking_data!$H$1:$H$6001,"not found")</f>
        <v>4</v>
      </c>
      <c r="P4865">
        <f>_xlfn.XLOOKUP(A4865,Booking_data!$A$1:$A$6001,Booking_data!$I$1:$I$6001,"not Found")</f>
        <v>320</v>
      </c>
      <c r="Q4865">
        <f t="shared" si="377"/>
        <v>1280</v>
      </c>
      <c r="R4865" t="str">
        <f>_xlfn.XLOOKUP(A4865,Booking_data!$A$1:$A$6001,Booking_data!$L$1:$L$6001,"Not Found")</f>
        <v>Debit Card</v>
      </c>
      <c r="S4865">
        <f>_xlfn.XLOOKUP(A4865,Booking_data!$A$1:$A$6001,Booking_data!$N$1:$N$6001,"not Found")</f>
        <v>35</v>
      </c>
      <c r="T4865" t="str">
        <f>_xlfn.XLOOKUP(A4865,Booking_data!$A$1:$A$6001,Booking_data!$O$1:$O$6001,"Not Found")</f>
        <v>Male</v>
      </c>
      <c r="U4865" t="str">
        <f t="shared" si="378"/>
        <v>Middle Age</v>
      </c>
      <c r="V4865" t="str">
        <f t="shared" si="379"/>
        <v>Medium Booking</v>
      </c>
    </row>
    <row r="4866" spans="1:22" x14ac:dyDescent="0.25">
      <c r="A4866" t="s">
        <v>5097</v>
      </c>
      <c r="B4866" s="1">
        <v>46084</v>
      </c>
      <c r="C4866" s="1">
        <v>46057</v>
      </c>
      <c r="D4866" s="9">
        <v>0.77083333333333337</v>
      </c>
      <c r="E4866" t="str">
        <f t="shared" si="375"/>
        <v>Weekday</v>
      </c>
      <c r="F4866" t="str">
        <f t="shared" si="376"/>
        <v>Mar</v>
      </c>
      <c r="G4866" t="str">
        <f>_xlfn.XLOOKUP(A4866,Booking_data!$A$1:$A$6001,Booking_data!$D$1:$D$6001,"not found")</f>
        <v>M006</v>
      </c>
      <c r="H4866" t="str">
        <f>_xlfn.XLOOKUP(G4866,Movies_data!$A$1:$A$41,Movies_data!$B$1:$B$41,"not found")</f>
        <v>Maamannan</v>
      </c>
      <c r="I4866" t="str">
        <f>_xlfn.XLOOKUP(G4866,Movies_data!$A$1:$A$41,Movies_data!$D$1:$D$41,"not found")</f>
        <v>Drama</v>
      </c>
      <c r="J4866" t="str">
        <f>_xlfn.XLOOKUP(G4866,Movies_data!$A$1:$A$41,Movies_data!$C$1:$C$41,"not found")</f>
        <v>Tamil</v>
      </c>
      <c r="K4866">
        <f>_xlfn.XLOOKUP(G4866,Movies_data!$A$1:$A$41,Movies_data!$H$1:$H$41,"Not Found")</f>
        <v>7.3</v>
      </c>
      <c r="L4866" t="str">
        <f>_xlfn.XLOOKUP(A4866,Booking_data!$A$1:$A$6001,Booking_data!$E$1:$E$6001,"not Found")</f>
        <v>C063</v>
      </c>
      <c r="M4866" t="str">
        <f>_xlfn.XLOOKUP(L4866,Cinemas_data!$A$1:$A$49,Cinemas_data!$I$1:$I$49,"not Found")</f>
        <v>INOX Forum Mall</v>
      </c>
      <c r="N4866" t="str">
        <f>_xlfn.XLOOKUP(L4866,Cinemas_data!$A$1:$A$49,Cinemas_data!$C$1:$C$49,"not Found")</f>
        <v>Mysuru</v>
      </c>
      <c r="O4866">
        <f>_xlfn.XLOOKUP(A4866,Booking_data!$A$1:$A$6001,Booking_data!$H$1:$H$6001,"not found")</f>
        <v>3</v>
      </c>
      <c r="P4866">
        <f>_xlfn.XLOOKUP(A4866,Booking_data!$A$1:$A$6001,Booking_data!$I$1:$I$6001,"not Found")</f>
        <v>240</v>
      </c>
      <c r="Q4866">
        <f t="shared" si="377"/>
        <v>720</v>
      </c>
      <c r="R4866" t="str">
        <f>_xlfn.XLOOKUP(A4866,Booking_data!$A$1:$A$6001,Booking_data!$L$1:$L$6001,"Not Found")</f>
        <v>Wallet</v>
      </c>
      <c r="S4866">
        <f>_xlfn.XLOOKUP(A4866,Booking_data!$A$1:$A$6001,Booking_data!$N$1:$N$6001,"not Found")</f>
        <v>56</v>
      </c>
      <c r="T4866" t="str">
        <f>_xlfn.XLOOKUP(A4866,Booking_data!$A$1:$A$6001,Booking_data!$O$1:$O$6001,"Not Found")</f>
        <v>Male</v>
      </c>
      <c r="U4866" t="str">
        <f t="shared" si="378"/>
        <v>Above 45</v>
      </c>
      <c r="V4866" t="str">
        <f t="shared" si="379"/>
        <v>Medium Booking</v>
      </c>
    </row>
    <row r="4867" spans="1:22" x14ac:dyDescent="0.25">
      <c r="A4867" t="s">
        <v>5098</v>
      </c>
      <c r="B4867" s="1">
        <v>46084</v>
      </c>
      <c r="C4867" s="1">
        <v>46058</v>
      </c>
      <c r="D4867" s="9">
        <v>0.9375</v>
      </c>
      <c r="E4867" t="str">
        <f t="shared" ref="E4867:E4930" si="380">IF(WEEKDAY(B4867,2)&lt;=5,"Weekday","Weekend")</f>
        <v>Weekday</v>
      </c>
      <c r="F4867" t="str">
        <f t="shared" ref="F4867:F4930" si="381">TEXT(B4867,"mmm")</f>
        <v>Mar</v>
      </c>
      <c r="G4867" t="str">
        <f>_xlfn.XLOOKUP(A4867,Booking_data!$A$1:$A$6001,Booking_data!$D$1:$D$6001,"not found")</f>
        <v>M010</v>
      </c>
      <c r="H4867" t="str">
        <f>_xlfn.XLOOKUP(G4867,Movies_data!$A$1:$A$41,Movies_data!$B$1:$B$41,"not found")</f>
        <v>Captain Miller</v>
      </c>
      <c r="I4867" t="str">
        <f>_xlfn.XLOOKUP(G4867,Movies_data!$A$1:$A$41,Movies_data!$D$1:$D$41,"not found")</f>
        <v>Action</v>
      </c>
      <c r="J4867" t="str">
        <f>_xlfn.XLOOKUP(G4867,Movies_data!$A$1:$A$41,Movies_data!$C$1:$C$41,"not found")</f>
        <v>Tamil</v>
      </c>
      <c r="K4867">
        <f>_xlfn.XLOOKUP(G4867,Movies_data!$A$1:$A$41,Movies_data!$H$1:$H$41,"Not Found")</f>
        <v>7</v>
      </c>
      <c r="L4867" t="str">
        <f>_xlfn.XLOOKUP(A4867,Booking_data!$A$1:$A$6001,Booking_data!$E$1:$E$6001,"not Found")</f>
        <v>C061</v>
      </c>
      <c r="M4867" t="str">
        <f>_xlfn.XLOOKUP(L4867,Cinemas_data!$A$1:$A$49,Cinemas_data!$I$1:$I$49,"not Found")</f>
        <v>City Pride City Centre</v>
      </c>
      <c r="N4867" t="str">
        <f>_xlfn.XLOOKUP(L4867,Cinemas_data!$A$1:$A$49,Cinemas_data!$C$1:$C$49,"not Found")</f>
        <v>Mysuru</v>
      </c>
      <c r="O4867">
        <f>_xlfn.XLOOKUP(A4867,Booking_data!$A$1:$A$6001,Booking_data!$H$1:$H$6001,"not found")</f>
        <v>5</v>
      </c>
      <c r="P4867">
        <f>_xlfn.XLOOKUP(A4867,Booking_data!$A$1:$A$6001,Booking_data!$I$1:$I$6001,"not Found")</f>
        <v>260</v>
      </c>
      <c r="Q4867">
        <f t="shared" ref="Q4867:Q4930" si="382">O4867*P4867</f>
        <v>1300</v>
      </c>
      <c r="R4867" t="str">
        <f>_xlfn.XLOOKUP(A4867,Booking_data!$A$1:$A$6001,Booking_data!$L$1:$L$6001,"Not Found")</f>
        <v>Wallet</v>
      </c>
      <c r="S4867">
        <f>_xlfn.XLOOKUP(A4867,Booking_data!$A$1:$A$6001,Booking_data!$N$1:$N$6001,"not Found")</f>
        <v>57</v>
      </c>
      <c r="T4867" t="str">
        <f>_xlfn.XLOOKUP(A4867,Booking_data!$A$1:$A$6001,Booking_data!$O$1:$O$6001,"Not Found")</f>
        <v>Female</v>
      </c>
      <c r="U4867" t="str">
        <f t="shared" ref="U4867:U4930" si="383">IF(S4867&lt;18,"Below 18",IF(S4867&lt;30,"Youngster",IF(S4867&lt;45,"Middle Age","Above 45")))</f>
        <v>Above 45</v>
      </c>
      <c r="V4867" t="str">
        <f t="shared" ref="V4867:V4930" si="384">IF(O4867&lt;=2,"Low Booking",IF(O4867&lt;=4,"Medium Booking","High Booking"))</f>
        <v>High Booking</v>
      </c>
    </row>
    <row r="4868" spans="1:22" x14ac:dyDescent="0.25">
      <c r="A4868" t="s">
        <v>5099</v>
      </c>
      <c r="B4868" s="1">
        <v>46084</v>
      </c>
      <c r="C4868" s="1">
        <v>46109</v>
      </c>
      <c r="D4868" s="9">
        <v>0.64583333333333337</v>
      </c>
      <c r="E4868" t="str">
        <f t="shared" si="380"/>
        <v>Weekday</v>
      </c>
      <c r="F4868" t="str">
        <f t="shared" si="381"/>
        <v>Mar</v>
      </c>
      <c r="G4868" t="str">
        <f>_xlfn.XLOOKUP(A4868,Booking_data!$A$1:$A$6001,Booking_data!$D$1:$D$6001,"not found")</f>
        <v>M014</v>
      </c>
      <c r="H4868" t="str">
        <f>_xlfn.XLOOKUP(G4868,Movies_data!$A$1:$A$41,Movies_data!$B$1:$B$41,"not found")</f>
        <v>Hi Nanna</v>
      </c>
      <c r="I4868" t="str">
        <f>_xlfn.XLOOKUP(G4868,Movies_data!$A$1:$A$41,Movies_data!$D$1:$D$41,"not found")</f>
        <v>Romance</v>
      </c>
      <c r="J4868" t="str">
        <f>_xlfn.XLOOKUP(G4868,Movies_data!$A$1:$A$41,Movies_data!$C$1:$C$41,"not found")</f>
        <v>Telugu</v>
      </c>
      <c r="K4868">
        <f>_xlfn.XLOOKUP(G4868,Movies_data!$A$1:$A$41,Movies_data!$H$1:$H$41,"Not Found")</f>
        <v>8</v>
      </c>
      <c r="L4868" t="str">
        <f>_xlfn.XLOOKUP(A4868,Booking_data!$A$1:$A$6001,Booking_data!$E$1:$E$6001,"not Found")</f>
        <v>C093</v>
      </c>
      <c r="M4868" t="str">
        <f>_xlfn.XLOOKUP(L4868,Cinemas_data!$A$1:$A$49,Cinemas_data!$I$1:$I$49,"not Found")</f>
        <v>Mukta A2 Cinemas Forum Mall</v>
      </c>
      <c r="N4868" t="str">
        <f>_xlfn.XLOOKUP(L4868,Cinemas_data!$A$1:$A$49,Cinemas_data!$C$1:$C$49,"not Found")</f>
        <v>Mumbai</v>
      </c>
      <c r="O4868">
        <f>_xlfn.XLOOKUP(A4868,Booking_data!$A$1:$A$6001,Booking_data!$H$1:$H$6001,"not found")</f>
        <v>2</v>
      </c>
      <c r="P4868">
        <f>_xlfn.XLOOKUP(A4868,Booking_data!$A$1:$A$6001,Booking_data!$I$1:$I$6001,"not Found")</f>
        <v>240</v>
      </c>
      <c r="Q4868">
        <f t="shared" si="382"/>
        <v>480</v>
      </c>
      <c r="R4868" t="str">
        <f>_xlfn.XLOOKUP(A4868,Booking_data!$A$1:$A$6001,Booking_data!$L$1:$L$6001,"Not Found")</f>
        <v>UPI</v>
      </c>
      <c r="S4868">
        <f>_xlfn.XLOOKUP(A4868,Booking_data!$A$1:$A$6001,Booking_data!$N$1:$N$6001,"not Found")</f>
        <v>46</v>
      </c>
      <c r="T4868" t="str">
        <f>_xlfn.XLOOKUP(A4868,Booking_data!$A$1:$A$6001,Booking_data!$O$1:$O$6001,"Not Found")</f>
        <v>Male</v>
      </c>
      <c r="U4868" t="str">
        <f t="shared" si="383"/>
        <v>Above 45</v>
      </c>
      <c r="V4868" t="str">
        <f t="shared" si="384"/>
        <v>Low Booking</v>
      </c>
    </row>
    <row r="4869" spans="1:22" x14ac:dyDescent="0.25">
      <c r="A4869" t="s">
        <v>5100</v>
      </c>
      <c r="B4869" s="1">
        <v>46084</v>
      </c>
      <c r="C4869" s="1">
        <v>46203</v>
      </c>
      <c r="D4869" s="9">
        <v>0.53125</v>
      </c>
      <c r="E4869" t="str">
        <f t="shared" si="380"/>
        <v>Weekday</v>
      </c>
      <c r="F4869" t="str">
        <f t="shared" si="381"/>
        <v>Mar</v>
      </c>
      <c r="G4869" t="str">
        <f>_xlfn.XLOOKUP(A4869,Booking_data!$A$1:$A$6001,Booking_data!$D$1:$D$6001,"not found")</f>
        <v>M010</v>
      </c>
      <c r="H4869" t="str">
        <f>_xlfn.XLOOKUP(G4869,Movies_data!$A$1:$A$41,Movies_data!$B$1:$B$41,"not found")</f>
        <v>Captain Miller</v>
      </c>
      <c r="I4869" t="str">
        <f>_xlfn.XLOOKUP(G4869,Movies_data!$A$1:$A$41,Movies_data!$D$1:$D$41,"not found")</f>
        <v>Action</v>
      </c>
      <c r="J4869" t="str">
        <f>_xlfn.XLOOKUP(G4869,Movies_data!$A$1:$A$41,Movies_data!$C$1:$C$41,"not found")</f>
        <v>Tamil</v>
      </c>
      <c r="K4869">
        <f>_xlfn.XLOOKUP(G4869,Movies_data!$A$1:$A$41,Movies_data!$H$1:$H$41,"Not Found")</f>
        <v>7</v>
      </c>
      <c r="L4869" t="str">
        <f>_xlfn.XLOOKUP(A4869,Booking_data!$A$1:$A$6001,Booking_data!$E$1:$E$6001,"not Found")</f>
        <v>C132</v>
      </c>
      <c r="M4869" t="str">
        <f>_xlfn.XLOOKUP(L4869,Cinemas_data!$A$1:$A$49,Cinemas_data!$I$1:$I$49,"not Found")</f>
        <v>City Pride Grand Mall</v>
      </c>
      <c r="N4869" t="str">
        <f>_xlfn.XLOOKUP(L4869,Cinemas_data!$A$1:$A$49,Cinemas_data!$C$1:$C$49,"not Found")</f>
        <v>Kolkata</v>
      </c>
      <c r="O4869">
        <f>_xlfn.XLOOKUP(A4869,Booking_data!$A$1:$A$6001,Booking_data!$H$1:$H$6001,"not found")</f>
        <v>5</v>
      </c>
      <c r="P4869">
        <f>_xlfn.XLOOKUP(A4869,Booking_data!$A$1:$A$6001,Booking_data!$I$1:$I$6001,"not Found")</f>
        <v>180</v>
      </c>
      <c r="Q4869">
        <f t="shared" si="382"/>
        <v>900</v>
      </c>
      <c r="R4869" t="str">
        <f>_xlfn.XLOOKUP(A4869,Booking_data!$A$1:$A$6001,Booking_data!$L$1:$L$6001,"Not Found")</f>
        <v>Net Banking</v>
      </c>
      <c r="S4869">
        <f>_xlfn.XLOOKUP(A4869,Booking_data!$A$1:$A$6001,Booking_data!$N$1:$N$6001,"not Found")</f>
        <v>27</v>
      </c>
      <c r="T4869" t="str">
        <f>_xlfn.XLOOKUP(A4869,Booking_data!$A$1:$A$6001,Booking_data!$O$1:$O$6001,"Not Found")</f>
        <v>Other</v>
      </c>
      <c r="U4869" t="str">
        <f t="shared" si="383"/>
        <v>Youngster</v>
      </c>
      <c r="V4869" t="str">
        <f t="shared" si="384"/>
        <v>High Booking</v>
      </c>
    </row>
    <row r="4870" spans="1:22" x14ac:dyDescent="0.25">
      <c r="A4870" t="s">
        <v>5101</v>
      </c>
      <c r="B4870" s="1">
        <v>46084</v>
      </c>
      <c r="C4870" s="1">
        <v>46116</v>
      </c>
      <c r="D4870" s="9">
        <v>0.64583333333333337</v>
      </c>
      <c r="E4870" t="str">
        <f t="shared" si="380"/>
        <v>Weekday</v>
      </c>
      <c r="F4870" t="str">
        <f t="shared" si="381"/>
        <v>Mar</v>
      </c>
      <c r="G4870" t="str">
        <f>_xlfn.XLOOKUP(A4870,Booking_data!$A$1:$A$6001,Booking_data!$D$1:$D$6001,"not found")</f>
        <v>M026</v>
      </c>
      <c r="H4870" t="str">
        <f>_xlfn.XLOOKUP(G4870,Movies_data!$A$1:$A$41,Movies_data!$B$1:$B$41,"not found")</f>
        <v>Drishyam 2</v>
      </c>
      <c r="I4870" t="str">
        <f>_xlfn.XLOOKUP(G4870,Movies_data!$A$1:$A$41,Movies_data!$D$1:$D$41,"not found")</f>
        <v>Thriller</v>
      </c>
      <c r="J4870" t="str">
        <f>_xlfn.XLOOKUP(G4870,Movies_data!$A$1:$A$41,Movies_data!$C$1:$C$41,"not found")</f>
        <v>Hindi</v>
      </c>
      <c r="K4870">
        <f>_xlfn.XLOOKUP(G4870,Movies_data!$A$1:$A$41,Movies_data!$H$1:$H$41,"Not Found")</f>
        <v>8.1999999999999993</v>
      </c>
      <c r="L4870" t="str">
        <f>_xlfn.XLOOKUP(A4870,Booking_data!$A$1:$A$6001,Booking_data!$E$1:$E$6001,"not Found")</f>
        <v>C152</v>
      </c>
      <c r="M4870" t="str">
        <f>_xlfn.XLOOKUP(L4870,Cinemas_data!$A$1:$A$49,Cinemas_data!$I$1:$I$49,"not Found")</f>
        <v>INOX Grand Mall</v>
      </c>
      <c r="N4870" t="str">
        <f>_xlfn.XLOOKUP(L4870,Cinemas_data!$A$1:$A$49,Cinemas_data!$C$1:$C$49,"not Found")</f>
        <v>Kochi</v>
      </c>
      <c r="O4870">
        <f>_xlfn.XLOOKUP(A4870,Booking_data!$A$1:$A$6001,Booking_data!$H$1:$H$6001,"not found")</f>
        <v>4</v>
      </c>
      <c r="P4870">
        <f>_xlfn.XLOOKUP(A4870,Booking_data!$A$1:$A$6001,Booking_data!$I$1:$I$6001,"not Found")</f>
        <v>260</v>
      </c>
      <c r="Q4870">
        <f t="shared" si="382"/>
        <v>1040</v>
      </c>
      <c r="R4870" t="str">
        <f>_xlfn.XLOOKUP(A4870,Booking_data!$A$1:$A$6001,Booking_data!$L$1:$L$6001,"Not Found")</f>
        <v>UPI</v>
      </c>
      <c r="S4870">
        <f>_xlfn.XLOOKUP(A4870,Booking_data!$A$1:$A$6001,Booking_data!$N$1:$N$6001,"not Found")</f>
        <v>25</v>
      </c>
      <c r="T4870" t="str">
        <f>_xlfn.XLOOKUP(A4870,Booking_data!$A$1:$A$6001,Booking_data!$O$1:$O$6001,"Not Found")</f>
        <v>Male</v>
      </c>
      <c r="U4870" t="str">
        <f t="shared" si="383"/>
        <v>Youngster</v>
      </c>
      <c r="V4870" t="str">
        <f t="shared" si="384"/>
        <v>Medium Booking</v>
      </c>
    </row>
    <row r="4871" spans="1:22" x14ac:dyDescent="0.25">
      <c r="A4871" t="s">
        <v>5102</v>
      </c>
      <c r="B4871" s="1">
        <v>46084</v>
      </c>
      <c r="C4871" s="1">
        <v>46098</v>
      </c>
      <c r="D4871" s="9">
        <v>0.88541666666666663</v>
      </c>
      <c r="E4871" t="str">
        <f t="shared" si="380"/>
        <v>Weekday</v>
      </c>
      <c r="F4871" t="str">
        <f t="shared" si="381"/>
        <v>Mar</v>
      </c>
      <c r="G4871" t="str">
        <f>_xlfn.XLOOKUP(A4871,Booking_data!$A$1:$A$6001,Booking_data!$D$1:$D$6001,"not found")</f>
        <v>M008</v>
      </c>
      <c r="H4871" t="str">
        <f>_xlfn.XLOOKUP(G4871,Movies_data!$A$1:$A$41,Movies_data!$B$1:$B$41,"not found")</f>
        <v>Love Today</v>
      </c>
      <c r="I4871" t="str">
        <f>_xlfn.XLOOKUP(G4871,Movies_data!$A$1:$A$41,Movies_data!$D$1:$D$41,"not found")</f>
        <v>Romance</v>
      </c>
      <c r="J4871" t="str">
        <f>_xlfn.XLOOKUP(G4871,Movies_data!$A$1:$A$41,Movies_data!$C$1:$C$41,"not found")</f>
        <v>Tamil</v>
      </c>
      <c r="K4871">
        <f>_xlfn.XLOOKUP(G4871,Movies_data!$A$1:$A$41,Movies_data!$H$1:$H$41,"Not Found")</f>
        <v>7.4</v>
      </c>
      <c r="L4871" t="str">
        <f>_xlfn.XLOOKUP(A4871,Booking_data!$A$1:$A$6001,Booking_data!$E$1:$E$6001,"not Found")</f>
        <v>C141</v>
      </c>
      <c r="M4871" t="str">
        <f>_xlfn.XLOOKUP(L4871,Cinemas_data!$A$1:$A$49,Cinemas_data!$I$1:$I$49,"not Found")</f>
        <v>City Pride City Centre</v>
      </c>
      <c r="N4871" t="str">
        <f>_xlfn.XLOOKUP(L4871,Cinemas_data!$A$1:$A$49,Cinemas_data!$C$1:$C$49,"not Found")</f>
        <v>Ahmedabad</v>
      </c>
      <c r="O4871">
        <f>_xlfn.XLOOKUP(A4871,Booking_data!$A$1:$A$6001,Booking_data!$H$1:$H$6001,"not found")</f>
        <v>4</v>
      </c>
      <c r="P4871">
        <f>_xlfn.XLOOKUP(A4871,Booking_data!$A$1:$A$6001,Booking_data!$I$1:$I$6001,"not Found")</f>
        <v>240</v>
      </c>
      <c r="Q4871">
        <f t="shared" si="382"/>
        <v>960</v>
      </c>
      <c r="R4871" t="str">
        <f>_xlfn.XLOOKUP(A4871,Booking_data!$A$1:$A$6001,Booking_data!$L$1:$L$6001,"Not Found")</f>
        <v>Net Banking</v>
      </c>
      <c r="S4871">
        <f>_xlfn.XLOOKUP(A4871,Booking_data!$A$1:$A$6001,Booking_data!$N$1:$N$6001,"not Found")</f>
        <v>57</v>
      </c>
      <c r="T4871" t="str">
        <f>_xlfn.XLOOKUP(A4871,Booking_data!$A$1:$A$6001,Booking_data!$O$1:$O$6001,"Not Found")</f>
        <v>Female</v>
      </c>
      <c r="U4871" t="str">
        <f t="shared" si="383"/>
        <v>Above 45</v>
      </c>
      <c r="V4871" t="str">
        <f t="shared" si="384"/>
        <v>Medium Booking</v>
      </c>
    </row>
    <row r="4872" spans="1:22" x14ac:dyDescent="0.25">
      <c r="A4872" t="s">
        <v>5103</v>
      </c>
      <c r="B4872" s="1">
        <v>46084</v>
      </c>
      <c r="C4872" s="1">
        <v>46103</v>
      </c>
      <c r="D4872" s="9">
        <v>0.64583333333333337</v>
      </c>
      <c r="E4872" t="str">
        <f t="shared" si="380"/>
        <v>Weekday</v>
      </c>
      <c r="F4872" t="str">
        <f t="shared" si="381"/>
        <v>Mar</v>
      </c>
      <c r="G4872" t="str">
        <f>_xlfn.XLOOKUP(A4872,Booking_data!$A$1:$A$6001,Booking_data!$D$1:$D$6001,"not found")</f>
        <v>M020</v>
      </c>
      <c r="H4872" t="str">
        <f>_xlfn.XLOOKUP(G4872,Movies_data!$A$1:$A$41,Movies_data!$B$1:$B$41,"not found")</f>
        <v>Jawan</v>
      </c>
      <c r="I4872" t="str">
        <f>_xlfn.XLOOKUP(G4872,Movies_data!$A$1:$A$41,Movies_data!$D$1:$D$41,"not found")</f>
        <v>Action</v>
      </c>
      <c r="J4872" t="str">
        <f>_xlfn.XLOOKUP(G4872,Movies_data!$A$1:$A$41,Movies_data!$C$1:$C$41,"not found")</f>
        <v>Hindi</v>
      </c>
      <c r="K4872">
        <f>_xlfn.XLOOKUP(G4872,Movies_data!$A$1:$A$41,Movies_data!$H$1:$H$41,"Not Found")</f>
        <v>7</v>
      </c>
      <c r="L4872" t="str">
        <f>_xlfn.XLOOKUP(A4872,Booking_data!$A$1:$A$6001,Booking_data!$E$1:$E$6001,"not Found")</f>
        <v>C073</v>
      </c>
      <c r="M4872" t="str">
        <f>_xlfn.XLOOKUP(L4872,Cinemas_data!$A$1:$A$49,Cinemas_data!$I$1:$I$49,"not Found")</f>
        <v>Cinepolis Forum Mall</v>
      </c>
      <c r="N4872" t="str">
        <f>_xlfn.XLOOKUP(L4872,Cinemas_data!$A$1:$A$49,Cinemas_data!$C$1:$C$49,"not Found")</f>
        <v>Hyderabad</v>
      </c>
      <c r="O4872">
        <f>_xlfn.XLOOKUP(A4872,Booking_data!$A$1:$A$6001,Booking_data!$H$1:$H$6001,"not found")</f>
        <v>3</v>
      </c>
      <c r="P4872">
        <f>_xlfn.XLOOKUP(A4872,Booking_data!$A$1:$A$6001,Booking_data!$I$1:$I$6001,"not Found")</f>
        <v>420</v>
      </c>
      <c r="Q4872">
        <f t="shared" si="382"/>
        <v>1260</v>
      </c>
      <c r="R4872" t="str">
        <f>_xlfn.XLOOKUP(A4872,Booking_data!$A$1:$A$6001,Booking_data!$L$1:$L$6001,"Not Found")</f>
        <v>Wallet</v>
      </c>
      <c r="S4872">
        <f>_xlfn.XLOOKUP(A4872,Booking_data!$A$1:$A$6001,Booking_data!$N$1:$N$6001,"not Found")</f>
        <v>44</v>
      </c>
      <c r="T4872" t="str">
        <f>_xlfn.XLOOKUP(A4872,Booking_data!$A$1:$A$6001,Booking_data!$O$1:$O$6001,"Not Found")</f>
        <v>Female</v>
      </c>
      <c r="U4872" t="str">
        <f t="shared" si="383"/>
        <v>Middle Age</v>
      </c>
      <c r="V4872" t="str">
        <f t="shared" si="384"/>
        <v>Medium Booking</v>
      </c>
    </row>
    <row r="4873" spans="1:22" x14ac:dyDescent="0.25">
      <c r="A4873" t="s">
        <v>5104</v>
      </c>
      <c r="B4873" s="1">
        <v>46084</v>
      </c>
      <c r="C4873" s="1">
        <v>46037</v>
      </c>
      <c r="D4873" s="9">
        <v>0.64583333333333337</v>
      </c>
      <c r="E4873" t="str">
        <f t="shared" si="380"/>
        <v>Weekday</v>
      </c>
      <c r="F4873" t="str">
        <f t="shared" si="381"/>
        <v>Mar</v>
      </c>
      <c r="G4873" t="str">
        <f>_xlfn.XLOOKUP(A4873,Booking_data!$A$1:$A$6001,Booking_data!$D$1:$D$6001,"not found")</f>
        <v>M013</v>
      </c>
      <c r="H4873" t="str">
        <f>_xlfn.XLOOKUP(G4873,Movies_data!$A$1:$A$41,Movies_data!$B$1:$B$41,"not found")</f>
        <v>Salaar</v>
      </c>
      <c r="I4873" t="str">
        <f>_xlfn.XLOOKUP(G4873,Movies_data!$A$1:$A$41,Movies_data!$D$1:$D$41,"not found")</f>
        <v>Action</v>
      </c>
      <c r="J4873" t="str">
        <f>_xlfn.XLOOKUP(G4873,Movies_data!$A$1:$A$41,Movies_data!$C$1:$C$41,"not found")</f>
        <v>Telugu</v>
      </c>
      <c r="K4873">
        <f>_xlfn.XLOOKUP(G4873,Movies_data!$A$1:$A$41,Movies_data!$H$1:$H$41,"Not Found")</f>
        <v>6.5</v>
      </c>
      <c r="L4873" t="str">
        <f>_xlfn.XLOOKUP(A4873,Booking_data!$A$1:$A$6001,Booking_data!$E$1:$E$6001,"not Found")</f>
        <v>C122</v>
      </c>
      <c r="M4873" t="str">
        <f>_xlfn.XLOOKUP(L4873,Cinemas_data!$A$1:$A$49,Cinemas_data!$I$1:$I$49,"not Found")</f>
        <v>Asian Cinemas Grand Mall</v>
      </c>
      <c r="N4873" t="str">
        <f>_xlfn.XLOOKUP(L4873,Cinemas_data!$A$1:$A$49,Cinemas_data!$C$1:$C$49,"not Found")</f>
        <v>Noida</v>
      </c>
      <c r="O4873">
        <f>_xlfn.XLOOKUP(A4873,Booking_data!$A$1:$A$6001,Booking_data!$H$1:$H$6001,"not found")</f>
        <v>4</v>
      </c>
      <c r="P4873">
        <f>_xlfn.XLOOKUP(A4873,Booking_data!$A$1:$A$6001,Booking_data!$I$1:$I$6001,"not Found")</f>
        <v>180</v>
      </c>
      <c r="Q4873">
        <f t="shared" si="382"/>
        <v>720</v>
      </c>
      <c r="R4873" t="str">
        <f>_xlfn.XLOOKUP(A4873,Booking_data!$A$1:$A$6001,Booking_data!$L$1:$L$6001,"Not Found")</f>
        <v>Wallet</v>
      </c>
      <c r="S4873">
        <f>_xlfn.XLOOKUP(A4873,Booking_data!$A$1:$A$6001,Booking_data!$N$1:$N$6001,"not Found")</f>
        <v>49</v>
      </c>
      <c r="T4873" t="str">
        <f>_xlfn.XLOOKUP(A4873,Booking_data!$A$1:$A$6001,Booking_data!$O$1:$O$6001,"Not Found")</f>
        <v>Female</v>
      </c>
      <c r="U4873" t="str">
        <f t="shared" si="383"/>
        <v>Above 45</v>
      </c>
      <c r="V4873" t="str">
        <f t="shared" si="384"/>
        <v>Medium Booking</v>
      </c>
    </row>
    <row r="4874" spans="1:22" x14ac:dyDescent="0.25">
      <c r="A4874" t="s">
        <v>5105</v>
      </c>
      <c r="B4874" s="1">
        <v>46084</v>
      </c>
      <c r="C4874" s="1">
        <v>46194</v>
      </c>
      <c r="D4874" s="9">
        <v>0.53125</v>
      </c>
      <c r="E4874" t="str">
        <f t="shared" si="380"/>
        <v>Weekday</v>
      </c>
      <c r="F4874" t="str">
        <f t="shared" si="381"/>
        <v>Mar</v>
      </c>
      <c r="G4874" t="str">
        <f>_xlfn.XLOOKUP(A4874,Booking_data!$A$1:$A$6001,Booking_data!$D$1:$D$6001,"not found")</f>
        <v>M040</v>
      </c>
      <c r="H4874" t="str">
        <f>_xlfn.XLOOKUP(G4874,Movies_data!$A$1:$A$41,Movies_data!$B$1:$B$41,"not found")</f>
        <v>Inside Out 2</v>
      </c>
      <c r="I4874" t="str">
        <f>_xlfn.XLOOKUP(G4874,Movies_data!$A$1:$A$41,Movies_data!$D$1:$D$41,"not found")</f>
        <v>Animation</v>
      </c>
      <c r="J4874" t="str">
        <f>_xlfn.XLOOKUP(G4874,Movies_data!$A$1:$A$41,Movies_data!$C$1:$C$41,"not found")</f>
        <v>English</v>
      </c>
      <c r="K4874">
        <f>_xlfn.XLOOKUP(G4874,Movies_data!$A$1:$A$41,Movies_data!$H$1:$H$41,"Not Found")</f>
        <v>7.6</v>
      </c>
      <c r="L4874" t="str">
        <f>_xlfn.XLOOKUP(A4874,Booking_data!$A$1:$A$6001,Booking_data!$E$1:$E$6001,"not Found")</f>
        <v>C063</v>
      </c>
      <c r="M4874" t="str">
        <f>_xlfn.XLOOKUP(L4874,Cinemas_data!$A$1:$A$49,Cinemas_data!$I$1:$I$49,"not Found")</f>
        <v>INOX Forum Mall</v>
      </c>
      <c r="N4874" t="str">
        <f>_xlfn.XLOOKUP(L4874,Cinemas_data!$A$1:$A$49,Cinemas_data!$C$1:$C$49,"not Found")</f>
        <v>Mysuru</v>
      </c>
      <c r="O4874">
        <f>_xlfn.XLOOKUP(A4874,Booking_data!$A$1:$A$6001,Booking_data!$H$1:$H$6001,"not found")</f>
        <v>1</v>
      </c>
      <c r="P4874">
        <f>_xlfn.XLOOKUP(A4874,Booking_data!$A$1:$A$6001,Booking_data!$I$1:$I$6001,"not Found")</f>
        <v>240</v>
      </c>
      <c r="Q4874">
        <f t="shared" si="382"/>
        <v>240</v>
      </c>
      <c r="R4874" t="str">
        <f>_xlfn.XLOOKUP(A4874,Booking_data!$A$1:$A$6001,Booking_data!$L$1:$L$6001,"Not Found")</f>
        <v>Credit Card</v>
      </c>
      <c r="S4874">
        <f>_xlfn.XLOOKUP(A4874,Booking_data!$A$1:$A$6001,Booking_data!$N$1:$N$6001,"not Found")</f>
        <v>20</v>
      </c>
      <c r="T4874" t="str">
        <f>_xlfn.XLOOKUP(A4874,Booking_data!$A$1:$A$6001,Booking_data!$O$1:$O$6001,"Not Found")</f>
        <v>Other</v>
      </c>
      <c r="U4874" t="str">
        <f t="shared" si="383"/>
        <v>Youngster</v>
      </c>
      <c r="V4874" t="str">
        <f t="shared" si="384"/>
        <v>Low Booking</v>
      </c>
    </row>
    <row r="4875" spans="1:22" x14ac:dyDescent="0.25">
      <c r="A4875" t="s">
        <v>5106</v>
      </c>
      <c r="B4875" s="1">
        <v>46084</v>
      </c>
      <c r="C4875" s="1">
        <v>46199</v>
      </c>
      <c r="D4875" s="9">
        <v>0.53125</v>
      </c>
      <c r="E4875" t="str">
        <f t="shared" si="380"/>
        <v>Weekday</v>
      </c>
      <c r="F4875" t="str">
        <f t="shared" si="381"/>
        <v>Mar</v>
      </c>
      <c r="G4875" t="str">
        <f>_xlfn.XLOOKUP(A4875,Booking_data!$A$1:$A$6001,Booking_data!$D$1:$D$6001,"not found")</f>
        <v>M024</v>
      </c>
      <c r="H4875" t="str">
        <f>_xlfn.XLOOKUP(G4875,Movies_data!$A$1:$A$41,Movies_data!$B$1:$B$41,"not found")</f>
        <v>Bhool Bhulaiyaa 2</v>
      </c>
      <c r="I4875" t="str">
        <f>_xlfn.XLOOKUP(G4875,Movies_data!$A$1:$A$41,Movies_data!$D$1:$D$41,"not found")</f>
        <v>Comedy</v>
      </c>
      <c r="J4875" t="str">
        <f>_xlfn.XLOOKUP(G4875,Movies_data!$A$1:$A$41,Movies_data!$C$1:$C$41,"not found")</f>
        <v>Hindi</v>
      </c>
      <c r="K4875">
        <f>_xlfn.XLOOKUP(G4875,Movies_data!$A$1:$A$41,Movies_data!$H$1:$H$41,"Not Found")</f>
        <v>5.9</v>
      </c>
      <c r="L4875" t="str">
        <f>_xlfn.XLOOKUP(A4875,Booking_data!$A$1:$A$6001,Booking_data!$E$1:$E$6001,"not Found")</f>
        <v>C123</v>
      </c>
      <c r="M4875" t="str">
        <f>_xlfn.XLOOKUP(L4875,Cinemas_data!$A$1:$A$49,Cinemas_data!$I$1:$I$49,"not Found")</f>
        <v>City Pride Forum Mall</v>
      </c>
      <c r="N4875" t="str">
        <f>_xlfn.XLOOKUP(L4875,Cinemas_data!$A$1:$A$49,Cinemas_data!$C$1:$C$49,"not Found")</f>
        <v>Noida</v>
      </c>
      <c r="O4875">
        <f>_xlfn.XLOOKUP(A4875,Booking_data!$A$1:$A$6001,Booking_data!$H$1:$H$6001,"not found")</f>
        <v>3</v>
      </c>
      <c r="P4875">
        <f>_xlfn.XLOOKUP(A4875,Booking_data!$A$1:$A$6001,Booking_data!$I$1:$I$6001,"not Found")</f>
        <v>220</v>
      </c>
      <c r="Q4875">
        <f t="shared" si="382"/>
        <v>660</v>
      </c>
      <c r="R4875" t="str">
        <f>_xlfn.XLOOKUP(A4875,Booking_data!$A$1:$A$6001,Booking_data!$L$1:$L$6001,"Not Found")</f>
        <v>Debit Card</v>
      </c>
      <c r="S4875">
        <f>_xlfn.XLOOKUP(A4875,Booking_data!$A$1:$A$6001,Booking_data!$N$1:$N$6001,"not Found")</f>
        <v>24</v>
      </c>
      <c r="T4875" t="str">
        <f>_xlfn.XLOOKUP(A4875,Booking_data!$A$1:$A$6001,Booking_data!$O$1:$O$6001,"Not Found")</f>
        <v>Female</v>
      </c>
      <c r="U4875" t="str">
        <f t="shared" si="383"/>
        <v>Youngster</v>
      </c>
      <c r="V4875" t="str">
        <f t="shared" si="384"/>
        <v>Medium Booking</v>
      </c>
    </row>
    <row r="4876" spans="1:22" x14ac:dyDescent="0.25">
      <c r="A4876" t="s">
        <v>5107</v>
      </c>
      <c r="B4876" s="1">
        <v>46084</v>
      </c>
      <c r="C4876" s="1">
        <v>46175</v>
      </c>
      <c r="D4876" s="9">
        <v>0.64583333333333337</v>
      </c>
      <c r="E4876" t="str">
        <f t="shared" si="380"/>
        <v>Weekday</v>
      </c>
      <c r="F4876" t="str">
        <f t="shared" si="381"/>
        <v>Mar</v>
      </c>
      <c r="G4876" t="str">
        <f>_xlfn.XLOOKUP(A4876,Booking_data!$A$1:$A$6001,Booking_data!$D$1:$D$6001,"not found")</f>
        <v>M019</v>
      </c>
      <c r="H4876" t="str">
        <f>_xlfn.XLOOKUP(G4876,Movies_data!$A$1:$A$41,Movies_data!$B$1:$B$41,"not found")</f>
        <v>Animal</v>
      </c>
      <c r="I4876" t="str">
        <f>_xlfn.XLOOKUP(G4876,Movies_data!$A$1:$A$41,Movies_data!$D$1:$D$41,"not found")</f>
        <v>Drama</v>
      </c>
      <c r="J4876" t="str">
        <f>_xlfn.XLOOKUP(G4876,Movies_data!$A$1:$A$41,Movies_data!$C$1:$C$41,"not found")</f>
        <v>Hindi</v>
      </c>
      <c r="K4876">
        <f>_xlfn.XLOOKUP(G4876,Movies_data!$A$1:$A$41,Movies_data!$H$1:$H$41,"Not Found")</f>
        <v>6.1</v>
      </c>
      <c r="L4876" t="str">
        <f>_xlfn.XLOOKUP(A4876,Booking_data!$A$1:$A$6001,Booking_data!$E$1:$E$6001,"not Found")</f>
        <v>C043</v>
      </c>
      <c r="M4876" t="str">
        <f>_xlfn.XLOOKUP(L4876,Cinemas_data!$A$1:$A$49,Cinemas_data!$I$1:$I$49,"not Found")</f>
        <v>City Pride Forum Mall</v>
      </c>
      <c r="N4876" t="str">
        <f>_xlfn.XLOOKUP(L4876,Cinemas_data!$A$1:$A$49,Cinemas_data!$C$1:$C$49,"not Found")</f>
        <v>Salem</v>
      </c>
      <c r="O4876">
        <f>_xlfn.XLOOKUP(A4876,Booking_data!$A$1:$A$6001,Booking_data!$H$1:$H$6001,"not found")</f>
        <v>1</v>
      </c>
      <c r="P4876">
        <f>_xlfn.XLOOKUP(A4876,Booking_data!$A$1:$A$6001,Booking_data!$I$1:$I$6001,"not Found")</f>
        <v>200</v>
      </c>
      <c r="Q4876">
        <f t="shared" si="382"/>
        <v>200</v>
      </c>
      <c r="R4876" t="str">
        <f>_xlfn.XLOOKUP(A4876,Booking_data!$A$1:$A$6001,Booking_data!$L$1:$L$6001,"Not Found")</f>
        <v>Credit Card</v>
      </c>
      <c r="S4876">
        <f>_xlfn.XLOOKUP(A4876,Booking_data!$A$1:$A$6001,Booking_data!$N$1:$N$6001,"not Found")</f>
        <v>43</v>
      </c>
      <c r="T4876" t="str">
        <f>_xlfn.XLOOKUP(A4876,Booking_data!$A$1:$A$6001,Booking_data!$O$1:$O$6001,"Not Found")</f>
        <v>Female</v>
      </c>
      <c r="U4876" t="str">
        <f t="shared" si="383"/>
        <v>Middle Age</v>
      </c>
      <c r="V4876" t="str">
        <f t="shared" si="384"/>
        <v>Low Booking</v>
      </c>
    </row>
    <row r="4877" spans="1:22" x14ac:dyDescent="0.25">
      <c r="A4877" t="s">
        <v>5108</v>
      </c>
      <c r="B4877" s="1">
        <v>46084</v>
      </c>
      <c r="C4877" s="1">
        <v>46054</v>
      </c>
      <c r="D4877" s="9">
        <v>0.9375</v>
      </c>
      <c r="E4877" t="str">
        <f t="shared" si="380"/>
        <v>Weekday</v>
      </c>
      <c r="F4877" t="str">
        <f t="shared" si="381"/>
        <v>Mar</v>
      </c>
      <c r="G4877" t="str">
        <f>_xlfn.XLOOKUP(A4877,Booking_data!$A$1:$A$6001,Booking_data!$D$1:$D$6001,"not found")</f>
        <v>M003</v>
      </c>
      <c r="H4877" t="str">
        <f>_xlfn.XLOOKUP(G4877,Movies_data!$A$1:$A$41,Movies_data!$B$1:$B$41,"not found")</f>
        <v>Vikram</v>
      </c>
      <c r="I4877" t="str">
        <f>_xlfn.XLOOKUP(G4877,Movies_data!$A$1:$A$41,Movies_data!$D$1:$D$41,"not found")</f>
        <v>Action</v>
      </c>
      <c r="J4877" t="str">
        <f>_xlfn.XLOOKUP(G4877,Movies_data!$A$1:$A$41,Movies_data!$C$1:$C$41,"not found")</f>
        <v>Tamil</v>
      </c>
      <c r="K4877">
        <f>_xlfn.XLOOKUP(G4877,Movies_data!$A$1:$A$41,Movies_data!$H$1:$H$41,"Not Found")</f>
        <v>8.3000000000000007</v>
      </c>
      <c r="L4877" t="str">
        <f>_xlfn.XLOOKUP(A4877,Booking_data!$A$1:$A$6001,Booking_data!$E$1:$E$6001,"not Found")</f>
        <v>C111</v>
      </c>
      <c r="M4877" t="str">
        <f>_xlfn.XLOOKUP(L4877,Cinemas_data!$A$1:$A$49,Cinemas_data!$I$1:$I$49,"not Found")</f>
        <v>Mukta A2 Cinemas City Centre</v>
      </c>
      <c r="N4877" t="str">
        <f>_xlfn.XLOOKUP(L4877,Cinemas_data!$A$1:$A$49,Cinemas_data!$C$1:$C$49,"not Found")</f>
        <v>Delhi</v>
      </c>
      <c r="O4877">
        <f>_xlfn.XLOOKUP(A4877,Booking_data!$A$1:$A$6001,Booking_data!$H$1:$H$6001,"not found")</f>
        <v>2</v>
      </c>
      <c r="P4877">
        <f>_xlfn.XLOOKUP(A4877,Booking_data!$A$1:$A$6001,Booking_data!$I$1:$I$6001,"not Found")</f>
        <v>180</v>
      </c>
      <c r="Q4877">
        <f t="shared" si="382"/>
        <v>360</v>
      </c>
      <c r="R4877" t="str">
        <f>_xlfn.XLOOKUP(A4877,Booking_data!$A$1:$A$6001,Booking_data!$L$1:$L$6001,"Not Found")</f>
        <v>Credit Card</v>
      </c>
      <c r="S4877">
        <f>_xlfn.XLOOKUP(A4877,Booking_data!$A$1:$A$6001,Booking_data!$N$1:$N$6001,"not Found")</f>
        <v>27</v>
      </c>
      <c r="T4877" t="str">
        <f>_xlfn.XLOOKUP(A4877,Booking_data!$A$1:$A$6001,Booking_data!$O$1:$O$6001,"Not Found")</f>
        <v>Other</v>
      </c>
      <c r="U4877" t="str">
        <f t="shared" si="383"/>
        <v>Youngster</v>
      </c>
      <c r="V4877" t="str">
        <f t="shared" si="384"/>
        <v>Low Booking</v>
      </c>
    </row>
    <row r="4878" spans="1:22" x14ac:dyDescent="0.25">
      <c r="A4878" t="s">
        <v>5109</v>
      </c>
      <c r="B4878" s="1">
        <v>46084</v>
      </c>
      <c r="C4878" s="1">
        <v>46125</v>
      </c>
      <c r="D4878" s="9">
        <v>0.77083333333333337</v>
      </c>
      <c r="E4878" t="str">
        <f t="shared" si="380"/>
        <v>Weekday</v>
      </c>
      <c r="F4878" t="str">
        <f t="shared" si="381"/>
        <v>Mar</v>
      </c>
      <c r="G4878" t="str">
        <f>_xlfn.XLOOKUP(A4878,Booking_data!$A$1:$A$6001,Booking_data!$D$1:$D$6001,"not found")</f>
        <v>M034</v>
      </c>
      <c r="H4878" t="str">
        <f>_xlfn.XLOOKUP(G4878,Movies_data!$A$1:$A$41,Movies_data!$B$1:$B$41,"not found")</f>
        <v>Manjummel Boys</v>
      </c>
      <c r="I4878" t="str">
        <f>_xlfn.XLOOKUP(G4878,Movies_data!$A$1:$A$41,Movies_data!$D$1:$D$41,"not found")</f>
        <v>Adventure</v>
      </c>
      <c r="J4878" t="str">
        <f>_xlfn.XLOOKUP(G4878,Movies_data!$A$1:$A$41,Movies_data!$C$1:$C$41,"not found")</f>
        <v>Malayalam</v>
      </c>
      <c r="K4878">
        <f>_xlfn.XLOOKUP(G4878,Movies_data!$A$1:$A$41,Movies_data!$H$1:$H$41,"Not Found")</f>
        <v>8.3000000000000007</v>
      </c>
      <c r="L4878" t="str">
        <f>_xlfn.XLOOKUP(A4878,Booking_data!$A$1:$A$6001,Booking_data!$E$1:$E$6001,"not Found")</f>
        <v>C063</v>
      </c>
      <c r="M4878" t="str">
        <f>_xlfn.XLOOKUP(L4878,Cinemas_data!$A$1:$A$49,Cinemas_data!$I$1:$I$49,"not Found")</f>
        <v>INOX Forum Mall</v>
      </c>
      <c r="N4878" t="str">
        <f>_xlfn.XLOOKUP(L4878,Cinemas_data!$A$1:$A$49,Cinemas_data!$C$1:$C$49,"not Found")</f>
        <v>Mysuru</v>
      </c>
      <c r="O4878">
        <f>_xlfn.XLOOKUP(A4878,Booking_data!$A$1:$A$6001,Booking_data!$H$1:$H$6001,"not found")</f>
        <v>2</v>
      </c>
      <c r="P4878">
        <f>_xlfn.XLOOKUP(A4878,Booking_data!$A$1:$A$6001,Booking_data!$I$1:$I$6001,"not Found")</f>
        <v>420</v>
      </c>
      <c r="Q4878">
        <f t="shared" si="382"/>
        <v>840</v>
      </c>
      <c r="R4878" t="str">
        <f>_xlfn.XLOOKUP(A4878,Booking_data!$A$1:$A$6001,Booking_data!$L$1:$L$6001,"Not Found")</f>
        <v>UPI</v>
      </c>
      <c r="S4878">
        <f>_xlfn.XLOOKUP(A4878,Booking_data!$A$1:$A$6001,Booking_data!$N$1:$N$6001,"not Found")</f>
        <v>59</v>
      </c>
      <c r="T4878" t="str">
        <f>_xlfn.XLOOKUP(A4878,Booking_data!$A$1:$A$6001,Booking_data!$O$1:$O$6001,"Not Found")</f>
        <v>Female</v>
      </c>
      <c r="U4878" t="str">
        <f t="shared" si="383"/>
        <v>Above 45</v>
      </c>
      <c r="V4878" t="str">
        <f t="shared" si="384"/>
        <v>Low Booking</v>
      </c>
    </row>
    <row r="4879" spans="1:22" x14ac:dyDescent="0.25">
      <c r="A4879" t="s">
        <v>5110</v>
      </c>
      <c r="B4879" s="1">
        <v>46084</v>
      </c>
      <c r="C4879" s="1">
        <v>46040</v>
      </c>
      <c r="D4879" s="9">
        <v>0.77083333333333337</v>
      </c>
      <c r="E4879" t="str">
        <f t="shared" si="380"/>
        <v>Weekday</v>
      </c>
      <c r="F4879" t="str">
        <f t="shared" si="381"/>
        <v>Mar</v>
      </c>
      <c r="G4879" t="str">
        <f>_xlfn.XLOOKUP(A4879,Booking_data!$A$1:$A$6001,Booking_data!$D$1:$D$6001,"not found")</f>
        <v>M034</v>
      </c>
      <c r="H4879" t="str">
        <f>_xlfn.XLOOKUP(G4879,Movies_data!$A$1:$A$41,Movies_data!$B$1:$B$41,"not found")</f>
        <v>Manjummel Boys</v>
      </c>
      <c r="I4879" t="str">
        <f>_xlfn.XLOOKUP(G4879,Movies_data!$A$1:$A$41,Movies_data!$D$1:$D$41,"not found")</f>
        <v>Adventure</v>
      </c>
      <c r="J4879" t="str">
        <f>_xlfn.XLOOKUP(G4879,Movies_data!$A$1:$A$41,Movies_data!$C$1:$C$41,"not found")</f>
        <v>Malayalam</v>
      </c>
      <c r="K4879">
        <f>_xlfn.XLOOKUP(G4879,Movies_data!$A$1:$A$41,Movies_data!$H$1:$H$41,"Not Found")</f>
        <v>8.3000000000000007</v>
      </c>
      <c r="L4879" t="str">
        <f>_xlfn.XLOOKUP(A4879,Booking_data!$A$1:$A$6001,Booking_data!$E$1:$E$6001,"not Found")</f>
        <v>C071</v>
      </c>
      <c r="M4879" t="str">
        <f>_xlfn.XLOOKUP(L4879,Cinemas_data!$A$1:$A$49,Cinemas_data!$I$1:$I$49,"not Found")</f>
        <v>PVR City Centre</v>
      </c>
      <c r="N4879" t="str">
        <f>_xlfn.XLOOKUP(L4879,Cinemas_data!$A$1:$A$49,Cinemas_data!$C$1:$C$49,"not Found")</f>
        <v>Hyderabad</v>
      </c>
      <c r="O4879">
        <f>_xlfn.XLOOKUP(A4879,Booking_data!$A$1:$A$6001,Booking_data!$H$1:$H$6001,"not found")</f>
        <v>3</v>
      </c>
      <c r="P4879">
        <f>_xlfn.XLOOKUP(A4879,Booking_data!$A$1:$A$6001,Booking_data!$I$1:$I$6001,"not Found")</f>
        <v>260</v>
      </c>
      <c r="Q4879">
        <f t="shared" si="382"/>
        <v>780</v>
      </c>
      <c r="R4879" t="str">
        <f>_xlfn.XLOOKUP(A4879,Booking_data!$A$1:$A$6001,Booking_data!$L$1:$L$6001,"Not Found")</f>
        <v>Net Banking</v>
      </c>
      <c r="S4879">
        <f>_xlfn.XLOOKUP(A4879,Booking_data!$A$1:$A$6001,Booking_data!$N$1:$N$6001,"not Found")</f>
        <v>25</v>
      </c>
      <c r="T4879" t="str">
        <f>_xlfn.XLOOKUP(A4879,Booking_data!$A$1:$A$6001,Booking_data!$O$1:$O$6001,"Not Found")</f>
        <v>Male</v>
      </c>
      <c r="U4879" t="str">
        <f t="shared" si="383"/>
        <v>Youngster</v>
      </c>
      <c r="V4879" t="str">
        <f t="shared" si="384"/>
        <v>Medium Booking</v>
      </c>
    </row>
    <row r="4880" spans="1:22" x14ac:dyDescent="0.25">
      <c r="A4880" t="s">
        <v>5111</v>
      </c>
      <c r="B4880" s="1">
        <v>46084</v>
      </c>
      <c r="C4880" s="1">
        <v>46059</v>
      </c>
      <c r="D4880" s="9">
        <v>0.88541666666666663</v>
      </c>
      <c r="E4880" t="str">
        <f t="shared" si="380"/>
        <v>Weekday</v>
      </c>
      <c r="F4880" t="str">
        <f t="shared" si="381"/>
        <v>Mar</v>
      </c>
      <c r="G4880" t="str">
        <f>_xlfn.XLOOKUP(A4880,Booking_data!$A$1:$A$6001,Booking_data!$D$1:$D$6001,"not found")</f>
        <v>M006</v>
      </c>
      <c r="H4880" t="str">
        <f>_xlfn.XLOOKUP(G4880,Movies_data!$A$1:$A$41,Movies_data!$B$1:$B$41,"not found")</f>
        <v>Maamannan</v>
      </c>
      <c r="I4880" t="str">
        <f>_xlfn.XLOOKUP(G4880,Movies_data!$A$1:$A$41,Movies_data!$D$1:$D$41,"not found")</f>
        <v>Drama</v>
      </c>
      <c r="J4880" t="str">
        <f>_xlfn.XLOOKUP(G4880,Movies_data!$A$1:$A$41,Movies_data!$C$1:$C$41,"not found")</f>
        <v>Tamil</v>
      </c>
      <c r="K4880">
        <f>_xlfn.XLOOKUP(G4880,Movies_data!$A$1:$A$41,Movies_data!$H$1:$H$41,"Not Found")</f>
        <v>7.3</v>
      </c>
      <c r="L4880" t="str">
        <f>_xlfn.XLOOKUP(A4880,Booking_data!$A$1:$A$6001,Booking_data!$E$1:$E$6001,"not Found")</f>
        <v>C062</v>
      </c>
      <c r="M4880" t="str">
        <f>_xlfn.XLOOKUP(L4880,Cinemas_data!$A$1:$A$49,Cinemas_data!$I$1:$I$49,"not Found")</f>
        <v>PVR Grand Mall</v>
      </c>
      <c r="N4880" t="str">
        <f>_xlfn.XLOOKUP(L4880,Cinemas_data!$A$1:$A$49,Cinemas_data!$C$1:$C$49,"not Found")</f>
        <v>Mysuru</v>
      </c>
      <c r="O4880">
        <f>_xlfn.XLOOKUP(A4880,Booking_data!$A$1:$A$6001,Booking_data!$H$1:$H$6001,"not found")</f>
        <v>1</v>
      </c>
      <c r="P4880">
        <f>_xlfn.XLOOKUP(A4880,Booking_data!$A$1:$A$6001,Booking_data!$I$1:$I$6001,"not Found")</f>
        <v>240</v>
      </c>
      <c r="Q4880">
        <f t="shared" si="382"/>
        <v>240</v>
      </c>
      <c r="R4880" t="str">
        <f>_xlfn.XLOOKUP(A4880,Booking_data!$A$1:$A$6001,Booking_data!$L$1:$L$6001,"Not Found")</f>
        <v>Net Banking</v>
      </c>
      <c r="S4880">
        <f>_xlfn.XLOOKUP(A4880,Booking_data!$A$1:$A$6001,Booking_data!$N$1:$N$6001,"not Found")</f>
        <v>55</v>
      </c>
      <c r="T4880" t="str">
        <f>_xlfn.XLOOKUP(A4880,Booking_data!$A$1:$A$6001,Booking_data!$O$1:$O$6001,"Not Found")</f>
        <v>Male</v>
      </c>
      <c r="U4880" t="str">
        <f t="shared" si="383"/>
        <v>Above 45</v>
      </c>
      <c r="V4880" t="str">
        <f t="shared" si="384"/>
        <v>Low Booking</v>
      </c>
    </row>
    <row r="4881" spans="1:22" x14ac:dyDescent="0.25">
      <c r="A4881" t="s">
        <v>5112</v>
      </c>
      <c r="B4881" s="1">
        <v>46084</v>
      </c>
      <c r="C4881" s="1">
        <v>46074</v>
      </c>
      <c r="D4881" s="9">
        <v>0.64583333333333337</v>
      </c>
      <c r="E4881" t="str">
        <f t="shared" si="380"/>
        <v>Weekday</v>
      </c>
      <c r="F4881" t="str">
        <f t="shared" si="381"/>
        <v>Mar</v>
      </c>
      <c r="G4881" t="str">
        <f>_xlfn.XLOOKUP(A4881,Booking_data!$A$1:$A$6001,Booking_data!$D$1:$D$6001,"not found")</f>
        <v>M004</v>
      </c>
      <c r="H4881" t="str">
        <f>_xlfn.XLOOKUP(G4881,Movies_data!$A$1:$A$41,Movies_data!$B$1:$B$41,"not found")</f>
        <v>Ponniyin Selvan I</v>
      </c>
      <c r="I4881" t="str">
        <f>_xlfn.XLOOKUP(G4881,Movies_data!$A$1:$A$41,Movies_data!$D$1:$D$41,"not found")</f>
        <v>Drama</v>
      </c>
      <c r="J4881" t="str">
        <f>_xlfn.XLOOKUP(G4881,Movies_data!$A$1:$A$41,Movies_data!$C$1:$C$41,"not found")</f>
        <v>Tamil</v>
      </c>
      <c r="K4881">
        <f>_xlfn.XLOOKUP(G4881,Movies_data!$A$1:$A$41,Movies_data!$H$1:$H$41,"Not Found")</f>
        <v>7.6</v>
      </c>
      <c r="L4881" t="str">
        <f>_xlfn.XLOOKUP(A4881,Booking_data!$A$1:$A$6001,Booking_data!$E$1:$E$6001,"not Found")</f>
        <v>C051</v>
      </c>
      <c r="M4881" t="str">
        <f>_xlfn.XLOOKUP(L4881,Cinemas_data!$A$1:$A$49,Cinemas_data!$I$1:$I$49,"not Found")</f>
        <v>Asian Cinemas City Centre</v>
      </c>
      <c r="N4881" t="str">
        <f>_xlfn.XLOOKUP(L4881,Cinemas_data!$A$1:$A$49,Cinemas_data!$C$1:$C$49,"not Found")</f>
        <v>Bengaluru</v>
      </c>
      <c r="O4881">
        <f>_xlfn.XLOOKUP(A4881,Booking_data!$A$1:$A$6001,Booking_data!$H$1:$H$6001,"not found")</f>
        <v>6</v>
      </c>
      <c r="P4881">
        <f>_xlfn.XLOOKUP(A4881,Booking_data!$A$1:$A$6001,Booking_data!$I$1:$I$6001,"not Found")</f>
        <v>280</v>
      </c>
      <c r="Q4881">
        <f t="shared" si="382"/>
        <v>1680</v>
      </c>
      <c r="R4881" t="str">
        <f>_xlfn.XLOOKUP(A4881,Booking_data!$A$1:$A$6001,Booking_data!$L$1:$L$6001,"Not Found")</f>
        <v>Net Banking</v>
      </c>
      <c r="S4881">
        <f>_xlfn.XLOOKUP(A4881,Booking_data!$A$1:$A$6001,Booking_data!$N$1:$N$6001,"not Found")</f>
        <v>30</v>
      </c>
      <c r="T4881" t="str">
        <f>_xlfn.XLOOKUP(A4881,Booking_data!$A$1:$A$6001,Booking_data!$O$1:$O$6001,"Not Found")</f>
        <v>Female</v>
      </c>
      <c r="U4881" t="str">
        <f t="shared" si="383"/>
        <v>Middle Age</v>
      </c>
      <c r="V4881" t="str">
        <f t="shared" si="384"/>
        <v>High Booking</v>
      </c>
    </row>
    <row r="4882" spans="1:22" x14ac:dyDescent="0.25">
      <c r="A4882" t="s">
        <v>5113</v>
      </c>
      <c r="B4882" s="1">
        <v>46084</v>
      </c>
      <c r="C4882" s="1">
        <v>46056</v>
      </c>
      <c r="D4882" s="9">
        <v>0.64583333333333337</v>
      </c>
      <c r="E4882" t="str">
        <f t="shared" si="380"/>
        <v>Weekday</v>
      </c>
      <c r="F4882" t="str">
        <f t="shared" si="381"/>
        <v>Mar</v>
      </c>
      <c r="G4882" t="str">
        <f>_xlfn.XLOOKUP(A4882,Booking_data!$A$1:$A$6001,Booking_data!$D$1:$D$6001,"not found")</f>
        <v>M039</v>
      </c>
      <c r="H4882" t="str">
        <f>_xlfn.XLOOKUP(G4882,Movies_data!$A$1:$A$41,Movies_data!$B$1:$B$41,"not found")</f>
        <v>Dune: Part Two</v>
      </c>
      <c r="I4882" t="str">
        <f>_xlfn.XLOOKUP(G4882,Movies_data!$A$1:$A$41,Movies_data!$D$1:$D$41,"not found")</f>
        <v>Sci-Fi</v>
      </c>
      <c r="J4882" t="str">
        <f>_xlfn.XLOOKUP(G4882,Movies_data!$A$1:$A$41,Movies_data!$C$1:$C$41,"not found")</f>
        <v>English</v>
      </c>
      <c r="K4882">
        <f>_xlfn.XLOOKUP(G4882,Movies_data!$A$1:$A$41,Movies_data!$H$1:$H$41,"Not Found")</f>
        <v>8.5</v>
      </c>
      <c r="L4882" t="str">
        <f>_xlfn.XLOOKUP(A4882,Booking_data!$A$1:$A$6001,Booking_data!$E$1:$E$6001,"not Found")</f>
        <v>C153</v>
      </c>
      <c r="M4882" t="str">
        <f>_xlfn.XLOOKUP(L4882,Cinemas_data!$A$1:$A$49,Cinemas_data!$I$1:$I$49,"not Found")</f>
        <v>Cinepolis Forum Mall</v>
      </c>
      <c r="N4882" t="str">
        <f>_xlfn.XLOOKUP(L4882,Cinemas_data!$A$1:$A$49,Cinemas_data!$C$1:$C$49,"not Found")</f>
        <v>Kochi</v>
      </c>
      <c r="O4882">
        <f>_xlfn.XLOOKUP(A4882,Booking_data!$A$1:$A$6001,Booking_data!$H$1:$H$6001,"not found")</f>
        <v>6</v>
      </c>
      <c r="P4882">
        <f>_xlfn.XLOOKUP(A4882,Booking_data!$A$1:$A$6001,Booking_data!$I$1:$I$6001,"not Found")</f>
        <v>320</v>
      </c>
      <c r="Q4882">
        <f t="shared" si="382"/>
        <v>1920</v>
      </c>
      <c r="R4882" t="str">
        <f>_xlfn.XLOOKUP(A4882,Booking_data!$A$1:$A$6001,Booking_data!$L$1:$L$6001,"Not Found")</f>
        <v>Net Banking</v>
      </c>
      <c r="S4882">
        <f>_xlfn.XLOOKUP(A4882,Booking_data!$A$1:$A$6001,Booking_data!$N$1:$N$6001,"not Found")</f>
        <v>35</v>
      </c>
      <c r="T4882" t="str">
        <f>_xlfn.XLOOKUP(A4882,Booking_data!$A$1:$A$6001,Booking_data!$O$1:$O$6001,"Not Found")</f>
        <v>Male</v>
      </c>
      <c r="U4882" t="str">
        <f t="shared" si="383"/>
        <v>Middle Age</v>
      </c>
      <c r="V4882" t="str">
        <f t="shared" si="384"/>
        <v>High Booking</v>
      </c>
    </row>
    <row r="4883" spans="1:22" x14ac:dyDescent="0.25">
      <c r="A4883" t="s">
        <v>5114</v>
      </c>
      <c r="B4883" s="1">
        <v>46084</v>
      </c>
      <c r="C4883" s="1">
        <v>46103</v>
      </c>
      <c r="D4883" s="9">
        <v>0.88541666666666663</v>
      </c>
      <c r="E4883" t="str">
        <f t="shared" si="380"/>
        <v>Weekday</v>
      </c>
      <c r="F4883" t="str">
        <f t="shared" si="381"/>
        <v>Mar</v>
      </c>
      <c r="G4883" t="str">
        <f>_xlfn.XLOOKUP(A4883,Booking_data!$A$1:$A$6001,Booking_data!$D$1:$D$6001,"not found")</f>
        <v>M027</v>
      </c>
      <c r="H4883" t="str">
        <f>_xlfn.XLOOKUP(G4883,Movies_data!$A$1:$A$41,Movies_data!$B$1:$B$41,"not found")</f>
        <v>KGF Chapter 2</v>
      </c>
      <c r="I4883" t="str">
        <f>_xlfn.XLOOKUP(G4883,Movies_data!$A$1:$A$41,Movies_data!$D$1:$D$41,"not found")</f>
        <v>Action</v>
      </c>
      <c r="J4883" t="str">
        <f>_xlfn.XLOOKUP(G4883,Movies_data!$A$1:$A$41,Movies_data!$C$1:$C$41,"not found")</f>
        <v>Kannada</v>
      </c>
      <c r="K4883">
        <f>_xlfn.XLOOKUP(G4883,Movies_data!$A$1:$A$41,Movies_data!$H$1:$H$41,"Not Found")</f>
        <v>8.3000000000000007</v>
      </c>
      <c r="L4883" t="str">
        <f>_xlfn.XLOOKUP(A4883,Booking_data!$A$1:$A$6001,Booking_data!$E$1:$E$6001,"not Found")</f>
        <v>C153</v>
      </c>
      <c r="M4883" t="str">
        <f>_xlfn.XLOOKUP(L4883,Cinemas_data!$A$1:$A$49,Cinemas_data!$I$1:$I$49,"not Found")</f>
        <v>Cinepolis Forum Mall</v>
      </c>
      <c r="N4883" t="str">
        <f>_xlfn.XLOOKUP(L4883,Cinemas_data!$A$1:$A$49,Cinemas_data!$C$1:$C$49,"not Found")</f>
        <v>Kochi</v>
      </c>
      <c r="O4883">
        <f>_xlfn.XLOOKUP(A4883,Booking_data!$A$1:$A$6001,Booking_data!$H$1:$H$6001,"not found")</f>
        <v>1</v>
      </c>
      <c r="P4883">
        <f>_xlfn.XLOOKUP(A4883,Booking_data!$A$1:$A$6001,Booking_data!$I$1:$I$6001,"not Found")</f>
        <v>240</v>
      </c>
      <c r="Q4883">
        <f t="shared" si="382"/>
        <v>240</v>
      </c>
      <c r="R4883" t="str">
        <f>_xlfn.XLOOKUP(A4883,Booking_data!$A$1:$A$6001,Booking_data!$L$1:$L$6001,"Not Found")</f>
        <v>Debit Card</v>
      </c>
      <c r="S4883">
        <f>_xlfn.XLOOKUP(A4883,Booking_data!$A$1:$A$6001,Booking_data!$N$1:$N$6001,"not Found")</f>
        <v>56</v>
      </c>
      <c r="T4883" t="str">
        <f>_xlfn.XLOOKUP(A4883,Booking_data!$A$1:$A$6001,Booking_data!$O$1:$O$6001,"Not Found")</f>
        <v>Female</v>
      </c>
      <c r="U4883" t="str">
        <f t="shared" si="383"/>
        <v>Above 45</v>
      </c>
      <c r="V4883" t="str">
        <f t="shared" si="384"/>
        <v>Low Booking</v>
      </c>
    </row>
    <row r="4884" spans="1:22" x14ac:dyDescent="0.25">
      <c r="A4884" t="s">
        <v>5115</v>
      </c>
      <c r="B4884" s="1">
        <v>46084</v>
      </c>
      <c r="C4884" s="1">
        <v>46082</v>
      </c>
      <c r="D4884" s="9">
        <v>0.64583333333333337</v>
      </c>
      <c r="E4884" t="str">
        <f t="shared" si="380"/>
        <v>Weekday</v>
      </c>
      <c r="F4884" t="str">
        <f t="shared" si="381"/>
        <v>Mar</v>
      </c>
      <c r="G4884" t="str">
        <f>_xlfn.XLOOKUP(A4884,Booking_data!$A$1:$A$6001,Booking_data!$D$1:$D$6001,"not found")</f>
        <v>M012</v>
      </c>
      <c r="H4884" t="str">
        <f>_xlfn.XLOOKUP(G4884,Movies_data!$A$1:$A$41,Movies_data!$B$1:$B$41,"not found")</f>
        <v>RRR</v>
      </c>
      <c r="I4884" t="str">
        <f>_xlfn.XLOOKUP(G4884,Movies_data!$A$1:$A$41,Movies_data!$D$1:$D$41,"not found")</f>
        <v>Action</v>
      </c>
      <c r="J4884" t="str">
        <f>_xlfn.XLOOKUP(G4884,Movies_data!$A$1:$A$41,Movies_data!$C$1:$C$41,"not found")</f>
        <v>Telugu</v>
      </c>
      <c r="K4884">
        <f>_xlfn.XLOOKUP(G4884,Movies_data!$A$1:$A$41,Movies_data!$H$1:$H$41,"Not Found")</f>
        <v>7.8</v>
      </c>
      <c r="L4884" t="str">
        <f>_xlfn.XLOOKUP(A4884,Booking_data!$A$1:$A$6001,Booking_data!$E$1:$E$6001,"not Found")</f>
        <v>C021</v>
      </c>
      <c r="M4884" t="str">
        <f>_xlfn.XLOOKUP(L4884,Cinemas_data!$A$1:$A$49,Cinemas_data!$I$1:$I$49,"not Found")</f>
        <v>Miraj Cinemas City Centre</v>
      </c>
      <c r="N4884" t="str">
        <f>_xlfn.XLOOKUP(L4884,Cinemas_data!$A$1:$A$49,Cinemas_data!$C$1:$C$49,"not Found")</f>
        <v>Coimbatore</v>
      </c>
      <c r="O4884">
        <f>_xlfn.XLOOKUP(A4884,Booking_data!$A$1:$A$6001,Booking_data!$H$1:$H$6001,"not found")</f>
        <v>3</v>
      </c>
      <c r="P4884">
        <f>_xlfn.XLOOKUP(A4884,Booking_data!$A$1:$A$6001,Booking_data!$I$1:$I$6001,"not Found")</f>
        <v>220</v>
      </c>
      <c r="Q4884">
        <f t="shared" si="382"/>
        <v>660</v>
      </c>
      <c r="R4884" t="str">
        <f>_xlfn.XLOOKUP(A4884,Booking_data!$A$1:$A$6001,Booking_data!$L$1:$L$6001,"Not Found")</f>
        <v>Credit Card</v>
      </c>
      <c r="S4884">
        <f>_xlfn.XLOOKUP(A4884,Booking_data!$A$1:$A$6001,Booking_data!$N$1:$N$6001,"not Found")</f>
        <v>30</v>
      </c>
      <c r="T4884" t="str">
        <f>_xlfn.XLOOKUP(A4884,Booking_data!$A$1:$A$6001,Booking_data!$O$1:$O$6001,"Not Found")</f>
        <v>Other</v>
      </c>
      <c r="U4884" t="str">
        <f t="shared" si="383"/>
        <v>Middle Age</v>
      </c>
      <c r="V4884" t="str">
        <f t="shared" si="384"/>
        <v>Medium Booking</v>
      </c>
    </row>
    <row r="4885" spans="1:22" x14ac:dyDescent="0.25">
      <c r="A4885" t="s">
        <v>5116</v>
      </c>
      <c r="B4885" s="1">
        <v>46084</v>
      </c>
      <c r="C4885" s="1">
        <v>46136</v>
      </c>
      <c r="D4885" s="9">
        <v>0.64583333333333337</v>
      </c>
      <c r="E4885" t="str">
        <f t="shared" si="380"/>
        <v>Weekday</v>
      </c>
      <c r="F4885" t="str">
        <f t="shared" si="381"/>
        <v>Mar</v>
      </c>
      <c r="G4885" t="str">
        <f>_xlfn.XLOOKUP(A4885,Booking_data!$A$1:$A$6001,Booking_data!$D$1:$D$6001,"not found")</f>
        <v>M002</v>
      </c>
      <c r="H4885" t="str">
        <f>_xlfn.XLOOKUP(G4885,Movies_data!$A$1:$A$41,Movies_data!$B$1:$B$41,"not found")</f>
        <v>Jailer</v>
      </c>
      <c r="I4885" t="str">
        <f>_xlfn.XLOOKUP(G4885,Movies_data!$A$1:$A$41,Movies_data!$D$1:$D$41,"not found")</f>
        <v>Action</v>
      </c>
      <c r="J4885" t="str">
        <f>_xlfn.XLOOKUP(G4885,Movies_data!$A$1:$A$41,Movies_data!$C$1:$C$41,"not found")</f>
        <v>Tamil</v>
      </c>
      <c r="K4885">
        <f>_xlfn.XLOOKUP(G4885,Movies_data!$A$1:$A$41,Movies_data!$H$1:$H$41,"Not Found")</f>
        <v>7.1</v>
      </c>
      <c r="L4885" t="str">
        <f>_xlfn.XLOOKUP(A4885,Booking_data!$A$1:$A$6001,Booking_data!$E$1:$E$6001,"not Found")</f>
        <v>C102</v>
      </c>
      <c r="M4885" t="str">
        <f>_xlfn.XLOOKUP(L4885,Cinemas_data!$A$1:$A$49,Cinemas_data!$I$1:$I$49,"not Found")</f>
        <v>Mukta A2 Cinemas Grand Mall</v>
      </c>
      <c r="N4885" t="str">
        <f>_xlfn.XLOOKUP(L4885,Cinemas_data!$A$1:$A$49,Cinemas_data!$C$1:$C$49,"not Found")</f>
        <v>Pune</v>
      </c>
      <c r="O4885">
        <f>_xlfn.XLOOKUP(A4885,Booking_data!$A$1:$A$6001,Booking_data!$H$1:$H$6001,"not found")</f>
        <v>1</v>
      </c>
      <c r="P4885">
        <f>_xlfn.XLOOKUP(A4885,Booking_data!$A$1:$A$6001,Booking_data!$I$1:$I$6001,"not Found")</f>
        <v>220</v>
      </c>
      <c r="Q4885">
        <f t="shared" si="382"/>
        <v>220</v>
      </c>
      <c r="R4885" t="str">
        <f>_xlfn.XLOOKUP(A4885,Booking_data!$A$1:$A$6001,Booking_data!$L$1:$L$6001,"Not Found")</f>
        <v>Debit Card</v>
      </c>
      <c r="S4885">
        <f>_xlfn.XLOOKUP(A4885,Booking_data!$A$1:$A$6001,Booking_data!$N$1:$N$6001,"not Found")</f>
        <v>60</v>
      </c>
      <c r="T4885" t="str">
        <f>_xlfn.XLOOKUP(A4885,Booking_data!$A$1:$A$6001,Booking_data!$O$1:$O$6001,"Not Found")</f>
        <v>Other</v>
      </c>
      <c r="U4885" t="str">
        <f t="shared" si="383"/>
        <v>Above 45</v>
      </c>
      <c r="V4885" t="str">
        <f t="shared" si="384"/>
        <v>Low Booking</v>
      </c>
    </row>
    <row r="4886" spans="1:22" x14ac:dyDescent="0.25">
      <c r="A4886" t="s">
        <v>5117</v>
      </c>
      <c r="B4886" s="1">
        <v>46084</v>
      </c>
      <c r="C4886" s="1">
        <v>46114</v>
      </c>
      <c r="D4886" s="9">
        <v>0.39583333333333331</v>
      </c>
      <c r="E4886" t="str">
        <f t="shared" si="380"/>
        <v>Weekday</v>
      </c>
      <c r="F4886" t="str">
        <f t="shared" si="381"/>
        <v>Mar</v>
      </c>
      <c r="G4886" t="str">
        <f>_xlfn.XLOOKUP(A4886,Booking_data!$A$1:$A$6001,Booking_data!$D$1:$D$6001,"not found")</f>
        <v>M007</v>
      </c>
      <c r="H4886" t="str">
        <f>_xlfn.XLOOKUP(G4886,Movies_data!$A$1:$A$41,Movies_data!$B$1:$B$41,"not found")</f>
        <v>Good Night</v>
      </c>
      <c r="I4886" t="str">
        <f>_xlfn.XLOOKUP(G4886,Movies_data!$A$1:$A$41,Movies_data!$D$1:$D$41,"not found")</f>
        <v>Comedy</v>
      </c>
      <c r="J4886" t="str">
        <f>_xlfn.XLOOKUP(G4886,Movies_data!$A$1:$A$41,Movies_data!$C$1:$C$41,"not found")</f>
        <v>Tamil</v>
      </c>
      <c r="K4886">
        <f>_xlfn.XLOOKUP(G4886,Movies_data!$A$1:$A$41,Movies_data!$H$1:$H$41,"Not Found")</f>
        <v>8</v>
      </c>
      <c r="L4886" t="str">
        <f>_xlfn.XLOOKUP(A4886,Booking_data!$A$1:$A$6001,Booking_data!$E$1:$E$6001,"not Found")</f>
        <v>C163</v>
      </c>
      <c r="M4886" t="str">
        <f>_xlfn.XLOOKUP(L4886,Cinemas_data!$A$1:$A$49,Cinemas_data!$I$1:$I$49,"not Found")</f>
        <v>Miraj Cinemas Forum Mall</v>
      </c>
      <c r="N4886" t="str">
        <f>_xlfn.XLOOKUP(L4886,Cinemas_data!$A$1:$A$49,Cinemas_data!$C$1:$C$49,"not Found")</f>
        <v>Thiruvananthapuram</v>
      </c>
      <c r="O4886">
        <f>_xlfn.XLOOKUP(A4886,Booking_data!$A$1:$A$6001,Booking_data!$H$1:$H$6001,"not found")</f>
        <v>3</v>
      </c>
      <c r="P4886">
        <f>_xlfn.XLOOKUP(A4886,Booking_data!$A$1:$A$6001,Booking_data!$I$1:$I$6001,"not Found")</f>
        <v>180</v>
      </c>
      <c r="Q4886">
        <f t="shared" si="382"/>
        <v>540</v>
      </c>
      <c r="R4886" t="str">
        <f>_xlfn.XLOOKUP(A4886,Booking_data!$A$1:$A$6001,Booking_data!$L$1:$L$6001,"Not Found")</f>
        <v>Credit Card</v>
      </c>
      <c r="S4886">
        <f>_xlfn.XLOOKUP(A4886,Booking_data!$A$1:$A$6001,Booking_data!$N$1:$N$6001,"not Found")</f>
        <v>42</v>
      </c>
      <c r="T4886" t="str">
        <f>_xlfn.XLOOKUP(A4886,Booking_data!$A$1:$A$6001,Booking_data!$O$1:$O$6001,"Not Found")</f>
        <v>Other</v>
      </c>
      <c r="U4886" t="str">
        <f t="shared" si="383"/>
        <v>Middle Age</v>
      </c>
      <c r="V4886" t="str">
        <f t="shared" si="384"/>
        <v>Medium Booking</v>
      </c>
    </row>
    <row r="4887" spans="1:22" x14ac:dyDescent="0.25">
      <c r="A4887" t="s">
        <v>5118</v>
      </c>
      <c r="B4887" s="1">
        <v>46084</v>
      </c>
      <c r="C4887" s="1">
        <v>46163</v>
      </c>
      <c r="D4887" s="9">
        <v>0.39583333333333331</v>
      </c>
      <c r="E4887" t="str">
        <f t="shared" si="380"/>
        <v>Weekday</v>
      </c>
      <c r="F4887" t="str">
        <f t="shared" si="381"/>
        <v>Mar</v>
      </c>
      <c r="G4887" t="str">
        <f>_xlfn.XLOOKUP(A4887,Booking_data!$A$1:$A$6001,Booking_data!$D$1:$D$6001,"not found")</f>
        <v>M021</v>
      </c>
      <c r="H4887" t="str">
        <f>_xlfn.XLOOKUP(G4887,Movies_data!$A$1:$A$41,Movies_data!$B$1:$B$41,"not found")</f>
        <v>Pathaan</v>
      </c>
      <c r="I4887" t="str">
        <f>_xlfn.XLOOKUP(G4887,Movies_data!$A$1:$A$41,Movies_data!$D$1:$D$41,"not found")</f>
        <v>Action</v>
      </c>
      <c r="J4887" t="str">
        <f>_xlfn.XLOOKUP(G4887,Movies_data!$A$1:$A$41,Movies_data!$C$1:$C$41,"not found")</f>
        <v>Hindi</v>
      </c>
      <c r="K4887">
        <f>_xlfn.XLOOKUP(G4887,Movies_data!$A$1:$A$41,Movies_data!$H$1:$H$41,"Not Found")</f>
        <v>5.9</v>
      </c>
      <c r="L4887" t="str">
        <f>_xlfn.XLOOKUP(A4887,Booking_data!$A$1:$A$6001,Booking_data!$E$1:$E$6001,"not Found")</f>
        <v>C081</v>
      </c>
      <c r="M4887" t="str">
        <f>_xlfn.XLOOKUP(L4887,Cinemas_data!$A$1:$A$49,Cinemas_data!$I$1:$I$49,"not Found")</f>
        <v>INOX City Centre</v>
      </c>
      <c r="N4887" t="str">
        <f>_xlfn.XLOOKUP(L4887,Cinemas_data!$A$1:$A$49,Cinemas_data!$C$1:$C$49,"not Found")</f>
        <v>Vijayawada</v>
      </c>
      <c r="O4887">
        <f>_xlfn.XLOOKUP(A4887,Booking_data!$A$1:$A$6001,Booking_data!$H$1:$H$6001,"not found")</f>
        <v>3</v>
      </c>
      <c r="P4887">
        <f>_xlfn.XLOOKUP(A4887,Booking_data!$A$1:$A$6001,Booking_data!$I$1:$I$6001,"not Found")</f>
        <v>200</v>
      </c>
      <c r="Q4887">
        <f t="shared" si="382"/>
        <v>600</v>
      </c>
      <c r="R4887" t="str">
        <f>_xlfn.XLOOKUP(A4887,Booking_data!$A$1:$A$6001,Booking_data!$L$1:$L$6001,"Not Found")</f>
        <v>Credit Card</v>
      </c>
      <c r="S4887">
        <f>_xlfn.XLOOKUP(A4887,Booking_data!$A$1:$A$6001,Booking_data!$N$1:$N$6001,"not Found")</f>
        <v>56</v>
      </c>
      <c r="T4887" t="str">
        <f>_xlfn.XLOOKUP(A4887,Booking_data!$A$1:$A$6001,Booking_data!$O$1:$O$6001,"Not Found")</f>
        <v>Other</v>
      </c>
      <c r="U4887" t="str">
        <f t="shared" si="383"/>
        <v>Above 45</v>
      </c>
      <c r="V4887" t="str">
        <f t="shared" si="384"/>
        <v>Medium Booking</v>
      </c>
    </row>
    <row r="4888" spans="1:22" x14ac:dyDescent="0.25">
      <c r="A4888" t="s">
        <v>5119</v>
      </c>
      <c r="B4888" s="1">
        <v>46084</v>
      </c>
      <c r="C4888" s="1">
        <v>46202</v>
      </c>
      <c r="D4888" s="9">
        <v>0.88541666666666663</v>
      </c>
      <c r="E4888" t="str">
        <f t="shared" si="380"/>
        <v>Weekday</v>
      </c>
      <c r="F4888" t="str">
        <f t="shared" si="381"/>
        <v>Mar</v>
      </c>
      <c r="G4888" t="str">
        <f>_xlfn.XLOOKUP(A4888,Booking_data!$A$1:$A$6001,Booking_data!$D$1:$D$6001,"not found")</f>
        <v>M010</v>
      </c>
      <c r="H4888" t="str">
        <f>_xlfn.XLOOKUP(G4888,Movies_data!$A$1:$A$41,Movies_data!$B$1:$B$41,"not found")</f>
        <v>Captain Miller</v>
      </c>
      <c r="I4888" t="str">
        <f>_xlfn.XLOOKUP(G4888,Movies_data!$A$1:$A$41,Movies_data!$D$1:$D$41,"not found")</f>
        <v>Action</v>
      </c>
      <c r="J4888" t="str">
        <f>_xlfn.XLOOKUP(G4888,Movies_data!$A$1:$A$41,Movies_data!$C$1:$C$41,"not found")</f>
        <v>Tamil</v>
      </c>
      <c r="K4888">
        <f>_xlfn.XLOOKUP(G4888,Movies_data!$A$1:$A$41,Movies_data!$H$1:$H$41,"Not Found")</f>
        <v>7</v>
      </c>
      <c r="L4888" t="str">
        <f>_xlfn.XLOOKUP(A4888,Booking_data!$A$1:$A$6001,Booking_data!$E$1:$E$6001,"not Found")</f>
        <v>C061</v>
      </c>
      <c r="M4888" t="str">
        <f>_xlfn.XLOOKUP(L4888,Cinemas_data!$A$1:$A$49,Cinemas_data!$I$1:$I$49,"not Found")</f>
        <v>City Pride City Centre</v>
      </c>
      <c r="N4888" t="str">
        <f>_xlfn.XLOOKUP(L4888,Cinemas_data!$A$1:$A$49,Cinemas_data!$C$1:$C$49,"not Found")</f>
        <v>Mysuru</v>
      </c>
      <c r="O4888">
        <f>_xlfn.XLOOKUP(A4888,Booking_data!$A$1:$A$6001,Booking_data!$H$1:$H$6001,"not found")</f>
        <v>3</v>
      </c>
      <c r="P4888">
        <f>_xlfn.XLOOKUP(A4888,Booking_data!$A$1:$A$6001,Booking_data!$I$1:$I$6001,"not Found")</f>
        <v>340</v>
      </c>
      <c r="Q4888">
        <f t="shared" si="382"/>
        <v>1020</v>
      </c>
      <c r="R4888" t="str">
        <f>_xlfn.XLOOKUP(A4888,Booking_data!$A$1:$A$6001,Booking_data!$L$1:$L$6001,"Not Found")</f>
        <v>Net Banking</v>
      </c>
      <c r="S4888">
        <f>_xlfn.XLOOKUP(A4888,Booking_data!$A$1:$A$6001,Booking_data!$N$1:$N$6001,"not Found")</f>
        <v>31</v>
      </c>
      <c r="T4888" t="str">
        <f>_xlfn.XLOOKUP(A4888,Booking_data!$A$1:$A$6001,Booking_data!$O$1:$O$6001,"Not Found")</f>
        <v>Other</v>
      </c>
      <c r="U4888" t="str">
        <f t="shared" si="383"/>
        <v>Middle Age</v>
      </c>
      <c r="V4888" t="str">
        <f t="shared" si="384"/>
        <v>Medium Booking</v>
      </c>
    </row>
    <row r="4889" spans="1:22" x14ac:dyDescent="0.25">
      <c r="A4889" t="s">
        <v>5120</v>
      </c>
      <c r="B4889" s="1">
        <v>46084</v>
      </c>
      <c r="C4889" s="1">
        <v>46205</v>
      </c>
      <c r="D4889" s="9">
        <v>0.39583333333333331</v>
      </c>
      <c r="E4889" t="str">
        <f t="shared" si="380"/>
        <v>Weekday</v>
      </c>
      <c r="F4889" t="str">
        <f t="shared" si="381"/>
        <v>Mar</v>
      </c>
      <c r="G4889" t="str">
        <f>_xlfn.XLOOKUP(A4889,Booking_data!$A$1:$A$6001,Booking_data!$D$1:$D$6001,"not found")</f>
        <v>M007</v>
      </c>
      <c r="H4889" t="str">
        <f>_xlfn.XLOOKUP(G4889,Movies_data!$A$1:$A$41,Movies_data!$B$1:$B$41,"not found")</f>
        <v>Good Night</v>
      </c>
      <c r="I4889" t="str">
        <f>_xlfn.XLOOKUP(G4889,Movies_data!$A$1:$A$41,Movies_data!$D$1:$D$41,"not found")</f>
        <v>Comedy</v>
      </c>
      <c r="J4889" t="str">
        <f>_xlfn.XLOOKUP(G4889,Movies_data!$A$1:$A$41,Movies_data!$C$1:$C$41,"not found")</f>
        <v>Tamil</v>
      </c>
      <c r="K4889">
        <f>_xlfn.XLOOKUP(G4889,Movies_data!$A$1:$A$41,Movies_data!$H$1:$H$41,"Not Found")</f>
        <v>8</v>
      </c>
      <c r="L4889" t="str">
        <f>_xlfn.XLOOKUP(A4889,Booking_data!$A$1:$A$6001,Booking_data!$E$1:$E$6001,"not Found")</f>
        <v>C122</v>
      </c>
      <c r="M4889" t="str">
        <f>_xlfn.XLOOKUP(L4889,Cinemas_data!$A$1:$A$49,Cinemas_data!$I$1:$I$49,"not Found")</f>
        <v>Asian Cinemas Grand Mall</v>
      </c>
      <c r="N4889" t="str">
        <f>_xlfn.XLOOKUP(L4889,Cinemas_data!$A$1:$A$49,Cinemas_data!$C$1:$C$49,"not Found")</f>
        <v>Noida</v>
      </c>
      <c r="O4889">
        <f>_xlfn.XLOOKUP(A4889,Booking_data!$A$1:$A$6001,Booking_data!$H$1:$H$6001,"not found")</f>
        <v>3</v>
      </c>
      <c r="P4889">
        <f>_xlfn.XLOOKUP(A4889,Booking_data!$A$1:$A$6001,Booking_data!$I$1:$I$6001,"not Found")</f>
        <v>360</v>
      </c>
      <c r="Q4889">
        <f t="shared" si="382"/>
        <v>1080</v>
      </c>
      <c r="R4889" t="str">
        <f>_xlfn.XLOOKUP(A4889,Booking_data!$A$1:$A$6001,Booking_data!$L$1:$L$6001,"Not Found")</f>
        <v>UPI</v>
      </c>
      <c r="S4889">
        <f>_xlfn.XLOOKUP(A4889,Booking_data!$A$1:$A$6001,Booking_data!$N$1:$N$6001,"not Found")</f>
        <v>60</v>
      </c>
      <c r="T4889" t="str">
        <f>_xlfn.XLOOKUP(A4889,Booking_data!$A$1:$A$6001,Booking_data!$O$1:$O$6001,"Not Found")</f>
        <v>Female</v>
      </c>
      <c r="U4889" t="str">
        <f t="shared" si="383"/>
        <v>Above 45</v>
      </c>
      <c r="V4889" t="str">
        <f t="shared" si="384"/>
        <v>Medium Booking</v>
      </c>
    </row>
    <row r="4890" spans="1:22" x14ac:dyDescent="0.25">
      <c r="A4890" t="s">
        <v>5121</v>
      </c>
      <c r="B4890" s="1">
        <v>46084</v>
      </c>
      <c r="C4890" s="1">
        <v>46117</v>
      </c>
      <c r="D4890" s="9">
        <v>0.9375</v>
      </c>
      <c r="E4890" t="str">
        <f t="shared" si="380"/>
        <v>Weekday</v>
      </c>
      <c r="F4890" t="str">
        <f t="shared" si="381"/>
        <v>Mar</v>
      </c>
      <c r="G4890" t="str">
        <f>_xlfn.XLOOKUP(A4890,Booking_data!$A$1:$A$6001,Booking_data!$D$1:$D$6001,"not found")</f>
        <v>M035</v>
      </c>
      <c r="H4890" t="str">
        <f>_xlfn.XLOOKUP(G4890,Movies_data!$A$1:$A$41,Movies_data!$B$1:$B$41,"not found")</f>
        <v>Aavesham</v>
      </c>
      <c r="I4890" t="str">
        <f>_xlfn.XLOOKUP(G4890,Movies_data!$A$1:$A$41,Movies_data!$D$1:$D$41,"not found")</f>
        <v>Comedy</v>
      </c>
      <c r="J4890" t="str">
        <f>_xlfn.XLOOKUP(G4890,Movies_data!$A$1:$A$41,Movies_data!$C$1:$C$41,"not found")</f>
        <v>Malayalam</v>
      </c>
      <c r="K4890">
        <f>_xlfn.XLOOKUP(G4890,Movies_data!$A$1:$A$41,Movies_data!$H$1:$H$41,"Not Found")</f>
        <v>7.8</v>
      </c>
      <c r="L4890" t="str">
        <f>_xlfn.XLOOKUP(A4890,Booking_data!$A$1:$A$6001,Booking_data!$E$1:$E$6001,"not Found")</f>
        <v>C053</v>
      </c>
      <c r="M4890" t="str">
        <f>_xlfn.XLOOKUP(L4890,Cinemas_data!$A$1:$A$49,Cinemas_data!$I$1:$I$49,"not Found")</f>
        <v>PVR Forum Mall</v>
      </c>
      <c r="N4890" t="str">
        <f>_xlfn.XLOOKUP(L4890,Cinemas_data!$A$1:$A$49,Cinemas_data!$C$1:$C$49,"not Found")</f>
        <v>Bengaluru</v>
      </c>
      <c r="O4890">
        <f>_xlfn.XLOOKUP(A4890,Booking_data!$A$1:$A$6001,Booking_data!$H$1:$H$6001,"not found")</f>
        <v>2</v>
      </c>
      <c r="P4890">
        <f>_xlfn.XLOOKUP(A4890,Booking_data!$A$1:$A$6001,Booking_data!$I$1:$I$6001,"not Found")</f>
        <v>440</v>
      </c>
      <c r="Q4890">
        <f t="shared" si="382"/>
        <v>880</v>
      </c>
      <c r="R4890" t="str">
        <f>_xlfn.XLOOKUP(A4890,Booking_data!$A$1:$A$6001,Booking_data!$L$1:$L$6001,"Not Found")</f>
        <v>Wallet</v>
      </c>
      <c r="S4890">
        <f>_xlfn.XLOOKUP(A4890,Booking_data!$A$1:$A$6001,Booking_data!$N$1:$N$6001,"not Found")</f>
        <v>50</v>
      </c>
      <c r="T4890" t="str">
        <f>_xlfn.XLOOKUP(A4890,Booking_data!$A$1:$A$6001,Booking_data!$O$1:$O$6001,"Not Found")</f>
        <v>Other</v>
      </c>
      <c r="U4890" t="str">
        <f t="shared" si="383"/>
        <v>Above 45</v>
      </c>
      <c r="V4890" t="str">
        <f t="shared" si="384"/>
        <v>Low Booking</v>
      </c>
    </row>
    <row r="4891" spans="1:22" x14ac:dyDescent="0.25">
      <c r="A4891" t="s">
        <v>5122</v>
      </c>
      <c r="B4891" s="1">
        <v>46084</v>
      </c>
      <c r="C4891" s="1">
        <v>46118</v>
      </c>
      <c r="D4891" s="9">
        <v>0.64583333333333337</v>
      </c>
      <c r="E4891" t="str">
        <f t="shared" si="380"/>
        <v>Weekday</v>
      </c>
      <c r="F4891" t="str">
        <f t="shared" si="381"/>
        <v>Mar</v>
      </c>
      <c r="G4891" t="str">
        <f>_xlfn.XLOOKUP(A4891,Booking_data!$A$1:$A$6001,Booking_data!$D$1:$D$6001,"not found")</f>
        <v>M010</v>
      </c>
      <c r="H4891" t="str">
        <f>_xlfn.XLOOKUP(G4891,Movies_data!$A$1:$A$41,Movies_data!$B$1:$B$41,"not found")</f>
        <v>Captain Miller</v>
      </c>
      <c r="I4891" t="str">
        <f>_xlfn.XLOOKUP(G4891,Movies_data!$A$1:$A$41,Movies_data!$D$1:$D$41,"not found")</f>
        <v>Action</v>
      </c>
      <c r="J4891" t="str">
        <f>_xlfn.XLOOKUP(G4891,Movies_data!$A$1:$A$41,Movies_data!$C$1:$C$41,"not found")</f>
        <v>Tamil</v>
      </c>
      <c r="K4891">
        <f>_xlfn.XLOOKUP(G4891,Movies_data!$A$1:$A$41,Movies_data!$H$1:$H$41,"Not Found")</f>
        <v>7</v>
      </c>
      <c r="L4891" t="str">
        <f>_xlfn.XLOOKUP(A4891,Booking_data!$A$1:$A$6001,Booking_data!$E$1:$E$6001,"not Found")</f>
        <v>C141</v>
      </c>
      <c r="M4891" t="str">
        <f>_xlfn.XLOOKUP(L4891,Cinemas_data!$A$1:$A$49,Cinemas_data!$I$1:$I$49,"not Found")</f>
        <v>City Pride City Centre</v>
      </c>
      <c r="N4891" t="str">
        <f>_xlfn.XLOOKUP(L4891,Cinemas_data!$A$1:$A$49,Cinemas_data!$C$1:$C$49,"not Found")</f>
        <v>Ahmedabad</v>
      </c>
      <c r="O4891">
        <f>_xlfn.XLOOKUP(A4891,Booking_data!$A$1:$A$6001,Booking_data!$H$1:$H$6001,"not found")</f>
        <v>1</v>
      </c>
      <c r="P4891">
        <f>_xlfn.XLOOKUP(A4891,Booking_data!$A$1:$A$6001,Booking_data!$I$1:$I$6001,"not Found")</f>
        <v>320</v>
      </c>
      <c r="Q4891">
        <f t="shared" si="382"/>
        <v>320</v>
      </c>
      <c r="R4891" t="str">
        <f>_xlfn.XLOOKUP(A4891,Booking_data!$A$1:$A$6001,Booking_data!$L$1:$L$6001,"Not Found")</f>
        <v>Net Banking</v>
      </c>
      <c r="S4891">
        <f>_xlfn.XLOOKUP(A4891,Booking_data!$A$1:$A$6001,Booking_data!$N$1:$N$6001,"not Found")</f>
        <v>47</v>
      </c>
      <c r="T4891" t="str">
        <f>_xlfn.XLOOKUP(A4891,Booking_data!$A$1:$A$6001,Booking_data!$O$1:$O$6001,"Not Found")</f>
        <v>Female</v>
      </c>
      <c r="U4891" t="str">
        <f t="shared" si="383"/>
        <v>Above 45</v>
      </c>
      <c r="V4891" t="str">
        <f t="shared" si="384"/>
        <v>Low Booking</v>
      </c>
    </row>
    <row r="4892" spans="1:22" x14ac:dyDescent="0.25">
      <c r="A4892" t="s">
        <v>5123</v>
      </c>
      <c r="B4892" s="1">
        <v>46084</v>
      </c>
      <c r="C4892" s="1">
        <v>46125</v>
      </c>
      <c r="D4892" s="9">
        <v>0.88541666666666663</v>
      </c>
      <c r="E4892" t="str">
        <f t="shared" si="380"/>
        <v>Weekday</v>
      </c>
      <c r="F4892" t="str">
        <f t="shared" si="381"/>
        <v>Mar</v>
      </c>
      <c r="G4892" t="str">
        <f>_xlfn.XLOOKUP(A4892,Booking_data!$A$1:$A$6001,Booking_data!$D$1:$D$6001,"not found")</f>
        <v>M018</v>
      </c>
      <c r="H4892" t="str">
        <f>_xlfn.XLOOKUP(G4892,Movies_data!$A$1:$A$41,Movies_data!$B$1:$B$41,"not found")</f>
        <v>Sita Ramam</v>
      </c>
      <c r="I4892" t="str">
        <f>_xlfn.XLOOKUP(G4892,Movies_data!$A$1:$A$41,Movies_data!$D$1:$D$41,"not found")</f>
        <v>Romance</v>
      </c>
      <c r="J4892" t="str">
        <f>_xlfn.XLOOKUP(G4892,Movies_data!$A$1:$A$41,Movies_data!$C$1:$C$41,"not found")</f>
        <v>Telugu</v>
      </c>
      <c r="K4892">
        <f>_xlfn.XLOOKUP(G4892,Movies_data!$A$1:$A$41,Movies_data!$H$1:$H$41,"Not Found")</f>
        <v>8.5</v>
      </c>
      <c r="L4892" t="str">
        <f>_xlfn.XLOOKUP(A4892,Booking_data!$A$1:$A$6001,Booking_data!$E$1:$E$6001,"not Found")</f>
        <v>C052</v>
      </c>
      <c r="M4892" t="str">
        <f>_xlfn.XLOOKUP(L4892,Cinemas_data!$A$1:$A$49,Cinemas_data!$I$1:$I$49,"not Found")</f>
        <v>City Pride Grand Mall</v>
      </c>
      <c r="N4892" t="str">
        <f>_xlfn.XLOOKUP(L4892,Cinemas_data!$A$1:$A$49,Cinemas_data!$C$1:$C$49,"not Found")</f>
        <v>Bengaluru</v>
      </c>
      <c r="O4892">
        <f>_xlfn.XLOOKUP(A4892,Booking_data!$A$1:$A$6001,Booking_data!$H$1:$H$6001,"not found")</f>
        <v>2</v>
      </c>
      <c r="P4892">
        <f>_xlfn.XLOOKUP(A4892,Booking_data!$A$1:$A$6001,Booking_data!$I$1:$I$6001,"not Found")</f>
        <v>200</v>
      </c>
      <c r="Q4892">
        <f t="shared" si="382"/>
        <v>400</v>
      </c>
      <c r="R4892" t="str">
        <f>_xlfn.XLOOKUP(A4892,Booking_data!$A$1:$A$6001,Booking_data!$L$1:$L$6001,"Not Found")</f>
        <v>Debit Card</v>
      </c>
      <c r="S4892">
        <f>_xlfn.XLOOKUP(A4892,Booking_data!$A$1:$A$6001,Booking_data!$N$1:$N$6001,"not Found")</f>
        <v>57</v>
      </c>
      <c r="T4892" t="str">
        <f>_xlfn.XLOOKUP(A4892,Booking_data!$A$1:$A$6001,Booking_data!$O$1:$O$6001,"Not Found")</f>
        <v>Other</v>
      </c>
      <c r="U4892" t="str">
        <f t="shared" si="383"/>
        <v>Above 45</v>
      </c>
      <c r="V4892" t="str">
        <f t="shared" si="384"/>
        <v>Low Booking</v>
      </c>
    </row>
    <row r="4893" spans="1:22" x14ac:dyDescent="0.25">
      <c r="A4893" t="s">
        <v>5124</v>
      </c>
      <c r="B4893" s="1">
        <v>46084</v>
      </c>
      <c r="C4893" s="1">
        <v>46059</v>
      </c>
      <c r="D4893" s="9">
        <v>0.88541666666666663</v>
      </c>
      <c r="E4893" t="str">
        <f t="shared" si="380"/>
        <v>Weekday</v>
      </c>
      <c r="F4893" t="str">
        <f t="shared" si="381"/>
        <v>Mar</v>
      </c>
      <c r="G4893" t="str">
        <f>_xlfn.XLOOKUP(A4893,Booking_data!$A$1:$A$6001,Booking_data!$D$1:$D$6001,"not found")</f>
        <v>M035</v>
      </c>
      <c r="H4893" t="str">
        <f>_xlfn.XLOOKUP(G4893,Movies_data!$A$1:$A$41,Movies_data!$B$1:$B$41,"not found")</f>
        <v>Aavesham</v>
      </c>
      <c r="I4893" t="str">
        <f>_xlfn.XLOOKUP(G4893,Movies_data!$A$1:$A$41,Movies_data!$D$1:$D$41,"not found")</f>
        <v>Comedy</v>
      </c>
      <c r="J4893" t="str">
        <f>_xlfn.XLOOKUP(G4893,Movies_data!$A$1:$A$41,Movies_data!$C$1:$C$41,"not found")</f>
        <v>Malayalam</v>
      </c>
      <c r="K4893">
        <f>_xlfn.XLOOKUP(G4893,Movies_data!$A$1:$A$41,Movies_data!$H$1:$H$41,"Not Found")</f>
        <v>7.8</v>
      </c>
      <c r="L4893" t="str">
        <f>_xlfn.XLOOKUP(A4893,Booking_data!$A$1:$A$6001,Booking_data!$E$1:$E$6001,"not Found")</f>
        <v>C013</v>
      </c>
      <c r="M4893" t="str">
        <f>_xlfn.XLOOKUP(L4893,Cinemas_data!$A$1:$A$49,Cinemas_data!$I$1:$I$49,"not Found")</f>
        <v>Mukta A2 Cinemas Forum Mall</v>
      </c>
      <c r="N4893" t="str">
        <f>_xlfn.XLOOKUP(L4893,Cinemas_data!$A$1:$A$49,Cinemas_data!$C$1:$C$49,"not Found")</f>
        <v>Chennai</v>
      </c>
      <c r="O4893">
        <f>_xlfn.XLOOKUP(A4893,Booking_data!$A$1:$A$6001,Booking_data!$H$1:$H$6001,"not found")</f>
        <v>3</v>
      </c>
      <c r="P4893">
        <f>_xlfn.XLOOKUP(A4893,Booking_data!$A$1:$A$6001,Booking_data!$I$1:$I$6001,"not Found")</f>
        <v>320</v>
      </c>
      <c r="Q4893">
        <f t="shared" si="382"/>
        <v>960</v>
      </c>
      <c r="R4893" t="str">
        <f>_xlfn.XLOOKUP(A4893,Booking_data!$A$1:$A$6001,Booking_data!$L$1:$L$6001,"Not Found")</f>
        <v>Wallet</v>
      </c>
      <c r="S4893">
        <f>_xlfn.XLOOKUP(A4893,Booking_data!$A$1:$A$6001,Booking_data!$N$1:$N$6001,"not Found")</f>
        <v>33</v>
      </c>
      <c r="T4893" t="str">
        <f>_xlfn.XLOOKUP(A4893,Booking_data!$A$1:$A$6001,Booking_data!$O$1:$O$6001,"Not Found")</f>
        <v>Female</v>
      </c>
      <c r="U4893" t="str">
        <f t="shared" si="383"/>
        <v>Middle Age</v>
      </c>
      <c r="V4893" t="str">
        <f t="shared" si="384"/>
        <v>Medium Booking</v>
      </c>
    </row>
    <row r="4894" spans="1:22" x14ac:dyDescent="0.25">
      <c r="A4894" t="s">
        <v>5125</v>
      </c>
      <c r="B4894" s="1">
        <v>46084</v>
      </c>
      <c r="C4894" s="1">
        <v>46125</v>
      </c>
      <c r="D4894" s="9">
        <v>0.88541666666666663</v>
      </c>
      <c r="E4894" t="str">
        <f t="shared" si="380"/>
        <v>Weekday</v>
      </c>
      <c r="F4894" t="str">
        <f t="shared" si="381"/>
        <v>Mar</v>
      </c>
      <c r="G4894" t="str">
        <f>_xlfn.XLOOKUP(A4894,Booking_data!$A$1:$A$6001,Booking_data!$D$1:$D$6001,"not found")</f>
        <v>M034</v>
      </c>
      <c r="H4894" t="str">
        <f>_xlfn.XLOOKUP(G4894,Movies_data!$A$1:$A$41,Movies_data!$B$1:$B$41,"not found")</f>
        <v>Manjummel Boys</v>
      </c>
      <c r="I4894" t="str">
        <f>_xlfn.XLOOKUP(G4894,Movies_data!$A$1:$A$41,Movies_data!$D$1:$D$41,"not found")</f>
        <v>Adventure</v>
      </c>
      <c r="J4894" t="str">
        <f>_xlfn.XLOOKUP(G4894,Movies_data!$A$1:$A$41,Movies_data!$C$1:$C$41,"not found")</f>
        <v>Malayalam</v>
      </c>
      <c r="K4894">
        <f>_xlfn.XLOOKUP(G4894,Movies_data!$A$1:$A$41,Movies_data!$H$1:$H$41,"Not Found")</f>
        <v>8.3000000000000007</v>
      </c>
      <c r="L4894" t="str">
        <f>_xlfn.XLOOKUP(A4894,Booking_data!$A$1:$A$6001,Booking_data!$E$1:$E$6001,"not Found")</f>
        <v>C051</v>
      </c>
      <c r="M4894" t="str">
        <f>_xlfn.XLOOKUP(L4894,Cinemas_data!$A$1:$A$49,Cinemas_data!$I$1:$I$49,"not Found")</f>
        <v>Asian Cinemas City Centre</v>
      </c>
      <c r="N4894" t="str">
        <f>_xlfn.XLOOKUP(L4894,Cinemas_data!$A$1:$A$49,Cinemas_data!$C$1:$C$49,"not Found")</f>
        <v>Bengaluru</v>
      </c>
      <c r="O4894">
        <f>_xlfn.XLOOKUP(A4894,Booking_data!$A$1:$A$6001,Booking_data!$H$1:$H$6001,"not found")</f>
        <v>4</v>
      </c>
      <c r="P4894">
        <f>_xlfn.XLOOKUP(A4894,Booking_data!$A$1:$A$6001,Booking_data!$I$1:$I$6001,"not Found")</f>
        <v>460</v>
      </c>
      <c r="Q4894">
        <f t="shared" si="382"/>
        <v>1840</v>
      </c>
      <c r="R4894" t="str">
        <f>_xlfn.XLOOKUP(A4894,Booking_data!$A$1:$A$6001,Booking_data!$L$1:$L$6001,"Not Found")</f>
        <v>Net Banking</v>
      </c>
      <c r="S4894">
        <f>_xlfn.XLOOKUP(A4894,Booking_data!$A$1:$A$6001,Booking_data!$N$1:$N$6001,"not Found")</f>
        <v>26</v>
      </c>
      <c r="T4894" t="str">
        <f>_xlfn.XLOOKUP(A4894,Booking_data!$A$1:$A$6001,Booking_data!$O$1:$O$6001,"Not Found")</f>
        <v>Other</v>
      </c>
      <c r="U4894" t="str">
        <f t="shared" si="383"/>
        <v>Youngster</v>
      </c>
      <c r="V4894" t="str">
        <f t="shared" si="384"/>
        <v>Medium Booking</v>
      </c>
    </row>
    <row r="4895" spans="1:22" x14ac:dyDescent="0.25">
      <c r="A4895" t="s">
        <v>5126</v>
      </c>
      <c r="B4895" s="1">
        <v>46084</v>
      </c>
      <c r="C4895" s="1">
        <v>46099</v>
      </c>
      <c r="D4895" s="9">
        <v>0.9375</v>
      </c>
      <c r="E4895" t="str">
        <f t="shared" si="380"/>
        <v>Weekday</v>
      </c>
      <c r="F4895" t="str">
        <f t="shared" si="381"/>
        <v>Mar</v>
      </c>
      <c r="G4895" t="str">
        <f>_xlfn.XLOOKUP(A4895,Booking_data!$A$1:$A$6001,Booking_data!$D$1:$D$6001,"not found")</f>
        <v>M030</v>
      </c>
      <c r="H4895" t="str">
        <f>_xlfn.XLOOKUP(G4895,Movies_data!$A$1:$A$41,Movies_data!$B$1:$B$41,"not found")</f>
        <v>Kirik Party</v>
      </c>
      <c r="I4895" t="str">
        <f>_xlfn.XLOOKUP(G4895,Movies_data!$A$1:$A$41,Movies_data!$D$1:$D$41,"not found")</f>
        <v>Comedy</v>
      </c>
      <c r="J4895" t="str">
        <f>_xlfn.XLOOKUP(G4895,Movies_data!$A$1:$A$41,Movies_data!$C$1:$C$41,"not found")</f>
        <v>Kannada</v>
      </c>
      <c r="K4895">
        <f>_xlfn.XLOOKUP(G4895,Movies_data!$A$1:$A$41,Movies_data!$H$1:$H$41,"Not Found")</f>
        <v>8</v>
      </c>
      <c r="L4895" t="str">
        <f>_xlfn.XLOOKUP(A4895,Booking_data!$A$1:$A$6001,Booking_data!$E$1:$E$6001,"not Found")</f>
        <v>C083</v>
      </c>
      <c r="M4895" t="str">
        <f>_xlfn.XLOOKUP(L4895,Cinemas_data!$A$1:$A$49,Cinemas_data!$I$1:$I$49,"not Found")</f>
        <v>Miraj Cinemas Forum Mall</v>
      </c>
      <c r="N4895" t="str">
        <f>_xlfn.XLOOKUP(L4895,Cinemas_data!$A$1:$A$49,Cinemas_data!$C$1:$C$49,"not Found")</f>
        <v>Vijayawada</v>
      </c>
      <c r="O4895">
        <f>_xlfn.XLOOKUP(A4895,Booking_data!$A$1:$A$6001,Booking_data!$H$1:$H$6001,"not found")</f>
        <v>4</v>
      </c>
      <c r="P4895">
        <f>_xlfn.XLOOKUP(A4895,Booking_data!$A$1:$A$6001,Booking_data!$I$1:$I$6001,"not Found")</f>
        <v>360</v>
      </c>
      <c r="Q4895">
        <f t="shared" si="382"/>
        <v>1440</v>
      </c>
      <c r="R4895" t="str">
        <f>_xlfn.XLOOKUP(A4895,Booking_data!$A$1:$A$6001,Booking_data!$L$1:$L$6001,"Not Found")</f>
        <v>Wallet</v>
      </c>
      <c r="S4895">
        <f>_xlfn.XLOOKUP(A4895,Booking_data!$A$1:$A$6001,Booking_data!$N$1:$N$6001,"not Found")</f>
        <v>30</v>
      </c>
      <c r="T4895" t="str">
        <f>_xlfn.XLOOKUP(A4895,Booking_data!$A$1:$A$6001,Booking_data!$O$1:$O$6001,"Not Found")</f>
        <v>Female</v>
      </c>
      <c r="U4895" t="str">
        <f t="shared" si="383"/>
        <v>Middle Age</v>
      </c>
      <c r="V4895" t="str">
        <f t="shared" si="384"/>
        <v>Medium Booking</v>
      </c>
    </row>
    <row r="4896" spans="1:22" x14ac:dyDescent="0.25">
      <c r="A4896" t="s">
        <v>5127</v>
      </c>
      <c r="B4896" s="1">
        <v>46084</v>
      </c>
      <c r="C4896" s="1">
        <v>46117</v>
      </c>
      <c r="D4896" s="9">
        <v>0.9375</v>
      </c>
      <c r="E4896" t="str">
        <f t="shared" si="380"/>
        <v>Weekday</v>
      </c>
      <c r="F4896" t="str">
        <f t="shared" si="381"/>
        <v>Mar</v>
      </c>
      <c r="G4896" t="str">
        <f>_xlfn.XLOOKUP(A4896,Booking_data!$A$1:$A$6001,Booking_data!$D$1:$D$6001,"not found")</f>
        <v>M014</v>
      </c>
      <c r="H4896" t="str">
        <f>_xlfn.XLOOKUP(G4896,Movies_data!$A$1:$A$41,Movies_data!$B$1:$B$41,"not found")</f>
        <v>Hi Nanna</v>
      </c>
      <c r="I4896" t="str">
        <f>_xlfn.XLOOKUP(G4896,Movies_data!$A$1:$A$41,Movies_data!$D$1:$D$41,"not found")</f>
        <v>Romance</v>
      </c>
      <c r="J4896" t="str">
        <f>_xlfn.XLOOKUP(G4896,Movies_data!$A$1:$A$41,Movies_data!$C$1:$C$41,"not found")</f>
        <v>Telugu</v>
      </c>
      <c r="K4896">
        <f>_xlfn.XLOOKUP(G4896,Movies_data!$A$1:$A$41,Movies_data!$H$1:$H$41,"Not Found")</f>
        <v>8</v>
      </c>
      <c r="L4896" t="str">
        <f>_xlfn.XLOOKUP(A4896,Booking_data!$A$1:$A$6001,Booking_data!$E$1:$E$6001,"not Found")</f>
        <v>C133</v>
      </c>
      <c r="M4896" t="str">
        <f>_xlfn.XLOOKUP(L4896,Cinemas_data!$A$1:$A$49,Cinemas_data!$I$1:$I$49,"not Found")</f>
        <v>PVR Forum Mall</v>
      </c>
      <c r="N4896" t="str">
        <f>_xlfn.XLOOKUP(L4896,Cinemas_data!$A$1:$A$49,Cinemas_data!$C$1:$C$49,"not Found")</f>
        <v>Kolkata</v>
      </c>
      <c r="O4896">
        <f>_xlfn.XLOOKUP(A4896,Booking_data!$A$1:$A$6001,Booking_data!$H$1:$H$6001,"not found")</f>
        <v>5</v>
      </c>
      <c r="P4896">
        <f>_xlfn.XLOOKUP(A4896,Booking_data!$A$1:$A$6001,Booking_data!$I$1:$I$6001,"not Found")</f>
        <v>280</v>
      </c>
      <c r="Q4896">
        <f t="shared" si="382"/>
        <v>1400</v>
      </c>
      <c r="R4896" t="str">
        <f>_xlfn.XLOOKUP(A4896,Booking_data!$A$1:$A$6001,Booking_data!$L$1:$L$6001,"Not Found")</f>
        <v>Debit Card</v>
      </c>
      <c r="S4896">
        <f>_xlfn.XLOOKUP(A4896,Booking_data!$A$1:$A$6001,Booking_data!$N$1:$N$6001,"not Found")</f>
        <v>56</v>
      </c>
      <c r="T4896" t="str">
        <f>_xlfn.XLOOKUP(A4896,Booking_data!$A$1:$A$6001,Booking_data!$O$1:$O$6001,"Not Found")</f>
        <v>Female</v>
      </c>
      <c r="U4896" t="str">
        <f t="shared" si="383"/>
        <v>Above 45</v>
      </c>
      <c r="V4896" t="str">
        <f t="shared" si="384"/>
        <v>High Booking</v>
      </c>
    </row>
    <row r="4897" spans="1:22" x14ac:dyDescent="0.25">
      <c r="A4897" t="s">
        <v>5128</v>
      </c>
      <c r="B4897" s="1">
        <v>46084</v>
      </c>
      <c r="C4897" s="1">
        <v>46158</v>
      </c>
      <c r="D4897" s="9">
        <v>0.39583333333333331</v>
      </c>
      <c r="E4897" t="str">
        <f t="shared" si="380"/>
        <v>Weekday</v>
      </c>
      <c r="F4897" t="str">
        <f t="shared" si="381"/>
        <v>Mar</v>
      </c>
      <c r="G4897" t="str">
        <f>_xlfn.XLOOKUP(A4897,Booking_data!$A$1:$A$6001,Booking_data!$D$1:$D$6001,"not found")</f>
        <v>M014</v>
      </c>
      <c r="H4897" t="str">
        <f>_xlfn.XLOOKUP(G4897,Movies_data!$A$1:$A$41,Movies_data!$B$1:$B$41,"not found")</f>
        <v>Hi Nanna</v>
      </c>
      <c r="I4897" t="str">
        <f>_xlfn.XLOOKUP(G4897,Movies_data!$A$1:$A$41,Movies_data!$D$1:$D$41,"not found")</f>
        <v>Romance</v>
      </c>
      <c r="J4897" t="str">
        <f>_xlfn.XLOOKUP(G4897,Movies_data!$A$1:$A$41,Movies_data!$C$1:$C$41,"not found")</f>
        <v>Telugu</v>
      </c>
      <c r="K4897">
        <f>_xlfn.XLOOKUP(G4897,Movies_data!$A$1:$A$41,Movies_data!$H$1:$H$41,"Not Found")</f>
        <v>8</v>
      </c>
      <c r="L4897" t="str">
        <f>_xlfn.XLOOKUP(A4897,Booking_data!$A$1:$A$6001,Booking_data!$E$1:$E$6001,"not Found")</f>
        <v>C032</v>
      </c>
      <c r="M4897" t="str">
        <f>_xlfn.XLOOKUP(L4897,Cinemas_data!$A$1:$A$49,Cinemas_data!$I$1:$I$49,"not Found")</f>
        <v>MovieMax Grand Mall</v>
      </c>
      <c r="N4897" t="str">
        <f>_xlfn.XLOOKUP(L4897,Cinemas_data!$A$1:$A$49,Cinemas_data!$C$1:$C$49,"not Found")</f>
        <v>Madurai</v>
      </c>
      <c r="O4897">
        <f>_xlfn.XLOOKUP(A4897,Booking_data!$A$1:$A$6001,Booking_data!$H$1:$H$6001,"not found")</f>
        <v>4</v>
      </c>
      <c r="P4897">
        <f>_xlfn.XLOOKUP(A4897,Booking_data!$A$1:$A$6001,Booking_data!$I$1:$I$6001,"not Found")</f>
        <v>340</v>
      </c>
      <c r="Q4897">
        <f t="shared" si="382"/>
        <v>1360</v>
      </c>
      <c r="R4897" t="str">
        <f>_xlfn.XLOOKUP(A4897,Booking_data!$A$1:$A$6001,Booking_data!$L$1:$L$6001,"Not Found")</f>
        <v>Wallet</v>
      </c>
      <c r="S4897">
        <f>_xlfn.XLOOKUP(A4897,Booking_data!$A$1:$A$6001,Booking_data!$N$1:$N$6001,"not Found")</f>
        <v>58</v>
      </c>
      <c r="T4897" t="str">
        <f>_xlfn.XLOOKUP(A4897,Booking_data!$A$1:$A$6001,Booking_data!$O$1:$O$6001,"Not Found")</f>
        <v>Female</v>
      </c>
      <c r="U4897" t="str">
        <f t="shared" si="383"/>
        <v>Above 45</v>
      </c>
      <c r="V4897" t="str">
        <f t="shared" si="384"/>
        <v>Medium Booking</v>
      </c>
    </row>
    <row r="4898" spans="1:22" x14ac:dyDescent="0.25">
      <c r="A4898" t="s">
        <v>5129</v>
      </c>
      <c r="B4898" s="1">
        <v>46084</v>
      </c>
      <c r="C4898" s="1">
        <v>46087</v>
      </c>
      <c r="D4898" s="9">
        <v>0.64583333333333337</v>
      </c>
      <c r="E4898" t="str">
        <f t="shared" si="380"/>
        <v>Weekday</v>
      </c>
      <c r="F4898" t="str">
        <f t="shared" si="381"/>
        <v>Mar</v>
      </c>
      <c r="G4898" t="str">
        <f>_xlfn.XLOOKUP(A4898,Booking_data!$A$1:$A$6001,Booking_data!$D$1:$D$6001,"not found")</f>
        <v>M008</v>
      </c>
      <c r="H4898" t="str">
        <f>_xlfn.XLOOKUP(G4898,Movies_data!$A$1:$A$41,Movies_data!$B$1:$B$41,"not found")</f>
        <v>Love Today</v>
      </c>
      <c r="I4898" t="str">
        <f>_xlfn.XLOOKUP(G4898,Movies_data!$A$1:$A$41,Movies_data!$D$1:$D$41,"not found")</f>
        <v>Romance</v>
      </c>
      <c r="J4898" t="str">
        <f>_xlfn.XLOOKUP(G4898,Movies_data!$A$1:$A$41,Movies_data!$C$1:$C$41,"not found")</f>
        <v>Tamil</v>
      </c>
      <c r="K4898">
        <f>_xlfn.XLOOKUP(G4898,Movies_data!$A$1:$A$41,Movies_data!$H$1:$H$41,"Not Found")</f>
        <v>7.4</v>
      </c>
      <c r="L4898" t="str">
        <f>_xlfn.XLOOKUP(A4898,Booking_data!$A$1:$A$6001,Booking_data!$E$1:$E$6001,"not Found")</f>
        <v>C152</v>
      </c>
      <c r="M4898" t="str">
        <f>_xlfn.XLOOKUP(L4898,Cinemas_data!$A$1:$A$49,Cinemas_data!$I$1:$I$49,"not Found")</f>
        <v>INOX Grand Mall</v>
      </c>
      <c r="N4898" t="str">
        <f>_xlfn.XLOOKUP(L4898,Cinemas_data!$A$1:$A$49,Cinemas_data!$C$1:$C$49,"not Found")</f>
        <v>Kochi</v>
      </c>
      <c r="O4898">
        <f>_xlfn.XLOOKUP(A4898,Booking_data!$A$1:$A$6001,Booking_data!$H$1:$H$6001,"not found")</f>
        <v>3</v>
      </c>
      <c r="P4898">
        <f>_xlfn.XLOOKUP(A4898,Booking_data!$A$1:$A$6001,Booking_data!$I$1:$I$6001,"not Found")</f>
        <v>340</v>
      </c>
      <c r="Q4898">
        <f t="shared" si="382"/>
        <v>1020</v>
      </c>
      <c r="R4898" t="str">
        <f>_xlfn.XLOOKUP(A4898,Booking_data!$A$1:$A$6001,Booking_data!$L$1:$L$6001,"Not Found")</f>
        <v>UPI</v>
      </c>
      <c r="S4898">
        <f>_xlfn.XLOOKUP(A4898,Booking_data!$A$1:$A$6001,Booking_data!$N$1:$N$6001,"not Found")</f>
        <v>50</v>
      </c>
      <c r="T4898" t="str">
        <f>_xlfn.XLOOKUP(A4898,Booking_data!$A$1:$A$6001,Booking_data!$O$1:$O$6001,"Not Found")</f>
        <v>Other</v>
      </c>
      <c r="U4898" t="str">
        <f t="shared" si="383"/>
        <v>Above 45</v>
      </c>
      <c r="V4898" t="str">
        <f t="shared" si="384"/>
        <v>Medium Booking</v>
      </c>
    </row>
    <row r="4899" spans="1:22" x14ac:dyDescent="0.25">
      <c r="A4899" t="s">
        <v>5130</v>
      </c>
      <c r="B4899" s="1">
        <v>46084</v>
      </c>
      <c r="C4899" s="1">
        <v>46095</v>
      </c>
      <c r="D4899" s="9">
        <v>0.39583333333333331</v>
      </c>
      <c r="E4899" t="str">
        <f t="shared" si="380"/>
        <v>Weekday</v>
      </c>
      <c r="F4899" t="str">
        <f t="shared" si="381"/>
        <v>Mar</v>
      </c>
      <c r="G4899" t="str">
        <f>_xlfn.XLOOKUP(A4899,Booking_data!$A$1:$A$6001,Booking_data!$D$1:$D$6001,"not found")</f>
        <v>M029</v>
      </c>
      <c r="H4899" t="str">
        <f>_xlfn.XLOOKUP(G4899,Movies_data!$A$1:$A$41,Movies_data!$B$1:$B$41,"not found")</f>
        <v>777 Charlie</v>
      </c>
      <c r="I4899" t="str">
        <f>_xlfn.XLOOKUP(G4899,Movies_data!$A$1:$A$41,Movies_data!$D$1:$D$41,"not found")</f>
        <v>Adventure</v>
      </c>
      <c r="J4899" t="str">
        <f>_xlfn.XLOOKUP(G4899,Movies_data!$A$1:$A$41,Movies_data!$C$1:$C$41,"not found")</f>
        <v>Kannada</v>
      </c>
      <c r="K4899">
        <f>_xlfn.XLOOKUP(G4899,Movies_data!$A$1:$A$41,Movies_data!$H$1:$H$41,"Not Found")</f>
        <v>8.6999999999999993</v>
      </c>
      <c r="L4899" t="str">
        <f>_xlfn.XLOOKUP(A4899,Booking_data!$A$1:$A$6001,Booking_data!$E$1:$E$6001,"not Found")</f>
        <v>C011</v>
      </c>
      <c r="M4899" t="str">
        <f>_xlfn.XLOOKUP(L4899,Cinemas_data!$A$1:$A$49,Cinemas_data!$I$1:$I$49,"not Found")</f>
        <v>Cinepolis City Centre</v>
      </c>
      <c r="N4899" t="str">
        <f>_xlfn.XLOOKUP(L4899,Cinemas_data!$A$1:$A$49,Cinemas_data!$C$1:$C$49,"not Found")</f>
        <v>Chennai</v>
      </c>
      <c r="O4899">
        <f>_xlfn.XLOOKUP(A4899,Booking_data!$A$1:$A$6001,Booking_data!$H$1:$H$6001,"not found")</f>
        <v>2</v>
      </c>
      <c r="P4899">
        <f>_xlfn.XLOOKUP(A4899,Booking_data!$A$1:$A$6001,Booking_data!$I$1:$I$6001,"not Found")</f>
        <v>420</v>
      </c>
      <c r="Q4899">
        <f t="shared" si="382"/>
        <v>840</v>
      </c>
      <c r="R4899" t="str">
        <f>_xlfn.XLOOKUP(A4899,Booking_data!$A$1:$A$6001,Booking_data!$L$1:$L$6001,"Not Found")</f>
        <v>Credit Card</v>
      </c>
      <c r="S4899">
        <f>_xlfn.XLOOKUP(A4899,Booking_data!$A$1:$A$6001,Booking_data!$N$1:$N$6001,"not Found")</f>
        <v>42</v>
      </c>
      <c r="T4899" t="str">
        <f>_xlfn.XLOOKUP(A4899,Booking_data!$A$1:$A$6001,Booking_data!$O$1:$O$6001,"Not Found")</f>
        <v>Female</v>
      </c>
      <c r="U4899" t="str">
        <f t="shared" si="383"/>
        <v>Middle Age</v>
      </c>
      <c r="V4899" t="str">
        <f t="shared" si="384"/>
        <v>Low Booking</v>
      </c>
    </row>
    <row r="4900" spans="1:22" x14ac:dyDescent="0.25">
      <c r="A4900" t="s">
        <v>5131</v>
      </c>
      <c r="B4900" s="1">
        <v>46084</v>
      </c>
      <c r="C4900" s="1">
        <v>46201</v>
      </c>
      <c r="D4900" s="9">
        <v>0.39583333333333331</v>
      </c>
      <c r="E4900" t="str">
        <f t="shared" si="380"/>
        <v>Weekday</v>
      </c>
      <c r="F4900" t="str">
        <f t="shared" si="381"/>
        <v>Mar</v>
      </c>
      <c r="G4900" t="str">
        <f>_xlfn.XLOOKUP(A4900,Booking_data!$A$1:$A$6001,Booking_data!$D$1:$D$6001,"not found")</f>
        <v>M025</v>
      </c>
      <c r="H4900" t="str">
        <f>_xlfn.XLOOKUP(G4900,Movies_data!$A$1:$A$41,Movies_data!$B$1:$B$41,"not found")</f>
        <v>Rocky Aur Rani Kii Prem Kahaani</v>
      </c>
      <c r="I4900" t="str">
        <f>_xlfn.XLOOKUP(G4900,Movies_data!$A$1:$A$41,Movies_data!$D$1:$D$41,"not found")</f>
        <v>Romance</v>
      </c>
      <c r="J4900" t="str">
        <f>_xlfn.XLOOKUP(G4900,Movies_data!$A$1:$A$41,Movies_data!$C$1:$C$41,"not found")</f>
        <v>Hindi</v>
      </c>
      <c r="K4900">
        <f>_xlfn.XLOOKUP(G4900,Movies_data!$A$1:$A$41,Movies_data!$H$1:$H$41,"Not Found")</f>
        <v>6.8</v>
      </c>
      <c r="L4900" t="str">
        <f>_xlfn.XLOOKUP(A4900,Booking_data!$A$1:$A$6001,Booking_data!$E$1:$E$6001,"not Found")</f>
        <v>C162</v>
      </c>
      <c r="M4900" t="str">
        <f>_xlfn.XLOOKUP(L4900,Cinemas_data!$A$1:$A$49,Cinemas_data!$I$1:$I$49,"not Found")</f>
        <v>Cinepolis Grand Mall</v>
      </c>
      <c r="N4900" t="str">
        <f>_xlfn.XLOOKUP(L4900,Cinemas_data!$A$1:$A$49,Cinemas_data!$C$1:$C$49,"not Found")</f>
        <v>Thiruvananthapuram</v>
      </c>
      <c r="O4900">
        <f>_xlfn.XLOOKUP(A4900,Booking_data!$A$1:$A$6001,Booking_data!$H$1:$H$6001,"not found")</f>
        <v>6</v>
      </c>
      <c r="P4900">
        <f>_xlfn.XLOOKUP(A4900,Booking_data!$A$1:$A$6001,Booking_data!$I$1:$I$6001,"not Found")</f>
        <v>160</v>
      </c>
      <c r="Q4900">
        <f t="shared" si="382"/>
        <v>960</v>
      </c>
      <c r="R4900" t="str">
        <f>_xlfn.XLOOKUP(A4900,Booking_data!$A$1:$A$6001,Booking_data!$L$1:$L$6001,"Not Found")</f>
        <v>Debit Card</v>
      </c>
      <c r="S4900">
        <f>_xlfn.XLOOKUP(A4900,Booking_data!$A$1:$A$6001,Booking_data!$N$1:$N$6001,"not Found")</f>
        <v>50</v>
      </c>
      <c r="T4900" t="str">
        <f>_xlfn.XLOOKUP(A4900,Booking_data!$A$1:$A$6001,Booking_data!$O$1:$O$6001,"Not Found")</f>
        <v>Female</v>
      </c>
      <c r="U4900" t="str">
        <f t="shared" si="383"/>
        <v>Above 45</v>
      </c>
      <c r="V4900" t="str">
        <f t="shared" si="384"/>
        <v>High Booking</v>
      </c>
    </row>
    <row r="4901" spans="1:22" x14ac:dyDescent="0.25">
      <c r="A4901" t="s">
        <v>5132</v>
      </c>
      <c r="B4901" s="1">
        <v>46084</v>
      </c>
      <c r="C4901" s="1">
        <v>46072</v>
      </c>
      <c r="D4901" s="9">
        <v>0.77083333333333337</v>
      </c>
      <c r="E4901" t="str">
        <f t="shared" si="380"/>
        <v>Weekday</v>
      </c>
      <c r="F4901" t="str">
        <f t="shared" si="381"/>
        <v>Mar</v>
      </c>
      <c r="G4901" t="str">
        <f>_xlfn.XLOOKUP(A4901,Booking_data!$A$1:$A$6001,Booking_data!$D$1:$D$6001,"not found")</f>
        <v>M003</v>
      </c>
      <c r="H4901" t="str">
        <f>_xlfn.XLOOKUP(G4901,Movies_data!$A$1:$A$41,Movies_data!$B$1:$B$41,"not found")</f>
        <v>Vikram</v>
      </c>
      <c r="I4901" t="str">
        <f>_xlfn.XLOOKUP(G4901,Movies_data!$A$1:$A$41,Movies_data!$D$1:$D$41,"not found")</f>
        <v>Action</v>
      </c>
      <c r="J4901" t="str">
        <f>_xlfn.XLOOKUP(G4901,Movies_data!$A$1:$A$41,Movies_data!$C$1:$C$41,"not found")</f>
        <v>Tamil</v>
      </c>
      <c r="K4901">
        <f>_xlfn.XLOOKUP(G4901,Movies_data!$A$1:$A$41,Movies_data!$H$1:$H$41,"Not Found")</f>
        <v>8.3000000000000007</v>
      </c>
      <c r="L4901" t="str">
        <f>_xlfn.XLOOKUP(A4901,Booking_data!$A$1:$A$6001,Booking_data!$E$1:$E$6001,"not Found")</f>
        <v>C031</v>
      </c>
      <c r="M4901" t="str">
        <f>_xlfn.XLOOKUP(L4901,Cinemas_data!$A$1:$A$49,Cinemas_data!$I$1:$I$49,"not Found")</f>
        <v>Mukta A2 Cinemas City Centre</v>
      </c>
      <c r="N4901" t="str">
        <f>_xlfn.XLOOKUP(L4901,Cinemas_data!$A$1:$A$49,Cinemas_data!$C$1:$C$49,"not Found")</f>
        <v>Madurai</v>
      </c>
      <c r="O4901">
        <f>_xlfn.XLOOKUP(A4901,Booking_data!$A$1:$A$6001,Booking_data!$H$1:$H$6001,"not found")</f>
        <v>5</v>
      </c>
      <c r="P4901">
        <f>_xlfn.XLOOKUP(A4901,Booking_data!$A$1:$A$6001,Booking_data!$I$1:$I$6001,"not Found")</f>
        <v>320</v>
      </c>
      <c r="Q4901">
        <f t="shared" si="382"/>
        <v>1600</v>
      </c>
      <c r="R4901" t="str">
        <f>_xlfn.XLOOKUP(A4901,Booking_data!$A$1:$A$6001,Booking_data!$L$1:$L$6001,"Not Found")</f>
        <v>Net Banking</v>
      </c>
      <c r="S4901">
        <f>_xlfn.XLOOKUP(A4901,Booking_data!$A$1:$A$6001,Booking_data!$N$1:$N$6001,"not Found")</f>
        <v>37</v>
      </c>
      <c r="T4901" t="str">
        <f>_xlfn.XLOOKUP(A4901,Booking_data!$A$1:$A$6001,Booking_data!$O$1:$O$6001,"Not Found")</f>
        <v>Other</v>
      </c>
      <c r="U4901" t="str">
        <f t="shared" si="383"/>
        <v>Middle Age</v>
      </c>
      <c r="V4901" t="str">
        <f t="shared" si="384"/>
        <v>High Booking</v>
      </c>
    </row>
    <row r="4902" spans="1:22" x14ac:dyDescent="0.25">
      <c r="A4902" t="s">
        <v>5133</v>
      </c>
      <c r="B4902" s="1">
        <v>46084</v>
      </c>
      <c r="C4902" s="1">
        <v>46128</v>
      </c>
      <c r="D4902" s="9">
        <v>0.9375</v>
      </c>
      <c r="E4902" t="str">
        <f t="shared" si="380"/>
        <v>Weekday</v>
      </c>
      <c r="F4902" t="str">
        <f t="shared" si="381"/>
        <v>Mar</v>
      </c>
      <c r="G4902" t="str">
        <f>_xlfn.XLOOKUP(A4902,Booking_data!$A$1:$A$6001,Booking_data!$D$1:$D$6001,"not found")</f>
        <v>M004</v>
      </c>
      <c r="H4902" t="str">
        <f>_xlfn.XLOOKUP(G4902,Movies_data!$A$1:$A$41,Movies_data!$B$1:$B$41,"not found")</f>
        <v>Ponniyin Selvan I</v>
      </c>
      <c r="I4902" t="str">
        <f>_xlfn.XLOOKUP(G4902,Movies_data!$A$1:$A$41,Movies_data!$D$1:$D$41,"not found")</f>
        <v>Drama</v>
      </c>
      <c r="J4902" t="str">
        <f>_xlfn.XLOOKUP(G4902,Movies_data!$A$1:$A$41,Movies_data!$C$1:$C$41,"not found")</f>
        <v>Tamil</v>
      </c>
      <c r="K4902">
        <f>_xlfn.XLOOKUP(G4902,Movies_data!$A$1:$A$41,Movies_data!$H$1:$H$41,"Not Found")</f>
        <v>7.6</v>
      </c>
      <c r="L4902" t="str">
        <f>_xlfn.XLOOKUP(A4902,Booking_data!$A$1:$A$6001,Booking_data!$E$1:$E$6001,"not Found")</f>
        <v>C113</v>
      </c>
      <c r="M4902" t="str">
        <f>_xlfn.XLOOKUP(L4902,Cinemas_data!$A$1:$A$49,Cinemas_data!$I$1:$I$49,"not Found")</f>
        <v>Asian Cinemas Forum Mall</v>
      </c>
      <c r="N4902" t="str">
        <f>_xlfn.XLOOKUP(L4902,Cinemas_data!$A$1:$A$49,Cinemas_data!$C$1:$C$49,"not Found")</f>
        <v>Delhi</v>
      </c>
      <c r="O4902">
        <f>_xlfn.XLOOKUP(A4902,Booking_data!$A$1:$A$6001,Booking_data!$H$1:$H$6001,"not found")</f>
        <v>4</v>
      </c>
      <c r="P4902">
        <f>_xlfn.XLOOKUP(A4902,Booking_data!$A$1:$A$6001,Booking_data!$I$1:$I$6001,"not Found")</f>
        <v>240</v>
      </c>
      <c r="Q4902">
        <f t="shared" si="382"/>
        <v>960</v>
      </c>
      <c r="R4902" t="str">
        <f>_xlfn.XLOOKUP(A4902,Booking_data!$A$1:$A$6001,Booking_data!$L$1:$L$6001,"Not Found")</f>
        <v>Credit Card</v>
      </c>
      <c r="S4902">
        <f>_xlfn.XLOOKUP(A4902,Booking_data!$A$1:$A$6001,Booking_data!$N$1:$N$6001,"not Found")</f>
        <v>20</v>
      </c>
      <c r="T4902" t="str">
        <f>_xlfn.XLOOKUP(A4902,Booking_data!$A$1:$A$6001,Booking_data!$O$1:$O$6001,"Not Found")</f>
        <v>Female</v>
      </c>
      <c r="U4902" t="str">
        <f t="shared" si="383"/>
        <v>Youngster</v>
      </c>
      <c r="V4902" t="str">
        <f t="shared" si="384"/>
        <v>Medium Booking</v>
      </c>
    </row>
    <row r="4903" spans="1:22" x14ac:dyDescent="0.25">
      <c r="A4903" t="s">
        <v>5134</v>
      </c>
      <c r="B4903" s="1">
        <v>46084</v>
      </c>
      <c r="C4903" s="1">
        <v>46192</v>
      </c>
      <c r="D4903" s="9">
        <v>0.64583333333333337</v>
      </c>
      <c r="E4903" t="str">
        <f t="shared" si="380"/>
        <v>Weekday</v>
      </c>
      <c r="F4903" t="str">
        <f t="shared" si="381"/>
        <v>Mar</v>
      </c>
      <c r="G4903" t="str">
        <f>_xlfn.XLOOKUP(A4903,Booking_data!$A$1:$A$6001,Booking_data!$D$1:$D$6001,"not found")</f>
        <v>M010</v>
      </c>
      <c r="H4903" t="str">
        <f>_xlfn.XLOOKUP(G4903,Movies_data!$A$1:$A$41,Movies_data!$B$1:$B$41,"not found")</f>
        <v>Captain Miller</v>
      </c>
      <c r="I4903" t="str">
        <f>_xlfn.XLOOKUP(G4903,Movies_data!$A$1:$A$41,Movies_data!$D$1:$D$41,"not found")</f>
        <v>Action</v>
      </c>
      <c r="J4903" t="str">
        <f>_xlfn.XLOOKUP(G4903,Movies_data!$A$1:$A$41,Movies_data!$C$1:$C$41,"not found")</f>
        <v>Tamil</v>
      </c>
      <c r="K4903">
        <f>_xlfn.XLOOKUP(G4903,Movies_data!$A$1:$A$41,Movies_data!$H$1:$H$41,"Not Found")</f>
        <v>7</v>
      </c>
      <c r="L4903" t="str">
        <f>_xlfn.XLOOKUP(A4903,Booking_data!$A$1:$A$6001,Booking_data!$E$1:$E$6001,"not Found")</f>
        <v>C091</v>
      </c>
      <c r="M4903" t="str">
        <f>_xlfn.XLOOKUP(L4903,Cinemas_data!$A$1:$A$49,Cinemas_data!$I$1:$I$49,"not Found")</f>
        <v>Cinepolis City Centre</v>
      </c>
      <c r="N4903" t="str">
        <f>_xlfn.XLOOKUP(L4903,Cinemas_data!$A$1:$A$49,Cinemas_data!$C$1:$C$49,"not Found")</f>
        <v>Mumbai</v>
      </c>
      <c r="O4903">
        <f>_xlfn.XLOOKUP(A4903,Booking_data!$A$1:$A$6001,Booking_data!$H$1:$H$6001,"not found")</f>
        <v>2</v>
      </c>
      <c r="P4903">
        <f>_xlfn.XLOOKUP(A4903,Booking_data!$A$1:$A$6001,Booking_data!$I$1:$I$6001,"not Found")</f>
        <v>380</v>
      </c>
      <c r="Q4903">
        <f t="shared" si="382"/>
        <v>760</v>
      </c>
      <c r="R4903" t="str">
        <f>_xlfn.XLOOKUP(A4903,Booking_data!$A$1:$A$6001,Booking_data!$L$1:$L$6001,"Not Found")</f>
        <v>Credit Card</v>
      </c>
      <c r="S4903">
        <f>_xlfn.XLOOKUP(A4903,Booking_data!$A$1:$A$6001,Booking_data!$N$1:$N$6001,"not Found")</f>
        <v>32</v>
      </c>
      <c r="T4903" t="str">
        <f>_xlfn.XLOOKUP(A4903,Booking_data!$A$1:$A$6001,Booking_data!$O$1:$O$6001,"Not Found")</f>
        <v>Other</v>
      </c>
      <c r="U4903" t="str">
        <f t="shared" si="383"/>
        <v>Middle Age</v>
      </c>
      <c r="V4903" t="str">
        <f t="shared" si="384"/>
        <v>Low Booking</v>
      </c>
    </row>
    <row r="4904" spans="1:22" x14ac:dyDescent="0.25">
      <c r="A4904" t="s">
        <v>5135</v>
      </c>
      <c r="B4904" s="1">
        <v>46084</v>
      </c>
      <c r="C4904" s="1">
        <v>46186</v>
      </c>
      <c r="D4904" s="9">
        <v>0.39583333333333331</v>
      </c>
      <c r="E4904" t="str">
        <f t="shared" si="380"/>
        <v>Weekday</v>
      </c>
      <c r="F4904" t="str">
        <f t="shared" si="381"/>
        <v>Mar</v>
      </c>
      <c r="G4904" t="str">
        <f>_xlfn.XLOOKUP(A4904,Booking_data!$A$1:$A$6001,Booking_data!$D$1:$D$6001,"not found")</f>
        <v>M003</v>
      </c>
      <c r="H4904" t="str">
        <f>_xlfn.XLOOKUP(G4904,Movies_data!$A$1:$A$41,Movies_data!$B$1:$B$41,"not found")</f>
        <v>Vikram</v>
      </c>
      <c r="I4904" t="str">
        <f>_xlfn.XLOOKUP(G4904,Movies_data!$A$1:$A$41,Movies_data!$D$1:$D$41,"not found")</f>
        <v>Action</v>
      </c>
      <c r="J4904" t="str">
        <f>_xlfn.XLOOKUP(G4904,Movies_data!$A$1:$A$41,Movies_data!$C$1:$C$41,"not found")</f>
        <v>Tamil</v>
      </c>
      <c r="K4904">
        <f>_xlfn.XLOOKUP(G4904,Movies_data!$A$1:$A$41,Movies_data!$H$1:$H$41,"Not Found")</f>
        <v>8.3000000000000007</v>
      </c>
      <c r="L4904" t="str">
        <f>_xlfn.XLOOKUP(A4904,Booking_data!$A$1:$A$6001,Booking_data!$E$1:$E$6001,"not Found")</f>
        <v>C152</v>
      </c>
      <c r="M4904" t="str">
        <f>_xlfn.XLOOKUP(L4904,Cinemas_data!$A$1:$A$49,Cinemas_data!$I$1:$I$49,"not Found")</f>
        <v>INOX Grand Mall</v>
      </c>
      <c r="N4904" t="str">
        <f>_xlfn.XLOOKUP(L4904,Cinemas_data!$A$1:$A$49,Cinemas_data!$C$1:$C$49,"not Found")</f>
        <v>Kochi</v>
      </c>
      <c r="O4904">
        <f>_xlfn.XLOOKUP(A4904,Booking_data!$A$1:$A$6001,Booking_data!$H$1:$H$6001,"not found")</f>
        <v>3</v>
      </c>
      <c r="P4904">
        <f>_xlfn.XLOOKUP(A4904,Booking_data!$A$1:$A$6001,Booking_data!$I$1:$I$6001,"not Found")</f>
        <v>340</v>
      </c>
      <c r="Q4904">
        <f t="shared" si="382"/>
        <v>1020</v>
      </c>
      <c r="R4904" t="str">
        <f>_xlfn.XLOOKUP(A4904,Booking_data!$A$1:$A$6001,Booking_data!$L$1:$L$6001,"Not Found")</f>
        <v>Debit Card</v>
      </c>
      <c r="S4904">
        <f>_xlfn.XLOOKUP(A4904,Booking_data!$A$1:$A$6001,Booking_data!$N$1:$N$6001,"not Found")</f>
        <v>34</v>
      </c>
      <c r="T4904" t="str">
        <f>_xlfn.XLOOKUP(A4904,Booking_data!$A$1:$A$6001,Booking_data!$O$1:$O$6001,"Not Found")</f>
        <v>Other</v>
      </c>
      <c r="U4904" t="str">
        <f t="shared" si="383"/>
        <v>Middle Age</v>
      </c>
      <c r="V4904" t="str">
        <f t="shared" si="384"/>
        <v>Medium Booking</v>
      </c>
    </row>
    <row r="4905" spans="1:22" x14ac:dyDescent="0.25">
      <c r="A4905" t="s">
        <v>5136</v>
      </c>
      <c r="B4905" s="1">
        <v>46084</v>
      </c>
      <c r="C4905" s="1">
        <v>46070</v>
      </c>
      <c r="D4905" s="9">
        <v>0.88541666666666663</v>
      </c>
      <c r="E4905" t="str">
        <f t="shared" si="380"/>
        <v>Weekday</v>
      </c>
      <c r="F4905" t="str">
        <f t="shared" si="381"/>
        <v>Mar</v>
      </c>
      <c r="G4905" t="str">
        <f>_xlfn.XLOOKUP(A4905,Booking_data!$A$1:$A$6001,Booking_data!$D$1:$D$6001,"not found")</f>
        <v>M032</v>
      </c>
      <c r="H4905" t="str">
        <f>_xlfn.XLOOKUP(G4905,Movies_data!$A$1:$A$41,Movies_data!$B$1:$B$41,"not found")</f>
        <v>Premam</v>
      </c>
      <c r="I4905" t="str">
        <f>_xlfn.XLOOKUP(G4905,Movies_data!$A$1:$A$41,Movies_data!$D$1:$D$41,"not found")</f>
        <v>Romance</v>
      </c>
      <c r="J4905" t="str">
        <f>_xlfn.XLOOKUP(G4905,Movies_data!$A$1:$A$41,Movies_data!$C$1:$C$41,"not found")</f>
        <v>Malayalam</v>
      </c>
      <c r="K4905">
        <f>_xlfn.XLOOKUP(G4905,Movies_data!$A$1:$A$41,Movies_data!$H$1:$H$41,"Not Found")</f>
        <v>8.3000000000000007</v>
      </c>
      <c r="L4905" t="str">
        <f>_xlfn.XLOOKUP(A4905,Booking_data!$A$1:$A$6001,Booking_data!$E$1:$E$6001,"not Found")</f>
        <v>C083</v>
      </c>
      <c r="M4905" t="str">
        <f>_xlfn.XLOOKUP(L4905,Cinemas_data!$A$1:$A$49,Cinemas_data!$I$1:$I$49,"not Found")</f>
        <v>Miraj Cinemas Forum Mall</v>
      </c>
      <c r="N4905" t="str">
        <f>_xlfn.XLOOKUP(L4905,Cinemas_data!$A$1:$A$49,Cinemas_data!$C$1:$C$49,"not Found")</f>
        <v>Vijayawada</v>
      </c>
      <c r="O4905">
        <f>_xlfn.XLOOKUP(A4905,Booking_data!$A$1:$A$6001,Booking_data!$H$1:$H$6001,"not found")</f>
        <v>1</v>
      </c>
      <c r="P4905">
        <f>_xlfn.XLOOKUP(A4905,Booking_data!$A$1:$A$6001,Booking_data!$I$1:$I$6001,"not Found")</f>
        <v>460</v>
      </c>
      <c r="Q4905">
        <f t="shared" si="382"/>
        <v>460</v>
      </c>
      <c r="R4905" t="str">
        <f>_xlfn.XLOOKUP(A4905,Booking_data!$A$1:$A$6001,Booking_data!$L$1:$L$6001,"Not Found")</f>
        <v>Debit Card</v>
      </c>
      <c r="S4905">
        <f>_xlfn.XLOOKUP(A4905,Booking_data!$A$1:$A$6001,Booking_data!$N$1:$N$6001,"not Found")</f>
        <v>57</v>
      </c>
      <c r="T4905" t="str">
        <f>_xlfn.XLOOKUP(A4905,Booking_data!$A$1:$A$6001,Booking_data!$O$1:$O$6001,"Not Found")</f>
        <v>Male</v>
      </c>
      <c r="U4905" t="str">
        <f t="shared" si="383"/>
        <v>Above 45</v>
      </c>
      <c r="V4905" t="str">
        <f t="shared" si="384"/>
        <v>Low Booking</v>
      </c>
    </row>
    <row r="4906" spans="1:22" x14ac:dyDescent="0.25">
      <c r="A4906" t="s">
        <v>5137</v>
      </c>
      <c r="B4906" s="1">
        <v>46084</v>
      </c>
      <c r="C4906" s="1">
        <v>46178</v>
      </c>
      <c r="D4906" s="9">
        <v>0.64583333333333337</v>
      </c>
      <c r="E4906" t="str">
        <f t="shared" si="380"/>
        <v>Weekday</v>
      </c>
      <c r="F4906" t="str">
        <f t="shared" si="381"/>
        <v>Mar</v>
      </c>
      <c r="G4906" t="str">
        <f>_xlfn.XLOOKUP(A4906,Booking_data!$A$1:$A$6001,Booking_data!$D$1:$D$6001,"not found")</f>
        <v>M021</v>
      </c>
      <c r="H4906" t="str">
        <f>_xlfn.XLOOKUP(G4906,Movies_data!$A$1:$A$41,Movies_data!$B$1:$B$41,"not found")</f>
        <v>Pathaan</v>
      </c>
      <c r="I4906" t="str">
        <f>_xlfn.XLOOKUP(G4906,Movies_data!$A$1:$A$41,Movies_data!$D$1:$D$41,"not found")</f>
        <v>Action</v>
      </c>
      <c r="J4906" t="str">
        <f>_xlfn.XLOOKUP(G4906,Movies_data!$A$1:$A$41,Movies_data!$C$1:$C$41,"not found")</f>
        <v>Hindi</v>
      </c>
      <c r="K4906">
        <f>_xlfn.XLOOKUP(G4906,Movies_data!$A$1:$A$41,Movies_data!$H$1:$H$41,"Not Found")</f>
        <v>5.9</v>
      </c>
      <c r="L4906" t="str">
        <f>_xlfn.XLOOKUP(A4906,Booking_data!$A$1:$A$6001,Booking_data!$E$1:$E$6001,"not Found")</f>
        <v>C111</v>
      </c>
      <c r="M4906" t="str">
        <f>_xlfn.XLOOKUP(L4906,Cinemas_data!$A$1:$A$49,Cinemas_data!$I$1:$I$49,"not Found")</f>
        <v>Mukta A2 Cinemas City Centre</v>
      </c>
      <c r="N4906" t="str">
        <f>_xlfn.XLOOKUP(L4906,Cinemas_data!$A$1:$A$49,Cinemas_data!$C$1:$C$49,"not Found")</f>
        <v>Delhi</v>
      </c>
      <c r="O4906">
        <f>_xlfn.XLOOKUP(A4906,Booking_data!$A$1:$A$6001,Booking_data!$H$1:$H$6001,"not found")</f>
        <v>2</v>
      </c>
      <c r="P4906">
        <f>_xlfn.XLOOKUP(A4906,Booking_data!$A$1:$A$6001,Booking_data!$I$1:$I$6001,"not Found")</f>
        <v>180</v>
      </c>
      <c r="Q4906">
        <f t="shared" si="382"/>
        <v>360</v>
      </c>
      <c r="R4906" t="str">
        <f>_xlfn.XLOOKUP(A4906,Booking_data!$A$1:$A$6001,Booking_data!$L$1:$L$6001,"Not Found")</f>
        <v>Debit Card</v>
      </c>
      <c r="S4906">
        <f>_xlfn.XLOOKUP(A4906,Booking_data!$A$1:$A$6001,Booking_data!$N$1:$N$6001,"not Found")</f>
        <v>36</v>
      </c>
      <c r="T4906" t="str">
        <f>_xlfn.XLOOKUP(A4906,Booking_data!$A$1:$A$6001,Booking_data!$O$1:$O$6001,"Not Found")</f>
        <v>Female</v>
      </c>
      <c r="U4906" t="str">
        <f t="shared" si="383"/>
        <v>Middle Age</v>
      </c>
      <c r="V4906" t="str">
        <f t="shared" si="384"/>
        <v>Low Booking</v>
      </c>
    </row>
    <row r="4907" spans="1:22" x14ac:dyDescent="0.25">
      <c r="A4907" t="s">
        <v>5138</v>
      </c>
      <c r="B4907" s="1">
        <v>46084</v>
      </c>
      <c r="C4907" s="1">
        <v>46059</v>
      </c>
      <c r="D4907" s="9">
        <v>0.88541666666666663</v>
      </c>
      <c r="E4907" t="str">
        <f t="shared" si="380"/>
        <v>Weekday</v>
      </c>
      <c r="F4907" t="str">
        <f t="shared" si="381"/>
        <v>Mar</v>
      </c>
      <c r="G4907" t="str">
        <f>_xlfn.XLOOKUP(A4907,Booking_data!$A$1:$A$6001,Booking_data!$D$1:$D$6001,"not found")</f>
        <v>M033</v>
      </c>
      <c r="H4907" t="str">
        <f>_xlfn.XLOOKUP(G4907,Movies_data!$A$1:$A$41,Movies_data!$B$1:$B$41,"not found")</f>
        <v>Lucifer</v>
      </c>
      <c r="I4907" t="str">
        <f>_xlfn.XLOOKUP(G4907,Movies_data!$A$1:$A$41,Movies_data!$D$1:$D$41,"not found")</f>
        <v>Action</v>
      </c>
      <c r="J4907" t="str">
        <f>_xlfn.XLOOKUP(G4907,Movies_data!$A$1:$A$41,Movies_data!$C$1:$C$41,"not found")</f>
        <v>Malayalam</v>
      </c>
      <c r="K4907">
        <f>_xlfn.XLOOKUP(G4907,Movies_data!$A$1:$A$41,Movies_data!$H$1:$H$41,"Not Found")</f>
        <v>7.5</v>
      </c>
      <c r="L4907" t="str">
        <f>_xlfn.XLOOKUP(A4907,Booking_data!$A$1:$A$6001,Booking_data!$E$1:$E$6001,"not Found")</f>
        <v>C073</v>
      </c>
      <c r="M4907" t="str">
        <f>_xlfn.XLOOKUP(L4907,Cinemas_data!$A$1:$A$49,Cinemas_data!$I$1:$I$49,"not Found")</f>
        <v>Cinepolis Forum Mall</v>
      </c>
      <c r="N4907" t="str">
        <f>_xlfn.XLOOKUP(L4907,Cinemas_data!$A$1:$A$49,Cinemas_data!$C$1:$C$49,"not Found")</f>
        <v>Hyderabad</v>
      </c>
      <c r="O4907">
        <f>_xlfn.XLOOKUP(A4907,Booking_data!$A$1:$A$6001,Booking_data!$H$1:$H$6001,"not found")</f>
        <v>4</v>
      </c>
      <c r="P4907">
        <f>_xlfn.XLOOKUP(A4907,Booking_data!$A$1:$A$6001,Booking_data!$I$1:$I$6001,"not Found")</f>
        <v>240</v>
      </c>
      <c r="Q4907">
        <f t="shared" si="382"/>
        <v>960</v>
      </c>
      <c r="R4907" t="str">
        <f>_xlfn.XLOOKUP(A4907,Booking_data!$A$1:$A$6001,Booking_data!$L$1:$L$6001,"Not Found")</f>
        <v>Credit Card</v>
      </c>
      <c r="S4907">
        <f>_xlfn.XLOOKUP(A4907,Booking_data!$A$1:$A$6001,Booking_data!$N$1:$N$6001,"not Found")</f>
        <v>29</v>
      </c>
      <c r="T4907" t="str">
        <f>_xlfn.XLOOKUP(A4907,Booking_data!$A$1:$A$6001,Booking_data!$O$1:$O$6001,"Not Found")</f>
        <v>Other</v>
      </c>
      <c r="U4907" t="str">
        <f t="shared" si="383"/>
        <v>Youngster</v>
      </c>
      <c r="V4907" t="str">
        <f t="shared" si="384"/>
        <v>Medium Booking</v>
      </c>
    </row>
    <row r="4908" spans="1:22" x14ac:dyDescent="0.25">
      <c r="A4908" t="s">
        <v>5139</v>
      </c>
      <c r="B4908" s="1">
        <v>46084</v>
      </c>
      <c r="C4908" s="1">
        <v>46140</v>
      </c>
      <c r="D4908" s="9">
        <v>0.53125</v>
      </c>
      <c r="E4908" t="str">
        <f t="shared" si="380"/>
        <v>Weekday</v>
      </c>
      <c r="F4908" t="str">
        <f t="shared" si="381"/>
        <v>Mar</v>
      </c>
      <c r="G4908" t="str">
        <f>_xlfn.XLOOKUP(A4908,Booking_data!$A$1:$A$6001,Booking_data!$D$1:$D$6001,"not found")</f>
        <v>M007</v>
      </c>
      <c r="H4908" t="str">
        <f>_xlfn.XLOOKUP(G4908,Movies_data!$A$1:$A$41,Movies_data!$B$1:$B$41,"not found")</f>
        <v>Good Night</v>
      </c>
      <c r="I4908" t="str">
        <f>_xlfn.XLOOKUP(G4908,Movies_data!$A$1:$A$41,Movies_data!$D$1:$D$41,"not found")</f>
        <v>Comedy</v>
      </c>
      <c r="J4908" t="str">
        <f>_xlfn.XLOOKUP(G4908,Movies_data!$A$1:$A$41,Movies_data!$C$1:$C$41,"not found")</f>
        <v>Tamil</v>
      </c>
      <c r="K4908">
        <f>_xlfn.XLOOKUP(G4908,Movies_data!$A$1:$A$41,Movies_data!$H$1:$H$41,"Not Found")</f>
        <v>8</v>
      </c>
      <c r="L4908" t="str">
        <f>_xlfn.XLOOKUP(A4908,Booking_data!$A$1:$A$6001,Booking_data!$E$1:$E$6001,"not Found")</f>
        <v>C083</v>
      </c>
      <c r="M4908" t="str">
        <f>_xlfn.XLOOKUP(L4908,Cinemas_data!$A$1:$A$49,Cinemas_data!$I$1:$I$49,"not Found")</f>
        <v>Miraj Cinemas Forum Mall</v>
      </c>
      <c r="N4908" t="str">
        <f>_xlfn.XLOOKUP(L4908,Cinemas_data!$A$1:$A$49,Cinemas_data!$C$1:$C$49,"not Found")</f>
        <v>Vijayawada</v>
      </c>
      <c r="O4908">
        <f>_xlfn.XLOOKUP(A4908,Booking_data!$A$1:$A$6001,Booking_data!$H$1:$H$6001,"not found")</f>
        <v>3</v>
      </c>
      <c r="P4908">
        <f>_xlfn.XLOOKUP(A4908,Booking_data!$A$1:$A$6001,Booking_data!$I$1:$I$6001,"not Found")</f>
        <v>280</v>
      </c>
      <c r="Q4908">
        <f t="shared" si="382"/>
        <v>840</v>
      </c>
      <c r="R4908" t="str">
        <f>_xlfn.XLOOKUP(A4908,Booking_data!$A$1:$A$6001,Booking_data!$L$1:$L$6001,"Not Found")</f>
        <v>UPI</v>
      </c>
      <c r="S4908">
        <f>_xlfn.XLOOKUP(A4908,Booking_data!$A$1:$A$6001,Booking_data!$N$1:$N$6001,"not Found")</f>
        <v>31</v>
      </c>
      <c r="T4908" t="str">
        <f>_xlfn.XLOOKUP(A4908,Booking_data!$A$1:$A$6001,Booking_data!$O$1:$O$6001,"Not Found")</f>
        <v>Male</v>
      </c>
      <c r="U4908" t="str">
        <f t="shared" si="383"/>
        <v>Middle Age</v>
      </c>
      <c r="V4908" t="str">
        <f t="shared" si="384"/>
        <v>Medium Booking</v>
      </c>
    </row>
    <row r="4909" spans="1:22" x14ac:dyDescent="0.25">
      <c r="A4909" t="s">
        <v>5140</v>
      </c>
      <c r="B4909" s="1">
        <v>46084</v>
      </c>
      <c r="C4909" s="1">
        <v>46136</v>
      </c>
      <c r="D4909" s="9">
        <v>0.53125</v>
      </c>
      <c r="E4909" t="str">
        <f t="shared" si="380"/>
        <v>Weekday</v>
      </c>
      <c r="F4909" t="str">
        <f t="shared" si="381"/>
        <v>Mar</v>
      </c>
      <c r="G4909" t="str">
        <f>_xlfn.XLOOKUP(A4909,Booking_data!$A$1:$A$6001,Booking_data!$D$1:$D$6001,"not found")</f>
        <v>M021</v>
      </c>
      <c r="H4909" t="str">
        <f>_xlfn.XLOOKUP(G4909,Movies_data!$A$1:$A$41,Movies_data!$B$1:$B$41,"not found")</f>
        <v>Pathaan</v>
      </c>
      <c r="I4909" t="str">
        <f>_xlfn.XLOOKUP(G4909,Movies_data!$A$1:$A$41,Movies_data!$D$1:$D$41,"not found")</f>
        <v>Action</v>
      </c>
      <c r="J4909" t="str">
        <f>_xlfn.XLOOKUP(G4909,Movies_data!$A$1:$A$41,Movies_data!$C$1:$C$41,"not found")</f>
        <v>Hindi</v>
      </c>
      <c r="K4909">
        <f>_xlfn.XLOOKUP(G4909,Movies_data!$A$1:$A$41,Movies_data!$H$1:$H$41,"Not Found")</f>
        <v>5.9</v>
      </c>
      <c r="L4909" t="str">
        <f>_xlfn.XLOOKUP(A4909,Booking_data!$A$1:$A$6001,Booking_data!$E$1:$E$6001,"not Found")</f>
        <v>C163</v>
      </c>
      <c r="M4909" t="str">
        <f>_xlfn.XLOOKUP(L4909,Cinemas_data!$A$1:$A$49,Cinemas_data!$I$1:$I$49,"not Found")</f>
        <v>Miraj Cinemas Forum Mall</v>
      </c>
      <c r="N4909" t="str">
        <f>_xlfn.XLOOKUP(L4909,Cinemas_data!$A$1:$A$49,Cinemas_data!$C$1:$C$49,"not Found")</f>
        <v>Thiruvananthapuram</v>
      </c>
      <c r="O4909">
        <f>_xlfn.XLOOKUP(A4909,Booking_data!$A$1:$A$6001,Booking_data!$H$1:$H$6001,"not found")</f>
        <v>6</v>
      </c>
      <c r="P4909">
        <f>_xlfn.XLOOKUP(A4909,Booking_data!$A$1:$A$6001,Booking_data!$I$1:$I$6001,"not Found")</f>
        <v>180</v>
      </c>
      <c r="Q4909">
        <f t="shared" si="382"/>
        <v>1080</v>
      </c>
      <c r="R4909" t="str">
        <f>_xlfn.XLOOKUP(A4909,Booking_data!$A$1:$A$6001,Booking_data!$L$1:$L$6001,"Not Found")</f>
        <v>Wallet</v>
      </c>
      <c r="S4909">
        <f>_xlfn.XLOOKUP(A4909,Booking_data!$A$1:$A$6001,Booking_data!$N$1:$N$6001,"not Found")</f>
        <v>45</v>
      </c>
      <c r="T4909" t="str">
        <f>_xlfn.XLOOKUP(A4909,Booking_data!$A$1:$A$6001,Booking_data!$O$1:$O$6001,"Not Found")</f>
        <v>Female</v>
      </c>
      <c r="U4909" t="str">
        <f t="shared" si="383"/>
        <v>Above 45</v>
      </c>
      <c r="V4909" t="str">
        <f t="shared" si="384"/>
        <v>High Booking</v>
      </c>
    </row>
    <row r="4910" spans="1:22" x14ac:dyDescent="0.25">
      <c r="A4910" t="s">
        <v>5141</v>
      </c>
      <c r="B4910" s="1">
        <v>46084</v>
      </c>
      <c r="C4910" s="1">
        <v>46129</v>
      </c>
      <c r="D4910" s="9">
        <v>0.9375</v>
      </c>
      <c r="E4910" t="str">
        <f t="shared" si="380"/>
        <v>Weekday</v>
      </c>
      <c r="F4910" t="str">
        <f t="shared" si="381"/>
        <v>Mar</v>
      </c>
      <c r="G4910" t="str">
        <f>_xlfn.XLOOKUP(A4910,Booking_data!$A$1:$A$6001,Booking_data!$D$1:$D$6001,"not found")</f>
        <v>M004</v>
      </c>
      <c r="H4910" t="str">
        <f>_xlfn.XLOOKUP(G4910,Movies_data!$A$1:$A$41,Movies_data!$B$1:$B$41,"not found")</f>
        <v>Ponniyin Selvan I</v>
      </c>
      <c r="I4910" t="str">
        <f>_xlfn.XLOOKUP(G4910,Movies_data!$A$1:$A$41,Movies_data!$D$1:$D$41,"not found")</f>
        <v>Drama</v>
      </c>
      <c r="J4910" t="str">
        <f>_xlfn.XLOOKUP(G4910,Movies_data!$A$1:$A$41,Movies_data!$C$1:$C$41,"not found")</f>
        <v>Tamil</v>
      </c>
      <c r="K4910">
        <f>_xlfn.XLOOKUP(G4910,Movies_data!$A$1:$A$41,Movies_data!$H$1:$H$41,"Not Found")</f>
        <v>7.6</v>
      </c>
      <c r="L4910" t="str">
        <f>_xlfn.XLOOKUP(A4910,Booking_data!$A$1:$A$6001,Booking_data!$E$1:$E$6001,"not Found")</f>
        <v>C082</v>
      </c>
      <c r="M4910" t="str">
        <f>_xlfn.XLOOKUP(L4910,Cinemas_data!$A$1:$A$49,Cinemas_data!$I$1:$I$49,"not Found")</f>
        <v>Cinepolis Grand Mall</v>
      </c>
      <c r="N4910" t="str">
        <f>_xlfn.XLOOKUP(L4910,Cinemas_data!$A$1:$A$49,Cinemas_data!$C$1:$C$49,"not Found")</f>
        <v>Vijayawada</v>
      </c>
      <c r="O4910">
        <f>_xlfn.XLOOKUP(A4910,Booking_data!$A$1:$A$6001,Booking_data!$H$1:$H$6001,"not found")</f>
        <v>3</v>
      </c>
      <c r="P4910">
        <f>_xlfn.XLOOKUP(A4910,Booking_data!$A$1:$A$6001,Booking_data!$I$1:$I$6001,"not Found")</f>
        <v>360</v>
      </c>
      <c r="Q4910">
        <f t="shared" si="382"/>
        <v>1080</v>
      </c>
      <c r="R4910" t="str">
        <f>_xlfn.XLOOKUP(A4910,Booking_data!$A$1:$A$6001,Booking_data!$L$1:$L$6001,"Not Found")</f>
        <v>Credit Card</v>
      </c>
      <c r="S4910">
        <f>_xlfn.XLOOKUP(A4910,Booking_data!$A$1:$A$6001,Booking_data!$N$1:$N$6001,"not Found")</f>
        <v>53</v>
      </c>
      <c r="T4910" t="str">
        <f>_xlfn.XLOOKUP(A4910,Booking_data!$A$1:$A$6001,Booking_data!$O$1:$O$6001,"Not Found")</f>
        <v>Female</v>
      </c>
      <c r="U4910" t="str">
        <f t="shared" si="383"/>
        <v>Above 45</v>
      </c>
      <c r="V4910" t="str">
        <f t="shared" si="384"/>
        <v>Medium Booking</v>
      </c>
    </row>
    <row r="4911" spans="1:22" x14ac:dyDescent="0.25">
      <c r="A4911" t="s">
        <v>5142</v>
      </c>
      <c r="B4911" s="1">
        <v>46084</v>
      </c>
      <c r="C4911" s="1">
        <v>46148</v>
      </c>
      <c r="D4911" s="9">
        <v>0.9375</v>
      </c>
      <c r="E4911" t="str">
        <f t="shared" si="380"/>
        <v>Weekday</v>
      </c>
      <c r="F4911" t="str">
        <f t="shared" si="381"/>
        <v>Mar</v>
      </c>
      <c r="G4911" t="str">
        <f>_xlfn.XLOOKUP(A4911,Booking_data!$A$1:$A$6001,Booking_data!$D$1:$D$6001,"not found")</f>
        <v>M006</v>
      </c>
      <c r="H4911" t="str">
        <f>_xlfn.XLOOKUP(G4911,Movies_data!$A$1:$A$41,Movies_data!$B$1:$B$41,"not found")</f>
        <v>Maamannan</v>
      </c>
      <c r="I4911" t="str">
        <f>_xlfn.XLOOKUP(G4911,Movies_data!$A$1:$A$41,Movies_data!$D$1:$D$41,"not found")</f>
        <v>Drama</v>
      </c>
      <c r="J4911" t="str">
        <f>_xlfn.XLOOKUP(G4911,Movies_data!$A$1:$A$41,Movies_data!$C$1:$C$41,"not found")</f>
        <v>Tamil</v>
      </c>
      <c r="K4911">
        <f>_xlfn.XLOOKUP(G4911,Movies_data!$A$1:$A$41,Movies_data!$H$1:$H$41,"Not Found")</f>
        <v>7.3</v>
      </c>
      <c r="L4911" t="str">
        <f>_xlfn.XLOOKUP(A4911,Booking_data!$A$1:$A$6001,Booking_data!$E$1:$E$6001,"not Found")</f>
        <v>C012</v>
      </c>
      <c r="M4911" t="str">
        <f>_xlfn.XLOOKUP(L4911,Cinemas_data!$A$1:$A$49,Cinemas_data!$I$1:$I$49,"not Found")</f>
        <v>Miraj Cinemas Grand Mall</v>
      </c>
      <c r="N4911" t="str">
        <f>_xlfn.XLOOKUP(L4911,Cinemas_data!$A$1:$A$49,Cinemas_data!$C$1:$C$49,"not Found")</f>
        <v>Chennai</v>
      </c>
      <c r="O4911">
        <f>_xlfn.XLOOKUP(A4911,Booking_data!$A$1:$A$6001,Booking_data!$H$1:$H$6001,"not found")</f>
        <v>2</v>
      </c>
      <c r="P4911">
        <f>_xlfn.XLOOKUP(A4911,Booking_data!$A$1:$A$6001,Booking_data!$I$1:$I$6001,"not Found")</f>
        <v>160</v>
      </c>
      <c r="Q4911">
        <f t="shared" si="382"/>
        <v>320</v>
      </c>
      <c r="R4911" t="str">
        <f>_xlfn.XLOOKUP(A4911,Booking_data!$A$1:$A$6001,Booking_data!$L$1:$L$6001,"Not Found")</f>
        <v>UPI</v>
      </c>
      <c r="S4911">
        <f>_xlfn.XLOOKUP(A4911,Booking_data!$A$1:$A$6001,Booking_data!$N$1:$N$6001,"not Found")</f>
        <v>45</v>
      </c>
      <c r="T4911" t="str">
        <f>_xlfn.XLOOKUP(A4911,Booking_data!$A$1:$A$6001,Booking_data!$O$1:$O$6001,"Not Found")</f>
        <v>Male</v>
      </c>
      <c r="U4911" t="str">
        <f t="shared" si="383"/>
        <v>Above 45</v>
      </c>
      <c r="V4911" t="str">
        <f t="shared" si="384"/>
        <v>Low Booking</v>
      </c>
    </row>
    <row r="4912" spans="1:22" x14ac:dyDescent="0.25">
      <c r="A4912" t="s">
        <v>5143</v>
      </c>
      <c r="B4912" s="1">
        <v>46084</v>
      </c>
      <c r="C4912" s="1">
        <v>46190</v>
      </c>
      <c r="D4912" s="9">
        <v>0.64583333333333337</v>
      </c>
      <c r="E4912" t="str">
        <f t="shared" si="380"/>
        <v>Weekday</v>
      </c>
      <c r="F4912" t="str">
        <f t="shared" si="381"/>
        <v>Mar</v>
      </c>
      <c r="G4912" t="str">
        <f>_xlfn.XLOOKUP(A4912,Booking_data!$A$1:$A$6001,Booking_data!$D$1:$D$6001,"not found")</f>
        <v>M032</v>
      </c>
      <c r="H4912" t="str">
        <f>_xlfn.XLOOKUP(G4912,Movies_data!$A$1:$A$41,Movies_data!$B$1:$B$41,"not found")</f>
        <v>Premam</v>
      </c>
      <c r="I4912" t="str">
        <f>_xlfn.XLOOKUP(G4912,Movies_data!$A$1:$A$41,Movies_data!$D$1:$D$41,"not found")</f>
        <v>Romance</v>
      </c>
      <c r="J4912" t="str">
        <f>_xlfn.XLOOKUP(G4912,Movies_data!$A$1:$A$41,Movies_data!$C$1:$C$41,"not found")</f>
        <v>Malayalam</v>
      </c>
      <c r="K4912">
        <f>_xlfn.XLOOKUP(G4912,Movies_data!$A$1:$A$41,Movies_data!$H$1:$H$41,"Not Found")</f>
        <v>8.3000000000000007</v>
      </c>
      <c r="L4912" t="str">
        <f>_xlfn.XLOOKUP(A4912,Booking_data!$A$1:$A$6001,Booking_data!$E$1:$E$6001,"not Found")</f>
        <v>C152</v>
      </c>
      <c r="M4912" t="str">
        <f>_xlfn.XLOOKUP(L4912,Cinemas_data!$A$1:$A$49,Cinemas_data!$I$1:$I$49,"not Found")</f>
        <v>INOX Grand Mall</v>
      </c>
      <c r="N4912" t="str">
        <f>_xlfn.XLOOKUP(L4912,Cinemas_data!$A$1:$A$49,Cinemas_data!$C$1:$C$49,"not Found")</f>
        <v>Kochi</v>
      </c>
      <c r="O4912">
        <f>_xlfn.XLOOKUP(A4912,Booking_data!$A$1:$A$6001,Booking_data!$H$1:$H$6001,"not found")</f>
        <v>2</v>
      </c>
      <c r="P4912">
        <f>_xlfn.XLOOKUP(A4912,Booking_data!$A$1:$A$6001,Booking_data!$I$1:$I$6001,"not Found")</f>
        <v>340</v>
      </c>
      <c r="Q4912">
        <f t="shared" si="382"/>
        <v>680</v>
      </c>
      <c r="R4912" t="str">
        <f>_xlfn.XLOOKUP(A4912,Booking_data!$A$1:$A$6001,Booking_data!$L$1:$L$6001,"Not Found")</f>
        <v>UPI</v>
      </c>
      <c r="S4912">
        <f>_xlfn.XLOOKUP(A4912,Booking_data!$A$1:$A$6001,Booking_data!$N$1:$N$6001,"not Found")</f>
        <v>19</v>
      </c>
      <c r="T4912" t="str">
        <f>_xlfn.XLOOKUP(A4912,Booking_data!$A$1:$A$6001,Booking_data!$O$1:$O$6001,"Not Found")</f>
        <v>Other</v>
      </c>
      <c r="U4912" t="str">
        <f t="shared" si="383"/>
        <v>Youngster</v>
      </c>
      <c r="V4912" t="str">
        <f t="shared" si="384"/>
        <v>Low Booking</v>
      </c>
    </row>
    <row r="4913" spans="1:22" x14ac:dyDescent="0.25">
      <c r="A4913" t="s">
        <v>5144</v>
      </c>
      <c r="B4913" s="1">
        <v>46084</v>
      </c>
      <c r="C4913" s="1">
        <v>46112</v>
      </c>
      <c r="D4913" s="9">
        <v>0.77083333333333337</v>
      </c>
      <c r="E4913" t="str">
        <f t="shared" si="380"/>
        <v>Weekday</v>
      </c>
      <c r="F4913" t="str">
        <f t="shared" si="381"/>
        <v>Mar</v>
      </c>
      <c r="G4913" t="str">
        <f>_xlfn.XLOOKUP(A4913,Booking_data!$A$1:$A$6001,Booking_data!$D$1:$D$6001,"not found")</f>
        <v>M005</v>
      </c>
      <c r="H4913" t="str">
        <f>_xlfn.XLOOKUP(G4913,Movies_data!$A$1:$A$41,Movies_data!$B$1:$B$41,"not found")</f>
        <v>Ponniyin Selvan II</v>
      </c>
      <c r="I4913" t="str">
        <f>_xlfn.XLOOKUP(G4913,Movies_data!$A$1:$A$41,Movies_data!$D$1:$D$41,"not found")</f>
        <v>Drama</v>
      </c>
      <c r="J4913" t="str">
        <f>_xlfn.XLOOKUP(G4913,Movies_data!$A$1:$A$41,Movies_data!$C$1:$C$41,"not found")</f>
        <v>Tamil</v>
      </c>
      <c r="K4913">
        <f>_xlfn.XLOOKUP(G4913,Movies_data!$A$1:$A$41,Movies_data!$H$1:$H$41,"Not Found")</f>
        <v>7.3</v>
      </c>
      <c r="L4913" t="str">
        <f>_xlfn.XLOOKUP(A4913,Booking_data!$A$1:$A$6001,Booking_data!$E$1:$E$6001,"not Found")</f>
        <v>C113</v>
      </c>
      <c r="M4913" t="str">
        <f>_xlfn.XLOOKUP(L4913,Cinemas_data!$A$1:$A$49,Cinemas_data!$I$1:$I$49,"not Found")</f>
        <v>Asian Cinemas Forum Mall</v>
      </c>
      <c r="N4913" t="str">
        <f>_xlfn.XLOOKUP(L4913,Cinemas_data!$A$1:$A$49,Cinemas_data!$C$1:$C$49,"not Found")</f>
        <v>Delhi</v>
      </c>
      <c r="O4913">
        <f>_xlfn.XLOOKUP(A4913,Booking_data!$A$1:$A$6001,Booking_data!$H$1:$H$6001,"not found")</f>
        <v>3</v>
      </c>
      <c r="P4913">
        <f>_xlfn.XLOOKUP(A4913,Booking_data!$A$1:$A$6001,Booking_data!$I$1:$I$6001,"not Found")</f>
        <v>420</v>
      </c>
      <c r="Q4913">
        <f t="shared" si="382"/>
        <v>1260</v>
      </c>
      <c r="R4913" t="str">
        <f>_xlfn.XLOOKUP(A4913,Booking_data!$A$1:$A$6001,Booking_data!$L$1:$L$6001,"Not Found")</f>
        <v>Net Banking</v>
      </c>
      <c r="S4913">
        <f>_xlfn.XLOOKUP(A4913,Booking_data!$A$1:$A$6001,Booking_data!$N$1:$N$6001,"not Found")</f>
        <v>28</v>
      </c>
      <c r="T4913" t="str">
        <f>_xlfn.XLOOKUP(A4913,Booking_data!$A$1:$A$6001,Booking_data!$O$1:$O$6001,"Not Found")</f>
        <v>Male</v>
      </c>
      <c r="U4913" t="str">
        <f t="shared" si="383"/>
        <v>Youngster</v>
      </c>
      <c r="V4913" t="str">
        <f t="shared" si="384"/>
        <v>Medium Booking</v>
      </c>
    </row>
    <row r="4914" spans="1:22" x14ac:dyDescent="0.25">
      <c r="A4914" t="s">
        <v>5145</v>
      </c>
      <c r="B4914" s="1">
        <v>46084</v>
      </c>
      <c r="C4914" s="1">
        <v>46089</v>
      </c>
      <c r="D4914" s="9">
        <v>0.39583333333333331</v>
      </c>
      <c r="E4914" t="str">
        <f t="shared" si="380"/>
        <v>Weekday</v>
      </c>
      <c r="F4914" t="str">
        <f t="shared" si="381"/>
        <v>Mar</v>
      </c>
      <c r="G4914" t="str">
        <f>_xlfn.XLOOKUP(A4914,Booking_data!$A$1:$A$6001,Booking_data!$D$1:$D$6001,"not found")</f>
        <v>M003</v>
      </c>
      <c r="H4914" t="str">
        <f>_xlfn.XLOOKUP(G4914,Movies_data!$A$1:$A$41,Movies_data!$B$1:$B$41,"not found")</f>
        <v>Vikram</v>
      </c>
      <c r="I4914" t="str">
        <f>_xlfn.XLOOKUP(G4914,Movies_data!$A$1:$A$41,Movies_data!$D$1:$D$41,"not found")</f>
        <v>Action</v>
      </c>
      <c r="J4914" t="str">
        <f>_xlfn.XLOOKUP(G4914,Movies_data!$A$1:$A$41,Movies_data!$C$1:$C$41,"not found")</f>
        <v>Tamil</v>
      </c>
      <c r="K4914">
        <f>_xlfn.XLOOKUP(G4914,Movies_data!$A$1:$A$41,Movies_data!$H$1:$H$41,"Not Found")</f>
        <v>8.3000000000000007</v>
      </c>
      <c r="L4914" t="str">
        <f>_xlfn.XLOOKUP(A4914,Booking_data!$A$1:$A$6001,Booking_data!$E$1:$E$6001,"not Found")</f>
        <v>C083</v>
      </c>
      <c r="M4914" t="str">
        <f>_xlfn.XLOOKUP(L4914,Cinemas_data!$A$1:$A$49,Cinemas_data!$I$1:$I$49,"not Found")</f>
        <v>Miraj Cinemas Forum Mall</v>
      </c>
      <c r="N4914" t="str">
        <f>_xlfn.XLOOKUP(L4914,Cinemas_data!$A$1:$A$49,Cinemas_data!$C$1:$C$49,"not Found")</f>
        <v>Vijayawada</v>
      </c>
      <c r="O4914">
        <f>_xlfn.XLOOKUP(A4914,Booking_data!$A$1:$A$6001,Booking_data!$H$1:$H$6001,"not found")</f>
        <v>5</v>
      </c>
      <c r="P4914">
        <f>_xlfn.XLOOKUP(A4914,Booking_data!$A$1:$A$6001,Booking_data!$I$1:$I$6001,"not Found")</f>
        <v>460</v>
      </c>
      <c r="Q4914">
        <f t="shared" si="382"/>
        <v>2300</v>
      </c>
      <c r="R4914" t="str">
        <f>_xlfn.XLOOKUP(A4914,Booking_data!$A$1:$A$6001,Booking_data!$L$1:$L$6001,"Not Found")</f>
        <v>Debit Card</v>
      </c>
      <c r="S4914">
        <f>_xlfn.XLOOKUP(A4914,Booking_data!$A$1:$A$6001,Booking_data!$N$1:$N$6001,"not Found")</f>
        <v>46</v>
      </c>
      <c r="T4914" t="str">
        <f>_xlfn.XLOOKUP(A4914,Booking_data!$A$1:$A$6001,Booking_data!$O$1:$O$6001,"Not Found")</f>
        <v>Male</v>
      </c>
      <c r="U4914" t="str">
        <f t="shared" si="383"/>
        <v>Above 45</v>
      </c>
      <c r="V4914" t="str">
        <f t="shared" si="384"/>
        <v>High Booking</v>
      </c>
    </row>
    <row r="4915" spans="1:22" x14ac:dyDescent="0.25">
      <c r="A4915" t="s">
        <v>5146</v>
      </c>
      <c r="B4915" s="1">
        <v>46084</v>
      </c>
      <c r="C4915" s="1">
        <v>46049</v>
      </c>
      <c r="D4915" s="9">
        <v>0.88541666666666663</v>
      </c>
      <c r="E4915" t="str">
        <f t="shared" si="380"/>
        <v>Weekday</v>
      </c>
      <c r="F4915" t="str">
        <f t="shared" si="381"/>
        <v>Mar</v>
      </c>
      <c r="G4915" t="str">
        <f>_xlfn.XLOOKUP(A4915,Booking_data!$A$1:$A$6001,Booking_data!$D$1:$D$6001,"not found")</f>
        <v>M024</v>
      </c>
      <c r="H4915" t="str">
        <f>_xlfn.XLOOKUP(G4915,Movies_data!$A$1:$A$41,Movies_data!$B$1:$B$41,"not found")</f>
        <v>Bhool Bhulaiyaa 2</v>
      </c>
      <c r="I4915" t="str">
        <f>_xlfn.XLOOKUP(G4915,Movies_data!$A$1:$A$41,Movies_data!$D$1:$D$41,"not found")</f>
        <v>Comedy</v>
      </c>
      <c r="J4915" t="str">
        <f>_xlfn.XLOOKUP(G4915,Movies_data!$A$1:$A$41,Movies_data!$C$1:$C$41,"not found")</f>
        <v>Hindi</v>
      </c>
      <c r="K4915">
        <f>_xlfn.XLOOKUP(G4915,Movies_data!$A$1:$A$41,Movies_data!$H$1:$H$41,"Not Found")</f>
        <v>5.9</v>
      </c>
      <c r="L4915" t="str">
        <f>_xlfn.XLOOKUP(A4915,Booking_data!$A$1:$A$6001,Booking_data!$E$1:$E$6001,"not Found")</f>
        <v>C153</v>
      </c>
      <c r="M4915" t="str">
        <f>_xlfn.XLOOKUP(L4915,Cinemas_data!$A$1:$A$49,Cinemas_data!$I$1:$I$49,"not Found")</f>
        <v>Cinepolis Forum Mall</v>
      </c>
      <c r="N4915" t="str">
        <f>_xlfn.XLOOKUP(L4915,Cinemas_data!$A$1:$A$49,Cinemas_data!$C$1:$C$49,"not Found")</f>
        <v>Kochi</v>
      </c>
      <c r="O4915">
        <f>_xlfn.XLOOKUP(A4915,Booking_data!$A$1:$A$6001,Booking_data!$H$1:$H$6001,"not found")</f>
        <v>3</v>
      </c>
      <c r="P4915">
        <f>_xlfn.XLOOKUP(A4915,Booking_data!$A$1:$A$6001,Booking_data!$I$1:$I$6001,"not Found")</f>
        <v>420</v>
      </c>
      <c r="Q4915">
        <f t="shared" si="382"/>
        <v>1260</v>
      </c>
      <c r="R4915" t="str">
        <f>_xlfn.XLOOKUP(A4915,Booking_data!$A$1:$A$6001,Booking_data!$L$1:$L$6001,"Not Found")</f>
        <v>UPI</v>
      </c>
      <c r="S4915">
        <f>_xlfn.XLOOKUP(A4915,Booking_data!$A$1:$A$6001,Booking_data!$N$1:$N$6001,"not Found")</f>
        <v>19</v>
      </c>
      <c r="T4915" t="str">
        <f>_xlfn.XLOOKUP(A4915,Booking_data!$A$1:$A$6001,Booking_data!$O$1:$O$6001,"Not Found")</f>
        <v>Female</v>
      </c>
      <c r="U4915" t="str">
        <f t="shared" si="383"/>
        <v>Youngster</v>
      </c>
      <c r="V4915" t="str">
        <f t="shared" si="384"/>
        <v>Medium Booking</v>
      </c>
    </row>
    <row r="4916" spans="1:22" x14ac:dyDescent="0.25">
      <c r="A4916" t="s">
        <v>5147</v>
      </c>
      <c r="B4916" s="1">
        <v>46084</v>
      </c>
      <c r="C4916" s="1">
        <v>46196</v>
      </c>
      <c r="D4916" s="9">
        <v>0.53125</v>
      </c>
      <c r="E4916" t="str">
        <f t="shared" si="380"/>
        <v>Weekday</v>
      </c>
      <c r="F4916" t="str">
        <f t="shared" si="381"/>
        <v>Mar</v>
      </c>
      <c r="G4916" t="str">
        <f>_xlfn.XLOOKUP(A4916,Booking_data!$A$1:$A$6001,Booking_data!$D$1:$D$6001,"not found")</f>
        <v>M002</v>
      </c>
      <c r="H4916" t="str">
        <f>_xlfn.XLOOKUP(G4916,Movies_data!$A$1:$A$41,Movies_data!$B$1:$B$41,"not found")</f>
        <v>Jailer</v>
      </c>
      <c r="I4916" t="str">
        <f>_xlfn.XLOOKUP(G4916,Movies_data!$A$1:$A$41,Movies_data!$D$1:$D$41,"not found")</f>
        <v>Action</v>
      </c>
      <c r="J4916" t="str">
        <f>_xlfn.XLOOKUP(G4916,Movies_data!$A$1:$A$41,Movies_data!$C$1:$C$41,"not found")</f>
        <v>Tamil</v>
      </c>
      <c r="K4916">
        <f>_xlfn.XLOOKUP(G4916,Movies_data!$A$1:$A$41,Movies_data!$H$1:$H$41,"Not Found")</f>
        <v>7.1</v>
      </c>
      <c r="L4916" t="str">
        <f>_xlfn.XLOOKUP(A4916,Booking_data!$A$1:$A$6001,Booking_data!$E$1:$E$6001,"not Found")</f>
        <v>C153</v>
      </c>
      <c r="M4916" t="str">
        <f>_xlfn.XLOOKUP(L4916,Cinemas_data!$A$1:$A$49,Cinemas_data!$I$1:$I$49,"not Found")</f>
        <v>Cinepolis Forum Mall</v>
      </c>
      <c r="N4916" t="str">
        <f>_xlfn.XLOOKUP(L4916,Cinemas_data!$A$1:$A$49,Cinemas_data!$C$1:$C$49,"not Found")</f>
        <v>Kochi</v>
      </c>
      <c r="O4916">
        <f>_xlfn.XLOOKUP(A4916,Booking_data!$A$1:$A$6001,Booking_data!$H$1:$H$6001,"not found")</f>
        <v>3</v>
      </c>
      <c r="P4916">
        <f>_xlfn.XLOOKUP(A4916,Booking_data!$A$1:$A$6001,Booking_data!$I$1:$I$6001,"not Found")</f>
        <v>320</v>
      </c>
      <c r="Q4916">
        <f t="shared" si="382"/>
        <v>960</v>
      </c>
      <c r="R4916" t="str">
        <f>_xlfn.XLOOKUP(A4916,Booking_data!$A$1:$A$6001,Booking_data!$L$1:$L$6001,"Not Found")</f>
        <v>Net Banking</v>
      </c>
      <c r="S4916">
        <f>_xlfn.XLOOKUP(A4916,Booking_data!$A$1:$A$6001,Booking_data!$N$1:$N$6001,"not Found")</f>
        <v>38</v>
      </c>
      <c r="T4916" t="str">
        <f>_xlfn.XLOOKUP(A4916,Booking_data!$A$1:$A$6001,Booking_data!$O$1:$O$6001,"Not Found")</f>
        <v>Male</v>
      </c>
      <c r="U4916" t="str">
        <f t="shared" si="383"/>
        <v>Middle Age</v>
      </c>
      <c r="V4916" t="str">
        <f t="shared" si="384"/>
        <v>Medium Booking</v>
      </c>
    </row>
    <row r="4917" spans="1:22" x14ac:dyDescent="0.25">
      <c r="A4917" t="s">
        <v>5148</v>
      </c>
      <c r="B4917" s="1">
        <v>46084</v>
      </c>
      <c r="C4917" s="1">
        <v>46111</v>
      </c>
      <c r="D4917" s="9">
        <v>0.9375</v>
      </c>
      <c r="E4917" t="str">
        <f t="shared" si="380"/>
        <v>Weekday</v>
      </c>
      <c r="F4917" t="str">
        <f t="shared" si="381"/>
        <v>Mar</v>
      </c>
      <c r="G4917" t="str">
        <f>_xlfn.XLOOKUP(A4917,Booking_data!$A$1:$A$6001,Booking_data!$D$1:$D$6001,"not found")</f>
        <v>M022</v>
      </c>
      <c r="H4917" t="str">
        <f>_xlfn.XLOOKUP(G4917,Movies_data!$A$1:$A$41,Movies_data!$B$1:$B$41,"not found")</f>
        <v>12th Fail</v>
      </c>
      <c r="I4917" t="str">
        <f>_xlfn.XLOOKUP(G4917,Movies_data!$A$1:$A$41,Movies_data!$D$1:$D$41,"not found")</f>
        <v>Drama</v>
      </c>
      <c r="J4917" t="str">
        <f>_xlfn.XLOOKUP(G4917,Movies_data!$A$1:$A$41,Movies_data!$C$1:$C$41,"not found")</f>
        <v>Hindi</v>
      </c>
      <c r="K4917">
        <f>_xlfn.XLOOKUP(G4917,Movies_data!$A$1:$A$41,Movies_data!$H$1:$H$41,"Not Found")</f>
        <v>9</v>
      </c>
      <c r="L4917" t="str">
        <f>_xlfn.XLOOKUP(A4917,Booking_data!$A$1:$A$6001,Booking_data!$E$1:$E$6001,"not Found")</f>
        <v>C043</v>
      </c>
      <c r="M4917" t="str">
        <f>_xlfn.XLOOKUP(L4917,Cinemas_data!$A$1:$A$49,Cinemas_data!$I$1:$I$49,"not Found")</f>
        <v>City Pride Forum Mall</v>
      </c>
      <c r="N4917" t="str">
        <f>_xlfn.XLOOKUP(L4917,Cinemas_data!$A$1:$A$49,Cinemas_data!$C$1:$C$49,"not Found")</f>
        <v>Salem</v>
      </c>
      <c r="O4917">
        <f>_xlfn.XLOOKUP(A4917,Booking_data!$A$1:$A$6001,Booking_data!$H$1:$H$6001,"not found")</f>
        <v>3</v>
      </c>
      <c r="P4917">
        <f>_xlfn.XLOOKUP(A4917,Booking_data!$A$1:$A$6001,Booking_data!$I$1:$I$6001,"not Found")</f>
        <v>200</v>
      </c>
      <c r="Q4917">
        <f t="shared" si="382"/>
        <v>600</v>
      </c>
      <c r="R4917" t="str">
        <f>_xlfn.XLOOKUP(A4917,Booking_data!$A$1:$A$6001,Booking_data!$L$1:$L$6001,"Not Found")</f>
        <v>UPI</v>
      </c>
      <c r="S4917">
        <f>_xlfn.XLOOKUP(A4917,Booking_data!$A$1:$A$6001,Booking_data!$N$1:$N$6001,"not Found")</f>
        <v>53</v>
      </c>
      <c r="T4917" t="str">
        <f>_xlfn.XLOOKUP(A4917,Booking_data!$A$1:$A$6001,Booking_data!$O$1:$O$6001,"Not Found")</f>
        <v>Male</v>
      </c>
      <c r="U4917" t="str">
        <f t="shared" si="383"/>
        <v>Above 45</v>
      </c>
      <c r="V4917" t="str">
        <f t="shared" si="384"/>
        <v>Medium Booking</v>
      </c>
    </row>
    <row r="4918" spans="1:22" x14ac:dyDescent="0.25">
      <c r="A4918" t="s">
        <v>5149</v>
      </c>
      <c r="B4918" s="1">
        <v>46084</v>
      </c>
      <c r="C4918" s="1">
        <v>46165</v>
      </c>
      <c r="D4918" s="9">
        <v>0.39583333333333331</v>
      </c>
      <c r="E4918" t="str">
        <f t="shared" si="380"/>
        <v>Weekday</v>
      </c>
      <c r="F4918" t="str">
        <f t="shared" si="381"/>
        <v>Mar</v>
      </c>
      <c r="G4918" t="str">
        <f>_xlfn.XLOOKUP(A4918,Booking_data!$A$1:$A$6001,Booking_data!$D$1:$D$6001,"not found")</f>
        <v>M003</v>
      </c>
      <c r="H4918" t="str">
        <f>_xlfn.XLOOKUP(G4918,Movies_data!$A$1:$A$41,Movies_data!$B$1:$B$41,"not found")</f>
        <v>Vikram</v>
      </c>
      <c r="I4918" t="str">
        <f>_xlfn.XLOOKUP(G4918,Movies_data!$A$1:$A$41,Movies_data!$D$1:$D$41,"not found")</f>
        <v>Action</v>
      </c>
      <c r="J4918" t="str">
        <f>_xlfn.XLOOKUP(G4918,Movies_data!$A$1:$A$41,Movies_data!$C$1:$C$41,"not found")</f>
        <v>Tamil</v>
      </c>
      <c r="K4918">
        <f>_xlfn.XLOOKUP(G4918,Movies_data!$A$1:$A$41,Movies_data!$H$1:$H$41,"Not Found")</f>
        <v>8.3000000000000007</v>
      </c>
      <c r="L4918" t="str">
        <f>_xlfn.XLOOKUP(A4918,Booking_data!$A$1:$A$6001,Booking_data!$E$1:$E$6001,"not Found")</f>
        <v>C012</v>
      </c>
      <c r="M4918" t="str">
        <f>_xlfn.XLOOKUP(L4918,Cinemas_data!$A$1:$A$49,Cinemas_data!$I$1:$I$49,"not Found")</f>
        <v>Miraj Cinemas Grand Mall</v>
      </c>
      <c r="N4918" t="str">
        <f>_xlfn.XLOOKUP(L4918,Cinemas_data!$A$1:$A$49,Cinemas_data!$C$1:$C$49,"not Found")</f>
        <v>Chennai</v>
      </c>
      <c r="O4918">
        <f>_xlfn.XLOOKUP(A4918,Booking_data!$A$1:$A$6001,Booking_data!$H$1:$H$6001,"not found")</f>
        <v>6</v>
      </c>
      <c r="P4918">
        <f>_xlfn.XLOOKUP(A4918,Booking_data!$A$1:$A$6001,Booking_data!$I$1:$I$6001,"not Found")</f>
        <v>340</v>
      </c>
      <c r="Q4918">
        <f t="shared" si="382"/>
        <v>2040</v>
      </c>
      <c r="R4918" t="str">
        <f>_xlfn.XLOOKUP(A4918,Booking_data!$A$1:$A$6001,Booking_data!$L$1:$L$6001,"Not Found")</f>
        <v>Net Banking</v>
      </c>
      <c r="S4918">
        <f>_xlfn.XLOOKUP(A4918,Booking_data!$A$1:$A$6001,Booking_data!$N$1:$N$6001,"not Found")</f>
        <v>30</v>
      </c>
      <c r="T4918" t="str">
        <f>_xlfn.XLOOKUP(A4918,Booking_data!$A$1:$A$6001,Booking_data!$O$1:$O$6001,"Not Found")</f>
        <v>Other</v>
      </c>
      <c r="U4918" t="str">
        <f t="shared" si="383"/>
        <v>Middle Age</v>
      </c>
      <c r="V4918" t="str">
        <f t="shared" si="384"/>
        <v>High Booking</v>
      </c>
    </row>
    <row r="4919" spans="1:22" x14ac:dyDescent="0.25">
      <c r="A4919" t="s">
        <v>5150</v>
      </c>
      <c r="B4919" s="1">
        <v>46084</v>
      </c>
      <c r="C4919" s="1">
        <v>46186</v>
      </c>
      <c r="D4919" s="9">
        <v>0.39583333333333331</v>
      </c>
      <c r="E4919" t="str">
        <f t="shared" si="380"/>
        <v>Weekday</v>
      </c>
      <c r="F4919" t="str">
        <f t="shared" si="381"/>
        <v>Mar</v>
      </c>
      <c r="G4919" t="str">
        <f>_xlfn.XLOOKUP(A4919,Booking_data!$A$1:$A$6001,Booking_data!$D$1:$D$6001,"not found")</f>
        <v>M009</v>
      </c>
      <c r="H4919" t="str">
        <f>_xlfn.XLOOKUP(G4919,Movies_data!$A$1:$A$41,Movies_data!$B$1:$B$41,"not found")</f>
        <v>Amaran</v>
      </c>
      <c r="I4919" t="str">
        <f>_xlfn.XLOOKUP(G4919,Movies_data!$A$1:$A$41,Movies_data!$D$1:$D$41,"not found")</f>
        <v>Biography</v>
      </c>
      <c r="J4919" t="str">
        <f>_xlfn.XLOOKUP(G4919,Movies_data!$A$1:$A$41,Movies_data!$C$1:$C$41,"not found")</f>
        <v>Tamil</v>
      </c>
      <c r="K4919">
        <f>_xlfn.XLOOKUP(G4919,Movies_data!$A$1:$A$41,Movies_data!$H$1:$H$41,"Not Found")</f>
        <v>8.3000000000000007</v>
      </c>
      <c r="L4919" t="str">
        <f>_xlfn.XLOOKUP(A4919,Booking_data!$A$1:$A$6001,Booking_data!$E$1:$E$6001,"not Found")</f>
        <v>C033</v>
      </c>
      <c r="M4919" t="str">
        <f>_xlfn.XLOOKUP(L4919,Cinemas_data!$A$1:$A$49,Cinemas_data!$I$1:$I$49,"not Found")</f>
        <v>Asian Cinemas Forum Mall</v>
      </c>
      <c r="N4919" t="str">
        <f>_xlfn.XLOOKUP(L4919,Cinemas_data!$A$1:$A$49,Cinemas_data!$C$1:$C$49,"not Found")</f>
        <v>Madurai</v>
      </c>
      <c r="O4919">
        <f>_xlfn.XLOOKUP(A4919,Booking_data!$A$1:$A$6001,Booking_data!$H$1:$H$6001,"not found")</f>
        <v>5</v>
      </c>
      <c r="P4919">
        <f>_xlfn.XLOOKUP(A4919,Booking_data!$A$1:$A$6001,Booking_data!$I$1:$I$6001,"not Found")</f>
        <v>180</v>
      </c>
      <c r="Q4919">
        <f t="shared" si="382"/>
        <v>900</v>
      </c>
      <c r="R4919" t="str">
        <f>_xlfn.XLOOKUP(A4919,Booking_data!$A$1:$A$6001,Booking_data!$L$1:$L$6001,"Not Found")</f>
        <v>UPI</v>
      </c>
      <c r="S4919">
        <f>_xlfn.XLOOKUP(A4919,Booking_data!$A$1:$A$6001,Booking_data!$N$1:$N$6001,"not Found")</f>
        <v>38</v>
      </c>
      <c r="T4919" t="str">
        <f>_xlfn.XLOOKUP(A4919,Booking_data!$A$1:$A$6001,Booking_data!$O$1:$O$6001,"Not Found")</f>
        <v>Other</v>
      </c>
      <c r="U4919" t="str">
        <f t="shared" si="383"/>
        <v>Middle Age</v>
      </c>
      <c r="V4919" t="str">
        <f t="shared" si="384"/>
        <v>High Booking</v>
      </c>
    </row>
    <row r="4920" spans="1:22" x14ac:dyDescent="0.25">
      <c r="A4920" t="s">
        <v>5151</v>
      </c>
      <c r="B4920" s="1">
        <v>46084</v>
      </c>
      <c r="C4920" s="1">
        <v>46045</v>
      </c>
      <c r="D4920" s="9">
        <v>0.77083333333333337</v>
      </c>
      <c r="E4920" t="str">
        <f t="shared" si="380"/>
        <v>Weekday</v>
      </c>
      <c r="F4920" t="str">
        <f t="shared" si="381"/>
        <v>Mar</v>
      </c>
      <c r="G4920" t="str">
        <f>_xlfn.XLOOKUP(A4920,Booking_data!$A$1:$A$6001,Booking_data!$D$1:$D$6001,"not found")</f>
        <v>M015</v>
      </c>
      <c r="H4920" t="str">
        <f>_xlfn.XLOOKUP(G4920,Movies_data!$A$1:$A$41,Movies_data!$B$1:$B$41,"not found")</f>
        <v>Kalki 2898 AD</v>
      </c>
      <c r="I4920" t="str">
        <f>_xlfn.XLOOKUP(G4920,Movies_data!$A$1:$A$41,Movies_data!$D$1:$D$41,"not found")</f>
        <v>Sci-Fi</v>
      </c>
      <c r="J4920" t="str">
        <f>_xlfn.XLOOKUP(G4920,Movies_data!$A$1:$A$41,Movies_data!$C$1:$C$41,"not found")</f>
        <v>Telugu</v>
      </c>
      <c r="K4920">
        <f>_xlfn.XLOOKUP(G4920,Movies_data!$A$1:$A$41,Movies_data!$H$1:$H$41,"Not Found")</f>
        <v>7</v>
      </c>
      <c r="L4920" t="str">
        <f>_xlfn.XLOOKUP(A4920,Booking_data!$A$1:$A$6001,Booking_data!$E$1:$E$6001,"not Found")</f>
        <v>C091</v>
      </c>
      <c r="M4920" t="str">
        <f>_xlfn.XLOOKUP(L4920,Cinemas_data!$A$1:$A$49,Cinemas_data!$I$1:$I$49,"not Found")</f>
        <v>Cinepolis City Centre</v>
      </c>
      <c r="N4920" t="str">
        <f>_xlfn.XLOOKUP(L4920,Cinemas_data!$A$1:$A$49,Cinemas_data!$C$1:$C$49,"not Found")</f>
        <v>Mumbai</v>
      </c>
      <c r="O4920">
        <f>_xlfn.XLOOKUP(A4920,Booking_data!$A$1:$A$6001,Booking_data!$H$1:$H$6001,"not found")</f>
        <v>4</v>
      </c>
      <c r="P4920">
        <f>_xlfn.XLOOKUP(A4920,Booking_data!$A$1:$A$6001,Booking_data!$I$1:$I$6001,"not Found")</f>
        <v>280</v>
      </c>
      <c r="Q4920">
        <f t="shared" si="382"/>
        <v>1120</v>
      </c>
      <c r="R4920" t="str">
        <f>_xlfn.XLOOKUP(A4920,Booking_data!$A$1:$A$6001,Booking_data!$L$1:$L$6001,"Not Found")</f>
        <v>Net Banking</v>
      </c>
      <c r="S4920">
        <f>_xlfn.XLOOKUP(A4920,Booking_data!$A$1:$A$6001,Booking_data!$N$1:$N$6001,"not Found")</f>
        <v>21</v>
      </c>
      <c r="T4920" t="str">
        <f>_xlfn.XLOOKUP(A4920,Booking_data!$A$1:$A$6001,Booking_data!$O$1:$O$6001,"Not Found")</f>
        <v>Male</v>
      </c>
      <c r="U4920" t="str">
        <f t="shared" si="383"/>
        <v>Youngster</v>
      </c>
      <c r="V4920" t="str">
        <f t="shared" si="384"/>
        <v>Medium Booking</v>
      </c>
    </row>
    <row r="4921" spans="1:22" x14ac:dyDescent="0.25">
      <c r="A4921" t="s">
        <v>5152</v>
      </c>
      <c r="B4921" s="1">
        <v>46084</v>
      </c>
      <c r="C4921" s="1">
        <v>46044</v>
      </c>
      <c r="D4921" s="9">
        <v>0.39583333333333331</v>
      </c>
      <c r="E4921" t="str">
        <f t="shared" si="380"/>
        <v>Weekday</v>
      </c>
      <c r="F4921" t="str">
        <f t="shared" si="381"/>
        <v>Mar</v>
      </c>
      <c r="G4921" t="str">
        <f>_xlfn.XLOOKUP(A4921,Booking_data!$A$1:$A$6001,Booking_data!$D$1:$D$6001,"not found")</f>
        <v>M008</v>
      </c>
      <c r="H4921" t="str">
        <f>_xlfn.XLOOKUP(G4921,Movies_data!$A$1:$A$41,Movies_data!$B$1:$B$41,"not found")</f>
        <v>Love Today</v>
      </c>
      <c r="I4921" t="str">
        <f>_xlfn.XLOOKUP(G4921,Movies_data!$A$1:$A$41,Movies_data!$D$1:$D$41,"not found")</f>
        <v>Romance</v>
      </c>
      <c r="J4921" t="str">
        <f>_xlfn.XLOOKUP(G4921,Movies_data!$A$1:$A$41,Movies_data!$C$1:$C$41,"not found")</f>
        <v>Tamil</v>
      </c>
      <c r="K4921">
        <f>_xlfn.XLOOKUP(G4921,Movies_data!$A$1:$A$41,Movies_data!$H$1:$H$41,"Not Found")</f>
        <v>7.4</v>
      </c>
      <c r="L4921" t="str">
        <f>_xlfn.XLOOKUP(A4921,Booking_data!$A$1:$A$6001,Booking_data!$E$1:$E$6001,"not Found")</f>
        <v>C082</v>
      </c>
      <c r="M4921" t="str">
        <f>_xlfn.XLOOKUP(L4921,Cinemas_data!$A$1:$A$49,Cinemas_data!$I$1:$I$49,"not Found")</f>
        <v>Cinepolis Grand Mall</v>
      </c>
      <c r="N4921" t="str">
        <f>_xlfn.XLOOKUP(L4921,Cinemas_data!$A$1:$A$49,Cinemas_data!$C$1:$C$49,"not Found")</f>
        <v>Vijayawada</v>
      </c>
      <c r="O4921">
        <f>_xlfn.XLOOKUP(A4921,Booking_data!$A$1:$A$6001,Booking_data!$H$1:$H$6001,"not found")</f>
        <v>1</v>
      </c>
      <c r="P4921">
        <f>_xlfn.XLOOKUP(A4921,Booking_data!$A$1:$A$6001,Booking_data!$I$1:$I$6001,"not Found")</f>
        <v>280</v>
      </c>
      <c r="Q4921">
        <f t="shared" si="382"/>
        <v>280</v>
      </c>
      <c r="R4921" t="str">
        <f>_xlfn.XLOOKUP(A4921,Booking_data!$A$1:$A$6001,Booking_data!$L$1:$L$6001,"Not Found")</f>
        <v>Debit Card</v>
      </c>
      <c r="S4921">
        <f>_xlfn.XLOOKUP(A4921,Booking_data!$A$1:$A$6001,Booking_data!$N$1:$N$6001,"not Found")</f>
        <v>35</v>
      </c>
      <c r="T4921" t="str">
        <f>_xlfn.XLOOKUP(A4921,Booking_data!$A$1:$A$6001,Booking_data!$O$1:$O$6001,"Not Found")</f>
        <v>Other</v>
      </c>
      <c r="U4921" t="str">
        <f t="shared" si="383"/>
        <v>Middle Age</v>
      </c>
      <c r="V4921" t="str">
        <f t="shared" si="384"/>
        <v>Low Booking</v>
      </c>
    </row>
    <row r="4922" spans="1:22" x14ac:dyDescent="0.25">
      <c r="A4922" t="s">
        <v>5153</v>
      </c>
      <c r="B4922" s="1">
        <v>46084</v>
      </c>
      <c r="C4922" s="1">
        <v>46040</v>
      </c>
      <c r="D4922" s="9">
        <v>0.64583333333333337</v>
      </c>
      <c r="E4922" t="str">
        <f t="shared" si="380"/>
        <v>Weekday</v>
      </c>
      <c r="F4922" t="str">
        <f t="shared" si="381"/>
        <v>Mar</v>
      </c>
      <c r="G4922" t="str">
        <f>_xlfn.XLOOKUP(A4922,Booking_data!$A$1:$A$6001,Booking_data!$D$1:$D$6001,"not found")</f>
        <v>M022</v>
      </c>
      <c r="H4922" t="str">
        <f>_xlfn.XLOOKUP(G4922,Movies_data!$A$1:$A$41,Movies_data!$B$1:$B$41,"not found")</f>
        <v>12th Fail</v>
      </c>
      <c r="I4922" t="str">
        <f>_xlfn.XLOOKUP(G4922,Movies_data!$A$1:$A$41,Movies_data!$D$1:$D$41,"not found")</f>
        <v>Drama</v>
      </c>
      <c r="J4922" t="str">
        <f>_xlfn.XLOOKUP(G4922,Movies_data!$A$1:$A$41,Movies_data!$C$1:$C$41,"not found")</f>
        <v>Hindi</v>
      </c>
      <c r="K4922">
        <f>_xlfn.XLOOKUP(G4922,Movies_data!$A$1:$A$41,Movies_data!$H$1:$H$41,"Not Found")</f>
        <v>9</v>
      </c>
      <c r="L4922" t="str">
        <f>_xlfn.XLOOKUP(A4922,Booking_data!$A$1:$A$6001,Booking_data!$E$1:$E$6001,"not Found")</f>
        <v>C063</v>
      </c>
      <c r="M4922" t="str">
        <f>_xlfn.XLOOKUP(L4922,Cinemas_data!$A$1:$A$49,Cinemas_data!$I$1:$I$49,"not Found")</f>
        <v>INOX Forum Mall</v>
      </c>
      <c r="N4922" t="str">
        <f>_xlfn.XLOOKUP(L4922,Cinemas_data!$A$1:$A$49,Cinemas_data!$C$1:$C$49,"not Found")</f>
        <v>Mysuru</v>
      </c>
      <c r="O4922">
        <f>_xlfn.XLOOKUP(A4922,Booking_data!$A$1:$A$6001,Booking_data!$H$1:$H$6001,"not found")</f>
        <v>5</v>
      </c>
      <c r="P4922">
        <f>_xlfn.XLOOKUP(A4922,Booking_data!$A$1:$A$6001,Booking_data!$I$1:$I$6001,"not Found")</f>
        <v>240</v>
      </c>
      <c r="Q4922">
        <f t="shared" si="382"/>
        <v>1200</v>
      </c>
      <c r="R4922" t="str">
        <f>_xlfn.XLOOKUP(A4922,Booking_data!$A$1:$A$6001,Booking_data!$L$1:$L$6001,"Not Found")</f>
        <v>UPI</v>
      </c>
      <c r="S4922">
        <f>_xlfn.XLOOKUP(A4922,Booking_data!$A$1:$A$6001,Booking_data!$N$1:$N$6001,"not Found")</f>
        <v>30</v>
      </c>
      <c r="T4922" t="str">
        <f>_xlfn.XLOOKUP(A4922,Booking_data!$A$1:$A$6001,Booking_data!$O$1:$O$6001,"Not Found")</f>
        <v>Female</v>
      </c>
      <c r="U4922" t="str">
        <f t="shared" si="383"/>
        <v>Middle Age</v>
      </c>
      <c r="V4922" t="str">
        <f t="shared" si="384"/>
        <v>High Booking</v>
      </c>
    </row>
    <row r="4923" spans="1:22" x14ac:dyDescent="0.25">
      <c r="A4923" t="s">
        <v>5154</v>
      </c>
      <c r="B4923" s="1">
        <v>46084</v>
      </c>
      <c r="C4923" s="1">
        <v>46064</v>
      </c>
      <c r="D4923" s="9">
        <v>0.53125</v>
      </c>
      <c r="E4923" t="str">
        <f t="shared" si="380"/>
        <v>Weekday</v>
      </c>
      <c r="F4923" t="str">
        <f t="shared" si="381"/>
        <v>Mar</v>
      </c>
      <c r="G4923" t="str">
        <f>_xlfn.XLOOKUP(A4923,Booking_data!$A$1:$A$6001,Booking_data!$D$1:$D$6001,"not found")</f>
        <v>M012</v>
      </c>
      <c r="H4923" t="str">
        <f>_xlfn.XLOOKUP(G4923,Movies_data!$A$1:$A$41,Movies_data!$B$1:$B$41,"not found")</f>
        <v>RRR</v>
      </c>
      <c r="I4923" t="str">
        <f>_xlfn.XLOOKUP(G4923,Movies_data!$A$1:$A$41,Movies_data!$D$1:$D$41,"not found")</f>
        <v>Action</v>
      </c>
      <c r="J4923" t="str">
        <f>_xlfn.XLOOKUP(G4923,Movies_data!$A$1:$A$41,Movies_data!$C$1:$C$41,"not found")</f>
        <v>Telugu</v>
      </c>
      <c r="K4923">
        <f>_xlfn.XLOOKUP(G4923,Movies_data!$A$1:$A$41,Movies_data!$H$1:$H$41,"Not Found")</f>
        <v>7.8</v>
      </c>
      <c r="L4923" t="str">
        <f>_xlfn.XLOOKUP(A4923,Booking_data!$A$1:$A$6001,Booking_data!$E$1:$E$6001,"not Found")</f>
        <v>C082</v>
      </c>
      <c r="M4923" t="str">
        <f>_xlfn.XLOOKUP(L4923,Cinemas_data!$A$1:$A$49,Cinemas_data!$I$1:$I$49,"not Found")</f>
        <v>Cinepolis Grand Mall</v>
      </c>
      <c r="N4923" t="str">
        <f>_xlfn.XLOOKUP(L4923,Cinemas_data!$A$1:$A$49,Cinemas_data!$C$1:$C$49,"not Found")</f>
        <v>Vijayawada</v>
      </c>
      <c r="O4923">
        <f>_xlfn.XLOOKUP(A4923,Booking_data!$A$1:$A$6001,Booking_data!$H$1:$H$6001,"not found")</f>
        <v>2</v>
      </c>
      <c r="P4923">
        <f>_xlfn.XLOOKUP(A4923,Booking_data!$A$1:$A$6001,Booking_data!$I$1:$I$6001,"not Found")</f>
        <v>280</v>
      </c>
      <c r="Q4923">
        <f t="shared" si="382"/>
        <v>560</v>
      </c>
      <c r="R4923" t="str">
        <f>_xlfn.XLOOKUP(A4923,Booking_data!$A$1:$A$6001,Booking_data!$L$1:$L$6001,"Not Found")</f>
        <v>UPI</v>
      </c>
      <c r="S4923">
        <f>_xlfn.XLOOKUP(A4923,Booking_data!$A$1:$A$6001,Booking_data!$N$1:$N$6001,"not Found")</f>
        <v>22</v>
      </c>
      <c r="T4923" t="str">
        <f>_xlfn.XLOOKUP(A4923,Booking_data!$A$1:$A$6001,Booking_data!$O$1:$O$6001,"Not Found")</f>
        <v>Female</v>
      </c>
      <c r="U4923" t="str">
        <f t="shared" si="383"/>
        <v>Youngster</v>
      </c>
      <c r="V4923" t="str">
        <f t="shared" si="384"/>
        <v>Low Booking</v>
      </c>
    </row>
    <row r="4924" spans="1:22" x14ac:dyDescent="0.25">
      <c r="A4924" t="s">
        <v>5155</v>
      </c>
      <c r="B4924" s="1">
        <v>46084</v>
      </c>
      <c r="C4924" s="1">
        <v>46064</v>
      </c>
      <c r="D4924" s="9">
        <v>0.64583333333333337</v>
      </c>
      <c r="E4924" t="str">
        <f t="shared" si="380"/>
        <v>Weekday</v>
      </c>
      <c r="F4924" t="str">
        <f t="shared" si="381"/>
        <v>Mar</v>
      </c>
      <c r="G4924" t="str">
        <f>_xlfn.XLOOKUP(A4924,Booking_data!$A$1:$A$6001,Booking_data!$D$1:$D$6001,"not found")</f>
        <v>M027</v>
      </c>
      <c r="H4924" t="str">
        <f>_xlfn.XLOOKUP(G4924,Movies_data!$A$1:$A$41,Movies_data!$B$1:$B$41,"not found")</f>
        <v>KGF Chapter 2</v>
      </c>
      <c r="I4924" t="str">
        <f>_xlfn.XLOOKUP(G4924,Movies_data!$A$1:$A$41,Movies_data!$D$1:$D$41,"not found")</f>
        <v>Action</v>
      </c>
      <c r="J4924" t="str">
        <f>_xlfn.XLOOKUP(G4924,Movies_data!$A$1:$A$41,Movies_data!$C$1:$C$41,"not found")</f>
        <v>Kannada</v>
      </c>
      <c r="K4924">
        <f>_xlfn.XLOOKUP(G4924,Movies_data!$A$1:$A$41,Movies_data!$H$1:$H$41,"Not Found")</f>
        <v>8.3000000000000007</v>
      </c>
      <c r="L4924" t="str">
        <f>_xlfn.XLOOKUP(A4924,Booking_data!$A$1:$A$6001,Booking_data!$E$1:$E$6001,"not Found")</f>
        <v>C131</v>
      </c>
      <c r="M4924" t="str">
        <f>_xlfn.XLOOKUP(L4924,Cinemas_data!$A$1:$A$49,Cinemas_data!$I$1:$I$49,"not Found")</f>
        <v>Asian Cinemas City Centre</v>
      </c>
      <c r="N4924" t="str">
        <f>_xlfn.XLOOKUP(L4924,Cinemas_data!$A$1:$A$49,Cinemas_data!$C$1:$C$49,"not Found")</f>
        <v>Kolkata</v>
      </c>
      <c r="O4924">
        <f>_xlfn.XLOOKUP(A4924,Booking_data!$A$1:$A$6001,Booking_data!$H$1:$H$6001,"not found")</f>
        <v>5</v>
      </c>
      <c r="P4924">
        <f>_xlfn.XLOOKUP(A4924,Booking_data!$A$1:$A$6001,Booking_data!$I$1:$I$6001,"not Found")</f>
        <v>160</v>
      </c>
      <c r="Q4924">
        <f t="shared" si="382"/>
        <v>800</v>
      </c>
      <c r="R4924" t="str">
        <f>_xlfn.XLOOKUP(A4924,Booking_data!$A$1:$A$6001,Booking_data!$L$1:$L$6001,"Not Found")</f>
        <v>Net Banking</v>
      </c>
      <c r="S4924">
        <f>_xlfn.XLOOKUP(A4924,Booking_data!$A$1:$A$6001,Booking_data!$N$1:$N$6001,"not Found")</f>
        <v>32</v>
      </c>
      <c r="T4924" t="str">
        <f>_xlfn.XLOOKUP(A4924,Booking_data!$A$1:$A$6001,Booking_data!$O$1:$O$6001,"Not Found")</f>
        <v>Male</v>
      </c>
      <c r="U4924" t="str">
        <f t="shared" si="383"/>
        <v>Middle Age</v>
      </c>
      <c r="V4924" t="str">
        <f t="shared" si="384"/>
        <v>High Booking</v>
      </c>
    </row>
    <row r="4925" spans="1:22" x14ac:dyDescent="0.25">
      <c r="A4925" t="s">
        <v>5156</v>
      </c>
      <c r="B4925" s="1">
        <v>46084</v>
      </c>
      <c r="C4925" s="1">
        <v>46195</v>
      </c>
      <c r="D4925" s="9">
        <v>0.64583333333333337</v>
      </c>
      <c r="E4925" t="str">
        <f t="shared" si="380"/>
        <v>Weekday</v>
      </c>
      <c r="F4925" t="str">
        <f t="shared" si="381"/>
        <v>Mar</v>
      </c>
      <c r="G4925" t="str">
        <f>_xlfn.XLOOKUP(A4925,Booking_data!$A$1:$A$6001,Booking_data!$D$1:$D$6001,"not found")</f>
        <v>M030</v>
      </c>
      <c r="H4925" t="str">
        <f>_xlfn.XLOOKUP(G4925,Movies_data!$A$1:$A$41,Movies_data!$B$1:$B$41,"not found")</f>
        <v>Kirik Party</v>
      </c>
      <c r="I4925" t="str">
        <f>_xlfn.XLOOKUP(G4925,Movies_data!$A$1:$A$41,Movies_data!$D$1:$D$41,"not found")</f>
        <v>Comedy</v>
      </c>
      <c r="J4925" t="str">
        <f>_xlfn.XLOOKUP(G4925,Movies_data!$A$1:$A$41,Movies_data!$C$1:$C$41,"not found")</f>
        <v>Kannada</v>
      </c>
      <c r="K4925">
        <f>_xlfn.XLOOKUP(G4925,Movies_data!$A$1:$A$41,Movies_data!$H$1:$H$41,"Not Found")</f>
        <v>8</v>
      </c>
      <c r="L4925" t="str">
        <f>_xlfn.XLOOKUP(A4925,Booking_data!$A$1:$A$6001,Booking_data!$E$1:$E$6001,"not Found")</f>
        <v>C122</v>
      </c>
      <c r="M4925" t="str">
        <f>_xlfn.XLOOKUP(L4925,Cinemas_data!$A$1:$A$49,Cinemas_data!$I$1:$I$49,"not Found")</f>
        <v>Asian Cinemas Grand Mall</v>
      </c>
      <c r="N4925" t="str">
        <f>_xlfn.XLOOKUP(L4925,Cinemas_data!$A$1:$A$49,Cinemas_data!$C$1:$C$49,"not Found")</f>
        <v>Noida</v>
      </c>
      <c r="O4925">
        <f>_xlfn.XLOOKUP(A4925,Booking_data!$A$1:$A$6001,Booking_data!$H$1:$H$6001,"not found")</f>
        <v>2</v>
      </c>
      <c r="P4925">
        <f>_xlfn.XLOOKUP(A4925,Booking_data!$A$1:$A$6001,Booking_data!$I$1:$I$6001,"not Found")</f>
        <v>180</v>
      </c>
      <c r="Q4925">
        <f t="shared" si="382"/>
        <v>360</v>
      </c>
      <c r="R4925" t="str">
        <f>_xlfn.XLOOKUP(A4925,Booking_data!$A$1:$A$6001,Booking_data!$L$1:$L$6001,"Not Found")</f>
        <v>Net Banking</v>
      </c>
      <c r="S4925">
        <f>_xlfn.XLOOKUP(A4925,Booking_data!$A$1:$A$6001,Booking_data!$N$1:$N$6001,"not Found")</f>
        <v>57</v>
      </c>
      <c r="T4925" t="str">
        <f>_xlfn.XLOOKUP(A4925,Booking_data!$A$1:$A$6001,Booking_data!$O$1:$O$6001,"Not Found")</f>
        <v>Other</v>
      </c>
      <c r="U4925" t="str">
        <f t="shared" si="383"/>
        <v>Above 45</v>
      </c>
      <c r="V4925" t="str">
        <f t="shared" si="384"/>
        <v>Low Booking</v>
      </c>
    </row>
    <row r="4926" spans="1:22" x14ac:dyDescent="0.25">
      <c r="A4926" t="s">
        <v>5157</v>
      </c>
      <c r="B4926" s="1">
        <v>46084</v>
      </c>
      <c r="C4926" s="1">
        <v>46135</v>
      </c>
      <c r="D4926" s="9">
        <v>0.64583333333333337</v>
      </c>
      <c r="E4926" t="str">
        <f t="shared" si="380"/>
        <v>Weekday</v>
      </c>
      <c r="F4926" t="str">
        <f t="shared" si="381"/>
        <v>Mar</v>
      </c>
      <c r="G4926" t="str">
        <f>_xlfn.XLOOKUP(A4926,Booking_data!$A$1:$A$6001,Booking_data!$D$1:$D$6001,"not found")</f>
        <v>M039</v>
      </c>
      <c r="H4926" t="str">
        <f>_xlfn.XLOOKUP(G4926,Movies_data!$A$1:$A$41,Movies_data!$B$1:$B$41,"not found")</f>
        <v>Dune: Part Two</v>
      </c>
      <c r="I4926" t="str">
        <f>_xlfn.XLOOKUP(G4926,Movies_data!$A$1:$A$41,Movies_data!$D$1:$D$41,"not found")</f>
        <v>Sci-Fi</v>
      </c>
      <c r="J4926" t="str">
        <f>_xlfn.XLOOKUP(G4926,Movies_data!$A$1:$A$41,Movies_data!$C$1:$C$41,"not found")</f>
        <v>English</v>
      </c>
      <c r="K4926">
        <f>_xlfn.XLOOKUP(G4926,Movies_data!$A$1:$A$41,Movies_data!$H$1:$H$41,"Not Found")</f>
        <v>8.5</v>
      </c>
      <c r="L4926" t="str">
        <f>_xlfn.XLOOKUP(A4926,Booking_data!$A$1:$A$6001,Booking_data!$E$1:$E$6001,"not Found")</f>
        <v>C052</v>
      </c>
      <c r="M4926" t="str">
        <f>_xlfn.XLOOKUP(L4926,Cinemas_data!$A$1:$A$49,Cinemas_data!$I$1:$I$49,"not Found")</f>
        <v>City Pride Grand Mall</v>
      </c>
      <c r="N4926" t="str">
        <f>_xlfn.XLOOKUP(L4926,Cinemas_data!$A$1:$A$49,Cinemas_data!$C$1:$C$49,"not Found")</f>
        <v>Bengaluru</v>
      </c>
      <c r="O4926">
        <f>_xlfn.XLOOKUP(A4926,Booking_data!$A$1:$A$6001,Booking_data!$H$1:$H$6001,"not found")</f>
        <v>3</v>
      </c>
      <c r="P4926">
        <f>_xlfn.XLOOKUP(A4926,Booking_data!$A$1:$A$6001,Booking_data!$I$1:$I$6001,"not Found")</f>
        <v>200</v>
      </c>
      <c r="Q4926">
        <f t="shared" si="382"/>
        <v>600</v>
      </c>
      <c r="R4926" t="str">
        <f>_xlfn.XLOOKUP(A4926,Booking_data!$A$1:$A$6001,Booking_data!$L$1:$L$6001,"Not Found")</f>
        <v>UPI</v>
      </c>
      <c r="S4926">
        <f>_xlfn.XLOOKUP(A4926,Booking_data!$A$1:$A$6001,Booking_data!$N$1:$N$6001,"not Found")</f>
        <v>45</v>
      </c>
      <c r="T4926" t="str">
        <f>_xlfn.XLOOKUP(A4926,Booking_data!$A$1:$A$6001,Booking_data!$O$1:$O$6001,"Not Found")</f>
        <v>Male</v>
      </c>
      <c r="U4926" t="str">
        <f t="shared" si="383"/>
        <v>Above 45</v>
      </c>
      <c r="V4926" t="str">
        <f t="shared" si="384"/>
        <v>Medium Booking</v>
      </c>
    </row>
    <row r="4927" spans="1:22" x14ac:dyDescent="0.25">
      <c r="A4927" t="s">
        <v>5158</v>
      </c>
      <c r="B4927" s="1">
        <v>46084</v>
      </c>
      <c r="C4927" s="1">
        <v>46179</v>
      </c>
      <c r="D4927" s="9">
        <v>0.64583333333333337</v>
      </c>
      <c r="E4927" t="str">
        <f t="shared" si="380"/>
        <v>Weekday</v>
      </c>
      <c r="F4927" t="str">
        <f t="shared" si="381"/>
        <v>Mar</v>
      </c>
      <c r="G4927" t="str">
        <f>_xlfn.XLOOKUP(A4927,Booking_data!$A$1:$A$6001,Booking_data!$D$1:$D$6001,"not found")</f>
        <v>M034</v>
      </c>
      <c r="H4927" t="str">
        <f>_xlfn.XLOOKUP(G4927,Movies_data!$A$1:$A$41,Movies_data!$B$1:$B$41,"not found")</f>
        <v>Manjummel Boys</v>
      </c>
      <c r="I4927" t="str">
        <f>_xlfn.XLOOKUP(G4927,Movies_data!$A$1:$A$41,Movies_data!$D$1:$D$41,"not found")</f>
        <v>Adventure</v>
      </c>
      <c r="J4927" t="str">
        <f>_xlfn.XLOOKUP(G4927,Movies_data!$A$1:$A$41,Movies_data!$C$1:$C$41,"not found")</f>
        <v>Malayalam</v>
      </c>
      <c r="K4927">
        <f>_xlfn.XLOOKUP(G4927,Movies_data!$A$1:$A$41,Movies_data!$H$1:$H$41,"Not Found")</f>
        <v>8.3000000000000007</v>
      </c>
      <c r="L4927" t="str">
        <f>_xlfn.XLOOKUP(A4927,Booking_data!$A$1:$A$6001,Booking_data!$E$1:$E$6001,"not Found")</f>
        <v>C143</v>
      </c>
      <c r="M4927" t="str">
        <f>_xlfn.XLOOKUP(L4927,Cinemas_data!$A$1:$A$49,Cinemas_data!$I$1:$I$49,"not Found")</f>
        <v>INOX Forum Mall</v>
      </c>
      <c r="N4927" t="str">
        <f>_xlfn.XLOOKUP(L4927,Cinemas_data!$A$1:$A$49,Cinemas_data!$C$1:$C$49,"not Found")</f>
        <v>Ahmedabad</v>
      </c>
      <c r="O4927">
        <f>_xlfn.XLOOKUP(A4927,Booking_data!$A$1:$A$6001,Booking_data!$H$1:$H$6001,"not found")</f>
        <v>2</v>
      </c>
      <c r="P4927">
        <f>_xlfn.XLOOKUP(A4927,Booking_data!$A$1:$A$6001,Booking_data!$I$1:$I$6001,"not Found")</f>
        <v>420</v>
      </c>
      <c r="Q4927">
        <f t="shared" si="382"/>
        <v>840</v>
      </c>
      <c r="R4927" t="str">
        <f>_xlfn.XLOOKUP(A4927,Booking_data!$A$1:$A$6001,Booking_data!$L$1:$L$6001,"Not Found")</f>
        <v>Net Banking</v>
      </c>
      <c r="S4927">
        <f>_xlfn.XLOOKUP(A4927,Booking_data!$A$1:$A$6001,Booking_data!$N$1:$N$6001,"not Found")</f>
        <v>53</v>
      </c>
      <c r="T4927" t="str">
        <f>_xlfn.XLOOKUP(A4927,Booking_data!$A$1:$A$6001,Booking_data!$O$1:$O$6001,"Not Found")</f>
        <v>Other</v>
      </c>
      <c r="U4927" t="str">
        <f t="shared" si="383"/>
        <v>Above 45</v>
      </c>
      <c r="V4927" t="str">
        <f t="shared" si="384"/>
        <v>Low Booking</v>
      </c>
    </row>
    <row r="4928" spans="1:22" x14ac:dyDescent="0.25">
      <c r="A4928" t="s">
        <v>5159</v>
      </c>
      <c r="B4928" s="1">
        <v>46084</v>
      </c>
      <c r="C4928" s="1">
        <v>46087</v>
      </c>
      <c r="D4928" s="9">
        <v>0.9375</v>
      </c>
      <c r="E4928" t="str">
        <f t="shared" si="380"/>
        <v>Weekday</v>
      </c>
      <c r="F4928" t="str">
        <f t="shared" si="381"/>
        <v>Mar</v>
      </c>
      <c r="G4928" t="str">
        <f>_xlfn.XLOOKUP(A4928,Booking_data!$A$1:$A$6001,Booking_data!$D$1:$D$6001,"not found")</f>
        <v>M027</v>
      </c>
      <c r="H4928" t="str">
        <f>_xlfn.XLOOKUP(G4928,Movies_data!$A$1:$A$41,Movies_data!$B$1:$B$41,"not found")</f>
        <v>KGF Chapter 2</v>
      </c>
      <c r="I4928" t="str">
        <f>_xlfn.XLOOKUP(G4928,Movies_data!$A$1:$A$41,Movies_data!$D$1:$D$41,"not found")</f>
        <v>Action</v>
      </c>
      <c r="J4928" t="str">
        <f>_xlfn.XLOOKUP(G4928,Movies_data!$A$1:$A$41,Movies_data!$C$1:$C$41,"not found")</f>
        <v>Kannada</v>
      </c>
      <c r="K4928">
        <f>_xlfn.XLOOKUP(G4928,Movies_data!$A$1:$A$41,Movies_data!$H$1:$H$41,"Not Found")</f>
        <v>8.3000000000000007</v>
      </c>
      <c r="L4928" t="str">
        <f>_xlfn.XLOOKUP(A4928,Booking_data!$A$1:$A$6001,Booking_data!$E$1:$E$6001,"not Found")</f>
        <v>C042</v>
      </c>
      <c r="M4928" t="str">
        <f>_xlfn.XLOOKUP(L4928,Cinemas_data!$A$1:$A$49,Cinemas_data!$I$1:$I$49,"not Found")</f>
        <v>Asian Cinemas Grand Mall</v>
      </c>
      <c r="N4928" t="str">
        <f>_xlfn.XLOOKUP(L4928,Cinemas_data!$A$1:$A$49,Cinemas_data!$C$1:$C$49,"not Found")</f>
        <v>Salem</v>
      </c>
      <c r="O4928">
        <f>_xlfn.XLOOKUP(A4928,Booking_data!$A$1:$A$6001,Booking_data!$H$1:$H$6001,"not found")</f>
        <v>1</v>
      </c>
      <c r="P4928">
        <f>_xlfn.XLOOKUP(A4928,Booking_data!$A$1:$A$6001,Booking_data!$I$1:$I$6001,"not Found")</f>
        <v>280</v>
      </c>
      <c r="Q4928">
        <f t="shared" si="382"/>
        <v>280</v>
      </c>
      <c r="R4928" t="str">
        <f>_xlfn.XLOOKUP(A4928,Booking_data!$A$1:$A$6001,Booking_data!$L$1:$L$6001,"Not Found")</f>
        <v>Debit Card</v>
      </c>
      <c r="S4928">
        <f>_xlfn.XLOOKUP(A4928,Booking_data!$A$1:$A$6001,Booking_data!$N$1:$N$6001,"not Found")</f>
        <v>37</v>
      </c>
      <c r="T4928" t="str">
        <f>_xlfn.XLOOKUP(A4928,Booking_data!$A$1:$A$6001,Booking_data!$O$1:$O$6001,"Not Found")</f>
        <v>Other</v>
      </c>
      <c r="U4928" t="str">
        <f t="shared" si="383"/>
        <v>Middle Age</v>
      </c>
      <c r="V4928" t="str">
        <f t="shared" si="384"/>
        <v>Low Booking</v>
      </c>
    </row>
    <row r="4929" spans="1:22" x14ac:dyDescent="0.25">
      <c r="A4929" t="s">
        <v>5160</v>
      </c>
      <c r="B4929" s="1">
        <v>46084</v>
      </c>
      <c r="C4929" s="1">
        <v>46192</v>
      </c>
      <c r="D4929" s="9">
        <v>0.39583333333333331</v>
      </c>
      <c r="E4929" t="str">
        <f t="shared" si="380"/>
        <v>Weekday</v>
      </c>
      <c r="F4929" t="str">
        <f t="shared" si="381"/>
        <v>Mar</v>
      </c>
      <c r="G4929" t="str">
        <f>_xlfn.XLOOKUP(A4929,Booking_data!$A$1:$A$6001,Booking_data!$D$1:$D$6001,"not found")</f>
        <v>M018</v>
      </c>
      <c r="H4929" t="str">
        <f>_xlfn.XLOOKUP(G4929,Movies_data!$A$1:$A$41,Movies_data!$B$1:$B$41,"not found")</f>
        <v>Sita Ramam</v>
      </c>
      <c r="I4929" t="str">
        <f>_xlfn.XLOOKUP(G4929,Movies_data!$A$1:$A$41,Movies_data!$D$1:$D$41,"not found")</f>
        <v>Romance</v>
      </c>
      <c r="J4929" t="str">
        <f>_xlfn.XLOOKUP(G4929,Movies_data!$A$1:$A$41,Movies_data!$C$1:$C$41,"not found")</f>
        <v>Telugu</v>
      </c>
      <c r="K4929">
        <f>_xlfn.XLOOKUP(G4929,Movies_data!$A$1:$A$41,Movies_data!$H$1:$H$41,"Not Found")</f>
        <v>8.5</v>
      </c>
      <c r="L4929" t="str">
        <f>_xlfn.XLOOKUP(A4929,Booking_data!$A$1:$A$6001,Booking_data!$E$1:$E$6001,"not Found")</f>
        <v>C011</v>
      </c>
      <c r="M4929" t="str">
        <f>_xlfn.XLOOKUP(L4929,Cinemas_data!$A$1:$A$49,Cinemas_data!$I$1:$I$49,"not Found")</f>
        <v>Cinepolis City Centre</v>
      </c>
      <c r="N4929" t="str">
        <f>_xlfn.XLOOKUP(L4929,Cinemas_data!$A$1:$A$49,Cinemas_data!$C$1:$C$49,"not Found")</f>
        <v>Chennai</v>
      </c>
      <c r="O4929">
        <f>_xlfn.XLOOKUP(A4929,Booking_data!$A$1:$A$6001,Booking_data!$H$1:$H$6001,"not found")</f>
        <v>6</v>
      </c>
      <c r="P4929">
        <f>_xlfn.XLOOKUP(A4929,Booking_data!$A$1:$A$6001,Booking_data!$I$1:$I$6001,"not Found")</f>
        <v>240</v>
      </c>
      <c r="Q4929">
        <f t="shared" si="382"/>
        <v>1440</v>
      </c>
      <c r="R4929" t="str">
        <f>_xlfn.XLOOKUP(A4929,Booking_data!$A$1:$A$6001,Booking_data!$L$1:$L$6001,"Not Found")</f>
        <v>Wallet</v>
      </c>
      <c r="S4929">
        <f>_xlfn.XLOOKUP(A4929,Booking_data!$A$1:$A$6001,Booking_data!$N$1:$N$6001,"not Found")</f>
        <v>57</v>
      </c>
      <c r="T4929" t="str">
        <f>_xlfn.XLOOKUP(A4929,Booking_data!$A$1:$A$6001,Booking_data!$O$1:$O$6001,"Not Found")</f>
        <v>Male</v>
      </c>
      <c r="U4929" t="str">
        <f t="shared" si="383"/>
        <v>Above 45</v>
      </c>
      <c r="V4929" t="str">
        <f t="shared" si="384"/>
        <v>High Booking</v>
      </c>
    </row>
    <row r="4930" spans="1:22" x14ac:dyDescent="0.25">
      <c r="A4930" t="s">
        <v>5161</v>
      </c>
      <c r="B4930" s="1">
        <v>46084</v>
      </c>
      <c r="C4930" s="1">
        <v>46203</v>
      </c>
      <c r="D4930" s="9">
        <v>0.9375</v>
      </c>
      <c r="E4930" t="str">
        <f t="shared" si="380"/>
        <v>Weekday</v>
      </c>
      <c r="F4930" t="str">
        <f t="shared" si="381"/>
        <v>Mar</v>
      </c>
      <c r="G4930" t="str">
        <f>_xlfn.XLOOKUP(A4930,Booking_data!$A$1:$A$6001,Booking_data!$D$1:$D$6001,"not found")</f>
        <v>M014</v>
      </c>
      <c r="H4930" t="str">
        <f>_xlfn.XLOOKUP(G4930,Movies_data!$A$1:$A$41,Movies_data!$B$1:$B$41,"not found")</f>
        <v>Hi Nanna</v>
      </c>
      <c r="I4930" t="str">
        <f>_xlfn.XLOOKUP(G4930,Movies_data!$A$1:$A$41,Movies_data!$D$1:$D$41,"not found")</f>
        <v>Romance</v>
      </c>
      <c r="J4930" t="str">
        <f>_xlfn.XLOOKUP(G4930,Movies_data!$A$1:$A$41,Movies_data!$C$1:$C$41,"not found")</f>
        <v>Telugu</v>
      </c>
      <c r="K4930">
        <f>_xlfn.XLOOKUP(G4930,Movies_data!$A$1:$A$41,Movies_data!$H$1:$H$41,"Not Found")</f>
        <v>8</v>
      </c>
      <c r="L4930" t="str">
        <f>_xlfn.XLOOKUP(A4930,Booking_data!$A$1:$A$6001,Booking_data!$E$1:$E$6001,"not Found")</f>
        <v>C021</v>
      </c>
      <c r="M4930" t="str">
        <f>_xlfn.XLOOKUP(L4930,Cinemas_data!$A$1:$A$49,Cinemas_data!$I$1:$I$49,"not Found")</f>
        <v>Miraj Cinemas City Centre</v>
      </c>
      <c r="N4930" t="str">
        <f>_xlfn.XLOOKUP(L4930,Cinemas_data!$A$1:$A$49,Cinemas_data!$C$1:$C$49,"not Found")</f>
        <v>Coimbatore</v>
      </c>
      <c r="O4930">
        <f>_xlfn.XLOOKUP(A4930,Booking_data!$A$1:$A$6001,Booking_data!$H$1:$H$6001,"not found")</f>
        <v>1</v>
      </c>
      <c r="P4930">
        <f>_xlfn.XLOOKUP(A4930,Booking_data!$A$1:$A$6001,Booking_data!$I$1:$I$6001,"not Found")</f>
        <v>220</v>
      </c>
      <c r="Q4930">
        <f t="shared" si="382"/>
        <v>220</v>
      </c>
      <c r="R4930" t="str">
        <f>_xlfn.XLOOKUP(A4930,Booking_data!$A$1:$A$6001,Booking_data!$L$1:$L$6001,"Not Found")</f>
        <v>Debit Card</v>
      </c>
      <c r="S4930">
        <f>_xlfn.XLOOKUP(A4930,Booking_data!$A$1:$A$6001,Booking_data!$N$1:$N$6001,"not Found")</f>
        <v>59</v>
      </c>
      <c r="T4930" t="str">
        <f>_xlfn.XLOOKUP(A4930,Booking_data!$A$1:$A$6001,Booking_data!$O$1:$O$6001,"Not Found")</f>
        <v>Other</v>
      </c>
      <c r="U4930" t="str">
        <f t="shared" si="383"/>
        <v>Above 45</v>
      </c>
      <c r="V4930" t="str">
        <f t="shared" si="384"/>
        <v>Low Booking</v>
      </c>
    </row>
    <row r="4931" spans="1:22" x14ac:dyDescent="0.25">
      <c r="A4931" t="s">
        <v>5162</v>
      </c>
      <c r="B4931" s="1">
        <v>46084</v>
      </c>
      <c r="C4931" s="1">
        <v>46093</v>
      </c>
      <c r="D4931" s="9">
        <v>0.88541666666666663</v>
      </c>
      <c r="E4931" t="str">
        <f t="shared" ref="E4931:E4994" si="385">IF(WEEKDAY(B4931,2)&lt;=5,"Weekday","Weekend")</f>
        <v>Weekday</v>
      </c>
      <c r="F4931" t="str">
        <f t="shared" ref="F4931:F4994" si="386">TEXT(B4931,"mmm")</f>
        <v>Mar</v>
      </c>
      <c r="G4931" t="str">
        <f>_xlfn.XLOOKUP(A4931,Booking_data!$A$1:$A$6001,Booking_data!$D$1:$D$6001,"not found")</f>
        <v>M033</v>
      </c>
      <c r="H4931" t="str">
        <f>_xlfn.XLOOKUP(G4931,Movies_data!$A$1:$A$41,Movies_data!$B$1:$B$41,"not found")</f>
        <v>Lucifer</v>
      </c>
      <c r="I4931" t="str">
        <f>_xlfn.XLOOKUP(G4931,Movies_data!$A$1:$A$41,Movies_data!$D$1:$D$41,"not found")</f>
        <v>Action</v>
      </c>
      <c r="J4931" t="str">
        <f>_xlfn.XLOOKUP(G4931,Movies_data!$A$1:$A$41,Movies_data!$C$1:$C$41,"not found")</f>
        <v>Malayalam</v>
      </c>
      <c r="K4931">
        <f>_xlfn.XLOOKUP(G4931,Movies_data!$A$1:$A$41,Movies_data!$H$1:$H$41,"Not Found")</f>
        <v>7.5</v>
      </c>
      <c r="L4931" t="str">
        <f>_xlfn.XLOOKUP(A4931,Booking_data!$A$1:$A$6001,Booking_data!$E$1:$E$6001,"not Found")</f>
        <v>C053</v>
      </c>
      <c r="M4931" t="str">
        <f>_xlfn.XLOOKUP(L4931,Cinemas_data!$A$1:$A$49,Cinemas_data!$I$1:$I$49,"not Found")</f>
        <v>PVR Forum Mall</v>
      </c>
      <c r="N4931" t="str">
        <f>_xlfn.XLOOKUP(L4931,Cinemas_data!$A$1:$A$49,Cinemas_data!$C$1:$C$49,"not Found")</f>
        <v>Bengaluru</v>
      </c>
      <c r="O4931">
        <f>_xlfn.XLOOKUP(A4931,Booking_data!$A$1:$A$6001,Booking_data!$H$1:$H$6001,"not found")</f>
        <v>2</v>
      </c>
      <c r="P4931">
        <f>_xlfn.XLOOKUP(A4931,Booking_data!$A$1:$A$6001,Booking_data!$I$1:$I$6001,"not Found")</f>
        <v>260</v>
      </c>
      <c r="Q4931">
        <f t="shared" ref="Q4931:Q4994" si="387">O4931*P4931</f>
        <v>520</v>
      </c>
      <c r="R4931" t="str">
        <f>_xlfn.XLOOKUP(A4931,Booking_data!$A$1:$A$6001,Booking_data!$L$1:$L$6001,"Not Found")</f>
        <v>Debit Card</v>
      </c>
      <c r="S4931">
        <f>_xlfn.XLOOKUP(A4931,Booking_data!$A$1:$A$6001,Booking_data!$N$1:$N$6001,"not Found")</f>
        <v>22</v>
      </c>
      <c r="T4931" t="str">
        <f>_xlfn.XLOOKUP(A4931,Booking_data!$A$1:$A$6001,Booking_data!$O$1:$O$6001,"Not Found")</f>
        <v>Male</v>
      </c>
      <c r="U4931" t="str">
        <f t="shared" ref="U4931:U4994" si="388">IF(S4931&lt;18,"Below 18",IF(S4931&lt;30,"Youngster",IF(S4931&lt;45,"Middle Age","Above 45")))</f>
        <v>Youngster</v>
      </c>
      <c r="V4931" t="str">
        <f t="shared" ref="V4931:V4994" si="389">IF(O4931&lt;=2,"Low Booking",IF(O4931&lt;=4,"Medium Booking","High Booking"))</f>
        <v>Low Booking</v>
      </c>
    </row>
    <row r="4932" spans="1:22" x14ac:dyDescent="0.25">
      <c r="A4932" t="s">
        <v>5163</v>
      </c>
      <c r="B4932" s="1">
        <v>46084</v>
      </c>
      <c r="C4932" s="1">
        <v>46028</v>
      </c>
      <c r="D4932" s="9">
        <v>0.39583333333333331</v>
      </c>
      <c r="E4932" t="str">
        <f t="shared" si="385"/>
        <v>Weekday</v>
      </c>
      <c r="F4932" t="str">
        <f t="shared" si="386"/>
        <v>Mar</v>
      </c>
      <c r="G4932" t="str">
        <f>_xlfn.XLOOKUP(A4932,Booking_data!$A$1:$A$6001,Booking_data!$D$1:$D$6001,"not found")</f>
        <v>M010</v>
      </c>
      <c r="H4932" t="str">
        <f>_xlfn.XLOOKUP(G4932,Movies_data!$A$1:$A$41,Movies_data!$B$1:$B$41,"not found")</f>
        <v>Captain Miller</v>
      </c>
      <c r="I4932" t="str">
        <f>_xlfn.XLOOKUP(G4932,Movies_data!$A$1:$A$41,Movies_data!$D$1:$D$41,"not found")</f>
        <v>Action</v>
      </c>
      <c r="J4932" t="str">
        <f>_xlfn.XLOOKUP(G4932,Movies_data!$A$1:$A$41,Movies_data!$C$1:$C$41,"not found")</f>
        <v>Tamil</v>
      </c>
      <c r="K4932">
        <f>_xlfn.XLOOKUP(G4932,Movies_data!$A$1:$A$41,Movies_data!$H$1:$H$41,"Not Found")</f>
        <v>7</v>
      </c>
      <c r="L4932" t="str">
        <f>_xlfn.XLOOKUP(A4932,Booking_data!$A$1:$A$6001,Booking_data!$E$1:$E$6001,"not Found")</f>
        <v>C152</v>
      </c>
      <c r="M4932" t="str">
        <f>_xlfn.XLOOKUP(L4932,Cinemas_data!$A$1:$A$49,Cinemas_data!$I$1:$I$49,"not Found")</f>
        <v>INOX Grand Mall</v>
      </c>
      <c r="N4932" t="str">
        <f>_xlfn.XLOOKUP(L4932,Cinemas_data!$A$1:$A$49,Cinemas_data!$C$1:$C$49,"not Found")</f>
        <v>Kochi</v>
      </c>
      <c r="O4932">
        <f>_xlfn.XLOOKUP(A4932,Booking_data!$A$1:$A$6001,Booking_data!$H$1:$H$6001,"not found")</f>
        <v>2</v>
      </c>
      <c r="P4932">
        <f>_xlfn.XLOOKUP(A4932,Booking_data!$A$1:$A$6001,Booking_data!$I$1:$I$6001,"not Found")</f>
        <v>260</v>
      </c>
      <c r="Q4932">
        <f t="shared" si="387"/>
        <v>520</v>
      </c>
      <c r="R4932" t="str">
        <f>_xlfn.XLOOKUP(A4932,Booking_data!$A$1:$A$6001,Booking_data!$L$1:$L$6001,"Not Found")</f>
        <v>Debit Card</v>
      </c>
      <c r="S4932">
        <f>_xlfn.XLOOKUP(A4932,Booking_data!$A$1:$A$6001,Booking_data!$N$1:$N$6001,"not Found")</f>
        <v>26</v>
      </c>
      <c r="T4932" t="str">
        <f>_xlfn.XLOOKUP(A4932,Booking_data!$A$1:$A$6001,Booking_data!$O$1:$O$6001,"Not Found")</f>
        <v>Female</v>
      </c>
      <c r="U4932" t="str">
        <f t="shared" si="388"/>
        <v>Youngster</v>
      </c>
      <c r="V4932" t="str">
        <f t="shared" si="389"/>
        <v>Low Booking</v>
      </c>
    </row>
    <row r="4933" spans="1:22" x14ac:dyDescent="0.25">
      <c r="A4933" t="s">
        <v>5164</v>
      </c>
      <c r="B4933" s="1">
        <v>46084</v>
      </c>
      <c r="C4933" s="1">
        <v>46105</v>
      </c>
      <c r="D4933" s="9">
        <v>0.9375</v>
      </c>
      <c r="E4933" t="str">
        <f t="shared" si="385"/>
        <v>Weekday</v>
      </c>
      <c r="F4933" t="str">
        <f t="shared" si="386"/>
        <v>Mar</v>
      </c>
      <c r="G4933" t="str">
        <f>_xlfn.XLOOKUP(A4933,Booking_data!$A$1:$A$6001,Booking_data!$D$1:$D$6001,"not found")</f>
        <v>M005</v>
      </c>
      <c r="H4933" t="str">
        <f>_xlfn.XLOOKUP(G4933,Movies_data!$A$1:$A$41,Movies_data!$B$1:$B$41,"not found")</f>
        <v>Ponniyin Selvan II</v>
      </c>
      <c r="I4933" t="str">
        <f>_xlfn.XLOOKUP(G4933,Movies_data!$A$1:$A$41,Movies_data!$D$1:$D$41,"not found")</f>
        <v>Drama</v>
      </c>
      <c r="J4933" t="str">
        <f>_xlfn.XLOOKUP(G4933,Movies_data!$A$1:$A$41,Movies_data!$C$1:$C$41,"not found")</f>
        <v>Tamil</v>
      </c>
      <c r="K4933">
        <f>_xlfn.XLOOKUP(G4933,Movies_data!$A$1:$A$41,Movies_data!$H$1:$H$41,"Not Found")</f>
        <v>7.3</v>
      </c>
      <c r="L4933" t="str">
        <f>_xlfn.XLOOKUP(A4933,Booking_data!$A$1:$A$6001,Booking_data!$E$1:$E$6001,"not Found")</f>
        <v>C011</v>
      </c>
      <c r="M4933" t="str">
        <f>_xlfn.XLOOKUP(L4933,Cinemas_data!$A$1:$A$49,Cinemas_data!$I$1:$I$49,"not Found")</f>
        <v>Cinepolis City Centre</v>
      </c>
      <c r="N4933" t="str">
        <f>_xlfn.XLOOKUP(L4933,Cinemas_data!$A$1:$A$49,Cinemas_data!$C$1:$C$49,"not Found")</f>
        <v>Chennai</v>
      </c>
      <c r="O4933">
        <f>_xlfn.XLOOKUP(A4933,Booking_data!$A$1:$A$6001,Booking_data!$H$1:$H$6001,"not found")</f>
        <v>1</v>
      </c>
      <c r="P4933">
        <f>_xlfn.XLOOKUP(A4933,Booking_data!$A$1:$A$6001,Booking_data!$I$1:$I$6001,"not Found")</f>
        <v>240</v>
      </c>
      <c r="Q4933">
        <f t="shared" si="387"/>
        <v>240</v>
      </c>
      <c r="R4933" t="str">
        <f>_xlfn.XLOOKUP(A4933,Booking_data!$A$1:$A$6001,Booking_data!$L$1:$L$6001,"Not Found")</f>
        <v>Net Banking</v>
      </c>
      <c r="S4933">
        <f>_xlfn.XLOOKUP(A4933,Booking_data!$A$1:$A$6001,Booking_data!$N$1:$N$6001,"not Found")</f>
        <v>51</v>
      </c>
      <c r="T4933" t="str">
        <f>_xlfn.XLOOKUP(A4933,Booking_data!$A$1:$A$6001,Booking_data!$O$1:$O$6001,"Not Found")</f>
        <v>Female</v>
      </c>
      <c r="U4933" t="str">
        <f t="shared" si="388"/>
        <v>Above 45</v>
      </c>
      <c r="V4933" t="str">
        <f t="shared" si="389"/>
        <v>Low Booking</v>
      </c>
    </row>
    <row r="4934" spans="1:22" x14ac:dyDescent="0.25">
      <c r="A4934" t="s">
        <v>5165</v>
      </c>
      <c r="B4934" s="1">
        <v>46084</v>
      </c>
      <c r="C4934" s="1">
        <v>46104</v>
      </c>
      <c r="D4934" s="9">
        <v>0.88541666666666663</v>
      </c>
      <c r="E4934" t="str">
        <f t="shared" si="385"/>
        <v>Weekday</v>
      </c>
      <c r="F4934" t="str">
        <f t="shared" si="386"/>
        <v>Mar</v>
      </c>
      <c r="G4934" t="str">
        <f>_xlfn.XLOOKUP(A4934,Booking_data!$A$1:$A$6001,Booking_data!$D$1:$D$6001,"not found")</f>
        <v>M013</v>
      </c>
      <c r="H4934" t="str">
        <f>_xlfn.XLOOKUP(G4934,Movies_data!$A$1:$A$41,Movies_data!$B$1:$B$41,"not found")</f>
        <v>Salaar</v>
      </c>
      <c r="I4934" t="str">
        <f>_xlfn.XLOOKUP(G4934,Movies_data!$A$1:$A$41,Movies_data!$D$1:$D$41,"not found")</f>
        <v>Action</v>
      </c>
      <c r="J4934" t="str">
        <f>_xlfn.XLOOKUP(G4934,Movies_data!$A$1:$A$41,Movies_data!$C$1:$C$41,"not found")</f>
        <v>Telugu</v>
      </c>
      <c r="K4934">
        <f>_xlfn.XLOOKUP(G4934,Movies_data!$A$1:$A$41,Movies_data!$H$1:$H$41,"Not Found")</f>
        <v>6.5</v>
      </c>
      <c r="L4934" t="str">
        <f>_xlfn.XLOOKUP(A4934,Booking_data!$A$1:$A$6001,Booking_data!$E$1:$E$6001,"not Found")</f>
        <v>C102</v>
      </c>
      <c r="M4934" t="str">
        <f>_xlfn.XLOOKUP(L4934,Cinemas_data!$A$1:$A$49,Cinemas_data!$I$1:$I$49,"not Found")</f>
        <v>Mukta A2 Cinemas Grand Mall</v>
      </c>
      <c r="N4934" t="str">
        <f>_xlfn.XLOOKUP(L4934,Cinemas_data!$A$1:$A$49,Cinemas_data!$C$1:$C$49,"not Found")</f>
        <v>Pune</v>
      </c>
      <c r="O4934">
        <f>_xlfn.XLOOKUP(A4934,Booking_data!$A$1:$A$6001,Booking_data!$H$1:$H$6001,"not found")</f>
        <v>2</v>
      </c>
      <c r="P4934">
        <f>_xlfn.XLOOKUP(A4934,Booking_data!$A$1:$A$6001,Booking_data!$I$1:$I$6001,"not Found")</f>
        <v>220</v>
      </c>
      <c r="Q4934">
        <f t="shared" si="387"/>
        <v>440</v>
      </c>
      <c r="R4934" t="str">
        <f>_xlfn.XLOOKUP(A4934,Booking_data!$A$1:$A$6001,Booking_data!$L$1:$L$6001,"Not Found")</f>
        <v>UPI</v>
      </c>
      <c r="S4934">
        <f>_xlfn.XLOOKUP(A4934,Booking_data!$A$1:$A$6001,Booking_data!$N$1:$N$6001,"not Found")</f>
        <v>45</v>
      </c>
      <c r="T4934" t="str">
        <f>_xlfn.XLOOKUP(A4934,Booking_data!$A$1:$A$6001,Booking_data!$O$1:$O$6001,"Not Found")</f>
        <v>Female</v>
      </c>
      <c r="U4934" t="str">
        <f t="shared" si="388"/>
        <v>Above 45</v>
      </c>
      <c r="V4934" t="str">
        <f t="shared" si="389"/>
        <v>Low Booking</v>
      </c>
    </row>
    <row r="4935" spans="1:22" x14ac:dyDescent="0.25">
      <c r="A4935" t="s">
        <v>5166</v>
      </c>
      <c r="B4935" s="1">
        <v>46084</v>
      </c>
      <c r="C4935" s="1">
        <v>46117</v>
      </c>
      <c r="D4935" s="9">
        <v>0.9375</v>
      </c>
      <c r="E4935" t="str">
        <f t="shared" si="385"/>
        <v>Weekday</v>
      </c>
      <c r="F4935" t="str">
        <f t="shared" si="386"/>
        <v>Mar</v>
      </c>
      <c r="G4935" t="str">
        <f>_xlfn.XLOOKUP(A4935,Booking_data!$A$1:$A$6001,Booking_data!$D$1:$D$6001,"not found")</f>
        <v>M017</v>
      </c>
      <c r="H4935" t="str">
        <f>_xlfn.XLOOKUP(G4935,Movies_data!$A$1:$A$41,Movies_data!$B$1:$B$41,"not found")</f>
        <v>Baahubali 2</v>
      </c>
      <c r="I4935" t="str">
        <f>_xlfn.XLOOKUP(G4935,Movies_data!$A$1:$A$41,Movies_data!$D$1:$D$41,"not found")</f>
        <v>Action</v>
      </c>
      <c r="J4935" t="str">
        <f>_xlfn.XLOOKUP(G4935,Movies_data!$A$1:$A$41,Movies_data!$C$1:$C$41,"not found")</f>
        <v>Telugu</v>
      </c>
      <c r="K4935">
        <f>_xlfn.XLOOKUP(G4935,Movies_data!$A$1:$A$41,Movies_data!$H$1:$H$41,"Not Found")</f>
        <v>8.1999999999999993</v>
      </c>
      <c r="L4935" t="str">
        <f>_xlfn.XLOOKUP(A4935,Booking_data!$A$1:$A$6001,Booking_data!$E$1:$E$6001,"not Found")</f>
        <v>C022</v>
      </c>
      <c r="M4935" t="str">
        <f>_xlfn.XLOOKUP(L4935,Cinemas_data!$A$1:$A$49,Cinemas_data!$I$1:$I$49,"not Found")</f>
        <v>Mukta A2 Cinemas Grand Mall</v>
      </c>
      <c r="N4935" t="str">
        <f>_xlfn.XLOOKUP(L4935,Cinemas_data!$A$1:$A$49,Cinemas_data!$C$1:$C$49,"not Found")</f>
        <v>Coimbatore</v>
      </c>
      <c r="O4935">
        <f>_xlfn.XLOOKUP(A4935,Booking_data!$A$1:$A$6001,Booking_data!$H$1:$H$6001,"not found")</f>
        <v>4</v>
      </c>
      <c r="P4935">
        <f>_xlfn.XLOOKUP(A4935,Booking_data!$A$1:$A$6001,Booking_data!$I$1:$I$6001,"not Found")</f>
        <v>200</v>
      </c>
      <c r="Q4935">
        <f t="shared" si="387"/>
        <v>800</v>
      </c>
      <c r="R4935" t="str">
        <f>_xlfn.XLOOKUP(A4935,Booking_data!$A$1:$A$6001,Booking_data!$L$1:$L$6001,"Not Found")</f>
        <v>Wallet</v>
      </c>
      <c r="S4935">
        <f>_xlfn.XLOOKUP(A4935,Booking_data!$A$1:$A$6001,Booking_data!$N$1:$N$6001,"not Found")</f>
        <v>44</v>
      </c>
      <c r="T4935" t="str">
        <f>_xlfn.XLOOKUP(A4935,Booking_data!$A$1:$A$6001,Booking_data!$O$1:$O$6001,"Not Found")</f>
        <v>Other</v>
      </c>
      <c r="U4935" t="str">
        <f t="shared" si="388"/>
        <v>Middle Age</v>
      </c>
      <c r="V4935" t="str">
        <f t="shared" si="389"/>
        <v>Medium Booking</v>
      </c>
    </row>
    <row r="4936" spans="1:22" x14ac:dyDescent="0.25">
      <c r="A4936" t="s">
        <v>5167</v>
      </c>
      <c r="B4936" s="1">
        <v>46084</v>
      </c>
      <c r="C4936" s="1">
        <v>46090</v>
      </c>
      <c r="D4936" s="9">
        <v>0.9375</v>
      </c>
      <c r="E4936" t="str">
        <f t="shared" si="385"/>
        <v>Weekday</v>
      </c>
      <c r="F4936" t="str">
        <f t="shared" si="386"/>
        <v>Mar</v>
      </c>
      <c r="G4936" t="str">
        <f>_xlfn.XLOOKUP(A4936,Booking_data!$A$1:$A$6001,Booking_data!$D$1:$D$6001,"not found")</f>
        <v>M038</v>
      </c>
      <c r="H4936" t="str">
        <f>_xlfn.XLOOKUP(G4936,Movies_data!$A$1:$A$41,Movies_data!$B$1:$B$41,"not found")</f>
        <v>Barbie</v>
      </c>
      <c r="I4936" t="str">
        <f>_xlfn.XLOOKUP(G4936,Movies_data!$A$1:$A$41,Movies_data!$D$1:$D$41,"not found")</f>
        <v>Comedy</v>
      </c>
      <c r="J4936" t="str">
        <f>_xlfn.XLOOKUP(G4936,Movies_data!$A$1:$A$41,Movies_data!$C$1:$C$41,"not found")</f>
        <v>English</v>
      </c>
      <c r="K4936">
        <f>_xlfn.XLOOKUP(G4936,Movies_data!$A$1:$A$41,Movies_data!$H$1:$H$41,"Not Found")</f>
        <v>6.8</v>
      </c>
      <c r="L4936" t="str">
        <f>_xlfn.XLOOKUP(A4936,Booking_data!$A$1:$A$6001,Booking_data!$E$1:$E$6001,"not Found")</f>
        <v>C102</v>
      </c>
      <c r="M4936" t="str">
        <f>_xlfn.XLOOKUP(L4936,Cinemas_data!$A$1:$A$49,Cinemas_data!$I$1:$I$49,"not Found")</f>
        <v>Mukta A2 Cinemas Grand Mall</v>
      </c>
      <c r="N4936" t="str">
        <f>_xlfn.XLOOKUP(L4936,Cinemas_data!$A$1:$A$49,Cinemas_data!$C$1:$C$49,"not Found")</f>
        <v>Pune</v>
      </c>
      <c r="O4936">
        <f>_xlfn.XLOOKUP(A4936,Booking_data!$A$1:$A$6001,Booking_data!$H$1:$H$6001,"not found")</f>
        <v>1</v>
      </c>
      <c r="P4936">
        <f>_xlfn.XLOOKUP(A4936,Booking_data!$A$1:$A$6001,Booking_data!$I$1:$I$6001,"not Found")</f>
        <v>220</v>
      </c>
      <c r="Q4936">
        <f t="shared" si="387"/>
        <v>220</v>
      </c>
      <c r="R4936" t="str">
        <f>_xlfn.XLOOKUP(A4936,Booking_data!$A$1:$A$6001,Booking_data!$L$1:$L$6001,"Not Found")</f>
        <v>Net Banking</v>
      </c>
      <c r="S4936">
        <f>_xlfn.XLOOKUP(A4936,Booking_data!$A$1:$A$6001,Booking_data!$N$1:$N$6001,"not Found")</f>
        <v>38</v>
      </c>
      <c r="T4936" t="str">
        <f>_xlfn.XLOOKUP(A4936,Booking_data!$A$1:$A$6001,Booking_data!$O$1:$O$6001,"Not Found")</f>
        <v>Other</v>
      </c>
      <c r="U4936" t="str">
        <f t="shared" si="388"/>
        <v>Middle Age</v>
      </c>
      <c r="V4936" t="str">
        <f t="shared" si="389"/>
        <v>Low Booking</v>
      </c>
    </row>
    <row r="4937" spans="1:22" x14ac:dyDescent="0.25">
      <c r="A4937" t="s">
        <v>5168</v>
      </c>
      <c r="B4937" s="1">
        <v>46084</v>
      </c>
      <c r="C4937" s="1">
        <v>46174</v>
      </c>
      <c r="D4937" s="9">
        <v>0.64583333333333337</v>
      </c>
      <c r="E4937" t="str">
        <f t="shared" si="385"/>
        <v>Weekday</v>
      </c>
      <c r="F4937" t="str">
        <f t="shared" si="386"/>
        <v>Mar</v>
      </c>
      <c r="G4937" t="str">
        <f>_xlfn.XLOOKUP(A4937,Booking_data!$A$1:$A$6001,Booking_data!$D$1:$D$6001,"not found")</f>
        <v>M006</v>
      </c>
      <c r="H4937" t="str">
        <f>_xlfn.XLOOKUP(G4937,Movies_data!$A$1:$A$41,Movies_data!$B$1:$B$41,"not found")</f>
        <v>Maamannan</v>
      </c>
      <c r="I4937" t="str">
        <f>_xlfn.XLOOKUP(G4937,Movies_data!$A$1:$A$41,Movies_data!$D$1:$D$41,"not found")</f>
        <v>Drama</v>
      </c>
      <c r="J4937" t="str">
        <f>_xlfn.XLOOKUP(G4937,Movies_data!$A$1:$A$41,Movies_data!$C$1:$C$41,"not found")</f>
        <v>Tamil</v>
      </c>
      <c r="K4937">
        <f>_xlfn.XLOOKUP(G4937,Movies_data!$A$1:$A$41,Movies_data!$H$1:$H$41,"Not Found")</f>
        <v>7.3</v>
      </c>
      <c r="L4937" t="str">
        <f>_xlfn.XLOOKUP(A4937,Booking_data!$A$1:$A$6001,Booking_data!$E$1:$E$6001,"not Found")</f>
        <v>C122</v>
      </c>
      <c r="M4937" t="str">
        <f>_xlfn.XLOOKUP(L4937,Cinemas_data!$A$1:$A$49,Cinemas_data!$I$1:$I$49,"not Found")</f>
        <v>Asian Cinemas Grand Mall</v>
      </c>
      <c r="N4937" t="str">
        <f>_xlfn.XLOOKUP(L4937,Cinemas_data!$A$1:$A$49,Cinemas_data!$C$1:$C$49,"not Found")</f>
        <v>Noida</v>
      </c>
      <c r="O4937">
        <f>_xlfn.XLOOKUP(A4937,Booking_data!$A$1:$A$6001,Booking_data!$H$1:$H$6001,"not found")</f>
        <v>1</v>
      </c>
      <c r="P4937">
        <f>_xlfn.XLOOKUP(A4937,Booking_data!$A$1:$A$6001,Booking_data!$I$1:$I$6001,"not Found")</f>
        <v>180</v>
      </c>
      <c r="Q4937">
        <f t="shared" si="387"/>
        <v>180</v>
      </c>
      <c r="R4937" t="str">
        <f>_xlfn.XLOOKUP(A4937,Booking_data!$A$1:$A$6001,Booking_data!$L$1:$L$6001,"Not Found")</f>
        <v>Debit Card</v>
      </c>
      <c r="S4937">
        <f>_xlfn.XLOOKUP(A4937,Booking_data!$A$1:$A$6001,Booking_data!$N$1:$N$6001,"not Found")</f>
        <v>58</v>
      </c>
      <c r="T4937" t="str">
        <f>_xlfn.XLOOKUP(A4937,Booking_data!$A$1:$A$6001,Booking_data!$O$1:$O$6001,"Not Found")</f>
        <v>Male</v>
      </c>
      <c r="U4937" t="str">
        <f t="shared" si="388"/>
        <v>Above 45</v>
      </c>
      <c r="V4937" t="str">
        <f t="shared" si="389"/>
        <v>Low Booking</v>
      </c>
    </row>
    <row r="4938" spans="1:22" x14ac:dyDescent="0.25">
      <c r="A4938" t="s">
        <v>5169</v>
      </c>
      <c r="B4938" s="1">
        <v>46084</v>
      </c>
      <c r="C4938" s="1">
        <v>46153</v>
      </c>
      <c r="D4938" s="9">
        <v>0.88541666666666663</v>
      </c>
      <c r="E4938" t="str">
        <f t="shared" si="385"/>
        <v>Weekday</v>
      </c>
      <c r="F4938" t="str">
        <f t="shared" si="386"/>
        <v>Mar</v>
      </c>
      <c r="G4938" t="str">
        <f>_xlfn.XLOOKUP(A4938,Booking_data!$A$1:$A$6001,Booking_data!$D$1:$D$6001,"not found")</f>
        <v>M037</v>
      </c>
      <c r="H4938" t="str">
        <f>_xlfn.XLOOKUP(G4938,Movies_data!$A$1:$A$41,Movies_data!$B$1:$B$41,"not found")</f>
        <v>Oppenheimer</v>
      </c>
      <c r="I4938" t="str">
        <f>_xlfn.XLOOKUP(G4938,Movies_data!$A$1:$A$41,Movies_data!$D$1:$D$41,"not found")</f>
        <v>Biography</v>
      </c>
      <c r="J4938" t="str">
        <f>_xlfn.XLOOKUP(G4938,Movies_data!$A$1:$A$41,Movies_data!$C$1:$C$41,"not found")</f>
        <v>English</v>
      </c>
      <c r="K4938">
        <f>_xlfn.XLOOKUP(G4938,Movies_data!$A$1:$A$41,Movies_data!$H$1:$H$41,"Not Found")</f>
        <v>8.5</v>
      </c>
      <c r="L4938" t="str">
        <f>_xlfn.XLOOKUP(A4938,Booking_data!$A$1:$A$6001,Booking_data!$E$1:$E$6001,"not Found")</f>
        <v>C101</v>
      </c>
      <c r="M4938" t="str">
        <f>_xlfn.XLOOKUP(L4938,Cinemas_data!$A$1:$A$49,Cinemas_data!$I$1:$I$49,"not Found")</f>
        <v>Miraj Cinemas City Centre</v>
      </c>
      <c r="N4938" t="str">
        <f>_xlfn.XLOOKUP(L4938,Cinemas_data!$A$1:$A$49,Cinemas_data!$C$1:$C$49,"not Found")</f>
        <v>Pune</v>
      </c>
      <c r="O4938">
        <f>_xlfn.XLOOKUP(A4938,Booking_data!$A$1:$A$6001,Booking_data!$H$1:$H$6001,"not found")</f>
        <v>2</v>
      </c>
      <c r="P4938">
        <f>_xlfn.XLOOKUP(A4938,Booking_data!$A$1:$A$6001,Booking_data!$I$1:$I$6001,"not Found")</f>
        <v>260</v>
      </c>
      <c r="Q4938">
        <f t="shared" si="387"/>
        <v>520</v>
      </c>
      <c r="R4938" t="str">
        <f>_xlfn.XLOOKUP(A4938,Booking_data!$A$1:$A$6001,Booking_data!$L$1:$L$6001,"Not Found")</f>
        <v>UPI</v>
      </c>
      <c r="S4938">
        <f>_xlfn.XLOOKUP(A4938,Booking_data!$A$1:$A$6001,Booking_data!$N$1:$N$6001,"not Found")</f>
        <v>51</v>
      </c>
      <c r="T4938" t="str">
        <f>_xlfn.XLOOKUP(A4938,Booking_data!$A$1:$A$6001,Booking_data!$O$1:$O$6001,"Not Found")</f>
        <v>Other</v>
      </c>
      <c r="U4938" t="str">
        <f t="shared" si="388"/>
        <v>Above 45</v>
      </c>
      <c r="V4938" t="str">
        <f t="shared" si="389"/>
        <v>Low Booking</v>
      </c>
    </row>
    <row r="4939" spans="1:22" x14ac:dyDescent="0.25">
      <c r="A4939" t="s">
        <v>5170</v>
      </c>
      <c r="B4939" s="1">
        <v>46084</v>
      </c>
      <c r="C4939" s="1">
        <v>46047</v>
      </c>
      <c r="D4939" s="9">
        <v>0.64583333333333337</v>
      </c>
      <c r="E4939" t="str">
        <f t="shared" si="385"/>
        <v>Weekday</v>
      </c>
      <c r="F4939" t="str">
        <f t="shared" si="386"/>
        <v>Mar</v>
      </c>
      <c r="G4939" t="str">
        <f>_xlfn.XLOOKUP(A4939,Booking_data!$A$1:$A$6001,Booking_data!$D$1:$D$6001,"not found")</f>
        <v>M012</v>
      </c>
      <c r="H4939" t="str">
        <f>_xlfn.XLOOKUP(G4939,Movies_data!$A$1:$A$41,Movies_data!$B$1:$B$41,"not found")</f>
        <v>RRR</v>
      </c>
      <c r="I4939" t="str">
        <f>_xlfn.XLOOKUP(G4939,Movies_data!$A$1:$A$41,Movies_data!$D$1:$D$41,"not found")</f>
        <v>Action</v>
      </c>
      <c r="J4939" t="str">
        <f>_xlfn.XLOOKUP(G4939,Movies_data!$A$1:$A$41,Movies_data!$C$1:$C$41,"not found")</f>
        <v>Telugu</v>
      </c>
      <c r="K4939">
        <f>_xlfn.XLOOKUP(G4939,Movies_data!$A$1:$A$41,Movies_data!$H$1:$H$41,"Not Found")</f>
        <v>7.8</v>
      </c>
      <c r="L4939" t="str">
        <f>_xlfn.XLOOKUP(A4939,Booking_data!$A$1:$A$6001,Booking_data!$E$1:$E$6001,"not Found")</f>
        <v>C152</v>
      </c>
      <c r="M4939" t="str">
        <f>_xlfn.XLOOKUP(L4939,Cinemas_data!$A$1:$A$49,Cinemas_data!$I$1:$I$49,"not Found")</f>
        <v>INOX Grand Mall</v>
      </c>
      <c r="N4939" t="str">
        <f>_xlfn.XLOOKUP(L4939,Cinemas_data!$A$1:$A$49,Cinemas_data!$C$1:$C$49,"not Found")</f>
        <v>Kochi</v>
      </c>
      <c r="O4939">
        <f>_xlfn.XLOOKUP(A4939,Booking_data!$A$1:$A$6001,Booking_data!$H$1:$H$6001,"not found")</f>
        <v>2</v>
      </c>
      <c r="P4939">
        <f>_xlfn.XLOOKUP(A4939,Booking_data!$A$1:$A$6001,Booking_data!$I$1:$I$6001,"not Found")</f>
        <v>260</v>
      </c>
      <c r="Q4939">
        <f t="shared" si="387"/>
        <v>520</v>
      </c>
      <c r="R4939" t="str">
        <f>_xlfn.XLOOKUP(A4939,Booking_data!$A$1:$A$6001,Booking_data!$L$1:$L$6001,"Not Found")</f>
        <v>UPI</v>
      </c>
      <c r="S4939">
        <f>_xlfn.XLOOKUP(A4939,Booking_data!$A$1:$A$6001,Booking_data!$N$1:$N$6001,"not Found")</f>
        <v>41</v>
      </c>
      <c r="T4939" t="str">
        <f>_xlfn.XLOOKUP(A4939,Booking_data!$A$1:$A$6001,Booking_data!$O$1:$O$6001,"Not Found")</f>
        <v>Female</v>
      </c>
      <c r="U4939" t="str">
        <f t="shared" si="388"/>
        <v>Middle Age</v>
      </c>
      <c r="V4939" t="str">
        <f t="shared" si="389"/>
        <v>Low Booking</v>
      </c>
    </row>
    <row r="4940" spans="1:22" x14ac:dyDescent="0.25">
      <c r="A4940" t="s">
        <v>5171</v>
      </c>
      <c r="B4940" s="1">
        <v>46084</v>
      </c>
      <c r="C4940" s="1">
        <v>46120</v>
      </c>
      <c r="D4940" s="9">
        <v>0.53125</v>
      </c>
      <c r="E4940" t="str">
        <f t="shared" si="385"/>
        <v>Weekday</v>
      </c>
      <c r="F4940" t="str">
        <f t="shared" si="386"/>
        <v>Mar</v>
      </c>
      <c r="G4940" t="str">
        <f>_xlfn.XLOOKUP(A4940,Booking_data!$A$1:$A$6001,Booking_data!$D$1:$D$6001,"not found")</f>
        <v>M025</v>
      </c>
      <c r="H4940" t="str">
        <f>_xlfn.XLOOKUP(G4940,Movies_data!$A$1:$A$41,Movies_data!$B$1:$B$41,"not found")</f>
        <v>Rocky Aur Rani Kii Prem Kahaani</v>
      </c>
      <c r="I4940" t="str">
        <f>_xlfn.XLOOKUP(G4940,Movies_data!$A$1:$A$41,Movies_data!$D$1:$D$41,"not found")</f>
        <v>Romance</v>
      </c>
      <c r="J4940" t="str">
        <f>_xlfn.XLOOKUP(G4940,Movies_data!$A$1:$A$41,Movies_data!$C$1:$C$41,"not found")</f>
        <v>Hindi</v>
      </c>
      <c r="K4940">
        <f>_xlfn.XLOOKUP(G4940,Movies_data!$A$1:$A$41,Movies_data!$H$1:$H$41,"Not Found")</f>
        <v>6.8</v>
      </c>
      <c r="L4940" t="str">
        <f>_xlfn.XLOOKUP(A4940,Booking_data!$A$1:$A$6001,Booking_data!$E$1:$E$6001,"not Found")</f>
        <v>C103</v>
      </c>
      <c r="M4940" t="str">
        <f>_xlfn.XLOOKUP(L4940,Cinemas_data!$A$1:$A$49,Cinemas_data!$I$1:$I$49,"not Found")</f>
        <v>MovieMax Forum Mall</v>
      </c>
      <c r="N4940" t="str">
        <f>_xlfn.XLOOKUP(L4940,Cinemas_data!$A$1:$A$49,Cinemas_data!$C$1:$C$49,"not Found")</f>
        <v>Pune</v>
      </c>
      <c r="O4940">
        <f>_xlfn.XLOOKUP(A4940,Booking_data!$A$1:$A$6001,Booking_data!$H$1:$H$6001,"not found")</f>
        <v>3</v>
      </c>
      <c r="P4940">
        <f>_xlfn.XLOOKUP(A4940,Booking_data!$A$1:$A$6001,Booking_data!$I$1:$I$6001,"not Found")</f>
        <v>260</v>
      </c>
      <c r="Q4940">
        <f t="shared" si="387"/>
        <v>780</v>
      </c>
      <c r="R4940" t="str">
        <f>_xlfn.XLOOKUP(A4940,Booking_data!$A$1:$A$6001,Booking_data!$L$1:$L$6001,"Not Found")</f>
        <v>Debit Card</v>
      </c>
      <c r="S4940">
        <f>_xlfn.XLOOKUP(A4940,Booking_data!$A$1:$A$6001,Booking_data!$N$1:$N$6001,"not Found")</f>
        <v>33</v>
      </c>
      <c r="T4940" t="str">
        <f>_xlfn.XLOOKUP(A4940,Booking_data!$A$1:$A$6001,Booking_data!$O$1:$O$6001,"Not Found")</f>
        <v>Other</v>
      </c>
      <c r="U4940" t="str">
        <f t="shared" si="388"/>
        <v>Middle Age</v>
      </c>
      <c r="V4940" t="str">
        <f t="shared" si="389"/>
        <v>Medium Booking</v>
      </c>
    </row>
    <row r="4941" spans="1:22" x14ac:dyDescent="0.25">
      <c r="A4941" t="s">
        <v>5172</v>
      </c>
      <c r="B4941" s="1">
        <v>46084</v>
      </c>
      <c r="C4941" s="1">
        <v>46120</v>
      </c>
      <c r="D4941" s="9">
        <v>0.53125</v>
      </c>
      <c r="E4941" t="str">
        <f t="shared" si="385"/>
        <v>Weekday</v>
      </c>
      <c r="F4941" t="str">
        <f t="shared" si="386"/>
        <v>Mar</v>
      </c>
      <c r="G4941" t="str">
        <f>_xlfn.XLOOKUP(A4941,Booking_data!$A$1:$A$6001,Booking_data!$D$1:$D$6001,"not found")</f>
        <v>M035</v>
      </c>
      <c r="H4941" t="str">
        <f>_xlfn.XLOOKUP(G4941,Movies_data!$A$1:$A$41,Movies_data!$B$1:$B$41,"not found")</f>
        <v>Aavesham</v>
      </c>
      <c r="I4941" t="str">
        <f>_xlfn.XLOOKUP(G4941,Movies_data!$A$1:$A$41,Movies_data!$D$1:$D$41,"not found")</f>
        <v>Comedy</v>
      </c>
      <c r="J4941" t="str">
        <f>_xlfn.XLOOKUP(G4941,Movies_data!$A$1:$A$41,Movies_data!$C$1:$C$41,"not found")</f>
        <v>Malayalam</v>
      </c>
      <c r="K4941">
        <f>_xlfn.XLOOKUP(G4941,Movies_data!$A$1:$A$41,Movies_data!$H$1:$H$41,"Not Found")</f>
        <v>7.8</v>
      </c>
      <c r="L4941" t="str">
        <f>_xlfn.XLOOKUP(A4941,Booking_data!$A$1:$A$6001,Booking_data!$E$1:$E$6001,"not Found")</f>
        <v>C112</v>
      </c>
      <c r="M4941" t="str">
        <f>_xlfn.XLOOKUP(L4941,Cinemas_data!$A$1:$A$49,Cinemas_data!$I$1:$I$49,"not Found")</f>
        <v>MovieMax Grand Mall</v>
      </c>
      <c r="N4941" t="str">
        <f>_xlfn.XLOOKUP(L4941,Cinemas_data!$A$1:$A$49,Cinemas_data!$C$1:$C$49,"not Found")</f>
        <v>Delhi</v>
      </c>
      <c r="O4941">
        <f>_xlfn.XLOOKUP(A4941,Booking_data!$A$1:$A$6001,Booking_data!$H$1:$H$6001,"not found")</f>
        <v>2</v>
      </c>
      <c r="P4941">
        <f>_xlfn.XLOOKUP(A4941,Booking_data!$A$1:$A$6001,Booking_data!$I$1:$I$6001,"not Found")</f>
        <v>240</v>
      </c>
      <c r="Q4941">
        <f t="shared" si="387"/>
        <v>480</v>
      </c>
      <c r="R4941" t="str">
        <f>_xlfn.XLOOKUP(A4941,Booking_data!$A$1:$A$6001,Booking_data!$L$1:$L$6001,"Not Found")</f>
        <v>Wallet</v>
      </c>
      <c r="S4941">
        <f>_xlfn.XLOOKUP(A4941,Booking_data!$A$1:$A$6001,Booking_data!$N$1:$N$6001,"not Found")</f>
        <v>49</v>
      </c>
      <c r="T4941" t="str">
        <f>_xlfn.XLOOKUP(A4941,Booking_data!$A$1:$A$6001,Booking_data!$O$1:$O$6001,"Not Found")</f>
        <v>Male</v>
      </c>
      <c r="U4941" t="str">
        <f t="shared" si="388"/>
        <v>Above 45</v>
      </c>
      <c r="V4941" t="str">
        <f t="shared" si="389"/>
        <v>Low Booking</v>
      </c>
    </row>
    <row r="4942" spans="1:22" x14ac:dyDescent="0.25">
      <c r="A4942" t="s">
        <v>5173</v>
      </c>
      <c r="B4942" s="1">
        <v>46084</v>
      </c>
      <c r="C4942" s="1">
        <v>46140</v>
      </c>
      <c r="D4942" s="9">
        <v>0.53125</v>
      </c>
      <c r="E4942" t="str">
        <f t="shared" si="385"/>
        <v>Weekday</v>
      </c>
      <c r="F4942" t="str">
        <f t="shared" si="386"/>
        <v>Mar</v>
      </c>
      <c r="G4942" t="str">
        <f>_xlfn.XLOOKUP(A4942,Booking_data!$A$1:$A$6001,Booking_data!$D$1:$D$6001,"not found")</f>
        <v>M039</v>
      </c>
      <c r="H4942" t="str">
        <f>_xlfn.XLOOKUP(G4942,Movies_data!$A$1:$A$41,Movies_data!$B$1:$B$41,"not found")</f>
        <v>Dune: Part Two</v>
      </c>
      <c r="I4942" t="str">
        <f>_xlfn.XLOOKUP(G4942,Movies_data!$A$1:$A$41,Movies_data!$D$1:$D$41,"not found")</f>
        <v>Sci-Fi</v>
      </c>
      <c r="J4942" t="str">
        <f>_xlfn.XLOOKUP(G4942,Movies_data!$A$1:$A$41,Movies_data!$C$1:$C$41,"not found")</f>
        <v>English</v>
      </c>
      <c r="K4942">
        <f>_xlfn.XLOOKUP(G4942,Movies_data!$A$1:$A$41,Movies_data!$H$1:$H$41,"Not Found")</f>
        <v>8.5</v>
      </c>
      <c r="L4942" t="str">
        <f>_xlfn.XLOOKUP(A4942,Booking_data!$A$1:$A$6001,Booking_data!$E$1:$E$6001,"not Found")</f>
        <v>C032</v>
      </c>
      <c r="M4942" t="str">
        <f>_xlfn.XLOOKUP(L4942,Cinemas_data!$A$1:$A$49,Cinemas_data!$I$1:$I$49,"not Found")</f>
        <v>MovieMax Grand Mall</v>
      </c>
      <c r="N4942" t="str">
        <f>_xlfn.XLOOKUP(L4942,Cinemas_data!$A$1:$A$49,Cinemas_data!$C$1:$C$49,"not Found")</f>
        <v>Madurai</v>
      </c>
      <c r="O4942">
        <f>_xlfn.XLOOKUP(A4942,Booking_data!$A$1:$A$6001,Booking_data!$H$1:$H$6001,"not found")</f>
        <v>5</v>
      </c>
      <c r="P4942">
        <f>_xlfn.XLOOKUP(A4942,Booking_data!$A$1:$A$6001,Booking_data!$I$1:$I$6001,"not Found")</f>
        <v>240</v>
      </c>
      <c r="Q4942">
        <f t="shared" si="387"/>
        <v>1200</v>
      </c>
      <c r="R4942" t="str">
        <f>_xlfn.XLOOKUP(A4942,Booking_data!$A$1:$A$6001,Booking_data!$L$1:$L$6001,"Not Found")</f>
        <v>Net Banking</v>
      </c>
      <c r="S4942">
        <f>_xlfn.XLOOKUP(A4942,Booking_data!$A$1:$A$6001,Booking_data!$N$1:$N$6001,"not Found")</f>
        <v>45</v>
      </c>
      <c r="T4942" t="str">
        <f>_xlfn.XLOOKUP(A4942,Booking_data!$A$1:$A$6001,Booking_data!$O$1:$O$6001,"Not Found")</f>
        <v>Other</v>
      </c>
      <c r="U4942" t="str">
        <f t="shared" si="388"/>
        <v>Above 45</v>
      </c>
      <c r="V4942" t="str">
        <f t="shared" si="389"/>
        <v>High Booking</v>
      </c>
    </row>
    <row r="4943" spans="1:22" x14ac:dyDescent="0.25">
      <c r="A4943" t="s">
        <v>5174</v>
      </c>
      <c r="B4943" s="1">
        <v>46084</v>
      </c>
      <c r="C4943" s="1">
        <v>46158</v>
      </c>
      <c r="D4943" s="9">
        <v>0.53125</v>
      </c>
      <c r="E4943" t="str">
        <f t="shared" si="385"/>
        <v>Weekday</v>
      </c>
      <c r="F4943" t="str">
        <f t="shared" si="386"/>
        <v>Mar</v>
      </c>
      <c r="G4943" t="str">
        <f>_xlfn.XLOOKUP(A4943,Booking_data!$A$1:$A$6001,Booking_data!$D$1:$D$6001,"not found")</f>
        <v>M014</v>
      </c>
      <c r="H4943" t="str">
        <f>_xlfn.XLOOKUP(G4943,Movies_data!$A$1:$A$41,Movies_data!$B$1:$B$41,"not found")</f>
        <v>Hi Nanna</v>
      </c>
      <c r="I4943" t="str">
        <f>_xlfn.XLOOKUP(G4943,Movies_data!$A$1:$A$41,Movies_data!$D$1:$D$41,"not found")</f>
        <v>Romance</v>
      </c>
      <c r="J4943" t="str">
        <f>_xlfn.XLOOKUP(G4943,Movies_data!$A$1:$A$41,Movies_data!$C$1:$C$41,"not found")</f>
        <v>Telugu</v>
      </c>
      <c r="K4943">
        <f>_xlfn.XLOOKUP(G4943,Movies_data!$A$1:$A$41,Movies_data!$H$1:$H$41,"Not Found")</f>
        <v>8</v>
      </c>
      <c r="L4943" t="str">
        <f>_xlfn.XLOOKUP(A4943,Booking_data!$A$1:$A$6001,Booking_data!$E$1:$E$6001,"not Found")</f>
        <v>C062</v>
      </c>
      <c r="M4943" t="str">
        <f>_xlfn.XLOOKUP(L4943,Cinemas_data!$A$1:$A$49,Cinemas_data!$I$1:$I$49,"not Found")</f>
        <v>PVR Grand Mall</v>
      </c>
      <c r="N4943" t="str">
        <f>_xlfn.XLOOKUP(L4943,Cinemas_data!$A$1:$A$49,Cinemas_data!$C$1:$C$49,"not Found")</f>
        <v>Mysuru</v>
      </c>
      <c r="O4943">
        <f>_xlfn.XLOOKUP(A4943,Booking_data!$A$1:$A$6001,Booking_data!$H$1:$H$6001,"not found")</f>
        <v>3</v>
      </c>
      <c r="P4943">
        <f>_xlfn.XLOOKUP(A4943,Booking_data!$A$1:$A$6001,Booking_data!$I$1:$I$6001,"not Found")</f>
        <v>240</v>
      </c>
      <c r="Q4943">
        <f t="shared" si="387"/>
        <v>720</v>
      </c>
      <c r="R4943" t="str">
        <f>_xlfn.XLOOKUP(A4943,Booking_data!$A$1:$A$6001,Booking_data!$L$1:$L$6001,"Not Found")</f>
        <v>Wallet</v>
      </c>
      <c r="S4943">
        <f>_xlfn.XLOOKUP(A4943,Booking_data!$A$1:$A$6001,Booking_data!$N$1:$N$6001,"not Found")</f>
        <v>34</v>
      </c>
      <c r="T4943" t="str">
        <f>_xlfn.XLOOKUP(A4943,Booking_data!$A$1:$A$6001,Booking_data!$O$1:$O$6001,"Not Found")</f>
        <v>Female</v>
      </c>
      <c r="U4943" t="str">
        <f t="shared" si="388"/>
        <v>Middle Age</v>
      </c>
      <c r="V4943" t="str">
        <f t="shared" si="389"/>
        <v>Medium Booking</v>
      </c>
    </row>
    <row r="4944" spans="1:22" x14ac:dyDescent="0.25">
      <c r="A4944" t="s">
        <v>5175</v>
      </c>
      <c r="B4944" s="1">
        <v>46084</v>
      </c>
      <c r="C4944" s="1">
        <v>46103</v>
      </c>
      <c r="D4944" s="9">
        <v>0.88541666666666663</v>
      </c>
      <c r="E4944" t="str">
        <f t="shared" si="385"/>
        <v>Weekday</v>
      </c>
      <c r="F4944" t="str">
        <f t="shared" si="386"/>
        <v>Mar</v>
      </c>
      <c r="G4944" t="str">
        <f>_xlfn.XLOOKUP(A4944,Booking_data!$A$1:$A$6001,Booking_data!$D$1:$D$6001,"not found")</f>
        <v>M032</v>
      </c>
      <c r="H4944" t="str">
        <f>_xlfn.XLOOKUP(G4944,Movies_data!$A$1:$A$41,Movies_data!$B$1:$B$41,"not found")</f>
        <v>Premam</v>
      </c>
      <c r="I4944" t="str">
        <f>_xlfn.XLOOKUP(G4944,Movies_data!$A$1:$A$41,Movies_data!$D$1:$D$41,"not found")</f>
        <v>Romance</v>
      </c>
      <c r="J4944" t="str">
        <f>_xlfn.XLOOKUP(G4944,Movies_data!$A$1:$A$41,Movies_data!$C$1:$C$41,"not found")</f>
        <v>Malayalam</v>
      </c>
      <c r="K4944">
        <f>_xlfn.XLOOKUP(G4944,Movies_data!$A$1:$A$41,Movies_data!$H$1:$H$41,"Not Found")</f>
        <v>8.3000000000000007</v>
      </c>
      <c r="L4944" t="str">
        <f>_xlfn.XLOOKUP(A4944,Booking_data!$A$1:$A$6001,Booking_data!$E$1:$E$6001,"not Found")</f>
        <v>C142</v>
      </c>
      <c r="M4944" t="str">
        <f>_xlfn.XLOOKUP(L4944,Cinemas_data!$A$1:$A$49,Cinemas_data!$I$1:$I$49,"not Found")</f>
        <v>PVR Grand Mall</v>
      </c>
      <c r="N4944" t="str">
        <f>_xlfn.XLOOKUP(L4944,Cinemas_data!$A$1:$A$49,Cinemas_data!$C$1:$C$49,"not Found")</f>
        <v>Ahmedabad</v>
      </c>
      <c r="O4944">
        <f>_xlfn.XLOOKUP(A4944,Booking_data!$A$1:$A$6001,Booking_data!$H$1:$H$6001,"not found")</f>
        <v>6</v>
      </c>
      <c r="P4944">
        <f>_xlfn.XLOOKUP(A4944,Booking_data!$A$1:$A$6001,Booking_data!$I$1:$I$6001,"not Found")</f>
        <v>300</v>
      </c>
      <c r="Q4944">
        <f t="shared" si="387"/>
        <v>1800</v>
      </c>
      <c r="R4944" t="str">
        <f>_xlfn.XLOOKUP(A4944,Booking_data!$A$1:$A$6001,Booking_data!$L$1:$L$6001,"Not Found")</f>
        <v>Credit Card</v>
      </c>
      <c r="S4944">
        <f>_xlfn.XLOOKUP(A4944,Booking_data!$A$1:$A$6001,Booking_data!$N$1:$N$6001,"not Found")</f>
        <v>50</v>
      </c>
      <c r="T4944" t="str">
        <f>_xlfn.XLOOKUP(A4944,Booking_data!$A$1:$A$6001,Booking_data!$O$1:$O$6001,"Not Found")</f>
        <v>Male</v>
      </c>
      <c r="U4944" t="str">
        <f t="shared" si="388"/>
        <v>Above 45</v>
      </c>
      <c r="V4944" t="str">
        <f t="shared" si="389"/>
        <v>High Booking</v>
      </c>
    </row>
    <row r="4945" spans="1:22" x14ac:dyDescent="0.25">
      <c r="A4945" t="s">
        <v>5176</v>
      </c>
      <c r="B4945" s="1">
        <v>46084</v>
      </c>
      <c r="C4945" s="1">
        <v>46197</v>
      </c>
      <c r="D4945" s="9">
        <v>0.64583333333333337</v>
      </c>
      <c r="E4945" t="str">
        <f t="shared" si="385"/>
        <v>Weekday</v>
      </c>
      <c r="F4945" t="str">
        <f t="shared" si="386"/>
        <v>Mar</v>
      </c>
      <c r="G4945" t="str">
        <f>_xlfn.XLOOKUP(A4945,Booking_data!$A$1:$A$6001,Booking_data!$D$1:$D$6001,"not found")</f>
        <v>M005</v>
      </c>
      <c r="H4945" t="str">
        <f>_xlfn.XLOOKUP(G4945,Movies_data!$A$1:$A$41,Movies_data!$B$1:$B$41,"not found")</f>
        <v>Ponniyin Selvan II</v>
      </c>
      <c r="I4945" t="str">
        <f>_xlfn.XLOOKUP(G4945,Movies_data!$A$1:$A$41,Movies_data!$D$1:$D$41,"not found")</f>
        <v>Drama</v>
      </c>
      <c r="J4945" t="str">
        <f>_xlfn.XLOOKUP(G4945,Movies_data!$A$1:$A$41,Movies_data!$C$1:$C$41,"not found")</f>
        <v>Tamil</v>
      </c>
      <c r="K4945">
        <f>_xlfn.XLOOKUP(G4945,Movies_data!$A$1:$A$41,Movies_data!$H$1:$H$41,"Not Found")</f>
        <v>7.3</v>
      </c>
      <c r="L4945" t="str">
        <f>_xlfn.XLOOKUP(A4945,Booking_data!$A$1:$A$6001,Booking_data!$E$1:$E$6001,"not Found")</f>
        <v>C013</v>
      </c>
      <c r="M4945" t="str">
        <f>_xlfn.XLOOKUP(L4945,Cinemas_data!$A$1:$A$49,Cinemas_data!$I$1:$I$49,"not Found")</f>
        <v>Mukta A2 Cinemas Forum Mall</v>
      </c>
      <c r="N4945" t="str">
        <f>_xlfn.XLOOKUP(L4945,Cinemas_data!$A$1:$A$49,Cinemas_data!$C$1:$C$49,"not Found")</f>
        <v>Chennai</v>
      </c>
      <c r="O4945">
        <f>_xlfn.XLOOKUP(A4945,Booking_data!$A$1:$A$6001,Booking_data!$H$1:$H$6001,"not found")</f>
        <v>2</v>
      </c>
      <c r="P4945">
        <f>_xlfn.XLOOKUP(A4945,Booking_data!$A$1:$A$6001,Booking_data!$I$1:$I$6001,"not Found")</f>
        <v>240</v>
      </c>
      <c r="Q4945">
        <f t="shared" si="387"/>
        <v>480</v>
      </c>
      <c r="R4945" t="str">
        <f>_xlfn.XLOOKUP(A4945,Booking_data!$A$1:$A$6001,Booking_data!$L$1:$L$6001,"Not Found")</f>
        <v>Debit Card</v>
      </c>
      <c r="S4945">
        <f>_xlfn.XLOOKUP(A4945,Booking_data!$A$1:$A$6001,Booking_data!$N$1:$N$6001,"not Found")</f>
        <v>31</v>
      </c>
      <c r="T4945" t="str">
        <f>_xlfn.XLOOKUP(A4945,Booking_data!$A$1:$A$6001,Booking_data!$O$1:$O$6001,"Not Found")</f>
        <v>Female</v>
      </c>
      <c r="U4945" t="str">
        <f t="shared" si="388"/>
        <v>Middle Age</v>
      </c>
      <c r="V4945" t="str">
        <f t="shared" si="389"/>
        <v>Low Booking</v>
      </c>
    </row>
    <row r="4946" spans="1:22" x14ac:dyDescent="0.25">
      <c r="A4946" t="s">
        <v>5177</v>
      </c>
      <c r="B4946" s="1">
        <v>46084</v>
      </c>
      <c r="C4946" s="1">
        <v>46112</v>
      </c>
      <c r="D4946" s="9">
        <v>0.64583333333333337</v>
      </c>
      <c r="E4946" t="str">
        <f t="shared" si="385"/>
        <v>Weekday</v>
      </c>
      <c r="F4946" t="str">
        <f t="shared" si="386"/>
        <v>Mar</v>
      </c>
      <c r="G4946" t="str">
        <f>_xlfn.XLOOKUP(A4946,Booking_data!$A$1:$A$6001,Booking_data!$D$1:$D$6001,"not found")</f>
        <v>M008</v>
      </c>
      <c r="H4946" t="str">
        <f>_xlfn.XLOOKUP(G4946,Movies_data!$A$1:$A$41,Movies_data!$B$1:$B$41,"not found")</f>
        <v>Love Today</v>
      </c>
      <c r="I4946" t="str">
        <f>_xlfn.XLOOKUP(G4946,Movies_data!$A$1:$A$41,Movies_data!$D$1:$D$41,"not found")</f>
        <v>Romance</v>
      </c>
      <c r="J4946" t="str">
        <f>_xlfn.XLOOKUP(G4946,Movies_data!$A$1:$A$41,Movies_data!$C$1:$C$41,"not found")</f>
        <v>Tamil</v>
      </c>
      <c r="K4946">
        <f>_xlfn.XLOOKUP(G4946,Movies_data!$A$1:$A$41,Movies_data!$H$1:$H$41,"Not Found")</f>
        <v>7.4</v>
      </c>
      <c r="L4946" t="str">
        <f>_xlfn.XLOOKUP(A4946,Booking_data!$A$1:$A$6001,Booking_data!$E$1:$E$6001,"not Found")</f>
        <v>C093</v>
      </c>
      <c r="M4946" t="str">
        <f>_xlfn.XLOOKUP(L4946,Cinemas_data!$A$1:$A$49,Cinemas_data!$I$1:$I$49,"not Found")</f>
        <v>Mukta A2 Cinemas Forum Mall</v>
      </c>
      <c r="N4946" t="str">
        <f>_xlfn.XLOOKUP(L4946,Cinemas_data!$A$1:$A$49,Cinemas_data!$C$1:$C$49,"not Found")</f>
        <v>Mumbai</v>
      </c>
      <c r="O4946">
        <f>_xlfn.XLOOKUP(A4946,Booking_data!$A$1:$A$6001,Booking_data!$H$1:$H$6001,"not found")</f>
        <v>2</v>
      </c>
      <c r="P4946">
        <f>_xlfn.XLOOKUP(A4946,Booking_data!$A$1:$A$6001,Booking_data!$I$1:$I$6001,"not Found")</f>
        <v>240</v>
      </c>
      <c r="Q4946">
        <f t="shared" si="387"/>
        <v>480</v>
      </c>
      <c r="R4946" t="str">
        <f>_xlfn.XLOOKUP(A4946,Booking_data!$A$1:$A$6001,Booking_data!$L$1:$L$6001,"Not Found")</f>
        <v>Net Banking</v>
      </c>
      <c r="S4946">
        <f>_xlfn.XLOOKUP(A4946,Booking_data!$A$1:$A$6001,Booking_data!$N$1:$N$6001,"not Found")</f>
        <v>59</v>
      </c>
      <c r="T4946" t="str">
        <f>_xlfn.XLOOKUP(A4946,Booking_data!$A$1:$A$6001,Booking_data!$O$1:$O$6001,"Not Found")</f>
        <v>Male</v>
      </c>
      <c r="U4946" t="str">
        <f t="shared" si="388"/>
        <v>Above 45</v>
      </c>
      <c r="V4946" t="str">
        <f t="shared" si="389"/>
        <v>Low Booking</v>
      </c>
    </row>
    <row r="4947" spans="1:22" x14ac:dyDescent="0.25">
      <c r="A4947" t="s">
        <v>5178</v>
      </c>
      <c r="B4947" s="1">
        <v>46084</v>
      </c>
      <c r="C4947" s="1">
        <v>46137</v>
      </c>
      <c r="D4947" s="9">
        <v>0.88541666666666663</v>
      </c>
      <c r="E4947" t="str">
        <f t="shared" si="385"/>
        <v>Weekday</v>
      </c>
      <c r="F4947" t="str">
        <f t="shared" si="386"/>
        <v>Mar</v>
      </c>
      <c r="G4947" t="str">
        <f>_xlfn.XLOOKUP(A4947,Booking_data!$A$1:$A$6001,Booking_data!$D$1:$D$6001,"not found")</f>
        <v>M029</v>
      </c>
      <c r="H4947" t="str">
        <f>_xlfn.XLOOKUP(G4947,Movies_data!$A$1:$A$41,Movies_data!$B$1:$B$41,"not found")</f>
        <v>777 Charlie</v>
      </c>
      <c r="I4947" t="str">
        <f>_xlfn.XLOOKUP(G4947,Movies_data!$A$1:$A$41,Movies_data!$D$1:$D$41,"not found")</f>
        <v>Adventure</v>
      </c>
      <c r="J4947" t="str">
        <f>_xlfn.XLOOKUP(G4947,Movies_data!$A$1:$A$41,Movies_data!$C$1:$C$41,"not found")</f>
        <v>Kannada</v>
      </c>
      <c r="K4947">
        <f>_xlfn.XLOOKUP(G4947,Movies_data!$A$1:$A$41,Movies_data!$H$1:$H$41,"Not Found")</f>
        <v>8.6999999999999993</v>
      </c>
      <c r="L4947" t="str">
        <f>_xlfn.XLOOKUP(A4947,Booking_data!$A$1:$A$6001,Booking_data!$E$1:$E$6001,"not Found")</f>
        <v>C071</v>
      </c>
      <c r="M4947" t="str">
        <f>_xlfn.XLOOKUP(L4947,Cinemas_data!$A$1:$A$49,Cinemas_data!$I$1:$I$49,"not Found")</f>
        <v>PVR City Centre</v>
      </c>
      <c r="N4947" t="str">
        <f>_xlfn.XLOOKUP(L4947,Cinemas_data!$A$1:$A$49,Cinemas_data!$C$1:$C$49,"not Found")</f>
        <v>Hyderabad</v>
      </c>
      <c r="O4947">
        <f>_xlfn.XLOOKUP(A4947,Booking_data!$A$1:$A$6001,Booking_data!$H$1:$H$6001,"not found")</f>
        <v>3</v>
      </c>
      <c r="P4947">
        <f>_xlfn.XLOOKUP(A4947,Booking_data!$A$1:$A$6001,Booking_data!$I$1:$I$6001,"not Found")</f>
        <v>180</v>
      </c>
      <c r="Q4947">
        <f t="shared" si="387"/>
        <v>540</v>
      </c>
      <c r="R4947" t="str">
        <f>_xlfn.XLOOKUP(A4947,Booking_data!$A$1:$A$6001,Booking_data!$L$1:$L$6001,"Not Found")</f>
        <v>Debit Card</v>
      </c>
      <c r="S4947">
        <f>_xlfn.XLOOKUP(A4947,Booking_data!$A$1:$A$6001,Booking_data!$N$1:$N$6001,"not Found")</f>
        <v>46</v>
      </c>
      <c r="T4947" t="str">
        <f>_xlfn.XLOOKUP(A4947,Booking_data!$A$1:$A$6001,Booking_data!$O$1:$O$6001,"Not Found")</f>
        <v>Female</v>
      </c>
      <c r="U4947" t="str">
        <f t="shared" si="388"/>
        <v>Above 45</v>
      </c>
      <c r="V4947" t="str">
        <f t="shared" si="389"/>
        <v>Medium Booking</v>
      </c>
    </row>
    <row r="4948" spans="1:22" x14ac:dyDescent="0.25">
      <c r="A4948" t="s">
        <v>5179</v>
      </c>
      <c r="B4948" s="1">
        <v>46084</v>
      </c>
      <c r="C4948" s="1">
        <v>46056</v>
      </c>
      <c r="D4948" s="9">
        <v>0.39583333333333331</v>
      </c>
      <c r="E4948" t="str">
        <f t="shared" si="385"/>
        <v>Weekday</v>
      </c>
      <c r="F4948" t="str">
        <f t="shared" si="386"/>
        <v>Mar</v>
      </c>
      <c r="G4948" t="str">
        <f>_xlfn.XLOOKUP(A4948,Booking_data!$A$1:$A$6001,Booking_data!$D$1:$D$6001,"not found")</f>
        <v>M004</v>
      </c>
      <c r="H4948" t="str">
        <f>_xlfn.XLOOKUP(G4948,Movies_data!$A$1:$A$41,Movies_data!$B$1:$B$41,"not found")</f>
        <v>Ponniyin Selvan I</v>
      </c>
      <c r="I4948" t="str">
        <f>_xlfn.XLOOKUP(G4948,Movies_data!$A$1:$A$41,Movies_data!$D$1:$D$41,"not found")</f>
        <v>Drama</v>
      </c>
      <c r="J4948" t="str">
        <f>_xlfn.XLOOKUP(G4948,Movies_data!$A$1:$A$41,Movies_data!$C$1:$C$41,"not found")</f>
        <v>Tamil</v>
      </c>
      <c r="K4948">
        <f>_xlfn.XLOOKUP(G4948,Movies_data!$A$1:$A$41,Movies_data!$H$1:$H$41,"Not Found")</f>
        <v>7.6</v>
      </c>
      <c r="L4948" t="str">
        <f>_xlfn.XLOOKUP(A4948,Booking_data!$A$1:$A$6001,Booking_data!$E$1:$E$6001,"not Found")</f>
        <v>C013</v>
      </c>
      <c r="M4948" t="str">
        <f>_xlfn.XLOOKUP(L4948,Cinemas_data!$A$1:$A$49,Cinemas_data!$I$1:$I$49,"not Found")</f>
        <v>Mukta A2 Cinemas Forum Mall</v>
      </c>
      <c r="N4948" t="str">
        <f>_xlfn.XLOOKUP(L4948,Cinemas_data!$A$1:$A$49,Cinemas_data!$C$1:$C$49,"not Found")</f>
        <v>Chennai</v>
      </c>
      <c r="O4948">
        <f>_xlfn.XLOOKUP(A4948,Booking_data!$A$1:$A$6001,Booking_data!$H$1:$H$6001,"not found")</f>
        <v>4</v>
      </c>
      <c r="P4948">
        <f>_xlfn.XLOOKUP(A4948,Booking_data!$A$1:$A$6001,Booking_data!$I$1:$I$6001,"not Found")</f>
        <v>320</v>
      </c>
      <c r="Q4948">
        <f t="shared" si="387"/>
        <v>1280</v>
      </c>
      <c r="R4948" t="str">
        <f>_xlfn.XLOOKUP(A4948,Booking_data!$A$1:$A$6001,Booking_data!$L$1:$L$6001,"Not Found")</f>
        <v>Debit Card</v>
      </c>
      <c r="S4948">
        <f>_xlfn.XLOOKUP(A4948,Booking_data!$A$1:$A$6001,Booking_data!$N$1:$N$6001,"not Found")</f>
        <v>50</v>
      </c>
      <c r="T4948" t="str">
        <f>_xlfn.XLOOKUP(A4948,Booking_data!$A$1:$A$6001,Booking_data!$O$1:$O$6001,"Not Found")</f>
        <v>Female</v>
      </c>
      <c r="U4948" t="str">
        <f t="shared" si="388"/>
        <v>Above 45</v>
      </c>
      <c r="V4948" t="str">
        <f t="shared" si="389"/>
        <v>Medium Booking</v>
      </c>
    </row>
    <row r="4949" spans="1:22" x14ac:dyDescent="0.25">
      <c r="A4949" t="s">
        <v>5180</v>
      </c>
      <c r="B4949" s="1">
        <v>46084</v>
      </c>
      <c r="C4949" s="1">
        <v>46057</v>
      </c>
      <c r="D4949" s="9">
        <v>0.64583333333333337</v>
      </c>
      <c r="E4949" t="str">
        <f t="shared" si="385"/>
        <v>Weekday</v>
      </c>
      <c r="F4949" t="str">
        <f t="shared" si="386"/>
        <v>Mar</v>
      </c>
      <c r="G4949" t="str">
        <f>_xlfn.XLOOKUP(A4949,Booking_data!$A$1:$A$6001,Booking_data!$D$1:$D$6001,"not found")</f>
        <v>M022</v>
      </c>
      <c r="H4949" t="str">
        <f>_xlfn.XLOOKUP(G4949,Movies_data!$A$1:$A$41,Movies_data!$B$1:$B$41,"not found")</f>
        <v>12th Fail</v>
      </c>
      <c r="I4949" t="str">
        <f>_xlfn.XLOOKUP(G4949,Movies_data!$A$1:$A$41,Movies_data!$D$1:$D$41,"not found")</f>
        <v>Drama</v>
      </c>
      <c r="J4949" t="str">
        <f>_xlfn.XLOOKUP(G4949,Movies_data!$A$1:$A$41,Movies_data!$C$1:$C$41,"not found")</f>
        <v>Hindi</v>
      </c>
      <c r="K4949">
        <f>_xlfn.XLOOKUP(G4949,Movies_data!$A$1:$A$41,Movies_data!$H$1:$H$41,"Not Found")</f>
        <v>9</v>
      </c>
      <c r="L4949" t="str">
        <f>_xlfn.XLOOKUP(A4949,Booking_data!$A$1:$A$6001,Booking_data!$E$1:$E$6001,"not Found")</f>
        <v>C021</v>
      </c>
      <c r="M4949" t="str">
        <f>_xlfn.XLOOKUP(L4949,Cinemas_data!$A$1:$A$49,Cinemas_data!$I$1:$I$49,"not Found")</f>
        <v>Miraj Cinemas City Centre</v>
      </c>
      <c r="N4949" t="str">
        <f>_xlfn.XLOOKUP(L4949,Cinemas_data!$A$1:$A$49,Cinemas_data!$C$1:$C$49,"not Found")</f>
        <v>Coimbatore</v>
      </c>
      <c r="O4949">
        <f>_xlfn.XLOOKUP(A4949,Booking_data!$A$1:$A$6001,Booking_data!$H$1:$H$6001,"not found")</f>
        <v>5</v>
      </c>
      <c r="P4949">
        <f>_xlfn.XLOOKUP(A4949,Booking_data!$A$1:$A$6001,Booking_data!$I$1:$I$6001,"not Found")</f>
        <v>400</v>
      </c>
      <c r="Q4949">
        <f t="shared" si="387"/>
        <v>2000</v>
      </c>
      <c r="R4949" t="str">
        <f>_xlfn.XLOOKUP(A4949,Booking_data!$A$1:$A$6001,Booking_data!$L$1:$L$6001,"Not Found")</f>
        <v>UPI</v>
      </c>
      <c r="S4949">
        <f>_xlfn.XLOOKUP(A4949,Booking_data!$A$1:$A$6001,Booking_data!$N$1:$N$6001,"not Found")</f>
        <v>27</v>
      </c>
      <c r="T4949" t="str">
        <f>_xlfn.XLOOKUP(A4949,Booking_data!$A$1:$A$6001,Booking_data!$O$1:$O$6001,"Not Found")</f>
        <v>Female</v>
      </c>
      <c r="U4949" t="str">
        <f t="shared" si="388"/>
        <v>Youngster</v>
      </c>
      <c r="V4949" t="str">
        <f t="shared" si="389"/>
        <v>High Booking</v>
      </c>
    </row>
    <row r="4950" spans="1:22" x14ac:dyDescent="0.25">
      <c r="A4950" t="s">
        <v>5181</v>
      </c>
      <c r="B4950" s="1">
        <v>46084</v>
      </c>
      <c r="C4950" s="1">
        <v>46083</v>
      </c>
      <c r="D4950" s="9">
        <v>0.77083333333333337</v>
      </c>
      <c r="E4950" t="str">
        <f t="shared" si="385"/>
        <v>Weekday</v>
      </c>
      <c r="F4950" t="str">
        <f t="shared" si="386"/>
        <v>Mar</v>
      </c>
      <c r="G4950" t="str">
        <f>_xlfn.XLOOKUP(A4950,Booking_data!$A$1:$A$6001,Booking_data!$D$1:$D$6001,"not found")</f>
        <v>M039</v>
      </c>
      <c r="H4950" t="str">
        <f>_xlfn.XLOOKUP(G4950,Movies_data!$A$1:$A$41,Movies_data!$B$1:$B$41,"not found")</f>
        <v>Dune: Part Two</v>
      </c>
      <c r="I4950" t="str">
        <f>_xlfn.XLOOKUP(G4950,Movies_data!$A$1:$A$41,Movies_data!$D$1:$D$41,"not found")</f>
        <v>Sci-Fi</v>
      </c>
      <c r="J4950" t="str">
        <f>_xlfn.XLOOKUP(G4950,Movies_data!$A$1:$A$41,Movies_data!$C$1:$C$41,"not found")</f>
        <v>English</v>
      </c>
      <c r="K4950">
        <f>_xlfn.XLOOKUP(G4950,Movies_data!$A$1:$A$41,Movies_data!$H$1:$H$41,"Not Found")</f>
        <v>8.5</v>
      </c>
      <c r="L4950" t="str">
        <f>_xlfn.XLOOKUP(A4950,Booking_data!$A$1:$A$6001,Booking_data!$E$1:$E$6001,"not Found")</f>
        <v>C123</v>
      </c>
      <c r="M4950" t="str">
        <f>_xlfn.XLOOKUP(L4950,Cinemas_data!$A$1:$A$49,Cinemas_data!$I$1:$I$49,"not Found")</f>
        <v>City Pride Forum Mall</v>
      </c>
      <c r="N4950" t="str">
        <f>_xlfn.XLOOKUP(L4950,Cinemas_data!$A$1:$A$49,Cinemas_data!$C$1:$C$49,"not Found")</f>
        <v>Noida</v>
      </c>
      <c r="O4950">
        <f>_xlfn.XLOOKUP(A4950,Booking_data!$A$1:$A$6001,Booking_data!$H$1:$H$6001,"not found")</f>
        <v>5</v>
      </c>
      <c r="P4950">
        <f>_xlfn.XLOOKUP(A4950,Booking_data!$A$1:$A$6001,Booking_data!$I$1:$I$6001,"not Found")</f>
        <v>300</v>
      </c>
      <c r="Q4950">
        <f t="shared" si="387"/>
        <v>1500</v>
      </c>
      <c r="R4950" t="str">
        <f>_xlfn.XLOOKUP(A4950,Booking_data!$A$1:$A$6001,Booking_data!$L$1:$L$6001,"Not Found")</f>
        <v>Net Banking</v>
      </c>
      <c r="S4950">
        <f>_xlfn.XLOOKUP(A4950,Booking_data!$A$1:$A$6001,Booking_data!$N$1:$N$6001,"not Found")</f>
        <v>56</v>
      </c>
      <c r="T4950" t="str">
        <f>_xlfn.XLOOKUP(A4950,Booking_data!$A$1:$A$6001,Booking_data!$O$1:$O$6001,"Not Found")</f>
        <v>Male</v>
      </c>
      <c r="U4950" t="str">
        <f t="shared" si="388"/>
        <v>Above 45</v>
      </c>
      <c r="V4950" t="str">
        <f t="shared" si="389"/>
        <v>High Booking</v>
      </c>
    </row>
    <row r="4951" spans="1:22" x14ac:dyDescent="0.25">
      <c r="A4951" t="s">
        <v>5182</v>
      </c>
      <c r="B4951" s="1">
        <v>46084</v>
      </c>
      <c r="C4951" s="1">
        <v>46186</v>
      </c>
      <c r="D4951" s="9">
        <v>0.39583333333333331</v>
      </c>
      <c r="E4951" t="str">
        <f t="shared" si="385"/>
        <v>Weekday</v>
      </c>
      <c r="F4951" t="str">
        <f t="shared" si="386"/>
        <v>Mar</v>
      </c>
      <c r="G4951" t="str">
        <f>_xlfn.XLOOKUP(A4951,Booking_data!$A$1:$A$6001,Booking_data!$D$1:$D$6001,"not found")</f>
        <v>M035</v>
      </c>
      <c r="H4951" t="str">
        <f>_xlfn.XLOOKUP(G4951,Movies_data!$A$1:$A$41,Movies_data!$B$1:$B$41,"not found")</f>
        <v>Aavesham</v>
      </c>
      <c r="I4951" t="str">
        <f>_xlfn.XLOOKUP(G4951,Movies_data!$A$1:$A$41,Movies_data!$D$1:$D$41,"not found")</f>
        <v>Comedy</v>
      </c>
      <c r="J4951" t="str">
        <f>_xlfn.XLOOKUP(G4951,Movies_data!$A$1:$A$41,Movies_data!$C$1:$C$41,"not found")</f>
        <v>Malayalam</v>
      </c>
      <c r="K4951">
        <f>_xlfn.XLOOKUP(G4951,Movies_data!$A$1:$A$41,Movies_data!$H$1:$H$41,"Not Found")</f>
        <v>7.8</v>
      </c>
      <c r="L4951" t="str">
        <f>_xlfn.XLOOKUP(A4951,Booking_data!$A$1:$A$6001,Booking_data!$E$1:$E$6001,"not Found")</f>
        <v>C121</v>
      </c>
      <c r="M4951" t="str">
        <f>_xlfn.XLOOKUP(L4951,Cinemas_data!$A$1:$A$49,Cinemas_data!$I$1:$I$49,"not Found")</f>
        <v>MovieMax City Centre</v>
      </c>
      <c r="N4951" t="str">
        <f>_xlfn.XLOOKUP(L4951,Cinemas_data!$A$1:$A$49,Cinemas_data!$C$1:$C$49,"not Found")</f>
        <v>Noida</v>
      </c>
      <c r="O4951">
        <f>_xlfn.XLOOKUP(A4951,Booking_data!$A$1:$A$6001,Booking_data!$H$1:$H$6001,"not found")</f>
        <v>6</v>
      </c>
      <c r="P4951">
        <f>_xlfn.XLOOKUP(A4951,Booking_data!$A$1:$A$6001,Booking_data!$I$1:$I$6001,"not Found")</f>
        <v>320</v>
      </c>
      <c r="Q4951">
        <f t="shared" si="387"/>
        <v>1920</v>
      </c>
      <c r="R4951" t="str">
        <f>_xlfn.XLOOKUP(A4951,Booking_data!$A$1:$A$6001,Booking_data!$L$1:$L$6001,"Not Found")</f>
        <v>Debit Card</v>
      </c>
      <c r="S4951">
        <f>_xlfn.XLOOKUP(A4951,Booking_data!$A$1:$A$6001,Booking_data!$N$1:$N$6001,"not Found")</f>
        <v>20</v>
      </c>
      <c r="T4951" t="str">
        <f>_xlfn.XLOOKUP(A4951,Booking_data!$A$1:$A$6001,Booking_data!$O$1:$O$6001,"Not Found")</f>
        <v>Other</v>
      </c>
      <c r="U4951" t="str">
        <f t="shared" si="388"/>
        <v>Youngster</v>
      </c>
      <c r="V4951" t="str">
        <f t="shared" si="389"/>
        <v>High Booking</v>
      </c>
    </row>
    <row r="4952" spans="1:22" x14ac:dyDescent="0.25">
      <c r="A4952" t="s">
        <v>5183</v>
      </c>
      <c r="B4952" s="1">
        <v>46084</v>
      </c>
      <c r="C4952" s="1">
        <v>46093</v>
      </c>
      <c r="D4952" s="9">
        <v>0.53125</v>
      </c>
      <c r="E4952" t="str">
        <f t="shared" si="385"/>
        <v>Weekday</v>
      </c>
      <c r="F4952" t="str">
        <f t="shared" si="386"/>
        <v>Mar</v>
      </c>
      <c r="G4952" t="str">
        <f>_xlfn.XLOOKUP(A4952,Booking_data!$A$1:$A$6001,Booking_data!$D$1:$D$6001,"not found")</f>
        <v>M026</v>
      </c>
      <c r="H4952" t="str">
        <f>_xlfn.XLOOKUP(G4952,Movies_data!$A$1:$A$41,Movies_data!$B$1:$B$41,"not found")</f>
        <v>Drishyam 2</v>
      </c>
      <c r="I4952" t="str">
        <f>_xlfn.XLOOKUP(G4952,Movies_data!$A$1:$A$41,Movies_data!$D$1:$D$41,"not found")</f>
        <v>Thriller</v>
      </c>
      <c r="J4952" t="str">
        <f>_xlfn.XLOOKUP(G4952,Movies_data!$A$1:$A$41,Movies_data!$C$1:$C$41,"not found")</f>
        <v>Hindi</v>
      </c>
      <c r="K4952">
        <f>_xlfn.XLOOKUP(G4952,Movies_data!$A$1:$A$41,Movies_data!$H$1:$H$41,"Not Found")</f>
        <v>8.1999999999999993</v>
      </c>
      <c r="L4952" t="str">
        <f>_xlfn.XLOOKUP(A4952,Booking_data!$A$1:$A$6001,Booking_data!$E$1:$E$6001,"not Found")</f>
        <v>C153</v>
      </c>
      <c r="M4952" t="str">
        <f>_xlfn.XLOOKUP(L4952,Cinemas_data!$A$1:$A$49,Cinemas_data!$I$1:$I$49,"not Found")</f>
        <v>Cinepolis Forum Mall</v>
      </c>
      <c r="N4952" t="str">
        <f>_xlfn.XLOOKUP(L4952,Cinemas_data!$A$1:$A$49,Cinemas_data!$C$1:$C$49,"not Found")</f>
        <v>Kochi</v>
      </c>
      <c r="O4952">
        <f>_xlfn.XLOOKUP(A4952,Booking_data!$A$1:$A$6001,Booking_data!$H$1:$H$6001,"not found")</f>
        <v>2</v>
      </c>
      <c r="P4952">
        <f>_xlfn.XLOOKUP(A4952,Booking_data!$A$1:$A$6001,Booking_data!$I$1:$I$6001,"not Found")</f>
        <v>320</v>
      </c>
      <c r="Q4952">
        <f t="shared" si="387"/>
        <v>640</v>
      </c>
      <c r="R4952" t="str">
        <f>_xlfn.XLOOKUP(A4952,Booking_data!$A$1:$A$6001,Booking_data!$L$1:$L$6001,"Not Found")</f>
        <v>Credit Card</v>
      </c>
      <c r="S4952">
        <f>_xlfn.XLOOKUP(A4952,Booking_data!$A$1:$A$6001,Booking_data!$N$1:$N$6001,"not Found")</f>
        <v>55</v>
      </c>
      <c r="T4952" t="str">
        <f>_xlfn.XLOOKUP(A4952,Booking_data!$A$1:$A$6001,Booking_data!$O$1:$O$6001,"Not Found")</f>
        <v>Female</v>
      </c>
      <c r="U4952" t="str">
        <f t="shared" si="388"/>
        <v>Above 45</v>
      </c>
      <c r="V4952" t="str">
        <f t="shared" si="389"/>
        <v>Low Booking</v>
      </c>
    </row>
    <row r="4953" spans="1:22" x14ac:dyDescent="0.25">
      <c r="A4953" t="s">
        <v>5184</v>
      </c>
      <c r="B4953" s="1">
        <v>46084</v>
      </c>
      <c r="C4953" s="1">
        <v>46182</v>
      </c>
      <c r="D4953" s="9">
        <v>0.77083333333333337</v>
      </c>
      <c r="E4953" t="str">
        <f t="shared" si="385"/>
        <v>Weekday</v>
      </c>
      <c r="F4953" t="str">
        <f t="shared" si="386"/>
        <v>Mar</v>
      </c>
      <c r="G4953" t="str">
        <f>_xlfn.XLOOKUP(A4953,Booking_data!$A$1:$A$6001,Booking_data!$D$1:$D$6001,"not found")</f>
        <v>M004</v>
      </c>
      <c r="H4953" t="str">
        <f>_xlfn.XLOOKUP(G4953,Movies_data!$A$1:$A$41,Movies_data!$B$1:$B$41,"not found")</f>
        <v>Ponniyin Selvan I</v>
      </c>
      <c r="I4953" t="str">
        <f>_xlfn.XLOOKUP(G4953,Movies_data!$A$1:$A$41,Movies_data!$D$1:$D$41,"not found")</f>
        <v>Drama</v>
      </c>
      <c r="J4953" t="str">
        <f>_xlfn.XLOOKUP(G4953,Movies_data!$A$1:$A$41,Movies_data!$C$1:$C$41,"not found")</f>
        <v>Tamil</v>
      </c>
      <c r="K4953">
        <f>_xlfn.XLOOKUP(G4953,Movies_data!$A$1:$A$41,Movies_data!$H$1:$H$41,"Not Found")</f>
        <v>7.6</v>
      </c>
      <c r="L4953" t="str">
        <f>_xlfn.XLOOKUP(A4953,Booking_data!$A$1:$A$6001,Booking_data!$E$1:$E$6001,"not Found")</f>
        <v>C023</v>
      </c>
      <c r="M4953" t="str">
        <f>_xlfn.XLOOKUP(L4953,Cinemas_data!$A$1:$A$49,Cinemas_data!$I$1:$I$49,"not Found")</f>
        <v>MovieMax Forum Mall</v>
      </c>
      <c r="N4953" t="str">
        <f>_xlfn.XLOOKUP(L4953,Cinemas_data!$A$1:$A$49,Cinemas_data!$C$1:$C$49,"not Found")</f>
        <v>Coimbatore</v>
      </c>
      <c r="O4953">
        <f>_xlfn.XLOOKUP(A4953,Booking_data!$A$1:$A$6001,Booking_data!$H$1:$H$6001,"not found")</f>
        <v>2</v>
      </c>
      <c r="P4953">
        <f>_xlfn.XLOOKUP(A4953,Booking_data!$A$1:$A$6001,Booking_data!$I$1:$I$6001,"not Found")</f>
        <v>320</v>
      </c>
      <c r="Q4953">
        <f t="shared" si="387"/>
        <v>640</v>
      </c>
      <c r="R4953" t="str">
        <f>_xlfn.XLOOKUP(A4953,Booking_data!$A$1:$A$6001,Booking_data!$L$1:$L$6001,"Not Found")</f>
        <v>Credit Card</v>
      </c>
      <c r="S4953">
        <f>_xlfn.XLOOKUP(A4953,Booking_data!$A$1:$A$6001,Booking_data!$N$1:$N$6001,"not Found")</f>
        <v>55</v>
      </c>
      <c r="T4953" t="str">
        <f>_xlfn.XLOOKUP(A4953,Booking_data!$A$1:$A$6001,Booking_data!$O$1:$O$6001,"Not Found")</f>
        <v>Other</v>
      </c>
      <c r="U4953" t="str">
        <f t="shared" si="388"/>
        <v>Above 45</v>
      </c>
      <c r="V4953" t="str">
        <f t="shared" si="389"/>
        <v>Low Booking</v>
      </c>
    </row>
    <row r="4954" spans="1:22" x14ac:dyDescent="0.25">
      <c r="A4954" t="s">
        <v>5185</v>
      </c>
      <c r="B4954" s="1">
        <v>46084</v>
      </c>
      <c r="C4954" s="1">
        <v>46058</v>
      </c>
      <c r="D4954" s="9">
        <v>0.39583333333333331</v>
      </c>
      <c r="E4954" t="str">
        <f t="shared" si="385"/>
        <v>Weekday</v>
      </c>
      <c r="F4954" t="str">
        <f t="shared" si="386"/>
        <v>Mar</v>
      </c>
      <c r="G4954" t="str">
        <f>_xlfn.XLOOKUP(A4954,Booking_data!$A$1:$A$6001,Booking_data!$D$1:$D$6001,"not found")</f>
        <v>M040</v>
      </c>
      <c r="H4954" t="str">
        <f>_xlfn.XLOOKUP(G4954,Movies_data!$A$1:$A$41,Movies_data!$B$1:$B$41,"not found")</f>
        <v>Inside Out 2</v>
      </c>
      <c r="I4954" t="str">
        <f>_xlfn.XLOOKUP(G4954,Movies_data!$A$1:$A$41,Movies_data!$D$1:$D$41,"not found")</f>
        <v>Animation</v>
      </c>
      <c r="J4954" t="str">
        <f>_xlfn.XLOOKUP(G4954,Movies_data!$A$1:$A$41,Movies_data!$C$1:$C$41,"not found")</f>
        <v>English</v>
      </c>
      <c r="K4954">
        <f>_xlfn.XLOOKUP(G4954,Movies_data!$A$1:$A$41,Movies_data!$H$1:$H$41,"Not Found")</f>
        <v>7.6</v>
      </c>
      <c r="L4954" t="str">
        <f>_xlfn.XLOOKUP(A4954,Booking_data!$A$1:$A$6001,Booking_data!$E$1:$E$6001,"not Found")</f>
        <v>C101</v>
      </c>
      <c r="M4954" t="str">
        <f>_xlfn.XLOOKUP(L4954,Cinemas_data!$A$1:$A$49,Cinemas_data!$I$1:$I$49,"not Found")</f>
        <v>Miraj Cinemas City Centre</v>
      </c>
      <c r="N4954" t="str">
        <f>_xlfn.XLOOKUP(L4954,Cinemas_data!$A$1:$A$49,Cinemas_data!$C$1:$C$49,"not Found")</f>
        <v>Pune</v>
      </c>
      <c r="O4954">
        <f>_xlfn.XLOOKUP(A4954,Booking_data!$A$1:$A$6001,Booking_data!$H$1:$H$6001,"not found")</f>
        <v>3</v>
      </c>
      <c r="P4954">
        <f>_xlfn.XLOOKUP(A4954,Booking_data!$A$1:$A$6001,Booking_data!$I$1:$I$6001,"not Found")</f>
        <v>180</v>
      </c>
      <c r="Q4954">
        <f t="shared" si="387"/>
        <v>540</v>
      </c>
      <c r="R4954" t="str">
        <f>_xlfn.XLOOKUP(A4954,Booking_data!$A$1:$A$6001,Booking_data!$L$1:$L$6001,"Not Found")</f>
        <v>Credit Card</v>
      </c>
      <c r="S4954">
        <f>_xlfn.XLOOKUP(A4954,Booking_data!$A$1:$A$6001,Booking_data!$N$1:$N$6001,"not Found")</f>
        <v>47</v>
      </c>
      <c r="T4954" t="str">
        <f>_xlfn.XLOOKUP(A4954,Booking_data!$A$1:$A$6001,Booking_data!$O$1:$O$6001,"Not Found")</f>
        <v>Male</v>
      </c>
      <c r="U4954" t="str">
        <f t="shared" si="388"/>
        <v>Above 45</v>
      </c>
      <c r="V4954" t="str">
        <f t="shared" si="389"/>
        <v>Medium Booking</v>
      </c>
    </row>
    <row r="4955" spans="1:22" x14ac:dyDescent="0.25">
      <c r="A4955" t="s">
        <v>5186</v>
      </c>
      <c r="B4955" s="1">
        <v>46084</v>
      </c>
      <c r="C4955" s="1">
        <v>46165</v>
      </c>
      <c r="D4955" s="9">
        <v>0.39583333333333331</v>
      </c>
      <c r="E4955" t="str">
        <f t="shared" si="385"/>
        <v>Weekday</v>
      </c>
      <c r="F4955" t="str">
        <f t="shared" si="386"/>
        <v>Mar</v>
      </c>
      <c r="G4955" t="str">
        <f>_xlfn.XLOOKUP(A4955,Booking_data!$A$1:$A$6001,Booking_data!$D$1:$D$6001,"not found")</f>
        <v>M026</v>
      </c>
      <c r="H4955" t="str">
        <f>_xlfn.XLOOKUP(G4955,Movies_data!$A$1:$A$41,Movies_data!$B$1:$B$41,"not found")</f>
        <v>Drishyam 2</v>
      </c>
      <c r="I4955" t="str">
        <f>_xlfn.XLOOKUP(G4955,Movies_data!$A$1:$A$41,Movies_data!$D$1:$D$41,"not found")</f>
        <v>Thriller</v>
      </c>
      <c r="J4955" t="str">
        <f>_xlfn.XLOOKUP(G4955,Movies_data!$A$1:$A$41,Movies_data!$C$1:$C$41,"not found")</f>
        <v>Hindi</v>
      </c>
      <c r="K4955">
        <f>_xlfn.XLOOKUP(G4955,Movies_data!$A$1:$A$41,Movies_data!$H$1:$H$41,"Not Found")</f>
        <v>8.1999999999999993</v>
      </c>
      <c r="L4955" t="str">
        <f>_xlfn.XLOOKUP(A4955,Booking_data!$A$1:$A$6001,Booking_data!$E$1:$E$6001,"not Found")</f>
        <v>C161</v>
      </c>
      <c r="M4955" t="str">
        <f>_xlfn.XLOOKUP(L4955,Cinemas_data!$A$1:$A$49,Cinemas_data!$I$1:$I$49,"not Found")</f>
        <v>INOX City Centre</v>
      </c>
      <c r="N4955" t="str">
        <f>_xlfn.XLOOKUP(L4955,Cinemas_data!$A$1:$A$49,Cinemas_data!$C$1:$C$49,"not Found")</f>
        <v>Thiruvananthapuram</v>
      </c>
      <c r="O4955">
        <f>_xlfn.XLOOKUP(A4955,Booking_data!$A$1:$A$6001,Booking_data!$H$1:$H$6001,"not found")</f>
        <v>2</v>
      </c>
      <c r="P4955">
        <f>_xlfn.XLOOKUP(A4955,Booking_data!$A$1:$A$6001,Booking_data!$I$1:$I$6001,"not Found")</f>
        <v>360</v>
      </c>
      <c r="Q4955">
        <f t="shared" si="387"/>
        <v>720</v>
      </c>
      <c r="R4955" t="str">
        <f>_xlfn.XLOOKUP(A4955,Booking_data!$A$1:$A$6001,Booking_data!$L$1:$L$6001,"Not Found")</f>
        <v>Credit Card</v>
      </c>
      <c r="S4955">
        <f>_xlfn.XLOOKUP(A4955,Booking_data!$A$1:$A$6001,Booking_data!$N$1:$N$6001,"not Found")</f>
        <v>19</v>
      </c>
      <c r="T4955" t="str">
        <f>_xlfn.XLOOKUP(A4955,Booking_data!$A$1:$A$6001,Booking_data!$O$1:$O$6001,"Not Found")</f>
        <v>Female</v>
      </c>
      <c r="U4955" t="str">
        <f t="shared" si="388"/>
        <v>Youngster</v>
      </c>
      <c r="V4955" t="str">
        <f t="shared" si="389"/>
        <v>Low Booking</v>
      </c>
    </row>
    <row r="4956" spans="1:22" x14ac:dyDescent="0.25">
      <c r="A4956" t="s">
        <v>5187</v>
      </c>
      <c r="B4956" s="1">
        <v>46084</v>
      </c>
      <c r="C4956" s="1">
        <v>46124</v>
      </c>
      <c r="D4956" s="9">
        <v>0.39583333333333331</v>
      </c>
      <c r="E4956" t="str">
        <f t="shared" si="385"/>
        <v>Weekday</v>
      </c>
      <c r="F4956" t="str">
        <f t="shared" si="386"/>
        <v>Mar</v>
      </c>
      <c r="G4956" t="str">
        <f>_xlfn.XLOOKUP(A4956,Booking_data!$A$1:$A$6001,Booking_data!$D$1:$D$6001,"not found")</f>
        <v>M019</v>
      </c>
      <c r="H4956" t="str">
        <f>_xlfn.XLOOKUP(G4956,Movies_data!$A$1:$A$41,Movies_data!$B$1:$B$41,"not found")</f>
        <v>Animal</v>
      </c>
      <c r="I4956" t="str">
        <f>_xlfn.XLOOKUP(G4956,Movies_data!$A$1:$A$41,Movies_data!$D$1:$D$41,"not found")</f>
        <v>Drama</v>
      </c>
      <c r="J4956" t="str">
        <f>_xlfn.XLOOKUP(G4956,Movies_data!$A$1:$A$41,Movies_data!$C$1:$C$41,"not found")</f>
        <v>Hindi</v>
      </c>
      <c r="K4956">
        <f>_xlfn.XLOOKUP(G4956,Movies_data!$A$1:$A$41,Movies_data!$H$1:$H$41,"Not Found")</f>
        <v>6.1</v>
      </c>
      <c r="L4956" t="str">
        <f>_xlfn.XLOOKUP(A4956,Booking_data!$A$1:$A$6001,Booking_data!$E$1:$E$6001,"not Found")</f>
        <v>C151</v>
      </c>
      <c r="M4956" t="str">
        <f>_xlfn.XLOOKUP(L4956,Cinemas_data!$A$1:$A$49,Cinemas_data!$I$1:$I$49,"not Found")</f>
        <v>PVR City Centre</v>
      </c>
      <c r="N4956" t="str">
        <f>_xlfn.XLOOKUP(L4956,Cinemas_data!$A$1:$A$49,Cinemas_data!$C$1:$C$49,"not Found")</f>
        <v>Kochi</v>
      </c>
      <c r="O4956">
        <f>_xlfn.XLOOKUP(A4956,Booking_data!$A$1:$A$6001,Booking_data!$H$1:$H$6001,"not found")</f>
        <v>2</v>
      </c>
      <c r="P4956">
        <f>_xlfn.XLOOKUP(A4956,Booking_data!$A$1:$A$6001,Booking_data!$I$1:$I$6001,"not Found")</f>
        <v>280</v>
      </c>
      <c r="Q4956">
        <f t="shared" si="387"/>
        <v>560</v>
      </c>
      <c r="R4956" t="str">
        <f>_xlfn.XLOOKUP(A4956,Booking_data!$A$1:$A$6001,Booking_data!$L$1:$L$6001,"Not Found")</f>
        <v>Wallet</v>
      </c>
      <c r="S4956">
        <f>_xlfn.XLOOKUP(A4956,Booking_data!$A$1:$A$6001,Booking_data!$N$1:$N$6001,"not Found")</f>
        <v>33</v>
      </c>
      <c r="T4956" t="str">
        <f>_xlfn.XLOOKUP(A4956,Booking_data!$A$1:$A$6001,Booking_data!$O$1:$O$6001,"Not Found")</f>
        <v>Male</v>
      </c>
      <c r="U4956" t="str">
        <f t="shared" si="388"/>
        <v>Middle Age</v>
      </c>
      <c r="V4956" t="str">
        <f t="shared" si="389"/>
        <v>Low Booking</v>
      </c>
    </row>
    <row r="4957" spans="1:22" x14ac:dyDescent="0.25">
      <c r="A4957" t="s">
        <v>5188</v>
      </c>
      <c r="B4957" s="1">
        <v>46084</v>
      </c>
      <c r="C4957" s="1">
        <v>46206</v>
      </c>
      <c r="D4957" s="9">
        <v>0.39583333333333331</v>
      </c>
      <c r="E4957" t="str">
        <f t="shared" si="385"/>
        <v>Weekday</v>
      </c>
      <c r="F4957" t="str">
        <f t="shared" si="386"/>
        <v>Mar</v>
      </c>
      <c r="G4957" t="str">
        <f>_xlfn.XLOOKUP(A4957,Booking_data!$A$1:$A$6001,Booking_data!$D$1:$D$6001,"not found")</f>
        <v>M005</v>
      </c>
      <c r="H4957" t="str">
        <f>_xlfn.XLOOKUP(G4957,Movies_data!$A$1:$A$41,Movies_data!$B$1:$B$41,"not found")</f>
        <v>Ponniyin Selvan II</v>
      </c>
      <c r="I4957" t="str">
        <f>_xlfn.XLOOKUP(G4957,Movies_data!$A$1:$A$41,Movies_data!$D$1:$D$41,"not found")</f>
        <v>Drama</v>
      </c>
      <c r="J4957" t="str">
        <f>_xlfn.XLOOKUP(G4957,Movies_data!$A$1:$A$41,Movies_data!$C$1:$C$41,"not found")</f>
        <v>Tamil</v>
      </c>
      <c r="K4957">
        <f>_xlfn.XLOOKUP(G4957,Movies_data!$A$1:$A$41,Movies_data!$H$1:$H$41,"Not Found")</f>
        <v>7.3</v>
      </c>
      <c r="L4957" t="str">
        <f>_xlfn.XLOOKUP(A4957,Booking_data!$A$1:$A$6001,Booking_data!$E$1:$E$6001,"not Found")</f>
        <v>C071</v>
      </c>
      <c r="M4957" t="str">
        <f>_xlfn.XLOOKUP(L4957,Cinemas_data!$A$1:$A$49,Cinemas_data!$I$1:$I$49,"not Found")</f>
        <v>PVR City Centre</v>
      </c>
      <c r="N4957" t="str">
        <f>_xlfn.XLOOKUP(L4957,Cinemas_data!$A$1:$A$49,Cinemas_data!$C$1:$C$49,"not Found")</f>
        <v>Hyderabad</v>
      </c>
      <c r="O4957">
        <f>_xlfn.XLOOKUP(A4957,Booking_data!$A$1:$A$6001,Booking_data!$H$1:$H$6001,"not found")</f>
        <v>2</v>
      </c>
      <c r="P4957">
        <f>_xlfn.XLOOKUP(A4957,Booking_data!$A$1:$A$6001,Booking_data!$I$1:$I$6001,"not Found")</f>
        <v>180</v>
      </c>
      <c r="Q4957">
        <f t="shared" si="387"/>
        <v>360</v>
      </c>
      <c r="R4957" t="str">
        <f>_xlfn.XLOOKUP(A4957,Booking_data!$A$1:$A$6001,Booking_data!$L$1:$L$6001,"Not Found")</f>
        <v>UPI</v>
      </c>
      <c r="S4957">
        <f>_xlfn.XLOOKUP(A4957,Booking_data!$A$1:$A$6001,Booking_data!$N$1:$N$6001,"not Found")</f>
        <v>22</v>
      </c>
      <c r="T4957" t="str">
        <f>_xlfn.XLOOKUP(A4957,Booking_data!$A$1:$A$6001,Booking_data!$O$1:$O$6001,"Not Found")</f>
        <v>Other</v>
      </c>
      <c r="U4957" t="str">
        <f t="shared" si="388"/>
        <v>Youngster</v>
      </c>
      <c r="V4957" t="str">
        <f t="shared" si="389"/>
        <v>Low Booking</v>
      </c>
    </row>
    <row r="4958" spans="1:22" x14ac:dyDescent="0.25">
      <c r="A4958" t="s">
        <v>5189</v>
      </c>
      <c r="B4958" s="1">
        <v>46084</v>
      </c>
      <c r="C4958" s="1">
        <v>46153</v>
      </c>
      <c r="D4958" s="9">
        <v>0.77083333333333337</v>
      </c>
      <c r="E4958" t="str">
        <f t="shared" si="385"/>
        <v>Weekday</v>
      </c>
      <c r="F4958" t="str">
        <f t="shared" si="386"/>
        <v>Mar</v>
      </c>
      <c r="G4958" t="str">
        <f>_xlfn.XLOOKUP(A4958,Booking_data!$A$1:$A$6001,Booking_data!$D$1:$D$6001,"not found")</f>
        <v>M030</v>
      </c>
      <c r="H4958" t="str">
        <f>_xlfn.XLOOKUP(G4958,Movies_data!$A$1:$A$41,Movies_data!$B$1:$B$41,"not found")</f>
        <v>Kirik Party</v>
      </c>
      <c r="I4958" t="str">
        <f>_xlfn.XLOOKUP(G4958,Movies_data!$A$1:$A$41,Movies_data!$D$1:$D$41,"not found")</f>
        <v>Comedy</v>
      </c>
      <c r="J4958" t="str">
        <f>_xlfn.XLOOKUP(G4958,Movies_data!$A$1:$A$41,Movies_data!$C$1:$C$41,"not found")</f>
        <v>Kannada</v>
      </c>
      <c r="K4958">
        <f>_xlfn.XLOOKUP(G4958,Movies_data!$A$1:$A$41,Movies_data!$H$1:$H$41,"Not Found")</f>
        <v>8</v>
      </c>
      <c r="L4958" t="str">
        <f>_xlfn.XLOOKUP(A4958,Booking_data!$A$1:$A$6001,Booking_data!$E$1:$E$6001,"not Found")</f>
        <v>C023</v>
      </c>
      <c r="M4958" t="str">
        <f>_xlfn.XLOOKUP(L4958,Cinemas_data!$A$1:$A$49,Cinemas_data!$I$1:$I$49,"not Found")</f>
        <v>MovieMax Forum Mall</v>
      </c>
      <c r="N4958" t="str">
        <f>_xlfn.XLOOKUP(L4958,Cinemas_data!$A$1:$A$49,Cinemas_data!$C$1:$C$49,"not Found")</f>
        <v>Coimbatore</v>
      </c>
      <c r="O4958">
        <f>_xlfn.XLOOKUP(A4958,Booking_data!$A$1:$A$6001,Booking_data!$H$1:$H$6001,"not found")</f>
        <v>3</v>
      </c>
      <c r="P4958">
        <f>_xlfn.XLOOKUP(A4958,Booking_data!$A$1:$A$6001,Booking_data!$I$1:$I$6001,"not Found")</f>
        <v>420</v>
      </c>
      <c r="Q4958">
        <f t="shared" si="387"/>
        <v>1260</v>
      </c>
      <c r="R4958" t="str">
        <f>_xlfn.XLOOKUP(A4958,Booking_data!$A$1:$A$6001,Booking_data!$L$1:$L$6001,"Not Found")</f>
        <v>Credit Card</v>
      </c>
      <c r="S4958">
        <f>_xlfn.XLOOKUP(A4958,Booking_data!$A$1:$A$6001,Booking_data!$N$1:$N$6001,"not Found")</f>
        <v>52</v>
      </c>
      <c r="T4958" t="str">
        <f>_xlfn.XLOOKUP(A4958,Booking_data!$A$1:$A$6001,Booking_data!$O$1:$O$6001,"Not Found")</f>
        <v>Female</v>
      </c>
      <c r="U4958" t="str">
        <f t="shared" si="388"/>
        <v>Above 45</v>
      </c>
      <c r="V4958" t="str">
        <f t="shared" si="389"/>
        <v>Medium Booking</v>
      </c>
    </row>
    <row r="4959" spans="1:22" x14ac:dyDescent="0.25">
      <c r="A4959" t="s">
        <v>5190</v>
      </c>
      <c r="B4959" s="1">
        <v>46084</v>
      </c>
      <c r="C4959" s="1">
        <v>46055</v>
      </c>
      <c r="D4959" s="9">
        <v>0.53125</v>
      </c>
      <c r="E4959" t="str">
        <f t="shared" si="385"/>
        <v>Weekday</v>
      </c>
      <c r="F4959" t="str">
        <f t="shared" si="386"/>
        <v>Mar</v>
      </c>
      <c r="G4959" t="str">
        <f>_xlfn.XLOOKUP(A4959,Booking_data!$A$1:$A$6001,Booking_data!$D$1:$D$6001,"not found")</f>
        <v>M009</v>
      </c>
      <c r="H4959" t="str">
        <f>_xlfn.XLOOKUP(G4959,Movies_data!$A$1:$A$41,Movies_data!$B$1:$B$41,"not found")</f>
        <v>Amaran</v>
      </c>
      <c r="I4959" t="str">
        <f>_xlfn.XLOOKUP(G4959,Movies_data!$A$1:$A$41,Movies_data!$D$1:$D$41,"not found")</f>
        <v>Biography</v>
      </c>
      <c r="J4959" t="str">
        <f>_xlfn.XLOOKUP(G4959,Movies_data!$A$1:$A$41,Movies_data!$C$1:$C$41,"not found")</f>
        <v>Tamil</v>
      </c>
      <c r="K4959">
        <f>_xlfn.XLOOKUP(G4959,Movies_data!$A$1:$A$41,Movies_data!$H$1:$H$41,"Not Found")</f>
        <v>8.3000000000000007</v>
      </c>
      <c r="L4959" t="str">
        <f>_xlfn.XLOOKUP(A4959,Booking_data!$A$1:$A$6001,Booking_data!$E$1:$E$6001,"not Found")</f>
        <v>C151</v>
      </c>
      <c r="M4959" t="str">
        <f>_xlfn.XLOOKUP(L4959,Cinemas_data!$A$1:$A$49,Cinemas_data!$I$1:$I$49,"not Found")</f>
        <v>PVR City Centre</v>
      </c>
      <c r="N4959" t="str">
        <f>_xlfn.XLOOKUP(L4959,Cinemas_data!$A$1:$A$49,Cinemas_data!$C$1:$C$49,"not Found")</f>
        <v>Kochi</v>
      </c>
      <c r="O4959">
        <f>_xlfn.XLOOKUP(A4959,Booking_data!$A$1:$A$6001,Booking_data!$H$1:$H$6001,"not found")</f>
        <v>3</v>
      </c>
      <c r="P4959">
        <f>_xlfn.XLOOKUP(A4959,Booking_data!$A$1:$A$6001,Booking_data!$I$1:$I$6001,"not Found")</f>
        <v>280</v>
      </c>
      <c r="Q4959">
        <f t="shared" si="387"/>
        <v>840</v>
      </c>
      <c r="R4959" t="str">
        <f>_xlfn.XLOOKUP(A4959,Booking_data!$A$1:$A$6001,Booking_data!$L$1:$L$6001,"Not Found")</f>
        <v>Debit Card</v>
      </c>
      <c r="S4959">
        <f>_xlfn.XLOOKUP(A4959,Booking_data!$A$1:$A$6001,Booking_data!$N$1:$N$6001,"not Found")</f>
        <v>21</v>
      </c>
      <c r="T4959" t="str">
        <f>_xlfn.XLOOKUP(A4959,Booking_data!$A$1:$A$6001,Booking_data!$O$1:$O$6001,"Not Found")</f>
        <v>Other</v>
      </c>
      <c r="U4959" t="str">
        <f t="shared" si="388"/>
        <v>Youngster</v>
      </c>
      <c r="V4959" t="str">
        <f t="shared" si="389"/>
        <v>Medium Booking</v>
      </c>
    </row>
    <row r="4960" spans="1:22" x14ac:dyDescent="0.25">
      <c r="A4960" t="s">
        <v>5191</v>
      </c>
      <c r="B4960" s="1">
        <v>46084</v>
      </c>
      <c r="C4960" s="1">
        <v>46122</v>
      </c>
      <c r="D4960" s="9">
        <v>0.39583333333333331</v>
      </c>
      <c r="E4960" t="str">
        <f t="shared" si="385"/>
        <v>Weekday</v>
      </c>
      <c r="F4960" t="str">
        <f t="shared" si="386"/>
        <v>Mar</v>
      </c>
      <c r="G4960" t="str">
        <f>_xlfn.XLOOKUP(A4960,Booking_data!$A$1:$A$6001,Booking_data!$D$1:$D$6001,"not found")</f>
        <v>M005</v>
      </c>
      <c r="H4960" t="str">
        <f>_xlfn.XLOOKUP(G4960,Movies_data!$A$1:$A$41,Movies_data!$B$1:$B$41,"not found")</f>
        <v>Ponniyin Selvan II</v>
      </c>
      <c r="I4960" t="str">
        <f>_xlfn.XLOOKUP(G4960,Movies_data!$A$1:$A$41,Movies_data!$D$1:$D$41,"not found")</f>
        <v>Drama</v>
      </c>
      <c r="J4960" t="str">
        <f>_xlfn.XLOOKUP(G4960,Movies_data!$A$1:$A$41,Movies_data!$C$1:$C$41,"not found")</f>
        <v>Tamil</v>
      </c>
      <c r="K4960">
        <f>_xlfn.XLOOKUP(G4960,Movies_data!$A$1:$A$41,Movies_data!$H$1:$H$41,"Not Found")</f>
        <v>7.3</v>
      </c>
      <c r="L4960" t="str">
        <f>_xlfn.XLOOKUP(A4960,Booking_data!$A$1:$A$6001,Booking_data!$E$1:$E$6001,"not Found")</f>
        <v>C022</v>
      </c>
      <c r="M4960" t="str">
        <f>_xlfn.XLOOKUP(L4960,Cinemas_data!$A$1:$A$49,Cinemas_data!$I$1:$I$49,"not Found")</f>
        <v>Mukta A2 Cinemas Grand Mall</v>
      </c>
      <c r="N4960" t="str">
        <f>_xlfn.XLOOKUP(L4960,Cinemas_data!$A$1:$A$49,Cinemas_data!$C$1:$C$49,"not Found")</f>
        <v>Coimbatore</v>
      </c>
      <c r="O4960">
        <f>_xlfn.XLOOKUP(A4960,Booking_data!$A$1:$A$6001,Booking_data!$H$1:$H$6001,"not found")</f>
        <v>2</v>
      </c>
      <c r="P4960">
        <f>_xlfn.XLOOKUP(A4960,Booking_data!$A$1:$A$6001,Booking_data!$I$1:$I$6001,"not Found")</f>
        <v>200</v>
      </c>
      <c r="Q4960">
        <f t="shared" si="387"/>
        <v>400</v>
      </c>
      <c r="R4960" t="str">
        <f>_xlfn.XLOOKUP(A4960,Booking_data!$A$1:$A$6001,Booking_data!$L$1:$L$6001,"Not Found")</f>
        <v>Credit Card</v>
      </c>
      <c r="S4960">
        <f>_xlfn.XLOOKUP(A4960,Booking_data!$A$1:$A$6001,Booking_data!$N$1:$N$6001,"not Found")</f>
        <v>42</v>
      </c>
      <c r="T4960" t="str">
        <f>_xlfn.XLOOKUP(A4960,Booking_data!$A$1:$A$6001,Booking_data!$O$1:$O$6001,"Not Found")</f>
        <v>Female</v>
      </c>
      <c r="U4960" t="str">
        <f t="shared" si="388"/>
        <v>Middle Age</v>
      </c>
      <c r="V4960" t="str">
        <f t="shared" si="389"/>
        <v>Low Booking</v>
      </c>
    </row>
    <row r="4961" spans="1:22" x14ac:dyDescent="0.25">
      <c r="A4961" t="s">
        <v>5192</v>
      </c>
      <c r="B4961" s="1">
        <v>46084</v>
      </c>
      <c r="C4961" s="1">
        <v>46108</v>
      </c>
      <c r="D4961" s="9">
        <v>0.39583333333333331</v>
      </c>
      <c r="E4961" t="str">
        <f t="shared" si="385"/>
        <v>Weekday</v>
      </c>
      <c r="F4961" t="str">
        <f t="shared" si="386"/>
        <v>Mar</v>
      </c>
      <c r="G4961" t="str">
        <f>_xlfn.XLOOKUP(A4961,Booking_data!$A$1:$A$6001,Booking_data!$D$1:$D$6001,"not found")</f>
        <v>M002</v>
      </c>
      <c r="H4961" t="str">
        <f>_xlfn.XLOOKUP(G4961,Movies_data!$A$1:$A$41,Movies_data!$B$1:$B$41,"not found")</f>
        <v>Jailer</v>
      </c>
      <c r="I4961" t="str">
        <f>_xlfn.XLOOKUP(G4961,Movies_data!$A$1:$A$41,Movies_data!$D$1:$D$41,"not found")</f>
        <v>Action</v>
      </c>
      <c r="J4961" t="str">
        <f>_xlfn.XLOOKUP(G4961,Movies_data!$A$1:$A$41,Movies_data!$C$1:$C$41,"not found")</f>
        <v>Tamil</v>
      </c>
      <c r="K4961">
        <f>_xlfn.XLOOKUP(G4961,Movies_data!$A$1:$A$41,Movies_data!$H$1:$H$41,"Not Found")</f>
        <v>7.1</v>
      </c>
      <c r="L4961" t="str">
        <f>_xlfn.XLOOKUP(A4961,Booking_data!$A$1:$A$6001,Booking_data!$E$1:$E$6001,"not Found")</f>
        <v>C023</v>
      </c>
      <c r="M4961" t="str">
        <f>_xlfn.XLOOKUP(L4961,Cinemas_data!$A$1:$A$49,Cinemas_data!$I$1:$I$49,"not Found")</f>
        <v>MovieMax Forum Mall</v>
      </c>
      <c r="N4961" t="str">
        <f>_xlfn.XLOOKUP(L4961,Cinemas_data!$A$1:$A$49,Cinemas_data!$C$1:$C$49,"not Found")</f>
        <v>Coimbatore</v>
      </c>
      <c r="O4961">
        <f>_xlfn.XLOOKUP(A4961,Booking_data!$A$1:$A$6001,Booking_data!$H$1:$H$6001,"not found")</f>
        <v>2</v>
      </c>
      <c r="P4961">
        <f>_xlfn.XLOOKUP(A4961,Booking_data!$A$1:$A$6001,Booking_data!$I$1:$I$6001,"not Found")</f>
        <v>420</v>
      </c>
      <c r="Q4961">
        <f t="shared" si="387"/>
        <v>840</v>
      </c>
      <c r="R4961" t="str">
        <f>_xlfn.XLOOKUP(A4961,Booking_data!$A$1:$A$6001,Booking_data!$L$1:$L$6001,"Not Found")</f>
        <v>Net Banking</v>
      </c>
      <c r="S4961">
        <f>_xlfn.XLOOKUP(A4961,Booking_data!$A$1:$A$6001,Booking_data!$N$1:$N$6001,"not Found")</f>
        <v>31</v>
      </c>
      <c r="T4961" t="str">
        <f>_xlfn.XLOOKUP(A4961,Booking_data!$A$1:$A$6001,Booking_data!$O$1:$O$6001,"Not Found")</f>
        <v>Male</v>
      </c>
      <c r="U4961" t="str">
        <f t="shared" si="388"/>
        <v>Middle Age</v>
      </c>
      <c r="V4961" t="str">
        <f t="shared" si="389"/>
        <v>Low Booking</v>
      </c>
    </row>
    <row r="4962" spans="1:22" x14ac:dyDescent="0.25">
      <c r="A4962" t="s">
        <v>5193</v>
      </c>
      <c r="B4962" s="1">
        <v>46084</v>
      </c>
      <c r="C4962" s="1">
        <v>46191</v>
      </c>
      <c r="D4962" s="9">
        <v>0.53125</v>
      </c>
      <c r="E4962" t="str">
        <f t="shared" si="385"/>
        <v>Weekday</v>
      </c>
      <c r="F4962" t="str">
        <f t="shared" si="386"/>
        <v>Mar</v>
      </c>
      <c r="G4962" t="str">
        <f>_xlfn.XLOOKUP(A4962,Booking_data!$A$1:$A$6001,Booking_data!$D$1:$D$6001,"not found")</f>
        <v>M031</v>
      </c>
      <c r="H4962" t="str">
        <f>_xlfn.XLOOKUP(G4962,Movies_data!$A$1:$A$41,Movies_data!$B$1:$B$41,"not found")</f>
        <v>Bangalore Days</v>
      </c>
      <c r="I4962" t="str">
        <f>_xlfn.XLOOKUP(G4962,Movies_data!$A$1:$A$41,Movies_data!$D$1:$D$41,"not found")</f>
        <v>Drama</v>
      </c>
      <c r="J4962" t="str">
        <f>_xlfn.XLOOKUP(G4962,Movies_data!$A$1:$A$41,Movies_data!$C$1:$C$41,"not found")</f>
        <v>Malayalam</v>
      </c>
      <c r="K4962">
        <f>_xlfn.XLOOKUP(G4962,Movies_data!$A$1:$A$41,Movies_data!$H$1:$H$41,"Not Found")</f>
        <v>8.3000000000000007</v>
      </c>
      <c r="L4962" t="str">
        <f>_xlfn.XLOOKUP(A4962,Booking_data!$A$1:$A$6001,Booking_data!$E$1:$E$6001,"not Found")</f>
        <v>C113</v>
      </c>
      <c r="M4962" t="str">
        <f>_xlfn.XLOOKUP(L4962,Cinemas_data!$A$1:$A$49,Cinemas_data!$I$1:$I$49,"not Found")</f>
        <v>Asian Cinemas Forum Mall</v>
      </c>
      <c r="N4962" t="str">
        <f>_xlfn.XLOOKUP(L4962,Cinemas_data!$A$1:$A$49,Cinemas_data!$C$1:$C$49,"not Found")</f>
        <v>Delhi</v>
      </c>
      <c r="O4962">
        <f>_xlfn.XLOOKUP(A4962,Booking_data!$A$1:$A$6001,Booking_data!$H$1:$H$6001,"not found")</f>
        <v>3</v>
      </c>
      <c r="P4962">
        <f>_xlfn.XLOOKUP(A4962,Booking_data!$A$1:$A$6001,Booking_data!$I$1:$I$6001,"not Found")</f>
        <v>420</v>
      </c>
      <c r="Q4962">
        <f t="shared" si="387"/>
        <v>1260</v>
      </c>
      <c r="R4962" t="str">
        <f>_xlfn.XLOOKUP(A4962,Booking_data!$A$1:$A$6001,Booking_data!$L$1:$L$6001,"Not Found")</f>
        <v>Net Banking</v>
      </c>
      <c r="S4962">
        <f>_xlfn.XLOOKUP(A4962,Booking_data!$A$1:$A$6001,Booking_data!$N$1:$N$6001,"not Found")</f>
        <v>47</v>
      </c>
      <c r="T4962" t="str">
        <f>_xlfn.XLOOKUP(A4962,Booking_data!$A$1:$A$6001,Booking_data!$O$1:$O$6001,"Not Found")</f>
        <v>Female</v>
      </c>
      <c r="U4962" t="str">
        <f t="shared" si="388"/>
        <v>Above 45</v>
      </c>
      <c r="V4962" t="str">
        <f t="shared" si="389"/>
        <v>Medium Booking</v>
      </c>
    </row>
    <row r="4963" spans="1:22" x14ac:dyDescent="0.25">
      <c r="A4963" t="s">
        <v>5194</v>
      </c>
      <c r="B4963" s="1">
        <v>46084</v>
      </c>
      <c r="C4963" s="1">
        <v>46203</v>
      </c>
      <c r="D4963" s="9">
        <v>0.53125</v>
      </c>
      <c r="E4963" t="str">
        <f t="shared" si="385"/>
        <v>Weekday</v>
      </c>
      <c r="F4963" t="str">
        <f t="shared" si="386"/>
        <v>Mar</v>
      </c>
      <c r="G4963" t="str">
        <f>_xlfn.XLOOKUP(A4963,Booking_data!$A$1:$A$6001,Booking_data!$D$1:$D$6001,"not found")</f>
        <v>M023</v>
      </c>
      <c r="H4963" t="str">
        <f>_xlfn.XLOOKUP(G4963,Movies_data!$A$1:$A$41,Movies_data!$B$1:$B$41,"not found")</f>
        <v>Stree 2</v>
      </c>
      <c r="I4963" t="str">
        <f>_xlfn.XLOOKUP(G4963,Movies_data!$A$1:$A$41,Movies_data!$D$1:$D$41,"not found")</f>
        <v>Comedy</v>
      </c>
      <c r="J4963" t="str">
        <f>_xlfn.XLOOKUP(G4963,Movies_data!$A$1:$A$41,Movies_data!$C$1:$C$41,"not found")</f>
        <v>Hindi</v>
      </c>
      <c r="K4963">
        <f>_xlfn.XLOOKUP(G4963,Movies_data!$A$1:$A$41,Movies_data!$H$1:$H$41,"Not Found")</f>
        <v>6.9</v>
      </c>
      <c r="L4963" t="str">
        <f>_xlfn.XLOOKUP(A4963,Booking_data!$A$1:$A$6001,Booking_data!$E$1:$E$6001,"not Found")</f>
        <v>C012</v>
      </c>
      <c r="M4963" t="str">
        <f>_xlfn.XLOOKUP(L4963,Cinemas_data!$A$1:$A$49,Cinemas_data!$I$1:$I$49,"not Found")</f>
        <v>Miraj Cinemas Grand Mall</v>
      </c>
      <c r="N4963" t="str">
        <f>_xlfn.XLOOKUP(L4963,Cinemas_data!$A$1:$A$49,Cinemas_data!$C$1:$C$49,"not Found")</f>
        <v>Chennai</v>
      </c>
      <c r="O4963">
        <f>_xlfn.XLOOKUP(A4963,Booking_data!$A$1:$A$6001,Booking_data!$H$1:$H$6001,"not found")</f>
        <v>3</v>
      </c>
      <c r="P4963">
        <f>_xlfn.XLOOKUP(A4963,Booking_data!$A$1:$A$6001,Booking_data!$I$1:$I$6001,"not Found")</f>
        <v>340</v>
      </c>
      <c r="Q4963">
        <f t="shared" si="387"/>
        <v>1020</v>
      </c>
      <c r="R4963" t="str">
        <f>_xlfn.XLOOKUP(A4963,Booking_data!$A$1:$A$6001,Booking_data!$L$1:$L$6001,"Not Found")</f>
        <v>Wallet</v>
      </c>
      <c r="S4963">
        <f>_xlfn.XLOOKUP(A4963,Booking_data!$A$1:$A$6001,Booking_data!$N$1:$N$6001,"not Found")</f>
        <v>48</v>
      </c>
      <c r="T4963" t="str">
        <f>_xlfn.XLOOKUP(A4963,Booking_data!$A$1:$A$6001,Booking_data!$O$1:$O$6001,"Not Found")</f>
        <v>Female</v>
      </c>
      <c r="U4963" t="str">
        <f t="shared" si="388"/>
        <v>Above 45</v>
      </c>
      <c r="V4963" t="str">
        <f t="shared" si="389"/>
        <v>Medium Booking</v>
      </c>
    </row>
    <row r="4964" spans="1:22" x14ac:dyDescent="0.25">
      <c r="A4964" t="s">
        <v>5195</v>
      </c>
      <c r="B4964" s="1">
        <v>46084</v>
      </c>
      <c r="C4964" s="1">
        <v>46079</v>
      </c>
      <c r="D4964" s="9">
        <v>0.88541666666666663</v>
      </c>
      <c r="E4964" t="str">
        <f t="shared" si="385"/>
        <v>Weekday</v>
      </c>
      <c r="F4964" t="str">
        <f t="shared" si="386"/>
        <v>Mar</v>
      </c>
      <c r="G4964" t="str">
        <f>_xlfn.XLOOKUP(A4964,Booking_data!$A$1:$A$6001,Booking_data!$D$1:$D$6001,"not found")</f>
        <v>M010</v>
      </c>
      <c r="H4964" t="str">
        <f>_xlfn.XLOOKUP(G4964,Movies_data!$A$1:$A$41,Movies_data!$B$1:$B$41,"not found")</f>
        <v>Captain Miller</v>
      </c>
      <c r="I4964" t="str">
        <f>_xlfn.XLOOKUP(G4964,Movies_data!$A$1:$A$41,Movies_data!$D$1:$D$41,"not found")</f>
        <v>Action</v>
      </c>
      <c r="J4964" t="str">
        <f>_xlfn.XLOOKUP(G4964,Movies_data!$A$1:$A$41,Movies_data!$C$1:$C$41,"not found")</f>
        <v>Tamil</v>
      </c>
      <c r="K4964">
        <f>_xlfn.XLOOKUP(G4964,Movies_data!$A$1:$A$41,Movies_data!$H$1:$H$41,"Not Found")</f>
        <v>7</v>
      </c>
      <c r="L4964" t="str">
        <f>_xlfn.XLOOKUP(A4964,Booking_data!$A$1:$A$6001,Booking_data!$E$1:$E$6001,"not Found")</f>
        <v>C132</v>
      </c>
      <c r="M4964" t="str">
        <f>_xlfn.XLOOKUP(L4964,Cinemas_data!$A$1:$A$49,Cinemas_data!$I$1:$I$49,"not Found")</f>
        <v>City Pride Grand Mall</v>
      </c>
      <c r="N4964" t="str">
        <f>_xlfn.XLOOKUP(L4964,Cinemas_data!$A$1:$A$49,Cinemas_data!$C$1:$C$49,"not Found")</f>
        <v>Kolkata</v>
      </c>
      <c r="O4964">
        <f>_xlfn.XLOOKUP(A4964,Booking_data!$A$1:$A$6001,Booking_data!$H$1:$H$6001,"not found")</f>
        <v>4</v>
      </c>
      <c r="P4964">
        <f>_xlfn.XLOOKUP(A4964,Booking_data!$A$1:$A$6001,Booking_data!$I$1:$I$6001,"not Found")</f>
        <v>180</v>
      </c>
      <c r="Q4964">
        <f t="shared" si="387"/>
        <v>720</v>
      </c>
      <c r="R4964" t="str">
        <f>_xlfn.XLOOKUP(A4964,Booking_data!$A$1:$A$6001,Booking_data!$L$1:$L$6001,"Not Found")</f>
        <v>Debit Card</v>
      </c>
      <c r="S4964">
        <f>_xlfn.XLOOKUP(A4964,Booking_data!$A$1:$A$6001,Booking_data!$N$1:$N$6001,"not Found")</f>
        <v>19</v>
      </c>
      <c r="T4964" t="str">
        <f>_xlfn.XLOOKUP(A4964,Booking_data!$A$1:$A$6001,Booking_data!$O$1:$O$6001,"Not Found")</f>
        <v>Other</v>
      </c>
      <c r="U4964" t="str">
        <f t="shared" si="388"/>
        <v>Youngster</v>
      </c>
      <c r="V4964" t="str">
        <f t="shared" si="389"/>
        <v>Medium Booking</v>
      </c>
    </row>
    <row r="4965" spans="1:22" x14ac:dyDescent="0.25">
      <c r="A4965" t="s">
        <v>5196</v>
      </c>
      <c r="B4965" s="1">
        <v>46084</v>
      </c>
      <c r="C4965" s="1">
        <v>46117</v>
      </c>
      <c r="D4965" s="9">
        <v>0.53125</v>
      </c>
      <c r="E4965" t="str">
        <f t="shared" si="385"/>
        <v>Weekday</v>
      </c>
      <c r="F4965" t="str">
        <f t="shared" si="386"/>
        <v>Mar</v>
      </c>
      <c r="G4965" t="str">
        <f>_xlfn.XLOOKUP(A4965,Booking_data!$A$1:$A$6001,Booking_data!$D$1:$D$6001,"not found")</f>
        <v>M026</v>
      </c>
      <c r="H4965" t="str">
        <f>_xlfn.XLOOKUP(G4965,Movies_data!$A$1:$A$41,Movies_data!$B$1:$B$41,"not found")</f>
        <v>Drishyam 2</v>
      </c>
      <c r="I4965" t="str">
        <f>_xlfn.XLOOKUP(G4965,Movies_data!$A$1:$A$41,Movies_data!$D$1:$D$41,"not found")</f>
        <v>Thriller</v>
      </c>
      <c r="J4965" t="str">
        <f>_xlfn.XLOOKUP(G4965,Movies_data!$A$1:$A$41,Movies_data!$C$1:$C$41,"not found")</f>
        <v>Hindi</v>
      </c>
      <c r="K4965">
        <f>_xlfn.XLOOKUP(G4965,Movies_data!$A$1:$A$41,Movies_data!$H$1:$H$41,"Not Found")</f>
        <v>8.1999999999999993</v>
      </c>
      <c r="L4965" t="str">
        <f>_xlfn.XLOOKUP(A4965,Booking_data!$A$1:$A$6001,Booking_data!$E$1:$E$6001,"not Found")</f>
        <v>C033</v>
      </c>
      <c r="M4965" t="str">
        <f>_xlfn.XLOOKUP(L4965,Cinemas_data!$A$1:$A$49,Cinemas_data!$I$1:$I$49,"not Found")</f>
        <v>Asian Cinemas Forum Mall</v>
      </c>
      <c r="N4965" t="str">
        <f>_xlfn.XLOOKUP(L4965,Cinemas_data!$A$1:$A$49,Cinemas_data!$C$1:$C$49,"not Found")</f>
        <v>Madurai</v>
      </c>
      <c r="O4965">
        <f>_xlfn.XLOOKUP(A4965,Booking_data!$A$1:$A$6001,Booking_data!$H$1:$H$6001,"not found")</f>
        <v>2</v>
      </c>
      <c r="P4965">
        <f>_xlfn.XLOOKUP(A4965,Booking_data!$A$1:$A$6001,Booking_data!$I$1:$I$6001,"not Found")</f>
        <v>180</v>
      </c>
      <c r="Q4965">
        <f t="shared" si="387"/>
        <v>360</v>
      </c>
      <c r="R4965" t="str">
        <f>_xlfn.XLOOKUP(A4965,Booking_data!$A$1:$A$6001,Booking_data!$L$1:$L$6001,"Not Found")</f>
        <v>Wallet</v>
      </c>
      <c r="S4965">
        <f>_xlfn.XLOOKUP(A4965,Booking_data!$A$1:$A$6001,Booking_data!$N$1:$N$6001,"not Found")</f>
        <v>34</v>
      </c>
      <c r="T4965" t="str">
        <f>_xlfn.XLOOKUP(A4965,Booking_data!$A$1:$A$6001,Booking_data!$O$1:$O$6001,"Not Found")</f>
        <v>Female</v>
      </c>
      <c r="U4965" t="str">
        <f t="shared" si="388"/>
        <v>Middle Age</v>
      </c>
      <c r="V4965" t="str">
        <f t="shared" si="389"/>
        <v>Low Booking</v>
      </c>
    </row>
    <row r="4966" spans="1:22" x14ac:dyDescent="0.25">
      <c r="A4966" t="s">
        <v>5197</v>
      </c>
      <c r="B4966" s="1">
        <v>46084</v>
      </c>
      <c r="C4966" s="1">
        <v>46090</v>
      </c>
      <c r="D4966" s="9">
        <v>0.39583333333333331</v>
      </c>
      <c r="E4966" t="str">
        <f t="shared" si="385"/>
        <v>Weekday</v>
      </c>
      <c r="F4966" t="str">
        <f t="shared" si="386"/>
        <v>Mar</v>
      </c>
      <c r="G4966" t="str">
        <f>_xlfn.XLOOKUP(A4966,Booking_data!$A$1:$A$6001,Booking_data!$D$1:$D$6001,"not found")</f>
        <v>M035</v>
      </c>
      <c r="H4966" t="str">
        <f>_xlfn.XLOOKUP(G4966,Movies_data!$A$1:$A$41,Movies_data!$B$1:$B$41,"not found")</f>
        <v>Aavesham</v>
      </c>
      <c r="I4966" t="str">
        <f>_xlfn.XLOOKUP(G4966,Movies_data!$A$1:$A$41,Movies_data!$D$1:$D$41,"not found")</f>
        <v>Comedy</v>
      </c>
      <c r="J4966" t="str">
        <f>_xlfn.XLOOKUP(G4966,Movies_data!$A$1:$A$41,Movies_data!$C$1:$C$41,"not found")</f>
        <v>Malayalam</v>
      </c>
      <c r="K4966">
        <f>_xlfn.XLOOKUP(G4966,Movies_data!$A$1:$A$41,Movies_data!$H$1:$H$41,"Not Found")</f>
        <v>7.8</v>
      </c>
      <c r="L4966" t="str">
        <f>_xlfn.XLOOKUP(A4966,Booking_data!$A$1:$A$6001,Booking_data!$E$1:$E$6001,"not Found")</f>
        <v>C092</v>
      </c>
      <c r="M4966" t="str">
        <f>_xlfn.XLOOKUP(L4966,Cinemas_data!$A$1:$A$49,Cinemas_data!$I$1:$I$49,"not Found")</f>
        <v>Miraj Cinemas Grand Mall</v>
      </c>
      <c r="N4966" t="str">
        <f>_xlfn.XLOOKUP(L4966,Cinemas_data!$A$1:$A$49,Cinemas_data!$C$1:$C$49,"not Found")</f>
        <v>Mumbai</v>
      </c>
      <c r="O4966">
        <f>_xlfn.XLOOKUP(A4966,Booking_data!$A$1:$A$6001,Booking_data!$H$1:$H$6001,"not found")</f>
        <v>2</v>
      </c>
      <c r="P4966">
        <f>_xlfn.XLOOKUP(A4966,Booking_data!$A$1:$A$6001,Booking_data!$I$1:$I$6001,"not Found")</f>
        <v>160</v>
      </c>
      <c r="Q4966">
        <f t="shared" si="387"/>
        <v>320</v>
      </c>
      <c r="R4966" t="str">
        <f>_xlfn.XLOOKUP(A4966,Booking_data!$A$1:$A$6001,Booking_data!$L$1:$L$6001,"Not Found")</f>
        <v>Credit Card</v>
      </c>
      <c r="S4966">
        <f>_xlfn.XLOOKUP(A4966,Booking_data!$A$1:$A$6001,Booking_data!$N$1:$N$6001,"not Found")</f>
        <v>45</v>
      </c>
      <c r="T4966" t="str">
        <f>_xlfn.XLOOKUP(A4966,Booking_data!$A$1:$A$6001,Booking_data!$O$1:$O$6001,"Not Found")</f>
        <v>Other</v>
      </c>
      <c r="U4966" t="str">
        <f t="shared" si="388"/>
        <v>Above 45</v>
      </c>
      <c r="V4966" t="str">
        <f t="shared" si="389"/>
        <v>Low Booking</v>
      </c>
    </row>
    <row r="4967" spans="1:22" x14ac:dyDescent="0.25">
      <c r="A4967" t="s">
        <v>5198</v>
      </c>
      <c r="B4967" s="1">
        <v>46084</v>
      </c>
      <c r="C4967" s="1">
        <v>46193</v>
      </c>
      <c r="D4967" s="9">
        <v>0.39583333333333331</v>
      </c>
      <c r="E4967" t="str">
        <f t="shared" si="385"/>
        <v>Weekday</v>
      </c>
      <c r="F4967" t="str">
        <f t="shared" si="386"/>
        <v>Mar</v>
      </c>
      <c r="G4967" t="str">
        <f>_xlfn.XLOOKUP(A4967,Booking_data!$A$1:$A$6001,Booking_data!$D$1:$D$6001,"not found")</f>
        <v>M001</v>
      </c>
      <c r="H4967" t="str">
        <f>_xlfn.XLOOKUP(G4967,Movies_data!$A$1:$A$41,Movies_data!$B$1:$B$41,"not found")</f>
        <v>Leo</v>
      </c>
      <c r="I4967" t="str">
        <f>_xlfn.XLOOKUP(G4967,Movies_data!$A$1:$A$41,Movies_data!$D$1:$D$41,"not found")</f>
        <v>Action</v>
      </c>
      <c r="J4967" t="str">
        <f>_xlfn.XLOOKUP(G4967,Movies_data!$A$1:$A$41,Movies_data!$C$1:$C$41,"not found")</f>
        <v>Tamil</v>
      </c>
      <c r="K4967">
        <f>_xlfn.XLOOKUP(G4967,Movies_data!$A$1:$A$41,Movies_data!$H$1:$H$41,"Not Found")</f>
        <v>8</v>
      </c>
      <c r="L4967" t="str">
        <f>_xlfn.XLOOKUP(A4967,Booking_data!$A$1:$A$6001,Booking_data!$E$1:$E$6001,"not Found")</f>
        <v>C101</v>
      </c>
      <c r="M4967" t="str">
        <f>_xlfn.XLOOKUP(L4967,Cinemas_data!$A$1:$A$49,Cinemas_data!$I$1:$I$49,"not Found")</f>
        <v>Miraj Cinemas City Centre</v>
      </c>
      <c r="N4967" t="str">
        <f>_xlfn.XLOOKUP(L4967,Cinemas_data!$A$1:$A$49,Cinemas_data!$C$1:$C$49,"not Found")</f>
        <v>Pune</v>
      </c>
      <c r="O4967">
        <f>_xlfn.XLOOKUP(A4967,Booking_data!$A$1:$A$6001,Booking_data!$H$1:$H$6001,"not found")</f>
        <v>4</v>
      </c>
      <c r="P4967">
        <f>_xlfn.XLOOKUP(A4967,Booking_data!$A$1:$A$6001,Booking_data!$I$1:$I$6001,"not Found")</f>
        <v>180</v>
      </c>
      <c r="Q4967">
        <f t="shared" si="387"/>
        <v>720</v>
      </c>
      <c r="R4967" t="str">
        <f>_xlfn.XLOOKUP(A4967,Booking_data!$A$1:$A$6001,Booking_data!$L$1:$L$6001,"Not Found")</f>
        <v>Net Banking</v>
      </c>
      <c r="S4967">
        <f>_xlfn.XLOOKUP(A4967,Booking_data!$A$1:$A$6001,Booking_data!$N$1:$N$6001,"not Found")</f>
        <v>22</v>
      </c>
      <c r="T4967" t="str">
        <f>_xlfn.XLOOKUP(A4967,Booking_data!$A$1:$A$6001,Booking_data!$O$1:$O$6001,"Not Found")</f>
        <v>Male</v>
      </c>
      <c r="U4967" t="str">
        <f t="shared" si="388"/>
        <v>Youngster</v>
      </c>
      <c r="V4967" t="str">
        <f t="shared" si="389"/>
        <v>Medium Booking</v>
      </c>
    </row>
    <row r="4968" spans="1:22" x14ac:dyDescent="0.25">
      <c r="A4968" t="s">
        <v>5199</v>
      </c>
      <c r="B4968" s="1">
        <v>46084</v>
      </c>
      <c r="C4968" s="1">
        <v>46207</v>
      </c>
      <c r="D4968" s="9">
        <v>0.9375</v>
      </c>
      <c r="E4968" t="str">
        <f t="shared" si="385"/>
        <v>Weekday</v>
      </c>
      <c r="F4968" t="str">
        <f t="shared" si="386"/>
        <v>Mar</v>
      </c>
      <c r="G4968" t="str">
        <f>_xlfn.XLOOKUP(A4968,Booking_data!$A$1:$A$6001,Booking_data!$D$1:$D$6001,"not found")</f>
        <v>M014</v>
      </c>
      <c r="H4968" t="str">
        <f>_xlfn.XLOOKUP(G4968,Movies_data!$A$1:$A$41,Movies_data!$B$1:$B$41,"not found")</f>
        <v>Hi Nanna</v>
      </c>
      <c r="I4968" t="str">
        <f>_xlfn.XLOOKUP(G4968,Movies_data!$A$1:$A$41,Movies_data!$D$1:$D$41,"not found")</f>
        <v>Romance</v>
      </c>
      <c r="J4968" t="str">
        <f>_xlfn.XLOOKUP(G4968,Movies_data!$A$1:$A$41,Movies_data!$C$1:$C$41,"not found")</f>
        <v>Telugu</v>
      </c>
      <c r="K4968">
        <f>_xlfn.XLOOKUP(G4968,Movies_data!$A$1:$A$41,Movies_data!$H$1:$H$41,"Not Found")</f>
        <v>8</v>
      </c>
      <c r="L4968" t="str">
        <f>_xlfn.XLOOKUP(A4968,Booking_data!$A$1:$A$6001,Booking_data!$E$1:$E$6001,"not Found")</f>
        <v>C153</v>
      </c>
      <c r="M4968" t="str">
        <f>_xlfn.XLOOKUP(L4968,Cinemas_data!$A$1:$A$49,Cinemas_data!$I$1:$I$49,"not Found")</f>
        <v>Cinepolis Forum Mall</v>
      </c>
      <c r="N4968" t="str">
        <f>_xlfn.XLOOKUP(L4968,Cinemas_data!$A$1:$A$49,Cinemas_data!$C$1:$C$49,"not Found")</f>
        <v>Kochi</v>
      </c>
      <c r="O4968">
        <f>_xlfn.XLOOKUP(A4968,Booking_data!$A$1:$A$6001,Booking_data!$H$1:$H$6001,"not found")</f>
        <v>1</v>
      </c>
      <c r="P4968">
        <f>_xlfn.XLOOKUP(A4968,Booking_data!$A$1:$A$6001,Booking_data!$I$1:$I$6001,"not Found")</f>
        <v>420</v>
      </c>
      <c r="Q4968">
        <f t="shared" si="387"/>
        <v>420</v>
      </c>
      <c r="R4968" t="str">
        <f>_xlfn.XLOOKUP(A4968,Booking_data!$A$1:$A$6001,Booking_data!$L$1:$L$6001,"Not Found")</f>
        <v>Credit Card</v>
      </c>
      <c r="S4968">
        <f>_xlfn.XLOOKUP(A4968,Booking_data!$A$1:$A$6001,Booking_data!$N$1:$N$6001,"not Found")</f>
        <v>31</v>
      </c>
      <c r="T4968" t="str">
        <f>_xlfn.XLOOKUP(A4968,Booking_data!$A$1:$A$6001,Booking_data!$O$1:$O$6001,"Not Found")</f>
        <v>Other</v>
      </c>
      <c r="U4968" t="str">
        <f t="shared" si="388"/>
        <v>Middle Age</v>
      </c>
      <c r="V4968" t="str">
        <f t="shared" si="389"/>
        <v>Low Booking</v>
      </c>
    </row>
    <row r="4969" spans="1:22" x14ac:dyDescent="0.25">
      <c r="A4969" t="s">
        <v>5200</v>
      </c>
      <c r="B4969" s="1">
        <v>46084</v>
      </c>
      <c r="C4969" s="1">
        <v>46043</v>
      </c>
      <c r="D4969" s="9">
        <v>0.88541666666666663</v>
      </c>
      <c r="E4969" t="str">
        <f t="shared" si="385"/>
        <v>Weekday</v>
      </c>
      <c r="F4969" t="str">
        <f t="shared" si="386"/>
        <v>Mar</v>
      </c>
      <c r="G4969" t="str">
        <f>_xlfn.XLOOKUP(A4969,Booking_data!$A$1:$A$6001,Booking_data!$D$1:$D$6001,"not found")</f>
        <v>M002</v>
      </c>
      <c r="H4969" t="str">
        <f>_xlfn.XLOOKUP(G4969,Movies_data!$A$1:$A$41,Movies_data!$B$1:$B$41,"not found")</f>
        <v>Jailer</v>
      </c>
      <c r="I4969" t="str">
        <f>_xlfn.XLOOKUP(G4969,Movies_data!$A$1:$A$41,Movies_data!$D$1:$D$41,"not found")</f>
        <v>Action</v>
      </c>
      <c r="J4969" t="str">
        <f>_xlfn.XLOOKUP(G4969,Movies_data!$A$1:$A$41,Movies_data!$C$1:$C$41,"not found")</f>
        <v>Tamil</v>
      </c>
      <c r="K4969">
        <f>_xlfn.XLOOKUP(G4969,Movies_data!$A$1:$A$41,Movies_data!$H$1:$H$41,"Not Found")</f>
        <v>7.1</v>
      </c>
      <c r="L4969" t="str">
        <f>_xlfn.XLOOKUP(A4969,Booking_data!$A$1:$A$6001,Booking_data!$E$1:$E$6001,"not Found")</f>
        <v>C121</v>
      </c>
      <c r="M4969" t="str">
        <f>_xlfn.XLOOKUP(L4969,Cinemas_data!$A$1:$A$49,Cinemas_data!$I$1:$I$49,"not Found")</f>
        <v>MovieMax City Centre</v>
      </c>
      <c r="N4969" t="str">
        <f>_xlfn.XLOOKUP(L4969,Cinemas_data!$A$1:$A$49,Cinemas_data!$C$1:$C$49,"not Found")</f>
        <v>Noida</v>
      </c>
      <c r="O4969">
        <f>_xlfn.XLOOKUP(A4969,Booking_data!$A$1:$A$6001,Booking_data!$H$1:$H$6001,"not found")</f>
        <v>1</v>
      </c>
      <c r="P4969">
        <f>_xlfn.XLOOKUP(A4969,Booking_data!$A$1:$A$6001,Booking_data!$I$1:$I$6001,"not Found")</f>
        <v>420</v>
      </c>
      <c r="Q4969">
        <f t="shared" si="387"/>
        <v>420</v>
      </c>
      <c r="R4969" t="str">
        <f>_xlfn.XLOOKUP(A4969,Booking_data!$A$1:$A$6001,Booking_data!$L$1:$L$6001,"Not Found")</f>
        <v>Wallet</v>
      </c>
      <c r="S4969">
        <f>_xlfn.XLOOKUP(A4969,Booking_data!$A$1:$A$6001,Booking_data!$N$1:$N$6001,"not Found")</f>
        <v>21</v>
      </c>
      <c r="T4969" t="str">
        <f>_xlfn.XLOOKUP(A4969,Booking_data!$A$1:$A$6001,Booking_data!$O$1:$O$6001,"Not Found")</f>
        <v>Other</v>
      </c>
      <c r="U4969" t="str">
        <f t="shared" si="388"/>
        <v>Youngster</v>
      </c>
      <c r="V4969" t="str">
        <f t="shared" si="389"/>
        <v>Low Booking</v>
      </c>
    </row>
    <row r="4970" spans="1:22" x14ac:dyDescent="0.25">
      <c r="A4970" t="s">
        <v>5201</v>
      </c>
      <c r="B4970" s="1">
        <v>46084</v>
      </c>
      <c r="C4970" s="1">
        <v>46082</v>
      </c>
      <c r="D4970" s="9">
        <v>0.9375</v>
      </c>
      <c r="E4970" t="str">
        <f t="shared" si="385"/>
        <v>Weekday</v>
      </c>
      <c r="F4970" t="str">
        <f t="shared" si="386"/>
        <v>Mar</v>
      </c>
      <c r="G4970" t="str">
        <f>_xlfn.XLOOKUP(A4970,Booking_data!$A$1:$A$6001,Booking_data!$D$1:$D$6001,"not found")</f>
        <v>M002</v>
      </c>
      <c r="H4970" t="str">
        <f>_xlfn.XLOOKUP(G4970,Movies_data!$A$1:$A$41,Movies_data!$B$1:$B$41,"not found")</f>
        <v>Jailer</v>
      </c>
      <c r="I4970" t="str">
        <f>_xlfn.XLOOKUP(G4970,Movies_data!$A$1:$A$41,Movies_data!$D$1:$D$41,"not found")</f>
        <v>Action</v>
      </c>
      <c r="J4970" t="str">
        <f>_xlfn.XLOOKUP(G4970,Movies_data!$A$1:$A$41,Movies_data!$C$1:$C$41,"not found")</f>
        <v>Tamil</v>
      </c>
      <c r="K4970">
        <f>_xlfn.XLOOKUP(G4970,Movies_data!$A$1:$A$41,Movies_data!$H$1:$H$41,"Not Found")</f>
        <v>7.1</v>
      </c>
      <c r="L4970" t="str">
        <f>_xlfn.XLOOKUP(A4970,Booking_data!$A$1:$A$6001,Booking_data!$E$1:$E$6001,"not Found")</f>
        <v>C143</v>
      </c>
      <c r="M4970" t="str">
        <f>_xlfn.XLOOKUP(L4970,Cinemas_data!$A$1:$A$49,Cinemas_data!$I$1:$I$49,"not Found")</f>
        <v>INOX Forum Mall</v>
      </c>
      <c r="N4970" t="str">
        <f>_xlfn.XLOOKUP(L4970,Cinemas_data!$A$1:$A$49,Cinemas_data!$C$1:$C$49,"not Found")</f>
        <v>Ahmedabad</v>
      </c>
      <c r="O4970">
        <f>_xlfn.XLOOKUP(A4970,Booking_data!$A$1:$A$6001,Booking_data!$H$1:$H$6001,"not found")</f>
        <v>2</v>
      </c>
      <c r="P4970">
        <f>_xlfn.XLOOKUP(A4970,Booking_data!$A$1:$A$6001,Booking_data!$I$1:$I$6001,"not Found")</f>
        <v>240</v>
      </c>
      <c r="Q4970">
        <f t="shared" si="387"/>
        <v>480</v>
      </c>
      <c r="R4970" t="str">
        <f>_xlfn.XLOOKUP(A4970,Booking_data!$A$1:$A$6001,Booking_data!$L$1:$L$6001,"Not Found")</f>
        <v>UPI</v>
      </c>
      <c r="S4970">
        <f>_xlfn.XLOOKUP(A4970,Booking_data!$A$1:$A$6001,Booking_data!$N$1:$N$6001,"not Found")</f>
        <v>58</v>
      </c>
      <c r="T4970" t="str">
        <f>_xlfn.XLOOKUP(A4970,Booking_data!$A$1:$A$6001,Booking_data!$O$1:$O$6001,"Not Found")</f>
        <v>Male</v>
      </c>
      <c r="U4970" t="str">
        <f t="shared" si="388"/>
        <v>Above 45</v>
      </c>
      <c r="V4970" t="str">
        <f t="shared" si="389"/>
        <v>Low Booking</v>
      </c>
    </row>
    <row r="4971" spans="1:22" x14ac:dyDescent="0.25">
      <c r="A4971" t="s">
        <v>5202</v>
      </c>
      <c r="B4971" s="1">
        <v>46084</v>
      </c>
      <c r="C4971" s="1">
        <v>46155</v>
      </c>
      <c r="D4971" s="9">
        <v>0.64583333333333337</v>
      </c>
      <c r="E4971" t="str">
        <f t="shared" si="385"/>
        <v>Weekday</v>
      </c>
      <c r="F4971" t="str">
        <f t="shared" si="386"/>
        <v>Mar</v>
      </c>
      <c r="G4971" t="str">
        <f>_xlfn.XLOOKUP(A4971,Booking_data!$A$1:$A$6001,Booking_data!$D$1:$D$6001,"not found")</f>
        <v>M019</v>
      </c>
      <c r="H4971" t="str">
        <f>_xlfn.XLOOKUP(G4971,Movies_data!$A$1:$A$41,Movies_data!$B$1:$B$41,"not found")</f>
        <v>Animal</v>
      </c>
      <c r="I4971" t="str">
        <f>_xlfn.XLOOKUP(G4971,Movies_data!$A$1:$A$41,Movies_data!$D$1:$D$41,"not found")</f>
        <v>Drama</v>
      </c>
      <c r="J4971" t="str">
        <f>_xlfn.XLOOKUP(G4971,Movies_data!$A$1:$A$41,Movies_data!$C$1:$C$41,"not found")</f>
        <v>Hindi</v>
      </c>
      <c r="K4971">
        <f>_xlfn.XLOOKUP(G4971,Movies_data!$A$1:$A$41,Movies_data!$H$1:$H$41,"Not Found")</f>
        <v>6.1</v>
      </c>
      <c r="L4971" t="str">
        <f>_xlfn.XLOOKUP(A4971,Booking_data!$A$1:$A$6001,Booking_data!$E$1:$E$6001,"not Found")</f>
        <v>C093</v>
      </c>
      <c r="M4971" t="str">
        <f>_xlfn.XLOOKUP(L4971,Cinemas_data!$A$1:$A$49,Cinemas_data!$I$1:$I$49,"not Found")</f>
        <v>Mukta A2 Cinemas Forum Mall</v>
      </c>
      <c r="N4971" t="str">
        <f>_xlfn.XLOOKUP(L4971,Cinemas_data!$A$1:$A$49,Cinemas_data!$C$1:$C$49,"not Found")</f>
        <v>Mumbai</v>
      </c>
      <c r="O4971">
        <f>_xlfn.XLOOKUP(A4971,Booking_data!$A$1:$A$6001,Booking_data!$H$1:$H$6001,"not found")</f>
        <v>3</v>
      </c>
      <c r="P4971">
        <f>_xlfn.XLOOKUP(A4971,Booking_data!$A$1:$A$6001,Booking_data!$I$1:$I$6001,"not Found")</f>
        <v>420</v>
      </c>
      <c r="Q4971">
        <f t="shared" si="387"/>
        <v>1260</v>
      </c>
      <c r="R4971" t="str">
        <f>_xlfn.XLOOKUP(A4971,Booking_data!$A$1:$A$6001,Booking_data!$L$1:$L$6001,"Not Found")</f>
        <v>Net Banking</v>
      </c>
      <c r="S4971">
        <f>_xlfn.XLOOKUP(A4971,Booking_data!$A$1:$A$6001,Booking_data!$N$1:$N$6001,"not Found")</f>
        <v>31</v>
      </c>
      <c r="T4971" t="str">
        <f>_xlfn.XLOOKUP(A4971,Booking_data!$A$1:$A$6001,Booking_data!$O$1:$O$6001,"Not Found")</f>
        <v>Male</v>
      </c>
      <c r="U4971" t="str">
        <f t="shared" si="388"/>
        <v>Middle Age</v>
      </c>
      <c r="V4971" t="str">
        <f t="shared" si="389"/>
        <v>Medium Booking</v>
      </c>
    </row>
    <row r="4972" spans="1:22" x14ac:dyDescent="0.25">
      <c r="A4972" t="s">
        <v>5203</v>
      </c>
      <c r="B4972" s="1">
        <v>46084</v>
      </c>
      <c r="C4972" s="1">
        <v>46117</v>
      </c>
      <c r="D4972" s="9">
        <v>0.77083333333333337</v>
      </c>
      <c r="E4972" t="str">
        <f t="shared" si="385"/>
        <v>Weekday</v>
      </c>
      <c r="F4972" t="str">
        <f t="shared" si="386"/>
        <v>Mar</v>
      </c>
      <c r="G4972" t="str">
        <f>_xlfn.XLOOKUP(A4972,Booking_data!$A$1:$A$6001,Booking_data!$D$1:$D$6001,"not found")</f>
        <v>M010</v>
      </c>
      <c r="H4972" t="str">
        <f>_xlfn.XLOOKUP(G4972,Movies_data!$A$1:$A$41,Movies_data!$B$1:$B$41,"not found")</f>
        <v>Captain Miller</v>
      </c>
      <c r="I4972" t="str">
        <f>_xlfn.XLOOKUP(G4972,Movies_data!$A$1:$A$41,Movies_data!$D$1:$D$41,"not found")</f>
        <v>Action</v>
      </c>
      <c r="J4972" t="str">
        <f>_xlfn.XLOOKUP(G4972,Movies_data!$A$1:$A$41,Movies_data!$C$1:$C$41,"not found")</f>
        <v>Tamil</v>
      </c>
      <c r="K4972">
        <f>_xlfn.XLOOKUP(G4972,Movies_data!$A$1:$A$41,Movies_data!$H$1:$H$41,"Not Found")</f>
        <v>7</v>
      </c>
      <c r="L4972" t="str">
        <f>_xlfn.XLOOKUP(A4972,Booking_data!$A$1:$A$6001,Booking_data!$E$1:$E$6001,"not Found")</f>
        <v>C122</v>
      </c>
      <c r="M4972" t="str">
        <f>_xlfn.XLOOKUP(L4972,Cinemas_data!$A$1:$A$49,Cinemas_data!$I$1:$I$49,"not Found")</f>
        <v>Asian Cinemas Grand Mall</v>
      </c>
      <c r="N4972" t="str">
        <f>_xlfn.XLOOKUP(L4972,Cinemas_data!$A$1:$A$49,Cinemas_data!$C$1:$C$49,"not Found")</f>
        <v>Noida</v>
      </c>
      <c r="O4972">
        <f>_xlfn.XLOOKUP(A4972,Booking_data!$A$1:$A$6001,Booking_data!$H$1:$H$6001,"not found")</f>
        <v>6</v>
      </c>
      <c r="P4972">
        <f>_xlfn.XLOOKUP(A4972,Booking_data!$A$1:$A$6001,Booking_data!$I$1:$I$6001,"not Found")</f>
        <v>360</v>
      </c>
      <c r="Q4972">
        <f t="shared" si="387"/>
        <v>2160</v>
      </c>
      <c r="R4972" t="str">
        <f>_xlfn.XLOOKUP(A4972,Booking_data!$A$1:$A$6001,Booking_data!$L$1:$L$6001,"Not Found")</f>
        <v>UPI</v>
      </c>
      <c r="S4972">
        <f>_xlfn.XLOOKUP(A4972,Booking_data!$A$1:$A$6001,Booking_data!$N$1:$N$6001,"not Found")</f>
        <v>55</v>
      </c>
      <c r="T4972" t="str">
        <f>_xlfn.XLOOKUP(A4972,Booking_data!$A$1:$A$6001,Booking_data!$O$1:$O$6001,"Not Found")</f>
        <v>Female</v>
      </c>
      <c r="U4972" t="str">
        <f t="shared" si="388"/>
        <v>Above 45</v>
      </c>
      <c r="V4972" t="str">
        <f t="shared" si="389"/>
        <v>High Booking</v>
      </c>
    </row>
    <row r="4973" spans="1:22" x14ac:dyDescent="0.25">
      <c r="A4973" t="s">
        <v>5204</v>
      </c>
      <c r="B4973" s="1">
        <v>46084</v>
      </c>
      <c r="C4973" s="1">
        <v>46172</v>
      </c>
      <c r="D4973" s="9">
        <v>0.9375</v>
      </c>
      <c r="E4973" t="str">
        <f t="shared" si="385"/>
        <v>Weekday</v>
      </c>
      <c r="F4973" t="str">
        <f t="shared" si="386"/>
        <v>Mar</v>
      </c>
      <c r="G4973" t="str">
        <f>_xlfn.XLOOKUP(A4973,Booking_data!$A$1:$A$6001,Booking_data!$D$1:$D$6001,"not found")</f>
        <v>M019</v>
      </c>
      <c r="H4973" t="str">
        <f>_xlfn.XLOOKUP(G4973,Movies_data!$A$1:$A$41,Movies_data!$B$1:$B$41,"not found")</f>
        <v>Animal</v>
      </c>
      <c r="I4973" t="str">
        <f>_xlfn.XLOOKUP(G4973,Movies_data!$A$1:$A$41,Movies_data!$D$1:$D$41,"not found")</f>
        <v>Drama</v>
      </c>
      <c r="J4973" t="str">
        <f>_xlfn.XLOOKUP(G4973,Movies_data!$A$1:$A$41,Movies_data!$C$1:$C$41,"not found")</f>
        <v>Hindi</v>
      </c>
      <c r="K4973">
        <f>_xlfn.XLOOKUP(G4973,Movies_data!$A$1:$A$41,Movies_data!$H$1:$H$41,"Not Found")</f>
        <v>6.1</v>
      </c>
      <c r="L4973" t="str">
        <f>_xlfn.XLOOKUP(A4973,Booking_data!$A$1:$A$6001,Booking_data!$E$1:$E$6001,"not Found")</f>
        <v>C043</v>
      </c>
      <c r="M4973" t="str">
        <f>_xlfn.XLOOKUP(L4973,Cinemas_data!$A$1:$A$49,Cinemas_data!$I$1:$I$49,"not Found")</f>
        <v>City Pride Forum Mall</v>
      </c>
      <c r="N4973" t="str">
        <f>_xlfn.XLOOKUP(L4973,Cinemas_data!$A$1:$A$49,Cinemas_data!$C$1:$C$49,"not Found")</f>
        <v>Salem</v>
      </c>
      <c r="O4973">
        <f>_xlfn.XLOOKUP(A4973,Booking_data!$A$1:$A$6001,Booking_data!$H$1:$H$6001,"not found")</f>
        <v>2</v>
      </c>
      <c r="P4973">
        <f>_xlfn.XLOOKUP(A4973,Booking_data!$A$1:$A$6001,Booking_data!$I$1:$I$6001,"not Found")</f>
        <v>200</v>
      </c>
      <c r="Q4973">
        <f t="shared" si="387"/>
        <v>400</v>
      </c>
      <c r="R4973" t="str">
        <f>_xlfn.XLOOKUP(A4973,Booking_data!$A$1:$A$6001,Booking_data!$L$1:$L$6001,"Not Found")</f>
        <v>Wallet</v>
      </c>
      <c r="S4973">
        <f>_xlfn.XLOOKUP(A4973,Booking_data!$A$1:$A$6001,Booking_data!$N$1:$N$6001,"not Found")</f>
        <v>30</v>
      </c>
      <c r="T4973" t="str">
        <f>_xlfn.XLOOKUP(A4973,Booking_data!$A$1:$A$6001,Booking_data!$O$1:$O$6001,"Not Found")</f>
        <v>Other</v>
      </c>
      <c r="U4973" t="str">
        <f t="shared" si="388"/>
        <v>Middle Age</v>
      </c>
      <c r="V4973" t="str">
        <f t="shared" si="389"/>
        <v>Low Booking</v>
      </c>
    </row>
    <row r="4974" spans="1:22" x14ac:dyDescent="0.25">
      <c r="A4974" t="s">
        <v>5205</v>
      </c>
      <c r="B4974" s="1">
        <v>46084</v>
      </c>
      <c r="C4974" s="1">
        <v>46096</v>
      </c>
      <c r="D4974" s="9">
        <v>0.88541666666666663</v>
      </c>
      <c r="E4974" t="str">
        <f t="shared" si="385"/>
        <v>Weekday</v>
      </c>
      <c r="F4974" t="str">
        <f t="shared" si="386"/>
        <v>Mar</v>
      </c>
      <c r="G4974" t="str">
        <f>_xlfn.XLOOKUP(A4974,Booking_data!$A$1:$A$6001,Booking_data!$D$1:$D$6001,"not found")</f>
        <v>M001</v>
      </c>
      <c r="H4974" t="str">
        <f>_xlfn.XLOOKUP(G4974,Movies_data!$A$1:$A$41,Movies_data!$B$1:$B$41,"not found")</f>
        <v>Leo</v>
      </c>
      <c r="I4974" t="str">
        <f>_xlfn.XLOOKUP(G4974,Movies_data!$A$1:$A$41,Movies_data!$D$1:$D$41,"not found")</f>
        <v>Action</v>
      </c>
      <c r="J4974" t="str">
        <f>_xlfn.XLOOKUP(G4974,Movies_data!$A$1:$A$41,Movies_data!$C$1:$C$41,"not found")</f>
        <v>Tamil</v>
      </c>
      <c r="K4974">
        <f>_xlfn.XLOOKUP(G4974,Movies_data!$A$1:$A$41,Movies_data!$H$1:$H$41,"Not Found")</f>
        <v>8</v>
      </c>
      <c r="L4974" t="str">
        <f>_xlfn.XLOOKUP(A4974,Booking_data!$A$1:$A$6001,Booking_data!$E$1:$E$6001,"not Found")</f>
        <v>C162</v>
      </c>
      <c r="M4974" t="str">
        <f>_xlfn.XLOOKUP(L4974,Cinemas_data!$A$1:$A$49,Cinemas_data!$I$1:$I$49,"not Found")</f>
        <v>Cinepolis Grand Mall</v>
      </c>
      <c r="N4974" t="str">
        <f>_xlfn.XLOOKUP(L4974,Cinemas_data!$A$1:$A$49,Cinemas_data!$C$1:$C$49,"not Found")</f>
        <v>Thiruvananthapuram</v>
      </c>
      <c r="O4974">
        <f>_xlfn.XLOOKUP(A4974,Booking_data!$A$1:$A$6001,Booking_data!$H$1:$H$6001,"not found")</f>
        <v>2</v>
      </c>
      <c r="P4974">
        <f>_xlfn.XLOOKUP(A4974,Booking_data!$A$1:$A$6001,Booking_data!$I$1:$I$6001,"not Found")</f>
        <v>340</v>
      </c>
      <c r="Q4974">
        <f t="shared" si="387"/>
        <v>680</v>
      </c>
      <c r="R4974" t="str">
        <f>_xlfn.XLOOKUP(A4974,Booking_data!$A$1:$A$6001,Booking_data!$L$1:$L$6001,"Not Found")</f>
        <v>Net Banking</v>
      </c>
      <c r="S4974">
        <f>_xlfn.XLOOKUP(A4974,Booking_data!$A$1:$A$6001,Booking_data!$N$1:$N$6001,"not Found")</f>
        <v>27</v>
      </c>
      <c r="T4974" t="str">
        <f>_xlfn.XLOOKUP(A4974,Booking_data!$A$1:$A$6001,Booking_data!$O$1:$O$6001,"Not Found")</f>
        <v>Female</v>
      </c>
      <c r="U4974" t="str">
        <f t="shared" si="388"/>
        <v>Youngster</v>
      </c>
      <c r="V4974" t="str">
        <f t="shared" si="389"/>
        <v>Low Booking</v>
      </c>
    </row>
    <row r="4975" spans="1:22" x14ac:dyDescent="0.25">
      <c r="A4975" t="s">
        <v>5206</v>
      </c>
      <c r="B4975" s="1">
        <v>46084</v>
      </c>
      <c r="C4975" s="1">
        <v>46062</v>
      </c>
      <c r="D4975" s="9">
        <v>0.77083333333333337</v>
      </c>
      <c r="E4975" t="str">
        <f t="shared" si="385"/>
        <v>Weekday</v>
      </c>
      <c r="F4975" t="str">
        <f t="shared" si="386"/>
        <v>Mar</v>
      </c>
      <c r="G4975" t="str">
        <f>_xlfn.XLOOKUP(A4975,Booking_data!$A$1:$A$6001,Booking_data!$D$1:$D$6001,"not found")</f>
        <v>M037</v>
      </c>
      <c r="H4975" t="str">
        <f>_xlfn.XLOOKUP(G4975,Movies_data!$A$1:$A$41,Movies_data!$B$1:$B$41,"not found")</f>
        <v>Oppenheimer</v>
      </c>
      <c r="I4975" t="str">
        <f>_xlfn.XLOOKUP(G4975,Movies_data!$A$1:$A$41,Movies_data!$D$1:$D$41,"not found")</f>
        <v>Biography</v>
      </c>
      <c r="J4975" t="str">
        <f>_xlfn.XLOOKUP(G4975,Movies_data!$A$1:$A$41,Movies_data!$C$1:$C$41,"not found")</f>
        <v>English</v>
      </c>
      <c r="K4975">
        <f>_xlfn.XLOOKUP(G4975,Movies_data!$A$1:$A$41,Movies_data!$H$1:$H$41,"Not Found")</f>
        <v>8.5</v>
      </c>
      <c r="L4975" t="str">
        <f>_xlfn.XLOOKUP(A4975,Booking_data!$A$1:$A$6001,Booking_data!$E$1:$E$6001,"not Found")</f>
        <v>C142</v>
      </c>
      <c r="M4975" t="str">
        <f>_xlfn.XLOOKUP(L4975,Cinemas_data!$A$1:$A$49,Cinemas_data!$I$1:$I$49,"not Found")</f>
        <v>PVR Grand Mall</v>
      </c>
      <c r="N4975" t="str">
        <f>_xlfn.XLOOKUP(L4975,Cinemas_data!$A$1:$A$49,Cinemas_data!$C$1:$C$49,"not Found")</f>
        <v>Ahmedabad</v>
      </c>
      <c r="O4975">
        <f>_xlfn.XLOOKUP(A4975,Booking_data!$A$1:$A$6001,Booking_data!$H$1:$H$6001,"not found")</f>
        <v>3</v>
      </c>
      <c r="P4975">
        <f>_xlfn.XLOOKUP(A4975,Booking_data!$A$1:$A$6001,Booking_data!$I$1:$I$6001,"not Found")</f>
        <v>220</v>
      </c>
      <c r="Q4975">
        <f t="shared" si="387"/>
        <v>660</v>
      </c>
      <c r="R4975" t="str">
        <f>_xlfn.XLOOKUP(A4975,Booking_data!$A$1:$A$6001,Booking_data!$L$1:$L$6001,"Not Found")</f>
        <v>Net Banking</v>
      </c>
      <c r="S4975">
        <f>_xlfn.XLOOKUP(A4975,Booking_data!$A$1:$A$6001,Booking_data!$N$1:$N$6001,"not Found")</f>
        <v>47</v>
      </c>
      <c r="T4975" t="str">
        <f>_xlfn.XLOOKUP(A4975,Booking_data!$A$1:$A$6001,Booking_data!$O$1:$O$6001,"Not Found")</f>
        <v>Male</v>
      </c>
      <c r="U4975" t="str">
        <f t="shared" si="388"/>
        <v>Above 45</v>
      </c>
      <c r="V4975" t="str">
        <f t="shared" si="389"/>
        <v>Medium Booking</v>
      </c>
    </row>
    <row r="4976" spans="1:22" x14ac:dyDescent="0.25">
      <c r="A4976" t="s">
        <v>5207</v>
      </c>
      <c r="B4976" s="1">
        <v>46084</v>
      </c>
      <c r="C4976" s="1">
        <v>46114</v>
      </c>
      <c r="D4976" s="9">
        <v>0.39583333333333331</v>
      </c>
      <c r="E4976" t="str">
        <f t="shared" si="385"/>
        <v>Weekday</v>
      </c>
      <c r="F4976" t="str">
        <f t="shared" si="386"/>
        <v>Mar</v>
      </c>
      <c r="G4976" t="str">
        <f>_xlfn.XLOOKUP(A4976,Booking_data!$A$1:$A$6001,Booking_data!$D$1:$D$6001,"not found")</f>
        <v>M009</v>
      </c>
      <c r="H4976" t="str">
        <f>_xlfn.XLOOKUP(G4976,Movies_data!$A$1:$A$41,Movies_data!$B$1:$B$41,"not found")</f>
        <v>Amaran</v>
      </c>
      <c r="I4976" t="str">
        <f>_xlfn.XLOOKUP(G4976,Movies_data!$A$1:$A$41,Movies_data!$D$1:$D$41,"not found")</f>
        <v>Biography</v>
      </c>
      <c r="J4976" t="str">
        <f>_xlfn.XLOOKUP(G4976,Movies_data!$A$1:$A$41,Movies_data!$C$1:$C$41,"not found")</f>
        <v>Tamil</v>
      </c>
      <c r="K4976">
        <f>_xlfn.XLOOKUP(G4976,Movies_data!$A$1:$A$41,Movies_data!$H$1:$H$41,"Not Found")</f>
        <v>8.3000000000000007</v>
      </c>
      <c r="L4976" t="str">
        <f>_xlfn.XLOOKUP(A4976,Booking_data!$A$1:$A$6001,Booking_data!$E$1:$E$6001,"not Found")</f>
        <v>C113</v>
      </c>
      <c r="M4976" t="str">
        <f>_xlfn.XLOOKUP(L4976,Cinemas_data!$A$1:$A$49,Cinemas_data!$I$1:$I$49,"not Found")</f>
        <v>Asian Cinemas Forum Mall</v>
      </c>
      <c r="N4976" t="str">
        <f>_xlfn.XLOOKUP(L4976,Cinemas_data!$A$1:$A$49,Cinemas_data!$C$1:$C$49,"not Found")</f>
        <v>Delhi</v>
      </c>
      <c r="O4976">
        <f>_xlfn.XLOOKUP(A4976,Booking_data!$A$1:$A$6001,Booking_data!$H$1:$H$6001,"not found")</f>
        <v>2</v>
      </c>
      <c r="P4976">
        <f>_xlfn.XLOOKUP(A4976,Booking_data!$A$1:$A$6001,Booking_data!$I$1:$I$6001,"not Found")</f>
        <v>320</v>
      </c>
      <c r="Q4976">
        <f t="shared" si="387"/>
        <v>640</v>
      </c>
      <c r="R4976" t="str">
        <f>_xlfn.XLOOKUP(A4976,Booking_data!$A$1:$A$6001,Booking_data!$L$1:$L$6001,"Not Found")</f>
        <v>Debit Card</v>
      </c>
      <c r="S4976">
        <f>_xlfn.XLOOKUP(A4976,Booking_data!$A$1:$A$6001,Booking_data!$N$1:$N$6001,"not Found")</f>
        <v>35</v>
      </c>
      <c r="T4976" t="str">
        <f>_xlfn.XLOOKUP(A4976,Booking_data!$A$1:$A$6001,Booking_data!$O$1:$O$6001,"Not Found")</f>
        <v>Other</v>
      </c>
      <c r="U4976" t="str">
        <f t="shared" si="388"/>
        <v>Middle Age</v>
      </c>
      <c r="V4976" t="str">
        <f t="shared" si="389"/>
        <v>Low Booking</v>
      </c>
    </row>
    <row r="4977" spans="1:22" x14ac:dyDescent="0.25">
      <c r="A4977" t="s">
        <v>5208</v>
      </c>
      <c r="B4977" s="1">
        <v>46084</v>
      </c>
      <c r="C4977" s="1">
        <v>46114</v>
      </c>
      <c r="D4977" s="9">
        <v>0.77083333333333337</v>
      </c>
      <c r="E4977" t="str">
        <f t="shared" si="385"/>
        <v>Weekday</v>
      </c>
      <c r="F4977" t="str">
        <f t="shared" si="386"/>
        <v>Mar</v>
      </c>
      <c r="G4977" t="str">
        <f>_xlfn.XLOOKUP(A4977,Booking_data!$A$1:$A$6001,Booking_data!$D$1:$D$6001,"not found")</f>
        <v>M009</v>
      </c>
      <c r="H4977" t="str">
        <f>_xlfn.XLOOKUP(G4977,Movies_data!$A$1:$A$41,Movies_data!$B$1:$B$41,"not found")</f>
        <v>Amaran</v>
      </c>
      <c r="I4977" t="str">
        <f>_xlfn.XLOOKUP(G4977,Movies_data!$A$1:$A$41,Movies_data!$D$1:$D$41,"not found")</f>
        <v>Biography</v>
      </c>
      <c r="J4977" t="str">
        <f>_xlfn.XLOOKUP(G4977,Movies_data!$A$1:$A$41,Movies_data!$C$1:$C$41,"not found")</f>
        <v>Tamil</v>
      </c>
      <c r="K4977">
        <f>_xlfn.XLOOKUP(G4977,Movies_data!$A$1:$A$41,Movies_data!$H$1:$H$41,"Not Found")</f>
        <v>8.3000000000000007</v>
      </c>
      <c r="L4977" t="str">
        <f>_xlfn.XLOOKUP(A4977,Booking_data!$A$1:$A$6001,Booking_data!$E$1:$E$6001,"not Found")</f>
        <v>C093</v>
      </c>
      <c r="M4977" t="str">
        <f>_xlfn.XLOOKUP(L4977,Cinemas_data!$A$1:$A$49,Cinemas_data!$I$1:$I$49,"not Found")</f>
        <v>Mukta A2 Cinemas Forum Mall</v>
      </c>
      <c r="N4977" t="str">
        <f>_xlfn.XLOOKUP(L4977,Cinemas_data!$A$1:$A$49,Cinemas_data!$C$1:$C$49,"not Found")</f>
        <v>Mumbai</v>
      </c>
      <c r="O4977">
        <f>_xlfn.XLOOKUP(A4977,Booking_data!$A$1:$A$6001,Booking_data!$H$1:$H$6001,"not found")</f>
        <v>3</v>
      </c>
      <c r="P4977">
        <f>_xlfn.XLOOKUP(A4977,Booking_data!$A$1:$A$6001,Booking_data!$I$1:$I$6001,"not Found")</f>
        <v>320</v>
      </c>
      <c r="Q4977">
        <f t="shared" si="387"/>
        <v>960</v>
      </c>
      <c r="R4977" t="str">
        <f>_xlfn.XLOOKUP(A4977,Booking_data!$A$1:$A$6001,Booking_data!$L$1:$L$6001,"Not Found")</f>
        <v>Credit Card</v>
      </c>
      <c r="S4977">
        <f>_xlfn.XLOOKUP(A4977,Booking_data!$A$1:$A$6001,Booking_data!$N$1:$N$6001,"not Found")</f>
        <v>29</v>
      </c>
      <c r="T4977" t="str">
        <f>_xlfn.XLOOKUP(A4977,Booking_data!$A$1:$A$6001,Booking_data!$O$1:$O$6001,"Not Found")</f>
        <v>Female</v>
      </c>
      <c r="U4977" t="str">
        <f t="shared" si="388"/>
        <v>Youngster</v>
      </c>
      <c r="V4977" t="str">
        <f t="shared" si="389"/>
        <v>Medium Booking</v>
      </c>
    </row>
    <row r="4978" spans="1:22" x14ac:dyDescent="0.25">
      <c r="A4978" t="s">
        <v>5209</v>
      </c>
      <c r="B4978" s="1">
        <v>46084</v>
      </c>
      <c r="C4978" s="1">
        <v>46204</v>
      </c>
      <c r="D4978" s="9">
        <v>0.77083333333333337</v>
      </c>
      <c r="E4978" t="str">
        <f t="shared" si="385"/>
        <v>Weekday</v>
      </c>
      <c r="F4978" t="str">
        <f t="shared" si="386"/>
        <v>Mar</v>
      </c>
      <c r="G4978" t="str">
        <f>_xlfn.XLOOKUP(A4978,Booking_data!$A$1:$A$6001,Booking_data!$D$1:$D$6001,"not found")</f>
        <v>M002</v>
      </c>
      <c r="H4978" t="str">
        <f>_xlfn.XLOOKUP(G4978,Movies_data!$A$1:$A$41,Movies_data!$B$1:$B$41,"not found")</f>
        <v>Jailer</v>
      </c>
      <c r="I4978" t="str">
        <f>_xlfn.XLOOKUP(G4978,Movies_data!$A$1:$A$41,Movies_data!$D$1:$D$41,"not found")</f>
        <v>Action</v>
      </c>
      <c r="J4978" t="str">
        <f>_xlfn.XLOOKUP(G4978,Movies_data!$A$1:$A$41,Movies_data!$C$1:$C$41,"not found")</f>
        <v>Tamil</v>
      </c>
      <c r="K4978">
        <f>_xlfn.XLOOKUP(G4978,Movies_data!$A$1:$A$41,Movies_data!$H$1:$H$41,"Not Found")</f>
        <v>7.1</v>
      </c>
      <c r="L4978" t="str">
        <f>_xlfn.XLOOKUP(A4978,Booking_data!$A$1:$A$6001,Booking_data!$E$1:$E$6001,"not Found")</f>
        <v>C151</v>
      </c>
      <c r="M4978" t="str">
        <f>_xlfn.XLOOKUP(L4978,Cinemas_data!$A$1:$A$49,Cinemas_data!$I$1:$I$49,"not Found")</f>
        <v>PVR City Centre</v>
      </c>
      <c r="N4978" t="str">
        <f>_xlfn.XLOOKUP(L4978,Cinemas_data!$A$1:$A$49,Cinemas_data!$C$1:$C$49,"not Found")</f>
        <v>Kochi</v>
      </c>
      <c r="O4978">
        <f>_xlfn.XLOOKUP(A4978,Booking_data!$A$1:$A$6001,Booking_data!$H$1:$H$6001,"not found")</f>
        <v>1</v>
      </c>
      <c r="P4978">
        <f>_xlfn.XLOOKUP(A4978,Booking_data!$A$1:$A$6001,Booking_data!$I$1:$I$6001,"not Found")</f>
        <v>280</v>
      </c>
      <c r="Q4978">
        <f t="shared" si="387"/>
        <v>280</v>
      </c>
      <c r="R4978" t="str">
        <f>_xlfn.XLOOKUP(A4978,Booking_data!$A$1:$A$6001,Booking_data!$L$1:$L$6001,"Not Found")</f>
        <v>UPI</v>
      </c>
      <c r="S4978">
        <f>_xlfn.XLOOKUP(A4978,Booking_data!$A$1:$A$6001,Booking_data!$N$1:$N$6001,"not Found")</f>
        <v>55</v>
      </c>
      <c r="T4978" t="str">
        <f>_xlfn.XLOOKUP(A4978,Booking_data!$A$1:$A$6001,Booking_data!$O$1:$O$6001,"Not Found")</f>
        <v>Other</v>
      </c>
      <c r="U4978" t="str">
        <f t="shared" si="388"/>
        <v>Above 45</v>
      </c>
      <c r="V4978" t="str">
        <f t="shared" si="389"/>
        <v>Low Booking</v>
      </c>
    </row>
    <row r="4979" spans="1:22" x14ac:dyDescent="0.25">
      <c r="A4979" t="s">
        <v>5210</v>
      </c>
      <c r="B4979" s="1">
        <v>46084</v>
      </c>
      <c r="C4979" s="1">
        <v>46107</v>
      </c>
      <c r="D4979" s="9">
        <v>0.77083333333333337</v>
      </c>
      <c r="E4979" t="str">
        <f t="shared" si="385"/>
        <v>Weekday</v>
      </c>
      <c r="F4979" t="str">
        <f t="shared" si="386"/>
        <v>Mar</v>
      </c>
      <c r="G4979" t="str">
        <f>_xlfn.XLOOKUP(A4979,Booking_data!$A$1:$A$6001,Booking_data!$D$1:$D$6001,"not found")</f>
        <v>M010</v>
      </c>
      <c r="H4979" t="str">
        <f>_xlfn.XLOOKUP(G4979,Movies_data!$A$1:$A$41,Movies_data!$B$1:$B$41,"not found")</f>
        <v>Captain Miller</v>
      </c>
      <c r="I4979" t="str">
        <f>_xlfn.XLOOKUP(G4979,Movies_data!$A$1:$A$41,Movies_data!$D$1:$D$41,"not found")</f>
        <v>Action</v>
      </c>
      <c r="J4979" t="str">
        <f>_xlfn.XLOOKUP(G4979,Movies_data!$A$1:$A$41,Movies_data!$C$1:$C$41,"not found")</f>
        <v>Tamil</v>
      </c>
      <c r="K4979">
        <f>_xlfn.XLOOKUP(G4979,Movies_data!$A$1:$A$41,Movies_data!$H$1:$H$41,"Not Found")</f>
        <v>7</v>
      </c>
      <c r="L4979" t="str">
        <f>_xlfn.XLOOKUP(A4979,Booking_data!$A$1:$A$6001,Booking_data!$E$1:$E$6001,"not Found")</f>
        <v>C121</v>
      </c>
      <c r="M4979" t="str">
        <f>_xlfn.XLOOKUP(L4979,Cinemas_data!$A$1:$A$49,Cinemas_data!$I$1:$I$49,"not Found")</f>
        <v>MovieMax City Centre</v>
      </c>
      <c r="N4979" t="str">
        <f>_xlfn.XLOOKUP(L4979,Cinemas_data!$A$1:$A$49,Cinemas_data!$C$1:$C$49,"not Found")</f>
        <v>Noida</v>
      </c>
      <c r="O4979">
        <f>_xlfn.XLOOKUP(A4979,Booking_data!$A$1:$A$6001,Booking_data!$H$1:$H$6001,"not found")</f>
        <v>5</v>
      </c>
      <c r="P4979">
        <f>_xlfn.XLOOKUP(A4979,Booking_data!$A$1:$A$6001,Booking_data!$I$1:$I$6001,"not Found")</f>
        <v>240</v>
      </c>
      <c r="Q4979">
        <f t="shared" si="387"/>
        <v>1200</v>
      </c>
      <c r="R4979" t="str">
        <f>_xlfn.XLOOKUP(A4979,Booking_data!$A$1:$A$6001,Booking_data!$L$1:$L$6001,"Not Found")</f>
        <v>UPI</v>
      </c>
      <c r="S4979">
        <f>_xlfn.XLOOKUP(A4979,Booking_data!$A$1:$A$6001,Booking_data!$N$1:$N$6001,"not Found")</f>
        <v>40</v>
      </c>
      <c r="T4979" t="str">
        <f>_xlfn.XLOOKUP(A4979,Booking_data!$A$1:$A$6001,Booking_data!$O$1:$O$6001,"Not Found")</f>
        <v>Female</v>
      </c>
      <c r="U4979" t="str">
        <f t="shared" si="388"/>
        <v>Middle Age</v>
      </c>
      <c r="V4979" t="str">
        <f t="shared" si="389"/>
        <v>High Booking</v>
      </c>
    </row>
    <row r="4980" spans="1:22" x14ac:dyDescent="0.25">
      <c r="A4980" t="s">
        <v>5211</v>
      </c>
      <c r="B4980" s="1">
        <v>46084</v>
      </c>
      <c r="C4980" s="1">
        <v>46122</v>
      </c>
      <c r="D4980" s="9">
        <v>0.77083333333333337</v>
      </c>
      <c r="E4980" t="str">
        <f t="shared" si="385"/>
        <v>Weekday</v>
      </c>
      <c r="F4980" t="str">
        <f t="shared" si="386"/>
        <v>Mar</v>
      </c>
      <c r="G4980" t="str">
        <f>_xlfn.XLOOKUP(A4980,Booking_data!$A$1:$A$6001,Booking_data!$D$1:$D$6001,"not found")</f>
        <v>M003</v>
      </c>
      <c r="H4980" t="str">
        <f>_xlfn.XLOOKUP(G4980,Movies_data!$A$1:$A$41,Movies_data!$B$1:$B$41,"not found")</f>
        <v>Vikram</v>
      </c>
      <c r="I4980" t="str">
        <f>_xlfn.XLOOKUP(G4980,Movies_data!$A$1:$A$41,Movies_data!$D$1:$D$41,"not found")</f>
        <v>Action</v>
      </c>
      <c r="J4980" t="str">
        <f>_xlfn.XLOOKUP(G4980,Movies_data!$A$1:$A$41,Movies_data!$C$1:$C$41,"not found")</f>
        <v>Tamil</v>
      </c>
      <c r="K4980">
        <f>_xlfn.XLOOKUP(G4980,Movies_data!$A$1:$A$41,Movies_data!$H$1:$H$41,"Not Found")</f>
        <v>8.3000000000000007</v>
      </c>
      <c r="L4980" t="str">
        <f>_xlfn.XLOOKUP(A4980,Booking_data!$A$1:$A$6001,Booking_data!$E$1:$E$6001,"not Found")</f>
        <v>C011</v>
      </c>
      <c r="M4980" t="str">
        <f>_xlfn.XLOOKUP(L4980,Cinemas_data!$A$1:$A$49,Cinemas_data!$I$1:$I$49,"not Found")</f>
        <v>Cinepolis City Centre</v>
      </c>
      <c r="N4980" t="str">
        <f>_xlfn.XLOOKUP(L4980,Cinemas_data!$A$1:$A$49,Cinemas_data!$C$1:$C$49,"not Found")</f>
        <v>Chennai</v>
      </c>
      <c r="O4980">
        <f>_xlfn.XLOOKUP(A4980,Booking_data!$A$1:$A$6001,Booking_data!$H$1:$H$6001,"not found")</f>
        <v>2</v>
      </c>
      <c r="P4980">
        <f>_xlfn.XLOOKUP(A4980,Booking_data!$A$1:$A$6001,Booking_data!$I$1:$I$6001,"not Found")</f>
        <v>240</v>
      </c>
      <c r="Q4980">
        <f t="shared" si="387"/>
        <v>480</v>
      </c>
      <c r="R4980" t="str">
        <f>_xlfn.XLOOKUP(A4980,Booking_data!$A$1:$A$6001,Booking_data!$L$1:$L$6001,"Not Found")</f>
        <v>Net Banking</v>
      </c>
      <c r="S4980">
        <f>_xlfn.XLOOKUP(A4980,Booking_data!$A$1:$A$6001,Booking_data!$N$1:$N$6001,"not Found")</f>
        <v>55</v>
      </c>
      <c r="T4980" t="str">
        <f>_xlfn.XLOOKUP(A4980,Booking_data!$A$1:$A$6001,Booking_data!$O$1:$O$6001,"Not Found")</f>
        <v>Female</v>
      </c>
      <c r="U4980" t="str">
        <f t="shared" si="388"/>
        <v>Above 45</v>
      </c>
      <c r="V4980" t="str">
        <f t="shared" si="389"/>
        <v>Low Booking</v>
      </c>
    </row>
    <row r="4981" spans="1:22" x14ac:dyDescent="0.25">
      <c r="A4981" t="s">
        <v>5212</v>
      </c>
      <c r="B4981" s="1">
        <v>46084</v>
      </c>
      <c r="C4981" s="1">
        <v>46115</v>
      </c>
      <c r="D4981" s="9">
        <v>0.39583333333333331</v>
      </c>
      <c r="E4981" t="str">
        <f t="shared" si="385"/>
        <v>Weekday</v>
      </c>
      <c r="F4981" t="str">
        <f t="shared" si="386"/>
        <v>Mar</v>
      </c>
      <c r="G4981" t="str">
        <f>_xlfn.XLOOKUP(A4981,Booking_data!$A$1:$A$6001,Booking_data!$D$1:$D$6001,"not found")</f>
        <v>M005</v>
      </c>
      <c r="H4981" t="str">
        <f>_xlfn.XLOOKUP(G4981,Movies_data!$A$1:$A$41,Movies_data!$B$1:$B$41,"not found")</f>
        <v>Ponniyin Selvan II</v>
      </c>
      <c r="I4981" t="str">
        <f>_xlfn.XLOOKUP(G4981,Movies_data!$A$1:$A$41,Movies_data!$D$1:$D$41,"not found")</f>
        <v>Drama</v>
      </c>
      <c r="J4981" t="str">
        <f>_xlfn.XLOOKUP(G4981,Movies_data!$A$1:$A$41,Movies_data!$C$1:$C$41,"not found")</f>
        <v>Tamil</v>
      </c>
      <c r="K4981">
        <f>_xlfn.XLOOKUP(G4981,Movies_data!$A$1:$A$41,Movies_data!$H$1:$H$41,"Not Found")</f>
        <v>7.3</v>
      </c>
      <c r="L4981" t="str">
        <f>_xlfn.XLOOKUP(A4981,Booking_data!$A$1:$A$6001,Booking_data!$E$1:$E$6001,"not Found")</f>
        <v>C132</v>
      </c>
      <c r="M4981" t="str">
        <f>_xlfn.XLOOKUP(L4981,Cinemas_data!$A$1:$A$49,Cinemas_data!$I$1:$I$49,"not Found")</f>
        <v>City Pride Grand Mall</v>
      </c>
      <c r="N4981" t="str">
        <f>_xlfn.XLOOKUP(L4981,Cinemas_data!$A$1:$A$49,Cinemas_data!$C$1:$C$49,"not Found")</f>
        <v>Kolkata</v>
      </c>
      <c r="O4981">
        <f>_xlfn.XLOOKUP(A4981,Booking_data!$A$1:$A$6001,Booking_data!$H$1:$H$6001,"not found")</f>
        <v>1</v>
      </c>
      <c r="P4981">
        <f>_xlfn.XLOOKUP(A4981,Booking_data!$A$1:$A$6001,Booking_data!$I$1:$I$6001,"not Found")</f>
        <v>180</v>
      </c>
      <c r="Q4981">
        <f t="shared" si="387"/>
        <v>180</v>
      </c>
      <c r="R4981" t="str">
        <f>_xlfn.XLOOKUP(A4981,Booking_data!$A$1:$A$6001,Booking_data!$L$1:$L$6001,"Not Found")</f>
        <v>Wallet</v>
      </c>
      <c r="S4981">
        <f>_xlfn.XLOOKUP(A4981,Booking_data!$A$1:$A$6001,Booking_data!$N$1:$N$6001,"not Found")</f>
        <v>45</v>
      </c>
      <c r="T4981" t="str">
        <f>_xlfn.XLOOKUP(A4981,Booking_data!$A$1:$A$6001,Booking_data!$O$1:$O$6001,"Not Found")</f>
        <v>Other</v>
      </c>
      <c r="U4981" t="str">
        <f t="shared" si="388"/>
        <v>Above 45</v>
      </c>
      <c r="V4981" t="str">
        <f t="shared" si="389"/>
        <v>Low Booking</v>
      </c>
    </row>
    <row r="4982" spans="1:22" x14ac:dyDescent="0.25">
      <c r="A4982" t="s">
        <v>5213</v>
      </c>
      <c r="B4982" s="1">
        <v>46084</v>
      </c>
      <c r="C4982" s="1">
        <v>46165</v>
      </c>
      <c r="D4982" s="9">
        <v>0.77083333333333337</v>
      </c>
      <c r="E4982" t="str">
        <f t="shared" si="385"/>
        <v>Weekday</v>
      </c>
      <c r="F4982" t="str">
        <f t="shared" si="386"/>
        <v>Mar</v>
      </c>
      <c r="G4982" t="str">
        <f>_xlfn.XLOOKUP(A4982,Booking_data!$A$1:$A$6001,Booking_data!$D$1:$D$6001,"not found")</f>
        <v>M026</v>
      </c>
      <c r="H4982" t="str">
        <f>_xlfn.XLOOKUP(G4982,Movies_data!$A$1:$A$41,Movies_data!$B$1:$B$41,"not found")</f>
        <v>Drishyam 2</v>
      </c>
      <c r="I4982" t="str">
        <f>_xlfn.XLOOKUP(G4982,Movies_data!$A$1:$A$41,Movies_data!$D$1:$D$41,"not found")</f>
        <v>Thriller</v>
      </c>
      <c r="J4982" t="str">
        <f>_xlfn.XLOOKUP(G4982,Movies_data!$A$1:$A$41,Movies_data!$C$1:$C$41,"not found")</f>
        <v>Hindi</v>
      </c>
      <c r="K4982">
        <f>_xlfn.XLOOKUP(G4982,Movies_data!$A$1:$A$41,Movies_data!$H$1:$H$41,"Not Found")</f>
        <v>8.1999999999999993</v>
      </c>
      <c r="L4982" t="str">
        <f>_xlfn.XLOOKUP(A4982,Booking_data!$A$1:$A$6001,Booking_data!$E$1:$E$6001,"not Found")</f>
        <v>C022</v>
      </c>
      <c r="M4982" t="str">
        <f>_xlfn.XLOOKUP(L4982,Cinemas_data!$A$1:$A$49,Cinemas_data!$I$1:$I$49,"not Found")</f>
        <v>Mukta A2 Cinemas Grand Mall</v>
      </c>
      <c r="N4982" t="str">
        <f>_xlfn.XLOOKUP(L4982,Cinemas_data!$A$1:$A$49,Cinemas_data!$C$1:$C$49,"not Found")</f>
        <v>Coimbatore</v>
      </c>
      <c r="O4982">
        <f>_xlfn.XLOOKUP(A4982,Booking_data!$A$1:$A$6001,Booking_data!$H$1:$H$6001,"not found")</f>
        <v>1</v>
      </c>
      <c r="P4982">
        <f>_xlfn.XLOOKUP(A4982,Booking_data!$A$1:$A$6001,Booking_data!$I$1:$I$6001,"not Found")</f>
        <v>380</v>
      </c>
      <c r="Q4982">
        <f t="shared" si="387"/>
        <v>380</v>
      </c>
      <c r="R4982" t="str">
        <f>_xlfn.XLOOKUP(A4982,Booking_data!$A$1:$A$6001,Booking_data!$L$1:$L$6001,"Not Found")</f>
        <v>Wallet</v>
      </c>
      <c r="S4982">
        <f>_xlfn.XLOOKUP(A4982,Booking_data!$A$1:$A$6001,Booking_data!$N$1:$N$6001,"not Found")</f>
        <v>38</v>
      </c>
      <c r="T4982" t="str">
        <f>_xlfn.XLOOKUP(A4982,Booking_data!$A$1:$A$6001,Booking_data!$O$1:$O$6001,"Not Found")</f>
        <v>Male</v>
      </c>
      <c r="U4982" t="str">
        <f t="shared" si="388"/>
        <v>Middle Age</v>
      </c>
      <c r="V4982" t="str">
        <f t="shared" si="389"/>
        <v>Low Booking</v>
      </c>
    </row>
    <row r="4983" spans="1:22" x14ac:dyDescent="0.25">
      <c r="A4983" t="s">
        <v>5214</v>
      </c>
      <c r="B4983" s="1">
        <v>46084</v>
      </c>
      <c r="C4983" s="1">
        <v>46192</v>
      </c>
      <c r="D4983" s="9">
        <v>0.53125</v>
      </c>
      <c r="E4983" t="str">
        <f t="shared" si="385"/>
        <v>Weekday</v>
      </c>
      <c r="F4983" t="str">
        <f t="shared" si="386"/>
        <v>Mar</v>
      </c>
      <c r="G4983" t="str">
        <f>_xlfn.XLOOKUP(A4983,Booking_data!$A$1:$A$6001,Booking_data!$D$1:$D$6001,"not found")</f>
        <v>M030</v>
      </c>
      <c r="H4983" t="str">
        <f>_xlfn.XLOOKUP(G4983,Movies_data!$A$1:$A$41,Movies_data!$B$1:$B$41,"not found")</f>
        <v>Kirik Party</v>
      </c>
      <c r="I4983" t="str">
        <f>_xlfn.XLOOKUP(G4983,Movies_data!$A$1:$A$41,Movies_data!$D$1:$D$41,"not found")</f>
        <v>Comedy</v>
      </c>
      <c r="J4983" t="str">
        <f>_xlfn.XLOOKUP(G4983,Movies_data!$A$1:$A$41,Movies_data!$C$1:$C$41,"not found")</f>
        <v>Kannada</v>
      </c>
      <c r="K4983">
        <f>_xlfn.XLOOKUP(G4983,Movies_data!$A$1:$A$41,Movies_data!$H$1:$H$41,"Not Found")</f>
        <v>8</v>
      </c>
      <c r="L4983" t="str">
        <f>_xlfn.XLOOKUP(A4983,Booking_data!$A$1:$A$6001,Booking_data!$E$1:$E$6001,"not Found")</f>
        <v>C133</v>
      </c>
      <c r="M4983" t="str">
        <f>_xlfn.XLOOKUP(L4983,Cinemas_data!$A$1:$A$49,Cinemas_data!$I$1:$I$49,"not Found")</f>
        <v>PVR Forum Mall</v>
      </c>
      <c r="N4983" t="str">
        <f>_xlfn.XLOOKUP(L4983,Cinemas_data!$A$1:$A$49,Cinemas_data!$C$1:$C$49,"not Found")</f>
        <v>Kolkata</v>
      </c>
      <c r="O4983">
        <f>_xlfn.XLOOKUP(A4983,Booking_data!$A$1:$A$6001,Booking_data!$H$1:$H$6001,"not found")</f>
        <v>3</v>
      </c>
      <c r="P4983">
        <f>_xlfn.XLOOKUP(A4983,Booking_data!$A$1:$A$6001,Booking_data!$I$1:$I$6001,"not Found")</f>
        <v>280</v>
      </c>
      <c r="Q4983">
        <f t="shared" si="387"/>
        <v>840</v>
      </c>
      <c r="R4983" t="str">
        <f>_xlfn.XLOOKUP(A4983,Booking_data!$A$1:$A$6001,Booking_data!$L$1:$L$6001,"Not Found")</f>
        <v>Credit Card</v>
      </c>
      <c r="S4983">
        <f>_xlfn.XLOOKUP(A4983,Booking_data!$A$1:$A$6001,Booking_data!$N$1:$N$6001,"not Found")</f>
        <v>48</v>
      </c>
      <c r="T4983" t="str">
        <f>_xlfn.XLOOKUP(A4983,Booking_data!$A$1:$A$6001,Booking_data!$O$1:$O$6001,"Not Found")</f>
        <v>Female</v>
      </c>
      <c r="U4983" t="str">
        <f t="shared" si="388"/>
        <v>Above 45</v>
      </c>
      <c r="V4983" t="str">
        <f t="shared" si="389"/>
        <v>Medium Booking</v>
      </c>
    </row>
    <row r="4984" spans="1:22" x14ac:dyDescent="0.25">
      <c r="A4984" t="s">
        <v>5215</v>
      </c>
      <c r="B4984" s="1">
        <v>46084</v>
      </c>
      <c r="C4984" s="1">
        <v>46180</v>
      </c>
      <c r="D4984" s="9">
        <v>0.39583333333333331</v>
      </c>
      <c r="E4984" t="str">
        <f t="shared" si="385"/>
        <v>Weekday</v>
      </c>
      <c r="F4984" t="str">
        <f t="shared" si="386"/>
        <v>Mar</v>
      </c>
      <c r="G4984" t="str">
        <f>_xlfn.XLOOKUP(A4984,Booking_data!$A$1:$A$6001,Booking_data!$D$1:$D$6001,"not found")</f>
        <v>M014</v>
      </c>
      <c r="H4984" t="str">
        <f>_xlfn.XLOOKUP(G4984,Movies_data!$A$1:$A$41,Movies_data!$B$1:$B$41,"not found")</f>
        <v>Hi Nanna</v>
      </c>
      <c r="I4984" t="str">
        <f>_xlfn.XLOOKUP(G4984,Movies_data!$A$1:$A$41,Movies_data!$D$1:$D$41,"not found")</f>
        <v>Romance</v>
      </c>
      <c r="J4984" t="str">
        <f>_xlfn.XLOOKUP(G4984,Movies_data!$A$1:$A$41,Movies_data!$C$1:$C$41,"not found")</f>
        <v>Telugu</v>
      </c>
      <c r="K4984">
        <f>_xlfn.XLOOKUP(G4984,Movies_data!$A$1:$A$41,Movies_data!$H$1:$H$41,"Not Found")</f>
        <v>8</v>
      </c>
      <c r="L4984" t="str">
        <f>_xlfn.XLOOKUP(A4984,Booking_data!$A$1:$A$6001,Booking_data!$E$1:$E$6001,"not Found")</f>
        <v>C063</v>
      </c>
      <c r="M4984" t="str">
        <f>_xlfn.XLOOKUP(L4984,Cinemas_data!$A$1:$A$49,Cinemas_data!$I$1:$I$49,"not Found")</f>
        <v>INOX Forum Mall</v>
      </c>
      <c r="N4984" t="str">
        <f>_xlfn.XLOOKUP(L4984,Cinemas_data!$A$1:$A$49,Cinemas_data!$C$1:$C$49,"not Found")</f>
        <v>Mysuru</v>
      </c>
      <c r="O4984">
        <f>_xlfn.XLOOKUP(A4984,Booking_data!$A$1:$A$6001,Booking_data!$H$1:$H$6001,"not found")</f>
        <v>3</v>
      </c>
      <c r="P4984">
        <f>_xlfn.XLOOKUP(A4984,Booking_data!$A$1:$A$6001,Booking_data!$I$1:$I$6001,"not Found")</f>
        <v>320</v>
      </c>
      <c r="Q4984">
        <f t="shared" si="387"/>
        <v>960</v>
      </c>
      <c r="R4984" t="str">
        <f>_xlfn.XLOOKUP(A4984,Booking_data!$A$1:$A$6001,Booking_data!$L$1:$L$6001,"Not Found")</f>
        <v>UPI</v>
      </c>
      <c r="S4984">
        <f>_xlfn.XLOOKUP(A4984,Booking_data!$A$1:$A$6001,Booking_data!$N$1:$N$6001,"not Found")</f>
        <v>37</v>
      </c>
      <c r="T4984" t="str">
        <f>_xlfn.XLOOKUP(A4984,Booking_data!$A$1:$A$6001,Booking_data!$O$1:$O$6001,"Not Found")</f>
        <v>Female</v>
      </c>
      <c r="U4984" t="str">
        <f t="shared" si="388"/>
        <v>Middle Age</v>
      </c>
      <c r="V4984" t="str">
        <f t="shared" si="389"/>
        <v>Medium Booking</v>
      </c>
    </row>
    <row r="4985" spans="1:22" x14ac:dyDescent="0.25">
      <c r="A4985" t="s">
        <v>5216</v>
      </c>
      <c r="B4985" s="1">
        <v>46084</v>
      </c>
      <c r="C4985" s="1">
        <v>46109</v>
      </c>
      <c r="D4985" s="9">
        <v>0.53125</v>
      </c>
      <c r="E4985" t="str">
        <f t="shared" si="385"/>
        <v>Weekday</v>
      </c>
      <c r="F4985" t="str">
        <f t="shared" si="386"/>
        <v>Mar</v>
      </c>
      <c r="G4985" t="str">
        <f>_xlfn.XLOOKUP(A4985,Booking_data!$A$1:$A$6001,Booking_data!$D$1:$D$6001,"not found")</f>
        <v>M003</v>
      </c>
      <c r="H4985" t="str">
        <f>_xlfn.XLOOKUP(G4985,Movies_data!$A$1:$A$41,Movies_data!$B$1:$B$41,"not found")</f>
        <v>Vikram</v>
      </c>
      <c r="I4985" t="str">
        <f>_xlfn.XLOOKUP(G4985,Movies_data!$A$1:$A$41,Movies_data!$D$1:$D$41,"not found")</f>
        <v>Action</v>
      </c>
      <c r="J4985" t="str">
        <f>_xlfn.XLOOKUP(G4985,Movies_data!$A$1:$A$41,Movies_data!$C$1:$C$41,"not found")</f>
        <v>Tamil</v>
      </c>
      <c r="K4985">
        <f>_xlfn.XLOOKUP(G4985,Movies_data!$A$1:$A$41,Movies_data!$H$1:$H$41,"Not Found")</f>
        <v>8.3000000000000007</v>
      </c>
      <c r="L4985" t="str">
        <f>_xlfn.XLOOKUP(A4985,Booking_data!$A$1:$A$6001,Booking_data!$E$1:$E$6001,"not Found")</f>
        <v>C152</v>
      </c>
      <c r="M4985" t="str">
        <f>_xlfn.XLOOKUP(L4985,Cinemas_data!$A$1:$A$49,Cinemas_data!$I$1:$I$49,"not Found")</f>
        <v>INOX Grand Mall</v>
      </c>
      <c r="N4985" t="str">
        <f>_xlfn.XLOOKUP(L4985,Cinemas_data!$A$1:$A$49,Cinemas_data!$C$1:$C$49,"not Found")</f>
        <v>Kochi</v>
      </c>
      <c r="O4985">
        <f>_xlfn.XLOOKUP(A4985,Booking_data!$A$1:$A$6001,Booking_data!$H$1:$H$6001,"not found")</f>
        <v>2</v>
      </c>
      <c r="P4985">
        <f>_xlfn.XLOOKUP(A4985,Booking_data!$A$1:$A$6001,Booking_data!$I$1:$I$6001,"not Found")</f>
        <v>260</v>
      </c>
      <c r="Q4985">
        <f t="shared" si="387"/>
        <v>520</v>
      </c>
      <c r="R4985" t="str">
        <f>_xlfn.XLOOKUP(A4985,Booking_data!$A$1:$A$6001,Booking_data!$L$1:$L$6001,"Not Found")</f>
        <v>Net Banking</v>
      </c>
      <c r="S4985">
        <f>_xlfn.XLOOKUP(A4985,Booking_data!$A$1:$A$6001,Booking_data!$N$1:$N$6001,"not Found")</f>
        <v>36</v>
      </c>
      <c r="T4985" t="str">
        <f>_xlfn.XLOOKUP(A4985,Booking_data!$A$1:$A$6001,Booking_data!$O$1:$O$6001,"Not Found")</f>
        <v>Other</v>
      </c>
      <c r="U4985" t="str">
        <f t="shared" si="388"/>
        <v>Middle Age</v>
      </c>
      <c r="V4985" t="str">
        <f t="shared" si="389"/>
        <v>Low Booking</v>
      </c>
    </row>
    <row r="4986" spans="1:22" x14ac:dyDescent="0.25">
      <c r="A4986" t="s">
        <v>5217</v>
      </c>
      <c r="B4986" s="1">
        <v>46084</v>
      </c>
      <c r="C4986" s="1">
        <v>46205</v>
      </c>
      <c r="D4986" s="9">
        <v>0.53125</v>
      </c>
      <c r="E4986" t="str">
        <f t="shared" si="385"/>
        <v>Weekday</v>
      </c>
      <c r="F4986" t="str">
        <f t="shared" si="386"/>
        <v>Mar</v>
      </c>
      <c r="G4986" t="str">
        <f>_xlfn.XLOOKUP(A4986,Booking_data!$A$1:$A$6001,Booking_data!$D$1:$D$6001,"not found")</f>
        <v>M025</v>
      </c>
      <c r="H4986" t="str">
        <f>_xlfn.XLOOKUP(G4986,Movies_data!$A$1:$A$41,Movies_data!$B$1:$B$41,"not found")</f>
        <v>Rocky Aur Rani Kii Prem Kahaani</v>
      </c>
      <c r="I4986" t="str">
        <f>_xlfn.XLOOKUP(G4986,Movies_data!$A$1:$A$41,Movies_data!$D$1:$D$41,"not found")</f>
        <v>Romance</v>
      </c>
      <c r="J4986" t="str">
        <f>_xlfn.XLOOKUP(G4986,Movies_data!$A$1:$A$41,Movies_data!$C$1:$C$41,"not found")</f>
        <v>Hindi</v>
      </c>
      <c r="K4986">
        <f>_xlfn.XLOOKUP(G4986,Movies_data!$A$1:$A$41,Movies_data!$H$1:$H$41,"Not Found")</f>
        <v>6.8</v>
      </c>
      <c r="L4986" t="str">
        <f>_xlfn.XLOOKUP(A4986,Booking_data!$A$1:$A$6001,Booking_data!$E$1:$E$6001,"not Found")</f>
        <v>C141</v>
      </c>
      <c r="M4986" t="str">
        <f>_xlfn.XLOOKUP(L4986,Cinemas_data!$A$1:$A$49,Cinemas_data!$I$1:$I$49,"not Found")</f>
        <v>City Pride City Centre</v>
      </c>
      <c r="N4986" t="str">
        <f>_xlfn.XLOOKUP(L4986,Cinemas_data!$A$1:$A$49,Cinemas_data!$C$1:$C$49,"not Found")</f>
        <v>Ahmedabad</v>
      </c>
      <c r="O4986">
        <f>_xlfn.XLOOKUP(A4986,Booking_data!$A$1:$A$6001,Booking_data!$H$1:$H$6001,"not found")</f>
        <v>4</v>
      </c>
      <c r="P4986">
        <f>_xlfn.XLOOKUP(A4986,Booking_data!$A$1:$A$6001,Booking_data!$I$1:$I$6001,"not Found")</f>
        <v>320</v>
      </c>
      <c r="Q4986">
        <f t="shared" si="387"/>
        <v>1280</v>
      </c>
      <c r="R4986" t="str">
        <f>_xlfn.XLOOKUP(A4986,Booking_data!$A$1:$A$6001,Booking_data!$L$1:$L$6001,"Not Found")</f>
        <v>UPI</v>
      </c>
      <c r="S4986">
        <f>_xlfn.XLOOKUP(A4986,Booking_data!$A$1:$A$6001,Booking_data!$N$1:$N$6001,"not Found")</f>
        <v>40</v>
      </c>
      <c r="T4986" t="str">
        <f>_xlfn.XLOOKUP(A4986,Booking_data!$A$1:$A$6001,Booking_data!$O$1:$O$6001,"Not Found")</f>
        <v>Male</v>
      </c>
      <c r="U4986" t="str">
        <f t="shared" si="388"/>
        <v>Middle Age</v>
      </c>
      <c r="V4986" t="str">
        <f t="shared" si="389"/>
        <v>Medium Booking</v>
      </c>
    </row>
    <row r="4987" spans="1:22" x14ac:dyDescent="0.25">
      <c r="A4987" t="s">
        <v>5218</v>
      </c>
      <c r="B4987" s="1">
        <v>46084</v>
      </c>
      <c r="C4987" s="1">
        <v>46054</v>
      </c>
      <c r="D4987" s="9">
        <v>0.53125</v>
      </c>
      <c r="E4987" t="str">
        <f t="shared" si="385"/>
        <v>Weekday</v>
      </c>
      <c r="F4987" t="str">
        <f t="shared" si="386"/>
        <v>Mar</v>
      </c>
      <c r="G4987" t="str">
        <f>_xlfn.XLOOKUP(A4987,Booking_data!$A$1:$A$6001,Booking_data!$D$1:$D$6001,"not found")</f>
        <v>M004</v>
      </c>
      <c r="H4987" t="str">
        <f>_xlfn.XLOOKUP(G4987,Movies_data!$A$1:$A$41,Movies_data!$B$1:$B$41,"not found")</f>
        <v>Ponniyin Selvan I</v>
      </c>
      <c r="I4987" t="str">
        <f>_xlfn.XLOOKUP(G4987,Movies_data!$A$1:$A$41,Movies_data!$D$1:$D$41,"not found")</f>
        <v>Drama</v>
      </c>
      <c r="J4987" t="str">
        <f>_xlfn.XLOOKUP(G4987,Movies_data!$A$1:$A$41,Movies_data!$C$1:$C$41,"not found")</f>
        <v>Tamil</v>
      </c>
      <c r="K4987">
        <f>_xlfn.XLOOKUP(G4987,Movies_data!$A$1:$A$41,Movies_data!$H$1:$H$41,"Not Found")</f>
        <v>7.6</v>
      </c>
      <c r="L4987" t="str">
        <f>_xlfn.XLOOKUP(A4987,Booking_data!$A$1:$A$6001,Booking_data!$E$1:$E$6001,"not Found")</f>
        <v>C163</v>
      </c>
      <c r="M4987" t="str">
        <f>_xlfn.XLOOKUP(L4987,Cinemas_data!$A$1:$A$49,Cinemas_data!$I$1:$I$49,"not Found")</f>
        <v>Miraj Cinemas Forum Mall</v>
      </c>
      <c r="N4987" t="str">
        <f>_xlfn.XLOOKUP(L4987,Cinemas_data!$A$1:$A$49,Cinemas_data!$C$1:$C$49,"not Found")</f>
        <v>Thiruvananthapuram</v>
      </c>
      <c r="O4987">
        <f>_xlfn.XLOOKUP(A4987,Booking_data!$A$1:$A$6001,Booking_data!$H$1:$H$6001,"not found")</f>
        <v>4</v>
      </c>
      <c r="P4987">
        <f>_xlfn.XLOOKUP(A4987,Booking_data!$A$1:$A$6001,Booking_data!$I$1:$I$6001,"not Found")</f>
        <v>360</v>
      </c>
      <c r="Q4987">
        <f t="shared" si="387"/>
        <v>1440</v>
      </c>
      <c r="R4987" t="str">
        <f>_xlfn.XLOOKUP(A4987,Booking_data!$A$1:$A$6001,Booking_data!$L$1:$L$6001,"Not Found")</f>
        <v>UPI</v>
      </c>
      <c r="S4987">
        <f>_xlfn.XLOOKUP(A4987,Booking_data!$A$1:$A$6001,Booking_data!$N$1:$N$6001,"not Found")</f>
        <v>31</v>
      </c>
      <c r="T4987" t="str">
        <f>_xlfn.XLOOKUP(A4987,Booking_data!$A$1:$A$6001,Booking_data!$O$1:$O$6001,"Not Found")</f>
        <v>Male</v>
      </c>
      <c r="U4987" t="str">
        <f t="shared" si="388"/>
        <v>Middle Age</v>
      </c>
      <c r="V4987" t="str">
        <f t="shared" si="389"/>
        <v>Medium Booking</v>
      </c>
    </row>
    <row r="4988" spans="1:22" x14ac:dyDescent="0.25">
      <c r="A4988" t="s">
        <v>5219</v>
      </c>
      <c r="B4988" s="1">
        <v>46084</v>
      </c>
      <c r="C4988" s="1">
        <v>46207</v>
      </c>
      <c r="D4988" s="9">
        <v>0.53125</v>
      </c>
      <c r="E4988" t="str">
        <f t="shared" si="385"/>
        <v>Weekday</v>
      </c>
      <c r="F4988" t="str">
        <f t="shared" si="386"/>
        <v>Mar</v>
      </c>
      <c r="G4988" t="str">
        <f>_xlfn.XLOOKUP(A4988,Booking_data!$A$1:$A$6001,Booking_data!$D$1:$D$6001,"not found")</f>
        <v>M014</v>
      </c>
      <c r="H4988" t="str">
        <f>_xlfn.XLOOKUP(G4988,Movies_data!$A$1:$A$41,Movies_data!$B$1:$B$41,"not found")</f>
        <v>Hi Nanna</v>
      </c>
      <c r="I4988" t="str">
        <f>_xlfn.XLOOKUP(G4988,Movies_data!$A$1:$A$41,Movies_data!$D$1:$D$41,"not found")</f>
        <v>Romance</v>
      </c>
      <c r="J4988" t="str">
        <f>_xlfn.XLOOKUP(G4988,Movies_data!$A$1:$A$41,Movies_data!$C$1:$C$41,"not found")</f>
        <v>Telugu</v>
      </c>
      <c r="K4988">
        <f>_xlfn.XLOOKUP(G4988,Movies_data!$A$1:$A$41,Movies_data!$H$1:$H$41,"Not Found")</f>
        <v>8</v>
      </c>
      <c r="L4988" t="str">
        <f>_xlfn.XLOOKUP(A4988,Booking_data!$A$1:$A$6001,Booking_data!$E$1:$E$6001,"not Found")</f>
        <v>C113</v>
      </c>
      <c r="M4988" t="str">
        <f>_xlfn.XLOOKUP(L4988,Cinemas_data!$A$1:$A$49,Cinemas_data!$I$1:$I$49,"not Found")</f>
        <v>Asian Cinemas Forum Mall</v>
      </c>
      <c r="N4988" t="str">
        <f>_xlfn.XLOOKUP(L4988,Cinemas_data!$A$1:$A$49,Cinemas_data!$C$1:$C$49,"not Found")</f>
        <v>Delhi</v>
      </c>
      <c r="O4988">
        <f>_xlfn.XLOOKUP(A4988,Booking_data!$A$1:$A$6001,Booking_data!$H$1:$H$6001,"not found")</f>
        <v>2</v>
      </c>
      <c r="P4988">
        <f>_xlfn.XLOOKUP(A4988,Booking_data!$A$1:$A$6001,Booking_data!$I$1:$I$6001,"not Found")</f>
        <v>420</v>
      </c>
      <c r="Q4988">
        <f t="shared" si="387"/>
        <v>840</v>
      </c>
      <c r="R4988" t="str">
        <f>_xlfn.XLOOKUP(A4988,Booking_data!$A$1:$A$6001,Booking_data!$L$1:$L$6001,"Not Found")</f>
        <v>UPI</v>
      </c>
      <c r="S4988">
        <f>_xlfn.XLOOKUP(A4988,Booking_data!$A$1:$A$6001,Booking_data!$N$1:$N$6001,"not Found")</f>
        <v>36</v>
      </c>
      <c r="T4988" t="str">
        <f>_xlfn.XLOOKUP(A4988,Booking_data!$A$1:$A$6001,Booking_data!$O$1:$O$6001,"Not Found")</f>
        <v>Male</v>
      </c>
      <c r="U4988" t="str">
        <f t="shared" si="388"/>
        <v>Middle Age</v>
      </c>
      <c r="V4988" t="str">
        <f t="shared" si="389"/>
        <v>Low Booking</v>
      </c>
    </row>
    <row r="4989" spans="1:22" x14ac:dyDescent="0.25">
      <c r="A4989" t="s">
        <v>5220</v>
      </c>
      <c r="B4989" s="1">
        <v>46084</v>
      </c>
      <c r="C4989" s="1">
        <v>46125</v>
      </c>
      <c r="D4989" s="9">
        <v>0.39583333333333331</v>
      </c>
      <c r="E4989" t="str">
        <f t="shared" si="385"/>
        <v>Weekday</v>
      </c>
      <c r="F4989" t="str">
        <f t="shared" si="386"/>
        <v>Mar</v>
      </c>
      <c r="G4989" t="str">
        <f>_xlfn.XLOOKUP(A4989,Booking_data!$A$1:$A$6001,Booking_data!$D$1:$D$6001,"not found")</f>
        <v>M014</v>
      </c>
      <c r="H4989" t="str">
        <f>_xlfn.XLOOKUP(G4989,Movies_data!$A$1:$A$41,Movies_data!$B$1:$B$41,"not found")</f>
        <v>Hi Nanna</v>
      </c>
      <c r="I4989" t="str">
        <f>_xlfn.XLOOKUP(G4989,Movies_data!$A$1:$A$41,Movies_data!$D$1:$D$41,"not found")</f>
        <v>Romance</v>
      </c>
      <c r="J4989" t="str">
        <f>_xlfn.XLOOKUP(G4989,Movies_data!$A$1:$A$41,Movies_data!$C$1:$C$41,"not found")</f>
        <v>Telugu</v>
      </c>
      <c r="K4989">
        <f>_xlfn.XLOOKUP(G4989,Movies_data!$A$1:$A$41,Movies_data!$H$1:$H$41,"Not Found")</f>
        <v>8</v>
      </c>
      <c r="L4989" t="str">
        <f>_xlfn.XLOOKUP(A4989,Booking_data!$A$1:$A$6001,Booking_data!$E$1:$E$6001,"not Found")</f>
        <v>C092</v>
      </c>
      <c r="M4989" t="str">
        <f>_xlfn.XLOOKUP(L4989,Cinemas_data!$A$1:$A$49,Cinemas_data!$I$1:$I$49,"not Found")</f>
        <v>Miraj Cinemas Grand Mall</v>
      </c>
      <c r="N4989" t="str">
        <f>_xlfn.XLOOKUP(L4989,Cinemas_data!$A$1:$A$49,Cinemas_data!$C$1:$C$49,"not Found")</f>
        <v>Mumbai</v>
      </c>
      <c r="O4989">
        <f>_xlfn.XLOOKUP(A4989,Booking_data!$A$1:$A$6001,Booking_data!$H$1:$H$6001,"not found")</f>
        <v>4</v>
      </c>
      <c r="P4989">
        <f>_xlfn.XLOOKUP(A4989,Booking_data!$A$1:$A$6001,Booking_data!$I$1:$I$6001,"not Found")</f>
        <v>160</v>
      </c>
      <c r="Q4989">
        <f t="shared" si="387"/>
        <v>640</v>
      </c>
      <c r="R4989" t="str">
        <f>_xlfn.XLOOKUP(A4989,Booking_data!$A$1:$A$6001,Booking_data!$L$1:$L$6001,"Not Found")</f>
        <v>Wallet</v>
      </c>
      <c r="S4989">
        <f>_xlfn.XLOOKUP(A4989,Booking_data!$A$1:$A$6001,Booking_data!$N$1:$N$6001,"not Found")</f>
        <v>52</v>
      </c>
      <c r="T4989" t="str">
        <f>_xlfn.XLOOKUP(A4989,Booking_data!$A$1:$A$6001,Booking_data!$O$1:$O$6001,"Not Found")</f>
        <v>Female</v>
      </c>
      <c r="U4989" t="str">
        <f t="shared" si="388"/>
        <v>Above 45</v>
      </c>
      <c r="V4989" t="str">
        <f t="shared" si="389"/>
        <v>Medium Booking</v>
      </c>
    </row>
    <row r="4990" spans="1:22" x14ac:dyDescent="0.25">
      <c r="A4990" t="s">
        <v>5221</v>
      </c>
      <c r="B4990" s="1">
        <v>46084</v>
      </c>
      <c r="C4990" s="1">
        <v>46089</v>
      </c>
      <c r="D4990" s="9">
        <v>0.9375</v>
      </c>
      <c r="E4990" t="str">
        <f t="shared" si="385"/>
        <v>Weekday</v>
      </c>
      <c r="F4990" t="str">
        <f t="shared" si="386"/>
        <v>Mar</v>
      </c>
      <c r="G4990" t="str">
        <f>_xlfn.XLOOKUP(A4990,Booking_data!$A$1:$A$6001,Booking_data!$D$1:$D$6001,"not found")</f>
        <v>M018</v>
      </c>
      <c r="H4990" t="str">
        <f>_xlfn.XLOOKUP(G4990,Movies_data!$A$1:$A$41,Movies_data!$B$1:$B$41,"not found")</f>
        <v>Sita Ramam</v>
      </c>
      <c r="I4990" t="str">
        <f>_xlfn.XLOOKUP(G4990,Movies_data!$A$1:$A$41,Movies_data!$D$1:$D$41,"not found")</f>
        <v>Romance</v>
      </c>
      <c r="J4990" t="str">
        <f>_xlfn.XLOOKUP(G4990,Movies_data!$A$1:$A$41,Movies_data!$C$1:$C$41,"not found")</f>
        <v>Telugu</v>
      </c>
      <c r="K4990">
        <f>_xlfn.XLOOKUP(G4990,Movies_data!$A$1:$A$41,Movies_data!$H$1:$H$41,"Not Found")</f>
        <v>8.5</v>
      </c>
      <c r="L4990" t="str">
        <f>_xlfn.XLOOKUP(A4990,Booking_data!$A$1:$A$6001,Booking_data!$E$1:$E$6001,"not Found")</f>
        <v>C022</v>
      </c>
      <c r="M4990" t="str">
        <f>_xlfn.XLOOKUP(L4990,Cinemas_data!$A$1:$A$49,Cinemas_data!$I$1:$I$49,"not Found")</f>
        <v>Mukta A2 Cinemas Grand Mall</v>
      </c>
      <c r="N4990" t="str">
        <f>_xlfn.XLOOKUP(L4990,Cinemas_data!$A$1:$A$49,Cinemas_data!$C$1:$C$49,"not Found")</f>
        <v>Coimbatore</v>
      </c>
      <c r="O4990">
        <f>_xlfn.XLOOKUP(A4990,Booking_data!$A$1:$A$6001,Booking_data!$H$1:$H$6001,"not found")</f>
        <v>4</v>
      </c>
      <c r="P4990">
        <f>_xlfn.XLOOKUP(A4990,Booking_data!$A$1:$A$6001,Booking_data!$I$1:$I$6001,"not Found")</f>
        <v>380</v>
      </c>
      <c r="Q4990">
        <f t="shared" si="387"/>
        <v>1520</v>
      </c>
      <c r="R4990" t="str">
        <f>_xlfn.XLOOKUP(A4990,Booking_data!$A$1:$A$6001,Booking_data!$L$1:$L$6001,"Not Found")</f>
        <v>Credit Card</v>
      </c>
      <c r="S4990">
        <f>_xlfn.XLOOKUP(A4990,Booking_data!$A$1:$A$6001,Booking_data!$N$1:$N$6001,"not Found")</f>
        <v>40</v>
      </c>
      <c r="T4990" t="str">
        <f>_xlfn.XLOOKUP(A4990,Booking_data!$A$1:$A$6001,Booking_data!$O$1:$O$6001,"Not Found")</f>
        <v>Male</v>
      </c>
      <c r="U4990" t="str">
        <f t="shared" si="388"/>
        <v>Middle Age</v>
      </c>
      <c r="V4990" t="str">
        <f t="shared" si="389"/>
        <v>Medium Booking</v>
      </c>
    </row>
    <row r="4991" spans="1:22" x14ac:dyDescent="0.25">
      <c r="A4991" t="s">
        <v>5222</v>
      </c>
      <c r="B4991" s="1">
        <v>46084</v>
      </c>
      <c r="C4991" s="1">
        <v>46159</v>
      </c>
      <c r="D4991" s="9">
        <v>0.64583333333333337</v>
      </c>
      <c r="E4991" t="str">
        <f t="shared" si="385"/>
        <v>Weekday</v>
      </c>
      <c r="F4991" t="str">
        <f t="shared" si="386"/>
        <v>Mar</v>
      </c>
      <c r="G4991" t="str">
        <f>_xlfn.XLOOKUP(A4991,Booking_data!$A$1:$A$6001,Booking_data!$D$1:$D$6001,"not found")</f>
        <v>M028</v>
      </c>
      <c r="H4991" t="str">
        <f>_xlfn.XLOOKUP(G4991,Movies_data!$A$1:$A$41,Movies_data!$B$1:$B$41,"not found")</f>
        <v>Kantara</v>
      </c>
      <c r="I4991" t="str">
        <f>_xlfn.XLOOKUP(G4991,Movies_data!$A$1:$A$41,Movies_data!$D$1:$D$41,"not found")</f>
        <v>Action</v>
      </c>
      <c r="J4991" t="str">
        <f>_xlfn.XLOOKUP(G4991,Movies_data!$A$1:$A$41,Movies_data!$C$1:$C$41,"not found")</f>
        <v>Kannada</v>
      </c>
      <c r="K4991">
        <f>_xlfn.XLOOKUP(G4991,Movies_data!$A$1:$A$41,Movies_data!$H$1:$H$41,"Not Found")</f>
        <v>8.1999999999999993</v>
      </c>
      <c r="L4991" t="str">
        <f>_xlfn.XLOOKUP(A4991,Booking_data!$A$1:$A$6001,Booking_data!$E$1:$E$6001,"not Found")</f>
        <v>C123</v>
      </c>
      <c r="M4991" t="str">
        <f>_xlfn.XLOOKUP(L4991,Cinemas_data!$A$1:$A$49,Cinemas_data!$I$1:$I$49,"not Found")</f>
        <v>City Pride Forum Mall</v>
      </c>
      <c r="N4991" t="str">
        <f>_xlfn.XLOOKUP(L4991,Cinemas_data!$A$1:$A$49,Cinemas_data!$C$1:$C$49,"not Found")</f>
        <v>Noida</v>
      </c>
      <c r="O4991">
        <f>_xlfn.XLOOKUP(A4991,Booking_data!$A$1:$A$6001,Booking_data!$H$1:$H$6001,"not found")</f>
        <v>3</v>
      </c>
      <c r="P4991">
        <f>_xlfn.XLOOKUP(A4991,Booking_data!$A$1:$A$6001,Booking_data!$I$1:$I$6001,"not Found")</f>
        <v>220</v>
      </c>
      <c r="Q4991">
        <f t="shared" si="387"/>
        <v>660</v>
      </c>
      <c r="R4991" t="str">
        <f>_xlfn.XLOOKUP(A4991,Booking_data!$A$1:$A$6001,Booking_data!$L$1:$L$6001,"Not Found")</f>
        <v>Credit Card</v>
      </c>
      <c r="S4991">
        <f>_xlfn.XLOOKUP(A4991,Booking_data!$A$1:$A$6001,Booking_data!$N$1:$N$6001,"not Found")</f>
        <v>56</v>
      </c>
      <c r="T4991" t="str">
        <f>_xlfn.XLOOKUP(A4991,Booking_data!$A$1:$A$6001,Booking_data!$O$1:$O$6001,"Not Found")</f>
        <v>Female</v>
      </c>
      <c r="U4991" t="str">
        <f t="shared" si="388"/>
        <v>Above 45</v>
      </c>
      <c r="V4991" t="str">
        <f t="shared" si="389"/>
        <v>Medium Booking</v>
      </c>
    </row>
    <row r="4992" spans="1:22" x14ac:dyDescent="0.25">
      <c r="A4992" t="s">
        <v>5223</v>
      </c>
      <c r="B4992" s="1">
        <v>46084</v>
      </c>
      <c r="C4992" s="1">
        <v>46055</v>
      </c>
      <c r="D4992" s="9">
        <v>0.64583333333333337</v>
      </c>
      <c r="E4992" t="str">
        <f t="shared" si="385"/>
        <v>Weekday</v>
      </c>
      <c r="F4992" t="str">
        <f t="shared" si="386"/>
        <v>Mar</v>
      </c>
      <c r="G4992" t="str">
        <f>_xlfn.XLOOKUP(A4992,Booking_data!$A$1:$A$6001,Booking_data!$D$1:$D$6001,"not found")</f>
        <v>M022</v>
      </c>
      <c r="H4992" t="str">
        <f>_xlfn.XLOOKUP(G4992,Movies_data!$A$1:$A$41,Movies_data!$B$1:$B$41,"not found")</f>
        <v>12th Fail</v>
      </c>
      <c r="I4992" t="str">
        <f>_xlfn.XLOOKUP(G4992,Movies_data!$A$1:$A$41,Movies_data!$D$1:$D$41,"not found")</f>
        <v>Drama</v>
      </c>
      <c r="J4992" t="str">
        <f>_xlfn.XLOOKUP(G4992,Movies_data!$A$1:$A$41,Movies_data!$C$1:$C$41,"not found")</f>
        <v>Hindi</v>
      </c>
      <c r="K4992">
        <f>_xlfn.XLOOKUP(G4992,Movies_data!$A$1:$A$41,Movies_data!$H$1:$H$41,"Not Found")</f>
        <v>9</v>
      </c>
      <c r="L4992" t="str">
        <f>_xlfn.XLOOKUP(A4992,Booking_data!$A$1:$A$6001,Booking_data!$E$1:$E$6001,"not Found")</f>
        <v>C051</v>
      </c>
      <c r="M4992" t="str">
        <f>_xlfn.XLOOKUP(L4992,Cinemas_data!$A$1:$A$49,Cinemas_data!$I$1:$I$49,"not Found")</f>
        <v>Asian Cinemas City Centre</v>
      </c>
      <c r="N4992" t="str">
        <f>_xlfn.XLOOKUP(L4992,Cinemas_data!$A$1:$A$49,Cinemas_data!$C$1:$C$49,"not Found")</f>
        <v>Bengaluru</v>
      </c>
      <c r="O4992">
        <f>_xlfn.XLOOKUP(A4992,Booking_data!$A$1:$A$6001,Booking_data!$H$1:$H$6001,"not found")</f>
        <v>6</v>
      </c>
      <c r="P4992">
        <f>_xlfn.XLOOKUP(A4992,Booking_data!$A$1:$A$6001,Booking_data!$I$1:$I$6001,"not Found")</f>
        <v>280</v>
      </c>
      <c r="Q4992">
        <f t="shared" si="387"/>
        <v>1680</v>
      </c>
      <c r="R4992" t="str">
        <f>_xlfn.XLOOKUP(A4992,Booking_data!$A$1:$A$6001,Booking_data!$L$1:$L$6001,"Not Found")</f>
        <v>Net Banking</v>
      </c>
      <c r="S4992">
        <f>_xlfn.XLOOKUP(A4992,Booking_data!$A$1:$A$6001,Booking_data!$N$1:$N$6001,"not Found")</f>
        <v>47</v>
      </c>
      <c r="T4992" t="str">
        <f>_xlfn.XLOOKUP(A4992,Booking_data!$A$1:$A$6001,Booking_data!$O$1:$O$6001,"Not Found")</f>
        <v>Male</v>
      </c>
      <c r="U4992" t="str">
        <f t="shared" si="388"/>
        <v>Above 45</v>
      </c>
      <c r="V4992" t="str">
        <f t="shared" si="389"/>
        <v>High Booking</v>
      </c>
    </row>
    <row r="4993" spans="1:22" x14ac:dyDescent="0.25">
      <c r="A4993" t="s">
        <v>5224</v>
      </c>
      <c r="B4993" s="1">
        <v>46084</v>
      </c>
      <c r="C4993" s="1">
        <v>46207</v>
      </c>
      <c r="D4993" s="9">
        <v>0.88541666666666663</v>
      </c>
      <c r="E4993" t="str">
        <f t="shared" si="385"/>
        <v>Weekday</v>
      </c>
      <c r="F4993" t="str">
        <f t="shared" si="386"/>
        <v>Mar</v>
      </c>
      <c r="G4993" t="str">
        <f>_xlfn.XLOOKUP(A4993,Booking_data!$A$1:$A$6001,Booking_data!$D$1:$D$6001,"not found")</f>
        <v>M005</v>
      </c>
      <c r="H4993" t="str">
        <f>_xlfn.XLOOKUP(G4993,Movies_data!$A$1:$A$41,Movies_data!$B$1:$B$41,"not found")</f>
        <v>Ponniyin Selvan II</v>
      </c>
      <c r="I4993" t="str">
        <f>_xlfn.XLOOKUP(G4993,Movies_data!$A$1:$A$41,Movies_data!$D$1:$D$41,"not found")</f>
        <v>Drama</v>
      </c>
      <c r="J4993" t="str">
        <f>_xlfn.XLOOKUP(G4993,Movies_data!$A$1:$A$41,Movies_data!$C$1:$C$41,"not found")</f>
        <v>Tamil</v>
      </c>
      <c r="K4993">
        <f>_xlfn.XLOOKUP(G4993,Movies_data!$A$1:$A$41,Movies_data!$H$1:$H$41,"Not Found")</f>
        <v>7.3</v>
      </c>
      <c r="L4993" t="str">
        <f>_xlfn.XLOOKUP(A4993,Booking_data!$A$1:$A$6001,Booking_data!$E$1:$E$6001,"not Found")</f>
        <v>C062</v>
      </c>
      <c r="M4993" t="str">
        <f>_xlfn.XLOOKUP(L4993,Cinemas_data!$A$1:$A$49,Cinemas_data!$I$1:$I$49,"not Found")</f>
        <v>PVR Grand Mall</v>
      </c>
      <c r="N4993" t="str">
        <f>_xlfn.XLOOKUP(L4993,Cinemas_data!$A$1:$A$49,Cinemas_data!$C$1:$C$49,"not Found")</f>
        <v>Mysuru</v>
      </c>
      <c r="O4993">
        <f>_xlfn.XLOOKUP(A4993,Booking_data!$A$1:$A$6001,Booking_data!$H$1:$H$6001,"not found")</f>
        <v>3</v>
      </c>
      <c r="P4993">
        <f>_xlfn.XLOOKUP(A4993,Booking_data!$A$1:$A$6001,Booking_data!$I$1:$I$6001,"not Found")</f>
        <v>320</v>
      </c>
      <c r="Q4993">
        <f t="shared" si="387"/>
        <v>960</v>
      </c>
      <c r="R4993" t="str">
        <f>_xlfn.XLOOKUP(A4993,Booking_data!$A$1:$A$6001,Booking_data!$L$1:$L$6001,"Not Found")</f>
        <v>UPI</v>
      </c>
      <c r="S4993">
        <f>_xlfn.XLOOKUP(A4993,Booking_data!$A$1:$A$6001,Booking_data!$N$1:$N$6001,"not Found")</f>
        <v>59</v>
      </c>
      <c r="T4993" t="str">
        <f>_xlfn.XLOOKUP(A4993,Booking_data!$A$1:$A$6001,Booking_data!$O$1:$O$6001,"Not Found")</f>
        <v>Female</v>
      </c>
      <c r="U4993" t="str">
        <f t="shared" si="388"/>
        <v>Above 45</v>
      </c>
      <c r="V4993" t="str">
        <f t="shared" si="389"/>
        <v>Medium Booking</v>
      </c>
    </row>
    <row r="4994" spans="1:22" x14ac:dyDescent="0.25">
      <c r="A4994" t="s">
        <v>5225</v>
      </c>
      <c r="B4994" s="1">
        <v>46084</v>
      </c>
      <c r="C4994" s="1">
        <v>46058</v>
      </c>
      <c r="D4994" s="9">
        <v>0.64583333333333337</v>
      </c>
      <c r="E4994" t="str">
        <f t="shared" si="385"/>
        <v>Weekday</v>
      </c>
      <c r="F4994" t="str">
        <f t="shared" si="386"/>
        <v>Mar</v>
      </c>
      <c r="G4994" t="str">
        <f>_xlfn.XLOOKUP(A4994,Booking_data!$A$1:$A$6001,Booking_data!$D$1:$D$6001,"not found")</f>
        <v>M005</v>
      </c>
      <c r="H4994" t="str">
        <f>_xlfn.XLOOKUP(G4994,Movies_data!$A$1:$A$41,Movies_data!$B$1:$B$41,"not found")</f>
        <v>Ponniyin Selvan II</v>
      </c>
      <c r="I4994" t="str">
        <f>_xlfn.XLOOKUP(G4994,Movies_data!$A$1:$A$41,Movies_data!$D$1:$D$41,"not found")</f>
        <v>Drama</v>
      </c>
      <c r="J4994" t="str">
        <f>_xlfn.XLOOKUP(G4994,Movies_data!$A$1:$A$41,Movies_data!$C$1:$C$41,"not found")</f>
        <v>Tamil</v>
      </c>
      <c r="K4994">
        <f>_xlfn.XLOOKUP(G4994,Movies_data!$A$1:$A$41,Movies_data!$H$1:$H$41,"Not Found")</f>
        <v>7.3</v>
      </c>
      <c r="L4994" t="str">
        <f>_xlfn.XLOOKUP(A4994,Booking_data!$A$1:$A$6001,Booking_data!$E$1:$E$6001,"not Found")</f>
        <v>C102</v>
      </c>
      <c r="M4994" t="str">
        <f>_xlfn.XLOOKUP(L4994,Cinemas_data!$A$1:$A$49,Cinemas_data!$I$1:$I$49,"not Found")</f>
        <v>Mukta A2 Cinemas Grand Mall</v>
      </c>
      <c r="N4994" t="str">
        <f>_xlfn.XLOOKUP(L4994,Cinemas_data!$A$1:$A$49,Cinemas_data!$C$1:$C$49,"not Found")</f>
        <v>Pune</v>
      </c>
      <c r="O4994">
        <f>_xlfn.XLOOKUP(A4994,Booking_data!$A$1:$A$6001,Booking_data!$H$1:$H$6001,"not found")</f>
        <v>1</v>
      </c>
      <c r="P4994">
        <f>_xlfn.XLOOKUP(A4994,Booking_data!$A$1:$A$6001,Booking_data!$I$1:$I$6001,"not Found")</f>
        <v>400</v>
      </c>
      <c r="Q4994">
        <f t="shared" si="387"/>
        <v>400</v>
      </c>
      <c r="R4994" t="str">
        <f>_xlfn.XLOOKUP(A4994,Booking_data!$A$1:$A$6001,Booking_data!$L$1:$L$6001,"Not Found")</f>
        <v>Credit Card</v>
      </c>
      <c r="S4994">
        <f>_xlfn.XLOOKUP(A4994,Booking_data!$A$1:$A$6001,Booking_data!$N$1:$N$6001,"not Found")</f>
        <v>40</v>
      </c>
      <c r="T4994" t="str">
        <f>_xlfn.XLOOKUP(A4994,Booking_data!$A$1:$A$6001,Booking_data!$O$1:$O$6001,"Not Found")</f>
        <v>Female</v>
      </c>
      <c r="U4994" t="str">
        <f t="shared" si="388"/>
        <v>Middle Age</v>
      </c>
      <c r="V4994" t="str">
        <f t="shared" si="389"/>
        <v>Low Booking</v>
      </c>
    </row>
    <row r="4995" spans="1:22" x14ac:dyDescent="0.25">
      <c r="A4995" t="s">
        <v>5226</v>
      </c>
      <c r="B4995" s="1">
        <v>46084</v>
      </c>
      <c r="C4995" s="1">
        <v>46180</v>
      </c>
      <c r="D4995" s="9">
        <v>0.88541666666666663</v>
      </c>
      <c r="E4995" t="str">
        <f t="shared" ref="E4995:E5058" si="390">IF(WEEKDAY(B4995,2)&lt;=5,"Weekday","Weekend")</f>
        <v>Weekday</v>
      </c>
      <c r="F4995" t="str">
        <f t="shared" ref="F4995:F5058" si="391">TEXT(B4995,"mmm")</f>
        <v>Mar</v>
      </c>
      <c r="G4995" t="str">
        <f>_xlfn.XLOOKUP(A4995,Booking_data!$A$1:$A$6001,Booking_data!$D$1:$D$6001,"not found")</f>
        <v>M013</v>
      </c>
      <c r="H4995" t="str">
        <f>_xlfn.XLOOKUP(G4995,Movies_data!$A$1:$A$41,Movies_data!$B$1:$B$41,"not found")</f>
        <v>Salaar</v>
      </c>
      <c r="I4995" t="str">
        <f>_xlfn.XLOOKUP(G4995,Movies_data!$A$1:$A$41,Movies_data!$D$1:$D$41,"not found")</f>
        <v>Action</v>
      </c>
      <c r="J4995" t="str">
        <f>_xlfn.XLOOKUP(G4995,Movies_data!$A$1:$A$41,Movies_data!$C$1:$C$41,"not found")</f>
        <v>Telugu</v>
      </c>
      <c r="K4995">
        <f>_xlfn.XLOOKUP(G4995,Movies_data!$A$1:$A$41,Movies_data!$H$1:$H$41,"Not Found")</f>
        <v>6.5</v>
      </c>
      <c r="L4995" t="str">
        <f>_xlfn.XLOOKUP(A4995,Booking_data!$A$1:$A$6001,Booking_data!$E$1:$E$6001,"not Found")</f>
        <v>C153</v>
      </c>
      <c r="M4995" t="str">
        <f>_xlfn.XLOOKUP(L4995,Cinemas_data!$A$1:$A$49,Cinemas_data!$I$1:$I$49,"not Found")</f>
        <v>Cinepolis Forum Mall</v>
      </c>
      <c r="N4995" t="str">
        <f>_xlfn.XLOOKUP(L4995,Cinemas_data!$A$1:$A$49,Cinemas_data!$C$1:$C$49,"not Found")</f>
        <v>Kochi</v>
      </c>
      <c r="O4995">
        <f>_xlfn.XLOOKUP(A4995,Booking_data!$A$1:$A$6001,Booking_data!$H$1:$H$6001,"not found")</f>
        <v>2</v>
      </c>
      <c r="P4995">
        <f>_xlfn.XLOOKUP(A4995,Booking_data!$A$1:$A$6001,Booking_data!$I$1:$I$6001,"not Found")</f>
        <v>240</v>
      </c>
      <c r="Q4995">
        <f t="shared" ref="Q4995:Q5058" si="392">O4995*P4995</f>
        <v>480</v>
      </c>
      <c r="R4995" t="str">
        <f>_xlfn.XLOOKUP(A4995,Booking_data!$A$1:$A$6001,Booking_data!$L$1:$L$6001,"Not Found")</f>
        <v>UPI</v>
      </c>
      <c r="S4995">
        <f>_xlfn.XLOOKUP(A4995,Booking_data!$A$1:$A$6001,Booking_data!$N$1:$N$6001,"not Found")</f>
        <v>39</v>
      </c>
      <c r="T4995" t="str">
        <f>_xlfn.XLOOKUP(A4995,Booking_data!$A$1:$A$6001,Booking_data!$O$1:$O$6001,"Not Found")</f>
        <v>Male</v>
      </c>
      <c r="U4995" t="str">
        <f t="shared" ref="U4995:U5058" si="393">IF(S4995&lt;18,"Below 18",IF(S4995&lt;30,"Youngster",IF(S4995&lt;45,"Middle Age","Above 45")))</f>
        <v>Middle Age</v>
      </c>
      <c r="V4995" t="str">
        <f t="shared" ref="V4995:V5058" si="394">IF(O4995&lt;=2,"Low Booking",IF(O4995&lt;=4,"Medium Booking","High Booking"))</f>
        <v>Low Booking</v>
      </c>
    </row>
    <row r="4996" spans="1:22" x14ac:dyDescent="0.25">
      <c r="A4996" t="s">
        <v>5227</v>
      </c>
      <c r="B4996" s="1">
        <v>46084</v>
      </c>
      <c r="C4996" s="1">
        <v>46095</v>
      </c>
      <c r="D4996" s="9">
        <v>0.53125</v>
      </c>
      <c r="E4996" t="str">
        <f t="shared" si="390"/>
        <v>Weekday</v>
      </c>
      <c r="F4996" t="str">
        <f t="shared" si="391"/>
        <v>Mar</v>
      </c>
      <c r="G4996" t="str">
        <f>_xlfn.XLOOKUP(A4996,Booking_data!$A$1:$A$6001,Booking_data!$D$1:$D$6001,"not found")</f>
        <v>M004</v>
      </c>
      <c r="H4996" t="str">
        <f>_xlfn.XLOOKUP(G4996,Movies_data!$A$1:$A$41,Movies_data!$B$1:$B$41,"not found")</f>
        <v>Ponniyin Selvan I</v>
      </c>
      <c r="I4996" t="str">
        <f>_xlfn.XLOOKUP(G4996,Movies_data!$A$1:$A$41,Movies_data!$D$1:$D$41,"not found")</f>
        <v>Drama</v>
      </c>
      <c r="J4996" t="str">
        <f>_xlfn.XLOOKUP(G4996,Movies_data!$A$1:$A$41,Movies_data!$C$1:$C$41,"not found")</f>
        <v>Tamil</v>
      </c>
      <c r="K4996">
        <f>_xlfn.XLOOKUP(G4996,Movies_data!$A$1:$A$41,Movies_data!$H$1:$H$41,"Not Found")</f>
        <v>7.6</v>
      </c>
      <c r="L4996" t="str">
        <f>_xlfn.XLOOKUP(A4996,Booking_data!$A$1:$A$6001,Booking_data!$E$1:$E$6001,"not Found")</f>
        <v>C083</v>
      </c>
      <c r="M4996" t="str">
        <f>_xlfn.XLOOKUP(L4996,Cinemas_data!$A$1:$A$49,Cinemas_data!$I$1:$I$49,"not Found")</f>
        <v>Miraj Cinemas Forum Mall</v>
      </c>
      <c r="N4996" t="str">
        <f>_xlfn.XLOOKUP(L4996,Cinemas_data!$A$1:$A$49,Cinemas_data!$C$1:$C$49,"not Found")</f>
        <v>Vijayawada</v>
      </c>
      <c r="O4996">
        <f>_xlfn.XLOOKUP(A4996,Booking_data!$A$1:$A$6001,Booking_data!$H$1:$H$6001,"not found")</f>
        <v>4</v>
      </c>
      <c r="P4996">
        <f>_xlfn.XLOOKUP(A4996,Booking_data!$A$1:$A$6001,Booking_data!$I$1:$I$6001,"not Found")</f>
        <v>460</v>
      </c>
      <c r="Q4996">
        <f t="shared" si="392"/>
        <v>1840</v>
      </c>
      <c r="R4996" t="str">
        <f>_xlfn.XLOOKUP(A4996,Booking_data!$A$1:$A$6001,Booking_data!$L$1:$L$6001,"Not Found")</f>
        <v>Net Banking</v>
      </c>
      <c r="S4996">
        <f>_xlfn.XLOOKUP(A4996,Booking_data!$A$1:$A$6001,Booking_data!$N$1:$N$6001,"not Found")</f>
        <v>33</v>
      </c>
      <c r="T4996" t="str">
        <f>_xlfn.XLOOKUP(A4996,Booking_data!$A$1:$A$6001,Booking_data!$O$1:$O$6001,"Not Found")</f>
        <v>Female</v>
      </c>
      <c r="U4996" t="str">
        <f t="shared" si="393"/>
        <v>Middle Age</v>
      </c>
      <c r="V4996" t="str">
        <f t="shared" si="394"/>
        <v>Medium Booking</v>
      </c>
    </row>
    <row r="4997" spans="1:22" x14ac:dyDescent="0.25">
      <c r="A4997" t="s">
        <v>5228</v>
      </c>
      <c r="B4997" s="1">
        <v>46084</v>
      </c>
      <c r="C4997" s="1">
        <v>46093</v>
      </c>
      <c r="D4997" s="9">
        <v>0.88541666666666663</v>
      </c>
      <c r="E4997" t="str">
        <f t="shared" si="390"/>
        <v>Weekday</v>
      </c>
      <c r="F4997" t="str">
        <f t="shared" si="391"/>
        <v>Mar</v>
      </c>
      <c r="G4997" t="str">
        <f>_xlfn.XLOOKUP(A4997,Booking_data!$A$1:$A$6001,Booking_data!$D$1:$D$6001,"not found")</f>
        <v>M001</v>
      </c>
      <c r="H4997" t="str">
        <f>_xlfn.XLOOKUP(G4997,Movies_data!$A$1:$A$41,Movies_data!$B$1:$B$41,"not found")</f>
        <v>Leo</v>
      </c>
      <c r="I4997" t="str">
        <f>_xlfn.XLOOKUP(G4997,Movies_data!$A$1:$A$41,Movies_data!$D$1:$D$41,"not found")</f>
        <v>Action</v>
      </c>
      <c r="J4997" t="str">
        <f>_xlfn.XLOOKUP(G4997,Movies_data!$A$1:$A$41,Movies_data!$C$1:$C$41,"not found")</f>
        <v>Tamil</v>
      </c>
      <c r="K4997">
        <f>_xlfn.XLOOKUP(G4997,Movies_data!$A$1:$A$41,Movies_data!$H$1:$H$41,"Not Found")</f>
        <v>8</v>
      </c>
      <c r="L4997" t="str">
        <f>_xlfn.XLOOKUP(A4997,Booking_data!$A$1:$A$6001,Booking_data!$E$1:$E$6001,"not Found")</f>
        <v>C011</v>
      </c>
      <c r="M4997" t="str">
        <f>_xlfn.XLOOKUP(L4997,Cinemas_data!$A$1:$A$49,Cinemas_data!$I$1:$I$49,"not Found")</f>
        <v>Cinepolis City Centre</v>
      </c>
      <c r="N4997" t="str">
        <f>_xlfn.XLOOKUP(L4997,Cinemas_data!$A$1:$A$49,Cinemas_data!$C$1:$C$49,"not Found")</f>
        <v>Chennai</v>
      </c>
      <c r="O4997">
        <f>_xlfn.XLOOKUP(A4997,Booking_data!$A$1:$A$6001,Booking_data!$H$1:$H$6001,"not found")</f>
        <v>2</v>
      </c>
      <c r="P4997">
        <f>_xlfn.XLOOKUP(A4997,Booking_data!$A$1:$A$6001,Booking_data!$I$1:$I$6001,"not Found")</f>
        <v>240</v>
      </c>
      <c r="Q4997">
        <f t="shared" si="392"/>
        <v>480</v>
      </c>
      <c r="R4997" t="str">
        <f>_xlfn.XLOOKUP(A4997,Booking_data!$A$1:$A$6001,Booking_data!$L$1:$L$6001,"Not Found")</f>
        <v>Wallet</v>
      </c>
      <c r="S4997">
        <f>_xlfn.XLOOKUP(A4997,Booking_data!$A$1:$A$6001,Booking_data!$N$1:$N$6001,"not Found")</f>
        <v>56</v>
      </c>
      <c r="T4997" t="str">
        <f>_xlfn.XLOOKUP(A4997,Booking_data!$A$1:$A$6001,Booking_data!$O$1:$O$6001,"Not Found")</f>
        <v>Other</v>
      </c>
      <c r="U4997" t="str">
        <f t="shared" si="393"/>
        <v>Above 45</v>
      </c>
      <c r="V4997" t="str">
        <f t="shared" si="394"/>
        <v>Low Booking</v>
      </c>
    </row>
    <row r="4998" spans="1:22" x14ac:dyDescent="0.25">
      <c r="A4998" t="s">
        <v>5229</v>
      </c>
      <c r="B4998" s="1">
        <v>46084</v>
      </c>
      <c r="C4998" s="1">
        <v>46146</v>
      </c>
      <c r="D4998" s="9">
        <v>0.9375</v>
      </c>
      <c r="E4998" t="str">
        <f t="shared" si="390"/>
        <v>Weekday</v>
      </c>
      <c r="F4998" t="str">
        <f t="shared" si="391"/>
        <v>Mar</v>
      </c>
      <c r="G4998" t="str">
        <f>_xlfn.XLOOKUP(A4998,Booking_data!$A$1:$A$6001,Booking_data!$D$1:$D$6001,"not found")</f>
        <v>M026</v>
      </c>
      <c r="H4998" t="str">
        <f>_xlfn.XLOOKUP(G4998,Movies_data!$A$1:$A$41,Movies_data!$B$1:$B$41,"not found")</f>
        <v>Drishyam 2</v>
      </c>
      <c r="I4998" t="str">
        <f>_xlfn.XLOOKUP(G4998,Movies_data!$A$1:$A$41,Movies_data!$D$1:$D$41,"not found")</f>
        <v>Thriller</v>
      </c>
      <c r="J4998" t="str">
        <f>_xlfn.XLOOKUP(G4998,Movies_data!$A$1:$A$41,Movies_data!$C$1:$C$41,"not found")</f>
        <v>Hindi</v>
      </c>
      <c r="K4998">
        <f>_xlfn.XLOOKUP(G4998,Movies_data!$A$1:$A$41,Movies_data!$H$1:$H$41,"Not Found")</f>
        <v>8.1999999999999993</v>
      </c>
      <c r="L4998" t="str">
        <f>_xlfn.XLOOKUP(A4998,Booking_data!$A$1:$A$6001,Booking_data!$E$1:$E$6001,"not Found")</f>
        <v>C022</v>
      </c>
      <c r="M4998" t="str">
        <f>_xlfn.XLOOKUP(L4998,Cinemas_data!$A$1:$A$49,Cinemas_data!$I$1:$I$49,"not Found")</f>
        <v>Mukta A2 Cinemas Grand Mall</v>
      </c>
      <c r="N4998" t="str">
        <f>_xlfn.XLOOKUP(L4998,Cinemas_data!$A$1:$A$49,Cinemas_data!$C$1:$C$49,"not Found")</f>
        <v>Coimbatore</v>
      </c>
      <c r="O4998">
        <f>_xlfn.XLOOKUP(A4998,Booking_data!$A$1:$A$6001,Booking_data!$H$1:$H$6001,"not found")</f>
        <v>2</v>
      </c>
      <c r="P4998">
        <f>_xlfn.XLOOKUP(A4998,Booking_data!$A$1:$A$6001,Booking_data!$I$1:$I$6001,"not Found")</f>
        <v>380</v>
      </c>
      <c r="Q4998">
        <f t="shared" si="392"/>
        <v>760</v>
      </c>
      <c r="R4998" t="str">
        <f>_xlfn.XLOOKUP(A4998,Booking_data!$A$1:$A$6001,Booking_data!$L$1:$L$6001,"Not Found")</f>
        <v>Wallet</v>
      </c>
      <c r="S4998">
        <f>_xlfn.XLOOKUP(A4998,Booking_data!$A$1:$A$6001,Booking_data!$N$1:$N$6001,"not Found")</f>
        <v>42</v>
      </c>
      <c r="T4998" t="str">
        <f>_xlfn.XLOOKUP(A4998,Booking_data!$A$1:$A$6001,Booking_data!$O$1:$O$6001,"Not Found")</f>
        <v>Male</v>
      </c>
      <c r="U4998" t="str">
        <f t="shared" si="393"/>
        <v>Middle Age</v>
      </c>
      <c r="V4998" t="str">
        <f t="shared" si="394"/>
        <v>Low Booking</v>
      </c>
    </row>
    <row r="4999" spans="1:22" x14ac:dyDescent="0.25">
      <c r="A4999" t="s">
        <v>5230</v>
      </c>
      <c r="B4999" s="1">
        <v>46084</v>
      </c>
      <c r="C4999" s="1">
        <v>46152</v>
      </c>
      <c r="D4999" s="9">
        <v>0.88541666666666663</v>
      </c>
      <c r="E4999" t="str">
        <f t="shared" si="390"/>
        <v>Weekday</v>
      </c>
      <c r="F4999" t="str">
        <f t="shared" si="391"/>
        <v>Mar</v>
      </c>
      <c r="G4999" t="str">
        <f>_xlfn.XLOOKUP(A4999,Booking_data!$A$1:$A$6001,Booking_data!$D$1:$D$6001,"not found")</f>
        <v>M010</v>
      </c>
      <c r="H4999" t="str">
        <f>_xlfn.XLOOKUP(G4999,Movies_data!$A$1:$A$41,Movies_data!$B$1:$B$41,"not found")</f>
        <v>Captain Miller</v>
      </c>
      <c r="I4999" t="str">
        <f>_xlfn.XLOOKUP(G4999,Movies_data!$A$1:$A$41,Movies_data!$D$1:$D$41,"not found")</f>
        <v>Action</v>
      </c>
      <c r="J4999" t="str">
        <f>_xlfn.XLOOKUP(G4999,Movies_data!$A$1:$A$41,Movies_data!$C$1:$C$41,"not found")</f>
        <v>Tamil</v>
      </c>
      <c r="K4999">
        <f>_xlfn.XLOOKUP(G4999,Movies_data!$A$1:$A$41,Movies_data!$H$1:$H$41,"Not Found")</f>
        <v>7</v>
      </c>
      <c r="L4999" t="str">
        <f>_xlfn.XLOOKUP(A4999,Booking_data!$A$1:$A$6001,Booking_data!$E$1:$E$6001,"not Found")</f>
        <v>C161</v>
      </c>
      <c r="M4999" t="str">
        <f>_xlfn.XLOOKUP(L4999,Cinemas_data!$A$1:$A$49,Cinemas_data!$I$1:$I$49,"not Found")</f>
        <v>INOX City Centre</v>
      </c>
      <c r="N4999" t="str">
        <f>_xlfn.XLOOKUP(L4999,Cinemas_data!$A$1:$A$49,Cinemas_data!$C$1:$C$49,"not Found")</f>
        <v>Thiruvananthapuram</v>
      </c>
      <c r="O4999">
        <f>_xlfn.XLOOKUP(A4999,Booking_data!$A$1:$A$6001,Booking_data!$H$1:$H$6001,"not found")</f>
        <v>5</v>
      </c>
      <c r="P4999">
        <f>_xlfn.XLOOKUP(A4999,Booking_data!$A$1:$A$6001,Booking_data!$I$1:$I$6001,"not Found")</f>
        <v>280</v>
      </c>
      <c r="Q4999">
        <f t="shared" si="392"/>
        <v>1400</v>
      </c>
      <c r="R4999" t="str">
        <f>_xlfn.XLOOKUP(A4999,Booking_data!$A$1:$A$6001,Booking_data!$L$1:$L$6001,"Not Found")</f>
        <v>UPI</v>
      </c>
      <c r="S4999">
        <f>_xlfn.XLOOKUP(A4999,Booking_data!$A$1:$A$6001,Booking_data!$N$1:$N$6001,"not Found")</f>
        <v>55</v>
      </c>
      <c r="T4999" t="str">
        <f>_xlfn.XLOOKUP(A4999,Booking_data!$A$1:$A$6001,Booking_data!$O$1:$O$6001,"Not Found")</f>
        <v>Other</v>
      </c>
      <c r="U4999" t="str">
        <f t="shared" si="393"/>
        <v>Above 45</v>
      </c>
      <c r="V4999" t="str">
        <f t="shared" si="394"/>
        <v>High Booking</v>
      </c>
    </row>
    <row r="5000" spans="1:22" x14ac:dyDescent="0.25">
      <c r="A5000" t="s">
        <v>5231</v>
      </c>
      <c r="B5000" s="1">
        <v>46084</v>
      </c>
      <c r="C5000" s="1">
        <v>46199</v>
      </c>
      <c r="D5000" s="9">
        <v>0.88541666666666663</v>
      </c>
      <c r="E5000" t="str">
        <f t="shared" si="390"/>
        <v>Weekday</v>
      </c>
      <c r="F5000" t="str">
        <f t="shared" si="391"/>
        <v>Mar</v>
      </c>
      <c r="G5000" t="str">
        <f>_xlfn.XLOOKUP(A5000,Booking_data!$A$1:$A$6001,Booking_data!$D$1:$D$6001,"not found")</f>
        <v>M031</v>
      </c>
      <c r="H5000" t="str">
        <f>_xlfn.XLOOKUP(G5000,Movies_data!$A$1:$A$41,Movies_data!$B$1:$B$41,"not found")</f>
        <v>Bangalore Days</v>
      </c>
      <c r="I5000" t="str">
        <f>_xlfn.XLOOKUP(G5000,Movies_data!$A$1:$A$41,Movies_data!$D$1:$D$41,"not found")</f>
        <v>Drama</v>
      </c>
      <c r="J5000" t="str">
        <f>_xlfn.XLOOKUP(G5000,Movies_data!$A$1:$A$41,Movies_data!$C$1:$C$41,"not found")</f>
        <v>Malayalam</v>
      </c>
      <c r="K5000">
        <f>_xlfn.XLOOKUP(G5000,Movies_data!$A$1:$A$41,Movies_data!$H$1:$H$41,"Not Found")</f>
        <v>8.3000000000000007</v>
      </c>
      <c r="L5000" t="str">
        <f>_xlfn.XLOOKUP(A5000,Booking_data!$A$1:$A$6001,Booking_data!$E$1:$E$6001,"not Found")</f>
        <v>C112</v>
      </c>
      <c r="M5000" t="str">
        <f>_xlfn.XLOOKUP(L5000,Cinemas_data!$A$1:$A$49,Cinemas_data!$I$1:$I$49,"not Found")</f>
        <v>MovieMax Grand Mall</v>
      </c>
      <c r="N5000" t="str">
        <f>_xlfn.XLOOKUP(L5000,Cinemas_data!$A$1:$A$49,Cinemas_data!$C$1:$C$49,"not Found")</f>
        <v>Delhi</v>
      </c>
      <c r="O5000">
        <f>_xlfn.XLOOKUP(A5000,Booking_data!$A$1:$A$6001,Booking_data!$H$1:$H$6001,"not found")</f>
        <v>3</v>
      </c>
      <c r="P5000">
        <f>_xlfn.XLOOKUP(A5000,Booking_data!$A$1:$A$6001,Booking_data!$I$1:$I$6001,"not Found")</f>
        <v>420</v>
      </c>
      <c r="Q5000">
        <f t="shared" si="392"/>
        <v>1260</v>
      </c>
      <c r="R5000" t="str">
        <f>_xlfn.XLOOKUP(A5000,Booking_data!$A$1:$A$6001,Booking_data!$L$1:$L$6001,"Not Found")</f>
        <v>UPI</v>
      </c>
      <c r="S5000">
        <f>_xlfn.XLOOKUP(A5000,Booking_data!$A$1:$A$6001,Booking_data!$N$1:$N$6001,"not Found")</f>
        <v>33</v>
      </c>
      <c r="T5000" t="str">
        <f>_xlfn.XLOOKUP(A5000,Booking_data!$A$1:$A$6001,Booking_data!$O$1:$O$6001,"Not Found")</f>
        <v>Male</v>
      </c>
      <c r="U5000" t="str">
        <f t="shared" si="393"/>
        <v>Middle Age</v>
      </c>
      <c r="V5000" t="str">
        <f t="shared" si="394"/>
        <v>Medium Booking</v>
      </c>
    </row>
    <row r="5001" spans="1:22" x14ac:dyDescent="0.25">
      <c r="A5001" t="s">
        <v>5232</v>
      </c>
      <c r="B5001" s="1">
        <v>46084</v>
      </c>
      <c r="C5001" s="1">
        <v>46128</v>
      </c>
      <c r="D5001" s="9">
        <v>0.64583333333333337</v>
      </c>
      <c r="E5001" t="str">
        <f t="shared" si="390"/>
        <v>Weekday</v>
      </c>
      <c r="F5001" t="str">
        <f t="shared" si="391"/>
        <v>Mar</v>
      </c>
      <c r="G5001" t="str">
        <f>_xlfn.XLOOKUP(A5001,Booking_data!$A$1:$A$6001,Booking_data!$D$1:$D$6001,"not found")</f>
        <v>M008</v>
      </c>
      <c r="H5001" t="str">
        <f>_xlfn.XLOOKUP(G5001,Movies_data!$A$1:$A$41,Movies_data!$B$1:$B$41,"not found")</f>
        <v>Love Today</v>
      </c>
      <c r="I5001" t="str">
        <f>_xlfn.XLOOKUP(G5001,Movies_data!$A$1:$A$41,Movies_data!$D$1:$D$41,"not found")</f>
        <v>Romance</v>
      </c>
      <c r="J5001" t="str">
        <f>_xlfn.XLOOKUP(G5001,Movies_data!$A$1:$A$41,Movies_data!$C$1:$C$41,"not found")</f>
        <v>Tamil</v>
      </c>
      <c r="K5001">
        <f>_xlfn.XLOOKUP(G5001,Movies_data!$A$1:$A$41,Movies_data!$H$1:$H$41,"Not Found")</f>
        <v>7.4</v>
      </c>
      <c r="L5001" t="str">
        <f>_xlfn.XLOOKUP(A5001,Booking_data!$A$1:$A$6001,Booking_data!$E$1:$E$6001,"not Found")</f>
        <v>C113</v>
      </c>
      <c r="M5001" t="str">
        <f>_xlfn.XLOOKUP(L5001,Cinemas_data!$A$1:$A$49,Cinemas_data!$I$1:$I$49,"not Found")</f>
        <v>Asian Cinemas Forum Mall</v>
      </c>
      <c r="N5001" t="str">
        <f>_xlfn.XLOOKUP(L5001,Cinemas_data!$A$1:$A$49,Cinemas_data!$C$1:$C$49,"not Found")</f>
        <v>Delhi</v>
      </c>
      <c r="O5001">
        <f>_xlfn.XLOOKUP(A5001,Booking_data!$A$1:$A$6001,Booking_data!$H$1:$H$6001,"not found")</f>
        <v>1</v>
      </c>
      <c r="P5001">
        <f>_xlfn.XLOOKUP(A5001,Booking_data!$A$1:$A$6001,Booking_data!$I$1:$I$6001,"not Found")</f>
        <v>240</v>
      </c>
      <c r="Q5001">
        <f t="shared" si="392"/>
        <v>240</v>
      </c>
      <c r="R5001" t="str">
        <f>_xlfn.XLOOKUP(A5001,Booking_data!$A$1:$A$6001,Booking_data!$L$1:$L$6001,"Not Found")</f>
        <v>Net Banking</v>
      </c>
      <c r="S5001">
        <f>_xlfn.XLOOKUP(A5001,Booking_data!$A$1:$A$6001,Booking_data!$N$1:$N$6001,"not Found")</f>
        <v>42</v>
      </c>
      <c r="T5001" t="str">
        <f>_xlfn.XLOOKUP(A5001,Booking_data!$A$1:$A$6001,Booking_data!$O$1:$O$6001,"Not Found")</f>
        <v>Female</v>
      </c>
      <c r="U5001" t="str">
        <f t="shared" si="393"/>
        <v>Middle Age</v>
      </c>
      <c r="V5001" t="str">
        <f t="shared" si="394"/>
        <v>Low Booking</v>
      </c>
    </row>
    <row r="5002" spans="1:22" x14ac:dyDescent="0.25">
      <c r="A5002" t="s">
        <v>5233</v>
      </c>
      <c r="B5002" s="1">
        <v>46084</v>
      </c>
      <c r="C5002" s="1">
        <v>46111</v>
      </c>
      <c r="D5002" s="9">
        <v>0.64583333333333337</v>
      </c>
      <c r="E5002" t="str">
        <f t="shared" si="390"/>
        <v>Weekday</v>
      </c>
      <c r="F5002" t="str">
        <f t="shared" si="391"/>
        <v>Mar</v>
      </c>
      <c r="G5002" t="str">
        <f>_xlfn.XLOOKUP(A5002,Booking_data!$A$1:$A$6001,Booking_data!$D$1:$D$6001,"not found")</f>
        <v>M025</v>
      </c>
      <c r="H5002" t="str">
        <f>_xlfn.XLOOKUP(G5002,Movies_data!$A$1:$A$41,Movies_data!$B$1:$B$41,"not found")</f>
        <v>Rocky Aur Rani Kii Prem Kahaani</v>
      </c>
      <c r="I5002" t="str">
        <f>_xlfn.XLOOKUP(G5002,Movies_data!$A$1:$A$41,Movies_data!$D$1:$D$41,"not found")</f>
        <v>Romance</v>
      </c>
      <c r="J5002" t="str">
        <f>_xlfn.XLOOKUP(G5002,Movies_data!$A$1:$A$41,Movies_data!$C$1:$C$41,"not found")</f>
        <v>Hindi</v>
      </c>
      <c r="K5002">
        <f>_xlfn.XLOOKUP(G5002,Movies_data!$A$1:$A$41,Movies_data!$H$1:$H$41,"Not Found")</f>
        <v>6.8</v>
      </c>
      <c r="L5002" t="str">
        <f>_xlfn.XLOOKUP(A5002,Booking_data!$A$1:$A$6001,Booking_data!$E$1:$E$6001,"not Found")</f>
        <v>C051</v>
      </c>
      <c r="M5002" t="str">
        <f>_xlfn.XLOOKUP(L5002,Cinemas_data!$A$1:$A$49,Cinemas_data!$I$1:$I$49,"not Found")</f>
        <v>Asian Cinemas City Centre</v>
      </c>
      <c r="N5002" t="str">
        <f>_xlfn.XLOOKUP(L5002,Cinemas_data!$A$1:$A$49,Cinemas_data!$C$1:$C$49,"not Found")</f>
        <v>Bengaluru</v>
      </c>
      <c r="O5002">
        <f>_xlfn.XLOOKUP(A5002,Booking_data!$A$1:$A$6001,Booking_data!$H$1:$H$6001,"not found")</f>
        <v>2</v>
      </c>
      <c r="P5002">
        <f>_xlfn.XLOOKUP(A5002,Booking_data!$A$1:$A$6001,Booking_data!$I$1:$I$6001,"not Found")</f>
        <v>280</v>
      </c>
      <c r="Q5002">
        <f t="shared" si="392"/>
        <v>560</v>
      </c>
      <c r="R5002" t="str">
        <f>_xlfn.XLOOKUP(A5002,Booking_data!$A$1:$A$6001,Booking_data!$L$1:$L$6001,"Not Found")</f>
        <v>Net Banking</v>
      </c>
      <c r="S5002">
        <f>_xlfn.XLOOKUP(A5002,Booking_data!$A$1:$A$6001,Booking_data!$N$1:$N$6001,"not Found")</f>
        <v>19</v>
      </c>
      <c r="T5002" t="str">
        <f>_xlfn.XLOOKUP(A5002,Booking_data!$A$1:$A$6001,Booking_data!$O$1:$O$6001,"Not Found")</f>
        <v>Female</v>
      </c>
      <c r="U5002" t="str">
        <f t="shared" si="393"/>
        <v>Youngster</v>
      </c>
      <c r="V5002" t="str">
        <f t="shared" si="394"/>
        <v>Low Booking</v>
      </c>
    </row>
    <row r="5003" spans="1:22" x14ac:dyDescent="0.25">
      <c r="A5003" t="s">
        <v>5234</v>
      </c>
      <c r="B5003" s="1">
        <v>46084</v>
      </c>
      <c r="C5003" s="1">
        <v>46151</v>
      </c>
      <c r="D5003" s="9">
        <v>0.53125</v>
      </c>
      <c r="E5003" t="str">
        <f t="shared" si="390"/>
        <v>Weekday</v>
      </c>
      <c r="F5003" t="str">
        <f t="shared" si="391"/>
        <v>Mar</v>
      </c>
      <c r="G5003" t="str">
        <f>_xlfn.XLOOKUP(A5003,Booking_data!$A$1:$A$6001,Booking_data!$D$1:$D$6001,"not found")</f>
        <v>M028</v>
      </c>
      <c r="H5003" t="str">
        <f>_xlfn.XLOOKUP(G5003,Movies_data!$A$1:$A$41,Movies_data!$B$1:$B$41,"not found")</f>
        <v>Kantara</v>
      </c>
      <c r="I5003" t="str">
        <f>_xlfn.XLOOKUP(G5003,Movies_data!$A$1:$A$41,Movies_data!$D$1:$D$41,"not found")</f>
        <v>Action</v>
      </c>
      <c r="J5003" t="str">
        <f>_xlfn.XLOOKUP(G5003,Movies_data!$A$1:$A$41,Movies_data!$C$1:$C$41,"not found")</f>
        <v>Kannada</v>
      </c>
      <c r="K5003">
        <f>_xlfn.XLOOKUP(G5003,Movies_data!$A$1:$A$41,Movies_data!$H$1:$H$41,"Not Found")</f>
        <v>8.1999999999999993</v>
      </c>
      <c r="L5003" t="str">
        <f>_xlfn.XLOOKUP(A5003,Booking_data!$A$1:$A$6001,Booking_data!$E$1:$E$6001,"not Found")</f>
        <v>C083</v>
      </c>
      <c r="M5003" t="str">
        <f>_xlfn.XLOOKUP(L5003,Cinemas_data!$A$1:$A$49,Cinemas_data!$I$1:$I$49,"not Found")</f>
        <v>Miraj Cinemas Forum Mall</v>
      </c>
      <c r="N5003" t="str">
        <f>_xlfn.XLOOKUP(L5003,Cinemas_data!$A$1:$A$49,Cinemas_data!$C$1:$C$49,"not Found")</f>
        <v>Vijayawada</v>
      </c>
      <c r="O5003">
        <f>_xlfn.XLOOKUP(A5003,Booking_data!$A$1:$A$6001,Booking_data!$H$1:$H$6001,"not found")</f>
        <v>2</v>
      </c>
      <c r="P5003">
        <f>_xlfn.XLOOKUP(A5003,Booking_data!$A$1:$A$6001,Booking_data!$I$1:$I$6001,"not Found")</f>
        <v>460</v>
      </c>
      <c r="Q5003">
        <f t="shared" si="392"/>
        <v>920</v>
      </c>
      <c r="R5003" t="str">
        <f>_xlfn.XLOOKUP(A5003,Booking_data!$A$1:$A$6001,Booking_data!$L$1:$L$6001,"Not Found")</f>
        <v>Credit Card</v>
      </c>
      <c r="S5003">
        <f>_xlfn.XLOOKUP(A5003,Booking_data!$A$1:$A$6001,Booking_data!$N$1:$N$6001,"not Found")</f>
        <v>19</v>
      </c>
      <c r="T5003" t="str">
        <f>_xlfn.XLOOKUP(A5003,Booking_data!$A$1:$A$6001,Booking_data!$O$1:$O$6001,"Not Found")</f>
        <v>Female</v>
      </c>
      <c r="U5003" t="str">
        <f t="shared" si="393"/>
        <v>Youngster</v>
      </c>
      <c r="V5003" t="str">
        <f t="shared" si="394"/>
        <v>Low Booking</v>
      </c>
    </row>
    <row r="5004" spans="1:22" x14ac:dyDescent="0.25">
      <c r="A5004" t="s">
        <v>5235</v>
      </c>
      <c r="B5004" s="1">
        <v>46084</v>
      </c>
      <c r="C5004" s="1">
        <v>46199</v>
      </c>
      <c r="D5004" s="9">
        <v>0.9375</v>
      </c>
      <c r="E5004" t="str">
        <f t="shared" si="390"/>
        <v>Weekday</v>
      </c>
      <c r="F5004" t="str">
        <f t="shared" si="391"/>
        <v>Mar</v>
      </c>
      <c r="G5004" t="str">
        <f>_xlfn.XLOOKUP(A5004,Booking_data!$A$1:$A$6001,Booking_data!$D$1:$D$6001,"not found")</f>
        <v>M034</v>
      </c>
      <c r="H5004" t="str">
        <f>_xlfn.XLOOKUP(G5004,Movies_data!$A$1:$A$41,Movies_data!$B$1:$B$41,"not found")</f>
        <v>Manjummel Boys</v>
      </c>
      <c r="I5004" t="str">
        <f>_xlfn.XLOOKUP(G5004,Movies_data!$A$1:$A$41,Movies_data!$D$1:$D$41,"not found")</f>
        <v>Adventure</v>
      </c>
      <c r="J5004" t="str">
        <f>_xlfn.XLOOKUP(G5004,Movies_data!$A$1:$A$41,Movies_data!$C$1:$C$41,"not found")</f>
        <v>Malayalam</v>
      </c>
      <c r="K5004">
        <f>_xlfn.XLOOKUP(G5004,Movies_data!$A$1:$A$41,Movies_data!$H$1:$H$41,"Not Found")</f>
        <v>8.3000000000000007</v>
      </c>
      <c r="L5004" t="str">
        <f>_xlfn.XLOOKUP(A5004,Booking_data!$A$1:$A$6001,Booking_data!$E$1:$E$6001,"not Found")</f>
        <v>C031</v>
      </c>
      <c r="M5004" t="str">
        <f>_xlfn.XLOOKUP(L5004,Cinemas_data!$A$1:$A$49,Cinemas_data!$I$1:$I$49,"not Found")</f>
        <v>Mukta A2 Cinemas City Centre</v>
      </c>
      <c r="N5004" t="str">
        <f>_xlfn.XLOOKUP(L5004,Cinemas_data!$A$1:$A$49,Cinemas_data!$C$1:$C$49,"not Found")</f>
        <v>Madurai</v>
      </c>
      <c r="O5004">
        <f>_xlfn.XLOOKUP(A5004,Booking_data!$A$1:$A$6001,Booking_data!$H$1:$H$6001,"not found")</f>
        <v>5</v>
      </c>
      <c r="P5004">
        <f>_xlfn.XLOOKUP(A5004,Booking_data!$A$1:$A$6001,Booking_data!$I$1:$I$6001,"not Found")</f>
        <v>240</v>
      </c>
      <c r="Q5004">
        <f t="shared" si="392"/>
        <v>1200</v>
      </c>
      <c r="R5004" t="str">
        <f>_xlfn.XLOOKUP(A5004,Booking_data!$A$1:$A$6001,Booking_data!$L$1:$L$6001,"Not Found")</f>
        <v>UPI</v>
      </c>
      <c r="S5004">
        <f>_xlfn.XLOOKUP(A5004,Booking_data!$A$1:$A$6001,Booking_data!$N$1:$N$6001,"not Found")</f>
        <v>50</v>
      </c>
      <c r="T5004" t="str">
        <f>_xlfn.XLOOKUP(A5004,Booking_data!$A$1:$A$6001,Booking_data!$O$1:$O$6001,"Not Found")</f>
        <v>Male</v>
      </c>
      <c r="U5004" t="str">
        <f t="shared" si="393"/>
        <v>Above 45</v>
      </c>
      <c r="V5004" t="str">
        <f t="shared" si="394"/>
        <v>High Booking</v>
      </c>
    </row>
    <row r="5005" spans="1:22" x14ac:dyDescent="0.25">
      <c r="A5005" t="s">
        <v>5236</v>
      </c>
      <c r="B5005" s="1">
        <v>46084</v>
      </c>
      <c r="C5005" s="1">
        <v>46143</v>
      </c>
      <c r="D5005" s="9">
        <v>0.77083333333333337</v>
      </c>
      <c r="E5005" t="str">
        <f t="shared" si="390"/>
        <v>Weekday</v>
      </c>
      <c r="F5005" t="str">
        <f t="shared" si="391"/>
        <v>Mar</v>
      </c>
      <c r="G5005" t="str">
        <f>_xlfn.XLOOKUP(A5005,Booking_data!$A$1:$A$6001,Booking_data!$D$1:$D$6001,"not found")</f>
        <v>M024</v>
      </c>
      <c r="H5005" t="str">
        <f>_xlfn.XLOOKUP(G5005,Movies_data!$A$1:$A$41,Movies_data!$B$1:$B$41,"not found")</f>
        <v>Bhool Bhulaiyaa 2</v>
      </c>
      <c r="I5005" t="str">
        <f>_xlfn.XLOOKUP(G5005,Movies_data!$A$1:$A$41,Movies_data!$D$1:$D$41,"not found")</f>
        <v>Comedy</v>
      </c>
      <c r="J5005" t="str">
        <f>_xlfn.XLOOKUP(G5005,Movies_data!$A$1:$A$41,Movies_data!$C$1:$C$41,"not found")</f>
        <v>Hindi</v>
      </c>
      <c r="K5005">
        <f>_xlfn.XLOOKUP(G5005,Movies_data!$A$1:$A$41,Movies_data!$H$1:$H$41,"Not Found")</f>
        <v>5.9</v>
      </c>
      <c r="L5005" t="str">
        <f>_xlfn.XLOOKUP(A5005,Booking_data!$A$1:$A$6001,Booking_data!$E$1:$E$6001,"not Found")</f>
        <v>C133</v>
      </c>
      <c r="M5005" t="str">
        <f>_xlfn.XLOOKUP(L5005,Cinemas_data!$A$1:$A$49,Cinemas_data!$I$1:$I$49,"not Found")</f>
        <v>PVR Forum Mall</v>
      </c>
      <c r="N5005" t="str">
        <f>_xlfn.XLOOKUP(L5005,Cinemas_data!$A$1:$A$49,Cinemas_data!$C$1:$C$49,"not Found")</f>
        <v>Kolkata</v>
      </c>
      <c r="O5005">
        <f>_xlfn.XLOOKUP(A5005,Booking_data!$A$1:$A$6001,Booking_data!$H$1:$H$6001,"not found")</f>
        <v>3</v>
      </c>
      <c r="P5005">
        <f>_xlfn.XLOOKUP(A5005,Booking_data!$A$1:$A$6001,Booking_data!$I$1:$I$6001,"not Found")</f>
        <v>280</v>
      </c>
      <c r="Q5005">
        <f t="shared" si="392"/>
        <v>840</v>
      </c>
      <c r="R5005" t="str">
        <f>_xlfn.XLOOKUP(A5005,Booking_data!$A$1:$A$6001,Booking_data!$L$1:$L$6001,"Not Found")</f>
        <v>Debit Card</v>
      </c>
      <c r="S5005">
        <f>_xlfn.XLOOKUP(A5005,Booking_data!$A$1:$A$6001,Booking_data!$N$1:$N$6001,"not Found")</f>
        <v>54</v>
      </c>
      <c r="T5005" t="str">
        <f>_xlfn.XLOOKUP(A5005,Booking_data!$A$1:$A$6001,Booking_data!$O$1:$O$6001,"Not Found")</f>
        <v>Female</v>
      </c>
      <c r="U5005" t="str">
        <f t="shared" si="393"/>
        <v>Above 45</v>
      </c>
      <c r="V5005" t="str">
        <f t="shared" si="394"/>
        <v>Medium Booking</v>
      </c>
    </row>
    <row r="5006" spans="1:22" x14ac:dyDescent="0.25">
      <c r="A5006" t="s">
        <v>5237</v>
      </c>
      <c r="B5006" s="1">
        <v>46084</v>
      </c>
      <c r="C5006" s="1">
        <v>46163</v>
      </c>
      <c r="D5006" s="9">
        <v>0.77083333333333337</v>
      </c>
      <c r="E5006" t="str">
        <f t="shared" si="390"/>
        <v>Weekday</v>
      </c>
      <c r="F5006" t="str">
        <f t="shared" si="391"/>
        <v>Mar</v>
      </c>
      <c r="G5006" t="str">
        <f>_xlfn.XLOOKUP(A5006,Booking_data!$A$1:$A$6001,Booking_data!$D$1:$D$6001,"not found")</f>
        <v>M006</v>
      </c>
      <c r="H5006" t="str">
        <f>_xlfn.XLOOKUP(G5006,Movies_data!$A$1:$A$41,Movies_data!$B$1:$B$41,"not found")</f>
        <v>Maamannan</v>
      </c>
      <c r="I5006" t="str">
        <f>_xlfn.XLOOKUP(G5006,Movies_data!$A$1:$A$41,Movies_data!$D$1:$D$41,"not found")</f>
        <v>Drama</v>
      </c>
      <c r="J5006" t="str">
        <f>_xlfn.XLOOKUP(G5006,Movies_data!$A$1:$A$41,Movies_data!$C$1:$C$41,"not found")</f>
        <v>Tamil</v>
      </c>
      <c r="K5006">
        <f>_xlfn.XLOOKUP(G5006,Movies_data!$A$1:$A$41,Movies_data!$H$1:$H$41,"Not Found")</f>
        <v>7.3</v>
      </c>
      <c r="L5006" t="str">
        <f>_xlfn.XLOOKUP(A5006,Booking_data!$A$1:$A$6001,Booking_data!$E$1:$E$6001,"not Found")</f>
        <v>C103</v>
      </c>
      <c r="M5006" t="str">
        <f>_xlfn.XLOOKUP(L5006,Cinemas_data!$A$1:$A$49,Cinemas_data!$I$1:$I$49,"not Found")</f>
        <v>MovieMax Forum Mall</v>
      </c>
      <c r="N5006" t="str">
        <f>_xlfn.XLOOKUP(L5006,Cinemas_data!$A$1:$A$49,Cinemas_data!$C$1:$C$49,"not Found")</f>
        <v>Pune</v>
      </c>
      <c r="O5006">
        <f>_xlfn.XLOOKUP(A5006,Booking_data!$A$1:$A$6001,Booking_data!$H$1:$H$6001,"not found")</f>
        <v>4</v>
      </c>
      <c r="P5006">
        <f>_xlfn.XLOOKUP(A5006,Booking_data!$A$1:$A$6001,Booking_data!$I$1:$I$6001,"not Found")</f>
        <v>180</v>
      </c>
      <c r="Q5006">
        <f t="shared" si="392"/>
        <v>720</v>
      </c>
      <c r="R5006" t="str">
        <f>_xlfn.XLOOKUP(A5006,Booking_data!$A$1:$A$6001,Booking_data!$L$1:$L$6001,"Not Found")</f>
        <v>UPI</v>
      </c>
      <c r="S5006">
        <f>_xlfn.XLOOKUP(A5006,Booking_data!$A$1:$A$6001,Booking_data!$N$1:$N$6001,"not Found")</f>
        <v>18</v>
      </c>
      <c r="T5006" t="str">
        <f>_xlfn.XLOOKUP(A5006,Booking_data!$A$1:$A$6001,Booking_data!$O$1:$O$6001,"Not Found")</f>
        <v>Female</v>
      </c>
      <c r="U5006" t="str">
        <f t="shared" si="393"/>
        <v>Youngster</v>
      </c>
      <c r="V5006" t="str">
        <f t="shared" si="394"/>
        <v>Medium Booking</v>
      </c>
    </row>
    <row r="5007" spans="1:22" x14ac:dyDescent="0.25">
      <c r="A5007" t="s">
        <v>5238</v>
      </c>
      <c r="B5007" s="1">
        <v>46084</v>
      </c>
      <c r="C5007" s="1">
        <v>46113</v>
      </c>
      <c r="D5007" s="9">
        <v>0.9375</v>
      </c>
      <c r="E5007" t="str">
        <f t="shared" si="390"/>
        <v>Weekday</v>
      </c>
      <c r="F5007" t="str">
        <f t="shared" si="391"/>
        <v>Mar</v>
      </c>
      <c r="G5007" t="str">
        <f>_xlfn.XLOOKUP(A5007,Booking_data!$A$1:$A$6001,Booking_data!$D$1:$D$6001,"not found")</f>
        <v>M001</v>
      </c>
      <c r="H5007" t="str">
        <f>_xlfn.XLOOKUP(G5007,Movies_data!$A$1:$A$41,Movies_data!$B$1:$B$41,"not found")</f>
        <v>Leo</v>
      </c>
      <c r="I5007" t="str">
        <f>_xlfn.XLOOKUP(G5007,Movies_data!$A$1:$A$41,Movies_data!$D$1:$D$41,"not found")</f>
        <v>Action</v>
      </c>
      <c r="J5007" t="str">
        <f>_xlfn.XLOOKUP(G5007,Movies_data!$A$1:$A$41,Movies_data!$C$1:$C$41,"not found")</f>
        <v>Tamil</v>
      </c>
      <c r="K5007">
        <f>_xlfn.XLOOKUP(G5007,Movies_data!$A$1:$A$41,Movies_data!$H$1:$H$41,"Not Found")</f>
        <v>8</v>
      </c>
      <c r="L5007" t="str">
        <f>_xlfn.XLOOKUP(A5007,Booking_data!$A$1:$A$6001,Booking_data!$E$1:$E$6001,"not Found")</f>
        <v>C043</v>
      </c>
      <c r="M5007" t="str">
        <f>_xlfn.XLOOKUP(L5007,Cinemas_data!$A$1:$A$49,Cinemas_data!$I$1:$I$49,"not Found")</f>
        <v>City Pride Forum Mall</v>
      </c>
      <c r="N5007" t="str">
        <f>_xlfn.XLOOKUP(L5007,Cinemas_data!$A$1:$A$49,Cinemas_data!$C$1:$C$49,"not Found")</f>
        <v>Salem</v>
      </c>
      <c r="O5007">
        <f>_xlfn.XLOOKUP(A5007,Booking_data!$A$1:$A$6001,Booking_data!$H$1:$H$6001,"not found")</f>
        <v>2</v>
      </c>
      <c r="P5007">
        <f>_xlfn.XLOOKUP(A5007,Booking_data!$A$1:$A$6001,Booking_data!$I$1:$I$6001,"not Found")</f>
        <v>200</v>
      </c>
      <c r="Q5007">
        <f t="shared" si="392"/>
        <v>400</v>
      </c>
      <c r="R5007" t="str">
        <f>_xlfn.XLOOKUP(A5007,Booking_data!$A$1:$A$6001,Booking_data!$L$1:$L$6001,"Not Found")</f>
        <v>Credit Card</v>
      </c>
      <c r="S5007">
        <f>_xlfn.XLOOKUP(A5007,Booking_data!$A$1:$A$6001,Booking_data!$N$1:$N$6001,"not Found")</f>
        <v>59</v>
      </c>
      <c r="T5007" t="str">
        <f>_xlfn.XLOOKUP(A5007,Booking_data!$A$1:$A$6001,Booking_data!$O$1:$O$6001,"Not Found")</f>
        <v>Other</v>
      </c>
      <c r="U5007" t="str">
        <f t="shared" si="393"/>
        <v>Above 45</v>
      </c>
      <c r="V5007" t="str">
        <f t="shared" si="394"/>
        <v>Low Booking</v>
      </c>
    </row>
    <row r="5008" spans="1:22" x14ac:dyDescent="0.25">
      <c r="A5008" t="s">
        <v>5239</v>
      </c>
      <c r="B5008" s="1">
        <v>46084</v>
      </c>
      <c r="C5008" s="1">
        <v>46141</v>
      </c>
      <c r="D5008" s="9">
        <v>0.88541666666666663</v>
      </c>
      <c r="E5008" t="str">
        <f t="shared" si="390"/>
        <v>Weekday</v>
      </c>
      <c r="F5008" t="str">
        <f t="shared" si="391"/>
        <v>Mar</v>
      </c>
      <c r="G5008" t="str">
        <f>_xlfn.XLOOKUP(A5008,Booking_data!$A$1:$A$6001,Booking_data!$D$1:$D$6001,"not found")</f>
        <v>M002</v>
      </c>
      <c r="H5008" t="str">
        <f>_xlfn.XLOOKUP(G5008,Movies_data!$A$1:$A$41,Movies_data!$B$1:$B$41,"not found")</f>
        <v>Jailer</v>
      </c>
      <c r="I5008" t="str">
        <f>_xlfn.XLOOKUP(G5008,Movies_data!$A$1:$A$41,Movies_data!$D$1:$D$41,"not found")</f>
        <v>Action</v>
      </c>
      <c r="J5008" t="str">
        <f>_xlfn.XLOOKUP(G5008,Movies_data!$A$1:$A$41,Movies_data!$C$1:$C$41,"not found")</f>
        <v>Tamil</v>
      </c>
      <c r="K5008">
        <f>_xlfn.XLOOKUP(G5008,Movies_data!$A$1:$A$41,Movies_data!$H$1:$H$41,"Not Found")</f>
        <v>7.1</v>
      </c>
      <c r="L5008" t="str">
        <f>_xlfn.XLOOKUP(A5008,Booking_data!$A$1:$A$6001,Booking_data!$E$1:$E$6001,"not Found")</f>
        <v>C122</v>
      </c>
      <c r="M5008" t="str">
        <f>_xlfn.XLOOKUP(L5008,Cinemas_data!$A$1:$A$49,Cinemas_data!$I$1:$I$49,"not Found")</f>
        <v>Asian Cinemas Grand Mall</v>
      </c>
      <c r="N5008" t="str">
        <f>_xlfn.XLOOKUP(L5008,Cinemas_data!$A$1:$A$49,Cinemas_data!$C$1:$C$49,"not Found")</f>
        <v>Noida</v>
      </c>
      <c r="O5008">
        <f>_xlfn.XLOOKUP(A5008,Booking_data!$A$1:$A$6001,Booking_data!$H$1:$H$6001,"not found")</f>
        <v>1</v>
      </c>
      <c r="P5008">
        <f>_xlfn.XLOOKUP(A5008,Booking_data!$A$1:$A$6001,Booking_data!$I$1:$I$6001,"not Found")</f>
        <v>180</v>
      </c>
      <c r="Q5008">
        <f t="shared" si="392"/>
        <v>180</v>
      </c>
      <c r="R5008" t="str">
        <f>_xlfn.XLOOKUP(A5008,Booking_data!$A$1:$A$6001,Booking_data!$L$1:$L$6001,"Not Found")</f>
        <v>Credit Card</v>
      </c>
      <c r="S5008">
        <f>_xlfn.XLOOKUP(A5008,Booking_data!$A$1:$A$6001,Booking_data!$N$1:$N$6001,"not Found")</f>
        <v>27</v>
      </c>
      <c r="T5008" t="str">
        <f>_xlfn.XLOOKUP(A5008,Booking_data!$A$1:$A$6001,Booking_data!$O$1:$O$6001,"Not Found")</f>
        <v>Other</v>
      </c>
      <c r="U5008" t="str">
        <f t="shared" si="393"/>
        <v>Youngster</v>
      </c>
      <c r="V5008" t="str">
        <f t="shared" si="394"/>
        <v>Low Booking</v>
      </c>
    </row>
    <row r="5009" spans="1:22" x14ac:dyDescent="0.25">
      <c r="A5009" t="s">
        <v>5240</v>
      </c>
      <c r="B5009" s="1">
        <v>46084</v>
      </c>
      <c r="C5009" s="1">
        <v>46111</v>
      </c>
      <c r="D5009" s="9">
        <v>0.39583333333333331</v>
      </c>
      <c r="E5009" t="str">
        <f t="shared" si="390"/>
        <v>Weekday</v>
      </c>
      <c r="F5009" t="str">
        <f t="shared" si="391"/>
        <v>Mar</v>
      </c>
      <c r="G5009" t="str">
        <f>_xlfn.XLOOKUP(A5009,Booking_data!$A$1:$A$6001,Booking_data!$D$1:$D$6001,"not found")</f>
        <v>M001</v>
      </c>
      <c r="H5009" t="str">
        <f>_xlfn.XLOOKUP(G5009,Movies_data!$A$1:$A$41,Movies_data!$B$1:$B$41,"not found")</f>
        <v>Leo</v>
      </c>
      <c r="I5009" t="str">
        <f>_xlfn.XLOOKUP(G5009,Movies_data!$A$1:$A$41,Movies_data!$D$1:$D$41,"not found")</f>
        <v>Action</v>
      </c>
      <c r="J5009" t="str">
        <f>_xlfn.XLOOKUP(G5009,Movies_data!$A$1:$A$41,Movies_data!$C$1:$C$41,"not found")</f>
        <v>Tamil</v>
      </c>
      <c r="K5009">
        <f>_xlfn.XLOOKUP(G5009,Movies_data!$A$1:$A$41,Movies_data!$H$1:$H$41,"Not Found")</f>
        <v>8</v>
      </c>
      <c r="L5009" t="str">
        <f>_xlfn.XLOOKUP(A5009,Booking_data!$A$1:$A$6001,Booking_data!$E$1:$E$6001,"not Found")</f>
        <v>C142</v>
      </c>
      <c r="M5009" t="str">
        <f>_xlfn.XLOOKUP(L5009,Cinemas_data!$A$1:$A$49,Cinemas_data!$I$1:$I$49,"not Found")</f>
        <v>PVR Grand Mall</v>
      </c>
      <c r="N5009" t="str">
        <f>_xlfn.XLOOKUP(L5009,Cinemas_data!$A$1:$A$49,Cinemas_data!$C$1:$C$49,"not Found")</f>
        <v>Ahmedabad</v>
      </c>
      <c r="O5009">
        <f>_xlfn.XLOOKUP(A5009,Booking_data!$A$1:$A$6001,Booking_data!$H$1:$H$6001,"not found")</f>
        <v>2</v>
      </c>
      <c r="P5009">
        <f>_xlfn.XLOOKUP(A5009,Booking_data!$A$1:$A$6001,Booking_data!$I$1:$I$6001,"not Found")</f>
        <v>400</v>
      </c>
      <c r="Q5009">
        <f t="shared" si="392"/>
        <v>800</v>
      </c>
      <c r="R5009" t="str">
        <f>_xlfn.XLOOKUP(A5009,Booking_data!$A$1:$A$6001,Booking_data!$L$1:$L$6001,"Not Found")</f>
        <v>Credit Card</v>
      </c>
      <c r="S5009">
        <f>_xlfn.XLOOKUP(A5009,Booking_data!$A$1:$A$6001,Booking_data!$N$1:$N$6001,"not Found")</f>
        <v>18</v>
      </c>
      <c r="T5009" t="str">
        <f>_xlfn.XLOOKUP(A5009,Booking_data!$A$1:$A$6001,Booking_data!$O$1:$O$6001,"Not Found")</f>
        <v>Female</v>
      </c>
      <c r="U5009" t="str">
        <f t="shared" si="393"/>
        <v>Youngster</v>
      </c>
      <c r="V5009" t="str">
        <f t="shared" si="394"/>
        <v>Low Booking</v>
      </c>
    </row>
    <row r="5010" spans="1:22" x14ac:dyDescent="0.25">
      <c r="A5010" t="s">
        <v>5241</v>
      </c>
      <c r="B5010" s="1">
        <v>46084</v>
      </c>
      <c r="C5010" s="1">
        <v>46198</v>
      </c>
      <c r="D5010" s="9">
        <v>0.77083333333333337</v>
      </c>
      <c r="E5010" t="str">
        <f t="shared" si="390"/>
        <v>Weekday</v>
      </c>
      <c r="F5010" t="str">
        <f t="shared" si="391"/>
        <v>Mar</v>
      </c>
      <c r="G5010" t="str">
        <f>_xlfn.XLOOKUP(A5010,Booking_data!$A$1:$A$6001,Booking_data!$D$1:$D$6001,"not found")</f>
        <v>M006</v>
      </c>
      <c r="H5010" t="str">
        <f>_xlfn.XLOOKUP(G5010,Movies_data!$A$1:$A$41,Movies_data!$B$1:$B$41,"not found")</f>
        <v>Maamannan</v>
      </c>
      <c r="I5010" t="str">
        <f>_xlfn.XLOOKUP(G5010,Movies_data!$A$1:$A$41,Movies_data!$D$1:$D$41,"not found")</f>
        <v>Drama</v>
      </c>
      <c r="J5010" t="str">
        <f>_xlfn.XLOOKUP(G5010,Movies_data!$A$1:$A$41,Movies_data!$C$1:$C$41,"not found")</f>
        <v>Tamil</v>
      </c>
      <c r="K5010">
        <f>_xlfn.XLOOKUP(G5010,Movies_data!$A$1:$A$41,Movies_data!$H$1:$H$41,"Not Found")</f>
        <v>7.3</v>
      </c>
      <c r="L5010" t="str">
        <f>_xlfn.XLOOKUP(A5010,Booking_data!$A$1:$A$6001,Booking_data!$E$1:$E$6001,"not Found")</f>
        <v>C142</v>
      </c>
      <c r="M5010" t="str">
        <f>_xlfn.XLOOKUP(L5010,Cinemas_data!$A$1:$A$49,Cinemas_data!$I$1:$I$49,"not Found")</f>
        <v>PVR Grand Mall</v>
      </c>
      <c r="N5010" t="str">
        <f>_xlfn.XLOOKUP(L5010,Cinemas_data!$A$1:$A$49,Cinemas_data!$C$1:$C$49,"not Found")</f>
        <v>Ahmedabad</v>
      </c>
      <c r="O5010">
        <f>_xlfn.XLOOKUP(A5010,Booking_data!$A$1:$A$6001,Booking_data!$H$1:$H$6001,"not found")</f>
        <v>4</v>
      </c>
      <c r="P5010">
        <f>_xlfn.XLOOKUP(A5010,Booking_data!$A$1:$A$6001,Booking_data!$I$1:$I$6001,"not Found")</f>
        <v>300</v>
      </c>
      <c r="Q5010">
        <f t="shared" si="392"/>
        <v>1200</v>
      </c>
      <c r="R5010" t="str">
        <f>_xlfn.XLOOKUP(A5010,Booking_data!$A$1:$A$6001,Booking_data!$L$1:$L$6001,"Not Found")</f>
        <v>Debit Card</v>
      </c>
      <c r="S5010">
        <f>_xlfn.XLOOKUP(A5010,Booking_data!$A$1:$A$6001,Booking_data!$N$1:$N$6001,"not Found")</f>
        <v>60</v>
      </c>
      <c r="T5010" t="str">
        <f>_xlfn.XLOOKUP(A5010,Booking_data!$A$1:$A$6001,Booking_data!$O$1:$O$6001,"Not Found")</f>
        <v>Male</v>
      </c>
      <c r="U5010" t="str">
        <f t="shared" si="393"/>
        <v>Above 45</v>
      </c>
      <c r="V5010" t="str">
        <f t="shared" si="394"/>
        <v>Medium Booking</v>
      </c>
    </row>
    <row r="5011" spans="1:22" x14ac:dyDescent="0.25">
      <c r="A5011" t="s">
        <v>5242</v>
      </c>
      <c r="B5011" s="1">
        <v>46084</v>
      </c>
      <c r="C5011" s="1">
        <v>46131</v>
      </c>
      <c r="D5011" s="9">
        <v>0.88541666666666663</v>
      </c>
      <c r="E5011" t="str">
        <f t="shared" si="390"/>
        <v>Weekday</v>
      </c>
      <c r="F5011" t="str">
        <f t="shared" si="391"/>
        <v>Mar</v>
      </c>
      <c r="G5011" t="str">
        <f>_xlfn.XLOOKUP(A5011,Booking_data!$A$1:$A$6001,Booking_data!$D$1:$D$6001,"not found")</f>
        <v>M001</v>
      </c>
      <c r="H5011" t="str">
        <f>_xlfn.XLOOKUP(G5011,Movies_data!$A$1:$A$41,Movies_data!$B$1:$B$41,"not found")</f>
        <v>Leo</v>
      </c>
      <c r="I5011" t="str">
        <f>_xlfn.XLOOKUP(G5011,Movies_data!$A$1:$A$41,Movies_data!$D$1:$D$41,"not found")</f>
        <v>Action</v>
      </c>
      <c r="J5011" t="str">
        <f>_xlfn.XLOOKUP(G5011,Movies_data!$A$1:$A$41,Movies_data!$C$1:$C$41,"not found")</f>
        <v>Tamil</v>
      </c>
      <c r="K5011">
        <f>_xlfn.XLOOKUP(G5011,Movies_data!$A$1:$A$41,Movies_data!$H$1:$H$41,"Not Found")</f>
        <v>8</v>
      </c>
      <c r="L5011" t="str">
        <f>_xlfn.XLOOKUP(A5011,Booking_data!$A$1:$A$6001,Booking_data!$E$1:$E$6001,"not Found")</f>
        <v>C091</v>
      </c>
      <c r="M5011" t="str">
        <f>_xlfn.XLOOKUP(L5011,Cinemas_data!$A$1:$A$49,Cinemas_data!$I$1:$I$49,"not Found")</f>
        <v>Cinepolis City Centre</v>
      </c>
      <c r="N5011" t="str">
        <f>_xlfn.XLOOKUP(L5011,Cinemas_data!$A$1:$A$49,Cinemas_data!$C$1:$C$49,"not Found")</f>
        <v>Mumbai</v>
      </c>
      <c r="O5011">
        <f>_xlfn.XLOOKUP(A5011,Booking_data!$A$1:$A$6001,Booking_data!$H$1:$H$6001,"not found")</f>
        <v>6</v>
      </c>
      <c r="P5011">
        <f>_xlfn.XLOOKUP(A5011,Booking_data!$A$1:$A$6001,Booking_data!$I$1:$I$6001,"not Found")</f>
        <v>200</v>
      </c>
      <c r="Q5011">
        <f t="shared" si="392"/>
        <v>1200</v>
      </c>
      <c r="R5011" t="str">
        <f>_xlfn.XLOOKUP(A5011,Booking_data!$A$1:$A$6001,Booking_data!$L$1:$L$6001,"Not Found")</f>
        <v>Credit Card</v>
      </c>
      <c r="S5011">
        <f>_xlfn.XLOOKUP(A5011,Booking_data!$A$1:$A$6001,Booking_data!$N$1:$N$6001,"not Found")</f>
        <v>25</v>
      </c>
      <c r="T5011" t="str">
        <f>_xlfn.XLOOKUP(A5011,Booking_data!$A$1:$A$6001,Booking_data!$O$1:$O$6001,"Not Found")</f>
        <v>Male</v>
      </c>
      <c r="U5011" t="str">
        <f t="shared" si="393"/>
        <v>Youngster</v>
      </c>
      <c r="V5011" t="str">
        <f t="shared" si="394"/>
        <v>High Booking</v>
      </c>
    </row>
    <row r="5012" spans="1:22" x14ac:dyDescent="0.25">
      <c r="A5012" t="s">
        <v>5243</v>
      </c>
      <c r="B5012" s="1">
        <v>46084</v>
      </c>
      <c r="C5012" s="1">
        <v>46054</v>
      </c>
      <c r="D5012" s="9">
        <v>0.53125</v>
      </c>
      <c r="E5012" t="str">
        <f t="shared" si="390"/>
        <v>Weekday</v>
      </c>
      <c r="F5012" t="str">
        <f t="shared" si="391"/>
        <v>Mar</v>
      </c>
      <c r="G5012" t="str">
        <f>_xlfn.XLOOKUP(A5012,Booking_data!$A$1:$A$6001,Booking_data!$D$1:$D$6001,"not found")</f>
        <v>M024</v>
      </c>
      <c r="H5012" t="str">
        <f>_xlfn.XLOOKUP(G5012,Movies_data!$A$1:$A$41,Movies_data!$B$1:$B$41,"not found")</f>
        <v>Bhool Bhulaiyaa 2</v>
      </c>
      <c r="I5012" t="str">
        <f>_xlfn.XLOOKUP(G5012,Movies_data!$A$1:$A$41,Movies_data!$D$1:$D$41,"not found")</f>
        <v>Comedy</v>
      </c>
      <c r="J5012" t="str">
        <f>_xlfn.XLOOKUP(G5012,Movies_data!$A$1:$A$41,Movies_data!$C$1:$C$41,"not found")</f>
        <v>Hindi</v>
      </c>
      <c r="K5012">
        <f>_xlfn.XLOOKUP(G5012,Movies_data!$A$1:$A$41,Movies_data!$H$1:$H$41,"Not Found")</f>
        <v>5.9</v>
      </c>
      <c r="L5012" t="str">
        <f>_xlfn.XLOOKUP(A5012,Booking_data!$A$1:$A$6001,Booking_data!$E$1:$E$6001,"not Found")</f>
        <v>C042</v>
      </c>
      <c r="M5012" t="str">
        <f>_xlfn.XLOOKUP(L5012,Cinemas_data!$A$1:$A$49,Cinemas_data!$I$1:$I$49,"not Found")</f>
        <v>Asian Cinemas Grand Mall</v>
      </c>
      <c r="N5012" t="str">
        <f>_xlfn.XLOOKUP(L5012,Cinemas_data!$A$1:$A$49,Cinemas_data!$C$1:$C$49,"not Found")</f>
        <v>Salem</v>
      </c>
      <c r="O5012">
        <f>_xlfn.XLOOKUP(A5012,Booking_data!$A$1:$A$6001,Booking_data!$H$1:$H$6001,"not found")</f>
        <v>2</v>
      </c>
      <c r="P5012">
        <f>_xlfn.XLOOKUP(A5012,Booking_data!$A$1:$A$6001,Booking_data!$I$1:$I$6001,"not Found")</f>
        <v>460</v>
      </c>
      <c r="Q5012">
        <f t="shared" si="392"/>
        <v>920</v>
      </c>
      <c r="R5012" t="str">
        <f>_xlfn.XLOOKUP(A5012,Booking_data!$A$1:$A$6001,Booking_data!$L$1:$L$6001,"Not Found")</f>
        <v>UPI</v>
      </c>
      <c r="S5012">
        <f>_xlfn.XLOOKUP(A5012,Booking_data!$A$1:$A$6001,Booking_data!$N$1:$N$6001,"not Found")</f>
        <v>29</v>
      </c>
      <c r="T5012" t="str">
        <f>_xlfn.XLOOKUP(A5012,Booking_data!$A$1:$A$6001,Booking_data!$O$1:$O$6001,"Not Found")</f>
        <v>Male</v>
      </c>
      <c r="U5012" t="str">
        <f t="shared" si="393"/>
        <v>Youngster</v>
      </c>
      <c r="V5012" t="str">
        <f t="shared" si="394"/>
        <v>Low Booking</v>
      </c>
    </row>
    <row r="5013" spans="1:22" x14ac:dyDescent="0.25">
      <c r="A5013" t="s">
        <v>5244</v>
      </c>
      <c r="B5013" s="1">
        <v>46084</v>
      </c>
      <c r="C5013" s="1">
        <v>46166</v>
      </c>
      <c r="D5013" s="9">
        <v>0.53125</v>
      </c>
      <c r="E5013" t="str">
        <f t="shared" si="390"/>
        <v>Weekday</v>
      </c>
      <c r="F5013" t="str">
        <f t="shared" si="391"/>
        <v>Mar</v>
      </c>
      <c r="G5013" t="str">
        <f>_xlfn.XLOOKUP(A5013,Booking_data!$A$1:$A$6001,Booking_data!$D$1:$D$6001,"not found")</f>
        <v>M037</v>
      </c>
      <c r="H5013" t="str">
        <f>_xlfn.XLOOKUP(G5013,Movies_data!$A$1:$A$41,Movies_data!$B$1:$B$41,"not found")</f>
        <v>Oppenheimer</v>
      </c>
      <c r="I5013" t="str">
        <f>_xlfn.XLOOKUP(G5013,Movies_data!$A$1:$A$41,Movies_data!$D$1:$D$41,"not found")</f>
        <v>Biography</v>
      </c>
      <c r="J5013" t="str">
        <f>_xlfn.XLOOKUP(G5013,Movies_data!$A$1:$A$41,Movies_data!$C$1:$C$41,"not found")</f>
        <v>English</v>
      </c>
      <c r="K5013">
        <f>_xlfn.XLOOKUP(G5013,Movies_data!$A$1:$A$41,Movies_data!$H$1:$H$41,"Not Found")</f>
        <v>8.5</v>
      </c>
      <c r="L5013" t="str">
        <f>_xlfn.XLOOKUP(A5013,Booking_data!$A$1:$A$6001,Booking_data!$E$1:$E$6001,"not Found")</f>
        <v>C113</v>
      </c>
      <c r="M5013" t="str">
        <f>_xlfn.XLOOKUP(L5013,Cinemas_data!$A$1:$A$49,Cinemas_data!$I$1:$I$49,"not Found")</f>
        <v>Asian Cinemas Forum Mall</v>
      </c>
      <c r="N5013" t="str">
        <f>_xlfn.XLOOKUP(L5013,Cinemas_data!$A$1:$A$49,Cinemas_data!$C$1:$C$49,"not Found")</f>
        <v>Delhi</v>
      </c>
      <c r="O5013">
        <f>_xlfn.XLOOKUP(A5013,Booking_data!$A$1:$A$6001,Booking_data!$H$1:$H$6001,"not found")</f>
        <v>2</v>
      </c>
      <c r="P5013">
        <f>_xlfn.XLOOKUP(A5013,Booking_data!$A$1:$A$6001,Booking_data!$I$1:$I$6001,"not Found")</f>
        <v>240</v>
      </c>
      <c r="Q5013">
        <f t="shared" si="392"/>
        <v>480</v>
      </c>
      <c r="R5013" t="str">
        <f>_xlfn.XLOOKUP(A5013,Booking_data!$A$1:$A$6001,Booking_data!$L$1:$L$6001,"Not Found")</f>
        <v>UPI</v>
      </c>
      <c r="S5013">
        <f>_xlfn.XLOOKUP(A5013,Booking_data!$A$1:$A$6001,Booking_data!$N$1:$N$6001,"not Found")</f>
        <v>20</v>
      </c>
      <c r="T5013" t="str">
        <f>_xlfn.XLOOKUP(A5013,Booking_data!$A$1:$A$6001,Booking_data!$O$1:$O$6001,"Not Found")</f>
        <v>Other</v>
      </c>
      <c r="U5013" t="str">
        <f t="shared" si="393"/>
        <v>Youngster</v>
      </c>
      <c r="V5013" t="str">
        <f t="shared" si="394"/>
        <v>Low Booking</v>
      </c>
    </row>
    <row r="5014" spans="1:22" x14ac:dyDescent="0.25">
      <c r="A5014" t="s">
        <v>5245</v>
      </c>
      <c r="B5014" s="1">
        <v>46084</v>
      </c>
      <c r="C5014" s="1">
        <v>46182</v>
      </c>
      <c r="D5014" s="9">
        <v>0.64583333333333337</v>
      </c>
      <c r="E5014" t="str">
        <f t="shared" si="390"/>
        <v>Weekday</v>
      </c>
      <c r="F5014" t="str">
        <f t="shared" si="391"/>
        <v>Mar</v>
      </c>
      <c r="G5014" t="str">
        <f>_xlfn.XLOOKUP(A5014,Booking_data!$A$1:$A$6001,Booking_data!$D$1:$D$6001,"not found")</f>
        <v>M010</v>
      </c>
      <c r="H5014" t="str">
        <f>_xlfn.XLOOKUP(G5014,Movies_data!$A$1:$A$41,Movies_data!$B$1:$B$41,"not found")</f>
        <v>Captain Miller</v>
      </c>
      <c r="I5014" t="str">
        <f>_xlfn.XLOOKUP(G5014,Movies_data!$A$1:$A$41,Movies_data!$D$1:$D$41,"not found")</f>
        <v>Action</v>
      </c>
      <c r="J5014" t="str">
        <f>_xlfn.XLOOKUP(G5014,Movies_data!$A$1:$A$41,Movies_data!$C$1:$C$41,"not found")</f>
        <v>Tamil</v>
      </c>
      <c r="K5014">
        <f>_xlfn.XLOOKUP(G5014,Movies_data!$A$1:$A$41,Movies_data!$H$1:$H$41,"Not Found")</f>
        <v>7</v>
      </c>
      <c r="L5014" t="str">
        <f>_xlfn.XLOOKUP(A5014,Booking_data!$A$1:$A$6001,Booking_data!$E$1:$E$6001,"not Found")</f>
        <v>C023</v>
      </c>
      <c r="M5014" t="str">
        <f>_xlfn.XLOOKUP(L5014,Cinemas_data!$A$1:$A$49,Cinemas_data!$I$1:$I$49,"not Found")</f>
        <v>MovieMax Forum Mall</v>
      </c>
      <c r="N5014" t="str">
        <f>_xlfn.XLOOKUP(L5014,Cinemas_data!$A$1:$A$49,Cinemas_data!$C$1:$C$49,"not Found")</f>
        <v>Coimbatore</v>
      </c>
      <c r="O5014">
        <f>_xlfn.XLOOKUP(A5014,Booking_data!$A$1:$A$6001,Booking_data!$H$1:$H$6001,"not found")</f>
        <v>4</v>
      </c>
      <c r="P5014">
        <f>_xlfn.XLOOKUP(A5014,Booking_data!$A$1:$A$6001,Booking_data!$I$1:$I$6001,"not Found")</f>
        <v>240</v>
      </c>
      <c r="Q5014">
        <f t="shared" si="392"/>
        <v>960</v>
      </c>
      <c r="R5014" t="str">
        <f>_xlfn.XLOOKUP(A5014,Booking_data!$A$1:$A$6001,Booking_data!$L$1:$L$6001,"Not Found")</f>
        <v>Credit Card</v>
      </c>
      <c r="S5014">
        <f>_xlfn.XLOOKUP(A5014,Booking_data!$A$1:$A$6001,Booking_data!$N$1:$N$6001,"not Found")</f>
        <v>55</v>
      </c>
      <c r="T5014" t="str">
        <f>_xlfn.XLOOKUP(A5014,Booking_data!$A$1:$A$6001,Booking_data!$O$1:$O$6001,"Not Found")</f>
        <v>Male</v>
      </c>
      <c r="U5014" t="str">
        <f t="shared" si="393"/>
        <v>Above 45</v>
      </c>
      <c r="V5014" t="str">
        <f t="shared" si="394"/>
        <v>Medium Booking</v>
      </c>
    </row>
    <row r="5015" spans="1:22" x14ac:dyDescent="0.25">
      <c r="A5015" t="s">
        <v>5246</v>
      </c>
      <c r="B5015" s="1">
        <v>46084</v>
      </c>
      <c r="C5015" s="1">
        <v>46114</v>
      </c>
      <c r="D5015" s="9">
        <v>0.64583333333333337</v>
      </c>
      <c r="E5015" t="str">
        <f t="shared" si="390"/>
        <v>Weekday</v>
      </c>
      <c r="F5015" t="str">
        <f t="shared" si="391"/>
        <v>Mar</v>
      </c>
      <c r="G5015" t="str">
        <f>_xlfn.XLOOKUP(A5015,Booking_data!$A$1:$A$6001,Booking_data!$D$1:$D$6001,"not found")</f>
        <v>M016</v>
      </c>
      <c r="H5015" t="str">
        <f>_xlfn.XLOOKUP(G5015,Movies_data!$A$1:$A$41,Movies_data!$B$1:$B$41,"not found")</f>
        <v>Arjun Reddy</v>
      </c>
      <c r="I5015" t="str">
        <f>_xlfn.XLOOKUP(G5015,Movies_data!$A$1:$A$41,Movies_data!$D$1:$D$41,"not found")</f>
        <v>Drama</v>
      </c>
      <c r="J5015" t="str">
        <f>_xlfn.XLOOKUP(G5015,Movies_data!$A$1:$A$41,Movies_data!$C$1:$C$41,"not found")</f>
        <v>Telugu</v>
      </c>
      <c r="K5015">
        <f>_xlfn.XLOOKUP(G5015,Movies_data!$A$1:$A$41,Movies_data!$H$1:$H$41,"Not Found")</f>
        <v>7.7</v>
      </c>
      <c r="L5015" t="str">
        <f>_xlfn.XLOOKUP(A5015,Booking_data!$A$1:$A$6001,Booking_data!$E$1:$E$6001,"not Found")</f>
        <v>C072</v>
      </c>
      <c r="M5015" t="str">
        <f>_xlfn.XLOOKUP(L5015,Cinemas_data!$A$1:$A$49,Cinemas_data!$I$1:$I$49,"not Found")</f>
        <v>INOX Grand Mall</v>
      </c>
      <c r="N5015" t="str">
        <f>_xlfn.XLOOKUP(L5015,Cinemas_data!$A$1:$A$49,Cinemas_data!$C$1:$C$49,"not Found")</f>
        <v>Hyderabad</v>
      </c>
      <c r="O5015">
        <f>_xlfn.XLOOKUP(A5015,Booking_data!$A$1:$A$6001,Booking_data!$H$1:$H$6001,"not found")</f>
        <v>4</v>
      </c>
      <c r="P5015">
        <f>_xlfn.XLOOKUP(A5015,Booking_data!$A$1:$A$6001,Booking_data!$I$1:$I$6001,"not Found")</f>
        <v>200</v>
      </c>
      <c r="Q5015">
        <f t="shared" si="392"/>
        <v>800</v>
      </c>
      <c r="R5015" t="str">
        <f>_xlfn.XLOOKUP(A5015,Booking_data!$A$1:$A$6001,Booking_data!$L$1:$L$6001,"Not Found")</f>
        <v>Credit Card</v>
      </c>
      <c r="S5015">
        <f>_xlfn.XLOOKUP(A5015,Booking_data!$A$1:$A$6001,Booking_data!$N$1:$N$6001,"not Found")</f>
        <v>23</v>
      </c>
      <c r="T5015" t="str">
        <f>_xlfn.XLOOKUP(A5015,Booking_data!$A$1:$A$6001,Booking_data!$O$1:$O$6001,"Not Found")</f>
        <v>Other</v>
      </c>
      <c r="U5015" t="str">
        <f t="shared" si="393"/>
        <v>Youngster</v>
      </c>
      <c r="V5015" t="str">
        <f t="shared" si="394"/>
        <v>Medium Booking</v>
      </c>
    </row>
    <row r="5016" spans="1:22" x14ac:dyDescent="0.25">
      <c r="A5016" t="s">
        <v>5247</v>
      </c>
      <c r="B5016" s="1">
        <v>46084</v>
      </c>
      <c r="C5016" s="1">
        <v>46057</v>
      </c>
      <c r="D5016" s="9">
        <v>0.39583333333333331</v>
      </c>
      <c r="E5016" t="str">
        <f t="shared" si="390"/>
        <v>Weekday</v>
      </c>
      <c r="F5016" t="str">
        <f t="shared" si="391"/>
        <v>Mar</v>
      </c>
      <c r="G5016" t="str">
        <f>_xlfn.XLOOKUP(A5016,Booking_data!$A$1:$A$6001,Booking_data!$D$1:$D$6001,"not found")</f>
        <v>M025</v>
      </c>
      <c r="H5016" t="str">
        <f>_xlfn.XLOOKUP(G5016,Movies_data!$A$1:$A$41,Movies_data!$B$1:$B$41,"not found")</f>
        <v>Rocky Aur Rani Kii Prem Kahaani</v>
      </c>
      <c r="I5016" t="str">
        <f>_xlfn.XLOOKUP(G5016,Movies_data!$A$1:$A$41,Movies_data!$D$1:$D$41,"not found")</f>
        <v>Romance</v>
      </c>
      <c r="J5016" t="str">
        <f>_xlfn.XLOOKUP(G5016,Movies_data!$A$1:$A$41,Movies_data!$C$1:$C$41,"not found")</f>
        <v>Hindi</v>
      </c>
      <c r="K5016">
        <f>_xlfn.XLOOKUP(G5016,Movies_data!$A$1:$A$41,Movies_data!$H$1:$H$41,"Not Found")</f>
        <v>6.8</v>
      </c>
      <c r="L5016" t="str">
        <f>_xlfn.XLOOKUP(A5016,Booking_data!$A$1:$A$6001,Booking_data!$E$1:$E$6001,"not Found")</f>
        <v>C032</v>
      </c>
      <c r="M5016" t="str">
        <f>_xlfn.XLOOKUP(L5016,Cinemas_data!$A$1:$A$49,Cinemas_data!$I$1:$I$49,"not Found")</f>
        <v>MovieMax Grand Mall</v>
      </c>
      <c r="N5016" t="str">
        <f>_xlfn.XLOOKUP(L5016,Cinemas_data!$A$1:$A$49,Cinemas_data!$C$1:$C$49,"not Found")</f>
        <v>Madurai</v>
      </c>
      <c r="O5016">
        <f>_xlfn.XLOOKUP(A5016,Booking_data!$A$1:$A$6001,Booking_data!$H$1:$H$6001,"not found")</f>
        <v>5</v>
      </c>
      <c r="P5016">
        <f>_xlfn.XLOOKUP(A5016,Booking_data!$A$1:$A$6001,Booking_data!$I$1:$I$6001,"not Found")</f>
        <v>340</v>
      </c>
      <c r="Q5016">
        <f t="shared" si="392"/>
        <v>1700</v>
      </c>
      <c r="R5016" t="str">
        <f>_xlfn.XLOOKUP(A5016,Booking_data!$A$1:$A$6001,Booking_data!$L$1:$L$6001,"Not Found")</f>
        <v>Net Banking</v>
      </c>
      <c r="S5016">
        <f>_xlfn.XLOOKUP(A5016,Booking_data!$A$1:$A$6001,Booking_data!$N$1:$N$6001,"not Found")</f>
        <v>52</v>
      </c>
      <c r="T5016" t="str">
        <f>_xlfn.XLOOKUP(A5016,Booking_data!$A$1:$A$6001,Booking_data!$O$1:$O$6001,"Not Found")</f>
        <v>Male</v>
      </c>
      <c r="U5016" t="str">
        <f t="shared" si="393"/>
        <v>Above 45</v>
      </c>
      <c r="V5016" t="str">
        <f t="shared" si="394"/>
        <v>High Booking</v>
      </c>
    </row>
    <row r="5017" spans="1:22" x14ac:dyDescent="0.25">
      <c r="A5017" t="s">
        <v>5248</v>
      </c>
      <c r="B5017" s="1">
        <v>46084</v>
      </c>
      <c r="C5017" s="1">
        <v>46194</v>
      </c>
      <c r="D5017" s="9">
        <v>0.77083333333333337</v>
      </c>
      <c r="E5017" t="str">
        <f t="shared" si="390"/>
        <v>Weekday</v>
      </c>
      <c r="F5017" t="str">
        <f t="shared" si="391"/>
        <v>Mar</v>
      </c>
      <c r="G5017" t="str">
        <f>_xlfn.XLOOKUP(A5017,Booking_data!$A$1:$A$6001,Booking_data!$D$1:$D$6001,"not found")</f>
        <v>M020</v>
      </c>
      <c r="H5017" t="str">
        <f>_xlfn.XLOOKUP(G5017,Movies_data!$A$1:$A$41,Movies_data!$B$1:$B$41,"not found")</f>
        <v>Jawan</v>
      </c>
      <c r="I5017" t="str">
        <f>_xlfn.XLOOKUP(G5017,Movies_data!$A$1:$A$41,Movies_data!$D$1:$D$41,"not found")</f>
        <v>Action</v>
      </c>
      <c r="J5017" t="str">
        <f>_xlfn.XLOOKUP(G5017,Movies_data!$A$1:$A$41,Movies_data!$C$1:$C$41,"not found")</f>
        <v>Hindi</v>
      </c>
      <c r="K5017">
        <f>_xlfn.XLOOKUP(G5017,Movies_data!$A$1:$A$41,Movies_data!$H$1:$H$41,"Not Found")</f>
        <v>7</v>
      </c>
      <c r="L5017" t="str">
        <f>_xlfn.XLOOKUP(A5017,Booking_data!$A$1:$A$6001,Booking_data!$E$1:$E$6001,"not Found")</f>
        <v>C143</v>
      </c>
      <c r="M5017" t="str">
        <f>_xlfn.XLOOKUP(L5017,Cinemas_data!$A$1:$A$49,Cinemas_data!$I$1:$I$49,"not Found")</f>
        <v>INOX Forum Mall</v>
      </c>
      <c r="N5017" t="str">
        <f>_xlfn.XLOOKUP(L5017,Cinemas_data!$A$1:$A$49,Cinemas_data!$C$1:$C$49,"not Found")</f>
        <v>Ahmedabad</v>
      </c>
      <c r="O5017">
        <f>_xlfn.XLOOKUP(A5017,Booking_data!$A$1:$A$6001,Booking_data!$H$1:$H$6001,"not found")</f>
        <v>1</v>
      </c>
      <c r="P5017">
        <f>_xlfn.XLOOKUP(A5017,Booking_data!$A$1:$A$6001,Booking_data!$I$1:$I$6001,"not Found")</f>
        <v>240</v>
      </c>
      <c r="Q5017">
        <f t="shared" si="392"/>
        <v>240</v>
      </c>
      <c r="R5017" t="str">
        <f>_xlfn.XLOOKUP(A5017,Booking_data!$A$1:$A$6001,Booking_data!$L$1:$L$6001,"Not Found")</f>
        <v>UPI</v>
      </c>
      <c r="S5017">
        <f>_xlfn.XLOOKUP(A5017,Booking_data!$A$1:$A$6001,Booking_data!$N$1:$N$6001,"not Found")</f>
        <v>25</v>
      </c>
      <c r="T5017" t="str">
        <f>_xlfn.XLOOKUP(A5017,Booking_data!$A$1:$A$6001,Booking_data!$O$1:$O$6001,"Not Found")</f>
        <v>Male</v>
      </c>
      <c r="U5017" t="str">
        <f t="shared" si="393"/>
        <v>Youngster</v>
      </c>
      <c r="V5017" t="str">
        <f t="shared" si="394"/>
        <v>Low Booking</v>
      </c>
    </row>
    <row r="5018" spans="1:22" x14ac:dyDescent="0.25">
      <c r="A5018" t="s">
        <v>5249</v>
      </c>
      <c r="B5018" s="1">
        <v>46084</v>
      </c>
      <c r="C5018" s="1">
        <v>46051</v>
      </c>
      <c r="D5018" s="9">
        <v>0.64583333333333337</v>
      </c>
      <c r="E5018" t="str">
        <f t="shared" si="390"/>
        <v>Weekday</v>
      </c>
      <c r="F5018" t="str">
        <f t="shared" si="391"/>
        <v>Mar</v>
      </c>
      <c r="G5018" t="str">
        <f>_xlfn.XLOOKUP(A5018,Booking_data!$A$1:$A$6001,Booking_data!$D$1:$D$6001,"not found")</f>
        <v>M037</v>
      </c>
      <c r="H5018" t="str">
        <f>_xlfn.XLOOKUP(G5018,Movies_data!$A$1:$A$41,Movies_data!$B$1:$B$41,"not found")</f>
        <v>Oppenheimer</v>
      </c>
      <c r="I5018" t="str">
        <f>_xlfn.XLOOKUP(G5018,Movies_data!$A$1:$A$41,Movies_data!$D$1:$D$41,"not found")</f>
        <v>Biography</v>
      </c>
      <c r="J5018" t="str">
        <f>_xlfn.XLOOKUP(G5018,Movies_data!$A$1:$A$41,Movies_data!$C$1:$C$41,"not found")</f>
        <v>English</v>
      </c>
      <c r="K5018">
        <f>_xlfn.XLOOKUP(G5018,Movies_data!$A$1:$A$41,Movies_data!$H$1:$H$41,"Not Found")</f>
        <v>8.5</v>
      </c>
      <c r="L5018" t="str">
        <f>_xlfn.XLOOKUP(A5018,Booking_data!$A$1:$A$6001,Booking_data!$E$1:$E$6001,"not Found")</f>
        <v>C072</v>
      </c>
      <c r="M5018" t="str">
        <f>_xlfn.XLOOKUP(L5018,Cinemas_data!$A$1:$A$49,Cinemas_data!$I$1:$I$49,"not Found")</f>
        <v>INOX Grand Mall</v>
      </c>
      <c r="N5018" t="str">
        <f>_xlfn.XLOOKUP(L5018,Cinemas_data!$A$1:$A$49,Cinemas_data!$C$1:$C$49,"not Found")</f>
        <v>Hyderabad</v>
      </c>
      <c r="O5018">
        <f>_xlfn.XLOOKUP(A5018,Booking_data!$A$1:$A$6001,Booking_data!$H$1:$H$6001,"not found")</f>
        <v>3</v>
      </c>
      <c r="P5018">
        <f>_xlfn.XLOOKUP(A5018,Booking_data!$A$1:$A$6001,Booking_data!$I$1:$I$6001,"not Found")</f>
        <v>380</v>
      </c>
      <c r="Q5018">
        <f t="shared" si="392"/>
        <v>1140</v>
      </c>
      <c r="R5018" t="str">
        <f>_xlfn.XLOOKUP(A5018,Booking_data!$A$1:$A$6001,Booking_data!$L$1:$L$6001,"Not Found")</f>
        <v>Credit Card</v>
      </c>
      <c r="S5018">
        <f>_xlfn.XLOOKUP(A5018,Booking_data!$A$1:$A$6001,Booking_data!$N$1:$N$6001,"not Found")</f>
        <v>60</v>
      </c>
      <c r="T5018" t="str">
        <f>_xlfn.XLOOKUP(A5018,Booking_data!$A$1:$A$6001,Booking_data!$O$1:$O$6001,"Not Found")</f>
        <v>Other</v>
      </c>
      <c r="U5018" t="str">
        <f t="shared" si="393"/>
        <v>Above 45</v>
      </c>
      <c r="V5018" t="str">
        <f t="shared" si="394"/>
        <v>Medium Booking</v>
      </c>
    </row>
    <row r="5019" spans="1:22" x14ac:dyDescent="0.25">
      <c r="A5019" t="s">
        <v>5250</v>
      </c>
      <c r="B5019" s="1">
        <v>46084</v>
      </c>
      <c r="C5019" s="1">
        <v>46184</v>
      </c>
      <c r="D5019" s="9">
        <v>0.9375</v>
      </c>
      <c r="E5019" t="str">
        <f t="shared" si="390"/>
        <v>Weekday</v>
      </c>
      <c r="F5019" t="str">
        <f t="shared" si="391"/>
        <v>Mar</v>
      </c>
      <c r="G5019" t="str">
        <f>_xlfn.XLOOKUP(A5019,Booking_data!$A$1:$A$6001,Booking_data!$D$1:$D$6001,"not found")</f>
        <v>M021</v>
      </c>
      <c r="H5019" t="str">
        <f>_xlfn.XLOOKUP(G5019,Movies_data!$A$1:$A$41,Movies_data!$B$1:$B$41,"not found")</f>
        <v>Pathaan</v>
      </c>
      <c r="I5019" t="str">
        <f>_xlfn.XLOOKUP(G5019,Movies_data!$A$1:$A$41,Movies_data!$D$1:$D$41,"not found")</f>
        <v>Action</v>
      </c>
      <c r="J5019" t="str">
        <f>_xlfn.XLOOKUP(G5019,Movies_data!$A$1:$A$41,Movies_data!$C$1:$C$41,"not found")</f>
        <v>Hindi</v>
      </c>
      <c r="K5019">
        <f>_xlfn.XLOOKUP(G5019,Movies_data!$A$1:$A$41,Movies_data!$H$1:$H$41,"Not Found")</f>
        <v>5.9</v>
      </c>
      <c r="L5019" t="str">
        <f>_xlfn.XLOOKUP(A5019,Booking_data!$A$1:$A$6001,Booking_data!$E$1:$E$6001,"not Found")</f>
        <v>C051</v>
      </c>
      <c r="M5019" t="str">
        <f>_xlfn.XLOOKUP(L5019,Cinemas_data!$A$1:$A$49,Cinemas_data!$I$1:$I$49,"not Found")</f>
        <v>Asian Cinemas City Centre</v>
      </c>
      <c r="N5019" t="str">
        <f>_xlfn.XLOOKUP(L5019,Cinemas_data!$A$1:$A$49,Cinemas_data!$C$1:$C$49,"not Found")</f>
        <v>Bengaluru</v>
      </c>
      <c r="O5019">
        <f>_xlfn.XLOOKUP(A5019,Booking_data!$A$1:$A$6001,Booking_data!$H$1:$H$6001,"not found")</f>
        <v>4</v>
      </c>
      <c r="P5019">
        <f>_xlfn.XLOOKUP(A5019,Booking_data!$A$1:$A$6001,Booking_data!$I$1:$I$6001,"not Found")</f>
        <v>280</v>
      </c>
      <c r="Q5019">
        <f t="shared" si="392"/>
        <v>1120</v>
      </c>
      <c r="R5019" t="str">
        <f>_xlfn.XLOOKUP(A5019,Booking_data!$A$1:$A$6001,Booking_data!$L$1:$L$6001,"Not Found")</f>
        <v>Wallet</v>
      </c>
      <c r="S5019">
        <f>_xlfn.XLOOKUP(A5019,Booking_data!$A$1:$A$6001,Booking_data!$N$1:$N$6001,"not Found")</f>
        <v>27</v>
      </c>
      <c r="T5019" t="str">
        <f>_xlfn.XLOOKUP(A5019,Booking_data!$A$1:$A$6001,Booking_data!$O$1:$O$6001,"Not Found")</f>
        <v>Male</v>
      </c>
      <c r="U5019" t="str">
        <f t="shared" si="393"/>
        <v>Youngster</v>
      </c>
      <c r="V5019" t="str">
        <f t="shared" si="394"/>
        <v>Medium Booking</v>
      </c>
    </row>
    <row r="5020" spans="1:22" x14ac:dyDescent="0.25">
      <c r="A5020" t="s">
        <v>5251</v>
      </c>
      <c r="B5020" s="1">
        <v>46084</v>
      </c>
      <c r="C5020" s="1">
        <v>46061</v>
      </c>
      <c r="D5020" s="9">
        <v>0.77083333333333337</v>
      </c>
      <c r="E5020" t="str">
        <f t="shared" si="390"/>
        <v>Weekday</v>
      </c>
      <c r="F5020" t="str">
        <f t="shared" si="391"/>
        <v>Mar</v>
      </c>
      <c r="G5020" t="str">
        <f>_xlfn.XLOOKUP(A5020,Booking_data!$A$1:$A$6001,Booking_data!$D$1:$D$6001,"not found")</f>
        <v>M040</v>
      </c>
      <c r="H5020" t="str">
        <f>_xlfn.XLOOKUP(G5020,Movies_data!$A$1:$A$41,Movies_data!$B$1:$B$41,"not found")</f>
        <v>Inside Out 2</v>
      </c>
      <c r="I5020" t="str">
        <f>_xlfn.XLOOKUP(G5020,Movies_data!$A$1:$A$41,Movies_data!$D$1:$D$41,"not found")</f>
        <v>Animation</v>
      </c>
      <c r="J5020" t="str">
        <f>_xlfn.XLOOKUP(G5020,Movies_data!$A$1:$A$41,Movies_data!$C$1:$C$41,"not found")</f>
        <v>English</v>
      </c>
      <c r="K5020">
        <f>_xlfn.XLOOKUP(G5020,Movies_data!$A$1:$A$41,Movies_data!$H$1:$H$41,"Not Found")</f>
        <v>7.6</v>
      </c>
      <c r="L5020" t="str">
        <f>_xlfn.XLOOKUP(A5020,Booking_data!$A$1:$A$6001,Booking_data!$E$1:$E$6001,"not Found")</f>
        <v>C162</v>
      </c>
      <c r="M5020" t="str">
        <f>_xlfn.XLOOKUP(L5020,Cinemas_data!$A$1:$A$49,Cinemas_data!$I$1:$I$49,"not Found")</f>
        <v>Cinepolis Grand Mall</v>
      </c>
      <c r="N5020" t="str">
        <f>_xlfn.XLOOKUP(L5020,Cinemas_data!$A$1:$A$49,Cinemas_data!$C$1:$C$49,"not Found")</f>
        <v>Thiruvananthapuram</v>
      </c>
      <c r="O5020">
        <f>_xlfn.XLOOKUP(A5020,Booking_data!$A$1:$A$6001,Booking_data!$H$1:$H$6001,"not found")</f>
        <v>1</v>
      </c>
      <c r="P5020">
        <f>_xlfn.XLOOKUP(A5020,Booking_data!$A$1:$A$6001,Booking_data!$I$1:$I$6001,"not Found")</f>
        <v>160</v>
      </c>
      <c r="Q5020">
        <f t="shared" si="392"/>
        <v>160</v>
      </c>
      <c r="R5020" t="str">
        <f>_xlfn.XLOOKUP(A5020,Booking_data!$A$1:$A$6001,Booking_data!$L$1:$L$6001,"Not Found")</f>
        <v>Wallet</v>
      </c>
      <c r="S5020">
        <f>_xlfn.XLOOKUP(A5020,Booking_data!$A$1:$A$6001,Booking_data!$N$1:$N$6001,"not Found")</f>
        <v>40</v>
      </c>
      <c r="T5020" t="str">
        <f>_xlfn.XLOOKUP(A5020,Booking_data!$A$1:$A$6001,Booking_data!$O$1:$O$6001,"Not Found")</f>
        <v>Other</v>
      </c>
      <c r="U5020" t="str">
        <f t="shared" si="393"/>
        <v>Middle Age</v>
      </c>
      <c r="V5020" t="str">
        <f t="shared" si="394"/>
        <v>Low Booking</v>
      </c>
    </row>
    <row r="5021" spans="1:22" x14ac:dyDescent="0.25">
      <c r="A5021" t="s">
        <v>5252</v>
      </c>
      <c r="B5021" s="1">
        <v>46084</v>
      </c>
      <c r="C5021" s="1">
        <v>46138</v>
      </c>
      <c r="D5021" s="9">
        <v>0.64583333333333337</v>
      </c>
      <c r="E5021" t="str">
        <f t="shared" si="390"/>
        <v>Weekday</v>
      </c>
      <c r="F5021" t="str">
        <f t="shared" si="391"/>
        <v>Mar</v>
      </c>
      <c r="G5021" t="str">
        <f>_xlfn.XLOOKUP(A5021,Booking_data!$A$1:$A$6001,Booking_data!$D$1:$D$6001,"not found")</f>
        <v>M038</v>
      </c>
      <c r="H5021" t="str">
        <f>_xlfn.XLOOKUP(G5021,Movies_data!$A$1:$A$41,Movies_data!$B$1:$B$41,"not found")</f>
        <v>Barbie</v>
      </c>
      <c r="I5021" t="str">
        <f>_xlfn.XLOOKUP(G5021,Movies_data!$A$1:$A$41,Movies_data!$D$1:$D$41,"not found")</f>
        <v>Comedy</v>
      </c>
      <c r="J5021" t="str">
        <f>_xlfn.XLOOKUP(G5021,Movies_data!$A$1:$A$41,Movies_data!$C$1:$C$41,"not found")</f>
        <v>English</v>
      </c>
      <c r="K5021">
        <f>_xlfn.XLOOKUP(G5021,Movies_data!$A$1:$A$41,Movies_data!$H$1:$H$41,"Not Found")</f>
        <v>6.8</v>
      </c>
      <c r="L5021" t="str">
        <f>_xlfn.XLOOKUP(A5021,Booking_data!$A$1:$A$6001,Booking_data!$E$1:$E$6001,"not Found")</f>
        <v>C022</v>
      </c>
      <c r="M5021" t="str">
        <f>_xlfn.XLOOKUP(L5021,Cinemas_data!$A$1:$A$49,Cinemas_data!$I$1:$I$49,"not Found")</f>
        <v>Mukta A2 Cinemas Grand Mall</v>
      </c>
      <c r="N5021" t="str">
        <f>_xlfn.XLOOKUP(L5021,Cinemas_data!$A$1:$A$49,Cinemas_data!$C$1:$C$49,"not Found")</f>
        <v>Coimbatore</v>
      </c>
      <c r="O5021">
        <f>_xlfn.XLOOKUP(A5021,Booking_data!$A$1:$A$6001,Booking_data!$H$1:$H$6001,"not found")</f>
        <v>3</v>
      </c>
      <c r="P5021">
        <f>_xlfn.XLOOKUP(A5021,Booking_data!$A$1:$A$6001,Booking_data!$I$1:$I$6001,"not Found")</f>
        <v>200</v>
      </c>
      <c r="Q5021">
        <f t="shared" si="392"/>
        <v>600</v>
      </c>
      <c r="R5021" t="str">
        <f>_xlfn.XLOOKUP(A5021,Booking_data!$A$1:$A$6001,Booking_data!$L$1:$L$6001,"Not Found")</f>
        <v>UPI</v>
      </c>
      <c r="S5021">
        <f>_xlfn.XLOOKUP(A5021,Booking_data!$A$1:$A$6001,Booking_data!$N$1:$N$6001,"not Found")</f>
        <v>37</v>
      </c>
      <c r="T5021" t="str">
        <f>_xlfn.XLOOKUP(A5021,Booking_data!$A$1:$A$6001,Booking_data!$O$1:$O$6001,"Not Found")</f>
        <v>Male</v>
      </c>
      <c r="U5021" t="str">
        <f t="shared" si="393"/>
        <v>Middle Age</v>
      </c>
      <c r="V5021" t="str">
        <f t="shared" si="394"/>
        <v>Medium Booking</v>
      </c>
    </row>
    <row r="5022" spans="1:22" x14ac:dyDescent="0.25">
      <c r="A5022" t="s">
        <v>5253</v>
      </c>
      <c r="B5022" s="1">
        <v>46084</v>
      </c>
      <c r="C5022" s="1">
        <v>46119</v>
      </c>
      <c r="D5022" s="9">
        <v>0.77083333333333337</v>
      </c>
      <c r="E5022" t="str">
        <f t="shared" si="390"/>
        <v>Weekday</v>
      </c>
      <c r="F5022" t="str">
        <f t="shared" si="391"/>
        <v>Mar</v>
      </c>
      <c r="G5022" t="str">
        <f>_xlfn.XLOOKUP(A5022,Booking_data!$A$1:$A$6001,Booking_data!$D$1:$D$6001,"not found")</f>
        <v>M004</v>
      </c>
      <c r="H5022" t="str">
        <f>_xlfn.XLOOKUP(G5022,Movies_data!$A$1:$A$41,Movies_data!$B$1:$B$41,"not found")</f>
        <v>Ponniyin Selvan I</v>
      </c>
      <c r="I5022" t="str">
        <f>_xlfn.XLOOKUP(G5022,Movies_data!$A$1:$A$41,Movies_data!$D$1:$D$41,"not found")</f>
        <v>Drama</v>
      </c>
      <c r="J5022" t="str">
        <f>_xlfn.XLOOKUP(G5022,Movies_data!$A$1:$A$41,Movies_data!$C$1:$C$41,"not found")</f>
        <v>Tamil</v>
      </c>
      <c r="K5022">
        <f>_xlfn.XLOOKUP(G5022,Movies_data!$A$1:$A$41,Movies_data!$H$1:$H$41,"Not Found")</f>
        <v>7.6</v>
      </c>
      <c r="L5022" t="str">
        <f>_xlfn.XLOOKUP(A5022,Booking_data!$A$1:$A$6001,Booking_data!$E$1:$E$6001,"not Found")</f>
        <v>C051</v>
      </c>
      <c r="M5022" t="str">
        <f>_xlfn.XLOOKUP(L5022,Cinemas_data!$A$1:$A$49,Cinemas_data!$I$1:$I$49,"not Found")</f>
        <v>Asian Cinemas City Centre</v>
      </c>
      <c r="N5022" t="str">
        <f>_xlfn.XLOOKUP(L5022,Cinemas_data!$A$1:$A$49,Cinemas_data!$C$1:$C$49,"not Found")</f>
        <v>Bengaluru</v>
      </c>
      <c r="O5022">
        <f>_xlfn.XLOOKUP(A5022,Booking_data!$A$1:$A$6001,Booking_data!$H$1:$H$6001,"not found")</f>
        <v>3</v>
      </c>
      <c r="P5022">
        <f>_xlfn.XLOOKUP(A5022,Booking_data!$A$1:$A$6001,Booking_data!$I$1:$I$6001,"not Found")</f>
        <v>280</v>
      </c>
      <c r="Q5022">
        <f t="shared" si="392"/>
        <v>840</v>
      </c>
      <c r="R5022" t="str">
        <f>_xlfn.XLOOKUP(A5022,Booking_data!$A$1:$A$6001,Booking_data!$L$1:$L$6001,"Not Found")</f>
        <v>UPI</v>
      </c>
      <c r="S5022">
        <f>_xlfn.XLOOKUP(A5022,Booking_data!$A$1:$A$6001,Booking_data!$N$1:$N$6001,"not Found")</f>
        <v>55</v>
      </c>
      <c r="T5022" t="str">
        <f>_xlfn.XLOOKUP(A5022,Booking_data!$A$1:$A$6001,Booking_data!$O$1:$O$6001,"Not Found")</f>
        <v>Female</v>
      </c>
      <c r="U5022" t="str">
        <f t="shared" si="393"/>
        <v>Above 45</v>
      </c>
      <c r="V5022" t="str">
        <f t="shared" si="394"/>
        <v>Medium Booking</v>
      </c>
    </row>
    <row r="5023" spans="1:22" x14ac:dyDescent="0.25">
      <c r="A5023" t="s">
        <v>5254</v>
      </c>
      <c r="B5023" s="1">
        <v>46084</v>
      </c>
      <c r="C5023" s="1">
        <v>46033</v>
      </c>
      <c r="D5023" s="9">
        <v>0.88541666666666663</v>
      </c>
      <c r="E5023" t="str">
        <f t="shared" si="390"/>
        <v>Weekday</v>
      </c>
      <c r="F5023" t="str">
        <f t="shared" si="391"/>
        <v>Mar</v>
      </c>
      <c r="G5023" t="str">
        <f>_xlfn.XLOOKUP(A5023,Booking_data!$A$1:$A$6001,Booking_data!$D$1:$D$6001,"not found")</f>
        <v>M018</v>
      </c>
      <c r="H5023" t="str">
        <f>_xlfn.XLOOKUP(G5023,Movies_data!$A$1:$A$41,Movies_data!$B$1:$B$41,"not found")</f>
        <v>Sita Ramam</v>
      </c>
      <c r="I5023" t="str">
        <f>_xlfn.XLOOKUP(G5023,Movies_data!$A$1:$A$41,Movies_data!$D$1:$D$41,"not found")</f>
        <v>Romance</v>
      </c>
      <c r="J5023" t="str">
        <f>_xlfn.XLOOKUP(G5023,Movies_data!$A$1:$A$41,Movies_data!$C$1:$C$41,"not found")</f>
        <v>Telugu</v>
      </c>
      <c r="K5023">
        <f>_xlfn.XLOOKUP(G5023,Movies_data!$A$1:$A$41,Movies_data!$H$1:$H$41,"Not Found")</f>
        <v>8.5</v>
      </c>
      <c r="L5023" t="str">
        <f>_xlfn.XLOOKUP(A5023,Booking_data!$A$1:$A$6001,Booking_data!$E$1:$E$6001,"not Found")</f>
        <v>C123</v>
      </c>
      <c r="M5023" t="str">
        <f>_xlfn.XLOOKUP(L5023,Cinemas_data!$A$1:$A$49,Cinemas_data!$I$1:$I$49,"not Found")</f>
        <v>City Pride Forum Mall</v>
      </c>
      <c r="N5023" t="str">
        <f>_xlfn.XLOOKUP(L5023,Cinemas_data!$A$1:$A$49,Cinemas_data!$C$1:$C$49,"not Found")</f>
        <v>Noida</v>
      </c>
      <c r="O5023">
        <f>_xlfn.XLOOKUP(A5023,Booking_data!$A$1:$A$6001,Booking_data!$H$1:$H$6001,"not found")</f>
        <v>3</v>
      </c>
      <c r="P5023">
        <f>_xlfn.XLOOKUP(A5023,Booking_data!$A$1:$A$6001,Booking_data!$I$1:$I$6001,"not Found")</f>
        <v>400</v>
      </c>
      <c r="Q5023">
        <f t="shared" si="392"/>
        <v>1200</v>
      </c>
      <c r="R5023" t="str">
        <f>_xlfn.XLOOKUP(A5023,Booking_data!$A$1:$A$6001,Booking_data!$L$1:$L$6001,"Not Found")</f>
        <v>UPI</v>
      </c>
      <c r="S5023">
        <f>_xlfn.XLOOKUP(A5023,Booking_data!$A$1:$A$6001,Booking_data!$N$1:$N$6001,"not Found")</f>
        <v>25</v>
      </c>
      <c r="T5023" t="str">
        <f>_xlfn.XLOOKUP(A5023,Booking_data!$A$1:$A$6001,Booking_data!$O$1:$O$6001,"Not Found")</f>
        <v>Other</v>
      </c>
      <c r="U5023" t="str">
        <f t="shared" si="393"/>
        <v>Youngster</v>
      </c>
      <c r="V5023" t="str">
        <f t="shared" si="394"/>
        <v>Medium Booking</v>
      </c>
    </row>
    <row r="5024" spans="1:22" x14ac:dyDescent="0.25">
      <c r="A5024" t="s">
        <v>5255</v>
      </c>
      <c r="B5024" s="1">
        <v>46084</v>
      </c>
      <c r="C5024" s="1">
        <v>46202</v>
      </c>
      <c r="D5024" s="9">
        <v>0.77083333333333337</v>
      </c>
      <c r="E5024" t="str">
        <f t="shared" si="390"/>
        <v>Weekday</v>
      </c>
      <c r="F5024" t="str">
        <f t="shared" si="391"/>
        <v>Mar</v>
      </c>
      <c r="G5024" t="str">
        <f>_xlfn.XLOOKUP(A5024,Booking_data!$A$1:$A$6001,Booking_data!$D$1:$D$6001,"not found")</f>
        <v>M018</v>
      </c>
      <c r="H5024" t="str">
        <f>_xlfn.XLOOKUP(G5024,Movies_data!$A$1:$A$41,Movies_data!$B$1:$B$41,"not found")</f>
        <v>Sita Ramam</v>
      </c>
      <c r="I5024" t="str">
        <f>_xlfn.XLOOKUP(G5024,Movies_data!$A$1:$A$41,Movies_data!$D$1:$D$41,"not found")</f>
        <v>Romance</v>
      </c>
      <c r="J5024" t="str">
        <f>_xlfn.XLOOKUP(G5024,Movies_data!$A$1:$A$41,Movies_data!$C$1:$C$41,"not found")</f>
        <v>Telugu</v>
      </c>
      <c r="K5024">
        <f>_xlfn.XLOOKUP(G5024,Movies_data!$A$1:$A$41,Movies_data!$H$1:$H$41,"Not Found")</f>
        <v>8.5</v>
      </c>
      <c r="L5024" t="str">
        <f>_xlfn.XLOOKUP(A5024,Booking_data!$A$1:$A$6001,Booking_data!$E$1:$E$6001,"not Found")</f>
        <v>C082</v>
      </c>
      <c r="M5024" t="str">
        <f>_xlfn.XLOOKUP(L5024,Cinemas_data!$A$1:$A$49,Cinemas_data!$I$1:$I$49,"not Found")</f>
        <v>Cinepolis Grand Mall</v>
      </c>
      <c r="N5024" t="str">
        <f>_xlfn.XLOOKUP(L5024,Cinemas_data!$A$1:$A$49,Cinemas_data!$C$1:$C$49,"not Found")</f>
        <v>Vijayawada</v>
      </c>
      <c r="O5024">
        <f>_xlfn.XLOOKUP(A5024,Booking_data!$A$1:$A$6001,Booking_data!$H$1:$H$6001,"not found")</f>
        <v>1</v>
      </c>
      <c r="P5024">
        <f>_xlfn.XLOOKUP(A5024,Booking_data!$A$1:$A$6001,Booking_data!$I$1:$I$6001,"not Found")</f>
        <v>280</v>
      </c>
      <c r="Q5024">
        <f t="shared" si="392"/>
        <v>280</v>
      </c>
      <c r="R5024" t="str">
        <f>_xlfn.XLOOKUP(A5024,Booking_data!$A$1:$A$6001,Booking_data!$L$1:$L$6001,"Not Found")</f>
        <v>Wallet</v>
      </c>
      <c r="S5024">
        <f>_xlfn.XLOOKUP(A5024,Booking_data!$A$1:$A$6001,Booking_data!$N$1:$N$6001,"not Found")</f>
        <v>23</v>
      </c>
      <c r="T5024" t="str">
        <f>_xlfn.XLOOKUP(A5024,Booking_data!$A$1:$A$6001,Booking_data!$O$1:$O$6001,"Not Found")</f>
        <v>Other</v>
      </c>
      <c r="U5024" t="str">
        <f t="shared" si="393"/>
        <v>Youngster</v>
      </c>
      <c r="V5024" t="str">
        <f t="shared" si="394"/>
        <v>Low Booking</v>
      </c>
    </row>
    <row r="5025" spans="1:22" x14ac:dyDescent="0.25">
      <c r="A5025" t="s">
        <v>5256</v>
      </c>
      <c r="B5025" s="1">
        <v>46084</v>
      </c>
      <c r="C5025" s="1">
        <v>46104</v>
      </c>
      <c r="D5025" s="9">
        <v>0.88541666666666663</v>
      </c>
      <c r="E5025" t="str">
        <f t="shared" si="390"/>
        <v>Weekday</v>
      </c>
      <c r="F5025" t="str">
        <f t="shared" si="391"/>
        <v>Mar</v>
      </c>
      <c r="G5025" t="str">
        <f>_xlfn.XLOOKUP(A5025,Booking_data!$A$1:$A$6001,Booking_data!$D$1:$D$6001,"not found")</f>
        <v>M003</v>
      </c>
      <c r="H5025" t="str">
        <f>_xlfn.XLOOKUP(G5025,Movies_data!$A$1:$A$41,Movies_data!$B$1:$B$41,"not found")</f>
        <v>Vikram</v>
      </c>
      <c r="I5025" t="str">
        <f>_xlfn.XLOOKUP(G5025,Movies_data!$A$1:$A$41,Movies_data!$D$1:$D$41,"not found")</f>
        <v>Action</v>
      </c>
      <c r="J5025" t="str">
        <f>_xlfn.XLOOKUP(G5025,Movies_data!$A$1:$A$41,Movies_data!$C$1:$C$41,"not found")</f>
        <v>Tamil</v>
      </c>
      <c r="K5025">
        <f>_xlfn.XLOOKUP(G5025,Movies_data!$A$1:$A$41,Movies_data!$H$1:$H$41,"Not Found")</f>
        <v>8.3000000000000007</v>
      </c>
      <c r="L5025" t="str">
        <f>_xlfn.XLOOKUP(A5025,Booking_data!$A$1:$A$6001,Booking_data!$E$1:$E$6001,"not Found")</f>
        <v>C101</v>
      </c>
      <c r="M5025" t="str">
        <f>_xlfn.XLOOKUP(L5025,Cinemas_data!$A$1:$A$49,Cinemas_data!$I$1:$I$49,"not Found")</f>
        <v>Miraj Cinemas City Centre</v>
      </c>
      <c r="N5025" t="str">
        <f>_xlfn.XLOOKUP(L5025,Cinemas_data!$A$1:$A$49,Cinemas_data!$C$1:$C$49,"not Found")</f>
        <v>Pune</v>
      </c>
      <c r="O5025">
        <f>_xlfn.XLOOKUP(A5025,Booking_data!$A$1:$A$6001,Booking_data!$H$1:$H$6001,"not found")</f>
        <v>2</v>
      </c>
      <c r="P5025">
        <f>_xlfn.XLOOKUP(A5025,Booking_data!$A$1:$A$6001,Booking_data!$I$1:$I$6001,"not Found")</f>
        <v>180</v>
      </c>
      <c r="Q5025">
        <f t="shared" si="392"/>
        <v>360</v>
      </c>
      <c r="R5025" t="str">
        <f>_xlfn.XLOOKUP(A5025,Booking_data!$A$1:$A$6001,Booking_data!$L$1:$L$6001,"Not Found")</f>
        <v>Net Banking</v>
      </c>
      <c r="S5025">
        <f>_xlfn.XLOOKUP(A5025,Booking_data!$A$1:$A$6001,Booking_data!$N$1:$N$6001,"not Found")</f>
        <v>25</v>
      </c>
      <c r="T5025" t="str">
        <f>_xlfn.XLOOKUP(A5025,Booking_data!$A$1:$A$6001,Booking_data!$O$1:$O$6001,"Not Found")</f>
        <v>Male</v>
      </c>
      <c r="U5025" t="str">
        <f t="shared" si="393"/>
        <v>Youngster</v>
      </c>
      <c r="V5025" t="str">
        <f t="shared" si="394"/>
        <v>Low Booking</v>
      </c>
    </row>
    <row r="5026" spans="1:22" x14ac:dyDescent="0.25">
      <c r="A5026" t="s">
        <v>5257</v>
      </c>
      <c r="B5026" s="1">
        <v>46084</v>
      </c>
      <c r="C5026" s="1">
        <v>46110</v>
      </c>
      <c r="D5026" s="9">
        <v>0.9375</v>
      </c>
      <c r="E5026" t="str">
        <f t="shared" si="390"/>
        <v>Weekday</v>
      </c>
      <c r="F5026" t="str">
        <f t="shared" si="391"/>
        <v>Mar</v>
      </c>
      <c r="G5026" t="str">
        <f>_xlfn.XLOOKUP(A5026,Booking_data!$A$1:$A$6001,Booking_data!$D$1:$D$6001,"not found")</f>
        <v>M026</v>
      </c>
      <c r="H5026" t="str">
        <f>_xlfn.XLOOKUP(G5026,Movies_data!$A$1:$A$41,Movies_data!$B$1:$B$41,"not found")</f>
        <v>Drishyam 2</v>
      </c>
      <c r="I5026" t="str">
        <f>_xlfn.XLOOKUP(G5026,Movies_data!$A$1:$A$41,Movies_data!$D$1:$D$41,"not found")</f>
        <v>Thriller</v>
      </c>
      <c r="J5026" t="str">
        <f>_xlfn.XLOOKUP(G5026,Movies_data!$A$1:$A$41,Movies_data!$C$1:$C$41,"not found")</f>
        <v>Hindi</v>
      </c>
      <c r="K5026">
        <f>_xlfn.XLOOKUP(G5026,Movies_data!$A$1:$A$41,Movies_data!$H$1:$H$41,"Not Found")</f>
        <v>8.1999999999999993</v>
      </c>
      <c r="L5026" t="str">
        <f>_xlfn.XLOOKUP(A5026,Booking_data!$A$1:$A$6001,Booking_data!$E$1:$E$6001,"not Found")</f>
        <v>C123</v>
      </c>
      <c r="M5026" t="str">
        <f>_xlfn.XLOOKUP(L5026,Cinemas_data!$A$1:$A$49,Cinemas_data!$I$1:$I$49,"not Found")</f>
        <v>City Pride Forum Mall</v>
      </c>
      <c r="N5026" t="str">
        <f>_xlfn.XLOOKUP(L5026,Cinemas_data!$A$1:$A$49,Cinemas_data!$C$1:$C$49,"not Found")</f>
        <v>Noida</v>
      </c>
      <c r="O5026">
        <f>_xlfn.XLOOKUP(A5026,Booking_data!$A$1:$A$6001,Booking_data!$H$1:$H$6001,"not found")</f>
        <v>2</v>
      </c>
      <c r="P5026">
        <f>_xlfn.XLOOKUP(A5026,Booking_data!$A$1:$A$6001,Booking_data!$I$1:$I$6001,"not Found")</f>
        <v>220</v>
      </c>
      <c r="Q5026">
        <f t="shared" si="392"/>
        <v>440</v>
      </c>
      <c r="R5026" t="str">
        <f>_xlfn.XLOOKUP(A5026,Booking_data!$A$1:$A$6001,Booking_data!$L$1:$L$6001,"Not Found")</f>
        <v>Debit Card</v>
      </c>
      <c r="S5026">
        <f>_xlfn.XLOOKUP(A5026,Booking_data!$A$1:$A$6001,Booking_data!$N$1:$N$6001,"not Found")</f>
        <v>60</v>
      </c>
      <c r="T5026" t="str">
        <f>_xlfn.XLOOKUP(A5026,Booking_data!$A$1:$A$6001,Booking_data!$O$1:$O$6001,"Not Found")</f>
        <v>Other</v>
      </c>
      <c r="U5026" t="str">
        <f t="shared" si="393"/>
        <v>Above 45</v>
      </c>
      <c r="V5026" t="str">
        <f t="shared" si="394"/>
        <v>Low Booking</v>
      </c>
    </row>
    <row r="5027" spans="1:22" x14ac:dyDescent="0.25">
      <c r="A5027" t="s">
        <v>5258</v>
      </c>
      <c r="B5027" s="1">
        <v>46084</v>
      </c>
      <c r="C5027" s="1">
        <v>46197</v>
      </c>
      <c r="D5027" s="9">
        <v>0.53125</v>
      </c>
      <c r="E5027" t="str">
        <f t="shared" si="390"/>
        <v>Weekday</v>
      </c>
      <c r="F5027" t="str">
        <f t="shared" si="391"/>
        <v>Mar</v>
      </c>
      <c r="G5027" t="str">
        <f>_xlfn.XLOOKUP(A5027,Booking_data!$A$1:$A$6001,Booking_data!$D$1:$D$6001,"not found")</f>
        <v>M033</v>
      </c>
      <c r="H5027" t="str">
        <f>_xlfn.XLOOKUP(G5027,Movies_data!$A$1:$A$41,Movies_data!$B$1:$B$41,"not found")</f>
        <v>Lucifer</v>
      </c>
      <c r="I5027" t="str">
        <f>_xlfn.XLOOKUP(G5027,Movies_data!$A$1:$A$41,Movies_data!$D$1:$D$41,"not found")</f>
        <v>Action</v>
      </c>
      <c r="J5027" t="str">
        <f>_xlfn.XLOOKUP(G5027,Movies_data!$A$1:$A$41,Movies_data!$C$1:$C$41,"not found")</f>
        <v>Malayalam</v>
      </c>
      <c r="K5027">
        <f>_xlfn.XLOOKUP(G5027,Movies_data!$A$1:$A$41,Movies_data!$H$1:$H$41,"Not Found")</f>
        <v>7.5</v>
      </c>
      <c r="L5027" t="str">
        <f>_xlfn.XLOOKUP(A5027,Booking_data!$A$1:$A$6001,Booking_data!$E$1:$E$6001,"not Found")</f>
        <v>C041</v>
      </c>
      <c r="M5027" t="str">
        <f>_xlfn.XLOOKUP(L5027,Cinemas_data!$A$1:$A$49,Cinemas_data!$I$1:$I$49,"not Found")</f>
        <v>MovieMax City Centre</v>
      </c>
      <c r="N5027" t="str">
        <f>_xlfn.XLOOKUP(L5027,Cinemas_data!$A$1:$A$49,Cinemas_data!$C$1:$C$49,"not Found")</f>
        <v>Salem</v>
      </c>
      <c r="O5027">
        <f>_xlfn.XLOOKUP(A5027,Booking_data!$A$1:$A$6001,Booking_data!$H$1:$H$6001,"not found")</f>
        <v>2</v>
      </c>
      <c r="P5027">
        <f>_xlfn.XLOOKUP(A5027,Booking_data!$A$1:$A$6001,Booking_data!$I$1:$I$6001,"not Found")</f>
        <v>340</v>
      </c>
      <c r="Q5027">
        <f t="shared" si="392"/>
        <v>680</v>
      </c>
      <c r="R5027" t="str">
        <f>_xlfn.XLOOKUP(A5027,Booking_data!$A$1:$A$6001,Booking_data!$L$1:$L$6001,"Not Found")</f>
        <v>Debit Card</v>
      </c>
      <c r="S5027">
        <f>_xlfn.XLOOKUP(A5027,Booking_data!$A$1:$A$6001,Booking_data!$N$1:$N$6001,"not Found")</f>
        <v>38</v>
      </c>
      <c r="T5027" t="str">
        <f>_xlfn.XLOOKUP(A5027,Booking_data!$A$1:$A$6001,Booking_data!$O$1:$O$6001,"Not Found")</f>
        <v>Female</v>
      </c>
      <c r="U5027" t="str">
        <f t="shared" si="393"/>
        <v>Middle Age</v>
      </c>
      <c r="V5027" t="str">
        <f t="shared" si="394"/>
        <v>Low Booking</v>
      </c>
    </row>
    <row r="5028" spans="1:22" x14ac:dyDescent="0.25">
      <c r="A5028" t="s">
        <v>5259</v>
      </c>
      <c r="B5028" s="1">
        <v>46084</v>
      </c>
      <c r="C5028" s="1">
        <v>46076</v>
      </c>
      <c r="D5028" s="9">
        <v>0.9375</v>
      </c>
      <c r="E5028" t="str">
        <f t="shared" si="390"/>
        <v>Weekday</v>
      </c>
      <c r="F5028" t="str">
        <f t="shared" si="391"/>
        <v>Mar</v>
      </c>
      <c r="G5028" t="str">
        <f>_xlfn.XLOOKUP(A5028,Booking_data!$A$1:$A$6001,Booking_data!$D$1:$D$6001,"not found")</f>
        <v>M031</v>
      </c>
      <c r="H5028" t="str">
        <f>_xlfn.XLOOKUP(G5028,Movies_data!$A$1:$A$41,Movies_data!$B$1:$B$41,"not found")</f>
        <v>Bangalore Days</v>
      </c>
      <c r="I5028" t="str">
        <f>_xlfn.XLOOKUP(G5028,Movies_data!$A$1:$A$41,Movies_data!$D$1:$D$41,"not found")</f>
        <v>Drama</v>
      </c>
      <c r="J5028" t="str">
        <f>_xlfn.XLOOKUP(G5028,Movies_data!$A$1:$A$41,Movies_data!$C$1:$C$41,"not found")</f>
        <v>Malayalam</v>
      </c>
      <c r="K5028">
        <f>_xlfn.XLOOKUP(G5028,Movies_data!$A$1:$A$41,Movies_data!$H$1:$H$41,"Not Found")</f>
        <v>8.3000000000000007</v>
      </c>
      <c r="L5028" t="str">
        <f>_xlfn.XLOOKUP(A5028,Booking_data!$A$1:$A$6001,Booking_data!$E$1:$E$6001,"not Found")</f>
        <v>C012</v>
      </c>
      <c r="M5028" t="str">
        <f>_xlfn.XLOOKUP(L5028,Cinemas_data!$A$1:$A$49,Cinemas_data!$I$1:$I$49,"not Found")</f>
        <v>Miraj Cinemas Grand Mall</v>
      </c>
      <c r="N5028" t="str">
        <f>_xlfn.XLOOKUP(L5028,Cinemas_data!$A$1:$A$49,Cinemas_data!$C$1:$C$49,"not Found")</f>
        <v>Chennai</v>
      </c>
      <c r="O5028">
        <f>_xlfn.XLOOKUP(A5028,Booking_data!$A$1:$A$6001,Booking_data!$H$1:$H$6001,"not found")</f>
        <v>3</v>
      </c>
      <c r="P5028">
        <f>_xlfn.XLOOKUP(A5028,Booking_data!$A$1:$A$6001,Booking_data!$I$1:$I$6001,"not Found")</f>
        <v>340</v>
      </c>
      <c r="Q5028">
        <f t="shared" si="392"/>
        <v>1020</v>
      </c>
      <c r="R5028" t="str">
        <f>_xlfn.XLOOKUP(A5028,Booking_data!$A$1:$A$6001,Booking_data!$L$1:$L$6001,"Not Found")</f>
        <v>Credit Card</v>
      </c>
      <c r="S5028">
        <f>_xlfn.XLOOKUP(A5028,Booking_data!$A$1:$A$6001,Booking_data!$N$1:$N$6001,"not Found")</f>
        <v>50</v>
      </c>
      <c r="T5028" t="str">
        <f>_xlfn.XLOOKUP(A5028,Booking_data!$A$1:$A$6001,Booking_data!$O$1:$O$6001,"Not Found")</f>
        <v>Male</v>
      </c>
      <c r="U5028" t="str">
        <f t="shared" si="393"/>
        <v>Above 45</v>
      </c>
      <c r="V5028" t="str">
        <f t="shared" si="394"/>
        <v>Medium Booking</v>
      </c>
    </row>
    <row r="5029" spans="1:22" x14ac:dyDescent="0.25">
      <c r="A5029" t="s">
        <v>5260</v>
      </c>
      <c r="B5029" s="1">
        <v>46084</v>
      </c>
      <c r="C5029" s="1">
        <v>46068</v>
      </c>
      <c r="D5029" s="9">
        <v>0.88541666666666663</v>
      </c>
      <c r="E5029" t="str">
        <f t="shared" si="390"/>
        <v>Weekday</v>
      </c>
      <c r="F5029" t="str">
        <f t="shared" si="391"/>
        <v>Mar</v>
      </c>
      <c r="G5029" t="str">
        <f>_xlfn.XLOOKUP(A5029,Booking_data!$A$1:$A$6001,Booking_data!$D$1:$D$6001,"not found")</f>
        <v>M016</v>
      </c>
      <c r="H5029" t="str">
        <f>_xlfn.XLOOKUP(G5029,Movies_data!$A$1:$A$41,Movies_data!$B$1:$B$41,"not found")</f>
        <v>Arjun Reddy</v>
      </c>
      <c r="I5029" t="str">
        <f>_xlfn.XLOOKUP(G5029,Movies_data!$A$1:$A$41,Movies_data!$D$1:$D$41,"not found")</f>
        <v>Drama</v>
      </c>
      <c r="J5029" t="str">
        <f>_xlfn.XLOOKUP(G5029,Movies_data!$A$1:$A$41,Movies_data!$C$1:$C$41,"not found")</f>
        <v>Telugu</v>
      </c>
      <c r="K5029">
        <f>_xlfn.XLOOKUP(G5029,Movies_data!$A$1:$A$41,Movies_data!$H$1:$H$41,"Not Found")</f>
        <v>7.7</v>
      </c>
      <c r="L5029" t="str">
        <f>_xlfn.XLOOKUP(A5029,Booking_data!$A$1:$A$6001,Booking_data!$E$1:$E$6001,"not Found")</f>
        <v>C153</v>
      </c>
      <c r="M5029" t="str">
        <f>_xlfn.XLOOKUP(L5029,Cinemas_data!$A$1:$A$49,Cinemas_data!$I$1:$I$49,"not Found")</f>
        <v>Cinepolis Forum Mall</v>
      </c>
      <c r="N5029" t="str">
        <f>_xlfn.XLOOKUP(L5029,Cinemas_data!$A$1:$A$49,Cinemas_data!$C$1:$C$49,"not Found")</f>
        <v>Kochi</v>
      </c>
      <c r="O5029">
        <f>_xlfn.XLOOKUP(A5029,Booking_data!$A$1:$A$6001,Booking_data!$H$1:$H$6001,"not found")</f>
        <v>1</v>
      </c>
      <c r="P5029">
        <f>_xlfn.XLOOKUP(A5029,Booking_data!$A$1:$A$6001,Booking_data!$I$1:$I$6001,"not Found")</f>
        <v>240</v>
      </c>
      <c r="Q5029">
        <f t="shared" si="392"/>
        <v>240</v>
      </c>
      <c r="R5029" t="str">
        <f>_xlfn.XLOOKUP(A5029,Booking_data!$A$1:$A$6001,Booking_data!$L$1:$L$6001,"Not Found")</f>
        <v>Credit Card</v>
      </c>
      <c r="S5029">
        <f>_xlfn.XLOOKUP(A5029,Booking_data!$A$1:$A$6001,Booking_data!$N$1:$N$6001,"not Found")</f>
        <v>57</v>
      </c>
      <c r="T5029" t="str">
        <f>_xlfn.XLOOKUP(A5029,Booking_data!$A$1:$A$6001,Booking_data!$O$1:$O$6001,"Not Found")</f>
        <v>Female</v>
      </c>
      <c r="U5029" t="str">
        <f t="shared" si="393"/>
        <v>Above 45</v>
      </c>
      <c r="V5029" t="str">
        <f t="shared" si="394"/>
        <v>Low Booking</v>
      </c>
    </row>
    <row r="5030" spans="1:22" x14ac:dyDescent="0.25">
      <c r="A5030" t="s">
        <v>5261</v>
      </c>
      <c r="B5030" s="1">
        <v>46084</v>
      </c>
      <c r="C5030" s="1">
        <v>46041</v>
      </c>
      <c r="D5030" s="9">
        <v>0.77083333333333337</v>
      </c>
      <c r="E5030" t="str">
        <f t="shared" si="390"/>
        <v>Weekday</v>
      </c>
      <c r="F5030" t="str">
        <f t="shared" si="391"/>
        <v>Mar</v>
      </c>
      <c r="G5030" t="str">
        <f>_xlfn.XLOOKUP(A5030,Booking_data!$A$1:$A$6001,Booking_data!$D$1:$D$6001,"not found")</f>
        <v>M017</v>
      </c>
      <c r="H5030" t="str">
        <f>_xlfn.XLOOKUP(G5030,Movies_data!$A$1:$A$41,Movies_data!$B$1:$B$41,"not found")</f>
        <v>Baahubali 2</v>
      </c>
      <c r="I5030" t="str">
        <f>_xlfn.XLOOKUP(G5030,Movies_data!$A$1:$A$41,Movies_data!$D$1:$D$41,"not found")</f>
        <v>Action</v>
      </c>
      <c r="J5030" t="str">
        <f>_xlfn.XLOOKUP(G5030,Movies_data!$A$1:$A$41,Movies_data!$C$1:$C$41,"not found")</f>
        <v>Telugu</v>
      </c>
      <c r="K5030">
        <f>_xlfn.XLOOKUP(G5030,Movies_data!$A$1:$A$41,Movies_data!$H$1:$H$41,"Not Found")</f>
        <v>8.1999999999999993</v>
      </c>
      <c r="L5030" t="str">
        <f>_xlfn.XLOOKUP(A5030,Booking_data!$A$1:$A$6001,Booking_data!$E$1:$E$6001,"not Found")</f>
        <v>C082</v>
      </c>
      <c r="M5030" t="str">
        <f>_xlfn.XLOOKUP(L5030,Cinemas_data!$A$1:$A$49,Cinemas_data!$I$1:$I$49,"not Found")</f>
        <v>Cinepolis Grand Mall</v>
      </c>
      <c r="N5030" t="str">
        <f>_xlfn.XLOOKUP(L5030,Cinemas_data!$A$1:$A$49,Cinemas_data!$C$1:$C$49,"not Found")</f>
        <v>Vijayawada</v>
      </c>
      <c r="O5030">
        <f>_xlfn.XLOOKUP(A5030,Booking_data!$A$1:$A$6001,Booking_data!$H$1:$H$6001,"not found")</f>
        <v>2</v>
      </c>
      <c r="P5030">
        <f>_xlfn.XLOOKUP(A5030,Booking_data!$A$1:$A$6001,Booking_data!$I$1:$I$6001,"not Found")</f>
        <v>360</v>
      </c>
      <c r="Q5030">
        <f t="shared" si="392"/>
        <v>720</v>
      </c>
      <c r="R5030" t="str">
        <f>_xlfn.XLOOKUP(A5030,Booking_data!$A$1:$A$6001,Booking_data!$L$1:$L$6001,"Not Found")</f>
        <v>Credit Card</v>
      </c>
      <c r="S5030">
        <f>_xlfn.XLOOKUP(A5030,Booking_data!$A$1:$A$6001,Booking_data!$N$1:$N$6001,"not Found")</f>
        <v>55</v>
      </c>
      <c r="T5030" t="str">
        <f>_xlfn.XLOOKUP(A5030,Booking_data!$A$1:$A$6001,Booking_data!$O$1:$O$6001,"Not Found")</f>
        <v>Other</v>
      </c>
      <c r="U5030" t="str">
        <f t="shared" si="393"/>
        <v>Above 45</v>
      </c>
      <c r="V5030" t="str">
        <f t="shared" si="394"/>
        <v>Low Booking</v>
      </c>
    </row>
    <row r="5031" spans="1:22" x14ac:dyDescent="0.25">
      <c r="A5031" t="s">
        <v>5262</v>
      </c>
      <c r="B5031" s="1">
        <v>46084</v>
      </c>
      <c r="C5031" s="1">
        <v>46035</v>
      </c>
      <c r="D5031" s="9">
        <v>0.9375</v>
      </c>
      <c r="E5031" t="str">
        <f t="shared" si="390"/>
        <v>Weekday</v>
      </c>
      <c r="F5031" t="str">
        <f t="shared" si="391"/>
        <v>Mar</v>
      </c>
      <c r="G5031" t="str">
        <f>_xlfn.XLOOKUP(A5031,Booking_data!$A$1:$A$6001,Booking_data!$D$1:$D$6001,"not found")</f>
        <v>M040</v>
      </c>
      <c r="H5031" t="str">
        <f>_xlfn.XLOOKUP(G5031,Movies_data!$A$1:$A$41,Movies_data!$B$1:$B$41,"not found")</f>
        <v>Inside Out 2</v>
      </c>
      <c r="I5031" t="str">
        <f>_xlfn.XLOOKUP(G5031,Movies_data!$A$1:$A$41,Movies_data!$D$1:$D$41,"not found")</f>
        <v>Animation</v>
      </c>
      <c r="J5031" t="str">
        <f>_xlfn.XLOOKUP(G5031,Movies_data!$A$1:$A$41,Movies_data!$C$1:$C$41,"not found")</f>
        <v>English</v>
      </c>
      <c r="K5031">
        <f>_xlfn.XLOOKUP(G5031,Movies_data!$A$1:$A$41,Movies_data!$H$1:$H$41,"Not Found")</f>
        <v>7.6</v>
      </c>
      <c r="L5031" t="str">
        <f>_xlfn.XLOOKUP(A5031,Booking_data!$A$1:$A$6001,Booking_data!$E$1:$E$6001,"not Found")</f>
        <v>C071</v>
      </c>
      <c r="M5031" t="str">
        <f>_xlfn.XLOOKUP(L5031,Cinemas_data!$A$1:$A$49,Cinemas_data!$I$1:$I$49,"not Found")</f>
        <v>PVR City Centre</v>
      </c>
      <c r="N5031" t="str">
        <f>_xlfn.XLOOKUP(L5031,Cinemas_data!$A$1:$A$49,Cinemas_data!$C$1:$C$49,"not Found")</f>
        <v>Hyderabad</v>
      </c>
      <c r="O5031">
        <f>_xlfn.XLOOKUP(A5031,Booking_data!$A$1:$A$6001,Booking_data!$H$1:$H$6001,"not found")</f>
        <v>5</v>
      </c>
      <c r="P5031">
        <f>_xlfn.XLOOKUP(A5031,Booking_data!$A$1:$A$6001,Booking_data!$I$1:$I$6001,"not Found")</f>
        <v>180</v>
      </c>
      <c r="Q5031">
        <f t="shared" si="392"/>
        <v>900</v>
      </c>
      <c r="R5031" t="str">
        <f>_xlfn.XLOOKUP(A5031,Booking_data!$A$1:$A$6001,Booking_data!$L$1:$L$6001,"Not Found")</f>
        <v>Wallet</v>
      </c>
      <c r="S5031">
        <f>_xlfn.XLOOKUP(A5031,Booking_data!$A$1:$A$6001,Booking_data!$N$1:$N$6001,"not Found")</f>
        <v>26</v>
      </c>
      <c r="T5031" t="str">
        <f>_xlfn.XLOOKUP(A5031,Booking_data!$A$1:$A$6001,Booking_data!$O$1:$O$6001,"Not Found")</f>
        <v>Female</v>
      </c>
      <c r="U5031" t="str">
        <f t="shared" si="393"/>
        <v>Youngster</v>
      </c>
      <c r="V5031" t="str">
        <f t="shared" si="394"/>
        <v>High Booking</v>
      </c>
    </row>
    <row r="5032" spans="1:22" x14ac:dyDescent="0.25">
      <c r="A5032" t="s">
        <v>5263</v>
      </c>
      <c r="B5032" s="1">
        <v>46084</v>
      </c>
      <c r="C5032" s="1">
        <v>46109</v>
      </c>
      <c r="D5032" s="9">
        <v>0.77083333333333337</v>
      </c>
      <c r="E5032" t="str">
        <f t="shared" si="390"/>
        <v>Weekday</v>
      </c>
      <c r="F5032" t="str">
        <f t="shared" si="391"/>
        <v>Mar</v>
      </c>
      <c r="G5032" t="str">
        <f>_xlfn.XLOOKUP(A5032,Booking_data!$A$1:$A$6001,Booking_data!$D$1:$D$6001,"not found")</f>
        <v>M007</v>
      </c>
      <c r="H5032" t="str">
        <f>_xlfn.XLOOKUP(G5032,Movies_data!$A$1:$A$41,Movies_data!$B$1:$B$41,"not found")</f>
        <v>Good Night</v>
      </c>
      <c r="I5032" t="str">
        <f>_xlfn.XLOOKUP(G5032,Movies_data!$A$1:$A$41,Movies_data!$D$1:$D$41,"not found")</f>
        <v>Comedy</v>
      </c>
      <c r="J5032" t="str">
        <f>_xlfn.XLOOKUP(G5032,Movies_data!$A$1:$A$41,Movies_data!$C$1:$C$41,"not found")</f>
        <v>Tamil</v>
      </c>
      <c r="K5032">
        <f>_xlfn.XLOOKUP(G5032,Movies_data!$A$1:$A$41,Movies_data!$H$1:$H$41,"Not Found")</f>
        <v>8</v>
      </c>
      <c r="L5032" t="str">
        <f>_xlfn.XLOOKUP(A5032,Booking_data!$A$1:$A$6001,Booking_data!$E$1:$E$6001,"not Found")</f>
        <v>C133</v>
      </c>
      <c r="M5032" t="str">
        <f>_xlfn.XLOOKUP(L5032,Cinemas_data!$A$1:$A$49,Cinemas_data!$I$1:$I$49,"not Found")</f>
        <v>PVR Forum Mall</v>
      </c>
      <c r="N5032" t="str">
        <f>_xlfn.XLOOKUP(L5032,Cinemas_data!$A$1:$A$49,Cinemas_data!$C$1:$C$49,"not Found")</f>
        <v>Kolkata</v>
      </c>
      <c r="O5032">
        <f>_xlfn.XLOOKUP(A5032,Booking_data!$A$1:$A$6001,Booking_data!$H$1:$H$6001,"not found")</f>
        <v>2</v>
      </c>
      <c r="P5032">
        <f>_xlfn.XLOOKUP(A5032,Booking_data!$A$1:$A$6001,Booking_data!$I$1:$I$6001,"not Found")</f>
        <v>280</v>
      </c>
      <c r="Q5032">
        <f t="shared" si="392"/>
        <v>560</v>
      </c>
      <c r="R5032" t="str">
        <f>_xlfn.XLOOKUP(A5032,Booking_data!$A$1:$A$6001,Booking_data!$L$1:$L$6001,"Not Found")</f>
        <v>Wallet</v>
      </c>
      <c r="S5032">
        <f>_xlfn.XLOOKUP(A5032,Booking_data!$A$1:$A$6001,Booking_data!$N$1:$N$6001,"not Found")</f>
        <v>24</v>
      </c>
      <c r="T5032" t="str">
        <f>_xlfn.XLOOKUP(A5032,Booking_data!$A$1:$A$6001,Booking_data!$O$1:$O$6001,"Not Found")</f>
        <v>Female</v>
      </c>
      <c r="U5032" t="str">
        <f t="shared" si="393"/>
        <v>Youngster</v>
      </c>
      <c r="V5032" t="str">
        <f t="shared" si="394"/>
        <v>Low Booking</v>
      </c>
    </row>
    <row r="5033" spans="1:22" x14ac:dyDescent="0.25">
      <c r="A5033" t="s">
        <v>5264</v>
      </c>
      <c r="B5033" s="1">
        <v>46084</v>
      </c>
      <c r="C5033" s="1">
        <v>46058</v>
      </c>
      <c r="D5033" s="9">
        <v>0.64583333333333337</v>
      </c>
      <c r="E5033" t="str">
        <f t="shared" si="390"/>
        <v>Weekday</v>
      </c>
      <c r="F5033" t="str">
        <f t="shared" si="391"/>
        <v>Mar</v>
      </c>
      <c r="G5033" t="str">
        <f>_xlfn.XLOOKUP(A5033,Booking_data!$A$1:$A$6001,Booking_data!$D$1:$D$6001,"not found")</f>
        <v>M032</v>
      </c>
      <c r="H5033" t="str">
        <f>_xlfn.XLOOKUP(G5033,Movies_data!$A$1:$A$41,Movies_data!$B$1:$B$41,"not found")</f>
        <v>Premam</v>
      </c>
      <c r="I5033" t="str">
        <f>_xlfn.XLOOKUP(G5033,Movies_data!$A$1:$A$41,Movies_data!$D$1:$D$41,"not found")</f>
        <v>Romance</v>
      </c>
      <c r="J5033" t="str">
        <f>_xlfn.XLOOKUP(G5033,Movies_data!$A$1:$A$41,Movies_data!$C$1:$C$41,"not found")</f>
        <v>Malayalam</v>
      </c>
      <c r="K5033">
        <f>_xlfn.XLOOKUP(G5033,Movies_data!$A$1:$A$41,Movies_data!$H$1:$H$41,"Not Found")</f>
        <v>8.3000000000000007</v>
      </c>
      <c r="L5033" t="str">
        <f>_xlfn.XLOOKUP(A5033,Booking_data!$A$1:$A$6001,Booking_data!$E$1:$E$6001,"not Found")</f>
        <v>C061</v>
      </c>
      <c r="M5033" t="str">
        <f>_xlfn.XLOOKUP(L5033,Cinemas_data!$A$1:$A$49,Cinemas_data!$I$1:$I$49,"not Found")</f>
        <v>City Pride City Centre</v>
      </c>
      <c r="N5033" t="str">
        <f>_xlfn.XLOOKUP(L5033,Cinemas_data!$A$1:$A$49,Cinemas_data!$C$1:$C$49,"not Found")</f>
        <v>Mysuru</v>
      </c>
      <c r="O5033">
        <f>_xlfn.XLOOKUP(A5033,Booking_data!$A$1:$A$6001,Booking_data!$H$1:$H$6001,"not found")</f>
        <v>3</v>
      </c>
      <c r="P5033">
        <f>_xlfn.XLOOKUP(A5033,Booking_data!$A$1:$A$6001,Booking_data!$I$1:$I$6001,"not Found")</f>
        <v>260</v>
      </c>
      <c r="Q5033">
        <f t="shared" si="392"/>
        <v>780</v>
      </c>
      <c r="R5033" t="str">
        <f>_xlfn.XLOOKUP(A5033,Booking_data!$A$1:$A$6001,Booking_data!$L$1:$L$6001,"Not Found")</f>
        <v>Net Banking</v>
      </c>
      <c r="S5033">
        <f>_xlfn.XLOOKUP(A5033,Booking_data!$A$1:$A$6001,Booking_data!$N$1:$N$6001,"not Found")</f>
        <v>47</v>
      </c>
      <c r="T5033" t="str">
        <f>_xlfn.XLOOKUP(A5033,Booking_data!$A$1:$A$6001,Booking_data!$O$1:$O$6001,"Not Found")</f>
        <v>Other</v>
      </c>
      <c r="U5033" t="str">
        <f t="shared" si="393"/>
        <v>Above 45</v>
      </c>
      <c r="V5033" t="str">
        <f t="shared" si="394"/>
        <v>Medium Booking</v>
      </c>
    </row>
    <row r="5034" spans="1:22" x14ac:dyDescent="0.25">
      <c r="A5034" t="s">
        <v>5265</v>
      </c>
      <c r="B5034" s="1">
        <v>46084</v>
      </c>
      <c r="C5034" s="1">
        <v>46079</v>
      </c>
      <c r="D5034" s="9">
        <v>0.77083333333333337</v>
      </c>
      <c r="E5034" t="str">
        <f t="shared" si="390"/>
        <v>Weekday</v>
      </c>
      <c r="F5034" t="str">
        <f t="shared" si="391"/>
        <v>Mar</v>
      </c>
      <c r="G5034" t="str">
        <f>_xlfn.XLOOKUP(A5034,Booking_data!$A$1:$A$6001,Booking_data!$D$1:$D$6001,"not found")</f>
        <v>M033</v>
      </c>
      <c r="H5034" t="str">
        <f>_xlfn.XLOOKUP(G5034,Movies_data!$A$1:$A$41,Movies_data!$B$1:$B$41,"not found")</f>
        <v>Lucifer</v>
      </c>
      <c r="I5034" t="str">
        <f>_xlfn.XLOOKUP(G5034,Movies_data!$A$1:$A$41,Movies_data!$D$1:$D$41,"not found")</f>
        <v>Action</v>
      </c>
      <c r="J5034" t="str">
        <f>_xlfn.XLOOKUP(G5034,Movies_data!$A$1:$A$41,Movies_data!$C$1:$C$41,"not found")</f>
        <v>Malayalam</v>
      </c>
      <c r="K5034">
        <f>_xlfn.XLOOKUP(G5034,Movies_data!$A$1:$A$41,Movies_data!$H$1:$H$41,"Not Found")</f>
        <v>7.5</v>
      </c>
      <c r="L5034" t="str">
        <f>_xlfn.XLOOKUP(A5034,Booking_data!$A$1:$A$6001,Booking_data!$E$1:$E$6001,"not Found")</f>
        <v>C141</v>
      </c>
      <c r="M5034" t="str">
        <f>_xlfn.XLOOKUP(L5034,Cinemas_data!$A$1:$A$49,Cinemas_data!$I$1:$I$49,"not Found")</f>
        <v>City Pride City Centre</v>
      </c>
      <c r="N5034" t="str">
        <f>_xlfn.XLOOKUP(L5034,Cinemas_data!$A$1:$A$49,Cinemas_data!$C$1:$C$49,"not Found")</f>
        <v>Ahmedabad</v>
      </c>
      <c r="O5034">
        <f>_xlfn.XLOOKUP(A5034,Booking_data!$A$1:$A$6001,Booking_data!$H$1:$H$6001,"not found")</f>
        <v>4</v>
      </c>
      <c r="P5034">
        <f>_xlfn.XLOOKUP(A5034,Booking_data!$A$1:$A$6001,Booking_data!$I$1:$I$6001,"not Found")</f>
        <v>240</v>
      </c>
      <c r="Q5034">
        <f t="shared" si="392"/>
        <v>960</v>
      </c>
      <c r="R5034" t="str">
        <f>_xlfn.XLOOKUP(A5034,Booking_data!$A$1:$A$6001,Booking_data!$L$1:$L$6001,"Not Found")</f>
        <v>Net Banking</v>
      </c>
      <c r="S5034">
        <f>_xlfn.XLOOKUP(A5034,Booking_data!$A$1:$A$6001,Booking_data!$N$1:$N$6001,"not Found")</f>
        <v>37</v>
      </c>
      <c r="T5034" t="str">
        <f>_xlfn.XLOOKUP(A5034,Booking_data!$A$1:$A$6001,Booking_data!$O$1:$O$6001,"Not Found")</f>
        <v>Other</v>
      </c>
      <c r="U5034" t="str">
        <f t="shared" si="393"/>
        <v>Middle Age</v>
      </c>
      <c r="V5034" t="str">
        <f t="shared" si="394"/>
        <v>Medium Booking</v>
      </c>
    </row>
    <row r="5035" spans="1:22" x14ac:dyDescent="0.25">
      <c r="A5035" t="s">
        <v>5266</v>
      </c>
      <c r="B5035" s="1">
        <v>46084</v>
      </c>
      <c r="C5035" s="1">
        <v>46046</v>
      </c>
      <c r="D5035" s="9">
        <v>0.9375</v>
      </c>
      <c r="E5035" t="str">
        <f t="shared" si="390"/>
        <v>Weekday</v>
      </c>
      <c r="F5035" t="str">
        <f t="shared" si="391"/>
        <v>Mar</v>
      </c>
      <c r="G5035" t="str">
        <f>_xlfn.XLOOKUP(A5035,Booking_data!$A$1:$A$6001,Booking_data!$D$1:$D$6001,"not found")</f>
        <v>M005</v>
      </c>
      <c r="H5035" t="str">
        <f>_xlfn.XLOOKUP(G5035,Movies_data!$A$1:$A$41,Movies_data!$B$1:$B$41,"not found")</f>
        <v>Ponniyin Selvan II</v>
      </c>
      <c r="I5035" t="str">
        <f>_xlfn.XLOOKUP(G5035,Movies_data!$A$1:$A$41,Movies_data!$D$1:$D$41,"not found")</f>
        <v>Drama</v>
      </c>
      <c r="J5035" t="str">
        <f>_xlfn.XLOOKUP(G5035,Movies_data!$A$1:$A$41,Movies_data!$C$1:$C$41,"not found")</f>
        <v>Tamil</v>
      </c>
      <c r="K5035">
        <f>_xlfn.XLOOKUP(G5035,Movies_data!$A$1:$A$41,Movies_data!$H$1:$H$41,"Not Found")</f>
        <v>7.3</v>
      </c>
      <c r="L5035" t="str">
        <f>_xlfn.XLOOKUP(A5035,Booking_data!$A$1:$A$6001,Booking_data!$E$1:$E$6001,"not Found")</f>
        <v>C123</v>
      </c>
      <c r="M5035" t="str">
        <f>_xlfn.XLOOKUP(L5035,Cinemas_data!$A$1:$A$49,Cinemas_data!$I$1:$I$49,"not Found")</f>
        <v>City Pride Forum Mall</v>
      </c>
      <c r="N5035" t="str">
        <f>_xlfn.XLOOKUP(L5035,Cinemas_data!$A$1:$A$49,Cinemas_data!$C$1:$C$49,"not Found")</f>
        <v>Noida</v>
      </c>
      <c r="O5035">
        <f>_xlfn.XLOOKUP(A5035,Booking_data!$A$1:$A$6001,Booking_data!$H$1:$H$6001,"not found")</f>
        <v>3</v>
      </c>
      <c r="P5035">
        <f>_xlfn.XLOOKUP(A5035,Booking_data!$A$1:$A$6001,Booking_data!$I$1:$I$6001,"not Found")</f>
        <v>220</v>
      </c>
      <c r="Q5035">
        <f t="shared" si="392"/>
        <v>660</v>
      </c>
      <c r="R5035" t="str">
        <f>_xlfn.XLOOKUP(A5035,Booking_data!$A$1:$A$6001,Booking_data!$L$1:$L$6001,"Not Found")</f>
        <v>Credit Card</v>
      </c>
      <c r="S5035">
        <f>_xlfn.XLOOKUP(A5035,Booking_data!$A$1:$A$6001,Booking_data!$N$1:$N$6001,"not Found")</f>
        <v>39</v>
      </c>
      <c r="T5035" t="str">
        <f>_xlfn.XLOOKUP(A5035,Booking_data!$A$1:$A$6001,Booking_data!$O$1:$O$6001,"Not Found")</f>
        <v>Female</v>
      </c>
      <c r="U5035" t="str">
        <f t="shared" si="393"/>
        <v>Middle Age</v>
      </c>
      <c r="V5035" t="str">
        <f t="shared" si="394"/>
        <v>Medium Booking</v>
      </c>
    </row>
    <row r="5036" spans="1:22" x14ac:dyDescent="0.25">
      <c r="A5036" t="s">
        <v>5267</v>
      </c>
      <c r="B5036" s="1">
        <v>46084</v>
      </c>
      <c r="C5036" s="1">
        <v>46066</v>
      </c>
      <c r="D5036" s="9">
        <v>0.39583333333333331</v>
      </c>
      <c r="E5036" t="str">
        <f t="shared" si="390"/>
        <v>Weekday</v>
      </c>
      <c r="F5036" t="str">
        <f t="shared" si="391"/>
        <v>Mar</v>
      </c>
      <c r="G5036" t="str">
        <f>_xlfn.XLOOKUP(A5036,Booking_data!$A$1:$A$6001,Booking_data!$D$1:$D$6001,"not found")</f>
        <v>M004</v>
      </c>
      <c r="H5036" t="str">
        <f>_xlfn.XLOOKUP(G5036,Movies_data!$A$1:$A$41,Movies_data!$B$1:$B$41,"not found")</f>
        <v>Ponniyin Selvan I</v>
      </c>
      <c r="I5036" t="str">
        <f>_xlfn.XLOOKUP(G5036,Movies_data!$A$1:$A$41,Movies_data!$D$1:$D$41,"not found")</f>
        <v>Drama</v>
      </c>
      <c r="J5036" t="str">
        <f>_xlfn.XLOOKUP(G5036,Movies_data!$A$1:$A$41,Movies_data!$C$1:$C$41,"not found")</f>
        <v>Tamil</v>
      </c>
      <c r="K5036">
        <f>_xlfn.XLOOKUP(G5036,Movies_data!$A$1:$A$41,Movies_data!$H$1:$H$41,"Not Found")</f>
        <v>7.6</v>
      </c>
      <c r="L5036" t="str">
        <f>_xlfn.XLOOKUP(A5036,Booking_data!$A$1:$A$6001,Booking_data!$E$1:$E$6001,"not Found")</f>
        <v>C113</v>
      </c>
      <c r="M5036" t="str">
        <f>_xlfn.XLOOKUP(L5036,Cinemas_data!$A$1:$A$49,Cinemas_data!$I$1:$I$49,"not Found")</f>
        <v>Asian Cinemas Forum Mall</v>
      </c>
      <c r="N5036" t="str">
        <f>_xlfn.XLOOKUP(L5036,Cinemas_data!$A$1:$A$49,Cinemas_data!$C$1:$C$49,"not Found")</f>
        <v>Delhi</v>
      </c>
      <c r="O5036">
        <f>_xlfn.XLOOKUP(A5036,Booking_data!$A$1:$A$6001,Booking_data!$H$1:$H$6001,"not found")</f>
        <v>4</v>
      </c>
      <c r="P5036">
        <f>_xlfn.XLOOKUP(A5036,Booking_data!$A$1:$A$6001,Booking_data!$I$1:$I$6001,"not Found")</f>
        <v>420</v>
      </c>
      <c r="Q5036">
        <f t="shared" si="392"/>
        <v>1680</v>
      </c>
      <c r="R5036" t="str">
        <f>_xlfn.XLOOKUP(A5036,Booking_data!$A$1:$A$6001,Booking_data!$L$1:$L$6001,"Not Found")</f>
        <v>Net Banking</v>
      </c>
      <c r="S5036">
        <f>_xlfn.XLOOKUP(A5036,Booking_data!$A$1:$A$6001,Booking_data!$N$1:$N$6001,"not Found")</f>
        <v>24</v>
      </c>
      <c r="T5036" t="str">
        <f>_xlfn.XLOOKUP(A5036,Booking_data!$A$1:$A$6001,Booking_data!$O$1:$O$6001,"Not Found")</f>
        <v>Female</v>
      </c>
      <c r="U5036" t="str">
        <f t="shared" si="393"/>
        <v>Youngster</v>
      </c>
      <c r="V5036" t="str">
        <f t="shared" si="394"/>
        <v>Medium Booking</v>
      </c>
    </row>
    <row r="5037" spans="1:22" x14ac:dyDescent="0.25">
      <c r="A5037" t="s">
        <v>5268</v>
      </c>
      <c r="B5037" s="1">
        <v>46084</v>
      </c>
      <c r="C5037" s="1">
        <v>46125</v>
      </c>
      <c r="D5037" s="9">
        <v>0.53125</v>
      </c>
      <c r="E5037" t="str">
        <f t="shared" si="390"/>
        <v>Weekday</v>
      </c>
      <c r="F5037" t="str">
        <f t="shared" si="391"/>
        <v>Mar</v>
      </c>
      <c r="G5037" t="str">
        <f>_xlfn.XLOOKUP(A5037,Booking_data!$A$1:$A$6001,Booking_data!$D$1:$D$6001,"not found")</f>
        <v>M035</v>
      </c>
      <c r="H5037" t="str">
        <f>_xlfn.XLOOKUP(G5037,Movies_data!$A$1:$A$41,Movies_data!$B$1:$B$41,"not found")</f>
        <v>Aavesham</v>
      </c>
      <c r="I5037" t="str">
        <f>_xlfn.XLOOKUP(G5037,Movies_data!$A$1:$A$41,Movies_data!$D$1:$D$41,"not found")</f>
        <v>Comedy</v>
      </c>
      <c r="J5037" t="str">
        <f>_xlfn.XLOOKUP(G5037,Movies_data!$A$1:$A$41,Movies_data!$C$1:$C$41,"not found")</f>
        <v>Malayalam</v>
      </c>
      <c r="K5037">
        <f>_xlfn.XLOOKUP(G5037,Movies_data!$A$1:$A$41,Movies_data!$H$1:$H$41,"Not Found")</f>
        <v>7.8</v>
      </c>
      <c r="L5037" t="str">
        <f>_xlfn.XLOOKUP(A5037,Booking_data!$A$1:$A$6001,Booking_data!$E$1:$E$6001,"not Found")</f>
        <v>C101</v>
      </c>
      <c r="M5037" t="str">
        <f>_xlfn.XLOOKUP(L5037,Cinemas_data!$A$1:$A$49,Cinemas_data!$I$1:$I$49,"not Found")</f>
        <v>Miraj Cinemas City Centre</v>
      </c>
      <c r="N5037" t="str">
        <f>_xlfn.XLOOKUP(L5037,Cinemas_data!$A$1:$A$49,Cinemas_data!$C$1:$C$49,"not Found")</f>
        <v>Pune</v>
      </c>
      <c r="O5037">
        <f>_xlfn.XLOOKUP(A5037,Booking_data!$A$1:$A$6001,Booking_data!$H$1:$H$6001,"not found")</f>
        <v>1</v>
      </c>
      <c r="P5037">
        <f>_xlfn.XLOOKUP(A5037,Booking_data!$A$1:$A$6001,Booking_data!$I$1:$I$6001,"not Found")</f>
        <v>180</v>
      </c>
      <c r="Q5037">
        <f t="shared" si="392"/>
        <v>180</v>
      </c>
      <c r="R5037" t="str">
        <f>_xlfn.XLOOKUP(A5037,Booking_data!$A$1:$A$6001,Booking_data!$L$1:$L$6001,"Not Found")</f>
        <v>Wallet</v>
      </c>
      <c r="S5037">
        <f>_xlfn.XLOOKUP(A5037,Booking_data!$A$1:$A$6001,Booking_data!$N$1:$N$6001,"not Found")</f>
        <v>30</v>
      </c>
      <c r="T5037" t="str">
        <f>_xlfn.XLOOKUP(A5037,Booking_data!$A$1:$A$6001,Booking_data!$O$1:$O$6001,"Not Found")</f>
        <v>Male</v>
      </c>
      <c r="U5037" t="str">
        <f t="shared" si="393"/>
        <v>Middle Age</v>
      </c>
      <c r="V5037" t="str">
        <f t="shared" si="394"/>
        <v>Low Booking</v>
      </c>
    </row>
    <row r="5038" spans="1:22" x14ac:dyDescent="0.25">
      <c r="A5038" t="s">
        <v>5269</v>
      </c>
      <c r="B5038" s="1">
        <v>46084</v>
      </c>
      <c r="C5038" s="1">
        <v>46118</v>
      </c>
      <c r="D5038" s="9">
        <v>0.9375</v>
      </c>
      <c r="E5038" t="str">
        <f t="shared" si="390"/>
        <v>Weekday</v>
      </c>
      <c r="F5038" t="str">
        <f t="shared" si="391"/>
        <v>Mar</v>
      </c>
      <c r="G5038" t="str">
        <f>_xlfn.XLOOKUP(A5038,Booking_data!$A$1:$A$6001,Booking_data!$D$1:$D$6001,"not found")</f>
        <v>M032</v>
      </c>
      <c r="H5038" t="str">
        <f>_xlfn.XLOOKUP(G5038,Movies_data!$A$1:$A$41,Movies_data!$B$1:$B$41,"not found")</f>
        <v>Premam</v>
      </c>
      <c r="I5038" t="str">
        <f>_xlfn.XLOOKUP(G5038,Movies_data!$A$1:$A$41,Movies_data!$D$1:$D$41,"not found")</f>
        <v>Romance</v>
      </c>
      <c r="J5038" t="str">
        <f>_xlfn.XLOOKUP(G5038,Movies_data!$A$1:$A$41,Movies_data!$C$1:$C$41,"not found")</f>
        <v>Malayalam</v>
      </c>
      <c r="K5038">
        <f>_xlfn.XLOOKUP(G5038,Movies_data!$A$1:$A$41,Movies_data!$H$1:$H$41,"Not Found")</f>
        <v>8.3000000000000007</v>
      </c>
      <c r="L5038" t="str">
        <f>_xlfn.XLOOKUP(A5038,Booking_data!$A$1:$A$6001,Booking_data!$E$1:$E$6001,"not Found")</f>
        <v>C011</v>
      </c>
      <c r="M5038" t="str">
        <f>_xlfn.XLOOKUP(L5038,Cinemas_data!$A$1:$A$49,Cinemas_data!$I$1:$I$49,"not Found")</f>
        <v>Cinepolis City Centre</v>
      </c>
      <c r="N5038" t="str">
        <f>_xlfn.XLOOKUP(L5038,Cinemas_data!$A$1:$A$49,Cinemas_data!$C$1:$C$49,"not Found")</f>
        <v>Chennai</v>
      </c>
      <c r="O5038">
        <f>_xlfn.XLOOKUP(A5038,Booking_data!$A$1:$A$6001,Booking_data!$H$1:$H$6001,"not found")</f>
        <v>3</v>
      </c>
      <c r="P5038">
        <f>_xlfn.XLOOKUP(A5038,Booking_data!$A$1:$A$6001,Booking_data!$I$1:$I$6001,"not Found")</f>
        <v>320</v>
      </c>
      <c r="Q5038">
        <f t="shared" si="392"/>
        <v>960</v>
      </c>
      <c r="R5038" t="str">
        <f>_xlfn.XLOOKUP(A5038,Booking_data!$A$1:$A$6001,Booking_data!$L$1:$L$6001,"Not Found")</f>
        <v>Wallet</v>
      </c>
      <c r="S5038">
        <f>_xlfn.XLOOKUP(A5038,Booking_data!$A$1:$A$6001,Booking_data!$N$1:$N$6001,"not Found")</f>
        <v>39</v>
      </c>
      <c r="T5038" t="str">
        <f>_xlfn.XLOOKUP(A5038,Booking_data!$A$1:$A$6001,Booking_data!$O$1:$O$6001,"Not Found")</f>
        <v>Female</v>
      </c>
      <c r="U5038" t="str">
        <f t="shared" si="393"/>
        <v>Middle Age</v>
      </c>
      <c r="V5038" t="str">
        <f t="shared" si="394"/>
        <v>Medium Booking</v>
      </c>
    </row>
    <row r="5039" spans="1:22" x14ac:dyDescent="0.25">
      <c r="A5039" t="s">
        <v>5270</v>
      </c>
      <c r="B5039" s="1">
        <v>46084</v>
      </c>
      <c r="C5039" s="1">
        <v>46096</v>
      </c>
      <c r="D5039" s="9">
        <v>0.53125</v>
      </c>
      <c r="E5039" t="str">
        <f t="shared" si="390"/>
        <v>Weekday</v>
      </c>
      <c r="F5039" t="str">
        <f t="shared" si="391"/>
        <v>Mar</v>
      </c>
      <c r="G5039" t="str">
        <f>_xlfn.XLOOKUP(A5039,Booking_data!$A$1:$A$6001,Booking_data!$D$1:$D$6001,"not found")</f>
        <v>M039</v>
      </c>
      <c r="H5039" t="str">
        <f>_xlfn.XLOOKUP(G5039,Movies_data!$A$1:$A$41,Movies_data!$B$1:$B$41,"not found")</f>
        <v>Dune: Part Two</v>
      </c>
      <c r="I5039" t="str">
        <f>_xlfn.XLOOKUP(G5039,Movies_data!$A$1:$A$41,Movies_data!$D$1:$D$41,"not found")</f>
        <v>Sci-Fi</v>
      </c>
      <c r="J5039" t="str">
        <f>_xlfn.XLOOKUP(G5039,Movies_data!$A$1:$A$41,Movies_data!$C$1:$C$41,"not found")</f>
        <v>English</v>
      </c>
      <c r="K5039">
        <f>_xlfn.XLOOKUP(G5039,Movies_data!$A$1:$A$41,Movies_data!$H$1:$H$41,"Not Found")</f>
        <v>8.5</v>
      </c>
      <c r="L5039" t="str">
        <f>_xlfn.XLOOKUP(A5039,Booking_data!$A$1:$A$6001,Booking_data!$E$1:$E$6001,"not Found")</f>
        <v>C102</v>
      </c>
      <c r="M5039" t="str">
        <f>_xlfn.XLOOKUP(L5039,Cinemas_data!$A$1:$A$49,Cinemas_data!$I$1:$I$49,"not Found")</f>
        <v>Mukta A2 Cinemas Grand Mall</v>
      </c>
      <c r="N5039" t="str">
        <f>_xlfn.XLOOKUP(L5039,Cinemas_data!$A$1:$A$49,Cinemas_data!$C$1:$C$49,"not Found")</f>
        <v>Pune</v>
      </c>
      <c r="O5039">
        <f>_xlfn.XLOOKUP(A5039,Booking_data!$A$1:$A$6001,Booking_data!$H$1:$H$6001,"not found")</f>
        <v>2</v>
      </c>
      <c r="P5039">
        <f>_xlfn.XLOOKUP(A5039,Booking_data!$A$1:$A$6001,Booking_data!$I$1:$I$6001,"not Found")</f>
        <v>220</v>
      </c>
      <c r="Q5039">
        <f t="shared" si="392"/>
        <v>440</v>
      </c>
      <c r="R5039" t="str">
        <f>_xlfn.XLOOKUP(A5039,Booking_data!$A$1:$A$6001,Booking_data!$L$1:$L$6001,"Not Found")</f>
        <v>Credit Card</v>
      </c>
      <c r="S5039">
        <f>_xlfn.XLOOKUP(A5039,Booking_data!$A$1:$A$6001,Booking_data!$N$1:$N$6001,"not Found")</f>
        <v>50</v>
      </c>
      <c r="T5039" t="str">
        <f>_xlfn.XLOOKUP(A5039,Booking_data!$A$1:$A$6001,Booking_data!$O$1:$O$6001,"Not Found")</f>
        <v>Female</v>
      </c>
      <c r="U5039" t="str">
        <f t="shared" si="393"/>
        <v>Above 45</v>
      </c>
      <c r="V5039" t="str">
        <f t="shared" si="394"/>
        <v>Low Booking</v>
      </c>
    </row>
    <row r="5040" spans="1:22" x14ac:dyDescent="0.25">
      <c r="A5040" t="s">
        <v>5271</v>
      </c>
      <c r="B5040" s="1">
        <v>46084</v>
      </c>
      <c r="C5040" s="1">
        <v>46144</v>
      </c>
      <c r="D5040" s="9">
        <v>0.77083333333333337</v>
      </c>
      <c r="E5040" t="str">
        <f t="shared" si="390"/>
        <v>Weekday</v>
      </c>
      <c r="F5040" t="str">
        <f t="shared" si="391"/>
        <v>Mar</v>
      </c>
      <c r="G5040" t="str">
        <f>_xlfn.XLOOKUP(A5040,Booking_data!$A$1:$A$6001,Booking_data!$D$1:$D$6001,"not found")</f>
        <v>M026</v>
      </c>
      <c r="H5040" t="str">
        <f>_xlfn.XLOOKUP(G5040,Movies_data!$A$1:$A$41,Movies_data!$B$1:$B$41,"not found")</f>
        <v>Drishyam 2</v>
      </c>
      <c r="I5040" t="str">
        <f>_xlfn.XLOOKUP(G5040,Movies_data!$A$1:$A$41,Movies_data!$D$1:$D$41,"not found")</f>
        <v>Thriller</v>
      </c>
      <c r="J5040" t="str">
        <f>_xlfn.XLOOKUP(G5040,Movies_data!$A$1:$A$41,Movies_data!$C$1:$C$41,"not found")</f>
        <v>Hindi</v>
      </c>
      <c r="K5040">
        <f>_xlfn.XLOOKUP(G5040,Movies_data!$A$1:$A$41,Movies_data!$H$1:$H$41,"Not Found")</f>
        <v>8.1999999999999993</v>
      </c>
      <c r="L5040" t="str">
        <f>_xlfn.XLOOKUP(A5040,Booking_data!$A$1:$A$6001,Booking_data!$E$1:$E$6001,"not Found")</f>
        <v>C151</v>
      </c>
      <c r="M5040" t="str">
        <f>_xlfn.XLOOKUP(L5040,Cinemas_data!$A$1:$A$49,Cinemas_data!$I$1:$I$49,"not Found")</f>
        <v>PVR City Centre</v>
      </c>
      <c r="N5040" t="str">
        <f>_xlfn.XLOOKUP(L5040,Cinemas_data!$A$1:$A$49,Cinemas_data!$C$1:$C$49,"not Found")</f>
        <v>Kochi</v>
      </c>
      <c r="O5040">
        <f>_xlfn.XLOOKUP(A5040,Booking_data!$A$1:$A$6001,Booking_data!$H$1:$H$6001,"not found")</f>
        <v>2</v>
      </c>
      <c r="P5040">
        <f>_xlfn.XLOOKUP(A5040,Booking_data!$A$1:$A$6001,Booking_data!$I$1:$I$6001,"not Found")</f>
        <v>360</v>
      </c>
      <c r="Q5040">
        <f t="shared" si="392"/>
        <v>720</v>
      </c>
      <c r="R5040" t="str">
        <f>_xlfn.XLOOKUP(A5040,Booking_data!$A$1:$A$6001,Booking_data!$L$1:$L$6001,"Not Found")</f>
        <v>Net Banking</v>
      </c>
      <c r="S5040">
        <f>_xlfn.XLOOKUP(A5040,Booking_data!$A$1:$A$6001,Booking_data!$N$1:$N$6001,"not Found")</f>
        <v>41</v>
      </c>
      <c r="T5040" t="str">
        <f>_xlfn.XLOOKUP(A5040,Booking_data!$A$1:$A$6001,Booking_data!$O$1:$O$6001,"Not Found")</f>
        <v>Female</v>
      </c>
      <c r="U5040" t="str">
        <f t="shared" si="393"/>
        <v>Middle Age</v>
      </c>
      <c r="V5040" t="str">
        <f t="shared" si="394"/>
        <v>Low Booking</v>
      </c>
    </row>
    <row r="5041" spans="1:22" x14ac:dyDescent="0.25">
      <c r="A5041" t="s">
        <v>5272</v>
      </c>
      <c r="B5041" s="1">
        <v>46084</v>
      </c>
      <c r="C5041" s="1">
        <v>46129</v>
      </c>
      <c r="D5041" s="9">
        <v>0.39583333333333331</v>
      </c>
      <c r="E5041" t="str">
        <f t="shared" si="390"/>
        <v>Weekday</v>
      </c>
      <c r="F5041" t="str">
        <f t="shared" si="391"/>
        <v>Mar</v>
      </c>
      <c r="G5041" t="str">
        <f>_xlfn.XLOOKUP(A5041,Booking_data!$A$1:$A$6001,Booking_data!$D$1:$D$6001,"not found")</f>
        <v>M001</v>
      </c>
      <c r="H5041" t="str">
        <f>_xlfn.XLOOKUP(G5041,Movies_data!$A$1:$A$41,Movies_data!$B$1:$B$41,"not found")</f>
        <v>Leo</v>
      </c>
      <c r="I5041" t="str">
        <f>_xlfn.XLOOKUP(G5041,Movies_data!$A$1:$A$41,Movies_data!$D$1:$D$41,"not found")</f>
        <v>Action</v>
      </c>
      <c r="J5041" t="str">
        <f>_xlfn.XLOOKUP(G5041,Movies_data!$A$1:$A$41,Movies_data!$C$1:$C$41,"not found")</f>
        <v>Tamil</v>
      </c>
      <c r="K5041">
        <f>_xlfn.XLOOKUP(G5041,Movies_data!$A$1:$A$41,Movies_data!$H$1:$H$41,"Not Found")</f>
        <v>8</v>
      </c>
      <c r="L5041" t="str">
        <f>_xlfn.XLOOKUP(A5041,Booking_data!$A$1:$A$6001,Booking_data!$E$1:$E$6001,"not Found")</f>
        <v>C052</v>
      </c>
      <c r="M5041" t="str">
        <f>_xlfn.XLOOKUP(L5041,Cinemas_data!$A$1:$A$49,Cinemas_data!$I$1:$I$49,"not Found")</f>
        <v>City Pride Grand Mall</v>
      </c>
      <c r="N5041" t="str">
        <f>_xlfn.XLOOKUP(L5041,Cinemas_data!$A$1:$A$49,Cinemas_data!$C$1:$C$49,"not Found")</f>
        <v>Bengaluru</v>
      </c>
      <c r="O5041">
        <f>_xlfn.XLOOKUP(A5041,Booking_data!$A$1:$A$6001,Booking_data!$H$1:$H$6001,"not found")</f>
        <v>2</v>
      </c>
      <c r="P5041">
        <f>_xlfn.XLOOKUP(A5041,Booking_data!$A$1:$A$6001,Booking_data!$I$1:$I$6001,"not Found")</f>
        <v>200</v>
      </c>
      <c r="Q5041">
        <f t="shared" si="392"/>
        <v>400</v>
      </c>
      <c r="R5041" t="str">
        <f>_xlfn.XLOOKUP(A5041,Booking_data!$A$1:$A$6001,Booking_data!$L$1:$L$6001,"Not Found")</f>
        <v>UPI</v>
      </c>
      <c r="S5041">
        <f>_xlfn.XLOOKUP(A5041,Booking_data!$A$1:$A$6001,Booking_data!$N$1:$N$6001,"not Found")</f>
        <v>46</v>
      </c>
      <c r="T5041" t="str">
        <f>_xlfn.XLOOKUP(A5041,Booking_data!$A$1:$A$6001,Booking_data!$O$1:$O$6001,"Not Found")</f>
        <v>Female</v>
      </c>
      <c r="U5041" t="str">
        <f t="shared" si="393"/>
        <v>Above 45</v>
      </c>
      <c r="V5041" t="str">
        <f t="shared" si="394"/>
        <v>Low Booking</v>
      </c>
    </row>
    <row r="5042" spans="1:22" x14ac:dyDescent="0.25">
      <c r="A5042" t="s">
        <v>5273</v>
      </c>
      <c r="B5042" s="1">
        <v>46084</v>
      </c>
      <c r="C5042" s="1">
        <v>46146</v>
      </c>
      <c r="D5042" s="9">
        <v>0.53125</v>
      </c>
      <c r="E5042" t="str">
        <f t="shared" si="390"/>
        <v>Weekday</v>
      </c>
      <c r="F5042" t="str">
        <f t="shared" si="391"/>
        <v>Mar</v>
      </c>
      <c r="G5042" t="str">
        <f>_xlfn.XLOOKUP(A5042,Booking_data!$A$1:$A$6001,Booking_data!$D$1:$D$6001,"not found")</f>
        <v>M020</v>
      </c>
      <c r="H5042" t="str">
        <f>_xlfn.XLOOKUP(G5042,Movies_data!$A$1:$A$41,Movies_data!$B$1:$B$41,"not found")</f>
        <v>Jawan</v>
      </c>
      <c r="I5042" t="str">
        <f>_xlfn.XLOOKUP(G5042,Movies_data!$A$1:$A$41,Movies_data!$D$1:$D$41,"not found")</f>
        <v>Action</v>
      </c>
      <c r="J5042" t="str">
        <f>_xlfn.XLOOKUP(G5042,Movies_data!$A$1:$A$41,Movies_data!$C$1:$C$41,"not found")</f>
        <v>Hindi</v>
      </c>
      <c r="K5042">
        <f>_xlfn.XLOOKUP(G5042,Movies_data!$A$1:$A$41,Movies_data!$H$1:$H$41,"Not Found")</f>
        <v>7</v>
      </c>
      <c r="L5042" t="str">
        <f>_xlfn.XLOOKUP(A5042,Booking_data!$A$1:$A$6001,Booking_data!$E$1:$E$6001,"not Found")</f>
        <v>C141</v>
      </c>
      <c r="M5042" t="str">
        <f>_xlfn.XLOOKUP(L5042,Cinemas_data!$A$1:$A$49,Cinemas_data!$I$1:$I$49,"not Found")</f>
        <v>City Pride City Centre</v>
      </c>
      <c r="N5042" t="str">
        <f>_xlfn.XLOOKUP(L5042,Cinemas_data!$A$1:$A$49,Cinemas_data!$C$1:$C$49,"not Found")</f>
        <v>Ahmedabad</v>
      </c>
      <c r="O5042">
        <f>_xlfn.XLOOKUP(A5042,Booking_data!$A$1:$A$6001,Booking_data!$H$1:$H$6001,"not found")</f>
        <v>2</v>
      </c>
      <c r="P5042">
        <f>_xlfn.XLOOKUP(A5042,Booking_data!$A$1:$A$6001,Booking_data!$I$1:$I$6001,"not Found")</f>
        <v>240</v>
      </c>
      <c r="Q5042">
        <f t="shared" si="392"/>
        <v>480</v>
      </c>
      <c r="R5042" t="str">
        <f>_xlfn.XLOOKUP(A5042,Booking_data!$A$1:$A$6001,Booking_data!$L$1:$L$6001,"Not Found")</f>
        <v>Debit Card</v>
      </c>
      <c r="S5042">
        <f>_xlfn.XLOOKUP(A5042,Booking_data!$A$1:$A$6001,Booking_data!$N$1:$N$6001,"not Found")</f>
        <v>27</v>
      </c>
      <c r="T5042" t="str">
        <f>_xlfn.XLOOKUP(A5042,Booking_data!$A$1:$A$6001,Booking_data!$O$1:$O$6001,"Not Found")</f>
        <v>Male</v>
      </c>
      <c r="U5042" t="str">
        <f t="shared" si="393"/>
        <v>Youngster</v>
      </c>
      <c r="V5042" t="str">
        <f t="shared" si="394"/>
        <v>Low Booking</v>
      </c>
    </row>
    <row r="5043" spans="1:22" x14ac:dyDescent="0.25">
      <c r="A5043" t="s">
        <v>5274</v>
      </c>
      <c r="B5043" s="1">
        <v>46084</v>
      </c>
      <c r="C5043" s="1">
        <v>46178</v>
      </c>
      <c r="D5043" s="9">
        <v>0.88541666666666663</v>
      </c>
      <c r="E5043" t="str">
        <f t="shared" si="390"/>
        <v>Weekday</v>
      </c>
      <c r="F5043" t="str">
        <f t="shared" si="391"/>
        <v>Mar</v>
      </c>
      <c r="G5043" t="str">
        <f>_xlfn.XLOOKUP(A5043,Booking_data!$A$1:$A$6001,Booking_data!$D$1:$D$6001,"not found")</f>
        <v>M016</v>
      </c>
      <c r="H5043" t="str">
        <f>_xlfn.XLOOKUP(G5043,Movies_data!$A$1:$A$41,Movies_data!$B$1:$B$41,"not found")</f>
        <v>Arjun Reddy</v>
      </c>
      <c r="I5043" t="str">
        <f>_xlfn.XLOOKUP(G5043,Movies_data!$A$1:$A$41,Movies_data!$D$1:$D$41,"not found")</f>
        <v>Drama</v>
      </c>
      <c r="J5043" t="str">
        <f>_xlfn.XLOOKUP(G5043,Movies_data!$A$1:$A$41,Movies_data!$C$1:$C$41,"not found")</f>
        <v>Telugu</v>
      </c>
      <c r="K5043">
        <f>_xlfn.XLOOKUP(G5043,Movies_data!$A$1:$A$41,Movies_data!$H$1:$H$41,"Not Found")</f>
        <v>7.7</v>
      </c>
      <c r="L5043" t="str">
        <f>_xlfn.XLOOKUP(A5043,Booking_data!$A$1:$A$6001,Booking_data!$E$1:$E$6001,"not Found")</f>
        <v>C073</v>
      </c>
      <c r="M5043" t="str">
        <f>_xlfn.XLOOKUP(L5043,Cinemas_data!$A$1:$A$49,Cinemas_data!$I$1:$I$49,"not Found")</f>
        <v>Cinepolis Forum Mall</v>
      </c>
      <c r="N5043" t="str">
        <f>_xlfn.XLOOKUP(L5043,Cinemas_data!$A$1:$A$49,Cinemas_data!$C$1:$C$49,"not Found")</f>
        <v>Hyderabad</v>
      </c>
      <c r="O5043">
        <f>_xlfn.XLOOKUP(A5043,Booking_data!$A$1:$A$6001,Booking_data!$H$1:$H$6001,"not found")</f>
        <v>2</v>
      </c>
      <c r="P5043">
        <f>_xlfn.XLOOKUP(A5043,Booking_data!$A$1:$A$6001,Booking_data!$I$1:$I$6001,"not Found")</f>
        <v>240</v>
      </c>
      <c r="Q5043">
        <f t="shared" si="392"/>
        <v>480</v>
      </c>
      <c r="R5043" t="str">
        <f>_xlfn.XLOOKUP(A5043,Booking_data!$A$1:$A$6001,Booking_data!$L$1:$L$6001,"Not Found")</f>
        <v>Net Banking</v>
      </c>
      <c r="S5043">
        <f>_xlfn.XLOOKUP(A5043,Booking_data!$A$1:$A$6001,Booking_data!$N$1:$N$6001,"not Found")</f>
        <v>49</v>
      </c>
      <c r="T5043" t="str">
        <f>_xlfn.XLOOKUP(A5043,Booking_data!$A$1:$A$6001,Booking_data!$O$1:$O$6001,"Not Found")</f>
        <v>Female</v>
      </c>
      <c r="U5043" t="str">
        <f t="shared" si="393"/>
        <v>Above 45</v>
      </c>
      <c r="V5043" t="str">
        <f t="shared" si="394"/>
        <v>Low Booking</v>
      </c>
    </row>
    <row r="5044" spans="1:22" x14ac:dyDescent="0.25">
      <c r="A5044" t="s">
        <v>5275</v>
      </c>
      <c r="B5044" s="1">
        <v>46084</v>
      </c>
      <c r="C5044" s="1">
        <v>46047</v>
      </c>
      <c r="D5044" s="9">
        <v>0.88541666666666663</v>
      </c>
      <c r="E5044" t="str">
        <f t="shared" si="390"/>
        <v>Weekday</v>
      </c>
      <c r="F5044" t="str">
        <f t="shared" si="391"/>
        <v>Mar</v>
      </c>
      <c r="G5044" t="str">
        <f>_xlfn.XLOOKUP(A5044,Booking_data!$A$1:$A$6001,Booking_data!$D$1:$D$6001,"not found")</f>
        <v>M027</v>
      </c>
      <c r="H5044" t="str">
        <f>_xlfn.XLOOKUP(G5044,Movies_data!$A$1:$A$41,Movies_data!$B$1:$B$41,"not found")</f>
        <v>KGF Chapter 2</v>
      </c>
      <c r="I5044" t="str">
        <f>_xlfn.XLOOKUP(G5044,Movies_data!$A$1:$A$41,Movies_data!$D$1:$D$41,"not found")</f>
        <v>Action</v>
      </c>
      <c r="J5044" t="str">
        <f>_xlfn.XLOOKUP(G5044,Movies_data!$A$1:$A$41,Movies_data!$C$1:$C$41,"not found")</f>
        <v>Kannada</v>
      </c>
      <c r="K5044">
        <f>_xlfn.XLOOKUP(G5044,Movies_data!$A$1:$A$41,Movies_data!$H$1:$H$41,"Not Found")</f>
        <v>8.3000000000000007</v>
      </c>
      <c r="L5044" t="str">
        <f>_xlfn.XLOOKUP(A5044,Booking_data!$A$1:$A$6001,Booking_data!$E$1:$E$6001,"not Found")</f>
        <v>C053</v>
      </c>
      <c r="M5044" t="str">
        <f>_xlfn.XLOOKUP(L5044,Cinemas_data!$A$1:$A$49,Cinemas_data!$I$1:$I$49,"not Found")</f>
        <v>PVR Forum Mall</v>
      </c>
      <c r="N5044" t="str">
        <f>_xlfn.XLOOKUP(L5044,Cinemas_data!$A$1:$A$49,Cinemas_data!$C$1:$C$49,"not Found")</f>
        <v>Bengaluru</v>
      </c>
      <c r="O5044">
        <f>_xlfn.XLOOKUP(A5044,Booking_data!$A$1:$A$6001,Booking_data!$H$1:$H$6001,"not found")</f>
        <v>2</v>
      </c>
      <c r="P5044">
        <f>_xlfn.XLOOKUP(A5044,Booking_data!$A$1:$A$6001,Booking_data!$I$1:$I$6001,"not Found")</f>
        <v>260</v>
      </c>
      <c r="Q5044">
        <f t="shared" si="392"/>
        <v>520</v>
      </c>
      <c r="R5044" t="str">
        <f>_xlfn.XLOOKUP(A5044,Booking_data!$A$1:$A$6001,Booking_data!$L$1:$L$6001,"Not Found")</f>
        <v>Net Banking</v>
      </c>
      <c r="S5044">
        <f>_xlfn.XLOOKUP(A5044,Booking_data!$A$1:$A$6001,Booking_data!$N$1:$N$6001,"not Found")</f>
        <v>48</v>
      </c>
      <c r="T5044" t="str">
        <f>_xlfn.XLOOKUP(A5044,Booking_data!$A$1:$A$6001,Booking_data!$O$1:$O$6001,"Not Found")</f>
        <v>Female</v>
      </c>
      <c r="U5044" t="str">
        <f t="shared" si="393"/>
        <v>Above 45</v>
      </c>
      <c r="V5044" t="str">
        <f t="shared" si="394"/>
        <v>Low Booking</v>
      </c>
    </row>
    <row r="5045" spans="1:22" x14ac:dyDescent="0.25">
      <c r="A5045" t="s">
        <v>5276</v>
      </c>
      <c r="B5045" s="1">
        <v>46084</v>
      </c>
      <c r="C5045" s="1">
        <v>46120</v>
      </c>
      <c r="D5045" s="9">
        <v>0.77083333333333337</v>
      </c>
      <c r="E5045" t="str">
        <f t="shared" si="390"/>
        <v>Weekday</v>
      </c>
      <c r="F5045" t="str">
        <f t="shared" si="391"/>
        <v>Mar</v>
      </c>
      <c r="G5045" t="str">
        <f>_xlfn.XLOOKUP(A5045,Booking_data!$A$1:$A$6001,Booking_data!$D$1:$D$6001,"not found")</f>
        <v>M008</v>
      </c>
      <c r="H5045" t="str">
        <f>_xlfn.XLOOKUP(G5045,Movies_data!$A$1:$A$41,Movies_data!$B$1:$B$41,"not found")</f>
        <v>Love Today</v>
      </c>
      <c r="I5045" t="str">
        <f>_xlfn.XLOOKUP(G5045,Movies_data!$A$1:$A$41,Movies_data!$D$1:$D$41,"not found")</f>
        <v>Romance</v>
      </c>
      <c r="J5045" t="str">
        <f>_xlfn.XLOOKUP(G5045,Movies_data!$A$1:$A$41,Movies_data!$C$1:$C$41,"not found")</f>
        <v>Tamil</v>
      </c>
      <c r="K5045">
        <f>_xlfn.XLOOKUP(G5045,Movies_data!$A$1:$A$41,Movies_data!$H$1:$H$41,"Not Found")</f>
        <v>7.4</v>
      </c>
      <c r="L5045" t="str">
        <f>_xlfn.XLOOKUP(A5045,Booking_data!$A$1:$A$6001,Booking_data!$E$1:$E$6001,"not Found")</f>
        <v>C081</v>
      </c>
      <c r="M5045" t="str">
        <f>_xlfn.XLOOKUP(L5045,Cinemas_data!$A$1:$A$49,Cinemas_data!$I$1:$I$49,"not Found")</f>
        <v>INOX City Centre</v>
      </c>
      <c r="N5045" t="str">
        <f>_xlfn.XLOOKUP(L5045,Cinemas_data!$A$1:$A$49,Cinemas_data!$C$1:$C$49,"not Found")</f>
        <v>Vijayawada</v>
      </c>
      <c r="O5045">
        <f>_xlfn.XLOOKUP(A5045,Booking_data!$A$1:$A$6001,Booking_data!$H$1:$H$6001,"not found")</f>
        <v>2</v>
      </c>
      <c r="P5045">
        <f>_xlfn.XLOOKUP(A5045,Booking_data!$A$1:$A$6001,Booking_data!$I$1:$I$6001,"not Found")</f>
        <v>200</v>
      </c>
      <c r="Q5045">
        <f t="shared" si="392"/>
        <v>400</v>
      </c>
      <c r="R5045" t="str">
        <f>_xlfn.XLOOKUP(A5045,Booking_data!$A$1:$A$6001,Booking_data!$L$1:$L$6001,"Not Found")</f>
        <v>Debit Card</v>
      </c>
      <c r="S5045">
        <f>_xlfn.XLOOKUP(A5045,Booking_data!$A$1:$A$6001,Booking_data!$N$1:$N$6001,"not Found")</f>
        <v>24</v>
      </c>
      <c r="T5045" t="str">
        <f>_xlfn.XLOOKUP(A5045,Booking_data!$A$1:$A$6001,Booking_data!$O$1:$O$6001,"Not Found")</f>
        <v>Other</v>
      </c>
      <c r="U5045" t="str">
        <f t="shared" si="393"/>
        <v>Youngster</v>
      </c>
      <c r="V5045" t="str">
        <f t="shared" si="394"/>
        <v>Low Booking</v>
      </c>
    </row>
    <row r="5046" spans="1:22" x14ac:dyDescent="0.25">
      <c r="A5046" t="s">
        <v>5277</v>
      </c>
      <c r="B5046" s="1">
        <v>46084</v>
      </c>
      <c r="C5046" s="1">
        <v>46189</v>
      </c>
      <c r="D5046" s="9">
        <v>0.88541666666666663</v>
      </c>
      <c r="E5046" t="str">
        <f t="shared" si="390"/>
        <v>Weekday</v>
      </c>
      <c r="F5046" t="str">
        <f t="shared" si="391"/>
        <v>Mar</v>
      </c>
      <c r="G5046" t="str">
        <f>_xlfn.XLOOKUP(A5046,Booking_data!$A$1:$A$6001,Booking_data!$D$1:$D$6001,"not found")</f>
        <v>M003</v>
      </c>
      <c r="H5046" t="str">
        <f>_xlfn.XLOOKUP(G5046,Movies_data!$A$1:$A$41,Movies_data!$B$1:$B$41,"not found")</f>
        <v>Vikram</v>
      </c>
      <c r="I5046" t="str">
        <f>_xlfn.XLOOKUP(G5046,Movies_data!$A$1:$A$41,Movies_data!$D$1:$D$41,"not found")</f>
        <v>Action</v>
      </c>
      <c r="J5046" t="str">
        <f>_xlfn.XLOOKUP(G5046,Movies_data!$A$1:$A$41,Movies_data!$C$1:$C$41,"not found")</f>
        <v>Tamil</v>
      </c>
      <c r="K5046">
        <f>_xlfn.XLOOKUP(G5046,Movies_data!$A$1:$A$41,Movies_data!$H$1:$H$41,"Not Found")</f>
        <v>8.3000000000000007</v>
      </c>
      <c r="L5046" t="str">
        <f>_xlfn.XLOOKUP(A5046,Booking_data!$A$1:$A$6001,Booking_data!$E$1:$E$6001,"not Found")</f>
        <v>C072</v>
      </c>
      <c r="M5046" t="str">
        <f>_xlfn.XLOOKUP(L5046,Cinemas_data!$A$1:$A$49,Cinemas_data!$I$1:$I$49,"not Found")</f>
        <v>INOX Grand Mall</v>
      </c>
      <c r="N5046" t="str">
        <f>_xlfn.XLOOKUP(L5046,Cinemas_data!$A$1:$A$49,Cinemas_data!$C$1:$C$49,"not Found")</f>
        <v>Hyderabad</v>
      </c>
      <c r="O5046">
        <f>_xlfn.XLOOKUP(A5046,Booking_data!$A$1:$A$6001,Booking_data!$H$1:$H$6001,"not found")</f>
        <v>2</v>
      </c>
      <c r="P5046">
        <f>_xlfn.XLOOKUP(A5046,Booking_data!$A$1:$A$6001,Booking_data!$I$1:$I$6001,"not Found")</f>
        <v>280</v>
      </c>
      <c r="Q5046">
        <f t="shared" si="392"/>
        <v>560</v>
      </c>
      <c r="R5046" t="str">
        <f>_xlfn.XLOOKUP(A5046,Booking_data!$A$1:$A$6001,Booking_data!$L$1:$L$6001,"Not Found")</f>
        <v>Debit Card</v>
      </c>
      <c r="S5046">
        <f>_xlfn.XLOOKUP(A5046,Booking_data!$A$1:$A$6001,Booking_data!$N$1:$N$6001,"not Found")</f>
        <v>18</v>
      </c>
      <c r="T5046" t="str">
        <f>_xlfn.XLOOKUP(A5046,Booking_data!$A$1:$A$6001,Booking_data!$O$1:$O$6001,"Not Found")</f>
        <v>Female</v>
      </c>
      <c r="U5046" t="str">
        <f t="shared" si="393"/>
        <v>Youngster</v>
      </c>
      <c r="V5046" t="str">
        <f t="shared" si="394"/>
        <v>Low Booking</v>
      </c>
    </row>
    <row r="5047" spans="1:22" x14ac:dyDescent="0.25">
      <c r="A5047" t="s">
        <v>5278</v>
      </c>
      <c r="B5047" s="1">
        <v>46084</v>
      </c>
      <c r="C5047" s="1">
        <v>46107</v>
      </c>
      <c r="D5047" s="9">
        <v>0.64583333333333337</v>
      </c>
      <c r="E5047" t="str">
        <f t="shared" si="390"/>
        <v>Weekday</v>
      </c>
      <c r="F5047" t="str">
        <f t="shared" si="391"/>
        <v>Mar</v>
      </c>
      <c r="G5047" t="str">
        <f>_xlfn.XLOOKUP(A5047,Booking_data!$A$1:$A$6001,Booking_data!$D$1:$D$6001,"not found")</f>
        <v>M030</v>
      </c>
      <c r="H5047" t="str">
        <f>_xlfn.XLOOKUP(G5047,Movies_data!$A$1:$A$41,Movies_data!$B$1:$B$41,"not found")</f>
        <v>Kirik Party</v>
      </c>
      <c r="I5047" t="str">
        <f>_xlfn.XLOOKUP(G5047,Movies_data!$A$1:$A$41,Movies_data!$D$1:$D$41,"not found")</f>
        <v>Comedy</v>
      </c>
      <c r="J5047" t="str">
        <f>_xlfn.XLOOKUP(G5047,Movies_data!$A$1:$A$41,Movies_data!$C$1:$C$41,"not found")</f>
        <v>Kannada</v>
      </c>
      <c r="K5047">
        <f>_xlfn.XLOOKUP(G5047,Movies_data!$A$1:$A$41,Movies_data!$H$1:$H$41,"Not Found")</f>
        <v>8</v>
      </c>
      <c r="L5047" t="str">
        <f>_xlfn.XLOOKUP(A5047,Booking_data!$A$1:$A$6001,Booking_data!$E$1:$E$6001,"not Found")</f>
        <v>C012</v>
      </c>
      <c r="M5047" t="str">
        <f>_xlfn.XLOOKUP(L5047,Cinemas_data!$A$1:$A$49,Cinemas_data!$I$1:$I$49,"not Found")</f>
        <v>Miraj Cinemas Grand Mall</v>
      </c>
      <c r="N5047" t="str">
        <f>_xlfn.XLOOKUP(L5047,Cinemas_data!$A$1:$A$49,Cinemas_data!$C$1:$C$49,"not Found")</f>
        <v>Chennai</v>
      </c>
      <c r="O5047">
        <f>_xlfn.XLOOKUP(A5047,Booking_data!$A$1:$A$6001,Booking_data!$H$1:$H$6001,"not found")</f>
        <v>5</v>
      </c>
      <c r="P5047">
        <f>_xlfn.XLOOKUP(A5047,Booking_data!$A$1:$A$6001,Booking_data!$I$1:$I$6001,"not Found")</f>
        <v>160</v>
      </c>
      <c r="Q5047">
        <f t="shared" si="392"/>
        <v>800</v>
      </c>
      <c r="R5047" t="str">
        <f>_xlfn.XLOOKUP(A5047,Booking_data!$A$1:$A$6001,Booking_data!$L$1:$L$6001,"Not Found")</f>
        <v>Wallet</v>
      </c>
      <c r="S5047">
        <f>_xlfn.XLOOKUP(A5047,Booking_data!$A$1:$A$6001,Booking_data!$N$1:$N$6001,"not Found")</f>
        <v>28</v>
      </c>
      <c r="T5047" t="str">
        <f>_xlfn.XLOOKUP(A5047,Booking_data!$A$1:$A$6001,Booking_data!$O$1:$O$6001,"Not Found")</f>
        <v>Female</v>
      </c>
      <c r="U5047" t="str">
        <f t="shared" si="393"/>
        <v>Youngster</v>
      </c>
      <c r="V5047" t="str">
        <f t="shared" si="394"/>
        <v>High Booking</v>
      </c>
    </row>
    <row r="5048" spans="1:22" x14ac:dyDescent="0.25">
      <c r="A5048" t="s">
        <v>5279</v>
      </c>
      <c r="B5048" s="1">
        <v>46084</v>
      </c>
      <c r="C5048" s="1">
        <v>46070</v>
      </c>
      <c r="D5048" s="9">
        <v>0.77083333333333337</v>
      </c>
      <c r="E5048" t="str">
        <f t="shared" si="390"/>
        <v>Weekday</v>
      </c>
      <c r="F5048" t="str">
        <f t="shared" si="391"/>
        <v>Mar</v>
      </c>
      <c r="G5048" t="str">
        <f>_xlfn.XLOOKUP(A5048,Booking_data!$A$1:$A$6001,Booking_data!$D$1:$D$6001,"not found")</f>
        <v>M015</v>
      </c>
      <c r="H5048" t="str">
        <f>_xlfn.XLOOKUP(G5048,Movies_data!$A$1:$A$41,Movies_data!$B$1:$B$41,"not found")</f>
        <v>Kalki 2898 AD</v>
      </c>
      <c r="I5048" t="str">
        <f>_xlfn.XLOOKUP(G5048,Movies_data!$A$1:$A$41,Movies_data!$D$1:$D$41,"not found")</f>
        <v>Sci-Fi</v>
      </c>
      <c r="J5048" t="str">
        <f>_xlfn.XLOOKUP(G5048,Movies_data!$A$1:$A$41,Movies_data!$C$1:$C$41,"not found")</f>
        <v>Telugu</v>
      </c>
      <c r="K5048">
        <f>_xlfn.XLOOKUP(G5048,Movies_data!$A$1:$A$41,Movies_data!$H$1:$H$41,"Not Found")</f>
        <v>7</v>
      </c>
      <c r="L5048" t="str">
        <f>_xlfn.XLOOKUP(A5048,Booking_data!$A$1:$A$6001,Booking_data!$E$1:$E$6001,"not Found")</f>
        <v>C141</v>
      </c>
      <c r="M5048" t="str">
        <f>_xlfn.XLOOKUP(L5048,Cinemas_data!$A$1:$A$49,Cinemas_data!$I$1:$I$49,"not Found")</f>
        <v>City Pride City Centre</v>
      </c>
      <c r="N5048" t="str">
        <f>_xlfn.XLOOKUP(L5048,Cinemas_data!$A$1:$A$49,Cinemas_data!$C$1:$C$49,"not Found")</f>
        <v>Ahmedabad</v>
      </c>
      <c r="O5048">
        <f>_xlfn.XLOOKUP(A5048,Booking_data!$A$1:$A$6001,Booking_data!$H$1:$H$6001,"not found")</f>
        <v>1</v>
      </c>
      <c r="P5048">
        <f>_xlfn.XLOOKUP(A5048,Booking_data!$A$1:$A$6001,Booking_data!$I$1:$I$6001,"not Found")</f>
        <v>240</v>
      </c>
      <c r="Q5048">
        <f t="shared" si="392"/>
        <v>240</v>
      </c>
      <c r="R5048" t="str">
        <f>_xlfn.XLOOKUP(A5048,Booking_data!$A$1:$A$6001,Booking_data!$L$1:$L$6001,"Not Found")</f>
        <v>Net Banking</v>
      </c>
      <c r="S5048">
        <f>_xlfn.XLOOKUP(A5048,Booking_data!$A$1:$A$6001,Booking_data!$N$1:$N$6001,"not Found")</f>
        <v>39</v>
      </c>
      <c r="T5048" t="str">
        <f>_xlfn.XLOOKUP(A5048,Booking_data!$A$1:$A$6001,Booking_data!$O$1:$O$6001,"Not Found")</f>
        <v>Male</v>
      </c>
      <c r="U5048" t="str">
        <f t="shared" si="393"/>
        <v>Middle Age</v>
      </c>
      <c r="V5048" t="str">
        <f t="shared" si="394"/>
        <v>Low Booking</v>
      </c>
    </row>
    <row r="5049" spans="1:22" x14ac:dyDescent="0.25">
      <c r="A5049" t="s">
        <v>5280</v>
      </c>
      <c r="B5049" s="1">
        <v>46084</v>
      </c>
      <c r="C5049" s="1">
        <v>46119</v>
      </c>
      <c r="D5049" s="9">
        <v>0.53125</v>
      </c>
      <c r="E5049" t="str">
        <f t="shared" si="390"/>
        <v>Weekday</v>
      </c>
      <c r="F5049" t="str">
        <f t="shared" si="391"/>
        <v>Mar</v>
      </c>
      <c r="G5049" t="str">
        <f>_xlfn.XLOOKUP(A5049,Booking_data!$A$1:$A$6001,Booking_data!$D$1:$D$6001,"not found")</f>
        <v>M037</v>
      </c>
      <c r="H5049" t="str">
        <f>_xlfn.XLOOKUP(G5049,Movies_data!$A$1:$A$41,Movies_data!$B$1:$B$41,"not found")</f>
        <v>Oppenheimer</v>
      </c>
      <c r="I5049" t="str">
        <f>_xlfn.XLOOKUP(G5049,Movies_data!$A$1:$A$41,Movies_data!$D$1:$D$41,"not found")</f>
        <v>Biography</v>
      </c>
      <c r="J5049" t="str">
        <f>_xlfn.XLOOKUP(G5049,Movies_data!$A$1:$A$41,Movies_data!$C$1:$C$41,"not found")</f>
        <v>English</v>
      </c>
      <c r="K5049">
        <f>_xlfn.XLOOKUP(G5049,Movies_data!$A$1:$A$41,Movies_data!$H$1:$H$41,"Not Found")</f>
        <v>8.5</v>
      </c>
      <c r="L5049" t="str">
        <f>_xlfn.XLOOKUP(A5049,Booking_data!$A$1:$A$6001,Booking_data!$E$1:$E$6001,"not Found")</f>
        <v>C042</v>
      </c>
      <c r="M5049" t="str">
        <f>_xlfn.XLOOKUP(L5049,Cinemas_data!$A$1:$A$49,Cinemas_data!$I$1:$I$49,"not Found")</f>
        <v>Asian Cinemas Grand Mall</v>
      </c>
      <c r="N5049" t="str">
        <f>_xlfn.XLOOKUP(L5049,Cinemas_data!$A$1:$A$49,Cinemas_data!$C$1:$C$49,"not Found")</f>
        <v>Salem</v>
      </c>
      <c r="O5049">
        <f>_xlfn.XLOOKUP(A5049,Booking_data!$A$1:$A$6001,Booking_data!$H$1:$H$6001,"not found")</f>
        <v>4</v>
      </c>
      <c r="P5049">
        <f>_xlfn.XLOOKUP(A5049,Booking_data!$A$1:$A$6001,Booking_data!$I$1:$I$6001,"not Found")</f>
        <v>360</v>
      </c>
      <c r="Q5049">
        <f t="shared" si="392"/>
        <v>1440</v>
      </c>
      <c r="R5049" t="str">
        <f>_xlfn.XLOOKUP(A5049,Booking_data!$A$1:$A$6001,Booking_data!$L$1:$L$6001,"Not Found")</f>
        <v>Debit Card</v>
      </c>
      <c r="S5049">
        <f>_xlfn.XLOOKUP(A5049,Booking_data!$A$1:$A$6001,Booking_data!$N$1:$N$6001,"not Found")</f>
        <v>60</v>
      </c>
      <c r="T5049" t="str">
        <f>_xlfn.XLOOKUP(A5049,Booking_data!$A$1:$A$6001,Booking_data!$O$1:$O$6001,"Not Found")</f>
        <v>Other</v>
      </c>
      <c r="U5049" t="str">
        <f t="shared" si="393"/>
        <v>Above 45</v>
      </c>
      <c r="V5049" t="str">
        <f t="shared" si="394"/>
        <v>Medium Booking</v>
      </c>
    </row>
    <row r="5050" spans="1:22" x14ac:dyDescent="0.25">
      <c r="A5050" t="s">
        <v>5281</v>
      </c>
      <c r="B5050" s="1">
        <v>46084</v>
      </c>
      <c r="C5050" s="1">
        <v>46129</v>
      </c>
      <c r="D5050" s="9">
        <v>0.9375</v>
      </c>
      <c r="E5050" t="str">
        <f t="shared" si="390"/>
        <v>Weekday</v>
      </c>
      <c r="F5050" t="str">
        <f t="shared" si="391"/>
        <v>Mar</v>
      </c>
      <c r="G5050" t="str">
        <f>_xlfn.XLOOKUP(A5050,Booking_data!$A$1:$A$6001,Booking_data!$D$1:$D$6001,"not found")</f>
        <v>M038</v>
      </c>
      <c r="H5050" t="str">
        <f>_xlfn.XLOOKUP(G5050,Movies_data!$A$1:$A$41,Movies_data!$B$1:$B$41,"not found")</f>
        <v>Barbie</v>
      </c>
      <c r="I5050" t="str">
        <f>_xlfn.XLOOKUP(G5050,Movies_data!$A$1:$A$41,Movies_data!$D$1:$D$41,"not found")</f>
        <v>Comedy</v>
      </c>
      <c r="J5050" t="str">
        <f>_xlfn.XLOOKUP(G5050,Movies_data!$A$1:$A$41,Movies_data!$C$1:$C$41,"not found")</f>
        <v>English</v>
      </c>
      <c r="K5050">
        <f>_xlfn.XLOOKUP(G5050,Movies_data!$A$1:$A$41,Movies_data!$H$1:$H$41,"Not Found")</f>
        <v>6.8</v>
      </c>
      <c r="L5050" t="str">
        <f>_xlfn.XLOOKUP(A5050,Booking_data!$A$1:$A$6001,Booking_data!$E$1:$E$6001,"not Found")</f>
        <v>C103</v>
      </c>
      <c r="M5050" t="str">
        <f>_xlfn.XLOOKUP(L5050,Cinemas_data!$A$1:$A$49,Cinemas_data!$I$1:$I$49,"not Found")</f>
        <v>MovieMax Forum Mall</v>
      </c>
      <c r="N5050" t="str">
        <f>_xlfn.XLOOKUP(L5050,Cinemas_data!$A$1:$A$49,Cinemas_data!$C$1:$C$49,"not Found")</f>
        <v>Pune</v>
      </c>
      <c r="O5050">
        <f>_xlfn.XLOOKUP(A5050,Booking_data!$A$1:$A$6001,Booking_data!$H$1:$H$6001,"not found")</f>
        <v>2</v>
      </c>
      <c r="P5050">
        <f>_xlfn.XLOOKUP(A5050,Booking_data!$A$1:$A$6001,Booking_data!$I$1:$I$6001,"not Found")</f>
        <v>260</v>
      </c>
      <c r="Q5050">
        <f t="shared" si="392"/>
        <v>520</v>
      </c>
      <c r="R5050" t="str">
        <f>_xlfn.XLOOKUP(A5050,Booking_data!$A$1:$A$6001,Booking_data!$L$1:$L$6001,"Not Found")</f>
        <v>Net Banking</v>
      </c>
      <c r="S5050">
        <f>_xlfn.XLOOKUP(A5050,Booking_data!$A$1:$A$6001,Booking_data!$N$1:$N$6001,"not Found")</f>
        <v>48</v>
      </c>
      <c r="T5050" t="str">
        <f>_xlfn.XLOOKUP(A5050,Booking_data!$A$1:$A$6001,Booking_data!$O$1:$O$6001,"Not Found")</f>
        <v>Female</v>
      </c>
      <c r="U5050" t="str">
        <f t="shared" si="393"/>
        <v>Above 45</v>
      </c>
      <c r="V5050" t="str">
        <f t="shared" si="394"/>
        <v>Low Booking</v>
      </c>
    </row>
    <row r="5051" spans="1:22" x14ac:dyDescent="0.25">
      <c r="A5051" t="s">
        <v>5282</v>
      </c>
      <c r="B5051" s="1">
        <v>46084</v>
      </c>
      <c r="C5051" s="1">
        <v>46065</v>
      </c>
      <c r="D5051" s="9">
        <v>0.64583333333333337</v>
      </c>
      <c r="E5051" t="str">
        <f t="shared" si="390"/>
        <v>Weekday</v>
      </c>
      <c r="F5051" t="str">
        <f t="shared" si="391"/>
        <v>Mar</v>
      </c>
      <c r="G5051" t="str">
        <f>_xlfn.XLOOKUP(A5051,Booking_data!$A$1:$A$6001,Booking_data!$D$1:$D$6001,"not found")</f>
        <v>M010</v>
      </c>
      <c r="H5051" t="str">
        <f>_xlfn.XLOOKUP(G5051,Movies_data!$A$1:$A$41,Movies_data!$B$1:$B$41,"not found")</f>
        <v>Captain Miller</v>
      </c>
      <c r="I5051" t="str">
        <f>_xlfn.XLOOKUP(G5051,Movies_data!$A$1:$A$41,Movies_data!$D$1:$D$41,"not found")</f>
        <v>Action</v>
      </c>
      <c r="J5051" t="str">
        <f>_xlfn.XLOOKUP(G5051,Movies_data!$A$1:$A$41,Movies_data!$C$1:$C$41,"not found")</f>
        <v>Tamil</v>
      </c>
      <c r="K5051">
        <f>_xlfn.XLOOKUP(G5051,Movies_data!$A$1:$A$41,Movies_data!$H$1:$H$41,"Not Found")</f>
        <v>7</v>
      </c>
      <c r="L5051" t="str">
        <f>_xlfn.XLOOKUP(A5051,Booking_data!$A$1:$A$6001,Booking_data!$E$1:$E$6001,"not Found")</f>
        <v>C161</v>
      </c>
      <c r="M5051" t="str">
        <f>_xlfn.XLOOKUP(L5051,Cinemas_data!$A$1:$A$49,Cinemas_data!$I$1:$I$49,"not Found")</f>
        <v>INOX City Centre</v>
      </c>
      <c r="N5051" t="str">
        <f>_xlfn.XLOOKUP(L5051,Cinemas_data!$A$1:$A$49,Cinemas_data!$C$1:$C$49,"not Found")</f>
        <v>Thiruvananthapuram</v>
      </c>
      <c r="O5051">
        <f>_xlfn.XLOOKUP(A5051,Booking_data!$A$1:$A$6001,Booking_data!$H$1:$H$6001,"not found")</f>
        <v>4</v>
      </c>
      <c r="P5051">
        <f>_xlfn.XLOOKUP(A5051,Booking_data!$A$1:$A$6001,Booking_data!$I$1:$I$6001,"not Found")</f>
        <v>280</v>
      </c>
      <c r="Q5051">
        <f t="shared" si="392"/>
        <v>1120</v>
      </c>
      <c r="R5051" t="str">
        <f>_xlfn.XLOOKUP(A5051,Booking_data!$A$1:$A$6001,Booking_data!$L$1:$L$6001,"Not Found")</f>
        <v>Credit Card</v>
      </c>
      <c r="S5051">
        <f>_xlfn.XLOOKUP(A5051,Booking_data!$A$1:$A$6001,Booking_data!$N$1:$N$6001,"not Found")</f>
        <v>34</v>
      </c>
      <c r="T5051" t="str">
        <f>_xlfn.XLOOKUP(A5051,Booking_data!$A$1:$A$6001,Booking_data!$O$1:$O$6001,"Not Found")</f>
        <v>Female</v>
      </c>
      <c r="U5051" t="str">
        <f t="shared" si="393"/>
        <v>Middle Age</v>
      </c>
      <c r="V5051" t="str">
        <f t="shared" si="394"/>
        <v>Medium Booking</v>
      </c>
    </row>
    <row r="5052" spans="1:22" x14ac:dyDescent="0.25">
      <c r="A5052" t="s">
        <v>5283</v>
      </c>
      <c r="B5052" s="1">
        <v>46084</v>
      </c>
      <c r="C5052" s="1">
        <v>46176</v>
      </c>
      <c r="D5052" s="9">
        <v>0.9375</v>
      </c>
      <c r="E5052" t="str">
        <f t="shared" si="390"/>
        <v>Weekday</v>
      </c>
      <c r="F5052" t="str">
        <f t="shared" si="391"/>
        <v>Mar</v>
      </c>
      <c r="G5052" t="str">
        <f>_xlfn.XLOOKUP(A5052,Booking_data!$A$1:$A$6001,Booking_data!$D$1:$D$6001,"not found")</f>
        <v>M013</v>
      </c>
      <c r="H5052" t="str">
        <f>_xlfn.XLOOKUP(G5052,Movies_data!$A$1:$A$41,Movies_data!$B$1:$B$41,"not found")</f>
        <v>Salaar</v>
      </c>
      <c r="I5052" t="str">
        <f>_xlfn.XLOOKUP(G5052,Movies_data!$A$1:$A$41,Movies_data!$D$1:$D$41,"not found")</f>
        <v>Action</v>
      </c>
      <c r="J5052" t="str">
        <f>_xlfn.XLOOKUP(G5052,Movies_data!$A$1:$A$41,Movies_data!$C$1:$C$41,"not found")</f>
        <v>Telugu</v>
      </c>
      <c r="K5052">
        <f>_xlfn.XLOOKUP(G5052,Movies_data!$A$1:$A$41,Movies_data!$H$1:$H$41,"Not Found")</f>
        <v>6.5</v>
      </c>
      <c r="L5052" t="str">
        <f>_xlfn.XLOOKUP(A5052,Booking_data!$A$1:$A$6001,Booking_data!$E$1:$E$6001,"not Found")</f>
        <v>C063</v>
      </c>
      <c r="M5052" t="str">
        <f>_xlfn.XLOOKUP(L5052,Cinemas_data!$A$1:$A$49,Cinemas_data!$I$1:$I$49,"not Found")</f>
        <v>INOX Forum Mall</v>
      </c>
      <c r="N5052" t="str">
        <f>_xlfn.XLOOKUP(L5052,Cinemas_data!$A$1:$A$49,Cinemas_data!$C$1:$C$49,"not Found")</f>
        <v>Mysuru</v>
      </c>
      <c r="O5052">
        <f>_xlfn.XLOOKUP(A5052,Booking_data!$A$1:$A$6001,Booking_data!$H$1:$H$6001,"not found")</f>
        <v>4</v>
      </c>
      <c r="P5052">
        <f>_xlfn.XLOOKUP(A5052,Booking_data!$A$1:$A$6001,Booking_data!$I$1:$I$6001,"not Found")</f>
        <v>420</v>
      </c>
      <c r="Q5052">
        <f t="shared" si="392"/>
        <v>1680</v>
      </c>
      <c r="R5052" t="str">
        <f>_xlfn.XLOOKUP(A5052,Booking_data!$A$1:$A$6001,Booking_data!$L$1:$L$6001,"Not Found")</f>
        <v>UPI</v>
      </c>
      <c r="S5052">
        <f>_xlfn.XLOOKUP(A5052,Booking_data!$A$1:$A$6001,Booking_data!$N$1:$N$6001,"not Found")</f>
        <v>51</v>
      </c>
      <c r="T5052" t="str">
        <f>_xlfn.XLOOKUP(A5052,Booking_data!$A$1:$A$6001,Booking_data!$O$1:$O$6001,"Not Found")</f>
        <v>Other</v>
      </c>
      <c r="U5052" t="str">
        <f t="shared" si="393"/>
        <v>Above 45</v>
      </c>
      <c r="V5052" t="str">
        <f t="shared" si="394"/>
        <v>Medium Booking</v>
      </c>
    </row>
    <row r="5053" spans="1:22" x14ac:dyDescent="0.25">
      <c r="A5053" t="s">
        <v>5284</v>
      </c>
      <c r="B5053" s="1">
        <v>46084</v>
      </c>
      <c r="C5053" s="1">
        <v>46195</v>
      </c>
      <c r="D5053" s="9">
        <v>0.39583333333333331</v>
      </c>
      <c r="E5053" t="str">
        <f t="shared" si="390"/>
        <v>Weekday</v>
      </c>
      <c r="F5053" t="str">
        <f t="shared" si="391"/>
        <v>Mar</v>
      </c>
      <c r="G5053" t="str">
        <f>_xlfn.XLOOKUP(A5053,Booking_data!$A$1:$A$6001,Booking_data!$D$1:$D$6001,"not found")</f>
        <v>M016</v>
      </c>
      <c r="H5053" t="str">
        <f>_xlfn.XLOOKUP(G5053,Movies_data!$A$1:$A$41,Movies_data!$B$1:$B$41,"not found")</f>
        <v>Arjun Reddy</v>
      </c>
      <c r="I5053" t="str">
        <f>_xlfn.XLOOKUP(G5053,Movies_data!$A$1:$A$41,Movies_data!$D$1:$D$41,"not found")</f>
        <v>Drama</v>
      </c>
      <c r="J5053" t="str">
        <f>_xlfn.XLOOKUP(G5053,Movies_data!$A$1:$A$41,Movies_data!$C$1:$C$41,"not found")</f>
        <v>Telugu</v>
      </c>
      <c r="K5053">
        <f>_xlfn.XLOOKUP(G5053,Movies_data!$A$1:$A$41,Movies_data!$H$1:$H$41,"Not Found")</f>
        <v>7.7</v>
      </c>
      <c r="L5053" t="str">
        <f>_xlfn.XLOOKUP(A5053,Booking_data!$A$1:$A$6001,Booking_data!$E$1:$E$6001,"not Found")</f>
        <v>C022</v>
      </c>
      <c r="M5053" t="str">
        <f>_xlfn.XLOOKUP(L5053,Cinemas_data!$A$1:$A$49,Cinemas_data!$I$1:$I$49,"not Found")</f>
        <v>Mukta A2 Cinemas Grand Mall</v>
      </c>
      <c r="N5053" t="str">
        <f>_xlfn.XLOOKUP(L5053,Cinemas_data!$A$1:$A$49,Cinemas_data!$C$1:$C$49,"not Found")</f>
        <v>Coimbatore</v>
      </c>
      <c r="O5053">
        <f>_xlfn.XLOOKUP(A5053,Booking_data!$A$1:$A$6001,Booking_data!$H$1:$H$6001,"not found")</f>
        <v>2</v>
      </c>
      <c r="P5053">
        <f>_xlfn.XLOOKUP(A5053,Booking_data!$A$1:$A$6001,Booking_data!$I$1:$I$6001,"not Found")</f>
        <v>380</v>
      </c>
      <c r="Q5053">
        <f t="shared" si="392"/>
        <v>760</v>
      </c>
      <c r="R5053" t="str">
        <f>_xlfn.XLOOKUP(A5053,Booking_data!$A$1:$A$6001,Booking_data!$L$1:$L$6001,"Not Found")</f>
        <v>Credit Card</v>
      </c>
      <c r="S5053">
        <f>_xlfn.XLOOKUP(A5053,Booking_data!$A$1:$A$6001,Booking_data!$N$1:$N$6001,"not Found")</f>
        <v>49</v>
      </c>
      <c r="T5053" t="str">
        <f>_xlfn.XLOOKUP(A5053,Booking_data!$A$1:$A$6001,Booking_data!$O$1:$O$6001,"Not Found")</f>
        <v>Other</v>
      </c>
      <c r="U5053" t="str">
        <f t="shared" si="393"/>
        <v>Above 45</v>
      </c>
      <c r="V5053" t="str">
        <f t="shared" si="394"/>
        <v>Low Booking</v>
      </c>
    </row>
    <row r="5054" spans="1:22" x14ac:dyDescent="0.25">
      <c r="A5054" t="s">
        <v>5285</v>
      </c>
      <c r="B5054" s="1">
        <v>46084</v>
      </c>
      <c r="C5054" s="1">
        <v>46118</v>
      </c>
      <c r="D5054" s="9">
        <v>0.39583333333333331</v>
      </c>
      <c r="E5054" t="str">
        <f t="shared" si="390"/>
        <v>Weekday</v>
      </c>
      <c r="F5054" t="str">
        <f t="shared" si="391"/>
        <v>Mar</v>
      </c>
      <c r="G5054" t="str">
        <f>_xlfn.XLOOKUP(A5054,Booking_data!$A$1:$A$6001,Booking_data!$D$1:$D$6001,"not found")</f>
        <v>M029</v>
      </c>
      <c r="H5054" t="str">
        <f>_xlfn.XLOOKUP(G5054,Movies_data!$A$1:$A$41,Movies_data!$B$1:$B$41,"not found")</f>
        <v>777 Charlie</v>
      </c>
      <c r="I5054" t="str">
        <f>_xlfn.XLOOKUP(G5054,Movies_data!$A$1:$A$41,Movies_data!$D$1:$D$41,"not found")</f>
        <v>Adventure</v>
      </c>
      <c r="J5054" t="str">
        <f>_xlfn.XLOOKUP(G5054,Movies_data!$A$1:$A$41,Movies_data!$C$1:$C$41,"not found")</f>
        <v>Kannada</v>
      </c>
      <c r="K5054">
        <f>_xlfn.XLOOKUP(G5054,Movies_data!$A$1:$A$41,Movies_data!$H$1:$H$41,"Not Found")</f>
        <v>8.6999999999999993</v>
      </c>
      <c r="L5054" t="str">
        <f>_xlfn.XLOOKUP(A5054,Booking_data!$A$1:$A$6001,Booking_data!$E$1:$E$6001,"not Found")</f>
        <v>C111</v>
      </c>
      <c r="M5054" t="str">
        <f>_xlfn.XLOOKUP(L5054,Cinemas_data!$A$1:$A$49,Cinemas_data!$I$1:$I$49,"not Found")</f>
        <v>Mukta A2 Cinemas City Centre</v>
      </c>
      <c r="N5054" t="str">
        <f>_xlfn.XLOOKUP(L5054,Cinemas_data!$A$1:$A$49,Cinemas_data!$C$1:$C$49,"not Found")</f>
        <v>Delhi</v>
      </c>
      <c r="O5054">
        <f>_xlfn.XLOOKUP(A5054,Booking_data!$A$1:$A$6001,Booking_data!$H$1:$H$6001,"not found")</f>
        <v>2</v>
      </c>
      <c r="P5054">
        <f>_xlfn.XLOOKUP(A5054,Booking_data!$A$1:$A$6001,Booking_data!$I$1:$I$6001,"not Found")</f>
        <v>180</v>
      </c>
      <c r="Q5054">
        <f t="shared" si="392"/>
        <v>360</v>
      </c>
      <c r="R5054" t="str">
        <f>_xlfn.XLOOKUP(A5054,Booking_data!$A$1:$A$6001,Booking_data!$L$1:$L$6001,"Not Found")</f>
        <v>Debit Card</v>
      </c>
      <c r="S5054">
        <f>_xlfn.XLOOKUP(A5054,Booking_data!$A$1:$A$6001,Booking_data!$N$1:$N$6001,"not Found")</f>
        <v>60</v>
      </c>
      <c r="T5054" t="str">
        <f>_xlfn.XLOOKUP(A5054,Booking_data!$A$1:$A$6001,Booking_data!$O$1:$O$6001,"Not Found")</f>
        <v>Male</v>
      </c>
      <c r="U5054" t="str">
        <f t="shared" si="393"/>
        <v>Above 45</v>
      </c>
      <c r="V5054" t="str">
        <f t="shared" si="394"/>
        <v>Low Booking</v>
      </c>
    </row>
    <row r="5055" spans="1:22" x14ac:dyDescent="0.25">
      <c r="A5055" t="s">
        <v>5286</v>
      </c>
      <c r="B5055" s="1">
        <v>46084</v>
      </c>
      <c r="C5055" s="1">
        <v>46168</v>
      </c>
      <c r="D5055" s="9">
        <v>0.64583333333333337</v>
      </c>
      <c r="E5055" t="str">
        <f t="shared" si="390"/>
        <v>Weekday</v>
      </c>
      <c r="F5055" t="str">
        <f t="shared" si="391"/>
        <v>Mar</v>
      </c>
      <c r="G5055" t="str">
        <f>_xlfn.XLOOKUP(A5055,Booking_data!$A$1:$A$6001,Booking_data!$D$1:$D$6001,"not found")</f>
        <v>M002</v>
      </c>
      <c r="H5055" t="str">
        <f>_xlfn.XLOOKUP(G5055,Movies_data!$A$1:$A$41,Movies_data!$B$1:$B$41,"not found")</f>
        <v>Jailer</v>
      </c>
      <c r="I5055" t="str">
        <f>_xlfn.XLOOKUP(G5055,Movies_data!$A$1:$A$41,Movies_data!$D$1:$D$41,"not found")</f>
        <v>Action</v>
      </c>
      <c r="J5055" t="str">
        <f>_xlfn.XLOOKUP(G5055,Movies_data!$A$1:$A$41,Movies_data!$C$1:$C$41,"not found")</f>
        <v>Tamil</v>
      </c>
      <c r="K5055">
        <f>_xlfn.XLOOKUP(G5055,Movies_data!$A$1:$A$41,Movies_data!$H$1:$H$41,"Not Found")</f>
        <v>7.1</v>
      </c>
      <c r="L5055" t="str">
        <f>_xlfn.XLOOKUP(A5055,Booking_data!$A$1:$A$6001,Booking_data!$E$1:$E$6001,"not Found")</f>
        <v>C131</v>
      </c>
      <c r="M5055" t="str">
        <f>_xlfn.XLOOKUP(L5055,Cinemas_data!$A$1:$A$49,Cinemas_data!$I$1:$I$49,"not Found")</f>
        <v>Asian Cinemas City Centre</v>
      </c>
      <c r="N5055" t="str">
        <f>_xlfn.XLOOKUP(L5055,Cinemas_data!$A$1:$A$49,Cinemas_data!$C$1:$C$49,"not Found")</f>
        <v>Kolkata</v>
      </c>
      <c r="O5055">
        <f>_xlfn.XLOOKUP(A5055,Booking_data!$A$1:$A$6001,Booking_data!$H$1:$H$6001,"not found")</f>
        <v>4</v>
      </c>
      <c r="P5055">
        <f>_xlfn.XLOOKUP(A5055,Booking_data!$A$1:$A$6001,Booking_data!$I$1:$I$6001,"not Found")</f>
        <v>240</v>
      </c>
      <c r="Q5055">
        <f t="shared" si="392"/>
        <v>960</v>
      </c>
      <c r="R5055" t="str">
        <f>_xlfn.XLOOKUP(A5055,Booking_data!$A$1:$A$6001,Booking_data!$L$1:$L$6001,"Not Found")</f>
        <v>Wallet</v>
      </c>
      <c r="S5055">
        <f>_xlfn.XLOOKUP(A5055,Booking_data!$A$1:$A$6001,Booking_data!$N$1:$N$6001,"not Found")</f>
        <v>56</v>
      </c>
      <c r="T5055" t="str">
        <f>_xlfn.XLOOKUP(A5055,Booking_data!$A$1:$A$6001,Booking_data!$O$1:$O$6001,"Not Found")</f>
        <v>Male</v>
      </c>
      <c r="U5055" t="str">
        <f t="shared" si="393"/>
        <v>Above 45</v>
      </c>
      <c r="V5055" t="str">
        <f t="shared" si="394"/>
        <v>Medium Booking</v>
      </c>
    </row>
    <row r="5056" spans="1:22" x14ac:dyDescent="0.25">
      <c r="A5056" t="s">
        <v>5287</v>
      </c>
      <c r="B5056" s="1">
        <v>46084</v>
      </c>
      <c r="C5056" s="1">
        <v>46036</v>
      </c>
      <c r="D5056" s="9">
        <v>0.9375</v>
      </c>
      <c r="E5056" t="str">
        <f t="shared" si="390"/>
        <v>Weekday</v>
      </c>
      <c r="F5056" t="str">
        <f t="shared" si="391"/>
        <v>Mar</v>
      </c>
      <c r="G5056" t="str">
        <f>_xlfn.XLOOKUP(A5056,Booking_data!$A$1:$A$6001,Booking_data!$D$1:$D$6001,"not found")</f>
        <v>M001</v>
      </c>
      <c r="H5056" t="str">
        <f>_xlfn.XLOOKUP(G5056,Movies_data!$A$1:$A$41,Movies_data!$B$1:$B$41,"not found")</f>
        <v>Leo</v>
      </c>
      <c r="I5056" t="str">
        <f>_xlfn.XLOOKUP(G5056,Movies_data!$A$1:$A$41,Movies_data!$D$1:$D$41,"not found")</f>
        <v>Action</v>
      </c>
      <c r="J5056" t="str">
        <f>_xlfn.XLOOKUP(G5056,Movies_data!$A$1:$A$41,Movies_data!$C$1:$C$41,"not found")</f>
        <v>Tamil</v>
      </c>
      <c r="K5056">
        <f>_xlfn.XLOOKUP(G5056,Movies_data!$A$1:$A$41,Movies_data!$H$1:$H$41,"Not Found")</f>
        <v>8</v>
      </c>
      <c r="L5056" t="str">
        <f>_xlfn.XLOOKUP(A5056,Booking_data!$A$1:$A$6001,Booking_data!$E$1:$E$6001,"not Found")</f>
        <v>C122</v>
      </c>
      <c r="M5056" t="str">
        <f>_xlfn.XLOOKUP(L5056,Cinemas_data!$A$1:$A$49,Cinemas_data!$I$1:$I$49,"not Found")</f>
        <v>Asian Cinemas Grand Mall</v>
      </c>
      <c r="N5056" t="str">
        <f>_xlfn.XLOOKUP(L5056,Cinemas_data!$A$1:$A$49,Cinemas_data!$C$1:$C$49,"not Found")</f>
        <v>Noida</v>
      </c>
      <c r="O5056">
        <f>_xlfn.XLOOKUP(A5056,Booking_data!$A$1:$A$6001,Booking_data!$H$1:$H$6001,"not found")</f>
        <v>3</v>
      </c>
      <c r="P5056">
        <f>_xlfn.XLOOKUP(A5056,Booking_data!$A$1:$A$6001,Booking_data!$I$1:$I$6001,"not Found")</f>
        <v>360</v>
      </c>
      <c r="Q5056">
        <f t="shared" si="392"/>
        <v>1080</v>
      </c>
      <c r="R5056" t="str">
        <f>_xlfn.XLOOKUP(A5056,Booking_data!$A$1:$A$6001,Booking_data!$L$1:$L$6001,"Not Found")</f>
        <v>UPI</v>
      </c>
      <c r="S5056">
        <f>_xlfn.XLOOKUP(A5056,Booking_data!$A$1:$A$6001,Booking_data!$N$1:$N$6001,"not Found")</f>
        <v>53</v>
      </c>
      <c r="T5056" t="str">
        <f>_xlfn.XLOOKUP(A5056,Booking_data!$A$1:$A$6001,Booking_data!$O$1:$O$6001,"Not Found")</f>
        <v>Female</v>
      </c>
      <c r="U5056" t="str">
        <f t="shared" si="393"/>
        <v>Above 45</v>
      </c>
      <c r="V5056" t="str">
        <f t="shared" si="394"/>
        <v>Medium Booking</v>
      </c>
    </row>
    <row r="5057" spans="1:22" x14ac:dyDescent="0.25">
      <c r="A5057" t="s">
        <v>5288</v>
      </c>
      <c r="B5057" s="1">
        <v>46084</v>
      </c>
      <c r="C5057" s="1">
        <v>46102</v>
      </c>
      <c r="D5057" s="9">
        <v>0.53125</v>
      </c>
      <c r="E5057" t="str">
        <f t="shared" si="390"/>
        <v>Weekday</v>
      </c>
      <c r="F5057" t="str">
        <f t="shared" si="391"/>
        <v>Mar</v>
      </c>
      <c r="G5057" t="str">
        <f>_xlfn.XLOOKUP(A5057,Booking_data!$A$1:$A$6001,Booking_data!$D$1:$D$6001,"not found")</f>
        <v>M003</v>
      </c>
      <c r="H5057" t="str">
        <f>_xlfn.XLOOKUP(G5057,Movies_data!$A$1:$A$41,Movies_data!$B$1:$B$41,"not found")</f>
        <v>Vikram</v>
      </c>
      <c r="I5057" t="str">
        <f>_xlfn.XLOOKUP(G5057,Movies_data!$A$1:$A$41,Movies_data!$D$1:$D$41,"not found")</f>
        <v>Action</v>
      </c>
      <c r="J5057" t="str">
        <f>_xlfn.XLOOKUP(G5057,Movies_data!$A$1:$A$41,Movies_data!$C$1:$C$41,"not found")</f>
        <v>Tamil</v>
      </c>
      <c r="K5057">
        <f>_xlfn.XLOOKUP(G5057,Movies_data!$A$1:$A$41,Movies_data!$H$1:$H$41,"Not Found")</f>
        <v>8.3000000000000007</v>
      </c>
      <c r="L5057" t="str">
        <f>_xlfn.XLOOKUP(A5057,Booking_data!$A$1:$A$6001,Booking_data!$E$1:$E$6001,"not Found")</f>
        <v>C091</v>
      </c>
      <c r="M5057" t="str">
        <f>_xlfn.XLOOKUP(L5057,Cinemas_data!$A$1:$A$49,Cinemas_data!$I$1:$I$49,"not Found")</f>
        <v>Cinepolis City Centre</v>
      </c>
      <c r="N5057" t="str">
        <f>_xlfn.XLOOKUP(L5057,Cinemas_data!$A$1:$A$49,Cinemas_data!$C$1:$C$49,"not Found")</f>
        <v>Mumbai</v>
      </c>
      <c r="O5057">
        <f>_xlfn.XLOOKUP(A5057,Booking_data!$A$1:$A$6001,Booking_data!$H$1:$H$6001,"not found")</f>
        <v>2</v>
      </c>
      <c r="P5057">
        <f>_xlfn.XLOOKUP(A5057,Booking_data!$A$1:$A$6001,Booking_data!$I$1:$I$6001,"not Found")</f>
        <v>200</v>
      </c>
      <c r="Q5057">
        <f t="shared" si="392"/>
        <v>400</v>
      </c>
      <c r="R5057" t="str">
        <f>_xlfn.XLOOKUP(A5057,Booking_data!$A$1:$A$6001,Booking_data!$L$1:$L$6001,"Not Found")</f>
        <v>Net Banking</v>
      </c>
      <c r="S5057">
        <f>_xlfn.XLOOKUP(A5057,Booking_data!$A$1:$A$6001,Booking_data!$N$1:$N$6001,"not Found")</f>
        <v>24</v>
      </c>
      <c r="T5057" t="str">
        <f>_xlfn.XLOOKUP(A5057,Booking_data!$A$1:$A$6001,Booking_data!$O$1:$O$6001,"Not Found")</f>
        <v>Male</v>
      </c>
      <c r="U5057" t="str">
        <f t="shared" si="393"/>
        <v>Youngster</v>
      </c>
      <c r="V5057" t="str">
        <f t="shared" si="394"/>
        <v>Low Booking</v>
      </c>
    </row>
    <row r="5058" spans="1:22" x14ac:dyDescent="0.25">
      <c r="A5058" t="s">
        <v>5289</v>
      </c>
      <c r="B5058" s="1">
        <v>46084</v>
      </c>
      <c r="C5058" s="1">
        <v>46100</v>
      </c>
      <c r="D5058" s="9">
        <v>0.64583333333333337</v>
      </c>
      <c r="E5058" t="str">
        <f t="shared" si="390"/>
        <v>Weekday</v>
      </c>
      <c r="F5058" t="str">
        <f t="shared" si="391"/>
        <v>Mar</v>
      </c>
      <c r="G5058" t="str">
        <f>_xlfn.XLOOKUP(A5058,Booking_data!$A$1:$A$6001,Booking_data!$D$1:$D$6001,"not found")</f>
        <v>M005</v>
      </c>
      <c r="H5058" t="str">
        <f>_xlfn.XLOOKUP(G5058,Movies_data!$A$1:$A$41,Movies_data!$B$1:$B$41,"not found")</f>
        <v>Ponniyin Selvan II</v>
      </c>
      <c r="I5058" t="str">
        <f>_xlfn.XLOOKUP(G5058,Movies_data!$A$1:$A$41,Movies_data!$D$1:$D$41,"not found")</f>
        <v>Drama</v>
      </c>
      <c r="J5058" t="str">
        <f>_xlfn.XLOOKUP(G5058,Movies_data!$A$1:$A$41,Movies_data!$C$1:$C$41,"not found")</f>
        <v>Tamil</v>
      </c>
      <c r="K5058">
        <f>_xlfn.XLOOKUP(G5058,Movies_data!$A$1:$A$41,Movies_data!$H$1:$H$41,"Not Found")</f>
        <v>7.3</v>
      </c>
      <c r="L5058" t="str">
        <f>_xlfn.XLOOKUP(A5058,Booking_data!$A$1:$A$6001,Booking_data!$E$1:$E$6001,"not Found")</f>
        <v>C093</v>
      </c>
      <c r="M5058" t="str">
        <f>_xlfn.XLOOKUP(L5058,Cinemas_data!$A$1:$A$49,Cinemas_data!$I$1:$I$49,"not Found")</f>
        <v>Mukta A2 Cinemas Forum Mall</v>
      </c>
      <c r="N5058" t="str">
        <f>_xlfn.XLOOKUP(L5058,Cinemas_data!$A$1:$A$49,Cinemas_data!$C$1:$C$49,"not Found")</f>
        <v>Mumbai</v>
      </c>
      <c r="O5058">
        <f>_xlfn.XLOOKUP(A5058,Booking_data!$A$1:$A$6001,Booking_data!$H$1:$H$6001,"not found")</f>
        <v>3</v>
      </c>
      <c r="P5058">
        <f>_xlfn.XLOOKUP(A5058,Booking_data!$A$1:$A$6001,Booking_data!$I$1:$I$6001,"not Found")</f>
        <v>240</v>
      </c>
      <c r="Q5058">
        <f t="shared" si="392"/>
        <v>720</v>
      </c>
      <c r="R5058" t="str">
        <f>_xlfn.XLOOKUP(A5058,Booking_data!$A$1:$A$6001,Booking_data!$L$1:$L$6001,"Not Found")</f>
        <v>UPI</v>
      </c>
      <c r="S5058">
        <f>_xlfn.XLOOKUP(A5058,Booking_data!$A$1:$A$6001,Booking_data!$N$1:$N$6001,"not Found")</f>
        <v>18</v>
      </c>
      <c r="T5058" t="str">
        <f>_xlfn.XLOOKUP(A5058,Booking_data!$A$1:$A$6001,Booking_data!$O$1:$O$6001,"Not Found")</f>
        <v>Other</v>
      </c>
      <c r="U5058" t="str">
        <f t="shared" si="393"/>
        <v>Youngster</v>
      </c>
      <c r="V5058" t="str">
        <f t="shared" si="394"/>
        <v>Medium Booking</v>
      </c>
    </row>
    <row r="5059" spans="1:22" x14ac:dyDescent="0.25">
      <c r="A5059" t="s">
        <v>5290</v>
      </c>
      <c r="B5059" s="1">
        <v>46084</v>
      </c>
      <c r="C5059" s="1">
        <v>46110</v>
      </c>
      <c r="D5059" s="9">
        <v>0.9375</v>
      </c>
      <c r="E5059" t="str">
        <f t="shared" ref="E5059:E5122" si="395">IF(WEEKDAY(B5059,2)&lt;=5,"Weekday","Weekend")</f>
        <v>Weekday</v>
      </c>
      <c r="F5059" t="str">
        <f t="shared" ref="F5059:F5122" si="396">TEXT(B5059,"mmm")</f>
        <v>Mar</v>
      </c>
      <c r="G5059" t="str">
        <f>_xlfn.XLOOKUP(A5059,Booking_data!$A$1:$A$6001,Booking_data!$D$1:$D$6001,"not found")</f>
        <v>M035</v>
      </c>
      <c r="H5059" t="str">
        <f>_xlfn.XLOOKUP(G5059,Movies_data!$A$1:$A$41,Movies_data!$B$1:$B$41,"not found")</f>
        <v>Aavesham</v>
      </c>
      <c r="I5059" t="str">
        <f>_xlfn.XLOOKUP(G5059,Movies_data!$A$1:$A$41,Movies_data!$D$1:$D$41,"not found")</f>
        <v>Comedy</v>
      </c>
      <c r="J5059" t="str">
        <f>_xlfn.XLOOKUP(G5059,Movies_data!$A$1:$A$41,Movies_data!$C$1:$C$41,"not found")</f>
        <v>Malayalam</v>
      </c>
      <c r="K5059">
        <f>_xlfn.XLOOKUP(G5059,Movies_data!$A$1:$A$41,Movies_data!$H$1:$H$41,"Not Found")</f>
        <v>7.8</v>
      </c>
      <c r="L5059" t="str">
        <f>_xlfn.XLOOKUP(A5059,Booking_data!$A$1:$A$6001,Booking_data!$E$1:$E$6001,"not Found")</f>
        <v>C152</v>
      </c>
      <c r="M5059" t="str">
        <f>_xlfn.XLOOKUP(L5059,Cinemas_data!$A$1:$A$49,Cinemas_data!$I$1:$I$49,"not Found")</f>
        <v>INOX Grand Mall</v>
      </c>
      <c r="N5059" t="str">
        <f>_xlfn.XLOOKUP(L5059,Cinemas_data!$A$1:$A$49,Cinemas_data!$C$1:$C$49,"not Found")</f>
        <v>Kochi</v>
      </c>
      <c r="O5059">
        <f>_xlfn.XLOOKUP(A5059,Booking_data!$A$1:$A$6001,Booking_data!$H$1:$H$6001,"not found")</f>
        <v>3</v>
      </c>
      <c r="P5059">
        <f>_xlfn.XLOOKUP(A5059,Booking_data!$A$1:$A$6001,Booking_data!$I$1:$I$6001,"not Found")</f>
        <v>440</v>
      </c>
      <c r="Q5059">
        <f t="shared" ref="Q5059:Q5122" si="397">O5059*P5059</f>
        <v>1320</v>
      </c>
      <c r="R5059" t="str">
        <f>_xlfn.XLOOKUP(A5059,Booking_data!$A$1:$A$6001,Booking_data!$L$1:$L$6001,"Not Found")</f>
        <v>Credit Card</v>
      </c>
      <c r="S5059">
        <f>_xlfn.XLOOKUP(A5059,Booking_data!$A$1:$A$6001,Booking_data!$N$1:$N$6001,"not Found")</f>
        <v>34</v>
      </c>
      <c r="T5059" t="str">
        <f>_xlfn.XLOOKUP(A5059,Booking_data!$A$1:$A$6001,Booking_data!$O$1:$O$6001,"Not Found")</f>
        <v>Female</v>
      </c>
      <c r="U5059" t="str">
        <f t="shared" ref="U5059:U5122" si="398">IF(S5059&lt;18,"Below 18",IF(S5059&lt;30,"Youngster",IF(S5059&lt;45,"Middle Age","Above 45")))</f>
        <v>Middle Age</v>
      </c>
      <c r="V5059" t="str">
        <f t="shared" ref="V5059:V5122" si="399">IF(O5059&lt;=2,"Low Booking",IF(O5059&lt;=4,"Medium Booking","High Booking"))</f>
        <v>Medium Booking</v>
      </c>
    </row>
    <row r="5060" spans="1:22" x14ac:dyDescent="0.25">
      <c r="A5060" t="s">
        <v>5291</v>
      </c>
      <c r="B5060" s="1">
        <v>46084</v>
      </c>
      <c r="C5060" s="1">
        <v>46158</v>
      </c>
      <c r="D5060" s="9">
        <v>0.64583333333333337</v>
      </c>
      <c r="E5060" t="str">
        <f t="shared" si="395"/>
        <v>Weekday</v>
      </c>
      <c r="F5060" t="str">
        <f t="shared" si="396"/>
        <v>Mar</v>
      </c>
      <c r="G5060" t="str">
        <f>_xlfn.XLOOKUP(A5060,Booking_data!$A$1:$A$6001,Booking_data!$D$1:$D$6001,"not found")</f>
        <v>M002</v>
      </c>
      <c r="H5060" t="str">
        <f>_xlfn.XLOOKUP(G5060,Movies_data!$A$1:$A$41,Movies_data!$B$1:$B$41,"not found")</f>
        <v>Jailer</v>
      </c>
      <c r="I5060" t="str">
        <f>_xlfn.XLOOKUP(G5060,Movies_data!$A$1:$A$41,Movies_data!$D$1:$D$41,"not found")</f>
        <v>Action</v>
      </c>
      <c r="J5060" t="str">
        <f>_xlfn.XLOOKUP(G5060,Movies_data!$A$1:$A$41,Movies_data!$C$1:$C$41,"not found")</f>
        <v>Tamil</v>
      </c>
      <c r="K5060">
        <f>_xlfn.XLOOKUP(G5060,Movies_data!$A$1:$A$41,Movies_data!$H$1:$H$41,"Not Found")</f>
        <v>7.1</v>
      </c>
      <c r="L5060" t="str">
        <f>_xlfn.XLOOKUP(A5060,Booking_data!$A$1:$A$6001,Booking_data!$E$1:$E$6001,"not Found")</f>
        <v>C052</v>
      </c>
      <c r="M5060" t="str">
        <f>_xlfn.XLOOKUP(L5060,Cinemas_data!$A$1:$A$49,Cinemas_data!$I$1:$I$49,"not Found")</f>
        <v>City Pride Grand Mall</v>
      </c>
      <c r="N5060" t="str">
        <f>_xlfn.XLOOKUP(L5060,Cinemas_data!$A$1:$A$49,Cinemas_data!$C$1:$C$49,"not Found")</f>
        <v>Bengaluru</v>
      </c>
      <c r="O5060">
        <f>_xlfn.XLOOKUP(A5060,Booking_data!$A$1:$A$6001,Booking_data!$H$1:$H$6001,"not found")</f>
        <v>3</v>
      </c>
      <c r="P5060">
        <f>_xlfn.XLOOKUP(A5060,Booking_data!$A$1:$A$6001,Booking_data!$I$1:$I$6001,"not Found")</f>
        <v>380</v>
      </c>
      <c r="Q5060">
        <f t="shared" si="397"/>
        <v>1140</v>
      </c>
      <c r="R5060" t="str">
        <f>_xlfn.XLOOKUP(A5060,Booking_data!$A$1:$A$6001,Booking_data!$L$1:$L$6001,"Not Found")</f>
        <v>Debit Card</v>
      </c>
      <c r="S5060">
        <f>_xlfn.XLOOKUP(A5060,Booking_data!$A$1:$A$6001,Booking_data!$N$1:$N$6001,"not Found")</f>
        <v>32</v>
      </c>
      <c r="T5060" t="str">
        <f>_xlfn.XLOOKUP(A5060,Booking_data!$A$1:$A$6001,Booking_data!$O$1:$O$6001,"Not Found")</f>
        <v>Female</v>
      </c>
      <c r="U5060" t="str">
        <f t="shared" si="398"/>
        <v>Middle Age</v>
      </c>
      <c r="V5060" t="str">
        <f t="shared" si="399"/>
        <v>Medium Booking</v>
      </c>
    </row>
    <row r="5061" spans="1:22" x14ac:dyDescent="0.25">
      <c r="A5061" t="s">
        <v>5292</v>
      </c>
      <c r="B5061" s="1">
        <v>46084</v>
      </c>
      <c r="C5061" s="1">
        <v>46109</v>
      </c>
      <c r="D5061" s="9">
        <v>0.88541666666666663</v>
      </c>
      <c r="E5061" t="str">
        <f t="shared" si="395"/>
        <v>Weekday</v>
      </c>
      <c r="F5061" t="str">
        <f t="shared" si="396"/>
        <v>Mar</v>
      </c>
      <c r="G5061" t="str">
        <f>_xlfn.XLOOKUP(A5061,Booking_data!$A$1:$A$6001,Booking_data!$D$1:$D$6001,"not found")</f>
        <v>M009</v>
      </c>
      <c r="H5061" t="str">
        <f>_xlfn.XLOOKUP(G5061,Movies_data!$A$1:$A$41,Movies_data!$B$1:$B$41,"not found")</f>
        <v>Amaran</v>
      </c>
      <c r="I5061" t="str">
        <f>_xlfn.XLOOKUP(G5061,Movies_data!$A$1:$A$41,Movies_data!$D$1:$D$41,"not found")</f>
        <v>Biography</v>
      </c>
      <c r="J5061" t="str">
        <f>_xlfn.XLOOKUP(G5061,Movies_data!$A$1:$A$41,Movies_data!$C$1:$C$41,"not found")</f>
        <v>Tamil</v>
      </c>
      <c r="K5061">
        <f>_xlfn.XLOOKUP(G5061,Movies_data!$A$1:$A$41,Movies_data!$H$1:$H$41,"Not Found")</f>
        <v>8.3000000000000007</v>
      </c>
      <c r="L5061" t="str">
        <f>_xlfn.XLOOKUP(A5061,Booking_data!$A$1:$A$6001,Booking_data!$E$1:$E$6001,"not Found")</f>
        <v>C163</v>
      </c>
      <c r="M5061" t="str">
        <f>_xlfn.XLOOKUP(L5061,Cinemas_data!$A$1:$A$49,Cinemas_data!$I$1:$I$49,"not Found")</f>
        <v>Miraj Cinemas Forum Mall</v>
      </c>
      <c r="N5061" t="str">
        <f>_xlfn.XLOOKUP(L5061,Cinemas_data!$A$1:$A$49,Cinemas_data!$C$1:$C$49,"not Found")</f>
        <v>Thiruvananthapuram</v>
      </c>
      <c r="O5061">
        <f>_xlfn.XLOOKUP(A5061,Booking_data!$A$1:$A$6001,Booking_data!$H$1:$H$6001,"not found")</f>
        <v>5</v>
      </c>
      <c r="P5061">
        <f>_xlfn.XLOOKUP(A5061,Booking_data!$A$1:$A$6001,Booking_data!$I$1:$I$6001,"not Found")</f>
        <v>260</v>
      </c>
      <c r="Q5061">
        <f t="shared" si="397"/>
        <v>1300</v>
      </c>
      <c r="R5061" t="str">
        <f>_xlfn.XLOOKUP(A5061,Booking_data!$A$1:$A$6001,Booking_data!$L$1:$L$6001,"Not Found")</f>
        <v>Wallet</v>
      </c>
      <c r="S5061">
        <f>_xlfn.XLOOKUP(A5061,Booking_data!$A$1:$A$6001,Booking_data!$N$1:$N$6001,"not Found")</f>
        <v>25</v>
      </c>
      <c r="T5061" t="str">
        <f>_xlfn.XLOOKUP(A5061,Booking_data!$A$1:$A$6001,Booking_data!$O$1:$O$6001,"Not Found")</f>
        <v>Female</v>
      </c>
      <c r="U5061" t="str">
        <f t="shared" si="398"/>
        <v>Youngster</v>
      </c>
      <c r="V5061" t="str">
        <f t="shared" si="399"/>
        <v>High Booking</v>
      </c>
    </row>
    <row r="5062" spans="1:22" x14ac:dyDescent="0.25">
      <c r="A5062" t="s">
        <v>5293</v>
      </c>
      <c r="B5062" s="1">
        <v>46084</v>
      </c>
      <c r="C5062" s="1">
        <v>46125</v>
      </c>
      <c r="D5062" s="9">
        <v>0.64583333333333337</v>
      </c>
      <c r="E5062" t="str">
        <f t="shared" si="395"/>
        <v>Weekday</v>
      </c>
      <c r="F5062" t="str">
        <f t="shared" si="396"/>
        <v>Mar</v>
      </c>
      <c r="G5062" t="str">
        <f>_xlfn.XLOOKUP(A5062,Booking_data!$A$1:$A$6001,Booking_data!$D$1:$D$6001,"not found")</f>
        <v>M029</v>
      </c>
      <c r="H5062" t="str">
        <f>_xlfn.XLOOKUP(G5062,Movies_data!$A$1:$A$41,Movies_data!$B$1:$B$41,"not found")</f>
        <v>777 Charlie</v>
      </c>
      <c r="I5062" t="str">
        <f>_xlfn.XLOOKUP(G5062,Movies_data!$A$1:$A$41,Movies_data!$D$1:$D$41,"not found")</f>
        <v>Adventure</v>
      </c>
      <c r="J5062" t="str">
        <f>_xlfn.XLOOKUP(G5062,Movies_data!$A$1:$A$41,Movies_data!$C$1:$C$41,"not found")</f>
        <v>Kannada</v>
      </c>
      <c r="K5062">
        <f>_xlfn.XLOOKUP(G5062,Movies_data!$A$1:$A$41,Movies_data!$H$1:$H$41,"Not Found")</f>
        <v>8.6999999999999993</v>
      </c>
      <c r="L5062" t="str">
        <f>_xlfn.XLOOKUP(A5062,Booking_data!$A$1:$A$6001,Booking_data!$E$1:$E$6001,"not Found")</f>
        <v>C153</v>
      </c>
      <c r="M5062" t="str">
        <f>_xlfn.XLOOKUP(L5062,Cinemas_data!$A$1:$A$49,Cinemas_data!$I$1:$I$49,"not Found")</f>
        <v>Cinepolis Forum Mall</v>
      </c>
      <c r="N5062" t="str">
        <f>_xlfn.XLOOKUP(L5062,Cinemas_data!$A$1:$A$49,Cinemas_data!$C$1:$C$49,"not Found")</f>
        <v>Kochi</v>
      </c>
      <c r="O5062">
        <f>_xlfn.XLOOKUP(A5062,Booking_data!$A$1:$A$6001,Booking_data!$H$1:$H$6001,"not found")</f>
        <v>4</v>
      </c>
      <c r="P5062">
        <f>_xlfn.XLOOKUP(A5062,Booking_data!$A$1:$A$6001,Booking_data!$I$1:$I$6001,"not Found")</f>
        <v>240</v>
      </c>
      <c r="Q5062">
        <f t="shared" si="397"/>
        <v>960</v>
      </c>
      <c r="R5062" t="str">
        <f>_xlfn.XLOOKUP(A5062,Booking_data!$A$1:$A$6001,Booking_data!$L$1:$L$6001,"Not Found")</f>
        <v>Net Banking</v>
      </c>
      <c r="S5062">
        <f>_xlfn.XLOOKUP(A5062,Booking_data!$A$1:$A$6001,Booking_data!$N$1:$N$6001,"not Found")</f>
        <v>36</v>
      </c>
      <c r="T5062" t="str">
        <f>_xlfn.XLOOKUP(A5062,Booking_data!$A$1:$A$6001,Booking_data!$O$1:$O$6001,"Not Found")</f>
        <v>Male</v>
      </c>
      <c r="U5062" t="str">
        <f t="shared" si="398"/>
        <v>Middle Age</v>
      </c>
      <c r="V5062" t="str">
        <f t="shared" si="399"/>
        <v>Medium Booking</v>
      </c>
    </row>
    <row r="5063" spans="1:22" x14ac:dyDescent="0.25">
      <c r="A5063" t="s">
        <v>5294</v>
      </c>
      <c r="B5063" s="1">
        <v>46084</v>
      </c>
      <c r="C5063" s="1">
        <v>46077</v>
      </c>
      <c r="D5063" s="9">
        <v>0.88541666666666663</v>
      </c>
      <c r="E5063" t="str">
        <f t="shared" si="395"/>
        <v>Weekday</v>
      </c>
      <c r="F5063" t="str">
        <f t="shared" si="396"/>
        <v>Mar</v>
      </c>
      <c r="G5063" t="str">
        <f>_xlfn.XLOOKUP(A5063,Booking_data!$A$1:$A$6001,Booking_data!$D$1:$D$6001,"not found")</f>
        <v>M009</v>
      </c>
      <c r="H5063" t="str">
        <f>_xlfn.XLOOKUP(G5063,Movies_data!$A$1:$A$41,Movies_data!$B$1:$B$41,"not found")</f>
        <v>Amaran</v>
      </c>
      <c r="I5063" t="str">
        <f>_xlfn.XLOOKUP(G5063,Movies_data!$A$1:$A$41,Movies_data!$D$1:$D$41,"not found")</f>
        <v>Biography</v>
      </c>
      <c r="J5063" t="str">
        <f>_xlfn.XLOOKUP(G5063,Movies_data!$A$1:$A$41,Movies_data!$C$1:$C$41,"not found")</f>
        <v>Tamil</v>
      </c>
      <c r="K5063">
        <f>_xlfn.XLOOKUP(G5063,Movies_data!$A$1:$A$41,Movies_data!$H$1:$H$41,"Not Found")</f>
        <v>8.3000000000000007</v>
      </c>
      <c r="L5063" t="str">
        <f>_xlfn.XLOOKUP(A5063,Booking_data!$A$1:$A$6001,Booking_data!$E$1:$E$6001,"not Found")</f>
        <v>C033</v>
      </c>
      <c r="M5063" t="str">
        <f>_xlfn.XLOOKUP(L5063,Cinemas_data!$A$1:$A$49,Cinemas_data!$I$1:$I$49,"not Found")</f>
        <v>Asian Cinemas Forum Mall</v>
      </c>
      <c r="N5063" t="str">
        <f>_xlfn.XLOOKUP(L5063,Cinemas_data!$A$1:$A$49,Cinemas_data!$C$1:$C$49,"not Found")</f>
        <v>Madurai</v>
      </c>
      <c r="O5063">
        <f>_xlfn.XLOOKUP(A5063,Booking_data!$A$1:$A$6001,Booking_data!$H$1:$H$6001,"not found")</f>
        <v>5</v>
      </c>
      <c r="P5063">
        <f>_xlfn.XLOOKUP(A5063,Booking_data!$A$1:$A$6001,Booking_data!$I$1:$I$6001,"not Found")</f>
        <v>360</v>
      </c>
      <c r="Q5063">
        <f t="shared" si="397"/>
        <v>1800</v>
      </c>
      <c r="R5063" t="str">
        <f>_xlfn.XLOOKUP(A5063,Booking_data!$A$1:$A$6001,Booking_data!$L$1:$L$6001,"Not Found")</f>
        <v>Credit Card</v>
      </c>
      <c r="S5063">
        <f>_xlfn.XLOOKUP(A5063,Booking_data!$A$1:$A$6001,Booking_data!$N$1:$N$6001,"not Found")</f>
        <v>57</v>
      </c>
      <c r="T5063" t="str">
        <f>_xlfn.XLOOKUP(A5063,Booking_data!$A$1:$A$6001,Booking_data!$O$1:$O$6001,"Not Found")</f>
        <v>Male</v>
      </c>
      <c r="U5063" t="str">
        <f t="shared" si="398"/>
        <v>Above 45</v>
      </c>
      <c r="V5063" t="str">
        <f t="shared" si="399"/>
        <v>High Booking</v>
      </c>
    </row>
    <row r="5064" spans="1:22" x14ac:dyDescent="0.25">
      <c r="A5064" t="s">
        <v>5295</v>
      </c>
      <c r="B5064" s="1">
        <v>46084</v>
      </c>
      <c r="C5064" s="1">
        <v>46088</v>
      </c>
      <c r="D5064" s="9">
        <v>0.88541666666666663</v>
      </c>
      <c r="E5064" t="str">
        <f t="shared" si="395"/>
        <v>Weekday</v>
      </c>
      <c r="F5064" t="str">
        <f t="shared" si="396"/>
        <v>Mar</v>
      </c>
      <c r="G5064" t="str">
        <f>_xlfn.XLOOKUP(A5064,Booking_data!$A$1:$A$6001,Booking_data!$D$1:$D$6001,"not found")</f>
        <v>M028</v>
      </c>
      <c r="H5064" t="str">
        <f>_xlfn.XLOOKUP(G5064,Movies_data!$A$1:$A$41,Movies_data!$B$1:$B$41,"not found")</f>
        <v>Kantara</v>
      </c>
      <c r="I5064" t="str">
        <f>_xlfn.XLOOKUP(G5064,Movies_data!$A$1:$A$41,Movies_data!$D$1:$D$41,"not found")</f>
        <v>Action</v>
      </c>
      <c r="J5064" t="str">
        <f>_xlfn.XLOOKUP(G5064,Movies_data!$A$1:$A$41,Movies_data!$C$1:$C$41,"not found")</f>
        <v>Kannada</v>
      </c>
      <c r="K5064">
        <f>_xlfn.XLOOKUP(G5064,Movies_data!$A$1:$A$41,Movies_data!$H$1:$H$41,"Not Found")</f>
        <v>8.1999999999999993</v>
      </c>
      <c r="L5064" t="str">
        <f>_xlfn.XLOOKUP(A5064,Booking_data!$A$1:$A$6001,Booking_data!$E$1:$E$6001,"not Found")</f>
        <v>C051</v>
      </c>
      <c r="M5064" t="str">
        <f>_xlfn.XLOOKUP(L5064,Cinemas_data!$A$1:$A$49,Cinemas_data!$I$1:$I$49,"not Found")</f>
        <v>Asian Cinemas City Centre</v>
      </c>
      <c r="N5064" t="str">
        <f>_xlfn.XLOOKUP(L5064,Cinemas_data!$A$1:$A$49,Cinemas_data!$C$1:$C$49,"not Found")</f>
        <v>Bengaluru</v>
      </c>
      <c r="O5064">
        <f>_xlfn.XLOOKUP(A5064,Booking_data!$A$1:$A$6001,Booking_data!$H$1:$H$6001,"not found")</f>
        <v>4</v>
      </c>
      <c r="P5064">
        <f>_xlfn.XLOOKUP(A5064,Booking_data!$A$1:$A$6001,Booking_data!$I$1:$I$6001,"not Found")</f>
        <v>460</v>
      </c>
      <c r="Q5064">
        <f t="shared" si="397"/>
        <v>1840</v>
      </c>
      <c r="R5064" t="str">
        <f>_xlfn.XLOOKUP(A5064,Booking_data!$A$1:$A$6001,Booking_data!$L$1:$L$6001,"Not Found")</f>
        <v>Debit Card</v>
      </c>
      <c r="S5064">
        <f>_xlfn.XLOOKUP(A5064,Booking_data!$A$1:$A$6001,Booking_data!$N$1:$N$6001,"not Found")</f>
        <v>43</v>
      </c>
      <c r="T5064" t="str">
        <f>_xlfn.XLOOKUP(A5064,Booking_data!$A$1:$A$6001,Booking_data!$O$1:$O$6001,"Not Found")</f>
        <v>Female</v>
      </c>
      <c r="U5064" t="str">
        <f t="shared" si="398"/>
        <v>Middle Age</v>
      </c>
      <c r="V5064" t="str">
        <f t="shared" si="399"/>
        <v>Medium Booking</v>
      </c>
    </row>
    <row r="5065" spans="1:22" x14ac:dyDescent="0.25">
      <c r="A5065" t="s">
        <v>5296</v>
      </c>
      <c r="B5065" s="1">
        <v>46084</v>
      </c>
      <c r="C5065" s="1">
        <v>46184</v>
      </c>
      <c r="D5065" s="9">
        <v>0.53125</v>
      </c>
      <c r="E5065" t="str">
        <f t="shared" si="395"/>
        <v>Weekday</v>
      </c>
      <c r="F5065" t="str">
        <f t="shared" si="396"/>
        <v>Mar</v>
      </c>
      <c r="G5065" t="str">
        <f>_xlfn.XLOOKUP(A5065,Booking_data!$A$1:$A$6001,Booking_data!$D$1:$D$6001,"not found")</f>
        <v>M030</v>
      </c>
      <c r="H5065" t="str">
        <f>_xlfn.XLOOKUP(G5065,Movies_data!$A$1:$A$41,Movies_data!$B$1:$B$41,"not found")</f>
        <v>Kirik Party</v>
      </c>
      <c r="I5065" t="str">
        <f>_xlfn.XLOOKUP(G5065,Movies_data!$A$1:$A$41,Movies_data!$D$1:$D$41,"not found")</f>
        <v>Comedy</v>
      </c>
      <c r="J5065" t="str">
        <f>_xlfn.XLOOKUP(G5065,Movies_data!$A$1:$A$41,Movies_data!$C$1:$C$41,"not found")</f>
        <v>Kannada</v>
      </c>
      <c r="K5065">
        <f>_xlfn.XLOOKUP(G5065,Movies_data!$A$1:$A$41,Movies_data!$H$1:$H$41,"Not Found")</f>
        <v>8</v>
      </c>
      <c r="L5065" t="str">
        <f>_xlfn.XLOOKUP(A5065,Booking_data!$A$1:$A$6001,Booking_data!$E$1:$E$6001,"not Found")</f>
        <v>C081</v>
      </c>
      <c r="M5065" t="str">
        <f>_xlfn.XLOOKUP(L5065,Cinemas_data!$A$1:$A$49,Cinemas_data!$I$1:$I$49,"not Found")</f>
        <v>INOX City Centre</v>
      </c>
      <c r="N5065" t="str">
        <f>_xlfn.XLOOKUP(L5065,Cinemas_data!$A$1:$A$49,Cinemas_data!$C$1:$C$49,"not Found")</f>
        <v>Vijayawada</v>
      </c>
      <c r="O5065">
        <f>_xlfn.XLOOKUP(A5065,Booking_data!$A$1:$A$6001,Booking_data!$H$1:$H$6001,"not found")</f>
        <v>4</v>
      </c>
      <c r="P5065">
        <f>_xlfn.XLOOKUP(A5065,Booking_data!$A$1:$A$6001,Booking_data!$I$1:$I$6001,"not Found")</f>
        <v>200</v>
      </c>
      <c r="Q5065">
        <f t="shared" si="397"/>
        <v>800</v>
      </c>
      <c r="R5065" t="str">
        <f>_xlfn.XLOOKUP(A5065,Booking_data!$A$1:$A$6001,Booking_data!$L$1:$L$6001,"Not Found")</f>
        <v>Credit Card</v>
      </c>
      <c r="S5065">
        <f>_xlfn.XLOOKUP(A5065,Booking_data!$A$1:$A$6001,Booking_data!$N$1:$N$6001,"not Found")</f>
        <v>45</v>
      </c>
      <c r="T5065" t="str">
        <f>_xlfn.XLOOKUP(A5065,Booking_data!$A$1:$A$6001,Booking_data!$O$1:$O$6001,"Not Found")</f>
        <v>Male</v>
      </c>
      <c r="U5065" t="str">
        <f t="shared" si="398"/>
        <v>Above 45</v>
      </c>
      <c r="V5065" t="str">
        <f t="shared" si="399"/>
        <v>Medium Booking</v>
      </c>
    </row>
    <row r="5066" spans="1:22" x14ac:dyDescent="0.25">
      <c r="A5066" t="s">
        <v>5297</v>
      </c>
      <c r="B5066" s="1">
        <v>46084</v>
      </c>
      <c r="C5066" s="1">
        <v>46128</v>
      </c>
      <c r="D5066" s="9">
        <v>0.53125</v>
      </c>
      <c r="E5066" t="str">
        <f t="shared" si="395"/>
        <v>Weekday</v>
      </c>
      <c r="F5066" t="str">
        <f t="shared" si="396"/>
        <v>Mar</v>
      </c>
      <c r="G5066" t="str">
        <f>_xlfn.XLOOKUP(A5066,Booking_data!$A$1:$A$6001,Booking_data!$D$1:$D$6001,"not found")</f>
        <v>M004</v>
      </c>
      <c r="H5066" t="str">
        <f>_xlfn.XLOOKUP(G5066,Movies_data!$A$1:$A$41,Movies_data!$B$1:$B$41,"not found")</f>
        <v>Ponniyin Selvan I</v>
      </c>
      <c r="I5066" t="str">
        <f>_xlfn.XLOOKUP(G5066,Movies_data!$A$1:$A$41,Movies_data!$D$1:$D$41,"not found")</f>
        <v>Drama</v>
      </c>
      <c r="J5066" t="str">
        <f>_xlfn.XLOOKUP(G5066,Movies_data!$A$1:$A$41,Movies_data!$C$1:$C$41,"not found")</f>
        <v>Tamil</v>
      </c>
      <c r="K5066">
        <f>_xlfn.XLOOKUP(G5066,Movies_data!$A$1:$A$41,Movies_data!$H$1:$H$41,"Not Found")</f>
        <v>7.6</v>
      </c>
      <c r="L5066" t="str">
        <f>_xlfn.XLOOKUP(A5066,Booking_data!$A$1:$A$6001,Booking_data!$E$1:$E$6001,"not Found")</f>
        <v>C061</v>
      </c>
      <c r="M5066" t="str">
        <f>_xlfn.XLOOKUP(L5066,Cinemas_data!$A$1:$A$49,Cinemas_data!$I$1:$I$49,"not Found")</f>
        <v>City Pride City Centre</v>
      </c>
      <c r="N5066" t="str">
        <f>_xlfn.XLOOKUP(L5066,Cinemas_data!$A$1:$A$49,Cinemas_data!$C$1:$C$49,"not Found")</f>
        <v>Mysuru</v>
      </c>
      <c r="O5066">
        <f>_xlfn.XLOOKUP(A5066,Booking_data!$A$1:$A$6001,Booking_data!$H$1:$H$6001,"not found")</f>
        <v>4</v>
      </c>
      <c r="P5066">
        <f>_xlfn.XLOOKUP(A5066,Booking_data!$A$1:$A$6001,Booking_data!$I$1:$I$6001,"not Found")</f>
        <v>260</v>
      </c>
      <c r="Q5066">
        <f t="shared" si="397"/>
        <v>1040</v>
      </c>
      <c r="R5066" t="str">
        <f>_xlfn.XLOOKUP(A5066,Booking_data!$A$1:$A$6001,Booking_data!$L$1:$L$6001,"Not Found")</f>
        <v>Debit Card</v>
      </c>
      <c r="S5066">
        <f>_xlfn.XLOOKUP(A5066,Booking_data!$A$1:$A$6001,Booking_data!$N$1:$N$6001,"not Found")</f>
        <v>23</v>
      </c>
      <c r="T5066" t="str">
        <f>_xlfn.XLOOKUP(A5066,Booking_data!$A$1:$A$6001,Booking_data!$O$1:$O$6001,"Not Found")</f>
        <v>Female</v>
      </c>
      <c r="U5066" t="str">
        <f t="shared" si="398"/>
        <v>Youngster</v>
      </c>
      <c r="V5066" t="str">
        <f t="shared" si="399"/>
        <v>Medium Booking</v>
      </c>
    </row>
    <row r="5067" spans="1:22" x14ac:dyDescent="0.25">
      <c r="A5067" t="s">
        <v>5298</v>
      </c>
      <c r="B5067" s="1">
        <v>46084</v>
      </c>
      <c r="C5067" s="1">
        <v>46182</v>
      </c>
      <c r="D5067" s="9">
        <v>0.77083333333333337</v>
      </c>
      <c r="E5067" t="str">
        <f t="shared" si="395"/>
        <v>Weekday</v>
      </c>
      <c r="F5067" t="str">
        <f t="shared" si="396"/>
        <v>Mar</v>
      </c>
      <c r="G5067" t="str">
        <f>_xlfn.XLOOKUP(A5067,Booking_data!$A$1:$A$6001,Booking_data!$D$1:$D$6001,"not found")</f>
        <v>M032</v>
      </c>
      <c r="H5067" t="str">
        <f>_xlfn.XLOOKUP(G5067,Movies_data!$A$1:$A$41,Movies_data!$B$1:$B$41,"not found")</f>
        <v>Premam</v>
      </c>
      <c r="I5067" t="str">
        <f>_xlfn.XLOOKUP(G5067,Movies_data!$A$1:$A$41,Movies_data!$D$1:$D$41,"not found")</f>
        <v>Romance</v>
      </c>
      <c r="J5067" t="str">
        <f>_xlfn.XLOOKUP(G5067,Movies_data!$A$1:$A$41,Movies_data!$C$1:$C$41,"not found")</f>
        <v>Malayalam</v>
      </c>
      <c r="K5067">
        <f>_xlfn.XLOOKUP(G5067,Movies_data!$A$1:$A$41,Movies_data!$H$1:$H$41,"Not Found")</f>
        <v>8.3000000000000007</v>
      </c>
      <c r="L5067" t="str">
        <f>_xlfn.XLOOKUP(A5067,Booking_data!$A$1:$A$6001,Booking_data!$E$1:$E$6001,"not Found")</f>
        <v>C053</v>
      </c>
      <c r="M5067" t="str">
        <f>_xlfn.XLOOKUP(L5067,Cinemas_data!$A$1:$A$49,Cinemas_data!$I$1:$I$49,"not Found")</f>
        <v>PVR Forum Mall</v>
      </c>
      <c r="N5067" t="str">
        <f>_xlfn.XLOOKUP(L5067,Cinemas_data!$A$1:$A$49,Cinemas_data!$C$1:$C$49,"not Found")</f>
        <v>Bengaluru</v>
      </c>
      <c r="O5067">
        <f>_xlfn.XLOOKUP(A5067,Booking_data!$A$1:$A$6001,Booking_data!$H$1:$H$6001,"not found")</f>
        <v>3</v>
      </c>
      <c r="P5067">
        <f>_xlfn.XLOOKUP(A5067,Booking_data!$A$1:$A$6001,Booking_data!$I$1:$I$6001,"not Found")</f>
        <v>440</v>
      </c>
      <c r="Q5067">
        <f t="shared" si="397"/>
        <v>1320</v>
      </c>
      <c r="R5067" t="str">
        <f>_xlfn.XLOOKUP(A5067,Booking_data!$A$1:$A$6001,Booking_data!$L$1:$L$6001,"Not Found")</f>
        <v>Wallet</v>
      </c>
      <c r="S5067">
        <f>_xlfn.XLOOKUP(A5067,Booking_data!$A$1:$A$6001,Booking_data!$N$1:$N$6001,"not Found")</f>
        <v>57</v>
      </c>
      <c r="T5067" t="str">
        <f>_xlfn.XLOOKUP(A5067,Booking_data!$A$1:$A$6001,Booking_data!$O$1:$O$6001,"Not Found")</f>
        <v>Female</v>
      </c>
      <c r="U5067" t="str">
        <f t="shared" si="398"/>
        <v>Above 45</v>
      </c>
      <c r="V5067" t="str">
        <f t="shared" si="399"/>
        <v>Medium Booking</v>
      </c>
    </row>
    <row r="5068" spans="1:22" x14ac:dyDescent="0.25">
      <c r="A5068" t="s">
        <v>5299</v>
      </c>
      <c r="B5068" s="1">
        <v>46084</v>
      </c>
      <c r="C5068" s="1">
        <v>46063</v>
      </c>
      <c r="D5068" s="9">
        <v>0.77083333333333337</v>
      </c>
      <c r="E5068" t="str">
        <f t="shared" si="395"/>
        <v>Weekday</v>
      </c>
      <c r="F5068" t="str">
        <f t="shared" si="396"/>
        <v>Mar</v>
      </c>
      <c r="G5068" t="str">
        <f>_xlfn.XLOOKUP(A5068,Booking_data!$A$1:$A$6001,Booking_data!$D$1:$D$6001,"not found")</f>
        <v>M010</v>
      </c>
      <c r="H5068" t="str">
        <f>_xlfn.XLOOKUP(G5068,Movies_data!$A$1:$A$41,Movies_data!$B$1:$B$41,"not found")</f>
        <v>Captain Miller</v>
      </c>
      <c r="I5068" t="str">
        <f>_xlfn.XLOOKUP(G5068,Movies_data!$A$1:$A$41,Movies_data!$D$1:$D$41,"not found")</f>
        <v>Action</v>
      </c>
      <c r="J5068" t="str">
        <f>_xlfn.XLOOKUP(G5068,Movies_data!$A$1:$A$41,Movies_data!$C$1:$C$41,"not found")</f>
        <v>Tamil</v>
      </c>
      <c r="K5068">
        <f>_xlfn.XLOOKUP(G5068,Movies_data!$A$1:$A$41,Movies_data!$H$1:$H$41,"Not Found")</f>
        <v>7</v>
      </c>
      <c r="L5068" t="str">
        <f>_xlfn.XLOOKUP(A5068,Booking_data!$A$1:$A$6001,Booking_data!$E$1:$E$6001,"not Found")</f>
        <v>C072</v>
      </c>
      <c r="M5068" t="str">
        <f>_xlfn.XLOOKUP(L5068,Cinemas_data!$A$1:$A$49,Cinemas_data!$I$1:$I$49,"not Found")</f>
        <v>INOX Grand Mall</v>
      </c>
      <c r="N5068" t="str">
        <f>_xlfn.XLOOKUP(L5068,Cinemas_data!$A$1:$A$49,Cinemas_data!$C$1:$C$49,"not Found")</f>
        <v>Hyderabad</v>
      </c>
      <c r="O5068">
        <f>_xlfn.XLOOKUP(A5068,Booking_data!$A$1:$A$6001,Booking_data!$H$1:$H$6001,"not found")</f>
        <v>5</v>
      </c>
      <c r="P5068">
        <f>_xlfn.XLOOKUP(A5068,Booking_data!$A$1:$A$6001,Booking_data!$I$1:$I$6001,"not Found")</f>
        <v>200</v>
      </c>
      <c r="Q5068">
        <f t="shared" si="397"/>
        <v>1000</v>
      </c>
      <c r="R5068" t="str">
        <f>_xlfn.XLOOKUP(A5068,Booking_data!$A$1:$A$6001,Booking_data!$L$1:$L$6001,"Not Found")</f>
        <v>Wallet</v>
      </c>
      <c r="S5068">
        <f>_xlfn.XLOOKUP(A5068,Booking_data!$A$1:$A$6001,Booking_data!$N$1:$N$6001,"not Found")</f>
        <v>21</v>
      </c>
      <c r="T5068" t="str">
        <f>_xlfn.XLOOKUP(A5068,Booking_data!$A$1:$A$6001,Booking_data!$O$1:$O$6001,"Not Found")</f>
        <v>Other</v>
      </c>
      <c r="U5068" t="str">
        <f t="shared" si="398"/>
        <v>Youngster</v>
      </c>
      <c r="V5068" t="str">
        <f t="shared" si="399"/>
        <v>High Booking</v>
      </c>
    </row>
    <row r="5069" spans="1:22" x14ac:dyDescent="0.25">
      <c r="A5069" t="s">
        <v>5300</v>
      </c>
      <c r="B5069" s="1">
        <v>46084</v>
      </c>
      <c r="C5069" s="1">
        <v>46145</v>
      </c>
      <c r="D5069" s="9">
        <v>0.64583333333333337</v>
      </c>
      <c r="E5069" t="str">
        <f t="shared" si="395"/>
        <v>Weekday</v>
      </c>
      <c r="F5069" t="str">
        <f t="shared" si="396"/>
        <v>Mar</v>
      </c>
      <c r="G5069" t="str">
        <f>_xlfn.XLOOKUP(A5069,Booking_data!$A$1:$A$6001,Booking_data!$D$1:$D$6001,"not found")</f>
        <v>M001</v>
      </c>
      <c r="H5069" t="str">
        <f>_xlfn.XLOOKUP(G5069,Movies_data!$A$1:$A$41,Movies_data!$B$1:$B$41,"not found")</f>
        <v>Leo</v>
      </c>
      <c r="I5069" t="str">
        <f>_xlfn.XLOOKUP(G5069,Movies_data!$A$1:$A$41,Movies_data!$D$1:$D$41,"not found")</f>
        <v>Action</v>
      </c>
      <c r="J5069" t="str">
        <f>_xlfn.XLOOKUP(G5069,Movies_data!$A$1:$A$41,Movies_data!$C$1:$C$41,"not found")</f>
        <v>Tamil</v>
      </c>
      <c r="K5069">
        <f>_xlfn.XLOOKUP(G5069,Movies_data!$A$1:$A$41,Movies_data!$H$1:$H$41,"Not Found")</f>
        <v>8</v>
      </c>
      <c r="L5069" t="str">
        <f>_xlfn.XLOOKUP(A5069,Booking_data!$A$1:$A$6001,Booking_data!$E$1:$E$6001,"not Found")</f>
        <v>C152</v>
      </c>
      <c r="M5069" t="str">
        <f>_xlfn.XLOOKUP(L5069,Cinemas_data!$A$1:$A$49,Cinemas_data!$I$1:$I$49,"not Found")</f>
        <v>INOX Grand Mall</v>
      </c>
      <c r="N5069" t="str">
        <f>_xlfn.XLOOKUP(L5069,Cinemas_data!$A$1:$A$49,Cinemas_data!$C$1:$C$49,"not Found")</f>
        <v>Kochi</v>
      </c>
      <c r="O5069">
        <f>_xlfn.XLOOKUP(A5069,Booking_data!$A$1:$A$6001,Booking_data!$H$1:$H$6001,"not found")</f>
        <v>2</v>
      </c>
      <c r="P5069">
        <f>_xlfn.XLOOKUP(A5069,Booking_data!$A$1:$A$6001,Booking_data!$I$1:$I$6001,"not Found")</f>
        <v>440</v>
      </c>
      <c r="Q5069">
        <f t="shared" si="397"/>
        <v>880</v>
      </c>
      <c r="R5069" t="str">
        <f>_xlfn.XLOOKUP(A5069,Booking_data!$A$1:$A$6001,Booking_data!$L$1:$L$6001,"Not Found")</f>
        <v>Debit Card</v>
      </c>
      <c r="S5069">
        <f>_xlfn.XLOOKUP(A5069,Booking_data!$A$1:$A$6001,Booking_data!$N$1:$N$6001,"not Found")</f>
        <v>37</v>
      </c>
      <c r="T5069" t="str">
        <f>_xlfn.XLOOKUP(A5069,Booking_data!$A$1:$A$6001,Booking_data!$O$1:$O$6001,"Not Found")</f>
        <v>Other</v>
      </c>
      <c r="U5069" t="str">
        <f t="shared" si="398"/>
        <v>Middle Age</v>
      </c>
      <c r="V5069" t="str">
        <f t="shared" si="399"/>
        <v>Low Booking</v>
      </c>
    </row>
    <row r="5070" spans="1:22" x14ac:dyDescent="0.25">
      <c r="A5070" t="s">
        <v>5301</v>
      </c>
      <c r="B5070" s="1">
        <v>46084</v>
      </c>
      <c r="C5070" s="1">
        <v>46099</v>
      </c>
      <c r="D5070" s="9">
        <v>0.9375</v>
      </c>
      <c r="E5070" t="str">
        <f t="shared" si="395"/>
        <v>Weekday</v>
      </c>
      <c r="F5070" t="str">
        <f t="shared" si="396"/>
        <v>Mar</v>
      </c>
      <c r="G5070" t="str">
        <f>_xlfn.XLOOKUP(A5070,Booking_data!$A$1:$A$6001,Booking_data!$D$1:$D$6001,"not found")</f>
        <v>M038</v>
      </c>
      <c r="H5070" t="str">
        <f>_xlfn.XLOOKUP(G5070,Movies_data!$A$1:$A$41,Movies_data!$B$1:$B$41,"not found")</f>
        <v>Barbie</v>
      </c>
      <c r="I5070" t="str">
        <f>_xlfn.XLOOKUP(G5070,Movies_data!$A$1:$A$41,Movies_data!$D$1:$D$41,"not found")</f>
        <v>Comedy</v>
      </c>
      <c r="J5070" t="str">
        <f>_xlfn.XLOOKUP(G5070,Movies_data!$A$1:$A$41,Movies_data!$C$1:$C$41,"not found")</f>
        <v>English</v>
      </c>
      <c r="K5070">
        <f>_xlfn.XLOOKUP(G5070,Movies_data!$A$1:$A$41,Movies_data!$H$1:$H$41,"Not Found")</f>
        <v>6.8</v>
      </c>
      <c r="L5070" t="str">
        <f>_xlfn.XLOOKUP(A5070,Booking_data!$A$1:$A$6001,Booking_data!$E$1:$E$6001,"not Found")</f>
        <v>C112</v>
      </c>
      <c r="M5070" t="str">
        <f>_xlfn.XLOOKUP(L5070,Cinemas_data!$A$1:$A$49,Cinemas_data!$I$1:$I$49,"not Found")</f>
        <v>MovieMax Grand Mall</v>
      </c>
      <c r="N5070" t="str">
        <f>_xlfn.XLOOKUP(L5070,Cinemas_data!$A$1:$A$49,Cinemas_data!$C$1:$C$49,"not Found")</f>
        <v>Delhi</v>
      </c>
      <c r="O5070">
        <f>_xlfn.XLOOKUP(A5070,Booking_data!$A$1:$A$6001,Booking_data!$H$1:$H$6001,"not found")</f>
        <v>2</v>
      </c>
      <c r="P5070">
        <f>_xlfn.XLOOKUP(A5070,Booking_data!$A$1:$A$6001,Booking_data!$I$1:$I$6001,"not Found")</f>
        <v>240</v>
      </c>
      <c r="Q5070">
        <f t="shared" si="397"/>
        <v>480</v>
      </c>
      <c r="R5070" t="str">
        <f>_xlfn.XLOOKUP(A5070,Booking_data!$A$1:$A$6001,Booking_data!$L$1:$L$6001,"Not Found")</f>
        <v>Credit Card</v>
      </c>
      <c r="S5070">
        <f>_xlfn.XLOOKUP(A5070,Booking_data!$A$1:$A$6001,Booking_data!$N$1:$N$6001,"not Found")</f>
        <v>41</v>
      </c>
      <c r="T5070" t="str">
        <f>_xlfn.XLOOKUP(A5070,Booking_data!$A$1:$A$6001,Booking_data!$O$1:$O$6001,"Not Found")</f>
        <v>Male</v>
      </c>
      <c r="U5070" t="str">
        <f t="shared" si="398"/>
        <v>Middle Age</v>
      </c>
      <c r="V5070" t="str">
        <f t="shared" si="399"/>
        <v>Low Booking</v>
      </c>
    </row>
    <row r="5071" spans="1:22" x14ac:dyDescent="0.25">
      <c r="A5071" t="s">
        <v>5302</v>
      </c>
      <c r="B5071" s="1">
        <v>46084</v>
      </c>
      <c r="C5071" s="1">
        <v>46033</v>
      </c>
      <c r="D5071" s="9">
        <v>0.53125</v>
      </c>
      <c r="E5071" t="str">
        <f t="shared" si="395"/>
        <v>Weekday</v>
      </c>
      <c r="F5071" t="str">
        <f t="shared" si="396"/>
        <v>Mar</v>
      </c>
      <c r="G5071" t="str">
        <f>_xlfn.XLOOKUP(A5071,Booking_data!$A$1:$A$6001,Booking_data!$D$1:$D$6001,"not found")</f>
        <v>M024</v>
      </c>
      <c r="H5071" t="str">
        <f>_xlfn.XLOOKUP(G5071,Movies_data!$A$1:$A$41,Movies_data!$B$1:$B$41,"not found")</f>
        <v>Bhool Bhulaiyaa 2</v>
      </c>
      <c r="I5071" t="str">
        <f>_xlfn.XLOOKUP(G5071,Movies_data!$A$1:$A$41,Movies_data!$D$1:$D$41,"not found")</f>
        <v>Comedy</v>
      </c>
      <c r="J5071" t="str">
        <f>_xlfn.XLOOKUP(G5071,Movies_data!$A$1:$A$41,Movies_data!$C$1:$C$41,"not found")</f>
        <v>Hindi</v>
      </c>
      <c r="K5071">
        <f>_xlfn.XLOOKUP(G5071,Movies_data!$A$1:$A$41,Movies_data!$H$1:$H$41,"Not Found")</f>
        <v>5.9</v>
      </c>
      <c r="L5071" t="str">
        <f>_xlfn.XLOOKUP(A5071,Booking_data!$A$1:$A$6001,Booking_data!$E$1:$E$6001,"not Found")</f>
        <v>C023</v>
      </c>
      <c r="M5071" t="str">
        <f>_xlfn.XLOOKUP(L5071,Cinemas_data!$A$1:$A$49,Cinemas_data!$I$1:$I$49,"not Found")</f>
        <v>MovieMax Forum Mall</v>
      </c>
      <c r="N5071" t="str">
        <f>_xlfn.XLOOKUP(L5071,Cinemas_data!$A$1:$A$49,Cinemas_data!$C$1:$C$49,"not Found")</f>
        <v>Coimbatore</v>
      </c>
      <c r="O5071">
        <f>_xlfn.XLOOKUP(A5071,Booking_data!$A$1:$A$6001,Booking_data!$H$1:$H$6001,"not found")</f>
        <v>4</v>
      </c>
      <c r="P5071">
        <f>_xlfn.XLOOKUP(A5071,Booking_data!$A$1:$A$6001,Booking_data!$I$1:$I$6001,"not Found")</f>
        <v>240</v>
      </c>
      <c r="Q5071">
        <f t="shared" si="397"/>
        <v>960</v>
      </c>
      <c r="R5071" t="str">
        <f>_xlfn.XLOOKUP(A5071,Booking_data!$A$1:$A$6001,Booking_data!$L$1:$L$6001,"Not Found")</f>
        <v>Credit Card</v>
      </c>
      <c r="S5071">
        <f>_xlfn.XLOOKUP(A5071,Booking_data!$A$1:$A$6001,Booking_data!$N$1:$N$6001,"not Found")</f>
        <v>28</v>
      </c>
      <c r="T5071" t="str">
        <f>_xlfn.XLOOKUP(A5071,Booking_data!$A$1:$A$6001,Booking_data!$O$1:$O$6001,"Not Found")</f>
        <v>Male</v>
      </c>
      <c r="U5071" t="str">
        <f t="shared" si="398"/>
        <v>Youngster</v>
      </c>
      <c r="V5071" t="str">
        <f t="shared" si="399"/>
        <v>Medium Booking</v>
      </c>
    </row>
    <row r="5072" spans="1:22" x14ac:dyDescent="0.25">
      <c r="A5072" t="s">
        <v>5303</v>
      </c>
      <c r="B5072" s="1">
        <v>46084</v>
      </c>
      <c r="C5072" s="1">
        <v>46087</v>
      </c>
      <c r="D5072" s="9">
        <v>0.39583333333333331</v>
      </c>
      <c r="E5072" t="str">
        <f t="shared" si="395"/>
        <v>Weekday</v>
      </c>
      <c r="F5072" t="str">
        <f t="shared" si="396"/>
        <v>Mar</v>
      </c>
      <c r="G5072" t="str">
        <f>_xlfn.XLOOKUP(A5072,Booking_data!$A$1:$A$6001,Booking_data!$D$1:$D$6001,"not found")</f>
        <v>M015</v>
      </c>
      <c r="H5072" t="str">
        <f>_xlfn.XLOOKUP(G5072,Movies_data!$A$1:$A$41,Movies_data!$B$1:$B$41,"not found")</f>
        <v>Kalki 2898 AD</v>
      </c>
      <c r="I5072" t="str">
        <f>_xlfn.XLOOKUP(G5072,Movies_data!$A$1:$A$41,Movies_data!$D$1:$D$41,"not found")</f>
        <v>Sci-Fi</v>
      </c>
      <c r="J5072" t="str">
        <f>_xlfn.XLOOKUP(G5072,Movies_data!$A$1:$A$41,Movies_data!$C$1:$C$41,"not found")</f>
        <v>Telugu</v>
      </c>
      <c r="K5072">
        <f>_xlfn.XLOOKUP(G5072,Movies_data!$A$1:$A$41,Movies_data!$H$1:$H$41,"Not Found")</f>
        <v>7</v>
      </c>
      <c r="L5072" t="str">
        <f>_xlfn.XLOOKUP(A5072,Booking_data!$A$1:$A$6001,Booking_data!$E$1:$E$6001,"not Found")</f>
        <v>C101</v>
      </c>
      <c r="M5072" t="str">
        <f>_xlfn.XLOOKUP(L5072,Cinemas_data!$A$1:$A$49,Cinemas_data!$I$1:$I$49,"not Found")</f>
        <v>Miraj Cinemas City Centre</v>
      </c>
      <c r="N5072" t="str">
        <f>_xlfn.XLOOKUP(L5072,Cinemas_data!$A$1:$A$49,Cinemas_data!$C$1:$C$49,"not Found")</f>
        <v>Pune</v>
      </c>
      <c r="O5072">
        <f>_xlfn.XLOOKUP(A5072,Booking_data!$A$1:$A$6001,Booking_data!$H$1:$H$6001,"not found")</f>
        <v>2</v>
      </c>
      <c r="P5072">
        <f>_xlfn.XLOOKUP(A5072,Booking_data!$A$1:$A$6001,Booking_data!$I$1:$I$6001,"not Found")</f>
        <v>360</v>
      </c>
      <c r="Q5072">
        <f t="shared" si="397"/>
        <v>720</v>
      </c>
      <c r="R5072" t="str">
        <f>_xlfn.XLOOKUP(A5072,Booking_data!$A$1:$A$6001,Booking_data!$L$1:$L$6001,"Not Found")</f>
        <v>Wallet</v>
      </c>
      <c r="S5072">
        <f>_xlfn.XLOOKUP(A5072,Booking_data!$A$1:$A$6001,Booking_data!$N$1:$N$6001,"not Found")</f>
        <v>52</v>
      </c>
      <c r="T5072" t="str">
        <f>_xlfn.XLOOKUP(A5072,Booking_data!$A$1:$A$6001,Booking_data!$O$1:$O$6001,"Not Found")</f>
        <v>Male</v>
      </c>
      <c r="U5072" t="str">
        <f t="shared" si="398"/>
        <v>Above 45</v>
      </c>
      <c r="V5072" t="str">
        <f t="shared" si="399"/>
        <v>Low Booking</v>
      </c>
    </row>
    <row r="5073" spans="1:22" x14ac:dyDescent="0.25">
      <c r="A5073" t="s">
        <v>5304</v>
      </c>
      <c r="B5073" s="1">
        <v>46084</v>
      </c>
      <c r="C5073" s="1">
        <v>46110</v>
      </c>
      <c r="D5073" s="9">
        <v>0.64583333333333337</v>
      </c>
      <c r="E5073" t="str">
        <f t="shared" si="395"/>
        <v>Weekday</v>
      </c>
      <c r="F5073" t="str">
        <f t="shared" si="396"/>
        <v>Mar</v>
      </c>
      <c r="G5073" t="str">
        <f>_xlfn.XLOOKUP(A5073,Booking_data!$A$1:$A$6001,Booking_data!$D$1:$D$6001,"not found")</f>
        <v>M006</v>
      </c>
      <c r="H5073" t="str">
        <f>_xlfn.XLOOKUP(G5073,Movies_data!$A$1:$A$41,Movies_data!$B$1:$B$41,"not found")</f>
        <v>Maamannan</v>
      </c>
      <c r="I5073" t="str">
        <f>_xlfn.XLOOKUP(G5073,Movies_data!$A$1:$A$41,Movies_data!$D$1:$D$41,"not found")</f>
        <v>Drama</v>
      </c>
      <c r="J5073" t="str">
        <f>_xlfn.XLOOKUP(G5073,Movies_data!$A$1:$A$41,Movies_data!$C$1:$C$41,"not found")</f>
        <v>Tamil</v>
      </c>
      <c r="K5073">
        <f>_xlfn.XLOOKUP(G5073,Movies_data!$A$1:$A$41,Movies_data!$H$1:$H$41,"Not Found")</f>
        <v>7.3</v>
      </c>
      <c r="L5073" t="str">
        <f>_xlfn.XLOOKUP(A5073,Booking_data!$A$1:$A$6001,Booking_data!$E$1:$E$6001,"not Found")</f>
        <v>C163</v>
      </c>
      <c r="M5073" t="str">
        <f>_xlfn.XLOOKUP(L5073,Cinemas_data!$A$1:$A$49,Cinemas_data!$I$1:$I$49,"not Found")</f>
        <v>Miraj Cinemas Forum Mall</v>
      </c>
      <c r="N5073" t="str">
        <f>_xlfn.XLOOKUP(L5073,Cinemas_data!$A$1:$A$49,Cinemas_data!$C$1:$C$49,"not Found")</f>
        <v>Thiruvananthapuram</v>
      </c>
      <c r="O5073">
        <f>_xlfn.XLOOKUP(A5073,Booking_data!$A$1:$A$6001,Booking_data!$H$1:$H$6001,"not found")</f>
        <v>6</v>
      </c>
      <c r="P5073">
        <f>_xlfn.XLOOKUP(A5073,Booking_data!$A$1:$A$6001,Booking_data!$I$1:$I$6001,"not Found")</f>
        <v>180</v>
      </c>
      <c r="Q5073">
        <f t="shared" si="397"/>
        <v>1080</v>
      </c>
      <c r="R5073" t="str">
        <f>_xlfn.XLOOKUP(A5073,Booking_data!$A$1:$A$6001,Booking_data!$L$1:$L$6001,"Not Found")</f>
        <v>Wallet</v>
      </c>
      <c r="S5073">
        <f>_xlfn.XLOOKUP(A5073,Booking_data!$A$1:$A$6001,Booking_data!$N$1:$N$6001,"not Found")</f>
        <v>57</v>
      </c>
      <c r="T5073" t="str">
        <f>_xlfn.XLOOKUP(A5073,Booking_data!$A$1:$A$6001,Booking_data!$O$1:$O$6001,"Not Found")</f>
        <v>Other</v>
      </c>
      <c r="U5073" t="str">
        <f t="shared" si="398"/>
        <v>Above 45</v>
      </c>
      <c r="V5073" t="str">
        <f t="shared" si="399"/>
        <v>High Booking</v>
      </c>
    </row>
    <row r="5074" spans="1:22" x14ac:dyDescent="0.25">
      <c r="A5074" t="s">
        <v>5305</v>
      </c>
      <c r="B5074" s="1">
        <v>46084</v>
      </c>
      <c r="C5074" s="1">
        <v>46095</v>
      </c>
      <c r="D5074" s="9">
        <v>0.77083333333333337</v>
      </c>
      <c r="E5074" t="str">
        <f t="shared" si="395"/>
        <v>Weekday</v>
      </c>
      <c r="F5074" t="str">
        <f t="shared" si="396"/>
        <v>Mar</v>
      </c>
      <c r="G5074" t="str">
        <f>_xlfn.XLOOKUP(A5074,Booking_data!$A$1:$A$6001,Booking_data!$D$1:$D$6001,"not found")</f>
        <v>M008</v>
      </c>
      <c r="H5074" t="str">
        <f>_xlfn.XLOOKUP(G5074,Movies_data!$A$1:$A$41,Movies_data!$B$1:$B$41,"not found")</f>
        <v>Love Today</v>
      </c>
      <c r="I5074" t="str">
        <f>_xlfn.XLOOKUP(G5074,Movies_data!$A$1:$A$41,Movies_data!$D$1:$D$41,"not found")</f>
        <v>Romance</v>
      </c>
      <c r="J5074" t="str">
        <f>_xlfn.XLOOKUP(G5074,Movies_data!$A$1:$A$41,Movies_data!$C$1:$C$41,"not found")</f>
        <v>Tamil</v>
      </c>
      <c r="K5074">
        <f>_xlfn.XLOOKUP(G5074,Movies_data!$A$1:$A$41,Movies_data!$H$1:$H$41,"Not Found")</f>
        <v>7.4</v>
      </c>
      <c r="L5074" t="str">
        <f>_xlfn.XLOOKUP(A5074,Booking_data!$A$1:$A$6001,Booking_data!$E$1:$E$6001,"not Found")</f>
        <v>C123</v>
      </c>
      <c r="M5074" t="str">
        <f>_xlfn.XLOOKUP(L5074,Cinemas_data!$A$1:$A$49,Cinemas_data!$I$1:$I$49,"not Found")</f>
        <v>City Pride Forum Mall</v>
      </c>
      <c r="N5074" t="str">
        <f>_xlfn.XLOOKUP(L5074,Cinemas_data!$A$1:$A$49,Cinemas_data!$C$1:$C$49,"not Found")</f>
        <v>Noida</v>
      </c>
      <c r="O5074">
        <f>_xlfn.XLOOKUP(A5074,Booking_data!$A$1:$A$6001,Booking_data!$H$1:$H$6001,"not found")</f>
        <v>4</v>
      </c>
      <c r="P5074">
        <f>_xlfn.XLOOKUP(A5074,Booking_data!$A$1:$A$6001,Booking_data!$I$1:$I$6001,"not Found")</f>
        <v>220</v>
      </c>
      <c r="Q5074">
        <f t="shared" si="397"/>
        <v>880</v>
      </c>
      <c r="R5074" t="str">
        <f>_xlfn.XLOOKUP(A5074,Booking_data!$A$1:$A$6001,Booking_data!$L$1:$L$6001,"Not Found")</f>
        <v>Wallet</v>
      </c>
      <c r="S5074">
        <f>_xlfn.XLOOKUP(A5074,Booking_data!$A$1:$A$6001,Booking_data!$N$1:$N$6001,"not Found")</f>
        <v>60</v>
      </c>
      <c r="T5074" t="str">
        <f>_xlfn.XLOOKUP(A5074,Booking_data!$A$1:$A$6001,Booking_data!$O$1:$O$6001,"Not Found")</f>
        <v>Other</v>
      </c>
      <c r="U5074" t="str">
        <f t="shared" si="398"/>
        <v>Above 45</v>
      </c>
      <c r="V5074" t="str">
        <f t="shared" si="399"/>
        <v>Medium Booking</v>
      </c>
    </row>
    <row r="5075" spans="1:22" x14ac:dyDescent="0.25">
      <c r="A5075" t="s">
        <v>5306</v>
      </c>
      <c r="B5075" s="1">
        <v>46084</v>
      </c>
      <c r="C5075" s="1">
        <v>46174</v>
      </c>
      <c r="D5075" s="9">
        <v>0.88541666666666663</v>
      </c>
      <c r="E5075" t="str">
        <f t="shared" si="395"/>
        <v>Weekday</v>
      </c>
      <c r="F5075" t="str">
        <f t="shared" si="396"/>
        <v>Mar</v>
      </c>
      <c r="G5075" t="str">
        <f>_xlfn.XLOOKUP(A5075,Booking_data!$A$1:$A$6001,Booking_data!$D$1:$D$6001,"not found")</f>
        <v>M002</v>
      </c>
      <c r="H5075" t="str">
        <f>_xlfn.XLOOKUP(G5075,Movies_data!$A$1:$A$41,Movies_data!$B$1:$B$41,"not found")</f>
        <v>Jailer</v>
      </c>
      <c r="I5075" t="str">
        <f>_xlfn.XLOOKUP(G5075,Movies_data!$A$1:$A$41,Movies_data!$D$1:$D$41,"not found")</f>
        <v>Action</v>
      </c>
      <c r="J5075" t="str">
        <f>_xlfn.XLOOKUP(G5075,Movies_data!$A$1:$A$41,Movies_data!$C$1:$C$41,"not found")</f>
        <v>Tamil</v>
      </c>
      <c r="K5075">
        <f>_xlfn.XLOOKUP(G5075,Movies_data!$A$1:$A$41,Movies_data!$H$1:$H$41,"Not Found")</f>
        <v>7.1</v>
      </c>
      <c r="L5075" t="str">
        <f>_xlfn.XLOOKUP(A5075,Booking_data!$A$1:$A$6001,Booking_data!$E$1:$E$6001,"not Found")</f>
        <v>C022</v>
      </c>
      <c r="M5075" t="str">
        <f>_xlfn.XLOOKUP(L5075,Cinemas_data!$A$1:$A$49,Cinemas_data!$I$1:$I$49,"not Found")</f>
        <v>Mukta A2 Cinemas Grand Mall</v>
      </c>
      <c r="N5075" t="str">
        <f>_xlfn.XLOOKUP(L5075,Cinemas_data!$A$1:$A$49,Cinemas_data!$C$1:$C$49,"not Found")</f>
        <v>Coimbatore</v>
      </c>
      <c r="O5075">
        <f>_xlfn.XLOOKUP(A5075,Booking_data!$A$1:$A$6001,Booking_data!$H$1:$H$6001,"not found")</f>
        <v>4</v>
      </c>
      <c r="P5075">
        <f>_xlfn.XLOOKUP(A5075,Booking_data!$A$1:$A$6001,Booking_data!$I$1:$I$6001,"not Found")</f>
        <v>200</v>
      </c>
      <c r="Q5075">
        <f t="shared" si="397"/>
        <v>800</v>
      </c>
      <c r="R5075" t="str">
        <f>_xlfn.XLOOKUP(A5075,Booking_data!$A$1:$A$6001,Booking_data!$L$1:$L$6001,"Not Found")</f>
        <v>Credit Card</v>
      </c>
      <c r="S5075">
        <f>_xlfn.XLOOKUP(A5075,Booking_data!$A$1:$A$6001,Booking_data!$N$1:$N$6001,"not Found")</f>
        <v>40</v>
      </c>
      <c r="T5075" t="str">
        <f>_xlfn.XLOOKUP(A5075,Booking_data!$A$1:$A$6001,Booking_data!$O$1:$O$6001,"Not Found")</f>
        <v>Male</v>
      </c>
      <c r="U5075" t="str">
        <f t="shared" si="398"/>
        <v>Middle Age</v>
      </c>
      <c r="V5075" t="str">
        <f t="shared" si="399"/>
        <v>Medium Booking</v>
      </c>
    </row>
    <row r="5076" spans="1:22" x14ac:dyDescent="0.25">
      <c r="A5076" t="s">
        <v>5307</v>
      </c>
      <c r="B5076" s="1">
        <v>46084</v>
      </c>
      <c r="C5076" s="1">
        <v>46127</v>
      </c>
      <c r="D5076" s="9">
        <v>0.39583333333333331</v>
      </c>
      <c r="E5076" t="str">
        <f t="shared" si="395"/>
        <v>Weekday</v>
      </c>
      <c r="F5076" t="str">
        <f t="shared" si="396"/>
        <v>Mar</v>
      </c>
      <c r="G5076" t="str">
        <f>_xlfn.XLOOKUP(A5076,Booking_data!$A$1:$A$6001,Booking_data!$D$1:$D$6001,"not found")</f>
        <v>M037</v>
      </c>
      <c r="H5076" t="str">
        <f>_xlfn.XLOOKUP(G5076,Movies_data!$A$1:$A$41,Movies_data!$B$1:$B$41,"not found")</f>
        <v>Oppenheimer</v>
      </c>
      <c r="I5076" t="str">
        <f>_xlfn.XLOOKUP(G5076,Movies_data!$A$1:$A$41,Movies_data!$D$1:$D$41,"not found")</f>
        <v>Biography</v>
      </c>
      <c r="J5076" t="str">
        <f>_xlfn.XLOOKUP(G5076,Movies_data!$A$1:$A$41,Movies_data!$C$1:$C$41,"not found")</f>
        <v>English</v>
      </c>
      <c r="K5076">
        <f>_xlfn.XLOOKUP(G5076,Movies_data!$A$1:$A$41,Movies_data!$H$1:$H$41,"Not Found")</f>
        <v>8.5</v>
      </c>
      <c r="L5076" t="str">
        <f>_xlfn.XLOOKUP(A5076,Booking_data!$A$1:$A$6001,Booking_data!$E$1:$E$6001,"not Found")</f>
        <v>C111</v>
      </c>
      <c r="M5076" t="str">
        <f>_xlfn.XLOOKUP(L5076,Cinemas_data!$A$1:$A$49,Cinemas_data!$I$1:$I$49,"not Found")</f>
        <v>Mukta A2 Cinemas City Centre</v>
      </c>
      <c r="N5076" t="str">
        <f>_xlfn.XLOOKUP(L5076,Cinemas_data!$A$1:$A$49,Cinemas_data!$C$1:$C$49,"not Found")</f>
        <v>Delhi</v>
      </c>
      <c r="O5076">
        <f>_xlfn.XLOOKUP(A5076,Booking_data!$A$1:$A$6001,Booking_data!$H$1:$H$6001,"not found")</f>
        <v>5</v>
      </c>
      <c r="P5076">
        <f>_xlfn.XLOOKUP(A5076,Booking_data!$A$1:$A$6001,Booking_data!$I$1:$I$6001,"not Found")</f>
        <v>260</v>
      </c>
      <c r="Q5076">
        <f t="shared" si="397"/>
        <v>1300</v>
      </c>
      <c r="R5076" t="str">
        <f>_xlfn.XLOOKUP(A5076,Booking_data!$A$1:$A$6001,Booking_data!$L$1:$L$6001,"Not Found")</f>
        <v>Net Banking</v>
      </c>
      <c r="S5076">
        <f>_xlfn.XLOOKUP(A5076,Booking_data!$A$1:$A$6001,Booking_data!$N$1:$N$6001,"not Found")</f>
        <v>31</v>
      </c>
      <c r="T5076" t="str">
        <f>_xlfn.XLOOKUP(A5076,Booking_data!$A$1:$A$6001,Booking_data!$O$1:$O$6001,"Not Found")</f>
        <v>Male</v>
      </c>
      <c r="U5076" t="str">
        <f t="shared" si="398"/>
        <v>Middle Age</v>
      </c>
      <c r="V5076" t="str">
        <f t="shared" si="399"/>
        <v>High Booking</v>
      </c>
    </row>
    <row r="5077" spans="1:22" x14ac:dyDescent="0.25">
      <c r="A5077" t="s">
        <v>5308</v>
      </c>
      <c r="B5077" s="1">
        <v>46084</v>
      </c>
      <c r="C5077" s="1">
        <v>46029</v>
      </c>
      <c r="D5077" s="9">
        <v>0.88541666666666663</v>
      </c>
      <c r="E5077" t="str">
        <f t="shared" si="395"/>
        <v>Weekday</v>
      </c>
      <c r="F5077" t="str">
        <f t="shared" si="396"/>
        <v>Mar</v>
      </c>
      <c r="G5077" t="str">
        <f>_xlfn.XLOOKUP(A5077,Booking_data!$A$1:$A$6001,Booking_data!$D$1:$D$6001,"not found")</f>
        <v>M036</v>
      </c>
      <c r="H5077" t="str">
        <f>_xlfn.XLOOKUP(G5077,Movies_data!$A$1:$A$41,Movies_data!$B$1:$B$41,"not found")</f>
        <v>Avengers Endgame</v>
      </c>
      <c r="I5077" t="str">
        <f>_xlfn.XLOOKUP(G5077,Movies_data!$A$1:$A$41,Movies_data!$D$1:$D$41,"not found")</f>
        <v>Action</v>
      </c>
      <c r="J5077" t="str">
        <f>_xlfn.XLOOKUP(G5077,Movies_data!$A$1:$A$41,Movies_data!$C$1:$C$41,"not found")</f>
        <v>English</v>
      </c>
      <c r="K5077">
        <f>_xlfn.XLOOKUP(G5077,Movies_data!$A$1:$A$41,Movies_data!$H$1:$H$41,"Not Found")</f>
        <v>8.4</v>
      </c>
      <c r="L5077" t="str">
        <f>_xlfn.XLOOKUP(A5077,Booking_data!$A$1:$A$6001,Booking_data!$E$1:$E$6001,"not Found")</f>
        <v>C102</v>
      </c>
      <c r="M5077" t="str">
        <f>_xlfn.XLOOKUP(L5077,Cinemas_data!$A$1:$A$49,Cinemas_data!$I$1:$I$49,"not Found")</f>
        <v>Mukta A2 Cinemas Grand Mall</v>
      </c>
      <c r="N5077" t="str">
        <f>_xlfn.XLOOKUP(L5077,Cinemas_data!$A$1:$A$49,Cinemas_data!$C$1:$C$49,"not Found")</f>
        <v>Pune</v>
      </c>
      <c r="O5077">
        <f>_xlfn.XLOOKUP(A5077,Booking_data!$A$1:$A$6001,Booking_data!$H$1:$H$6001,"not found")</f>
        <v>2</v>
      </c>
      <c r="P5077">
        <f>_xlfn.XLOOKUP(A5077,Booking_data!$A$1:$A$6001,Booking_data!$I$1:$I$6001,"not Found")</f>
        <v>300</v>
      </c>
      <c r="Q5077">
        <f t="shared" si="397"/>
        <v>600</v>
      </c>
      <c r="R5077" t="str">
        <f>_xlfn.XLOOKUP(A5077,Booking_data!$A$1:$A$6001,Booking_data!$L$1:$L$6001,"Not Found")</f>
        <v>UPI</v>
      </c>
      <c r="S5077">
        <f>_xlfn.XLOOKUP(A5077,Booking_data!$A$1:$A$6001,Booking_data!$N$1:$N$6001,"not Found")</f>
        <v>32</v>
      </c>
      <c r="T5077" t="str">
        <f>_xlfn.XLOOKUP(A5077,Booking_data!$A$1:$A$6001,Booking_data!$O$1:$O$6001,"Not Found")</f>
        <v>Other</v>
      </c>
      <c r="U5077" t="str">
        <f t="shared" si="398"/>
        <v>Middle Age</v>
      </c>
      <c r="V5077" t="str">
        <f t="shared" si="399"/>
        <v>Low Booking</v>
      </c>
    </row>
    <row r="5078" spans="1:22" x14ac:dyDescent="0.25">
      <c r="A5078" t="s">
        <v>5309</v>
      </c>
      <c r="B5078" s="1">
        <v>46084</v>
      </c>
      <c r="C5078" s="1">
        <v>46125</v>
      </c>
      <c r="D5078" s="9">
        <v>0.9375</v>
      </c>
      <c r="E5078" t="str">
        <f t="shared" si="395"/>
        <v>Weekday</v>
      </c>
      <c r="F5078" t="str">
        <f t="shared" si="396"/>
        <v>Mar</v>
      </c>
      <c r="G5078" t="str">
        <f>_xlfn.XLOOKUP(A5078,Booking_data!$A$1:$A$6001,Booking_data!$D$1:$D$6001,"not found")</f>
        <v>M001</v>
      </c>
      <c r="H5078" t="str">
        <f>_xlfn.XLOOKUP(G5078,Movies_data!$A$1:$A$41,Movies_data!$B$1:$B$41,"not found")</f>
        <v>Leo</v>
      </c>
      <c r="I5078" t="str">
        <f>_xlfn.XLOOKUP(G5078,Movies_data!$A$1:$A$41,Movies_data!$D$1:$D$41,"not found")</f>
        <v>Action</v>
      </c>
      <c r="J5078" t="str">
        <f>_xlfn.XLOOKUP(G5078,Movies_data!$A$1:$A$41,Movies_data!$C$1:$C$41,"not found")</f>
        <v>Tamil</v>
      </c>
      <c r="K5078">
        <f>_xlfn.XLOOKUP(G5078,Movies_data!$A$1:$A$41,Movies_data!$H$1:$H$41,"Not Found")</f>
        <v>8</v>
      </c>
      <c r="L5078" t="str">
        <f>_xlfn.XLOOKUP(A5078,Booking_data!$A$1:$A$6001,Booking_data!$E$1:$E$6001,"not Found")</f>
        <v>C063</v>
      </c>
      <c r="M5078" t="str">
        <f>_xlfn.XLOOKUP(L5078,Cinemas_data!$A$1:$A$49,Cinemas_data!$I$1:$I$49,"not Found")</f>
        <v>INOX Forum Mall</v>
      </c>
      <c r="N5078" t="str">
        <f>_xlfn.XLOOKUP(L5078,Cinemas_data!$A$1:$A$49,Cinemas_data!$C$1:$C$49,"not Found")</f>
        <v>Mysuru</v>
      </c>
      <c r="O5078">
        <f>_xlfn.XLOOKUP(A5078,Booking_data!$A$1:$A$6001,Booking_data!$H$1:$H$6001,"not found")</f>
        <v>4</v>
      </c>
      <c r="P5078">
        <f>_xlfn.XLOOKUP(A5078,Booking_data!$A$1:$A$6001,Booking_data!$I$1:$I$6001,"not Found")</f>
        <v>240</v>
      </c>
      <c r="Q5078">
        <f t="shared" si="397"/>
        <v>960</v>
      </c>
      <c r="R5078" t="str">
        <f>_xlfn.XLOOKUP(A5078,Booking_data!$A$1:$A$6001,Booking_data!$L$1:$L$6001,"Not Found")</f>
        <v>Wallet</v>
      </c>
      <c r="S5078">
        <f>_xlfn.XLOOKUP(A5078,Booking_data!$A$1:$A$6001,Booking_data!$N$1:$N$6001,"not Found")</f>
        <v>41</v>
      </c>
      <c r="T5078" t="str">
        <f>_xlfn.XLOOKUP(A5078,Booking_data!$A$1:$A$6001,Booking_data!$O$1:$O$6001,"Not Found")</f>
        <v>Female</v>
      </c>
      <c r="U5078" t="str">
        <f t="shared" si="398"/>
        <v>Middle Age</v>
      </c>
      <c r="V5078" t="str">
        <f t="shared" si="399"/>
        <v>Medium Booking</v>
      </c>
    </row>
    <row r="5079" spans="1:22" x14ac:dyDescent="0.25">
      <c r="A5079" t="s">
        <v>5310</v>
      </c>
      <c r="B5079" s="1">
        <v>46084</v>
      </c>
      <c r="C5079" s="1">
        <v>46068</v>
      </c>
      <c r="D5079" s="9">
        <v>0.88541666666666663</v>
      </c>
      <c r="E5079" t="str">
        <f t="shared" si="395"/>
        <v>Weekday</v>
      </c>
      <c r="F5079" t="str">
        <f t="shared" si="396"/>
        <v>Mar</v>
      </c>
      <c r="G5079" t="str">
        <f>_xlfn.XLOOKUP(A5079,Booking_data!$A$1:$A$6001,Booking_data!$D$1:$D$6001,"not found")</f>
        <v>M002</v>
      </c>
      <c r="H5079" t="str">
        <f>_xlfn.XLOOKUP(G5079,Movies_data!$A$1:$A$41,Movies_data!$B$1:$B$41,"not found")</f>
        <v>Jailer</v>
      </c>
      <c r="I5079" t="str">
        <f>_xlfn.XLOOKUP(G5079,Movies_data!$A$1:$A$41,Movies_data!$D$1:$D$41,"not found")</f>
        <v>Action</v>
      </c>
      <c r="J5079" t="str">
        <f>_xlfn.XLOOKUP(G5079,Movies_data!$A$1:$A$41,Movies_data!$C$1:$C$41,"not found")</f>
        <v>Tamil</v>
      </c>
      <c r="K5079">
        <f>_xlfn.XLOOKUP(G5079,Movies_data!$A$1:$A$41,Movies_data!$H$1:$H$41,"Not Found")</f>
        <v>7.1</v>
      </c>
      <c r="L5079" t="str">
        <f>_xlfn.XLOOKUP(A5079,Booking_data!$A$1:$A$6001,Booking_data!$E$1:$E$6001,"not Found")</f>
        <v>C063</v>
      </c>
      <c r="M5079" t="str">
        <f>_xlfn.XLOOKUP(L5079,Cinemas_data!$A$1:$A$49,Cinemas_data!$I$1:$I$49,"not Found")</f>
        <v>INOX Forum Mall</v>
      </c>
      <c r="N5079" t="str">
        <f>_xlfn.XLOOKUP(L5079,Cinemas_data!$A$1:$A$49,Cinemas_data!$C$1:$C$49,"not Found")</f>
        <v>Mysuru</v>
      </c>
      <c r="O5079">
        <f>_xlfn.XLOOKUP(A5079,Booking_data!$A$1:$A$6001,Booking_data!$H$1:$H$6001,"not found")</f>
        <v>5</v>
      </c>
      <c r="P5079">
        <f>_xlfn.XLOOKUP(A5079,Booking_data!$A$1:$A$6001,Booking_data!$I$1:$I$6001,"not Found")</f>
        <v>240</v>
      </c>
      <c r="Q5079">
        <f t="shared" si="397"/>
        <v>1200</v>
      </c>
      <c r="R5079" t="str">
        <f>_xlfn.XLOOKUP(A5079,Booking_data!$A$1:$A$6001,Booking_data!$L$1:$L$6001,"Not Found")</f>
        <v>Wallet</v>
      </c>
      <c r="S5079">
        <f>_xlfn.XLOOKUP(A5079,Booking_data!$A$1:$A$6001,Booking_data!$N$1:$N$6001,"not Found")</f>
        <v>47</v>
      </c>
      <c r="T5079" t="str">
        <f>_xlfn.XLOOKUP(A5079,Booking_data!$A$1:$A$6001,Booking_data!$O$1:$O$6001,"Not Found")</f>
        <v>Other</v>
      </c>
      <c r="U5079" t="str">
        <f t="shared" si="398"/>
        <v>Above 45</v>
      </c>
      <c r="V5079" t="str">
        <f t="shared" si="399"/>
        <v>High Booking</v>
      </c>
    </row>
    <row r="5080" spans="1:22" x14ac:dyDescent="0.25">
      <c r="A5080" t="s">
        <v>5311</v>
      </c>
      <c r="B5080" s="1">
        <v>46084</v>
      </c>
      <c r="C5080" s="1">
        <v>46025</v>
      </c>
      <c r="D5080" s="9">
        <v>0.9375</v>
      </c>
      <c r="E5080" t="str">
        <f t="shared" si="395"/>
        <v>Weekday</v>
      </c>
      <c r="F5080" t="str">
        <f t="shared" si="396"/>
        <v>Mar</v>
      </c>
      <c r="G5080" t="str">
        <f>_xlfn.XLOOKUP(A5080,Booking_data!$A$1:$A$6001,Booking_data!$D$1:$D$6001,"not found")</f>
        <v>M017</v>
      </c>
      <c r="H5080" t="str">
        <f>_xlfn.XLOOKUP(G5080,Movies_data!$A$1:$A$41,Movies_data!$B$1:$B$41,"not found")</f>
        <v>Baahubali 2</v>
      </c>
      <c r="I5080" t="str">
        <f>_xlfn.XLOOKUP(G5080,Movies_data!$A$1:$A$41,Movies_data!$D$1:$D$41,"not found")</f>
        <v>Action</v>
      </c>
      <c r="J5080" t="str">
        <f>_xlfn.XLOOKUP(G5080,Movies_data!$A$1:$A$41,Movies_data!$C$1:$C$41,"not found")</f>
        <v>Telugu</v>
      </c>
      <c r="K5080">
        <f>_xlfn.XLOOKUP(G5080,Movies_data!$A$1:$A$41,Movies_data!$H$1:$H$41,"Not Found")</f>
        <v>8.1999999999999993</v>
      </c>
      <c r="L5080" t="str">
        <f>_xlfn.XLOOKUP(A5080,Booking_data!$A$1:$A$6001,Booking_data!$E$1:$E$6001,"not Found")</f>
        <v>C101</v>
      </c>
      <c r="M5080" t="str">
        <f>_xlfn.XLOOKUP(L5080,Cinemas_data!$A$1:$A$49,Cinemas_data!$I$1:$I$49,"not Found")</f>
        <v>Miraj Cinemas City Centre</v>
      </c>
      <c r="N5080" t="str">
        <f>_xlfn.XLOOKUP(L5080,Cinemas_data!$A$1:$A$49,Cinemas_data!$C$1:$C$49,"not Found")</f>
        <v>Pune</v>
      </c>
      <c r="O5080">
        <f>_xlfn.XLOOKUP(A5080,Booking_data!$A$1:$A$6001,Booking_data!$H$1:$H$6001,"not found")</f>
        <v>5</v>
      </c>
      <c r="P5080">
        <f>_xlfn.XLOOKUP(A5080,Booking_data!$A$1:$A$6001,Booking_data!$I$1:$I$6001,"not Found")</f>
        <v>180</v>
      </c>
      <c r="Q5080">
        <f t="shared" si="397"/>
        <v>900</v>
      </c>
      <c r="R5080" t="str">
        <f>_xlfn.XLOOKUP(A5080,Booking_data!$A$1:$A$6001,Booking_data!$L$1:$L$6001,"Not Found")</f>
        <v>Wallet</v>
      </c>
      <c r="S5080">
        <f>_xlfn.XLOOKUP(A5080,Booking_data!$A$1:$A$6001,Booking_data!$N$1:$N$6001,"not Found")</f>
        <v>41</v>
      </c>
      <c r="T5080" t="str">
        <f>_xlfn.XLOOKUP(A5080,Booking_data!$A$1:$A$6001,Booking_data!$O$1:$O$6001,"Not Found")</f>
        <v>Male</v>
      </c>
      <c r="U5080" t="str">
        <f t="shared" si="398"/>
        <v>Middle Age</v>
      </c>
      <c r="V5080" t="str">
        <f t="shared" si="399"/>
        <v>High Booking</v>
      </c>
    </row>
    <row r="5081" spans="1:22" x14ac:dyDescent="0.25">
      <c r="A5081" t="s">
        <v>5312</v>
      </c>
      <c r="B5081" s="1">
        <v>46084</v>
      </c>
      <c r="C5081" s="1">
        <v>46126</v>
      </c>
      <c r="D5081" s="9">
        <v>0.77083333333333337</v>
      </c>
      <c r="E5081" t="str">
        <f t="shared" si="395"/>
        <v>Weekday</v>
      </c>
      <c r="F5081" t="str">
        <f t="shared" si="396"/>
        <v>Mar</v>
      </c>
      <c r="G5081" t="str">
        <f>_xlfn.XLOOKUP(A5081,Booking_data!$A$1:$A$6001,Booking_data!$D$1:$D$6001,"not found")</f>
        <v>M029</v>
      </c>
      <c r="H5081" t="str">
        <f>_xlfn.XLOOKUP(G5081,Movies_data!$A$1:$A$41,Movies_data!$B$1:$B$41,"not found")</f>
        <v>777 Charlie</v>
      </c>
      <c r="I5081" t="str">
        <f>_xlfn.XLOOKUP(G5081,Movies_data!$A$1:$A$41,Movies_data!$D$1:$D$41,"not found")</f>
        <v>Adventure</v>
      </c>
      <c r="J5081" t="str">
        <f>_xlfn.XLOOKUP(G5081,Movies_data!$A$1:$A$41,Movies_data!$C$1:$C$41,"not found")</f>
        <v>Kannada</v>
      </c>
      <c r="K5081">
        <f>_xlfn.XLOOKUP(G5081,Movies_data!$A$1:$A$41,Movies_data!$H$1:$H$41,"Not Found")</f>
        <v>8.6999999999999993</v>
      </c>
      <c r="L5081" t="str">
        <f>_xlfn.XLOOKUP(A5081,Booking_data!$A$1:$A$6001,Booking_data!$E$1:$E$6001,"not Found")</f>
        <v>C101</v>
      </c>
      <c r="M5081" t="str">
        <f>_xlfn.XLOOKUP(L5081,Cinemas_data!$A$1:$A$49,Cinemas_data!$I$1:$I$49,"not Found")</f>
        <v>Miraj Cinemas City Centre</v>
      </c>
      <c r="N5081" t="str">
        <f>_xlfn.XLOOKUP(L5081,Cinemas_data!$A$1:$A$49,Cinemas_data!$C$1:$C$49,"not Found")</f>
        <v>Pune</v>
      </c>
      <c r="O5081">
        <f>_xlfn.XLOOKUP(A5081,Booking_data!$A$1:$A$6001,Booking_data!$H$1:$H$6001,"not found")</f>
        <v>6</v>
      </c>
      <c r="P5081">
        <f>_xlfn.XLOOKUP(A5081,Booking_data!$A$1:$A$6001,Booking_data!$I$1:$I$6001,"not Found")</f>
        <v>180</v>
      </c>
      <c r="Q5081">
        <f t="shared" si="397"/>
        <v>1080</v>
      </c>
      <c r="R5081" t="str">
        <f>_xlfn.XLOOKUP(A5081,Booking_data!$A$1:$A$6001,Booking_data!$L$1:$L$6001,"Not Found")</f>
        <v>Wallet</v>
      </c>
      <c r="S5081">
        <f>_xlfn.XLOOKUP(A5081,Booking_data!$A$1:$A$6001,Booking_data!$N$1:$N$6001,"not Found")</f>
        <v>29</v>
      </c>
      <c r="T5081" t="str">
        <f>_xlfn.XLOOKUP(A5081,Booking_data!$A$1:$A$6001,Booking_data!$O$1:$O$6001,"Not Found")</f>
        <v>Other</v>
      </c>
      <c r="U5081" t="str">
        <f t="shared" si="398"/>
        <v>Youngster</v>
      </c>
      <c r="V5081" t="str">
        <f t="shared" si="399"/>
        <v>High Booking</v>
      </c>
    </row>
    <row r="5082" spans="1:22" x14ac:dyDescent="0.25">
      <c r="A5082" t="s">
        <v>5313</v>
      </c>
      <c r="B5082" s="1">
        <v>46084</v>
      </c>
      <c r="C5082" s="1">
        <v>46183</v>
      </c>
      <c r="D5082" s="9">
        <v>0.64583333333333337</v>
      </c>
      <c r="E5082" t="str">
        <f t="shared" si="395"/>
        <v>Weekday</v>
      </c>
      <c r="F5082" t="str">
        <f t="shared" si="396"/>
        <v>Mar</v>
      </c>
      <c r="G5082" t="str">
        <f>_xlfn.XLOOKUP(A5082,Booking_data!$A$1:$A$6001,Booking_data!$D$1:$D$6001,"not found")</f>
        <v>M028</v>
      </c>
      <c r="H5082" t="str">
        <f>_xlfn.XLOOKUP(G5082,Movies_data!$A$1:$A$41,Movies_data!$B$1:$B$41,"not found")</f>
        <v>Kantara</v>
      </c>
      <c r="I5082" t="str">
        <f>_xlfn.XLOOKUP(G5082,Movies_data!$A$1:$A$41,Movies_data!$D$1:$D$41,"not found")</f>
        <v>Action</v>
      </c>
      <c r="J5082" t="str">
        <f>_xlfn.XLOOKUP(G5082,Movies_data!$A$1:$A$41,Movies_data!$C$1:$C$41,"not found")</f>
        <v>Kannada</v>
      </c>
      <c r="K5082">
        <f>_xlfn.XLOOKUP(G5082,Movies_data!$A$1:$A$41,Movies_data!$H$1:$H$41,"Not Found")</f>
        <v>8.1999999999999993</v>
      </c>
      <c r="L5082" t="str">
        <f>_xlfn.XLOOKUP(A5082,Booking_data!$A$1:$A$6001,Booking_data!$E$1:$E$6001,"not Found")</f>
        <v>C081</v>
      </c>
      <c r="M5082" t="str">
        <f>_xlfn.XLOOKUP(L5082,Cinemas_data!$A$1:$A$49,Cinemas_data!$I$1:$I$49,"not Found")</f>
        <v>INOX City Centre</v>
      </c>
      <c r="N5082" t="str">
        <f>_xlfn.XLOOKUP(L5082,Cinemas_data!$A$1:$A$49,Cinemas_data!$C$1:$C$49,"not Found")</f>
        <v>Vijayawada</v>
      </c>
      <c r="O5082">
        <f>_xlfn.XLOOKUP(A5082,Booking_data!$A$1:$A$6001,Booking_data!$H$1:$H$6001,"not found")</f>
        <v>4</v>
      </c>
      <c r="P5082">
        <f>_xlfn.XLOOKUP(A5082,Booking_data!$A$1:$A$6001,Booking_data!$I$1:$I$6001,"not Found")</f>
        <v>200</v>
      </c>
      <c r="Q5082">
        <f t="shared" si="397"/>
        <v>800</v>
      </c>
      <c r="R5082" t="str">
        <f>_xlfn.XLOOKUP(A5082,Booking_data!$A$1:$A$6001,Booking_data!$L$1:$L$6001,"Not Found")</f>
        <v>Credit Card</v>
      </c>
      <c r="S5082">
        <f>_xlfn.XLOOKUP(A5082,Booking_data!$A$1:$A$6001,Booking_data!$N$1:$N$6001,"not Found")</f>
        <v>55</v>
      </c>
      <c r="T5082" t="str">
        <f>_xlfn.XLOOKUP(A5082,Booking_data!$A$1:$A$6001,Booking_data!$O$1:$O$6001,"Not Found")</f>
        <v>Other</v>
      </c>
      <c r="U5082" t="str">
        <f t="shared" si="398"/>
        <v>Above 45</v>
      </c>
      <c r="V5082" t="str">
        <f t="shared" si="399"/>
        <v>Medium Booking</v>
      </c>
    </row>
    <row r="5083" spans="1:22" x14ac:dyDescent="0.25">
      <c r="A5083" t="s">
        <v>5314</v>
      </c>
      <c r="B5083" s="1">
        <v>46084</v>
      </c>
      <c r="C5083" s="1">
        <v>46119</v>
      </c>
      <c r="D5083" s="9">
        <v>0.77083333333333337</v>
      </c>
      <c r="E5083" t="str">
        <f t="shared" si="395"/>
        <v>Weekday</v>
      </c>
      <c r="F5083" t="str">
        <f t="shared" si="396"/>
        <v>Mar</v>
      </c>
      <c r="G5083" t="str">
        <f>_xlfn.XLOOKUP(A5083,Booking_data!$A$1:$A$6001,Booking_data!$D$1:$D$6001,"not found")</f>
        <v>M037</v>
      </c>
      <c r="H5083" t="str">
        <f>_xlfn.XLOOKUP(G5083,Movies_data!$A$1:$A$41,Movies_data!$B$1:$B$41,"not found")</f>
        <v>Oppenheimer</v>
      </c>
      <c r="I5083" t="str">
        <f>_xlfn.XLOOKUP(G5083,Movies_data!$A$1:$A$41,Movies_data!$D$1:$D$41,"not found")</f>
        <v>Biography</v>
      </c>
      <c r="J5083" t="str">
        <f>_xlfn.XLOOKUP(G5083,Movies_data!$A$1:$A$41,Movies_data!$C$1:$C$41,"not found")</f>
        <v>English</v>
      </c>
      <c r="K5083">
        <f>_xlfn.XLOOKUP(G5083,Movies_data!$A$1:$A$41,Movies_data!$H$1:$H$41,"Not Found")</f>
        <v>8.5</v>
      </c>
      <c r="L5083" t="str">
        <f>_xlfn.XLOOKUP(A5083,Booking_data!$A$1:$A$6001,Booking_data!$E$1:$E$6001,"not Found")</f>
        <v>C093</v>
      </c>
      <c r="M5083" t="str">
        <f>_xlfn.XLOOKUP(L5083,Cinemas_data!$A$1:$A$49,Cinemas_data!$I$1:$I$49,"not Found")</f>
        <v>Mukta A2 Cinemas Forum Mall</v>
      </c>
      <c r="N5083" t="str">
        <f>_xlfn.XLOOKUP(L5083,Cinemas_data!$A$1:$A$49,Cinemas_data!$C$1:$C$49,"not Found")</f>
        <v>Mumbai</v>
      </c>
      <c r="O5083">
        <f>_xlfn.XLOOKUP(A5083,Booking_data!$A$1:$A$6001,Booking_data!$H$1:$H$6001,"not found")</f>
        <v>2</v>
      </c>
      <c r="P5083">
        <f>_xlfn.XLOOKUP(A5083,Booking_data!$A$1:$A$6001,Booking_data!$I$1:$I$6001,"not Found")</f>
        <v>240</v>
      </c>
      <c r="Q5083">
        <f t="shared" si="397"/>
        <v>480</v>
      </c>
      <c r="R5083" t="str">
        <f>_xlfn.XLOOKUP(A5083,Booking_data!$A$1:$A$6001,Booking_data!$L$1:$L$6001,"Not Found")</f>
        <v>UPI</v>
      </c>
      <c r="S5083">
        <f>_xlfn.XLOOKUP(A5083,Booking_data!$A$1:$A$6001,Booking_data!$N$1:$N$6001,"not Found")</f>
        <v>42</v>
      </c>
      <c r="T5083" t="str">
        <f>_xlfn.XLOOKUP(A5083,Booking_data!$A$1:$A$6001,Booking_data!$O$1:$O$6001,"Not Found")</f>
        <v>Female</v>
      </c>
      <c r="U5083" t="str">
        <f t="shared" si="398"/>
        <v>Middle Age</v>
      </c>
      <c r="V5083" t="str">
        <f t="shared" si="399"/>
        <v>Low Booking</v>
      </c>
    </row>
    <row r="5084" spans="1:22" x14ac:dyDescent="0.25">
      <c r="A5084" t="s">
        <v>5315</v>
      </c>
      <c r="B5084" s="1">
        <v>46084</v>
      </c>
      <c r="C5084" s="1">
        <v>46189</v>
      </c>
      <c r="D5084" s="9">
        <v>0.88541666666666663</v>
      </c>
      <c r="E5084" t="str">
        <f t="shared" si="395"/>
        <v>Weekday</v>
      </c>
      <c r="F5084" t="str">
        <f t="shared" si="396"/>
        <v>Mar</v>
      </c>
      <c r="G5084" t="str">
        <f>_xlfn.XLOOKUP(A5084,Booking_data!$A$1:$A$6001,Booking_data!$D$1:$D$6001,"not found")</f>
        <v>M009</v>
      </c>
      <c r="H5084" t="str">
        <f>_xlfn.XLOOKUP(G5084,Movies_data!$A$1:$A$41,Movies_data!$B$1:$B$41,"not found")</f>
        <v>Amaran</v>
      </c>
      <c r="I5084" t="str">
        <f>_xlfn.XLOOKUP(G5084,Movies_data!$A$1:$A$41,Movies_data!$D$1:$D$41,"not found")</f>
        <v>Biography</v>
      </c>
      <c r="J5084" t="str">
        <f>_xlfn.XLOOKUP(G5084,Movies_data!$A$1:$A$41,Movies_data!$C$1:$C$41,"not found")</f>
        <v>Tamil</v>
      </c>
      <c r="K5084">
        <f>_xlfn.XLOOKUP(G5084,Movies_data!$A$1:$A$41,Movies_data!$H$1:$H$41,"Not Found")</f>
        <v>8.3000000000000007</v>
      </c>
      <c r="L5084" t="str">
        <f>_xlfn.XLOOKUP(A5084,Booking_data!$A$1:$A$6001,Booking_data!$E$1:$E$6001,"not Found")</f>
        <v>C152</v>
      </c>
      <c r="M5084" t="str">
        <f>_xlfn.XLOOKUP(L5084,Cinemas_data!$A$1:$A$49,Cinemas_data!$I$1:$I$49,"not Found")</f>
        <v>INOX Grand Mall</v>
      </c>
      <c r="N5084" t="str">
        <f>_xlfn.XLOOKUP(L5084,Cinemas_data!$A$1:$A$49,Cinemas_data!$C$1:$C$49,"not Found")</f>
        <v>Kochi</v>
      </c>
      <c r="O5084">
        <f>_xlfn.XLOOKUP(A5084,Booking_data!$A$1:$A$6001,Booking_data!$H$1:$H$6001,"not found")</f>
        <v>2</v>
      </c>
      <c r="P5084">
        <f>_xlfn.XLOOKUP(A5084,Booking_data!$A$1:$A$6001,Booking_data!$I$1:$I$6001,"not Found")</f>
        <v>260</v>
      </c>
      <c r="Q5084">
        <f t="shared" si="397"/>
        <v>520</v>
      </c>
      <c r="R5084" t="str">
        <f>_xlfn.XLOOKUP(A5084,Booking_data!$A$1:$A$6001,Booking_data!$L$1:$L$6001,"Not Found")</f>
        <v>Debit Card</v>
      </c>
      <c r="S5084">
        <f>_xlfn.XLOOKUP(A5084,Booking_data!$A$1:$A$6001,Booking_data!$N$1:$N$6001,"not Found")</f>
        <v>41</v>
      </c>
      <c r="T5084" t="str">
        <f>_xlfn.XLOOKUP(A5084,Booking_data!$A$1:$A$6001,Booking_data!$O$1:$O$6001,"Not Found")</f>
        <v>Other</v>
      </c>
      <c r="U5084" t="str">
        <f t="shared" si="398"/>
        <v>Middle Age</v>
      </c>
      <c r="V5084" t="str">
        <f t="shared" si="399"/>
        <v>Low Booking</v>
      </c>
    </row>
    <row r="5085" spans="1:22" x14ac:dyDescent="0.25">
      <c r="A5085" t="s">
        <v>5316</v>
      </c>
      <c r="B5085" s="1">
        <v>46084</v>
      </c>
      <c r="C5085" s="1">
        <v>46096</v>
      </c>
      <c r="D5085" s="9">
        <v>0.39583333333333331</v>
      </c>
      <c r="E5085" t="str">
        <f t="shared" si="395"/>
        <v>Weekday</v>
      </c>
      <c r="F5085" t="str">
        <f t="shared" si="396"/>
        <v>Mar</v>
      </c>
      <c r="G5085" t="str">
        <f>_xlfn.XLOOKUP(A5085,Booking_data!$A$1:$A$6001,Booking_data!$D$1:$D$6001,"not found")</f>
        <v>M018</v>
      </c>
      <c r="H5085" t="str">
        <f>_xlfn.XLOOKUP(G5085,Movies_data!$A$1:$A$41,Movies_data!$B$1:$B$41,"not found")</f>
        <v>Sita Ramam</v>
      </c>
      <c r="I5085" t="str">
        <f>_xlfn.XLOOKUP(G5085,Movies_data!$A$1:$A$41,Movies_data!$D$1:$D$41,"not found")</f>
        <v>Romance</v>
      </c>
      <c r="J5085" t="str">
        <f>_xlfn.XLOOKUP(G5085,Movies_data!$A$1:$A$41,Movies_data!$C$1:$C$41,"not found")</f>
        <v>Telugu</v>
      </c>
      <c r="K5085">
        <f>_xlfn.XLOOKUP(G5085,Movies_data!$A$1:$A$41,Movies_data!$H$1:$H$41,"Not Found")</f>
        <v>8.5</v>
      </c>
      <c r="L5085" t="str">
        <f>_xlfn.XLOOKUP(A5085,Booking_data!$A$1:$A$6001,Booking_data!$E$1:$E$6001,"not Found")</f>
        <v>C062</v>
      </c>
      <c r="M5085" t="str">
        <f>_xlfn.XLOOKUP(L5085,Cinemas_data!$A$1:$A$49,Cinemas_data!$I$1:$I$49,"not Found")</f>
        <v>PVR Grand Mall</v>
      </c>
      <c r="N5085" t="str">
        <f>_xlfn.XLOOKUP(L5085,Cinemas_data!$A$1:$A$49,Cinemas_data!$C$1:$C$49,"not Found")</f>
        <v>Mysuru</v>
      </c>
      <c r="O5085">
        <f>_xlfn.XLOOKUP(A5085,Booking_data!$A$1:$A$6001,Booking_data!$H$1:$H$6001,"not found")</f>
        <v>3</v>
      </c>
      <c r="P5085">
        <f>_xlfn.XLOOKUP(A5085,Booking_data!$A$1:$A$6001,Booking_data!$I$1:$I$6001,"not Found")</f>
        <v>240</v>
      </c>
      <c r="Q5085">
        <f t="shared" si="397"/>
        <v>720</v>
      </c>
      <c r="R5085" t="str">
        <f>_xlfn.XLOOKUP(A5085,Booking_data!$A$1:$A$6001,Booking_data!$L$1:$L$6001,"Not Found")</f>
        <v>Debit Card</v>
      </c>
      <c r="S5085">
        <f>_xlfn.XLOOKUP(A5085,Booking_data!$A$1:$A$6001,Booking_data!$N$1:$N$6001,"not Found")</f>
        <v>30</v>
      </c>
      <c r="T5085" t="str">
        <f>_xlfn.XLOOKUP(A5085,Booking_data!$A$1:$A$6001,Booking_data!$O$1:$O$6001,"Not Found")</f>
        <v>Other</v>
      </c>
      <c r="U5085" t="str">
        <f t="shared" si="398"/>
        <v>Middle Age</v>
      </c>
      <c r="V5085" t="str">
        <f t="shared" si="399"/>
        <v>Medium Booking</v>
      </c>
    </row>
    <row r="5086" spans="1:22" x14ac:dyDescent="0.25">
      <c r="A5086" t="s">
        <v>5317</v>
      </c>
      <c r="B5086" s="1">
        <v>46084</v>
      </c>
      <c r="C5086" s="1">
        <v>46128</v>
      </c>
      <c r="D5086" s="9">
        <v>0.77083333333333337</v>
      </c>
      <c r="E5086" t="str">
        <f t="shared" si="395"/>
        <v>Weekday</v>
      </c>
      <c r="F5086" t="str">
        <f t="shared" si="396"/>
        <v>Mar</v>
      </c>
      <c r="G5086" t="str">
        <f>_xlfn.XLOOKUP(A5086,Booking_data!$A$1:$A$6001,Booking_data!$D$1:$D$6001,"not found")</f>
        <v>M031</v>
      </c>
      <c r="H5086" t="str">
        <f>_xlfn.XLOOKUP(G5086,Movies_data!$A$1:$A$41,Movies_data!$B$1:$B$41,"not found")</f>
        <v>Bangalore Days</v>
      </c>
      <c r="I5086" t="str">
        <f>_xlfn.XLOOKUP(G5086,Movies_data!$A$1:$A$41,Movies_data!$D$1:$D$41,"not found")</f>
        <v>Drama</v>
      </c>
      <c r="J5086" t="str">
        <f>_xlfn.XLOOKUP(G5086,Movies_data!$A$1:$A$41,Movies_data!$C$1:$C$41,"not found")</f>
        <v>Malayalam</v>
      </c>
      <c r="K5086">
        <f>_xlfn.XLOOKUP(G5086,Movies_data!$A$1:$A$41,Movies_data!$H$1:$H$41,"Not Found")</f>
        <v>8.3000000000000007</v>
      </c>
      <c r="L5086" t="str">
        <f>_xlfn.XLOOKUP(A5086,Booking_data!$A$1:$A$6001,Booking_data!$E$1:$E$6001,"not Found")</f>
        <v>C162</v>
      </c>
      <c r="M5086" t="str">
        <f>_xlfn.XLOOKUP(L5086,Cinemas_data!$A$1:$A$49,Cinemas_data!$I$1:$I$49,"not Found")</f>
        <v>Cinepolis Grand Mall</v>
      </c>
      <c r="N5086" t="str">
        <f>_xlfn.XLOOKUP(L5086,Cinemas_data!$A$1:$A$49,Cinemas_data!$C$1:$C$49,"not Found")</f>
        <v>Thiruvananthapuram</v>
      </c>
      <c r="O5086">
        <f>_xlfn.XLOOKUP(A5086,Booking_data!$A$1:$A$6001,Booking_data!$H$1:$H$6001,"not found")</f>
        <v>4</v>
      </c>
      <c r="P5086">
        <f>_xlfn.XLOOKUP(A5086,Booking_data!$A$1:$A$6001,Booking_data!$I$1:$I$6001,"not Found")</f>
        <v>160</v>
      </c>
      <c r="Q5086">
        <f t="shared" si="397"/>
        <v>640</v>
      </c>
      <c r="R5086" t="str">
        <f>_xlfn.XLOOKUP(A5086,Booking_data!$A$1:$A$6001,Booking_data!$L$1:$L$6001,"Not Found")</f>
        <v>Net Banking</v>
      </c>
      <c r="S5086">
        <f>_xlfn.XLOOKUP(A5086,Booking_data!$A$1:$A$6001,Booking_data!$N$1:$N$6001,"not Found")</f>
        <v>23</v>
      </c>
      <c r="T5086" t="str">
        <f>_xlfn.XLOOKUP(A5086,Booking_data!$A$1:$A$6001,Booking_data!$O$1:$O$6001,"Not Found")</f>
        <v>Male</v>
      </c>
      <c r="U5086" t="str">
        <f t="shared" si="398"/>
        <v>Youngster</v>
      </c>
      <c r="V5086" t="str">
        <f t="shared" si="399"/>
        <v>Medium Booking</v>
      </c>
    </row>
    <row r="5087" spans="1:22" x14ac:dyDescent="0.25">
      <c r="A5087" t="s">
        <v>5318</v>
      </c>
      <c r="B5087" s="1">
        <v>46084</v>
      </c>
      <c r="C5087" s="1">
        <v>46056</v>
      </c>
      <c r="D5087" s="9">
        <v>0.39583333333333331</v>
      </c>
      <c r="E5087" t="str">
        <f t="shared" si="395"/>
        <v>Weekday</v>
      </c>
      <c r="F5087" t="str">
        <f t="shared" si="396"/>
        <v>Mar</v>
      </c>
      <c r="G5087" t="str">
        <f>_xlfn.XLOOKUP(A5087,Booking_data!$A$1:$A$6001,Booking_data!$D$1:$D$6001,"not found")</f>
        <v>M036</v>
      </c>
      <c r="H5087" t="str">
        <f>_xlfn.XLOOKUP(G5087,Movies_data!$A$1:$A$41,Movies_data!$B$1:$B$41,"not found")</f>
        <v>Avengers Endgame</v>
      </c>
      <c r="I5087" t="str">
        <f>_xlfn.XLOOKUP(G5087,Movies_data!$A$1:$A$41,Movies_data!$D$1:$D$41,"not found")</f>
        <v>Action</v>
      </c>
      <c r="J5087" t="str">
        <f>_xlfn.XLOOKUP(G5087,Movies_data!$A$1:$A$41,Movies_data!$C$1:$C$41,"not found")</f>
        <v>English</v>
      </c>
      <c r="K5087">
        <f>_xlfn.XLOOKUP(G5087,Movies_data!$A$1:$A$41,Movies_data!$H$1:$H$41,"Not Found")</f>
        <v>8.4</v>
      </c>
      <c r="L5087" t="str">
        <f>_xlfn.XLOOKUP(A5087,Booking_data!$A$1:$A$6001,Booking_data!$E$1:$E$6001,"not Found")</f>
        <v>C152</v>
      </c>
      <c r="M5087" t="str">
        <f>_xlfn.XLOOKUP(L5087,Cinemas_data!$A$1:$A$49,Cinemas_data!$I$1:$I$49,"not Found")</f>
        <v>INOX Grand Mall</v>
      </c>
      <c r="N5087" t="str">
        <f>_xlfn.XLOOKUP(L5087,Cinemas_data!$A$1:$A$49,Cinemas_data!$C$1:$C$49,"not Found")</f>
        <v>Kochi</v>
      </c>
      <c r="O5087">
        <f>_xlfn.XLOOKUP(A5087,Booking_data!$A$1:$A$6001,Booking_data!$H$1:$H$6001,"not found")</f>
        <v>4</v>
      </c>
      <c r="P5087">
        <f>_xlfn.XLOOKUP(A5087,Booking_data!$A$1:$A$6001,Booking_data!$I$1:$I$6001,"not Found")</f>
        <v>340</v>
      </c>
      <c r="Q5087">
        <f t="shared" si="397"/>
        <v>1360</v>
      </c>
      <c r="R5087" t="str">
        <f>_xlfn.XLOOKUP(A5087,Booking_data!$A$1:$A$6001,Booking_data!$L$1:$L$6001,"Not Found")</f>
        <v>Net Banking</v>
      </c>
      <c r="S5087">
        <f>_xlfn.XLOOKUP(A5087,Booking_data!$A$1:$A$6001,Booking_data!$N$1:$N$6001,"not Found")</f>
        <v>25</v>
      </c>
      <c r="T5087" t="str">
        <f>_xlfn.XLOOKUP(A5087,Booking_data!$A$1:$A$6001,Booking_data!$O$1:$O$6001,"Not Found")</f>
        <v>Female</v>
      </c>
      <c r="U5087" t="str">
        <f t="shared" si="398"/>
        <v>Youngster</v>
      </c>
      <c r="V5087" t="str">
        <f t="shared" si="399"/>
        <v>Medium Booking</v>
      </c>
    </row>
    <row r="5088" spans="1:22" x14ac:dyDescent="0.25">
      <c r="A5088" t="s">
        <v>5319</v>
      </c>
      <c r="B5088" s="1">
        <v>46084</v>
      </c>
      <c r="C5088" s="1">
        <v>46062</v>
      </c>
      <c r="D5088" s="9">
        <v>0.9375</v>
      </c>
      <c r="E5088" t="str">
        <f t="shared" si="395"/>
        <v>Weekday</v>
      </c>
      <c r="F5088" t="str">
        <f t="shared" si="396"/>
        <v>Mar</v>
      </c>
      <c r="G5088" t="str">
        <f>_xlfn.XLOOKUP(A5088,Booking_data!$A$1:$A$6001,Booking_data!$D$1:$D$6001,"not found")</f>
        <v>M036</v>
      </c>
      <c r="H5088" t="str">
        <f>_xlfn.XLOOKUP(G5088,Movies_data!$A$1:$A$41,Movies_data!$B$1:$B$41,"not found")</f>
        <v>Avengers Endgame</v>
      </c>
      <c r="I5088" t="str">
        <f>_xlfn.XLOOKUP(G5088,Movies_data!$A$1:$A$41,Movies_data!$D$1:$D$41,"not found")</f>
        <v>Action</v>
      </c>
      <c r="J5088" t="str">
        <f>_xlfn.XLOOKUP(G5088,Movies_data!$A$1:$A$41,Movies_data!$C$1:$C$41,"not found")</f>
        <v>English</v>
      </c>
      <c r="K5088">
        <f>_xlfn.XLOOKUP(G5088,Movies_data!$A$1:$A$41,Movies_data!$H$1:$H$41,"Not Found")</f>
        <v>8.4</v>
      </c>
      <c r="L5088" t="str">
        <f>_xlfn.XLOOKUP(A5088,Booking_data!$A$1:$A$6001,Booking_data!$E$1:$E$6001,"not Found")</f>
        <v>C063</v>
      </c>
      <c r="M5088" t="str">
        <f>_xlfn.XLOOKUP(L5088,Cinemas_data!$A$1:$A$49,Cinemas_data!$I$1:$I$49,"not Found")</f>
        <v>INOX Forum Mall</v>
      </c>
      <c r="N5088" t="str">
        <f>_xlfn.XLOOKUP(L5088,Cinemas_data!$A$1:$A$49,Cinemas_data!$C$1:$C$49,"not Found")</f>
        <v>Mysuru</v>
      </c>
      <c r="O5088">
        <f>_xlfn.XLOOKUP(A5088,Booking_data!$A$1:$A$6001,Booking_data!$H$1:$H$6001,"not found")</f>
        <v>2</v>
      </c>
      <c r="P5088">
        <f>_xlfn.XLOOKUP(A5088,Booking_data!$A$1:$A$6001,Booking_data!$I$1:$I$6001,"not Found")</f>
        <v>320</v>
      </c>
      <c r="Q5088">
        <f t="shared" si="397"/>
        <v>640</v>
      </c>
      <c r="R5088" t="str">
        <f>_xlfn.XLOOKUP(A5088,Booking_data!$A$1:$A$6001,Booking_data!$L$1:$L$6001,"Not Found")</f>
        <v>Wallet</v>
      </c>
      <c r="S5088">
        <f>_xlfn.XLOOKUP(A5088,Booking_data!$A$1:$A$6001,Booking_data!$N$1:$N$6001,"not Found")</f>
        <v>39</v>
      </c>
      <c r="T5088" t="str">
        <f>_xlfn.XLOOKUP(A5088,Booking_data!$A$1:$A$6001,Booking_data!$O$1:$O$6001,"Not Found")</f>
        <v>Other</v>
      </c>
      <c r="U5088" t="str">
        <f t="shared" si="398"/>
        <v>Middle Age</v>
      </c>
      <c r="V5088" t="str">
        <f t="shared" si="399"/>
        <v>Low Booking</v>
      </c>
    </row>
    <row r="5089" spans="1:22" x14ac:dyDescent="0.25">
      <c r="A5089" t="s">
        <v>5320</v>
      </c>
      <c r="B5089" s="1">
        <v>46084</v>
      </c>
      <c r="C5089" s="1">
        <v>46112</v>
      </c>
      <c r="D5089" s="9">
        <v>0.53125</v>
      </c>
      <c r="E5089" t="str">
        <f t="shared" si="395"/>
        <v>Weekday</v>
      </c>
      <c r="F5089" t="str">
        <f t="shared" si="396"/>
        <v>Mar</v>
      </c>
      <c r="G5089" t="str">
        <f>_xlfn.XLOOKUP(A5089,Booking_data!$A$1:$A$6001,Booking_data!$D$1:$D$6001,"not found")</f>
        <v>M009</v>
      </c>
      <c r="H5089" t="str">
        <f>_xlfn.XLOOKUP(G5089,Movies_data!$A$1:$A$41,Movies_data!$B$1:$B$41,"not found")</f>
        <v>Amaran</v>
      </c>
      <c r="I5089" t="str">
        <f>_xlfn.XLOOKUP(G5089,Movies_data!$A$1:$A$41,Movies_data!$D$1:$D$41,"not found")</f>
        <v>Biography</v>
      </c>
      <c r="J5089" t="str">
        <f>_xlfn.XLOOKUP(G5089,Movies_data!$A$1:$A$41,Movies_data!$C$1:$C$41,"not found")</f>
        <v>Tamil</v>
      </c>
      <c r="K5089">
        <f>_xlfn.XLOOKUP(G5089,Movies_data!$A$1:$A$41,Movies_data!$H$1:$H$41,"Not Found")</f>
        <v>8.3000000000000007</v>
      </c>
      <c r="L5089" t="str">
        <f>_xlfn.XLOOKUP(A5089,Booking_data!$A$1:$A$6001,Booking_data!$E$1:$E$6001,"not Found")</f>
        <v>C123</v>
      </c>
      <c r="M5089" t="str">
        <f>_xlfn.XLOOKUP(L5089,Cinemas_data!$A$1:$A$49,Cinemas_data!$I$1:$I$49,"not Found")</f>
        <v>City Pride Forum Mall</v>
      </c>
      <c r="N5089" t="str">
        <f>_xlfn.XLOOKUP(L5089,Cinemas_data!$A$1:$A$49,Cinemas_data!$C$1:$C$49,"not Found")</f>
        <v>Noida</v>
      </c>
      <c r="O5089">
        <f>_xlfn.XLOOKUP(A5089,Booking_data!$A$1:$A$6001,Booking_data!$H$1:$H$6001,"not found")</f>
        <v>2</v>
      </c>
      <c r="P5089">
        <f>_xlfn.XLOOKUP(A5089,Booking_data!$A$1:$A$6001,Booking_data!$I$1:$I$6001,"not Found")</f>
        <v>300</v>
      </c>
      <c r="Q5089">
        <f t="shared" si="397"/>
        <v>600</v>
      </c>
      <c r="R5089" t="str">
        <f>_xlfn.XLOOKUP(A5089,Booking_data!$A$1:$A$6001,Booking_data!$L$1:$L$6001,"Not Found")</f>
        <v>UPI</v>
      </c>
      <c r="S5089">
        <f>_xlfn.XLOOKUP(A5089,Booking_data!$A$1:$A$6001,Booking_data!$N$1:$N$6001,"not Found")</f>
        <v>19</v>
      </c>
      <c r="T5089" t="str">
        <f>_xlfn.XLOOKUP(A5089,Booking_data!$A$1:$A$6001,Booking_data!$O$1:$O$6001,"Not Found")</f>
        <v>Male</v>
      </c>
      <c r="U5089" t="str">
        <f t="shared" si="398"/>
        <v>Youngster</v>
      </c>
      <c r="V5089" t="str">
        <f t="shared" si="399"/>
        <v>Low Booking</v>
      </c>
    </row>
    <row r="5090" spans="1:22" x14ac:dyDescent="0.25">
      <c r="A5090" t="s">
        <v>5321</v>
      </c>
      <c r="B5090" s="1">
        <v>46084</v>
      </c>
      <c r="C5090" s="1">
        <v>46098</v>
      </c>
      <c r="D5090" s="9">
        <v>0.64583333333333337</v>
      </c>
      <c r="E5090" t="str">
        <f t="shared" si="395"/>
        <v>Weekday</v>
      </c>
      <c r="F5090" t="str">
        <f t="shared" si="396"/>
        <v>Mar</v>
      </c>
      <c r="G5090" t="str">
        <f>_xlfn.XLOOKUP(A5090,Booking_data!$A$1:$A$6001,Booking_data!$D$1:$D$6001,"not found")</f>
        <v>M019</v>
      </c>
      <c r="H5090" t="str">
        <f>_xlfn.XLOOKUP(G5090,Movies_data!$A$1:$A$41,Movies_data!$B$1:$B$41,"not found")</f>
        <v>Animal</v>
      </c>
      <c r="I5090" t="str">
        <f>_xlfn.XLOOKUP(G5090,Movies_data!$A$1:$A$41,Movies_data!$D$1:$D$41,"not found")</f>
        <v>Drama</v>
      </c>
      <c r="J5090" t="str">
        <f>_xlfn.XLOOKUP(G5090,Movies_data!$A$1:$A$41,Movies_data!$C$1:$C$41,"not found")</f>
        <v>Hindi</v>
      </c>
      <c r="K5090">
        <f>_xlfn.XLOOKUP(G5090,Movies_data!$A$1:$A$41,Movies_data!$H$1:$H$41,"Not Found")</f>
        <v>6.1</v>
      </c>
      <c r="L5090" t="str">
        <f>_xlfn.XLOOKUP(A5090,Booking_data!$A$1:$A$6001,Booking_data!$E$1:$E$6001,"not Found")</f>
        <v>C023</v>
      </c>
      <c r="M5090" t="str">
        <f>_xlfn.XLOOKUP(L5090,Cinemas_data!$A$1:$A$49,Cinemas_data!$I$1:$I$49,"not Found")</f>
        <v>MovieMax Forum Mall</v>
      </c>
      <c r="N5090" t="str">
        <f>_xlfn.XLOOKUP(L5090,Cinemas_data!$A$1:$A$49,Cinemas_data!$C$1:$C$49,"not Found")</f>
        <v>Coimbatore</v>
      </c>
      <c r="O5090">
        <f>_xlfn.XLOOKUP(A5090,Booking_data!$A$1:$A$6001,Booking_data!$H$1:$H$6001,"not found")</f>
        <v>5</v>
      </c>
      <c r="P5090">
        <f>_xlfn.XLOOKUP(A5090,Booking_data!$A$1:$A$6001,Booking_data!$I$1:$I$6001,"not Found")</f>
        <v>240</v>
      </c>
      <c r="Q5090">
        <f t="shared" si="397"/>
        <v>1200</v>
      </c>
      <c r="R5090" t="str">
        <f>_xlfn.XLOOKUP(A5090,Booking_data!$A$1:$A$6001,Booking_data!$L$1:$L$6001,"Not Found")</f>
        <v>UPI</v>
      </c>
      <c r="S5090">
        <f>_xlfn.XLOOKUP(A5090,Booking_data!$A$1:$A$6001,Booking_data!$N$1:$N$6001,"not Found")</f>
        <v>50</v>
      </c>
      <c r="T5090" t="str">
        <f>_xlfn.XLOOKUP(A5090,Booking_data!$A$1:$A$6001,Booking_data!$O$1:$O$6001,"Not Found")</f>
        <v>Other</v>
      </c>
      <c r="U5090" t="str">
        <f t="shared" si="398"/>
        <v>Above 45</v>
      </c>
      <c r="V5090" t="str">
        <f t="shared" si="399"/>
        <v>High Booking</v>
      </c>
    </row>
    <row r="5091" spans="1:22" x14ac:dyDescent="0.25">
      <c r="A5091" t="s">
        <v>5322</v>
      </c>
      <c r="B5091" s="1">
        <v>46084</v>
      </c>
      <c r="C5091" s="1">
        <v>46045</v>
      </c>
      <c r="D5091" s="9">
        <v>0.88541666666666663</v>
      </c>
      <c r="E5091" t="str">
        <f t="shared" si="395"/>
        <v>Weekday</v>
      </c>
      <c r="F5091" t="str">
        <f t="shared" si="396"/>
        <v>Mar</v>
      </c>
      <c r="G5091" t="str">
        <f>_xlfn.XLOOKUP(A5091,Booking_data!$A$1:$A$6001,Booking_data!$D$1:$D$6001,"not found")</f>
        <v>M016</v>
      </c>
      <c r="H5091" t="str">
        <f>_xlfn.XLOOKUP(G5091,Movies_data!$A$1:$A$41,Movies_data!$B$1:$B$41,"not found")</f>
        <v>Arjun Reddy</v>
      </c>
      <c r="I5091" t="str">
        <f>_xlfn.XLOOKUP(G5091,Movies_data!$A$1:$A$41,Movies_data!$D$1:$D$41,"not found")</f>
        <v>Drama</v>
      </c>
      <c r="J5091" t="str">
        <f>_xlfn.XLOOKUP(G5091,Movies_data!$A$1:$A$41,Movies_data!$C$1:$C$41,"not found")</f>
        <v>Telugu</v>
      </c>
      <c r="K5091">
        <f>_xlfn.XLOOKUP(G5091,Movies_data!$A$1:$A$41,Movies_data!$H$1:$H$41,"Not Found")</f>
        <v>7.7</v>
      </c>
      <c r="L5091" t="str">
        <f>_xlfn.XLOOKUP(A5091,Booking_data!$A$1:$A$6001,Booking_data!$E$1:$E$6001,"not Found")</f>
        <v>C153</v>
      </c>
      <c r="M5091" t="str">
        <f>_xlfn.XLOOKUP(L5091,Cinemas_data!$A$1:$A$49,Cinemas_data!$I$1:$I$49,"not Found")</f>
        <v>Cinepolis Forum Mall</v>
      </c>
      <c r="N5091" t="str">
        <f>_xlfn.XLOOKUP(L5091,Cinemas_data!$A$1:$A$49,Cinemas_data!$C$1:$C$49,"not Found")</f>
        <v>Kochi</v>
      </c>
      <c r="O5091">
        <f>_xlfn.XLOOKUP(A5091,Booking_data!$A$1:$A$6001,Booking_data!$H$1:$H$6001,"not found")</f>
        <v>3</v>
      </c>
      <c r="P5091">
        <f>_xlfn.XLOOKUP(A5091,Booking_data!$A$1:$A$6001,Booking_data!$I$1:$I$6001,"not Found")</f>
        <v>240</v>
      </c>
      <c r="Q5091">
        <f t="shared" si="397"/>
        <v>720</v>
      </c>
      <c r="R5091" t="str">
        <f>_xlfn.XLOOKUP(A5091,Booking_data!$A$1:$A$6001,Booking_data!$L$1:$L$6001,"Not Found")</f>
        <v>Wallet</v>
      </c>
      <c r="S5091">
        <f>_xlfn.XLOOKUP(A5091,Booking_data!$A$1:$A$6001,Booking_data!$N$1:$N$6001,"not Found")</f>
        <v>52</v>
      </c>
      <c r="T5091" t="str">
        <f>_xlfn.XLOOKUP(A5091,Booking_data!$A$1:$A$6001,Booking_data!$O$1:$O$6001,"Not Found")</f>
        <v>Male</v>
      </c>
      <c r="U5091" t="str">
        <f t="shared" si="398"/>
        <v>Above 45</v>
      </c>
      <c r="V5091" t="str">
        <f t="shared" si="399"/>
        <v>Medium Booking</v>
      </c>
    </row>
    <row r="5092" spans="1:22" x14ac:dyDescent="0.25">
      <c r="A5092" t="s">
        <v>5323</v>
      </c>
      <c r="B5092" s="1">
        <v>46084</v>
      </c>
      <c r="C5092" s="1">
        <v>46148</v>
      </c>
      <c r="D5092" s="9">
        <v>0.88541666666666663</v>
      </c>
      <c r="E5092" t="str">
        <f t="shared" si="395"/>
        <v>Weekday</v>
      </c>
      <c r="F5092" t="str">
        <f t="shared" si="396"/>
        <v>Mar</v>
      </c>
      <c r="G5092" t="str">
        <f>_xlfn.XLOOKUP(A5092,Booking_data!$A$1:$A$6001,Booking_data!$D$1:$D$6001,"not found")</f>
        <v>M001</v>
      </c>
      <c r="H5092" t="str">
        <f>_xlfn.XLOOKUP(G5092,Movies_data!$A$1:$A$41,Movies_data!$B$1:$B$41,"not found")</f>
        <v>Leo</v>
      </c>
      <c r="I5092" t="str">
        <f>_xlfn.XLOOKUP(G5092,Movies_data!$A$1:$A$41,Movies_data!$D$1:$D$41,"not found")</f>
        <v>Action</v>
      </c>
      <c r="J5092" t="str">
        <f>_xlfn.XLOOKUP(G5092,Movies_data!$A$1:$A$41,Movies_data!$C$1:$C$41,"not found")</f>
        <v>Tamil</v>
      </c>
      <c r="K5092">
        <f>_xlfn.XLOOKUP(G5092,Movies_data!$A$1:$A$41,Movies_data!$H$1:$H$41,"Not Found")</f>
        <v>8</v>
      </c>
      <c r="L5092" t="str">
        <f>_xlfn.XLOOKUP(A5092,Booking_data!$A$1:$A$6001,Booking_data!$E$1:$E$6001,"not Found")</f>
        <v>C132</v>
      </c>
      <c r="M5092" t="str">
        <f>_xlfn.XLOOKUP(L5092,Cinemas_data!$A$1:$A$49,Cinemas_data!$I$1:$I$49,"not Found")</f>
        <v>City Pride Grand Mall</v>
      </c>
      <c r="N5092" t="str">
        <f>_xlfn.XLOOKUP(L5092,Cinemas_data!$A$1:$A$49,Cinemas_data!$C$1:$C$49,"not Found")</f>
        <v>Kolkata</v>
      </c>
      <c r="O5092">
        <f>_xlfn.XLOOKUP(A5092,Booking_data!$A$1:$A$6001,Booking_data!$H$1:$H$6001,"not found")</f>
        <v>1</v>
      </c>
      <c r="P5092">
        <f>_xlfn.XLOOKUP(A5092,Booking_data!$A$1:$A$6001,Booking_data!$I$1:$I$6001,"not Found")</f>
        <v>260</v>
      </c>
      <c r="Q5092">
        <f t="shared" si="397"/>
        <v>260</v>
      </c>
      <c r="R5092" t="str">
        <f>_xlfn.XLOOKUP(A5092,Booking_data!$A$1:$A$6001,Booking_data!$L$1:$L$6001,"Not Found")</f>
        <v>Debit Card</v>
      </c>
      <c r="S5092">
        <f>_xlfn.XLOOKUP(A5092,Booking_data!$A$1:$A$6001,Booking_data!$N$1:$N$6001,"not Found")</f>
        <v>56</v>
      </c>
      <c r="T5092" t="str">
        <f>_xlfn.XLOOKUP(A5092,Booking_data!$A$1:$A$6001,Booking_data!$O$1:$O$6001,"Not Found")</f>
        <v>Female</v>
      </c>
      <c r="U5092" t="str">
        <f t="shared" si="398"/>
        <v>Above 45</v>
      </c>
      <c r="V5092" t="str">
        <f t="shared" si="399"/>
        <v>Low Booking</v>
      </c>
    </row>
    <row r="5093" spans="1:22" x14ac:dyDescent="0.25">
      <c r="A5093" t="s">
        <v>5324</v>
      </c>
      <c r="B5093" s="1">
        <v>46084</v>
      </c>
      <c r="C5093" s="1">
        <v>46068</v>
      </c>
      <c r="D5093" s="9">
        <v>0.88541666666666663</v>
      </c>
      <c r="E5093" t="str">
        <f t="shared" si="395"/>
        <v>Weekday</v>
      </c>
      <c r="F5093" t="str">
        <f t="shared" si="396"/>
        <v>Mar</v>
      </c>
      <c r="G5093" t="str">
        <f>_xlfn.XLOOKUP(A5093,Booking_data!$A$1:$A$6001,Booking_data!$D$1:$D$6001,"not found")</f>
        <v>M030</v>
      </c>
      <c r="H5093" t="str">
        <f>_xlfn.XLOOKUP(G5093,Movies_data!$A$1:$A$41,Movies_data!$B$1:$B$41,"not found")</f>
        <v>Kirik Party</v>
      </c>
      <c r="I5093" t="str">
        <f>_xlfn.XLOOKUP(G5093,Movies_data!$A$1:$A$41,Movies_data!$D$1:$D$41,"not found")</f>
        <v>Comedy</v>
      </c>
      <c r="J5093" t="str">
        <f>_xlfn.XLOOKUP(G5093,Movies_data!$A$1:$A$41,Movies_data!$C$1:$C$41,"not found")</f>
        <v>Kannada</v>
      </c>
      <c r="K5093">
        <f>_xlfn.XLOOKUP(G5093,Movies_data!$A$1:$A$41,Movies_data!$H$1:$H$41,"Not Found")</f>
        <v>8</v>
      </c>
      <c r="L5093" t="str">
        <f>_xlfn.XLOOKUP(A5093,Booking_data!$A$1:$A$6001,Booking_data!$E$1:$E$6001,"not Found")</f>
        <v>C043</v>
      </c>
      <c r="M5093" t="str">
        <f>_xlfn.XLOOKUP(L5093,Cinemas_data!$A$1:$A$49,Cinemas_data!$I$1:$I$49,"not Found")</f>
        <v>City Pride Forum Mall</v>
      </c>
      <c r="N5093" t="str">
        <f>_xlfn.XLOOKUP(L5093,Cinemas_data!$A$1:$A$49,Cinemas_data!$C$1:$C$49,"not Found")</f>
        <v>Salem</v>
      </c>
      <c r="O5093">
        <f>_xlfn.XLOOKUP(A5093,Booking_data!$A$1:$A$6001,Booking_data!$H$1:$H$6001,"not found")</f>
        <v>2</v>
      </c>
      <c r="P5093">
        <f>_xlfn.XLOOKUP(A5093,Booking_data!$A$1:$A$6001,Booking_data!$I$1:$I$6001,"not Found")</f>
        <v>200</v>
      </c>
      <c r="Q5093">
        <f t="shared" si="397"/>
        <v>400</v>
      </c>
      <c r="R5093" t="str">
        <f>_xlfn.XLOOKUP(A5093,Booking_data!$A$1:$A$6001,Booking_data!$L$1:$L$6001,"Not Found")</f>
        <v>UPI</v>
      </c>
      <c r="S5093">
        <f>_xlfn.XLOOKUP(A5093,Booking_data!$A$1:$A$6001,Booking_data!$N$1:$N$6001,"not Found")</f>
        <v>38</v>
      </c>
      <c r="T5093" t="str">
        <f>_xlfn.XLOOKUP(A5093,Booking_data!$A$1:$A$6001,Booking_data!$O$1:$O$6001,"Not Found")</f>
        <v>Female</v>
      </c>
      <c r="U5093" t="str">
        <f t="shared" si="398"/>
        <v>Middle Age</v>
      </c>
      <c r="V5093" t="str">
        <f t="shared" si="399"/>
        <v>Low Booking</v>
      </c>
    </row>
    <row r="5094" spans="1:22" x14ac:dyDescent="0.25">
      <c r="A5094" t="s">
        <v>5325</v>
      </c>
      <c r="B5094" s="1">
        <v>46084</v>
      </c>
      <c r="C5094" s="1">
        <v>46117</v>
      </c>
      <c r="D5094" s="9">
        <v>0.9375</v>
      </c>
      <c r="E5094" t="str">
        <f t="shared" si="395"/>
        <v>Weekday</v>
      </c>
      <c r="F5094" t="str">
        <f t="shared" si="396"/>
        <v>Mar</v>
      </c>
      <c r="G5094" t="str">
        <f>_xlfn.XLOOKUP(A5094,Booking_data!$A$1:$A$6001,Booking_data!$D$1:$D$6001,"not found")</f>
        <v>M036</v>
      </c>
      <c r="H5094" t="str">
        <f>_xlfn.XLOOKUP(G5094,Movies_data!$A$1:$A$41,Movies_data!$B$1:$B$41,"not found")</f>
        <v>Avengers Endgame</v>
      </c>
      <c r="I5094" t="str">
        <f>_xlfn.XLOOKUP(G5094,Movies_data!$A$1:$A$41,Movies_data!$D$1:$D$41,"not found")</f>
        <v>Action</v>
      </c>
      <c r="J5094" t="str">
        <f>_xlfn.XLOOKUP(G5094,Movies_data!$A$1:$A$41,Movies_data!$C$1:$C$41,"not found")</f>
        <v>English</v>
      </c>
      <c r="K5094">
        <f>_xlfn.XLOOKUP(G5094,Movies_data!$A$1:$A$41,Movies_data!$H$1:$H$41,"Not Found")</f>
        <v>8.4</v>
      </c>
      <c r="L5094" t="str">
        <f>_xlfn.XLOOKUP(A5094,Booking_data!$A$1:$A$6001,Booking_data!$E$1:$E$6001,"not Found")</f>
        <v>C141</v>
      </c>
      <c r="M5094" t="str">
        <f>_xlfn.XLOOKUP(L5094,Cinemas_data!$A$1:$A$49,Cinemas_data!$I$1:$I$49,"not Found")</f>
        <v>City Pride City Centre</v>
      </c>
      <c r="N5094" t="str">
        <f>_xlfn.XLOOKUP(L5094,Cinemas_data!$A$1:$A$49,Cinemas_data!$C$1:$C$49,"not Found")</f>
        <v>Ahmedabad</v>
      </c>
      <c r="O5094">
        <f>_xlfn.XLOOKUP(A5094,Booking_data!$A$1:$A$6001,Booking_data!$H$1:$H$6001,"not found")</f>
        <v>5</v>
      </c>
      <c r="P5094">
        <f>_xlfn.XLOOKUP(A5094,Booking_data!$A$1:$A$6001,Booking_data!$I$1:$I$6001,"not Found")</f>
        <v>320</v>
      </c>
      <c r="Q5094">
        <f t="shared" si="397"/>
        <v>1600</v>
      </c>
      <c r="R5094" t="str">
        <f>_xlfn.XLOOKUP(A5094,Booking_data!$A$1:$A$6001,Booking_data!$L$1:$L$6001,"Not Found")</f>
        <v>Net Banking</v>
      </c>
      <c r="S5094">
        <f>_xlfn.XLOOKUP(A5094,Booking_data!$A$1:$A$6001,Booking_data!$N$1:$N$6001,"not Found")</f>
        <v>35</v>
      </c>
      <c r="T5094" t="str">
        <f>_xlfn.XLOOKUP(A5094,Booking_data!$A$1:$A$6001,Booking_data!$O$1:$O$6001,"Not Found")</f>
        <v>Female</v>
      </c>
      <c r="U5094" t="str">
        <f t="shared" si="398"/>
        <v>Middle Age</v>
      </c>
      <c r="V5094" t="str">
        <f t="shared" si="399"/>
        <v>High Booking</v>
      </c>
    </row>
    <row r="5095" spans="1:22" x14ac:dyDescent="0.25">
      <c r="A5095" t="s">
        <v>5326</v>
      </c>
      <c r="B5095" s="1">
        <v>46084</v>
      </c>
      <c r="C5095" s="1">
        <v>46124</v>
      </c>
      <c r="D5095" s="9">
        <v>0.53125</v>
      </c>
      <c r="E5095" t="str">
        <f t="shared" si="395"/>
        <v>Weekday</v>
      </c>
      <c r="F5095" t="str">
        <f t="shared" si="396"/>
        <v>Mar</v>
      </c>
      <c r="G5095" t="str">
        <f>_xlfn.XLOOKUP(A5095,Booking_data!$A$1:$A$6001,Booking_data!$D$1:$D$6001,"not found")</f>
        <v>M003</v>
      </c>
      <c r="H5095" t="str">
        <f>_xlfn.XLOOKUP(G5095,Movies_data!$A$1:$A$41,Movies_data!$B$1:$B$41,"not found")</f>
        <v>Vikram</v>
      </c>
      <c r="I5095" t="str">
        <f>_xlfn.XLOOKUP(G5095,Movies_data!$A$1:$A$41,Movies_data!$D$1:$D$41,"not found")</f>
        <v>Action</v>
      </c>
      <c r="J5095" t="str">
        <f>_xlfn.XLOOKUP(G5095,Movies_data!$A$1:$A$41,Movies_data!$C$1:$C$41,"not found")</f>
        <v>Tamil</v>
      </c>
      <c r="K5095">
        <f>_xlfn.XLOOKUP(G5095,Movies_data!$A$1:$A$41,Movies_data!$H$1:$H$41,"Not Found")</f>
        <v>8.3000000000000007</v>
      </c>
      <c r="L5095" t="str">
        <f>_xlfn.XLOOKUP(A5095,Booking_data!$A$1:$A$6001,Booking_data!$E$1:$E$6001,"not Found")</f>
        <v>C073</v>
      </c>
      <c r="M5095" t="str">
        <f>_xlfn.XLOOKUP(L5095,Cinemas_data!$A$1:$A$49,Cinemas_data!$I$1:$I$49,"not Found")</f>
        <v>Cinepolis Forum Mall</v>
      </c>
      <c r="N5095" t="str">
        <f>_xlfn.XLOOKUP(L5095,Cinemas_data!$A$1:$A$49,Cinemas_data!$C$1:$C$49,"not Found")</f>
        <v>Hyderabad</v>
      </c>
      <c r="O5095">
        <f>_xlfn.XLOOKUP(A5095,Booking_data!$A$1:$A$6001,Booking_data!$H$1:$H$6001,"not found")</f>
        <v>6</v>
      </c>
      <c r="P5095">
        <f>_xlfn.XLOOKUP(A5095,Booking_data!$A$1:$A$6001,Booking_data!$I$1:$I$6001,"not Found")</f>
        <v>420</v>
      </c>
      <c r="Q5095">
        <f t="shared" si="397"/>
        <v>2520</v>
      </c>
      <c r="R5095" t="str">
        <f>_xlfn.XLOOKUP(A5095,Booking_data!$A$1:$A$6001,Booking_data!$L$1:$L$6001,"Not Found")</f>
        <v>Wallet</v>
      </c>
      <c r="S5095">
        <f>_xlfn.XLOOKUP(A5095,Booking_data!$A$1:$A$6001,Booking_data!$N$1:$N$6001,"not Found")</f>
        <v>43</v>
      </c>
      <c r="T5095" t="str">
        <f>_xlfn.XLOOKUP(A5095,Booking_data!$A$1:$A$6001,Booking_data!$O$1:$O$6001,"Not Found")</f>
        <v>Female</v>
      </c>
      <c r="U5095" t="str">
        <f t="shared" si="398"/>
        <v>Middle Age</v>
      </c>
      <c r="V5095" t="str">
        <f t="shared" si="399"/>
        <v>High Booking</v>
      </c>
    </row>
    <row r="5096" spans="1:22" x14ac:dyDescent="0.25">
      <c r="A5096" t="s">
        <v>5327</v>
      </c>
      <c r="B5096" s="1">
        <v>46084</v>
      </c>
      <c r="C5096" s="1">
        <v>46047</v>
      </c>
      <c r="D5096" s="9">
        <v>0.39583333333333331</v>
      </c>
      <c r="E5096" t="str">
        <f t="shared" si="395"/>
        <v>Weekday</v>
      </c>
      <c r="F5096" t="str">
        <f t="shared" si="396"/>
        <v>Mar</v>
      </c>
      <c r="G5096" t="str">
        <f>_xlfn.XLOOKUP(A5096,Booking_data!$A$1:$A$6001,Booking_data!$D$1:$D$6001,"not found")</f>
        <v>M019</v>
      </c>
      <c r="H5096" t="str">
        <f>_xlfn.XLOOKUP(G5096,Movies_data!$A$1:$A$41,Movies_data!$B$1:$B$41,"not found")</f>
        <v>Animal</v>
      </c>
      <c r="I5096" t="str">
        <f>_xlfn.XLOOKUP(G5096,Movies_data!$A$1:$A$41,Movies_data!$D$1:$D$41,"not found")</f>
        <v>Drama</v>
      </c>
      <c r="J5096" t="str">
        <f>_xlfn.XLOOKUP(G5096,Movies_data!$A$1:$A$41,Movies_data!$C$1:$C$41,"not found")</f>
        <v>Hindi</v>
      </c>
      <c r="K5096">
        <f>_xlfn.XLOOKUP(G5096,Movies_data!$A$1:$A$41,Movies_data!$H$1:$H$41,"Not Found")</f>
        <v>6.1</v>
      </c>
      <c r="L5096" t="str">
        <f>_xlfn.XLOOKUP(A5096,Booking_data!$A$1:$A$6001,Booking_data!$E$1:$E$6001,"not Found")</f>
        <v>C123</v>
      </c>
      <c r="M5096" t="str">
        <f>_xlfn.XLOOKUP(L5096,Cinemas_data!$A$1:$A$49,Cinemas_data!$I$1:$I$49,"not Found")</f>
        <v>City Pride Forum Mall</v>
      </c>
      <c r="N5096" t="str">
        <f>_xlfn.XLOOKUP(L5096,Cinemas_data!$A$1:$A$49,Cinemas_data!$C$1:$C$49,"not Found")</f>
        <v>Noida</v>
      </c>
      <c r="O5096">
        <f>_xlfn.XLOOKUP(A5096,Booking_data!$A$1:$A$6001,Booking_data!$H$1:$H$6001,"not found")</f>
        <v>4</v>
      </c>
      <c r="P5096">
        <f>_xlfn.XLOOKUP(A5096,Booking_data!$A$1:$A$6001,Booking_data!$I$1:$I$6001,"not Found")</f>
        <v>220</v>
      </c>
      <c r="Q5096">
        <f t="shared" si="397"/>
        <v>880</v>
      </c>
      <c r="R5096" t="str">
        <f>_xlfn.XLOOKUP(A5096,Booking_data!$A$1:$A$6001,Booking_data!$L$1:$L$6001,"Not Found")</f>
        <v>Net Banking</v>
      </c>
      <c r="S5096">
        <f>_xlfn.XLOOKUP(A5096,Booking_data!$A$1:$A$6001,Booking_data!$N$1:$N$6001,"not Found")</f>
        <v>35</v>
      </c>
      <c r="T5096" t="str">
        <f>_xlfn.XLOOKUP(A5096,Booking_data!$A$1:$A$6001,Booking_data!$O$1:$O$6001,"Not Found")</f>
        <v>Other</v>
      </c>
      <c r="U5096" t="str">
        <f t="shared" si="398"/>
        <v>Middle Age</v>
      </c>
      <c r="V5096" t="str">
        <f t="shared" si="399"/>
        <v>Medium Booking</v>
      </c>
    </row>
    <row r="5097" spans="1:22" x14ac:dyDescent="0.25">
      <c r="A5097" t="s">
        <v>5328</v>
      </c>
      <c r="B5097" s="1">
        <v>46084</v>
      </c>
      <c r="C5097" s="1">
        <v>46197</v>
      </c>
      <c r="D5097" s="9">
        <v>0.64583333333333337</v>
      </c>
      <c r="E5097" t="str">
        <f t="shared" si="395"/>
        <v>Weekday</v>
      </c>
      <c r="F5097" t="str">
        <f t="shared" si="396"/>
        <v>Mar</v>
      </c>
      <c r="G5097" t="str">
        <f>_xlfn.XLOOKUP(A5097,Booking_data!$A$1:$A$6001,Booking_data!$D$1:$D$6001,"not found")</f>
        <v>M009</v>
      </c>
      <c r="H5097" t="str">
        <f>_xlfn.XLOOKUP(G5097,Movies_data!$A$1:$A$41,Movies_data!$B$1:$B$41,"not found")</f>
        <v>Amaran</v>
      </c>
      <c r="I5097" t="str">
        <f>_xlfn.XLOOKUP(G5097,Movies_data!$A$1:$A$41,Movies_data!$D$1:$D$41,"not found")</f>
        <v>Biography</v>
      </c>
      <c r="J5097" t="str">
        <f>_xlfn.XLOOKUP(G5097,Movies_data!$A$1:$A$41,Movies_data!$C$1:$C$41,"not found")</f>
        <v>Tamil</v>
      </c>
      <c r="K5097">
        <f>_xlfn.XLOOKUP(G5097,Movies_data!$A$1:$A$41,Movies_data!$H$1:$H$41,"Not Found")</f>
        <v>8.3000000000000007</v>
      </c>
      <c r="L5097" t="str">
        <f>_xlfn.XLOOKUP(A5097,Booking_data!$A$1:$A$6001,Booking_data!$E$1:$E$6001,"not Found")</f>
        <v>C123</v>
      </c>
      <c r="M5097" t="str">
        <f>_xlfn.XLOOKUP(L5097,Cinemas_data!$A$1:$A$49,Cinemas_data!$I$1:$I$49,"not Found")</f>
        <v>City Pride Forum Mall</v>
      </c>
      <c r="N5097" t="str">
        <f>_xlfn.XLOOKUP(L5097,Cinemas_data!$A$1:$A$49,Cinemas_data!$C$1:$C$49,"not Found")</f>
        <v>Noida</v>
      </c>
      <c r="O5097">
        <f>_xlfn.XLOOKUP(A5097,Booking_data!$A$1:$A$6001,Booking_data!$H$1:$H$6001,"not found")</f>
        <v>4</v>
      </c>
      <c r="P5097">
        <f>_xlfn.XLOOKUP(A5097,Booking_data!$A$1:$A$6001,Booking_data!$I$1:$I$6001,"not Found")</f>
        <v>400</v>
      </c>
      <c r="Q5097">
        <f t="shared" si="397"/>
        <v>1600</v>
      </c>
      <c r="R5097" t="str">
        <f>_xlfn.XLOOKUP(A5097,Booking_data!$A$1:$A$6001,Booking_data!$L$1:$L$6001,"Not Found")</f>
        <v>UPI</v>
      </c>
      <c r="S5097">
        <f>_xlfn.XLOOKUP(A5097,Booking_data!$A$1:$A$6001,Booking_data!$N$1:$N$6001,"not Found")</f>
        <v>31</v>
      </c>
      <c r="T5097" t="str">
        <f>_xlfn.XLOOKUP(A5097,Booking_data!$A$1:$A$6001,Booking_data!$O$1:$O$6001,"Not Found")</f>
        <v>Other</v>
      </c>
      <c r="U5097" t="str">
        <f t="shared" si="398"/>
        <v>Middle Age</v>
      </c>
      <c r="V5097" t="str">
        <f t="shared" si="399"/>
        <v>Medium Booking</v>
      </c>
    </row>
    <row r="5098" spans="1:22" x14ac:dyDescent="0.25">
      <c r="A5098" t="s">
        <v>5329</v>
      </c>
      <c r="B5098" s="1">
        <v>46084</v>
      </c>
      <c r="C5098" s="1">
        <v>46167</v>
      </c>
      <c r="D5098" s="9">
        <v>0.53125</v>
      </c>
      <c r="E5098" t="str">
        <f t="shared" si="395"/>
        <v>Weekday</v>
      </c>
      <c r="F5098" t="str">
        <f t="shared" si="396"/>
        <v>Mar</v>
      </c>
      <c r="G5098" t="str">
        <f>_xlfn.XLOOKUP(A5098,Booking_data!$A$1:$A$6001,Booking_data!$D$1:$D$6001,"not found")</f>
        <v>M004</v>
      </c>
      <c r="H5098" t="str">
        <f>_xlfn.XLOOKUP(G5098,Movies_data!$A$1:$A$41,Movies_data!$B$1:$B$41,"not found")</f>
        <v>Ponniyin Selvan I</v>
      </c>
      <c r="I5098" t="str">
        <f>_xlfn.XLOOKUP(G5098,Movies_data!$A$1:$A$41,Movies_data!$D$1:$D$41,"not found")</f>
        <v>Drama</v>
      </c>
      <c r="J5098" t="str">
        <f>_xlfn.XLOOKUP(G5098,Movies_data!$A$1:$A$41,Movies_data!$C$1:$C$41,"not found")</f>
        <v>Tamil</v>
      </c>
      <c r="K5098">
        <f>_xlfn.XLOOKUP(G5098,Movies_data!$A$1:$A$41,Movies_data!$H$1:$H$41,"Not Found")</f>
        <v>7.6</v>
      </c>
      <c r="L5098" t="str">
        <f>_xlfn.XLOOKUP(A5098,Booking_data!$A$1:$A$6001,Booking_data!$E$1:$E$6001,"not Found")</f>
        <v>C011</v>
      </c>
      <c r="M5098" t="str">
        <f>_xlfn.XLOOKUP(L5098,Cinemas_data!$A$1:$A$49,Cinemas_data!$I$1:$I$49,"not Found")</f>
        <v>Cinepolis City Centre</v>
      </c>
      <c r="N5098" t="str">
        <f>_xlfn.XLOOKUP(L5098,Cinemas_data!$A$1:$A$49,Cinemas_data!$C$1:$C$49,"not Found")</f>
        <v>Chennai</v>
      </c>
      <c r="O5098">
        <f>_xlfn.XLOOKUP(A5098,Booking_data!$A$1:$A$6001,Booking_data!$H$1:$H$6001,"not found")</f>
        <v>3</v>
      </c>
      <c r="P5098">
        <f>_xlfn.XLOOKUP(A5098,Booking_data!$A$1:$A$6001,Booking_data!$I$1:$I$6001,"not Found")</f>
        <v>240</v>
      </c>
      <c r="Q5098">
        <f t="shared" si="397"/>
        <v>720</v>
      </c>
      <c r="R5098" t="str">
        <f>_xlfn.XLOOKUP(A5098,Booking_data!$A$1:$A$6001,Booking_data!$L$1:$L$6001,"Not Found")</f>
        <v>Net Banking</v>
      </c>
      <c r="S5098">
        <f>_xlfn.XLOOKUP(A5098,Booking_data!$A$1:$A$6001,Booking_data!$N$1:$N$6001,"not Found")</f>
        <v>57</v>
      </c>
      <c r="T5098" t="str">
        <f>_xlfn.XLOOKUP(A5098,Booking_data!$A$1:$A$6001,Booking_data!$O$1:$O$6001,"Not Found")</f>
        <v>Female</v>
      </c>
      <c r="U5098" t="str">
        <f t="shared" si="398"/>
        <v>Above 45</v>
      </c>
      <c r="V5098" t="str">
        <f t="shared" si="399"/>
        <v>Medium Booking</v>
      </c>
    </row>
    <row r="5099" spans="1:22" x14ac:dyDescent="0.25">
      <c r="A5099" t="s">
        <v>5330</v>
      </c>
      <c r="B5099" s="1">
        <v>46084</v>
      </c>
      <c r="C5099" s="1">
        <v>46199</v>
      </c>
      <c r="D5099" s="9">
        <v>0.64583333333333337</v>
      </c>
      <c r="E5099" t="str">
        <f t="shared" si="395"/>
        <v>Weekday</v>
      </c>
      <c r="F5099" t="str">
        <f t="shared" si="396"/>
        <v>Mar</v>
      </c>
      <c r="G5099" t="str">
        <f>_xlfn.XLOOKUP(A5099,Booking_data!$A$1:$A$6001,Booking_data!$D$1:$D$6001,"not found")</f>
        <v>M012</v>
      </c>
      <c r="H5099" t="str">
        <f>_xlfn.XLOOKUP(G5099,Movies_data!$A$1:$A$41,Movies_data!$B$1:$B$41,"not found")</f>
        <v>RRR</v>
      </c>
      <c r="I5099" t="str">
        <f>_xlfn.XLOOKUP(G5099,Movies_data!$A$1:$A$41,Movies_data!$D$1:$D$41,"not found")</f>
        <v>Action</v>
      </c>
      <c r="J5099" t="str">
        <f>_xlfn.XLOOKUP(G5099,Movies_data!$A$1:$A$41,Movies_data!$C$1:$C$41,"not found")</f>
        <v>Telugu</v>
      </c>
      <c r="K5099">
        <f>_xlfn.XLOOKUP(G5099,Movies_data!$A$1:$A$41,Movies_data!$H$1:$H$41,"Not Found")</f>
        <v>7.8</v>
      </c>
      <c r="L5099" t="str">
        <f>_xlfn.XLOOKUP(A5099,Booking_data!$A$1:$A$6001,Booking_data!$E$1:$E$6001,"not Found")</f>
        <v>C073</v>
      </c>
      <c r="M5099" t="str">
        <f>_xlfn.XLOOKUP(L5099,Cinemas_data!$A$1:$A$49,Cinemas_data!$I$1:$I$49,"not Found")</f>
        <v>Cinepolis Forum Mall</v>
      </c>
      <c r="N5099" t="str">
        <f>_xlfn.XLOOKUP(L5099,Cinemas_data!$A$1:$A$49,Cinemas_data!$C$1:$C$49,"not Found")</f>
        <v>Hyderabad</v>
      </c>
      <c r="O5099">
        <f>_xlfn.XLOOKUP(A5099,Booking_data!$A$1:$A$6001,Booking_data!$H$1:$H$6001,"not found")</f>
        <v>4</v>
      </c>
      <c r="P5099">
        <f>_xlfn.XLOOKUP(A5099,Booking_data!$A$1:$A$6001,Booking_data!$I$1:$I$6001,"not Found")</f>
        <v>240</v>
      </c>
      <c r="Q5099">
        <f t="shared" si="397"/>
        <v>960</v>
      </c>
      <c r="R5099" t="str">
        <f>_xlfn.XLOOKUP(A5099,Booking_data!$A$1:$A$6001,Booking_data!$L$1:$L$6001,"Not Found")</f>
        <v>Credit Card</v>
      </c>
      <c r="S5099">
        <f>_xlfn.XLOOKUP(A5099,Booking_data!$A$1:$A$6001,Booking_data!$N$1:$N$6001,"not Found")</f>
        <v>22</v>
      </c>
      <c r="T5099" t="str">
        <f>_xlfn.XLOOKUP(A5099,Booking_data!$A$1:$A$6001,Booking_data!$O$1:$O$6001,"Not Found")</f>
        <v>Other</v>
      </c>
      <c r="U5099" t="str">
        <f t="shared" si="398"/>
        <v>Youngster</v>
      </c>
      <c r="V5099" t="str">
        <f t="shared" si="399"/>
        <v>Medium Booking</v>
      </c>
    </row>
    <row r="5100" spans="1:22" x14ac:dyDescent="0.25">
      <c r="A5100" t="s">
        <v>5331</v>
      </c>
      <c r="B5100" s="1">
        <v>46084</v>
      </c>
      <c r="C5100" s="1">
        <v>46199</v>
      </c>
      <c r="D5100" s="9">
        <v>0.9375</v>
      </c>
      <c r="E5100" t="str">
        <f t="shared" si="395"/>
        <v>Weekday</v>
      </c>
      <c r="F5100" t="str">
        <f t="shared" si="396"/>
        <v>Mar</v>
      </c>
      <c r="G5100" t="str">
        <f>_xlfn.XLOOKUP(A5100,Booking_data!$A$1:$A$6001,Booking_data!$D$1:$D$6001,"not found")</f>
        <v>M031</v>
      </c>
      <c r="H5100" t="str">
        <f>_xlfn.XLOOKUP(G5100,Movies_data!$A$1:$A$41,Movies_data!$B$1:$B$41,"not found")</f>
        <v>Bangalore Days</v>
      </c>
      <c r="I5100" t="str">
        <f>_xlfn.XLOOKUP(G5100,Movies_data!$A$1:$A$41,Movies_data!$D$1:$D$41,"not found")</f>
        <v>Drama</v>
      </c>
      <c r="J5100" t="str">
        <f>_xlfn.XLOOKUP(G5100,Movies_data!$A$1:$A$41,Movies_data!$C$1:$C$41,"not found")</f>
        <v>Malayalam</v>
      </c>
      <c r="K5100">
        <f>_xlfn.XLOOKUP(G5100,Movies_data!$A$1:$A$41,Movies_data!$H$1:$H$41,"Not Found")</f>
        <v>8.3000000000000007</v>
      </c>
      <c r="L5100" t="str">
        <f>_xlfn.XLOOKUP(A5100,Booking_data!$A$1:$A$6001,Booking_data!$E$1:$E$6001,"not Found")</f>
        <v>C051</v>
      </c>
      <c r="M5100" t="str">
        <f>_xlfn.XLOOKUP(L5100,Cinemas_data!$A$1:$A$49,Cinemas_data!$I$1:$I$49,"not Found")</f>
        <v>Asian Cinemas City Centre</v>
      </c>
      <c r="N5100" t="str">
        <f>_xlfn.XLOOKUP(L5100,Cinemas_data!$A$1:$A$49,Cinemas_data!$C$1:$C$49,"not Found")</f>
        <v>Bengaluru</v>
      </c>
      <c r="O5100">
        <f>_xlfn.XLOOKUP(A5100,Booking_data!$A$1:$A$6001,Booking_data!$H$1:$H$6001,"not found")</f>
        <v>3</v>
      </c>
      <c r="P5100">
        <f>_xlfn.XLOOKUP(A5100,Booking_data!$A$1:$A$6001,Booking_data!$I$1:$I$6001,"not Found")</f>
        <v>280</v>
      </c>
      <c r="Q5100">
        <f t="shared" si="397"/>
        <v>840</v>
      </c>
      <c r="R5100" t="str">
        <f>_xlfn.XLOOKUP(A5100,Booking_data!$A$1:$A$6001,Booking_data!$L$1:$L$6001,"Not Found")</f>
        <v>UPI</v>
      </c>
      <c r="S5100">
        <f>_xlfn.XLOOKUP(A5100,Booking_data!$A$1:$A$6001,Booking_data!$N$1:$N$6001,"not Found")</f>
        <v>43</v>
      </c>
      <c r="T5100" t="str">
        <f>_xlfn.XLOOKUP(A5100,Booking_data!$A$1:$A$6001,Booking_data!$O$1:$O$6001,"Not Found")</f>
        <v>Other</v>
      </c>
      <c r="U5100" t="str">
        <f t="shared" si="398"/>
        <v>Middle Age</v>
      </c>
      <c r="V5100" t="str">
        <f t="shared" si="399"/>
        <v>Medium Booking</v>
      </c>
    </row>
    <row r="5101" spans="1:22" x14ac:dyDescent="0.25">
      <c r="A5101" t="s">
        <v>5332</v>
      </c>
      <c r="B5101" s="1">
        <v>46084</v>
      </c>
      <c r="C5101" s="1">
        <v>46180</v>
      </c>
      <c r="D5101" s="9">
        <v>0.64583333333333337</v>
      </c>
      <c r="E5101" t="str">
        <f t="shared" si="395"/>
        <v>Weekday</v>
      </c>
      <c r="F5101" t="str">
        <f t="shared" si="396"/>
        <v>Mar</v>
      </c>
      <c r="G5101" t="str">
        <f>_xlfn.XLOOKUP(A5101,Booking_data!$A$1:$A$6001,Booking_data!$D$1:$D$6001,"not found")</f>
        <v>M008</v>
      </c>
      <c r="H5101" t="str">
        <f>_xlfn.XLOOKUP(G5101,Movies_data!$A$1:$A$41,Movies_data!$B$1:$B$41,"not found")</f>
        <v>Love Today</v>
      </c>
      <c r="I5101" t="str">
        <f>_xlfn.XLOOKUP(G5101,Movies_data!$A$1:$A$41,Movies_data!$D$1:$D$41,"not found")</f>
        <v>Romance</v>
      </c>
      <c r="J5101" t="str">
        <f>_xlfn.XLOOKUP(G5101,Movies_data!$A$1:$A$41,Movies_data!$C$1:$C$41,"not found")</f>
        <v>Tamil</v>
      </c>
      <c r="K5101">
        <f>_xlfn.XLOOKUP(G5101,Movies_data!$A$1:$A$41,Movies_data!$H$1:$H$41,"Not Found")</f>
        <v>7.4</v>
      </c>
      <c r="L5101" t="str">
        <f>_xlfn.XLOOKUP(A5101,Booking_data!$A$1:$A$6001,Booking_data!$E$1:$E$6001,"not Found")</f>
        <v>C123</v>
      </c>
      <c r="M5101" t="str">
        <f>_xlfn.XLOOKUP(L5101,Cinemas_data!$A$1:$A$49,Cinemas_data!$I$1:$I$49,"not Found")</f>
        <v>City Pride Forum Mall</v>
      </c>
      <c r="N5101" t="str">
        <f>_xlfn.XLOOKUP(L5101,Cinemas_data!$A$1:$A$49,Cinemas_data!$C$1:$C$49,"not Found")</f>
        <v>Noida</v>
      </c>
      <c r="O5101">
        <f>_xlfn.XLOOKUP(A5101,Booking_data!$A$1:$A$6001,Booking_data!$H$1:$H$6001,"not found")</f>
        <v>6</v>
      </c>
      <c r="P5101">
        <f>_xlfn.XLOOKUP(A5101,Booking_data!$A$1:$A$6001,Booking_data!$I$1:$I$6001,"not Found")</f>
        <v>400</v>
      </c>
      <c r="Q5101">
        <f t="shared" si="397"/>
        <v>2400</v>
      </c>
      <c r="R5101" t="str">
        <f>_xlfn.XLOOKUP(A5101,Booking_data!$A$1:$A$6001,Booking_data!$L$1:$L$6001,"Not Found")</f>
        <v>Net Banking</v>
      </c>
      <c r="S5101">
        <f>_xlfn.XLOOKUP(A5101,Booking_data!$A$1:$A$6001,Booking_data!$N$1:$N$6001,"not Found")</f>
        <v>51</v>
      </c>
      <c r="T5101" t="str">
        <f>_xlfn.XLOOKUP(A5101,Booking_data!$A$1:$A$6001,Booking_data!$O$1:$O$6001,"Not Found")</f>
        <v>Male</v>
      </c>
      <c r="U5101" t="str">
        <f t="shared" si="398"/>
        <v>Above 45</v>
      </c>
      <c r="V5101" t="str">
        <f t="shared" si="399"/>
        <v>High Booking</v>
      </c>
    </row>
    <row r="5102" spans="1:22" x14ac:dyDescent="0.25">
      <c r="A5102" t="s">
        <v>5333</v>
      </c>
      <c r="B5102" s="1">
        <v>46084</v>
      </c>
      <c r="C5102" s="1">
        <v>46180</v>
      </c>
      <c r="D5102" s="9">
        <v>0.9375</v>
      </c>
      <c r="E5102" t="str">
        <f t="shared" si="395"/>
        <v>Weekday</v>
      </c>
      <c r="F5102" t="str">
        <f t="shared" si="396"/>
        <v>Mar</v>
      </c>
      <c r="G5102" t="str">
        <f>_xlfn.XLOOKUP(A5102,Booking_data!$A$1:$A$6001,Booking_data!$D$1:$D$6001,"not found")</f>
        <v>M019</v>
      </c>
      <c r="H5102" t="str">
        <f>_xlfn.XLOOKUP(G5102,Movies_data!$A$1:$A$41,Movies_data!$B$1:$B$41,"not found")</f>
        <v>Animal</v>
      </c>
      <c r="I5102" t="str">
        <f>_xlfn.XLOOKUP(G5102,Movies_data!$A$1:$A$41,Movies_data!$D$1:$D$41,"not found")</f>
        <v>Drama</v>
      </c>
      <c r="J5102" t="str">
        <f>_xlfn.XLOOKUP(G5102,Movies_data!$A$1:$A$41,Movies_data!$C$1:$C$41,"not found")</f>
        <v>Hindi</v>
      </c>
      <c r="K5102">
        <f>_xlfn.XLOOKUP(G5102,Movies_data!$A$1:$A$41,Movies_data!$H$1:$H$41,"Not Found")</f>
        <v>6.1</v>
      </c>
      <c r="L5102" t="str">
        <f>_xlfn.XLOOKUP(A5102,Booking_data!$A$1:$A$6001,Booking_data!$E$1:$E$6001,"not Found")</f>
        <v>C033</v>
      </c>
      <c r="M5102" t="str">
        <f>_xlfn.XLOOKUP(L5102,Cinemas_data!$A$1:$A$49,Cinemas_data!$I$1:$I$49,"not Found")</f>
        <v>Asian Cinemas Forum Mall</v>
      </c>
      <c r="N5102" t="str">
        <f>_xlfn.XLOOKUP(L5102,Cinemas_data!$A$1:$A$49,Cinemas_data!$C$1:$C$49,"not Found")</f>
        <v>Madurai</v>
      </c>
      <c r="O5102">
        <f>_xlfn.XLOOKUP(A5102,Booking_data!$A$1:$A$6001,Booking_data!$H$1:$H$6001,"not found")</f>
        <v>2</v>
      </c>
      <c r="P5102">
        <f>_xlfn.XLOOKUP(A5102,Booking_data!$A$1:$A$6001,Booking_data!$I$1:$I$6001,"not Found")</f>
        <v>180</v>
      </c>
      <c r="Q5102">
        <f t="shared" si="397"/>
        <v>360</v>
      </c>
      <c r="R5102" t="str">
        <f>_xlfn.XLOOKUP(A5102,Booking_data!$A$1:$A$6001,Booking_data!$L$1:$L$6001,"Not Found")</f>
        <v>Wallet</v>
      </c>
      <c r="S5102">
        <f>_xlfn.XLOOKUP(A5102,Booking_data!$A$1:$A$6001,Booking_data!$N$1:$N$6001,"not Found")</f>
        <v>34</v>
      </c>
      <c r="T5102" t="str">
        <f>_xlfn.XLOOKUP(A5102,Booking_data!$A$1:$A$6001,Booking_data!$O$1:$O$6001,"Not Found")</f>
        <v>Male</v>
      </c>
      <c r="U5102" t="str">
        <f t="shared" si="398"/>
        <v>Middle Age</v>
      </c>
      <c r="V5102" t="str">
        <f t="shared" si="399"/>
        <v>Low Booking</v>
      </c>
    </row>
    <row r="5103" spans="1:22" x14ac:dyDescent="0.25">
      <c r="A5103" t="s">
        <v>5334</v>
      </c>
      <c r="B5103" s="1">
        <v>46084</v>
      </c>
      <c r="C5103" s="1">
        <v>46045</v>
      </c>
      <c r="D5103" s="9">
        <v>0.88541666666666663</v>
      </c>
      <c r="E5103" t="str">
        <f t="shared" si="395"/>
        <v>Weekday</v>
      </c>
      <c r="F5103" t="str">
        <f t="shared" si="396"/>
        <v>Mar</v>
      </c>
      <c r="G5103" t="str">
        <f>_xlfn.XLOOKUP(A5103,Booking_data!$A$1:$A$6001,Booking_data!$D$1:$D$6001,"not found")</f>
        <v>M001</v>
      </c>
      <c r="H5103" t="str">
        <f>_xlfn.XLOOKUP(G5103,Movies_data!$A$1:$A$41,Movies_data!$B$1:$B$41,"not found")</f>
        <v>Leo</v>
      </c>
      <c r="I5103" t="str">
        <f>_xlfn.XLOOKUP(G5103,Movies_data!$A$1:$A$41,Movies_data!$D$1:$D$41,"not found")</f>
        <v>Action</v>
      </c>
      <c r="J5103" t="str">
        <f>_xlfn.XLOOKUP(G5103,Movies_data!$A$1:$A$41,Movies_data!$C$1:$C$41,"not found")</f>
        <v>Tamil</v>
      </c>
      <c r="K5103">
        <f>_xlfn.XLOOKUP(G5103,Movies_data!$A$1:$A$41,Movies_data!$H$1:$H$41,"Not Found")</f>
        <v>8</v>
      </c>
      <c r="L5103" t="str">
        <f>_xlfn.XLOOKUP(A5103,Booking_data!$A$1:$A$6001,Booking_data!$E$1:$E$6001,"not Found")</f>
        <v>C073</v>
      </c>
      <c r="M5103" t="str">
        <f>_xlfn.XLOOKUP(L5103,Cinemas_data!$A$1:$A$49,Cinemas_data!$I$1:$I$49,"not Found")</f>
        <v>Cinepolis Forum Mall</v>
      </c>
      <c r="N5103" t="str">
        <f>_xlfn.XLOOKUP(L5103,Cinemas_data!$A$1:$A$49,Cinemas_data!$C$1:$C$49,"not Found")</f>
        <v>Hyderabad</v>
      </c>
      <c r="O5103">
        <f>_xlfn.XLOOKUP(A5103,Booking_data!$A$1:$A$6001,Booking_data!$H$1:$H$6001,"not found")</f>
        <v>4</v>
      </c>
      <c r="P5103">
        <f>_xlfn.XLOOKUP(A5103,Booking_data!$A$1:$A$6001,Booking_data!$I$1:$I$6001,"not Found")</f>
        <v>240</v>
      </c>
      <c r="Q5103">
        <f t="shared" si="397"/>
        <v>960</v>
      </c>
      <c r="R5103" t="str">
        <f>_xlfn.XLOOKUP(A5103,Booking_data!$A$1:$A$6001,Booking_data!$L$1:$L$6001,"Not Found")</f>
        <v>Net Banking</v>
      </c>
      <c r="S5103">
        <f>_xlfn.XLOOKUP(A5103,Booking_data!$A$1:$A$6001,Booking_data!$N$1:$N$6001,"not Found")</f>
        <v>25</v>
      </c>
      <c r="T5103" t="str">
        <f>_xlfn.XLOOKUP(A5103,Booking_data!$A$1:$A$6001,Booking_data!$O$1:$O$6001,"Not Found")</f>
        <v>Male</v>
      </c>
      <c r="U5103" t="str">
        <f t="shared" si="398"/>
        <v>Youngster</v>
      </c>
      <c r="V5103" t="str">
        <f t="shared" si="399"/>
        <v>Medium Booking</v>
      </c>
    </row>
    <row r="5104" spans="1:22" x14ac:dyDescent="0.25">
      <c r="A5104" t="s">
        <v>5335</v>
      </c>
      <c r="B5104" s="1">
        <v>46084</v>
      </c>
      <c r="C5104" s="1">
        <v>46137</v>
      </c>
      <c r="D5104" s="9">
        <v>0.53125</v>
      </c>
      <c r="E5104" t="str">
        <f t="shared" si="395"/>
        <v>Weekday</v>
      </c>
      <c r="F5104" t="str">
        <f t="shared" si="396"/>
        <v>Mar</v>
      </c>
      <c r="G5104" t="str">
        <f>_xlfn.XLOOKUP(A5104,Booking_data!$A$1:$A$6001,Booking_data!$D$1:$D$6001,"not found")</f>
        <v>M004</v>
      </c>
      <c r="H5104" t="str">
        <f>_xlfn.XLOOKUP(G5104,Movies_data!$A$1:$A$41,Movies_data!$B$1:$B$41,"not found")</f>
        <v>Ponniyin Selvan I</v>
      </c>
      <c r="I5104" t="str">
        <f>_xlfn.XLOOKUP(G5104,Movies_data!$A$1:$A$41,Movies_data!$D$1:$D$41,"not found")</f>
        <v>Drama</v>
      </c>
      <c r="J5104" t="str">
        <f>_xlfn.XLOOKUP(G5104,Movies_data!$A$1:$A$41,Movies_data!$C$1:$C$41,"not found")</f>
        <v>Tamil</v>
      </c>
      <c r="K5104">
        <f>_xlfn.XLOOKUP(G5104,Movies_data!$A$1:$A$41,Movies_data!$H$1:$H$41,"Not Found")</f>
        <v>7.6</v>
      </c>
      <c r="L5104" t="str">
        <f>_xlfn.XLOOKUP(A5104,Booking_data!$A$1:$A$6001,Booking_data!$E$1:$E$6001,"not Found")</f>
        <v>C022</v>
      </c>
      <c r="M5104" t="str">
        <f>_xlfn.XLOOKUP(L5104,Cinemas_data!$A$1:$A$49,Cinemas_data!$I$1:$I$49,"not Found")</f>
        <v>Mukta A2 Cinemas Grand Mall</v>
      </c>
      <c r="N5104" t="str">
        <f>_xlfn.XLOOKUP(L5104,Cinemas_data!$A$1:$A$49,Cinemas_data!$C$1:$C$49,"not Found")</f>
        <v>Coimbatore</v>
      </c>
      <c r="O5104">
        <f>_xlfn.XLOOKUP(A5104,Booking_data!$A$1:$A$6001,Booking_data!$H$1:$H$6001,"not found")</f>
        <v>5</v>
      </c>
      <c r="P5104">
        <f>_xlfn.XLOOKUP(A5104,Booking_data!$A$1:$A$6001,Booking_data!$I$1:$I$6001,"not Found")</f>
        <v>200</v>
      </c>
      <c r="Q5104">
        <f t="shared" si="397"/>
        <v>1000</v>
      </c>
      <c r="R5104" t="str">
        <f>_xlfn.XLOOKUP(A5104,Booking_data!$A$1:$A$6001,Booking_data!$L$1:$L$6001,"Not Found")</f>
        <v>Net Banking</v>
      </c>
      <c r="S5104">
        <f>_xlfn.XLOOKUP(A5104,Booking_data!$A$1:$A$6001,Booking_data!$N$1:$N$6001,"not Found")</f>
        <v>36</v>
      </c>
      <c r="T5104" t="str">
        <f>_xlfn.XLOOKUP(A5104,Booking_data!$A$1:$A$6001,Booking_data!$O$1:$O$6001,"Not Found")</f>
        <v>Male</v>
      </c>
      <c r="U5104" t="str">
        <f t="shared" si="398"/>
        <v>Middle Age</v>
      </c>
      <c r="V5104" t="str">
        <f t="shared" si="399"/>
        <v>High Booking</v>
      </c>
    </row>
    <row r="5105" spans="1:22" x14ac:dyDescent="0.25">
      <c r="A5105" t="s">
        <v>5336</v>
      </c>
      <c r="B5105" s="1">
        <v>46084</v>
      </c>
      <c r="C5105" s="1">
        <v>46038</v>
      </c>
      <c r="D5105" s="9">
        <v>0.77083333333333337</v>
      </c>
      <c r="E5105" t="str">
        <f t="shared" si="395"/>
        <v>Weekday</v>
      </c>
      <c r="F5105" t="str">
        <f t="shared" si="396"/>
        <v>Mar</v>
      </c>
      <c r="G5105" t="str">
        <f>_xlfn.XLOOKUP(A5105,Booking_data!$A$1:$A$6001,Booking_data!$D$1:$D$6001,"not found")</f>
        <v>M011</v>
      </c>
      <c r="H5105" t="str">
        <f>_xlfn.XLOOKUP(G5105,Movies_data!$A$1:$A$41,Movies_data!$B$1:$B$41,"not found")</f>
        <v>Pushpa 2</v>
      </c>
      <c r="I5105" t="str">
        <f>_xlfn.XLOOKUP(G5105,Movies_data!$A$1:$A$41,Movies_data!$D$1:$D$41,"not found")</f>
        <v>Action</v>
      </c>
      <c r="J5105" t="str">
        <f>_xlfn.XLOOKUP(G5105,Movies_data!$A$1:$A$41,Movies_data!$C$1:$C$41,"not found")</f>
        <v>Telugu</v>
      </c>
      <c r="K5105">
        <f>_xlfn.XLOOKUP(G5105,Movies_data!$A$1:$A$41,Movies_data!$H$1:$H$41,"Not Found")</f>
        <v>6.1</v>
      </c>
      <c r="L5105" t="str">
        <f>_xlfn.XLOOKUP(A5105,Booking_data!$A$1:$A$6001,Booking_data!$E$1:$E$6001,"not Found")</f>
        <v>C082</v>
      </c>
      <c r="M5105" t="str">
        <f>_xlfn.XLOOKUP(L5105,Cinemas_data!$A$1:$A$49,Cinemas_data!$I$1:$I$49,"not Found")</f>
        <v>Cinepolis Grand Mall</v>
      </c>
      <c r="N5105" t="str">
        <f>_xlfn.XLOOKUP(L5105,Cinemas_data!$A$1:$A$49,Cinemas_data!$C$1:$C$49,"not Found")</f>
        <v>Vijayawada</v>
      </c>
      <c r="O5105">
        <f>_xlfn.XLOOKUP(A5105,Booking_data!$A$1:$A$6001,Booking_data!$H$1:$H$6001,"not found")</f>
        <v>2</v>
      </c>
      <c r="P5105">
        <f>_xlfn.XLOOKUP(A5105,Booking_data!$A$1:$A$6001,Booking_data!$I$1:$I$6001,"not Found")</f>
        <v>280</v>
      </c>
      <c r="Q5105">
        <f t="shared" si="397"/>
        <v>560</v>
      </c>
      <c r="R5105" t="str">
        <f>_xlfn.XLOOKUP(A5105,Booking_data!$A$1:$A$6001,Booking_data!$L$1:$L$6001,"Not Found")</f>
        <v>UPI</v>
      </c>
      <c r="S5105">
        <f>_xlfn.XLOOKUP(A5105,Booking_data!$A$1:$A$6001,Booking_data!$N$1:$N$6001,"not Found")</f>
        <v>58</v>
      </c>
      <c r="T5105" t="str">
        <f>_xlfn.XLOOKUP(A5105,Booking_data!$A$1:$A$6001,Booking_data!$O$1:$O$6001,"Not Found")</f>
        <v>Male</v>
      </c>
      <c r="U5105" t="str">
        <f t="shared" si="398"/>
        <v>Above 45</v>
      </c>
      <c r="V5105" t="str">
        <f t="shared" si="399"/>
        <v>Low Booking</v>
      </c>
    </row>
    <row r="5106" spans="1:22" x14ac:dyDescent="0.25">
      <c r="A5106" t="s">
        <v>5337</v>
      </c>
      <c r="B5106" s="1">
        <v>46084</v>
      </c>
      <c r="C5106" s="1">
        <v>46042</v>
      </c>
      <c r="D5106" s="9">
        <v>0.77083333333333337</v>
      </c>
      <c r="E5106" t="str">
        <f t="shared" si="395"/>
        <v>Weekday</v>
      </c>
      <c r="F5106" t="str">
        <f t="shared" si="396"/>
        <v>Mar</v>
      </c>
      <c r="G5106" t="str">
        <f>_xlfn.XLOOKUP(A5106,Booking_data!$A$1:$A$6001,Booking_data!$D$1:$D$6001,"not found")</f>
        <v>M002</v>
      </c>
      <c r="H5106" t="str">
        <f>_xlfn.XLOOKUP(G5106,Movies_data!$A$1:$A$41,Movies_data!$B$1:$B$41,"not found")</f>
        <v>Jailer</v>
      </c>
      <c r="I5106" t="str">
        <f>_xlfn.XLOOKUP(G5106,Movies_data!$A$1:$A$41,Movies_data!$D$1:$D$41,"not found")</f>
        <v>Action</v>
      </c>
      <c r="J5106" t="str">
        <f>_xlfn.XLOOKUP(G5106,Movies_data!$A$1:$A$41,Movies_data!$C$1:$C$41,"not found")</f>
        <v>Tamil</v>
      </c>
      <c r="K5106">
        <f>_xlfn.XLOOKUP(G5106,Movies_data!$A$1:$A$41,Movies_data!$H$1:$H$41,"Not Found")</f>
        <v>7.1</v>
      </c>
      <c r="L5106" t="str">
        <f>_xlfn.XLOOKUP(A5106,Booking_data!$A$1:$A$6001,Booking_data!$E$1:$E$6001,"not Found")</f>
        <v>C021</v>
      </c>
      <c r="M5106" t="str">
        <f>_xlfn.XLOOKUP(L5106,Cinemas_data!$A$1:$A$49,Cinemas_data!$I$1:$I$49,"not Found")</f>
        <v>Miraj Cinemas City Centre</v>
      </c>
      <c r="N5106" t="str">
        <f>_xlfn.XLOOKUP(L5106,Cinemas_data!$A$1:$A$49,Cinemas_data!$C$1:$C$49,"not Found")</f>
        <v>Coimbatore</v>
      </c>
      <c r="O5106">
        <f>_xlfn.XLOOKUP(A5106,Booking_data!$A$1:$A$6001,Booking_data!$H$1:$H$6001,"not found")</f>
        <v>5</v>
      </c>
      <c r="P5106">
        <f>_xlfn.XLOOKUP(A5106,Booking_data!$A$1:$A$6001,Booking_data!$I$1:$I$6001,"not Found")</f>
        <v>400</v>
      </c>
      <c r="Q5106">
        <f t="shared" si="397"/>
        <v>2000</v>
      </c>
      <c r="R5106" t="str">
        <f>_xlfn.XLOOKUP(A5106,Booking_data!$A$1:$A$6001,Booking_data!$L$1:$L$6001,"Not Found")</f>
        <v>Credit Card</v>
      </c>
      <c r="S5106">
        <f>_xlfn.XLOOKUP(A5106,Booking_data!$A$1:$A$6001,Booking_data!$N$1:$N$6001,"not Found")</f>
        <v>41</v>
      </c>
      <c r="T5106" t="str">
        <f>_xlfn.XLOOKUP(A5106,Booking_data!$A$1:$A$6001,Booking_data!$O$1:$O$6001,"Not Found")</f>
        <v>Other</v>
      </c>
      <c r="U5106" t="str">
        <f t="shared" si="398"/>
        <v>Middle Age</v>
      </c>
      <c r="V5106" t="str">
        <f t="shared" si="399"/>
        <v>High Booking</v>
      </c>
    </row>
    <row r="5107" spans="1:22" x14ac:dyDescent="0.25">
      <c r="A5107" t="s">
        <v>5338</v>
      </c>
      <c r="B5107" s="1">
        <v>46084</v>
      </c>
      <c r="C5107" s="1">
        <v>46117</v>
      </c>
      <c r="D5107" s="9">
        <v>0.9375</v>
      </c>
      <c r="E5107" t="str">
        <f t="shared" si="395"/>
        <v>Weekday</v>
      </c>
      <c r="F5107" t="str">
        <f t="shared" si="396"/>
        <v>Mar</v>
      </c>
      <c r="G5107" t="str">
        <f>_xlfn.XLOOKUP(A5107,Booking_data!$A$1:$A$6001,Booking_data!$D$1:$D$6001,"not found")</f>
        <v>M018</v>
      </c>
      <c r="H5107" t="str">
        <f>_xlfn.XLOOKUP(G5107,Movies_data!$A$1:$A$41,Movies_data!$B$1:$B$41,"not found")</f>
        <v>Sita Ramam</v>
      </c>
      <c r="I5107" t="str">
        <f>_xlfn.XLOOKUP(G5107,Movies_data!$A$1:$A$41,Movies_data!$D$1:$D$41,"not found")</f>
        <v>Romance</v>
      </c>
      <c r="J5107" t="str">
        <f>_xlfn.XLOOKUP(G5107,Movies_data!$A$1:$A$41,Movies_data!$C$1:$C$41,"not found")</f>
        <v>Telugu</v>
      </c>
      <c r="K5107">
        <f>_xlfn.XLOOKUP(G5107,Movies_data!$A$1:$A$41,Movies_data!$H$1:$H$41,"Not Found")</f>
        <v>8.5</v>
      </c>
      <c r="L5107" t="str">
        <f>_xlfn.XLOOKUP(A5107,Booking_data!$A$1:$A$6001,Booking_data!$E$1:$E$6001,"not Found")</f>
        <v>C153</v>
      </c>
      <c r="M5107" t="str">
        <f>_xlfn.XLOOKUP(L5107,Cinemas_data!$A$1:$A$49,Cinemas_data!$I$1:$I$49,"not Found")</f>
        <v>Cinepolis Forum Mall</v>
      </c>
      <c r="N5107" t="str">
        <f>_xlfn.XLOOKUP(L5107,Cinemas_data!$A$1:$A$49,Cinemas_data!$C$1:$C$49,"not Found")</f>
        <v>Kochi</v>
      </c>
      <c r="O5107">
        <f>_xlfn.XLOOKUP(A5107,Booking_data!$A$1:$A$6001,Booking_data!$H$1:$H$6001,"not found")</f>
        <v>3</v>
      </c>
      <c r="P5107">
        <f>_xlfn.XLOOKUP(A5107,Booking_data!$A$1:$A$6001,Booking_data!$I$1:$I$6001,"not Found")</f>
        <v>240</v>
      </c>
      <c r="Q5107">
        <f t="shared" si="397"/>
        <v>720</v>
      </c>
      <c r="R5107" t="str">
        <f>_xlfn.XLOOKUP(A5107,Booking_data!$A$1:$A$6001,Booking_data!$L$1:$L$6001,"Not Found")</f>
        <v>Net Banking</v>
      </c>
      <c r="S5107">
        <f>_xlfn.XLOOKUP(A5107,Booking_data!$A$1:$A$6001,Booking_data!$N$1:$N$6001,"not Found")</f>
        <v>22</v>
      </c>
      <c r="T5107" t="str">
        <f>_xlfn.XLOOKUP(A5107,Booking_data!$A$1:$A$6001,Booking_data!$O$1:$O$6001,"Not Found")</f>
        <v>Other</v>
      </c>
      <c r="U5107" t="str">
        <f t="shared" si="398"/>
        <v>Youngster</v>
      </c>
      <c r="V5107" t="str">
        <f t="shared" si="399"/>
        <v>Medium Booking</v>
      </c>
    </row>
    <row r="5108" spans="1:22" x14ac:dyDescent="0.25">
      <c r="A5108" t="s">
        <v>5339</v>
      </c>
      <c r="B5108" s="1">
        <v>46084</v>
      </c>
      <c r="C5108" s="1">
        <v>46200</v>
      </c>
      <c r="D5108" s="9">
        <v>0.39583333333333331</v>
      </c>
      <c r="E5108" t="str">
        <f t="shared" si="395"/>
        <v>Weekday</v>
      </c>
      <c r="F5108" t="str">
        <f t="shared" si="396"/>
        <v>Mar</v>
      </c>
      <c r="G5108" t="str">
        <f>_xlfn.XLOOKUP(A5108,Booking_data!$A$1:$A$6001,Booking_data!$D$1:$D$6001,"not found")</f>
        <v>M026</v>
      </c>
      <c r="H5108" t="str">
        <f>_xlfn.XLOOKUP(G5108,Movies_data!$A$1:$A$41,Movies_data!$B$1:$B$41,"not found")</f>
        <v>Drishyam 2</v>
      </c>
      <c r="I5108" t="str">
        <f>_xlfn.XLOOKUP(G5108,Movies_data!$A$1:$A$41,Movies_data!$D$1:$D$41,"not found")</f>
        <v>Thriller</v>
      </c>
      <c r="J5108" t="str">
        <f>_xlfn.XLOOKUP(G5108,Movies_data!$A$1:$A$41,Movies_data!$C$1:$C$41,"not found")</f>
        <v>Hindi</v>
      </c>
      <c r="K5108">
        <f>_xlfn.XLOOKUP(G5108,Movies_data!$A$1:$A$41,Movies_data!$H$1:$H$41,"Not Found")</f>
        <v>8.1999999999999993</v>
      </c>
      <c r="L5108" t="str">
        <f>_xlfn.XLOOKUP(A5108,Booking_data!$A$1:$A$6001,Booking_data!$E$1:$E$6001,"not Found")</f>
        <v>C111</v>
      </c>
      <c r="M5108" t="str">
        <f>_xlfn.XLOOKUP(L5108,Cinemas_data!$A$1:$A$49,Cinemas_data!$I$1:$I$49,"not Found")</f>
        <v>Mukta A2 Cinemas City Centre</v>
      </c>
      <c r="N5108" t="str">
        <f>_xlfn.XLOOKUP(L5108,Cinemas_data!$A$1:$A$49,Cinemas_data!$C$1:$C$49,"not Found")</f>
        <v>Delhi</v>
      </c>
      <c r="O5108">
        <f>_xlfn.XLOOKUP(A5108,Booking_data!$A$1:$A$6001,Booking_data!$H$1:$H$6001,"not found")</f>
        <v>1</v>
      </c>
      <c r="P5108">
        <f>_xlfn.XLOOKUP(A5108,Booking_data!$A$1:$A$6001,Booking_data!$I$1:$I$6001,"not Found")</f>
        <v>360</v>
      </c>
      <c r="Q5108">
        <f t="shared" si="397"/>
        <v>360</v>
      </c>
      <c r="R5108" t="str">
        <f>_xlfn.XLOOKUP(A5108,Booking_data!$A$1:$A$6001,Booking_data!$L$1:$L$6001,"Not Found")</f>
        <v>Wallet</v>
      </c>
      <c r="S5108">
        <f>_xlfn.XLOOKUP(A5108,Booking_data!$A$1:$A$6001,Booking_data!$N$1:$N$6001,"not Found")</f>
        <v>50</v>
      </c>
      <c r="T5108" t="str">
        <f>_xlfn.XLOOKUP(A5108,Booking_data!$A$1:$A$6001,Booking_data!$O$1:$O$6001,"Not Found")</f>
        <v>Other</v>
      </c>
      <c r="U5108" t="str">
        <f t="shared" si="398"/>
        <v>Above 45</v>
      </c>
      <c r="V5108" t="str">
        <f t="shared" si="399"/>
        <v>Low Booking</v>
      </c>
    </row>
    <row r="5109" spans="1:22" x14ac:dyDescent="0.25">
      <c r="A5109" t="s">
        <v>5340</v>
      </c>
      <c r="B5109" s="1">
        <v>46084</v>
      </c>
      <c r="C5109" s="1">
        <v>46164</v>
      </c>
      <c r="D5109" s="9">
        <v>0.39583333333333331</v>
      </c>
      <c r="E5109" t="str">
        <f t="shared" si="395"/>
        <v>Weekday</v>
      </c>
      <c r="F5109" t="str">
        <f t="shared" si="396"/>
        <v>Mar</v>
      </c>
      <c r="G5109" t="str">
        <f>_xlfn.XLOOKUP(A5109,Booking_data!$A$1:$A$6001,Booking_data!$D$1:$D$6001,"not found")</f>
        <v>M004</v>
      </c>
      <c r="H5109" t="str">
        <f>_xlfn.XLOOKUP(G5109,Movies_data!$A$1:$A$41,Movies_data!$B$1:$B$41,"not found")</f>
        <v>Ponniyin Selvan I</v>
      </c>
      <c r="I5109" t="str">
        <f>_xlfn.XLOOKUP(G5109,Movies_data!$A$1:$A$41,Movies_data!$D$1:$D$41,"not found")</f>
        <v>Drama</v>
      </c>
      <c r="J5109" t="str">
        <f>_xlfn.XLOOKUP(G5109,Movies_data!$A$1:$A$41,Movies_data!$C$1:$C$41,"not found")</f>
        <v>Tamil</v>
      </c>
      <c r="K5109">
        <f>_xlfn.XLOOKUP(G5109,Movies_data!$A$1:$A$41,Movies_data!$H$1:$H$41,"Not Found")</f>
        <v>7.6</v>
      </c>
      <c r="L5109" t="str">
        <f>_xlfn.XLOOKUP(A5109,Booking_data!$A$1:$A$6001,Booking_data!$E$1:$E$6001,"not Found")</f>
        <v>C133</v>
      </c>
      <c r="M5109" t="str">
        <f>_xlfn.XLOOKUP(L5109,Cinemas_data!$A$1:$A$49,Cinemas_data!$I$1:$I$49,"not Found")</f>
        <v>PVR Forum Mall</v>
      </c>
      <c r="N5109" t="str">
        <f>_xlfn.XLOOKUP(L5109,Cinemas_data!$A$1:$A$49,Cinemas_data!$C$1:$C$49,"not Found")</f>
        <v>Kolkata</v>
      </c>
      <c r="O5109">
        <f>_xlfn.XLOOKUP(A5109,Booking_data!$A$1:$A$6001,Booking_data!$H$1:$H$6001,"not found")</f>
        <v>3</v>
      </c>
      <c r="P5109">
        <f>_xlfn.XLOOKUP(A5109,Booking_data!$A$1:$A$6001,Booking_data!$I$1:$I$6001,"not Found")</f>
        <v>280</v>
      </c>
      <c r="Q5109">
        <f t="shared" si="397"/>
        <v>840</v>
      </c>
      <c r="R5109" t="str">
        <f>_xlfn.XLOOKUP(A5109,Booking_data!$A$1:$A$6001,Booking_data!$L$1:$L$6001,"Not Found")</f>
        <v>Net Banking</v>
      </c>
      <c r="S5109">
        <f>_xlfn.XLOOKUP(A5109,Booking_data!$A$1:$A$6001,Booking_data!$N$1:$N$6001,"not Found")</f>
        <v>47</v>
      </c>
      <c r="T5109" t="str">
        <f>_xlfn.XLOOKUP(A5109,Booking_data!$A$1:$A$6001,Booking_data!$O$1:$O$6001,"Not Found")</f>
        <v>Male</v>
      </c>
      <c r="U5109" t="str">
        <f t="shared" si="398"/>
        <v>Above 45</v>
      </c>
      <c r="V5109" t="str">
        <f t="shared" si="399"/>
        <v>Medium Booking</v>
      </c>
    </row>
    <row r="5110" spans="1:22" x14ac:dyDescent="0.25">
      <c r="A5110" t="s">
        <v>5341</v>
      </c>
      <c r="B5110" s="1">
        <v>46084</v>
      </c>
      <c r="C5110" s="1">
        <v>46127</v>
      </c>
      <c r="D5110" s="9">
        <v>0.88541666666666663</v>
      </c>
      <c r="E5110" t="str">
        <f t="shared" si="395"/>
        <v>Weekday</v>
      </c>
      <c r="F5110" t="str">
        <f t="shared" si="396"/>
        <v>Mar</v>
      </c>
      <c r="G5110" t="str">
        <f>_xlfn.XLOOKUP(A5110,Booking_data!$A$1:$A$6001,Booking_data!$D$1:$D$6001,"not found")</f>
        <v>M029</v>
      </c>
      <c r="H5110" t="str">
        <f>_xlfn.XLOOKUP(G5110,Movies_data!$A$1:$A$41,Movies_data!$B$1:$B$41,"not found")</f>
        <v>777 Charlie</v>
      </c>
      <c r="I5110" t="str">
        <f>_xlfn.XLOOKUP(G5110,Movies_data!$A$1:$A$41,Movies_data!$D$1:$D$41,"not found")</f>
        <v>Adventure</v>
      </c>
      <c r="J5110" t="str">
        <f>_xlfn.XLOOKUP(G5110,Movies_data!$A$1:$A$41,Movies_data!$C$1:$C$41,"not found")</f>
        <v>Kannada</v>
      </c>
      <c r="K5110">
        <f>_xlfn.XLOOKUP(G5110,Movies_data!$A$1:$A$41,Movies_data!$H$1:$H$41,"Not Found")</f>
        <v>8.6999999999999993</v>
      </c>
      <c r="L5110" t="str">
        <f>_xlfn.XLOOKUP(A5110,Booking_data!$A$1:$A$6001,Booking_data!$E$1:$E$6001,"not Found")</f>
        <v>C011</v>
      </c>
      <c r="M5110" t="str">
        <f>_xlfn.XLOOKUP(L5110,Cinemas_data!$A$1:$A$49,Cinemas_data!$I$1:$I$49,"not Found")</f>
        <v>Cinepolis City Centre</v>
      </c>
      <c r="N5110" t="str">
        <f>_xlfn.XLOOKUP(L5110,Cinemas_data!$A$1:$A$49,Cinemas_data!$C$1:$C$49,"not Found")</f>
        <v>Chennai</v>
      </c>
      <c r="O5110">
        <f>_xlfn.XLOOKUP(A5110,Booking_data!$A$1:$A$6001,Booking_data!$H$1:$H$6001,"not found")</f>
        <v>4</v>
      </c>
      <c r="P5110">
        <f>_xlfn.XLOOKUP(A5110,Booking_data!$A$1:$A$6001,Booking_data!$I$1:$I$6001,"not Found")</f>
        <v>240</v>
      </c>
      <c r="Q5110">
        <f t="shared" si="397"/>
        <v>960</v>
      </c>
      <c r="R5110" t="str">
        <f>_xlfn.XLOOKUP(A5110,Booking_data!$A$1:$A$6001,Booking_data!$L$1:$L$6001,"Not Found")</f>
        <v>UPI</v>
      </c>
      <c r="S5110">
        <f>_xlfn.XLOOKUP(A5110,Booking_data!$A$1:$A$6001,Booking_data!$N$1:$N$6001,"not Found")</f>
        <v>22</v>
      </c>
      <c r="T5110" t="str">
        <f>_xlfn.XLOOKUP(A5110,Booking_data!$A$1:$A$6001,Booking_data!$O$1:$O$6001,"Not Found")</f>
        <v>Female</v>
      </c>
      <c r="U5110" t="str">
        <f t="shared" si="398"/>
        <v>Youngster</v>
      </c>
      <c r="V5110" t="str">
        <f t="shared" si="399"/>
        <v>Medium Booking</v>
      </c>
    </row>
    <row r="5111" spans="1:22" x14ac:dyDescent="0.25">
      <c r="A5111" t="s">
        <v>5342</v>
      </c>
      <c r="B5111" s="1">
        <v>46084</v>
      </c>
      <c r="C5111" s="1">
        <v>46138</v>
      </c>
      <c r="D5111" s="9">
        <v>0.77083333333333337</v>
      </c>
      <c r="E5111" t="str">
        <f t="shared" si="395"/>
        <v>Weekday</v>
      </c>
      <c r="F5111" t="str">
        <f t="shared" si="396"/>
        <v>Mar</v>
      </c>
      <c r="G5111" t="str">
        <f>_xlfn.XLOOKUP(A5111,Booking_data!$A$1:$A$6001,Booking_data!$D$1:$D$6001,"not found")</f>
        <v>M031</v>
      </c>
      <c r="H5111" t="str">
        <f>_xlfn.XLOOKUP(G5111,Movies_data!$A$1:$A$41,Movies_data!$B$1:$B$41,"not found")</f>
        <v>Bangalore Days</v>
      </c>
      <c r="I5111" t="str">
        <f>_xlfn.XLOOKUP(G5111,Movies_data!$A$1:$A$41,Movies_data!$D$1:$D$41,"not found")</f>
        <v>Drama</v>
      </c>
      <c r="J5111" t="str">
        <f>_xlfn.XLOOKUP(G5111,Movies_data!$A$1:$A$41,Movies_data!$C$1:$C$41,"not found")</f>
        <v>Malayalam</v>
      </c>
      <c r="K5111">
        <f>_xlfn.XLOOKUP(G5111,Movies_data!$A$1:$A$41,Movies_data!$H$1:$H$41,"Not Found")</f>
        <v>8.3000000000000007</v>
      </c>
      <c r="L5111" t="str">
        <f>_xlfn.XLOOKUP(A5111,Booking_data!$A$1:$A$6001,Booking_data!$E$1:$E$6001,"not Found")</f>
        <v>C013</v>
      </c>
      <c r="M5111" t="str">
        <f>_xlfn.XLOOKUP(L5111,Cinemas_data!$A$1:$A$49,Cinemas_data!$I$1:$I$49,"not Found")</f>
        <v>Mukta A2 Cinemas Forum Mall</v>
      </c>
      <c r="N5111" t="str">
        <f>_xlfn.XLOOKUP(L5111,Cinemas_data!$A$1:$A$49,Cinemas_data!$C$1:$C$49,"not Found")</f>
        <v>Chennai</v>
      </c>
      <c r="O5111">
        <f>_xlfn.XLOOKUP(A5111,Booking_data!$A$1:$A$6001,Booking_data!$H$1:$H$6001,"not found")</f>
        <v>2</v>
      </c>
      <c r="P5111">
        <f>_xlfn.XLOOKUP(A5111,Booking_data!$A$1:$A$6001,Booking_data!$I$1:$I$6001,"not Found")</f>
        <v>240</v>
      </c>
      <c r="Q5111">
        <f t="shared" si="397"/>
        <v>480</v>
      </c>
      <c r="R5111" t="str">
        <f>_xlfn.XLOOKUP(A5111,Booking_data!$A$1:$A$6001,Booking_data!$L$1:$L$6001,"Not Found")</f>
        <v>Debit Card</v>
      </c>
      <c r="S5111">
        <f>_xlfn.XLOOKUP(A5111,Booking_data!$A$1:$A$6001,Booking_data!$N$1:$N$6001,"not Found")</f>
        <v>52</v>
      </c>
      <c r="T5111" t="str">
        <f>_xlfn.XLOOKUP(A5111,Booking_data!$A$1:$A$6001,Booking_data!$O$1:$O$6001,"Not Found")</f>
        <v>Female</v>
      </c>
      <c r="U5111" t="str">
        <f t="shared" si="398"/>
        <v>Above 45</v>
      </c>
      <c r="V5111" t="str">
        <f t="shared" si="399"/>
        <v>Low Booking</v>
      </c>
    </row>
    <row r="5112" spans="1:22" x14ac:dyDescent="0.25">
      <c r="A5112" t="s">
        <v>5343</v>
      </c>
      <c r="B5112" s="1">
        <v>46084</v>
      </c>
      <c r="C5112" s="1">
        <v>46174</v>
      </c>
      <c r="D5112" s="9">
        <v>0.77083333333333337</v>
      </c>
      <c r="E5112" t="str">
        <f t="shared" si="395"/>
        <v>Weekday</v>
      </c>
      <c r="F5112" t="str">
        <f t="shared" si="396"/>
        <v>Mar</v>
      </c>
      <c r="G5112" t="str">
        <f>_xlfn.XLOOKUP(A5112,Booking_data!$A$1:$A$6001,Booking_data!$D$1:$D$6001,"not found")</f>
        <v>M002</v>
      </c>
      <c r="H5112" t="str">
        <f>_xlfn.XLOOKUP(G5112,Movies_data!$A$1:$A$41,Movies_data!$B$1:$B$41,"not found")</f>
        <v>Jailer</v>
      </c>
      <c r="I5112" t="str">
        <f>_xlfn.XLOOKUP(G5112,Movies_data!$A$1:$A$41,Movies_data!$D$1:$D$41,"not found")</f>
        <v>Action</v>
      </c>
      <c r="J5112" t="str">
        <f>_xlfn.XLOOKUP(G5112,Movies_data!$A$1:$A$41,Movies_data!$C$1:$C$41,"not found")</f>
        <v>Tamil</v>
      </c>
      <c r="K5112">
        <f>_xlfn.XLOOKUP(G5112,Movies_data!$A$1:$A$41,Movies_data!$H$1:$H$41,"Not Found")</f>
        <v>7.1</v>
      </c>
      <c r="L5112" t="str">
        <f>_xlfn.XLOOKUP(A5112,Booking_data!$A$1:$A$6001,Booking_data!$E$1:$E$6001,"not Found")</f>
        <v>C103</v>
      </c>
      <c r="M5112" t="str">
        <f>_xlfn.XLOOKUP(L5112,Cinemas_data!$A$1:$A$49,Cinemas_data!$I$1:$I$49,"not Found")</f>
        <v>MovieMax Forum Mall</v>
      </c>
      <c r="N5112" t="str">
        <f>_xlfn.XLOOKUP(L5112,Cinemas_data!$A$1:$A$49,Cinemas_data!$C$1:$C$49,"not Found")</f>
        <v>Pune</v>
      </c>
      <c r="O5112">
        <f>_xlfn.XLOOKUP(A5112,Booking_data!$A$1:$A$6001,Booking_data!$H$1:$H$6001,"not found")</f>
        <v>2</v>
      </c>
      <c r="P5112">
        <f>_xlfn.XLOOKUP(A5112,Booking_data!$A$1:$A$6001,Booking_data!$I$1:$I$6001,"not Found")</f>
        <v>180</v>
      </c>
      <c r="Q5112">
        <f t="shared" si="397"/>
        <v>360</v>
      </c>
      <c r="R5112" t="str">
        <f>_xlfn.XLOOKUP(A5112,Booking_data!$A$1:$A$6001,Booking_data!$L$1:$L$6001,"Not Found")</f>
        <v>Credit Card</v>
      </c>
      <c r="S5112">
        <f>_xlfn.XLOOKUP(A5112,Booking_data!$A$1:$A$6001,Booking_data!$N$1:$N$6001,"not Found")</f>
        <v>30</v>
      </c>
      <c r="T5112" t="str">
        <f>_xlfn.XLOOKUP(A5112,Booking_data!$A$1:$A$6001,Booking_data!$O$1:$O$6001,"Not Found")</f>
        <v>Male</v>
      </c>
      <c r="U5112" t="str">
        <f t="shared" si="398"/>
        <v>Middle Age</v>
      </c>
      <c r="V5112" t="str">
        <f t="shared" si="399"/>
        <v>Low Booking</v>
      </c>
    </row>
    <row r="5113" spans="1:22" x14ac:dyDescent="0.25">
      <c r="A5113" t="s">
        <v>5344</v>
      </c>
      <c r="B5113" s="1">
        <v>46084</v>
      </c>
      <c r="C5113" s="1">
        <v>46100</v>
      </c>
      <c r="D5113" s="9">
        <v>0.9375</v>
      </c>
      <c r="E5113" t="str">
        <f t="shared" si="395"/>
        <v>Weekday</v>
      </c>
      <c r="F5113" t="str">
        <f t="shared" si="396"/>
        <v>Mar</v>
      </c>
      <c r="G5113" t="str">
        <f>_xlfn.XLOOKUP(A5113,Booking_data!$A$1:$A$6001,Booking_data!$D$1:$D$6001,"not found")</f>
        <v>M001</v>
      </c>
      <c r="H5113" t="str">
        <f>_xlfn.XLOOKUP(G5113,Movies_data!$A$1:$A$41,Movies_data!$B$1:$B$41,"not found")</f>
        <v>Leo</v>
      </c>
      <c r="I5113" t="str">
        <f>_xlfn.XLOOKUP(G5113,Movies_data!$A$1:$A$41,Movies_data!$D$1:$D$41,"not found")</f>
        <v>Action</v>
      </c>
      <c r="J5113" t="str">
        <f>_xlfn.XLOOKUP(G5113,Movies_data!$A$1:$A$41,Movies_data!$C$1:$C$41,"not found")</f>
        <v>Tamil</v>
      </c>
      <c r="K5113">
        <f>_xlfn.XLOOKUP(G5113,Movies_data!$A$1:$A$41,Movies_data!$H$1:$H$41,"Not Found")</f>
        <v>8</v>
      </c>
      <c r="L5113" t="str">
        <f>_xlfn.XLOOKUP(A5113,Booking_data!$A$1:$A$6001,Booking_data!$E$1:$E$6001,"not Found")</f>
        <v>C023</v>
      </c>
      <c r="M5113" t="str">
        <f>_xlfn.XLOOKUP(L5113,Cinemas_data!$A$1:$A$49,Cinemas_data!$I$1:$I$49,"not Found")</f>
        <v>MovieMax Forum Mall</v>
      </c>
      <c r="N5113" t="str">
        <f>_xlfn.XLOOKUP(L5113,Cinemas_data!$A$1:$A$49,Cinemas_data!$C$1:$C$49,"not Found")</f>
        <v>Coimbatore</v>
      </c>
      <c r="O5113">
        <f>_xlfn.XLOOKUP(A5113,Booking_data!$A$1:$A$6001,Booking_data!$H$1:$H$6001,"not found")</f>
        <v>2</v>
      </c>
      <c r="P5113">
        <f>_xlfn.XLOOKUP(A5113,Booking_data!$A$1:$A$6001,Booking_data!$I$1:$I$6001,"not Found")</f>
        <v>240</v>
      </c>
      <c r="Q5113">
        <f t="shared" si="397"/>
        <v>480</v>
      </c>
      <c r="R5113" t="str">
        <f>_xlfn.XLOOKUP(A5113,Booking_data!$A$1:$A$6001,Booking_data!$L$1:$L$6001,"Not Found")</f>
        <v>Wallet</v>
      </c>
      <c r="S5113">
        <f>_xlfn.XLOOKUP(A5113,Booking_data!$A$1:$A$6001,Booking_data!$N$1:$N$6001,"not Found")</f>
        <v>44</v>
      </c>
      <c r="T5113" t="str">
        <f>_xlfn.XLOOKUP(A5113,Booking_data!$A$1:$A$6001,Booking_data!$O$1:$O$6001,"Not Found")</f>
        <v>Male</v>
      </c>
      <c r="U5113" t="str">
        <f t="shared" si="398"/>
        <v>Middle Age</v>
      </c>
      <c r="V5113" t="str">
        <f t="shared" si="399"/>
        <v>Low Booking</v>
      </c>
    </row>
    <row r="5114" spans="1:22" x14ac:dyDescent="0.25">
      <c r="A5114" t="s">
        <v>5345</v>
      </c>
      <c r="B5114" s="1">
        <v>46084</v>
      </c>
      <c r="C5114" s="1">
        <v>46124</v>
      </c>
      <c r="D5114" s="9">
        <v>0.53125</v>
      </c>
      <c r="E5114" t="str">
        <f t="shared" si="395"/>
        <v>Weekday</v>
      </c>
      <c r="F5114" t="str">
        <f t="shared" si="396"/>
        <v>Mar</v>
      </c>
      <c r="G5114" t="str">
        <f>_xlfn.XLOOKUP(A5114,Booking_data!$A$1:$A$6001,Booking_data!$D$1:$D$6001,"not found")</f>
        <v>M035</v>
      </c>
      <c r="H5114" t="str">
        <f>_xlfn.XLOOKUP(G5114,Movies_data!$A$1:$A$41,Movies_data!$B$1:$B$41,"not found")</f>
        <v>Aavesham</v>
      </c>
      <c r="I5114" t="str">
        <f>_xlfn.XLOOKUP(G5114,Movies_data!$A$1:$A$41,Movies_data!$D$1:$D$41,"not found")</f>
        <v>Comedy</v>
      </c>
      <c r="J5114" t="str">
        <f>_xlfn.XLOOKUP(G5114,Movies_data!$A$1:$A$41,Movies_data!$C$1:$C$41,"not found")</f>
        <v>Malayalam</v>
      </c>
      <c r="K5114">
        <f>_xlfn.XLOOKUP(G5114,Movies_data!$A$1:$A$41,Movies_data!$H$1:$H$41,"Not Found")</f>
        <v>7.8</v>
      </c>
      <c r="L5114" t="str">
        <f>_xlfn.XLOOKUP(A5114,Booking_data!$A$1:$A$6001,Booking_data!$E$1:$E$6001,"not Found")</f>
        <v>C091</v>
      </c>
      <c r="M5114" t="str">
        <f>_xlfn.XLOOKUP(L5114,Cinemas_data!$A$1:$A$49,Cinemas_data!$I$1:$I$49,"not Found")</f>
        <v>Cinepolis City Centre</v>
      </c>
      <c r="N5114" t="str">
        <f>_xlfn.XLOOKUP(L5114,Cinemas_data!$A$1:$A$49,Cinemas_data!$C$1:$C$49,"not Found")</f>
        <v>Mumbai</v>
      </c>
      <c r="O5114">
        <f>_xlfn.XLOOKUP(A5114,Booking_data!$A$1:$A$6001,Booking_data!$H$1:$H$6001,"not found")</f>
        <v>1</v>
      </c>
      <c r="P5114">
        <f>_xlfn.XLOOKUP(A5114,Booking_data!$A$1:$A$6001,Booking_data!$I$1:$I$6001,"not Found")</f>
        <v>200</v>
      </c>
      <c r="Q5114">
        <f t="shared" si="397"/>
        <v>200</v>
      </c>
      <c r="R5114" t="str">
        <f>_xlfn.XLOOKUP(A5114,Booking_data!$A$1:$A$6001,Booking_data!$L$1:$L$6001,"Not Found")</f>
        <v>Debit Card</v>
      </c>
      <c r="S5114">
        <f>_xlfn.XLOOKUP(A5114,Booking_data!$A$1:$A$6001,Booking_data!$N$1:$N$6001,"not Found")</f>
        <v>36</v>
      </c>
      <c r="T5114" t="str">
        <f>_xlfn.XLOOKUP(A5114,Booking_data!$A$1:$A$6001,Booking_data!$O$1:$O$6001,"Not Found")</f>
        <v>Other</v>
      </c>
      <c r="U5114" t="str">
        <f t="shared" si="398"/>
        <v>Middle Age</v>
      </c>
      <c r="V5114" t="str">
        <f t="shared" si="399"/>
        <v>Low Booking</v>
      </c>
    </row>
    <row r="5115" spans="1:22" x14ac:dyDescent="0.25">
      <c r="A5115" t="s">
        <v>5346</v>
      </c>
      <c r="B5115" s="1">
        <v>46084</v>
      </c>
      <c r="C5115" s="1">
        <v>46137</v>
      </c>
      <c r="D5115" s="9">
        <v>0.39583333333333331</v>
      </c>
      <c r="E5115" t="str">
        <f t="shared" si="395"/>
        <v>Weekday</v>
      </c>
      <c r="F5115" t="str">
        <f t="shared" si="396"/>
        <v>Mar</v>
      </c>
      <c r="G5115" t="str">
        <f>_xlfn.XLOOKUP(A5115,Booking_data!$A$1:$A$6001,Booking_data!$D$1:$D$6001,"not found")</f>
        <v>M001</v>
      </c>
      <c r="H5115" t="str">
        <f>_xlfn.XLOOKUP(G5115,Movies_data!$A$1:$A$41,Movies_data!$B$1:$B$41,"not found")</f>
        <v>Leo</v>
      </c>
      <c r="I5115" t="str">
        <f>_xlfn.XLOOKUP(G5115,Movies_data!$A$1:$A$41,Movies_data!$D$1:$D$41,"not found")</f>
        <v>Action</v>
      </c>
      <c r="J5115" t="str">
        <f>_xlfn.XLOOKUP(G5115,Movies_data!$A$1:$A$41,Movies_data!$C$1:$C$41,"not found")</f>
        <v>Tamil</v>
      </c>
      <c r="K5115">
        <f>_xlfn.XLOOKUP(G5115,Movies_data!$A$1:$A$41,Movies_data!$H$1:$H$41,"Not Found")</f>
        <v>8</v>
      </c>
      <c r="L5115" t="str">
        <f>_xlfn.XLOOKUP(A5115,Booking_data!$A$1:$A$6001,Booking_data!$E$1:$E$6001,"not Found")</f>
        <v>C161</v>
      </c>
      <c r="M5115" t="str">
        <f>_xlfn.XLOOKUP(L5115,Cinemas_data!$A$1:$A$49,Cinemas_data!$I$1:$I$49,"not Found")</f>
        <v>INOX City Centre</v>
      </c>
      <c r="N5115" t="str">
        <f>_xlfn.XLOOKUP(L5115,Cinemas_data!$A$1:$A$49,Cinemas_data!$C$1:$C$49,"not Found")</f>
        <v>Thiruvananthapuram</v>
      </c>
      <c r="O5115">
        <f>_xlfn.XLOOKUP(A5115,Booking_data!$A$1:$A$6001,Booking_data!$H$1:$H$6001,"not found")</f>
        <v>3</v>
      </c>
      <c r="P5115">
        <f>_xlfn.XLOOKUP(A5115,Booking_data!$A$1:$A$6001,Booking_data!$I$1:$I$6001,"not Found")</f>
        <v>460</v>
      </c>
      <c r="Q5115">
        <f t="shared" si="397"/>
        <v>1380</v>
      </c>
      <c r="R5115" t="str">
        <f>_xlfn.XLOOKUP(A5115,Booking_data!$A$1:$A$6001,Booking_data!$L$1:$L$6001,"Not Found")</f>
        <v>UPI</v>
      </c>
      <c r="S5115">
        <f>_xlfn.XLOOKUP(A5115,Booking_data!$A$1:$A$6001,Booking_data!$N$1:$N$6001,"not Found")</f>
        <v>25</v>
      </c>
      <c r="T5115" t="str">
        <f>_xlfn.XLOOKUP(A5115,Booking_data!$A$1:$A$6001,Booking_data!$O$1:$O$6001,"Not Found")</f>
        <v>Male</v>
      </c>
      <c r="U5115" t="str">
        <f t="shared" si="398"/>
        <v>Youngster</v>
      </c>
      <c r="V5115" t="str">
        <f t="shared" si="399"/>
        <v>Medium Booking</v>
      </c>
    </row>
    <row r="5116" spans="1:22" x14ac:dyDescent="0.25">
      <c r="A5116" t="s">
        <v>5347</v>
      </c>
      <c r="B5116" s="1">
        <v>46084</v>
      </c>
      <c r="C5116" s="1">
        <v>46179</v>
      </c>
      <c r="D5116" s="9">
        <v>0.88541666666666663</v>
      </c>
      <c r="E5116" t="str">
        <f t="shared" si="395"/>
        <v>Weekday</v>
      </c>
      <c r="F5116" t="str">
        <f t="shared" si="396"/>
        <v>Mar</v>
      </c>
      <c r="G5116" t="str">
        <f>_xlfn.XLOOKUP(A5116,Booking_data!$A$1:$A$6001,Booking_data!$D$1:$D$6001,"not found")</f>
        <v>M025</v>
      </c>
      <c r="H5116" t="str">
        <f>_xlfn.XLOOKUP(G5116,Movies_data!$A$1:$A$41,Movies_data!$B$1:$B$41,"not found")</f>
        <v>Rocky Aur Rani Kii Prem Kahaani</v>
      </c>
      <c r="I5116" t="str">
        <f>_xlfn.XLOOKUP(G5116,Movies_data!$A$1:$A$41,Movies_data!$D$1:$D$41,"not found")</f>
        <v>Romance</v>
      </c>
      <c r="J5116" t="str">
        <f>_xlfn.XLOOKUP(G5116,Movies_data!$A$1:$A$41,Movies_data!$C$1:$C$41,"not found")</f>
        <v>Hindi</v>
      </c>
      <c r="K5116">
        <f>_xlfn.XLOOKUP(G5116,Movies_data!$A$1:$A$41,Movies_data!$H$1:$H$41,"Not Found")</f>
        <v>6.8</v>
      </c>
      <c r="L5116" t="str">
        <f>_xlfn.XLOOKUP(A5116,Booking_data!$A$1:$A$6001,Booking_data!$E$1:$E$6001,"not Found")</f>
        <v>C122</v>
      </c>
      <c r="M5116" t="str">
        <f>_xlfn.XLOOKUP(L5116,Cinemas_data!$A$1:$A$49,Cinemas_data!$I$1:$I$49,"not Found")</f>
        <v>Asian Cinemas Grand Mall</v>
      </c>
      <c r="N5116" t="str">
        <f>_xlfn.XLOOKUP(L5116,Cinemas_data!$A$1:$A$49,Cinemas_data!$C$1:$C$49,"not Found")</f>
        <v>Noida</v>
      </c>
      <c r="O5116">
        <f>_xlfn.XLOOKUP(A5116,Booking_data!$A$1:$A$6001,Booking_data!$H$1:$H$6001,"not found")</f>
        <v>2</v>
      </c>
      <c r="P5116">
        <f>_xlfn.XLOOKUP(A5116,Booking_data!$A$1:$A$6001,Booking_data!$I$1:$I$6001,"not Found")</f>
        <v>180</v>
      </c>
      <c r="Q5116">
        <f t="shared" si="397"/>
        <v>360</v>
      </c>
      <c r="R5116" t="str">
        <f>_xlfn.XLOOKUP(A5116,Booking_data!$A$1:$A$6001,Booking_data!$L$1:$L$6001,"Not Found")</f>
        <v>Net Banking</v>
      </c>
      <c r="S5116">
        <f>_xlfn.XLOOKUP(A5116,Booking_data!$A$1:$A$6001,Booking_data!$N$1:$N$6001,"not Found")</f>
        <v>40</v>
      </c>
      <c r="T5116" t="str">
        <f>_xlfn.XLOOKUP(A5116,Booking_data!$A$1:$A$6001,Booking_data!$O$1:$O$6001,"Not Found")</f>
        <v>Male</v>
      </c>
      <c r="U5116" t="str">
        <f t="shared" si="398"/>
        <v>Middle Age</v>
      </c>
      <c r="V5116" t="str">
        <f t="shared" si="399"/>
        <v>Low Booking</v>
      </c>
    </row>
    <row r="5117" spans="1:22" x14ac:dyDescent="0.25">
      <c r="A5117" t="s">
        <v>5348</v>
      </c>
      <c r="B5117" s="1">
        <v>46084</v>
      </c>
      <c r="C5117" s="1">
        <v>46102</v>
      </c>
      <c r="D5117" s="9">
        <v>0.88541666666666663</v>
      </c>
      <c r="E5117" t="str">
        <f t="shared" si="395"/>
        <v>Weekday</v>
      </c>
      <c r="F5117" t="str">
        <f t="shared" si="396"/>
        <v>Mar</v>
      </c>
      <c r="G5117" t="str">
        <f>_xlfn.XLOOKUP(A5117,Booking_data!$A$1:$A$6001,Booking_data!$D$1:$D$6001,"not found")</f>
        <v>M017</v>
      </c>
      <c r="H5117" t="str">
        <f>_xlfn.XLOOKUP(G5117,Movies_data!$A$1:$A$41,Movies_data!$B$1:$B$41,"not found")</f>
        <v>Baahubali 2</v>
      </c>
      <c r="I5117" t="str">
        <f>_xlfn.XLOOKUP(G5117,Movies_data!$A$1:$A$41,Movies_data!$D$1:$D$41,"not found")</f>
        <v>Action</v>
      </c>
      <c r="J5117" t="str">
        <f>_xlfn.XLOOKUP(G5117,Movies_data!$A$1:$A$41,Movies_data!$C$1:$C$41,"not found")</f>
        <v>Telugu</v>
      </c>
      <c r="K5117">
        <f>_xlfn.XLOOKUP(G5117,Movies_data!$A$1:$A$41,Movies_data!$H$1:$H$41,"Not Found")</f>
        <v>8.1999999999999993</v>
      </c>
      <c r="L5117" t="str">
        <f>_xlfn.XLOOKUP(A5117,Booking_data!$A$1:$A$6001,Booking_data!$E$1:$E$6001,"not Found")</f>
        <v>C121</v>
      </c>
      <c r="M5117" t="str">
        <f>_xlfn.XLOOKUP(L5117,Cinemas_data!$A$1:$A$49,Cinemas_data!$I$1:$I$49,"not Found")</f>
        <v>MovieMax City Centre</v>
      </c>
      <c r="N5117" t="str">
        <f>_xlfn.XLOOKUP(L5117,Cinemas_data!$A$1:$A$49,Cinemas_data!$C$1:$C$49,"not Found")</f>
        <v>Noida</v>
      </c>
      <c r="O5117">
        <f>_xlfn.XLOOKUP(A5117,Booking_data!$A$1:$A$6001,Booking_data!$H$1:$H$6001,"not found")</f>
        <v>5</v>
      </c>
      <c r="P5117">
        <f>_xlfn.XLOOKUP(A5117,Booking_data!$A$1:$A$6001,Booking_data!$I$1:$I$6001,"not Found")</f>
        <v>420</v>
      </c>
      <c r="Q5117">
        <f t="shared" si="397"/>
        <v>2100</v>
      </c>
      <c r="R5117" t="str">
        <f>_xlfn.XLOOKUP(A5117,Booking_data!$A$1:$A$6001,Booking_data!$L$1:$L$6001,"Not Found")</f>
        <v>Net Banking</v>
      </c>
      <c r="S5117">
        <f>_xlfn.XLOOKUP(A5117,Booking_data!$A$1:$A$6001,Booking_data!$N$1:$N$6001,"not Found")</f>
        <v>25</v>
      </c>
      <c r="T5117" t="str">
        <f>_xlfn.XLOOKUP(A5117,Booking_data!$A$1:$A$6001,Booking_data!$O$1:$O$6001,"Not Found")</f>
        <v>Other</v>
      </c>
      <c r="U5117" t="str">
        <f t="shared" si="398"/>
        <v>Youngster</v>
      </c>
      <c r="V5117" t="str">
        <f t="shared" si="399"/>
        <v>High Booking</v>
      </c>
    </row>
    <row r="5118" spans="1:22" x14ac:dyDescent="0.25">
      <c r="A5118" t="s">
        <v>5349</v>
      </c>
      <c r="B5118" s="1">
        <v>46084</v>
      </c>
      <c r="C5118" s="1">
        <v>46081</v>
      </c>
      <c r="D5118" s="9">
        <v>0.53125</v>
      </c>
      <c r="E5118" t="str">
        <f t="shared" si="395"/>
        <v>Weekday</v>
      </c>
      <c r="F5118" t="str">
        <f t="shared" si="396"/>
        <v>Mar</v>
      </c>
      <c r="G5118" t="str">
        <f>_xlfn.XLOOKUP(A5118,Booking_data!$A$1:$A$6001,Booking_data!$D$1:$D$6001,"not found")</f>
        <v>M019</v>
      </c>
      <c r="H5118" t="str">
        <f>_xlfn.XLOOKUP(G5118,Movies_data!$A$1:$A$41,Movies_data!$B$1:$B$41,"not found")</f>
        <v>Animal</v>
      </c>
      <c r="I5118" t="str">
        <f>_xlfn.XLOOKUP(G5118,Movies_data!$A$1:$A$41,Movies_data!$D$1:$D$41,"not found")</f>
        <v>Drama</v>
      </c>
      <c r="J5118" t="str">
        <f>_xlfn.XLOOKUP(G5118,Movies_data!$A$1:$A$41,Movies_data!$C$1:$C$41,"not found")</f>
        <v>Hindi</v>
      </c>
      <c r="K5118">
        <f>_xlfn.XLOOKUP(G5118,Movies_data!$A$1:$A$41,Movies_data!$H$1:$H$41,"Not Found")</f>
        <v>6.1</v>
      </c>
      <c r="L5118" t="str">
        <f>_xlfn.XLOOKUP(A5118,Booking_data!$A$1:$A$6001,Booking_data!$E$1:$E$6001,"not Found")</f>
        <v>C112</v>
      </c>
      <c r="M5118" t="str">
        <f>_xlfn.XLOOKUP(L5118,Cinemas_data!$A$1:$A$49,Cinemas_data!$I$1:$I$49,"not Found")</f>
        <v>MovieMax Grand Mall</v>
      </c>
      <c r="N5118" t="str">
        <f>_xlfn.XLOOKUP(L5118,Cinemas_data!$A$1:$A$49,Cinemas_data!$C$1:$C$49,"not Found")</f>
        <v>Delhi</v>
      </c>
      <c r="O5118">
        <f>_xlfn.XLOOKUP(A5118,Booking_data!$A$1:$A$6001,Booking_data!$H$1:$H$6001,"not found")</f>
        <v>2</v>
      </c>
      <c r="P5118">
        <f>_xlfn.XLOOKUP(A5118,Booking_data!$A$1:$A$6001,Booking_data!$I$1:$I$6001,"not Found")</f>
        <v>240</v>
      </c>
      <c r="Q5118">
        <f t="shared" si="397"/>
        <v>480</v>
      </c>
      <c r="R5118" t="str">
        <f>_xlfn.XLOOKUP(A5118,Booking_data!$A$1:$A$6001,Booking_data!$L$1:$L$6001,"Not Found")</f>
        <v>Net Banking</v>
      </c>
      <c r="S5118">
        <f>_xlfn.XLOOKUP(A5118,Booking_data!$A$1:$A$6001,Booking_data!$N$1:$N$6001,"not Found")</f>
        <v>59</v>
      </c>
      <c r="T5118" t="str">
        <f>_xlfn.XLOOKUP(A5118,Booking_data!$A$1:$A$6001,Booking_data!$O$1:$O$6001,"Not Found")</f>
        <v>Female</v>
      </c>
      <c r="U5118" t="str">
        <f t="shared" si="398"/>
        <v>Above 45</v>
      </c>
      <c r="V5118" t="str">
        <f t="shared" si="399"/>
        <v>Low Booking</v>
      </c>
    </row>
    <row r="5119" spans="1:22" x14ac:dyDescent="0.25">
      <c r="A5119" t="s">
        <v>5350</v>
      </c>
      <c r="B5119" s="1">
        <v>46084</v>
      </c>
      <c r="C5119" s="1">
        <v>46049</v>
      </c>
      <c r="D5119" s="9">
        <v>0.64583333333333337</v>
      </c>
      <c r="E5119" t="str">
        <f t="shared" si="395"/>
        <v>Weekday</v>
      </c>
      <c r="F5119" t="str">
        <f t="shared" si="396"/>
        <v>Mar</v>
      </c>
      <c r="G5119" t="str">
        <f>_xlfn.XLOOKUP(A5119,Booking_data!$A$1:$A$6001,Booking_data!$D$1:$D$6001,"not found")</f>
        <v>M035</v>
      </c>
      <c r="H5119" t="str">
        <f>_xlfn.XLOOKUP(G5119,Movies_data!$A$1:$A$41,Movies_data!$B$1:$B$41,"not found")</f>
        <v>Aavesham</v>
      </c>
      <c r="I5119" t="str">
        <f>_xlfn.XLOOKUP(G5119,Movies_data!$A$1:$A$41,Movies_data!$D$1:$D$41,"not found")</f>
        <v>Comedy</v>
      </c>
      <c r="J5119" t="str">
        <f>_xlfn.XLOOKUP(G5119,Movies_data!$A$1:$A$41,Movies_data!$C$1:$C$41,"not found")</f>
        <v>Malayalam</v>
      </c>
      <c r="K5119">
        <f>_xlfn.XLOOKUP(G5119,Movies_data!$A$1:$A$41,Movies_data!$H$1:$H$41,"Not Found")</f>
        <v>7.8</v>
      </c>
      <c r="L5119" t="str">
        <f>_xlfn.XLOOKUP(A5119,Booking_data!$A$1:$A$6001,Booking_data!$E$1:$E$6001,"not Found")</f>
        <v>C111</v>
      </c>
      <c r="M5119" t="str">
        <f>_xlfn.XLOOKUP(L5119,Cinemas_data!$A$1:$A$49,Cinemas_data!$I$1:$I$49,"not Found")</f>
        <v>Mukta A2 Cinemas City Centre</v>
      </c>
      <c r="N5119" t="str">
        <f>_xlfn.XLOOKUP(L5119,Cinemas_data!$A$1:$A$49,Cinemas_data!$C$1:$C$49,"not Found")</f>
        <v>Delhi</v>
      </c>
      <c r="O5119">
        <f>_xlfn.XLOOKUP(A5119,Booking_data!$A$1:$A$6001,Booking_data!$H$1:$H$6001,"not found")</f>
        <v>2</v>
      </c>
      <c r="P5119">
        <f>_xlfn.XLOOKUP(A5119,Booking_data!$A$1:$A$6001,Booking_data!$I$1:$I$6001,"not Found")</f>
        <v>180</v>
      </c>
      <c r="Q5119">
        <f t="shared" si="397"/>
        <v>360</v>
      </c>
      <c r="R5119" t="str">
        <f>_xlfn.XLOOKUP(A5119,Booking_data!$A$1:$A$6001,Booking_data!$L$1:$L$6001,"Not Found")</f>
        <v>Debit Card</v>
      </c>
      <c r="S5119">
        <f>_xlfn.XLOOKUP(A5119,Booking_data!$A$1:$A$6001,Booking_data!$N$1:$N$6001,"not Found")</f>
        <v>19</v>
      </c>
      <c r="T5119" t="str">
        <f>_xlfn.XLOOKUP(A5119,Booking_data!$A$1:$A$6001,Booking_data!$O$1:$O$6001,"Not Found")</f>
        <v>Female</v>
      </c>
      <c r="U5119" t="str">
        <f t="shared" si="398"/>
        <v>Youngster</v>
      </c>
      <c r="V5119" t="str">
        <f t="shared" si="399"/>
        <v>Low Booking</v>
      </c>
    </row>
    <row r="5120" spans="1:22" x14ac:dyDescent="0.25">
      <c r="A5120" t="s">
        <v>5351</v>
      </c>
      <c r="B5120" s="1">
        <v>46084</v>
      </c>
      <c r="C5120" s="1">
        <v>46116</v>
      </c>
      <c r="D5120" s="9">
        <v>0.39583333333333331</v>
      </c>
      <c r="E5120" t="str">
        <f t="shared" si="395"/>
        <v>Weekday</v>
      </c>
      <c r="F5120" t="str">
        <f t="shared" si="396"/>
        <v>Mar</v>
      </c>
      <c r="G5120" t="str">
        <f>_xlfn.XLOOKUP(A5120,Booking_data!$A$1:$A$6001,Booking_data!$D$1:$D$6001,"not found")</f>
        <v>M005</v>
      </c>
      <c r="H5120" t="str">
        <f>_xlfn.XLOOKUP(G5120,Movies_data!$A$1:$A$41,Movies_data!$B$1:$B$41,"not found")</f>
        <v>Ponniyin Selvan II</v>
      </c>
      <c r="I5120" t="str">
        <f>_xlfn.XLOOKUP(G5120,Movies_data!$A$1:$A$41,Movies_data!$D$1:$D$41,"not found")</f>
        <v>Drama</v>
      </c>
      <c r="J5120" t="str">
        <f>_xlfn.XLOOKUP(G5120,Movies_data!$A$1:$A$41,Movies_data!$C$1:$C$41,"not found")</f>
        <v>Tamil</v>
      </c>
      <c r="K5120">
        <f>_xlfn.XLOOKUP(G5120,Movies_data!$A$1:$A$41,Movies_data!$H$1:$H$41,"Not Found")</f>
        <v>7.3</v>
      </c>
      <c r="L5120" t="str">
        <f>_xlfn.XLOOKUP(A5120,Booking_data!$A$1:$A$6001,Booking_data!$E$1:$E$6001,"not Found")</f>
        <v>C032</v>
      </c>
      <c r="M5120" t="str">
        <f>_xlfn.XLOOKUP(L5120,Cinemas_data!$A$1:$A$49,Cinemas_data!$I$1:$I$49,"not Found")</f>
        <v>MovieMax Grand Mall</v>
      </c>
      <c r="N5120" t="str">
        <f>_xlfn.XLOOKUP(L5120,Cinemas_data!$A$1:$A$49,Cinemas_data!$C$1:$C$49,"not Found")</f>
        <v>Madurai</v>
      </c>
      <c r="O5120">
        <f>_xlfn.XLOOKUP(A5120,Booking_data!$A$1:$A$6001,Booking_data!$H$1:$H$6001,"not found")</f>
        <v>3</v>
      </c>
      <c r="P5120">
        <f>_xlfn.XLOOKUP(A5120,Booking_data!$A$1:$A$6001,Booking_data!$I$1:$I$6001,"not Found")</f>
        <v>160</v>
      </c>
      <c r="Q5120">
        <f t="shared" si="397"/>
        <v>480</v>
      </c>
      <c r="R5120" t="str">
        <f>_xlfn.XLOOKUP(A5120,Booking_data!$A$1:$A$6001,Booking_data!$L$1:$L$6001,"Not Found")</f>
        <v>Debit Card</v>
      </c>
      <c r="S5120">
        <f>_xlfn.XLOOKUP(A5120,Booking_data!$A$1:$A$6001,Booking_data!$N$1:$N$6001,"not Found")</f>
        <v>48</v>
      </c>
      <c r="T5120" t="str">
        <f>_xlfn.XLOOKUP(A5120,Booking_data!$A$1:$A$6001,Booking_data!$O$1:$O$6001,"Not Found")</f>
        <v>Other</v>
      </c>
      <c r="U5120" t="str">
        <f t="shared" si="398"/>
        <v>Above 45</v>
      </c>
      <c r="V5120" t="str">
        <f t="shared" si="399"/>
        <v>Medium Booking</v>
      </c>
    </row>
    <row r="5121" spans="1:22" x14ac:dyDescent="0.25">
      <c r="A5121" t="s">
        <v>5352</v>
      </c>
      <c r="B5121" s="1">
        <v>46084</v>
      </c>
      <c r="C5121" s="1">
        <v>46095</v>
      </c>
      <c r="D5121" s="9">
        <v>0.77083333333333337</v>
      </c>
      <c r="E5121" t="str">
        <f t="shared" si="395"/>
        <v>Weekday</v>
      </c>
      <c r="F5121" t="str">
        <f t="shared" si="396"/>
        <v>Mar</v>
      </c>
      <c r="G5121" t="str">
        <f>_xlfn.XLOOKUP(A5121,Booking_data!$A$1:$A$6001,Booking_data!$D$1:$D$6001,"not found")</f>
        <v>M001</v>
      </c>
      <c r="H5121" t="str">
        <f>_xlfn.XLOOKUP(G5121,Movies_data!$A$1:$A$41,Movies_data!$B$1:$B$41,"not found")</f>
        <v>Leo</v>
      </c>
      <c r="I5121" t="str">
        <f>_xlfn.XLOOKUP(G5121,Movies_data!$A$1:$A$41,Movies_data!$D$1:$D$41,"not found")</f>
        <v>Action</v>
      </c>
      <c r="J5121" t="str">
        <f>_xlfn.XLOOKUP(G5121,Movies_data!$A$1:$A$41,Movies_data!$C$1:$C$41,"not found")</f>
        <v>Tamil</v>
      </c>
      <c r="K5121">
        <f>_xlfn.XLOOKUP(G5121,Movies_data!$A$1:$A$41,Movies_data!$H$1:$H$41,"Not Found")</f>
        <v>8</v>
      </c>
      <c r="L5121" t="str">
        <f>_xlfn.XLOOKUP(A5121,Booking_data!$A$1:$A$6001,Booking_data!$E$1:$E$6001,"not Found")</f>
        <v>C111</v>
      </c>
      <c r="M5121" t="str">
        <f>_xlfn.XLOOKUP(L5121,Cinemas_data!$A$1:$A$49,Cinemas_data!$I$1:$I$49,"not Found")</f>
        <v>Mukta A2 Cinemas City Centre</v>
      </c>
      <c r="N5121" t="str">
        <f>_xlfn.XLOOKUP(L5121,Cinemas_data!$A$1:$A$49,Cinemas_data!$C$1:$C$49,"not Found")</f>
        <v>Delhi</v>
      </c>
      <c r="O5121">
        <f>_xlfn.XLOOKUP(A5121,Booking_data!$A$1:$A$6001,Booking_data!$H$1:$H$6001,"not found")</f>
        <v>3</v>
      </c>
      <c r="P5121">
        <f>_xlfn.XLOOKUP(A5121,Booking_data!$A$1:$A$6001,Booking_data!$I$1:$I$6001,"not Found")</f>
        <v>180</v>
      </c>
      <c r="Q5121">
        <f t="shared" si="397"/>
        <v>540</v>
      </c>
      <c r="R5121" t="str">
        <f>_xlfn.XLOOKUP(A5121,Booking_data!$A$1:$A$6001,Booking_data!$L$1:$L$6001,"Not Found")</f>
        <v>Credit Card</v>
      </c>
      <c r="S5121">
        <f>_xlfn.XLOOKUP(A5121,Booking_data!$A$1:$A$6001,Booking_data!$N$1:$N$6001,"not Found")</f>
        <v>44</v>
      </c>
      <c r="T5121" t="str">
        <f>_xlfn.XLOOKUP(A5121,Booking_data!$A$1:$A$6001,Booking_data!$O$1:$O$6001,"Not Found")</f>
        <v>Other</v>
      </c>
      <c r="U5121" t="str">
        <f t="shared" si="398"/>
        <v>Middle Age</v>
      </c>
      <c r="V5121" t="str">
        <f t="shared" si="399"/>
        <v>Medium Booking</v>
      </c>
    </row>
    <row r="5122" spans="1:22" x14ac:dyDescent="0.25">
      <c r="A5122" t="s">
        <v>5353</v>
      </c>
      <c r="B5122" s="1">
        <v>46084</v>
      </c>
      <c r="C5122" s="1">
        <v>46025</v>
      </c>
      <c r="D5122" s="9">
        <v>0.53125</v>
      </c>
      <c r="E5122" t="str">
        <f t="shared" si="395"/>
        <v>Weekday</v>
      </c>
      <c r="F5122" t="str">
        <f t="shared" si="396"/>
        <v>Mar</v>
      </c>
      <c r="G5122" t="str">
        <f>_xlfn.XLOOKUP(A5122,Booking_data!$A$1:$A$6001,Booking_data!$D$1:$D$6001,"not found")</f>
        <v>M007</v>
      </c>
      <c r="H5122" t="str">
        <f>_xlfn.XLOOKUP(G5122,Movies_data!$A$1:$A$41,Movies_data!$B$1:$B$41,"not found")</f>
        <v>Good Night</v>
      </c>
      <c r="I5122" t="str">
        <f>_xlfn.XLOOKUP(G5122,Movies_data!$A$1:$A$41,Movies_data!$D$1:$D$41,"not found")</f>
        <v>Comedy</v>
      </c>
      <c r="J5122" t="str">
        <f>_xlfn.XLOOKUP(G5122,Movies_data!$A$1:$A$41,Movies_data!$C$1:$C$41,"not found")</f>
        <v>Tamil</v>
      </c>
      <c r="K5122">
        <f>_xlfn.XLOOKUP(G5122,Movies_data!$A$1:$A$41,Movies_data!$H$1:$H$41,"Not Found")</f>
        <v>8</v>
      </c>
      <c r="L5122" t="str">
        <f>_xlfn.XLOOKUP(A5122,Booking_data!$A$1:$A$6001,Booking_data!$E$1:$E$6001,"not Found")</f>
        <v>C073</v>
      </c>
      <c r="M5122" t="str">
        <f>_xlfn.XLOOKUP(L5122,Cinemas_data!$A$1:$A$49,Cinemas_data!$I$1:$I$49,"not Found")</f>
        <v>Cinepolis Forum Mall</v>
      </c>
      <c r="N5122" t="str">
        <f>_xlfn.XLOOKUP(L5122,Cinemas_data!$A$1:$A$49,Cinemas_data!$C$1:$C$49,"not Found")</f>
        <v>Hyderabad</v>
      </c>
      <c r="O5122">
        <f>_xlfn.XLOOKUP(A5122,Booking_data!$A$1:$A$6001,Booking_data!$H$1:$H$6001,"not found")</f>
        <v>2</v>
      </c>
      <c r="P5122">
        <f>_xlfn.XLOOKUP(A5122,Booking_data!$A$1:$A$6001,Booking_data!$I$1:$I$6001,"not Found")</f>
        <v>240</v>
      </c>
      <c r="Q5122">
        <f t="shared" si="397"/>
        <v>480</v>
      </c>
      <c r="R5122" t="str">
        <f>_xlfn.XLOOKUP(A5122,Booking_data!$A$1:$A$6001,Booking_data!$L$1:$L$6001,"Not Found")</f>
        <v>Credit Card</v>
      </c>
      <c r="S5122">
        <f>_xlfn.XLOOKUP(A5122,Booking_data!$A$1:$A$6001,Booking_data!$N$1:$N$6001,"not Found")</f>
        <v>41</v>
      </c>
      <c r="T5122" t="str">
        <f>_xlfn.XLOOKUP(A5122,Booking_data!$A$1:$A$6001,Booking_data!$O$1:$O$6001,"Not Found")</f>
        <v>Female</v>
      </c>
      <c r="U5122" t="str">
        <f t="shared" si="398"/>
        <v>Middle Age</v>
      </c>
      <c r="V5122" t="str">
        <f t="shared" si="399"/>
        <v>Low Booking</v>
      </c>
    </row>
    <row r="5123" spans="1:22" x14ac:dyDescent="0.25">
      <c r="A5123" t="s">
        <v>5354</v>
      </c>
      <c r="B5123" s="1">
        <v>46084</v>
      </c>
      <c r="C5123" s="1">
        <v>46071</v>
      </c>
      <c r="D5123" s="9">
        <v>0.64583333333333337</v>
      </c>
      <c r="E5123" t="str">
        <f t="shared" ref="E5123:E5186" si="400">IF(WEEKDAY(B5123,2)&lt;=5,"Weekday","Weekend")</f>
        <v>Weekday</v>
      </c>
      <c r="F5123" t="str">
        <f t="shared" ref="F5123:F5186" si="401">TEXT(B5123,"mmm")</f>
        <v>Mar</v>
      </c>
      <c r="G5123" t="str">
        <f>_xlfn.XLOOKUP(A5123,Booking_data!$A$1:$A$6001,Booking_data!$D$1:$D$6001,"not found")</f>
        <v>M033</v>
      </c>
      <c r="H5123" t="str">
        <f>_xlfn.XLOOKUP(G5123,Movies_data!$A$1:$A$41,Movies_data!$B$1:$B$41,"not found")</f>
        <v>Lucifer</v>
      </c>
      <c r="I5123" t="str">
        <f>_xlfn.XLOOKUP(G5123,Movies_data!$A$1:$A$41,Movies_data!$D$1:$D$41,"not found")</f>
        <v>Action</v>
      </c>
      <c r="J5123" t="str">
        <f>_xlfn.XLOOKUP(G5123,Movies_data!$A$1:$A$41,Movies_data!$C$1:$C$41,"not found")</f>
        <v>Malayalam</v>
      </c>
      <c r="K5123">
        <f>_xlfn.XLOOKUP(G5123,Movies_data!$A$1:$A$41,Movies_data!$H$1:$H$41,"Not Found")</f>
        <v>7.5</v>
      </c>
      <c r="L5123" t="str">
        <f>_xlfn.XLOOKUP(A5123,Booking_data!$A$1:$A$6001,Booking_data!$E$1:$E$6001,"not Found")</f>
        <v>C153</v>
      </c>
      <c r="M5123" t="str">
        <f>_xlfn.XLOOKUP(L5123,Cinemas_data!$A$1:$A$49,Cinemas_data!$I$1:$I$49,"not Found")</f>
        <v>Cinepolis Forum Mall</v>
      </c>
      <c r="N5123" t="str">
        <f>_xlfn.XLOOKUP(L5123,Cinemas_data!$A$1:$A$49,Cinemas_data!$C$1:$C$49,"not Found")</f>
        <v>Kochi</v>
      </c>
      <c r="O5123">
        <f>_xlfn.XLOOKUP(A5123,Booking_data!$A$1:$A$6001,Booking_data!$H$1:$H$6001,"not found")</f>
        <v>5</v>
      </c>
      <c r="P5123">
        <f>_xlfn.XLOOKUP(A5123,Booking_data!$A$1:$A$6001,Booking_data!$I$1:$I$6001,"not Found")</f>
        <v>420</v>
      </c>
      <c r="Q5123">
        <f t="shared" ref="Q5123:Q5186" si="402">O5123*P5123</f>
        <v>2100</v>
      </c>
      <c r="R5123" t="str">
        <f>_xlfn.XLOOKUP(A5123,Booking_data!$A$1:$A$6001,Booking_data!$L$1:$L$6001,"Not Found")</f>
        <v>UPI</v>
      </c>
      <c r="S5123">
        <f>_xlfn.XLOOKUP(A5123,Booking_data!$A$1:$A$6001,Booking_data!$N$1:$N$6001,"not Found")</f>
        <v>37</v>
      </c>
      <c r="T5123" t="str">
        <f>_xlfn.XLOOKUP(A5123,Booking_data!$A$1:$A$6001,Booking_data!$O$1:$O$6001,"Not Found")</f>
        <v>Male</v>
      </c>
      <c r="U5123" t="str">
        <f t="shared" ref="U5123:U5186" si="403">IF(S5123&lt;18,"Below 18",IF(S5123&lt;30,"Youngster",IF(S5123&lt;45,"Middle Age","Above 45")))</f>
        <v>Middle Age</v>
      </c>
      <c r="V5123" t="str">
        <f t="shared" ref="V5123:V5186" si="404">IF(O5123&lt;=2,"Low Booking",IF(O5123&lt;=4,"Medium Booking","High Booking"))</f>
        <v>High Booking</v>
      </c>
    </row>
    <row r="5124" spans="1:22" x14ac:dyDescent="0.25">
      <c r="A5124" t="s">
        <v>5355</v>
      </c>
      <c r="B5124" s="1">
        <v>46084</v>
      </c>
      <c r="C5124" s="1">
        <v>46124</v>
      </c>
      <c r="D5124" s="9">
        <v>0.88541666666666663</v>
      </c>
      <c r="E5124" t="str">
        <f t="shared" si="400"/>
        <v>Weekday</v>
      </c>
      <c r="F5124" t="str">
        <f t="shared" si="401"/>
        <v>Mar</v>
      </c>
      <c r="G5124" t="str">
        <f>_xlfn.XLOOKUP(A5124,Booking_data!$A$1:$A$6001,Booking_data!$D$1:$D$6001,"not found")</f>
        <v>M037</v>
      </c>
      <c r="H5124" t="str">
        <f>_xlfn.XLOOKUP(G5124,Movies_data!$A$1:$A$41,Movies_data!$B$1:$B$41,"not found")</f>
        <v>Oppenheimer</v>
      </c>
      <c r="I5124" t="str">
        <f>_xlfn.XLOOKUP(G5124,Movies_data!$A$1:$A$41,Movies_data!$D$1:$D$41,"not found")</f>
        <v>Biography</v>
      </c>
      <c r="J5124" t="str">
        <f>_xlfn.XLOOKUP(G5124,Movies_data!$A$1:$A$41,Movies_data!$C$1:$C$41,"not found")</f>
        <v>English</v>
      </c>
      <c r="K5124">
        <f>_xlfn.XLOOKUP(G5124,Movies_data!$A$1:$A$41,Movies_data!$H$1:$H$41,"Not Found")</f>
        <v>8.5</v>
      </c>
      <c r="L5124" t="str">
        <f>_xlfn.XLOOKUP(A5124,Booking_data!$A$1:$A$6001,Booking_data!$E$1:$E$6001,"not Found")</f>
        <v>C071</v>
      </c>
      <c r="M5124" t="str">
        <f>_xlfn.XLOOKUP(L5124,Cinemas_data!$A$1:$A$49,Cinemas_data!$I$1:$I$49,"not Found")</f>
        <v>PVR City Centre</v>
      </c>
      <c r="N5124" t="str">
        <f>_xlfn.XLOOKUP(L5124,Cinemas_data!$A$1:$A$49,Cinemas_data!$C$1:$C$49,"not Found")</f>
        <v>Hyderabad</v>
      </c>
      <c r="O5124">
        <f>_xlfn.XLOOKUP(A5124,Booking_data!$A$1:$A$6001,Booking_data!$H$1:$H$6001,"not found")</f>
        <v>2</v>
      </c>
      <c r="P5124">
        <f>_xlfn.XLOOKUP(A5124,Booking_data!$A$1:$A$6001,Booking_data!$I$1:$I$6001,"not Found")</f>
        <v>180</v>
      </c>
      <c r="Q5124">
        <f t="shared" si="402"/>
        <v>360</v>
      </c>
      <c r="R5124" t="str">
        <f>_xlfn.XLOOKUP(A5124,Booking_data!$A$1:$A$6001,Booking_data!$L$1:$L$6001,"Not Found")</f>
        <v>Credit Card</v>
      </c>
      <c r="S5124">
        <f>_xlfn.XLOOKUP(A5124,Booking_data!$A$1:$A$6001,Booking_data!$N$1:$N$6001,"not Found")</f>
        <v>21</v>
      </c>
      <c r="T5124" t="str">
        <f>_xlfn.XLOOKUP(A5124,Booking_data!$A$1:$A$6001,Booking_data!$O$1:$O$6001,"Not Found")</f>
        <v>Female</v>
      </c>
      <c r="U5124" t="str">
        <f t="shared" si="403"/>
        <v>Youngster</v>
      </c>
      <c r="V5124" t="str">
        <f t="shared" si="404"/>
        <v>Low Booking</v>
      </c>
    </row>
    <row r="5125" spans="1:22" x14ac:dyDescent="0.25">
      <c r="A5125" t="s">
        <v>5356</v>
      </c>
      <c r="B5125" s="1">
        <v>46084</v>
      </c>
      <c r="C5125" s="1">
        <v>46087</v>
      </c>
      <c r="D5125" s="9">
        <v>0.64583333333333337</v>
      </c>
      <c r="E5125" t="str">
        <f t="shared" si="400"/>
        <v>Weekday</v>
      </c>
      <c r="F5125" t="str">
        <f t="shared" si="401"/>
        <v>Mar</v>
      </c>
      <c r="G5125" t="str">
        <f>_xlfn.XLOOKUP(A5125,Booking_data!$A$1:$A$6001,Booking_data!$D$1:$D$6001,"not found")</f>
        <v>M028</v>
      </c>
      <c r="H5125" t="str">
        <f>_xlfn.XLOOKUP(G5125,Movies_data!$A$1:$A$41,Movies_data!$B$1:$B$41,"not found")</f>
        <v>Kantara</v>
      </c>
      <c r="I5125" t="str">
        <f>_xlfn.XLOOKUP(G5125,Movies_data!$A$1:$A$41,Movies_data!$D$1:$D$41,"not found")</f>
        <v>Action</v>
      </c>
      <c r="J5125" t="str">
        <f>_xlfn.XLOOKUP(G5125,Movies_data!$A$1:$A$41,Movies_data!$C$1:$C$41,"not found")</f>
        <v>Kannada</v>
      </c>
      <c r="K5125">
        <f>_xlfn.XLOOKUP(G5125,Movies_data!$A$1:$A$41,Movies_data!$H$1:$H$41,"Not Found")</f>
        <v>8.1999999999999993</v>
      </c>
      <c r="L5125" t="str">
        <f>_xlfn.XLOOKUP(A5125,Booking_data!$A$1:$A$6001,Booking_data!$E$1:$E$6001,"not Found")</f>
        <v>C021</v>
      </c>
      <c r="M5125" t="str">
        <f>_xlfn.XLOOKUP(L5125,Cinemas_data!$A$1:$A$49,Cinemas_data!$I$1:$I$49,"not Found")</f>
        <v>Miraj Cinemas City Centre</v>
      </c>
      <c r="N5125" t="str">
        <f>_xlfn.XLOOKUP(L5125,Cinemas_data!$A$1:$A$49,Cinemas_data!$C$1:$C$49,"not Found")</f>
        <v>Coimbatore</v>
      </c>
      <c r="O5125">
        <f>_xlfn.XLOOKUP(A5125,Booking_data!$A$1:$A$6001,Booking_data!$H$1:$H$6001,"not found")</f>
        <v>3</v>
      </c>
      <c r="P5125">
        <f>_xlfn.XLOOKUP(A5125,Booking_data!$A$1:$A$6001,Booking_data!$I$1:$I$6001,"not Found")</f>
        <v>220</v>
      </c>
      <c r="Q5125">
        <f t="shared" si="402"/>
        <v>660</v>
      </c>
      <c r="R5125" t="str">
        <f>_xlfn.XLOOKUP(A5125,Booking_data!$A$1:$A$6001,Booking_data!$L$1:$L$6001,"Not Found")</f>
        <v>Wallet</v>
      </c>
      <c r="S5125">
        <f>_xlfn.XLOOKUP(A5125,Booking_data!$A$1:$A$6001,Booking_data!$N$1:$N$6001,"not Found")</f>
        <v>54</v>
      </c>
      <c r="T5125" t="str">
        <f>_xlfn.XLOOKUP(A5125,Booking_data!$A$1:$A$6001,Booking_data!$O$1:$O$6001,"Not Found")</f>
        <v>Other</v>
      </c>
      <c r="U5125" t="str">
        <f t="shared" si="403"/>
        <v>Above 45</v>
      </c>
      <c r="V5125" t="str">
        <f t="shared" si="404"/>
        <v>Medium Booking</v>
      </c>
    </row>
    <row r="5126" spans="1:22" x14ac:dyDescent="0.25">
      <c r="A5126" t="s">
        <v>5357</v>
      </c>
      <c r="B5126" s="1">
        <v>46084</v>
      </c>
      <c r="C5126" s="1">
        <v>46034</v>
      </c>
      <c r="D5126" s="9">
        <v>0.77083333333333337</v>
      </c>
      <c r="E5126" t="str">
        <f t="shared" si="400"/>
        <v>Weekday</v>
      </c>
      <c r="F5126" t="str">
        <f t="shared" si="401"/>
        <v>Mar</v>
      </c>
      <c r="G5126" t="str">
        <f>_xlfn.XLOOKUP(A5126,Booking_data!$A$1:$A$6001,Booking_data!$D$1:$D$6001,"not found")</f>
        <v>M024</v>
      </c>
      <c r="H5126" t="str">
        <f>_xlfn.XLOOKUP(G5126,Movies_data!$A$1:$A$41,Movies_data!$B$1:$B$41,"not found")</f>
        <v>Bhool Bhulaiyaa 2</v>
      </c>
      <c r="I5126" t="str">
        <f>_xlfn.XLOOKUP(G5126,Movies_data!$A$1:$A$41,Movies_data!$D$1:$D$41,"not found")</f>
        <v>Comedy</v>
      </c>
      <c r="J5126" t="str">
        <f>_xlfn.XLOOKUP(G5126,Movies_data!$A$1:$A$41,Movies_data!$C$1:$C$41,"not found")</f>
        <v>Hindi</v>
      </c>
      <c r="K5126">
        <f>_xlfn.XLOOKUP(G5126,Movies_data!$A$1:$A$41,Movies_data!$H$1:$H$41,"Not Found")</f>
        <v>5.9</v>
      </c>
      <c r="L5126" t="str">
        <f>_xlfn.XLOOKUP(A5126,Booking_data!$A$1:$A$6001,Booking_data!$E$1:$E$6001,"not Found")</f>
        <v>C013</v>
      </c>
      <c r="M5126" t="str">
        <f>_xlfn.XLOOKUP(L5126,Cinemas_data!$A$1:$A$49,Cinemas_data!$I$1:$I$49,"not Found")</f>
        <v>Mukta A2 Cinemas Forum Mall</v>
      </c>
      <c r="N5126" t="str">
        <f>_xlfn.XLOOKUP(L5126,Cinemas_data!$A$1:$A$49,Cinemas_data!$C$1:$C$49,"not Found")</f>
        <v>Chennai</v>
      </c>
      <c r="O5126">
        <f>_xlfn.XLOOKUP(A5126,Booking_data!$A$1:$A$6001,Booking_data!$H$1:$H$6001,"not found")</f>
        <v>2</v>
      </c>
      <c r="P5126">
        <f>_xlfn.XLOOKUP(A5126,Booking_data!$A$1:$A$6001,Booking_data!$I$1:$I$6001,"not Found")</f>
        <v>240</v>
      </c>
      <c r="Q5126">
        <f t="shared" si="402"/>
        <v>480</v>
      </c>
      <c r="R5126" t="str">
        <f>_xlfn.XLOOKUP(A5126,Booking_data!$A$1:$A$6001,Booking_data!$L$1:$L$6001,"Not Found")</f>
        <v>Wallet</v>
      </c>
      <c r="S5126">
        <f>_xlfn.XLOOKUP(A5126,Booking_data!$A$1:$A$6001,Booking_data!$N$1:$N$6001,"not Found")</f>
        <v>54</v>
      </c>
      <c r="T5126" t="str">
        <f>_xlfn.XLOOKUP(A5126,Booking_data!$A$1:$A$6001,Booking_data!$O$1:$O$6001,"Not Found")</f>
        <v>Male</v>
      </c>
      <c r="U5126" t="str">
        <f t="shared" si="403"/>
        <v>Above 45</v>
      </c>
      <c r="V5126" t="str">
        <f t="shared" si="404"/>
        <v>Low Booking</v>
      </c>
    </row>
    <row r="5127" spans="1:22" x14ac:dyDescent="0.25">
      <c r="A5127" t="s">
        <v>5358</v>
      </c>
      <c r="B5127" s="1">
        <v>46084</v>
      </c>
      <c r="C5127" s="1">
        <v>46086</v>
      </c>
      <c r="D5127" s="9">
        <v>0.9375</v>
      </c>
      <c r="E5127" t="str">
        <f t="shared" si="400"/>
        <v>Weekday</v>
      </c>
      <c r="F5127" t="str">
        <f t="shared" si="401"/>
        <v>Mar</v>
      </c>
      <c r="G5127" t="str">
        <f>_xlfn.XLOOKUP(A5127,Booking_data!$A$1:$A$6001,Booking_data!$D$1:$D$6001,"not found")</f>
        <v>M010</v>
      </c>
      <c r="H5127" t="str">
        <f>_xlfn.XLOOKUP(G5127,Movies_data!$A$1:$A$41,Movies_data!$B$1:$B$41,"not found")</f>
        <v>Captain Miller</v>
      </c>
      <c r="I5127" t="str">
        <f>_xlfn.XLOOKUP(G5127,Movies_data!$A$1:$A$41,Movies_data!$D$1:$D$41,"not found")</f>
        <v>Action</v>
      </c>
      <c r="J5127" t="str">
        <f>_xlfn.XLOOKUP(G5127,Movies_data!$A$1:$A$41,Movies_data!$C$1:$C$41,"not found")</f>
        <v>Tamil</v>
      </c>
      <c r="K5127">
        <f>_xlfn.XLOOKUP(G5127,Movies_data!$A$1:$A$41,Movies_data!$H$1:$H$41,"Not Found")</f>
        <v>7</v>
      </c>
      <c r="L5127" t="str">
        <f>_xlfn.XLOOKUP(A5127,Booking_data!$A$1:$A$6001,Booking_data!$E$1:$E$6001,"not Found")</f>
        <v>C033</v>
      </c>
      <c r="M5127" t="str">
        <f>_xlfn.XLOOKUP(L5127,Cinemas_data!$A$1:$A$49,Cinemas_data!$I$1:$I$49,"not Found")</f>
        <v>Asian Cinemas Forum Mall</v>
      </c>
      <c r="N5127" t="str">
        <f>_xlfn.XLOOKUP(L5127,Cinemas_data!$A$1:$A$49,Cinemas_data!$C$1:$C$49,"not Found")</f>
        <v>Madurai</v>
      </c>
      <c r="O5127">
        <f>_xlfn.XLOOKUP(A5127,Booking_data!$A$1:$A$6001,Booking_data!$H$1:$H$6001,"not found")</f>
        <v>2</v>
      </c>
      <c r="P5127">
        <f>_xlfn.XLOOKUP(A5127,Booking_data!$A$1:$A$6001,Booking_data!$I$1:$I$6001,"not Found")</f>
        <v>180</v>
      </c>
      <c r="Q5127">
        <f t="shared" si="402"/>
        <v>360</v>
      </c>
      <c r="R5127" t="str">
        <f>_xlfn.XLOOKUP(A5127,Booking_data!$A$1:$A$6001,Booking_data!$L$1:$L$6001,"Not Found")</f>
        <v>UPI</v>
      </c>
      <c r="S5127">
        <f>_xlfn.XLOOKUP(A5127,Booking_data!$A$1:$A$6001,Booking_data!$N$1:$N$6001,"not Found")</f>
        <v>54</v>
      </c>
      <c r="T5127" t="str">
        <f>_xlfn.XLOOKUP(A5127,Booking_data!$A$1:$A$6001,Booking_data!$O$1:$O$6001,"Not Found")</f>
        <v>Other</v>
      </c>
      <c r="U5127" t="str">
        <f t="shared" si="403"/>
        <v>Above 45</v>
      </c>
      <c r="V5127" t="str">
        <f t="shared" si="404"/>
        <v>Low Booking</v>
      </c>
    </row>
    <row r="5128" spans="1:22" x14ac:dyDescent="0.25">
      <c r="A5128" t="s">
        <v>5359</v>
      </c>
      <c r="B5128" s="1">
        <v>46084</v>
      </c>
      <c r="C5128" s="1">
        <v>46102</v>
      </c>
      <c r="D5128" s="9">
        <v>0.39583333333333331</v>
      </c>
      <c r="E5128" t="str">
        <f t="shared" si="400"/>
        <v>Weekday</v>
      </c>
      <c r="F5128" t="str">
        <f t="shared" si="401"/>
        <v>Mar</v>
      </c>
      <c r="G5128" t="str">
        <f>_xlfn.XLOOKUP(A5128,Booking_data!$A$1:$A$6001,Booking_data!$D$1:$D$6001,"not found")</f>
        <v>M029</v>
      </c>
      <c r="H5128" t="str">
        <f>_xlfn.XLOOKUP(G5128,Movies_data!$A$1:$A$41,Movies_data!$B$1:$B$41,"not found")</f>
        <v>777 Charlie</v>
      </c>
      <c r="I5128" t="str">
        <f>_xlfn.XLOOKUP(G5128,Movies_data!$A$1:$A$41,Movies_data!$D$1:$D$41,"not found")</f>
        <v>Adventure</v>
      </c>
      <c r="J5128" t="str">
        <f>_xlfn.XLOOKUP(G5128,Movies_data!$A$1:$A$41,Movies_data!$C$1:$C$41,"not found")</f>
        <v>Kannada</v>
      </c>
      <c r="K5128">
        <f>_xlfn.XLOOKUP(G5128,Movies_data!$A$1:$A$41,Movies_data!$H$1:$H$41,"Not Found")</f>
        <v>8.6999999999999993</v>
      </c>
      <c r="L5128" t="str">
        <f>_xlfn.XLOOKUP(A5128,Booking_data!$A$1:$A$6001,Booking_data!$E$1:$E$6001,"not Found")</f>
        <v>C133</v>
      </c>
      <c r="M5128" t="str">
        <f>_xlfn.XLOOKUP(L5128,Cinemas_data!$A$1:$A$49,Cinemas_data!$I$1:$I$49,"not Found")</f>
        <v>PVR Forum Mall</v>
      </c>
      <c r="N5128" t="str">
        <f>_xlfn.XLOOKUP(L5128,Cinemas_data!$A$1:$A$49,Cinemas_data!$C$1:$C$49,"not Found")</f>
        <v>Kolkata</v>
      </c>
      <c r="O5128">
        <f>_xlfn.XLOOKUP(A5128,Booking_data!$A$1:$A$6001,Booking_data!$H$1:$H$6001,"not found")</f>
        <v>6</v>
      </c>
      <c r="P5128">
        <f>_xlfn.XLOOKUP(A5128,Booking_data!$A$1:$A$6001,Booking_data!$I$1:$I$6001,"not Found")</f>
        <v>280</v>
      </c>
      <c r="Q5128">
        <f t="shared" si="402"/>
        <v>1680</v>
      </c>
      <c r="R5128" t="str">
        <f>_xlfn.XLOOKUP(A5128,Booking_data!$A$1:$A$6001,Booking_data!$L$1:$L$6001,"Not Found")</f>
        <v>Wallet</v>
      </c>
      <c r="S5128">
        <f>_xlfn.XLOOKUP(A5128,Booking_data!$A$1:$A$6001,Booking_data!$N$1:$N$6001,"not Found")</f>
        <v>38</v>
      </c>
      <c r="T5128" t="str">
        <f>_xlfn.XLOOKUP(A5128,Booking_data!$A$1:$A$6001,Booking_data!$O$1:$O$6001,"Not Found")</f>
        <v>Female</v>
      </c>
      <c r="U5128" t="str">
        <f t="shared" si="403"/>
        <v>Middle Age</v>
      </c>
      <c r="V5128" t="str">
        <f t="shared" si="404"/>
        <v>High Booking</v>
      </c>
    </row>
    <row r="5129" spans="1:22" x14ac:dyDescent="0.25">
      <c r="A5129" t="s">
        <v>5360</v>
      </c>
      <c r="B5129" s="1">
        <v>46084</v>
      </c>
      <c r="C5129" s="1">
        <v>46127</v>
      </c>
      <c r="D5129" s="9">
        <v>0.77083333333333337</v>
      </c>
      <c r="E5129" t="str">
        <f t="shared" si="400"/>
        <v>Weekday</v>
      </c>
      <c r="F5129" t="str">
        <f t="shared" si="401"/>
        <v>Mar</v>
      </c>
      <c r="G5129" t="str">
        <f>_xlfn.XLOOKUP(A5129,Booking_data!$A$1:$A$6001,Booking_data!$D$1:$D$6001,"not found")</f>
        <v>M007</v>
      </c>
      <c r="H5129" t="str">
        <f>_xlfn.XLOOKUP(G5129,Movies_data!$A$1:$A$41,Movies_data!$B$1:$B$41,"not found")</f>
        <v>Good Night</v>
      </c>
      <c r="I5129" t="str">
        <f>_xlfn.XLOOKUP(G5129,Movies_data!$A$1:$A$41,Movies_data!$D$1:$D$41,"not found")</f>
        <v>Comedy</v>
      </c>
      <c r="J5129" t="str">
        <f>_xlfn.XLOOKUP(G5129,Movies_data!$A$1:$A$41,Movies_data!$C$1:$C$41,"not found")</f>
        <v>Tamil</v>
      </c>
      <c r="K5129">
        <f>_xlfn.XLOOKUP(G5129,Movies_data!$A$1:$A$41,Movies_data!$H$1:$H$41,"Not Found")</f>
        <v>8</v>
      </c>
      <c r="L5129" t="str">
        <f>_xlfn.XLOOKUP(A5129,Booking_data!$A$1:$A$6001,Booking_data!$E$1:$E$6001,"not Found")</f>
        <v>C081</v>
      </c>
      <c r="M5129" t="str">
        <f>_xlfn.XLOOKUP(L5129,Cinemas_data!$A$1:$A$49,Cinemas_data!$I$1:$I$49,"not Found")</f>
        <v>INOX City Centre</v>
      </c>
      <c r="N5129" t="str">
        <f>_xlfn.XLOOKUP(L5129,Cinemas_data!$A$1:$A$49,Cinemas_data!$C$1:$C$49,"not Found")</f>
        <v>Vijayawada</v>
      </c>
      <c r="O5129">
        <f>_xlfn.XLOOKUP(A5129,Booking_data!$A$1:$A$6001,Booking_data!$H$1:$H$6001,"not found")</f>
        <v>3</v>
      </c>
      <c r="P5129">
        <f>_xlfn.XLOOKUP(A5129,Booking_data!$A$1:$A$6001,Booking_data!$I$1:$I$6001,"not Found")</f>
        <v>280</v>
      </c>
      <c r="Q5129">
        <f t="shared" si="402"/>
        <v>840</v>
      </c>
      <c r="R5129" t="str">
        <f>_xlfn.XLOOKUP(A5129,Booking_data!$A$1:$A$6001,Booking_data!$L$1:$L$6001,"Not Found")</f>
        <v>UPI</v>
      </c>
      <c r="S5129">
        <f>_xlfn.XLOOKUP(A5129,Booking_data!$A$1:$A$6001,Booking_data!$N$1:$N$6001,"not Found")</f>
        <v>18</v>
      </c>
      <c r="T5129" t="str">
        <f>_xlfn.XLOOKUP(A5129,Booking_data!$A$1:$A$6001,Booking_data!$O$1:$O$6001,"Not Found")</f>
        <v>Other</v>
      </c>
      <c r="U5129" t="str">
        <f t="shared" si="403"/>
        <v>Youngster</v>
      </c>
      <c r="V5129" t="str">
        <f t="shared" si="404"/>
        <v>Medium Booking</v>
      </c>
    </row>
    <row r="5130" spans="1:22" x14ac:dyDescent="0.25">
      <c r="A5130" t="s">
        <v>5361</v>
      </c>
      <c r="B5130" s="1">
        <v>46084</v>
      </c>
      <c r="C5130" s="1">
        <v>46033</v>
      </c>
      <c r="D5130" s="9">
        <v>0.64583333333333337</v>
      </c>
      <c r="E5130" t="str">
        <f t="shared" si="400"/>
        <v>Weekday</v>
      </c>
      <c r="F5130" t="str">
        <f t="shared" si="401"/>
        <v>Mar</v>
      </c>
      <c r="G5130" t="str">
        <f>_xlfn.XLOOKUP(A5130,Booking_data!$A$1:$A$6001,Booking_data!$D$1:$D$6001,"not found")</f>
        <v>M040</v>
      </c>
      <c r="H5130" t="str">
        <f>_xlfn.XLOOKUP(G5130,Movies_data!$A$1:$A$41,Movies_data!$B$1:$B$41,"not found")</f>
        <v>Inside Out 2</v>
      </c>
      <c r="I5130" t="str">
        <f>_xlfn.XLOOKUP(G5130,Movies_data!$A$1:$A$41,Movies_data!$D$1:$D$41,"not found")</f>
        <v>Animation</v>
      </c>
      <c r="J5130" t="str">
        <f>_xlfn.XLOOKUP(G5130,Movies_data!$A$1:$A$41,Movies_data!$C$1:$C$41,"not found")</f>
        <v>English</v>
      </c>
      <c r="K5130">
        <f>_xlfn.XLOOKUP(G5130,Movies_data!$A$1:$A$41,Movies_data!$H$1:$H$41,"Not Found")</f>
        <v>7.6</v>
      </c>
      <c r="L5130" t="str">
        <f>_xlfn.XLOOKUP(A5130,Booking_data!$A$1:$A$6001,Booking_data!$E$1:$E$6001,"not Found")</f>
        <v>C133</v>
      </c>
      <c r="M5130" t="str">
        <f>_xlfn.XLOOKUP(L5130,Cinemas_data!$A$1:$A$49,Cinemas_data!$I$1:$I$49,"not Found")</f>
        <v>PVR Forum Mall</v>
      </c>
      <c r="N5130" t="str">
        <f>_xlfn.XLOOKUP(L5130,Cinemas_data!$A$1:$A$49,Cinemas_data!$C$1:$C$49,"not Found")</f>
        <v>Kolkata</v>
      </c>
      <c r="O5130">
        <f>_xlfn.XLOOKUP(A5130,Booking_data!$A$1:$A$6001,Booking_data!$H$1:$H$6001,"not found")</f>
        <v>3</v>
      </c>
      <c r="P5130">
        <f>_xlfn.XLOOKUP(A5130,Booking_data!$A$1:$A$6001,Booking_data!$I$1:$I$6001,"not Found")</f>
        <v>280</v>
      </c>
      <c r="Q5130">
        <f t="shared" si="402"/>
        <v>840</v>
      </c>
      <c r="R5130" t="str">
        <f>_xlfn.XLOOKUP(A5130,Booking_data!$A$1:$A$6001,Booking_data!$L$1:$L$6001,"Not Found")</f>
        <v>Net Banking</v>
      </c>
      <c r="S5130">
        <f>_xlfn.XLOOKUP(A5130,Booking_data!$A$1:$A$6001,Booking_data!$N$1:$N$6001,"not Found")</f>
        <v>58</v>
      </c>
      <c r="T5130" t="str">
        <f>_xlfn.XLOOKUP(A5130,Booking_data!$A$1:$A$6001,Booking_data!$O$1:$O$6001,"Not Found")</f>
        <v>Male</v>
      </c>
      <c r="U5130" t="str">
        <f t="shared" si="403"/>
        <v>Above 45</v>
      </c>
      <c r="V5130" t="str">
        <f t="shared" si="404"/>
        <v>Medium Booking</v>
      </c>
    </row>
    <row r="5131" spans="1:22" x14ac:dyDescent="0.25">
      <c r="A5131" t="s">
        <v>5362</v>
      </c>
      <c r="B5131" s="1">
        <v>46084</v>
      </c>
      <c r="C5131" s="1">
        <v>46148</v>
      </c>
      <c r="D5131" s="9">
        <v>0.77083333333333337</v>
      </c>
      <c r="E5131" t="str">
        <f t="shared" si="400"/>
        <v>Weekday</v>
      </c>
      <c r="F5131" t="str">
        <f t="shared" si="401"/>
        <v>Mar</v>
      </c>
      <c r="G5131" t="str">
        <f>_xlfn.XLOOKUP(A5131,Booking_data!$A$1:$A$6001,Booking_data!$D$1:$D$6001,"not found")</f>
        <v>M040</v>
      </c>
      <c r="H5131" t="str">
        <f>_xlfn.XLOOKUP(G5131,Movies_data!$A$1:$A$41,Movies_data!$B$1:$B$41,"not found")</f>
        <v>Inside Out 2</v>
      </c>
      <c r="I5131" t="str">
        <f>_xlfn.XLOOKUP(G5131,Movies_data!$A$1:$A$41,Movies_data!$D$1:$D$41,"not found")</f>
        <v>Animation</v>
      </c>
      <c r="J5131" t="str">
        <f>_xlfn.XLOOKUP(G5131,Movies_data!$A$1:$A$41,Movies_data!$C$1:$C$41,"not found")</f>
        <v>English</v>
      </c>
      <c r="K5131">
        <f>_xlfn.XLOOKUP(G5131,Movies_data!$A$1:$A$41,Movies_data!$H$1:$H$41,"Not Found")</f>
        <v>7.6</v>
      </c>
      <c r="L5131" t="str">
        <f>_xlfn.XLOOKUP(A5131,Booking_data!$A$1:$A$6001,Booking_data!$E$1:$E$6001,"not Found")</f>
        <v>C062</v>
      </c>
      <c r="M5131" t="str">
        <f>_xlfn.XLOOKUP(L5131,Cinemas_data!$A$1:$A$49,Cinemas_data!$I$1:$I$49,"not Found")</f>
        <v>PVR Grand Mall</v>
      </c>
      <c r="N5131" t="str">
        <f>_xlfn.XLOOKUP(L5131,Cinemas_data!$A$1:$A$49,Cinemas_data!$C$1:$C$49,"not Found")</f>
        <v>Mysuru</v>
      </c>
      <c r="O5131">
        <f>_xlfn.XLOOKUP(A5131,Booking_data!$A$1:$A$6001,Booking_data!$H$1:$H$6001,"not found")</f>
        <v>3</v>
      </c>
      <c r="P5131">
        <f>_xlfn.XLOOKUP(A5131,Booking_data!$A$1:$A$6001,Booking_data!$I$1:$I$6001,"not Found")</f>
        <v>240</v>
      </c>
      <c r="Q5131">
        <f t="shared" si="402"/>
        <v>720</v>
      </c>
      <c r="R5131" t="str">
        <f>_xlfn.XLOOKUP(A5131,Booking_data!$A$1:$A$6001,Booking_data!$L$1:$L$6001,"Not Found")</f>
        <v>Credit Card</v>
      </c>
      <c r="S5131">
        <f>_xlfn.XLOOKUP(A5131,Booking_data!$A$1:$A$6001,Booking_data!$N$1:$N$6001,"not Found")</f>
        <v>54</v>
      </c>
      <c r="T5131" t="str">
        <f>_xlfn.XLOOKUP(A5131,Booking_data!$A$1:$A$6001,Booking_data!$O$1:$O$6001,"Not Found")</f>
        <v>Male</v>
      </c>
      <c r="U5131" t="str">
        <f t="shared" si="403"/>
        <v>Above 45</v>
      </c>
      <c r="V5131" t="str">
        <f t="shared" si="404"/>
        <v>Medium Booking</v>
      </c>
    </row>
    <row r="5132" spans="1:22" x14ac:dyDescent="0.25">
      <c r="A5132" t="s">
        <v>5363</v>
      </c>
      <c r="B5132" s="1">
        <v>46084</v>
      </c>
      <c r="C5132" s="1">
        <v>46119</v>
      </c>
      <c r="D5132" s="9">
        <v>0.88541666666666663</v>
      </c>
      <c r="E5132" t="str">
        <f t="shared" si="400"/>
        <v>Weekday</v>
      </c>
      <c r="F5132" t="str">
        <f t="shared" si="401"/>
        <v>Mar</v>
      </c>
      <c r="G5132" t="str">
        <f>_xlfn.XLOOKUP(A5132,Booking_data!$A$1:$A$6001,Booking_data!$D$1:$D$6001,"not found")</f>
        <v>M009</v>
      </c>
      <c r="H5132" t="str">
        <f>_xlfn.XLOOKUP(G5132,Movies_data!$A$1:$A$41,Movies_data!$B$1:$B$41,"not found")</f>
        <v>Amaran</v>
      </c>
      <c r="I5132" t="str">
        <f>_xlfn.XLOOKUP(G5132,Movies_data!$A$1:$A$41,Movies_data!$D$1:$D$41,"not found")</f>
        <v>Biography</v>
      </c>
      <c r="J5132" t="str">
        <f>_xlfn.XLOOKUP(G5132,Movies_data!$A$1:$A$41,Movies_data!$C$1:$C$41,"not found")</f>
        <v>Tamil</v>
      </c>
      <c r="K5132">
        <f>_xlfn.XLOOKUP(G5132,Movies_data!$A$1:$A$41,Movies_data!$H$1:$H$41,"Not Found")</f>
        <v>8.3000000000000007</v>
      </c>
      <c r="L5132" t="str">
        <f>_xlfn.XLOOKUP(A5132,Booking_data!$A$1:$A$6001,Booking_data!$E$1:$E$6001,"not Found")</f>
        <v>C163</v>
      </c>
      <c r="M5132" t="str">
        <f>_xlfn.XLOOKUP(L5132,Cinemas_data!$A$1:$A$49,Cinemas_data!$I$1:$I$49,"not Found")</f>
        <v>Miraj Cinemas Forum Mall</v>
      </c>
      <c r="N5132" t="str">
        <f>_xlfn.XLOOKUP(L5132,Cinemas_data!$A$1:$A$49,Cinemas_data!$C$1:$C$49,"not Found")</f>
        <v>Thiruvananthapuram</v>
      </c>
      <c r="O5132">
        <f>_xlfn.XLOOKUP(A5132,Booking_data!$A$1:$A$6001,Booking_data!$H$1:$H$6001,"not found")</f>
        <v>3</v>
      </c>
      <c r="P5132">
        <f>_xlfn.XLOOKUP(A5132,Booking_data!$A$1:$A$6001,Booking_data!$I$1:$I$6001,"not Found")</f>
        <v>180</v>
      </c>
      <c r="Q5132">
        <f t="shared" si="402"/>
        <v>540</v>
      </c>
      <c r="R5132" t="str">
        <f>_xlfn.XLOOKUP(A5132,Booking_data!$A$1:$A$6001,Booking_data!$L$1:$L$6001,"Not Found")</f>
        <v>Credit Card</v>
      </c>
      <c r="S5132">
        <f>_xlfn.XLOOKUP(A5132,Booking_data!$A$1:$A$6001,Booking_data!$N$1:$N$6001,"not Found")</f>
        <v>59</v>
      </c>
      <c r="T5132" t="str">
        <f>_xlfn.XLOOKUP(A5132,Booking_data!$A$1:$A$6001,Booking_data!$O$1:$O$6001,"Not Found")</f>
        <v>Other</v>
      </c>
      <c r="U5132" t="str">
        <f t="shared" si="403"/>
        <v>Above 45</v>
      </c>
      <c r="V5132" t="str">
        <f t="shared" si="404"/>
        <v>Medium Booking</v>
      </c>
    </row>
    <row r="5133" spans="1:22" x14ac:dyDescent="0.25">
      <c r="A5133" t="s">
        <v>5364</v>
      </c>
      <c r="B5133" s="1">
        <v>46084</v>
      </c>
      <c r="C5133" s="1">
        <v>46128</v>
      </c>
      <c r="D5133" s="9">
        <v>0.88541666666666663</v>
      </c>
      <c r="E5133" t="str">
        <f t="shared" si="400"/>
        <v>Weekday</v>
      </c>
      <c r="F5133" t="str">
        <f t="shared" si="401"/>
        <v>Mar</v>
      </c>
      <c r="G5133" t="str">
        <f>_xlfn.XLOOKUP(A5133,Booking_data!$A$1:$A$6001,Booking_data!$D$1:$D$6001,"not found")</f>
        <v>M039</v>
      </c>
      <c r="H5133" t="str">
        <f>_xlfn.XLOOKUP(G5133,Movies_data!$A$1:$A$41,Movies_data!$B$1:$B$41,"not found")</f>
        <v>Dune: Part Two</v>
      </c>
      <c r="I5133" t="str">
        <f>_xlfn.XLOOKUP(G5133,Movies_data!$A$1:$A$41,Movies_data!$D$1:$D$41,"not found")</f>
        <v>Sci-Fi</v>
      </c>
      <c r="J5133" t="str">
        <f>_xlfn.XLOOKUP(G5133,Movies_data!$A$1:$A$41,Movies_data!$C$1:$C$41,"not found")</f>
        <v>English</v>
      </c>
      <c r="K5133">
        <f>_xlfn.XLOOKUP(G5133,Movies_data!$A$1:$A$41,Movies_data!$H$1:$H$41,"Not Found")</f>
        <v>8.5</v>
      </c>
      <c r="L5133" t="str">
        <f>_xlfn.XLOOKUP(A5133,Booking_data!$A$1:$A$6001,Booking_data!$E$1:$E$6001,"not Found")</f>
        <v>C013</v>
      </c>
      <c r="M5133" t="str">
        <f>_xlfn.XLOOKUP(L5133,Cinemas_data!$A$1:$A$49,Cinemas_data!$I$1:$I$49,"not Found")</f>
        <v>Mukta A2 Cinemas Forum Mall</v>
      </c>
      <c r="N5133" t="str">
        <f>_xlfn.XLOOKUP(L5133,Cinemas_data!$A$1:$A$49,Cinemas_data!$C$1:$C$49,"not Found")</f>
        <v>Chennai</v>
      </c>
      <c r="O5133">
        <f>_xlfn.XLOOKUP(A5133,Booking_data!$A$1:$A$6001,Booking_data!$H$1:$H$6001,"not found")</f>
        <v>3</v>
      </c>
      <c r="P5133">
        <f>_xlfn.XLOOKUP(A5133,Booking_data!$A$1:$A$6001,Booking_data!$I$1:$I$6001,"not Found")</f>
        <v>420</v>
      </c>
      <c r="Q5133">
        <f t="shared" si="402"/>
        <v>1260</v>
      </c>
      <c r="R5133" t="str">
        <f>_xlfn.XLOOKUP(A5133,Booking_data!$A$1:$A$6001,Booking_data!$L$1:$L$6001,"Not Found")</f>
        <v>Wallet</v>
      </c>
      <c r="S5133">
        <f>_xlfn.XLOOKUP(A5133,Booking_data!$A$1:$A$6001,Booking_data!$N$1:$N$6001,"not Found")</f>
        <v>53</v>
      </c>
      <c r="T5133" t="str">
        <f>_xlfn.XLOOKUP(A5133,Booking_data!$A$1:$A$6001,Booking_data!$O$1:$O$6001,"Not Found")</f>
        <v>Male</v>
      </c>
      <c r="U5133" t="str">
        <f t="shared" si="403"/>
        <v>Above 45</v>
      </c>
      <c r="V5133" t="str">
        <f t="shared" si="404"/>
        <v>Medium Booking</v>
      </c>
    </row>
    <row r="5134" spans="1:22" x14ac:dyDescent="0.25">
      <c r="A5134" t="s">
        <v>5365</v>
      </c>
      <c r="B5134" s="1">
        <v>46084</v>
      </c>
      <c r="C5134" s="1">
        <v>46120</v>
      </c>
      <c r="D5134" s="9">
        <v>0.39583333333333331</v>
      </c>
      <c r="E5134" t="str">
        <f t="shared" si="400"/>
        <v>Weekday</v>
      </c>
      <c r="F5134" t="str">
        <f t="shared" si="401"/>
        <v>Mar</v>
      </c>
      <c r="G5134" t="str">
        <f>_xlfn.XLOOKUP(A5134,Booking_data!$A$1:$A$6001,Booking_data!$D$1:$D$6001,"not found")</f>
        <v>M037</v>
      </c>
      <c r="H5134" t="str">
        <f>_xlfn.XLOOKUP(G5134,Movies_data!$A$1:$A$41,Movies_data!$B$1:$B$41,"not found")</f>
        <v>Oppenheimer</v>
      </c>
      <c r="I5134" t="str">
        <f>_xlfn.XLOOKUP(G5134,Movies_data!$A$1:$A$41,Movies_data!$D$1:$D$41,"not found")</f>
        <v>Biography</v>
      </c>
      <c r="J5134" t="str">
        <f>_xlfn.XLOOKUP(G5134,Movies_data!$A$1:$A$41,Movies_data!$C$1:$C$41,"not found")</f>
        <v>English</v>
      </c>
      <c r="K5134">
        <f>_xlfn.XLOOKUP(G5134,Movies_data!$A$1:$A$41,Movies_data!$H$1:$H$41,"Not Found")</f>
        <v>8.5</v>
      </c>
      <c r="L5134" t="str">
        <f>_xlfn.XLOOKUP(A5134,Booking_data!$A$1:$A$6001,Booking_data!$E$1:$E$6001,"not Found")</f>
        <v>C132</v>
      </c>
      <c r="M5134" t="str">
        <f>_xlfn.XLOOKUP(L5134,Cinemas_data!$A$1:$A$49,Cinemas_data!$I$1:$I$49,"not Found")</f>
        <v>City Pride Grand Mall</v>
      </c>
      <c r="N5134" t="str">
        <f>_xlfn.XLOOKUP(L5134,Cinemas_data!$A$1:$A$49,Cinemas_data!$C$1:$C$49,"not Found")</f>
        <v>Kolkata</v>
      </c>
      <c r="O5134">
        <f>_xlfn.XLOOKUP(A5134,Booking_data!$A$1:$A$6001,Booking_data!$H$1:$H$6001,"not found")</f>
        <v>3</v>
      </c>
      <c r="P5134">
        <f>_xlfn.XLOOKUP(A5134,Booking_data!$A$1:$A$6001,Booking_data!$I$1:$I$6001,"not Found")</f>
        <v>360</v>
      </c>
      <c r="Q5134">
        <f t="shared" si="402"/>
        <v>1080</v>
      </c>
      <c r="R5134" t="str">
        <f>_xlfn.XLOOKUP(A5134,Booking_data!$A$1:$A$6001,Booking_data!$L$1:$L$6001,"Not Found")</f>
        <v>Debit Card</v>
      </c>
      <c r="S5134">
        <f>_xlfn.XLOOKUP(A5134,Booking_data!$A$1:$A$6001,Booking_data!$N$1:$N$6001,"not Found")</f>
        <v>30</v>
      </c>
      <c r="T5134" t="str">
        <f>_xlfn.XLOOKUP(A5134,Booking_data!$A$1:$A$6001,Booking_data!$O$1:$O$6001,"Not Found")</f>
        <v>Other</v>
      </c>
      <c r="U5134" t="str">
        <f t="shared" si="403"/>
        <v>Middle Age</v>
      </c>
      <c r="V5134" t="str">
        <f t="shared" si="404"/>
        <v>Medium Booking</v>
      </c>
    </row>
    <row r="5135" spans="1:22" x14ac:dyDescent="0.25">
      <c r="A5135" t="s">
        <v>5366</v>
      </c>
      <c r="B5135" s="1">
        <v>46084</v>
      </c>
      <c r="C5135" s="1">
        <v>46150</v>
      </c>
      <c r="D5135" s="9">
        <v>0.39583333333333331</v>
      </c>
      <c r="E5135" t="str">
        <f t="shared" si="400"/>
        <v>Weekday</v>
      </c>
      <c r="F5135" t="str">
        <f t="shared" si="401"/>
        <v>Mar</v>
      </c>
      <c r="G5135" t="str">
        <f>_xlfn.XLOOKUP(A5135,Booking_data!$A$1:$A$6001,Booking_data!$D$1:$D$6001,"not found")</f>
        <v>M032</v>
      </c>
      <c r="H5135" t="str">
        <f>_xlfn.XLOOKUP(G5135,Movies_data!$A$1:$A$41,Movies_data!$B$1:$B$41,"not found")</f>
        <v>Premam</v>
      </c>
      <c r="I5135" t="str">
        <f>_xlfn.XLOOKUP(G5135,Movies_data!$A$1:$A$41,Movies_data!$D$1:$D$41,"not found")</f>
        <v>Romance</v>
      </c>
      <c r="J5135" t="str">
        <f>_xlfn.XLOOKUP(G5135,Movies_data!$A$1:$A$41,Movies_data!$C$1:$C$41,"not found")</f>
        <v>Malayalam</v>
      </c>
      <c r="K5135">
        <f>_xlfn.XLOOKUP(G5135,Movies_data!$A$1:$A$41,Movies_data!$H$1:$H$41,"Not Found")</f>
        <v>8.3000000000000007</v>
      </c>
      <c r="L5135" t="str">
        <f>_xlfn.XLOOKUP(A5135,Booking_data!$A$1:$A$6001,Booking_data!$E$1:$E$6001,"not Found")</f>
        <v>C031</v>
      </c>
      <c r="M5135" t="str">
        <f>_xlfn.XLOOKUP(L5135,Cinemas_data!$A$1:$A$49,Cinemas_data!$I$1:$I$49,"not Found")</f>
        <v>Mukta A2 Cinemas City Centre</v>
      </c>
      <c r="N5135" t="str">
        <f>_xlfn.XLOOKUP(L5135,Cinemas_data!$A$1:$A$49,Cinemas_data!$C$1:$C$49,"not Found")</f>
        <v>Madurai</v>
      </c>
      <c r="O5135">
        <f>_xlfn.XLOOKUP(A5135,Booking_data!$A$1:$A$6001,Booking_data!$H$1:$H$6001,"not found")</f>
        <v>2</v>
      </c>
      <c r="P5135">
        <f>_xlfn.XLOOKUP(A5135,Booking_data!$A$1:$A$6001,Booking_data!$I$1:$I$6001,"not Found")</f>
        <v>320</v>
      </c>
      <c r="Q5135">
        <f t="shared" si="402"/>
        <v>640</v>
      </c>
      <c r="R5135" t="str">
        <f>_xlfn.XLOOKUP(A5135,Booking_data!$A$1:$A$6001,Booking_data!$L$1:$L$6001,"Not Found")</f>
        <v>Wallet</v>
      </c>
      <c r="S5135">
        <f>_xlfn.XLOOKUP(A5135,Booking_data!$A$1:$A$6001,Booking_data!$N$1:$N$6001,"not Found")</f>
        <v>30</v>
      </c>
      <c r="T5135" t="str">
        <f>_xlfn.XLOOKUP(A5135,Booking_data!$A$1:$A$6001,Booking_data!$O$1:$O$6001,"Not Found")</f>
        <v>Male</v>
      </c>
      <c r="U5135" t="str">
        <f t="shared" si="403"/>
        <v>Middle Age</v>
      </c>
      <c r="V5135" t="str">
        <f t="shared" si="404"/>
        <v>Low Booking</v>
      </c>
    </row>
    <row r="5136" spans="1:22" x14ac:dyDescent="0.25">
      <c r="A5136" t="s">
        <v>5367</v>
      </c>
      <c r="B5136" s="1">
        <v>46084</v>
      </c>
      <c r="C5136" s="1">
        <v>46065</v>
      </c>
      <c r="D5136" s="9">
        <v>0.88541666666666663</v>
      </c>
      <c r="E5136" t="str">
        <f t="shared" si="400"/>
        <v>Weekday</v>
      </c>
      <c r="F5136" t="str">
        <f t="shared" si="401"/>
        <v>Mar</v>
      </c>
      <c r="G5136" t="str">
        <f>_xlfn.XLOOKUP(A5136,Booking_data!$A$1:$A$6001,Booking_data!$D$1:$D$6001,"not found")</f>
        <v>M011</v>
      </c>
      <c r="H5136" t="str">
        <f>_xlfn.XLOOKUP(G5136,Movies_data!$A$1:$A$41,Movies_data!$B$1:$B$41,"not found")</f>
        <v>Pushpa 2</v>
      </c>
      <c r="I5136" t="str">
        <f>_xlfn.XLOOKUP(G5136,Movies_data!$A$1:$A$41,Movies_data!$D$1:$D$41,"not found")</f>
        <v>Action</v>
      </c>
      <c r="J5136" t="str">
        <f>_xlfn.XLOOKUP(G5136,Movies_data!$A$1:$A$41,Movies_data!$C$1:$C$41,"not found")</f>
        <v>Telugu</v>
      </c>
      <c r="K5136">
        <f>_xlfn.XLOOKUP(G5136,Movies_data!$A$1:$A$41,Movies_data!$H$1:$H$41,"Not Found")</f>
        <v>6.1</v>
      </c>
      <c r="L5136" t="str">
        <f>_xlfn.XLOOKUP(A5136,Booking_data!$A$1:$A$6001,Booking_data!$E$1:$E$6001,"not Found")</f>
        <v>C092</v>
      </c>
      <c r="M5136" t="str">
        <f>_xlfn.XLOOKUP(L5136,Cinemas_data!$A$1:$A$49,Cinemas_data!$I$1:$I$49,"not Found")</f>
        <v>Miraj Cinemas Grand Mall</v>
      </c>
      <c r="N5136" t="str">
        <f>_xlfn.XLOOKUP(L5136,Cinemas_data!$A$1:$A$49,Cinemas_data!$C$1:$C$49,"not Found")</f>
        <v>Mumbai</v>
      </c>
      <c r="O5136">
        <f>_xlfn.XLOOKUP(A5136,Booking_data!$A$1:$A$6001,Booking_data!$H$1:$H$6001,"not found")</f>
        <v>1</v>
      </c>
      <c r="P5136">
        <f>_xlfn.XLOOKUP(A5136,Booking_data!$A$1:$A$6001,Booking_data!$I$1:$I$6001,"not Found")</f>
        <v>160</v>
      </c>
      <c r="Q5136">
        <f t="shared" si="402"/>
        <v>160</v>
      </c>
      <c r="R5136" t="str">
        <f>_xlfn.XLOOKUP(A5136,Booking_data!$A$1:$A$6001,Booking_data!$L$1:$L$6001,"Not Found")</f>
        <v>Net Banking</v>
      </c>
      <c r="S5136">
        <f>_xlfn.XLOOKUP(A5136,Booking_data!$A$1:$A$6001,Booking_data!$N$1:$N$6001,"not Found")</f>
        <v>57</v>
      </c>
      <c r="T5136" t="str">
        <f>_xlfn.XLOOKUP(A5136,Booking_data!$A$1:$A$6001,Booking_data!$O$1:$O$6001,"Not Found")</f>
        <v>Male</v>
      </c>
      <c r="U5136" t="str">
        <f t="shared" si="403"/>
        <v>Above 45</v>
      </c>
      <c r="V5136" t="str">
        <f t="shared" si="404"/>
        <v>Low Booking</v>
      </c>
    </row>
    <row r="5137" spans="1:22" x14ac:dyDescent="0.25">
      <c r="A5137" t="s">
        <v>5368</v>
      </c>
      <c r="B5137" s="1">
        <v>46084</v>
      </c>
      <c r="C5137" s="1">
        <v>46044</v>
      </c>
      <c r="D5137" s="9">
        <v>0.53125</v>
      </c>
      <c r="E5137" t="str">
        <f t="shared" si="400"/>
        <v>Weekday</v>
      </c>
      <c r="F5137" t="str">
        <f t="shared" si="401"/>
        <v>Mar</v>
      </c>
      <c r="G5137" t="str">
        <f>_xlfn.XLOOKUP(A5137,Booking_data!$A$1:$A$6001,Booking_data!$D$1:$D$6001,"not found")</f>
        <v>M005</v>
      </c>
      <c r="H5137" t="str">
        <f>_xlfn.XLOOKUP(G5137,Movies_data!$A$1:$A$41,Movies_data!$B$1:$B$41,"not found")</f>
        <v>Ponniyin Selvan II</v>
      </c>
      <c r="I5137" t="str">
        <f>_xlfn.XLOOKUP(G5137,Movies_data!$A$1:$A$41,Movies_data!$D$1:$D$41,"not found")</f>
        <v>Drama</v>
      </c>
      <c r="J5137" t="str">
        <f>_xlfn.XLOOKUP(G5137,Movies_data!$A$1:$A$41,Movies_data!$C$1:$C$41,"not found")</f>
        <v>Tamil</v>
      </c>
      <c r="K5137">
        <f>_xlfn.XLOOKUP(G5137,Movies_data!$A$1:$A$41,Movies_data!$H$1:$H$41,"Not Found")</f>
        <v>7.3</v>
      </c>
      <c r="L5137" t="str">
        <f>_xlfn.XLOOKUP(A5137,Booking_data!$A$1:$A$6001,Booking_data!$E$1:$E$6001,"not Found")</f>
        <v>C113</v>
      </c>
      <c r="M5137" t="str">
        <f>_xlfn.XLOOKUP(L5137,Cinemas_data!$A$1:$A$49,Cinemas_data!$I$1:$I$49,"not Found")</f>
        <v>Asian Cinemas Forum Mall</v>
      </c>
      <c r="N5137" t="str">
        <f>_xlfn.XLOOKUP(L5137,Cinemas_data!$A$1:$A$49,Cinemas_data!$C$1:$C$49,"not Found")</f>
        <v>Delhi</v>
      </c>
      <c r="O5137">
        <f>_xlfn.XLOOKUP(A5137,Booking_data!$A$1:$A$6001,Booking_data!$H$1:$H$6001,"not found")</f>
        <v>3</v>
      </c>
      <c r="P5137">
        <f>_xlfn.XLOOKUP(A5137,Booking_data!$A$1:$A$6001,Booking_data!$I$1:$I$6001,"not Found")</f>
        <v>240</v>
      </c>
      <c r="Q5137">
        <f t="shared" si="402"/>
        <v>720</v>
      </c>
      <c r="R5137" t="str">
        <f>_xlfn.XLOOKUP(A5137,Booking_data!$A$1:$A$6001,Booking_data!$L$1:$L$6001,"Not Found")</f>
        <v>Debit Card</v>
      </c>
      <c r="S5137">
        <f>_xlfn.XLOOKUP(A5137,Booking_data!$A$1:$A$6001,Booking_data!$N$1:$N$6001,"not Found")</f>
        <v>18</v>
      </c>
      <c r="T5137" t="str">
        <f>_xlfn.XLOOKUP(A5137,Booking_data!$A$1:$A$6001,Booking_data!$O$1:$O$6001,"Not Found")</f>
        <v>Other</v>
      </c>
      <c r="U5137" t="str">
        <f t="shared" si="403"/>
        <v>Youngster</v>
      </c>
      <c r="V5137" t="str">
        <f t="shared" si="404"/>
        <v>Medium Booking</v>
      </c>
    </row>
    <row r="5138" spans="1:22" x14ac:dyDescent="0.25">
      <c r="A5138" t="s">
        <v>5369</v>
      </c>
      <c r="B5138" s="1">
        <v>46084</v>
      </c>
      <c r="C5138" s="1">
        <v>46166</v>
      </c>
      <c r="D5138" s="9">
        <v>0.9375</v>
      </c>
      <c r="E5138" t="str">
        <f t="shared" si="400"/>
        <v>Weekday</v>
      </c>
      <c r="F5138" t="str">
        <f t="shared" si="401"/>
        <v>Mar</v>
      </c>
      <c r="G5138" t="str">
        <f>_xlfn.XLOOKUP(A5138,Booking_data!$A$1:$A$6001,Booking_data!$D$1:$D$6001,"not found")</f>
        <v>M006</v>
      </c>
      <c r="H5138" t="str">
        <f>_xlfn.XLOOKUP(G5138,Movies_data!$A$1:$A$41,Movies_data!$B$1:$B$41,"not found")</f>
        <v>Maamannan</v>
      </c>
      <c r="I5138" t="str">
        <f>_xlfn.XLOOKUP(G5138,Movies_data!$A$1:$A$41,Movies_data!$D$1:$D$41,"not found")</f>
        <v>Drama</v>
      </c>
      <c r="J5138" t="str">
        <f>_xlfn.XLOOKUP(G5138,Movies_data!$A$1:$A$41,Movies_data!$C$1:$C$41,"not found")</f>
        <v>Tamil</v>
      </c>
      <c r="K5138">
        <f>_xlfn.XLOOKUP(G5138,Movies_data!$A$1:$A$41,Movies_data!$H$1:$H$41,"Not Found")</f>
        <v>7.3</v>
      </c>
      <c r="L5138" t="str">
        <f>_xlfn.XLOOKUP(A5138,Booking_data!$A$1:$A$6001,Booking_data!$E$1:$E$6001,"not Found")</f>
        <v>C082</v>
      </c>
      <c r="M5138" t="str">
        <f>_xlfn.XLOOKUP(L5138,Cinemas_data!$A$1:$A$49,Cinemas_data!$I$1:$I$49,"not Found")</f>
        <v>Cinepolis Grand Mall</v>
      </c>
      <c r="N5138" t="str">
        <f>_xlfn.XLOOKUP(L5138,Cinemas_data!$A$1:$A$49,Cinemas_data!$C$1:$C$49,"not Found")</f>
        <v>Vijayawada</v>
      </c>
      <c r="O5138">
        <f>_xlfn.XLOOKUP(A5138,Booking_data!$A$1:$A$6001,Booking_data!$H$1:$H$6001,"not found")</f>
        <v>3</v>
      </c>
      <c r="P5138">
        <f>_xlfn.XLOOKUP(A5138,Booking_data!$A$1:$A$6001,Booking_data!$I$1:$I$6001,"not Found")</f>
        <v>280</v>
      </c>
      <c r="Q5138">
        <f t="shared" si="402"/>
        <v>840</v>
      </c>
      <c r="R5138" t="str">
        <f>_xlfn.XLOOKUP(A5138,Booking_data!$A$1:$A$6001,Booking_data!$L$1:$L$6001,"Not Found")</f>
        <v>UPI</v>
      </c>
      <c r="S5138">
        <f>_xlfn.XLOOKUP(A5138,Booking_data!$A$1:$A$6001,Booking_data!$N$1:$N$6001,"not Found")</f>
        <v>38</v>
      </c>
      <c r="T5138" t="str">
        <f>_xlfn.XLOOKUP(A5138,Booking_data!$A$1:$A$6001,Booking_data!$O$1:$O$6001,"Not Found")</f>
        <v>Other</v>
      </c>
      <c r="U5138" t="str">
        <f t="shared" si="403"/>
        <v>Middle Age</v>
      </c>
      <c r="V5138" t="str">
        <f t="shared" si="404"/>
        <v>Medium Booking</v>
      </c>
    </row>
    <row r="5139" spans="1:22" x14ac:dyDescent="0.25">
      <c r="A5139" t="s">
        <v>5370</v>
      </c>
      <c r="B5139" s="1">
        <v>46084</v>
      </c>
      <c r="C5139" s="1">
        <v>46143</v>
      </c>
      <c r="D5139" s="9">
        <v>0.88541666666666663</v>
      </c>
      <c r="E5139" t="str">
        <f t="shared" si="400"/>
        <v>Weekday</v>
      </c>
      <c r="F5139" t="str">
        <f t="shared" si="401"/>
        <v>Mar</v>
      </c>
      <c r="G5139" t="str">
        <f>_xlfn.XLOOKUP(A5139,Booking_data!$A$1:$A$6001,Booking_data!$D$1:$D$6001,"not found")</f>
        <v>M020</v>
      </c>
      <c r="H5139" t="str">
        <f>_xlfn.XLOOKUP(G5139,Movies_data!$A$1:$A$41,Movies_data!$B$1:$B$41,"not found")</f>
        <v>Jawan</v>
      </c>
      <c r="I5139" t="str">
        <f>_xlfn.XLOOKUP(G5139,Movies_data!$A$1:$A$41,Movies_data!$D$1:$D$41,"not found")</f>
        <v>Action</v>
      </c>
      <c r="J5139" t="str">
        <f>_xlfn.XLOOKUP(G5139,Movies_data!$A$1:$A$41,Movies_data!$C$1:$C$41,"not found")</f>
        <v>Hindi</v>
      </c>
      <c r="K5139">
        <f>_xlfn.XLOOKUP(G5139,Movies_data!$A$1:$A$41,Movies_data!$H$1:$H$41,"Not Found")</f>
        <v>7</v>
      </c>
      <c r="L5139" t="str">
        <f>_xlfn.XLOOKUP(A5139,Booking_data!$A$1:$A$6001,Booking_data!$E$1:$E$6001,"not Found")</f>
        <v>C143</v>
      </c>
      <c r="M5139" t="str">
        <f>_xlfn.XLOOKUP(L5139,Cinemas_data!$A$1:$A$49,Cinemas_data!$I$1:$I$49,"not Found")</f>
        <v>INOX Forum Mall</v>
      </c>
      <c r="N5139" t="str">
        <f>_xlfn.XLOOKUP(L5139,Cinemas_data!$A$1:$A$49,Cinemas_data!$C$1:$C$49,"not Found")</f>
        <v>Ahmedabad</v>
      </c>
      <c r="O5139">
        <f>_xlfn.XLOOKUP(A5139,Booking_data!$A$1:$A$6001,Booking_data!$H$1:$H$6001,"not found")</f>
        <v>2</v>
      </c>
      <c r="P5139">
        <f>_xlfn.XLOOKUP(A5139,Booking_data!$A$1:$A$6001,Booking_data!$I$1:$I$6001,"not Found")</f>
        <v>240</v>
      </c>
      <c r="Q5139">
        <f t="shared" si="402"/>
        <v>480</v>
      </c>
      <c r="R5139" t="str">
        <f>_xlfn.XLOOKUP(A5139,Booking_data!$A$1:$A$6001,Booking_data!$L$1:$L$6001,"Not Found")</f>
        <v>Credit Card</v>
      </c>
      <c r="S5139">
        <f>_xlfn.XLOOKUP(A5139,Booking_data!$A$1:$A$6001,Booking_data!$N$1:$N$6001,"not Found")</f>
        <v>44</v>
      </c>
      <c r="T5139" t="str">
        <f>_xlfn.XLOOKUP(A5139,Booking_data!$A$1:$A$6001,Booking_data!$O$1:$O$6001,"Not Found")</f>
        <v>Male</v>
      </c>
      <c r="U5139" t="str">
        <f t="shared" si="403"/>
        <v>Middle Age</v>
      </c>
      <c r="V5139" t="str">
        <f t="shared" si="404"/>
        <v>Low Booking</v>
      </c>
    </row>
    <row r="5140" spans="1:22" x14ac:dyDescent="0.25">
      <c r="A5140" t="s">
        <v>5371</v>
      </c>
      <c r="B5140" s="1">
        <v>46084</v>
      </c>
      <c r="C5140" s="1">
        <v>46109</v>
      </c>
      <c r="D5140" s="9">
        <v>0.9375</v>
      </c>
      <c r="E5140" t="str">
        <f t="shared" si="400"/>
        <v>Weekday</v>
      </c>
      <c r="F5140" t="str">
        <f t="shared" si="401"/>
        <v>Mar</v>
      </c>
      <c r="G5140" t="str">
        <f>_xlfn.XLOOKUP(A5140,Booking_data!$A$1:$A$6001,Booking_data!$D$1:$D$6001,"not found")</f>
        <v>M004</v>
      </c>
      <c r="H5140" t="str">
        <f>_xlfn.XLOOKUP(G5140,Movies_data!$A$1:$A$41,Movies_data!$B$1:$B$41,"not found")</f>
        <v>Ponniyin Selvan I</v>
      </c>
      <c r="I5140" t="str">
        <f>_xlfn.XLOOKUP(G5140,Movies_data!$A$1:$A$41,Movies_data!$D$1:$D$41,"not found")</f>
        <v>Drama</v>
      </c>
      <c r="J5140" t="str">
        <f>_xlfn.XLOOKUP(G5140,Movies_data!$A$1:$A$41,Movies_data!$C$1:$C$41,"not found")</f>
        <v>Tamil</v>
      </c>
      <c r="K5140">
        <f>_xlfn.XLOOKUP(G5140,Movies_data!$A$1:$A$41,Movies_data!$H$1:$H$41,"Not Found")</f>
        <v>7.6</v>
      </c>
      <c r="L5140" t="str">
        <f>_xlfn.XLOOKUP(A5140,Booking_data!$A$1:$A$6001,Booking_data!$E$1:$E$6001,"not Found")</f>
        <v>C073</v>
      </c>
      <c r="M5140" t="str">
        <f>_xlfn.XLOOKUP(L5140,Cinemas_data!$A$1:$A$49,Cinemas_data!$I$1:$I$49,"not Found")</f>
        <v>Cinepolis Forum Mall</v>
      </c>
      <c r="N5140" t="str">
        <f>_xlfn.XLOOKUP(L5140,Cinemas_data!$A$1:$A$49,Cinemas_data!$C$1:$C$49,"not Found")</f>
        <v>Hyderabad</v>
      </c>
      <c r="O5140">
        <f>_xlfn.XLOOKUP(A5140,Booking_data!$A$1:$A$6001,Booking_data!$H$1:$H$6001,"not found")</f>
        <v>3</v>
      </c>
      <c r="P5140">
        <f>_xlfn.XLOOKUP(A5140,Booking_data!$A$1:$A$6001,Booking_data!$I$1:$I$6001,"not Found")</f>
        <v>240</v>
      </c>
      <c r="Q5140">
        <f t="shared" si="402"/>
        <v>720</v>
      </c>
      <c r="R5140" t="str">
        <f>_xlfn.XLOOKUP(A5140,Booking_data!$A$1:$A$6001,Booking_data!$L$1:$L$6001,"Not Found")</f>
        <v>Credit Card</v>
      </c>
      <c r="S5140">
        <f>_xlfn.XLOOKUP(A5140,Booking_data!$A$1:$A$6001,Booking_data!$N$1:$N$6001,"not Found")</f>
        <v>52</v>
      </c>
      <c r="T5140" t="str">
        <f>_xlfn.XLOOKUP(A5140,Booking_data!$A$1:$A$6001,Booking_data!$O$1:$O$6001,"Not Found")</f>
        <v>Male</v>
      </c>
      <c r="U5140" t="str">
        <f t="shared" si="403"/>
        <v>Above 45</v>
      </c>
      <c r="V5140" t="str">
        <f t="shared" si="404"/>
        <v>Medium Booking</v>
      </c>
    </row>
    <row r="5141" spans="1:22" x14ac:dyDescent="0.25">
      <c r="A5141" t="s">
        <v>5372</v>
      </c>
      <c r="B5141" s="1">
        <v>46084</v>
      </c>
      <c r="C5141" s="1">
        <v>46148</v>
      </c>
      <c r="D5141" s="9">
        <v>0.53125</v>
      </c>
      <c r="E5141" t="str">
        <f t="shared" si="400"/>
        <v>Weekday</v>
      </c>
      <c r="F5141" t="str">
        <f t="shared" si="401"/>
        <v>Mar</v>
      </c>
      <c r="G5141" t="str">
        <f>_xlfn.XLOOKUP(A5141,Booking_data!$A$1:$A$6001,Booking_data!$D$1:$D$6001,"not found")</f>
        <v>M017</v>
      </c>
      <c r="H5141" t="str">
        <f>_xlfn.XLOOKUP(G5141,Movies_data!$A$1:$A$41,Movies_data!$B$1:$B$41,"not found")</f>
        <v>Baahubali 2</v>
      </c>
      <c r="I5141" t="str">
        <f>_xlfn.XLOOKUP(G5141,Movies_data!$A$1:$A$41,Movies_data!$D$1:$D$41,"not found")</f>
        <v>Action</v>
      </c>
      <c r="J5141" t="str">
        <f>_xlfn.XLOOKUP(G5141,Movies_data!$A$1:$A$41,Movies_data!$C$1:$C$41,"not found")</f>
        <v>Telugu</v>
      </c>
      <c r="K5141">
        <f>_xlfn.XLOOKUP(G5141,Movies_data!$A$1:$A$41,Movies_data!$H$1:$H$41,"Not Found")</f>
        <v>8.1999999999999993</v>
      </c>
      <c r="L5141" t="str">
        <f>_xlfn.XLOOKUP(A5141,Booking_data!$A$1:$A$6001,Booking_data!$E$1:$E$6001,"not Found")</f>
        <v>C123</v>
      </c>
      <c r="M5141" t="str">
        <f>_xlfn.XLOOKUP(L5141,Cinemas_data!$A$1:$A$49,Cinemas_data!$I$1:$I$49,"not Found")</f>
        <v>City Pride Forum Mall</v>
      </c>
      <c r="N5141" t="str">
        <f>_xlfn.XLOOKUP(L5141,Cinemas_data!$A$1:$A$49,Cinemas_data!$C$1:$C$49,"not Found")</f>
        <v>Noida</v>
      </c>
      <c r="O5141">
        <f>_xlfn.XLOOKUP(A5141,Booking_data!$A$1:$A$6001,Booking_data!$H$1:$H$6001,"not found")</f>
        <v>5</v>
      </c>
      <c r="P5141">
        <f>_xlfn.XLOOKUP(A5141,Booking_data!$A$1:$A$6001,Booking_data!$I$1:$I$6001,"not Found")</f>
        <v>220</v>
      </c>
      <c r="Q5141">
        <f t="shared" si="402"/>
        <v>1100</v>
      </c>
      <c r="R5141" t="str">
        <f>_xlfn.XLOOKUP(A5141,Booking_data!$A$1:$A$6001,Booking_data!$L$1:$L$6001,"Not Found")</f>
        <v>Credit Card</v>
      </c>
      <c r="S5141">
        <f>_xlfn.XLOOKUP(A5141,Booking_data!$A$1:$A$6001,Booking_data!$N$1:$N$6001,"not Found")</f>
        <v>23</v>
      </c>
      <c r="T5141" t="str">
        <f>_xlfn.XLOOKUP(A5141,Booking_data!$A$1:$A$6001,Booking_data!$O$1:$O$6001,"Not Found")</f>
        <v>Other</v>
      </c>
      <c r="U5141" t="str">
        <f t="shared" si="403"/>
        <v>Youngster</v>
      </c>
      <c r="V5141" t="str">
        <f t="shared" si="404"/>
        <v>High Booking</v>
      </c>
    </row>
    <row r="5142" spans="1:22" x14ac:dyDescent="0.25">
      <c r="A5142" t="s">
        <v>5373</v>
      </c>
      <c r="B5142" s="1">
        <v>46084</v>
      </c>
      <c r="C5142" s="1">
        <v>46114</v>
      </c>
      <c r="D5142" s="9">
        <v>0.53125</v>
      </c>
      <c r="E5142" t="str">
        <f t="shared" si="400"/>
        <v>Weekday</v>
      </c>
      <c r="F5142" t="str">
        <f t="shared" si="401"/>
        <v>Mar</v>
      </c>
      <c r="G5142" t="str">
        <f>_xlfn.XLOOKUP(A5142,Booking_data!$A$1:$A$6001,Booking_data!$D$1:$D$6001,"not found")</f>
        <v>M038</v>
      </c>
      <c r="H5142" t="str">
        <f>_xlfn.XLOOKUP(G5142,Movies_data!$A$1:$A$41,Movies_data!$B$1:$B$41,"not found")</f>
        <v>Barbie</v>
      </c>
      <c r="I5142" t="str">
        <f>_xlfn.XLOOKUP(G5142,Movies_data!$A$1:$A$41,Movies_data!$D$1:$D$41,"not found")</f>
        <v>Comedy</v>
      </c>
      <c r="J5142" t="str">
        <f>_xlfn.XLOOKUP(G5142,Movies_data!$A$1:$A$41,Movies_data!$C$1:$C$41,"not found")</f>
        <v>English</v>
      </c>
      <c r="K5142">
        <f>_xlfn.XLOOKUP(G5142,Movies_data!$A$1:$A$41,Movies_data!$H$1:$H$41,"Not Found")</f>
        <v>6.8</v>
      </c>
      <c r="L5142" t="str">
        <f>_xlfn.XLOOKUP(A5142,Booking_data!$A$1:$A$6001,Booking_data!$E$1:$E$6001,"not Found")</f>
        <v>C031</v>
      </c>
      <c r="M5142" t="str">
        <f>_xlfn.XLOOKUP(L5142,Cinemas_data!$A$1:$A$49,Cinemas_data!$I$1:$I$49,"not Found")</f>
        <v>Mukta A2 Cinemas City Centre</v>
      </c>
      <c r="N5142" t="str">
        <f>_xlfn.XLOOKUP(L5142,Cinemas_data!$A$1:$A$49,Cinemas_data!$C$1:$C$49,"not Found")</f>
        <v>Madurai</v>
      </c>
      <c r="O5142">
        <f>_xlfn.XLOOKUP(A5142,Booking_data!$A$1:$A$6001,Booking_data!$H$1:$H$6001,"not found")</f>
        <v>1</v>
      </c>
      <c r="P5142">
        <f>_xlfn.XLOOKUP(A5142,Booking_data!$A$1:$A$6001,Booking_data!$I$1:$I$6001,"not Found")</f>
        <v>240</v>
      </c>
      <c r="Q5142">
        <f t="shared" si="402"/>
        <v>240</v>
      </c>
      <c r="R5142" t="str">
        <f>_xlfn.XLOOKUP(A5142,Booking_data!$A$1:$A$6001,Booking_data!$L$1:$L$6001,"Not Found")</f>
        <v>Debit Card</v>
      </c>
      <c r="S5142">
        <f>_xlfn.XLOOKUP(A5142,Booking_data!$A$1:$A$6001,Booking_data!$N$1:$N$6001,"not Found")</f>
        <v>39</v>
      </c>
      <c r="T5142" t="str">
        <f>_xlfn.XLOOKUP(A5142,Booking_data!$A$1:$A$6001,Booking_data!$O$1:$O$6001,"Not Found")</f>
        <v>Other</v>
      </c>
      <c r="U5142" t="str">
        <f t="shared" si="403"/>
        <v>Middle Age</v>
      </c>
      <c r="V5142" t="str">
        <f t="shared" si="404"/>
        <v>Low Booking</v>
      </c>
    </row>
    <row r="5143" spans="1:22" x14ac:dyDescent="0.25">
      <c r="A5143" t="s">
        <v>5374</v>
      </c>
      <c r="B5143" s="1">
        <v>46084</v>
      </c>
      <c r="C5143" s="1">
        <v>46032</v>
      </c>
      <c r="D5143" s="9">
        <v>0.9375</v>
      </c>
      <c r="E5143" t="str">
        <f t="shared" si="400"/>
        <v>Weekday</v>
      </c>
      <c r="F5143" t="str">
        <f t="shared" si="401"/>
        <v>Mar</v>
      </c>
      <c r="G5143" t="str">
        <f>_xlfn.XLOOKUP(A5143,Booking_data!$A$1:$A$6001,Booking_data!$D$1:$D$6001,"not found")</f>
        <v>M002</v>
      </c>
      <c r="H5143" t="str">
        <f>_xlfn.XLOOKUP(G5143,Movies_data!$A$1:$A$41,Movies_data!$B$1:$B$41,"not found")</f>
        <v>Jailer</v>
      </c>
      <c r="I5143" t="str">
        <f>_xlfn.XLOOKUP(G5143,Movies_data!$A$1:$A$41,Movies_data!$D$1:$D$41,"not found")</f>
        <v>Action</v>
      </c>
      <c r="J5143" t="str">
        <f>_xlfn.XLOOKUP(G5143,Movies_data!$A$1:$A$41,Movies_data!$C$1:$C$41,"not found")</f>
        <v>Tamil</v>
      </c>
      <c r="K5143">
        <f>_xlfn.XLOOKUP(G5143,Movies_data!$A$1:$A$41,Movies_data!$H$1:$H$41,"Not Found")</f>
        <v>7.1</v>
      </c>
      <c r="L5143" t="str">
        <f>_xlfn.XLOOKUP(A5143,Booking_data!$A$1:$A$6001,Booking_data!$E$1:$E$6001,"not Found")</f>
        <v>C142</v>
      </c>
      <c r="M5143" t="str">
        <f>_xlfn.XLOOKUP(L5143,Cinemas_data!$A$1:$A$49,Cinemas_data!$I$1:$I$49,"not Found")</f>
        <v>PVR Grand Mall</v>
      </c>
      <c r="N5143" t="str">
        <f>_xlfn.XLOOKUP(L5143,Cinemas_data!$A$1:$A$49,Cinemas_data!$C$1:$C$49,"not Found")</f>
        <v>Ahmedabad</v>
      </c>
      <c r="O5143">
        <f>_xlfn.XLOOKUP(A5143,Booking_data!$A$1:$A$6001,Booking_data!$H$1:$H$6001,"not found")</f>
        <v>1</v>
      </c>
      <c r="P5143">
        <f>_xlfn.XLOOKUP(A5143,Booking_data!$A$1:$A$6001,Booking_data!$I$1:$I$6001,"not Found")</f>
        <v>300</v>
      </c>
      <c r="Q5143">
        <f t="shared" si="402"/>
        <v>300</v>
      </c>
      <c r="R5143" t="str">
        <f>_xlfn.XLOOKUP(A5143,Booking_data!$A$1:$A$6001,Booking_data!$L$1:$L$6001,"Not Found")</f>
        <v>UPI</v>
      </c>
      <c r="S5143">
        <f>_xlfn.XLOOKUP(A5143,Booking_data!$A$1:$A$6001,Booking_data!$N$1:$N$6001,"not Found")</f>
        <v>41</v>
      </c>
      <c r="T5143" t="str">
        <f>_xlfn.XLOOKUP(A5143,Booking_data!$A$1:$A$6001,Booking_data!$O$1:$O$6001,"Not Found")</f>
        <v>Other</v>
      </c>
      <c r="U5143" t="str">
        <f t="shared" si="403"/>
        <v>Middle Age</v>
      </c>
      <c r="V5143" t="str">
        <f t="shared" si="404"/>
        <v>Low Booking</v>
      </c>
    </row>
    <row r="5144" spans="1:22" x14ac:dyDescent="0.25">
      <c r="A5144" t="s">
        <v>5375</v>
      </c>
      <c r="B5144" s="1">
        <v>46084</v>
      </c>
      <c r="C5144" s="1">
        <v>46105</v>
      </c>
      <c r="D5144" s="9">
        <v>0.39583333333333331</v>
      </c>
      <c r="E5144" t="str">
        <f t="shared" si="400"/>
        <v>Weekday</v>
      </c>
      <c r="F5144" t="str">
        <f t="shared" si="401"/>
        <v>Mar</v>
      </c>
      <c r="G5144" t="str">
        <f>_xlfn.XLOOKUP(A5144,Booking_data!$A$1:$A$6001,Booking_data!$D$1:$D$6001,"not found")</f>
        <v>M024</v>
      </c>
      <c r="H5144" t="str">
        <f>_xlfn.XLOOKUP(G5144,Movies_data!$A$1:$A$41,Movies_data!$B$1:$B$41,"not found")</f>
        <v>Bhool Bhulaiyaa 2</v>
      </c>
      <c r="I5144" t="str">
        <f>_xlfn.XLOOKUP(G5144,Movies_data!$A$1:$A$41,Movies_data!$D$1:$D$41,"not found")</f>
        <v>Comedy</v>
      </c>
      <c r="J5144" t="str">
        <f>_xlfn.XLOOKUP(G5144,Movies_data!$A$1:$A$41,Movies_data!$C$1:$C$41,"not found")</f>
        <v>Hindi</v>
      </c>
      <c r="K5144">
        <f>_xlfn.XLOOKUP(G5144,Movies_data!$A$1:$A$41,Movies_data!$H$1:$H$41,"Not Found")</f>
        <v>5.9</v>
      </c>
      <c r="L5144" t="str">
        <f>_xlfn.XLOOKUP(A5144,Booking_data!$A$1:$A$6001,Booking_data!$E$1:$E$6001,"not Found")</f>
        <v>C072</v>
      </c>
      <c r="M5144" t="str">
        <f>_xlfn.XLOOKUP(L5144,Cinemas_data!$A$1:$A$49,Cinemas_data!$I$1:$I$49,"not Found")</f>
        <v>INOX Grand Mall</v>
      </c>
      <c r="N5144" t="str">
        <f>_xlfn.XLOOKUP(L5144,Cinemas_data!$A$1:$A$49,Cinemas_data!$C$1:$C$49,"not Found")</f>
        <v>Hyderabad</v>
      </c>
      <c r="O5144">
        <f>_xlfn.XLOOKUP(A5144,Booking_data!$A$1:$A$6001,Booking_data!$H$1:$H$6001,"not found")</f>
        <v>2</v>
      </c>
      <c r="P5144">
        <f>_xlfn.XLOOKUP(A5144,Booking_data!$A$1:$A$6001,Booking_data!$I$1:$I$6001,"not Found")</f>
        <v>200</v>
      </c>
      <c r="Q5144">
        <f t="shared" si="402"/>
        <v>400</v>
      </c>
      <c r="R5144" t="str">
        <f>_xlfn.XLOOKUP(A5144,Booking_data!$A$1:$A$6001,Booking_data!$L$1:$L$6001,"Not Found")</f>
        <v>Credit Card</v>
      </c>
      <c r="S5144">
        <f>_xlfn.XLOOKUP(A5144,Booking_data!$A$1:$A$6001,Booking_data!$N$1:$N$6001,"not Found")</f>
        <v>21</v>
      </c>
      <c r="T5144" t="str">
        <f>_xlfn.XLOOKUP(A5144,Booking_data!$A$1:$A$6001,Booking_data!$O$1:$O$6001,"Not Found")</f>
        <v>Other</v>
      </c>
      <c r="U5144" t="str">
        <f t="shared" si="403"/>
        <v>Youngster</v>
      </c>
      <c r="V5144" t="str">
        <f t="shared" si="404"/>
        <v>Low Booking</v>
      </c>
    </row>
    <row r="5145" spans="1:22" x14ac:dyDescent="0.25">
      <c r="A5145" t="s">
        <v>5376</v>
      </c>
      <c r="B5145" s="1">
        <v>46084</v>
      </c>
      <c r="C5145" s="1">
        <v>46107</v>
      </c>
      <c r="D5145" s="9">
        <v>0.77083333333333337</v>
      </c>
      <c r="E5145" t="str">
        <f t="shared" si="400"/>
        <v>Weekday</v>
      </c>
      <c r="F5145" t="str">
        <f t="shared" si="401"/>
        <v>Mar</v>
      </c>
      <c r="G5145" t="str">
        <f>_xlfn.XLOOKUP(A5145,Booking_data!$A$1:$A$6001,Booking_data!$D$1:$D$6001,"not found")</f>
        <v>M040</v>
      </c>
      <c r="H5145" t="str">
        <f>_xlfn.XLOOKUP(G5145,Movies_data!$A$1:$A$41,Movies_data!$B$1:$B$41,"not found")</f>
        <v>Inside Out 2</v>
      </c>
      <c r="I5145" t="str">
        <f>_xlfn.XLOOKUP(G5145,Movies_data!$A$1:$A$41,Movies_data!$D$1:$D$41,"not found")</f>
        <v>Animation</v>
      </c>
      <c r="J5145" t="str">
        <f>_xlfn.XLOOKUP(G5145,Movies_data!$A$1:$A$41,Movies_data!$C$1:$C$41,"not found")</f>
        <v>English</v>
      </c>
      <c r="K5145">
        <f>_xlfn.XLOOKUP(G5145,Movies_data!$A$1:$A$41,Movies_data!$H$1:$H$41,"Not Found")</f>
        <v>7.6</v>
      </c>
      <c r="L5145" t="str">
        <f>_xlfn.XLOOKUP(A5145,Booking_data!$A$1:$A$6001,Booking_data!$E$1:$E$6001,"not Found")</f>
        <v>C043</v>
      </c>
      <c r="M5145" t="str">
        <f>_xlfn.XLOOKUP(L5145,Cinemas_data!$A$1:$A$49,Cinemas_data!$I$1:$I$49,"not Found")</f>
        <v>City Pride Forum Mall</v>
      </c>
      <c r="N5145" t="str">
        <f>_xlfn.XLOOKUP(L5145,Cinemas_data!$A$1:$A$49,Cinemas_data!$C$1:$C$49,"not Found")</f>
        <v>Salem</v>
      </c>
      <c r="O5145">
        <f>_xlfn.XLOOKUP(A5145,Booking_data!$A$1:$A$6001,Booking_data!$H$1:$H$6001,"not found")</f>
        <v>3</v>
      </c>
      <c r="P5145">
        <f>_xlfn.XLOOKUP(A5145,Booking_data!$A$1:$A$6001,Booking_data!$I$1:$I$6001,"not Found")</f>
        <v>280</v>
      </c>
      <c r="Q5145">
        <f t="shared" si="402"/>
        <v>840</v>
      </c>
      <c r="R5145" t="str">
        <f>_xlfn.XLOOKUP(A5145,Booking_data!$A$1:$A$6001,Booking_data!$L$1:$L$6001,"Not Found")</f>
        <v>Wallet</v>
      </c>
      <c r="S5145">
        <f>_xlfn.XLOOKUP(A5145,Booking_data!$A$1:$A$6001,Booking_data!$N$1:$N$6001,"not Found")</f>
        <v>55</v>
      </c>
      <c r="T5145" t="str">
        <f>_xlfn.XLOOKUP(A5145,Booking_data!$A$1:$A$6001,Booking_data!$O$1:$O$6001,"Not Found")</f>
        <v>Male</v>
      </c>
      <c r="U5145" t="str">
        <f t="shared" si="403"/>
        <v>Above 45</v>
      </c>
      <c r="V5145" t="str">
        <f t="shared" si="404"/>
        <v>Medium Booking</v>
      </c>
    </row>
    <row r="5146" spans="1:22" x14ac:dyDescent="0.25">
      <c r="A5146" t="s">
        <v>5377</v>
      </c>
      <c r="B5146" s="1">
        <v>46084</v>
      </c>
      <c r="C5146" s="1">
        <v>46181</v>
      </c>
      <c r="D5146" s="9">
        <v>0.64583333333333337</v>
      </c>
      <c r="E5146" t="str">
        <f t="shared" si="400"/>
        <v>Weekday</v>
      </c>
      <c r="F5146" t="str">
        <f t="shared" si="401"/>
        <v>Mar</v>
      </c>
      <c r="G5146" t="str">
        <f>_xlfn.XLOOKUP(A5146,Booking_data!$A$1:$A$6001,Booking_data!$D$1:$D$6001,"not found")</f>
        <v>M008</v>
      </c>
      <c r="H5146" t="str">
        <f>_xlfn.XLOOKUP(G5146,Movies_data!$A$1:$A$41,Movies_data!$B$1:$B$41,"not found")</f>
        <v>Love Today</v>
      </c>
      <c r="I5146" t="str">
        <f>_xlfn.XLOOKUP(G5146,Movies_data!$A$1:$A$41,Movies_data!$D$1:$D$41,"not found")</f>
        <v>Romance</v>
      </c>
      <c r="J5146" t="str">
        <f>_xlfn.XLOOKUP(G5146,Movies_data!$A$1:$A$41,Movies_data!$C$1:$C$41,"not found")</f>
        <v>Tamil</v>
      </c>
      <c r="K5146">
        <f>_xlfn.XLOOKUP(G5146,Movies_data!$A$1:$A$41,Movies_data!$H$1:$H$41,"Not Found")</f>
        <v>7.4</v>
      </c>
      <c r="L5146" t="str">
        <f>_xlfn.XLOOKUP(A5146,Booking_data!$A$1:$A$6001,Booking_data!$E$1:$E$6001,"not Found")</f>
        <v>C061</v>
      </c>
      <c r="M5146" t="str">
        <f>_xlfn.XLOOKUP(L5146,Cinemas_data!$A$1:$A$49,Cinemas_data!$I$1:$I$49,"not Found")</f>
        <v>City Pride City Centre</v>
      </c>
      <c r="N5146" t="str">
        <f>_xlfn.XLOOKUP(L5146,Cinemas_data!$A$1:$A$49,Cinemas_data!$C$1:$C$49,"not Found")</f>
        <v>Mysuru</v>
      </c>
      <c r="O5146">
        <f>_xlfn.XLOOKUP(A5146,Booking_data!$A$1:$A$6001,Booking_data!$H$1:$H$6001,"not found")</f>
        <v>5</v>
      </c>
      <c r="P5146">
        <f>_xlfn.XLOOKUP(A5146,Booking_data!$A$1:$A$6001,Booking_data!$I$1:$I$6001,"not Found")</f>
        <v>340</v>
      </c>
      <c r="Q5146">
        <f t="shared" si="402"/>
        <v>1700</v>
      </c>
      <c r="R5146" t="str">
        <f>_xlfn.XLOOKUP(A5146,Booking_data!$A$1:$A$6001,Booking_data!$L$1:$L$6001,"Not Found")</f>
        <v>UPI</v>
      </c>
      <c r="S5146">
        <f>_xlfn.XLOOKUP(A5146,Booking_data!$A$1:$A$6001,Booking_data!$N$1:$N$6001,"not Found")</f>
        <v>20</v>
      </c>
      <c r="T5146" t="str">
        <f>_xlfn.XLOOKUP(A5146,Booking_data!$A$1:$A$6001,Booking_data!$O$1:$O$6001,"Not Found")</f>
        <v>Female</v>
      </c>
      <c r="U5146" t="str">
        <f t="shared" si="403"/>
        <v>Youngster</v>
      </c>
      <c r="V5146" t="str">
        <f t="shared" si="404"/>
        <v>High Booking</v>
      </c>
    </row>
    <row r="5147" spans="1:22" x14ac:dyDescent="0.25">
      <c r="A5147" t="s">
        <v>5378</v>
      </c>
      <c r="B5147" s="1">
        <v>46084</v>
      </c>
      <c r="C5147" s="1">
        <v>46094</v>
      </c>
      <c r="D5147" s="9">
        <v>0.88541666666666663</v>
      </c>
      <c r="E5147" t="str">
        <f t="shared" si="400"/>
        <v>Weekday</v>
      </c>
      <c r="F5147" t="str">
        <f t="shared" si="401"/>
        <v>Mar</v>
      </c>
      <c r="G5147" t="str">
        <f>_xlfn.XLOOKUP(A5147,Booking_data!$A$1:$A$6001,Booking_data!$D$1:$D$6001,"not found")</f>
        <v>M026</v>
      </c>
      <c r="H5147" t="str">
        <f>_xlfn.XLOOKUP(G5147,Movies_data!$A$1:$A$41,Movies_data!$B$1:$B$41,"not found")</f>
        <v>Drishyam 2</v>
      </c>
      <c r="I5147" t="str">
        <f>_xlfn.XLOOKUP(G5147,Movies_data!$A$1:$A$41,Movies_data!$D$1:$D$41,"not found")</f>
        <v>Thriller</v>
      </c>
      <c r="J5147" t="str">
        <f>_xlfn.XLOOKUP(G5147,Movies_data!$A$1:$A$41,Movies_data!$C$1:$C$41,"not found")</f>
        <v>Hindi</v>
      </c>
      <c r="K5147">
        <f>_xlfn.XLOOKUP(G5147,Movies_data!$A$1:$A$41,Movies_data!$H$1:$H$41,"Not Found")</f>
        <v>8.1999999999999993</v>
      </c>
      <c r="L5147" t="str">
        <f>_xlfn.XLOOKUP(A5147,Booking_data!$A$1:$A$6001,Booking_data!$E$1:$E$6001,"not Found")</f>
        <v>C113</v>
      </c>
      <c r="M5147" t="str">
        <f>_xlfn.XLOOKUP(L5147,Cinemas_data!$A$1:$A$49,Cinemas_data!$I$1:$I$49,"not Found")</f>
        <v>Asian Cinemas Forum Mall</v>
      </c>
      <c r="N5147" t="str">
        <f>_xlfn.XLOOKUP(L5147,Cinemas_data!$A$1:$A$49,Cinemas_data!$C$1:$C$49,"not Found")</f>
        <v>Delhi</v>
      </c>
      <c r="O5147">
        <f>_xlfn.XLOOKUP(A5147,Booking_data!$A$1:$A$6001,Booking_data!$H$1:$H$6001,"not found")</f>
        <v>4</v>
      </c>
      <c r="P5147">
        <f>_xlfn.XLOOKUP(A5147,Booking_data!$A$1:$A$6001,Booking_data!$I$1:$I$6001,"not Found")</f>
        <v>240</v>
      </c>
      <c r="Q5147">
        <f t="shared" si="402"/>
        <v>960</v>
      </c>
      <c r="R5147" t="str">
        <f>_xlfn.XLOOKUP(A5147,Booking_data!$A$1:$A$6001,Booking_data!$L$1:$L$6001,"Not Found")</f>
        <v>Wallet</v>
      </c>
      <c r="S5147">
        <f>_xlfn.XLOOKUP(A5147,Booking_data!$A$1:$A$6001,Booking_data!$N$1:$N$6001,"not Found")</f>
        <v>20</v>
      </c>
      <c r="T5147" t="str">
        <f>_xlfn.XLOOKUP(A5147,Booking_data!$A$1:$A$6001,Booking_data!$O$1:$O$6001,"Not Found")</f>
        <v>Male</v>
      </c>
      <c r="U5147" t="str">
        <f t="shared" si="403"/>
        <v>Youngster</v>
      </c>
      <c r="V5147" t="str">
        <f t="shared" si="404"/>
        <v>Medium Booking</v>
      </c>
    </row>
    <row r="5148" spans="1:22" x14ac:dyDescent="0.25">
      <c r="A5148" t="s">
        <v>5379</v>
      </c>
      <c r="B5148" s="1">
        <v>46084</v>
      </c>
      <c r="C5148" s="1">
        <v>46164</v>
      </c>
      <c r="D5148" s="9">
        <v>0.9375</v>
      </c>
      <c r="E5148" t="str">
        <f t="shared" si="400"/>
        <v>Weekday</v>
      </c>
      <c r="F5148" t="str">
        <f t="shared" si="401"/>
        <v>Mar</v>
      </c>
      <c r="G5148" t="str">
        <f>_xlfn.XLOOKUP(A5148,Booking_data!$A$1:$A$6001,Booking_data!$D$1:$D$6001,"not found")</f>
        <v>M009</v>
      </c>
      <c r="H5148" t="str">
        <f>_xlfn.XLOOKUP(G5148,Movies_data!$A$1:$A$41,Movies_data!$B$1:$B$41,"not found")</f>
        <v>Amaran</v>
      </c>
      <c r="I5148" t="str">
        <f>_xlfn.XLOOKUP(G5148,Movies_data!$A$1:$A$41,Movies_data!$D$1:$D$41,"not found")</f>
        <v>Biography</v>
      </c>
      <c r="J5148" t="str">
        <f>_xlfn.XLOOKUP(G5148,Movies_data!$A$1:$A$41,Movies_data!$C$1:$C$41,"not found")</f>
        <v>Tamil</v>
      </c>
      <c r="K5148">
        <f>_xlfn.XLOOKUP(G5148,Movies_data!$A$1:$A$41,Movies_data!$H$1:$H$41,"Not Found")</f>
        <v>8.3000000000000007</v>
      </c>
      <c r="L5148" t="str">
        <f>_xlfn.XLOOKUP(A5148,Booking_data!$A$1:$A$6001,Booking_data!$E$1:$E$6001,"not Found")</f>
        <v>C133</v>
      </c>
      <c r="M5148" t="str">
        <f>_xlfn.XLOOKUP(L5148,Cinemas_data!$A$1:$A$49,Cinemas_data!$I$1:$I$49,"not Found")</f>
        <v>PVR Forum Mall</v>
      </c>
      <c r="N5148" t="str">
        <f>_xlfn.XLOOKUP(L5148,Cinemas_data!$A$1:$A$49,Cinemas_data!$C$1:$C$49,"not Found")</f>
        <v>Kolkata</v>
      </c>
      <c r="O5148">
        <f>_xlfn.XLOOKUP(A5148,Booking_data!$A$1:$A$6001,Booking_data!$H$1:$H$6001,"not found")</f>
        <v>4</v>
      </c>
      <c r="P5148">
        <f>_xlfn.XLOOKUP(A5148,Booking_data!$A$1:$A$6001,Booking_data!$I$1:$I$6001,"not Found")</f>
        <v>280</v>
      </c>
      <c r="Q5148">
        <f t="shared" si="402"/>
        <v>1120</v>
      </c>
      <c r="R5148" t="str">
        <f>_xlfn.XLOOKUP(A5148,Booking_data!$A$1:$A$6001,Booking_data!$L$1:$L$6001,"Not Found")</f>
        <v>Debit Card</v>
      </c>
      <c r="S5148">
        <f>_xlfn.XLOOKUP(A5148,Booking_data!$A$1:$A$6001,Booking_data!$N$1:$N$6001,"not Found")</f>
        <v>44</v>
      </c>
      <c r="T5148" t="str">
        <f>_xlfn.XLOOKUP(A5148,Booking_data!$A$1:$A$6001,Booking_data!$O$1:$O$6001,"Not Found")</f>
        <v>Female</v>
      </c>
      <c r="U5148" t="str">
        <f t="shared" si="403"/>
        <v>Middle Age</v>
      </c>
      <c r="V5148" t="str">
        <f t="shared" si="404"/>
        <v>Medium Booking</v>
      </c>
    </row>
    <row r="5149" spans="1:22" x14ac:dyDescent="0.25">
      <c r="A5149" t="s">
        <v>5380</v>
      </c>
      <c r="B5149" s="1">
        <v>46084</v>
      </c>
      <c r="C5149" s="1">
        <v>46115</v>
      </c>
      <c r="D5149" s="9">
        <v>0.39583333333333331</v>
      </c>
      <c r="E5149" t="str">
        <f t="shared" si="400"/>
        <v>Weekday</v>
      </c>
      <c r="F5149" t="str">
        <f t="shared" si="401"/>
        <v>Mar</v>
      </c>
      <c r="G5149" t="str">
        <f>_xlfn.XLOOKUP(A5149,Booking_data!$A$1:$A$6001,Booking_data!$D$1:$D$6001,"not found")</f>
        <v>M029</v>
      </c>
      <c r="H5149" t="str">
        <f>_xlfn.XLOOKUP(G5149,Movies_data!$A$1:$A$41,Movies_data!$B$1:$B$41,"not found")</f>
        <v>777 Charlie</v>
      </c>
      <c r="I5149" t="str">
        <f>_xlfn.XLOOKUP(G5149,Movies_data!$A$1:$A$41,Movies_data!$D$1:$D$41,"not found")</f>
        <v>Adventure</v>
      </c>
      <c r="J5149" t="str">
        <f>_xlfn.XLOOKUP(G5149,Movies_data!$A$1:$A$41,Movies_data!$C$1:$C$41,"not found")</f>
        <v>Kannada</v>
      </c>
      <c r="K5149">
        <f>_xlfn.XLOOKUP(G5149,Movies_data!$A$1:$A$41,Movies_data!$H$1:$H$41,"Not Found")</f>
        <v>8.6999999999999993</v>
      </c>
      <c r="L5149" t="str">
        <f>_xlfn.XLOOKUP(A5149,Booking_data!$A$1:$A$6001,Booking_data!$E$1:$E$6001,"not Found")</f>
        <v>C152</v>
      </c>
      <c r="M5149" t="str">
        <f>_xlfn.XLOOKUP(L5149,Cinemas_data!$A$1:$A$49,Cinemas_data!$I$1:$I$49,"not Found")</f>
        <v>INOX Grand Mall</v>
      </c>
      <c r="N5149" t="str">
        <f>_xlfn.XLOOKUP(L5149,Cinemas_data!$A$1:$A$49,Cinemas_data!$C$1:$C$49,"not Found")</f>
        <v>Kochi</v>
      </c>
      <c r="O5149">
        <f>_xlfn.XLOOKUP(A5149,Booking_data!$A$1:$A$6001,Booking_data!$H$1:$H$6001,"not found")</f>
        <v>5</v>
      </c>
      <c r="P5149">
        <f>_xlfn.XLOOKUP(A5149,Booking_data!$A$1:$A$6001,Booking_data!$I$1:$I$6001,"not Found")</f>
        <v>260</v>
      </c>
      <c r="Q5149">
        <f t="shared" si="402"/>
        <v>1300</v>
      </c>
      <c r="R5149" t="str">
        <f>_xlfn.XLOOKUP(A5149,Booking_data!$A$1:$A$6001,Booking_data!$L$1:$L$6001,"Not Found")</f>
        <v>Net Banking</v>
      </c>
      <c r="S5149">
        <f>_xlfn.XLOOKUP(A5149,Booking_data!$A$1:$A$6001,Booking_data!$N$1:$N$6001,"not Found")</f>
        <v>39</v>
      </c>
      <c r="T5149" t="str">
        <f>_xlfn.XLOOKUP(A5149,Booking_data!$A$1:$A$6001,Booking_data!$O$1:$O$6001,"Not Found")</f>
        <v>Other</v>
      </c>
      <c r="U5149" t="str">
        <f t="shared" si="403"/>
        <v>Middle Age</v>
      </c>
      <c r="V5149" t="str">
        <f t="shared" si="404"/>
        <v>High Booking</v>
      </c>
    </row>
    <row r="5150" spans="1:22" x14ac:dyDescent="0.25">
      <c r="A5150" t="s">
        <v>5381</v>
      </c>
      <c r="B5150" s="1">
        <v>46084</v>
      </c>
      <c r="C5150" s="1">
        <v>46120</v>
      </c>
      <c r="D5150" s="9">
        <v>0.9375</v>
      </c>
      <c r="E5150" t="str">
        <f t="shared" si="400"/>
        <v>Weekday</v>
      </c>
      <c r="F5150" t="str">
        <f t="shared" si="401"/>
        <v>Mar</v>
      </c>
      <c r="G5150" t="str">
        <f>_xlfn.XLOOKUP(A5150,Booking_data!$A$1:$A$6001,Booking_data!$D$1:$D$6001,"not found")</f>
        <v>M005</v>
      </c>
      <c r="H5150" t="str">
        <f>_xlfn.XLOOKUP(G5150,Movies_data!$A$1:$A$41,Movies_data!$B$1:$B$41,"not found")</f>
        <v>Ponniyin Selvan II</v>
      </c>
      <c r="I5150" t="str">
        <f>_xlfn.XLOOKUP(G5150,Movies_data!$A$1:$A$41,Movies_data!$D$1:$D$41,"not found")</f>
        <v>Drama</v>
      </c>
      <c r="J5150" t="str">
        <f>_xlfn.XLOOKUP(G5150,Movies_data!$A$1:$A$41,Movies_data!$C$1:$C$41,"not found")</f>
        <v>Tamil</v>
      </c>
      <c r="K5150">
        <f>_xlfn.XLOOKUP(G5150,Movies_data!$A$1:$A$41,Movies_data!$H$1:$H$41,"Not Found")</f>
        <v>7.3</v>
      </c>
      <c r="L5150" t="str">
        <f>_xlfn.XLOOKUP(A5150,Booking_data!$A$1:$A$6001,Booking_data!$E$1:$E$6001,"not Found")</f>
        <v>C143</v>
      </c>
      <c r="M5150" t="str">
        <f>_xlfn.XLOOKUP(L5150,Cinemas_data!$A$1:$A$49,Cinemas_data!$I$1:$I$49,"not Found")</f>
        <v>INOX Forum Mall</v>
      </c>
      <c r="N5150" t="str">
        <f>_xlfn.XLOOKUP(L5150,Cinemas_data!$A$1:$A$49,Cinemas_data!$C$1:$C$49,"not Found")</f>
        <v>Ahmedabad</v>
      </c>
      <c r="O5150">
        <f>_xlfn.XLOOKUP(A5150,Booking_data!$A$1:$A$6001,Booking_data!$H$1:$H$6001,"not found")</f>
        <v>5</v>
      </c>
      <c r="P5150">
        <f>_xlfn.XLOOKUP(A5150,Booking_data!$A$1:$A$6001,Booking_data!$I$1:$I$6001,"not Found")</f>
        <v>320</v>
      </c>
      <c r="Q5150">
        <f t="shared" si="402"/>
        <v>1600</v>
      </c>
      <c r="R5150" t="str">
        <f>_xlfn.XLOOKUP(A5150,Booking_data!$A$1:$A$6001,Booking_data!$L$1:$L$6001,"Not Found")</f>
        <v>Wallet</v>
      </c>
      <c r="S5150">
        <f>_xlfn.XLOOKUP(A5150,Booking_data!$A$1:$A$6001,Booking_data!$N$1:$N$6001,"not Found")</f>
        <v>58</v>
      </c>
      <c r="T5150" t="str">
        <f>_xlfn.XLOOKUP(A5150,Booking_data!$A$1:$A$6001,Booking_data!$O$1:$O$6001,"Not Found")</f>
        <v>Female</v>
      </c>
      <c r="U5150" t="str">
        <f t="shared" si="403"/>
        <v>Above 45</v>
      </c>
      <c r="V5150" t="str">
        <f t="shared" si="404"/>
        <v>High Booking</v>
      </c>
    </row>
    <row r="5151" spans="1:22" x14ac:dyDescent="0.25">
      <c r="A5151" t="s">
        <v>5382</v>
      </c>
      <c r="B5151" s="1">
        <v>46084</v>
      </c>
      <c r="C5151" s="1">
        <v>46053</v>
      </c>
      <c r="D5151" s="9">
        <v>0.77083333333333337</v>
      </c>
      <c r="E5151" t="str">
        <f t="shared" si="400"/>
        <v>Weekday</v>
      </c>
      <c r="F5151" t="str">
        <f t="shared" si="401"/>
        <v>Mar</v>
      </c>
      <c r="G5151" t="str">
        <f>_xlfn.XLOOKUP(A5151,Booking_data!$A$1:$A$6001,Booking_data!$D$1:$D$6001,"not found")</f>
        <v>M009</v>
      </c>
      <c r="H5151" t="str">
        <f>_xlfn.XLOOKUP(G5151,Movies_data!$A$1:$A$41,Movies_data!$B$1:$B$41,"not found")</f>
        <v>Amaran</v>
      </c>
      <c r="I5151" t="str">
        <f>_xlfn.XLOOKUP(G5151,Movies_data!$A$1:$A$41,Movies_data!$D$1:$D$41,"not found")</f>
        <v>Biography</v>
      </c>
      <c r="J5151" t="str">
        <f>_xlfn.XLOOKUP(G5151,Movies_data!$A$1:$A$41,Movies_data!$C$1:$C$41,"not found")</f>
        <v>Tamil</v>
      </c>
      <c r="K5151">
        <f>_xlfn.XLOOKUP(G5151,Movies_data!$A$1:$A$41,Movies_data!$H$1:$H$41,"Not Found")</f>
        <v>8.3000000000000007</v>
      </c>
      <c r="L5151" t="str">
        <f>_xlfn.XLOOKUP(A5151,Booking_data!$A$1:$A$6001,Booking_data!$E$1:$E$6001,"not Found")</f>
        <v>C111</v>
      </c>
      <c r="M5151" t="str">
        <f>_xlfn.XLOOKUP(L5151,Cinemas_data!$A$1:$A$49,Cinemas_data!$I$1:$I$49,"not Found")</f>
        <v>Mukta A2 Cinemas City Centre</v>
      </c>
      <c r="N5151" t="str">
        <f>_xlfn.XLOOKUP(L5151,Cinemas_data!$A$1:$A$49,Cinemas_data!$C$1:$C$49,"not Found")</f>
        <v>Delhi</v>
      </c>
      <c r="O5151">
        <f>_xlfn.XLOOKUP(A5151,Booking_data!$A$1:$A$6001,Booking_data!$H$1:$H$6001,"not found")</f>
        <v>3</v>
      </c>
      <c r="P5151">
        <f>_xlfn.XLOOKUP(A5151,Booking_data!$A$1:$A$6001,Booking_data!$I$1:$I$6001,"not Found")</f>
        <v>180</v>
      </c>
      <c r="Q5151">
        <f t="shared" si="402"/>
        <v>540</v>
      </c>
      <c r="R5151" t="str">
        <f>_xlfn.XLOOKUP(A5151,Booking_data!$A$1:$A$6001,Booking_data!$L$1:$L$6001,"Not Found")</f>
        <v>Net Banking</v>
      </c>
      <c r="S5151">
        <f>_xlfn.XLOOKUP(A5151,Booking_data!$A$1:$A$6001,Booking_data!$N$1:$N$6001,"not Found")</f>
        <v>41</v>
      </c>
      <c r="T5151" t="str">
        <f>_xlfn.XLOOKUP(A5151,Booking_data!$A$1:$A$6001,Booking_data!$O$1:$O$6001,"Not Found")</f>
        <v>Male</v>
      </c>
      <c r="U5151" t="str">
        <f t="shared" si="403"/>
        <v>Middle Age</v>
      </c>
      <c r="V5151" t="str">
        <f t="shared" si="404"/>
        <v>Medium Booking</v>
      </c>
    </row>
    <row r="5152" spans="1:22" x14ac:dyDescent="0.25">
      <c r="A5152" t="s">
        <v>5383</v>
      </c>
      <c r="B5152" s="1">
        <v>46084</v>
      </c>
      <c r="C5152" s="1">
        <v>46041</v>
      </c>
      <c r="D5152" s="9">
        <v>0.53125</v>
      </c>
      <c r="E5152" t="str">
        <f t="shared" si="400"/>
        <v>Weekday</v>
      </c>
      <c r="F5152" t="str">
        <f t="shared" si="401"/>
        <v>Mar</v>
      </c>
      <c r="G5152" t="str">
        <f>_xlfn.XLOOKUP(A5152,Booking_data!$A$1:$A$6001,Booking_data!$D$1:$D$6001,"not found")</f>
        <v>M033</v>
      </c>
      <c r="H5152" t="str">
        <f>_xlfn.XLOOKUP(G5152,Movies_data!$A$1:$A$41,Movies_data!$B$1:$B$41,"not found")</f>
        <v>Lucifer</v>
      </c>
      <c r="I5152" t="str">
        <f>_xlfn.XLOOKUP(G5152,Movies_data!$A$1:$A$41,Movies_data!$D$1:$D$41,"not found")</f>
        <v>Action</v>
      </c>
      <c r="J5152" t="str">
        <f>_xlfn.XLOOKUP(G5152,Movies_data!$A$1:$A$41,Movies_data!$C$1:$C$41,"not found")</f>
        <v>Malayalam</v>
      </c>
      <c r="K5152">
        <f>_xlfn.XLOOKUP(G5152,Movies_data!$A$1:$A$41,Movies_data!$H$1:$H$41,"Not Found")</f>
        <v>7.5</v>
      </c>
      <c r="L5152" t="str">
        <f>_xlfn.XLOOKUP(A5152,Booking_data!$A$1:$A$6001,Booking_data!$E$1:$E$6001,"not Found")</f>
        <v>C161</v>
      </c>
      <c r="M5152" t="str">
        <f>_xlfn.XLOOKUP(L5152,Cinemas_data!$A$1:$A$49,Cinemas_data!$I$1:$I$49,"not Found")</f>
        <v>INOX City Centre</v>
      </c>
      <c r="N5152" t="str">
        <f>_xlfn.XLOOKUP(L5152,Cinemas_data!$A$1:$A$49,Cinemas_data!$C$1:$C$49,"not Found")</f>
        <v>Thiruvananthapuram</v>
      </c>
      <c r="O5152">
        <f>_xlfn.XLOOKUP(A5152,Booking_data!$A$1:$A$6001,Booking_data!$H$1:$H$6001,"not found")</f>
        <v>1</v>
      </c>
      <c r="P5152">
        <f>_xlfn.XLOOKUP(A5152,Booking_data!$A$1:$A$6001,Booking_data!$I$1:$I$6001,"not Found")</f>
        <v>360</v>
      </c>
      <c r="Q5152">
        <f t="shared" si="402"/>
        <v>360</v>
      </c>
      <c r="R5152" t="str">
        <f>_xlfn.XLOOKUP(A5152,Booking_data!$A$1:$A$6001,Booking_data!$L$1:$L$6001,"Not Found")</f>
        <v>Net Banking</v>
      </c>
      <c r="S5152">
        <f>_xlfn.XLOOKUP(A5152,Booking_data!$A$1:$A$6001,Booking_data!$N$1:$N$6001,"not Found")</f>
        <v>20</v>
      </c>
      <c r="T5152" t="str">
        <f>_xlfn.XLOOKUP(A5152,Booking_data!$A$1:$A$6001,Booking_data!$O$1:$O$6001,"Not Found")</f>
        <v>Male</v>
      </c>
      <c r="U5152" t="str">
        <f t="shared" si="403"/>
        <v>Youngster</v>
      </c>
      <c r="V5152" t="str">
        <f t="shared" si="404"/>
        <v>Low Booking</v>
      </c>
    </row>
    <row r="5153" spans="1:22" x14ac:dyDescent="0.25">
      <c r="A5153" t="s">
        <v>5384</v>
      </c>
      <c r="B5153" s="1">
        <v>46084</v>
      </c>
      <c r="C5153" s="1">
        <v>46088</v>
      </c>
      <c r="D5153" s="9">
        <v>0.39583333333333331</v>
      </c>
      <c r="E5153" t="str">
        <f t="shared" si="400"/>
        <v>Weekday</v>
      </c>
      <c r="F5153" t="str">
        <f t="shared" si="401"/>
        <v>Mar</v>
      </c>
      <c r="G5153" t="str">
        <f>_xlfn.XLOOKUP(A5153,Booking_data!$A$1:$A$6001,Booking_data!$D$1:$D$6001,"not found")</f>
        <v>M017</v>
      </c>
      <c r="H5153" t="str">
        <f>_xlfn.XLOOKUP(G5153,Movies_data!$A$1:$A$41,Movies_data!$B$1:$B$41,"not found")</f>
        <v>Baahubali 2</v>
      </c>
      <c r="I5153" t="str">
        <f>_xlfn.XLOOKUP(G5153,Movies_data!$A$1:$A$41,Movies_data!$D$1:$D$41,"not found")</f>
        <v>Action</v>
      </c>
      <c r="J5153" t="str">
        <f>_xlfn.XLOOKUP(G5153,Movies_data!$A$1:$A$41,Movies_data!$C$1:$C$41,"not found")</f>
        <v>Telugu</v>
      </c>
      <c r="K5153">
        <f>_xlfn.XLOOKUP(G5153,Movies_data!$A$1:$A$41,Movies_data!$H$1:$H$41,"Not Found")</f>
        <v>8.1999999999999993</v>
      </c>
      <c r="L5153" t="str">
        <f>_xlfn.XLOOKUP(A5153,Booking_data!$A$1:$A$6001,Booking_data!$E$1:$E$6001,"not Found")</f>
        <v>C113</v>
      </c>
      <c r="M5153" t="str">
        <f>_xlfn.XLOOKUP(L5153,Cinemas_data!$A$1:$A$49,Cinemas_data!$I$1:$I$49,"not Found")</f>
        <v>Asian Cinemas Forum Mall</v>
      </c>
      <c r="N5153" t="str">
        <f>_xlfn.XLOOKUP(L5153,Cinemas_data!$A$1:$A$49,Cinemas_data!$C$1:$C$49,"not Found")</f>
        <v>Delhi</v>
      </c>
      <c r="O5153">
        <f>_xlfn.XLOOKUP(A5153,Booking_data!$A$1:$A$6001,Booking_data!$H$1:$H$6001,"not found")</f>
        <v>2</v>
      </c>
      <c r="P5153">
        <f>_xlfn.XLOOKUP(A5153,Booking_data!$A$1:$A$6001,Booking_data!$I$1:$I$6001,"not Found")</f>
        <v>240</v>
      </c>
      <c r="Q5153">
        <f t="shared" si="402"/>
        <v>480</v>
      </c>
      <c r="R5153" t="str">
        <f>_xlfn.XLOOKUP(A5153,Booking_data!$A$1:$A$6001,Booking_data!$L$1:$L$6001,"Not Found")</f>
        <v>Net Banking</v>
      </c>
      <c r="S5153">
        <f>_xlfn.XLOOKUP(A5153,Booking_data!$A$1:$A$6001,Booking_data!$N$1:$N$6001,"not Found")</f>
        <v>19</v>
      </c>
      <c r="T5153" t="str">
        <f>_xlfn.XLOOKUP(A5153,Booking_data!$A$1:$A$6001,Booking_data!$O$1:$O$6001,"Not Found")</f>
        <v>Other</v>
      </c>
      <c r="U5153" t="str">
        <f t="shared" si="403"/>
        <v>Youngster</v>
      </c>
      <c r="V5153" t="str">
        <f t="shared" si="404"/>
        <v>Low Booking</v>
      </c>
    </row>
    <row r="5154" spans="1:22" x14ac:dyDescent="0.25">
      <c r="A5154" t="s">
        <v>5385</v>
      </c>
      <c r="B5154" s="1">
        <v>46084</v>
      </c>
      <c r="C5154" s="1">
        <v>46058</v>
      </c>
      <c r="D5154" s="9">
        <v>0.39583333333333331</v>
      </c>
      <c r="E5154" t="str">
        <f t="shared" si="400"/>
        <v>Weekday</v>
      </c>
      <c r="F5154" t="str">
        <f t="shared" si="401"/>
        <v>Mar</v>
      </c>
      <c r="G5154" t="str">
        <f>_xlfn.XLOOKUP(A5154,Booking_data!$A$1:$A$6001,Booking_data!$D$1:$D$6001,"not found")</f>
        <v>M021</v>
      </c>
      <c r="H5154" t="str">
        <f>_xlfn.XLOOKUP(G5154,Movies_data!$A$1:$A$41,Movies_data!$B$1:$B$41,"not found")</f>
        <v>Pathaan</v>
      </c>
      <c r="I5154" t="str">
        <f>_xlfn.XLOOKUP(G5154,Movies_data!$A$1:$A$41,Movies_data!$D$1:$D$41,"not found")</f>
        <v>Action</v>
      </c>
      <c r="J5154" t="str">
        <f>_xlfn.XLOOKUP(G5154,Movies_data!$A$1:$A$41,Movies_data!$C$1:$C$41,"not found")</f>
        <v>Hindi</v>
      </c>
      <c r="K5154">
        <f>_xlfn.XLOOKUP(G5154,Movies_data!$A$1:$A$41,Movies_data!$H$1:$H$41,"Not Found")</f>
        <v>5.9</v>
      </c>
      <c r="L5154" t="str">
        <f>_xlfn.XLOOKUP(A5154,Booking_data!$A$1:$A$6001,Booking_data!$E$1:$E$6001,"not Found")</f>
        <v>C021</v>
      </c>
      <c r="M5154" t="str">
        <f>_xlfn.XLOOKUP(L5154,Cinemas_data!$A$1:$A$49,Cinemas_data!$I$1:$I$49,"not Found")</f>
        <v>Miraj Cinemas City Centre</v>
      </c>
      <c r="N5154" t="str">
        <f>_xlfn.XLOOKUP(L5154,Cinemas_data!$A$1:$A$49,Cinemas_data!$C$1:$C$49,"not Found")</f>
        <v>Coimbatore</v>
      </c>
      <c r="O5154">
        <f>_xlfn.XLOOKUP(A5154,Booking_data!$A$1:$A$6001,Booking_data!$H$1:$H$6001,"not found")</f>
        <v>2</v>
      </c>
      <c r="P5154">
        <f>_xlfn.XLOOKUP(A5154,Booking_data!$A$1:$A$6001,Booking_data!$I$1:$I$6001,"not Found")</f>
        <v>400</v>
      </c>
      <c r="Q5154">
        <f t="shared" si="402"/>
        <v>800</v>
      </c>
      <c r="R5154" t="str">
        <f>_xlfn.XLOOKUP(A5154,Booking_data!$A$1:$A$6001,Booking_data!$L$1:$L$6001,"Not Found")</f>
        <v>Debit Card</v>
      </c>
      <c r="S5154">
        <f>_xlfn.XLOOKUP(A5154,Booking_data!$A$1:$A$6001,Booking_data!$N$1:$N$6001,"not Found")</f>
        <v>38</v>
      </c>
      <c r="T5154" t="str">
        <f>_xlfn.XLOOKUP(A5154,Booking_data!$A$1:$A$6001,Booking_data!$O$1:$O$6001,"Not Found")</f>
        <v>Other</v>
      </c>
      <c r="U5154" t="str">
        <f t="shared" si="403"/>
        <v>Middle Age</v>
      </c>
      <c r="V5154" t="str">
        <f t="shared" si="404"/>
        <v>Low Booking</v>
      </c>
    </row>
    <row r="5155" spans="1:22" x14ac:dyDescent="0.25">
      <c r="A5155" t="s">
        <v>5386</v>
      </c>
      <c r="B5155" s="1">
        <v>46084</v>
      </c>
      <c r="C5155" s="1">
        <v>46093</v>
      </c>
      <c r="D5155" s="9">
        <v>0.77083333333333337</v>
      </c>
      <c r="E5155" t="str">
        <f t="shared" si="400"/>
        <v>Weekday</v>
      </c>
      <c r="F5155" t="str">
        <f t="shared" si="401"/>
        <v>Mar</v>
      </c>
      <c r="G5155" t="str">
        <f>_xlfn.XLOOKUP(A5155,Booking_data!$A$1:$A$6001,Booking_data!$D$1:$D$6001,"not found")</f>
        <v>M037</v>
      </c>
      <c r="H5155" t="str">
        <f>_xlfn.XLOOKUP(G5155,Movies_data!$A$1:$A$41,Movies_data!$B$1:$B$41,"not found")</f>
        <v>Oppenheimer</v>
      </c>
      <c r="I5155" t="str">
        <f>_xlfn.XLOOKUP(G5155,Movies_data!$A$1:$A$41,Movies_data!$D$1:$D$41,"not found")</f>
        <v>Biography</v>
      </c>
      <c r="J5155" t="str">
        <f>_xlfn.XLOOKUP(G5155,Movies_data!$A$1:$A$41,Movies_data!$C$1:$C$41,"not found")</f>
        <v>English</v>
      </c>
      <c r="K5155">
        <f>_xlfn.XLOOKUP(G5155,Movies_data!$A$1:$A$41,Movies_data!$H$1:$H$41,"Not Found")</f>
        <v>8.5</v>
      </c>
      <c r="L5155" t="str">
        <f>_xlfn.XLOOKUP(A5155,Booking_data!$A$1:$A$6001,Booking_data!$E$1:$E$6001,"not Found")</f>
        <v>C061</v>
      </c>
      <c r="M5155" t="str">
        <f>_xlfn.XLOOKUP(L5155,Cinemas_data!$A$1:$A$49,Cinemas_data!$I$1:$I$49,"not Found")</f>
        <v>City Pride City Centre</v>
      </c>
      <c r="N5155" t="str">
        <f>_xlfn.XLOOKUP(L5155,Cinemas_data!$A$1:$A$49,Cinemas_data!$C$1:$C$49,"not Found")</f>
        <v>Mysuru</v>
      </c>
      <c r="O5155">
        <f>_xlfn.XLOOKUP(A5155,Booking_data!$A$1:$A$6001,Booking_data!$H$1:$H$6001,"not found")</f>
        <v>2</v>
      </c>
      <c r="P5155">
        <f>_xlfn.XLOOKUP(A5155,Booking_data!$A$1:$A$6001,Booking_data!$I$1:$I$6001,"not Found")</f>
        <v>440</v>
      </c>
      <c r="Q5155">
        <f t="shared" si="402"/>
        <v>880</v>
      </c>
      <c r="R5155" t="str">
        <f>_xlfn.XLOOKUP(A5155,Booking_data!$A$1:$A$6001,Booking_data!$L$1:$L$6001,"Not Found")</f>
        <v>Net Banking</v>
      </c>
      <c r="S5155">
        <f>_xlfn.XLOOKUP(A5155,Booking_data!$A$1:$A$6001,Booking_data!$N$1:$N$6001,"not Found")</f>
        <v>43</v>
      </c>
      <c r="T5155" t="str">
        <f>_xlfn.XLOOKUP(A5155,Booking_data!$A$1:$A$6001,Booking_data!$O$1:$O$6001,"Not Found")</f>
        <v>Male</v>
      </c>
      <c r="U5155" t="str">
        <f t="shared" si="403"/>
        <v>Middle Age</v>
      </c>
      <c r="V5155" t="str">
        <f t="shared" si="404"/>
        <v>Low Booking</v>
      </c>
    </row>
    <row r="5156" spans="1:22" x14ac:dyDescent="0.25">
      <c r="A5156" t="s">
        <v>5387</v>
      </c>
      <c r="B5156" s="1">
        <v>46084</v>
      </c>
      <c r="C5156" s="1">
        <v>46048</v>
      </c>
      <c r="D5156" s="9">
        <v>0.9375</v>
      </c>
      <c r="E5156" t="str">
        <f t="shared" si="400"/>
        <v>Weekday</v>
      </c>
      <c r="F5156" t="str">
        <f t="shared" si="401"/>
        <v>Mar</v>
      </c>
      <c r="G5156" t="str">
        <f>_xlfn.XLOOKUP(A5156,Booking_data!$A$1:$A$6001,Booking_data!$D$1:$D$6001,"not found")</f>
        <v>M026</v>
      </c>
      <c r="H5156" t="str">
        <f>_xlfn.XLOOKUP(G5156,Movies_data!$A$1:$A$41,Movies_data!$B$1:$B$41,"not found")</f>
        <v>Drishyam 2</v>
      </c>
      <c r="I5156" t="str">
        <f>_xlfn.XLOOKUP(G5156,Movies_data!$A$1:$A$41,Movies_data!$D$1:$D$41,"not found")</f>
        <v>Thriller</v>
      </c>
      <c r="J5156" t="str">
        <f>_xlfn.XLOOKUP(G5156,Movies_data!$A$1:$A$41,Movies_data!$C$1:$C$41,"not found")</f>
        <v>Hindi</v>
      </c>
      <c r="K5156">
        <f>_xlfn.XLOOKUP(G5156,Movies_data!$A$1:$A$41,Movies_data!$H$1:$H$41,"Not Found")</f>
        <v>8.1999999999999993</v>
      </c>
      <c r="L5156" t="str">
        <f>_xlfn.XLOOKUP(A5156,Booking_data!$A$1:$A$6001,Booking_data!$E$1:$E$6001,"not Found")</f>
        <v>C053</v>
      </c>
      <c r="M5156" t="str">
        <f>_xlfn.XLOOKUP(L5156,Cinemas_data!$A$1:$A$49,Cinemas_data!$I$1:$I$49,"not Found")</f>
        <v>PVR Forum Mall</v>
      </c>
      <c r="N5156" t="str">
        <f>_xlfn.XLOOKUP(L5156,Cinemas_data!$A$1:$A$49,Cinemas_data!$C$1:$C$49,"not Found")</f>
        <v>Bengaluru</v>
      </c>
      <c r="O5156">
        <f>_xlfn.XLOOKUP(A5156,Booking_data!$A$1:$A$6001,Booking_data!$H$1:$H$6001,"not found")</f>
        <v>5</v>
      </c>
      <c r="P5156">
        <f>_xlfn.XLOOKUP(A5156,Booking_data!$A$1:$A$6001,Booking_data!$I$1:$I$6001,"not Found")</f>
        <v>440</v>
      </c>
      <c r="Q5156">
        <f t="shared" si="402"/>
        <v>2200</v>
      </c>
      <c r="R5156" t="str">
        <f>_xlfn.XLOOKUP(A5156,Booking_data!$A$1:$A$6001,Booking_data!$L$1:$L$6001,"Not Found")</f>
        <v>UPI</v>
      </c>
      <c r="S5156">
        <f>_xlfn.XLOOKUP(A5156,Booking_data!$A$1:$A$6001,Booking_data!$N$1:$N$6001,"not Found")</f>
        <v>57</v>
      </c>
      <c r="T5156" t="str">
        <f>_xlfn.XLOOKUP(A5156,Booking_data!$A$1:$A$6001,Booking_data!$O$1:$O$6001,"Not Found")</f>
        <v>Female</v>
      </c>
      <c r="U5156" t="str">
        <f t="shared" si="403"/>
        <v>Above 45</v>
      </c>
      <c r="V5156" t="str">
        <f t="shared" si="404"/>
        <v>High Booking</v>
      </c>
    </row>
    <row r="5157" spans="1:22" x14ac:dyDescent="0.25">
      <c r="A5157" t="s">
        <v>5388</v>
      </c>
      <c r="B5157" s="1">
        <v>46084</v>
      </c>
      <c r="C5157" s="1">
        <v>46071</v>
      </c>
      <c r="D5157" s="9">
        <v>0.77083333333333337</v>
      </c>
      <c r="E5157" t="str">
        <f t="shared" si="400"/>
        <v>Weekday</v>
      </c>
      <c r="F5157" t="str">
        <f t="shared" si="401"/>
        <v>Mar</v>
      </c>
      <c r="G5157" t="str">
        <f>_xlfn.XLOOKUP(A5157,Booking_data!$A$1:$A$6001,Booking_data!$D$1:$D$6001,"not found")</f>
        <v>M014</v>
      </c>
      <c r="H5157" t="str">
        <f>_xlfn.XLOOKUP(G5157,Movies_data!$A$1:$A$41,Movies_data!$B$1:$B$41,"not found")</f>
        <v>Hi Nanna</v>
      </c>
      <c r="I5157" t="str">
        <f>_xlfn.XLOOKUP(G5157,Movies_data!$A$1:$A$41,Movies_data!$D$1:$D$41,"not found")</f>
        <v>Romance</v>
      </c>
      <c r="J5157" t="str">
        <f>_xlfn.XLOOKUP(G5157,Movies_data!$A$1:$A$41,Movies_data!$C$1:$C$41,"not found")</f>
        <v>Telugu</v>
      </c>
      <c r="K5157">
        <f>_xlfn.XLOOKUP(G5157,Movies_data!$A$1:$A$41,Movies_data!$H$1:$H$41,"Not Found")</f>
        <v>8</v>
      </c>
      <c r="L5157" t="str">
        <f>_xlfn.XLOOKUP(A5157,Booking_data!$A$1:$A$6001,Booking_data!$E$1:$E$6001,"not Found")</f>
        <v>C111</v>
      </c>
      <c r="M5157" t="str">
        <f>_xlfn.XLOOKUP(L5157,Cinemas_data!$A$1:$A$49,Cinemas_data!$I$1:$I$49,"not Found")</f>
        <v>Mukta A2 Cinemas City Centre</v>
      </c>
      <c r="N5157" t="str">
        <f>_xlfn.XLOOKUP(L5157,Cinemas_data!$A$1:$A$49,Cinemas_data!$C$1:$C$49,"not Found")</f>
        <v>Delhi</v>
      </c>
      <c r="O5157">
        <f>_xlfn.XLOOKUP(A5157,Booking_data!$A$1:$A$6001,Booking_data!$H$1:$H$6001,"not found")</f>
        <v>1</v>
      </c>
      <c r="P5157">
        <f>_xlfn.XLOOKUP(A5157,Booking_data!$A$1:$A$6001,Booking_data!$I$1:$I$6001,"not Found")</f>
        <v>260</v>
      </c>
      <c r="Q5157">
        <f t="shared" si="402"/>
        <v>260</v>
      </c>
      <c r="R5157" t="str">
        <f>_xlfn.XLOOKUP(A5157,Booking_data!$A$1:$A$6001,Booking_data!$L$1:$L$6001,"Not Found")</f>
        <v>Net Banking</v>
      </c>
      <c r="S5157">
        <f>_xlfn.XLOOKUP(A5157,Booking_data!$A$1:$A$6001,Booking_data!$N$1:$N$6001,"not Found")</f>
        <v>59</v>
      </c>
      <c r="T5157" t="str">
        <f>_xlfn.XLOOKUP(A5157,Booking_data!$A$1:$A$6001,Booking_data!$O$1:$O$6001,"Not Found")</f>
        <v>Male</v>
      </c>
      <c r="U5157" t="str">
        <f t="shared" si="403"/>
        <v>Above 45</v>
      </c>
      <c r="V5157" t="str">
        <f t="shared" si="404"/>
        <v>Low Booking</v>
      </c>
    </row>
    <row r="5158" spans="1:22" x14ac:dyDescent="0.25">
      <c r="A5158" t="s">
        <v>5389</v>
      </c>
      <c r="B5158" s="1">
        <v>46084</v>
      </c>
      <c r="C5158" s="1">
        <v>46046</v>
      </c>
      <c r="D5158" s="9">
        <v>0.9375</v>
      </c>
      <c r="E5158" t="str">
        <f t="shared" si="400"/>
        <v>Weekday</v>
      </c>
      <c r="F5158" t="str">
        <f t="shared" si="401"/>
        <v>Mar</v>
      </c>
      <c r="G5158" t="str">
        <f>_xlfn.XLOOKUP(A5158,Booking_data!$A$1:$A$6001,Booking_data!$D$1:$D$6001,"not found")</f>
        <v>M003</v>
      </c>
      <c r="H5158" t="str">
        <f>_xlfn.XLOOKUP(G5158,Movies_data!$A$1:$A$41,Movies_data!$B$1:$B$41,"not found")</f>
        <v>Vikram</v>
      </c>
      <c r="I5158" t="str">
        <f>_xlfn.XLOOKUP(G5158,Movies_data!$A$1:$A$41,Movies_data!$D$1:$D$41,"not found")</f>
        <v>Action</v>
      </c>
      <c r="J5158" t="str">
        <f>_xlfn.XLOOKUP(G5158,Movies_data!$A$1:$A$41,Movies_data!$C$1:$C$41,"not found")</f>
        <v>Tamil</v>
      </c>
      <c r="K5158">
        <f>_xlfn.XLOOKUP(G5158,Movies_data!$A$1:$A$41,Movies_data!$H$1:$H$41,"Not Found")</f>
        <v>8.3000000000000007</v>
      </c>
      <c r="L5158" t="str">
        <f>_xlfn.XLOOKUP(A5158,Booking_data!$A$1:$A$6001,Booking_data!$E$1:$E$6001,"not Found")</f>
        <v>C061</v>
      </c>
      <c r="M5158" t="str">
        <f>_xlfn.XLOOKUP(L5158,Cinemas_data!$A$1:$A$49,Cinemas_data!$I$1:$I$49,"not Found")</f>
        <v>City Pride City Centre</v>
      </c>
      <c r="N5158" t="str">
        <f>_xlfn.XLOOKUP(L5158,Cinemas_data!$A$1:$A$49,Cinemas_data!$C$1:$C$49,"not Found")</f>
        <v>Mysuru</v>
      </c>
      <c r="O5158">
        <f>_xlfn.XLOOKUP(A5158,Booking_data!$A$1:$A$6001,Booking_data!$H$1:$H$6001,"not found")</f>
        <v>3</v>
      </c>
      <c r="P5158">
        <f>_xlfn.XLOOKUP(A5158,Booking_data!$A$1:$A$6001,Booking_data!$I$1:$I$6001,"not Found")</f>
        <v>340</v>
      </c>
      <c r="Q5158">
        <f t="shared" si="402"/>
        <v>1020</v>
      </c>
      <c r="R5158" t="str">
        <f>_xlfn.XLOOKUP(A5158,Booking_data!$A$1:$A$6001,Booking_data!$L$1:$L$6001,"Not Found")</f>
        <v>Net Banking</v>
      </c>
      <c r="S5158">
        <f>_xlfn.XLOOKUP(A5158,Booking_data!$A$1:$A$6001,Booking_data!$N$1:$N$6001,"not Found")</f>
        <v>48</v>
      </c>
      <c r="T5158" t="str">
        <f>_xlfn.XLOOKUP(A5158,Booking_data!$A$1:$A$6001,Booking_data!$O$1:$O$6001,"Not Found")</f>
        <v>Other</v>
      </c>
      <c r="U5158" t="str">
        <f t="shared" si="403"/>
        <v>Above 45</v>
      </c>
      <c r="V5158" t="str">
        <f t="shared" si="404"/>
        <v>Medium Booking</v>
      </c>
    </row>
    <row r="5159" spans="1:22" x14ac:dyDescent="0.25">
      <c r="A5159" t="s">
        <v>5390</v>
      </c>
      <c r="B5159" s="1">
        <v>46084</v>
      </c>
      <c r="C5159" s="1">
        <v>46172</v>
      </c>
      <c r="D5159" s="9">
        <v>0.39583333333333331</v>
      </c>
      <c r="E5159" t="str">
        <f t="shared" si="400"/>
        <v>Weekday</v>
      </c>
      <c r="F5159" t="str">
        <f t="shared" si="401"/>
        <v>Mar</v>
      </c>
      <c r="G5159" t="str">
        <f>_xlfn.XLOOKUP(A5159,Booking_data!$A$1:$A$6001,Booking_data!$D$1:$D$6001,"not found")</f>
        <v>M002</v>
      </c>
      <c r="H5159" t="str">
        <f>_xlfn.XLOOKUP(G5159,Movies_data!$A$1:$A$41,Movies_data!$B$1:$B$41,"not found")</f>
        <v>Jailer</v>
      </c>
      <c r="I5159" t="str">
        <f>_xlfn.XLOOKUP(G5159,Movies_data!$A$1:$A$41,Movies_data!$D$1:$D$41,"not found")</f>
        <v>Action</v>
      </c>
      <c r="J5159" t="str">
        <f>_xlfn.XLOOKUP(G5159,Movies_data!$A$1:$A$41,Movies_data!$C$1:$C$41,"not found")</f>
        <v>Tamil</v>
      </c>
      <c r="K5159">
        <f>_xlfn.XLOOKUP(G5159,Movies_data!$A$1:$A$41,Movies_data!$H$1:$H$41,"Not Found")</f>
        <v>7.1</v>
      </c>
      <c r="L5159" t="str">
        <f>_xlfn.XLOOKUP(A5159,Booking_data!$A$1:$A$6001,Booking_data!$E$1:$E$6001,"not Found")</f>
        <v>C021</v>
      </c>
      <c r="M5159" t="str">
        <f>_xlfn.XLOOKUP(L5159,Cinemas_data!$A$1:$A$49,Cinemas_data!$I$1:$I$49,"not Found")</f>
        <v>Miraj Cinemas City Centre</v>
      </c>
      <c r="N5159" t="str">
        <f>_xlfn.XLOOKUP(L5159,Cinemas_data!$A$1:$A$49,Cinemas_data!$C$1:$C$49,"not Found")</f>
        <v>Coimbatore</v>
      </c>
      <c r="O5159">
        <f>_xlfn.XLOOKUP(A5159,Booking_data!$A$1:$A$6001,Booking_data!$H$1:$H$6001,"not found")</f>
        <v>6</v>
      </c>
      <c r="P5159">
        <f>_xlfn.XLOOKUP(A5159,Booking_data!$A$1:$A$6001,Booking_data!$I$1:$I$6001,"not Found")</f>
        <v>300</v>
      </c>
      <c r="Q5159">
        <f t="shared" si="402"/>
        <v>1800</v>
      </c>
      <c r="R5159" t="str">
        <f>_xlfn.XLOOKUP(A5159,Booking_data!$A$1:$A$6001,Booking_data!$L$1:$L$6001,"Not Found")</f>
        <v>Wallet</v>
      </c>
      <c r="S5159">
        <f>_xlfn.XLOOKUP(A5159,Booking_data!$A$1:$A$6001,Booking_data!$N$1:$N$6001,"not Found")</f>
        <v>37</v>
      </c>
      <c r="T5159" t="str">
        <f>_xlfn.XLOOKUP(A5159,Booking_data!$A$1:$A$6001,Booking_data!$O$1:$O$6001,"Not Found")</f>
        <v>Other</v>
      </c>
      <c r="U5159" t="str">
        <f t="shared" si="403"/>
        <v>Middle Age</v>
      </c>
      <c r="V5159" t="str">
        <f t="shared" si="404"/>
        <v>High Booking</v>
      </c>
    </row>
    <row r="5160" spans="1:22" x14ac:dyDescent="0.25">
      <c r="A5160" t="s">
        <v>5391</v>
      </c>
      <c r="B5160" s="1">
        <v>46084</v>
      </c>
      <c r="C5160" s="1">
        <v>46131</v>
      </c>
      <c r="D5160" s="9">
        <v>0.77083333333333337</v>
      </c>
      <c r="E5160" t="str">
        <f t="shared" si="400"/>
        <v>Weekday</v>
      </c>
      <c r="F5160" t="str">
        <f t="shared" si="401"/>
        <v>Mar</v>
      </c>
      <c r="G5160" t="str">
        <f>_xlfn.XLOOKUP(A5160,Booking_data!$A$1:$A$6001,Booking_data!$D$1:$D$6001,"not found")</f>
        <v>M022</v>
      </c>
      <c r="H5160" t="str">
        <f>_xlfn.XLOOKUP(G5160,Movies_data!$A$1:$A$41,Movies_data!$B$1:$B$41,"not found")</f>
        <v>12th Fail</v>
      </c>
      <c r="I5160" t="str">
        <f>_xlfn.XLOOKUP(G5160,Movies_data!$A$1:$A$41,Movies_data!$D$1:$D$41,"not found")</f>
        <v>Drama</v>
      </c>
      <c r="J5160" t="str">
        <f>_xlfn.XLOOKUP(G5160,Movies_data!$A$1:$A$41,Movies_data!$C$1:$C$41,"not found")</f>
        <v>Hindi</v>
      </c>
      <c r="K5160">
        <f>_xlfn.XLOOKUP(G5160,Movies_data!$A$1:$A$41,Movies_data!$H$1:$H$41,"Not Found")</f>
        <v>9</v>
      </c>
      <c r="L5160" t="str">
        <f>_xlfn.XLOOKUP(A5160,Booking_data!$A$1:$A$6001,Booking_data!$E$1:$E$6001,"not Found")</f>
        <v>C012</v>
      </c>
      <c r="M5160" t="str">
        <f>_xlfn.XLOOKUP(L5160,Cinemas_data!$A$1:$A$49,Cinemas_data!$I$1:$I$49,"not Found")</f>
        <v>Miraj Cinemas Grand Mall</v>
      </c>
      <c r="N5160" t="str">
        <f>_xlfn.XLOOKUP(L5160,Cinemas_data!$A$1:$A$49,Cinemas_data!$C$1:$C$49,"not Found")</f>
        <v>Chennai</v>
      </c>
      <c r="O5160">
        <f>_xlfn.XLOOKUP(A5160,Booking_data!$A$1:$A$6001,Booking_data!$H$1:$H$6001,"not found")</f>
        <v>6</v>
      </c>
      <c r="P5160">
        <f>_xlfn.XLOOKUP(A5160,Booking_data!$A$1:$A$6001,Booking_data!$I$1:$I$6001,"not Found")</f>
        <v>340</v>
      </c>
      <c r="Q5160">
        <f t="shared" si="402"/>
        <v>2040</v>
      </c>
      <c r="R5160" t="str">
        <f>_xlfn.XLOOKUP(A5160,Booking_data!$A$1:$A$6001,Booking_data!$L$1:$L$6001,"Not Found")</f>
        <v>Debit Card</v>
      </c>
      <c r="S5160">
        <f>_xlfn.XLOOKUP(A5160,Booking_data!$A$1:$A$6001,Booking_data!$N$1:$N$6001,"not Found")</f>
        <v>60</v>
      </c>
      <c r="T5160" t="str">
        <f>_xlfn.XLOOKUP(A5160,Booking_data!$A$1:$A$6001,Booking_data!$O$1:$O$6001,"Not Found")</f>
        <v>Male</v>
      </c>
      <c r="U5160" t="str">
        <f t="shared" si="403"/>
        <v>Above 45</v>
      </c>
      <c r="V5160" t="str">
        <f t="shared" si="404"/>
        <v>High Booking</v>
      </c>
    </row>
    <row r="5161" spans="1:22" x14ac:dyDescent="0.25">
      <c r="A5161" t="s">
        <v>5392</v>
      </c>
      <c r="B5161" s="1">
        <v>46084</v>
      </c>
      <c r="C5161" s="1">
        <v>46155</v>
      </c>
      <c r="D5161" s="9">
        <v>0.88541666666666663</v>
      </c>
      <c r="E5161" t="str">
        <f t="shared" si="400"/>
        <v>Weekday</v>
      </c>
      <c r="F5161" t="str">
        <f t="shared" si="401"/>
        <v>Mar</v>
      </c>
      <c r="G5161" t="str">
        <f>_xlfn.XLOOKUP(A5161,Booking_data!$A$1:$A$6001,Booking_data!$D$1:$D$6001,"not found")</f>
        <v>M037</v>
      </c>
      <c r="H5161" t="str">
        <f>_xlfn.XLOOKUP(G5161,Movies_data!$A$1:$A$41,Movies_data!$B$1:$B$41,"not found")</f>
        <v>Oppenheimer</v>
      </c>
      <c r="I5161" t="str">
        <f>_xlfn.XLOOKUP(G5161,Movies_data!$A$1:$A$41,Movies_data!$D$1:$D$41,"not found")</f>
        <v>Biography</v>
      </c>
      <c r="J5161" t="str">
        <f>_xlfn.XLOOKUP(G5161,Movies_data!$A$1:$A$41,Movies_data!$C$1:$C$41,"not found")</f>
        <v>English</v>
      </c>
      <c r="K5161">
        <f>_xlfn.XLOOKUP(G5161,Movies_data!$A$1:$A$41,Movies_data!$H$1:$H$41,"Not Found")</f>
        <v>8.5</v>
      </c>
      <c r="L5161" t="str">
        <f>_xlfn.XLOOKUP(A5161,Booking_data!$A$1:$A$6001,Booking_data!$E$1:$E$6001,"not Found")</f>
        <v>C043</v>
      </c>
      <c r="M5161" t="str">
        <f>_xlfn.XLOOKUP(L5161,Cinemas_data!$A$1:$A$49,Cinemas_data!$I$1:$I$49,"not Found")</f>
        <v>City Pride Forum Mall</v>
      </c>
      <c r="N5161" t="str">
        <f>_xlfn.XLOOKUP(L5161,Cinemas_data!$A$1:$A$49,Cinemas_data!$C$1:$C$49,"not Found")</f>
        <v>Salem</v>
      </c>
      <c r="O5161">
        <f>_xlfn.XLOOKUP(A5161,Booking_data!$A$1:$A$6001,Booking_data!$H$1:$H$6001,"not found")</f>
        <v>4</v>
      </c>
      <c r="P5161">
        <f>_xlfn.XLOOKUP(A5161,Booking_data!$A$1:$A$6001,Booking_data!$I$1:$I$6001,"not Found")</f>
        <v>200</v>
      </c>
      <c r="Q5161">
        <f t="shared" si="402"/>
        <v>800</v>
      </c>
      <c r="R5161" t="str">
        <f>_xlfn.XLOOKUP(A5161,Booking_data!$A$1:$A$6001,Booking_data!$L$1:$L$6001,"Not Found")</f>
        <v>Credit Card</v>
      </c>
      <c r="S5161">
        <f>_xlfn.XLOOKUP(A5161,Booking_data!$A$1:$A$6001,Booking_data!$N$1:$N$6001,"not Found")</f>
        <v>51</v>
      </c>
      <c r="T5161" t="str">
        <f>_xlfn.XLOOKUP(A5161,Booking_data!$A$1:$A$6001,Booking_data!$O$1:$O$6001,"Not Found")</f>
        <v>Female</v>
      </c>
      <c r="U5161" t="str">
        <f t="shared" si="403"/>
        <v>Above 45</v>
      </c>
      <c r="V5161" t="str">
        <f t="shared" si="404"/>
        <v>Medium Booking</v>
      </c>
    </row>
    <row r="5162" spans="1:22" x14ac:dyDescent="0.25">
      <c r="A5162" t="s">
        <v>5393</v>
      </c>
      <c r="B5162" s="1">
        <v>46084</v>
      </c>
      <c r="C5162" s="1">
        <v>46036</v>
      </c>
      <c r="D5162" s="9">
        <v>0.77083333333333337</v>
      </c>
      <c r="E5162" t="str">
        <f t="shared" si="400"/>
        <v>Weekday</v>
      </c>
      <c r="F5162" t="str">
        <f t="shared" si="401"/>
        <v>Mar</v>
      </c>
      <c r="G5162" t="str">
        <f>_xlfn.XLOOKUP(A5162,Booking_data!$A$1:$A$6001,Booking_data!$D$1:$D$6001,"not found")</f>
        <v>M023</v>
      </c>
      <c r="H5162" t="str">
        <f>_xlfn.XLOOKUP(G5162,Movies_data!$A$1:$A$41,Movies_data!$B$1:$B$41,"not found")</f>
        <v>Stree 2</v>
      </c>
      <c r="I5162" t="str">
        <f>_xlfn.XLOOKUP(G5162,Movies_data!$A$1:$A$41,Movies_data!$D$1:$D$41,"not found")</f>
        <v>Comedy</v>
      </c>
      <c r="J5162" t="str">
        <f>_xlfn.XLOOKUP(G5162,Movies_data!$A$1:$A$41,Movies_data!$C$1:$C$41,"not found")</f>
        <v>Hindi</v>
      </c>
      <c r="K5162">
        <f>_xlfn.XLOOKUP(G5162,Movies_data!$A$1:$A$41,Movies_data!$H$1:$H$41,"Not Found")</f>
        <v>6.9</v>
      </c>
      <c r="L5162" t="str">
        <f>_xlfn.XLOOKUP(A5162,Booking_data!$A$1:$A$6001,Booking_data!$E$1:$E$6001,"not Found")</f>
        <v>C062</v>
      </c>
      <c r="M5162" t="str">
        <f>_xlfn.XLOOKUP(L5162,Cinemas_data!$A$1:$A$49,Cinemas_data!$I$1:$I$49,"not Found")</f>
        <v>PVR Grand Mall</v>
      </c>
      <c r="N5162" t="str">
        <f>_xlfn.XLOOKUP(L5162,Cinemas_data!$A$1:$A$49,Cinemas_data!$C$1:$C$49,"not Found")</f>
        <v>Mysuru</v>
      </c>
      <c r="O5162">
        <f>_xlfn.XLOOKUP(A5162,Booking_data!$A$1:$A$6001,Booking_data!$H$1:$H$6001,"not found")</f>
        <v>3</v>
      </c>
      <c r="P5162">
        <f>_xlfn.XLOOKUP(A5162,Booking_data!$A$1:$A$6001,Booking_data!$I$1:$I$6001,"not Found")</f>
        <v>240</v>
      </c>
      <c r="Q5162">
        <f t="shared" si="402"/>
        <v>720</v>
      </c>
      <c r="R5162" t="str">
        <f>_xlfn.XLOOKUP(A5162,Booking_data!$A$1:$A$6001,Booking_data!$L$1:$L$6001,"Not Found")</f>
        <v>Net Banking</v>
      </c>
      <c r="S5162">
        <f>_xlfn.XLOOKUP(A5162,Booking_data!$A$1:$A$6001,Booking_data!$N$1:$N$6001,"not Found")</f>
        <v>25</v>
      </c>
      <c r="T5162" t="str">
        <f>_xlfn.XLOOKUP(A5162,Booking_data!$A$1:$A$6001,Booking_data!$O$1:$O$6001,"Not Found")</f>
        <v>Female</v>
      </c>
      <c r="U5162" t="str">
        <f t="shared" si="403"/>
        <v>Youngster</v>
      </c>
      <c r="V5162" t="str">
        <f t="shared" si="404"/>
        <v>Medium Booking</v>
      </c>
    </row>
    <row r="5163" spans="1:22" x14ac:dyDescent="0.25">
      <c r="A5163" t="s">
        <v>5394</v>
      </c>
      <c r="B5163" s="1">
        <v>46084</v>
      </c>
      <c r="C5163" s="1">
        <v>46078</v>
      </c>
      <c r="D5163" s="9">
        <v>0.53125</v>
      </c>
      <c r="E5163" t="str">
        <f t="shared" si="400"/>
        <v>Weekday</v>
      </c>
      <c r="F5163" t="str">
        <f t="shared" si="401"/>
        <v>Mar</v>
      </c>
      <c r="G5163" t="str">
        <f>_xlfn.XLOOKUP(A5163,Booking_data!$A$1:$A$6001,Booking_data!$D$1:$D$6001,"not found")</f>
        <v>M019</v>
      </c>
      <c r="H5163" t="str">
        <f>_xlfn.XLOOKUP(G5163,Movies_data!$A$1:$A$41,Movies_data!$B$1:$B$41,"not found")</f>
        <v>Animal</v>
      </c>
      <c r="I5163" t="str">
        <f>_xlfn.XLOOKUP(G5163,Movies_data!$A$1:$A$41,Movies_data!$D$1:$D$41,"not found")</f>
        <v>Drama</v>
      </c>
      <c r="J5163" t="str">
        <f>_xlfn.XLOOKUP(G5163,Movies_data!$A$1:$A$41,Movies_data!$C$1:$C$41,"not found")</f>
        <v>Hindi</v>
      </c>
      <c r="K5163">
        <f>_xlfn.XLOOKUP(G5163,Movies_data!$A$1:$A$41,Movies_data!$H$1:$H$41,"Not Found")</f>
        <v>6.1</v>
      </c>
      <c r="L5163" t="str">
        <f>_xlfn.XLOOKUP(A5163,Booking_data!$A$1:$A$6001,Booking_data!$E$1:$E$6001,"not Found")</f>
        <v>C102</v>
      </c>
      <c r="M5163" t="str">
        <f>_xlfn.XLOOKUP(L5163,Cinemas_data!$A$1:$A$49,Cinemas_data!$I$1:$I$49,"not Found")</f>
        <v>Mukta A2 Cinemas Grand Mall</v>
      </c>
      <c r="N5163" t="str">
        <f>_xlfn.XLOOKUP(L5163,Cinemas_data!$A$1:$A$49,Cinemas_data!$C$1:$C$49,"not Found")</f>
        <v>Pune</v>
      </c>
      <c r="O5163">
        <f>_xlfn.XLOOKUP(A5163,Booking_data!$A$1:$A$6001,Booking_data!$H$1:$H$6001,"not found")</f>
        <v>1</v>
      </c>
      <c r="P5163">
        <f>_xlfn.XLOOKUP(A5163,Booking_data!$A$1:$A$6001,Booking_data!$I$1:$I$6001,"not Found")</f>
        <v>220</v>
      </c>
      <c r="Q5163">
        <f t="shared" si="402"/>
        <v>220</v>
      </c>
      <c r="R5163" t="str">
        <f>_xlfn.XLOOKUP(A5163,Booking_data!$A$1:$A$6001,Booking_data!$L$1:$L$6001,"Not Found")</f>
        <v>UPI</v>
      </c>
      <c r="S5163">
        <f>_xlfn.XLOOKUP(A5163,Booking_data!$A$1:$A$6001,Booking_data!$N$1:$N$6001,"not Found")</f>
        <v>32</v>
      </c>
      <c r="T5163" t="str">
        <f>_xlfn.XLOOKUP(A5163,Booking_data!$A$1:$A$6001,Booking_data!$O$1:$O$6001,"Not Found")</f>
        <v>Other</v>
      </c>
      <c r="U5163" t="str">
        <f t="shared" si="403"/>
        <v>Middle Age</v>
      </c>
      <c r="V5163" t="str">
        <f t="shared" si="404"/>
        <v>Low Booking</v>
      </c>
    </row>
    <row r="5164" spans="1:22" x14ac:dyDescent="0.25">
      <c r="A5164" t="s">
        <v>5395</v>
      </c>
      <c r="B5164" s="1">
        <v>46084</v>
      </c>
      <c r="C5164" s="1">
        <v>46108</v>
      </c>
      <c r="D5164" s="9">
        <v>0.39583333333333331</v>
      </c>
      <c r="E5164" t="str">
        <f t="shared" si="400"/>
        <v>Weekday</v>
      </c>
      <c r="F5164" t="str">
        <f t="shared" si="401"/>
        <v>Mar</v>
      </c>
      <c r="G5164" t="str">
        <f>_xlfn.XLOOKUP(A5164,Booking_data!$A$1:$A$6001,Booking_data!$D$1:$D$6001,"not found")</f>
        <v>M033</v>
      </c>
      <c r="H5164" t="str">
        <f>_xlfn.XLOOKUP(G5164,Movies_data!$A$1:$A$41,Movies_data!$B$1:$B$41,"not found")</f>
        <v>Lucifer</v>
      </c>
      <c r="I5164" t="str">
        <f>_xlfn.XLOOKUP(G5164,Movies_data!$A$1:$A$41,Movies_data!$D$1:$D$41,"not found")</f>
        <v>Action</v>
      </c>
      <c r="J5164" t="str">
        <f>_xlfn.XLOOKUP(G5164,Movies_data!$A$1:$A$41,Movies_data!$C$1:$C$41,"not found")</f>
        <v>Malayalam</v>
      </c>
      <c r="K5164">
        <f>_xlfn.XLOOKUP(G5164,Movies_data!$A$1:$A$41,Movies_data!$H$1:$H$41,"Not Found")</f>
        <v>7.5</v>
      </c>
      <c r="L5164" t="str">
        <f>_xlfn.XLOOKUP(A5164,Booking_data!$A$1:$A$6001,Booking_data!$E$1:$E$6001,"not Found")</f>
        <v>C121</v>
      </c>
      <c r="M5164" t="str">
        <f>_xlfn.XLOOKUP(L5164,Cinemas_data!$A$1:$A$49,Cinemas_data!$I$1:$I$49,"not Found")</f>
        <v>MovieMax City Centre</v>
      </c>
      <c r="N5164" t="str">
        <f>_xlfn.XLOOKUP(L5164,Cinemas_data!$A$1:$A$49,Cinemas_data!$C$1:$C$49,"not Found")</f>
        <v>Noida</v>
      </c>
      <c r="O5164">
        <f>_xlfn.XLOOKUP(A5164,Booking_data!$A$1:$A$6001,Booking_data!$H$1:$H$6001,"not found")</f>
        <v>2</v>
      </c>
      <c r="P5164">
        <f>_xlfn.XLOOKUP(A5164,Booking_data!$A$1:$A$6001,Booking_data!$I$1:$I$6001,"not Found")</f>
        <v>320</v>
      </c>
      <c r="Q5164">
        <f t="shared" si="402"/>
        <v>640</v>
      </c>
      <c r="R5164" t="str">
        <f>_xlfn.XLOOKUP(A5164,Booking_data!$A$1:$A$6001,Booking_data!$L$1:$L$6001,"Not Found")</f>
        <v>Credit Card</v>
      </c>
      <c r="S5164">
        <f>_xlfn.XLOOKUP(A5164,Booking_data!$A$1:$A$6001,Booking_data!$N$1:$N$6001,"not Found")</f>
        <v>38</v>
      </c>
      <c r="T5164" t="str">
        <f>_xlfn.XLOOKUP(A5164,Booking_data!$A$1:$A$6001,Booking_data!$O$1:$O$6001,"Not Found")</f>
        <v>Male</v>
      </c>
      <c r="U5164" t="str">
        <f t="shared" si="403"/>
        <v>Middle Age</v>
      </c>
      <c r="V5164" t="str">
        <f t="shared" si="404"/>
        <v>Low Booking</v>
      </c>
    </row>
    <row r="5165" spans="1:22" x14ac:dyDescent="0.25">
      <c r="A5165" t="s">
        <v>5396</v>
      </c>
      <c r="B5165" s="1">
        <v>46084</v>
      </c>
      <c r="C5165" s="1">
        <v>46142</v>
      </c>
      <c r="D5165" s="9">
        <v>0.77083333333333337</v>
      </c>
      <c r="E5165" t="str">
        <f t="shared" si="400"/>
        <v>Weekday</v>
      </c>
      <c r="F5165" t="str">
        <f t="shared" si="401"/>
        <v>Mar</v>
      </c>
      <c r="G5165" t="str">
        <f>_xlfn.XLOOKUP(A5165,Booking_data!$A$1:$A$6001,Booking_data!$D$1:$D$6001,"not found")</f>
        <v>M026</v>
      </c>
      <c r="H5165" t="str">
        <f>_xlfn.XLOOKUP(G5165,Movies_data!$A$1:$A$41,Movies_data!$B$1:$B$41,"not found")</f>
        <v>Drishyam 2</v>
      </c>
      <c r="I5165" t="str">
        <f>_xlfn.XLOOKUP(G5165,Movies_data!$A$1:$A$41,Movies_data!$D$1:$D$41,"not found")</f>
        <v>Thriller</v>
      </c>
      <c r="J5165" t="str">
        <f>_xlfn.XLOOKUP(G5165,Movies_data!$A$1:$A$41,Movies_data!$C$1:$C$41,"not found")</f>
        <v>Hindi</v>
      </c>
      <c r="K5165">
        <f>_xlfn.XLOOKUP(G5165,Movies_data!$A$1:$A$41,Movies_data!$H$1:$H$41,"Not Found")</f>
        <v>8.1999999999999993</v>
      </c>
      <c r="L5165" t="str">
        <f>_xlfn.XLOOKUP(A5165,Booking_data!$A$1:$A$6001,Booking_data!$E$1:$E$6001,"not Found")</f>
        <v>C112</v>
      </c>
      <c r="M5165" t="str">
        <f>_xlfn.XLOOKUP(L5165,Cinemas_data!$A$1:$A$49,Cinemas_data!$I$1:$I$49,"not Found")</f>
        <v>MovieMax Grand Mall</v>
      </c>
      <c r="N5165" t="str">
        <f>_xlfn.XLOOKUP(L5165,Cinemas_data!$A$1:$A$49,Cinemas_data!$C$1:$C$49,"not Found")</f>
        <v>Delhi</v>
      </c>
      <c r="O5165">
        <f>_xlfn.XLOOKUP(A5165,Booking_data!$A$1:$A$6001,Booking_data!$H$1:$H$6001,"not found")</f>
        <v>5</v>
      </c>
      <c r="P5165">
        <f>_xlfn.XLOOKUP(A5165,Booking_data!$A$1:$A$6001,Booking_data!$I$1:$I$6001,"not Found")</f>
        <v>240</v>
      </c>
      <c r="Q5165">
        <f t="shared" si="402"/>
        <v>1200</v>
      </c>
      <c r="R5165" t="str">
        <f>_xlfn.XLOOKUP(A5165,Booking_data!$A$1:$A$6001,Booking_data!$L$1:$L$6001,"Not Found")</f>
        <v>Debit Card</v>
      </c>
      <c r="S5165">
        <f>_xlfn.XLOOKUP(A5165,Booking_data!$A$1:$A$6001,Booking_data!$N$1:$N$6001,"not Found")</f>
        <v>31</v>
      </c>
      <c r="T5165" t="str">
        <f>_xlfn.XLOOKUP(A5165,Booking_data!$A$1:$A$6001,Booking_data!$O$1:$O$6001,"Not Found")</f>
        <v>Other</v>
      </c>
      <c r="U5165" t="str">
        <f t="shared" si="403"/>
        <v>Middle Age</v>
      </c>
      <c r="V5165" t="str">
        <f t="shared" si="404"/>
        <v>High Booking</v>
      </c>
    </row>
    <row r="5166" spans="1:22" x14ac:dyDescent="0.25">
      <c r="A5166" t="s">
        <v>5397</v>
      </c>
      <c r="B5166" s="1">
        <v>46084</v>
      </c>
      <c r="C5166" s="1">
        <v>46032</v>
      </c>
      <c r="D5166" s="9">
        <v>0.39583333333333331</v>
      </c>
      <c r="E5166" t="str">
        <f t="shared" si="400"/>
        <v>Weekday</v>
      </c>
      <c r="F5166" t="str">
        <f t="shared" si="401"/>
        <v>Mar</v>
      </c>
      <c r="G5166" t="str">
        <f>_xlfn.XLOOKUP(A5166,Booking_data!$A$1:$A$6001,Booking_data!$D$1:$D$6001,"not found")</f>
        <v>M007</v>
      </c>
      <c r="H5166" t="str">
        <f>_xlfn.XLOOKUP(G5166,Movies_data!$A$1:$A$41,Movies_data!$B$1:$B$41,"not found")</f>
        <v>Good Night</v>
      </c>
      <c r="I5166" t="str">
        <f>_xlfn.XLOOKUP(G5166,Movies_data!$A$1:$A$41,Movies_data!$D$1:$D$41,"not found")</f>
        <v>Comedy</v>
      </c>
      <c r="J5166" t="str">
        <f>_xlfn.XLOOKUP(G5166,Movies_data!$A$1:$A$41,Movies_data!$C$1:$C$41,"not found")</f>
        <v>Tamil</v>
      </c>
      <c r="K5166">
        <f>_xlfn.XLOOKUP(G5166,Movies_data!$A$1:$A$41,Movies_data!$H$1:$H$41,"Not Found")</f>
        <v>8</v>
      </c>
      <c r="L5166" t="str">
        <f>_xlfn.XLOOKUP(A5166,Booking_data!$A$1:$A$6001,Booking_data!$E$1:$E$6001,"not Found")</f>
        <v>C113</v>
      </c>
      <c r="M5166" t="str">
        <f>_xlfn.XLOOKUP(L5166,Cinemas_data!$A$1:$A$49,Cinemas_data!$I$1:$I$49,"not Found")</f>
        <v>Asian Cinemas Forum Mall</v>
      </c>
      <c r="N5166" t="str">
        <f>_xlfn.XLOOKUP(L5166,Cinemas_data!$A$1:$A$49,Cinemas_data!$C$1:$C$49,"not Found")</f>
        <v>Delhi</v>
      </c>
      <c r="O5166">
        <f>_xlfn.XLOOKUP(A5166,Booking_data!$A$1:$A$6001,Booking_data!$H$1:$H$6001,"not found")</f>
        <v>5</v>
      </c>
      <c r="P5166">
        <f>_xlfn.XLOOKUP(A5166,Booking_data!$A$1:$A$6001,Booking_data!$I$1:$I$6001,"not Found")</f>
        <v>240</v>
      </c>
      <c r="Q5166">
        <f t="shared" si="402"/>
        <v>1200</v>
      </c>
      <c r="R5166" t="str">
        <f>_xlfn.XLOOKUP(A5166,Booking_data!$A$1:$A$6001,Booking_data!$L$1:$L$6001,"Not Found")</f>
        <v>UPI</v>
      </c>
      <c r="S5166">
        <f>_xlfn.XLOOKUP(A5166,Booking_data!$A$1:$A$6001,Booking_data!$N$1:$N$6001,"not Found")</f>
        <v>21</v>
      </c>
      <c r="T5166" t="str">
        <f>_xlfn.XLOOKUP(A5166,Booking_data!$A$1:$A$6001,Booking_data!$O$1:$O$6001,"Not Found")</f>
        <v>Male</v>
      </c>
      <c r="U5166" t="str">
        <f t="shared" si="403"/>
        <v>Youngster</v>
      </c>
      <c r="V5166" t="str">
        <f t="shared" si="404"/>
        <v>High Booking</v>
      </c>
    </row>
    <row r="5167" spans="1:22" x14ac:dyDescent="0.25">
      <c r="A5167" t="s">
        <v>5398</v>
      </c>
      <c r="B5167" s="1">
        <v>46084</v>
      </c>
      <c r="C5167" s="1">
        <v>46106</v>
      </c>
      <c r="D5167" s="9">
        <v>0.88541666666666663</v>
      </c>
      <c r="E5167" t="str">
        <f t="shared" si="400"/>
        <v>Weekday</v>
      </c>
      <c r="F5167" t="str">
        <f t="shared" si="401"/>
        <v>Mar</v>
      </c>
      <c r="G5167" t="str">
        <f>_xlfn.XLOOKUP(A5167,Booking_data!$A$1:$A$6001,Booking_data!$D$1:$D$6001,"not found")</f>
        <v>M011</v>
      </c>
      <c r="H5167" t="str">
        <f>_xlfn.XLOOKUP(G5167,Movies_data!$A$1:$A$41,Movies_data!$B$1:$B$41,"not found")</f>
        <v>Pushpa 2</v>
      </c>
      <c r="I5167" t="str">
        <f>_xlfn.XLOOKUP(G5167,Movies_data!$A$1:$A$41,Movies_data!$D$1:$D$41,"not found")</f>
        <v>Action</v>
      </c>
      <c r="J5167" t="str">
        <f>_xlfn.XLOOKUP(G5167,Movies_data!$A$1:$A$41,Movies_data!$C$1:$C$41,"not found")</f>
        <v>Telugu</v>
      </c>
      <c r="K5167">
        <f>_xlfn.XLOOKUP(G5167,Movies_data!$A$1:$A$41,Movies_data!$H$1:$H$41,"Not Found")</f>
        <v>6.1</v>
      </c>
      <c r="L5167" t="str">
        <f>_xlfn.XLOOKUP(A5167,Booking_data!$A$1:$A$6001,Booking_data!$E$1:$E$6001,"not Found")</f>
        <v>C043</v>
      </c>
      <c r="M5167" t="str">
        <f>_xlfn.XLOOKUP(L5167,Cinemas_data!$A$1:$A$49,Cinemas_data!$I$1:$I$49,"not Found")</f>
        <v>City Pride Forum Mall</v>
      </c>
      <c r="N5167" t="str">
        <f>_xlfn.XLOOKUP(L5167,Cinemas_data!$A$1:$A$49,Cinemas_data!$C$1:$C$49,"not Found")</f>
        <v>Salem</v>
      </c>
      <c r="O5167">
        <f>_xlfn.XLOOKUP(A5167,Booking_data!$A$1:$A$6001,Booking_data!$H$1:$H$6001,"not found")</f>
        <v>3</v>
      </c>
      <c r="P5167">
        <f>_xlfn.XLOOKUP(A5167,Booking_data!$A$1:$A$6001,Booking_data!$I$1:$I$6001,"not Found")</f>
        <v>200</v>
      </c>
      <c r="Q5167">
        <f t="shared" si="402"/>
        <v>600</v>
      </c>
      <c r="R5167" t="str">
        <f>_xlfn.XLOOKUP(A5167,Booking_data!$A$1:$A$6001,Booking_data!$L$1:$L$6001,"Not Found")</f>
        <v>Net Banking</v>
      </c>
      <c r="S5167">
        <f>_xlfn.XLOOKUP(A5167,Booking_data!$A$1:$A$6001,Booking_data!$N$1:$N$6001,"not Found")</f>
        <v>48</v>
      </c>
      <c r="T5167" t="str">
        <f>_xlfn.XLOOKUP(A5167,Booking_data!$A$1:$A$6001,Booking_data!$O$1:$O$6001,"Not Found")</f>
        <v>Female</v>
      </c>
      <c r="U5167" t="str">
        <f t="shared" si="403"/>
        <v>Above 45</v>
      </c>
      <c r="V5167" t="str">
        <f t="shared" si="404"/>
        <v>Medium Booking</v>
      </c>
    </row>
    <row r="5168" spans="1:22" x14ac:dyDescent="0.25">
      <c r="A5168" t="s">
        <v>5399</v>
      </c>
      <c r="B5168" s="1">
        <v>46084</v>
      </c>
      <c r="C5168" s="1">
        <v>46055</v>
      </c>
      <c r="D5168" s="9">
        <v>0.77083333333333337</v>
      </c>
      <c r="E5168" t="str">
        <f t="shared" si="400"/>
        <v>Weekday</v>
      </c>
      <c r="F5168" t="str">
        <f t="shared" si="401"/>
        <v>Mar</v>
      </c>
      <c r="G5168" t="str">
        <f>_xlfn.XLOOKUP(A5168,Booking_data!$A$1:$A$6001,Booking_data!$D$1:$D$6001,"not found")</f>
        <v>M035</v>
      </c>
      <c r="H5168" t="str">
        <f>_xlfn.XLOOKUP(G5168,Movies_data!$A$1:$A$41,Movies_data!$B$1:$B$41,"not found")</f>
        <v>Aavesham</v>
      </c>
      <c r="I5168" t="str">
        <f>_xlfn.XLOOKUP(G5168,Movies_data!$A$1:$A$41,Movies_data!$D$1:$D$41,"not found")</f>
        <v>Comedy</v>
      </c>
      <c r="J5168" t="str">
        <f>_xlfn.XLOOKUP(G5168,Movies_data!$A$1:$A$41,Movies_data!$C$1:$C$41,"not found")</f>
        <v>Malayalam</v>
      </c>
      <c r="K5168">
        <f>_xlfn.XLOOKUP(G5168,Movies_data!$A$1:$A$41,Movies_data!$H$1:$H$41,"Not Found")</f>
        <v>7.8</v>
      </c>
      <c r="L5168" t="str">
        <f>_xlfn.XLOOKUP(A5168,Booking_data!$A$1:$A$6001,Booking_data!$E$1:$E$6001,"not Found")</f>
        <v>C102</v>
      </c>
      <c r="M5168" t="str">
        <f>_xlfn.XLOOKUP(L5168,Cinemas_data!$A$1:$A$49,Cinemas_data!$I$1:$I$49,"not Found")</f>
        <v>Mukta A2 Cinemas Grand Mall</v>
      </c>
      <c r="N5168" t="str">
        <f>_xlfn.XLOOKUP(L5168,Cinemas_data!$A$1:$A$49,Cinemas_data!$C$1:$C$49,"not Found")</f>
        <v>Pune</v>
      </c>
      <c r="O5168">
        <f>_xlfn.XLOOKUP(A5168,Booking_data!$A$1:$A$6001,Booking_data!$H$1:$H$6001,"not found")</f>
        <v>2</v>
      </c>
      <c r="P5168">
        <f>_xlfn.XLOOKUP(A5168,Booking_data!$A$1:$A$6001,Booking_data!$I$1:$I$6001,"not Found")</f>
        <v>220</v>
      </c>
      <c r="Q5168">
        <f t="shared" si="402"/>
        <v>440</v>
      </c>
      <c r="R5168" t="str">
        <f>_xlfn.XLOOKUP(A5168,Booking_data!$A$1:$A$6001,Booking_data!$L$1:$L$6001,"Not Found")</f>
        <v>Net Banking</v>
      </c>
      <c r="S5168">
        <f>_xlfn.XLOOKUP(A5168,Booking_data!$A$1:$A$6001,Booking_data!$N$1:$N$6001,"not Found")</f>
        <v>56</v>
      </c>
      <c r="T5168" t="str">
        <f>_xlfn.XLOOKUP(A5168,Booking_data!$A$1:$A$6001,Booking_data!$O$1:$O$6001,"Not Found")</f>
        <v>Female</v>
      </c>
      <c r="U5168" t="str">
        <f t="shared" si="403"/>
        <v>Above 45</v>
      </c>
      <c r="V5168" t="str">
        <f t="shared" si="404"/>
        <v>Low Booking</v>
      </c>
    </row>
    <row r="5169" spans="1:22" x14ac:dyDescent="0.25">
      <c r="A5169" t="s">
        <v>5400</v>
      </c>
      <c r="B5169" s="1">
        <v>46084</v>
      </c>
      <c r="C5169" s="1">
        <v>46191</v>
      </c>
      <c r="D5169" s="9">
        <v>0.88541666666666663</v>
      </c>
      <c r="E5169" t="str">
        <f t="shared" si="400"/>
        <v>Weekday</v>
      </c>
      <c r="F5169" t="str">
        <f t="shared" si="401"/>
        <v>Mar</v>
      </c>
      <c r="G5169" t="str">
        <f>_xlfn.XLOOKUP(A5169,Booking_data!$A$1:$A$6001,Booking_data!$D$1:$D$6001,"not found")</f>
        <v>M020</v>
      </c>
      <c r="H5169" t="str">
        <f>_xlfn.XLOOKUP(G5169,Movies_data!$A$1:$A$41,Movies_data!$B$1:$B$41,"not found")</f>
        <v>Jawan</v>
      </c>
      <c r="I5169" t="str">
        <f>_xlfn.XLOOKUP(G5169,Movies_data!$A$1:$A$41,Movies_data!$D$1:$D$41,"not found")</f>
        <v>Action</v>
      </c>
      <c r="J5169" t="str">
        <f>_xlfn.XLOOKUP(G5169,Movies_data!$A$1:$A$41,Movies_data!$C$1:$C$41,"not found")</f>
        <v>Hindi</v>
      </c>
      <c r="K5169">
        <f>_xlfn.XLOOKUP(G5169,Movies_data!$A$1:$A$41,Movies_data!$H$1:$H$41,"Not Found")</f>
        <v>7</v>
      </c>
      <c r="L5169" t="str">
        <f>_xlfn.XLOOKUP(A5169,Booking_data!$A$1:$A$6001,Booking_data!$E$1:$E$6001,"not Found")</f>
        <v>C041</v>
      </c>
      <c r="M5169" t="str">
        <f>_xlfn.XLOOKUP(L5169,Cinemas_data!$A$1:$A$49,Cinemas_data!$I$1:$I$49,"not Found")</f>
        <v>MovieMax City Centre</v>
      </c>
      <c r="N5169" t="str">
        <f>_xlfn.XLOOKUP(L5169,Cinemas_data!$A$1:$A$49,Cinemas_data!$C$1:$C$49,"not Found")</f>
        <v>Salem</v>
      </c>
      <c r="O5169">
        <f>_xlfn.XLOOKUP(A5169,Booking_data!$A$1:$A$6001,Booking_data!$H$1:$H$6001,"not found")</f>
        <v>1</v>
      </c>
      <c r="P5169">
        <f>_xlfn.XLOOKUP(A5169,Booking_data!$A$1:$A$6001,Booking_data!$I$1:$I$6001,"not Found")</f>
        <v>160</v>
      </c>
      <c r="Q5169">
        <f t="shared" si="402"/>
        <v>160</v>
      </c>
      <c r="R5169" t="str">
        <f>_xlfn.XLOOKUP(A5169,Booking_data!$A$1:$A$6001,Booking_data!$L$1:$L$6001,"Not Found")</f>
        <v>Net Banking</v>
      </c>
      <c r="S5169">
        <f>_xlfn.XLOOKUP(A5169,Booking_data!$A$1:$A$6001,Booking_data!$N$1:$N$6001,"not Found")</f>
        <v>58</v>
      </c>
      <c r="T5169" t="str">
        <f>_xlfn.XLOOKUP(A5169,Booking_data!$A$1:$A$6001,Booking_data!$O$1:$O$6001,"Not Found")</f>
        <v>Other</v>
      </c>
      <c r="U5169" t="str">
        <f t="shared" si="403"/>
        <v>Above 45</v>
      </c>
      <c r="V5169" t="str">
        <f t="shared" si="404"/>
        <v>Low Booking</v>
      </c>
    </row>
    <row r="5170" spans="1:22" x14ac:dyDescent="0.25">
      <c r="A5170" t="s">
        <v>5401</v>
      </c>
      <c r="B5170" s="1">
        <v>46084</v>
      </c>
      <c r="C5170" s="1">
        <v>46046</v>
      </c>
      <c r="D5170" s="9">
        <v>0.77083333333333337</v>
      </c>
      <c r="E5170" t="str">
        <f t="shared" si="400"/>
        <v>Weekday</v>
      </c>
      <c r="F5170" t="str">
        <f t="shared" si="401"/>
        <v>Mar</v>
      </c>
      <c r="G5170" t="str">
        <f>_xlfn.XLOOKUP(A5170,Booking_data!$A$1:$A$6001,Booking_data!$D$1:$D$6001,"not found")</f>
        <v>M009</v>
      </c>
      <c r="H5170" t="str">
        <f>_xlfn.XLOOKUP(G5170,Movies_data!$A$1:$A$41,Movies_data!$B$1:$B$41,"not found")</f>
        <v>Amaran</v>
      </c>
      <c r="I5170" t="str">
        <f>_xlfn.XLOOKUP(G5170,Movies_data!$A$1:$A$41,Movies_data!$D$1:$D$41,"not found")</f>
        <v>Biography</v>
      </c>
      <c r="J5170" t="str">
        <f>_xlfn.XLOOKUP(G5170,Movies_data!$A$1:$A$41,Movies_data!$C$1:$C$41,"not found")</f>
        <v>Tamil</v>
      </c>
      <c r="K5170">
        <f>_xlfn.XLOOKUP(G5170,Movies_data!$A$1:$A$41,Movies_data!$H$1:$H$41,"Not Found")</f>
        <v>8.3000000000000007</v>
      </c>
      <c r="L5170" t="str">
        <f>_xlfn.XLOOKUP(A5170,Booking_data!$A$1:$A$6001,Booking_data!$E$1:$E$6001,"not Found")</f>
        <v>C103</v>
      </c>
      <c r="M5170" t="str">
        <f>_xlfn.XLOOKUP(L5170,Cinemas_data!$A$1:$A$49,Cinemas_data!$I$1:$I$49,"not Found")</f>
        <v>MovieMax Forum Mall</v>
      </c>
      <c r="N5170" t="str">
        <f>_xlfn.XLOOKUP(L5170,Cinemas_data!$A$1:$A$49,Cinemas_data!$C$1:$C$49,"not Found")</f>
        <v>Pune</v>
      </c>
      <c r="O5170">
        <f>_xlfn.XLOOKUP(A5170,Booking_data!$A$1:$A$6001,Booking_data!$H$1:$H$6001,"not found")</f>
        <v>5</v>
      </c>
      <c r="P5170">
        <f>_xlfn.XLOOKUP(A5170,Booking_data!$A$1:$A$6001,Booking_data!$I$1:$I$6001,"not Found")</f>
        <v>180</v>
      </c>
      <c r="Q5170">
        <f t="shared" si="402"/>
        <v>900</v>
      </c>
      <c r="R5170" t="str">
        <f>_xlfn.XLOOKUP(A5170,Booking_data!$A$1:$A$6001,Booking_data!$L$1:$L$6001,"Not Found")</f>
        <v>Net Banking</v>
      </c>
      <c r="S5170">
        <f>_xlfn.XLOOKUP(A5170,Booking_data!$A$1:$A$6001,Booking_data!$N$1:$N$6001,"not Found")</f>
        <v>44</v>
      </c>
      <c r="T5170" t="str">
        <f>_xlfn.XLOOKUP(A5170,Booking_data!$A$1:$A$6001,Booking_data!$O$1:$O$6001,"Not Found")</f>
        <v>Female</v>
      </c>
      <c r="U5170" t="str">
        <f t="shared" si="403"/>
        <v>Middle Age</v>
      </c>
      <c r="V5170" t="str">
        <f t="shared" si="404"/>
        <v>High Booking</v>
      </c>
    </row>
    <row r="5171" spans="1:22" x14ac:dyDescent="0.25">
      <c r="A5171" t="s">
        <v>5402</v>
      </c>
      <c r="B5171" s="1">
        <v>46084</v>
      </c>
      <c r="C5171" s="1">
        <v>46153</v>
      </c>
      <c r="D5171" s="9">
        <v>0.39583333333333331</v>
      </c>
      <c r="E5171" t="str">
        <f t="shared" si="400"/>
        <v>Weekday</v>
      </c>
      <c r="F5171" t="str">
        <f t="shared" si="401"/>
        <v>Mar</v>
      </c>
      <c r="G5171" t="str">
        <f>_xlfn.XLOOKUP(A5171,Booking_data!$A$1:$A$6001,Booking_data!$D$1:$D$6001,"not found")</f>
        <v>M017</v>
      </c>
      <c r="H5171" t="str">
        <f>_xlfn.XLOOKUP(G5171,Movies_data!$A$1:$A$41,Movies_data!$B$1:$B$41,"not found")</f>
        <v>Baahubali 2</v>
      </c>
      <c r="I5171" t="str">
        <f>_xlfn.XLOOKUP(G5171,Movies_data!$A$1:$A$41,Movies_data!$D$1:$D$41,"not found")</f>
        <v>Action</v>
      </c>
      <c r="J5171" t="str">
        <f>_xlfn.XLOOKUP(G5171,Movies_data!$A$1:$A$41,Movies_data!$C$1:$C$41,"not found")</f>
        <v>Telugu</v>
      </c>
      <c r="K5171">
        <f>_xlfn.XLOOKUP(G5171,Movies_data!$A$1:$A$41,Movies_data!$H$1:$H$41,"Not Found")</f>
        <v>8.1999999999999993</v>
      </c>
      <c r="L5171" t="str">
        <f>_xlfn.XLOOKUP(A5171,Booking_data!$A$1:$A$6001,Booking_data!$E$1:$E$6001,"not Found")</f>
        <v>C113</v>
      </c>
      <c r="M5171" t="str">
        <f>_xlfn.XLOOKUP(L5171,Cinemas_data!$A$1:$A$49,Cinemas_data!$I$1:$I$49,"not Found")</f>
        <v>Asian Cinemas Forum Mall</v>
      </c>
      <c r="N5171" t="str">
        <f>_xlfn.XLOOKUP(L5171,Cinemas_data!$A$1:$A$49,Cinemas_data!$C$1:$C$49,"not Found")</f>
        <v>Delhi</v>
      </c>
      <c r="O5171">
        <f>_xlfn.XLOOKUP(A5171,Booking_data!$A$1:$A$6001,Booking_data!$H$1:$H$6001,"not found")</f>
        <v>4</v>
      </c>
      <c r="P5171">
        <f>_xlfn.XLOOKUP(A5171,Booking_data!$A$1:$A$6001,Booking_data!$I$1:$I$6001,"not Found")</f>
        <v>240</v>
      </c>
      <c r="Q5171">
        <f t="shared" si="402"/>
        <v>960</v>
      </c>
      <c r="R5171" t="str">
        <f>_xlfn.XLOOKUP(A5171,Booking_data!$A$1:$A$6001,Booking_data!$L$1:$L$6001,"Not Found")</f>
        <v>Net Banking</v>
      </c>
      <c r="S5171">
        <f>_xlfn.XLOOKUP(A5171,Booking_data!$A$1:$A$6001,Booking_data!$N$1:$N$6001,"not Found")</f>
        <v>44</v>
      </c>
      <c r="T5171" t="str">
        <f>_xlfn.XLOOKUP(A5171,Booking_data!$A$1:$A$6001,Booking_data!$O$1:$O$6001,"Not Found")</f>
        <v>Male</v>
      </c>
      <c r="U5171" t="str">
        <f t="shared" si="403"/>
        <v>Middle Age</v>
      </c>
      <c r="V5171" t="str">
        <f t="shared" si="404"/>
        <v>Medium Booking</v>
      </c>
    </row>
    <row r="5172" spans="1:22" x14ac:dyDescent="0.25">
      <c r="A5172" t="s">
        <v>5403</v>
      </c>
      <c r="B5172" s="1">
        <v>46084</v>
      </c>
      <c r="C5172" s="1">
        <v>46118</v>
      </c>
      <c r="D5172" s="9">
        <v>0.77083333333333337</v>
      </c>
      <c r="E5172" t="str">
        <f t="shared" si="400"/>
        <v>Weekday</v>
      </c>
      <c r="F5172" t="str">
        <f t="shared" si="401"/>
        <v>Mar</v>
      </c>
      <c r="G5172" t="str">
        <f>_xlfn.XLOOKUP(A5172,Booking_data!$A$1:$A$6001,Booking_data!$D$1:$D$6001,"not found")</f>
        <v>M025</v>
      </c>
      <c r="H5172" t="str">
        <f>_xlfn.XLOOKUP(G5172,Movies_data!$A$1:$A$41,Movies_data!$B$1:$B$41,"not found")</f>
        <v>Rocky Aur Rani Kii Prem Kahaani</v>
      </c>
      <c r="I5172" t="str">
        <f>_xlfn.XLOOKUP(G5172,Movies_data!$A$1:$A$41,Movies_data!$D$1:$D$41,"not found")</f>
        <v>Romance</v>
      </c>
      <c r="J5172" t="str">
        <f>_xlfn.XLOOKUP(G5172,Movies_data!$A$1:$A$41,Movies_data!$C$1:$C$41,"not found")</f>
        <v>Hindi</v>
      </c>
      <c r="K5172">
        <f>_xlfn.XLOOKUP(G5172,Movies_data!$A$1:$A$41,Movies_data!$H$1:$H$41,"Not Found")</f>
        <v>6.8</v>
      </c>
      <c r="L5172" t="str">
        <f>_xlfn.XLOOKUP(A5172,Booking_data!$A$1:$A$6001,Booking_data!$E$1:$E$6001,"not Found")</f>
        <v>C102</v>
      </c>
      <c r="M5172" t="str">
        <f>_xlfn.XLOOKUP(L5172,Cinemas_data!$A$1:$A$49,Cinemas_data!$I$1:$I$49,"not Found")</f>
        <v>Mukta A2 Cinemas Grand Mall</v>
      </c>
      <c r="N5172" t="str">
        <f>_xlfn.XLOOKUP(L5172,Cinemas_data!$A$1:$A$49,Cinemas_data!$C$1:$C$49,"not Found")</f>
        <v>Pune</v>
      </c>
      <c r="O5172">
        <f>_xlfn.XLOOKUP(A5172,Booking_data!$A$1:$A$6001,Booking_data!$H$1:$H$6001,"not found")</f>
        <v>3</v>
      </c>
      <c r="P5172">
        <f>_xlfn.XLOOKUP(A5172,Booking_data!$A$1:$A$6001,Booking_data!$I$1:$I$6001,"not Found")</f>
        <v>220</v>
      </c>
      <c r="Q5172">
        <f t="shared" si="402"/>
        <v>660</v>
      </c>
      <c r="R5172" t="str">
        <f>_xlfn.XLOOKUP(A5172,Booking_data!$A$1:$A$6001,Booking_data!$L$1:$L$6001,"Not Found")</f>
        <v>Credit Card</v>
      </c>
      <c r="S5172">
        <f>_xlfn.XLOOKUP(A5172,Booking_data!$A$1:$A$6001,Booking_data!$N$1:$N$6001,"not Found")</f>
        <v>60</v>
      </c>
      <c r="T5172" t="str">
        <f>_xlfn.XLOOKUP(A5172,Booking_data!$A$1:$A$6001,Booking_data!$O$1:$O$6001,"Not Found")</f>
        <v>Female</v>
      </c>
      <c r="U5172" t="str">
        <f t="shared" si="403"/>
        <v>Above 45</v>
      </c>
      <c r="V5172" t="str">
        <f t="shared" si="404"/>
        <v>Medium Booking</v>
      </c>
    </row>
    <row r="5173" spans="1:22" x14ac:dyDescent="0.25">
      <c r="A5173" t="s">
        <v>5404</v>
      </c>
      <c r="B5173" s="1">
        <v>46084</v>
      </c>
      <c r="C5173" s="1">
        <v>46040</v>
      </c>
      <c r="D5173" s="9">
        <v>0.88541666666666663</v>
      </c>
      <c r="E5173" t="str">
        <f t="shared" si="400"/>
        <v>Weekday</v>
      </c>
      <c r="F5173" t="str">
        <f t="shared" si="401"/>
        <v>Mar</v>
      </c>
      <c r="G5173" t="str">
        <f>_xlfn.XLOOKUP(A5173,Booking_data!$A$1:$A$6001,Booking_data!$D$1:$D$6001,"not found")</f>
        <v>M007</v>
      </c>
      <c r="H5173" t="str">
        <f>_xlfn.XLOOKUP(G5173,Movies_data!$A$1:$A$41,Movies_data!$B$1:$B$41,"not found")</f>
        <v>Good Night</v>
      </c>
      <c r="I5173" t="str">
        <f>_xlfn.XLOOKUP(G5173,Movies_data!$A$1:$A$41,Movies_data!$D$1:$D$41,"not found")</f>
        <v>Comedy</v>
      </c>
      <c r="J5173" t="str">
        <f>_xlfn.XLOOKUP(G5173,Movies_data!$A$1:$A$41,Movies_data!$C$1:$C$41,"not found")</f>
        <v>Tamil</v>
      </c>
      <c r="K5173">
        <f>_xlfn.XLOOKUP(G5173,Movies_data!$A$1:$A$41,Movies_data!$H$1:$H$41,"Not Found")</f>
        <v>8</v>
      </c>
      <c r="L5173" t="str">
        <f>_xlfn.XLOOKUP(A5173,Booking_data!$A$1:$A$6001,Booking_data!$E$1:$E$6001,"not Found")</f>
        <v>C151</v>
      </c>
      <c r="M5173" t="str">
        <f>_xlfn.XLOOKUP(L5173,Cinemas_data!$A$1:$A$49,Cinemas_data!$I$1:$I$49,"not Found")</f>
        <v>PVR City Centre</v>
      </c>
      <c r="N5173" t="str">
        <f>_xlfn.XLOOKUP(L5173,Cinemas_data!$A$1:$A$49,Cinemas_data!$C$1:$C$49,"not Found")</f>
        <v>Kochi</v>
      </c>
      <c r="O5173">
        <f>_xlfn.XLOOKUP(A5173,Booking_data!$A$1:$A$6001,Booking_data!$H$1:$H$6001,"not found")</f>
        <v>2</v>
      </c>
      <c r="P5173">
        <f>_xlfn.XLOOKUP(A5173,Booking_data!$A$1:$A$6001,Booking_data!$I$1:$I$6001,"not Found")</f>
        <v>280</v>
      </c>
      <c r="Q5173">
        <f t="shared" si="402"/>
        <v>560</v>
      </c>
      <c r="R5173" t="str">
        <f>_xlfn.XLOOKUP(A5173,Booking_data!$A$1:$A$6001,Booking_data!$L$1:$L$6001,"Not Found")</f>
        <v>Debit Card</v>
      </c>
      <c r="S5173">
        <f>_xlfn.XLOOKUP(A5173,Booking_data!$A$1:$A$6001,Booking_data!$N$1:$N$6001,"not Found")</f>
        <v>51</v>
      </c>
      <c r="T5173" t="str">
        <f>_xlfn.XLOOKUP(A5173,Booking_data!$A$1:$A$6001,Booking_data!$O$1:$O$6001,"Not Found")</f>
        <v>Other</v>
      </c>
      <c r="U5173" t="str">
        <f t="shared" si="403"/>
        <v>Above 45</v>
      </c>
      <c r="V5173" t="str">
        <f t="shared" si="404"/>
        <v>Low Booking</v>
      </c>
    </row>
    <row r="5174" spans="1:22" x14ac:dyDescent="0.25">
      <c r="A5174" t="s">
        <v>5405</v>
      </c>
      <c r="B5174" s="1">
        <v>46084</v>
      </c>
      <c r="C5174" s="1">
        <v>46044</v>
      </c>
      <c r="D5174" s="9">
        <v>0.77083333333333337</v>
      </c>
      <c r="E5174" t="str">
        <f t="shared" si="400"/>
        <v>Weekday</v>
      </c>
      <c r="F5174" t="str">
        <f t="shared" si="401"/>
        <v>Mar</v>
      </c>
      <c r="G5174" t="str">
        <f>_xlfn.XLOOKUP(A5174,Booking_data!$A$1:$A$6001,Booking_data!$D$1:$D$6001,"not found")</f>
        <v>M013</v>
      </c>
      <c r="H5174" t="str">
        <f>_xlfn.XLOOKUP(G5174,Movies_data!$A$1:$A$41,Movies_data!$B$1:$B$41,"not found")</f>
        <v>Salaar</v>
      </c>
      <c r="I5174" t="str">
        <f>_xlfn.XLOOKUP(G5174,Movies_data!$A$1:$A$41,Movies_data!$D$1:$D$41,"not found")</f>
        <v>Action</v>
      </c>
      <c r="J5174" t="str">
        <f>_xlfn.XLOOKUP(G5174,Movies_data!$A$1:$A$41,Movies_data!$C$1:$C$41,"not found")</f>
        <v>Telugu</v>
      </c>
      <c r="K5174">
        <f>_xlfn.XLOOKUP(G5174,Movies_data!$A$1:$A$41,Movies_data!$H$1:$H$41,"Not Found")</f>
        <v>6.5</v>
      </c>
      <c r="L5174" t="str">
        <f>_xlfn.XLOOKUP(A5174,Booking_data!$A$1:$A$6001,Booking_data!$E$1:$E$6001,"not Found")</f>
        <v>C112</v>
      </c>
      <c r="M5174" t="str">
        <f>_xlfn.XLOOKUP(L5174,Cinemas_data!$A$1:$A$49,Cinemas_data!$I$1:$I$49,"not Found")</f>
        <v>MovieMax Grand Mall</v>
      </c>
      <c r="N5174" t="str">
        <f>_xlfn.XLOOKUP(L5174,Cinemas_data!$A$1:$A$49,Cinemas_data!$C$1:$C$49,"not Found")</f>
        <v>Delhi</v>
      </c>
      <c r="O5174">
        <f>_xlfn.XLOOKUP(A5174,Booking_data!$A$1:$A$6001,Booking_data!$H$1:$H$6001,"not found")</f>
        <v>4</v>
      </c>
      <c r="P5174">
        <f>_xlfn.XLOOKUP(A5174,Booking_data!$A$1:$A$6001,Booking_data!$I$1:$I$6001,"not Found")</f>
        <v>240</v>
      </c>
      <c r="Q5174">
        <f t="shared" si="402"/>
        <v>960</v>
      </c>
      <c r="R5174" t="str">
        <f>_xlfn.XLOOKUP(A5174,Booking_data!$A$1:$A$6001,Booking_data!$L$1:$L$6001,"Not Found")</f>
        <v>Credit Card</v>
      </c>
      <c r="S5174">
        <f>_xlfn.XLOOKUP(A5174,Booking_data!$A$1:$A$6001,Booking_data!$N$1:$N$6001,"not Found")</f>
        <v>38</v>
      </c>
      <c r="T5174" t="str">
        <f>_xlfn.XLOOKUP(A5174,Booking_data!$A$1:$A$6001,Booking_data!$O$1:$O$6001,"Not Found")</f>
        <v>Other</v>
      </c>
      <c r="U5174" t="str">
        <f t="shared" si="403"/>
        <v>Middle Age</v>
      </c>
      <c r="V5174" t="str">
        <f t="shared" si="404"/>
        <v>Medium Booking</v>
      </c>
    </row>
    <row r="5175" spans="1:22" x14ac:dyDescent="0.25">
      <c r="A5175" t="s">
        <v>5406</v>
      </c>
      <c r="B5175" s="1">
        <v>46084</v>
      </c>
      <c r="C5175" s="1">
        <v>46166</v>
      </c>
      <c r="D5175" s="9">
        <v>0.9375</v>
      </c>
      <c r="E5175" t="str">
        <f t="shared" si="400"/>
        <v>Weekday</v>
      </c>
      <c r="F5175" t="str">
        <f t="shared" si="401"/>
        <v>Mar</v>
      </c>
      <c r="G5175" t="str">
        <f>_xlfn.XLOOKUP(A5175,Booking_data!$A$1:$A$6001,Booking_data!$D$1:$D$6001,"not found")</f>
        <v>M029</v>
      </c>
      <c r="H5175" t="str">
        <f>_xlfn.XLOOKUP(G5175,Movies_data!$A$1:$A$41,Movies_data!$B$1:$B$41,"not found")</f>
        <v>777 Charlie</v>
      </c>
      <c r="I5175" t="str">
        <f>_xlfn.XLOOKUP(G5175,Movies_data!$A$1:$A$41,Movies_data!$D$1:$D$41,"not found")</f>
        <v>Adventure</v>
      </c>
      <c r="J5175" t="str">
        <f>_xlfn.XLOOKUP(G5175,Movies_data!$A$1:$A$41,Movies_data!$C$1:$C$41,"not found")</f>
        <v>Kannada</v>
      </c>
      <c r="K5175">
        <f>_xlfn.XLOOKUP(G5175,Movies_data!$A$1:$A$41,Movies_data!$H$1:$H$41,"Not Found")</f>
        <v>8.6999999999999993</v>
      </c>
      <c r="L5175" t="str">
        <f>_xlfn.XLOOKUP(A5175,Booking_data!$A$1:$A$6001,Booking_data!$E$1:$E$6001,"not Found")</f>
        <v>C051</v>
      </c>
      <c r="M5175" t="str">
        <f>_xlfn.XLOOKUP(L5175,Cinemas_data!$A$1:$A$49,Cinemas_data!$I$1:$I$49,"not Found")</f>
        <v>Asian Cinemas City Centre</v>
      </c>
      <c r="N5175" t="str">
        <f>_xlfn.XLOOKUP(L5175,Cinemas_data!$A$1:$A$49,Cinemas_data!$C$1:$C$49,"not Found")</f>
        <v>Bengaluru</v>
      </c>
      <c r="O5175">
        <f>_xlfn.XLOOKUP(A5175,Booking_data!$A$1:$A$6001,Booking_data!$H$1:$H$6001,"not found")</f>
        <v>1</v>
      </c>
      <c r="P5175">
        <f>_xlfn.XLOOKUP(A5175,Booking_data!$A$1:$A$6001,Booking_data!$I$1:$I$6001,"not Found")</f>
        <v>280</v>
      </c>
      <c r="Q5175">
        <f t="shared" si="402"/>
        <v>280</v>
      </c>
      <c r="R5175" t="str">
        <f>_xlfn.XLOOKUP(A5175,Booking_data!$A$1:$A$6001,Booking_data!$L$1:$L$6001,"Not Found")</f>
        <v>Net Banking</v>
      </c>
      <c r="S5175">
        <f>_xlfn.XLOOKUP(A5175,Booking_data!$A$1:$A$6001,Booking_data!$N$1:$N$6001,"not Found")</f>
        <v>53</v>
      </c>
      <c r="T5175" t="str">
        <f>_xlfn.XLOOKUP(A5175,Booking_data!$A$1:$A$6001,Booking_data!$O$1:$O$6001,"Not Found")</f>
        <v>Female</v>
      </c>
      <c r="U5175" t="str">
        <f t="shared" si="403"/>
        <v>Above 45</v>
      </c>
      <c r="V5175" t="str">
        <f t="shared" si="404"/>
        <v>Low Booking</v>
      </c>
    </row>
    <row r="5176" spans="1:22" x14ac:dyDescent="0.25">
      <c r="A5176" t="s">
        <v>5407</v>
      </c>
      <c r="B5176" s="1">
        <v>46084</v>
      </c>
      <c r="C5176" s="1">
        <v>46089</v>
      </c>
      <c r="D5176" s="9">
        <v>0.88541666666666663</v>
      </c>
      <c r="E5176" t="str">
        <f t="shared" si="400"/>
        <v>Weekday</v>
      </c>
      <c r="F5176" t="str">
        <f t="shared" si="401"/>
        <v>Mar</v>
      </c>
      <c r="G5176" t="str">
        <f>_xlfn.XLOOKUP(A5176,Booking_data!$A$1:$A$6001,Booking_data!$D$1:$D$6001,"not found")</f>
        <v>M001</v>
      </c>
      <c r="H5176" t="str">
        <f>_xlfn.XLOOKUP(G5176,Movies_data!$A$1:$A$41,Movies_data!$B$1:$B$41,"not found")</f>
        <v>Leo</v>
      </c>
      <c r="I5176" t="str">
        <f>_xlfn.XLOOKUP(G5176,Movies_data!$A$1:$A$41,Movies_data!$D$1:$D$41,"not found")</f>
        <v>Action</v>
      </c>
      <c r="J5176" t="str">
        <f>_xlfn.XLOOKUP(G5176,Movies_data!$A$1:$A$41,Movies_data!$C$1:$C$41,"not found")</f>
        <v>Tamil</v>
      </c>
      <c r="K5176">
        <f>_xlfn.XLOOKUP(G5176,Movies_data!$A$1:$A$41,Movies_data!$H$1:$H$41,"Not Found")</f>
        <v>8</v>
      </c>
      <c r="L5176" t="str">
        <f>_xlfn.XLOOKUP(A5176,Booking_data!$A$1:$A$6001,Booking_data!$E$1:$E$6001,"not Found")</f>
        <v>C032</v>
      </c>
      <c r="M5176" t="str">
        <f>_xlfn.XLOOKUP(L5176,Cinemas_data!$A$1:$A$49,Cinemas_data!$I$1:$I$49,"not Found")</f>
        <v>MovieMax Grand Mall</v>
      </c>
      <c r="N5176" t="str">
        <f>_xlfn.XLOOKUP(L5176,Cinemas_data!$A$1:$A$49,Cinemas_data!$C$1:$C$49,"not Found")</f>
        <v>Madurai</v>
      </c>
      <c r="O5176">
        <f>_xlfn.XLOOKUP(A5176,Booking_data!$A$1:$A$6001,Booking_data!$H$1:$H$6001,"not found")</f>
        <v>6</v>
      </c>
      <c r="P5176">
        <f>_xlfn.XLOOKUP(A5176,Booking_data!$A$1:$A$6001,Booking_data!$I$1:$I$6001,"not Found")</f>
        <v>160</v>
      </c>
      <c r="Q5176">
        <f t="shared" si="402"/>
        <v>960</v>
      </c>
      <c r="R5176" t="str">
        <f>_xlfn.XLOOKUP(A5176,Booking_data!$A$1:$A$6001,Booking_data!$L$1:$L$6001,"Not Found")</f>
        <v>Credit Card</v>
      </c>
      <c r="S5176">
        <f>_xlfn.XLOOKUP(A5176,Booking_data!$A$1:$A$6001,Booking_data!$N$1:$N$6001,"not Found")</f>
        <v>51</v>
      </c>
      <c r="T5176" t="str">
        <f>_xlfn.XLOOKUP(A5176,Booking_data!$A$1:$A$6001,Booking_data!$O$1:$O$6001,"Not Found")</f>
        <v>Male</v>
      </c>
      <c r="U5176" t="str">
        <f t="shared" si="403"/>
        <v>Above 45</v>
      </c>
      <c r="V5176" t="str">
        <f t="shared" si="404"/>
        <v>High Booking</v>
      </c>
    </row>
    <row r="5177" spans="1:22" x14ac:dyDescent="0.25">
      <c r="A5177" t="s">
        <v>5408</v>
      </c>
      <c r="B5177" s="1">
        <v>46084</v>
      </c>
      <c r="C5177" s="1">
        <v>46176</v>
      </c>
      <c r="D5177" s="9">
        <v>0.39583333333333331</v>
      </c>
      <c r="E5177" t="str">
        <f t="shared" si="400"/>
        <v>Weekday</v>
      </c>
      <c r="F5177" t="str">
        <f t="shared" si="401"/>
        <v>Mar</v>
      </c>
      <c r="G5177" t="str">
        <f>_xlfn.XLOOKUP(A5177,Booking_data!$A$1:$A$6001,Booking_data!$D$1:$D$6001,"not found")</f>
        <v>M011</v>
      </c>
      <c r="H5177" t="str">
        <f>_xlfn.XLOOKUP(G5177,Movies_data!$A$1:$A$41,Movies_data!$B$1:$B$41,"not found")</f>
        <v>Pushpa 2</v>
      </c>
      <c r="I5177" t="str">
        <f>_xlfn.XLOOKUP(G5177,Movies_data!$A$1:$A$41,Movies_data!$D$1:$D$41,"not found")</f>
        <v>Action</v>
      </c>
      <c r="J5177" t="str">
        <f>_xlfn.XLOOKUP(G5177,Movies_data!$A$1:$A$41,Movies_data!$C$1:$C$41,"not found")</f>
        <v>Telugu</v>
      </c>
      <c r="K5177">
        <f>_xlfn.XLOOKUP(G5177,Movies_data!$A$1:$A$41,Movies_data!$H$1:$H$41,"Not Found")</f>
        <v>6.1</v>
      </c>
      <c r="L5177" t="str">
        <f>_xlfn.XLOOKUP(A5177,Booking_data!$A$1:$A$6001,Booking_data!$E$1:$E$6001,"not Found")</f>
        <v>C141</v>
      </c>
      <c r="M5177" t="str">
        <f>_xlfn.XLOOKUP(L5177,Cinemas_data!$A$1:$A$49,Cinemas_data!$I$1:$I$49,"not Found")</f>
        <v>City Pride City Centre</v>
      </c>
      <c r="N5177" t="str">
        <f>_xlfn.XLOOKUP(L5177,Cinemas_data!$A$1:$A$49,Cinemas_data!$C$1:$C$49,"not Found")</f>
        <v>Ahmedabad</v>
      </c>
      <c r="O5177">
        <f>_xlfn.XLOOKUP(A5177,Booking_data!$A$1:$A$6001,Booking_data!$H$1:$H$6001,"not found")</f>
        <v>2</v>
      </c>
      <c r="P5177">
        <f>_xlfn.XLOOKUP(A5177,Booking_data!$A$1:$A$6001,Booking_data!$I$1:$I$6001,"not Found")</f>
        <v>240</v>
      </c>
      <c r="Q5177">
        <f t="shared" si="402"/>
        <v>480</v>
      </c>
      <c r="R5177" t="str">
        <f>_xlfn.XLOOKUP(A5177,Booking_data!$A$1:$A$6001,Booking_data!$L$1:$L$6001,"Not Found")</f>
        <v>Credit Card</v>
      </c>
      <c r="S5177">
        <f>_xlfn.XLOOKUP(A5177,Booking_data!$A$1:$A$6001,Booking_data!$N$1:$N$6001,"not Found")</f>
        <v>42</v>
      </c>
      <c r="T5177" t="str">
        <f>_xlfn.XLOOKUP(A5177,Booking_data!$A$1:$A$6001,Booking_data!$O$1:$O$6001,"Not Found")</f>
        <v>Male</v>
      </c>
      <c r="U5177" t="str">
        <f t="shared" si="403"/>
        <v>Middle Age</v>
      </c>
      <c r="V5177" t="str">
        <f t="shared" si="404"/>
        <v>Low Booking</v>
      </c>
    </row>
    <row r="5178" spans="1:22" x14ac:dyDescent="0.25">
      <c r="A5178" t="s">
        <v>5409</v>
      </c>
      <c r="B5178" s="1">
        <v>46084</v>
      </c>
      <c r="C5178" s="1">
        <v>46188</v>
      </c>
      <c r="D5178" s="9">
        <v>0.39583333333333331</v>
      </c>
      <c r="E5178" t="str">
        <f t="shared" si="400"/>
        <v>Weekday</v>
      </c>
      <c r="F5178" t="str">
        <f t="shared" si="401"/>
        <v>Mar</v>
      </c>
      <c r="G5178" t="str">
        <f>_xlfn.XLOOKUP(A5178,Booking_data!$A$1:$A$6001,Booking_data!$D$1:$D$6001,"not found")</f>
        <v>M004</v>
      </c>
      <c r="H5178" t="str">
        <f>_xlfn.XLOOKUP(G5178,Movies_data!$A$1:$A$41,Movies_data!$B$1:$B$41,"not found")</f>
        <v>Ponniyin Selvan I</v>
      </c>
      <c r="I5178" t="str">
        <f>_xlfn.XLOOKUP(G5178,Movies_data!$A$1:$A$41,Movies_data!$D$1:$D$41,"not found")</f>
        <v>Drama</v>
      </c>
      <c r="J5178" t="str">
        <f>_xlfn.XLOOKUP(G5178,Movies_data!$A$1:$A$41,Movies_data!$C$1:$C$41,"not found")</f>
        <v>Tamil</v>
      </c>
      <c r="K5178">
        <f>_xlfn.XLOOKUP(G5178,Movies_data!$A$1:$A$41,Movies_data!$H$1:$H$41,"Not Found")</f>
        <v>7.6</v>
      </c>
      <c r="L5178" t="str">
        <f>_xlfn.XLOOKUP(A5178,Booking_data!$A$1:$A$6001,Booking_data!$E$1:$E$6001,"not Found")</f>
        <v>C083</v>
      </c>
      <c r="M5178" t="str">
        <f>_xlfn.XLOOKUP(L5178,Cinemas_data!$A$1:$A$49,Cinemas_data!$I$1:$I$49,"not Found")</f>
        <v>Miraj Cinemas Forum Mall</v>
      </c>
      <c r="N5178" t="str">
        <f>_xlfn.XLOOKUP(L5178,Cinemas_data!$A$1:$A$49,Cinemas_data!$C$1:$C$49,"not Found")</f>
        <v>Vijayawada</v>
      </c>
      <c r="O5178">
        <f>_xlfn.XLOOKUP(A5178,Booking_data!$A$1:$A$6001,Booking_data!$H$1:$H$6001,"not found")</f>
        <v>1</v>
      </c>
      <c r="P5178">
        <f>_xlfn.XLOOKUP(A5178,Booking_data!$A$1:$A$6001,Booking_data!$I$1:$I$6001,"not Found")</f>
        <v>280</v>
      </c>
      <c r="Q5178">
        <f t="shared" si="402"/>
        <v>280</v>
      </c>
      <c r="R5178" t="str">
        <f>_xlfn.XLOOKUP(A5178,Booking_data!$A$1:$A$6001,Booking_data!$L$1:$L$6001,"Not Found")</f>
        <v>Net Banking</v>
      </c>
      <c r="S5178">
        <f>_xlfn.XLOOKUP(A5178,Booking_data!$A$1:$A$6001,Booking_data!$N$1:$N$6001,"not Found")</f>
        <v>49</v>
      </c>
      <c r="T5178" t="str">
        <f>_xlfn.XLOOKUP(A5178,Booking_data!$A$1:$A$6001,Booking_data!$O$1:$O$6001,"Not Found")</f>
        <v>Female</v>
      </c>
      <c r="U5178" t="str">
        <f t="shared" si="403"/>
        <v>Above 45</v>
      </c>
      <c r="V5178" t="str">
        <f t="shared" si="404"/>
        <v>Low Booking</v>
      </c>
    </row>
    <row r="5179" spans="1:22" x14ac:dyDescent="0.25">
      <c r="A5179" t="s">
        <v>5410</v>
      </c>
      <c r="B5179" s="1">
        <v>46084</v>
      </c>
      <c r="C5179" s="1">
        <v>46076</v>
      </c>
      <c r="D5179" s="9">
        <v>0.64583333333333337</v>
      </c>
      <c r="E5179" t="str">
        <f t="shared" si="400"/>
        <v>Weekday</v>
      </c>
      <c r="F5179" t="str">
        <f t="shared" si="401"/>
        <v>Mar</v>
      </c>
      <c r="G5179" t="str">
        <f>_xlfn.XLOOKUP(A5179,Booking_data!$A$1:$A$6001,Booking_data!$D$1:$D$6001,"not found")</f>
        <v>M003</v>
      </c>
      <c r="H5179" t="str">
        <f>_xlfn.XLOOKUP(G5179,Movies_data!$A$1:$A$41,Movies_data!$B$1:$B$41,"not found")</f>
        <v>Vikram</v>
      </c>
      <c r="I5179" t="str">
        <f>_xlfn.XLOOKUP(G5179,Movies_data!$A$1:$A$41,Movies_data!$D$1:$D$41,"not found")</f>
        <v>Action</v>
      </c>
      <c r="J5179" t="str">
        <f>_xlfn.XLOOKUP(G5179,Movies_data!$A$1:$A$41,Movies_data!$C$1:$C$41,"not found")</f>
        <v>Tamil</v>
      </c>
      <c r="K5179">
        <f>_xlfn.XLOOKUP(G5179,Movies_data!$A$1:$A$41,Movies_data!$H$1:$H$41,"Not Found")</f>
        <v>8.3000000000000007</v>
      </c>
      <c r="L5179" t="str">
        <f>_xlfn.XLOOKUP(A5179,Booking_data!$A$1:$A$6001,Booking_data!$E$1:$E$6001,"not Found")</f>
        <v>C011</v>
      </c>
      <c r="M5179" t="str">
        <f>_xlfn.XLOOKUP(L5179,Cinemas_data!$A$1:$A$49,Cinemas_data!$I$1:$I$49,"not Found")</f>
        <v>Cinepolis City Centre</v>
      </c>
      <c r="N5179" t="str">
        <f>_xlfn.XLOOKUP(L5179,Cinemas_data!$A$1:$A$49,Cinemas_data!$C$1:$C$49,"not Found")</f>
        <v>Chennai</v>
      </c>
      <c r="O5179">
        <f>_xlfn.XLOOKUP(A5179,Booking_data!$A$1:$A$6001,Booking_data!$H$1:$H$6001,"not found")</f>
        <v>3</v>
      </c>
      <c r="P5179">
        <f>_xlfn.XLOOKUP(A5179,Booking_data!$A$1:$A$6001,Booking_data!$I$1:$I$6001,"not Found")</f>
        <v>320</v>
      </c>
      <c r="Q5179">
        <f t="shared" si="402"/>
        <v>960</v>
      </c>
      <c r="R5179" t="str">
        <f>_xlfn.XLOOKUP(A5179,Booking_data!$A$1:$A$6001,Booking_data!$L$1:$L$6001,"Not Found")</f>
        <v>Debit Card</v>
      </c>
      <c r="S5179">
        <f>_xlfn.XLOOKUP(A5179,Booking_data!$A$1:$A$6001,Booking_data!$N$1:$N$6001,"not Found")</f>
        <v>45</v>
      </c>
      <c r="T5179" t="str">
        <f>_xlfn.XLOOKUP(A5179,Booking_data!$A$1:$A$6001,Booking_data!$O$1:$O$6001,"Not Found")</f>
        <v>Other</v>
      </c>
      <c r="U5179" t="str">
        <f t="shared" si="403"/>
        <v>Above 45</v>
      </c>
      <c r="V5179" t="str">
        <f t="shared" si="404"/>
        <v>Medium Booking</v>
      </c>
    </row>
    <row r="5180" spans="1:22" x14ac:dyDescent="0.25">
      <c r="A5180" t="s">
        <v>5411</v>
      </c>
      <c r="B5180" s="1">
        <v>46084</v>
      </c>
      <c r="C5180" s="1">
        <v>46035</v>
      </c>
      <c r="D5180" s="9">
        <v>0.88541666666666663</v>
      </c>
      <c r="E5180" t="str">
        <f t="shared" si="400"/>
        <v>Weekday</v>
      </c>
      <c r="F5180" t="str">
        <f t="shared" si="401"/>
        <v>Mar</v>
      </c>
      <c r="G5180" t="str">
        <f>_xlfn.XLOOKUP(A5180,Booking_data!$A$1:$A$6001,Booking_data!$D$1:$D$6001,"not found")</f>
        <v>M005</v>
      </c>
      <c r="H5180" t="str">
        <f>_xlfn.XLOOKUP(G5180,Movies_data!$A$1:$A$41,Movies_data!$B$1:$B$41,"not found")</f>
        <v>Ponniyin Selvan II</v>
      </c>
      <c r="I5180" t="str">
        <f>_xlfn.XLOOKUP(G5180,Movies_data!$A$1:$A$41,Movies_data!$D$1:$D$41,"not found")</f>
        <v>Drama</v>
      </c>
      <c r="J5180" t="str">
        <f>_xlfn.XLOOKUP(G5180,Movies_data!$A$1:$A$41,Movies_data!$C$1:$C$41,"not found")</f>
        <v>Tamil</v>
      </c>
      <c r="K5180">
        <f>_xlfn.XLOOKUP(G5180,Movies_data!$A$1:$A$41,Movies_data!$H$1:$H$41,"Not Found")</f>
        <v>7.3</v>
      </c>
      <c r="L5180" t="str">
        <f>_xlfn.XLOOKUP(A5180,Booking_data!$A$1:$A$6001,Booking_data!$E$1:$E$6001,"not Found")</f>
        <v>C161</v>
      </c>
      <c r="M5180" t="str">
        <f>_xlfn.XLOOKUP(L5180,Cinemas_data!$A$1:$A$49,Cinemas_data!$I$1:$I$49,"not Found")</f>
        <v>INOX City Centre</v>
      </c>
      <c r="N5180" t="str">
        <f>_xlfn.XLOOKUP(L5180,Cinemas_data!$A$1:$A$49,Cinemas_data!$C$1:$C$49,"not Found")</f>
        <v>Thiruvananthapuram</v>
      </c>
      <c r="O5180">
        <f>_xlfn.XLOOKUP(A5180,Booking_data!$A$1:$A$6001,Booking_data!$H$1:$H$6001,"not found")</f>
        <v>1</v>
      </c>
      <c r="P5180">
        <f>_xlfn.XLOOKUP(A5180,Booking_data!$A$1:$A$6001,Booking_data!$I$1:$I$6001,"not Found")</f>
        <v>460</v>
      </c>
      <c r="Q5180">
        <f t="shared" si="402"/>
        <v>460</v>
      </c>
      <c r="R5180" t="str">
        <f>_xlfn.XLOOKUP(A5180,Booking_data!$A$1:$A$6001,Booking_data!$L$1:$L$6001,"Not Found")</f>
        <v>Credit Card</v>
      </c>
      <c r="S5180">
        <f>_xlfn.XLOOKUP(A5180,Booking_data!$A$1:$A$6001,Booking_data!$N$1:$N$6001,"not Found")</f>
        <v>35</v>
      </c>
      <c r="T5180" t="str">
        <f>_xlfn.XLOOKUP(A5180,Booking_data!$A$1:$A$6001,Booking_data!$O$1:$O$6001,"Not Found")</f>
        <v>Female</v>
      </c>
      <c r="U5180" t="str">
        <f t="shared" si="403"/>
        <v>Middle Age</v>
      </c>
      <c r="V5180" t="str">
        <f t="shared" si="404"/>
        <v>Low Booking</v>
      </c>
    </row>
    <row r="5181" spans="1:22" x14ac:dyDescent="0.25">
      <c r="A5181" t="s">
        <v>5412</v>
      </c>
      <c r="B5181" s="1">
        <v>46084</v>
      </c>
      <c r="C5181" s="1">
        <v>46121</v>
      </c>
      <c r="D5181" s="9">
        <v>0.9375</v>
      </c>
      <c r="E5181" t="str">
        <f t="shared" si="400"/>
        <v>Weekday</v>
      </c>
      <c r="F5181" t="str">
        <f t="shared" si="401"/>
        <v>Mar</v>
      </c>
      <c r="G5181" t="str">
        <f>_xlfn.XLOOKUP(A5181,Booking_data!$A$1:$A$6001,Booking_data!$D$1:$D$6001,"not found")</f>
        <v>M015</v>
      </c>
      <c r="H5181" t="str">
        <f>_xlfn.XLOOKUP(G5181,Movies_data!$A$1:$A$41,Movies_data!$B$1:$B$41,"not found")</f>
        <v>Kalki 2898 AD</v>
      </c>
      <c r="I5181" t="str">
        <f>_xlfn.XLOOKUP(G5181,Movies_data!$A$1:$A$41,Movies_data!$D$1:$D$41,"not found")</f>
        <v>Sci-Fi</v>
      </c>
      <c r="J5181" t="str">
        <f>_xlfn.XLOOKUP(G5181,Movies_data!$A$1:$A$41,Movies_data!$C$1:$C$41,"not found")</f>
        <v>Telugu</v>
      </c>
      <c r="K5181">
        <f>_xlfn.XLOOKUP(G5181,Movies_data!$A$1:$A$41,Movies_data!$H$1:$H$41,"Not Found")</f>
        <v>7</v>
      </c>
      <c r="L5181" t="str">
        <f>_xlfn.XLOOKUP(A5181,Booking_data!$A$1:$A$6001,Booking_data!$E$1:$E$6001,"not Found")</f>
        <v>C022</v>
      </c>
      <c r="M5181" t="str">
        <f>_xlfn.XLOOKUP(L5181,Cinemas_data!$A$1:$A$49,Cinemas_data!$I$1:$I$49,"not Found")</f>
        <v>Mukta A2 Cinemas Grand Mall</v>
      </c>
      <c r="N5181" t="str">
        <f>_xlfn.XLOOKUP(L5181,Cinemas_data!$A$1:$A$49,Cinemas_data!$C$1:$C$49,"not Found")</f>
        <v>Coimbatore</v>
      </c>
      <c r="O5181">
        <f>_xlfn.XLOOKUP(A5181,Booking_data!$A$1:$A$6001,Booking_data!$H$1:$H$6001,"not found")</f>
        <v>4</v>
      </c>
      <c r="P5181">
        <f>_xlfn.XLOOKUP(A5181,Booking_data!$A$1:$A$6001,Booking_data!$I$1:$I$6001,"not Found")</f>
        <v>200</v>
      </c>
      <c r="Q5181">
        <f t="shared" si="402"/>
        <v>800</v>
      </c>
      <c r="R5181" t="str">
        <f>_xlfn.XLOOKUP(A5181,Booking_data!$A$1:$A$6001,Booking_data!$L$1:$L$6001,"Not Found")</f>
        <v>Net Banking</v>
      </c>
      <c r="S5181">
        <f>_xlfn.XLOOKUP(A5181,Booking_data!$A$1:$A$6001,Booking_data!$N$1:$N$6001,"not Found")</f>
        <v>53</v>
      </c>
      <c r="T5181" t="str">
        <f>_xlfn.XLOOKUP(A5181,Booking_data!$A$1:$A$6001,Booking_data!$O$1:$O$6001,"Not Found")</f>
        <v>Other</v>
      </c>
      <c r="U5181" t="str">
        <f t="shared" si="403"/>
        <v>Above 45</v>
      </c>
      <c r="V5181" t="str">
        <f t="shared" si="404"/>
        <v>Medium Booking</v>
      </c>
    </row>
    <row r="5182" spans="1:22" x14ac:dyDescent="0.25">
      <c r="A5182" t="s">
        <v>5413</v>
      </c>
      <c r="B5182" s="1">
        <v>46084</v>
      </c>
      <c r="C5182" s="1">
        <v>46047</v>
      </c>
      <c r="D5182" s="9">
        <v>0.9375</v>
      </c>
      <c r="E5182" t="str">
        <f t="shared" si="400"/>
        <v>Weekday</v>
      </c>
      <c r="F5182" t="str">
        <f t="shared" si="401"/>
        <v>Mar</v>
      </c>
      <c r="G5182" t="str">
        <f>_xlfn.XLOOKUP(A5182,Booking_data!$A$1:$A$6001,Booking_data!$D$1:$D$6001,"not found")</f>
        <v>M009</v>
      </c>
      <c r="H5182" t="str">
        <f>_xlfn.XLOOKUP(G5182,Movies_data!$A$1:$A$41,Movies_data!$B$1:$B$41,"not found")</f>
        <v>Amaran</v>
      </c>
      <c r="I5182" t="str">
        <f>_xlfn.XLOOKUP(G5182,Movies_data!$A$1:$A$41,Movies_data!$D$1:$D$41,"not found")</f>
        <v>Biography</v>
      </c>
      <c r="J5182" t="str">
        <f>_xlfn.XLOOKUP(G5182,Movies_data!$A$1:$A$41,Movies_data!$C$1:$C$41,"not found")</f>
        <v>Tamil</v>
      </c>
      <c r="K5182">
        <f>_xlfn.XLOOKUP(G5182,Movies_data!$A$1:$A$41,Movies_data!$H$1:$H$41,"Not Found")</f>
        <v>8.3000000000000007</v>
      </c>
      <c r="L5182" t="str">
        <f>_xlfn.XLOOKUP(A5182,Booking_data!$A$1:$A$6001,Booking_data!$E$1:$E$6001,"not Found")</f>
        <v>C163</v>
      </c>
      <c r="M5182" t="str">
        <f>_xlfn.XLOOKUP(L5182,Cinemas_data!$A$1:$A$49,Cinemas_data!$I$1:$I$49,"not Found")</f>
        <v>Miraj Cinemas Forum Mall</v>
      </c>
      <c r="N5182" t="str">
        <f>_xlfn.XLOOKUP(L5182,Cinemas_data!$A$1:$A$49,Cinemas_data!$C$1:$C$49,"not Found")</f>
        <v>Thiruvananthapuram</v>
      </c>
      <c r="O5182">
        <f>_xlfn.XLOOKUP(A5182,Booking_data!$A$1:$A$6001,Booking_data!$H$1:$H$6001,"not found")</f>
        <v>2</v>
      </c>
      <c r="P5182">
        <f>_xlfn.XLOOKUP(A5182,Booking_data!$A$1:$A$6001,Booking_data!$I$1:$I$6001,"not Found")</f>
        <v>180</v>
      </c>
      <c r="Q5182">
        <f t="shared" si="402"/>
        <v>360</v>
      </c>
      <c r="R5182" t="str">
        <f>_xlfn.XLOOKUP(A5182,Booking_data!$A$1:$A$6001,Booking_data!$L$1:$L$6001,"Not Found")</f>
        <v>UPI</v>
      </c>
      <c r="S5182">
        <f>_xlfn.XLOOKUP(A5182,Booking_data!$A$1:$A$6001,Booking_data!$N$1:$N$6001,"not Found")</f>
        <v>22</v>
      </c>
      <c r="T5182" t="str">
        <f>_xlfn.XLOOKUP(A5182,Booking_data!$A$1:$A$6001,Booking_data!$O$1:$O$6001,"Not Found")</f>
        <v>Male</v>
      </c>
      <c r="U5182" t="str">
        <f t="shared" si="403"/>
        <v>Youngster</v>
      </c>
      <c r="V5182" t="str">
        <f t="shared" si="404"/>
        <v>Low Booking</v>
      </c>
    </row>
    <row r="5183" spans="1:22" x14ac:dyDescent="0.25">
      <c r="A5183" t="s">
        <v>5414</v>
      </c>
      <c r="B5183" s="1">
        <v>46084</v>
      </c>
      <c r="C5183" s="1">
        <v>46160</v>
      </c>
      <c r="D5183" s="9">
        <v>0.77083333333333337</v>
      </c>
      <c r="E5183" t="str">
        <f t="shared" si="400"/>
        <v>Weekday</v>
      </c>
      <c r="F5183" t="str">
        <f t="shared" si="401"/>
        <v>Mar</v>
      </c>
      <c r="G5183" t="str">
        <f>_xlfn.XLOOKUP(A5183,Booking_data!$A$1:$A$6001,Booking_data!$D$1:$D$6001,"not found")</f>
        <v>M031</v>
      </c>
      <c r="H5183" t="str">
        <f>_xlfn.XLOOKUP(G5183,Movies_data!$A$1:$A$41,Movies_data!$B$1:$B$41,"not found")</f>
        <v>Bangalore Days</v>
      </c>
      <c r="I5183" t="str">
        <f>_xlfn.XLOOKUP(G5183,Movies_data!$A$1:$A$41,Movies_data!$D$1:$D$41,"not found")</f>
        <v>Drama</v>
      </c>
      <c r="J5183" t="str">
        <f>_xlfn.XLOOKUP(G5183,Movies_data!$A$1:$A$41,Movies_data!$C$1:$C$41,"not found")</f>
        <v>Malayalam</v>
      </c>
      <c r="K5183">
        <f>_xlfn.XLOOKUP(G5183,Movies_data!$A$1:$A$41,Movies_data!$H$1:$H$41,"Not Found")</f>
        <v>8.3000000000000007</v>
      </c>
      <c r="L5183" t="str">
        <f>_xlfn.XLOOKUP(A5183,Booking_data!$A$1:$A$6001,Booking_data!$E$1:$E$6001,"not Found")</f>
        <v>C153</v>
      </c>
      <c r="M5183" t="str">
        <f>_xlfn.XLOOKUP(L5183,Cinemas_data!$A$1:$A$49,Cinemas_data!$I$1:$I$49,"not Found")</f>
        <v>Cinepolis Forum Mall</v>
      </c>
      <c r="N5183" t="str">
        <f>_xlfn.XLOOKUP(L5183,Cinemas_data!$A$1:$A$49,Cinemas_data!$C$1:$C$49,"not Found")</f>
        <v>Kochi</v>
      </c>
      <c r="O5183">
        <f>_xlfn.XLOOKUP(A5183,Booking_data!$A$1:$A$6001,Booking_data!$H$1:$H$6001,"not found")</f>
        <v>2</v>
      </c>
      <c r="P5183">
        <f>_xlfn.XLOOKUP(A5183,Booking_data!$A$1:$A$6001,Booking_data!$I$1:$I$6001,"not Found")</f>
        <v>240</v>
      </c>
      <c r="Q5183">
        <f t="shared" si="402"/>
        <v>480</v>
      </c>
      <c r="R5183" t="str">
        <f>_xlfn.XLOOKUP(A5183,Booking_data!$A$1:$A$6001,Booking_data!$L$1:$L$6001,"Not Found")</f>
        <v>Credit Card</v>
      </c>
      <c r="S5183">
        <f>_xlfn.XLOOKUP(A5183,Booking_data!$A$1:$A$6001,Booking_data!$N$1:$N$6001,"not Found")</f>
        <v>46</v>
      </c>
      <c r="T5183" t="str">
        <f>_xlfn.XLOOKUP(A5183,Booking_data!$A$1:$A$6001,Booking_data!$O$1:$O$6001,"Not Found")</f>
        <v>Male</v>
      </c>
      <c r="U5183" t="str">
        <f t="shared" si="403"/>
        <v>Above 45</v>
      </c>
      <c r="V5183" t="str">
        <f t="shared" si="404"/>
        <v>Low Booking</v>
      </c>
    </row>
    <row r="5184" spans="1:22" x14ac:dyDescent="0.25">
      <c r="A5184" t="s">
        <v>5415</v>
      </c>
      <c r="B5184" s="1">
        <v>46084</v>
      </c>
      <c r="C5184" s="1">
        <v>46150</v>
      </c>
      <c r="D5184" s="9">
        <v>0.53125</v>
      </c>
      <c r="E5184" t="str">
        <f t="shared" si="400"/>
        <v>Weekday</v>
      </c>
      <c r="F5184" t="str">
        <f t="shared" si="401"/>
        <v>Mar</v>
      </c>
      <c r="G5184" t="str">
        <f>_xlfn.XLOOKUP(A5184,Booking_data!$A$1:$A$6001,Booking_data!$D$1:$D$6001,"not found")</f>
        <v>M029</v>
      </c>
      <c r="H5184" t="str">
        <f>_xlfn.XLOOKUP(G5184,Movies_data!$A$1:$A$41,Movies_data!$B$1:$B$41,"not found")</f>
        <v>777 Charlie</v>
      </c>
      <c r="I5184" t="str">
        <f>_xlfn.XLOOKUP(G5184,Movies_data!$A$1:$A$41,Movies_data!$D$1:$D$41,"not found")</f>
        <v>Adventure</v>
      </c>
      <c r="J5184" t="str">
        <f>_xlfn.XLOOKUP(G5184,Movies_data!$A$1:$A$41,Movies_data!$C$1:$C$41,"not found")</f>
        <v>Kannada</v>
      </c>
      <c r="K5184">
        <f>_xlfn.XLOOKUP(G5184,Movies_data!$A$1:$A$41,Movies_data!$H$1:$H$41,"Not Found")</f>
        <v>8.6999999999999993</v>
      </c>
      <c r="L5184" t="str">
        <f>_xlfn.XLOOKUP(A5184,Booking_data!$A$1:$A$6001,Booking_data!$E$1:$E$6001,"not Found")</f>
        <v>C143</v>
      </c>
      <c r="M5184" t="str">
        <f>_xlfn.XLOOKUP(L5184,Cinemas_data!$A$1:$A$49,Cinemas_data!$I$1:$I$49,"not Found")</f>
        <v>INOX Forum Mall</v>
      </c>
      <c r="N5184" t="str">
        <f>_xlfn.XLOOKUP(L5184,Cinemas_data!$A$1:$A$49,Cinemas_data!$C$1:$C$49,"not Found")</f>
        <v>Ahmedabad</v>
      </c>
      <c r="O5184">
        <f>_xlfn.XLOOKUP(A5184,Booking_data!$A$1:$A$6001,Booking_data!$H$1:$H$6001,"not found")</f>
        <v>2</v>
      </c>
      <c r="P5184">
        <f>_xlfn.XLOOKUP(A5184,Booking_data!$A$1:$A$6001,Booking_data!$I$1:$I$6001,"not Found")</f>
        <v>240</v>
      </c>
      <c r="Q5184">
        <f t="shared" si="402"/>
        <v>480</v>
      </c>
      <c r="R5184" t="str">
        <f>_xlfn.XLOOKUP(A5184,Booking_data!$A$1:$A$6001,Booking_data!$L$1:$L$6001,"Not Found")</f>
        <v>Net Banking</v>
      </c>
      <c r="S5184">
        <f>_xlfn.XLOOKUP(A5184,Booking_data!$A$1:$A$6001,Booking_data!$N$1:$N$6001,"not Found")</f>
        <v>32</v>
      </c>
      <c r="T5184" t="str">
        <f>_xlfn.XLOOKUP(A5184,Booking_data!$A$1:$A$6001,Booking_data!$O$1:$O$6001,"Not Found")</f>
        <v>Other</v>
      </c>
      <c r="U5184" t="str">
        <f t="shared" si="403"/>
        <v>Middle Age</v>
      </c>
      <c r="V5184" t="str">
        <f t="shared" si="404"/>
        <v>Low Booking</v>
      </c>
    </row>
    <row r="5185" spans="1:22" x14ac:dyDescent="0.25">
      <c r="A5185" t="s">
        <v>5416</v>
      </c>
      <c r="B5185" s="1">
        <v>46084</v>
      </c>
      <c r="C5185" s="1">
        <v>46182</v>
      </c>
      <c r="D5185" s="9">
        <v>0.53125</v>
      </c>
      <c r="E5185" t="str">
        <f t="shared" si="400"/>
        <v>Weekday</v>
      </c>
      <c r="F5185" t="str">
        <f t="shared" si="401"/>
        <v>Mar</v>
      </c>
      <c r="G5185" t="str">
        <f>_xlfn.XLOOKUP(A5185,Booking_data!$A$1:$A$6001,Booking_data!$D$1:$D$6001,"not found")</f>
        <v>M021</v>
      </c>
      <c r="H5185" t="str">
        <f>_xlfn.XLOOKUP(G5185,Movies_data!$A$1:$A$41,Movies_data!$B$1:$B$41,"not found")</f>
        <v>Pathaan</v>
      </c>
      <c r="I5185" t="str">
        <f>_xlfn.XLOOKUP(G5185,Movies_data!$A$1:$A$41,Movies_data!$D$1:$D$41,"not found")</f>
        <v>Action</v>
      </c>
      <c r="J5185" t="str">
        <f>_xlfn.XLOOKUP(G5185,Movies_data!$A$1:$A$41,Movies_data!$C$1:$C$41,"not found")</f>
        <v>Hindi</v>
      </c>
      <c r="K5185">
        <f>_xlfn.XLOOKUP(G5185,Movies_data!$A$1:$A$41,Movies_data!$H$1:$H$41,"Not Found")</f>
        <v>5.9</v>
      </c>
      <c r="L5185" t="str">
        <f>_xlfn.XLOOKUP(A5185,Booking_data!$A$1:$A$6001,Booking_data!$E$1:$E$6001,"not Found")</f>
        <v>C112</v>
      </c>
      <c r="M5185" t="str">
        <f>_xlfn.XLOOKUP(L5185,Cinemas_data!$A$1:$A$49,Cinemas_data!$I$1:$I$49,"not Found")</f>
        <v>MovieMax Grand Mall</v>
      </c>
      <c r="N5185" t="str">
        <f>_xlfn.XLOOKUP(L5185,Cinemas_data!$A$1:$A$49,Cinemas_data!$C$1:$C$49,"not Found")</f>
        <v>Delhi</v>
      </c>
      <c r="O5185">
        <f>_xlfn.XLOOKUP(A5185,Booking_data!$A$1:$A$6001,Booking_data!$H$1:$H$6001,"not found")</f>
        <v>2</v>
      </c>
      <c r="P5185">
        <f>_xlfn.XLOOKUP(A5185,Booking_data!$A$1:$A$6001,Booking_data!$I$1:$I$6001,"not Found")</f>
        <v>420</v>
      </c>
      <c r="Q5185">
        <f t="shared" si="402"/>
        <v>840</v>
      </c>
      <c r="R5185" t="str">
        <f>_xlfn.XLOOKUP(A5185,Booking_data!$A$1:$A$6001,Booking_data!$L$1:$L$6001,"Not Found")</f>
        <v>Debit Card</v>
      </c>
      <c r="S5185">
        <f>_xlfn.XLOOKUP(A5185,Booking_data!$A$1:$A$6001,Booking_data!$N$1:$N$6001,"not Found")</f>
        <v>49</v>
      </c>
      <c r="T5185" t="str">
        <f>_xlfn.XLOOKUP(A5185,Booking_data!$A$1:$A$6001,Booking_data!$O$1:$O$6001,"Not Found")</f>
        <v>Female</v>
      </c>
      <c r="U5185" t="str">
        <f t="shared" si="403"/>
        <v>Above 45</v>
      </c>
      <c r="V5185" t="str">
        <f t="shared" si="404"/>
        <v>Low Booking</v>
      </c>
    </row>
    <row r="5186" spans="1:22" x14ac:dyDescent="0.25">
      <c r="A5186" t="s">
        <v>5417</v>
      </c>
      <c r="B5186" s="1">
        <v>46084</v>
      </c>
      <c r="C5186" s="1">
        <v>46057</v>
      </c>
      <c r="D5186" s="9">
        <v>0.53125</v>
      </c>
      <c r="E5186" t="str">
        <f t="shared" si="400"/>
        <v>Weekday</v>
      </c>
      <c r="F5186" t="str">
        <f t="shared" si="401"/>
        <v>Mar</v>
      </c>
      <c r="G5186" t="str">
        <f>_xlfn.XLOOKUP(A5186,Booking_data!$A$1:$A$6001,Booking_data!$D$1:$D$6001,"not found")</f>
        <v>M038</v>
      </c>
      <c r="H5186" t="str">
        <f>_xlfn.XLOOKUP(G5186,Movies_data!$A$1:$A$41,Movies_data!$B$1:$B$41,"not found")</f>
        <v>Barbie</v>
      </c>
      <c r="I5186" t="str">
        <f>_xlfn.XLOOKUP(G5186,Movies_data!$A$1:$A$41,Movies_data!$D$1:$D$41,"not found")</f>
        <v>Comedy</v>
      </c>
      <c r="J5186" t="str">
        <f>_xlfn.XLOOKUP(G5186,Movies_data!$A$1:$A$41,Movies_data!$C$1:$C$41,"not found")</f>
        <v>English</v>
      </c>
      <c r="K5186">
        <f>_xlfn.XLOOKUP(G5186,Movies_data!$A$1:$A$41,Movies_data!$H$1:$H$41,"Not Found")</f>
        <v>6.8</v>
      </c>
      <c r="L5186" t="str">
        <f>_xlfn.XLOOKUP(A5186,Booking_data!$A$1:$A$6001,Booking_data!$E$1:$E$6001,"not Found")</f>
        <v>C083</v>
      </c>
      <c r="M5186" t="str">
        <f>_xlfn.XLOOKUP(L5186,Cinemas_data!$A$1:$A$49,Cinemas_data!$I$1:$I$49,"not Found")</f>
        <v>Miraj Cinemas Forum Mall</v>
      </c>
      <c r="N5186" t="str">
        <f>_xlfn.XLOOKUP(L5186,Cinemas_data!$A$1:$A$49,Cinemas_data!$C$1:$C$49,"not Found")</f>
        <v>Vijayawada</v>
      </c>
      <c r="O5186">
        <f>_xlfn.XLOOKUP(A5186,Booking_data!$A$1:$A$6001,Booking_data!$H$1:$H$6001,"not found")</f>
        <v>3</v>
      </c>
      <c r="P5186">
        <f>_xlfn.XLOOKUP(A5186,Booking_data!$A$1:$A$6001,Booking_data!$I$1:$I$6001,"not Found")</f>
        <v>280</v>
      </c>
      <c r="Q5186">
        <f t="shared" si="402"/>
        <v>840</v>
      </c>
      <c r="R5186" t="str">
        <f>_xlfn.XLOOKUP(A5186,Booking_data!$A$1:$A$6001,Booking_data!$L$1:$L$6001,"Not Found")</f>
        <v>Net Banking</v>
      </c>
      <c r="S5186">
        <f>_xlfn.XLOOKUP(A5186,Booking_data!$A$1:$A$6001,Booking_data!$N$1:$N$6001,"not Found")</f>
        <v>48</v>
      </c>
      <c r="T5186" t="str">
        <f>_xlfn.XLOOKUP(A5186,Booking_data!$A$1:$A$6001,Booking_data!$O$1:$O$6001,"Not Found")</f>
        <v>Male</v>
      </c>
      <c r="U5186" t="str">
        <f t="shared" si="403"/>
        <v>Above 45</v>
      </c>
      <c r="V5186" t="str">
        <f t="shared" si="404"/>
        <v>Medium Booking</v>
      </c>
    </row>
    <row r="5187" spans="1:22" x14ac:dyDescent="0.25">
      <c r="A5187" t="s">
        <v>5418</v>
      </c>
      <c r="B5187" s="1">
        <v>46084</v>
      </c>
      <c r="C5187" s="1">
        <v>46042</v>
      </c>
      <c r="D5187" s="9">
        <v>0.88541666666666663</v>
      </c>
      <c r="E5187" t="str">
        <f t="shared" ref="E5187:E5250" si="405">IF(WEEKDAY(B5187,2)&lt;=5,"Weekday","Weekend")</f>
        <v>Weekday</v>
      </c>
      <c r="F5187" t="str">
        <f t="shared" ref="F5187:F5250" si="406">TEXT(B5187,"mmm")</f>
        <v>Mar</v>
      </c>
      <c r="G5187" t="str">
        <f>_xlfn.XLOOKUP(A5187,Booking_data!$A$1:$A$6001,Booking_data!$D$1:$D$6001,"not found")</f>
        <v>M035</v>
      </c>
      <c r="H5187" t="str">
        <f>_xlfn.XLOOKUP(G5187,Movies_data!$A$1:$A$41,Movies_data!$B$1:$B$41,"not found")</f>
        <v>Aavesham</v>
      </c>
      <c r="I5187" t="str">
        <f>_xlfn.XLOOKUP(G5187,Movies_data!$A$1:$A$41,Movies_data!$D$1:$D$41,"not found")</f>
        <v>Comedy</v>
      </c>
      <c r="J5187" t="str">
        <f>_xlfn.XLOOKUP(G5187,Movies_data!$A$1:$A$41,Movies_data!$C$1:$C$41,"not found")</f>
        <v>Malayalam</v>
      </c>
      <c r="K5187">
        <f>_xlfn.XLOOKUP(G5187,Movies_data!$A$1:$A$41,Movies_data!$H$1:$H$41,"Not Found")</f>
        <v>7.8</v>
      </c>
      <c r="L5187" t="str">
        <f>_xlfn.XLOOKUP(A5187,Booking_data!$A$1:$A$6001,Booking_data!$E$1:$E$6001,"not Found")</f>
        <v>C023</v>
      </c>
      <c r="M5187" t="str">
        <f>_xlfn.XLOOKUP(L5187,Cinemas_data!$A$1:$A$49,Cinemas_data!$I$1:$I$49,"not Found")</f>
        <v>MovieMax Forum Mall</v>
      </c>
      <c r="N5187" t="str">
        <f>_xlfn.XLOOKUP(L5187,Cinemas_data!$A$1:$A$49,Cinemas_data!$C$1:$C$49,"not Found")</f>
        <v>Coimbatore</v>
      </c>
      <c r="O5187">
        <f>_xlfn.XLOOKUP(A5187,Booking_data!$A$1:$A$6001,Booking_data!$H$1:$H$6001,"not found")</f>
        <v>3</v>
      </c>
      <c r="P5187">
        <f>_xlfn.XLOOKUP(A5187,Booking_data!$A$1:$A$6001,Booking_data!$I$1:$I$6001,"not Found")</f>
        <v>320</v>
      </c>
      <c r="Q5187">
        <f t="shared" ref="Q5187:Q5250" si="407">O5187*P5187</f>
        <v>960</v>
      </c>
      <c r="R5187" t="str">
        <f>_xlfn.XLOOKUP(A5187,Booking_data!$A$1:$A$6001,Booking_data!$L$1:$L$6001,"Not Found")</f>
        <v>Debit Card</v>
      </c>
      <c r="S5187">
        <f>_xlfn.XLOOKUP(A5187,Booking_data!$A$1:$A$6001,Booking_data!$N$1:$N$6001,"not Found")</f>
        <v>55</v>
      </c>
      <c r="T5187" t="str">
        <f>_xlfn.XLOOKUP(A5187,Booking_data!$A$1:$A$6001,Booking_data!$O$1:$O$6001,"Not Found")</f>
        <v>Female</v>
      </c>
      <c r="U5187" t="str">
        <f t="shared" ref="U5187:U5250" si="408">IF(S5187&lt;18,"Below 18",IF(S5187&lt;30,"Youngster",IF(S5187&lt;45,"Middle Age","Above 45")))</f>
        <v>Above 45</v>
      </c>
      <c r="V5187" t="str">
        <f t="shared" ref="V5187:V5250" si="409">IF(O5187&lt;=2,"Low Booking",IF(O5187&lt;=4,"Medium Booking","High Booking"))</f>
        <v>Medium Booking</v>
      </c>
    </row>
    <row r="5188" spans="1:22" x14ac:dyDescent="0.25">
      <c r="A5188" t="s">
        <v>5419</v>
      </c>
      <c r="B5188" s="1">
        <v>46084</v>
      </c>
      <c r="C5188" s="1">
        <v>46191</v>
      </c>
      <c r="D5188" s="9">
        <v>0.88541666666666663</v>
      </c>
      <c r="E5188" t="str">
        <f t="shared" si="405"/>
        <v>Weekday</v>
      </c>
      <c r="F5188" t="str">
        <f t="shared" si="406"/>
        <v>Mar</v>
      </c>
      <c r="G5188" t="str">
        <f>_xlfn.XLOOKUP(A5188,Booking_data!$A$1:$A$6001,Booking_data!$D$1:$D$6001,"not found")</f>
        <v>M020</v>
      </c>
      <c r="H5188" t="str">
        <f>_xlfn.XLOOKUP(G5188,Movies_data!$A$1:$A$41,Movies_data!$B$1:$B$41,"not found")</f>
        <v>Jawan</v>
      </c>
      <c r="I5188" t="str">
        <f>_xlfn.XLOOKUP(G5188,Movies_data!$A$1:$A$41,Movies_data!$D$1:$D$41,"not found")</f>
        <v>Action</v>
      </c>
      <c r="J5188" t="str">
        <f>_xlfn.XLOOKUP(G5188,Movies_data!$A$1:$A$41,Movies_data!$C$1:$C$41,"not found")</f>
        <v>Hindi</v>
      </c>
      <c r="K5188">
        <f>_xlfn.XLOOKUP(G5188,Movies_data!$A$1:$A$41,Movies_data!$H$1:$H$41,"Not Found")</f>
        <v>7</v>
      </c>
      <c r="L5188" t="str">
        <f>_xlfn.XLOOKUP(A5188,Booking_data!$A$1:$A$6001,Booking_data!$E$1:$E$6001,"not Found")</f>
        <v>C052</v>
      </c>
      <c r="M5188" t="str">
        <f>_xlfn.XLOOKUP(L5188,Cinemas_data!$A$1:$A$49,Cinemas_data!$I$1:$I$49,"not Found")</f>
        <v>City Pride Grand Mall</v>
      </c>
      <c r="N5188" t="str">
        <f>_xlfn.XLOOKUP(L5188,Cinemas_data!$A$1:$A$49,Cinemas_data!$C$1:$C$49,"not Found")</f>
        <v>Bengaluru</v>
      </c>
      <c r="O5188">
        <f>_xlfn.XLOOKUP(A5188,Booking_data!$A$1:$A$6001,Booking_data!$H$1:$H$6001,"not found")</f>
        <v>2</v>
      </c>
      <c r="P5188">
        <f>_xlfn.XLOOKUP(A5188,Booking_data!$A$1:$A$6001,Booking_data!$I$1:$I$6001,"not Found")</f>
        <v>200</v>
      </c>
      <c r="Q5188">
        <f t="shared" si="407"/>
        <v>400</v>
      </c>
      <c r="R5188" t="str">
        <f>_xlfn.XLOOKUP(A5188,Booking_data!$A$1:$A$6001,Booking_data!$L$1:$L$6001,"Not Found")</f>
        <v>Debit Card</v>
      </c>
      <c r="S5188">
        <f>_xlfn.XLOOKUP(A5188,Booking_data!$A$1:$A$6001,Booking_data!$N$1:$N$6001,"not Found")</f>
        <v>28</v>
      </c>
      <c r="T5188" t="str">
        <f>_xlfn.XLOOKUP(A5188,Booking_data!$A$1:$A$6001,Booking_data!$O$1:$O$6001,"Not Found")</f>
        <v>Female</v>
      </c>
      <c r="U5188" t="str">
        <f t="shared" si="408"/>
        <v>Youngster</v>
      </c>
      <c r="V5188" t="str">
        <f t="shared" si="409"/>
        <v>Low Booking</v>
      </c>
    </row>
    <row r="5189" spans="1:22" x14ac:dyDescent="0.25">
      <c r="A5189" t="s">
        <v>5420</v>
      </c>
      <c r="B5189" s="1">
        <v>46084</v>
      </c>
      <c r="C5189" s="1">
        <v>46144</v>
      </c>
      <c r="D5189" s="9">
        <v>0.88541666666666663</v>
      </c>
      <c r="E5189" t="str">
        <f t="shared" si="405"/>
        <v>Weekday</v>
      </c>
      <c r="F5189" t="str">
        <f t="shared" si="406"/>
        <v>Mar</v>
      </c>
      <c r="G5189" t="str">
        <f>_xlfn.XLOOKUP(A5189,Booking_data!$A$1:$A$6001,Booking_data!$D$1:$D$6001,"not found")</f>
        <v>M005</v>
      </c>
      <c r="H5189" t="str">
        <f>_xlfn.XLOOKUP(G5189,Movies_data!$A$1:$A$41,Movies_data!$B$1:$B$41,"not found")</f>
        <v>Ponniyin Selvan II</v>
      </c>
      <c r="I5189" t="str">
        <f>_xlfn.XLOOKUP(G5189,Movies_data!$A$1:$A$41,Movies_data!$D$1:$D$41,"not found")</f>
        <v>Drama</v>
      </c>
      <c r="J5189" t="str">
        <f>_xlfn.XLOOKUP(G5189,Movies_data!$A$1:$A$41,Movies_data!$C$1:$C$41,"not found")</f>
        <v>Tamil</v>
      </c>
      <c r="K5189">
        <f>_xlfn.XLOOKUP(G5189,Movies_data!$A$1:$A$41,Movies_data!$H$1:$H$41,"Not Found")</f>
        <v>7.3</v>
      </c>
      <c r="L5189" t="str">
        <f>_xlfn.XLOOKUP(A5189,Booking_data!$A$1:$A$6001,Booking_data!$E$1:$E$6001,"not Found")</f>
        <v>C013</v>
      </c>
      <c r="M5189" t="str">
        <f>_xlfn.XLOOKUP(L5189,Cinemas_data!$A$1:$A$49,Cinemas_data!$I$1:$I$49,"not Found")</f>
        <v>Mukta A2 Cinemas Forum Mall</v>
      </c>
      <c r="N5189" t="str">
        <f>_xlfn.XLOOKUP(L5189,Cinemas_data!$A$1:$A$49,Cinemas_data!$C$1:$C$49,"not Found")</f>
        <v>Chennai</v>
      </c>
      <c r="O5189">
        <f>_xlfn.XLOOKUP(A5189,Booking_data!$A$1:$A$6001,Booking_data!$H$1:$H$6001,"not found")</f>
        <v>2</v>
      </c>
      <c r="P5189">
        <f>_xlfn.XLOOKUP(A5189,Booking_data!$A$1:$A$6001,Booking_data!$I$1:$I$6001,"not Found")</f>
        <v>320</v>
      </c>
      <c r="Q5189">
        <f t="shared" si="407"/>
        <v>640</v>
      </c>
      <c r="R5189" t="str">
        <f>_xlfn.XLOOKUP(A5189,Booking_data!$A$1:$A$6001,Booking_data!$L$1:$L$6001,"Not Found")</f>
        <v>Net Banking</v>
      </c>
      <c r="S5189">
        <f>_xlfn.XLOOKUP(A5189,Booking_data!$A$1:$A$6001,Booking_data!$N$1:$N$6001,"not Found")</f>
        <v>20</v>
      </c>
      <c r="T5189" t="str">
        <f>_xlfn.XLOOKUP(A5189,Booking_data!$A$1:$A$6001,Booking_data!$O$1:$O$6001,"Not Found")</f>
        <v>Other</v>
      </c>
      <c r="U5189" t="str">
        <f t="shared" si="408"/>
        <v>Youngster</v>
      </c>
      <c r="V5189" t="str">
        <f t="shared" si="409"/>
        <v>Low Booking</v>
      </c>
    </row>
    <row r="5190" spans="1:22" x14ac:dyDescent="0.25">
      <c r="A5190" t="s">
        <v>5421</v>
      </c>
      <c r="B5190" s="1">
        <v>46084</v>
      </c>
      <c r="C5190" s="1">
        <v>46094</v>
      </c>
      <c r="D5190" s="9">
        <v>0.53125</v>
      </c>
      <c r="E5190" t="str">
        <f t="shared" si="405"/>
        <v>Weekday</v>
      </c>
      <c r="F5190" t="str">
        <f t="shared" si="406"/>
        <v>Mar</v>
      </c>
      <c r="G5190" t="str">
        <f>_xlfn.XLOOKUP(A5190,Booking_data!$A$1:$A$6001,Booking_data!$D$1:$D$6001,"not found")</f>
        <v>M007</v>
      </c>
      <c r="H5190" t="str">
        <f>_xlfn.XLOOKUP(G5190,Movies_data!$A$1:$A$41,Movies_data!$B$1:$B$41,"not found")</f>
        <v>Good Night</v>
      </c>
      <c r="I5190" t="str">
        <f>_xlfn.XLOOKUP(G5190,Movies_data!$A$1:$A$41,Movies_data!$D$1:$D$41,"not found")</f>
        <v>Comedy</v>
      </c>
      <c r="J5190" t="str">
        <f>_xlfn.XLOOKUP(G5190,Movies_data!$A$1:$A$41,Movies_data!$C$1:$C$41,"not found")</f>
        <v>Tamil</v>
      </c>
      <c r="K5190">
        <f>_xlfn.XLOOKUP(G5190,Movies_data!$A$1:$A$41,Movies_data!$H$1:$H$41,"Not Found")</f>
        <v>8</v>
      </c>
      <c r="L5190" t="str">
        <f>_xlfn.XLOOKUP(A5190,Booking_data!$A$1:$A$6001,Booking_data!$E$1:$E$6001,"not Found")</f>
        <v>C142</v>
      </c>
      <c r="M5190" t="str">
        <f>_xlfn.XLOOKUP(L5190,Cinemas_data!$A$1:$A$49,Cinemas_data!$I$1:$I$49,"not Found")</f>
        <v>PVR Grand Mall</v>
      </c>
      <c r="N5190" t="str">
        <f>_xlfn.XLOOKUP(L5190,Cinemas_data!$A$1:$A$49,Cinemas_data!$C$1:$C$49,"not Found")</f>
        <v>Ahmedabad</v>
      </c>
      <c r="O5190">
        <f>_xlfn.XLOOKUP(A5190,Booking_data!$A$1:$A$6001,Booking_data!$H$1:$H$6001,"not found")</f>
        <v>3</v>
      </c>
      <c r="P5190">
        <f>_xlfn.XLOOKUP(A5190,Booking_data!$A$1:$A$6001,Booking_data!$I$1:$I$6001,"not Found")</f>
        <v>400</v>
      </c>
      <c r="Q5190">
        <f t="shared" si="407"/>
        <v>1200</v>
      </c>
      <c r="R5190" t="str">
        <f>_xlfn.XLOOKUP(A5190,Booking_data!$A$1:$A$6001,Booking_data!$L$1:$L$6001,"Not Found")</f>
        <v>Wallet</v>
      </c>
      <c r="S5190">
        <f>_xlfn.XLOOKUP(A5190,Booking_data!$A$1:$A$6001,Booking_data!$N$1:$N$6001,"not Found")</f>
        <v>38</v>
      </c>
      <c r="T5190" t="str">
        <f>_xlfn.XLOOKUP(A5190,Booking_data!$A$1:$A$6001,Booking_data!$O$1:$O$6001,"Not Found")</f>
        <v>Other</v>
      </c>
      <c r="U5190" t="str">
        <f t="shared" si="408"/>
        <v>Middle Age</v>
      </c>
      <c r="V5190" t="str">
        <f t="shared" si="409"/>
        <v>Medium Booking</v>
      </c>
    </row>
    <row r="5191" spans="1:22" x14ac:dyDescent="0.25">
      <c r="A5191" t="s">
        <v>5422</v>
      </c>
      <c r="B5191" s="1">
        <v>46084</v>
      </c>
      <c r="C5191" s="1">
        <v>46171</v>
      </c>
      <c r="D5191" s="9">
        <v>0.39583333333333331</v>
      </c>
      <c r="E5191" t="str">
        <f t="shared" si="405"/>
        <v>Weekday</v>
      </c>
      <c r="F5191" t="str">
        <f t="shared" si="406"/>
        <v>Mar</v>
      </c>
      <c r="G5191" t="str">
        <f>_xlfn.XLOOKUP(A5191,Booking_data!$A$1:$A$6001,Booking_data!$D$1:$D$6001,"not found")</f>
        <v>M018</v>
      </c>
      <c r="H5191" t="str">
        <f>_xlfn.XLOOKUP(G5191,Movies_data!$A$1:$A$41,Movies_data!$B$1:$B$41,"not found")</f>
        <v>Sita Ramam</v>
      </c>
      <c r="I5191" t="str">
        <f>_xlfn.XLOOKUP(G5191,Movies_data!$A$1:$A$41,Movies_data!$D$1:$D$41,"not found")</f>
        <v>Romance</v>
      </c>
      <c r="J5191" t="str">
        <f>_xlfn.XLOOKUP(G5191,Movies_data!$A$1:$A$41,Movies_data!$C$1:$C$41,"not found")</f>
        <v>Telugu</v>
      </c>
      <c r="K5191">
        <f>_xlfn.XLOOKUP(G5191,Movies_data!$A$1:$A$41,Movies_data!$H$1:$H$41,"Not Found")</f>
        <v>8.5</v>
      </c>
      <c r="L5191" t="str">
        <f>_xlfn.XLOOKUP(A5191,Booking_data!$A$1:$A$6001,Booking_data!$E$1:$E$6001,"not Found")</f>
        <v>C153</v>
      </c>
      <c r="M5191" t="str">
        <f>_xlfn.XLOOKUP(L5191,Cinemas_data!$A$1:$A$49,Cinemas_data!$I$1:$I$49,"not Found")</f>
        <v>Cinepolis Forum Mall</v>
      </c>
      <c r="N5191" t="str">
        <f>_xlfn.XLOOKUP(L5191,Cinemas_data!$A$1:$A$49,Cinemas_data!$C$1:$C$49,"not Found")</f>
        <v>Kochi</v>
      </c>
      <c r="O5191">
        <f>_xlfn.XLOOKUP(A5191,Booking_data!$A$1:$A$6001,Booking_data!$H$1:$H$6001,"not found")</f>
        <v>3</v>
      </c>
      <c r="P5191">
        <f>_xlfn.XLOOKUP(A5191,Booking_data!$A$1:$A$6001,Booking_data!$I$1:$I$6001,"not Found")</f>
        <v>240</v>
      </c>
      <c r="Q5191">
        <f t="shared" si="407"/>
        <v>720</v>
      </c>
      <c r="R5191" t="str">
        <f>_xlfn.XLOOKUP(A5191,Booking_data!$A$1:$A$6001,Booking_data!$L$1:$L$6001,"Not Found")</f>
        <v>Wallet</v>
      </c>
      <c r="S5191">
        <f>_xlfn.XLOOKUP(A5191,Booking_data!$A$1:$A$6001,Booking_data!$N$1:$N$6001,"not Found")</f>
        <v>37</v>
      </c>
      <c r="T5191" t="str">
        <f>_xlfn.XLOOKUP(A5191,Booking_data!$A$1:$A$6001,Booking_data!$O$1:$O$6001,"Not Found")</f>
        <v>Male</v>
      </c>
      <c r="U5191" t="str">
        <f t="shared" si="408"/>
        <v>Middle Age</v>
      </c>
      <c r="V5191" t="str">
        <f t="shared" si="409"/>
        <v>Medium Booking</v>
      </c>
    </row>
    <row r="5192" spans="1:22" x14ac:dyDescent="0.25">
      <c r="A5192" t="s">
        <v>5423</v>
      </c>
      <c r="B5192" s="1">
        <v>46084</v>
      </c>
      <c r="C5192" s="1">
        <v>46133</v>
      </c>
      <c r="D5192" s="9">
        <v>0.77083333333333337</v>
      </c>
      <c r="E5192" t="str">
        <f t="shared" si="405"/>
        <v>Weekday</v>
      </c>
      <c r="F5192" t="str">
        <f t="shared" si="406"/>
        <v>Mar</v>
      </c>
      <c r="G5192" t="str">
        <f>_xlfn.XLOOKUP(A5192,Booking_data!$A$1:$A$6001,Booking_data!$D$1:$D$6001,"not found")</f>
        <v>M025</v>
      </c>
      <c r="H5192" t="str">
        <f>_xlfn.XLOOKUP(G5192,Movies_data!$A$1:$A$41,Movies_data!$B$1:$B$41,"not found")</f>
        <v>Rocky Aur Rani Kii Prem Kahaani</v>
      </c>
      <c r="I5192" t="str">
        <f>_xlfn.XLOOKUP(G5192,Movies_data!$A$1:$A$41,Movies_data!$D$1:$D$41,"not found")</f>
        <v>Romance</v>
      </c>
      <c r="J5192" t="str">
        <f>_xlfn.XLOOKUP(G5192,Movies_data!$A$1:$A$41,Movies_data!$C$1:$C$41,"not found")</f>
        <v>Hindi</v>
      </c>
      <c r="K5192">
        <f>_xlfn.XLOOKUP(G5192,Movies_data!$A$1:$A$41,Movies_data!$H$1:$H$41,"Not Found")</f>
        <v>6.8</v>
      </c>
      <c r="L5192" t="str">
        <f>_xlfn.XLOOKUP(A5192,Booking_data!$A$1:$A$6001,Booking_data!$E$1:$E$6001,"not Found")</f>
        <v>C032</v>
      </c>
      <c r="M5192" t="str">
        <f>_xlfn.XLOOKUP(L5192,Cinemas_data!$A$1:$A$49,Cinemas_data!$I$1:$I$49,"not Found")</f>
        <v>MovieMax Grand Mall</v>
      </c>
      <c r="N5192" t="str">
        <f>_xlfn.XLOOKUP(L5192,Cinemas_data!$A$1:$A$49,Cinemas_data!$C$1:$C$49,"not Found")</f>
        <v>Madurai</v>
      </c>
      <c r="O5192">
        <f>_xlfn.XLOOKUP(A5192,Booking_data!$A$1:$A$6001,Booking_data!$H$1:$H$6001,"not found")</f>
        <v>5</v>
      </c>
      <c r="P5192">
        <f>_xlfn.XLOOKUP(A5192,Booking_data!$A$1:$A$6001,Booking_data!$I$1:$I$6001,"not Found")</f>
        <v>160</v>
      </c>
      <c r="Q5192">
        <f t="shared" si="407"/>
        <v>800</v>
      </c>
      <c r="R5192" t="str">
        <f>_xlfn.XLOOKUP(A5192,Booking_data!$A$1:$A$6001,Booking_data!$L$1:$L$6001,"Not Found")</f>
        <v>UPI</v>
      </c>
      <c r="S5192">
        <f>_xlfn.XLOOKUP(A5192,Booking_data!$A$1:$A$6001,Booking_data!$N$1:$N$6001,"not Found")</f>
        <v>35</v>
      </c>
      <c r="T5192" t="str">
        <f>_xlfn.XLOOKUP(A5192,Booking_data!$A$1:$A$6001,Booking_data!$O$1:$O$6001,"Not Found")</f>
        <v>Other</v>
      </c>
      <c r="U5192" t="str">
        <f t="shared" si="408"/>
        <v>Middle Age</v>
      </c>
      <c r="V5192" t="str">
        <f t="shared" si="409"/>
        <v>High Booking</v>
      </c>
    </row>
    <row r="5193" spans="1:22" x14ac:dyDescent="0.25">
      <c r="A5193" t="s">
        <v>5424</v>
      </c>
      <c r="B5193" s="1">
        <v>46084</v>
      </c>
      <c r="C5193" s="1">
        <v>46132</v>
      </c>
      <c r="D5193" s="9">
        <v>0.39583333333333331</v>
      </c>
      <c r="E5193" t="str">
        <f t="shared" si="405"/>
        <v>Weekday</v>
      </c>
      <c r="F5193" t="str">
        <f t="shared" si="406"/>
        <v>Mar</v>
      </c>
      <c r="G5193" t="str">
        <f>_xlfn.XLOOKUP(A5193,Booking_data!$A$1:$A$6001,Booking_data!$D$1:$D$6001,"not found")</f>
        <v>M028</v>
      </c>
      <c r="H5193" t="str">
        <f>_xlfn.XLOOKUP(G5193,Movies_data!$A$1:$A$41,Movies_data!$B$1:$B$41,"not found")</f>
        <v>Kantara</v>
      </c>
      <c r="I5193" t="str">
        <f>_xlfn.XLOOKUP(G5193,Movies_data!$A$1:$A$41,Movies_data!$D$1:$D$41,"not found")</f>
        <v>Action</v>
      </c>
      <c r="J5193" t="str">
        <f>_xlfn.XLOOKUP(G5193,Movies_data!$A$1:$A$41,Movies_data!$C$1:$C$41,"not found")</f>
        <v>Kannada</v>
      </c>
      <c r="K5193">
        <f>_xlfn.XLOOKUP(G5193,Movies_data!$A$1:$A$41,Movies_data!$H$1:$H$41,"Not Found")</f>
        <v>8.1999999999999993</v>
      </c>
      <c r="L5193" t="str">
        <f>_xlfn.XLOOKUP(A5193,Booking_data!$A$1:$A$6001,Booking_data!$E$1:$E$6001,"not Found")</f>
        <v>C133</v>
      </c>
      <c r="M5193" t="str">
        <f>_xlfn.XLOOKUP(L5193,Cinemas_data!$A$1:$A$49,Cinemas_data!$I$1:$I$49,"not Found")</f>
        <v>PVR Forum Mall</v>
      </c>
      <c r="N5193" t="str">
        <f>_xlfn.XLOOKUP(L5193,Cinemas_data!$A$1:$A$49,Cinemas_data!$C$1:$C$49,"not Found")</f>
        <v>Kolkata</v>
      </c>
      <c r="O5193">
        <f>_xlfn.XLOOKUP(A5193,Booking_data!$A$1:$A$6001,Booking_data!$H$1:$H$6001,"not found")</f>
        <v>3</v>
      </c>
      <c r="P5193">
        <f>_xlfn.XLOOKUP(A5193,Booking_data!$A$1:$A$6001,Booking_data!$I$1:$I$6001,"not Found")</f>
        <v>280</v>
      </c>
      <c r="Q5193">
        <f t="shared" si="407"/>
        <v>840</v>
      </c>
      <c r="R5193" t="str">
        <f>_xlfn.XLOOKUP(A5193,Booking_data!$A$1:$A$6001,Booking_data!$L$1:$L$6001,"Not Found")</f>
        <v>Credit Card</v>
      </c>
      <c r="S5193">
        <f>_xlfn.XLOOKUP(A5193,Booking_data!$A$1:$A$6001,Booking_data!$N$1:$N$6001,"not Found")</f>
        <v>22</v>
      </c>
      <c r="T5193" t="str">
        <f>_xlfn.XLOOKUP(A5193,Booking_data!$A$1:$A$6001,Booking_data!$O$1:$O$6001,"Not Found")</f>
        <v>Female</v>
      </c>
      <c r="U5193" t="str">
        <f t="shared" si="408"/>
        <v>Youngster</v>
      </c>
      <c r="V5193" t="str">
        <f t="shared" si="409"/>
        <v>Medium Booking</v>
      </c>
    </row>
    <row r="5194" spans="1:22" x14ac:dyDescent="0.25">
      <c r="A5194" t="s">
        <v>5425</v>
      </c>
      <c r="B5194" s="1">
        <v>46084</v>
      </c>
      <c r="C5194" s="1">
        <v>46205</v>
      </c>
      <c r="D5194" s="9">
        <v>0.53125</v>
      </c>
      <c r="E5194" t="str">
        <f t="shared" si="405"/>
        <v>Weekday</v>
      </c>
      <c r="F5194" t="str">
        <f t="shared" si="406"/>
        <v>Mar</v>
      </c>
      <c r="G5194" t="str">
        <f>_xlfn.XLOOKUP(A5194,Booking_data!$A$1:$A$6001,Booking_data!$D$1:$D$6001,"not found")</f>
        <v>M005</v>
      </c>
      <c r="H5194" t="str">
        <f>_xlfn.XLOOKUP(G5194,Movies_data!$A$1:$A$41,Movies_data!$B$1:$B$41,"not found")</f>
        <v>Ponniyin Selvan II</v>
      </c>
      <c r="I5194" t="str">
        <f>_xlfn.XLOOKUP(G5194,Movies_data!$A$1:$A$41,Movies_data!$D$1:$D$41,"not found")</f>
        <v>Drama</v>
      </c>
      <c r="J5194" t="str">
        <f>_xlfn.XLOOKUP(G5194,Movies_data!$A$1:$A$41,Movies_data!$C$1:$C$41,"not found")</f>
        <v>Tamil</v>
      </c>
      <c r="K5194">
        <f>_xlfn.XLOOKUP(G5194,Movies_data!$A$1:$A$41,Movies_data!$H$1:$H$41,"Not Found")</f>
        <v>7.3</v>
      </c>
      <c r="L5194" t="str">
        <f>_xlfn.XLOOKUP(A5194,Booking_data!$A$1:$A$6001,Booking_data!$E$1:$E$6001,"not Found")</f>
        <v>C123</v>
      </c>
      <c r="M5194" t="str">
        <f>_xlfn.XLOOKUP(L5194,Cinemas_data!$A$1:$A$49,Cinemas_data!$I$1:$I$49,"not Found")</f>
        <v>City Pride Forum Mall</v>
      </c>
      <c r="N5194" t="str">
        <f>_xlfn.XLOOKUP(L5194,Cinemas_data!$A$1:$A$49,Cinemas_data!$C$1:$C$49,"not Found")</f>
        <v>Noida</v>
      </c>
      <c r="O5194">
        <f>_xlfn.XLOOKUP(A5194,Booking_data!$A$1:$A$6001,Booking_data!$H$1:$H$6001,"not found")</f>
        <v>1</v>
      </c>
      <c r="P5194">
        <f>_xlfn.XLOOKUP(A5194,Booking_data!$A$1:$A$6001,Booking_data!$I$1:$I$6001,"not Found")</f>
        <v>220</v>
      </c>
      <c r="Q5194">
        <f t="shared" si="407"/>
        <v>220</v>
      </c>
      <c r="R5194" t="str">
        <f>_xlfn.XLOOKUP(A5194,Booking_data!$A$1:$A$6001,Booking_data!$L$1:$L$6001,"Not Found")</f>
        <v>UPI</v>
      </c>
      <c r="S5194">
        <f>_xlfn.XLOOKUP(A5194,Booking_data!$A$1:$A$6001,Booking_data!$N$1:$N$6001,"not Found")</f>
        <v>43</v>
      </c>
      <c r="T5194" t="str">
        <f>_xlfn.XLOOKUP(A5194,Booking_data!$A$1:$A$6001,Booking_data!$O$1:$O$6001,"Not Found")</f>
        <v>Female</v>
      </c>
      <c r="U5194" t="str">
        <f t="shared" si="408"/>
        <v>Middle Age</v>
      </c>
      <c r="V5194" t="str">
        <f t="shared" si="409"/>
        <v>Low Booking</v>
      </c>
    </row>
    <row r="5195" spans="1:22" x14ac:dyDescent="0.25">
      <c r="A5195" t="s">
        <v>5426</v>
      </c>
      <c r="B5195" s="1">
        <v>46084</v>
      </c>
      <c r="C5195" s="1">
        <v>46126</v>
      </c>
      <c r="D5195" s="9">
        <v>0.64583333333333337</v>
      </c>
      <c r="E5195" t="str">
        <f t="shared" si="405"/>
        <v>Weekday</v>
      </c>
      <c r="F5195" t="str">
        <f t="shared" si="406"/>
        <v>Mar</v>
      </c>
      <c r="G5195" t="str">
        <f>_xlfn.XLOOKUP(A5195,Booking_data!$A$1:$A$6001,Booking_data!$D$1:$D$6001,"not found")</f>
        <v>M021</v>
      </c>
      <c r="H5195" t="str">
        <f>_xlfn.XLOOKUP(G5195,Movies_data!$A$1:$A$41,Movies_data!$B$1:$B$41,"not found")</f>
        <v>Pathaan</v>
      </c>
      <c r="I5195" t="str">
        <f>_xlfn.XLOOKUP(G5195,Movies_data!$A$1:$A$41,Movies_data!$D$1:$D$41,"not found")</f>
        <v>Action</v>
      </c>
      <c r="J5195" t="str">
        <f>_xlfn.XLOOKUP(G5195,Movies_data!$A$1:$A$41,Movies_data!$C$1:$C$41,"not found")</f>
        <v>Hindi</v>
      </c>
      <c r="K5195">
        <f>_xlfn.XLOOKUP(G5195,Movies_data!$A$1:$A$41,Movies_data!$H$1:$H$41,"Not Found")</f>
        <v>5.9</v>
      </c>
      <c r="L5195" t="str">
        <f>_xlfn.XLOOKUP(A5195,Booking_data!$A$1:$A$6001,Booking_data!$E$1:$E$6001,"not Found")</f>
        <v>C073</v>
      </c>
      <c r="M5195" t="str">
        <f>_xlfn.XLOOKUP(L5195,Cinemas_data!$A$1:$A$49,Cinemas_data!$I$1:$I$49,"not Found")</f>
        <v>Cinepolis Forum Mall</v>
      </c>
      <c r="N5195" t="str">
        <f>_xlfn.XLOOKUP(L5195,Cinemas_data!$A$1:$A$49,Cinemas_data!$C$1:$C$49,"not Found")</f>
        <v>Hyderabad</v>
      </c>
      <c r="O5195">
        <f>_xlfn.XLOOKUP(A5195,Booking_data!$A$1:$A$6001,Booking_data!$H$1:$H$6001,"not found")</f>
        <v>1</v>
      </c>
      <c r="P5195">
        <f>_xlfn.XLOOKUP(A5195,Booking_data!$A$1:$A$6001,Booking_data!$I$1:$I$6001,"not Found")</f>
        <v>420</v>
      </c>
      <c r="Q5195">
        <f t="shared" si="407"/>
        <v>420</v>
      </c>
      <c r="R5195" t="str">
        <f>_xlfn.XLOOKUP(A5195,Booking_data!$A$1:$A$6001,Booking_data!$L$1:$L$6001,"Not Found")</f>
        <v>UPI</v>
      </c>
      <c r="S5195">
        <f>_xlfn.XLOOKUP(A5195,Booking_data!$A$1:$A$6001,Booking_data!$N$1:$N$6001,"not Found")</f>
        <v>28</v>
      </c>
      <c r="T5195" t="str">
        <f>_xlfn.XLOOKUP(A5195,Booking_data!$A$1:$A$6001,Booking_data!$O$1:$O$6001,"Not Found")</f>
        <v>Male</v>
      </c>
      <c r="U5195" t="str">
        <f t="shared" si="408"/>
        <v>Youngster</v>
      </c>
      <c r="V5195" t="str">
        <f t="shared" si="409"/>
        <v>Low Booking</v>
      </c>
    </row>
    <row r="5196" spans="1:22" x14ac:dyDescent="0.25">
      <c r="A5196" t="s">
        <v>5427</v>
      </c>
      <c r="B5196" s="1">
        <v>46084</v>
      </c>
      <c r="C5196" s="1">
        <v>46121</v>
      </c>
      <c r="D5196" s="9">
        <v>0.77083333333333337</v>
      </c>
      <c r="E5196" t="str">
        <f t="shared" si="405"/>
        <v>Weekday</v>
      </c>
      <c r="F5196" t="str">
        <f t="shared" si="406"/>
        <v>Mar</v>
      </c>
      <c r="G5196" t="str">
        <f>_xlfn.XLOOKUP(A5196,Booking_data!$A$1:$A$6001,Booking_data!$D$1:$D$6001,"not found")</f>
        <v>M001</v>
      </c>
      <c r="H5196" t="str">
        <f>_xlfn.XLOOKUP(G5196,Movies_data!$A$1:$A$41,Movies_data!$B$1:$B$41,"not found")</f>
        <v>Leo</v>
      </c>
      <c r="I5196" t="str">
        <f>_xlfn.XLOOKUP(G5196,Movies_data!$A$1:$A$41,Movies_data!$D$1:$D$41,"not found")</f>
        <v>Action</v>
      </c>
      <c r="J5196" t="str">
        <f>_xlfn.XLOOKUP(G5196,Movies_data!$A$1:$A$41,Movies_data!$C$1:$C$41,"not found")</f>
        <v>Tamil</v>
      </c>
      <c r="K5196">
        <f>_xlfn.XLOOKUP(G5196,Movies_data!$A$1:$A$41,Movies_data!$H$1:$H$41,"Not Found")</f>
        <v>8</v>
      </c>
      <c r="L5196" t="str">
        <f>_xlfn.XLOOKUP(A5196,Booking_data!$A$1:$A$6001,Booking_data!$E$1:$E$6001,"not Found")</f>
        <v>C132</v>
      </c>
      <c r="M5196" t="str">
        <f>_xlfn.XLOOKUP(L5196,Cinemas_data!$A$1:$A$49,Cinemas_data!$I$1:$I$49,"not Found")</f>
        <v>City Pride Grand Mall</v>
      </c>
      <c r="N5196" t="str">
        <f>_xlfn.XLOOKUP(L5196,Cinemas_data!$A$1:$A$49,Cinemas_data!$C$1:$C$49,"not Found")</f>
        <v>Kolkata</v>
      </c>
      <c r="O5196">
        <f>_xlfn.XLOOKUP(A5196,Booking_data!$A$1:$A$6001,Booking_data!$H$1:$H$6001,"not found")</f>
        <v>2</v>
      </c>
      <c r="P5196">
        <f>_xlfn.XLOOKUP(A5196,Booking_data!$A$1:$A$6001,Booking_data!$I$1:$I$6001,"not Found")</f>
        <v>180</v>
      </c>
      <c r="Q5196">
        <f t="shared" si="407"/>
        <v>360</v>
      </c>
      <c r="R5196" t="str">
        <f>_xlfn.XLOOKUP(A5196,Booking_data!$A$1:$A$6001,Booking_data!$L$1:$L$6001,"Not Found")</f>
        <v>UPI</v>
      </c>
      <c r="S5196">
        <f>_xlfn.XLOOKUP(A5196,Booking_data!$A$1:$A$6001,Booking_data!$N$1:$N$6001,"not Found")</f>
        <v>27</v>
      </c>
      <c r="T5196" t="str">
        <f>_xlfn.XLOOKUP(A5196,Booking_data!$A$1:$A$6001,Booking_data!$O$1:$O$6001,"Not Found")</f>
        <v>Male</v>
      </c>
      <c r="U5196" t="str">
        <f t="shared" si="408"/>
        <v>Youngster</v>
      </c>
      <c r="V5196" t="str">
        <f t="shared" si="409"/>
        <v>Low Booking</v>
      </c>
    </row>
    <row r="5197" spans="1:22" x14ac:dyDescent="0.25">
      <c r="A5197" t="s">
        <v>5428</v>
      </c>
      <c r="B5197" s="1">
        <v>46084</v>
      </c>
      <c r="C5197" s="1">
        <v>46087</v>
      </c>
      <c r="D5197" s="9">
        <v>0.53125</v>
      </c>
      <c r="E5197" t="str">
        <f t="shared" si="405"/>
        <v>Weekday</v>
      </c>
      <c r="F5197" t="str">
        <f t="shared" si="406"/>
        <v>Mar</v>
      </c>
      <c r="G5197" t="str">
        <f>_xlfn.XLOOKUP(A5197,Booking_data!$A$1:$A$6001,Booking_data!$D$1:$D$6001,"not found")</f>
        <v>M038</v>
      </c>
      <c r="H5197" t="str">
        <f>_xlfn.XLOOKUP(G5197,Movies_data!$A$1:$A$41,Movies_data!$B$1:$B$41,"not found")</f>
        <v>Barbie</v>
      </c>
      <c r="I5197" t="str">
        <f>_xlfn.XLOOKUP(G5197,Movies_data!$A$1:$A$41,Movies_data!$D$1:$D$41,"not found")</f>
        <v>Comedy</v>
      </c>
      <c r="J5197" t="str">
        <f>_xlfn.XLOOKUP(G5197,Movies_data!$A$1:$A$41,Movies_data!$C$1:$C$41,"not found")</f>
        <v>English</v>
      </c>
      <c r="K5197">
        <f>_xlfn.XLOOKUP(G5197,Movies_data!$A$1:$A$41,Movies_data!$H$1:$H$41,"Not Found")</f>
        <v>6.8</v>
      </c>
      <c r="L5197" t="str">
        <f>_xlfn.XLOOKUP(A5197,Booking_data!$A$1:$A$6001,Booking_data!$E$1:$E$6001,"not Found")</f>
        <v>C121</v>
      </c>
      <c r="M5197" t="str">
        <f>_xlfn.XLOOKUP(L5197,Cinemas_data!$A$1:$A$49,Cinemas_data!$I$1:$I$49,"not Found")</f>
        <v>MovieMax City Centre</v>
      </c>
      <c r="N5197" t="str">
        <f>_xlfn.XLOOKUP(L5197,Cinemas_data!$A$1:$A$49,Cinemas_data!$C$1:$C$49,"not Found")</f>
        <v>Noida</v>
      </c>
      <c r="O5197">
        <f>_xlfn.XLOOKUP(A5197,Booking_data!$A$1:$A$6001,Booking_data!$H$1:$H$6001,"not found")</f>
        <v>3</v>
      </c>
      <c r="P5197">
        <f>_xlfn.XLOOKUP(A5197,Booking_data!$A$1:$A$6001,Booking_data!$I$1:$I$6001,"not Found")</f>
        <v>320</v>
      </c>
      <c r="Q5197">
        <f t="shared" si="407"/>
        <v>960</v>
      </c>
      <c r="R5197" t="str">
        <f>_xlfn.XLOOKUP(A5197,Booking_data!$A$1:$A$6001,Booking_data!$L$1:$L$6001,"Not Found")</f>
        <v>UPI</v>
      </c>
      <c r="S5197">
        <f>_xlfn.XLOOKUP(A5197,Booking_data!$A$1:$A$6001,Booking_data!$N$1:$N$6001,"not Found")</f>
        <v>55</v>
      </c>
      <c r="T5197" t="str">
        <f>_xlfn.XLOOKUP(A5197,Booking_data!$A$1:$A$6001,Booking_data!$O$1:$O$6001,"Not Found")</f>
        <v>Male</v>
      </c>
      <c r="U5197" t="str">
        <f t="shared" si="408"/>
        <v>Above 45</v>
      </c>
      <c r="V5197" t="str">
        <f t="shared" si="409"/>
        <v>Medium Booking</v>
      </c>
    </row>
    <row r="5198" spans="1:22" x14ac:dyDescent="0.25">
      <c r="A5198" t="s">
        <v>5429</v>
      </c>
      <c r="B5198" s="1">
        <v>46084</v>
      </c>
      <c r="C5198" s="1">
        <v>46152</v>
      </c>
      <c r="D5198" s="9">
        <v>0.39583333333333331</v>
      </c>
      <c r="E5198" t="str">
        <f t="shared" si="405"/>
        <v>Weekday</v>
      </c>
      <c r="F5198" t="str">
        <f t="shared" si="406"/>
        <v>Mar</v>
      </c>
      <c r="G5198" t="str">
        <f>_xlfn.XLOOKUP(A5198,Booking_data!$A$1:$A$6001,Booking_data!$D$1:$D$6001,"not found")</f>
        <v>M027</v>
      </c>
      <c r="H5198" t="str">
        <f>_xlfn.XLOOKUP(G5198,Movies_data!$A$1:$A$41,Movies_data!$B$1:$B$41,"not found")</f>
        <v>KGF Chapter 2</v>
      </c>
      <c r="I5198" t="str">
        <f>_xlfn.XLOOKUP(G5198,Movies_data!$A$1:$A$41,Movies_data!$D$1:$D$41,"not found")</f>
        <v>Action</v>
      </c>
      <c r="J5198" t="str">
        <f>_xlfn.XLOOKUP(G5198,Movies_data!$A$1:$A$41,Movies_data!$C$1:$C$41,"not found")</f>
        <v>Kannada</v>
      </c>
      <c r="K5198">
        <f>_xlfn.XLOOKUP(G5198,Movies_data!$A$1:$A$41,Movies_data!$H$1:$H$41,"Not Found")</f>
        <v>8.3000000000000007</v>
      </c>
      <c r="L5198" t="str">
        <f>_xlfn.XLOOKUP(A5198,Booking_data!$A$1:$A$6001,Booking_data!$E$1:$E$6001,"not Found")</f>
        <v>C023</v>
      </c>
      <c r="M5198" t="str">
        <f>_xlfn.XLOOKUP(L5198,Cinemas_data!$A$1:$A$49,Cinemas_data!$I$1:$I$49,"not Found")</f>
        <v>MovieMax Forum Mall</v>
      </c>
      <c r="N5198" t="str">
        <f>_xlfn.XLOOKUP(L5198,Cinemas_data!$A$1:$A$49,Cinemas_data!$C$1:$C$49,"not Found")</f>
        <v>Coimbatore</v>
      </c>
      <c r="O5198">
        <f>_xlfn.XLOOKUP(A5198,Booking_data!$A$1:$A$6001,Booking_data!$H$1:$H$6001,"not found")</f>
        <v>6</v>
      </c>
      <c r="P5198">
        <f>_xlfn.XLOOKUP(A5198,Booking_data!$A$1:$A$6001,Booking_data!$I$1:$I$6001,"not Found")</f>
        <v>420</v>
      </c>
      <c r="Q5198">
        <f t="shared" si="407"/>
        <v>2520</v>
      </c>
      <c r="R5198" t="str">
        <f>_xlfn.XLOOKUP(A5198,Booking_data!$A$1:$A$6001,Booking_data!$L$1:$L$6001,"Not Found")</f>
        <v>Debit Card</v>
      </c>
      <c r="S5198">
        <f>_xlfn.XLOOKUP(A5198,Booking_data!$A$1:$A$6001,Booking_data!$N$1:$N$6001,"not Found")</f>
        <v>20</v>
      </c>
      <c r="T5198" t="str">
        <f>_xlfn.XLOOKUP(A5198,Booking_data!$A$1:$A$6001,Booking_data!$O$1:$O$6001,"Not Found")</f>
        <v>Male</v>
      </c>
      <c r="U5198" t="str">
        <f t="shared" si="408"/>
        <v>Youngster</v>
      </c>
      <c r="V5198" t="str">
        <f t="shared" si="409"/>
        <v>High Booking</v>
      </c>
    </row>
    <row r="5199" spans="1:22" x14ac:dyDescent="0.25">
      <c r="A5199" t="s">
        <v>5430</v>
      </c>
      <c r="B5199" s="1">
        <v>46084</v>
      </c>
      <c r="C5199" s="1">
        <v>46123</v>
      </c>
      <c r="D5199" s="9">
        <v>0.39583333333333331</v>
      </c>
      <c r="E5199" t="str">
        <f t="shared" si="405"/>
        <v>Weekday</v>
      </c>
      <c r="F5199" t="str">
        <f t="shared" si="406"/>
        <v>Mar</v>
      </c>
      <c r="G5199" t="str">
        <f>_xlfn.XLOOKUP(A5199,Booking_data!$A$1:$A$6001,Booking_data!$D$1:$D$6001,"not found")</f>
        <v>M017</v>
      </c>
      <c r="H5199" t="str">
        <f>_xlfn.XLOOKUP(G5199,Movies_data!$A$1:$A$41,Movies_data!$B$1:$B$41,"not found")</f>
        <v>Baahubali 2</v>
      </c>
      <c r="I5199" t="str">
        <f>_xlfn.XLOOKUP(G5199,Movies_data!$A$1:$A$41,Movies_data!$D$1:$D$41,"not found")</f>
        <v>Action</v>
      </c>
      <c r="J5199" t="str">
        <f>_xlfn.XLOOKUP(G5199,Movies_data!$A$1:$A$41,Movies_data!$C$1:$C$41,"not found")</f>
        <v>Telugu</v>
      </c>
      <c r="K5199">
        <f>_xlfn.XLOOKUP(G5199,Movies_data!$A$1:$A$41,Movies_data!$H$1:$H$41,"Not Found")</f>
        <v>8.1999999999999993</v>
      </c>
      <c r="L5199" t="str">
        <f>_xlfn.XLOOKUP(A5199,Booking_data!$A$1:$A$6001,Booking_data!$E$1:$E$6001,"not Found")</f>
        <v>C162</v>
      </c>
      <c r="M5199" t="str">
        <f>_xlfn.XLOOKUP(L5199,Cinemas_data!$A$1:$A$49,Cinemas_data!$I$1:$I$49,"not Found")</f>
        <v>Cinepolis Grand Mall</v>
      </c>
      <c r="N5199" t="str">
        <f>_xlfn.XLOOKUP(L5199,Cinemas_data!$A$1:$A$49,Cinemas_data!$C$1:$C$49,"not Found")</f>
        <v>Thiruvananthapuram</v>
      </c>
      <c r="O5199">
        <f>_xlfn.XLOOKUP(A5199,Booking_data!$A$1:$A$6001,Booking_data!$H$1:$H$6001,"not found")</f>
        <v>2</v>
      </c>
      <c r="P5199">
        <f>_xlfn.XLOOKUP(A5199,Booking_data!$A$1:$A$6001,Booking_data!$I$1:$I$6001,"not Found")</f>
        <v>160</v>
      </c>
      <c r="Q5199">
        <f t="shared" si="407"/>
        <v>320</v>
      </c>
      <c r="R5199" t="str">
        <f>_xlfn.XLOOKUP(A5199,Booking_data!$A$1:$A$6001,Booking_data!$L$1:$L$6001,"Not Found")</f>
        <v>Debit Card</v>
      </c>
      <c r="S5199">
        <f>_xlfn.XLOOKUP(A5199,Booking_data!$A$1:$A$6001,Booking_data!$N$1:$N$6001,"not Found")</f>
        <v>42</v>
      </c>
      <c r="T5199" t="str">
        <f>_xlfn.XLOOKUP(A5199,Booking_data!$A$1:$A$6001,Booking_data!$O$1:$O$6001,"Not Found")</f>
        <v>Female</v>
      </c>
      <c r="U5199" t="str">
        <f t="shared" si="408"/>
        <v>Middle Age</v>
      </c>
      <c r="V5199" t="str">
        <f t="shared" si="409"/>
        <v>Low Booking</v>
      </c>
    </row>
    <row r="5200" spans="1:22" x14ac:dyDescent="0.25">
      <c r="A5200" t="s">
        <v>5431</v>
      </c>
      <c r="B5200" s="1">
        <v>46084</v>
      </c>
      <c r="C5200" s="1">
        <v>46062</v>
      </c>
      <c r="D5200" s="9">
        <v>0.64583333333333337</v>
      </c>
      <c r="E5200" t="str">
        <f t="shared" si="405"/>
        <v>Weekday</v>
      </c>
      <c r="F5200" t="str">
        <f t="shared" si="406"/>
        <v>Mar</v>
      </c>
      <c r="G5200" t="str">
        <f>_xlfn.XLOOKUP(A5200,Booking_data!$A$1:$A$6001,Booking_data!$D$1:$D$6001,"not found")</f>
        <v>M007</v>
      </c>
      <c r="H5200" t="str">
        <f>_xlfn.XLOOKUP(G5200,Movies_data!$A$1:$A$41,Movies_data!$B$1:$B$41,"not found")</f>
        <v>Good Night</v>
      </c>
      <c r="I5200" t="str">
        <f>_xlfn.XLOOKUP(G5200,Movies_data!$A$1:$A$41,Movies_data!$D$1:$D$41,"not found")</f>
        <v>Comedy</v>
      </c>
      <c r="J5200" t="str">
        <f>_xlfn.XLOOKUP(G5200,Movies_data!$A$1:$A$41,Movies_data!$C$1:$C$41,"not found")</f>
        <v>Tamil</v>
      </c>
      <c r="K5200">
        <f>_xlfn.XLOOKUP(G5200,Movies_data!$A$1:$A$41,Movies_data!$H$1:$H$41,"Not Found")</f>
        <v>8</v>
      </c>
      <c r="L5200" t="str">
        <f>_xlfn.XLOOKUP(A5200,Booking_data!$A$1:$A$6001,Booking_data!$E$1:$E$6001,"not Found")</f>
        <v>C041</v>
      </c>
      <c r="M5200" t="str">
        <f>_xlfn.XLOOKUP(L5200,Cinemas_data!$A$1:$A$49,Cinemas_data!$I$1:$I$49,"not Found")</f>
        <v>MovieMax City Centre</v>
      </c>
      <c r="N5200" t="str">
        <f>_xlfn.XLOOKUP(L5200,Cinemas_data!$A$1:$A$49,Cinemas_data!$C$1:$C$49,"not Found")</f>
        <v>Salem</v>
      </c>
      <c r="O5200">
        <f>_xlfn.XLOOKUP(A5200,Booking_data!$A$1:$A$6001,Booking_data!$H$1:$H$6001,"not found")</f>
        <v>4</v>
      </c>
      <c r="P5200">
        <f>_xlfn.XLOOKUP(A5200,Booking_data!$A$1:$A$6001,Booking_data!$I$1:$I$6001,"not Found")</f>
        <v>160</v>
      </c>
      <c r="Q5200">
        <f t="shared" si="407"/>
        <v>640</v>
      </c>
      <c r="R5200" t="str">
        <f>_xlfn.XLOOKUP(A5200,Booking_data!$A$1:$A$6001,Booking_data!$L$1:$L$6001,"Not Found")</f>
        <v>Credit Card</v>
      </c>
      <c r="S5200">
        <f>_xlfn.XLOOKUP(A5200,Booking_data!$A$1:$A$6001,Booking_data!$N$1:$N$6001,"not Found")</f>
        <v>45</v>
      </c>
      <c r="T5200" t="str">
        <f>_xlfn.XLOOKUP(A5200,Booking_data!$A$1:$A$6001,Booking_data!$O$1:$O$6001,"Not Found")</f>
        <v>Other</v>
      </c>
      <c r="U5200" t="str">
        <f t="shared" si="408"/>
        <v>Above 45</v>
      </c>
      <c r="V5200" t="str">
        <f t="shared" si="409"/>
        <v>Medium Booking</v>
      </c>
    </row>
    <row r="5201" spans="1:22" x14ac:dyDescent="0.25">
      <c r="A5201" t="s">
        <v>5432</v>
      </c>
      <c r="B5201" s="1">
        <v>46084</v>
      </c>
      <c r="C5201" s="1">
        <v>46190</v>
      </c>
      <c r="D5201" s="9">
        <v>0.53125</v>
      </c>
      <c r="E5201" t="str">
        <f t="shared" si="405"/>
        <v>Weekday</v>
      </c>
      <c r="F5201" t="str">
        <f t="shared" si="406"/>
        <v>Mar</v>
      </c>
      <c r="G5201" t="str">
        <f>_xlfn.XLOOKUP(A5201,Booking_data!$A$1:$A$6001,Booking_data!$D$1:$D$6001,"not found")</f>
        <v>M006</v>
      </c>
      <c r="H5201" t="str">
        <f>_xlfn.XLOOKUP(G5201,Movies_data!$A$1:$A$41,Movies_data!$B$1:$B$41,"not found")</f>
        <v>Maamannan</v>
      </c>
      <c r="I5201" t="str">
        <f>_xlfn.XLOOKUP(G5201,Movies_data!$A$1:$A$41,Movies_data!$D$1:$D$41,"not found")</f>
        <v>Drama</v>
      </c>
      <c r="J5201" t="str">
        <f>_xlfn.XLOOKUP(G5201,Movies_data!$A$1:$A$41,Movies_data!$C$1:$C$41,"not found")</f>
        <v>Tamil</v>
      </c>
      <c r="K5201">
        <f>_xlfn.XLOOKUP(G5201,Movies_data!$A$1:$A$41,Movies_data!$H$1:$H$41,"Not Found")</f>
        <v>7.3</v>
      </c>
      <c r="L5201" t="str">
        <f>_xlfn.XLOOKUP(A5201,Booking_data!$A$1:$A$6001,Booking_data!$E$1:$E$6001,"not Found")</f>
        <v>C163</v>
      </c>
      <c r="M5201" t="str">
        <f>_xlfn.XLOOKUP(L5201,Cinemas_data!$A$1:$A$49,Cinemas_data!$I$1:$I$49,"not Found")</f>
        <v>Miraj Cinemas Forum Mall</v>
      </c>
      <c r="N5201" t="str">
        <f>_xlfn.XLOOKUP(L5201,Cinemas_data!$A$1:$A$49,Cinemas_data!$C$1:$C$49,"not Found")</f>
        <v>Thiruvananthapuram</v>
      </c>
      <c r="O5201">
        <f>_xlfn.XLOOKUP(A5201,Booking_data!$A$1:$A$6001,Booking_data!$H$1:$H$6001,"not found")</f>
        <v>2</v>
      </c>
      <c r="P5201">
        <f>_xlfn.XLOOKUP(A5201,Booking_data!$A$1:$A$6001,Booking_data!$I$1:$I$6001,"not Found")</f>
        <v>180</v>
      </c>
      <c r="Q5201">
        <f t="shared" si="407"/>
        <v>360</v>
      </c>
      <c r="R5201" t="str">
        <f>_xlfn.XLOOKUP(A5201,Booking_data!$A$1:$A$6001,Booking_data!$L$1:$L$6001,"Not Found")</f>
        <v>Credit Card</v>
      </c>
      <c r="S5201">
        <f>_xlfn.XLOOKUP(A5201,Booking_data!$A$1:$A$6001,Booking_data!$N$1:$N$6001,"not Found")</f>
        <v>31</v>
      </c>
      <c r="T5201" t="str">
        <f>_xlfn.XLOOKUP(A5201,Booking_data!$A$1:$A$6001,Booking_data!$O$1:$O$6001,"Not Found")</f>
        <v>Other</v>
      </c>
      <c r="U5201" t="str">
        <f t="shared" si="408"/>
        <v>Middle Age</v>
      </c>
      <c r="V5201" t="str">
        <f t="shared" si="409"/>
        <v>Low Booking</v>
      </c>
    </row>
    <row r="5202" spans="1:22" x14ac:dyDescent="0.25">
      <c r="A5202" t="s">
        <v>5433</v>
      </c>
      <c r="B5202" s="1">
        <v>46084</v>
      </c>
      <c r="C5202" s="1">
        <v>46113</v>
      </c>
      <c r="D5202" s="9">
        <v>0.77083333333333337</v>
      </c>
      <c r="E5202" t="str">
        <f t="shared" si="405"/>
        <v>Weekday</v>
      </c>
      <c r="F5202" t="str">
        <f t="shared" si="406"/>
        <v>Mar</v>
      </c>
      <c r="G5202" t="str">
        <f>_xlfn.XLOOKUP(A5202,Booking_data!$A$1:$A$6001,Booking_data!$D$1:$D$6001,"not found")</f>
        <v>M003</v>
      </c>
      <c r="H5202" t="str">
        <f>_xlfn.XLOOKUP(G5202,Movies_data!$A$1:$A$41,Movies_data!$B$1:$B$41,"not found")</f>
        <v>Vikram</v>
      </c>
      <c r="I5202" t="str">
        <f>_xlfn.XLOOKUP(G5202,Movies_data!$A$1:$A$41,Movies_data!$D$1:$D$41,"not found")</f>
        <v>Action</v>
      </c>
      <c r="J5202" t="str">
        <f>_xlfn.XLOOKUP(G5202,Movies_data!$A$1:$A$41,Movies_data!$C$1:$C$41,"not found")</f>
        <v>Tamil</v>
      </c>
      <c r="K5202">
        <f>_xlfn.XLOOKUP(G5202,Movies_data!$A$1:$A$41,Movies_data!$H$1:$H$41,"Not Found")</f>
        <v>8.3000000000000007</v>
      </c>
      <c r="L5202" t="str">
        <f>_xlfn.XLOOKUP(A5202,Booking_data!$A$1:$A$6001,Booking_data!$E$1:$E$6001,"not Found")</f>
        <v>C143</v>
      </c>
      <c r="M5202" t="str">
        <f>_xlfn.XLOOKUP(L5202,Cinemas_data!$A$1:$A$49,Cinemas_data!$I$1:$I$49,"not Found")</f>
        <v>INOX Forum Mall</v>
      </c>
      <c r="N5202" t="str">
        <f>_xlfn.XLOOKUP(L5202,Cinemas_data!$A$1:$A$49,Cinemas_data!$C$1:$C$49,"not Found")</f>
        <v>Ahmedabad</v>
      </c>
      <c r="O5202">
        <f>_xlfn.XLOOKUP(A5202,Booking_data!$A$1:$A$6001,Booking_data!$H$1:$H$6001,"not found")</f>
        <v>3</v>
      </c>
      <c r="P5202">
        <f>_xlfn.XLOOKUP(A5202,Booking_data!$A$1:$A$6001,Booking_data!$I$1:$I$6001,"not Found")</f>
        <v>240</v>
      </c>
      <c r="Q5202">
        <f t="shared" si="407"/>
        <v>720</v>
      </c>
      <c r="R5202" t="str">
        <f>_xlfn.XLOOKUP(A5202,Booking_data!$A$1:$A$6001,Booking_data!$L$1:$L$6001,"Not Found")</f>
        <v>UPI</v>
      </c>
      <c r="S5202">
        <f>_xlfn.XLOOKUP(A5202,Booking_data!$A$1:$A$6001,Booking_data!$N$1:$N$6001,"not Found")</f>
        <v>22</v>
      </c>
      <c r="T5202" t="str">
        <f>_xlfn.XLOOKUP(A5202,Booking_data!$A$1:$A$6001,Booking_data!$O$1:$O$6001,"Not Found")</f>
        <v>Other</v>
      </c>
      <c r="U5202" t="str">
        <f t="shared" si="408"/>
        <v>Youngster</v>
      </c>
      <c r="V5202" t="str">
        <f t="shared" si="409"/>
        <v>Medium Booking</v>
      </c>
    </row>
    <row r="5203" spans="1:22" x14ac:dyDescent="0.25">
      <c r="A5203" t="s">
        <v>5434</v>
      </c>
      <c r="B5203" s="1">
        <v>46084</v>
      </c>
      <c r="C5203" s="1">
        <v>46155</v>
      </c>
      <c r="D5203" s="9">
        <v>0.39583333333333331</v>
      </c>
      <c r="E5203" t="str">
        <f t="shared" si="405"/>
        <v>Weekday</v>
      </c>
      <c r="F5203" t="str">
        <f t="shared" si="406"/>
        <v>Mar</v>
      </c>
      <c r="G5203" t="str">
        <f>_xlfn.XLOOKUP(A5203,Booking_data!$A$1:$A$6001,Booking_data!$D$1:$D$6001,"not found")</f>
        <v>M026</v>
      </c>
      <c r="H5203" t="str">
        <f>_xlfn.XLOOKUP(G5203,Movies_data!$A$1:$A$41,Movies_data!$B$1:$B$41,"not found")</f>
        <v>Drishyam 2</v>
      </c>
      <c r="I5203" t="str">
        <f>_xlfn.XLOOKUP(G5203,Movies_data!$A$1:$A$41,Movies_data!$D$1:$D$41,"not found")</f>
        <v>Thriller</v>
      </c>
      <c r="J5203" t="str">
        <f>_xlfn.XLOOKUP(G5203,Movies_data!$A$1:$A$41,Movies_data!$C$1:$C$41,"not found")</f>
        <v>Hindi</v>
      </c>
      <c r="K5203">
        <f>_xlfn.XLOOKUP(G5203,Movies_data!$A$1:$A$41,Movies_data!$H$1:$H$41,"Not Found")</f>
        <v>8.1999999999999993</v>
      </c>
      <c r="L5203" t="str">
        <f>_xlfn.XLOOKUP(A5203,Booking_data!$A$1:$A$6001,Booking_data!$E$1:$E$6001,"not Found")</f>
        <v>C131</v>
      </c>
      <c r="M5203" t="str">
        <f>_xlfn.XLOOKUP(L5203,Cinemas_data!$A$1:$A$49,Cinemas_data!$I$1:$I$49,"not Found")</f>
        <v>Asian Cinemas City Centre</v>
      </c>
      <c r="N5203" t="str">
        <f>_xlfn.XLOOKUP(L5203,Cinemas_data!$A$1:$A$49,Cinemas_data!$C$1:$C$49,"not Found")</f>
        <v>Kolkata</v>
      </c>
      <c r="O5203">
        <f>_xlfn.XLOOKUP(A5203,Booking_data!$A$1:$A$6001,Booking_data!$H$1:$H$6001,"not found")</f>
        <v>2</v>
      </c>
      <c r="P5203">
        <f>_xlfn.XLOOKUP(A5203,Booking_data!$A$1:$A$6001,Booking_data!$I$1:$I$6001,"not Found")</f>
        <v>160</v>
      </c>
      <c r="Q5203">
        <f t="shared" si="407"/>
        <v>320</v>
      </c>
      <c r="R5203" t="str">
        <f>_xlfn.XLOOKUP(A5203,Booking_data!$A$1:$A$6001,Booking_data!$L$1:$L$6001,"Not Found")</f>
        <v>Wallet</v>
      </c>
      <c r="S5203">
        <f>_xlfn.XLOOKUP(A5203,Booking_data!$A$1:$A$6001,Booking_data!$N$1:$N$6001,"not Found")</f>
        <v>35</v>
      </c>
      <c r="T5203" t="str">
        <f>_xlfn.XLOOKUP(A5203,Booking_data!$A$1:$A$6001,Booking_data!$O$1:$O$6001,"Not Found")</f>
        <v>Female</v>
      </c>
      <c r="U5203" t="str">
        <f t="shared" si="408"/>
        <v>Middle Age</v>
      </c>
      <c r="V5203" t="str">
        <f t="shared" si="409"/>
        <v>Low Booking</v>
      </c>
    </row>
    <row r="5204" spans="1:22" x14ac:dyDescent="0.25">
      <c r="A5204" t="s">
        <v>5435</v>
      </c>
      <c r="B5204" s="1">
        <v>46084</v>
      </c>
      <c r="C5204" s="1">
        <v>46121</v>
      </c>
      <c r="D5204" s="9">
        <v>0.53125</v>
      </c>
      <c r="E5204" t="str">
        <f t="shared" si="405"/>
        <v>Weekday</v>
      </c>
      <c r="F5204" t="str">
        <f t="shared" si="406"/>
        <v>Mar</v>
      </c>
      <c r="G5204" t="str">
        <f>_xlfn.XLOOKUP(A5204,Booking_data!$A$1:$A$6001,Booking_data!$D$1:$D$6001,"not found")</f>
        <v>M010</v>
      </c>
      <c r="H5204" t="str">
        <f>_xlfn.XLOOKUP(G5204,Movies_data!$A$1:$A$41,Movies_data!$B$1:$B$41,"not found")</f>
        <v>Captain Miller</v>
      </c>
      <c r="I5204" t="str">
        <f>_xlfn.XLOOKUP(G5204,Movies_data!$A$1:$A$41,Movies_data!$D$1:$D$41,"not found")</f>
        <v>Action</v>
      </c>
      <c r="J5204" t="str">
        <f>_xlfn.XLOOKUP(G5204,Movies_data!$A$1:$A$41,Movies_data!$C$1:$C$41,"not found")</f>
        <v>Tamil</v>
      </c>
      <c r="K5204">
        <f>_xlfn.XLOOKUP(G5204,Movies_data!$A$1:$A$41,Movies_data!$H$1:$H$41,"Not Found")</f>
        <v>7</v>
      </c>
      <c r="L5204" t="str">
        <f>_xlfn.XLOOKUP(A5204,Booking_data!$A$1:$A$6001,Booking_data!$E$1:$E$6001,"not Found")</f>
        <v>C033</v>
      </c>
      <c r="M5204" t="str">
        <f>_xlfn.XLOOKUP(L5204,Cinemas_data!$A$1:$A$49,Cinemas_data!$I$1:$I$49,"not Found")</f>
        <v>Asian Cinemas Forum Mall</v>
      </c>
      <c r="N5204" t="str">
        <f>_xlfn.XLOOKUP(L5204,Cinemas_data!$A$1:$A$49,Cinemas_data!$C$1:$C$49,"not Found")</f>
        <v>Madurai</v>
      </c>
      <c r="O5204">
        <f>_xlfn.XLOOKUP(A5204,Booking_data!$A$1:$A$6001,Booking_data!$H$1:$H$6001,"not found")</f>
        <v>4</v>
      </c>
      <c r="P5204">
        <f>_xlfn.XLOOKUP(A5204,Booking_data!$A$1:$A$6001,Booking_data!$I$1:$I$6001,"not Found")</f>
        <v>360</v>
      </c>
      <c r="Q5204">
        <f t="shared" si="407"/>
        <v>1440</v>
      </c>
      <c r="R5204" t="str">
        <f>_xlfn.XLOOKUP(A5204,Booking_data!$A$1:$A$6001,Booking_data!$L$1:$L$6001,"Not Found")</f>
        <v>Debit Card</v>
      </c>
      <c r="S5204">
        <f>_xlfn.XLOOKUP(A5204,Booking_data!$A$1:$A$6001,Booking_data!$N$1:$N$6001,"not Found")</f>
        <v>57</v>
      </c>
      <c r="T5204" t="str">
        <f>_xlfn.XLOOKUP(A5204,Booking_data!$A$1:$A$6001,Booking_data!$O$1:$O$6001,"Not Found")</f>
        <v>Other</v>
      </c>
      <c r="U5204" t="str">
        <f t="shared" si="408"/>
        <v>Above 45</v>
      </c>
      <c r="V5204" t="str">
        <f t="shared" si="409"/>
        <v>Medium Booking</v>
      </c>
    </row>
    <row r="5205" spans="1:22" x14ac:dyDescent="0.25">
      <c r="A5205" t="s">
        <v>5436</v>
      </c>
      <c r="B5205" s="1">
        <v>46084</v>
      </c>
      <c r="C5205" s="1">
        <v>46031</v>
      </c>
      <c r="D5205" s="9">
        <v>0.64583333333333337</v>
      </c>
      <c r="E5205" t="str">
        <f t="shared" si="405"/>
        <v>Weekday</v>
      </c>
      <c r="F5205" t="str">
        <f t="shared" si="406"/>
        <v>Mar</v>
      </c>
      <c r="G5205" t="str">
        <f>_xlfn.XLOOKUP(A5205,Booking_data!$A$1:$A$6001,Booking_data!$D$1:$D$6001,"not found")</f>
        <v>M021</v>
      </c>
      <c r="H5205" t="str">
        <f>_xlfn.XLOOKUP(G5205,Movies_data!$A$1:$A$41,Movies_data!$B$1:$B$41,"not found")</f>
        <v>Pathaan</v>
      </c>
      <c r="I5205" t="str">
        <f>_xlfn.XLOOKUP(G5205,Movies_data!$A$1:$A$41,Movies_data!$D$1:$D$41,"not found")</f>
        <v>Action</v>
      </c>
      <c r="J5205" t="str">
        <f>_xlfn.XLOOKUP(G5205,Movies_data!$A$1:$A$41,Movies_data!$C$1:$C$41,"not found")</f>
        <v>Hindi</v>
      </c>
      <c r="K5205">
        <f>_xlfn.XLOOKUP(G5205,Movies_data!$A$1:$A$41,Movies_data!$H$1:$H$41,"Not Found")</f>
        <v>5.9</v>
      </c>
      <c r="L5205" t="str">
        <f>_xlfn.XLOOKUP(A5205,Booking_data!$A$1:$A$6001,Booking_data!$E$1:$E$6001,"not Found")</f>
        <v>C093</v>
      </c>
      <c r="M5205" t="str">
        <f>_xlfn.XLOOKUP(L5205,Cinemas_data!$A$1:$A$49,Cinemas_data!$I$1:$I$49,"not Found")</f>
        <v>Mukta A2 Cinemas Forum Mall</v>
      </c>
      <c r="N5205" t="str">
        <f>_xlfn.XLOOKUP(L5205,Cinemas_data!$A$1:$A$49,Cinemas_data!$C$1:$C$49,"not Found")</f>
        <v>Mumbai</v>
      </c>
      <c r="O5205">
        <f>_xlfn.XLOOKUP(A5205,Booking_data!$A$1:$A$6001,Booking_data!$H$1:$H$6001,"not found")</f>
        <v>3</v>
      </c>
      <c r="P5205">
        <f>_xlfn.XLOOKUP(A5205,Booking_data!$A$1:$A$6001,Booking_data!$I$1:$I$6001,"not Found")</f>
        <v>320</v>
      </c>
      <c r="Q5205">
        <f t="shared" si="407"/>
        <v>960</v>
      </c>
      <c r="R5205" t="str">
        <f>_xlfn.XLOOKUP(A5205,Booking_data!$A$1:$A$6001,Booking_data!$L$1:$L$6001,"Not Found")</f>
        <v>Wallet</v>
      </c>
      <c r="S5205">
        <f>_xlfn.XLOOKUP(A5205,Booking_data!$A$1:$A$6001,Booking_data!$N$1:$N$6001,"not Found")</f>
        <v>40</v>
      </c>
      <c r="T5205" t="str">
        <f>_xlfn.XLOOKUP(A5205,Booking_data!$A$1:$A$6001,Booking_data!$O$1:$O$6001,"Not Found")</f>
        <v>Female</v>
      </c>
      <c r="U5205" t="str">
        <f t="shared" si="408"/>
        <v>Middle Age</v>
      </c>
      <c r="V5205" t="str">
        <f t="shared" si="409"/>
        <v>Medium Booking</v>
      </c>
    </row>
    <row r="5206" spans="1:22" x14ac:dyDescent="0.25">
      <c r="A5206" t="s">
        <v>5437</v>
      </c>
      <c r="B5206" s="1">
        <v>46084</v>
      </c>
      <c r="C5206" s="1">
        <v>46096</v>
      </c>
      <c r="D5206" s="9">
        <v>0.53125</v>
      </c>
      <c r="E5206" t="str">
        <f t="shared" si="405"/>
        <v>Weekday</v>
      </c>
      <c r="F5206" t="str">
        <f t="shared" si="406"/>
        <v>Mar</v>
      </c>
      <c r="G5206" t="str">
        <f>_xlfn.XLOOKUP(A5206,Booking_data!$A$1:$A$6001,Booking_data!$D$1:$D$6001,"not found")</f>
        <v>M004</v>
      </c>
      <c r="H5206" t="str">
        <f>_xlfn.XLOOKUP(G5206,Movies_data!$A$1:$A$41,Movies_data!$B$1:$B$41,"not found")</f>
        <v>Ponniyin Selvan I</v>
      </c>
      <c r="I5206" t="str">
        <f>_xlfn.XLOOKUP(G5206,Movies_data!$A$1:$A$41,Movies_data!$D$1:$D$41,"not found")</f>
        <v>Drama</v>
      </c>
      <c r="J5206" t="str">
        <f>_xlfn.XLOOKUP(G5206,Movies_data!$A$1:$A$41,Movies_data!$C$1:$C$41,"not found")</f>
        <v>Tamil</v>
      </c>
      <c r="K5206">
        <f>_xlfn.XLOOKUP(G5206,Movies_data!$A$1:$A$41,Movies_data!$H$1:$H$41,"Not Found")</f>
        <v>7.6</v>
      </c>
      <c r="L5206" t="str">
        <f>_xlfn.XLOOKUP(A5206,Booking_data!$A$1:$A$6001,Booking_data!$E$1:$E$6001,"not Found")</f>
        <v>C133</v>
      </c>
      <c r="M5206" t="str">
        <f>_xlfn.XLOOKUP(L5206,Cinemas_data!$A$1:$A$49,Cinemas_data!$I$1:$I$49,"not Found")</f>
        <v>PVR Forum Mall</v>
      </c>
      <c r="N5206" t="str">
        <f>_xlfn.XLOOKUP(L5206,Cinemas_data!$A$1:$A$49,Cinemas_data!$C$1:$C$49,"not Found")</f>
        <v>Kolkata</v>
      </c>
      <c r="O5206">
        <f>_xlfn.XLOOKUP(A5206,Booking_data!$A$1:$A$6001,Booking_data!$H$1:$H$6001,"not found")</f>
        <v>5</v>
      </c>
      <c r="P5206">
        <f>_xlfn.XLOOKUP(A5206,Booking_data!$A$1:$A$6001,Booking_data!$I$1:$I$6001,"not Found")</f>
        <v>360</v>
      </c>
      <c r="Q5206">
        <f t="shared" si="407"/>
        <v>1800</v>
      </c>
      <c r="R5206" t="str">
        <f>_xlfn.XLOOKUP(A5206,Booking_data!$A$1:$A$6001,Booking_data!$L$1:$L$6001,"Not Found")</f>
        <v>Credit Card</v>
      </c>
      <c r="S5206">
        <f>_xlfn.XLOOKUP(A5206,Booking_data!$A$1:$A$6001,Booking_data!$N$1:$N$6001,"not Found")</f>
        <v>30</v>
      </c>
      <c r="T5206" t="str">
        <f>_xlfn.XLOOKUP(A5206,Booking_data!$A$1:$A$6001,Booking_data!$O$1:$O$6001,"Not Found")</f>
        <v>Female</v>
      </c>
      <c r="U5206" t="str">
        <f t="shared" si="408"/>
        <v>Middle Age</v>
      </c>
      <c r="V5206" t="str">
        <f t="shared" si="409"/>
        <v>High Booking</v>
      </c>
    </row>
    <row r="5207" spans="1:22" x14ac:dyDescent="0.25">
      <c r="A5207" t="s">
        <v>5438</v>
      </c>
      <c r="B5207" s="1">
        <v>46084</v>
      </c>
      <c r="C5207" s="1">
        <v>46081</v>
      </c>
      <c r="D5207" s="9">
        <v>0.88541666666666663</v>
      </c>
      <c r="E5207" t="str">
        <f t="shared" si="405"/>
        <v>Weekday</v>
      </c>
      <c r="F5207" t="str">
        <f t="shared" si="406"/>
        <v>Mar</v>
      </c>
      <c r="G5207" t="str">
        <f>_xlfn.XLOOKUP(A5207,Booking_data!$A$1:$A$6001,Booking_data!$D$1:$D$6001,"not found")</f>
        <v>M024</v>
      </c>
      <c r="H5207" t="str">
        <f>_xlfn.XLOOKUP(G5207,Movies_data!$A$1:$A$41,Movies_data!$B$1:$B$41,"not found")</f>
        <v>Bhool Bhulaiyaa 2</v>
      </c>
      <c r="I5207" t="str">
        <f>_xlfn.XLOOKUP(G5207,Movies_data!$A$1:$A$41,Movies_data!$D$1:$D$41,"not found")</f>
        <v>Comedy</v>
      </c>
      <c r="J5207" t="str">
        <f>_xlfn.XLOOKUP(G5207,Movies_data!$A$1:$A$41,Movies_data!$C$1:$C$41,"not found")</f>
        <v>Hindi</v>
      </c>
      <c r="K5207">
        <f>_xlfn.XLOOKUP(G5207,Movies_data!$A$1:$A$41,Movies_data!$H$1:$H$41,"Not Found")</f>
        <v>5.9</v>
      </c>
      <c r="L5207" t="str">
        <f>_xlfn.XLOOKUP(A5207,Booking_data!$A$1:$A$6001,Booking_data!$E$1:$E$6001,"not Found")</f>
        <v>C083</v>
      </c>
      <c r="M5207" t="str">
        <f>_xlfn.XLOOKUP(L5207,Cinemas_data!$A$1:$A$49,Cinemas_data!$I$1:$I$49,"not Found")</f>
        <v>Miraj Cinemas Forum Mall</v>
      </c>
      <c r="N5207" t="str">
        <f>_xlfn.XLOOKUP(L5207,Cinemas_data!$A$1:$A$49,Cinemas_data!$C$1:$C$49,"not Found")</f>
        <v>Vijayawada</v>
      </c>
      <c r="O5207">
        <f>_xlfn.XLOOKUP(A5207,Booking_data!$A$1:$A$6001,Booking_data!$H$1:$H$6001,"not found")</f>
        <v>3</v>
      </c>
      <c r="P5207">
        <f>_xlfn.XLOOKUP(A5207,Booking_data!$A$1:$A$6001,Booking_data!$I$1:$I$6001,"not Found")</f>
        <v>360</v>
      </c>
      <c r="Q5207">
        <f t="shared" si="407"/>
        <v>1080</v>
      </c>
      <c r="R5207" t="str">
        <f>_xlfn.XLOOKUP(A5207,Booking_data!$A$1:$A$6001,Booking_data!$L$1:$L$6001,"Not Found")</f>
        <v>UPI</v>
      </c>
      <c r="S5207">
        <f>_xlfn.XLOOKUP(A5207,Booking_data!$A$1:$A$6001,Booking_data!$N$1:$N$6001,"not Found")</f>
        <v>49</v>
      </c>
      <c r="T5207" t="str">
        <f>_xlfn.XLOOKUP(A5207,Booking_data!$A$1:$A$6001,Booking_data!$O$1:$O$6001,"Not Found")</f>
        <v>Male</v>
      </c>
      <c r="U5207" t="str">
        <f t="shared" si="408"/>
        <v>Above 45</v>
      </c>
      <c r="V5207" t="str">
        <f t="shared" si="409"/>
        <v>Medium Booking</v>
      </c>
    </row>
    <row r="5208" spans="1:22" x14ac:dyDescent="0.25">
      <c r="A5208" t="s">
        <v>5439</v>
      </c>
      <c r="B5208" s="1">
        <v>46084</v>
      </c>
      <c r="C5208" s="1">
        <v>46043</v>
      </c>
      <c r="D5208" s="9">
        <v>0.64583333333333337</v>
      </c>
      <c r="E5208" t="str">
        <f t="shared" si="405"/>
        <v>Weekday</v>
      </c>
      <c r="F5208" t="str">
        <f t="shared" si="406"/>
        <v>Mar</v>
      </c>
      <c r="G5208" t="str">
        <f>_xlfn.XLOOKUP(A5208,Booking_data!$A$1:$A$6001,Booking_data!$D$1:$D$6001,"not found")</f>
        <v>M034</v>
      </c>
      <c r="H5208" t="str">
        <f>_xlfn.XLOOKUP(G5208,Movies_data!$A$1:$A$41,Movies_data!$B$1:$B$41,"not found")</f>
        <v>Manjummel Boys</v>
      </c>
      <c r="I5208" t="str">
        <f>_xlfn.XLOOKUP(G5208,Movies_data!$A$1:$A$41,Movies_data!$D$1:$D$41,"not found")</f>
        <v>Adventure</v>
      </c>
      <c r="J5208" t="str">
        <f>_xlfn.XLOOKUP(G5208,Movies_data!$A$1:$A$41,Movies_data!$C$1:$C$41,"not found")</f>
        <v>Malayalam</v>
      </c>
      <c r="K5208">
        <f>_xlfn.XLOOKUP(G5208,Movies_data!$A$1:$A$41,Movies_data!$H$1:$H$41,"Not Found")</f>
        <v>8.3000000000000007</v>
      </c>
      <c r="L5208" t="str">
        <f>_xlfn.XLOOKUP(A5208,Booking_data!$A$1:$A$6001,Booking_data!$E$1:$E$6001,"not Found")</f>
        <v>C091</v>
      </c>
      <c r="M5208" t="str">
        <f>_xlfn.XLOOKUP(L5208,Cinemas_data!$A$1:$A$49,Cinemas_data!$I$1:$I$49,"not Found")</f>
        <v>Cinepolis City Centre</v>
      </c>
      <c r="N5208" t="str">
        <f>_xlfn.XLOOKUP(L5208,Cinemas_data!$A$1:$A$49,Cinemas_data!$C$1:$C$49,"not Found")</f>
        <v>Mumbai</v>
      </c>
      <c r="O5208">
        <f>_xlfn.XLOOKUP(A5208,Booking_data!$A$1:$A$6001,Booking_data!$H$1:$H$6001,"not found")</f>
        <v>2</v>
      </c>
      <c r="P5208">
        <f>_xlfn.XLOOKUP(A5208,Booking_data!$A$1:$A$6001,Booking_data!$I$1:$I$6001,"not Found")</f>
        <v>200</v>
      </c>
      <c r="Q5208">
        <f t="shared" si="407"/>
        <v>400</v>
      </c>
      <c r="R5208" t="str">
        <f>_xlfn.XLOOKUP(A5208,Booking_data!$A$1:$A$6001,Booking_data!$L$1:$L$6001,"Not Found")</f>
        <v>Wallet</v>
      </c>
      <c r="S5208">
        <f>_xlfn.XLOOKUP(A5208,Booking_data!$A$1:$A$6001,Booking_data!$N$1:$N$6001,"not Found")</f>
        <v>34</v>
      </c>
      <c r="T5208" t="str">
        <f>_xlfn.XLOOKUP(A5208,Booking_data!$A$1:$A$6001,Booking_data!$O$1:$O$6001,"Not Found")</f>
        <v>Female</v>
      </c>
      <c r="U5208" t="str">
        <f t="shared" si="408"/>
        <v>Middle Age</v>
      </c>
      <c r="V5208" t="str">
        <f t="shared" si="409"/>
        <v>Low Booking</v>
      </c>
    </row>
    <row r="5209" spans="1:22" x14ac:dyDescent="0.25">
      <c r="A5209" t="s">
        <v>5440</v>
      </c>
      <c r="B5209" s="1">
        <v>46084</v>
      </c>
      <c r="C5209" s="1">
        <v>46120</v>
      </c>
      <c r="D5209" s="9">
        <v>0.39583333333333331</v>
      </c>
      <c r="E5209" t="str">
        <f t="shared" si="405"/>
        <v>Weekday</v>
      </c>
      <c r="F5209" t="str">
        <f t="shared" si="406"/>
        <v>Mar</v>
      </c>
      <c r="G5209" t="str">
        <f>_xlfn.XLOOKUP(A5209,Booking_data!$A$1:$A$6001,Booking_data!$D$1:$D$6001,"not found")</f>
        <v>M001</v>
      </c>
      <c r="H5209" t="str">
        <f>_xlfn.XLOOKUP(G5209,Movies_data!$A$1:$A$41,Movies_data!$B$1:$B$41,"not found")</f>
        <v>Leo</v>
      </c>
      <c r="I5209" t="str">
        <f>_xlfn.XLOOKUP(G5209,Movies_data!$A$1:$A$41,Movies_data!$D$1:$D$41,"not found")</f>
        <v>Action</v>
      </c>
      <c r="J5209" t="str">
        <f>_xlfn.XLOOKUP(G5209,Movies_data!$A$1:$A$41,Movies_data!$C$1:$C$41,"not found")</f>
        <v>Tamil</v>
      </c>
      <c r="K5209">
        <f>_xlfn.XLOOKUP(G5209,Movies_data!$A$1:$A$41,Movies_data!$H$1:$H$41,"Not Found")</f>
        <v>8</v>
      </c>
      <c r="L5209" t="str">
        <f>_xlfn.XLOOKUP(A5209,Booking_data!$A$1:$A$6001,Booking_data!$E$1:$E$6001,"not Found")</f>
        <v>C111</v>
      </c>
      <c r="M5209" t="str">
        <f>_xlfn.XLOOKUP(L5209,Cinemas_data!$A$1:$A$49,Cinemas_data!$I$1:$I$49,"not Found")</f>
        <v>Mukta A2 Cinemas City Centre</v>
      </c>
      <c r="N5209" t="str">
        <f>_xlfn.XLOOKUP(L5209,Cinemas_data!$A$1:$A$49,Cinemas_data!$C$1:$C$49,"not Found")</f>
        <v>Delhi</v>
      </c>
      <c r="O5209">
        <f>_xlfn.XLOOKUP(A5209,Booking_data!$A$1:$A$6001,Booking_data!$H$1:$H$6001,"not found")</f>
        <v>4</v>
      </c>
      <c r="P5209">
        <f>_xlfn.XLOOKUP(A5209,Booking_data!$A$1:$A$6001,Booking_data!$I$1:$I$6001,"not Found")</f>
        <v>180</v>
      </c>
      <c r="Q5209">
        <f t="shared" si="407"/>
        <v>720</v>
      </c>
      <c r="R5209" t="str">
        <f>_xlfn.XLOOKUP(A5209,Booking_data!$A$1:$A$6001,Booking_data!$L$1:$L$6001,"Not Found")</f>
        <v>Wallet</v>
      </c>
      <c r="S5209">
        <f>_xlfn.XLOOKUP(A5209,Booking_data!$A$1:$A$6001,Booking_data!$N$1:$N$6001,"not Found")</f>
        <v>59</v>
      </c>
      <c r="T5209" t="str">
        <f>_xlfn.XLOOKUP(A5209,Booking_data!$A$1:$A$6001,Booking_data!$O$1:$O$6001,"Not Found")</f>
        <v>Male</v>
      </c>
      <c r="U5209" t="str">
        <f t="shared" si="408"/>
        <v>Above 45</v>
      </c>
      <c r="V5209" t="str">
        <f t="shared" si="409"/>
        <v>Medium Booking</v>
      </c>
    </row>
    <row r="5210" spans="1:22" x14ac:dyDescent="0.25">
      <c r="A5210" t="s">
        <v>5441</v>
      </c>
      <c r="B5210" s="1">
        <v>46084</v>
      </c>
      <c r="C5210" s="1">
        <v>46083</v>
      </c>
      <c r="D5210" s="9">
        <v>0.64583333333333337</v>
      </c>
      <c r="E5210" t="str">
        <f t="shared" si="405"/>
        <v>Weekday</v>
      </c>
      <c r="F5210" t="str">
        <f t="shared" si="406"/>
        <v>Mar</v>
      </c>
      <c r="G5210" t="str">
        <f>_xlfn.XLOOKUP(A5210,Booking_data!$A$1:$A$6001,Booking_data!$D$1:$D$6001,"not found")</f>
        <v>M010</v>
      </c>
      <c r="H5210" t="str">
        <f>_xlfn.XLOOKUP(G5210,Movies_data!$A$1:$A$41,Movies_data!$B$1:$B$41,"not found")</f>
        <v>Captain Miller</v>
      </c>
      <c r="I5210" t="str">
        <f>_xlfn.XLOOKUP(G5210,Movies_data!$A$1:$A$41,Movies_data!$D$1:$D$41,"not found")</f>
        <v>Action</v>
      </c>
      <c r="J5210" t="str">
        <f>_xlfn.XLOOKUP(G5210,Movies_data!$A$1:$A$41,Movies_data!$C$1:$C$41,"not found")</f>
        <v>Tamil</v>
      </c>
      <c r="K5210">
        <f>_xlfn.XLOOKUP(G5210,Movies_data!$A$1:$A$41,Movies_data!$H$1:$H$41,"Not Found")</f>
        <v>7</v>
      </c>
      <c r="L5210" t="str">
        <f>_xlfn.XLOOKUP(A5210,Booking_data!$A$1:$A$6001,Booking_data!$E$1:$E$6001,"not Found")</f>
        <v>C042</v>
      </c>
      <c r="M5210" t="str">
        <f>_xlfn.XLOOKUP(L5210,Cinemas_data!$A$1:$A$49,Cinemas_data!$I$1:$I$49,"not Found")</f>
        <v>Asian Cinemas Grand Mall</v>
      </c>
      <c r="N5210" t="str">
        <f>_xlfn.XLOOKUP(L5210,Cinemas_data!$A$1:$A$49,Cinemas_data!$C$1:$C$49,"not Found")</f>
        <v>Salem</v>
      </c>
      <c r="O5210">
        <f>_xlfn.XLOOKUP(A5210,Booking_data!$A$1:$A$6001,Booking_data!$H$1:$H$6001,"not found")</f>
        <v>2</v>
      </c>
      <c r="P5210">
        <f>_xlfn.XLOOKUP(A5210,Booking_data!$A$1:$A$6001,Booking_data!$I$1:$I$6001,"not Found")</f>
        <v>280</v>
      </c>
      <c r="Q5210">
        <f t="shared" si="407"/>
        <v>560</v>
      </c>
      <c r="R5210" t="str">
        <f>_xlfn.XLOOKUP(A5210,Booking_data!$A$1:$A$6001,Booking_data!$L$1:$L$6001,"Not Found")</f>
        <v>UPI</v>
      </c>
      <c r="S5210">
        <f>_xlfn.XLOOKUP(A5210,Booking_data!$A$1:$A$6001,Booking_data!$N$1:$N$6001,"not Found")</f>
        <v>53</v>
      </c>
      <c r="T5210" t="str">
        <f>_xlfn.XLOOKUP(A5210,Booking_data!$A$1:$A$6001,Booking_data!$O$1:$O$6001,"Not Found")</f>
        <v>Other</v>
      </c>
      <c r="U5210" t="str">
        <f t="shared" si="408"/>
        <v>Above 45</v>
      </c>
      <c r="V5210" t="str">
        <f t="shared" si="409"/>
        <v>Low Booking</v>
      </c>
    </row>
    <row r="5211" spans="1:22" x14ac:dyDescent="0.25">
      <c r="A5211" t="s">
        <v>5442</v>
      </c>
      <c r="B5211" s="1">
        <v>46084</v>
      </c>
      <c r="C5211" s="1">
        <v>46090</v>
      </c>
      <c r="D5211" s="9">
        <v>0.9375</v>
      </c>
      <c r="E5211" t="str">
        <f t="shared" si="405"/>
        <v>Weekday</v>
      </c>
      <c r="F5211" t="str">
        <f t="shared" si="406"/>
        <v>Mar</v>
      </c>
      <c r="G5211" t="str">
        <f>_xlfn.XLOOKUP(A5211,Booking_data!$A$1:$A$6001,Booking_data!$D$1:$D$6001,"not found")</f>
        <v>M002</v>
      </c>
      <c r="H5211" t="str">
        <f>_xlfn.XLOOKUP(G5211,Movies_data!$A$1:$A$41,Movies_data!$B$1:$B$41,"not found")</f>
        <v>Jailer</v>
      </c>
      <c r="I5211" t="str">
        <f>_xlfn.XLOOKUP(G5211,Movies_data!$A$1:$A$41,Movies_data!$D$1:$D$41,"not found")</f>
        <v>Action</v>
      </c>
      <c r="J5211" t="str">
        <f>_xlfn.XLOOKUP(G5211,Movies_data!$A$1:$A$41,Movies_data!$C$1:$C$41,"not found")</f>
        <v>Tamil</v>
      </c>
      <c r="K5211">
        <f>_xlfn.XLOOKUP(G5211,Movies_data!$A$1:$A$41,Movies_data!$H$1:$H$41,"Not Found")</f>
        <v>7.1</v>
      </c>
      <c r="L5211" t="str">
        <f>_xlfn.XLOOKUP(A5211,Booking_data!$A$1:$A$6001,Booking_data!$E$1:$E$6001,"not Found")</f>
        <v>C053</v>
      </c>
      <c r="M5211" t="str">
        <f>_xlfn.XLOOKUP(L5211,Cinemas_data!$A$1:$A$49,Cinemas_data!$I$1:$I$49,"not Found")</f>
        <v>PVR Forum Mall</v>
      </c>
      <c r="N5211" t="str">
        <f>_xlfn.XLOOKUP(L5211,Cinemas_data!$A$1:$A$49,Cinemas_data!$C$1:$C$49,"not Found")</f>
        <v>Bengaluru</v>
      </c>
      <c r="O5211">
        <f>_xlfn.XLOOKUP(A5211,Booking_data!$A$1:$A$6001,Booking_data!$H$1:$H$6001,"not found")</f>
        <v>2</v>
      </c>
      <c r="P5211">
        <f>_xlfn.XLOOKUP(A5211,Booking_data!$A$1:$A$6001,Booking_data!$I$1:$I$6001,"not Found")</f>
        <v>340</v>
      </c>
      <c r="Q5211">
        <f t="shared" si="407"/>
        <v>680</v>
      </c>
      <c r="R5211" t="str">
        <f>_xlfn.XLOOKUP(A5211,Booking_data!$A$1:$A$6001,Booking_data!$L$1:$L$6001,"Not Found")</f>
        <v>Credit Card</v>
      </c>
      <c r="S5211">
        <f>_xlfn.XLOOKUP(A5211,Booking_data!$A$1:$A$6001,Booking_data!$N$1:$N$6001,"not Found")</f>
        <v>60</v>
      </c>
      <c r="T5211" t="str">
        <f>_xlfn.XLOOKUP(A5211,Booking_data!$A$1:$A$6001,Booking_data!$O$1:$O$6001,"Not Found")</f>
        <v>Male</v>
      </c>
      <c r="U5211" t="str">
        <f t="shared" si="408"/>
        <v>Above 45</v>
      </c>
      <c r="V5211" t="str">
        <f t="shared" si="409"/>
        <v>Low Booking</v>
      </c>
    </row>
    <row r="5212" spans="1:22" x14ac:dyDescent="0.25">
      <c r="A5212" t="s">
        <v>5443</v>
      </c>
      <c r="B5212" s="1">
        <v>46084</v>
      </c>
      <c r="C5212" s="1">
        <v>46051</v>
      </c>
      <c r="D5212" s="9">
        <v>0.77083333333333337</v>
      </c>
      <c r="E5212" t="str">
        <f t="shared" si="405"/>
        <v>Weekday</v>
      </c>
      <c r="F5212" t="str">
        <f t="shared" si="406"/>
        <v>Mar</v>
      </c>
      <c r="G5212" t="str">
        <f>_xlfn.XLOOKUP(A5212,Booking_data!$A$1:$A$6001,Booking_data!$D$1:$D$6001,"not found")</f>
        <v>M006</v>
      </c>
      <c r="H5212" t="str">
        <f>_xlfn.XLOOKUP(G5212,Movies_data!$A$1:$A$41,Movies_data!$B$1:$B$41,"not found")</f>
        <v>Maamannan</v>
      </c>
      <c r="I5212" t="str">
        <f>_xlfn.XLOOKUP(G5212,Movies_data!$A$1:$A$41,Movies_data!$D$1:$D$41,"not found")</f>
        <v>Drama</v>
      </c>
      <c r="J5212" t="str">
        <f>_xlfn.XLOOKUP(G5212,Movies_data!$A$1:$A$41,Movies_data!$C$1:$C$41,"not found")</f>
        <v>Tamil</v>
      </c>
      <c r="K5212">
        <f>_xlfn.XLOOKUP(G5212,Movies_data!$A$1:$A$41,Movies_data!$H$1:$H$41,"Not Found")</f>
        <v>7.3</v>
      </c>
      <c r="L5212" t="str">
        <f>_xlfn.XLOOKUP(A5212,Booking_data!$A$1:$A$6001,Booking_data!$E$1:$E$6001,"not Found")</f>
        <v>C122</v>
      </c>
      <c r="M5212" t="str">
        <f>_xlfn.XLOOKUP(L5212,Cinemas_data!$A$1:$A$49,Cinemas_data!$I$1:$I$49,"not Found")</f>
        <v>Asian Cinemas Grand Mall</v>
      </c>
      <c r="N5212" t="str">
        <f>_xlfn.XLOOKUP(L5212,Cinemas_data!$A$1:$A$49,Cinemas_data!$C$1:$C$49,"not Found")</f>
        <v>Noida</v>
      </c>
      <c r="O5212">
        <f>_xlfn.XLOOKUP(A5212,Booking_data!$A$1:$A$6001,Booking_data!$H$1:$H$6001,"not found")</f>
        <v>5</v>
      </c>
      <c r="P5212">
        <f>_xlfn.XLOOKUP(A5212,Booking_data!$A$1:$A$6001,Booking_data!$I$1:$I$6001,"not Found")</f>
        <v>180</v>
      </c>
      <c r="Q5212">
        <f t="shared" si="407"/>
        <v>900</v>
      </c>
      <c r="R5212" t="str">
        <f>_xlfn.XLOOKUP(A5212,Booking_data!$A$1:$A$6001,Booking_data!$L$1:$L$6001,"Not Found")</f>
        <v>Net Banking</v>
      </c>
      <c r="S5212">
        <f>_xlfn.XLOOKUP(A5212,Booking_data!$A$1:$A$6001,Booking_data!$N$1:$N$6001,"not Found")</f>
        <v>20</v>
      </c>
      <c r="T5212" t="str">
        <f>_xlfn.XLOOKUP(A5212,Booking_data!$A$1:$A$6001,Booking_data!$O$1:$O$6001,"Not Found")</f>
        <v>Other</v>
      </c>
      <c r="U5212" t="str">
        <f t="shared" si="408"/>
        <v>Youngster</v>
      </c>
      <c r="V5212" t="str">
        <f t="shared" si="409"/>
        <v>High Booking</v>
      </c>
    </row>
    <row r="5213" spans="1:22" x14ac:dyDescent="0.25">
      <c r="A5213" t="s">
        <v>5444</v>
      </c>
      <c r="B5213" s="1">
        <v>46084</v>
      </c>
      <c r="C5213" s="1">
        <v>46133</v>
      </c>
      <c r="D5213" s="9">
        <v>0.88541666666666663</v>
      </c>
      <c r="E5213" t="str">
        <f t="shared" si="405"/>
        <v>Weekday</v>
      </c>
      <c r="F5213" t="str">
        <f t="shared" si="406"/>
        <v>Mar</v>
      </c>
      <c r="G5213" t="str">
        <f>_xlfn.XLOOKUP(A5213,Booking_data!$A$1:$A$6001,Booking_data!$D$1:$D$6001,"not found")</f>
        <v>M001</v>
      </c>
      <c r="H5213" t="str">
        <f>_xlfn.XLOOKUP(G5213,Movies_data!$A$1:$A$41,Movies_data!$B$1:$B$41,"not found")</f>
        <v>Leo</v>
      </c>
      <c r="I5213" t="str">
        <f>_xlfn.XLOOKUP(G5213,Movies_data!$A$1:$A$41,Movies_data!$D$1:$D$41,"not found")</f>
        <v>Action</v>
      </c>
      <c r="J5213" t="str">
        <f>_xlfn.XLOOKUP(G5213,Movies_data!$A$1:$A$41,Movies_data!$C$1:$C$41,"not found")</f>
        <v>Tamil</v>
      </c>
      <c r="K5213">
        <f>_xlfn.XLOOKUP(G5213,Movies_data!$A$1:$A$41,Movies_data!$H$1:$H$41,"Not Found")</f>
        <v>8</v>
      </c>
      <c r="L5213" t="str">
        <f>_xlfn.XLOOKUP(A5213,Booking_data!$A$1:$A$6001,Booking_data!$E$1:$E$6001,"not Found")</f>
        <v>C111</v>
      </c>
      <c r="M5213" t="str">
        <f>_xlfn.XLOOKUP(L5213,Cinemas_data!$A$1:$A$49,Cinemas_data!$I$1:$I$49,"not Found")</f>
        <v>Mukta A2 Cinemas City Centre</v>
      </c>
      <c r="N5213" t="str">
        <f>_xlfn.XLOOKUP(L5213,Cinemas_data!$A$1:$A$49,Cinemas_data!$C$1:$C$49,"not Found")</f>
        <v>Delhi</v>
      </c>
      <c r="O5213">
        <f>_xlfn.XLOOKUP(A5213,Booking_data!$A$1:$A$6001,Booking_data!$H$1:$H$6001,"not found")</f>
        <v>3</v>
      </c>
      <c r="P5213">
        <f>_xlfn.XLOOKUP(A5213,Booking_data!$A$1:$A$6001,Booking_data!$I$1:$I$6001,"not Found")</f>
        <v>180</v>
      </c>
      <c r="Q5213">
        <f t="shared" si="407"/>
        <v>540</v>
      </c>
      <c r="R5213" t="str">
        <f>_xlfn.XLOOKUP(A5213,Booking_data!$A$1:$A$6001,Booking_data!$L$1:$L$6001,"Not Found")</f>
        <v>Credit Card</v>
      </c>
      <c r="S5213">
        <f>_xlfn.XLOOKUP(A5213,Booking_data!$A$1:$A$6001,Booking_data!$N$1:$N$6001,"not Found")</f>
        <v>52</v>
      </c>
      <c r="T5213" t="str">
        <f>_xlfn.XLOOKUP(A5213,Booking_data!$A$1:$A$6001,Booking_data!$O$1:$O$6001,"Not Found")</f>
        <v>Other</v>
      </c>
      <c r="U5213" t="str">
        <f t="shared" si="408"/>
        <v>Above 45</v>
      </c>
      <c r="V5213" t="str">
        <f t="shared" si="409"/>
        <v>Medium Booking</v>
      </c>
    </row>
    <row r="5214" spans="1:22" x14ac:dyDescent="0.25">
      <c r="A5214" t="s">
        <v>5445</v>
      </c>
      <c r="B5214" s="1">
        <v>46084</v>
      </c>
      <c r="C5214" s="1">
        <v>46109</v>
      </c>
      <c r="D5214" s="9">
        <v>0.39583333333333331</v>
      </c>
      <c r="E5214" t="str">
        <f t="shared" si="405"/>
        <v>Weekday</v>
      </c>
      <c r="F5214" t="str">
        <f t="shared" si="406"/>
        <v>Mar</v>
      </c>
      <c r="G5214" t="str">
        <f>_xlfn.XLOOKUP(A5214,Booking_data!$A$1:$A$6001,Booking_data!$D$1:$D$6001,"not found")</f>
        <v>M019</v>
      </c>
      <c r="H5214" t="str">
        <f>_xlfn.XLOOKUP(G5214,Movies_data!$A$1:$A$41,Movies_data!$B$1:$B$41,"not found")</f>
        <v>Animal</v>
      </c>
      <c r="I5214" t="str">
        <f>_xlfn.XLOOKUP(G5214,Movies_data!$A$1:$A$41,Movies_data!$D$1:$D$41,"not found")</f>
        <v>Drama</v>
      </c>
      <c r="J5214" t="str">
        <f>_xlfn.XLOOKUP(G5214,Movies_data!$A$1:$A$41,Movies_data!$C$1:$C$41,"not found")</f>
        <v>Hindi</v>
      </c>
      <c r="K5214">
        <f>_xlfn.XLOOKUP(G5214,Movies_data!$A$1:$A$41,Movies_data!$H$1:$H$41,"Not Found")</f>
        <v>6.1</v>
      </c>
      <c r="L5214" t="str">
        <f>_xlfn.XLOOKUP(A5214,Booking_data!$A$1:$A$6001,Booking_data!$E$1:$E$6001,"not Found")</f>
        <v>C031</v>
      </c>
      <c r="M5214" t="str">
        <f>_xlfn.XLOOKUP(L5214,Cinemas_data!$A$1:$A$49,Cinemas_data!$I$1:$I$49,"not Found")</f>
        <v>Mukta A2 Cinemas City Centre</v>
      </c>
      <c r="N5214" t="str">
        <f>_xlfn.XLOOKUP(L5214,Cinemas_data!$A$1:$A$49,Cinemas_data!$C$1:$C$49,"not Found")</f>
        <v>Madurai</v>
      </c>
      <c r="O5214">
        <f>_xlfn.XLOOKUP(A5214,Booking_data!$A$1:$A$6001,Booking_data!$H$1:$H$6001,"not found")</f>
        <v>2</v>
      </c>
      <c r="P5214">
        <f>_xlfn.XLOOKUP(A5214,Booking_data!$A$1:$A$6001,Booking_data!$I$1:$I$6001,"not Found")</f>
        <v>420</v>
      </c>
      <c r="Q5214">
        <f t="shared" si="407"/>
        <v>840</v>
      </c>
      <c r="R5214" t="str">
        <f>_xlfn.XLOOKUP(A5214,Booking_data!$A$1:$A$6001,Booking_data!$L$1:$L$6001,"Not Found")</f>
        <v>Credit Card</v>
      </c>
      <c r="S5214">
        <f>_xlfn.XLOOKUP(A5214,Booking_data!$A$1:$A$6001,Booking_data!$N$1:$N$6001,"not Found")</f>
        <v>23</v>
      </c>
      <c r="T5214" t="str">
        <f>_xlfn.XLOOKUP(A5214,Booking_data!$A$1:$A$6001,Booking_data!$O$1:$O$6001,"Not Found")</f>
        <v>Other</v>
      </c>
      <c r="U5214" t="str">
        <f t="shared" si="408"/>
        <v>Youngster</v>
      </c>
      <c r="V5214" t="str">
        <f t="shared" si="409"/>
        <v>Low Booking</v>
      </c>
    </row>
    <row r="5215" spans="1:22" x14ac:dyDescent="0.25">
      <c r="A5215" t="s">
        <v>5446</v>
      </c>
      <c r="B5215" s="1">
        <v>46084</v>
      </c>
      <c r="C5215" s="1">
        <v>46174</v>
      </c>
      <c r="D5215" s="9">
        <v>0.64583333333333337</v>
      </c>
      <c r="E5215" t="str">
        <f t="shared" si="405"/>
        <v>Weekday</v>
      </c>
      <c r="F5215" t="str">
        <f t="shared" si="406"/>
        <v>Mar</v>
      </c>
      <c r="G5215" t="str">
        <f>_xlfn.XLOOKUP(A5215,Booking_data!$A$1:$A$6001,Booking_data!$D$1:$D$6001,"not found")</f>
        <v>M017</v>
      </c>
      <c r="H5215" t="str">
        <f>_xlfn.XLOOKUP(G5215,Movies_data!$A$1:$A$41,Movies_data!$B$1:$B$41,"not found")</f>
        <v>Baahubali 2</v>
      </c>
      <c r="I5215" t="str">
        <f>_xlfn.XLOOKUP(G5215,Movies_data!$A$1:$A$41,Movies_data!$D$1:$D$41,"not found")</f>
        <v>Action</v>
      </c>
      <c r="J5215" t="str">
        <f>_xlfn.XLOOKUP(G5215,Movies_data!$A$1:$A$41,Movies_data!$C$1:$C$41,"not found")</f>
        <v>Telugu</v>
      </c>
      <c r="K5215">
        <f>_xlfn.XLOOKUP(G5215,Movies_data!$A$1:$A$41,Movies_data!$H$1:$H$41,"Not Found")</f>
        <v>8.1999999999999993</v>
      </c>
      <c r="L5215" t="str">
        <f>_xlfn.XLOOKUP(A5215,Booking_data!$A$1:$A$6001,Booking_data!$E$1:$E$6001,"not Found")</f>
        <v>C051</v>
      </c>
      <c r="M5215" t="str">
        <f>_xlfn.XLOOKUP(L5215,Cinemas_data!$A$1:$A$49,Cinemas_data!$I$1:$I$49,"not Found")</f>
        <v>Asian Cinemas City Centre</v>
      </c>
      <c r="N5215" t="str">
        <f>_xlfn.XLOOKUP(L5215,Cinemas_data!$A$1:$A$49,Cinemas_data!$C$1:$C$49,"not Found")</f>
        <v>Bengaluru</v>
      </c>
      <c r="O5215">
        <f>_xlfn.XLOOKUP(A5215,Booking_data!$A$1:$A$6001,Booking_data!$H$1:$H$6001,"not found")</f>
        <v>1</v>
      </c>
      <c r="P5215">
        <f>_xlfn.XLOOKUP(A5215,Booking_data!$A$1:$A$6001,Booking_data!$I$1:$I$6001,"not Found")</f>
        <v>280</v>
      </c>
      <c r="Q5215">
        <f t="shared" si="407"/>
        <v>280</v>
      </c>
      <c r="R5215" t="str">
        <f>_xlfn.XLOOKUP(A5215,Booking_data!$A$1:$A$6001,Booking_data!$L$1:$L$6001,"Not Found")</f>
        <v>Credit Card</v>
      </c>
      <c r="S5215">
        <f>_xlfn.XLOOKUP(A5215,Booking_data!$A$1:$A$6001,Booking_data!$N$1:$N$6001,"not Found")</f>
        <v>46</v>
      </c>
      <c r="T5215" t="str">
        <f>_xlfn.XLOOKUP(A5215,Booking_data!$A$1:$A$6001,Booking_data!$O$1:$O$6001,"Not Found")</f>
        <v>Other</v>
      </c>
      <c r="U5215" t="str">
        <f t="shared" si="408"/>
        <v>Above 45</v>
      </c>
      <c r="V5215" t="str">
        <f t="shared" si="409"/>
        <v>Low Booking</v>
      </c>
    </row>
    <row r="5216" spans="1:22" x14ac:dyDescent="0.25">
      <c r="A5216" t="s">
        <v>5447</v>
      </c>
      <c r="B5216" s="1">
        <v>46084</v>
      </c>
      <c r="C5216" s="1">
        <v>46182</v>
      </c>
      <c r="D5216" s="9">
        <v>0.53125</v>
      </c>
      <c r="E5216" t="str">
        <f t="shared" si="405"/>
        <v>Weekday</v>
      </c>
      <c r="F5216" t="str">
        <f t="shared" si="406"/>
        <v>Mar</v>
      </c>
      <c r="G5216" t="str">
        <f>_xlfn.XLOOKUP(A5216,Booking_data!$A$1:$A$6001,Booking_data!$D$1:$D$6001,"not found")</f>
        <v>M033</v>
      </c>
      <c r="H5216" t="str">
        <f>_xlfn.XLOOKUP(G5216,Movies_data!$A$1:$A$41,Movies_data!$B$1:$B$41,"not found")</f>
        <v>Lucifer</v>
      </c>
      <c r="I5216" t="str">
        <f>_xlfn.XLOOKUP(G5216,Movies_data!$A$1:$A$41,Movies_data!$D$1:$D$41,"not found")</f>
        <v>Action</v>
      </c>
      <c r="J5216" t="str">
        <f>_xlfn.XLOOKUP(G5216,Movies_data!$A$1:$A$41,Movies_data!$C$1:$C$41,"not found")</f>
        <v>Malayalam</v>
      </c>
      <c r="K5216">
        <f>_xlfn.XLOOKUP(G5216,Movies_data!$A$1:$A$41,Movies_data!$H$1:$H$41,"Not Found")</f>
        <v>7.5</v>
      </c>
      <c r="L5216" t="str">
        <f>_xlfn.XLOOKUP(A5216,Booking_data!$A$1:$A$6001,Booking_data!$E$1:$E$6001,"not Found")</f>
        <v>C163</v>
      </c>
      <c r="M5216" t="str">
        <f>_xlfn.XLOOKUP(L5216,Cinemas_data!$A$1:$A$49,Cinemas_data!$I$1:$I$49,"not Found")</f>
        <v>Miraj Cinemas Forum Mall</v>
      </c>
      <c r="N5216" t="str">
        <f>_xlfn.XLOOKUP(L5216,Cinemas_data!$A$1:$A$49,Cinemas_data!$C$1:$C$49,"not Found")</f>
        <v>Thiruvananthapuram</v>
      </c>
      <c r="O5216">
        <f>_xlfn.XLOOKUP(A5216,Booking_data!$A$1:$A$6001,Booking_data!$H$1:$H$6001,"not found")</f>
        <v>2</v>
      </c>
      <c r="P5216">
        <f>_xlfn.XLOOKUP(A5216,Booking_data!$A$1:$A$6001,Booking_data!$I$1:$I$6001,"not Found")</f>
        <v>260</v>
      </c>
      <c r="Q5216">
        <f t="shared" si="407"/>
        <v>520</v>
      </c>
      <c r="R5216" t="str">
        <f>_xlfn.XLOOKUP(A5216,Booking_data!$A$1:$A$6001,Booking_data!$L$1:$L$6001,"Not Found")</f>
        <v>UPI</v>
      </c>
      <c r="S5216">
        <f>_xlfn.XLOOKUP(A5216,Booking_data!$A$1:$A$6001,Booking_data!$N$1:$N$6001,"not Found")</f>
        <v>23</v>
      </c>
      <c r="T5216" t="str">
        <f>_xlfn.XLOOKUP(A5216,Booking_data!$A$1:$A$6001,Booking_data!$O$1:$O$6001,"Not Found")</f>
        <v>Female</v>
      </c>
      <c r="U5216" t="str">
        <f t="shared" si="408"/>
        <v>Youngster</v>
      </c>
      <c r="V5216" t="str">
        <f t="shared" si="409"/>
        <v>Low Booking</v>
      </c>
    </row>
    <row r="5217" spans="1:22" x14ac:dyDescent="0.25">
      <c r="A5217" t="s">
        <v>5448</v>
      </c>
      <c r="B5217" s="1">
        <v>46084</v>
      </c>
      <c r="C5217" s="1">
        <v>46076</v>
      </c>
      <c r="D5217" s="9">
        <v>0.9375</v>
      </c>
      <c r="E5217" t="str">
        <f t="shared" si="405"/>
        <v>Weekday</v>
      </c>
      <c r="F5217" t="str">
        <f t="shared" si="406"/>
        <v>Mar</v>
      </c>
      <c r="G5217" t="str">
        <f>_xlfn.XLOOKUP(A5217,Booking_data!$A$1:$A$6001,Booking_data!$D$1:$D$6001,"not found")</f>
        <v>M005</v>
      </c>
      <c r="H5217" t="str">
        <f>_xlfn.XLOOKUP(G5217,Movies_data!$A$1:$A$41,Movies_data!$B$1:$B$41,"not found")</f>
        <v>Ponniyin Selvan II</v>
      </c>
      <c r="I5217" t="str">
        <f>_xlfn.XLOOKUP(G5217,Movies_data!$A$1:$A$41,Movies_data!$D$1:$D$41,"not found")</f>
        <v>Drama</v>
      </c>
      <c r="J5217" t="str">
        <f>_xlfn.XLOOKUP(G5217,Movies_data!$A$1:$A$41,Movies_data!$C$1:$C$41,"not found")</f>
        <v>Tamil</v>
      </c>
      <c r="K5217">
        <f>_xlfn.XLOOKUP(G5217,Movies_data!$A$1:$A$41,Movies_data!$H$1:$H$41,"Not Found")</f>
        <v>7.3</v>
      </c>
      <c r="L5217" t="str">
        <f>_xlfn.XLOOKUP(A5217,Booking_data!$A$1:$A$6001,Booking_data!$E$1:$E$6001,"not Found")</f>
        <v>C133</v>
      </c>
      <c r="M5217" t="str">
        <f>_xlfn.XLOOKUP(L5217,Cinemas_data!$A$1:$A$49,Cinemas_data!$I$1:$I$49,"not Found")</f>
        <v>PVR Forum Mall</v>
      </c>
      <c r="N5217" t="str">
        <f>_xlfn.XLOOKUP(L5217,Cinemas_data!$A$1:$A$49,Cinemas_data!$C$1:$C$49,"not Found")</f>
        <v>Kolkata</v>
      </c>
      <c r="O5217">
        <f>_xlfn.XLOOKUP(A5217,Booking_data!$A$1:$A$6001,Booking_data!$H$1:$H$6001,"not found")</f>
        <v>5</v>
      </c>
      <c r="P5217">
        <f>_xlfn.XLOOKUP(A5217,Booking_data!$A$1:$A$6001,Booking_data!$I$1:$I$6001,"not Found")</f>
        <v>360</v>
      </c>
      <c r="Q5217">
        <f t="shared" si="407"/>
        <v>1800</v>
      </c>
      <c r="R5217" t="str">
        <f>_xlfn.XLOOKUP(A5217,Booking_data!$A$1:$A$6001,Booking_data!$L$1:$L$6001,"Not Found")</f>
        <v>Net Banking</v>
      </c>
      <c r="S5217">
        <f>_xlfn.XLOOKUP(A5217,Booking_data!$A$1:$A$6001,Booking_data!$N$1:$N$6001,"not Found")</f>
        <v>24</v>
      </c>
      <c r="T5217" t="str">
        <f>_xlfn.XLOOKUP(A5217,Booking_data!$A$1:$A$6001,Booking_data!$O$1:$O$6001,"Not Found")</f>
        <v>Female</v>
      </c>
      <c r="U5217" t="str">
        <f t="shared" si="408"/>
        <v>Youngster</v>
      </c>
      <c r="V5217" t="str">
        <f t="shared" si="409"/>
        <v>High Booking</v>
      </c>
    </row>
    <row r="5218" spans="1:22" x14ac:dyDescent="0.25">
      <c r="A5218" t="s">
        <v>5449</v>
      </c>
      <c r="B5218" s="1">
        <v>46084</v>
      </c>
      <c r="C5218" s="1">
        <v>46198</v>
      </c>
      <c r="D5218" s="9">
        <v>0.64583333333333337</v>
      </c>
      <c r="E5218" t="str">
        <f t="shared" si="405"/>
        <v>Weekday</v>
      </c>
      <c r="F5218" t="str">
        <f t="shared" si="406"/>
        <v>Mar</v>
      </c>
      <c r="G5218" t="str">
        <f>_xlfn.XLOOKUP(A5218,Booking_data!$A$1:$A$6001,Booking_data!$D$1:$D$6001,"not found")</f>
        <v>M040</v>
      </c>
      <c r="H5218" t="str">
        <f>_xlfn.XLOOKUP(G5218,Movies_data!$A$1:$A$41,Movies_data!$B$1:$B$41,"not found")</f>
        <v>Inside Out 2</v>
      </c>
      <c r="I5218" t="str">
        <f>_xlfn.XLOOKUP(G5218,Movies_data!$A$1:$A$41,Movies_data!$D$1:$D$41,"not found")</f>
        <v>Animation</v>
      </c>
      <c r="J5218" t="str">
        <f>_xlfn.XLOOKUP(G5218,Movies_data!$A$1:$A$41,Movies_data!$C$1:$C$41,"not found")</f>
        <v>English</v>
      </c>
      <c r="K5218">
        <f>_xlfn.XLOOKUP(G5218,Movies_data!$A$1:$A$41,Movies_data!$H$1:$H$41,"Not Found")</f>
        <v>7.6</v>
      </c>
      <c r="L5218" t="str">
        <f>_xlfn.XLOOKUP(A5218,Booking_data!$A$1:$A$6001,Booking_data!$E$1:$E$6001,"not Found")</f>
        <v>C081</v>
      </c>
      <c r="M5218" t="str">
        <f>_xlfn.XLOOKUP(L5218,Cinemas_data!$A$1:$A$49,Cinemas_data!$I$1:$I$49,"not Found")</f>
        <v>INOX City Centre</v>
      </c>
      <c r="N5218" t="str">
        <f>_xlfn.XLOOKUP(L5218,Cinemas_data!$A$1:$A$49,Cinemas_data!$C$1:$C$49,"not Found")</f>
        <v>Vijayawada</v>
      </c>
      <c r="O5218">
        <f>_xlfn.XLOOKUP(A5218,Booking_data!$A$1:$A$6001,Booking_data!$H$1:$H$6001,"not found")</f>
        <v>6</v>
      </c>
      <c r="P5218">
        <f>_xlfn.XLOOKUP(A5218,Booking_data!$A$1:$A$6001,Booking_data!$I$1:$I$6001,"not Found")</f>
        <v>200</v>
      </c>
      <c r="Q5218">
        <f t="shared" si="407"/>
        <v>1200</v>
      </c>
      <c r="R5218" t="str">
        <f>_xlfn.XLOOKUP(A5218,Booking_data!$A$1:$A$6001,Booking_data!$L$1:$L$6001,"Not Found")</f>
        <v>Debit Card</v>
      </c>
      <c r="S5218">
        <f>_xlfn.XLOOKUP(A5218,Booking_data!$A$1:$A$6001,Booking_data!$N$1:$N$6001,"not Found")</f>
        <v>60</v>
      </c>
      <c r="T5218" t="str">
        <f>_xlfn.XLOOKUP(A5218,Booking_data!$A$1:$A$6001,Booking_data!$O$1:$O$6001,"Not Found")</f>
        <v>Other</v>
      </c>
      <c r="U5218" t="str">
        <f t="shared" si="408"/>
        <v>Above 45</v>
      </c>
      <c r="V5218" t="str">
        <f t="shared" si="409"/>
        <v>High Booking</v>
      </c>
    </row>
    <row r="5219" spans="1:22" x14ac:dyDescent="0.25">
      <c r="A5219" t="s">
        <v>5450</v>
      </c>
      <c r="B5219" s="1">
        <v>46084</v>
      </c>
      <c r="C5219" s="1">
        <v>46078</v>
      </c>
      <c r="D5219" s="9">
        <v>0.39583333333333331</v>
      </c>
      <c r="E5219" t="str">
        <f t="shared" si="405"/>
        <v>Weekday</v>
      </c>
      <c r="F5219" t="str">
        <f t="shared" si="406"/>
        <v>Mar</v>
      </c>
      <c r="G5219" t="str">
        <f>_xlfn.XLOOKUP(A5219,Booking_data!$A$1:$A$6001,Booking_data!$D$1:$D$6001,"not found")</f>
        <v>M029</v>
      </c>
      <c r="H5219" t="str">
        <f>_xlfn.XLOOKUP(G5219,Movies_data!$A$1:$A$41,Movies_data!$B$1:$B$41,"not found")</f>
        <v>777 Charlie</v>
      </c>
      <c r="I5219" t="str">
        <f>_xlfn.XLOOKUP(G5219,Movies_data!$A$1:$A$41,Movies_data!$D$1:$D$41,"not found")</f>
        <v>Adventure</v>
      </c>
      <c r="J5219" t="str">
        <f>_xlfn.XLOOKUP(G5219,Movies_data!$A$1:$A$41,Movies_data!$C$1:$C$41,"not found")</f>
        <v>Kannada</v>
      </c>
      <c r="K5219">
        <f>_xlfn.XLOOKUP(G5219,Movies_data!$A$1:$A$41,Movies_data!$H$1:$H$41,"Not Found")</f>
        <v>8.6999999999999993</v>
      </c>
      <c r="L5219" t="str">
        <f>_xlfn.XLOOKUP(A5219,Booking_data!$A$1:$A$6001,Booking_data!$E$1:$E$6001,"not Found")</f>
        <v>C133</v>
      </c>
      <c r="M5219" t="str">
        <f>_xlfn.XLOOKUP(L5219,Cinemas_data!$A$1:$A$49,Cinemas_data!$I$1:$I$49,"not Found")</f>
        <v>PVR Forum Mall</v>
      </c>
      <c r="N5219" t="str">
        <f>_xlfn.XLOOKUP(L5219,Cinemas_data!$A$1:$A$49,Cinemas_data!$C$1:$C$49,"not Found")</f>
        <v>Kolkata</v>
      </c>
      <c r="O5219">
        <f>_xlfn.XLOOKUP(A5219,Booking_data!$A$1:$A$6001,Booking_data!$H$1:$H$6001,"not found")</f>
        <v>3</v>
      </c>
      <c r="P5219">
        <f>_xlfn.XLOOKUP(A5219,Booking_data!$A$1:$A$6001,Booking_data!$I$1:$I$6001,"not Found")</f>
        <v>360</v>
      </c>
      <c r="Q5219">
        <f t="shared" si="407"/>
        <v>1080</v>
      </c>
      <c r="R5219" t="str">
        <f>_xlfn.XLOOKUP(A5219,Booking_data!$A$1:$A$6001,Booking_data!$L$1:$L$6001,"Not Found")</f>
        <v>Debit Card</v>
      </c>
      <c r="S5219">
        <f>_xlfn.XLOOKUP(A5219,Booking_data!$A$1:$A$6001,Booking_data!$N$1:$N$6001,"not Found")</f>
        <v>51</v>
      </c>
      <c r="T5219" t="str">
        <f>_xlfn.XLOOKUP(A5219,Booking_data!$A$1:$A$6001,Booking_data!$O$1:$O$6001,"Not Found")</f>
        <v>Female</v>
      </c>
      <c r="U5219" t="str">
        <f t="shared" si="408"/>
        <v>Above 45</v>
      </c>
      <c r="V5219" t="str">
        <f t="shared" si="409"/>
        <v>Medium Booking</v>
      </c>
    </row>
    <row r="5220" spans="1:22" x14ac:dyDescent="0.25">
      <c r="A5220" t="s">
        <v>5451</v>
      </c>
      <c r="B5220" s="1">
        <v>46084</v>
      </c>
      <c r="C5220" s="1">
        <v>46075</v>
      </c>
      <c r="D5220" s="9">
        <v>0.9375</v>
      </c>
      <c r="E5220" t="str">
        <f t="shared" si="405"/>
        <v>Weekday</v>
      </c>
      <c r="F5220" t="str">
        <f t="shared" si="406"/>
        <v>Mar</v>
      </c>
      <c r="G5220" t="str">
        <f>_xlfn.XLOOKUP(A5220,Booking_data!$A$1:$A$6001,Booking_data!$D$1:$D$6001,"not found")</f>
        <v>M005</v>
      </c>
      <c r="H5220" t="str">
        <f>_xlfn.XLOOKUP(G5220,Movies_data!$A$1:$A$41,Movies_data!$B$1:$B$41,"not found")</f>
        <v>Ponniyin Selvan II</v>
      </c>
      <c r="I5220" t="str">
        <f>_xlfn.XLOOKUP(G5220,Movies_data!$A$1:$A$41,Movies_data!$D$1:$D$41,"not found")</f>
        <v>Drama</v>
      </c>
      <c r="J5220" t="str">
        <f>_xlfn.XLOOKUP(G5220,Movies_data!$A$1:$A$41,Movies_data!$C$1:$C$41,"not found")</f>
        <v>Tamil</v>
      </c>
      <c r="K5220">
        <f>_xlfn.XLOOKUP(G5220,Movies_data!$A$1:$A$41,Movies_data!$H$1:$H$41,"Not Found")</f>
        <v>7.3</v>
      </c>
      <c r="L5220" t="str">
        <f>_xlfn.XLOOKUP(A5220,Booking_data!$A$1:$A$6001,Booking_data!$E$1:$E$6001,"not Found")</f>
        <v>C013</v>
      </c>
      <c r="M5220" t="str">
        <f>_xlfn.XLOOKUP(L5220,Cinemas_data!$A$1:$A$49,Cinemas_data!$I$1:$I$49,"not Found")</f>
        <v>Mukta A2 Cinemas Forum Mall</v>
      </c>
      <c r="N5220" t="str">
        <f>_xlfn.XLOOKUP(L5220,Cinemas_data!$A$1:$A$49,Cinemas_data!$C$1:$C$49,"not Found")</f>
        <v>Chennai</v>
      </c>
      <c r="O5220">
        <f>_xlfn.XLOOKUP(A5220,Booking_data!$A$1:$A$6001,Booking_data!$H$1:$H$6001,"not found")</f>
        <v>4</v>
      </c>
      <c r="P5220">
        <f>_xlfn.XLOOKUP(A5220,Booking_data!$A$1:$A$6001,Booking_data!$I$1:$I$6001,"not Found")</f>
        <v>240</v>
      </c>
      <c r="Q5220">
        <f t="shared" si="407"/>
        <v>960</v>
      </c>
      <c r="R5220" t="str">
        <f>_xlfn.XLOOKUP(A5220,Booking_data!$A$1:$A$6001,Booking_data!$L$1:$L$6001,"Not Found")</f>
        <v>Wallet</v>
      </c>
      <c r="S5220">
        <f>_xlfn.XLOOKUP(A5220,Booking_data!$A$1:$A$6001,Booking_data!$N$1:$N$6001,"not Found")</f>
        <v>37</v>
      </c>
      <c r="T5220" t="str">
        <f>_xlfn.XLOOKUP(A5220,Booking_data!$A$1:$A$6001,Booking_data!$O$1:$O$6001,"Not Found")</f>
        <v>Male</v>
      </c>
      <c r="U5220" t="str">
        <f t="shared" si="408"/>
        <v>Middle Age</v>
      </c>
      <c r="V5220" t="str">
        <f t="shared" si="409"/>
        <v>Medium Booking</v>
      </c>
    </row>
    <row r="5221" spans="1:22" x14ac:dyDescent="0.25">
      <c r="A5221" t="s">
        <v>5452</v>
      </c>
      <c r="B5221" s="1">
        <v>46084</v>
      </c>
      <c r="C5221" s="1">
        <v>46204</v>
      </c>
      <c r="D5221" s="9">
        <v>0.88541666666666663</v>
      </c>
      <c r="E5221" t="str">
        <f t="shared" si="405"/>
        <v>Weekday</v>
      </c>
      <c r="F5221" t="str">
        <f t="shared" si="406"/>
        <v>Mar</v>
      </c>
      <c r="G5221" t="str">
        <f>_xlfn.XLOOKUP(A5221,Booking_data!$A$1:$A$6001,Booking_data!$D$1:$D$6001,"not found")</f>
        <v>M021</v>
      </c>
      <c r="H5221" t="str">
        <f>_xlfn.XLOOKUP(G5221,Movies_data!$A$1:$A$41,Movies_data!$B$1:$B$41,"not found")</f>
        <v>Pathaan</v>
      </c>
      <c r="I5221" t="str">
        <f>_xlfn.XLOOKUP(G5221,Movies_data!$A$1:$A$41,Movies_data!$D$1:$D$41,"not found")</f>
        <v>Action</v>
      </c>
      <c r="J5221" t="str">
        <f>_xlfn.XLOOKUP(G5221,Movies_data!$A$1:$A$41,Movies_data!$C$1:$C$41,"not found")</f>
        <v>Hindi</v>
      </c>
      <c r="K5221">
        <f>_xlfn.XLOOKUP(G5221,Movies_data!$A$1:$A$41,Movies_data!$H$1:$H$41,"Not Found")</f>
        <v>5.9</v>
      </c>
      <c r="L5221" t="str">
        <f>_xlfn.XLOOKUP(A5221,Booking_data!$A$1:$A$6001,Booking_data!$E$1:$E$6001,"not Found")</f>
        <v>C061</v>
      </c>
      <c r="M5221" t="str">
        <f>_xlfn.XLOOKUP(L5221,Cinemas_data!$A$1:$A$49,Cinemas_data!$I$1:$I$49,"not Found")</f>
        <v>City Pride City Centre</v>
      </c>
      <c r="N5221" t="str">
        <f>_xlfn.XLOOKUP(L5221,Cinemas_data!$A$1:$A$49,Cinemas_data!$C$1:$C$49,"not Found")</f>
        <v>Mysuru</v>
      </c>
      <c r="O5221">
        <f>_xlfn.XLOOKUP(A5221,Booking_data!$A$1:$A$6001,Booking_data!$H$1:$H$6001,"not found")</f>
        <v>5</v>
      </c>
      <c r="P5221">
        <f>_xlfn.XLOOKUP(A5221,Booking_data!$A$1:$A$6001,Booking_data!$I$1:$I$6001,"not Found")</f>
        <v>260</v>
      </c>
      <c r="Q5221">
        <f t="shared" si="407"/>
        <v>1300</v>
      </c>
      <c r="R5221" t="str">
        <f>_xlfn.XLOOKUP(A5221,Booking_data!$A$1:$A$6001,Booking_data!$L$1:$L$6001,"Not Found")</f>
        <v>Wallet</v>
      </c>
      <c r="S5221">
        <f>_xlfn.XLOOKUP(A5221,Booking_data!$A$1:$A$6001,Booking_data!$N$1:$N$6001,"not Found")</f>
        <v>31</v>
      </c>
      <c r="T5221" t="str">
        <f>_xlfn.XLOOKUP(A5221,Booking_data!$A$1:$A$6001,Booking_data!$O$1:$O$6001,"Not Found")</f>
        <v>Other</v>
      </c>
      <c r="U5221" t="str">
        <f t="shared" si="408"/>
        <v>Middle Age</v>
      </c>
      <c r="V5221" t="str">
        <f t="shared" si="409"/>
        <v>High Booking</v>
      </c>
    </row>
    <row r="5222" spans="1:22" x14ac:dyDescent="0.25">
      <c r="A5222" t="s">
        <v>5453</v>
      </c>
      <c r="B5222" s="1">
        <v>46084</v>
      </c>
      <c r="C5222" s="1">
        <v>46050</v>
      </c>
      <c r="D5222" s="9">
        <v>0.53125</v>
      </c>
      <c r="E5222" t="str">
        <f t="shared" si="405"/>
        <v>Weekday</v>
      </c>
      <c r="F5222" t="str">
        <f t="shared" si="406"/>
        <v>Mar</v>
      </c>
      <c r="G5222" t="str">
        <f>_xlfn.XLOOKUP(A5222,Booking_data!$A$1:$A$6001,Booking_data!$D$1:$D$6001,"not found")</f>
        <v>M022</v>
      </c>
      <c r="H5222" t="str">
        <f>_xlfn.XLOOKUP(G5222,Movies_data!$A$1:$A$41,Movies_data!$B$1:$B$41,"not found")</f>
        <v>12th Fail</v>
      </c>
      <c r="I5222" t="str">
        <f>_xlfn.XLOOKUP(G5222,Movies_data!$A$1:$A$41,Movies_data!$D$1:$D$41,"not found")</f>
        <v>Drama</v>
      </c>
      <c r="J5222" t="str">
        <f>_xlfn.XLOOKUP(G5222,Movies_data!$A$1:$A$41,Movies_data!$C$1:$C$41,"not found")</f>
        <v>Hindi</v>
      </c>
      <c r="K5222">
        <f>_xlfn.XLOOKUP(G5222,Movies_data!$A$1:$A$41,Movies_data!$H$1:$H$41,"Not Found")</f>
        <v>9</v>
      </c>
      <c r="L5222" t="str">
        <f>_xlfn.XLOOKUP(A5222,Booking_data!$A$1:$A$6001,Booking_data!$E$1:$E$6001,"not Found")</f>
        <v>C011</v>
      </c>
      <c r="M5222" t="str">
        <f>_xlfn.XLOOKUP(L5222,Cinemas_data!$A$1:$A$49,Cinemas_data!$I$1:$I$49,"not Found")</f>
        <v>Cinepolis City Centre</v>
      </c>
      <c r="N5222" t="str">
        <f>_xlfn.XLOOKUP(L5222,Cinemas_data!$A$1:$A$49,Cinemas_data!$C$1:$C$49,"not Found")</f>
        <v>Chennai</v>
      </c>
      <c r="O5222">
        <f>_xlfn.XLOOKUP(A5222,Booking_data!$A$1:$A$6001,Booking_data!$H$1:$H$6001,"not found")</f>
        <v>5</v>
      </c>
      <c r="P5222">
        <f>_xlfn.XLOOKUP(A5222,Booking_data!$A$1:$A$6001,Booking_data!$I$1:$I$6001,"not Found")</f>
        <v>240</v>
      </c>
      <c r="Q5222">
        <f t="shared" si="407"/>
        <v>1200</v>
      </c>
      <c r="R5222" t="str">
        <f>_xlfn.XLOOKUP(A5222,Booking_data!$A$1:$A$6001,Booking_data!$L$1:$L$6001,"Not Found")</f>
        <v>UPI</v>
      </c>
      <c r="S5222">
        <f>_xlfn.XLOOKUP(A5222,Booking_data!$A$1:$A$6001,Booking_data!$N$1:$N$6001,"not Found")</f>
        <v>27</v>
      </c>
      <c r="T5222" t="str">
        <f>_xlfn.XLOOKUP(A5222,Booking_data!$A$1:$A$6001,Booking_data!$O$1:$O$6001,"Not Found")</f>
        <v>Female</v>
      </c>
      <c r="U5222" t="str">
        <f t="shared" si="408"/>
        <v>Youngster</v>
      </c>
      <c r="V5222" t="str">
        <f t="shared" si="409"/>
        <v>High Booking</v>
      </c>
    </row>
    <row r="5223" spans="1:22" x14ac:dyDescent="0.25">
      <c r="A5223" t="s">
        <v>5454</v>
      </c>
      <c r="B5223" s="1">
        <v>46084</v>
      </c>
      <c r="C5223" s="1">
        <v>46044</v>
      </c>
      <c r="D5223" s="9">
        <v>0.53125</v>
      </c>
      <c r="E5223" t="str">
        <f t="shared" si="405"/>
        <v>Weekday</v>
      </c>
      <c r="F5223" t="str">
        <f t="shared" si="406"/>
        <v>Mar</v>
      </c>
      <c r="G5223" t="str">
        <f>_xlfn.XLOOKUP(A5223,Booking_data!$A$1:$A$6001,Booking_data!$D$1:$D$6001,"not found")</f>
        <v>M024</v>
      </c>
      <c r="H5223" t="str">
        <f>_xlfn.XLOOKUP(G5223,Movies_data!$A$1:$A$41,Movies_data!$B$1:$B$41,"not found")</f>
        <v>Bhool Bhulaiyaa 2</v>
      </c>
      <c r="I5223" t="str">
        <f>_xlfn.XLOOKUP(G5223,Movies_data!$A$1:$A$41,Movies_data!$D$1:$D$41,"not found")</f>
        <v>Comedy</v>
      </c>
      <c r="J5223" t="str">
        <f>_xlfn.XLOOKUP(G5223,Movies_data!$A$1:$A$41,Movies_data!$C$1:$C$41,"not found")</f>
        <v>Hindi</v>
      </c>
      <c r="K5223">
        <f>_xlfn.XLOOKUP(G5223,Movies_data!$A$1:$A$41,Movies_data!$H$1:$H$41,"Not Found")</f>
        <v>5.9</v>
      </c>
      <c r="L5223" t="str">
        <f>_xlfn.XLOOKUP(A5223,Booking_data!$A$1:$A$6001,Booking_data!$E$1:$E$6001,"not Found")</f>
        <v>C141</v>
      </c>
      <c r="M5223" t="str">
        <f>_xlfn.XLOOKUP(L5223,Cinemas_data!$A$1:$A$49,Cinemas_data!$I$1:$I$49,"not Found")</f>
        <v>City Pride City Centre</v>
      </c>
      <c r="N5223" t="str">
        <f>_xlfn.XLOOKUP(L5223,Cinemas_data!$A$1:$A$49,Cinemas_data!$C$1:$C$49,"not Found")</f>
        <v>Ahmedabad</v>
      </c>
      <c r="O5223">
        <f>_xlfn.XLOOKUP(A5223,Booking_data!$A$1:$A$6001,Booking_data!$H$1:$H$6001,"not found")</f>
        <v>2</v>
      </c>
      <c r="P5223">
        <f>_xlfn.XLOOKUP(A5223,Booking_data!$A$1:$A$6001,Booking_data!$I$1:$I$6001,"not Found")</f>
        <v>320</v>
      </c>
      <c r="Q5223">
        <f t="shared" si="407"/>
        <v>640</v>
      </c>
      <c r="R5223" t="str">
        <f>_xlfn.XLOOKUP(A5223,Booking_data!$A$1:$A$6001,Booking_data!$L$1:$L$6001,"Not Found")</f>
        <v>Credit Card</v>
      </c>
      <c r="S5223">
        <f>_xlfn.XLOOKUP(A5223,Booking_data!$A$1:$A$6001,Booking_data!$N$1:$N$6001,"not Found")</f>
        <v>58</v>
      </c>
      <c r="T5223" t="str">
        <f>_xlfn.XLOOKUP(A5223,Booking_data!$A$1:$A$6001,Booking_data!$O$1:$O$6001,"Not Found")</f>
        <v>Male</v>
      </c>
      <c r="U5223" t="str">
        <f t="shared" si="408"/>
        <v>Above 45</v>
      </c>
      <c r="V5223" t="str">
        <f t="shared" si="409"/>
        <v>Low Booking</v>
      </c>
    </row>
    <row r="5224" spans="1:22" x14ac:dyDescent="0.25">
      <c r="A5224" t="s">
        <v>5455</v>
      </c>
      <c r="B5224" s="1">
        <v>46084</v>
      </c>
      <c r="C5224" s="1">
        <v>46187</v>
      </c>
      <c r="D5224" s="9">
        <v>0.77083333333333337</v>
      </c>
      <c r="E5224" t="str">
        <f t="shared" si="405"/>
        <v>Weekday</v>
      </c>
      <c r="F5224" t="str">
        <f t="shared" si="406"/>
        <v>Mar</v>
      </c>
      <c r="G5224" t="str">
        <f>_xlfn.XLOOKUP(A5224,Booking_data!$A$1:$A$6001,Booking_data!$D$1:$D$6001,"not found")</f>
        <v>M001</v>
      </c>
      <c r="H5224" t="str">
        <f>_xlfn.XLOOKUP(G5224,Movies_data!$A$1:$A$41,Movies_data!$B$1:$B$41,"not found")</f>
        <v>Leo</v>
      </c>
      <c r="I5224" t="str">
        <f>_xlfn.XLOOKUP(G5224,Movies_data!$A$1:$A$41,Movies_data!$D$1:$D$41,"not found")</f>
        <v>Action</v>
      </c>
      <c r="J5224" t="str">
        <f>_xlfn.XLOOKUP(G5224,Movies_data!$A$1:$A$41,Movies_data!$C$1:$C$41,"not found")</f>
        <v>Tamil</v>
      </c>
      <c r="K5224">
        <f>_xlfn.XLOOKUP(G5224,Movies_data!$A$1:$A$41,Movies_data!$H$1:$H$41,"Not Found")</f>
        <v>8</v>
      </c>
      <c r="L5224" t="str">
        <f>_xlfn.XLOOKUP(A5224,Booking_data!$A$1:$A$6001,Booking_data!$E$1:$E$6001,"not Found")</f>
        <v>C083</v>
      </c>
      <c r="M5224" t="str">
        <f>_xlfn.XLOOKUP(L5224,Cinemas_data!$A$1:$A$49,Cinemas_data!$I$1:$I$49,"not Found")</f>
        <v>Miraj Cinemas Forum Mall</v>
      </c>
      <c r="N5224" t="str">
        <f>_xlfn.XLOOKUP(L5224,Cinemas_data!$A$1:$A$49,Cinemas_data!$C$1:$C$49,"not Found")</f>
        <v>Vijayawada</v>
      </c>
      <c r="O5224">
        <f>_xlfn.XLOOKUP(A5224,Booking_data!$A$1:$A$6001,Booking_data!$H$1:$H$6001,"not found")</f>
        <v>1</v>
      </c>
      <c r="P5224">
        <f>_xlfn.XLOOKUP(A5224,Booking_data!$A$1:$A$6001,Booking_data!$I$1:$I$6001,"not Found")</f>
        <v>280</v>
      </c>
      <c r="Q5224">
        <f t="shared" si="407"/>
        <v>280</v>
      </c>
      <c r="R5224" t="str">
        <f>_xlfn.XLOOKUP(A5224,Booking_data!$A$1:$A$6001,Booking_data!$L$1:$L$6001,"Not Found")</f>
        <v>Wallet</v>
      </c>
      <c r="S5224">
        <f>_xlfn.XLOOKUP(A5224,Booking_data!$A$1:$A$6001,Booking_data!$N$1:$N$6001,"not Found")</f>
        <v>56</v>
      </c>
      <c r="T5224" t="str">
        <f>_xlfn.XLOOKUP(A5224,Booking_data!$A$1:$A$6001,Booking_data!$O$1:$O$6001,"Not Found")</f>
        <v>Female</v>
      </c>
      <c r="U5224" t="str">
        <f t="shared" si="408"/>
        <v>Above 45</v>
      </c>
      <c r="V5224" t="str">
        <f t="shared" si="409"/>
        <v>Low Booking</v>
      </c>
    </row>
    <row r="5225" spans="1:22" x14ac:dyDescent="0.25">
      <c r="A5225" t="s">
        <v>5456</v>
      </c>
      <c r="B5225" s="1">
        <v>46084</v>
      </c>
      <c r="C5225" s="1">
        <v>46097</v>
      </c>
      <c r="D5225" s="9">
        <v>0.77083333333333337</v>
      </c>
      <c r="E5225" t="str">
        <f t="shared" si="405"/>
        <v>Weekday</v>
      </c>
      <c r="F5225" t="str">
        <f t="shared" si="406"/>
        <v>Mar</v>
      </c>
      <c r="G5225" t="str">
        <f>_xlfn.XLOOKUP(A5225,Booking_data!$A$1:$A$6001,Booking_data!$D$1:$D$6001,"not found")</f>
        <v>M025</v>
      </c>
      <c r="H5225" t="str">
        <f>_xlfn.XLOOKUP(G5225,Movies_data!$A$1:$A$41,Movies_data!$B$1:$B$41,"not found")</f>
        <v>Rocky Aur Rani Kii Prem Kahaani</v>
      </c>
      <c r="I5225" t="str">
        <f>_xlfn.XLOOKUP(G5225,Movies_data!$A$1:$A$41,Movies_data!$D$1:$D$41,"not found")</f>
        <v>Romance</v>
      </c>
      <c r="J5225" t="str">
        <f>_xlfn.XLOOKUP(G5225,Movies_data!$A$1:$A$41,Movies_data!$C$1:$C$41,"not found")</f>
        <v>Hindi</v>
      </c>
      <c r="K5225">
        <f>_xlfn.XLOOKUP(G5225,Movies_data!$A$1:$A$41,Movies_data!$H$1:$H$41,"Not Found")</f>
        <v>6.8</v>
      </c>
      <c r="L5225" t="str">
        <f>_xlfn.XLOOKUP(A5225,Booking_data!$A$1:$A$6001,Booking_data!$E$1:$E$6001,"not Found")</f>
        <v>C132</v>
      </c>
      <c r="M5225" t="str">
        <f>_xlfn.XLOOKUP(L5225,Cinemas_data!$A$1:$A$49,Cinemas_data!$I$1:$I$49,"not Found")</f>
        <v>City Pride Grand Mall</v>
      </c>
      <c r="N5225" t="str">
        <f>_xlfn.XLOOKUP(L5225,Cinemas_data!$A$1:$A$49,Cinemas_data!$C$1:$C$49,"not Found")</f>
        <v>Kolkata</v>
      </c>
      <c r="O5225">
        <f>_xlfn.XLOOKUP(A5225,Booking_data!$A$1:$A$6001,Booking_data!$H$1:$H$6001,"not found")</f>
        <v>4</v>
      </c>
      <c r="P5225">
        <f>_xlfn.XLOOKUP(A5225,Booking_data!$A$1:$A$6001,Booking_data!$I$1:$I$6001,"not Found")</f>
        <v>260</v>
      </c>
      <c r="Q5225">
        <f t="shared" si="407"/>
        <v>1040</v>
      </c>
      <c r="R5225" t="str">
        <f>_xlfn.XLOOKUP(A5225,Booking_data!$A$1:$A$6001,Booking_data!$L$1:$L$6001,"Not Found")</f>
        <v>UPI</v>
      </c>
      <c r="S5225">
        <f>_xlfn.XLOOKUP(A5225,Booking_data!$A$1:$A$6001,Booking_data!$N$1:$N$6001,"not Found")</f>
        <v>43</v>
      </c>
      <c r="T5225" t="str">
        <f>_xlfn.XLOOKUP(A5225,Booking_data!$A$1:$A$6001,Booking_data!$O$1:$O$6001,"Not Found")</f>
        <v>Male</v>
      </c>
      <c r="U5225" t="str">
        <f t="shared" si="408"/>
        <v>Middle Age</v>
      </c>
      <c r="V5225" t="str">
        <f t="shared" si="409"/>
        <v>Medium Booking</v>
      </c>
    </row>
    <row r="5226" spans="1:22" x14ac:dyDescent="0.25">
      <c r="A5226" t="s">
        <v>5457</v>
      </c>
      <c r="B5226" s="1">
        <v>46084</v>
      </c>
      <c r="C5226" s="1">
        <v>46181</v>
      </c>
      <c r="D5226" s="9">
        <v>0.53125</v>
      </c>
      <c r="E5226" t="str">
        <f t="shared" si="405"/>
        <v>Weekday</v>
      </c>
      <c r="F5226" t="str">
        <f t="shared" si="406"/>
        <v>Mar</v>
      </c>
      <c r="G5226" t="str">
        <f>_xlfn.XLOOKUP(A5226,Booking_data!$A$1:$A$6001,Booking_data!$D$1:$D$6001,"not found")</f>
        <v>M009</v>
      </c>
      <c r="H5226" t="str">
        <f>_xlfn.XLOOKUP(G5226,Movies_data!$A$1:$A$41,Movies_data!$B$1:$B$41,"not found")</f>
        <v>Amaran</v>
      </c>
      <c r="I5226" t="str">
        <f>_xlfn.XLOOKUP(G5226,Movies_data!$A$1:$A$41,Movies_data!$D$1:$D$41,"not found")</f>
        <v>Biography</v>
      </c>
      <c r="J5226" t="str">
        <f>_xlfn.XLOOKUP(G5226,Movies_data!$A$1:$A$41,Movies_data!$C$1:$C$41,"not found")</f>
        <v>Tamil</v>
      </c>
      <c r="K5226">
        <f>_xlfn.XLOOKUP(G5226,Movies_data!$A$1:$A$41,Movies_data!$H$1:$H$41,"Not Found")</f>
        <v>8.3000000000000007</v>
      </c>
      <c r="L5226" t="str">
        <f>_xlfn.XLOOKUP(A5226,Booking_data!$A$1:$A$6001,Booking_data!$E$1:$E$6001,"not Found")</f>
        <v>C022</v>
      </c>
      <c r="M5226" t="str">
        <f>_xlfn.XLOOKUP(L5226,Cinemas_data!$A$1:$A$49,Cinemas_data!$I$1:$I$49,"not Found")</f>
        <v>Mukta A2 Cinemas Grand Mall</v>
      </c>
      <c r="N5226" t="str">
        <f>_xlfn.XLOOKUP(L5226,Cinemas_data!$A$1:$A$49,Cinemas_data!$C$1:$C$49,"not Found")</f>
        <v>Coimbatore</v>
      </c>
      <c r="O5226">
        <f>_xlfn.XLOOKUP(A5226,Booking_data!$A$1:$A$6001,Booking_data!$H$1:$H$6001,"not found")</f>
        <v>4</v>
      </c>
      <c r="P5226">
        <f>_xlfn.XLOOKUP(A5226,Booking_data!$A$1:$A$6001,Booking_data!$I$1:$I$6001,"not Found")</f>
        <v>380</v>
      </c>
      <c r="Q5226">
        <f t="shared" si="407"/>
        <v>1520</v>
      </c>
      <c r="R5226" t="str">
        <f>_xlfn.XLOOKUP(A5226,Booking_data!$A$1:$A$6001,Booking_data!$L$1:$L$6001,"Not Found")</f>
        <v>Credit Card</v>
      </c>
      <c r="S5226">
        <f>_xlfn.XLOOKUP(A5226,Booking_data!$A$1:$A$6001,Booking_data!$N$1:$N$6001,"not Found")</f>
        <v>35</v>
      </c>
      <c r="T5226" t="str">
        <f>_xlfn.XLOOKUP(A5226,Booking_data!$A$1:$A$6001,Booking_data!$O$1:$O$6001,"Not Found")</f>
        <v>Female</v>
      </c>
      <c r="U5226" t="str">
        <f t="shared" si="408"/>
        <v>Middle Age</v>
      </c>
      <c r="V5226" t="str">
        <f t="shared" si="409"/>
        <v>Medium Booking</v>
      </c>
    </row>
    <row r="5227" spans="1:22" x14ac:dyDescent="0.25">
      <c r="A5227" t="s">
        <v>5458</v>
      </c>
      <c r="B5227" s="1">
        <v>46084</v>
      </c>
      <c r="C5227" s="1">
        <v>46086</v>
      </c>
      <c r="D5227" s="9">
        <v>0.77083333333333337</v>
      </c>
      <c r="E5227" t="str">
        <f t="shared" si="405"/>
        <v>Weekday</v>
      </c>
      <c r="F5227" t="str">
        <f t="shared" si="406"/>
        <v>Mar</v>
      </c>
      <c r="G5227" t="str">
        <f>_xlfn.XLOOKUP(A5227,Booking_data!$A$1:$A$6001,Booking_data!$D$1:$D$6001,"not found")</f>
        <v>M014</v>
      </c>
      <c r="H5227" t="str">
        <f>_xlfn.XLOOKUP(G5227,Movies_data!$A$1:$A$41,Movies_data!$B$1:$B$41,"not found")</f>
        <v>Hi Nanna</v>
      </c>
      <c r="I5227" t="str">
        <f>_xlfn.XLOOKUP(G5227,Movies_data!$A$1:$A$41,Movies_data!$D$1:$D$41,"not found")</f>
        <v>Romance</v>
      </c>
      <c r="J5227" t="str">
        <f>_xlfn.XLOOKUP(G5227,Movies_data!$A$1:$A$41,Movies_data!$C$1:$C$41,"not found")</f>
        <v>Telugu</v>
      </c>
      <c r="K5227">
        <f>_xlfn.XLOOKUP(G5227,Movies_data!$A$1:$A$41,Movies_data!$H$1:$H$41,"Not Found")</f>
        <v>8</v>
      </c>
      <c r="L5227" t="str">
        <f>_xlfn.XLOOKUP(A5227,Booking_data!$A$1:$A$6001,Booking_data!$E$1:$E$6001,"not Found")</f>
        <v>C062</v>
      </c>
      <c r="M5227" t="str">
        <f>_xlfn.XLOOKUP(L5227,Cinemas_data!$A$1:$A$49,Cinemas_data!$I$1:$I$49,"not Found")</f>
        <v>PVR Grand Mall</v>
      </c>
      <c r="N5227" t="str">
        <f>_xlfn.XLOOKUP(L5227,Cinemas_data!$A$1:$A$49,Cinemas_data!$C$1:$C$49,"not Found")</f>
        <v>Mysuru</v>
      </c>
      <c r="O5227">
        <f>_xlfn.XLOOKUP(A5227,Booking_data!$A$1:$A$6001,Booking_data!$H$1:$H$6001,"not found")</f>
        <v>4</v>
      </c>
      <c r="P5227">
        <f>_xlfn.XLOOKUP(A5227,Booking_data!$A$1:$A$6001,Booking_data!$I$1:$I$6001,"not Found")</f>
        <v>320</v>
      </c>
      <c r="Q5227">
        <f t="shared" si="407"/>
        <v>1280</v>
      </c>
      <c r="R5227" t="str">
        <f>_xlfn.XLOOKUP(A5227,Booking_data!$A$1:$A$6001,Booking_data!$L$1:$L$6001,"Not Found")</f>
        <v>Credit Card</v>
      </c>
      <c r="S5227">
        <f>_xlfn.XLOOKUP(A5227,Booking_data!$A$1:$A$6001,Booking_data!$N$1:$N$6001,"not Found")</f>
        <v>18</v>
      </c>
      <c r="T5227" t="str">
        <f>_xlfn.XLOOKUP(A5227,Booking_data!$A$1:$A$6001,Booking_data!$O$1:$O$6001,"Not Found")</f>
        <v>Male</v>
      </c>
      <c r="U5227" t="str">
        <f t="shared" si="408"/>
        <v>Youngster</v>
      </c>
      <c r="V5227" t="str">
        <f t="shared" si="409"/>
        <v>Medium Booking</v>
      </c>
    </row>
    <row r="5228" spans="1:22" x14ac:dyDescent="0.25">
      <c r="A5228" t="s">
        <v>5459</v>
      </c>
      <c r="B5228" s="1">
        <v>46084</v>
      </c>
      <c r="C5228" s="1">
        <v>46062</v>
      </c>
      <c r="D5228" s="9">
        <v>0.88541666666666663</v>
      </c>
      <c r="E5228" t="str">
        <f t="shared" si="405"/>
        <v>Weekday</v>
      </c>
      <c r="F5228" t="str">
        <f t="shared" si="406"/>
        <v>Mar</v>
      </c>
      <c r="G5228" t="str">
        <f>_xlfn.XLOOKUP(A5228,Booking_data!$A$1:$A$6001,Booking_data!$D$1:$D$6001,"not found")</f>
        <v>M036</v>
      </c>
      <c r="H5228" t="str">
        <f>_xlfn.XLOOKUP(G5228,Movies_data!$A$1:$A$41,Movies_data!$B$1:$B$41,"not found")</f>
        <v>Avengers Endgame</v>
      </c>
      <c r="I5228" t="str">
        <f>_xlfn.XLOOKUP(G5228,Movies_data!$A$1:$A$41,Movies_data!$D$1:$D$41,"not found")</f>
        <v>Action</v>
      </c>
      <c r="J5228" t="str">
        <f>_xlfn.XLOOKUP(G5228,Movies_data!$A$1:$A$41,Movies_data!$C$1:$C$41,"not found")</f>
        <v>English</v>
      </c>
      <c r="K5228">
        <f>_xlfn.XLOOKUP(G5228,Movies_data!$A$1:$A$41,Movies_data!$H$1:$H$41,"Not Found")</f>
        <v>8.4</v>
      </c>
      <c r="L5228" t="str">
        <f>_xlfn.XLOOKUP(A5228,Booking_data!$A$1:$A$6001,Booking_data!$E$1:$E$6001,"not Found")</f>
        <v>C083</v>
      </c>
      <c r="M5228" t="str">
        <f>_xlfn.XLOOKUP(L5228,Cinemas_data!$A$1:$A$49,Cinemas_data!$I$1:$I$49,"not Found")</f>
        <v>Miraj Cinemas Forum Mall</v>
      </c>
      <c r="N5228" t="str">
        <f>_xlfn.XLOOKUP(L5228,Cinemas_data!$A$1:$A$49,Cinemas_data!$C$1:$C$49,"not Found")</f>
        <v>Vijayawada</v>
      </c>
      <c r="O5228">
        <f>_xlfn.XLOOKUP(A5228,Booking_data!$A$1:$A$6001,Booking_data!$H$1:$H$6001,"not found")</f>
        <v>3</v>
      </c>
      <c r="P5228">
        <f>_xlfn.XLOOKUP(A5228,Booking_data!$A$1:$A$6001,Booking_data!$I$1:$I$6001,"not Found")</f>
        <v>280</v>
      </c>
      <c r="Q5228">
        <f t="shared" si="407"/>
        <v>840</v>
      </c>
      <c r="R5228" t="str">
        <f>_xlfn.XLOOKUP(A5228,Booking_data!$A$1:$A$6001,Booking_data!$L$1:$L$6001,"Not Found")</f>
        <v>UPI</v>
      </c>
      <c r="S5228">
        <f>_xlfn.XLOOKUP(A5228,Booking_data!$A$1:$A$6001,Booking_data!$N$1:$N$6001,"not Found")</f>
        <v>34</v>
      </c>
      <c r="T5228" t="str">
        <f>_xlfn.XLOOKUP(A5228,Booking_data!$A$1:$A$6001,Booking_data!$O$1:$O$6001,"Not Found")</f>
        <v>Female</v>
      </c>
      <c r="U5228" t="str">
        <f t="shared" si="408"/>
        <v>Middle Age</v>
      </c>
      <c r="V5228" t="str">
        <f t="shared" si="409"/>
        <v>Medium Booking</v>
      </c>
    </row>
    <row r="5229" spans="1:22" x14ac:dyDescent="0.25">
      <c r="A5229" t="s">
        <v>5460</v>
      </c>
      <c r="B5229" s="1">
        <v>46084</v>
      </c>
      <c r="C5229" s="1">
        <v>46174</v>
      </c>
      <c r="D5229" s="9">
        <v>0.53125</v>
      </c>
      <c r="E5229" t="str">
        <f t="shared" si="405"/>
        <v>Weekday</v>
      </c>
      <c r="F5229" t="str">
        <f t="shared" si="406"/>
        <v>Mar</v>
      </c>
      <c r="G5229" t="str">
        <f>_xlfn.XLOOKUP(A5229,Booking_data!$A$1:$A$6001,Booking_data!$D$1:$D$6001,"not found")</f>
        <v>M040</v>
      </c>
      <c r="H5229" t="str">
        <f>_xlfn.XLOOKUP(G5229,Movies_data!$A$1:$A$41,Movies_data!$B$1:$B$41,"not found")</f>
        <v>Inside Out 2</v>
      </c>
      <c r="I5229" t="str">
        <f>_xlfn.XLOOKUP(G5229,Movies_data!$A$1:$A$41,Movies_data!$D$1:$D$41,"not found")</f>
        <v>Animation</v>
      </c>
      <c r="J5229" t="str">
        <f>_xlfn.XLOOKUP(G5229,Movies_data!$A$1:$A$41,Movies_data!$C$1:$C$41,"not found")</f>
        <v>English</v>
      </c>
      <c r="K5229">
        <f>_xlfn.XLOOKUP(G5229,Movies_data!$A$1:$A$41,Movies_data!$H$1:$H$41,"Not Found")</f>
        <v>7.6</v>
      </c>
      <c r="L5229" t="str">
        <f>_xlfn.XLOOKUP(A5229,Booking_data!$A$1:$A$6001,Booking_data!$E$1:$E$6001,"not Found")</f>
        <v>C011</v>
      </c>
      <c r="M5229" t="str">
        <f>_xlfn.XLOOKUP(L5229,Cinemas_data!$A$1:$A$49,Cinemas_data!$I$1:$I$49,"not Found")</f>
        <v>Cinepolis City Centre</v>
      </c>
      <c r="N5229" t="str">
        <f>_xlfn.XLOOKUP(L5229,Cinemas_data!$A$1:$A$49,Cinemas_data!$C$1:$C$49,"not Found")</f>
        <v>Chennai</v>
      </c>
      <c r="O5229">
        <f>_xlfn.XLOOKUP(A5229,Booking_data!$A$1:$A$6001,Booking_data!$H$1:$H$6001,"not found")</f>
        <v>2</v>
      </c>
      <c r="P5229">
        <f>_xlfn.XLOOKUP(A5229,Booking_data!$A$1:$A$6001,Booking_data!$I$1:$I$6001,"not Found")</f>
        <v>240</v>
      </c>
      <c r="Q5229">
        <f t="shared" si="407"/>
        <v>480</v>
      </c>
      <c r="R5229" t="str">
        <f>_xlfn.XLOOKUP(A5229,Booking_data!$A$1:$A$6001,Booking_data!$L$1:$L$6001,"Not Found")</f>
        <v>Net Banking</v>
      </c>
      <c r="S5229">
        <f>_xlfn.XLOOKUP(A5229,Booking_data!$A$1:$A$6001,Booking_data!$N$1:$N$6001,"not Found")</f>
        <v>42</v>
      </c>
      <c r="T5229" t="str">
        <f>_xlfn.XLOOKUP(A5229,Booking_data!$A$1:$A$6001,Booking_data!$O$1:$O$6001,"Not Found")</f>
        <v>Male</v>
      </c>
      <c r="U5229" t="str">
        <f t="shared" si="408"/>
        <v>Middle Age</v>
      </c>
      <c r="V5229" t="str">
        <f t="shared" si="409"/>
        <v>Low Booking</v>
      </c>
    </row>
    <row r="5230" spans="1:22" x14ac:dyDescent="0.25">
      <c r="A5230" t="s">
        <v>5461</v>
      </c>
      <c r="B5230" s="1">
        <v>46084</v>
      </c>
      <c r="C5230" s="1">
        <v>46066</v>
      </c>
      <c r="D5230" s="9">
        <v>0.53125</v>
      </c>
      <c r="E5230" t="str">
        <f t="shared" si="405"/>
        <v>Weekday</v>
      </c>
      <c r="F5230" t="str">
        <f t="shared" si="406"/>
        <v>Mar</v>
      </c>
      <c r="G5230" t="str">
        <f>_xlfn.XLOOKUP(A5230,Booking_data!$A$1:$A$6001,Booking_data!$D$1:$D$6001,"not found")</f>
        <v>M033</v>
      </c>
      <c r="H5230" t="str">
        <f>_xlfn.XLOOKUP(G5230,Movies_data!$A$1:$A$41,Movies_data!$B$1:$B$41,"not found")</f>
        <v>Lucifer</v>
      </c>
      <c r="I5230" t="str">
        <f>_xlfn.XLOOKUP(G5230,Movies_data!$A$1:$A$41,Movies_data!$D$1:$D$41,"not found")</f>
        <v>Action</v>
      </c>
      <c r="J5230" t="str">
        <f>_xlfn.XLOOKUP(G5230,Movies_data!$A$1:$A$41,Movies_data!$C$1:$C$41,"not found")</f>
        <v>Malayalam</v>
      </c>
      <c r="K5230">
        <f>_xlfn.XLOOKUP(G5230,Movies_data!$A$1:$A$41,Movies_data!$H$1:$H$41,"Not Found")</f>
        <v>7.5</v>
      </c>
      <c r="L5230" t="str">
        <f>_xlfn.XLOOKUP(A5230,Booking_data!$A$1:$A$6001,Booking_data!$E$1:$E$6001,"not Found")</f>
        <v>C151</v>
      </c>
      <c r="M5230" t="str">
        <f>_xlfn.XLOOKUP(L5230,Cinemas_data!$A$1:$A$49,Cinemas_data!$I$1:$I$49,"not Found")</f>
        <v>PVR City Centre</v>
      </c>
      <c r="N5230" t="str">
        <f>_xlfn.XLOOKUP(L5230,Cinemas_data!$A$1:$A$49,Cinemas_data!$C$1:$C$49,"not Found")</f>
        <v>Kochi</v>
      </c>
      <c r="O5230">
        <f>_xlfn.XLOOKUP(A5230,Booking_data!$A$1:$A$6001,Booking_data!$H$1:$H$6001,"not found")</f>
        <v>3</v>
      </c>
      <c r="P5230">
        <f>_xlfn.XLOOKUP(A5230,Booking_data!$A$1:$A$6001,Booking_data!$I$1:$I$6001,"not Found")</f>
        <v>280</v>
      </c>
      <c r="Q5230">
        <f t="shared" si="407"/>
        <v>840</v>
      </c>
      <c r="R5230" t="str">
        <f>_xlfn.XLOOKUP(A5230,Booking_data!$A$1:$A$6001,Booking_data!$L$1:$L$6001,"Not Found")</f>
        <v>UPI</v>
      </c>
      <c r="S5230">
        <f>_xlfn.XLOOKUP(A5230,Booking_data!$A$1:$A$6001,Booking_data!$N$1:$N$6001,"not Found")</f>
        <v>43</v>
      </c>
      <c r="T5230" t="str">
        <f>_xlfn.XLOOKUP(A5230,Booking_data!$A$1:$A$6001,Booking_data!$O$1:$O$6001,"Not Found")</f>
        <v>Female</v>
      </c>
      <c r="U5230" t="str">
        <f t="shared" si="408"/>
        <v>Middle Age</v>
      </c>
      <c r="V5230" t="str">
        <f t="shared" si="409"/>
        <v>Medium Booking</v>
      </c>
    </row>
    <row r="5231" spans="1:22" x14ac:dyDescent="0.25">
      <c r="A5231" t="s">
        <v>5462</v>
      </c>
      <c r="B5231" s="1">
        <v>46084</v>
      </c>
      <c r="C5231" s="1">
        <v>46052</v>
      </c>
      <c r="D5231" s="9">
        <v>0.88541666666666663</v>
      </c>
      <c r="E5231" t="str">
        <f t="shared" si="405"/>
        <v>Weekday</v>
      </c>
      <c r="F5231" t="str">
        <f t="shared" si="406"/>
        <v>Mar</v>
      </c>
      <c r="G5231" t="str">
        <f>_xlfn.XLOOKUP(A5231,Booking_data!$A$1:$A$6001,Booking_data!$D$1:$D$6001,"not found")</f>
        <v>M030</v>
      </c>
      <c r="H5231" t="str">
        <f>_xlfn.XLOOKUP(G5231,Movies_data!$A$1:$A$41,Movies_data!$B$1:$B$41,"not found")</f>
        <v>Kirik Party</v>
      </c>
      <c r="I5231" t="str">
        <f>_xlfn.XLOOKUP(G5231,Movies_data!$A$1:$A$41,Movies_data!$D$1:$D$41,"not found")</f>
        <v>Comedy</v>
      </c>
      <c r="J5231" t="str">
        <f>_xlfn.XLOOKUP(G5231,Movies_data!$A$1:$A$41,Movies_data!$C$1:$C$41,"not found")</f>
        <v>Kannada</v>
      </c>
      <c r="K5231">
        <f>_xlfn.XLOOKUP(G5231,Movies_data!$A$1:$A$41,Movies_data!$H$1:$H$41,"Not Found")</f>
        <v>8</v>
      </c>
      <c r="L5231" t="str">
        <f>_xlfn.XLOOKUP(A5231,Booking_data!$A$1:$A$6001,Booking_data!$E$1:$E$6001,"not Found")</f>
        <v>C141</v>
      </c>
      <c r="M5231" t="str">
        <f>_xlfn.XLOOKUP(L5231,Cinemas_data!$A$1:$A$49,Cinemas_data!$I$1:$I$49,"not Found")</f>
        <v>City Pride City Centre</v>
      </c>
      <c r="N5231" t="str">
        <f>_xlfn.XLOOKUP(L5231,Cinemas_data!$A$1:$A$49,Cinemas_data!$C$1:$C$49,"not Found")</f>
        <v>Ahmedabad</v>
      </c>
      <c r="O5231">
        <f>_xlfn.XLOOKUP(A5231,Booking_data!$A$1:$A$6001,Booking_data!$H$1:$H$6001,"not found")</f>
        <v>3</v>
      </c>
      <c r="P5231">
        <f>_xlfn.XLOOKUP(A5231,Booking_data!$A$1:$A$6001,Booking_data!$I$1:$I$6001,"not Found")</f>
        <v>420</v>
      </c>
      <c r="Q5231">
        <f t="shared" si="407"/>
        <v>1260</v>
      </c>
      <c r="R5231" t="str">
        <f>_xlfn.XLOOKUP(A5231,Booking_data!$A$1:$A$6001,Booking_data!$L$1:$L$6001,"Not Found")</f>
        <v>Credit Card</v>
      </c>
      <c r="S5231">
        <f>_xlfn.XLOOKUP(A5231,Booking_data!$A$1:$A$6001,Booking_data!$N$1:$N$6001,"not Found")</f>
        <v>46</v>
      </c>
      <c r="T5231" t="str">
        <f>_xlfn.XLOOKUP(A5231,Booking_data!$A$1:$A$6001,Booking_data!$O$1:$O$6001,"Not Found")</f>
        <v>Male</v>
      </c>
      <c r="U5231" t="str">
        <f t="shared" si="408"/>
        <v>Above 45</v>
      </c>
      <c r="V5231" t="str">
        <f t="shared" si="409"/>
        <v>Medium Booking</v>
      </c>
    </row>
    <row r="5232" spans="1:22" x14ac:dyDescent="0.25">
      <c r="A5232" t="s">
        <v>5463</v>
      </c>
      <c r="B5232" s="1">
        <v>46084</v>
      </c>
      <c r="C5232" s="1">
        <v>46087</v>
      </c>
      <c r="D5232" s="9">
        <v>0.64583333333333337</v>
      </c>
      <c r="E5232" t="str">
        <f t="shared" si="405"/>
        <v>Weekday</v>
      </c>
      <c r="F5232" t="str">
        <f t="shared" si="406"/>
        <v>Mar</v>
      </c>
      <c r="G5232" t="str">
        <f>_xlfn.XLOOKUP(A5232,Booking_data!$A$1:$A$6001,Booking_data!$D$1:$D$6001,"not found")</f>
        <v>M017</v>
      </c>
      <c r="H5232" t="str">
        <f>_xlfn.XLOOKUP(G5232,Movies_data!$A$1:$A$41,Movies_data!$B$1:$B$41,"not found")</f>
        <v>Baahubali 2</v>
      </c>
      <c r="I5232" t="str">
        <f>_xlfn.XLOOKUP(G5232,Movies_data!$A$1:$A$41,Movies_data!$D$1:$D$41,"not found")</f>
        <v>Action</v>
      </c>
      <c r="J5232" t="str">
        <f>_xlfn.XLOOKUP(G5232,Movies_data!$A$1:$A$41,Movies_data!$C$1:$C$41,"not found")</f>
        <v>Telugu</v>
      </c>
      <c r="K5232">
        <f>_xlfn.XLOOKUP(G5232,Movies_data!$A$1:$A$41,Movies_data!$H$1:$H$41,"Not Found")</f>
        <v>8.1999999999999993</v>
      </c>
      <c r="L5232" t="str">
        <f>_xlfn.XLOOKUP(A5232,Booking_data!$A$1:$A$6001,Booking_data!$E$1:$E$6001,"not Found")</f>
        <v>C033</v>
      </c>
      <c r="M5232" t="str">
        <f>_xlfn.XLOOKUP(L5232,Cinemas_data!$A$1:$A$49,Cinemas_data!$I$1:$I$49,"not Found")</f>
        <v>Asian Cinemas Forum Mall</v>
      </c>
      <c r="N5232" t="str">
        <f>_xlfn.XLOOKUP(L5232,Cinemas_data!$A$1:$A$49,Cinemas_data!$C$1:$C$49,"not Found")</f>
        <v>Madurai</v>
      </c>
      <c r="O5232">
        <f>_xlfn.XLOOKUP(A5232,Booking_data!$A$1:$A$6001,Booking_data!$H$1:$H$6001,"not found")</f>
        <v>2</v>
      </c>
      <c r="P5232">
        <f>_xlfn.XLOOKUP(A5232,Booking_data!$A$1:$A$6001,Booking_data!$I$1:$I$6001,"not Found")</f>
        <v>180</v>
      </c>
      <c r="Q5232">
        <f t="shared" si="407"/>
        <v>360</v>
      </c>
      <c r="R5232" t="str">
        <f>_xlfn.XLOOKUP(A5232,Booking_data!$A$1:$A$6001,Booking_data!$L$1:$L$6001,"Not Found")</f>
        <v>Credit Card</v>
      </c>
      <c r="S5232">
        <f>_xlfn.XLOOKUP(A5232,Booking_data!$A$1:$A$6001,Booking_data!$N$1:$N$6001,"not Found")</f>
        <v>32</v>
      </c>
      <c r="T5232" t="str">
        <f>_xlfn.XLOOKUP(A5232,Booking_data!$A$1:$A$6001,Booking_data!$O$1:$O$6001,"Not Found")</f>
        <v>Female</v>
      </c>
      <c r="U5232" t="str">
        <f t="shared" si="408"/>
        <v>Middle Age</v>
      </c>
      <c r="V5232" t="str">
        <f t="shared" si="409"/>
        <v>Low Booking</v>
      </c>
    </row>
    <row r="5233" spans="1:22" x14ac:dyDescent="0.25">
      <c r="A5233" t="s">
        <v>5464</v>
      </c>
      <c r="B5233" s="1">
        <v>46084</v>
      </c>
      <c r="C5233" s="1">
        <v>46042</v>
      </c>
      <c r="D5233" s="9">
        <v>0.77083333333333337</v>
      </c>
      <c r="E5233" t="str">
        <f t="shared" si="405"/>
        <v>Weekday</v>
      </c>
      <c r="F5233" t="str">
        <f t="shared" si="406"/>
        <v>Mar</v>
      </c>
      <c r="G5233" t="str">
        <f>_xlfn.XLOOKUP(A5233,Booking_data!$A$1:$A$6001,Booking_data!$D$1:$D$6001,"not found")</f>
        <v>M004</v>
      </c>
      <c r="H5233" t="str">
        <f>_xlfn.XLOOKUP(G5233,Movies_data!$A$1:$A$41,Movies_data!$B$1:$B$41,"not found")</f>
        <v>Ponniyin Selvan I</v>
      </c>
      <c r="I5233" t="str">
        <f>_xlfn.XLOOKUP(G5233,Movies_data!$A$1:$A$41,Movies_data!$D$1:$D$41,"not found")</f>
        <v>Drama</v>
      </c>
      <c r="J5233" t="str">
        <f>_xlfn.XLOOKUP(G5233,Movies_data!$A$1:$A$41,Movies_data!$C$1:$C$41,"not found")</f>
        <v>Tamil</v>
      </c>
      <c r="K5233">
        <f>_xlfn.XLOOKUP(G5233,Movies_data!$A$1:$A$41,Movies_data!$H$1:$H$41,"Not Found")</f>
        <v>7.6</v>
      </c>
      <c r="L5233" t="str">
        <f>_xlfn.XLOOKUP(A5233,Booking_data!$A$1:$A$6001,Booking_data!$E$1:$E$6001,"not Found")</f>
        <v>C142</v>
      </c>
      <c r="M5233" t="str">
        <f>_xlfn.XLOOKUP(L5233,Cinemas_data!$A$1:$A$49,Cinemas_data!$I$1:$I$49,"not Found")</f>
        <v>PVR Grand Mall</v>
      </c>
      <c r="N5233" t="str">
        <f>_xlfn.XLOOKUP(L5233,Cinemas_data!$A$1:$A$49,Cinemas_data!$C$1:$C$49,"not Found")</f>
        <v>Ahmedabad</v>
      </c>
      <c r="O5233">
        <f>_xlfn.XLOOKUP(A5233,Booking_data!$A$1:$A$6001,Booking_data!$H$1:$H$6001,"not found")</f>
        <v>6</v>
      </c>
      <c r="P5233">
        <f>_xlfn.XLOOKUP(A5233,Booking_data!$A$1:$A$6001,Booking_data!$I$1:$I$6001,"not Found")</f>
        <v>220</v>
      </c>
      <c r="Q5233">
        <f t="shared" si="407"/>
        <v>1320</v>
      </c>
      <c r="R5233" t="str">
        <f>_xlfn.XLOOKUP(A5233,Booking_data!$A$1:$A$6001,Booking_data!$L$1:$L$6001,"Not Found")</f>
        <v>Debit Card</v>
      </c>
      <c r="S5233">
        <f>_xlfn.XLOOKUP(A5233,Booking_data!$A$1:$A$6001,Booking_data!$N$1:$N$6001,"not Found")</f>
        <v>41</v>
      </c>
      <c r="T5233" t="str">
        <f>_xlfn.XLOOKUP(A5233,Booking_data!$A$1:$A$6001,Booking_data!$O$1:$O$6001,"Not Found")</f>
        <v>Female</v>
      </c>
      <c r="U5233" t="str">
        <f t="shared" si="408"/>
        <v>Middle Age</v>
      </c>
      <c r="V5233" t="str">
        <f t="shared" si="409"/>
        <v>High Booking</v>
      </c>
    </row>
    <row r="5234" spans="1:22" x14ac:dyDescent="0.25">
      <c r="A5234" t="s">
        <v>5465</v>
      </c>
      <c r="B5234" s="1">
        <v>46084</v>
      </c>
      <c r="C5234" s="1">
        <v>46130</v>
      </c>
      <c r="D5234" s="9">
        <v>0.64583333333333337</v>
      </c>
      <c r="E5234" t="str">
        <f t="shared" si="405"/>
        <v>Weekday</v>
      </c>
      <c r="F5234" t="str">
        <f t="shared" si="406"/>
        <v>Mar</v>
      </c>
      <c r="G5234" t="str">
        <f>_xlfn.XLOOKUP(A5234,Booking_data!$A$1:$A$6001,Booking_data!$D$1:$D$6001,"not found")</f>
        <v>M027</v>
      </c>
      <c r="H5234" t="str">
        <f>_xlfn.XLOOKUP(G5234,Movies_data!$A$1:$A$41,Movies_data!$B$1:$B$41,"not found")</f>
        <v>KGF Chapter 2</v>
      </c>
      <c r="I5234" t="str">
        <f>_xlfn.XLOOKUP(G5234,Movies_data!$A$1:$A$41,Movies_data!$D$1:$D$41,"not found")</f>
        <v>Action</v>
      </c>
      <c r="J5234" t="str">
        <f>_xlfn.XLOOKUP(G5234,Movies_data!$A$1:$A$41,Movies_data!$C$1:$C$41,"not found")</f>
        <v>Kannada</v>
      </c>
      <c r="K5234">
        <f>_xlfn.XLOOKUP(G5234,Movies_data!$A$1:$A$41,Movies_data!$H$1:$H$41,"Not Found")</f>
        <v>8.3000000000000007</v>
      </c>
      <c r="L5234" t="str">
        <f>_xlfn.XLOOKUP(A5234,Booking_data!$A$1:$A$6001,Booking_data!$E$1:$E$6001,"not Found")</f>
        <v>C092</v>
      </c>
      <c r="M5234" t="str">
        <f>_xlfn.XLOOKUP(L5234,Cinemas_data!$A$1:$A$49,Cinemas_data!$I$1:$I$49,"not Found")</f>
        <v>Miraj Cinemas Grand Mall</v>
      </c>
      <c r="N5234" t="str">
        <f>_xlfn.XLOOKUP(L5234,Cinemas_data!$A$1:$A$49,Cinemas_data!$C$1:$C$49,"not Found")</f>
        <v>Mumbai</v>
      </c>
      <c r="O5234">
        <f>_xlfn.XLOOKUP(A5234,Booking_data!$A$1:$A$6001,Booking_data!$H$1:$H$6001,"not found")</f>
        <v>3</v>
      </c>
      <c r="P5234">
        <f>_xlfn.XLOOKUP(A5234,Booking_data!$A$1:$A$6001,Booking_data!$I$1:$I$6001,"not Found")</f>
        <v>160</v>
      </c>
      <c r="Q5234">
        <f t="shared" si="407"/>
        <v>480</v>
      </c>
      <c r="R5234" t="str">
        <f>_xlfn.XLOOKUP(A5234,Booking_data!$A$1:$A$6001,Booking_data!$L$1:$L$6001,"Not Found")</f>
        <v>Debit Card</v>
      </c>
      <c r="S5234">
        <f>_xlfn.XLOOKUP(A5234,Booking_data!$A$1:$A$6001,Booking_data!$N$1:$N$6001,"not Found")</f>
        <v>49</v>
      </c>
      <c r="T5234" t="str">
        <f>_xlfn.XLOOKUP(A5234,Booking_data!$A$1:$A$6001,Booking_data!$O$1:$O$6001,"Not Found")</f>
        <v>Male</v>
      </c>
      <c r="U5234" t="str">
        <f t="shared" si="408"/>
        <v>Above 45</v>
      </c>
      <c r="V5234" t="str">
        <f t="shared" si="409"/>
        <v>Medium Booking</v>
      </c>
    </row>
    <row r="5235" spans="1:22" x14ac:dyDescent="0.25">
      <c r="A5235" t="s">
        <v>5466</v>
      </c>
      <c r="B5235" s="1">
        <v>46084</v>
      </c>
      <c r="C5235" s="1">
        <v>46034</v>
      </c>
      <c r="D5235" s="9">
        <v>0.39583333333333331</v>
      </c>
      <c r="E5235" t="str">
        <f t="shared" si="405"/>
        <v>Weekday</v>
      </c>
      <c r="F5235" t="str">
        <f t="shared" si="406"/>
        <v>Mar</v>
      </c>
      <c r="G5235" t="str">
        <f>_xlfn.XLOOKUP(A5235,Booking_data!$A$1:$A$6001,Booking_data!$D$1:$D$6001,"not found")</f>
        <v>M006</v>
      </c>
      <c r="H5235" t="str">
        <f>_xlfn.XLOOKUP(G5235,Movies_data!$A$1:$A$41,Movies_data!$B$1:$B$41,"not found")</f>
        <v>Maamannan</v>
      </c>
      <c r="I5235" t="str">
        <f>_xlfn.XLOOKUP(G5235,Movies_data!$A$1:$A$41,Movies_data!$D$1:$D$41,"not found")</f>
        <v>Drama</v>
      </c>
      <c r="J5235" t="str">
        <f>_xlfn.XLOOKUP(G5235,Movies_data!$A$1:$A$41,Movies_data!$C$1:$C$41,"not found")</f>
        <v>Tamil</v>
      </c>
      <c r="K5235">
        <f>_xlfn.XLOOKUP(G5235,Movies_data!$A$1:$A$41,Movies_data!$H$1:$H$41,"Not Found")</f>
        <v>7.3</v>
      </c>
      <c r="L5235" t="str">
        <f>_xlfn.XLOOKUP(A5235,Booking_data!$A$1:$A$6001,Booking_data!$E$1:$E$6001,"not Found")</f>
        <v>C141</v>
      </c>
      <c r="M5235" t="str">
        <f>_xlfn.XLOOKUP(L5235,Cinemas_data!$A$1:$A$49,Cinemas_data!$I$1:$I$49,"not Found")</f>
        <v>City Pride City Centre</v>
      </c>
      <c r="N5235" t="str">
        <f>_xlfn.XLOOKUP(L5235,Cinemas_data!$A$1:$A$49,Cinemas_data!$C$1:$C$49,"not Found")</f>
        <v>Ahmedabad</v>
      </c>
      <c r="O5235">
        <f>_xlfn.XLOOKUP(A5235,Booking_data!$A$1:$A$6001,Booking_data!$H$1:$H$6001,"not found")</f>
        <v>4</v>
      </c>
      <c r="P5235">
        <f>_xlfn.XLOOKUP(A5235,Booking_data!$A$1:$A$6001,Booking_data!$I$1:$I$6001,"not Found")</f>
        <v>420</v>
      </c>
      <c r="Q5235">
        <f t="shared" si="407"/>
        <v>1680</v>
      </c>
      <c r="R5235" t="str">
        <f>_xlfn.XLOOKUP(A5235,Booking_data!$A$1:$A$6001,Booking_data!$L$1:$L$6001,"Not Found")</f>
        <v>UPI</v>
      </c>
      <c r="S5235">
        <f>_xlfn.XLOOKUP(A5235,Booking_data!$A$1:$A$6001,Booking_data!$N$1:$N$6001,"not Found")</f>
        <v>54</v>
      </c>
      <c r="T5235" t="str">
        <f>_xlfn.XLOOKUP(A5235,Booking_data!$A$1:$A$6001,Booking_data!$O$1:$O$6001,"Not Found")</f>
        <v>Female</v>
      </c>
      <c r="U5235" t="str">
        <f t="shared" si="408"/>
        <v>Above 45</v>
      </c>
      <c r="V5235" t="str">
        <f t="shared" si="409"/>
        <v>Medium Booking</v>
      </c>
    </row>
    <row r="5236" spans="1:22" x14ac:dyDescent="0.25">
      <c r="A5236" t="s">
        <v>5467</v>
      </c>
      <c r="B5236" s="1">
        <v>46084</v>
      </c>
      <c r="C5236" s="1">
        <v>46095</v>
      </c>
      <c r="D5236" s="9">
        <v>0.9375</v>
      </c>
      <c r="E5236" t="str">
        <f t="shared" si="405"/>
        <v>Weekday</v>
      </c>
      <c r="F5236" t="str">
        <f t="shared" si="406"/>
        <v>Mar</v>
      </c>
      <c r="G5236" t="str">
        <f>_xlfn.XLOOKUP(A5236,Booking_data!$A$1:$A$6001,Booking_data!$D$1:$D$6001,"not found")</f>
        <v>M012</v>
      </c>
      <c r="H5236" t="str">
        <f>_xlfn.XLOOKUP(G5236,Movies_data!$A$1:$A$41,Movies_data!$B$1:$B$41,"not found")</f>
        <v>RRR</v>
      </c>
      <c r="I5236" t="str">
        <f>_xlfn.XLOOKUP(G5236,Movies_data!$A$1:$A$41,Movies_data!$D$1:$D$41,"not found")</f>
        <v>Action</v>
      </c>
      <c r="J5236" t="str">
        <f>_xlfn.XLOOKUP(G5236,Movies_data!$A$1:$A$41,Movies_data!$C$1:$C$41,"not found")</f>
        <v>Telugu</v>
      </c>
      <c r="K5236">
        <f>_xlfn.XLOOKUP(G5236,Movies_data!$A$1:$A$41,Movies_data!$H$1:$H$41,"Not Found")</f>
        <v>7.8</v>
      </c>
      <c r="L5236" t="str">
        <f>_xlfn.XLOOKUP(A5236,Booking_data!$A$1:$A$6001,Booking_data!$E$1:$E$6001,"not Found")</f>
        <v>C121</v>
      </c>
      <c r="M5236" t="str">
        <f>_xlfn.XLOOKUP(L5236,Cinemas_data!$A$1:$A$49,Cinemas_data!$I$1:$I$49,"not Found")</f>
        <v>MovieMax City Centre</v>
      </c>
      <c r="N5236" t="str">
        <f>_xlfn.XLOOKUP(L5236,Cinemas_data!$A$1:$A$49,Cinemas_data!$C$1:$C$49,"not Found")</f>
        <v>Noida</v>
      </c>
      <c r="O5236">
        <f>_xlfn.XLOOKUP(A5236,Booking_data!$A$1:$A$6001,Booking_data!$H$1:$H$6001,"not found")</f>
        <v>4</v>
      </c>
      <c r="P5236">
        <f>_xlfn.XLOOKUP(A5236,Booking_data!$A$1:$A$6001,Booking_data!$I$1:$I$6001,"not Found")</f>
        <v>240</v>
      </c>
      <c r="Q5236">
        <f t="shared" si="407"/>
        <v>960</v>
      </c>
      <c r="R5236" t="str">
        <f>_xlfn.XLOOKUP(A5236,Booking_data!$A$1:$A$6001,Booking_data!$L$1:$L$6001,"Not Found")</f>
        <v>Net Banking</v>
      </c>
      <c r="S5236">
        <f>_xlfn.XLOOKUP(A5236,Booking_data!$A$1:$A$6001,Booking_data!$N$1:$N$6001,"not Found")</f>
        <v>60</v>
      </c>
      <c r="T5236" t="str">
        <f>_xlfn.XLOOKUP(A5236,Booking_data!$A$1:$A$6001,Booking_data!$O$1:$O$6001,"Not Found")</f>
        <v>Female</v>
      </c>
      <c r="U5236" t="str">
        <f t="shared" si="408"/>
        <v>Above 45</v>
      </c>
      <c r="V5236" t="str">
        <f t="shared" si="409"/>
        <v>Medium Booking</v>
      </c>
    </row>
    <row r="5237" spans="1:22" x14ac:dyDescent="0.25">
      <c r="A5237" t="s">
        <v>5468</v>
      </c>
      <c r="B5237" s="1">
        <v>46084</v>
      </c>
      <c r="C5237" s="1">
        <v>46052</v>
      </c>
      <c r="D5237" s="9">
        <v>0.9375</v>
      </c>
      <c r="E5237" t="str">
        <f t="shared" si="405"/>
        <v>Weekday</v>
      </c>
      <c r="F5237" t="str">
        <f t="shared" si="406"/>
        <v>Mar</v>
      </c>
      <c r="G5237" t="str">
        <f>_xlfn.XLOOKUP(A5237,Booking_data!$A$1:$A$6001,Booking_data!$D$1:$D$6001,"not found")</f>
        <v>M013</v>
      </c>
      <c r="H5237" t="str">
        <f>_xlfn.XLOOKUP(G5237,Movies_data!$A$1:$A$41,Movies_data!$B$1:$B$41,"not found")</f>
        <v>Salaar</v>
      </c>
      <c r="I5237" t="str">
        <f>_xlfn.XLOOKUP(G5237,Movies_data!$A$1:$A$41,Movies_data!$D$1:$D$41,"not found")</f>
        <v>Action</v>
      </c>
      <c r="J5237" t="str">
        <f>_xlfn.XLOOKUP(G5237,Movies_data!$A$1:$A$41,Movies_data!$C$1:$C$41,"not found")</f>
        <v>Telugu</v>
      </c>
      <c r="K5237">
        <f>_xlfn.XLOOKUP(G5237,Movies_data!$A$1:$A$41,Movies_data!$H$1:$H$41,"Not Found")</f>
        <v>6.5</v>
      </c>
      <c r="L5237" t="str">
        <f>_xlfn.XLOOKUP(A5237,Booking_data!$A$1:$A$6001,Booking_data!$E$1:$E$6001,"not Found")</f>
        <v>C101</v>
      </c>
      <c r="M5237" t="str">
        <f>_xlfn.XLOOKUP(L5237,Cinemas_data!$A$1:$A$49,Cinemas_data!$I$1:$I$49,"not Found")</f>
        <v>Miraj Cinemas City Centre</v>
      </c>
      <c r="N5237" t="str">
        <f>_xlfn.XLOOKUP(L5237,Cinemas_data!$A$1:$A$49,Cinemas_data!$C$1:$C$49,"not Found")</f>
        <v>Pune</v>
      </c>
      <c r="O5237">
        <f>_xlfn.XLOOKUP(A5237,Booking_data!$A$1:$A$6001,Booking_data!$H$1:$H$6001,"not found")</f>
        <v>1</v>
      </c>
      <c r="P5237">
        <f>_xlfn.XLOOKUP(A5237,Booking_data!$A$1:$A$6001,Booking_data!$I$1:$I$6001,"not Found")</f>
        <v>260</v>
      </c>
      <c r="Q5237">
        <f t="shared" si="407"/>
        <v>260</v>
      </c>
      <c r="R5237" t="str">
        <f>_xlfn.XLOOKUP(A5237,Booking_data!$A$1:$A$6001,Booking_data!$L$1:$L$6001,"Not Found")</f>
        <v>Debit Card</v>
      </c>
      <c r="S5237">
        <f>_xlfn.XLOOKUP(A5237,Booking_data!$A$1:$A$6001,Booking_data!$N$1:$N$6001,"not Found")</f>
        <v>42</v>
      </c>
      <c r="T5237" t="str">
        <f>_xlfn.XLOOKUP(A5237,Booking_data!$A$1:$A$6001,Booking_data!$O$1:$O$6001,"Not Found")</f>
        <v>Other</v>
      </c>
      <c r="U5237" t="str">
        <f t="shared" si="408"/>
        <v>Middle Age</v>
      </c>
      <c r="V5237" t="str">
        <f t="shared" si="409"/>
        <v>Low Booking</v>
      </c>
    </row>
    <row r="5238" spans="1:22" x14ac:dyDescent="0.25">
      <c r="A5238" t="s">
        <v>5469</v>
      </c>
      <c r="B5238" s="1">
        <v>46084</v>
      </c>
      <c r="C5238" s="1">
        <v>46125</v>
      </c>
      <c r="D5238" s="9">
        <v>0.39583333333333331</v>
      </c>
      <c r="E5238" t="str">
        <f t="shared" si="405"/>
        <v>Weekday</v>
      </c>
      <c r="F5238" t="str">
        <f t="shared" si="406"/>
        <v>Mar</v>
      </c>
      <c r="G5238" t="str">
        <f>_xlfn.XLOOKUP(A5238,Booking_data!$A$1:$A$6001,Booking_data!$D$1:$D$6001,"not found")</f>
        <v>M008</v>
      </c>
      <c r="H5238" t="str">
        <f>_xlfn.XLOOKUP(G5238,Movies_data!$A$1:$A$41,Movies_data!$B$1:$B$41,"not found")</f>
        <v>Love Today</v>
      </c>
      <c r="I5238" t="str">
        <f>_xlfn.XLOOKUP(G5238,Movies_data!$A$1:$A$41,Movies_data!$D$1:$D$41,"not found")</f>
        <v>Romance</v>
      </c>
      <c r="J5238" t="str">
        <f>_xlfn.XLOOKUP(G5238,Movies_data!$A$1:$A$41,Movies_data!$C$1:$C$41,"not found")</f>
        <v>Tamil</v>
      </c>
      <c r="K5238">
        <f>_xlfn.XLOOKUP(G5238,Movies_data!$A$1:$A$41,Movies_data!$H$1:$H$41,"Not Found")</f>
        <v>7.4</v>
      </c>
      <c r="L5238" t="str">
        <f>_xlfn.XLOOKUP(A5238,Booking_data!$A$1:$A$6001,Booking_data!$E$1:$E$6001,"not Found")</f>
        <v>C101</v>
      </c>
      <c r="M5238" t="str">
        <f>_xlfn.XLOOKUP(L5238,Cinemas_data!$A$1:$A$49,Cinemas_data!$I$1:$I$49,"not Found")</f>
        <v>Miraj Cinemas City Centre</v>
      </c>
      <c r="N5238" t="str">
        <f>_xlfn.XLOOKUP(L5238,Cinemas_data!$A$1:$A$49,Cinemas_data!$C$1:$C$49,"not Found")</f>
        <v>Pune</v>
      </c>
      <c r="O5238">
        <f>_xlfn.XLOOKUP(A5238,Booking_data!$A$1:$A$6001,Booking_data!$H$1:$H$6001,"not found")</f>
        <v>2</v>
      </c>
      <c r="P5238">
        <f>_xlfn.XLOOKUP(A5238,Booking_data!$A$1:$A$6001,Booking_data!$I$1:$I$6001,"not Found")</f>
        <v>360</v>
      </c>
      <c r="Q5238">
        <f t="shared" si="407"/>
        <v>720</v>
      </c>
      <c r="R5238" t="str">
        <f>_xlfn.XLOOKUP(A5238,Booking_data!$A$1:$A$6001,Booking_data!$L$1:$L$6001,"Not Found")</f>
        <v>Wallet</v>
      </c>
      <c r="S5238">
        <f>_xlfn.XLOOKUP(A5238,Booking_data!$A$1:$A$6001,Booking_data!$N$1:$N$6001,"not Found")</f>
        <v>58</v>
      </c>
      <c r="T5238" t="str">
        <f>_xlfn.XLOOKUP(A5238,Booking_data!$A$1:$A$6001,Booking_data!$O$1:$O$6001,"Not Found")</f>
        <v>Male</v>
      </c>
      <c r="U5238" t="str">
        <f t="shared" si="408"/>
        <v>Above 45</v>
      </c>
      <c r="V5238" t="str">
        <f t="shared" si="409"/>
        <v>Low Booking</v>
      </c>
    </row>
    <row r="5239" spans="1:22" x14ac:dyDescent="0.25">
      <c r="A5239" t="s">
        <v>5470</v>
      </c>
      <c r="B5239" s="1">
        <v>46084</v>
      </c>
      <c r="C5239" s="1">
        <v>46143</v>
      </c>
      <c r="D5239" s="9">
        <v>0.77083333333333337</v>
      </c>
      <c r="E5239" t="str">
        <f t="shared" si="405"/>
        <v>Weekday</v>
      </c>
      <c r="F5239" t="str">
        <f t="shared" si="406"/>
        <v>Mar</v>
      </c>
      <c r="G5239" t="str">
        <f>_xlfn.XLOOKUP(A5239,Booking_data!$A$1:$A$6001,Booking_data!$D$1:$D$6001,"not found")</f>
        <v>M011</v>
      </c>
      <c r="H5239" t="str">
        <f>_xlfn.XLOOKUP(G5239,Movies_data!$A$1:$A$41,Movies_data!$B$1:$B$41,"not found")</f>
        <v>Pushpa 2</v>
      </c>
      <c r="I5239" t="str">
        <f>_xlfn.XLOOKUP(G5239,Movies_data!$A$1:$A$41,Movies_data!$D$1:$D$41,"not found")</f>
        <v>Action</v>
      </c>
      <c r="J5239" t="str">
        <f>_xlfn.XLOOKUP(G5239,Movies_data!$A$1:$A$41,Movies_data!$C$1:$C$41,"not found")</f>
        <v>Telugu</v>
      </c>
      <c r="K5239">
        <f>_xlfn.XLOOKUP(G5239,Movies_data!$A$1:$A$41,Movies_data!$H$1:$H$41,"Not Found")</f>
        <v>6.1</v>
      </c>
      <c r="L5239" t="str">
        <f>_xlfn.XLOOKUP(A5239,Booking_data!$A$1:$A$6001,Booking_data!$E$1:$E$6001,"not Found")</f>
        <v>C063</v>
      </c>
      <c r="M5239" t="str">
        <f>_xlfn.XLOOKUP(L5239,Cinemas_data!$A$1:$A$49,Cinemas_data!$I$1:$I$49,"not Found")</f>
        <v>INOX Forum Mall</v>
      </c>
      <c r="N5239" t="str">
        <f>_xlfn.XLOOKUP(L5239,Cinemas_data!$A$1:$A$49,Cinemas_data!$C$1:$C$49,"not Found")</f>
        <v>Mysuru</v>
      </c>
      <c r="O5239">
        <f>_xlfn.XLOOKUP(A5239,Booking_data!$A$1:$A$6001,Booking_data!$H$1:$H$6001,"not found")</f>
        <v>2</v>
      </c>
      <c r="P5239">
        <f>_xlfn.XLOOKUP(A5239,Booking_data!$A$1:$A$6001,Booking_data!$I$1:$I$6001,"not Found")</f>
        <v>420</v>
      </c>
      <c r="Q5239">
        <f t="shared" si="407"/>
        <v>840</v>
      </c>
      <c r="R5239" t="str">
        <f>_xlfn.XLOOKUP(A5239,Booking_data!$A$1:$A$6001,Booking_data!$L$1:$L$6001,"Not Found")</f>
        <v>Debit Card</v>
      </c>
      <c r="S5239">
        <f>_xlfn.XLOOKUP(A5239,Booking_data!$A$1:$A$6001,Booking_data!$N$1:$N$6001,"not Found")</f>
        <v>47</v>
      </c>
      <c r="T5239" t="str">
        <f>_xlfn.XLOOKUP(A5239,Booking_data!$A$1:$A$6001,Booking_data!$O$1:$O$6001,"Not Found")</f>
        <v>Female</v>
      </c>
      <c r="U5239" t="str">
        <f t="shared" si="408"/>
        <v>Above 45</v>
      </c>
      <c r="V5239" t="str">
        <f t="shared" si="409"/>
        <v>Low Booking</v>
      </c>
    </row>
    <row r="5240" spans="1:22" x14ac:dyDescent="0.25">
      <c r="A5240" t="s">
        <v>5471</v>
      </c>
      <c r="B5240" s="1">
        <v>46084</v>
      </c>
      <c r="C5240" s="1">
        <v>46196</v>
      </c>
      <c r="D5240" s="9">
        <v>0.9375</v>
      </c>
      <c r="E5240" t="str">
        <f t="shared" si="405"/>
        <v>Weekday</v>
      </c>
      <c r="F5240" t="str">
        <f t="shared" si="406"/>
        <v>Mar</v>
      </c>
      <c r="G5240" t="str">
        <f>_xlfn.XLOOKUP(A5240,Booking_data!$A$1:$A$6001,Booking_data!$D$1:$D$6001,"not found")</f>
        <v>M002</v>
      </c>
      <c r="H5240" t="str">
        <f>_xlfn.XLOOKUP(G5240,Movies_data!$A$1:$A$41,Movies_data!$B$1:$B$41,"not found")</f>
        <v>Jailer</v>
      </c>
      <c r="I5240" t="str">
        <f>_xlfn.XLOOKUP(G5240,Movies_data!$A$1:$A$41,Movies_data!$D$1:$D$41,"not found")</f>
        <v>Action</v>
      </c>
      <c r="J5240" t="str">
        <f>_xlfn.XLOOKUP(G5240,Movies_data!$A$1:$A$41,Movies_data!$C$1:$C$41,"not found")</f>
        <v>Tamil</v>
      </c>
      <c r="K5240">
        <f>_xlfn.XLOOKUP(G5240,Movies_data!$A$1:$A$41,Movies_data!$H$1:$H$41,"Not Found")</f>
        <v>7.1</v>
      </c>
      <c r="L5240" t="str">
        <f>_xlfn.XLOOKUP(A5240,Booking_data!$A$1:$A$6001,Booking_data!$E$1:$E$6001,"not Found")</f>
        <v>C031</v>
      </c>
      <c r="M5240" t="str">
        <f>_xlfn.XLOOKUP(L5240,Cinemas_data!$A$1:$A$49,Cinemas_data!$I$1:$I$49,"not Found")</f>
        <v>Mukta A2 Cinemas City Centre</v>
      </c>
      <c r="N5240" t="str">
        <f>_xlfn.XLOOKUP(L5240,Cinemas_data!$A$1:$A$49,Cinemas_data!$C$1:$C$49,"not Found")</f>
        <v>Madurai</v>
      </c>
      <c r="O5240">
        <f>_xlfn.XLOOKUP(A5240,Booking_data!$A$1:$A$6001,Booking_data!$H$1:$H$6001,"not found")</f>
        <v>3</v>
      </c>
      <c r="P5240">
        <f>_xlfn.XLOOKUP(A5240,Booking_data!$A$1:$A$6001,Booking_data!$I$1:$I$6001,"not Found")</f>
        <v>240</v>
      </c>
      <c r="Q5240">
        <f t="shared" si="407"/>
        <v>720</v>
      </c>
      <c r="R5240" t="str">
        <f>_xlfn.XLOOKUP(A5240,Booking_data!$A$1:$A$6001,Booking_data!$L$1:$L$6001,"Not Found")</f>
        <v>UPI</v>
      </c>
      <c r="S5240">
        <f>_xlfn.XLOOKUP(A5240,Booking_data!$A$1:$A$6001,Booking_data!$N$1:$N$6001,"not Found")</f>
        <v>28</v>
      </c>
      <c r="T5240" t="str">
        <f>_xlfn.XLOOKUP(A5240,Booking_data!$A$1:$A$6001,Booking_data!$O$1:$O$6001,"Not Found")</f>
        <v>Male</v>
      </c>
      <c r="U5240" t="str">
        <f t="shared" si="408"/>
        <v>Youngster</v>
      </c>
      <c r="V5240" t="str">
        <f t="shared" si="409"/>
        <v>Medium Booking</v>
      </c>
    </row>
    <row r="5241" spans="1:22" x14ac:dyDescent="0.25">
      <c r="A5241" t="s">
        <v>5472</v>
      </c>
      <c r="B5241" s="1">
        <v>46084</v>
      </c>
      <c r="C5241" s="1">
        <v>46060</v>
      </c>
      <c r="D5241" s="9">
        <v>0.53125</v>
      </c>
      <c r="E5241" t="str">
        <f t="shared" si="405"/>
        <v>Weekday</v>
      </c>
      <c r="F5241" t="str">
        <f t="shared" si="406"/>
        <v>Mar</v>
      </c>
      <c r="G5241" t="str">
        <f>_xlfn.XLOOKUP(A5241,Booking_data!$A$1:$A$6001,Booking_data!$D$1:$D$6001,"not found")</f>
        <v>M005</v>
      </c>
      <c r="H5241" t="str">
        <f>_xlfn.XLOOKUP(G5241,Movies_data!$A$1:$A$41,Movies_data!$B$1:$B$41,"not found")</f>
        <v>Ponniyin Selvan II</v>
      </c>
      <c r="I5241" t="str">
        <f>_xlfn.XLOOKUP(G5241,Movies_data!$A$1:$A$41,Movies_data!$D$1:$D$41,"not found")</f>
        <v>Drama</v>
      </c>
      <c r="J5241" t="str">
        <f>_xlfn.XLOOKUP(G5241,Movies_data!$A$1:$A$41,Movies_data!$C$1:$C$41,"not found")</f>
        <v>Tamil</v>
      </c>
      <c r="K5241">
        <f>_xlfn.XLOOKUP(G5241,Movies_data!$A$1:$A$41,Movies_data!$H$1:$H$41,"Not Found")</f>
        <v>7.3</v>
      </c>
      <c r="L5241" t="str">
        <f>_xlfn.XLOOKUP(A5241,Booking_data!$A$1:$A$6001,Booking_data!$E$1:$E$6001,"not Found")</f>
        <v>C013</v>
      </c>
      <c r="M5241" t="str">
        <f>_xlfn.XLOOKUP(L5241,Cinemas_data!$A$1:$A$49,Cinemas_data!$I$1:$I$49,"not Found")</f>
        <v>Mukta A2 Cinemas Forum Mall</v>
      </c>
      <c r="N5241" t="str">
        <f>_xlfn.XLOOKUP(L5241,Cinemas_data!$A$1:$A$49,Cinemas_data!$C$1:$C$49,"not Found")</f>
        <v>Chennai</v>
      </c>
      <c r="O5241">
        <f>_xlfn.XLOOKUP(A5241,Booking_data!$A$1:$A$6001,Booking_data!$H$1:$H$6001,"not found")</f>
        <v>2</v>
      </c>
      <c r="P5241">
        <f>_xlfn.XLOOKUP(A5241,Booking_data!$A$1:$A$6001,Booking_data!$I$1:$I$6001,"not Found")</f>
        <v>240</v>
      </c>
      <c r="Q5241">
        <f t="shared" si="407"/>
        <v>480</v>
      </c>
      <c r="R5241" t="str">
        <f>_xlfn.XLOOKUP(A5241,Booking_data!$A$1:$A$6001,Booking_data!$L$1:$L$6001,"Not Found")</f>
        <v>Net Banking</v>
      </c>
      <c r="S5241">
        <f>_xlfn.XLOOKUP(A5241,Booking_data!$A$1:$A$6001,Booking_data!$N$1:$N$6001,"not Found")</f>
        <v>38</v>
      </c>
      <c r="T5241" t="str">
        <f>_xlfn.XLOOKUP(A5241,Booking_data!$A$1:$A$6001,Booking_data!$O$1:$O$6001,"Not Found")</f>
        <v>Other</v>
      </c>
      <c r="U5241" t="str">
        <f t="shared" si="408"/>
        <v>Middle Age</v>
      </c>
      <c r="V5241" t="str">
        <f t="shared" si="409"/>
        <v>Low Booking</v>
      </c>
    </row>
    <row r="5242" spans="1:22" x14ac:dyDescent="0.25">
      <c r="A5242" t="s">
        <v>5473</v>
      </c>
      <c r="B5242" s="1">
        <v>46084</v>
      </c>
      <c r="C5242" s="1">
        <v>46116</v>
      </c>
      <c r="D5242" s="9">
        <v>0.53125</v>
      </c>
      <c r="E5242" t="str">
        <f t="shared" si="405"/>
        <v>Weekday</v>
      </c>
      <c r="F5242" t="str">
        <f t="shared" si="406"/>
        <v>Mar</v>
      </c>
      <c r="G5242" t="str">
        <f>_xlfn.XLOOKUP(A5242,Booking_data!$A$1:$A$6001,Booking_data!$D$1:$D$6001,"not found")</f>
        <v>M004</v>
      </c>
      <c r="H5242" t="str">
        <f>_xlfn.XLOOKUP(G5242,Movies_data!$A$1:$A$41,Movies_data!$B$1:$B$41,"not found")</f>
        <v>Ponniyin Selvan I</v>
      </c>
      <c r="I5242" t="str">
        <f>_xlfn.XLOOKUP(G5242,Movies_data!$A$1:$A$41,Movies_data!$D$1:$D$41,"not found")</f>
        <v>Drama</v>
      </c>
      <c r="J5242" t="str">
        <f>_xlfn.XLOOKUP(G5242,Movies_data!$A$1:$A$41,Movies_data!$C$1:$C$41,"not found")</f>
        <v>Tamil</v>
      </c>
      <c r="K5242">
        <f>_xlfn.XLOOKUP(G5242,Movies_data!$A$1:$A$41,Movies_data!$H$1:$H$41,"Not Found")</f>
        <v>7.6</v>
      </c>
      <c r="L5242" t="str">
        <f>_xlfn.XLOOKUP(A5242,Booking_data!$A$1:$A$6001,Booking_data!$E$1:$E$6001,"not Found")</f>
        <v>C112</v>
      </c>
      <c r="M5242" t="str">
        <f>_xlfn.XLOOKUP(L5242,Cinemas_data!$A$1:$A$49,Cinemas_data!$I$1:$I$49,"not Found")</f>
        <v>MovieMax Grand Mall</v>
      </c>
      <c r="N5242" t="str">
        <f>_xlfn.XLOOKUP(L5242,Cinemas_data!$A$1:$A$49,Cinemas_data!$C$1:$C$49,"not Found")</f>
        <v>Delhi</v>
      </c>
      <c r="O5242">
        <f>_xlfn.XLOOKUP(A5242,Booking_data!$A$1:$A$6001,Booking_data!$H$1:$H$6001,"not found")</f>
        <v>3</v>
      </c>
      <c r="P5242">
        <f>_xlfn.XLOOKUP(A5242,Booking_data!$A$1:$A$6001,Booking_data!$I$1:$I$6001,"not Found")</f>
        <v>320</v>
      </c>
      <c r="Q5242">
        <f t="shared" si="407"/>
        <v>960</v>
      </c>
      <c r="R5242" t="str">
        <f>_xlfn.XLOOKUP(A5242,Booking_data!$A$1:$A$6001,Booking_data!$L$1:$L$6001,"Not Found")</f>
        <v>Credit Card</v>
      </c>
      <c r="S5242">
        <f>_xlfn.XLOOKUP(A5242,Booking_data!$A$1:$A$6001,Booking_data!$N$1:$N$6001,"not Found")</f>
        <v>21</v>
      </c>
      <c r="T5242" t="str">
        <f>_xlfn.XLOOKUP(A5242,Booking_data!$A$1:$A$6001,Booking_data!$O$1:$O$6001,"Not Found")</f>
        <v>Male</v>
      </c>
      <c r="U5242" t="str">
        <f t="shared" si="408"/>
        <v>Youngster</v>
      </c>
      <c r="V5242" t="str">
        <f t="shared" si="409"/>
        <v>Medium Booking</v>
      </c>
    </row>
    <row r="5243" spans="1:22" x14ac:dyDescent="0.25">
      <c r="A5243" t="s">
        <v>5474</v>
      </c>
      <c r="B5243" s="1">
        <v>46084</v>
      </c>
      <c r="C5243" s="1">
        <v>46074</v>
      </c>
      <c r="D5243" s="9">
        <v>0.53125</v>
      </c>
      <c r="E5243" t="str">
        <f t="shared" si="405"/>
        <v>Weekday</v>
      </c>
      <c r="F5243" t="str">
        <f t="shared" si="406"/>
        <v>Mar</v>
      </c>
      <c r="G5243" t="str">
        <f>_xlfn.XLOOKUP(A5243,Booking_data!$A$1:$A$6001,Booking_data!$D$1:$D$6001,"not found")</f>
        <v>M002</v>
      </c>
      <c r="H5243" t="str">
        <f>_xlfn.XLOOKUP(G5243,Movies_data!$A$1:$A$41,Movies_data!$B$1:$B$41,"not found")</f>
        <v>Jailer</v>
      </c>
      <c r="I5243" t="str">
        <f>_xlfn.XLOOKUP(G5243,Movies_data!$A$1:$A$41,Movies_data!$D$1:$D$41,"not found")</f>
        <v>Action</v>
      </c>
      <c r="J5243" t="str">
        <f>_xlfn.XLOOKUP(G5243,Movies_data!$A$1:$A$41,Movies_data!$C$1:$C$41,"not found")</f>
        <v>Tamil</v>
      </c>
      <c r="K5243">
        <f>_xlfn.XLOOKUP(G5243,Movies_data!$A$1:$A$41,Movies_data!$H$1:$H$41,"Not Found")</f>
        <v>7.1</v>
      </c>
      <c r="L5243" t="str">
        <f>_xlfn.XLOOKUP(A5243,Booking_data!$A$1:$A$6001,Booking_data!$E$1:$E$6001,"not Found")</f>
        <v>C112</v>
      </c>
      <c r="M5243" t="str">
        <f>_xlfn.XLOOKUP(L5243,Cinemas_data!$A$1:$A$49,Cinemas_data!$I$1:$I$49,"not Found")</f>
        <v>MovieMax Grand Mall</v>
      </c>
      <c r="N5243" t="str">
        <f>_xlfn.XLOOKUP(L5243,Cinemas_data!$A$1:$A$49,Cinemas_data!$C$1:$C$49,"not Found")</f>
        <v>Delhi</v>
      </c>
      <c r="O5243">
        <f>_xlfn.XLOOKUP(A5243,Booking_data!$A$1:$A$6001,Booking_data!$H$1:$H$6001,"not found")</f>
        <v>3</v>
      </c>
      <c r="P5243">
        <f>_xlfn.XLOOKUP(A5243,Booking_data!$A$1:$A$6001,Booking_data!$I$1:$I$6001,"not Found")</f>
        <v>320</v>
      </c>
      <c r="Q5243">
        <f t="shared" si="407"/>
        <v>960</v>
      </c>
      <c r="R5243" t="str">
        <f>_xlfn.XLOOKUP(A5243,Booking_data!$A$1:$A$6001,Booking_data!$L$1:$L$6001,"Not Found")</f>
        <v>Debit Card</v>
      </c>
      <c r="S5243">
        <f>_xlfn.XLOOKUP(A5243,Booking_data!$A$1:$A$6001,Booking_data!$N$1:$N$6001,"not Found")</f>
        <v>23</v>
      </c>
      <c r="T5243" t="str">
        <f>_xlfn.XLOOKUP(A5243,Booking_data!$A$1:$A$6001,Booking_data!$O$1:$O$6001,"Not Found")</f>
        <v>Male</v>
      </c>
      <c r="U5243" t="str">
        <f t="shared" si="408"/>
        <v>Youngster</v>
      </c>
      <c r="V5243" t="str">
        <f t="shared" si="409"/>
        <v>Medium Booking</v>
      </c>
    </row>
    <row r="5244" spans="1:22" x14ac:dyDescent="0.25">
      <c r="A5244" t="s">
        <v>5475</v>
      </c>
      <c r="B5244" s="1">
        <v>46084</v>
      </c>
      <c r="C5244" s="1">
        <v>46090</v>
      </c>
      <c r="D5244" s="9">
        <v>0.53125</v>
      </c>
      <c r="E5244" t="str">
        <f t="shared" si="405"/>
        <v>Weekday</v>
      </c>
      <c r="F5244" t="str">
        <f t="shared" si="406"/>
        <v>Mar</v>
      </c>
      <c r="G5244" t="str">
        <f>_xlfn.XLOOKUP(A5244,Booking_data!$A$1:$A$6001,Booking_data!$D$1:$D$6001,"not found")</f>
        <v>M002</v>
      </c>
      <c r="H5244" t="str">
        <f>_xlfn.XLOOKUP(G5244,Movies_data!$A$1:$A$41,Movies_data!$B$1:$B$41,"not found")</f>
        <v>Jailer</v>
      </c>
      <c r="I5244" t="str">
        <f>_xlfn.XLOOKUP(G5244,Movies_data!$A$1:$A$41,Movies_data!$D$1:$D$41,"not found")</f>
        <v>Action</v>
      </c>
      <c r="J5244" t="str">
        <f>_xlfn.XLOOKUP(G5244,Movies_data!$A$1:$A$41,Movies_data!$C$1:$C$41,"not found")</f>
        <v>Tamil</v>
      </c>
      <c r="K5244">
        <f>_xlfn.XLOOKUP(G5244,Movies_data!$A$1:$A$41,Movies_data!$H$1:$H$41,"Not Found")</f>
        <v>7.1</v>
      </c>
      <c r="L5244" t="str">
        <f>_xlfn.XLOOKUP(A5244,Booking_data!$A$1:$A$6001,Booking_data!$E$1:$E$6001,"not Found")</f>
        <v>C131</v>
      </c>
      <c r="M5244" t="str">
        <f>_xlfn.XLOOKUP(L5244,Cinemas_data!$A$1:$A$49,Cinemas_data!$I$1:$I$49,"not Found")</f>
        <v>Asian Cinemas City Centre</v>
      </c>
      <c r="N5244" t="str">
        <f>_xlfn.XLOOKUP(L5244,Cinemas_data!$A$1:$A$49,Cinemas_data!$C$1:$C$49,"not Found")</f>
        <v>Kolkata</v>
      </c>
      <c r="O5244">
        <f>_xlfn.XLOOKUP(A5244,Booking_data!$A$1:$A$6001,Booking_data!$H$1:$H$6001,"not found")</f>
        <v>2</v>
      </c>
      <c r="P5244">
        <f>_xlfn.XLOOKUP(A5244,Booking_data!$A$1:$A$6001,Booking_data!$I$1:$I$6001,"not Found")</f>
        <v>340</v>
      </c>
      <c r="Q5244">
        <f t="shared" si="407"/>
        <v>680</v>
      </c>
      <c r="R5244" t="str">
        <f>_xlfn.XLOOKUP(A5244,Booking_data!$A$1:$A$6001,Booking_data!$L$1:$L$6001,"Not Found")</f>
        <v>UPI</v>
      </c>
      <c r="S5244">
        <f>_xlfn.XLOOKUP(A5244,Booking_data!$A$1:$A$6001,Booking_data!$N$1:$N$6001,"not Found")</f>
        <v>45</v>
      </c>
      <c r="T5244" t="str">
        <f>_xlfn.XLOOKUP(A5244,Booking_data!$A$1:$A$6001,Booking_data!$O$1:$O$6001,"Not Found")</f>
        <v>Other</v>
      </c>
      <c r="U5244" t="str">
        <f t="shared" si="408"/>
        <v>Above 45</v>
      </c>
      <c r="V5244" t="str">
        <f t="shared" si="409"/>
        <v>Low Booking</v>
      </c>
    </row>
    <row r="5245" spans="1:22" x14ac:dyDescent="0.25">
      <c r="A5245" t="s">
        <v>5476</v>
      </c>
      <c r="B5245" s="1">
        <v>46084</v>
      </c>
      <c r="C5245" s="1">
        <v>46042</v>
      </c>
      <c r="D5245" s="9">
        <v>0.77083333333333337</v>
      </c>
      <c r="E5245" t="str">
        <f t="shared" si="405"/>
        <v>Weekday</v>
      </c>
      <c r="F5245" t="str">
        <f t="shared" si="406"/>
        <v>Mar</v>
      </c>
      <c r="G5245" t="str">
        <f>_xlfn.XLOOKUP(A5245,Booking_data!$A$1:$A$6001,Booking_data!$D$1:$D$6001,"not found")</f>
        <v>M005</v>
      </c>
      <c r="H5245" t="str">
        <f>_xlfn.XLOOKUP(G5245,Movies_data!$A$1:$A$41,Movies_data!$B$1:$B$41,"not found")</f>
        <v>Ponniyin Selvan II</v>
      </c>
      <c r="I5245" t="str">
        <f>_xlfn.XLOOKUP(G5245,Movies_data!$A$1:$A$41,Movies_data!$D$1:$D$41,"not found")</f>
        <v>Drama</v>
      </c>
      <c r="J5245" t="str">
        <f>_xlfn.XLOOKUP(G5245,Movies_data!$A$1:$A$41,Movies_data!$C$1:$C$41,"not found")</f>
        <v>Tamil</v>
      </c>
      <c r="K5245">
        <f>_xlfn.XLOOKUP(G5245,Movies_data!$A$1:$A$41,Movies_data!$H$1:$H$41,"Not Found")</f>
        <v>7.3</v>
      </c>
      <c r="L5245" t="str">
        <f>_xlfn.XLOOKUP(A5245,Booking_data!$A$1:$A$6001,Booking_data!$E$1:$E$6001,"not Found")</f>
        <v>C133</v>
      </c>
      <c r="M5245" t="str">
        <f>_xlfn.XLOOKUP(L5245,Cinemas_data!$A$1:$A$49,Cinemas_data!$I$1:$I$49,"not Found")</f>
        <v>PVR Forum Mall</v>
      </c>
      <c r="N5245" t="str">
        <f>_xlfn.XLOOKUP(L5245,Cinemas_data!$A$1:$A$49,Cinemas_data!$C$1:$C$49,"not Found")</f>
        <v>Kolkata</v>
      </c>
      <c r="O5245">
        <f>_xlfn.XLOOKUP(A5245,Booking_data!$A$1:$A$6001,Booking_data!$H$1:$H$6001,"not found")</f>
        <v>2</v>
      </c>
      <c r="P5245">
        <f>_xlfn.XLOOKUP(A5245,Booking_data!$A$1:$A$6001,Booking_data!$I$1:$I$6001,"not Found")</f>
        <v>460</v>
      </c>
      <c r="Q5245">
        <f t="shared" si="407"/>
        <v>920</v>
      </c>
      <c r="R5245" t="str">
        <f>_xlfn.XLOOKUP(A5245,Booking_data!$A$1:$A$6001,Booking_data!$L$1:$L$6001,"Not Found")</f>
        <v>Net Banking</v>
      </c>
      <c r="S5245">
        <f>_xlfn.XLOOKUP(A5245,Booking_data!$A$1:$A$6001,Booking_data!$N$1:$N$6001,"not Found")</f>
        <v>45</v>
      </c>
      <c r="T5245" t="str">
        <f>_xlfn.XLOOKUP(A5245,Booking_data!$A$1:$A$6001,Booking_data!$O$1:$O$6001,"Not Found")</f>
        <v>Female</v>
      </c>
      <c r="U5245" t="str">
        <f t="shared" si="408"/>
        <v>Above 45</v>
      </c>
      <c r="V5245" t="str">
        <f t="shared" si="409"/>
        <v>Low Booking</v>
      </c>
    </row>
    <row r="5246" spans="1:22" x14ac:dyDescent="0.25">
      <c r="A5246" t="s">
        <v>5477</v>
      </c>
      <c r="B5246" s="1">
        <v>46084</v>
      </c>
      <c r="C5246" s="1">
        <v>46058</v>
      </c>
      <c r="D5246" s="9">
        <v>0.64583333333333337</v>
      </c>
      <c r="E5246" t="str">
        <f t="shared" si="405"/>
        <v>Weekday</v>
      </c>
      <c r="F5246" t="str">
        <f t="shared" si="406"/>
        <v>Mar</v>
      </c>
      <c r="G5246" t="str">
        <f>_xlfn.XLOOKUP(A5246,Booking_data!$A$1:$A$6001,Booking_data!$D$1:$D$6001,"not found")</f>
        <v>M024</v>
      </c>
      <c r="H5246" t="str">
        <f>_xlfn.XLOOKUP(G5246,Movies_data!$A$1:$A$41,Movies_data!$B$1:$B$41,"not found")</f>
        <v>Bhool Bhulaiyaa 2</v>
      </c>
      <c r="I5246" t="str">
        <f>_xlfn.XLOOKUP(G5246,Movies_data!$A$1:$A$41,Movies_data!$D$1:$D$41,"not found")</f>
        <v>Comedy</v>
      </c>
      <c r="J5246" t="str">
        <f>_xlfn.XLOOKUP(G5246,Movies_data!$A$1:$A$41,Movies_data!$C$1:$C$41,"not found")</f>
        <v>Hindi</v>
      </c>
      <c r="K5246">
        <f>_xlfn.XLOOKUP(G5246,Movies_data!$A$1:$A$41,Movies_data!$H$1:$H$41,"Not Found")</f>
        <v>5.9</v>
      </c>
      <c r="L5246" t="str">
        <f>_xlfn.XLOOKUP(A5246,Booking_data!$A$1:$A$6001,Booking_data!$E$1:$E$6001,"not Found")</f>
        <v>C161</v>
      </c>
      <c r="M5246" t="str">
        <f>_xlfn.XLOOKUP(L5246,Cinemas_data!$A$1:$A$49,Cinemas_data!$I$1:$I$49,"not Found")</f>
        <v>INOX City Centre</v>
      </c>
      <c r="N5246" t="str">
        <f>_xlfn.XLOOKUP(L5246,Cinemas_data!$A$1:$A$49,Cinemas_data!$C$1:$C$49,"not Found")</f>
        <v>Thiruvananthapuram</v>
      </c>
      <c r="O5246">
        <f>_xlfn.XLOOKUP(A5246,Booking_data!$A$1:$A$6001,Booking_data!$H$1:$H$6001,"not found")</f>
        <v>2</v>
      </c>
      <c r="P5246">
        <f>_xlfn.XLOOKUP(A5246,Booking_data!$A$1:$A$6001,Booking_data!$I$1:$I$6001,"not Found")</f>
        <v>360</v>
      </c>
      <c r="Q5246">
        <f t="shared" si="407"/>
        <v>720</v>
      </c>
      <c r="R5246" t="str">
        <f>_xlfn.XLOOKUP(A5246,Booking_data!$A$1:$A$6001,Booking_data!$L$1:$L$6001,"Not Found")</f>
        <v>Net Banking</v>
      </c>
      <c r="S5246">
        <f>_xlfn.XLOOKUP(A5246,Booking_data!$A$1:$A$6001,Booking_data!$N$1:$N$6001,"not Found")</f>
        <v>43</v>
      </c>
      <c r="T5246" t="str">
        <f>_xlfn.XLOOKUP(A5246,Booking_data!$A$1:$A$6001,Booking_data!$O$1:$O$6001,"Not Found")</f>
        <v>Male</v>
      </c>
      <c r="U5246" t="str">
        <f t="shared" si="408"/>
        <v>Middle Age</v>
      </c>
      <c r="V5246" t="str">
        <f t="shared" si="409"/>
        <v>Low Booking</v>
      </c>
    </row>
    <row r="5247" spans="1:22" x14ac:dyDescent="0.25">
      <c r="A5247" t="s">
        <v>5478</v>
      </c>
      <c r="B5247" s="1">
        <v>46084</v>
      </c>
      <c r="C5247" s="1">
        <v>46036</v>
      </c>
      <c r="D5247" s="9">
        <v>0.77083333333333337</v>
      </c>
      <c r="E5247" t="str">
        <f t="shared" si="405"/>
        <v>Weekday</v>
      </c>
      <c r="F5247" t="str">
        <f t="shared" si="406"/>
        <v>Mar</v>
      </c>
      <c r="G5247" t="str">
        <f>_xlfn.XLOOKUP(A5247,Booking_data!$A$1:$A$6001,Booking_data!$D$1:$D$6001,"not found")</f>
        <v>M005</v>
      </c>
      <c r="H5247" t="str">
        <f>_xlfn.XLOOKUP(G5247,Movies_data!$A$1:$A$41,Movies_data!$B$1:$B$41,"not found")</f>
        <v>Ponniyin Selvan II</v>
      </c>
      <c r="I5247" t="str">
        <f>_xlfn.XLOOKUP(G5247,Movies_data!$A$1:$A$41,Movies_data!$D$1:$D$41,"not found")</f>
        <v>Drama</v>
      </c>
      <c r="J5247" t="str">
        <f>_xlfn.XLOOKUP(G5247,Movies_data!$A$1:$A$41,Movies_data!$C$1:$C$41,"not found")</f>
        <v>Tamil</v>
      </c>
      <c r="K5247">
        <f>_xlfn.XLOOKUP(G5247,Movies_data!$A$1:$A$41,Movies_data!$H$1:$H$41,"Not Found")</f>
        <v>7.3</v>
      </c>
      <c r="L5247" t="str">
        <f>_xlfn.XLOOKUP(A5247,Booking_data!$A$1:$A$6001,Booking_data!$E$1:$E$6001,"not Found")</f>
        <v>C143</v>
      </c>
      <c r="M5247" t="str">
        <f>_xlfn.XLOOKUP(L5247,Cinemas_data!$A$1:$A$49,Cinemas_data!$I$1:$I$49,"not Found")</f>
        <v>INOX Forum Mall</v>
      </c>
      <c r="N5247" t="str">
        <f>_xlfn.XLOOKUP(L5247,Cinemas_data!$A$1:$A$49,Cinemas_data!$C$1:$C$49,"not Found")</f>
        <v>Ahmedabad</v>
      </c>
      <c r="O5247">
        <f>_xlfn.XLOOKUP(A5247,Booking_data!$A$1:$A$6001,Booking_data!$H$1:$H$6001,"not found")</f>
        <v>4</v>
      </c>
      <c r="P5247">
        <f>_xlfn.XLOOKUP(A5247,Booking_data!$A$1:$A$6001,Booking_data!$I$1:$I$6001,"not Found")</f>
        <v>240</v>
      </c>
      <c r="Q5247">
        <f t="shared" si="407"/>
        <v>960</v>
      </c>
      <c r="R5247" t="str">
        <f>_xlfn.XLOOKUP(A5247,Booking_data!$A$1:$A$6001,Booking_data!$L$1:$L$6001,"Not Found")</f>
        <v>Wallet</v>
      </c>
      <c r="S5247">
        <f>_xlfn.XLOOKUP(A5247,Booking_data!$A$1:$A$6001,Booking_data!$N$1:$N$6001,"not Found")</f>
        <v>53</v>
      </c>
      <c r="T5247" t="str">
        <f>_xlfn.XLOOKUP(A5247,Booking_data!$A$1:$A$6001,Booking_data!$O$1:$O$6001,"Not Found")</f>
        <v>Female</v>
      </c>
      <c r="U5247" t="str">
        <f t="shared" si="408"/>
        <v>Above 45</v>
      </c>
      <c r="V5247" t="str">
        <f t="shared" si="409"/>
        <v>Medium Booking</v>
      </c>
    </row>
    <row r="5248" spans="1:22" x14ac:dyDescent="0.25">
      <c r="A5248" t="s">
        <v>5479</v>
      </c>
      <c r="B5248" s="1">
        <v>46084</v>
      </c>
      <c r="C5248" s="1">
        <v>46029</v>
      </c>
      <c r="D5248" s="9">
        <v>0.64583333333333337</v>
      </c>
      <c r="E5248" t="str">
        <f t="shared" si="405"/>
        <v>Weekday</v>
      </c>
      <c r="F5248" t="str">
        <f t="shared" si="406"/>
        <v>Mar</v>
      </c>
      <c r="G5248" t="str">
        <f>_xlfn.XLOOKUP(A5248,Booking_data!$A$1:$A$6001,Booking_data!$D$1:$D$6001,"not found")</f>
        <v>M019</v>
      </c>
      <c r="H5248" t="str">
        <f>_xlfn.XLOOKUP(G5248,Movies_data!$A$1:$A$41,Movies_data!$B$1:$B$41,"not found")</f>
        <v>Animal</v>
      </c>
      <c r="I5248" t="str">
        <f>_xlfn.XLOOKUP(G5248,Movies_data!$A$1:$A$41,Movies_data!$D$1:$D$41,"not found")</f>
        <v>Drama</v>
      </c>
      <c r="J5248" t="str">
        <f>_xlfn.XLOOKUP(G5248,Movies_data!$A$1:$A$41,Movies_data!$C$1:$C$41,"not found")</f>
        <v>Hindi</v>
      </c>
      <c r="K5248">
        <f>_xlfn.XLOOKUP(G5248,Movies_data!$A$1:$A$41,Movies_data!$H$1:$H$41,"Not Found")</f>
        <v>6.1</v>
      </c>
      <c r="L5248" t="str">
        <f>_xlfn.XLOOKUP(A5248,Booking_data!$A$1:$A$6001,Booking_data!$E$1:$E$6001,"not Found")</f>
        <v>C081</v>
      </c>
      <c r="M5248" t="str">
        <f>_xlfn.XLOOKUP(L5248,Cinemas_data!$A$1:$A$49,Cinemas_data!$I$1:$I$49,"not Found")</f>
        <v>INOX City Centre</v>
      </c>
      <c r="N5248" t="str">
        <f>_xlfn.XLOOKUP(L5248,Cinemas_data!$A$1:$A$49,Cinemas_data!$C$1:$C$49,"not Found")</f>
        <v>Vijayawada</v>
      </c>
      <c r="O5248">
        <f>_xlfn.XLOOKUP(A5248,Booking_data!$A$1:$A$6001,Booking_data!$H$1:$H$6001,"not found")</f>
        <v>5</v>
      </c>
      <c r="P5248">
        <f>_xlfn.XLOOKUP(A5248,Booking_data!$A$1:$A$6001,Booking_data!$I$1:$I$6001,"not Found")</f>
        <v>200</v>
      </c>
      <c r="Q5248">
        <f t="shared" si="407"/>
        <v>1000</v>
      </c>
      <c r="R5248" t="str">
        <f>_xlfn.XLOOKUP(A5248,Booking_data!$A$1:$A$6001,Booking_data!$L$1:$L$6001,"Not Found")</f>
        <v>Net Banking</v>
      </c>
      <c r="S5248">
        <f>_xlfn.XLOOKUP(A5248,Booking_data!$A$1:$A$6001,Booking_data!$N$1:$N$6001,"not Found")</f>
        <v>31</v>
      </c>
      <c r="T5248" t="str">
        <f>_xlfn.XLOOKUP(A5248,Booking_data!$A$1:$A$6001,Booking_data!$O$1:$O$6001,"Not Found")</f>
        <v>Male</v>
      </c>
      <c r="U5248" t="str">
        <f t="shared" si="408"/>
        <v>Middle Age</v>
      </c>
      <c r="V5248" t="str">
        <f t="shared" si="409"/>
        <v>High Booking</v>
      </c>
    </row>
    <row r="5249" spans="1:22" x14ac:dyDescent="0.25">
      <c r="A5249" t="s">
        <v>5480</v>
      </c>
      <c r="B5249" s="1">
        <v>46084</v>
      </c>
      <c r="C5249" s="1">
        <v>46155</v>
      </c>
      <c r="D5249" s="9">
        <v>0.53125</v>
      </c>
      <c r="E5249" t="str">
        <f t="shared" si="405"/>
        <v>Weekday</v>
      </c>
      <c r="F5249" t="str">
        <f t="shared" si="406"/>
        <v>Mar</v>
      </c>
      <c r="G5249" t="str">
        <f>_xlfn.XLOOKUP(A5249,Booking_data!$A$1:$A$6001,Booking_data!$D$1:$D$6001,"not found")</f>
        <v>M005</v>
      </c>
      <c r="H5249" t="str">
        <f>_xlfn.XLOOKUP(G5249,Movies_data!$A$1:$A$41,Movies_data!$B$1:$B$41,"not found")</f>
        <v>Ponniyin Selvan II</v>
      </c>
      <c r="I5249" t="str">
        <f>_xlfn.XLOOKUP(G5249,Movies_data!$A$1:$A$41,Movies_data!$D$1:$D$41,"not found")</f>
        <v>Drama</v>
      </c>
      <c r="J5249" t="str">
        <f>_xlfn.XLOOKUP(G5249,Movies_data!$A$1:$A$41,Movies_data!$C$1:$C$41,"not found")</f>
        <v>Tamil</v>
      </c>
      <c r="K5249">
        <f>_xlfn.XLOOKUP(G5249,Movies_data!$A$1:$A$41,Movies_data!$H$1:$H$41,"Not Found")</f>
        <v>7.3</v>
      </c>
      <c r="L5249" t="str">
        <f>_xlfn.XLOOKUP(A5249,Booking_data!$A$1:$A$6001,Booking_data!$E$1:$E$6001,"not Found")</f>
        <v>C073</v>
      </c>
      <c r="M5249" t="str">
        <f>_xlfn.XLOOKUP(L5249,Cinemas_data!$A$1:$A$49,Cinemas_data!$I$1:$I$49,"not Found")</f>
        <v>Cinepolis Forum Mall</v>
      </c>
      <c r="N5249" t="str">
        <f>_xlfn.XLOOKUP(L5249,Cinemas_data!$A$1:$A$49,Cinemas_data!$C$1:$C$49,"not Found")</f>
        <v>Hyderabad</v>
      </c>
      <c r="O5249">
        <f>_xlfn.XLOOKUP(A5249,Booking_data!$A$1:$A$6001,Booking_data!$H$1:$H$6001,"not found")</f>
        <v>5</v>
      </c>
      <c r="P5249">
        <f>_xlfn.XLOOKUP(A5249,Booking_data!$A$1:$A$6001,Booking_data!$I$1:$I$6001,"not Found")</f>
        <v>240</v>
      </c>
      <c r="Q5249">
        <f t="shared" si="407"/>
        <v>1200</v>
      </c>
      <c r="R5249" t="str">
        <f>_xlfn.XLOOKUP(A5249,Booking_data!$A$1:$A$6001,Booking_data!$L$1:$L$6001,"Not Found")</f>
        <v>UPI</v>
      </c>
      <c r="S5249">
        <f>_xlfn.XLOOKUP(A5249,Booking_data!$A$1:$A$6001,Booking_data!$N$1:$N$6001,"not Found")</f>
        <v>59</v>
      </c>
      <c r="T5249" t="str">
        <f>_xlfn.XLOOKUP(A5249,Booking_data!$A$1:$A$6001,Booking_data!$O$1:$O$6001,"Not Found")</f>
        <v>Female</v>
      </c>
      <c r="U5249" t="str">
        <f t="shared" si="408"/>
        <v>Above 45</v>
      </c>
      <c r="V5249" t="str">
        <f t="shared" si="409"/>
        <v>High Booking</v>
      </c>
    </row>
    <row r="5250" spans="1:22" x14ac:dyDescent="0.25">
      <c r="A5250" t="s">
        <v>5481</v>
      </c>
      <c r="B5250" s="1">
        <v>46084</v>
      </c>
      <c r="C5250" s="1">
        <v>46027</v>
      </c>
      <c r="D5250" s="9">
        <v>0.77083333333333337</v>
      </c>
      <c r="E5250" t="str">
        <f t="shared" si="405"/>
        <v>Weekday</v>
      </c>
      <c r="F5250" t="str">
        <f t="shared" si="406"/>
        <v>Mar</v>
      </c>
      <c r="G5250" t="str">
        <f>_xlfn.XLOOKUP(A5250,Booking_data!$A$1:$A$6001,Booking_data!$D$1:$D$6001,"not found")</f>
        <v>M015</v>
      </c>
      <c r="H5250" t="str">
        <f>_xlfn.XLOOKUP(G5250,Movies_data!$A$1:$A$41,Movies_data!$B$1:$B$41,"not found")</f>
        <v>Kalki 2898 AD</v>
      </c>
      <c r="I5250" t="str">
        <f>_xlfn.XLOOKUP(G5250,Movies_data!$A$1:$A$41,Movies_data!$D$1:$D$41,"not found")</f>
        <v>Sci-Fi</v>
      </c>
      <c r="J5250" t="str">
        <f>_xlfn.XLOOKUP(G5250,Movies_data!$A$1:$A$41,Movies_data!$C$1:$C$41,"not found")</f>
        <v>Telugu</v>
      </c>
      <c r="K5250">
        <f>_xlfn.XLOOKUP(G5250,Movies_data!$A$1:$A$41,Movies_data!$H$1:$H$41,"Not Found")</f>
        <v>7</v>
      </c>
      <c r="L5250" t="str">
        <f>_xlfn.XLOOKUP(A5250,Booking_data!$A$1:$A$6001,Booking_data!$E$1:$E$6001,"not Found")</f>
        <v>C093</v>
      </c>
      <c r="M5250" t="str">
        <f>_xlfn.XLOOKUP(L5250,Cinemas_data!$A$1:$A$49,Cinemas_data!$I$1:$I$49,"not Found")</f>
        <v>Mukta A2 Cinemas Forum Mall</v>
      </c>
      <c r="N5250" t="str">
        <f>_xlfn.XLOOKUP(L5250,Cinemas_data!$A$1:$A$49,Cinemas_data!$C$1:$C$49,"not Found")</f>
        <v>Mumbai</v>
      </c>
      <c r="O5250">
        <f>_xlfn.XLOOKUP(A5250,Booking_data!$A$1:$A$6001,Booking_data!$H$1:$H$6001,"not found")</f>
        <v>2</v>
      </c>
      <c r="P5250">
        <f>_xlfn.XLOOKUP(A5250,Booking_data!$A$1:$A$6001,Booking_data!$I$1:$I$6001,"not Found")</f>
        <v>240</v>
      </c>
      <c r="Q5250">
        <f t="shared" si="407"/>
        <v>480</v>
      </c>
      <c r="R5250" t="str">
        <f>_xlfn.XLOOKUP(A5250,Booking_data!$A$1:$A$6001,Booking_data!$L$1:$L$6001,"Not Found")</f>
        <v>Net Banking</v>
      </c>
      <c r="S5250">
        <f>_xlfn.XLOOKUP(A5250,Booking_data!$A$1:$A$6001,Booking_data!$N$1:$N$6001,"not Found")</f>
        <v>20</v>
      </c>
      <c r="T5250" t="str">
        <f>_xlfn.XLOOKUP(A5250,Booking_data!$A$1:$A$6001,Booking_data!$O$1:$O$6001,"Not Found")</f>
        <v>Male</v>
      </c>
      <c r="U5250" t="str">
        <f t="shared" si="408"/>
        <v>Youngster</v>
      </c>
      <c r="V5250" t="str">
        <f t="shared" si="409"/>
        <v>Low Booking</v>
      </c>
    </row>
    <row r="5251" spans="1:22" x14ac:dyDescent="0.25">
      <c r="A5251" t="s">
        <v>5482</v>
      </c>
      <c r="B5251" s="1">
        <v>46084</v>
      </c>
      <c r="C5251" s="1">
        <v>46130</v>
      </c>
      <c r="D5251" s="9">
        <v>0.39583333333333331</v>
      </c>
      <c r="E5251" t="str">
        <f t="shared" ref="E5251:E5314" si="410">IF(WEEKDAY(B5251,2)&lt;=5,"Weekday","Weekend")</f>
        <v>Weekday</v>
      </c>
      <c r="F5251" t="str">
        <f t="shared" ref="F5251:F5314" si="411">TEXT(B5251,"mmm")</f>
        <v>Mar</v>
      </c>
      <c r="G5251" t="str">
        <f>_xlfn.XLOOKUP(A5251,Booking_data!$A$1:$A$6001,Booking_data!$D$1:$D$6001,"not found")</f>
        <v>M007</v>
      </c>
      <c r="H5251" t="str">
        <f>_xlfn.XLOOKUP(G5251,Movies_data!$A$1:$A$41,Movies_data!$B$1:$B$41,"not found")</f>
        <v>Good Night</v>
      </c>
      <c r="I5251" t="str">
        <f>_xlfn.XLOOKUP(G5251,Movies_data!$A$1:$A$41,Movies_data!$D$1:$D$41,"not found")</f>
        <v>Comedy</v>
      </c>
      <c r="J5251" t="str">
        <f>_xlfn.XLOOKUP(G5251,Movies_data!$A$1:$A$41,Movies_data!$C$1:$C$41,"not found")</f>
        <v>Tamil</v>
      </c>
      <c r="K5251">
        <f>_xlfn.XLOOKUP(G5251,Movies_data!$A$1:$A$41,Movies_data!$H$1:$H$41,"Not Found")</f>
        <v>8</v>
      </c>
      <c r="L5251" t="str">
        <f>_xlfn.XLOOKUP(A5251,Booking_data!$A$1:$A$6001,Booking_data!$E$1:$E$6001,"not Found")</f>
        <v>C101</v>
      </c>
      <c r="M5251" t="str">
        <f>_xlfn.XLOOKUP(L5251,Cinemas_data!$A$1:$A$49,Cinemas_data!$I$1:$I$49,"not Found")</f>
        <v>Miraj Cinemas City Centre</v>
      </c>
      <c r="N5251" t="str">
        <f>_xlfn.XLOOKUP(L5251,Cinemas_data!$A$1:$A$49,Cinemas_data!$C$1:$C$49,"not Found")</f>
        <v>Pune</v>
      </c>
      <c r="O5251">
        <f>_xlfn.XLOOKUP(A5251,Booking_data!$A$1:$A$6001,Booking_data!$H$1:$H$6001,"not found")</f>
        <v>3</v>
      </c>
      <c r="P5251">
        <f>_xlfn.XLOOKUP(A5251,Booking_data!$A$1:$A$6001,Booking_data!$I$1:$I$6001,"not Found")</f>
        <v>360</v>
      </c>
      <c r="Q5251">
        <f t="shared" ref="Q5251:Q5314" si="412">O5251*P5251</f>
        <v>1080</v>
      </c>
      <c r="R5251" t="str">
        <f>_xlfn.XLOOKUP(A5251,Booking_data!$A$1:$A$6001,Booking_data!$L$1:$L$6001,"Not Found")</f>
        <v>Net Banking</v>
      </c>
      <c r="S5251">
        <f>_xlfn.XLOOKUP(A5251,Booking_data!$A$1:$A$6001,Booking_data!$N$1:$N$6001,"not Found")</f>
        <v>56</v>
      </c>
      <c r="T5251" t="str">
        <f>_xlfn.XLOOKUP(A5251,Booking_data!$A$1:$A$6001,Booking_data!$O$1:$O$6001,"Not Found")</f>
        <v>Other</v>
      </c>
      <c r="U5251" t="str">
        <f t="shared" ref="U5251:U5314" si="413">IF(S5251&lt;18,"Below 18",IF(S5251&lt;30,"Youngster",IF(S5251&lt;45,"Middle Age","Above 45")))</f>
        <v>Above 45</v>
      </c>
      <c r="V5251" t="str">
        <f t="shared" ref="V5251:V5314" si="414">IF(O5251&lt;=2,"Low Booking",IF(O5251&lt;=4,"Medium Booking","High Booking"))</f>
        <v>Medium Booking</v>
      </c>
    </row>
    <row r="5252" spans="1:22" x14ac:dyDescent="0.25">
      <c r="A5252" t="s">
        <v>5483</v>
      </c>
      <c r="B5252" s="1">
        <v>46084</v>
      </c>
      <c r="C5252" s="1">
        <v>46028</v>
      </c>
      <c r="D5252" s="9">
        <v>0.64583333333333337</v>
      </c>
      <c r="E5252" t="str">
        <f t="shared" si="410"/>
        <v>Weekday</v>
      </c>
      <c r="F5252" t="str">
        <f t="shared" si="411"/>
        <v>Mar</v>
      </c>
      <c r="G5252" t="str">
        <f>_xlfn.XLOOKUP(A5252,Booking_data!$A$1:$A$6001,Booking_data!$D$1:$D$6001,"not found")</f>
        <v>M009</v>
      </c>
      <c r="H5252" t="str">
        <f>_xlfn.XLOOKUP(G5252,Movies_data!$A$1:$A$41,Movies_data!$B$1:$B$41,"not found")</f>
        <v>Amaran</v>
      </c>
      <c r="I5252" t="str">
        <f>_xlfn.XLOOKUP(G5252,Movies_data!$A$1:$A$41,Movies_data!$D$1:$D$41,"not found")</f>
        <v>Biography</v>
      </c>
      <c r="J5252" t="str">
        <f>_xlfn.XLOOKUP(G5252,Movies_data!$A$1:$A$41,Movies_data!$C$1:$C$41,"not found")</f>
        <v>Tamil</v>
      </c>
      <c r="K5252">
        <f>_xlfn.XLOOKUP(G5252,Movies_data!$A$1:$A$41,Movies_data!$H$1:$H$41,"Not Found")</f>
        <v>8.3000000000000007</v>
      </c>
      <c r="L5252" t="str">
        <f>_xlfn.XLOOKUP(A5252,Booking_data!$A$1:$A$6001,Booking_data!$E$1:$E$6001,"not Found")</f>
        <v>C132</v>
      </c>
      <c r="M5252" t="str">
        <f>_xlfn.XLOOKUP(L5252,Cinemas_data!$A$1:$A$49,Cinemas_data!$I$1:$I$49,"not Found")</f>
        <v>City Pride Grand Mall</v>
      </c>
      <c r="N5252" t="str">
        <f>_xlfn.XLOOKUP(L5252,Cinemas_data!$A$1:$A$49,Cinemas_data!$C$1:$C$49,"not Found")</f>
        <v>Kolkata</v>
      </c>
      <c r="O5252">
        <f>_xlfn.XLOOKUP(A5252,Booking_data!$A$1:$A$6001,Booking_data!$H$1:$H$6001,"not found")</f>
        <v>4</v>
      </c>
      <c r="P5252">
        <f>_xlfn.XLOOKUP(A5252,Booking_data!$A$1:$A$6001,Booking_data!$I$1:$I$6001,"not Found")</f>
        <v>180</v>
      </c>
      <c r="Q5252">
        <f t="shared" si="412"/>
        <v>720</v>
      </c>
      <c r="R5252" t="str">
        <f>_xlfn.XLOOKUP(A5252,Booking_data!$A$1:$A$6001,Booking_data!$L$1:$L$6001,"Not Found")</f>
        <v>Wallet</v>
      </c>
      <c r="S5252">
        <f>_xlfn.XLOOKUP(A5252,Booking_data!$A$1:$A$6001,Booking_data!$N$1:$N$6001,"not Found")</f>
        <v>30</v>
      </c>
      <c r="T5252" t="str">
        <f>_xlfn.XLOOKUP(A5252,Booking_data!$A$1:$A$6001,Booking_data!$O$1:$O$6001,"Not Found")</f>
        <v>Other</v>
      </c>
      <c r="U5252" t="str">
        <f t="shared" si="413"/>
        <v>Middle Age</v>
      </c>
      <c r="V5252" t="str">
        <f t="shared" si="414"/>
        <v>Medium Booking</v>
      </c>
    </row>
    <row r="5253" spans="1:22" x14ac:dyDescent="0.25">
      <c r="A5253" t="s">
        <v>5484</v>
      </c>
      <c r="B5253" s="1">
        <v>46084</v>
      </c>
      <c r="C5253" s="1">
        <v>46196</v>
      </c>
      <c r="D5253" s="9">
        <v>0.53125</v>
      </c>
      <c r="E5253" t="str">
        <f t="shared" si="410"/>
        <v>Weekday</v>
      </c>
      <c r="F5253" t="str">
        <f t="shared" si="411"/>
        <v>Mar</v>
      </c>
      <c r="G5253" t="str">
        <f>_xlfn.XLOOKUP(A5253,Booking_data!$A$1:$A$6001,Booking_data!$D$1:$D$6001,"not found")</f>
        <v>M003</v>
      </c>
      <c r="H5253" t="str">
        <f>_xlfn.XLOOKUP(G5253,Movies_data!$A$1:$A$41,Movies_data!$B$1:$B$41,"not found")</f>
        <v>Vikram</v>
      </c>
      <c r="I5253" t="str">
        <f>_xlfn.XLOOKUP(G5253,Movies_data!$A$1:$A$41,Movies_data!$D$1:$D$41,"not found")</f>
        <v>Action</v>
      </c>
      <c r="J5253" t="str">
        <f>_xlfn.XLOOKUP(G5253,Movies_data!$A$1:$A$41,Movies_data!$C$1:$C$41,"not found")</f>
        <v>Tamil</v>
      </c>
      <c r="K5253">
        <f>_xlfn.XLOOKUP(G5253,Movies_data!$A$1:$A$41,Movies_data!$H$1:$H$41,"Not Found")</f>
        <v>8.3000000000000007</v>
      </c>
      <c r="L5253" t="str">
        <f>_xlfn.XLOOKUP(A5253,Booking_data!$A$1:$A$6001,Booking_data!$E$1:$E$6001,"not Found")</f>
        <v>C141</v>
      </c>
      <c r="M5253" t="str">
        <f>_xlfn.XLOOKUP(L5253,Cinemas_data!$A$1:$A$49,Cinemas_data!$I$1:$I$49,"not Found")</f>
        <v>City Pride City Centre</v>
      </c>
      <c r="N5253" t="str">
        <f>_xlfn.XLOOKUP(L5253,Cinemas_data!$A$1:$A$49,Cinemas_data!$C$1:$C$49,"not Found")</f>
        <v>Ahmedabad</v>
      </c>
      <c r="O5253">
        <f>_xlfn.XLOOKUP(A5253,Booking_data!$A$1:$A$6001,Booking_data!$H$1:$H$6001,"not found")</f>
        <v>2</v>
      </c>
      <c r="P5253">
        <f>_xlfn.XLOOKUP(A5253,Booking_data!$A$1:$A$6001,Booking_data!$I$1:$I$6001,"not Found")</f>
        <v>240</v>
      </c>
      <c r="Q5253">
        <f t="shared" si="412"/>
        <v>480</v>
      </c>
      <c r="R5253" t="str">
        <f>_xlfn.XLOOKUP(A5253,Booking_data!$A$1:$A$6001,Booking_data!$L$1:$L$6001,"Not Found")</f>
        <v>Credit Card</v>
      </c>
      <c r="S5253">
        <f>_xlfn.XLOOKUP(A5253,Booking_data!$A$1:$A$6001,Booking_data!$N$1:$N$6001,"not Found")</f>
        <v>53</v>
      </c>
      <c r="T5253" t="str">
        <f>_xlfn.XLOOKUP(A5253,Booking_data!$A$1:$A$6001,Booking_data!$O$1:$O$6001,"Not Found")</f>
        <v>Male</v>
      </c>
      <c r="U5253" t="str">
        <f t="shared" si="413"/>
        <v>Above 45</v>
      </c>
      <c r="V5253" t="str">
        <f t="shared" si="414"/>
        <v>Low Booking</v>
      </c>
    </row>
    <row r="5254" spans="1:22" x14ac:dyDescent="0.25">
      <c r="A5254" t="s">
        <v>5485</v>
      </c>
      <c r="B5254" s="1">
        <v>46084</v>
      </c>
      <c r="C5254" s="1">
        <v>46114</v>
      </c>
      <c r="D5254" s="9">
        <v>0.39583333333333331</v>
      </c>
      <c r="E5254" t="str">
        <f t="shared" si="410"/>
        <v>Weekday</v>
      </c>
      <c r="F5254" t="str">
        <f t="shared" si="411"/>
        <v>Mar</v>
      </c>
      <c r="G5254" t="str">
        <f>_xlfn.XLOOKUP(A5254,Booking_data!$A$1:$A$6001,Booking_data!$D$1:$D$6001,"not found")</f>
        <v>M013</v>
      </c>
      <c r="H5254" t="str">
        <f>_xlfn.XLOOKUP(G5254,Movies_data!$A$1:$A$41,Movies_data!$B$1:$B$41,"not found")</f>
        <v>Salaar</v>
      </c>
      <c r="I5254" t="str">
        <f>_xlfn.XLOOKUP(G5254,Movies_data!$A$1:$A$41,Movies_data!$D$1:$D$41,"not found")</f>
        <v>Action</v>
      </c>
      <c r="J5254" t="str">
        <f>_xlfn.XLOOKUP(G5254,Movies_data!$A$1:$A$41,Movies_data!$C$1:$C$41,"not found")</f>
        <v>Telugu</v>
      </c>
      <c r="K5254">
        <f>_xlfn.XLOOKUP(G5254,Movies_data!$A$1:$A$41,Movies_data!$H$1:$H$41,"Not Found")</f>
        <v>6.5</v>
      </c>
      <c r="L5254" t="str">
        <f>_xlfn.XLOOKUP(A5254,Booking_data!$A$1:$A$6001,Booking_data!$E$1:$E$6001,"not Found")</f>
        <v>C072</v>
      </c>
      <c r="M5254" t="str">
        <f>_xlfn.XLOOKUP(L5254,Cinemas_data!$A$1:$A$49,Cinemas_data!$I$1:$I$49,"not Found")</f>
        <v>INOX Grand Mall</v>
      </c>
      <c r="N5254" t="str">
        <f>_xlfn.XLOOKUP(L5254,Cinemas_data!$A$1:$A$49,Cinemas_data!$C$1:$C$49,"not Found")</f>
        <v>Hyderabad</v>
      </c>
      <c r="O5254">
        <f>_xlfn.XLOOKUP(A5254,Booking_data!$A$1:$A$6001,Booking_data!$H$1:$H$6001,"not found")</f>
        <v>3</v>
      </c>
      <c r="P5254">
        <f>_xlfn.XLOOKUP(A5254,Booking_data!$A$1:$A$6001,Booking_data!$I$1:$I$6001,"not Found")</f>
        <v>200</v>
      </c>
      <c r="Q5254">
        <f t="shared" si="412"/>
        <v>600</v>
      </c>
      <c r="R5254" t="str">
        <f>_xlfn.XLOOKUP(A5254,Booking_data!$A$1:$A$6001,Booking_data!$L$1:$L$6001,"Not Found")</f>
        <v>Wallet</v>
      </c>
      <c r="S5254">
        <f>_xlfn.XLOOKUP(A5254,Booking_data!$A$1:$A$6001,Booking_data!$N$1:$N$6001,"not Found")</f>
        <v>58</v>
      </c>
      <c r="T5254" t="str">
        <f>_xlfn.XLOOKUP(A5254,Booking_data!$A$1:$A$6001,Booking_data!$O$1:$O$6001,"Not Found")</f>
        <v>Male</v>
      </c>
      <c r="U5254" t="str">
        <f t="shared" si="413"/>
        <v>Above 45</v>
      </c>
      <c r="V5254" t="str">
        <f t="shared" si="414"/>
        <v>Medium Booking</v>
      </c>
    </row>
    <row r="5255" spans="1:22" x14ac:dyDescent="0.25">
      <c r="A5255" t="s">
        <v>5486</v>
      </c>
      <c r="B5255" s="1">
        <v>46084</v>
      </c>
      <c r="C5255" s="1">
        <v>46121</v>
      </c>
      <c r="D5255" s="9">
        <v>0.39583333333333331</v>
      </c>
      <c r="E5255" t="str">
        <f t="shared" si="410"/>
        <v>Weekday</v>
      </c>
      <c r="F5255" t="str">
        <f t="shared" si="411"/>
        <v>Mar</v>
      </c>
      <c r="G5255" t="str">
        <f>_xlfn.XLOOKUP(A5255,Booking_data!$A$1:$A$6001,Booking_data!$D$1:$D$6001,"not found")</f>
        <v>M006</v>
      </c>
      <c r="H5255" t="str">
        <f>_xlfn.XLOOKUP(G5255,Movies_data!$A$1:$A$41,Movies_data!$B$1:$B$41,"not found")</f>
        <v>Maamannan</v>
      </c>
      <c r="I5255" t="str">
        <f>_xlfn.XLOOKUP(G5255,Movies_data!$A$1:$A$41,Movies_data!$D$1:$D$41,"not found")</f>
        <v>Drama</v>
      </c>
      <c r="J5255" t="str">
        <f>_xlfn.XLOOKUP(G5255,Movies_data!$A$1:$A$41,Movies_data!$C$1:$C$41,"not found")</f>
        <v>Tamil</v>
      </c>
      <c r="K5255">
        <f>_xlfn.XLOOKUP(G5255,Movies_data!$A$1:$A$41,Movies_data!$H$1:$H$41,"Not Found")</f>
        <v>7.3</v>
      </c>
      <c r="L5255" t="str">
        <f>_xlfn.XLOOKUP(A5255,Booking_data!$A$1:$A$6001,Booking_data!$E$1:$E$6001,"not Found")</f>
        <v>C053</v>
      </c>
      <c r="M5255" t="str">
        <f>_xlfn.XLOOKUP(L5255,Cinemas_data!$A$1:$A$49,Cinemas_data!$I$1:$I$49,"not Found")</f>
        <v>PVR Forum Mall</v>
      </c>
      <c r="N5255" t="str">
        <f>_xlfn.XLOOKUP(L5255,Cinemas_data!$A$1:$A$49,Cinemas_data!$C$1:$C$49,"not Found")</f>
        <v>Bengaluru</v>
      </c>
      <c r="O5255">
        <f>_xlfn.XLOOKUP(A5255,Booking_data!$A$1:$A$6001,Booking_data!$H$1:$H$6001,"not found")</f>
        <v>1</v>
      </c>
      <c r="P5255">
        <f>_xlfn.XLOOKUP(A5255,Booking_data!$A$1:$A$6001,Booking_data!$I$1:$I$6001,"not Found")</f>
        <v>260</v>
      </c>
      <c r="Q5255">
        <f t="shared" si="412"/>
        <v>260</v>
      </c>
      <c r="R5255" t="str">
        <f>_xlfn.XLOOKUP(A5255,Booking_data!$A$1:$A$6001,Booking_data!$L$1:$L$6001,"Not Found")</f>
        <v>Wallet</v>
      </c>
      <c r="S5255">
        <f>_xlfn.XLOOKUP(A5255,Booking_data!$A$1:$A$6001,Booking_data!$N$1:$N$6001,"not Found")</f>
        <v>42</v>
      </c>
      <c r="T5255" t="str">
        <f>_xlfn.XLOOKUP(A5255,Booking_data!$A$1:$A$6001,Booking_data!$O$1:$O$6001,"Not Found")</f>
        <v>Male</v>
      </c>
      <c r="U5255" t="str">
        <f t="shared" si="413"/>
        <v>Middle Age</v>
      </c>
      <c r="V5255" t="str">
        <f t="shared" si="414"/>
        <v>Low Booking</v>
      </c>
    </row>
    <row r="5256" spans="1:22" x14ac:dyDescent="0.25">
      <c r="A5256" t="s">
        <v>5487</v>
      </c>
      <c r="B5256" s="1">
        <v>46084</v>
      </c>
      <c r="C5256" s="1">
        <v>46088</v>
      </c>
      <c r="D5256" s="9">
        <v>0.9375</v>
      </c>
      <c r="E5256" t="str">
        <f t="shared" si="410"/>
        <v>Weekday</v>
      </c>
      <c r="F5256" t="str">
        <f t="shared" si="411"/>
        <v>Mar</v>
      </c>
      <c r="G5256" t="str">
        <f>_xlfn.XLOOKUP(A5256,Booking_data!$A$1:$A$6001,Booking_data!$D$1:$D$6001,"not found")</f>
        <v>M007</v>
      </c>
      <c r="H5256" t="str">
        <f>_xlfn.XLOOKUP(G5256,Movies_data!$A$1:$A$41,Movies_data!$B$1:$B$41,"not found")</f>
        <v>Good Night</v>
      </c>
      <c r="I5256" t="str">
        <f>_xlfn.XLOOKUP(G5256,Movies_data!$A$1:$A$41,Movies_data!$D$1:$D$41,"not found")</f>
        <v>Comedy</v>
      </c>
      <c r="J5256" t="str">
        <f>_xlfn.XLOOKUP(G5256,Movies_data!$A$1:$A$41,Movies_data!$C$1:$C$41,"not found")</f>
        <v>Tamil</v>
      </c>
      <c r="K5256">
        <f>_xlfn.XLOOKUP(G5256,Movies_data!$A$1:$A$41,Movies_data!$H$1:$H$41,"Not Found")</f>
        <v>8</v>
      </c>
      <c r="L5256" t="str">
        <f>_xlfn.XLOOKUP(A5256,Booking_data!$A$1:$A$6001,Booking_data!$E$1:$E$6001,"not Found")</f>
        <v>C051</v>
      </c>
      <c r="M5256" t="str">
        <f>_xlfn.XLOOKUP(L5256,Cinemas_data!$A$1:$A$49,Cinemas_data!$I$1:$I$49,"not Found")</f>
        <v>Asian Cinemas City Centre</v>
      </c>
      <c r="N5256" t="str">
        <f>_xlfn.XLOOKUP(L5256,Cinemas_data!$A$1:$A$49,Cinemas_data!$C$1:$C$49,"not Found")</f>
        <v>Bengaluru</v>
      </c>
      <c r="O5256">
        <f>_xlfn.XLOOKUP(A5256,Booking_data!$A$1:$A$6001,Booking_data!$H$1:$H$6001,"not found")</f>
        <v>2</v>
      </c>
      <c r="P5256">
        <f>_xlfn.XLOOKUP(A5256,Booking_data!$A$1:$A$6001,Booking_data!$I$1:$I$6001,"not Found")</f>
        <v>280</v>
      </c>
      <c r="Q5256">
        <f t="shared" si="412"/>
        <v>560</v>
      </c>
      <c r="R5256" t="str">
        <f>_xlfn.XLOOKUP(A5256,Booking_data!$A$1:$A$6001,Booking_data!$L$1:$L$6001,"Not Found")</f>
        <v>Credit Card</v>
      </c>
      <c r="S5256">
        <f>_xlfn.XLOOKUP(A5256,Booking_data!$A$1:$A$6001,Booking_data!$N$1:$N$6001,"not Found")</f>
        <v>35</v>
      </c>
      <c r="T5256" t="str">
        <f>_xlfn.XLOOKUP(A5256,Booking_data!$A$1:$A$6001,Booking_data!$O$1:$O$6001,"Not Found")</f>
        <v>Male</v>
      </c>
      <c r="U5256" t="str">
        <f t="shared" si="413"/>
        <v>Middle Age</v>
      </c>
      <c r="V5256" t="str">
        <f t="shared" si="414"/>
        <v>Low Booking</v>
      </c>
    </row>
    <row r="5257" spans="1:22" x14ac:dyDescent="0.25">
      <c r="A5257" t="s">
        <v>5488</v>
      </c>
      <c r="B5257" s="1">
        <v>46084</v>
      </c>
      <c r="C5257" s="1">
        <v>46092</v>
      </c>
      <c r="D5257" s="9">
        <v>0.39583333333333331</v>
      </c>
      <c r="E5257" t="str">
        <f t="shared" si="410"/>
        <v>Weekday</v>
      </c>
      <c r="F5257" t="str">
        <f t="shared" si="411"/>
        <v>Mar</v>
      </c>
      <c r="G5257" t="str">
        <f>_xlfn.XLOOKUP(A5257,Booking_data!$A$1:$A$6001,Booking_data!$D$1:$D$6001,"not found")</f>
        <v>M007</v>
      </c>
      <c r="H5257" t="str">
        <f>_xlfn.XLOOKUP(G5257,Movies_data!$A$1:$A$41,Movies_data!$B$1:$B$41,"not found")</f>
        <v>Good Night</v>
      </c>
      <c r="I5257" t="str">
        <f>_xlfn.XLOOKUP(G5257,Movies_data!$A$1:$A$41,Movies_data!$D$1:$D$41,"not found")</f>
        <v>Comedy</v>
      </c>
      <c r="J5257" t="str">
        <f>_xlfn.XLOOKUP(G5257,Movies_data!$A$1:$A$41,Movies_data!$C$1:$C$41,"not found")</f>
        <v>Tamil</v>
      </c>
      <c r="K5257">
        <f>_xlfn.XLOOKUP(G5257,Movies_data!$A$1:$A$41,Movies_data!$H$1:$H$41,"Not Found")</f>
        <v>8</v>
      </c>
      <c r="L5257" t="str">
        <f>_xlfn.XLOOKUP(A5257,Booking_data!$A$1:$A$6001,Booking_data!$E$1:$E$6001,"not Found")</f>
        <v>C083</v>
      </c>
      <c r="M5257" t="str">
        <f>_xlfn.XLOOKUP(L5257,Cinemas_data!$A$1:$A$49,Cinemas_data!$I$1:$I$49,"not Found")</f>
        <v>Miraj Cinemas Forum Mall</v>
      </c>
      <c r="N5257" t="str">
        <f>_xlfn.XLOOKUP(L5257,Cinemas_data!$A$1:$A$49,Cinemas_data!$C$1:$C$49,"not Found")</f>
        <v>Vijayawada</v>
      </c>
      <c r="O5257">
        <f>_xlfn.XLOOKUP(A5257,Booking_data!$A$1:$A$6001,Booking_data!$H$1:$H$6001,"not found")</f>
        <v>1</v>
      </c>
      <c r="P5257">
        <f>_xlfn.XLOOKUP(A5257,Booking_data!$A$1:$A$6001,Booking_data!$I$1:$I$6001,"not Found")</f>
        <v>460</v>
      </c>
      <c r="Q5257">
        <f t="shared" si="412"/>
        <v>460</v>
      </c>
      <c r="R5257" t="str">
        <f>_xlfn.XLOOKUP(A5257,Booking_data!$A$1:$A$6001,Booking_data!$L$1:$L$6001,"Not Found")</f>
        <v>Credit Card</v>
      </c>
      <c r="S5257">
        <f>_xlfn.XLOOKUP(A5257,Booking_data!$A$1:$A$6001,Booking_data!$N$1:$N$6001,"not Found")</f>
        <v>44</v>
      </c>
      <c r="T5257" t="str">
        <f>_xlfn.XLOOKUP(A5257,Booking_data!$A$1:$A$6001,Booking_data!$O$1:$O$6001,"Not Found")</f>
        <v>Other</v>
      </c>
      <c r="U5257" t="str">
        <f t="shared" si="413"/>
        <v>Middle Age</v>
      </c>
      <c r="V5257" t="str">
        <f t="shared" si="414"/>
        <v>Low Booking</v>
      </c>
    </row>
    <row r="5258" spans="1:22" x14ac:dyDescent="0.25">
      <c r="A5258" t="s">
        <v>5489</v>
      </c>
      <c r="B5258" s="1">
        <v>46084</v>
      </c>
      <c r="C5258" s="1">
        <v>46165</v>
      </c>
      <c r="D5258" s="9">
        <v>0.9375</v>
      </c>
      <c r="E5258" t="str">
        <f t="shared" si="410"/>
        <v>Weekday</v>
      </c>
      <c r="F5258" t="str">
        <f t="shared" si="411"/>
        <v>Mar</v>
      </c>
      <c r="G5258" t="str">
        <f>_xlfn.XLOOKUP(A5258,Booking_data!$A$1:$A$6001,Booking_data!$D$1:$D$6001,"not found")</f>
        <v>M009</v>
      </c>
      <c r="H5258" t="str">
        <f>_xlfn.XLOOKUP(G5258,Movies_data!$A$1:$A$41,Movies_data!$B$1:$B$41,"not found")</f>
        <v>Amaran</v>
      </c>
      <c r="I5258" t="str">
        <f>_xlfn.XLOOKUP(G5258,Movies_data!$A$1:$A$41,Movies_data!$D$1:$D$41,"not found")</f>
        <v>Biography</v>
      </c>
      <c r="J5258" t="str">
        <f>_xlfn.XLOOKUP(G5258,Movies_data!$A$1:$A$41,Movies_data!$C$1:$C$41,"not found")</f>
        <v>Tamil</v>
      </c>
      <c r="K5258">
        <f>_xlfn.XLOOKUP(G5258,Movies_data!$A$1:$A$41,Movies_data!$H$1:$H$41,"Not Found")</f>
        <v>8.3000000000000007</v>
      </c>
      <c r="L5258" t="str">
        <f>_xlfn.XLOOKUP(A5258,Booking_data!$A$1:$A$6001,Booking_data!$E$1:$E$6001,"not Found")</f>
        <v>C141</v>
      </c>
      <c r="M5258" t="str">
        <f>_xlfn.XLOOKUP(L5258,Cinemas_data!$A$1:$A$49,Cinemas_data!$I$1:$I$49,"not Found")</f>
        <v>City Pride City Centre</v>
      </c>
      <c r="N5258" t="str">
        <f>_xlfn.XLOOKUP(L5258,Cinemas_data!$A$1:$A$49,Cinemas_data!$C$1:$C$49,"not Found")</f>
        <v>Ahmedabad</v>
      </c>
      <c r="O5258">
        <f>_xlfn.XLOOKUP(A5258,Booking_data!$A$1:$A$6001,Booking_data!$H$1:$H$6001,"not found")</f>
        <v>2</v>
      </c>
      <c r="P5258">
        <f>_xlfn.XLOOKUP(A5258,Booking_data!$A$1:$A$6001,Booking_data!$I$1:$I$6001,"not Found")</f>
        <v>240</v>
      </c>
      <c r="Q5258">
        <f t="shared" si="412"/>
        <v>480</v>
      </c>
      <c r="R5258" t="str">
        <f>_xlfn.XLOOKUP(A5258,Booking_data!$A$1:$A$6001,Booking_data!$L$1:$L$6001,"Not Found")</f>
        <v>Wallet</v>
      </c>
      <c r="S5258">
        <f>_xlfn.XLOOKUP(A5258,Booking_data!$A$1:$A$6001,Booking_data!$N$1:$N$6001,"not Found")</f>
        <v>19</v>
      </c>
      <c r="T5258" t="str">
        <f>_xlfn.XLOOKUP(A5258,Booking_data!$A$1:$A$6001,Booking_data!$O$1:$O$6001,"Not Found")</f>
        <v>Female</v>
      </c>
      <c r="U5258" t="str">
        <f t="shared" si="413"/>
        <v>Youngster</v>
      </c>
      <c r="V5258" t="str">
        <f t="shared" si="414"/>
        <v>Low Booking</v>
      </c>
    </row>
    <row r="5259" spans="1:22" x14ac:dyDescent="0.25">
      <c r="A5259" t="s">
        <v>5490</v>
      </c>
      <c r="B5259" s="1">
        <v>46084</v>
      </c>
      <c r="C5259" s="1">
        <v>46135</v>
      </c>
      <c r="D5259" s="9">
        <v>0.77083333333333337</v>
      </c>
      <c r="E5259" t="str">
        <f t="shared" si="410"/>
        <v>Weekday</v>
      </c>
      <c r="F5259" t="str">
        <f t="shared" si="411"/>
        <v>Mar</v>
      </c>
      <c r="G5259" t="str">
        <f>_xlfn.XLOOKUP(A5259,Booking_data!$A$1:$A$6001,Booking_data!$D$1:$D$6001,"not found")</f>
        <v>M012</v>
      </c>
      <c r="H5259" t="str">
        <f>_xlfn.XLOOKUP(G5259,Movies_data!$A$1:$A$41,Movies_data!$B$1:$B$41,"not found")</f>
        <v>RRR</v>
      </c>
      <c r="I5259" t="str">
        <f>_xlfn.XLOOKUP(G5259,Movies_data!$A$1:$A$41,Movies_data!$D$1:$D$41,"not found")</f>
        <v>Action</v>
      </c>
      <c r="J5259" t="str">
        <f>_xlfn.XLOOKUP(G5259,Movies_data!$A$1:$A$41,Movies_data!$C$1:$C$41,"not found")</f>
        <v>Telugu</v>
      </c>
      <c r="K5259">
        <f>_xlfn.XLOOKUP(G5259,Movies_data!$A$1:$A$41,Movies_data!$H$1:$H$41,"Not Found")</f>
        <v>7.8</v>
      </c>
      <c r="L5259" t="str">
        <f>_xlfn.XLOOKUP(A5259,Booking_data!$A$1:$A$6001,Booking_data!$E$1:$E$6001,"not Found")</f>
        <v>C151</v>
      </c>
      <c r="M5259" t="str">
        <f>_xlfn.XLOOKUP(L5259,Cinemas_data!$A$1:$A$49,Cinemas_data!$I$1:$I$49,"not Found")</f>
        <v>PVR City Centre</v>
      </c>
      <c r="N5259" t="str">
        <f>_xlfn.XLOOKUP(L5259,Cinemas_data!$A$1:$A$49,Cinemas_data!$C$1:$C$49,"not Found")</f>
        <v>Kochi</v>
      </c>
      <c r="O5259">
        <f>_xlfn.XLOOKUP(A5259,Booking_data!$A$1:$A$6001,Booking_data!$H$1:$H$6001,"not found")</f>
        <v>6</v>
      </c>
      <c r="P5259">
        <f>_xlfn.XLOOKUP(A5259,Booking_data!$A$1:$A$6001,Booking_data!$I$1:$I$6001,"not Found")</f>
        <v>460</v>
      </c>
      <c r="Q5259">
        <f t="shared" si="412"/>
        <v>2760</v>
      </c>
      <c r="R5259" t="str">
        <f>_xlfn.XLOOKUP(A5259,Booking_data!$A$1:$A$6001,Booking_data!$L$1:$L$6001,"Not Found")</f>
        <v>Credit Card</v>
      </c>
      <c r="S5259">
        <f>_xlfn.XLOOKUP(A5259,Booking_data!$A$1:$A$6001,Booking_data!$N$1:$N$6001,"not Found")</f>
        <v>21</v>
      </c>
      <c r="T5259" t="str">
        <f>_xlfn.XLOOKUP(A5259,Booking_data!$A$1:$A$6001,Booking_data!$O$1:$O$6001,"Not Found")</f>
        <v>Other</v>
      </c>
      <c r="U5259" t="str">
        <f t="shared" si="413"/>
        <v>Youngster</v>
      </c>
      <c r="V5259" t="str">
        <f t="shared" si="414"/>
        <v>High Booking</v>
      </c>
    </row>
    <row r="5260" spans="1:22" x14ac:dyDescent="0.25">
      <c r="A5260" t="s">
        <v>5491</v>
      </c>
      <c r="B5260" s="1">
        <v>46084</v>
      </c>
      <c r="C5260" s="1">
        <v>46064</v>
      </c>
      <c r="D5260" s="9">
        <v>0.64583333333333337</v>
      </c>
      <c r="E5260" t="str">
        <f t="shared" si="410"/>
        <v>Weekday</v>
      </c>
      <c r="F5260" t="str">
        <f t="shared" si="411"/>
        <v>Mar</v>
      </c>
      <c r="G5260" t="str">
        <f>_xlfn.XLOOKUP(A5260,Booking_data!$A$1:$A$6001,Booking_data!$D$1:$D$6001,"not found")</f>
        <v>M036</v>
      </c>
      <c r="H5260" t="str">
        <f>_xlfn.XLOOKUP(G5260,Movies_data!$A$1:$A$41,Movies_data!$B$1:$B$41,"not found")</f>
        <v>Avengers Endgame</v>
      </c>
      <c r="I5260" t="str">
        <f>_xlfn.XLOOKUP(G5260,Movies_data!$A$1:$A$41,Movies_data!$D$1:$D$41,"not found")</f>
        <v>Action</v>
      </c>
      <c r="J5260" t="str">
        <f>_xlfn.XLOOKUP(G5260,Movies_data!$A$1:$A$41,Movies_data!$C$1:$C$41,"not found")</f>
        <v>English</v>
      </c>
      <c r="K5260">
        <f>_xlfn.XLOOKUP(G5260,Movies_data!$A$1:$A$41,Movies_data!$H$1:$H$41,"Not Found")</f>
        <v>8.4</v>
      </c>
      <c r="L5260" t="str">
        <f>_xlfn.XLOOKUP(A5260,Booking_data!$A$1:$A$6001,Booking_data!$E$1:$E$6001,"not Found")</f>
        <v>C132</v>
      </c>
      <c r="M5260" t="str">
        <f>_xlfn.XLOOKUP(L5260,Cinemas_data!$A$1:$A$49,Cinemas_data!$I$1:$I$49,"not Found")</f>
        <v>City Pride Grand Mall</v>
      </c>
      <c r="N5260" t="str">
        <f>_xlfn.XLOOKUP(L5260,Cinemas_data!$A$1:$A$49,Cinemas_data!$C$1:$C$49,"not Found")</f>
        <v>Kolkata</v>
      </c>
      <c r="O5260">
        <f>_xlfn.XLOOKUP(A5260,Booking_data!$A$1:$A$6001,Booking_data!$H$1:$H$6001,"not found")</f>
        <v>1</v>
      </c>
      <c r="P5260">
        <f>_xlfn.XLOOKUP(A5260,Booking_data!$A$1:$A$6001,Booking_data!$I$1:$I$6001,"not Found")</f>
        <v>260</v>
      </c>
      <c r="Q5260">
        <f t="shared" si="412"/>
        <v>260</v>
      </c>
      <c r="R5260" t="str">
        <f>_xlfn.XLOOKUP(A5260,Booking_data!$A$1:$A$6001,Booking_data!$L$1:$L$6001,"Not Found")</f>
        <v>Net Banking</v>
      </c>
      <c r="S5260">
        <f>_xlfn.XLOOKUP(A5260,Booking_data!$A$1:$A$6001,Booking_data!$N$1:$N$6001,"not Found")</f>
        <v>49</v>
      </c>
      <c r="T5260" t="str">
        <f>_xlfn.XLOOKUP(A5260,Booking_data!$A$1:$A$6001,Booking_data!$O$1:$O$6001,"Not Found")</f>
        <v>Female</v>
      </c>
      <c r="U5260" t="str">
        <f t="shared" si="413"/>
        <v>Above 45</v>
      </c>
      <c r="V5260" t="str">
        <f t="shared" si="414"/>
        <v>Low Booking</v>
      </c>
    </row>
    <row r="5261" spans="1:22" x14ac:dyDescent="0.25">
      <c r="A5261" t="s">
        <v>5492</v>
      </c>
      <c r="B5261" s="1">
        <v>46084</v>
      </c>
      <c r="C5261" s="1">
        <v>46027</v>
      </c>
      <c r="D5261" s="9">
        <v>0.64583333333333337</v>
      </c>
      <c r="E5261" t="str">
        <f t="shared" si="410"/>
        <v>Weekday</v>
      </c>
      <c r="F5261" t="str">
        <f t="shared" si="411"/>
        <v>Mar</v>
      </c>
      <c r="G5261" t="str">
        <f>_xlfn.XLOOKUP(A5261,Booking_data!$A$1:$A$6001,Booking_data!$D$1:$D$6001,"not found")</f>
        <v>M005</v>
      </c>
      <c r="H5261" t="str">
        <f>_xlfn.XLOOKUP(G5261,Movies_data!$A$1:$A$41,Movies_data!$B$1:$B$41,"not found")</f>
        <v>Ponniyin Selvan II</v>
      </c>
      <c r="I5261" t="str">
        <f>_xlfn.XLOOKUP(G5261,Movies_data!$A$1:$A$41,Movies_data!$D$1:$D$41,"not found")</f>
        <v>Drama</v>
      </c>
      <c r="J5261" t="str">
        <f>_xlfn.XLOOKUP(G5261,Movies_data!$A$1:$A$41,Movies_data!$C$1:$C$41,"not found")</f>
        <v>Tamil</v>
      </c>
      <c r="K5261">
        <f>_xlfn.XLOOKUP(G5261,Movies_data!$A$1:$A$41,Movies_data!$H$1:$H$41,"Not Found")</f>
        <v>7.3</v>
      </c>
      <c r="L5261" t="str">
        <f>_xlfn.XLOOKUP(A5261,Booking_data!$A$1:$A$6001,Booking_data!$E$1:$E$6001,"not Found")</f>
        <v>C032</v>
      </c>
      <c r="M5261" t="str">
        <f>_xlfn.XLOOKUP(L5261,Cinemas_data!$A$1:$A$49,Cinemas_data!$I$1:$I$49,"not Found")</f>
        <v>MovieMax Grand Mall</v>
      </c>
      <c r="N5261" t="str">
        <f>_xlfn.XLOOKUP(L5261,Cinemas_data!$A$1:$A$49,Cinemas_data!$C$1:$C$49,"not Found")</f>
        <v>Madurai</v>
      </c>
      <c r="O5261">
        <f>_xlfn.XLOOKUP(A5261,Booking_data!$A$1:$A$6001,Booking_data!$H$1:$H$6001,"not found")</f>
        <v>4</v>
      </c>
      <c r="P5261">
        <f>_xlfn.XLOOKUP(A5261,Booking_data!$A$1:$A$6001,Booking_data!$I$1:$I$6001,"not Found")</f>
        <v>340</v>
      </c>
      <c r="Q5261">
        <f t="shared" si="412"/>
        <v>1360</v>
      </c>
      <c r="R5261" t="str">
        <f>_xlfn.XLOOKUP(A5261,Booking_data!$A$1:$A$6001,Booking_data!$L$1:$L$6001,"Not Found")</f>
        <v>UPI</v>
      </c>
      <c r="S5261">
        <f>_xlfn.XLOOKUP(A5261,Booking_data!$A$1:$A$6001,Booking_data!$N$1:$N$6001,"not Found")</f>
        <v>44</v>
      </c>
      <c r="T5261" t="str">
        <f>_xlfn.XLOOKUP(A5261,Booking_data!$A$1:$A$6001,Booking_data!$O$1:$O$6001,"Not Found")</f>
        <v>Other</v>
      </c>
      <c r="U5261" t="str">
        <f t="shared" si="413"/>
        <v>Middle Age</v>
      </c>
      <c r="V5261" t="str">
        <f t="shared" si="414"/>
        <v>Medium Booking</v>
      </c>
    </row>
    <row r="5262" spans="1:22" x14ac:dyDescent="0.25">
      <c r="A5262" t="s">
        <v>5493</v>
      </c>
      <c r="B5262" s="1">
        <v>46084</v>
      </c>
      <c r="C5262" s="1">
        <v>46205</v>
      </c>
      <c r="D5262" s="9">
        <v>0.53125</v>
      </c>
      <c r="E5262" t="str">
        <f t="shared" si="410"/>
        <v>Weekday</v>
      </c>
      <c r="F5262" t="str">
        <f t="shared" si="411"/>
        <v>Mar</v>
      </c>
      <c r="G5262" t="str">
        <f>_xlfn.XLOOKUP(A5262,Booking_data!$A$1:$A$6001,Booking_data!$D$1:$D$6001,"not found")</f>
        <v>M024</v>
      </c>
      <c r="H5262" t="str">
        <f>_xlfn.XLOOKUP(G5262,Movies_data!$A$1:$A$41,Movies_data!$B$1:$B$41,"not found")</f>
        <v>Bhool Bhulaiyaa 2</v>
      </c>
      <c r="I5262" t="str">
        <f>_xlfn.XLOOKUP(G5262,Movies_data!$A$1:$A$41,Movies_data!$D$1:$D$41,"not found")</f>
        <v>Comedy</v>
      </c>
      <c r="J5262" t="str">
        <f>_xlfn.XLOOKUP(G5262,Movies_data!$A$1:$A$41,Movies_data!$C$1:$C$41,"not found")</f>
        <v>Hindi</v>
      </c>
      <c r="K5262">
        <f>_xlfn.XLOOKUP(G5262,Movies_data!$A$1:$A$41,Movies_data!$H$1:$H$41,"Not Found")</f>
        <v>5.9</v>
      </c>
      <c r="L5262" t="str">
        <f>_xlfn.XLOOKUP(A5262,Booking_data!$A$1:$A$6001,Booking_data!$E$1:$E$6001,"not Found")</f>
        <v>C023</v>
      </c>
      <c r="M5262" t="str">
        <f>_xlfn.XLOOKUP(L5262,Cinemas_data!$A$1:$A$49,Cinemas_data!$I$1:$I$49,"not Found")</f>
        <v>MovieMax Forum Mall</v>
      </c>
      <c r="N5262" t="str">
        <f>_xlfn.XLOOKUP(L5262,Cinemas_data!$A$1:$A$49,Cinemas_data!$C$1:$C$49,"not Found")</f>
        <v>Coimbatore</v>
      </c>
      <c r="O5262">
        <f>_xlfn.XLOOKUP(A5262,Booking_data!$A$1:$A$6001,Booking_data!$H$1:$H$6001,"not found")</f>
        <v>2</v>
      </c>
      <c r="P5262">
        <f>_xlfn.XLOOKUP(A5262,Booking_data!$A$1:$A$6001,Booking_data!$I$1:$I$6001,"not Found")</f>
        <v>320</v>
      </c>
      <c r="Q5262">
        <f t="shared" si="412"/>
        <v>640</v>
      </c>
      <c r="R5262" t="str">
        <f>_xlfn.XLOOKUP(A5262,Booking_data!$A$1:$A$6001,Booking_data!$L$1:$L$6001,"Not Found")</f>
        <v>Net Banking</v>
      </c>
      <c r="S5262">
        <f>_xlfn.XLOOKUP(A5262,Booking_data!$A$1:$A$6001,Booking_data!$N$1:$N$6001,"not Found")</f>
        <v>44</v>
      </c>
      <c r="T5262" t="str">
        <f>_xlfn.XLOOKUP(A5262,Booking_data!$A$1:$A$6001,Booking_data!$O$1:$O$6001,"Not Found")</f>
        <v>Other</v>
      </c>
      <c r="U5262" t="str">
        <f t="shared" si="413"/>
        <v>Middle Age</v>
      </c>
      <c r="V5262" t="str">
        <f t="shared" si="414"/>
        <v>Low Booking</v>
      </c>
    </row>
    <row r="5263" spans="1:22" x14ac:dyDescent="0.25">
      <c r="A5263" t="s">
        <v>5494</v>
      </c>
      <c r="B5263" s="1">
        <v>46084</v>
      </c>
      <c r="C5263" s="1">
        <v>46041</v>
      </c>
      <c r="D5263" s="9">
        <v>0.39583333333333331</v>
      </c>
      <c r="E5263" t="str">
        <f t="shared" si="410"/>
        <v>Weekday</v>
      </c>
      <c r="F5263" t="str">
        <f t="shared" si="411"/>
        <v>Mar</v>
      </c>
      <c r="G5263" t="str">
        <f>_xlfn.XLOOKUP(A5263,Booking_data!$A$1:$A$6001,Booking_data!$D$1:$D$6001,"not found")</f>
        <v>M033</v>
      </c>
      <c r="H5263" t="str">
        <f>_xlfn.XLOOKUP(G5263,Movies_data!$A$1:$A$41,Movies_data!$B$1:$B$41,"not found")</f>
        <v>Lucifer</v>
      </c>
      <c r="I5263" t="str">
        <f>_xlfn.XLOOKUP(G5263,Movies_data!$A$1:$A$41,Movies_data!$D$1:$D$41,"not found")</f>
        <v>Action</v>
      </c>
      <c r="J5263" t="str">
        <f>_xlfn.XLOOKUP(G5263,Movies_data!$A$1:$A$41,Movies_data!$C$1:$C$41,"not found")</f>
        <v>Malayalam</v>
      </c>
      <c r="K5263">
        <f>_xlfn.XLOOKUP(G5263,Movies_data!$A$1:$A$41,Movies_data!$H$1:$H$41,"Not Found")</f>
        <v>7.5</v>
      </c>
      <c r="L5263" t="str">
        <f>_xlfn.XLOOKUP(A5263,Booking_data!$A$1:$A$6001,Booking_data!$E$1:$E$6001,"not Found")</f>
        <v>C022</v>
      </c>
      <c r="M5263" t="str">
        <f>_xlfn.XLOOKUP(L5263,Cinemas_data!$A$1:$A$49,Cinemas_data!$I$1:$I$49,"not Found")</f>
        <v>Mukta A2 Cinemas Grand Mall</v>
      </c>
      <c r="N5263" t="str">
        <f>_xlfn.XLOOKUP(L5263,Cinemas_data!$A$1:$A$49,Cinemas_data!$C$1:$C$49,"not Found")</f>
        <v>Coimbatore</v>
      </c>
      <c r="O5263">
        <f>_xlfn.XLOOKUP(A5263,Booking_data!$A$1:$A$6001,Booking_data!$H$1:$H$6001,"not found")</f>
        <v>4</v>
      </c>
      <c r="P5263">
        <f>_xlfn.XLOOKUP(A5263,Booking_data!$A$1:$A$6001,Booking_data!$I$1:$I$6001,"not Found")</f>
        <v>280</v>
      </c>
      <c r="Q5263">
        <f t="shared" si="412"/>
        <v>1120</v>
      </c>
      <c r="R5263" t="str">
        <f>_xlfn.XLOOKUP(A5263,Booking_data!$A$1:$A$6001,Booking_data!$L$1:$L$6001,"Not Found")</f>
        <v>Net Banking</v>
      </c>
      <c r="S5263">
        <f>_xlfn.XLOOKUP(A5263,Booking_data!$A$1:$A$6001,Booking_data!$N$1:$N$6001,"not Found")</f>
        <v>58</v>
      </c>
      <c r="T5263" t="str">
        <f>_xlfn.XLOOKUP(A5263,Booking_data!$A$1:$A$6001,Booking_data!$O$1:$O$6001,"Not Found")</f>
        <v>Male</v>
      </c>
      <c r="U5263" t="str">
        <f t="shared" si="413"/>
        <v>Above 45</v>
      </c>
      <c r="V5263" t="str">
        <f t="shared" si="414"/>
        <v>Medium Booking</v>
      </c>
    </row>
    <row r="5264" spans="1:22" x14ac:dyDescent="0.25">
      <c r="A5264" t="s">
        <v>5495</v>
      </c>
      <c r="B5264" s="1">
        <v>46084</v>
      </c>
      <c r="C5264" s="1">
        <v>46070</v>
      </c>
      <c r="D5264" s="9">
        <v>0.39583333333333331</v>
      </c>
      <c r="E5264" t="str">
        <f t="shared" si="410"/>
        <v>Weekday</v>
      </c>
      <c r="F5264" t="str">
        <f t="shared" si="411"/>
        <v>Mar</v>
      </c>
      <c r="G5264" t="str">
        <f>_xlfn.XLOOKUP(A5264,Booking_data!$A$1:$A$6001,Booking_data!$D$1:$D$6001,"not found")</f>
        <v>M031</v>
      </c>
      <c r="H5264" t="str">
        <f>_xlfn.XLOOKUP(G5264,Movies_data!$A$1:$A$41,Movies_data!$B$1:$B$41,"not found")</f>
        <v>Bangalore Days</v>
      </c>
      <c r="I5264" t="str">
        <f>_xlfn.XLOOKUP(G5264,Movies_data!$A$1:$A$41,Movies_data!$D$1:$D$41,"not found")</f>
        <v>Drama</v>
      </c>
      <c r="J5264" t="str">
        <f>_xlfn.XLOOKUP(G5264,Movies_data!$A$1:$A$41,Movies_data!$C$1:$C$41,"not found")</f>
        <v>Malayalam</v>
      </c>
      <c r="K5264">
        <f>_xlfn.XLOOKUP(G5264,Movies_data!$A$1:$A$41,Movies_data!$H$1:$H$41,"Not Found")</f>
        <v>8.3000000000000007</v>
      </c>
      <c r="L5264" t="str">
        <f>_xlfn.XLOOKUP(A5264,Booking_data!$A$1:$A$6001,Booking_data!$E$1:$E$6001,"not Found")</f>
        <v>C151</v>
      </c>
      <c r="M5264" t="str">
        <f>_xlfn.XLOOKUP(L5264,Cinemas_data!$A$1:$A$49,Cinemas_data!$I$1:$I$49,"not Found")</f>
        <v>PVR City Centre</v>
      </c>
      <c r="N5264" t="str">
        <f>_xlfn.XLOOKUP(L5264,Cinemas_data!$A$1:$A$49,Cinemas_data!$C$1:$C$49,"not Found")</f>
        <v>Kochi</v>
      </c>
      <c r="O5264">
        <f>_xlfn.XLOOKUP(A5264,Booking_data!$A$1:$A$6001,Booking_data!$H$1:$H$6001,"not found")</f>
        <v>3</v>
      </c>
      <c r="P5264">
        <f>_xlfn.XLOOKUP(A5264,Booking_data!$A$1:$A$6001,Booking_data!$I$1:$I$6001,"not Found")</f>
        <v>280</v>
      </c>
      <c r="Q5264">
        <f t="shared" si="412"/>
        <v>840</v>
      </c>
      <c r="R5264" t="str">
        <f>_xlfn.XLOOKUP(A5264,Booking_data!$A$1:$A$6001,Booking_data!$L$1:$L$6001,"Not Found")</f>
        <v>Net Banking</v>
      </c>
      <c r="S5264">
        <f>_xlfn.XLOOKUP(A5264,Booking_data!$A$1:$A$6001,Booking_data!$N$1:$N$6001,"not Found")</f>
        <v>40</v>
      </c>
      <c r="T5264" t="str">
        <f>_xlfn.XLOOKUP(A5264,Booking_data!$A$1:$A$6001,Booking_data!$O$1:$O$6001,"Not Found")</f>
        <v>Other</v>
      </c>
      <c r="U5264" t="str">
        <f t="shared" si="413"/>
        <v>Middle Age</v>
      </c>
      <c r="V5264" t="str">
        <f t="shared" si="414"/>
        <v>Medium Booking</v>
      </c>
    </row>
    <row r="5265" spans="1:22" x14ac:dyDescent="0.25">
      <c r="A5265" t="s">
        <v>5496</v>
      </c>
      <c r="B5265" s="1">
        <v>46084</v>
      </c>
      <c r="C5265" s="1">
        <v>46182</v>
      </c>
      <c r="D5265" s="9">
        <v>0.9375</v>
      </c>
      <c r="E5265" t="str">
        <f t="shared" si="410"/>
        <v>Weekday</v>
      </c>
      <c r="F5265" t="str">
        <f t="shared" si="411"/>
        <v>Mar</v>
      </c>
      <c r="G5265" t="str">
        <f>_xlfn.XLOOKUP(A5265,Booking_data!$A$1:$A$6001,Booking_data!$D$1:$D$6001,"not found")</f>
        <v>M035</v>
      </c>
      <c r="H5265" t="str">
        <f>_xlfn.XLOOKUP(G5265,Movies_data!$A$1:$A$41,Movies_data!$B$1:$B$41,"not found")</f>
        <v>Aavesham</v>
      </c>
      <c r="I5265" t="str">
        <f>_xlfn.XLOOKUP(G5265,Movies_data!$A$1:$A$41,Movies_data!$D$1:$D$41,"not found")</f>
        <v>Comedy</v>
      </c>
      <c r="J5265" t="str">
        <f>_xlfn.XLOOKUP(G5265,Movies_data!$A$1:$A$41,Movies_data!$C$1:$C$41,"not found")</f>
        <v>Malayalam</v>
      </c>
      <c r="K5265">
        <f>_xlfn.XLOOKUP(G5265,Movies_data!$A$1:$A$41,Movies_data!$H$1:$H$41,"Not Found")</f>
        <v>7.8</v>
      </c>
      <c r="L5265" t="str">
        <f>_xlfn.XLOOKUP(A5265,Booking_data!$A$1:$A$6001,Booking_data!$E$1:$E$6001,"not Found")</f>
        <v>C122</v>
      </c>
      <c r="M5265" t="str">
        <f>_xlfn.XLOOKUP(L5265,Cinemas_data!$A$1:$A$49,Cinemas_data!$I$1:$I$49,"not Found")</f>
        <v>Asian Cinemas Grand Mall</v>
      </c>
      <c r="N5265" t="str">
        <f>_xlfn.XLOOKUP(L5265,Cinemas_data!$A$1:$A$49,Cinemas_data!$C$1:$C$49,"not Found")</f>
        <v>Noida</v>
      </c>
      <c r="O5265">
        <f>_xlfn.XLOOKUP(A5265,Booking_data!$A$1:$A$6001,Booking_data!$H$1:$H$6001,"not found")</f>
        <v>3</v>
      </c>
      <c r="P5265">
        <f>_xlfn.XLOOKUP(A5265,Booking_data!$A$1:$A$6001,Booking_data!$I$1:$I$6001,"not Found")</f>
        <v>180</v>
      </c>
      <c r="Q5265">
        <f t="shared" si="412"/>
        <v>540</v>
      </c>
      <c r="R5265" t="str">
        <f>_xlfn.XLOOKUP(A5265,Booking_data!$A$1:$A$6001,Booking_data!$L$1:$L$6001,"Not Found")</f>
        <v>UPI</v>
      </c>
      <c r="S5265">
        <f>_xlfn.XLOOKUP(A5265,Booking_data!$A$1:$A$6001,Booking_data!$N$1:$N$6001,"not Found")</f>
        <v>39</v>
      </c>
      <c r="T5265" t="str">
        <f>_xlfn.XLOOKUP(A5265,Booking_data!$A$1:$A$6001,Booking_data!$O$1:$O$6001,"Not Found")</f>
        <v>Male</v>
      </c>
      <c r="U5265" t="str">
        <f t="shared" si="413"/>
        <v>Middle Age</v>
      </c>
      <c r="V5265" t="str">
        <f t="shared" si="414"/>
        <v>Medium Booking</v>
      </c>
    </row>
    <row r="5266" spans="1:22" x14ac:dyDescent="0.25">
      <c r="A5266" t="s">
        <v>5497</v>
      </c>
      <c r="B5266" s="1">
        <v>46084</v>
      </c>
      <c r="C5266" s="1">
        <v>46140</v>
      </c>
      <c r="D5266" s="9">
        <v>0.88541666666666663</v>
      </c>
      <c r="E5266" t="str">
        <f t="shared" si="410"/>
        <v>Weekday</v>
      </c>
      <c r="F5266" t="str">
        <f t="shared" si="411"/>
        <v>Mar</v>
      </c>
      <c r="G5266" t="str">
        <f>_xlfn.XLOOKUP(A5266,Booking_data!$A$1:$A$6001,Booking_data!$D$1:$D$6001,"not found")</f>
        <v>M021</v>
      </c>
      <c r="H5266" t="str">
        <f>_xlfn.XLOOKUP(G5266,Movies_data!$A$1:$A$41,Movies_data!$B$1:$B$41,"not found")</f>
        <v>Pathaan</v>
      </c>
      <c r="I5266" t="str">
        <f>_xlfn.XLOOKUP(G5266,Movies_data!$A$1:$A$41,Movies_data!$D$1:$D$41,"not found")</f>
        <v>Action</v>
      </c>
      <c r="J5266" t="str">
        <f>_xlfn.XLOOKUP(G5266,Movies_data!$A$1:$A$41,Movies_data!$C$1:$C$41,"not found")</f>
        <v>Hindi</v>
      </c>
      <c r="K5266">
        <f>_xlfn.XLOOKUP(G5266,Movies_data!$A$1:$A$41,Movies_data!$H$1:$H$41,"Not Found")</f>
        <v>5.9</v>
      </c>
      <c r="L5266" t="str">
        <f>_xlfn.XLOOKUP(A5266,Booking_data!$A$1:$A$6001,Booking_data!$E$1:$E$6001,"not Found")</f>
        <v>C102</v>
      </c>
      <c r="M5266" t="str">
        <f>_xlfn.XLOOKUP(L5266,Cinemas_data!$A$1:$A$49,Cinemas_data!$I$1:$I$49,"not Found")</f>
        <v>Mukta A2 Cinemas Grand Mall</v>
      </c>
      <c r="N5266" t="str">
        <f>_xlfn.XLOOKUP(L5266,Cinemas_data!$A$1:$A$49,Cinemas_data!$C$1:$C$49,"not Found")</f>
        <v>Pune</v>
      </c>
      <c r="O5266">
        <f>_xlfn.XLOOKUP(A5266,Booking_data!$A$1:$A$6001,Booking_data!$H$1:$H$6001,"not found")</f>
        <v>2</v>
      </c>
      <c r="P5266">
        <f>_xlfn.XLOOKUP(A5266,Booking_data!$A$1:$A$6001,Booking_data!$I$1:$I$6001,"not Found")</f>
        <v>220</v>
      </c>
      <c r="Q5266">
        <f t="shared" si="412"/>
        <v>440</v>
      </c>
      <c r="R5266" t="str">
        <f>_xlfn.XLOOKUP(A5266,Booking_data!$A$1:$A$6001,Booking_data!$L$1:$L$6001,"Not Found")</f>
        <v>Debit Card</v>
      </c>
      <c r="S5266">
        <f>_xlfn.XLOOKUP(A5266,Booking_data!$A$1:$A$6001,Booking_data!$N$1:$N$6001,"not Found")</f>
        <v>29</v>
      </c>
      <c r="T5266" t="str">
        <f>_xlfn.XLOOKUP(A5266,Booking_data!$A$1:$A$6001,Booking_data!$O$1:$O$6001,"Not Found")</f>
        <v>Other</v>
      </c>
      <c r="U5266" t="str">
        <f t="shared" si="413"/>
        <v>Youngster</v>
      </c>
      <c r="V5266" t="str">
        <f t="shared" si="414"/>
        <v>Low Booking</v>
      </c>
    </row>
    <row r="5267" spans="1:22" x14ac:dyDescent="0.25">
      <c r="A5267" t="s">
        <v>5498</v>
      </c>
      <c r="B5267" s="1">
        <v>46084</v>
      </c>
      <c r="C5267" s="1">
        <v>46043</v>
      </c>
      <c r="D5267" s="9">
        <v>0.53125</v>
      </c>
      <c r="E5267" t="str">
        <f t="shared" si="410"/>
        <v>Weekday</v>
      </c>
      <c r="F5267" t="str">
        <f t="shared" si="411"/>
        <v>Mar</v>
      </c>
      <c r="G5267" t="str">
        <f>_xlfn.XLOOKUP(A5267,Booking_data!$A$1:$A$6001,Booking_data!$D$1:$D$6001,"not found")</f>
        <v>M038</v>
      </c>
      <c r="H5267" t="str">
        <f>_xlfn.XLOOKUP(G5267,Movies_data!$A$1:$A$41,Movies_data!$B$1:$B$41,"not found")</f>
        <v>Barbie</v>
      </c>
      <c r="I5267" t="str">
        <f>_xlfn.XLOOKUP(G5267,Movies_data!$A$1:$A$41,Movies_data!$D$1:$D$41,"not found")</f>
        <v>Comedy</v>
      </c>
      <c r="J5267" t="str">
        <f>_xlfn.XLOOKUP(G5267,Movies_data!$A$1:$A$41,Movies_data!$C$1:$C$41,"not found")</f>
        <v>English</v>
      </c>
      <c r="K5267">
        <f>_xlfn.XLOOKUP(G5267,Movies_data!$A$1:$A$41,Movies_data!$H$1:$H$41,"Not Found")</f>
        <v>6.8</v>
      </c>
      <c r="L5267" t="str">
        <f>_xlfn.XLOOKUP(A5267,Booking_data!$A$1:$A$6001,Booking_data!$E$1:$E$6001,"not Found")</f>
        <v>C142</v>
      </c>
      <c r="M5267" t="str">
        <f>_xlfn.XLOOKUP(L5267,Cinemas_data!$A$1:$A$49,Cinemas_data!$I$1:$I$49,"not Found")</f>
        <v>PVR Grand Mall</v>
      </c>
      <c r="N5267" t="str">
        <f>_xlfn.XLOOKUP(L5267,Cinemas_data!$A$1:$A$49,Cinemas_data!$C$1:$C$49,"not Found")</f>
        <v>Ahmedabad</v>
      </c>
      <c r="O5267">
        <f>_xlfn.XLOOKUP(A5267,Booking_data!$A$1:$A$6001,Booking_data!$H$1:$H$6001,"not found")</f>
        <v>2</v>
      </c>
      <c r="P5267">
        <f>_xlfn.XLOOKUP(A5267,Booking_data!$A$1:$A$6001,Booking_data!$I$1:$I$6001,"not Found")</f>
        <v>220</v>
      </c>
      <c r="Q5267">
        <f t="shared" si="412"/>
        <v>440</v>
      </c>
      <c r="R5267" t="str">
        <f>_xlfn.XLOOKUP(A5267,Booking_data!$A$1:$A$6001,Booking_data!$L$1:$L$6001,"Not Found")</f>
        <v>Wallet</v>
      </c>
      <c r="S5267">
        <f>_xlfn.XLOOKUP(A5267,Booking_data!$A$1:$A$6001,Booking_data!$N$1:$N$6001,"not Found")</f>
        <v>23</v>
      </c>
      <c r="T5267" t="str">
        <f>_xlfn.XLOOKUP(A5267,Booking_data!$A$1:$A$6001,Booking_data!$O$1:$O$6001,"Not Found")</f>
        <v>Female</v>
      </c>
      <c r="U5267" t="str">
        <f t="shared" si="413"/>
        <v>Youngster</v>
      </c>
      <c r="V5267" t="str">
        <f t="shared" si="414"/>
        <v>Low Booking</v>
      </c>
    </row>
    <row r="5268" spans="1:22" x14ac:dyDescent="0.25">
      <c r="A5268" t="s">
        <v>5499</v>
      </c>
      <c r="B5268" s="1">
        <v>46084</v>
      </c>
      <c r="C5268" s="1">
        <v>46037</v>
      </c>
      <c r="D5268" s="9">
        <v>0.39583333333333331</v>
      </c>
      <c r="E5268" t="str">
        <f t="shared" si="410"/>
        <v>Weekday</v>
      </c>
      <c r="F5268" t="str">
        <f t="shared" si="411"/>
        <v>Mar</v>
      </c>
      <c r="G5268" t="str">
        <f>_xlfn.XLOOKUP(A5268,Booking_data!$A$1:$A$6001,Booking_data!$D$1:$D$6001,"not found")</f>
        <v>M016</v>
      </c>
      <c r="H5268" t="str">
        <f>_xlfn.XLOOKUP(G5268,Movies_data!$A$1:$A$41,Movies_data!$B$1:$B$41,"not found")</f>
        <v>Arjun Reddy</v>
      </c>
      <c r="I5268" t="str">
        <f>_xlfn.XLOOKUP(G5268,Movies_data!$A$1:$A$41,Movies_data!$D$1:$D$41,"not found")</f>
        <v>Drama</v>
      </c>
      <c r="J5268" t="str">
        <f>_xlfn.XLOOKUP(G5268,Movies_data!$A$1:$A$41,Movies_data!$C$1:$C$41,"not found")</f>
        <v>Telugu</v>
      </c>
      <c r="K5268">
        <f>_xlfn.XLOOKUP(G5268,Movies_data!$A$1:$A$41,Movies_data!$H$1:$H$41,"Not Found")</f>
        <v>7.7</v>
      </c>
      <c r="L5268" t="str">
        <f>_xlfn.XLOOKUP(A5268,Booking_data!$A$1:$A$6001,Booking_data!$E$1:$E$6001,"not Found")</f>
        <v>C162</v>
      </c>
      <c r="M5268" t="str">
        <f>_xlfn.XLOOKUP(L5268,Cinemas_data!$A$1:$A$49,Cinemas_data!$I$1:$I$49,"not Found")</f>
        <v>Cinepolis Grand Mall</v>
      </c>
      <c r="N5268" t="str">
        <f>_xlfn.XLOOKUP(L5268,Cinemas_data!$A$1:$A$49,Cinemas_data!$C$1:$C$49,"not Found")</f>
        <v>Thiruvananthapuram</v>
      </c>
      <c r="O5268">
        <f>_xlfn.XLOOKUP(A5268,Booking_data!$A$1:$A$6001,Booking_data!$H$1:$H$6001,"not found")</f>
        <v>2</v>
      </c>
      <c r="P5268">
        <f>_xlfn.XLOOKUP(A5268,Booking_data!$A$1:$A$6001,Booking_data!$I$1:$I$6001,"not Found")</f>
        <v>340</v>
      </c>
      <c r="Q5268">
        <f t="shared" si="412"/>
        <v>680</v>
      </c>
      <c r="R5268" t="str">
        <f>_xlfn.XLOOKUP(A5268,Booking_data!$A$1:$A$6001,Booking_data!$L$1:$L$6001,"Not Found")</f>
        <v>Wallet</v>
      </c>
      <c r="S5268">
        <f>_xlfn.XLOOKUP(A5268,Booking_data!$A$1:$A$6001,Booking_data!$N$1:$N$6001,"not Found")</f>
        <v>26</v>
      </c>
      <c r="T5268" t="str">
        <f>_xlfn.XLOOKUP(A5268,Booking_data!$A$1:$A$6001,Booking_data!$O$1:$O$6001,"Not Found")</f>
        <v>Female</v>
      </c>
      <c r="U5268" t="str">
        <f t="shared" si="413"/>
        <v>Youngster</v>
      </c>
      <c r="V5268" t="str">
        <f t="shared" si="414"/>
        <v>Low Booking</v>
      </c>
    </row>
    <row r="5269" spans="1:22" x14ac:dyDescent="0.25">
      <c r="A5269" t="s">
        <v>5500</v>
      </c>
      <c r="B5269" s="1">
        <v>46084</v>
      </c>
      <c r="C5269" s="1">
        <v>46059</v>
      </c>
      <c r="D5269" s="9">
        <v>0.39583333333333331</v>
      </c>
      <c r="E5269" t="str">
        <f t="shared" si="410"/>
        <v>Weekday</v>
      </c>
      <c r="F5269" t="str">
        <f t="shared" si="411"/>
        <v>Mar</v>
      </c>
      <c r="G5269" t="str">
        <f>_xlfn.XLOOKUP(A5269,Booking_data!$A$1:$A$6001,Booking_data!$D$1:$D$6001,"not found")</f>
        <v>M037</v>
      </c>
      <c r="H5269" t="str">
        <f>_xlfn.XLOOKUP(G5269,Movies_data!$A$1:$A$41,Movies_data!$B$1:$B$41,"not found")</f>
        <v>Oppenheimer</v>
      </c>
      <c r="I5269" t="str">
        <f>_xlfn.XLOOKUP(G5269,Movies_data!$A$1:$A$41,Movies_data!$D$1:$D$41,"not found")</f>
        <v>Biography</v>
      </c>
      <c r="J5269" t="str">
        <f>_xlfn.XLOOKUP(G5269,Movies_data!$A$1:$A$41,Movies_data!$C$1:$C$41,"not found")</f>
        <v>English</v>
      </c>
      <c r="K5269">
        <f>_xlfn.XLOOKUP(G5269,Movies_data!$A$1:$A$41,Movies_data!$H$1:$H$41,"Not Found")</f>
        <v>8.5</v>
      </c>
      <c r="L5269" t="str">
        <f>_xlfn.XLOOKUP(A5269,Booking_data!$A$1:$A$6001,Booking_data!$E$1:$E$6001,"not Found")</f>
        <v>C052</v>
      </c>
      <c r="M5269" t="str">
        <f>_xlfn.XLOOKUP(L5269,Cinemas_data!$A$1:$A$49,Cinemas_data!$I$1:$I$49,"not Found")</f>
        <v>City Pride Grand Mall</v>
      </c>
      <c r="N5269" t="str">
        <f>_xlfn.XLOOKUP(L5269,Cinemas_data!$A$1:$A$49,Cinemas_data!$C$1:$C$49,"not Found")</f>
        <v>Bengaluru</v>
      </c>
      <c r="O5269">
        <f>_xlfn.XLOOKUP(A5269,Booking_data!$A$1:$A$6001,Booking_data!$H$1:$H$6001,"not found")</f>
        <v>6</v>
      </c>
      <c r="P5269">
        <f>_xlfn.XLOOKUP(A5269,Booking_data!$A$1:$A$6001,Booking_data!$I$1:$I$6001,"not Found")</f>
        <v>200</v>
      </c>
      <c r="Q5269">
        <f t="shared" si="412"/>
        <v>1200</v>
      </c>
      <c r="R5269" t="str">
        <f>_xlfn.XLOOKUP(A5269,Booking_data!$A$1:$A$6001,Booking_data!$L$1:$L$6001,"Not Found")</f>
        <v>Debit Card</v>
      </c>
      <c r="S5269">
        <f>_xlfn.XLOOKUP(A5269,Booking_data!$A$1:$A$6001,Booking_data!$N$1:$N$6001,"not Found")</f>
        <v>32</v>
      </c>
      <c r="T5269" t="str">
        <f>_xlfn.XLOOKUP(A5269,Booking_data!$A$1:$A$6001,Booking_data!$O$1:$O$6001,"Not Found")</f>
        <v>Female</v>
      </c>
      <c r="U5269" t="str">
        <f t="shared" si="413"/>
        <v>Middle Age</v>
      </c>
      <c r="V5269" t="str">
        <f t="shared" si="414"/>
        <v>High Booking</v>
      </c>
    </row>
    <row r="5270" spans="1:22" x14ac:dyDescent="0.25">
      <c r="A5270" t="s">
        <v>5501</v>
      </c>
      <c r="B5270" s="1">
        <v>46084</v>
      </c>
      <c r="C5270" s="1">
        <v>46178</v>
      </c>
      <c r="D5270" s="9">
        <v>0.9375</v>
      </c>
      <c r="E5270" t="str">
        <f t="shared" si="410"/>
        <v>Weekday</v>
      </c>
      <c r="F5270" t="str">
        <f t="shared" si="411"/>
        <v>Mar</v>
      </c>
      <c r="G5270" t="str">
        <f>_xlfn.XLOOKUP(A5270,Booking_data!$A$1:$A$6001,Booking_data!$D$1:$D$6001,"not found")</f>
        <v>M022</v>
      </c>
      <c r="H5270" t="str">
        <f>_xlfn.XLOOKUP(G5270,Movies_data!$A$1:$A$41,Movies_data!$B$1:$B$41,"not found")</f>
        <v>12th Fail</v>
      </c>
      <c r="I5270" t="str">
        <f>_xlfn.XLOOKUP(G5270,Movies_data!$A$1:$A$41,Movies_data!$D$1:$D$41,"not found")</f>
        <v>Drama</v>
      </c>
      <c r="J5270" t="str">
        <f>_xlfn.XLOOKUP(G5270,Movies_data!$A$1:$A$41,Movies_data!$C$1:$C$41,"not found")</f>
        <v>Hindi</v>
      </c>
      <c r="K5270">
        <f>_xlfn.XLOOKUP(G5270,Movies_data!$A$1:$A$41,Movies_data!$H$1:$H$41,"Not Found")</f>
        <v>9</v>
      </c>
      <c r="L5270" t="str">
        <f>_xlfn.XLOOKUP(A5270,Booking_data!$A$1:$A$6001,Booking_data!$E$1:$E$6001,"not Found")</f>
        <v>C011</v>
      </c>
      <c r="M5270" t="str">
        <f>_xlfn.XLOOKUP(L5270,Cinemas_data!$A$1:$A$49,Cinemas_data!$I$1:$I$49,"not Found")</f>
        <v>Cinepolis City Centre</v>
      </c>
      <c r="N5270" t="str">
        <f>_xlfn.XLOOKUP(L5270,Cinemas_data!$A$1:$A$49,Cinemas_data!$C$1:$C$49,"not Found")</f>
        <v>Chennai</v>
      </c>
      <c r="O5270">
        <f>_xlfn.XLOOKUP(A5270,Booking_data!$A$1:$A$6001,Booking_data!$H$1:$H$6001,"not found")</f>
        <v>5</v>
      </c>
      <c r="P5270">
        <f>_xlfn.XLOOKUP(A5270,Booking_data!$A$1:$A$6001,Booking_data!$I$1:$I$6001,"not Found")</f>
        <v>240</v>
      </c>
      <c r="Q5270">
        <f t="shared" si="412"/>
        <v>1200</v>
      </c>
      <c r="R5270" t="str">
        <f>_xlfn.XLOOKUP(A5270,Booking_data!$A$1:$A$6001,Booking_data!$L$1:$L$6001,"Not Found")</f>
        <v>Credit Card</v>
      </c>
      <c r="S5270">
        <f>_xlfn.XLOOKUP(A5270,Booking_data!$A$1:$A$6001,Booking_data!$N$1:$N$6001,"not Found")</f>
        <v>52</v>
      </c>
      <c r="T5270" t="str">
        <f>_xlfn.XLOOKUP(A5270,Booking_data!$A$1:$A$6001,Booking_data!$O$1:$O$6001,"Not Found")</f>
        <v>Male</v>
      </c>
      <c r="U5270" t="str">
        <f t="shared" si="413"/>
        <v>Above 45</v>
      </c>
      <c r="V5270" t="str">
        <f t="shared" si="414"/>
        <v>High Booking</v>
      </c>
    </row>
    <row r="5271" spans="1:22" x14ac:dyDescent="0.25">
      <c r="A5271" t="s">
        <v>5502</v>
      </c>
      <c r="B5271" s="1">
        <v>46084</v>
      </c>
      <c r="C5271" s="1">
        <v>46033</v>
      </c>
      <c r="D5271" s="9">
        <v>0.88541666666666663</v>
      </c>
      <c r="E5271" t="str">
        <f t="shared" si="410"/>
        <v>Weekday</v>
      </c>
      <c r="F5271" t="str">
        <f t="shared" si="411"/>
        <v>Mar</v>
      </c>
      <c r="G5271" t="str">
        <f>_xlfn.XLOOKUP(A5271,Booking_data!$A$1:$A$6001,Booking_data!$D$1:$D$6001,"not found")</f>
        <v>M024</v>
      </c>
      <c r="H5271" t="str">
        <f>_xlfn.XLOOKUP(G5271,Movies_data!$A$1:$A$41,Movies_data!$B$1:$B$41,"not found")</f>
        <v>Bhool Bhulaiyaa 2</v>
      </c>
      <c r="I5271" t="str">
        <f>_xlfn.XLOOKUP(G5271,Movies_data!$A$1:$A$41,Movies_data!$D$1:$D$41,"not found")</f>
        <v>Comedy</v>
      </c>
      <c r="J5271" t="str">
        <f>_xlfn.XLOOKUP(G5271,Movies_data!$A$1:$A$41,Movies_data!$C$1:$C$41,"not found")</f>
        <v>Hindi</v>
      </c>
      <c r="K5271">
        <f>_xlfn.XLOOKUP(G5271,Movies_data!$A$1:$A$41,Movies_data!$H$1:$H$41,"Not Found")</f>
        <v>5.9</v>
      </c>
      <c r="L5271" t="str">
        <f>_xlfn.XLOOKUP(A5271,Booking_data!$A$1:$A$6001,Booking_data!$E$1:$E$6001,"not Found")</f>
        <v>C073</v>
      </c>
      <c r="M5271" t="str">
        <f>_xlfn.XLOOKUP(L5271,Cinemas_data!$A$1:$A$49,Cinemas_data!$I$1:$I$49,"not Found")</f>
        <v>Cinepolis Forum Mall</v>
      </c>
      <c r="N5271" t="str">
        <f>_xlfn.XLOOKUP(L5271,Cinemas_data!$A$1:$A$49,Cinemas_data!$C$1:$C$49,"not Found")</f>
        <v>Hyderabad</v>
      </c>
      <c r="O5271">
        <f>_xlfn.XLOOKUP(A5271,Booking_data!$A$1:$A$6001,Booking_data!$H$1:$H$6001,"not found")</f>
        <v>3</v>
      </c>
      <c r="P5271">
        <f>_xlfn.XLOOKUP(A5271,Booking_data!$A$1:$A$6001,Booking_data!$I$1:$I$6001,"not Found")</f>
        <v>240</v>
      </c>
      <c r="Q5271">
        <f t="shared" si="412"/>
        <v>720</v>
      </c>
      <c r="R5271" t="str">
        <f>_xlfn.XLOOKUP(A5271,Booking_data!$A$1:$A$6001,Booking_data!$L$1:$L$6001,"Not Found")</f>
        <v>Debit Card</v>
      </c>
      <c r="S5271">
        <f>_xlfn.XLOOKUP(A5271,Booking_data!$A$1:$A$6001,Booking_data!$N$1:$N$6001,"not Found")</f>
        <v>28</v>
      </c>
      <c r="T5271" t="str">
        <f>_xlfn.XLOOKUP(A5271,Booking_data!$A$1:$A$6001,Booking_data!$O$1:$O$6001,"Not Found")</f>
        <v>Other</v>
      </c>
      <c r="U5271" t="str">
        <f t="shared" si="413"/>
        <v>Youngster</v>
      </c>
      <c r="V5271" t="str">
        <f t="shared" si="414"/>
        <v>Medium Booking</v>
      </c>
    </row>
    <row r="5272" spans="1:22" x14ac:dyDescent="0.25">
      <c r="A5272" t="s">
        <v>5503</v>
      </c>
      <c r="B5272" s="1">
        <v>46084</v>
      </c>
      <c r="C5272" s="1">
        <v>46059</v>
      </c>
      <c r="D5272" s="9">
        <v>0.64583333333333337</v>
      </c>
      <c r="E5272" t="str">
        <f t="shared" si="410"/>
        <v>Weekday</v>
      </c>
      <c r="F5272" t="str">
        <f t="shared" si="411"/>
        <v>Mar</v>
      </c>
      <c r="G5272" t="str">
        <f>_xlfn.XLOOKUP(A5272,Booking_data!$A$1:$A$6001,Booking_data!$D$1:$D$6001,"not found")</f>
        <v>M017</v>
      </c>
      <c r="H5272" t="str">
        <f>_xlfn.XLOOKUP(G5272,Movies_data!$A$1:$A$41,Movies_data!$B$1:$B$41,"not found")</f>
        <v>Baahubali 2</v>
      </c>
      <c r="I5272" t="str">
        <f>_xlfn.XLOOKUP(G5272,Movies_data!$A$1:$A$41,Movies_data!$D$1:$D$41,"not found")</f>
        <v>Action</v>
      </c>
      <c r="J5272" t="str">
        <f>_xlfn.XLOOKUP(G5272,Movies_data!$A$1:$A$41,Movies_data!$C$1:$C$41,"not found")</f>
        <v>Telugu</v>
      </c>
      <c r="K5272">
        <f>_xlfn.XLOOKUP(G5272,Movies_data!$A$1:$A$41,Movies_data!$H$1:$H$41,"Not Found")</f>
        <v>8.1999999999999993</v>
      </c>
      <c r="L5272" t="str">
        <f>_xlfn.XLOOKUP(A5272,Booking_data!$A$1:$A$6001,Booking_data!$E$1:$E$6001,"not Found")</f>
        <v>C153</v>
      </c>
      <c r="M5272" t="str">
        <f>_xlfn.XLOOKUP(L5272,Cinemas_data!$A$1:$A$49,Cinemas_data!$I$1:$I$49,"not Found")</f>
        <v>Cinepolis Forum Mall</v>
      </c>
      <c r="N5272" t="str">
        <f>_xlfn.XLOOKUP(L5272,Cinemas_data!$A$1:$A$49,Cinemas_data!$C$1:$C$49,"not Found")</f>
        <v>Kochi</v>
      </c>
      <c r="O5272">
        <f>_xlfn.XLOOKUP(A5272,Booking_data!$A$1:$A$6001,Booking_data!$H$1:$H$6001,"not found")</f>
        <v>5</v>
      </c>
      <c r="P5272">
        <f>_xlfn.XLOOKUP(A5272,Booking_data!$A$1:$A$6001,Booking_data!$I$1:$I$6001,"not Found")</f>
        <v>420</v>
      </c>
      <c r="Q5272">
        <f t="shared" si="412"/>
        <v>2100</v>
      </c>
      <c r="R5272" t="str">
        <f>_xlfn.XLOOKUP(A5272,Booking_data!$A$1:$A$6001,Booking_data!$L$1:$L$6001,"Not Found")</f>
        <v>Debit Card</v>
      </c>
      <c r="S5272">
        <f>_xlfn.XLOOKUP(A5272,Booking_data!$A$1:$A$6001,Booking_data!$N$1:$N$6001,"not Found")</f>
        <v>46</v>
      </c>
      <c r="T5272" t="str">
        <f>_xlfn.XLOOKUP(A5272,Booking_data!$A$1:$A$6001,Booking_data!$O$1:$O$6001,"Not Found")</f>
        <v>Other</v>
      </c>
      <c r="U5272" t="str">
        <f t="shared" si="413"/>
        <v>Above 45</v>
      </c>
      <c r="V5272" t="str">
        <f t="shared" si="414"/>
        <v>High Booking</v>
      </c>
    </row>
    <row r="5273" spans="1:22" x14ac:dyDescent="0.25">
      <c r="A5273" t="s">
        <v>5504</v>
      </c>
      <c r="B5273" s="1">
        <v>46084</v>
      </c>
      <c r="C5273" s="1">
        <v>46133</v>
      </c>
      <c r="D5273" s="9">
        <v>0.88541666666666663</v>
      </c>
      <c r="E5273" t="str">
        <f t="shared" si="410"/>
        <v>Weekday</v>
      </c>
      <c r="F5273" t="str">
        <f t="shared" si="411"/>
        <v>Mar</v>
      </c>
      <c r="G5273" t="str">
        <f>_xlfn.XLOOKUP(A5273,Booking_data!$A$1:$A$6001,Booking_data!$D$1:$D$6001,"not found")</f>
        <v>M005</v>
      </c>
      <c r="H5273" t="str">
        <f>_xlfn.XLOOKUP(G5273,Movies_data!$A$1:$A$41,Movies_data!$B$1:$B$41,"not found")</f>
        <v>Ponniyin Selvan II</v>
      </c>
      <c r="I5273" t="str">
        <f>_xlfn.XLOOKUP(G5273,Movies_data!$A$1:$A$41,Movies_data!$D$1:$D$41,"not found")</f>
        <v>Drama</v>
      </c>
      <c r="J5273" t="str">
        <f>_xlfn.XLOOKUP(G5273,Movies_data!$A$1:$A$41,Movies_data!$C$1:$C$41,"not found")</f>
        <v>Tamil</v>
      </c>
      <c r="K5273">
        <f>_xlfn.XLOOKUP(G5273,Movies_data!$A$1:$A$41,Movies_data!$H$1:$H$41,"Not Found")</f>
        <v>7.3</v>
      </c>
      <c r="L5273" t="str">
        <f>_xlfn.XLOOKUP(A5273,Booking_data!$A$1:$A$6001,Booking_data!$E$1:$E$6001,"not Found")</f>
        <v>C052</v>
      </c>
      <c r="M5273" t="str">
        <f>_xlfn.XLOOKUP(L5273,Cinemas_data!$A$1:$A$49,Cinemas_data!$I$1:$I$49,"not Found")</f>
        <v>City Pride Grand Mall</v>
      </c>
      <c r="N5273" t="str">
        <f>_xlfn.XLOOKUP(L5273,Cinemas_data!$A$1:$A$49,Cinemas_data!$C$1:$C$49,"not Found")</f>
        <v>Bengaluru</v>
      </c>
      <c r="O5273">
        <f>_xlfn.XLOOKUP(A5273,Booking_data!$A$1:$A$6001,Booking_data!$H$1:$H$6001,"not found")</f>
        <v>5</v>
      </c>
      <c r="P5273">
        <f>_xlfn.XLOOKUP(A5273,Booking_data!$A$1:$A$6001,Booking_data!$I$1:$I$6001,"not Found")</f>
        <v>200</v>
      </c>
      <c r="Q5273">
        <f t="shared" si="412"/>
        <v>1000</v>
      </c>
      <c r="R5273" t="str">
        <f>_xlfn.XLOOKUP(A5273,Booking_data!$A$1:$A$6001,Booking_data!$L$1:$L$6001,"Not Found")</f>
        <v>Net Banking</v>
      </c>
      <c r="S5273">
        <f>_xlfn.XLOOKUP(A5273,Booking_data!$A$1:$A$6001,Booking_data!$N$1:$N$6001,"not Found")</f>
        <v>24</v>
      </c>
      <c r="T5273" t="str">
        <f>_xlfn.XLOOKUP(A5273,Booking_data!$A$1:$A$6001,Booking_data!$O$1:$O$6001,"Not Found")</f>
        <v>Male</v>
      </c>
      <c r="U5273" t="str">
        <f t="shared" si="413"/>
        <v>Youngster</v>
      </c>
      <c r="V5273" t="str">
        <f t="shared" si="414"/>
        <v>High Booking</v>
      </c>
    </row>
    <row r="5274" spans="1:22" x14ac:dyDescent="0.25">
      <c r="A5274" t="s">
        <v>5505</v>
      </c>
      <c r="B5274" s="1">
        <v>46084</v>
      </c>
      <c r="C5274" s="1">
        <v>46189</v>
      </c>
      <c r="D5274" s="9">
        <v>0.88541666666666663</v>
      </c>
      <c r="E5274" t="str">
        <f t="shared" si="410"/>
        <v>Weekday</v>
      </c>
      <c r="F5274" t="str">
        <f t="shared" si="411"/>
        <v>Mar</v>
      </c>
      <c r="G5274" t="str">
        <f>_xlfn.XLOOKUP(A5274,Booking_data!$A$1:$A$6001,Booking_data!$D$1:$D$6001,"not found")</f>
        <v>M004</v>
      </c>
      <c r="H5274" t="str">
        <f>_xlfn.XLOOKUP(G5274,Movies_data!$A$1:$A$41,Movies_data!$B$1:$B$41,"not found")</f>
        <v>Ponniyin Selvan I</v>
      </c>
      <c r="I5274" t="str">
        <f>_xlfn.XLOOKUP(G5274,Movies_data!$A$1:$A$41,Movies_data!$D$1:$D$41,"not found")</f>
        <v>Drama</v>
      </c>
      <c r="J5274" t="str">
        <f>_xlfn.XLOOKUP(G5274,Movies_data!$A$1:$A$41,Movies_data!$C$1:$C$41,"not found")</f>
        <v>Tamil</v>
      </c>
      <c r="K5274">
        <f>_xlfn.XLOOKUP(G5274,Movies_data!$A$1:$A$41,Movies_data!$H$1:$H$41,"Not Found")</f>
        <v>7.6</v>
      </c>
      <c r="L5274" t="str">
        <f>_xlfn.XLOOKUP(A5274,Booking_data!$A$1:$A$6001,Booking_data!$E$1:$E$6001,"not Found")</f>
        <v>C131</v>
      </c>
      <c r="M5274" t="str">
        <f>_xlfn.XLOOKUP(L5274,Cinemas_data!$A$1:$A$49,Cinemas_data!$I$1:$I$49,"not Found")</f>
        <v>Asian Cinemas City Centre</v>
      </c>
      <c r="N5274" t="str">
        <f>_xlfn.XLOOKUP(L5274,Cinemas_data!$A$1:$A$49,Cinemas_data!$C$1:$C$49,"not Found")</f>
        <v>Kolkata</v>
      </c>
      <c r="O5274">
        <f>_xlfn.XLOOKUP(A5274,Booking_data!$A$1:$A$6001,Booking_data!$H$1:$H$6001,"not found")</f>
        <v>4</v>
      </c>
      <c r="P5274">
        <f>_xlfn.XLOOKUP(A5274,Booking_data!$A$1:$A$6001,Booking_data!$I$1:$I$6001,"not Found")</f>
        <v>160</v>
      </c>
      <c r="Q5274">
        <f t="shared" si="412"/>
        <v>640</v>
      </c>
      <c r="R5274" t="str">
        <f>_xlfn.XLOOKUP(A5274,Booking_data!$A$1:$A$6001,Booking_data!$L$1:$L$6001,"Not Found")</f>
        <v>UPI</v>
      </c>
      <c r="S5274">
        <f>_xlfn.XLOOKUP(A5274,Booking_data!$A$1:$A$6001,Booking_data!$N$1:$N$6001,"not Found")</f>
        <v>29</v>
      </c>
      <c r="T5274" t="str">
        <f>_xlfn.XLOOKUP(A5274,Booking_data!$A$1:$A$6001,Booking_data!$O$1:$O$6001,"Not Found")</f>
        <v>Female</v>
      </c>
      <c r="U5274" t="str">
        <f t="shared" si="413"/>
        <v>Youngster</v>
      </c>
      <c r="V5274" t="str">
        <f t="shared" si="414"/>
        <v>Medium Booking</v>
      </c>
    </row>
    <row r="5275" spans="1:22" x14ac:dyDescent="0.25">
      <c r="A5275" t="s">
        <v>5506</v>
      </c>
      <c r="B5275" s="1">
        <v>46084</v>
      </c>
      <c r="C5275" s="1">
        <v>46144</v>
      </c>
      <c r="D5275" s="9">
        <v>0.9375</v>
      </c>
      <c r="E5275" t="str">
        <f t="shared" si="410"/>
        <v>Weekday</v>
      </c>
      <c r="F5275" t="str">
        <f t="shared" si="411"/>
        <v>Mar</v>
      </c>
      <c r="G5275" t="str">
        <f>_xlfn.XLOOKUP(A5275,Booking_data!$A$1:$A$6001,Booking_data!$D$1:$D$6001,"not found")</f>
        <v>M039</v>
      </c>
      <c r="H5275" t="str">
        <f>_xlfn.XLOOKUP(G5275,Movies_data!$A$1:$A$41,Movies_data!$B$1:$B$41,"not found")</f>
        <v>Dune: Part Two</v>
      </c>
      <c r="I5275" t="str">
        <f>_xlfn.XLOOKUP(G5275,Movies_data!$A$1:$A$41,Movies_data!$D$1:$D$41,"not found")</f>
        <v>Sci-Fi</v>
      </c>
      <c r="J5275" t="str">
        <f>_xlfn.XLOOKUP(G5275,Movies_data!$A$1:$A$41,Movies_data!$C$1:$C$41,"not found")</f>
        <v>English</v>
      </c>
      <c r="K5275">
        <f>_xlfn.XLOOKUP(G5275,Movies_data!$A$1:$A$41,Movies_data!$H$1:$H$41,"Not Found")</f>
        <v>8.5</v>
      </c>
      <c r="L5275" t="str">
        <f>_xlfn.XLOOKUP(A5275,Booking_data!$A$1:$A$6001,Booking_data!$E$1:$E$6001,"not Found")</f>
        <v>C121</v>
      </c>
      <c r="M5275" t="str">
        <f>_xlfn.XLOOKUP(L5275,Cinemas_data!$A$1:$A$49,Cinemas_data!$I$1:$I$49,"not Found")</f>
        <v>MovieMax City Centre</v>
      </c>
      <c r="N5275" t="str">
        <f>_xlfn.XLOOKUP(L5275,Cinemas_data!$A$1:$A$49,Cinemas_data!$C$1:$C$49,"not Found")</f>
        <v>Noida</v>
      </c>
      <c r="O5275">
        <f>_xlfn.XLOOKUP(A5275,Booking_data!$A$1:$A$6001,Booking_data!$H$1:$H$6001,"not found")</f>
        <v>4</v>
      </c>
      <c r="P5275">
        <f>_xlfn.XLOOKUP(A5275,Booking_data!$A$1:$A$6001,Booking_data!$I$1:$I$6001,"not Found")</f>
        <v>240</v>
      </c>
      <c r="Q5275">
        <f t="shared" si="412"/>
        <v>960</v>
      </c>
      <c r="R5275" t="str">
        <f>_xlfn.XLOOKUP(A5275,Booking_data!$A$1:$A$6001,Booking_data!$L$1:$L$6001,"Not Found")</f>
        <v>UPI</v>
      </c>
      <c r="S5275">
        <f>_xlfn.XLOOKUP(A5275,Booking_data!$A$1:$A$6001,Booking_data!$N$1:$N$6001,"not Found")</f>
        <v>59</v>
      </c>
      <c r="T5275" t="str">
        <f>_xlfn.XLOOKUP(A5275,Booking_data!$A$1:$A$6001,Booking_data!$O$1:$O$6001,"Not Found")</f>
        <v>Female</v>
      </c>
      <c r="U5275" t="str">
        <f t="shared" si="413"/>
        <v>Above 45</v>
      </c>
      <c r="V5275" t="str">
        <f t="shared" si="414"/>
        <v>Medium Booking</v>
      </c>
    </row>
    <row r="5276" spans="1:22" x14ac:dyDescent="0.25">
      <c r="A5276" t="s">
        <v>5507</v>
      </c>
      <c r="B5276" s="1">
        <v>46084</v>
      </c>
      <c r="C5276" s="1">
        <v>46062</v>
      </c>
      <c r="D5276" s="9">
        <v>0.9375</v>
      </c>
      <c r="E5276" t="str">
        <f t="shared" si="410"/>
        <v>Weekday</v>
      </c>
      <c r="F5276" t="str">
        <f t="shared" si="411"/>
        <v>Mar</v>
      </c>
      <c r="G5276" t="str">
        <f>_xlfn.XLOOKUP(A5276,Booking_data!$A$1:$A$6001,Booking_data!$D$1:$D$6001,"not found")</f>
        <v>M016</v>
      </c>
      <c r="H5276" t="str">
        <f>_xlfn.XLOOKUP(G5276,Movies_data!$A$1:$A$41,Movies_data!$B$1:$B$41,"not found")</f>
        <v>Arjun Reddy</v>
      </c>
      <c r="I5276" t="str">
        <f>_xlfn.XLOOKUP(G5276,Movies_data!$A$1:$A$41,Movies_data!$D$1:$D$41,"not found")</f>
        <v>Drama</v>
      </c>
      <c r="J5276" t="str">
        <f>_xlfn.XLOOKUP(G5276,Movies_data!$A$1:$A$41,Movies_data!$C$1:$C$41,"not found")</f>
        <v>Telugu</v>
      </c>
      <c r="K5276">
        <f>_xlfn.XLOOKUP(G5276,Movies_data!$A$1:$A$41,Movies_data!$H$1:$H$41,"Not Found")</f>
        <v>7.7</v>
      </c>
      <c r="L5276" t="str">
        <f>_xlfn.XLOOKUP(A5276,Booking_data!$A$1:$A$6001,Booking_data!$E$1:$E$6001,"not Found")</f>
        <v>C123</v>
      </c>
      <c r="M5276" t="str">
        <f>_xlfn.XLOOKUP(L5276,Cinemas_data!$A$1:$A$49,Cinemas_data!$I$1:$I$49,"not Found")</f>
        <v>City Pride Forum Mall</v>
      </c>
      <c r="N5276" t="str">
        <f>_xlfn.XLOOKUP(L5276,Cinemas_data!$A$1:$A$49,Cinemas_data!$C$1:$C$49,"not Found")</f>
        <v>Noida</v>
      </c>
      <c r="O5276">
        <f>_xlfn.XLOOKUP(A5276,Booking_data!$A$1:$A$6001,Booking_data!$H$1:$H$6001,"not found")</f>
        <v>6</v>
      </c>
      <c r="P5276">
        <f>_xlfn.XLOOKUP(A5276,Booking_data!$A$1:$A$6001,Booking_data!$I$1:$I$6001,"not Found")</f>
        <v>400</v>
      </c>
      <c r="Q5276">
        <f t="shared" si="412"/>
        <v>2400</v>
      </c>
      <c r="R5276" t="str">
        <f>_xlfn.XLOOKUP(A5276,Booking_data!$A$1:$A$6001,Booking_data!$L$1:$L$6001,"Not Found")</f>
        <v>Debit Card</v>
      </c>
      <c r="S5276">
        <f>_xlfn.XLOOKUP(A5276,Booking_data!$A$1:$A$6001,Booking_data!$N$1:$N$6001,"not Found")</f>
        <v>40</v>
      </c>
      <c r="T5276" t="str">
        <f>_xlfn.XLOOKUP(A5276,Booking_data!$A$1:$A$6001,Booking_data!$O$1:$O$6001,"Not Found")</f>
        <v>Female</v>
      </c>
      <c r="U5276" t="str">
        <f t="shared" si="413"/>
        <v>Middle Age</v>
      </c>
      <c r="V5276" t="str">
        <f t="shared" si="414"/>
        <v>High Booking</v>
      </c>
    </row>
    <row r="5277" spans="1:22" x14ac:dyDescent="0.25">
      <c r="A5277" t="s">
        <v>5508</v>
      </c>
      <c r="B5277" s="1">
        <v>46084</v>
      </c>
      <c r="C5277" s="1">
        <v>46120</v>
      </c>
      <c r="D5277" s="9">
        <v>0.77083333333333337</v>
      </c>
      <c r="E5277" t="str">
        <f t="shared" si="410"/>
        <v>Weekday</v>
      </c>
      <c r="F5277" t="str">
        <f t="shared" si="411"/>
        <v>Mar</v>
      </c>
      <c r="G5277" t="str">
        <f>_xlfn.XLOOKUP(A5277,Booking_data!$A$1:$A$6001,Booking_data!$D$1:$D$6001,"not found")</f>
        <v>M007</v>
      </c>
      <c r="H5277" t="str">
        <f>_xlfn.XLOOKUP(G5277,Movies_data!$A$1:$A$41,Movies_data!$B$1:$B$41,"not found")</f>
        <v>Good Night</v>
      </c>
      <c r="I5277" t="str">
        <f>_xlfn.XLOOKUP(G5277,Movies_data!$A$1:$A$41,Movies_data!$D$1:$D$41,"not found")</f>
        <v>Comedy</v>
      </c>
      <c r="J5277" t="str">
        <f>_xlfn.XLOOKUP(G5277,Movies_data!$A$1:$A$41,Movies_data!$C$1:$C$41,"not found")</f>
        <v>Tamil</v>
      </c>
      <c r="K5277">
        <f>_xlfn.XLOOKUP(G5277,Movies_data!$A$1:$A$41,Movies_data!$H$1:$H$41,"Not Found")</f>
        <v>8</v>
      </c>
      <c r="L5277" t="str">
        <f>_xlfn.XLOOKUP(A5277,Booking_data!$A$1:$A$6001,Booking_data!$E$1:$E$6001,"not Found")</f>
        <v>C012</v>
      </c>
      <c r="M5277" t="str">
        <f>_xlfn.XLOOKUP(L5277,Cinemas_data!$A$1:$A$49,Cinemas_data!$I$1:$I$49,"not Found")</f>
        <v>Miraj Cinemas Grand Mall</v>
      </c>
      <c r="N5277" t="str">
        <f>_xlfn.XLOOKUP(L5277,Cinemas_data!$A$1:$A$49,Cinemas_data!$C$1:$C$49,"not Found")</f>
        <v>Chennai</v>
      </c>
      <c r="O5277">
        <f>_xlfn.XLOOKUP(A5277,Booking_data!$A$1:$A$6001,Booking_data!$H$1:$H$6001,"not found")</f>
        <v>4</v>
      </c>
      <c r="P5277">
        <f>_xlfn.XLOOKUP(A5277,Booking_data!$A$1:$A$6001,Booking_data!$I$1:$I$6001,"not Found")</f>
        <v>160</v>
      </c>
      <c r="Q5277">
        <f t="shared" si="412"/>
        <v>640</v>
      </c>
      <c r="R5277" t="str">
        <f>_xlfn.XLOOKUP(A5277,Booking_data!$A$1:$A$6001,Booking_data!$L$1:$L$6001,"Not Found")</f>
        <v>Net Banking</v>
      </c>
      <c r="S5277">
        <f>_xlfn.XLOOKUP(A5277,Booking_data!$A$1:$A$6001,Booking_data!$N$1:$N$6001,"not Found")</f>
        <v>23</v>
      </c>
      <c r="T5277" t="str">
        <f>_xlfn.XLOOKUP(A5277,Booking_data!$A$1:$A$6001,Booking_data!$O$1:$O$6001,"Not Found")</f>
        <v>Male</v>
      </c>
      <c r="U5277" t="str">
        <f t="shared" si="413"/>
        <v>Youngster</v>
      </c>
      <c r="V5277" t="str">
        <f t="shared" si="414"/>
        <v>Medium Booking</v>
      </c>
    </row>
    <row r="5278" spans="1:22" x14ac:dyDescent="0.25">
      <c r="A5278" t="s">
        <v>5509</v>
      </c>
      <c r="B5278" s="1">
        <v>46084</v>
      </c>
      <c r="C5278" s="1">
        <v>46141</v>
      </c>
      <c r="D5278" s="9">
        <v>0.9375</v>
      </c>
      <c r="E5278" t="str">
        <f t="shared" si="410"/>
        <v>Weekday</v>
      </c>
      <c r="F5278" t="str">
        <f t="shared" si="411"/>
        <v>Mar</v>
      </c>
      <c r="G5278" t="str">
        <f>_xlfn.XLOOKUP(A5278,Booking_data!$A$1:$A$6001,Booking_data!$D$1:$D$6001,"not found")</f>
        <v>M006</v>
      </c>
      <c r="H5278" t="str">
        <f>_xlfn.XLOOKUP(G5278,Movies_data!$A$1:$A$41,Movies_data!$B$1:$B$41,"not found")</f>
        <v>Maamannan</v>
      </c>
      <c r="I5278" t="str">
        <f>_xlfn.XLOOKUP(G5278,Movies_data!$A$1:$A$41,Movies_data!$D$1:$D$41,"not found")</f>
        <v>Drama</v>
      </c>
      <c r="J5278" t="str">
        <f>_xlfn.XLOOKUP(G5278,Movies_data!$A$1:$A$41,Movies_data!$C$1:$C$41,"not found")</f>
        <v>Tamil</v>
      </c>
      <c r="K5278">
        <f>_xlfn.XLOOKUP(G5278,Movies_data!$A$1:$A$41,Movies_data!$H$1:$H$41,"Not Found")</f>
        <v>7.3</v>
      </c>
      <c r="L5278" t="str">
        <f>_xlfn.XLOOKUP(A5278,Booking_data!$A$1:$A$6001,Booking_data!$E$1:$E$6001,"not Found")</f>
        <v>C141</v>
      </c>
      <c r="M5278" t="str">
        <f>_xlfn.XLOOKUP(L5278,Cinemas_data!$A$1:$A$49,Cinemas_data!$I$1:$I$49,"not Found")</f>
        <v>City Pride City Centre</v>
      </c>
      <c r="N5278" t="str">
        <f>_xlfn.XLOOKUP(L5278,Cinemas_data!$A$1:$A$49,Cinemas_data!$C$1:$C$49,"not Found")</f>
        <v>Ahmedabad</v>
      </c>
      <c r="O5278">
        <f>_xlfn.XLOOKUP(A5278,Booking_data!$A$1:$A$6001,Booking_data!$H$1:$H$6001,"not found")</f>
        <v>5</v>
      </c>
      <c r="P5278">
        <f>_xlfn.XLOOKUP(A5278,Booking_data!$A$1:$A$6001,Booking_data!$I$1:$I$6001,"not Found")</f>
        <v>420</v>
      </c>
      <c r="Q5278">
        <f t="shared" si="412"/>
        <v>2100</v>
      </c>
      <c r="R5278" t="str">
        <f>_xlfn.XLOOKUP(A5278,Booking_data!$A$1:$A$6001,Booking_data!$L$1:$L$6001,"Not Found")</f>
        <v>UPI</v>
      </c>
      <c r="S5278">
        <f>_xlfn.XLOOKUP(A5278,Booking_data!$A$1:$A$6001,Booking_data!$N$1:$N$6001,"not Found")</f>
        <v>23</v>
      </c>
      <c r="T5278" t="str">
        <f>_xlfn.XLOOKUP(A5278,Booking_data!$A$1:$A$6001,Booking_data!$O$1:$O$6001,"Not Found")</f>
        <v>Male</v>
      </c>
      <c r="U5278" t="str">
        <f t="shared" si="413"/>
        <v>Youngster</v>
      </c>
      <c r="V5278" t="str">
        <f t="shared" si="414"/>
        <v>High Booking</v>
      </c>
    </row>
    <row r="5279" spans="1:22" x14ac:dyDescent="0.25">
      <c r="A5279" t="s">
        <v>5510</v>
      </c>
      <c r="B5279" s="1">
        <v>46084</v>
      </c>
      <c r="C5279" s="1">
        <v>46175</v>
      </c>
      <c r="D5279" s="9">
        <v>0.88541666666666663</v>
      </c>
      <c r="E5279" t="str">
        <f t="shared" si="410"/>
        <v>Weekday</v>
      </c>
      <c r="F5279" t="str">
        <f t="shared" si="411"/>
        <v>Mar</v>
      </c>
      <c r="G5279" t="str">
        <f>_xlfn.XLOOKUP(A5279,Booking_data!$A$1:$A$6001,Booking_data!$D$1:$D$6001,"not found")</f>
        <v>M035</v>
      </c>
      <c r="H5279" t="str">
        <f>_xlfn.XLOOKUP(G5279,Movies_data!$A$1:$A$41,Movies_data!$B$1:$B$41,"not found")</f>
        <v>Aavesham</v>
      </c>
      <c r="I5279" t="str">
        <f>_xlfn.XLOOKUP(G5279,Movies_data!$A$1:$A$41,Movies_data!$D$1:$D$41,"not found")</f>
        <v>Comedy</v>
      </c>
      <c r="J5279" t="str">
        <f>_xlfn.XLOOKUP(G5279,Movies_data!$A$1:$A$41,Movies_data!$C$1:$C$41,"not found")</f>
        <v>Malayalam</v>
      </c>
      <c r="K5279">
        <f>_xlfn.XLOOKUP(G5279,Movies_data!$A$1:$A$41,Movies_data!$H$1:$H$41,"Not Found")</f>
        <v>7.8</v>
      </c>
      <c r="L5279" t="str">
        <f>_xlfn.XLOOKUP(A5279,Booking_data!$A$1:$A$6001,Booking_data!$E$1:$E$6001,"not Found")</f>
        <v>C161</v>
      </c>
      <c r="M5279" t="str">
        <f>_xlfn.XLOOKUP(L5279,Cinemas_data!$A$1:$A$49,Cinemas_data!$I$1:$I$49,"not Found")</f>
        <v>INOX City Centre</v>
      </c>
      <c r="N5279" t="str">
        <f>_xlfn.XLOOKUP(L5279,Cinemas_data!$A$1:$A$49,Cinemas_data!$C$1:$C$49,"not Found")</f>
        <v>Thiruvananthapuram</v>
      </c>
      <c r="O5279">
        <f>_xlfn.XLOOKUP(A5279,Booking_data!$A$1:$A$6001,Booking_data!$H$1:$H$6001,"not found")</f>
        <v>3</v>
      </c>
      <c r="P5279">
        <f>_xlfn.XLOOKUP(A5279,Booking_data!$A$1:$A$6001,Booking_data!$I$1:$I$6001,"not Found")</f>
        <v>280</v>
      </c>
      <c r="Q5279">
        <f t="shared" si="412"/>
        <v>840</v>
      </c>
      <c r="R5279" t="str">
        <f>_xlfn.XLOOKUP(A5279,Booking_data!$A$1:$A$6001,Booking_data!$L$1:$L$6001,"Not Found")</f>
        <v>UPI</v>
      </c>
      <c r="S5279">
        <f>_xlfn.XLOOKUP(A5279,Booking_data!$A$1:$A$6001,Booking_data!$N$1:$N$6001,"not Found")</f>
        <v>29</v>
      </c>
      <c r="T5279" t="str">
        <f>_xlfn.XLOOKUP(A5279,Booking_data!$A$1:$A$6001,Booking_data!$O$1:$O$6001,"Not Found")</f>
        <v>Male</v>
      </c>
      <c r="U5279" t="str">
        <f t="shared" si="413"/>
        <v>Youngster</v>
      </c>
      <c r="V5279" t="str">
        <f t="shared" si="414"/>
        <v>Medium Booking</v>
      </c>
    </row>
    <row r="5280" spans="1:22" x14ac:dyDescent="0.25">
      <c r="A5280" t="s">
        <v>5511</v>
      </c>
      <c r="B5280" s="1">
        <v>46084</v>
      </c>
      <c r="C5280" s="1">
        <v>46200</v>
      </c>
      <c r="D5280" s="9">
        <v>0.77083333333333337</v>
      </c>
      <c r="E5280" t="str">
        <f t="shared" si="410"/>
        <v>Weekday</v>
      </c>
      <c r="F5280" t="str">
        <f t="shared" si="411"/>
        <v>Mar</v>
      </c>
      <c r="G5280" t="str">
        <f>_xlfn.XLOOKUP(A5280,Booking_data!$A$1:$A$6001,Booking_data!$D$1:$D$6001,"not found")</f>
        <v>M021</v>
      </c>
      <c r="H5280" t="str">
        <f>_xlfn.XLOOKUP(G5280,Movies_data!$A$1:$A$41,Movies_data!$B$1:$B$41,"not found")</f>
        <v>Pathaan</v>
      </c>
      <c r="I5280" t="str">
        <f>_xlfn.XLOOKUP(G5280,Movies_data!$A$1:$A$41,Movies_data!$D$1:$D$41,"not found")</f>
        <v>Action</v>
      </c>
      <c r="J5280" t="str">
        <f>_xlfn.XLOOKUP(G5280,Movies_data!$A$1:$A$41,Movies_data!$C$1:$C$41,"not found")</f>
        <v>Hindi</v>
      </c>
      <c r="K5280">
        <f>_xlfn.XLOOKUP(G5280,Movies_data!$A$1:$A$41,Movies_data!$H$1:$H$41,"Not Found")</f>
        <v>5.9</v>
      </c>
      <c r="L5280" t="str">
        <f>_xlfn.XLOOKUP(A5280,Booking_data!$A$1:$A$6001,Booking_data!$E$1:$E$6001,"not Found")</f>
        <v>C042</v>
      </c>
      <c r="M5280" t="str">
        <f>_xlfn.XLOOKUP(L5280,Cinemas_data!$A$1:$A$49,Cinemas_data!$I$1:$I$49,"not Found")</f>
        <v>Asian Cinemas Grand Mall</v>
      </c>
      <c r="N5280" t="str">
        <f>_xlfn.XLOOKUP(L5280,Cinemas_data!$A$1:$A$49,Cinemas_data!$C$1:$C$49,"not Found")</f>
        <v>Salem</v>
      </c>
      <c r="O5280">
        <f>_xlfn.XLOOKUP(A5280,Booking_data!$A$1:$A$6001,Booking_data!$H$1:$H$6001,"not found")</f>
        <v>2</v>
      </c>
      <c r="P5280">
        <f>_xlfn.XLOOKUP(A5280,Booking_data!$A$1:$A$6001,Booking_data!$I$1:$I$6001,"not Found")</f>
        <v>460</v>
      </c>
      <c r="Q5280">
        <f t="shared" si="412"/>
        <v>920</v>
      </c>
      <c r="R5280" t="str">
        <f>_xlfn.XLOOKUP(A5280,Booking_data!$A$1:$A$6001,Booking_data!$L$1:$L$6001,"Not Found")</f>
        <v>Net Banking</v>
      </c>
      <c r="S5280">
        <f>_xlfn.XLOOKUP(A5280,Booking_data!$A$1:$A$6001,Booking_data!$N$1:$N$6001,"not Found")</f>
        <v>47</v>
      </c>
      <c r="T5280" t="str">
        <f>_xlfn.XLOOKUP(A5280,Booking_data!$A$1:$A$6001,Booking_data!$O$1:$O$6001,"Not Found")</f>
        <v>Female</v>
      </c>
      <c r="U5280" t="str">
        <f t="shared" si="413"/>
        <v>Above 45</v>
      </c>
      <c r="V5280" t="str">
        <f t="shared" si="414"/>
        <v>Low Booking</v>
      </c>
    </row>
    <row r="5281" spans="1:22" x14ac:dyDescent="0.25">
      <c r="A5281" t="s">
        <v>5512</v>
      </c>
      <c r="B5281" s="1">
        <v>46084</v>
      </c>
      <c r="C5281" s="1">
        <v>46057</v>
      </c>
      <c r="D5281" s="9">
        <v>0.77083333333333337</v>
      </c>
      <c r="E5281" t="str">
        <f t="shared" si="410"/>
        <v>Weekday</v>
      </c>
      <c r="F5281" t="str">
        <f t="shared" si="411"/>
        <v>Mar</v>
      </c>
      <c r="G5281" t="str">
        <f>_xlfn.XLOOKUP(A5281,Booking_data!$A$1:$A$6001,Booking_data!$D$1:$D$6001,"not found")</f>
        <v>M014</v>
      </c>
      <c r="H5281" t="str">
        <f>_xlfn.XLOOKUP(G5281,Movies_data!$A$1:$A$41,Movies_data!$B$1:$B$41,"not found")</f>
        <v>Hi Nanna</v>
      </c>
      <c r="I5281" t="str">
        <f>_xlfn.XLOOKUP(G5281,Movies_data!$A$1:$A$41,Movies_data!$D$1:$D$41,"not found")</f>
        <v>Romance</v>
      </c>
      <c r="J5281" t="str">
        <f>_xlfn.XLOOKUP(G5281,Movies_data!$A$1:$A$41,Movies_data!$C$1:$C$41,"not found")</f>
        <v>Telugu</v>
      </c>
      <c r="K5281">
        <f>_xlfn.XLOOKUP(G5281,Movies_data!$A$1:$A$41,Movies_data!$H$1:$H$41,"Not Found")</f>
        <v>8</v>
      </c>
      <c r="L5281" t="str">
        <f>_xlfn.XLOOKUP(A5281,Booking_data!$A$1:$A$6001,Booking_data!$E$1:$E$6001,"not Found")</f>
        <v>C163</v>
      </c>
      <c r="M5281" t="str">
        <f>_xlfn.XLOOKUP(L5281,Cinemas_data!$A$1:$A$49,Cinemas_data!$I$1:$I$49,"not Found")</f>
        <v>Miraj Cinemas Forum Mall</v>
      </c>
      <c r="N5281" t="str">
        <f>_xlfn.XLOOKUP(L5281,Cinemas_data!$A$1:$A$49,Cinemas_data!$C$1:$C$49,"not Found")</f>
        <v>Thiruvananthapuram</v>
      </c>
      <c r="O5281">
        <f>_xlfn.XLOOKUP(A5281,Booking_data!$A$1:$A$6001,Booking_data!$H$1:$H$6001,"not found")</f>
        <v>1</v>
      </c>
      <c r="P5281">
        <f>_xlfn.XLOOKUP(A5281,Booking_data!$A$1:$A$6001,Booking_data!$I$1:$I$6001,"not Found")</f>
        <v>180</v>
      </c>
      <c r="Q5281">
        <f t="shared" si="412"/>
        <v>180</v>
      </c>
      <c r="R5281" t="str">
        <f>_xlfn.XLOOKUP(A5281,Booking_data!$A$1:$A$6001,Booking_data!$L$1:$L$6001,"Not Found")</f>
        <v>Net Banking</v>
      </c>
      <c r="S5281">
        <f>_xlfn.XLOOKUP(A5281,Booking_data!$A$1:$A$6001,Booking_data!$N$1:$N$6001,"not Found")</f>
        <v>21</v>
      </c>
      <c r="T5281" t="str">
        <f>_xlfn.XLOOKUP(A5281,Booking_data!$A$1:$A$6001,Booking_data!$O$1:$O$6001,"Not Found")</f>
        <v>Other</v>
      </c>
      <c r="U5281" t="str">
        <f t="shared" si="413"/>
        <v>Youngster</v>
      </c>
      <c r="V5281" t="str">
        <f t="shared" si="414"/>
        <v>Low Booking</v>
      </c>
    </row>
    <row r="5282" spans="1:22" x14ac:dyDescent="0.25">
      <c r="A5282" t="s">
        <v>5513</v>
      </c>
      <c r="B5282" s="1">
        <v>46084</v>
      </c>
      <c r="C5282" s="1">
        <v>46130</v>
      </c>
      <c r="D5282" s="9">
        <v>0.88541666666666663</v>
      </c>
      <c r="E5282" t="str">
        <f t="shared" si="410"/>
        <v>Weekday</v>
      </c>
      <c r="F5282" t="str">
        <f t="shared" si="411"/>
        <v>Mar</v>
      </c>
      <c r="G5282" t="str">
        <f>_xlfn.XLOOKUP(A5282,Booking_data!$A$1:$A$6001,Booking_data!$D$1:$D$6001,"not found")</f>
        <v>M009</v>
      </c>
      <c r="H5282" t="str">
        <f>_xlfn.XLOOKUP(G5282,Movies_data!$A$1:$A$41,Movies_data!$B$1:$B$41,"not found")</f>
        <v>Amaran</v>
      </c>
      <c r="I5282" t="str">
        <f>_xlfn.XLOOKUP(G5282,Movies_data!$A$1:$A$41,Movies_data!$D$1:$D$41,"not found")</f>
        <v>Biography</v>
      </c>
      <c r="J5282" t="str">
        <f>_xlfn.XLOOKUP(G5282,Movies_data!$A$1:$A$41,Movies_data!$C$1:$C$41,"not found")</f>
        <v>Tamil</v>
      </c>
      <c r="K5282">
        <f>_xlfn.XLOOKUP(G5282,Movies_data!$A$1:$A$41,Movies_data!$H$1:$H$41,"Not Found")</f>
        <v>8.3000000000000007</v>
      </c>
      <c r="L5282" t="str">
        <f>_xlfn.XLOOKUP(A5282,Booking_data!$A$1:$A$6001,Booking_data!$E$1:$E$6001,"not Found")</f>
        <v>C111</v>
      </c>
      <c r="M5282" t="str">
        <f>_xlfn.XLOOKUP(L5282,Cinemas_data!$A$1:$A$49,Cinemas_data!$I$1:$I$49,"not Found")</f>
        <v>Mukta A2 Cinemas City Centre</v>
      </c>
      <c r="N5282" t="str">
        <f>_xlfn.XLOOKUP(L5282,Cinemas_data!$A$1:$A$49,Cinemas_data!$C$1:$C$49,"not Found")</f>
        <v>Delhi</v>
      </c>
      <c r="O5282">
        <f>_xlfn.XLOOKUP(A5282,Booking_data!$A$1:$A$6001,Booking_data!$H$1:$H$6001,"not found")</f>
        <v>3</v>
      </c>
      <c r="P5282">
        <f>_xlfn.XLOOKUP(A5282,Booking_data!$A$1:$A$6001,Booking_data!$I$1:$I$6001,"not Found")</f>
        <v>180</v>
      </c>
      <c r="Q5282">
        <f t="shared" si="412"/>
        <v>540</v>
      </c>
      <c r="R5282" t="str">
        <f>_xlfn.XLOOKUP(A5282,Booking_data!$A$1:$A$6001,Booking_data!$L$1:$L$6001,"Not Found")</f>
        <v>Credit Card</v>
      </c>
      <c r="S5282">
        <f>_xlfn.XLOOKUP(A5282,Booking_data!$A$1:$A$6001,Booking_data!$N$1:$N$6001,"not Found")</f>
        <v>28</v>
      </c>
      <c r="T5282" t="str">
        <f>_xlfn.XLOOKUP(A5282,Booking_data!$A$1:$A$6001,Booking_data!$O$1:$O$6001,"Not Found")</f>
        <v>Female</v>
      </c>
      <c r="U5282" t="str">
        <f t="shared" si="413"/>
        <v>Youngster</v>
      </c>
      <c r="V5282" t="str">
        <f t="shared" si="414"/>
        <v>Medium Booking</v>
      </c>
    </row>
    <row r="5283" spans="1:22" x14ac:dyDescent="0.25">
      <c r="A5283" t="s">
        <v>5514</v>
      </c>
      <c r="B5283" s="1">
        <v>46084</v>
      </c>
      <c r="C5283" s="1">
        <v>46193</v>
      </c>
      <c r="D5283" s="9">
        <v>0.9375</v>
      </c>
      <c r="E5283" t="str">
        <f t="shared" si="410"/>
        <v>Weekday</v>
      </c>
      <c r="F5283" t="str">
        <f t="shared" si="411"/>
        <v>Mar</v>
      </c>
      <c r="G5283" t="str">
        <f>_xlfn.XLOOKUP(A5283,Booking_data!$A$1:$A$6001,Booking_data!$D$1:$D$6001,"not found")</f>
        <v>M018</v>
      </c>
      <c r="H5283" t="str">
        <f>_xlfn.XLOOKUP(G5283,Movies_data!$A$1:$A$41,Movies_data!$B$1:$B$41,"not found")</f>
        <v>Sita Ramam</v>
      </c>
      <c r="I5283" t="str">
        <f>_xlfn.XLOOKUP(G5283,Movies_data!$A$1:$A$41,Movies_data!$D$1:$D$41,"not found")</f>
        <v>Romance</v>
      </c>
      <c r="J5283" t="str">
        <f>_xlfn.XLOOKUP(G5283,Movies_data!$A$1:$A$41,Movies_data!$C$1:$C$41,"not found")</f>
        <v>Telugu</v>
      </c>
      <c r="K5283">
        <f>_xlfn.XLOOKUP(G5283,Movies_data!$A$1:$A$41,Movies_data!$H$1:$H$41,"Not Found")</f>
        <v>8.5</v>
      </c>
      <c r="L5283" t="str">
        <f>_xlfn.XLOOKUP(A5283,Booking_data!$A$1:$A$6001,Booking_data!$E$1:$E$6001,"not Found")</f>
        <v>C073</v>
      </c>
      <c r="M5283" t="str">
        <f>_xlfn.XLOOKUP(L5283,Cinemas_data!$A$1:$A$49,Cinemas_data!$I$1:$I$49,"not Found")</f>
        <v>Cinepolis Forum Mall</v>
      </c>
      <c r="N5283" t="str">
        <f>_xlfn.XLOOKUP(L5283,Cinemas_data!$A$1:$A$49,Cinemas_data!$C$1:$C$49,"not Found")</f>
        <v>Hyderabad</v>
      </c>
      <c r="O5283">
        <f>_xlfn.XLOOKUP(A5283,Booking_data!$A$1:$A$6001,Booking_data!$H$1:$H$6001,"not found")</f>
        <v>3</v>
      </c>
      <c r="P5283">
        <f>_xlfn.XLOOKUP(A5283,Booking_data!$A$1:$A$6001,Booking_data!$I$1:$I$6001,"not Found")</f>
        <v>240</v>
      </c>
      <c r="Q5283">
        <f t="shared" si="412"/>
        <v>720</v>
      </c>
      <c r="R5283" t="str">
        <f>_xlfn.XLOOKUP(A5283,Booking_data!$A$1:$A$6001,Booking_data!$L$1:$L$6001,"Not Found")</f>
        <v>Net Banking</v>
      </c>
      <c r="S5283">
        <f>_xlfn.XLOOKUP(A5283,Booking_data!$A$1:$A$6001,Booking_data!$N$1:$N$6001,"not Found")</f>
        <v>60</v>
      </c>
      <c r="T5283" t="str">
        <f>_xlfn.XLOOKUP(A5283,Booking_data!$A$1:$A$6001,Booking_data!$O$1:$O$6001,"Not Found")</f>
        <v>Male</v>
      </c>
      <c r="U5283" t="str">
        <f t="shared" si="413"/>
        <v>Above 45</v>
      </c>
      <c r="V5283" t="str">
        <f t="shared" si="414"/>
        <v>Medium Booking</v>
      </c>
    </row>
    <row r="5284" spans="1:22" x14ac:dyDescent="0.25">
      <c r="A5284" t="s">
        <v>5515</v>
      </c>
      <c r="B5284" s="1">
        <v>46084</v>
      </c>
      <c r="C5284" s="1">
        <v>46071</v>
      </c>
      <c r="D5284" s="9">
        <v>0.39583333333333331</v>
      </c>
      <c r="E5284" t="str">
        <f t="shared" si="410"/>
        <v>Weekday</v>
      </c>
      <c r="F5284" t="str">
        <f t="shared" si="411"/>
        <v>Mar</v>
      </c>
      <c r="G5284" t="str">
        <f>_xlfn.XLOOKUP(A5284,Booking_data!$A$1:$A$6001,Booking_data!$D$1:$D$6001,"not found")</f>
        <v>M032</v>
      </c>
      <c r="H5284" t="str">
        <f>_xlfn.XLOOKUP(G5284,Movies_data!$A$1:$A$41,Movies_data!$B$1:$B$41,"not found")</f>
        <v>Premam</v>
      </c>
      <c r="I5284" t="str">
        <f>_xlfn.XLOOKUP(G5284,Movies_data!$A$1:$A$41,Movies_data!$D$1:$D$41,"not found")</f>
        <v>Romance</v>
      </c>
      <c r="J5284" t="str">
        <f>_xlfn.XLOOKUP(G5284,Movies_data!$A$1:$A$41,Movies_data!$C$1:$C$41,"not found")</f>
        <v>Malayalam</v>
      </c>
      <c r="K5284">
        <f>_xlfn.XLOOKUP(G5284,Movies_data!$A$1:$A$41,Movies_data!$H$1:$H$41,"Not Found")</f>
        <v>8.3000000000000007</v>
      </c>
      <c r="L5284" t="str">
        <f>_xlfn.XLOOKUP(A5284,Booking_data!$A$1:$A$6001,Booking_data!$E$1:$E$6001,"not Found")</f>
        <v>C161</v>
      </c>
      <c r="M5284" t="str">
        <f>_xlfn.XLOOKUP(L5284,Cinemas_data!$A$1:$A$49,Cinemas_data!$I$1:$I$49,"not Found")</f>
        <v>INOX City Centre</v>
      </c>
      <c r="N5284" t="str">
        <f>_xlfn.XLOOKUP(L5284,Cinemas_data!$A$1:$A$49,Cinemas_data!$C$1:$C$49,"not Found")</f>
        <v>Thiruvananthapuram</v>
      </c>
      <c r="O5284">
        <f>_xlfn.XLOOKUP(A5284,Booking_data!$A$1:$A$6001,Booking_data!$H$1:$H$6001,"not found")</f>
        <v>2</v>
      </c>
      <c r="P5284">
        <f>_xlfn.XLOOKUP(A5284,Booking_data!$A$1:$A$6001,Booking_data!$I$1:$I$6001,"not Found")</f>
        <v>280</v>
      </c>
      <c r="Q5284">
        <f t="shared" si="412"/>
        <v>560</v>
      </c>
      <c r="R5284" t="str">
        <f>_xlfn.XLOOKUP(A5284,Booking_data!$A$1:$A$6001,Booking_data!$L$1:$L$6001,"Not Found")</f>
        <v>UPI</v>
      </c>
      <c r="S5284">
        <f>_xlfn.XLOOKUP(A5284,Booking_data!$A$1:$A$6001,Booking_data!$N$1:$N$6001,"not Found")</f>
        <v>32</v>
      </c>
      <c r="T5284" t="str">
        <f>_xlfn.XLOOKUP(A5284,Booking_data!$A$1:$A$6001,Booking_data!$O$1:$O$6001,"Not Found")</f>
        <v>Other</v>
      </c>
      <c r="U5284" t="str">
        <f t="shared" si="413"/>
        <v>Middle Age</v>
      </c>
      <c r="V5284" t="str">
        <f t="shared" si="414"/>
        <v>Low Booking</v>
      </c>
    </row>
    <row r="5285" spans="1:22" x14ac:dyDescent="0.25">
      <c r="A5285" t="s">
        <v>5516</v>
      </c>
      <c r="B5285" s="1">
        <v>46084</v>
      </c>
      <c r="C5285" s="1">
        <v>46042</v>
      </c>
      <c r="D5285" s="9">
        <v>0.9375</v>
      </c>
      <c r="E5285" t="str">
        <f t="shared" si="410"/>
        <v>Weekday</v>
      </c>
      <c r="F5285" t="str">
        <f t="shared" si="411"/>
        <v>Mar</v>
      </c>
      <c r="G5285" t="str">
        <f>_xlfn.XLOOKUP(A5285,Booking_data!$A$1:$A$6001,Booking_data!$D$1:$D$6001,"not found")</f>
        <v>M001</v>
      </c>
      <c r="H5285" t="str">
        <f>_xlfn.XLOOKUP(G5285,Movies_data!$A$1:$A$41,Movies_data!$B$1:$B$41,"not found")</f>
        <v>Leo</v>
      </c>
      <c r="I5285" t="str">
        <f>_xlfn.XLOOKUP(G5285,Movies_data!$A$1:$A$41,Movies_data!$D$1:$D$41,"not found")</f>
        <v>Action</v>
      </c>
      <c r="J5285" t="str">
        <f>_xlfn.XLOOKUP(G5285,Movies_data!$A$1:$A$41,Movies_data!$C$1:$C$41,"not found")</f>
        <v>Tamil</v>
      </c>
      <c r="K5285">
        <f>_xlfn.XLOOKUP(G5285,Movies_data!$A$1:$A$41,Movies_data!$H$1:$H$41,"Not Found")</f>
        <v>8</v>
      </c>
      <c r="L5285" t="str">
        <f>_xlfn.XLOOKUP(A5285,Booking_data!$A$1:$A$6001,Booking_data!$E$1:$E$6001,"not Found")</f>
        <v>C133</v>
      </c>
      <c r="M5285" t="str">
        <f>_xlfn.XLOOKUP(L5285,Cinemas_data!$A$1:$A$49,Cinemas_data!$I$1:$I$49,"not Found")</f>
        <v>PVR Forum Mall</v>
      </c>
      <c r="N5285" t="str">
        <f>_xlfn.XLOOKUP(L5285,Cinemas_data!$A$1:$A$49,Cinemas_data!$C$1:$C$49,"not Found")</f>
        <v>Kolkata</v>
      </c>
      <c r="O5285">
        <f>_xlfn.XLOOKUP(A5285,Booking_data!$A$1:$A$6001,Booking_data!$H$1:$H$6001,"not found")</f>
        <v>1</v>
      </c>
      <c r="P5285">
        <f>_xlfn.XLOOKUP(A5285,Booking_data!$A$1:$A$6001,Booking_data!$I$1:$I$6001,"not Found")</f>
        <v>460</v>
      </c>
      <c r="Q5285">
        <f t="shared" si="412"/>
        <v>460</v>
      </c>
      <c r="R5285" t="str">
        <f>_xlfn.XLOOKUP(A5285,Booking_data!$A$1:$A$6001,Booking_data!$L$1:$L$6001,"Not Found")</f>
        <v>Wallet</v>
      </c>
      <c r="S5285">
        <f>_xlfn.XLOOKUP(A5285,Booking_data!$A$1:$A$6001,Booking_data!$N$1:$N$6001,"not Found")</f>
        <v>29</v>
      </c>
      <c r="T5285" t="str">
        <f>_xlfn.XLOOKUP(A5285,Booking_data!$A$1:$A$6001,Booking_data!$O$1:$O$6001,"Not Found")</f>
        <v>Female</v>
      </c>
      <c r="U5285" t="str">
        <f t="shared" si="413"/>
        <v>Youngster</v>
      </c>
      <c r="V5285" t="str">
        <f t="shared" si="414"/>
        <v>Low Booking</v>
      </c>
    </row>
    <row r="5286" spans="1:22" x14ac:dyDescent="0.25">
      <c r="A5286" t="s">
        <v>5517</v>
      </c>
      <c r="B5286" s="1">
        <v>46084</v>
      </c>
      <c r="C5286" s="1">
        <v>46079</v>
      </c>
      <c r="D5286" s="9">
        <v>0.39583333333333331</v>
      </c>
      <c r="E5286" t="str">
        <f t="shared" si="410"/>
        <v>Weekday</v>
      </c>
      <c r="F5286" t="str">
        <f t="shared" si="411"/>
        <v>Mar</v>
      </c>
      <c r="G5286" t="str">
        <f>_xlfn.XLOOKUP(A5286,Booking_data!$A$1:$A$6001,Booking_data!$D$1:$D$6001,"not found")</f>
        <v>M003</v>
      </c>
      <c r="H5286" t="str">
        <f>_xlfn.XLOOKUP(G5286,Movies_data!$A$1:$A$41,Movies_data!$B$1:$B$41,"not found")</f>
        <v>Vikram</v>
      </c>
      <c r="I5286" t="str">
        <f>_xlfn.XLOOKUP(G5286,Movies_data!$A$1:$A$41,Movies_data!$D$1:$D$41,"not found")</f>
        <v>Action</v>
      </c>
      <c r="J5286" t="str">
        <f>_xlfn.XLOOKUP(G5286,Movies_data!$A$1:$A$41,Movies_data!$C$1:$C$41,"not found")</f>
        <v>Tamil</v>
      </c>
      <c r="K5286">
        <f>_xlfn.XLOOKUP(G5286,Movies_data!$A$1:$A$41,Movies_data!$H$1:$H$41,"Not Found")</f>
        <v>8.3000000000000007</v>
      </c>
      <c r="L5286" t="str">
        <f>_xlfn.XLOOKUP(A5286,Booking_data!$A$1:$A$6001,Booking_data!$E$1:$E$6001,"not Found")</f>
        <v>C051</v>
      </c>
      <c r="M5286" t="str">
        <f>_xlfn.XLOOKUP(L5286,Cinemas_data!$A$1:$A$49,Cinemas_data!$I$1:$I$49,"not Found")</f>
        <v>Asian Cinemas City Centre</v>
      </c>
      <c r="N5286" t="str">
        <f>_xlfn.XLOOKUP(L5286,Cinemas_data!$A$1:$A$49,Cinemas_data!$C$1:$C$49,"not Found")</f>
        <v>Bengaluru</v>
      </c>
      <c r="O5286">
        <f>_xlfn.XLOOKUP(A5286,Booking_data!$A$1:$A$6001,Booking_data!$H$1:$H$6001,"not found")</f>
        <v>5</v>
      </c>
      <c r="P5286">
        <f>_xlfn.XLOOKUP(A5286,Booking_data!$A$1:$A$6001,Booking_data!$I$1:$I$6001,"not Found")</f>
        <v>280</v>
      </c>
      <c r="Q5286">
        <f t="shared" si="412"/>
        <v>1400</v>
      </c>
      <c r="R5286" t="str">
        <f>_xlfn.XLOOKUP(A5286,Booking_data!$A$1:$A$6001,Booking_data!$L$1:$L$6001,"Not Found")</f>
        <v>UPI</v>
      </c>
      <c r="S5286">
        <f>_xlfn.XLOOKUP(A5286,Booking_data!$A$1:$A$6001,Booking_data!$N$1:$N$6001,"not Found")</f>
        <v>23</v>
      </c>
      <c r="T5286" t="str">
        <f>_xlfn.XLOOKUP(A5286,Booking_data!$A$1:$A$6001,Booking_data!$O$1:$O$6001,"Not Found")</f>
        <v>Male</v>
      </c>
      <c r="U5286" t="str">
        <f t="shared" si="413"/>
        <v>Youngster</v>
      </c>
      <c r="V5286" t="str">
        <f t="shared" si="414"/>
        <v>High Booking</v>
      </c>
    </row>
    <row r="5287" spans="1:22" x14ac:dyDescent="0.25">
      <c r="A5287" t="s">
        <v>5518</v>
      </c>
      <c r="B5287" s="1">
        <v>46084</v>
      </c>
      <c r="C5287" s="1">
        <v>46202</v>
      </c>
      <c r="D5287" s="9">
        <v>0.53125</v>
      </c>
      <c r="E5287" t="str">
        <f t="shared" si="410"/>
        <v>Weekday</v>
      </c>
      <c r="F5287" t="str">
        <f t="shared" si="411"/>
        <v>Mar</v>
      </c>
      <c r="G5287" t="str">
        <f>_xlfn.XLOOKUP(A5287,Booking_data!$A$1:$A$6001,Booking_data!$D$1:$D$6001,"not found")</f>
        <v>M026</v>
      </c>
      <c r="H5287" t="str">
        <f>_xlfn.XLOOKUP(G5287,Movies_data!$A$1:$A$41,Movies_data!$B$1:$B$41,"not found")</f>
        <v>Drishyam 2</v>
      </c>
      <c r="I5287" t="str">
        <f>_xlfn.XLOOKUP(G5287,Movies_data!$A$1:$A$41,Movies_data!$D$1:$D$41,"not found")</f>
        <v>Thriller</v>
      </c>
      <c r="J5287" t="str">
        <f>_xlfn.XLOOKUP(G5287,Movies_data!$A$1:$A$41,Movies_data!$C$1:$C$41,"not found")</f>
        <v>Hindi</v>
      </c>
      <c r="K5287">
        <f>_xlfn.XLOOKUP(G5287,Movies_data!$A$1:$A$41,Movies_data!$H$1:$H$41,"Not Found")</f>
        <v>8.1999999999999993</v>
      </c>
      <c r="L5287" t="str">
        <f>_xlfn.XLOOKUP(A5287,Booking_data!$A$1:$A$6001,Booking_data!$E$1:$E$6001,"not Found")</f>
        <v>C152</v>
      </c>
      <c r="M5287" t="str">
        <f>_xlfn.XLOOKUP(L5287,Cinemas_data!$A$1:$A$49,Cinemas_data!$I$1:$I$49,"not Found")</f>
        <v>INOX Grand Mall</v>
      </c>
      <c r="N5287" t="str">
        <f>_xlfn.XLOOKUP(L5287,Cinemas_data!$A$1:$A$49,Cinemas_data!$C$1:$C$49,"not Found")</f>
        <v>Kochi</v>
      </c>
      <c r="O5287">
        <f>_xlfn.XLOOKUP(A5287,Booking_data!$A$1:$A$6001,Booking_data!$H$1:$H$6001,"not found")</f>
        <v>2</v>
      </c>
      <c r="P5287">
        <f>_xlfn.XLOOKUP(A5287,Booking_data!$A$1:$A$6001,Booking_data!$I$1:$I$6001,"not Found")</f>
        <v>440</v>
      </c>
      <c r="Q5287">
        <f t="shared" si="412"/>
        <v>880</v>
      </c>
      <c r="R5287" t="str">
        <f>_xlfn.XLOOKUP(A5287,Booking_data!$A$1:$A$6001,Booking_data!$L$1:$L$6001,"Not Found")</f>
        <v>Debit Card</v>
      </c>
      <c r="S5287">
        <f>_xlfn.XLOOKUP(A5287,Booking_data!$A$1:$A$6001,Booking_data!$N$1:$N$6001,"not Found")</f>
        <v>42</v>
      </c>
      <c r="T5287" t="str">
        <f>_xlfn.XLOOKUP(A5287,Booking_data!$A$1:$A$6001,Booking_data!$O$1:$O$6001,"Not Found")</f>
        <v>Male</v>
      </c>
      <c r="U5287" t="str">
        <f t="shared" si="413"/>
        <v>Middle Age</v>
      </c>
      <c r="V5287" t="str">
        <f t="shared" si="414"/>
        <v>Low Booking</v>
      </c>
    </row>
    <row r="5288" spans="1:22" x14ac:dyDescent="0.25">
      <c r="A5288" t="s">
        <v>5519</v>
      </c>
      <c r="B5288" s="1">
        <v>46084</v>
      </c>
      <c r="C5288" s="1">
        <v>46099</v>
      </c>
      <c r="D5288" s="9">
        <v>0.39583333333333331</v>
      </c>
      <c r="E5288" t="str">
        <f t="shared" si="410"/>
        <v>Weekday</v>
      </c>
      <c r="F5288" t="str">
        <f t="shared" si="411"/>
        <v>Mar</v>
      </c>
      <c r="G5288" t="str">
        <f>_xlfn.XLOOKUP(A5288,Booking_data!$A$1:$A$6001,Booking_data!$D$1:$D$6001,"not found")</f>
        <v>M018</v>
      </c>
      <c r="H5288" t="str">
        <f>_xlfn.XLOOKUP(G5288,Movies_data!$A$1:$A$41,Movies_data!$B$1:$B$41,"not found")</f>
        <v>Sita Ramam</v>
      </c>
      <c r="I5288" t="str">
        <f>_xlfn.XLOOKUP(G5288,Movies_data!$A$1:$A$41,Movies_data!$D$1:$D$41,"not found")</f>
        <v>Romance</v>
      </c>
      <c r="J5288" t="str">
        <f>_xlfn.XLOOKUP(G5288,Movies_data!$A$1:$A$41,Movies_data!$C$1:$C$41,"not found")</f>
        <v>Telugu</v>
      </c>
      <c r="K5288">
        <f>_xlfn.XLOOKUP(G5288,Movies_data!$A$1:$A$41,Movies_data!$H$1:$H$41,"Not Found")</f>
        <v>8.5</v>
      </c>
      <c r="L5288" t="str">
        <f>_xlfn.XLOOKUP(A5288,Booking_data!$A$1:$A$6001,Booking_data!$E$1:$E$6001,"not Found")</f>
        <v>C032</v>
      </c>
      <c r="M5288" t="str">
        <f>_xlfn.XLOOKUP(L5288,Cinemas_data!$A$1:$A$49,Cinemas_data!$I$1:$I$49,"not Found")</f>
        <v>MovieMax Grand Mall</v>
      </c>
      <c r="N5288" t="str">
        <f>_xlfn.XLOOKUP(L5288,Cinemas_data!$A$1:$A$49,Cinemas_data!$C$1:$C$49,"not Found")</f>
        <v>Madurai</v>
      </c>
      <c r="O5288">
        <f>_xlfn.XLOOKUP(A5288,Booking_data!$A$1:$A$6001,Booking_data!$H$1:$H$6001,"not found")</f>
        <v>2</v>
      </c>
      <c r="P5288">
        <f>_xlfn.XLOOKUP(A5288,Booking_data!$A$1:$A$6001,Booking_data!$I$1:$I$6001,"not Found")</f>
        <v>340</v>
      </c>
      <c r="Q5288">
        <f t="shared" si="412"/>
        <v>680</v>
      </c>
      <c r="R5288" t="str">
        <f>_xlfn.XLOOKUP(A5288,Booking_data!$A$1:$A$6001,Booking_data!$L$1:$L$6001,"Not Found")</f>
        <v>Net Banking</v>
      </c>
      <c r="S5288">
        <f>_xlfn.XLOOKUP(A5288,Booking_data!$A$1:$A$6001,Booking_data!$N$1:$N$6001,"not Found")</f>
        <v>21</v>
      </c>
      <c r="T5288" t="str">
        <f>_xlfn.XLOOKUP(A5288,Booking_data!$A$1:$A$6001,Booking_data!$O$1:$O$6001,"Not Found")</f>
        <v>Male</v>
      </c>
      <c r="U5288" t="str">
        <f t="shared" si="413"/>
        <v>Youngster</v>
      </c>
      <c r="V5288" t="str">
        <f t="shared" si="414"/>
        <v>Low Booking</v>
      </c>
    </row>
    <row r="5289" spans="1:22" x14ac:dyDescent="0.25">
      <c r="A5289" t="s">
        <v>5520</v>
      </c>
      <c r="B5289" s="1">
        <v>46084</v>
      </c>
      <c r="C5289" s="1">
        <v>46080</v>
      </c>
      <c r="D5289" s="9">
        <v>0.64583333333333337</v>
      </c>
      <c r="E5289" t="str">
        <f t="shared" si="410"/>
        <v>Weekday</v>
      </c>
      <c r="F5289" t="str">
        <f t="shared" si="411"/>
        <v>Mar</v>
      </c>
      <c r="G5289" t="str">
        <f>_xlfn.XLOOKUP(A5289,Booking_data!$A$1:$A$6001,Booking_data!$D$1:$D$6001,"not found")</f>
        <v>M029</v>
      </c>
      <c r="H5289" t="str">
        <f>_xlfn.XLOOKUP(G5289,Movies_data!$A$1:$A$41,Movies_data!$B$1:$B$41,"not found")</f>
        <v>777 Charlie</v>
      </c>
      <c r="I5289" t="str">
        <f>_xlfn.XLOOKUP(G5289,Movies_data!$A$1:$A$41,Movies_data!$D$1:$D$41,"not found")</f>
        <v>Adventure</v>
      </c>
      <c r="J5289" t="str">
        <f>_xlfn.XLOOKUP(G5289,Movies_data!$A$1:$A$41,Movies_data!$C$1:$C$41,"not found")</f>
        <v>Kannada</v>
      </c>
      <c r="K5289">
        <f>_xlfn.XLOOKUP(G5289,Movies_data!$A$1:$A$41,Movies_data!$H$1:$H$41,"Not Found")</f>
        <v>8.6999999999999993</v>
      </c>
      <c r="L5289" t="str">
        <f>_xlfn.XLOOKUP(A5289,Booking_data!$A$1:$A$6001,Booking_data!$E$1:$E$6001,"not Found")</f>
        <v>C152</v>
      </c>
      <c r="M5289" t="str">
        <f>_xlfn.XLOOKUP(L5289,Cinemas_data!$A$1:$A$49,Cinemas_data!$I$1:$I$49,"not Found")</f>
        <v>INOX Grand Mall</v>
      </c>
      <c r="N5289" t="str">
        <f>_xlfn.XLOOKUP(L5289,Cinemas_data!$A$1:$A$49,Cinemas_data!$C$1:$C$49,"not Found")</f>
        <v>Kochi</v>
      </c>
      <c r="O5289">
        <f>_xlfn.XLOOKUP(A5289,Booking_data!$A$1:$A$6001,Booking_data!$H$1:$H$6001,"not found")</f>
        <v>3</v>
      </c>
      <c r="P5289">
        <f>_xlfn.XLOOKUP(A5289,Booking_data!$A$1:$A$6001,Booking_data!$I$1:$I$6001,"not Found")</f>
        <v>260</v>
      </c>
      <c r="Q5289">
        <f t="shared" si="412"/>
        <v>780</v>
      </c>
      <c r="R5289" t="str">
        <f>_xlfn.XLOOKUP(A5289,Booking_data!$A$1:$A$6001,Booking_data!$L$1:$L$6001,"Not Found")</f>
        <v>Wallet</v>
      </c>
      <c r="S5289">
        <f>_xlfn.XLOOKUP(A5289,Booking_data!$A$1:$A$6001,Booking_data!$N$1:$N$6001,"not Found")</f>
        <v>22</v>
      </c>
      <c r="T5289" t="str">
        <f>_xlfn.XLOOKUP(A5289,Booking_data!$A$1:$A$6001,Booking_data!$O$1:$O$6001,"Not Found")</f>
        <v>Other</v>
      </c>
      <c r="U5289" t="str">
        <f t="shared" si="413"/>
        <v>Youngster</v>
      </c>
      <c r="V5289" t="str">
        <f t="shared" si="414"/>
        <v>Medium Booking</v>
      </c>
    </row>
    <row r="5290" spans="1:22" x14ac:dyDescent="0.25">
      <c r="A5290" t="s">
        <v>5521</v>
      </c>
      <c r="B5290" s="1">
        <v>46084</v>
      </c>
      <c r="C5290" s="1">
        <v>46146</v>
      </c>
      <c r="D5290" s="9">
        <v>0.64583333333333337</v>
      </c>
      <c r="E5290" t="str">
        <f t="shared" si="410"/>
        <v>Weekday</v>
      </c>
      <c r="F5290" t="str">
        <f t="shared" si="411"/>
        <v>Mar</v>
      </c>
      <c r="G5290" t="str">
        <f>_xlfn.XLOOKUP(A5290,Booking_data!$A$1:$A$6001,Booking_data!$D$1:$D$6001,"not found")</f>
        <v>M034</v>
      </c>
      <c r="H5290" t="str">
        <f>_xlfn.XLOOKUP(G5290,Movies_data!$A$1:$A$41,Movies_data!$B$1:$B$41,"not found")</f>
        <v>Manjummel Boys</v>
      </c>
      <c r="I5290" t="str">
        <f>_xlfn.XLOOKUP(G5290,Movies_data!$A$1:$A$41,Movies_data!$D$1:$D$41,"not found")</f>
        <v>Adventure</v>
      </c>
      <c r="J5290" t="str">
        <f>_xlfn.XLOOKUP(G5290,Movies_data!$A$1:$A$41,Movies_data!$C$1:$C$41,"not found")</f>
        <v>Malayalam</v>
      </c>
      <c r="K5290">
        <f>_xlfn.XLOOKUP(G5290,Movies_data!$A$1:$A$41,Movies_data!$H$1:$H$41,"Not Found")</f>
        <v>8.3000000000000007</v>
      </c>
      <c r="L5290" t="str">
        <f>_xlfn.XLOOKUP(A5290,Booking_data!$A$1:$A$6001,Booking_data!$E$1:$E$6001,"not Found")</f>
        <v>C122</v>
      </c>
      <c r="M5290" t="str">
        <f>_xlfn.XLOOKUP(L5290,Cinemas_data!$A$1:$A$49,Cinemas_data!$I$1:$I$49,"not Found")</f>
        <v>Asian Cinemas Grand Mall</v>
      </c>
      <c r="N5290" t="str">
        <f>_xlfn.XLOOKUP(L5290,Cinemas_data!$A$1:$A$49,Cinemas_data!$C$1:$C$49,"not Found")</f>
        <v>Noida</v>
      </c>
      <c r="O5290">
        <f>_xlfn.XLOOKUP(A5290,Booking_data!$A$1:$A$6001,Booking_data!$H$1:$H$6001,"not found")</f>
        <v>2</v>
      </c>
      <c r="P5290">
        <f>_xlfn.XLOOKUP(A5290,Booking_data!$A$1:$A$6001,Booking_data!$I$1:$I$6001,"not Found")</f>
        <v>180</v>
      </c>
      <c r="Q5290">
        <f t="shared" si="412"/>
        <v>360</v>
      </c>
      <c r="R5290" t="str">
        <f>_xlfn.XLOOKUP(A5290,Booking_data!$A$1:$A$6001,Booking_data!$L$1:$L$6001,"Not Found")</f>
        <v>Debit Card</v>
      </c>
      <c r="S5290">
        <f>_xlfn.XLOOKUP(A5290,Booking_data!$A$1:$A$6001,Booking_data!$N$1:$N$6001,"not Found")</f>
        <v>22</v>
      </c>
      <c r="T5290" t="str">
        <f>_xlfn.XLOOKUP(A5290,Booking_data!$A$1:$A$6001,Booking_data!$O$1:$O$6001,"Not Found")</f>
        <v>Female</v>
      </c>
      <c r="U5290" t="str">
        <f t="shared" si="413"/>
        <v>Youngster</v>
      </c>
      <c r="V5290" t="str">
        <f t="shared" si="414"/>
        <v>Low Booking</v>
      </c>
    </row>
    <row r="5291" spans="1:22" x14ac:dyDescent="0.25">
      <c r="A5291" t="s">
        <v>5522</v>
      </c>
      <c r="B5291" s="1">
        <v>46084</v>
      </c>
      <c r="C5291" s="1">
        <v>46118</v>
      </c>
      <c r="D5291" s="9">
        <v>0.77083333333333337</v>
      </c>
      <c r="E5291" t="str">
        <f t="shared" si="410"/>
        <v>Weekday</v>
      </c>
      <c r="F5291" t="str">
        <f t="shared" si="411"/>
        <v>Mar</v>
      </c>
      <c r="G5291" t="str">
        <f>_xlfn.XLOOKUP(A5291,Booking_data!$A$1:$A$6001,Booking_data!$D$1:$D$6001,"not found")</f>
        <v>M013</v>
      </c>
      <c r="H5291" t="str">
        <f>_xlfn.XLOOKUP(G5291,Movies_data!$A$1:$A$41,Movies_data!$B$1:$B$41,"not found")</f>
        <v>Salaar</v>
      </c>
      <c r="I5291" t="str">
        <f>_xlfn.XLOOKUP(G5291,Movies_data!$A$1:$A$41,Movies_data!$D$1:$D$41,"not found")</f>
        <v>Action</v>
      </c>
      <c r="J5291" t="str">
        <f>_xlfn.XLOOKUP(G5291,Movies_data!$A$1:$A$41,Movies_data!$C$1:$C$41,"not found")</f>
        <v>Telugu</v>
      </c>
      <c r="K5291">
        <f>_xlfn.XLOOKUP(G5291,Movies_data!$A$1:$A$41,Movies_data!$H$1:$H$41,"Not Found")</f>
        <v>6.5</v>
      </c>
      <c r="L5291" t="str">
        <f>_xlfn.XLOOKUP(A5291,Booking_data!$A$1:$A$6001,Booking_data!$E$1:$E$6001,"not Found")</f>
        <v>C053</v>
      </c>
      <c r="M5291" t="str">
        <f>_xlfn.XLOOKUP(L5291,Cinemas_data!$A$1:$A$49,Cinemas_data!$I$1:$I$49,"not Found")</f>
        <v>PVR Forum Mall</v>
      </c>
      <c r="N5291" t="str">
        <f>_xlfn.XLOOKUP(L5291,Cinemas_data!$A$1:$A$49,Cinemas_data!$C$1:$C$49,"not Found")</f>
        <v>Bengaluru</v>
      </c>
      <c r="O5291">
        <f>_xlfn.XLOOKUP(A5291,Booking_data!$A$1:$A$6001,Booking_data!$H$1:$H$6001,"not found")</f>
        <v>1</v>
      </c>
      <c r="P5291">
        <f>_xlfn.XLOOKUP(A5291,Booking_data!$A$1:$A$6001,Booking_data!$I$1:$I$6001,"not Found")</f>
        <v>260</v>
      </c>
      <c r="Q5291">
        <f t="shared" si="412"/>
        <v>260</v>
      </c>
      <c r="R5291" t="str">
        <f>_xlfn.XLOOKUP(A5291,Booking_data!$A$1:$A$6001,Booking_data!$L$1:$L$6001,"Not Found")</f>
        <v>Wallet</v>
      </c>
      <c r="S5291">
        <f>_xlfn.XLOOKUP(A5291,Booking_data!$A$1:$A$6001,Booking_data!$N$1:$N$6001,"not Found")</f>
        <v>44</v>
      </c>
      <c r="T5291" t="str">
        <f>_xlfn.XLOOKUP(A5291,Booking_data!$A$1:$A$6001,Booking_data!$O$1:$O$6001,"Not Found")</f>
        <v>Other</v>
      </c>
      <c r="U5291" t="str">
        <f t="shared" si="413"/>
        <v>Middle Age</v>
      </c>
      <c r="V5291" t="str">
        <f t="shared" si="414"/>
        <v>Low Booking</v>
      </c>
    </row>
    <row r="5292" spans="1:22" x14ac:dyDescent="0.25">
      <c r="A5292" t="s">
        <v>5523</v>
      </c>
      <c r="B5292" s="1">
        <v>46084</v>
      </c>
      <c r="C5292" s="1">
        <v>46104</v>
      </c>
      <c r="D5292" s="9">
        <v>0.64583333333333337</v>
      </c>
      <c r="E5292" t="str">
        <f t="shared" si="410"/>
        <v>Weekday</v>
      </c>
      <c r="F5292" t="str">
        <f t="shared" si="411"/>
        <v>Mar</v>
      </c>
      <c r="G5292" t="str">
        <f>_xlfn.XLOOKUP(A5292,Booking_data!$A$1:$A$6001,Booking_data!$D$1:$D$6001,"not found")</f>
        <v>M014</v>
      </c>
      <c r="H5292" t="str">
        <f>_xlfn.XLOOKUP(G5292,Movies_data!$A$1:$A$41,Movies_data!$B$1:$B$41,"not found")</f>
        <v>Hi Nanna</v>
      </c>
      <c r="I5292" t="str">
        <f>_xlfn.XLOOKUP(G5292,Movies_data!$A$1:$A$41,Movies_data!$D$1:$D$41,"not found")</f>
        <v>Romance</v>
      </c>
      <c r="J5292" t="str">
        <f>_xlfn.XLOOKUP(G5292,Movies_data!$A$1:$A$41,Movies_data!$C$1:$C$41,"not found")</f>
        <v>Telugu</v>
      </c>
      <c r="K5292">
        <f>_xlfn.XLOOKUP(G5292,Movies_data!$A$1:$A$41,Movies_data!$H$1:$H$41,"Not Found")</f>
        <v>8</v>
      </c>
      <c r="L5292" t="str">
        <f>_xlfn.XLOOKUP(A5292,Booking_data!$A$1:$A$6001,Booking_data!$E$1:$E$6001,"not Found")</f>
        <v>C102</v>
      </c>
      <c r="M5292" t="str">
        <f>_xlfn.XLOOKUP(L5292,Cinemas_data!$A$1:$A$49,Cinemas_data!$I$1:$I$49,"not Found")</f>
        <v>Mukta A2 Cinemas Grand Mall</v>
      </c>
      <c r="N5292" t="str">
        <f>_xlfn.XLOOKUP(L5292,Cinemas_data!$A$1:$A$49,Cinemas_data!$C$1:$C$49,"not Found")</f>
        <v>Pune</v>
      </c>
      <c r="O5292">
        <f>_xlfn.XLOOKUP(A5292,Booking_data!$A$1:$A$6001,Booking_data!$H$1:$H$6001,"not found")</f>
        <v>2</v>
      </c>
      <c r="P5292">
        <f>_xlfn.XLOOKUP(A5292,Booking_data!$A$1:$A$6001,Booking_data!$I$1:$I$6001,"not Found")</f>
        <v>220</v>
      </c>
      <c r="Q5292">
        <f t="shared" si="412"/>
        <v>440</v>
      </c>
      <c r="R5292" t="str">
        <f>_xlfn.XLOOKUP(A5292,Booking_data!$A$1:$A$6001,Booking_data!$L$1:$L$6001,"Not Found")</f>
        <v>Wallet</v>
      </c>
      <c r="S5292">
        <f>_xlfn.XLOOKUP(A5292,Booking_data!$A$1:$A$6001,Booking_data!$N$1:$N$6001,"not Found")</f>
        <v>41</v>
      </c>
      <c r="T5292" t="str">
        <f>_xlfn.XLOOKUP(A5292,Booking_data!$A$1:$A$6001,Booking_data!$O$1:$O$6001,"Not Found")</f>
        <v>Male</v>
      </c>
      <c r="U5292" t="str">
        <f t="shared" si="413"/>
        <v>Middle Age</v>
      </c>
      <c r="V5292" t="str">
        <f t="shared" si="414"/>
        <v>Low Booking</v>
      </c>
    </row>
    <row r="5293" spans="1:22" x14ac:dyDescent="0.25">
      <c r="A5293" t="s">
        <v>5524</v>
      </c>
      <c r="B5293" s="1">
        <v>46084</v>
      </c>
      <c r="C5293" s="1">
        <v>46114</v>
      </c>
      <c r="D5293" s="9">
        <v>0.9375</v>
      </c>
      <c r="E5293" t="str">
        <f t="shared" si="410"/>
        <v>Weekday</v>
      </c>
      <c r="F5293" t="str">
        <f t="shared" si="411"/>
        <v>Mar</v>
      </c>
      <c r="G5293" t="str">
        <f>_xlfn.XLOOKUP(A5293,Booking_data!$A$1:$A$6001,Booking_data!$D$1:$D$6001,"not found")</f>
        <v>M030</v>
      </c>
      <c r="H5293" t="str">
        <f>_xlfn.XLOOKUP(G5293,Movies_data!$A$1:$A$41,Movies_data!$B$1:$B$41,"not found")</f>
        <v>Kirik Party</v>
      </c>
      <c r="I5293" t="str">
        <f>_xlfn.XLOOKUP(G5293,Movies_data!$A$1:$A$41,Movies_data!$D$1:$D$41,"not found")</f>
        <v>Comedy</v>
      </c>
      <c r="J5293" t="str">
        <f>_xlfn.XLOOKUP(G5293,Movies_data!$A$1:$A$41,Movies_data!$C$1:$C$41,"not found")</f>
        <v>Kannada</v>
      </c>
      <c r="K5293">
        <f>_xlfn.XLOOKUP(G5293,Movies_data!$A$1:$A$41,Movies_data!$H$1:$H$41,"Not Found")</f>
        <v>8</v>
      </c>
      <c r="L5293" t="str">
        <f>_xlfn.XLOOKUP(A5293,Booking_data!$A$1:$A$6001,Booking_data!$E$1:$E$6001,"not Found")</f>
        <v>C112</v>
      </c>
      <c r="M5293" t="str">
        <f>_xlfn.XLOOKUP(L5293,Cinemas_data!$A$1:$A$49,Cinemas_data!$I$1:$I$49,"not Found")</f>
        <v>MovieMax Grand Mall</v>
      </c>
      <c r="N5293" t="str">
        <f>_xlfn.XLOOKUP(L5293,Cinemas_data!$A$1:$A$49,Cinemas_data!$C$1:$C$49,"not Found")</f>
        <v>Delhi</v>
      </c>
      <c r="O5293">
        <f>_xlfn.XLOOKUP(A5293,Booking_data!$A$1:$A$6001,Booking_data!$H$1:$H$6001,"not found")</f>
        <v>2</v>
      </c>
      <c r="P5293">
        <f>_xlfn.XLOOKUP(A5293,Booking_data!$A$1:$A$6001,Booking_data!$I$1:$I$6001,"not Found")</f>
        <v>420</v>
      </c>
      <c r="Q5293">
        <f t="shared" si="412"/>
        <v>840</v>
      </c>
      <c r="R5293" t="str">
        <f>_xlfn.XLOOKUP(A5293,Booking_data!$A$1:$A$6001,Booking_data!$L$1:$L$6001,"Not Found")</f>
        <v>Wallet</v>
      </c>
      <c r="S5293">
        <f>_xlfn.XLOOKUP(A5293,Booking_data!$A$1:$A$6001,Booking_data!$N$1:$N$6001,"not Found")</f>
        <v>60</v>
      </c>
      <c r="T5293" t="str">
        <f>_xlfn.XLOOKUP(A5293,Booking_data!$A$1:$A$6001,Booking_data!$O$1:$O$6001,"Not Found")</f>
        <v>Other</v>
      </c>
      <c r="U5293" t="str">
        <f t="shared" si="413"/>
        <v>Above 45</v>
      </c>
      <c r="V5293" t="str">
        <f t="shared" si="414"/>
        <v>Low Booking</v>
      </c>
    </row>
    <row r="5294" spans="1:22" x14ac:dyDescent="0.25">
      <c r="A5294" t="s">
        <v>5525</v>
      </c>
      <c r="B5294" s="1">
        <v>46084</v>
      </c>
      <c r="C5294" s="1">
        <v>46133</v>
      </c>
      <c r="D5294" s="9">
        <v>0.88541666666666663</v>
      </c>
      <c r="E5294" t="str">
        <f t="shared" si="410"/>
        <v>Weekday</v>
      </c>
      <c r="F5294" t="str">
        <f t="shared" si="411"/>
        <v>Mar</v>
      </c>
      <c r="G5294" t="str">
        <f>_xlfn.XLOOKUP(A5294,Booking_data!$A$1:$A$6001,Booking_data!$D$1:$D$6001,"not found")</f>
        <v>M037</v>
      </c>
      <c r="H5294" t="str">
        <f>_xlfn.XLOOKUP(G5294,Movies_data!$A$1:$A$41,Movies_data!$B$1:$B$41,"not found")</f>
        <v>Oppenheimer</v>
      </c>
      <c r="I5294" t="str">
        <f>_xlfn.XLOOKUP(G5294,Movies_data!$A$1:$A$41,Movies_data!$D$1:$D$41,"not found")</f>
        <v>Biography</v>
      </c>
      <c r="J5294" t="str">
        <f>_xlfn.XLOOKUP(G5294,Movies_data!$A$1:$A$41,Movies_data!$C$1:$C$41,"not found")</f>
        <v>English</v>
      </c>
      <c r="K5294">
        <f>_xlfn.XLOOKUP(G5294,Movies_data!$A$1:$A$41,Movies_data!$H$1:$H$41,"Not Found")</f>
        <v>8.5</v>
      </c>
      <c r="L5294" t="str">
        <f>_xlfn.XLOOKUP(A5294,Booking_data!$A$1:$A$6001,Booking_data!$E$1:$E$6001,"not Found")</f>
        <v>C042</v>
      </c>
      <c r="M5294" t="str">
        <f>_xlfn.XLOOKUP(L5294,Cinemas_data!$A$1:$A$49,Cinemas_data!$I$1:$I$49,"not Found")</f>
        <v>Asian Cinemas Grand Mall</v>
      </c>
      <c r="N5294" t="str">
        <f>_xlfn.XLOOKUP(L5294,Cinemas_data!$A$1:$A$49,Cinemas_data!$C$1:$C$49,"not Found")</f>
        <v>Salem</v>
      </c>
      <c r="O5294">
        <f>_xlfn.XLOOKUP(A5294,Booking_data!$A$1:$A$6001,Booking_data!$H$1:$H$6001,"not found")</f>
        <v>4</v>
      </c>
      <c r="P5294">
        <f>_xlfn.XLOOKUP(A5294,Booking_data!$A$1:$A$6001,Booking_data!$I$1:$I$6001,"not Found")</f>
        <v>360</v>
      </c>
      <c r="Q5294">
        <f t="shared" si="412"/>
        <v>1440</v>
      </c>
      <c r="R5294" t="str">
        <f>_xlfn.XLOOKUP(A5294,Booking_data!$A$1:$A$6001,Booking_data!$L$1:$L$6001,"Not Found")</f>
        <v>Credit Card</v>
      </c>
      <c r="S5294">
        <f>_xlfn.XLOOKUP(A5294,Booking_data!$A$1:$A$6001,Booking_data!$N$1:$N$6001,"not Found")</f>
        <v>28</v>
      </c>
      <c r="T5294" t="str">
        <f>_xlfn.XLOOKUP(A5294,Booking_data!$A$1:$A$6001,Booking_data!$O$1:$O$6001,"Not Found")</f>
        <v>Female</v>
      </c>
      <c r="U5294" t="str">
        <f t="shared" si="413"/>
        <v>Youngster</v>
      </c>
      <c r="V5294" t="str">
        <f t="shared" si="414"/>
        <v>Medium Booking</v>
      </c>
    </row>
    <row r="5295" spans="1:22" x14ac:dyDescent="0.25">
      <c r="A5295" t="s">
        <v>5526</v>
      </c>
      <c r="B5295" s="1">
        <v>46084</v>
      </c>
      <c r="C5295" s="1">
        <v>46061</v>
      </c>
      <c r="D5295" s="9">
        <v>0.64583333333333337</v>
      </c>
      <c r="E5295" t="str">
        <f t="shared" si="410"/>
        <v>Weekday</v>
      </c>
      <c r="F5295" t="str">
        <f t="shared" si="411"/>
        <v>Mar</v>
      </c>
      <c r="G5295" t="str">
        <f>_xlfn.XLOOKUP(A5295,Booking_data!$A$1:$A$6001,Booking_data!$D$1:$D$6001,"not found")</f>
        <v>M001</v>
      </c>
      <c r="H5295" t="str">
        <f>_xlfn.XLOOKUP(G5295,Movies_data!$A$1:$A$41,Movies_data!$B$1:$B$41,"not found")</f>
        <v>Leo</v>
      </c>
      <c r="I5295" t="str">
        <f>_xlfn.XLOOKUP(G5295,Movies_data!$A$1:$A$41,Movies_data!$D$1:$D$41,"not found")</f>
        <v>Action</v>
      </c>
      <c r="J5295" t="str">
        <f>_xlfn.XLOOKUP(G5295,Movies_data!$A$1:$A$41,Movies_data!$C$1:$C$41,"not found")</f>
        <v>Tamil</v>
      </c>
      <c r="K5295">
        <f>_xlfn.XLOOKUP(G5295,Movies_data!$A$1:$A$41,Movies_data!$H$1:$H$41,"Not Found")</f>
        <v>8</v>
      </c>
      <c r="L5295" t="str">
        <f>_xlfn.XLOOKUP(A5295,Booking_data!$A$1:$A$6001,Booking_data!$E$1:$E$6001,"not Found")</f>
        <v>C121</v>
      </c>
      <c r="M5295" t="str">
        <f>_xlfn.XLOOKUP(L5295,Cinemas_data!$A$1:$A$49,Cinemas_data!$I$1:$I$49,"not Found")</f>
        <v>MovieMax City Centre</v>
      </c>
      <c r="N5295" t="str">
        <f>_xlfn.XLOOKUP(L5295,Cinemas_data!$A$1:$A$49,Cinemas_data!$C$1:$C$49,"not Found")</f>
        <v>Noida</v>
      </c>
      <c r="O5295">
        <f>_xlfn.XLOOKUP(A5295,Booking_data!$A$1:$A$6001,Booking_data!$H$1:$H$6001,"not found")</f>
        <v>5</v>
      </c>
      <c r="P5295">
        <f>_xlfn.XLOOKUP(A5295,Booking_data!$A$1:$A$6001,Booking_data!$I$1:$I$6001,"not Found")</f>
        <v>420</v>
      </c>
      <c r="Q5295">
        <f t="shared" si="412"/>
        <v>2100</v>
      </c>
      <c r="R5295" t="str">
        <f>_xlfn.XLOOKUP(A5295,Booking_data!$A$1:$A$6001,Booking_data!$L$1:$L$6001,"Not Found")</f>
        <v>Wallet</v>
      </c>
      <c r="S5295">
        <f>_xlfn.XLOOKUP(A5295,Booking_data!$A$1:$A$6001,Booking_data!$N$1:$N$6001,"not Found")</f>
        <v>55</v>
      </c>
      <c r="T5295" t="str">
        <f>_xlfn.XLOOKUP(A5295,Booking_data!$A$1:$A$6001,Booking_data!$O$1:$O$6001,"Not Found")</f>
        <v>Female</v>
      </c>
      <c r="U5295" t="str">
        <f t="shared" si="413"/>
        <v>Above 45</v>
      </c>
      <c r="V5295" t="str">
        <f t="shared" si="414"/>
        <v>High Booking</v>
      </c>
    </row>
    <row r="5296" spans="1:22" x14ac:dyDescent="0.25">
      <c r="A5296" t="s">
        <v>5527</v>
      </c>
      <c r="B5296" s="1">
        <v>46084</v>
      </c>
      <c r="C5296" s="1">
        <v>46103</v>
      </c>
      <c r="D5296" s="9">
        <v>0.39583333333333331</v>
      </c>
      <c r="E5296" t="str">
        <f t="shared" si="410"/>
        <v>Weekday</v>
      </c>
      <c r="F5296" t="str">
        <f t="shared" si="411"/>
        <v>Mar</v>
      </c>
      <c r="G5296" t="str">
        <f>_xlfn.XLOOKUP(A5296,Booking_data!$A$1:$A$6001,Booking_data!$D$1:$D$6001,"not found")</f>
        <v>M003</v>
      </c>
      <c r="H5296" t="str">
        <f>_xlfn.XLOOKUP(G5296,Movies_data!$A$1:$A$41,Movies_data!$B$1:$B$41,"not found")</f>
        <v>Vikram</v>
      </c>
      <c r="I5296" t="str">
        <f>_xlfn.XLOOKUP(G5296,Movies_data!$A$1:$A$41,Movies_data!$D$1:$D$41,"not found")</f>
        <v>Action</v>
      </c>
      <c r="J5296" t="str">
        <f>_xlfn.XLOOKUP(G5296,Movies_data!$A$1:$A$41,Movies_data!$C$1:$C$41,"not found")</f>
        <v>Tamil</v>
      </c>
      <c r="K5296">
        <f>_xlfn.XLOOKUP(G5296,Movies_data!$A$1:$A$41,Movies_data!$H$1:$H$41,"Not Found")</f>
        <v>8.3000000000000007</v>
      </c>
      <c r="L5296" t="str">
        <f>_xlfn.XLOOKUP(A5296,Booking_data!$A$1:$A$6001,Booking_data!$E$1:$E$6001,"not Found")</f>
        <v>C041</v>
      </c>
      <c r="M5296" t="str">
        <f>_xlfn.XLOOKUP(L5296,Cinemas_data!$A$1:$A$49,Cinemas_data!$I$1:$I$49,"not Found")</f>
        <v>MovieMax City Centre</v>
      </c>
      <c r="N5296" t="str">
        <f>_xlfn.XLOOKUP(L5296,Cinemas_data!$A$1:$A$49,Cinemas_data!$C$1:$C$49,"not Found")</f>
        <v>Salem</v>
      </c>
      <c r="O5296">
        <f>_xlfn.XLOOKUP(A5296,Booking_data!$A$1:$A$6001,Booking_data!$H$1:$H$6001,"not found")</f>
        <v>3</v>
      </c>
      <c r="P5296">
        <f>_xlfn.XLOOKUP(A5296,Booking_data!$A$1:$A$6001,Booking_data!$I$1:$I$6001,"not Found")</f>
        <v>160</v>
      </c>
      <c r="Q5296">
        <f t="shared" si="412"/>
        <v>480</v>
      </c>
      <c r="R5296" t="str">
        <f>_xlfn.XLOOKUP(A5296,Booking_data!$A$1:$A$6001,Booking_data!$L$1:$L$6001,"Not Found")</f>
        <v>Wallet</v>
      </c>
      <c r="S5296">
        <f>_xlfn.XLOOKUP(A5296,Booking_data!$A$1:$A$6001,Booking_data!$N$1:$N$6001,"not Found")</f>
        <v>55</v>
      </c>
      <c r="T5296" t="str">
        <f>_xlfn.XLOOKUP(A5296,Booking_data!$A$1:$A$6001,Booking_data!$O$1:$O$6001,"Not Found")</f>
        <v>Female</v>
      </c>
      <c r="U5296" t="str">
        <f t="shared" si="413"/>
        <v>Above 45</v>
      </c>
      <c r="V5296" t="str">
        <f t="shared" si="414"/>
        <v>Medium Booking</v>
      </c>
    </row>
    <row r="5297" spans="1:22" x14ac:dyDescent="0.25">
      <c r="A5297" t="s">
        <v>5528</v>
      </c>
      <c r="B5297" s="1">
        <v>46084</v>
      </c>
      <c r="C5297" s="1">
        <v>46061</v>
      </c>
      <c r="D5297" s="9">
        <v>0.53125</v>
      </c>
      <c r="E5297" t="str">
        <f t="shared" si="410"/>
        <v>Weekday</v>
      </c>
      <c r="F5297" t="str">
        <f t="shared" si="411"/>
        <v>Mar</v>
      </c>
      <c r="G5297" t="str">
        <f>_xlfn.XLOOKUP(A5297,Booking_data!$A$1:$A$6001,Booking_data!$D$1:$D$6001,"not found")</f>
        <v>M032</v>
      </c>
      <c r="H5297" t="str">
        <f>_xlfn.XLOOKUP(G5297,Movies_data!$A$1:$A$41,Movies_data!$B$1:$B$41,"not found")</f>
        <v>Premam</v>
      </c>
      <c r="I5297" t="str">
        <f>_xlfn.XLOOKUP(G5297,Movies_data!$A$1:$A$41,Movies_data!$D$1:$D$41,"not found")</f>
        <v>Romance</v>
      </c>
      <c r="J5297" t="str">
        <f>_xlfn.XLOOKUP(G5297,Movies_data!$A$1:$A$41,Movies_data!$C$1:$C$41,"not found")</f>
        <v>Malayalam</v>
      </c>
      <c r="K5297">
        <f>_xlfn.XLOOKUP(G5297,Movies_data!$A$1:$A$41,Movies_data!$H$1:$H$41,"Not Found")</f>
        <v>8.3000000000000007</v>
      </c>
      <c r="L5297" t="str">
        <f>_xlfn.XLOOKUP(A5297,Booking_data!$A$1:$A$6001,Booking_data!$E$1:$E$6001,"not Found")</f>
        <v>C162</v>
      </c>
      <c r="M5297" t="str">
        <f>_xlfn.XLOOKUP(L5297,Cinemas_data!$A$1:$A$49,Cinemas_data!$I$1:$I$49,"not Found")</f>
        <v>Cinepolis Grand Mall</v>
      </c>
      <c r="N5297" t="str">
        <f>_xlfn.XLOOKUP(L5297,Cinemas_data!$A$1:$A$49,Cinemas_data!$C$1:$C$49,"not Found")</f>
        <v>Thiruvananthapuram</v>
      </c>
      <c r="O5297">
        <f>_xlfn.XLOOKUP(A5297,Booking_data!$A$1:$A$6001,Booking_data!$H$1:$H$6001,"not found")</f>
        <v>3</v>
      </c>
      <c r="P5297">
        <f>_xlfn.XLOOKUP(A5297,Booking_data!$A$1:$A$6001,Booking_data!$I$1:$I$6001,"not Found")</f>
        <v>160</v>
      </c>
      <c r="Q5297">
        <f t="shared" si="412"/>
        <v>480</v>
      </c>
      <c r="R5297" t="str">
        <f>_xlfn.XLOOKUP(A5297,Booking_data!$A$1:$A$6001,Booking_data!$L$1:$L$6001,"Not Found")</f>
        <v>Debit Card</v>
      </c>
      <c r="S5297">
        <f>_xlfn.XLOOKUP(A5297,Booking_data!$A$1:$A$6001,Booking_data!$N$1:$N$6001,"not Found")</f>
        <v>50</v>
      </c>
      <c r="T5297" t="str">
        <f>_xlfn.XLOOKUP(A5297,Booking_data!$A$1:$A$6001,Booking_data!$O$1:$O$6001,"Not Found")</f>
        <v>Other</v>
      </c>
      <c r="U5297" t="str">
        <f t="shared" si="413"/>
        <v>Above 45</v>
      </c>
      <c r="V5297" t="str">
        <f t="shared" si="414"/>
        <v>Medium Booking</v>
      </c>
    </row>
    <row r="5298" spans="1:22" x14ac:dyDescent="0.25">
      <c r="A5298" t="s">
        <v>5529</v>
      </c>
      <c r="B5298" s="1">
        <v>46084</v>
      </c>
      <c r="C5298" s="1">
        <v>46048</v>
      </c>
      <c r="D5298" s="9">
        <v>0.64583333333333337</v>
      </c>
      <c r="E5298" t="str">
        <f t="shared" si="410"/>
        <v>Weekday</v>
      </c>
      <c r="F5298" t="str">
        <f t="shared" si="411"/>
        <v>Mar</v>
      </c>
      <c r="G5298" t="str">
        <f>_xlfn.XLOOKUP(A5298,Booking_data!$A$1:$A$6001,Booking_data!$D$1:$D$6001,"not found")</f>
        <v>M001</v>
      </c>
      <c r="H5298" t="str">
        <f>_xlfn.XLOOKUP(G5298,Movies_data!$A$1:$A$41,Movies_data!$B$1:$B$41,"not found")</f>
        <v>Leo</v>
      </c>
      <c r="I5298" t="str">
        <f>_xlfn.XLOOKUP(G5298,Movies_data!$A$1:$A$41,Movies_data!$D$1:$D$41,"not found")</f>
        <v>Action</v>
      </c>
      <c r="J5298" t="str">
        <f>_xlfn.XLOOKUP(G5298,Movies_data!$A$1:$A$41,Movies_data!$C$1:$C$41,"not found")</f>
        <v>Tamil</v>
      </c>
      <c r="K5298">
        <f>_xlfn.XLOOKUP(G5298,Movies_data!$A$1:$A$41,Movies_data!$H$1:$H$41,"Not Found")</f>
        <v>8</v>
      </c>
      <c r="L5298" t="str">
        <f>_xlfn.XLOOKUP(A5298,Booking_data!$A$1:$A$6001,Booking_data!$E$1:$E$6001,"not Found")</f>
        <v>C161</v>
      </c>
      <c r="M5298" t="str">
        <f>_xlfn.XLOOKUP(L5298,Cinemas_data!$A$1:$A$49,Cinemas_data!$I$1:$I$49,"not Found")</f>
        <v>INOX City Centre</v>
      </c>
      <c r="N5298" t="str">
        <f>_xlfn.XLOOKUP(L5298,Cinemas_data!$A$1:$A$49,Cinemas_data!$C$1:$C$49,"not Found")</f>
        <v>Thiruvananthapuram</v>
      </c>
      <c r="O5298">
        <f>_xlfn.XLOOKUP(A5298,Booking_data!$A$1:$A$6001,Booking_data!$H$1:$H$6001,"not found")</f>
        <v>5</v>
      </c>
      <c r="P5298">
        <f>_xlfn.XLOOKUP(A5298,Booking_data!$A$1:$A$6001,Booking_data!$I$1:$I$6001,"not Found")</f>
        <v>360</v>
      </c>
      <c r="Q5298">
        <f t="shared" si="412"/>
        <v>1800</v>
      </c>
      <c r="R5298" t="str">
        <f>_xlfn.XLOOKUP(A5298,Booking_data!$A$1:$A$6001,Booking_data!$L$1:$L$6001,"Not Found")</f>
        <v>UPI</v>
      </c>
      <c r="S5298">
        <f>_xlfn.XLOOKUP(A5298,Booking_data!$A$1:$A$6001,Booking_data!$N$1:$N$6001,"not Found")</f>
        <v>29</v>
      </c>
      <c r="T5298" t="str">
        <f>_xlfn.XLOOKUP(A5298,Booking_data!$A$1:$A$6001,Booking_data!$O$1:$O$6001,"Not Found")</f>
        <v>Male</v>
      </c>
      <c r="U5298" t="str">
        <f t="shared" si="413"/>
        <v>Youngster</v>
      </c>
      <c r="V5298" t="str">
        <f t="shared" si="414"/>
        <v>High Booking</v>
      </c>
    </row>
    <row r="5299" spans="1:22" x14ac:dyDescent="0.25">
      <c r="A5299" t="s">
        <v>5530</v>
      </c>
      <c r="B5299" s="1">
        <v>46084</v>
      </c>
      <c r="C5299" s="1">
        <v>46173</v>
      </c>
      <c r="D5299" s="9">
        <v>0.88541666666666663</v>
      </c>
      <c r="E5299" t="str">
        <f t="shared" si="410"/>
        <v>Weekday</v>
      </c>
      <c r="F5299" t="str">
        <f t="shared" si="411"/>
        <v>Mar</v>
      </c>
      <c r="G5299" t="str">
        <f>_xlfn.XLOOKUP(A5299,Booking_data!$A$1:$A$6001,Booking_data!$D$1:$D$6001,"not found")</f>
        <v>M030</v>
      </c>
      <c r="H5299" t="str">
        <f>_xlfn.XLOOKUP(G5299,Movies_data!$A$1:$A$41,Movies_data!$B$1:$B$41,"not found")</f>
        <v>Kirik Party</v>
      </c>
      <c r="I5299" t="str">
        <f>_xlfn.XLOOKUP(G5299,Movies_data!$A$1:$A$41,Movies_data!$D$1:$D$41,"not found")</f>
        <v>Comedy</v>
      </c>
      <c r="J5299" t="str">
        <f>_xlfn.XLOOKUP(G5299,Movies_data!$A$1:$A$41,Movies_data!$C$1:$C$41,"not found")</f>
        <v>Kannada</v>
      </c>
      <c r="K5299">
        <f>_xlfn.XLOOKUP(G5299,Movies_data!$A$1:$A$41,Movies_data!$H$1:$H$41,"Not Found")</f>
        <v>8</v>
      </c>
      <c r="L5299" t="str">
        <f>_xlfn.XLOOKUP(A5299,Booking_data!$A$1:$A$6001,Booking_data!$E$1:$E$6001,"not Found")</f>
        <v>C162</v>
      </c>
      <c r="M5299" t="str">
        <f>_xlfn.XLOOKUP(L5299,Cinemas_data!$A$1:$A$49,Cinemas_data!$I$1:$I$49,"not Found")</f>
        <v>Cinepolis Grand Mall</v>
      </c>
      <c r="N5299" t="str">
        <f>_xlfn.XLOOKUP(L5299,Cinemas_data!$A$1:$A$49,Cinemas_data!$C$1:$C$49,"not Found")</f>
        <v>Thiruvananthapuram</v>
      </c>
      <c r="O5299">
        <f>_xlfn.XLOOKUP(A5299,Booking_data!$A$1:$A$6001,Booking_data!$H$1:$H$6001,"not found")</f>
        <v>3</v>
      </c>
      <c r="P5299">
        <f>_xlfn.XLOOKUP(A5299,Booking_data!$A$1:$A$6001,Booking_data!$I$1:$I$6001,"not Found")</f>
        <v>240</v>
      </c>
      <c r="Q5299">
        <f t="shared" si="412"/>
        <v>720</v>
      </c>
      <c r="R5299" t="str">
        <f>_xlfn.XLOOKUP(A5299,Booking_data!$A$1:$A$6001,Booking_data!$L$1:$L$6001,"Not Found")</f>
        <v>Debit Card</v>
      </c>
      <c r="S5299">
        <f>_xlfn.XLOOKUP(A5299,Booking_data!$A$1:$A$6001,Booking_data!$N$1:$N$6001,"not Found")</f>
        <v>27</v>
      </c>
      <c r="T5299" t="str">
        <f>_xlfn.XLOOKUP(A5299,Booking_data!$A$1:$A$6001,Booking_data!$O$1:$O$6001,"Not Found")</f>
        <v>Other</v>
      </c>
      <c r="U5299" t="str">
        <f t="shared" si="413"/>
        <v>Youngster</v>
      </c>
      <c r="V5299" t="str">
        <f t="shared" si="414"/>
        <v>Medium Booking</v>
      </c>
    </row>
    <row r="5300" spans="1:22" x14ac:dyDescent="0.25">
      <c r="A5300" t="s">
        <v>5531</v>
      </c>
      <c r="B5300" s="1">
        <v>46084</v>
      </c>
      <c r="C5300" s="1">
        <v>46138</v>
      </c>
      <c r="D5300" s="9">
        <v>0.88541666666666663</v>
      </c>
      <c r="E5300" t="str">
        <f t="shared" si="410"/>
        <v>Weekday</v>
      </c>
      <c r="F5300" t="str">
        <f t="shared" si="411"/>
        <v>Mar</v>
      </c>
      <c r="G5300" t="str">
        <f>_xlfn.XLOOKUP(A5300,Booking_data!$A$1:$A$6001,Booking_data!$D$1:$D$6001,"not found")</f>
        <v>M036</v>
      </c>
      <c r="H5300" t="str">
        <f>_xlfn.XLOOKUP(G5300,Movies_data!$A$1:$A$41,Movies_data!$B$1:$B$41,"not found")</f>
        <v>Avengers Endgame</v>
      </c>
      <c r="I5300" t="str">
        <f>_xlfn.XLOOKUP(G5300,Movies_data!$A$1:$A$41,Movies_data!$D$1:$D$41,"not found")</f>
        <v>Action</v>
      </c>
      <c r="J5300" t="str">
        <f>_xlfn.XLOOKUP(G5300,Movies_data!$A$1:$A$41,Movies_data!$C$1:$C$41,"not found")</f>
        <v>English</v>
      </c>
      <c r="K5300">
        <f>_xlfn.XLOOKUP(G5300,Movies_data!$A$1:$A$41,Movies_data!$H$1:$H$41,"Not Found")</f>
        <v>8.4</v>
      </c>
      <c r="L5300" t="str">
        <f>_xlfn.XLOOKUP(A5300,Booking_data!$A$1:$A$6001,Booking_data!$E$1:$E$6001,"not Found")</f>
        <v>C153</v>
      </c>
      <c r="M5300" t="str">
        <f>_xlfn.XLOOKUP(L5300,Cinemas_data!$A$1:$A$49,Cinemas_data!$I$1:$I$49,"not Found")</f>
        <v>Cinepolis Forum Mall</v>
      </c>
      <c r="N5300" t="str">
        <f>_xlfn.XLOOKUP(L5300,Cinemas_data!$A$1:$A$49,Cinemas_data!$C$1:$C$49,"not Found")</f>
        <v>Kochi</v>
      </c>
      <c r="O5300">
        <f>_xlfn.XLOOKUP(A5300,Booking_data!$A$1:$A$6001,Booking_data!$H$1:$H$6001,"not found")</f>
        <v>2</v>
      </c>
      <c r="P5300">
        <f>_xlfn.XLOOKUP(A5300,Booking_data!$A$1:$A$6001,Booking_data!$I$1:$I$6001,"not Found")</f>
        <v>320</v>
      </c>
      <c r="Q5300">
        <f t="shared" si="412"/>
        <v>640</v>
      </c>
      <c r="R5300" t="str">
        <f>_xlfn.XLOOKUP(A5300,Booking_data!$A$1:$A$6001,Booking_data!$L$1:$L$6001,"Not Found")</f>
        <v>UPI</v>
      </c>
      <c r="S5300">
        <f>_xlfn.XLOOKUP(A5300,Booking_data!$A$1:$A$6001,Booking_data!$N$1:$N$6001,"not Found")</f>
        <v>49</v>
      </c>
      <c r="T5300" t="str">
        <f>_xlfn.XLOOKUP(A5300,Booking_data!$A$1:$A$6001,Booking_data!$O$1:$O$6001,"Not Found")</f>
        <v>Other</v>
      </c>
      <c r="U5300" t="str">
        <f t="shared" si="413"/>
        <v>Above 45</v>
      </c>
      <c r="V5300" t="str">
        <f t="shared" si="414"/>
        <v>Low Booking</v>
      </c>
    </row>
    <row r="5301" spans="1:22" x14ac:dyDescent="0.25">
      <c r="A5301" t="s">
        <v>5532</v>
      </c>
      <c r="B5301" s="1">
        <v>46084</v>
      </c>
      <c r="C5301" s="1">
        <v>46146</v>
      </c>
      <c r="D5301" s="9">
        <v>0.64583333333333337</v>
      </c>
      <c r="E5301" t="str">
        <f t="shared" si="410"/>
        <v>Weekday</v>
      </c>
      <c r="F5301" t="str">
        <f t="shared" si="411"/>
        <v>Mar</v>
      </c>
      <c r="G5301" t="str">
        <f>_xlfn.XLOOKUP(A5301,Booking_data!$A$1:$A$6001,Booking_data!$D$1:$D$6001,"not found")</f>
        <v>M026</v>
      </c>
      <c r="H5301" t="str">
        <f>_xlfn.XLOOKUP(G5301,Movies_data!$A$1:$A$41,Movies_data!$B$1:$B$41,"not found")</f>
        <v>Drishyam 2</v>
      </c>
      <c r="I5301" t="str">
        <f>_xlfn.XLOOKUP(G5301,Movies_data!$A$1:$A$41,Movies_data!$D$1:$D$41,"not found")</f>
        <v>Thriller</v>
      </c>
      <c r="J5301" t="str">
        <f>_xlfn.XLOOKUP(G5301,Movies_data!$A$1:$A$41,Movies_data!$C$1:$C$41,"not found")</f>
        <v>Hindi</v>
      </c>
      <c r="K5301">
        <f>_xlfn.XLOOKUP(G5301,Movies_data!$A$1:$A$41,Movies_data!$H$1:$H$41,"Not Found")</f>
        <v>8.1999999999999993</v>
      </c>
      <c r="L5301" t="str">
        <f>_xlfn.XLOOKUP(A5301,Booking_data!$A$1:$A$6001,Booking_data!$E$1:$E$6001,"not Found")</f>
        <v>C021</v>
      </c>
      <c r="M5301" t="str">
        <f>_xlfn.XLOOKUP(L5301,Cinemas_data!$A$1:$A$49,Cinemas_data!$I$1:$I$49,"not Found")</f>
        <v>Miraj Cinemas City Centre</v>
      </c>
      <c r="N5301" t="str">
        <f>_xlfn.XLOOKUP(L5301,Cinemas_data!$A$1:$A$49,Cinemas_data!$C$1:$C$49,"not Found")</f>
        <v>Coimbatore</v>
      </c>
      <c r="O5301">
        <f>_xlfn.XLOOKUP(A5301,Booking_data!$A$1:$A$6001,Booking_data!$H$1:$H$6001,"not found")</f>
        <v>4</v>
      </c>
      <c r="P5301">
        <f>_xlfn.XLOOKUP(A5301,Booking_data!$A$1:$A$6001,Booking_data!$I$1:$I$6001,"not Found")</f>
        <v>300</v>
      </c>
      <c r="Q5301">
        <f t="shared" si="412"/>
        <v>1200</v>
      </c>
      <c r="R5301" t="str">
        <f>_xlfn.XLOOKUP(A5301,Booking_data!$A$1:$A$6001,Booking_data!$L$1:$L$6001,"Not Found")</f>
        <v>Wallet</v>
      </c>
      <c r="S5301">
        <f>_xlfn.XLOOKUP(A5301,Booking_data!$A$1:$A$6001,Booking_data!$N$1:$N$6001,"not Found")</f>
        <v>43</v>
      </c>
      <c r="T5301" t="str">
        <f>_xlfn.XLOOKUP(A5301,Booking_data!$A$1:$A$6001,Booking_data!$O$1:$O$6001,"Not Found")</f>
        <v>Female</v>
      </c>
      <c r="U5301" t="str">
        <f t="shared" si="413"/>
        <v>Middle Age</v>
      </c>
      <c r="V5301" t="str">
        <f t="shared" si="414"/>
        <v>Medium Booking</v>
      </c>
    </row>
    <row r="5302" spans="1:22" x14ac:dyDescent="0.25">
      <c r="A5302" t="s">
        <v>5533</v>
      </c>
      <c r="B5302" s="1">
        <v>46084</v>
      </c>
      <c r="C5302" s="1">
        <v>46105</v>
      </c>
      <c r="D5302" s="9">
        <v>0.53125</v>
      </c>
      <c r="E5302" t="str">
        <f t="shared" si="410"/>
        <v>Weekday</v>
      </c>
      <c r="F5302" t="str">
        <f t="shared" si="411"/>
        <v>Mar</v>
      </c>
      <c r="G5302" t="str">
        <f>_xlfn.XLOOKUP(A5302,Booking_data!$A$1:$A$6001,Booking_data!$D$1:$D$6001,"not found")</f>
        <v>M024</v>
      </c>
      <c r="H5302" t="str">
        <f>_xlfn.XLOOKUP(G5302,Movies_data!$A$1:$A$41,Movies_data!$B$1:$B$41,"not found")</f>
        <v>Bhool Bhulaiyaa 2</v>
      </c>
      <c r="I5302" t="str">
        <f>_xlfn.XLOOKUP(G5302,Movies_data!$A$1:$A$41,Movies_data!$D$1:$D$41,"not found")</f>
        <v>Comedy</v>
      </c>
      <c r="J5302" t="str">
        <f>_xlfn.XLOOKUP(G5302,Movies_data!$A$1:$A$41,Movies_data!$C$1:$C$41,"not found")</f>
        <v>Hindi</v>
      </c>
      <c r="K5302">
        <f>_xlfn.XLOOKUP(G5302,Movies_data!$A$1:$A$41,Movies_data!$H$1:$H$41,"Not Found")</f>
        <v>5.9</v>
      </c>
      <c r="L5302" t="str">
        <f>_xlfn.XLOOKUP(A5302,Booking_data!$A$1:$A$6001,Booking_data!$E$1:$E$6001,"not Found")</f>
        <v>C091</v>
      </c>
      <c r="M5302" t="str">
        <f>_xlfn.XLOOKUP(L5302,Cinemas_data!$A$1:$A$49,Cinemas_data!$I$1:$I$49,"not Found")</f>
        <v>Cinepolis City Centre</v>
      </c>
      <c r="N5302" t="str">
        <f>_xlfn.XLOOKUP(L5302,Cinemas_data!$A$1:$A$49,Cinemas_data!$C$1:$C$49,"not Found")</f>
        <v>Mumbai</v>
      </c>
      <c r="O5302">
        <f>_xlfn.XLOOKUP(A5302,Booking_data!$A$1:$A$6001,Booking_data!$H$1:$H$6001,"not found")</f>
        <v>4</v>
      </c>
      <c r="P5302">
        <f>_xlfn.XLOOKUP(A5302,Booking_data!$A$1:$A$6001,Booking_data!$I$1:$I$6001,"not Found")</f>
        <v>200</v>
      </c>
      <c r="Q5302">
        <f t="shared" si="412"/>
        <v>800</v>
      </c>
      <c r="R5302" t="str">
        <f>_xlfn.XLOOKUP(A5302,Booking_data!$A$1:$A$6001,Booking_data!$L$1:$L$6001,"Not Found")</f>
        <v>UPI</v>
      </c>
      <c r="S5302">
        <f>_xlfn.XLOOKUP(A5302,Booking_data!$A$1:$A$6001,Booking_data!$N$1:$N$6001,"not Found")</f>
        <v>47</v>
      </c>
      <c r="T5302" t="str">
        <f>_xlfn.XLOOKUP(A5302,Booking_data!$A$1:$A$6001,Booking_data!$O$1:$O$6001,"Not Found")</f>
        <v>Male</v>
      </c>
      <c r="U5302" t="str">
        <f t="shared" si="413"/>
        <v>Above 45</v>
      </c>
      <c r="V5302" t="str">
        <f t="shared" si="414"/>
        <v>Medium Booking</v>
      </c>
    </row>
    <row r="5303" spans="1:22" x14ac:dyDescent="0.25">
      <c r="A5303" t="s">
        <v>5534</v>
      </c>
      <c r="B5303" s="1">
        <v>46084</v>
      </c>
      <c r="C5303" s="1">
        <v>46120</v>
      </c>
      <c r="D5303" s="9">
        <v>0.64583333333333337</v>
      </c>
      <c r="E5303" t="str">
        <f t="shared" si="410"/>
        <v>Weekday</v>
      </c>
      <c r="F5303" t="str">
        <f t="shared" si="411"/>
        <v>Mar</v>
      </c>
      <c r="G5303" t="str">
        <f>_xlfn.XLOOKUP(A5303,Booking_data!$A$1:$A$6001,Booking_data!$D$1:$D$6001,"not found")</f>
        <v>M027</v>
      </c>
      <c r="H5303" t="str">
        <f>_xlfn.XLOOKUP(G5303,Movies_data!$A$1:$A$41,Movies_data!$B$1:$B$41,"not found")</f>
        <v>KGF Chapter 2</v>
      </c>
      <c r="I5303" t="str">
        <f>_xlfn.XLOOKUP(G5303,Movies_data!$A$1:$A$41,Movies_data!$D$1:$D$41,"not found")</f>
        <v>Action</v>
      </c>
      <c r="J5303" t="str">
        <f>_xlfn.XLOOKUP(G5303,Movies_data!$A$1:$A$41,Movies_data!$C$1:$C$41,"not found")</f>
        <v>Kannada</v>
      </c>
      <c r="K5303">
        <f>_xlfn.XLOOKUP(G5303,Movies_data!$A$1:$A$41,Movies_data!$H$1:$H$41,"Not Found")</f>
        <v>8.3000000000000007</v>
      </c>
      <c r="L5303" t="str">
        <f>_xlfn.XLOOKUP(A5303,Booking_data!$A$1:$A$6001,Booking_data!$E$1:$E$6001,"not Found")</f>
        <v>C043</v>
      </c>
      <c r="M5303" t="str">
        <f>_xlfn.XLOOKUP(L5303,Cinemas_data!$A$1:$A$49,Cinemas_data!$I$1:$I$49,"not Found")</f>
        <v>City Pride Forum Mall</v>
      </c>
      <c r="N5303" t="str">
        <f>_xlfn.XLOOKUP(L5303,Cinemas_data!$A$1:$A$49,Cinemas_data!$C$1:$C$49,"not Found")</f>
        <v>Salem</v>
      </c>
      <c r="O5303">
        <f>_xlfn.XLOOKUP(A5303,Booking_data!$A$1:$A$6001,Booking_data!$H$1:$H$6001,"not found")</f>
        <v>3</v>
      </c>
      <c r="P5303">
        <f>_xlfn.XLOOKUP(A5303,Booking_data!$A$1:$A$6001,Booking_data!$I$1:$I$6001,"not Found")</f>
        <v>200</v>
      </c>
      <c r="Q5303">
        <f t="shared" si="412"/>
        <v>600</v>
      </c>
      <c r="R5303" t="str">
        <f>_xlfn.XLOOKUP(A5303,Booking_data!$A$1:$A$6001,Booking_data!$L$1:$L$6001,"Not Found")</f>
        <v>UPI</v>
      </c>
      <c r="S5303">
        <f>_xlfn.XLOOKUP(A5303,Booking_data!$A$1:$A$6001,Booking_data!$N$1:$N$6001,"not Found")</f>
        <v>36</v>
      </c>
      <c r="T5303" t="str">
        <f>_xlfn.XLOOKUP(A5303,Booking_data!$A$1:$A$6001,Booking_data!$O$1:$O$6001,"Not Found")</f>
        <v>Male</v>
      </c>
      <c r="U5303" t="str">
        <f t="shared" si="413"/>
        <v>Middle Age</v>
      </c>
      <c r="V5303" t="str">
        <f t="shared" si="414"/>
        <v>Medium Booking</v>
      </c>
    </row>
    <row r="5304" spans="1:22" x14ac:dyDescent="0.25">
      <c r="A5304" t="s">
        <v>5535</v>
      </c>
      <c r="B5304" s="1">
        <v>46084</v>
      </c>
      <c r="C5304" s="1">
        <v>46161</v>
      </c>
      <c r="D5304" s="9">
        <v>0.9375</v>
      </c>
      <c r="E5304" t="str">
        <f t="shared" si="410"/>
        <v>Weekday</v>
      </c>
      <c r="F5304" t="str">
        <f t="shared" si="411"/>
        <v>Mar</v>
      </c>
      <c r="G5304" t="str">
        <f>_xlfn.XLOOKUP(A5304,Booking_data!$A$1:$A$6001,Booking_data!$D$1:$D$6001,"not found")</f>
        <v>M034</v>
      </c>
      <c r="H5304" t="str">
        <f>_xlfn.XLOOKUP(G5304,Movies_data!$A$1:$A$41,Movies_data!$B$1:$B$41,"not found")</f>
        <v>Manjummel Boys</v>
      </c>
      <c r="I5304" t="str">
        <f>_xlfn.XLOOKUP(G5304,Movies_data!$A$1:$A$41,Movies_data!$D$1:$D$41,"not found")</f>
        <v>Adventure</v>
      </c>
      <c r="J5304" t="str">
        <f>_xlfn.XLOOKUP(G5304,Movies_data!$A$1:$A$41,Movies_data!$C$1:$C$41,"not found")</f>
        <v>Malayalam</v>
      </c>
      <c r="K5304">
        <f>_xlfn.XLOOKUP(G5304,Movies_data!$A$1:$A$41,Movies_data!$H$1:$H$41,"Not Found")</f>
        <v>8.3000000000000007</v>
      </c>
      <c r="L5304" t="str">
        <f>_xlfn.XLOOKUP(A5304,Booking_data!$A$1:$A$6001,Booking_data!$E$1:$E$6001,"not Found")</f>
        <v>C083</v>
      </c>
      <c r="M5304" t="str">
        <f>_xlfn.XLOOKUP(L5304,Cinemas_data!$A$1:$A$49,Cinemas_data!$I$1:$I$49,"not Found")</f>
        <v>Miraj Cinemas Forum Mall</v>
      </c>
      <c r="N5304" t="str">
        <f>_xlfn.XLOOKUP(L5304,Cinemas_data!$A$1:$A$49,Cinemas_data!$C$1:$C$49,"not Found")</f>
        <v>Vijayawada</v>
      </c>
      <c r="O5304">
        <f>_xlfn.XLOOKUP(A5304,Booking_data!$A$1:$A$6001,Booking_data!$H$1:$H$6001,"not found")</f>
        <v>1</v>
      </c>
      <c r="P5304">
        <f>_xlfn.XLOOKUP(A5304,Booking_data!$A$1:$A$6001,Booking_data!$I$1:$I$6001,"not Found")</f>
        <v>360</v>
      </c>
      <c r="Q5304">
        <f t="shared" si="412"/>
        <v>360</v>
      </c>
      <c r="R5304" t="str">
        <f>_xlfn.XLOOKUP(A5304,Booking_data!$A$1:$A$6001,Booking_data!$L$1:$L$6001,"Not Found")</f>
        <v>Wallet</v>
      </c>
      <c r="S5304">
        <f>_xlfn.XLOOKUP(A5304,Booking_data!$A$1:$A$6001,Booking_data!$N$1:$N$6001,"not Found")</f>
        <v>33</v>
      </c>
      <c r="T5304" t="str">
        <f>_xlfn.XLOOKUP(A5304,Booking_data!$A$1:$A$6001,Booking_data!$O$1:$O$6001,"Not Found")</f>
        <v>Other</v>
      </c>
      <c r="U5304" t="str">
        <f t="shared" si="413"/>
        <v>Middle Age</v>
      </c>
      <c r="V5304" t="str">
        <f t="shared" si="414"/>
        <v>Low Booking</v>
      </c>
    </row>
    <row r="5305" spans="1:22" x14ac:dyDescent="0.25">
      <c r="A5305" t="s">
        <v>5536</v>
      </c>
      <c r="B5305" s="1">
        <v>46084</v>
      </c>
      <c r="C5305" s="1">
        <v>46103</v>
      </c>
      <c r="D5305" s="9">
        <v>0.39583333333333331</v>
      </c>
      <c r="E5305" t="str">
        <f t="shared" si="410"/>
        <v>Weekday</v>
      </c>
      <c r="F5305" t="str">
        <f t="shared" si="411"/>
        <v>Mar</v>
      </c>
      <c r="G5305" t="str">
        <f>_xlfn.XLOOKUP(A5305,Booking_data!$A$1:$A$6001,Booking_data!$D$1:$D$6001,"not found")</f>
        <v>M001</v>
      </c>
      <c r="H5305" t="str">
        <f>_xlfn.XLOOKUP(G5305,Movies_data!$A$1:$A$41,Movies_data!$B$1:$B$41,"not found")</f>
        <v>Leo</v>
      </c>
      <c r="I5305" t="str">
        <f>_xlfn.XLOOKUP(G5305,Movies_data!$A$1:$A$41,Movies_data!$D$1:$D$41,"not found")</f>
        <v>Action</v>
      </c>
      <c r="J5305" t="str">
        <f>_xlfn.XLOOKUP(G5305,Movies_data!$A$1:$A$41,Movies_data!$C$1:$C$41,"not found")</f>
        <v>Tamil</v>
      </c>
      <c r="K5305">
        <f>_xlfn.XLOOKUP(G5305,Movies_data!$A$1:$A$41,Movies_data!$H$1:$H$41,"Not Found")</f>
        <v>8</v>
      </c>
      <c r="L5305" t="str">
        <f>_xlfn.XLOOKUP(A5305,Booking_data!$A$1:$A$6001,Booking_data!$E$1:$E$6001,"not Found")</f>
        <v>C121</v>
      </c>
      <c r="M5305" t="str">
        <f>_xlfn.XLOOKUP(L5305,Cinemas_data!$A$1:$A$49,Cinemas_data!$I$1:$I$49,"not Found")</f>
        <v>MovieMax City Centre</v>
      </c>
      <c r="N5305" t="str">
        <f>_xlfn.XLOOKUP(L5305,Cinemas_data!$A$1:$A$49,Cinemas_data!$C$1:$C$49,"not Found")</f>
        <v>Noida</v>
      </c>
      <c r="O5305">
        <f>_xlfn.XLOOKUP(A5305,Booking_data!$A$1:$A$6001,Booking_data!$H$1:$H$6001,"not found")</f>
        <v>2</v>
      </c>
      <c r="P5305">
        <f>_xlfn.XLOOKUP(A5305,Booking_data!$A$1:$A$6001,Booking_data!$I$1:$I$6001,"not Found")</f>
        <v>240</v>
      </c>
      <c r="Q5305">
        <f t="shared" si="412"/>
        <v>480</v>
      </c>
      <c r="R5305" t="str">
        <f>_xlfn.XLOOKUP(A5305,Booking_data!$A$1:$A$6001,Booking_data!$L$1:$L$6001,"Not Found")</f>
        <v>Credit Card</v>
      </c>
      <c r="S5305">
        <f>_xlfn.XLOOKUP(A5305,Booking_data!$A$1:$A$6001,Booking_data!$N$1:$N$6001,"not Found")</f>
        <v>37</v>
      </c>
      <c r="T5305" t="str">
        <f>_xlfn.XLOOKUP(A5305,Booking_data!$A$1:$A$6001,Booking_data!$O$1:$O$6001,"Not Found")</f>
        <v>Female</v>
      </c>
      <c r="U5305" t="str">
        <f t="shared" si="413"/>
        <v>Middle Age</v>
      </c>
      <c r="V5305" t="str">
        <f t="shared" si="414"/>
        <v>Low Booking</v>
      </c>
    </row>
    <row r="5306" spans="1:22" x14ac:dyDescent="0.25">
      <c r="A5306" t="s">
        <v>5537</v>
      </c>
      <c r="B5306" s="1">
        <v>46084</v>
      </c>
      <c r="C5306" s="1">
        <v>46057</v>
      </c>
      <c r="D5306" s="9">
        <v>0.88541666666666663</v>
      </c>
      <c r="E5306" t="str">
        <f t="shared" si="410"/>
        <v>Weekday</v>
      </c>
      <c r="F5306" t="str">
        <f t="shared" si="411"/>
        <v>Mar</v>
      </c>
      <c r="G5306" t="str">
        <f>_xlfn.XLOOKUP(A5306,Booking_data!$A$1:$A$6001,Booking_data!$D$1:$D$6001,"not found")</f>
        <v>M022</v>
      </c>
      <c r="H5306" t="str">
        <f>_xlfn.XLOOKUP(G5306,Movies_data!$A$1:$A$41,Movies_data!$B$1:$B$41,"not found")</f>
        <v>12th Fail</v>
      </c>
      <c r="I5306" t="str">
        <f>_xlfn.XLOOKUP(G5306,Movies_data!$A$1:$A$41,Movies_data!$D$1:$D$41,"not found")</f>
        <v>Drama</v>
      </c>
      <c r="J5306" t="str">
        <f>_xlfn.XLOOKUP(G5306,Movies_data!$A$1:$A$41,Movies_data!$C$1:$C$41,"not found")</f>
        <v>Hindi</v>
      </c>
      <c r="K5306">
        <f>_xlfn.XLOOKUP(G5306,Movies_data!$A$1:$A$41,Movies_data!$H$1:$H$41,"Not Found")</f>
        <v>9</v>
      </c>
      <c r="L5306" t="str">
        <f>_xlfn.XLOOKUP(A5306,Booking_data!$A$1:$A$6001,Booking_data!$E$1:$E$6001,"not Found")</f>
        <v>C133</v>
      </c>
      <c r="M5306" t="str">
        <f>_xlfn.XLOOKUP(L5306,Cinemas_data!$A$1:$A$49,Cinemas_data!$I$1:$I$49,"not Found")</f>
        <v>PVR Forum Mall</v>
      </c>
      <c r="N5306" t="str">
        <f>_xlfn.XLOOKUP(L5306,Cinemas_data!$A$1:$A$49,Cinemas_data!$C$1:$C$49,"not Found")</f>
        <v>Kolkata</v>
      </c>
      <c r="O5306">
        <f>_xlfn.XLOOKUP(A5306,Booking_data!$A$1:$A$6001,Booking_data!$H$1:$H$6001,"not found")</f>
        <v>1</v>
      </c>
      <c r="P5306">
        <f>_xlfn.XLOOKUP(A5306,Booking_data!$A$1:$A$6001,Booking_data!$I$1:$I$6001,"not Found")</f>
        <v>360</v>
      </c>
      <c r="Q5306">
        <f t="shared" si="412"/>
        <v>360</v>
      </c>
      <c r="R5306" t="str">
        <f>_xlfn.XLOOKUP(A5306,Booking_data!$A$1:$A$6001,Booking_data!$L$1:$L$6001,"Not Found")</f>
        <v>Wallet</v>
      </c>
      <c r="S5306">
        <f>_xlfn.XLOOKUP(A5306,Booking_data!$A$1:$A$6001,Booking_data!$N$1:$N$6001,"not Found")</f>
        <v>19</v>
      </c>
      <c r="T5306" t="str">
        <f>_xlfn.XLOOKUP(A5306,Booking_data!$A$1:$A$6001,Booking_data!$O$1:$O$6001,"Not Found")</f>
        <v>Male</v>
      </c>
      <c r="U5306" t="str">
        <f t="shared" si="413"/>
        <v>Youngster</v>
      </c>
      <c r="V5306" t="str">
        <f t="shared" si="414"/>
        <v>Low Booking</v>
      </c>
    </row>
    <row r="5307" spans="1:22" x14ac:dyDescent="0.25">
      <c r="A5307" t="s">
        <v>5538</v>
      </c>
      <c r="B5307" s="1">
        <v>46084</v>
      </c>
      <c r="C5307" s="1">
        <v>46203</v>
      </c>
      <c r="D5307" s="9">
        <v>0.9375</v>
      </c>
      <c r="E5307" t="str">
        <f t="shared" si="410"/>
        <v>Weekday</v>
      </c>
      <c r="F5307" t="str">
        <f t="shared" si="411"/>
        <v>Mar</v>
      </c>
      <c r="G5307" t="str">
        <f>_xlfn.XLOOKUP(A5307,Booking_data!$A$1:$A$6001,Booking_data!$D$1:$D$6001,"not found")</f>
        <v>M015</v>
      </c>
      <c r="H5307" t="str">
        <f>_xlfn.XLOOKUP(G5307,Movies_data!$A$1:$A$41,Movies_data!$B$1:$B$41,"not found")</f>
        <v>Kalki 2898 AD</v>
      </c>
      <c r="I5307" t="str">
        <f>_xlfn.XLOOKUP(G5307,Movies_data!$A$1:$A$41,Movies_data!$D$1:$D$41,"not found")</f>
        <v>Sci-Fi</v>
      </c>
      <c r="J5307" t="str">
        <f>_xlfn.XLOOKUP(G5307,Movies_data!$A$1:$A$41,Movies_data!$C$1:$C$41,"not found")</f>
        <v>Telugu</v>
      </c>
      <c r="K5307">
        <f>_xlfn.XLOOKUP(G5307,Movies_data!$A$1:$A$41,Movies_data!$H$1:$H$41,"Not Found")</f>
        <v>7</v>
      </c>
      <c r="L5307" t="str">
        <f>_xlfn.XLOOKUP(A5307,Booking_data!$A$1:$A$6001,Booking_data!$E$1:$E$6001,"not Found")</f>
        <v>C153</v>
      </c>
      <c r="M5307" t="str">
        <f>_xlfn.XLOOKUP(L5307,Cinemas_data!$A$1:$A$49,Cinemas_data!$I$1:$I$49,"not Found")</f>
        <v>Cinepolis Forum Mall</v>
      </c>
      <c r="N5307" t="str">
        <f>_xlfn.XLOOKUP(L5307,Cinemas_data!$A$1:$A$49,Cinemas_data!$C$1:$C$49,"not Found")</f>
        <v>Kochi</v>
      </c>
      <c r="O5307">
        <f>_xlfn.XLOOKUP(A5307,Booking_data!$A$1:$A$6001,Booking_data!$H$1:$H$6001,"not found")</f>
        <v>1</v>
      </c>
      <c r="P5307">
        <f>_xlfn.XLOOKUP(A5307,Booking_data!$A$1:$A$6001,Booking_data!$I$1:$I$6001,"not Found")</f>
        <v>240</v>
      </c>
      <c r="Q5307">
        <f t="shared" si="412"/>
        <v>240</v>
      </c>
      <c r="R5307" t="str">
        <f>_xlfn.XLOOKUP(A5307,Booking_data!$A$1:$A$6001,Booking_data!$L$1:$L$6001,"Not Found")</f>
        <v>Net Banking</v>
      </c>
      <c r="S5307">
        <f>_xlfn.XLOOKUP(A5307,Booking_data!$A$1:$A$6001,Booking_data!$N$1:$N$6001,"not Found")</f>
        <v>38</v>
      </c>
      <c r="T5307" t="str">
        <f>_xlfn.XLOOKUP(A5307,Booking_data!$A$1:$A$6001,Booking_data!$O$1:$O$6001,"Not Found")</f>
        <v>Other</v>
      </c>
      <c r="U5307" t="str">
        <f t="shared" si="413"/>
        <v>Middle Age</v>
      </c>
      <c r="V5307" t="str">
        <f t="shared" si="414"/>
        <v>Low Booking</v>
      </c>
    </row>
    <row r="5308" spans="1:22" x14ac:dyDescent="0.25">
      <c r="A5308" t="s">
        <v>5539</v>
      </c>
      <c r="B5308" s="1">
        <v>46084</v>
      </c>
      <c r="C5308" s="1">
        <v>46132</v>
      </c>
      <c r="D5308" s="9">
        <v>0.53125</v>
      </c>
      <c r="E5308" t="str">
        <f t="shared" si="410"/>
        <v>Weekday</v>
      </c>
      <c r="F5308" t="str">
        <f t="shared" si="411"/>
        <v>Mar</v>
      </c>
      <c r="G5308" t="str">
        <f>_xlfn.XLOOKUP(A5308,Booking_data!$A$1:$A$6001,Booking_data!$D$1:$D$6001,"not found")</f>
        <v>M033</v>
      </c>
      <c r="H5308" t="str">
        <f>_xlfn.XLOOKUP(G5308,Movies_data!$A$1:$A$41,Movies_data!$B$1:$B$41,"not found")</f>
        <v>Lucifer</v>
      </c>
      <c r="I5308" t="str">
        <f>_xlfn.XLOOKUP(G5308,Movies_data!$A$1:$A$41,Movies_data!$D$1:$D$41,"not found")</f>
        <v>Action</v>
      </c>
      <c r="J5308" t="str">
        <f>_xlfn.XLOOKUP(G5308,Movies_data!$A$1:$A$41,Movies_data!$C$1:$C$41,"not found")</f>
        <v>Malayalam</v>
      </c>
      <c r="K5308">
        <f>_xlfn.XLOOKUP(G5308,Movies_data!$A$1:$A$41,Movies_data!$H$1:$H$41,"Not Found")</f>
        <v>7.5</v>
      </c>
      <c r="L5308" t="str">
        <f>_xlfn.XLOOKUP(A5308,Booking_data!$A$1:$A$6001,Booking_data!$E$1:$E$6001,"not Found")</f>
        <v>C061</v>
      </c>
      <c r="M5308" t="str">
        <f>_xlfn.XLOOKUP(L5308,Cinemas_data!$A$1:$A$49,Cinemas_data!$I$1:$I$49,"not Found")</f>
        <v>City Pride City Centre</v>
      </c>
      <c r="N5308" t="str">
        <f>_xlfn.XLOOKUP(L5308,Cinemas_data!$A$1:$A$49,Cinemas_data!$C$1:$C$49,"not Found")</f>
        <v>Mysuru</v>
      </c>
      <c r="O5308">
        <f>_xlfn.XLOOKUP(A5308,Booking_data!$A$1:$A$6001,Booking_data!$H$1:$H$6001,"not found")</f>
        <v>1</v>
      </c>
      <c r="P5308">
        <f>_xlfn.XLOOKUP(A5308,Booking_data!$A$1:$A$6001,Booking_data!$I$1:$I$6001,"not Found")</f>
        <v>260</v>
      </c>
      <c r="Q5308">
        <f t="shared" si="412"/>
        <v>260</v>
      </c>
      <c r="R5308" t="str">
        <f>_xlfn.XLOOKUP(A5308,Booking_data!$A$1:$A$6001,Booking_data!$L$1:$L$6001,"Not Found")</f>
        <v>Credit Card</v>
      </c>
      <c r="S5308">
        <f>_xlfn.XLOOKUP(A5308,Booking_data!$A$1:$A$6001,Booking_data!$N$1:$N$6001,"not Found")</f>
        <v>43</v>
      </c>
      <c r="T5308" t="str">
        <f>_xlfn.XLOOKUP(A5308,Booking_data!$A$1:$A$6001,Booking_data!$O$1:$O$6001,"Not Found")</f>
        <v>Male</v>
      </c>
      <c r="U5308" t="str">
        <f t="shared" si="413"/>
        <v>Middle Age</v>
      </c>
      <c r="V5308" t="str">
        <f t="shared" si="414"/>
        <v>Low Booking</v>
      </c>
    </row>
    <row r="5309" spans="1:22" x14ac:dyDescent="0.25">
      <c r="A5309" t="s">
        <v>5540</v>
      </c>
      <c r="B5309" s="1">
        <v>46084</v>
      </c>
      <c r="C5309" s="1">
        <v>46068</v>
      </c>
      <c r="D5309" s="9">
        <v>0.39583333333333331</v>
      </c>
      <c r="E5309" t="str">
        <f t="shared" si="410"/>
        <v>Weekday</v>
      </c>
      <c r="F5309" t="str">
        <f t="shared" si="411"/>
        <v>Mar</v>
      </c>
      <c r="G5309" t="str">
        <f>_xlfn.XLOOKUP(A5309,Booking_data!$A$1:$A$6001,Booking_data!$D$1:$D$6001,"not found")</f>
        <v>M023</v>
      </c>
      <c r="H5309" t="str">
        <f>_xlfn.XLOOKUP(G5309,Movies_data!$A$1:$A$41,Movies_data!$B$1:$B$41,"not found")</f>
        <v>Stree 2</v>
      </c>
      <c r="I5309" t="str">
        <f>_xlfn.XLOOKUP(G5309,Movies_data!$A$1:$A$41,Movies_data!$D$1:$D$41,"not found")</f>
        <v>Comedy</v>
      </c>
      <c r="J5309" t="str">
        <f>_xlfn.XLOOKUP(G5309,Movies_data!$A$1:$A$41,Movies_data!$C$1:$C$41,"not found")</f>
        <v>Hindi</v>
      </c>
      <c r="K5309">
        <f>_xlfn.XLOOKUP(G5309,Movies_data!$A$1:$A$41,Movies_data!$H$1:$H$41,"Not Found")</f>
        <v>6.9</v>
      </c>
      <c r="L5309" t="str">
        <f>_xlfn.XLOOKUP(A5309,Booking_data!$A$1:$A$6001,Booking_data!$E$1:$E$6001,"not Found")</f>
        <v>C161</v>
      </c>
      <c r="M5309" t="str">
        <f>_xlfn.XLOOKUP(L5309,Cinemas_data!$A$1:$A$49,Cinemas_data!$I$1:$I$49,"not Found")</f>
        <v>INOX City Centre</v>
      </c>
      <c r="N5309" t="str">
        <f>_xlfn.XLOOKUP(L5309,Cinemas_data!$A$1:$A$49,Cinemas_data!$C$1:$C$49,"not Found")</f>
        <v>Thiruvananthapuram</v>
      </c>
      <c r="O5309">
        <f>_xlfn.XLOOKUP(A5309,Booking_data!$A$1:$A$6001,Booking_data!$H$1:$H$6001,"not found")</f>
        <v>4</v>
      </c>
      <c r="P5309">
        <f>_xlfn.XLOOKUP(A5309,Booking_data!$A$1:$A$6001,Booking_data!$I$1:$I$6001,"not Found")</f>
        <v>460</v>
      </c>
      <c r="Q5309">
        <f t="shared" si="412"/>
        <v>1840</v>
      </c>
      <c r="R5309" t="str">
        <f>_xlfn.XLOOKUP(A5309,Booking_data!$A$1:$A$6001,Booking_data!$L$1:$L$6001,"Not Found")</f>
        <v>Credit Card</v>
      </c>
      <c r="S5309">
        <f>_xlfn.XLOOKUP(A5309,Booking_data!$A$1:$A$6001,Booking_data!$N$1:$N$6001,"not Found")</f>
        <v>23</v>
      </c>
      <c r="T5309" t="str">
        <f>_xlfn.XLOOKUP(A5309,Booking_data!$A$1:$A$6001,Booking_data!$O$1:$O$6001,"Not Found")</f>
        <v>Male</v>
      </c>
      <c r="U5309" t="str">
        <f t="shared" si="413"/>
        <v>Youngster</v>
      </c>
      <c r="V5309" t="str">
        <f t="shared" si="414"/>
        <v>Medium Booking</v>
      </c>
    </row>
    <row r="5310" spans="1:22" x14ac:dyDescent="0.25">
      <c r="A5310" t="s">
        <v>5541</v>
      </c>
      <c r="B5310" s="1">
        <v>46084</v>
      </c>
      <c r="C5310" s="1">
        <v>46087</v>
      </c>
      <c r="D5310" s="9">
        <v>0.88541666666666663</v>
      </c>
      <c r="E5310" t="str">
        <f t="shared" si="410"/>
        <v>Weekday</v>
      </c>
      <c r="F5310" t="str">
        <f t="shared" si="411"/>
        <v>Mar</v>
      </c>
      <c r="G5310" t="str">
        <f>_xlfn.XLOOKUP(A5310,Booking_data!$A$1:$A$6001,Booking_data!$D$1:$D$6001,"not found")</f>
        <v>M010</v>
      </c>
      <c r="H5310" t="str">
        <f>_xlfn.XLOOKUP(G5310,Movies_data!$A$1:$A$41,Movies_data!$B$1:$B$41,"not found")</f>
        <v>Captain Miller</v>
      </c>
      <c r="I5310" t="str">
        <f>_xlfn.XLOOKUP(G5310,Movies_data!$A$1:$A$41,Movies_data!$D$1:$D$41,"not found")</f>
        <v>Action</v>
      </c>
      <c r="J5310" t="str">
        <f>_xlfn.XLOOKUP(G5310,Movies_data!$A$1:$A$41,Movies_data!$C$1:$C$41,"not found")</f>
        <v>Tamil</v>
      </c>
      <c r="K5310">
        <f>_xlfn.XLOOKUP(G5310,Movies_data!$A$1:$A$41,Movies_data!$H$1:$H$41,"Not Found")</f>
        <v>7</v>
      </c>
      <c r="L5310" t="str">
        <f>_xlfn.XLOOKUP(A5310,Booking_data!$A$1:$A$6001,Booking_data!$E$1:$E$6001,"not Found")</f>
        <v>C133</v>
      </c>
      <c r="M5310" t="str">
        <f>_xlfn.XLOOKUP(L5310,Cinemas_data!$A$1:$A$49,Cinemas_data!$I$1:$I$49,"not Found")</f>
        <v>PVR Forum Mall</v>
      </c>
      <c r="N5310" t="str">
        <f>_xlfn.XLOOKUP(L5310,Cinemas_data!$A$1:$A$49,Cinemas_data!$C$1:$C$49,"not Found")</f>
        <v>Kolkata</v>
      </c>
      <c r="O5310">
        <f>_xlfn.XLOOKUP(A5310,Booking_data!$A$1:$A$6001,Booking_data!$H$1:$H$6001,"not found")</f>
        <v>3</v>
      </c>
      <c r="P5310">
        <f>_xlfn.XLOOKUP(A5310,Booking_data!$A$1:$A$6001,Booking_data!$I$1:$I$6001,"not Found")</f>
        <v>360</v>
      </c>
      <c r="Q5310">
        <f t="shared" si="412"/>
        <v>1080</v>
      </c>
      <c r="R5310" t="str">
        <f>_xlfn.XLOOKUP(A5310,Booking_data!$A$1:$A$6001,Booking_data!$L$1:$L$6001,"Not Found")</f>
        <v>Wallet</v>
      </c>
      <c r="S5310">
        <f>_xlfn.XLOOKUP(A5310,Booking_data!$A$1:$A$6001,Booking_data!$N$1:$N$6001,"not Found")</f>
        <v>45</v>
      </c>
      <c r="T5310" t="str">
        <f>_xlfn.XLOOKUP(A5310,Booking_data!$A$1:$A$6001,Booking_data!$O$1:$O$6001,"Not Found")</f>
        <v>Male</v>
      </c>
      <c r="U5310" t="str">
        <f t="shared" si="413"/>
        <v>Above 45</v>
      </c>
      <c r="V5310" t="str">
        <f t="shared" si="414"/>
        <v>Medium Booking</v>
      </c>
    </row>
    <row r="5311" spans="1:22" x14ac:dyDescent="0.25">
      <c r="A5311" t="s">
        <v>5542</v>
      </c>
      <c r="B5311" s="1">
        <v>46084</v>
      </c>
      <c r="C5311" s="1">
        <v>46073</v>
      </c>
      <c r="D5311" s="9">
        <v>0.9375</v>
      </c>
      <c r="E5311" t="str">
        <f t="shared" si="410"/>
        <v>Weekday</v>
      </c>
      <c r="F5311" t="str">
        <f t="shared" si="411"/>
        <v>Mar</v>
      </c>
      <c r="G5311" t="str">
        <f>_xlfn.XLOOKUP(A5311,Booking_data!$A$1:$A$6001,Booking_data!$D$1:$D$6001,"not found")</f>
        <v>M010</v>
      </c>
      <c r="H5311" t="str">
        <f>_xlfn.XLOOKUP(G5311,Movies_data!$A$1:$A$41,Movies_data!$B$1:$B$41,"not found")</f>
        <v>Captain Miller</v>
      </c>
      <c r="I5311" t="str">
        <f>_xlfn.XLOOKUP(G5311,Movies_data!$A$1:$A$41,Movies_data!$D$1:$D$41,"not found")</f>
        <v>Action</v>
      </c>
      <c r="J5311" t="str">
        <f>_xlfn.XLOOKUP(G5311,Movies_data!$A$1:$A$41,Movies_data!$C$1:$C$41,"not found")</f>
        <v>Tamil</v>
      </c>
      <c r="K5311">
        <f>_xlfn.XLOOKUP(G5311,Movies_data!$A$1:$A$41,Movies_data!$H$1:$H$41,"Not Found")</f>
        <v>7</v>
      </c>
      <c r="L5311" t="str">
        <f>_xlfn.XLOOKUP(A5311,Booking_data!$A$1:$A$6001,Booking_data!$E$1:$E$6001,"not Found")</f>
        <v>C031</v>
      </c>
      <c r="M5311" t="str">
        <f>_xlfn.XLOOKUP(L5311,Cinemas_data!$A$1:$A$49,Cinemas_data!$I$1:$I$49,"not Found")</f>
        <v>Mukta A2 Cinemas City Centre</v>
      </c>
      <c r="N5311" t="str">
        <f>_xlfn.XLOOKUP(L5311,Cinemas_data!$A$1:$A$49,Cinemas_data!$C$1:$C$49,"not Found")</f>
        <v>Madurai</v>
      </c>
      <c r="O5311">
        <f>_xlfn.XLOOKUP(A5311,Booking_data!$A$1:$A$6001,Booking_data!$H$1:$H$6001,"not found")</f>
        <v>1</v>
      </c>
      <c r="P5311">
        <f>_xlfn.XLOOKUP(A5311,Booking_data!$A$1:$A$6001,Booking_data!$I$1:$I$6001,"not Found")</f>
        <v>240</v>
      </c>
      <c r="Q5311">
        <f t="shared" si="412"/>
        <v>240</v>
      </c>
      <c r="R5311" t="str">
        <f>_xlfn.XLOOKUP(A5311,Booking_data!$A$1:$A$6001,Booking_data!$L$1:$L$6001,"Not Found")</f>
        <v>Wallet</v>
      </c>
      <c r="S5311">
        <f>_xlfn.XLOOKUP(A5311,Booking_data!$A$1:$A$6001,Booking_data!$N$1:$N$6001,"not Found")</f>
        <v>60</v>
      </c>
      <c r="T5311" t="str">
        <f>_xlfn.XLOOKUP(A5311,Booking_data!$A$1:$A$6001,Booking_data!$O$1:$O$6001,"Not Found")</f>
        <v>Female</v>
      </c>
      <c r="U5311" t="str">
        <f t="shared" si="413"/>
        <v>Above 45</v>
      </c>
      <c r="V5311" t="str">
        <f t="shared" si="414"/>
        <v>Low Booking</v>
      </c>
    </row>
    <row r="5312" spans="1:22" x14ac:dyDescent="0.25">
      <c r="A5312" t="s">
        <v>5543</v>
      </c>
      <c r="B5312" s="1">
        <v>46084</v>
      </c>
      <c r="C5312" s="1">
        <v>46043</v>
      </c>
      <c r="D5312" s="9">
        <v>0.39583333333333331</v>
      </c>
      <c r="E5312" t="str">
        <f t="shared" si="410"/>
        <v>Weekday</v>
      </c>
      <c r="F5312" t="str">
        <f t="shared" si="411"/>
        <v>Mar</v>
      </c>
      <c r="G5312" t="str">
        <f>_xlfn.XLOOKUP(A5312,Booking_data!$A$1:$A$6001,Booking_data!$D$1:$D$6001,"not found")</f>
        <v>M006</v>
      </c>
      <c r="H5312" t="str">
        <f>_xlfn.XLOOKUP(G5312,Movies_data!$A$1:$A$41,Movies_data!$B$1:$B$41,"not found")</f>
        <v>Maamannan</v>
      </c>
      <c r="I5312" t="str">
        <f>_xlfn.XLOOKUP(G5312,Movies_data!$A$1:$A$41,Movies_data!$D$1:$D$41,"not found")</f>
        <v>Drama</v>
      </c>
      <c r="J5312" t="str">
        <f>_xlfn.XLOOKUP(G5312,Movies_data!$A$1:$A$41,Movies_data!$C$1:$C$41,"not found")</f>
        <v>Tamil</v>
      </c>
      <c r="K5312">
        <f>_xlfn.XLOOKUP(G5312,Movies_data!$A$1:$A$41,Movies_data!$H$1:$H$41,"Not Found")</f>
        <v>7.3</v>
      </c>
      <c r="L5312" t="str">
        <f>_xlfn.XLOOKUP(A5312,Booking_data!$A$1:$A$6001,Booking_data!$E$1:$E$6001,"not Found")</f>
        <v>C042</v>
      </c>
      <c r="M5312" t="str">
        <f>_xlfn.XLOOKUP(L5312,Cinemas_data!$A$1:$A$49,Cinemas_data!$I$1:$I$49,"not Found")</f>
        <v>Asian Cinemas Grand Mall</v>
      </c>
      <c r="N5312" t="str">
        <f>_xlfn.XLOOKUP(L5312,Cinemas_data!$A$1:$A$49,Cinemas_data!$C$1:$C$49,"not Found")</f>
        <v>Salem</v>
      </c>
      <c r="O5312">
        <f>_xlfn.XLOOKUP(A5312,Booking_data!$A$1:$A$6001,Booking_data!$H$1:$H$6001,"not found")</f>
        <v>6</v>
      </c>
      <c r="P5312">
        <f>_xlfn.XLOOKUP(A5312,Booking_data!$A$1:$A$6001,Booking_data!$I$1:$I$6001,"not Found")</f>
        <v>280</v>
      </c>
      <c r="Q5312">
        <f t="shared" si="412"/>
        <v>1680</v>
      </c>
      <c r="R5312" t="str">
        <f>_xlfn.XLOOKUP(A5312,Booking_data!$A$1:$A$6001,Booking_data!$L$1:$L$6001,"Not Found")</f>
        <v>UPI</v>
      </c>
      <c r="S5312">
        <f>_xlfn.XLOOKUP(A5312,Booking_data!$A$1:$A$6001,Booking_data!$N$1:$N$6001,"not Found")</f>
        <v>26</v>
      </c>
      <c r="T5312" t="str">
        <f>_xlfn.XLOOKUP(A5312,Booking_data!$A$1:$A$6001,Booking_data!$O$1:$O$6001,"Not Found")</f>
        <v>Other</v>
      </c>
      <c r="U5312" t="str">
        <f t="shared" si="413"/>
        <v>Youngster</v>
      </c>
      <c r="V5312" t="str">
        <f t="shared" si="414"/>
        <v>High Booking</v>
      </c>
    </row>
    <row r="5313" spans="1:22" x14ac:dyDescent="0.25">
      <c r="A5313" t="s">
        <v>5544</v>
      </c>
      <c r="B5313" s="1">
        <v>46084</v>
      </c>
      <c r="C5313" s="1">
        <v>46189</v>
      </c>
      <c r="D5313" s="9">
        <v>0.64583333333333337</v>
      </c>
      <c r="E5313" t="str">
        <f t="shared" si="410"/>
        <v>Weekday</v>
      </c>
      <c r="F5313" t="str">
        <f t="shared" si="411"/>
        <v>Mar</v>
      </c>
      <c r="G5313" t="str">
        <f>_xlfn.XLOOKUP(A5313,Booking_data!$A$1:$A$6001,Booking_data!$D$1:$D$6001,"not found")</f>
        <v>M021</v>
      </c>
      <c r="H5313" t="str">
        <f>_xlfn.XLOOKUP(G5313,Movies_data!$A$1:$A$41,Movies_data!$B$1:$B$41,"not found")</f>
        <v>Pathaan</v>
      </c>
      <c r="I5313" t="str">
        <f>_xlfn.XLOOKUP(G5313,Movies_data!$A$1:$A$41,Movies_data!$D$1:$D$41,"not found")</f>
        <v>Action</v>
      </c>
      <c r="J5313" t="str">
        <f>_xlfn.XLOOKUP(G5313,Movies_data!$A$1:$A$41,Movies_data!$C$1:$C$41,"not found")</f>
        <v>Hindi</v>
      </c>
      <c r="K5313">
        <f>_xlfn.XLOOKUP(G5313,Movies_data!$A$1:$A$41,Movies_data!$H$1:$H$41,"Not Found")</f>
        <v>5.9</v>
      </c>
      <c r="L5313" t="str">
        <f>_xlfn.XLOOKUP(A5313,Booking_data!$A$1:$A$6001,Booking_data!$E$1:$E$6001,"not Found")</f>
        <v>C092</v>
      </c>
      <c r="M5313" t="str">
        <f>_xlfn.XLOOKUP(L5313,Cinemas_data!$A$1:$A$49,Cinemas_data!$I$1:$I$49,"not Found")</f>
        <v>Miraj Cinemas Grand Mall</v>
      </c>
      <c r="N5313" t="str">
        <f>_xlfn.XLOOKUP(L5313,Cinemas_data!$A$1:$A$49,Cinemas_data!$C$1:$C$49,"not Found")</f>
        <v>Mumbai</v>
      </c>
      <c r="O5313">
        <f>_xlfn.XLOOKUP(A5313,Booking_data!$A$1:$A$6001,Booking_data!$H$1:$H$6001,"not found")</f>
        <v>3</v>
      </c>
      <c r="P5313">
        <f>_xlfn.XLOOKUP(A5313,Booking_data!$A$1:$A$6001,Booking_data!$I$1:$I$6001,"not Found")</f>
        <v>160</v>
      </c>
      <c r="Q5313">
        <f t="shared" si="412"/>
        <v>480</v>
      </c>
      <c r="R5313" t="str">
        <f>_xlfn.XLOOKUP(A5313,Booking_data!$A$1:$A$6001,Booking_data!$L$1:$L$6001,"Not Found")</f>
        <v>Wallet</v>
      </c>
      <c r="S5313">
        <f>_xlfn.XLOOKUP(A5313,Booking_data!$A$1:$A$6001,Booking_data!$N$1:$N$6001,"not Found")</f>
        <v>31</v>
      </c>
      <c r="T5313" t="str">
        <f>_xlfn.XLOOKUP(A5313,Booking_data!$A$1:$A$6001,Booking_data!$O$1:$O$6001,"Not Found")</f>
        <v>Male</v>
      </c>
      <c r="U5313" t="str">
        <f t="shared" si="413"/>
        <v>Middle Age</v>
      </c>
      <c r="V5313" t="str">
        <f t="shared" si="414"/>
        <v>Medium Booking</v>
      </c>
    </row>
    <row r="5314" spans="1:22" x14ac:dyDescent="0.25">
      <c r="A5314" t="s">
        <v>5545</v>
      </c>
      <c r="B5314" s="1">
        <v>46084</v>
      </c>
      <c r="C5314" s="1">
        <v>46065</v>
      </c>
      <c r="D5314" s="9">
        <v>0.64583333333333337</v>
      </c>
      <c r="E5314" t="str">
        <f t="shared" si="410"/>
        <v>Weekday</v>
      </c>
      <c r="F5314" t="str">
        <f t="shared" si="411"/>
        <v>Mar</v>
      </c>
      <c r="G5314" t="str">
        <f>_xlfn.XLOOKUP(A5314,Booking_data!$A$1:$A$6001,Booking_data!$D$1:$D$6001,"not found")</f>
        <v>M015</v>
      </c>
      <c r="H5314" t="str">
        <f>_xlfn.XLOOKUP(G5314,Movies_data!$A$1:$A$41,Movies_data!$B$1:$B$41,"not found")</f>
        <v>Kalki 2898 AD</v>
      </c>
      <c r="I5314" t="str">
        <f>_xlfn.XLOOKUP(G5314,Movies_data!$A$1:$A$41,Movies_data!$D$1:$D$41,"not found")</f>
        <v>Sci-Fi</v>
      </c>
      <c r="J5314" t="str">
        <f>_xlfn.XLOOKUP(G5314,Movies_data!$A$1:$A$41,Movies_data!$C$1:$C$41,"not found")</f>
        <v>Telugu</v>
      </c>
      <c r="K5314">
        <f>_xlfn.XLOOKUP(G5314,Movies_data!$A$1:$A$41,Movies_data!$H$1:$H$41,"Not Found")</f>
        <v>7</v>
      </c>
      <c r="L5314" t="str">
        <f>_xlfn.XLOOKUP(A5314,Booking_data!$A$1:$A$6001,Booking_data!$E$1:$E$6001,"not Found")</f>
        <v>C093</v>
      </c>
      <c r="M5314" t="str">
        <f>_xlfn.XLOOKUP(L5314,Cinemas_data!$A$1:$A$49,Cinemas_data!$I$1:$I$49,"not Found")</f>
        <v>Mukta A2 Cinemas Forum Mall</v>
      </c>
      <c r="N5314" t="str">
        <f>_xlfn.XLOOKUP(L5314,Cinemas_data!$A$1:$A$49,Cinemas_data!$C$1:$C$49,"not Found")</f>
        <v>Mumbai</v>
      </c>
      <c r="O5314">
        <f>_xlfn.XLOOKUP(A5314,Booking_data!$A$1:$A$6001,Booking_data!$H$1:$H$6001,"not found")</f>
        <v>4</v>
      </c>
      <c r="P5314">
        <f>_xlfn.XLOOKUP(A5314,Booking_data!$A$1:$A$6001,Booking_data!$I$1:$I$6001,"not Found")</f>
        <v>240</v>
      </c>
      <c r="Q5314">
        <f t="shared" si="412"/>
        <v>960</v>
      </c>
      <c r="R5314" t="str">
        <f>_xlfn.XLOOKUP(A5314,Booking_data!$A$1:$A$6001,Booking_data!$L$1:$L$6001,"Not Found")</f>
        <v>Debit Card</v>
      </c>
      <c r="S5314">
        <f>_xlfn.XLOOKUP(A5314,Booking_data!$A$1:$A$6001,Booking_data!$N$1:$N$6001,"not Found")</f>
        <v>38</v>
      </c>
      <c r="T5314" t="str">
        <f>_xlfn.XLOOKUP(A5314,Booking_data!$A$1:$A$6001,Booking_data!$O$1:$O$6001,"Not Found")</f>
        <v>Other</v>
      </c>
      <c r="U5314" t="str">
        <f t="shared" si="413"/>
        <v>Middle Age</v>
      </c>
      <c r="V5314" t="str">
        <f t="shared" si="414"/>
        <v>Medium Booking</v>
      </c>
    </row>
    <row r="5315" spans="1:22" x14ac:dyDescent="0.25">
      <c r="A5315" t="s">
        <v>5546</v>
      </c>
      <c r="B5315" s="1">
        <v>46084</v>
      </c>
      <c r="C5315" s="1">
        <v>46055</v>
      </c>
      <c r="D5315" s="9">
        <v>0.39583333333333331</v>
      </c>
      <c r="E5315" t="str">
        <f t="shared" ref="E5315:E5378" si="415">IF(WEEKDAY(B5315,2)&lt;=5,"Weekday","Weekend")</f>
        <v>Weekday</v>
      </c>
      <c r="F5315" t="str">
        <f t="shared" ref="F5315:F5378" si="416">TEXT(B5315,"mmm")</f>
        <v>Mar</v>
      </c>
      <c r="G5315" t="str">
        <f>_xlfn.XLOOKUP(A5315,Booking_data!$A$1:$A$6001,Booking_data!$D$1:$D$6001,"not found")</f>
        <v>M011</v>
      </c>
      <c r="H5315" t="str">
        <f>_xlfn.XLOOKUP(G5315,Movies_data!$A$1:$A$41,Movies_data!$B$1:$B$41,"not found")</f>
        <v>Pushpa 2</v>
      </c>
      <c r="I5315" t="str">
        <f>_xlfn.XLOOKUP(G5315,Movies_data!$A$1:$A$41,Movies_data!$D$1:$D$41,"not found")</f>
        <v>Action</v>
      </c>
      <c r="J5315" t="str">
        <f>_xlfn.XLOOKUP(G5315,Movies_data!$A$1:$A$41,Movies_data!$C$1:$C$41,"not found")</f>
        <v>Telugu</v>
      </c>
      <c r="K5315">
        <f>_xlfn.XLOOKUP(G5315,Movies_data!$A$1:$A$41,Movies_data!$H$1:$H$41,"Not Found")</f>
        <v>6.1</v>
      </c>
      <c r="L5315" t="str">
        <f>_xlfn.XLOOKUP(A5315,Booking_data!$A$1:$A$6001,Booking_data!$E$1:$E$6001,"not Found")</f>
        <v>C033</v>
      </c>
      <c r="M5315" t="str">
        <f>_xlfn.XLOOKUP(L5315,Cinemas_data!$A$1:$A$49,Cinemas_data!$I$1:$I$49,"not Found")</f>
        <v>Asian Cinemas Forum Mall</v>
      </c>
      <c r="N5315" t="str">
        <f>_xlfn.XLOOKUP(L5315,Cinemas_data!$A$1:$A$49,Cinemas_data!$C$1:$C$49,"not Found")</f>
        <v>Madurai</v>
      </c>
      <c r="O5315">
        <f>_xlfn.XLOOKUP(A5315,Booking_data!$A$1:$A$6001,Booking_data!$H$1:$H$6001,"not found")</f>
        <v>3</v>
      </c>
      <c r="P5315">
        <f>_xlfn.XLOOKUP(A5315,Booking_data!$A$1:$A$6001,Booking_data!$I$1:$I$6001,"not Found")</f>
        <v>260</v>
      </c>
      <c r="Q5315">
        <f t="shared" ref="Q5315:Q5378" si="417">O5315*P5315</f>
        <v>780</v>
      </c>
      <c r="R5315" t="str">
        <f>_xlfn.XLOOKUP(A5315,Booking_data!$A$1:$A$6001,Booking_data!$L$1:$L$6001,"Not Found")</f>
        <v>Debit Card</v>
      </c>
      <c r="S5315">
        <f>_xlfn.XLOOKUP(A5315,Booking_data!$A$1:$A$6001,Booking_data!$N$1:$N$6001,"not Found")</f>
        <v>18</v>
      </c>
      <c r="T5315" t="str">
        <f>_xlfn.XLOOKUP(A5315,Booking_data!$A$1:$A$6001,Booking_data!$O$1:$O$6001,"Not Found")</f>
        <v>Other</v>
      </c>
      <c r="U5315" t="str">
        <f t="shared" ref="U5315:U5378" si="418">IF(S5315&lt;18,"Below 18",IF(S5315&lt;30,"Youngster",IF(S5315&lt;45,"Middle Age","Above 45")))</f>
        <v>Youngster</v>
      </c>
      <c r="V5315" t="str">
        <f t="shared" ref="V5315:V5378" si="419">IF(O5315&lt;=2,"Low Booking",IF(O5315&lt;=4,"Medium Booking","High Booking"))</f>
        <v>Medium Booking</v>
      </c>
    </row>
    <row r="5316" spans="1:22" x14ac:dyDescent="0.25">
      <c r="A5316" t="s">
        <v>5547</v>
      </c>
      <c r="B5316" s="1">
        <v>46084</v>
      </c>
      <c r="C5316" s="1">
        <v>46147</v>
      </c>
      <c r="D5316" s="9">
        <v>0.77083333333333337</v>
      </c>
      <c r="E5316" t="str">
        <f t="shared" si="415"/>
        <v>Weekday</v>
      </c>
      <c r="F5316" t="str">
        <f t="shared" si="416"/>
        <v>Mar</v>
      </c>
      <c r="G5316" t="str">
        <f>_xlfn.XLOOKUP(A5316,Booking_data!$A$1:$A$6001,Booking_data!$D$1:$D$6001,"not found")</f>
        <v>M036</v>
      </c>
      <c r="H5316" t="str">
        <f>_xlfn.XLOOKUP(G5316,Movies_data!$A$1:$A$41,Movies_data!$B$1:$B$41,"not found")</f>
        <v>Avengers Endgame</v>
      </c>
      <c r="I5316" t="str">
        <f>_xlfn.XLOOKUP(G5316,Movies_data!$A$1:$A$41,Movies_data!$D$1:$D$41,"not found")</f>
        <v>Action</v>
      </c>
      <c r="J5316" t="str">
        <f>_xlfn.XLOOKUP(G5316,Movies_data!$A$1:$A$41,Movies_data!$C$1:$C$41,"not found")</f>
        <v>English</v>
      </c>
      <c r="K5316">
        <f>_xlfn.XLOOKUP(G5316,Movies_data!$A$1:$A$41,Movies_data!$H$1:$H$41,"Not Found")</f>
        <v>8.4</v>
      </c>
      <c r="L5316" t="str">
        <f>_xlfn.XLOOKUP(A5316,Booking_data!$A$1:$A$6001,Booking_data!$E$1:$E$6001,"not Found")</f>
        <v>C153</v>
      </c>
      <c r="M5316" t="str">
        <f>_xlfn.XLOOKUP(L5316,Cinemas_data!$A$1:$A$49,Cinemas_data!$I$1:$I$49,"not Found")</f>
        <v>Cinepolis Forum Mall</v>
      </c>
      <c r="N5316" t="str">
        <f>_xlfn.XLOOKUP(L5316,Cinemas_data!$A$1:$A$49,Cinemas_data!$C$1:$C$49,"not Found")</f>
        <v>Kochi</v>
      </c>
      <c r="O5316">
        <f>_xlfn.XLOOKUP(A5316,Booking_data!$A$1:$A$6001,Booking_data!$H$1:$H$6001,"not found")</f>
        <v>3</v>
      </c>
      <c r="P5316">
        <f>_xlfn.XLOOKUP(A5316,Booking_data!$A$1:$A$6001,Booking_data!$I$1:$I$6001,"not Found")</f>
        <v>240</v>
      </c>
      <c r="Q5316">
        <f t="shared" si="417"/>
        <v>720</v>
      </c>
      <c r="R5316" t="str">
        <f>_xlfn.XLOOKUP(A5316,Booking_data!$A$1:$A$6001,Booking_data!$L$1:$L$6001,"Not Found")</f>
        <v>Credit Card</v>
      </c>
      <c r="S5316">
        <f>_xlfn.XLOOKUP(A5316,Booking_data!$A$1:$A$6001,Booking_data!$N$1:$N$6001,"not Found")</f>
        <v>26</v>
      </c>
      <c r="T5316" t="str">
        <f>_xlfn.XLOOKUP(A5316,Booking_data!$A$1:$A$6001,Booking_data!$O$1:$O$6001,"Not Found")</f>
        <v>Other</v>
      </c>
      <c r="U5316" t="str">
        <f t="shared" si="418"/>
        <v>Youngster</v>
      </c>
      <c r="V5316" t="str">
        <f t="shared" si="419"/>
        <v>Medium Booking</v>
      </c>
    </row>
    <row r="5317" spans="1:22" x14ac:dyDescent="0.25">
      <c r="A5317" t="s">
        <v>5548</v>
      </c>
      <c r="B5317" s="1">
        <v>46084</v>
      </c>
      <c r="C5317" s="1">
        <v>46178</v>
      </c>
      <c r="D5317" s="9">
        <v>0.53125</v>
      </c>
      <c r="E5317" t="str">
        <f t="shared" si="415"/>
        <v>Weekday</v>
      </c>
      <c r="F5317" t="str">
        <f t="shared" si="416"/>
        <v>Mar</v>
      </c>
      <c r="G5317" t="str">
        <f>_xlfn.XLOOKUP(A5317,Booking_data!$A$1:$A$6001,Booking_data!$D$1:$D$6001,"not found")</f>
        <v>M006</v>
      </c>
      <c r="H5317" t="str">
        <f>_xlfn.XLOOKUP(G5317,Movies_data!$A$1:$A$41,Movies_data!$B$1:$B$41,"not found")</f>
        <v>Maamannan</v>
      </c>
      <c r="I5317" t="str">
        <f>_xlfn.XLOOKUP(G5317,Movies_data!$A$1:$A$41,Movies_data!$D$1:$D$41,"not found")</f>
        <v>Drama</v>
      </c>
      <c r="J5317" t="str">
        <f>_xlfn.XLOOKUP(G5317,Movies_data!$A$1:$A$41,Movies_data!$C$1:$C$41,"not found")</f>
        <v>Tamil</v>
      </c>
      <c r="K5317">
        <f>_xlfn.XLOOKUP(G5317,Movies_data!$A$1:$A$41,Movies_data!$H$1:$H$41,"Not Found")</f>
        <v>7.3</v>
      </c>
      <c r="L5317" t="str">
        <f>_xlfn.XLOOKUP(A5317,Booking_data!$A$1:$A$6001,Booking_data!$E$1:$E$6001,"not Found")</f>
        <v>C131</v>
      </c>
      <c r="M5317" t="str">
        <f>_xlfn.XLOOKUP(L5317,Cinemas_data!$A$1:$A$49,Cinemas_data!$I$1:$I$49,"not Found")</f>
        <v>Asian Cinemas City Centre</v>
      </c>
      <c r="N5317" t="str">
        <f>_xlfn.XLOOKUP(L5317,Cinemas_data!$A$1:$A$49,Cinemas_data!$C$1:$C$49,"not Found")</f>
        <v>Kolkata</v>
      </c>
      <c r="O5317">
        <f>_xlfn.XLOOKUP(A5317,Booking_data!$A$1:$A$6001,Booking_data!$H$1:$H$6001,"not found")</f>
        <v>1</v>
      </c>
      <c r="P5317">
        <f>_xlfn.XLOOKUP(A5317,Booking_data!$A$1:$A$6001,Booking_data!$I$1:$I$6001,"not Found")</f>
        <v>340</v>
      </c>
      <c r="Q5317">
        <f t="shared" si="417"/>
        <v>340</v>
      </c>
      <c r="R5317" t="str">
        <f>_xlfn.XLOOKUP(A5317,Booking_data!$A$1:$A$6001,Booking_data!$L$1:$L$6001,"Not Found")</f>
        <v>Wallet</v>
      </c>
      <c r="S5317">
        <f>_xlfn.XLOOKUP(A5317,Booking_data!$A$1:$A$6001,Booking_data!$N$1:$N$6001,"not Found")</f>
        <v>55</v>
      </c>
      <c r="T5317" t="str">
        <f>_xlfn.XLOOKUP(A5317,Booking_data!$A$1:$A$6001,Booking_data!$O$1:$O$6001,"Not Found")</f>
        <v>Female</v>
      </c>
      <c r="U5317" t="str">
        <f t="shared" si="418"/>
        <v>Above 45</v>
      </c>
      <c r="V5317" t="str">
        <f t="shared" si="419"/>
        <v>Low Booking</v>
      </c>
    </row>
    <row r="5318" spans="1:22" x14ac:dyDescent="0.25">
      <c r="A5318" t="s">
        <v>5549</v>
      </c>
      <c r="B5318" s="1">
        <v>46084</v>
      </c>
      <c r="C5318" s="1">
        <v>46064</v>
      </c>
      <c r="D5318" s="9">
        <v>0.9375</v>
      </c>
      <c r="E5318" t="str">
        <f t="shared" si="415"/>
        <v>Weekday</v>
      </c>
      <c r="F5318" t="str">
        <f t="shared" si="416"/>
        <v>Mar</v>
      </c>
      <c r="G5318" t="str">
        <f>_xlfn.XLOOKUP(A5318,Booking_data!$A$1:$A$6001,Booking_data!$D$1:$D$6001,"not found")</f>
        <v>M008</v>
      </c>
      <c r="H5318" t="str">
        <f>_xlfn.XLOOKUP(G5318,Movies_data!$A$1:$A$41,Movies_data!$B$1:$B$41,"not found")</f>
        <v>Love Today</v>
      </c>
      <c r="I5318" t="str">
        <f>_xlfn.XLOOKUP(G5318,Movies_data!$A$1:$A$41,Movies_data!$D$1:$D$41,"not found")</f>
        <v>Romance</v>
      </c>
      <c r="J5318" t="str">
        <f>_xlfn.XLOOKUP(G5318,Movies_data!$A$1:$A$41,Movies_data!$C$1:$C$41,"not found")</f>
        <v>Tamil</v>
      </c>
      <c r="K5318">
        <f>_xlfn.XLOOKUP(G5318,Movies_data!$A$1:$A$41,Movies_data!$H$1:$H$41,"Not Found")</f>
        <v>7.4</v>
      </c>
      <c r="L5318" t="str">
        <f>_xlfn.XLOOKUP(A5318,Booking_data!$A$1:$A$6001,Booking_data!$E$1:$E$6001,"not Found")</f>
        <v>C023</v>
      </c>
      <c r="M5318" t="str">
        <f>_xlfn.XLOOKUP(L5318,Cinemas_data!$A$1:$A$49,Cinemas_data!$I$1:$I$49,"not Found")</f>
        <v>MovieMax Forum Mall</v>
      </c>
      <c r="N5318" t="str">
        <f>_xlfn.XLOOKUP(L5318,Cinemas_data!$A$1:$A$49,Cinemas_data!$C$1:$C$49,"not Found")</f>
        <v>Coimbatore</v>
      </c>
      <c r="O5318">
        <f>_xlfn.XLOOKUP(A5318,Booking_data!$A$1:$A$6001,Booking_data!$H$1:$H$6001,"not found")</f>
        <v>4</v>
      </c>
      <c r="P5318">
        <f>_xlfn.XLOOKUP(A5318,Booking_data!$A$1:$A$6001,Booking_data!$I$1:$I$6001,"not Found")</f>
        <v>240</v>
      </c>
      <c r="Q5318">
        <f t="shared" si="417"/>
        <v>960</v>
      </c>
      <c r="R5318" t="str">
        <f>_xlfn.XLOOKUP(A5318,Booking_data!$A$1:$A$6001,Booking_data!$L$1:$L$6001,"Not Found")</f>
        <v>Credit Card</v>
      </c>
      <c r="S5318">
        <f>_xlfn.XLOOKUP(A5318,Booking_data!$A$1:$A$6001,Booking_data!$N$1:$N$6001,"not Found")</f>
        <v>55</v>
      </c>
      <c r="T5318" t="str">
        <f>_xlfn.XLOOKUP(A5318,Booking_data!$A$1:$A$6001,Booking_data!$O$1:$O$6001,"Not Found")</f>
        <v>Other</v>
      </c>
      <c r="U5318" t="str">
        <f t="shared" si="418"/>
        <v>Above 45</v>
      </c>
      <c r="V5318" t="str">
        <f t="shared" si="419"/>
        <v>Medium Booking</v>
      </c>
    </row>
    <row r="5319" spans="1:22" x14ac:dyDescent="0.25">
      <c r="A5319" t="s">
        <v>5550</v>
      </c>
      <c r="B5319" s="1">
        <v>46084</v>
      </c>
      <c r="C5319" s="1">
        <v>46152</v>
      </c>
      <c r="D5319" s="9">
        <v>0.77083333333333337</v>
      </c>
      <c r="E5319" t="str">
        <f t="shared" si="415"/>
        <v>Weekday</v>
      </c>
      <c r="F5319" t="str">
        <f t="shared" si="416"/>
        <v>Mar</v>
      </c>
      <c r="G5319" t="str">
        <f>_xlfn.XLOOKUP(A5319,Booking_data!$A$1:$A$6001,Booking_data!$D$1:$D$6001,"not found")</f>
        <v>M008</v>
      </c>
      <c r="H5319" t="str">
        <f>_xlfn.XLOOKUP(G5319,Movies_data!$A$1:$A$41,Movies_data!$B$1:$B$41,"not found")</f>
        <v>Love Today</v>
      </c>
      <c r="I5319" t="str">
        <f>_xlfn.XLOOKUP(G5319,Movies_data!$A$1:$A$41,Movies_data!$D$1:$D$41,"not found")</f>
        <v>Romance</v>
      </c>
      <c r="J5319" t="str">
        <f>_xlfn.XLOOKUP(G5319,Movies_data!$A$1:$A$41,Movies_data!$C$1:$C$41,"not found")</f>
        <v>Tamil</v>
      </c>
      <c r="K5319">
        <f>_xlfn.XLOOKUP(G5319,Movies_data!$A$1:$A$41,Movies_data!$H$1:$H$41,"Not Found")</f>
        <v>7.4</v>
      </c>
      <c r="L5319" t="str">
        <f>_xlfn.XLOOKUP(A5319,Booking_data!$A$1:$A$6001,Booking_data!$E$1:$E$6001,"not Found")</f>
        <v>C151</v>
      </c>
      <c r="M5319" t="str">
        <f>_xlfn.XLOOKUP(L5319,Cinemas_data!$A$1:$A$49,Cinemas_data!$I$1:$I$49,"not Found")</f>
        <v>PVR City Centre</v>
      </c>
      <c r="N5319" t="str">
        <f>_xlfn.XLOOKUP(L5319,Cinemas_data!$A$1:$A$49,Cinemas_data!$C$1:$C$49,"not Found")</f>
        <v>Kochi</v>
      </c>
      <c r="O5319">
        <f>_xlfn.XLOOKUP(A5319,Booking_data!$A$1:$A$6001,Booking_data!$H$1:$H$6001,"not found")</f>
        <v>2</v>
      </c>
      <c r="P5319">
        <f>_xlfn.XLOOKUP(A5319,Booking_data!$A$1:$A$6001,Booking_data!$I$1:$I$6001,"not Found")</f>
        <v>280</v>
      </c>
      <c r="Q5319">
        <f t="shared" si="417"/>
        <v>560</v>
      </c>
      <c r="R5319" t="str">
        <f>_xlfn.XLOOKUP(A5319,Booking_data!$A$1:$A$6001,Booking_data!$L$1:$L$6001,"Not Found")</f>
        <v>Net Banking</v>
      </c>
      <c r="S5319">
        <f>_xlfn.XLOOKUP(A5319,Booking_data!$A$1:$A$6001,Booking_data!$N$1:$N$6001,"not Found")</f>
        <v>31</v>
      </c>
      <c r="T5319" t="str">
        <f>_xlfn.XLOOKUP(A5319,Booking_data!$A$1:$A$6001,Booking_data!$O$1:$O$6001,"Not Found")</f>
        <v>Male</v>
      </c>
      <c r="U5319" t="str">
        <f t="shared" si="418"/>
        <v>Middle Age</v>
      </c>
      <c r="V5319" t="str">
        <f t="shared" si="419"/>
        <v>Low Booking</v>
      </c>
    </row>
    <row r="5320" spans="1:22" x14ac:dyDescent="0.25">
      <c r="A5320" t="s">
        <v>5551</v>
      </c>
      <c r="B5320" s="1">
        <v>46084</v>
      </c>
      <c r="C5320" s="1">
        <v>46134</v>
      </c>
      <c r="D5320" s="9">
        <v>0.39583333333333331</v>
      </c>
      <c r="E5320" t="str">
        <f t="shared" si="415"/>
        <v>Weekday</v>
      </c>
      <c r="F5320" t="str">
        <f t="shared" si="416"/>
        <v>Mar</v>
      </c>
      <c r="G5320" t="str">
        <f>_xlfn.XLOOKUP(A5320,Booking_data!$A$1:$A$6001,Booking_data!$D$1:$D$6001,"not found")</f>
        <v>M040</v>
      </c>
      <c r="H5320" t="str">
        <f>_xlfn.XLOOKUP(G5320,Movies_data!$A$1:$A$41,Movies_data!$B$1:$B$41,"not found")</f>
        <v>Inside Out 2</v>
      </c>
      <c r="I5320" t="str">
        <f>_xlfn.XLOOKUP(G5320,Movies_data!$A$1:$A$41,Movies_data!$D$1:$D$41,"not found")</f>
        <v>Animation</v>
      </c>
      <c r="J5320" t="str">
        <f>_xlfn.XLOOKUP(G5320,Movies_data!$A$1:$A$41,Movies_data!$C$1:$C$41,"not found")</f>
        <v>English</v>
      </c>
      <c r="K5320">
        <f>_xlfn.XLOOKUP(G5320,Movies_data!$A$1:$A$41,Movies_data!$H$1:$H$41,"Not Found")</f>
        <v>7.6</v>
      </c>
      <c r="L5320" t="str">
        <f>_xlfn.XLOOKUP(A5320,Booking_data!$A$1:$A$6001,Booking_data!$E$1:$E$6001,"not Found")</f>
        <v>C042</v>
      </c>
      <c r="M5320" t="str">
        <f>_xlfn.XLOOKUP(L5320,Cinemas_data!$A$1:$A$49,Cinemas_data!$I$1:$I$49,"not Found")</f>
        <v>Asian Cinemas Grand Mall</v>
      </c>
      <c r="N5320" t="str">
        <f>_xlfn.XLOOKUP(L5320,Cinemas_data!$A$1:$A$49,Cinemas_data!$C$1:$C$49,"not Found")</f>
        <v>Salem</v>
      </c>
      <c r="O5320">
        <f>_xlfn.XLOOKUP(A5320,Booking_data!$A$1:$A$6001,Booking_data!$H$1:$H$6001,"not found")</f>
        <v>3</v>
      </c>
      <c r="P5320">
        <f>_xlfn.XLOOKUP(A5320,Booking_data!$A$1:$A$6001,Booking_data!$I$1:$I$6001,"not Found")</f>
        <v>360</v>
      </c>
      <c r="Q5320">
        <f t="shared" si="417"/>
        <v>1080</v>
      </c>
      <c r="R5320" t="str">
        <f>_xlfn.XLOOKUP(A5320,Booking_data!$A$1:$A$6001,Booking_data!$L$1:$L$6001,"Not Found")</f>
        <v>Credit Card</v>
      </c>
      <c r="S5320">
        <f>_xlfn.XLOOKUP(A5320,Booking_data!$A$1:$A$6001,Booking_data!$N$1:$N$6001,"not Found")</f>
        <v>19</v>
      </c>
      <c r="T5320" t="str">
        <f>_xlfn.XLOOKUP(A5320,Booking_data!$A$1:$A$6001,Booking_data!$O$1:$O$6001,"Not Found")</f>
        <v>Male</v>
      </c>
      <c r="U5320" t="str">
        <f t="shared" si="418"/>
        <v>Youngster</v>
      </c>
      <c r="V5320" t="str">
        <f t="shared" si="419"/>
        <v>Medium Booking</v>
      </c>
    </row>
    <row r="5321" spans="1:22" x14ac:dyDescent="0.25">
      <c r="A5321" t="s">
        <v>5552</v>
      </c>
      <c r="B5321" s="1">
        <v>46084</v>
      </c>
      <c r="C5321" s="1">
        <v>46193</v>
      </c>
      <c r="D5321" s="9">
        <v>0.9375</v>
      </c>
      <c r="E5321" t="str">
        <f t="shared" si="415"/>
        <v>Weekday</v>
      </c>
      <c r="F5321" t="str">
        <f t="shared" si="416"/>
        <v>Mar</v>
      </c>
      <c r="G5321" t="str">
        <f>_xlfn.XLOOKUP(A5321,Booking_data!$A$1:$A$6001,Booking_data!$D$1:$D$6001,"not found")</f>
        <v>M015</v>
      </c>
      <c r="H5321" t="str">
        <f>_xlfn.XLOOKUP(G5321,Movies_data!$A$1:$A$41,Movies_data!$B$1:$B$41,"not found")</f>
        <v>Kalki 2898 AD</v>
      </c>
      <c r="I5321" t="str">
        <f>_xlfn.XLOOKUP(G5321,Movies_data!$A$1:$A$41,Movies_data!$D$1:$D$41,"not found")</f>
        <v>Sci-Fi</v>
      </c>
      <c r="J5321" t="str">
        <f>_xlfn.XLOOKUP(G5321,Movies_data!$A$1:$A$41,Movies_data!$C$1:$C$41,"not found")</f>
        <v>Telugu</v>
      </c>
      <c r="K5321">
        <f>_xlfn.XLOOKUP(G5321,Movies_data!$A$1:$A$41,Movies_data!$H$1:$H$41,"Not Found")</f>
        <v>7</v>
      </c>
      <c r="L5321" t="str">
        <f>_xlfn.XLOOKUP(A5321,Booking_data!$A$1:$A$6001,Booking_data!$E$1:$E$6001,"not Found")</f>
        <v>C141</v>
      </c>
      <c r="M5321" t="str">
        <f>_xlfn.XLOOKUP(L5321,Cinemas_data!$A$1:$A$49,Cinemas_data!$I$1:$I$49,"not Found")</f>
        <v>City Pride City Centre</v>
      </c>
      <c r="N5321" t="str">
        <f>_xlfn.XLOOKUP(L5321,Cinemas_data!$A$1:$A$49,Cinemas_data!$C$1:$C$49,"not Found")</f>
        <v>Ahmedabad</v>
      </c>
      <c r="O5321">
        <f>_xlfn.XLOOKUP(A5321,Booking_data!$A$1:$A$6001,Booking_data!$H$1:$H$6001,"not found")</f>
        <v>2</v>
      </c>
      <c r="P5321">
        <f>_xlfn.XLOOKUP(A5321,Booking_data!$A$1:$A$6001,Booking_data!$I$1:$I$6001,"not Found")</f>
        <v>240</v>
      </c>
      <c r="Q5321">
        <f t="shared" si="417"/>
        <v>480</v>
      </c>
      <c r="R5321" t="str">
        <f>_xlfn.XLOOKUP(A5321,Booking_data!$A$1:$A$6001,Booking_data!$L$1:$L$6001,"Not Found")</f>
        <v>Credit Card</v>
      </c>
      <c r="S5321">
        <f>_xlfn.XLOOKUP(A5321,Booking_data!$A$1:$A$6001,Booking_data!$N$1:$N$6001,"not Found")</f>
        <v>22</v>
      </c>
      <c r="T5321" t="str">
        <f>_xlfn.XLOOKUP(A5321,Booking_data!$A$1:$A$6001,Booking_data!$O$1:$O$6001,"Not Found")</f>
        <v>Other</v>
      </c>
      <c r="U5321" t="str">
        <f t="shared" si="418"/>
        <v>Youngster</v>
      </c>
      <c r="V5321" t="str">
        <f t="shared" si="419"/>
        <v>Low Booking</v>
      </c>
    </row>
    <row r="5322" spans="1:22" x14ac:dyDescent="0.25">
      <c r="A5322" t="s">
        <v>5553</v>
      </c>
      <c r="B5322" s="1">
        <v>46084</v>
      </c>
      <c r="C5322" s="1">
        <v>46131</v>
      </c>
      <c r="D5322" s="9">
        <v>0.39583333333333331</v>
      </c>
      <c r="E5322" t="str">
        <f t="shared" si="415"/>
        <v>Weekday</v>
      </c>
      <c r="F5322" t="str">
        <f t="shared" si="416"/>
        <v>Mar</v>
      </c>
      <c r="G5322" t="str">
        <f>_xlfn.XLOOKUP(A5322,Booking_data!$A$1:$A$6001,Booking_data!$D$1:$D$6001,"not found")</f>
        <v>M007</v>
      </c>
      <c r="H5322" t="str">
        <f>_xlfn.XLOOKUP(G5322,Movies_data!$A$1:$A$41,Movies_data!$B$1:$B$41,"not found")</f>
        <v>Good Night</v>
      </c>
      <c r="I5322" t="str">
        <f>_xlfn.XLOOKUP(G5322,Movies_data!$A$1:$A$41,Movies_data!$D$1:$D$41,"not found")</f>
        <v>Comedy</v>
      </c>
      <c r="J5322" t="str">
        <f>_xlfn.XLOOKUP(G5322,Movies_data!$A$1:$A$41,Movies_data!$C$1:$C$41,"not found")</f>
        <v>Tamil</v>
      </c>
      <c r="K5322">
        <f>_xlfn.XLOOKUP(G5322,Movies_data!$A$1:$A$41,Movies_data!$H$1:$H$41,"Not Found")</f>
        <v>8</v>
      </c>
      <c r="L5322" t="str">
        <f>_xlfn.XLOOKUP(A5322,Booking_data!$A$1:$A$6001,Booking_data!$E$1:$E$6001,"not Found")</f>
        <v>C121</v>
      </c>
      <c r="M5322" t="str">
        <f>_xlfn.XLOOKUP(L5322,Cinemas_data!$A$1:$A$49,Cinemas_data!$I$1:$I$49,"not Found")</f>
        <v>MovieMax City Centre</v>
      </c>
      <c r="N5322" t="str">
        <f>_xlfn.XLOOKUP(L5322,Cinemas_data!$A$1:$A$49,Cinemas_data!$C$1:$C$49,"not Found")</f>
        <v>Noida</v>
      </c>
      <c r="O5322">
        <f>_xlfn.XLOOKUP(A5322,Booking_data!$A$1:$A$6001,Booking_data!$H$1:$H$6001,"not found")</f>
        <v>3</v>
      </c>
      <c r="P5322">
        <f>_xlfn.XLOOKUP(A5322,Booking_data!$A$1:$A$6001,Booking_data!$I$1:$I$6001,"not Found")</f>
        <v>240</v>
      </c>
      <c r="Q5322">
        <f t="shared" si="417"/>
        <v>720</v>
      </c>
      <c r="R5322" t="str">
        <f>_xlfn.XLOOKUP(A5322,Booking_data!$A$1:$A$6001,Booking_data!$L$1:$L$6001,"Not Found")</f>
        <v>UPI</v>
      </c>
      <c r="S5322">
        <f>_xlfn.XLOOKUP(A5322,Booking_data!$A$1:$A$6001,Booking_data!$N$1:$N$6001,"not Found")</f>
        <v>34</v>
      </c>
      <c r="T5322" t="str">
        <f>_xlfn.XLOOKUP(A5322,Booking_data!$A$1:$A$6001,Booking_data!$O$1:$O$6001,"Not Found")</f>
        <v>Other</v>
      </c>
      <c r="U5322" t="str">
        <f t="shared" si="418"/>
        <v>Middle Age</v>
      </c>
      <c r="V5322" t="str">
        <f t="shared" si="419"/>
        <v>Medium Booking</v>
      </c>
    </row>
    <row r="5323" spans="1:22" x14ac:dyDescent="0.25">
      <c r="A5323" t="s">
        <v>5554</v>
      </c>
      <c r="B5323" s="1">
        <v>46084</v>
      </c>
      <c r="C5323" s="1">
        <v>46131</v>
      </c>
      <c r="D5323" s="9">
        <v>0.64583333333333337</v>
      </c>
      <c r="E5323" t="str">
        <f t="shared" si="415"/>
        <v>Weekday</v>
      </c>
      <c r="F5323" t="str">
        <f t="shared" si="416"/>
        <v>Mar</v>
      </c>
      <c r="G5323" t="str">
        <f>_xlfn.XLOOKUP(A5323,Booking_data!$A$1:$A$6001,Booking_data!$D$1:$D$6001,"not found")</f>
        <v>M010</v>
      </c>
      <c r="H5323" t="str">
        <f>_xlfn.XLOOKUP(G5323,Movies_data!$A$1:$A$41,Movies_data!$B$1:$B$41,"not found")</f>
        <v>Captain Miller</v>
      </c>
      <c r="I5323" t="str">
        <f>_xlfn.XLOOKUP(G5323,Movies_data!$A$1:$A$41,Movies_data!$D$1:$D$41,"not found")</f>
        <v>Action</v>
      </c>
      <c r="J5323" t="str">
        <f>_xlfn.XLOOKUP(G5323,Movies_data!$A$1:$A$41,Movies_data!$C$1:$C$41,"not found")</f>
        <v>Tamil</v>
      </c>
      <c r="K5323">
        <f>_xlfn.XLOOKUP(G5323,Movies_data!$A$1:$A$41,Movies_data!$H$1:$H$41,"Not Found")</f>
        <v>7</v>
      </c>
      <c r="L5323" t="str">
        <f>_xlfn.XLOOKUP(A5323,Booking_data!$A$1:$A$6001,Booking_data!$E$1:$E$6001,"not Found")</f>
        <v>C013</v>
      </c>
      <c r="M5323" t="str">
        <f>_xlfn.XLOOKUP(L5323,Cinemas_data!$A$1:$A$49,Cinemas_data!$I$1:$I$49,"not Found")</f>
        <v>Mukta A2 Cinemas Forum Mall</v>
      </c>
      <c r="N5323" t="str">
        <f>_xlfn.XLOOKUP(L5323,Cinemas_data!$A$1:$A$49,Cinemas_data!$C$1:$C$49,"not Found")</f>
        <v>Chennai</v>
      </c>
      <c r="O5323">
        <f>_xlfn.XLOOKUP(A5323,Booking_data!$A$1:$A$6001,Booking_data!$H$1:$H$6001,"not found")</f>
        <v>3</v>
      </c>
      <c r="P5323">
        <f>_xlfn.XLOOKUP(A5323,Booking_data!$A$1:$A$6001,Booking_data!$I$1:$I$6001,"not Found")</f>
        <v>240</v>
      </c>
      <c r="Q5323">
        <f t="shared" si="417"/>
        <v>720</v>
      </c>
      <c r="R5323" t="str">
        <f>_xlfn.XLOOKUP(A5323,Booking_data!$A$1:$A$6001,Booking_data!$L$1:$L$6001,"Not Found")</f>
        <v>Credit Card</v>
      </c>
      <c r="S5323">
        <f>_xlfn.XLOOKUP(A5323,Booking_data!$A$1:$A$6001,Booking_data!$N$1:$N$6001,"not Found")</f>
        <v>37</v>
      </c>
      <c r="T5323" t="str">
        <f>_xlfn.XLOOKUP(A5323,Booking_data!$A$1:$A$6001,Booking_data!$O$1:$O$6001,"Not Found")</f>
        <v>Other</v>
      </c>
      <c r="U5323" t="str">
        <f t="shared" si="418"/>
        <v>Middle Age</v>
      </c>
      <c r="V5323" t="str">
        <f t="shared" si="419"/>
        <v>Medium Booking</v>
      </c>
    </row>
    <row r="5324" spans="1:22" x14ac:dyDescent="0.25">
      <c r="A5324" t="s">
        <v>5555</v>
      </c>
      <c r="B5324" s="1">
        <v>46084</v>
      </c>
      <c r="C5324" s="1">
        <v>46128</v>
      </c>
      <c r="D5324" s="9">
        <v>0.39583333333333331</v>
      </c>
      <c r="E5324" t="str">
        <f t="shared" si="415"/>
        <v>Weekday</v>
      </c>
      <c r="F5324" t="str">
        <f t="shared" si="416"/>
        <v>Mar</v>
      </c>
      <c r="G5324" t="str">
        <f>_xlfn.XLOOKUP(A5324,Booking_data!$A$1:$A$6001,Booking_data!$D$1:$D$6001,"not found")</f>
        <v>M021</v>
      </c>
      <c r="H5324" t="str">
        <f>_xlfn.XLOOKUP(G5324,Movies_data!$A$1:$A$41,Movies_data!$B$1:$B$41,"not found")</f>
        <v>Pathaan</v>
      </c>
      <c r="I5324" t="str">
        <f>_xlfn.XLOOKUP(G5324,Movies_data!$A$1:$A$41,Movies_data!$D$1:$D$41,"not found")</f>
        <v>Action</v>
      </c>
      <c r="J5324" t="str">
        <f>_xlfn.XLOOKUP(G5324,Movies_data!$A$1:$A$41,Movies_data!$C$1:$C$41,"not found")</f>
        <v>Hindi</v>
      </c>
      <c r="K5324">
        <f>_xlfn.XLOOKUP(G5324,Movies_data!$A$1:$A$41,Movies_data!$H$1:$H$41,"Not Found")</f>
        <v>5.9</v>
      </c>
      <c r="L5324" t="str">
        <f>_xlfn.XLOOKUP(A5324,Booking_data!$A$1:$A$6001,Booking_data!$E$1:$E$6001,"not Found")</f>
        <v>C021</v>
      </c>
      <c r="M5324" t="str">
        <f>_xlfn.XLOOKUP(L5324,Cinemas_data!$A$1:$A$49,Cinemas_data!$I$1:$I$49,"not Found")</f>
        <v>Miraj Cinemas City Centre</v>
      </c>
      <c r="N5324" t="str">
        <f>_xlfn.XLOOKUP(L5324,Cinemas_data!$A$1:$A$49,Cinemas_data!$C$1:$C$49,"not Found")</f>
        <v>Coimbatore</v>
      </c>
      <c r="O5324">
        <f>_xlfn.XLOOKUP(A5324,Booking_data!$A$1:$A$6001,Booking_data!$H$1:$H$6001,"not found")</f>
        <v>3</v>
      </c>
      <c r="P5324">
        <f>_xlfn.XLOOKUP(A5324,Booking_data!$A$1:$A$6001,Booking_data!$I$1:$I$6001,"not Found")</f>
        <v>220</v>
      </c>
      <c r="Q5324">
        <f t="shared" si="417"/>
        <v>660</v>
      </c>
      <c r="R5324" t="str">
        <f>_xlfn.XLOOKUP(A5324,Booking_data!$A$1:$A$6001,Booking_data!$L$1:$L$6001,"Not Found")</f>
        <v>Net Banking</v>
      </c>
      <c r="S5324">
        <f>_xlfn.XLOOKUP(A5324,Booking_data!$A$1:$A$6001,Booking_data!$N$1:$N$6001,"not Found")</f>
        <v>53</v>
      </c>
      <c r="T5324" t="str">
        <f>_xlfn.XLOOKUP(A5324,Booking_data!$A$1:$A$6001,Booking_data!$O$1:$O$6001,"Not Found")</f>
        <v>Other</v>
      </c>
      <c r="U5324" t="str">
        <f t="shared" si="418"/>
        <v>Above 45</v>
      </c>
      <c r="V5324" t="str">
        <f t="shared" si="419"/>
        <v>Medium Booking</v>
      </c>
    </row>
    <row r="5325" spans="1:22" x14ac:dyDescent="0.25">
      <c r="A5325" t="s">
        <v>5556</v>
      </c>
      <c r="B5325" s="1">
        <v>46084</v>
      </c>
      <c r="C5325" s="1">
        <v>46179</v>
      </c>
      <c r="D5325" s="9">
        <v>0.53125</v>
      </c>
      <c r="E5325" t="str">
        <f t="shared" si="415"/>
        <v>Weekday</v>
      </c>
      <c r="F5325" t="str">
        <f t="shared" si="416"/>
        <v>Mar</v>
      </c>
      <c r="G5325" t="str">
        <f>_xlfn.XLOOKUP(A5325,Booking_data!$A$1:$A$6001,Booking_data!$D$1:$D$6001,"not found")</f>
        <v>M025</v>
      </c>
      <c r="H5325" t="str">
        <f>_xlfn.XLOOKUP(G5325,Movies_data!$A$1:$A$41,Movies_data!$B$1:$B$41,"not found")</f>
        <v>Rocky Aur Rani Kii Prem Kahaani</v>
      </c>
      <c r="I5325" t="str">
        <f>_xlfn.XLOOKUP(G5325,Movies_data!$A$1:$A$41,Movies_data!$D$1:$D$41,"not found")</f>
        <v>Romance</v>
      </c>
      <c r="J5325" t="str">
        <f>_xlfn.XLOOKUP(G5325,Movies_data!$A$1:$A$41,Movies_data!$C$1:$C$41,"not found")</f>
        <v>Hindi</v>
      </c>
      <c r="K5325">
        <f>_xlfn.XLOOKUP(G5325,Movies_data!$A$1:$A$41,Movies_data!$H$1:$H$41,"Not Found")</f>
        <v>6.8</v>
      </c>
      <c r="L5325" t="str">
        <f>_xlfn.XLOOKUP(A5325,Booking_data!$A$1:$A$6001,Booking_data!$E$1:$E$6001,"not Found")</f>
        <v>C052</v>
      </c>
      <c r="M5325" t="str">
        <f>_xlfn.XLOOKUP(L5325,Cinemas_data!$A$1:$A$49,Cinemas_data!$I$1:$I$49,"not Found")</f>
        <v>City Pride Grand Mall</v>
      </c>
      <c r="N5325" t="str">
        <f>_xlfn.XLOOKUP(L5325,Cinemas_data!$A$1:$A$49,Cinemas_data!$C$1:$C$49,"not Found")</f>
        <v>Bengaluru</v>
      </c>
      <c r="O5325">
        <f>_xlfn.XLOOKUP(A5325,Booking_data!$A$1:$A$6001,Booking_data!$H$1:$H$6001,"not found")</f>
        <v>4</v>
      </c>
      <c r="P5325">
        <f>_xlfn.XLOOKUP(A5325,Booking_data!$A$1:$A$6001,Booking_data!$I$1:$I$6001,"not Found")</f>
        <v>280</v>
      </c>
      <c r="Q5325">
        <f t="shared" si="417"/>
        <v>1120</v>
      </c>
      <c r="R5325" t="str">
        <f>_xlfn.XLOOKUP(A5325,Booking_data!$A$1:$A$6001,Booking_data!$L$1:$L$6001,"Not Found")</f>
        <v>Debit Card</v>
      </c>
      <c r="S5325">
        <f>_xlfn.XLOOKUP(A5325,Booking_data!$A$1:$A$6001,Booking_data!$N$1:$N$6001,"not Found")</f>
        <v>28</v>
      </c>
      <c r="T5325" t="str">
        <f>_xlfn.XLOOKUP(A5325,Booking_data!$A$1:$A$6001,Booking_data!$O$1:$O$6001,"Not Found")</f>
        <v>Male</v>
      </c>
      <c r="U5325" t="str">
        <f t="shared" si="418"/>
        <v>Youngster</v>
      </c>
      <c r="V5325" t="str">
        <f t="shared" si="419"/>
        <v>Medium Booking</v>
      </c>
    </row>
    <row r="5326" spans="1:22" x14ac:dyDescent="0.25">
      <c r="A5326" t="s">
        <v>5557</v>
      </c>
      <c r="B5326" s="1">
        <v>46084</v>
      </c>
      <c r="C5326" s="1">
        <v>46188</v>
      </c>
      <c r="D5326" s="9">
        <v>0.9375</v>
      </c>
      <c r="E5326" t="str">
        <f t="shared" si="415"/>
        <v>Weekday</v>
      </c>
      <c r="F5326" t="str">
        <f t="shared" si="416"/>
        <v>Mar</v>
      </c>
      <c r="G5326" t="str">
        <f>_xlfn.XLOOKUP(A5326,Booking_data!$A$1:$A$6001,Booking_data!$D$1:$D$6001,"not found")</f>
        <v>M006</v>
      </c>
      <c r="H5326" t="str">
        <f>_xlfn.XLOOKUP(G5326,Movies_data!$A$1:$A$41,Movies_data!$B$1:$B$41,"not found")</f>
        <v>Maamannan</v>
      </c>
      <c r="I5326" t="str">
        <f>_xlfn.XLOOKUP(G5326,Movies_data!$A$1:$A$41,Movies_data!$D$1:$D$41,"not found")</f>
        <v>Drama</v>
      </c>
      <c r="J5326" t="str">
        <f>_xlfn.XLOOKUP(G5326,Movies_data!$A$1:$A$41,Movies_data!$C$1:$C$41,"not found")</f>
        <v>Tamil</v>
      </c>
      <c r="K5326">
        <f>_xlfn.XLOOKUP(G5326,Movies_data!$A$1:$A$41,Movies_data!$H$1:$H$41,"Not Found")</f>
        <v>7.3</v>
      </c>
      <c r="L5326" t="str">
        <f>_xlfn.XLOOKUP(A5326,Booking_data!$A$1:$A$6001,Booking_data!$E$1:$E$6001,"not Found")</f>
        <v>C043</v>
      </c>
      <c r="M5326" t="str">
        <f>_xlfn.XLOOKUP(L5326,Cinemas_data!$A$1:$A$49,Cinemas_data!$I$1:$I$49,"not Found")</f>
        <v>City Pride Forum Mall</v>
      </c>
      <c r="N5326" t="str">
        <f>_xlfn.XLOOKUP(L5326,Cinemas_data!$A$1:$A$49,Cinemas_data!$C$1:$C$49,"not Found")</f>
        <v>Salem</v>
      </c>
      <c r="O5326">
        <f>_xlfn.XLOOKUP(A5326,Booking_data!$A$1:$A$6001,Booking_data!$H$1:$H$6001,"not found")</f>
        <v>1</v>
      </c>
      <c r="P5326">
        <f>_xlfn.XLOOKUP(A5326,Booking_data!$A$1:$A$6001,Booking_data!$I$1:$I$6001,"not Found")</f>
        <v>280</v>
      </c>
      <c r="Q5326">
        <f t="shared" si="417"/>
        <v>280</v>
      </c>
      <c r="R5326" t="str">
        <f>_xlfn.XLOOKUP(A5326,Booking_data!$A$1:$A$6001,Booking_data!$L$1:$L$6001,"Not Found")</f>
        <v>Debit Card</v>
      </c>
      <c r="S5326">
        <f>_xlfn.XLOOKUP(A5326,Booking_data!$A$1:$A$6001,Booking_data!$N$1:$N$6001,"not Found")</f>
        <v>42</v>
      </c>
      <c r="T5326" t="str">
        <f>_xlfn.XLOOKUP(A5326,Booking_data!$A$1:$A$6001,Booking_data!$O$1:$O$6001,"Not Found")</f>
        <v>Male</v>
      </c>
      <c r="U5326" t="str">
        <f t="shared" si="418"/>
        <v>Middle Age</v>
      </c>
      <c r="V5326" t="str">
        <f t="shared" si="419"/>
        <v>Low Booking</v>
      </c>
    </row>
    <row r="5327" spans="1:22" x14ac:dyDescent="0.25">
      <c r="A5327" t="s">
        <v>5558</v>
      </c>
      <c r="B5327" s="1">
        <v>46084</v>
      </c>
      <c r="C5327" s="1">
        <v>46202</v>
      </c>
      <c r="D5327" s="9">
        <v>0.9375</v>
      </c>
      <c r="E5327" t="str">
        <f t="shared" si="415"/>
        <v>Weekday</v>
      </c>
      <c r="F5327" t="str">
        <f t="shared" si="416"/>
        <v>Mar</v>
      </c>
      <c r="G5327" t="str">
        <f>_xlfn.XLOOKUP(A5327,Booking_data!$A$1:$A$6001,Booking_data!$D$1:$D$6001,"not found")</f>
        <v>M038</v>
      </c>
      <c r="H5327" t="str">
        <f>_xlfn.XLOOKUP(G5327,Movies_data!$A$1:$A$41,Movies_data!$B$1:$B$41,"not found")</f>
        <v>Barbie</v>
      </c>
      <c r="I5327" t="str">
        <f>_xlfn.XLOOKUP(G5327,Movies_data!$A$1:$A$41,Movies_data!$D$1:$D$41,"not found")</f>
        <v>Comedy</v>
      </c>
      <c r="J5327" t="str">
        <f>_xlfn.XLOOKUP(G5327,Movies_data!$A$1:$A$41,Movies_data!$C$1:$C$41,"not found")</f>
        <v>English</v>
      </c>
      <c r="K5327">
        <f>_xlfn.XLOOKUP(G5327,Movies_data!$A$1:$A$41,Movies_data!$H$1:$H$41,"Not Found")</f>
        <v>6.8</v>
      </c>
      <c r="L5327" t="str">
        <f>_xlfn.XLOOKUP(A5327,Booking_data!$A$1:$A$6001,Booking_data!$E$1:$E$6001,"not Found")</f>
        <v>C081</v>
      </c>
      <c r="M5327" t="str">
        <f>_xlfn.XLOOKUP(L5327,Cinemas_data!$A$1:$A$49,Cinemas_data!$I$1:$I$49,"not Found")</f>
        <v>INOX City Centre</v>
      </c>
      <c r="N5327" t="str">
        <f>_xlfn.XLOOKUP(L5327,Cinemas_data!$A$1:$A$49,Cinemas_data!$C$1:$C$49,"not Found")</f>
        <v>Vijayawada</v>
      </c>
      <c r="O5327">
        <f>_xlfn.XLOOKUP(A5327,Booking_data!$A$1:$A$6001,Booking_data!$H$1:$H$6001,"not found")</f>
        <v>4</v>
      </c>
      <c r="P5327">
        <f>_xlfn.XLOOKUP(A5327,Booking_data!$A$1:$A$6001,Booking_data!$I$1:$I$6001,"not Found")</f>
        <v>380</v>
      </c>
      <c r="Q5327">
        <f t="shared" si="417"/>
        <v>1520</v>
      </c>
      <c r="R5327" t="str">
        <f>_xlfn.XLOOKUP(A5327,Booking_data!$A$1:$A$6001,Booking_data!$L$1:$L$6001,"Not Found")</f>
        <v>Credit Card</v>
      </c>
      <c r="S5327">
        <f>_xlfn.XLOOKUP(A5327,Booking_data!$A$1:$A$6001,Booking_data!$N$1:$N$6001,"not Found")</f>
        <v>48</v>
      </c>
      <c r="T5327" t="str">
        <f>_xlfn.XLOOKUP(A5327,Booking_data!$A$1:$A$6001,Booking_data!$O$1:$O$6001,"Not Found")</f>
        <v>Male</v>
      </c>
      <c r="U5327" t="str">
        <f t="shared" si="418"/>
        <v>Above 45</v>
      </c>
      <c r="V5327" t="str">
        <f t="shared" si="419"/>
        <v>Medium Booking</v>
      </c>
    </row>
    <row r="5328" spans="1:22" x14ac:dyDescent="0.25">
      <c r="A5328" t="s">
        <v>5559</v>
      </c>
      <c r="B5328" s="1">
        <v>46084</v>
      </c>
      <c r="C5328" s="1">
        <v>46144</v>
      </c>
      <c r="D5328" s="9">
        <v>0.39583333333333331</v>
      </c>
      <c r="E5328" t="str">
        <f t="shared" si="415"/>
        <v>Weekday</v>
      </c>
      <c r="F5328" t="str">
        <f t="shared" si="416"/>
        <v>Mar</v>
      </c>
      <c r="G5328" t="str">
        <f>_xlfn.XLOOKUP(A5328,Booking_data!$A$1:$A$6001,Booking_data!$D$1:$D$6001,"not found")</f>
        <v>M002</v>
      </c>
      <c r="H5328" t="str">
        <f>_xlfn.XLOOKUP(G5328,Movies_data!$A$1:$A$41,Movies_data!$B$1:$B$41,"not found")</f>
        <v>Jailer</v>
      </c>
      <c r="I5328" t="str">
        <f>_xlfn.XLOOKUP(G5328,Movies_data!$A$1:$A$41,Movies_data!$D$1:$D$41,"not found")</f>
        <v>Action</v>
      </c>
      <c r="J5328" t="str">
        <f>_xlfn.XLOOKUP(G5328,Movies_data!$A$1:$A$41,Movies_data!$C$1:$C$41,"not found")</f>
        <v>Tamil</v>
      </c>
      <c r="K5328">
        <f>_xlfn.XLOOKUP(G5328,Movies_data!$A$1:$A$41,Movies_data!$H$1:$H$41,"Not Found")</f>
        <v>7.1</v>
      </c>
      <c r="L5328" t="str">
        <f>_xlfn.XLOOKUP(A5328,Booking_data!$A$1:$A$6001,Booking_data!$E$1:$E$6001,"not Found")</f>
        <v>C081</v>
      </c>
      <c r="M5328" t="str">
        <f>_xlfn.XLOOKUP(L5328,Cinemas_data!$A$1:$A$49,Cinemas_data!$I$1:$I$49,"not Found")</f>
        <v>INOX City Centre</v>
      </c>
      <c r="N5328" t="str">
        <f>_xlfn.XLOOKUP(L5328,Cinemas_data!$A$1:$A$49,Cinemas_data!$C$1:$C$49,"not Found")</f>
        <v>Vijayawada</v>
      </c>
      <c r="O5328">
        <f>_xlfn.XLOOKUP(A5328,Booking_data!$A$1:$A$6001,Booking_data!$H$1:$H$6001,"not found")</f>
        <v>2</v>
      </c>
      <c r="P5328">
        <f>_xlfn.XLOOKUP(A5328,Booking_data!$A$1:$A$6001,Booking_data!$I$1:$I$6001,"not Found")</f>
        <v>280</v>
      </c>
      <c r="Q5328">
        <f t="shared" si="417"/>
        <v>560</v>
      </c>
      <c r="R5328" t="str">
        <f>_xlfn.XLOOKUP(A5328,Booking_data!$A$1:$A$6001,Booking_data!$L$1:$L$6001,"Not Found")</f>
        <v>Wallet</v>
      </c>
      <c r="S5328">
        <f>_xlfn.XLOOKUP(A5328,Booking_data!$A$1:$A$6001,Booking_data!$N$1:$N$6001,"not Found")</f>
        <v>37</v>
      </c>
      <c r="T5328" t="str">
        <f>_xlfn.XLOOKUP(A5328,Booking_data!$A$1:$A$6001,Booking_data!$O$1:$O$6001,"Not Found")</f>
        <v>Female</v>
      </c>
      <c r="U5328" t="str">
        <f t="shared" si="418"/>
        <v>Middle Age</v>
      </c>
      <c r="V5328" t="str">
        <f t="shared" si="419"/>
        <v>Low Booking</v>
      </c>
    </row>
    <row r="5329" spans="1:22" x14ac:dyDescent="0.25">
      <c r="A5329" t="s">
        <v>5560</v>
      </c>
      <c r="B5329" s="1">
        <v>46084</v>
      </c>
      <c r="C5329" s="1">
        <v>46184</v>
      </c>
      <c r="D5329" s="9">
        <v>0.64583333333333337</v>
      </c>
      <c r="E5329" t="str">
        <f t="shared" si="415"/>
        <v>Weekday</v>
      </c>
      <c r="F5329" t="str">
        <f t="shared" si="416"/>
        <v>Mar</v>
      </c>
      <c r="G5329" t="str">
        <f>_xlfn.XLOOKUP(A5329,Booking_data!$A$1:$A$6001,Booking_data!$D$1:$D$6001,"not found")</f>
        <v>M024</v>
      </c>
      <c r="H5329" t="str">
        <f>_xlfn.XLOOKUP(G5329,Movies_data!$A$1:$A$41,Movies_data!$B$1:$B$41,"not found")</f>
        <v>Bhool Bhulaiyaa 2</v>
      </c>
      <c r="I5329" t="str">
        <f>_xlfn.XLOOKUP(G5329,Movies_data!$A$1:$A$41,Movies_data!$D$1:$D$41,"not found")</f>
        <v>Comedy</v>
      </c>
      <c r="J5329" t="str">
        <f>_xlfn.XLOOKUP(G5329,Movies_data!$A$1:$A$41,Movies_data!$C$1:$C$41,"not found")</f>
        <v>Hindi</v>
      </c>
      <c r="K5329">
        <f>_xlfn.XLOOKUP(G5329,Movies_data!$A$1:$A$41,Movies_data!$H$1:$H$41,"Not Found")</f>
        <v>5.9</v>
      </c>
      <c r="L5329" t="str">
        <f>_xlfn.XLOOKUP(A5329,Booking_data!$A$1:$A$6001,Booking_data!$E$1:$E$6001,"not Found")</f>
        <v>C071</v>
      </c>
      <c r="M5329" t="str">
        <f>_xlfn.XLOOKUP(L5329,Cinemas_data!$A$1:$A$49,Cinemas_data!$I$1:$I$49,"not Found")</f>
        <v>PVR City Centre</v>
      </c>
      <c r="N5329" t="str">
        <f>_xlfn.XLOOKUP(L5329,Cinemas_data!$A$1:$A$49,Cinemas_data!$C$1:$C$49,"not Found")</f>
        <v>Hyderabad</v>
      </c>
      <c r="O5329">
        <f>_xlfn.XLOOKUP(A5329,Booking_data!$A$1:$A$6001,Booking_data!$H$1:$H$6001,"not found")</f>
        <v>3</v>
      </c>
      <c r="P5329">
        <f>_xlfn.XLOOKUP(A5329,Booking_data!$A$1:$A$6001,Booking_data!$I$1:$I$6001,"not Found")</f>
        <v>180</v>
      </c>
      <c r="Q5329">
        <f t="shared" si="417"/>
        <v>540</v>
      </c>
      <c r="R5329" t="str">
        <f>_xlfn.XLOOKUP(A5329,Booking_data!$A$1:$A$6001,Booking_data!$L$1:$L$6001,"Not Found")</f>
        <v>UPI</v>
      </c>
      <c r="S5329">
        <f>_xlfn.XLOOKUP(A5329,Booking_data!$A$1:$A$6001,Booking_data!$N$1:$N$6001,"not Found")</f>
        <v>24</v>
      </c>
      <c r="T5329" t="str">
        <f>_xlfn.XLOOKUP(A5329,Booking_data!$A$1:$A$6001,Booking_data!$O$1:$O$6001,"Not Found")</f>
        <v>Female</v>
      </c>
      <c r="U5329" t="str">
        <f t="shared" si="418"/>
        <v>Youngster</v>
      </c>
      <c r="V5329" t="str">
        <f t="shared" si="419"/>
        <v>Medium Booking</v>
      </c>
    </row>
    <row r="5330" spans="1:22" x14ac:dyDescent="0.25">
      <c r="A5330" t="s">
        <v>5561</v>
      </c>
      <c r="B5330" s="1">
        <v>46084</v>
      </c>
      <c r="C5330" s="1">
        <v>46154</v>
      </c>
      <c r="D5330" s="9">
        <v>0.64583333333333337</v>
      </c>
      <c r="E5330" t="str">
        <f t="shared" si="415"/>
        <v>Weekday</v>
      </c>
      <c r="F5330" t="str">
        <f t="shared" si="416"/>
        <v>Mar</v>
      </c>
      <c r="G5330" t="str">
        <f>_xlfn.XLOOKUP(A5330,Booking_data!$A$1:$A$6001,Booking_data!$D$1:$D$6001,"not found")</f>
        <v>M007</v>
      </c>
      <c r="H5330" t="str">
        <f>_xlfn.XLOOKUP(G5330,Movies_data!$A$1:$A$41,Movies_data!$B$1:$B$41,"not found")</f>
        <v>Good Night</v>
      </c>
      <c r="I5330" t="str">
        <f>_xlfn.XLOOKUP(G5330,Movies_data!$A$1:$A$41,Movies_data!$D$1:$D$41,"not found")</f>
        <v>Comedy</v>
      </c>
      <c r="J5330" t="str">
        <f>_xlfn.XLOOKUP(G5330,Movies_data!$A$1:$A$41,Movies_data!$C$1:$C$41,"not found")</f>
        <v>Tamil</v>
      </c>
      <c r="K5330">
        <f>_xlfn.XLOOKUP(G5330,Movies_data!$A$1:$A$41,Movies_data!$H$1:$H$41,"Not Found")</f>
        <v>8</v>
      </c>
      <c r="L5330" t="str">
        <f>_xlfn.XLOOKUP(A5330,Booking_data!$A$1:$A$6001,Booking_data!$E$1:$E$6001,"not Found")</f>
        <v>C131</v>
      </c>
      <c r="M5330" t="str">
        <f>_xlfn.XLOOKUP(L5330,Cinemas_data!$A$1:$A$49,Cinemas_data!$I$1:$I$49,"not Found")</f>
        <v>Asian Cinemas City Centre</v>
      </c>
      <c r="N5330" t="str">
        <f>_xlfn.XLOOKUP(L5330,Cinemas_data!$A$1:$A$49,Cinemas_data!$C$1:$C$49,"not Found")</f>
        <v>Kolkata</v>
      </c>
      <c r="O5330">
        <f>_xlfn.XLOOKUP(A5330,Booking_data!$A$1:$A$6001,Booking_data!$H$1:$H$6001,"not found")</f>
        <v>3</v>
      </c>
      <c r="P5330">
        <f>_xlfn.XLOOKUP(A5330,Booking_data!$A$1:$A$6001,Booking_data!$I$1:$I$6001,"not Found")</f>
        <v>240</v>
      </c>
      <c r="Q5330">
        <f t="shared" si="417"/>
        <v>720</v>
      </c>
      <c r="R5330" t="str">
        <f>_xlfn.XLOOKUP(A5330,Booking_data!$A$1:$A$6001,Booking_data!$L$1:$L$6001,"Not Found")</f>
        <v>Wallet</v>
      </c>
      <c r="S5330">
        <f>_xlfn.XLOOKUP(A5330,Booking_data!$A$1:$A$6001,Booking_data!$N$1:$N$6001,"not Found")</f>
        <v>24</v>
      </c>
      <c r="T5330" t="str">
        <f>_xlfn.XLOOKUP(A5330,Booking_data!$A$1:$A$6001,Booking_data!$O$1:$O$6001,"Not Found")</f>
        <v>Female</v>
      </c>
      <c r="U5330" t="str">
        <f t="shared" si="418"/>
        <v>Youngster</v>
      </c>
      <c r="V5330" t="str">
        <f t="shared" si="419"/>
        <v>Medium Booking</v>
      </c>
    </row>
    <row r="5331" spans="1:22" x14ac:dyDescent="0.25">
      <c r="A5331" t="s">
        <v>5562</v>
      </c>
      <c r="B5331" s="1">
        <v>46084</v>
      </c>
      <c r="C5331" s="1">
        <v>46069</v>
      </c>
      <c r="D5331" s="9">
        <v>0.39583333333333331</v>
      </c>
      <c r="E5331" t="str">
        <f t="shared" si="415"/>
        <v>Weekday</v>
      </c>
      <c r="F5331" t="str">
        <f t="shared" si="416"/>
        <v>Mar</v>
      </c>
      <c r="G5331" t="str">
        <f>_xlfn.XLOOKUP(A5331,Booking_data!$A$1:$A$6001,Booking_data!$D$1:$D$6001,"not found")</f>
        <v>M026</v>
      </c>
      <c r="H5331" t="str">
        <f>_xlfn.XLOOKUP(G5331,Movies_data!$A$1:$A$41,Movies_data!$B$1:$B$41,"not found")</f>
        <v>Drishyam 2</v>
      </c>
      <c r="I5331" t="str">
        <f>_xlfn.XLOOKUP(G5331,Movies_data!$A$1:$A$41,Movies_data!$D$1:$D$41,"not found")</f>
        <v>Thriller</v>
      </c>
      <c r="J5331" t="str">
        <f>_xlfn.XLOOKUP(G5331,Movies_data!$A$1:$A$41,Movies_data!$C$1:$C$41,"not found")</f>
        <v>Hindi</v>
      </c>
      <c r="K5331">
        <f>_xlfn.XLOOKUP(G5331,Movies_data!$A$1:$A$41,Movies_data!$H$1:$H$41,"Not Found")</f>
        <v>8.1999999999999993</v>
      </c>
      <c r="L5331" t="str">
        <f>_xlfn.XLOOKUP(A5331,Booking_data!$A$1:$A$6001,Booking_data!$E$1:$E$6001,"not Found")</f>
        <v>C021</v>
      </c>
      <c r="M5331" t="str">
        <f>_xlfn.XLOOKUP(L5331,Cinemas_data!$A$1:$A$49,Cinemas_data!$I$1:$I$49,"not Found")</f>
        <v>Miraj Cinemas City Centre</v>
      </c>
      <c r="N5331" t="str">
        <f>_xlfn.XLOOKUP(L5331,Cinemas_data!$A$1:$A$49,Cinemas_data!$C$1:$C$49,"not Found")</f>
        <v>Coimbatore</v>
      </c>
      <c r="O5331">
        <f>_xlfn.XLOOKUP(A5331,Booking_data!$A$1:$A$6001,Booking_data!$H$1:$H$6001,"not found")</f>
        <v>4</v>
      </c>
      <c r="P5331">
        <f>_xlfn.XLOOKUP(A5331,Booking_data!$A$1:$A$6001,Booking_data!$I$1:$I$6001,"not Found")</f>
        <v>220</v>
      </c>
      <c r="Q5331">
        <f t="shared" si="417"/>
        <v>880</v>
      </c>
      <c r="R5331" t="str">
        <f>_xlfn.XLOOKUP(A5331,Booking_data!$A$1:$A$6001,Booking_data!$L$1:$L$6001,"Not Found")</f>
        <v>Net Banking</v>
      </c>
      <c r="S5331">
        <f>_xlfn.XLOOKUP(A5331,Booking_data!$A$1:$A$6001,Booking_data!$N$1:$N$6001,"not Found")</f>
        <v>38</v>
      </c>
      <c r="T5331" t="str">
        <f>_xlfn.XLOOKUP(A5331,Booking_data!$A$1:$A$6001,Booking_data!$O$1:$O$6001,"Not Found")</f>
        <v>Male</v>
      </c>
      <c r="U5331" t="str">
        <f t="shared" si="418"/>
        <v>Middle Age</v>
      </c>
      <c r="V5331" t="str">
        <f t="shared" si="419"/>
        <v>Medium Booking</v>
      </c>
    </row>
    <row r="5332" spans="1:22" x14ac:dyDescent="0.25">
      <c r="A5332" t="s">
        <v>5563</v>
      </c>
      <c r="B5332" s="1">
        <v>46084</v>
      </c>
      <c r="C5332" s="1">
        <v>46188</v>
      </c>
      <c r="D5332" s="9">
        <v>0.77083333333333337</v>
      </c>
      <c r="E5332" t="str">
        <f t="shared" si="415"/>
        <v>Weekday</v>
      </c>
      <c r="F5332" t="str">
        <f t="shared" si="416"/>
        <v>Mar</v>
      </c>
      <c r="G5332" t="str">
        <f>_xlfn.XLOOKUP(A5332,Booking_data!$A$1:$A$6001,Booking_data!$D$1:$D$6001,"not found")</f>
        <v>M026</v>
      </c>
      <c r="H5332" t="str">
        <f>_xlfn.XLOOKUP(G5332,Movies_data!$A$1:$A$41,Movies_data!$B$1:$B$41,"not found")</f>
        <v>Drishyam 2</v>
      </c>
      <c r="I5332" t="str">
        <f>_xlfn.XLOOKUP(G5332,Movies_data!$A$1:$A$41,Movies_data!$D$1:$D$41,"not found")</f>
        <v>Thriller</v>
      </c>
      <c r="J5332" t="str">
        <f>_xlfn.XLOOKUP(G5332,Movies_data!$A$1:$A$41,Movies_data!$C$1:$C$41,"not found")</f>
        <v>Hindi</v>
      </c>
      <c r="K5332">
        <f>_xlfn.XLOOKUP(G5332,Movies_data!$A$1:$A$41,Movies_data!$H$1:$H$41,"Not Found")</f>
        <v>8.1999999999999993</v>
      </c>
      <c r="L5332" t="str">
        <f>_xlfn.XLOOKUP(A5332,Booking_data!$A$1:$A$6001,Booking_data!$E$1:$E$6001,"not Found")</f>
        <v>C041</v>
      </c>
      <c r="M5332" t="str">
        <f>_xlfn.XLOOKUP(L5332,Cinemas_data!$A$1:$A$49,Cinemas_data!$I$1:$I$49,"not Found")</f>
        <v>MovieMax City Centre</v>
      </c>
      <c r="N5332" t="str">
        <f>_xlfn.XLOOKUP(L5332,Cinemas_data!$A$1:$A$49,Cinemas_data!$C$1:$C$49,"not Found")</f>
        <v>Salem</v>
      </c>
      <c r="O5332">
        <f>_xlfn.XLOOKUP(A5332,Booking_data!$A$1:$A$6001,Booking_data!$H$1:$H$6001,"not found")</f>
        <v>4</v>
      </c>
      <c r="P5332">
        <f>_xlfn.XLOOKUP(A5332,Booking_data!$A$1:$A$6001,Booking_data!$I$1:$I$6001,"not Found")</f>
        <v>240</v>
      </c>
      <c r="Q5332">
        <f t="shared" si="417"/>
        <v>960</v>
      </c>
      <c r="R5332" t="str">
        <f>_xlfn.XLOOKUP(A5332,Booking_data!$A$1:$A$6001,Booking_data!$L$1:$L$6001,"Not Found")</f>
        <v>Wallet</v>
      </c>
      <c r="S5332">
        <f>_xlfn.XLOOKUP(A5332,Booking_data!$A$1:$A$6001,Booking_data!$N$1:$N$6001,"not Found")</f>
        <v>45</v>
      </c>
      <c r="T5332" t="str">
        <f>_xlfn.XLOOKUP(A5332,Booking_data!$A$1:$A$6001,Booking_data!$O$1:$O$6001,"Not Found")</f>
        <v>Male</v>
      </c>
      <c r="U5332" t="str">
        <f t="shared" si="418"/>
        <v>Above 45</v>
      </c>
      <c r="V5332" t="str">
        <f t="shared" si="419"/>
        <v>Medium Booking</v>
      </c>
    </row>
    <row r="5333" spans="1:22" x14ac:dyDescent="0.25">
      <c r="A5333" t="s">
        <v>5564</v>
      </c>
      <c r="B5333" s="1">
        <v>46084</v>
      </c>
      <c r="C5333" s="1">
        <v>46121</v>
      </c>
      <c r="D5333" s="9">
        <v>0.64583333333333337</v>
      </c>
      <c r="E5333" t="str">
        <f t="shared" si="415"/>
        <v>Weekday</v>
      </c>
      <c r="F5333" t="str">
        <f t="shared" si="416"/>
        <v>Mar</v>
      </c>
      <c r="G5333" t="str">
        <f>_xlfn.XLOOKUP(A5333,Booking_data!$A$1:$A$6001,Booking_data!$D$1:$D$6001,"not found")</f>
        <v>M008</v>
      </c>
      <c r="H5333" t="str">
        <f>_xlfn.XLOOKUP(G5333,Movies_data!$A$1:$A$41,Movies_data!$B$1:$B$41,"not found")</f>
        <v>Love Today</v>
      </c>
      <c r="I5333" t="str">
        <f>_xlfn.XLOOKUP(G5333,Movies_data!$A$1:$A$41,Movies_data!$D$1:$D$41,"not found")</f>
        <v>Romance</v>
      </c>
      <c r="J5333" t="str">
        <f>_xlfn.XLOOKUP(G5333,Movies_data!$A$1:$A$41,Movies_data!$C$1:$C$41,"not found")</f>
        <v>Tamil</v>
      </c>
      <c r="K5333">
        <f>_xlfn.XLOOKUP(G5333,Movies_data!$A$1:$A$41,Movies_data!$H$1:$H$41,"Not Found")</f>
        <v>7.4</v>
      </c>
      <c r="L5333" t="str">
        <f>_xlfn.XLOOKUP(A5333,Booking_data!$A$1:$A$6001,Booking_data!$E$1:$E$6001,"not Found")</f>
        <v>C063</v>
      </c>
      <c r="M5333" t="str">
        <f>_xlfn.XLOOKUP(L5333,Cinemas_data!$A$1:$A$49,Cinemas_data!$I$1:$I$49,"not Found")</f>
        <v>INOX Forum Mall</v>
      </c>
      <c r="N5333" t="str">
        <f>_xlfn.XLOOKUP(L5333,Cinemas_data!$A$1:$A$49,Cinemas_data!$C$1:$C$49,"not Found")</f>
        <v>Mysuru</v>
      </c>
      <c r="O5333">
        <f>_xlfn.XLOOKUP(A5333,Booking_data!$A$1:$A$6001,Booking_data!$H$1:$H$6001,"not found")</f>
        <v>5</v>
      </c>
      <c r="P5333">
        <f>_xlfn.XLOOKUP(A5333,Booking_data!$A$1:$A$6001,Booking_data!$I$1:$I$6001,"not Found")</f>
        <v>240</v>
      </c>
      <c r="Q5333">
        <f t="shared" si="417"/>
        <v>1200</v>
      </c>
      <c r="R5333" t="str">
        <f>_xlfn.XLOOKUP(A5333,Booking_data!$A$1:$A$6001,Booking_data!$L$1:$L$6001,"Not Found")</f>
        <v>UPI</v>
      </c>
      <c r="S5333">
        <f>_xlfn.XLOOKUP(A5333,Booking_data!$A$1:$A$6001,Booking_data!$N$1:$N$6001,"not Found")</f>
        <v>22</v>
      </c>
      <c r="T5333" t="str">
        <f>_xlfn.XLOOKUP(A5333,Booking_data!$A$1:$A$6001,Booking_data!$O$1:$O$6001,"Not Found")</f>
        <v>Other</v>
      </c>
      <c r="U5333" t="str">
        <f t="shared" si="418"/>
        <v>Youngster</v>
      </c>
      <c r="V5333" t="str">
        <f t="shared" si="419"/>
        <v>High Booking</v>
      </c>
    </row>
    <row r="5334" spans="1:22" x14ac:dyDescent="0.25">
      <c r="A5334" t="s">
        <v>5565</v>
      </c>
      <c r="B5334" s="1">
        <v>46084</v>
      </c>
      <c r="C5334" s="1">
        <v>46121</v>
      </c>
      <c r="D5334" s="9">
        <v>0.9375</v>
      </c>
      <c r="E5334" t="str">
        <f t="shared" si="415"/>
        <v>Weekday</v>
      </c>
      <c r="F5334" t="str">
        <f t="shared" si="416"/>
        <v>Mar</v>
      </c>
      <c r="G5334" t="str">
        <f>_xlfn.XLOOKUP(A5334,Booking_data!$A$1:$A$6001,Booking_data!$D$1:$D$6001,"not found")</f>
        <v>M003</v>
      </c>
      <c r="H5334" t="str">
        <f>_xlfn.XLOOKUP(G5334,Movies_data!$A$1:$A$41,Movies_data!$B$1:$B$41,"not found")</f>
        <v>Vikram</v>
      </c>
      <c r="I5334" t="str">
        <f>_xlfn.XLOOKUP(G5334,Movies_data!$A$1:$A$41,Movies_data!$D$1:$D$41,"not found")</f>
        <v>Action</v>
      </c>
      <c r="J5334" t="str">
        <f>_xlfn.XLOOKUP(G5334,Movies_data!$A$1:$A$41,Movies_data!$C$1:$C$41,"not found")</f>
        <v>Tamil</v>
      </c>
      <c r="K5334">
        <f>_xlfn.XLOOKUP(G5334,Movies_data!$A$1:$A$41,Movies_data!$H$1:$H$41,"Not Found")</f>
        <v>8.3000000000000007</v>
      </c>
      <c r="L5334" t="str">
        <f>_xlfn.XLOOKUP(A5334,Booking_data!$A$1:$A$6001,Booking_data!$E$1:$E$6001,"not Found")</f>
        <v>C093</v>
      </c>
      <c r="M5334" t="str">
        <f>_xlfn.XLOOKUP(L5334,Cinemas_data!$A$1:$A$49,Cinemas_data!$I$1:$I$49,"not Found")</f>
        <v>Mukta A2 Cinemas Forum Mall</v>
      </c>
      <c r="N5334" t="str">
        <f>_xlfn.XLOOKUP(L5334,Cinemas_data!$A$1:$A$49,Cinemas_data!$C$1:$C$49,"not Found")</f>
        <v>Mumbai</v>
      </c>
      <c r="O5334">
        <f>_xlfn.XLOOKUP(A5334,Booking_data!$A$1:$A$6001,Booking_data!$H$1:$H$6001,"not found")</f>
        <v>2</v>
      </c>
      <c r="P5334">
        <f>_xlfn.XLOOKUP(A5334,Booking_data!$A$1:$A$6001,Booking_data!$I$1:$I$6001,"not Found")</f>
        <v>420</v>
      </c>
      <c r="Q5334">
        <f t="shared" si="417"/>
        <v>840</v>
      </c>
      <c r="R5334" t="str">
        <f>_xlfn.XLOOKUP(A5334,Booking_data!$A$1:$A$6001,Booking_data!$L$1:$L$6001,"Not Found")</f>
        <v>Wallet</v>
      </c>
      <c r="S5334">
        <f>_xlfn.XLOOKUP(A5334,Booking_data!$A$1:$A$6001,Booking_data!$N$1:$N$6001,"not Found")</f>
        <v>25</v>
      </c>
      <c r="T5334" t="str">
        <f>_xlfn.XLOOKUP(A5334,Booking_data!$A$1:$A$6001,Booking_data!$O$1:$O$6001,"Not Found")</f>
        <v>Male</v>
      </c>
      <c r="U5334" t="str">
        <f t="shared" si="418"/>
        <v>Youngster</v>
      </c>
      <c r="V5334" t="str">
        <f t="shared" si="419"/>
        <v>Low Booking</v>
      </c>
    </row>
    <row r="5335" spans="1:22" x14ac:dyDescent="0.25">
      <c r="A5335" t="s">
        <v>5566</v>
      </c>
      <c r="B5335" s="1">
        <v>46084</v>
      </c>
      <c r="C5335" s="1">
        <v>46167</v>
      </c>
      <c r="D5335" s="9">
        <v>0.77083333333333337</v>
      </c>
      <c r="E5335" t="str">
        <f t="shared" si="415"/>
        <v>Weekday</v>
      </c>
      <c r="F5335" t="str">
        <f t="shared" si="416"/>
        <v>Mar</v>
      </c>
      <c r="G5335" t="str">
        <f>_xlfn.XLOOKUP(A5335,Booking_data!$A$1:$A$6001,Booking_data!$D$1:$D$6001,"not found")</f>
        <v>M028</v>
      </c>
      <c r="H5335" t="str">
        <f>_xlfn.XLOOKUP(G5335,Movies_data!$A$1:$A$41,Movies_data!$B$1:$B$41,"not found")</f>
        <v>Kantara</v>
      </c>
      <c r="I5335" t="str">
        <f>_xlfn.XLOOKUP(G5335,Movies_data!$A$1:$A$41,Movies_data!$D$1:$D$41,"not found")</f>
        <v>Action</v>
      </c>
      <c r="J5335" t="str">
        <f>_xlfn.XLOOKUP(G5335,Movies_data!$A$1:$A$41,Movies_data!$C$1:$C$41,"not found")</f>
        <v>Kannada</v>
      </c>
      <c r="K5335">
        <f>_xlfn.XLOOKUP(G5335,Movies_data!$A$1:$A$41,Movies_data!$H$1:$H$41,"Not Found")</f>
        <v>8.1999999999999993</v>
      </c>
      <c r="L5335" t="str">
        <f>_xlfn.XLOOKUP(A5335,Booking_data!$A$1:$A$6001,Booking_data!$E$1:$E$6001,"not Found")</f>
        <v>C111</v>
      </c>
      <c r="M5335" t="str">
        <f>_xlfn.XLOOKUP(L5335,Cinemas_data!$A$1:$A$49,Cinemas_data!$I$1:$I$49,"not Found")</f>
        <v>Mukta A2 Cinemas City Centre</v>
      </c>
      <c r="N5335" t="str">
        <f>_xlfn.XLOOKUP(L5335,Cinemas_data!$A$1:$A$49,Cinemas_data!$C$1:$C$49,"not Found")</f>
        <v>Delhi</v>
      </c>
      <c r="O5335">
        <f>_xlfn.XLOOKUP(A5335,Booking_data!$A$1:$A$6001,Booking_data!$H$1:$H$6001,"not found")</f>
        <v>6</v>
      </c>
      <c r="P5335">
        <f>_xlfn.XLOOKUP(A5335,Booking_data!$A$1:$A$6001,Booking_data!$I$1:$I$6001,"not Found")</f>
        <v>180</v>
      </c>
      <c r="Q5335">
        <f t="shared" si="417"/>
        <v>1080</v>
      </c>
      <c r="R5335" t="str">
        <f>_xlfn.XLOOKUP(A5335,Booking_data!$A$1:$A$6001,Booking_data!$L$1:$L$6001,"Not Found")</f>
        <v>Net Banking</v>
      </c>
      <c r="S5335">
        <f>_xlfn.XLOOKUP(A5335,Booking_data!$A$1:$A$6001,Booking_data!$N$1:$N$6001,"not Found")</f>
        <v>50</v>
      </c>
      <c r="T5335" t="str">
        <f>_xlfn.XLOOKUP(A5335,Booking_data!$A$1:$A$6001,Booking_data!$O$1:$O$6001,"Not Found")</f>
        <v>Male</v>
      </c>
      <c r="U5335" t="str">
        <f t="shared" si="418"/>
        <v>Above 45</v>
      </c>
      <c r="V5335" t="str">
        <f t="shared" si="419"/>
        <v>High Booking</v>
      </c>
    </row>
    <row r="5336" spans="1:22" x14ac:dyDescent="0.25">
      <c r="A5336" t="s">
        <v>5567</v>
      </c>
      <c r="B5336" s="1">
        <v>46084</v>
      </c>
      <c r="C5336" s="1">
        <v>46095</v>
      </c>
      <c r="D5336" s="9">
        <v>0.39583333333333331</v>
      </c>
      <c r="E5336" t="str">
        <f t="shared" si="415"/>
        <v>Weekday</v>
      </c>
      <c r="F5336" t="str">
        <f t="shared" si="416"/>
        <v>Mar</v>
      </c>
      <c r="G5336" t="str">
        <f>_xlfn.XLOOKUP(A5336,Booking_data!$A$1:$A$6001,Booking_data!$D$1:$D$6001,"not found")</f>
        <v>M037</v>
      </c>
      <c r="H5336" t="str">
        <f>_xlfn.XLOOKUP(G5336,Movies_data!$A$1:$A$41,Movies_data!$B$1:$B$41,"not found")</f>
        <v>Oppenheimer</v>
      </c>
      <c r="I5336" t="str">
        <f>_xlfn.XLOOKUP(G5336,Movies_data!$A$1:$A$41,Movies_data!$D$1:$D$41,"not found")</f>
        <v>Biography</v>
      </c>
      <c r="J5336" t="str">
        <f>_xlfn.XLOOKUP(G5336,Movies_data!$A$1:$A$41,Movies_data!$C$1:$C$41,"not found")</f>
        <v>English</v>
      </c>
      <c r="K5336">
        <f>_xlfn.XLOOKUP(G5336,Movies_data!$A$1:$A$41,Movies_data!$H$1:$H$41,"Not Found")</f>
        <v>8.5</v>
      </c>
      <c r="L5336" t="str">
        <f>_xlfn.XLOOKUP(A5336,Booking_data!$A$1:$A$6001,Booking_data!$E$1:$E$6001,"not Found")</f>
        <v>C022</v>
      </c>
      <c r="M5336" t="str">
        <f>_xlfn.XLOOKUP(L5336,Cinemas_data!$A$1:$A$49,Cinemas_data!$I$1:$I$49,"not Found")</f>
        <v>Mukta A2 Cinemas Grand Mall</v>
      </c>
      <c r="N5336" t="str">
        <f>_xlfn.XLOOKUP(L5336,Cinemas_data!$A$1:$A$49,Cinemas_data!$C$1:$C$49,"not Found")</f>
        <v>Coimbatore</v>
      </c>
      <c r="O5336">
        <f>_xlfn.XLOOKUP(A5336,Booking_data!$A$1:$A$6001,Booking_data!$H$1:$H$6001,"not found")</f>
        <v>2</v>
      </c>
      <c r="P5336">
        <f>_xlfn.XLOOKUP(A5336,Booking_data!$A$1:$A$6001,Booking_data!$I$1:$I$6001,"not Found")</f>
        <v>380</v>
      </c>
      <c r="Q5336">
        <f t="shared" si="417"/>
        <v>760</v>
      </c>
      <c r="R5336" t="str">
        <f>_xlfn.XLOOKUP(A5336,Booking_data!$A$1:$A$6001,Booking_data!$L$1:$L$6001,"Not Found")</f>
        <v>UPI</v>
      </c>
      <c r="S5336">
        <f>_xlfn.XLOOKUP(A5336,Booking_data!$A$1:$A$6001,Booking_data!$N$1:$N$6001,"not Found")</f>
        <v>56</v>
      </c>
      <c r="T5336" t="str">
        <f>_xlfn.XLOOKUP(A5336,Booking_data!$A$1:$A$6001,Booking_data!$O$1:$O$6001,"Not Found")</f>
        <v>Other</v>
      </c>
      <c r="U5336" t="str">
        <f t="shared" si="418"/>
        <v>Above 45</v>
      </c>
      <c r="V5336" t="str">
        <f t="shared" si="419"/>
        <v>Low Booking</v>
      </c>
    </row>
    <row r="5337" spans="1:22" x14ac:dyDescent="0.25">
      <c r="A5337" t="s">
        <v>5568</v>
      </c>
      <c r="B5337" s="1">
        <v>46084</v>
      </c>
      <c r="C5337" s="1">
        <v>46158</v>
      </c>
      <c r="D5337" s="9">
        <v>0.9375</v>
      </c>
      <c r="E5337" t="str">
        <f t="shared" si="415"/>
        <v>Weekday</v>
      </c>
      <c r="F5337" t="str">
        <f t="shared" si="416"/>
        <v>Mar</v>
      </c>
      <c r="G5337" t="str">
        <f>_xlfn.XLOOKUP(A5337,Booking_data!$A$1:$A$6001,Booking_data!$D$1:$D$6001,"not found")</f>
        <v>M004</v>
      </c>
      <c r="H5337" t="str">
        <f>_xlfn.XLOOKUP(G5337,Movies_data!$A$1:$A$41,Movies_data!$B$1:$B$41,"not found")</f>
        <v>Ponniyin Selvan I</v>
      </c>
      <c r="I5337" t="str">
        <f>_xlfn.XLOOKUP(G5337,Movies_data!$A$1:$A$41,Movies_data!$D$1:$D$41,"not found")</f>
        <v>Drama</v>
      </c>
      <c r="J5337" t="str">
        <f>_xlfn.XLOOKUP(G5337,Movies_data!$A$1:$A$41,Movies_data!$C$1:$C$41,"not found")</f>
        <v>Tamil</v>
      </c>
      <c r="K5337">
        <f>_xlfn.XLOOKUP(G5337,Movies_data!$A$1:$A$41,Movies_data!$H$1:$H$41,"Not Found")</f>
        <v>7.6</v>
      </c>
      <c r="L5337" t="str">
        <f>_xlfn.XLOOKUP(A5337,Booking_data!$A$1:$A$6001,Booking_data!$E$1:$E$6001,"not Found")</f>
        <v>C162</v>
      </c>
      <c r="M5337" t="str">
        <f>_xlfn.XLOOKUP(L5337,Cinemas_data!$A$1:$A$49,Cinemas_data!$I$1:$I$49,"not Found")</f>
        <v>Cinepolis Grand Mall</v>
      </c>
      <c r="N5337" t="str">
        <f>_xlfn.XLOOKUP(L5337,Cinemas_data!$A$1:$A$49,Cinemas_data!$C$1:$C$49,"not Found")</f>
        <v>Thiruvananthapuram</v>
      </c>
      <c r="O5337">
        <f>_xlfn.XLOOKUP(A5337,Booking_data!$A$1:$A$6001,Booking_data!$H$1:$H$6001,"not found")</f>
        <v>4</v>
      </c>
      <c r="P5337">
        <f>_xlfn.XLOOKUP(A5337,Booking_data!$A$1:$A$6001,Booking_data!$I$1:$I$6001,"not Found")</f>
        <v>340</v>
      </c>
      <c r="Q5337">
        <f t="shared" si="417"/>
        <v>1360</v>
      </c>
      <c r="R5337" t="str">
        <f>_xlfn.XLOOKUP(A5337,Booking_data!$A$1:$A$6001,Booking_data!$L$1:$L$6001,"Not Found")</f>
        <v>UPI</v>
      </c>
      <c r="S5337">
        <f>_xlfn.XLOOKUP(A5337,Booking_data!$A$1:$A$6001,Booking_data!$N$1:$N$6001,"not Found")</f>
        <v>38</v>
      </c>
      <c r="T5337" t="str">
        <f>_xlfn.XLOOKUP(A5337,Booking_data!$A$1:$A$6001,Booking_data!$O$1:$O$6001,"Not Found")</f>
        <v>Female</v>
      </c>
      <c r="U5337" t="str">
        <f t="shared" si="418"/>
        <v>Middle Age</v>
      </c>
      <c r="V5337" t="str">
        <f t="shared" si="419"/>
        <v>Medium Booking</v>
      </c>
    </row>
    <row r="5338" spans="1:22" x14ac:dyDescent="0.25">
      <c r="A5338" t="s">
        <v>5569</v>
      </c>
      <c r="B5338" s="1">
        <v>46084</v>
      </c>
      <c r="C5338" s="1">
        <v>46142</v>
      </c>
      <c r="D5338" s="9">
        <v>0.64583333333333337</v>
      </c>
      <c r="E5338" t="str">
        <f t="shared" si="415"/>
        <v>Weekday</v>
      </c>
      <c r="F5338" t="str">
        <f t="shared" si="416"/>
        <v>Mar</v>
      </c>
      <c r="G5338" t="str">
        <f>_xlfn.XLOOKUP(A5338,Booking_data!$A$1:$A$6001,Booking_data!$D$1:$D$6001,"not found")</f>
        <v>M020</v>
      </c>
      <c r="H5338" t="str">
        <f>_xlfn.XLOOKUP(G5338,Movies_data!$A$1:$A$41,Movies_data!$B$1:$B$41,"not found")</f>
        <v>Jawan</v>
      </c>
      <c r="I5338" t="str">
        <f>_xlfn.XLOOKUP(G5338,Movies_data!$A$1:$A$41,Movies_data!$D$1:$D$41,"not found")</f>
        <v>Action</v>
      </c>
      <c r="J5338" t="str">
        <f>_xlfn.XLOOKUP(G5338,Movies_data!$A$1:$A$41,Movies_data!$C$1:$C$41,"not found")</f>
        <v>Hindi</v>
      </c>
      <c r="K5338">
        <f>_xlfn.XLOOKUP(G5338,Movies_data!$A$1:$A$41,Movies_data!$H$1:$H$41,"Not Found")</f>
        <v>7</v>
      </c>
      <c r="L5338" t="str">
        <f>_xlfn.XLOOKUP(A5338,Booking_data!$A$1:$A$6001,Booking_data!$E$1:$E$6001,"not Found")</f>
        <v>C023</v>
      </c>
      <c r="M5338" t="str">
        <f>_xlfn.XLOOKUP(L5338,Cinemas_data!$A$1:$A$49,Cinemas_data!$I$1:$I$49,"not Found")</f>
        <v>MovieMax Forum Mall</v>
      </c>
      <c r="N5338" t="str">
        <f>_xlfn.XLOOKUP(L5338,Cinemas_data!$A$1:$A$49,Cinemas_data!$C$1:$C$49,"not Found")</f>
        <v>Coimbatore</v>
      </c>
      <c r="O5338">
        <f>_xlfn.XLOOKUP(A5338,Booking_data!$A$1:$A$6001,Booking_data!$H$1:$H$6001,"not found")</f>
        <v>1</v>
      </c>
      <c r="P5338">
        <f>_xlfn.XLOOKUP(A5338,Booking_data!$A$1:$A$6001,Booking_data!$I$1:$I$6001,"not Found")</f>
        <v>420</v>
      </c>
      <c r="Q5338">
        <f t="shared" si="417"/>
        <v>420</v>
      </c>
      <c r="R5338" t="str">
        <f>_xlfn.XLOOKUP(A5338,Booking_data!$A$1:$A$6001,Booking_data!$L$1:$L$6001,"Not Found")</f>
        <v>Debit Card</v>
      </c>
      <c r="S5338">
        <f>_xlfn.XLOOKUP(A5338,Booking_data!$A$1:$A$6001,Booking_data!$N$1:$N$6001,"not Found")</f>
        <v>27</v>
      </c>
      <c r="T5338" t="str">
        <f>_xlfn.XLOOKUP(A5338,Booking_data!$A$1:$A$6001,Booking_data!$O$1:$O$6001,"Not Found")</f>
        <v>Male</v>
      </c>
      <c r="U5338" t="str">
        <f t="shared" si="418"/>
        <v>Youngster</v>
      </c>
      <c r="V5338" t="str">
        <f t="shared" si="419"/>
        <v>Low Booking</v>
      </c>
    </row>
    <row r="5339" spans="1:22" x14ac:dyDescent="0.25">
      <c r="A5339" t="s">
        <v>5570</v>
      </c>
      <c r="B5339" s="1">
        <v>46084</v>
      </c>
      <c r="C5339" s="1">
        <v>46079</v>
      </c>
      <c r="D5339" s="9">
        <v>0.9375</v>
      </c>
      <c r="E5339" t="str">
        <f t="shared" si="415"/>
        <v>Weekday</v>
      </c>
      <c r="F5339" t="str">
        <f t="shared" si="416"/>
        <v>Mar</v>
      </c>
      <c r="G5339" t="str">
        <f>_xlfn.XLOOKUP(A5339,Booking_data!$A$1:$A$6001,Booking_data!$D$1:$D$6001,"not found")</f>
        <v>M026</v>
      </c>
      <c r="H5339" t="str">
        <f>_xlfn.XLOOKUP(G5339,Movies_data!$A$1:$A$41,Movies_data!$B$1:$B$41,"not found")</f>
        <v>Drishyam 2</v>
      </c>
      <c r="I5339" t="str">
        <f>_xlfn.XLOOKUP(G5339,Movies_data!$A$1:$A$41,Movies_data!$D$1:$D$41,"not found")</f>
        <v>Thriller</v>
      </c>
      <c r="J5339" t="str">
        <f>_xlfn.XLOOKUP(G5339,Movies_data!$A$1:$A$41,Movies_data!$C$1:$C$41,"not found")</f>
        <v>Hindi</v>
      </c>
      <c r="K5339">
        <f>_xlfn.XLOOKUP(G5339,Movies_data!$A$1:$A$41,Movies_data!$H$1:$H$41,"Not Found")</f>
        <v>8.1999999999999993</v>
      </c>
      <c r="L5339" t="str">
        <f>_xlfn.XLOOKUP(A5339,Booking_data!$A$1:$A$6001,Booking_data!$E$1:$E$6001,"not Found")</f>
        <v>C071</v>
      </c>
      <c r="M5339" t="str">
        <f>_xlfn.XLOOKUP(L5339,Cinemas_data!$A$1:$A$49,Cinemas_data!$I$1:$I$49,"not Found")</f>
        <v>PVR City Centre</v>
      </c>
      <c r="N5339" t="str">
        <f>_xlfn.XLOOKUP(L5339,Cinemas_data!$A$1:$A$49,Cinemas_data!$C$1:$C$49,"not Found")</f>
        <v>Hyderabad</v>
      </c>
      <c r="O5339">
        <f>_xlfn.XLOOKUP(A5339,Booking_data!$A$1:$A$6001,Booking_data!$H$1:$H$6001,"not found")</f>
        <v>2</v>
      </c>
      <c r="P5339">
        <f>_xlfn.XLOOKUP(A5339,Booking_data!$A$1:$A$6001,Booking_data!$I$1:$I$6001,"not Found")</f>
        <v>180</v>
      </c>
      <c r="Q5339">
        <f t="shared" si="417"/>
        <v>360</v>
      </c>
      <c r="R5339" t="str">
        <f>_xlfn.XLOOKUP(A5339,Booking_data!$A$1:$A$6001,Booking_data!$L$1:$L$6001,"Not Found")</f>
        <v>Net Banking</v>
      </c>
      <c r="S5339">
        <f>_xlfn.XLOOKUP(A5339,Booking_data!$A$1:$A$6001,Booking_data!$N$1:$N$6001,"not Found")</f>
        <v>29</v>
      </c>
      <c r="T5339" t="str">
        <f>_xlfn.XLOOKUP(A5339,Booking_data!$A$1:$A$6001,Booking_data!$O$1:$O$6001,"Not Found")</f>
        <v>Other</v>
      </c>
      <c r="U5339" t="str">
        <f t="shared" si="418"/>
        <v>Youngster</v>
      </c>
      <c r="V5339" t="str">
        <f t="shared" si="419"/>
        <v>Low Booking</v>
      </c>
    </row>
    <row r="5340" spans="1:22" x14ac:dyDescent="0.25">
      <c r="A5340" t="s">
        <v>5571</v>
      </c>
      <c r="B5340" s="1">
        <v>46084</v>
      </c>
      <c r="C5340" s="1">
        <v>46129</v>
      </c>
      <c r="D5340" s="9">
        <v>0.39583333333333331</v>
      </c>
      <c r="E5340" t="str">
        <f t="shared" si="415"/>
        <v>Weekday</v>
      </c>
      <c r="F5340" t="str">
        <f t="shared" si="416"/>
        <v>Mar</v>
      </c>
      <c r="G5340" t="str">
        <f>_xlfn.XLOOKUP(A5340,Booking_data!$A$1:$A$6001,Booking_data!$D$1:$D$6001,"not found")</f>
        <v>M030</v>
      </c>
      <c r="H5340" t="str">
        <f>_xlfn.XLOOKUP(G5340,Movies_data!$A$1:$A$41,Movies_data!$B$1:$B$41,"not found")</f>
        <v>Kirik Party</v>
      </c>
      <c r="I5340" t="str">
        <f>_xlfn.XLOOKUP(G5340,Movies_data!$A$1:$A$41,Movies_data!$D$1:$D$41,"not found")</f>
        <v>Comedy</v>
      </c>
      <c r="J5340" t="str">
        <f>_xlfn.XLOOKUP(G5340,Movies_data!$A$1:$A$41,Movies_data!$C$1:$C$41,"not found")</f>
        <v>Kannada</v>
      </c>
      <c r="K5340">
        <f>_xlfn.XLOOKUP(G5340,Movies_data!$A$1:$A$41,Movies_data!$H$1:$H$41,"Not Found")</f>
        <v>8</v>
      </c>
      <c r="L5340" t="str">
        <f>_xlfn.XLOOKUP(A5340,Booking_data!$A$1:$A$6001,Booking_data!$E$1:$E$6001,"not Found")</f>
        <v>C013</v>
      </c>
      <c r="M5340" t="str">
        <f>_xlfn.XLOOKUP(L5340,Cinemas_data!$A$1:$A$49,Cinemas_data!$I$1:$I$49,"not Found")</f>
        <v>Mukta A2 Cinemas Forum Mall</v>
      </c>
      <c r="N5340" t="str">
        <f>_xlfn.XLOOKUP(L5340,Cinemas_data!$A$1:$A$49,Cinemas_data!$C$1:$C$49,"not Found")</f>
        <v>Chennai</v>
      </c>
      <c r="O5340">
        <f>_xlfn.XLOOKUP(A5340,Booking_data!$A$1:$A$6001,Booking_data!$H$1:$H$6001,"not found")</f>
        <v>1</v>
      </c>
      <c r="P5340">
        <f>_xlfn.XLOOKUP(A5340,Booking_data!$A$1:$A$6001,Booking_data!$I$1:$I$6001,"not Found")</f>
        <v>420</v>
      </c>
      <c r="Q5340">
        <f t="shared" si="417"/>
        <v>420</v>
      </c>
      <c r="R5340" t="str">
        <f>_xlfn.XLOOKUP(A5340,Booking_data!$A$1:$A$6001,Booking_data!$L$1:$L$6001,"Not Found")</f>
        <v>UPI</v>
      </c>
      <c r="S5340">
        <f>_xlfn.XLOOKUP(A5340,Booking_data!$A$1:$A$6001,Booking_data!$N$1:$N$6001,"not Found")</f>
        <v>37</v>
      </c>
      <c r="T5340" t="str">
        <f>_xlfn.XLOOKUP(A5340,Booking_data!$A$1:$A$6001,Booking_data!$O$1:$O$6001,"Not Found")</f>
        <v>Other</v>
      </c>
      <c r="U5340" t="str">
        <f t="shared" si="418"/>
        <v>Middle Age</v>
      </c>
      <c r="V5340" t="str">
        <f t="shared" si="419"/>
        <v>Low Booking</v>
      </c>
    </row>
    <row r="5341" spans="1:22" x14ac:dyDescent="0.25">
      <c r="A5341" t="s">
        <v>5572</v>
      </c>
      <c r="B5341" s="1">
        <v>46084</v>
      </c>
      <c r="C5341" s="1">
        <v>46187</v>
      </c>
      <c r="D5341" s="9">
        <v>0.64583333333333337</v>
      </c>
      <c r="E5341" t="str">
        <f t="shared" si="415"/>
        <v>Weekday</v>
      </c>
      <c r="F5341" t="str">
        <f t="shared" si="416"/>
        <v>Mar</v>
      </c>
      <c r="G5341" t="str">
        <f>_xlfn.XLOOKUP(A5341,Booking_data!$A$1:$A$6001,Booking_data!$D$1:$D$6001,"not found")</f>
        <v>M001</v>
      </c>
      <c r="H5341" t="str">
        <f>_xlfn.XLOOKUP(G5341,Movies_data!$A$1:$A$41,Movies_data!$B$1:$B$41,"not found")</f>
        <v>Leo</v>
      </c>
      <c r="I5341" t="str">
        <f>_xlfn.XLOOKUP(G5341,Movies_data!$A$1:$A$41,Movies_data!$D$1:$D$41,"not found")</f>
        <v>Action</v>
      </c>
      <c r="J5341" t="str">
        <f>_xlfn.XLOOKUP(G5341,Movies_data!$A$1:$A$41,Movies_data!$C$1:$C$41,"not found")</f>
        <v>Tamil</v>
      </c>
      <c r="K5341">
        <f>_xlfn.XLOOKUP(G5341,Movies_data!$A$1:$A$41,Movies_data!$H$1:$H$41,"Not Found")</f>
        <v>8</v>
      </c>
      <c r="L5341" t="str">
        <f>_xlfn.XLOOKUP(A5341,Booking_data!$A$1:$A$6001,Booking_data!$E$1:$E$6001,"not Found")</f>
        <v>C082</v>
      </c>
      <c r="M5341" t="str">
        <f>_xlfn.XLOOKUP(L5341,Cinemas_data!$A$1:$A$49,Cinemas_data!$I$1:$I$49,"not Found")</f>
        <v>Cinepolis Grand Mall</v>
      </c>
      <c r="N5341" t="str">
        <f>_xlfn.XLOOKUP(L5341,Cinemas_data!$A$1:$A$49,Cinemas_data!$C$1:$C$49,"not Found")</f>
        <v>Vijayawada</v>
      </c>
      <c r="O5341">
        <f>_xlfn.XLOOKUP(A5341,Booking_data!$A$1:$A$6001,Booking_data!$H$1:$H$6001,"not found")</f>
        <v>2</v>
      </c>
      <c r="P5341">
        <f>_xlfn.XLOOKUP(A5341,Booking_data!$A$1:$A$6001,Booking_data!$I$1:$I$6001,"not Found")</f>
        <v>280</v>
      </c>
      <c r="Q5341">
        <f t="shared" si="417"/>
        <v>560</v>
      </c>
      <c r="R5341" t="str">
        <f>_xlfn.XLOOKUP(A5341,Booking_data!$A$1:$A$6001,Booking_data!$L$1:$L$6001,"Not Found")</f>
        <v>Credit Card</v>
      </c>
      <c r="S5341">
        <f>_xlfn.XLOOKUP(A5341,Booking_data!$A$1:$A$6001,Booking_data!$N$1:$N$6001,"not Found")</f>
        <v>39</v>
      </c>
      <c r="T5341" t="str">
        <f>_xlfn.XLOOKUP(A5341,Booking_data!$A$1:$A$6001,Booking_data!$O$1:$O$6001,"Not Found")</f>
        <v>Female</v>
      </c>
      <c r="U5341" t="str">
        <f t="shared" si="418"/>
        <v>Middle Age</v>
      </c>
      <c r="V5341" t="str">
        <f t="shared" si="419"/>
        <v>Low Booking</v>
      </c>
    </row>
    <row r="5342" spans="1:22" x14ac:dyDescent="0.25">
      <c r="A5342" t="s">
        <v>5573</v>
      </c>
      <c r="B5342" s="1">
        <v>46084</v>
      </c>
      <c r="C5342" s="1">
        <v>46195</v>
      </c>
      <c r="D5342" s="9">
        <v>0.77083333333333337</v>
      </c>
      <c r="E5342" t="str">
        <f t="shared" si="415"/>
        <v>Weekday</v>
      </c>
      <c r="F5342" t="str">
        <f t="shared" si="416"/>
        <v>Mar</v>
      </c>
      <c r="G5342" t="str">
        <f>_xlfn.XLOOKUP(A5342,Booking_data!$A$1:$A$6001,Booking_data!$D$1:$D$6001,"not found")</f>
        <v>M023</v>
      </c>
      <c r="H5342" t="str">
        <f>_xlfn.XLOOKUP(G5342,Movies_data!$A$1:$A$41,Movies_data!$B$1:$B$41,"not found")</f>
        <v>Stree 2</v>
      </c>
      <c r="I5342" t="str">
        <f>_xlfn.XLOOKUP(G5342,Movies_data!$A$1:$A$41,Movies_data!$D$1:$D$41,"not found")</f>
        <v>Comedy</v>
      </c>
      <c r="J5342" t="str">
        <f>_xlfn.XLOOKUP(G5342,Movies_data!$A$1:$A$41,Movies_data!$C$1:$C$41,"not found")</f>
        <v>Hindi</v>
      </c>
      <c r="K5342">
        <f>_xlfn.XLOOKUP(G5342,Movies_data!$A$1:$A$41,Movies_data!$H$1:$H$41,"Not Found")</f>
        <v>6.9</v>
      </c>
      <c r="L5342" t="str">
        <f>_xlfn.XLOOKUP(A5342,Booking_data!$A$1:$A$6001,Booking_data!$E$1:$E$6001,"not Found")</f>
        <v>C022</v>
      </c>
      <c r="M5342" t="str">
        <f>_xlfn.XLOOKUP(L5342,Cinemas_data!$A$1:$A$49,Cinemas_data!$I$1:$I$49,"not Found")</f>
        <v>Mukta A2 Cinemas Grand Mall</v>
      </c>
      <c r="N5342" t="str">
        <f>_xlfn.XLOOKUP(L5342,Cinemas_data!$A$1:$A$49,Cinemas_data!$C$1:$C$49,"not Found")</f>
        <v>Coimbatore</v>
      </c>
      <c r="O5342">
        <f>_xlfn.XLOOKUP(A5342,Booking_data!$A$1:$A$6001,Booking_data!$H$1:$H$6001,"not found")</f>
        <v>2</v>
      </c>
      <c r="P5342">
        <f>_xlfn.XLOOKUP(A5342,Booking_data!$A$1:$A$6001,Booking_data!$I$1:$I$6001,"not Found")</f>
        <v>200</v>
      </c>
      <c r="Q5342">
        <f t="shared" si="417"/>
        <v>400</v>
      </c>
      <c r="R5342" t="str">
        <f>_xlfn.XLOOKUP(A5342,Booking_data!$A$1:$A$6001,Booking_data!$L$1:$L$6001,"Not Found")</f>
        <v>Debit Card</v>
      </c>
      <c r="S5342">
        <f>_xlfn.XLOOKUP(A5342,Booking_data!$A$1:$A$6001,Booking_data!$N$1:$N$6001,"not Found")</f>
        <v>52</v>
      </c>
      <c r="T5342" t="str">
        <f>_xlfn.XLOOKUP(A5342,Booking_data!$A$1:$A$6001,Booking_data!$O$1:$O$6001,"Not Found")</f>
        <v>Other</v>
      </c>
      <c r="U5342" t="str">
        <f t="shared" si="418"/>
        <v>Above 45</v>
      </c>
      <c r="V5342" t="str">
        <f t="shared" si="419"/>
        <v>Low Booking</v>
      </c>
    </row>
    <row r="5343" spans="1:22" x14ac:dyDescent="0.25">
      <c r="A5343" t="s">
        <v>5574</v>
      </c>
      <c r="B5343" s="1">
        <v>46084</v>
      </c>
      <c r="C5343" s="1">
        <v>46152</v>
      </c>
      <c r="D5343" s="9">
        <v>0.53125</v>
      </c>
      <c r="E5343" t="str">
        <f t="shared" si="415"/>
        <v>Weekday</v>
      </c>
      <c r="F5343" t="str">
        <f t="shared" si="416"/>
        <v>Mar</v>
      </c>
      <c r="G5343" t="str">
        <f>_xlfn.XLOOKUP(A5343,Booking_data!$A$1:$A$6001,Booking_data!$D$1:$D$6001,"not found")</f>
        <v>M031</v>
      </c>
      <c r="H5343" t="str">
        <f>_xlfn.XLOOKUP(G5343,Movies_data!$A$1:$A$41,Movies_data!$B$1:$B$41,"not found")</f>
        <v>Bangalore Days</v>
      </c>
      <c r="I5343" t="str">
        <f>_xlfn.XLOOKUP(G5343,Movies_data!$A$1:$A$41,Movies_data!$D$1:$D$41,"not found")</f>
        <v>Drama</v>
      </c>
      <c r="J5343" t="str">
        <f>_xlfn.XLOOKUP(G5343,Movies_data!$A$1:$A$41,Movies_data!$C$1:$C$41,"not found")</f>
        <v>Malayalam</v>
      </c>
      <c r="K5343">
        <f>_xlfn.XLOOKUP(G5343,Movies_data!$A$1:$A$41,Movies_data!$H$1:$H$41,"Not Found")</f>
        <v>8.3000000000000007</v>
      </c>
      <c r="L5343" t="str">
        <f>_xlfn.XLOOKUP(A5343,Booking_data!$A$1:$A$6001,Booking_data!$E$1:$E$6001,"not Found")</f>
        <v>C141</v>
      </c>
      <c r="M5343" t="str">
        <f>_xlfn.XLOOKUP(L5343,Cinemas_data!$A$1:$A$49,Cinemas_data!$I$1:$I$49,"not Found")</f>
        <v>City Pride City Centre</v>
      </c>
      <c r="N5343" t="str">
        <f>_xlfn.XLOOKUP(L5343,Cinemas_data!$A$1:$A$49,Cinemas_data!$C$1:$C$49,"not Found")</f>
        <v>Ahmedabad</v>
      </c>
      <c r="O5343">
        <f>_xlfn.XLOOKUP(A5343,Booking_data!$A$1:$A$6001,Booking_data!$H$1:$H$6001,"not found")</f>
        <v>4</v>
      </c>
      <c r="P5343">
        <f>_xlfn.XLOOKUP(A5343,Booking_data!$A$1:$A$6001,Booking_data!$I$1:$I$6001,"not Found")</f>
        <v>240</v>
      </c>
      <c r="Q5343">
        <f t="shared" si="417"/>
        <v>960</v>
      </c>
      <c r="R5343" t="str">
        <f>_xlfn.XLOOKUP(A5343,Booking_data!$A$1:$A$6001,Booking_data!$L$1:$L$6001,"Not Found")</f>
        <v>UPI</v>
      </c>
      <c r="S5343">
        <f>_xlfn.XLOOKUP(A5343,Booking_data!$A$1:$A$6001,Booking_data!$N$1:$N$6001,"not Found")</f>
        <v>38</v>
      </c>
      <c r="T5343" t="str">
        <f>_xlfn.XLOOKUP(A5343,Booking_data!$A$1:$A$6001,Booking_data!$O$1:$O$6001,"Not Found")</f>
        <v>Female</v>
      </c>
      <c r="U5343" t="str">
        <f t="shared" si="418"/>
        <v>Middle Age</v>
      </c>
      <c r="V5343" t="str">
        <f t="shared" si="419"/>
        <v>Medium Booking</v>
      </c>
    </row>
    <row r="5344" spans="1:22" x14ac:dyDescent="0.25">
      <c r="A5344" t="s">
        <v>5575</v>
      </c>
      <c r="B5344" s="1">
        <v>46084</v>
      </c>
      <c r="C5344" s="1">
        <v>46156</v>
      </c>
      <c r="D5344" s="9">
        <v>0.88541666666666663</v>
      </c>
      <c r="E5344" t="str">
        <f t="shared" si="415"/>
        <v>Weekday</v>
      </c>
      <c r="F5344" t="str">
        <f t="shared" si="416"/>
        <v>Mar</v>
      </c>
      <c r="G5344" t="str">
        <f>_xlfn.XLOOKUP(A5344,Booking_data!$A$1:$A$6001,Booking_data!$D$1:$D$6001,"not found")</f>
        <v>M032</v>
      </c>
      <c r="H5344" t="str">
        <f>_xlfn.XLOOKUP(G5344,Movies_data!$A$1:$A$41,Movies_data!$B$1:$B$41,"not found")</f>
        <v>Premam</v>
      </c>
      <c r="I5344" t="str">
        <f>_xlfn.XLOOKUP(G5344,Movies_data!$A$1:$A$41,Movies_data!$D$1:$D$41,"not found")</f>
        <v>Romance</v>
      </c>
      <c r="J5344" t="str">
        <f>_xlfn.XLOOKUP(G5344,Movies_data!$A$1:$A$41,Movies_data!$C$1:$C$41,"not found")</f>
        <v>Malayalam</v>
      </c>
      <c r="K5344">
        <f>_xlfn.XLOOKUP(G5344,Movies_data!$A$1:$A$41,Movies_data!$H$1:$H$41,"Not Found")</f>
        <v>8.3000000000000007</v>
      </c>
      <c r="L5344" t="str">
        <f>_xlfn.XLOOKUP(A5344,Booking_data!$A$1:$A$6001,Booking_data!$E$1:$E$6001,"not Found")</f>
        <v>C162</v>
      </c>
      <c r="M5344" t="str">
        <f>_xlfn.XLOOKUP(L5344,Cinemas_data!$A$1:$A$49,Cinemas_data!$I$1:$I$49,"not Found")</f>
        <v>Cinepolis Grand Mall</v>
      </c>
      <c r="N5344" t="str">
        <f>_xlfn.XLOOKUP(L5344,Cinemas_data!$A$1:$A$49,Cinemas_data!$C$1:$C$49,"not Found")</f>
        <v>Thiruvananthapuram</v>
      </c>
      <c r="O5344">
        <f>_xlfn.XLOOKUP(A5344,Booking_data!$A$1:$A$6001,Booking_data!$H$1:$H$6001,"not found")</f>
        <v>2</v>
      </c>
      <c r="P5344">
        <f>_xlfn.XLOOKUP(A5344,Booking_data!$A$1:$A$6001,Booking_data!$I$1:$I$6001,"not Found")</f>
        <v>240</v>
      </c>
      <c r="Q5344">
        <f t="shared" si="417"/>
        <v>480</v>
      </c>
      <c r="R5344" t="str">
        <f>_xlfn.XLOOKUP(A5344,Booking_data!$A$1:$A$6001,Booking_data!$L$1:$L$6001,"Not Found")</f>
        <v>UPI</v>
      </c>
      <c r="S5344">
        <f>_xlfn.XLOOKUP(A5344,Booking_data!$A$1:$A$6001,Booking_data!$N$1:$N$6001,"not Found")</f>
        <v>27</v>
      </c>
      <c r="T5344" t="str">
        <f>_xlfn.XLOOKUP(A5344,Booking_data!$A$1:$A$6001,Booking_data!$O$1:$O$6001,"Not Found")</f>
        <v>Male</v>
      </c>
      <c r="U5344" t="str">
        <f t="shared" si="418"/>
        <v>Youngster</v>
      </c>
      <c r="V5344" t="str">
        <f t="shared" si="419"/>
        <v>Low Booking</v>
      </c>
    </row>
    <row r="5345" spans="1:22" x14ac:dyDescent="0.25">
      <c r="A5345" t="s">
        <v>5576</v>
      </c>
      <c r="B5345" s="1">
        <v>46084</v>
      </c>
      <c r="C5345" s="1">
        <v>46077</v>
      </c>
      <c r="D5345" s="9">
        <v>0.53125</v>
      </c>
      <c r="E5345" t="str">
        <f t="shared" si="415"/>
        <v>Weekday</v>
      </c>
      <c r="F5345" t="str">
        <f t="shared" si="416"/>
        <v>Mar</v>
      </c>
      <c r="G5345" t="str">
        <f>_xlfn.XLOOKUP(A5345,Booking_data!$A$1:$A$6001,Booking_data!$D$1:$D$6001,"not found")</f>
        <v>M008</v>
      </c>
      <c r="H5345" t="str">
        <f>_xlfn.XLOOKUP(G5345,Movies_data!$A$1:$A$41,Movies_data!$B$1:$B$41,"not found")</f>
        <v>Love Today</v>
      </c>
      <c r="I5345" t="str">
        <f>_xlfn.XLOOKUP(G5345,Movies_data!$A$1:$A$41,Movies_data!$D$1:$D$41,"not found")</f>
        <v>Romance</v>
      </c>
      <c r="J5345" t="str">
        <f>_xlfn.XLOOKUP(G5345,Movies_data!$A$1:$A$41,Movies_data!$C$1:$C$41,"not found")</f>
        <v>Tamil</v>
      </c>
      <c r="K5345">
        <f>_xlfn.XLOOKUP(G5345,Movies_data!$A$1:$A$41,Movies_data!$H$1:$H$41,"Not Found")</f>
        <v>7.4</v>
      </c>
      <c r="L5345" t="str">
        <f>_xlfn.XLOOKUP(A5345,Booking_data!$A$1:$A$6001,Booking_data!$E$1:$E$6001,"not Found")</f>
        <v>C123</v>
      </c>
      <c r="M5345" t="str">
        <f>_xlfn.XLOOKUP(L5345,Cinemas_data!$A$1:$A$49,Cinemas_data!$I$1:$I$49,"not Found")</f>
        <v>City Pride Forum Mall</v>
      </c>
      <c r="N5345" t="str">
        <f>_xlfn.XLOOKUP(L5345,Cinemas_data!$A$1:$A$49,Cinemas_data!$C$1:$C$49,"not Found")</f>
        <v>Noida</v>
      </c>
      <c r="O5345">
        <f>_xlfn.XLOOKUP(A5345,Booking_data!$A$1:$A$6001,Booking_data!$H$1:$H$6001,"not found")</f>
        <v>2</v>
      </c>
      <c r="P5345">
        <f>_xlfn.XLOOKUP(A5345,Booking_data!$A$1:$A$6001,Booking_data!$I$1:$I$6001,"not Found")</f>
        <v>400</v>
      </c>
      <c r="Q5345">
        <f t="shared" si="417"/>
        <v>800</v>
      </c>
      <c r="R5345" t="str">
        <f>_xlfn.XLOOKUP(A5345,Booking_data!$A$1:$A$6001,Booking_data!$L$1:$L$6001,"Not Found")</f>
        <v>Debit Card</v>
      </c>
      <c r="S5345">
        <f>_xlfn.XLOOKUP(A5345,Booking_data!$A$1:$A$6001,Booking_data!$N$1:$N$6001,"not Found")</f>
        <v>20</v>
      </c>
      <c r="T5345" t="str">
        <f>_xlfn.XLOOKUP(A5345,Booking_data!$A$1:$A$6001,Booking_data!$O$1:$O$6001,"Not Found")</f>
        <v>Female</v>
      </c>
      <c r="U5345" t="str">
        <f t="shared" si="418"/>
        <v>Youngster</v>
      </c>
      <c r="V5345" t="str">
        <f t="shared" si="419"/>
        <v>Low Booking</v>
      </c>
    </row>
    <row r="5346" spans="1:22" x14ac:dyDescent="0.25">
      <c r="A5346" t="s">
        <v>5577</v>
      </c>
      <c r="B5346" s="1">
        <v>46084</v>
      </c>
      <c r="C5346" s="1">
        <v>46167</v>
      </c>
      <c r="D5346" s="9">
        <v>0.64583333333333337</v>
      </c>
      <c r="E5346" t="str">
        <f t="shared" si="415"/>
        <v>Weekday</v>
      </c>
      <c r="F5346" t="str">
        <f t="shared" si="416"/>
        <v>Mar</v>
      </c>
      <c r="G5346" t="str">
        <f>_xlfn.XLOOKUP(A5346,Booking_data!$A$1:$A$6001,Booking_data!$D$1:$D$6001,"not found")</f>
        <v>M028</v>
      </c>
      <c r="H5346" t="str">
        <f>_xlfn.XLOOKUP(G5346,Movies_data!$A$1:$A$41,Movies_data!$B$1:$B$41,"not found")</f>
        <v>Kantara</v>
      </c>
      <c r="I5346" t="str">
        <f>_xlfn.XLOOKUP(G5346,Movies_data!$A$1:$A$41,Movies_data!$D$1:$D$41,"not found")</f>
        <v>Action</v>
      </c>
      <c r="J5346" t="str">
        <f>_xlfn.XLOOKUP(G5346,Movies_data!$A$1:$A$41,Movies_data!$C$1:$C$41,"not found")</f>
        <v>Kannada</v>
      </c>
      <c r="K5346">
        <f>_xlfn.XLOOKUP(G5346,Movies_data!$A$1:$A$41,Movies_data!$H$1:$H$41,"Not Found")</f>
        <v>8.1999999999999993</v>
      </c>
      <c r="L5346" t="str">
        <f>_xlfn.XLOOKUP(A5346,Booking_data!$A$1:$A$6001,Booking_data!$E$1:$E$6001,"not Found")</f>
        <v>C131</v>
      </c>
      <c r="M5346" t="str">
        <f>_xlfn.XLOOKUP(L5346,Cinemas_data!$A$1:$A$49,Cinemas_data!$I$1:$I$49,"not Found")</f>
        <v>Asian Cinemas City Centre</v>
      </c>
      <c r="N5346" t="str">
        <f>_xlfn.XLOOKUP(L5346,Cinemas_data!$A$1:$A$49,Cinemas_data!$C$1:$C$49,"not Found")</f>
        <v>Kolkata</v>
      </c>
      <c r="O5346">
        <f>_xlfn.XLOOKUP(A5346,Booking_data!$A$1:$A$6001,Booking_data!$H$1:$H$6001,"not found")</f>
        <v>3</v>
      </c>
      <c r="P5346">
        <f>_xlfn.XLOOKUP(A5346,Booking_data!$A$1:$A$6001,Booking_data!$I$1:$I$6001,"not Found")</f>
        <v>340</v>
      </c>
      <c r="Q5346">
        <f t="shared" si="417"/>
        <v>1020</v>
      </c>
      <c r="R5346" t="str">
        <f>_xlfn.XLOOKUP(A5346,Booking_data!$A$1:$A$6001,Booking_data!$L$1:$L$6001,"Not Found")</f>
        <v>UPI</v>
      </c>
      <c r="S5346">
        <f>_xlfn.XLOOKUP(A5346,Booking_data!$A$1:$A$6001,Booking_data!$N$1:$N$6001,"not Found")</f>
        <v>44</v>
      </c>
      <c r="T5346" t="str">
        <f>_xlfn.XLOOKUP(A5346,Booking_data!$A$1:$A$6001,Booking_data!$O$1:$O$6001,"Not Found")</f>
        <v>Male</v>
      </c>
      <c r="U5346" t="str">
        <f t="shared" si="418"/>
        <v>Middle Age</v>
      </c>
      <c r="V5346" t="str">
        <f t="shared" si="419"/>
        <v>Medium Booking</v>
      </c>
    </row>
    <row r="5347" spans="1:22" x14ac:dyDescent="0.25">
      <c r="A5347" t="s">
        <v>5578</v>
      </c>
      <c r="B5347" s="1">
        <v>46084</v>
      </c>
      <c r="C5347" s="1">
        <v>46130</v>
      </c>
      <c r="D5347" s="9">
        <v>0.88541666666666663</v>
      </c>
      <c r="E5347" t="str">
        <f t="shared" si="415"/>
        <v>Weekday</v>
      </c>
      <c r="F5347" t="str">
        <f t="shared" si="416"/>
        <v>Mar</v>
      </c>
      <c r="G5347" t="str">
        <f>_xlfn.XLOOKUP(A5347,Booking_data!$A$1:$A$6001,Booking_data!$D$1:$D$6001,"not found")</f>
        <v>M017</v>
      </c>
      <c r="H5347" t="str">
        <f>_xlfn.XLOOKUP(G5347,Movies_data!$A$1:$A$41,Movies_data!$B$1:$B$41,"not found")</f>
        <v>Baahubali 2</v>
      </c>
      <c r="I5347" t="str">
        <f>_xlfn.XLOOKUP(G5347,Movies_data!$A$1:$A$41,Movies_data!$D$1:$D$41,"not found")</f>
        <v>Action</v>
      </c>
      <c r="J5347" t="str">
        <f>_xlfn.XLOOKUP(G5347,Movies_data!$A$1:$A$41,Movies_data!$C$1:$C$41,"not found")</f>
        <v>Telugu</v>
      </c>
      <c r="K5347">
        <f>_xlfn.XLOOKUP(G5347,Movies_data!$A$1:$A$41,Movies_data!$H$1:$H$41,"Not Found")</f>
        <v>8.1999999999999993</v>
      </c>
      <c r="L5347" t="str">
        <f>_xlfn.XLOOKUP(A5347,Booking_data!$A$1:$A$6001,Booking_data!$E$1:$E$6001,"not Found")</f>
        <v>C071</v>
      </c>
      <c r="M5347" t="str">
        <f>_xlfn.XLOOKUP(L5347,Cinemas_data!$A$1:$A$49,Cinemas_data!$I$1:$I$49,"not Found")</f>
        <v>PVR City Centre</v>
      </c>
      <c r="N5347" t="str">
        <f>_xlfn.XLOOKUP(L5347,Cinemas_data!$A$1:$A$49,Cinemas_data!$C$1:$C$49,"not Found")</f>
        <v>Hyderabad</v>
      </c>
      <c r="O5347">
        <f>_xlfn.XLOOKUP(A5347,Booking_data!$A$1:$A$6001,Booking_data!$H$1:$H$6001,"not found")</f>
        <v>5</v>
      </c>
      <c r="P5347">
        <f>_xlfn.XLOOKUP(A5347,Booking_data!$A$1:$A$6001,Booking_data!$I$1:$I$6001,"not Found")</f>
        <v>180</v>
      </c>
      <c r="Q5347">
        <f t="shared" si="417"/>
        <v>900</v>
      </c>
      <c r="R5347" t="str">
        <f>_xlfn.XLOOKUP(A5347,Booking_data!$A$1:$A$6001,Booking_data!$L$1:$L$6001,"Not Found")</f>
        <v>Wallet</v>
      </c>
      <c r="S5347">
        <f>_xlfn.XLOOKUP(A5347,Booking_data!$A$1:$A$6001,Booking_data!$N$1:$N$6001,"not Found")</f>
        <v>27</v>
      </c>
      <c r="T5347" t="str">
        <f>_xlfn.XLOOKUP(A5347,Booking_data!$A$1:$A$6001,Booking_data!$O$1:$O$6001,"Not Found")</f>
        <v>Male</v>
      </c>
      <c r="U5347" t="str">
        <f t="shared" si="418"/>
        <v>Youngster</v>
      </c>
      <c r="V5347" t="str">
        <f t="shared" si="419"/>
        <v>High Booking</v>
      </c>
    </row>
    <row r="5348" spans="1:22" x14ac:dyDescent="0.25">
      <c r="A5348" t="s">
        <v>5579</v>
      </c>
      <c r="B5348" s="1">
        <v>46084</v>
      </c>
      <c r="C5348" s="1">
        <v>46132</v>
      </c>
      <c r="D5348" s="9">
        <v>0.9375</v>
      </c>
      <c r="E5348" t="str">
        <f t="shared" si="415"/>
        <v>Weekday</v>
      </c>
      <c r="F5348" t="str">
        <f t="shared" si="416"/>
        <v>Mar</v>
      </c>
      <c r="G5348" t="str">
        <f>_xlfn.XLOOKUP(A5348,Booking_data!$A$1:$A$6001,Booking_data!$D$1:$D$6001,"not found")</f>
        <v>M026</v>
      </c>
      <c r="H5348" t="str">
        <f>_xlfn.XLOOKUP(G5348,Movies_data!$A$1:$A$41,Movies_data!$B$1:$B$41,"not found")</f>
        <v>Drishyam 2</v>
      </c>
      <c r="I5348" t="str">
        <f>_xlfn.XLOOKUP(G5348,Movies_data!$A$1:$A$41,Movies_data!$D$1:$D$41,"not found")</f>
        <v>Thriller</v>
      </c>
      <c r="J5348" t="str">
        <f>_xlfn.XLOOKUP(G5348,Movies_data!$A$1:$A$41,Movies_data!$C$1:$C$41,"not found")</f>
        <v>Hindi</v>
      </c>
      <c r="K5348">
        <f>_xlfn.XLOOKUP(G5348,Movies_data!$A$1:$A$41,Movies_data!$H$1:$H$41,"Not Found")</f>
        <v>8.1999999999999993</v>
      </c>
      <c r="L5348" t="str">
        <f>_xlfn.XLOOKUP(A5348,Booking_data!$A$1:$A$6001,Booking_data!$E$1:$E$6001,"not Found")</f>
        <v>C133</v>
      </c>
      <c r="M5348" t="str">
        <f>_xlfn.XLOOKUP(L5348,Cinemas_data!$A$1:$A$49,Cinemas_data!$I$1:$I$49,"not Found")</f>
        <v>PVR Forum Mall</v>
      </c>
      <c r="N5348" t="str">
        <f>_xlfn.XLOOKUP(L5348,Cinemas_data!$A$1:$A$49,Cinemas_data!$C$1:$C$49,"not Found")</f>
        <v>Kolkata</v>
      </c>
      <c r="O5348">
        <f>_xlfn.XLOOKUP(A5348,Booking_data!$A$1:$A$6001,Booking_data!$H$1:$H$6001,"not found")</f>
        <v>2</v>
      </c>
      <c r="P5348">
        <f>_xlfn.XLOOKUP(A5348,Booking_data!$A$1:$A$6001,Booking_data!$I$1:$I$6001,"not Found")</f>
        <v>360</v>
      </c>
      <c r="Q5348">
        <f t="shared" si="417"/>
        <v>720</v>
      </c>
      <c r="R5348" t="str">
        <f>_xlfn.XLOOKUP(A5348,Booking_data!$A$1:$A$6001,Booking_data!$L$1:$L$6001,"Not Found")</f>
        <v>UPI</v>
      </c>
      <c r="S5348">
        <f>_xlfn.XLOOKUP(A5348,Booking_data!$A$1:$A$6001,Booking_data!$N$1:$N$6001,"not Found")</f>
        <v>38</v>
      </c>
      <c r="T5348" t="str">
        <f>_xlfn.XLOOKUP(A5348,Booking_data!$A$1:$A$6001,Booking_data!$O$1:$O$6001,"Not Found")</f>
        <v>Male</v>
      </c>
      <c r="U5348" t="str">
        <f t="shared" si="418"/>
        <v>Middle Age</v>
      </c>
      <c r="V5348" t="str">
        <f t="shared" si="419"/>
        <v>Low Booking</v>
      </c>
    </row>
    <row r="5349" spans="1:22" x14ac:dyDescent="0.25">
      <c r="A5349" t="s">
        <v>5580</v>
      </c>
      <c r="B5349" s="1">
        <v>46084</v>
      </c>
      <c r="C5349" s="1">
        <v>46051</v>
      </c>
      <c r="D5349" s="9">
        <v>0.9375</v>
      </c>
      <c r="E5349" t="str">
        <f t="shared" si="415"/>
        <v>Weekday</v>
      </c>
      <c r="F5349" t="str">
        <f t="shared" si="416"/>
        <v>Mar</v>
      </c>
      <c r="G5349" t="str">
        <f>_xlfn.XLOOKUP(A5349,Booking_data!$A$1:$A$6001,Booking_data!$D$1:$D$6001,"not found")</f>
        <v>M030</v>
      </c>
      <c r="H5349" t="str">
        <f>_xlfn.XLOOKUP(G5349,Movies_data!$A$1:$A$41,Movies_data!$B$1:$B$41,"not found")</f>
        <v>Kirik Party</v>
      </c>
      <c r="I5349" t="str">
        <f>_xlfn.XLOOKUP(G5349,Movies_data!$A$1:$A$41,Movies_data!$D$1:$D$41,"not found")</f>
        <v>Comedy</v>
      </c>
      <c r="J5349" t="str">
        <f>_xlfn.XLOOKUP(G5349,Movies_data!$A$1:$A$41,Movies_data!$C$1:$C$41,"not found")</f>
        <v>Kannada</v>
      </c>
      <c r="K5349">
        <f>_xlfn.XLOOKUP(G5349,Movies_data!$A$1:$A$41,Movies_data!$H$1:$H$41,"Not Found")</f>
        <v>8</v>
      </c>
      <c r="L5349" t="str">
        <f>_xlfn.XLOOKUP(A5349,Booking_data!$A$1:$A$6001,Booking_data!$E$1:$E$6001,"not Found")</f>
        <v>C011</v>
      </c>
      <c r="M5349" t="str">
        <f>_xlfn.XLOOKUP(L5349,Cinemas_data!$A$1:$A$49,Cinemas_data!$I$1:$I$49,"not Found")</f>
        <v>Cinepolis City Centre</v>
      </c>
      <c r="N5349" t="str">
        <f>_xlfn.XLOOKUP(L5349,Cinemas_data!$A$1:$A$49,Cinemas_data!$C$1:$C$49,"not Found")</f>
        <v>Chennai</v>
      </c>
      <c r="O5349">
        <f>_xlfn.XLOOKUP(A5349,Booking_data!$A$1:$A$6001,Booking_data!$H$1:$H$6001,"not found")</f>
        <v>2</v>
      </c>
      <c r="P5349">
        <f>_xlfn.XLOOKUP(A5349,Booking_data!$A$1:$A$6001,Booking_data!$I$1:$I$6001,"not Found")</f>
        <v>240</v>
      </c>
      <c r="Q5349">
        <f t="shared" si="417"/>
        <v>480</v>
      </c>
      <c r="R5349" t="str">
        <f>_xlfn.XLOOKUP(A5349,Booking_data!$A$1:$A$6001,Booking_data!$L$1:$L$6001,"Not Found")</f>
        <v>UPI</v>
      </c>
      <c r="S5349">
        <f>_xlfn.XLOOKUP(A5349,Booking_data!$A$1:$A$6001,Booking_data!$N$1:$N$6001,"not Found")</f>
        <v>54</v>
      </c>
      <c r="T5349" t="str">
        <f>_xlfn.XLOOKUP(A5349,Booking_data!$A$1:$A$6001,Booking_data!$O$1:$O$6001,"Not Found")</f>
        <v>Male</v>
      </c>
      <c r="U5349" t="str">
        <f t="shared" si="418"/>
        <v>Above 45</v>
      </c>
      <c r="V5349" t="str">
        <f t="shared" si="419"/>
        <v>Low Booking</v>
      </c>
    </row>
    <row r="5350" spans="1:22" x14ac:dyDescent="0.25">
      <c r="A5350" t="s">
        <v>5581</v>
      </c>
      <c r="B5350" s="1">
        <v>46084</v>
      </c>
      <c r="C5350" s="1">
        <v>46187</v>
      </c>
      <c r="D5350" s="9">
        <v>0.77083333333333337</v>
      </c>
      <c r="E5350" t="str">
        <f t="shared" si="415"/>
        <v>Weekday</v>
      </c>
      <c r="F5350" t="str">
        <f t="shared" si="416"/>
        <v>Mar</v>
      </c>
      <c r="G5350" t="str">
        <f>_xlfn.XLOOKUP(A5350,Booking_data!$A$1:$A$6001,Booking_data!$D$1:$D$6001,"not found")</f>
        <v>M037</v>
      </c>
      <c r="H5350" t="str">
        <f>_xlfn.XLOOKUP(G5350,Movies_data!$A$1:$A$41,Movies_data!$B$1:$B$41,"not found")</f>
        <v>Oppenheimer</v>
      </c>
      <c r="I5350" t="str">
        <f>_xlfn.XLOOKUP(G5350,Movies_data!$A$1:$A$41,Movies_data!$D$1:$D$41,"not found")</f>
        <v>Biography</v>
      </c>
      <c r="J5350" t="str">
        <f>_xlfn.XLOOKUP(G5350,Movies_data!$A$1:$A$41,Movies_data!$C$1:$C$41,"not found")</f>
        <v>English</v>
      </c>
      <c r="K5350">
        <f>_xlfn.XLOOKUP(G5350,Movies_data!$A$1:$A$41,Movies_data!$H$1:$H$41,"Not Found")</f>
        <v>8.5</v>
      </c>
      <c r="L5350" t="str">
        <f>_xlfn.XLOOKUP(A5350,Booking_data!$A$1:$A$6001,Booking_data!$E$1:$E$6001,"not Found")</f>
        <v>C113</v>
      </c>
      <c r="M5350" t="str">
        <f>_xlfn.XLOOKUP(L5350,Cinemas_data!$A$1:$A$49,Cinemas_data!$I$1:$I$49,"not Found")</f>
        <v>Asian Cinemas Forum Mall</v>
      </c>
      <c r="N5350" t="str">
        <f>_xlfn.XLOOKUP(L5350,Cinemas_data!$A$1:$A$49,Cinemas_data!$C$1:$C$49,"not Found")</f>
        <v>Delhi</v>
      </c>
      <c r="O5350">
        <f>_xlfn.XLOOKUP(A5350,Booking_data!$A$1:$A$6001,Booking_data!$H$1:$H$6001,"not found")</f>
        <v>1</v>
      </c>
      <c r="P5350">
        <f>_xlfn.XLOOKUP(A5350,Booking_data!$A$1:$A$6001,Booking_data!$I$1:$I$6001,"not Found")</f>
        <v>320</v>
      </c>
      <c r="Q5350">
        <f t="shared" si="417"/>
        <v>320</v>
      </c>
      <c r="R5350" t="str">
        <f>_xlfn.XLOOKUP(A5350,Booking_data!$A$1:$A$6001,Booking_data!$L$1:$L$6001,"Not Found")</f>
        <v>Debit Card</v>
      </c>
      <c r="S5350">
        <f>_xlfn.XLOOKUP(A5350,Booking_data!$A$1:$A$6001,Booking_data!$N$1:$N$6001,"not Found")</f>
        <v>38</v>
      </c>
      <c r="T5350" t="str">
        <f>_xlfn.XLOOKUP(A5350,Booking_data!$A$1:$A$6001,Booking_data!$O$1:$O$6001,"Not Found")</f>
        <v>Female</v>
      </c>
      <c r="U5350" t="str">
        <f t="shared" si="418"/>
        <v>Middle Age</v>
      </c>
      <c r="V5350" t="str">
        <f t="shared" si="419"/>
        <v>Low Booking</v>
      </c>
    </row>
    <row r="5351" spans="1:22" x14ac:dyDescent="0.25">
      <c r="A5351" t="s">
        <v>5582</v>
      </c>
      <c r="B5351" s="1">
        <v>46084</v>
      </c>
      <c r="C5351" s="1">
        <v>46123</v>
      </c>
      <c r="D5351" s="9">
        <v>0.9375</v>
      </c>
      <c r="E5351" t="str">
        <f t="shared" si="415"/>
        <v>Weekday</v>
      </c>
      <c r="F5351" t="str">
        <f t="shared" si="416"/>
        <v>Mar</v>
      </c>
      <c r="G5351" t="str">
        <f>_xlfn.XLOOKUP(A5351,Booking_data!$A$1:$A$6001,Booking_data!$D$1:$D$6001,"not found")</f>
        <v>M040</v>
      </c>
      <c r="H5351" t="str">
        <f>_xlfn.XLOOKUP(G5351,Movies_data!$A$1:$A$41,Movies_data!$B$1:$B$41,"not found")</f>
        <v>Inside Out 2</v>
      </c>
      <c r="I5351" t="str">
        <f>_xlfn.XLOOKUP(G5351,Movies_data!$A$1:$A$41,Movies_data!$D$1:$D$41,"not found")</f>
        <v>Animation</v>
      </c>
      <c r="J5351" t="str">
        <f>_xlfn.XLOOKUP(G5351,Movies_data!$A$1:$A$41,Movies_data!$C$1:$C$41,"not found")</f>
        <v>English</v>
      </c>
      <c r="K5351">
        <f>_xlfn.XLOOKUP(G5351,Movies_data!$A$1:$A$41,Movies_data!$H$1:$H$41,"Not Found")</f>
        <v>7.6</v>
      </c>
      <c r="L5351" t="str">
        <f>_xlfn.XLOOKUP(A5351,Booking_data!$A$1:$A$6001,Booking_data!$E$1:$E$6001,"not Found")</f>
        <v>C051</v>
      </c>
      <c r="M5351" t="str">
        <f>_xlfn.XLOOKUP(L5351,Cinemas_data!$A$1:$A$49,Cinemas_data!$I$1:$I$49,"not Found")</f>
        <v>Asian Cinemas City Centre</v>
      </c>
      <c r="N5351" t="str">
        <f>_xlfn.XLOOKUP(L5351,Cinemas_data!$A$1:$A$49,Cinemas_data!$C$1:$C$49,"not Found")</f>
        <v>Bengaluru</v>
      </c>
      <c r="O5351">
        <f>_xlfn.XLOOKUP(A5351,Booking_data!$A$1:$A$6001,Booking_data!$H$1:$H$6001,"not found")</f>
        <v>4</v>
      </c>
      <c r="P5351">
        <f>_xlfn.XLOOKUP(A5351,Booking_data!$A$1:$A$6001,Booking_data!$I$1:$I$6001,"not Found")</f>
        <v>460</v>
      </c>
      <c r="Q5351">
        <f t="shared" si="417"/>
        <v>1840</v>
      </c>
      <c r="R5351" t="str">
        <f>_xlfn.XLOOKUP(A5351,Booking_data!$A$1:$A$6001,Booking_data!$L$1:$L$6001,"Not Found")</f>
        <v>UPI</v>
      </c>
      <c r="S5351">
        <f>_xlfn.XLOOKUP(A5351,Booking_data!$A$1:$A$6001,Booking_data!$N$1:$N$6001,"not Found")</f>
        <v>44</v>
      </c>
      <c r="T5351" t="str">
        <f>_xlfn.XLOOKUP(A5351,Booking_data!$A$1:$A$6001,Booking_data!$O$1:$O$6001,"Not Found")</f>
        <v>Other</v>
      </c>
      <c r="U5351" t="str">
        <f t="shared" si="418"/>
        <v>Middle Age</v>
      </c>
      <c r="V5351" t="str">
        <f t="shared" si="419"/>
        <v>Medium Booking</v>
      </c>
    </row>
    <row r="5352" spans="1:22" x14ac:dyDescent="0.25">
      <c r="A5352" t="s">
        <v>5583</v>
      </c>
      <c r="B5352" s="1">
        <v>46084</v>
      </c>
      <c r="C5352" s="1">
        <v>46116</v>
      </c>
      <c r="D5352" s="9">
        <v>0.88541666666666663</v>
      </c>
      <c r="E5352" t="str">
        <f t="shared" si="415"/>
        <v>Weekday</v>
      </c>
      <c r="F5352" t="str">
        <f t="shared" si="416"/>
        <v>Mar</v>
      </c>
      <c r="G5352" t="str">
        <f>_xlfn.XLOOKUP(A5352,Booking_data!$A$1:$A$6001,Booking_data!$D$1:$D$6001,"not found")</f>
        <v>M016</v>
      </c>
      <c r="H5352" t="str">
        <f>_xlfn.XLOOKUP(G5352,Movies_data!$A$1:$A$41,Movies_data!$B$1:$B$41,"not found")</f>
        <v>Arjun Reddy</v>
      </c>
      <c r="I5352" t="str">
        <f>_xlfn.XLOOKUP(G5352,Movies_data!$A$1:$A$41,Movies_data!$D$1:$D$41,"not found")</f>
        <v>Drama</v>
      </c>
      <c r="J5352" t="str">
        <f>_xlfn.XLOOKUP(G5352,Movies_data!$A$1:$A$41,Movies_data!$C$1:$C$41,"not found")</f>
        <v>Telugu</v>
      </c>
      <c r="K5352">
        <f>_xlfn.XLOOKUP(G5352,Movies_data!$A$1:$A$41,Movies_data!$H$1:$H$41,"Not Found")</f>
        <v>7.7</v>
      </c>
      <c r="L5352" t="str">
        <f>_xlfn.XLOOKUP(A5352,Booking_data!$A$1:$A$6001,Booking_data!$E$1:$E$6001,"not Found")</f>
        <v>C083</v>
      </c>
      <c r="M5352" t="str">
        <f>_xlfn.XLOOKUP(L5352,Cinemas_data!$A$1:$A$49,Cinemas_data!$I$1:$I$49,"not Found")</f>
        <v>Miraj Cinemas Forum Mall</v>
      </c>
      <c r="N5352" t="str">
        <f>_xlfn.XLOOKUP(L5352,Cinemas_data!$A$1:$A$49,Cinemas_data!$C$1:$C$49,"not Found")</f>
        <v>Vijayawada</v>
      </c>
      <c r="O5352">
        <f>_xlfn.XLOOKUP(A5352,Booking_data!$A$1:$A$6001,Booking_data!$H$1:$H$6001,"not found")</f>
        <v>4</v>
      </c>
      <c r="P5352">
        <f>_xlfn.XLOOKUP(A5352,Booking_data!$A$1:$A$6001,Booking_data!$I$1:$I$6001,"not Found")</f>
        <v>460</v>
      </c>
      <c r="Q5352">
        <f t="shared" si="417"/>
        <v>1840</v>
      </c>
      <c r="R5352" t="str">
        <f>_xlfn.XLOOKUP(A5352,Booking_data!$A$1:$A$6001,Booking_data!$L$1:$L$6001,"Not Found")</f>
        <v>UPI</v>
      </c>
      <c r="S5352">
        <f>_xlfn.XLOOKUP(A5352,Booking_data!$A$1:$A$6001,Booking_data!$N$1:$N$6001,"not Found")</f>
        <v>18</v>
      </c>
      <c r="T5352" t="str">
        <f>_xlfn.XLOOKUP(A5352,Booking_data!$A$1:$A$6001,Booking_data!$O$1:$O$6001,"Not Found")</f>
        <v>Other</v>
      </c>
      <c r="U5352" t="str">
        <f t="shared" si="418"/>
        <v>Youngster</v>
      </c>
      <c r="V5352" t="str">
        <f t="shared" si="419"/>
        <v>Medium Booking</v>
      </c>
    </row>
    <row r="5353" spans="1:22" x14ac:dyDescent="0.25">
      <c r="A5353" t="s">
        <v>5584</v>
      </c>
      <c r="B5353" s="1">
        <v>46084</v>
      </c>
      <c r="C5353" s="1">
        <v>46178</v>
      </c>
      <c r="D5353" s="9">
        <v>0.77083333333333337</v>
      </c>
      <c r="E5353" t="str">
        <f t="shared" si="415"/>
        <v>Weekday</v>
      </c>
      <c r="F5353" t="str">
        <f t="shared" si="416"/>
        <v>Mar</v>
      </c>
      <c r="G5353" t="str">
        <f>_xlfn.XLOOKUP(A5353,Booking_data!$A$1:$A$6001,Booking_data!$D$1:$D$6001,"not found")</f>
        <v>M020</v>
      </c>
      <c r="H5353" t="str">
        <f>_xlfn.XLOOKUP(G5353,Movies_data!$A$1:$A$41,Movies_data!$B$1:$B$41,"not found")</f>
        <v>Jawan</v>
      </c>
      <c r="I5353" t="str">
        <f>_xlfn.XLOOKUP(G5353,Movies_data!$A$1:$A$41,Movies_data!$D$1:$D$41,"not found")</f>
        <v>Action</v>
      </c>
      <c r="J5353" t="str">
        <f>_xlfn.XLOOKUP(G5353,Movies_data!$A$1:$A$41,Movies_data!$C$1:$C$41,"not found")</f>
        <v>Hindi</v>
      </c>
      <c r="K5353">
        <f>_xlfn.XLOOKUP(G5353,Movies_data!$A$1:$A$41,Movies_data!$H$1:$H$41,"Not Found")</f>
        <v>7</v>
      </c>
      <c r="L5353" t="str">
        <f>_xlfn.XLOOKUP(A5353,Booking_data!$A$1:$A$6001,Booking_data!$E$1:$E$6001,"not Found")</f>
        <v>C021</v>
      </c>
      <c r="M5353" t="str">
        <f>_xlfn.XLOOKUP(L5353,Cinemas_data!$A$1:$A$49,Cinemas_data!$I$1:$I$49,"not Found")</f>
        <v>Miraj Cinemas City Centre</v>
      </c>
      <c r="N5353" t="str">
        <f>_xlfn.XLOOKUP(L5353,Cinemas_data!$A$1:$A$49,Cinemas_data!$C$1:$C$49,"not Found")</f>
        <v>Coimbatore</v>
      </c>
      <c r="O5353">
        <f>_xlfn.XLOOKUP(A5353,Booking_data!$A$1:$A$6001,Booking_data!$H$1:$H$6001,"not found")</f>
        <v>2</v>
      </c>
      <c r="P5353">
        <f>_xlfn.XLOOKUP(A5353,Booking_data!$A$1:$A$6001,Booking_data!$I$1:$I$6001,"not Found")</f>
        <v>220</v>
      </c>
      <c r="Q5353">
        <f t="shared" si="417"/>
        <v>440</v>
      </c>
      <c r="R5353" t="str">
        <f>_xlfn.XLOOKUP(A5353,Booking_data!$A$1:$A$6001,Booking_data!$L$1:$L$6001,"Not Found")</f>
        <v>Debit Card</v>
      </c>
      <c r="S5353">
        <f>_xlfn.XLOOKUP(A5353,Booking_data!$A$1:$A$6001,Booking_data!$N$1:$N$6001,"not Found")</f>
        <v>42</v>
      </c>
      <c r="T5353" t="str">
        <f>_xlfn.XLOOKUP(A5353,Booking_data!$A$1:$A$6001,Booking_data!$O$1:$O$6001,"Not Found")</f>
        <v>Other</v>
      </c>
      <c r="U5353" t="str">
        <f t="shared" si="418"/>
        <v>Middle Age</v>
      </c>
      <c r="V5353" t="str">
        <f t="shared" si="419"/>
        <v>Low Booking</v>
      </c>
    </row>
    <row r="5354" spans="1:22" x14ac:dyDescent="0.25">
      <c r="A5354" t="s">
        <v>5585</v>
      </c>
      <c r="B5354" s="1">
        <v>46084</v>
      </c>
      <c r="C5354" s="1">
        <v>46040</v>
      </c>
      <c r="D5354" s="9">
        <v>0.53125</v>
      </c>
      <c r="E5354" t="str">
        <f t="shared" si="415"/>
        <v>Weekday</v>
      </c>
      <c r="F5354" t="str">
        <f t="shared" si="416"/>
        <v>Mar</v>
      </c>
      <c r="G5354" t="str">
        <f>_xlfn.XLOOKUP(A5354,Booking_data!$A$1:$A$6001,Booking_data!$D$1:$D$6001,"not found")</f>
        <v>M003</v>
      </c>
      <c r="H5354" t="str">
        <f>_xlfn.XLOOKUP(G5354,Movies_data!$A$1:$A$41,Movies_data!$B$1:$B$41,"not found")</f>
        <v>Vikram</v>
      </c>
      <c r="I5354" t="str">
        <f>_xlfn.XLOOKUP(G5354,Movies_data!$A$1:$A$41,Movies_data!$D$1:$D$41,"not found")</f>
        <v>Action</v>
      </c>
      <c r="J5354" t="str">
        <f>_xlfn.XLOOKUP(G5354,Movies_data!$A$1:$A$41,Movies_data!$C$1:$C$41,"not found")</f>
        <v>Tamil</v>
      </c>
      <c r="K5354">
        <f>_xlfn.XLOOKUP(G5354,Movies_data!$A$1:$A$41,Movies_data!$H$1:$H$41,"Not Found")</f>
        <v>8.3000000000000007</v>
      </c>
      <c r="L5354" t="str">
        <f>_xlfn.XLOOKUP(A5354,Booking_data!$A$1:$A$6001,Booking_data!$E$1:$E$6001,"not Found")</f>
        <v>C061</v>
      </c>
      <c r="M5354" t="str">
        <f>_xlfn.XLOOKUP(L5354,Cinemas_data!$A$1:$A$49,Cinemas_data!$I$1:$I$49,"not Found")</f>
        <v>City Pride City Centre</v>
      </c>
      <c r="N5354" t="str">
        <f>_xlfn.XLOOKUP(L5354,Cinemas_data!$A$1:$A$49,Cinemas_data!$C$1:$C$49,"not Found")</f>
        <v>Mysuru</v>
      </c>
      <c r="O5354">
        <f>_xlfn.XLOOKUP(A5354,Booking_data!$A$1:$A$6001,Booking_data!$H$1:$H$6001,"not found")</f>
        <v>3</v>
      </c>
      <c r="P5354">
        <f>_xlfn.XLOOKUP(A5354,Booking_data!$A$1:$A$6001,Booking_data!$I$1:$I$6001,"not Found")</f>
        <v>260</v>
      </c>
      <c r="Q5354">
        <f t="shared" si="417"/>
        <v>780</v>
      </c>
      <c r="R5354" t="str">
        <f>_xlfn.XLOOKUP(A5354,Booking_data!$A$1:$A$6001,Booking_data!$L$1:$L$6001,"Not Found")</f>
        <v>Net Banking</v>
      </c>
      <c r="S5354">
        <f>_xlfn.XLOOKUP(A5354,Booking_data!$A$1:$A$6001,Booking_data!$N$1:$N$6001,"not Found")</f>
        <v>18</v>
      </c>
      <c r="T5354" t="str">
        <f>_xlfn.XLOOKUP(A5354,Booking_data!$A$1:$A$6001,Booking_data!$O$1:$O$6001,"Not Found")</f>
        <v>Female</v>
      </c>
      <c r="U5354" t="str">
        <f t="shared" si="418"/>
        <v>Youngster</v>
      </c>
      <c r="V5354" t="str">
        <f t="shared" si="419"/>
        <v>Medium Booking</v>
      </c>
    </row>
    <row r="5355" spans="1:22" x14ac:dyDescent="0.25">
      <c r="A5355" t="s">
        <v>5586</v>
      </c>
      <c r="B5355" s="1">
        <v>46084</v>
      </c>
      <c r="C5355" s="1">
        <v>46136</v>
      </c>
      <c r="D5355" s="9">
        <v>0.88541666666666663</v>
      </c>
      <c r="E5355" t="str">
        <f t="shared" si="415"/>
        <v>Weekday</v>
      </c>
      <c r="F5355" t="str">
        <f t="shared" si="416"/>
        <v>Mar</v>
      </c>
      <c r="G5355" t="str">
        <f>_xlfn.XLOOKUP(A5355,Booking_data!$A$1:$A$6001,Booking_data!$D$1:$D$6001,"not found")</f>
        <v>M018</v>
      </c>
      <c r="H5355" t="str">
        <f>_xlfn.XLOOKUP(G5355,Movies_data!$A$1:$A$41,Movies_data!$B$1:$B$41,"not found")</f>
        <v>Sita Ramam</v>
      </c>
      <c r="I5355" t="str">
        <f>_xlfn.XLOOKUP(G5355,Movies_data!$A$1:$A$41,Movies_data!$D$1:$D$41,"not found")</f>
        <v>Romance</v>
      </c>
      <c r="J5355" t="str">
        <f>_xlfn.XLOOKUP(G5355,Movies_data!$A$1:$A$41,Movies_data!$C$1:$C$41,"not found")</f>
        <v>Telugu</v>
      </c>
      <c r="K5355">
        <f>_xlfn.XLOOKUP(G5355,Movies_data!$A$1:$A$41,Movies_data!$H$1:$H$41,"Not Found")</f>
        <v>8.5</v>
      </c>
      <c r="L5355" t="str">
        <f>_xlfn.XLOOKUP(A5355,Booking_data!$A$1:$A$6001,Booking_data!$E$1:$E$6001,"not Found")</f>
        <v>C123</v>
      </c>
      <c r="M5355" t="str">
        <f>_xlfn.XLOOKUP(L5355,Cinemas_data!$A$1:$A$49,Cinemas_data!$I$1:$I$49,"not Found")</f>
        <v>City Pride Forum Mall</v>
      </c>
      <c r="N5355" t="str">
        <f>_xlfn.XLOOKUP(L5355,Cinemas_data!$A$1:$A$49,Cinemas_data!$C$1:$C$49,"not Found")</f>
        <v>Noida</v>
      </c>
      <c r="O5355">
        <f>_xlfn.XLOOKUP(A5355,Booking_data!$A$1:$A$6001,Booking_data!$H$1:$H$6001,"not found")</f>
        <v>4</v>
      </c>
      <c r="P5355">
        <f>_xlfn.XLOOKUP(A5355,Booking_data!$A$1:$A$6001,Booking_data!$I$1:$I$6001,"not Found")</f>
        <v>300</v>
      </c>
      <c r="Q5355">
        <f t="shared" si="417"/>
        <v>1200</v>
      </c>
      <c r="R5355" t="str">
        <f>_xlfn.XLOOKUP(A5355,Booking_data!$A$1:$A$6001,Booking_data!$L$1:$L$6001,"Not Found")</f>
        <v>Wallet</v>
      </c>
      <c r="S5355">
        <f>_xlfn.XLOOKUP(A5355,Booking_data!$A$1:$A$6001,Booking_data!$N$1:$N$6001,"not Found")</f>
        <v>21</v>
      </c>
      <c r="T5355" t="str">
        <f>_xlfn.XLOOKUP(A5355,Booking_data!$A$1:$A$6001,Booking_data!$O$1:$O$6001,"Not Found")</f>
        <v>Other</v>
      </c>
      <c r="U5355" t="str">
        <f t="shared" si="418"/>
        <v>Youngster</v>
      </c>
      <c r="V5355" t="str">
        <f t="shared" si="419"/>
        <v>Medium Booking</v>
      </c>
    </row>
    <row r="5356" spans="1:22" x14ac:dyDescent="0.25">
      <c r="A5356" t="s">
        <v>5587</v>
      </c>
      <c r="B5356" s="1">
        <v>46084</v>
      </c>
      <c r="C5356" s="1">
        <v>46031</v>
      </c>
      <c r="D5356" s="9">
        <v>0.64583333333333337</v>
      </c>
      <c r="E5356" t="str">
        <f t="shared" si="415"/>
        <v>Weekday</v>
      </c>
      <c r="F5356" t="str">
        <f t="shared" si="416"/>
        <v>Mar</v>
      </c>
      <c r="G5356" t="str">
        <f>_xlfn.XLOOKUP(A5356,Booking_data!$A$1:$A$6001,Booking_data!$D$1:$D$6001,"not found")</f>
        <v>M023</v>
      </c>
      <c r="H5356" t="str">
        <f>_xlfn.XLOOKUP(G5356,Movies_data!$A$1:$A$41,Movies_data!$B$1:$B$41,"not found")</f>
        <v>Stree 2</v>
      </c>
      <c r="I5356" t="str">
        <f>_xlfn.XLOOKUP(G5356,Movies_data!$A$1:$A$41,Movies_data!$D$1:$D$41,"not found")</f>
        <v>Comedy</v>
      </c>
      <c r="J5356" t="str">
        <f>_xlfn.XLOOKUP(G5356,Movies_data!$A$1:$A$41,Movies_data!$C$1:$C$41,"not found")</f>
        <v>Hindi</v>
      </c>
      <c r="K5356">
        <f>_xlfn.XLOOKUP(G5356,Movies_data!$A$1:$A$41,Movies_data!$H$1:$H$41,"Not Found")</f>
        <v>6.9</v>
      </c>
      <c r="L5356" t="str">
        <f>_xlfn.XLOOKUP(A5356,Booking_data!$A$1:$A$6001,Booking_data!$E$1:$E$6001,"not Found")</f>
        <v>C131</v>
      </c>
      <c r="M5356" t="str">
        <f>_xlfn.XLOOKUP(L5356,Cinemas_data!$A$1:$A$49,Cinemas_data!$I$1:$I$49,"not Found")</f>
        <v>Asian Cinemas City Centre</v>
      </c>
      <c r="N5356" t="str">
        <f>_xlfn.XLOOKUP(L5356,Cinemas_data!$A$1:$A$49,Cinemas_data!$C$1:$C$49,"not Found")</f>
        <v>Kolkata</v>
      </c>
      <c r="O5356">
        <f>_xlfn.XLOOKUP(A5356,Booking_data!$A$1:$A$6001,Booking_data!$H$1:$H$6001,"not found")</f>
        <v>4</v>
      </c>
      <c r="P5356">
        <f>_xlfn.XLOOKUP(A5356,Booking_data!$A$1:$A$6001,Booking_data!$I$1:$I$6001,"not Found")</f>
        <v>340</v>
      </c>
      <c r="Q5356">
        <f t="shared" si="417"/>
        <v>1360</v>
      </c>
      <c r="R5356" t="str">
        <f>_xlfn.XLOOKUP(A5356,Booking_data!$A$1:$A$6001,Booking_data!$L$1:$L$6001,"Not Found")</f>
        <v>UPI</v>
      </c>
      <c r="S5356">
        <f>_xlfn.XLOOKUP(A5356,Booking_data!$A$1:$A$6001,Booking_data!$N$1:$N$6001,"not Found")</f>
        <v>51</v>
      </c>
      <c r="T5356" t="str">
        <f>_xlfn.XLOOKUP(A5356,Booking_data!$A$1:$A$6001,Booking_data!$O$1:$O$6001,"Not Found")</f>
        <v>Female</v>
      </c>
      <c r="U5356" t="str">
        <f t="shared" si="418"/>
        <v>Above 45</v>
      </c>
      <c r="V5356" t="str">
        <f t="shared" si="419"/>
        <v>Medium Booking</v>
      </c>
    </row>
    <row r="5357" spans="1:22" x14ac:dyDescent="0.25">
      <c r="A5357" t="s">
        <v>5588</v>
      </c>
      <c r="B5357" s="1">
        <v>46084</v>
      </c>
      <c r="C5357" s="1">
        <v>46035</v>
      </c>
      <c r="D5357" s="9">
        <v>0.39583333333333331</v>
      </c>
      <c r="E5357" t="str">
        <f t="shared" si="415"/>
        <v>Weekday</v>
      </c>
      <c r="F5357" t="str">
        <f t="shared" si="416"/>
        <v>Mar</v>
      </c>
      <c r="G5357" t="str">
        <f>_xlfn.XLOOKUP(A5357,Booking_data!$A$1:$A$6001,Booking_data!$D$1:$D$6001,"not found")</f>
        <v>M007</v>
      </c>
      <c r="H5357" t="str">
        <f>_xlfn.XLOOKUP(G5357,Movies_data!$A$1:$A$41,Movies_data!$B$1:$B$41,"not found")</f>
        <v>Good Night</v>
      </c>
      <c r="I5357" t="str">
        <f>_xlfn.XLOOKUP(G5357,Movies_data!$A$1:$A$41,Movies_data!$D$1:$D$41,"not found")</f>
        <v>Comedy</v>
      </c>
      <c r="J5357" t="str">
        <f>_xlfn.XLOOKUP(G5357,Movies_data!$A$1:$A$41,Movies_data!$C$1:$C$41,"not found")</f>
        <v>Tamil</v>
      </c>
      <c r="K5357">
        <f>_xlfn.XLOOKUP(G5357,Movies_data!$A$1:$A$41,Movies_data!$H$1:$H$41,"Not Found")</f>
        <v>8</v>
      </c>
      <c r="L5357" t="str">
        <f>_xlfn.XLOOKUP(A5357,Booking_data!$A$1:$A$6001,Booking_data!$E$1:$E$6001,"not Found")</f>
        <v>C071</v>
      </c>
      <c r="M5357" t="str">
        <f>_xlfn.XLOOKUP(L5357,Cinemas_data!$A$1:$A$49,Cinemas_data!$I$1:$I$49,"not Found")</f>
        <v>PVR City Centre</v>
      </c>
      <c r="N5357" t="str">
        <f>_xlfn.XLOOKUP(L5357,Cinemas_data!$A$1:$A$49,Cinemas_data!$C$1:$C$49,"not Found")</f>
        <v>Hyderabad</v>
      </c>
      <c r="O5357">
        <f>_xlfn.XLOOKUP(A5357,Booking_data!$A$1:$A$6001,Booking_data!$H$1:$H$6001,"not found")</f>
        <v>1</v>
      </c>
      <c r="P5357">
        <f>_xlfn.XLOOKUP(A5357,Booking_data!$A$1:$A$6001,Booking_data!$I$1:$I$6001,"not Found")</f>
        <v>360</v>
      </c>
      <c r="Q5357">
        <f t="shared" si="417"/>
        <v>360</v>
      </c>
      <c r="R5357" t="str">
        <f>_xlfn.XLOOKUP(A5357,Booking_data!$A$1:$A$6001,Booking_data!$L$1:$L$6001,"Not Found")</f>
        <v>Debit Card</v>
      </c>
      <c r="S5357">
        <f>_xlfn.XLOOKUP(A5357,Booking_data!$A$1:$A$6001,Booking_data!$N$1:$N$6001,"not Found")</f>
        <v>21</v>
      </c>
      <c r="T5357" t="str">
        <f>_xlfn.XLOOKUP(A5357,Booking_data!$A$1:$A$6001,Booking_data!$O$1:$O$6001,"Not Found")</f>
        <v>Female</v>
      </c>
      <c r="U5357" t="str">
        <f t="shared" si="418"/>
        <v>Youngster</v>
      </c>
      <c r="V5357" t="str">
        <f t="shared" si="419"/>
        <v>Low Booking</v>
      </c>
    </row>
    <row r="5358" spans="1:22" x14ac:dyDescent="0.25">
      <c r="A5358" t="s">
        <v>5589</v>
      </c>
      <c r="B5358" s="1">
        <v>46084</v>
      </c>
      <c r="C5358" s="1">
        <v>46111</v>
      </c>
      <c r="D5358" s="9">
        <v>0.64583333333333337</v>
      </c>
      <c r="E5358" t="str">
        <f t="shared" si="415"/>
        <v>Weekday</v>
      </c>
      <c r="F5358" t="str">
        <f t="shared" si="416"/>
        <v>Mar</v>
      </c>
      <c r="G5358" t="str">
        <f>_xlfn.XLOOKUP(A5358,Booking_data!$A$1:$A$6001,Booking_data!$D$1:$D$6001,"not found")</f>
        <v>M023</v>
      </c>
      <c r="H5358" t="str">
        <f>_xlfn.XLOOKUP(G5358,Movies_data!$A$1:$A$41,Movies_data!$B$1:$B$41,"not found")</f>
        <v>Stree 2</v>
      </c>
      <c r="I5358" t="str">
        <f>_xlfn.XLOOKUP(G5358,Movies_data!$A$1:$A$41,Movies_data!$D$1:$D$41,"not found")</f>
        <v>Comedy</v>
      </c>
      <c r="J5358" t="str">
        <f>_xlfn.XLOOKUP(G5358,Movies_data!$A$1:$A$41,Movies_data!$C$1:$C$41,"not found")</f>
        <v>Hindi</v>
      </c>
      <c r="K5358">
        <f>_xlfn.XLOOKUP(G5358,Movies_data!$A$1:$A$41,Movies_data!$H$1:$H$41,"Not Found")</f>
        <v>6.9</v>
      </c>
      <c r="L5358" t="str">
        <f>_xlfn.XLOOKUP(A5358,Booking_data!$A$1:$A$6001,Booking_data!$E$1:$E$6001,"not Found")</f>
        <v>C143</v>
      </c>
      <c r="M5358" t="str">
        <f>_xlfn.XLOOKUP(L5358,Cinemas_data!$A$1:$A$49,Cinemas_data!$I$1:$I$49,"not Found")</f>
        <v>INOX Forum Mall</v>
      </c>
      <c r="N5358" t="str">
        <f>_xlfn.XLOOKUP(L5358,Cinemas_data!$A$1:$A$49,Cinemas_data!$C$1:$C$49,"not Found")</f>
        <v>Ahmedabad</v>
      </c>
      <c r="O5358">
        <f>_xlfn.XLOOKUP(A5358,Booking_data!$A$1:$A$6001,Booking_data!$H$1:$H$6001,"not found")</f>
        <v>4</v>
      </c>
      <c r="P5358">
        <f>_xlfn.XLOOKUP(A5358,Booking_data!$A$1:$A$6001,Booking_data!$I$1:$I$6001,"not Found")</f>
        <v>240</v>
      </c>
      <c r="Q5358">
        <f t="shared" si="417"/>
        <v>960</v>
      </c>
      <c r="R5358" t="str">
        <f>_xlfn.XLOOKUP(A5358,Booking_data!$A$1:$A$6001,Booking_data!$L$1:$L$6001,"Not Found")</f>
        <v>Debit Card</v>
      </c>
      <c r="S5358">
        <f>_xlfn.XLOOKUP(A5358,Booking_data!$A$1:$A$6001,Booking_data!$N$1:$N$6001,"not Found")</f>
        <v>49</v>
      </c>
      <c r="T5358" t="str">
        <f>_xlfn.XLOOKUP(A5358,Booking_data!$A$1:$A$6001,Booking_data!$O$1:$O$6001,"Not Found")</f>
        <v>Male</v>
      </c>
      <c r="U5358" t="str">
        <f t="shared" si="418"/>
        <v>Above 45</v>
      </c>
      <c r="V5358" t="str">
        <f t="shared" si="419"/>
        <v>Medium Booking</v>
      </c>
    </row>
    <row r="5359" spans="1:22" x14ac:dyDescent="0.25">
      <c r="A5359" t="s">
        <v>5590</v>
      </c>
      <c r="B5359" s="1">
        <v>46084</v>
      </c>
      <c r="C5359" s="1">
        <v>46082</v>
      </c>
      <c r="D5359" s="9">
        <v>0.88541666666666663</v>
      </c>
      <c r="E5359" t="str">
        <f t="shared" si="415"/>
        <v>Weekday</v>
      </c>
      <c r="F5359" t="str">
        <f t="shared" si="416"/>
        <v>Mar</v>
      </c>
      <c r="G5359" t="str">
        <f>_xlfn.XLOOKUP(A5359,Booking_data!$A$1:$A$6001,Booking_data!$D$1:$D$6001,"not found")</f>
        <v>M035</v>
      </c>
      <c r="H5359" t="str">
        <f>_xlfn.XLOOKUP(G5359,Movies_data!$A$1:$A$41,Movies_data!$B$1:$B$41,"not found")</f>
        <v>Aavesham</v>
      </c>
      <c r="I5359" t="str">
        <f>_xlfn.XLOOKUP(G5359,Movies_data!$A$1:$A$41,Movies_data!$D$1:$D$41,"not found")</f>
        <v>Comedy</v>
      </c>
      <c r="J5359" t="str">
        <f>_xlfn.XLOOKUP(G5359,Movies_data!$A$1:$A$41,Movies_data!$C$1:$C$41,"not found")</f>
        <v>Malayalam</v>
      </c>
      <c r="K5359">
        <f>_xlfn.XLOOKUP(G5359,Movies_data!$A$1:$A$41,Movies_data!$H$1:$H$41,"Not Found")</f>
        <v>7.8</v>
      </c>
      <c r="L5359" t="str">
        <f>_xlfn.XLOOKUP(A5359,Booking_data!$A$1:$A$6001,Booking_data!$E$1:$E$6001,"not Found")</f>
        <v>C081</v>
      </c>
      <c r="M5359" t="str">
        <f>_xlfn.XLOOKUP(L5359,Cinemas_data!$A$1:$A$49,Cinemas_data!$I$1:$I$49,"not Found")</f>
        <v>INOX City Centre</v>
      </c>
      <c r="N5359" t="str">
        <f>_xlfn.XLOOKUP(L5359,Cinemas_data!$A$1:$A$49,Cinemas_data!$C$1:$C$49,"not Found")</f>
        <v>Vijayawada</v>
      </c>
      <c r="O5359">
        <f>_xlfn.XLOOKUP(A5359,Booking_data!$A$1:$A$6001,Booking_data!$H$1:$H$6001,"not found")</f>
        <v>3</v>
      </c>
      <c r="P5359">
        <f>_xlfn.XLOOKUP(A5359,Booking_data!$A$1:$A$6001,Booking_data!$I$1:$I$6001,"not Found")</f>
        <v>200</v>
      </c>
      <c r="Q5359">
        <f t="shared" si="417"/>
        <v>600</v>
      </c>
      <c r="R5359" t="str">
        <f>_xlfn.XLOOKUP(A5359,Booking_data!$A$1:$A$6001,Booking_data!$L$1:$L$6001,"Not Found")</f>
        <v>Credit Card</v>
      </c>
      <c r="S5359">
        <f>_xlfn.XLOOKUP(A5359,Booking_data!$A$1:$A$6001,Booking_data!$N$1:$N$6001,"not Found")</f>
        <v>29</v>
      </c>
      <c r="T5359" t="str">
        <f>_xlfn.XLOOKUP(A5359,Booking_data!$A$1:$A$6001,Booking_data!$O$1:$O$6001,"Not Found")</f>
        <v>Female</v>
      </c>
      <c r="U5359" t="str">
        <f t="shared" si="418"/>
        <v>Youngster</v>
      </c>
      <c r="V5359" t="str">
        <f t="shared" si="419"/>
        <v>Medium Booking</v>
      </c>
    </row>
    <row r="5360" spans="1:22" x14ac:dyDescent="0.25">
      <c r="A5360" t="s">
        <v>5591</v>
      </c>
      <c r="B5360" s="1">
        <v>46084</v>
      </c>
      <c r="C5360" s="1">
        <v>46088</v>
      </c>
      <c r="D5360" s="9">
        <v>0.64583333333333337</v>
      </c>
      <c r="E5360" t="str">
        <f t="shared" si="415"/>
        <v>Weekday</v>
      </c>
      <c r="F5360" t="str">
        <f t="shared" si="416"/>
        <v>Mar</v>
      </c>
      <c r="G5360" t="str">
        <f>_xlfn.XLOOKUP(A5360,Booking_data!$A$1:$A$6001,Booking_data!$D$1:$D$6001,"not found")</f>
        <v>M039</v>
      </c>
      <c r="H5360" t="str">
        <f>_xlfn.XLOOKUP(G5360,Movies_data!$A$1:$A$41,Movies_data!$B$1:$B$41,"not found")</f>
        <v>Dune: Part Two</v>
      </c>
      <c r="I5360" t="str">
        <f>_xlfn.XLOOKUP(G5360,Movies_data!$A$1:$A$41,Movies_data!$D$1:$D$41,"not found")</f>
        <v>Sci-Fi</v>
      </c>
      <c r="J5360" t="str">
        <f>_xlfn.XLOOKUP(G5360,Movies_data!$A$1:$A$41,Movies_data!$C$1:$C$41,"not found")</f>
        <v>English</v>
      </c>
      <c r="K5360">
        <f>_xlfn.XLOOKUP(G5360,Movies_data!$A$1:$A$41,Movies_data!$H$1:$H$41,"Not Found")</f>
        <v>8.5</v>
      </c>
      <c r="L5360" t="str">
        <f>_xlfn.XLOOKUP(A5360,Booking_data!$A$1:$A$6001,Booking_data!$E$1:$E$6001,"not Found")</f>
        <v>C083</v>
      </c>
      <c r="M5360" t="str">
        <f>_xlfn.XLOOKUP(L5360,Cinemas_data!$A$1:$A$49,Cinemas_data!$I$1:$I$49,"not Found")</f>
        <v>Miraj Cinemas Forum Mall</v>
      </c>
      <c r="N5360" t="str">
        <f>_xlfn.XLOOKUP(L5360,Cinemas_data!$A$1:$A$49,Cinemas_data!$C$1:$C$49,"not Found")</f>
        <v>Vijayawada</v>
      </c>
      <c r="O5360">
        <f>_xlfn.XLOOKUP(A5360,Booking_data!$A$1:$A$6001,Booking_data!$H$1:$H$6001,"not found")</f>
        <v>2</v>
      </c>
      <c r="P5360">
        <f>_xlfn.XLOOKUP(A5360,Booking_data!$A$1:$A$6001,Booking_data!$I$1:$I$6001,"not Found")</f>
        <v>280</v>
      </c>
      <c r="Q5360">
        <f t="shared" si="417"/>
        <v>560</v>
      </c>
      <c r="R5360" t="str">
        <f>_xlfn.XLOOKUP(A5360,Booking_data!$A$1:$A$6001,Booking_data!$L$1:$L$6001,"Not Found")</f>
        <v>Net Banking</v>
      </c>
      <c r="S5360">
        <f>_xlfn.XLOOKUP(A5360,Booking_data!$A$1:$A$6001,Booking_data!$N$1:$N$6001,"not Found")</f>
        <v>43</v>
      </c>
      <c r="T5360" t="str">
        <f>_xlfn.XLOOKUP(A5360,Booking_data!$A$1:$A$6001,Booking_data!$O$1:$O$6001,"Not Found")</f>
        <v>Female</v>
      </c>
      <c r="U5360" t="str">
        <f t="shared" si="418"/>
        <v>Middle Age</v>
      </c>
      <c r="V5360" t="str">
        <f t="shared" si="419"/>
        <v>Low Booking</v>
      </c>
    </row>
    <row r="5361" spans="1:22" x14ac:dyDescent="0.25">
      <c r="A5361" t="s">
        <v>5592</v>
      </c>
      <c r="B5361" s="1">
        <v>46084</v>
      </c>
      <c r="C5361" s="1">
        <v>46206</v>
      </c>
      <c r="D5361" s="9">
        <v>0.64583333333333337</v>
      </c>
      <c r="E5361" t="str">
        <f t="shared" si="415"/>
        <v>Weekday</v>
      </c>
      <c r="F5361" t="str">
        <f t="shared" si="416"/>
        <v>Mar</v>
      </c>
      <c r="G5361" t="str">
        <f>_xlfn.XLOOKUP(A5361,Booking_data!$A$1:$A$6001,Booking_data!$D$1:$D$6001,"not found")</f>
        <v>M032</v>
      </c>
      <c r="H5361" t="str">
        <f>_xlfn.XLOOKUP(G5361,Movies_data!$A$1:$A$41,Movies_data!$B$1:$B$41,"not found")</f>
        <v>Premam</v>
      </c>
      <c r="I5361" t="str">
        <f>_xlfn.XLOOKUP(G5361,Movies_data!$A$1:$A$41,Movies_data!$D$1:$D$41,"not found")</f>
        <v>Romance</v>
      </c>
      <c r="J5361" t="str">
        <f>_xlfn.XLOOKUP(G5361,Movies_data!$A$1:$A$41,Movies_data!$C$1:$C$41,"not found")</f>
        <v>Malayalam</v>
      </c>
      <c r="K5361">
        <f>_xlfn.XLOOKUP(G5361,Movies_data!$A$1:$A$41,Movies_data!$H$1:$H$41,"Not Found")</f>
        <v>8.3000000000000007</v>
      </c>
      <c r="L5361" t="str">
        <f>_xlfn.XLOOKUP(A5361,Booking_data!$A$1:$A$6001,Booking_data!$E$1:$E$6001,"not Found")</f>
        <v>C012</v>
      </c>
      <c r="M5361" t="str">
        <f>_xlfn.XLOOKUP(L5361,Cinemas_data!$A$1:$A$49,Cinemas_data!$I$1:$I$49,"not Found")</f>
        <v>Miraj Cinemas Grand Mall</v>
      </c>
      <c r="N5361" t="str">
        <f>_xlfn.XLOOKUP(L5361,Cinemas_data!$A$1:$A$49,Cinemas_data!$C$1:$C$49,"not Found")</f>
        <v>Chennai</v>
      </c>
      <c r="O5361">
        <f>_xlfn.XLOOKUP(A5361,Booking_data!$A$1:$A$6001,Booking_data!$H$1:$H$6001,"not found")</f>
        <v>2</v>
      </c>
      <c r="P5361">
        <f>_xlfn.XLOOKUP(A5361,Booking_data!$A$1:$A$6001,Booking_data!$I$1:$I$6001,"not Found")</f>
        <v>160</v>
      </c>
      <c r="Q5361">
        <f t="shared" si="417"/>
        <v>320</v>
      </c>
      <c r="R5361" t="str">
        <f>_xlfn.XLOOKUP(A5361,Booking_data!$A$1:$A$6001,Booking_data!$L$1:$L$6001,"Not Found")</f>
        <v>Debit Card</v>
      </c>
      <c r="S5361">
        <f>_xlfn.XLOOKUP(A5361,Booking_data!$A$1:$A$6001,Booking_data!$N$1:$N$6001,"not Found")</f>
        <v>45</v>
      </c>
      <c r="T5361" t="str">
        <f>_xlfn.XLOOKUP(A5361,Booking_data!$A$1:$A$6001,Booking_data!$O$1:$O$6001,"Not Found")</f>
        <v>Other</v>
      </c>
      <c r="U5361" t="str">
        <f t="shared" si="418"/>
        <v>Above 45</v>
      </c>
      <c r="V5361" t="str">
        <f t="shared" si="419"/>
        <v>Low Booking</v>
      </c>
    </row>
    <row r="5362" spans="1:22" x14ac:dyDescent="0.25">
      <c r="A5362" t="s">
        <v>5593</v>
      </c>
      <c r="B5362" s="1">
        <v>46084</v>
      </c>
      <c r="C5362" s="1">
        <v>46123</v>
      </c>
      <c r="D5362" s="9">
        <v>0.53125</v>
      </c>
      <c r="E5362" t="str">
        <f t="shared" si="415"/>
        <v>Weekday</v>
      </c>
      <c r="F5362" t="str">
        <f t="shared" si="416"/>
        <v>Mar</v>
      </c>
      <c r="G5362" t="str">
        <f>_xlfn.XLOOKUP(A5362,Booking_data!$A$1:$A$6001,Booking_data!$D$1:$D$6001,"not found")</f>
        <v>M013</v>
      </c>
      <c r="H5362" t="str">
        <f>_xlfn.XLOOKUP(G5362,Movies_data!$A$1:$A$41,Movies_data!$B$1:$B$41,"not found")</f>
        <v>Salaar</v>
      </c>
      <c r="I5362" t="str">
        <f>_xlfn.XLOOKUP(G5362,Movies_data!$A$1:$A$41,Movies_data!$D$1:$D$41,"not found")</f>
        <v>Action</v>
      </c>
      <c r="J5362" t="str">
        <f>_xlfn.XLOOKUP(G5362,Movies_data!$A$1:$A$41,Movies_data!$C$1:$C$41,"not found")</f>
        <v>Telugu</v>
      </c>
      <c r="K5362">
        <f>_xlfn.XLOOKUP(G5362,Movies_data!$A$1:$A$41,Movies_data!$H$1:$H$41,"Not Found")</f>
        <v>6.5</v>
      </c>
      <c r="L5362" t="str">
        <f>_xlfn.XLOOKUP(A5362,Booking_data!$A$1:$A$6001,Booking_data!$E$1:$E$6001,"not Found")</f>
        <v>C081</v>
      </c>
      <c r="M5362" t="str">
        <f>_xlfn.XLOOKUP(L5362,Cinemas_data!$A$1:$A$49,Cinemas_data!$I$1:$I$49,"not Found")</f>
        <v>INOX City Centre</v>
      </c>
      <c r="N5362" t="str">
        <f>_xlfn.XLOOKUP(L5362,Cinemas_data!$A$1:$A$49,Cinemas_data!$C$1:$C$49,"not Found")</f>
        <v>Vijayawada</v>
      </c>
      <c r="O5362">
        <f>_xlfn.XLOOKUP(A5362,Booking_data!$A$1:$A$6001,Booking_data!$H$1:$H$6001,"not found")</f>
        <v>4</v>
      </c>
      <c r="P5362">
        <f>_xlfn.XLOOKUP(A5362,Booking_data!$A$1:$A$6001,Booking_data!$I$1:$I$6001,"not Found")</f>
        <v>280</v>
      </c>
      <c r="Q5362">
        <f t="shared" si="417"/>
        <v>1120</v>
      </c>
      <c r="R5362" t="str">
        <f>_xlfn.XLOOKUP(A5362,Booking_data!$A$1:$A$6001,Booking_data!$L$1:$L$6001,"Not Found")</f>
        <v>UPI</v>
      </c>
      <c r="S5362">
        <f>_xlfn.XLOOKUP(A5362,Booking_data!$A$1:$A$6001,Booking_data!$N$1:$N$6001,"not Found")</f>
        <v>57</v>
      </c>
      <c r="T5362" t="str">
        <f>_xlfn.XLOOKUP(A5362,Booking_data!$A$1:$A$6001,Booking_data!$O$1:$O$6001,"Not Found")</f>
        <v>Other</v>
      </c>
      <c r="U5362" t="str">
        <f t="shared" si="418"/>
        <v>Above 45</v>
      </c>
      <c r="V5362" t="str">
        <f t="shared" si="419"/>
        <v>Medium Booking</v>
      </c>
    </row>
    <row r="5363" spans="1:22" x14ac:dyDescent="0.25">
      <c r="A5363" t="s">
        <v>5594</v>
      </c>
      <c r="B5363" s="1">
        <v>46084</v>
      </c>
      <c r="C5363" s="1">
        <v>46199</v>
      </c>
      <c r="D5363" s="9">
        <v>0.77083333333333337</v>
      </c>
      <c r="E5363" t="str">
        <f t="shared" si="415"/>
        <v>Weekday</v>
      </c>
      <c r="F5363" t="str">
        <f t="shared" si="416"/>
        <v>Mar</v>
      </c>
      <c r="G5363" t="str">
        <f>_xlfn.XLOOKUP(A5363,Booking_data!$A$1:$A$6001,Booking_data!$D$1:$D$6001,"not found")</f>
        <v>M007</v>
      </c>
      <c r="H5363" t="str">
        <f>_xlfn.XLOOKUP(G5363,Movies_data!$A$1:$A$41,Movies_data!$B$1:$B$41,"not found")</f>
        <v>Good Night</v>
      </c>
      <c r="I5363" t="str">
        <f>_xlfn.XLOOKUP(G5363,Movies_data!$A$1:$A$41,Movies_data!$D$1:$D$41,"not found")</f>
        <v>Comedy</v>
      </c>
      <c r="J5363" t="str">
        <f>_xlfn.XLOOKUP(G5363,Movies_data!$A$1:$A$41,Movies_data!$C$1:$C$41,"not found")</f>
        <v>Tamil</v>
      </c>
      <c r="K5363">
        <f>_xlfn.XLOOKUP(G5363,Movies_data!$A$1:$A$41,Movies_data!$H$1:$H$41,"Not Found")</f>
        <v>8</v>
      </c>
      <c r="L5363" t="str">
        <f>_xlfn.XLOOKUP(A5363,Booking_data!$A$1:$A$6001,Booking_data!$E$1:$E$6001,"not Found")</f>
        <v>C022</v>
      </c>
      <c r="M5363" t="str">
        <f>_xlfn.XLOOKUP(L5363,Cinemas_data!$A$1:$A$49,Cinemas_data!$I$1:$I$49,"not Found")</f>
        <v>Mukta A2 Cinemas Grand Mall</v>
      </c>
      <c r="N5363" t="str">
        <f>_xlfn.XLOOKUP(L5363,Cinemas_data!$A$1:$A$49,Cinemas_data!$C$1:$C$49,"not Found")</f>
        <v>Coimbatore</v>
      </c>
      <c r="O5363">
        <f>_xlfn.XLOOKUP(A5363,Booking_data!$A$1:$A$6001,Booking_data!$H$1:$H$6001,"not found")</f>
        <v>3</v>
      </c>
      <c r="P5363">
        <f>_xlfn.XLOOKUP(A5363,Booking_data!$A$1:$A$6001,Booking_data!$I$1:$I$6001,"not Found")</f>
        <v>200</v>
      </c>
      <c r="Q5363">
        <f t="shared" si="417"/>
        <v>600</v>
      </c>
      <c r="R5363" t="str">
        <f>_xlfn.XLOOKUP(A5363,Booking_data!$A$1:$A$6001,Booking_data!$L$1:$L$6001,"Not Found")</f>
        <v>Credit Card</v>
      </c>
      <c r="S5363">
        <f>_xlfn.XLOOKUP(A5363,Booking_data!$A$1:$A$6001,Booking_data!$N$1:$N$6001,"not Found")</f>
        <v>30</v>
      </c>
      <c r="T5363" t="str">
        <f>_xlfn.XLOOKUP(A5363,Booking_data!$A$1:$A$6001,Booking_data!$O$1:$O$6001,"Not Found")</f>
        <v>Male</v>
      </c>
      <c r="U5363" t="str">
        <f t="shared" si="418"/>
        <v>Middle Age</v>
      </c>
      <c r="V5363" t="str">
        <f t="shared" si="419"/>
        <v>Medium Booking</v>
      </c>
    </row>
    <row r="5364" spans="1:22" x14ac:dyDescent="0.25">
      <c r="A5364" t="s">
        <v>5595</v>
      </c>
      <c r="B5364" s="1">
        <v>46084</v>
      </c>
      <c r="C5364" s="1">
        <v>46099</v>
      </c>
      <c r="D5364" s="9">
        <v>0.9375</v>
      </c>
      <c r="E5364" t="str">
        <f t="shared" si="415"/>
        <v>Weekday</v>
      </c>
      <c r="F5364" t="str">
        <f t="shared" si="416"/>
        <v>Mar</v>
      </c>
      <c r="G5364" t="str">
        <f>_xlfn.XLOOKUP(A5364,Booking_data!$A$1:$A$6001,Booking_data!$D$1:$D$6001,"not found")</f>
        <v>M030</v>
      </c>
      <c r="H5364" t="str">
        <f>_xlfn.XLOOKUP(G5364,Movies_data!$A$1:$A$41,Movies_data!$B$1:$B$41,"not found")</f>
        <v>Kirik Party</v>
      </c>
      <c r="I5364" t="str">
        <f>_xlfn.XLOOKUP(G5364,Movies_data!$A$1:$A$41,Movies_data!$D$1:$D$41,"not found")</f>
        <v>Comedy</v>
      </c>
      <c r="J5364" t="str">
        <f>_xlfn.XLOOKUP(G5364,Movies_data!$A$1:$A$41,Movies_data!$C$1:$C$41,"not found")</f>
        <v>Kannada</v>
      </c>
      <c r="K5364">
        <f>_xlfn.XLOOKUP(G5364,Movies_data!$A$1:$A$41,Movies_data!$H$1:$H$41,"Not Found")</f>
        <v>8</v>
      </c>
      <c r="L5364" t="str">
        <f>_xlfn.XLOOKUP(A5364,Booking_data!$A$1:$A$6001,Booking_data!$E$1:$E$6001,"not Found")</f>
        <v>C031</v>
      </c>
      <c r="M5364" t="str">
        <f>_xlfn.XLOOKUP(L5364,Cinemas_data!$A$1:$A$49,Cinemas_data!$I$1:$I$49,"not Found")</f>
        <v>Mukta A2 Cinemas City Centre</v>
      </c>
      <c r="N5364" t="str">
        <f>_xlfn.XLOOKUP(L5364,Cinemas_data!$A$1:$A$49,Cinemas_data!$C$1:$C$49,"not Found")</f>
        <v>Madurai</v>
      </c>
      <c r="O5364">
        <f>_xlfn.XLOOKUP(A5364,Booking_data!$A$1:$A$6001,Booking_data!$H$1:$H$6001,"not found")</f>
        <v>2</v>
      </c>
      <c r="P5364">
        <f>_xlfn.XLOOKUP(A5364,Booking_data!$A$1:$A$6001,Booking_data!$I$1:$I$6001,"not Found")</f>
        <v>240</v>
      </c>
      <c r="Q5364">
        <f t="shared" si="417"/>
        <v>480</v>
      </c>
      <c r="R5364" t="str">
        <f>_xlfn.XLOOKUP(A5364,Booking_data!$A$1:$A$6001,Booking_data!$L$1:$L$6001,"Not Found")</f>
        <v>Net Banking</v>
      </c>
      <c r="S5364">
        <f>_xlfn.XLOOKUP(A5364,Booking_data!$A$1:$A$6001,Booking_data!$N$1:$N$6001,"not Found")</f>
        <v>55</v>
      </c>
      <c r="T5364" t="str">
        <f>_xlfn.XLOOKUP(A5364,Booking_data!$A$1:$A$6001,Booking_data!$O$1:$O$6001,"Not Found")</f>
        <v>Other</v>
      </c>
      <c r="U5364" t="str">
        <f t="shared" si="418"/>
        <v>Above 45</v>
      </c>
      <c r="V5364" t="str">
        <f t="shared" si="419"/>
        <v>Low Booking</v>
      </c>
    </row>
    <row r="5365" spans="1:22" x14ac:dyDescent="0.25">
      <c r="A5365" t="s">
        <v>5596</v>
      </c>
      <c r="B5365" s="1">
        <v>46084</v>
      </c>
      <c r="C5365" s="1">
        <v>46130</v>
      </c>
      <c r="D5365" s="9">
        <v>0.39583333333333331</v>
      </c>
      <c r="E5365" t="str">
        <f t="shared" si="415"/>
        <v>Weekday</v>
      </c>
      <c r="F5365" t="str">
        <f t="shared" si="416"/>
        <v>Mar</v>
      </c>
      <c r="G5365" t="str">
        <f>_xlfn.XLOOKUP(A5365,Booking_data!$A$1:$A$6001,Booking_data!$D$1:$D$6001,"not found")</f>
        <v>M019</v>
      </c>
      <c r="H5365" t="str">
        <f>_xlfn.XLOOKUP(G5365,Movies_data!$A$1:$A$41,Movies_data!$B$1:$B$41,"not found")</f>
        <v>Animal</v>
      </c>
      <c r="I5365" t="str">
        <f>_xlfn.XLOOKUP(G5365,Movies_data!$A$1:$A$41,Movies_data!$D$1:$D$41,"not found")</f>
        <v>Drama</v>
      </c>
      <c r="J5365" t="str">
        <f>_xlfn.XLOOKUP(G5365,Movies_data!$A$1:$A$41,Movies_data!$C$1:$C$41,"not found")</f>
        <v>Hindi</v>
      </c>
      <c r="K5365">
        <f>_xlfn.XLOOKUP(G5365,Movies_data!$A$1:$A$41,Movies_data!$H$1:$H$41,"Not Found")</f>
        <v>6.1</v>
      </c>
      <c r="L5365" t="str">
        <f>_xlfn.XLOOKUP(A5365,Booking_data!$A$1:$A$6001,Booking_data!$E$1:$E$6001,"not Found")</f>
        <v>C112</v>
      </c>
      <c r="M5365" t="str">
        <f>_xlfn.XLOOKUP(L5365,Cinemas_data!$A$1:$A$49,Cinemas_data!$I$1:$I$49,"not Found")</f>
        <v>MovieMax Grand Mall</v>
      </c>
      <c r="N5365" t="str">
        <f>_xlfn.XLOOKUP(L5365,Cinemas_data!$A$1:$A$49,Cinemas_data!$C$1:$C$49,"not Found")</f>
        <v>Delhi</v>
      </c>
      <c r="O5365">
        <f>_xlfn.XLOOKUP(A5365,Booking_data!$A$1:$A$6001,Booking_data!$H$1:$H$6001,"not found")</f>
        <v>3</v>
      </c>
      <c r="P5365">
        <f>_xlfn.XLOOKUP(A5365,Booking_data!$A$1:$A$6001,Booking_data!$I$1:$I$6001,"not Found")</f>
        <v>240</v>
      </c>
      <c r="Q5365">
        <f t="shared" si="417"/>
        <v>720</v>
      </c>
      <c r="R5365" t="str">
        <f>_xlfn.XLOOKUP(A5365,Booking_data!$A$1:$A$6001,Booking_data!$L$1:$L$6001,"Not Found")</f>
        <v>UPI</v>
      </c>
      <c r="S5365">
        <f>_xlfn.XLOOKUP(A5365,Booking_data!$A$1:$A$6001,Booking_data!$N$1:$N$6001,"not Found")</f>
        <v>41</v>
      </c>
      <c r="T5365" t="str">
        <f>_xlfn.XLOOKUP(A5365,Booking_data!$A$1:$A$6001,Booking_data!$O$1:$O$6001,"Not Found")</f>
        <v>Male</v>
      </c>
      <c r="U5365" t="str">
        <f t="shared" si="418"/>
        <v>Middle Age</v>
      </c>
      <c r="V5365" t="str">
        <f t="shared" si="419"/>
        <v>Medium Booking</v>
      </c>
    </row>
    <row r="5366" spans="1:22" x14ac:dyDescent="0.25">
      <c r="A5366" t="s">
        <v>5597</v>
      </c>
      <c r="B5366" s="1">
        <v>46084</v>
      </c>
      <c r="C5366" s="1">
        <v>46190</v>
      </c>
      <c r="D5366" s="9">
        <v>0.39583333333333331</v>
      </c>
      <c r="E5366" t="str">
        <f t="shared" si="415"/>
        <v>Weekday</v>
      </c>
      <c r="F5366" t="str">
        <f t="shared" si="416"/>
        <v>Mar</v>
      </c>
      <c r="G5366" t="str">
        <f>_xlfn.XLOOKUP(A5366,Booking_data!$A$1:$A$6001,Booking_data!$D$1:$D$6001,"not found")</f>
        <v>M029</v>
      </c>
      <c r="H5366" t="str">
        <f>_xlfn.XLOOKUP(G5366,Movies_data!$A$1:$A$41,Movies_data!$B$1:$B$41,"not found")</f>
        <v>777 Charlie</v>
      </c>
      <c r="I5366" t="str">
        <f>_xlfn.XLOOKUP(G5366,Movies_data!$A$1:$A$41,Movies_data!$D$1:$D$41,"not found")</f>
        <v>Adventure</v>
      </c>
      <c r="J5366" t="str">
        <f>_xlfn.XLOOKUP(G5366,Movies_data!$A$1:$A$41,Movies_data!$C$1:$C$41,"not found")</f>
        <v>Kannada</v>
      </c>
      <c r="K5366">
        <f>_xlfn.XLOOKUP(G5366,Movies_data!$A$1:$A$41,Movies_data!$H$1:$H$41,"Not Found")</f>
        <v>8.6999999999999993</v>
      </c>
      <c r="L5366" t="str">
        <f>_xlfn.XLOOKUP(A5366,Booking_data!$A$1:$A$6001,Booking_data!$E$1:$E$6001,"not Found")</f>
        <v>C121</v>
      </c>
      <c r="M5366" t="str">
        <f>_xlfn.XLOOKUP(L5366,Cinemas_data!$A$1:$A$49,Cinemas_data!$I$1:$I$49,"not Found")</f>
        <v>MovieMax City Centre</v>
      </c>
      <c r="N5366" t="str">
        <f>_xlfn.XLOOKUP(L5366,Cinemas_data!$A$1:$A$49,Cinemas_data!$C$1:$C$49,"not Found")</f>
        <v>Noida</v>
      </c>
      <c r="O5366">
        <f>_xlfn.XLOOKUP(A5366,Booking_data!$A$1:$A$6001,Booking_data!$H$1:$H$6001,"not found")</f>
        <v>2</v>
      </c>
      <c r="P5366">
        <f>_xlfn.XLOOKUP(A5366,Booking_data!$A$1:$A$6001,Booking_data!$I$1:$I$6001,"not Found")</f>
        <v>320</v>
      </c>
      <c r="Q5366">
        <f t="shared" si="417"/>
        <v>640</v>
      </c>
      <c r="R5366" t="str">
        <f>_xlfn.XLOOKUP(A5366,Booking_data!$A$1:$A$6001,Booking_data!$L$1:$L$6001,"Not Found")</f>
        <v>Net Banking</v>
      </c>
      <c r="S5366">
        <f>_xlfn.XLOOKUP(A5366,Booking_data!$A$1:$A$6001,Booking_data!$N$1:$N$6001,"not Found")</f>
        <v>32</v>
      </c>
      <c r="T5366" t="str">
        <f>_xlfn.XLOOKUP(A5366,Booking_data!$A$1:$A$6001,Booking_data!$O$1:$O$6001,"Not Found")</f>
        <v>Female</v>
      </c>
      <c r="U5366" t="str">
        <f t="shared" si="418"/>
        <v>Middle Age</v>
      </c>
      <c r="V5366" t="str">
        <f t="shared" si="419"/>
        <v>Low Booking</v>
      </c>
    </row>
    <row r="5367" spans="1:22" x14ac:dyDescent="0.25">
      <c r="A5367" t="s">
        <v>5598</v>
      </c>
      <c r="B5367" s="1">
        <v>46084</v>
      </c>
      <c r="C5367" s="1">
        <v>46142</v>
      </c>
      <c r="D5367" s="9">
        <v>0.64583333333333337</v>
      </c>
      <c r="E5367" t="str">
        <f t="shared" si="415"/>
        <v>Weekday</v>
      </c>
      <c r="F5367" t="str">
        <f t="shared" si="416"/>
        <v>Mar</v>
      </c>
      <c r="G5367" t="str">
        <f>_xlfn.XLOOKUP(A5367,Booking_data!$A$1:$A$6001,Booking_data!$D$1:$D$6001,"not found")</f>
        <v>M008</v>
      </c>
      <c r="H5367" t="str">
        <f>_xlfn.XLOOKUP(G5367,Movies_data!$A$1:$A$41,Movies_data!$B$1:$B$41,"not found")</f>
        <v>Love Today</v>
      </c>
      <c r="I5367" t="str">
        <f>_xlfn.XLOOKUP(G5367,Movies_data!$A$1:$A$41,Movies_data!$D$1:$D$41,"not found")</f>
        <v>Romance</v>
      </c>
      <c r="J5367" t="str">
        <f>_xlfn.XLOOKUP(G5367,Movies_data!$A$1:$A$41,Movies_data!$C$1:$C$41,"not found")</f>
        <v>Tamil</v>
      </c>
      <c r="K5367">
        <f>_xlfn.XLOOKUP(G5367,Movies_data!$A$1:$A$41,Movies_data!$H$1:$H$41,"Not Found")</f>
        <v>7.4</v>
      </c>
      <c r="L5367" t="str">
        <f>_xlfn.XLOOKUP(A5367,Booking_data!$A$1:$A$6001,Booking_data!$E$1:$E$6001,"not Found")</f>
        <v>C103</v>
      </c>
      <c r="M5367" t="str">
        <f>_xlfn.XLOOKUP(L5367,Cinemas_data!$A$1:$A$49,Cinemas_data!$I$1:$I$49,"not Found")</f>
        <v>MovieMax Forum Mall</v>
      </c>
      <c r="N5367" t="str">
        <f>_xlfn.XLOOKUP(L5367,Cinemas_data!$A$1:$A$49,Cinemas_data!$C$1:$C$49,"not Found")</f>
        <v>Pune</v>
      </c>
      <c r="O5367">
        <f>_xlfn.XLOOKUP(A5367,Booking_data!$A$1:$A$6001,Booking_data!$H$1:$H$6001,"not found")</f>
        <v>1</v>
      </c>
      <c r="P5367">
        <f>_xlfn.XLOOKUP(A5367,Booking_data!$A$1:$A$6001,Booking_data!$I$1:$I$6001,"not Found")</f>
        <v>260</v>
      </c>
      <c r="Q5367">
        <f t="shared" si="417"/>
        <v>260</v>
      </c>
      <c r="R5367" t="str">
        <f>_xlfn.XLOOKUP(A5367,Booking_data!$A$1:$A$6001,Booking_data!$L$1:$L$6001,"Not Found")</f>
        <v>Credit Card</v>
      </c>
      <c r="S5367">
        <f>_xlfn.XLOOKUP(A5367,Booking_data!$A$1:$A$6001,Booking_data!$N$1:$N$6001,"not Found")</f>
        <v>26</v>
      </c>
      <c r="T5367" t="str">
        <f>_xlfn.XLOOKUP(A5367,Booking_data!$A$1:$A$6001,Booking_data!$O$1:$O$6001,"Not Found")</f>
        <v>Other</v>
      </c>
      <c r="U5367" t="str">
        <f t="shared" si="418"/>
        <v>Youngster</v>
      </c>
      <c r="V5367" t="str">
        <f t="shared" si="419"/>
        <v>Low Booking</v>
      </c>
    </row>
    <row r="5368" spans="1:22" x14ac:dyDescent="0.25">
      <c r="A5368" t="s">
        <v>5599</v>
      </c>
      <c r="B5368" s="1">
        <v>46084</v>
      </c>
      <c r="C5368" s="1">
        <v>46046</v>
      </c>
      <c r="D5368" s="9">
        <v>0.64583333333333337</v>
      </c>
      <c r="E5368" t="str">
        <f t="shared" si="415"/>
        <v>Weekday</v>
      </c>
      <c r="F5368" t="str">
        <f t="shared" si="416"/>
        <v>Mar</v>
      </c>
      <c r="G5368" t="str">
        <f>_xlfn.XLOOKUP(A5368,Booking_data!$A$1:$A$6001,Booking_data!$D$1:$D$6001,"not found")</f>
        <v>M001</v>
      </c>
      <c r="H5368" t="str">
        <f>_xlfn.XLOOKUP(G5368,Movies_data!$A$1:$A$41,Movies_data!$B$1:$B$41,"not found")</f>
        <v>Leo</v>
      </c>
      <c r="I5368" t="str">
        <f>_xlfn.XLOOKUP(G5368,Movies_data!$A$1:$A$41,Movies_data!$D$1:$D$41,"not found")</f>
        <v>Action</v>
      </c>
      <c r="J5368" t="str">
        <f>_xlfn.XLOOKUP(G5368,Movies_data!$A$1:$A$41,Movies_data!$C$1:$C$41,"not found")</f>
        <v>Tamil</v>
      </c>
      <c r="K5368">
        <f>_xlfn.XLOOKUP(G5368,Movies_data!$A$1:$A$41,Movies_data!$H$1:$H$41,"Not Found")</f>
        <v>8</v>
      </c>
      <c r="L5368" t="str">
        <f>_xlfn.XLOOKUP(A5368,Booking_data!$A$1:$A$6001,Booking_data!$E$1:$E$6001,"not Found")</f>
        <v>C051</v>
      </c>
      <c r="M5368" t="str">
        <f>_xlfn.XLOOKUP(L5368,Cinemas_data!$A$1:$A$49,Cinemas_data!$I$1:$I$49,"not Found")</f>
        <v>Asian Cinemas City Centre</v>
      </c>
      <c r="N5368" t="str">
        <f>_xlfn.XLOOKUP(L5368,Cinemas_data!$A$1:$A$49,Cinemas_data!$C$1:$C$49,"not Found")</f>
        <v>Bengaluru</v>
      </c>
      <c r="O5368">
        <f>_xlfn.XLOOKUP(A5368,Booking_data!$A$1:$A$6001,Booking_data!$H$1:$H$6001,"not found")</f>
        <v>2</v>
      </c>
      <c r="P5368">
        <f>_xlfn.XLOOKUP(A5368,Booking_data!$A$1:$A$6001,Booking_data!$I$1:$I$6001,"not Found")</f>
        <v>280</v>
      </c>
      <c r="Q5368">
        <f t="shared" si="417"/>
        <v>560</v>
      </c>
      <c r="R5368" t="str">
        <f>_xlfn.XLOOKUP(A5368,Booking_data!$A$1:$A$6001,Booking_data!$L$1:$L$6001,"Not Found")</f>
        <v>Credit Card</v>
      </c>
      <c r="S5368">
        <f>_xlfn.XLOOKUP(A5368,Booking_data!$A$1:$A$6001,Booking_data!$N$1:$N$6001,"not Found")</f>
        <v>37</v>
      </c>
      <c r="T5368" t="str">
        <f>_xlfn.XLOOKUP(A5368,Booking_data!$A$1:$A$6001,Booking_data!$O$1:$O$6001,"Not Found")</f>
        <v>Other</v>
      </c>
      <c r="U5368" t="str">
        <f t="shared" si="418"/>
        <v>Middle Age</v>
      </c>
      <c r="V5368" t="str">
        <f t="shared" si="419"/>
        <v>Low Booking</v>
      </c>
    </row>
    <row r="5369" spans="1:22" x14ac:dyDescent="0.25">
      <c r="A5369" t="s">
        <v>5600</v>
      </c>
      <c r="B5369" s="1">
        <v>46084</v>
      </c>
      <c r="C5369" s="1">
        <v>46107</v>
      </c>
      <c r="D5369" s="9">
        <v>0.77083333333333337</v>
      </c>
      <c r="E5369" t="str">
        <f t="shared" si="415"/>
        <v>Weekday</v>
      </c>
      <c r="F5369" t="str">
        <f t="shared" si="416"/>
        <v>Mar</v>
      </c>
      <c r="G5369" t="str">
        <f>_xlfn.XLOOKUP(A5369,Booking_data!$A$1:$A$6001,Booking_data!$D$1:$D$6001,"not found")</f>
        <v>M033</v>
      </c>
      <c r="H5369" t="str">
        <f>_xlfn.XLOOKUP(G5369,Movies_data!$A$1:$A$41,Movies_data!$B$1:$B$41,"not found")</f>
        <v>Lucifer</v>
      </c>
      <c r="I5369" t="str">
        <f>_xlfn.XLOOKUP(G5369,Movies_data!$A$1:$A$41,Movies_data!$D$1:$D$41,"not found")</f>
        <v>Action</v>
      </c>
      <c r="J5369" t="str">
        <f>_xlfn.XLOOKUP(G5369,Movies_data!$A$1:$A$41,Movies_data!$C$1:$C$41,"not found")</f>
        <v>Malayalam</v>
      </c>
      <c r="K5369">
        <f>_xlfn.XLOOKUP(G5369,Movies_data!$A$1:$A$41,Movies_data!$H$1:$H$41,"Not Found")</f>
        <v>7.5</v>
      </c>
      <c r="L5369" t="str">
        <f>_xlfn.XLOOKUP(A5369,Booking_data!$A$1:$A$6001,Booking_data!$E$1:$E$6001,"not Found")</f>
        <v>C021</v>
      </c>
      <c r="M5369" t="str">
        <f>_xlfn.XLOOKUP(L5369,Cinemas_data!$A$1:$A$49,Cinemas_data!$I$1:$I$49,"not Found")</f>
        <v>Miraj Cinemas City Centre</v>
      </c>
      <c r="N5369" t="str">
        <f>_xlfn.XLOOKUP(L5369,Cinemas_data!$A$1:$A$49,Cinemas_data!$C$1:$C$49,"not Found")</f>
        <v>Coimbatore</v>
      </c>
      <c r="O5369">
        <f>_xlfn.XLOOKUP(A5369,Booking_data!$A$1:$A$6001,Booking_data!$H$1:$H$6001,"not found")</f>
        <v>2</v>
      </c>
      <c r="P5369">
        <f>_xlfn.XLOOKUP(A5369,Booking_data!$A$1:$A$6001,Booking_data!$I$1:$I$6001,"not Found")</f>
        <v>220</v>
      </c>
      <c r="Q5369">
        <f t="shared" si="417"/>
        <v>440</v>
      </c>
      <c r="R5369" t="str">
        <f>_xlfn.XLOOKUP(A5369,Booking_data!$A$1:$A$6001,Booking_data!$L$1:$L$6001,"Not Found")</f>
        <v>Credit Card</v>
      </c>
      <c r="S5369">
        <f>_xlfn.XLOOKUP(A5369,Booking_data!$A$1:$A$6001,Booking_data!$N$1:$N$6001,"not Found")</f>
        <v>34</v>
      </c>
      <c r="T5369" t="str">
        <f>_xlfn.XLOOKUP(A5369,Booking_data!$A$1:$A$6001,Booking_data!$O$1:$O$6001,"Not Found")</f>
        <v>Male</v>
      </c>
      <c r="U5369" t="str">
        <f t="shared" si="418"/>
        <v>Middle Age</v>
      </c>
      <c r="V5369" t="str">
        <f t="shared" si="419"/>
        <v>Low Booking</v>
      </c>
    </row>
    <row r="5370" spans="1:22" x14ac:dyDescent="0.25">
      <c r="A5370" t="s">
        <v>5601</v>
      </c>
      <c r="B5370" s="1">
        <v>46084</v>
      </c>
      <c r="C5370" s="1">
        <v>46119</v>
      </c>
      <c r="D5370" s="9">
        <v>0.64583333333333337</v>
      </c>
      <c r="E5370" t="str">
        <f t="shared" si="415"/>
        <v>Weekday</v>
      </c>
      <c r="F5370" t="str">
        <f t="shared" si="416"/>
        <v>Mar</v>
      </c>
      <c r="G5370" t="str">
        <f>_xlfn.XLOOKUP(A5370,Booking_data!$A$1:$A$6001,Booking_data!$D$1:$D$6001,"not found")</f>
        <v>M034</v>
      </c>
      <c r="H5370" t="str">
        <f>_xlfn.XLOOKUP(G5370,Movies_data!$A$1:$A$41,Movies_data!$B$1:$B$41,"not found")</f>
        <v>Manjummel Boys</v>
      </c>
      <c r="I5370" t="str">
        <f>_xlfn.XLOOKUP(G5370,Movies_data!$A$1:$A$41,Movies_data!$D$1:$D$41,"not found")</f>
        <v>Adventure</v>
      </c>
      <c r="J5370" t="str">
        <f>_xlfn.XLOOKUP(G5370,Movies_data!$A$1:$A$41,Movies_data!$C$1:$C$41,"not found")</f>
        <v>Malayalam</v>
      </c>
      <c r="K5370">
        <f>_xlfn.XLOOKUP(G5370,Movies_data!$A$1:$A$41,Movies_data!$H$1:$H$41,"Not Found")</f>
        <v>8.3000000000000007</v>
      </c>
      <c r="L5370" t="str">
        <f>_xlfn.XLOOKUP(A5370,Booking_data!$A$1:$A$6001,Booking_data!$E$1:$E$6001,"not Found")</f>
        <v>C112</v>
      </c>
      <c r="M5370" t="str">
        <f>_xlfn.XLOOKUP(L5370,Cinemas_data!$A$1:$A$49,Cinemas_data!$I$1:$I$49,"not Found")</f>
        <v>MovieMax Grand Mall</v>
      </c>
      <c r="N5370" t="str">
        <f>_xlfn.XLOOKUP(L5370,Cinemas_data!$A$1:$A$49,Cinemas_data!$C$1:$C$49,"not Found")</f>
        <v>Delhi</v>
      </c>
      <c r="O5370">
        <f>_xlfn.XLOOKUP(A5370,Booking_data!$A$1:$A$6001,Booking_data!$H$1:$H$6001,"not found")</f>
        <v>5</v>
      </c>
      <c r="P5370">
        <f>_xlfn.XLOOKUP(A5370,Booking_data!$A$1:$A$6001,Booking_data!$I$1:$I$6001,"not Found")</f>
        <v>240</v>
      </c>
      <c r="Q5370">
        <f t="shared" si="417"/>
        <v>1200</v>
      </c>
      <c r="R5370" t="str">
        <f>_xlfn.XLOOKUP(A5370,Booking_data!$A$1:$A$6001,Booking_data!$L$1:$L$6001,"Not Found")</f>
        <v>UPI</v>
      </c>
      <c r="S5370">
        <f>_xlfn.XLOOKUP(A5370,Booking_data!$A$1:$A$6001,Booking_data!$N$1:$N$6001,"not Found")</f>
        <v>48</v>
      </c>
      <c r="T5370" t="str">
        <f>_xlfn.XLOOKUP(A5370,Booking_data!$A$1:$A$6001,Booking_data!$O$1:$O$6001,"Not Found")</f>
        <v>Other</v>
      </c>
      <c r="U5370" t="str">
        <f t="shared" si="418"/>
        <v>Above 45</v>
      </c>
      <c r="V5370" t="str">
        <f t="shared" si="419"/>
        <v>High Booking</v>
      </c>
    </row>
    <row r="5371" spans="1:22" x14ac:dyDescent="0.25">
      <c r="A5371" t="s">
        <v>5602</v>
      </c>
      <c r="B5371" s="1">
        <v>46084</v>
      </c>
      <c r="C5371" s="1">
        <v>46104</v>
      </c>
      <c r="D5371" s="9">
        <v>0.64583333333333337</v>
      </c>
      <c r="E5371" t="str">
        <f t="shared" si="415"/>
        <v>Weekday</v>
      </c>
      <c r="F5371" t="str">
        <f t="shared" si="416"/>
        <v>Mar</v>
      </c>
      <c r="G5371" t="str">
        <f>_xlfn.XLOOKUP(A5371,Booking_data!$A$1:$A$6001,Booking_data!$D$1:$D$6001,"not found")</f>
        <v>M005</v>
      </c>
      <c r="H5371" t="str">
        <f>_xlfn.XLOOKUP(G5371,Movies_data!$A$1:$A$41,Movies_data!$B$1:$B$41,"not found")</f>
        <v>Ponniyin Selvan II</v>
      </c>
      <c r="I5371" t="str">
        <f>_xlfn.XLOOKUP(G5371,Movies_data!$A$1:$A$41,Movies_data!$D$1:$D$41,"not found")</f>
        <v>Drama</v>
      </c>
      <c r="J5371" t="str">
        <f>_xlfn.XLOOKUP(G5371,Movies_data!$A$1:$A$41,Movies_data!$C$1:$C$41,"not found")</f>
        <v>Tamil</v>
      </c>
      <c r="K5371">
        <f>_xlfn.XLOOKUP(G5371,Movies_data!$A$1:$A$41,Movies_data!$H$1:$H$41,"Not Found")</f>
        <v>7.3</v>
      </c>
      <c r="L5371" t="str">
        <f>_xlfn.XLOOKUP(A5371,Booking_data!$A$1:$A$6001,Booking_data!$E$1:$E$6001,"not Found")</f>
        <v>C151</v>
      </c>
      <c r="M5371" t="str">
        <f>_xlfn.XLOOKUP(L5371,Cinemas_data!$A$1:$A$49,Cinemas_data!$I$1:$I$49,"not Found")</f>
        <v>PVR City Centre</v>
      </c>
      <c r="N5371" t="str">
        <f>_xlfn.XLOOKUP(L5371,Cinemas_data!$A$1:$A$49,Cinemas_data!$C$1:$C$49,"not Found")</f>
        <v>Kochi</v>
      </c>
      <c r="O5371">
        <f>_xlfn.XLOOKUP(A5371,Booking_data!$A$1:$A$6001,Booking_data!$H$1:$H$6001,"not found")</f>
        <v>3</v>
      </c>
      <c r="P5371">
        <f>_xlfn.XLOOKUP(A5371,Booking_data!$A$1:$A$6001,Booking_data!$I$1:$I$6001,"not Found")</f>
        <v>360</v>
      </c>
      <c r="Q5371">
        <f t="shared" si="417"/>
        <v>1080</v>
      </c>
      <c r="R5371" t="str">
        <f>_xlfn.XLOOKUP(A5371,Booking_data!$A$1:$A$6001,Booking_data!$L$1:$L$6001,"Not Found")</f>
        <v>Credit Card</v>
      </c>
      <c r="S5371">
        <f>_xlfn.XLOOKUP(A5371,Booking_data!$A$1:$A$6001,Booking_data!$N$1:$N$6001,"not Found")</f>
        <v>50</v>
      </c>
      <c r="T5371" t="str">
        <f>_xlfn.XLOOKUP(A5371,Booking_data!$A$1:$A$6001,Booking_data!$O$1:$O$6001,"Not Found")</f>
        <v>Other</v>
      </c>
      <c r="U5371" t="str">
        <f t="shared" si="418"/>
        <v>Above 45</v>
      </c>
      <c r="V5371" t="str">
        <f t="shared" si="419"/>
        <v>Medium Booking</v>
      </c>
    </row>
    <row r="5372" spans="1:22" x14ac:dyDescent="0.25">
      <c r="A5372" t="s">
        <v>5603</v>
      </c>
      <c r="B5372" s="1">
        <v>46084</v>
      </c>
      <c r="C5372" s="1">
        <v>46066</v>
      </c>
      <c r="D5372" s="9">
        <v>0.9375</v>
      </c>
      <c r="E5372" t="str">
        <f t="shared" si="415"/>
        <v>Weekday</v>
      </c>
      <c r="F5372" t="str">
        <f t="shared" si="416"/>
        <v>Mar</v>
      </c>
      <c r="G5372" t="str">
        <f>_xlfn.XLOOKUP(A5372,Booking_data!$A$1:$A$6001,Booking_data!$D$1:$D$6001,"not found")</f>
        <v>M036</v>
      </c>
      <c r="H5372" t="str">
        <f>_xlfn.XLOOKUP(G5372,Movies_data!$A$1:$A$41,Movies_data!$B$1:$B$41,"not found")</f>
        <v>Avengers Endgame</v>
      </c>
      <c r="I5372" t="str">
        <f>_xlfn.XLOOKUP(G5372,Movies_data!$A$1:$A$41,Movies_data!$D$1:$D$41,"not found")</f>
        <v>Action</v>
      </c>
      <c r="J5372" t="str">
        <f>_xlfn.XLOOKUP(G5372,Movies_data!$A$1:$A$41,Movies_data!$C$1:$C$41,"not found")</f>
        <v>English</v>
      </c>
      <c r="K5372">
        <f>_xlfn.XLOOKUP(G5372,Movies_data!$A$1:$A$41,Movies_data!$H$1:$H$41,"Not Found")</f>
        <v>8.4</v>
      </c>
      <c r="L5372" t="str">
        <f>_xlfn.XLOOKUP(A5372,Booking_data!$A$1:$A$6001,Booking_data!$E$1:$E$6001,"not Found")</f>
        <v>C101</v>
      </c>
      <c r="M5372" t="str">
        <f>_xlfn.XLOOKUP(L5372,Cinemas_data!$A$1:$A$49,Cinemas_data!$I$1:$I$49,"not Found")</f>
        <v>Miraj Cinemas City Centre</v>
      </c>
      <c r="N5372" t="str">
        <f>_xlfn.XLOOKUP(L5372,Cinemas_data!$A$1:$A$49,Cinemas_data!$C$1:$C$49,"not Found")</f>
        <v>Pune</v>
      </c>
      <c r="O5372">
        <f>_xlfn.XLOOKUP(A5372,Booking_data!$A$1:$A$6001,Booking_data!$H$1:$H$6001,"not found")</f>
        <v>4</v>
      </c>
      <c r="P5372">
        <f>_xlfn.XLOOKUP(A5372,Booking_data!$A$1:$A$6001,Booking_data!$I$1:$I$6001,"not Found")</f>
        <v>260</v>
      </c>
      <c r="Q5372">
        <f t="shared" si="417"/>
        <v>1040</v>
      </c>
      <c r="R5372" t="str">
        <f>_xlfn.XLOOKUP(A5372,Booking_data!$A$1:$A$6001,Booking_data!$L$1:$L$6001,"Not Found")</f>
        <v>Wallet</v>
      </c>
      <c r="S5372">
        <f>_xlfn.XLOOKUP(A5372,Booking_data!$A$1:$A$6001,Booking_data!$N$1:$N$6001,"not Found")</f>
        <v>19</v>
      </c>
      <c r="T5372" t="str">
        <f>_xlfn.XLOOKUP(A5372,Booking_data!$A$1:$A$6001,Booking_data!$O$1:$O$6001,"Not Found")</f>
        <v>Male</v>
      </c>
      <c r="U5372" t="str">
        <f t="shared" si="418"/>
        <v>Youngster</v>
      </c>
      <c r="V5372" t="str">
        <f t="shared" si="419"/>
        <v>Medium Booking</v>
      </c>
    </row>
    <row r="5373" spans="1:22" x14ac:dyDescent="0.25">
      <c r="A5373" t="s">
        <v>5604</v>
      </c>
      <c r="B5373" s="1">
        <v>46084</v>
      </c>
      <c r="C5373" s="1">
        <v>46168</v>
      </c>
      <c r="D5373" s="9">
        <v>0.9375</v>
      </c>
      <c r="E5373" t="str">
        <f t="shared" si="415"/>
        <v>Weekday</v>
      </c>
      <c r="F5373" t="str">
        <f t="shared" si="416"/>
        <v>Mar</v>
      </c>
      <c r="G5373" t="str">
        <f>_xlfn.XLOOKUP(A5373,Booking_data!$A$1:$A$6001,Booking_data!$D$1:$D$6001,"not found")</f>
        <v>M002</v>
      </c>
      <c r="H5373" t="str">
        <f>_xlfn.XLOOKUP(G5373,Movies_data!$A$1:$A$41,Movies_data!$B$1:$B$41,"not found")</f>
        <v>Jailer</v>
      </c>
      <c r="I5373" t="str">
        <f>_xlfn.XLOOKUP(G5373,Movies_data!$A$1:$A$41,Movies_data!$D$1:$D$41,"not found")</f>
        <v>Action</v>
      </c>
      <c r="J5373" t="str">
        <f>_xlfn.XLOOKUP(G5373,Movies_data!$A$1:$A$41,Movies_data!$C$1:$C$41,"not found")</f>
        <v>Tamil</v>
      </c>
      <c r="K5373">
        <f>_xlfn.XLOOKUP(G5373,Movies_data!$A$1:$A$41,Movies_data!$H$1:$H$41,"Not Found")</f>
        <v>7.1</v>
      </c>
      <c r="L5373" t="str">
        <f>_xlfn.XLOOKUP(A5373,Booking_data!$A$1:$A$6001,Booking_data!$E$1:$E$6001,"not Found")</f>
        <v>C111</v>
      </c>
      <c r="M5373" t="str">
        <f>_xlfn.XLOOKUP(L5373,Cinemas_data!$A$1:$A$49,Cinemas_data!$I$1:$I$49,"not Found")</f>
        <v>Mukta A2 Cinemas City Centre</v>
      </c>
      <c r="N5373" t="str">
        <f>_xlfn.XLOOKUP(L5373,Cinemas_data!$A$1:$A$49,Cinemas_data!$C$1:$C$49,"not Found")</f>
        <v>Delhi</v>
      </c>
      <c r="O5373">
        <f>_xlfn.XLOOKUP(A5373,Booking_data!$A$1:$A$6001,Booking_data!$H$1:$H$6001,"not found")</f>
        <v>1</v>
      </c>
      <c r="P5373">
        <f>_xlfn.XLOOKUP(A5373,Booking_data!$A$1:$A$6001,Booking_data!$I$1:$I$6001,"not Found")</f>
        <v>180</v>
      </c>
      <c r="Q5373">
        <f t="shared" si="417"/>
        <v>180</v>
      </c>
      <c r="R5373" t="str">
        <f>_xlfn.XLOOKUP(A5373,Booking_data!$A$1:$A$6001,Booking_data!$L$1:$L$6001,"Not Found")</f>
        <v>Debit Card</v>
      </c>
      <c r="S5373">
        <f>_xlfn.XLOOKUP(A5373,Booking_data!$A$1:$A$6001,Booking_data!$N$1:$N$6001,"not Found")</f>
        <v>34</v>
      </c>
      <c r="T5373" t="str">
        <f>_xlfn.XLOOKUP(A5373,Booking_data!$A$1:$A$6001,Booking_data!$O$1:$O$6001,"Not Found")</f>
        <v>Female</v>
      </c>
      <c r="U5373" t="str">
        <f t="shared" si="418"/>
        <v>Middle Age</v>
      </c>
      <c r="V5373" t="str">
        <f t="shared" si="419"/>
        <v>Low Booking</v>
      </c>
    </row>
    <row r="5374" spans="1:22" x14ac:dyDescent="0.25">
      <c r="A5374" t="s">
        <v>5605</v>
      </c>
      <c r="B5374" s="1">
        <v>46084</v>
      </c>
      <c r="C5374" s="1">
        <v>46038</v>
      </c>
      <c r="D5374" s="9">
        <v>0.53125</v>
      </c>
      <c r="E5374" t="str">
        <f t="shared" si="415"/>
        <v>Weekday</v>
      </c>
      <c r="F5374" t="str">
        <f t="shared" si="416"/>
        <v>Mar</v>
      </c>
      <c r="G5374" t="str">
        <f>_xlfn.XLOOKUP(A5374,Booking_data!$A$1:$A$6001,Booking_data!$D$1:$D$6001,"not found")</f>
        <v>M008</v>
      </c>
      <c r="H5374" t="str">
        <f>_xlfn.XLOOKUP(G5374,Movies_data!$A$1:$A$41,Movies_data!$B$1:$B$41,"not found")</f>
        <v>Love Today</v>
      </c>
      <c r="I5374" t="str">
        <f>_xlfn.XLOOKUP(G5374,Movies_data!$A$1:$A$41,Movies_data!$D$1:$D$41,"not found")</f>
        <v>Romance</v>
      </c>
      <c r="J5374" t="str">
        <f>_xlfn.XLOOKUP(G5374,Movies_data!$A$1:$A$41,Movies_data!$C$1:$C$41,"not found")</f>
        <v>Tamil</v>
      </c>
      <c r="K5374">
        <f>_xlfn.XLOOKUP(G5374,Movies_data!$A$1:$A$41,Movies_data!$H$1:$H$41,"Not Found")</f>
        <v>7.4</v>
      </c>
      <c r="L5374" t="str">
        <f>_xlfn.XLOOKUP(A5374,Booking_data!$A$1:$A$6001,Booking_data!$E$1:$E$6001,"not Found")</f>
        <v>C152</v>
      </c>
      <c r="M5374" t="str">
        <f>_xlfn.XLOOKUP(L5374,Cinemas_data!$A$1:$A$49,Cinemas_data!$I$1:$I$49,"not Found")</f>
        <v>INOX Grand Mall</v>
      </c>
      <c r="N5374" t="str">
        <f>_xlfn.XLOOKUP(L5374,Cinemas_data!$A$1:$A$49,Cinemas_data!$C$1:$C$49,"not Found")</f>
        <v>Kochi</v>
      </c>
      <c r="O5374">
        <f>_xlfn.XLOOKUP(A5374,Booking_data!$A$1:$A$6001,Booking_data!$H$1:$H$6001,"not found")</f>
        <v>3</v>
      </c>
      <c r="P5374">
        <f>_xlfn.XLOOKUP(A5374,Booking_data!$A$1:$A$6001,Booking_data!$I$1:$I$6001,"not Found")</f>
        <v>260</v>
      </c>
      <c r="Q5374">
        <f t="shared" si="417"/>
        <v>780</v>
      </c>
      <c r="R5374" t="str">
        <f>_xlfn.XLOOKUP(A5374,Booking_data!$A$1:$A$6001,Booking_data!$L$1:$L$6001,"Not Found")</f>
        <v>Debit Card</v>
      </c>
      <c r="S5374">
        <f>_xlfn.XLOOKUP(A5374,Booking_data!$A$1:$A$6001,Booking_data!$N$1:$N$6001,"not Found")</f>
        <v>26</v>
      </c>
      <c r="T5374" t="str">
        <f>_xlfn.XLOOKUP(A5374,Booking_data!$A$1:$A$6001,Booking_data!$O$1:$O$6001,"Not Found")</f>
        <v>Other</v>
      </c>
      <c r="U5374" t="str">
        <f t="shared" si="418"/>
        <v>Youngster</v>
      </c>
      <c r="V5374" t="str">
        <f t="shared" si="419"/>
        <v>Medium Booking</v>
      </c>
    </row>
    <row r="5375" spans="1:22" x14ac:dyDescent="0.25">
      <c r="A5375" t="s">
        <v>5606</v>
      </c>
      <c r="B5375" s="1">
        <v>46084</v>
      </c>
      <c r="C5375" s="1">
        <v>46081</v>
      </c>
      <c r="D5375" s="9">
        <v>0.53125</v>
      </c>
      <c r="E5375" t="str">
        <f t="shared" si="415"/>
        <v>Weekday</v>
      </c>
      <c r="F5375" t="str">
        <f t="shared" si="416"/>
        <v>Mar</v>
      </c>
      <c r="G5375" t="str">
        <f>_xlfn.XLOOKUP(A5375,Booking_data!$A$1:$A$6001,Booking_data!$D$1:$D$6001,"not found")</f>
        <v>M013</v>
      </c>
      <c r="H5375" t="str">
        <f>_xlfn.XLOOKUP(G5375,Movies_data!$A$1:$A$41,Movies_data!$B$1:$B$41,"not found")</f>
        <v>Salaar</v>
      </c>
      <c r="I5375" t="str">
        <f>_xlfn.XLOOKUP(G5375,Movies_data!$A$1:$A$41,Movies_data!$D$1:$D$41,"not found")</f>
        <v>Action</v>
      </c>
      <c r="J5375" t="str">
        <f>_xlfn.XLOOKUP(G5375,Movies_data!$A$1:$A$41,Movies_data!$C$1:$C$41,"not found")</f>
        <v>Telugu</v>
      </c>
      <c r="K5375">
        <f>_xlfn.XLOOKUP(G5375,Movies_data!$A$1:$A$41,Movies_data!$H$1:$H$41,"Not Found")</f>
        <v>6.5</v>
      </c>
      <c r="L5375" t="str">
        <f>_xlfn.XLOOKUP(A5375,Booking_data!$A$1:$A$6001,Booking_data!$E$1:$E$6001,"not Found")</f>
        <v>C072</v>
      </c>
      <c r="M5375" t="str">
        <f>_xlfn.XLOOKUP(L5375,Cinemas_data!$A$1:$A$49,Cinemas_data!$I$1:$I$49,"not Found")</f>
        <v>INOX Grand Mall</v>
      </c>
      <c r="N5375" t="str">
        <f>_xlfn.XLOOKUP(L5375,Cinemas_data!$A$1:$A$49,Cinemas_data!$C$1:$C$49,"not Found")</f>
        <v>Hyderabad</v>
      </c>
      <c r="O5375">
        <f>_xlfn.XLOOKUP(A5375,Booking_data!$A$1:$A$6001,Booking_data!$H$1:$H$6001,"not found")</f>
        <v>4</v>
      </c>
      <c r="P5375">
        <f>_xlfn.XLOOKUP(A5375,Booking_data!$A$1:$A$6001,Booking_data!$I$1:$I$6001,"not Found")</f>
        <v>200</v>
      </c>
      <c r="Q5375">
        <f t="shared" si="417"/>
        <v>800</v>
      </c>
      <c r="R5375" t="str">
        <f>_xlfn.XLOOKUP(A5375,Booking_data!$A$1:$A$6001,Booking_data!$L$1:$L$6001,"Not Found")</f>
        <v>Wallet</v>
      </c>
      <c r="S5375">
        <f>_xlfn.XLOOKUP(A5375,Booking_data!$A$1:$A$6001,Booking_data!$N$1:$N$6001,"not Found")</f>
        <v>20</v>
      </c>
      <c r="T5375" t="str">
        <f>_xlfn.XLOOKUP(A5375,Booking_data!$A$1:$A$6001,Booking_data!$O$1:$O$6001,"Not Found")</f>
        <v>Male</v>
      </c>
      <c r="U5375" t="str">
        <f t="shared" si="418"/>
        <v>Youngster</v>
      </c>
      <c r="V5375" t="str">
        <f t="shared" si="419"/>
        <v>Medium Booking</v>
      </c>
    </row>
    <row r="5376" spans="1:22" x14ac:dyDescent="0.25">
      <c r="A5376" t="s">
        <v>5607</v>
      </c>
      <c r="B5376" s="1">
        <v>46084</v>
      </c>
      <c r="C5376" s="1">
        <v>46152</v>
      </c>
      <c r="D5376" s="9">
        <v>0.53125</v>
      </c>
      <c r="E5376" t="str">
        <f t="shared" si="415"/>
        <v>Weekday</v>
      </c>
      <c r="F5376" t="str">
        <f t="shared" si="416"/>
        <v>Mar</v>
      </c>
      <c r="G5376" t="str">
        <f>_xlfn.XLOOKUP(A5376,Booking_data!$A$1:$A$6001,Booking_data!$D$1:$D$6001,"not found")</f>
        <v>M023</v>
      </c>
      <c r="H5376" t="str">
        <f>_xlfn.XLOOKUP(G5376,Movies_data!$A$1:$A$41,Movies_data!$B$1:$B$41,"not found")</f>
        <v>Stree 2</v>
      </c>
      <c r="I5376" t="str">
        <f>_xlfn.XLOOKUP(G5376,Movies_data!$A$1:$A$41,Movies_data!$D$1:$D$41,"not found")</f>
        <v>Comedy</v>
      </c>
      <c r="J5376" t="str">
        <f>_xlfn.XLOOKUP(G5376,Movies_data!$A$1:$A$41,Movies_data!$C$1:$C$41,"not found")</f>
        <v>Hindi</v>
      </c>
      <c r="K5376">
        <f>_xlfn.XLOOKUP(G5376,Movies_data!$A$1:$A$41,Movies_data!$H$1:$H$41,"Not Found")</f>
        <v>6.9</v>
      </c>
      <c r="L5376" t="str">
        <f>_xlfn.XLOOKUP(A5376,Booking_data!$A$1:$A$6001,Booking_data!$E$1:$E$6001,"not Found")</f>
        <v>C141</v>
      </c>
      <c r="M5376" t="str">
        <f>_xlfn.XLOOKUP(L5376,Cinemas_data!$A$1:$A$49,Cinemas_data!$I$1:$I$49,"not Found")</f>
        <v>City Pride City Centre</v>
      </c>
      <c r="N5376" t="str">
        <f>_xlfn.XLOOKUP(L5376,Cinemas_data!$A$1:$A$49,Cinemas_data!$C$1:$C$49,"not Found")</f>
        <v>Ahmedabad</v>
      </c>
      <c r="O5376">
        <f>_xlfn.XLOOKUP(A5376,Booking_data!$A$1:$A$6001,Booking_data!$H$1:$H$6001,"not found")</f>
        <v>2</v>
      </c>
      <c r="P5376">
        <f>_xlfn.XLOOKUP(A5376,Booking_data!$A$1:$A$6001,Booking_data!$I$1:$I$6001,"not Found")</f>
        <v>420</v>
      </c>
      <c r="Q5376">
        <f t="shared" si="417"/>
        <v>840</v>
      </c>
      <c r="R5376" t="str">
        <f>_xlfn.XLOOKUP(A5376,Booking_data!$A$1:$A$6001,Booking_data!$L$1:$L$6001,"Not Found")</f>
        <v>Net Banking</v>
      </c>
      <c r="S5376">
        <f>_xlfn.XLOOKUP(A5376,Booking_data!$A$1:$A$6001,Booking_data!$N$1:$N$6001,"not Found")</f>
        <v>38</v>
      </c>
      <c r="T5376" t="str">
        <f>_xlfn.XLOOKUP(A5376,Booking_data!$A$1:$A$6001,Booking_data!$O$1:$O$6001,"Not Found")</f>
        <v>Other</v>
      </c>
      <c r="U5376" t="str">
        <f t="shared" si="418"/>
        <v>Middle Age</v>
      </c>
      <c r="V5376" t="str">
        <f t="shared" si="419"/>
        <v>Low Booking</v>
      </c>
    </row>
    <row r="5377" spans="1:22" x14ac:dyDescent="0.25">
      <c r="A5377" t="s">
        <v>5608</v>
      </c>
      <c r="B5377" s="1">
        <v>46084</v>
      </c>
      <c r="C5377" s="1">
        <v>46071</v>
      </c>
      <c r="D5377" s="9">
        <v>0.39583333333333331</v>
      </c>
      <c r="E5377" t="str">
        <f t="shared" si="415"/>
        <v>Weekday</v>
      </c>
      <c r="F5377" t="str">
        <f t="shared" si="416"/>
        <v>Mar</v>
      </c>
      <c r="G5377" t="str">
        <f>_xlfn.XLOOKUP(A5377,Booking_data!$A$1:$A$6001,Booking_data!$D$1:$D$6001,"not found")</f>
        <v>M023</v>
      </c>
      <c r="H5377" t="str">
        <f>_xlfn.XLOOKUP(G5377,Movies_data!$A$1:$A$41,Movies_data!$B$1:$B$41,"not found")</f>
        <v>Stree 2</v>
      </c>
      <c r="I5377" t="str">
        <f>_xlfn.XLOOKUP(G5377,Movies_data!$A$1:$A$41,Movies_data!$D$1:$D$41,"not found")</f>
        <v>Comedy</v>
      </c>
      <c r="J5377" t="str">
        <f>_xlfn.XLOOKUP(G5377,Movies_data!$A$1:$A$41,Movies_data!$C$1:$C$41,"not found")</f>
        <v>Hindi</v>
      </c>
      <c r="K5377">
        <f>_xlfn.XLOOKUP(G5377,Movies_data!$A$1:$A$41,Movies_data!$H$1:$H$41,"Not Found")</f>
        <v>6.9</v>
      </c>
      <c r="L5377" t="str">
        <f>_xlfn.XLOOKUP(A5377,Booking_data!$A$1:$A$6001,Booking_data!$E$1:$E$6001,"not Found")</f>
        <v>C102</v>
      </c>
      <c r="M5377" t="str">
        <f>_xlfn.XLOOKUP(L5377,Cinemas_data!$A$1:$A$49,Cinemas_data!$I$1:$I$49,"not Found")</f>
        <v>Mukta A2 Cinemas Grand Mall</v>
      </c>
      <c r="N5377" t="str">
        <f>_xlfn.XLOOKUP(L5377,Cinemas_data!$A$1:$A$49,Cinemas_data!$C$1:$C$49,"not Found")</f>
        <v>Pune</v>
      </c>
      <c r="O5377">
        <f>_xlfn.XLOOKUP(A5377,Booking_data!$A$1:$A$6001,Booking_data!$H$1:$H$6001,"not found")</f>
        <v>2</v>
      </c>
      <c r="P5377">
        <f>_xlfn.XLOOKUP(A5377,Booking_data!$A$1:$A$6001,Booking_data!$I$1:$I$6001,"not Found")</f>
        <v>220</v>
      </c>
      <c r="Q5377">
        <f t="shared" si="417"/>
        <v>440</v>
      </c>
      <c r="R5377" t="str">
        <f>_xlfn.XLOOKUP(A5377,Booking_data!$A$1:$A$6001,Booking_data!$L$1:$L$6001,"Not Found")</f>
        <v>Debit Card</v>
      </c>
      <c r="S5377">
        <f>_xlfn.XLOOKUP(A5377,Booking_data!$A$1:$A$6001,Booking_data!$N$1:$N$6001,"not Found")</f>
        <v>40</v>
      </c>
      <c r="T5377" t="str">
        <f>_xlfn.XLOOKUP(A5377,Booking_data!$A$1:$A$6001,Booking_data!$O$1:$O$6001,"Not Found")</f>
        <v>Female</v>
      </c>
      <c r="U5377" t="str">
        <f t="shared" si="418"/>
        <v>Middle Age</v>
      </c>
      <c r="V5377" t="str">
        <f t="shared" si="419"/>
        <v>Low Booking</v>
      </c>
    </row>
    <row r="5378" spans="1:22" x14ac:dyDescent="0.25">
      <c r="A5378" t="s">
        <v>5609</v>
      </c>
      <c r="B5378" s="1">
        <v>46084</v>
      </c>
      <c r="C5378" s="1">
        <v>46063</v>
      </c>
      <c r="D5378" s="9">
        <v>0.88541666666666663</v>
      </c>
      <c r="E5378" t="str">
        <f t="shared" si="415"/>
        <v>Weekday</v>
      </c>
      <c r="F5378" t="str">
        <f t="shared" si="416"/>
        <v>Mar</v>
      </c>
      <c r="G5378" t="str">
        <f>_xlfn.XLOOKUP(A5378,Booking_data!$A$1:$A$6001,Booking_data!$D$1:$D$6001,"not found")</f>
        <v>M001</v>
      </c>
      <c r="H5378" t="str">
        <f>_xlfn.XLOOKUP(G5378,Movies_data!$A$1:$A$41,Movies_data!$B$1:$B$41,"not found")</f>
        <v>Leo</v>
      </c>
      <c r="I5378" t="str">
        <f>_xlfn.XLOOKUP(G5378,Movies_data!$A$1:$A$41,Movies_data!$D$1:$D$41,"not found")</f>
        <v>Action</v>
      </c>
      <c r="J5378" t="str">
        <f>_xlfn.XLOOKUP(G5378,Movies_data!$A$1:$A$41,Movies_data!$C$1:$C$41,"not found")</f>
        <v>Tamil</v>
      </c>
      <c r="K5378">
        <f>_xlfn.XLOOKUP(G5378,Movies_data!$A$1:$A$41,Movies_data!$H$1:$H$41,"Not Found")</f>
        <v>8</v>
      </c>
      <c r="L5378" t="str">
        <f>_xlfn.XLOOKUP(A5378,Booking_data!$A$1:$A$6001,Booking_data!$E$1:$E$6001,"not Found")</f>
        <v>C081</v>
      </c>
      <c r="M5378" t="str">
        <f>_xlfn.XLOOKUP(L5378,Cinemas_data!$A$1:$A$49,Cinemas_data!$I$1:$I$49,"not Found")</f>
        <v>INOX City Centre</v>
      </c>
      <c r="N5378" t="str">
        <f>_xlfn.XLOOKUP(L5378,Cinemas_data!$A$1:$A$49,Cinemas_data!$C$1:$C$49,"not Found")</f>
        <v>Vijayawada</v>
      </c>
      <c r="O5378">
        <f>_xlfn.XLOOKUP(A5378,Booking_data!$A$1:$A$6001,Booking_data!$H$1:$H$6001,"not found")</f>
        <v>3</v>
      </c>
      <c r="P5378">
        <f>_xlfn.XLOOKUP(A5378,Booking_data!$A$1:$A$6001,Booking_data!$I$1:$I$6001,"not Found")</f>
        <v>200</v>
      </c>
      <c r="Q5378">
        <f t="shared" si="417"/>
        <v>600</v>
      </c>
      <c r="R5378" t="str">
        <f>_xlfn.XLOOKUP(A5378,Booking_data!$A$1:$A$6001,Booking_data!$L$1:$L$6001,"Not Found")</f>
        <v>Wallet</v>
      </c>
      <c r="S5378">
        <f>_xlfn.XLOOKUP(A5378,Booking_data!$A$1:$A$6001,Booking_data!$N$1:$N$6001,"not Found")</f>
        <v>52</v>
      </c>
      <c r="T5378" t="str">
        <f>_xlfn.XLOOKUP(A5378,Booking_data!$A$1:$A$6001,Booking_data!$O$1:$O$6001,"Not Found")</f>
        <v>Other</v>
      </c>
      <c r="U5378" t="str">
        <f t="shared" si="418"/>
        <v>Above 45</v>
      </c>
      <c r="V5378" t="str">
        <f t="shared" si="419"/>
        <v>Medium Booking</v>
      </c>
    </row>
    <row r="5379" spans="1:22" x14ac:dyDescent="0.25">
      <c r="A5379" t="s">
        <v>5610</v>
      </c>
      <c r="B5379" s="1">
        <v>46084</v>
      </c>
      <c r="C5379" s="1">
        <v>46185</v>
      </c>
      <c r="D5379" s="9">
        <v>0.88541666666666663</v>
      </c>
      <c r="E5379" t="str">
        <f t="shared" ref="E5379:E5442" si="420">IF(WEEKDAY(B5379,2)&lt;=5,"Weekday","Weekend")</f>
        <v>Weekday</v>
      </c>
      <c r="F5379" t="str">
        <f t="shared" ref="F5379:F5442" si="421">TEXT(B5379,"mmm")</f>
        <v>Mar</v>
      </c>
      <c r="G5379" t="str">
        <f>_xlfn.XLOOKUP(A5379,Booking_data!$A$1:$A$6001,Booking_data!$D$1:$D$6001,"not found")</f>
        <v>M006</v>
      </c>
      <c r="H5379" t="str">
        <f>_xlfn.XLOOKUP(G5379,Movies_data!$A$1:$A$41,Movies_data!$B$1:$B$41,"not found")</f>
        <v>Maamannan</v>
      </c>
      <c r="I5379" t="str">
        <f>_xlfn.XLOOKUP(G5379,Movies_data!$A$1:$A$41,Movies_data!$D$1:$D$41,"not found")</f>
        <v>Drama</v>
      </c>
      <c r="J5379" t="str">
        <f>_xlfn.XLOOKUP(G5379,Movies_data!$A$1:$A$41,Movies_data!$C$1:$C$41,"not found")</f>
        <v>Tamil</v>
      </c>
      <c r="K5379">
        <f>_xlfn.XLOOKUP(G5379,Movies_data!$A$1:$A$41,Movies_data!$H$1:$H$41,"Not Found")</f>
        <v>7.3</v>
      </c>
      <c r="L5379" t="str">
        <f>_xlfn.XLOOKUP(A5379,Booking_data!$A$1:$A$6001,Booking_data!$E$1:$E$6001,"not Found")</f>
        <v>C063</v>
      </c>
      <c r="M5379" t="str">
        <f>_xlfn.XLOOKUP(L5379,Cinemas_data!$A$1:$A$49,Cinemas_data!$I$1:$I$49,"not Found")</f>
        <v>INOX Forum Mall</v>
      </c>
      <c r="N5379" t="str">
        <f>_xlfn.XLOOKUP(L5379,Cinemas_data!$A$1:$A$49,Cinemas_data!$C$1:$C$49,"not Found")</f>
        <v>Mysuru</v>
      </c>
      <c r="O5379">
        <f>_xlfn.XLOOKUP(A5379,Booking_data!$A$1:$A$6001,Booking_data!$H$1:$H$6001,"not found")</f>
        <v>3</v>
      </c>
      <c r="P5379">
        <f>_xlfn.XLOOKUP(A5379,Booking_data!$A$1:$A$6001,Booking_data!$I$1:$I$6001,"not Found")</f>
        <v>320</v>
      </c>
      <c r="Q5379">
        <f t="shared" ref="Q5379:Q5442" si="422">O5379*P5379</f>
        <v>960</v>
      </c>
      <c r="R5379" t="str">
        <f>_xlfn.XLOOKUP(A5379,Booking_data!$A$1:$A$6001,Booking_data!$L$1:$L$6001,"Not Found")</f>
        <v>Wallet</v>
      </c>
      <c r="S5379">
        <f>_xlfn.XLOOKUP(A5379,Booking_data!$A$1:$A$6001,Booking_data!$N$1:$N$6001,"not Found")</f>
        <v>57</v>
      </c>
      <c r="T5379" t="str">
        <f>_xlfn.XLOOKUP(A5379,Booking_data!$A$1:$A$6001,Booking_data!$O$1:$O$6001,"Not Found")</f>
        <v>Female</v>
      </c>
      <c r="U5379" t="str">
        <f t="shared" ref="U5379:U5442" si="423">IF(S5379&lt;18,"Below 18",IF(S5379&lt;30,"Youngster",IF(S5379&lt;45,"Middle Age","Above 45")))</f>
        <v>Above 45</v>
      </c>
      <c r="V5379" t="str">
        <f t="shared" ref="V5379:V5442" si="424">IF(O5379&lt;=2,"Low Booking",IF(O5379&lt;=4,"Medium Booking","High Booking"))</f>
        <v>Medium Booking</v>
      </c>
    </row>
    <row r="5380" spans="1:22" x14ac:dyDescent="0.25">
      <c r="A5380" t="s">
        <v>5611</v>
      </c>
      <c r="B5380" s="1">
        <v>46084</v>
      </c>
      <c r="C5380" s="1">
        <v>46204</v>
      </c>
      <c r="D5380" s="9">
        <v>0.9375</v>
      </c>
      <c r="E5380" t="str">
        <f t="shared" si="420"/>
        <v>Weekday</v>
      </c>
      <c r="F5380" t="str">
        <f t="shared" si="421"/>
        <v>Mar</v>
      </c>
      <c r="G5380" t="str">
        <f>_xlfn.XLOOKUP(A5380,Booking_data!$A$1:$A$6001,Booking_data!$D$1:$D$6001,"not found")</f>
        <v>M004</v>
      </c>
      <c r="H5380" t="str">
        <f>_xlfn.XLOOKUP(G5380,Movies_data!$A$1:$A$41,Movies_data!$B$1:$B$41,"not found")</f>
        <v>Ponniyin Selvan I</v>
      </c>
      <c r="I5380" t="str">
        <f>_xlfn.XLOOKUP(G5380,Movies_data!$A$1:$A$41,Movies_data!$D$1:$D$41,"not found")</f>
        <v>Drama</v>
      </c>
      <c r="J5380" t="str">
        <f>_xlfn.XLOOKUP(G5380,Movies_data!$A$1:$A$41,Movies_data!$C$1:$C$41,"not found")</f>
        <v>Tamil</v>
      </c>
      <c r="K5380">
        <f>_xlfn.XLOOKUP(G5380,Movies_data!$A$1:$A$41,Movies_data!$H$1:$H$41,"Not Found")</f>
        <v>7.6</v>
      </c>
      <c r="L5380" t="str">
        <f>_xlfn.XLOOKUP(A5380,Booking_data!$A$1:$A$6001,Booking_data!$E$1:$E$6001,"not Found")</f>
        <v>C022</v>
      </c>
      <c r="M5380" t="str">
        <f>_xlfn.XLOOKUP(L5380,Cinemas_data!$A$1:$A$49,Cinemas_data!$I$1:$I$49,"not Found")</f>
        <v>Mukta A2 Cinemas Grand Mall</v>
      </c>
      <c r="N5380" t="str">
        <f>_xlfn.XLOOKUP(L5380,Cinemas_data!$A$1:$A$49,Cinemas_data!$C$1:$C$49,"not Found")</f>
        <v>Coimbatore</v>
      </c>
      <c r="O5380">
        <f>_xlfn.XLOOKUP(A5380,Booking_data!$A$1:$A$6001,Booking_data!$H$1:$H$6001,"not found")</f>
        <v>5</v>
      </c>
      <c r="P5380">
        <f>_xlfn.XLOOKUP(A5380,Booking_data!$A$1:$A$6001,Booking_data!$I$1:$I$6001,"not Found")</f>
        <v>200</v>
      </c>
      <c r="Q5380">
        <f t="shared" si="422"/>
        <v>1000</v>
      </c>
      <c r="R5380" t="str">
        <f>_xlfn.XLOOKUP(A5380,Booking_data!$A$1:$A$6001,Booking_data!$L$1:$L$6001,"Not Found")</f>
        <v>Credit Card</v>
      </c>
      <c r="S5380">
        <f>_xlfn.XLOOKUP(A5380,Booking_data!$A$1:$A$6001,Booking_data!$N$1:$N$6001,"not Found")</f>
        <v>27</v>
      </c>
      <c r="T5380" t="str">
        <f>_xlfn.XLOOKUP(A5380,Booking_data!$A$1:$A$6001,Booking_data!$O$1:$O$6001,"Not Found")</f>
        <v>Male</v>
      </c>
      <c r="U5380" t="str">
        <f t="shared" si="423"/>
        <v>Youngster</v>
      </c>
      <c r="V5380" t="str">
        <f t="shared" si="424"/>
        <v>High Booking</v>
      </c>
    </row>
    <row r="5381" spans="1:22" x14ac:dyDescent="0.25">
      <c r="A5381" t="s">
        <v>5612</v>
      </c>
      <c r="B5381" s="1">
        <v>46084</v>
      </c>
      <c r="C5381" s="1">
        <v>46055</v>
      </c>
      <c r="D5381" s="9">
        <v>0.9375</v>
      </c>
      <c r="E5381" t="str">
        <f t="shared" si="420"/>
        <v>Weekday</v>
      </c>
      <c r="F5381" t="str">
        <f t="shared" si="421"/>
        <v>Mar</v>
      </c>
      <c r="G5381" t="str">
        <f>_xlfn.XLOOKUP(A5381,Booking_data!$A$1:$A$6001,Booking_data!$D$1:$D$6001,"not found")</f>
        <v>M011</v>
      </c>
      <c r="H5381" t="str">
        <f>_xlfn.XLOOKUP(G5381,Movies_data!$A$1:$A$41,Movies_data!$B$1:$B$41,"not found")</f>
        <v>Pushpa 2</v>
      </c>
      <c r="I5381" t="str">
        <f>_xlfn.XLOOKUP(G5381,Movies_data!$A$1:$A$41,Movies_data!$D$1:$D$41,"not found")</f>
        <v>Action</v>
      </c>
      <c r="J5381" t="str">
        <f>_xlfn.XLOOKUP(G5381,Movies_data!$A$1:$A$41,Movies_data!$C$1:$C$41,"not found")</f>
        <v>Telugu</v>
      </c>
      <c r="K5381">
        <f>_xlfn.XLOOKUP(G5381,Movies_data!$A$1:$A$41,Movies_data!$H$1:$H$41,"Not Found")</f>
        <v>6.1</v>
      </c>
      <c r="L5381" t="str">
        <f>_xlfn.XLOOKUP(A5381,Booking_data!$A$1:$A$6001,Booking_data!$E$1:$E$6001,"not Found")</f>
        <v>C082</v>
      </c>
      <c r="M5381" t="str">
        <f>_xlfn.XLOOKUP(L5381,Cinemas_data!$A$1:$A$49,Cinemas_data!$I$1:$I$49,"not Found")</f>
        <v>Cinepolis Grand Mall</v>
      </c>
      <c r="N5381" t="str">
        <f>_xlfn.XLOOKUP(L5381,Cinemas_data!$A$1:$A$49,Cinemas_data!$C$1:$C$49,"not Found")</f>
        <v>Vijayawada</v>
      </c>
      <c r="O5381">
        <f>_xlfn.XLOOKUP(A5381,Booking_data!$A$1:$A$6001,Booking_data!$H$1:$H$6001,"not found")</f>
        <v>4</v>
      </c>
      <c r="P5381">
        <f>_xlfn.XLOOKUP(A5381,Booking_data!$A$1:$A$6001,Booking_data!$I$1:$I$6001,"not Found")</f>
        <v>280</v>
      </c>
      <c r="Q5381">
        <f t="shared" si="422"/>
        <v>1120</v>
      </c>
      <c r="R5381" t="str">
        <f>_xlfn.XLOOKUP(A5381,Booking_data!$A$1:$A$6001,Booking_data!$L$1:$L$6001,"Not Found")</f>
        <v>Credit Card</v>
      </c>
      <c r="S5381">
        <f>_xlfn.XLOOKUP(A5381,Booking_data!$A$1:$A$6001,Booking_data!$N$1:$N$6001,"not Found")</f>
        <v>24</v>
      </c>
      <c r="T5381" t="str">
        <f>_xlfn.XLOOKUP(A5381,Booking_data!$A$1:$A$6001,Booking_data!$O$1:$O$6001,"Not Found")</f>
        <v>Other</v>
      </c>
      <c r="U5381" t="str">
        <f t="shared" si="423"/>
        <v>Youngster</v>
      </c>
      <c r="V5381" t="str">
        <f t="shared" si="424"/>
        <v>Medium Booking</v>
      </c>
    </row>
    <row r="5382" spans="1:22" x14ac:dyDescent="0.25">
      <c r="A5382" t="s">
        <v>5613</v>
      </c>
      <c r="B5382" s="1">
        <v>46084</v>
      </c>
      <c r="C5382" s="1">
        <v>46079</v>
      </c>
      <c r="D5382" s="9">
        <v>0.64583333333333337</v>
      </c>
      <c r="E5382" t="str">
        <f t="shared" si="420"/>
        <v>Weekday</v>
      </c>
      <c r="F5382" t="str">
        <f t="shared" si="421"/>
        <v>Mar</v>
      </c>
      <c r="G5382" t="str">
        <f>_xlfn.XLOOKUP(A5382,Booking_data!$A$1:$A$6001,Booking_data!$D$1:$D$6001,"not found")</f>
        <v>M004</v>
      </c>
      <c r="H5382" t="str">
        <f>_xlfn.XLOOKUP(G5382,Movies_data!$A$1:$A$41,Movies_data!$B$1:$B$41,"not found")</f>
        <v>Ponniyin Selvan I</v>
      </c>
      <c r="I5382" t="str">
        <f>_xlfn.XLOOKUP(G5382,Movies_data!$A$1:$A$41,Movies_data!$D$1:$D$41,"not found")</f>
        <v>Drama</v>
      </c>
      <c r="J5382" t="str">
        <f>_xlfn.XLOOKUP(G5382,Movies_data!$A$1:$A$41,Movies_data!$C$1:$C$41,"not found")</f>
        <v>Tamil</v>
      </c>
      <c r="K5382">
        <f>_xlfn.XLOOKUP(G5382,Movies_data!$A$1:$A$41,Movies_data!$H$1:$H$41,"Not Found")</f>
        <v>7.6</v>
      </c>
      <c r="L5382" t="str">
        <f>_xlfn.XLOOKUP(A5382,Booking_data!$A$1:$A$6001,Booking_data!$E$1:$E$6001,"not Found")</f>
        <v>C073</v>
      </c>
      <c r="M5382" t="str">
        <f>_xlfn.XLOOKUP(L5382,Cinemas_data!$A$1:$A$49,Cinemas_data!$I$1:$I$49,"not Found")</f>
        <v>Cinepolis Forum Mall</v>
      </c>
      <c r="N5382" t="str">
        <f>_xlfn.XLOOKUP(L5382,Cinemas_data!$A$1:$A$49,Cinemas_data!$C$1:$C$49,"not Found")</f>
        <v>Hyderabad</v>
      </c>
      <c r="O5382">
        <f>_xlfn.XLOOKUP(A5382,Booking_data!$A$1:$A$6001,Booking_data!$H$1:$H$6001,"not found")</f>
        <v>3</v>
      </c>
      <c r="P5382">
        <f>_xlfn.XLOOKUP(A5382,Booking_data!$A$1:$A$6001,Booking_data!$I$1:$I$6001,"not Found")</f>
        <v>240</v>
      </c>
      <c r="Q5382">
        <f t="shared" si="422"/>
        <v>720</v>
      </c>
      <c r="R5382" t="str">
        <f>_xlfn.XLOOKUP(A5382,Booking_data!$A$1:$A$6001,Booking_data!$L$1:$L$6001,"Not Found")</f>
        <v>Wallet</v>
      </c>
      <c r="S5382">
        <f>_xlfn.XLOOKUP(A5382,Booking_data!$A$1:$A$6001,Booking_data!$N$1:$N$6001,"not Found")</f>
        <v>46</v>
      </c>
      <c r="T5382" t="str">
        <f>_xlfn.XLOOKUP(A5382,Booking_data!$A$1:$A$6001,Booking_data!$O$1:$O$6001,"Not Found")</f>
        <v>Other</v>
      </c>
      <c r="U5382" t="str">
        <f t="shared" si="423"/>
        <v>Above 45</v>
      </c>
      <c r="V5382" t="str">
        <f t="shared" si="424"/>
        <v>Medium Booking</v>
      </c>
    </row>
    <row r="5383" spans="1:22" x14ac:dyDescent="0.25">
      <c r="A5383" t="s">
        <v>5614</v>
      </c>
      <c r="B5383" s="1">
        <v>46084</v>
      </c>
      <c r="C5383" s="1">
        <v>46042</v>
      </c>
      <c r="D5383" s="9">
        <v>0.39583333333333331</v>
      </c>
      <c r="E5383" t="str">
        <f t="shared" si="420"/>
        <v>Weekday</v>
      </c>
      <c r="F5383" t="str">
        <f t="shared" si="421"/>
        <v>Mar</v>
      </c>
      <c r="G5383" t="str">
        <f>_xlfn.XLOOKUP(A5383,Booking_data!$A$1:$A$6001,Booking_data!$D$1:$D$6001,"not found")</f>
        <v>M009</v>
      </c>
      <c r="H5383" t="str">
        <f>_xlfn.XLOOKUP(G5383,Movies_data!$A$1:$A$41,Movies_data!$B$1:$B$41,"not found")</f>
        <v>Amaran</v>
      </c>
      <c r="I5383" t="str">
        <f>_xlfn.XLOOKUP(G5383,Movies_data!$A$1:$A$41,Movies_data!$D$1:$D$41,"not found")</f>
        <v>Biography</v>
      </c>
      <c r="J5383" t="str">
        <f>_xlfn.XLOOKUP(G5383,Movies_data!$A$1:$A$41,Movies_data!$C$1:$C$41,"not found")</f>
        <v>Tamil</v>
      </c>
      <c r="K5383">
        <f>_xlfn.XLOOKUP(G5383,Movies_data!$A$1:$A$41,Movies_data!$H$1:$H$41,"Not Found")</f>
        <v>8.3000000000000007</v>
      </c>
      <c r="L5383" t="str">
        <f>_xlfn.XLOOKUP(A5383,Booking_data!$A$1:$A$6001,Booking_data!$E$1:$E$6001,"not Found")</f>
        <v>C121</v>
      </c>
      <c r="M5383" t="str">
        <f>_xlfn.XLOOKUP(L5383,Cinemas_data!$A$1:$A$49,Cinemas_data!$I$1:$I$49,"not Found")</f>
        <v>MovieMax City Centre</v>
      </c>
      <c r="N5383" t="str">
        <f>_xlfn.XLOOKUP(L5383,Cinemas_data!$A$1:$A$49,Cinemas_data!$C$1:$C$49,"not Found")</f>
        <v>Noida</v>
      </c>
      <c r="O5383">
        <f>_xlfn.XLOOKUP(A5383,Booking_data!$A$1:$A$6001,Booking_data!$H$1:$H$6001,"not found")</f>
        <v>1</v>
      </c>
      <c r="P5383">
        <f>_xlfn.XLOOKUP(A5383,Booking_data!$A$1:$A$6001,Booking_data!$I$1:$I$6001,"not Found")</f>
        <v>240</v>
      </c>
      <c r="Q5383">
        <f t="shared" si="422"/>
        <v>240</v>
      </c>
      <c r="R5383" t="str">
        <f>_xlfn.XLOOKUP(A5383,Booking_data!$A$1:$A$6001,Booking_data!$L$1:$L$6001,"Not Found")</f>
        <v>Wallet</v>
      </c>
      <c r="S5383">
        <f>_xlfn.XLOOKUP(A5383,Booking_data!$A$1:$A$6001,Booking_data!$N$1:$N$6001,"not Found")</f>
        <v>53</v>
      </c>
      <c r="T5383" t="str">
        <f>_xlfn.XLOOKUP(A5383,Booking_data!$A$1:$A$6001,Booking_data!$O$1:$O$6001,"Not Found")</f>
        <v>Female</v>
      </c>
      <c r="U5383" t="str">
        <f t="shared" si="423"/>
        <v>Above 45</v>
      </c>
      <c r="V5383" t="str">
        <f t="shared" si="424"/>
        <v>Low Booking</v>
      </c>
    </row>
    <row r="5384" spans="1:22" x14ac:dyDescent="0.25">
      <c r="A5384" t="s">
        <v>5615</v>
      </c>
      <c r="B5384" s="1">
        <v>46084</v>
      </c>
      <c r="C5384" s="1">
        <v>46133</v>
      </c>
      <c r="D5384" s="9">
        <v>0.53125</v>
      </c>
      <c r="E5384" t="str">
        <f t="shared" si="420"/>
        <v>Weekday</v>
      </c>
      <c r="F5384" t="str">
        <f t="shared" si="421"/>
        <v>Mar</v>
      </c>
      <c r="G5384" t="str">
        <f>_xlfn.XLOOKUP(A5384,Booking_data!$A$1:$A$6001,Booking_data!$D$1:$D$6001,"not found")</f>
        <v>M016</v>
      </c>
      <c r="H5384" t="str">
        <f>_xlfn.XLOOKUP(G5384,Movies_data!$A$1:$A$41,Movies_data!$B$1:$B$41,"not found")</f>
        <v>Arjun Reddy</v>
      </c>
      <c r="I5384" t="str">
        <f>_xlfn.XLOOKUP(G5384,Movies_data!$A$1:$A$41,Movies_data!$D$1:$D$41,"not found")</f>
        <v>Drama</v>
      </c>
      <c r="J5384" t="str">
        <f>_xlfn.XLOOKUP(G5384,Movies_data!$A$1:$A$41,Movies_data!$C$1:$C$41,"not found")</f>
        <v>Telugu</v>
      </c>
      <c r="K5384">
        <f>_xlfn.XLOOKUP(G5384,Movies_data!$A$1:$A$41,Movies_data!$H$1:$H$41,"Not Found")</f>
        <v>7.7</v>
      </c>
      <c r="L5384" t="str">
        <f>_xlfn.XLOOKUP(A5384,Booking_data!$A$1:$A$6001,Booking_data!$E$1:$E$6001,"not Found")</f>
        <v>C143</v>
      </c>
      <c r="M5384" t="str">
        <f>_xlfn.XLOOKUP(L5384,Cinemas_data!$A$1:$A$49,Cinemas_data!$I$1:$I$49,"not Found")</f>
        <v>INOX Forum Mall</v>
      </c>
      <c r="N5384" t="str">
        <f>_xlfn.XLOOKUP(L5384,Cinemas_data!$A$1:$A$49,Cinemas_data!$C$1:$C$49,"not Found")</f>
        <v>Ahmedabad</v>
      </c>
      <c r="O5384">
        <f>_xlfn.XLOOKUP(A5384,Booking_data!$A$1:$A$6001,Booking_data!$H$1:$H$6001,"not found")</f>
        <v>2</v>
      </c>
      <c r="P5384">
        <f>_xlfn.XLOOKUP(A5384,Booking_data!$A$1:$A$6001,Booking_data!$I$1:$I$6001,"not Found")</f>
        <v>240</v>
      </c>
      <c r="Q5384">
        <f t="shared" si="422"/>
        <v>480</v>
      </c>
      <c r="R5384" t="str">
        <f>_xlfn.XLOOKUP(A5384,Booking_data!$A$1:$A$6001,Booking_data!$L$1:$L$6001,"Not Found")</f>
        <v>Credit Card</v>
      </c>
      <c r="S5384">
        <f>_xlfn.XLOOKUP(A5384,Booking_data!$A$1:$A$6001,Booking_data!$N$1:$N$6001,"not Found")</f>
        <v>42</v>
      </c>
      <c r="T5384" t="str">
        <f>_xlfn.XLOOKUP(A5384,Booking_data!$A$1:$A$6001,Booking_data!$O$1:$O$6001,"Not Found")</f>
        <v>Male</v>
      </c>
      <c r="U5384" t="str">
        <f t="shared" si="423"/>
        <v>Middle Age</v>
      </c>
      <c r="V5384" t="str">
        <f t="shared" si="424"/>
        <v>Low Booking</v>
      </c>
    </row>
    <row r="5385" spans="1:22" x14ac:dyDescent="0.25">
      <c r="A5385" t="s">
        <v>5616</v>
      </c>
      <c r="B5385" s="1">
        <v>46084</v>
      </c>
      <c r="C5385" s="1">
        <v>46125</v>
      </c>
      <c r="D5385" s="9">
        <v>0.9375</v>
      </c>
      <c r="E5385" t="str">
        <f t="shared" si="420"/>
        <v>Weekday</v>
      </c>
      <c r="F5385" t="str">
        <f t="shared" si="421"/>
        <v>Mar</v>
      </c>
      <c r="G5385" t="str">
        <f>_xlfn.XLOOKUP(A5385,Booking_data!$A$1:$A$6001,Booking_data!$D$1:$D$6001,"not found")</f>
        <v>M029</v>
      </c>
      <c r="H5385" t="str">
        <f>_xlfn.XLOOKUP(G5385,Movies_data!$A$1:$A$41,Movies_data!$B$1:$B$41,"not found")</f>
        <v>777 Charlie</v>
      </c>
      <c r="I5385" t="str">
        <f>_xlfn.XLOOKUP(G5385,Movies_data!$A$1:$A$41,Movies_data!$D$1:$D$41,"not found")</f>
        <v>Adventure</v>
      </c>
      <c r="J5385" t="str">
        <f>_xlfn.XLOOKUP(G5385,Movies_data!$A$1:$A$41,Movies_data!$C$1:$C$41,"not found")</f>
        <v>Kannada</v>
      </c>
      <c r="K5385">
        <f>_xlfn.XLOOKUP(G5385,Movies_data!$A$1:$A$41,Movies_data!$H$1:$H$41,"Not Found")</f>
        <v>8.6999999999999993</v>
      </c>
      <c r="L5385" t="str">
        <f>_xlfn.XLOOKUP(A5385,Booking_data!$A$1:$A$6001,Booking_data!$E$1:$E$6001,"not Found")</f>
        <v>C131</v>
      </c>
      <c r="M5385" t="str">
        <f>_xlfn.XLOOKUP(L5385,Cinemas_data!$A$1:$A$49,Cinemas_data!$I$1:$I$49,"not Found")</f>
        <v>Asian Cinemas City Centre</v>
      </c>
      <c r="N5385" t="str">
        <f>_xlfn.XLOOKUP(L5385,Cinemas_data!$A$1:$A$49,Cinemas_data!$C$1:$C$49,"not Found")</f>
        <v>Kolkata</v>
      </c>
      <c r="O5385">
        <f>_xlfn.XLOOKUP(A5385,Booking_data!$A$1:$A$6001,Booking_data!$H$1:$H$6001,"not found")</f>
        <v>2</v>
      </c>
      <c r="P5385">
        <f>_xlfn.XLOOKUP(A5385,Booking_data!$A$1:$A$6001,Booking_data!$I$1:$I$6001,"not Found")</f>
        <v>160</v>
      </c>
      <c r="Q5385">
        <f t="shared" si="422"/>
        <v>320</v>
      </c>
      <c r="R5385" t="str">
        <f>_xlfn.XLOOKUP(A5385,Booking_data!$A$1:$A$6001,Booking_data!$L$1:$L$6001,"Not Found")</f>
        <v>UPI</v>
      </c>
      <c r="S5385">
        <f>_xlfn.XLOOKUP(A5385,Booking_data!$A$1:$A$6001,Booking_data!$N$1:$N$6001,"not Found")</f>
        <v>41</v>
      </c>
      <c r="T5385" t="str">
        <f>_xlfn.XLOOKUP(A5385,Booking_data!$A$1:$A$6001,Booking_data!$O$1:$O$6001,"Not Found")</f>
        <v>Female</v>
      </c>
      <c r="U5385" t="str">
        <f t="shared" si="423"/>
        <v>Middle Age</v>
      </c>
      <c r="V5385" t="str">
        <f t="shared" si="424"/>
        <v>Low Booking</v>
      </c>
    </row>
    <row r="5386" spans="1:22" x14ac:dyDescent="0.25">
      <c r="A5386" t="s">
        <v>5617</v>
      </c>
      <c r="B5386" s="1">
        <v>46084</v>
      </c>
      <c r="C5386" s="1">
        <v>46161</v>
      </c>
      <c r="D5386" s="9">
        <v>0.9375</v>
      </c>
      <c r="E5386" t="str">
        <f t="shared" si="420"/>
        <v>Weekday</v>
      </c>
      <c r="F5386" t="str">
        <f t="shared" si="421"/>
        <v>Mar</v>
      </c>
      <c r="G5386" t="str">
        <f>_xlfn.XLOOKUP(A5386,Booking_data!$A$1:$A$6001,Booking_data!$D$1:$D$6001,"not found")</f>
        <v>M002</v>
      </c>
      <c r="H5386" t="str">
        <f>_xlfn.XLOOKUP(G5386,Movies_data!$A$1:$A$41,Movies_data!$B$1:$B$41,"not found")</f>
        <v>Jailer</v>
      </c>
      <c r="I5386" t="str">
        <f>_xlfn.XLOOKUP(G5386,Movies_data!$A$1:$A$41,Movies_data!$D$1:$D$41,"not found")</f>
        <v>Action</v>
      </c>
      <c r="J5386" t="str">
        <f>_xlfn.XLOOKUP(G5386,Movies_data!$A$1:$A$41,Movies_data!$C$1:$C$41,"not found")</f>
        <v>Tamil</v>
      </c>
      <c r="K5386">
        <f>_xlfn.XLOOKUP(G5386,Movies_data!$A$1:$A$41,Movies_data!$H$1:$H$41,"Not Found")</f>
        <v>7.1</v>
      </c>
      <c r="L5386" t="str">
        <f>_xlfn.XLOOKUP(A5386,Booking_data!$A$1:$A$6001,Booking_data!$E$1:$E$6001,"not Found")</f>
        <v>C052</v>
      </c>
      <c r="M5386" t="str">
        <f>_xlfn.XLOOKUP(L5386,Cinemas_data!$A$1:$A$49,Cinemas_data!$I$1:$I$49,"not Found")</f>
        <v>City Pride Grand Mall</v>
      </c>
      <c r="N5386" t="str">
        <f>_xlfn.XLOOKUP(L5386,Cinemas_data!$A$1:$A$49,Cinemas_data!$C$1:$C$49,"not Found")</f>
        <v>Bengaluru</v>
      </c>
      <c r="O5386">
        <f>_xlfn.XLOOKUP(A5386,Booking_data!$A$1:$A$6001,Booking_data!$H$1:$H$6001,"not found")</f>
        <v>2</v>
      </c>
      <c r="P5386">
        <f>_xlfn.XLOOKUP(A5386,Booking_data!$A$1:$A$6001,Booking_data!$I$1:$I$6001,"not Found")</f>
        <v>200</v>
      </c>
      <c r="Q5386">
        <f t="shared" si="422"/>
        <v>400</v>
      </c>
      <c r="R5386" t="str">
        <f>_xlfn.XLOOKUP(A5386,Booking_data!$A$1:$A$6001,Booking_data!$L$1:$L$6001,"Not Found")</f>
        <v>UPI</v>
      </c>
      <c r="S5386">
        <f>_xlfn.XLOOKUP(A5386,Booking_data!$A$1:$A$6001,Booking_data!$N$1:$N$6001,"not Found")</f>
        <v>60</v>
      </c>
      <c r="T5386" t="str">
        <f>_xlfn.XLOOKUP(A5386,Booking_data!$A$1:$A$6001,Booking_data!$O$1:$O$6001,"Not Found")</f>
        <v>Female</v>
      </c>
      <c r="U5386" t="str">
        <f t="shared" si="423"/>
        <v>Above 45</v>
      </c>
      <c r="V5386" t="str">
        <f t="shared" si="424"/>
        <v>Low Booking</v>
      </c>
    </row>
    <row r="5387" spans="1:22" x14ac:dyDescent="0.25">
      <c r="A5387" t="s">
        <v>5618</v>
      </c>
      <c r="B5387" s="1">
        <v>46084</v>
      </c>
      <c r="C5387" s="1">
        <v>46071</v>
      </c>
      <c r="D5387" s="9">
        <v>0.77083333333333337</v>
      </c>
      <c r="E5387" t="str">
        <f t="shared" si="420"/>
        <v>Weekday</v>
      </c>
      <c r="F5387" t="str">
        <f t="shared" si="421"/>
        <v>Mar</v>
      </c>
      <c r="G5387" t="str">
        <f>_xlfn.XLOOKUP(A5387,Booking_data!$A$1:$A$6001,Booking_data!$D$1:$D$6001,"not found")</f>
        <v>M021</v>
      </c>
      <c r="H5387" t="str">
        <f>_xlfn.XLOOKUP(G5387,Movies_data!$A$1:$A$41,Movies_data!$B$1:$B$41,"not found")</f>
        <v>Pathaan</v>
      </c>
      <c r="I5387" t="str">
        <f>_xlfn.XLOOKUP(G5387,Movies_data!$A$1:$A$41,Movies_data!$D$1:$D$41,"not found")</f>
        <v>Action</v>
      </c>
      <c r="J5387" t="str">
        <f>_xlfn.XLOOKUP(G5387,Movies_data!$A$1:$A$41,Movies_data!$C$1:$C$41,"not found")</f>
        <v>Hindi</v>
      </c>
      <c r="K5387">
        <f>_xlfn.XLOOKUP(G5387,Movies_data!$A$1:$A$41,Movies_data!$H$1:$H$41,"Not Found")</f>
        <v>5.9</v>
      </c>
      <c r="L5387" t="str">
        <f>_xlfn.XLOOKUP(A5387,Booking_data!$A$1:$A$6001,Booking_data!$E$1:$E$6001,"not Found")</f>
        <v>C083</v>
      </c>
      <c r="M5387" t="str">
        <f>_xlfn.XLOOKUP(L5387,Cinemas_data!$A$1:$A$49,Cinemas_data!$I$1:$I$49,"not Found")</f>
        <v>Miraj Cinemas Forum Mall</v>
      </c>
      <c r="N5387" t="str">
        <f>_xlfn.XLOOKUP(L5387,Cinemas_data!$A$1:$A$49,Cinemas_data!$C$1:$C$49,"not Found")</f>
        <v>Vijayawada</v>
      </c>
      <c r="O5387">
        <f>_xlfn.XLOOKUP(A5387,Booking_data!$A$1:$A$6001,Booking_data!$H$1:$H$6001,"not found")</f>
        <v>2</v>
      </c>
      <c r="P5387">
        <f>_xlfn.XLOOKUP(A5387,Booking_data!$A$1:$A$6001,Booking_data!$I$1:$I$6001,"not Found")</f>
        <v>280</v>
      </c>
      <c r="Q5387">
        <f t="shared" si="422"/>
        <v>560</v>
      </c>
      <c r="R5387" t="str">
        <f>_xlfn.XLOOKUP(A5387,Booking_data!$A$1:$A$6001,Booking_data!$L$1:$L$6001,"Not Found")</f>
        <v>Credit Card</v>
      </c>
      <c r="S5387">
        <f>_xlfn.XLOOKUP(A5387,Booking_data!$A$1:$A$6001,Booking_data!$N$1:$N$6001,"not Found")</f>
        <v>59</v>
      </c>
      <c r="T5387" t="str">
        <f>_xlfn.XLOOKUP(A5387,Booking_data!$A$1:$A$6001,Booking_data!$O$1:$O$6001,"Not Found")</f>
        <v>Female</v>
      </c>
      <c r="U5387" t="str">
        <f t="shared" si="423"/>
        <v>Above 45</v>
      </c>
      <c r="V5387" t="str">
        <f t="shared" si="424"/>
        <v>Low Booking</v>
      </c>
    </row>
    <row r="5388" spans="1:22" x14ac:dyDescent="0.25">
      <c r="A5388" t="s">
        <v>5619</v>
      </c>
      <c r="B5388" s="1">
        <v>46084</v>
      </c>
      <c r="C5388" s="1">
        <v>46110</v>
      </c>
      <c r="D5388" s="9">
        <v>0.77083333333333337</v>
      </c>
      <c r="E5388" t="str">
        <f t="shared" si="420"/>
        <v>Weekday</v>
      </c>
      <c r="F5388" t="str">
        <f t="shared" si="421"/>
        <v>Mar</v>
      </c>
      <c r="G5388" t="str">
        <f>_xlfn.XLOOKUP(A5388,Booking_data!$A$1:$A$6001,Booking_data!$D$1:$D$6001,"not found")</f>
        <v>M015</v>
      </c>
      <c r="H5388" t="str">
        <f>_xlfn.XLOOKUP(G5388,Movies_data!$A$1:$A$41,Movies_data!$B$1:$B$41,"not found")</f>
        <v>Kalki 2898 AD</v>
      </c>
      <c r="I5388" t="str">
        <f>_xlfn.XLOOKUP(G5388,Movies_data!$A$1:$A$41,Movies_data!$D$1:$D$41,"not found")</f>
        <v>Sci-Fi</v>
      </c>
      <c r="J5388" t="str">
        <f>_xlfn.XLOOKUP(G5388,Movies_data!$A$1:$A$41,Movies_data!$C$1:$C$41,"not found")</f>
        <v>Telugu</v>
      </c>
      <c r="K5388">
        <f>_xlfn.XLOOKUP(G5388,Movies_data!$A$1:$A$41,Movies_data!$H$1:$H$41,"Not Found")</f>
        <v>7</v>
      </c>
      <c r="L5388" t="str">
        <f>_xlfn.XLOOKUP(A5388,Booking_data!$A$1:$A$6001,Booking_data!$E$1:$E$6001,"not Found")</f>
        <v>C022</v>
      </c>
      <c r="M5388" t="str">
        <f>_xlfn.XLOOKUP(L5388,Cinemas_data!$A$1:$A$49,Cinemas_data!$I$1:$I$49,"not Found")</f>
        <v>Mukta A2 Cinemas Grand Mall</v>
      </c>
      <c r="N5388" t="str">
        <f>_xlfn.XLOOKUP(L5388,Cinemas_data!$A$1:$A$49,Cinemas_data!$C$1:$C$49,"not Found")</f>
        <v>Coimbatore</v>
      </c>
      <c r="O5388">
        <f>_xlfn.XLOOKUP(A5388,Booking_data!$A$1:$A$6001,Booking_data!$H$1:$H$6001,"not found")</f>
        <v>4</v>
      </c>
      <c r="P5388">
        <f>_xlfn.XLOOKUP(A5388,Booking_data!$A$1:$A$6001,Booking_data!$I$1:$I$6001,"not Found")</f>
        <v>200</v>
      </c>
      <c r="Q5388">
        <f t="shared" si="422"/>
        <v>800</v>
      </c>
      <c r="R5388" t="str">
        <f>_xlfn.XLOOKUP(A5388,Booking_data!$A$1:$A$6001,Booking_data!$L$1:$L$6001,"Not Found")</f>
        <v>Wallet</v>
      </c>
      <c r="S5388">
        <f>_xlfn.XLOOKUP(A5388,Booking_data!$A$1:$A$6001,Booking_data!$N$1:$N$6001,"not Found")</f>
        <v>20</v>
      </c>
      <c r="T5388" t="str">
        <f>_xlfn.XLOOKUP(A5388,Booking_data!$A$1:$A$6001,Booking_data!$O$1:$O$6001,"Not Found")</f>
        <v>Other</v>
      </c>
      <c r="U5388" t="str">
        <f t="shared" si="423"/>
        <v>Youngster</v>
      </c>
      <c r="V5388" t="str">
        <f t="shared" si="424"/>
        <v>Medium Booking</v>
      </c>
    </row>
    <row r="5389" spans="1:22" x14ac:dyDescent="0.25">
      <c r="A5389" t="s">
        <v>5620</v>
      </c>
      <c r="B5389" s="1">
        <v>46084</v>
      </c>
      <c r="C5389" s="1">
        <v>46058</v>
      </c>
      <c r="D5389" s="9">
        <v>0.77083333333333337</v>
      </c>
      <c r="E5389" t="str">
        <f t="shared" si="420"/>
        <v>Weekday</v>
      </c>
      <c r="F5389" t="str">
        <f t="shared" si="421"/>
        <v>Mar</v>
      </c>
      <c r="G5389" t="str">
        <f>_xlfn.XLOOKUP(A5389,Booking_data!$A$1:$A$6001,Booking_data!$D$1:$D$6001,"not found")</f>
        <v>M014</v>
      </c>
      <c r="H5389" t="str">
        <f>_xlfn.XLOOKUP(G5389,Movies_data!$A$1:$A$41,Movies_data!$B$1:$B$41,"not found")</f>
        <v>Hi Nanna</v>
      </c>
      <c r="I5389" t="str">
        <f>_xlfn.XLOOKUP(G5389,Movies_data!$A$1:$A$41,Movies_data!$D$1:$D$41,"not found")</f>
        <v>Romance</v>
      </c>
      <c r="J5389" t="str">
        <f>_xlfn.XLOOKUP(G5389,Movies_data!$A$1:$A$41,Movies_data!$C$1:$C$41,"not found")</f>
        <v>Telugu</v>
      </c>
      <c r="K5389">
        <f>_xlfn.XLOOKUP(G5389,Movies_data!$A$1:$A$41,Movies_data!$H$1:$H$41,"Not Found")</f>
        <v>8</v>
      </c>
      <c r="L5389" t="str">
        <f>_xlfn.XLOOKUP(A5389,Booking_data!$A$1:$A$6001,Booking_data!$E$1:$E$6001,"not Found")</f>
        <v>C152</v>
      </c>
      <c r="M5389" t="str">
        <f>_xlfn.XLOOKUP(L5389,Cinemas_data!$A$1:$A$49,Cinemas_data!$I$1:$I$49,"not Found")</f>
        <v>INOX Grand Mall</v>
      </c>
      <c r="N5389" t="str">
        <f>_xlfn.XLOOKUP(L5389,Cinemas_data!$A$1:$A$49,Cinemas_data!$C$1:$C$49,"not Found")</f>
        <v>Kochi</v>
      </c>
      <c r="O5389">
        <f>_xlfn.XLOOKUP(A5389,Booking_data!$A$1:$A$6001,Booking_data!$H$1:$H$6001,"not found")</f>
        <v>3</v>
      </c>
      <c r="P5389">
        <f>_xlfn.XLOOKUP(A5389,Booking_data!$A$1:$A$6001,Booking_data!$I$1:$I$6001,"not Found")</f>
        <v>260</v>
      </c>
      <c r="Q5389">
        <f t="shared" si="422"/>
        <v>780</v>
      </c>
      <c r="R5389" t="str">
        <f>_xlfn.XLOOKUP(A5389,Booking_data!$A$1:$A$6001,Booking_data!$L$1:$L$6001,"Not Found")</f>
        <v>Wallet</v>
      </c>
      <c r="S5389">
        <f>_xlfn.XLOOKUP(A5389,Booking_data!$A$1:$A$6001,Booking_data!$N$1:$N$6001,"not Found")</f>
        <v>22</v>
      </c>
      <c r="T5389" t="str">
        <f>_xlfn.XLOOKUP(A5389,Booking_data!$A$1:$A$6001,Booking_data!$O$1:$O$6001,"Not Found")</f>
        <v>Female</v>
      </c>
      <c r="U5389" t="str">
        <f t="shared" si="423"/>
        <v>Youngster</v>
      </c>
      <c r="V5389" t="str">
        <f t="shared" si="424"/>
        <v>Medium Booking</v>
      </c>
    </row>
    <row r="5390" spans="1:22" x14ac:dyDescent="0.25">
      <c r="A5390" t="s">
        <v>5621</v>
      </c>
      <c r="B5390" s="1">
        <v>46084</v>
      </c>
      <c r="C5390" s="1">
        <v>46079</v>
      </c>
      <c r="D5390" s="9">
        <v>0.77083333333333337</v>
      </c>
      <c r="E5390" t="str">
        <f t="shared" si="420"/>
        <v>Weekday</v>
      </c>
      <c r="F5390" t="str">
        <f t="shared" si="421"/>
        <v>Mar</v>
      </c>
      <c r="G5390" t="str">
        <f>_xlfn.XLOOKUP(A5390,Booking_data!$A$1:$A$6001,Booking_data!$D$1:$D$6001,"not found")</f>
        <v>M002</v>
      </c>
      <c r="H5390" t="str">
        <f>_xlfn.XLOOKUP(G5390,Movies_data!$A$1:$A$41,Movies_data!$B$1:$B$41,"not found")</f>
        <v>Jailer</v>
      </c>
      <c r="I5390" t="str">
        <f>_xlfn.XLOOKUP(G5390,Movies_data!$A$1:$A$41,Movies_data!$D$1:$D$41,"not found")</f>
        <v>Action</v>
      </c>
      <c r="J5390" t="str">
        <f>_xlfn.XLOOKUP(G5390,Movies_data!$A$1:$A$41,Movies_data!$C$1:$C$41,"not found")</f>
        <v>Tamil</v>
      </c>
      <c r="K5390">
        <f>_xlfn.XLOOKUP(G5390,Movies_data!$A$1:$A$41,Movies_data!$H$1:$H$41,"Not Found")</f>
        <v>7.1</v>
      </c>
      <c r="L5390" t="str">
        <f>_xlfn.XLOOKUP(A5390,Booking_data!$A$1:$A$6001,Booking_data!$E$1:$E$6001,"not Found")</f>
        <v>C082</v>
      </c>
      <c r="M5390" t="str">
        <f>_xlfn.XLOOKUP(L5390,Cinemas_data!$A$1:$A$49,Cinemas_data!$I$1:$I$49,"not Found")</f>
        <v>Cinepolis Grand Mall</v>
      </c>
      <c r="N5390" t="str">
        <f>_xlfn.XLOOKUP(L5390,Cinemas_data!$A$1:$A$49,Cinemas_data!$C$1:$C$49,"not Found")</f>
        <v>Vijayawada</v>
      </c>
      <c r="O5390">
        <f>_xlfn.XLOOKUP(A5390,Booking_data!$A$1:$A$6001,Booking_data!$H$1:$H$6001,"not found")</f>
        <v>3</v>
      </c>
      <c r="P5390">
        <f>_xlfn.XLOOKUP(A5390,Booking_data!$A$1:$A$6001,Booking_data!$I$1:$I$6001,"not Found")</f>
        <v>280</v>
      </c>
      <c r="Q5390">
        <f t="shared" si="422"/>
        <v>840</v>
      </c>
      <c r="R5390" t="str">
        <f>_xlfn.XLOOKUP(A5390,Booking_data!$A$1:$A$6001,Booking_data!$L$1:$L$6001,"Not Found")</f>
        <v>UPI</v>
      </c>
      <c r="S5390">
        <f>_xlfn.XLOOKUP(A5390,Booking_data!$A$1:$A$6001,Booking_data!$N$1:$N$6001,"not Found")</f>
        <v>43</v>
      </c>
      <c r="T5390" t="str">
        <f>_xlfn.XLOOKUP(A5390,Booking_data!$A$1:$A$6001,Booking_data!$O$1:$O$6001,"Not Found")</f>
        <v>Other</v>
      </c>
      <c r="U5390" t="str">
        <f t="shared" si="423"/>
        <v>Middle Age</v>
      </c>
      <c r="V5390" t="str">
        <f t="shared" si="424"/>
        <v>Medium Booking</v>
      </c>
    </row>
    <row r="5391" spans="1:22" x14ac:dyDescent="0.25">
      <c r="A5391" t="s">
        <v>5622</v>
      </c>
      <c r="B5391" s="1">
        <v>46084</v>
      </c>
      <c r="C5391" s="1">
        <v>46149</v>
      </c>
      <c r="D5391" s="9">
        <v>0.77083333333333337</v>
      </c>
      <c r="E5391" t="str">
        <f t="shared" si="420"/>
        <v>Weekday</v>
      </c>
      <c r="F5391" t="str">
        <f t="shared" si="421"/>
        <v>Mar</v>
      </c>
      <c r="G5391" t="str">
        <f>_xlfn.XLOOKUP(A5391,Booking_data!$A$1:$A$6001,Booking_data!$D$1:$D$6001,"not found")</f>
        <v>M013</v>
      </c>
      <c r="H5391" t="str">
        <f>_xlfn.XLOOKUP(G5391,Movies_data!$A$1:$A$41,Movies_data!$B$1:$B$41,"not found")</f>
        <v>Salaar</v>
      </c>
      <c r="I5391" t="str">
        <f>_xlfn.XLOOKUP(G5391,Movies_data!$A$1:$A$41,Movies_data!$D$1:$D$41,"not found")</f>
        <v>Action</v>
      </c>
      <c r="J5391" t="str">
        <f>_xlfn.XLOOKUP(G5391,Movies_data!$A$1:$A$41,Movies_data!$C$1:$C$41,"not found")</f>
        <v>Telugu</v>
      </c>
      <c r="K5391">
        <f>_xlfn.XLOOKUP(G5391,Movies_data!$A$1:$A$41,Movies_data!$H$1:$H$41,"Not Found")</f>
        <v>6.5</v>
      </c>
      <c r="L5391" t="str">
        <f>_xlfn.XLOOKUP(A5391,Booking_data!$A$1:$A$6001,Booking_data!$E$1:$E$6001,"not Found")</f>
        <v>C092</v>
      </c>
      <c r="M5391" t="str">
        <f>_xlfn.XLOOKUP(L5391,Cinemas_data!$A$1:$A$49,Cinemas_data!$I$1:$I$49,"not Found")</f>
        <v>Miraj Cinemas Grand Mall</v>
      </c>
      <c r="N5391" t="str">
        <f>_xlfn.XLOOKUP(L5391,Cinemas_data!$A$1:$A$49,Cinemas_data!$C$1:$C$49,"not Found")</f>
        <v>Mumbai</v>
      </c>
      <c r="O5391">
        <f>_xlfn.XLOOKUP(A5391,Booking_data!$A$1:$A$6001,Booking_data!$H$1:$H$6001,"not found")</f>
        <v>4</v>
      </c>
      <c r="P5391">
        <f>_xlfn.XLOOKUP(A5391,Booking_data!$A$1:$A$6001,Booking_data!$I$1:$I$6001,"not Found")</f>
        <v>240</v>
      </c>
      <c r="Q5391">
        <f t="shared" si="422"/>
        <v>960</v>
      </c>
      <c r="R5391" t="str">
        <f>_xlfn.XLOOKUP(A5391,Booking_data!$A$1:$A$6001,Booking_data!$L$1:$L$6001,"Not Found")</f>
        <v>Wallet</v>
      </c>
      <c r="S5391">
        <f>_xlfn.XLOOKUP(A5391,Booking_data!$A$1:$A$6001,Booking_data!$N$1:$N$6001,"not Found")</f>
        <v>44</v>
      </c>
      <c r="T5391" t="str">
        <f>_xlfn.XLOOKUP(A5391,Booking_data!$A$1:$A$6001,Booking_data!$O$1:$O$6001,"Not Found")</f>
        <v>Other</v>
      </c>
      <c r="U5391" t="str">
        <f t="shared" si="423"/>
        <v>Middle Age</v>
      </c>
      <c r="V5391" t="str">
        <f t="shared" si="424"/>
        <v>Medium Booking</v>
      </c>
    </row>
    <row r="5392" spans="1:22" x14ac:dyDescent="0.25">
      <c r="A5392" t="s">
        <v>5623</v>
      </c>
      <c r="B5392" s="1">
        <v>46084</v>
      </c>
      <c r="C5392" s="1">
        <v>46204</v>
      </c>
      <c r="D5392" s="9">
        <v>0.53125</v>
      </c>
      <c r="E5392" t="str">
        <f t="shared" si="420"/>
        <v>Weekday</v>
      </c>
      <c r="F5392" t="str">
        <f t="shared" si="421"/>
        <v>Mar</v>
      </c>
      <c r="G5392" t="str">
        <f>_xlfn.XLOOKUP(A5392,Booking_data!$A$1:$A$6001,Booking_data!$D$1:$D$6001,"not found")</f>
        <v>M028</v>
      </c>
      <c r="H5392" t="str">
        <f>_xlfn.XLOOKUP(G5392,Movies_data!$A$1:$A$41,Movies_data!$B$1:$B$41,"not found")</f>
        <v>Kantara</v>
      </c>
      <c r="I5392" t="str">
        <f>_xlfn.XLOOKUP(G5392,Movies_data!$A$1:$A$41,Movies_data!$D$1:$D$41,"not found")</f>
        <v>Action</v>
      </c>
      <c r="J5392" t="str">
        <f>_xlfn.XLOOKUP(G5392,Movies_data!$A$1:$A$41,Movies_data!$C$1:$C$41,"not found")</f>
        <v>Kannada</v>
      </c>
      <c r="K5392">
        <f>_xlfn.XLOOKUP(G5392,Movies_data!$A$1:$A$41,Movies_data!$H$1:$H$41,"Not Found")</f>
        <v>8.1999999999999993</v>
      </c>
      <c r="L5392" t="str">
        <f>_xlfn.XLOOKUP(A5392,Booking_data!$A$1:$A$6001,Booking_data!$E$1:$E$6001,"not Found")</f>
        <v>C013</v>
      </c>
      <c r="M5392" t="str">
        <f>_xlfn.XLOOKUP(L5392,Cinemas_data!$A$1:$A$49,Cinemas_data!$I$1:$I$49,"not Found")</f>
        <v>Mukta A2 Cinemas Forum Mall</v>
      </c>
      <c r="N5392" t="str">
        <f>_xlfn.XLOOKUP(L5392,Cinemas_data!$A$1:$A$49,Cinemas_data!$C$1:$C$49,"not Found")</f>
        <v>Chennai</v>
      </c>
      <c r="O5392">
        <f>_xlfn.XLOOKUP(A5392,Booking_data!$A$1:$A$6001,Booking_data!$H$1:$H$6001,"not found")</f>
        <v>2</v>
      </c>
      <c r="P5392">
        <f>_xlfn.XLOOKUP(A5392,Booking_data!$A$1:$A$6001,Booking_data!$I$1:$I$6001,"not Found")</f>
        <v>240</v>
      </c>
      <c r="Q5392">
        <f t="shared" si="422"/>
        <v>480</v>
      </c>
      <c r="R5392" t="str">
        <f>_xlfn.XLOOKUP(A5392,Booking_data!$A$1:$A$6001,Booking_data!$L$1:$L$6001,"Not Found")</f>
        <v>Wallet</v>
      </c>
      <c r="S5392">
        <f>_xlfn.XLOOKUP(A5392,Booking_data!$A$1:$A$6001,Booking_data!$N$1:$N$6001,"not Found")</f>
        <v>27</v>
      </c>
      <c r="T5392" t="str">
        <f>_xlfn.XLOOKUP(A5392,Booking_data!$A$1:$A$6001,Booking_data!$O$1:$O$6001,"Not Found")</f>
        <v>Female</v>
      </c>
      <c r="U5392" t="str">
        <f t="shared" si="423"/>
        <v>Youngster</v>
      </c>
      <c r="V5392" t="str">
        <f t="shared" si="424"/>
        <v>Low Booking</v>
      </c>
    </row>
    <row r="5393" spans="1:22" x14ac:dyDescent="0.25">
      <c r="A5393" t="s">
        <v>5624</v>
      </c>
      <c r="B5393" s="1">
        <v>46084</v>
      </c>
      <c r="C5393" s="1">
        <v>46035</v>
      </c>
      <c r="D5393" s="9">
        <v>0.64583333333333337</v>
      </c>
      <c r="E5393" t="str">
        <f t="shared" si="420"/>
        <v>Weekday</v>
      </c>
      <c r="F5393" t="str">
        <f t="shared" si="421"/>
        <v>Mar</v>
      </c>
      <c r="G5393" t="str">
        <f>_xlfn.XLOOKUP(A5393,Booking_data!$A$1:$A$6001,Booking_data!$D$1:$D$6001,"not found")</f>
        <v>M008</v>
      </c>
      <c r="H5393" t="str">
        <f>_xlfn.XLOOKUP(G5393,Movies_data!$A$1:$A$41,Movies_data!$B$1:$B$41,"not found")</f>
        <v>Love Today</v>
      </c>
      <c r="I5393" t="str">
        <f>_xlfn.XLOOKUP(G5393,Movies_data!$A$1:$A$41,Movies_data!$D$1:$D$41,"not found")</f>
        <v>Romance</v>
      </c>
      <c r="J5393" t="str">
        <f>_xlfn.XLOOKUP(G5393,Movies_data!$A$1:$A$41,Movies_data!$C$1:$C$41,"not found")</f>
        <v>Tamil</v>
      </c>
      <c r="K5393">
        <f>_xlfn.XLOOKUP(G5393,Movies_data!$A$1:$A$41,Movies_data!$H$1:$H$41,"Not Found")</f>
        <v>7.4</v>
      </c>
      <c r="L5393" t="str">
        <f>_xlfn.XLOOKUP(A5393,Booking_data!$A$1:$A$6001,Booking_data!$E$1:$E$6001,"not Found")</f>
        <v>C101</v>
      </c>
      <c r="M5393" t="str">
        <f>_xlfn.XLOOKUP(L5393,Cinemas_data!$A$1:$A$49,Cinemas_data!$I$1:$I$49,"not Found")</f>
        <v>Miraj Cinemas City Centre</v>
      </c>
      <c r="N5393" t="str">
        <f>_xlfn.XLOOKUP(L5393,Cinemas_data!$A$1:$A$49,Cinemas_data!$C$1:$C$49,"not Found")</f>
        <v>Pune</v>
      </c>
      <c r="O5393">
        <f>_xlfn.XLOOKUP(A5393,Booking_data!$A$1:$A$6001,Booking_data!$H$1:$H$6001,"not found")</f>
        <v>2</v>
      </c>
      <c r="P5393">
        <f>_xlfn.XLOOKUP(A5393,Booking_data!$A$1:$A$6001,Booking_data!$I$1:$I$6001,"not Found")</f>
        <v>180</v>
      </c>
      <c r="Q5393">
        <f t="shared" si="422"/>
        <v>360</v>
      </c>
      <c r="R5393" t="str">
        <f>_xlfn.XLOOKUP(A5393,Booking_data!$A$1:$A$6001,Booking_data!$L$1:$L$6001,"Not Found")</f>
        <v>UPI</v>
      </c>
      <c r="S5393">
        <f>_xlfn.XLOOKUP(A5393,Booking_data!$A$1:$A$6001,Booking_data!$N$1:$N$6001,"not Found")</f>
        <v>43</v>
      </c>
      <c r="T5393" t="str">
        <f>_xlfn.XLOOKUP(A5393,Booking_data!$A$1:$A$6001,Booking_data!$O$1:$O$6001,"Not Found")</f>
        <v>Female</v>
      </c>
      <c r="U5393" t="str">
        <f t="shared" si="423"/>
        <v>Middle Age</v>
      </c>
      <c r="V5393" t="str">
        <f t="shared" si="424"/>
        <v>Low Booking</v>
      </c>
    </row>
    <row r="5394" spans="1:22" x14ac:dyDescent="0.25">
      <c r="A5394" t="s">
        <v>5625</v>
      </c>
      <c r="B5394" s="1">
        <v>46084</v>
      </c>
      <c r="C5394" s="1">
        <v>46155</v>
      </c>
      <c r="D5394" s="9">
        <v>0.53125</v>
      </c>
      <c r="E5394" t="str">
        <f t="shared" si="420"/>
        <v>Weekday</v>
      </c>
      <c r="F5394" t="str">
        <f t="shared" si="421"/>
        <v>Mar</v>
      </c>
      <c r="G5394" t="str">
        <f>_xlfn.XLOOKUP(A5394,Booking_data!$A$1:$A$6001,Booking_data!$D$1:$D$6001,"not found")</f>
        <v>M037</v>
      </c>
      <c r="H5394" t="str">
        <f>_xlfn.XLOOKUP(G5394,Movies_data!$A$1:$A$41,Movies_data!$B$1:$B$41,"not found")</f>
        <v>Oppenheimer</v>
      </c>
      <c r="I5394" t="str">
        <f>_xlfn.XLOOKUP(G5394,Movies_data!$A$1:$A$41,Movies_data!$D$1:$D$41,"not found")</f>
        <v>Biography</v>
      </c>
      <c r="J5394" t="str">
        <f>_xlfn.XLOOKUP(G5394,Movies_data!$A$1:$A$41,Movies_data!$C$1:$C$41,"not found")</f>
        <v>English</v>
      </c>
      <c r="K5394">
        <f>_xlfn.XLOOKUP(G5394,Movies_data!$A$1:$A$41,Movies_data!$H$1:$H$41,"Not Found")</f>
        <v>8.5</v>
      </c>
      <c r="L5394" t="str">
        <f>_xlfn.XLOOKUP(A5394,Booking_data!$A$1:$A$6001,Booking_data!$E$1:$E$6001,"not Found")</f>
        <v>C071</v>
      </c>
      <c r="M5394" t="str">
        <f>_xlfn.XLOOKUP(L5394,Cinemas_data!$A$1:$A$49,Cinemas_data!$I$1:$I$49,"not Found")</f>
        <v>PVR City Centre</v>
      </c>
      <c r="N5394" t="str">
        <f>_xlfn.XLOOKUP(L5394,Cinemas_data!$A$1:$A$49,Cinemas_data!$C$1:$C$49,"not Found")</f>
        <v>Hyderabad</v>
      </c>
      <c r="O5394">
        <f>_xlfn.XLOOKUP(A5394,Booking_data!$A$1:$A$6001,Booking_data!$H$1:$H$6001,"not found")</f>
        <v>3</v>
      </c>
      <c r="P5394">
        <f>_xlfn.XLOOKUP(A5394,Booking_data!$A$1:$A$6001,Booking_data!$I$1:$I$6001,"not Found")</f>
        <v>180</v>
      </c>
      <c r="Q5394">
        <f t="shared" si="422"/>
        <v>540</v>
      </c>
      <c r="R5394" t="str">
        <f>_xlfn.XLOOKUP(A5394,Booking_data!$A$1:$A$6001,Booking_data!$L$1:$L$6001,"Not Found")</f>
        <v>Wallet</v>
      </c>
      <c r="S5394">
        <f>_xlfn.XLOOKUP(A5394,Booking_data!$A$1:$A$6001,Booking_data!$N$1:$N$6001,"not Found")</f>
        <v>52</v>
      </c>
      <c r="T5394" t="str">
        <f>_xlfn.XLOOKUP(A5394,Booking_data!$A$1:$A$6001,Booking_data!$O$1:$O$6001,"Not Found")</f>
        <v>Other</v>
      </c>
      <c r="U5394" t="str">
        <f t="shared" si="423"/>
        <v>Above 45</v>
      </c>
      <c r="V5394" t="str">
        <f t="shared" si="424"/>
        <v>Medium Booking</v>
      </c>
    </row>
    <row r="5395" spans="1:22" x14ac:dyDescent="0.25">
      <c r="A5395" t="s">
        <v>5626</v>
      </c>
      <c r="B5395" s="1">
        <v>46084</v>
      </c>
      <c r="C5395" s="1">
        <v>46161</v>
      </c>
      <c r="D5395" s="9">
        <v>0.39583333333333331</v>
      </c>
      <c r="E5395" t="str">
        <f t="shared" si="420"/>
        <v>Weekday</v>
      </c>
      <c r="F5395" t="str">
        <f t="shared" si="421"/>
        <v>Mar</v>
      </c>
      <c r="G5395" t="str">
        <f>_xlfn.XLOOKUP(A5395,Booking_data!$A$1:$A$6001,Booking_data!$D$1:$D$6001,"not found")</f>
        <v>M020</v>
      </c>
      <c r="H5395" t="str">
        <f>_xlfn.XLOOKUP(G5395,Movies_data!$A$1:$A$41,Movies_data!$B$1:$B$41,"not found")</f>
        <v>Jawan</v>
      </c>
      <c r="I5395" t="str">
        <f>_xlfn.XLOOKUP(G5395,Movies_data!$A$1:$A$41,Movies_data!$D$1:$D$41,"not found")</f>
        <v>Action</v>
      </c>
      <c r="J5395" t="str">
        <f>_xlfn.XLOOKUP(G5395,Movies_data!$A$1:$A$41,Movies_data!$C$1:$C$41,"not found")</f>
        <v>Hindi</v>
      </c>
      <c r="K5395">
        <f>_xlfn.XLOOKUP(G5395,Movies_data!$A$1:$A$41,Movies_data!$H$1:$H$41,"Not Found")</f>
        <v>7</v>
      </c>
      <c r="L5395" t="str">
        <f>_xlfn.XLOOKUP(A5395,Booking_data!$A$1:$A$6001,Booking_data!$E$1:$E$6001,"not Found")</f>
        <v>C051</v>
      </c>
      <c r="M5395" t="str">
        <f>_xlfn.XLOOKUP(L5395,Cinemas_data!$A$1:$A$49,Cinemas_data!$I$1:$I$49,"not Found")</f>
        <v>Asian Cinemas City Centre</v>
      </c>
      <c r="N5395" t="str">
        <f>_xlfn.XLOOKUP(L5395,Cinemas_data!$A$1:$A$49,Cinemas_data!$C$1:$C$49,"not Found")</f>
        <v>Bengaluru</v>
      </c>
      <c r="O5395">
        <f>_xlfn.XLOOKUP(A5395,Booking_data!$A$1:$A$6001,Booking_data!$H$1:$H$6001,"not found")</f>
        <v>1</v>
      </c>
      <c r="P5395">
        <f>_xlfn.XLOOKUP(A5395,Booking_data!$A$1:$A$6001,Booking_data!$I$1:$I$6001,"not Found")</f>
        <v>280</v>
      </c>
      <c r="Q5395">
        <f t="shared" si="422"/>
        <v>280</v>
      </c>
      <c r="R5395" t="str">
        <f>_xlfn.XLOOKUP(A5395,Booking_data!$A$1:$A$6001,Booking_data!$L$1:$L$6001,"Not Found")</f>
        <v>Debit Card</v>
      </c>
      <c r="S5395">
        <f>_xlfn.XLOOKUP(A5395,Booking_data!$A$1:$A$6001,Booking_data!$N$1:$N$6001,"not Found")</f>
        <v>51</v>
      </c>
      <c r="T5395" t="str">
        <f>_xlfn.XLOOKUP(A5395,Booking_data!$A$1:$A$6001,Booking_data!$O$1:$O$6001,"Not Found")</f>
        <v>Female</v>
      </c>
      <c r="U5395" t="str">
        <f t="shared" si="423"/>
        <v>Above 45</v>
      </c>
      <c r="V5395" t="str">
        <f t="shared" si="424"/>
        <v>Low Booking</v>
      </c>
    </row>
    <row r="5396" spans="1:22" x14ac:dyDescent="0.25">
      <c r="A5396" t="s">
        <v>5627</v>
      </c>
      <c r="B5396" s="1">
        <v>46084</v>
      </c>
      <c r="C5396" s="1">
        <v>46111</v>
      </c>
      <c r="D5396" s="9">
        <v>0.39583333333333331</v>
      </c>
      <c r="E5396" t="str">
        <f t="shared" si="420"/>
        <v>Weekday</v>
      </c>
      <c r="F5396" t="str">
        <f t="shared" si="421"/>
        <v>Mar</v>
      </c>
      <c r="G5396" t="str">
        <f>_xlfn.XLOOKUP(A5396,Booking_data!$A$1:$A$6001,Booking_data!$D$1:$D$6001,"not found")</f>
        <v>M021</v>
      </c>
      <c r="H5396" t="str">
        <f>_xlfn.XLOOKUP(G5396,Movies_data!$A$1:$A$41,Movies_data!$B$1:$B$41,"not found")</f>
        <v>Pathaan</v>
      </c>
      <c r="I5396" t="str">
        <f>_xlfn.XLOOKUP(G5396,Movies_data!$A$1:$A$41,Movies_data!$D$1:$D$41,"not found")</f>
        <v>Action</v>
      </c>
      <c r="J5396" t="str">
        <f>_xlfn.XLOOKUP(G5396,Movies_data!$A$1:$A$41,Movies_data!$C$1:$C$41,"not found")</f>
        <v>Hindi</v>
      </c>
      <c r="K5396">
        <f>_xlfn.XLOOKUP(G5396,Movies_data!$A$1:$A$41,Movies_data!$H$1:$H$41,"Not Found")</f>
        <v>5.9</v>
      </c>
      <c r="L5396" t="str">
        <f>_xlfn.XLOOKUP(A5396,Booking_data!$A$1:$A$6001,Booking_data!$E$1:$E$6001,"not Found")</f>
        <v>C022</v>
      </c>
      <c r="M5396" t="str">
        <f>_xlfn.XLOOKUP(L5396,Cinemas_data!$A$1:$A$49,Cinemas_data!$I$1:$I$49,"not Found")</f>
        <v>Mukta A2 Cinemas Grand Mall</v>
      </c>
      <c r="N5396" t="str">
        <f>_xlfn.XLOOKUP(L5396,Cinemas_data!$A$1:$A$49,Cinemas_data!$C$1:$C$49,"not Found")</f>
        <v>Coimbatore</v>
      </c>
      <c r="O5396">
        <f>_xlfn.XLOOKUP(A5396,Booking_data!$A$1:$A$6001,Booking_data!$H$1:$H$6001,"not found")</f>
        <v>4</v>
      </c>
      <c r="P5396">
        <f>_xlfn.XLOOKUP(A5396,Booking_data!$A$1:$A$6001,Booking_data!$I$1:$I$6001,"not Found")</f>
        <v>200</v>
      </c>
      <c r="Q5396">
        <f t="shared" si="422"/>
        <v>800</v>
      </c>
      <c r="R5396" t="str">
        <f>_xlfn.XLOOKUP(A5396,Booking_data!$A$1:$A$6001,Booking_data!$L$1:$L$6001,"Not Found")</f>
        <v>Credit Card</v>
      </c>
      <c r="S5396">
        <f>_xlfn.XLOOKUP(A5396,Booking_data!$A$1:$A$6001,Booking_data!$N$1:$N$6001,"not Found")</f>
        <v>38</v>
      </c>
      <c r="T5396" t="str">
        <f>_xlfn.XLOOKUP(A5396,Booking_data!$A$1:$A$6001,Booking_data!$O$1:$O$6001,"Not Found")</f>
        <v>Male</v>
      </c>
      <c r="U5396" t="str">
        <f t="shared" si="423"/>
        <v>Middle Age</v>
      </c>
      <c r="V5396" t="str">
        <f t="shared" si="424"/>
        <v>Medium Booking</v>
      </c>
    </row>
    <row r="5397" spans="1:22" x14ac:dyDescent="0.25">
      <c r="A5397" t="s">
        <v>5628</v>
      </c>
      <c r="B5397" s="1">
        <v>46084</v>
      </c>
      <c r="C5397" s="1">
        <v>46081</v>
      </c>
      <c r="D5397" s="9">
        <v>0.53125</v>
      </c>
      <c r="E5397" t="str">
        <f t="shared" si="420"/>
        <v>Weekday</v>
      </c>
      <c r="F5397" t="str">
        <f t="shared" si="421"/>
        <v>Mar</v>
      </c>
      <c r="G5397" t="str">
        <f>_xlfn.XLOOKUP(A5397,Booking_data!$A$1:$A$6001,Booking_data!$D$1:$D$6001,"not found")</f>
        <v>M034</v>
      </c>
      <c r="H5397" t="str">
        <f>_xlfn.XLOOKUP(G5397,Movies_data!$A$1:$A$41,Movies_data!$B$1:$B$41,"not found")</f>
        <v>Manjummel Boys</v>
      </c>
      <c r="I5397" t="str">
        <f>_xlfn.XLOOKUP(G5397,Movies_data!$A$1:$A$41,Movies_data!$D$1:$D$41,"not found")</f>
        <v>Adventure</v>
      </c>
      <c r="J5397" t="str">
        <f>_xlfn.XLOOKUP(G5397,Movies_data!$A$1:$A$41,Movies_data!$C$1:$C$41,"not found")</f>
        <v>Malayalam</v>
      </c>
      <c r="K5397">
        <f>_xlfn.XLOOKUP(G5397,Movies_data!$A$1:$A$41,Movies_data!$H$1:$H$41,"Not Found")</f>
        <v>8.3000000000000007</v>
      </c>
      <c r="L5397" t="str">
        <f>_xlfn.XLOOKUP(A5397,Booking_data!$A$1:$A$6001,Booking_data!$E$1:$E$6001,"not Found")</f>
        <v>C021</v>
      </c>
      <c r="M5397" t="str">
        <f>_xlfn.XLOOKUP(L5397,Cinemas_data!$A$1:$A$49,Cinemas_data!$I$1:$I$49,"not Found")</f>
        <v>Miraj Cinemas City Centre</v>
      </c>
      <c r="N5397" t="str">
        <f>_xlfn.XLOOKUP(L5397,Cinemas_data!$A$1:$A$49,Cinemas_data!$C$1:$C$49,"not Found")</f>
        <v>Coimbatore</v>
      </c>
      <c r="O5397">
        <f>_xlfn.XLOOKUP(A5397,Booking_data!$A$1:$A$6001,Booking_data!$H$1:$H$6001,"not found")</f>
        <v>3</v>
      </c>
      <c r="P5397">
        <f>_xlfn.XLOOKUP(A5397,Booking_data!$A$1:$A$6001,Booking_data!$I$1:$I$6001,"not Found")</f>
        <v>220</v>
      </c>
      <c r="Q5397">
        <f t="shared" si="422"/>
        <v>660</v>
      </c>
      <c r="R5397" t="str">
        <f>_xlfn.XLOOKUP(A5397,Booking_data!$A$1:$A$6001,Booking_data!$L$1:$L$6001,"Not Found")</f>
        <v>UPI</v>
      </c>
      <c r="S5397">
        <f>_xlfn.XLOOKUP(A5397,Booking_data!$A$1:$A$6001,Booking_data!$N$1:$N$6001,"not Found")</f>
        <v>30</v>
      </c>
      <c r="T5397" t="str">
        <f>_xlfn.XLOOKUP(A5397,Booking_data!$A$1:$A$6001,Booking_data!$O$1:$O$6001,"Not Found")</f>
        <v>Other</v>
      </c>
      <c r="U5397" t="str">
        <f t="shared" si="423"/>
        <v>Middle Age</v>
      </c>
      <c r="V5397" t="str">
        <f t="shared" si="424"/>
        <v>Medium Booking</v>
      </c>
    </row>
    <row r="5398" spans="1:22" x14ac:dyDescent="0.25">
      <c r="A5398" t="s">
        <v>5629</v>
      </c>
      <c r="B5398" s="1">
        <v>46084</v>
      </c>
      <c r="C5398" s="1">
        <v>46154</v>
      </c>
      <c r="D5398" s="9">
        <v>0.88541666666666663</v>
      </c>
      <c r="E5398" t="str">
        <f t="shared" si="420"/>
        <v>Weekday</v>
      </c>
      <c r="F5398" t="str">
        <f t="shared" si="421"/>
        <v>Mar</v>
      </c>
      <c r="G5398" t="str">
        <f>_xlfn.XLOOKUP(A5398,Booking_data!$A$1:$A$6001,Booking_data!$D$1:$D$6001,"not found")</f>
        <v>M022</v>
      </c>
      <c r="H5398" t="str">
        <f>_xlfn.XLOOKUP(G5398,Movies_data!$A$1:$A$41,Movies_data!$B$1:$B$41,"not found")</f>
        <v>12th Fail</v>
      </c>
      <c r="I5398" t="str">
        <f>_xlfn.XLOOKUP(G5398,Movies_data!$A$1:$A$41,Movies_data!$D$1:$D$41,"not found")</f>
        <v>Drama</v>
      </c>
      <c r="J5398" t="str">
        <f>_xlfn.XLOOKUP(G5398,Movies_data!$A$1:$A$41,Movies_data!$C$1:$C$41,"not found")</f>
        <v>Hindi</v>
      </c>
      <c r="K5398">
        <f>_xlfn.XLOOKUP(G5398,Movies_data!$A$1:$A$41,Movies_data!$H$1:$H$41,"Not Found")</f>
        <v>9</v>
      </c>
      <c r="L5398" t="str">
        <f>_xlfn.XLOOKUP(A5398,Booking_data!$A$1:$A$6001,Booking_data!$E$1:$E$6001,"not Found")</f>
        <v>C052</v>
      </c>
      <c r="M5398" t="str">
        <f>_xlfn.XLOOKUP(L5398,Cinemas_data!$A$1:$A$49,Cinemas_data!$I$1:$I$49,"not Found")</f>
        <v>City Pride Grand Mall</v>
      </c>
      <c r="N5398" t="str">
        <f>_xlfn.XLOOKUP(L5398,Cinemas_data!$A$1:$A$49,Cinemas_data!$C$1:$C$49,"not Found")</f>
        <v>Bengaluru</v>
      </c>
      <c r="O5398">
        <f>_xlfn.XLOOKUP(A5398,Booking_data!$A$1:$A$6001,Booking_data!$H$1:$H$6001,"not found")</f>
        <v>2</v>
      </c>
      <c r="P5398">
        <f>_xlfn.XLOOKUP(A5398,Booking_data!$A$1:$A$6001,Booking_data!$I$1:$I$6001,"not Found")</f>
        <v>200</v>
      </c>
      <c r="Q5398">
        <f t="shared" si="422"/>
        <v>400</v>
      </c>
      <c r="R5398" t="str">
        <f>_xlfn.XLOOKUP(A5398,Booking_data!$A$1:$A$6001,Booking_data!$L$1:$L$6001,"Not Found")</f>
        <v>Net Banking</v>
      </c>
      <c r="S5398">
        <f>_xlfn.XLOOKUP(A5398,Booking_data!$A$1:$A$6001,Booking_data!$N$1:$N$6001,"not Found")</f>
        <v>40</v>
      </c>
      <c r="T5398" t="str">
        <f>_xlfn.XLOOKUP(A5398,Booking_data!$A$1:$A$6001,Booking_data!$O$1:$O$6001,"Not Found")</f>
        <v>Female</v>
      </c>
      <c r="U5398" t="str">
        <f t="shared" si="423"/>
        <v>Middle Age</v>
      </c>
      <c r="V5398" t="str">
        <f t="shared" si="424"/>
        <v>Low Booking</v>
      </c>
    </row>
    <row r="5399" spans="1:22" x14ac:dyDescent="0.25">
      <c r="A5399" t="s">
        <v>5630</v>
      </c>
      <c r="B5399" s="1">
        <v>46084</v>
      </c>
      <c r="C5399" s="1">
        <v>46086</v>
      </c>
      <c r="D5399" s="9">
        <v>0.9375</v>
      </c>
      <c r="E5399" t="str">
        <f t="shared" si="420"/>
        <v>Weekday</v>
      </c>
      <c r="F5399" t="str">
        <f t="shared" si="421"/>
        <v>Mar</v>
      </c>
      <c r="G5399" t="str">
        <f>_xlfn.XLOOKUP(A5399,Booking_data!$A$1:$A$6001,Booking_data!$D$1:$D$6001,"not found")</f>
        <v>M001</v>
      </c>
      <c r="H5399" t="str">
        <f>_xlfn.XLOOKUP(G5399,Movies_data!$A$1:$A$41,Movies_data!$B$1:$B$41,"not found")</f>
        <v>Leo</v>
      </c>
      <c r="I5399" t="str">
        <f>_xlfn.XLOOKUP(G5399,Movies_data!$A$1:$A$41,Movies_data!$D$1:$D$41,"not found")</f>
        <v>Action</v>
      </c>
      <c r="J5399" t="str">
        <f>_xlfn.XLOOKUP(G5399,Movies_data!$A$1:$A$41,Movies_data!$C$1:$C$41,"not found")</f>
        <v>Tamil</v>
      </c>
      <c r="K5399">
        <f>_xlfn.XLOOKUP(G5399,Movies_data!$A$1:$A$41,Movies_data!$H$1:$H$41,"Not Found")</f>
        <v>8</v>
      </c>
      <c r="L5399" t="str">
        <f>_xlfn.XLOOKUP(A5399,Booking_data!$A$1:$A$6001,Booking_data!$E$1:$E$6001,"not Found")</f>
        <v>C113</v>
      </c>
      <c r="M5399" t="str">
        <f>_xlfn.XLOOKUP(L5399,Cinemas_data!$A$1:$A$49,Cinemas_data!$I$1:$I$49,"not Found")</f>
        <v>Asian Cinemas Forum Mall</v>
      </c>
      <c r="N5399" t="str">
        <f>_xlfn.XLOOKUP(L5399,Cinemas_data!$A$1:$A$49,Cinemas_data!$C$1:$C$49,"not Found")</f>
        <v>Delhi</v>
      </c>
      <c r="O5399">
        <f>_xlfn.XLOOKUP(A5399,Booking_data!$A$1:$A$6001,Booking_data!$H$1:$H$6001,"not found")</f>
        <v>3</v>
      </c>
      <c r="P5399">
        <f>_xlfn.XLOOKUP(A5399,Booking_data!$A$1:$A$6001,Booking_data!$I$1:$I$6001,"not Found")</f>
        <v>420</v>
      </c>
      <c r="Q5399">
        <f t="shared" si="422"/>
        <v>1260</v>
      </c>
      <c r="R5399" t="str">
        <f>_xlfn.XLOOKUP(A5399,Booking_data!$A$1:$A$6001,Booking_data!$L$1:$L$6001,"Not Found")</f>
        <v>UPI</v>
      </c>
      <c r="S5399">
        <f>_xlfn.XLOOKUP(A5399,Booking_data!$A$1:$A$6001,Booking_data!$N$1:$N$6001,"not Found")</f>
        <v>53</v>
      </c>
      <c r="T5399" t="str">
        <f>_xlfn.XLOOKUP(A5399,Booking_data!$A$1:$A$6001,Booking_data!$O$1:$O$6001,"Not Found")</f>
        <v>Female</v>
      </c>
      <c r="U5399" t="str">
        <f t="shared" si="423"/>
        <v>Above 45</v>
      </c>
      <c r="V5399" t="str">
        <f t="shared" si="424"/>
        <v>Medium Booking</v>
      </c>
    </row>
    <row r="5400" spans="1:22" x14ac:dyDescent="0.25">
      <c r="A5400" t="s">
        <v>5631</v>
      </c>
      <c r="B5400" s="1">
        <v>46084</v>
      </c>
      <c r="C5400" s="1">
        <v>46030</v>
      </c>
      <c r="D5400" s="9">
        <v>0.88541666666666663</v>
      </c>
      <c r="E5400" t="str">
        <f t="shared" si="420"/>
        <v>Weekday</v>
      </c>
      <c r="F5400" t="str">
        <f t="shared" si="421"/>
        <v>Mar</v>
      </c>
      <c r="G5400" t="str">
        <f>_xlfn.XLOOKUP(A5400,Booking_data!$A$1:$A$6001,Booking_data!$D$1:$D$6001,"not found")</f>
        <v>M037</v>
      </c>
      <c r="H5400" t="str">
        <f>_xlfn.XLOOKUP(G5400,Movies_data!$A$1:$A$41,Movies_data!$B$1:$B$41,"not found")</f>
        <v>Oppenheimer</v>
      </c>
      <c r="I5400" t="str">
        <f>_xlfn.XLOOKUP(G5400,Movies_data!$A$1:$A$41,Movies_data!$D$1:$D$41,"not found")</f>
        <v>Biography</v>
      </c>
      <c r="J5400" t="str">
        <f>_xlfn.XLOOKUP(G5400,Movies_data!$A$1:$A$41,Movies_data!$C$1:$C$41,"not found")</f>
        <v>English</v>
      </c>
      <c r="K5400">
        <f>_xlfn.XLOOKUP(G5400,Movies_data!$A$1:$A$41,Movies_data!$H$1:$H$41,"Not Found")</f>
        <v>8.5</v>
      </c>
      <c r="L5400" t="str">
        <f>_xlfn.XLOOKUP(A5400,Booking_data!$A$1:$A$6001,Booking_data!$E$1:$E$6001,"not Found")</f>
        <v>C013</v>
      </c>
      <c r="M5400" t="str">
        <f>_xlfn.XLOOKUP(L5400,Cinemas_data!$A$1:$A$49,Cinemas_data!$I$1:$I$49,"not Found")</f>
        <v>Mukta A2 Cinemas Forum Mall</v>
      </c>
      <c r="N5400" t="str">
        <f>_xlfn.XLOOKUP(L5400,Cinemas_data!$A$1:$A$49,Cinemas_data!$C$1:$C$49,"not Found")</f>
        <v>Chennai</v>
      </c>
      <c r="O5400">
        <f>_xlfn.XLOOKUP(A5400,Booking_data!$A$1:$A$6001,Booking_data!$H$1:$H$6001,"not found")</f>
        <v>2</v>
      </c>
      <c r="P5400">
        <f>_xlfn.XLOOKUP(A5400,Booking_data!$A$1:$A$6001,Booking_data!$I$1:$I$6001,"not Found")</f>
        <v>420</v>
      </c>
      <c r="Q5400">
        <f t="shared" si="422"/>
        <v>840</v>
      </c>
      <c r="R5400" t="str">
        <f>_xlfn.XLOOKUP(A5400,Booking_data!$A$1:$A$6001,Booking_data!$L$1:$L$6001,"Not Found")</f>
        <v>Wallet</v>
      </c>
      <c r="S5400">
        <f>_xlfn.XLOOKUP(A5400,Booking_data!$A$1:$A$6001,Booking_data!$N$1:$N$6001,"not Found")</f>
        <v>22</v>
      </c>
      <c r="T5400" t="str">
        <f>_xlfn.XLOOKUP(A5400,Booking_data!$A$1:$A$6001,Booking_data!$O$1:$O$6001,"Not Found")</f>
        <v>Male</v>
      </c>
      <c r="U5400" t="str">
        <f t="shared" si="423"/>
        <v>Youngster</v>
      </c>
      <c r="V5400" t="str">
        <f t="shared" si="424"/>
        <v>Low Booking</v>
      </c>
    </row>
    <row r="5401" spans="1:22" x14ac:dyDescent="0.25">
      <c r="A5401" t="s">
        <v>5632</v>
      </c>
      <c r="B5401" s="1">
        <v>46084</v>
      </c>
      <c r="C5401" s="1">
        <v>46200</v>
      </c>
      <c r="D5401" s="9">
        <v>0.77083333333333337</v>
      </c>
      <c r="E5401" t="str">
        <f t="shared" si="420"/>
        <v>Weekday</v>
      </c>
      <c r="F5401" t="str">
        <f t="shared" si="421"/>
        <v>Mar</v>
      </c>
      <c r="G5401" t="str">
        <f>_xlfn.XLOOKUP(A5401,Booking_data!$A$1:$A$6001,Booking_data!$D$1:$D$6001,"not found")</f>
        <v>M002</v>
      </c>
      <c r="H5401" t="str">
        <f>_xlfn.XLOOKUP(G5401,Movies_data!$A$1:$A$41,Movies_data!$B$1:$B$41,"not found")</f>
        <v>Jailer</v>
      </c>
      <c r="I5401" t="str">
        <f>_xlfn.XLOOKUP(G5401,Movies_data!$A$1:$A$41,Movies_data!$D$1:$D$41,"not found")</f>
        <v>Action</v>
      </c>
      <c r="J5401" t="str">
        <f>_xlfn.XLOOKUP(G5401,Movies_data!$A$1:$A$41,Movies_data!$C$1:$C$41,"not found")</f>
        <v>Tamil</v>
      </c>
      <c r="K5401">
        <f>_xlfn.XLOOKUP(G5401,Movies_data!$A$1:$A$41,Movies_data!$H$1:$H$41,"Not Found")</f>
        <v>7.1</v>
      </c>
      <c r="L5401" t="str">
        <f>_xlfn.XLOOKUP(A5401,Booking_data!$A$1:$A$6001,Booking_data!$E$1:$E$6001,"not Found")</f>
        <v>C053</v>
      </c>
      <c r="M5401" t="str">
        <f>_xlfn.XLOOKUP(L5401,Cinemas_data!$A$1:$A$49,Cinemas_data!$I$1:$I$49,"not Found")</f>
        <v>PVR Forum Mall</v>
      </c>
      <c r="N5401" t="str">
        <f>_xlfn.XLOOKUP(L5401,Cinemas_data!$A$1:$A$49,Cinemas_data!$C$1:$C$49,"not Found")</f>
        <v>Bengaluru</v>
      </c>
      <c r="O5401">
        <f>_xlfn.XLOOKUP(A5401,Booking_data!$A$1:$A$6001,Booking_data!$H$1:$H$6001,"not found")</f>
        <v>3</v>
      </c>
      <c r="P5401">
        <f>_xlfn.XLOOKUP(A5401,Booking_data!$A$1:$A$6001,Booking_data!$I$1:$I$6001,"not Found")</f>
        <v>260</v>
      </c>
      <c r="Q5401">
        <f t="shared" si="422"/>
        <v>780</v>
      </c>
      <c r="R5401" t="str">
        <f>_xlfn.XLOOKUP(A5401,Booking_data!$A$1:$A$6001,Booking_data!$L$1:$L$6001,"Not Found")</f>
        <v>Credit Card</v>
      </c>
      <c r="S5401">
        <f>_xlfn.XLOOKUP(A5401,Booking_data!$A$1:$A$6001,Booking_data!$N$1:$N$6001,"not Found")</f>
        <v>54</v>
      </c>
      <c r="T5401" t="str">
        <f>_xlfn.XLOOKUP(A5401,Booking_data!$A$1:$A$6001,Booking_data!$O$1:$O$6001,"Not Found")</f>
        <v>Male</v>
      </c>
      <c r="U5401" t="str">
        <f t="shared" si="423"/>
        <v>Above 45</v>
      </c>
      <c r="V5401" t="str">
        <f t="shared" si="424"/>
        <v>Medium Booking</v>
      </c>
    </row>
    <row r="5402" spans="1:22" x14ac:dyDescent="0.25">
      <c r="A5402" t="s">
        <v>5633</v>
      </c>
      <c r="B5402" s="1">
        <v>46084</v>
      </c>
      <c r="C5402" s="1">
        <v>46093</v>
      </c>
      <c r="D5402" s="9">
        <v>0.39583333333333331</v>
      </c>
      <c r="E5402" t="str">
        <f t="shared" si="420"/>
        <v>Weekday</v>
      </c>
      <c r="F5402" t="str">
        <f t="shared" si="421"/>
        <v>Mar</v>
      </c>
      <c r="G5402" t="str">
        <f>_xlfn.XLOOKUP(A5402,Booking_data!$A$1:$A$6001,Booking_data!$D$1:$D$6001,"not found")</f>
        <v>M031</v>
      </c>
      <c r="H5402" t="str">
        <f>_xlfn.XLOOKUP(G5402,Movies_data!$A$1:$A$41,Movies_data!$B$1:$B$41,"not found")</f>
        <v>Bangalore Days</v>
      </c>
      <c r="I5402" t="str">
        <f>_xlfn.XLOOKUP(G5402,Movies_data!$A$1:$A$41,Movies_data!$D$1:$D$41,"not found")</f>
        <v>Drama</v>
      </c>
      <c r="J5402" t="str">
        <f>_xlfn.XLOOKUP(G5402,Movies_data!$A$1:$A$41,Movies_data!$C$1:$C$41,"not found")</f>
        <v>Malayalam</v>
      </c>
      <c r="K5402">
        <f>_xlfn.XLOOKUP(G5402,Movies_data!$A$1:$A$41,Movies_data!$H$1:$H$41,"Not Found")</f>
        <v>8.3000000000000007</v>
      </c>
      <c r="L5402" t="str">
        <f>_xlfn.XLOOKUP(A5402,Booking_data!$A$1:$A$6001,Booking_data!$E$1:$E$6001,"not Found")</f>
        <v>C123</v>
      </c>
      <c r="M5402" t="str">
        <f>_xlfn.XLOOKUP(L5402,Cinemas_data!$A$1:$A$49,Cinemas_data!$I$1:$I$49,"not Found")</f>
        <v>City Pride Forum Mall</v>
      </c>
      <c r="N5402" t="str">
        <f>_xlfn.XLOOKUP(L5402,Cinemas_data!$A$1:$A$49,Cinemas_data!$C$1:$C$49,"not Found")</f>
        <v>Noida</v>
      </c>
      <c r="O5402">
        <f>_xlfn.XLOOKUP(A5402,Booking_data!$A$1:$A$6001,Booking_data!$H$1:$H$6001,"not found")</f>
        <v>4</v>
      </c>
      <c r="P5402">
        <f>_xlfn.XLOOKUP(A5402,Booking_data!$A$1:$A$6001,Booking_data!$I$1:$I$6001,"not Found")</f>
        <v>300</v>
      </c>
      <c r="Q5402">
        <f t="shared" si="422"/>
        <v>1200</v>
      </c>
      <c r="R5402" t="str">
        <f>_xlfn.XLOOKUP(A5402,Booking_data!$A$1:$A$6001,Booking_data!$L$1:$L$6001,"Not Found")</f>
        <v>Net Banking</v>
      </c>
      <c r="S5402">
        <f>_xlfn.XLOOKUP(A5402,Booking_data!$A$1:$A$6001,Booking_data!$N$1:$N$6001,"not Found")</f>
        <v>42</v>
      </c>
      <c r="T5402" t="str">
        <f>_xlfn.XLOOKUP(A5402,Booking_data!$A$1:$A$6001,Booking_data!$O$1:$O$6001,"Not Found")</f>
        <v>Other</v>
      </c>
      <c r="U5402" t="str">
        <f t="shared" si="423"/>
        <v>Middle Age</v>
      </c>
      <c r="V5402" t="str">
        <f t="shared" si="424"/>
        <v>Medium Booking</v>
      </c>
    </row>
    <row r="5403" spans="1:22" x14ac:dyDescent="0.25">
      <c r="A5403" t="s">
        <v>5634</v>
      </c>
      <c r="B5403" s="1">
        <v>46084</v>
      </c>
      <c r="C5403" s="1">
        <v>46073</v>
      </c>
      <c r="D5403" s="9">
        <v>0.88541666666666663</v>
      </c>
      <c r="E5403" t="str">
        <f t="shared" si="420"/>
        <v>Weekday</v>
      </c>
      <c r="F5403" t="str">
        <f t="shared" si="421"/>
        <v>Mar</v>
      </c>
      <c r="G5403" t="str">
        <f>_xlfn.XLOOKUP(A5403,Booking_data!$A$1:$A$6001,Booking_data!$D$1:$D$6001,"not found")</f>
        <v>M013</v>
      </c>
      <c r="H5403" t="str">
        <f>_xlfn.XLOOKUP(G5403,Movies_data!$A$1:$A$41,Movies_data!$B$1:$B$41,"not found")</f>
        <v>Salaar</v>
      </c>
      <c r="I5403" t="str">
        <f>_xlfn.XLOOKUP(G5403,Movies_data!$A$1:$A$41,Movies_data!$D$1:$D$41,"not found")</f>
        <v>Action</v>
      </c>
      <c r="J5403" t="str">
        <f>_xlfn.XLOOKUP(G5403,Movies_data!$A$1:$A$41,Movies_data!$C$1:$C$41,"not found")</f>
        <v>Telugu</v>
      </c>
      <c r="K5403">
        <f>_xlfn.XLOOKUP(G5403,Movies_data!$A$1:$A$41,Movies_data!$H$1:$H$41,"Not Found")</f>
        <v>6.5</v>
      </c>
      <c r="L5403" t="str">
        <f>_xlfn.XLOOKUP(A5403,Booking_data!$A$1:$A$6001,Booking_data!$E$1:$E$6001,"not Found")</f>
        <v>C133</v>
      </c>
      <c r="M5403" t="str">
        <f>_xlfn.XLOOKUP(L5403,Cinemas_data!$A$1:$A$49,Cinemas_data!$I$1:$I$49,"not Found")</f>
        <v>PVR Forum Mall</v>
      </c>
      <c r="N5403" t="str">
        <f>_xlfn.XLOOKUP(L5403,Cinemas_data!$A$1:$A$49,Cinemas_data!$C$1:$C$49,"not Found")</f>
        <v>Kolkata</v>
      </c>
      <c r="O5403">
        <f>_xlfn.XLOOKUP(A5403,Booking_data!$A$1:$A$6001,Booking_data!$H$1:$H$6001,"not found")</f>
        <v>3</v>
      </c>
      <c r="P5403">
        <f>_xlfn.XLOOKUP(A5403,Booking_data!$A$1:$A$6001,Booking_data!$I$1:$I$6001,"not Found")</f>
        <v>280</v>
      </c>
      <c r="Q5403">
        <f t="shared" si="422"/>
        <v>840</v>
      </c>
      <c r="R5403" t="str">
        <f>_xlfn.XLOOKUP(A5403,Booking_data!$A$1:$A$6001,Booking_data!$L$1:$L$6001,"Not Found")</f>
        <v>Wallet</v>
      </c>
      <c r="S5403">
        <f>_xlfn.XLOOKUP(A5403,Booking_data!$A$1:$A$6001,Booking_data!$N$1:$N$6001,"not Found")</f>
        <v>38</v>
      </c>
      <c r="T5403" t="str">
        <f>_xlfn.XLOOKUP(A5403,Booking_data!$A$1:$A$6001,Booking_data!$O$1:$O$6001,"Not Found")</f>
        <v>Male</v>
      </c>
      <c r="U5403" t="str">
        <f t="shared" si="423"/>
        <v>Middle Age</v>
      </c>
      <c r="V5403" t="str">
        <f t="shared" si="424"/>
        <v>Medium Booking</v>
      </c>
    </row>
    <row r="5404" spans="1:22" x14ac:dyDescent="0.25">
      <c r="A5404" t="s">
        <v>5635</v>
      </c>
      <c r="B5404" s="1">
        <v>46084</v>
      </c>
      <c r="C5404" s="1">
        <v>46177</v>
      </c>
      <c r="D5404" s="9">
        <v>0.39583333333333331</v>
      </c>
      <c r="E5404" t="str">
        <f t="shared" si="420"/>
        <v>Weekday</v>
      </c>
      <c r="F5404" t="str">
        <f t="shared" si="421"/>
        <v>Mar</v>
      </c>
      <c r="G5404" t="str">
        <f>_xlfn.XLOOKUP(A5404,Booking_data!$A$1:$A$6001,Booking_data!$D$1:$D$6001,"not found")</f>
        <v>M011</v>
      </c>
      <c r="H5404" t="str">
        <f>_xlfn.XLOOKUP(G5404,Movies_data!$A$1:$A$41,Movies_data!$B$1:$B$41,"not found")</f>
        <v>Pushpa 2</v>
      </c>
      <c r="I5404" t="str">
        <f>_xlfn.XLOOKUP(G5404,Movies_data!$A$1:$A$41,Movies_data!$D$1:$D$41,"not found")</f>
        <v>Action</v>
      </c>
      <c r="J5404" t="str">
        <f>_xlfn.XLOOKUP(G5404,Movies_data!$A$1:$A$41,Movies_data!$C$1:$C$41,"not found")</f>
        <v>Telugu</v>
      </c>
      <c r="K5404">
        <f>_xlfn.XLOOKUP(G5404,Movies_data!$A$1:$A$41,Movies_data!$H$1:$H$41,"Not Found")</f>
        <v>6.1</v>
      </c>
      <c r="L5404" t="str">
        <f>_xlfn.XLOOKUP(A5404,Booking_data!$A$1:$A$6001,Booking_data!$E$1:$E$6001,"not Found")</f>
        <v>C041</v>
      </c>
      <c r="M5404" t="str">
        <f>_xlfn.XLOOKUP(L5404,Cinemas_data!$A$1:$A$49,Cinemas_data!$I$1:$I$49,"not Found")</f>
        <v>MovieMax City Centre</v>
      </c>
      <c r="N5404" t="str">
        <f>_xlfn.XLOOKUP(L5404,Cinemas_data!$A$1:$A$49,Cinemas_data!$C$1:$C$49,"not Found")</f>
        <v>Salem</v>
      </c>
      <c r="O5404">
        <f>_xlfn.XLOOKUP(A5404,Booking_data!$A$1:$A$6001,Booking_data!$H$1:$H$6001,"not found")</f>
        <v>1</v>
      </c>
      <c r="P5404">
        <f>_xlfn.XLOOKUP(A5404,Booking_data!$A$1:$A$6001,Booking_data!$I$1:$I$6001,"not Found")</f>
        <v>240</v>
      </c>
      <c r="Q5404">
        <f t="shared" si="422"/>
        <v>240</v>
      </c>
      <c r="R5404" t="str">
        <f>_xlfn.XLOOKUP(A5404,Booking_data!$A$1:$A$6001,Booking_data!$L$1:$L$6001,"Not Found")</f>
        <v>Debit Card</v>
      </c>
      <c r="S5404">
        <f>_xlfn.XLOOKUP(A5404,Booking_data!$A$1:$A$6001,Booking_data!$N$1:$N$6001,"not Found")</f>
        <v>59</v>
      </c>
      <c r="T5404" t="str">
        <f>_xlfn.XLOOKUP(A5404,Booking_data!$A$1:$A$6001,Booking_data!$O$1:$O$6001,"Not Found")</f>
        <v>Female</v>
      </c>
      <c r="U5404" t="str">
        <f t="shared" si="423"/>
        <v>Above 45</v>
      </c>
      <c r="V5404" t="str">
        <f t="shared" si="424"/>
        <v>Low Booking</v>
      </c>
    </row>
    <row r="5405" spans="1:22" x14ac:dyDescent="0.25">
      <c r="A5405" t="s">
        <v>5636</v>
      </c>
      <c r="B5405" s="1">
        <v>46084</v>
      </c>
      <c r="C5405" s="1">
        <v>46086</v>
      </c>
      <c r="D5405" s="9">
        <v>0.53125</v>
      </c>
      <c r="E5405" t="str">
        <f t="shared" si="420"/>
        <v>Weekday</v>
      </c>
      <c r="F5405" t="str">
        <f t="shared" si="421"/>
        <v>Mar</v>
      </c>
      <c r="G5405" t="str">
        <f>_xlfn.XLOOKUP(A5405,Booking_data!$A$1:$A$6001,Booking_data!$D$1:$D$6001,"not found")</f>
        <v>M036</v>
      </c>
      <c r="H5405" t="str">
        <f>_xlfn.XLOOKUP(G5405,Movies_data!$A$1:$A$41,Movies_data!$B$1:$B$41,"not found")</f>
        <v>Avengers Endgame</v>
      </c>
      <c r="I5405" t="str">
        <f>_xlfn.XLOOKUP(G5405,Movies_data!$A$1:$A$41,Movies_data!$D$1:$D$41,"not found")</f>
        <v>Action</v>
      </c>
      <c r="J5405" t="str">
        <f>_xlfn.XLOOKUP(G5405,Movies_data!$A$1:$A$41,Movies_data!$C$1:$C$41,"not found")</f>
        <v>English</v>
      </c>
      <c r="K5405">
        <f>_xlfn.XLOOKUP(G5405,Movies_data!$A$1:$A$41,Movies_data!$H$1:$H$41,"Not Found")</f>
        <v>8.4</v>
      </c>
      <c r="L5405" t="str">
        <f>_xlfn.XLOOKUP(A5405,Booking_data!$A$1:$A$6001,Booking_data!$E$1:$E$6001,"not Found")</f>
        <v>C122</v>
      </c>
      <c r="M5405" t="str">
        <f>_xlfn.XLOOKUP(L5405,Cinemas_data!$A$1:$A$49,Cinemas_data!$I$1:$I$49,"not Found")</f>
        <v>Asian Cinemas Grand Mall</v>
      </c>
      <c r="N5405" t="str">
        <f>_xlfn.XLOOKUP(L5405,Cinemas_data!$A$1:$A$49,Cinemas_data!$C$1:$C$49,"not Found")</f>
        <v>Noida</v>
      </c>
      <c r="O5405">
        <f>_xlfn.XLOOKUP(A5405,Booking_data!$A$1:$A$6001,Booking_data!$H$1:$H$6001,"not found")</f>
        <v>1</v>
      </c>
      <c r="P5405">
        <f>_xlfn.XLOOKUP(A5405,Booking_data!$A$1:$A$6001,Booking_data!$I$1:$I$6001,"not Found")</f>
        <v>180</v>
      </c>
      <c r="Q5405">
        <f t="shared" si="422"/>
        <v>180</v>
      </c>
      <c r="R5405" t="str">
        <f>_xlfn.XLOOKUP(A5405,Booking_data!$A$1:$A$6001,Booking_data!$L$1:$L$6001,"Not Found")</f>
        <v>Credit Card</v>
      </c>
      <c r="S5405">
        <f>_xlfn.XLOOKUP(A5405,Booking_data!$A$1:$A$6001,Booking_data!$N$1:$N$6001,"not Found")</f>
        <v>20</v>
      </c>
      <c r="T5405" t="str">
        <f>_xlfn.XLOOKUP(A5405,Booking_data!$A$1:$A$6001,Booking_data!$O$1:$O$6001,"Not Found")</f>
        <v>Other</v>
      </c>
      <c r="U5405" t="str">
        <f t="shared" si="423"/>
        <v>Youngster</v>
      </c>
      <c r="V5405" t="str">
        <f t="shared" si="424"/>
        <v>Low Booking</v>
      </c>
    </row>
    <row r="5406" spans="1:22" x14ac:dyDescent="0.25">
      <c r="A5406" t="s">
        <v>5637</v>
      </c>
      <c r="B5406" s="1">
        <v>46084</v>
      </c>
      <c r="C5406" s="1">
        <v>46194</v>
      </c>
      <c r="D5406" s="9">
        <v>0.39583333333333331</v>
      </c>
      <c r="E5406" t="str">
        <f t="shared" si="420"/>
        <v>Weekday</v>
      </c>
      <c r="F5406" t="str">
        <f t="shared" si="421"/>
        <v>Mar</v>
      </c>
      <c r="G5406" t="str">
        <f>_xlfn.XLOOKUP(A5406,Booking_data!$A$1:$A$6001,Booking_data!$D$1:$D$6001,"not found")</f>
        <v>M034</v>
      </c>
      <c r="H5406" t="str">
        <f>_xlfn.XLOOKUP(G5406,Movies_data!$A$1:$A$41,Movies_data!$B$1:$B$41,"not found")</f>
        <v>Manjummel Boys</v>
      </c>
      <c r="I5406" t="str">
        <f>_xlfn.XLOOKUP(G5406,Movies_data!$A$1:$A$41,Movies_data!$D$1:$D$41,"not found")</f>
        <v>Adventure</v>
      </c>
      <c r="J5406" t="str">
        <f>_xlfn.XLOOKUP(G5406,Movies_data!$A$1:$A$41,Movies_data!$C$1:$C$41,"not found")</f>
        <v>Malayalam</v>
      </c>
      <c r="K5406">
        <f>_xlfn.XLOOKUP(G5406,Movies_data!$A$1:$A$41,Movies_data!$H$1:$H$41,"Not Found")</f>
        <v>8.3000000000000007</v>
      </c>
      <c r="L5406" t="str">
        <f>_xlfn.XLOOKUP(A5406,Booking_data!$A$1:$A$6001,Booking_data!$E$1:$E$6001,"not Found")</f>
        <v>C163</v>
      </c>
      <c r="M5406" t="str">
        <f>_xlfn.XLOOKUP(L5406,Cinemas_data!$A$1:$A$49,Cinemas_data!$I$1:$I$49,"not Found")</f>
        <v>Miraj Cinemas Forum Mall</v>
      </c>
      <c r="N5406" t="str">
        <f>_xlfn.XLOOKUP(L5406,Cinemas_data!$A$1:$A$49,Cinemas_data!$C$1:$C$49,"not Found")</f>
        <v>Thiruvananthapuram</v>
      </c>
      <c r="O5406">
        <f>_xlfn.XLOOKUP(A5406,Booking_data!$A$1:$A$6001,Booking_data!$H$1:$H$6001,"not found")</f>
        <v>3</v>
      </c>
      <c r="P5406">
        <f>_xlfn.XLOOKUP(A5406,Booking_data!$A$1:$A$6001,Booking_data!$I$1:$I$6001,"not Found")</f>
        <v>360</v>
      </c>
      <c r="Q5406">
        <f t="shared" si="422"/>
        <v>1080</v>
      </c>
      <c r="R5406" t="str">
        <f>_xlfn.XLOOKUP(A5406,Booking_data!$A$1:$A$6001,Booking_data!$L$1:$L$6001,"Not Found")</f>
        <v>UPI</v>
      </c>
      <c r="S5406">
        <f>_xlfn.XLOOKUP(A5406,Booking_data!$A$1:$A$6001,Booking_data!$N$1:$N$6001,"not Found")</f>
        <v>40</v>
      </c>
      <c r="T5406" t="str">
        <f>_xlfn.XLOOKUP(A5406,Booking_data!$A$1:$A$6001,Booking_data!$O$1:$O$6001,"Not Found")</f>
        <v>Female</v>
      </c>
      <c r="U5406" t="str">
        <f t="shared" si="423"/>
        <v>Middle Age</v>
      </c>
      <c r="V5406" t="str">
        <f t="shared" si="424"/>
        <v>Medium Booking</v>
      </c>
    </row>
    <row r="5407" spans="1:22" x14ac:dyDescent="0.25">
      <c r="A5407" t="s">
        <v>5638</v>
      </c>
      <c r="B5407" s="1">
        <v>46084</v>
      </c>
      <c r="C5407" s="1">
        <v>46111</v>
      </c>
      <c r="D5407" s="9">
        <v>0.9375</v>
      </c>
      <c r="E5407" t="str">
        <f t="shared" si="420"/>
        <v>Weekday</v>
      </c>
      <c r="F5407" t="str">
        <f t="shared" si="421"/>
        <v>Mar</v>
      </c>
      <c r="G5407" t="str">
        <f>_xlfn.XLOOKUP(A5407,Booking_data!$A$1:$A$6001,Booking_data!$D$1:$D$6001,"not found")</f>
        <v>M004</v>
      </c>
      <c r="H5407" t="str">
        <f>_xlfn.XLOOKUP(G5407,Movies_data!$A$1:$A$41,Movies_data!$B$1:$B$41,"not found")</f>
        <v>Ponniyin Selvan I</v>
      </c>
      <c r="I5407" t="str">
        <f>_xlfn.XLOOKUP(G5407,Movies_data!$A$1:$A$41,Movies_data!$D$1:$D$41,"not found")</f>
        <v>Drama</v>
      </c>
      <c r="J5407" t="str">
        <f>_xlfn.XLOOKUP(G5407,Movies_data!$A$1:$A$41,Movies_data!$C$1:$C$41,"not found")</f>
        <v>Tamil</v>
      </c>
      <c r="K5407">
        <f>_xlfn.XLOOKUP(G5407,Movies_data!$A$1:$A$41,Movies_data!$H$1:$H$41,"Not Found")</f>
        <v>7.6</v>
      </c>
      <c r="L5407" t="str">
        <f>_xlfn.XLOOKUP(A5407,Booking_data!$A$1:$A$6001,Booking_data!$E$1:$E$6001,"not Found")</f>
        <v>C133</v>
      </c>
      <c r="M5407" t="str">
        <f>_xlfn.XLOOKUP(L5407,Cinemas_data!$A$1:$A$49,Cinemas_data!$I$1:$I$49,"not Found")</f>
        <v>PVR Forum Mall</v>
      </c>
      <c r="N5407" t="str">
        <f>_xlfn.XLOOKUP(L5407,Cinemas_data!$A$1:$A$49,Cinemas_data!$C$1:$C$49,"not Found")</f>
        <v>Kolkata</v>
      </c>
      <c r="O5407">
        <f>_xlfn.XLOOKUP(A5407,Booking_data!$A$1:$A$6001,Booking_data!$H$1:$H$6001,"not found")</f>
        <v>3</v>
      </c>
      <c r="P5407">
        <f>_xlfn.XLOOKUP(A5407,Booking_data!$A$1:$A$6001,Booking_data!$I$1:$I$6001,"not Found")</f>
        <v>280</v>
      </c>
      <c r="Q5407">
        <f t="shared" si="422"/>
        <v>840</v>
      </c>
      <c r="R5407" t="str">
        <f>_xlfn.XLOOKUP(A5407,Booking_data!$A$1:$A$6001,Booking_data!$L$1:$L$6001,"Not Found")</f>
        <v>Debit Card</v>
      </c>
      <c r="S5407">
        <f>_xlfn.XLOOKUP(A5407,Booking_data!$A$1:$A$6001,Booking_data!$N$1:$N$6001,"not Found")</f>
        <v>28</v>
      </c>
      <c r="T5407" t="str">
        <f>_xlfn.XLOOKUP(A5407,Booking_data!$A$1:$A$6001,Booking_data!$O$1:$O$6001,"Not Found")</f>
        <v>Female</v>
      </c>
      <c r="U5407" t="str">
        <f t="shared" si="423"/>
        <v>Youngster</v>
      </c>
      <c r="V5407" t="str">
        <f t="shared" si="424"/>
        <v>Medium Booking</v>
      </c>
    </row>
    <row r="5408" spans="1:22" x14ac:dyDescent="0.25">
      <c r="A5408" t="s">
        <v>5639</v>
      </c>
      <c r="B5408" s="1">
        <v>46084</v>
      </c>
      <c r="C5408" s="1">
        <v>46167</v>
      </c>
      <c r="D5408" s="9">
        <v>0.39583333333333331</v>
      </c>
      <c r="E5408" t="str">
        <f t="shared" si="420"/>
        <v>Weekday</v>
      </c>
      <c r="F5408" t="str">
        <f t="shared" si="421"/>
        <v>Mar</v>
      </c>
      <c r="G5408" t="str">
        <f>_xlfn.XLOOKUP(A5408,Booking_data!$A$1:$A$6001,Booking_data!$D$1:$D$6001,"not found")</f>
        <v>M020</v>
      </c>
      <c r="H5408" t="str">
        <f>_xlfn.XLOOKUP(G5408,Movies_data!$A$1:$A$41,Movies_data!$B$1:$B$41,"not found")</f>
        <v>Jawan</v>
      </c>
      <c r="I5408" t="str">
        <f>_xlfn.XLOOKUP(G5408,Movies_data!$A$1:$A$41,Movies_data!$D$1:$D$41,"not found")</f>
        <v>Action</v>
      </c>
      <c r="J5408" t="str">
        <f>_xlfn.XLOOKUP(G5408,Movies_data!$A$1:$A$41,Movies_data!$C$1:$C$41,"not found")</f>
        <v>Hindi</v>
      </c>
      <c r="K5408">
        <f>_xlfn.XLOOKUP(G5408,Movies_data!$A$1:$A$41,Movies_data!$H$1:$H$41,"Not Found")</f>
        <v>7</v>
      </c>
      <c r="L5408" t="str">
        <f>_xlfn.XLOOKUP(A5408,Booking_data!$A$1:$A$6001,Booking_data!$E$1:$E$6001,"not Found")</f>
        <v>C033</v>
      </c>
      <c r="M5408" t="str">
        <f>_xlfn.XLOOKUP(L5408,Cinemas_data!$A$1:$A$49,Cinemas_data!$I$1:$I$49,"not Found")</f>
        <v>Asian Cinemas Forum Mall</v>
      </c>
      <c r="N5408" t="str">
        <f>_xlfn.XLOOKUP(L5408,Cinemas_data!$A$1:$A$49,Cinemas_data!$C$1:$C$49,"not Found")</f>
        <v>Madurai</v>
      </c>
      <c r="O5408">
        <f>_xlfn.XLOOKUP(A5408,Booking_data!$A$1:$A$6001,Booking_data!$H$1:$H$6001,"not found")</f>
        <v>2</v>
      </c>
      <c r="P5408">
        <f>_xlfn.XLOOKUP(A5408,Booking_data!$A$1:$A$6001,Booking_data!$I$1:$I$6001,"not Found")</f>
        <v>180</v>
      </c>
      <c r="Q5408">
        <f t="shared" si="422"/>
        <v>360</v>
      </c>
      <c r="R5408" t="str">
        <f>_xlfn.XLOOKUP(A5408,Booking_data!$A$1:$A$6001,Booking_data!$L$1:$L$6001,"Not Found")</f>
        <v>Wallet</v>
      </c>
      <c r="S5408">
        <f>_xlfn.XLOOKUP(A5408,Booking_data!$A$1:$A$6001,Booking_data!$N$1:$N$6001,"not Found")</f>
        <v>31</v>
      </c>
      <c r="T5408" t="str">
        <f>_xlfn.XLOOKUP(A5408,Booking_data!$A$1:$A$6001,Booking_data!$O$1:$O$6001,"Not Found")</f>
        <v>Male</v>
      </c>
      <c r="U5408" t="str">
        <f t="shared" si="423"/>
        <v>Middle Age</v>
      </c>
      <c r="V5408" t="str">
        <f t="shared" si="424"/>
        <v>Low Booking</v>
      </c>
    </row>
    <row r="5409" spans="1:22" x14ac:dyDescent="0.25">
      <c r="A5409" t="s">
        <v>5640</v>
      </c>
      <c r="B5409" s="1">
        <v>46084</v>
      </c>
      <c r="C5409" s="1">
        <v>46045</v>
      </c>
      <c r="D5409" s="9">
        <v>0.64583333333333337</v>
      </c>
      <c r="E5409" t="str">
        <f t="shared" si="420"/>
        <v>Weekday</v>
      </c>
      <c r="F5409" t="str">
        <f t="shared" si="421"/>
        <v>Mar</v>
      </c>
      <c r="G5409" t="str">
        <f>_xlfn.XLOOKUP(A5409,Booking_data!$A$1:$A$6001,Booking_data!$D$1:$D$6001,"not found")</f>
        <v>M030</v>
      </c>
      <c r="H5409" t="str">
        <f>_xlfn.XLOOKUP(G5409,Movies_data!$A$1:$A$41,Movies_data!$B$1:$B$41,"not found")</f>
        <v>Kirik Party</v>
      </c>
      <c r="I5409" t="str">
        <f>_xlfn.XLOOKUP(G5409,Movies_data!$A$1:$A$41,Movies_data!$D$1:$D$41,"not found")</f>
        <v>Comedy</v>
      </c>
      <c r="J5409" t="str">
        <f>_xlfn.XLOOKUP(G5409,Movies_data!$A$1:$A$41,Movies_data!$C$1:$C$41,"not found")</f>
        <v>Kannada</v>
      </c>
      <c r="K5409">
        <f>_xlfn.XLOOKUP(G5409,Movies_data!$A$1:$A$41,Movies_data!$H$1:$H$41,"Not Found")</f>
        <v>8</v>
      </c>
      <c r="L5409" t="str">
        <f>_xlfn.XLOOKUP(A5409,Booking_data!$A$1:$A$6001,Booking_data!$E$1:$E$6001,"not Found")</f>
        <v>C041</v>
      </c>
      <c r="M5409" t="str">
        <f>_xlfn.XLOOKUP(L5409,Cinemas_data!$A$1:$A$49,Cinemas_data!$I$1:$I$49,"not Found")</f>
        <v>MovieMax City Centre</v>
      </c>
      <c r="N5409" t="str">
        <f>_xlfn.XLOOKUP(L5409,Cinemas_data!$A$1:$A$49,Cinemas_data!$C$1:$C$49,"not Found")</f>
        <v>Salem</v>
      </c>
      <c r="O5409">
        <f>_xlfn.XLOOKUP(A5409,Booking_data!$A$1:$A$6001,Booking_data!$H$1:$H$6001,"not found")</f>
        <v>2</v>
      </c>
      <c r="P5409">
        <f>_xlfn.XLOOKUP(A5409,Booking_data!$A$1:$A$6001,Booking_data!$I$1:$I$6001,"not Found")</f>
        <v>340</v>
      </c>
      <c r="Q5409">
        <f t="shared" si="422"/>
        <v>680</v>
      </c>
      <c r="R5409" t="str">
        <f>_xlfn.XLOOKUP(A5409,Booking_data!$A$1:$A$6001,Booking_data!$L$1:$L$6001,"Not Found")</f>
        <v>Wallet</v>
      </c>
      <c r="S5409">
        <f>_xlfn.XLOOKUP(A5409,Booking_data!$A$1:$A$6001,Booking_data!$N$1:$N$6001,"not Found")</f>
        <v>58</v>
      </c>
      <c r="T5409" t="str">
        <f>_xlfn.XLOOKUP(A5409,Booking_data!$A$1:$A$6001,Booking_data!$O$1:$O$6001,"Not Found")</f>
        <v>Other</v>
      </c>
      <c r="U5409" t="str">
        <f t="shared" si="423"/>
        <v>Above 45</v>
      </c>
      <c r="V5409" t="str">
        <f t="shared" si="424"/>
        <v>Low Booking</v>
      </c>
    </row>
    <row r="5410" spans="1:22" x14ac:dyDescent="0.25">
      <c r="A5410" t="s">
        <v>5641</v>
      </c>
      <c r="B5410" s="1">
        <v>46084</v>
      </c>
      <c r="C5410" s="1">
        <v>46202</v>
      </c>
      <c r="D5410" s="9">
        <v>0.88541666666666663</v>
      </c>
      <c r="E5410" t="str">
        <f t="shared" si="420"/>
        <v>Weekday</v>
      </c>
      <c r="F5410" t="str">
        <f t="shared" si="421"/>
        <v>Mar</v>
      </c>
      <c r="G5410" t="str">
        <f>_xlfn.XLOOKUP(A5410,Booking_data!$A$1:$A$6001,Booking_data!$D$1:$D$6001,"not found")</f>
        <v>M005</v>
      </c>
      <c r="H5410" t="str">
        <f>_xlfn.XLOOKUP(G5410,Movies_data!$A$1:$A$41,Movies_data!$B$1:$B$41,"not found")</f>
        <v>Ponniyin Selvan II</v>
      </c>
      <c r="I5410" t="str">
        <f>_xlfn.XLOOKUP(G5410,Movies_data!$A$1:$A$41,Movies_data!$D$1:$D$41,"not found")</f>
        <v>Drama</v>
      </c>
      <c r="J5410" t="str">
        <f>_xlfn.XLOOKUP(G5410,Movies_data!$A$1:$A$41,Movies_data!$C$1:$C$41,"not found")</f>
        <v>Tamil</v>
      </c>
      <c r="K5410">
        <f>_xlfn.XLOOKUP(G5410,Movies_data!$A$1:$A$41,Movies_data!$H$1:$H$41,"Not Found")</f>
        <v>7.3</v>
      </c>
      <c r="L5410" t="str">
        <f>_xlfn.XLOOKUP(A5410,Booking_data!$A$1:$A$6001,Booking_data!$E$1:$E$6001,"not Found")</f>
        <v>C032</v>
      </c>
      <c r="M5410" t="str">
        <f>_xlfn.XLOOKUP(L5410,Cinemas_data!$A$1:$A$49,Cinemas_data!$I$1:$I$49,"not Found")</f>
        <v>MovieMax Grand Mall</v>
      </c>
      <c r="N5410" t="str">
        <f>_xlfn.XLOOKUP(L5410,Cinemas_data!$A$1:$A$49,Cinemas_data!$C$1:$C$49,"not Found")</f>
        <v>Madurai</v>
      </c>
      <c r="O5410">
        <f>_xlfn.XLOOKUP(A5410,Booking_data!$A$1:$A$6001,Booking_data!$H$1:$H$6001,"not found")</f>
        <v>6</v>
      </c>
      <c r="P5410">
        <f>_xlfn.XLOOKUP(A5410,Booking_data!$A$1:$A$6001,Booking_data!$I$1:$I$6001,"not Found")</f>
        <v>240</v>
      </c>
      <c r="Q5410">
        <f t="shared" si="422"/>
        <v>1440</v>
      </c>
      <c r="R5410" t="str">
        <f>_xlfn.XLOOKUP(A5410,Booking_data!$A$1:$A$6001,Booking_data!$L$1:$L$6001,"Not Found")</f>
        <v>Debit Card</v>
      </c>
      <c r="S5410">
        <f>_xlfn.XLOOKUP(A5410,Booking_data!$A$1:$A$6001,Booking_data!$N$1:$N$6001,"not Found")</f>
        <v>57</v>
      </c>
      <c r="T5410" t="str">
        <f>_xlfn.XLOOKUP(A5410,Booking_data!$A$1:$A$6001,Booking_data!$O$1:$O$6001,"Not Found")</f>
        <v>Female</v>
      </c>
      <c r="U5410" t="str">
        <f t="shared" si="423"/>
        <v>Above 45</v>
      </c>
      <c r="V5410" t="str">
        <f t="shared" si="424"/>
        <v>High Booking</v>
      </c>
    </row>
    <row r="5411" spans="1:22" x14ac:dyDescent="0.25">
      <c r="A5411" t="s">
        <v>5642</v>
      </c>
      <c r="B5411" s="1">
        <v>46084</v>
      </c>
      <c r="C5411" s="1">
        <v>46197</v>
      </c>
      <c r="D5411" s="9">
        <v>0.88541666666666663</v>
      </c>
      <c r="E5411" t="str">
        <f t="shared" si="420"/>
        <v>Weekday</v>
      </c>
      <c r="F5411" t="str">
        <f t="shared" si="421"/>
        <v>Mar</v>
      </c>
      <c r="G5411" t="str">
        <f>_xlfn.XLOOKUP(A5411,Booking_data!$A$1:$A$6001,Booking_data!$D$1:$D$6001,"not found")</f>
        <v>M040</v>
      </c>
      <c r="H5411" t="str">
        <f>_xlfn.XLOOKUP(G5411,Movies_data!$A$1:$A$41,Movies_data!$B$1:$B$41,"not found")</f>
        <v>Inside Out 2</v>
      </c>
      <c r="I5411" t="str">
        <f>_xlfn.XLOOKUP(G5411,Movies_data!$A$1:$A$41,Movies_data!$D$1:$D$41,"not found")</f>
        <v>Animation</v>
      </c>
      <c r="J5411" t="str">
        <f>_xlfn.XLOOKUP(G5411,Movies_data!$A$1:$A$41,Movies_data!$C$1:$C$41,"not found")</f>
        <v>English</v>
      </c>
      <c r="K5411">
        <f>_xlfn.XLOOKUP(G5411,Movies_data!$A$1:$A$41,Movies_data!$H$1:$H$41,"Not Found")</f>
        <v>7.6</v>
      </c>
      <c r="L5411" t="str">
        <f>_xlfn.XLOOKUP(A5411,Booking_data!$A$1:$A$6001,Booking_data!$E$1:$E$6001,"not Found")</f>
        <v>C071</v>
      </c>
      <c r="M5411" t="str">
        <f>_xlfn.XLOOKUP(L5411,Cinemas_data!$A$1:$A$49,Cinemas_data!$I$1:$I$49,"not Found")</f>
        <v>PVR City Centre</v>
      </c>
      <c r="N5411" t="str">
        <f>_xlfn.XLOOKUP(L5411,Cinemas_data!$A$1:$A$49,Cinemas_data!$C$1:$C$49,"not Found")</f>
        <v>Hyderabad</v>
      </c>
      <c r="O5411">
        <f>_xlfn.XLOOKUP(A5411,Booking_data!$A$1:$A$6001,Booking_data!$H$1:$H$6001,"not found")</f>
        <v>5</v>
      </c>
      <c r="P5411">
        <f>_xlfn.XLOOKUP(A5411,Booking_data!$A$1:$A$6001,Booking_data!$I$1:$I$6001,"not Found")</f>
        <v>180</v>
      </c>
      <c r="Q5411">
        <f t="shared" si="422"/>
        <v>900</v>
      </c>
      <c r="R5411" t="str">
        <f>_xlfn.XLOOKUP(A5411,Booking_data!$A$1:$A$6001,Booking_data!$L$1:$L$6001,"Not Found")</f>
        <v>Debit Card</v>
      </c>
      <c r="S5411">
        <f>_xlfn.XLOOKUP(A5411,Booking_data!$A$1:$A$6001,Booking_data!$N$1:$N$6001,"not Found")</f>
        <v>21</v>
      </c>
      <c r="T5411" t="str">
        <f>_xlfn.XLOOKUP(A5411,Booking_data!$A$1:$A$6001,Booking_data!$O$1:$O$6001,"Not Found")</f>
        <v>Male</v>
      </c>
      <c r="U5411" t="str">
        <f t="shared" si="423"/>
        <v>Youngster</v>
      </c>
      <c r="V5411" t="str">
        <f t="shared" si="424"/>
        <v>High Booking</v>
      </c>
    </row>
    <row r="5412" spans="1:22" x14ac:dyDescent="0.25">
      <c r="A5412" t="s">
        <v>5643</v>
      </c>
      <c r="B5412" s="1">
        <v>46084</v>
      </c>
      <c r="C5412" s="1">
        <v>46146</v>
      </c>
      <c r="D5412" s="9">
        <v>0.88541666666666663</v>
      </c>
      <c r="E5412" t="str">
        <f t="shared" si="420"/>
        <v>Weekday</v>
      </c>
      <c r="F5412" t="str">
        <f t="shared" si="421"/>
        <v>Mar</v>
      </c>
      <c r="G5412" t="str">
        <f>_xlfn.XLOOKUP(A5412,Booking_data!$A$1:$A$6001,Booking_data!$D$1:$D$6001,"not found")</f>
        <v>M002</v>
      </c>
      <c r="H5412" t="str">
        <f>_xlfn.XLOOKUP(G5412,Movies_data!$A$1:$A$41,Movies_data!$B$1:$B$41,"not found")</f>
        <v>Jailer</v>
      </c>
      <c r="I5412" t="str">
        <f>_xlfn.XLOOKUP(G5412,Movies_data!$A$1:$A$41,Movies_data!$D$1:$D$41,"not found")</f>
        <v>Action</v>
      </c>
      <c r="J5412" t="str">
        <f>_xlfn.XLOOKUP(G5412,Movies_data!$A$1:$A$41,Movies_data!$C$1:$C$41,"not found")</f>
        <v>Tamil</v>
      </c>
      <c r="K5412">
        <f>_xlfn.XLOOKUP(G5412,Movies_data!$A$1:$A$41,Movies_data!$H$1:$H$41,"Not Found")</f>
        <v>7.1</v>
      </c>
      <c r="L5412" t="str">
        <f>_xlfn.XLOOKUP(A5412,Booking_data!$A$1:$A$6001,Booking_data!$E$1:$E$6001,"not Found")</f>
        <v>C112</v>
      </c>
      <c r="M5412" t="str">
        <f>_xlfn.XLOOKUP(L5412,Cinemas_data!$A$1:$A$49,Cinemas_data!$I$1:$I$49,"not Found")</f>
        <v>MovieMax Grand Mall</v>
      </c>
      <c r="N5412" t="str">
        <f>_xlfn.XLOOKUP(L5412,Cinemas_data!$A$1:$A$49,Cinemas_data!$C$1:$C$49,"not Found")</f>
        <v>Delhi</v>
      </c>
      <c r="O5412">
        <f>_xlfn.XLOOKUP(A5412,Booking_data!$A$1:$A$6001,Booking_data!$H$1:$H$6001,"not found")</f>
        <v>5</v>
      </c>
      <c r="P5412">
        <f>_xlfn.XLOOKUP(A5412,Booking_data!$A$1:$A$6001,Booking_data!$I$1:$I$6001,"not Found")</f>
        <v>420</v>
      </c>
      <c r="Q5412">
        <f t="shared" si="422"/>
        <v>2100</v>
      </c>
      <c r="R5412" t="str">
        <f>_xlfn.XLOOKUP(A5412,Booking_data!$A$1:$A$6001,Booking_data!$L$1:$L$6001,"Not Found")</f>
        <v>Credit Card</v>
      </c>
      <c r="S5412">
        <f>_xlfn.XLOOKUP(A5412,Booking_data!$A$1:$A$6001,Booking_data!$N$1:$N$6001,"not Found")</f>
        <v>50</v>
      </c>
      <c r="T5412" t="str">
        <f>_xlfn.XLOOKUP(A5412,Booking_data!$A$1:$A$6001,Booking_data!$O$1:$O$6001,"Not Found")</f>
        <v>Male</v>
      </c>
      <c r="U5412" t="str">
        <f t="shared" si="423"/>
        <v>Above 45</v>
      </c>
      <c r="V5412" t="str">
        <f t="shared" si="424"/>
        <v>High Booking</v>
      </c>
    </row>
    <row r="5413" spans="1:22" x14ac:dyDescent="0.25">
      <c r="A5413" t="s">
        <v>5644</v>
      </c>
      <c r="B5413" s="1">
        <v>46084</v>
      </c>
      <c r="C5413" s="1">
        <v>46098</v>
      </c>
      <c r="D5413" s="9">
        <v>0.9375</v>
      </c>
      <c r="E5413" t="str">
        <f t="shared" si="420"/>
        <v>Weekday</v>
      </c>
      <c r="F5413" t="str">
        <f t="shared" si="421"/>
        <v>Mar</v>
      </c>
      <c r="G5413" t="str">
        <f>_xlfn.XLOOKUP(A5413,Booking_data!$A$1:$A$6001,Booking_data!$D$1:$D$6001,"not found")</f>
        <v>M007</v>
      </c>
      <c r="H5413" t="str">
        <f>_xlfn.XLOOKUP(G5413,Movies_data!$A$1:$A$41,Movies_data!$B$1:$B$41,"not found")</f>
        <v>Good Night</v>
      </c>
      <c r="I5413" t="str">
        <f>_xlfn.XLOOKUP(G5413,Movies_data!$A$1:$A$41,Movies_data!$D$1:$D$41,"not found")</f>
        <v>Comedy</v>
      </c>
      <c r="J5413" t="str">
        <f>_xlfn.XLOOKUP(G5413,Movies_data!$A$1:$A$41,Movies_data!$C$1:$C$41,"not found")</f>
        <v>Tamil</v>
      </c>
      <c r="K5413">
        <f>_xlfn.XLOOKUP(G5413,Movies_data!$A$1:$A$41,Movies_data!$H$1:$H$41,"Not Found")</f>
        <v>8</v>
      </c>
      <c r="L5413" t="str">
        <f>_xlfn.XLOOKUP(A5413,Booking_data!$A$1:$A$6001,Booking_data!$E$1:$E$6001,"not Found")</f>
        <v>C151</v>
      </c>
      <c r="M5413" t="str">
        <f>_xlfn.XLOOKUP(L5413,Cinemas_data!$A$1:$A$49,Cinemas_data!$I$1:$I$49,"not Found")</f>
        <v>PVR City Centre</v>
      </c>
      <c r="N5413" t="str">
        <f>_xlfn.XLOOKUP(L5413,Cinemas_data!$A$1:$A$49,Cinemas_data!$C$1:$C$49,"not Found")</f>
        <v>Kochi</v>
      </c>
      <c r="O5413">
        <f>_xlfn.XLOOKUP(A5413,Booking_data!$A$1:$A$6001,Booking_data!$H$1:$H$6001,"not found")</f>
        <v>4</v>
      </c>
      <c r="P5413">
        <f>_xlfn.XLOOKUP(A5413,Booking_data!$A$1:$A$6001,Booking_data!$I$1:$I$6001,"not Found")</f>
        <v>280</v>
      </c>
      <c r="Q5413">
        <f t="shared" si="422"/>
        <v>1120</v>
      </c>
      <c r="R5413" t="str">
        <f>_xlfn.XLOOKUP(A5413,Booking_data!$A$1:$A$6001,Booking_data!$L$1:$L$6001,"Not Found")</f>
        <v>Wallet</v>
      </c>
      <c r="S5413">
        <f>_xlfn.XLOOKUP(A5413,Booking_data!$A$1:$A$6001,Booking_data!$N$1:$N$6001,"not Found")</f>
        <v>48</v>
      </c>
      <c r="T5413" t="str">
        <f>_xlfn.XLOOKUP(A5413,Booking_data!$A$1:$A$6001,Booking_data!$O$1:$O$6001,"Not Found")</f>
        <v>Male</v>
      </c>
      <c r="U5413" t="str">
        <f t="shared" si="423"/>
        <v>Above 45</v>
      </c>
      <c r="V5413" t="str">
        <f t="shared" si="424"/>
        <v>Medium Booking</v>
      </c>
    </row>
    <row r="5414" spans="1:22" x14ac:dyDescent="0.25">
      <c r="A5414" t="s">
        <v>5645</v>
      </c>
      <c r="B5414" s="1">
        <v>46084</v>
      </c>
      <c r="C5414" s="1">
        <v>46069</v>
      </c>
      <c r="D5414" s="9">
        <v>0.77083333333333337</v>
      </c>
      <c r="E5414" t="str">
        <f t="shared" si="420"/>
        <v>Weekday</v>
      </c>
      <c r="F5414" t="str">
        <f t="shared" si="421"/>
        <v>Mar</v>
      </c>
      <c r="G5414" t="str">
        <f>_xlfn.XLOOKUP(A5414,Booking_data!$A$1:$A$6001,Booking_data!$D$1:$D$6001,"not found")</f>
        <v>M027</v>
      </c>
      <c r="H5414" t="str">
        <f>_xlfn.XLOOKUP(G5414,Movies_data!$A$1:$A$41,Movies_data!$B$1:$B$41,"not found")</f>
        <v>KGF Chapter 2</v>
      </c>
      <c r="I5414" t="str">
        <f>_xlfn.XLOOKUP(G5414,Movies_data!$A$1:$A$41,Movies_data!$D$1:$D$41,"not found")</f>
        <v>Action</v>
      </c>
      <c r="J5414" t="str">
        <f>_xlfn.XLOOKUP(G5414,Movies_data!$A$1:$A$41,Movies_data!$C$1:$C$41,"not found")</f>
        <v>Kannada</v>
      </c>
      <c r="K5414">
        <f>_xlfn.XLOOKUP(G5414,Movies_data!$A$1:$A$41,Movies_data!$H$1:$H$41,"Not Found")</f>
        <v>8.3000000000000007</v>
      </c>
      <c r="L5414" t="str">
        <f>_xlfn.XLOOKUP(A5414,Booking_data!$A$1:$A$6001,Booking_data!$E$1:$E$6001,"not Found")</f>
        <v>C042</v>
      </c>
      <c r="M5414" t="str">
        <f>_xlfn.XLOOKUP(L5414,Cinemas_data!$A$1:$A$49,Cinemas_data!$I$1:$I$49,"not Found")</f>
        <v>Asian Cinemas Grand Mall</v>
      </c>
      <c r="N5414" t="str">
        <f>_xlfn.XLOOKUP(L5414,Cinemas_data!$A$1:$A$49,Cinemas_data!$C$1:$C$49,"not Found")</f>
        <v>Salem</v>
      </c>
      <c r="O5414">
        <f>_xlfn.XLOOKUP(A5414,Booking_data!$A$1:$A$6001,Booking_data!$H$1:$H$6001,"not found")</f>
        <v>2</v>
      </c>
      <c r="P5414">
        <f>_xlfn.XLOOKUP(A5414,Booking_data!$A$1:$A$6001,Booking_data!$I$1:$I$6001,"not Found")</f>
        <v>360</v>
      </c>
      <c r="Q5414">
        <f t="shared" si="422"/>
        <v>720</v>
      </c>
      <c r="R5414" t="str">
        <f>_xlfn.XLOOKUP(A5414,Booking_data!$A$1:$A$6001,Booking_data!$L$1:$L$6001,"Not Found")</f>
        <v>Credit Card</v>
      </c>
      <c r="S5414">
        <f>_xlfn.XLOOKUP(A5414,Booking_data!$A$1:$A$6001,Booking_data!$N$1:$N$6001,"not Found")</f>
        <v>19</v>
      </c>
      <c r="T5414" t="str">
        <f>_xlfn.XLOOKUP(A5414,Booking_data!$A$1:$A$6001,Booking_data!$O$1:$O$6001,"Not Found")</f>
        <v>Male</v>
      </c>
      <c r="U5414" t="str">
        <f t="shared" si="423"/>
        <v>Youngster</v>
      </c>
      <c r="V5414" t="str">
        <f t="shared" si="424"/>
        <v>Low Booking</v>
      </c>
    </row>
    <row r="5415" spans="1:22" x14ac:dyDescent="0.25">
      <c r="A5415" t="s">
        <v>5646</v>
      </c>
      <c r="B5415" s="1">
        <v>46084</v>
      </c>
      <c r="C5415" s="1">
        <v>46059</v>
      </c>
      <c r="D5415" s="9">
        <v>0.77083333333333337</v>
      </c>
      <c r="E5415" t="str">
        <f t="shared" si="420"/>
        <v>Weekday</v>
      </c>
      <c r="F5415" t="str">
        <f t="shared" si="421"/>
        <v>Mar</v>
      </c>
      <c r="G5415" t="str">
        <f>_xlfn.XLOOKUP(A5415,Booking_data!$A$1:$A$6001,Booking_data!$D$1:$D$6001,"not found")</f>
        <v>M006</v>
      </c>
      <c r="H5415" t="str">
        <f>_xlfn.XLOOKUP(G5415,Movies_data!$A$1:$A$41,Movies_data!$B$1:$B$41,"not found")</f>
        <v>Maamannan</v>
      </c>
      <c r="I5415" t="str">
        <f>_xlfn.XLOOKUP(G5415,Movies_data!$A$1:$A$41,Movies_data!$D$1:$D$41,"not found")</f>
        <v>Drama</v>
      </c>
      <c r="J5415" t="str">
        <f>_xlfn.XLOOKUP(G5415,Movies_data!$A$1:$A$41,Movies_data!$C$1:$C$41,"not found")</f>
        <v>Tamil</v>
      </c>
      <c r="K5415">
        <f>_xlfn.XLOOKUP(G5415,Movies_data!$A$1:$A$41,Movies_data!$H$1:$H$41,"Not Found")</f>
        <v>7.3</v>
      </c>
      <c r="L5415" t="str">
        <f>_xlfn.XLOOKUP(A5415,Booking_data!$A$1:$A$6001,Booking_data!$E$1:$E$6001,"not Found")</f>
        <v>C073</v>
      </c>
      <c r="M5415" t="str">
        <f>_xlfn.XLOOKUP(L5415,Cinemas_data!$A$1:$A$49,Cinemas_data!$I$1:$I$49,"not Found")</f>
        <v>Cinepolis Forum Mall</v>
      </c>
      <c r="N5415" t="str">
        <f>_xlfn.XLOOKUP(L5415,Cinemas_data!$A$1:$A$49,Cinemas_data!$C$1:$C$49,"not Found")</f>
        <v>Hyderabad</v>
      </c>
      <c r="O5415">
        <f>_xlfn.XLOOKUP(A5415,Booking_data!$A$1:$A$6001,Booking_data!$H$1:$H$6001,"not found")</f>
        <v>4</v>
      </c>
      <c r="P5415">
        <f>_xlfn.XLOOKUP(A5415,Booking_data!$A$1:$A$6001,Booking_data!$I$1:$I$6001,"not Found")</f>
        <v>240</v>
      </c>
      <c r="Q5415">
        <f t="shared" si="422"/>
        <v>960</v>
      </c>
      <c r="R5415" t="str">
        <f>_xlfn.XLOOKUP(A5415,Booking_data!$A$1:$A$6001,Booking_data!$L$1:$L$6001,"Not Found")</f>
        <v>UPI</v>
      </c>
      <c r="S5415">
        <f>_xlfn.XLOOKUP(A5415,Booking_data!$A$1:$A$6001,Booking_data!$N$1:$N$6001,"not Found")</f>
        <v>19</v>
      </c>
      <c r="T5415" t="str">
        <f>_xlfn.XLOOKUP(A5415,Booking_data!$A$1:$A$6001,Booking_data!$O$1:$O$6001,"Not Found")</f>
        <v>Female</v>
      </c>
      <c r="U5415" t="str">
        <f t="shared" si="423"/>
        <v>Youngster</v>
      </c>
      <c r="V5415" t="str">
        <f t="shared" si="424"/>
        <v>Medium Booking</v>
      </c>
    </row>
    <row r="5416" spans="1:22" x14ac:dyDescent="0.25">
      <c r="A5416" t="s">
        <v>5647</v>
      </c>
      <c r="B5416" s="1">
        <v>46084</v>
      </c>
      <c r="C5416" s="1">
        <v>46040</v>
      </c>
      <c r="D5416" s="9">
        <v>0.64583333333333337</v>
      </c>
      <c r="E5416" t="str">
        <f t="shared" si="420"/>
        <v>Weekday</v>
      </c>
      <c r="F5416" t="str">
        <f t="shared" si="421"/>
        <v>Mar</v>
      </c>
      <c r="G5416" t="str">
        <f>_xlfn.XLOOKUP(A5416,Booking_data!$A$1:$A$6001,Booking_data!$D$1:$D$6001,"not found")</f>
        <v>M038</v>
      </c>
      <c r="H5416" t="str">
        <f>_xlfn.XLOOKUP(G5416,Movies_data!$A$1:$A$41,Movies_data!$B$1:$B$41,"not found")</f>
        <v>Barbie</v>
      </c>
      <c r="I5416" t="str">
        <f>_xlfn.XLOOKUP(G5416,Movies_data!$A$1:$A$41,Movies_data!$D$1:$D$41,"not found")</f>
        <v>Comedy</v>
      </c>
      <c r="J5416" t="str">
        <f>_xlfn.XLOOKUP(G5416,Movies_data!$A$1:$A$41,Movies_data!$C$1:$C$41,"not found")</f>
        <v>English</v>
      </c>
      <c r="K5416">
        <f>_xlfn.XLOOKUP(G5416,Movies_data!$A$1:$A$41,Movies_data!$H$1:$H$41,"Not Found")</f>
        <v>6.8</v>
      </c>
      <c r="L5416" t="str">
        <f>_xlfn.XLOOKUP(A5416,Booking_data!$A$1:$A$6001,Booking_data!$E$1:$E$6001,"not Found")</f>
        <v>C073</v>
      </c>
      <c r="M5416" t="str">
        <f>_xlfn.XLOOKUP(L5416,Cinemas_data!$A$1:$A$49,Cinemas_data!$I$1:$I$49,"not Found")</f>
        <v>Cinepolis Forum Mall</v>
      </c>
      <c r="N5416" t="str">
        <f>_xlfn.XLOOKUP(L5416,Cinemas_data!$A$1:$A$49,Cinemas_data!$C$1:$C$49,"not Found")</f>
        <v>Hyderabad</v>
      </c>
      <c r="O5416">
        <f>_xlfn.XLOOKUP(A5416,Booking_data!$A$1:$A$6001,Booking_data!$H$1:$H$6001,"not found")</f>
        <v>5</v>
      </c>
      <c r="P5416">
        <f>_xlfn.XLOOKUP(A5416,Booking_data!$A$1:$A$6001,Booking_data!$I$1:$I$6001,"not Found")</f>
        <v>240</v>
      </c>
      <c r="Q5416">
        <f t="shared" si="422"/>
        <v>1200</v>
      </c>
      <c r="R5416" t="str">
        <f>_xlfn.XLOOKUP(A5416,Booking_data!$A$1:$A$6001,Booking_data!$L$1:$L$6001,"Not Found")</f>
        <v>Credit Card</v>
      </c>
      <c r="S5416">
        <f>_xlfn.XLOOKUP(A5416,Booking_data!$A$1:$A$6001,Booking_data!$N$1:$N$6001,"not Found")</f>
        <v>54</v>
      </c>
      <c r="T5416" t="str">
        <f>_xlfn.XLOOKUP(A5416,Booking_data!$A$1:$A$6001,Booking_data!$O$1:$O$6001,"Not Found")</f>
        <v>Female</v>
      </c>
      <c r="U5416" t="str">
        <f t="shared" si="423"/>
        <v>Above 45</v>
      </c>
      <c r="V5416" t="str">
        <f t="shared" si="424"/>
        <v>High Booking</v>
      </c>
    </row>
    <row r="5417" spans="1:22" x14ac:dyDescent="0.25">
      <c r="A5417" t="s">
        <v>5648</v>
      </c>
      <c r="B5417" s="1">
        <v>46084</v>
      </c>
      <c r="C5417" s="1">
        <v>46115</v>
      </c>
      <c r="D5417" s="9">
        <v>0.88541666666666663</v>
      </c>
      <c r="E5417" t="str">
        <f t="shared" si="420"/>
        <v>Weekday</v>
      </c>
      <c r="F5417" t="str">
        <f t="shared" si="421"/>
        <v>Mar</v>
      </c>
      <c r="G5417" t="str">
        <f>_xlfn.XLOOKUP(A5417,Booking_data!$A$1:$A$6001,Booking_data!$D$1:$D$6001,"not found")</f>
        <v>M010</v>
      </c>
      <c r="H5417" t="str">
        <f>_xlfn.XLOOKUP(G5417,Movies_data!$A$1:$A$41,Movies_data!$B$1:$B$41,"not found")</f>
        <v>Captain Miller</v>
      </c>
      <c r="I5417" t="str">
        <f>_xlfn.XLOOKUP(G5417,Movies_data!$A$1:$A$41,Movies_data!$D$1:$D$41,"not found")</f>
        <v>Action</v>
      </c>
      <c r="J5417" t="str">
        <f>_xlfn.XLOOKUP(G5417,Movies_data!$A$1:$A$41,Movies_data!$C$1:$C$41,"not found")</f>
        <v>Tamil</v>
      </c>
      <c r="K5417">
        <f>_xlfn.XLOOKUP(G5417,Movies_data!$A$1:$A$41,Movies_data!$H$1:$H$41,"Not Found")</f>
        <v>7</v>
      </c>
      <c r="L5417" t="str">
        <f>_xlfn.XLOOKUP(A5417,Booking_data!$A$1:$A$6001,Booking_data!$E$1:$E$6001,"not Found")</f>
        <v>C133</v>
      </c>
      <c r="M5417" t="str">
        <f>_xlfn.XLOOKUP(L5417,Cinemas_data!$A$1:$A$49,Cinemas_data!$I$1:$I$49,"not Found")</f>
        <v>PVR Forum Mall</v>
      </c>
      <c r="N5417" t="str">
        <f>_xlfn.XLOOKUP(L5417,Cinemas_data!$A$1:$A$49,Cinemas_data!$C$1:$C$49,"not Found")</f>
        <v>Kolkata</v>
      </c>
      <c r="O5417">
        <f>_xlfn.XLOOKUP(A5417,Booking_data!$A$1:$A$6001,Booking_data!$H$1:$H$6001,"not found")</f>
        <v>4</v>
      </c>
      <c r="P5417">
        <f>_xlfn.XLOOKUP(A5417,Booking_data!$A$1:$A$6001,Booking_data!$I$1:$I$6001,"not Found")</f>
        <v>280</v>
      </c>
      <c r="Q5417">
        <f t="shared" si="422"/>
        <v>1120</v>
      </c>
      <c r="R5417" t="str">
        <f>_xlfn.XLOOKUP(A5417,Booking_data!$A$1:$A$6001,Booking_data!$L$1:$L$6001,"Not Found")</f>
        <v>Credit Card</v>
      </c>
      <c r="S5417">
        <f>_xlfn.XLOOKUP(A5417,Booking_data!$A$1:$A$6001,Booking_data!$N$1:$N$6001,"not Found")</f>
        <v>18</v>
      </c>
      <c r="T5417" t="str">
        <f>_xlfn.XLOOKUP(A5417,Booking_data!$A$1:$A$6001,Booking_data!$O$1:$O$6001,"Not Found")</f>
        <v>Other</v>
      </c>
      <c r="U5417" t="str">
        <f t="shared" si="423"/>
        <v>Youngster</v>
      </c>
      <c r="V5417" t="str">
        <f t="shared" si="424"/>
        <v>Medium Booking</v>
      </c>
    </row>
    <row r="5418" spans="1:22" x14ac:dyDescent="0.25">
      <c r="A5418" t="s">
        <v>5649</v>
      </c>
      <c r="B5418" s="1">
        <v>46084</v>
      </c>
      <c r="C5418" s="1">
        <v>46181</v>
      </c>
      <c r="D5418" s="9">
        <v>0.77083333333333337</v>
      </c>
      <c r="E5418" t="str">
        <f t="shared" si="420"/>
        <v>Weekday</v>
      </c>
      <c r="F5418" t="str">
        <f t="shared" si="421"/>
        <v>Mar</v>
      </c>
      <c r="G5418" t="str">
        <f>_xlfn.XLOOKUP(A5418,Booking_data!$A$1:$A$6001,Booking_data!$D$1:$D$6001,"not found")</f>
        <v>M031</v>
      </c>
      <c r="H5418" t="str">
        <f>_xlfn.XLOOKUP(G5418,Movies_data!$A$1:$A$41,Movies_data!$B$1:$B$41,"not found")</f>
        <v>Bangalore Days</v>
      </c>
      <c r="I5418" t="str">
        <f>_xlfn.XLOOKUP(G5418,Movies_data!$A$1:$A$41,Movies_data!$D$1:$D$41,"not found")</f>
        <v>Drama</v>
      </c>
      <c r="J5418" t="str">
        <f>_xlfn.XLOOKUP(G5418,Movies_data!$A$1:$A$41,Movies_data!$C$1:$C$41,"not found")</f>
        <v>Malayalam</v>
      </c>
      <c r="K5418">
        <f>_xlfn.XLOOKUP(G5418,Movies_data!$A$1:$A$41,Movies_data!$H$1:$H$41,"Not Found")</f>
        <v>8.3000000000000007</v>
      </c>
      <c r="L5418" t="str">
        <f>_xlfn.XLOOKUP(A5418,Booking_data!$A$1:$A$6001,Booking_data!$E$1:$E$6001,"not Found")</f>
        <v>C043</v>
      </c>
      <c r="M5418" t="str">
        <f>_xlfn.XLOOKUP(L5418,Cinemas_data!$A$1:$A$49,Cinemas_data!$I$1:$I$49,"not Found")</f>
        <v>City Pride Forum Mall</v>
      </c>
      <c r="N5418" t="str">
        <f>_xlfn.XLOOKUP(L5418,Cinemas_data!$A$1:$A$49,Cinemas_data!$C$1:$C$49,"not Found")</f>
        <v>Salem</v>
      </c>
      <c r="O5418">
        <f>_xlfn.XLOOKUP(A5418,Booking_data!$A$1:$A$6001,Booking_data!$H$1:$H$6001,"not found")</f>
        <v>2</v>
      </c>
      <c r="P5418">
        <f>_xlfn.XLOOKUP(A5418,Booking_data!$A$1:$A$6001,Booking_data!$I$1:$I$6001,"not Found")</f>
        <v>200</v>
      </c>
      <c r="Q5418">
        <f t="shared" si="422"/>
        <v>400</v>
      </c>
      <c r="R5418" t="str">
        <f>_xlfn.XLOOKUP(A5418,Booking_data!$A$1:$A$6001,Booking_data!$L$1:$L$6001,"Not Found")</f>
        <v>UPI</v>
      </c>
      <c r="S5418">
        <f>_xlfn.XLOOKUP(A5418,Booking_data!$A$1:$A$6001,Booking_data!$N$1:$N$6001,"not Found")</f>
        <v>42</v>
      </c>
      <c r="T5418" t="str">
        <f>_xlfn.XLOOKUP(A5418,Booking_data!$A$1:$A$6001,Booking_data!$O$1:$O$6001,"Not Found")</f>
        <v>Other</v>
      </c>
      <c r="U5418" t="str">
        <f t="shared" si="423"/>
        <v>Middle Age</v>
      </c>
      <c r="V5418" t="str">
        <f t="shared" si="424"/>
        <v>Low Booking</v>
      </c>
    </row>
    <row r="5419" spans="1:22" x14ac:dyDescent="0.25">
      <c r="A5419" t="s">
        <v>5650</v>
      </c>
      <c r="B5419" s="1">
        <v>46084</v>
      </c>
      <c r="C5419" s="1">
        <v>46079</v>
      </c>
      <c r="D5419" s="9">
        <v>0.88541666666666663</v>
      </c>
      <c r="E5419" t="str">
        <f t="shared" si="420"/>
        <v>Weekday</v>
      </c>
      <c r="F5419" t="str">
        <f t="shared" si="421"/>
        <v>Mar</v>
      </c>
      <c r="G5419" t="str">
        <f>_xlfn.XLOOKUP(A5419,Booking_data!$A$1:$A$6001,Booking_data!$D$1:$D$6001,"not found")</f>
        <v>M040</v>
      </c>
      <c r="H5419" t="str">
        <f>_xlfn.XLOOKUP(G5419,Movies_data!$A$1:$A$41,Movies_data!$B$1:$B$41,"not found")</f>
        <v>Inside Out 2</v>
      </c>
      <c r="I5419" t="str">
        <f>_xlfn.XLOOKUP(G5419,Movies_data!$A$1:$A$41,Movies_data!$D$1:$D$41,"not found")</f>
        <v>Animation</v>
      </c>
      <c r="J5419" t="str">
        <f>_xlfn.XLOOKUP(G5419,Movies_data!$A$1:$A$41,Movies_data!$C$1:$C$41,"not found")</f>
        <v>English</v>
      </c>
      <c r="K5419">
        <f>_xlfn.XLOOKUP(G5419,Movies_data!$A$1:$A$41,Movies_data!$H$1:$H$41,"Not Found")</f>
        <v>7.6</v>
      </c>
      <c r="L5419" t="str">
        <f>_xlfn.XLOOKUP(A5419,Booking_data!$A$1:$A$6001,Booking_data!$E$1:$E$6001,"not Found")</f>
        <v>C082</v>
      </c>
      <c r="M5419" t="str">
        <f>_xlfn.XLOOKUP(L5419,Cinemas_data!$A$1:$A$49,Cinemas_data!$I$1:$I$49,"not Found")</f>
        <v>Cinepolis Grand Mall</v>
      </c>
      <c r="N5419" t="str">
        <f>_xlfn.XLOOKUP(L5419,Cinemas_data!$A$1:$A$49,Cinemas_data!$C$1:$C$49,"not Found")</f>
        <v>Vijayawada</v>
      </c>
      <c r="O5419">
        <f>_xlfn.XLOOKUP(A5419,Booking_data!$A$1:$A$6001,Booking_data!$H$1:$H$6001,"not found")</f>
        <v>3</v>
      </c>
      <c r="P5419">
        <f>_xlfn.XLOOKUP(A5419,Booking_data!$A$1:$A$6001,Booking_data!$I$1:$I$6001,"not Found")</f>
        <v>280</v>
      </c>
      <c r="Q5419">
        <f t="shared" si="422"/>
        <v>840</v>
      </c>
      <c r="R5419" t="str">
        <f>_xlfn.XLOOKUP(A5419,Booking_data!$A$1:$A$6001,Booking_data!$L$1:$L$6001,"Not Found")</f>
        <v>UPI</v>
      </c>
      <c r="S5419">
        <f>_xlfn.XLOOKUP(A5419,Booking_data!$A$1:$A$6001,Booking_data!$N$1:$N$6001,"not Found")</f>
        <v>38</v>
      </c>
      <c r="T5419" t="str">
        <f>_xlfn.XLOOKUP(A5419,Booking_data!$A$1:$A$6001,Booking_data!$O$1:$O$6001,"Not Found")</f>
        <v>Other</v>
      </c>
      <c r="U5419" t="str">
        <f t="shared" si="423"/>
        <v>Middle Age</v>
      </c>
      <c r="V5419" t="str">
        <f t="shared" si="424"/>
        <v>Medium Booking</v>
      </c>
    </row>
    <row r="5420" spans="1:22" x14ac:dyDescent="0.25">
      <c r="A5420" t="s">
        <v>5651</v>
      </c>
      <c r="B5420" s="1">
        <v>46084</v>
      </c>
      <c r="C5420" s="1">
        <v>46058</v>
      </c>
      <c r="D5420" s="9">
        <v>0.88541666666666663</v>
      </c>
      <c r="E5420" t="str">
        <f t="shared" si="420"/>
        <v>Weekday</v>
      </c>
      <c r="F5420" t="str">
        <f t="shared" si="421"/>
        <v>Mar</v>
      </c>
      <c r="G5420" t="str">
        <f>_xlfn.XLOOKUP(A5420,Booking_data!$A$1:$A$6001,Booking_data!$D$1:$D$6001,"not found")</f>
        <v>M010</v>
      </c>
      <c r="H5420" t="str">
        <f>_xlfn.XLOOKUP(G5420,Movies_data!$A$1:$A$41,Movies_data!$B$1:$B$41,"not found")</f>
        <v>Captain Miller</v>
      </c>
      <c r="I5420" t="str">
        <f>_xlfn.XLOOKUP(G5420,Movies_data!$A$1:$A$41,Movies_data!$D$1:$D$41,"not found")</f>
        <v>Action</v>
      </c>
      <c r="J5420" t="str">
        <f>_xlfn.XLOOKUP(G5420,Movies_data!$A$1:$A$41,Movies_data!$C$1:$C$41,"not found")</f>
        <v>Tamil</v>
      </c>
      <c r="K5420">
        <f>_xlfn.XLOOKUP(G5420,Movies_data!$A$1:$A$41,Movies_data!$H$1:$H$41,"Not Found")</f>
        <v>7</v>
      </c>
      <c r="L5420" t="str">
        <f>_xlfn.XLOOKUP(A5420,Booking_data!$A$1:$A$6001,Booking_data!$E$1:$E$6001,"not Found")</f>
        <v>C082</v>
      </c>
      <c r="M5420" t="str">
        <f>_xlfn.XLOOKUP(L5420,Cinemas_data!$A$1:$A$49,Cinemas_data!$I$1:$I$49,"not Found")</f>
        <v>Cinepolis Grand Mall</v>
      </c>
      <c r="N5420" t="str">
        <f>_xlfn.XLOOKUP(L5420,Cinemas_data!$A$1:$A$49,Cinemas_data!$C$1:$C$49,"not Found")</f>
        <v>Vijayawada</v>
      </c>
      <c r="O5420">
        <f>_xlfn.XLOOKUP(A5420,Booking_data!$A$1:$A$6001,Booking_data!$H$1:$H$6001,"not found")</f>
        <v>2</v>
      </c>
      <c r="P5420">
        <f>_xlfn.XLOOKUP(A5420,Booking_data!$A$1:$A$6001,Booking_data!$I$1:$I$6001,"not Found")</f>
        <v>280</v>
      </c>
      <c r="Q5420">
        <f t="shared" si="422"/>
        <v>560</v>
      </c>
      <c r="R5420" t="str">
        <f>_xlfn.XLOOKUP(A5420,Booking_data!$A$1:$A$6001,Booking_data!$L$1:$L$6001,"Not Found")</f>
        <v>UPI</v>
      </c>
      <c r="S5420">
        <f>_xlfn.XLOOKUP(A5420,Booking_data!$A$1:$A$6001,Booking_data!$N$1:$N$6001,"not Found")</f>
        <v>18</v>
      </c>
      <c r="T5420" t="str">
        <f>_xlfn.XLOOKUP(A5420,Booking_data!$A$1:$A$6001,Booking_data!$O$1:$O$6001,"Not Found")</f>
        <v>Male</v>
      </c>
      <c r="U5420" t="str">
        <f t="shared" si="423"/>
        <v>Youngster</v>
      </c>
      <c r="V5420" t="str">
        <f t="shared" si="424"/>
        <v>Low Booking</v>
      </c>
    </row>
    <row r="5421" spans="1:22" x14ac:dyDescent="0.25">
      <c r="A5421" t="s">
        <v>5652</v>
      </c>
      <c r="B5421" s="1">
        <v>46084</v>
      </c>
      <c r="C5421" s="1">
        <v>46055</v>
      </c>
      <c r="D5421" s="9">
        <v>0.39583333333333331</v>
      </c>
      <c r="E5421" t="str">
        <f t="shared" si="420"/>
        <v>Weekday</v>
      </c>
      <c r="F5421" t="str">
        <f t="shared" si="421"/>
        <v>Mar</v>
      </c>
      <c r="G5421" t="str">
        <f>_xlfn.XLOOKUP(A5421,Booking_data!$A$1:$A$6001,Booking_data!$D$1:$D$6001,"not found")</f>
        <v>M003</v>
      </c>
      <c r="H5421" t="str">
        <f>_xlfn.XLOOKUP(G5421,Movies_data!$A$1:$A$41,Movies_data!$B$1:$B$41,"not found")</f>
        <v>Vikram</v>
      </c>
      <c r="I5421" t="str">
        <f>_xlfn.XLOOKUP(G5421,Movies_data!$A$1:$A$41,Movies_data!$D$1:$D$41,"not found")</f>
        <v>Action</v>
      </c>
      <c r="J5421" t="str">
        <f>_xlfn.XLOOKUP(G5421,Movies_data!$A$1:$A$41,Movies_data!$C$1:$C$41,"not found")</f>
        <v>Tamil</v>
      </c>
      <c r="K5421">
        <f>_xlfn.XLOOKUP(G5421,Movies_data!$A$1:$A$41,Movies_data!$H$1:$H$41,"Not Found")</f>
        <v>8.3000000000000007</v>
      </c>
      <c r="L5421" t="str">
        <f>_xlfn.XLOOKUP(A5421,Booking_data!$A$1:$A$6001,Booking_data!$E$1:$E$6001,"not Found")</f>
        <v>C123</v>
      </c>
      <c r="M5421" t="str">
        <f>_xlfn.XLOOKUP(L5421,Cinemas_data!$A$1:$A$49,Cinemas_data!$I$1:$I$49,"not Found")</f>
        <v>City Pride Forum Mall</v>
      </c>
      <c r="N5421" t="str">
        <f>_xlfn.XLOOKUP(L5421,Cinemas_data!$A$1:$A$49,Cinemas_data!$C$1:$C$49,"not Found")</f>
        <v>Noida</v>
      </c>
      <c r="O5421">
        <f>_xlfn.XLOOKUP(A5421,Booking_data!$A$1:$A$6001,Booking_data!$H$1:$H$6001,"not found")</f>
        <v>6</v>
      </c>
      <c r="P5421">
        <f>_xlfn.XLOOKUP(A5421,Booking_data!$A$1:$A$6001,Booking_data!$I$1:$I$6001,"not Found")</f>
        <v>400</v>
      </c>
      <c r="Q5421">
        <f t="shared" si="422"/>
        <v>2400</v>
      </c>
      <c r="R5421" t="str">
        <f>_xlfn.XLOOKUP(A5421,Booking_data!$A$1:$A$6001,Booking_data!$L$1:$L$6001,"Not Found")</f>
        <v>UPI</v>
      </c>
      <c r="S5421">
        <f>_xlfn.XLOOKUP(A5421,Booking_data!$A$1:$A$6001,Booking_data!$N$1:$N$6001,"not Found")</f>
        <v>22</v>
      </c>
      <c r="T5421" t="str">
        <f>_xlfn.XLOOKUP(A5421,Booking_data!$A$1:$A$6001,Booking_data!$O$1:$O$6001,"Not Found")</f>
        <v>Other</v>
      </c>
      <c r="U5421" t="str">
        <f t="shared" si="423"/>
        <v>Youngster</v>
      </c>
      <c r="V5421" t="str">
        <f t="shared" si="424"/>
        <v>High Booking</v>
      </c>
    </row>
    <row r="5422" spans="1:22" x14ac:dyDescent="0.25">
      <c r="A5422" t="s">
        <v>5653</v>
      </c>
      <c r="B5422" s="1">
        <v>46084</v>
      </c>
      <c r="C5422" s="1">
        <v>46122</v>
      </c>
      <c r="D5422" s="9">
        <v>0.9375</v>
      </c>
      <c r="E5422" t="str">
        <f t="shared" si="420"/>
        <v>Weekday</v>
      </c>
      <c r="F5422" t="str">
        <f t="shared" si="421"/>
        <v>Mar</v>
      </c>
      <c r="G5422" t="str">
        <f>_xlfn.XLOOKUP(A5422,Booking_data!$A$1:$A$6001,Booking_data!$D$1:$D$6001,"not found")</f>
        <v>M002</v>
      </c>
      <c r="H5422" t="str">
        <f>_xlfn.XLOOKUP(G5422,Movies_data!$A$1:$A$41,Movies_data!$B$1:$B$41,"not found")</f>
        <v>Jailer</v>
      </c>
      <c r="I5422" t="str">
        <f>_xlfn.XLOOKUP(G5422,Movies_data!$A$1:$A$41,Movies_data!$D$1:$D$41,"not found")</f>
        <v>Action</v>
      </c>
      <c r="J5422" t="str">
        <f>_xlfn.XLOOKUP(G5422,Movies_data!$A$1:$A$41,Movies_data!$C$1:$C$41,"not found")</f>
        <v>Tamil</v>
      </c>
      <c r="K5422">
        <f>_xlfn.XLOOKUP(G5422,Movies_data!$A$1:$A$41,Movies_data!$H$1:$H$41,"Not Found")</f>
        <v>7.1</v>
      </c>
      <c r="L5422" t="str">
        <f>_xlfn.XLOOKUP(A5422,Booking_data!$A$1:$A$6001,Booking_data!$E$1:$E$6001,"not Found")</f>
        <v>C151</v>
      </c>
      <c r="M5422" t="str">
        <f>_xlfn.XLOOKUP(L5422,Cinemas_data!$A$1:$A$49,Cinemas_data!$I$1:$I$49,"not Found")</f>
        <v>PVR City Centre</v>
      </c>
      <c r="N5422" t="str">
        <f>_xlfn.XLOOKUP(L5422,Cinemas_data!$A$1:$A$49,Cinemas_data!$C$1:$C$49,"not Found")</f>
        <v>Kochi</v>
      </c>
      <c r="O5422">
        <f>_xlfn.XLOOKUP(A5422,Booking_data!$A$1:$A$6001,Booking_data!$H$1:$H$6001,"not found")</f>
        <v>3</v>
      </c>
      <c r="P5422">
        <f>_xlfn.XLOOKUP(A5422,Booking_data!$A$1:$A$6001,Booking_data!$I$1:$I$6001,"not Found")</f>
        <v>280</v>
      </c>
      <c r="Q5422">
        <f t="shared" si="422"/>
        <v>840</v>
      </c>
      <c r="R5422" t="str">
        <f>_xlfn.XLOOKUP(A5422,Booking_data!$A$1:$A$6001,Booking_data!$L$1:$L$6001,"Not Found")</f>
        <v>Net Banking</v>
      </c>
      <c r="S5422">
        <f>_xlfn.XLOOKUP(A5422,Booking_data!$A$1:$A$6001,Booking_data!$N$1:$N$6001,"not Found")</f>
        <v>26</v>
      </c>
      <c r="T5422" t="str">
        <f>_xlfn.XLOOKUP(A5422,Booking_data!$A$1:$A$6001,Booking_data!$O$1:$O$6001,"Not Found")</f>
        <v>Female</v>
      </c>
      <c r="U5422" t="str">
        <f t="shared" si="423"/>
        <v>Youngster</v>
      </c>
      <c r="V5422" t="str">
        <f t="shared" si="424"/>
        <v>Medium Booking</v>
      </c>
    </row>
    <row r="5423" spans="1:22" x14ac:dyDescent="0.25">
      <c r="A5423" t="s">
        <v>5654</v>
      </c>
      <c r="B5423" s="1">
        <v>46084</v>
      </c>
      <c r="C5423" s="1">
        <v>46137</v>
      </c>
      <c r="D5423" s="9">
        <v>0.9375</v>
      </c>
      <c r="E5423" t="str">
        <f t="shared" si="420"/>
        <v>Weekday</v>
      </c>
      <c r="F5423" t="str">
        <f t="shared" si="421"/>
        <v>Mar</v>
      </c>
      <c r="G5423" t="str">
        <f>_xlfn.XLOOKUP(A5423,Booking_data!$A$1:$A$6001,Booking_data!$D$1:$D$6001,"not found")</f>
        <v>M012</v>
      </c>
      <c r="H5423" t="str">
        <f>_xlfn.XLOOKUP(G5423,Movies_data!$A$1:$A$41,Movies_data!$B$1:$B$41,"not found")</f>
        <v>RRR</v>
      </c>
      <c r="I5423" t="str">
        <f>_xlfn.XLOOKUP(G5423,Movies_data!$A$1:$A$41,Movies_data!$D$1:$D$41,"not found")</f>
        <v>Action</v>
      </c>
      <c r="J5423" t="str">
        <f>_xlfn.XLOOKUP(G5423,Movies_data!$A$1:$A$41,Movies_data!$C$1:$C$41,"not found")</f>
        <v>Telugu</v>
      </c>
      <c r="K5423">
        <f>_xlfn.XLOOKUP(G5423,Movies_data!$A$1:$A$41,Movies_data!$H$1:$H$41,"Not Found")</f>
        <v>7.8</v>
      </c>
      <c r="L5423" t="str">
        <f>_xlfn.XLOOKUP(A5423,Booking_data!$A$1:$A$6001,Booking_data!$E$1:$E$6001,"not Found")</f>
        <v>C012</v>
      </c>
      <c r="M5423" t="str">
        <f>_xlfn.XLOOKUP(L5423,Cinemas_data!$A$1:$A$49,Cinemas_data!$I$1:$I$49,"not Found")</f>
        <v>Miraj Cinemas Grand Mall</v>
      </c>
      <c r="N5423" t="str">
        <f>_xlfn.XLOOKUP(L5423,Cinemas_data!$A$1:$A$49,Cinemas_data!$C$1:$C$49,"not Found")</f>
        <v>Chennai</v>
      </c>
      <c r="O5423">
        <f>_xlfn.XLOOKUP(A5423,Booking_data!$A$1:$A$6001,Booking_data!$H$1:$H$6001,"not found")</f>
        <v>2</v>
      </c>
      <c r="P5423">
        <f>_xlfn.XLOOKUP(A5423,Booking_data!$A$1:$A$6001,Booking_data!$I$1:$I$6001,"not Found")</f>
        <v>160</v>
      </c>
      <c r="Q5423">
        <f t="shared" si="422"/>
        <v>320</v>
      </c>
      <c r="R5423" t="str">
        <f>_xlfn.XLOOKUP(A5423,Booking_data!$A$1:$A$6001,Booking_data!$L$1:$L$6001,"Not Found")</f>
        <v>Credit Card</v>
      </c>
      <c r="S5423">
        <f>_xlfn.XLOOKUP(A5423,Booking_data!$A$1:$A$6001,Booking_data!$N$1:$N$6001,"not Found")</f>
        <v>32</v>
      </c>
      <c r="T5423" t="str">
        <f>_xlfn.XLOOKUP(A5423,Booking_data!$A$1:$A$6001,Booking_data!$O$1:$O$6001,"Not Found")</f>
        <v>Other</v>
      </c>
      <c r="U5423" t="str">
        <f t="shared" si="423"/>
        <v>Middle Age</v>
      </c>
      <c r="V5423" t="str">
        <f t="shared" si="424"/>
        <v>Low Booking</v>
      </c>
    </row>
    <row r="5424" spans="1:22" x14ac:dyDescent="0.25">
      <c r="A5424" t="s">
        <v>5655</v>
      </c>
      <c r="B5424" s="1">
        <v>46084</v>
      </c>
      <c r="C5424" s="1">
        <v>46165</v>
      </c>
      <c r="D5424" s="9">
        <v>0.39583333333333331</v>
      </c>
      <c r="E5424" t="str">
        <f t="shared" si="420"/>
        <v>Weekday</v>
      </c>
      <c r="F5424" t="str">
        <f t="shared" si="421"/>
        <v>Mar</v>
      </c>
      <c r="G5424" t="str">
        <f>_xlfn.XLOOKUP(A5424,Booking_data!$A$1:$A$6001,Booking_data!$D$1:$D$6001,"not found")</f>
        <v>M010</v>
      </c>
      <c r="H5424" t="str">
        <f>_xlfn.XLOOKUP(G5424,Movies_data!$A$1:$A$41,Movies_data!$B$1:$B$41,"not found")</f>
        <v>Captain Miller</v>
      </c>
      <c r="I5424" t="str">
        <f>_xlfn.XLOOKUP(G5424,Movies_data!$A$1:$A$41,Movies_data!$D$1:$D$41,"not found")</f>
        <v>Action</v>
      </c>
      <c r="J5424" t="str">
        <f>_xlfn.XLOOKUP(G5424,Movies_data!$A$1:$A$41,Movies_data!$C$1:$C$41,"not found")</f>
        <v>Tamil</v>
      </c>
      <c r="K5424">
        <f>_xlfn.XLOOKUP(G5424,Movies_data!$A$1:$A$41,Movies_data!$H$1:$H$41,"Not Found")</f>
        <v>7</v>
      </c>
      <c r="L5424" t="str">
        <f>_xlfn.XLOOKUP(A5424,Booking_data!$A$1:$A$6001,Booking_data!$E$1:$E$6001,"not Found")</f>
        <v>C102</v>
      </c>
      <c r="M5424" t="str">
        <f>_xlfn.XLOOKUP(L5424,Cinemas_data!$A$1:$A$49,Cinemas_data!$I$1:$I$49,"not Found")</f>
        <v>Mukta A2 Cinemas Grand Mall</v>
      </c>
      <c r="N5424" t="str">
        <f>_xlfn.XLOOKUP(L5424,Cinemas_data!$A$1:$A$49,Cinemas_data!$C$1:$C$49,"not Found")</f>
        <v>Pune</v>
      </c>
      <c r="O5424">
        <f>_xlfn.XLOOKUP(A5424,Booking_data!$A$1:$A$6001,Booking_data!$H$1:$H$6001,"not found")</f>
        <v>3</v>
      </c>
      <c r="P5424">
        <f>_xlfn.XLOOKUP(A5424,Booking_data!$A$1:$A$6001,Booking_data!$I$1:$I$6001,"not Found")</f>
        <v>220</v>
      </c>
      <c r="Q5424">
        <f t="shared" si="422"/>
        <v>660</v>
      </c>
      <c r="R5424" t="str">
        <f>_xlfn.XLOOKUP(A5424,Booking_data!$A$1:$A$6001,Booking_data!$L$1:$L$6001,"Not Found")</f>
        <v>Net Banking</v>
      </c>
      <c r="S5424">
        <f>_xlfn.XLOOKUP(A5424,Booking_data!$A$1:$A$6001,Booking_data!$N$1:$N$6001,"not Found")</f>
        <v>49</v>
      </c>
      <c r="T5424" t="str">
        <f>_xlfn.XLOOKUP(A5424,Booking_data!$A$1:$A$6001,Booking_data!$O$1:$O$6001,"Not Found")</f>
        <v>Male</v>
      </c>
      <c r="U5424" t="str">
        <f t="shared" si="423"/>
        <v>Above 45</v>
      </c>
      <c r="V5424" t="str">
        <f t="shared" si="424"/>
        <v>Medium Booking</v>
      </c>
    </row>
    <row r="5425" spans="1:22" x14ac:dyDescent="0.25">
      <c r="A5425" t="s">
        <v>5656</v>
      </c>
      <c r="B5425" s="1">
        <v>46084</v>
      </c>
      <c r="C5425" s="1">
        <v>46114</v>
      </c>
      <c r="D5425" s="9">
        <v>0.88541666666666663</v>
      </c>
      <c r="E5425" t="str">
        <f t="shared" si="420"/>
        <v>Weekday</v>
      </c>
      <c r="F5425" t="str">
        <f t="shared" si="421"/>
        <v>Mar</v>
      </c>
      <c r="G5425" t="str">
        <f>_xlfn.XLOOKUP(A5425,Booking_data!$A$1:$A$6001,Booking_data!$D$1:$D$6001,"not found")</f>
        <v>M008</v>
      </c>
      <c r="H5425" t="str">
        <f>_xlfn.XLOOKUP(G5425,Movies_data!$A$1:$A$41,Movies_data!$B$1:$B$41,"not found")</f>
        <v>Love Today</v>
      </c>
      <c r="I5425" t="str">
        <f>_xlfn.XLOOKUP(G5425,Movies_data!$A$1:$A$41,Movies_data!$D$1:$D$41,"not found")</f>
        <v>Romance</v>
      </c>
      <c r="J5425" t="str">
        <f>_xlfn.XLOOKUP(G5425,Movies_data!$A$1:$A$41,Movies_data!$C$1:$C$41,"not found")</f>
        <v>Tamil</v>
      </c>
      <c r="K5425">
        <f>_xlfn.XLOOKUP(G5425,Movies_data!$A$1:$A$41,Movies_data!$H$1:$H$41,"Not Found")</f>
        <v>7.4</v>
      </c>
      <c r="L5425" t="str">
        <f>_xlfn.XLOOKUP(A5425,Booking_data!$A$1:$A$6001,Booking_data!$E$1:$E$6001,"not Found")</f>
        <v>C131</v>
      </c>
      <c r="M5425" t="str">
        <f>_xlfn.XLOOKUP(L5425,Cinemas_data!$A$1:$A$49,Cinemas_data!$I$1:$I$49,"not Found")</f>
        <v>Asian Cinemas City Centre</v>
      </c>
      <c r="N5425" t="str">
        <f>_xlfn.XLOOKUP(L5425,Cinemas_data!$A$1:$A$49,Cinemas_data!$C$1:$C$49,"not Found")</f>
        <v>Kolkata</v>
      </c>
      <c r="O5425">
        <f>_xlfn.XLOOKUP(A5425,Booking_data!$A$1:$A$6001,Booking_data!$H$1:$H$6001,"not found")</f>
        <v>2</v>
      </c>
      <c r="P5425">
        <f>_xlfn.XLOOKUP(A5425,Booking_data!$A$1:$A$6001,Booking_data!$I$1:$I$6001,"not Found")</f>
        <v>240</v>
      </c>
      <c r="Q5425">
        <f t="shared" si="422"/>
        <v>480</v>
      </c>
      <c r="R5425" t="str">
        <f>_xlfn.XLOOKUP(A5425,Booking_data!$A$1:$A$6001,Booking_data!$L$1:$L$6001,"Not Found")</f>
        <v>Credit Card</v>
      </c>
      <c r="S5425">
        <f>_xlfn.XLOOKUP(A5425,Booking_data!$A$1:$A$6001,Booking_data!$N$1:$N$6001,"not Found")</f>
        <v>43</v>
      </c>
      <c r="T5425" t="str">
        <f>_xlfn.XLOOKUP(A5425,Booking_data!$A$1:$A$6001,Booking_data!$O$1:$O$6001,"Not Found")</f>
        <v>Male</v>
      </c>
      <c r="U5425" t="str">
        <f t="shared" si="423"/>
        <v>Middle Age</v>
      </c>
      <c r="V5425" t="str">
        <f t="shared" si="424"/>
        <v>Low Booking</v>
      </c>
    </row>
    <row r="5426" spans="1:22" x14ac:dyDescent="0.25">
      <c r="A5426" t="s">
        <v>5657</v>
      </c>
      <c r="B5426" s="1">
        <v>46084</v>
      </c>
      <c r="C5426" s="1">
        <v>46112</v>
      </c>
      <c r="D5426" s="9">
        <v>0.64583333333333337</v>
      </c>
      <c r="E5426" t="str">
        <f t="shared" si="420"/>
        <v>Weekday</v>
      </c>
      <c r="F5426" t="str">
        <f t="shared" si="421"/>
        <v>Mar</v>
      </c>
      <c r="G5426" t="str">
        <f>_xlfn.XLOOKUP(A5426,Booking_data!$A$1:$A$6001,Booking_data!$D$1:$D$6001,"not found")</f>
        <v>M001</v>
      </c>
      <c r="H5426" t="str">
        <f>_xlfn.XLOOKUP(G5426,Movies_data!$A$1:$A$41,Movies_data!$B$1:$B$41,"not found")</f>
        <v>Leo</v>
      </c>
      <c r="I5426" t="str">
        <f>_xlfn.XLOOKUP(G5426,Movies_data!$A$1:$A$41,Movies_data!$D$1:$D$41,"not found")</f>
        <v>Action</v>
      </c>
      <c r="J5426" t="str">
        <f>_xlfn.XLOOKUP(G5426,Movies_data!$A$1:$A$41,Movies_data!$C$1:$C$41,"not found")</f>
        <v>Tamil</v>
      </c>
      <c r="K5426">
        <f>_xlfn.XLOOKUP(G5426,Movies_data!$A$1:$A$41,Movies_data!$H$1:$H$41,"Not Found")</f>
        <v>8</v>
      </c>
      <c r="L5426" t="str">
        <f>_xlfn.XLOOKUP(A5426,Booking_data!$A$1:$A$6001,Booking_data!$E$1:$E$6001,"not Found")</f>
        <v>C141</v>
      </c>
      <c r="M5426" t="str">
        <f>_xlfn.XLOOKUP(L5426,Cinemas_data!$A$1:$A$49,Cinemas_data!$I$1:$I$49,"not Found")</f>
        <v>City Pride City Centre</v>
      </c>
      <c r="N5426" t="str">
        <f>_xlfn.XLOOKUP(L5426,Cinemas_data!$A$1:$A$49,Cinemas_data!$C$1:$C$49,"not Found")</f>
        <v>Ahmedabad</v>
      </c>
      <c r="O5426">
        <f>_xlfn.XLOOKUP(A5426,Booking_data!$A$1:$A$6001,Booking_data!$H$1:$H$6001,"not found")</f>
        <v>4</v>
      </c>
      <c r="P5426">
        <f>_xlfn.XLOOKUP(A5426,Booking_data!$A$1:$A$6001,Booking_data!$I$1:$I$6001,"not Found")</f>
        <v>240</v>
      </c>
      <c r="Q5426">
        <f t="shared" si="422"/>
        <v>960</v>
      </c>
      <c r="R5426" t="str">
        <f>_xlfn.XLOOKUP(A5426,Booking_data!$A$1:$A$6001,Booking_data!$L$1:$L$6001,"Not Found")</f>
        <v>UPI</v>
      </c>
      <c r="S5426">
        <f>_xlfn.XLOOKUP(A5426,Booking_data!$A$1:$A$6001,Booking_data!$N$1:$N$6001,"not Found")</f>
        <v>30</v>
      </c>
      <c r="T5426" t="str">
        <f>_xlfn.XLOOKUP(A5426,Booking_data!$A$1:$A$6001,Booking_data!$O$1:$O$6001,"Not Found")</f>
        <v>Other</v>
      </c>
      <c r="U5426" t="str">
        <f t="shared" si="423"/>
        <v>Middle Age</v>
      </c>
      <c r="V5426" t="str">
        <f t="shared" si="424"/>
        <v>Medium Booking</v>
      </c>
    </row>
    <row r="5427" spans="1:22" x14ac:dyDescent="0.25">
      <c r="A5427" t="s">
        <v>5658</v>
      </c>
      <c r="B5427" s="1">
        <v>46084</v>
      </c>
      <c r="C5427" s="1">
        <v>46135</v>
      </c>
      <c r="D5427" s="9">
        <v>0.53125</v>
      </c>
      <c r="E5427" t="str">
        <f t="shared" si="420"/>
        <v>Weekday</v>
      </c>
      <c r="F5427" t="str">
        <f t="shared" si="421"/>
        <v>Mar</v>
      </c>
      <c r="G5427" t="str">
        <f>_xlfn.XLOOKUP(A5427,Booking_data!$A$1:$A$6001,Booking_data!$D$1:$D$6001,"not found")</f>
        <v>M001</v>
      </c>
      <c r="H5427" t="str">
        <f>_xlfn.XLOOKUP(G5427,Movies_data!$A$1:$A$41,Movies_data!$B$1:$B$41,"not found")</f>
        <v>Leo</v>
      </c>
      <c r="I5427" t="str">
        <f>_xlfn.XLOOKUP(G5427,Movies_data!$A$1:$A$41,Movies_data!$D$1:$D$41,"not found")</f>
        <v>Action</v>
      </c>
      <c r="J5427" t="str">
        <f>_xlfn.XLOOKUP(G5427,Movies_data!$A$1:$A$41,Movies_data!$C$1:$C$41,"not found")</f>
        <v>Tamil</v>
      </c>
      <c r="K5427">
        <f>_xlfn.XLOOKUP(G5427,Movies_data!$A$1:$A$41,Movies_data!$H$1:$H$41,"Not Found")</f>
        <v>8</v>
      </c>
      <c r="L5427" t="str">
        <f>_xlfn.XLOOKUP(A5427,Booking_data!$A$1:$A$6001,Booking_data!$E$1:$E$6001,"not Found")</f>
        <v>C071</v>
      </c>
      <c r="M5427" t="str">
        <f>_xlfn.XLOOKUP(L5427,Cinemas_data!$A$1:$A$49,Cinemas_data!$I$1:$I$49,"not Found")</f>
        <v>PVR City Centre</v>
      </c>
      <c r="N5427" t="str">
        <f>_xlfn.XLOOKUP(L5427,Cinemas_data!$A$1:$A$49,Cinemas_data!$C$1:$C$49,"not Found")</f>
        <v>Hyderabad</v>
      </c>
      <c r="O5427">
        <f>_xlfn.XLOOKUP(A5427,Booking_data!$A$1:$A$6001,Booking_data!$H$1:$H$6001,"not found")</f>
        <v>2</v>
      </c>
      <c r="P5427">
        <f>_xlfn.XLOOKUP(A5427,Booking_data!$A$1:$A$6001,Booking_data!$I$1:$I$6001,"not Found")</f>
        <v>360</v>
      </c>
      <c r="Q5427">
        <f t="shared" si="422"/>
        <v>720</v>
      </c>
      <c r="R5427" t="str">
        <f>_xlfn.XLOOKUP(A5427,Booking_data!$A$1:$A$6001,Booking_data!$L$1:$L$6001,"Not Found")</f>
        <v>Net Banking</v>
      </c>
      <c r="S5427">
        <f>_xlfn.XLOOKUP(A5427,Booking_data!$A$1:$A$6001,Booking_data!$N$1:$N$6001,"not Found")</f>
        <v>40</v>
      </c>
      <c r="T5427" t="str">
        <f>_xlfn.XLOOKUP(A5427,Booking_data!$A$1:$A$6001,Booking_data!$O$1:$O$6001,"Not Found")</f>
        <v>Male</v>
      </c>
      <c r="U5427" t="str">
        <f t="shared" si="423"/>
        <v>Middle Age</v>
      </c>
      <c r="V5427" t="str">
        <f t="shared" si="424"/>
        <v>Low Booking</v>
      </c>
    </row>
    <row r="5428" spans="1:22" x14ac:dyDescent="0.25">
      <c r="A5428" t="s">
        <v>5659</v>
      </c>
      <c r="B5428" s="1">
        <v>46084</v>
      </c>
      <c r="C5428" s="1">
        <v>46036</v>
      </c>
      <c r="D5428" s="9">
        <v>0.77083333333333337</v>
      </c>
      <c r="E5428" t="str">
        <f t="shared" si="420"/>
        <v>Weekday</v>
      </c>
      <c r="F5428" t="str">
        <f t="shared" si="421"/>
        <v>Mar</v>
      </c>
      <c r="G5428" t="str">
        <f>_xlfn.XLOOKUP(A5428,Booking_data!$A$1:$A$6001,Booking_data!$D$1:$D$6001,"not found")</f>
        <v>M023</v>
      </c>
      <c r="H5428" t="str">
        <f>_xlfn.XLOOKUP(G5428,Movies_data!$A$1:$A$41,Movies_data!$B$1:$B$41,"not found")</f>
        <v>Stree 2</v>
      </c>
      <c r="I5428" t="str">
        <f>_xlfn.XLOOKUP(G5428,Movies_data!$A$1:$A$41,Movies_data!$D$1:$D$41,"not found")</f>
        <v>Comedy</v>
      </c>
      <c r="J5428" t="str">
        <f>_xlfn.XLOOKUP(G5428,Movies_data!$A$1:$A$41,Movies_data!$C$1:$C$41,"not found")</f>
        <v>Hindi</v>
      </c>
      <c r="K5428">
        <f>_xlfn.XLOOKUP(G5428,Movies_data!$A$1:$A$41,Movies_data!$H$1:$H$41,"Not Found")</f>
        <v>6.9</v>
      </c>
      <c r="L5428" t="str">
        <f>_xlfn.XLOOKUP(A5428,Booking_data!$A$1:$A$6001,Booking_data!$E$1:$E$6001,"not Found")</f>
        <v>C141</v>
      </c>
      <c r="M5428" t="str">
        <f>_xlfn.XLOOKUP(L5428,Cinemas_data!$A$1:$A$49,Cinemas_data!$I$1:$I$49,"not Found")</f>
        <v>City Pride City Centre</v>
      </c>
      <c r="N5428" t="str">
        <f>_xlfn.XLOOKUP(L5428,Cinemas_data!$A$1:$A$49,Cinemas_data!$C$1:$C$49,"not Found")</f>
        <v>Ahmedabad</v>
      </c>
      <c r="O5428">
        <f>_xlfn.XLOOKUP(A5428,Booking_data!$A$1:$A$6001,Booking_data!$H$1:$H$6001,"not found")</f>
        <v>2</v>
      </c>
      <c r="P5428">
        <f>_xlfn.XLOOKUP(A5428,Booking_data!$A$1:$A$6001,Booking_data!$I$1:$I$6001,"not Found")</f>
        <v>320</v>
      </c>
      <c r="Q5428">
        <f t="shared" si="422"/>
        <v>640</v>
      </c>
      <c r="R5428" t="str">
        <f>_xlfn.XLOOKUP(A5428,Booking_data!$A$1:$A$6001,Booking_data!$L$1:$L$6001,"Not Found")</f>
        <v>Debit Card</v>
      </c>
      <c r="S5428">
        <f>_xlfn.XLOOKUP(A5428,Booking_data!$A$1:$A$6001,Booking_data!$N$1:$N$6001,"not Found")</f>
        <v>36</v>
      </c>
      <c r="T5428" t="str">
        <f>_xlfn.XLOOKUP(A5428,Booking_data!$A$1:$A$6001,Booking_data!$O$1:$O$6001,"Not Found")</f>
        <v>Other</v>
      </c>
      <c r="U5428" t="str">
        <f t="shared" si="423"/>
        <v>Middle Age</v>
      </c>
      <c r="V5428" t="str">
        <f t="shared" si="424"/>
        <v>Low Booking</v>
      </c>
    </row>
    <row r="5429" spans="1:22" x14ac:dyDescent="0.25">
      <c r="A5429" t="s">
        <v>5660</v>
      </c>
      <c r="B5429" s="1">
        <v>46084</v>
      </c>
      <c r="C5429" s="1">
        <v>46116</v>
      </c>
      <c r="D5429" s="9">
        <v>0.53125</v>
      </c>
      <c r="E5429" t="str">
        <f t="shared" si="420"/>
        <v>Weekday</v>
      </c>
      <c r="F5429" t="str">
        <f t="shared" si="421"/>
        <v>Mar</v>
      </c>
      <c r="G5429" t="str">
        <f>_xlfn.XLOOKUP(A5429,Booking_data!$A$1:$A$6001,Booking_data!$D$1:$D$6001,"not found")</f>
        <v>M029</v>
      </c>
      <c r="H5429" t="str">
        <f>_xlfn.XLOOKUP(G5429,Movies_data!$A$1:$A$41,Movies_data!$B$1:$B$41,"not found")</f>
        <v>777 Charlie</v>
      </c>
      <c r="I5429" t="str">
        <f>_xlfn.XLOOKUP(G5429,Movies_data!$A$1:$A$41,Movies_data!$D$1:$D$41,"not found")</f>
        <v>Adventure</v>
      </c>
      <c r="J5429" t="str">
        <f>_xlfn.XLOOKUP(G5429,Movies_data!$A$1:$A$41,Movies_data!$C$1:$C$41,"not found")</f>
        <v>Kannada</v>
      </c>
      <c r="K5429">
        <f>_xlfn.XLOOKUP(G5429,Movies_data!$A$1:$A$41,Movies_data!$H$1:$H$41,"Not Found")</f>
        <v>8.6999999999999993</v>
      </c>
      <c r="L5429" t="str">
        <f>_xlfn.XLOOKUP(A5429,Booking_data!$A$1:$A$6001,Booking_data!$E$1:$E$6001,"not Found")</f>
        <v>C053</v>
      </c>
      <c r="M5429" t="str">
        <f>_xlfn.XLOOKUP(L5429,Cinemas_data!$A$1:$A$49,Cinemas_data!$I$1:$I$49,"not Found")</f>
        <v>PVR Forum Mall</v>
      </c>
      <c r="N5429" t="str">
        <f>_xlfn.XLOOKUP(L5429,Cinemas_data!$A$1:$A$49,Cinemas_data!$C$1:$C$49,"not Found")</f>
        <v>Bengaluru</v>
      </c>
      <c r="O5429">
        <f>_xlfn.XLOOKUP(A5429,Booking_data!$A$1:$A$6001,Booking_data!$H$1:$H$6001,"not found")</f>
        <v>1</v>
      </c>
      <c r="P5429">
        <f>_xlfn.XLOOKUP(A5429,Booking_data!$A$1:$A$6001,Booking_data!$I$1:$I$6001,"not Found")</f>
        <v>440</v>
      </c>
      <c r="Q5429">
        <f t="shared" si="422"/>
        <v>440</v>
      </c>
      <c r="R5429" t="str">
        <f>_xlfn.XLOOKUP(A5429,Booking_data!$A$1:$A$6001,Booking_data!$L$1:$L$6001,"Not Found")</f>
        <v>UPI</v>
      </c>
      <c r="S5429">
        <f>_xlfn.XLOOKUP(A5429,Booking_data!$A$1:$A$6001,Booking_data!$N$1:$N$6001,"not Found")</f>
        <v>46</v>
      </c>
      <c r="T5429" t="str">
        <f>_xlfn.XLOOKUP(A5429,Booking_data!$A$1:$A$6001,Booking_data!$O$1:$O$6001,"Not Found")</f>
        <v>Other</v>
      </c>
      <c r="U5429" t="str">
        <f t="shared" si="423"/>
        <v>Above 45</v>
      </c>
      <c r="V5429" t="str">
        <f t="shared" si="424"/>
        <v>Low Booking</v>
      </c>
    </row>
    <row r="5430" spans="1:22" x14ac:dyDescent="0.25">
      <c r="A5430" t="s">
        <v>5661</v>
      </c>
      <c r="B5430" s="1">
        <v>46084</v>
      </c>
      <c r="C5430" s="1">
        <v>46191</v>
      </c>
      <c r="D5430" s="9">
        <v>0.64583333333333337</v>
      </c>
      <c r="E5430" t="str">
        <f t="shared" si="420"/>
        <v>Weekday</v>
      </c>
      <c r="F5430" t="str">
        <f t="shared" si="421"/>
        <v>Mar</v>
      </c>
      <c r="G5430" t="str">
        <f>_xlfn.XLOOKUP(A5430,Booking_data!$A$1:$A$6001,Booking_data!$D$1:$D$6001,"not found")</f>
        <v>M001</v>
      </c>
      <c r="H5430" t="str">
        <f>_xlfn.XLOOKUP(G5430,Movies_data!$A$1:$A$41,Movies_data!$B$1:$B$41,"not found")</f>
        <v>Leo</v>
      </c>
      <c r="I5430" t="str">
        <f>_xlfn.XLOOKUP(G5430,Movies_data!$A$1:$A$41,Movies_data!$D$1:$D$41,"not found")</f>
        <v>Action</v>
      </c>
      <c r="J5430" t="str">
        <f>_xlfn.XLOOKUP(G5430,Movies_data!$A$1:$A$41,Movies_data!$C$1:$C$41,"not found")</f>
        <v>Tamil</v>
      </c>
      <c r="K5430">
        <f>_xlfn.XLOOKUP(G5430,Movies_data!$A$1:$A$41,Movies_data!$H$1:$H$41,"Not Found")</f>
        <v>8</v>
      </c>
      <c r="L5430" t="str">
        <f>_xlfn.XLOOKUP(A5430,Booking_data!$A$1:$A$6001,Booking_data!$E$1:$E$6001,"not Found")</f>
        <v>C061</v>
      </c>
      <c r="M5430" t="str">
        <f>_xlfn.XLOOKUP(L5430,Cinemas_data!$A$1:$A$49,Cinemas_data!$I$1:$I$49,"not Found")</f>
        <v>City Pride City Centre</v>
      </c>
      <c r="N5430" t="str">
        <f>_xlfn.XLOOKUP(L5430,Cinemas_data!$A$1:$A$49,Cinemas_data!$C$1:$C$49,"not Found")</f>
        <v>Mysuru</v>
      </c>
      <c r="O5430">
        <f>_xlfn.XLOOKUP(A5430,Booking_data!$A$1:$A$6001,Booking_data!$H$1:$H$6001,"not found")</f>
        <v>2</v>
      </c>
      <c r="P5430">
        <f>_xlfn.XLOOKUP(A5430,Booking_data!$A$1:$A$6001,Booking_data!$I$1:$I$6001,"not Found")</f>
        <v>260</v>
      </c>
      <c r="Q5430">
        <f t="shared" si="422"/>
        <v>520</v>
      </c>
      <c r="R5430" t="str">
        <f>_xlfn.XLOOKUP(A5430,Booking_data!$A$1:$A$6001,Booking_data!$L$1:$L$6001,"Not Found")</f>
        <v>Net Banking</v>
      </c>
      <c r="S5430">
        <f>_xlfn.XLOOKUP(A5430,Booking_data!$A$1:$A$6001,Booking_data!$N$1:$N$6001,"not Found")</f>
        <v>53</v>
      </c>
      <c r="T5430" t="str">
        <f>_xlfn.XLOOKUP(A5430,Booking_data!$A$1:$A$6001,Booking_data!$O$1:$O$6001,"Not Found")</f>
        <v>Other</v>
      </c>
      <c r="U5430" t="str">
        <f t="shared" si="423"/>
        <v>Above 45</v>
      </c>
      <c r="V5430" t="str">
        <f t="shared" si="424"/>
        <v>Low Booking</v>
      </c>
    </row>
    <row r="5431" spans="1:22" x14ac:dyDescent="0.25">
      <c r="A5431" t="s">
        <v>5662</v>
      </c>
      <c r="B5431" s="1">
        <v>46084</v>
      </c>
      <c r="C5431" s="1">
        <v>46099</v>
      </c>
      <c r="D5431" s="9">
        <v>0.77083333333333337</v>
      </c>
      <c r="E5431" t="str">
        <f t="shared" si="420"/>
        <v>Weekday</v>
      </c>
      <c r="F5431" t="str">
        <f t="shared" si="421"/>
        <v>Mar</v>
      </c>
      <c r="G5431" t="str">
        <f>_xlfn.XLOOKUP(A5431,Booking_data!$A$1:$A$6001,Booking_data!$D$1:$D$6001,"not found")</f>
        <v>M021</v>
      </c>
      <c r="H5431" t="str">
        <f>_xlfn.XLOOKUP(G5431,Movies_data!$A$1:$A$41,Movies_data!$B$1:$B$41,"not found")</f>
        <v>Pathaan</v>
      </c>
      <c r="I5431" t="str">
        <f>_xlfn.XLOOKUP(G5431,Movies_data!$A$1:$A$41,Movies_data!$D$1:$D$41,"not found")</f>
        <v>Action</v>
      </c>
      <c r="J5431" t="str">
        <f>_xlfn.XLOOKUP(G5431,Movies_data!$A$1:$A$41,Movies_data!$C$1:$C$41,"not found")</f>
        <v>Hindi</v>
      </c>
      <c r="K5431">
        <f>_xlfn.XLOOKUP(G5431,Movies_data!$A$1:$A$41,Movies_data!$H$1:$H$41,"Not Found")</f>
        <v>5.9</v>
      </c>
      <c r="L5431" t="str">
        <f>_xlfn.XLOOKUP(A5431,Booking_data!$A$1:$A$6001,Booking_data!$E$1:$E$6001,"not Found")</f>
        <v>C121</v>
      </c>
      <c r="M5431" t="str">
        <f>_xlfn.XLOOKUP(L5431,Cinemas_data!$A$1:$A$49,Cinemas_data!$I$1:$I$49,"not Found")</f>
        <v>MovieMax City Centre</v>
      </c>
      <c r="N5431" t="str">
        <f>_xlfn.XLOOKUP(L5431,Cinemas_data!$A$1:$A$49,Cinemas_data!$C$1:$C$49,"not Found")</f>
        <v>Noida</v>
      </c>
      <c r="O5431">
        <f>_xlfn.XLOOKUP(A5431,Booking_data!$A$1:$A$6001,Booking_data!$H$1:$H$6001,"not found")</f>
        <v>4</v>
      </c>
      <c r="P5431">
        <f>_xlfn.XLOOKUP(A5431,Booking_data!$A$1:$A$6001,Booking_data!$I$1:$I$6001,"not Found")</f>
        <v>320</v>
      </c>
      <c r="Q5431">
        <f t="shared" si="422"/>
        <v>1280</v>
      </c>
      <c r="R5431" t="str">
        <f>_xlfn.XLOOKUP(A5431,Booking_data!$A$1:$A$6001,Booking_data!$L$1:$L$6001,"Not Found")</f>
        <v>UPI</v>
      </c>
      <c r="S5431">
        <f>_xlfn.XLOOKUP(A5431,Booking_data!$A$1:$A$6001,Booking_data!$N$1:$N$6001,"not Found")</f>
        <v>56</v>
      </c>
      <c r="T5431" t="str">
        <f>_xlfn.XLOOKUP(A5431,Booking_data!$A$1:$A$6001,Booking_data!$O$1:$O$6001,"Not Found")</f>
        <v>Female</v>
      </c>
      <c r="U5431" t="str">
        <f t="shared" si="423"/>
        <v>Above 45</v>
      </c>
      <c r="V5431" t="str">
        <f t="shared" si="424"/>
        <v>Medium Booking</v>
      </c>
    </row>
    <row r="5432" spans="1:22" x14ac:dyDescent="0.25">
      <c r="A5432" t="s">
        <v>5663</v>
      </c>
      <c r="B5432" s="1">
        <v>46084</v>
      </c>
      <c r="C5432" s="1">
        <v>46063</v>
      </c>
      <c r="D5432" s="9">
        <v>0.64583333333333337</v>
      </c>
      <c r="E5432" t="str">
        <f t="shared" si="420"/>
        <v>Weekday</v>
      </c>
      <c r="F5432" t="str">
        <f t="shared" si="421"/>
        <v>Mar</v>
      </c>
      <c r="G5432" t="str">
        <f>_xlfn.XLOOKUP(A5432,Booking_data!$A$1:$A$6001,Booking_data!$D$1:$D$6001,"not found")</f>
        <v>M038</v>
      </c>
      <c r="H5432" t="str">
        <f>_xlfn.XLOOKUP(G5432,Movies_data!$A$1:$A$41,Movies_data!$B$1:$B$41,"not found")</f>
        <v>Barbie</v>
      </c>
      <c r="I5432" t="str">
        <f>_xlfn.XLOOKUP(G5432,Movies_data!$A$1:$A$41,Movies_data!$D$1:$D$41,"not found")</f>
        <v>Comedy</v>
      </c>
      <c r="J5432" t="str">
        <f>_xlfn.XLOOKUP(G5432,Movies_data!$A$1:$A$41,Movies_data!$C$1:$C$41,"not found")</f>
        <v>English</v>
      </c>
      <c r="K5432">
        <f>_xlfn.XLOOKUP(G5432,Movies_data!$A$1:$A$41,Movies_data!$H$1:$H$41,"Not Found")</f>
        <v>6.8</v>
      </c>
      <c r="L5432" t="str">
        <f>_xlfn.XLOOKUP(A5432,Booking_data!$A$1:$A$6001,Booking_data!$E$1:$E$6001,"not Found")</f>
        <v>C142</v>
      </c>
      <c r="M5432" t="str">
        <f>_xlfn.XLOOKUP(L5432,Cinemas_data!$A$1:$A$49,Cinemas_data!$I$1:$I$49,"not Found")</f>
        <v>PVR Grand Mall</v>
      </c>
      <c r="N5432" t="str">
        <f>_xlfn.XLOOKUP(L5432,Cinemas_data!$A$1:$A$49,Cinemas_data!$C$1:$C$49,"not Found")</f>
        <v>Ahmedabad</v>
      </c>
      <c r="O5432">
        <f>_xlfn.XLOOKUP(A5432,Booking_data!$A$1:$A$6001,Booking_data!$H$1:$H$6001,"not found")</f>
        <v>1</v>
      </c>
      <c r="P5432">
        <f>_xlfn.XLOOKUP(A5432,Booking_data!$A$1:$A$6001,Booking_data!$I$1:$I$6001,"not Found")</f>
        <v>300</v>
      </c>
      <c r="Q5432">
        <f t="shared" si="422"/>
        <v>300</v>
      </c>
      <c r="R5432" t="str">
        <f>_xlfn.XLOOKUP(A5432,Booking_data!$A$1:$A$6001,Booking_data!$L$1:$L$6001,"Not Found")</f>
        <v>Net Banking</v>
      </c>
      <c r="S5432">
        <f>_xlfn.XLOOKUP(A5432,Booking_data!$A$1:$A$6001,Booking_data!$N$1:$N$6001,"not Found")</f>
        <v>41</v>
      </c>
      <c r="T5432" t="str">
        <f>_xlfn.XLOOKUP(A5432,Booking_data!$A$1:$A$6001,Booking_data!$O$1:$O$6001,"Not Found")</f>
        <v>Other</v>
      </c>
      <c r="U5432" t="str">
        <f t="shared" si="423"/>
        <v>Middle Age</v>
      </c>
      <c r="V5432" t="str">
        <f t="shared" si="424"/>
        <v>Low Booking</v>
      </c>
    </row>
    <row r="5433" spans="1:22" x14ac:dyDescent="0.25">
      <c r="A5433" t="s">
        <v>5664</v>
      </c>
      <c r="B5433" s="1">
        <v>46084</v>
      </c>
      <c r="C5433" s="1">
        <v>46031</v>
      </c>
      <c r="D5433" s="9">
        <v>0.39583333333333331</v>
      </c>
      <c r="E5433" t="str">
        <f t="shared" si="420"/>
        <v>Weekday</v>
      </c>
      <c r="F5433" t="str">
        <f t="shared" si="421"/>
        <v>Mar</v>
      </c>
      <c r="G5433" t="str">
        <f>_xlfn.XLOOKUP(A5433,Booking_data!$A$1:$A$6001,Booking_data!$D$1:$D$6001,"not found")</f>
        <v>M027</v>
      </c>
      <c r="H5433" t="str">
        <f>_xlfn.XLOOKUP(G5433,Movies_data!$A$1:$A$41,Movies_data!$B$1:$B$41,"not found")</f>
        <v>KGF Chapter 2</v>
      </c>
      <c r="I5433" t="str">
        <f>_xlfn.XLOOKUP(G5433,Movies_data!$A$1:$A$41,Movies_data!$D$1:$D$41,"not found")</f>
        <v>Action</v>
      </c>
      <c r="J5433" t="str">
        <f>_xlfn.XLOOKUP(G5433,Movies_data!$A$1:$A$41,Movies_data!$C$1:$C$41,"not found")</f>
        <v>Kannada</v>
      </c>
      <c r="K5433">
        <f>_xlfn.XLOOKUP(G5433,Movies_data!$A$1:$A$41,Movies_data!$H$1:$H$41,"Not Found")</f>
        <v>8.3000000000000007</v>
      </c>
      <c r="L5433" t="str">
        <f>_xlfn.XLOOKUP(A5433,Booking_data!$A$1:$A$6001,Booking_data!$E$1:$E$6001,"not Found")</f>
        <v>C153</v>
      </c>
      <c r="M5433" t="str">
        <f>_xlfn.XLOOKUP(L5433,Cinemas_data!$A$1:$A$49,Cinemas_data!$I$1:$I$49,"not Found")</f>
        <v>Cinepolis Forum Mall</v>
      </c>
      <c r="N5433" t="str">
        <f>_xlfn.XLOOKUP(L5433,Cinemas_data!$A$1:$A$49,Cinemas_data!$C$1:$C$49,"not Found")</f>
        <v>Kochi</v>
      </c>
      <c r="O5433">
        <f>_xlfn.XLOOKUP(A5433,Booking_data!$A$1:$A$6001,Booking_data!$H$1:$H$6001,"not found")</f>
        <v>2</v>
      </c>
      <c r="P5433">
        <f>_xlfn.XLOOKUP(A5433,Booking_data!$A$1:$A$6001,Booking_data!$I$1:$I$6001,"not Found")</f>
        <v>240</v>
      </c>
      <c r="Q5433">
        <f t="shared" si="422"/>
        <v>480</v>
      </c>
      <c r="R5433" t="str">
        <f>_xlfn.XLOOKUP(A5433,Booking_data!$A$1:$A$6001,Booking_data!$L$1:$L$6001,"Not Found")</f>
        <v>Debit Card</v>
      </c>
      <c r="S5433">
        <f>_xlfn.XLOOKUP(A5433,Booking_data!$A$1:$A$6001,Booking_data!$N$1:$N$6001,"not Found")</f>
        <v>56</v>
      </c>
      <c r="T5433" t="str">
        <f>_xlfn.XLOOKUP(A5433,Booking_data!$A$1:$A$6001,Booking_data!$O$1:$O$6001,"Not Found")</f>
        <v>Male</v>
      </c>
      <c r="U5433" t="str">
        <f t="shared" si="423"/>
        <v>Above 45</v>
      </c>
      <c r="V5433" t="str">
        <f t="shared" si="424"/>
        <v>Low Booking</v>
      </c>
    </row>
    <row r="5434" spans="1:22" x14ac:dyDescent="0.25">
      <c r="A5434" t="s">
        <v>5665</v>
      </c>
      <c r="B5434" s="1">
        <v>46084</v>
      </c>
      <c r="C5434" s="1">
        <v>46087</v>
      </c>
      <c r="D5434" s="9">
        <v>0.64583333333333337</v>
      </c>
      <c r="E5434" t="str">
        <f t="shared" si="420"/>
        <v>Weekday</v>
      </c>
      <c r="F5434" t="str">
        <f t="shared" si="421"/>
        <v>Mar</v>
      </c>
      <c r="G5434" t="str">
        <f>_xlfn.XLOOKUP(A5434,Booking_data!$A$1:$A$6001,Booking_data!$D$1:$D$6001,"not found")</f>
        <v>M001</v>
      </c>
      <c r="H5434" t="str">
        <f>_xlfn.XLOOKUP(G5434,Movies_data!$A$1:$A$41,Movies_data!$B$1:$B$41,"not found")</f>
        <v>Leo</v>
      </c>
      <c r="I5434" t="str">
        <f>_xlfn.XLOOKUP(G5434,Movies_data!$A$1:$A$41,Movies_data!$D$1:$D$41,"not found")</f>
        <v>Action</v>
      </c>
      <c r="J5434" t="str">
        <f>_xlfn.XLOOKUP(G5434,Movies_data!$A$1:$A$41,Movies_data!$C$1:$C$41,"not found")</f>
        <v>Tamil</v>
      </c>
      <c r="K5434">
        <f>_xlfn.XLOOKUP(G5434,Movies_data!$A$1:$A$41,Movies_data!$H$1:$H$41,"Not Found")</f>
        <v>8</v>
      </c>
      <c r="L5434" t="str">
        <f>_xlfn.XLOOKUP(A5434,Booking_data!$A$1:$A$6001,Booking_data!$E$1:$E$6001,"not Found")</f>
        <v>C122</v>
      </c>
      <c r="M5434" t="str">
        <f>_xlfn.XLOOKUP(L5434,Cinemas_data!$A$1:$A$49,Cinemas_data!$I$1:$I$49,"not Found")</f>
        <v>Asian Cinemas Grand Mall</v>
      </c>
      <c r="N5434" t="str">
        <f>_xlfn.XLOOKUP(L5434,Cinemas_data!$A$1:$A$49,Cinemas_data!$C$1:$C$49,"not Found")</f>
        <v>Noida</v>
      </c>
      <c r="O5434">
        <f>_xlfn.XLOOKUP(A5434,Booking_data!$A$1:$A$6001,Booking_data!$H$1:$H$6001,"not found")</f>
        <v>3</v>
      </c>
      <c r="P5434">
        <f>_xlfn.XLOOKUP(A5434,Booking_data!$A$1:$A$6001,Booking_data!$I$1:$I$6001,"not Found")</f>
        <v>260</v>
      </c>
      <c r="Q5434">
        <f t="shared" si="422"/>
        <v>780</v>
      </c>
      <c r="R5434" t="str">
        <f>_xlfn.XLOOKUP(A5434,Booking_data!$A$1:$A$6001,Booking_data!$L$1:$L$6001,"Not Found")</f>
        <v>Debit Card</v>
      </c>
      <c r="S5434">
        <f>_xlfn.XLOOKUP(A5434,Booking_data!$A$1:$A$6001,Booking_data!$N$1:$N$6001,"not Found")</f>
        <v>54</v>
      </c>
      <c r="T5434" t="str">
        <f>_xlfn.XLOOKUP(A5434,Booking_data!$A$1:$A$6001,Booking_data!$O$1:$O$6001,"Not Found")</f>
        <v>Other</v>
      </c>
      <c r="U5434" t="str">
        <f t="shared" si="423"/>
        <v>Above 45</v>
      </c>
      <c r="V5434" t="str">
        <f t="shared" si="424"/>
        <v>Medium Booking</v>
      </c>
    </row>
    <row r="5435" spans="1:22" x14ac:dyDescent="0.25">
      <c r="A5435" t="s">
        <v>5666</v>
      </c>
      <c r="B5435" s="1">
        <v>46084</v>
      </c>
      <c r="C5435" s="1">
        <v>46045</v>
      </c>
      <c r="D5435" s="9">
        <v>0.53125</v>
      </c>
      <c r="E5435" t="str">
        <f t="shared" si="420"/>
        <v>Weekday</v>
      </c>
      <c r="F5435" t="str">
        <f t="shared" si="421"/>
        <v>Mar</v>
      </c>
      <c r="G5435" t="str">
        <f>_xlfn.XLOOKUP(A5435,Booking_data!$A$1:$A$6001,Booking_data!$D$1:$D$6001,"not found")</f>
        <v>M006</v>
      </c>
      <c r="H5435" t="str">
        <f>_xlfn.XLOOKUP(G5435,Movies_data!$A$1:$A$41,Movies_data!$B$1:$B$41,"not found")</f>
        <v>Maamannan</v>
      </c>
      <c r="I5435" t="str">
        <f>_xlfn.XLOOKUP(G5435,Movies_data!$A$1:$A$41,Movies_data!$D$1:$D$41,"not found")</f>
        <v>Drama</v>
      </c>
      <c r="J5435" t="str">
        <f>_xlfn.XLOOKUP(G5435,Movies_data!$A$1:$A$41,Movies_data!$C$1:$C$41,"not found")</f>
        <v>Tamil</v>
      </c>
      <c r="K5435">
        <f>_xlfn.XLOOKUP(G5435,Movies_data!$A$1:$A$41,Movies_data!$H$1:$H$41,"Not Found")</f>
        <v>7.3</v>
      </c>
      <c r="L5435" t="str">
        <f>_xlfn.XLOOKUP(A5435,Booking_data!$A$1:$A$6001,Booking_data!$E$1:$E$6001,"not Found")</f>
        <v>C011</v>
      </c>
      <c r="M5435" t="str">
        <f>_xlfn.XLOOKUP(L5435,Cinemas_data!$A$1:$A$49,Cinemas_data!$I$1:$I$49,"not Found")</f>
        <v>Cinepolis City Centre</v>
      </c>
      <c r="N5435" t="str">
        <f>_xlfn.XLOOKUP(L5435,Cinemas_data!$A$1:$A$49,Cinemas_data!$C$1:$C$49,"not Found")</f>
        <v>Chennai</v>
      </c>
      <c r="O5435">
        <f>_xlfn.XLOOKUP(A5435,Booking_data!$A$1:$A$6001,Booking_data!$H$1:$H$6001,"not found")</f>
        <v>1</v>
      </c>
      <c r="P5435">
        <f>_xlfn.XLOOKUP(A5435,Booking_data!$A$1:$A$6001,Booking_data!$I$1:$I$6001,"not Found")</f>
        <v>420</v>
      </c>
      <c r="Q5435">
        <f t="shared" si="422"/>
        <v>420</v>
      </c>
      <c r="R5435" t="str">
        <f>_xlfn.XLOOKUP(A5435,Booking_data!$A$1:$A$6001,Booking_data!$L$1:$L$6001,"Not Found")</f>
        <v>Net Banking</v>
      </c>
      <c r="S5435">
        <f>_xlfn.XLOOKUP(A5435,Booking_data!$A$1:$A$6001,Booking_data!$N$1:$N$6001,"not Found")</f>
        <v>46</v>
      </c>
      <c r="T5435" t="str">
        <f>_xlfn.XLOOKUP(A5435,Booking_data!$A$1:$A$6001,Booking_data!$O$1:$O$6001,"Not Found")</f>
        <v>Male</v>
      </c>
      <c r="U5435" t="str">
        <f t="shared" si="423"/>
        <v>Above 45</v>
      </c>
      <c r="V5435" t="str">
        <f t="shared" si="424"/>
        <v>Low Booking</v>
      </c>
    </row>
    <row r="5436" spans="1:22" x14ac:dyDescent="0.25">
      <c r="A5436" t="s">
        <v>5667</v>
      </c>
      <c r="B5436" s="1">
        <v>46084</v>
      </c>
      <c r="C5436" s="1">
        <v>46129</v>
      </c>
      <c r="D5436" s="9">
        <v>0.77083333333333337</v>
      </c>
      <c r="E5436" t="str">
        <f t="shared" si="420"/>
        <v>Weekday</v>
      </c>
      <c r="F5436" t="str">
        <f t="shared" si="421"/>
        <v>Mar</v>
      </c>
      <c r="G5436" t="str">
        <f>_xlfn.XLOOKUP(A5436,Booking_data!$A$1:$A$6001,Booking_data!$D$1:$D$6001,"not found")</f>
        <v>M015</v>
      </c>
      <c r="H5436" t="str">
        <f>_xlfn.XLOOKUP(G5436,Movies_data!$A$1:$A$41,Movies_data!$B$1:$B$41,"not found")</f>
        <v>Kalki 2898 AD</v>
      </c>
      <c r="I5436" t="str">
        <f>_xlfn.XLOOKUP(G5436,Movies_data!$A$1:$A$41,Movies_data!$D$1:$D$41,"not found")</f>
        <v>Sci-Fi</v>
      </c>
      <c r="J5436" t="str">
        <f>_xlfn.XLOOKUP(G5436,Movies_data!$A$1:$A$41,Movies_data!$C$1:$C$41,"not found")</f>
        <v>Telugu</v>
      </c>
      <c r="K5436">
        <f>_xlfn.XLOOKUP(G5436,Movies_data!$A$1:$A$41,Movies_data!$H$1:$H$41,"Not Found")</f>
        <v>7</v>
      </c>
      <c r="L5436" t="str">
        <f>_xlfn.XLOOKUP(A5436,Booking_data!$A$1:$A$6001,Booking_data!$E$1:$E$6001,"not Found")</f>
        <v>C062</v>
      </c>
      <c r="M5436" t="str">
        <f>_xlfn.XLOOKUP(L5436,Cinemas_data!$A$1:$A$49,Cinemas_data!$I$1:$I$49,"not Found")</f>
        <v>PVR Grand Mall</v>
      </c>
      <c r="N5436" t="str">
        <f>_xlfn.XLOOKUP(L5436,Cinemas_data!$A$1:$A$49,Cinemas_data!$C$1:$C$49,"not Found")</f>
        <v>Mysuru</v>
      </c>
      <c r="O5436">
        <f>_xlfn.XLOOKUP(A5436,Booking_data!$A$1:$A$6001,Booking_data!$H$1:$H$6001,"not found")</f>
        <v>3</v>
      </c>
      <c r="P5436">
        <f>_xlfn.XLOOKUP(A5436,Booking_data!$A$1:$A$6001,Booking_data!$I$1:$I$6001,"not Found")</f>
        <v>240</v>
      </c>
      <c r="Q5436">
        <f t="shared" si="422"/>
        <v>720</v>
      </c>
      <c r="R5436" t="str">
        <f>_xlfn.XLOOKUP(A5436,Booking_data!$A$1:$A$6001,Booking_data!$L$1:$L$6001,"Not Found")</f>
        <v>Debit Card</v>
      </c>
      <c r="S5436">
        <f>_xlfn.XLOOKUP(A5436,Booking_data!$A$1:$A$6001,Booking_data!$N$1:$N$6001,"not Found")</f>
        <v>45</v>
      </c>
      <c r="T5436" t="str">
        <f>_xlfn.XLOOKUP(A5436,Booking_data!$A$1:$A$6001,Booking_data!$O$1:$O$6001,"Not Found")</f>
        <v>Male</v>
      </c>
      <c r="U5436" t="str">
        <f t="shared" si="423"/>
        <v>Above 45</v>
      </c>
      <c r="V5436" t="str">
        <f t="shared" si="424"/>
        <v>Medium Booking</v>
      </c>
    </row>
    <row r="5437" spans="1:22" x14ac:dyDescent="0.25">
      <c r="A5437" t="s">
        <v>5668</v>
      </c>
      <c r="B5437" s="1">
        <v>46084</v>
      </c>
      <c r="C5437" s="1">
        <v>46045</v>
      </c>
      <c r="D5437" s="9">
        <v>0.9375</v>
      </c>
      <c r="E5437" t="str">
        <f t="shared" si="420"/>
        <v>Weekday</v>
      </c>
      <c r="F5437" t="str">
        <f t="shared" si="421"/>
        <v>Mar</v>
      </c>
      <c r="G5437" t="str">
        <f>_xlfn.XLOOKUP(A5437,Booking_data!$A$1:$A$6001,Booking_data!$D$1:$D$6001,"not found")</f>
        <v>M004</v>
      </c>
      <c r="H5437" t="str">
        <f>_xlfn.XLOOKUP(G5437,Movies_data!$A$1:$A$41,Movies_data!$B$1:$B$41,"not found")</f>
        <v>Ponniyin Selvan I</v>
      </c>
      <c r="I5437" t="str">
        <f>_xlfn.XLOOKUP(G5437,Movies_data!$A$1:$A$41,Movies_data!$D$1:$D$41,"not found")</f>
        <v>Drama</v>
      </c>
      <c r="J5437" t="str">
        <f>_xlfn.XLOOKUP(G5437,Movies_data!$A$1:$A$41,Movies_data!$C$1:$C$41,"not found")</f>
        <v>Tamil</v>
      </c>
      <c r="K5437">
        <f>_xlfn.XLOOKUP(G5437,Movies_data!$A$1:$A$41,Movies_data!$H$1:$H$41,"Not Found")</f>
        <v>7.6</v>
      </c>
      <c r="L5437" t="str">
        <f>_xlfn.XLOOKUP(A5437,Booking_data!$A$1:$A$6001,Booking_data!$E$1:$E$6001,"not Found")</f>
        <v>C132</v>
      </c>
      <c r="M5437" t="str">
        <f>_xlfn.XLOOKUP(L5437,Cinemas_data!$A$1:$A$49,Cinemas_data!$I$1:$I$49,"not Found")</f>
        <v>City Pride Grand Mall</v>
      </c>
      <c r="N5437" t="str">
        <f>_xlfn.XLOOKUP(L5437,Cinemas_data!$A$1:$A$49,Cinemas_data!$C$1:$C$49,"not Found")</f>
        <v>Kolkata</v>
      </c>
      <c r="O5437">
        <f>_xlfn.XLOOKUP(A5437,Booking_data!$A$1:$A$6001,Booking_data!$H$1:$H$6001,"not found")</f>
        <v>5</v>
      </c>
      <c r="P5437">
        <f>_xlfn.XLOOKUP(A5437,Booking_data!$A$1:$A$6001,Booking_data!$I$1:$I$6001,"not Found")</f>
        <v>180</v>
      </c>
      <c r="Q5437">
        <f t="shared" si="422"/>
        <v>900</v>
      </c>
      <c r="R5437" t="str">
        <f>_xlfn.XLOOKUP(A5437,Booking_data!$A$1:$A$6001,Booking_data!$L$1:$L$6001,"Not Found")</f>
        <v>Debit Card</v>
      </c>
      <c r="S5437">
        <f>_xlfn.XLOOKUP(A5437,Booking_data!$A$1:$A$6001,Booking_data!$N$1:$N$6001,"not Found")</f>
        <v>40</v>
      </c>
      <c r="T5437" t="str">
        <f>_xlfn.XLOOKUP(A5437,Booking_data!$A$1:$A$6001,Booking_data!$O$1:$O$6001,"Not Found")</f>
        <v>Other</v>
      </c>
      <c r="U5437" t="str">
        <f t="shared" si="423"/>
        <v>Middle Age</v>
      </c>
      <c r="V5437" t="str">
        <f t="shared" si="424"/>
        <v>High Booking</v>
      </c>
    </row>
    <row r="5438" spans="1:22" x14ac:dyDescent="0.25">
      <c r="A5438" t="s">
        <v>5669</v>
      </c>
      <c r="B5438" s="1">
        <v>46084</v>
      </c>
      <c r="C5438" s="1">
        <v>46116</v>
      </c>
      <c r="D5438" s="9">
        <v>0.39583333333333331</v>
      </c>
      <c r="E5438" t="str">
        <f t="shared" si="420"/>
        <v>Weekday</v>
      </c>
      <c r="F5438" t="str">
        <f t="shared" si="421"/>
        <v>Mar</v>
      </c>
      <c r="G5438" t="str">
        <f>_xlfn.XLOOKUP(A5438,Booking_data!$A$1:$A$6001,Booking_data!$D$1:$D$6001,"not found")</f>
        <v>M011</v>
      </c>
      <c r="H5438" t="str">
        <f>_xlfn.XLOOKUP(G5438,Movies_data!$A$1:$A$41,Movies_data!$B$1:$B$41,"not found")</f>
        <v>Pushpa 2</v>
      </c>
      <c r="I5438" t="str">
        <f>_xlfn.XLOOKUP(G5438,Movies_data!$A$1:$A$41,Movies_data!$D$1:$D$41,"not found")</f>
        <v>Action</v>
      </c>
      <c r="J5438" t="str">
        <f>_xlfn.XLOOKUP(G5438,Movies_data!$A$1:$A$41,Movies_data!$C$1:$C$41,"not found")</f>
        <v>Telugu</v>
      </c>
      <c r="K5438">
        <f>_xlfn.XLOOKUP(G5438,Movies_data!$A$1:$A$41,Movies_data!$H$1:$H$41,"Not Found")</f>
        <v>6.1</v>
      </c>
      <c r="L5438" t="str">
        <f>_xlfn.XLOOKUP(A5438,Booking_data!$A$1:$A$6001,Booking_data!$E$1:$E$6001,"not Found")</f>
        <v>C151</v>
      </c>
      <c r="M5438" t="str">
        <f>_xlfn.XLOOKUP(L5438,Cinemas_data!$A$1:$A$49,Cinemas_data!$I$1:$I$49,"not Found")</f>
        <v>PVR City Centre</v>
      </c>
      <c r="N5438" t="str">
        <f>_xlfn.XLOOKUP(L5438,Cinemas_data!$A$1:$A$49,Cinemas_data!$C$1:$C$49,"not Found")</f>
        <v>Kochi</v>
      </c>
      <c r="O5438">
        <f>_xlfn.XLOOKUP(A5438,Booking_data!$A$1:$A$6001,Booking_data!$H$1:$H$6001,"not found")</f>
        <v>2</v>
      </c>
      <c r="P5438">
        <f>_xlfn.XLOOKUP(A5438,Booking_data!$A$1:$A$6001,Booking_data!$I$1:$I$6001,"not Found")</f>
        <v>460</v>
      </c>
      <c r="Q5438">
        <f t="shared" si="422"/>
        <v>920</v>
      </c>
      <c r="R5438" t="str">
        <f>_xlfn.XLOOKUP(A5438,Booking_data!$A$1:$A$6001,Booking_data!$L$1:$L$6001,"Not Found")</f>
        <v>Net Banking</v>
      </c>
      <c r="S5438">
        <f>_xlfn.XLOOKUP(A5438,Booking_data!$A$1:$A$6001,Booking_data!$N$1:$N$6001,"not Found")</f>
        <v>18</v>
      </c>
      <c r="T5438" t="str">
        <f>_xlfn.XLOOKUP(A5438,Booking_data!$A$1:$A$6001,Booking_data!$O$1:$O$6001,"Not Found")</f>
        <v>Female</v>
      </c>
      <c r="U5438" t="str">
        <f t="shared" si="423"/>
        <v>Youngster</v>
      </c>
      <c r="V5438" t="str">
        <f t="shared" si="424"/>
        <v>Low Booking</v>
      </c>
    </row>
    <row r="5439" spans="1:22" x14ac:dyDescent="0.25">
      <c r="A5439" t="s">
        <v>5670</v>
      </c>
      <c r="B5439" s="1">
        <v>46084</v>
      </c>
      <c r="C5439" s="1">
        <v>46114</v>
      </c>
      <c r="D5439" s="9">
        <v>0.88541666666666663</v>
      </c>
      <c r="E5439" t="str">
        <f t="shared" si="420"/>
        <v>Weekday</v>
      </c>
      <c r="F5439" t="str">
        <f t="shared" si="421"/>
        <v>Mar</v>
      </c>
      <c r="G5439" t="str">
        <f>_xlfn.XLOOKUP(A5439,Booking_data!$A$1:$A$6001,Booking_data!$D$1:$D$6001,"not found")</f>
        <v>M002</v>
      </c>
      <c r="H5439" t="str">
        <f>_xlfn.XLOOKUP(G5439,Movies_data!$A$1:$A$41,Movies_data!$B$1:$B$41,"not found")</f>
        <v>Jailer</v>
      </c>
      <c r="I5439" t="str">
        <f>_xlfn.XLOOKUP(G5439,Movies_data!$A$1:$A$41,Movies_data!$D$1:$D$41,"not found")</f>
        <v>Action</v>
      </c>
      <c r="J5439" t="str">
        <f>_xlfn.XLOOKUP(G5439,Movies_data!$A$1:$A$41,Movies_data!$C$1:$C$41,"not found")</f>
        <v>Tamil</v>
      </c>
      <c r="K5439">
        <f>_xlfn.XLOOKUP(G5439,Movies_data!$A$1:$A$41,Movies_data!$H$1:$H$41,"Not Found")</f>
        <v>7.1</v>
      </c>
      <c r="L5439" t="str">
        <f>_xlfn.XLOOKUP(A5439,Booking_data!$A$1:$A$6001,Booking_data!$E$1:$E$6001,"not Found")</f>
        <v>C151</v>
      </c>
      <c r="M5439" t="str">
        <f>_xlfn.XLOOKUP(L5439,Cinemas_data!$A$1:$A$49,Cinemas_data!$I$1:$I$49,"not Found")</f>
        <v>PVR City Centre</v>
      </c>
      <c r="N5439" t="str">
        <f>_xlfn.XLOOKUP(L5439,Cinemas_data!$A$1:$A$49,Cinemas_data!$C$1:$C$49,"not Found")</f>
        <v>Kochi</v>
      </c>
      <c r="O5439">
        <f>_xlfn.XLOOKUP(A5439,Booking_data!$A$1:$A$6001,Booking_data!$H$1:$H$6001,"not found")</f>
        <v>1</v>
      </c>
      <c r="P5439">
        <f>_xlfn.XLOOKUP(A5439,Booking_data!$A$1:$A$6001,Booking_data!$I$1:$I$6001,"not Found")</f>
        <v>280</v>
      </c>
      <c r="Q5439">
        <f t="shared" si="422"/>
        <v>280</v>
      </c>
      <c r="R5439" t="str">
        <f>_xlfn.XLOOKUP(A5439,Booking_data!$A$1:$A$6001,Booking_data!$L$1:$L$6001,"Not Found")</f>
        <v>Wallet</v>
      </c>
      <c r="S5439">
        <f>_xlfn.XLOOKUP(A5439,Booking_data!$A$1:$A$6001,Booking_data!$N$1:$N$6001,"not Found")</f>
        <v>58</v>
      </c>
      <c r="T5439" t="str">
        <f>_xlfn.XLOOKUP(A5439,Booking_data!$A$1:$A$6001,Booking_data!$O$1:$O$6001,"Not Found")</f>
        <v>Female</v>
      </c>
      <c r="U5439" t="str">
        <f t="shared" si="423"/>
        <v>Above 45</v>
      </c>
      <c r="V5439" t="str">
        <f t="shared" si="424"/>
        <v>Low Booking</v>
      </c>
    </row>
    <row r="5440" spans="1:22" x14ac:dyDescent="0.25">
      <c r="A5440" t="s">
        <v>5671</v>
      </c>
      <c r="B5440" s="1">
        <v>46084</v>
      </c>
      <c r="C5440" s="1">
        <v>46199</v>
      </c>
      <c r="D5440" s="9">
        <v>0.53125</v>
      </c>
      <c r="E5440" t="str">
        <f t="shared" si="420"/>
        <v>Weekday</v>
      </c>
      <c r="F5440" t="str">
        <f t="shared" si="421"/>
        <v>Mar</v>
      </c>
      <c r="G5440" t="str">
        <f>_xlfn.XLOOKUP(A5440,Booking_data!$A$1:$A$6001,Booking_data!$D$1:$D$6001,"not found")</f>
        <v>M033</v>
      </c>
      <c r="H5440" t="str">
        <f>_xlfn.XLOOKUP(G5440,Movies_data!$A$1:$A$41,Movies_data!$B$1:$B$41,"not found")</f>
        <v>Lucifer</v>
      </c>
      <c r="I5440" t="str">
        <f>_xlfn.XLOOKUP(G5440,Movies_data!$A$1:$A$41,Movies_data!$D$1:$D$41,"not found")</f>
        <v>Action</v>
      </c>
      <c r="J5440" t="str">
        <f>_xlfn.XLOOKUP(G5440,Movies_data!$A$1:$A$41,Movies_data!$C$1:$C$41,"not found")</f>
        <v>Malayalam</v>
      </c>
      <c r="K5440">
        <f>_xlfn.XLOOKUP(G5440,Movies_data!$A$1:$A$41,Movies_data!$H$1:$H$41,"Not Found")</f>
        <v>7.5</v>
      </c>
      <c r="L5440" t="str">
        <f>_xlfn.XLOOKUP(A5440,Booking_data!$A$1:$A$6001,Booking_data!$E$1:$E$6001,"not Found")</f>
        <v>C111</v>
      </c>
      <c r="M5440" t="str">
        <f>_xlfn.XLOOKUP(L5440,Cinemas_data!$A$1:$A$49,Cinemas_data!$I$1:$I$49,"not Found")</f>
        <v>Mukta A2 Cinemas City Centre</v>
      </c>
      <c r="N5440" t="str">
        <f>_xlfn.XLOOKUP(L5440,Cinemas_data!$A$1:$A$49,Cinemas_data!$C$1:$C$49,"not Found")</f>
        <v>Delhi</v>
      </c>
      <c r="O5440">
        <f>_xlfn.XLOOKUP(A5440,Booking_data!$A$1:$A$6001,Booking_data!$H$1:$H$6001,"not found")</f>
        <v>3</v>
      </c>
      <c r="P5440">
        <f>_xlfn.XLOOKUP(A5440,Booking_data!$A$1:$A$6001,Booking_data!$I$1:$I$6001,"not Found")</f>
        <v>180</v>
      </c>
      <c r="Q5440">
        <f t="shared" si="422"/>
        <v>540</v>
      </c>
      <c r="R5440" t="str">
        <f>_xlfn.XLOOKUP(A5440,Booking_data!$A$1:$A$6001,Booking_data!$L$1:$L$6001,"Not Found")</f>
        <v>Credit Card</v>
      </c>
      <c r="S5440">
        <f>_xlfn.XLOOKUP(A5440,Booking_data!$A$1:$A$6001,Booking_data!$N$1:$N$6001,"not Found")</f>
        <v>59</v>
      </c>
      <c r="T5440" t="str">
        <f>_xlfn.XLOOKUP(A5440,Booking_data!$A$1:$A$6001,Booking_data!$O$1:$O$6001,"Not Found")</f>
        <v>Male</v>
      </c>
      <c r="U5440" t="str">
        <f t="shared" si="423"/>
        <v>Above 45</v>
      </c>
      <c r="V5440" t="str">
        <f t="shared" si="424"/>
        <v>Medium Booking</v>
      </c>
    </row>
    <row r="5441" spans="1:22" x14ac:dyDescent="0.25">
      <c r="A5441" t="s">
        <v>5672</v>
      </c>
      <c r="B5441" s="1">
        <v>46084</v>
      </c>
      <c r="C5441" s="1">
        <v>46089</v>
      </c>
      <c r="D5441" s="9">
        <v>0.77083333333333337</v>
      </c>
      <c r="E5441" t="str">
        <f t="shared" si="420"/>
        <v>Weekday</v>
      </c>
      <c r="F5441" t="str">
        <f t="shared" si="421"/>
        <v>Mar</v>
      </c>
      <c r="G5441" t="str">
        <f>_xlfn.XLOOKUP(A5441,Booking_data!$A$1:$A$6001,Booking_data!$D$1:$D$6001,"not found")</f>
        <v>M007</v>
      </c>
      <c r="H5441" t="str">
        <f>_xlfn.XLOOKUP(G5441,Movies_data!$A$1:$A$41,Movies_data!$B$1:$B$41,"not found")</f>
        <v>Good Night</v>
      </c>
      <c r="I5441" t="str">
        <f>_xlfn.XLOOKUP(G5441,Movies_data!$A$1:$A$41,Movies_data!$D$1:$D$41,"not found")</f>
        <v>Comedy</v>
      </c>
      <c r="J5441" t="str">
        <f>_xlfn.XLOOKUP(G5441,Movies_data!$A$1:$A$41,Movies_data!$C$1:$C$41,"not found")</f>
        <v>Tamil</v>
      </c>
      <c r="K5441">
        <f>_xlfn.XLOOKUP(G5441,Movies_data!$A$1:$A$41,Movies_data!$H$1:$H$41,"Not Found")</f>
        <v>8</v>
      </c>
      <c r="L5441" t="str">
        <f>_xlfn.XLOOKUP(A5441,Booking_data!$A$1:$A$6001,Booking_data!$E$1:$E$6001,"not Found")</f>
        <v>C041</v>
      </c>
      <c r="M5441" t="str">
        <f>_xlfn.XLOOKUP(L5441,Cinemas_data!$A$1:$A$49,Cinemas_data!$I$1:$I$49,"not Found")</f>
        <v>MovieMax City Centre</v>
      </c>
      <c r="N5441" t="str">
        <f>_xlfn.XLOOKUP(L5441,Cinemas_data!$A$1:$A$49,Cinemas_data!$C$1:$C$49,"not Found")</f>
        <v>Salem</v>
      </c>
      <c r="O5441">
        <f>_xlfn.XLOOKUP(A5441,Booking_data!$A$1:$A$6001,Booking_data!$H$1:$H$6001,"not found")</f>
        <v>3</v>
      </c>
      <c r="P5441">
        <f>_xlfn.XLOOKUP(A5441,Booking_data!$A$1:$A$6001,Booking_data!$I$1:$I$6001,"not Found")</f>
        <v>340</v>
      </c>
      <c r="Q5441">
        <f t="shared" si="422"/>
        <v>1020</v>
      </c>
      <c r="R5441" t="str">
        <f>_xlfn.XLOOKUP(A5441,Booking_data!$A$1:$A$6001,Booking_data!$L$1:$L$6001,"Not Found")</f>
        <v>Net Banking</v>
      </c>
      <c r="S5441">
        <f>_xlfn.XLOOKUP(A5441,Booking_data!$A$1:$A$6001,Booking_data!$N$1:$N$6001,"not Found")</f>
        <v>20</v>
      </c>
      <c r="T5441" t="str">
        <f>_xlfn.XLOOKUP(A5441,Booking_data!$A$1:$A$6001,Booking_data!$O$1:$O$6001,"Not Found")</f>
        <v>Other</v>
      </c>
      <c r="U5441" t="str">
        <f t="shared" si="423"/>
        <v>Youngster</v>
      </c>
      <c r="V5441" t="str">
        <f t="shared" si="424"/>
        <v>Medium Booking</v>
      </c>
    </row>
    <row r="5442" spans="1:22" x14ac:dyDescent="0.25">
      <c r="A5442" t="s">
        <v>5673</v>
      </c>
      <c r="B5442" s="1">
        <v>46084</v>
      </c>
      <c r="C5442" s="1">
        <v>46200</v>
      </c>
      <c r="D5442" s="9">
        <v>0.64583333333333337</v>
      </c>
      <c r="E5442" t="str">
        <f t="shared" si="420"/>
        <v>Weekday</v>
      </c>
      <c r="F5442" t="str">
        <f t="shared" si="421"/>
        <v>Mar</v>
      </c>
      <c r="G5442" t="str">
        <f>_xlfn.XLOOKUP(A5442,Booking_data!$A$1:$A$6001,Booking_data!$D$1:$D$6001,"not found")</f>
        <v>M018</v>
      </c>
      <c r="H5442" t="str">
        <f>_xlfn.XLOOKUP(G5442,Movies_data!$A$1:$A$41,Movies_data!$B$1:$B$41,"not found")</f>
        <v>Sita Ramam</v>
      </c>
      <c r="I5442" t="str">
        <f>_xlfn.XLOOKUP(G5442,Movies_data!$A$1:$A$41,Movies_data!$D$1:$D$41,"not found")</f>
        <v>Romance</v>
      </c>
      <c r="J5442" t="str">
        <f>_xlfn.XLOOKUP(G5442,Movies_data!$A$1:$A$41,Movies_data!$C$1:$C$41,"not found")</f>
        <v>Telugu</v>
      </c>
      <c r="K5442">
        <f>_xlfn.XLOOKUP(G5442,Movies_data!$A$1:$A$41,Movies_data!$H$1:$H$41,"Not Found")</f>
        <v>8.5</v>
      </c>
      <c r="L5442" t="str">
        <f>_xlfn.XLOOKUP(A5442,Booking_data!$A$1:$A$6001,Booking_data!$E$1:$E$6001,"not Found")</f>
        <v>C121</v>
      </c>
      <c r="M5442" t="str">
        <f>_xlfn.XLOOKUP(L5442,Cinemas_data!$A$1:$A$49,Cinemas_data!$I$1:$I$49,"not Found")</f>
        <v>MovieMax City Centre</v>
      </c>
      <c r="N5442" t="str">
        <f>_xlfn.XLOOKUP(L5442,Cinemas_data!$A$1:$A$49,Cinemas_data!$C$1:$C$49,"not Found")</f>
        <v>Noida</v>
      </c>
      <c r="O5442">
        <f>_xlfn.XLOOKUP(A5442,Booking_data!$A$1:$A$6001,Booking_data!$H$1:$H$6001,"not found")</f>
        <v>4</v>
      </c>
      <c r="P5442">
        <f>_xlfn.XLOOKUP(A5442,Booking_data!$A$1:$A$6001,Booking_data!$I$1:$I$6001,"not Found")</f>
        <v>420</v>
      </c>
      <c r="Q5442">
        <f t="shared" si="422"/>
        <v>1680</v>
      </c>
      <c r="R5442" t="str">
        <f>_xlfn.XLOOKUP(A5442,Booking_data!$A$1:$A$6001,Booking_data!$L$1:$L$6001,"Not Found")</f>
        <v>Debit Card</v>
      </c>
      <c r="S5442">
        <f>_xlfn.XLOOKUP(A5442,Booking_data!$A$1:$A$6001,Booking_data!$N$1:$N$6001,"not Found")</f>
        <v>39</v>
      </c>
      <c r="T5442" t="str">
        <f>_xlfn.XLOOKUP(A5442,Booking_data!$A$1:$A$6001,Booking_data!$O$1:$O$6001,"Not Found")</f>
        <v>Other</v>
      </c>
      <c r="U5442" t="str">
        <f t="shared" si="423"/>
        <v>Middle Age</v>
      </c>
      <c r="V5442" t="str">
        <f t="shared" si="424"/>
        <v>Medium Booking</v>
      </c>
    </row>
    <row r="5443" spans="1:22" x14ac:dyDescent="0.25">
      <c r="A5443" t="s">
        <v>5674</v>
      </c>
      <c r="B5443" s="1">
        <v>46084</v>
      </c>
      <c r="C5443" s="1">
        <v>46151</v>
      </c>
      <c r="D5443" s="9">
        <v>0.64583333333333337</v>
      </c>
      <c r="E5443" t="str">
        <f t="shared" ref="E5443:E5506" si="425">IF(WEEKDAY(B5443,2)&lt;=5,"Weekday","Weekend")</f>
        <v>Weekday</v>
      </c>
      <c r="F5443" t="str">
        <f t="shared" ref="F5443:F5506" si="426">TEXT(B5443,"mmm")</f>
        <v>Mar</v>
      </c>
      <c r="G5443" t="str">
        <f>_xlfn.XLOOKUP(A5443,Booking_data!$A$1:$A$6001,Booking_data!$D$1:$D$6001,"not found")</f>
        <v>M004</v>
      </c>
      <c r="H5443" t="str">
        <f>_xlfn.XLOOKUP(G5443,Movies_data!$A$1:$A$41,Movies_data!$B$1:$B$41,"not found")</f>
        <v>Ponniyin Selvan I</v>
      </c>
      <c r="I5443" t="str">
        <f>_xlfn.XLOOKUP(G5443,Movies_data!$A$1:$A$41,Movies_data!$D$1:$D$41,"not found")</f>
        <v>Drama</v>
      </c>
      <c r="J5443" t="str">
        <f>_xlfn.XLOOKUP(G5443,Movies_data!$A$1:$A$41,Movies_data!$C$1:$C$41,"not found")</f>
        <v>Tamil</v>
      </c>
      <c r="K5443">
        <f>_xlfn.XLOOKUP(G5443,Movies_data!$A$1:$A$41,Movies_data!$H$1:$H$41,"Not Found")</f>
        <v>7.6</v>
      </c>
      <c r="L5443" t="str">
        <f>_xlfn.XLOOKUP(A5443,Booking_data!$A$1:$A$6001,Booking_data!$E$1:$E$6001,"not Found")</f>
        <v>C123</v>
      </c>
      <c r="M5443" t="str">
        <f>_xlfn.XLOOKUP(L5443,Cinemas_data!$A$1:$A$49,Cinemas_data!$I$1:$I$49,"not Found")</f>
        <v>City Pride Forum Mall</v>
      </c>
      <c r="N5443" t="str">
        <f>_xlfn.XLOOKUP(L5443,Cinemas_data!$A$1:$A$49,Cinemas_data!$C$1:$C$49,"not Found")</f>
        <v>Noida</v>
      </c>
      <c r="O5443">
        <f>_xlfn.XLOOKUP(A5443,Booking_data!$A$1:$A$6001,Booking_data!$H$1:$H$6001,"not found")</f>
        <v>1</v>
      </c>
      <c r="P5443">
        <f>_xlfn.XLOOKUP(A5443,Booking_data!$A$1:$A$6001,Booking_data!$I$1:$I$6001,"not Found")</f>
        <v>220</v>
      </c>
      <c r="Q5443">
        <f t="shared" ref="Q5443:Q5506" si="427">O5443*P5443</f>
        <v>220</v>
      </c>
      <c r="R5443" t="str">
        <f>_xlfn.XLOOKUP(A5443,Booking_data!$A$1:$A$6001,Booking_data!$L$1:$L$6001,"Not Found")</f>
        <v>Wallet</v>
      </c>
      <c r="S5443">
        <f>_xlfn.XLOOKUP(A5443,Booking_data!$A$1:$A$6001,Booking_data!$N$1:$N$6001,"not Found")</f>
        <v>21</v>
      </c>
      <c r="T5443" t="str">
        <f>_xlfn.XLOOKUP(A5443,Booking_data!$A$1:$A$6001,Booking_data!$O$1:$O$6001,"Not Found")</f>
        <v>Female</v>
      </c>
      <c r="U5443" t="str">
        <f t="shared" ref="U5443:U5506" si="428">IF(S5443&lt;18,"Below 18",IF(S5443&lt;30,"Youngster",IF(S5443&lt;45,"Middle Age","Above 45")))</f>
        <v>Youngster</v>
      </c>
      <c r="V5443" t="str">
        <f t="shared" ref="V5443:V5506" si="429">IF(O5443&lt;=2,"Low Booking",IF(O5443&lt;=4,"Medium Booking","High Booking"))</f>
        <v>Low Booking</v>
      </c>
    </row>
    <row r="5444" spans="1:22" x14ac:dyDescent="0.25">
      <c r="A5444" t="s">
        <v>5675</v>
      </c>
      <c r="B5444" s="1">
        <v>46084</v>
      </c>
      <c r="C5444" s="1">
        <v>46088</v>
      </c>
      <c r="D5444" s="9">
        <v>0.64583333333333337</v>
      </c>
      <c r="E5444" t="str">
        <f t="shared" si="425"/>
        <v>Weekday</v>
      </c>
      <c r="F5444" t="str">
        <f t="shared" si="426"/>
        <v>Mar</v>
      </c>
      <c r="G5444" t="str">
        <f>_xlfn.XLOOKUP(A5444,Booking_data!$A$1:$A$6001,Booking_data!$D$1:$D$6001,"not found")</f>
        <v>M019</v>
      </c>
      <c r="H5444" t="str">
        <f>_xlfn.XLOOKUP(G5444,Movies_data!$A$1:$A$41,Movies_data!$B$1:$B$41,"not found")</f>
        <v>Animal</v>
      </c>
      <c r="I5444" t="str">
        <f>_xlfn.XLOOKUP(G5444,Movies_data!$A$1:$A$41,Movies_data!$D$1:$D$41,"not found")</f>
        <v>Drama</v>
      </c>
      <c r="J5444" t="str">
        <f>_xlfn.XLOOKUP(G5444,Movies_data!$A$1:$A$41,Movies_data!$C$1:$C$41,"not found")</f>
        <v>Hindi</v>
      </c>
      <c r="K5444">
        <f>_xlfn.XLOOKUP(G5444,Movies_data!$A$1:$A$41,Movies_data!$H$1:$H$41,"Not Found")</f>
        <v>6.1</v>
      </c>
      <c r="L5444" t="str">
        <f>_xlfn.XLOOKUP(A5444,Booking_data!$A$1:$A$6001,Booking_data!$E$1:$E$6001,"not Found")</f>
        <v>C032</v>
      </c>
      <c r="M5444" t="str">
        <f>_xlfn.XLOOKUP(L5444,Cinemas_data!$A$1:$A$49,Cinemas_data!$I$1:$I$49,"not Found")</f>
        <v>MovieMax Grand Mall</v>
      </c>
      <c r="N5444" t="str">
        <f>_xlfn.XLOOKUP(L5444,Cinemas_data!$A$1:$A$49,Cinemas_data!$C$1:$C$49,"not Found")</f>
        <v>Madurai</v>
      </c>
      <c r="O5444">
        <f>_xlfn.XLOOKUP(A5444,Booking_data!$A$1:$A$6001,Booking_data!$H$1:$H$6001,"not found")</f>
        <v>3</v>
      </c>
      <c r="P5444">
        <f>_xlfn.XLOOKUP(A5444,Booking_data!$A$1:$A$6001,Booking_data!$I$1:$I$6001,"not Found")</f>
        <v>340</v>
      </c>
      <c r="Q5444">
        <f t="shared" si="427"/>
        <v>1020</v>
      </c>
      <c r="R5444" t="str">
        <f>_xlfn.XLOOKUP(A5444,Booking_data!$A$1:$A$6001,Booking_data!$L$1:$L$6001,"Not Found")</f>
        <v>Wallet</v>
      </c>
      <c r="S5444">
        <f>_xlfn.XLOOKUP(A5444,Booking_data!$A$1:$A$6001,Booking_data!$N$1:$N$6001,"not Found")</f>
        <v>30</v>
      </c>
      <c r="T5444" t="str">
        <f>_xlfn.XLOOKUP(A5444,Booking_data!$A$1:$A$6001,Booking_data!$O$1:$O$6001,"Not Found")</f>
        <v>Female</v>
      </c>
      <c r="U5444" t="str">
        <f t="shared" si="428"/>
        <v>Middle Age</v>
      </c>
      <c r="V5444" t="str">
        <f t="shared" si="429"/>
        <v>Medium Booking</v>
      </c>
    </row>
    <row r="5445" spans="1:22" x14ac:dyDescent="0.25">
      <c r="A5445" t="s">
        <v>5676</v>
      </c>
      <c r="B5445" s="1">
        <v>46084</v>
      </c>
      <c r="C5445" s="1">
        <v>46186</v>
      </c>
      <c r="D5445" s="9">
        <v>0.9375</v>
      </c>
      <c r="E5445" t="str">
        <f t="shared" si="425"/>
        <v>Weekday</v>
      </c>
      <c r="F5445" t="str">
        <f t="shared" si="426"/>
        <v>Mar</v>
      </c>
      <c r="G5445" t="str">
        <f>_xlfn.XLOOKUP(A5445,Booking_data!$A$1:$A$6001,Booking_data!$D$1:$D$6001,"not found")</f>
        <v>M039</v>
      </c>
      <c r="H5445" t="str">
        <f>_xlfn.XLOOKUP(G5445,Movies_data!$A$1:$A$41,Movies_data!$B$1:$B$41,"not found")</f>
        <v>Dune: Part Two</v>
      </c>
      <c r="I5445" t="str">
        <f>_xlfn.XLOOKUP(G5445,Movies_data!$A$1:$A$41,Movies_data!$D$1:$D$41,"not found")</f>
        <v>Sci-Fi</v>
      </c>
      <c r="J5445" t="str">
        <f>_xlfn.XLOOKUP(G5445,Movies_data!$A$1:$A$41,Movies_data!$C$1:$C$41,"not found")</f>
        <v>English</v>
      </c>
      <c r="K5445">
        <f>_xlfn.XLOOKUP(G5445,Movies_data!$A$1:$A$41,Movies_data!$H$1:$H$41,"Not Found")</f>
        <v>8.5</v>
      </c>
      <c r="L5445" t="str">
        <f>_xlfn.XLOOKUP(A5445,Booking_data!$A$1:$A$6001,Booking_data!$E$1:$E$6001,"not Found")</f>
        <v>C051</v>
      </c>
      <c r="M5445" t="str">
        <f>_xlfn.XLOOKUP(L5445,Cinemas_data!$A$1:$A$49,Cinemas_data!$I$1:$I$49,"not Found")</f>
        <v>Asian Cinemas City Centre</v>
      </c>
      <c r="N5445" t="str">
        <f>_xlfn.XLOOKUP(L5445,Cinemas_data!$A$1:$A$49,Cinemas_data!$C$1:$C$49,"not Found")</f>
        <v>Bengaluru</v>
      </c>
      <c r="O5445">
        <f>_xlfn.XLOOKUP(A5445,Booking_data!$A$1:$A$6001,Booking_data!$H$1:$H$6001,"not found")</f>
        <v>2</v>
      </c>
      <c r="P5445">
        <f>_xlfn.XLOOKUP(A5445,Booking_data!$A$1:$A$6001,Booking_data!$I$1:$I$6001,"not Found")</f>
        <v>280</v>
      </c>
      <c r="Q5445">
        <f t="shared" si="427"/>
        <v>560</v>
      </c>
      <c r="R5445" t="str">
        <f>_xlfn.XLOOKUP(A5445,Booking_data!$A$1:$A$6001,Booking_data!$L$1:$L$6001,"Not Found")</f>
        <v>Credit Card</v>
      </c>
      <c r="S5445">
        <f>_xlfn.XLOOKUP(A5445,Booking_data!$A$1:$A$6001,Booking_data!$N$1:$N$6001,"not Found")</f>
        <v>54</v>
      </c>
      <c r="T5445" t="str">
        <f>_xlfn.XLOOKUP(A5445,Booking_data!$A$1:$A$6001,Booking_data!$O$1:$O$6001,"Not Found")</f>
        <v>Other</v>
      </c>
      <c r="U5445" t="str">
        <f t="shared" si="428"/>
        <v>Above 45</v>
      </c>
      <c r="V5445" t="str">
        <f t="shared" si="429"/>
        <v>Low Booking</v>
      </c>
    </row>
    <row r="5446" spans="1:22" x14ac:dyDescent="0.25">
      <c r="A5446" t="s">
        <v>5677</v>
      </c>
      <c r="B5446" s="1">
        <v>46084</v>
      </c>
      <c r="C5446" s="1">
        <v>46088</v>
      </c>
      <c r="D5446" s="9">
        <v>0.39583333333333331</v>
      </c>
      <c r="E5446" t="str">
        <f t="shared" si="425"/>
        <v>Weekday</v>
      </c>
      <c r="F5446" t="str">
        <f t="shared" si="426"/>
        <v>Mar</v>
      </c>
      <c r="G5446" t="str">
        <f>_xlfn.XLOOKUP(A5446,Booking_data!$A$1:$A$6001,Booking_data!$D$1:$D$6001,"not found")</f>
        <v>M006</v>
      </c>
      <c r="H5446" t="str">
        <f>_xlfn.XLOOKUP(G5446,Movies_data!$A$1:$A$41,Movies_data!$B$1:$B$41,"not found")</f>
        <v>Maamannan</v>
      </c>
      <c r="I5446" t="str">
        <f>_xlfn.XLOOKUP(G5446,Movies_data!$A$1:$A$41,Movies_data!$D$1:$D$41,"not found")</f>
        <v>Drama</v>
      </c>
      <c r="J5446" t="str">
        <f>_xlfn.XLOOKUP(G5446,Movies_data!$A$1:$A$41,Movies_data!$C$1:$C$41,"not found")</f>
        <v>Tamil</v>
      </c>
      <c r="K5446">
        <f>_xlfn.XLOOKUP(G5446,Movies_data!$A$1:$A$41,Movies_data!$H$1:$H$41,"Not Found")</f>
        <v>7.3</v>
      </c>
      <c r="L5446" t="str">
        <f>_xlfn.XLOOKUP(A5446,Booking_data!$A$1:$A$6001,Booking_data!$E$1:$E$6001,"not Found")</f>
        <v>C152</v>
      </c>
      <c r="M5446" t="str">
        <f>_xlfn.XLOOKUP(L5446,Cinemas_data!$A$1:$A$49,Cinemas_data!$I$1:$I$49,"not Found")</f>
        <v>INOX Grand Mall</v>
      </c>
      <c r="N5446" t="str">
        <f>_xlfn.XLOOKUP(L5446,Cinemas_data!$A$1:$A$49,Cinemas_data!$C$1:$C$49,"not Found")</f>
        <v>Kochi</v>
      </c>
      <c r="O5446">
        <f>_xlfn.XLOOKUP(A5446,Booking_data!$A$1:$A$6001,Booking_data!$H$1:$H$6001,"not found")</f>
        <v>3</v>
      </c>
      <c r="P5446">
        <f>_xlfn.XLOOKUP(A5446,Booking_data!$A$1:$A$6001,Booking_data!$I$1:$I$6001,"not Found")</f>
        <v>440</v>
      </c>
      <c r="Q5446">
        <f t="shared" si="427"/>
        <v>1320</v>
      </c>
      <c r="R5446" t="str">
        <f>_xlfn.XLOOKUP(A5446,Booking_data!$A$1:$A$6001,Booking_data!$L$1:$L$6001,"Not Found")</f>
        <v>Wallet</v>
      </c>
      <c r="S5446">
        <f>_xlfn.XLOOKUP(A5446,Booking_data!$A$1:$A$6001,Booking_data!$N$1:$N$6001,"not Found")</f>
        <v>51</v>
      </c>
      <c r="T5446" t="str">
        <f>_xlfn.XLOOKUP(A5446,Booking_data!$A$1:$A$6001,Booking_data!$O$1:$O$6001,"Not Found")</f>
        <v>Male</v>
      </c>
      <c r="U5446" t="str">
        <f t="shared" si="428"/>
        <v>Above 45</v>
      </c>
      <c r="V5446" t="str">
        <f t="shared" si="429"/>
        <v>Medium Booking</v>
      </c>
    </row>
    <row r="5447" spans="1:22" x14ac:dyDescent="0.25">
      <c r="A5447" t="s">
        <v>5678</v>
      </c>
      <c r="B5447" s="1">
        <v>46084</v>
      </c>
      <c r="C5447" s="1">
        <v>46169</v>
      </c>
      <c r="D5447" s="9">
        <v>0.64583333333333337</v>
      </c>
      <c r="E5447" t="str">
        <f t="shared" si="425"/>
        <v>Weekday</v>
      </c>
      <c r="F5447" t="str">
        <f t="shared" si="426"/>
        <v>Mar</v>
      </c>
      <c r="G5447" t="str">
        <f>_xlfn.XLOOKUP(A5447,Booking_data!$A$1:$A$6001,Booking_data!$D$1:$D$6001,"not found")</f>
        <v>M008</v>
      </c>
      <c r="H5447" t="str">
        <f>_xlfn.XLOOKUP(G5447,Movies_data!$A$1:$A$41,Movies_data!$B$1:$B$41,"not found")</f>
        <v>Love Today</v>
      </c>
      <c r="I5447" t="str">
        <f>_xlfn.XLOOKUP(G5447,Movies_data!$A$1:$A$41,Movies_data!$D$1:$D$41,"not found")</f>
        <v>Romance</v>
      </c>
      <c r="J5447" t="str">
        <f>_xlfn.XLOOKUP(G5447,Movies_data!$A$1:$A$41,Movies_data!$C$1:$C$41,"not found")</f>
        <v>Tamil</v>
      </c>
      <c r="K5447">
        <f>_xlfn.XLOOKUP(G5447,Movies_data!$A$1:$A$41,Movies_data!$H$1:$H$41,"Not Found")</f>
        <v>7.4</v>
      </c>
      <c r="L5447" t="str">
        <f>_xlfn.XLOOKUP(A5447,Booking_data!$A$1:$A$6001,Booking_data!$E$1:$E$6001,"not Found")</f>
        <v>C121</v>
      </c>
      <c r="M5447" t="str">
        <f>_xlfn.XLOOKUP(L5447,Cinemas_data!$A$1:$A$49,Cinemas_data!$I$1:$I$49,"not Found")</f>
        <v>MovieMax City Centre</v>
      </c>
      <c r="N5447" t="str">
        <f>_xlfn.XLOOKUP(L5447,Cinemas_data!$A$1:$A$49,Cinemas_data!$C$1:$C$49,"not Found")</f>
        <v>Noida</v>
      </c>
      <c r="O5447">
        <f>_xlfn.XLOOKUP(A5447,Booking_data!$A$1:$A$6001,Booking_data!$H$1:$H$6001,"not found")</f>
        <v>1</v>
      </c>
      <c r="P5447">
        <f>_xlfn.XLOOKUP(A5447,Booking_data!$A$1:$A$6001,Booking_data!$I$1:$I$6001,"not Found")</f>
        <v>420</v>
      </c>
      <c r="Q5447">
        <f t="shared" si="427"/>
        <v>420</v>
      </c>
      <c r="R5447" t="str">
        <f>_xlfn.XLOOKUP(A5447,Booking_data!$A$1:$A$6001,Booking_data!$L$1:$L$6001,"Not Found")</f>
        <v>Net Banking</v>
      </c>
      <c r="S5447">
        <f>_xlfn.XLOOKUP(A5447,Booking_data!$A$1:$A$6001,Booking_data!$N$1:$N$6001,"not Found")</f>
        <v>40</v>
      </c>
      <c r="T5447" t="str">
        <f>_xlfn.XLOOKUP(A5447,Booking_data!$A$1:$A$6001,Booking_data!$O$1:$O$6001,"Not Found")</f>
        <v>Female</v>
      </c>
      <c r="U5447" t="str">
        <f t="shared" si="428"/>
        <v>Middle Age</v>
      </c>
      <c r="V5447" t="str">
        <f t="shared" si="429"/>
        <v>Low Booking</v>
      </c>
    </row>
    <row r="5448" spans="1:22" x14ac:dyDescent="0.25">
      <c r="A5448" t="s">
        <v>5679</v>
      </c>
      <c r="B5448" s="1">
        <v>46084</v>
      </c>
      <c r="C5448" s="1">
        <v>46102</v>
      </c>
      <c r="D5448" s="9">
        <v>0.77083333333333337</v>
      </c>
      <c r="E5448" t="str">
        <f t="shared" si="425"/>
        <v>Weekday</v>
      </c>
      <c r="F5448" t="str">
        <f t="shared" si="426"/>
        <v>Mar</v>
      </c>
      <c r="G5448" t="str">
        <f>_xlfn.XLOOKUP(A5448,Booking_data!$A$1:$A$6001,Booking_data!$D$1:$D$6001,"not found")</f>
        <v>M033</v>
      </c>
      <c r="H5448" t="str">
        <f>_xlfn.XLOOKUP(G5448,Movies_data!$A$1:$A$41,Movies_data!$B$1:$B$41,"not found")</f>
        <v>Lucifer</v>
      </c>
      <c r="I5448" t="str">
        <f>_xlfn.XLOOKUP(G5448,Movies_data!$A$1:$A$41,Movies_data!$D$1:$D$41,"not found")</f>
        <v>Action</v>
      </c>
      <c r="J5448" t="str">
        <f>_xlfn.XLOOKUP(G5448,Movies_data!$A$1:$A$41,Movies_data!$C$1:$C$41,"not found")</f>
        <v>Malayalam</v>
      </c>
      <c r="K5448">
        <f>_xlfn.XLOOKUP(G5448,Movies_data!$A$1:$A$41,Movies_data!$H$1:$H$41,"Not Found")</f>
        <v>7.5</v>
      </c>
      <c r="L5448" t="str">
        <f>_xlfn.XLOOKUP(A5448,Booking_data!$A$1:$A$6001,Booking_data!$E$1:$E$6001,"not Found")</f>
        <v>C043</v>
      </c>
      <c r="M5448" t="str">
        <f>_xlfn.XLOOKUP(L5448,Cinemas_data!$A$1:$A$49,Cinemas_data!$I$1:$I$49,"not Found")</f>
        <v>City Pride Forum Mall</v>
      </c>
      <c r="N5448" t="str">
        <f>_xlfn.XLOOKUP(L5448,Cinemas_data!$A$1:$A$49,Cinemas_data!$C$1:$C$49,"not Found")</f>
        <v>Salem</v>
      </c>
      <c r="O5448">
        <f>_xlfn.XLOOKUP(A5448,Booking_data!$A$1:$A$6001,Booking_data!$H$1:$H$6001,"not found")</f>
        <v>2</v>
      </c>
      <c r="P5448">
        <f>_xlfn.XLOOKUP(A5448,Booking_data!$A$1:$A$6001,Booking_data!$I$1:$I$6001,"not Found")</f>
        <v>280</v>
      </c>
      <c r="Q5448">
        <f t="shared" si="427"/>
        <v>560</v>
      </c>
      <c r="R5448" t="str">
        <f>_xlfn.XLOOKUP(A5448,Booking_data!$A$1:$A$6001,Booking_data!$L$1:$L$6001,"Not Found")</f>
        <v>Debit Card</v>
      </c>
      <c r="S5448">
        <f>_xlfn.XLOOKUP(A5448,Booking_data!$A$1:$A$6001,Booking_data!$N$1:$N$6001,"not Found")</f>
        <v>36</v>
      </c>
      <c r="T5448" t="str">
        <f>_xlfn.XLOOKUP(A5448,Booking_data!$A$1:$A$6001,Booking_data!$O$1:$O$6001,"Not Found")</f>
        <v>Other</v>
      </c>
      <c r="U5448" t="str">
        <f t="shared" si="428"/>
        <v>Middle Age</v>
      </c>
      <c r="V5448" t="str">
        <f t="shared" si="429"/>
        <v>Low Booking</v>
      </c>
    </row>
    <row r="5449" spans="1:22" x14ac:dyDescent="0.25">
      <c r="A5449" t="s">
        <v>5680</v>
      </c>
      <c r="B5449" s="1">
        <v>46084</v>
      </c>
      <c r="C5449" s="1">
        <v>46042</v>
      </c>
      <c r="D5449" s="9">
        <v>0.39583333333333331</v>
      </c>
      <c r="E5449" t="str">
        <f t="shared" si="425"/>
        <v>Weekday</v>
      </c>
      <c r="F5449" t="str">
        <f t="shared" si="426"/>
        <v>Mar</v>
      </c>
      <c r="G5449" t="str">
        <f>_xlfn.XLOOKUP(A5449,Booking_data!$A$1:$A$6001,Booking_data!$D$1:$D$6001,"not found")</f>
        <v>M032</v>
      </c>
      <c r="H5449" t="str">
        <f>_xlfn.XLOOKUP(G5449,Movies_data!$A$1:$A$41,Movies_data!$B$1:$B$41,"not found")</f>
        <v>Premam</v>
      </c>
      <c r="I5449" t="str">
        <f>_xlfn.XLOOKUP(G5449,Movies_data!$A$1:$A$41,Movies_data!$D$1:$D$41,"not found")</f>
        <v>Romance</v>
      </c>
      <c r="J5449" t="str">
        <f>_xlfn.XLOOKUP(G5449,Movies_data!$A$1:$A$41,Movies_data!$C$1:$C$41,"not found")</f>
        <v>Malayalam</v>
      </c>
      <c r="K5449">
        <f>_xlfn.XLOOKUP(G5449,Movies_data!$A$1:$A$41,Movies_data!$H$1:$H$41,"Not Found")</f>
        <v>8.3000000000000007</v>
      </c>
      <c r="L5449" t="str">
        <f>_xlfn.XLOOKUP(A5449,Booking_data!$A$1:$A$6001,Booking_data!$E$1:$E$6001,"not Found")</f>
        <v>C121</v>
      </c>
      <c r="M5449" t="str">
        <f>_xlfn.XLOOKUP(L5449,Cinemas_data!$A$1:$A$49,Cinemas_data!$I$1:$I$49,"not Found")</f>
        <v>MovieMax City Centre</v>
      </c>
      <c r="N5449" t="str">
        <f>_xlfn.XLOOKUP(L5449,Cinemas_data!$A$1:$A$49,Cinemas_data!$C$1:$C$49,"not Found")</f>
        <v>Noida</v>
      </c>
      <c r="O5449">
        <f>_xlfn.XLOOKUP(A5449,Booking_data!$A$1:$A$6001,Booking_data!$H$1:$H$6001,"not found")</f>
        <v>6</v>
      </c>
      <c r="P5449">
        <f>_xlfn.XLOOKUP(A5449,Booking_data!$A$1:$A$6001,Booking_data!$I$1:$I$6001,"not Found")</f>
        <v>240</v>
      </c>
      <c r="Q5449">
        <f t="shared" si="427"/>
        <v>1440</v>
      </c>
      <c r="R5449" t="str">
        <f>_xlfn.XLOOKUP(A5449,Booking_data!$A$1:$A$6001,Booking_data!$L$1:$L$6001,"Not Found")</f>
        <v>Credit Card</v>
      </c>
      <c r="S5449">
        <f>_xlfn.XLOOKUP(A5449,Booking_data!$A$1:$A$6001,Booking_data!$N$1:$N$6001,"not Found")</f>
        <v>57</v>
      </c>
      <c r="T5449" t="str">
        <f>_xlfn.XLOOKUP(A5449,Booking_data!$A$1:$A$6001,Booking_data!$O$1:$O$6001,"Not Found")</f>
        <v>Other</v>
      </c>
      <c r="U5449" t="str">
        <f t="shared" si="428"/>
        <v>Above 45</v>
      </c>
      <c r="V5449" t="str">
        <f t="shared" si="429"/>
        <v>High Booking</v>
      </c>
    </row>
    <row r="5450" spans="1:22" x14ac:dyDescent="0.25">
      <c r="A5450" t="s">
        <v>5681</v>
      </c>
      <c r="B5450" s="1">
        <v>46084</v>
      </c>
      <c r="C5450" s="1">
        <v>46188</v>
      </c>
      <c r="D5450" s="9">
        <v>0.53125</v>
      </c>
      <c r="E5450" t="str">
        <f t="shared" si="425"/>
        <v>Weekday</v>
      </c>
      <c r="F5450" t="str">
        <f t="shared" si="426"/>
        <v>Mar</v>
      </c>
      <c r="G5450" t="str">
        <f>_xlfn.XLOOKUP(A5450,Booking_data!$A$1:$A$6001,Booking_data!$D$1:$D$6001,"not found")</f>
        <v>M013</v>
      </c>
      <c r="H5450" t="str">
        <f>_xlfn.XLOOKUP(G5450,Movies_data!$A$1:$A$41,Movies_data!$B$1:$B$41,"not found")</f>
        <v>Salaar</v>
      </c>
      <c r="I5450" t="str">
        <f>_xlfn.XLOOKUP(G5450,Movies_data!$A$1:$A$41,Movies_data!$D$1:$D$41,"not found")</f>
        <v>Action</v>
      </c>
      <c r="J5450" t="str">
        <f>_xlfn.XLOOKUP(G5450,Movies_data!$A$1:$A$41,Movies_data!$C$1:$C$41,"not found")</f>
        <v>Telugu</v>
      </c>
      <c r="K5450">
        <f>_xlfn.XLOOKUP(G5450,Movies_data!$A$1:$A$41,Movies_data!$H$1:$H$41,"Not Found")</f>
        <v>6.5</v>
      </c>
      <c r="L5450" t="str">
        <f>_xlfn.XLOOKUP(A5450,Booking_data!$A$1:$A$6001,Booking_data!$E$1:$E$6001,"not Found")</f>
        <v>C052</v>
      </c>
      <c r="M5450" t="str">
        <f>_xlfn.XLOOKUP(L5450,Cinemas_data!$A$1:$A$49,Cinemas_data!$I$1:$I$49,"not Found")</f>
        <v>City Pride Grand Mall</v>
      </c>
      <c r="N5450" t="str">
        <f>_xlfn.XLOOKUP(L5450,Cinemas_data!$A$1:$A$49,Cinemas_data!$C$1:$C$49,"not Found")</f>
        <v>Bengaluru</v>
      </c>
      <c r="O5450">
        <f>_xlfn.XLOOKUP(A5450,Booking_data!$A$1:$A$6001,Booking_data!$H$1:$H$6001,"not found")</f>
        <v>3</v>
      </c>
      <c r="P5450">
        <f>_xlfn.XLOOKUP(A5450,Booking_data!$A$1:$A$6001,Booking_data!$I$1:$I$6001,"not Found")</f>
        <v>200</v>
      </c>
      <c r="Q5450">
        <f t="shared" si="427"/>
        <v>600</v>
      </c>
      <c r="R5450" t="str">
        <f>_xlfn.XLOOKUP(A5450,Booking_data!$A$1:$A$6001,Booking_data!$L$1:$L$6001,"Not Found")</f>
        <v>UPI</v>
      </c>
      <c r="S5450">
        <f>_xlfn.XLOOKUP(A5450,Booking_data!$A$1:$A$6001,Booking_data!$N$1:$N$6001,"not Found")</f>
        <v>54</v>
      </c>
      <c r="T5450" t="str">
        <f>_xlfn.XLOOKUP(A5450,Booking_data!$A$1:$A$6001,Booking_data!$O$1:$O$6001,"Not Found")</f>
        <v>Female</v>
      </c>
      <c r="U5450" t="str">
        <f t="shared" si="428"/>
        <v>Above 45</v>
      </c>
      <c r="V5450" t="str">
        <f t="shared" si="429"/>
        <v>Medium Booking</v>
      </c>
    </row>
    <row r="5451" spans="1:22" x14ac:dyDescent="0.25">
      <c r="A5451" t="s">
        <v>5682</v>
      </c>
      <c r="B5451" s="1">
        <v>46084</v>
      </c>
      <c r="C5451" s="1">
        <v>46034</v>
      </c>
      <c r="D5451" s="9">
        <v>0.88541666666666663</v>
      </c>
      <c r="E5451" t="str">
        <f t="shared" si="425"/>
        <v>Weekday</v>
      </c>
      <c r="F5451" t="str">
        <f t="shared" si="426"/>
        <v>Mar</v>
      </c>
      <c r="G5451" t="str">
        <f>_xlfn.XLOOKUP(A5451,Booking_data!$A$1:$A$6001,Booking_data!$D$1:$D$6001,"not found")</f>
        <v>M007</v>
      </c>
      <c r="H5451" t="str">
        <f>_xlfn.XLOOKUP(G5451,Movies_data!$A$1:$A$41,Movies_data!$B$1:$B$41,"not found")</f>
        <v>Good Night</v>
      </c>
      <c r="I5451" t="str">
        <f>_xlfn.XLOOKUP(G5451,Movies_data!$A$1:$A$41,Movies_data!$D$1:$D$41,"not found")</f>
        <v>Comedy</v>
      </c>
      <c r="J5451" t="str">
        <f>_xlfn.XLOOKUP(G5451,Movies_data!$A$1:$A$41,Movies_data!$C$1:$C$41,"not found")</f>
        <v>Tamil</v>
      </c>
      <c r="K5451">
        <f>_xlfn.XLOOKUP(G5451,Movies_data!$A$1:$A$41,Movies_data!$H$1:$H$41,"Not Found")</f>
        <v>8</v>
      </c>
      <c r="L5451" t="str">
        <f>_xlfn.XLOOKUP(A5451,Booking_data!$A$1:$A$6001,Booking_data!$E$1:$E$6001,"not Found")</f>
        <v>C011</v>
      </c>
      <c r="M5451" t="str">
        <f>_xlfn.XLOOKUP(L5451,Cinemas_data!$A$1:$A$49,Cinemas_data!$I$1:$I$49,"not Found")</f>
        <v>Cinepolis City Centre</v>
      </c>
      <c r="N5451" t="str">
        <f>_xlfn.XLOOKUP(L5451,Cinemas_data!$A$1:$A$49,Cinemas_data!$C$1:$C$49,"not Found")</f>
        <v>Chennai</v>
      </c>
      <c r="O5451">
        <f>_xlfn.XLOOKUP(A5451,Booking_data!$A$1:$A$6001,Booking_data!$H$1:$H$6001,"not found")</f>
        <v>6</v>
      </c>
      <c r="P5451">
        <f>_xlfn.XLOOKUP(A5451,Booking_data!$A$1:$A$6001,Booking_data!$I$1:$I$6001,"not Found")</f>
        <v>240</v>
      </c>
      <c r="Q5451">
        <f t="shared" si="427"/>
        <v>1440</v>
      </c>
      <c r="R5451" t="str">
        <f>_xlfn.XLOOKUP(A5451,Booking_data!$A$1:$A$6001,Booking_data!$L$1:$L$6001,"Not Found")</f>
        <v>Wallet</v>
      </c>
      <c r="S5451">
        <f>_xlfn.XLOOKUP(A5451,Booking_data!$A$1:$A$6001,Booking_data!$N$1:$N$6001,"not Found")</f>
        <v>35</v>
      </c>
      <c r="T5451" t="str">
        <f>_xlfn.XLOOKUP(A5451,Booking_data!$A$1:$A$6001,Booking_data!$O$1:$O$6001,"Not Found")</f>
        <v>Male</v>
      </c>
      <c r="U5451" t="str">
        <f t="shared" si="428"/>
        <v>Middle Age</v>
      </c>
      <c r="V5451" t="str">
        <f t="shared" si="429"/>
        <v>High Booking</v>
      </c>
    </row>
    <row r="5452" spans="1:22" x14ac:dyDescent="0.25">
      <c r="A5452" t="s">
        <v>5683</v>
      </c>
      <c r="B5452" s="1">
        <v>46084</v>
      </c>
      <c r="C5452" s="1">
        <v>46182</v>
      </c>
      <c r="D5452" s="9">
        <v>0.39583333333333331</v>
      </c>
      <c r="E5452" t="str">
        <f t="shared" si="425"/>
        <v>Weekday</v>
      </c>
      <c r="F5452" t="str">
        <f t="shared" si="426"/>
        <v>Mar</v>
      </c>
      <c r="G5452" t="str">
        <f>_xlfn.XLOOKUP(A5452,Booking_data!$A$1:$A$6001,Booking_data!$D$1:$D$6001,"not found")</f>
        <v>M001</v>
      </c>
      <c r="H5452" t="str">
        <f>_xlfn.XLOOKUP(G5452,Movies_data!$A$1:$A$41,Movies_data!$B$1:$B$41,"not found")</f>
        <v>Leo</v>
      </c>
      <c r="I5452" t="str">
        <f>_xlfn.XLOOKUP(G5452,Movies_data!$A$1:$A$41,Movies_data!$D$1:$D$41,"not found")</f>
        <v>Action</v>
      </c>
      <c r="J5452" t="str">
        <f>_xlfn.XLOOKUP(G5452,Movies_data!$A$1:$A$41,Movies_data!$C$1:$C$41,"not found")</f>
        <v>Tamil</v>
      </c>
      <c r="K5452">
        <f>_xlfn.XLOOKUP(G5452,Movies_data!$A$1:$A$41,Movies_data!$H$1:$H$41,"Not Found")</f>
        <v>8</v>
      </c>
      <c r="L5452" t="str">
        <f>_xlfn.XLOOKUP(A5452,Booking_data!$A$1:$A$6001,Booking_data!$E$1:$E$6001,"not Found")</f>
        <v>C081</v>
      </c>
      <c r="M5452" t="str">
        <f>_xlfn.XLOOKUP(L5452,Cinemas_data!$A$1:$A$49,Cinemas_data!$I$1:$I$49,"not Found")</f>
        <v>INOX City Centre</v>
      </c>
      <c r="N5452" t="str">
        <f>_xlfn.XLOOKUP(L5452,Cinemas_data!$A$1:$A$49,Cinemas_data!$C$1:$C$49,"not Found")</f>
        <v>Vijayawada</v>
      </c>
      <c r="O5452">
        <f>_xlfn.XLOOKUP(A5452,Booking_data!$A$1:$A$6001,Booking_data!$H$1:$H$6001,"not found")</f>
        <v>3</v>
      </c>
      <c r="P5452">
        <f>_xlfn.XLOOKUP(A5452,Booking_data!$A$1:$A$6001,Booking_data!$I$1:$I$6001,"not Found")</f>
        <v>280</v>
      </c>
      <c r="Q5452">
        <f t="shared" si="427"/>
        <v>840</v>
      </c>
      <c r="R5452" t="str">
        <f>_xlfn.XLOOKUP(A5452,Booking_data!$A$1:$A$6001,Booking_data!$L$1:$L$6001,"Not Found")</f>
        <v>UPI</v>
      </c>
      <c r="S5452">
        <f>_xlfn.XLOOKUP(A5452,Booking_data!$A$1:$A$6001,Booking_data!$N$1:$N$6001,"not Found")</f>
        <v>24</v>
      </c>
      <c r="T5452" t="str">
        <f>_xlfn.XLOOKUP(A5452,Booking_data!$A$1:$A$6001,Booking_data!$O$1:$O$6001,"Not Found")</f>
        <v>Other</v>
      </c>
      <c r="U5452" t="str">
        <f t="shared" si="428"/>
        <v>Youngster</v>
      </c>
      <c r="V5452" t="str">
        <f t="shared" si="429"/>
        <v>Medium Booking</v>
      </c>
    </row>
    <row r="5453" spans="1:22" x14ac:dyDescent="0.25">
      <c r="A5453" t="s">
        <v>5684</v>
      </c>
      <c r="B5453" s="1">
        <v>46084</v>
      </c>
      <c r="C5453" s="1">
        <v>46148</v>
      </c>
      <c r="D5453" s="9">
        <v>0.88541666666666663</v>
      </c>
      <c r="E5453" t="str">
        <f t="shared" si="425"/>
        <v>Weekday</v>
      </c>
      <c r="F5453" t="str">
        <f t="shared" si="426"/>
        <v>Mar</v>
      </c>
      <c r="G5453" t="str">
        <f>_xlfn.XLOOKUP(A5453,Booking_data!$A$1:$A$6001,Booking_data!$D$1:$D$6001,"not found")</f>
        <v>M039</v>
      </c>
      <c r="H5453" t="str">
        <f>_xlfn.XLOOKUP(G5453,Movies_data!$A$1:$A$41,Movies_data!$B$1:$B$41,"not found")</f>
        <v>Dune: Part Two</v>
      </c>
      <c r="I5453" t="str">
        <f>_xlfn.XLOOKUP(G5453,Movies_data!$A$1:$A$41,Movies_data!$D$1:$D$41,"not found")</f>
        <v>Sci-Fi</v>
      </c>
      <c r="J5453" t="str">
        <f>_xlfn.XLOOKUP(G5453,Movies_data!$A$1:$A$41,Movies_data!$C$1:$C$41,"not found")</f>
        <v>English</v>
      </c>
      <c r="K5453">
        <f>_xlfn.XLOOKUP(G5453,Movies_data!$A$1:$A$41,Movies_data!$H$1:$H$41,"Not Found")</f>
        <v>8.5</v>
      </c>
      <c r="L5453" t="str">
        <f>_xlfn.XLOOKUP(A5453,Booking_data!$A$1:$A$6001,Booking_data!$E$1:$E$6001,"not Found")</f>
        <v>C101</v>
      </c>
      <c r="M5453" t="str">
        <f>_xlfn.XLOOKUP(L5453,Cinemas_data!$A$1:$A$49,Cinemas_data!$I$1:$I$49,"not Found")</f>
        <v>Miraj Cinemas City Centre</v>
      </c>
      <c r="N5453" t="str">
        <f>_xlfn.XLOOKUP(L5453,Cinemas_data!$A$1:$A$49,Cinemas_data!$C$1:$C$49,"not Found")</f>
        <v>Pune</v>
      </c>
      <c r="O5453">
        <f>_xlfn.XLOOKUP(A5453,Booking_data!$A$1:$A$6001,Booking_data!$H$1:$H$6001,"not found")</f>
        <v>4</v>
      </c>
      <c r="P5453">
        <f>_xlfn.XLOOKUP(A5453,Booking_data!$A$1:$A$6001,Booking_data!$I$1:$I$6001,"not Found")</f>
        <v>180</v>
      </c>
      <c r="Q5453">
        <f t="shared" si="427"/>
        <v>720</v>
      </c>
      <c r="R5453" t="str">
        <f>_xlfn.XLOOKUP(A5453,Booking_data!$A$1:$A$6001,Booking_data!$L$1:$L$6001,"Not Found")</f>
        <v>UPI</v>
      </c>
      <c r="S5453">
        <f>_xlfn.XLOOKUP(A5453,Booking_data!$A$1:$A$6001,Booking_data!$N$1:$N$6001,"not Found")</f>
        <v>49</v>
      </c>
      <c r="T5453" t="str">
        <f>_xlfn.XLOOKUP(A5453,Booking_data!$A$1:$A$6001,Booking_data!$O$1:$O$6001,"Not Found")</f>
        <v>Other</v>
      </c>
      <c r="U5453" t="str">
        <f t="shared" si="428"/>
        <v>Above 45</v>
      </c>
      <c r="V5453" t="str">
        <f t="shared" si="429"/>
        <v>Medium Booking</v>
      </c>
    </row>
    <row r="5454" spans="1:22" x14ac:dyDescent="0.25">
      <c r="A5454" t="s">
        <v>5685</v>
      </c>
      <c r="B5454" s="1">
        <v>46084</v>
      </c>
      <c r="C5454" s="1">
        <v>46088</v>
      </c>
      <c r="D5454" s="9">
        <v>0.9375</v>
      </c>
      <c r="E5454" t="str">
        <f t="shared" si="425"/>
        <v>Weekday</v>
      </c>
      <c r="F5454" t="str">
        <f t="shared" si="426"/>
        <v>Mar</v>
      </c>
      <c r="G5454" t="str">
        <f>_xlfn.XLOOKUP(A5454,Booking_data!$A$1:$A$6001,Booking_data!$D$1:$D$6001,"not found")</f>
        <v>M004</v>
      </c>
      <c r="H5454" t="str">
        <f>_xlfn.XLOOKUP(G5454,Movies_data!$A$1:$A$41,Movies_data!$B$1:$B$41,"not found")</f>
        <v>Ponniyin Selvan I</v>
      </c>
      <c r="I5454" t="str">
        <f>_xlfn.XLOOKUP(G5454,Movies_data!$A$1:$A$41,Movies_data!$D$1:$D$41,"not found")</f>
        <v>Drama</v>
      </c>
      <c r="J5454" t="str">
        <f>_xlfn.XLOOKUP(G5454,Movies_data!$A$1:$A$41,Movies_data!$C$1:$C$41,"not found")</f>
        <v>Tamil</v>
      </c>
      <c r="K5454">
        <f>_xlfn.XLOOKUP(G5454,Movies_data!$A$1:$A$41,Movies_data!$H$1:$H$41,"Not Found")</f>
        <v>7.6</v>
      </c>
      <c r="L5454" t="str">
        <f>_xlfn.XLOOKUP(A5454,Booking_data!$A$1:$A$6001,Booking_data!$E$1:$E$6001,"not Found")</f>
        <v>C022</v>
      </c>
      <c r="M5454" t="str">
        <f>_xlfn.XLOOKUP(L5454,Cinemas_data!$A$1:$A$49,Cinemas_data!$I$1:$I$49,"not Found")</f>
        <v>Mukta A2 Cinemas Grand Mall</v>
      </c>
      <c r="N5454" t="str">
        <f>_xlfn.XLOOKUP(L5454,Cinemas_data!$A$1:$A$49,Cinemas_data!$C$1:$C$49,"not Found")</f>
        <v>Coimbatore</v>
      </c>
      <c r="O5454">
        <f>_xlfn.XLOOKUP(A5454,Booking_data!$A$1:$A$6001,Booking_data!$H$1:$H$6001,"not found")</f>
        <v>2</v>
      </c>
      <c r="P5454">
        <f>_xlfn.XLOOKUP(A5454,Booking_data!$A$1:$A$6001,Booking_data!$I$1:$I$6001,"not Found")</f>
        <v>200</v>
      </c>
      <c r="Q5454">
        <f t="shared" si="427"/>
        <v>400</v>
      </c>
      <c r="R5454" t="str">
        <f>_xlfn.XLOOKUP(A5454,Booking_data!$A$1:$A$6001,Booking_data!$L$1:$L$6001,"Not Found")</f>
        <v>Wallet</v>
      </c>
      <c r="S5454">
        <f>_xlfn.XLOOKUP(A5454,Booking_data!$A$1:$A$6001,Booking_data!$N$1:$N$6001,"not Found")</f>
        <v>57</v>
      </c>
      <c r="T5454" t="str">
        <f>_xlfn.XLOOKUP(A5454,Booking_data!$A$1:$A$6001,Booking_data!$O$1:$O$6001,"Not Found")</f>
        <v>Female</v>
      </c>
      <c r="U5454" t="str">
        <f t="shared" si="428"/>
        <v>Above 45</v>
      </c>
      <c r="V5454" t="str">
        <f t="shared" si="429"/>
        <v>Low Booking</v>
      </c>
    </row>
    <row r="5455" spans="1:22" x14ac:dyDescent="0.25">
      <c r="A5455" t="s">
        <v>5686</v>
      </c>
      <c r="B5455" s="1">
        <v>46084</v>
      </c>
      <c r="C5455" s="1">
        <v>46037</v>
      </c>
      <c r="D5455" s="9">
        <v>0.53125</v>
      </c>
      <c r="E5455" t="str">
        <f t="shared" si="425"/>
        <v>Weekday</v>
      </c>
      <c r="F5455" t="str">
        <f t="shared" si="426"/>
        <v>Mar</v>
      </c>
      <c r="G5455" t="str">
        <f>_xlfn.XLOOKUP(A5455,Booking_data!$A$1:$A$6001,Booking_data!$D$1:$D$6001,"not found")</f>
        <v>M001</v>
      </c>
      <c r="H5455" t="str">
        <f>_xlfn.XLOOKUP(G5455,Movies_data!$A$1:$A$41,Movies_data!$B$1:$B$41,"not found")</f>
        <v>Leo</v>
      </c>
      <c r="I5455" t="str">
        <f>_xlfn.XLOOKUP(G5455,Movies_data!$A$1:$A$41,Movies_data!$D$1:$D$41,"not found")</f>
        <v>Action</v>
      </c>
      <c r="J5455" t="str">
        <f>_xlfn.XLOOKUP(G5455,Movies_data!$A$1:$A$41,Movies_data!$C$1:$C$41,"not found")</f>
        <v>Tamil</v>
      </c>
      <c r="K5455">
        <f>_xlfn.XLOOKUP(G5455,Movies_data!$A$1:$A$41,Movies_data!$H$1:$H$41,"Not Found")</f>
        <v>8</v>
      </c>
      <c r="L5455" t="str">
        <f>_xlfn.XLOOKUP(A5455,Booking_data!$A$1:$A$6001,Booking_data!$E$1:$E$6001,"not Found")</f>
        <v>C072</v>
      </c>
      <c r="M5455" t="str">
        <f>_xlfn.XLOOKUP(L5455,Cinemas_data!$A$1:$A$49,Cinemas_data!$I$1:$I$49,"not Found")</f>
        <v>INOX Grand Mall</v>
      </c>
      <c r="N5455" t="str">
        <f>_xlfn.XLOOKUP(L5455,Cinemas_data!$A$1:$A$49,Cinemas_data!$C$1:$C$49,"not Found")</f>
        <v>Hyderabad</v>
      </c>
      <c r="O5455">
        <f>_xlfn.XLOOKUP(A5455,Booking_data!$A$1:$A$6001,Booking_data!$H$1:$H$6001,"not found")</f>
        <v>4</v>
      </c>
      <c r="P5455">
        <f>_xlfn.XLOOKUP(A5455,Booking_data!$A$1:$A$6001,Booking_data!$I$1:$I$6001,"not Found")</f>
        <v>200</v>
      </c>
      <c r="Q5455">
        <f t="shared" si="427"/>
        <v>800</v>
      </c>
      <c r="R5455" t="str">
        <f>_xlfn.XLOOKUP(A5455,Booking_data!$A$1:$A$6001,Booking_data!$L$1:$L$6001,"Not Found")</f>
        <v>Debit Card</v>
      </c>
      <c r="S5455">
        <f>_xlfn.XLOOKUP(A5455,Booking_data!$A$1:$A$6001,Booking_data!$N$1:$N$6001,"not Found")</f>
        <v>49</v>
      </c>
      <c r="T5455" t="str">
        <f>_xlfn.XLOOKUP(A5455,Booking_data!$A$1:$A$6001,Booking_data!$O$1:$O$6001,"Not Found")</f>
        <v>Male</v>
      </c>
      <c r="U5455" t="str">
        <f t="shared" si="428"/>
        <v>Above 45</v>
      </c>
      <c r="V5455" t="str">
        <f t="shared" si="429"/>
        <v>Medium Booking</v>
      </c>
    </row>
    <row r="5456" spans="1:22" x14ac:dyDescent="0.25">
      <c r="A5456" t="s">
        <v>5687</v>
      </c>
      <c r="B5456" s="1">
        <v>46084</v>
      </c>
      <c r="C5456" s="1">
        <v>46170</v>
      </c>
      <c r="D5456" s="9">
        <v>0.88541666666666663</v>
      </c>
      <c r="E5456" t="str">
        <f t="shared" si="425"/>
        <v>Weekday</v>
      </c>
      <c r="F5456" t="str">
        <f t="shared" si="426"/>
        <v>Mar</v>
      </c>
      <c r="G5456" t="str">
        <f>_xlfn.XLOOKUP(A5456,Booking_data!$A$1:$A$6001,Booking_data!$D$1:$D$6001,"not found")</f>
        <v>M028</v>
      </c>
      <c r="H5456" t="str">
        <f>_xlfn.XLOOKUP(G5456,Movies_data!$A$1:$A$41,Movies_data!$B$1:$B$41,"not found")</f>
        <v>Kantara</v>
      </c>
      <c r="I5456" t="str">
        <f>_xlfn.XLOOKUP(G5456,Movies_data!$A$1:$A$41,Movies_data!$D$1:$D$41,"not found")</f>
        <v>Action</v>
      </c>
      <c r="J5456" t="str">
        <f>_xlfn.XLOOKUP(G5456,Movies_data!$A$1:$A$41,Movies_data!$C$1:$C$41,"not found")</f>
        <v>Kannada</v>
      </c>
      <c r="K5456">
        <f>_xlfn.XLOOKUP(G5456,Movies_data!$A$1:$A$41,Movies_data!$H$1:$H$41,"Not Found")</f>
        <v>8.1999999999999993</v>
      </c>
      <c r="L5456" t="str">
        <f>_xlfn.XLOOKUP(A5456,Booking_data!$A$1:$A$6001,Booking_data!$E$1:$E$6001,"not Found")</f>
        <v>C151</v>
      </c>
      <c r="M5456" t="str">
        <f>_xlfn.XLOOKUP(L5456,Cinemas_data!$A$1:$A$49,Cinemas_data!$I$1:$I$49,"not Found")</f>
        <v>PVR City Centre</v>
      </c>
      <c r="N5456" t="str">
        <f>_xlfn.XLOOKUP(L5456,Cinemas_data!$A$1:$A$49,Cinemas_data!$C$1:$C$49,"not Found")</f>
        <v>Kochi</v>
      </c>
      <c r="O5456">
        <f>_xlfn.XLOOKUP(A5456,Booking_data!$A$1:$A$6001,Booking_data!$H$1:$H$6001,"not found")</f>
        <v>2</v>
      </c>
      <c r="P5456">
        <f>_xlfn.XLOOKUP(A5456,Booking_data!$A$1:$A$6001,Booking_data!$I$1:$I$6001,"not Found")</f>
        <v>280</v>
      </c>
      <c r="Q5456">
        <f t="shared" si="427"/>
        <v>560</v>
      </c>
      <c r="R5456" t="str">
        <f>_xlfn.XLOOKUP(A5456,Booking_data!$A$1:$A$6001,Booking_data!$L$1:$L$6001,"Not Found")</f>
        <v>UPI</v>
      </c>
      <c r="S5456">
        <f>_xlfn.XLOOKUP(A5456,Booking_data!$A$1:$A$6001,Booking_data!$N$1:$N$6001,"not Found")</f>
        <v>54</v>
      </c>
      <c r="T5456" t="str">
        <f>_xlfn.XLOOKUP(A5456,Booking_data!$A$1:$A$6001,Booking_data!$O$1:$O$6001,"Not Found")</f>
        <v>Other</v>
      </c>
      <c r="U5456" t="str">
        <f t="shared" si="428"/>
        <v>Above 45</v>
      </c>
      <c r="V5456" t="str">
        <f t="shared" si="429"/>
        <v>Low Booking</v>
      </c>
    </row>
    <row r="5457" spans="1:22" x14ac:dyDescent="0.25">
      <c r="A5457" t="s">
        <v>5688</v>
      </c>
      <c r="B5457" s="1">
        <v>46084</v>
      </c>
      <c r="C5457" s="1">
        <v>46115</v>
      </c>
      <c r="D5457" s="9">
        <v>0.53125</v>
      </c>
      <c r="E5457" t="str">
        <f t="shared" si="425"/>
        <v>Weekday</v>
      </c>
      <c r="F5457" t="str">
        <f t="shared" si="426"/>
        <v>Mar</v>
      </c>
      <c r="G5457" t="str">
        <f>_xlfn.XLOOKUP(A5457,Booking_data!$A$1:$A$6001,Booking_data!$D$1:$D$6001,"not found")</f>
        <v>M027</v>
      </c>
      <c r="H5457" t="str">
        <f>_xlfn.XLOOKUP(G5457,Movies_data!$A$1:$A$41,Movies_data!$B$1:$B$41,"not found")</f>
        <v>KGF Chapter 2</v>
      </c>
      <c r="I5457" t="str">
        <f>_xlfn.XLOOKUP(G5457,Movies_data!$A$1:$A$41,Movies_data!$D$1:$D$41,"not found")</f>
        <v>Action</v>
      </c>
      <c r="J5457" t="str">
        <f>_xlfn.XLOOKUP(G5457,Movies_data!$A$1:$A$41,Movies_data!$C$1:$C$41,"not found")</f>
        <v>Kannada</v>
      </c>
      <c r="K5457">
        <f>_xlfn.XLOOKUP(G5457,Movies_data!$A$1:$A$41,Movies_data!$H$1:$H$41,"Not Found")</f>
        <v>8.3000000000000007</v>
      </c>
      <c r="L5457" t="str">
        <f>_xlfn.XLOOKUP(A5457,Booking_data!$A$1:$A$6001,Booking_data!$E$1:$E$6001,"not Found")</f>
        <v>C072</v>
      </c>
      <c r="M5457" t="str">
        <f>_xlfn.XLOOKUP(L5457,Cinemas_data!$A$1:$A$49,Cinemas_data!$I$1:$I$49,"not Found")</f>
        <v>INOX Grand Mall</v>
      </c>
      <c r="N5457" t="str">
        <f>_xlfn.XLOOKUP(L5457,Cinemas_data!$A$1:$A$49,Cinemas_data!$C$1:$C$49,"not Found")</f>
        <v>Hyderabad</v>
      </c>
      <c r="O5457">
        <f>_xlfn.XLOOKUP(A5457,Booking_data!$A$1:$A$6001,Booking_data!$H$1:$H$6001,"not found")</f>
        <v>2</v>
      </c>
      <c r="P5457">
        <f>_xlfn.XLOOKUP(A5457,Booking_data!$A$1:$A$6001,Booking_data!$I$1:$I$6001,"not Found")</f>
        <v>200</v>
      </c>
      <c r="Q5457">
        <f t="shared" si="427"/>
        <v>400</v>
      </c>
      <c r="R5457" t="str">
        <f>_xlfn.XLOOKUP(A5457,Booking_data!$A$1:$A$6001,Booking_data!$L$1:$L$6001,"Not Found")</f>
        <v>Credit Card</v>
      </c>
      <c r="S5457">
        <f>_xlfn.XLOOKUP(A5457,Booking_data!$A$1:$A$6001,Booking_data!$N$1:$N$6001,"not Found")</f>
        <v>54</v>
      </c>
      <c r="T5457" t="str">
        <f>_xlfn.XLOOKUP(A5457,Booking_data!$A$1:$A$6001,Booking_data!$O$1:$O$6001,"Not Found")</f>
        <v>Male</v>
      </c>
      <c r="U5457" t="str">
        <f t="shared" si="428"/>
        <v>Above 45</v>
      </c>
      <c r="V5457" t="str">
        <f t="shared" si="429"/>
        <v>Low Booking</v>
      </c>
    </row>
    <row r="5458" spans="1:22" x14ac:dyDescent="0.25">
      <c r="A5458" t="s">
        <v>5689</v>
      </c>
      <c r="B5458" s="1">
        <v>46084</v>
      </c>
      <c r="C5458" s="1">
        <v>46042</v>
      </c>
      <c r="D5458" s="9">
        <v>0.88541666666666663</v>
      </c>
      <c r="E5458" t="str">
        <f t="shared" si="425"/>
        <v>Weekday</v>
      </c>
      <c r="F5458" t="str">
        <f t="shared" si="426"/>
        <v>Mar</v>
      </c>
      <c r="G5458" t="str">
        <f>_xlfn.XLOOKUP(A5458,Booking_data!$A$1:$A$6001,Booking_data!$D$1:$D$6001,"not found")</f>
        <v>M027</v>
      </c>
      <c r="H5458" t="str">
        <f>_xlfn.XLOOKUP(G5458,Movies_data!$A$1:$A$41,Movies_data!$B$1:$B$41,"not found")</f>
        <v>KGF Chapter 2</v>
      </c>
      <c r="I5458" t="str">
        <f>_xlfn.XLOOKUP(G5458,Movies_data!$A$1:$A$41,Movies_data!$D$1:$D$41,"not found")</f>
        <v>Action</v>
      </c>
      <c r="J5458" t="str">
        <f>_xlfn.XLOOKUP(G5458,Movies_data!$A$1:$A$41,Movies_data!$C$1:$C$41,"not found")</f>
        <v>Kannada</v>
      </c>
      <c r="K5458">
        <f>_xlfn.XLOOKUP(G5458,Movies_data!$A$1:$A$41,Movies_data!$H$1:$H$41,"Not Found")</f>
        <v>8.3000000000000007</v>
      </c>
      <c r="L5458" t="str">
        <f>_xlfn.XLOOKUP(A5458,Booking_data!$A$1:$A$6001,Booking_data!$E$1:$E$6001,"not Found")</f>
        <v>C132</v>
      </c>
      <c r="M5458" t="str">
        <f>_xlfn.XLOOKUP(L5458,Cinemas_data!$A$1:$A$49,Cinemas_data!$I$1:$I$49,"not Found")</f>
        <v>City Pride Grand Mall</v>
      </c>
      <c r="N5458" t="str">
        <f>_xlfn.XLOOKUP(L5458,Cinemas_data!$A$1:$A$49,Cinemas_data!$C$1:$C$49,"not Found")</f>
        <v>Kolkata</v>
      </c>
      <c r="O5458">
        <f>_xlfn.XLOOKUP(A5458,Booking_data!$A$1:$A$6001,Booking_data!$H$1:$H$6001,"not found")</f>
        <v>2</v>
      </c>
      <c r="P5458">
        <f>_xlfn.XLOOKUP(A5458,Booking_data!$A$1:$A$6001,Booking_data!$I$1:$I$6001,"not Found")</f>
        <v>180</v>
      </c>
      <c r="Q5458">
        <f t="shared" si="427"/>
        <v>360</v>
      </c>
      <c r="R5458" t="str">
        <f>_xlfn.XLOOKUP(A5458,Booking_data!$A$1:$A$6001,Booking_data!$L$1:$L$6001,"Not Found")</f>
        <v>Net Banking</v>
      </c>
      <c r="S5458">
        <f>_xlfn.XLOOKUP(A5458,Booking_data!$A$1:$A$6001,Booking_data!$N$1:$N$6001,"not Found")</f>
        <v>32</v>
      </c>
      <c r="T5458" t="str">
        <f>_xlfn.XLOOKUP(A5458,Booking_data!$A$1:$A$6001,Booking_data!$O$1:$O$6001,"Not Found")</f>
        <v>Other</v>
      </c>
      <c r="U5458" t="str">
        <f t="shared" si="428"/>
        <v>Middle Age</v>
      </c>
      <c r="V5458" t="str">
        <f t="shared" si="429"/>
        <v>Low Booking</v>
      </c>
    </row>
    <row r="5459" spans="1:22" x14ac:dyDescent="0.25">
      <c r="A5459" t="s">
        <v>5690</v>
      </c>
      <c r="B5459" s="1">
        <v>46084</v>
      </c>
      <c r="C5459" s="1">
        <v>46129</v>
      </c>
      <c r="D5459" s="9">
        <v>0.64583333333333337</v>
      </c>
      <c r="E5459" t="str">
        <f t="shared" si="425"/>
        <v>Weekday</v>
      </c>
      <c r="F5459" t="str">
        <f t="shared" si="426"/>
        <v>Mar</v>
      </c>
      <c r="G5459" t="str">
        <f>_xlfn.XLOOKUP(A5459,Booking_data!$A$1:$A$6001,Booking_data!$D$1:$D$6001,"not found")</f>
        <v>M032</v>
      </c>
      <c r="H5459" t="str">
        <f>_xlfn.XLOOKUP(G5459,Movies_data!$A$1:$A$41,Movies_data!$B$1:$B$41,"not found")</f>
        <v>Premam</v>
      </c>
      <c r="I5459" t="str">
        <f>_xlfn.XLOOKUP(G5459,Movies_data!$A$1:$A$41,Movies_data!$D$1:$D$41,"not found")</f>
        <v>Romance</v>
      </c>
      <c r="J5459" t="str">
        <f>_xlfn.XLOOKUP(G5459,Movies_data!$A$1:$A$41,Movies_data!$C$1:$C$41,"not found")</f>
        <v>Malayalam</v>
      </c>
      <c r="K5459">
        <f>_xlfn.XLOOKUP(G5459,Movies_data!$A$1:$A$41,Movies_data!$H$1:$H$41,"Not Found")</f>
        <v>8.3000000000000007</v>
      </c>
      <c r="L5459" t="str">
        <f>_xlfn.XLOOKUP(A5459,Booking_data!$A$1:$A$6001,Booking_data!$E$1:$E$6001,"not Found")</f>
        <v>C151</v>
      </c>
      <c r="M5459" t="str">
        <f>_xlfn.XLOOKUP(L5459,Cinemas_data!$A$1:$A$49,Cinemas_data!$I$1:$I$49,"not Found")</f>
        <v>PVR City Centre</v>
      </c>
      <c r="N5459" t="str">
        <f>_xlfn.XLOOKUP(L5459,Cinemas_data!$A$1:$A$49,Cinemas_data!$C$1:$C$49,"not Found")</f>
        <v>Kochi</v>
      </c>
      <c r="O5459">
        <f>_xlfn.XLOOKUP(A5459,Booking_data!$A$1:$A$6001,Booking_data!$H$1:$H$6001,"not found")</f>
        <v>4</v>
      </c>
      <c r="P5459">
        <f>_xlfn.XLOOKUP(A5459,Booking_data!$A$1:$A$6001,Booking_data!$I$1:$I$6001,"not Found")</f>
        <v>280</v>
      </c>
      <c r="Q5459">
        <f t="shared" si="427"/>
        <v>1120</v>
      </c>
      <c r="R5459" t="str">
        <f>_xlfn.XLOOKUP(A5459,Booking_data!$A$1:$A$6001,Booking_data!$L$1:$L$6001,"Not Found")</f>
        <v>Wallet</v>
      </c>
      <c r="S5459">
        <f>_xlfn.XLOOKUP(A5459,Booking_data!$A$1:$A$6001,Booking_data!$N$1:$N$6001,"not Found")</f>
        <v>26</v>
      </c>
      <c r="T5459" t="str">
        <f>_xlfn.XLOOKUP(A5459,Booking_data!$A$1:$A$6001,Booking_data!$O$1:$O$6001,"Not Found")</f>
        <v>Other</v>
      </c>
      <c r="U5459" t="str">
        <f t="shared" si="428"/>
        <v>Youngster</v>
      </c>
      <c r="V5459" t="str">
        <f t="shared" si="429"/>
        <v>Medium Booking</v>
      </c>
    </row>
    <row r="5460" spans="1:22" x14ac:dyDescent="0.25">
      <c r="A5460" t="s">
        <v>5691</v>
      </c>
      <c r="B5460" s="1">
        <v>46084</v>
      </c>
      <c r="C5460" s="1">
        <v>46135</v>
      </c>
      <c r="D5460" s="9">
        <v>0.77083333333333337</v>
      </c>
      <c r="E5460" t="str">
        <f t="shared" si="425"/>
        <v>Weekday</v>
      </c>
      <c r="F5460" t="str">
        <f t="shared" si="426"/>
        <v>Mar</v>
      </c>
      <c r="G5460" t="str">
        <f>_xlfn.XLOOKUP(A5460,Booking_data!$A$1:$A$6001,Booking_data!$D$1:$D$6001,"not found")</f>
        <v>M023</v>
      </c>
      <c r="H5460" t="str">
        <f>_xlfn.XLOOKUP(G5460,Movies_data!$A$1:$A$41,Movies_data!$B$1:$B$41,"not found")</f>
        <v>Stree 2</v>
      </c>
      <c r="I5460" t="str">
        <f>_xlfn.XLOOKUP(G5460,Movies_data!$A$1:$A$41,Movies_data!$D$1:$D$41,"not found")</f>
        <v>Comedy</v>
      </c>
      <c r="J5460" t="str">
        <f>_xlfn.XLOOKUP(G5460,Movies_data!$A$1:$A$41,Movies_data!$C$1:$C$41,"not found")</f>
        <v>Hindi</v>
      </c>
      <c r="K5460">
        <f>_xlfn.XLOOKUP(G5460,Movies_data!$A$1:$A$41,Movies_data!$H$1:$H$41,"Not Found")</f>
        <v>6.9</v>
      </c>
      <c r="L5460" t="str">
        <f>_xlfn.XLOOKUP(A5460,Booking_data!$A$1:$A$6001,Booking_data!$E$1:$E$6001,"not Found")</f>
        <v>C043</v>
      </c>
      <c r="M5460" t="str">
        <f>_xlfn.XLOOKUP(L5460,Cinemas_data!$A$1:$A$49,Cinemas_data!$I$1:$I$49,"not Found")</f>
        <v>City Pride Forum Mall</v>
      </c>
      <c r="N5460" t="str">
        <f>_xlfn.XLOOKUP(L5460,Cinemas_data!$A$1:$A$49,Cinemas_data!$C$1:$C$49,"not Found")</f>
        <v>Salem</v>
      </c>
      <c r="O5460">
        <f>_xlfn.XLOOKUP(A5460,Booking_data!$A$1:$A$6001,Booking_data!$H$1:$H$6001,"not found")</f>
        <v>1</v>
      </c>
      <c r="P5460">
        <f>_xlfn.XLOOKUP(A5460,Booking_data!$A$1:$A$6001,Booking_data!$I$1:$I$6001,"not Found")</f>
        <v>280</v>
      </c>
      <c r="Q5460">
        <f t="shared" si="427"/>
        <v>280</v>
      </c>
      <c r="R5460" t="str">
        <f>_xlfn.XLOOKUP(A5460,Booking_data!$A$1:$A$6001,Booking_data!$L$1:$L$6001,"Not Found")</f>
        <v>Credit Card</v>
      </c>
      <c r="S5460">
        <f>_xlfn.XLOOKUP(A5460,Booking_data!$A$1:$A$6001,Booking_data!$N$1:$N$6001,"not Found")</f>
        <v>33</v>
      </c>
      <c r="T5460" t="str">
        <f>_xlfn.XLOOKUP(A5460,Booking_data!$A$1:$A$6001,Booking_data!$O$1:$O$6001,"Not Found")</f>
        <v>Female</v>
      </c>
      <c r="U5460" t="str">
        <f t="shared" si="428"/>
        <v>Middle Age</v>
      </c>
      <c r="V5460" t="str">
        <f t="shared" si="429"/>
        <v>Low Booking</v>
      </c>
    </row>
    <row r="5461" spans="1:22" x14ac:dyDescent="0.25">
      <c r="A5461" t="s">
        <v>5692</v>
      </c>
      <c r="B5461" s="1">
        <v>46084</v>
      </c>
      <c r="C5461" s="1">
        <v>46164</v>
      </c>
      <c r="D5461" s="9">
        <v>0.53125</v>
      </c>
      <c r="E5461" t="str">
        <f t="shared" si="425"/>
        <v>Weekday</v>
      </c>
      <c r="F5461" t="str">
        <f t="shared" si="426"/>
        <v>Mar</v>
      </c>
      <c r="G5461" t="str">
        <f>_xlfn.XLOOKUP(A5461,Booking_data!$A$1:$A$6001,Booking_data!$D$1:$D$6001,"not found")</f>
        <v>M003</v>
      </c>
      <c r="H5461" t="str">
        <f>_xlfn.XLOOKUP(G5461,Movies_data!$A$1:$A$41,Movies_data!$B$1:$B$41,"not found")</f>
        <v>Vikram</v>
      </c>
      <c r="I5461" t="str">
        <f>_xlfn.XLOOKUP(G5461,Movies_data!$A$1:$A$41,Movies_data!$D$1:$D$41,"not found")</f>
        <v>Action</v>
      </c>
      <c r="J5461" t="str">
        <f>_xlfn.XLOOKUP(G5461,Movies_data!$A$1:$A$41,Movies_data!$C$1:$C$41,"not found")</f>
        <v>Tamil</v>
      </c>
      <c r="K5461">
        <f>_xlfn.XLOOKUP(G5461,Movies_data!$A$1:$A$41,Movies_data!$H$1:$H$41,"Not Found")</f>
        <v>8.3000000000000007</v>
      </c>
      <c r="L5461" t="str">
        <f>_xlfn.XLOOKUP(A5461,Booking_data!$A$1:$A$6001,Booking_data!$E$1:$E$6001,"not Found")</f>
        <v>C103</v>
      </c>
      <c r="M5461" t="str">
        <f>_xlfn.XLOOKUP(L5461,Cinemas_data!$A$1:$A$49,Cinemas_data!$I$1:$I$49,"not Found")</f>
        <v>MovieMax Forum Mall</v>
      </c>
      <c r="N5461" t="str">
        <f>_xlfn.XLOOKUP(L5461,Cinemas_data!$A$1:$A$49,Cinemas_data!$C$1:$C$49,"not Found")</f>
        <v>Pune</v>
      </c>
      <c r="O5461">
        <f>_xlfn.XLOOKUP(A5461,Booking_data!$A$1:$A$6001,Booking_data!$H$1:$H$6001,"not found")</f>
        <v>2</v>
      </c>
      <c r="P5461">
        <f>_xlfn.XLOOKUP(A5461,Booking_data!$A$1:$A$6001,Booking_data!$I$1:$I$6001,"not Found")</f>
        <v>180</v>
      </c>
      <c r="Q5461">
        <f t="shared" si="427"/>
        <v>360</v>
      </c>
      <c r="R5461" t="str">
        <f>_xlfn.XLOOKUP(A5461,Booking_data!$A$1:$A$6001,Booking_data!$L$1:$L$6001,"Not Found")</f>
        <v>Wallet</v>
      </c>
      <c r="S5461">
        <f>_xlfn.XLOOKUP(A5461,Booking_data!$A$1:$A$6001,Booking_data!$N$1:$N$6001,"not Found")</f>
        <v>53</v>
      </c>
      <c r="T5461" t="str">
        <f>_xlfn.XLOOKUP(A5461,Booking_data!$A$1:$A$6001,Booking_data!$O$1:$O$6001,"Not Found")</f>
        <v>Male</v>
      </c>
      <c r="U5461" t="str">
        <f t="shared" si="428"/>
        <v>Above 45</v>
      </c>
      <c r="V5461" t="str">
        <f t="shared" si="429"/>
        <v>Low Booking</v>
      </c>
    </row>
    <row r="5462" spans="1:22" x14ac:dyDescent="0.25">
      <c r="A5462" t="s">
        <v>5693</v>
      </c>
      <c r="B5462" s="1">
        <v>46084</v>
      </c>
      <c r="C5462" s="1">
        <v>46153</v>
      </c>
      <c r="D5462" s="9">
        <v>0.77083333333333337</v>
      </c>
      <c r="E5462" t="str">
        <f t="shared" si="425"/>
        <v>Weekday</v>
      </c>
      <c r="F5462" t="str">
        <f t="shared" si="426"/>
        <v>Mar</v>
      </c>
      <c r="G5462" t="str">
        <f>_xlfn.XLOOKUP(A5462,Booking_data!$A$1:$A$6001,Booking_data!$D$1:$D$6001,"not found")</f>
        <v>M001</v>
      </c>
      <c r="H5462" t="str">
        <f>_xlfn.XLOOKUP(G5462,Movies_data!$A$1:$A$41,Movies_data!$B$1:$B$41,"not found")</f>
        <v>Leo</v>
      </c>
      <c r="I5462" t="str">
        <f>_xlfn.XLOOKUP(G5462,Movies_data!$A$1:$A$41,Movies_data!$D$1:$D$41,"not found")</f>
        <v>Action</v>
      </c>
      <c r="J5462" t="str">
        <f>_xlfn.XLOOKUP(G5462,Movies_data!$A$1:$A$41,Movies_data!$C$1:$C$41,"not found")</f>
        <v>Tamil</v>
      </c>
      <c r="K5462">
        <f>_xlfn.XLOOKUP(G5462,Movies_data!$A$1:$A$41,Movies_data!$H$1:$H$41,"Not Found")</f>
        <v>8</v>
      </c>
      <c r="L5462" t="str">
        <f>_xlfn.XLOOKUP(A5462,Booking_data!$A$1:$A$6001,Booking_data!$E$1:$E$6001,"not Found")</f>
        <v>C082</v>
      </c>
      <c r="M5462" t="str">
        <f>_xlfn.XLOOKUP(L5462,Cinemas_data!$A$1:$A$49,Cinemas_data!$I$1:$I$49,"not Found")</f>
        <v>Cinepolis Grand Mall</v>
      </c>
      <c r="N5462" t="str">
        <f>_xlfn.XLOOKUP(L5462,Cinemas_data!$A$1:$A$49,Cinemas_data!$C$1:$C$49,"not Found")</f>
        <v>Vijayawada</v>
      </c>
      <c r="O5462">
        <f>_xlfn.XLOOKUP(A5462,Booking_data!$A$1:$A$6001,Booking_data!$H$1:$H$6001,"not found")</f>
        <v>2</v>
      </c>
      <c r="P5462">
        <f>_xlfn.XLOOKUP(A5462,Booking_data!$A$1:$A$6001,Booking_data!$I$1:$I$6001,"not Found")</f>
        <v>280</v>
      </c>
      <c r="Q5462">
        <f t="shared" si="427"/>
        <v>560</v>
      </c>
      <c r="R5462" t="str">
        <f>_xlfn.XLOOKUP(A5462,Booking_data!$A$1:$A$6001,Booking_data!$L$1:$L$6001,"Not Found")</f>
        <v>Credit Card</v>
      </c>
      <c r="S5462">
        <f>_xlfn.XLOOKUP(A5462,Booking_data!$A$1:$A$6001,Booking_data!$N$1:$N$6001,"not Found")</f>
        <v>38</v>
      </c>
      <c r="T5462" t="str">
        <f>_xlfn.XLOOKUP(A5462,Booking_data!$A$1:$A$6001,Booking_data!$O$1:$O$6001,"Not Found")</f>
        <v>Female</v>
      </c>
      <c r="U5462" t="str">
        <f t="shared" si="428"/>
        <v>Middle Age</v>
      </c>
      <c r="V5462" t="str">
        <f t="shared" si="429"/>
        <v>Low Booking</v>
      </c>
    </row>
    <row r="5463" spans="1:22" x14ac:dyDescent="0.25">
      <c r="A5463" t="s">
        <v>5694</v>
      </c>
      <c r="B5463" s="1">
        <v>46084</v>
      </c>
      <c r="C5463" s="1">
        <v>46069</v>
      </c>
      <c r="D5463" s="9">
        <v>0.88541666666666663</v>
      </c>
      <c r="E5463" t="str">
        <f t="shared" si="425"/>
        <v>Weekday</v>
      </c>
      <c r="F5463" t="str">
        <f t="shared" si="426"/>
        <v>Mar</v>
      </c>
      <c r="G5463" t="str">
        <f>_xlfn.XLOOKUP(A5463,Booking_data!$A$1:$A$6001,Booking_data!$D$1:$D$6001,"not found")</f>
        <v>M028</v>
      </c>
      <c r="H5463" t="str">
        <f>_xlfn.XLOOKUP(G5463,Movies_data!$A$1:$A$41,Movies_data!$B$1:$B$41,"not found")</f>
        <v>Kantara</v>
      </c>
      <c r="I5463" t="str">
        <f>_xlfn.XLOOKUP(G5463,Movies_data!$A$1:$A$41,Movies_data!$D$1:$D$41,"not found")</f>
        <v>Action</v>
      </c>
      <c r="J5463" t="str">
        <f>_xlfn.XLOOKUP(G5463,Movies_data!$A$1:$A$41,Movies_data!$C$1:$C$41,"not found")</f>
        <v>Kannada</v>
      </c>
      <c r="K5463">
        <f>_xlfn.XLOOKUP(G5463,Movies_data!$A$1:$A$41,Movies_data!$H$1:$H$41,"Not Found")</f>
        <v>8.1999999999999993</v>
      </c>
      <c r="L5463" t="str">
        <f>_xlfn.XLOOKUP(A5463,Booking_data!$A$1:$A$6001,Booking_data!$E$1:$E$6001,"not Found")</f>
        <v>C161</v>
      </c>
      <c r="M5463" t="str">
        <f>_xlfn.XLOOKUP(L5463,Cinemas_data!$A$1:$A$49,Cinemas_data!$I$1:$I$49,"not Found")</f>
        <v>INOX City Centre</v>
      </c>
      <c r="N5463" t="str">
        <f>_xlfn.XLOOKUP(L5463,Cinemas_data!$A$1:$A$49,Cinemas_data!$C$1:$C$49,"not Found")</f>
        <v>Thiruvananthapuram</v>
      </c>
      <c r="O5463">
        <f>_xlfn.XLOOKUP(A5463,Booking_data!$A$1:$A$6001,Booking_data!$H$1:$H$6001,"not found")</f>
        <v>5</v>
      </c>
      <c r="P5463">
        <f>_xlfn.XLOOKUP(A5463,Booking_data!$A$1:$A$6001,Booking_data!$I$1:$I$6001,"not Found")</f>
        <v>280</v>
      </c>
      <c r="Q5463">
        <f t="shared" si="427"/>
        <v>1400</v>
      </c>
      <c r="R5463" t="str">
        <f>_xlfn.XLOOKUP(A5463,Booking_data!$A$1:$A$6001,Booking_data!$L$1:$L$6001,"Not Found")</f>
        <v>UPI</v>
      </c>
      <c r="S5463">
        <f>_xlfn.XLOOKUP(A5463,Booking_data!$A$1:$A$6001,Booking_data!$N$1:$N$6001,"not Found")</f>
        <v>48</v>
      </c>
      <c r="T5463" t="str">
        <f>_xlfn.XLOOKUP(A5463,Booking_data!$A$1:$A$6001,Booking_data!$O$1:$O$6001,"Not Found")</f>
        <v>Female</v>
      </c>
      <c r="U5463" t="str">
        <f t="shared" si="428"/>
        <v>Above 45</v>
      </c>
      <c r="V5463" t="str">
        <f t="shared" si="429"/>
        <v>High Booking</v>
      </c>
    </row>
    <row r="5464" spans="1:22" x14ac:dyDescent="0.25">
      <c r="A5464" t="s">
        <v>5695</v>
      </c>
      <c r="B5464" s="1">
        <v>46084</v>
      </c>
      <c r="C5464" s="1">
        <v>46098</v>
      </c>
      <c r="D5464" s="9">
        <v>0.64583333333333337</v>
      </c>
      <c r="E5464" t="str">
        <f t="shared" si="425"/>
        <v>Weekday</v>
      </c>
      <c r="F5464" t="str">
        <f t="shared" si="426"/>
        <v>Mar</v>
      </c>
      <c r="G5464" t="str">
        <f>_xlfn.XLOOKUP(A5464,Booking_data!$A$1:$A$6001,Booking_data!$D$1:$D$6001,"not found")</f>
        <v>M002</v>
      </c>
      <c r="H5464" t="str">
        <f>_xlfn.XLOOKUP(G5464,Movies_data!$A$1:$A$41,Movies_data!$B$1:$B$41,"not found")</f>
        <v>Jailer</v>
      </c>
      <c r="I5464" t="str">
        <f>_xlfn.XLOOKUP(G5464,Movies_data!$A$1:$A$41,Movies_data!$D$1:$D$41,"not found")</f>
        <v>Action</v>
      </c>
      <c r="J5464" t="str">
        <f>_xlfn.XLOOKUP(G5464,Movies_data!$A$1:$A$41,Movies_data!$C$1:$C$41,"not found")</f>
        <v>Tamil</v>
      </c>
      <c r="K5464">
        <f>_xlfn.XLOOKUP(G5464,Movies_data!$A$1:$A$41,Movies_data!$H$1:$H$41,"Not Found")</f>
        <v>7.1</v>
      </c>
      <c r="L5464" t="str">
        <f>_xlfn.XLOOKUP(A5464,Booking_data!$A$1:$A$6001,Booking_data!$E$1:$E$6001,"not Found")</f>
        <v>C103</v>
      </c>
      <c r="M5464" t="str">
        <f>_xlfn.XLOOKUP(L5464,Cinemas_data!$A$1:$A$49,Cinemas_data!$I$1:$I$49,"not Found")</f>
        <v>MovieMax Forum Mall</v>
      </c>
      <c r="N5464" t="str">
        <f>_xlfn.XLOOKUP(L5464,Cinemas_data!$A$1:$A$49,Cinemas_data!$C$1:$C$49,"not Found")</f>
        <v>Pune</v>
      </c>
      <c r="O5464">
        <f>_xlfn.XLOOKUP(A5464,Booking_data!$A$1:$A$6001,Booking_data!$H$1:$H$6001,"not found")</f>
        <v>3</v>
      </c>
      <c r="P5464">
        <f>_xlfn.XLOOKUP(A5464,Booking_data!$A$1:$A$6001,Booking_data!$I$1:$I$6001,"not Found")</f>
        <v>360</v>
      </c>
      <c r="Q5464">
        <f t="shared" si="427"/>
        <v>1080</v>
      </c>
      <c r="R5464" t="str">
        <f>_xlfn.XLOOKUP(A5464,Booking_data!$A$1:$A$6001,Booking_data!$L$1:$L$6001,"Not Found")</f>
        <v>Credit Card</v>
      </c>
      <c r="S5464">
        <f>_xlfn.XLOOKUP(A5464,Booking_data!$A$1:$A$6001,Booking_data!$N$1:$N$6001,"not Found")</f>
        <v>23</v>
      </c>
      <c r="T5464" t="str">
        <f>_xlfn.XLOOKUP(A5464,Booking_data!$A$1:$A$6001,Booking_data!$O$1:$O$6001,"Not Found")</f>
        <v>Female</v>
      </c>
      <c r="U5464" t="str">
        <f t="shared" si="428"/>
        <v>Youngster</v>
      </c>
      <c r="V5464" t="str">
        <f t="shared" si="429"/>
        <v>Medium Booking</v>
      </c>
    </row>
    <row r="5465" spans="1:22" x14ac:dyDescent="0.25">
      <c r="A5465" t="s">
        <v>5696</v>
      </c>
      <c r="B5465" s="1">
        <v>46084</v>
      </c>
      <c r="C5465" s="1">
        <v>46051</v>
      </c>
      <c r="D5465" s="9">
        <v>0.39583333333333331</v>
      </c>
      <c r="E5465" t="str">
        <f t="shared" si="425"/>
        <v>Weekday</v>
      </c>
      <c r="F5465" t="str">
        <f t="shared" si="426"/>
        <v>Mar</v>
      </c>
      <c r="G5465" t="str">
        <f>_xlfn.XLOOKUP(A5465,Booking_data!$A$1:$A$6001,Booking_data!$D$1:$D$6001,"not found")</f>
        <v>M024</v>
      </c>
      <c r="H5465" t="str">
        <f>_xlfn.XLOOKUP(G5465,Movies_data!$A$1:$A$41,Movies_data!$B$1:$B$41,"not found")</f>
        <v>Bhool Bhulaiyaa 2</v>
      </c>
      <c r="I5465" t="str">
        <f>_xlfn.XLOOKUP(G5465,Movies_data!$A$1:$A$41,Movies_data!$D$1:$D$41,"not found")</f>
        <v>Comedy</v>
      </c>
      <c r="J5465" t="str">
        <f>_xlfn.XLOOKUP(G5465,Movies_data!$A$1:$A$41,Movies_data!$C$1:$C$41,"not found")</f>
        <v>Hindi</v>
      </c>
      <c r="K5465">
        <f>_xlfn.XLOOKUP(G5465,Movies_data!$A$1:$A$41,Movies_data!$H$1:$H$41,"Not Found")</f>
        <v>5.9</v>
      </c>
      <c r="L5465" t="str">
        <f>_xlfn.XLOOKUP(A5465,Booking_data!$A$1:$A$6001,Booking_data!$E$1:$E$6001,"not Found")</f>
        <v>C072</v>
      </c>
      <c r="M5465" t="str">
        <f>_xlfn.XLOOKUP(L5465,Cinemas_data!$A$1:$A$49,Cinemas_data!$I$1:$I$49,"not Found")</f>
        <v>INOX Grand Mall</v>
      </c>
      <c r="N5465" t="str">
        <f>_xlfn.XLOOKUP(L5465,Cinemas_data!$A$1:$A$49,Cinemas_data!$C$1:$C$49,"not Found")</f>
        <v>Hyderabad</v>
      </c>
      <c r="O5465">
        <f>_xlfn.XLOOKUP(A5465,Booking_data!$A$1:$A$6001,Booking_data!$H$1:$H$6001,"not found")</f>
        <v>2</v>
      </c>
      <c r="P5465">
        <f>_xlfn.XLOOKUP(A5465,Booking_data!$A$1:$A$6001,Booking_data!$I$1:$I$6001,"not Found")</f>
        <v>280</v>
      </c>
      <c r="Q5465">
        <f t="shared" si="427"/>
        <v>560</v>
      </c>
      <c r="R5465" t="str">
        <f>_xlfn.XLOOKUP(A5465,Booking_data!$A$1:$A$6001,Booking_data!$L$1:$L$6001,"Not Found")</f>
        <v>UPI</v>
      </c>
      <c r="S5465">
        <f>_xlfn.XLOOKUP(A5465,Booking_data!$A$1:$A$6001,Booking_data!$N$1:$N$6001,"not Found")</f>
        <v>33</v>
      </c>
      <c r="T5465" t="str">
        <f>_xlfn.XLOOKUP(A5465,Booking_data!$A$1:$A$6001,Booking_data!$O$1:$O$6001,"Not Found")</f>
        <v>Male</v>
      </c>
      <c r="U5465" t="str">
        <f t="shared" si="428"/>
        <v>Middle Age</v>
      </c>
      <c r="V5465" t="str">
        <f t="shared" si="429"/>
        <v>Low Booking</v>
      </c>
    </row>
    <row r="5466" spans="1:22" x14ac:dyDescent="0.25">
      <c r="A5466" t="s">
        <v>5697</v>
      </c>
      <c r="B5466" s="1">
        <v>46084</v>
      </c>
      <c r="C5466" s="1">
        <v>46166</v>
      </c>
      <c r="D5466" s="9">
        <v>0.9375</v>
      </c>
      <c r="E5466" t="str">
        <f t="shared" si="425"/>
        <v>Weekday</v>
      </c>
      <c r="F5466" t="str">
        <f t="shared" si="426"/>
        <v>Mar</v>
      </c>
      <c r="G5466" t="str">
        <f>_xlfn.XLOOKUP(A5466,Booking_data!$A$1:$A$6001,Booking_data!$D$1:$D$6001,"not found")</f>
        <v>M030</v>
      </c>
      <c r="H5466" t="str">
        <f>_xlfn.XLOOKUP(G5466,Movies_data!$A$1:$A$41,Movies_data!$B$1:$B$41,"not found")</f>
        <v>Kirik Party</v>
      </c>
      <c r="I5466" t="str">
        <f>_xlfn.XLOOKUP(G5466,Movies_data!$A$1:$A$41,Movies_data!$D$1:$D$41,"not found")</f>
        <v>Comedy</v>
      </c>
      <c r="J5466" t="str">
        <f>_xlfn.XLOOKUP(G5466,Movies_data!$A$1:$A$41,Movies_data!$C$1:$C$41,"not found")</f>
        <v>Kannada</v>
      </c>
      <c r="K5466">
        <f>_xlfn.XLOOKUP(G5466,Movies_data!$A$1:$A$41,Movies_data!$H$1:$H$41,"Not Found")</f>
        <v>8</v>
      </c>
      <c r="L5466" t="str">
        <f>_xlfn.XLOOKUP(A5466,Booking_data!$A$1:$A$6001,Booking_data!$E$1:$E$6001,"not Found")</f>
        <v>C143</v>
      </c>
      <c r="M5466" t="str">
        <f>_xlfn.XLOOKUP(L5466,Cinemas_data!$A$1:$A$49,Cinemas_data!$I$1:$I$49,"not Found")</f>
        <v>INOX Forum Mall</v>
      </c>
      <c r="N5466" t="str">
        <f>_xlfn.XLOOKUP(L5466,Cinemas_data!$A$1:$A$49,Cinemas_data!$C$1:$C$49,"not Found")</f>
        <v>Ahmedabad</v>
      </c>
      <c r="O5466">
        <f>_xlfn.XLOOKUP(A5466,Booking_data!$A$1:$A$6001,Booking_data!$H$1:$H$6001,"not found")</f>
        <v>2</v>
      </c>
      <c r="P5466">
        <f>_xlfn.XLOOKUP(A5466,Booking_data!$A$1:$A$6001,Booking_data!$I$1:$I$6001,"not Found")</f>
        <v>240</v>
      </c>
      <c r="Q5466">
        <f t="shared" si="427"/>
        <v>480</v>
      </c>
      <c r="R5466" t="str">
        <f>_xlfn.XLOOKUP(A5466,Booking_data!$A$1:$A$6001,Booking_data!$L$1:$L$6001,"Not Found")</f>
        <v>Credit Card</v>
      </c>
      <c r="S5466">
        <f>_xlfn.XLOOKUP(A5466,Booking_data!$A$1:$A$6001,Booking_data!$N$1:$N$6001,"not Found")</f>
        <v>19</v>
      </c>
      <c r="T5466" t="str">
        <f>_xlfn.XLOOKUP(A5466,Booking_data!$A$1:$A$6001,Booking_data!$O$1:$O$6001,"Not Found")</f>
        <v>Male</v>
      </c>
      <c r="U5466" t="str">
        <f t="shared" si="428"/>
        <v>Youngster</v>
      </c>
      <c r="V5466" t="str">
        <f t="shared" si="429"/>
        <v>Low Booking</v>
      </c>
    </row>
    <row r="5467" spans="1:22" x14ac:dyDescent="0.25">
      <c r="A5467" t="s">
        <v>5698</v>
      </c>
      <c r="B5467" s="1">
        <v>46084</v>
      </c>
      <c r="C5467" s="1">
        <v>46142</v>
      </c>
      <c r="D5467" s="9">
        <v>0.77083333333333337</v>
      </c>
      <c r="E5467" t="str">
        <f t="shared" si="425"/>
        <v>Weekday</v>
      </c>
      <c r="F5467" t="str">
        <f t="shared" si="426"/>
        <v>Mar</v>
      </c>
      <c r="G5467" t="str">
        <f>_xlfn.XLOOKUP(A5467,Booking_data!$A$1:$A$6001,Booking_data!$D$1:$D$6001,"not found")</f>
        <v>M007</v>
      </c>
      <c r="H5467" t="str">
        <f>_xlfn.XLOOKUP(G5467,Movies_data!$A$1:$A$41,Movies_data!$B$1:$B$41,"not found")</f>
        <v>Good Night</v>
      </c>
      <c r="I5467" t="str">
        <f>_xlfn.XLOOKUP(G5467,Movies_data!$A$1:$A$41,Movies_data!$D$1:$D$41,"not found")</f>
        <v>Comedy</v>
      </c>
      <c r="J5467" t="str">
        <f>_xlfn.XLOOKUP(G5467,Movies_data!$A$1:$A$41,Movies_data!$C$1:$C$41,"not found")</f>
        <v>Tamil</v>
      </c>
      <c r="K5467">
        <f>_xlfn.XLOOKUP(G5467,Movies_data!$A$1:$A$41,Movies_data!$H$1:$H$41,"Not Found")</f>
        <v>8</v>
      </c>
      <c r="L5467" t="str">
        <f>_xlfn.XLOOKUP(A5467,Booking_data!$A$1:$A$6001,Booking_data!$E$1:$E$6001,"not Found")</f>
        <v>C121</v>
      </c>
      <c r="M5467" t="str">
        <f>_xlfn.XLOOKUP(L5467,Cinemas_data!$A$1:$A$49,Cinemas_data!$I$1:$I$49,"not Found")</f>
        <v>MovieMax City Centre</v>
      </c>
      <c r="N5467" t="str">
        <f>_xlfn.XLOOKUP(L5467,Cinemas_data!$A$1:$A$49,Cinemas_data!$C$1:$C$49,"not Found")</f>
        <v>Noida</v>
      </c>
      <c r="O5467">
        <f>_xlfn.XLOOKUP(A5467,Booking_data!$A$1:$A$6001,Booking_data!$H$1:$H$6001,"not found")</f>
        <v>3</v>
      </c>
      <c r="P5467">
        <f>_xlfn.XLOOKUP(A5467,Booking_data!$A$1:$A$6001,Booking_data!$I$1:$I$6001,"not Found")</f>
        <v>240</v>
      </c>
      <c r="Q5467">
        <f t="shared" si="427"/>
        <v>720</v>
      </c>
      <c r="R5467" t="str">
        <f>_xlfn.XLOOKUP(A5467,Booking_data!$A$1:$A$6001,Booking_data!$L$1:$L$6001,"Not Found")</f>
        <v>Credit Card</v>
      </c>
      <c r="S5467">
        <f>_xlfn.XLOOKUP(A5467,Booking_data!$A$1:$A$6001,Booking_data!$N$1:$N$6001,"not Found")</f>
        <v>30</v>
      </c>
      <c r="T5467" t="str">
        <f>_xlfn.XLOOKUP(A5467,Booking_data!$A$1:$A$6001,Booking_data!$O$1:$O$6001,"Not Found")</f>
        <v>Female</v>
      </c>
      <c r="U5467" t="str">
        <f t="shared" si="428"/>
        <v>Middle Age</v>
      </c>
      <c r="V5467" t="str">
        <f t="shared" si="429"/>
        <v>Medium Booking</v>
      </c>
    </row>
    <row r="5468" spans="1:22" x14ac:dyDescent="0.25">
      <c r="A5468" t="s">
        <v>5699</v>
      </c>
      <c r="B5468" s="1">
        <v>46084</v>
      </c>
      <c r="C5468" s="1">
        <v>46031</v>
      </c>
      <c r="D5468" s="9">
        <v>0.64583333333333337</v>
      </c>
      <c r="E5468" t="str">
        <f t="shared" si="425"/>
        <v>Weekday</v>
      </c>
      <c r="F5468" t="str">
        <f t="shared" si="426"/>
        <v>Mar</v>
      </c>
      <c r="G5468" t="str">
        <f>_xlfn.XLOOKUP(A5468,Booking_data!$A$1:$A$6001,Booking_data!$D$1:$D$6001,"not found")</f>
        <v>M004</v>
      </c>
      <c r="H5468" t="str">
        <f>_xlfn.XLOOKUP(G5468,Movies_data!$A$1:$A$41,Movies_data!$B$1:$B$41,"not found")</f>
        <v>Ponniyin Selvan I</v>
      </c>
      <c r="I5468" t="str">
        <f>_xlfn.XLOOKUP(G5468,Movies_data!$A$1:$A$41,Movies_data!$D$1:$D$41,"not found")</f>
        <v>Drama</v>
      </c>
      <c r="J5468" t="str">
        <f>_xlfn.XLOOKUP(G5468,Movies_data!$A$1:$A$41,Movies_data!$C$1:$C$41,"not found")</f>
        <v>Tamil</v>
      </c>
      <c r="K5468">
        <f>_xlfn.XLOOKUP(G5468,Movies_data!$A$1:$A$41,Movies_data!$H$1:$H$41,"Not Found")</f>
        <v>7.6</v>
      </c>
      <c r="L5468" t="str">
        <f>_xlfn.XLOOKUP(A5468,Booking_data!$A$1:$A$6001,Booking_data!$E$1:$E$6001,"not Found")</f>
        <v>C021</v>
      </c>
      <c r="M5468" t="str">
        <f>_xlfn.XLOOKUP(L5468,Cinemas_data!$A$1:$A$49,Cinemas_data!$I$1:$I$49,"not Found")</f>
        <v>Miraj Cinemas City Centre</v>
      </c>
      <c r="N5468" t="str">
        <f>_xlfn.XLOOKUP(L5468,Cinemas_data!$A$1:$A$49,Cinemas_data!$C$1:$C$49,"not Found")</f>
        <v>Coimbatore</v>
      </c>
      <c r="O5468">
        <f>_xlfn.XLOOKUP(A5468,Booking_data!$A$1:$A$6001,Booking_data!$H$1:$H$6001,"not found")</f>
        <v>3</v>
      </c>
      <c r="P5468">
        <f>_xlfn.XLOOKUP(A5468,Booking_data!$A$1:$A$6001,Booking_data!$I$1:$I$6001,"not Found")</f>
        <v>220</v>
      </c>
      <c r="Q5468">
        <f t="shared" si="427"/>
        <v>660</v>
      </c>
      <c r="R5468" t="str">
        <f>_xlfn.XLOOKUP(A5468,Booking_data!$A$1:$A$6001,Booking_data!$L$1:$L$6001,"Not Found")</f>
        <v>UPI</v>
      </c>
      <c r="S5468">
        <f>_xlfn.XLOOKUP(A5468,Booking_data!$A$1:$A$6001,Booking_data!$N$1:$N$6001,"not Found")</f>
        <v>46</v>
      </c>
      <c r="T5468" t="str">
        <f>_xlfn.XLOOKUP(A5468,Booking_data!$A$1:$A$6001,Booking_data!$O$1:$O$6001,"Not Found")</f>
        <v>Other</v>
      </c>
      <c r="U5468" t="str">
        <f t="shared" si="428"/>
        <v>Above 45</v>
      </c>
      <c r="V5468" t="str">
        <f t="shared" si="429"/>
        <v>Medium Booking</v>
      </c>
    </row>
    <row r="5469" spans="1:22" x14ac:dyDescent="0.25">
      <c r="A5469" t="s">
        <v>5700</v>
      </c>
      <c r="B5469" s="1">
        <v>46084</v>
      </c>
      <c r="C5469" s="1">
        <v>46069</v>
      </c>
      <c r="D5469" s="9">
        <v>0.9375</v>
      </c>
      <c r="E5469" t="str">
        <f t="shared" si="425"/>
        <v>Weekday</v>
      </c>
      <c r="F5469" t="str">
        <f t="shared" si="426"/>
        <v>Mar</v>
      </c>
      <c r="G5469" t="str">
        <f>_xlfn.XLOOKUP(A5469,Booking_data!$A$1:$A$6001,Booking_data!$D$1:$D$6001,"not found")</f>
        <v>M021</v>
      </c>
      <c r="H5469" t="str">
        <f>_xlfn.XLOOKUP(G5469,Movies_data!$A$1:$A$41,Movies_data!$B$1:$B$41,"not found")</f>
        <v>Pathaan</v>
      </c>
      <c r="I5469" t="str">
        <f>_xlfn.XLOOKUP(G5469,Movies_data!$A$1:$A$41,Movies_data!$D$1:$D$41,"not found")</f>
        <v>Action</v>
      </c>
      <c r="J5469" t="str">
        <f>_xlfn.XLOOKUP(G5469,Movies_data!$A$1:$A$41,Movies_data!$C$1:$C$41,"not found")</f>
        <v>Hindi</v>
      </c>
      <c r="K5469">
        <f>_xlfn.XLOOKUP(G5469,Movies_data!$A$1:$A$41,Movies_data!$H$1:$H$41,"Not Found")</f>
        <v>5.9</v>
      </c>
      <c r="L5469" t="str">
        <f>_xlfn.XLOOKUP(A5469,Booking_data!$A$1:$A$6001,Booking_data!$E$1:$E$6001,"not Found")</f>
        <v>C063</v>
      </c>
      <c r="M5469" t="str">
        <f>_xlfn.XLOOKUP(L5469,Cinemas_data!$A$1:$A$49,Cinemas_data!$I$1:$I$49,"not Found")</f>
        <v>INOX Forum Mall</v>
      </c>
      <c r="N5469" t="str">
        <f>_xlfn.XLOOKUP(L5469,Cinemas_data!$A$1:$A$49,Cinemas_data!$C$1:$C$49,"not Found")</f>
        <v>Mysuru</v>
      </c>
      <c r="O5469">
        <f>_xlfn.XLOOKUP(A5469,Booking_data!$A$1:$A$6001,Booking_data!$H$1:$H$6001,"not found")</f>
        <v>2</v>
      </c>
      <c r="P5469">
        <f>_xlfn.XLOOKUP(A5469,Booking_data!$A$1:$A$6001,Booking_data!$I$1:$I$6001,"not Found")</f>
        <v>320</v>
      </c>
      <c r="Q5469">
        <f t="shared" si="427"/>
        <v>640</v>
      </c>
      <c r="R5469" t="str">
        <f>_xlfn.XLOOKUP(A5469,Booking_data!$A$1:$A$6001,Booking_data!$L$1:$L$6001,"Not Found")</f>
        <v>UPI</v>
      </c>
      <c r="S5469">
        <f>_xlfn.XLOOKUP(A5469,Booking_data!$A$1:$A$6001,Booking_data!$N$1:$N$6001,"not Found")</f>
        <v>25</v>
      </c>
      <c r="T5469" t="str">
        <f>_xlfn.XLOOKUP(A5469,Booking_data!$A$1:$A$6001,Booking_data!$O$1:$O$6001,"Not Found")</f>
        <v>Other</v>
      </c>
      <c r="U5469" t="str">
        <f t="shared" si="428"/>
        <v>Youngster</v>
      </c>
      <c r="V5469" t="str">
        <f t="shared" si="429"/>
        <v>Low Booking</v>
      </c>
    </row>
    <row r="5470" spans="1:22" x14ac:dyDescent="0.25">
      <c r="A5470" t="s">
        <v>5701</v>
      </c>
      <c r="B5470" s="1">
        <v>46084</v>
      </c>
      <c r="C5470" s="1">
        <v>46139</v>
      </c>
      <c r="D5470" s="9">
        <v>0.88541666666666663</v>
      </c>
      <c r="E5470" t="str">
        <f t="shared" si="425"/>
        <v>Weekday</v>
      </c>
      <c r="F5470" t="str">
        <f t="shared" si="426"/>
        <v>Mar</v>
      </c>
      <c r="G5470" t="str">
        <f>_xlfn.XLOOKUP(A5470,Booking_data!$A$1:$A$6001,Booking_data!$D$1:$D$6001,"not found")</f>
        <v>M036</v>
      </c>
      <c r="H5470" t="str">
        <f>_xlfn.XLOOKUP(G5470,Movies_data!$A$1:$A$41,Movies_data!$B$1:$B$41,"not found")</f>
        <v>Avengers Endgame</v>
      </c>
      <c r="I5470" t="str">
        <f>_xlfn.XLOOKUP(G5470,Movies_data!$A$1:$A$41,Movies_data!$D$1:$D$41,"not found")</f>
        <v>Action</v>
      </c>
      <c r="J5470" t="str">
        <f>_xlfn.XLOOKUP(G5470,Movies_data!$A$1:$A$41,Movies_data!$C$1:$C$41,"not found")</f>
        <v>English</v>
      </c>
      <c r="K5470">
        <f>_xlfn.XLOOKUP(G5470,Movies_data!$A$1:$A$41,Movies_data!$H$1:$H$41,"Not Found")</f>
        <v>8.4</v>
      </c>
      <c r="L5470" t="str">
        <f>_xlfn.XLOOKUP(A5470,Booking_data!$A$1:$A$6001,Booking_data!$E$1:$E$6001,"not Found")</f>
        <v>C052</v>
      </c>
      <c r="M5470" t="str">
        <f>_xlfn.XLOOKUP(L5470,Cinemas_data!$A$1:$A$49,Cinemas_data!$I$1:$I$49,"not Found")</f>
        <v>City Pride Grand Mall</v>
      </c>
      <c r="N5470" t="str">
        <f>_xlfn.XLOOKUP(L5470,Cinemas_data!$A$1:$A$49,Cinemas_data!$C$1:$C$49,"not Found")</f>
        <v>Bengaluru</v>
      </c>
      <c r="O5470">
        <f>_xlfn.XLOOKUP(A5470,Booking_data!$A$1:$A$6001,Booking_data!$H$1:$H$6001,"not found")</f>
        <v>3</v>
      </c>
      <c r="P5470">
        <f>_xlfn.XLOOKUP(A5470,Booking_data!$A$1:$A$6001,Booking_data!$I$1:$I$6001,"not Found")</f>
        <v>200</v>
      </c>
      <c r="Q5470">
        <f t="shared" si="427"/>
        <v>600</v>
      </c>
      <c r="R5470" t="str">
        <f>_xlfn.XLOOKUP(A5470,Booking_data!$A$1:$A$6001,Booking_data!$L$1:$L$6001,"Not Found")</f>
        <v>Credit Card</v>
      </c>
      <c r="S5470">
        <f>_xlfn.XLOOKUP(A5470,Booking_data!$A$1:$A$6001,Booking_data!$N$1:$N$6001,"not Found")</f>
        <v>48</v>
      </c>
      <c r="T5470" t="str">
        <f>_xlfn.XLOOKUP(A5470,Booking_data!$A$1:$A$6001,Booking_data!$O$1:$O$6001,"Not Found")</f>
        <v>Male</v>
      </c>
      <c r="U5470" t="str">
        <f t="shared" si="428"/>
        <v>Above 45</v>
      </c>
      <c r="V5470" t="str">
        <f t="shared" si="429"/>
        <v>Medium Booking</v>
      </c>
    </row>
    <row r="5471" spans="1:22" x14ac:dyDescent="0.25">
      <c r="A5471" t="s">
        <v>5702</v>
      </c>
      <c r="B5471" s="1">
        <v>46084</v>
      </c>
      <c r="C5471" s="1">
        <v>46147</v>
      </c>
      <c r="D5471" s="9">
        <v>0.64583333333333337</v>
      </c>
      <c r="E5471" t="str">
        <f t="shared" si="425"/>
        <v>Weekday</v>
      </c>
      <c r="F5471" t="str">
        <f t="shared" si="426"/>
        <v>Mar</v>
      </c>
      <c r="G5471" t="str">
        <f>_xlfn.XLOOKUP(A5471,Booking_data!$A$1:$A$6001,Booking_data!$D$1:$D$6001,"not found")</f>
        <v>M021</v>
      </c>
      <c r="H5471" t="str">
        <f>_xlfn.XLOOKUP(G5471,Movies_data!$A$1:$A$41,Movies_data!$B$1:$B$41,"not found")</f>
        <v>Pathaan</v>
      </c>
      <c r="I5471" t="str">
        <f>_xlfn.XLOOKUP(G5471,Movies_data!$A$1:$A$41,Movies_data!$D$1:$D$41,"not found")</f>
        <v>Action</v>
      </c>
      <c r="J5471" t="str">
        <f>_xlfn.XLOOKUP(G5471,Movies_data!$A$1:$A$41,Movies_data!$C$1:$C$41,"not found")</f>
        <v>Hindi</v>
      </c>
      <c r="K5471">
        <f>_xlfn.XLOOKUP(G5471,Movies_data!$A$1:$A$41,Movies_data!$H$1:$H$41,"Not Found")</f>
        <v>5.9</v>
      </c>
      <c r="L5471" t="str">
        <f>_xlfn.XLOOKUP(A5471,Booking_data!$A$1:$A$6001,Booking_data!$E$1:$E$6001,"not Found")</f>
        <v>C062</v>
      </c>
      <c r="M5471" t="str">
        <f>_xlfn.XLOOKUP(L5471,Cinemas_data!$A$1:$A$49,Cinemas_data!$I$1:$I$49,"not Found")</f>
        <v>PVR Grand Mall</v>
      </c>
      <c r="N5471" t="str">
        <f>_xlfn.XLOOKUP(L5471,Cinemas_data!$A$1:$A$49,Cinemas_data!$C$1:$C$49,"not Found")</f>
        <v>Mysuru</v>
      </c>
      <c r="O5471">
        <f>_xlfn.XLOOKUP(A5471,Booking_data!$A$1:$A$6001,Booking_data!$H$1:$H$6001,"not found")</f>
        <v>2</v>
      </c>
      <c r="P5471">
        <f>_xlfn.XLOOKUP(A5471,Booking_data!$A$1:$A$6001,Booking_data!$I$1:$I$6001,"not Found")</f>
        <v>420</v>
      </c>
      <c r="Q5471">
        <f t="shared" si="427"/>
        <v>840</v>
      </c>
      <c r="R5471" t="str">
        <f>_xlfn.XLOOKUP(A5471,Booking_data!$A$1:$A$6001,Booking_data!$L$1:$L$6001,"Not Found")</f>
        <v>Net Banking</v>
      </c>
      <c r="S5471">
        <f>_xlfn.XLOOKUP(A5471,Booking_data!$A$1:$A$6001,Booking_data!$N$1:$N$6001,"not Found")</f>
        <v>49</v>
      </c>
      <c r="T5471" t="str">
        <f>_xlfn.XLOOKUP(A5471,Booking_data!$A$1:$A$6001,Booking_data!$O$1:$O$6001,"Not Found")</f>
        <v>Other</v>
      </c>
      <c r="U5471" t="str">
        <f t="shared" si="428"/>
        <v>Above 45</v>
      </c>
      <c r="V5471" t="str">
        <f t="shared" si="429"/>
        <v>Low Booking</v>
      </c>
    </row>
    <row r="5472" spans="1:22" x14ac:dyDescent="0.25">
      <c r="A5472" t="s">
        <v>5703</v>
      </c>
      <c r="B5472" s="1">
        <v>46084</v>
      </c>
      <c r="C5472" s="1">
        <v>46060</v>
      </c>
      <c r="D5472" s="9">
        <v>0.53125</v>
      </c>
      <c r="E5472" t="str">
        <f t="shared" si="425"/>
        <v>Weekday</v>
      </c>
      <c r="F5472" t="str">
        <f t="shared" si="426"/>
        <v>Mar</v>
      </c>
      <c r="G5472" t="str">
        <f>_xlfn.XLOOKUP(A5472,Booking_data!$A$1:$A$6001,Booking_data!$D$1:$D$6001,"not found")</f>
        <v>M009</v>
      </c>
      <c r="H5472" t="str">
        <f>_xlfn.XLOOKUP(G5472,Movies_data!$A$1:$A$41,Movies_data!$B$1:$B$41,"not found")</f>
        <v>Amaran</v>
      </c>
      <c r="I5472" t="str">
        <f>_xlfn.XLOOKUP(G5472,Movies_data!$A$1:$A$41,Movies_data!$D$1:$D$41,"not found")</f>
        <v>Biography</v>
      </c>
      <c r="J5472" t="str">
        <f>_xlfn.XLOOKUP(G5472,Movies_data!$A$1:$A$41,Movies_data!$C$1:$C$41,"not found")</f>
        <v>Tamil</v>
      </c>
      <c r="K5472">
        <f>_xlfn.XLOOKUP(G5472,Movies_data!$A$1:$A$41,Movies_data!$H$1:$H$41,"Not Found")</f>
        <v>8.3000000000000007</v>
      </c>
      <c r="L5472" t="str">
        <f>_xlfn.XLOOKUP(A5472,Booking_data!$A$1:$A$6001,Booking_data!$E$1:$E$6001,"not Found")</f>
        <v>C031</v>
      </c>
      <c r="M5472" t="str">
        <f>_xlfn.XLOOKUP(L5472,Cinemas_data!$A$1:$A$49,Cinemas_data!$I$1:$I$49,"not Found")</f>
        <v>Mukta A2 Cinemas City Centre</v>
      </c>
      <c r="N5472" t="str">
        <f>_xlfn.XLOOKUP(L5472,Cinemas_data!$A$1:$A$49,Cinemas_data!$C$1:$C$49,"not Found")</f>
        <v>Madurai</v>
      </c>
      <c r="O5472">
        <f>_xlfn.XLOOKUP(A5472,Booking_data!$A$1:$A$6001,Booking_data!$H$1:$H$6001,"not found")</f>
        <v>3</v>
      </c>
      <c r="P5472">
        <f>_xlfn.XLOOKUP(A5472,Booking_data!$A$1:$A$6001,Booking_data!$I$1:$I$6001,"not Found")</f>
        <v>320</v>
      </c>
      <c r="Q5472">
        <f t="shared" si="427"/>
        <v>960</v>
      </c>
      <c r="R5472" t="str">
        <f>_xlfn.XLOOKUP(A5472,Booking_data!$A$1:$A$6001,Booking_data!$L$1:$L$6001,"Not Found")</f>
        <v>Net Banking</v>
      </c>
      <c r="S5472">
        <f>_xlfn.XLOOKUP(A5472,Booking_data!$A$1:$A$6001,Booking_data!$N$1:$N$6001,"not Found")</f>
        <v>20</v>
      </c>
      <c r="T5472" t="str">
        <f>_xlfn.XLOOKUP(A5472,Booking_data!$A$1:$A$6001,Booking_data!$O$1:$O$6001,"Not Found")</f>
        <v>Other</v>
      </c>
      <c r="U5472" t="str">
        <f t="shared" si="428"/>
        <v>Youngster</v>
      </c>
      <c r="V5472" t="str">
        <f t="shared" si="429"/>
        <v>Medium Booking</v>
      </c>
    </row>
    <row r="5473" spans="1:22" x14ac:dyDescent="0.25">
      <c r="A5473" t="s">
        <v>5704</v>
      </c>
      <c r="B5473" s="1">
        <v>46084</v>
      </c>
      <c r="C5473" s="1">
        <v>46121</v>
      </c>
      <c r="D5473" s="9">
        <v>0.88541666666666663</v>
      </c>
      <c r="E5473" t="str">
        <f t="shared" si="425"/>
        <v>Weekday</v>
      </c>
      <c r="F5473" t="str">
        <f t="shared" si="426"/>
        <v>Mar</v>
      </c>
      <c r="G5473" t="str">
        <f>_xlfn.XLOOKUP(A5473,Booking_data!$A$1:$A$6001,Booking_data!$D$1:$D$6001,"not found")</f>
        <v>M005</v>
      </c>
      <c r="H5473" t="str">
        <f>_xlfn.XLOOKUP(G5473,Movies_data!$A$1:$A$41,Movies_data!$B$1:$B$41,"not found")</f>
        <v>Ponniyin Selvan II</v>
      </c>
      <c r="I5473" t="str">
        <f>_xlfn.XLOOKUP(G5473,Movies_data!$A$1:$A$41,Movies_data!$D$1:$D$41,"not found")</f>
        <v>Drama</v>
      </c>
      <c r="J5473" t="str">
        <f>_xlfn.XLOOKUP(G5473,Movies_data!$A$1:$A$41,Movies_data!$C$1:$C$41,"not found")</f>
        <v>Tamil</v>
      </c>
      <c r="K5473">
        <f>_xlfn.XLOOKUP(G5473,Movies_data!$A$1:$A$41,Movies_data!$H$1:$H$41,"Not Found")</f>
        <v>7.3</v>
      </c>
      <c r="L5473" t="str">
        <f>_xlfn.XLOOKUP(A5473,Booking_data!$A$1:$A$6001,Booking_data!$E$1:$E$6001,"not Found")</f>
        <v>C101</v>
      </c>
      <c r="M5473" t="str">
        <f>_xlfn.XLOOKUP(L5473,Cinemas_data!$A$1:$A$49,Cinemas_data!$I$1:$I$49,"not Found")</f>
        <v>Miraj Cinemas City Centre</v>
      </c>
      <c r="N5473" t="str">
        <f>_xlfn.XLOOKUP(L5473,Cinemas_data!$A$1:$A$49,Cinemas_data!$C$1:$C$49,"not Found")</f>
        <v>Pune</v>
      </c>
      <c r="O5473">
        <f>_xlfn.XLOOKUP(A5473,Booking_data!$A$1:$A$6001,Booking_data!$H$1:$H$6001,"not found")</f>
        <v>4</v>
      </c>
      <c r="P5473">
        <f>_xlfn.XLOOKUP(A5473,Booking_data!$A$1:$A$6001,Booking_data!$I$1:$I$6001,"not Found")</f>
        <v>180</v>
      </c>
      <c r="Q5473">
        <f t="shared" si="427"/>
        <v>720</v>
      </c>
      <c r="R5473" t="str">
        <f>_xlfn.XLOOKUP(A5473,Booking_data!$A$1:$A$6001,Booking_data!$L$1:$L$6001,"Not Found")</f>
        <v>UPI</v>
      </c>
      <c r="S5473">
        <f>_xlfn.XLOOKUP(A5473,Booking_data!$A$1:$A$6001,Booking_data!$N$1:$N$6001,"not Found")</f>
        <v>44</v>
      </c>
      <c r="T5473" t="str">
        <f>_xlfn.XLOOKUP(A5473,Booking_data!$A$1:$A$6001,Booking_data!$O$1:$O$6001,"Not Found")</f>
        <v>Male</v>
      </c>
      <c r="U5473" t="str">
        <f t="shared" si="428"/>
        <v>Middle Age</v>
      </c>
      <c r="V5473" t="str">
        <f t="shared" si="429"/>
        <v>Medium Booking</v>
      </c>
    </row>
    <row r="5474" spans="1:22" x14ac:dyDescent="0.25">
      <c r="A5474" t="s">
        <v>5705</v>
      </c>
      <c r="B5474" s="1">
        <v>46084</v>
      </c>
      <c r="C5474" s="1">
        <v>46030</v>
      </c>
      <c r="D5474" s="9">
        <v>0.77083333333333337</v>
      </c>
      <c r="E5474" t="str">
        <f t="shared" si="425"/>
        <v>Weekday</v>
      </c>
      <c r="F5474" t="str">
        <f t="shared" si="426"/>
        <v>Mar</v>
      </c>
      <c r="G5474" t="str">
        <f>_xlfn.XLOOKUP(A5474,Booking_data!$A$1:$A$6001,Booking_data!$D$1:$D$6001,"not found")</f>
        <v>M019</v>
      </c>
      <c r="H5474" t="str">
        <f>_xlfn.XLOOKUP(G5474,Movies_data!$A$1:$A$41,Movies_data!$B$1:$B$41,"not found")</f>
        <v>Animal</v>
      </c>
      <c r="I5474" t="str">
        <f>_xlfn.XLOOKUP(G5474,Movies_data!$A$1:$A$41,Movies_data!$D$1:$D$41,"not found")</f>
        <v>Drama</v>
      </c>
      <c r="J5474" t="str">
        <f>_xlfn.XLOOKUP(G5474,Movies_data!$A$1:$A$41,Movies_data!$C$1:$C$41,"not found")</f>
        <v>Hindi</v>
      </c>
      <c r="K5474">
        <f>_xlfn.XLOOKUP(G5474,Movies_data!$A$1:$A$41,Movies_data!$H$1:$H$41,"Not Found")</f>
        <v>6.1</v>
      </c>
      <c r="L5474" t="str">
        <f>_xlfn.XLOOKUP(A5474,Booking_data!$A$1:$A$6001,Booking_data!$E$1:$E$6001,"not Found")</f>
        <v>C121</v>
      </c>
      <c r="M5474" t="str">
        <f>_xlfn.XLOOKUP(L5474,Cinemas_data!$A$1:$A$49,Cinemas_data!$I$1:$I$49,"not Found")</f>
        <v>MovieMax City Centre</v>
      </c>
      <c r="N5474" t="str">
        <f>_xlfn.XLOOKUP(L5474,Cinemas_data!$A$1:$A$49,Cinemas_data!$C$1:$C$49,"not Found")</f>
        <v>Noida</v>
      </c>
      <c r="O5474">
        <f>_xlfn.XLOOKUP(A5474,Booking_data!$A$1:$A$6001,Booking_data!$H$1:$H$6001,"not found")</f>
        <v>4</v>
      </c>
      <c r="P5474">
        <f>_xlfn.XLOOKUP(A5474,Booking_data!$A$1:$A$6001,Booking_data!$I$1:$I$6001,"not Found")</f>
        <v>240</v>
      </c>
      <c r="Q5474">
        <f t="shared" si="427"/>
        <v>960</v>
      </c>
      <c r="R5474" t="str">
        <f>_xlfn.XLOOKUP(A5474,Booking_data!$A$1:$A$6001,Booking_data!$L$1:$L$6001,"Not Found")</f>
        <v>Debit Card</v>
      </c>
      <c r="S5474">
        <f>_xlfn.XLOOKUP(A5474,Booking_data!$A$1:$A$6001,Booking_data!$N$1:$N$6001,"not Found")</f>
        <v>37</v>
      </c>
      <c r="T5474" t="str">
        <f>_xlfn.XLOOKUP(A5474,Booking_data!$A$1:$A$6001,Booking_data!$O$1:$O$6001,"Not Found")</f>
        <v>Other</v>
      </c>
      <c r="U5474" t="str">
        <f t="shared" si="428"/>
        <v>Middle Age</v>
      </c>
      <c r="V5474" t="str">
        <f t="shared" si="429"/>
        <v>Medium Booking</v>
      </c>
    </row>
    <row r="5475" spans="1:22" x14ac:dyDescent="0.25">
      <c r="A5475" t="s">
        <v>5706</v>
      </c>
      <c r="B5475" s="1">
        <v>46084</v>
      </c>
      <c r="C5475" s="1">
        <v>46102</v>
      </c>
      <c r="D5475" s="9">
        <v>0.53125</v>
      </c>
      <c r="E5475" t="str">
        <f t="shared" si="425"/>
        <v>Weekday</v>
      </c>
      <c r="F5475" t="str">
        <f t="shared" si="426"/>
        <v>Mar</v>
      </c>
      <c r="G5475" t="str">
        <f>_xlfn.XLOOKUP(A5475,Booking_data!$A$1:$A$6001,Booking_data!$D$1:$D$6001,"not found")</f>
        <v>M035</v>
      </c>
      <c r="H5475" t="str">
        <f>_xlfn.XLOOKUP(G5475,Movies_data!$A$1:$A$41,Movies_data!$B$1:$B$41,"not found")</f>
        <v>Aavesham</v>
      </c>
      <c r="I5475" t="str">
        <f>_xlfn.XLOOKUP(G5475,Movies_data!$A$1:$A$41,Movies_data!$D$1:$D$41,"not found")</f>
        <v>Comedy</v>
      </c>
      <c r="J5475" t="str">
        <f>_xlfn.XLOOKUP(G5475,Movies_data!$A$1:$A$41,Movies_data!$C$1:$C$41,"not found")</f>
        <v>Malayalam</v>
      </c>
      <c r="K5475">
        <f>_xlfn.XLOOKUP(G5475,Movies_data!$A$1:$A$41,Movies_data!$H$1:$H$41,"Not Found")</f>
        <v>7.8</v>
      </c>
      <c r="L5475" t="str">
        <f>_xlfn.XLOOKUP(A5475,Booking_data!$A$1:$A$6001,Booking_data!$E$1:$E$6001,"not Found")</f>
        <v>C123</v>
      </c>
      <c r="M5475" t="str">
        <f>_xlfn.XLOOKUP(L5475,Cinemas_data!$A$1:$A$49,Cinemas_data!$I$1:$I$49,"not Found")</f>
        <v>City Pride Forum Mall</v>
      </c>
      <c r="N5475" t="str">
        <f>_xlfn.XLOOKUP(L5475,Cinemas_data!$A$1:$A$49,Cinemas_data!$C$1:$C$49,"not Found")</f>
        <v>Noida</v>
      </c>
      <c r="O5475">
        <f>_xlfn.XLOOKUP(A5475,Booking_data!$A$1:$A$6001,Booking_data!$H$1:$H$6001,"not found")</f>
        <v>3</v>
      </c>
      <c r="P5475">
        <f>_xlfn.XLOOKUP(A5475,Booking_data!$A$1:$A$6001,Booking_data!$I$1:$I$6001,"not Found")</f>
        <v>400</v>
      </c>
      <c r="Q5475">
        <f t="shared" si="427"/>
        <v>1200</v>
      </c>
      <c r="R5475" t="str">
        <f>_xlfn.XLOOKUP(A5475,Booking_data!$A$1:$A$6001,Booking_data!$L$1:$L$6001,"Not Found")</f>
        <v>Wallet</v>
      </c>
      <c r="S5475">
        <f>_xlfn.XLOOKUP(A5475,Booking_data!$A$1:$A$6001,Booking_data!$N$1:$N$6001,"not Found")</f>
        <v>49</v>
      </c>
      <c r="T5475" t="str">
        <f>_xlfn.XLOOKUP(A5475,Booking_data!$A$1:$A$6001,Booking_data!$O$1:$O$6001,"Not Found")</f>
        <v>Male</v>
      </c>
      <c r="U5475" t="str">
        <f t="shared" si="428"/>
        <v>Above 45</v>
      </c>
      <c r="V5475" t="str">
        <f t="shared" si="429"/>
        <v>Medium Booking</v>
      </c>
    </row>
    <row r="5476" spans="1:22" x14ac:dyDescent="0.25">
      <c r="A5476" t="s">
        <v>5707</v>
      </c>
      <c r="B5476" s="1">
        <v>46084</v>
      </c>
      <c r="C5476" s="1">
        <v>46102</v>
      </c>
      <c r="D5476" s="9">
        <v>0.39583333333333331</v>
      </c>
      <c r="E5476" t="str">
        <f t="shared" si="425"/>
        <v>Weekday</v>
      </c>
      <c r="F5476" t="str">
        <f t="shared" si="426"/>
        <v>Mar</v>
      </c>
      <c r="G5476" t="str">
        <f>_xlfn.XLOOKUP(A5476,Booking_data!$A$1:$A$6001,Booking_data!$D$1:$D$6001,"not found")</f>
        <v>M018</v>
      </c>
      <c r="H5476" t="str">
        <f>_xlfn.XLOOKUP(G5476,Movies_data!$A$1:$A$41,Movies_data!$B$1:$B$41,"not found")</f>
        <v>Sita Ramam</v>
      </c>
      <c r="I5476" t="str">
        <f>_xlfn.XLOOKUP(G5476,Movies_data!$A$1:$A$41,Movies_data!$D$1:$D$41,"not found")</f>
        <v>Romance</v>
      </c>
      <c r="J5476" t="str">
        <f>_xlfn.XLOOKUP(G5476,Movies_data!$A$1:$A$41,Movies_data!$C$1:$C$41,"not found")</f>
        <v>Telugu</v>
      </c>
      <c r="K5476">
        <f>_xlfn.XLOOKUP(G5476,Movies_data!$A$1:$A$41,Movies_data!$H$1:$H$41,"Not Found")</f>
        <v>8.5</v>
      </c>
      <c r="L5476" t="str">
        <f>_xlfn.XLOOKUP(A5476,Booking_data!$A$1:$A$6001,Booking_data!$E$1:$E$6001,"not Found")</f>
        <v>C012</v>
      </c>
      <c r="M5476" t="str">
        <f>_xlfn.XLOOKUP(L5476,Cinemas_data!$A$1:$A$49,Cinemas_data!$I$1:$I$49,"not Found")</f>
        <v>Miraj Cinemas Grand Mall</v>
      </c>
      <c r="N5476" t="str">
        <f>_xlfn.XLOOKUP(L5476,Cinemas_data!$A$1:$A$49,Cinemas_data!$C$1:$C$49,"not Found")</f>
        <v>Chennai</v>
      </c>
      <c r="O5476">
        <f>_xlfn.XLOOKUP(A5476,Booking_data!$A$1:$A$6001,Booking_data!$H$1:$H$6001,"not found")</f>
        <v>3</v>
      </c>
      <c r="P5476">
        <f>_xlfn.XLOOKUP(A5476,Booking_data!$A$1:$A$6001,Booking_data!$I$1:$I$6001,"not Found")</f>
        <v>340</v>
      </c>
      <c r="Q5476">
        <f t="shared" si="427"/>
        <v>1020</v>
      </c>
      <c r="R5476" t="str">
        <f>_xlfn.XLOOKUP(A5476,Booking_data!$A$1:$A$6001,Booking_data!$L$1:$L$6001,"Not Found")</f>
        <v>Debit Card</v>
      </c>
      <c r="S5476">
        <f>_xlfn.XLOOKUP(A5476,Booking_data!$A$1:$A$6001,Booking_data!$N$1:$N$6001,"not Found")</f>
        <v>44</v>
      </c>
      <c r="T5476" t="str">
        <f>_xlfn.XLOOKUP(A5476,Booking_data!$A$1:$A$6001,Booking_data!$O$1:$O$6001,"Not Found")</f>
        <v>Female</v>
      </c>
      <c r="U5476" t="str">
        <f t="shared" si="428"/>
        <v>Middle Age</v>
      </c>
      <c r="V5476" t="str">
        <f t="shared" si="429"/>
        <v>Medium Booking</v>
      </c>
    </row>
    <row r="5477" spans="1:22" x14ac:dyDescent="0.25">
      <c r="A5477" t="s">
        <v>5708</v>
      </c>
      <c r="B5477" s="1">
        <v>46084</v>
      </c>
      <c r="C5477" s="1">
        <v>46044</v>
      </c>
      <c r="D5477" s="9">
        <v>0.53125</v>
      </c>
      <c r="E5477" t="str">
        <f t="shared" si="425"/>
        <v>Weekday</v>
      </c>
      <c r="F5477" t="str">
        <f t="shared" si="426"/>
        <v>Mar</v>
      </c>
      <c r="G5477" t="str">
        <f>_xlfn.XLOOKUP(A5477,Booking_data!$A$1:$A$6001,Booking_data!$D$1:$D$6001,"not found")</f>
        <v>M006</v>
      </c>
      <c r="H5477" t="str">
        <f>_xlfn.XLOOKUP(G5477,Movies_data!$A$1:$A$41,Movies_data!$B$1:$B$41,"not found")</f>
        <v>Maamannan</v>
      </c>
      <c r="I5477" t="str">
        <f>_xlfn.XLOOKUP(G5477,Movies_data!$A$1:$A$41,Movies_data!$D$1:$D$41,"not found")</f>
        <v>Drama</v>
      </c>
      <c r="J5477" t="str">
        <f>_xlfn.XLOOKUP(G5477,Movies_data!$A$1:$A$41,Movies_data!$C$1:$C$41,"not found")</f>
        <v>Tamil</v>
      </c>
      <c r="K5477">
        <f>_xlfn.XLOOKUP(G5477,Movies_data!$A$1:$A$41,Movies_data!$H$1:$H$41,"Not Found")</f>
        <v>7.3</v>
      </c>
      <c r="L5477" t="str">
        <f>_xlfn.XLOOKUP(A5477,Booking_data!$A$1:$A$6001,Booking_data!$E$1:$E$6001,"not Found")</f>
        <v>C123</v>
      </c>
      <c r="M5477" t="str">
        <f>_xlfn.XLOOKUP(L5477,Cinemas_data!$A$1:$A$49,Cinemas_data!$I$1:$I$49,"not Found")</f>
        <v>City Pride Forum Mall</v>
      </c>
      <c r="N5477" t="str">
        <f>_xlfn.XLOOKUP(L5477,Cinemas_data!$A$1:$A$49,Cinemas_data!$C$1:$C$49,"not Found")</f>
        <v>Noida</v>
      </c>
      <c r="O5477">
        <f>_xlfn.XLOOKUP(A5477,Booking_data!$A$1:$A$6001,Booking_data!$H$1:$H$6001,"not found")</f>
        <v>2</v>
      </c>
      <c r="P5477">
        <f>_xlfn.XLOOKUP(A5477,Booking_data!$A$1:$A$6001,Booking_data!$I$1:$I$6001,"not Found")</f>
        <v>220</v>
      </c>
      <c r="Q5477">
        <f t="shared" si="427"/>
        <v>440</v>
      </c>
      <c r="R5477" t="str">
        <f>_xlfn.XLOOKUP(A5477,Booking_data!$A$1:$A$6001,Booking_data!$L$1:$L$6001,"Not Found")</f>
        <v>Credit Card</v>
      </c>
      <c r="S5477">
        <f>_xlfn.XLOOKUP(A5477,Booking_data!$A$1:$A$6001,Booking_data!$N$1:$N$6001,"not Found")</f>
        <v>43</v>
      </c>
      <c r="T5477" t="str">
        <f>_xlfn.XLOOKUP(A5477,Booking_data!$A$1:$A$6001,Booking_data!$O$1:$O$6001,"Not Found")</f>
        <v>Other</v>
      </c>
      <c r="U5477" t="str">
        <f t="shared" si="428"/>
        <v>Middle Age</v>
      </c>
      <c r="V5477" t="str">
        <f t="shared" si="429"/>
        <v>Low Booking</v>
      </c>
    </row>
    <row r="5478" spans="1:22" x14ac:dyDescent="0.25">
      <c r="A5478" t="s">
        <v>5709</v>
      </c>
      <c r="B5478" s="1">
        <v>46084</v>
      </c>
      <c r="C5478" s="1">
        <v>46132</v>
      </c>
      <c r="D5478" s="9">
        <v>0.53125</v>
      </c>
      <c r="E5478" t="str">
        <f t="shared" si="425"/>
        <v>Weekday</v>
      </c>
      <c r="F5478" t="str">
        <f t="shared" si="426"/>
        <v>Mar</v>
      </c>
      <c r="G5478" t="str">
        <f>_xlfn.XLOOKUP(A5478,Booking_data!$A$1:$A$6001,Booking_data!$D$1:$D$6001,"not found")</f>
        <v>M022</v>
      </c>
      <c r="H5478" t="str">
        <f>_xlfn.XLOOKUP(G5478,Movies_data!$A$1:$A$41,Movies_data!$B$1:$B$41,"not found")</f>
        <v>12th Fail</v>
      </c>
      <c r="I5478" t="str">
        <f>_xlfn.XLOOKUP(G5478,Movies_data!$A$1:$A$41,Movies_data!$D$1:$D$41,"not found")</f>
        <v>Drama</v>
      </c>
      <c r="J5478" t="str">
        <f>_xlfn.XLOOKUP(G5478,Movies_data!$A$1:$A$41,Movies_data!$C$1:$C$41,"not found")</f>
        <v>Hindi</v>
      </c>
      <c r="K5478">
        <f>_xlfn.XLOOKUP(G5478,Movies_data!$A$1:$A$41,Movies_data!$H$1:$H$41,"Not Found")</f>
        <v>9</v>
      </c>
      <c r="L5478" t="str">
        <f>_xlfn.XLOOKUP(A5478,Booking_data!$A$1:$A$6001,Booking_data!$E$1:$E$6001,"not Found")</f>
        <v>C033</v>
      </c>
      <c r="M5478" t="str">
        <f>_xlfn.XLOOKUP(L5478,Cinemas_data!$A$1:$A$49,Cinemas_data!$I$1:$I$49,"not Found")</f>
        <v>Asian Cinemas Forum Mall</v>
      </c>
      <c r="N5478" t="str">
        <f>_xlfn.XLOOKUP(L5478,Cinemas_data!$A$1:$A$49,Cinemas_data!$C$1:$C$49,"not Found")</f>
        <v>Madurai</v>
      </c>
      <c r="O5478">
        <f>_xlfn.XLOOKUP(A5478,Booking_data!$A$1:$A$6001,Booking_data!$H$1:$H$6001,"not found")</f>
        <v>3</v>
      </c>
      <c r="P5478">
        <f>_xlfn.XLOOKUP(A5478,Booking_data!$A$1:$A$6001,Booking_data!$I$1:$I$6001,"not Found")</f>
        <v>180</v>
      </c>
      <c r="Q5478">
        <f t="shared" si="427"/>
        <v>540</v>
      </c>
      <c r="R5478" t="str">
        <f>_xlfn.XLOOKUP(A5478,Booking_data!$A$1:$A$6001,Booking_data!$L$1:$L$6001,"Not Found")</f>
        <v>Wallet</v>
      </c>
      <c r="S5478">
        <f>_xlfn.XLOOKUP(A5478,Booking_data!$A$1:$A$6001,Booking_data!$N$1:$N$6001,"not Found")</f>
        <v>37</v>
      </c>
      <c r="T5478" t="str">
        <f>_xlfn.XLOOKUP(A5478,Booking_data!$A$1:$A$6001,Booking_data!$O$1:$O$6001,"Not Found")</f>
        <v>Other</v>
      </c>
      <c r="U5478" t="str">
        <f t="shared" si="428"/>
        <v>Middle Age</v>
      </c>
      <c r="V5478" t="str">
        <f t="shared" si="429"/>
        <v>Medium Booking</v>
      </c>
    </row>
    <row r="5479" spans="1:22" x14ac:dyDescent="0.25">
      <c r="A5479" t="s">
        <v>5710</v>
      </c>
      <c r="B5479" s="1">
        <v>46084</v>
      </c>
      <c r="C5479" s="1">
        <v>46113</v>
      </c>
      <c r="D5479" s="9">
        <v>0.39583333333333331</v>
      </c>
      <c r="E5479" t="str">
        <f t="shared" si="425"/>
        <v>Weekday</v>
      </c>
      <c r="F5479" t="str">
        <f t="shared" si="426"/>
        <v>Mar</v>
      </c>
      <c r="G5479" t="str">
        <f>_xlfn.XLOOKUP(A5479,Booking_data!$A$1:$A$6001,Booking_data!$D$1:$D$6001,"not found")</f>
        <v>M009</v>
      </c>
      <c r="H5479" t="str">
        <f>_xlfn.XLOOKUP(G5479,Movies_data!$A$1:$A$41,Movies_data!$B$1:$B$41,"not found")</f>
        <v>Amaran</v>
      </c>
      <c r="I5479" t="str">
        <f>_xlfn.XLOOKUP(G5479,Movies_data!$A$1:$A$41,Movies_data!$D$1:$D$41,"not found")</f>
        <v>Biography</v>
      </c>
      <c r="J5479" t="str">
        <f>_xlfn.XLOOKUP(G5479,Movies_data!$A$1:$A$41,Movies_data!$C$1:$C$41,"not found")</f>
        <v>Tamil</v>
      </c>
      <c r="K5479">
        <f>_xlfn.XLOOKUP(G5479,Movies_data!$A$1:$A$41,Movies_data!$H$1:$H$41,"Not Found")</f>
        <v>8.3000000000000007</v>
      </c>
      <c r="L5479" t="str">
        <f>_xlfn.XLOOKUP(A5479,Booking_data!$A$1:$A$6001,Booking_data!$E$1:$E$6001,"not Found")</f>
        <v>C061</v>
      </c>
      <c r="M5479" t="str">
        <f>_xlfn.XLOOKUP(L5479,Cinemas_data!$A$1:$A$49,Cinemas_data!$I$1:$I$49,"not Found")</f>
        <v>City Pride City Centre</v>
      </c>
      <c r="N5479" t="str">
        <f>_xlfn.XLOOKUP(L5479,Cinemas_data!$A$1:$A$49,Cinemas_data!$C$1:$C$49,"not Found")</f>
        <v>Mysuru</v>
      </c>
      <c r="O5479">
        <f>_xlfn.XLOOKUP(A5479,Booking_data!$A$1:$A$6001,Booking_data!$H$1:$H$6001,"not found")</f>
        <v>2</v>
      </c>
      <c r="P5479">
        <f>_xlfn.XLOOKUP(A5479,Booking_data!$A$1:$A$6001,Booking_data!$I$1:$I$6001,"not Found")</f>
        <v>440</v>
      </c>
      <c r="Q5479">
        <f t="shared" si="427"/>
        <v>880</v>
      </c>
      <c r="R5479" t="str">
        <f>_xlfn.XLOOKUP(A5479,Booking_data!$A$1:$A$6001,Booking_data!$L$1:$L$6001,"Not Found")</f>
        <v>Wallet</v>
      </c>
      <c r="S5479">
        <f>_xlfn.XLOOKUP(A5479,Booking_data!$A$1:$A$6001,Booking_data!$N$1:$N$6001,"not Found")</f>
        <v>34</v>
      </c>
      <c r="T5479" t="str">
        <f>_xlfn.XLOOKUP(A5479,Booking_data!$A$1:$A$6001,Booking_data!$O$1:$O$6001,"Not Found")</f>
        <v>Male</v>
      </c>
      <c r="U5479" t="str">
        <f t="shared" si="428"/>
        <v>Middle Age</v>
      </c>
      <c r="V5479" t="str">
        <f t="shared" si="429"/>
        <v>Low Booking</v>
      </c>
    </row>
    <row r="5480" spans="1:22" x14ac:dyDescent="0.25">
      <c r="A5480" t="s">
        <v>5711</v>
      </c>
      <c r="B5480" s="1">
        <v>46084</v>
      </c>
      <c r="C5480" s="1">
        <v>46190</v>
      </c>
      <c r="D5480" s="9">
        <v>0.53125</v>
      </c>
      <c r="E5480" t="str">
        <f t="shared" si="425"/>
        <v>Weekday</v>
      </c>
      <c r="F5480" t="str">
        <f t="shared" si="426"/>
        <v>Mar</v>
      </c>
      <c r="G5480" t="str">
        <f>_xlfn.XLOOKUP(A5480,Booking_data!$A$1:$A$6001,Booking_data!$D$1:$D$6001,"not found")</f>
        <v>M034</v>
      </c>
      <c r="H5480" t="str">
        <f>_xlfn.XLOOKUP(G5480,Movies_data!$A$1:$A$41,Movies_data!$B$1:$B$41,"not found")</f>
        <v>Manjummel Boys</v>
      </c>
      <c r="I5480" t="str">
        <f>_xlfn.XLOOKUP(G5480,Movies_data!$A$1:$A$41,Movies_data!$D$1:$D$41,"not found")</f>
        <v>Adventure</v>
      </c>
      <c r="J5480" t="str">
        <f>_xlfn.XLOOKUP(G5480,Movies_data!$A$1:$A$41,Movies_data!$C$1:$C$41,"not found")</f>
        <v>Malayalam</v>
      </c>
      <c r="K5480">
        <f>_xlfn.XLOOKUP(G5480,Movies_data!$A$1:$A$41,Movies_data!$H$1:$H$41,"Not Found")</f>
        <v>8.3000000000000007</v>
      </c>
      <c r="L5480" t="str">
        <f>_xlfn.XLOOKUP(A5480,Booking_data!$A$1:$A$6001,Booking_data!$E$1:$E$6001,"not Found")</f>
        <v>C061</v>
      </c>
      <c r="M5480" t="str">
        <f>_xlfn.XLOOKUP(L5480,Cinemas_data!$A$1:$A$49,Cinemas_data!$I$1:$I$49,"not Found")</f>
        <v>City Pride City Centre</v>
      </c>
      <c r="N5480" t="str">
        <f>_xlfn.XLOOKUP(L5480,Cinemas_data!$A$1:$A$49,Cinemas_data!$C$1:$C$49,"not Found")</f>
        <v>Mysuru</v>
      </c>
      <c r="O5480">
        <f>_xlfn.XLOOKUP(A5480,Booking_data!$A$1:$A$6001,Booking_data!$H$1:$H$6001,"not found")</f>
        <v>3</v>
      </c>
      <c r="P5480">
        <f>_xlfn.XLOOKUP(A5480,Booking_data!$A$1:$A$6001,Booking_data!$I$1:$I$6001,"not Found")</f>
        <v>260</v>
      </c>
      <c r="Q5480">
        <f t="shared" si="427"/>
        <v>780</v>
      </c>
      <c r="R5480" t="str">
        <f>_xlfn.XLOOKUP(A5480,Booking_data!$A$1:$A$6001,Booking_data!$L$1:$L$6001,"Not Found")</f>
        <v>Credit Card</v>
      </c>
      <c r="S5480">
        <f>_xlfn.XLOOKUP(A5480,Booking_data!$A$1:$A$6001,Booking_data!$N$1:$N$6001,"not Found")</f>
        <v>18</v>
      </c>
      <c r="T5480" t="str">
        <f>_xlfn.XLOOKUP(A5480,Booking_data!$A$1:$A$6001,Booking_data!$O$1:$O$6001,"Not Found")</f>
        <v>Male</v>
      </c>
      <c r="U5480" t="str">
        <f t="shared" si="428"/>
        <v>Youngster</v>
      </c>
      <c r="V5480" t="str">
        <f t="shared" si="429"/>
        <v>Medium Booking</v>
      </c>
    </row>
    <row r="5481" spans="1:22" x14ac:dyDescent="0.25">
      <c r="A5481" t="s">
        <v>5712</v>
      </c>
      <c r="B5481" s="1">
        <v>46084</v>
      </c>
      <c r="C5481" s="1">
        <v>46090</v>
      </c>
      <c r="D5481" s="9">
        <v>0.88541666666666663</v>
      </c>
      <c r="E5481" t="str">
        <f t="shared" si="425"/>
        <v>Weekday</v>
      </c>
      <c r="F5481" t="str">
        <f t="shared" si="426"/>
        <v>Mar</v>
      </c>
      <c r="G5481" t="str">
        <f>_xlfn.XLOOKUP(A5481,Booking_data!$A$1:$A$6001,Booking_data!$D$1:$D$6001,"not found")</f>
        <v>M035</v>
      </c>
      <c r="H5481" t="str">
        <f>_xlfn.XLOOKUP(G5481,Movies_data!$A$1:$A$41,Movies_data!$B$1:$B$41,"not found")</f>
        <v>Aavesham</v>
      </c>
      <c r="I5481" t="str">
        <f>_xlfn.XLOOKUP(G5481,Movies_data!$A$1:$A$41,Movies_data!$D$1:$D$41,"not found")</f>
        <v>Comedy</v>
      </c>
      <c r="J5481" t="str">
        <f>_xlfn.XLOOKUP(G5481,Movies_data!$A$1:$A$41,Movies_data!$C$1:$C$41,"not found")</f>
        <v>Malayalam</v>
      </c>
      <c r="K5481">
        <f>_xlfn.XLOOKUP(G5481,Movies_data!$A$1:$A$41,Movies_data!$H$1:$H$41,"Not Found")</f>
        <v>7.8</v>
      </c>
      <c r="L5481" t="str">
        <f>_xlfn.XLOOKUP(A5481,Booking_data!$A$1:$A$6001,Booking_data!$E$1:$E$6001,"not Found")</f>
        <v>C011</v>
      </c>
      <c r="M5481" t="str">
        <f>_xlfn.XLOOKUP(L5481,Cinemas_data!$A$1:$A$49,Cinemas_data!$I$1:$I$49,"not Found")</f>
        <v>Cinepolis City Centre</v>
      </c>
      <c r="N5481" t="str">
        <f>_xlfn.XLOOKUP(L5481,Cinemas_data!$A$1:$A$49,Cinemas_data!$C$1:$C$49,"not Found")</f>
        <v>Chennai</v>
      </c>
      <c r="O5481">
        <f>_xlfn.XLOOKUP(A5481,Booking_data!$A$1:$A$6001,Booking_data!$H$1:$H$6001,"not found")</f>
        <v>2</v>
      </c>
      <c r="P5481">
        <f>_xlfn.XLOOKUP(A5481,Booking_data!$A$1:$A$6001,Booking_data!$I$1:$I$6001,"not Found")</f>
        <v>240</v>
      </c>
      <c r="Q5481">
        <f t="shared" si="427"/>
        <v>480</v>
      </c>
      <c r="R5481" t="str">
        <f>_xlfn.XLOOKUP(A5481,Booking_data!$A$1:$A$6001,Booking_data!$L$1:$L$6001,"Not Found")</f>
        <v>Wallet</v>
      </c>
      <c r="S5481">
        <f>_xlfn.XLOOKUP(A5481,Booking_data!$A$1:$A$6001,Booking_data!$N$1:$N$6001,"not Found")</f>
        <v>51</v>
      </c>
      <c r="T5481" t="str">
        <f>_xlfn.XLOOKUP(A5481,Booking_data!$A$1:$A$6001,Booking_data!$O$1:$O$6001,"Not Found")</f>
        <v>Other</v>
      </c>
      <c r="U5481" t="str">
        <f t="shared" si="428"/>
        <v>Above 45</v>
      </c>
      <c r="V5481" t="str">
        <f t="shared" si="429"/>
        <v>Low Booking</v>
      </c>
    </row>
    <row r="5482" spans="1:22" x14ac:dyDescent="0.25">
      <c r="A5482" t="s">
        <v>5713</v>
      </c>
      <c r="B5482" s="1">
        <v>46084</v>
      </c>
      <c r="C5482" s="1">
        <v>46040</v>
      </c>
      <c r="D5482" s="9">
        <v>0.39583333333333331</v>
      </c>
      <c r="E5482" t="str">
        <f t="shared" si="425"/>
        <v>Weekday</v>
      </c>
      <c r="F5482" t="str">
        <f t="shared" si="426"/>
        <v>Mar</v>
      </c>
      <c r="G5482" t="str">
        <f>_xlfn.XLOOKUP(A5482,Booking_data!$A$1:$A$6001,Booking_data!$D$1:$D$6001,"not found")</f>
        <v>M040</v>
      </c>
      <c r="H5482" t="str">
        <f>_xlfn.XLOOKUP(G5482,Movies_data!$A$1:$A$41,Movies_data!$B$1:$B$41,"not found")</f>
        <v>Inside Out 2</v>
      </c>
      <c r="I5482" t="str">
        <f>_xlfn.XLOOKUP(G5482,Movies_data!$A$1:$A$41,Movies_data!$D$1:$D$41,"not found")</f>
        <v>Animation</v>
      </c>
      <c r="J5482" t="str">
        <f>_xlfn.XLOOKUP(G5482,Movies_data!$A$1:$A$41,Movies_data!$C$1:$C$41,"not found")</f>
        <v>English</v>
      </c>
      <c r="K5482">
        <f>_xlfn.XLOOKUP(G5482,Movies_data!$A$1:$A$41,Movies_data!$H$1:$H$41,"Not Found")</f>
        <v>7.6</v>
      </c>
      <c r="L5482" t="str">
        <f>_xlfn.XLOOKUP(A5482,Booking_data!$A$1:$A$6001,Booking_data!$E$1:$E$6001,"not Found")</f>
        <v>C163</v>
      </c>
      <c r="M5482" t="str">
        <f>_xlfn.XLOOKUP(L5482,Cinemas_data!$A$1:$A$49,Cinemas_data!$I$1:$I$49,"not Found")</f>
        <v>Miraj Cinemas Forum Mall</v>
      </c>
      <c r="N5482" t="str">
        <f>_xlfn.XLOOKUP(L5482,Cinemas_data!$A$1:$A$49,Cinemas_data!$C$1:$C$49,"not Found")</f>
        <v>Thiruvananthapuram</v>
      </c>
      <c r="O5482">
        <f>_xlfn.XLOOKUP(A5482,Booking_data!$A$1:$A$6001,Booking_data!$H$1:$H$6001,"not found")</f>
        <v>1</v>
      </c>
      <c r="P5482">
        <f>_xlfn.XLOOKUP(A5482,Booking_data!$A$1:$A$6001,Booking_data!$I$1:$I$6001,"not Found")</f>
        <v>260</v>
      </c>
      <c r="Q5482">
        <f t="shared" si="427"/>
        <v>260</v>
      </c>
      <c r="R5482" t="str">
        <f>_xlfn.XLOOKUP(A5482,Booking_data!$A$1:$A$6001,Booking_data!$L$1:$L$6001,"Not Found")</f>
        <v>Wallet</v>
      </c>
      <c r="S5482">
        <f>_xlfn.XLOOKUP(A5482,Booking_data!$A$1:$A$6001,Booking_data!$N$1:$N$6001,"not Found")</f>
        <v>45</v>
      </c>
      <c r="T5482" t="str">
        <f>_xlfn.XLOOKUP(A5482,Booking_data!$A$1:$A$6001,Booking_data!$O$1:$O$6001,"Not Found")</f>
        <v>Female</v>
      </c>
      <c r="U5482" t="str">
        <f t="shared" si="428"/>
        <v>Above 45</v>
      </c>
      <c r="V5482" t="str">
        <f t="shared" si="429"/>
        <v>Low Booking</v>
      </c>
    </row>
    <row r="5483" spans="1:22" x14ac:dyDescent="0.25">
      <c r="A5483" t="s">
        <v>5714</v>
      </c>
      <c r="B5483" s="1">
        <v>46084</v>
      </c>
      <c r="C5483" s="1">
        <v>46035</v>
      </c>
      <c r="D5483" s="9">
        <v>0.53125</v>
      </c>
      <c r="E5483" t="str">
        <f t="shared" si="425"/>
        <v>Weekday</v>
      </c>
      <c r="F5483" t="str">
        <f t="shared" si="426"/>
        <v>Mar</v>
      </c>
      <c r="G5483" t="str">
        <f>_xlfn.XLOOKUP(A5483,Booking_data!$A$1:$A$6001,Booking_data!$D$1:$D$6001,"not found")</f>
        <v>M029</v>
      </c>
      <c r="H5483" t="str">
        <f>_xlfn.XLOOKUP(G5483,Movies_data!$A$1:$A$41,Movies_data!$B$1:$B$41,"not found")</f>
        <v>777 Charlie</v>
      </c>
      <c r="I5483" t="str">
        <f>_xlfn.XLOOKUP(G5483,Movies_data!$A$1:$A$41,Movies_data!$D$1:$D$41,"not found")</f>
        <v>Adventure</v>
      </c>
      <c r="J5483" t="str">
        <f>_xlfn.XLOOKUP(G5483,Movies_data!$A$1:$A$41,Movies_data!$C$1:$C$41,"not found")</f>
        <v>Kannada</v>
      </c>
      <c r="K5483">
        <f>_xlfn.XLOOKUP(G5483,Movies_data!$A$1:$A$41,Movies_data!$H$1:$H$41,"Not Found")</f>
        <v>8.6999999999999993</v>
      </c>
      <c r="L5483" t="str">
        <f>_xlfn.XLOOKUP(A5483,Booking_data!$A$1:$A$6001,Booking_data!$E$1:$E$6001,"not Found")</f>
        <v>C151</v>
      </c>
      <c r="M5483" t="str">
        <f>_xlfn.XLOOKUP(L5483,Cinemas_data!$A$1:$A$49,Cinemas_data!$I$1:$I$49,"not Found")</f>
        <v>PVR City Centre</v>
      </c>
      <c r="N5483" t="str">
        <f>_xlfn.XLOOKUP(L5483,Cinemas_data!$A$1:$A$49,Cinemas_data!$C$1:$C$49,"not Found")</f>
        <v>Kochi</v>
      </c>
      <c r="O5483">
        <f>_xlfn.XLOOKUP(A5483,Booking_data!$A$1:$A$6001,Booking_data!$H$1:$H$6001,"not found")</f>
        <v>3</v>
      </c>
      <c r="P5483">
        <f>_xlfn.XLOOKUP(A5483,Booking_data!$A$1:$A$6001,Booking_data!$I$1:$I$6001,"not Found")</f>
        <v>360</v>
      </c>
      <c r="Q5483">
        <f t="shared" si="427"/>
        <v>1080</v>
      </c>
      <c r="R5483" t="str">
        <f>_xlfn.XLOOKUP(A5483,Booking_data!$A$1:$A$6001,Booking_data!$L$1:$L$6001,"Not Found")</f>
        <v>Net Banking</v>
      </c>
      <c r="S5483">
        <f>_xlfn.XLOOKUP(A5483,Booking_data!$A$1:$A$6001,Booking_data!$N$1:$N$6001,"not Found")</f>
        <v>26</v>
      </c>
      <c r="T5483" t="str">
        <f>_xlfn.XLOOKUP(A5483,Booking_data!$A$1:$A$6001,Booking_data!$O$1:$O$6001,"Not Found")</f>
        <v>Male</v>
      </c>
      <c r="U5483" t="str">
        <f t="shared" si="428"/>
        <v>Youngster</v>
      </c>
      <c r="V5483" t="str">
        <f t="shared" si="429"/>
        <v>Medium Booking</v>
      </c>
    </row>
    <row r="5484" spans="1:22" x14ac:dyDescent="0.25">
      <c r="A5484" t="s">
        <v>5715</v>
      </c>
      <c r="B5484" s="1">
        <v>46084</v>
      </c>
      <c r="C5484" s="1">
        <v>46146</v>
      </c>
      <c r="D5484" s="9">
        <v>0.77083333333333337</v>
      </c>
      <c r="E5484" t="str">
        <f t="shared" si="425"/>
        <v>Weekday</v>
      </c>
      <c r="F5484" t="str">
        <f t="shared" si="426"/>
        <v>Mar</v>
      </c>
      <c r="G5484" t="str">
        <f>_xlfn.XLOOKUP(A5484,Booking_data!$A$1:$A$6001,Booking_data!$D$1:$D$6001,"not found")</f>
        <v>M037</v>
      </c>
      <c r="H5484" t="str">
        <f>_xlfn.XLOOKUP(G5484,Movies_data!$A$1:$A$41,Movies_data!$B$1:$B$41,"not found")</f>
        <v>Oppenheimer</v>
      </c>
      <c r="I5484" t="str">
        <f>_xlfn.XLOOKUP(G5484,Movies_data!$A$1:$A$41,Movies_data!$D$1:$D$41,"not found")</f>
        <v>Biography</v>
      </c>
      <c r="J5484" t="str">
        <f>_xlfn.XLOOKUP(G5484,Movies_data!$A$1:$A$41,Movies_data!$C$1:$C$41,"not found")</f>
        <v>English</v>
      </c>
      <c r="K5484">
        <f>_xlfn.XLOOKUP(G5484,Movies_data!$A$1:$A$41,Movies_data!$H$1:$H$41,"Not Found")</f>
        <v>8.5</v>
      </c>
      <c r="L5484" t="str">
        <f>_xlfn.XLOOKUP(A5484,Booking_data!$A$1:$A$6001,Booking_data!$E$1:$E$6001,"not Found")</f>
        <v>C162</v>
      </c>
      <c r="M5484" t="str">
        <f>_xlfn.XLOOKUP(L5484,Cinemas_data!$A$1:$A$49,Cinemas_data!$I$1:$I$49,"not Found")</f>
        <v>Cinepolis Grand Mall</v>
      </c>
      <c r="N5484" t="str">
        <f>_xlfn.XLOOKUP(L5484,Cinemas_data!$A$1:$A$49,Cinemas_data!$C$1:$C$49,"not Found")</f>
        <v>Thiruvananthapuram</v>
      </c>
      <c r="O5484">
        <f>_xlfn.XLOOKUP(A5484,Booking_data!$A$1:$A$6001,Booking_data!$H$1:$H$6001,"not found")</f>
        <v>2</v>
      </c>
      <c r="P5484">
        <f>_xlfn.XLOOKUP(A5484,Booking_data!$A$1:$A$6001,Booking_data!$I$1:$I$6001,"not Found")</f>
        <v>160</v>
      </c>
      <c r="Q5484">
        <f t="shared" si="427"/>
        <v>320</v>
      </c>
      <c r="R5484" t="str">
        <f>_xlfn.XLOOKUP(A5484,Booking_data!$A$1:$A$6001,Booking_data!$L$1:$L$6001,"Not Found")</f>
        <v>Credit Card</v>
      </c>
      <c r="S5484">
        <f>_xlfn.XLOOKUP(A5484,Booking_data!$A$1:$A$6001,Booking_data!$N$1:$N$6001,"not Found")</f>
        <v>60</v>
      </c>
      <c r="T5484" t="str">
        <f>_xlfn.XLOOKUP(A5484,Booking_data!$A$1:$A$6001,Booking_data!$O$1:$O$6001,"Not Found")</f>
        <v>Other</v>
      </c>
      <c r="U5484" t="str">
        <f t="shared" si="428"/>
        <v>Above 45</v>
      </c>
      <c r="V5484" t="str">
        <f t="shared" si="429"/>
        <v>Low Booking</v>
      </c>
    </row>
    <row r="5485" spans="1:22" x14ac:dyDescent="0.25">
      <c r="A5485" t="s">
        <v>5716</v>
      </c>
      <c r="B5485" s="1">
        <v>46084</v>
      </c>
      <c r="C5485" s="1">
        <v>46094</v>
      </c>
      <c r="D5485" s="9">
        <v>0.88541666666666663</v>
      </c>
      <c r="E5485" t="str">
        <f t="shared" si="425"/>
        <v>Weekday</v>
      </c>
      <c r="F5485" t="str">
        <f t="shared" si="426"/>
        <v>Mar</v>
      </c>
      <c r="G5485" t="str">
        <f>_xlfn.XLOOKUP(A5485,Booking_data!$A$1:$A$6001,Booking_data!$D$1:$D$6001,"not found")</f>
        <v>M010</v>
      </c>
      <c r="H5485" t="str">
        <f>_xlfn.XLOOKUP(G5485,Movies_data!$A$1:$A$41,Movies_data!$B$1:$B$41,"not found")</f>
        <v>Captain Miller</v>
      </c>
      <c r="I5485" t="str">
        <f>_xlfn.XLOOKUP(G5485,Movies_data!$A$1:$A$41,Movies_data!$D$1:$D$41,"not found")</f>
        <v>Action</v>
      </c>
      <c r="J5485" t="str">
        <f>_xlfn.XLOOKUP(G5485,Movies_data!$A$1:$A$41,Movies_data!$C$1:$C$41,"not found")</f>
        <v>Tamil</v>
      </c>
      <c r="K5485">
        <f>_xlfn.XLOOKUP(G5485,Movies_data!$A$1:$A$41,Movies_data!$H$1:$H$41,"Not Found")</f>
        <v>7</v>
      </c>
      <c r="L5485" t="str">
        <f>_xlfn.XLOOKUP(A5485,Booking_data!$A$1:$A$6001,Booking_data!$E$1:$E$6001,"not Found")</f>
        <v>C023</v>
      </c>
      <c r="M5485" t="str">
        <f>_xlfn.XLOOKUP(L5485,Cinemas_data!$A$1:$A$49,Cinemas_data!$I$1:$I$49,"not Found")</f>
        <v>MovieMax Forum Mall</v>
      </c>
      <c r="N5485" t="str">
        <f>_xlfn.XLOOKUP(L5485,Cinemas_data!$A$1:$A$49,Cinemas_data!$C$1:$C$49,"not Found")</f>
        <v>Coimbatore</v>
      </c>
      <c r="O5485">
        <f>_xlfn.XLOOKUP(A5485,Booking_data!$A$1:$A$6001,Booking_data!$H$1:$H$6001,"not found")</f>
        <v>6</v>
      </c>
      <c r="P5485">
        <f>_xlfn.XLOOKUP(A5485,Booking_data!$A$1:$A$6001,Booking_data!$I$1:$I$6001,"not Found")</f>
        <v>320</v>
      </c>
      <c r="Q5485">
        <f t="shared" si="427"/>
        <v>1920</v>
      </c>
      <c r="R5485" t="str">
        <f>_xlfn.XLOOKUP(A5485,Booking_data!$A$1:$A$6001,Booking_data!$L$1:$L$6001,"Not Found")</f>
        <v>Wallet</v>
      </c>
      <c r="S5485">
        <f>_xlfn.XLOOKUP(A5485,Booking_data!$A$1:$A$6001,Booking_data!$N$1:$N$6001,"not Found")</f>
        <v>31</v>
      </c>
      <c r="T5485" t="str">
        <f>_xlfn.XLOOKUP(A5485,Booking_data!$A$1:$A$6001,Booking_data!$O$1:$O$6001,"Not Found")</f>
        <v>Female</v>
      </c>
      <c r="U5485" t="str">
        <f t="shared" si="428"/>
        <v>Middle Age</v>
      </c>
      <c r="V5485" t="str">
        <f t="shared" si="429"/>
        <v>High Booking</v>
      </c>
    </row>
    <row r="5486" spans="1:22" x14ac:dyDescent="0.25">
      <c r="A5486" t="s">
        <v>5717</v>
      </c>
      <c r="B5486" s="1">
        <v>46084</v>
      </c>
      <c r="C5486" s="1">
        <v>46172</v>
      </c>
      <c r="D5486" s="9">
        <v>0.9375</v>
      </c>
      <c r="E5486" t="str">
        <f t="shared" si="425"/>
        <v>Weekday</v>
      </c>
      <c r="F5486" t="str">
        <f t="shared" si="426"/>
        <v>Mar</v>
      </c>
      <c r="G5486" t="str">
        <f>_xlfn.XLOOKUP(A5486,Booking_data!$A$1:$A$6001,Booking_data!$D$1:$D$6001,"not found")</f>
        <v>M017</v>
      </c>
      <c r="H5486" t="str">
        <f>_xlfn.XLOOKUP(G5486,Movies_data!$A$1:$A$41,Movies_data!$B$1:$B$41,"not found")</f>
        <v>Baahubali 2</v>
      </c>
      <c r="I5486" t="str">
        <f>_xlfn.XLOOKUP(G5486,Movies_data!$A$1:$A$41,Movies_data!$D$1:$D$41,"not found")</f>
        <v>Action</v>
      </c>
      <c r="J5486" t="str">
        <f>_xlfn.XLOOKUP(G5486,Movies_data!$A$1:$A$41,Movies_data!$C$1:$C$41,"not found")</f>
        <v>Telugu</v>
      </c>
      <c r="K5486">
        <f>_xlfn.XLOOKUP(G5486,Movies_data!$A$1:$A$41,Movies_data!$H$1:$H$41,"Not Found")</f>
        <v>8.1999999999999993</v>
      </c>
      <c r="L5486" t="str">
        <f>_xlfn.XLOOKUP(A5486,Booking_data!$A$1:$A$6001,Booking_data!$E$1:$E$6001,"not Found")</f>
        <v>C131</v>
      </c>
      <c r="M5486" t="str">
        <f>_xlfn.XLOOKUP(L5486,Cinemas_data!$A$1:$A$49,Cinemas_data!$I$1:$I$49,"not Found")</f>
        <v>Asian Cinemas City Centre</v>
      </c>
      <c r="N5486" t="str">
        <f>_xlfn.XLOOKUP(L5486,Cinemas_data!$A$1:$A$49,Cinemas_data!$C$1:$C$49,"not Found")</f>
        <v>Kolkata</v>
      </c>
      <c r="O5486">
        <f>_xlfn.XLOOKUP(A5486,Booking_data!$A$1:$A$6001,Booking_data!$H$1:$H$6001,"not found")</f>
        <v>1</v>
      </c>
      <c r="P5486">
        <f>_xlfn.XLOOKUP(A5486,Booking_data!$A$1:$A$6001,Booking_data!$I$1:$I$6001,"not Found")</f>
        <v>340</v>
      </c>
      <c r="Q5486">
        <f t="shared" si="427"/>
        <v>340</v>
      </c>
      <c r="R5486" t="str">
        <f>_xlfn.XLOOKUP(A5486,Booking_data!$A$1:$A$6001,Booking_data!$L$1:$L$6001,"Not Found")</f>
        <v>Debit Card</v>
      </c>
      <c r="S5486">
        <f>_xlfn.XLOOKUP(A5486,Booking_data!$A$1:$A$6001,Booking_data!$N$1:$N$6001,"not Found")</f>
        <v>26</v>
      </c>
      <c r="T5486" t="str">
        <f>_xlfn.XLOOKUP(A5486,Booking_data!$A$1:$A$6001,Booking_data!$O$1:$O$6001,"Not Found")</f>
        <v>Other</v>
      </c>
      <c r="U5486" t="str">
        <f t="shared" si="428"/>
        <v>Youngster</v>
      </c>
      <c r="V5486" t="str">
        <f t="shared" si="429"/>
        <v>Low Booking</v>
      </c>
    </row>
    <row r="5487" spans="1:22" x14ac:dyDescent="0.25">
      <c r="A5487" t="s">
        <v>5718</v>
      </c>
      <c r="B5487" s="1">
        <v>46084</v>
      </c>
      <c r="C5487" s="1">
        <v>46149</v>
      </c>
      <c r="D5487" s="9">
        <v>0.53125</v>
      </c>
      <c r="E5487" t="str">
        <f t="shared" si="425"/>
        <v>Weekday</v>
      </c>
      <c r="F5487" t="str">
        <f t="shared" si="426"/>
        <v>Mar</v>
      </c>
      <c r="G5487" t="str">
        <f>_xlfn.XLOOKUP(A5487,Booking_data!$A$1:$A$6001,Booking_data!$D$1:$D$6001,"not found")</f>
        <v>M035</v>
      </c>
      <c r="H5487" t="str">
        <f>_xlfn.XLOOKUP(G5487,Movies_data!$A$1:$A$41,Movies_data!$B$1:$B$41,"not found")</f>
        <v>Aavesham</v>
      </c>
      <c r="I5487" t="str">
        <f>_xlfn.XLOOKUP(G5487,Movies_data!$A$1:$A$41,Movies_data!$D$1:$D$41,"not found")</f>
        <v>Comedy</v>
      </c>
      <c r="J5487" t="str">
        <f>_xlfn.XLOOKUP(G5487,Movies_data!$A$1:$A$41,Movies_data!$C$1:$C$41,"not found")</f>
        <v>Malayalam</v>
      </c>
      <c r="K5487">
        <f>_xlfn.XLOOKUP(G5487,Movies_data!$A$1:$A$41,Movies_data!$H$1:$H$41,"Not Found")</f>
        <v>7.8</v>
      </c>
      <c r="L5487" t="str">
        <f>_xlfn.XLOOKUP(A5487,Booking_data!$A$1:$A$6001,Booking_data!$E$1:$E$6001,"not Found")</f>
        <v>C062</v>
      </c>
      <c r="M5487" t="str">
        <f>_xlfn.XLOOKUP(L5487,Cinemas_data!$A$1:$A$49,Cinemas_data!$I$1:$I$49,"not Found")</f>
        <v>PVR Grand Mall</v>
      </c>
      <c r="N5487" t="str">
        <f>_xlfn.XLOOKUP(L5487,Cinemas_data!$A$1:$A$49,Cinemas_data!$C$1:$C$49,"not Found")</f>
        <v>Mysuru</v>
      </c>
      <c r="O5487">
        <f>_xlfn.XLOOKUP(A5487,Booking_data!$A$1:$A$6001,Booking_data!$H$1:$H$6001,"not found")</f>
        <v>5</v>
      </c>
      <c r="P5487">
        <f>_xlfn.XLOOKUP(A5487,Booking_data!$A$1:$A$6001,Booking_data!$I$1:$I$6001,"not Found")</f>
        <v>240</v>
      </c>
      <c r="Q5487">
        <f t="shared" si="427"/>
        <v>1200</v>
      </c>
      <c r="R5487" t="str">
        <f>_xlfn.XLOOKUP(A5487,Booking_data!$A$1:$A$6001,Booking_data!$L$1:$L$6001,"Not Found")</f>
        <v>Net Banking</v>
      </c>
      <c r="S5487">
        <f>_xlfn.XLOOKUP(A5487,Booking_data!$A$1:$A$6001,Booking_data!$N$1:$N$6001,"not Found")</f>
        <v>42</v>
      </c>
      <c r="T5487" t="str">
        <f>_xlfn.XLOOKUP(A5487,Booking_data!$A$1:$A$6001,Booking_data!$O$1:$O$6001,"Not Found")</f>
        <v>Female</v>
      </c>
      <c r="U5487" t="str">
        <f t="shared" si="428"/>
        <v>Middle Age</v>
      </c>
      <c r="V5487" t="str">
        <f t="shared" si="429"/>
        <v>High Booking</v>
      </c>
    </row>
    <row r="5488" spans="1:22" x14ac:dyDescent="0.25">
      <c r="A5488" t="s">
        <v>5719</v>
      </c>
      <c r="B5488" s="1">
        <v>46084</v>
      </c>
      <c r="C5488" s="1">
        <v>46046</v>
      </c>
      <c r="D5488" s="9">
        <v>0.53125</v>
      </c>
      <c r="E5488" t="str">
        <f t="shared" si="425"/>
        <v>Weekday</v>
      </c>
      <c r="F5488" t="str">
        <f t="shared" si="426"/>
        <v>Mar</v>
      </c>
      <c r="G5488" t="str">
        <f>_xlfn.XLOOKUP(A5488,Booking_data!$A$1:$A$6001,Booking_data!$D$1:$D$6001,"not found")</f>
        <v>M035</v>
      </c>
      <c r="H5488" t="str">
        <f>_xlfn.XLOOKUP(G5488,Movies_data!$A$1:$A$41,Movies_data!$B$1:$B$41,"not found")</f>
        <v>Aavesham</v>
      </c>
      <c r="I5488" t="str">
        <f>_xlfn.XLOOKUP(G5488,Movies_data!$A$1:$A$41,Movies_data!$D$1:$D$41,"not found")</f>
        <v>Comedy</v>
      </c>
      <c r="J5488" t="str">
        <f>_xlfn.XLOOKUP(G5488,Movies_data!$A$1:$A$41,Movies_data!$C$1:$C$41,"not found")</f>
        <v>Malayalam</v>
      </c>
      <c r="K5488">
        <f>_xlfn.XLOOKUP(G5488,Movies_data!$A$1:$A$41,Movies_data!$H$1:$H$41,"Not Found")</f>
        <v>7.8</v>
      </c>
      <c r="L5488" t="str">
        <f>_xlfn.XLOOKUP(A5488,Booking_data!$A$1:$A$6001,Booking_data!$E$1:$E$6001,"not Found")</f>
        <v>C033</v>
      </c>
      <c r="M5488" t="str">
        <f>_xlfn.XLOOKUP(L5488,Cinemas_data!$A$1:$A$49,Cinemas_data!$I$1:$I$49,"not Found")</f>
        <v>Asian Cinemas Forum Mall</v>
      </c>
      <c r="N5488" t="str">
        <f>_xlfn.XLOOKUP(L5488,Cinemas_data!$A$1:$A$49,Cinemas_data!$C$1:$C$49,"not Found")</f>
        <v>Madurai</v>
      </c>
      <c r="O5488">
        <f>_xlfn.XLOOKUP(A5488,Booking_data!$A$1:$A$6001,Booking_data!$H$1:$H$6001,"not found")</f>
        <v>3</v>
      </c>
      <c r="P5488">
        <f>_xlfn.XLOOKUP(A5488,Booking_data!$A$1:$A$6001,Booking_data!$I$1:$I$6001,"not Found")</f>
        <v>260</v>
      </c>
      <c r="Q5488">
        <f t="shared" si="427"/>
        <v>780</v>
      </c>
      <c r="R5488" t="str">
        <f>_xlfn.XLOOKUP(A5488,Booking_data!$A$1:$A$6001,Booking_data!$L$1:$L$6001,"Not Found")</f>
        <v>Credit Card</v>
      </c>
      <c r="S5488">
        <f>_xlfn.XLOOKUP(A5488,Booking_data!$A$1:$A$6001,Booking_data!$N$1:$N$6001,"not Found")</f>
        <v>56</v>
      </c>
      <c r="T5488" t="str">
        <f>_xlfn.XLOOKUP(A5488,Booking_data!$A$1:$A$6001,Booking_data!$O$1:$O$6001,"Not Found")</f>
        <v>Other</v>
      </c>
      <c r="U5488" t="str">
        <f t="shared" si="428"/>
        <v>Above 45</v>
      </c>
      <c r="V5488" t="str">
        <f t="shared" si="429"/>
        <v>Medium Booking</v>
      </c>
    </row>
    <row r="5489" spans="1:22" x14ac:dyDescent="0.25">
      <c r="A5489" t="s">
        <v>5720</v>
      </c>
      <c r="B5489" s="1">
        <v>46084</v>
      </c>
      <c r="C5489" s="1">
        <v>46194</v>
      </c>
      <c r="D5489" s="9">
        <v>0.88541666666666663</v>
      </c>
      <c r="E5489" t="str">
        <f t="shared" si="425"/>
        <v>Weekday</v>
      </c>
      <c r="F5489" t="str">
        <f t="shared" si="426"/>
        <v>Mar</v>
      </c>
      <c r="G5489" t="str">
        <f>_xlfn.XLOOKUP(A5489,Booking_data!$A$1:$A$6001,Booking_data!$D$1:$D$6001,"not found")</f>
        <v>M020</v>
      </c>
      <c r="H5489" t="str">
        <f>_xlfn.XLOOKUP(G5489,Movies_data!$A$1:$A$41,Movies_data!$B$1:$B$41,"not found")</f>
        <v>Jawan</v>
      </c>
      <c r="I5489" t="str">
        <f>_xlfn.XLOOKUP(G5489,Movies_data!$A$1:$A$41,Movies_data!$D$1:$D$41,"not found")</f>
        <v>Action</v>
      </c>
      <c r="J5489" t="str">
        <f>_xlfn.XLOOKUP(G5489,Movies_data!$A$1:$A$41,Movies_data!$C$1:$C$41,"not found")</f>
        <v>Hindi</v>
      </c>
      <c r="K5489">
        <f>_xlfn.XLOOKUP(G5489,Movies_data!$A$1:$A$41,Movies_data!$H$1:$H$41,"Not Found")</f>
        <v>7</v>
      </c>
      <c r="L5489" t="str">
        <f>_xlfn.XLOOKUP(A5489,Booking_data!$A$1:$A$6001,Booking_data!$E$1:$E$6001,"not Found")</f>
        <v>C061</v>
      </c>
      <c r="M5489" t="str">
        <f>_xlfn.XLOOKUP(L5489,Cinemas_data!$A$1:$A$49,Cinemas_data!$I$1:$I$49,"not Found")</f>
        <v>City Pride City Centre</v>
      </c>
      <c r="N5489" t="str">
        <f>_xlfn.XLOOKUP(L5489,Cinemas_data!$A$1:$A$49,Cinemas_data!$C$1:$C$49,"not Found")</f>
        <v>Mysuru</v>
      </c>
      <c r="O5489">
        <f>_xlfn.XLOOKUP(A5489,Booking_data!$A$1:$A$6001,Booking_data!$H$1:$H$6001,"not found")</f>
        <v>4</v>
      </c>
      <c r="P5489">
        <f>_xlfn.XLOOKUP(A5489,Booking_data!$A$1:$A$6001,Booking_data!$I$1:$I$6001,"not Found")</f>
        <v>340</v>
      </c>
      <c r="Q5489">
        <f t="shared" si="427"/>
        <v>1360</v>
      </c>
      <c r="R5489" t="str">
        <f>_xlfn.XLOOKUP(A5489,Booking_data!$A$1:$A$6001,Booking_data!$L$1:$L$6001,"Not Found")</f>
        <v>Credit Card</v>
      </c>
      <c r="S5489">
        <f>_xlfn.XLOOKUP(A5489,Booking_data!$A$1:$A$6001,Booking_data!$N$1:$N$6001,"not Found")</f>
        <v>51</v>
      </c>
      <c r="T5489" t="str">
        <f>_xlfn.XLOOKUP(A5489,Booking_data!$A$1:$A$6001,Booking_data!$O$1:$O$6001,"Not Found")</f>
        <v>Other</v>
      </c>
      <c r="U5489" t="str">
        <f t="shared" si="428"/>
        <v>Above 45</v>
      </c>
      <c r="V5489" t="str">
        <f t="shared" si="429"/>
        <v>Medium Booking</v>
      </c>
    </row>
    <row r="5490" spans="1:22" x14ac:dyDescent="0.25">
      <c r="A5490" t="s">
        <v>5721</v>
      </c>
      <c r="B5490" s="1">
        <v>46084</v>
      </c>
      <c r="C5490" s="1">
        <v>46041</v>
      </c>
      <c r="D5490" s="9">
        <v>0.64583333333333337</v>
      </c>
      <c r="E5490" t="str">
        <f t="shared" si="425"/>
        <v>Weekday</v>
      </c>
      <c r="F5490" t="str">
        <f t="shared" si="426"/>
        <v>Mar</v>
      </c>
      <c r="G5490" t="str">
        <f>_xlfn.XLOOKUP(A5490,Booking_data!$A$1:$A$6001,Booking_data!$D$1:$D$6001,"not found")</f>
        <v>M002</v>
      </c>
      <c r="H5490" t="str">
        <f>_xlfn.XLOOKUP(G5490,Movies_data!$A$1:$A$41,Movies_data!$B$1:$B$41,"not found")</f>
        <v>Jailer</v>
      </c>
      <c r="I5490" t="str">
        <f>_xlfn.XLOOKUP(G5490,Movies_data!$A$1:$A$41,Movies_data!$D$1:$D$41,"not found")</f>
        <v>Action</v>
      </c>
      <c r="J5490" t="str">
        <f>_xlfn.XLOOKUP(G5490,Movies_data!$A$1:$A$41,Movies_data!$C$1:$C$41,"not found")</f>
        <v>Tamil</v>
      </c>
      <c r="K5490">
        <f>_xlfn.XLOOKUP(G5490,Movies_data!$A$1:$A$41,Movies_data!$H$1:$H$41,"Not Found")</f>
        <v>7.1</v>
      </c>
      <c r="L5490" t="str">
        <f>_xlfn.XLOOKUP(A5490,Booking_data!$A$1:$A$6001,Booking_data!$E$1:$E$6001,"not Found")</f>
        <v>C023</v>
      </c>
      <c r="M5490" t="str">
        <f>_xlfn.XLOOKUP(L5490,Cinemas_data!$A$1:$A$49,Cinemas_data!$I$1:$I$49,"not Found")</f>
        <v>MovieMax Forum Mall</v>
      </c>
      <c r="N5490" t="str">
        <f>_xlfn.XLOOKUP(L5490,Cinemas_data!$A$1:$A$49,Cinemas_data!$C$1:$C$49,"not Found")</f>
        <v>Coimbatore</v>
      </c>
      <c r="O5490">
        <f>_xlfn.XLOOKUP(A5490,Booking_data!$A$1:$A$6001,Booking_data!$H$1:$H$6001,"not found")</f>
        <v>2</v>
      </c>
      <c r="P5490">
        <f>_xlfn.XLOOKUP(A5490,Booking_data!$A$1:$A$6001,Booking_data!$I$1:$I$6001,"not Found")</f>
        <v>420</v>
      </c>
      <c r="Q5490">
        <f t="shared" si="427"/>
        <v>840</v>
      </c>
      <c r="R5490" t="str">
        <f>_xlfn.XLOOKUP(A5490,Booking_data!$A$1:$A$6001,Booking_data!$L$1:$L$6001,"Not Found")</f>
        <v>Wallet</v>
      </c>
      <c r="S5490">
        <f>_xlfn.XLOOKUP(A5490,Booking_data!$A$1:$A$6001,Booking_data!$N$1:$N$6001,"not Found")</f>
        <v>49</v>
      </c>
      <c r="T5490" t="str">
        <f>_xlfn.XLOOKUP(A5490,Booking_data!$A$1:$A$6001,Booking_data!$O$1:$O$6001,"Not Found")</f>
        <v>Female</v>
      </c>
      <c r="U5490" t="str">
        <f t="shared" si="428"/>
        <v>Above 45</v>
      </c>
      <c r="V5490" t="str">
        <f t="shared" si="429"/>
        <v>Low Booking</v>
      </c>
    </row>
    <row r="5491" spans="1:22" x14ac:dyDescent="0.25">
      <c r="A5491" t="s">
        <v>5722</v>
      </c>
      <c r="B5491" s="1">
        <v>46084</v>
      </c>
      <c r="C5491" s="1">
        <v>46080</v>
      </c>
      <c r="D5491" s="9">
        <v>0.77083333333333337</v>
      </c>
      <c r="E5491" t="str">
        <f t="shared" si="425"/>
        <v>Weekday</v>
      </c>
      <c r="F5491" t="str">
        <f t="shared" si="426"/>
        <v>Mar</v>
      </c>
      <c r="G5491" t="str">
        <f>_xlfn.XLOOKUP(A5491,Booking_data!$A$1:$A$6001,Booking_data!$D$1:$D$6001,"not found")</f>
        <v>M025</v>
      </c>
      <c r="H5491" t="str">
        <f>_xlfn.XLOOKUP(G5491,Movies_data!$A$1:$A$41,Movies_data!$B$1:$B$41,"not found")</f>
        <v>Rocky Aur Rani Kii Prem Kahaani</v>
      </c>
      <c r="I5491" t="str">
        <f>_xlfn.XLOOKUP(G5491,Movies_data!$A$1:$A$41,Movies_data!$D$1:$D$41,"not found")</f>
        <v>Romance</v>
      </c>
      <c r="J5491" t="str">
        <f>_xlfn.XLOOKUP(G5491,Movies_data!$A$1:$A$41,Movies_data!$C$1:$C$41,"not found")</f>
        <v>Hindi</v>
      </c>
      <c r="K5491">
        <f>_xlfn.XLOOKUP(G5491,Movies_data!$A$1:$A$41,Movies_data!$H$1:$H$41,"Not Found")</f>
        <v>6.8</v>
      </c>
      <c r="L5491" t="str">
        <f>_xlfn.XLOOKUP(A5491,Booking_data!$A$1:$A$6001,Booking_data!$E$1:$E$6001,"not Found")</f>
        <v>C112</v>
      </c>
      <c r="M5491" t="str">
        <f>_xlfn.XLOOKUP(L5491,Cinemas_data!$A$1:$A$49,Cinemas_data!$I$1:$I$49,"not Found")</f>
        <v>MovieMax Grand Mall</v>
      </c>
      <c r="N5491" t="str">
        <f>_xlfn.XLOOKUP(L5491,Cinemas_data!$A$1:$A$49,Cinemas_data!$C$1:$C$49,"not Found")</f>
        <v>Delhi</v>
      </c>
      <c r="O5491">
        <f>_xlfn.XLOOKUP(A5491,Booking_data!$A$1:$A$6001,Booking_data!$H$1:$H$6001,"not found")</f>
        <v>3</v>
      </c>
      <c r="P5491">
        <f>_xlfn.XLOOKUP(A5491,Booking_data!$A$1:$A$6001,Booking_data!$I$1:$I$6001,"not Found")</f>
        <v>240</v>
      </c>
      <c r="Q5491">
        <f t="shared" si="427"/>
        <v>720</v>
      </c>
      <c r="R5491" t="str">
        <f>_xlfn.XLOOKUP(A5491,Booking_data!$A$1:$A$6001,Booking_data!$L$1:$L$6001,"Not Found")</f>
        <v>Credit Card</v>
      </c>
      <c r="S5491">
        <f>_xlfn.XLOOKUP(A5491,Booking_data!$A$1:$A$6001,Booking_data!$N$1:$N$6001,"not Found")</f>
        <v>19</v>
      </c>
      <c r="T5491" t="str">
        <f>_xlfn.XLOOKUP(A5491,Booking_data!$A$1:$A$6001,Booking_data!$O$1:$O$6001,"Not Found")</f>
        <v>Male</v>
      </c>
      <c r="U5491" t="str">
        <f t="shared" si="428"/>
        <v>Youngster</v>
      </c>
      <c r="V5491" t="str">
        <f t="shared" si="429"/>
        <v>Medium Booking</v>
      </c>
    </row>
    <row r="5492" spans="1:22" x14ac:dyDescent="0.25">
      <c r="A5492" t="s">
        <v>5723</v>
      </c>
      <c r="B5492" s="1">
        <v>46084</v>
      </c>
      <c r="C5492" s="1">
        <v>46077</v>
      </c>
      <c r="D5492" s="9">
        <v>0.77083333333333337</v>
      </c>
      <c r="E5492" t="str">
        <f t="shared" si="425"/>
        <v>Weekday</v>
      </c>
      <c r="F5492" t="str">
        <f t="shared" si="426"/>
        <v>Mar</v>
      </c>
      <c r="G5492" t="str">
        <f>_xlfn.XLOOKUP(A5492,Booking_data!$A$1:$A$6001,Booking_data!$D$1:$D$6001,"not found")</f>
        <v>M035</v>
      </c>
      <c r="H5492" t="str">
        <f>_xlfn.XLOOKUP(G5492,Movies_data!$A$1:$A$41,Movies_data!$B$1:$B$41,"not found")</f>
        <v>Aavesham</v>
      </c>
      <c r="I5492" t="str">
        <f>_xlfn.XLOOKUP(G5492,Movies_data!$A$1:$A$41,Movies_data!$D$1:$D$41,"not found")</f>
        <v>Comedy</v>
      </c>
      <c r="J5492" t="str">
        <f>_xlfn.XLOOKUP(G5492,Movies_data!$A$1:$A$41,Movies_data!$C$1:$C$41,"not found")</f>
        <v>Malayalam</v>
      </c>
      <c r="K5492">
        <f>_xlfn.XLOOKUP(G5492,Movies_data!$A$1:$A$41,Movies_data!$H$1:$H$41,"Not Found")</f>
        <v>7.8</v>
      </c>
      <c r="L5492" t="str">
        <f>_xlfn.XLOOKUP(A5492,Booking_data!$A$1:$A$6001,Booking_data!$E$1:$E$6001,"not Found")</f>
        <v>C061</v>
      </c>
      <c r="M5492" t="str">
        <f>_xlfn.XLOOKUP(L5492,Cinemas_data!$A$1:$A$49,Cinemas_data!$I$1:$I$49,"not Found")</f>
        <v>City Pride City Centre</v>
      </c>
      <c r="N5492" t="str">
        <f>_xlfn.XLOOKUP(L5492,Cinemas_data!$A$1:$A$49,Cinemas_data!$C$1:$C$49,"not Found")</f>
        <v>Mysuru</v>
      </c>
      <c r="O5492">
        <f>_xlfn.XLOOKUP(A5492,Booking_data!$A$1:$A$6001,Booking_data!$H$1:$H$6001,"not found")</f>
        <v>2</v>
      </c>
      <c r="P5492">
        <f>_xlfn.XLOOKUP(A5492,Booking_data!$A$1:$A$6001,Booking_data!$I$1:$I$6001,"not Found")</f>
        <v>340</v>
      </c>
      <c r="Q5492">
        <f t="shared" si="427"/>
        <v>680</v>
      </c>
      <c r="R5492" t="str">
        <f>_xlfn.XLOOKUP(A5492,Booking_data!$A$1:$A$6001,Booking_data!$L$1:$L$6001,"Not Found")</f>
        <v>UPI</v>
      </c>
      <c r="S5492">
        <f>_xlfn.XLOOKUP(A5492,Booking_data!$A$1:$A$6001,Booking_data!$N$1:$N$6001,"not Found")</f>
        <v>46</v>
      </c>
      <c r="T5492" t="str">
        <f>_xlfn.XLOOKUP(A5492,Booking_data!$A$1:$A$6001,Booking_data!$O$1:$O$6001,"Not Found")</f>
        <v>Other</v>
      </c>
      <c r="U5492" t="str">
        <f t="shared" si="428"/>
        <v>Above 45</v>
      </c>
      <c r="V5492" t="str">
        <f t="shared" si="429"/>
        <v>Low Booking</v>
      </c>
    </row>
    <row r="5493" spans="1:22" x14ac:dyDescent="0.25">
      <c r="A5493" t="s">
        <v>5724</v>
      </c>
      <c r="B5493" s="1">
        <v>46084</v>
      </c>
      <c r="C5493" s="1">
        <v>46071</v>
      </c>
      <c r="D5493" s="9">
        <v>0.64583333333333337</v>
      </c>
      <c r="E5493" t="str">
        <f t="shared" si="425"/>
        <v>Weekday</v>
      </c>
      <c r="F5493" t="str">
        <f t="shared" si="426"/>
        <v>Mar</v>
      </c>
      <c r="G5493" t="str">
        <f>_xlfn.XLOOKUP(A5493,Booking_data!$A$1:$A$6001,Booking_data!$D$1:$D$6001,"not found")</f>
        <v>M036</v>
      </c>
      <c r="H5493" t="str">
        <f>_xlfn.XLOOKUP(G5493,Movies_data!$A$1:$A$41,Movies_data!$B$1:$B$41,"not found")</f>
        <v>Avengers Endgame</v>
      </c>
      <c r="I5493" t="str">
        <f>_xlfn.XLOOKUP(G5493,Movies_data!$A$1:$A$41,Movies_data!$D$1:$D$41,"not found")</f>
        <v>Action</v>
      </c>
      <c r="J5493" t="str">
        <f>_xlfn.XLOOKUP(G5493,Movies_data!$A$1:$A$41,Movies_data!$C$1:$C$41,"not found")</f>
        <v>English</v>
      </c>
      <c r="K5493">
        <f>_xlfn.XLOOKUP(G5493,Movies_data!$A$1:$A$41,Movies_data!$H$1:$H$41,"Not Found")</f>
        <v>8.4</v>
      </c>
      <c r="L5493" t="str">
        <f>_xlfn.XLOOKUP(A5493,Booking_data!$A$1:$A$6001,Booking_data!$E$1:$E$6001,"not Found")</f>
        <v>C133</v>
      </c>
      <c r="M5493" t="str">
        <f>_xlfn.XLOOKUP(L5493,Cinemas_data!$A$1:$A$49,Cinemas_data!$I$1:$I$49,"not Found")</f>
        <v>PVR Forum Mall</v>
      </c>
      <c r="N5493" t="str">
        <f>_xlfn.XLOOKUP(L5493,Cinemas_data!$A$1:$A$49,Cinemas_data!$C$1:$C$49,"not Found")</f>
        <v>Kolkata</v>
      </c>
      <c r="O5493">
        <f>_xlfn.XLOOKUP(A5493,Booking_data!$A$1:$A$6001,Booking_data!$H$1:$H$6001,"not found")</f>
        <v>2</v>
      </c>
      <c r="P5493">
        <f>_xlfn.XLOOKUP(A5493,Booking_data!$A$1:$A$6001,Booking_data!$I$1:$I$6001,"not Found")</f>
        <v>280</v>
      </c>
      <c r="Q5493">
        <f t="shared" si="427"/>
        <v>560</v>
      </c>
      <c r="R5493" t="str">
        <f>_xlfn.XLOOKUP(A5493,Booking_data!$A$1:$A$6001,Booking_data!$L$1:$L$6001,"Not Found")</f>
        <v>UPI</v>
      </c>
      <c r="S5493">
        <f>_xlfn.XLOOKUP(A5493,Booking_data!$A$1:$A$6001,Booking_data!$N$1:$N$6001,"not Found")</f>
        <v>50</v>
      </c>
      <c r="T5493" t="str">
        <f>_xlfn.XLOOKUP(A5493,Booking_data!$A$1:$A$6001,Booking_data!$O$1:$O$6001,"Not Found")</f>
        <v>Other</v>
      </c>
      <c r="U5493" t="str">
        <f t="shared" si="428"/>
        <v>Above 45</v>
      </c>
      <c r="V5493" t="str">
        <f t="shared" si="429"/>
        <v>Low Booking</v>
      </c>
    </row>
    <row r="5494" spans="1:22" x14ac:dyDescent="0.25">
      <c r="A5494" t="s">
        <v>5725</v>
      </c>
      <c r="B5494" s="1">
        <v>46084</v>
      </c>
      <c r="C5494" s="1">
        <v>46064</v>
      </c>
      <c r="D5494" s="9">
        <v>0.64583333333333337</v>
      </c>
      <c r="E5494" t="str">
        <f t="shared" si="425"/>
        <v>Weekday</v>
      </c>
      <c r="F5494" t="str">
        <f t="shared" si="426"/>
        <v>Mar</v>
      </c>
      <c r="G5494" t="str">
        <f>_xlfn.XLOOKUP(A5494,Booking_data!$A$1:$A$6001,Booking_data!$D$1:$D$6001,"not found")</f>
        <v>M006</v>
      </c>
      <c r="H5494" t="str">
        <f>_xlfn.XLOOKUP(G5494,Movies_data!$A$1:$A$41,Movies_data!$B$1:$B$41,"not found")</f>
        <v>Maamannan</v>
      </c>
      <c r="I5494" t="str">
        <f>_xlfn.XLOOKUP(G5494,Movies_data!$A$1:$A$41,Movies_data!$D$1:$D$41,"not found")</f>
        <v>Drama</v>
      </c>
      <c r="J5494" t="str">
        <f>_xlfn.XLOOKUP(G5494,Movies_data!$A$1:$A$41,Movies_data!$C$1:$C$41,"not found")</f>
        <v>Tamil</v>
      </c>
      <c r="K5494">
        <f>_xlfn.XLOOKUP(G5494,Movies_data!$A$1:$A$41,Movies_data!$H$1:$H$41,"Not Found")</f>
        <v>7.3</v>
      </c>
      <c r="L5494" t="str">
        <f>_xlfn.XLOOKUP(A5494,Booking_data!$A$1:$A$6001,Booking_data!$E$1:$E$6001,"not Found")</f>
        <v>C082</v>
      </c>
      <c r="M5494" t="str">
        <f>_xlfn.XLOOKUP(L5494,Cinemas_data!$A$1:$A$49,Cinemas_data!$I$1:$I$49,"not Found")</f>
        <v>Cinepolis Grand Mall</v>
      </c>
      <c r="N5494" t="str">
        <f>_xlfn.XLOOKUP(L5494,Cinemas_data!$A$1:$A$49,Cinemas_data!$C$1:$C$49,"not Found")</f>
        <v>Vijayawada</v>
      </c>
      <c r="O5494">
        <f>_xlfn.XLOOKUP(A5494,Booking_data!$A$1:$A$6001,Booking_data!$H$1:$H$6001,"not found")</f>
        <v>2</v>
      </c>
      <c r="P5494">
        <f>_xlfn.XLOOKUP(A5494,Booking_data!$A$1:$A$6001,Booking_data!$I$1:$I$6001,"not Found")</f>
        <v>360</v>
      </c>
      <c r="Q5494">
        <f t="shared" si="427"/>
        <v>720</v>
      </c>
      <c r="R5494" t="str">
        <f>_xlfn.XLOOKUP(A5494,Booking_data!$A$1:$A$6001,Booking_data!$L$1:$L$6001,"Not Found")</f>
        <v>Credit Card</v>
      </c>
      <c r="S5494">
        <f>_xlfn.XLOOKUP(A5494,Booking_data!$A$1:$A$6001,Booking_data!$N$1:$N$6001,"not Found")</f>
        <v>49</v>
      </c>
      <c r="T5494" t="str">
        <f>_xlfn.XLOOKUP(A5494,Booking_data!$A$1:$A$6001,Booking_data!$O$1:$O$6001,"Not Found")</f>
        <v>Female</v>
      </c>
      <c r="U5494" t="str">
        <f t="shared" si="428"/>
        <v>Above 45</v>
      </c>
      <c r="V5494" t="str">
        <f t="shared" si="429"/>
        <v>Low Booking</v>
      </c>
    </row>
    <row r="5495" spans="1:22" x14ac:dyDescent="0.25">
      <c r="A5495" t="s">
        <v>5726</v>
      </c>
      <c r="B5495" s="1">
        <v>46084</v>
      </c>
      <c r="C5495" s="1">
        <v>46097</v>
      </c>
      <c r="D5495" s="9">
        <v>0.77083333333333337</v>
      </c>
      <c r="E5495" t="str">
        <f t="shared" si="425"/>
        <v>Weekday</v>
      </c>
      <c r="F5495" t="str">
        <f t="shared" si="426"/>
        <v>Mar</v>
      </c>
      <c r="G5495" t="str">
        <f>_xlfn.XLOOKUP(A5495,Booking_data!$A$1:$A$6001,Booking_data!$D$1:$D$6001,"not found")</f>
        <v>M020</v>
      </c>
      <c r="H5495" t="str">
        <f>_xlfn.XLOOKUP(G5495,Movies_data!$A$1:$A$41,Movies_data!$B$1:$B$41,"not found")</f>
        <v>Jawan</v>
      </c>
      <c r="I5495" t="str">
        <f>_xlfn.XLOOKUP(G5495,Movies_data!$A$1:$A$41,Movies_data!$D$1:$D$41,"not found")</f>
        <v>Action</v>
      </c>
      <c r="J5495" t="str">
        <f>_xlfn.XLOOKUP(G5495,Movies_data!$A$1:$A$41,Movies_data!$C$1:$C$41,"not found")</f>
        <v>Hindi</v>
      </c>
      <c r="K5495">
        <f>_xlfn.XLOOKUP(G5495,Movies_data!$A$1:$A$41,Movies_data!$H$1:$H$41,"Not Found")</f>
        <v>7</v>
      </c>
      <c r="L5495" t="str">
        <f>_xlfn.XLOOKUP(A5495,Booking_data!$A$1:$A$6001,Booking_data!$E$1:$E$6001,"not Found")</f>
        <v>C051</v>
      </c>
      <c r="M5495" t="str">
        <f>_xlfn.XLOOKUP(L5495,Cinemas_data!$A$1:$A$49,Cinemas_data!$I$1:$I$49,"not Found")</f>
        <v>Asian Cinemas City Centre</v>
      </c>
      <c r="N5495" t="str">
        <f>_xlfn.XLOOKUP(L5495,Cinemas_data!$A$1:$A$49,Cinemas_data!$C$1:$C$49,"not Found")</f>
        <v>Bengaluru</v>
      </c>
      <c r="O5495">
        <f>_xlfn.XLOOKUP(A5495,Booking_data!$A$1:$A$6001,Booking_data!$H$1:$H$6001,"not found")</f>
        <v>2</v>
      </c>
      <c r="P5495">
        <f>_xlfn.XLOOKUP(A5495,Booking_data!$A$1:$A$6001,Booking_data!$I$1:$I$6001,"not Found")</f>
        <v>280</v>
      </c>
      <c r="Q5495">
        <f t="shared" si="427"/>
        <v>560</v>
      </c>
      <c r="R5495" t="str">
        <f>_xlfn.XLOOKUP(A5495,Booking_data!$A$1:$A$6001,Booking_data!$L$1:$L$6001,"Not Found")</f>
        <v>Debit Card</v>
      </c>
      <c r="S5495">
        <f>_xlfn.XLOOKUP(A5495,Booking_data!$A$1:$A$6001,Booking_data!$N$1:$N$6001,"not Found")</f>
        <v>28</v>
      </c>
      <c r="T5495" t="str">
        <f>_xlfn.XLOOKUP(A5495,Booking_data!$A$1:$A$6001,Booking_data!$O$1:$O$6001,"Not Found")</f>
        <v>Female</v>
      </c>
      <c r="U5495" t="str">
        <f t="shared" si="428"/>
        <v>Youngster</v>
      </c>
      <c r="V5495" t="str">
        <f t="shared" si="429"/>
        <v>Low Booking</v>
      </c>
    </row>
    <row r="5496" spans="1:22" x14ac:dyDescent="0.25">
      <c r="A5496" t="s">
        <v>5727</v>
      </c>
      <c r="B5496" s="1">
        <v>46084</v>
      </c>
      <c r="C5496" s="1">
        <v>46169</v>
      </c>
      <c r="D5496" s="9">
        <v>0.88541666666666663</v>
      </c>
      <c r="E5496" t="str">
        <f t="shared" si="425"/>
        <v>Weekday</v>
      </c>
      <c r="F5496" t="str">
        <f t="shared" si="426"/>
        <v>Mar</v>
      </c>
      <c r="G5496" t="str">
        <f>_xlfn.XLOOKUP(A5496,Booking_data!$A$1:$A$6001,Booking_data!$D$1:$D$6001,"not found")</f>
        <v>M001</v>
      </c>
      <c r="H5496" t="str">
        <f>_xlfn.XLOOKUP(G5496,Movies_data!$A$1:$A$41,Movies_data!$B$1:$B$41,"not found")</f>
        <v>Leo</v>
      </c>
      <c r="I5496" t="str">
        <f>_xlfn.XLOOKUP(G5496,Movies_data!$A$1:$A$41,Movies_data!$D$1:$D$41,"not found")</f>
        <v>Action</v>
      </c>
      <c r="J5496" t="str">
        <f>_xlfn.XLOOKUP(G5496,Movies_data!$A$1:$A$41,Movies_data!$C$1:$C$41,"not found")</f>
        <v>Tamil</v>
      </c>
      <c r="K5496">
        <f>_xlfn.XLOOKUP(G5496,Movies_data!$A$1:$A$41,Movies_data!$H$1:$H$41,"Not Found")</f>
        <v>8</v>
      </c>
      <c r="L5496" t="str">
        <f>_xlfn.XLOOKUP(A5496,Booking_data!$A$1:$A$6001,Booking_data!$E$1:$E$6001,"not Found")</f>
        <v>C032</v>
      </c>
      <c r="M5496" t="str">
        <f>_xlfn.XLOOKUP(L5496,Cinemas_data!$A$1:$A$49,Cinemas_data!$I$1:$I$49,"not Found")</f>
        <v>MovieMax Grand Mall</v>
      </c>
      <c r="N5496" t="str">
        <f>_xlfn.XLOOKUP(L5496,Cinemas_data!$A$1:$A$49,Cinemas_data!$C$1:$C$49,"not Found")</f>
        <v>Madurai</v>
      </c>
      <c r="O5496">
        <f>_xlfn.XLOOKUP(A5496,Booking_data!$A$1:$A$6001,Booking_data!$H$1:$H$6001,"not found")</f>
        <v>4</v>
      </c>
      <c r="P5496">
        <f>_xlfn.XLOOKUP(A5496,Booking_data!$A$1:$A$6001,Booking_data!$I$1:$I$6001,"not Found")</f>
        <v>160</v>
      </c>
      <c r="Q5496">
        <f t="shared" si="427"/>
        <v>640</v>
      </c>
      <c r="R5496" t="str">
        <f>_xlfn.XLOOKUP(A5496,Booking_data!$A$1:$A$6001,Booking_data!$L$1:$L$6001,"Not Found")</f>
        <v>UPI</v>
      </c>
      <c r="S5496">
        <f>_xlfn.XLOOKUP(A5496,Booking_data!$A$1:$A$6001,Booking_data!$N$1:$N$6001,"not Found")</f>
        <v>51</v>
      </c>
      <c r="T5496" t="str">
        <f>_xlfn.XLOOKUP(A5496,Booking_data!$A$1:$A$6001,Booking_data!$O$1:$O$6001,"Not Found")</f>
        <v>Male</v>
      </c>
      <c r="U5496" t="str">
        <f t="shared" si="428"/>
        <v>Above 45</v>
      </c>
      <c r="V5496" t="str">
        <f t="shared" si="429"/>
        <v>Medium Booking</v>
      </c>
    </row>
    <row r="5497" spans="1:22" x14ac:dyDescent="0.25">
      <c r="A5497" t="s">
        <v>5728</v>
      </c>
      <c r="B5497" s="1">
        <v>46084</v>
      </c>
      <c r="C5497" s="1">
        <v>46193</v>
      </c>
      <c r="D5497" s="9">
        <v>0.77083333333333337</v>
      </c>
      <c r="E5497" t="str">
        <f t="shared" si="425"/>
        <v>Weekday</v>
      </c>
      <c r="F5497" t="str">
        <f t="shared" si="426"/>
        <v>Mar</v>
      </c>
      <c r="G5497" t="str">
        <f>_xlfn.XLOOKUP(A5497,Booking_data!$A$1:$A$6001,Booking_data!$D$1:$D$6001,"not found")</f>
        <v>M015</v>
      </c>
      <c r="H5497" t="str">
        <f>_xlfn.XLOOKUP(G5497,Movies_data!$A$1:$A$41,Movies_data!$B$1:$B$41,"not found")</f>
        <v>Kalki 2898 AD</v>
      </c>
      <c r="I5497" t="str">
        <f>_xlfn.XLOOKUP(G5497,Movies_data!$A$1:$A$41,Movies_data!$D$1:$D$41,"not found")</f>
        <v>Sci-Fi</v>
      </c>
      <c r="J5497" t="str">
        <f>_xlfn.XLOOKUP(G5497,Movies_data!$A$1:$A$41,Movies_data!$C$1:$C$41,"not found")</f>
        <v>Telugu</v>
      </c>
      <c r="K5497">
        <f>_xlfn.XLOOKUP(G5497,Movies_data!$A$1:$A$41,Movies_data!$H$1:$H$41,"Not Found")</f>
        <v>7</v>
      </c>
      <c r="L5497" t="str">
        <f>_xlfn.XLOOKUP(A5497,Booking_data!$A$1:$A$6001,Booking_data!$E$1:$E$6001,"not Found")</f>
        <v>C042</v>
      </c>
      <c r="M5497" t="str">
        <f>_xlfn.XLOOKUP(L5497,Cinemas_data!$A$1:$A$49,Cinemas_data!$I$1:$I$49,"not Found")</f>
        <v>Asian Cinemas Grand Mall</v>
      </c>
      <c r="N5497" t="str">
        <f>_xlfn.XLOOKUP(L5497,Cinemas_data!$A$1:$A$49,Cinemas_data!$C$1:$C$49,"not Found")</f>
        <v>Salem</v>
      </c>
      <c r="O5497">
        <f>_xlfn.XLOOKUP(A5497,Booking_data!$A$1:$A$6001,Booking_data!$H$1:$H$6001,"not found")</f>
        <v>2</v>
      </c>
      <c r="P5497">
        <f>_xlfn.XLOOKUP(A5497,Booking_data!$A$1:$A$6001,Booking_data!$I$1:$I$6001,"not Found")</f>
        <v>460</v>
      </c>
      <c r="Q5497">
        <f t="shared" si="427"/>
        <v>920</v>
      </c>
      <c r="R5497" t="str">
        <f>_xlfn.XLOOKUP(A5497,Booking_data!$A$1:$A$6001,Booking_data!$L$1:$L$6001,"Not Found")</f>
        <v>UPI</v>
      </c>
      <c r="S5497">
        <f>_xlfn.XLOOKUP(A5497,Booking_data!$A$1:$A$6001,Booking_data!$N$1:$N$6001,"not Found")</f>
        <v>45</v>
      </c>
      <c r="T5497" t="str">
        <f>_xlfn.XLOOKUP(A5497,Booking_data!$A$1:$A$6001,Booking_data!$O$1:$O$6001,"Not Found")</f>
        <v>Female</v>
      </c>
      <c r="U5497" t="str">
        <f t="shared" si="428"/>
        <v>Above 45</v>
      </c>
      <c r="V5497" t="str">
        <f t="shared" si="429"/>
        <v>Low Booking</v>
      </c>
    </row>
    <row r="5498" spans="1:22" x14ac:dyDescent="0.25">
      <c r="A5498" t="s">
        <v>5729</v>
      </c>
      <c r="B5498" s="1">
        <v>46084</v>
      </c>
      <c r="C5498" s="1">
        <v>46107</v>
      </c>
      <c r="D5498" s="9">
        <v>0.39583333333333331</v>
      </c>
      <c r="E5498" t="str">
        <f t="shared" si="425"/>
        <v>Weekday</v>
      </c>
      <c r="F5498" t="str">
        <f t="shared" si="426"/>
        <v>Mar</v>
      </c>
      <c r="G5498" t="str">
        <f>_xlfn.XLOOKUP(A5498,Booking_data!$A$1:$A$6001,Booking_data!$D$1:$D$6001,"not found")</f>
        <v>M025</v>
      </c>
      <c r="H5498" t="str">
        <f>_xlfn.XLOOKUP(G5498,Movies_data!$A$1:$A$41,Movies_data!$B$1:$B$41,"not found")</f>
        <v>Rocky Aur Rani Kii Prem Kahaani</v>
      </c>
      <c r="I5498" t="str">
        <f>_xlfn.XLOOKUP(G5498,Movies_data!$A$1:$A$41,Movies_data!$D$1:$D$41,"not found")</f>
        <v>Romance</v>
      </c>
      <c r="J5498" t="str">
        <f>_xlfn.XLOOKUP(G5498,Movies_data!$A$1:$A$41,Movies_data!$C$1:$C$41,"not found")</f>
        <v>Hindi</v>
      </c>
      <c r="K5498">
        <f>_xlfn.XLOOKUP(G5498,Movies_data!$A$1:$A$41,Movies_data!$H$1:$H$41,"Not Found")</f>
        <v>6.8</v>
      </c>
      <c r="L5498" t="str">
        <f>_xlfn.XLOOKUP(A5498,Booking_data!$A$1:$A$6001,Booking_data!$E$1:$E$6001,"not Found")</f>
        <v>C163</v>
      </c>
      <c r="M5498" t="str">
        <f>_xlfn.XLOOKUP(L5498,Cinemas_data!$A$1:$A$49,Cinemas_data!$I$1:$I$49,"not Found")</f>
        <v>Miraj Cinemas Forum Mall</v>
      </c>
      <c r="N5498" t="str">
        <f>_xlfn.XLOOKUP(L5498,Cinemas_data!$A$1:$A$49,Cinemas_data!$C$1:$C$49,"not Found")</f>
        <v>Thiruvananthapuram</v>
      </c>
      <c r="O5498">
        <f>_xlfn.XLOOKUP(A5498,Booking_data!$A$1:$A$6001,Booking_data!$H$1:$H$6001,"not found")</f>
        <v>4</v>
      </c>
      <c r="P5498">
        <f>_xlfn.XLOOKUP(A5498,Booking_data!$A$1:$A$6001,Booking_data!$I$1:$I$6001,"not Found")</f>
        <v>260</v>
      </c>
      <c r="Q5498">
        <f t="shared" si="427"/>
        <v>1040</v>
      </c>
      <c r="R5498" t="str">
        <f>_xlfn.XLOOKUP(A5498,Booking_data!$A$1:$A$6001,Booking_data!$L$1:$L$6001,"Not Found")</f>
        <v>Debit Card</v>
      </c>
      <c r="S5498">
        <f>_xlfn.XLOOKUP(A5498,Booking_data!$A$1:$A$6001,Booking_data!$N$1:$N$6001,"not Found")</f>
        <v>50</v>
      </c>
      <c r="T5498" t="str">
        <f>_xlfn.XLOOKUP(A5498,Booking_data!$A$1:$A$6001,Booking_data!$O$1:$O$6001,"Not Found")</f>
        <v>Female</v>
      </c>
      <c r="U5498" t="str">
        <f t="shared" si="428"/>
        <v>Above 45</v>
      </c>
      <c r="V5498" t="str">
        <f t="shared" si="429"/>
        <v>Medium Booking</v>
      </c>
    </row>
    <row r="5499" spans="1:22" x14ac:dyDescent="0.25">
      <c r="A5499" t="s">
        <v>5730</v>
      </c>
      <c r="B5499" s="1">
        <v>46084</v>
      </c>
      <c r="C5499" s="1">
        <v>46073</v>
      </c>
      <c r="D5499" s="9">
        <v>0.53125</v>
      </c>
      <c r="E5499" t="str">
        <f t="shared" si="425"/>
        <v>Weekday</v>
      </c>
      <c r="F5499" t="str">
        <f t="shared" si="426"/>
        <v>Mar</v>
      </c>
      <c r="G5499" t="str">
        <f>_xlfn.XLOOKUP(A5499,Booking_data!$A$1:$A$6001,Booking_data!$D$1:$D$6001,"not found")</f>
        <v>M008</v>
      </c>
      <c r="H5499" t="str">
        <f>_xlfn.XLOOKUP(G5499,Movies_data!$A$1:$A$41,Movies_data!$B$1:$B$41,"not found")</f>
        <v>Love Today</v>
      </c>
      <c r="I5499" t="str">
        <f>_xlfn.XLOOKUP(G5499,Movies_data!$A$1:$A$41,Movies_data!$D$1:$D$41,"not found")</f>
        <v>Romance</v>
      </c>
      <c r="J5499" t="str">
        <f>_xlfn.XLOOKUP(G5499,Movies_data!$A$1:$A$41,Movies_data!$C$1:$C$41,"not found")</f>
        <v>Tamil</v>
      </c>
      <c r="K5499">
        <f>_xlfn.XLOOKUP(G5499,Movies_data!$A$1:$A$41,Movies_data!$H$1:$H$41,"Not Found")</f>
        <v>7.4</v>
      </c>
      <c r="L5499" t="str">
        <f>_xlfn.XLOOKUP(A5499,Booking_data!$A$1:$A$6001,Booking_data!$E$1:$E$6001,"not Found")</f>
        <v>C033</v>
      </c>
      <c r="M5499" t="str">
        <f>_xlfn.XLOOKUP(L5499,Cinemas_data!$A$1:$A$49,Cinemas_data!$I$1:$I$49,"not Found")</f>
        <v>Asian Cinemas Forum Mall</v>
      </c>
      <c r="N5499" t="str">
        <f>_xlfn.XLOOKUP(L5499,Cinemas_data!$A$1:$A$49,Cinemas_data!$C$1:$C$49,"not Found")</f>
        <v>Madurai</v>
      </c>
      <c r="O5499">
        <f>_xlfn.XLOOKUP(A5499,Booking_data!$A$1:$A$6001,Booking_data!$H$1:$H$6001,"not found")</f>
        <v>2</v>
      </c>
      <c r="P5499">
        <f>_xlfn.XLOOKUP(A5499,Booking_data!$A$1:$A$6001,Booking_data!$I$1:$I$6001,"not Found")</f>
        <v>180</v>
      </c>
      <c r="Q5499">
        <f t="shared" si="427"/>
        <v>360</v>
      </c>
      <c r="R5499" t="str">
        <f>_xlfn.XLOOKUP(A5499,Booking_data!$A$1:$A$6001,Booking_data!$L$1:$L$6001,"Not Found")</f>
        <v>Credit Card</v>
      </c>
      <c r="S5499">
        <f>_xlfn.XLOOKUP(A5499,Booking_data!$A$1:$A$6001,Booking_data!$N$1:$N$6001,"not Found")</f>
        <v>36</v>
      </c>
      <c r="T5499" t="str">
        <f>_xlfn.XLOOKUP(A5499,Booking_data!$A$1:$A$6001,Booking_data!$O$1:$O$6001,"Not Found")</f>
        <v>Male</v>
      </c>
      <c r="U5499" t="str">
        <f t="shared" si="428"/>
        <v>Middle Age</v>
      </c>
      <c r="V5499" t="str">
        <f t="shared" si="429"/>
        <v>Low Booking</v>
      </c>
    </row>
    <row r="5500" spans="1:22" x14ac:dyDescent="0.25">
      <c r="A5500" t="s">
        <v>5731</v>
      </c>
      <c r="B5500" s="1">
        <v>46084</v>
      </c>
      <c r="C5500" s="1">
        <v>46129</v>
      </c>
      <c r="D5500" s="9">
        <v>0.9375</v>
      </c>
      <c r="E5500" t="str">
        <f t="shared" si="425"/>
        <v>Weekday</v>
      </c>
      <c r="F5500" t="str">
        <f t="shared" si="426"/>
        <v>Mar</v>
      </c>
      <c r="G5500" t="str">
        <f>_xlfn.XLOOKUP(A5500,Booking_data!$A$1:$A$6001,Booking_data!$D$1:$D$6001,"not found")</f>
        <v>M040</v>
      </c>
      <c r="H5500" t="str">
        <f>_xlfn.XLOOKUP(G5500,Movies_data!$A$1:$A$41,Movies_data!$B$1:$B$41,"not found")</f>
        <v>Inside Out 2</v>
      </c>
      <c r="I5500" t="str">
        <f>_xlfn.XLOOKUP(G5500,Movies_data!$A$1:$A$41,Movies_data!$D$1:$D$41,"not found")</f>
        <v>Animation</v>
      </c>
      <c r="J5500" t="str">
        <f>_xlfn.XLOOKUP(G5500,Movies_data!$A$1:$A$41,Movies_data!$C$1:$C$41,"not found")</f>
        <v>English</v>
      </c>
      <c r="K5500">
        <f>_xlfn.XLOOKUP(G5500,Movies_data!$A$1:$A$41,Movies_data!$H$1:$H$41,"Not Found")</f>
        <v>7.6</v>
      </c>
      <c r="L5500" t="str">
        <f>_xlfn.XLOOKUP(A5500,Booking_data!$A$1:$A$6001,Booking_data!$E$1:$E$6001,"not Found")</f>
        <v>C131</v>
      </c>
      <c r="M5500" t="str">
        <f>_xlfn.XLOOKUP(L5500,Cinemas_data!$A$1:$A$49,Cinemas_data!$I$1:$I$49,"not Found")</f>
        <v>Asian Cinemas City Centre</v>
      </c>
      <c r="N5500" t="str">
        <f>_xlfn.XLOOKUP(L5500,Cinemas_data!$A$1:$A$49,Cinemas_data!$C$1:$C$49,"not Found")</f>
        <v>Kolkata</v>
      </c>
      <c r="O5500">
        <f>_xlfn.XLOOKUP(A5500,Booking_data!$A$1:$A$6001,Booking_data!$H$1:$H$6001,"not found")</f>
        <v>6</v>
      </c>
      <c r="P5500">
        <f>_xlfn.XLOOKUP(A5500,Booking_data!$A$1:$A$6001,Booking_data!$I$1:$I$6001,"not Found")</f>
        <v>240</v>
      </c>
      <c r="Q5500">
        <f t="shared" si="427"/>
        <v>1440</v>
      </c>
      <c r="R5500" t="str">
        <f>_xlfn.XLOOKUP(A5500,Booking_data!$A$1:$A$6001,Booking_data!$L$1:$L$6001,"Not Found")</f>
        <v>Debit Card</v>
      </c>
      <c r="S5500">
        <f>_xlfn.XLOOKUP(A5500,Booking_data!$A$1:$A$6001,Booking_data!$N$1:$N$6001,"not Found")</f>
        <v>23</v>
      </c>
      <c r="T5500" t="str">
        <f>_xlfn.XLOOKUP(A5500,Booking_data!$A$1:$A$6001,Booking_data!$O$1:$O$6001,"Not Found")</f>
        <v>Male</v>
      </c>
      <c r="U5500" t="str">
        <f t="shared" si="428"/>
        <v>Youngster</v>
      </c>
      <c r="V5500" t="str">
        <f t="shared" si="429"/>
        <v>High Booking</v>
      </c>
    </row>
    <row r="5501" spans="1:22" x14ac:dyDescent="0.25">
      <c r="A5501" t="s">
        <v>5732</v>
      </c>
      <c r="B5501" s="1">
        <v>46084</v>
      </c>
      <c r="C5501" s="1">
        <v>46204</v>
      </c>
      <c r="D5501" s="9">
        <v>0.77083333333333337</v>
      </c>
      <c r="E5501" t="str">
        <f t="shared" si="425"/>
        <v>Weekday</v>
      </c>
      <c r="F5501" t="str">
        <f t="shared" si="426"/>
        <v>Mar</v>
      </c>
      <c r="G5501" t="str">
        <f>_xlfn.XLOOKUP(A5501,Booking_data!$A$1:$A$6001,Booking_data!$D$1:$D$6001,"not found")</f>
        <v>M014</v>
      </c>
      <c r="H5501" t="str">
        <f>_xlfn.XLOOKUP(G5501,Movies_data!$A$1:$A$41,Movies_data!$B$1:$B$41,"not found")</f>
        <v>Hi Nanna</v>
      </c>
      <c r="I5501" t="str">
        <f>_xlfn.XLOOKUP(G5501,Movies_data!$A$1:$A$41,Movies_data!$D$1:$D$41,"not found")</f>
        <v>Romance</v>
      </c>
      <c r="J5501" t="str">
        <f>_xlfn.XLOOKUP(G5501,Movies_data!$A$1:$A$41,Movies_data!$C$1:$C$41,"not found")</f>
        <v>Telugu</v>
      </c>
      <c r="K5501">
        <f>_xlfn.XLOOKUP(G5501,Movies_data!$A$1:$A$41,Movies_data!$H$1:$H$41,"Not Found")</f>
        <v>8</v>
      </c>
      <c r="L5501" t="str">
        <f>_xlfn.XLOOKUP(A5501,Booking_data!$A$1:$A$6001,Booking_data!$E$1:$E$6001,"not Found")</f>
        <v>C102</v>
      </c>
      <c r="M5501" t="str">
        <f>_xlfn.XLOOKUP(L5501,Cinemas_data!$A$1:$A$49,Cinemas_data!$I$1:$I$49,"not Found")</f>
        <v>Mukta A2 Cinemas Grand Mall</v>
      </c>
      <c r="N5501" t="str">
        <f>_xlfn.XLOOKUP(L5501,Cinemas_data!$A$1:$A$49,Cinemas_data!$C$1:$C$49,"not Found")</f>
        <v>Pune</v>
      </c>
      <c r="O5501">
        <f>_xlfn.XLOOKUP(A5501,Booking_data!$A$1:$A$6001,Booking_data!$H$1:$H$6001,"not found")</f>
        <v>4</v>
      </c>
      <c r="P5501">
        <f>_xlfn.XLOOKUP(A5501,Booking_data!$A$1:$A$6001,Booking_data!$I$1:$I$6001,"not Found")</f>
        <v>300</v>
      </c>
      <c r="Q5501">
        <f t="shared" si="427"/>
        <v>1200</v>
      </c>
      <c r="R5501" t="str">
        <f>_xlfn.XLOOKUP(A5501,Booking_data!$A$1:$A$6001,Booking_data!$L$1:$L$6001,"Not Found")</f>
        <v>Credit Card</v>
      </c>
      <c r="S5501">
        <f>_xlfn.XLOOKUP(A5501,Booking_data!$A$1:$A$6001,Booking_data!$N$1:$N$6001,"not Found")</f>
        <v>54</v>
      </c>
      <c r="T5501" t="str">
        <f>_xlfn.XLOOKUP(A5501,Booking_data!$A$1:$A$6001,Booking_data!$O$1:$O$6001,"Not Found")</f>
        <v>Female</v>
      </c>
      <c r="U5501" t="str">
        <f t="shared" si="428"/>
        <v>Above 45</v>
      </c>
      <c r="V5501" t="str">
        <f t="shared" si="429"/>
        <v>Medium Booking</v>
      </c>
    </row>
    <row r="5502" spans="1:22" x14ac:dyDescent="0.25">
      <c r="A5502" t="s">
        <v>5733</v>
      </c>
      <c r="B5502" s="1">
        <v>46084</v>
      </c>
      <c r="C5502" s="1">
        <v>46055</v>
      </c>
      <c r="D5502" s="9">
        <v>0.77083333333333337</v>
      </c>
      <c r="E5502" t="str">
        <f t="shared" si="425"/>
        <v>Weekday</v>
      </c>
      <c r="F5502" t="str">
        <f t="shared" si="426"/>
        <v>Mar</v>
      </c>
      <c r="G5502" t="str">
        <f>_xlfn.XLOOKUP(A5502,Booking_data!$A$1:$A$6001,Booking_data!$D$1:$D$6001,"not found")</f>
        <v>M039</v>
      </c>
      <c r="H5502" t="str">
        <f>_xlfn.XLOOKUP(G5502,Movies_data!$A$1:$A$41,Movies_data!$B$1:$B$41,"not found")</f>
        <v>Dune: Part Two</v>
      </c>
      <c r="I5502" t="str">
        <f>_xlfn.XLOOKUP(G5502,Movies_data!$A$1:$A$41,Movies_data!$D$1:$D$41,"not found")</f>
        <v>Sci-Fi</v>
      </c>
      <c r="J5502" t="str">
        <f>_xlfn.XLOOKUP(G5502,Movies_data!$A$1:$A$41,Movies_data!$C$1:$C$41,"not found")</f>
        <v>English</v>
      </c>
      <c r="K5502">
        <f>_xlfn.XLOOKUP(G5502,Movies_data!$A$1:$A$41,Movies_data!$H$1:$H$41,"Not Found")</f>
        <v>8.5</v>
      </c>
      <c r="L5502" t="str">
        <f>_xlfn.XLOOKUP(A5502,Booking_data!$A$1:$A$6001,Booking_data!$E$1:$E$6001,"not Found")</f>
        <v>C011</v>
      </c>
      <c r="M5502" t="str">
        <f>_xlfn.XLOOKUP(L5502,Cinemas_data!$A$1:$A$49,Cinemas_data!$I$1:$I$49,"not Found")</f>
        <v>Cinepolis City Centre</v>
      </c>
      <c r="N5502" t="str">
        <f>_xlfn.XLOOKUP(L5502,Cinemas_data!$A$1:$A$49,Cinemas_data!$C$1:$C$49,"not Found")</f>
        <v>Chennai</v>
      </c>
      <c r="O5502">
        <f>_xlfn.XLOOKUP(A5502,Booking_data!$A$1:$A$6001,Booking_data!$H$1:$H$6001,"not found")</f>
        <v>6</v>
      </c>
      <c r="P5502">
        <f>_xlfn.XLOOKUP(A5502,Booking_data!$A$1:$A$6001,Booking_data!$I$1:$I$6001,"not Found")</f>
        <v>240</v>
      </c>
      <c r="Q5502">
        <f t="shared" si="427"/>
        <v>1440</v>
      </c>
      <c r="R5502" t="str">
        <f>_xlfn.XLOOKUP(A5502,Booking_data!$A$1:$A$6001,Booking_data!$L$1:$L$6001,"Not Found")</f>
        <v>UPI</v>
      </c>
      <c r="S5502">
        <f>_xlfn.XLOOKUP(A5502,Booking_data!$A$1:$A$6001,Booking_data!$N$1:$N$6001,"not Found")</f>
        <v>44</v>
      </c>
      <c r="T5502" t="str">
        <f>_xlfn.XLOOKUP(A5502,Booking_data!$A$1:$A$6001,Booking_data!$O$1:$O$6001,"Not Found")</f>
        <v>Female</v>
      </c>
      <c r="U5502" t="str">
        <f t="shared" si="428"/>
        <v>Middle Age</v>
      </c>
      <c r="V5502" t="str">
        <f t="shared" si="429"/>
        <v>High Booking</v>
      </c>
    </row>
    <row r="5503" spans="1:22" x14ac:dyDescent="0.25">
      <c r="A5503" t="s">
        <v>5734</v>
      </c>
      <c r="B5503" s="1">
        <v>46084</v>
      </c>
      <c r="C5503" s="1">
        <v>46036</v>
      </c>
      <c r="D5503" s="9">
        <v>0.9375</v>
      </c>
      <c r="E5503" t="str">
        <f t="shared" si="425"/>
        <v>Weekday</v>
      </c>
      <c r="F5503" t="str">
        <f t="shared" si="426"/>
        <v>Mar</v>
      </c>
      <c r="G5503" t="str">
        <f>_xlfn.XLOOKUP(A5503,Booking_data!$A$1:$A$6001,Booking_data!$D$1:$D$6001,"not found")</f>
        <v>M030</v>
      </c>
      <c r="H5503" t="str">
        <f>_xlfn.XLOOKUP(G5503,Movies_data!$A$1:$A$41,Movies_data!$B$1:$B$41,"not found")</f>
        <v>Kirik Party</v>
      </c>
      <c r="I5503" t="str">
        <f>_xlfn.XLOOKUP(G5503,Movies_data!$A$1:$A$41,Movies_data!$D$1:$D$41,"not found")</f>
        <v>Comedy</v>
      </c>
      <c r="J5503" t="str">
        <f>_xlfn.XLOOKUP(G5503,Movies_data!$A$1:$A$41,Movies_data!$C$1:$C$41,"not found")</f>
        <v>Kannada</v>
      </c>
      <c r="K5503">
        <f>_xlfn.XLOOKUP(G5503,Movies_data!$A$1:$A$41,Movies_data!$H$1:$H$41,"Not Found")</f>
        <v>8</v>
      </c>
      <c r="L5503" t="str">
        <f>_xlfn.XLOOKUP(A5503,Booking_data!$A$1:$A$6001,Booking_data!$E$1:$E$6001,"not Found")</f>
        <v>C143</v>
      </c>
      <c r="M5503" t="str">
        <f>_xlfn.XLOOKUP(L5503,Cinemas_data!$A$1:$A$49,Cinemas_data!$I$1:$I$49,"not Found")</f>
        <v>INOX Forum Mall</v>
      </c>
      <c r="N5503" t="str">
        <f>_xlfn.XLOOKUP(L5503,Cinemas_data!$A$1:$A$49,Cinemas_data!$C$1:$C$49,"not Found")</f>
        <v>Ahmedabad</v>
      </c>
      <c r="O5503">
        <f>_xlfn.XLOOKUP(A5503,Booking_data!$A$1:$A$6001,Booking_data!$H$1:$H$6001,"not found")</f>
        <v>2</v>
      </c>
      <c r="P5503">
        <f>_xlfn.XLOOKUP(A5503,Booking_data!$A$1:$A$6001,Booking_data!$I$1:$I$6001,"not Found")</f>
        <v>420</v>
      </c>
      <c r="Q5503">
        <f t="shared" si="427"/>
        <v>840</v>
      </c>
      <c r="R5503" t="str">
        <f>_xlfn.XLOOKUP(A5503,Booking_data!$A$1:$A$6001,Booking_data!$L$1:$L$6001,"Not Found")</f>
        <v>UPI</v>
      </c>
      <c r="S5503">
        <f>_xlfn.XLOOKUP(A5503,Booking_data!$A$1:$A$6001,Booking_data!$N$1:$N$6001,"not Found")</f>
        <v>56</v>
      </c>
      <c r="T5503" t="str">
        <f>_xlfn.XLOOKUP(A5503,Booking_data!$A$1:$A$6001,Booking_data!$O$1:$O$6001,"Not Found")</f>
        <v>Female</v>
      </c>
      <c r="U5503" t="str">
        <f t="shared" si="428"/>
        <v>Above 45</v>
      </c>
      <c r="V5503" t="str">
        <f t="shared" si="429"/>
        <v>Low Booking</v>
      </c>
    </row>
    <row r="5504" spans="1:22" x14ac:dyDescent="0.25">
      <c r="A5504" t="s">
        <v>5735</v>
      </c>
      <c r="B5504" s="1">
        <v>46084</v>
      </c>
      <c r="C5504" s="1">
        <v>46137</v>
      </c>
      <c r="D5504" s="9">
        <v>0.53125</v>
      </c>
      <c r="E5504" t="str">
        <f t="shared" si="425"/>
        <v>Weekday</v>
      </c>
      <c r="F5504" t="str">
        <f t="shared" si="426"/>
        <v>Mar</v>
      </c>
      <c r="G5504" t="str">
        <f>_xlfn.XLOOKUP(A5504,Booking_data!$A$1:$A$6001,Booking_data!$D$1:$D$6001,"not found")</f>
        <v>M039</v>
      </c>
      <c r="H5504" t="str">
        <f>_xlfn.XLOOKUP(G5504,Movies_data!$A$1:$A$41,Movies_data!$B$1:$B$41,"not found")</f>
        <v>Dune: Part Two</v>
      </c>
      <c r="I5504" t="str">
        <f>_xlfn.XLOOKUP(G5504,Movies_data!$A$1:$A$41,Movies_data!$D$1:$D$41,"not found")</f>
        <v>Sci-Fi</v>
      </c>
      <c r="J5504" t="str">
        <f>_xlfn.XLOOKUP(G5504,Movies_data!$A$1:$A$41,Movies_data!$C$1:$C$41,"not found")</f>
        <v>English</v>
      </c>
      <c r="K5504">
        <f>_xlfn.XLOOKUP(G5504,Movies_data!$A$1:$A$41,Movies_data!$H$1:$H$41,"Not Found")</f>
        <v>8.5</v>
      </c>
      <c r="L5504" t="str">
        <f>_xlfn.XLOOKUP(A5504,Booking_data!$A$1:$A$6001,Booking_data!$E$1:$E$6001,"not Found")</f>
        <v>C043</v>
      </c>
      <c r="M5504" t="str">
        <f>_xlfn.XLOOKUP(L5504,Cinemas_data!$A$1:$A$49,Cinemas_data!$I$1:$I$49,"not Found")</f>
        <v>City Pride Forum Mall</v>
      </c>
      <c r="N5504" t="str">
        <f>_xlfn.XLOOKUP(L5504,Cinemas_data!$A$1:$A$49,Cinemas_data!$C$1:$C$49,"not Found")</f>
        <v>Salem</v>
      </c>
      <c r="O5504">
        <f>_xlfn.XLOOKUP(A5504,Booking_data!$A$1:$A$6001,Booking_data!$H$1:$H$6001,"not found")</f>
        <v>5</v>
      </c>
      <c r="P5504">
        <f>_xlfn.XLOOKUP(A5504,Booking_data!$A$1:$A$6001,Booking_data!$I$1:$I$6001,"not Found")</f>
        <v>380</v>
      </c>
      <c r="Q5504">
        <f t="shared" si="427"/>
        <v>1900</v>
      </c>
      <c r="R5504" t="str">
        <f>_xlfn.XLOOKUP(A5504,Booking_data!$A$1:$A$6001,Booking_data!$L$1:$L$6001,"Not Found")</f>
        <v>Credit Card</v>
      </c>
      <c r="S5504">
        <f>_xlfn.XLOOKUP(A5504,Booking_data!$A$1:$A$6001,Booking_data!$N$1:$N$6001,"not Found")</f>
        <v>58</v>
      </c>
      <c r="T5504" t="str">
        <f>_xlfn.XLOOKUP(A5504,Booking_data!$A$1:$A$6001,Booking_data!$O$1:$O$6001,"Not Found")</f>
        <v>Female</v>
      </c>
      <c r="U5504" t="str">
        <f t="shared" si="428"/>
        <v>Above 45</v>
      </c>
      <c r="V5504" t="str">
        <f t="shared" si="429"/>
        <v>High Booking</v>
      </c>
    </row>
    <row r="5505" spans="1:22" x14ac:dyDescent="0.25">
      <c r="A5505" t="s">
        <v>5736</v>
      </c>
      <c r="B5505" s="1">
        <v>46084</v>
      </c>
      <c r="C5505" s="1">
        <v>46097</v>
      </c>
      <c r="D5505" s="9">
        <v>0.53125</v>
      </c>
      <c r="E5505" t="str">
        <f t="shared" si="425"/>
        <v>Weekday</v>
      </c>
      <c r="F5505" t="str">
        <f t="shared" si="426"/>
        <v>Mar</v>
      </c>
      <c r="G5505" t="str">
        <f>_xlfn.XLOOKUP(A5505,Booking_data!$A$1:$A$6001,Booking_data!$D$1:$D$6001,"not found")</f>
        <v>M015</v>
      </c>
      <c r="H5505" t="str">
        <f>_xlfn.XLOOKUP(G5505,Movies_data!$A$1:$A$41,Movies_data!$B$1:$B$41,"not found")</f>
        <v>Kalki 2898 AD</v>
      </c>
      <c r="I5505" t="str">
        <f>_xlfn.XLOOKUP(G5505,Movies_data!$A$1:$A$41,Movies_data!$D$1:$D$41,"not found")</f>
        <v>Sci-Fi</v>
      </c>
      <c r="J5505" t="str">
        <f>_xlfn.XLOOKUP(G5505,Movies_data!$A$1:$A$41,Movies_data!$C$1:$C$41,"not found")</f>
        <v>Telugu</v>
      </c>
      <c r="K5505">
        <f>_xlfn.XLOOKUP(G5505,Movies_data!$A$1:$A$41,Movies_data!$H$1:$H$41,"Not Found")</f>
        <v>7</v>
      </c>
      <c r="L5505" t="str">
        <f>_xlfn.XLOOKUP(A5505,Booking_data!$A$1:$A$6001,Booking_data!$E$1:$E$6001,"not Found")</f>
        <v>C133</v>
      </c>
      <c r="M5505" t="str">
        <f>_xlfn.XLOOKUP(L5505,Cinemas_data!$A$1:$A$49,Cinemas_data!$I$1:$I$49,"not Found")</f>
        <v>PVR Forum Mall</v>
      </c>
      <c r="N5505" t="str">
        <f>_xlfn.XLOOKUP(L5505,Cinemas_data!$A$1:$A$49,Cinemas_data!$C$1:$C$49,"not Found")</f>
        <v>Kolkata</v>
      </c>
      <c r="O5505">
        <f>_xlfn.XLOOKUP(A5505,Booking_data!$A$1:$A$6001,Booking_data!$H$1:$H$6001,"not found")</f>
        <v>5</v>
      </c>
      <c r="P5505">
        <f>_xlfn.XLOOKUP(A5505,Booking_data!$A$1:$A$6001,Booking_data!$I$1:$I$6001,"not Found")</f>
        <v>280</v>
      </c>
      <c r="Q5505">
        <f t="shared" si="427"/>
        <v>1400</v>
      </c>
      <c r="R5505" t="str">
        <f>_xlfn.XLOOKUP(A5505,Booking_data!$A$1:$A$6001,Booking_data!$L$1:$L$6001,"Not Found")</f>
        <v>Wallet</v>
      </c>
      <c r="S5505">
        <f>_xlfn.XLOOKUP(A5505,Booking_data!$A$1:$A$6001,Booking_data!$N$1:$N$6001,"not Found")</f>
        <v>21</v>
      </c>
      <c r="T5505" t="str">
        <f>_xlfn.XLOOKUP(A5505,Booking_data!$A$1:$A$6001,Booking_data!$O$1:$O$6001,"Not Found")</f>
        <v>Female</v>
      </c>
      <c r="U5505" t="str">
        <f t="shared" si="428"/>
        <v>Youngster</v>
      </c>
      <c r="V5505" t="str">
        <f t="shared" si="429"/>
        <v>High Booking</v>
      </c>
    </row>
    <row r="5506" spans="1:22" x14ac:dyDescent="0.25">
      <c r="A5506" t="s">
        <v>5737</v>
      </c>
      <c r="B5506" s="1">
        <v>46084</v>
      </c>
      <c r="C5506" s="1">
        <v>46201</v>
      </c>
      <c r="D5506" s="9">
        <v>0.53125</v>
      </c>
      <c r="E5506" t="str">
        <f t="shared" si="425"/>
        <v>Weekday</v>
      </c>
      <c r="F5506" t="str">
        <f t="shared" si="426"/>
        <v>Mar</v>
      </c>
      <c r="G5506" t="str">
        <f>_xlfn.XLOOKUP(A5506,Booking_data!$A$1:$A$6001,Booking_data!$D$1:$D$6001,"not found")</f>
        <v>M006</v>
      </c>
      <c r="H5506" t="str">
        <f>_xlfn.XLOOKUP(G5506,Movies_data!$A$1:$A$41,Movies_data!$B$1:$B$41,"not found")</f>
        <v>Maamannan</v>
      </c>
      <c r="I5506" t="str">
        <f>_xlfn.XLOOKUP(G5506,Movies_data!$A$1:$A$41,Movies_data!$D$1:$D$41,"not found")</f>
        <v>Drama</v>
      </c>
      <c r="J5506" t="str">
        <f>_xlfn.XLOOKUP(G5506,Movies_data!$A$1:$A$41,Movies_data!$C$1:$C$41,"not found")</f>
        <v>Tamil</v>
      </c>
      <c r="K5506">
        <f>_xlfn.XLOOKUP(G5506,Movies_data!$A$1:$A$41,Movies_data!$H$1:$H$41,"Not Found")</f>
        <v>7.3</v>
      </c>
      <c r="L5506" t="str">
        <f>_xlfn.XLOOKUP(A5506,Booking_data!$A$1:$A$6001,Booking_data!$E$1:$E$6001,"not Found")</f>
        <v>C152</v>
      </c>
      <c r="M5506" t="str">
        <f>_xlfn.XLOOKUP(L5506,Cinemas_data!$A$1:$A$49,Cinemas_data!$I$1:$I$49,"not Found")</f>
        <v>INOX Grand Mall</v>
      </c>
      <c r="N5506" t="str">
        <f>_xlfn.XLOOKUP(L5506,Cinemas_data!$A$1:$A$49,Cinemas_data!$C$1:$C$49,"not Found")</f>
        <v>Kochi</v>
      </c>
      <c r="O5506">
        <f>_xlfn.XLOOKUP(A5506,Booking_data!$A$1:$A$6001,Booking_data!$H$1:$H$6001,"not found")</f>
        <v>2</v>
      </c>
      <c r="P5506">
        <f>_xlfn.XLOOKUP(A5506,Booking_data!$A$1:$A$6001,Booking_data!$I$1:$I$6001,"not Found")</f>
        <v>260</v>
      </c>
      <c r="Q5506">
        <f t="shared" si="427"/>
        <v>520</v>
      </c>
      <c r="R5506" t="str">
        <f>_xlfn.XLOOKUP(A5506,Booking_data!$A$1:$A$6001,Booking_data!$L$1:$L$6001,"Not Found")</f>
        <v>Wallet</v>
      </c>
      <c r="S5506">
        <f>_xlfn.XLOOKUP(A5506,Booking_data!$A$1:$A$6001,Booking_data!$N$1:$N$6001,"not Found")</f>
        <v>20</v>
      </c>
      <c r="T5506" t="str">
        <f>_xlfn.XLOOKUP(A5506,Booking_data!$A$1:$A$6001,Booking_data!$O$1:$O$6001,"Not Found")</f>
        <v>Female</v>
      </c>
      <c r="U5506" t="str">
        <f t="shared" si="428"/>
        <v>Youngster</v>
      </c>
      <c r="V5506" t="str">
        <f t="shared" si="429"/>
        <v>Low Booking</v>
      </c>
    </row>
    <row r="5507" spans="1:22" x14ac:dyDescent="0.25">
      <c r="A5507" t="s">
        <v>5738</v>
      </c>
      <c r="B5507" s="1">
        <v>46084</v>
      </c>
      <c r="C5507" s="1">
        <v>46100</v>
      </c>
      <c r="D5507" s="9">
        <v>0.53125</v>
      </c>
      <c r="E5507" t="str">
        <f t="shared" ref="E5507:E5570" si="430">IF(WEEKDAY(B5507,2)&lt;=5,"Weekday","Weekend")</f>
        <v>Weekday</v>
      </c>
      <c r="F5507" t="str">
        <f t="shared" ref="F5507:F5570" si="431">TEXT(B5507,"mmm")</f>
        <v>Mar</v>
      </c>
      <c r="G5507" t="str">
        <f>_xlfn.XLOOKUP(A5507,Booking_data!$A$1:$A$6001,Booking_data!$D$1:$D$6001,"not found")</f>
        <v>M005</v>
      </c>
      <c r="H5507" t="str">
        <f>_xlfn.XLOOKUP(G5507,Movies_data!$A$1:$A$41,Movies_data!$B$1:$B$41,"not found")</f>
        <v>Ponniyin Selvan II</v>
      </c>
      <c r="I5507" t="str">
        <f>_xlfn.XLOOKUP(G5507,Movies_data!$A$1:$A$41,Movies_data!$D$1:$D$41,"not found")</f>
        <v>Drama</v>
      </c>
      <c r="J5507" t="str">
        <f>_xlfn.XLOOKUP(G5507,Movies_data!$A$1:$A$41,Movies_data!$C$1:$C$41,"not found")</f>
        <v>Tamil</v>
      </c>
      <c r="K5507">
        <f>_xlfn.XLOOKUP(G5507,Movies_data!$A$1:$A$41,Movies_data!$H$1:$H$41,"Not Found")</f>
        <v>7.3</v>
      </c>
      <c r="L5507" t="str">
        <f>_xlfn.XLOOKUP(A5507,Booking_data!$A$1:$A$6001,Booking_data!$E$1:$E$6001,"not Found")</f>
        <v>C022</v>
      </c>
      <c r="M5507" t="str">
        <f>_xlfn.XLOOKUP(L5507,Cinemas_data!$A$1:$A$49,Cinemas_data!$I$1:$I$49,"not Found")</f>
        <v>Mukta A2 Cinemas Grand Mall</v>
      </c>
      <c r="N5507" t="str">
        <f>_xlfn.XLOOKUP(L5507,Cinemas_data!$A$1:$A$49,Cinemas_data!$C$1:$C$49,"not Found")</f>
        <v>Coimbatore</v>
      </c>
      <c r="O5507">
        <f>_xlfn.XLOOKUP(A5507,Booking_data!$A$1:$A$6001,Booking_data!$H$1:$H$6001,"not found")</f>
        <v>4</v>
      </c>
      <c r="P5507">
        <f>_xlfn.XLOOKUP(A5507,Booking_data!$A$1:$A$6001,Booking_data!$I$1:$I$6001,"not Found")</f>
        <v>200</v>
      </c>
      <c r="Q5507">
        <f t="shared" ref="Q5507:Q5570" si="432">O5507*P5507</f>
        <v>800</v>
      </c>
      <c r="R5507" t="str">
        <f>_xlfn.XLOOKUP(A5507,Booking_data!$A$1:$A$6001,Booking_data!$L$1:$L$6001,"Not Found")</f>
        <v>Wallet</v>
      </c>
      <c r="S5507">
        <f>_xlfn.XLOOKUP(A5507,Booking_data!$A$1:$A$6001,Booking_data!$N$1:$N$6001,"not Found")</f>
        <v>49</v>
      </c>
      <c r="T5507" t="str">
        <f>_xlfn.XLOOKUP(A5507,Booking_data!$A$1:$A$6001,Booking_data!$O$1:$O$6001,"Not Found")</f>
        <v>Female</v>
      </c>
      <c r="U5507" t="str">
        <f t="shared" ref="U5507:U5570" si="433">IF(S5507&lt;18,"Below 18",IF(S5507&lt;30,"Youngster",IF(S5507&lt;45,"Middle Age","Above 45")))</f>
        <v>Above 45</v>
      </c>
      <c r="V5507" t="str">
        <f t="shared" ref="V5507:V5570" si="434">IF(O5507&lt;=2,"Low Booking",IF(O5507&lt;=4,"Medium Booking","High Booking"))</f>
        <v>Medium Booking</v>
      </c>
    </row>
    <row r="5508" spans="1:22" x14ac:dyDescent="0.25">
      <c r="A5508" t="s">
        <v>5739</v>
      </c>
      <c r="B5508" s="1">
        <v>46084</v>
      </c>
      <c r="C5508" s="1">
        <v>46199</v>
      </c>
      <c r="D5508" s="9">
        <v>0.64583333333333337</v>
      </c>
      <c r="E5508" t="str">
        <f t="shared" si="430"/>
        <v>Weekday</v>
      </c>
      <c r="F5508" t="str">
        <f t="shared" si="431"/>
        <v>Mar</v>
      </c>
      <c r="G5508" t="str">
        <f>_xlfn.XLOOKUP(A5508,Booking_data!$A$1:$A$6001,Booking_data!$D$1:$D$6001,"not found")</f>
        <v>M013</v>
      </c>
      <c r="H5508" t="str">
        <f>_xlfn.XLOOKUP(G5508,Movies_data!$A$1:$A$41,Movies_data!$B$1:$B$41,"not found")</f>
        <v>Salaar</v>
      </c>
      <c r="I5508" t="str">
        <f>_xlfn.XLOOKUP(G5508,Movies_data!$A$1:$A$41,Movies_data!$D$1:$D$41,"not found")</f>
        <v>Action</v>
      </c>
      <c r="J5508" t="str">
        <f>_xlfn.XLOOKUP(G5508,Movies_data!$A$1:$A$41,Movies_data!$C$1:$C$41,"not found")</f>
        <v>Telugu</v>
      </c>
      <c r="K5508">
        <f>_xlfn.XLOOKUP(G5508,Movies_data!$A$1:$A$41,Movies_data!$H$1:$H$41,"Not Found")</f>
        <v>6.5</v>
      </c>
      <c r="L5508" t="str">
        <f>_xlfn.XLOOKUP(A5508,Booking_data!$A$1:$A$6001,Booking_data!$E$1:$E$6001,"not Found")</f>
        <v>C143</v>
      </c>
      <c r="M5508" t="str">
        <f>_xlfn.XLOOKUP(L5508,Cinemas_data!$A$1:$A$49,Cinemas_data!$I$1:$I$49,"not Found")</f>
        <v>INOX Forum Mall</v>
      </c>
      <c r="N5508" t="str">
        <f>_xlfn.XLOOKUP(L5508,Cinemas_data!$A$1:$A$49,Cinemas_data!$C$1:$C$49,"not Found")</f>
        <v>Ahmedabad</v>
      </c>
      <c r="O5508">
        <f>_xlfn.XLOOKUP(A5508,Booking_data!$A$1:$A$6001,Booking_data!$H$1:$H$6001,"not found")</f>
        <v>5</v>
      </c>
      <c r="P5508">
        <f>_xlfn.XLOOKUP(A5508,Booking_data!$A$1:$A$6001,Booking_data!$I$1:$I$6001,"not Found")</f>
        <v>240</v>
      </c>
      <c r="Q5508">
        <f t="shared" si="432"/>
        <v>1200</v>
      </c>
      <c r="R5508" t="str">
        <f>_xlfn.XLOOKUP(A5508,Booking_data!$A$1:$A$6001,Booking_data!$L$1:$L$6001,"Not Found")</f>
        <v>Wallet</v>
      </c>
      <c r="S5508">
        <f>_xlfn.XLOOKUP(A5508,Booking_data!$A$1:$A$6001,Booking_data!$N$1:$N$6001,"not Found")</f>
        <v>39</v>
      </c>
      <c r="T5508" t="str">
        <f>_xlfn.XLOOKUP(A5508,Booking_data!$A$1:$A$6001,Booking_data!$O$1:$O$6001,"Not Found")</f>
        <v>Other</v>
      </c>
      <c r="U5508" t="str">
        <f t="shared" si="433"/>
        <v>Middle Age</v>
      </c>
      <c r="V5508" t="str">
        <f t="shared" si="434"/>
        <v>High Booking</v>
      </c>
    </row>
    <row r="5509" spans="1:22" x14ac:dyDescent="0.25">
      <c r="A5509" t="s">
        <v>5740</v>
      </c>
      <c r="B5509" s="1">
        <v>46084</v>
      </c>
      <c r="C5509" s="1">
        <v>46075</v>
      </c>
      <c r="D5509" s="9">
        <v>0.53125</v>
      </c>
      <c r="E5509" t="str">
        <f t="shared" si="430"/>
        <v>Weekday</v>
      </c>
      <c r="F5509" t="str">
        <f t="shared" si="431"/>
        <v>Mar</v>
      </c>
      <c r="G5509" t="str">
        <f>_xlfn.XLOOKUP(A5509,Booking_data!$A$1:$A$6001,Booking_data!$D$1:$D$6001,"not found")</f>
        <v>M001</v>
      </c>
      <c r="H5509" t="str">
        <f>_xlfn.XLOOKUP(G5509,Movies_data!$A$1:$A$41,Movies_data!$B$1:$B$41,"not found")</f>
        <v>Leo</v>
      </c>
      <c r="I5509" t="str">
        <f>_xlfn.XLOOKUP(G5509,Movies_data!$A$1:$A$41,Movies_data!$D$1:$D$41,"not found")</f>
        <v>Action</v>
      </c>
      <c r="J5509" t="str">
        <f>_xlfn.XLOOKUP(G5509,Movies_data!$A$1:$A$41,Movies_data!$C$1:$C$41,"not found")</f>
        <v>Tamil</v>
      </c>
      <c r="K5509">
        <f>_xlfn.XLOOKUP(G5509,Movies_data!$A$1:$A$41,Movies_data!$H$1:$H$41,"Not Found")</f>
        <v>8</v>
      </c>
      <c r="L5509" t="str">
        <f>_xlfn.XLOOKUP(A5509,Booking_data!$A$1:$A$6001,Booking_data!$E$1:$E$6001,"not Found")</f>
        <v>C121</v>
      </c>
      <c r="M5509" t="str">
        <f>_xlfn.XLOOKUP(L5509,Cinemas_data!$A$1:$A$49,Cinemas_data!$I$1:$I$49,"not Found")</f>
        <v>MovieMax City Centre</v>
      </c>
      <c r="N5509" t="str">
        <f>_xlfn.XLOOKUP(L5509,Cinemas_data!$A$1:$A$49,Cinemas_data!$C$1:$C$49,"not Found")</f>
        <v>Noida</v>
      </c>
      <c r="O5509">
        <f>_xlfn.XLOOKUP(A5509,Booking_data!$A$1:$A$6001,Booking_data!$H$1:$H$6001,"not found")</f>
        <v>1</v>
      </c>
      <c r="P5509">
        <f>_xlfn.XLOOKUP(A5509,Booking_data!$A$1:$A$6001,Booking_data!$I$1:$I$6001,"not Found")</f>
        <v>240</v>
      </c>
      <c r="Q5509">
        <f t="shared" si="432"/>
        <v>240</v>
      </c>
      <c r="R5509" t="str">
        <f>_xlfn.XLOOKUP(A5509,Booking_data!$A$1:$A$6001,Booking_data!$L$1:$L$6001,"Not Found")</f>
        <v>UPI</v>
      </c>
      <c r="S5509">
        <f>_xlfn.XLOOKUP(A5509,Booking_data!$A$1:$A$6001,Booking_data!$N$1:$N$6001,"not Found")</f>
        <v>23</v>
      </c>
      <c r="T5509" t="str">
        <f>_xlfn.XLOOKUP(A5509,Booking_data!$A$1:$A$6001,Booking_data!$O$1:$O$6001,"Not Found")</f>
        <v>Other</v>
      </c>
      <c r="U5509" t="str">
        <f t="shared" si="433"/>
        <v>Youngster</v>
      </c>
      <c r="V5509" t="str">
        <f t="shared" si="434"/>
        <v>Low Booking</v>
      </c>
    </row>
    <row r="5510" spans="1:22" x14ac:dyDescent="0.25">
      <c r="A5510" t="s">
        <v>5741</v>
      </c>
      <c r="B5510" s="1">
        <v>46084</v>
      </c>
      <c r="C5510" s="1">
        <v>46137</v>
      </c>
      <c r="D5510" s="9">
        <v>0.64583333333333337</v>
      </c>
      <c r="E5510" t="str">
        <f t="shared" si="430"/>
        <v>Weekday</v>
      </c>
      <c r="F5510" t="str">
        <f t="shared" si="431"/>
        <v>Mar</v>
      </c>
      <c r="G5510" t="str">
        <f>_xlfn.XLOOKUP(A5510,Booking_data!$A$1:$A$6001,Booking_data!$D$1:$D$6001,"not found")</f>
        <v>M015</v>
      </c>
      <c r="H5510" t="str">
        <f>_xlfn.XLOOKUP(G5510,Movies_data!$A$1:$A$41,Movies_data!$B$1:$B$41,"not found")</f>
        <v>Kalki 2898 AD</v>
      </c>
      <c r="I5510" t="str">
        <f>_xlfn.XLOOKUP(G5510,Movies_data!$A$1:$A$41,Movies_data!$D$1:$D$41,"not found")</f>
        <v>Sci-Fi</v>
      </c>
      <c r="J5510" t="str">
        <f>_xlfn.XLOOKUP(G5510,Movies_data!$A$1:$A$41,Movies_data!$C$1:$C$41,"not found")</f>
        <v>Telugu</v>
      </c>
      <c r="K5510">
        <f>_xlfn.XLOOKUP(G5510,Movies_data!$A$1:$A$41,Movies_data!$H$1:$H$41,"Not Found")</f>
        <v>7</v>
      </c>
      <c r="L5510" t="str">
        <f>_xlfn.XLOOKUP(A5510,Booking_data!$A$1:$A$6001,Booking_data!$E$1:$E$6001,"not Found")</f>
        <v>C091</v>
      </c>
      <c r="M5510" t="str">
        <f>_xlfn.XLOOKUP(L5510,Cinemas_data!$A$1:$A$49,Cinemas_data!$I$1:$I$49,"not Found")</f>
        <v>Cinepolis City Centre</v>
      </c>
      <c r="N5510" t="str">
        <f>_xlfn.XLOOKUP(L5510,Cinemas_data!$A$1:$A$49,Cinemas_data!$C$1:$C$49,"not Found")</f>
        <v>Mumbai</v>
      </c>
      <c r="O5510">
        <f>_xlfn.XLOOKUP(A5510,Booking_data!$A$1:$A$6001,Booking_data!$H$1:$H$6001,"not found")</f>
        <v>3</v>
      </c>
      <c r="P5510">
        <f>_xlfn.XLOOKUP(A5510,Booking_data!$A$1:$A$6001,Booking_data!$I$1:$I$6001,"not Found")</f>
        <v>200</v>
      </c>
      <c r="Q5510">
        <f t="shared" si="432"/>
        <v>600</v>
      </c>
      <c r="R5510" t="str">
        <f>_xlfn.XLOOKUP(A5510,Booking_data!$A$1:$A$6001,Booking_data!$L$1:$L$6001,"Not Found")</f>
        <v>Credit Card</v>
      </c>
      <c r="S5510">
        <f>_xlfn.XLOOKUP(A5510,Booking_data!$A$1:$A$6001,Booking_data!$N$1:$N$6001,"not Found")</f>
        <v>36</v>
      </c>
      <c r="T5510" t="str">
        <f>_xlfn.XLOOKUP(A5510,Booking_data!$A$1:$A$6001,Booking_data!$O$1:$O$6001,"Not Found")</f>
        <v>Other</v>
      </c>
      <c r="U5510" t="str">
        <f t="shared" si="433"/>
        <v>Middle Age</v>
      </c>
      <c r="V5510" t="str">
        <f t="shared" si="434"/>
        <v>Medium Booking</v>
      </c>
    </row>
    <row r="5511" spans="1:22" x14ac:dyDescent="0.25">
      <c r="A5511" t="s">
        <v>5742</v>
      </c>
      <c r="B5511" s="1">
        <v>46084</v>
      </c>
      <c r="C5511" s="1">
        <v>46142</v>
      </c>
      <c r="D5511" s="9">
        <v>0.53125</v>
      </c>
      <c r="E5511" t="str">
        <f t="shared" si="430"/>
        <v>Weekday</v>
      </c>
      <c r="F5511" t="str">
        <f t="shared" si="431"/>
        <v>Mar</v>
      </c>
      <c r="G5511" t="str">
        <f>_xlfn.XLOOKUP(A5511,Booking_data!$A$1:$A$6001,Booking_data!$D$1:$D$6001,"not found")</f>
        <v>M006</v>
      </c>
      <c r="H5511" t="str">
        <f>_xlfn.XLOOKUP(G5511,Movies_data!$A$1:$A$41,Movies_data!$B$1:$B$41,"not found")</f>
        <v>Maamannan</v>
      </c>
      <c r="I5511" t="str">
        <f>_xlfn.XLOOKUP(G5511,Movies_data!$A$1:$A$41,Movies_data!$D$1:$D$41,"not found")</f>
        <v>Drama</v>
      </c>
      <c r="J5511" t="str">
        <f>_xlfn.XLOOKUP(G5511,Movies_data!$A$1:$A$41,Movies_data!$C$1:$C$41,"not found")</f>
        <v>Tamil</v>
      </c>
      <c r="K5511">
        <f>_xlfn.XLOOKUP(G5511,Movies_data!$A$1:$A$41,Movies_data!$H$1:$H$41,"Not Found")</f>
        <v>7.3</v>
      </c>
      <c r="L5511" t="str">
        <f>_xlfn.XLOOKUP(A5511,Booking_data!$A$1:$A$6001,Booking_data!$E$1:$E$6001,"not Found")</f>
        <v>C013</v>
      </c>
      <c r="M5511" t="str">
        <f>_xlfn.XLOOKUP(L5511,Cinemas_data!$A$1:$A$49,Cinemas_data!$I$1:$I$49,"not Found")</f>
        <v>Mukta A2 Cinemas Forum Mall</v>
      </c>
      <c r="N5511" t="str">
        <f>_xlfn.XLOOKUP(L5511,Cinemas_data!$A$1:$A$49,Cinemas_data!$C$1:$C$49,"not Found")</f>
        <v>Chennai</v>
      </c>
      <c r="O5511">
        <f>_xlfn.XLOOKUP(A5511,Booking_data!$A$1:$A$6001,Booking_data!$H$1:$H$6001,"not found")</f>
        <v>4</v>
      </c>
      <c r="P5511">
        <f>_xlfn.XLOOKUP(A5511,Booking_data!$A$1:$A$6001,Booking_data!$I$1:$I$6001,"not Found")</f>
        <v>320</v>
      </c>
      <c r="Q5511">
        <f t="shared" si="432"/>
        <v>1280</v>
      </c>
      <c r="R5511" t="str">
        <f>_xlfn.XLOOKUP(A5511,Booking_data!$A$1:$A$6001,Booking_data!$L$1:$L$6001,"Not Found")</f>
        <v>UPI</v>
      </c>
      <c r="S5511">
        <f>_xlfn.XLOOKUP(A5511,Booking_data!$A$1:$A$6001,Booking_data!$N$1:$N$6001,"not Found")</f>
        <v>19</v>
      </c>
      <c r="T5511" t="str">
        <f>_xlfn.XLOOKUP(A5511,Booking_data!$A$1:$A$6001,Booking_data!$O$1:$O$6001,"Not Found")</f>
        <v>Female</v>
      </c>
      <c r="U5511" t="str">
        <f t="shared" si="433"/>
        <v>Youngster</v>
      </c>
      <c r="V5511" t="str">
        <f t="shared" si="434"/>
        <v>Medium Booking</v>
      </c>
    </row>
    <row r="5512" spans="1:22" x14ac:dyDescent="0.25">
      <c r="A5512" t="s">
        <v>5743</v>
      </c>
      <c r="B5512" s="1">
        <v>46084</v>
      </c>
      <c r="C5512" s="1">
        <v>46143</v>
      </c>
      <c r="D5512" s="9">
        <v>0.39583333333333331</v>
      </c>
      <c r="E5512" t="str">
        <f t="shared" si="430"/>
        <v>Weekday</v>
      </c>
      <c r="F5512" t="str">
        <f t="shared" si="431"/>
        <v>Mar</v>
      </c>
      <c r="G5512" t="str">
        <f>_xlfn.XLOOKUP(A5512,Booking_data!$A$1:$A$6001,Booking_data!$D$1:$D$6001,"not found")</f>
        <v>M023</v>
      </c>
      <c r="H5512" t="str">
        <f>_xlfn.XLOOKUP(G5512,Movies_data!$A$1:$A$41,Movies_data!$B$1:$B$41,"not found")</f>
        <v>Stree 2</v>
      </c>
      <c r="I5512" t="str">
        <f>_xlfn.XLOOKUP(G5512,Movies_data!$A$1:$A$41,Movies_data!$D$1:$D$41,"not found")</f>
        <v>Comedy</v>
      </c>
      <c r="J5512" t="str">
        <f>_xlfn.XLOOKUP(G5512,Movies_data!$A$1:$A$41,Movies_data!$C$1:$C$41,"not found")</f>
        <v>Hindi</v>
      </c>
      <c r="K5512">
        <f>_xlfn.XLOOKUP(G5512,Movies_data!$A$1:$A$41,Movies_data!$H$1:$H$41,"Not Found")</f>
        <v>6.9</v>
      </c>
      <c r="L5512" t="str">
        <f>_xlfn.XLOOKUP(A5512,Booking_data!$A$1:$A$6001,Booking_data!$E$1:$E$6001,"not Found")</f>
        <v>C061</v>
      </c>
      <c r="M5512" t="str">
        <f>_xlfn.XLOOKUP(L5512,Cinemas_data!$A$1:$A$49,Cinemas_data!$I$1:$I$49,"not Found")</f>
        <v>City Pride City Centre</v>
      </c>
      <c r="N5512" t="str">
        <f>_xlfn.XLOOKUP(L5512,Cinemas_data!$A$1:$A$49,Cinemas_data!$C$1:$C$49,"not Found")</f>
        <v>Mysuru</v>
      </c>
      <c r="O5512">
        <f>_xlfn.XLOOKUP(A5512,Booking_data!$A$1:$A$6001,Booking_data!$H$1:$H$6001,"not found")</f>
        <v>3</v>
      </c>
      <c r="P5512">
        <f>_xlfn.XLOOKUP(A5512,Booking_data!$A$1:$A$6001,Booking_data!$I$1:$I$6001,"not Found")</f>
        <v>260</v>
      </c>
      <c r="Q5512">
        <f t="shared" si="432"/>
        <v>780</v>
      </c>
      <c r="R5512" t="str">
        <f>_xlfn.XLOOKUP(A5512,Booking_data!$A$1:$A$6001,Booking_data!$L$1:$L$6001,"Not Found")</f>
        <v>Net Banking</v>
      </c>
      <c r="S5512">
        <f>_xlfn.XLOOKUP(A5512,Booking_data!$A$1:$A$6001,Booking_data!$N$1:$N$6001,"not Found")</f>
        <v>37</v>
      </c>
      <c r="T5512" t="str">
        <f>_xlfn.XLOOKUP(A5512,Booking_data!$A$1:$A$6001,Booking_data!$O$1:$O$6001,"Not Found")</f>
        <v>Female</v>
      </c>
      <c r="U5512" t="str">
        <f t="shared" si="433"/>
        <v>Middle Age</v>
      </c>
      <c r="V5512" t="str">
        <f t="shared" si="434"/>
        <v>Medium Booking</v>
      </c>
    </row>
    <row r="5513" spans="1:22" x14ac:dyDescent="0.25">
      <c r="A5513" t="s">
        <v>5744</v>
      </c>
      <c r="B5513" s="1">
        <v>46084</v>
      </c>
      <c r="C5513" s="1">
        <v>46168</v>
      </c>
      <c r="D5513" s="9">
        <v>0.64583333333333337</v>
      </c>
      <c r="E5513" t="str">
        <f t="shared" si="430"/>
        <v>Weekday</v>
      </c>
      <c r="F5513" t="str">
        <f t="shared" si="431"/>
        <v>Mar</v>
      </c>
      <c r="G5513" t="str">
        <f>_xlfn.XLOOKUP(A5513,Booking_data!$A$1:$A$6001,Booking_data!$D$1:$D$6001,"not found")</f>
        <v>M005</v>
      </c>
      <c r="H5513" t="str">
        <f>_xlfn.XLOOKUP(G5513,Movies_data!$A$1:$A$41,Movies_data!$B$1:$B$41,"not found")</f>
        <v>Ponniyin Selvan II</v>
      </c>
      <c r="I5513" t="str">
        <f>_xlfn.XLOOKUP(G5513,Movies_data!$A$1:$A$41,Movies_data!$D$1:$D$41,"not found")</f>
        <v>Drama</v>
      </c>
      <c r="J5513" t="str">
        <f>_xlfn.XLOOKUP(G5513,Movies_data!$A$1:$A$41,Movies_data!$C$1:$C$41,"not found")</f>
        <v>Tamil</v>
      </c>
      <c r="K5513">
        <f>_xlfn.XLOOKUP(G5513,Movies_data!$A$1:$A$41,Movies_data!$H$1:$H$41,"Not Found")</f>
        <v>7.3</v>
      </c>
      <c r="L5513" t="str">
        <f>_xlfn.XLOOKUP(A5513,Booking_data!$A$1:$A$6001,Booking_data!$E$1:$E$6001,"not Found")</f>
        <v>C033</v>
      </c>
      <c r="M5513" t="str">
        <f>_xlfn.XLOOKUP(L5513,Cinemas_data!$A$1:$A$49,Cinemas_data!$I$1:$I$49,"not Found")</f>
        <v>Asian Cinemas Forum Mall</v>
      </c>
      <c r="N5513" t="str">
        <f>_xlfn.XLOOKUP(L5513,Cinemas_data!$A$1:$A$49,Cinemas_data!$C$1:$C$49,"not Found")</f>
        <v>Madurai</v>
      </c>
      <c r="O5513">
        <f>_xlfn.XLOOKUP(A5513,Booking_data!$A$1:$A$6001,Booking_data!$H$1:$H$6001,"not found")</f>
        <v>3</v>
      </c>
      <c r="P5513">
        <f>_xlfn.XLOOKUP(A5513,Booking_data!$A$1:$A$6001,Booking_data!$I$1:$I$6001,"not Found")</f>
        <v>180</v>
      </c>
      <c r="Q5513">
        <f t="shared" si="432"/>
        <v>540</v>
      </c>
      <c r="R5513" t="str">
        <f>_xlfn.XLOOKUP(A5513,Booking_data!$A$1:$A$6001,Booking_data!$L$1:$L$6001,"Not Found")</f>
        <v>Credit Card</v>
      </c>
      <c r="S5513">
        <f>_xlfn.XLOOKUP(A5513,Booking_data!$A$1:$A$6001,Booking_data!$N$1:$N$6001,"not Found")</f>
        <v>28</v>
      </c>
      <c r="T5513" t="str">
        <f>_xlfn.XLOOKUP(A5513,Booking_data!$A$1:$A$6001,Booking_data!$O$1:$O$6001,"Not Found")</f>
        <v>Male</v>
      </c>
      <c r="U5513" t="str">
        <f t="shared" si="433"/>
        <v>Youngster</v>
      </c>
      <c r="V5513" t="str">
        <f t="shared" si="434"/>
        <v>Medium Booking</v>
      </c>
    </row>
    <row r="5514" spans="1:22" x14ac:dyDescent="0.25">
      <c r="A5514" t="s">
        <v>5745</v>
      </c>
      <c r="B5514" s="1">
        <v>46084</v>
      </c>
      <c r="C5514" s="1">
        <v>46119</v>
      </c>
      <c r="D5514" s="9">
        <v>0.64583333333333337</v>
      </c>
      <c r="E5514" t="str">
        <f t="shared" si="430"/>
        <v>Weekday</v>
      </c>
      <c r="F5514" t="str">
        <f t="shared" si="431"/>
        <v>Mar</v>
      </c>
      <c r="G5514" t="str">
        <f>_xlfn.XLOOKUP(A5514,Booking_data!$A$1:$A$6001,Booking_data!$D$1:$D$6001,"not found")</f>
        <v>M008</v>
      </c>
      <c r="H5514" t="str">
        <f>_xlfn.XLOOKUP(G5514,Movies_data!$A$1:$A$41,Movies_data!$B$1:$B$41,"not found")</f>
        <v>Love Today</v>
      </c>
      <c r="I5514" t="str">
        <f>_xlfn.XLOOKUP(G5514,Movies_data!$A$1:$A$41,Movies_data!$D$1:$D$41,"not found")</f>
        <v>Romance</v>
      </c>
      <c r="J5514" t="str">
        <f>_xlfn.XLOOKUP(G5514,Movies_data!$A$1:$A$41,Movies_data!$C$1:$C$41,"not found")</f>
        <v>Tamil</v>
      </c>
      <c r="K5514">
        <f>_xlfn.XLOOKUP(G5514,Movies_data!$A$1:$A$41,Movies_data!$H$1:$H$41,"Not Found")</f>
        <v>7.4</v>
      </c>
      <c r="L5514" t="str">
        <f>_xlfn.XLOOKUP(A5514,Booking_data!$A$1:$A$6001,Booking_data!$E$1:$E$6001,"not Found")</f>
        <v>C163</v>
      </c>
      <c r="M5514" t="str">
        <f>_xlfn.XLOOKUP(L5514,Cinemas_data!$A$1:$A$49,Cinemas_data!$I$1:$I$49,"not Found")</f>
        <v>Miraj Cinemas Forum Mall</v>
      </c>
      <c r="N5514" t="str">
        <f>_xlfn.XLOOKUP(L5514,Cinemas_data!$A$1:$A$49,Cinemas_data!$C$1:$C$49,"not Found")</f>
        <v>Thiruvananthapuram</v>
      </c>
      <c r="O5514">
        <f>_xlfn.XLOOKUP(A5514,Booking_data!$A$1:$A$6001,Booking_data!$H$1:$H$6001,"not found")</f>
        <v>3</v>
      </c>
      <c r="P5514">
        <f>_xlfn.XLOOKUP(A5514,Booking_data!$A$1:$A$6001,Booking_data!$I$1:$I$6001,"not Found")</f>
        <v>260</v>
      </c>
      <c r="Q5514">
        <f t="shared" si="432"/>
        <v>780</v>
      </c>
      <c r="R5514" t="str">
        <f>_xlfn.XLOOKUP(A5514,Booking_data!$A$1:$A$6001,Booking_data!$L$1:$L$6001,"Not Found")</f>
        <v>Wallet</v>
      </c>
      <c r="S5514">
        <f>_xlfn.XLOOKUP(A5514,Booking_data!$A$1:$A$6001,Booking_data!$N$1:$N$6001,"not Found")</f>
        <v>48</v>
      </c>
      <c r="T5514" t="str">
        <f>_xlfn.XLOOKUP(A5514,Booking_data!$A$1:$A$6001,Booking_data!$O$1:$O$6001,"Not Found")</f>
        <v>Female</v>
      </c>
      <c r="U5514" t="str">
        <f t="shared" si="433"/>
        <v>Above 45</v>
      </c>
      <c r="V5514" t="str">
        <f t="shared" si="434"/>
        <v>Medium Booking</v>
      </c>
    </row>
    <row r="5515" spans="1:22" x14ac:dyDescent="0.25">
      <c r="A5515" t="s">
        <v>5746</v>
      </c>
      <c r="B5515" s="1">
        <v>46084</v>
      </c>
      <c r="C5515" s="1">
        <v>46050</v>
      </c>
      <c r="D5515" s="9">
        <v>0.39583333333333331</v>
      </c>
      <c r="E5515" t="str">
        <f t="shared" si="430"/>
        <v>Weekday</v>
      </c>
      <c r="F5515" t="str">
        <f t="shared" si="431"/>
        <v>Mar</v>
      </c>
      <c r="G5515" t="str">
        <f>_xlfn.XLOOKUP(A5515,Booking_data!$A$1:$A$6001,Booking_data!$D$1:$D$6001,"not found")</f>
        <v>M030</v>
      </c>
      <c r="H5515" t="str">
        <f>_xlfn.XLOOKUP(G5515,Movies_data!$A$1:$A$41,Movies_data!$B$1:$B$41,"not found")</f>
        <v>Kirik Party</v>
      </c>
      <c r="I5515" t="str">
        <f>_xlfn.XLOOKUP(G5515,Movies_data!$A$1:$A$41,Movies_data!$D$1:$D$41,"not found")</f>
        <v>Comedy</v>
      </c>
      <c r="J5515" t="str">
        <f>_xlfn.XLOOKUP(G5515,Movies_data!$A$1:$A$41,Movies_data!$C$1:$C$41,"not found")</f>
        <v>Kannada</v>
      </c>
      <c r="K5515">
        <f>_xlfn.XLOOKUP(G5515,Movies_data!$A$1:$A$41,Movies_data!$H$1:$H$41,"Not Found")</f>
        <v>8</v>
      </c>
      <c r="L5515" t="str">
        <f>_xlfn.XLOOKUP(A5515,Booking_data!$A$1:$A$6001,Booking_data!$E$1:$E$6001,"not Found")</f>
        <v>C121</v>
      </c>
      <c r="M5515" t="str">
        <f>_xlfn.XLOOKUP(L5515,Cinemas_data!$A$1:$A$49,Cinemas_data!$I$1:$I$49,"not Found")</f>
        <v>MovieMax City Centre</v>
      </c>
      <c r="N5515" t="str">
        <f>_xlfn.XLOOKUP(L5515,Cinemas_data!$A$1:$A$49,Cinemas_data!$C$1:$C$49,"not Found")</f>
        <v>Noida</v>
      </c>
      <c r="O5515">
        <f>_xlfn.XLOOKUP(A5515,Booking_data!$A$1:$A$6001,Booking_data!$H$1:$H$6001,"not found")</f>
        <v>6</v>
      </c>
      <c r="P5515">
        <f>_xlfn.XLOOKUP(A5515,Booking_data!$A$1:$A$6001,Booking_data!$I$1:$I$6001,"not Found")</f>
        <v>240</v>
      </c>
      <c r="Q5515">
        <f t="shared" si="432"/>
        <v>1440</v>
      </c>
      <c r="R5515" t="str">
        <f>_xlfn.XLOOKUP(A5515,Booking_data!$A$1:$A$6001,Booking_data!$L$1:$L$6001,"Not Found")</f>
        <v>Credit Card</v>
      </c>
      <c r="S5515">
        <f>_xlfn.XLOOKUP(A5515,Booking_data!$A$1:$A$6001,Booking_data!$N$1:$N$6001,"not Found")</f>
        <v>24</v>
      </c>
      <c r="T5515" t="str">
        <f>_xlfn.XLOOKUP(A5515,Booking_data!$A$1:$A$6001,Booking_data!$O$1:$O$6001,"Not Found")</f>
        <v>Other</v>
      </c>
      <c r="U5515" t="str">
        <f t="shared" si="433"/>
        <v>Youngster</v>
      </c>
      <c r="V5515" t="str">
        <f t="shared" si="434"/>
        <v>High Booking</v>
      </c>
    </row>
    <row r="5516" spans="1:22" x14ac:dyDescent="0.25">
      <c r="A5516" t="s">
        <v>5747</v>
      </c>
      <c r="B5516" s="1">
        <v>46084</v>
      </c>
      <c r="C5516" s="1">
        <v>46041</v>
      </c>
      <c r="D5516" s="9">
        <v>0.53125</v>
      </c>
      <c r="E5516" t="str">
        <f t="shared" si="430"/>
        <v>Weekday</v>
      </c>
      <c r="F5516" t="str">
        <f t="shared" si="431"/>
        <v>Mar</v>
      </c>
      <c r="G5516" t="str">
        <f>_xlfn.XLOOKUP(A5516,Booking_data!$A$1:$A$6001,Booking_data!$D$1:$D$6001,"not found")</f>
        <v>M003</v>
      </c>
      <c r="H5516" t="str">
        <f>_xlfn.XLOOKUP(G5516,Movies_data!$A$1:$A$41,Movies_data!$B$1:$B$41,"not found")</f>
        <v>Vikram</v>
      </c>
      <c r="I5516" t="str">
        <f>_xlfn.XLOOKUP(G5516,Movies_data!$A$1:$A$41,Movies_data!$D$1:$D$41,"not found")</f>
        <v>Action</v>
      </c>
      <c r="J5516" t="str">
        <f>_xlfn.XLOOKUP(G5516,Movies_data!$A$1:$A$41,Movies_data!$C$1:$C$41,"not found")</f>
        <v>Tamil</v>
      </c>
      <c r="K5516">
        <f>_xlfn.XLOOKUP(G5516,Movies_data!$A$1:$A$41,Movies_data!$H$1:$H$41,"Not Found")</f>
        <v>8.3000000000000007</v>
      </c>
      <c r="L5516" t="str">
        <f>_xlfn.XLOOKUP(A5516,Booking_data!$A$1:$A$6001,Booking_data!$E$1:$E$6001,"not Found")</f>
        <v>C121</v>
      </c>
      <c r="M5516" t="str">
        <f>_xlfn.XLOOKUP(L5516,Cinemas_data!$A$1:$A$49,Cinemas_data!$I$1:$I$49,"not Found")</f>
        <v>MovieMax City Centre</v>
      </c>
      <c r="N5516" t="str">
        <f>_xlfn.XLOOKUP(L5516,Cinemas_data!$A$1:$A$49,Cinemas_data!$C$1:$C$49,"not Found")</f>
        <v>Noida</v>
      </c>
      <c r="O5516">
        <f>_xlfn.XLOOKUP(A5516,Booking_data!$A$1:$A$6001,Booking_data!$H$1:$H$6001,"not found")</f>
        <v>1</v>
      </c>
      <c r="P5516">
        <f>_xlfn.XLOOKUP(A5516,Booking_data!$A$1:$A$6001,Booking_data!$I$1:$I$6001,"not Found")</f>
        <v>240</v>
      </c>
      <c r="Q5516">
        <f t="shared" si="432"/>
        <v>240</v>
      </c>
      <c r="R5516" t="str">
        <f>_xlfn.XLOOKUP(A5516,Booking_data!$A$1:$A$6001,Booking_data!$L$1:$L$6001,"Not Found")</f>
        <v>Net Banking</v>
      </c>
      <c r="S5516">
        <f>_xlfn.XLOOKUP(A5516,Booking_data!$A$1:$A$6001,Booking_data!$N$1:$N$6001,"not Found")</f>
        <v>58</v>
      </c>
      <c r="T5516" t="str">
        <f>_xlfn.XLOOKUP(A5516,Booking_data!$A$1:$A$6001,Booking_data!$O$1:$O$6001,"Not Found")</f>
        <v>Other</v>
      </c>
      <c r="U5516" t="str">
        <f t="shared" si="433"/>
        <v>Above 45</v>
      </c>
      <c r="V5516" t="str">
        <f t="shared" si="434"/>
        <v>Low Booking</v>
      </c>
    </row>
    <row r="5517" spans="1:22" x14ac:dyDescent="0.25">
      <c r="A5517" t="s">
        <v>5748</v>
      </c>
      <c r="B5517" s="1">
        <v>46084</v>
      </c>
      <c r="C5517" s="1">
        <v>46039</v>
      </c>
      <c r="D5517" s="9">
        <v>0.64583333333333337</v>
      </c>
      <c r="E5517" t="str">
        <f t="shared" si="430"/>
        <v>Weekday</v>
      </c>
      <c r="F5517" t="str">
        <f t="shared" si="431"/>
        <v>Mar</v>
      </c>
      <c r="G5517" t="str">
        <f>_xlfn.XLOOKUP(A5517,Booking_data!$A$1:$A$6001,Booking_data!$D$1:$D$6001,"not found")</f>
        <v>M011</v>
      </c>
      <c r="H5517" t="str">
        <f>_xlfn.XLOOKUP(G5517,Movies_data!$A$1:$A$41,Movies_data!$B$1:$B$41,"not found")</f>
        <v>Pushpa 2</v>
      </c>
      <c r="I5517" t="str">
        <f>_xlfn.XLOOKUP(G5517,Movies_data!$A$1:$A$41,Movies_data!$D$1:$D$41,"not found")</f>
        <v>Action</v>
      </c>
      <c r="J5517" t="str">
        <f>_xlfn.XLOOKUP(G5517,Movies_data!$A$1:$A$41,Movies_data!$C$1:$C$41,"not found")</f>
        <v>Telugu</v>
      </c>
      <c r="K5517">
        <f>_xlfn.XLOOKUP(G5517,Movies_data!$A$1:$A$41,Movies_data!$H$1:$H$41,"Not Found")</f>
        <v>6.1</v>
      </c>
      <c r="L5517" t="str">
        <f>_xlfn.XLOOKUP(A5517,Booking_data!$A$1:$A$6001,Booking_data!$E$1:$E$6001,"not Found")</f>
        <v>C013</v>
      </c>
      <c r="M5517" t="str">
        <f>_xlfn.XLOOKUP(L5517,Cinemas_data!$A$1:$A$49,Cinemas_data!$I$1:$I$49,"not Found")</f>
        <v>Mukta A2 Cinemas Forum Mall</v>
      </c>
      <c r="N5517" t="str">
        <f>_xlfn.XLOOKUP(L5517,Cinemas_data!$A$1:$A$49,Cinemas_data!$C$1:$C$49,"not Found")</f>
        <v>Chennai</v>
      </c>
      <c r="O5517">
        <f>_xlfn.XLOOKUP(A5517,Booking_data!$A$1:$A$6001,Booking_data!$H$1:$H$6001,"not found")</f>
        <v>3</v>
      </c>
      <c r="P5517">
        <f>_xlfn.XLOOKUP(A5517,Booking_data!$A$1:$A$6001,Booking_data!$I$1:$I$6001,"not Found")</f>
        <v>420</v>
      </c>
      <c r="Q5517">
        <f t="shared" si="432"/>
        <v>1260</v>
      </c>
      <c r="R5517" t="str">
        <f>_xlfn.XLOOKUP(A5517,Booking_data!$A$1:$A$6001,Booking_data!$L$1:$L$6001,"Not Found")</f>
        <v>Wallet</v>
      </c>
      <c r="S5517">
        <f>_xlfn.XLOOKUP(A5517,Booking_data!$A$1:$A$6001,Booking_data!$N$1:$N$6001,"not Found")</f>
        <v>60</v>
      </c>
      <c r="T5517" t="str">
        <f>_xlfn.XLOOKUP(A5517,Booking_data!$A$1:$A$6001,Booking_data!$O$1:$O$6001,"Not Found")</f>
        <v>Female</v>
      </c>
      <c r="U5517" t="str">
        <f t="shared" si="433"/>
        <v>Above 45</v>
      </c>
      <c r="V5517" t="str">
        <f t="shared" si="434"/>
        <v>Medium Booking</v>
      </c>
    </row>
    <row r="5518" spans="1:22" x14ac:dyDescent="0.25">
      <c r="A5518" t="s">
        <v>5749</v>
      </c>
      <c r="B5518" s="1">
        <v>46084</v>
      </c>
      <c r="C5518" s="1">
        <v>46166</v>
      </c>
      <c r="D5518" s="9">
        <v>0.77083333333333337</v>
      </c>
      <c r="E5518" t="str">
        <f t="shared" si="430"/>
        <v>Weekday</v>
      </c>
      <c r="F5518" t="str">
        <f t="shared" si="431"/>
        <v>Mar</v>
      </c>
      <c r="G5518" t="str">
        <f>_xlfn.XLOOKUP(A5518,Booking_data!$A$1:$A$6001,Booking_data!$D$1:$D$6001,"not found")</f>
        <v>M031</v>
      </c>
      <c r="H5518" t="str">
        <f>_xlfn.XLOOKUP(G5518,Movies_data!$A$1:$A$41,Movies_data!$B$1:$B$41,"not found")</f>
        <v>Bangalore Days</v>
      </c>
      <c r="I5518" t="str">
        <f>_xlfn.XLOOKUP(G5518,Movies_data!$A$1:$A$41,Movies_data!$D$1:$D$41,"not found")</f>
        <v>Drama</v>
      </c>
      <c r="J5518" t="str">
        <f>_xlfn.XLOOKUP(G5518,Movies_data!$A$1:$A$41,Movies_data!$C$1:$C$41,"not found")</f>
        <v>Malayalam</v>
      </c>
      <c r="K5518">
        <f>_xlfn.XLOOKUP(G5518,Movies_data!$A$1:$A$41,Movies_data!$H$1:$H$41,"Not Found")</f>
        <v>8.3000000000000007</v>
      </c>
      <c r="L5518" t="str">
        <f>_xlfn.XLOOKUP(A5518,Booking_data!$A$1:$A$6001,Booking_data!$E$1:$E$6001,"not Found")</f>
        <v>C133</v>
      </c>
      <c r="M5518" t="str">
        <f>_xlfn.XLOOKUP(L5518,Cinemas_data!$A$1:$A$49,Cinemas_data!$I$1:$I$49,"not Found")</f>
        <v>PVR Forum Mall</v>
      </c>
      <c r="N5518" t="str">
        <f>_xlfn.XLOOKUP(L5518,Cinemas_data!$A$1:$A$49,Cinemas_data!$C$1:$C$49,"not Found")</f>
        <v>Kolkata</v>
      </c>
      <c r="O5518">
        <f>_xlfn.XLOOKUP(A5518,Booking_data!$A$1:$A$6001,Booking_data!$H$1:$H$6001,"not found")</f>
        <v>2</v>
      </c>
      <c r="P5518">
        <f>_xlfn.XLOOKUP(A5518,Booking_data!$A$1:$A$6001,Booking_data!$I$1:$I$6001,"not Found")</f>
        <v>280</v>
      </c>
      <c r="Q5518">
        <f t="shared" si="432"/>
        <v>560</v>
      </c>
      <c r="R5518" t="str">
        <f>_xlfn.XLOOKUP(A5518,Booking_data!$A$1:$A$6001,Booking_data!$L$1:$L$6001,"Not Found")</f>
        <v>Credit Card</v>
      </c>
      <c r="S5518">
        <f>_xlfn.XLOOKUP(A5518,Booking_data!$A$1:$A$6001,Booking_data!$N$1:$N$6001,"not Found")</f>
        <v>41</v>
      </c>
      <c r="T5518" t="str">
        <f>_xlfn.XLOOKUP(A5518,Booking_data!$A$1:$A$6001,Booking_data!$O$1:$O$6001,"Not Found")</f>
        <v>Male</v>
      </c>
      <c r="U5518" t="str">
        <f t="shared" si="433"/>
        <v>Middle Age</v>
      </c>
      <c r="V5518" t="str">
        <f t="shared" si="434"/>
        <v>Low Booking</v>
      </c>
    </row>
    <row r="5519" spans="1:22" x14ac:dyDescent="0.25">
      <c r="A5519" t="s">
        <v>5750</v>
      </c>
      <c r="B5519" s="1">
        <v>46084</v>
      </c>
      <c r="C5519" s="1">
        <v>46164</v>
      </c>
      <c r="D5519" s="9">
        <v>0.88541666666666663</v>
      </c>
      <c r="E5519" t="str">
        <f t="shared" si="430"/>
        <v>Weekday</v>
      </c>
      <c r="F5519" t="str">
        <f t="shared" si="431"/>
        <v>Mar</v>
      </c>
      <c r="G5519" t="str">
        <f>_xlfn.XLOOKUP(A5519,Booking_data!$A$1:$A$6001,Booking_data!$D$1:$D$6001,"not found")</f>
        <v>M019</v>
      </c>
      <c r="H5519" t="str">
        <f>_xlfn.XLOOKUP(G5519,Movies_data!$A$1:$A$41,Movies_data!$B$1:$B$41,"not found")</f>
        <v>Animal</v>
      </c>
      <c r="I5519" t="str">
        <f>_xlfn.XLOOKUP(G5519,Movies_data!$A$1:$A$41,Movies_data!$D$1:$D$41,"not found")</f>
        <v>Drama</v>
      </c>
      <c r="J5519" t="str">
        <f>_xlfn.XLOOKUP(G5519,Movies_data!$A$1:$A$41,Movies_data!$C$1:$C$41,"not found")</f>
        <v>Hindi</v>
      </c>
      <c r="K5519">
        <f>_xlfn.XLOOKUP(G5519,Movies_data!$A$1:$A$41,Movies_data!$H$1:$H$41,"Not Found")</f>
        <v>6.1</v>
      </c>
      <c r="L5519" t="str">
        <f>_xlfn.XLOOKUP(A5519,Booking_data!$A$1:$A$6001,Booking_data!$E$1:$E$6001,"not Found")</f>
        <v>C111</v>
      </c>
      <c r="M5519" t="str">
        <f>_xlfn.XLOOKUP(L5519,Cinemas_data!$A$1:$A$49,Cinemas_data!$I$1:$I$49,"not Found")</f>
        <v>Mukta A2 Cinemas City Centre</v>
      </c>
      <c r="N5519" t="str">
        <f>_xlfn.XLOOKUP(L5519,Cinemas_data!$A$1:$A$49,Cinemas_data!$C$1:$C$49,"not Found")</f>
        <v>Delhi</v>
      </c>
      <c r="O5519">
        <f>_xlfn.XLOOKUP(A5519,Booking_data!$A$1:$A$6001,Booking_data!$H$1:$H$6001,"not found")</f>
        <v>4</v>
      </c>
      <c r="P5519">
        <f>_xlfn.XLOOKUP(A5519,Booking_data!$A$1:$A$6001,Booking_data!$I$1:$I$6001,"not Found")</f>
        <v>260</v>
      </c>
      <c r="Q5519">
        <f t="shared" si="432"/>
        <v>1040</v>
      </c>
      <c r="R5519" t="str">
        <f>_xlfn.XLOOKUP(A5519,Booking_data!$A$1:$A$6001,Booking_data!$L$1:$L$6001,"Not Found")</f>
        <v>Credit Card</v>
      </c>
      <c r="S5519">
        <f>_xlfn.XLOOKUP(A5519,Booking_data!$A$1:$A$6001,Booking_data!$N$1:$N$6001,"not Found")</f>
        <v>51</v>
      </c>
      <c r="T5519" t="str">
        <f>_xlfn.XLOOKUP(A5519,Booking_data!$A$1:$A$6001,Booking_data!$O$1:$O$6001,"Not Found")</f>
        <v>Female</v>
      </c>
      <c r="U5519" t="str">
        <f t="shared" si="433"/>
        <v>Above 45</v>
      </c>
      <c r="V5519" t="str">
        <f t="shared" si="434"/>
        <v>Medium Booking</v>
      </c>
    </row>
    <row r="5520" spans="1:22" x14ac:dyDescent="0.25">
      <c r="A5520" t="s">
        <v>5751</v>
      </c>
      <c r="B5520" s="1">
        <v>46084</v>
      </c>
      <c r="C5520" s="1">
        <v>46059</v>
      </c>
      <c r="D5520" s="9">
        <v>0.88541666666666663</v>
      </c>
      <c r="E5520" t="str">
        <f t="shared" si="430"/>
        <v>Weekday</v>
      </c>
      <c r="F5520" t="str">
        <f t="shared" si="431"/>
        <v>Mar</v>
      </c>
      <c r="G5520" t="str">
        <f>_xlfn.XLOOKUP(A5520,Booking_data!$A$1:$A$6001,Booking_data!$D$1:$D$6001,"not found")</f>
        <v>M003</v>
      </c>
      <c r="H5520" t="str">
        <f>_xlfn.XLOOKUP(G5520,Movies_data!$A$1:$A$41,Movies_data!$B$1:$B$41,"not found")</f>
        <v>Vikram</v>
      </c>
      <c r="I5520" t="str">
        <f>_xlfn.XLOOKUP(G5520,Movies_data!$A$1:$A$41,Movies_data!$D$1:$D$41,"not found")</f>
        <v>Action</v>
      </c>
      <c r="J5520" t="str">
        <f>_xlfn.XLOOKUP(G5520,Movies_data!$A$1:$A$41,Movies_data!$C$1:$C$41,"not found")</f>
        <v>Tamil</v>
      </c>
      <c r="K5520">
        <f>_xlfn.XLOOKUP(G5520,Movies_data!$A$1:$A$41,Movies_data!$H$1:$H$41,"Not Found")</f>
        <v>8.3000000000000007</v>
      </c>
      <c r="L5520" t="str">
        <f>_xlfn.XLOOKUP(A5520,Booking_data!$A$1:$A$6001,Booking_data!$E$1:$E$6001,"not Found")</f>
        <v>C082</v>
      </c>
      <c r="M5520" t="str">
        <f>_xlfn.XLOOKUP(L5520,Cinemas_data!$A$1:$A$49,Cinemas_data!$I$1:$I$49,"not Found")</f>
        <v>Cinepolis Grand Mall</v>
      </c>
      <c r="N5520" t="str">
        <f>_xlfn.XLOOKUP(L5520,Cinemas_data!$A$1:$A$49,Cinemas_data!$C$1:$C$49,"not Found")</f>
        <v>Vijayawada</v>
      </c>
      <c r="O5520">
        <f>_xlfn.XLOOKUP(A5520,Booking_data!$A$1:$A$6001,Booking_data!$H$1:$H$6001,"not found")</f>
        <v>3</v>
      </c>
      <c r="P5520">
        <f>_xlfn.XLOOKUP(A5520,Booking_data!$A$1:$A$6001,Booking_data!$I$1:$I$6001,"not Found")</f>
        <v>280</v>
      </c>
      <c r="Q5520">
        <f t="shared" si="432"/>
        <v>840</v>
      </c>
      <c r="R5520" t="str">
        <f>_xlfn.XLOOKUP(A5520,Booking_data!$A$1:$A$6001,Booking_data!$L$1:$L$6001,"Not Found")</f>
        <v>Credit Card</v>
      </c>
      <c r="S5520">
        <f>_xlfn.XLOOKUP(A5520,Booking_data!$A$1:$A$6001,Booking_data!$N$1:$N$6001,"not Found")</f>
        <v>24</v>
      </c>
      <c r="T5520" t="str">
        <f>_xlfn.XLOOKUP(A5520,Booking_data!$A$1:$A$6001,Booking_data!$O$1:$O$6001,"Not Found")</f>
        <v>Female</v>
      </c>
      <c r="U5520" t="str">
        <f t="shared" si="433"/>
        <v>Youngster</v>
      </c>
      <c r="V5520" t="str">
        <f t="shared" si="434"/>
        <v>Medium Booking</v>
      </c>
    </row>
    <row r="5521" spans="1:22" x14ac:dyDescent="0.25">
      <c r="A5521" t="s">
        <v>5752</v>
      </c>
      <c r="B5521" s="1">
        <v>46084</v>
      </c>
      <c r="C5521" s="1">
        <v>46186</v>
      </c>
      <c r="D5521" s="9">
        <v>0.9375</v>
      </c>
      <c r="E5521" t="str">
        <f t="shared" si="430"/>
        <v>Weekday</v>
      </c>
      <c r="F5521" t="str">
        <f t="shared" si="431"/>
        <v>Mar</v>
      </c>
      <c r="G5521" t="str">
        <f>_xlfn.XLOOKUP(A5521,Booking_data!$A$1:$A$6001,Booking_data!$D$1:$D$6001,"not found")</f>
        <v>M011</v>
      </c>
      <c r="H5521" t="str">
        <f>_xlfn.XLOOKUP(G5521,Movies_data!$A$1:$A$41,Movies_data!$B$1:$B$41,"not found")</f>
        <v>Pushpa 2</v>
      </c>
      <c r="I5521" t="str">
        <f>_xlfn.XLOOKUP(G5521,Movies_data!$A$1:$A$41,Movies_data!$D$1:$D$41,"not found")</f>
        <v>Action</v>
      </c>
      <c r="J5521" t="str">
        <f>_xlfn.XLOOKUP(G5521,Movies_data!$A$1:$A$41,Movies_data!$C$1:$C$41,"not found")</f>
        <v>Telugu</v>
      </c>
      <c r="K5521">
        <f>_xlfn.XLOOKUP(G5521,Movies_data!$A$1:$A$41,Movies_data!$H$1:$H$41,"Not Found")</f>
        <v>6.1</v>
      </c>
      <c r="L5521" t="str">
        <f>_xlfn.XLOOKUP(A5521,Booking_data!$A$1:$A$6001,Booking_data!$E$1:$E$6001,"not Found")</f>
        <v>C111</v>
      </c>
      <c r="M5521" t="str">
        <f>_xlfn.XLOOKUP(L5521,Cinemas_data!$A$1:$A$49,Cinemas_data!$I$1:$I$49,"not Found")</f>
        <v>Mukta A2 Cinemas City Centre</v>
      </c>
      <c r="N5521" t="str">
        <f>_xlfn.XLOOKUP(L5521,Cinemas_data!$A$1:$A$49,Cinemas_data!$C$1:$C$49,"not Found")</f>
        <v>Delhi</v>
      </c>
      <c r="O5521">
        <f>_xlfn.XLOOKUP(A5521,Booking_data!$A$1:$A$6001,Booking_data!$H$1:$H$6001,"not found")</f>
        <v>2</v>
      </c>
      <c r="P5521">
        <f>_xlfn.XLOOKUP(A5521,Booking_data!$A$1:$A$6001,Booking_data!$I$1:$I$6001,"not Found")</f>
        <v>360</v>
      </c>
      <c r="Q5521">
        <f t="shared" si="432"/>
        <v>720</v>
      </c>
      <c r="R5521" t="str">
        <f>_xlfn.XLOOKUP(A5521,Booking_data!$A$1:$A$6001,Booking_data!$L$1:$L$6001,"Not Found")</f>
        <v>Wallet</v>
      </c>
      <c r="S5521">
        <f>_xlfn.XLOOKUP(A5521,Booking_data!$A$1:$A$6001,Booking_data!$N$1:$N$6001,"not Found")</f>
        <v>47</v>
      </c>
      <c r="T5521" t="str">
        <f>_xlfn.XLOOKUP(A5521,Booking_data!$A$1:$A$6001,Booking_data!$O$1:$O$6001,"Not Found")</f>
        <v>Female</v>
      </c>
      <c r="U5521" t="str">
        <f t="shared" si="433"/>
        <v>Above 45</v>
      </c>
      <c r="V5521" t="str">
        <f t="shared" si="434"/>
        <v>Low Booking</v>
      </c>
    </row>
    <row r="5522" spans="1:22" x14ac:dyDescent="0.25">
      <c r="A5522" t="s">
        <v>5753</v>
      </c>
      <c r="B5522" s="1">
        <v>46084</v>
      </c>
      <c r="C5522" s="1">
        <v>46159</v>
      </c>
      <c r="D5522" s="9">
        <v>0.64583333333333337</v>
      </c>
      <c r="E5522" t="str">
        <f t="shared" si="430"/>
        <v>Weekday</v>
      </c>
      <c r="F5522" t="str">
        <f t="shared" si="431"/>
        <v>Mar</v>
      </c>
      <c r="G5522" t="str">
        <f>_xlfn.XLOOKUP(A5522,Booking_data!$A$1:$A$6001,Booking_data!$D$1:$D$6001,"not found")</f>
        <v>M027</v>
      </c>
      <c r="H5522" t="str">
        <f>_xlfn.XLOOKUP(G5522,Movies_data!$A$1:$A$41,Movies_data!$B$1:$B$41,"not found")</f>
        <v>KGF Chapter 2</v>
      </c>
      <c r="I5522" t="str">
        <f>_xlfn.XLOOKUP(G5522,Movies_data!$A$1:$A$41,Movies_data!$D$1:$D$41,"not found")</f>
        <v>Action</v>
      </c>
      <c r="J5522" t="str">
        <f>_xlfn.XLOOKUP(G5522,Movies_data!$A$1:$A$41,Movies_data!$C$1:$C$41,"not found")</f>
        <v>Kannada</v>
      </c>
      <c r="K5522">
        <f>_xlfn.XLOOKUP(G5522,Movies_data!$A$1:$A$41,Movies_data!$H$1:$H$41,"Not Found")</f>
        <v>8.3000000000000007</v>
      </c>
      <c r="L5522" t="str">
        <f>_xlfn.XLOOKUP(A5522,Booking_data!$A$1:$A$6001,Booking_data!$E$1:$E$6001,"not Found")</f>
        <v>C121</v>
      </c>
      <c r="M5522" t="str">
        <f>_xlfn.XLOOKUP(L5522,Cinemas_data!$A$1:$A$49,Cinemas_data!$I$1:$I$49,"not Found")</f>
        <v>MovieMax City Centre</v>
      </c>
      <c r="N5522" t="str">
        <f>_xlfn.XLOOKUP(L5522,Cinemas_data!$A$1:$A$49,Cinemas_data!$C$1:$C$49,"not Found")</f>
        <v>Noida</v>
      </c>
      <c r="O5522">
        <f>_xlfn.XLOOKUP(A5522,Booking_data!$A$1:$A$6001,Booking_data!$H$1:$H$6001,"not found")</f>
        <v>4</v>
      </c>
      <c r="P5522">
        <f>_xlfn.XLOOKUP(A5522,Booking_data!$A$1:$A$6001,Booking_data!$I$1:$I$6001,"not Found")</f>
        <v>240</v>
      </c>
      <c r="Q5522">
        <f t="shared" si="432"/>
        <v>960</v>
      </c>
      <c r="R5522" t="str">
        <f>_xlfn.XLOOKUP(A5522,Booking_data!$A$1:$A$6001,Booking_data!$L$1:$L$6001,"Not Found")</f>
        <v>UPI</v>
      </c>
      <c r="S5522">
        <f>_xlfn.XLOOKUP(A5522,Booking_data!$A$1:$A$6001,Booking_data!$N$1:$N$6001,"not Found")</f>
        <v>45</v>
      </c>
      <c r="T5522" t="str">
        <f>_xlfn.XLOOKUP(A5522,Booking_data!$A$1:$A$6001,Booking_data!$O$1:$O$6001,"Not Found")</f>
        <v>Female</v>
      </c>
      <c r="U5522" t="str">
        <f t="shared" si="433"/>
        <v>Above 45</v>
      </c>
      <c r="V5522" t="str">
        <f t="shared" si="434"/>
        <v>Medium Booking</v>
      </c>
    </row>
    <row r="5523" spans="1:22" x14ac:dyDescent="0.25">
      <c r="A5523" t="s">
        <v>5754</v>
      </c>
      <c r="B5523" s="1">
        <v>46084</v>
      </c>
      <c r="C5523" s="1">
        <v>46203</v>
      </c>
      <c r="D5523" s="9">
        <v>0.39583333333333331</v>
      </c>
      <c r="E5523" t="str">
        <f t="shared" si="430"/>
        <v>Weekday</v>
      </c>
      <c r="F5523" t="str">
        <f t="shared" si="431"/>
        <v>Mar</v>
      </c>
      <c r="G5523" t="str">
        <f>_xlfn.XLOOKUP(A5523,Booking_data!$A$1:$A$6001,Booking_data!$D$1:$D$6001,"not found")</f>
        <v>M017</v>
      </c>
      <c r="H5523" t="str">
        <f>_xlfn.XLOOKUP(G5523,Movies_data!$A$1:$A$41,Movies_data!$B$1:$B$41,"not found")</f>
        <v>Baahubali 2</v>
      </c>
      <c r="I5523" t="str">
        <f>_xlfn.XLOOKUP(G5523,Movies_data!$A$1:$A$41,Movies_data!$D$1:$D$41,"not found")</f>
        <v>Action</v>
      </c>
      <c r="J5523" t="str">
        <f>_xlfn.XLOOKUP(G5523,Movies_data!$A$1:$A$41,Movies_data!$C$1:$C$41,"not found")</f>
        <v>Telugu</v>
      </c>
      <c r="K5523">
        <f>_xlfn.XLOOKUP(G5523,Movies_data!$A$1:$A$41,Movies_data!$H$1:$H$41,"Not Found")</f>
        <v>8.1999999999999993</v>
      </c>
      <c r="L5523" t="str">
        <f>_xlfn.XLOOKUP(A5523,Booking_data!$A$1:$A$6001,Booking_data!$E$1:$E$6001,"not Found")</f>
        <v>C123</v>
      </c>
      <c r="M5523" t="str">
        <f>_xlfn.XLOOKUP(L5523,Cinemas_data!$A$1:$A$49,Cinemas_data!$I$1:$I$49,"not Found")</f>
        <v>City Pride Forum Mall</v>
      </c>
      <c r="N5523" t="str">
        <f>_xlfn.XLOOKUP(L5523,Cinemas_data!$A$1:$A$49,Cinemas_data!$C$1:$C$49,"not Found")</f>
        <v>Noida</v>
      </c>
      <c r="O5523">
        <f>_xlfn.XLOOKUP(A5523,Booking_data!$A$1:$A$6001,Booking_data!$H$1:$H$6001,"not found")</f>
        <v>4</v>
      </c>
      <c r="P5523">
        <f>_xlfn.XLOOKUP(A5523,Booking_data!$A$1:$A$6001,Booking_data!$I$1:$I$6001,"not Found")</f>
        <v>300</v>
      </c>
      <c r="Q5523">
        <f t="shared" si="432"/>
        <v>1200</v>
      </c>
      <c r="R5523" t="str">
        <f>_xlfn.XLOOKUP(A5523,Booking_data!$A$1:$A$6001,Booking_data!$L$1:$L$6001,"Not Found")</f>
        <v>UPI</v>
      </c>
      <c r="S5523">
        <f>_xlfn.XLOOKUP(A5523,Booking_data!$A$1:$A$6001,Booking_data!$N$1:$N$6001,"not Found")</f>
        <v>51</v>
      </c>
      <c r="T5523" t="str">
        <f>_xlfn.XLOOKUP(A5523,Booking_data!$A$1:$A$6001,Booking_data!$O$1:$O$6001,"Not Found")</f>
        <v>Female</v>
      </c>
      <c r="U5523" t="str">
        <f t="shared" si="433"/>
        <v>Above 45</v>
      </c>
      <c r="V5523" t="str">
        <f t="shared" si="434"/>
        <v>Medium Booking</v>
      </c>
    </row>
    <row r="5524" spans="1:22" x14ac:dyDescent="0.25">
      <c r="A5524" t="s">
        <v>5755</v>
      </c>
      <c r="B5524" s="1">
        <v>46084</v>
      </c>
      <c r="C5524" s="1">
        <v>46190</v>
      </c>
      <c r="D5524" s="9">
        <v>0.39583333333333331</v>
      </c>
      <c r="E5524" t="str">
        <f t="shared" si="430"/>
        <v>Weekday</v>
      </c>
      <c r="F5524" t="str">
        <f t="shared" si="431"/>
        <v>Mar</v>
      </c>
      <c r="G5524" t="str">
        <f>_xlfn.XLOOKUP(A5524,Booking_data!$A$1:$A$6001,Booking_data!$D$1:$D$6001,"not found")</f>
        <v>M016</v>
      </c>
      <c r="H5524" t="str">
        <f>_xlfn.XLOOKUP(G5524,Movies_data!$A$1:$A$41,Movies_data!$B$1:$B$41,"not found")</f>
        <v>Arjun Reddy</v>
      </c>
      <c r="I5524" t="str">
        <f>_xlfn.XLOOKUP(G5524,Movies_data!$A$1:$A$41,Movies_data!$D$1:$D$41,"not found")</f>
        <v>Drama</v>
      </c>
      <c r="J5524" t="str">
        <f>_xlfn.XLOOKUP(G5524,Movies_data!$A$1:$A$41,Movies_data!$C$1:$C$41,"not found")</f>
        <v>Telugu</v>
      </c>
      <c r="K5524">
        <f>_xlfn.XLOOKUP(G5524,Movies_data!$A$1:$A$41,Movies_data!$H$1:$H$41,"Not Found")</f>
        <v>7.7</v>
      </c>
      <c r="L5524" t="str">
        <f>_xlfn.XLOOKUP(A5524,Booking_data!$A$1:$A$6001,Booking_data!$E$1:$E$6001,"not Found")</f>
        <v>C033</v>
      </c>
      <c r="M5524" t="str">
        <f>_xlfn.XLOOKUP(L5524,Cinemas_data!$A$1:$A$49,Cinemas_data!$I$1:$I$49,"not Found")</f>
        <v>Asian Cinemas Forum Mall</v>
      </c>
      <c r="N5524" t="str">
        <f>_xlfn.XLOOKUP(L5524,Cinemas_data!$A$1:$A$49,Cinemas_data!$C$1:$C$49,"not Found")</f>
        <v>Madurai</v>
      </c>
      <c r="O5524">
        <f>_xlfn.XLOOKUP(A5524,Booking_data!$A$1:$A$6001,Booking_data!$H$1:$H$6001,"not found")</f>
        <v>5</v>
      </c>
      <c r="P5524">
        <f>_xlfn.XLOOKUP(A5524,Booking_data!$A$1:$A$6001,Booking_data!$I$1:$I$6001,"not Found")</f>
        <v>260</v>
      </c>
      <c r="Q5524">
        <f t="shared" si="432"/>
        <v>1300</v>
      </c>
      <c r="R5524" t="str">
        <f>_xlfn.XLOOKUP(A5524,Booking_data!$A$1:$A$6001,Booking_data!$L$1:$L$6001,"Not Found")</f>
        <v>Wallet</v>
      </c>
      <c r="S5524">
        <f>_xlfn.XLOOKUP(A5524,Booking_data!$A$1:$A$6001,Booking_data!$N$1:$N$6001,"not Found")</f>
        <v>27</v>
      </c>
      <c r="T5524" t="str">
        <f>_xlfn.XLOOKUP(A5524,Booking_data!$A$1:$A$6001,Booking_data!$O$1:$O$6001,"Not Found")</f>
        <v>Male</v>
      </c>
      <c r="U5524" t="str">
        <f t="shared" si="433"/>
        <v>Youngster</v>
      </c>
      <c r="V5524" t="str">
        <f t="shared" si="434"/>
        <v>High Booking</v>
      </c>
    </row>
    <row r="5525" spans="1:22" x14ac:dyDescent="0.25">
      <c r="A5525" t="s">
        <v>5756</v>
      </c>
      <c r="B5525" s="1">
        <v>46084</v>
      </c>
      <c r="C5525" s="1">
        <v>46176</v>
      </c>
      <c r="D5525" s="9">
        <v>0.53125</v>
      </c>
      <c r="E5525" t="str">
        <f t="shared" si="430"/>
        <v>Weekday</v>
      </c>
      <c r="F5525" t="str">
        <f t="shared" si="431"/>
        <v>Mar</v>
      </c>
      <c r="G5525" t="str">
        <f>_xlfn.XLOOKUP(A5525,Booking_data!$A$1:$A$6001,Booking_data!$D$1:$D$6001,"not found")</f>
        <v>M022</v>
      </c>
      <c r="H5525" t="str">
        <f>_xlfn.XLOOKUP(G5525,Movies_data!$A$1:$A$41,Movies_data!$B$1:$B$41,"not found")</f>
        <v>12th Fail</v>
      </c>
      <c r="I5525" t="str">
        <f>_xlfn.XLOOKUP(G5525,Movies_data!$A$1:$A$41,Movies_data!$D$1:$D$41,"not found")</f>
        <v>Drama</v>
      </c>
      <c r="J5525" t="str">
        <f>_xlfn.XLOOKUP(G5525,Movies_data!$A$1:$A$41,Movies_data!$C$1:$C$41,"not found")</f>
        <v>Hindi</v>
      </c>
      <c r="K5525">
        <f>_xlfn.XLOOKUP(G5525,Movies_data!$A$1:$A$41,Movies_data!$H$1:$H$41,"Not Found")</f>
        <v>9</v>
      </c>
      <c r="L5525" t="str">
        <f>_xlfn.XLOOKUP(A5525,Booking_data!$A$1:$A$6001,Booking_data!$E$1:$E$6001,"not Found")</f>
        <v>C123</v>
      </c>
      <c r="M5525" t="str">
        <f>_xlfn.XLOOKUP(L5525,Cinemas_data!$A$1:$A$49,Cinemas_data!$I$1:$I$49,"not Found")</f>
        <v>City Pride Forum Mall</v>
      </c>
      <c r="N5525" t="str">
        <f>_xlfn.XLOOKUP(L5525,Cinemas_data!$A$1:$A$49,Cinemas_data!$C$1:$C$49,"not Found")</f>
        <v>Noida</v>
      </c>
      <c r="O5525">
        <f>_xlfn.XLOOKUP(A5525,Booking_data!$A$1:$A$6001,Booking_data!$H$1:$H$6001,"not found")</f>
        <v>1</v>
      </c>
      <c r="P5525">
        <f>_xlfn.XLOOKUP(A5525,Booking_data!$A$1:$A$6001,Booking_data!$I$1:$I$6001,"not Found")</f>
        <v>400</v>
      </c>
      <c r="Q5525">
        <f t="shared" si="432"/>
        <v>400</v>
      </c>
      <c r="R5525" t="str">
        <f>_xlfn.XLOOKUP(A5525,Booking_data!$A$1:$A$6001,Booking_data!$L$1:$L$6001,"Not Found")</f>
        <v>Credit Card</v>
      </c>
      <c r="S5525">
        <f>_xlfn.XLOOKUP(A5525,Booking_data!$A$1:$A$6001,Booking_data!$N$1:$N$6001,"not Found")</f>
        <v>42</v>
      </c>
      <c r="T5525" t="str">
        <f>_xlfn.XLOOKUP(A5525,Booking_data!$A$1:$A$6001,Booking_data!$O$1:$O$6001,"Not Found")</f>
        <v>Other</v>
      </c>
      <c r="U5525" t="str">
        <f t="shared" si="433"/>
        <v>Middle Age</v>
      </c>
      <c r="V5525" t="str">
        <f t="shared" si="434"/>
        <v>Low Booking</v>
      </c>
    </row>
    <row r="5526" spans="1:22" x14ac:dyDescent="0.25">
      <c r="A5526" t="s">
        <v>5757</v>
      </c>
      <c r="B5526" s="1">
        <v>46084</v>
      </c>
      <c r="C5526" s="1">
        <v>46142</v>
      </c>
      <c r="D5526" s="9">
        <v>0.39583333333333331</v>
      </c>
      <c r="E5526" t="str">
        <f t="shared" si="430"/>
        <v>Weekday</v>
      </c>
      <c r="F5526" t="str">
        <f t="shared" si="431"/>
        <v>Mar</v>
      </c>
      <c r="G5526" t="str">
        <f>_xlfn.XLOOKUP(A5526,Booking_data!$A$1:$A$6001,Booking_data!$D$1:$D$6001,"not found")</f>
        <v>M039</v>
      </c>
      <c r="H5526" t="str">
        <f>_xlfn.XLOOKUP(G5526,Movies_data!$A$1:$A$41,Movies_data!$B$1:$B$41,"not found")</f>
        <v>Dune: Part Two</v>
      </c>
      <c r="I5526" t="str">
        <f>_xlfn.XLOOKUP(G5526,Movies_data!$A$1:$A$41,Movies_data!$D$1:$D$41,"not found")</f>
        <v>Sci-Fi</v>
      </c>
      <c r="J5526" t="str">
        <f>_xlfn.XLOOKUP(G5526,Movies_data!$A$1:$A$41,Movies_data!$C$1:$C$41,"not found")</f>
        <v>English</v>
      </c>
      <c r="K5526">
        <f>_xlfn.XLOOKUP(G5526,Movies_data!$A$1:$A$41,Movies_data!$H$1:$H$41,"Not Found")</f>
        <v>8.5</v>
      </c>
      <c r="L5526" t="str">
        <f>_xlfn.XLOOKUP(A5526,Booking_data!$A$1:$A$6001,Booking_data!$E$1:$E$6001,"not Found")</f>
        <v>C012</v>
      </c>
      <c r="M5526" t="str">
        <f>_xlfn.XLOOKUP(L5526,Cinemas_data!$A$1:$A$49,Cinemas_data!$I$1:$I$49,"not Found")</f>
        <v>Miraj Cinemas Grand Mall</v>
      </c>
      <c r="N5526" t="str">
        <f>_xlfn.XLOOKUP(L5526,Cinemas_data!$A$1:$A$49,Cinemas_data!$C$1:$C$49,"not Found")</f>
        <v>Chennai</v>
      </c>
      <c r="O5526">
        <f>_xlfn.XLOOKUP(A5526,Booking_data!$A$1:$A$6001,Booking_data!$H$1:$H$6001,"not found")</f>
        <v>4</v>
      </c>
      <c r="P5526">
        <f>_xlfn.XLOOKUP(A5526,Booking_data!$A$1:$A$6001,Booking_data!$I$1:$I$6001,"not Found")</f>
        <v>240</v>
      </c>
      <c r="Q5526">
        <f t="shared" si="432"/>
        <v>960</v>
      </c>
      <c r="R5526" t="str">
        <f>_xlfn.XLOOKUP(A5526,Booking_data!$A$1:$A$6001,Booking_data!$L$1:$L$6001,"Not Found")</f>
        <v>UPI</v>
      </c>
      <c r="S5526">
        <f>_xlfn.XLOOKUP(A5526,Booking_data!$A$1:$A$6001,Booking_data!$N$1:$N$6001,"not Found")</f>
        <v>41</v>
      </c>
      <c r="T5526" t="str">
        <f>_xlfn.XLOOKUP(A5526,Booking_data!$A$1:$A$6001,Booking_data!$O$1:$O$6001,"Not Found")</f>
        <v>Other</v>
      </c>
      <c r="U5526" t="str">
        <f t="shared" si="433"/>
        <v>Middle Age</v>
      </c>
      <c r="V5526" t="str">
        <f t="shared" si="434"/>
        <v>Medium Booking</v>
      </c>
    </row>
    <row r="5527" spans="1:22" x14ac:dyDescent="0.25">
      <c r="A5527" t="s">
        <v>5758</v>
      </c>
      <c r="B5527" s="1">
        <v>46084</v>
      </c>
      <c r="C5527" s="1">
        <v>46192</v>
      </c>
      <c r="D5527" s="9">
        <v>0.88541666666666663</v>
      </c>
      <c r="E5527" t="str">
        <f t="shared" si="430"/>
        <v>Weekday</v>
      </c>
      <c r="F5527" t="str">
        <f t="shared" si="431"/>
        <v>Mar</v>
      </c>
      <c r="G5527" t="str">
        <f>_xlfn.XLOOKUP(A5527,Booking_data!$A$1:$A$6001,Booking_data!$D$1:$D$6001,"not found")</f>
        <v>M034</v>
      </c>
      <c r="H5527" t="str">
        <f>_xlfn.XLOOKUP(G5527,Movies_data!$A$1:$A$41,Movies_data!$B$1:$B$41,"not found")</f>
        <v>Manjummel Boys</v>
      </c>
      <c r="I5527" t="str">
        <f>_xlfn.XLOOKUP(G5527,Movies_data!$A$1:$A$41,Movies_data!$D$1:$D$41,"not found")</f>
        <v>Adventure</v>
      </c>
      <c r="J5527" t="str">
        <f>_xlfn.XLOOKUP(G5527,Movies_data!$A$1:$A$41,Movies_data!$C$1:$C$41,"not found")</f>
        <v>Malayalam</v>
      </c>
      <c r="K5527">
        <f>_xlfn.XLOOKUP(G5527,Movies_data!$A$1:$A$41,Movies_data!$H$1:$H$41,"Not Found")</f>
        <v>8.3000000000000007</v>
      </c>
      <c r="L5527" t="str">
        <f>_xlfn.XLOOKUP(A5527,Booking_data!$A$1:$A$6001,Booking_data!$E$1:$E$6001,"not Found")</f>
        <v>C031</v>
      </c>
      <c r="M5527" t="str">
        <f>_xlfn.XLOOKUP(L5527,Cinemas_data!$A$1:$A$49,Cinemas_data!$I$1:$I$49,"not Found")</f>
        <v>Mukta A2 Cinemas City Centre</v>
      </c>
      <c r="N5527" t="str">
        <f>_xlfn.XLOOKUP(L5527,Cinemas_data!$A$1:$A$49,Cinemas_data!$C$1:$C$49,"not Found")</f>
        <v>Madurai</v>
      </c>
      <c r="O5527">
        <f>_xlfn.XLOOKUP(A5527,Booking_data!$A$1:$A$6001,Booking_data!$H$1:$H$6001,"not found")</f>
        <v>3</v>
      </c>
      <c r="P5527">
        <f>_xlfn.XLOOKUP(A5527,Booking_data!$A$1:$A$6001,Booking_data!$I$1:$I$6001,"not Found")</f>
        <v>240</v>
      </c>
      <c r="Q5527">
        <f t="shared" si="432"/>
        <v>720</v>
      </c>
      <c r="R5527" t="str">
        <f>_xlfn.XLOOKUP(A5527,Booking_data!$A$1:$A$6001,Booking_data!$L$1:$L$6001,"Not Found")</f>
        <v>Net Banking</v>
      </c>
      <c r="S5527">
        <f>_xlfn.XLOOKUP(A5527,Booking_data!$A$1:$A$6001,Booking_data!$N$1:$N$6001,"not Found")</f>
        <v>21</v>
      </c>
      <c r="T5527" t="str">
        <f>_xlfn.XLOOKUP(A5527,Booking_data!$A$1:$A$6001,Booking_data!$O$1:$O$6001,"Not Found")</f>
        <v>Other</v>
      </c>
      <c r="U5527" t="str">
        <f t="shared" si="433"/>
        <v>Youngster</v>
      </c>
      <c r="V5527" t="str">
        <f t="shared" si="434"/>
        <v>Medium Booking</v>
      </c>
    </row>
    <row r="5528" spans="1:22" x14ac:dyDescent="0.25">
      <c r="A5528" t="s">
        <v>5759</v>
      </c>
      <c r="B5528" s="1">
        <v>46084</v>
      </c>
      <c r="C5528" s="1">
        <v>46122</v>
      </c>
      <c r="D5528" s="9">
        <v>0.77083333333333337</v>
      </c>
      <c r="E5528" t="str">
        <f t="shared" si="430"/>
        <v>Weekday</v>
      </c>
      <c r="F5528" t="str">
        <f t="shared" si="431"/>
        <v>Mar</v>
      </c>
      <c r="G5528" t="str">
        <f>_xlfn.XLOOKUP(A5528,Booking_data!$A$1:$A$6001,Booking_data!$D$1:$D$6001,"not found")</f>
        <v>M027</v>
      </c>
      <c r="H5528" t="str">
        <f>_xlfn.XLOOKUP(G5528,Movies_data!$A$1:$A$41,Movies_data!$B$1:$B$41,"not found")</f>
        <v>KGF Chapter 2</v>
      </c>
      <c r="I5528" t="str">
        <f>_xlfn.XLOOKUP(G5528,Movies_data!$A$1:$A$41,Movies_data!$D$1:$D$41,"not found")</f>
        <v>Action</v>
      </c>
      <c r="J5528" t="str">
        <f>_xlfn.XLOOKUP(G5528,Movies_data!$A$1:$A$41,Movies_data!$C$1:$C$41,"not found")</f>
        <v>Kannada</v>
      </c>
      <c r="K5528">
        <f>_xlfn.XLOOKUP(G5528,Movies_data!$A$1:$A$41,Movies_data!$H$1:$H$41,"Not Found")</f>
        <v>8.3000000000000007</v>
      </c>
      <c r="L5528" t="str">
        <f>_xlfn.XLOOKUP(A5528,Booking_data!$A$1:$A$6001,Booking_data!$E$1:$E$6001,"not Found")</f>
        <v>C061</v>
      </c>
      <c r="M5528" t="str">
        <f>_xlfn.XLOOKUP(L5528,Cinemas_data!$A$1:$A$49,Cinemas_data!$I$1:$I$49,"not Found")</f>
        <v>City Pride City Centre</v>
      </c>
      <c r="N5528" t="str">
        <f>_xlfn.XLOOKUP(L5528,Cinemas_data!$A$1:$A$49,Cinemas_data!$C$1:$C$49,"not Found")</f>
        <v>Mysuru</v>
      </c>
      <c r="O5528">
        <f>_xlfn.XLOOKUP(A5528,Booking_data!$A$1:$A$6001,Booking_data!$H$1:$H$6001,"not found")</f>
        <v>4</v>
      </c>
      <c r="P5528">
        <f>_xlfn.XLOOKUP(A5528,Booking_data!$A$1:$A$6001,Booking_data!$I$1:$I$6001,"not Found")</f>
        <v>260</v>
      </c>
      <c r="Q5528">
        <f t="shared" si="432"/>
        <v>1040</v>
      </c>
      <c r="R5528" t="str">
        <f>_xlfn.XLOOKUP(A5528,Booking_data!$A$1:$A$6001,Booking_data!$L$1:$L$6001,"Not Found")</f>
        <v>Debit Card</v>
      </c>
      <c r="S5528">
        <f>_xlfn.XLOOKUP(A5528,Booking_data!$A$1:$A$6001,Booking_data!$N$1:$N$6001,"not Found")</f>
        <v>33</v>
      </c>
      <c r="T5528" t="str">
        <f>_xlfn.XLOOKUP(A5528,Booking_data!$A$1:$A$6001,Booking_data!$O$1:$O$6001,"Not Found")</f>
        <v>Other</v>
      </c>
      <c r="U5528" t="str">
        <f t="shared" si="433"/>
        <v>Middle Age</v>
      </c>
      <c r="V5528" t="str">
        <f t="shared" si="434"/>
        <v>Medium Booking</v>
      </c>
    </row>
    <row r="5529" spans="1:22" x14ac:dyDescent="0.25">
      <c r="A5529" t="s">
        <v>5760</v>
      </c>
      <c r="B5529" s="1">
        <v>46084</v>
      </c>
      <c r="C5529" s="1">
        <v>46036</v>
      </c>
      <c r="D5529" s="9">
        <v>0.9375</v>
      </c>
      <c r="E5529" t="str">
        <f t="shared" si="430"/>
        <v>Weekday</v>
      </c>
      <c r="F5529" t="str">
        <f t="shared" si="431"/>
        <v>Mar</v>
      </c>
      <c r="G5529" t="str">
        <f>_xlfn.XLOOKUP(A5529,Booking_data!$A$1:$A$6001,Booking_data!$D$1:$D$6001,"not found")</f>
        <v>M028</v>
      </c>
      <c r="H5529" t="str">
        <f>_xlfn.XLOOKUP(G5529,Movies_data!$A$1:$A$41,Movies_data!$B$1:$B$41,"not found")</f>
        <v>Kantara</v>
      </c>
      <c r="I5529" t="str">
        <f>_xlfn.XLOOKUP(G5529,Movies_data!$A$1:$A$41,Movies_data!$D$1:$D$41,"not found")</f>
        <v>Action</v>
      </c>
      <c r="J5529" t="str">
        <f>_xlfn.XLOOKUP(G5529,Movies_data!$A$1:$A$41,Movies_data!$C$1:$C$41,"not found")</f>
        <v>Kannada</v>
      </c>
      <c r="K5529">
        <f>_xlfn.XLOOKUP(G5529,Movies_data!$A$1:$A$41,Movies_data!$H$1:$H$41,"Not Found")</f>
        <v>8.1999999999999993</v>
      </c>
      <c r="L5529" t="str">
        <f>_xlfn.XLOOKUP(A5529,Booking_data!$A$1:$A$6001,Booking_data!$E$1:$E$6001,"not Found")</f>
        <v>C162</v>
      </c>
      <c r="M5529" t="str">
        <f>_xlfn.XLOOKUP(L5529,Cinemas_data!$A$1:$A$49,Cinemas_data!$I$1:$I$49,"not Found")</f>
        <v>Cinepolis Grand Mall</v>
      </c>
      <c r="N5529" t="str">
        <f>_xlfn.XLOOKUP(L5529,Cinemas_data!$A$1:$A$49,Cinemas_data!$C$1:$C$49,"not Found")</f>
        <v>Thiruvananthapuram</v>
      </c>
      <c r="O5529">
        <f>_xlfn.XLOOKUP(A5529,Booking_data!$A$1:$A$6001,Booking_data!$H$1:$H$6001,"not found")</f>
        <v>2</v>
      </c>
      <c r="P5529">
        <f>_xlfn.XLOOKUP(A5529,Booking_data!$A$1:$A$6001,Booking_data!$I$1:$I$6001,"not Found")</f>
        <v>240</v>
      </c>
      <c r="Q5529">
        <f t="shared" si="432"/>
        <v>480</v>
      </c>
      <c r="R5529" t="str">
        <f>_xlfn.XLOOKUP(A5529,Booking_data!$A$1:$A$6001,Booking_data!$L$1:$L$6001,"Not Found")</f>
        <v>Net Banking</v>
      </c>
      <c r="S5529">
        <f>_xlfn.XLOOKUP(A5529,Booking_data!$A$1:$A$6001,Booking_data!$N$1:$N$6001,"not Found")</f>
        <v>19</v>
      </c>
      <c r="T5529" t="str">
        <f>_xlfn.XLOOKUP(A5529,Booking_data!$A$1:$A$6001,Booking_data!$O$1:$O$6001,"Not Found")</f>
        <v>Male</v>
      </c>
      <c r="U5529" t="str">
        <f t="shared" si="433"/>
        <v>Youngster</v>
      </c>
      <c r="V5529" t="str">
        <f t="shared" si="434"/>
        <v>Low Booking</v>
      </c>
    </row>
    <row r="5530" spans="1:22" x14ac:dyDescent="0.25">
      <c r="A5530" t="s">
        <v>5761</v>
      </c>
      <c r="B5530" s="1">
        <v>46084</v>
      </c>
      <c r="C5530" s="1">
        <v>46058</v>
      </c>
      <c r="D5530" s="9">
        <v>0.53125</v>
      </c>
      <c r="E5530" t="str">
        <f t="shared" si="430"/>
        <v>Weekday</v>
      </c>
      <c r="F5530" t="str">
        <f t="shared" si="431"/>
        <v>Mar</v>
      </c>
      <c r="G5530" t="str">
        <f>_xlfn.XLOOKUP(A5530,Booking_data!$A$1:$A$6001,Booking_data!$D$1:$D$6001,"not found")</f>
        <v>M007</v>
      </c>
      <c r="H5530" t="str">
        <f>_xlfn.XLOOKUP(G5530,Movies_data!$A$1:$A$41,Movies_data!$B$1:$B$41,"not found")</f>
        <v>Good Night</v>
      </c>
      <c r="I5530" t="str">
        <f>_xlfn.XLOOKUP(G5530,Movies_data!$A$1:$A$41,Movies_data!$D$1:$D$41,"not found")</f>
        <v>Comedy</v>
      </c>
      <c r="J5530" t="str">
        <f>_xlfn.XLOOKUP(G5530,Movies_data!$A$1:$A$41,Movies_data!$C$1:$C$41,"not found")</f>
        <v>Tamil</v>
      </c>
      <c r="K5530">
        <f>_xlfn.XLOOKUP(G5530,Movies_data!$A$1:$A$41,Movies_data!$H$1:$H$41,"Not Found")</f>
        <v>8</v>
      </c>
      <c r="L5530" t="str">
        <f>_xlfn.XLOOKUP(A5530,Booking_data!$A$1:$A$6001,Booking_data!$E$1:$E$6001,"not Found")</f>
        <v>C022</v>
      </c>
      <c r="M5530" t="str">
        <f>_xlfn.XLOOKUP(L5530,Cinemas_data!$A$1:$A$49,Cinemas_data!$I$1:$I$49,"not Found")</f>
        <v>Mukta A2 Cinemas Grand Mall</v>
      </c>
      <c r="N5530" t="str">
        <f>_xlfn.XLOOKUP(L5530,Cinemas_data!$A$1:$A$49,Cinemas_data!$C$1:$C$49,"not Found")</f>
        <v>Coimbatore</v>
      </c>
      <c r="O5530">
        <f>_xlfn.XLOOKUP(A5530,Booking_data!$A$1:$A$6001,Booking_data!$H$1:$H$6001,"not found")</f>
        <v>2</v>
      </c>
      <c r="P5530">
        <f>_xlfn.XLOOKUP(A5530,Booking_data!$A$1:$A$6001,Booking_data!$I$1:$I$6001,"not Found")</f>
        <v>280</v>
      </c>
      <c r="Q5530">
        <f t="shared" si="432"/>
        <v>560</v>
      </c>
      <c r="R5530" t="str">
        <f>_xlfn.XLOOKUP(A5530,Booking_data!$A$1:$A$6001,Booking_data!$L$1:$L$6001,"Not Found")</f>
        <v>Net Banking</v>
      </c>
      <c r="S5530">
        <f>_xlfn.XLOOKUP(A5530,Booking_data!$A$1:$A$6001,Booking_data!$N$1:$N$6001,"not Found")</f>
        <v>56</v>
      </c>
      <c r="T5530" t="str">
        <f>_xlfn.XLOOKUP(A5530,Booking_data!$A$1:$A$6001,Booking_data!$O$1:$O$6001,"Not Found")</f>
        <v>Male</v>
      </c>
      <c r="U5530" t="str">
        <f t="shared" si="433"/>
        <v>Above 45</v>
      </c>
      <c r="V5530" t="str">
        <f t="shared" si="434"/>
        <v>Low Booking</v>
      </c>
    </row>
    <row r="5531" spans="1:22" x14ac:dyDescent="0.25">
      <c r="A5531" t="s">
        <v>5762</v>
      </c>
      <c r="B5531" s="1">
        <v>46084</v>
      </c>
      <c r="C5531" s="1">
        <v>46094</v>
      </c>
      <c r="D5531" s="9">
        <v>0.53125</v>
      </c>
      <c r="E5531" t="str">
        <f t="shared" si="430"/>
        <v>Weekday</v>
      </c>
      <c r="F5531" t="str">
        <f t="shared" si="431"/>
        <v>Mar</v>
      </c>
      <c r="G5531" t="str">
        <f>_xlfn.XLOOKUP(A5531,Booking_data!$A$1:$A$6001,Booking_data!$D$1:$D$6001,"not found")</f>
        <v>M021</v>
      </c>
      <c r="H5531" t="str">
        <f>_xlfn.XLOOKUP(G5531,Movies_data!$A$1:$A$41,Movies_data!$B$1:$B$41,"not found")</f>
        <v>Pathaan</v>
      </c>
      <c r="I5531" t="str">
        <f>_xlfn.XLOOKUP(G5531,Movies_data!$A$1:$A$41,Movies_data!$D$1:$D$41,"not found")</f>
        <v>Action</v>
      </c>
      <c r="J5531" t="str">
        <f>_xlfn.XLOOKUP(G5531,Movies_data!$A$1:$A$41,Movies_data!$C$1:$C$41,"not found")</f>
        <v>Hindi</v>
      </c>
      <c r="K5531">
        <f>_xlfn.XLOOKUP(G5531,Movies_data!$A$1:$A$41,Movies_data!$H$1:$H$41,"Not Found")</f>
        <v>5.9</v>
      </c>
      <c r="L5531" t="str">
        <f>_xlfn.XLOOKUP(A5531,Booking_data!$A$1:$A$6001,Booking_data!$E$1:$E$6001,"not Found")</f>
        <v>C081</v>
      </c>
      <c r="M5531" t="str">
        <f>_xlfn.XLOOKUP(L5531,Cinemas_data!$A$1:$A$49,Cinemas_data!$I$1:$I$49,"not Found")</f>
        <v>INOX City Centre</v>
      </c>
      <c r="N5531" t="str">
        <f>_xlfn.XLOOKUP(L5531,Cinemas_data!$A$1:$A$49,Cinemas_data!$C$1:$C$49,"not Found")</f>
        <v>Vijayawada</v>
      </c>
      <c r="O5531">
        <f>_xlfn.XLOOKUP(A5531,Booking_data!$A$1:$A$6001,Booking_data!$H$1:$H$6001,"not found")</f>
        <v>2</v>
      </c>
      <c r="P5531">
        <f>_xlfn.XLOOKUP(A5531,Booking_data!$A$1:$A$6001,Booking_data!$I$1:$I$6001,"not Found")</f>
        <v>380</v>
      </c>
      <c r="Q5531">
        <f t="shared" si="432"/>
        <v>760</v>
      </c>
      <c r="R5531" t="str">
        <f>_xlfn.XLOOKUP(A5531,Booking_data!$A$1:$A$6001,Booking_data!$L$1:$L$6001,"Not Found")</f>
        <v>Net Banking</v>
      </c>
      <c r="S5531">
        <f>_xlfn.XLOOKUP(A5531,Booking_data!$A$1:$A$6001,Booking_data!$N$1:$N$6001,"not Found")</f>
        <v>29</v>
      </c>
      <c r="T5531" t="str">
        <f>_xlfn.XLOOKUP(A5531,Booking_data!$A$1:$A$6001,Booking_data!$O$1:$O$6001,"Not Found")</f>
        <v>Female</v>
      </c>
      <c r="U5531" t="str">
        <f t="shared" si="433"/>
        <v>Youngster</v>
      </c>
      <c r="V5531" t="str">
        <f t="shared" si="434"/>
        <v>Low Booking</v>
      </c>
    </row>
    <row r="5532" spans="1:22" x14ac:dyDescent="0.25">
      <c r="A5532" t="s">
        <v>5763</v>
      </c>
      <c r="B5532" s="1">
        <v>46084</v>
      </c>
      <c r="C5532" s="1">
        <v>46090</v>
      </c>
      <c r="D5532" s="9">
        <v>0.39583333333333331</v>
      </c>
      <c r="E5532" t="str">
        <f t="shared" si="430"/>
        <v>Weekday</v>
      </c>
      <c r="F5532" t="str">
        <f t="shared" si="431"/>
        <v>Mar</v>
      </c>
      <c r="G5532" t="str">
        <f>_xlfn.XLOOKUP(A5532,Booking_data!$A$1:$A$6001,Booking_data!$D$1:$D$6001,"not found")</f>
        <v>M020</v>
      </c>
      <c r="H5532" t="str">
        <f>_xlfn.XLOOKUP(G5532,Movies_data!$A$1:$A$41,Movies_data!$B$1:$B$41,"not found")</f>
        <v>Jawan</v>
      </c>
      <c r="I5532" t="str">
        <f>_xlfn.XLOOKUP(G5532,Movies_data!$A$1:$A$41,Movies_data!$D$1:$D$41,"not found")</f>
        <v>Action</v>
      </c>
      <c r="J5532" t="str">
        <f>_xlfn.XLOOKUP(G5532,Movies_data!$A$1:$A$41,Movies_data!$C$1:$C$41,"not found")</f>
        <v>Hindi</v>
      </c>
      <c r="K5532">
        <f>_xlfn.XLOOKUP(G5532,Movies_data!$A$1:$A$41,Movies_data!$H$1:$H$41,"Not Found")</f>
        <v>7</v>
      </c>
      <c r="L5532" t="str">
        <f>_xlfn.XLOOKUP(A5532,Booking_data!$A$1:$A$6001,Booking_data!$E$1:$E$6001,"not Found")</f>
        <v>C132</v>
      </c>
      <c r="M5532" t="str">
        <f>_xlfn.XLOOKUP(L5532,Cinemas_data!$A$1:$A$49,Cinemas_data!$I$1:$I$49,"not Found")</f>
        <v>City Pride Grand Mall</v>
      </c>
      <c r="N5532" t="str">
        <f>_xlfn.XLOOKUP(L5532,Cinemas_data!$A$1:$A$49,Cinemas_data!$C$1:$C$49,"not Found")</f>
        <v>Kolkata</v>
      </c>
      <c r="O5532">
        <f>_xlfn.XLOOKUP(A5532,Booking_data!$A$1:$A$6001,Booking_data!$H$1:$H$6001,"not found")</f>
        <v>6</v>
      </c>
      <c r="P5532">
        <f>_xlfn.XLOOKUP(A5532,Booking_data!$A$1:$A$6001,Booking_data!$I$1:$I$6001,"not Found")</f>
        <v>260</v>
      </c>
      <c r="Q5532">
        <f t="shared" si="432"/>
        <v>1560</v>
      </c>
      <c r="R5532" t="str">
        <f>_xlfn.XLOOKUP(A5532,Booking_data!$A$1:$A$6001,Booking_data!$L$1:$L$6001,"Not Found")</f>
        <v>Debit Card</v>
      </c>
      <c r="S5532">
        <f>_xlfn.XLOOKUP(A5532,Booking_data!$A$1:$A$6001,Booking_data!$N$1:$N$6001,"not Found")</f>
        <v>55</v>
      </c>
      <c r="T5532" t="str">
        <f>_xlfn.XLOOKUP(A5532,Booking_data!$A$1:$A$6001,Booking_data!$O$1:$O$6001,"Not Found")</f>
        <v>Male</v>
      </c>
      <c r="U5532" t="str">
        <f t="shared" si="433"/>
        <v>Above 45</v>
      </c>
      <c r="V5532" t="str">
        <f t="shared" si="434"/>
        <v>High Booking</v>
      </c>
    </row>
    <row r="5533" spans="1:22" x14ac:dyDescent="0.25">
      <c r="A5533" t="s">
        <v>5764</v>
      </c>
      <c r="B5533" s="1">
        <v>46084</v>
      </c>
      <c r="C5533" s="1">
        <v>46134</v>
      </c>
      <c r="D5533" s="9">
        <v>0.39583333333333331</v>
      </c>
      <c r="E5533" t="str">
        <f t="shared" si="430"/>
        <v>Weekday</v>
      </c>
      <c r="F5533" t="str">
        <f t="shared" si="431"/>
        <v>Mar</v>
      </c>
      <c r="G5533" t="str">
        <f>_xlfn.XLOOKUP(A5533,Booking_data!$A$1:$A$6001,Booking_data!$D$1:$D$6001,"not found")</f>
        <v>M006</v>
      </c>
      <c r="H5533" t="str">
        <f>_xlfn.XLOOKUP(G5533,Movies_data!$A$1:$A$41,Movies_data!$B$1:$B$41,"not found")</f>
        <v>Maamannan</v>
      </c>
      <c r="I5533" t="str">
        <f>_xlfn.XLOOKUP(G5533,Movies_data!$A$1:$A$41,Movies_data!$D$1:$D$41,"not found")</f>
        <v>Drama</v>
      </c>
      <c r="J5533" t="str">
        <f>_xlfn.XLOOKUP(G5533,Movies_data!$A$1:$A$41,Movies_data!$C$1:$C$41,"not found")</f>
        <v>Tamil</v>
      </c>
      <c r="K5533">
        <f>_xlfn.XLOOKUP(G5533,Movies_data!$A$1:$A$41,Movies_data!$H$1:$H$41,"Not Found")</f>
        <v>7.3</v>
      </c>
      <c r="L5533" t="str">
        <f>_xlfn.XLOOKUP(A5533,Booking_data!$A$1:$A$6001,Booking_data!$E$1:$E$6001,"not Found")</f>
        <v>C142</v>
      </c>
      <c r="M5533" t="str">
        <f>_xlfn.XLOOKUP(L5533,Cinemas_data!$A$1:$A$49,Cinemas_data!$I$1:$I$49,"not Found")</f>
        <v>PVR Grand Mall</v>
      </c>
      <c r="N5533" t="str">
        <f>_xlfn.XLOOKUP(L5533,Cinemas_data!$A$1:$A$49,Cinemas_data!$C$1:$C$49,"not Found")</f>
        <v>Ahmedabad</v>
      </c>
      <c r="O5533">
        <f>_xlfn.XLOOKUP(A5533,Booking_data!$A$1:$A$6001,Booking_data!$H$1:$H$6001,"not found")</f>
        <v>1</v>
      </c>
      <c r="P5533">
        <f>_xlfn.XLOOKUP(A5533,Booking_data!$A$1:$A$6001,Booking_data!$I$1:$I$6001,"not Found")</f>
        <v>400</v>
      </c>
      <c r="Q5533">
        <f t="shared" si="432"/>
        <v>400</v>
      </c>
      <c r="R5533" t="str">
        <f>_xlfn.XLOOKUP(A5533,Booking_data!$A$1:$A$6001,Booking_data!$L$1:$L$6001,"Not Found")</f>
        <v>Credit Card</v>
      </c>
      <c r="S5533">
        <f>_xlfn.XLOOKUP(A5533,Booking_data!$A$1:$A$6001,Booking_data!$N$1:$N$6001,"not Found")</f>
        <v>19</v>
      </c>
      <c r="T5533" t="str">
        <f>_xlfn.XLOOKUP(A5533,Booking_data!$A$1:$A$6001,Booking_data!$O$1:$O$6001,"Not Found")</f>
        <v>Other</v>
      </c>
      <c r="U5533" t="str">
        <f t="shared" si="433"/>
        <v>Youngster</v>
      </c>
      <c r="V5533" t="str">
        <f t="shared" si="434"/>
        <v>Low Booking</v>
      </c>
    </row>
    <row r="5534" spans="1:22" x14ac:dyDescent="0.25">
      <c r="A5534" t="s">
        <v>5765</v>
      </c>
      <c r="B5534" s="1">
        <v>46084</v>
      </c>
      <c r="C5534" s="1">
        <v>46043</v>
      </c>
      <c r="D5534" s="9">
        <v>0.77083333333333337</v>
      </c>
      <c r="E5534" t="str">
        <f t="shared" si="430"/>
        <v>Weekday</v>
      </c>
      <c r="F5534" t="str">
        <f t="shared" si="431"/>
        <v>Mar</v>
      </c>
      <c r="G5534" t="str">
        <f>_xlfn.XLOOKUP(A5534,Booking_data!$A$1:$A$6001,Booking_data!$D$1:$D$6001,"not found")</f>
        <v>M001</v>
      </c>
      <c r="H5534" t="str">
        <f>_xlfn.XLOOKUP(G5534,Movies_data!$A$1:$A$41,Movies_data!$B$1:$B$41,"not found")</f>
        <v>Leo</v>
      </c>
      <c r="I5534" t="str">
        <f>_xlfn.XLOOKUP(G5534,Movies_data!$A$1:$A$41,Movies_data!$D$1:$D$41,"not found")</f>
        <v>Action</v>
      </c>
      <c r="J5534" t="str">
        <f>_xlfn.XLOOKUP(G5534,Movies_data!$A$1:$A$41,Movies_data!$C$1:$C$41,"not found")</f>
        <v>Tamil</v>
      </c>
      <c r="K5534">
        <f>_xlfn.XLOOKUP(G5534,Movies_data!$A$1:$A$41,Movies_data!$H$1:$H$41,"Not Found")</f>
        <v>8</v>
      </c>
      <c r="L5534" t="str">
        <f>_xlfn.XLOOKUP(A5534,Booking_data!$A$1:$A$6001,Booking_data!$E$1:$E$6001,"not Found")</f>
        <v>C152</v>
      </c>
      <c r="M5534" t="str">
        <f>_xlfn.XLOOKUP(L5534,Cinemas_data!$A$1:$A$49,Cinemas_data!$I$1:$I$49,"not Found")</f>
        <v>INOX Grand Mall</v>
      </c>
      <c r="N5534" t="str">
        <f>_xlfn.XLOOKUP(L5534,Cinemas_data!$A$1:$A$49,Cinemas_data!$C$1:$C$49,"not Found")</f>
        <v>Kochi</v>
      </c>
      <c r="O5534">
        <f>_xlfn.XLOOKUP(A5534,Booking_data!$A$1:$A$6001,Booking_data!$H$1:$H$6001,"not found")</f>
        <v>1</v>
      </c>
      <c r="P5534">
        <f>_xlfn.XLOOKUP(A5534,Booking_data!$A$1:$A$6001,Booking_data!$I$1:$I$6001,"not Found")</f>
        <v>260</v>
      </c>
      <c r="Q5534">
        <f t="shared" si="432"/>
        <v>260</v>
      </c>
      <c r="R5534" t="str">
        <f>_xlfn.XLOOKUP(A5534,Booking_data!$A$1:$A$6001,Booking_data!$L$1:$L$6001,"Not Found")</f>
        <v>Credit Card</v>
      </c>
      <c r="S5534">
        <f>_xlfn.XLOOKUP(A5534,Booking_data!$A$1:$A$6001,Booking_data!$N$1:$N$6001,"not Found")</f>
        <v>33</v>
      </c>
      <c r="T5534" t="str">
        <f>_xlfn.XLOOKUP(A5534,Booking_data!$A$1:$A$6001,Booking_data!$O$1:$O$6001,"Not Found")</f>
        <v>Male</v>
      </c>
      <c r="U5534" t="str">
        <f t="shared" si="433"/>
        <v>Middle Age</v>
      </c>
      <c r="V5534" t="str">
        <f t="shared" si="434"/>
        <v>Low Booking</v>
      </c>
    </row>
    <row r="5535" spans="1:22" x14ac:dyDescent="0.25">
      <c r="A5535" t="s">
        <v>5766</v>
      </c>
      <c r="B5535" s="1">
        <v>46084</v>
      </c>
      <c r="C5535" s="1">
        <v>46075</v>
      </c>
      <c r="D5535" s="9">
        <v>0.77083333333333337</v>
      </c>
      <c r="E5535" t="str">
        <f t="shared" si="430"/>
        <v>Weekday</v>
      </c>
      <c r="F5535" t="str">
        <f t="shared" si="431"/>
        <v>Mar</v>
      </c>
      <c r="G5535" t="str">
        <f>_xlfn.XLOOKUP(A5535,Booking_data!$A$1:$A$6001,Booking_data!$D$1:$D$6001,"not found")</f>
        <v>M018</v>
      </c>
      <c r="H5535" t="str">
        <f>_xlfn.XLOOKUP(G5535,Movies_data!$A$1:$A$41,Movies_data!$B$1:$B$41,"not found")</f>
        <v>Sita Ramam</v>
      </c>
      <c r="I5535" t="str">
        <f>_xlfn.XLOOKUP(G5535,Movies_data!$A$1:$A$41,Movies_data!$D$1:$D$41,"not found")</f>
        <v>Romance</v>
      </c>
      <c r="J5535" t="str">
        <f>_xlfn.XLOOKUP(G5535,Movies_data!$A$1:$A$41,Movies_data!$C$1:$C$41,"not found")</f>
        <v>Telugu</v>
      </c>
      <c r="K5535">
        <f>_xlfn.XLOOKUP(G5535,Movies_data!$A$1:$A$41,Movies_data!$H$1:$H$41,"Not Found")</f>
        <v>8.5</v>
      </c>
      <c r="L5535" t="str">
        <f>_xlfn.XLOOKUP(A5535,Booking_data!$A$1:$A$6001,Booking_data!$E$1:$E$6001,"not Found")</f>
        <v>C062</v>
      </c>
      <c r="M5535" t="str">
        <f>_xlfn.XLOOKUP(L5535,Cinemas_data!$A$1:$A$49,Cinemas_data!$I$1:$I$49,"not Found")</f>
        <v>PVR Grand Mall</v>
      </c>
      <c r="N5535" t="str">
        <f>_xlfn.XLOOKUP(L5535,Cinemas_data!$A$1:$A$49,Cinemas_data!$C$1:$C$49,"not Found")</f>
        <v>Mysuru</v>
      </c>
      <c r="O5535">
        <f>_xlfn.XLOOKUP(A5535,Booking_data!$A$1:$A$6001,Booking_data!$H$1:$H$6001,"not found")</f>
        <v>6</v>
      </c>
      <c r="P5535">
        <f>_xlfn.XLOOKUP(A5535,Booking_data!$A$1:$A$6001,Booking_data!$I$1:$I$6001,"not Found")</f>
        <v>240</v>
      </c>
      <c r="Q5535">
        <f t="shared" si="432"/>
        <v>1440</v>
      </c>
      <c r="R5535" t="str">
        <f>_xlfn.XLOOKUP(A5535,Booking_data!$A$1:$A$6001,Booking_data!$L$1:$L$6001,"Not Found")</f>
        <v>UPI</v>
      </c>
      <c r="S5535">
        <f>_xlfn.XLOOKUP(A5535,Booking_data!$A$1:$A$6001,Booking_data!$N$1:$N$6001,"not Found")</f>
        <v>55</v>
      </c>
      <c r="T5535" t="str">
        <f>_xlfn.XLOOKUP(A5535,Booking_data!$A$1:$A$6001,Booking_data!$O$1:$O$6001,"Not Found")</f>
        <v>Other</v>
      </c>
      <c r="U5535" t="str">
        <f t="shared" si="433"/>
        <v>Above 45</v>
      </c>
      <c r="V5535" t="str">
        <f t="shared" si="434"/>
        <v>High Booking</v>
      </c>
    </row>
    <row r="5536" spans="1:22" x14ac:dyDescent="0.25">
      <c r="A5536" t="s">
        <v>5767</v>
      </c>
      <c r="B5536" s="1">
        <v>46084</v>
      </c>
      <c r="C5536" s="1">
        <v>46066</v>
      </c>
      <c r="D5536" s="9">
        <v>0.77083333333333337</v>
      </c>
      <c r="E5536" t="str">
        <f t="shared" si="430"/>
        <v>Weekday</v>
      </c>
      <c r="F5536" t="str">
        <f t="shared" si="431"/>
        <v>Mar</v>
      </c>
      <c r="G5536" t="str">
        <f>_xlfn.XLOOKUP(A5536,Booking_data!$A$1:$A$6001,Booking_data!$D$1:$D$6001,"not found")</f>
        <v>M029</v>
      </c>
      <c r="H5536" t="str">
        <f>_xlfn.XLOOKUP(G5536,Movies_data!$A$1:$A$41,Movies_data!$B$1:$B$41,"not found")</f>
        <v>777 Charlie</v>
      </c>
      <c r="I5536" t="str">
        <f>_xlfn.XLOOKUP(G5536,Movies_data!$A$1:$A$41,Movies_data!$D$1:$D$41,"not found")</f>
        <v>Adventure</v>
      </c>
      <c r="J5536" t="str">
        <f>_xlfn.XLOOKUP(G5536,Movies_data!$A$1:$A$41,Movies_data!$C$1:$C$41,"not found")</f>
        <v>Kannada</v>
      </c>
      <c r="K5536">
        <f>_xlfn.XLOOKUP(G5536,Movies_data!$A$1:$A$41,Movies_data!$H$1:$H$41,"Not Found")</f>
        <v>8.6999999999999993</v>
      </c>
      <c r="L5536" t="str">
        <f>_xlfn.XLOOKUP(A5536,Booking_data!$A$1:$A$6001,Booking_data!$E$1:$E$6001,"not Found")</f>
        <v>C152</v>
      </c>
      <c r="M5536" t="str">
        <f>_xlfn.XLOOKUP(L5536,Cinemas_data!$A$1:$A$49,Cinemas_data!$I$1:$I$49,"not Found")</f>
        <v>INOX Grand Mall</v>
      </c>
      <c r="N5536" t="str">
        <f>_xlfn.XLOOKUP(L5536,Cinemas_data!$A$1:$A$49,Cinemas_data!$C$1:$C$49,"not Found")</f>
        <v>Kochi</v>
      </c>
      <c r="O5536">
        <f>_xlfn.XLOOKUP(A5536,Booking_data!$A$1:$A$6001,Booking_data!$H$1:$H$6001,"not found")</f>
        <v>3</v>
      </c>
      <c r="P5536">
        <f>_xlfn.XLOOKUP(A5536,Booking_data!$A$1:$A$6001,Booking_data!$I$1:$I$6001,"not Found")</f>
        <v>260</v>
      </c>
      <c r="Q5536">
        <f t="shared" si="432"/>
        <v>780</v>
      </c>
      <c r="R5536" t="str">
        <f>_xlfn.XLOOKUP(A5536,Booking_data!$A$1:$A$6001,Booking_data!$L$1:$L$6001,"Not Found")</f>
        <v>Credit Card</v>
      </c>
      <c r="S5536">
        <f>_xlfn.XLOOKUP(A5536,Booking_data!$A$1:$A$6001,Booking_data!$N$1:$N$6001,"not Found")</f>
        <v>42</v>
      </c>
      <c r="T5536" t="str">
        <f>_xlfn.XLOOKUP(A5536,Booking_data!$A$1:$A$6001,Booking_data!$O$1:$O$6001,"Not Found")</f>
        <v>Male</v>
      </c>
      <c r="U5536" t="str">
        <f t="shared" si="433"/>
        <v>Middle Age</v>
      </c>
      <c r="V5536" t="str">
        <f t="shared" si="434"/>
        <v>Medium Booking</v>
      </c>
    </row>
    <row r="5537" spans="1:22" x14ac:dyDescent="0.25">
      <c r="A5537" t="s">
        <v>5768</v>
      </c>
      <c r="B5537" s="1">
        <v>46084</v>
      </c>
      <c r="C5537" s="1">
        <v>46200</v>
      </c>
      <c r="D5537" s="9">
        <v>0.77083333333333337</v>
      </c>
      <c r="E5537" t="str">
        <f t="shared" si="430"/>
        <v>Weekday</v>
      </c>
      <c r="F5537" t="str">
        <f t="shared" si="431"/>
        <v>Mar</v>
      </c>
      <c r="G5537" t="str">
        <f>_xlfn.XLOOKUP(A5537,Booking_data!$A$1:$A$6001,Booking_data!$D$1:$D$6001,"not found")</f>
        <v>M013</v>
      </c>
      <c r="H5537" t="str">
        <f>_xlfn.XLOOKUP(G5537,Movies_data!$A$1:$A$41,Movies_data!$B$1:$B$41,"not found")</f>
        <v>Salaar</v>
      </c>
      <c r="I5537" t="str">
        <f>_xlfn.XLOOKUP(G5537,Movies_data!$A$1:$A$41,Movies_data!$D$1:$D$41,"not found")</f>
        <v>Action</v>
      </c>
      <c r="J5537" t="str">
        <f>_xlfn.XLOOKUP(G5537,Movies_data!$A$1:$A$41,Movies_data!$C$1:$C$41,"not found")</f>
        <v>Telugu</v>
      </c>
      <c r="K5537">
        <f>_xlfn.XLOOKUP(G5537,Movies_data!$A$1:$A$41,Movies_data!$H$1:$H$41,"Not Found")</f>
        <v>6.5</v>
      </c>
      <c r="L5537" t="str">
        <f>_xlfn.XLOOKUP(A5537,Booking_data!$A$1:$A$6001,Booking_data!$E$1:$E$6001,"not Found")</f>
        <v>C161</v>
      </c>
      <c r="M5537" t="str">
        <f>_xlfn.XLOOKUP(L5537,Cinemas_data!$A$1:$A$49,Cinemas_data!$I$1:$I$49,"not Found")</f>
        <v>INOX City Centre</v>
      </c>
      <c r="N5537" t="str">
        <f>_xlfn.XLOOKUP(L5537,Cinemas_data!$A$1:$A$49,Cinemas_data!$C$1:$C$49,"not Found")</f>
        <v>Thiruvananthapuram</v>
      </c>
      <c r="O5537">
        <f>_xlfn.XLOOKUP(A5537,Booking_data!$A$1:$A$6001,Booking_data!$H$1:$H$6001,"not found")</f>
        <v>3</v>
      </c>
      <c r="P5537">
        <f>_xlfn.XLOOKUP(A5537,Booking_data!$A$1:$A$6001,Booking_data!$I$1:$I$6001,"not Found")</f>
        <v>280</v>
      </c>
      <c r="Q5537">
        <f t="shared" si="432"/>
        <v>840</v>
      </c>
      <c r="R5537" t="str">
        <f>_xlfn.XLOOKUP(A5537,Booking_data!$A$1:$A$6001,Booking_data!$L$1:$L$6001,"Not Found")</f>
        <v>Debit Card</v>
      </c>
      <c r="S5537">
        <f>_xlfn.XLOOKUP(A5537,Booking_data!$A$1:$A$6001,Booking_data!$N$1:$N$6001,"not Found")</f>
        <v>37</v>
      </c>
      <c r="T5537" t="str">
        <f>_xlfn.XLOOKUP(A5537,Booking_data!$A$1:$A$6001,Booking_data!$O$1:$O$6001,"Not Found")</f>
        <v>Male</v>
      </c>
      <c r="U5537" t="str">
        <f t="shared" si="433"/>
        <v>Middle Age</v>
      </c>
      <c r="V5537" t="str">
        <f t="shared" si="434"/>
        <v>Medium Booking</v>
      </c>
    </row>
    <row r="5538" spans="1:22" x14ac:dyDescent="0.25">
      <c r="A5538" t="s">
        <v>5769</v>
      </c>
      <c r="B5538" s="1">
        <v>46084</v>
      </c>
      <c r="C5538" s="1">
        <v>46203</v>
      </c>
      <c r="D5538" s="9">
        <v>0.9375</v>
      </c>
      <c r="E5538" t="str">
        <f t="shared" si="430"/>
        <v>Weekday</v>
      </c>
      <c r="F5538" t="str">
        <f t="shared" si="431"/>
        <v>Mar</v>
      </c>
      <c r="G5538" t="str">
        <f>_xlfn.XLOOKUP(A5538,Booking_data!$A$1:$A$6001,Booking_data!$D$1:$D$6001,"not found")</f>
        <v>M009</v>
      </c>
      <c r="H5538" t="str">
        <f>_xlfn.XLOOKUP(G5538,Movies_data!$A$1:$A$41,Movies_data!$B$1:$B$41,"not found")</f>
        <v>Amaran</v>
      </c>
      <c r="I5538" t="str">
        <f>_xlfn.XLOOKUP(G5538,Movies_data!$A$1:$A$41,Movies_data!$D$1:$D$41,"not found")</f>
        <v>Biography</v>
      </c>
      <c r="J5538" t="str">
        <f>_xlfn.XLOOKUP(G5538,Movies_data!$A$1:$A$41,Movies_data!$C$1:$C$41,"not found")</f>
        <v>Tamil</v>
      </c>
      <c r="K5538">
        <f>_xlfn.XLOOKUP(G5538,Movies_data!$A$1:$A$41,Movies_data!$H$1:$H$41,"Not Found")</f>
        <v>8.3000000000000007</v>
      </c>
      <c r="L5538" t="str">
        <f>_xlfn.XLOOKUP(A5538,Booking_data!$A$1:$A$6001,Booking_data!$E$1:$E$6001,"not Found")</f>
        <v>C053</v>
      </c>
      <c r="M5538" t="str">
        <f>_xlfn.XLOOKUP(L5538,Cinemas_data!$A$1:$A$49,Cinemas_data!$I$1:$I$49,"not Found")</f>
        <v>PVR Forum Mall</v>
      </c>
      <c r="N5538" t="str">
        <f>_xlfn.XLOOKUP(L5538,Cinemas_data!$A$1:$A$49,Cinemas_data!$C$1:$C$49,"not Found")</f>
        <v>Bengaluru</v>
      </c>
      <c r="O5538">
        <f>_xlfn.XLOOKUP(A5538,Booking_data!$A$1:$A$6001,Booking_data!$H$1:$H$6001,"not found")</f>
        <v>3</v>
      </c>
      <c r="P5538">
        <f>_xlfn.XLOOKUP(A5538,Booking_data!$A$1:$A$6001,Booking_data!$I$1:$I$6001,"not Found")</f>
        <v>260</v>
      </c>
      <c r="Q5538">
        <f t="shared" si="432"/>
        <v>780</v>
      </c>
      <c r="R5538" t="str">
        <f>_xlfn.XLOOKUP(A5538,Booking_data!$A$1:$A$6001,Booking_data!$L$1:$L$6001,"Not Found")</f>
        <v>Net Banking</v>
      </c>
      <c r="S5538">
        <f>_xlfn.XLOOKUP(A5538,Booking_data!$A$1:$A$6001,Booking_data!$N$1:$N$6001,"not Found")</f>
        <v>30</v>
      </c>
      <c r="T5538" t="str">
        <f>_xlfn.XLOOKUP(A5538,Booking_data!$A$1:$A$6001,Booking_data!$O$1:$O$6001,"Not Found")</f>
        <v>Female</v>
      </c>
      <c r="U5538" t="str">
        <f t="shared" si="433"/>
        <v>Middle Age</v>
      </c>
      <c r="V5538" t="str">
        <f t="shared" si="434"/>
        <v>Medium Booking</v>
      </c>
    </row>
    <row r="5539" spans="1:22" x14ac:dyDescent="0.25">
      <c r="A5539" t="s">
        <v>5770</v>
      </c>
      <c r="B5539" s="1">
        <v>46084</v>
      </c>
      <c r="C5539" s="1">
        <v>46180</v>
      </c>
      <c r="D5539" s="9">
        <v>0.9375</v>
      </c>
      <c r="E5539" t="str">
        <f t="shared" si="430"/>
        <v>Weekday</v>
      </c>
      <c r="F5539" t="str">
        <f t="shared" si="431"/>
        <v>Mar</v>
      </c>
      <c r="G5539" t="str">
        <f>_xlfn.XLOOKUP(A5539,Booking_data!$A$1:$A$6001,Booking_data!$D$1:$D$6001,"not found")</f>
        <v>M003</v>
      </c>
      <c r="H5539" t="str">
        <f>_xlfn.XLOOKUP(G5539,Movies_data!$A$1:$A$41,Movies_data!$B$1:$B$41,"not found")</f>
        <v>Vikram</v>
      </c>
      <c r="I5539" t="str">
        <f>_xlfn.XLOOKUP(G5539,Movies_data!$A$1:$A$41,Movies_data!$D$1:$D$41,"not found")</f>
        <v>Action</v>
      </c>
      <c r="J5539" t="str">
        <f>_xlfn.XLOOKUP(G5539,Movies_data!$A$1:$A$41,Movies_data!$C$1:$C$41,"not found")</f>
        <v>Tamil</v>
      </c>
      <c r="K5539">
        <f>_xlfn.XLOOKUP(G5539,Movies_data!$A$1:$A$41,Movies_data!$H$1:$H$41,"Not Found")</f>
        <v>8.3000000000000007</v>
      </c>
      <c r="L5539" t="str">
        <f>_xlfn.XLOOKUP(A5539,Booking_data!$A$1:$A$6001,Booking_data!$E$1:$E$6001,"not Found")</f>
        <v>C121</v>
      </c>
      <c r="M5539" t="str">
        <f>_xlfn.XLOOKUP(L5539,Cinemas_data!$A$1:$A$49,Cinemas_data!$I$1:$I$49,"not Found")</f>
        <v>MovieMax City Centre</v>
      </c>
      <c r="N5539" t="str">
        <f>_xlfn.XLOOKUP(L5539,Cinemas_data!$A$1:$A$49,Cinemas_data!$C$1:$C$49,"not Found")</f>
        <v>Noida</v>
      </c>
      <c r="O5539">
        <f>_xlfn.XLOOKUP(A5539,Booking_data!$A$1:$A$6001,Booking_data!$H$1:$H$6001,"not found")</f>
        <v>3</v>
      </c>
      <c r="P5539">
        <f>_xlfn.XLOOKUP(A5539,Booking_data!$A$1:$A$6001,Booking_data!$I$1:$I$6001,"not Found")</f>
        <v>240</v>
      </c>
      <c r="Q5539">
        <f t="shared" si="432"/>
        <v>720</v>
      </c>
      <c r="R5539" t="str">
        <f>_xlfn.XLOOKUP(A5539,Booking_data!$A$1:$A$6001,Booking_data!$L$1:$L$6001,"Not Found")</f>
        <v>Debit Card</v>
      </c>
      <c r="S5539">
        <f>_xlfn.XLOOKUP(A5539,Booking_data!$A$1:$A$6001,Booking_data!$N$1:$N$6001,"not Found")</f>
        <v>32</v>
      </c>
      <c r="T5539" t="str">
        <f>_xlfn.XLOOKUP(A5539,Booking_data!$A$1:$A$6001,Booking_data!$O$1:$O$6001,"Not Found")</f>
        <v>Female</v>
      </c>
      <c r="U5539" t="str">
        <f t="shared" si="433"/>
        <v>Middle Age</v>
      </c>
      <c r="V5539" t="str">
        <f t="shared" si="434"/>
        <v>Medium Booking</v>
      </c>
    </row>
    <row r="5540" spans="1:22" x14ac:dyDescent="0.25">
      <c r="A5540" t="s">
        <v>5771</v>
      </c>
      <c r="B5540" s="1">
        <v>46084</v>
      </c>
      <c r="C5540" s="1">
        <v>46086</v>
      </c>
      <c r="D5540" s="9">
        <v>0.9375</v>
      </c>
      <c r="E5540" t="str">
        <f t="shared" si="430"/>
        <v>Weekday</v>
      </c>
      <c r="F5540" t="str">
        <f t="shared" si="431"/>
        <v>Mar</v>
      </c>
      <c r="G5540" t="str">
        <f>_xlfn.XLOOKUP(A5540,Booking_data!$A$1:$A$6001,Booking_data!$D$1:$D$6001,"not found")</f>
        <v>M029</v>
      </c>
      <c r="H5540" t="str">
        <f>_xlfn.XLOOKUP(G5540,Movies_data!$A$1:$A$41,Movies_data!$B$1:$B$41,"not found")</f>
        <v>777 Charlie</v>
      </c>
      <c r="I5540" t="str">
        <f>_xlfn.XLOOKUP(G5540,Movies_data!$A$1:$A$41,Movies_data!$D$1:$D$41,"not found")</f>
        <v>Adventure</v>
      </c>
      <c r="J5540" t="str">
        <f>_xlfn.XLOOKUP(G5540,Movies_data!$A$1:$A$41,Movies_data!$C$1:$C$41,"not found")</f>
        <v>Kannada</v>
      </c>
      <c r="K5540">
        <f>_xlfn.XLOOKUP(G5540,Movies_data!$A$1:$A$41,Movies_data!$H$1:$H$41,"Not Found")</f>
        <v>8.6999999999999993</v>
      </c>
      <c r="L5540" t="str">
        <f>_xlfn.XLOOKUP(A5540,Booking_data!$A$1:$A$6001,Booking_data!$E$1:$E$6001,"not Found")</f>
        <v>C091</v>
      </c>
      <c r="M5540" t="str">
        <f>_xlfn.XLOOKUP(L5540,Cinemas_data!$A$1:$A$49,Cinemas_data!$I$1:$I$49,"not Found")</f>
        <v>Cinepolis City Centre</v>
      </c>
      <c r="N5540" t="str">
        <f>_xlfn.XLOOKUP(L5540,Cinemas_data!$A$1:$A$49,Cinemas_data!$C$1:$C$49,"not Found")</f>
        <v>Mumbai</v>
      </c>
      <c r="O5540">
        <f>_xlfn.XLOOKUP(A5540,Booking_data!$A$1:$A$6001,Booking_data!$H$1:$H$6001,"not found")</f>
        <v>5</v>
      </c>
      <c r="P5540">
        <f>_xlfn.XLOOKUP(A5540,Booking_data!$A$1:$A$6001,Booking_data!$I$1:$I$6001,"not Found")</f>
        <v>280</v>
      </c>
      <c r="Q5540">
        <f t="shared" si="432"/>
        <v>1400</v>
      </c>
      <c r="R5540" t="str">
        <f>_xlfn.XLOOKUP(A5540,Booking_data!$A$1:$A$6001,Booking_data!$L$1:$L$6001,"Not Found")</f>
        <v>Debit Card</v>
      </c>
      <c r="S5540">
        <f>_xlfn.XLOOKUP(A5540,Booking_data!$A$1:$A$6001,Booking_data!$N$1:$N$6001,"not Found")</f>
        <v>22</v>
      </c>
      <c r="T5540" t="str">
        <f>_xlfn.XLOOKUP(A5540,Booking_data!$A$1:$A$6001,Booking_data!$O$1:$O$6001,"Not Found")</f>
        <v>Female</v>
      </c>
      <c r="U5540" t="str">
        <f t="shared" si="433"/>
        <v>Youngster</v>
      </c>
      <c r="V5540" t="str">
        <f t="shared" si="434"/>
        <v>High Booking</v>
      </c>
    </row>
    <row r="5541" spans="1:22" x14ac:dyDescent="0.25">
      <c r="A5541" t="s">
        <v>5772</v>
      </c>
      <c r="B5541" s="1">
        <v>46084</v>
      </c>
      <c r="C5541" s="1">
        <v>46120</v>
      </c>
      <c r="D5541" s="9">
        <v>0.77083333333333337</v>
      </c>
      <c r="E5541" t="str">
        <f t="shared" si="430"/>
        <v>Weekday</v>
      </c>
      <c r="F5541" t="str">
        <f t="shared" si="431"/>
        <v>Mar</v>
      </c>
      <c r="G5541" t="str">
        <f>_xlfn.XLOOKUP(A5541,Booking_data!$A$1:$A$6001,Booking_data!$D$1:$D$6001,"not found")</f>
        <v>M010</v>
      </c>
      <c r="H5541" t="str">
        <f>_xlfn.XLOOKUP(G5541,Movies_data!$A$1:$A$41,Movies_data!$B$1:$B$41,"not found")</f>
        <v>Captain Miller</v>
      </c>
      <c r="I5541" t="str">
        <f>_xlfn.XLOOKUP(G5541,Movies_data!$A$1:$A$41,Movies_data!$D$1:$D$41,"not found")</f>
        <v>Action</v>
      </c>
      <c r="J5541" t="str">
        <f>_xlfn.XLOOKUP(G5541,Movies_data!$A$1:$A$41,Movies_data!$C$1:$C$41,"not found")</f>
        <v>Tamil</v>
      </c>
      <c r="K5541">
        <f>_xlfn.XLOOKUP(G5541,Movies_data!$A$1:$A$41,Movies_data!$H$1:$H$41,"Not Found")</f>
        <v>7</v>
      </c>
      <c r="L5541" t="str">
        <f>_xlfn.XLOOKUP(A5541,Booking_data!$A$1:$A$6001,Booking_data!$E$1:$E$6001,"not Found")</f>
        <v>C092</v>
      </c>
      <c r="M5541" t="str">
        <f>_xlfn.XLOOKUP(L5541,Cinemas_data!$A$1:$A$49,Cinemas_data!$I$1:$I$49,"not Found")</f>
        <v>Miraj Cinemas Grand Mall</v>
      </c>
      <c r="N5541" t="str">
        <f>_xlfn.XLOOKUP(L5541,Cinemas_data!$A$1:$A$49,Cinemas_data!$C$1:$C$49,"not Found")</f>
        <v>Mumbai</v>
      </c>
      <c r="O5541">
        <f>_xlfn.XLOOKUP(A5541,Booking_data!$A$1:$A$6001,Booking_data!$H$1:$H$6001,"not found")</f>
        <v>2</v>
      </c>
      <c r="P5541">
        <f>_xlfn.XLOOKUP(A5541,Booking_data!$A$1:$A$6001,Booking_data!$I$1:$I$6001,"not Found")</f>
        <v>160</v>
      </c>
      <c r="Q5541">
        <f t="shared" si="432"/>
        <v>320</v>
      </c>
      <c r="R5541" t="str">
        <f>_xlfn.XLOOKUP(A5541,Booking_data!$A$1:$A$6001,Booking_data!$L$1:$L$6001,"Not Found")</f>
        <v>Net Banking</v>
      </c>
      <c r="S5541">
        <f>_xlfn.XLOOKUP(A5541,Booking_data!$A$1:$A$6001,Booking_data!$N$1:$N$6001,"not Found")</f>
        <v>37</v>
      </c>
      <c r="T5541" t="str">
        <f>_xlfn.XLOOKUP(A5541,Booking_data!$A$1:$A$6001,Booking_data!$O$1:$O$6001,"Not Found")</f>
        <v>Female</v>
      </c>
      <c r="U5541" t="str">
        <f t="shared" si="433"/>
        <v>Middle Age</v>
      </c>
      <c r="V5541" t="str">
        <f t="shared" si="434"/>
        <v>Low Booking</v>
      </c>
    </row>
    <row r="5542" spans="1:22" x14ac:dyDescent="0.25">
      <c r="A5542" t="s">
        <v>5773</v>
      </c>
      <c r="B5542" s="1">
        <v>46084</v>
      </c>
      <c r="C5542" s="1">
        <v>46081</v>
      </c>
      <c r="D5542" s="9">
        <v>0.64583333333333337</v>
      </c>
      <c r="E5542" t="str">
        <f t="shared" si="430"/>
        <v>Weekday</v>
      </c>
      <c r="F5542" t="str">
        <f t="shared" si="431"/>
        <v>Mar</v>
      </c>
      <c r="G5542" t="str">
        <f>_xlfn.XLOOKUP(A5542,Booking_data!$A$1:$A$6001,Booking_data!$D$1:$D$6001,"not found")</f>
        <v>M033</v>
      </c>
      <c r="H5542" t="str">
        <f>_xlfn.XLOOKUP(G5542,Movies_data!$A$1:$A$41,Movies_data!$B$1:$B$41,"not found")</f>
        <v>Lucifer</v>
      </c>
      <c r="I5542" t="str">
        <f>_xlfn.XLOOKUP(G5542,Movies_data!$A$1:$A$41,Movies_data!$D$1:$D$41,"not found")</f>
        <v>Action</v>
      </c>
      <c r="J5542" t="str">
        <f>_xlfn.XLOOKUP(G5542,Movies_data!$A$1:$A$41,Movies_data!$C$1:$C$41,"not found")</f>
        <v>Malayalam</v>
      </c>
      <c r="K5542">
        <f>_xlfn.XLOOKUP(G5542,Movies_data!$A$1:$A$41,Movies_data!$H$1:$H$41,"Not Found")</f>
        <v>7.5</v>
      </c>
      <c r="L5542" t="str">
        <f>_xlfn.XLOOKUP(A5542,Booking_data!$A$1:$A$6001,Booking_data!$E$1:$E$6001,"not Found")</f>
        <v>C101</v>
      </c>
      <c r="M5542" t="str">
        <f>_xlfn.XLOOKUP(L5542,Cinemas_data!$A$1:$A$49,Cinemas_data!$I$1:$I$49,"not Found")</f>
        <v>Miraj Cinemas City Centre</v>
      </c>
      <c r="N5542" t="str">
        <f>_xlfn.XLOOKUP(L5542,Cinemas_data!$A$1:$A$49,Cinemas_data!$C$1:$C$49,"not Found")</f>
        <v>Pune</v>
      </c>
      <c r="O5542">
        <f>_xlfn.XLOOKUP(A5542,Booking_data!$A$1:$A$6001,Booking_data!$H$1:$H$6001,"not found")</f>
        <v>3</v>
      </c>
      <c r="P5542">
        <f>_xlfn.XLOOKUP(A5542,Booking_data!$A$1:$A$6001,Booking_data!$I$1:$I$6001,"not Found")</f>
        <v>360</v>
      </c>
      <c r="Q5542">
        <f t="shared" si="432"/>
        <v>1080</v>
      </c>
      <c r="R5542" t="str">
        <f>_xlfn.XLOOKUP(A5542,Booking_data!$A$1:$A$6001,Booking_data!$L$1:$L$6001,"Not Found")</f>
        <v>Wallet</v>
      </c>
      <c r="S5542">
        <f>_xlfn.XLOOKUP(A5542,Booking_data!$A$1:$A$6001,Booking_data!$N$1:$N$6001,"not Found")</f>
        <v>48</v>
      </c>
      <c r="T5542" t="str">
        <f>_xlfn.XLOOKUP(A5542,Booking_data!$A$1:$A$6001,Booking_data!$O$1:$O$6001,"Not Found")</f>
        <v>Female</v>
      </c>
      <c r="U5542" t="str">
        <f t="shared" si="433"/>
        <v>Above 45</v>
      </c>
      <c r="V5542" t="str">
        <f t="shared" si="434"/>
        <v>Medium Booking</v>
      </c>
    </row>
    <row r="5543" spans="1:22" x14ac:dyDescent="0.25">
      <c r="A5543" t="s">
        <v>5774</v>
      </c>
      <c r="B5543" s="1">
        <v>46084</v>
      </c>
      <c r="C5543" s="1">
        <v>46170</v>
      </c>
      <c r="D5543" s="9">
        <v>0.88541666666666663</v>
      </c>
      <c r="E5543" t="str">
        <f t="shared" si="430"/>
        <v>Weekday</v>
      </c>
      <c r="F5543" t="str">
        <f t="shared" si="431"/>
        <v>Mar</v>
      </c>
      <c r="G5543" t="str">
        <f>_xlfn.XLOOKUP(A5543,Booking_data!$A$1:$A$6001,Booking_data!$D$1:$D$6001,"not found")</f>
        <v>M026</v>
      </c>
      <c r="H5543" t="str">
        <f>_xlfn.XLOOKUP(G5543,Movies_data!$A$1:$A$41,Movies_data!$B$1:$B$41,"not found")</f>
        <v>Drishyam 2</v>
      </c>
      <c r="I5543" t="str">
        <f>_xlfn.XLOOKUP(G5543,Movies_data!$A$1:$A$41,Movies_data!$D$1:$D$41,"not found")</f>
        <v>Thriller</v>
      </c>
      <c r="J5543" t="str">
        <f>_xlfn.XLOOKUP(G5543,Movies_data!$A$1:$A$41,Movies_data!$C$1:$C$41,"not found")</f>
        <v>Hindi</v>
      </c>
      <c r="K5543">
        <f>_xlfn.XLOOKUP(G5543,Movies_data!$A$1:$A$41,Movies_data!$H$1:$H$41,"Not Found")</f>
        <v>8.1999999999999993</v>
      </c>
      <c r="L5543" t="str">
        <f>_xlfn.XLOOKUP(A5543,Booking_data!$A$1:$A$6001,Booking_data!$E$1:$E$6001,"not Found")</f>
        <v>C102</v>
      </c>
      <c r="M5543" t="str">
        <f>_xlfn.XLOOKUP(L5543,Cinemas_data!$A$1:$A$49,Cinemas_data!$I$1:$I$49,"not Found")</f>
        <v>Mukta A2 Cinemas Grand Mall</v>
      </c>
      <c r="N5543" t="str">
        <f>_xlfn.XLOOKUP(L5543,Cinemas_data!$A$1:$A$49,Cinemas_data!$C$1:$C$49,"not Found")</f>
        <v>Pune</v>
      </c>
      <c r="O5543">
        <f>_xlfn.XLOOKUP(A5543,Booking_data!$A$1:$A$6001,Booking_data!$H$1:$H$6001,"not found")</f>
        <v>4</v>
      </c>
      <c r="P5543">
        <f>_xlfn.XLOOKUP(A5543,Booking_data!$A$1:$A$6001,Booking_data!$I$1:$I$6001,"not Found")</f>
        <v>220</v>
      </c>
      <c r="Q5543">
        <f t="shared" si="432"/>
        <v>880</v>
      </c>
      <c r="R5543" t="str">
        <f>_xlfn.XLOOKUP(A5543,Booking_data!$A$1:$A$6001,Booking_data!$L$1:$L$6001,"Not Found")</f>
        <v>Wallet</v>
      </c>
      <c r="S5543">
        <f>_xlfn.XLOOKUP(A5543,Booking_data!$A$1:$A$6001,Booking_data!$N$1:$N$6001,"not Found")</f>
        <v>24</v>
      </c>
      <c r="T5543" t="str">
        <f>_xlfn.XLOOKUP(A5543,Booking_data!$A$1:$A$6001,Booking_data!$O$1:$O$6001,"Not Found")</f>
        <v>Other</v>
      </c>
      <c r="U5543" t="str">
        <f t="shared" si="433"/>
        <v>Youngster</v>
      </c>
      <c r="V5543" t="str">
        <f t="shared" si="434"/>
        <v>Medium Booking</v>
      </c>
    </row>
    <row r="5544" spans="1:22" x14ac:dyDescent="0.25">
      <c r="A5544" t="s">
        <v>5775</v>
      </c>
      <c r="B5544" s="1">
        <v>46084</v>
      </c>
      <c r="C5544" s="1">
        <v>46056</v>
      </c>
      <c r="D5544" s="9">
        <v>0.88541666666666663</v>
      </c>
      <c r="E5544" t="str">
        <f t="shared" si="430"/>
        <v>Weekday</v>
      </c>
      <c r="F5544" t="str">
        <f t="shared" si="431"/>
        <v>Mar</v>
      </c>
      <c r="G5544" t="str">
        <f>_xlfn.XLOOKUP(A5544,Booking_data!$A$1:$A$6001,Booking_data!$D$1:$D$6001,"not found")</f>
        <v>M037</v>
      </c>
      <c r="H5544" t="str">
        <f>_xlfn.XLOOKUP(G5544,Movies_data!$A$1:$A$41,Movies_data!$B$1:$B$41,"not found")</f>
        <v>Oppenheimer</v>
      </c>
      <c r="I5544" t="str">
        <f>_xlfn.XLOOKUP(G5544,Movies_data!$A$1:$A$41,Movies_data!$D$1:$D$41,"not found")</f>
        <v>Biography</v>
      </c>
      <c r="J5544" t="str">
        <f>_xlfn.XLOOKUP(G5544,Movies_data!$A$1:$A$41,Movies_data!$C$1:$C$41,"not found")</f>
        <v>English</v>
      </c>
      <c r="K5544">
        <f>_xlfn.XLOOKUP(G5544,Movies_data!$A$1:$A$41,Movies_data!$H$1:$H$41,"Not Found")</f>
        <v>8.5</v>
      </c>
      <c r="L5544" t="str">
        <f>_xlfn.XLOOKUP(A5544,Booking_data!$A$1:$A$6001,Booking_data!$E$1:$E$6001,"not Found")</f>
        <v>C133</v>
      </c>
      <c r="M5544" t="str">
        <f>_xlfn.XLOOKUP(L5544,Cinemas_data!$A$1:$A$49,Cinemas_data!$I$1:$I$49,"not Found")</f>
        <v>PVR Forum Mall</v>
      </c>
      <c r="N5544" t="str">
        <f>_xlfn.XLOOKUP(L5544,Cinemas_data!$A$1:$A$49,Cinemas_data!$C$1:$C$49,"not Found")</f>
        <v>Kolkata</v>
      </c>
      <c r="O5544">
        <f>_xlfn.XLOOKUP(A5544,Booking_data!$A$1:$A$6001,Booking_data!$H$1:$H$6001,"not found")</f>
        <v>2</v>
      </c>
      <c r="P5544">
        <f>_xlfn.XLOOKUP(A5544,Booking_data!$A$1:$A$6001,Booking_data!$I$1:$I$6001,"not Found")</f>
        <v>460</v>
      </c>
      <c r="Q5544">
        <f t="shared" si="432"/>
        <v>920</v>
      </c>
      <c r="R5544" t="str">
        <f>_xlfn.XLOOKUP(A5544,Booking_data!$A$1:$A$6001,Booking_data!$L$1:$L$6001,"Not Found")</f>
        <v>Credit Card</v>
      </c>
      <c r="S5544">
        <f>_xlfn.XLOOKUP(A5544,Booking_data!$A$1:$A$6001,Booking_data!$N$1:$N$6001,"not Found")</f>
        <v>49</v>
      </c>
      <c r="T5544" t="str">
        <f>_xlfn.XLOOKUP(A5544,Booking_data!$A$1:$A$6001,Booking_data!$O$1:$O$6001,"Not Found")</f>
        <v>Other</v>
      </c>
      <c r="U5544" t="str">
        <f t="shared" si="433"/>
        <v>Above 45</v>
      </c>
      <c r="V5544" t="str">
        <f t="shared" si="434"/>
        <v>Low Booking</v>
      </c>
    </row>
    <row r="5545" spans="1:22" x14ac:dyDescent="0.25">
      <c r="A5545" t="s">
        <v>5776</v>
      </c>
      <c r="B5545" s="1">
        <v>46084</v>
      </c>
      <c r="C5545" s="1">
        <v>46057</v>
      </c>
      <c r="D5545" s="9">
        <v>0.77083333333333337</v>
      </c>
      <c r="E5545" t="str">
        <f t="shared" si="430"/>
        <v>Weekday</v>
      </c>
      <c r="F5545" t="str">
        <f t="shared" si="431"/>
        <v>Mar</v>
      </c>
      <c r="G5545" t="str">
        <f>_xlfn.XLOOKUP(A5545,Booking_data!$A$1:$A$6001,Booking_data!$D$1:$D$6001,"not found")</f>
        <v>M009</v>
      </c>
      <c r="H5545" t="str">
        <f>_xlfn.XLOOKUP(G5545,Movies_data!$A$1:$A$41,Movies_data!$B$1:$B$41,"not found")</f>
        <v>Amaran</v>
      </c>
      <c r="I5545" t="str">
        <f>_xlfn.XLOOKUP(G5545,Movies_data!$A$1:$A$41,Movies_data!$D$1:$D$41,"not found")</f>
        <v>Biography</v>
      </c>
      <c r="J5545" t="str">
        <f>_xlfn.XLOOKUP(G5545,Movies_data!$A$1:$A$41,Movies_data!$C$1:$C$41,"not found")</f>
        <v>Tamil</v>
      </c>
      <c r="K5545">
        <f>_xlfn.XLOOKUP(G5545,Movies_data!$A$1:$A$41,Movies_data!$H$1:$H$41,"Not Found")</f>
        <v>8.3000000000000007</v>
      </c>
      <c r="L5545" t="str">
        <f>_xlfn.XLOOKUP(A5545,Booking_data!$A$1:$A$6001,Booking_data!$E$1:$E$6001,"not Found")</f>
        <v>C092</v>
      </c>
      <c r="M5545" t="str">
        <f>_xlfn.XLOOKUP(L5545,Cinemas_data!$A$1:$A$49,Cinemas_data!$I$1:$I$49,"not Found")</f>
        <v>Miraj Cinemas Grand Mall</v>
      </c>
      <c r="N5545" t="str">
        <f>_xlfn.XLOOKUP(L5545,Cinemas_data!$A$1:$A$49,Cinemas_data!$C$1:$C$49,"not Found")</f>
        <v>Mumbai</v>
      </c>
      <c r="O5545">
        <f>_xlfn.XLOOKUP(A5545,Booking_data!$A$1:$A$6001,Booking_data!$H$1:$H$6001,"not found")</f>
        <v>1</v>
      </c>
      <c r="P5545">
        <f>_xlfn.XLOOKUP(A5545,Booking_data!$A$1:$A$6001,Booking_data!$I$1:$I$6001,"not Found")</f>
        <v>340</v>
      </c>
      <c r="Q5545">
        <f t="shared" si="432"/>
        <v>340</v>
      </c>
      <c r="R5545" t="str">
        <f>_xlfn.XLOOKUP(A5545,Booking_data!$A$1:$A$6001,Booking_data!$L$1:$L$6001,"Not Found")</f>
        <v>Debit Card</v>
      </c>
      <c r="S5545">
        <f>_xlfn.XLOOKUP(A5545,Booking_data!$A$1:$A$6001,Booking_data!$N$1:$N$6001,"not Found")</f>
        <v>28</v>
      </c>
      <c r="T5545" t="str">
        <f>_xlfn.XLOOKUP(A5545,Booking_data!$A$1:$A$6001,Booking_data!$O$1:$O$6001,"Not Found")</f>
        <v>Female</v>
      </c>
      <c r="U5545" t="str">
        <f t="shared" si="433"/>
        <v>Youngster</v>
      </c>
      <c r="V5545" t="str">
        <f t="shared" si="434"/>
        <v>Low Booking</v>
      </c>
    </row>
    <row r="5546" spans="1:22" x14ac:dyDescent="0.25">
      <c r="A5546" t="s">
        <v>5777</v>
      </c>
      <c r="B5546" s="1">
        <v>46084</v>
      </c>
      <c r="C5546" s="1">
        <v>46068</v>
      </c>
      <c r="D5546" s="9">
        <v>0.64583333333333337</v>
      </c>
      <c r="E5546" t="str">
        <f t="shared" si="430"/>
        <v>Weekday</v>
      </c>
      <c r="F5546" t="str">
        <f t="shared" si="431"/>
        <v>Mar</v>
      </c>
      <c r="G5546" t="str">
        <f>_xlfn.XLOOKUP(A5546,Booking_data!$A$1:$A$6001,Booking_data!$D$1:$D$6001,"not found")</f>
        <v>M010</v>
      </c>
      <c r="H5546" t="str">
        <f>_xlfn.XLOOKUP(G5546,Movies_data!$A$1:$A$41,Movies_data!$B$1:$B$41,"not found")</f>
        <v>Captain Miller</v>
      </c>
      <c r="I5546" t="str">
        <f>_xlfn.XLOOKUP(G5546,Movies_data!$A$1:$A$41,Movies_data!$D$1:$D$41,"not found")</f>
        <v>Action</v>
      </c>
      <c r="J5546" t="str">
        <f>_xlfn.XLOOKUP(G5546,Movies_data!$A$1:$A$41,Movies_data!$C$1:$C$41,"not found")</f>
        <v>Tamil</v>
      </c>
      <c r="K5546">
        <f>_xlfn.XLOOKUP(G5546,Movies_data!$A$1:$A$41,Movies_data!$H$1:$H$41,"Not Found")</f>
        <v>7</v>
      </c>
      <c r="L5546" t="str">
        <f>_xlfn.XLOOKUP(A5546,Booking_data!$A$1:$A$6001,Booking_data!$E$1:$E$6001,"not Found")</f>
        <v>C143</v>
      </c>
      <c r="M5546" t="str">
        <f>_xlfn.XLOOKUP(L5546,Cinemas_data!$A$1:$A$49,Cinemas_data!$I$1:$I$49,"not Found")</f>
        <v>INOX Forum Mall</v>
      </c>
      <c r="N5546" t="str">
        <f>_xlfn.XLOOKUP(L5546,Cinemas_data!$A$1:$A$49,Cinemas_data!$C$1:$C$49,"not Found")</f>
        <v>Ahmedabad</v>
      </c>
      <c r="O5546">
        <f>_xlfn.XLOOKUP(A5546,Booking_data!$A$1:$A$6001,Booking_data!$H$1:$H$6001,"not found")</f>
        <v>4</v>
      </c>
      <c r="P5546">
        <f>_xlfn.XLOOKUP(A5546,Booking_data!$A$1:$A$6001,Booking_data!$I$1:$I$6001,"not Found")</f>
        <v>240</v>
      </c>
      <c r="Q5546">
        <f t="shared" si="432"/>
        <v>960</v>
      </c>
      <c r="R5546" t="str">
        <f>_xlfn.XLOOKUP(A5546,Booking_data!$A$1:$A$6001,Booking_data!$L$1:$L$6001,"Not Found")</f>
        <v>UPI</v>
      </c>
      <c r="S5546">
        <f>_xlfn.XLOOKUP(A5546,Booking_data!$A$1:$A$6001,Booking_data!$N$1:$N$6001,"not Found")</f>
        <v>19</v>
      </c>
      <c r="T5546" t="str">
        <f>_xlfn.XLOOKUP(A5546,Booking_data!$A$1:$A$6001,Booking_data!$O$1:$O$6001,"Not Found")</f>
        <v>Other</v>
      </c>
      <c r="U5546" t="str">
        <f t="shared" si="433"/>
        <v>Youngster</v>
      </c>
      <c r="V5546" t="str">
        <f t="shared" si="434"/>
        <v>Medium Booking</v>
      </c>
    </row>
    <row r="5547" spans="1:22" x14ac:dyDescent="0.25">
      <c r="A5547" t="s">
        <v>5778</v>
      </c>
      <c r="B5547" s="1">
        <v>46084</v>
      </c>
      <c r="C5547" s="1">
        <v>46050</v>
      </c>
      <c r="D5547" s="9">
        <v>0.9375</v>
      </c>
      <c r="E5547" t="str">
        <f t="shared" si="430"/>
        <v>Weekday</v>
      </c>
      <c r="F5547" t="str">
        <f t="shared" si="431"/>
        <v>Mar</v>
      </c>
      <c r="G5547" t="str">
        <f>_xlfn.XLOOKUP(A5547,Booking_data!$A$1:$A$6001,Booking_data!$D$1:$D$6001,"not found")</f>
        <v>M038</v>
      </c>
      <c r="H5547" t="str">
        <f>_xlfn.XLOOKUP(G5547,Movies_data!$A$1:$A$41,Movies_data!$B$1:$B$41,"not found")</f>
        <v>Barbie</v>
      </c>
      <c r="I5547" t="str">
        <f>_xlfn.XLOOKUP(G5547,Movies_data!$A$1:$A$41,Movies_data!$D$1:$D$41,"not found")</f>
        <v>Comedy</v>
      </c>
      <c r="J5547" t="str">
        <f>_xlfn.XLOOKUP(G5547,Movies_data!$A$1:$A$41,Movies_data!$C$1:$C$41,"not found")</f>
        <v>English</v>
      </c>
      <c r="K5547">
        <f>_xlfn.XLOOKUP(G5547,Movies_data!$A$1:$A$41,Movies_data!$H$1:$H$41,"Not Found")</f>
        <v>6.8</v>
      </c>
      <c r="L5547" t="str">
        <f>_xlfn.XLOOKUP(A5547,Booking_data!$A$1:$A$6001,Booking_data!$E$1:$E$6001,"not Found")</f>
        <v>C031</v>
      </c>
      <c r="M5547" t="str">
        <f>_xlfn.XLOOKUP(L5547,Cinemas_data!$A$1:$A$49,Cinemas_data!$I$1:$I$49,"not Found")</f>
        <v>Mukta A2 Cinemas City Centre</v>
      </c>
      <c r="N5547" t="str">
        <f>_xlfn.XLOOKUP(L5547,Cinemas_data!$A$1:$A$49,Cinemas_data!$C$1:$C$49,"not Found")</f>
        <v>Madurai</v>
      </c>
      <c r="O5547">
        <f>_xlfn.XLOOKUP(A5547,Booking_data!$A$1:$A$6001,Booking_data!$H$1:$H$6001,"not found")</f>
        <v>4</v>
      </c>
      <c r="P5547">
        <f>_xlfn.XLOOKUP(A5547,Booking_data!$A$1:$A$6001,Booking_data!$I$1:$I$6001,"not Found")</f>
        <v>420</v>
      </c>
      <c r="Q5547">
        <f t="shared" si="432"/>
        <v>1680</v>
      </c>
      <c r="R5547" t="str">
        <f>_xlfn.XLOOKUP(A5547,Booking_data!$A$1:$A$6001,Booking_data!$L$1:$L$6001,"Not Found")</f>
        <v>Credit Card</v>
      </c>
      <c r="S5547">
        <f>_xlfn.XLOOKUP(A5547,Booking_data!$A$1:$A$6001,Booking_data!$N$1:$N$6001,"not Found")</f>
        <v>53</v>
      </c>
      <c r="T5547" t="str">
        <f>_xlfn.XLOOKUP(A5547,Booking_data!$A$1:$A$6001,Booking_data!$O$1:$O$6001,"Not Found")</f>
        <v>Female</v>
      </c>
      <c r="U5547" t="str">
        <f t="shared" si="433"/>
        <v>Above 45</v>
      </c>
      <c r="V5547" t="str">
        <f t="shared" si="434"/>
        <v>Medium Booking</v>
      </c>
    </row>
    <row r="5548" spans="1:22" x14ac:dyDescent="0.25">
      <c r="A5548" t="s">
        <v>5779</v>
      </c>
      <c r="B5548" s="1">
        <v>46084</v>
      </c>
      <c r="C5548" s="1">
        <v>46132</v>
      </c>
      <c r="D5548" s="9">
        <v>0.53125</v>
      </c>
      <c r="E5548" t="str">
        <f t="shared" si="430"/>
        <v>Weekday</v>
      </c>
      <c r="F5548" t="str">
        <f t="shared" si="431"/>
        <v>Mar</v>
      </c>
      <c r="G5548" t="str">
        <f>_xlfn.XLOOKUP(A5548,Booking_data!$A$1:$A$6001,Booking_data!$D$1:$D$6001,"not found")</f>
        <v>M013</v>
      </c>
      <c r="H5548" t="str">
        <f>_xlfn.XLOOKUP(G5548,Movies_data!$A$1:$A$41,Movies_data!$B$1:$B$41,"not found")</f>
        <v>Salaar</v>
      </c>
      <c r="I5548" t="str">
        <f>_xlfn.XLOOKUP(G5548,Movies_data!$A$1:$A$41,Movies_data!$D$1:$D$41,"not found")</f>
        <v>Action</v>
      </c>
      <c r="J5548" t="str">
        <f>_xlfn.XLOOKUP(G5548,Movies_data!$A$1:$A$41,Movies_data!$C$1:$C$41,"not found")</f>
        <v>Telugu</v>
      </c>
      <c r="K5548">
        <f>_xlfn.XLOOKUP(G5548,Movies_data!$A$1:$A$41,Movies_data!$H$1:$H$41,"Not Found")</f>
        <v>6.5</v>
      </c>
      <c r="L5548" t="str">
        <f>_xlfn.XLOOKUP(A5548,Booking_data!$A$1:$A$6001,Booking_data!$E$1:$E$6001,"not Found")</f>
        <v>C093</v>
      </c>
      <c r="M5548" t="str">
        <f>_xlfn.XLOOKUP(L5548,Cinemas_data!$A$1:$A$49,Cinemas_data!$I$1:$I$49,"not Found")</f>
        <v>Mukta A2 Cinemas Forum Mall</v>
      </c>
      <c r="N5548" t="str">
        <f>_xlfn.XLOOKUP(L5548,Cinemas_data!$A$1:$A$49,Cinemas_data!$C$1:$C$49,"not Found")</f>
        <v>Mumbai</v>
      </c>
      <c r="O5548">
        <f>_xlfn.XLOOKUP(A5548,Booking_data!$A$1:$A$6001,Booking_data!$H$1:$H$6001,"not found")</f>
        <v>2</v>
      </c>
      <c r="P5548">
        <f>_xlfn.XLOOKUP(A5548,Booking_data!$A$1:$A$6001,Booking_data!$I$1:$I$6001,"not Found")</f>
        <v>320</v>
      </c>
      <c r="Q5548">
        <f t="shared" si="432"/>
        <v>640</v>
      </c>
      <c r="R5548" t="str">
        <f>_xlfn.XLOOKUP(A5548,Booking_data!$A$1:$A$6001,Booking_data!$L$1:$L$6001,"Not Found")</f>
        <v>Debit Card</v>
      </c>
      <c r="S5548">
        <f>_xlfn.XLOOKUP(A5548,Booking_data!$A$1:$A$6001,Booking_data!$N$1:$N$6001,"not Found")</f>
        <v>54</v>
      </c>
      <c r="T5548" t="str">
        <f>_xlfn.XLOOKUP(A5548,Booking_data!$A$1:$A$6001,Booking_data!$O$1:$O$6001,"Not Found")</f>
        <v>Male</v>
      </c>
      <c r="U5548" t="str">
        <f t="shared" si="433"/>
        <v>Above 45</v>
      </c>
      <c r="V5548" t="str">
        <f t="shared" si="434"/>
        <v>Low Booking</v>
      </c>
    </row>
    <row r="5549" spans="1:22" x14ac:dyDescent="0.25">
      <c r="A5549" t="s">
        <v>5780</v>
      </c>
      <c r="B5549" s="1">
        <v>46084</v>
      </c>
      <c r="C5549" s="1">
        <v>46152</v>
      </c>
      <c r="D5549" s="9">
        <v>0.9375</v>
      </c>
      <c r="E5549" t="str">
        <f t="shared" si="430"/>
        <v>Weekday</v>
      </c>
      <c r="F5549" t="str">
        <f t="shared" si="431"/>
        <v>Mar</v>
      </c>
      <c r="G5549" t="str">
        <f>_xlfn.XLOOKUP(A5549,Booking_data!$A$1:$A$6001,Booking_data!$D$1:$D$6001,"not found")</f>
        <v>M006</v>
      </c>
      <c r="H5549" t="str">
        <f>_xlfn.XLOOKUP(G5549,Movies_data!$A$1:$A$41,Movies_data!$B$1:$B$41,"not found")</f>
        <v>Maamannan</v>
      </c>
      <c r="I5549" t="str">
        <f>_xlfn.XLOOKUP(G5549,Movies_data!$A$1:$A$41,Movies_data!$D$1:$D$41,"not found")</f>
        <v>Drama</v>
      </c>
      <c r="J5549" t="str">
        <f>_xlfn.XLOOKUP(G5549,Movies_data!$A$1:$A$41,Movies_data!$C$1:$C$41,"not found")</f>
        <v>Tamil</v>
      </c>
      <c r="K5549">
        <f>_xlfn.XLOOKUP(G5549,Movies_data!$A$1:$A$41,Movies_data!$H$1:$H$41,"Not Found")</f>
        <v>7.3</v>
      </c>
      <c r="L5549" t="str">
        <f>_xlfn.XLOOKUP(A5549,Booking_data!$A$1:$A$6001,Booking_data!$E$1:$E$6001,"not Found")</f>
        <v>C112</v>
      </c>
      <c r="M5549" t="str">
        <f>_xlfn.XLOOKUP(L5549,Cinemas_data!$A$1:$A$49,Cinemas_data!$I$1:$I$49,"not Found")</f>
        <v>MovieMax Grand Mall</v>
      </c>
      <c r="N5549" t="str">
        <f>_xlfn.XLOOKUP(L5549,Cinemas_data!$A$1:$A$49,Cinemas_data!$C$1:$C$49,"not Found")</f>
        <v>Delhi</v>
      </c>
      <c r="O5549">
        <f>_xlfn.XLOOKUP(A5549,Booking_data!$A$1:$A$6001,Booking_data!$H$1:$H$6001,"not found")</f>
        <v>2</v>
      </c>
      <c r="P5549">
        <f>_xlfn.XLOOKUP(A5549,Booking_data!$A$1:$A$6001,Booking_data!$I$1:$I$6001,"not Found")</f>
        <v>240</v>
      </c>
      <c r="Q5549">
        <f t="shared" si="432"/>
        <v>480</v>
      </c>
      <c r="R5549" t="str">
        <f>_xlfn.XLOOKUP(A5549,Booking_data!$A$1:$A$6001,Booking_data!$L$1:$L$6001,"Not Found")</f>
        <v>Wallet</v>
      </c>
      <c r="S5549">
        <f>_xlfn.XLOOKUP(A5549,Booking_data!$A$1:$A$6001,Booking_data!$N$1:$N$6001,"not Found")</f>
        <v>27</v>
      </c>
      <c r="T5549" t="str">
        <f>_xlfn.XLOOKUP(A5549,Booking_data!$A$1:$A$6001,Booking_data!$O$1:$O$6001,"Not Found")</f>
        <v>Other</v>
      </c>
      <c r="U5549" t="str">
        <f t="shared" si="433"/>
        <v>Youngster</v>
      </c>
      <c r="V5549" t="str">
        <f t="shared" si="434"/>
        <v>Low Booking</v>
      </c>
    </row>
    <row r="5550" spans="1:22" x14ac:dyDescent="0.25">
      <c r="A5550" t="s">
        <v>5781</v>
      </c>
      <c r="B5550" s="1">
        <v>46084</v>
      </c>
      <c r="C5550" s="1">
        <v>46187</v>
      </c>
      <c r="D5550" s="9">
        <v>0.77083333333333337</v>
      </c>
      <c r="E5550" t="str">
        <f t="shared" si="430"/>
        <v>Weekday</v>
      </c>
      <c r="F5550" t="str">
        <f t="shared" si="431"/>
        <v>Mar</v>
      </c>
      <c r="G5550" t="str">
        <f>_xlfn.XLOOKUP(A5550,Booking_data!$A$1:$A$6001,Booking_data!$D$1:$D$6001,"not found")</f>
        <v>M021</v>
      </c>
      <c r="H5550" t="str">
        <f>_xlfn.XLOOKUP(G5550,Movies_data!$A$1:$A$41,Movies_data!$B$1:$B$41,"not found")</f>
        <v>Pathaan</v>
      </c>
      <c r="I5550" t="str">
        <f>_xlfn.XLOOKUP(G5550,Movies_data!$A$1:$A$41,Movies_data!$D$1:$D$41,"not found")</f>
        <v>Action</v>
      </c>
      <c r="J5550" t="str">
        <f>_xlfn.XLOOKUP(G5550,Movies_data!$A$1:$A$41,Movies_data!$C$1:$C$41,"not found")</f>
        <v>Hindi</v>
      </c>
      <c r="K5550">
        <f>_xlfn.XLOOKUP(G5550,Movies_data!$A$1:$A$41,Movies_data!$H$1:$H$41,"Not Found")</f>
        <v>5.9</v>
      </c>
      <c r="L5550" t="str">
        <f>_xlfn.XLOOKUP(A5550,Booking_data!$A$1:$A$6001,Booking_data!$E$1:$E$6001,"not Found")</f>
        <v>C112</v>
      </c>
      <c r="M5550" t="str">
        <f>_xlfn.XLOOKUP(L5550,Cinemas_data!$A$1:$A$49,Cinemas_data!$I$1:$I$49,"not Found")</f>
        <v>MovieMax Grand Mall</v>
      </c>
      <c r="N5550" t="str">
        <f>_xlfn.XLOOKUP(L5550,Cinemas_data!$A$1:$A$49,Cinemas_data!$C$1:$C$49,"not Found")</f>
        <v>Delhi</v>
      </c>
      <c r="O5550">
        <f>_xlfn.XLOOKUP(A5550,Booking_data!$A$1:$A$6001,Booking_data!$H$1:$H$6001,"not found")</f>
        <v>3</v>
      </c>
      <c r="P5550">
        <f>_xlfn.XLOOKUP(A5550,Booking_data!$A$1:$A$6001,Booking_data!$I$1:$I$6001,"not Found")</f>
        <v>240</v>
      </c>
      <c r="Q5550">
        <f t="shared" si="432"/>
        <v>720</v>
      </c>
      <c r="R5550" t="str">
        <f>_xlfn.XLOOKUP(A5550,Booking_data!$A$1:$A$6001,Booking_data!$L$1:$L$6001,"Not Found")</f>
        <v>Net Banking</v>
      </c>
      <c r="S5550">
        <f>_xlfn.XLOOKUP(A5550,Booking_data!$A$1:$A$6001,Booking_data!$N$1:$N$6001,"not Found")</f>
        <v>36</v>
      </c>
      <c r="T5550" t="str">
        <f>_xlfn.XLOOKUP(A5550,Booking_data!$A$1:$A$6001,Booking_data!$O$1:$O$6001,"Not Found")</f>
        <v>Male</v>
      </c>
      <c r="U5550" t="str">
        <f t="shared" si="433"/>
        <v>Middle Age</v>
      </c>
      <c r="V5550" t="str">
        <f t="shared" si="434"/>
        <v>Medium Booking</v>
      </c>
    </row>
    <row r="5551" spans="1:22" x14ac:dyDescent="0.25">
      <c r="A5551" t="s">
        <v>5782</v>
      </c>
      <c r="B5551" s="1">
        <v>46084</v>
      </c>
      <c r="C5551" s="1">
        <v>46124</v>
      </c>
      <c r="D5551" s="9">
        <v>0.88541666666666663</v>
      </c>
      <c r="E5551" t="str">
        <f t="shared" si="430"/>
        <v>Weekday</v>
      </c>
      <c r="F5551" t="str">
        <f t="shared" si="431"/>
        <v>Mar</v>
      </c>
      <c r="G5551" t="str">
        <f>_xlfn.XLOOKUP(A5551,Booking_data!$A$1:$A$6001,Booking_data!$D$1:$D$6001,"not found")</f>
        <v>M030</v>
      </c>
      <c r="H5551" t="str">
        <f>_xlfn.XLOOKUP(G5551,Movies_data!$A$1:$A$41,Movies_data!$B$1:$B$41,"not found")</f>
        <v>Kirik Party</v>
      </c>
      <c r="I5551" t="str">
        <f>_xlfn.XLOOKUP(G5551,Movies_data!$A$1:$A$41,Movies_data!$D$1:$D$41,"not found")</f>
        <v>Comedy</v>
      </c>
      <c r="J5551" t="str">
        <f>_xlfn.XLOOKUP(G5551,Movies_data!$A$1:$A$41,Movies_data!$C$1:$C$41,"not found")</f>
        <v>Kannada</v>
      </c>
      <c r="K5551">
        <f>_xlfn.XLOOKUP(G5551,Movies_data!$A$1:$A$41,Movies_data!$H$1:$H$41,"Not Found")</f>
        <v>8</v>
      </c>
      <c r="L5551" t="str">
        <f>_xlfn.XLOOKUP(A5551,Booking_data!$A$1:$A$6001,Booking_data!$E$1:$E$6001,"not Found")</f>
        <v>C043</v>
      </c>
      <c r="M5551" t="str">
        <f>_xlfn.XLOOKUP(L5551,Cinemas_data!$A$1:$A$49,Cinemas_data!$I$1:$I$49,"not Found")</f>
        <v>City Pride Forum Mall</v>
      </c>
      <c r="N5551" t="str">
        <f>_xlfn.XLOOKUP(L5551,Cinemas_data!$A$1:$A$49,Cinemas_data!$C$1:$C$49,"not Found")</f>
        <v>Salem</v>
      </c>
      <c r="O5551">
        <f>_xlfn.XLOOKUP(A5551,Booking_data!$A$1:$A$6001,Booking_data!$H$1:$H$6001,"not found")</f>
        <v>3</v>
      </c>
      <c r="P5551">
        <f>_xlfn.XLOOKUP(A5551,Booking_data!$A$1:$A$6001,Booking_data!$I$1:$I$6001,"not Found")</f>
        <v>380</v>
      </c>
      <c r="Q5551">
        <f t="shared" si="432"/>
        <v>1140</v>
      </c>
      <c r="R5551" t="str">
        <f>_xlfn.XLOOKUP(A5551,Booking_data!$A$1:$A$6001,Booking_data!$L$1:$L$6001,"Not Found")</f>
        <v>Wallet</v>
      </c>
      <c r="S5551">
        <f>_xlfn.XLOOKUP(A5551,Booking_data!$A$1:$A$6001,Booking_data!$N$1:$N$6001,"not Found")</f>
        <v>60</v>
      </c>
      <c r="T5551" t="str">
        <f>_xlfn.XLOOKUP(A5551,Booking_data!$A$1:$A$6001,Booking_data!$O$1:$O$6001,"Not Found")</f>
        <v>Other</v>
      </c>
      <c r="U5551" t="str">
        <f t="shared" si="433"/>
        <v>Above 45</v>
      </c>
      <c r="V5551" t="str">
        <f t="shared" si="434"/>
        <v>Medium Booking</v>
      </c>
    </row>
    <row r="5552" spans="1:22" x14ac:dyDescent="0.25">
      <c r="A5552" t="s">
        <v>5783</v>
      </c>
      <c r="B5552" s="1">
        <v>46084</v>
      </c>
      <c r="C5552" s="1">
        <v>46056</v>
      </c>
      <c r="D5552" s="9">
        <v>0.39583333333333331</v>
      </c>
      <c r="E5552" t="str">
        <f t="shared" si="430"/>
        <v>Weekday</v>
      </c>
      <c r="F5552" t="str">
        <f t="shared" si="431"/>
        <v>Mar</v>
      </c>
      <c r="G5552" t="str">
        <f>_xlfn.XLOOKUP(A5552,Booking_data!$A$1:$A$6001,Booking_data!$D$1:$D$6001,"not found")</f>
        <v>M004</v>
      </c>
      <c r="H5552" t="str">
        <f>_xlfn.XLOOKUP(G5552,Movies_data!$A$1:$A$41,Movies_data!$B$1:$B$41,"not found")</f>
        <v>Ponniyin Selvan I</v>
      </c>
      <c r="I5552" t="str">
        <f>_xlfn.XLOOKUP(G5552,Movies_data!$A$1:$A$41,Movies_data!$D$1:$D$41,"not found")</f>
        <v>Drama</v>
      </c>
      <c r="J5552" t="str">
        <f>_xlfn.XLOOKUP(G5552,Movies_data!$A$1:$A$41,Movies_data!$C$1:$C$41,"not found")</f>
        <v>Tamil</v>
      </c>
      <c r="K5552">
        <f>_xlfn.XLOOKUP(G5552,Movies_data!$A$1:$A$41,Movies_data!$H$1:$H$41,"Not Found")</f>
        <v>7.6</v>
      </c>
      <c r="L5552" t="str">
        <f>_xlfn.XLOOKUP(A5552,Booking_data!$A$1:$A$6001,Booking_data!$E$1:$E$6001,"not Found")</f>
        <v>C053</v>
      </c>
      <c r="M5552" t="str">
        <f>_xlfn.XLOOKUP(L5552,Cinemas_data!$A$1:$A$49,Cinemas_data!$I$1:$I$49,"not Found")</f>
        <v>PVR Forum Mall</v>
      </c>
      <c r="N5552" t="str">
        <f>_xlfn.XLOOKUP(L5552,Cinemas_data!$A$1:$A$49,Cinemas_data!$C$1:$C$49,"not Found")</f>
        <v>Bengaluru</v>
      </c>
      <c r="O5552">
        <f>_xlfn.XLOOKUP(A5552,Booking_data!$A$1:$A$6001,Booking_data!$H$1:$H$6001,"not found")</f>
        <v>2</v>
      </c>
      <c r="P5552">
        <f>_xlfn.XLOOKUP(A5552,Booking_data!$A$1:$A$6001,Booking_data!$I$1:$I$6001,"not Found")</f>
        <v>260</v>
      </c>
      <c r="Q5552">
        <f t="shared" si="432"/>
        <v>520</v>
      </c>
      <c r="R5552" t="str">
        <f>_xlfn.XLOOKUP(A5552,Booking_data!$A$1:$A$6001,Booking_data!$L$1:$L$6001,"Not Found")</f>
        <v>Wallet</v>
      </c>
      <c r="S5552">
        <f>_xlfn.XLOOKUP(A5552,Booking_data!$A$1:$A$6001,Booking_data!$N$1:$N$6001,"not Found")</f>
        <v>50</v>
      </c>
      <c r="T5552" t="str">
        <f>_xlfn.XLOOKUP(A5552,Booking_data!$A$1:$A$6001,Booking_data!$O$1:$O$6001,"Not Found")</f>
        <v>Male</v>
      </c>
      <c r="U5552" t="str">
        <f t="shared" si="433"/>
        <v>Above 45</v>
      </c>
      <c r="V5552" t="str">
        <f t="shared" si="434"/>
        <v>Low Booking</v>
      </c>
    </row>
    <row r="5553" spans="1:22" x14ac:dyDescent="0.25">
      <c r="A5553" t="s">
        <v>5784</v>
      </c>
      <c r="B5553" s="1">
        <v>46084</v>
      </c>
      <c r="C5553" s="1">
        <v>46051</v>
      </c>
      <c r="D5553" s="9">
        <v>0.9375</v>
      </c>
      <c r="E5553" t="str">
        <f t="shared" si="430"/>
        <v>Weekday</v>
      </c>
      <c r="F5553" t="str">
        <f t="shared" si="431"/>
        <v>Mar</v>
      </c>
      <c r="G5553" t="str">
        <f>_xlfn.XLOOKUP(A5553,Booking_data!$A$1:$A$6001,Booking_data!$D$1:$D$6001,"not found")</f>
        <v>M005</v>
      </c>
      <c r="H5553" t="str">
        <f>_xlfn.XLOOKUP(G5553,Movies_data!$A$1:$A$41,Movies_data!$B$1:$B$41,"not found")</f>
        <v>Ponniyin Selvan II</v>
      </c>
      <c r="I5553" t="str">
        <f>_xlfn.XLOOKUP(G5553,Movies_data!$A$1:$A$41,Movies_data!$D$1:$D$41,"not found")</f>
        <v>Drama</v>
      </c>
      <c r="J5553" t="str">
        <f>_xlfn.XLOOKUP(G5553,Movies_data!$A$1:$A$41,Movies_data!$C$1:$C$41,"not found")</f>
        <v>Tamil</v>
      </c>
      <c r="K5553">
        <f>_xlfn.XLOOKUP(G5553,Movies_data!$A$1:$A$41,Movies_data!$H$1:$H$41,"Not Found")</f>
        <v>7.3</v>
      </c>
      <c r="L5553" t="str">
        <f>_xlfn.XLOOKUP(A5553,Booking_data!$A$1:$A$6001,Booking_data!$E$1:$E$6001,"not Found")</f>
        <v>C151</v>
      </c>
      <c r="M5553" t="str">
        <f>_xlfn.XLOOKUP(L5553,Cinemas_data!$A$1:$A$49,Cinemas_data!$I$1:$I$49,"not Found")</f>
        <v>PVR City Centre</v>
      </c>
      <c r="N5553" t="str">
        <f>_xlfn.XLOOKUP(L5553,Cinemas_data!$A$1:$A$49,Cinemas_data!$C$1:$C$49,"not Found")</f>
        <v>Kochi</v>
      </c>
      <c r="O5553">
        <f>_xlfn.XLOOKUP(A5553,Booking_data!$A$1:$A$6001,Booking_data!$H$1:$H$6001,"not found")</f>
        <v>3</v>
      </c>
      <c r="P5553">
        <f>_xlfn.XLOOKUP(A5553,Booking_data!$A$1:$A$6001,Booking_data!$I$1:$I$6001,"not Found")</f>
        <v>280</v>
      </c>
      <c r="Q5553">
        <f t="shared" si="432"/>
        <v>840</v>
      </c>
      <c r="R5553" t="str">
        <f>_xlfn.XLOOKUP(A5553,Booking_data!$A$1:$A$6001,Booking_data!$L$1:$L$6001,"Not Found")</f>
        <v>Wallet</v>
      </c>
      <c r="S5553">
        <f>_xlfn.XLOOKUP(A5553,Booking_data!$A$1:$A$6001,Booking_data!$N$1:$N$6001,"not Found")</f>
        <v>18</v>
      </c>
      <c r="T5553" t="str">
        <f>_xlfn.XLOOKUP(A5553,Booking_data!$A$1:$A$6001,Booking_data!$O$1:$O$6001,"Not Found")</f>
        <v>Other</v>
      </c>
      <c r="U5553" t="str">
        <f t="shared" si="433"/>
        <v>Youngster</v>
      </c>
      <c r="V5553" t="str">
        <f t="shared" si="434"/>
        <v>Medium Booking</v>
      </c>
    </row>
    <row r="5554" spans="1:22" x14ac:dyDescent="0.25">
      <c r="A5554" t="s">
        <v>5785</v>
      </c>
      <c r="B5554" s="1">
        <v>46084</v>
      </c>
      <c r="C5554" s="1">
        <v>46099</v>
      </c>
      <c r="D5554" s="9">
        <v>0.53125</v>
      </c>
      <c r="E5554" t="str">
        <f t="shared" si="430"/>
        <v>Weekday</v>
      </c>
      <c r="F5554" t="str">
        <f t="shared" si="431"/>
        <v>Mar</v>
      </c>
      <c r="G5554" t="str">
        <f>_xlfn.XLOOKUP(A5554,Booking_data!$A$1:$A$6001,Booking_data!$D$1:$D$6001,"not found")</f>
        <v>M024</v>
      </c>
      <c r="H5554" t="str">
        <f>_xlfn.XLOOKUP(G5554,Movies_data!$A$1:$A$41,Movies_data!$B$1:$B$41,"not found")</f>
        <v>Bhool Bhulaiyaa 2</v>
      </c>
      <c r="I5554" t="str">
        <f>_xlfn.XLOOKUP(G5554,Movies_data!$A$1:$A$41,Movies_data!$D$1:$D$41,"not found")</f>
        <v>Comedy</v>
      </c>
      <c r="J5554" t="str">
        <f>_xlfn.XLOOKUP(G5554,Movies_data!$A$1:$A$41,Movies_data!$C$1:$C$41,"not found")</f>
        <v>Hindi</v>
      </c>
      <c r="K5554">
        <f>_xlfn.XLOOKUP(G5554,Movies_data!$A$1:$A$41,Movies_data!$H$1:$H$41,"Not Found")</f>
        <v>5.9</v>
      </c>
      <c r="L5554" t="str">
        <f>_xlfn.XLOOKUP(A5554,Booking_data!$A$1:$A$6001,Booking_data!$E$1:$E$6001,"not Found")</f>
        <v>C131</v>
      </c>
      <c r="M5554" t="str">
        <f>_xlfn.XLOOKUP(L5554,Cinemas_data!$A$1:$A$49,Cinemas_data!$I$1:$I$49,"not Found")</f>
        <v>Asian Cinemas City Centre</v>
      </c>
      <c r="N5554" t="str">
        <f>_xlfn.XLOOKUP(L5554,Cinemas_data!$A$1:$A$49,Cinemas_data!$C$1:$C$49,"not Found")</f>
        <v>Kolkata</v>
      </c>
      <c r="O5554">
        <f>_xlfn.XLOOKUP(A5554,Booking_data!$A$1:$A$6001,Booking_data!$H$1:$H$6001,"not found")</f>
        <v>1</v>
      </c>
      <c r="P5554">
        <f>_xlfn.XLOOKUP(A5554,Booking_data!$A$1:$A$6001,Booking_data!$I$1:$I$6001,"not Found")</f>
        <v>340</v>
      </c>
      <c r="Q5554">
        <f t="shared" si="432"/>
        <v>340</v>
      </c>
      <c r="R5554" t="str">
        <f>_xlfn.XLOOKUP(A5554,Booking_data!$A$1:$A$6001,Booking_data!$L$1:$L$6001,"Not Found")</f>
        <v>Net Banking</v>
      </c>
      <c r="S5554">
        <f>_xlfn.XLOOKUP(A5554,Booking_data!$A$1:$A$6001,Booking_data!$N$1:$N$6001,"not Found")</f>
        <v>38</v>
      </c>
      <c r="T5554" t="str">
        <f>_xlfn.XLOOKUP(A5554,Booking_data!$A$1:$A$6001,Booking_data!$O$1:$O$6001,"Not Found")</f>
        <v>Female</v>
      </c>
      <c r="U5554" t="str">
        <f t="shared" si="433"/>
        <v>Middle Age</v>
      </c>
      <c r="V5554" t="str">
        <f t="shared" si="434"/>
        <v>Low Booking</v>
      </c>
    </row>
    <row r="5555" spans="1:22" x14ac:dyDescent="0.25">
      <c r="A5555" t="s">
        <v>5786</v>
      </c>
      <c r="B5555" s="1">
        <v>46084</v>
      </c>
      <c r="C5555" s="1">
        <v>46180</v>
      </c>
      <c r="D5555" s="9">
        <v>0.53125</v>
      </c>
      <c r="E5555" t="str">
        <f t="shared" si="430"/>
        <v>Weekday</v>
      </c>
      <c r="F5555" t="str">
        <f t="shared" si="431"/>
        <v>Mar</v>
      </c>
      <c r="G5555" t="str">
        <f>_xlfn.XLOOKUP(A5555,Booking_data!$A$1:$A$6001,Booking_data!$D$1:$D$6001,"not found")</f>
        <v>M035</v>
      </c>
      <c r="H5555" t="str">
        <f>_xlfn.XLOOKUP(G5555,Movies_data!$A$1:$A$41,Movies_data!$B$1:$B$41,"not found")</f>
        <v>Aavesham</v>
      </c>
      <c r="I5555" t="str">
        <f>_xlfn.XLOOKUP(G5555,Movies_data!$A$1:$A$41,Movies_data!$D$1:$D$41,"not found")</f>
        <v>Comedy</v>
      </c>
      <c r="J5555" t="str">
        <f>_xlfn.XLOOKUP(G5555,Movies_data!$A$1:$A$41,Movies_data!$C$1:$C$41,"not found")</f>
        <v>Malayalam</v>
      </c>
      <c r="K5555">
        <f>_xlfn.XLOOKUP(G5555,Movies_data!$A$1:$A$41,Movies_data!$H$1:$H$41,"Not Found")</f>
        <v>7.8</v>
      </c>
      <c r="L5555" t="str">
        <f>_xlfn.XLOOKUP(A5555,Booking_data!$A$1:$A$6001,Booking_data!$E$1:$E$6001,"not Found")</f>
        <v>C113</v>
      </c>
      <c r="M5555" t="str">
        <f>_xlfn.XLOOKUP(L5555,Cinemas_data!$A$1:$A$49,Cinemas_data!$I$1:$I$49,"not Found")</f>
        <v>Asian Cinemas Forum Mall</v>
      </c>
      <c r="N5555" t="str">
        <f>_xlfn.XLOOKUP(L5555,Cinemas_data!$A$1:$A$49,Cinemas_data!$C$1:$C$49,"not Found")</f>
        <v>Delhi</v>
      </c>
      <c r="O5555">
        <f>_xlfn.XLOOKUP(A5555,Booking_data!$A$1:$A$6001,Booking_data!$H$1:$H$6001,"not found")</f>
        <v>3</v>
      </c>
      <c r="P5555">
        <f>_xlfn.XLOOKUP(A5555,Booking_data!$A$1:$A$6001,Booking_data!$I$1:$I$6001,"not Found")</f>
        <v>240</v>
      </c>
      <c r="Q5555">
        <f t="shared" si="432"/>
        <v>720</v>
      </c>
      <c r="R5555" t="str">
        <f>_xlfn.XLOOKUP(A5555,Booking_data!$A$1:$A$6001,Booking_data!$L$1:$L$6001,"Not Found")</f>
        <v>Credit Card</v>
      </c>
      <c r="S5555">
        <f>_xlfn.XLOOKUP(A5555,Booking_data!$A$1:$A$6001,Booking_data!$N$1:$N$6001,"not Found")</f>
        <v>22</v>
      </c>
      <c r="T5555" t="str">
        <f>_xlfn.XLOOKUP(A5555,Booking_data!$A$1:$A$6001,Booking_data!$O$1:$O$6001,"Not Found")</f>
        <v>Male</v>
      </c>
      <c r="U5555" t="str">
        <f t="shared" si="433"/>
        <v>Youngster</v>
      </c>
      <c r="V5555" t="str">
        <f t="shared" si="434"/>
        <v>Medium Booking</v>
      </c>
    </row>
    <row r="5556" spans="1:22" x14ac:dyDescent="0.25">
      <c r="A5556" t="s">
        <v>5787</v>
      </c>
      <c r="B5556" s="1">
        <v>46084</v>
      </c>
      <c r="C5556" s="1">
        <v>46159</v>
      </c>
      <c r="D5556" s="9">
        <v>0.53125</v>
      </c>
      <c r="E5556" t="str">
        <f t="shared" si="430"/>
        <v>Weekday</v>
      </c>
      <c r="F5556" t="str">
        <f t="shared" si="431"/>
        <v>Mar</v>
      </c>
      <c r="G5556" t="str">
        <f>_xlfn.XLOOKUP(A5556,Booking_data!$A$1:$A$6001,Booking_data!$D$1:$D$6001,"not found")</f>
        <v>M012</v>
      </c>
      <c r="H5556" t="str">
        <f>_xlfn.XLOOKUP(G5556,Movies_data!$A$1:$A$41,Movies_data!$B$1:$B$41,"not found")</f>
        <v>RRR</v>
      </c>
      <c r="I5556" t="str">
        <f>_xlfn.XLOOKUP(G5556,Movies_data!$A$1:$A$41,Movies_data!$D$1:$D$41,"not found")</f>
        <v>Action</v>
      </c>
      <c r="J5556" t="str">
        <f>_xlfn.XLOOKUP(G5556,Movies_data!$A$1:$A$41,Movies_data!$C$1:$C$41,"not found")</f>
        <v>Telugu</v>
      </c>
      <c r="K5556">
        <f>_xlfn.XLOOKUP(G5556,Movies_data!$A$1:$A$41,Movies_data!$H$1:$H$41,"Not Found")</f>
        <v>7.8</v>
      </c>
      <c r="L5556" t="str">
        <f>_xlfn.XLOOKUP(A5556,Booking_data!$A$1:$A$6001,Booking_data!$E$1:$E$6001,"not Found")</f>
        <v>C043</v>
      </c>
      <c r="M5556" t="str">
        <f>_xlfn.XLOOKUP(L5556,Cinemas_data!$A$1:$A$49,Cinemas_data!$I$1:$I$49,"not Found")</f>
        <v>City Pride Forum Mall</v>
      </c>
      <c r="N5556" t="str">
        <f>_xlfn.XLOOKUP(L5556,Cinemas_data!$A$1:$A$49,Cinemas_data!$C$1:$C$49,"not Found")</f>
        <v>Salem</v>
      </c>
      <c r="O5556">
        <f>_xlfn.XLOOKUP(A5556,Booking_data!$A$1:$A$6001,Booking_data!$H$1:$H$6001,"not found")</f>
        <v>3</v>
      </c>
      <c r="P5556">
        <f>_xlfn.XLOOKUP(A5556,Booking_data!$A$1:$A$6001,Booking_data!$I$1:$I$6001,"not Found")</f>
        <v>280</v>
      </c>
      <c r="Q5556">
        <f t="shared" si="432"/>
        <v>840</v>
      </c>
      <c r="R5556" t="str">
        <f>_xlfn.XLOOKUP(A5556,Booking_data!$A$1:$A$6001,Booking_data!$L$1:$L$6001,"Not Found")</f>
        <v>Credit Card</v>
      </c>
      <c r="S5556">
        <f>_xlfn.XLOOKUP(A5556,Booking_data!$A$1:$A$6001,Booking_data!$N$1:$N$6001,"not Found")</f>
        <v>35</v>
      </c>
      <c r="T5556" t="str">
        <f>_xlfn.XLOOKUP(A5556,Booking_data!$A$1:$A$6001,Booking_data!$O$1:$O$6001,"Not Found")</f>
        <v>Male</v>
      </c>
      <c r="U5556" t="str">
        <f t="shared" si="433"/>
        <v>Middle Age</v>
      </c>
      <c r="V5556" t="str">
        <f t="shared" si="434"/>
        <v>Medium Booking</v>
      </c>
    </row>
    <row r="5557" spans="1:22" x14ac:dyDescent="0.25">
      <c r="A5557" t="s">
        <v>5788</v>
      </c>
      <c r="B5557" s="1">
        <v>46084</v>
      </c>
      <c r="C5557" s="1">
        <v>46104</v>
      </c>
      <c r="D5557" s="9">
        <v>0.9375</v>
      </c>
      <c r="E5557" t="str">
        <f t="shared" si="430"/>
        <v>Weekday</v>
      </c>
      <c r="F5557" t="str">
        <f t="shared" si="431"/>
        <v>Mar</v>
      </c>
      <c r="G5557" t="str">
        <f>_xlfn.XLOOKUP(A5557,Booking_data!$A$1:$A$6001,Booking_data!$D$1:$D$6001,"not found")</f>
        <v>M010</v>
      </c>
      <c r="H5557" t="str">
        <f>_xlfn.XLOOKUP(G5557,Movies_data!$A$1:$A$41,Movies_data!$B$1:$B$41,"not found")</f>
        <v>Captain Miller</v>
      </c>
      <c r="I5557" t="str">
        <f>_xlfn.XLOOKUP(G5557,Movies_data!$A$1:$A$41,Movies_data!$D$1:$D$41,"not found")</f>
        <v>Action</v>
      </c>
      <c r="J5557" t="str">
        <f>_xlfn.XLOOKUP(G5557,Movies_data!$A$1:$A$41,Movies_data!$C$1:$C$41,"not found")</f>
        <v>Tamil</v>
      </c>
      <c r="K5557">
        <f>_xlfn.XLOOKUP(G5557,Movies_data!$A$1:$A$41,Movies_data!$H$1:$H$41,"Not Found")</f>
        <v>7</v>
      </c>
      <c r="L5557" t="str">
        <f>_xlfn.XLOOKUP(A5557,Booking_data!$A$1:$A$6001,Booking_data!$E$1:$E$6001,"not Found")</f>
        <v>C023</v>
      </c>
      <c r="M5557" t="str">
        <f>_xlfn.XLOOKUP(L5557,Cinemas_data!$A$1:$A$49,Cinemas_data!$I$1:$I$49,"not Found")</f>
        <v>MovieMax Forum Mall</v>
      </c>
      <c r="N5557" t="str">
        <f>_xlfn.XLOOKUP(L5557,Cinemas_data!$A$1:$A$49,Cinemas_data!$C$1:$C$49,"not Found")</f>
        <v>Coimbatore</v>
      </c>
      <c r="O5557">
        <f>_xlfn.XLOOKUP(A5557,Booking_data!$A$1:$A$6001,Booking_data!$H$1:$H$6001,"not found")</f>
        <v>3</v>
      </c>
      <c r="P5557">
        <f>_xlfn.XLOOKUP(A5557,Booking_data!$A$1:$A$6001,Booking_data!$I$1:$I$6001,"not Found")</f>
        <v>320</v>
      </c>
      <c r="Q5557">
        <f t="shared" si="432"/>
        <v>960</v>
      </c>
      <c r="R5557" t="str">
        <f>_xlfn.XLOOKUP(A5557,Booking_data!$A$1:$A$6001,Booking_data!$L$1:$L$6001,"Not Found")</f>
        <v>Net Banking</v>
      </c>
      <c r="S5557">
        <f>_xlfn.XLOOKUP(A5557,Booking_data!$A$1:$A$6001,Booking_data!$N$1:$N$6001,"not Found")</f>
        <v>56</v>
      </c>
      <c r="T5557" t="str">
        <f>_xlfn.XLOOKUP(A5557,Booking_data!$A$1:$A$6001,Booking_data!$O$1:$O$6001,"Not Found")</f>
        <v>Male</v>
      </c>
      <c r="U5557" t="str">
        <f t="shared" si="433"/>
        <v>Above 45</v>
      </c>
      <c r="V5557" t="str">
        <f t="shared" si="434"/>
        <v>Medium Booking</v>
      </c>
    </row>
    <row r="5558" spans="1:22" x14ac:dyDescent="0.25">
      <c r="A5558" t="s">
        <v>5789</v>
      </c>
      <c r="B5558" s="1">
        <v>46084</v>
      </c>
      <c r="C5558" s="1">
        <v>46135</v>
      </c>
      <c r="D5558" s="9">
        <v>0.39583333333333331</v>
      </c>
      <c r="E5558" t="str">
        <f t="shared" si="430"/>
        <v>Weekday</v>
      </c>
      <c r="F5558" t="str">
        <f t="shared" si="431"/>
        <v>Mar</v>
      </c>
      <c r="G5558" t="str">
        <f>_xlfn.XLOOKUP(A5558,Booking_data!$A$1:$A$6001,Booking_data!$D$1:$D$6001,"not found")</f>
        <v>M008</v>
      </c>
      <c r="H5558" t="str">
        <f>_xlfn.XLOOKUP(G5558,Movies_data!$A$1:$A$41,Movies_data!$B$1:$B$41,"not found")</f>
        <v>Love Today</v>
      </c>
      <c r="I5558" t="str">
        <f>_xlfn.XLOOKUP(G5558,Movies_data!$A$1:$A$41,Movies_data!$D$1:$D$41,"not found")</f>
        <v>Romance</v>
      </c>
      <c r="J5558" t="str">
        <f>_xlfn.XLOOKUP(G5558,Movies_data!$A$1:$A$41,Movies_data!$C$1:$C$41,"not found")</f>
        <v>Tamil</v>
      </c>
      <c r="K5558">
        <f>_xlfn.XLOOKUP(G5558,Movies_data!$A$1:$A$41,Movies_data!$H$1:$H$41,"Not Found")</f>
        <v>7.4</v>
      </c>
      <c r="L5558" t="str">
        <f>_xlfn.XLOOKUP(A5558,Booking_data!$A$1:$A$6001,Booking_data!$E$1:$E$6001,"not Found")</f>
        <v>C062</v>
      </c>
      <c r="M5558" t="str">
        <f>_xlfn.XLOOKUP(L5558,Cinemas_data!$A$1:$A$49,Cinemas_data!$I$1:$I$49,"not Found")</f>
        <v>PVR Grand Mall</v>
      </c>
      <c r="N5558" t="str">
        <f>_xlfn.XLOOKUP(L5558,Cinemas_data!$A$1:$A$49,Cinemas_data!$C$1:$C$49,"not Found")</f>
        <v>Mysuru</v>
      </c>
      <c r="O5558">
        <f>_xlfn.XLOOKUP(A5558,Booking_data!$A$1:$A$6001,Booking_data!$H$1:$H$6001,"not found")</f>
        <v>3</v>
      </c>
      <c r="P5558">
        <f>_xlfn.XLOOKUP(A5558,Booking_data!$A$1:$A$6001,Booking_data!$I$1:$I$6001,"not Found")</f>
        <v>240</v>
      </c>
      <c r="Q5558">
        <f t="shared" si="432"/>
        <v>720</v>
      </c>
      <c r="R5558" t="str">
        <f>_xlfn.XLOOKUP(A5558,Booking_data!$A$1:$A$6001,Booking_data!$L$1:$L$6001,"Not Found")</f>
        <v>Debit Card</v>
      </c>
      <c r="S5558">
        <f>_xlfn.XLOOKUP(A5558,Booking_data!$A$1:$A$6001,Booking_data!$N$1:$N$6001,"not Found")</f>
        <v>42</v>
      </c>
      <c r="T5558" t="str">
        <f>_xlfn.XLOOKUP(A5558,Booking_data!$A$1:$A$6001,Booking_data!$O$1:$O$6001,"Not Found")</f>
        <v>Male</v>
      </c>
      <c r="U5558" t="str">
        <f t="shared" si="433"/>
        <v>Middle Age</v>
      </c>
      <c r="V5558" t="str">
        <f t="shared" si="434"/>
        <v>Medium Booking</v>
      </c>
    </row>
    <row r="5559" spans="1:22" x14ac:dyDescent="0.25">
      <c r="A5559" t="s">
        <v>5790</v>
      </c>
      <c r="B5559" s="1">
        <v>46084</v>
      </c>
      <c r="C5559" s="1">
        <v>46044</v>
      </c>
      <c r="D5559" s="9">
        <v>0.64583333333333337</v>
      </c>
      <c r="E5559" t="str">
        <f t="shared" si="430"/>
        <v>Weekday</v>
      </c>
      <c r="F5559" t="str">
        <f t="shared" si="431"/>
        <v>Mar</v>
      </c>
      <c r="G5559" t="str">
        <f>_xlfn.XLOOKUP(A5559,Booking_data!$A$1:$A$6001,Booking_data!$D$1:$D$6001,"not found")</f>
        <v>M004</v>
      </c>
      <c r="H5559" t="str">
        <f>_xlfn.XLOOKUP(G5559,Movies_data!$A$1:$A$41,Movies_data!$B$1:$B$41,"not found")</f>
        <v>Ponniyin Selvan I</v>
      </c>
      <c r="I5559" t="str">
        <f>_xlfn.XLOOKUP(G5559,Movies_data!$A$1:$A$41,Movies_data!$D$1:$D$41,"not found")</f>
        <v>Drama</v>
      </c>
      <c r="J5559" t="str">
        <f>_xlfn.XLOOKUP(G5559,Movies_data!$A$1:$A$41,Movies_data!$C$1:$C$41,"not found")</f>
        <v>Tamil</v>
      </c>
      <c r="K5559">
        <f>_xlfn.XLOOKUP(G5559,Movies_data!$A$1:$A$41,Movies_data!$H$1:$H$41,"Not Found")</f>
        <v>7.6</v>
      </c>
      <c r="L5559" t="str">
        <f>_xlfn.XLOOKUP(A5559,Booking_data!$A$1:$A$6001,Booking_data!$E$1:$E$6001,"not Found")</f>
        <v>C152</v>
      </c>
      <c r="M5559" t="str">
        <f>_xlfn.XLOOKUP(L5559,Cinemas_data!$A$1:$A$49,Cinemas_data!$I$1:$I$49,"not Found")</f>
        <v>INOX Grand Mall</v>
      </c>
      <c r="N5559" t="str">
        <f>_xlfn.XLOOKUP(L5559,Cinemas_data!$A$1:$A$49,Cinemas_data!$C$1:$C$49,"not Found")</f>
        <v>Kochi</v>
      </c>
      <c r="O5559">
        <f>_xlfn.XLOOKUP(A5559,Booking_data!$A$1:$A$6001,Booking_data!$H$1:$H$6001,"not found")</f>
        <v>1</v>
      </c>
      <c r="P5559">
        <f>_xlfn.XLOOKUP(A5559,Booking_data!$A$1:$A$6001,Booking_data!$I$1:$I$6001,"not Found")</f>
        <v>440</v>
      </c>
      <c r="Q5559">
        <f t="shared" si="432"/>
        <v>440</v>
      </c>
      <c r="R5559" t="str">
        <f>_xlfn.XLOOKUP(A5559,Booking_data!$A$1:$A$6001,Booking_data!$L$1:$L$6001,"Not Found")</f>
        <v>Debit Card</v>
      </c>
      <c r="S5559">
        <f>_xlfn.XLOOKUP(A5559,Booking_data!$A$1:$A$6001,Booking_data!$N$1:$N$6001,"not Found")</f>
        <v>20</v>
      </c>
      <c r="T5559" t="str">
        <f>_xlfn.XLOOKUP(A5559,Booking_data!$A$1:$A$6001,Booking_data!$O$1:$O$6001,"Not Found")</f>
        <v>Female</v>
      </c>
      <c r="U5559" t="str">
        <f t="shared" si="433"/>
        <v>Youngster</v>
      </c>
      <c r="V5559" t="str">
        <f t="shared" si="434"/>
        <v>Low Booking</v>
      </c>
    </row>
    <row r="5560" spans="1:22" x14ac:dyDescent="0.25">
      <c r="A5560" t="s">
        <v>5791</v>
      </c>
      <c r="B5560" s="1">
        <v>46084</v>
      </c>
      <c r="C5560" s="1">
        <v>46025</v>
      </c>
      <c r="D5560" s="9">
        <v>0.39583333333333331</v>
      </c>
      <c r="E5560" t="str">
        <f t="shared" si="430"/>
        <v>Weekday</v>
      </c>
      <c r="F5560" t="str">
        <f t="shared" si="431"/>
        <v>Mar</v>
      </c>
      <c r="G5560" t="str">
        <f>_xlfn.XLOOKUP(A5560,Booking_data!$A$1:$A$6001,Booking_data!$D$1:$D$6001,"not found")</f>
        <v>M037</v>
      </c>
      <c r="H5560" t="str">
        <f>_xlfn.XLOOKUP(G5560,Movies_data!$A$1:$A$41,Movies_data!$B$1:$B$41,"not found")</f>
        <v>Oppenheimer</v>
      </c>
      <c r="I5560" t="str">
        <f>_xlfn.XLOOKUP(G5560,Movies_data!$A$1:$A$41,Movies_data!$D$1:$D$41,"not found")</f>
        <v>Biography</v>
      </c>
      <c r="J5560" t="str">
        <f>_xlfn.XLOOKUP(G5560,Movies_data!$A$1:$A$41,Movies_data!$C$1:$C$41,"not found")</f>
        <v>English</v>
      </c>
      <c r="K5560">
        <f>_xlfn.XLOOKUP(G5560,Movies_data!$A$1:$A$41,Movies_data!$H$1:$H$41,"Not Found")</f>
        <v>8.5</v>
      </c>
      <c r="L5560" t="str">
        <f>_xlfn.XLOOKUP(A5560,Booking_data!$A$1:$A$6001,Booking_data!$E$1:$E$6001,"not Found")</f>
        <v>C033</v>
      </c>
      <c r="M5560" t="str">
        <f>_xlfn.XLOOKUP(L5560,Cinemas_data!$A$1:$A$49,Cinemas_data!$I$1:$I$49,"not Found")</f>
        <v>Asian Cinemas Forum Mall</v>
      </c>
      <c r="N5560" t="str">
        <f>_xlfn.XLOOKUP(L5560,Cinemas_data!$A$1:$A$49,Cinemas_data!$C$1:$C$49,"not Found")</f>
        <v>Madurai</v>
      </c>
      <c r="O5560">
        <f>_xlfn.XLOOKUP(A5560,Booking_data!$A$1:$A$6001,Booking_data!$H$1:$H$6001,"not found")</f>
        <v>1</v>
      </c>
      <c r="P5560">
        <f>_xlfn.XLOOKUP(A5560,Booking_data!$A$1:$A$6001,Booking_data!$I$1:$I$6001,"not Found")</f>
        <v>260</v>
      </c>
      <c r="Q5560">
        <f t="shared" si="432"/>
        <v>260</v>
      </c>
      <c r="R5560" t="str">
        <f>_xlfn.XLOOKUP(A5560,Booking_data!$A$1:$A$6001,Booking_data!$L$1:$L$6001,"Not Found")</f>
        <v>Debit Card</v>
      </c>
      <c r="S5560">
        <f>_xlfn.XLOOKUP(A5560,Booking_data!$A$1:$A$6001,Booking_data!$N$1:$N$6001,"not Found")</f>
        <v>40</v>
      </c>
      <c r="T5560" t="str">
        <f>_xlfn.XLOOKUP(A5560,Booking_data!$A$1:$A$6001,Booking_data!$O$1:$O$6001,"Not Found")</f>
        <v>Other</v>
      </c>
      <c r="U5560" t="str">
        <f t="shared" si="433"/>
        <v>Middle Age</v>
      </c>
      <c r="V5560" t="str">
        <f t="shared" si="434"/>
        <v>Low Booking</v>
      </c>
    </row>
    <row r="5561" spans="1:22" x14ac:dyDescent="0.25">
      <c r="A5561" t="s">
        <v>5792</v>
      </c>
      <c r="B5561" s="1">
        <v>46084</v>
      </c>
      <c r="C5561" s="1">
        <v>46193</v>
      </c>
      <c r="D5561" s="9">
        <v>0.64583333333333337</v>
      </c>
      <c r="E5561" t="str">
        <f t="shared" si="430"/>
        <v>Weekday</v>
      </c>
      <c r="F5561" t="str">
        <f t="shared" si="431"/>
        <v>Mar</v>
      </c>
      <c r="G5561" t="str">
        <f>_xlfn.XLOOKUP(A5561,Booking_data!$A$1:$A$6001,Booking_data!$D$1:$D$6001,"not found")</f>
        <v>M008</v>
      </c>
      <c r="H5561" t="str">
        <f>_xlfn.XLOOKUP(G5561,Movies_data!$A$1:$A$41,Movies_data!$B$1:$B$41,"not found")</f>
        <v>Love Today</v>
      </c>
      <c r="I5561" t="str">
        <f>_xlfn.XLOOKUP(G5561,Movies_data!$A$1:$A$41,Movies_data!$D$1:$D$41,"not found")</f>
        <v>Romance</v>
      </c>
      <c r="J5561" t="str">
        <f>_xlfn.XLOOKUP(G5561,Movies_data!$A$1:$A$41,Movies_data!$C$1:$C$41,"not found")</f>
        <v>Tamil</v>
      </c>
      <c r="K5561">
        <f>_xlfn.XLOOKUP(G5561,Movies_data!$A$1:$A$41,Movies_data!$H$1:$H$41,"Not Found")</f>
        <v>7.4</v>
      </c>
      <c r="L5561" t="str">
        <f>_xlfn.XLOOKUP(A5561,Booking_data!$A$1:$A$6001,Booking_data!$E$1:$E$6001,"not Found")</f>
        <v>C021</v>
      </c>
      <c r="M5561" t="str">
        <f>_xlfn.XLOOKUP(L5561,Cinemas_data!$A$1:$A$49,Cinemas_data!$I$1:$I$49,"not Found")</f>
        <v>Miraj Cinemas City Centre</v>
      </c>
      <c r="N5561" t="str">
        <f>_xlfn.XLOOKUP(L5561,Cinemas_data!$A$1:$A$49,Cinemas_data!$C$1:$C$49,"not Found")</f>
        <v>Coimbatore</v>
      </c>
      <c r="O5561">
        <f>_xlfn.XLOOKUP(A5561,Booking_data!$A$1:$A$6001,Booking_data!$H$1:$H$6001,"not found")</f>
        <v>3</v>
      </c>
      <c r="P5561">
        <f>_xlfn.XLOOKUP(A5561,Booking_data!$A$1:$A$6001,Booking_data!$I$1:$I$6001,"not Found")</f>
        <v>220</v>
      </c>
      <c r="Q5561">
        <f t="shared" si="432"/>
        <v>660</v>
      </c>
      <c r="R5561" t="str">
        <f>_xlfn.XLOOKUP(A5561,Booking_data!$A$1:$A$6001,Booking_data!$L$1:$L$6001,"Not Found")</f>
        <v>UPI</v>
      </c>
      <c r="S5561">
        <f>_xlfn.XLOOKUP(A5561,Booking_data!$A$1:$A$6001,Booking_data!$N$1:$N$6001,"not Found")</f>
        <v>36</v>
      </c>
      <c r="T5561" t="str">
        <f>_xlfn.XLOOKUP(A5561,Booking_data!$A$1:$A$6001,Booking_data!$O$1:$O$6001,"Not Found")</f>
        <v>Other</v>
      </c>
      <c r="U5561" t="str">
        <f t="shared" si="433"/>
        <v>Middle Age</v>
      </c>
      <c r="V5561" t="str">
        <f t="shared" si="434"/>
        <v>Medium Booking</v>
      </c>
    </row>
    <row r="5562" spans="1:22" x14ac:dyDescent="0.25">
      <c r="A5562" t="s">
        <v>5793</v>
      </c>
      <c r="B5562" s="1">
        <v>46084</v>
      </c>
      <c r="C5562" s="1">
        <v>46153</v>
      </c>
      <c r="D5562" s="9">
        <v>0.39583333333333331</v>
      </c>
      <c r="E5562" t="str">
        <f t="shared" si="430"/>
        <v>Weekday</v>
      </c>
      <c r="F5562" t="str">
        <f t="shared" si="431"/>
        <v>Mar</v>
      </c>
      <c r="G5562" t="str">
        <f>_xlfn.XLOOKUP(A5562,Booking_data!$A$1:$A$6001,Booking_data!$D$1:$D$6001,"not found")</f>
        <v>M040</v>
      </c>
      <c r="H5562" t="str">
        <f>_xlfn.XLOOKUP(G5562,Movies_data!$A$1:$A$41,Movies_data!$B$1:$B$41,"not found")</f>
        <v>Inside Out 2</v>
      </c>
      <c r="I5562" t="str">
        <f>_xlfn.XLOOKUP(G5562,Movies_data!$A$1:$A$41,Movies_data!$D$1:$D$41,"not found")</f>
        <v>Animation</v>
      </c>
      <c r="J5562" t="str">
        <f>_xlfn.XLOOKUP(G5562,Movies_data!$A$1:$A$41,Movies_data!$C$1:$C$41,"not found")</f>
        <v>English</v>
      </c>
      <c r="K5562">
        <f>_xlfn.XLOOKUP(G5562,Movies_data!$A$1:$A$41,Movies_data!$H$1:$H$41,"Not Found")</f>
        <v>7.6</v>
      </c>
      <c r="L5562" t="str">
        <f>_xlfn.XLOOKUP(A5562,Booking_data!$A$1:$A$6001,Booking_data!$E$1:$E$6001,"not Found")</f>
        <v>C033</v>
      </c>
      <c r="M5562" t="str">
        <f>_xlfn.XLOOKUP(L5562,Cinemas_data!$A$1:$A$49,Cinemas_data!$I$1:$I$49,"not Found")</f>
        <v>Asian Cinemas Forum Mall</v>
      </c>
      <c r="N5562" t="str">
        <f>_xlfn.XLOOKUP(L5562,Cinemas_data!$A$1:$A$49,Cinemas_data!$C$1:$C$49,"not Found")</f>
        <v>Madurai</v>
      </c>
      <c r="O5562">
        <f>_xlfn.XLOOKUP(A5562,Booking_data!$A$1:$A$6001,Booking_data!$H$1:$H$6001,"not found")</f>
        <v>2</v>
      </c>
      <c r="P5562">
        <f>_xlfn.XLOOKUP(A5562,Booking_data!$A$1:$A$6001,Booking_data!$I$1:$I$6001,"not Found")</f>
        <v>360</v>
      </c>
      <c r="Q5562">
        <f t="shared" si="432"/>
        <v>720</v>
      </c>
      <c r="R5562" t="str">
        <f>_xlfn.XLOOKUP(A5562,Booking_data!$A$1:$A$6001,Booking_data!$L$1:$L$6001,"Not Found")</f>
        <v>Net Banking</v>
      </c>
      <c r="S5562">
        <f>_xlfn.XLOOKUP(A5562,Booking_data!$A$1:$A$6001,Booking_data!$N$1:$N$6001,"not Found")</f>
        <v>52</v>
      </c>
      <c r="T5562" t="str">
        <f>_xlfn.XLOOKUP(A5562,Booking_data!$A$1:$A$6001,Booking_data!$O$1:$O$6001,"Not Found")</f>
        <v>Female</v>
      </c>
      <c r="U5562" t="str">
        <f t="shared" si="433"/>
        <v>Above 45</v>
      </c>
      <c r="V5562" t="str">
        <f t="shared" si="434"/>
        <v>Low Booking</v>
      </c>
    </row>
    <row r="5563" spans="1:22" x14ac:dyDescent="0.25">
      <c r="A5563" t="s">
        <v>5794</v>
      </c>
      <c r="B5563" s="1">
        <v>46084</v>
      </c>
      <c r="C5563" s="1">
        <v>46182</v>
      </c>
      <c r="D5563" s="9">
        <v>0.64583333333333337</v>
      </c>
      <c r="E5563" t="str">
        <f t="shared" si="430"/>
        <v>Weekday</v>
      </c>
      <c r="F5563" t="str">
        <f t="shared" si="431"/>
        <v>Mar</v>
      </c>
      <c r="G5563" t="str">
        <f>_xlfn.XLOOKUP(A5563,Booking_data!$A$1:$A$6001,Booking_data!$D$1:$D$6001,"not found")</f>
        <v>M005</v>
      </c>
      <c r="H5563" t="str">
        <f>_xlfn.XLOOKUP(G5563,Movies_data!$A$1:$A$41,Movies_data!$B$1:$B$41,"not found")</f>
        <v>Ponniyin Selvan II</v>
      </c>
      <c r="I5563" t="str">
        <f>_xlfn.XLOOKUP(G5563,Movies_data!$A$1:$A$41,Movies_data!$D$1:$D$41,"not found")</f>
        <v>Drama</v>
      </c>
      <c r="J5563" t="str">
        <f>_xlfn.XLOOKUP(G5563,Movies_data!$A$1:$A$41,Movies_data!$C$1:$C$41,"not found")</f>
        <v>Tamil</v>
      </c>
      <c r="K5563">
        <f>_xlfn.XLOOKUP(G5563,Movies_data!$A$1:$A$41,Movies_data!$H$1:$H$41,"Not Found")</f>
        <v>7.3</v>
      </c>
      <c r="L5563" t="str">
        <f>_xlfn.XLOOKUP(A5563,Booking_data!$A$1:$A$6001,Booking_data!$E$1:$E$6001,"not Found")</f>
        <v>C063</v>
      </c>
      <c r="M5563" t="str">
        <f>_xlfn.XLOOKUP(L5563,Cinemas_data!$A$1:$A$49,Cinemas_data!$I$1:$I$49,"not Found")</f>
        <v>INOX Forum Mall</v>
      </c>
      <c r="N5563" t="str">
        <f>_xlfn.XLOOKUP(L5563,Cinemas_data!$A$1:$A$49,Cinemas_data!$C$1:$C$49,"not Found")</f>
        <v>Mysuru</v>
      </c>
      <c r="O5563">
        <f>_xlfn.XLOOKUP(A5563,Booking_data!$A$1:$A$6001,Booking_data!$H$1:$H$6001,"not found")</f>
        <v>4</v>
      </c>
      <c r="P5563">
        <f>_xlfn.XLOOKUP(A5563,Booking_data!$A$1:$A$6001,Booking_data!$I$1:$I$6001,"not Found")</f>
        <v>420</v>
      </c>
      <c r="Q5563">
        <f t="shared" si="432"/>
        <v>1680</v>
      </c>
      <c r="R5563" t="str">
        <f>_xlfn.XLOOKUP(A5563,Booking_data!$A$1:$A$6001,Booking_data!$L$1:$L$6001,"Not Found")</f>
        <v>Debit Card</v>
      </c>
      <c r="S5563">
        <f>_xlfn.XLOOKUP(A5563,Booking_data!$A$1:$A$6001,Booking_data!$N$1:$N$6001,"not Found")</f>
        <v>56</v>
      </c>
      <c r="T5563" t="str">
        <f>_xlfn.XLOOKUP(A5563,Booking_data!$A$1:$A$6001,Booking_data!$O$1:$O$6001,"Not Found")</f>
        <v>Other</v>
      </c>
      <c r="U5563" t="str">
        <f t="shared" si="433"/>
        <v>Above 45</v>
      </c>
      <c r="V5563" t="str">
        <f t="shared" si="434"/>
        <v>Medium Booking</v>
      </c>
    </row>
    <row r="5564" spans="1:22" x14ac:dyDescent="0.25">
      <c r="A5564" t="s">
        <v>5795</v>
      </c>
      <c r="B5564" s="1">
        <v>46084</v>
      </c>
      <c r="C5564" s="1">
        <v>46183</v>
      </c>
      <c r="D5564" s="9">
        <v>0.53125</v>
      </c>
      <c r="E5564" t="str">
        <f t="shared" si="430"/>
        <v>Weekday</v>
      </c>
      <c r="F5564" t="str">
        <f t="shared" si="431"/>
        <v>Mar</v>
      </c>
      <c r="G5564" t="str">
        <f>_xlfn.XLOOKUP(A5564,Booking_data!$A$1:$A$6001,Booking_data!$D$1:$D$6001,"not found")</f>
        <v>M028</v>
      </c>
      <c r="H5564" t="str">
        <f>_xlfn.XLOOKUP(G5564,Movies_data!$A$1:$A$41,Movies_data!$B$1:$B$41,"not found")</f>
        <v>Kantara</v>
      </c>
      <c r="I5564" t="str">
        <f>_xlfn.XLOOKUP(G5564,Movies_data!$A$1:$A$41,Movies_data!$D$1:$D$41,"not found")</f>
        <v>Action</v>
      </c>
      <c r="J5564" t="str">
        <f>_xlfn.XLOOKUP(G5564,Movies_data!$A$1:$A$41,Movies_data!$C$1:$C$41,"not found")</f>
        <v>Kannada</v>
      </c>
      <c r="K5564">
        <f>_xlfn.XLOOKUP(G5564,Movies_data!$A$1:$A$41,Movies_data!$H$1:$H$41,"Not Found")</f>
        <v>8.1999999999999993</v>
      </c>
      <c r="L5564" t="str">
        <f>_xlfn.XLOOKUP(A5564,Booking_data!$A$1:$A$6001,Booking_data!$E$1:$E$6001,"not Found")</f>
        <v>C053</v>
      </c>
      <c r="M5564" t="str">
        <f>_xlfn.XLOOKUP(L5564,Cinemas_data!$A$1:$A$49,Cinemas_data!$I$1:$I$49,"not Found")</f>
        <v>PVR Forum Mall</v>
      </c>
      <c r="N5564" t="str">
        <f>_xlfn.XLOOKUP(L5564,Cinemas_data!$A$1:$A$49,Cinemas_data!$C$1:$C$49,"not Found")</f>
        <v>Bengaluru</v>
      </c>
      <c r="O5564">
        <f>_xlfn.XLOOKUP(A5564,Booking_data!$A$1:$A$6001,Booking_data!$H$1:$H$6001,"not found")</f>
        <v>5</v>
      </c>
      <c r="P5564">
        <f>_xlfn.XLOOKUP(A5564,Booking_data!$A$1:$A$6001,Booking_data!$I$1:$I$6001,"not Found")</f>
        <v>260</v>
      </c>
      <c r="Q5564">
        <f t="shared" si="432"/>
        <v>1300</v>
      </c>
      <c r="R5564" t="str">
        <f>_xlfn.XLOOKUP(A5564,Booking_data!$A$1:$A$6001,Booking_data!$L$1:$L$6001,"Not Found")</f>
        <v>Debit Card</v>
      </c>
      <c r="S5564">
        <f>_xlfn.XLOOKUP(A5564,Booking_data!$A$1:$A$6001,Booking_data!$N$1:$N$6001,"not Found")</f>
        <v>30</v>
      </c>
      <c r="T5564" t="str">
        <f>_xlfn.XLOOKUP(A5564,Booking_data!$A$1:$A$6001,Booking_data!$O$1:$O$6001,"Not Found")</f>
        <v>Other</v>
      </c>
      <c r="U5564" t="str">
        <f t="shared" si="433"/>
        <v>Middle Age</v>
      </c>
      <c r="V5564" t="str">
        <f t="shared" si="434"/>
        <v>High Booking</v>
      </c>
    </row>
    <row r="5565" spans="1:22" x14ac:dyDescent="0.25">
      <c r="A5565" t="s">
        <v>5796</v>
      </c>
      <c r="B5565" s="1">
        <v>46084</v>
      </c>
      <c r="C5565" s="1">
        <v>46077</v>
      </c>
      <c r="D5565" s="9">
        <v>0.77083333333333337</v>
      </c>
      <c r="E5565" t="str">
        <f t="shared" si="430"/>
        <v>Weekday</v>
      </c>
      <c r="F5565" t="str">
        <f t="shared" si="431"/>
        <v>Mar</v>
      </c>
      <c r="G5565" t="str">
        <f>_xlfn.XLOOKUP(A5565,Booking_data!$A$1:$A$6001,Booking_data!$D$1:$D$6001,"not found")</f>
        <v>M016</v>
      </c>
      <c r="H5565" t="str">
        <f>_xlfn.XLOOKUP(G5565,Movies_data!$A$1:$A$41,Movies_data!$B$1:$B$41,"not found")</f>
        <v>Arjun Reddy</v>
      </c>
      <c r="I5565" t="str">
        <f>_xlfn.XLOOKUP(G5565,Movies_data!$A$1:$A$41,Movies_data!$D$1:$D$41,"not found")</f>
        <v>Drama</v>
      </c>
      <c r="J5565" t="str">
        <f>_xlfn.XLOOKUP(G5565,Movies_data!$A$1:$A$41,Movies_data!$C$1:$C$41,"not found")</f>
        <v>Telugu</v>
      </c>
      <c r="K5565">
        <f>_xlfn.XLOOKUP(G5565,Movies_data!$A$1:$A$41,Movies_data!$H$1:$H$41,"Not Found")</f>
        <v>7.7</v>
      </c>
      <c r="L5565" t="str">
        <f>_xlfn.XLOOKUP(A5565,Booking_data!$A$1:$A$6001,Booking_data!$E$1:$E$6001,"not Found")</f>
        <v>C032</v>
      </c>
      <c r="M5565" t="str">
        <f>_xlfn.XLOOKUP(L5565,Cinemas_data!$A$1:$A$49,Cinemas_data!$I$1:$I$49,"not Found")</f>
        <v>MovieMax Grand Mall</v>
      </c>
      <c r="N5565" t="str">
        <f>_xlfn.XLOOKUP(L5565,Cinemas_data!$A$1:$A$49,Cinemas_data!$C$1:$C$49,"not Found")</f>
        <v>Madurai</v>
      </c>
      <c r="O5565">
        <f>_xlfn.XLOOKUP(A5565,Booking_data!$A$1:$A$6001,Booking_data!$H$1:$H$6001,"not found")</f>
        <v>3</v>
      </c>
      <c r="P5565">
        <f>_xlfn.XLOOKUP(A5565,Booking_data!$A$1:$A$6001,Booking_data!$I$1:$I$6001,"not Found")</f>
        <v>240</v>
      </c>
      <c r="Q5565">
        <f t="shared" si="432"/>
        <v>720</v>
      </c>
      <c r="R5565" t="str">
        <f>_xlfn.XLOOKUP(A5565,Booking_data!$A$1:$A$6001,Booking_data!$L$1:$L$6001,"Not Found")</f>
        <v>Wallet</v>
      </c>
      <c r="S5565">
        <f>_xlfn.XLOOKUP(A5565,Booking_data!$A$1:$A$6001,Booking_data!$N$1:$N$6001,"not Found")</f>
        <v>40</v>
      </c>
      <c r="T5565" t="str">
        <f>_xlfn.XLOOKUP(A5565,Booking_data!$A$1:$A$6001,Booking_data!$O$1:$O$6001,"Not Found")</f>
        <v>Other</v>
      </c>
      <c r="U5565" t="str">
        <f t="shared" si="433"/>
        <v>Middle Age</v>
      </c>
      <c r="V5565" t="str">
        <f t="shared" si="434"/>
        <v>Medium Booking</v>
      </c>
    </row>
    <row r="5566" spans="1:22" x14ac:dyDescent="0.25">
      <c r="A5566" t="s">
        <v>5797</v>
      </c>
      <c r="B5566" s="1">
        <v>46084</v>
      </c>
      <c r="C5566" s="1">
        <v>46179</v>
      </c>
      <c r="D5566" s="9">
        <v>0.88541666666666663</v>
      </c>
      <c r="E5566" t="str">
        <f t="shared" si="430"/>
        <v>Weekday</v>
      </c>
      <c r="F5566" t="str">
        <f t="shared" si="431"/>
        <v>Mar</v>
      </c>
      <c r="G5566" t="str">
        <f>_xlfn.XLOOKUP(A5566,Booking_data!$A$1:$A$6001,Booking_data!$D$1:$D$6001,"not found")</f>
        <v>M008</v>
      </c>
      <c r="H5566" t="str">
        <f>_xlfn.XLOOKUP(G5566,Movies_data!$A$1:$A$41,Movies_data!$B$1:$B$41,"not found")</f>
        <v>Love Today</v>
      </c>
      <c r="I5566" t="str">
        <f>_xlfn.XLOOKUP(G5566,Movies_data!$A$1:$A$41,Movies_data!$D$1:$D$41,"not found")</f>
        <v>Romance</v>
      </c>
      <c r="J5566" t="str">
        <f>_xlfn.XLOOKUP(G5566,Movies_data!$A$1:$A$41,Movies_data!$C$1:$C$41,"not found")</f>
        <v>Tamil</v>
      </c>
      <c r="K5566">
        <f>_xlfn.XLOOKUP(G5566,Movies_data!$A$1:$A$41,Movies_data!$H$1:$H$41,"Not Found")</f>
        <v>7.4</v>
      </c>
      <c r="L5566" t="str">
        <f>_xlfn.XLOOKUP(A5566,Booking_data!$A$1:$A$6001,Booking_data!$E$1:$E$6001,"not Found")</f>
        <v>C103</v>
      </c>
      <c r="M5566" t="str">
        <f>_xlfn.XLOOKUP(L5566,Cinemas_data!$A$1:$A$49,Cinemas_data!$I$1:$I$49,"not Found")</f>
        <v>MovieMax Forum Mall</v>
      </c>
      <c r="N5566" t="str">
        <f>_xlfn.XLOOKUP(L5566,Cinemas_data!$A$1:$A$49,Cinemas_data!$C$1:$C$49,"not Found")</f>
        <v>Pune</v>
      </c>
      <c r="O5566">
        <f>_xlfn.XLOOKUP(A5566,Booking_data!$A$1:$A$6001,Booking_data!$H$1:$H$6001,"not found")</f>
        <v>3</v>
      </c>
      <c r="P5566">
        <f>_xlfn.XLOOKUP(A5566,Booking_data!$A$1:$A$6001,Booking_data!$I$1:$I$6001,"not Found")</f>
        <v>260</v>
      </c>
      <c r="Q5566">
        <f t="shared" si="432"/>
        <v>780</v>
      </c>
      <c r="R5566" t="str">
        <f>_xlfn.XLOOKUP(A5566,Booking_data!$A$1:$A$6001,Booking_data!$L$1:$L$6001,"Not Found")</f>
        <v>Debit Card</v>
      </c>
      <c r="S5566">
        <f>_xlfn.XLOOKUP(A5566,Booking_data!$A$1:$A$6001,Booking_data!$N$1:$N$6001,"not Found")</f>
        <v>60</v>
      </c>
      <c r="T5566" t="str">
        <f>_xlfn.XLOOKUP(A5566,Booking_data!$A$1:$A$6001,Booking_data!$O$1:$O$6001,"Not Found")</f>
        <v>Other</v>
      </c>
      <c r="U5566" t="str">
        <f t="shared" si="433"/>
        <v>Above 45</v>
      </c>
      <c r="V5566" t="str">
        <f t="shared" si="434"/>
        <v>Medium Booking</v>
      </c>
    </row>
    <row r="5567" spans="1:22" x14ac:dyDescent="0.25">
      <c r="A5567" t="s">
        <v>5798</v>
      </c>
      <c r="B5567" s="1">
        <v>46084</v>
      </c>
      <c r="C5567" s="1">
        <v>46072</v>
      </c>
      <c r="D5567" s="9">
        <v>0.39583333333333331</v>
      </c>
      <c r="E5567" t="str">
        <f t="shared" si="430"/>
        <v>Weekday</v>
      </c>
      <c r="F5567" t="str">
        <f t="shared" si="431"/>
        <v>Mar</v>
      </c>
      <c r="G5567" t="str">
        <f>_xlfn.XLOOKUP(A5567,Booking_data!$A$1:$A$6001,Booking_data!$D$1:$D$6001,"not found")</f>
        <v>M009</v>
      </c>
      <c r="H5567" t="str">
        <f>_xlfn.XLOOKUP(G5567,Movies_data!$A$1:$A$41,Movies_data!$B$1:$B$41,"not found")</f>
        <v>Amaran</v>
      </c>
      <c r="I5567" t="str">
        <f>_xlfn.XLOOKUP(G5567,Movies_data!$A$1:$A$41,Movies_data!$D$1:$D$41,"not found")</f>
        <v>Biography</v>
      </c>
      <c r="J5567" t="str">
        <f>_xlfn.XLOOKUP(G5567,Movies_data!$A$1:$A$41,Movies_data!$C$1:$C$41,"not found")</f>
        <v>Tamil</v>
      </c>
      <c r="K5567">
        <f>_xlfn.XLOOKUP(G5567,Movies_data!$A$1:$A$41,Movies_data!$H$1:$H$41,"Not Found")</f>
        <v>8.3000000000000007</v>
      </c>
      <c r="L5567" t="str">
        <f>_xlfn.XLOOKUP(A5567,Booking_data!$A$1:$A$6001,Booking_data!$E$1:$E$6001,"not Found")</f>
        <v>C063</v>
      </c>
      <c r="M5567" t="str">
        <f>_xlfn.XLOOKUP(L5567,Cinemas_data!$A$1:$A$49,Cinemas_data!$I$1:$I$49,"not Found")</f>
        <v>INOX Forum Mall</v>
      </c>
      <c r="N5567" t="str">
        <f>_xlfn.XLOOKUP(L5567,Cinemas_data!$A$1:$A$49,Cinemas_data!$C$1:$C$49,"not Found")</f>
        <v>Mysuru</v>
      </c>
      <c r="O5567">
        <f>_xlfn.XLOOKUP(A5567,Booking_data!$A$1:$A$6001,Booking_data!$H$1:$H$6001,"not found")</f>
        <v>2</v>
      </c>
      <c r="P5567">
        <f>_xlfn.XLOOKUP(A5567,Booking_data!$A$1:$A$6001,Booking_data!$I$1:$I$6001,"not Found")</f>
        <v>320</v>
      </c>
      <c r="Q5567">
        <f t="shared" si="432"/>
        <v>640</v>
      </c>
      <c r="R5567" t="str">
        <f>_xlfn.XLOOKUP(A5567,Booking_data!$A$1:$A$6001,Booking_data!$L$1:$L$6001,"Not Found")</f>
        <v>Net Banking</v>
      </c>
      <c r="S5567">
        <f>_xlfn.XLOOKUP(A5567,Booking_data!$A$1:$A$6001,Booking_data!$N$1:$N$6001,"not Found")</f>
        <v>27</v>
      </c>
      <c r="T5567" t="str">
        <f>_xlfn.XLOOKUP(A5567,Booking_data!$A$1:$A$6001,Booking_data!$O$1:$O$6001,"Not Found")</f>
        <v>Male</v>
      </c>
      <c r="U5567" t="str">
        <f t="shared" si="433"/>
        <v>Youngster</v>
      </c>
      <c r="V5567" t="str">
        <f t="shared" si="434"/>
        <v>Low Booking</v>
      </c>
    </row>
    <row r="5568" spans="1:22" x14ac:dyDescent="0.25">
      <c r="A5568" t="s">
        <v>5799</v>
      </c>
      <c r="B5568" s="1">
        <v>46084</v>
      </c>
      <c r="C5568" s="1">
        <v>46064</v>
      </c>
      <c r="D5568" s="9">
        <v>0.53125</v>
      </c>
      <c r="E5568" t="str">
        <f t="shared" si="430"/>
        <v>Weekday</v>
      </c>
      <c r="F5568" t="str">
        <f t="shared" si="431"/>
        <v>Mar</v>
      </c>
      <c r="G5568" t="str">
        <f>_xlfn.XLOOKUP(A5568,Booking_data!$A$1:$A$6001,Booking_data!$D$1:$D$6001,"not found")</f>
        <v>M032</v>
      </c>
      <c r="H5568" t="str">
        <f>_xlfn.XLOOKUP(G5568,Movies_data!$A$1:$A$41,Movies_data!$B$1:$B$41,"not found")</f>
        <v>Premam</v>
      </c>
      <c r="I5568" t="str">
        <f>_xlfn.XLOOKUP(G5568,Movies_data!$A$1:$A$41,Movies_data!$D$1:$D$41,"not found")</f>
        <v>Romance</v>
      </c>
      <c r="J5568" t="str">
        <f>_xlfn.XLOOKUP(G5568,Movies_data!$A$1:$A$41,Movies_data!$C$1:$C$41,"not found")</f>
        <v>Malayalam</v>
      </c>
      <c r="K5568">
        <f>_xlfn.XLOOKUP(G5568,Movies_data!$A$1:$A$41,Movies_data!$H$1:$H$41,"Not Found")</f>
        <v>8.3000000000000007</v>
      </c>
      <c r="L5568" t="str">
        <f>_xlfn.XLOOKUP(A5568,Booking_data!$A$1:$A$6001,Booking_data!$E$1:$E$6001,"not Found")</f>
        <v>C132</v>
      </c>
      <c r="M5568" t="str">
        <f>_xlfn.XLOOKUP(L5568,Cinemas_data!$A$1:$A$49,Cinemas_data!$I$1:$I$49,"not Found")</f>
        <v>City Pride Grand Mall</v>
      </c>
      <c r="N5568" t="str">
        <f>_xlfn.XLOOKUP(L5568,Cinemas_data!$A$1:$A$49,Cinemas_data!$C$1:$C$49,"not Found")</f>
        <v>Kolkata</v>
      </c>
      <c r="O5568">
        <f>_xlfn.XLOOKUP(A5568,Booking_data!$A$1:$A$6001,Booking_data!$H$1:$H$6001,"not found")</f>
        <v>5</v>
      </c>
      <c r="P5568">
        <f>_xlfn.XLOOKUP(A5568,Booking_data!$A$1:$A$6001,Booking_data!$I$1:$I$6001,"not Found")</f>
        <v>180</v>
      </c>
      <c r="Q5568">
        <f t="shared" si="432"/>
        <v>900</v>
      </c>
      <c r="R5568" t="str">
        <f>_xlfn.XLOOKUP(A5568,Booking_data!$A$1:$A$6001,Booking_data!$L$1:$L$6001,"Not Found")</f>
        <v>Debit Card</v>
      </c>
      <c r="S5568">
        <f>_xlfn.XLOOKUP(A5568,Booking_data!$A$1:$A$6001,Booking_data!$N$1:$N$6001,"not Found")</f>
        <v>49</v>
      </c>
      <c r="T5568" t="str">
        <f>_xlfn.XLOOKUP(A5568,Booking_data!$A$1:$A$6001,Booking_data!$O$1:$O$6001,"Not Found")</f>
        <v>Female</v>
      </c>
      <c r="U5568" t="str">
        <f t="shared" si="433"/>
        <v>Above 45</v>
      </c>
      <c r="V5568" t="str">
        <f t="shared" si="434"/>
        <v>High Booking</v>
      </c>
    </row>
    <row r="5569" spans="1:22" x14ac:dyDescent="0.25">
      <c r="A5569" t="s">
        <v>5800</v>
      </c>
      <c r="B5569" s="1">
        <v>46084</v>
      </c>
      <c r="C5569" s="1">
        <v>46129</v>
      </c>
      <c r="D5569" s="9">
        <v>0.9375</v>
      </c>
      <c r="E5569" t="str">
        <f t="shared" si="430"/>
        <v>Weekday</v>
      </c>
      <c r="F5569" t="str">
        <f t="shared" si="431"/>
        <v>Mar</v>
      </c>
      <c r="G5569" t="str">
        <f>_xlfn.XLOOKUP(A5569,Booking_data!$A$1:$A$6001,Booking_data!$D$1:$D$6001,"not found")</f>
        <v>M008</v>
      </c>
      <c r="H5569" t="str">
        <f>_xlfn.XLOOKUP(G5569,Movies_data!$A$1:$A$41,Movies_data!$B$1:$B$41,"not found")</f>
        <v>Love Today</v>
      </c>
      <c r="I5569" t="str">
        <f>_xlfn.XLOOKUP(G5569,Movies_data!$A$1:$A$41,Movies_data!$D$1:$D$41,"not found")</f>
        <v>Romance</v>
      </c>
      <c r="J5569" t="str">
        <f>_xlfn.XLOOKUP(G5569,Movies_data!$A$1:$A$41,Movies_data!$C$1:$C$41,"not found")</f>
        <v>Tamil</v>
      </c>
      <c r="K5569">
        <f>_xlfn.XLOOKUP(G5569,Movies_data!$A$1:$A$41,Movies_data!$H$1:$H$41,"Not Found")</f>
        <v>7.4</v>
      </c>
      <c r="L5569" t="str">
        <f>_xlfn.XLOOKUP(A5569,Booking_data!$A$1:$A$6001,Booking_data!$E$1:$E$6001,"not Found")</f>
        <v>C031</v>
      </c>
      <c r="M5569" t="str">
        <f>_xlfn.XLOOKUP(L5569,Cinemas_data!$A$1:$A$49,Cinemas_data!$I$1:$I$49,"not Found")</f>
        <v>Mukta A2 Cinemas City Centre</v>
      </c>
      <c r="N5569" t="str">
        <f>_xlfn.XLOOKUP(L5569,Cinemas_data!$A$1:$A$49,Cinemas_data!$C$1:$C$49,"not Found")</f>
        <v>Madurai</v>
      </c>
      <c r="O5569">
        <f>_xlfn.XLOOKUP(A5569,Booking_data!$A$1:$A$6001,Booking_data!$H$1:$H$6001,"not found")</f>
        <v>2</v>
      </c>
      <c r="P5569">
        <f>_xlfn.XLOOKUP(A5569,Booking_data!$A$1:$A$6001,Booking_data!$I$1:$I$6001,"not Found")</f>
        <v>420</v>
      </c>
      <c r="Q5569">
        <f t="shared" si="432"/>
        <v>840</v>
      </c>
      <c r="R5569" t="str">
        <f>_xlfn.XLOOKUP(A5569,Booking_data!$A$1:$A$6001,Booking_data!$L$1:$L$6001,"Not Found")</f>
        <v>Net Banking</v>
      </c>
      <c r="S5569">
        <f>_xlfn.XLOOKUP(A5569,Booking_data!$A$1:$A$6001,Booking_data!$N$1:$N$6001,"not Found")</f>
        <v>30</v>
      </c>
      <c r="T5569" t="str">
        <f>_xlfn.XLOOKUP(A5569,Booking_data!$A$1:$A$6001,Booking_data!$O$1:$O$6001,"Not Found")</f>
        <v>Male</v>
      </c>
      <c r="U5569" t="str">
        <f t="shared" si="433"/>
        <v>Middle Age</v>
      </c>
      <c r="V5569" t="str">
        <f t="shared" si="434"/>
        <v>Low Booking</v>
      </c>
    </row>
    <row r="5570" spans="1:22" x14ac:dyDescent="0.25">
      <c r="A5570" t="s">
        <v>5801</v>
      </c>
      <c r="B5570" s="1">
        <v>46084</v>
      </c>
      <c r="C5570" s="1">
        <v>46031</v>
      </c>
      <c r="D5570" s="9">
        <v>0.9375</v>
      </c>
      <c r="E5570" t="str">
        <f t="shared" si="430"/>
        <v>Weekday</v>
      </c>
      <c r="F5570" t="str">
        <f t="shared" si="431"/>
        <v>Mar</v>
      </c>
      <c r="G5570" t="str">
        <f>_xlfn.XLOOKUP(A5570,Booking_data!$A$1:$A$6001,Booking_data!$D$1:$D$6001,"not found")</f>
        <v>M008</v>
      </c>
      <c r="H5570" t="str">
        <f>_xlfn.XLOOKUP(G5570,Movies_data!$A$1:$A$41,Movies_data!$B$1:$B$41,"not found")</f>
        <v>Love Today</v>
      </c>
      <c r="I5570" t="str">
        <f>_xlfn.XLOOKUP(G5570,Movies_data!$A$1:$A$41,Movies_data!$D$1:$D$41,"not found")</f>
        <v>Romance</v>
      </c>
      <c r="J5570" t="str">
        <f>_xlfn.XLOOKUP(G5570,Movies_data!$A$1:$A$41,Movies_data!$C$1:$C$41,"not found")</f>
        <v>Tamil</v>
      </c>
      <c r="K5570">
        <f>_xlfn.XLOOKUP(G5570,Movies_data!$A$1:$A$41,Movies_data!$H$1:$H$41,"Not Found")</f>
        <v>7.4</v>
      </c>
      <c r="L5570" t="str">
        <f>_xlfn.XLOOKUP(A5570,Booking_data!$A$1:$A$6001,Booking_data!$E$1:$E$6001,"not Found")</f>
        <v>C063</v>
      </c>
      <c r="M5570" t="str">
        <f>_xlfn.XLOOKUP(L5570,Cinemas_data!$A$1:$A$49,Cinemas_data!$I$1:$I$49,"not Found")</f>
        <v>INOX Forum Mall</v>
      </c>
      <c r="N5570" t="str">
        <f>_xlfn.XLOOKUP(L5570,Cinemas_data!$A$1:$A$49,Cinemas_data!$C$1:$C$49,"not Found")</f>
        <v>Mysuru</v>
      </c>
      <c r="O5570">
        <f>_xlfn.XLOOKUP(A5570,Booking_data!$A$1:$A$6001,Booking_data!$H$1:$H$6001,"not found")</f>
        <v>1</v>
      </c>
      <c r="P5570">
        <f>_xlfn.XLOOKUP(A5570,Booking_data!$A$1:$A$6001,Booking_data!$I$1:$I$6001,"not Found")</f>
        <v>320</v>
      </c>
      <c r="Q5570">
        <f t="shared" si="432"/>
        <v>320</v>
      </c>
      <c r="R5570" t="str">
        <f>_xlfn.XLOOKUP(A5570,Booking_data!$A$1:$A$6001,Booking_data!$L$1:$L$6001,"Not Found")</f>
        <v>Net Banking</v>
      </c>
      <c r="S5570">
        <f>_xlfn.XLOOKUP(A5570,Booking_data!$A$1:$A$6001,Booking_data!$N$1:$N$6001,"not Found")</f>
        <v>54</v>
      </c>
      <c r="T5570" t="str">
        <f>_xlfn.XLOOKUP(A5570,Booking_data!$A$1:$A$6001,Booking_data!$O$1:$O$6001,"Not Found")</f>
        <v>Other</v>
      </c>
      <c r="U5570" t="str">
        <f t="shared" si="433"/>
        <v>Above 45</v>
      </c>
      <c r="V5570" t="str">
        <f t="shared" si="434"/>
        <v>Low Booking</v>
      </c>
    </row>
    <row r="5571" spans="1:22" x14ac:dyDescent="0.25">
      <c r="A5571" t="s">
        <v>5802</v>
      </c>
      <c r="B5571" s="1">
        <v>46084</v>
      </c>
      <c r="C5571" s="1">
        <v>46174</v>
      </c>
      <c r="D5571" s="9">
        <v>0.64583333333333337</v>
      </c>
      <c r="E5571" t="str">
        <f t="shared" ref="E5571:E5634" si="435">IF(WEEKDAY(B5571,2)&lt;=5,"Weekday","Weekend")</f>
        <v>Weekday</v>
      </c>
      <c r="F5571" t="str">
        <f t="shared" ref="F5571:F5634" si="436">TEXT(B5571,"mmm")</f>
        <v>Mar</v>
      </c>
      <c r="G5571" t="str">
        <f>_xlfn.XLOOKUP(A5571,Booking_data!$A$1:$A$6001,Booking_data!$D$1:$D$6001,"not found")</f>
        <v>M037</v>
      </c>
      <c r="H5571" t="str">
        <f>_xlfn.XLOOKUP(G5571,Movies_data!$A$1:$A$41,Movies_data!$B$1:$B$41,"not found")</f>
        <v>Oppenheimer</v>
      </c>
      <c r="I5571" t="str">
        <f>_xlfn.XLOOKUP(G5571,Movies_data!$A$1:$A$41,Movies_data!$D$1:$D$41,"not found")</f>
        <v>Biography</v>
      </c>
      <c r="J5571" t="str">
        <f>_xlfn.XLOOKUP(G5571,Movies_data!$A$1:$A$41,Movies_data!$C$1:$C$41,"not found")</f>
        <v>English</v>
      </c>
      <c r="K5571">
        <f>_xlfn.XLOOKUP(G5571,Movies_data!$A$1:$A$41,Movies_data!$H$1:$H$41,"Not Found")</f>
        <v>8.5</v>
      </c>
      <c r="L5571" t="str">
        <f>_xlfn.XLOOKUP(A5571,Booking_data!$A$1:$A$6001,Booking_data!$E$1:$E$6001,"not Found")</f>
        <v>C063</v>
      </c>
      <c r="M5571" t="str">
        <f>_xlfn.XLOOKUP(L5571,Cinemas_data!$A$1:$A$49,Cinemas_data!$I$1:$I$49,"not Found")</f>
        <v>INOX Forum Mall</v>
      </c>
      <c r="N5571" t="str">
        <f>_xlfn.XLOOKUP(L5571,Cinemas_data!$A$1:$A$49,Cinemas_data!$C$1:$C$49,"not Found")</f>
        <v>Mysuru</v>
      </c>
      <c r="O5571">
        <f>_xlfn.XLOOKUP(A5571,Booking_data!$A$1:$A$6001,Booking_data!$H$1:$H$6001,"not found")</f>
        <v>3</v>
      </c>
      <c r="P5571">
        <f>_xlfn.XLOOKUP(A5571,Booking_data!$A$1:$A$6001,Booking_data!$I$1:$I$6001,"not Found")</f>
        <v>240</v>
      </c>
      <c r="Q5571">
        <f t="shared" ref="Q5571:Q5634" si="437">O5571*P5571</f>
        <v>720</v>
      </c>
      <c r="R5571" t="str">
        <f>_xlfn.XLOOKUP(A5571,Booking_data!$A$1:$A$6001,Booking_data!$L$1:$L$6001,"Not Found")</f>
        <v>Wallet</v>
      </c>
      <c r="S5571">
        <f>_xlfn.XLOOKUP(A5571,Booking_data!$A$1:$A$6001,Booking_data!$N$1:$N$6001,"not Found")</f>
        <v>23</v>
      </c>
      <c r="T5571" t="str">
        <f>_xlfn.XLOOKUP(A5571,Booking_data!$A$1:$A$6001,Booking_data!$O$1:$O$6001,"Not Found")</f>
        <v>Female</v>
      </c>
      <c r="U5571" t="str">
        <f t="shared" ref="U5571:U5634" si="438">IF(S5571&lt;18,"Below 18",IF(S5571&lt;30,"Youngster",IF(S5571&lt;45,"Middle Age","Above 45")))</f>
        <v>Youngster</v>
      </c>
      <c r="V5571" t="str">
        <f t="shared" ref="V5571:V5634" si="439">IF(O5571&lt;=2,"Low Booking",IF(O5571&lt;=4,"Medium Booking","High Booking"))</f>
        <v>Medium Booking</v>
      </c>
    </row>
    <row r="5572" spans="1:22" x14ac:dyDescent="0.25">
      <c r="A5572" t="s">
        <v>5803</v>
      </c>
      <c r="B5572" s="1">
        <v>46084</v>
      </c>
      <c r="C5572" s="1">
        <v>46103</v>
      </c>
      <c r="D5572" s="9">
        <v>0.64583333333333337</v>
      </c>
      <c r="E5572" t="str">
        <f t="shared" si="435"/>
        <v>Weekday</v>
      </c>
      <c r="F5572" t="str">
        <f t="shared" si="436"/>
        <v>Mar</v>
      </c>
      <c r="G5572" t="str">
        <f>_xlfn.XLOOKUP(A5572,Booking_data!$A$1:$A$6001,Booking_data!$D$1:$D$6001,"not found")</f>
        <v>M036</v>
      </c>
      <c r="H5572" t="str">
        <f>_xlfn.XLOOKUP(G5572,Movies_data!$A$1:$A$41,Movies_data!$B$1:$B$41,"not found")</f>
        <v>Avengers Endgame</v>
      </c>
      <c r="I5572" t="str">
        <f>_xlfn.XLOOKUP(G5572,Movies_data!$A$1:$A$41,Movies_data!$D$1:$D$41,"not found")</f>
        <v>Action</v>
      </c>
      <c r="J5572" t="str">
        <f>_xlfn.XLOOKUP(G5572,Movies_data!$A$1:$A$41,Movies_data!$C$1:$C$41,"not found")</f>
        <v>English</v>
      </c>
      <c r="K5572">
        <f>_xlfn.XLOOKUP(G5572,Movies_data!$A$1:$A$41,Movies_data!$H$1:$H$41,"Not Found")</f>
        <v>8.4</v>
      </c>
      <c r="L5572" t="str">
        <f>_xlfn.XLOOKUP(A5572,Booking_data!$A$1:$A$6001,Booking_data!$E$1:$E$6001,"not Found")</f>
        <v>C071</v>
      </c>
      <c r="M5572" t="str">
        <f>_xlfn.XLOOKUP(L5572,Cinemas_data!$A$1:$A$49,Cinemas_data!$I$1:$I$49,"not Found")</f>
        <v>PVR City Centre</v>
      </c>
      <c r="N5572" t="str">
        <f>_xlfn.XLOOKUP(L5572,Cinemas_data!$A$1:$A$49,Cinemas_data!$C$1:$C$49,"not Found")</f>
        <v>Hyderabad</v>
      </c>
      <c r="O5572">
        <f>_xlfn.XLOOKUP(A5572,Booking_data!$A$1:$A$6001,Booking_data!$H$1:$H$6001,"not found")</f>
        <v>4</v>
      </c>
      <c r="P5572">
        <f>_xlfn.XLOOKUP(A5572,Booking_data!$A$1:$A$6001,Booking_data!$I$1:$I$6001,"not Found")</f>
        <v>180</v>
      </c>
      <c r="Q5572">
        <f t="shared" si="437"/>
        <v>720</v>
      </c>
      <c r="R5572" t="str">
        <f>_xlfn.XLOOKUP(A5572,Booking_data!$A$1:$A$6001,Booking_data!$L$1:$L$6001,"Not Found")</f>
        <v>Debit Card</v>
      </c>
      <c r="S5572">
        <f>_xlfn.XLOOKUP(A5572,Booking_data!$A$1:$A$6001,Booking_data!$N$1:$N$6001,"not Found")</f>
        <v>19</v>
      </c>
      <c r="T5572" t="str">
        <f>_xlfn.XLOOKUP(A5572,Booking_data!$A$1:$A$6001,Booking_data!$O$1:$O$6001,"Not Found")</f>
        <v>Male</v>
      </c>
      <c r="U5572" t="str">
        <f t="shared" si="438"/>
        <v>Youngster</v>
      </c>
      <c r="V5572" t="str">
        <f t="shared" si="439"/>
        <v>Medium Booking</v>
      </c>
    </row>
    <row r="5573" spans="1:22" x14ac:dyDescent="0.25">
      <c r="A5573" t="s">
        <v>5804</v>
      </c>
      <c r="B5573" s="1">
        <v>46084</v>
      </c>
      <c r="C5573" s="1">
        <v>46069</v>
      </c>
      <c r="D5573" s="9">
        <v>0.77083333333333337</v>
      </c>
      <c r="E5573" t="str">
        <f t="shared" si="435"/>
        <v>Weekday</v>
      </c>
      <c r="F5573" t="str">
        <f t="shared" si="436"/>
        <v>Mar</v>
      </c>
      <c r="G5573" t="str">
        <f>_xlfn.XLOOKUP(A5573,Booking_data!$A$1:$A$6001,Booking_data!$D$1:$D$6001,"not found")</f>
        <v>M040</v>
      </c>
      <c r="H5573" t="str">
        <f>_xlfn.XLOOKUP(G5573,Movies_data!$A$1:$A$41,Movies_data!$B$1:$B$41,"not found")</f>
        <v>Inside Out 2</v>
      </c>
      <c r="I5573" t="str">
        <f>_xlfn.XLOOKUP(G5573,Movies_data!$A$1:$A$41,Movies_data!$D$1:$D$41,"not found")</f>
        <v>Animation</v>
      </c>
      <c r="J5573" t="str">
        <f>_xlfn.XLOOKUP(G5573,Movies_data!$A$1:$A$41,Movies_data!$C$1:$C$41,"not found")</f>
        <v>English</v>
      </c>
      <c r="K5573">
        <f>_xlfn.XLOOKUP(G5573,Movies_data!$A$1:$A$41,Movies_data!$H$1:$H$41,"Not Found")</f>
        <v>7.6</v>
      </c>
      <c r="L5573" t="str">
        <f>_xlfn.XLOOKUP(A5573,Booking_data!$A$1:$A$6001,Booking_data!$E$1:$E$6001,"not Found")</f>
        <v>C092</v>
      </c>
      <c r="M5573" t="str">
        <f>_xlfn.XLOOKUP(L5573,Cinemas_data!$A$1:$A$49,Cinemas_data!$I$1:$I$49,"not Found")</f>
        <v>Miraj Cinemas Grand Mall</v>
      </c>
      <c r="N5573" t="str">
        <f>_xlfn.XLOOKUP(L5573,Cinemas_data!$A$1:$A$49,Cinemas_data!$C$1:$C$49,"not Found")</f>
        <v>Mumbai</v>
      </c>
      <c r="O5573">
        <f>_xlfn.XLOOKUP(A5573,Booking_data!$A$1:$A$6001,Booking_data!$H$1:$H$6001,"not found")</f>
        <v>4</v>
      </c>
      <c r="P5573">
        <f>_xlfn.XLOOKUP(A5573,Booking_data!$A$1:$A$6001,Booking_data!$I$1:$I$6001,"not Found")</f>
        <v>340</v>
      </c>
      <c r="Q5573">
        <f t="shared" si="437"/>
        <v>1360</v>
      </c>
      <c r="R5573" t="str">
        <f>_xlfn.XLOOKUP(A5573,Booking_data!$A$1:$A$6001,Booking_data!$L$1:$L$6001,"Not Found")</f>
        <v>UPI</v>
      </c>
      <c r="S5573">
        <f>_xlfn.XLOOKUP(A5573,Booking_data!$A$1:$A$6001,Booking_data!$N$1:$N$6001,"not Found")</f>
        <v>38</v>
      </c>
      <c r="T5573" t="str">
        <f>_xlfn.XLOOKUP(A5573,Booking_data!$A$1:$A$6001,Booking_data!$O$1:$O$6001,"Not Found")</f>
        <v>Other</v>
      </c>
      <c r="U5573" t="str">
        <f t="shared" si="438"/>
        <v>Middle Age</v>
      </c>
      <c r="V5573" t="str">
        <f t="shared" si="439"/>
        <v>Medium Booking</v>
      </c>
    </row>
    <row r="5574" spans="1:22" x14ac:dyDescent="0.25">
      <c r="A5574" t="s">
        <v>5805</v>
      </c>
      <c r="B5574" s="1">
        <v>46084</v>
      </c>
      <c r="C5574" s="1">
        <v>46099</v>
      </c>
      <c r="D5574" s="9">
        <v>0.39583333333333331</v>
      </c>
      <c r="E5574" t="str">
        <f t="shared" si="435"/>
        <v>Weekday</v>
      </c>
      <c r="F5574" t="str">
        <f t="shared" si="436"/>
        <v>Mar</v>
      </c>
      <c r="G5574" t="str">
        <f>_xlfn.XLOOKUP(A5574,Booking_data!$A$1:$A$6001,Booking_data!$D$1:$D$6001,"not found")</f>
        <v>M031</v>
      </c>
      <c r="H5574" t="str">
        <f>_xlfn.XLOOKUP(G5574,Movies_data!$A$1:$A$41,Movies_data!$B$1:$B$41,"not found")</f>
        <v>Bangalore Days</v>
      </c>
      <c r="I5574" t="str">
        <f>_xlfn.XLOOKUP(G5574,Movies_data!$A$1:$A$41,Movies_data!$D$1:$D$41,"not found")</f>
        <v>Drama</v>
      </c>
      <c r="J5574" t="str">
        <f>_xlfn.XLOOKUP(G5574,Movies_data!$A$1:$A$41,Movies_data!$C$1:$C$41,"not found")</f>
        <v>Malayalam</v>
      </c>
      <c r="K5574">
        <f>_xlfn.XLOOKUP(G5574,Movies_data!$A$1:$A$41,Movies_data!$H$1:$H$41,"Not Found")</f>
        <v>8.3000000000000007</v>
      </c>
      <c r="L5574" t="str">
        <f>_xlfn.XLOOKUP(A5574,Booking_data!$A$1:$A$6001,Booking_data!$E$1:$E$6001,"not Found")</f>
        <v>C152</v>
      </c>
      <c r="M5574" t="str">
        <f>_xlfn.XLOOKUP(L5574,Cinemas_data!$A$1:$A$49,Cinemas_data!$I$1:$I$49,"not Found")</f>
        <v>INOX Grand Mall</v>
      </c>
      <c r="N5574" t="str">
        <f>_xlfn.XLOOKUP(L5574,Cinemas_data!$A$1:$A$49,Cinemas_data!$C$1:$C$49,"not Found")</f>
        <v>Kochi</v>
      </c>
      <c r="O5574">
        <f>_xlfn.XLOOKUP(A5574,Booking_data!$A$1:$A$6001,Booking_data!$H$1:$H$6001,"not found")</f>
        <v>2</v>
      </c>
      <c r="P5574">
        <f>_xlfn.XLOOKUP(A5574,Booking_data!$A$1:$A$6001,Booking_data!$I$1:$I$6001,"not Found")</f>
        <v>260</v>
      </c>
      <c r="Q5574">
        <f t="shared" si="437"/>
        <v>520</v>
      </c>
      <c r="R5574" t="str">
        <f>_xlfn.XLOOKUP(A5574,Booking_data!$A$1:$A$6001,Booking_data!$L$1:$L$6001,"Not Found")</f>
        <v>Debit Card</v>
      </c>
      <c r="S5574">
        <f>_xlfn.XLOOKUP(A5574,Booking_data!$A$1:$A$6001,Booking_data!$N$1:$N$6001,"not Found")</f>
        <v>57</v>
      </c>
      <c r="T5574" t="str">
        <f>_xlfn.XLOOKUP(A5574,Booking_data!$A$1:$A$6001,Booking_data!$O$1:$O$6001,"Not Found")</f>
        <v>Other</v>
      </c>
      <c r="U5574" t="str">
        <f t="shared" si="438"/>
        <v>Above 45</v>
      </c>
      <c r="V5574" t="str">
        <f t="shared" si="439"/>
        <v>Low Booking</v>
      </c>
    </row>
    <row r="5575" spans="1:22" x14ac:dyDescent="0.25">
      <c r="A5575" t="s">
        <v>5806</v>
      </c>
      <c r="B5575" s="1">
        <v>46084</v>
      </c>
      <c r="C5575" s="1">
        <v>46190</v>
      </c>
      <c r="D5575" s="9">
        <v>0.39583333333333331</v>
      </c>
      <c r="E5575" t="str">
        <f t="shared" si="435"/>
        <v>Weekday</v>
      </c>
      <c r="F5575" t="str">
        <f t="shared" si="436"/>
        <v>Mar</v>
      </c>
      <c r="G5575" t="str">
        <f>_xlfn.XLOOKUP(A5575,Booking_data!$A$1:$A$6001,Booking_data!$D$1:$D$6001,"not found")</f>
        <v>M009</v>
      </c>
      <c r="H5575" t="str">
        <f>_xlfn.XLOOKUP(G5575,Movies_data!$A$1:$A$41,Movies_data!$B$1:$B$41,"not found")</f>
        <v>Amaran</v>
      </c>
      <c r="I5575" t="str">
        <f>_xlfn.XLOOKUP(G5575,Movies_data!$A$1:$A$41,Movies_data!$D$1:$D$41,"not found")</f>
        <v>Biography</v>
      </c>
      <c r="J5575" t="str">
        <f>_xlfn.XLOOKUP(G5575,Movies_data!$A$1:$A$41,Movies_data!$C$1:$C$41,"not found")</f>
        <v>Tamil</v>
      </c>
      <c r="K5575">
        <f>_xlfn.XLOOKUP(G5575,Movies_data!$A$1:$A$41,Movies_data!$H$1:$H$41,"Not Found")</f>
        <v>8.3000000000000007</v>
      </c>
      <c r="L5575" t="str">
        <f>_xlfn.XLOOKUP(A5575,Booking_data!$A$1:$A$6001,Booking_data!$E$1:$E$6001,"not Found")</f>
        <v>C042</v>
      </c>
      <c r="M5575" t="str">
        <f>_xlfn.XLOOKUP(L5575,Cinemas_data!$A$1:$A$49,Cinemas_data!$I$1:$I$49,"not Found")</f>
        <v>Asian Cinemas Grand Mall</v>
      </c>
      <c r="N5575" t="str">
        <f>_xlfn.XLOOKUP(L5575,Cinemas_data!$A$1:$A$49,Cinemas_data!$C$1:$C$49,"not Found")</f>
        <v>Salem</v>
      </c>
      <c r="O5575">
        <f>_xlfn.XLOOKUP(A5575,Booking_data!$A$1:$A$6001,Booking_data!$H$1:$H$6001,"not found")</f>
        <v>3</v>
      </c>
      <c r="P5575">
        <f>_xlfn.XLOOKUP(A5575,Booking_data!$A$1:$A$6001,Booking_data!$I$1:$I$6001,"not Found")</f>
        <v>280</v>
      </c>
      <c r="Q5575">
        <f t="shared" si="437"/>
        <v>840</v>
      </c>
      <c r="R5575" t="str">
        <f>_xlfn.XLOOKUP(A5575,Booking_data!$A$1:$A$6001,Booking_data!$L$1:$L$6001,"Not Found")</f>
        <v>Debit Card</v>
      </c>
      <c r="S5575">
        <f>_xlfn.XLOOKUP(A5575,Booking_data!$A$1:$A$6001,Booking_data!$N$1:$N$6001,"not Found")</f>
        <v>51</v>
      </c>
      <c r="T5575" t="str">
        <f>_xlfn.XLOOKUP(A5575,Booking_data!$A$1:$A$6001,Booking_data!$O$1:$O$6001,"Not Found")</f>
        <v>Female</v>
      </c>
      <c r="U5575" t="str">
        <f t="shared" si="438"/>
        <v>Above 45</v>
      </c>
      <c r="V5575" t="str">
        <f t="shared" si="439"/>
        <v>Medium Booking</v>
      </c>
    </row>
    <row r="5576" spans="1:22" x14ac:dyDescent="0.25">
      <c r="A5576" t="s">
        <v>5807</v>
      </c>
      <c r="B5576" s="1">
        <v>46084</v>
      </c>
      <c r="C5576" s="1">
        <v>46036</v>
      </c>
      <c r="D5576" s="9">
        <v>0.9375</v>
      </c>
      <c r="E5576" t="str">
        <f t="shared" si="435"/>
        <v>Weekday</v>
      </c>
      <c r="F5576" t="str">
        <f t="shared" si="436"/>
        <v>Mar</v>
      </c>
      <c r="G5576" t="str">
        <f>_xlfn.XLOOKUP(A5576,Booking_data!$A$1:$A$6001,Booking_data!$D$1:$D$6001,"not found")</f>
        <v>M026</v>
      </c>
      <c r="H5576" t="str">
        <f>_xlfn.XLOOKUP(G5576,Movies_data!$A$1:$A$41,Movies_data!$B$1:$B$41,"not found")</f>
        <v>Drishyam 2</v>
      </c>
      <c r="I5576" t="str">
        <f>_xlfn.XLOOKUP(G5576,Movies_data!$A$1:$A$41,Movies_data!$D$1:$D$41,"not found")</f>
        <v>Thriller</v>
      </c>
      <c r="J5576" t="str">
        <f>_xlfn.XLOOKUP(G5576,Movies_data!$A$1:$A$41,Movies_data!$C$1:$C$41,"not found")</f>
        <v>Hindi</v>
      </c>
      <c r="K5576">
        <f>_xlfn.XLOOKUP(G5576,Movies_data!$A$1:$A$41,Movies_data!$H$1:$H$41,"Not Found")</f>
        <v>8.1999999999999993</v>
      </c>
      <c r="L5576" t="str">
        <f>_xlfn.XLOOKUP(A5576,Booking_data!$A$1:$A$6001,Booking_data!$E$1:$E$6001,"not Found")</f>
        <v>C093</v>
      </c>
      <c r="M5576" t="str">
        <f>_xlfn.XLOOKUP(L5576,Cinemas_data!$A$1:$A$49,Cinemas_data!$I$1:$I$49,"not Found")</f>
        <v>Mukta A2 Cinemas Forum Mall</v>
      </c>
      <c r="N5576" t="str">
        <f>_xlfn.XLOOKUP(L5576,Cinemas_data!$A$1:$A$49,Cinemas_data!$C$1:$C$49,"not Found")</f>
        <v>Mumbai</v>
      </c>
      <c r="O5576">
        <f>_xlfn.XLOOKUP(A5576,Booking_data!$A$1:$A$6001,Booking_data!$H$1:$H$6001,"not found")</f>
        <v>3</v>
      </c>
      <c r="P5576">
        <f>_xlfn.XLOOKUP(A5576,Booking_data!$A$1:$A$6001,Booking_data!$I$1:$I$6001,"not Found")</f>
        <v>420</v>
      </c>
      <c r="Q5576">
        <f t="shared" si="437"/>
        <v>1260</v>
      </c>
      <c r="R5576" t="str">
        <f>_xlfn.XLOOKUP(A5576,Booking_data!$A$1:$A$6001,Booking_data!$L$1:$L$6001,"Not Found")</f>
        <v>Wallet</v>
      </c>
      <c r="S5576">
        <f>_xlfn.XLOOKUP(A5576,Booking_data!$A$1:$A$6001,Booking_data!$N$1:$N$6001,"not Found")</f>
        <v>18</v>
      </c>
      <c r="T5576" t="str">
        <f>_xlfn.XLOOKUP(A5576,Booking_data!$A$1:$A$6001,Booking_data!$O$1:$O$6001,"Not Found")</f>
        <v>Female</v>
      </c>
      <c r="U5576" t="str">
        <f t="shared" si="438"/>
        <v>Youngster</v>
      </c>
      <c r="V5576" t="str">
        <f t="shared" si="439"/>
        <v>Medium Booking</v>
      </c>
    </row>
    <row r="5577" spans="1:22" x14ac:dyDescent="0.25">
      <c r="A5577" t="s">
        <v>5808</v>
      </c>
      <c r="B5577" s="1">
        <v>46084</v>
      </c>
      <c r="C5577" s="1">
        <v>46034</v>
      </c>
      <c r="D5577" s="9">
        <v>0.77083333333333337</v>
      </c>
      <c r="E5577" t="str">
        <f t="shared" si="435"/>
        <v>Weekday</v>
      </c>
      <c r="F5577" t="str">
        <f t="shared" si="436"/>
        <v>Mar</v>
      </c>
      <c r="G5577" t="str">
        <f>_xlfn.XLOOKUP(A5577,Booking_data!$A$1:$A$6001,Booking_data!$D$1:$D$6001,"not found")</f>
        <v>M027</v>
      </c>
      <c r="H5577" t="str">
        <f>_xlfn.XLOOKUP(G5577,Movies_data!$A$1:$A$41,Movies_data!$B$1:$B$41,"not found")</f>
        <v>KGF Chapter 2</v>
      </c>
      <c r="I5577" t="str">
        <f>_xlfn.XLOOKUP(G5577,Movies_data!$A$1:$A$41,Movies_data!$D$1:$D$41,"not found")</f>
        <v>Action</v>
      </c>
      <c r="J5577" t="str">
        <f>_xlfn.XLOOKUP(G5577,Movies_data!$A$1:$A$41,Movies_data!$C$1:$C$41,"not found")</f>
        <v>Kannada</v>
      </c>
      <c r="K5577">
        <f>_xlfn.XLOOKUP(G5577,Movies_data!$A$1:$A$41,Movies_data!$H$1:$H$41,"Not Found")</f>
        <v>8.3000000000000007</v>
      </c>
      <c r="L5577" t="str">
        <f>_xlfn.XLOOKUP(A5577,Booking_data!$A$1:$A$6001,Booking_data!$E$1:$E$6001,"not Found")</f>
        <v>C143</v>
      </c>
      <c r="M5577" t="str">
        <f>_xlfn.XLOOKUP(L5577,Cinemas_data!$A$1:$A$49,Cinemas_data!$I$1:$I$49,"not Found")</f>
        <v>INOX Forum Mall</v>
      </c>
      <c r="N5577" t="str">
        <f>_xlfn.XLOOKUP(L5577,Cinemas_data!$A$1:$A$49,Cinemas_data!$C$1:$C$49,"not Found")</f>
        <v>Ahmedabad</v>
      </c>
      <c r="O5577">
        <f>_xlfn.XLOOKUP(A5577,Booking_data!$A$1:$A$6001,Booking_data!$H$1:$H$6001,"not found")</f>
        <v>2</v>
      </c>
      <c r="P5577">
        <f>_xlfn.XLOOKUP(A5577,Booking_data!$A$1:$A$6001,Booking_data!$I$1:$I$6001,"not Found")</f>
        <v>240</v>
      </c>
      <c r="Q5577">
        <f t="shared" si="437"/>
        <v>480</v>
      </c>
      <c r="R5577" t="str">
        <f>_xlfn.XLOOKUP(A5577,Booking_data!$A$1:$A$6001,Booking_data!$L$1:$L$6001,"Not Found")</f>
        <v>Credit Card</v>
      </c>
      <c r="S5577">
        <f>_xlfn.XLOOKUP(A5577,Booking_data!$A$1:$A$6001,Booking_data!$N$1:$N$6001,"not Found")</f>
        <v>55</v>
      </c>
      <c r="T5577" t="str">
        <f>_xlfn.XLOOKUP(A5577,Booking_data!$A$1:$A$6001,Booking_data!$O$1:$O$6001,"Not Found")</f>
        <v>Other</v>
      </c>
      <c r="U5577" t="str">
        <f t="shared" si="438"/>
        <v>Above 45</v>
      </c>
      <c r="V5577" t="str">
        <f t="shared" si="439"/>
        <v>Low Booking</v>
      </c>
    </row>
    <row r="5578" spans="1:22" x14ac:dyDescent="0.25">
      <c r="A5578" t="s">
        <v>5809</v>
      </c>
      <c r="B5578" s="1">
        <v>46084</v>
      </c>
      <c r="C5578" s="1">
        <v>46137</v>
      </c>
      <c r="D5578" s="9">
        <v>0.53125</v>
      </c>
      <c r="E5578" t="str">
        <f t="shared" si="435"/>
        <v>Weekday</v>
      </c>
      <c r="F5578" t="str">
        <f t="shared" si="436"/>
        <v>Mar</v>
      </c>
      <c r="G5578" t="str">
        <f>_xlfn.XLOOKUP(A5578,Booking_data!$A$1:$A$6001,Booking_data!$D$1:$D$6001,"not found")</f>
        <v>M037</v>
      </c>
      <c r="H5578" t="str">
        <f>_xlfn.XLOOKUP(G5578,Movies_data!$A$1:$A$41,Movies_data!$B$1:$B$41,"not found")</f>
        <v>Oppenheimer</v>
      </c>
      <c r="I5578" t="str">
        <f>_xlfn.XLOOKUP(G5578,Movies_data!$A$1:$A$41,Movies_data!$D$1:$D$41,"not found")</f>
        <v>Biography</v>
      </c>
      <c r="J5578" t="str">
        <f>_xlfn.XLOOKUP(G5578,Movies_data!$A$1:$A$41,Movies_data!$C$1:$C$41,"not found")</f>
        <v>English</v>
      </c>
      <c r="K5578">
        <f>_xlfn.XLOOKUP(G5578,Movies_data!$A$1:$A$41,Movies_data!$H$1:$H$41,"Not Found")</f>
        <v>8.5</v>
      </c>
      <c r="L5578" t="str">
        <f>_xlfn.XLOOKUP(A5578,Booking_data!$A$1:$A$6001,Booking_data!$E$1:$E$6001,"not Found")</f>
        <v>C042</v>
      </c>
      <c r="M5578" t="str">
        <f>_xlfn.XLOOKUP(L5578,Cinemas_data!$A$1:$A$49,Cinemas_data!$I$1:$I$49,"not Found")</f>
        <v>Asian Cinemas Grand Mall</v>
      </c>
      <c r="N5578" t="str">
        <f>_xlfn.XLOOKUP(L5578,Cinemas_data!$A$1:$A$49,Cinemas_data!$C$1:$C$49,"not Found")</f>
        <v>Salem</v>
      </c>
      <c r="O5578">
        <f>_xlfn.XLOOKUP(A5578,Booking_data!$A$1:$A$6001,Booking_data!$H$1:$H$6001,"not found")</f>
        <v>3</v>
      </c>
      <c r="P5578">
        <f>_xlfn.XLOOKUP(A5578,Booking_data!$A$1:$A$6001,Booking_data!$I$1:$I$6001,"not Found")</f>
        <v>460</v>
      </c>
      <c r="Q5578">
        <f t="shared" si="437"/>
        <v>1380</v>
      </c>
      <c r="R5578" t="str">
        <f>_xlfn.XLOOKUP(A5578,Booking_data!$A$1:$A$6001,Booking_data!$L$1:$L$6001,"Not Found")</f>
        <v>UPI</v>
      </c>
      <c r="S5578">
        <f>_xlfn.XLOOKUP(A5578,Booking_data!$A$1:$A$6001,Booking_data!$N$1:$N$6001,"not Found")</f>
        <v>44</v>
      </c>
      <c r="T5578" t="str">
        <f>_xlfn.XLOOKUP(A5578,Booking_data!$A$1:$A$6001,Booking_data!$O$1:$O$6001,"Not Found")</f>
        <v>Other</v>
      </c>
      <c r="U5578" t="str">
        <f t="shared" si="438"/>
        <v>Middle Age</v>
      </c>
      <c r="V5578" t="str">
        <f t="shared" si="439"/>
        <v>Medium Booking</v>
      </c>
    </row>
    <row r="5579" spans="1:22" x14ac:dyDescent="0.25">
      <c r="A5579" t="s">
        <v>5810</v>
      </c>
      <c r="B5579" s="1">
        <v>46084</v>
      </c>
      <c r="C5579" s="1">
        <v>46169</v>
      </c>
      <c r="D5579" s="9">
        <v>0.88541666666666663</v>
      </c>
      <c r="E5579" t="str">
        <f t="shared" si="435"/>
        <v>Weekday</v>
      </c>
      <c r="F5579" t="str">
        <f t="shared" si="436"/>
        <v>Mar</v>
      </c>
      <c r="G5579" t="str">
        <f>_xlfn.XLOOKUP(A5579,Booking_data!$A$1:$A$6001,Booking_data!$D$1:$D$6001,"not found")</f>
        <v>M036</v>
      </c>
      <c r="H5579" t="str">
        <f>_xlfn.XLOOKUP(G5579,Movies_data!$A$1:$A$41,Movies_data!$B$1:$B$41,"not found")</f>
        <v>Avengers Endgame</v>
      </c>
      <c r="I5579" t="str">
        <f>_xlfn.XLOOKUP(G5579,Movies_data!$A$1:$A$41,Movies_data!$D$1:$D$41,"not found")</f>
        <v>Action</v>
      </c>
      <c r="J5579" t="str">
        <f>_xlfn.XLOOKUP(G5579,Movies_data!$A$1:$A$41,Movies_data!$C$1:$C$41,"not found")</f>
        <v>English</v>
      </c>
      <c r="K5579">
        <f>_xlfn.XLOOKUP(G5579,Movies_data!$A$1:$A$41,Movies_data!$H$1:$H$41,"Not Found")</f>
        <v>8.4</v>
      </c>
      <c r="L5579" t="str">
        <f>_xlfn.XLOOKUP(A5579,Booking_data!$A$1:$A$6001,Booking_data!$E$1:$E$6001,"not Found")</f>
        <v>C083</v>
      </c>
      <c r="M5579" t="str">
        <f>_xlfn.XLOOKUP(L5579,Cinemas_data!$A$1:$A$49,Cinemas_data!$I$1:$I$49,"not Found")</f>
        <v>Miraj Cinemas Forum Mall</v>
      </c>
      <c r="N5579" t="str">
        <f>_xlfn.XLOOKUP(L5579,Cinemas_data!$A$1:$A$49,Cinemas_data!$C$1:$C$49,"not Found")</f>
        <v>Vijayawada</v>
      </c>
      <c r="O5579">
        <f>_xlfn.XLOOKUP(A5579,Booking_data!$A$1:$A$6001,Booking_data!$H$1:$H$6001,"not found")</f>
        <v>1</v>
      </c>
      <c r="P5579">
        <f>_xlfn.XLOOKUP(A5579,Booking_data!$A$1:$A$6001,Booking_data!$I$1:$I$6001,"not Found")</f>
        <v>280</v>
      </c>
      <c r="Q5579">
        <f t="shared" si="437"/>
        <v>280</v>
      </c>
      <c r="R5579" t="str">
        <f>_xlfn.XLOOKUP(A5579,Booking_data!$A$1:$A$6001,Booking_data!$L$1:$L$6001,"Not Found")</f>
        <v>Net Banking</v>
      </c>
      <c r="S5579">
        <f>_xlfn.XLOOKUP(A5579,Booking_data!$A$1:$A$6001,Booking_data!$N$1:$N$6001,"not Found")</f>
        <v>52</v>
      </c>
      <c r="T5579" t="str">
        <f>_xlfn.XLOOKUP(A5579,Booking_data!$A$1:$A$6001,Booking_data!$O$1:$O$6001,"Not Found")</f>
        <v>Other</v>
      </c>
      <c r="U5579" t="str">
        <f t="shared" si="438"/>
        <v>Above 45</v>
      </c>
      <c r="V5579" t="str">
        <f t="shared" si="439"/>
        <v>Low Booking</v>
      </c>
    </row>
    <row r="5580" spans="1:22" x14ac:dyDescent="0.25">
      <c r="A5580" t="s">
        <v>5811</v>
      </c>
      <c r="B5580" s="1">
        <v>46084</v>
      </c>
      <c r="C5580" s="1">
        <v>46029</v>
      </c>
      <c r="D5580" s="9">
        <v>0.77083333333333337</v>
      </c>
      <c r="E5580" t="str">
        <f t="shared" si="435"/>
        <v>Weekday</v>
      </c>
      <c r="F5580" t="str">
        <f t="shared" si="436"/>
        <v>Mar</v>
      </c>
      <c r="G5580" t="str">
        <f>_xlfn.XLOOKUP(A5580,Booking_data!$A$1:$A$6001,Booking_data!$D$1:$D$6001,"not found")</f>
        <v>M006</v>
      </c>
      <c r="H5580" t="str">
        <f>_xlfn.XLOOKUP(G5580,Movies_data!$A$1:$A$41,Movies_data!$B$1:$B$41,"not found")</f>
        <v>Maamannan</v>
      </c>
      <c r="I5580" t="str">
        <f>_xlfn.XLOOKUP(G5580,Movies_data!$A$1:$A$41,Movies_data!$D$1:$D$41,"not found")</f>
        <v>Drama</v>
      </c>
      <c r="J5580" t="str">
        <f>_xlfn.XLOOKUP(G5580,Movies_data!$A$1:$A$41,Movies_data!$C$1:$C$41,"not found")</f>
        <v>Tamil</v>
      </c>
      <c r="K5580">
        <f>_xlfn.XLOOKUP(G5580,Movies_data!$A$1:$A$41,Movies_data!$H$1:$H$41,"Not Found")</f>
        <v>7.3</v>
      </c>
      <c r="L5580" t="str">
        <f>_xlfn.XLOOKUP(A5580,Booking_data!$A$1:$A$6001,Booking_data!$E$1:$E$6001,"not Found")</f>
        <v>C121</v>
      </c>
      <c r="M5580" t="str">
        <f>_xlfn.XLOOKUP(L5580,Cinemas_data!$A$1:$A$49,Cinemas_data!$I$1:$I$49,"not Found")</f>
        <v>MovieMax City Centre</v>
      </c>
      <c r="N5580" t="str">
        <f>_xlfn.XLOOKUP(L5580,Cinemas_data!$A$1:$A$49,Cinemas_data!$C$1:$C$49,"not Found")</f>
        <v>Noida</v>
      </c>
      <c r="O5580">
        <f>_xlfn.XLOOKUP(A5580,Booking_data!$A$1:$A$6001,Booking_data!$H$1:$H$6001,"not found")</f>
        <v>2</v>
      </c>
      <c r="P5580">
        <f>_xlfn.XLOOKUP(A5580,Booking_data!$A$1:$A$6001,Booking_data!$I$1:$I$6001,"not Found")</f>
        <v>240</v>
      </c>
      <c r="Q5580">
        <f t="shared" si="437"/>
        <v>480</v>
      </c>
      <c r="R5580" t="str">
        <f>_xlfn.XLOOKUP(A5580,Booking_data!$A$1:$A$6001,Booking_data!$L$1:$L$6001,"Not Found")</f>
        <v>Credit Card</v>
      </c>
      <c r="S5580">
        <f>_xlfn.XLOOKUP(A5580,Booking_data!$A$1:$A$6001,Booking_data!$N$1:$N$6001,"not Found")</f>
        <v>47</v>
      </c>
      <c r="T5580" t="str">
        <f>_xlfn.XLOOKUP(A5580,Booking_data!$A$1:$A$6001,Booking_data!$O$1:$O$6001,"Not Found")</f>
        <v>Other</v>
      </c>
      <c r="U5580" t="str">
        <f t="shared" si="438"/>
        <v>Above 45</v>
      </c>
      <c r="V5580" t="str">
        <f t="shared" si="439"/>
        <v>Low Booking</v>
      </c>
    </row>
    <row r="5581" spans="1:22" x14ac:dyDescent="0.25">
      <c r="A5581" t="s">
        <v>5812</v>
      </c>
      <c r="B5581" s="1">
        <v>46084</v>
      </c>
      <c r="C5581" s="1">
        <v>46164</v>
      </c>
      <c r="D5581" s="9">
        <v>0.39583333333333331</v>
      </c>
      <c r="E5581" t="str">
        <f t="shared" si="435"/>
        <v>Weekday</v>
      </c>
      <c r="F5581" t="str">
        <f t="shared" si="436"/>
        <v>Mar</v>
      </c>
      <c r="G5581" t="str">
        <f>_xlfn.XLOOKUP(A5581,Booking_data!$A$1:$A$6001,Booking_data!$D$1:$D$6001,"not found")</f>
        <v>M005</v>
      </c>
      <c r="H5581" t="str">
        <f>_xlfn.XLOOKUP(G5581,Movies_data!$A$1:$A$41,Movies_data!$B$1:$B$41,"not found")</f>
        <v>Ponniyin Selvan II</v>
      </c>
      <c r="I5581" t="str">
        <f>_xlfn.XLOOKUP(G5581,Movies_data!$A$1:$A$41,Movies_data!$D$1:$D$41,"not found")</f>
        <v>Drama</v>
      </c>
      <c r="J5581" t="str">
        <f>_xlfn.XLOOKUP(G5581,Movies_data!$A$1:$A$41,Movies_data!$C$1:$C$41,"not found")</f>
        <v>Tamil</v>
      </c>
      <c r="K5581">
        <f>_xlfn.XLOOKUP(G5581,Movies_data!$A$1:$A$41,Movies_data!$H$1:$H$41,"Not Found")</f>
        <v>7.3</v>
      </c>
      <c r="L5581" t="str">
        <f>_xlfn.XLOOKUP(A5581,Booking_data!$A$1:$A$6001,Booking_data!$E$1:$E$6001,"not Found")</f>
        <v>C122</v>
      </c>
      <c r="M5581" t="str">
        <f>_xlfn.XLOOKUP(L5581,Cinemas_data!$A$1:$A$49,Cinemas_data!$I$1:$I$49,"not Found")</f>
        <v>Asian Cinemas Grand Mall</v>
      </c>
      <c r="N5581" t="str">
        <f>_xlfn.XLOOKUP(L5581,Cinemas_data!$A$1:$A$49,Cinemas_data!$C$1:$C$49,"not Found")</f>
        <v>Noida</v>
      </c>
      <c r="O5581">
        <f>_xlfn.XLOOKUP(A5581,Booking_data!$A$1:$A$6001,Booking_data!$H$1:$H$6001,"not found")</f>
        <v>3</v>
      </c>
      <c r="P5581">
        <f>_xlfn.XLOOKUP(A5581,Booking_data!$A$1:$A$6001,Booking_data!$I$1:$I$6001,"not Found")</f>
        <v>360</v>
      </c>
      <c r="Q5581">
        <f t="shared" si="437"/>
        <v>1080</v>
      </c>
      <c r="R5581" t="str">
        <f>_xlfn.XLOOKUP(A5581,Booking_data!$A$1:$A$6001,Booking_data!$L$1:$L$6001,"Not Found")</f>
        <v>UPI</v>
      </c>
      <c r="S5581">
        <f>_xlfn.XLOOKUP(A5581,Booking_data!$A$1:$A$6001,Booking_data!$N$1:$N$6001,"not Found")</f>
        <v>50</v>
      </c>
      <c r="T5581" t="str">
        <f>_xlfn.XLOOKUP(A5581,Booking_data!$A$1:$A$6001,Booking_data!$O$1:$O$6001,"Not Found")</f>
        <v>Other</v>
      </c>
      <c r="U5581" t="str">
        <f t="shared" si="438"/>
        <v>Above 45</v>
      </c>
      <c r="V5581" t="str">
        <f t="shared" si="439"/>
        <v>Medium Booking</v>
      </c>
    </row>
    <row r="5582" spans="1:22" x14ac:dyDescent="0.25">
      <c r="A5582" t="s">
        <v>5813</v>
      </c>
      <c r="B5582" s="1">
        <v>46084</v>
      </c>
      <c r="C5582" s="1">
        <v>46106</v>
      </c>
      <c r="D5582" s="9">
        <v>0.39583333333333331</v>
      </c>
      <c r="E5582" t="str">
        <f t="shared" si="435"/>
        <v>Weekday</v>
      </c>
      <c r="F5582" t="str">
        <f t="shared" si="436"/>
        <v>Mar</v>
      </c>
      <c r="G5582" t="str">
        <f>_xlfn.XLOOKUP(A5582,Booking_data!$A$1:$A$6001,Booking_data!$D$1:$D$6001,"not found")</f>
        <v>M027</v>
      </c>
      <c r="H5582" t="str">
        <f>_xlfn.XLOOKUP(G5582,Movies_data!$A$1:$A$41,Movies_data!$B$1:$B$41,"not found")</f>
        <v>KGF Chapter 2</v>
      </c>
      <c r="I5582" t="str">
        <f>_xlfn.XLOOKUP(G5582,Movies_data!$A$1:$A$41,Movies_data!$D$1:$D$41,"not found")</f>
        <v>Action</v>
      </c>
      <c r="J5582" t="str">
        <f>_xlfn.XLOOKUP(G5582,Movies_data!$A$1:$A$41,Movies_data!$C$1:$C$41,"not found")</f>
        <v>Kannada</v>
      </c>
      <c r="K5582">
        <f>_xlfn.XLOOKUP(G5582,Movies_data!$A$1:$A$41,Movies_data!$H$1:$H$41,"Not Found")</f>
        <v>8.3000000000000007</v>
      </c>
      <c r="L5582" t="str">
        <f>_xlfn.XLOOKUP(A5582,Booking_data!$A$1:$A$6001,Booking_data!$E$1:$E$6001,"not Found")</f>
        <v>C122</v>
      </c>
      <c r="M5582" t="str">
        <f>_xlfn.XLOOKUP(L5582,Cinemas_data!$A$1:$A$49,Cinemas_data!$I$1:$I$49,"not Found")</f>
        <v>Asian Cinemas Grand Mall</v>
      </c>
      <c r="N5582" t="str">
        <f>_xlfn.XLOOKUP(L5582,Cinemas_data!$A$1:$A$49,Cinemas_data!$C$1:$C$49,"not Found")</f>
        <v>Noida</v>
      </c>
      <c r="O5582">
        <f>_xlfn.XLOOKUP(A5582,Booking_data!$A$1:$A$6001,Booking_data!$H$1:$H$6001,"not found")</f>
        <v>4</v>
      </c>
      <c r="P5582">
        <f>_xlfn.XLOOKUP(A5582,Booking_data!$A$1:$A$6001,Booking_data!$I$1:$I$6001,"not Found")</f>
        <v>180</v>
      </c>
      <c r="Q5582">
        <f t="shared" si="437"/>
        <v>720</v>
      </c>
      <c r="R5582" t="str">
        <f>_xlfn.XLOOKUP(A5582,Booking_data!$A$1:$A$6001,Booking_data!$L$1:$L$6001,"Not Found")</f>
        <v>Debit Card</v>
      </c>
      <c r="S5582">
        <f>_xlfn.XLOOKUP(A5582,Booking_data!$A$1:$A$6001,Booking_data!$N$1:$N$6001,"not Found")</f>
        <v>31</v>
      </c>
      <c r="T5582" t="str">
        <f>_xlfn.XLOOKUP(A5582,Booking_data!$A$1:$A$6001,Booking_data!$O$1:$O$6001,"Not Found")</f>
        <v>Female</v>
      </c>
      <c r="U5582" t="str">
        <f t="shared" si="438"/>
        <v>Middle Age</v>
      </c>
      <c r="V5582" t="str">
        <f t="shared" si="439"/>
        <v>Medium Booking</v>
      </c>
    </row>
    <row r="5583" spans="1:22" x14ac:dyDescent="0.25">
      <c r="A5583" t="s">
        <v>5814</v>
      </c>
      <c r="B5583" s="1">
        <v>46084</v>
      </c>
      <c r="C5583" s="1">
        <v>46122</v>
      </c>
      <c r="D5583" s="9">
        <v>0.9375</v>
      </c>
      <c r="E5583" t="str">
        <f t="shared" si="435"/>
        <v>Weekday</v>
      </c>
      <c r="F5583" t="str">
        <f t="shared" si="436"/>
        <v>Mar</v>
      </c>
      <c r="G5583" t="str">
        <f>_xlfn.XLOOKUP(A5583,Booking_data!$A$1:$A$6001,Booking_data!$D$1:$D$6001,"not found")</f>
        <v>M018</v>
      </c>
      <c r="H5583" t="str">
        <f>_xlfn.XLOOKUP(G5583,Movies_data!$A$1:$A$41,Movies_data!$B$1:$B$41,"not found")</f>
        <v>Sita Ramam</v>
      </c>
      <c r="I5583" t="str">
        <f>_xlfn.XLOOKUP(G5583,Movies_data!$A$1:$A$41,Movies_data!$D$1:$D$41,"not found")</f>
        <v>Romance</v>
      </c>
      <c r="J5583" t="str">
        <f>_xlfn.XLOOKUP(G5583,Movies_data!$A$1:$A$41,Movies_data!$C$1:$C$41,"not found")</f>
        <v>Telugu</v>
      </c>
      <c r="K5583">
        <f>_xlfn.XLOOKUP(G5583,Movies_data!$A$1:$A$41,Movies_data!$H$1:$H$41,"Not Found")</f>
        <v>8.5</v>
      </c>
      <c r="L5583" t="str">
        <f>_xlfn.XLOOKUP(A5583,Booking_data!$A$1:$A$6001,Booking_data!$E$1:$E$6001,"not Found")</f>
        <v>C123</v>
      </c>
      <c r="M5583" t="str">
        <f>_xlfn.XLOOKUP(L5583,Cinemas_data!$A$1:$A$49,Cinemas_data!$I$1:$I$49,"not Found")</f>
        <v>City Pride Forum Mall</v>
      </c>
      <c r="N5583" t="str">
        <f>_xlfn.XLOOKUP(L5583,Cinemas_data!$A$1:$A$49,Cinemas_data!$C$1:$C$49,"not Found")</f>
        <v>Noida</v>
      </c>
      <c r="O5583">
        <f>_xlfn.XLOOKUP(A5583,Booking_data!$A$1:$A$6001,Booking_data!$H$1:$H$6001,"not found")</f>
        <v>2</v>
      </c>
      <c r="P5583">
        <f>_xlfn.XLOOKUP(A5583,Booking_data!$A$1:$A$6001,Booking_data!$I$1:$I$6001,"not Found")</f>
        <v>300</v>
      </c>
      <c r="Q5583">
        <f t="shared" si="437"/>
        <v>600</v>
      </c>
      <c r="R5583" t="str">
        <f>_xlfn.XLOOKUP(A5583,Booking_data!$A$1:$A$6001,Booking_data!$L$1:$L$6001,"Not Found")</f>
        <v>Credit Card</v>
      </c>
      <c r="S5583">
        <f>_xlfn.XLOOKUP(A5583,Booking_data!$A$1:$A$6001,Booking_data!$N$1:$N$6001,"not Found")</f>
        <v>59</v>
      </c>
      <c r="T5583" t="str">
        <f>_xlfn.XLOOKUP(A5583,Booking_data!$A$1:$A$6001,Booking_data!$O$1:$O$6001,"Not Found")</f>
        <v>Other</v>
      </c>
      <c r="U5583" t="str">
        <f t="shared" si="438"/>
        <v>Above 45</v>
      </c>
      <c r="V5583" t="str">
        <f t="shared" si="439"/>
        <v>Low Booking</v>
      </c>
    </row>
    <row r="5584" spans="1:22" x14ac:dyDescent="0.25">
      <c r="A5584" t="s">
        <v>5815</v>
      </c>
      <c r="B5584" s="1">
        <v>46084</v>
      </c>
      <c r="C5584" s="1">
        <v>46117</v>
      </c>
      <c r="D5584" s="9">
        <v>0.9375</v>
      </c>
      <c r="E5584" t="str">
        <f t="shared" si="435"/>
        <v>Weekday</v>
      </c>
      <c r="F5584" t="str">
        <f t="shared" si="436"/>
        <v>Mar</v>
      </c>
      <c r="G5584" t="str">
        <f>_xlfn.XLOOKUP(A5584,Booking_data!$A$1:$A$6001,Booking_data!$D$1:$D$6001,"not found")</f>
        <v>M032</v>
      </c>
      <c r="H5584" t="str">
        <f>_xlfn.XLOOKUP(G5584,Movies_data!$A$1:$A$41,Movies_data!$B$1:$B$41,"not found")</f>
        <v>Premam</v>
      </c>
      <c r="I5584" t="str">
        <f>_xlfn.XLOOKUP(G5584,Movies_data!$A$1:$A$41,Movies_data!$D$1:$D$41,"not found")</f>
        <v>Romance</v>
      </c>
      <c r="J5584" t="str">
        <f>_xlfn.XLOOKUP(G5584,Movies_data!$A$1:$A$41,Movies_data!$C$1:$C$41,"not found")</f>
        <v>Malayalam</v>
      </c>
      <c r="K5584">
        <f>_xlfn.XLOOKUP(G5584,Movies_data!$A$1:$A$41,Movies_data!$H$1:$H$41,"Not Found")</f>
        <v>8.3000000000000007</v>
      </c>
      <c r="L5584" t="str">
        <f>_xlfn.XLOOKUP(A5584,Booking_data!$A$1:$A$6001,Booking_data!$E$1:$E$6001,"not Found")</f>
        <v>C113</v>
      </c>
      <c r="M5584" t="str">
        <f>_xlfn.XLOOKUP(L5584,Cinemas_data!$A$1:$A$49,Cinemas_data!$I$1:$I$49,"not Found")</f>
        <v>Asian Cinemas Forum Mall</v>
      </c>
      <c r="N5584" t="str">
        <f>_xlfn.XLOOKUP(L5584,Cinemas_data!$A$1:$A$49,Cinemas_data!$C$1:$C$49,"not Found")</f>
        <v>Delhi</v>
      </c>
      <c r="O5584">
        <f>_xlfn.XLOOKUP(A5584,Booking_data!$A$1:$A$6001,Booking_data!$H$1:$H$6001,"not found")</f>
        <v>2</v>
      </c>
      <c r="P5584">
        <f>_xlfn.XLOOKUP(A5584,Booking_data!$A$1:$A$6001,Booking_data!$I$1:$I$6001,"not Found")</f>
        <v>420</v>
      </c>
      <c r="Q5584">
        <f t="shared" si="437"/>
        <v>840</v>
      </c>
      <c r="R5584" t="str">
        <f>_xlfn.XLOOKUP(A5584,Booking_data!$A$1:$A$6001,Booking_data!$L$1:$L$6001,"Not Found")</f>
        <v>UPI</v>
      </c>
      <c r="S5584">
        <f>_xlfn.XLOOKUP(A5584,Booking_data!$A$1:$A$6001,Booking_data!$N$1:$N$6001,"not Found")</f>
        <v>22</v>
      </c>
      <c r="T5584" t="str">
        <f>_xlfn.XLOOKUP(A5584,Booking_data!$A$1:$A$6001,Booking_data!$O$1:$O$6001,"Not Found")</f>
        <v>Male</v>
      </c>
      <c r="U5584" t="str">
        <f t="shared" si="438"/>
        <v>Youngster</v>
      </c>
      <c r="V5584" t="str">
        <f t="shared" si="439"/>
        <v>Low Booking</v>
      </c>
    </row>
    <row r="5585" spans="1:22" x14ac:dyDescent="0.25">
      <c r="A5585" t="s">
        <v>5816</v>
      </c>
      <c r="B5585" s="1">
        <v>46084</v>
      </c>
      <c r="C5585" s="1">
        <v>46060</v>
      </c>
      <c r="D5585" s="9">
        <v>0.9375</v>
      </c>
      <c r="E5585" t="str">
        <f t="shared" si="435"/>
        <v>Weekday</v>
      </c>
      <c r="F5585" t="str">
        <f t="shared" si="436"/>
        <v>Mar</v>
      </c>
      <c r="G5585" t="str">
        <f>_xlfn.XLOOKUP(A5585,Booking_data!$A$1:$A$6001,Booking_data!$D$1:$D$6001,"not found")</f>
        <v>M019</v>
      </c>
      <c r="H5585" t="str">
        <f>_xlfn.XLOOKUP(G5585,Movies_data!$A$1:$A$41,Movies_data!$B$1:$B$41,"not found")</f>
        <v>Animal</v>
      </c>
      <c r="I5585" t="str">
        <f>_xlfn.XLOOKUP(G5585,Movies_data!$A$1:$A$41,Movies_data!$D$1:$D$41,"not found")</f>
        <v>Drama</v>
      </c>
      <c r="J5585" t="str">
        <f>_xlfn.XLOOKUP(G5585,Movies_data!$A$1:$A$41,Movies_data!$C$1:$C$41,"not found")</f>
        <v>Hindi</v>
      </c>
      <c r="K5585">
        <f>_xlfn.XLOOKUP(G5585,Movies_data!$A$1:$A$41,Movies_data!$H$1:$H$41,"Not Found")</f>
        <v>6.1</v>
      </c>
      <c r="L5585" t="str">
        <f>_xlfn.XLOOKUP(A5585,Booking_data!$A$1:$A$6001,Booking_data!$E$1:$E$6001,"not Found")</f>
        <v>C021</v>
      </c>
      <c r="M5585" t="str">
        <f>_xlfn.XLOOKUP(L5585,Cinemas_data!$A$1:$A$49,Cinemas_data!$I$1:$I$49,"not Found")</f>
        <v>Miraj Cinemas City Centre</v>
      </c>
      <c r="N5585" t="str">
        <f>_xlfn.XLOOKUP(L5585,Cinemas_data!$A$1:$A$49,Cinemas_data!$C$1:$C$49,"not Found")</f>
        <v>Coimbatore</v>
      </c>
      <c r="O5585">
        <f>_xlfn.XLOOKUP(A5585,Booking_data!$A$1:$A$6001,Booking_data!$H$1:$H$6001,"not found")</f>
        <v>2</v>
      </c>
      <c r="P5585">
        <f>_xlfn.XLOOKUP(A5585,Booking_data!$A$1:$A$6001,Booking_data!$I$1:$I$6001,"not Found")</f>
        <v>220</v>
      </c>
      <c r="Q5585">
        <f t="shared" si="437"/>
        <v>440</v>
      </c>
      <c r="R5585" t="str">
        <f>_xlfn.XLOOKUP(A5585,Booking_data!$A$1:$A$6001,Booking_data!$L$1:$L$6001,"Not Found")</f>
        <v>Credit Card</v>
      </c>
      <c r="S5585">
        <f>_xlfn.XLOOKUP(A5585,Booking_data!$A$1:$A$6001,Booking_data!$N$1:$N$6001,"not Found")</f>
        <v>40</v>
      </c>
      <c r="T5585" t="str">
        <f>_xlfn.XLOOKUP(A5585,Booking_data!$A$1:$A$6001,Booking_data!$O$1:$O$6001,"Not Found")</f>
        <v>Female</v>
      </c>
      <c r="U5585" t="str">
        <f t="shared" si="438"/>
        <v>Middle Age</v>
      </c>
      <c r="V5585" t="str">
        <f t="shared" si="439"/>
        <v>Low Booking</v>
      </c>
    </row>
    <row r="5586" spans="1:22" x14ac:dyDescent="0.25">
      <c r="A5586" t="s">
        <v>5817</v>
      </c>
      <c r="B5586" s="1">
        <v>46084</v>
      </c>
      <c r="C5586" s="1">
        <v>46164</v>
      </c>
      <c r="D5586" s="9">
        <v>0.77083333333333337</v>
      </c>
      <c r="E5586" t="str">
        <f t="shared" si="435"/>
        <v>Weekday</v>
      </c>
      <c r="F5586" t="str">
        <f t="shared" si="436"/>
        <v>Mar</v>
      </c>
      <c r="G5586" t="str">
        <f>_xlfn.XLOOKUP(A5586,Booking_data!$A$1:$A$6001,Booking_data!$D$1:$D$6001,"not found")</f>
        <v>M009</v>
      </c>
      <c r="H5586" t="str">
        <f>_xlfn.XLOOKUP(G5586,Movies_data!$A$1:$A$41,Movies_data!$B$1:$B$41,"not found")</f>
        <v>Amaran</v>
      </c>
      <c r="I5586" t="str">
        <f>_xlfn.XLOOKUP(G5586,Movies_data!$A$1:$A$41,Movies_data!$D$1:$D$41,"not found")</f>
        <v>Biography</v>
      </c>
      <c r="J5586" t="str">
        <f>_xlfn.XLOOKUP(G5586,Movies_data!$A$1:$A$41,Movies_data!$C$1:$C$41,"not found")</f>
        <v>Tamil</v>
      </c>
      <c r="K5586">
        <f>_xlfn.XLOOKUP(G5586,Movies_data!$A$1:$A$41,Movies_data!$H$1:$H$41,"Not Found")</f>
        <v>8.3000000000000007</v>
      </c>
      <c r="L5586" t="str">
        <f>_xlfn.XLOOKUP(A5586,Booking_data!$A$1:$A$6001,Booking_data!$E$1:$E$6001,"not Found")</f>
        <v>C123</v>
      </c>
      <c r="M5586" t="str">
        <f>_xlfn.XLOOKUP(L5586,Cinemas_data!$A$1:$A$49,Cinemas_data!$I$1:$I$49,"not Found")</f>
        <v>City Pride Forum Mall</v>
      </c>
      <c r="N5586" t="str">
        <f>_xlfn.XLOOKUP(L5586,Cinemas_data!$A$1:$A$49,Cinemas_data!$C$1:$C$49,"not Found")</f>
        <v>Noida</v>
      </c>
      <c r="O5586">
        <f>_xlfn.XLOOKUP(A5586,Booking_data!$A$1:$A$6001,Booking_data!$H$1:$H$6001,"not found")</f>
        <v>2</v>
      </c>
      <c r="P5586">
        <f>_xlfn.XLOOKUP(A5586,Booking_data!$A$1:$A$6001,Booking_data!$I$1:$I$6001,"not Found")</f>
        <v>220</v>
      </c>
      <c r="Q5586">
        <f t="shared" si="437"/>
        <v>440</v>
      </c>
      <c r="R5586" t="str">
        <f>_xlfn.XLOOKUP(A5586,Booking_data!$A$1:$A$6001,Booking_data!$L$1:$L$6001,"Not Found")</f>
        <v>UPI</v>
      </c>
      <c r="S5586">
        <f>_xlfn.XLOOKUP(A5586,Booking_data!$A$1:$A$6001,Booking_data!$N$1:$N$6001,"not Found")</f>
        <v>44</v>
      </c>
      <c r="T5586" t="str">
        <f>_xlfn.XLOOKUP(A5586,Booking_data!$A$1:$A$6001,Booking_data!$O$1:$O$6001,"Not Found")</f>
        <v>Male</v>
      </c>
      <c r="U5586" t="str">
        <f t="shared" si="438"/>
        <v>Middle Age</v>
      </c>
      <c r="V5586" t="str">
        <f t="shared" si="439"/>
        <v>Low Booking</v>
      </c>
    </row>
    <row r="5587" spans="1:22" x14ac:dyDescent="0.25">
      <c r="A5587" t="s">
        <v>5818</v>
      </c>
      <c r="B5587" s="1">
        <v>46084</v>
      </c>
      <c r="C5587" s="1">
        <v>46083</v>
      </c>
      <c r="D5587" s="9">
        <v>0.9375</v>
      </c>
      <c r="E5587" t="str">
        <f t="shared" si="435"/>
        <v>Weekday</v>
      </c>
      <c r="F5587" t="str">
        <f t="shared" si="436"/>
        <v>Mar</v>
      </c>
      <c r="G5587" t="str">
        <f>_xlfn.XLOOKUP(A5587,Booking_data!$A$1:$A$6001,Booking_data!$D$1:$D$6001,"not found")</f>
        <v>M034</v>
      </c>
      <c r="H5587" t="str">
        <f>_xlfn.XLOOKUP(G5587,Movies_data!$A$1:$A$41,Movies_data!$B$1:$B$41,"not found")</f>
        <v>Manjummel Boys</v>
      </c>
      <c r="I5587" t="str">
        <f>_xlfn.XLOOKUP(G5587,Movies_data!$A$1:$A$41,Movies_data!$D$1:$D$41,"not found")</f>
        <v>Adventure</v>
      </c>
      <c r="J5587" t="str">
        <f>_xlfn.XLOOKUP(G5587,Movies_data!$A$1:$A$41,Movies_data!$C$1:$C$41,"not found")</f>
        <v>Malayalam</v>
      </c>
      <c r="K5587">
        <f>_xlfn.XLOOKUP(G5587,Movies_data!$A$1:$A$41,Movies_data!$H$1:$H$41,"Not Found")</f>
        <v>8.3000000000000007</v>
      </c>
      <c r="L5587" t="str">
        <f>_xlfn.XLOOKUP(A5587,Booking_data!$A$1:$A$6001,Booking_data!$E$1:$E$6001,"not Found")</f>
        <v>C162</v>
      </c>
      <c r="M5587" t="str">
        <f>_xlfn.XLOOKUP(L5587,Cinemas_data!$A$1:$A$49,Cinemas_data!$I$1:$I$49,"not Found")</f>
        <v>Cinepolis Grand Mall</v>
      </c>
      <c r="N5587" t="str">
        <f>_xlfn.XLOOKUP(L5587,Cinemas_data!$A$1:$A$49,Cinemas_data!$C$1:$C$49,"not Found")</f>
        <v>Thiruvananthapuram</v>
      </c>
      <c r="O5587">
        <f>_xlfn.XLOOKUP(A5587,Booking_data!$A$1:$A$6001,Booking_data!$H$1:$H$6001,"not found")</f>
        <v>3</v>
      </c>
      <c r="P5587">
        <f>_xlfn.XLOOKUP(A5587,Booking_data!$A$1:$A$6001,Booking_data!$I$1:$I$6001,"not Found")</f>
        <v>160</v>
      </c>
      <c r="Q5587">
        <f t="shared" si="437"/>
        <v>480</v>
      </c>
      <c r="R5587" t="str">
        <f>_xlfn.XLOOKUP(A5587,Booking_data!$A$1:$A$6001,Booking_data!$L$1:$L$6001,"Not Found")</f>
        <v>Net Banking</v>
      </c>
      <c r="S5587">
        <f>_xlfn.XLOOKUP(A5587,Booking_data!$A$1:$A$6001,Booking_data!$N$1:$N$6001,"not Found")</f>
        <v>43</v>
      </c>
      <c r="T5587" t="str">
        <f>_xlfn.XLOOKUP(A5587,Booking_data!$A$1:$A$6001,Booking_data!$O$1:$O$6001,"Not Found")</f>
        <v>Female</v>
      </c>
      <c r="U5587" t="str">
        <f t="shared" si="438"/>
        <v>Middle Age</v>
      </c>
      <c r="V5587" t="str">
        <f t="shared" si="439"/>
        <v>Medium Booking</v>
      </c>
    </row>
    <row r="5588" spans="1:22" x14ac:dyDescent="0.25">
      <c r="A5588" t="s">
        <v>5819</v>
      </c>
      <c r="B5588" s="1">
        <v>46084</v>
      </c>
      <c r="C5588" s="1">
        <v>46090</v>
      </c>
      <c r="D5588" s="9">
        <v>0.53125</v>
      </c>
      <c r="E5588" t="str">
        <f t="shared" si="435"/>
        <v>Weekday</v>
      </c>
      <c r="F5588" t="str">
        <f t="shared" si="436"/>
        <v>Mar</v>
      </c>
      <c r="G5588" t="str">
        <f>_xlfn.XLOOKUP(A5588,Booking_data!$A$1:$A$6001,Booking_data!$D$1:$D$6001,"not found")</f>
        <v>M010</v>
      </c>
      <c r="H5588" t="str">
        <f>_xlfn.XLOOKUP(G5588,Movies_data!$A$1:$A$41,Movies_data!$B$1:$B$41,"not found")</f>
        <v>Captain Miller</v>
      </c>
      <c r="I5588" t="str">
        <f>_xlfn.XLOOKUP(G5588,Movies_data!$A$1:$A$41,Movies_data!$D$1:$D$41,"not found")</f>
        <v>Action</v>
      </c>
      <c r="J5588" t="str">
        <f>_xlfn.XLOOKUP(G5588,Movies_data!$A$1:$A$41,Movies_data!$C$1:$C$41,"not found")</f>
        <v>Tamil</v>
      </c>
      <c r="K5588">
        <f>_xlfn.XLOOKUP(G5588,Movies_data!$A$1:$A$41,Movies_data!$H$1:$H$41,"Not Found")</f>
        <v>7</v>
      </c>
      <c r="L5588" t="str">
        <f>_xlfn.XLOOKUP(A5588,Booking_data!$A$1:$A$6001,Booking_data!$E$1:$E$6001,"not Found")</f>
        <v>C061</v>
      </c>
      <c r="M5588" t="str">
        <f>_xlfn.XLOOKUP(L5588,Cinemas_data!$A$1:$A$49,Cinemas_data!$I$1:$I$49,"not Found")</f>
        <v>City Pride City Centre</v>
      </c>
      <c r="N5588" t="str">
        <f>_xlfn.XLOOKUP(L5588,Cinemas_data!$A$1:$A$49,Cinemas_data!$C$1:$C$49,"not Found")</f>
        <v>Mysuru</v>
      </c>
      <c r="O5588">
        <f>_xlfn.XLOOKUP(A5588,Booking_data!$A$1:$A$6001,Booking_data!$H$1:$H$6001,"not found")</f>
        <v>3</v>
      </c>
      <c r="P5588">
        <f>_xlfn.XLOOKUP(A5588,Booking_data!$A$1:$A$6001,Booking_data!$I$1:$I$6001,"not Found")</f>
        <v>440</v>
      </c>
      <c r="Q5588">
        <f t="shared" si="437"/>
        <v>1320</v>
      </c>
      <c r="R5588" t="str">
        <f>_xlfn.XLOOKUP(A5588,Booking_data!$A$1:$A$6001,Booking_data!$L$1:$L$6001,"Not Found")</f>
        <v>Net Banking</v>
      </c>
      <c r="S5588">
        <f>_xlfn.XLOOKUP(A5588,Booking_data!$A$1:$A$6001,Booking_data!$N$1:$N$6001,"not Found")</f>
        <v>50</v>
      </c>
      <c r="T5588" t="str">
        <f>_xlfn.XLOOKUP(A5588,Booking_data!$A$1:$A$6001,Booking_data!$O$1:$O$6001,"Not Found")</f>
        <v>Male</v>
      </c>
      <c r="U5588" t="str">
        <f t="shared" si="438"/>
        <v>Above 45</v>
      </c>
      <c r="V5588" t="str">
        <f t="shared" si="439"/>
        <v>Medium Booking</v>
      </c>
    </row>
    <row r="5589" spans="1:22" x14ac:dyDescent="0.25">
      <c r="A5589" t="s">
        <v>5820</v>
      </c>
      <c r="B5589" s="1">
        <v>46084</v>
      </c>
      <c r="C5589" s="1">
        <v>46203</v>
      </c>
      <c r="D5589" s="9">
        <v>0.88541666666666663</v>
      </c>
      <c r="E5589" t="str">
        <f t="shared" si="435"/>
        <v>Weekday</v>
      </c>
      <c r="F5589" t="str">
        <f t="shared" si="436"/>
        <v>Mar</v>
      </c>
      <c r="G5589" t="str">
        <f>_xlfn.XLOOKUP(A5589,Booking_data!$A$1:$A$6001,Booking_data!$D$1:$D$6001,"not found")</f>
        <v>M015</v>
      </c>
      <c r="H5589" t="str">
        <f>_xlfn.XLOOKUP(G5589,Movies_data!$A$1:$A$41,Movies_data!$B$1:$B$41,"not found")</f>
        <v>Kalki 2898 AD</v>
      </c>
      <c r="I5589" t="str">
        <f>_xlfn.XLOOKUP(G5589,Movies_data!$A$1:$A$41,Movies_data!$D$1:$D$41,"not found")</f>
        <v>Sci-Fi</v>
      </c>
      <c r="J5589" t="str">
        <f>_xlfn.XLOOKUP(G5589,Movies_data!$A$1:$A$41,Movies_data!$C$1:$C$41,"not found")</f>
        <v>Telugu</v>
      </c>
      <c r="K5589">
        <f>_xlfn.XLOOKUP(G5589,Movies_data!$A$1:$A$41,Movies_data!$H$1:$H$41,"Not Found")</f>
        <v>7</v>
      </c>
      <c r="L5589" t="str">
        <f>_xlfn.XLOOKUP(A5589,Booking_data!$A$1:$A$6001,Booking_data!$E$1:$E$6001,"not Found")</f>
        <v>C112</v>
      </c>
      <c r="M5589" t="str">
        <f>_xlfn.XLOOKUP(L5589,Cinemas_data!$A$1:$A$49,Cinemas_data!$I$1:$I$49,"not Found")</f>
        <v>MovieMax Grand Mall</v>
      </c>
      <c r="N5589" t="str">
        <f>_xlfn.XLOOKUP(L5589,Cinemas_data!$A$1:$A$49,Cinemas_data!$C$1:$C$49,"not Found")</f>
        <v>Delhi</v>
      </c>
      <c r="O5589">
        <f>_xlfn.XLOOKUP(A5589,Booking_data!$A$1:$A$6001,Booking_data!$H$1:$H$6001,"not found")</f>
        <v>1</v>
      </c>
      <c r="P5589">
        <f>_xlfn.XLOOKUP(A5589,Booking_data!$A$1:$A$6001,Booking_data!$I$1:$I$6001,"not Found")</f>
        <v>240</v>
      </c>
      <c r="Q5589">
        <f t="shared" si="437"/>
        <v>240</v>
      </c>
      <c r="R5589" t="str">
        <f>_xlfn.XLOOKUP(A5589,Booking_data!$A$1:$A$6001,Booking_data!$L$1:$L$6001,"Not Found")</f>
        <v>UPI</v>
      </c>
      <c r="S5589">
        <f>_xlfn.XLOOKUP(A5589,Booking_data!$A$1:$A$6001,Booking_data!$N$1:$N$6001,"not Found")</f>
        <v>55</v>
      </c>
      <c r="T5589" t="str">
        <f>_xlfn.XLOOKUP(A5589,Booking_data!$A$1:$A$6001,Booking_data!$O$1:$O$6001,"Not Found")</f>
        <v>Female</v>
      </c>
      <c r="U5589" t="str">
        <f t="shared" si="438"/>
        <v>Above 45</v>
      </c>
      <c r="V5589" t="str">
        <f t="shared" si="439"/>
        <v>Low Booking</v>
      </c>
    </row>
    <row r="5590" spans="1:22" x14ac:dyDescent="0.25">
      <c r="A5590" t="s">
        <v>5821</v>
      </c>
      <c r="B5590" s="1">
        <v>46084</v>
      </c>
      <c r="C5590" s="1">
        <v>46034</v>
      </c>
      <c r="D5590" s="9">
        <v>0.53125</v>
      </c>
      <c r="E5590" t="str">
        <f t="shared" si="435"/>
        <v>Weekday</v>
      </c>
      <c r="F5590" t="str">
        <f t="shared" si="436"/>
        <v>Mar</v>
      </c>
      <c r="G5590" t="str">
        <f>_xlfn.XLOOKUP(A5590,Booking_data!$A$1:$A$6001,Booking_data!$D$1:$D$6001,"not found")</f>
        <v>M006</v>
      </c>
      <c r="H5590" t="str">
        <f>_xlfn.XLOOKUP(G5590,Movies_data!$A$1:$A$41,Movies_data!$B$1:$B$41,"not found")</f>
        <v>Maamannan</v>
      </c>
      <c r="I5590" t="str">
        <f>_xlfn.XLOOKUP(G5590,Movies_data!$A$1:$A$41,Movies_data!$D$1:$D$41,"not found")</f>
        <v>Drama</v>
      </c>
      <c r="J5590" t="str">
        <f>_xlfn.XLOOKUP(G5590,Movies_data!$A$1:$A$41,Movies_data!$C$1:$C$41,"not found")</f>
        <v>Tamil</v>
      </c>
      <c r="K5590">
        <f>_xlfn.XLOOKUP(G5590,Movies_data!$A$1:$A$41,Movies_data!$H$1:$H$41,"Not Found")</f>
        <v>7.3</v>
      </c>
      <c r="L5590" t="str">
        <f>_xlfn.XLOOKUP(A5590,Booking_data!$A$1:$A$6001,Booking_data!$E$1:$E$6001,"not Found")</f>
        <v>C122</v>
      </c>
      <c r="M5590" t="str">
        <f>_xlfn.XLOOKUP(L5590,Cinemas_data!$A$1:$A$49,Cinemas_data!$I$1:$I$49,"not Found")</f>
        <v>Asian Cinemas Grand Mall</v>
      </c>
      <c r="N5590" t="str">
        <f>_xlfn.XLOOKUP(L5590,Cinemas_data!$A$1:$A$49,Cinemas_data!$C$1:$C$49,"not Found")</f>
        <v>Noida</v>
      </c>
      <c r="O5590">
        <f>_xlfn.XLOOKUP(A5590,Booking_data!$A$1:$A$6001,Booking_data!$H$1:$H$6001,"not found")</f>
        <v>4</v>
      </c>
      <c r="P5590">
        <f>_xlfn.XLOOKUP(A5590,Booking_data!$A$1:$A$6001,Booking_data!$I$1:$I$6001,"not Found")</f>
        <v>180</v>
      </c>
      <c r="Q5590">
        <f t="shared" si="437"/>
        <v>720</v>
      </c>
      <c r="R5590" t="str">
        <f>_xlfn.XLOOKUP(A5590,Booking_data!$A$1:$A$6001,Booking_data!$L$1:$L$6001,"Not Found")</f>
        <v>Credit Card</v>
      </c>
      <c r="S5590">
        <f>_xlfn.XLOOKUP(A5590,Booking_data!$A$1:$A$6001,Booking_data!$N$1:$N$6001,"not Found")</f>
        <v>45</v>
      </c>
      <c r="T5590" t="str">
        <f>_xlfn.XLOOKUP(A5590,Booking_data!$A$1:$A$6001,Booking_data!$O$1:$O$6001,"Not Found")</f>
        <v>Male</v>
      </c>
      <c r="U5590" t="str">
        <f t="shared" si="438"/>
        <v>Above 45</v>
      </c>
      <c r="V5590" t="str">
        <f t="shared" si="439"/>
        <v>Medium Booking</v>
      </c>
    </row>
    <row r="5591" spans="1:22" x14ac:dyDescent="0.25">
      <c r="A5591" t="s">
        <v>5822</v>
      </c>
      <c r="B5591" s="1">
        <v>46084</v>
      </c>
      <c r="C5591" s="1">
        <v>46050</v>
      </c>
      <c r="D5591" s="9">
        <v>0.9375</v>
      </c>
      <c r="E5591" t="str">
        <f t="shared" si="435"/>
        <v>Weekday</v>
      </c>
      <c r="F5591" t="str">
        <f t="shared" si="436"/>
        <v>Mar</v>
      </c>
      <c r="G5591" t="str">
        <f>_xlfn.XLOOKUP(A5591,Booking_data!$A$1:$A$6001,Booking_data!$D$1:$D$6001,"not found")</f>
        <v>M031</v>
      </c>
      <c r="H5591" t="str">
        <f>_xlfn.XLOOKUP(G5591,Movies_data!$A$1:$A$41,Movies_data!$B$1:$B$41,"not found")</f>
        <v>Bangalore Days</v>
      </c>
      <c r="I5591" t="str">
        <f>_xlfn.XLOOKUP(G5591,Movies_data!$A$1:$A$41,Movies_data!$D$1:$D$41,"not found")</f>
        <v>Drama</v>
      </c>
      <c r="J5591" t="str">
        <f>_xlfn.XLOOKUP(G5591,Movies_data!$A$1:$A$41,Movies_data!$C$1:$C$41,"not found")</f>
        <v>Malayalam</v>
      </c>
      <c r="K5591">
        <f>_xlfn.XLOOKUP(G5591,Movies_data!$A$1:$A$41,Movies_data!$H$1:$H$41,"Not Found")</f>
        <v>8.3000000000000007</v>
      </c>
      <c r="L5591" t="str">
        <f>_xlfn.XLOOKUP(A5591,Booking_data!$A$1:$A$6001,Booking_data!$E$1:$E$6001,"not Found")</f>
        <v>C091</v>
      </c>
      <c r="M5591" t="str">
        <f>_xlfn.XLOOKUP(L5591,Cinemas_data!$A$1:$A$49,Cinemas_data!$I$1:$I$49,"not Found")</f>
        <v>Cinepolis City Centre</v>
      </c>
      <c r="N5591" t="str">
        <f>_xlfn.XLOOKUP(L5591,Cinemas_data!$A$1:$A$49,Cinemas_data!$C$1:$C$49,"not Found")</f>
        <v>Mumbai</v>
      </c>
      <c r="O5591">
        <f>_xlfn.XLOOKUP(A5591,Booking_data!$A$1:$A$6001,Booking_data!$H$1:$H$6001,"not found")</f>
        <v>2</v>
      </c>
      <c r="P5591">
        <f>_xlfn.XLOOKUP(A5591,Booking_data!$A$1:$A$6001,Booking_data!$I$1:$I$6001,"not Found")</f>
        <v>200</v>
      </c>
      <c r="Q5591">
        <f t="shared" si="437"/>
        <v>400</v>
      </c>
      <c r="R5591" t="str">
        <f>_xlfn.XLOOKUP(A5591,Booking_data!$A$1:$A$6001,Booking_data!$L$1:$L$6001,"Not Found")</f>
        <v>Credit Card</v>
      </c>
      <c r="S5591">
        <f>_xlfn.XLOOKUP(A5591,Booking_data!$A$1:$A$6001,Booking_data!$N$1:$N$6001,"not Found")</f>
        <v>23</v>
      </c>
      <c r="T5591" t="str">
        <f>_xlfn.XLOOKUP(A5591,Booking_data!$A$1:$A$6001,Booking_data!$O$1:$O$6001,"Not Found")</f>
        <v>Other</v>
      </c>
      <c r="U5591" t="str">
        <f t="shared" si="438"/>
        <v>Youngster</v>
      </c>
      <c r="V5591" t="str">
        <f t="shared" si="439"/>
        <v>Low Booking</v>
      </c>
    </row>
    <row r="5592" spans="1:22" x14ac:dyDescent="0.25">
      <c r="A5592" t="s">
        <v>5823</v>
      </c>
      <c r="B5592" s="1">
        <v>46084</v>
      </c>
      <c r="C5592" s="1">
        <v>46203</v>
      </c>
      <c r="D5592" s="9">
        <v>0.64583333333333337</v>
      </c>
      <c r="E5592" t="str">
        <f t="shared" si="435"/>
        <v>Weekday</v>
      </c>
      <c r="F5592" t="str">
        <f t="shared" si="436"/>
        <v>Mar</v>
      </c>
      <c r="G5592" t="str">
        <f>_xlfn.XLOOKUP(A5592,Booking_data!$A$1:$A$6001,Booking_data!$D$1:$D$6001,"not found")</f>
        <v>M005</v>
      </c>
      <c r="H5592" t="str">
        <f>_xlfn.XLOOKUP(G5592,Movies_data!$A$1:$A$41,Movies_data!$B$1:$B$41,"not found")</f>
        <v>Ponniyin Selvan II</v>
      </c>
      <c r="I5592" t="str">
        <f>_xlfn.XLOOKUP(G5592,Movies_data!$A$1:$A$41,Movies_data!$D$1:$D$41,"not found")</f>
        <v>Drama</v>
      </c>
      <c r="J5592" t="str">
        <f>_xlfn.XLOOKUP(G5592,Movies_data!$A$1:$A$41,Movies_data!$C$1:$C$41,"not found")</f>
        <v>Tamil</v>
      </c>
      <c r="K5592">
        <f>_xlfn.XLOOKUP(G5592,Movies_data!$A$1:$A$41,Movies_data!$H$1:$H$41,"Not Found")</f>
        <v>7.3</v>
      </c>
      <c r="L5592" t="str">
        <f>_xlfn.XLOOKUP(A5592,Booking_data!$A$1:$A$6001,Booking_data!$E$1:$E$6001,"not Found")</f>
        <v>C151</v>
      </c>
      <c r="M5592" t="str">
        <f>_xlfn.XLOOKUP(L5592,Cinemas_data!$A$1:$A$49,Cinemas_data!$I$1:$I$49,"not Found")</f>
        <v>PVR City Centre</v>
      </c>
      <c r="N5592" t="str">
        <f>_xlfn.XLOOKUP(L5592,Cinemas_data!$A$1:$A$49,Cinemas_data!$C$1:$C$49,"not Found")</f>
        <v>Kochi</v>
      </c>
      <c r="O5592">
        <f>_xlfn.XLOOKUP(A5592,Booking_data!$A$1:$A$6001,Booking_data!$H$1:$H$6001,"not found")</f>
        <v>2</v>
      </c>
      <c r="P5592">
        <f>_xlfn.XLOOKUP(A5592,Booking_data!$A$1:$A$6001,Booking_data!$I$1:$I$6001,"not Found")</f>
        <v>460</v>
      </c>
      <c r="Q5592">
        <f t="shared" si="437"/>
        <v>920</v>
      </c>
      <c r="R5592" t="str">
        <f>_xlfn.XLOOKUP(A5592,Booking_data!$A$1:$A$6001,Booking_data!$L$1:$L$6001,"Not Found")</f>
        <v>Credit Card</v>
      </c>
      <c r="S5592">
        <f>_xlfn.XLOOKUP(A5592,Booking_data!$A$1:$A$6001,Booking_data!$N$1:$N$6001,"not Found")</f>
        <v>54</v>
      </c>
      <c r="T5592" t="str">
        <f>_xlfn.XLOOKUP(A5592,Booking_data!$A$1:$A$6001,Booking_data!$O$1:$O$6001,"Not Found")</f>
        <v>Other</v>
      </c>
      <c r="U5592" t="str">
        <f t="shared" si="438"/>
        <v>Above 45</v>
      </c>
      <c r="V5592" t="str">
        <f t="shared" si="439"/>
        <v>Low Booking</v>
      </c>
    </row>
    <row r="5593" spans="1:22" x14ac:dyDescent="0.25">
      <c r="A5593" t="s">
        <v>5824</v>
      </c>
      <c r="B5593" s="1">
        <v>46084</v>
      </c>
      <c r="C5593" s="1">
        <v>46200</v>
      </c>
      <c r="D5593" s="9">
        <v>0.39583333333333331</v>
      </c>
      <c r="E5593" t="str">
        <f t="shared" si="435"/>
        <v>Weekday</v>
      </c>
      <c r="F5593" t="str">
        <f t="shared" si="436"/>
        <v>Mar</v>
      </c>
      <c r="G5593" t="str">
        <f>_xlfn.XLOOKUP(A5593,Booking_data!$A$1:$A$6001,Booking_data!$D$1:$D$6001,"not found")</f>
        <v>M024</v>
      </c>
      <c r="H5593" t="str">
        <f>_xlfn.XLOOKUP(G5593,Movies_data!$A$1:$A$41,Movies_data!$B$1:$B$41,"not found")</f>
        <v>Bhool Bhulaiyaa 2</v>
      </c>
      <c r="I5593" t="str">
        <f>_xlfn.XLOOKUP(G5593,Movies_data!$A$1:$A$41,Movies_data!$D$1:$D$41,"not found")</f>
        <v>Comedy</v>
      </c>
      <c r="J5593" t="str">
        <f>_xlfn.XLOOKUP(G5593,Movies_data!$A$1:$A$41,Movies_data!$C$1:$C$41,"not found")</f>
        <v>Hindi</v>
      </c>
      <c r="K5593">
        <f>_xlfn.XLOOKUP(G5593,Movies_data!$A$1:$A$41,Movies_data!$H$1:$H$41,"Not Found")</f>
        <v>5.9</v>
      </c>
      <c r="L5593" t="str">
        <f>_xlfn.XLOOKUP(A5593,Booking_data!$A$1:$A$6001,Booking_data!$E$1:$E$6001,"not Found")</f>
        <v>C032</v>
      </c>
      <c r="M5593" t="str">
        <f>_xlfn.XLOOKUP(L5593,Cinemas_data!$A$1:$A$49,Cinemas_data!$I$1:$I$49,"not Found")</f>
        <v>MovieMax Grand Mall</v>
      </c>
      <c r="N5593" t="str">
        <f>_xlfn.XLOOKUP(L5593,Cinemas_data!$A$1:$A$49,Cinemas_data!$C$1:$C$49,"not Found")</f>
        <v>Madurai</v>
      </c>
      <c r="O5593">
        <f>_xlfn.XLOOKUP(A5593,Booking_data!$A$1:$A$6001,Booking_data!$H$1:$H$6001,"not found")</f>
        <v>2</v>
      </c>
      <c r="P5593">
        <f>_xlfn.XLOOKUP(A5593,Booking_data!$A$1:$A$6001,Booking_data!$I$1:$I$6001,"not Found")</f>
        <v>340</v>
      </c>
      <c r="Q5593">
        <f t="shared" si="437"/>
        <v>680</v>
      </c>
      <c r="R5593" t="str">
        <f>_xlfn.XLOOKUP(A5593,Booking_data!$A$1:$A$6001,Booking_data!$L$1:$L$6001,"Not Found")</f>
        <v>Credit Card</v>
      </c>
      <c r="S5593">
        <f>_xlfn.XLOOKUP(A5593,Booking_data!$A$1:$A$6001,Booking_data!$N$1:$N$6001,"not Found")</f>
        <v>29</v>
      </c>
      <c r="T5593" t="str">
        <f>_xlfn.XLOOKUP(A5593,Booking_data!$A$1:$A$6001,Booking_data!$O$1:$O$6001,"Not Found")</f>
        <v>Male</v>
      </c>
      <c r="U5593" t="str">
        <f t="shared" si="438"/>
        <v>Youngster</v>
      </c>
      <c r="V5593" t="str">
        <f t="shared" si="439"/>
        <v>Low Booking</v>
      </c>
    </row>
    <row r="5594" spans="1:22" x14ac:dyDescent="0.25">
      <c r="A5594" t="s">
        <v>5825</v>
      </c>
      <c r="B5594" s="1">
        <v>46084</v>
      </c>
      <c r="C5594" s="1">
        <v>46186</v>
      </c>
      <c r="D5594" s="9">
        <v>0.88541666666666663</v>
      </c>
      <c r="E5594" t="str">
        <f t="shared" si="435"/>
        <v>Weekday</v>
      </c>
      <c r="F5594" t="str">
        <f t="shared" si="436"/>
        <v>Mar</v>
      </c>
      <c r="G5594" t="str">
        <f>_xlfn.XLOOKUP(A5594,Booking_data!$A$1:$A$6001,Booking_data!$D$1:$D$6001,"not found")</f>
        <v>M003</v>
      </c>
      <c r="H5594" t="str">
        <f>_xlfn.XLOOKUP(G5594,Movies_data!$A$1:$A$41,Movies_data!$B$1:$B$41,"not found")</f>
        <v>Vikram</v>
      </c>
      <c r="I5594" t="str">
        <f>_xlfn.XLOOKUP(G5594,Movies_data!$A$1:$A$41,Movies_data!$D$1:$D$41,"not found")</f>
        <v>Action</v>
      </c>
      <c r="J5594" t="str">
        <f>_xlfn.XLOOKUP(G5594,Movies_data!$A$1:$A$41,Movies_data!$C$1:$C$41,"not found")</f>
        <v>Tamil</v>
      </c>
      <c r="K5594">
        <f>_xlfn.XLOOKUP(G5594,Movies_data!$A$1:$A$41,Movies_data!$H$1:$H$41,"Not Found")</f>
        <v>8.3000000000000007</v>
      </c>
      <c r="L5594" t="str">
        <f>_xlfn.XLOOKUP(A5594,Booking_data!$A$1:$A$6001,Booking_data!$E$1:$E$6001,"not Found")</f>
        <v>C153</v>
      </c>
      <c r="M5594" t="str">
        <f>_xlfn.XLOOKUP(L5594,Cinemas_data!$A$1:$A$49,Cinemas_data!$I$1:$I$49,"not Found")</f>
        <v>Cinepolis Forum Mall</v>
      </c>
      <c r="N5594" t="str">
        <f>_xlfn.XLOOKUP(L5594,Cinemas_data!$A$1:$A$49,Cinemas_data!$C$1:$C$49,"not Found")</f>
        <v>Kochi</v>
      </c>
      <c r="O5594">
        <f>_xlfn.XLOOKUP(A5594,Booking_data!$A$1:$A$6001,Booking_data!$H$1:$H$6001,"not found")</f>
        <v>1</v>
      </c>
      <c r="P5594">
        <f>_xlfn.XLOOKUP(A5594,Booking_data!$A$1:$A$6001,Booking_data!$I$1:$I$6001,"not Found")</f>
        <v>420</v>
      </c>
      <c r="Q5594">
        <f t="shared" si="437"/>
        <v>420</v>
      </c>
      <c r="R5594" t="str">
        <f>_xlfn.XLOOKUP(A5594,Booking_data!$A$1:$A$6001,Booking_data!$L$1:$L$6001,"Not Found")</f>
        <v>UPI</v>
      </c>
      <c r="S5594">
        <f>_xlfn.XLOOKUP(A5594,Booking_data!$A$1:$A$6001,Booking_data!$N$1:$N$6001,"not Found")</f>
        <v>37</v>
      </c>
      <c r="T5594" t="str">
        <f>_xlfn.XLOOKUP(A5594,Booking_data!$A$1:$A$6001,Booking_data!$O$1:$O$6001,"Not Found")</f>
        <v>Male</v>
      </c>
      <c r="U5594" t="str">
        <f t="shared" si="438"/>
        <v>Middle Age</v>
      </c>
      <c r="V5594" t="str">
        <f t="shared" si="439"/>
        <v>Low Booking</v>
      </c>
    </row>
    <row r="5595" spans="1:22" x14ac:dyDescent="0.25">
      <c r="A5595" t="s">
        <v>5826</v>
      </c>
      <c r="B5595" s="1">
        <v>46084</v>
      </c>
      <c r="C5595" s="1">
        <v>46087</v>
      </c>
      <c r="D5595" s="9">
        <v>0.77083333333333337</v>
      </c>
      <c r="E5595" t="str">
        <f t="shared" si="435"/>
        <v>Weekday</v>
      </c>
      <c r="F5595" t="str">
        <f t="shared" si="436"/>
        <v>Mar</v>
      </c>
      <c r="G5595" t="str">
        <f>_xlfn.XLOOKUP(A5595,Booking_data!$A$1:$A$6001,Booking_data!$D$1:$D$6001,"not found")</f>
        <v>M027</v>
      </c>
      <c r="H5595" t="str">
        <f>_xlfn.XLOOKUP(G5595,Movies_data!$A$1:$A$41,Movies_data!$B$1:$B$41,"not found")</f>
        <v>KGF Chapter 2</v>
      </c>
      <c r="I5595" t="str">
        <f>_xlfn.XLOOKUP(G5595,Movies_data!$A$1:$A$41,Movies_data!$D$1:$D$41,"not found")</f>
        <v>Action</v>
      </c>
      <c r="J5595" t="str">
        <f>_xlfn.XLOOKUP(G5595,Movies_data!$A$1:$A$41,Movies_data!$C$1:$C$41,"not found")</f>
        <v>Kannada</v>
      </c>
      <c r="K5595">
        <f>_xlfn.XLOOKUP(G5595,Movies_data!$A$1:$A$41,Movies_data!$H$1:$H$41,"Not Found")</f>
        <v>8.3000000000000007</v>
      </c>
      <c r="L5595" t="str">
        <f>_xlfn.XLOOKUP(A5595,Booking_data!$A$1:$A$6001,Booking_data!$E$1:$E$6001,"not Found")</f>
        <v>C133</v>
      </c>
      <c r="M5595" t="str">
        <f>_xlfn.XLOOKUP(L5595,Cinemas_data!$A$1:$A$49,Cinemas_data!$I$1:$I$49,"not Found")</f>
        <v>PVR Forum Mall</v>
      </c>
      <c r="N5595" t="str">
        <f>_xlfn.XLOOKUP(L5595,Cinemas_data!$A$1:$A$49,Cinemas_data!$C$1:$C$49,"not Found")</f>
        <v>Kolkata</v>
      </c>
      <c r="O5595">
        <f>_xlfn.XLOOKUP(A5595,Booking_data!$A$1:$A$6001,Booking_data!$H$1:$H$6001,"not found")</f>
        <v>4</v>
      </c>
      <c r="P5595">
        <f>_xlfn.XLOOKUP(A5595,Booking_data!$A$1:$A$6001,Booking_data!$I$1:$I$6001,"not Found")</f>
        <v>360</v>
      </c>
      <c r="Q5595">
        <f t="shared" si="437"/>
        <v>1440</v>
      </c>
      <c r="R5595" t="str">
        <f>_xlfn.XLOOKUP(A5595,Booking_data!$A$1:$A$6001,Booking_data!$L$1:$L$6001,"Not Found")</f>
        <v>Net Banking</v>
      </c>
      <c r="S5595">
        <f>_xlfn.XLOOKUP(A5595,Booking_data!$A$1:$A$6001,Booking_data!$N$1:$N$6001,"not Found")</f>
        <v>21</v>
      </c>
      <c r="T5595" t="str">
        <f>_xlfn.XLOOKUP(A5595,Booking_data!$A$1:$A$6001,Booking_data!$O$1:$O$6001,"Not Found")</f>
        <v>Male</v>
      </c>
      <c r="U5595" t="str">
        <f t="shared" si="438"/>
        <v>Youngster</v>
      </c>
      <c r="V5595" t="str">
        <f t="shared" si="439"/>
        <v>Medium Booking</v>
      </c>
    </row>
    <row r="5596" spans="1:22" x14ac:dyDescent="0.25">
      <c r="A5596" t="s">
        <v>5827</v>
      </c>
      <c r="B5596" s="1">
        <v>46084</v>
      </c>
      <c r="C5596" s="1">
        <v>46071</v>
      </c>
      <c r="D5596" s="9">
        <v>0.9375</v>
      </c>
      <c r="E5596" t="str">
        <f t="shared" si="435"/>
        <v>Weekday</v>
      </c>
      <c r="F5596" t="str">
        <f t="shared" si="436"/>
        <v>Mar</v>
      </c>
      <c r="G5596" t="str">
        <f>_xlfn.XLOOKUP(A5596,Booking_data!$A$1:$A$6001,Booking_data!$D$1:$D$6001,"not found")</f>
        <v>M003</v>
      </c>
      <c r="H5596" t="str">
        <f>_xlfn.XLOOKUP(G5596,Movies_data!$A$1:$A$41,Movies_data!$B$1:$B$41,"not found")</f>
        <v>Vikram</v>
      </c>
      <c r="I5596" t="str">
        <f>_xlfn.XLOOKUP(G5596,Movies_data!$A$1:$A$41,Movies_data!$D$1:$D$41,"not found")</f>
        <v>Action</v>
      </c>
      <c r="J5596" t="str">
        <f>_xlfn.XLOOKUP(G5596,Movies_data!$A$1:$A$41,Movies_data!$C$1:$C$41,"not found")</f>
        <v>Tamil</v>
      </c>
      <c r="K5596">
        <f>_xlfn.XLOOKUP(G5596,Movies_data!$A$1:$A$41,Movies_data!$H$1:$H$41,"Not Found")</f>
        <v>8.3000000000000007</v>
      </c>
      <c r="L5596" t="str">
        <f>_xlfn.XLOOKUP(A5596,Booking_data!$A$1:$A$6001,Booking_data!$E$1:$E$6001,"not Found")</f>
        <v>C153</v>
      </c>
      <c r="M5596" t="str">
        <f>_xlfn.XLOOKUP(L5596,Cinemas_data!$A$1:$A$49,Cinemas_data!$I$1:$I$49,"not Found")</f>
        <v>Cinepolis Forum Mall</v>
      </c>
      <c r="N5596" t="str">
        <f>_xlfn.XLOOKUP(L5596,Cinemas_data!$A$1:$A$49,Cinemas_data!$C$1:$C$49,"not Found")</f>
        <v>Kochi</v>
      </c>
      <c r="O5596">
        <f>_xlfn.XLOOKUP(A5596,Booking_data!$A$1:$A$6001,Booking_data!$H$1:$H$6001,"not found")</f>
        <v>3</v>
      </c>
      <c r="P5596">
        <f>_xlfn.XLOOKUP(A5596,Booking_data!$A$1:$A$6001,Booking_data!$I$1:$I$6001,"not Found")</f>
        <v>240</v>
      </c>
      <c r="Q5596">
        <f t="shared" si="437"/>
        <v>720</v>
      </c>
      <c r="R5596" t="str">
        <f>_xlfn.XLOOKUP(A5596,Booking_data!$A$1:$A$6001,Booking_data!$L$1:$L$6001,"Not Found")</f>
        <v>Debit Card</v>
      </c>
      <c r="S5596">
        <f>_xlfn.XLOOKUP(A5596,Booking_data!$A$1:$A$6001,Booking_data!$N$1:$N$6001,"not Found")</f>
        <v>29</v>
      </c>
      <c r="T5596" t="str">
        <f>_xlfn.XLOOKUP(A5596,Booking_data!$A$1:$A$6001,Booking_data!$O$1:$O$6001,"Not Found")</f>
        <v>Female</v>
      </c>
      <c r="U5596" t="str">
        <f t="shared" si="438"/>
        <v>Youngster</v>
      </c>
      <c r="V5596" t="str">
        <f t="shared" si="439"/>
        <v>Medium Booking</v>
      </c>
    </row>
    <row r="5597" spans="1:22" x14ac:dyDescent="0.25">
      <c r="A5597" t="s">
        <v>5828</v>
      </c>
      <c r="B5597" s="1">
        <v>46084</v>
      </c>
      <c r="C5597" s="1">
        <v>46118</v>
      </c>
      <c r="D5597" s="9">
        <v>0.39583333333333331</v>
      </c>
      <c r="E5597" t="str">
        <f t="shared" si="435"/>
        <v>Weekday</v>
      </c>
      <c r="F5597" t="str">
        <f t="shared" si="436"/>
        <v>Mar</v>
      </c>
      <c r="G5597" t="str">
        <f>_xlfn.XLOOKUP(A5597,Booking_data!$A$1:$A$6001,Booking_data!$D$1:$D$6001,"not found")</f>
        <v>M012</v>
      </c>
      <c r="H5597" t="str">
        <f>_xlfn.XLOOKUP(G5597,Movies_data!$A$1:$A$41,Movies_data!$B$1:$B$41,"not found")</f>
        <v>RRR</v>
      </c>
      <c r="I5597" t="str">
        <f>_xlfn.XLOOKUP(G5597,Movies_data!$A$1:$A$41,Movies_data!$D$1:$D$41,"not found")</f>
        <v>Action</v>
      </c>
      <c r="J5597" t="str">
        <f>_xlfn.XLOOKUP(G5597,Movies_data!$A$1:$A$41,Movies_data!$C$1:$C$41,"not found")</f>
        <v>Telugu</v>
      </c>
      <c r="K5597">
        <f>_xlfn.XLOOKUP(G5597,Movies_data!$A$1:$A$41,Movies_data!$H$1:$H$41,"Not Found")</f>
        <v>7.8</v>
      </c>
      <c r="L5597" t="str">
        <f>_xlfn.XLOOKUP(A5597,Booking_data!$A$1:$A$6001,Booking_data!$E$1:$E$6001,"not Found")</f>
        <v>C092</v>
      </c>
      <c r="M5597" t="str">
        <f>_xlfn.XLOOKUP(L5597,Cinemas_data!$A$1:$A$49,Cinemas_data!$I$1:$I$49,"not Found")</f>
        <v>Miraj Cinemas Grand Mall</v>
      </c>
      <c r="N5597" t="str">
        <f>_xlfn.XLOOKUP(L5597,Cinemas_data!$A$1:$A$49,Cinemas_data!$C$1:$C$49,"not Found")</f>
        <v>Mumbai</v>
      </c>
      <c r="O5597">
        <f>_xlfn.XLOOKUP(A5597,Booking_data!$A$1:$A$6001,Booking_data!$H$1:$H$6001,"not found")</f>
        <v>3</v>
      </c>
      <c r="P5597">
        <f>_xlfn.XLOOKUP(A5597,Booking_data!$A$1:$A$6001,Booking_data!$I$1:$I$6001,"not Found")</f>
        <v>160</v>
      </c>
      <c r="Q5597">
        <f t="shared" si="437"/>
        <v>480</v>
      </c>
      <c r="R5597" t="str">
        <f>_xlfn.XLOOKUP(A5597,Booking_data!$A$1:$A$6001,Booking_data!$L$1:$L$6001,"Not Found")</f>
        <v>Wallet</v>
      </c>
      <c r="S5597">
        <f>_xlfn.XLOOKUP(A5597,Booking_data!$A$1:$A$6001,Booking_data!$N$1:$N$6001,"not Found")</f>
        <v>58</v>
      </c>
      <c r="T5597" t="str">
        <f>_xlfn.XLOOKUP(A5597,Booking_data!$A$1:$A$6001,Booking_data!$O$1:$O$6001,"Not Found")</f>
        <v>Other</v>
      </c>
      <c r="U5597" t="str">
        <f t="shared" si="438"/>
        <v>Above 45</v>
      </c>
      <c r="V5597" t="str">
        <f t="shared" si="439"/>
        <v>Medium Booking</v>
      </c>
    </row>
    <row r="5598" spans="1:22" x14ac:dyDescent="0.25">
      <c r="A5598" t="s">
        <v>5829</v>
      </c>
      <c r="B5598" s="1">
        <v>46084</v>
      </c>
      <c r="C5598" s="1">
        <v>46200</v>
      </c>
      <c r="D5598" s="9">
        <v>0.88541666666666663</v>
      </c>
      <c r="E5598" t="str">
        <f t="shared" si="435"/>
        <v>Weekday</v>
      </c>
      <c r="F5598" t="str">
        <f t="shared" si="436"/>
        <v>Mar</v>
      </c>
      <c r="G5598" t="str">
        <f>_xlfn.XLOOKUP(A5598,Booking_data!$A$1:$A$6001,Booking_data!$D$1:$D$6001,"not found")</f>
        <v>M003</v>
      </c>
      <c r="H5598" t="str">
        <f>_xlfn.XLOOKUP(G5598,Movies_data!$A$1:$A$41,Movies_data!$B$1:$B$41,"not found")</f>
        <v>Vikram</v>
      </c>
      <c r="I5598" t="str">
        <f>_xlfn.XLOOKUP(G5598,Movies_data!$A$1:$A$41,Movies_data!$D$1:$D$41,"not found")</f>
        <v>Action</v>
      </c>
      <c r="J5598" t="str">
        <f>_xlfn.XLOOKUP(G5598,Movies_data!$A$1:$A$41,Movies_data!$C$1:$C$41,"not found")</f>
        <v>Tamil</v>
      </c>
      <c r="K5598">
        <f>_xlfn.XLOOKUP(G5598,Movies_data!$A$1:$A$41,Movies_data!$H$1:$H$41,"Not Found")</f>
        <v>8.3000000000000007</v>
      </c>
      <c r="L5598" t="str">
        <f>_xlfn.XLOOKUP(A5598,Booking_data!$A$1:$A$6001,Booking_data!$E$1:$E$6001,"not Found")</f>
        <v>C161</v>
      </c>
      <c r="M5598" t="str">
        <f>_xlfn.XLOOKUP(L5598,Cinemas_data!$A$1:$A$49,Cinemas_data!$I$1:$I$49,"not Found")</f>
        <v>INOX City Centre</v>
      </c>
      <c r="N5598" t="str">
        <f>_xlfn.XLOOKUP(L5598,Cinemas_data!$A$1:$A$49,Cinemas_data!$C$1:$C$49,"not Found")</f>
        <v>Thiruvananthapuram</v>
      </c>
      <c r="O5598">
        <f>_xlfn.XLOOKUP(A5598,Booking_data!$A$1:$A$6001,Booking_data!$H$1:$H$6001,"not found")</f>
        <v>2</v>
      </c>
      <c r="P5598">
        <f>_xlfn.XLOOKUP(A5598,Booking_data!$A$1:$A$6001,Booking_data!$I$1:$I$6001,"not Found")</f>
        <v>360</v>
      </c>
      <c r="Q5598">
        <f t="shared" si="437"/>
        <v>720</v>
      </c>
      <c r="R5598" t="str">
        <f>_xlfn.XLOOKUP(A5598,Booking_data!$A$1:$A$6001,Booking_data!$L$1:$L$6001,"Not Found")</f>
        <v>Credit Card</v>
      </c>
      <c r="S5598">
        <f>_xlfn.XLOOKUP(A5598,Booking_data!$A$1:$A$6001,Booking_data!$N$1:$N$6001,"not Found")</f>
        <v>27</v>
      </c>
      <c r="T5598" t="str">
        <f>_xlfn.XLOOKUP(A5598,Booking_data!$A$1:$A$6001,Booking_data!$O$1:$O$6001,"Not Found")</f>
        <v>Other</v>
      </c>
      <c r="U5598" t="str">
        <f t="shared" si="438"/>
        <v>Youngster</v>
      </c>
      <c r="V5598" t="str">
        <f t="shared" si="439"/>
        <v>Low Booking</v>
      </c>
    </row>
    <row r="5599" spans="1:22" x14ac:dyDescent="0.25">
      <c r="A5599" t="s">
        <v>5830</v>
      </c>
      <c r="B5599" s="1">
        <v>46084</v>
      </c>
      <c r="C5599" s="1">
        <v>46135</v>
      </c>
      <c r="D5599" s="9">
        <v>0.64583333333333337</v>
      </c>
      <c r="E5599" t="str">
        <f t="shared" si="435"/>
        <v>Weekday</v>
      </c>
      <c r="F5599" t="str">
        <f t="shared" si="436"/>
        <v>Mar</v>
      </c>
      <c r="G5599" t="str">
        <f>_xlfn.XLOOKUP(A5599,Booking_data!$A$1:$A$6001,Booking_data!$D$1:$D$6001,"not found")</f>
        <v>M003</v>
      </c>
      <c r="H5599" t="str">
        <f>_xlfn.XLOOKUP(G5599,Movies_data!$A$1:$A$41,Movies_data!$B$1:$B$41,"not found")</f>
        <v>Vikram</v>
      </c>
      <c r="I5599" t="str">
        <f>_xlfn.XLOOKUP(G5599,Movies_data!$A$1:$A$41,Movies_data!$D$1:$D$41,"not found")</f>
        <v>Action</v>
      </c>
      <c r="J5599" t="str">
        <f>_xlfn.XLOOKUP(G5599,Movies_data!$A$1:$A$41,Movies_data!$C$1:$C$41,"not found")</f>
        <v>Tamil</v>
      </c>
      <c r="K5599">
        <f>_xlfn.XLOOKUP(G5599,Movies_data!$A$1:$A$41,Movies_data!$H$1:$H$41,"Not Found")</f>
        <v>8.3000000000000007</v>
      </c>
      <c r="L5599" t="str">
        <f>_xlfn.XLOOKUP(A5599,Booking_data!$A$1:$A$6001,Booking_data!$E$1:$E$6001,"not Found")</f>
        <v>C072</v>
      </c>
      <c r="M5599" t="str">
        <f>_xlfn.XLOOKUP(L5599,Cinemas_data!$A$1:$A$49,Cinemas_data!$I$1:$I$49,"not Found")</f>
        <v>INOX Grand Mall</v>
      </c>
      <c r="N5599" t="str">
        <f>_xlfn.XLOOKUP(L5599,Cinemas_data!$A$1:$A$49,Cinemas_data!$C$1:$C$49,"not Found")</f>
        <v>Hyderabad</v>
      </c>
      <c r="O5599">
        <f>_xlfn.XLOOKUP(A5599,Booking_data!$A$1:$A$6001,Booking_data!$H$1:$H$6001,"not found")</f>
        <v>2</v>
      </c>
      <c r="P5599">
        <f>_xlfn.XLOOKUP(A5599,Booking_data!$A$1:$A$6001,Booking_data!$I$1:$I$6001,"not Found")</f>
        <v>200</v>
      </c>
      <c r="Q5599">
        <f t="shared" si="437"/>
        <v>400</v>
      </c>
      <c r="R5599" t="str">
        <f>_xlfn.XLOOKUP(A5599,Booking_data!$A$1:$A$6001,Booking_data!$L$1:$L$6001,"Not Found")</f>
        <v>UPI</v>
      </c>
      <c r="S5599">
        <f>_xlfn.XLOOKUP(A5599,Booking_data!$A$1:$A$6001,Booking_data!$N$1:$N$6001,"not Found")</f>
        <v>46</v>
      </c>
      <c r="T5599" t="str">
        <f>_xlfn.XLOOKUP(A5599,Booking_data!$A$1:$A$6001,Booking_data!$O$1:$O$6001,"Not Found")</f>
        <v>Other</v>
      </c>
      <c r="U5599" t="str">
        <f t="shared" si="438"/>
        <v>Above 45</v>
      </c>
      <c r="V5599" t="str">
        <f t="shared" si="439"/>
        <v>Low Booking</v>
      </c>
    </row>
    <row r="5600" spans="1:22" x14ac:dyDescent="0.25">
      <c r="A5600" t="s">
        <v>5831</v>
      </c>
      <c r="B5600" s="1">
        <v>46084</v>
      </c>
      <c r="C5600" s="1">
        <v>46129</v>
      </c>
      <c r="D5600" s="9">
        <v>0.9375</v>
      </c>
      <c r="E5600" t="str">
        <f t="shared" si="435"/>
        <v>Weekday</v>
      </c>
      <c r="F5600" t="str">
        <f t="shared" si="436"/>
        <v>Mar</v>
      </c>
      <c r="G5600" t="str">
        <f>_xlfn.XLOOKUP(A5600,Booking_data!$A$1:$A$6001,Booking_data!$D$1:$D$6001,"not found")</f>
        <v>M013</v>
      </c>
      <c r="H5600" t="str">
        <f>_xlfn.XLOOKUP(G5600,Movies_data!$A$1:$A$41,Movies_data!$B$1:$B$41,"not found")</f>
        <v>Salaar</v>
      </c>
      <c r="I5600" t="str">
        <f>_xlfn.XLOOKUP(G5600,Movies_data!$A$1:$A$41,Movies_data!$D$1:$D$41,"not found")</f>
        <v>Action</v>
      </c>
      <c r="J5600" t="str">
        <f>_xlfn.XLOOKUP(G5600,Movies_data!$A$1:$A$41,Movies_data!$C$1:$C$41,"not found")</f>
        <v>Telugu</v>
      </c>
      <c r="K5600">
        <f>_xlfn.XLOOKUP(G5600,Movies_data!$A$1:$A$41,Movies_data!$H$1:$H$41,"Not Found")</f>
        <v>6.5</v>
      </c>
      <c r="L5600" t="str">
        <f>_xlfn.XLOOKUP(A5600,Booking_data!$A$1:$A$6001,Booking_data!$E$1:$E$6001,"not Found")</f>
        <v>C143</v>
      </c>
      <c r="M5600" t="str">
        <f>_xlfn.XLOOKUP(L5600,Cinemas_data!$A$1:$A$49,Cinemas_data!$I$1:$I$49,"not Found")</f>
        <v>INOX Forum Mall</v>
      </c>
      <c r="N5600" t="str">
        <f>_xlfn.XLOOKUP(L5600,Cinemas_data!$A$1:$A$49,Cinemas_data!$C$1:$C$49,"not Found")</f>
        <v>Ahmedabad</v>
      </c>
      <c r="O5600">
        <f>_xlfn.XLOOKUP(A5600,Booking_data!$A$1:$A$6001,Booking_data!$H$1:$H$6001,"not found")</f>
        <v>3</v>
      </c>
      <c r="P5600">
        <f>_xlfn.XLOOKUP(A5600,Booking_data!$A$1:$A$6001,Booking_data!$I$1:$I$6001,"not Found")</f>
        <v>240</v>
      </c>
      <c r="Q5600">
        <f t="shared" si="437"/>
        <v>720</v>
      </c>
      <c r="R5600" t="str">
        <f>_xlfn.XLOOKUP(A5600,Booking_data!$A$1:$A$6001,Booking_data!$L$1:$L$6001,"Not Found")</f>
        <v>Net Banking</v>
      </c>
      <c r="S5600">
        <f>_xlfn.XLOOKUP(A5600,Booking_data!$A$1:$A$6001,Booking_data!$N$1:$N$6001,"not Found")</f>
        <v>51</v>
      </c>
      <c r="T5600" t="str">
        <f>_xlfn.XLOOKUP(A5600,Booking_data!$A$1:$A$6001,Booking_data!$O$1:$O$6001,"Not Found")</f>
        <v>Other</v>
      </c>
      <c r="U5600" t="str">
        <f t="shared" si="438"/>
        <v>Above 45</v>
      </c>
      <c r="V5600" t="str">
        <f t="shared" si="439"/>
        <v>Medium Booking</v>
      </c>
    </row>
    <row r="5601" spans="1:22" x14ac:dyDescent="0.25">
      <c r="A5601" t="s">
        <v>5832</v>
      </c>
      <c r="B5601" s="1">
        <v>46084</v>
      </c>
      <c r="C5601" s="1">
        <v>46126</v>
      </c>
      <c r="D5601" s="9">
        <v>0.88541666666666663</v>
      </c>
      <c r="E5601" t="str">
        <f t="shared" si="435"/>
        <v>Weekday</v>
      </c>
      <c r="F5601" t="str">
        <f t="shared" si="436"/>
        <v>Mar</v>
      </c>
      <c r="G5601" t="str">
        <f>_xlfn.XLOOKUP(A5601,Booking_data!$A$1:$A$6001,Booking_data!$D$1:$D$6001,"not found")</f>
        <v>M005</v>
      </c>
      <c r="H5601" t="str">
        <f>_xlfn.XLOOKUP(G5601,Movies_data!$A$1:$A$41,Movies_data!$B$1:$B$41,"not found")</f>
        <v>Ponniyin Selvan II</v>
      </c>
      <c r="I5601" t="str">
        <f>_xlfn.XLOOKUP(G5601,Movies_data!$A$1:$A$41,Movies_data!$D$1:$D$41,"not found")</f>
        <v>Drama</v>
      </c>
      <c r="J5601" t="str">
        <f>_xlfn.XLOOKUP(G5601,Movies_data!$A$1:$A$41,Movies_data!$C$1:$C$41,"not found")</f>
        <v>Tamil</v>
      </c>
      <c r="K5601">
        <f>_xlfn.XLOOKUP(G5601,Movies_data!$A$1:$A$41,Movies_data!$H$1:$H$41,"Not Found")</f>
        <v>7.3</v>
      </c>
      <c r="L5601" t="str">
        <f>_xlfn.XLOOKUP(A5601,Booking_data!$A$1:$A$6001,Booking_data!$E$1:$E$6001,"not Found")</f>
        <v>C131</v>
      </c>
      <c r="M5601" t="str">
        <f>_xlfn.XLOOKUP(L5601,Cinemas_data!$A$1:$A$49,Cinemas_data!$I$1:$I$49,"not Found")</f>
        <v>Asian Cinemas City Centre</v>
      </c>
      <c r="N5601" t="str">
        <f>_xlfn.XLOOKUP(L5601,Cinemas_data!$A$1:$A$49,Cinemas_data!$C$1:$C$49,"not Found")</f>
        <v>Kolkata</v>
      </c>
      <c r="O5601">
        <f>_xlfn.XLOOKUP(A5601,Booking_data!$A$1:$A$6001,Booking_data!$H$1:$H$6001,"not found")</f>
        <v>1</v>
      </c>
      <c r="P5601">
        <f>_xlfn.XLOOKUP(A5601,Booking_data!$A$1:$A$6001,Booking_data!$I$1:$I$6001,"not Found")</f>
        <v>240</v>
      </c>
      <c r="Q5601">
        <f t="shared" si="437"/>
        <v>240</v>
      </c>
      <c r="R5601" t="str">
        <f>_xlfn.XLOOKUP(A5601,Booking_data!$A$1:$A$6001,Booking_data!$L$1:$L$6001,"Not Found")</f>
        <v>Net Banking</v>
      </c>
      <c r="S5601">
        <f>_xlfn.XLOOKUP(A5601,Booking_data!$A$1:$A$6001,Booking_data!$N$1:$N$6001,"not Found")</f>
        <v>21</v>
      </c>
      <c r="T5601" t="str">
        <f>_xlfn.XLOOKUP(A5601,Booking_data!$A$1:$A$6001,Booking_data!$O$1:$O$6001,"Not Found")</f>
        <v>Female</v>
      </c>
      <c r="U5601" t="str">
        <f t="shared" si="438"/>
        <v>Youngster</v>
      </c>
      <c r="V5601" t="str">
        <f t="shared" si="439"/>
        <v>Low Booking</v>
      </c>
    </row>
    <row r="5602" spans="1:22" x14ac:dyDescent="0.25">
      <c r="A5602" t="s">
        <v>5833</v>
      </c>
      <c r="B5602" s="1">
        <v>46084</v>
      </c>
      <c r="C5602" s="1">
        <v>46204</v>
      </c>
      <c r="D5602" s="9">
        <v>0.39583333333333331</v>
      </c>
      <c r="E5602" t="str">
        <f t="shared" si="435"/>
        <v>Weekday</v>
      </c>
      <c r="F5602" t="str">
        <f t="shared" si="436"/>
        <v>Mar</v>
      </c>
      <c r="G5602" t="str">
        <f>_xlfn.XLOOKUP(A5602,Booking_data!$A$1:$A$6001,Booking_data!$D$1:$D$6001,"not found")</f>
        <v>M034</v>
      </c>
      <c r="H5602" t="str">
        <f>_xlfn.XLOOKUP(G5602,Movies_data!$A$1:$A$41,Movies_data!$B$1:$B$41,"not found")</f>
        <v>Manjummel Boys</v>
      </c>
      <c r="I5602" t="str">
        <f>_xlfn.XLOOKUP(G5602,Movies_data!$A$1:$A$41,Movies_data!$D$1:$D$41,"not found")</f>
        <v>Adventure</v>
      </c>
      <c r="J5602" t="str">
        <f>_xlfn.XLOOKUP(G5602,Movies_data!$A$1:$A$41,Movies_data!$C$1:$C$41,"not found")</f>
        <v>Malayalam</v>
      </c>
      <c r="K5602">
        <f>_xlfn.XLOOKUP(G5602,Movies_data!$A$1:$A$41,Movies_data!$H$1:$H$41,"Not Found")</f>
        <v>8.3000000000000007</v>
      </c>
      <c r="L5602" t="str">
        <f>_xlfn.XLOOKUP(A5602,Booking_data!$A$1:$A$6001,Booking_data!$E$1:$E$6001,"not Found")</f>
        <v>C152</v>
      </c>
      <c r="M5602" t="str">
        <f>_xlfn.XLOOKUP(L5602,Cinemas_data!$A$1:$A$49,Cinemas_data!$I$1:$I$49,"not Found")</f>
        <v>INOX Grand Mall</v>
      </c>
      <c r="N5602" t="str">
        <f>_xlfn.XLOOKUP(L5602,Cinemas_data!$A$1:$A$49,Cinemas_data!$C$1:$C$49,"not Found")</f>
        <v>Kochi</v>
      </c>
      <c r="O5602">
        <f>_xlfn.XLOOKUP(A5602,Booking_data!$A$1:$A$6001,Booking_data!$H$1:$H$6001,"not found")</f>
        <v>2</v>
      </c>
      <c r="P5602">
        <f>_xlfn.XLOOKUP(A5602,Booking_data!$A$1:$A$6001,Booking_data!$I$1:$I$6001,"not Found")</f>
        <v>260</v>
      </c>
      <c r="Q5602">
        <f t="shared" si="437"/>
        <v>520</v>
      </c>
      <c r="R5602" t="str">
        <f>_xlfn.XLOOKUP(A5602,Booking_data!$A$1:$A$6001,Booking_data!$L$1:$L$6001,"Not Found")</f>
        <v>Credit Card</v>
      </c>
      <c r="S5602">
        <f>_xlfn.XLOOKUP(A5602,Booking_data!$A$1:$A$6001,Booking_data!$N$1:$N$6001,"not Found")</f>
        <v>47</v>
      </c>
      <c r="T5602" t="str">
        <f>_xlfn.XLOOKUP(A5602,Booking_data!$A$1:$A$6001,Booking_data!$O$1:$O$6001,"Not Found")</f>
        <v>Other</v>
      </c>
      <c r="U5602" t="str">
        <f t="shared" si="438"/>
        <v>Above 45</v>
      </c>
      <c r="V5602" t="str">
        <f t="shared" si="439"/>
        <v>Low Booking</v>
      </c>
    </row>
    <row r="5603" spans="1:22" x14ac:dyDescent="0.25">
      <c r="A5603" t="s">
        <v>5834</v>
      </c>
      <c r="B5603" s="1">
        <v>46084</v>
      </c>
      <c r="C5603" s="1">
        <v>46187</v>
      </c>
      <c r="D5603" s="9">
        <v>0.9375</v>
      </c>
      <c r="E5603" t="str">
        <f t="shared" si="435"/>
        <v>Weekday</v>
      </c>
      <c r="F5603" t="str">
        <f t="shared" si="436"/>
        <v>Mar</v>
      </c>
      <c r="G5603" t="str">
        <f>_xlfn.XLOOKUP(A5603,Booking_data!$A$1:$A$6001,Booking_data!$D$1:$D$6001,"not found")</f>
        <v>M022</v>
      </c>
      <c r="H5603" t="str">
        <f>_xlfn.XLOOKUP(G5603,Movies_data!$A$1:$A$41,Movies_data!$B$1:$B$41,"not found")</f>
        <v>12th Fail</v>
      </c>
      <c r="I5603" t="str">
        <f>_xlfn.XLOOKUP(G5603,Movies_data!$A$1:$A$41,Movies_data!$D$1:$D$41,"not found")</f>
        <v>Drama</v>
      </c>
      <c r="J5603" t="str">
        <f>_xlfn.XLOOKUP(G5603,Movies_data!$A$1:$A$41,Movies_data!$C$1:$C$41,"not found")</f>
        <v>Hindi</v>
      </c>
      <c r="K5603">
        <f>_xlfn.XLOOKUP(G5603,Movies_data!$A$1:$A$41,Movies_data!$H$1:$H$41,"Not Found")</f>
        <v>9</v>
      </c>
      <c r="L5603" t="str">
        <f>_xlfn.XLOOKUP(A5603,Booking_data!$A$1:$A$6001,Booking_data!$E$1:$E$6001,"not Found")</f>
        <v>C061</v>
      </c>
      <c r="M5603" t="str">
        <f>_xlfn.XLOOKUP(L5603,Cinemas_data!$A$1:$A$49,Cinemas_data!$I$1:$I$49,"not Found")</f>
        <v>City Pride City Centre</v>
      </c>
      <c r="N5603" t="str">
        <f>_xlfn.XLOOKUP(L5603,Cinemas_data!$A$1:$A$49,Cinemas_data!$C$1:$C$49,"not Found")</f>
        <v>Mysuru</v>
      </c>
      <c r="O5603">
        <f>_xlfn.XLOOKUP(A5603,Booking_data!$A$1:$A$6001,Booking_data!$H$1:$H$6001,"not found")</f>
        <v>1</v>
      </c>
      <c r="P5603">
        <f>_xlfn.XLOOKUP(A5603,Booking_data!$A$1:$A$6001,Booking_data!$I$1:$I$6001,"not Found")</f>
        <v>340</v>
      </c>
      <c r="Q5603">
        <f t="shared" si="437"/>
        <v>340</v>
      </c>
      <c r="R5603" t="str">
        <f>_xlfn.XLOOKUP(A5603,Booking_data!$A$1:$A$6001,Booking_data!$L$1:$L$6001,"Not Found")</f>
        <v>Credit Card</v>
      </c>
      <c r="S5603">
        <f>_xlfn.XLOOKUP(A5603,Booking_data!$A$1:$A$6001,Booking_data!$N$1:$N$6001,"not Found")</f>
        <v>38</v>
      </c>
      <c r="T5603" t="str">
        <f>_xlfn.XLOOKUP(A5603,Booking_data!$A$1:$A$6001,Booking_data!$O$1:$O$6001,"Not Found")</f>
        <v>Female</v>
      </c>
      <c r="U5603" t="str">
        <f t="shared" si="438"/>
        <v>Middle Age</v>
      </c>
      <c r="V5603" t="str">
        <f t="shared" si="439"/>
        <v>Low Booking</v>
      </c>
    </row>
    <row r="5604" spans="1:22" x14ac:dyDescent="0.25">
      <c r="A5604" t="s">
        <v>5835</v>
      </c>
      <c r="B5604" s="1">
        <v>46084</v>
      </c>
      <c r="C5604" s="1">
        <v>46180</v>
      </c>
      <c r="D5604" s="9">
        <v>0.64583333333333337</v>
      </c>
      <c r="E5604" t="str">
        <f t="shared" si="435"/>
        <v>Weekday</v>
      </c>
      <c r="F5604" t="str">
        <f t="shared" si="436"/>
        <v>Mar</v>
      </c>
      <c r="G5604" t="str">
        <f>_xlfn.XLOOKUP(A5604,Booking_data!$A$1:$A$6001,Booking_data!$D$1:$D$6001,"not found")</f>
        <v>M028</v>
      </c>
      <c r="H5604" t="str">
        <f>_xlfn.XLOOKUP(G5604,Movies_data!$A$1:$A$41,Movies_data!$B$1:$B$41,"not found")</f>
        <v>Kantara</v>
      </c>
      <c r="I5604" t="str">
        <f>_xlfn.XLOOKUP(G5604,Movies_data!$A$1:$A$41,Movies_data!$D$1:$D$41,"not found")</f>
        <v>Action</v>
      </c>
      <c r="J5604" t="str">
        <f>_xlfn.XLOOKUP(G5604,Movies_data!$A$1:$A$41,Movies_data!$C$1:$C$41,"not found")</f>
        <v>Kannada</v>
      </c>
      <c r="K5604">
        <f>_xlfn.XLOOKUP(G5604,Movies_data!$A$1:$A$41,Movies_data!$H$1:$H$41,"Not Found")</f>
        <v>8.1999999999999993</v>
      </c>
      <c r="L5604" t="str">
        <f>_xlfn.XLOOKUP(A5604,Booking_data!$A$1:$A$6001,Booking_data!$E$1:$E$6001,"not Found")</f>
        <v>C012</v>
      </c>
      <c r="M5604" t="str">
        <f>_xlfn.XLOOKUP(L5604,Cinemas_data!$A$1:$A$49,Cinemas_data!$I$1:$I$49,"not Found")</f>
        <v>Miraj Cinemas Grand Mall</v>
      </c>
      <c r="N5604" t="str">
        <f>_xlfn.XLOOKUP(L5604,Cinemas_data!$A$1:$A$49,Cinemas_data!$C$1:$C$49,"not Found")</f>
        <v>Chennai</v>
      </c>
      <c r="O5604">
        <f>_xlfn.XLOOKUP(A5604,Booking_data!$A$1:$A$6001,Booking_data!$H$1:$H$6001,"not found")</f>
        <v>2</v>
      </c>
      <c r="P5604">
        <f>_xlfn.XLOOKUP(A5604,Booking_data!$A$1:$A$6001,Booking_data!$I$1:$I$6001,"not Found")</f>
        <v>240</v>
      </c>
      <c r="Q5604">
        <f t="shared" si="437"/>
        <v>480</v>
      </c>
      <c r="R5604" t="str">
        <f>_xlfn.XLOOKUP(A5604,Booking_data!$A$1:$A$6001,Booking_data!$L$1:$L$6001,"Not Found")</f>
        <v>Credit Card</v>
      </c>
      <c r="S5604">
        <f>_xlfn.XLOOKUP(A5604,Booking_data!$A$1:$A$6001,Booking_data!$N$1:$N$6001,"not Found")</f>
        <v>47</v>
      </c>
      <c r="T5604" t="str">
        <f>_xlfn.XLOOKUP(A5604,Booking_data!$A$1:$A$6001,Booking_data!$O$1:$O$6001,"Not Found")</f>
        <v>Male</v>
      </c>
      <c r="U5604" t="str">
        <f t="shared" si="438"/>
        <v>Above 45</v>
      </c>
      <c r="V5604" t="str">
        <f t="shared" si="439"/>
        <v>Low Booking</v>
      </c>
    </row>
    <row r="5605" spans="1:22" x14ac:dyDescent="0.25">
      <c r="A5605" t="s">
        <v>5836</v>
      </c>
      <c r="B5605" s="1">
        <v>46084</v>
      </c>
      <c r="C5605" s="1">
        <v>46152</v>
      </c>
      <c r="D5605" s="9">
        <v>0.53125</v>
      </c>
      <c r="E5605" t="str">
        <f t="shared" si="435"/>
        <v>Weekday</v>
      </c>
      <c r="F5605" t="str">
        <f t="shared" si="436"/>
        <v>Mar</v>
      </c>
      <c r="G5605" t="str">
        <f>_xlfn.XLOOKUP(A5605,Booking_data!$A$1:$A$6001,Booking_data!$D$1:$D$6001,"not found")</f>
        <v>M011</v>
      </c>
      <c r="H5605" t="str">
        <f>_xlfn.XLOOKUP(G5605,Movies_data!$A$1:$A$41,Movies_data!$B$1:$B$41,"not found")</f>
        <v>Pushpa 2</v>
      </c>
      <c r="I5605" t="str">
        <f>_xlfn.XLOOKUP(G5605,Movies_data!$A$1:$A$41,Movies_data!$D$1:$D$41,"not found")</f>
        <v>Action</v>
      </c>
      <c r="J5605" t="str">
        <f>_xlfn.XLOOKUP(G5605,Movies_data!$A$1:$A$41,Movies_data!$C$1:$C$41,"not found")</f>
        <v>Telugu</v>
      </c>
      <c r="K5605">
        <f>_xlfn.XLOOKUP(G5605,Movies_data!$A$1:$A$41,Movies_data!$H$1:$H$41,"Not Found")</f>
        <v>6.1</v>
      </c>
      <c r="L5605" t="str">
        <f>_xlfn.XLOOKUP(A5605,Booking_data!$A$1:$A$6001,Booking_data!$E$1:$E$6001,"not Found")</f>
        <v>C112</v>
      </c>
      <c r="M5605" t="str">
        <f>_xlfn.XLOOKUP(L5605,Cinemas_data!$A$1:$A$49,Cinemas_data!$I$1:$I$49,"not Found")</f>
        <v>MovieMax Grand Mall</v>
      </c>
      <c r="N5605" t="str">
        <f>_xlfn.XLOOKUP(L5605,Cinemas_data!$A$1:$A$49,Cinemas_data!$C$1:$C$49,"not Found")</f>
        <v>Delhi</v>
      </c>
      <c r="O5605">
        <f>_xlfn.XLOOKUP(A5605,Booking_data!$A$1:$A$6001,Booking_data!$H$1:$H$6001,"not found")</f>
        <v>4</v>
      </c>
      <c r="P5605">
        <f>_xlfn.XLOOKUP(A5605,Booking_data!$A$1:$A$6001,Booking_data!$I$1:$I$6001,"not Found")</f>
        <v>320</v>
      </c>
      <c r="Q5605">
        <f t="shared" si="437"/>
        <v>1280</v>
      </c>
      <c r="R5605" t="str">
        <f>_xlfn.XLOOKUP(A5605,Booking_data!$A$1:$A$6001,Booking_data!$L$1:$L$6001,"Not Found")</f>
        <v>UPI</v>
      </c>
      <c r="S5605">
        <f>_xlfn.XLOOKUP(A5605,Booking_data!$A$1:$A$6001,Booking_data!$N$1:$N$6001,"not Found")</f>
        <v>55</v>
      </c>
      <c r="T5605" t="str">
        <f>_xlfn.XLOOKUP(A5605,Booking_data!$A$1:$A$6001,Booking_data!$O$1:$O$6001,"Not Found")</f>
        <v>Female</v>
      </c>
      <c r="U5605" t="str">
        <f t="shared" si="438"/>
        <v>Above 45</v>
      </c>
      <c r="V5605" t="str">
        <f t="shared" si="439"/>
        <v>Medium Booking</v>
      </c>
    </row>
    <row r="5606" spans="1:22" x14ac:dyDescent="0.25">
      <c r="A5606" t="s">
        <v>5837</v>
      </c>
      <c r="B5606" s="1">
        <v>46084</v>
      </c>
      <c r="C5606" s="1">
        <v>46205</v>
      </c>
      <c r="D5606" s="9">
        <v>0.53125</v>
      </c>
      <c r="E5606" t="str">
        <f t="shared" si="435"/>
        <v>Weekday</v>
      </c>
      <c r="F5606" t="str">
        <f t="shared" si="436"/>
        <v>Mar</v>
      </c>
      <c r="G5606" t="str">
        <f>_xlfn.XLOOKUP(A5606,Booking_data!$A$1:$A$6001,Booking_data!$D$1:$D$6001,"not found")</f>
        <v>M016</v>
      </c>
      <c r="H5606" t="str">
        <f>_xlfn.XLOOKUP(G5606,Movies_data!$A$1:$A$41,Movies_data!$B$1:$B$41,"not found")</f>
        <v>Arjun Reddy</v>
      </c>
      <c r="I5606" t="str">
        <f>_xlfn.XLOOKUP(G5606,Movies_data!$A$1:$A$41,Movies_data!$D$1:$D$41,"not found")</f>
        <v>Drama</v>
      </c>
      <c r="J5606" t="str">
        <f>_xlfn.XLOOKUP(G5606,Movies_data!$A$1:$A$41,Movies_data!$C$1:$C$41,"not found")</f>
        <v>Telugu</v>
      </c>
      <c r="K5606">
        <f>_xlfn.XLOOKUP(G5606,Movies_data!$A$1:$A$41,Movies_data!$H$1:$H$41,"Not Found")</f>
        <v>7.7</v>
      </c>
      <c r="L5606" t="str">
        <f>_xlfn.XLOOKUP(A5606,Booking_data!$A$1:$A$6001,Booking_data!$E$1:$E$6001,"not Found")</f>
        <v>C063</v>
      </c>
      <c r="M5606" t="str">
        <f>_xlfn.XLOOKUP(L5606,Cinemas_data!$A$1:$A$49,Cinemas_data!$I$1:$I$49,"not Found")</f>
        <v>INOX Forum Mall</v>
      </c>
      <c r="N5606" t="str">
        <f>_xlfn.XLOOKUP(L5606,Cinemas_data!$A$1:$A$49,Cinemas_data!$C$1:$C$49,"not Found")</f>
        <v>Mysuru</v>
      </c>
      <c r="O5606">
        <f>_xlfn.XLOOKUP(A5606,Booking_data!$A$1:$A$6001,Booking_data!$H$1:$H$6001,"not found")</f>
        <v>5</v>
      </c>
      <c r="P5606">
        <f>_xlfn.XLOOKUP(A5606,Booking_data!$A$1:$A$6001,Booking_data!$I$1:$I$6001,"not Found")</f>
        <v>240</v>
      </c>
      <c r="Q5606">
        <f t="shared" si="437"/>
        <v>1200</v>
      </c>
      <c r="R5606" t="str">
        <f>_xlfn.XLOOKUP(A5606,Booking_data!$A$1:$A$6001,Booking_data!$L$1:$L$6001,"Not Found")</f>
        <v>UPI</v>
      </c>
      <c r="S5606">
        <f>_xlfn.XLOOKUP(A5606,Booking_data!$A$1:$A$6001,Booking_data!$N$1:$N$6001,"not Found")</f>
        <v>33</v>
      </c>
      <c r="T5606" t="str">
        <f>_xlfn.XLOOKUP(A5606,Booking_data!$A$1:$A$6001,Booking_data!$O$1:$O$6001,"Not Found")</f>
        <v>Other</v>
      </c>
      <c r="U5606" t="str">
        <f t="shared" si="438"/>
        <v>Middle Age</v>
      </c>
      <c r="V5606" t="str">
        <f t="shared" si="439"/>
        <v>High Booking</v>
      </c>
    </row>
    <row r="5607" spans="1:22" x14ac:dyDescent="0.25">
      <c r="A5607" t="s">
        <v>5838</v>
      </c>
      <c r="B5607" s="1">
        <v>46084</v>
      </c>
      <c r="C5607" s="1">
        <v>46088</v>
      </c>
      <c r="D5607" s="9">
        <v>0.88541666666666663</v>
      </c>
      <c r="E5607" t="str">
        <f t="shared" si="435"/>
        <v>Weekday</v>
      </c>
      <c r="F5607" t="str">
        <f t="shared" si="436"/>
        <v>Mar</v>
      </c>
      <c r="G5607" t="str">
        <f>_xlfn.XLOOKUP(A5607,Booking_data!$A$1:$A$6001,Booking_data!$D$1:$D$6001,"not found")</f>
        <v>M009</v>
      </c>
      <c r="H5607" t="str">
        <f>_xlfn.XLOOKUP(G5607,Movies_data!$A$1:$A$41,Movies_data!$B$1:$B$41,"not found")</f>
        <v>Amaran</v>
      </c>
      <c r="I5607" t="str">
        <f>_xlfn.XLOOKUP(G5607,Movies_data!$A$1:$A$41,Movies_data!$D$1:$D$41,"not found")</f>
        <v>Biography</v>
      </c>
      <c r="J5607" t="str">
        <f>_xlfn.XLOOKUP(G5607,Movies_data!$A$1:$A$41,Movies_data!$C$1:$C$41,"not found")</f>
        <v>Tamil</v>
      </c>
      <c r="K5607">
        <f>_xlfn.XLOOKUP(G5607,Movies_data!$A$1:$A$41,Movies_data!$H$1:$H$41,"Not Found")</f>
        <v>8.3000000000000007</v>
      </c>
      <c r="L5607" t="str">
        <f>_xlfn.XLOOKUP(A5607,Booking_data!$A$1:$A$6001,Booking_data!$E$1:$E$6001,"not Found")</f>
        <v>C133</v>
      </c>
      <c r="M5607" t="str">
        <f>_xlfn.XLOOKUP(L5607,Cinemas_data!$A$1:$A$49,Cinemas_data!$I$1:$I$49,"not Found")</f>
        <v>PVR Forum Mall</v>
      </c>
      <c r="N5607" t="str">
        <f>_xlfn.XLOOKUP(L5607,Cinemas_data!$A$1:$A$49,Cinemas_data!$C$1:$C$49,"not Found")</f>
        <v>Kolkata</v>
      </c>
      <c r="O5607">
        <f>_xlfn.XLOOKUP(A5607,Booking_data!$A$1:$A$6001,Booking_data!$H$1:$H$6001,"not found")</f>
        <v>2</v>
      </c>
      <c r="P5607">
        <f>_xlfn.XLOOKUP(A5607,Booking_data!$A$1:$A$6001,Booking_data!$I$1:$I$6001,"not Found")</f>
        <v>360</v>
      </c>
      <c r="Q5607">
        <f t="shared" si="437"/>
        <v>720</v>
      </c>
      <c r="R5607" t="str">
        <f>_xlfn.XLOOKUP(A5607,Booking_data!$A$1:$A$6001,Booking_data!$L$1:$L$6001,"Not Found")</f>
        <v>Wallet</v>
      </c>
      <c r="S5607">
        <f>_xlfn.XLOOKUP(A5607,Booking_data!$A$1:$A$6001,Booking_data!$N$1:$N$6001,"not Found")</f>
        <v>49</v>
      </c>
      <c r="T5607" t="str">
        <f>_xlfn.XLOOKUP(A5607,Booking_data!$A$1:$A$6001,Booking_data!$O$1:$O$6001,"Not Found")</f>
        <v>Female</v>
      </c>
      <c r="U5607" t="str">
        <f t="shared" si="438"/>
        <v>Above 45</v>
      </c>
      <c r="V5607" t="str">
        <f t="shared" si="439"/>
        <v>Low Booking</v>
      </c>
    </row>
    <row r="5608" spans="1:22" x14ac:dyDescent="0.25">
      <c r="A5608" t="s">
        <v>5839</v>
      </c>
      <c r="B5608" s="1">
        <v>46084</v>
      </c>
      <c r="C5608" s="1">
        <v>46107</v>
      </c>
      <c r="D5608" s="9">
        <v>0.39583333333333331</v>
      </c>
      <c r="E5608" t="str">
        <f t="shared" si="435"/>
        <v>Weekday</v>
      </c>
      <c r="F5608" t="str">
        <f t="shared" si="436"/>
        <v>Mar</v>
      </c>
      <c r="G5608" t="str">
        <f>_xlfn.XLOOKUP(A5608,Booking_data!$A$1:$A$6001,Booking_data!$D$1:$D$6001,"not found")</f>
        <v>M010</v>
      </c>
      <c r="H5608" t="str">
        <f>_xlfn.XLOOKUP(G5608,Movies_data!$A$1:$A$41,Movies_data!$B$1:$B$41,"not found")</f>
        <v>Captain Miller</v>
      </c>
      <c r="I5608" t="str">
        <f>_xlfn.XLOOKUP(G5608,Movies_data!$A$1:$A$41,Movies_data!$D$1:$D$41,"not found")</f>
        <v>Action</v>
      </c>
      <c r="J5608" t="str">
        <f>_xlfn.XLOOKUP(G5608,Movies_data!$A$1:$A$41,Movies_data!$C$1:$C$41,"not found")</f>
        <v>Tamil</v>
      </c>
      <c r="K5608">
        <f>_xlfn.XLOOKUP(G5608,Movies_data!$A$1:$A$41,Movies_data!$H$1:$H$41,"Not Found")</f>
        <v>7</v>
      </c>
      <c r="L5608" t="str">
        <f>_xlfn.XLOOKUP(A5608,Booking_data!$A$1:$A$6001,Booking_data!$E$1:$E$6001,"not Found")</f>
        <v>C152</v>
      </c>
      <c r="M5608" t="str">
        <f>_xlfn.XLOOKUP(L5608,Cinemas_data!$A$1:$A$49,Cinemas_data!$I$1:$I$49,"not Found")</f>
        <v>INOX Grand Mall</v>
      </c>
      <c r="N5608" t="str">
        <f>_xlfn.XLOOKUP(L5608,Cinemas_data!$A$1:$A$49,Cinemas_data!$C$1:$C$49,"not Found")</f>
        <v>Kochi</v>
      </c>
      <c r="O5608">
        <f>_xlfn.XLOOKUP(A5608,Booking_data!$A$1:$A$6001,Booking_data!$H$1:$H$6001,"not found")</f>
        <v>3</v>
      </c>
      <c r="P5608">
        <f>_xlfn.XLOOKUP(A5608,Booking_data!$A$1:$A$6001,Booking_data!$I$1:$I$6001,"not Found")</f>
        <v>260</v>
      </c>
      <c r="Q5608">
        <f t="shared" si="437"/>
        <v>780</v>
      </c>
      <c r="R5608" t="str">
        <f>_xlfn.XLOOKUP(A5608,Booking_data!$A$1:$A$6001,Booking_data!$L$1:$L$6001,"Not Found")</f>
        <v>Net Banking</v>
      </c>
      <c r="S5608">
        <f>_xlfn.XLOOKUP(A5608,Booking_data!$A$1:$A$6001,Booking_data!$N$1:$N$6001,"not Found")</f>
        <v>49</v>
      </c>
      <c r="T5608" t="str">
        <f>_xlfn.XLOOKUP(A5608,Booking_data!$A$1:$A$6001,Booking_data!$O$1:$O$6001,"Not Found")</f>
        <v>Male</v>
      </c>
      <c r="U5608" t="str">
        <f t="shared" si="438"/>
        <v>Above 45</v>
      </c>
      <c r="V5608" t="str">
        <f t="shared" si="439"/>
        <v>Medium Booking</v>
      </c>
    </row>
    <row r="5609" spans="1:22" x14ac:dyDescent="0.25">
      <c r="A5609" t="s">
        <v>5840</v>
      </c>
      <c r="B5609" s="1">
        <v>46084</v>
      </c>
      <c r="C5609" s="1">
        <v>46148</v>
      </c>
      <c r="D5609" s="9">
        <v>0.77083333333333337</v>
      </c>
      <c r="E5609" t="str">
        <f t="shared" si="435"/>
        <v>Weekday</v>
      </c>
      <c r="F5609" t="str">
        <f t="shared" si="436"/>
        <v>Mar</v>
      </c>
      <c r="G5609" t="str">
        <f>_xlfn.XLOOKUP(A5609,Booking_data!$A$1:$A$6001,Booking_data!$D$1:$D$6001,"not found")</f>
        <v>M003</v>
      </c>
      <c r="H5609" t="str">
        <f>_xlfn.XLOOKUP(G5609,Movies_data!$A$1:$A$41,Movies_data!$B$1:$B$41,"not found")</f>
        <v>Vikram</v>
      </c>
      <c r="I5609" t="str">
        <f>_xlfn.XLOOKUP(G5609,Movies_data!$A$1:$A$41,Movies_data!$D$1:$D$41,"not found")</f>
        <v>Action</v>
      </c>
      <c r="J5609" t="str">
        <f>_xlfn.XLOOKUP(G5609,Movies_data!$A$1:$A$41,Movies_data!$C$1:$C$41,"not found")</f>
        <v>Tamil</v>
      </c>
      <c r="K5609">
        <f>_xlfn.XLOOKUP(G5609,Movies_data!$A$1:$A$41,Movies_data!$H$1:$H$41,"Not Found")</f>
        <v>8.3000000000000007</v>
      </c>
      <c r="L5609" t="str">
        <f>_xlfn.XLOOKUP(A5609,Booking_data!$A$1:$A$6001,Booking_data!$E$1:$E$6001,"not Found")</f>
        <v>C163</v>
      </c>
      <c r="M5609" t="str">
        <f>_xlfn.XLOOKUP(L5609,Cinemas_data!$A$1:$A$49,Cinemas_data!$I$1:$I$49,"not Found")</f>
        <v>Miraj Cinemas Forum Mall</v>
      </c>
      <c r="N5609" t="str">
        <f>_xlfn.XLOOKUP(L5609,Cinemas_data!$A$1:$A$49,Cinemas_data!$C$1:$C$49,"not Found")</f>
        <v>Thiruvananthapuram</v>
      </c>
      <c r="O5609">
        <f>_xlfn.XLOOKUP(A5609,Booking_data!$A$1:$A$6001,Booking_data!$H$1:$H$6001,"not found")</f>
        <v>5</v>
      </c>
      <c r="P5609">
        <f>_xlfn.XLOOKUP(A5609,Booking_data!$A$1:$A$6001,Booking_data!$I$1:$I$6001,"not Found")</f>
        <v>260</v>
      </c>
      <c r="Q5609">
        <f t="shared" si="437"/>
        <v>1300</v>
      </c>
      <c r="R5609" t="str">
        <f>_xlfn.XLOOKUP(A5609,Booking_data!$A$1:$A$6001,Booking_data!$L$1:$L$6001,"Not Found")</f>
        <v>Debit Card</v>
      </c>
      <c r="S5609">
        <f>_xlfn.XLOOKUP(A5609,Booking_data!$A$1:$A$6001,Booking_data!$N$1:$N$6001,"not Found")</f>
        <v>34</v>
      </c>
      <c r="T5609" t="str">
        <f>_xlfn.XLOOKUP(A5609,Booking_data!$A$1:$A$6001,Booking_data!$O$1:$O$6001,"Not Found")</f>
        <v>Other</v>
      </c>
      <c r="U5609" t="str">
        <f t="shared" si="438"/>
        <v>Middle Age</v>
      </c>
      <c r="V5609" t="str">
        <f t="shared" si="439"/>
        <v>High Booking</v>
      </c>
    </row>
    <row r="5610" spans="1:22" x14ac:dyDescent="0.25">
      <c r="A5610" t="s">
        <v>5841</v>
      </c>
      <c r="B5610" s="1">
        <v>46084</v>
      </c>
      <c r="C5610" s="1">
        <v>46064</v>
      </c>
      <c r="D5610" s="9">
        <v>0.88541666666666663</v>
      </c>
      <c r="E5610" t="str">
        <f t="shared" si="435"/>
        <v>Weekday</v>
      </c>
      <c r="F5610" t="str">
        <f t="shared" si="436"/>
        <v>Mar</v>
      </c>
      <c r="G5610" t="str">
        <f>_xlfn.XLOOKUP(A5610,Booking_data!$A$1:$A$6001,Booking_data!$D$1:$D$6001,"not found")</f>
        <v>M012</v>
      </c>
      <c r="H5610" t="str">
        <f>_xlfn.XLOOKUP(G5610,Movies_data!$A$1:$A$41,Movies_data!$B$1:$B$41,"not found")</f>
        <v>RRR</v>
      </c>
      <c r="I5610" t="str">
        <f>_xlfn.XLOOKUP(G5610,Movies_data!$A$1:$A$41,Movies_data!$D$1:$D$41,"not found")</f>
        <v>Action</v>
      </c>
      <c r="J5610" t="str">
        <f>_xlfn.XLOOKUP(G5610,Movies_data!$A$1:$A$41,Movies_data!$C$1:$C$41,"not found")</f>
        <v>Telugu</v>
      </c>
      <c r="K5610">
        <f>_xlfn.XLOOKUP(G5610,Movies_data!$A$1:$A$41,Movies_data!$H$1:$H$41,"Not Found")</f>
        <v>7.8</v>
      </c>
      <c r="L5610" t="str">
        <f>_xlfn.XLOOKUP(A5610,Booking_data!$A$1:$A$6001,Booking_data!$E$1:$E$6001,"not Found")</f>
        <v>C051</v>
      </c>
      <c r="M5610" t="str">
        <f>_xlfn.XLOOKUP(L5610,Cinemas_data!$A$1:$A$49,Cinemas_data!$I$1:$I$49,"not Found")</f>
        <v>Asian Cinemas City Centre</v>
      </c>
      <c r="N5610" t="str">
        <f>_xlfn.XLOOKUP(L5610,Cinemas_data!$A$1:$A$49,Cinemas_data!$C$1:$C$49,"not Found")</f>
        <v>Bengaluru</v>
      </c>
      <c r="O5610">
        <f>_xlfn.XLOOKUP(A5610,Booking_data!$A$1:$A$6001,Booking_data!$H$1:$H$6001,"not found")</f>
        <v>2</v>
      </c>
      <c r="P5610">
        <f>_xlfn.XLOOKUP(A5610,Booking_data!$A$1:$A$6001,Booking_data!$I$1:$I$6001,"not Found")</f>
        <v>280</v>
      </c>
      <c r="Q5610">
        <f t="shared" si="437"/>
        <v>560</v>
      </c>
      <c r="R5610" t="str">
        <f>_xlfn.XLOOKUP(A5610,Booking_data!$A$1:$A$6001,Booking_data!$L$1:$L$6001,"Not Found")</f>
        <v>Wallet</v>
      </c>
      <c r="S5610">
        <f>_xlfn.XLOOKUP(A5610,Booking_data!$A$1:$A$6001,Booking_data!$N$1:$N$6001,"not Found")</f>
        <v>28</v>
      </c>
      <c r="T5610" t="str">
        <f>_xlfn.XLOOKUP(A5610,Booking_data!$A$1:$A$6001,Booking_data!$O$1:$O$6001,"Not Found")</f>
        <v>Other</v>
      </c>
      <c r="U5610" t="str">
        <f t="shared" si="438"/>
        <v>Youngster</v>
      </c>
      <c r="V5610" t="str">
        <f t="shared" si="439"/>
        <v>Low Booking</v>
      </c>
    </row>
    <row r="5611" spans="1:22" x14ac:dyDescent="0.25">
      <c r="A5611" t="s">
        <v>5842</v>
      </c>
      <c r="B5611" s="1">
        <v>46084</v>
      </c>
      <c r="C5611" s="1">
        <v>46044</v>
      </c>
      <c r="D5611" s="9">
        <v>0.53125</v>
      </c>
      <c r="E5611" t="str">
        <f t="shared" si="435"/>
        <v>Weekday</v>
      </c>
      <c r="F5611" t="str">
        <f t="shared" si="436"/>
        <v>Mar</v>
      </c>
      <c r="G5611" t="str">
        <f>_xlfn.XLOOKUP(A5611,Booking_data!$A$1:$A$6001,Booking_data!$D$1:$D$6001,"not found")</f>
        <v>M029</v>
      </c>
      <c r="H5611" t="str">
        <f>_xlfn.XLOOKUP(G5611,Movies_data!$A$1:$A$41,Movies_data!$B$1:$B$41,"not found")</f>
        <v>777 Charlie</v>
      </c>
      <c r="I5611" t="str">
        <f>_xlfn.XLOOKUP(G5611,Movies_data!$A$1:$A$41,Movies_data!$D$1:$D$41,"not found")</f>
        <v>Adventure</v>
      </c>
      <c r="J5611" t="str">
        <f>_xlfn.XLOOKUP(G5611,Movies_data!$A$1:$A$41,Movies_data!$C$1:$C$41,"not found")</f>
        <v>Kannada</v>
      </c>
      <c r="K5611">
        <f>_xlfn.XLOOKUP(G5611,Movies_data!$A$1:$A$41,Movies_data!$H$1:$H$41,"Not Found")</f>
        <v>8.6999999999999993</v>
      </c>
      <c r="L5611" t="str">
        <f>_xlfn.XLOOKUP(A5611,Booking_data!$A$1:$A$6001,Booking_data!$E$1:$E$6001,"not Found")</f>
        <v>C112</v>
      </c>
      <c r="M5611" t="str">
        <f>_xlfn.XLOOKUP(L5611,Cinemas_data!$A$1:$A$49,Cinemas_data!$I$1:$I$49,"not Found")</f>
        <v>MovieMax Grand Mall</v>
      </c>
      <c r="N5611" t="str">
        <f>_xlfn.XLOOKUP(L5611,Cinemas_data!$A$1:$A$49,Cinemas_data!$C$1:$C$49,"not Found")</f>
        <v>Delhi</v>
      </c>
      <c r="O5611">
        <f>_xlfn.XLOOKUP(A5611,Booking_data!$A$1:$A$6001,Booking_data!$H$1:$H$6001,"not found")</f>
        <v>4</v>
      </c>
      <c r="P5611">
        <f>_xlfn.XLOOKUP(A5611,Booking_data!$A$1:$A$6001,Booking_data!$I$1:$I$6001,"not Found")</f>
        <v>240</v>
      </c>
      <c r="Q5611">
        <f t="shared" si="437"/>
        <v>960</v>
      </c>
      <c r="R5611" t="str">
        <f>_xlfn.XLOOKUP(A5611,Booking_data!$A$1:$A$6001,Booking_data!$L$1:$L$6001,"Not Found")</f>
        <v>Net Banking</v>
      </c>
      <c r="S5611">
        <f>_xlfn.XLOOKUP(A5611,Booking_data!$A$1:$A$6001,Booking_data!$N$1:$N$6001,"not Found")</f>
        <v>49</v>
      </c>
      <c r="T5611" t="str">
        <f>_xlfn.XLOOKUP(A5611,Booking_data!$A$1:$A$6001,Booking_data!$O$1:$O$6001,"Not Found")</f>
        <v>Female</v>
      </c>
      <c r="U5611" t="str">
        <f t="shared" si="438"/>
        <v>Above 45</v>
      </c>
      <c r="V5611" t="str">
        <f t="shared" si="439"/>
        <v>Medium Booking</v>
      </c>
    </row>
    <row r="5612" spans="1:22" x14ac:dyDescent="0.25">
      <c r="A5612" t="s">
        <v>5843</v>
      </c>
      <c r="B5612" s="1">
        <v>46084</v>
      </c>
      <c r="C5612" s="1">
        <v>46112</v>
      </c>
      <c r="D5612" s="9">
        <v>0.53125</v>
      </c>
      <c r="E5612" t="str">
        <f t="shared" si="435"/>
        <v>Weekday</v>
      </c>
      <c r="F5612" t="str">
        <f t="shared" si="436"/>
        <v>Mar</v>
      </c>
      <c r="G5612" t="str">
        <f>_xlfn.XLOOKUP(A5612,Booking_data!$A$1:$A$6001,Booking_data!$D$1:$D$6001,"not found")</f>
        <v>M022</v>
      </c>
      <c r="H5612" t="str">
        <f>_xlfn.XLOOKUP(G5612,Movies_data!$A$1:$A$41,Movies_data!$B$1:$B$41,"not found")</f>
        <v>12th Fail</v>
      </c>
      <c r="I5612" t="str">
        <f>_xlfn.XLOOKUP(G5612,Movies_data!$A$1:$A$41,Movies_data!$D$1:$D$41,"not found")</f>
        <v>Drama</v>
      </c>
      <c r="J5612" t="str">
        <f>_xlfn.XLOOKUP(G5612,Movies_data!$A$1:$A$41,Movies_data!$C$1:$C$41,"not found")</f>
        <v>Hindi</v>
      </c>
      <c r="K5612">
        <f>_xlfn.XLOOKUP(G5612,Movies_data!$A$1:$A$41,Movies_data!$H$1:$H$41,"Not Found")</f>
        <v>9</v>
      </c>
      <c r="L5612" t="str">
        <f>_xlfn.XLOOKUP(A5612,Booking_data!$A$1:$A$6001,Booking_data!$E$1:$E$6001,"not Found")</f>
        <v>C083</v>
      </c>
      <c r="M5612" t="str">
        <f>_xlfn.XLOOKUP(L5612,Cinemas_data!$A$1:$A$49,Cinemas_data!$I$1:$I$49,"not Found")</f>
        <v>Miraj Cinemas Forum Mall</v>
      </c>
      <c r="N5612" t="str">
        <f>_xlfn.XLOOKUP(L5612,Cinemas_data!$A$1:$A$49,Cinemas_data!$C$1:$C$49,"not Found")</f>
        <v>Vijayawada</v>
      </c>
      <c r="O5612">
        <f>_xlfn.XLOOKUP(A5612,Booking_data!$A$1:$A$6001,Booking_data!$H$1:$H$6001,"not found")</f>
        <v>3</v>
      </c>
      <c r="P5612">
        <f>_xlfn.XLOOKUP(A5612,Booking_data!$A$1:$A$6001,Booking_data!$I$1:$I$6001,"not Found")</f>
        <v>280</v>
      </c>
      <c r="Q5612">
        <f t="shared" si="437"/>
        <v>840</v>
      </c>
      <c r="R5612" t="str">
        <f>_xlfn.XLOOKUP(A5612,Booking_data!$A$1:$A$6001,Booking_data!$L$1:$L$6001,"Not Found")</f>
        <v>Net Banking</v>
      </c>
      <c r="S5612">
        <f>_xlfn.XLOOKUP(A5612,Booking_data!$A$1:$A$6001,Booking_data!$N$1:$N$6001,"not Found")</f>
        <v>19</v>
      </c>
      <c r="T5612" t="str">
        <f>_xlfn.XLOOKUP(A5612,Booking_data!$A$1:$A$6001,Booking_data!$O$1:$O$6001,"Not Found")</f>
        <v>Female</v>
      </c>
      <c r="U5612" t="str">
        <f t="shared" si="438"/>
        <v>Youngster</v>
      </c>
      <c r="V5612" t="str">
        <f t="shared" si="439"/>
        <v>Medium Booking</v>
      </c>
    </row>
    <row r="5613" spans="1:22" x14ac:dyDescent="0.25">
      <c r="A5613" t="s">
        <v>5844</v>
      </c>
      <c r="B5613" s="1">
        <v>46084</v>
      </c>
      <c r="C5613" s="1">
        <v>46102</v>
      </c>
      <c r="D5613" s="9">
        <v>0.53125</v>
      </c>
      <c r="E5613" t="str">
        <f t="shared" si="435"/>
        <v>Weekday</v>
      </c>
      <c r="F5613" t="str">
        <f t="shared" si="436"/>
        <v>Mar</v>
      </c>
      <c r="G5613" t="str">
        <f>_xlfn.XLOOKUP(A5613,Booking_data!$A$1:$A$6001,Booking_data!$D$1:$D$6001,"not found")</f>
        <v>M037</v>
      </c>
      <c r="H5613" t="str">
        <f>_xlfn.XLOOKUP(G5613,Movies_data!$A$1:$A$41,Movies_data!$B$1:$B$41,"not found")</f>
        <v>Oppenheimer</v>
      </c>
      <c r="I5613" t="str">
        <f>_xlfn.XLOOKUP(G5613,Movies_data!$A$1:$A$41,Movies_data!$D$1:$D$41,"not found")</f>
        <v>Biography</v>
      </c>
      <c r="J5613" t="str">
        <f>_xlfn.XLOOKUP(G5613,Movies_data!$A$1:$A$41,Movies_data!$C$1:$C$41,"not found")</f>
        <v>English</v>
      </c>
      <c r="K5613">
        <f>_xlfn.XLOOKUP(G5613,Movies_data!$A$1:$A$41,Movies_data!$H$1:$H$41,"Not Found")</f>
        <v>8.5</v>
      </c>
      <c r="L5613" t="str">
        <f>_xlfn.XLOOKUP(A5613,Booking_data!$A$1:$A$6001,Booking_data!$E$1:$E$6001,"not Found")</f>
        <v>C061</v>
      </c>
      <c r="M5613" t="str">
        <f>_xlfn.XLOOKUP(L5613,Cinemas_data!$A$1:$A$49,Cinemas_data!$I$1:$I$49,"not Found")</f>
        <v>City Pride City Centre</v>
      </c>
      <c r="N5613" t="str">
        <f>_xlfn.XLOOKUP(L5613,Cinemas_data!$A$1:$A$49,Cinemas_data!$C$1:$C$49,"not Found")</f>
        <v>Mysuru</v>
      </c>
      <c r="O5613">
        <f>_xlfn.XLOOKUP(A5613,Booking_data!$A$1:$A$6001,Booking_data!$H$1:$H$6001,"not found")</f>
        <v>6</v>
      </c>
      <c r="P5613">
        <f>_xlfn.XLOOKUP(A5613,Booking_data!$A$1:$A$6001,Booking_data!$I$1:$I$6001,"not Found")</f>
        <v>440</v>
      </c>
      <c r="Q5613">
        <f t="shared" si="437"/>
        <v>2640</v>
      </c>
      <c r="R5613" t="str">
        <f>_xlfn.XLOOKUP(A5613,Booking_data!$A$1:$A$6001,Booking_data!$L$1:$L$6001,"Not Found")</f>
        <v>Wallet</v>
      </c>
      <c r="S5613">
        <f>_xlfn.XLOOKUP(A5613,Booking_data!$A$1:$A$6001,Booking_data!$N$1:$N$6001,"not Found")</f>
        <v>39</v>
      </c>
      <c r="T5613" t="str">
        <f>_xlfn.XLOOKUP(A5613,Booking_data!$A$1:$A$6001,Booking_data!$O$1:$O$6001,"Not Found")</f>
        <v>Other</v>
      </c>
      <c r="U5613" t="str">
        <f t="shared" si="438"/>
        <v>Middle Age</v>
      </c>
      <c r="V5613" t="str">
        <f t="shared" si="439"/>
        <v>High Booking</v>
      </c>
    </row>
    <row r="5614" spans="1:22" x14ac:dyDescent="0.25">
      <c r="A5614" t="s">
        <v>5845</v>
      </c>
      <c r="B5614" s="1">
        <v>46084</v>
      </c>
      <c r="C5614" s="1">
        <v>46083</v>
      </c>
      <c r="D5614" s="9">
        <v>0.64583333333333337</v>
      </c>
      <c r="E5614" t="str">
        <f t="shared" si="435"/>
        <v>Weekday</v>
      </c>
      <c r="F5614" t="str">
        <f t="shared" si="436"/>
        <v>Mar</v>
      </c>
      <c r="G5614" t="str">
        <f>_xlfn.XLOOKUP(A5614,Booking_data!$A$1:$A$6001,Booking_data!$D$1:$D$6001,"not found")</f>
        <v>M029</v>
      </c>
      <c r="H5614" t="str">
        <f>_xlfn.XLOOKUP(G5614,Movies_data!$A$1:$A$41,Movies_data!$B$1:$B$41,"not found")</f>
        <v>777 Charlie</v>
      </c>
      <c r="I5614" t="str">
        <f>_xlfn.XLOOKUP(G5614,Movies_data!$A$1:$A$41,Movies_data!$D$1:$D$41,"not found")</f>
        <v>Adventure</v>
      </c>
      <c r="J5614" t="str">
        <f>_xlfn.XLOOKUP(G5614,Movies_data!$A$1:$A$41,Movies_data!$C$1:$C$41,"not found")</f>
        <v>Kannada</v>
      </c>
      <c r="K5614">
        <f>_xlfn.XLOOKUP(G5614,Movies_data!$A$1:$A$41,Movies_data!$H$1:$H$41,"Not Found")</f>
        <v>8.6999999999999993</v>
      </c>
      <c r="L5614" t="str">
        <f>_xlfn.XLOOKUP(A5614,Booking_data!$A$1:$A$6001,Booking_data!$E$1:$E$6001,"not Found")</f>
        <v>C013</v>
      </c>
      <c r="M5614" t="str">
        <f>_xlfn.XLOOKUP(L5614,Cinemas_data!$A$1:$A$49,Cinemas_data!$I$1:$I$49,"not Found")</f>
        <v>Mukta A2 Cinemas Forum Mall</v>
      </c>
      <c r="N5614" t="str">
        <f>_xlfn.XLOOKUP(L5614,Cinemas_data!$A$1:$A$49,Cinemas_data!$C$1:$C$49,"not Found")</f>
        <v>Chennai</v>
      </c>
      <c r="O5614">
        <f>_xlfn.XLOOKUP(A5614,Booking_data!$A$1:$A$6001,Booking_data!$H$1:$H$6001,"not found")</f>
        <v>2</v>
      </c>
      <c r="P5614">
        <f>_xlfn.XLOOKUP(A5614,Booking_data!$A$1:$A$6001,Booking_data!$I$1:$I$6001,"not Found")</f>
        <v>240</v>
      </c>
      <c r="Q5614">
        <f t="shared" si="437"/>
        <v>480</v>
      </c>
      <c r="R5614" t="str">
        <f>_xlfn.XLOOKUP(A5614,Booking_data!$A$1:$A$6001,Booking_data!$L$1:$L$6001,"Not Found")</f>
        <v>UPI</v>
      </c>
      <c r="S5614">
        <f>_xlfn.XLOOKUP(A5614,Booking_data!$A$1:$A$6001,Booking_data!$N$1:$N$6001,"not Found")</f>
        <v>25</v>
      </c>
      <c r="T5614" t="str">
        <f>_xlfn.XLOOKUP(A5614,Booking_data!$A$1:$A$6001,Booking_data!$O$1:$O$6001,"Not Found")</f>
        <v>Other</v>
      </c>
      <c r="U5614" t="str">
        <f t="shared" si="438"/>
        <v>Youngster</v>
      </c>
      <c r="V5614" t="str">
        <f t="shared" si="439"/>
        <v>Low Booking</v>
      </c>
    </row>
    <row r="5615" spans="1:22" x14ac:dyDescent="0.25">
      <c r="A5615" t="s">
        <v>5846</v>
      </c>
      <c r="B5615" s="1">
        <v>46084</v>
      </c>
      <c r="C5615" s="1">
        <v>46147</v>
      </c>
      <c r="D5615" s="9">
        <v>0.39583333333333331</v>
      </c>
      <c r="E5615" t="str">
        <f t="shared" si="435"/>
        <v>Weekday</v>
      </c>
      <c r="F5615" t="str">
        <f t="shared" si="436"/>
        <v>Mar</v>
      </c>
      <c r="G5615" t="str">
        <f>_xlfn.XLOOKUP(A5615,Booking_data!$A$1:$A$6001,Booking_data!$D$1:$D$6001,"not found")</f>
        <v>M007</v>
      </c>
      <c r="H5615" t="str">
        <f>_xlfn.XLOOKUP(G5615,Movies_data!$A$1:$A$41,Movies_data!$B$1:$B$41,"not found")</f>
        <v>Good Night</v>
      </c>
      <c r="I5615" t="str">
        <f>_xlfn.XLOOKUP(G5615,Movies_data!$A$1:$A$41,Movies_data!$D$1:$D$41,"not found")</f>
        <v>Comedy</v>
      </c>
      <c r="J5615" t="str">
        <f>_xlfn.XLOOKUP(G5615,Movies_data!$A$1:$A$41,Movies_data!$C$1:$C$41,"not found")</f>
        <v>Tamil</v>
      </c>
      <c r="K5615">
        <f>_xlfn.XLOOKUP(G5615,Movies_data!$A$1:$A$41,Movies_data!$H$1:$H$41,"Not Found")</f>
        <v>8</v>
      </c>
      <c r="L5615" t="str">
        <f>_xlfn.XLOOKUP(A5615,Booking_data!$A$1:$A$6001,Booking_data!$E$1:$E$6001,"not Found")</f>
        <v>C163</v>
      </c>
      <c r="M5615" t="str">
        <f>_xlfn.XLOOKUP(L5615,Cinemas_data!$A$1:$A$49,Cinemas_data!$I$1:$I$49,"not Found")</f>
        <v>Miraj Cinemas Forum Mall</v>
      </c>
      <c r="N5615" t="str">
        <f>_xlfn.XLOOKUP(L5615,Cinemas_data!$A$1:$A$49,Cinemas_data!$C$1:$C$49,"not Found")</f>
        <v>Thiruvananthapuram</v>
      </c>
      <c r="O5615">
        <f>_xlfn.XLOOKUP(A5615,Booking_data!$A$1:$A$6001,Booking_data!$H$1:$H$6001,"not found")</f>
        <v>2</v>
      </c>
      <c r="P5615">
        <f>_xlfn.XLOOKUP(A5615,Booking_data!$A$1:$A$6001,Booking_data!$I$1:$I$6001,"not Found")</f>
        <v>180</v>
      </c>
      <c r="Q5615">
        <f t="shared" si="437"/>
        <v>360</v>
      </c>
      <c r="R5615" t="str">
        <f>_xlfn.XLOOKUP(A5615,Booking_data!$A$1:$A$6001,Booking_data!$L$1:$L$6001,"Not Found")</f>
        <v>Credit Card</v>
      </c>
      <c r="S5615">
        <f>_xlfn.XLOOKUP(A5615,Booking_data!$A$1:$A$6001,Booking_data!$N$1:$N$6001,"not Found")</f>
        <v>42</v>
      </c>
      <c r="T5615" t="str">
        <f>_xlfn.XLOOKUP(A5615,Booking_data!$A$1:$A$6001,Booking_data!$O$1:$O$6001,"Not Found")</f>
        <v>Female</v>
      </c>
      <c r="U5615" t="str">
        <f t="shared" si="438"/>
        <v>Middle Age</v>
      </c>
      <c r="V5615" t="str">
        <f t="shared" si="439"/>
        <v>Low Booking</v>
      </c>
    </row>
    <row r="5616" spans="1:22" x14ac:dyDescent="0.25">
      <c r="A5616" t="s">
        <v>5847</v>
      </c>
      <c r="B5616" s="1">
        <v>46084</v>
      </c>
      <c r="C5616" s="1">
        <v>46116</v>
      </c>
      <c r="D5616" s="9">
        <v>0.39583333333333331</v>
      </c>
      <c r="E5616" t="str">
        <f t="shared" si="435"/>
        <v>Weekday</v>
      </c>
      <c r="F5616" t="str">
        <f t="shared" si="436"/>
        <v>Mar</v>
      </c>
      <c r="G5616" t="str">
        <f>_xlfn.XLOOKUP(A5616,Booking_data!$A$1:$A$6001,Booking_data!$D$1:$D$6001,"not found")</f>
        <v>M013</v>
      </c>
      <c r="H5616" t="str">
        <f>_xlfn.XLOOKUP(G5616,Movies_data!$A$1:$A$41,Movies_data!$B$1:$B$41,"not found")</f>
        <v>Salaar</v>
      </c>
      <c r="I5616" t="str">
        <f>_xlfn.XLOOKUP(G5616,Movies_data!$A$1:$A$41,Movies_data!$D$1:$D$41,"not found")</f>
        <v>Action</v>
      </c>
      <c r="J5616" t="str">
        <f>_xlfn.XLOOKUP(G5616,Movies_data!$A$1:$A$41,Movies_data!$C$1:$C$41,"not found")</f>
        <v>Telugu</v>
      </c>
      <c r="K5616">
        <f>_xlfn.XLOOKUP(G5616,Movies_data!$A$1:$A$41,Movies_data!$H$1:$H$41,"Not Found")</f>
        <v>6.5</v>
      </c>
      <c r="L5616" t="str">
        <f>_xlfn.XLOOKUP(A5616,Booking_data!$A$1:$A$6001,Booking_data!$E$1:$E$6001,"not Found")</f>
        <v>C092</v>
      </c>
      <c r="M5616" t="str">
        <f>_xlfn.XLOOKUP(L5616,Cinemas_data!$A$1:$A$49,Cinemas_data!$I$1:$I$49,"not Found")</f>
        <v>Miraj Cinemas Grand Mall</v>
      </c>
      <c r="N5616" t="str">
        <f>_xlfn.XLOOKUP(L5616,Cinemas_data!$A$1:$A$49,Cinemas_data!$C$1:$C$49,"not Found")</f>
        <v>Mumbai</v>
      </c>
      <c r="O5616">
        <f>_xlfn.XLOOKUP(A5616,Booking_data!$A$1:$A$6001,Booking_data!$H$1:$H$6001,"not found")</f>
        <v>4</v>
      </c>
      <c r="P5616">
        <f>_xlfn.XLOOKUP(A5616,Booking_data!$A$1:$A$6001,Booking_data!$I$1:$I$6001,"not Found")</f>
        <v>240</v>
      </c>
      <c r="Q5616">
        <f t="shared" si="437"/>
        <v>960</v>
      </c>
      <c r="R5616" t="str">
        <f>_xlfn.XLOOKUP(A5616,Booking_data!$A$1:$A$6001,Booking_data!$L$1:$L$6001,"Not Found")</f>
        <v>UPI</v>
      </c>
      <c r="S5616">
        <f>_xlfn.XLOOKUP(A5616,Booking_data!$A$1:$A$6001,Booking_data!$N$1:$N$6001,"not Found")</f>
        <v>37</v>
      </c>
      <c r="T5616" t="str">
        <f>_xlfn.XLOOKUP(A5616,Booking_data!$A$1:$A$6001,Booking_data!$O$1:$O$6001,"Not Found")</f>
        <v>Other</v>
      </c>
      <c r="U5616" t="str">
        <f t="shared" si="438"/>
        <v>Middle Age</v>
      </c>
      <c r="V5616" t="str">
        <f t="shared" si="439"/>
        <v>Medium Booking</v>
      </c>
    </row>
    <row r="5617" spans="1:22" x14ac:dyDescent="0.25">
      <c r="A5617" t="s">
        <v>5848</v>
      </c>
      <c r="B5617" s="1">
        <v>46084</v>
      </c>
      <c r="C5617" s="1">
        <v>46155</v>
      </c>
      <c r="D5617" s="9">
        <v>0.77083333333333337</v>
      </c>
      <c r="E5617" t="str">
        <f t="shared" si="435"/>
        <v>Weekday</v>
      </c>
      <c r="F5617" t="str">
        <f t="shared" si="436"/>
        <v>Mar</v>
      </c>
      <c r="G5617" t="str">
        <f>_xlfn.XLOOKUP(A5617,Booking_data!$A$1:$A$6001,Booking_data!$D$1:$D$6001,"not found")</f>
        <v>M040</v>
      </c>
      <c r="H5617" t="str">
        <f>_xlfn.XLOOKUP(G5617,Movies_data!$A$1:$A$41,Movies_data!$B$1:$B$41,"not found")</f>
        <v>Inside Out 2</v>
      </c>
      <c r="I5617" t="str">
        <f>_xlfn.XLOOKUP(G5617,Movies_data!$A$1:$A$41,Movies_data!$D$1:$D$41,"not found")</f>
        <v>Animation</v>
      </c>
      <c r="J5617" t="str">
        <f>_xlfn.XLOOKUP(G5617,Movies_data!$A$1:$A$41,Movies_data!$C$1:$C$41,"not found")</f>
        <v>English</v>
      </c>
      <c r="K5617">
        <f>_xlfn.XLOOKUP(G5617,Movies_data!$A$1:$A$41,Movies_data!$H$1:$H$41,"Not Found")</f>
        <v>7.6</v>
      </c>
      <c r="L5617" t="str">
        <f>_xlfn.XLOOKUP(A5617,Booking_data!$A$1:$A$6001,Booking_data!$E$1:$E$6001,"not Found")</f>
        <v>C063</v>
      </c>
      <c r="M5617" t="str">
        <f>_xlfn.XLOOKUP(L5617,Cinemas_data!$A$1:$A$49,Cinemas_data!$I$1:$I$49,"not Found")</f>
        <v>INOX Forum Mall</v>
      </c>
      <c r="N5617" t="str">
        <f>_xlfn.XLOOKUP(L5617,Cinemas_data!$A$1:$A$49,Cinemas_data!$C$1:$C$49,"not Found")</f>
        <v>Mysuru</v>
      </c>
      <c r="O5617">
        <f>_xlfn.XLOOKUP(A5617,Booking_data!$A$1:$A$6001,Booking_data!$H$1:$H$6001,"not found")</f>
        <v>5</v>
      </c>
      <c r="P5617">
        <f>_xlfn.XLOOKUP(A5617,Booking_data!$A$1:$A$6001,Booking_data!$I$1:$I$6001,"not Found")</f>
        <v>420</v>
      </c>
      <c r="Q5617">
        <f t="shared" si="437"/>
        <v>2100</v>
      </c>
      <c r="R5617" t="str">
        <f>_xlfn.XLOOKUP(A5617,Booking_data!$A$1:$A$6001,Booking_data!$L$1:$L$6001,"Not Found")</f>
        <v>Credit Card</v>
      </c>
      <c r="S5617">
        <f>_xlfn.XLOOKUP(A5617,Booking_data!$A$1:$A$6001,Booking_data!$N$1:$N$6001,"not Found")</f>
        <v>37</v>
      </c>
      <c r="T5617" t="str">
        <f>_xlfn.XLOOKUP(A5617,Booking_data!$A$1:$A$6001,Booking_data!$O$1:$O$6001,"Not Found")</f>
        <v>Female</v>
      </c>
      <c r="U5617" t="str">
        <f t="shared" si="438"/>
        <v>Middle Age</v>
      </c>
      <c r="V5617" t="str">
        <f t="shared" si="439"/>
        <v>High Booking</v>
      </c>
    </row>
    <row r="5618" spans="1:22" x14ac:dyDescent="0.25">
      <c r="A5618" t="s">
        <v>5849</v>
      </c>
      <c r="B5618" s="1">
        <v>46084</v>
      </c>
      <c r="C5618" s="1">
        <v>46046</v>
      </c>
      <c r="D5618" s="9">
        <v>0.77083333333333337</v>
      </c>
      <c r="E5618" t="str">
        <f t="shared" si="435"/>
        <v>Weekday</v>
      </c>
      <c r="F5618" t="str">
        <f t="shared" si="436"/>
        <v>Mar</v>
      </c>
      <c r="G5618" t="str">
        <f>_xlfn.XLOOKUP(A5618,Booking_data!$A$1:$A$6001,Booking_data!$D$1:$D$6001,"not found")</f>
        <v>M007</v>
      </c>
      <c r="H5618" t="str">
        <f>_xlfn.XLOOKUP(G5618,Movies_data!$A$1:$A$41,Movies_data!$B$1:$B$41,"not found")</f>
        <v>Good Night</v>
      </c>
      <c r="I5618" t="str">
        <f>_xlfn.XLOOKUP(G5618,Movies_data!$A$1:$A$41,Movies_data!$D$1:$D$41,"not found")</f>
        <v>Comedy</v>
      </c>
      <c r="J5618" t="str">
        <f>_xlfn.XLOOKUP(G5618,Movies_data!$A$1:$A$41,Movies_data!$C$1:$C$41,"not found")</f>
        <v>Tamil</v>
      </c>
      <c r="K5618">
        <f>_xlfn.XLOOKUP(G5618,Movies_data!$A$1:$A$41,Movies_data!$H$1:$H$41,"Not Found")</f>
        <v>8</v>
      </c>
      <c r="L5618" t="str">
        <f>_xlfn.XLOOKUP(A5618,Booking_data!$A$1:$A$6001,Booking_data!$E$1:$E$6001,"not Found")</f>
        <v>C091</v>
      </c>
      <c r="M5618" t="str">
        <f>_xlfn.XLOOKUP(L5618,Cinemas_data!$A$1:$A$49,Cinemas_data!$I$1:$I$49,"not Found")</f>
        <v>Cinepolis City Centre</v>
      </c>
      <c r="N5618" t="str">
        <f>_xlfn.XLOOKUP(L5618,Cinemas_data!$A$1:$A$49,Cinemas_data!$C$1:$C$49,"not Found")</f>
        <v>Mumbai</v>
      </c>
      <c r="O5618">
        <f>_xlfn.XLOOKUP(A5618,Booking_data!$A$1:$A$6001,Booking_data!$H$1:$H$6001,"not found")</f>
        <v>2</v>
      </c>
      <c r="P5618">
        <f>_xlfn.XLOOKUP(A5618,Booking_data!$A$1:$A$6001,Booking_data!$I$1:$I$6001,"not Found")</f>
        <v>280</v>
      </c>
      <c r="Q5618">
        <f t="shared" si="437"/>
        <v>560</v>
      </c>
      <c r="R5618" t="str">
        <f>_xlfn.XLOOKUP(A5618,Booking_data!$A$1:$A$6001,Booking_data!$L$1:$L$6001,"Not Found")</f>
        <v>Credit Card</v>
      </c>
      <c r="S5618">
        <f>_xlfn.XLOOKUP(A5618,Booking_data!$A$1:$A$6001,Booking_data!$N$1:$N$6001,"not Found")</f>
        <v>58</v>
      </c>
      <c r="T5618" t="str">
        <f>_xlfn.XLOOKUP(A5618,Booking_data!$A$1:$A$6001,Booking_data!$O$1:$O$6001,"Not Found")</f>
        <v>Female</v>
      </c>
      <c r="U5618" t="str">
        <f t="shared" si="438"/>
        <v>Above 45</v>
      </c>
      <c r="V5618" t="str">
        <f t="shared" si="439"/>
        <v>Low Booking</v>
      </c>
    </row>
    <row r="5619" spans="1:22" x14ac:dyDescent="0.25">
      <c r="A5619" t="s">
        <v>5850</v>
      </c>
      <c r="B5619" s="1">
        <v>46084</v>
      </c>
      <c r="C5619" s="1">
        <v>46200</v>
      </c>
      <c r="D5619" s="9">
        <v>0.77083333333333337</v>
      </c>
      <c r="E5619" t="str">
        <f t="shared" si="435"/>
        <v>Weekday</v>
      </c>
      <c r="F5619" t="str">
        <f t="shared" si="436"/>
        <v>Mar</v>
      </c>
      <c r="G5619" t="str">
        <f>_xlfn.XLOOKUP(A5619,Booking_data!$A$1:$A$6001,Booking_data!$D$1:$D$6001,"not found")</f>
        <v>M021</v>
      </c>
      <c r="H5619" t="str">
        <f>_xlfn.XLOOKUP(G5619,Movies_data!$A$1:$A$41,Movies_data!$B$1:$B$41,"not found")</f>
        <v>Pathaan</v>
      </c>
      <c r="I5619" t="str">
        <f>_xlfn.XLOOKUP(G5619,Movies_data!$A$1:$A$41,Movies_data!$D$1:$D$41,"not found")</f>
        <v>Action</v>
      </c>
      <c r="J5619" t="str">
        <f>_xlfn.XLOOKUP(G5619,Movies_data!$A$1:$A$41,Movies_data!$C$1:$C$41,"not found")</f>
        <v>Hindi</v>
      </c>
      <c r="K5619">
        <f>_xlfn.XLOOKUP(G5619,Movies_data!$A$1:$A$41,Movies_data!$H$1:$H$41,"Not Found")</f>
        <v>5.9</v>
      </c>
      <c r="L5619" t="str">
        <f>_xlfn.XLOOKUP(A5619,Booking_data!$A$1:$A$6001,Booking_data!$E$1:$E$6001,"not Found")</f>
        <v>C073</v>
      </c>
      <c r="M5619" t="str">
        <f>_xlfn.XLOOKUP(L5619,Cinemas_data!$A$1:$A$49,Cinemas_data!$I$1:$I$49,"not Found")</f>
        <v>Cinepolis Forum Mall</v>
      </c>
      <c r="N5619" t="str">
        <f>_xlfn.XLOOKUP(L5619,Cinemas_data!$A$1:$A$49,Cinemas_data!$C$1:$C$49,"not Found")</f>
        <v>Hyderabad</v>
      </c>
      <c r="O5619">
        <f>_xlfn.XLOOKUP(A5619,Booking_data!$A$1:$A$6001,Booking_data!$H$1:$H$6001,"not found")</f>
        <v>5</v>
      </c>
      <c r="P5619">
        <f>_xlfn.XLOOKUP(A5619,Booking_data!$A$1:$A$6001,Booking_data!$I$1:$I$6001,"not Found")</f>
        <v>240</v>
      </c>
      <c r="Q5619">
        <f t="shared" si="437"/>
        <v>1200</v>
      </c>
      <c r="R5619" t="str">
        <f>_xlfn.XLOOKUP(A5619,Booking_data!$A$1:$A$6001,Booking_data!$L$1:$L$6001,"Not Found")</f>
        <v>UPI</v>
      </c>
      <c r="S5619">
        <f>_xlfn.XLOOKUP(A5619,Booking_data!$A$1:$A$6001,Booking_data!$N$1:$N$6001,"not Found")</f>
        <v>25</v>
      </c>
      <c r="T5619" t="str">
        <f>_xlfn.XLOOKUP(A5619,Booking_data!$A$1:$A$6001,Booking_data!$O$1:$O$6001,"Not Found")</f>
        <v>Other</v>
      </c>
      <c r="U5619" t="str">
        <f t="shared" si="438"/>
        <v>Youngster</v>
      </c>
      <c r="V5619" t="str">
        <f t="shared" si="439"/>
        <v>High Booking</v>
      </c>
    </row>
    <row r="5620" spans="1:22" x14ac:dyDescent="0.25">
      <c r="A5620" t="s">
        <v>5851</v>
      </c>
      <c r="B5620" s="1">
        <v>46084</v>
      </c>
      <c r="C5620" s="1">
        <v>46142</v>
      </c>
      <c r="D5620" s="9">
        <v>0.88541666666666663</v>
      </c>
      <c r="E5620" t="str">
        <f t="shared" si="435"/>
        <v>Weekday</v>
      </c>
      <c r="F5620" t="str">
        <f t="shared" si="436"/>
        <v>Mar</v>
      </c>
      <c r="G5620" t="str">
        <f>_xlfn.XLOOKUP(A5620,Booking_data!$A$1:$A$6001,Booking_data!$D$1:$D$6001,"not found")</f>
        <v>M006</v>
      </c>
      <c r="H5620" t="str">
        <f>_xlfn.XLOOKUP(G5620,Movies_data!$A$1:$A$41,Movies_data!$B$1:$B$41,"not found")</f>
        <v>Maamannan</v>
      </c>
      <c r="I5620" t="str">
        <f>_xlfn.XLOOKUP(G5620,Movies_data!$A$1:$A$41,Movies_data!$D$1:$D$41,"not found")</f>
        <v>Drama</v>
      </c>
      <c r="J5620" t="str">
        <f>_xlfn.XLOOKUP(G5620,Movies_data!$A$1:$A$41,Movies_data!$C$1:$C$41,"not found")</f>
        <v>Tamil</v>
      </c>
      <c r="K5620">
        <f>_xlfn.XLOOKUP(G5620,Movies_data!$A$1:$A$41,Movies_data!$H$1:$H$41,"Not Found")</f>
        <v>7.3</v>
      </c>
      <c r="L5620" t="str">
        <f>_xlfn.XLOOKUP(A5620,Booking_data!$A$1:$A$6001,Booking_data!$E$1:$E$6001,"not Found")</f>
        <v>C152</v>
      </c>
      <c r="M5620" t="str">
        <f>_xlfn.XLOOKUP(L5620,Cinemas_data!$A$1:$A$49,Cinemas_data!$I$1:$I$49,"not Found")</f>
        <v>INOX Grand Mall</v>
      </c>
      <c r="N5620" t="str">
        <f>_xlfn.XLOOKUP(L5620,Cinemas_data!$A$1:$A$49,Cinemas_data!$C$1:$C$49,"not Found")</f>
        <v>Kochi</v>
      </c>
      <c r="O5620">
        <f>_xlfn.XLOOKUP(A5620,Booking_data!$A$1:$A$6001,Booking_data!$H$1:$H$6001,"not found")</f>
        <v>2</v>
      </c>
      <c r="P5620">
        <f>_xlfn.XLOOKUP(A5620,Booking_data!$A$1:$A$6001,Booking_data!$I$1:$I$6001,"not Found")</f>
        <v>340</v>
      </c>
      <c r="Q5620">
        <f t="shared" si="437"/>
        <v>680</v>
      </c>
      <c r="R5620" t="str">
        <f>_xlfn.XLOOKUP(A5620,Booking_data!$A$1:$A$6001,Booking_data!$L$1:$L$6001,"Not Found")</f>
        <v>Net Banking</v>
      </c>
      <c r="S5620">
        <f>_xlfn.XLOOKUP(A5620,Booking_data!$A$1:$A$6001,Booking_data!$N$1:$N$6001,"not Found")</f>
        <v>27</v>
      </c>
      <c r="T5620" t="str">
        <f>_xlfn.XLOOKUP(A5620,Booking_data!$A$1:$A$6001,Booking_data!$O$1:$O$6001,"Not Found")</f>
        <v>Other</v>
      </c>
      <c r="U5620" t="str">
        <f t="shared" si="438"/>
        <v>Youngster</v>
      </c>
      <c r="V5620" t="str">
        <f t="shared" si="439"/>
        <v>Low Booking</v>
      </c>
    </row>
    <row r="5621" spans="1:22" x14ac:dyDescent="0.25">
      <c r="A5621" t="s">
        <v>5852</v>
      </c>
      <c r="B5621" s="1">
        <v>46084</v>
      </c>
      <c r="C5621" s="1">
        <v>46110</v>
      </c>
      <c r="D5621" s="9">
        <v>0.9375</v>
      </c>
      <c r="E5621" t="str">
        <f t="shared" si="435"/>
        <v>Weekday</v>
      </c>
      <c r="F5621" t="str">
        <f t="shared" si="436"/>
        <v>Mar</v>
      </c>
      <c r="G5621" t="str">
        <f>_xlfn.XLOOKUP(A5621,Booking_data!$A$1:$A$6001,Booking_data!$D$1:$D$6001,"not found")</f>
        <v>M031</v>
      </c>
      <c r="H5621" t="str">
        <f>_xlfn.XLOOKUP(G5621,Movies_data!$A$1:$A$41,Movies_data!$B$1:$B$41,"not found")</f>
        <v>Bangalore Days</v>
      </c>
      <c r="I5621" t="str">
        <f>_xlfn.XLOOKUP(G5621,Movies_data!$A$1:$A$41,Movies_data!$D$1:$D$41,"not found")</f>
        <v>Drama</v>
      </c>
      <c r="J5621" t="str">
        <f>_xlfn.XLOOKUP(G5621,Movies_data!$A$1:$A$41,Movies_data!$C$1:$C$41,"not found")</f>
        <v>Malayalam</v>
      </c>
      <c r="K5621">
        <f>_xlfn.XLOOKUP(G5621,Movies_data!$A$1:$A$41,Movies_data!$H$1:$H$41,"Not Found")</f>
        <v>8.3000000000000007</v>
      </c>
      <c r="L5621" t="str">
        <f>_xlfn.XLOOKUP(A5621,Booking_data!$A$1:$A$6001,Booking_data!$E$1:$E$6001,"not Found")</f>
        <v>C161</v>
      </c>
      <c r="M5621" t="str">
        <f>_xlfn.XLOOKUP(L5621,Cinemas_data!$A$1:$A$49,Cinemas_data!$I$1:$I$49,"not Found")</f>
        <v>INOX City Centre</v>
      </c>
      <c r="N5621" t="str">
        <f>_xlfn.XLOOKUP(L5621,Cinemas_data!$A$1:$A$49,Cinemas_data!$C$1:$C$49,"not Found")</f>
        <v>Thiruvananthapuram</v>
      </c>
      <c r="O5621">
        <f>_xlfn.XLOOKUP(A5621,Booking_data!$A$1:$A$6001,Booking_data!$H$1:$H$6001,"not found")</f>
        <v>2</v>
      </c>
      <c r="P5621">
        <f>_xlfn.XLOOKUP(A5621,Booking_data!$A$1:$A$6001,Booking_data!$I$1:$I$6001,"not Found")</f>
        <v>460</v>
      </c>
      <c r="Q5621">
        <f t="shared" si="437"/>
        <v>920</v>
      </c>
      <c r="R5621" t="str">
        <f>_xlfn.XLOOKUP(A5621,Booking_data!$A$1:$A$6001,Booking_data!$L$1:$L$6001,"Not Found")</f>
        <v>Credit Card</v>
      </c>
      <c r="S5621">
        <f>_xlfn.XLOOKUP(A5621,Booking_data!$A$1:$A$6001,Booking_data!$N$1:$N$6001,"not Found")</f>
        <v>58</v>
      </c>
      <c r="T5621" t="str">
        <f>_xlfn.XLOOKUP(A5621,Booking_data!$A$1:$A$6001,Booking_data!$O$1:$O$6001,"Not Found")</f>
        <v>Female</v>
      </c>
      <c r="U5621" t="str">
        <f t="shared" si="438"/>
        <v>Above 45</v>
      </c>
      <c r="V5621" t="str">
        <f t="shared" si="439"/>
        <v>Low Booking</v>
      </c>
    </row>
    <row r="5622" spans="1:22" x14ac:dyDescent="0.25">
      <c r="A5622" t="s">
        <v>5853</v>
      </c>
      <c r="B5622" s="1">
        <v>46084</v>
      </c>
      <c r="C5622" s="1">
        <v>46193</v>
      </c>
      <c r="D5622" s="9">
        <v>0.9375</v>
      </c>
      <c r="E5622" t="str">
        <f t="shared" si="435"/>
        <v>Weekday</v>
      </c>
      <c r="F5622" t="str">
        <f t="shared" si="436"/>
        <v>Mar</v>
      </c>
      <c r="G5622" t="str">
        <f>_xlfn.XLOOKUP(A5622,Booking_data!$A$1:$A$6001,Booking_data!$D$1:$D$6001,"not found")</f>
        <v>M009</v>
      </c>
      <c r="H5622" t="str">
        <f>_xlfn.XLOOKUP(G5622,Movies_data!$A$1:$A$41,Movies_data!$B$1:$B$41,"not found")</f>
        <v>Amaran</v>
      </c>
      <c r="I5622" t="str">
        <f>_xlfn.XLOOKUP(G5622,Movies_data!$A$1:$A$41,Movies_data!$D$1:$D$41,"not found")</f>
        <v>Biography</v>
      </c>
      <c r="J5622" t="str">
        <f>_xlfn.XLOOKUP(G5622,Movies_data!$A$1:$A$41,Movies_data!$C$1:$C$41,"not found")</f>
        <v>Tamil</v>
      </c>
      <c r="K5622">
        <f>_xlfn.XLOOKUP(G5622,Movies_data!$A$1:$A$41,Movies_data!$H$1:$H$41,"Not Found")</f>
        <v>8.3000000000000007</v>
      </c>
      <c r="L5622" t="str">
        <f>_xlfn.XLOOKUP(A5622,Booking_data!$A$1:$A$6001,Booking_data!$E$1:$E$6001,"not Found")</f>
        <v>C051</v>
      </c>
      <c r="M5622" t="str">
        <f>_xlfn.XLOOKUP(L5622,Cinemas_data!$A$1:$A$49,Cinemas_data!$I$1:$I$49,"not Found")</f>
        <v>Asian Cinemas City Centre</v>
      </c>
      <c r="N5622" t="str">
        <f>_xlfn.XLOOKUP(L5622,Cinemas_data!$A$1:$A$49,Cinemas_data!$C$1:$C$49,"not Found")</f>
        <v>Bengaluru</v>
      </c>
      <c r="O5622">
        <f>_xlfn.XLOOKUP(A5622,Booking_data!$A$1:$A$6001,Booking_data!$H$1:$H$6001,"not found")</f>
        <v>4</v>
      </c>
      <c r="P5622">
        <f>_xlfn.XLOOKUP(A5622,Booking_data!$A$1:$A$6001,Booking_data!$I$1:$I$6001,"not Found")</f>
        <v>460</v>
      </c>
      <c r="Q5622">
        <f t="shared" si="437"/>
        <v>1840</v>
      </c>
      <c r="R5622" t="str">
        <f>_xlfn.XLOOKUP(A5622,Booking_data!$A$1:$A$6001,Booking_data!$L$1:$L$6001,"Not Found")</f>
        <v>Credit Card</v>
      </c>
      <c r="S5622">
        <f>_xlfn.XLOOKUP(A5622,Booking_data!$A$1:$A$6001,Booking_data!$N$1:$N$6001,"not Found")</f>
        <v>55</v>
      </c>
      <c r="T5622" t="str">
        <f>_xlfn.XLOOKUP(A5622,Booking_data!$A$1:$A$6001,Booking_data!$O$1:$O$6001,"Not Found")</f>
        <v>Other</v>
      </c>
      <c r="U5622" t="str">
        <f t="shared" si="438"/>
        <v>Above 45</v>
      </c>
      <c r="V5622" t="str">
        <f t="shared" si="439"/>
        <v>Medium Booking</v>
      </c>
    </row>
    <row r="5623" spans="1:22" x14ac:dyDescent="0.25">
      <c r="A5623" t="s">
        <v>5854</v>
      </c>
      <c r="B5623" s="1">
        <v>46084</v>
      </c>
      <c r="C5623" s="1">
        <v>46049</v>
      </c>
      <c r="D5623" s="9">
        <v>0.88541666666666663</v>
      </c>
      <c r="E5623" t="str">
        <f t="shared" si="435"/>
        <v>Weekday</v>
      </c>
      <c r="F5623" t="str">
        <f t="shared" si="436"/>
        <v>Mar</v>
      </c>
      <c r="G5623" t="str">
        <f>_xlfn.XLOOKUP(A5623,Booking_data!$A$1:$A$6001,Booking_data!$D$1:$D$6001,"not found")</f>
        <v>M035</v>
      </c>
      <c r="H5623" t="str">
        <f>_xlfn.XLOOKUP(G5623,Movies_data!$A$1:$A$41,Movies_data!$B$1:$B$41,"not found")</f>
        <v>Aavesham</v>
      </c>
      <c r="I5623" t="str">
        <f>_xlfn.XLOOKUP(G5623,Movies_data!$A$1:$A$41,Movies_data!$D$1:$D$41,"not found")</f>
        <v>Comedy</v>
      </c>
      <c r="J5623" t="str">
        <f>_xlfn.XLOOKUP(G5623,Movies_data!$A$1:$A$41,Movies_data!$C$1:$C$41,"not found")</f>
        <v>Malayalam</v>
      </c>
      <c r="K5623">
        <f>_xlfn.XLOOKUP(G5623,Movies_data!$A$1:$A$41,Movies_data!$H$1:$H$41,"Not Found")</f>
        <v>7.8</v>
      </c>
      <c r="L5623" t="str">
        <f>_xlfn.XLOOKUP(A5623,Booking_data!$A$1:$A$6001,Booking_data!$E$1:$E$6001,"not Found")</f>
        <v>C121</v>
      </c>
      <c r="M5623" t="str">
        <f>_xlfn.XLOOKUP(L5623,Cinemas_data!$A$1:$A$49,Cinemas_data!$I$1:$I$49,"not Found")</f>
        <v>MovieMax City Centre</v>
      </c>
      <c r="N5623" t="str">
        <f>_xlfn.XLOOKUP(L5623,Cinemas_data!$A$1:$A$49,Cinemas_data!$C$1:$C$49,"not Found")</f>
        <v>Noida</v>
      </c>
      <c r="O5623">
        <f>_xlfn.XLOOKUP(A5623,Booking_data!$A$1:$A$6001,Booking_data!$H$1:$H$6001,"not found")</f>
        <v>6</v>
      </c>
      <c r="P5623">
        <f>_xlfn.XLOOKUP(A5623,Booking_data!$A$1:$A$6001,Booking_data!$I$1:$I$6001,"not Found")</f>
        <v>240</v>
      </c>
      <c r="Q5623">
        <f t="shared" si="437"/>
        <v>1440</v>
      </c>
      <c r="R5623" t="str">
        <f>_xlfn.XLOOKUP(A5623,Booking_data!$A$1:$A$6001,Booking_data!$L$1:$L$6001,"Not Found")</f>
        <v>Credit Card</v>
      </c>
      <c r="S5623">
        <f>_xlfn.XLOOKUP(A5623,Booking_data!$A$1:$A$6001,Booking_data!$N$1:$N$6001,"not Found")</f>
        <v>48</v>
      </c>
      <c r="T5623" t="str">
        <f>_xlfn.XLOOKUP(A5623,Booking_data!$A$1:$A$6001,Booking_data!$O$1:$O$6001,"Not Found")</f>
        <v>Female</v>
      </c>
      <c r="U5623" t="str">
        <f t="shared" si="438"/>
        <v>Above 45</v>
      </c>
      <c r="V5623" t="str">
        <f t="shared" si="439"/>
        <v>High Booking</v>
      </c>
    </row>
    <row r="5624" spans="1:22" x14ac:dyDescent="0.25">
      <c r="A5624" t="s">
        <v>5855</v>
      </c>
      <c r="B5624" s="1">
        <v>46084</v>
      </c>
      <c r="C5624" s="1">
        <v>46165</v>
      </c>
      <c r="D5624" s="9">
        <v>0.77083333333333337</v>
      </c>
      <c r="E5624" t="str">
        <f t="shared" si="435"/>
        <v>Weekday</v>
      </c>
      <c r="F5624" t="str">
        <f t="shared" si="436"/>
        <v>Mar</v>
      </c>
      <c r="G5624" t="str">
        <f>_xlfn.XLOOKUP(A5624,Booking_data!$A$1:$A$6001,Booking_data!$D$1:$D$6001,"not found")</f>
        <v>M039</v>
      </c>
      <c r="H5624" t="str">
        <f>_xlfn.XLOOKUP(G5624,Movies_data!$A$1:$A$41,Movies_data!$B$1:$B$41,"not found")</f>
        <v>Dune: Part Two</v>
      </c>
      <c r="I5624" t="str">
        <f>_xlfn.XLOOKUP(G5624,Movies_data!$A$1:$A$41,Movies_data!$D$1:$D$41,"not found")</f>
        <v>Sci-Fi</v>
      </c>
      <c r="J5624" t="str">
        <f>_xlfn.XLOOKUP(G5624,Movies_data!$A$1:$A$41,Movies_data!$C$1:$C$41,"not found")</f>
        <v>English</v>
      </c>
      <c r="K5624">
        <f>_xlfn.XLOOKUP(G5624,Movies_data!$A$1:$A$41,Movies_data!$H$1:$H$41,"Not Found")</f>
        <v>8.5</v>
      </c>
      <c r="L5624" t="str">
        <f>_xlfn.XLOOKUP(A5624,Booking_data!$A$1:$A$6001,Booking_data!$E$1:$E$6001,"not Found")</f>
        <v>C073</v>
      </c>
      <c r="M5624" t="str">
        <f>_xlfn.XLOOKUP(L5624,Cinemas_data!$A$1:$A$49,Cinemas_data!$I$1:$I$49,"not Found")</f>
        <v>Cinepolis Forum Mall</v>
      </c>
      <c r="N5624" t="str">
        <f>_xlfn.XLOOKUP(L5624,Cinemas_data!$A$1:$A$49,Cinemas_data!$C$1:$C$49,"not Found")</f>
        <v>Hyderabad</v>
      </c>
      <c r="O5624">
        <f>_xlfn.XLOOKUP(A5624,Booking_data!$A$1:$A$6001,Booking_data!$H$1:$H$6001,"not found")</f>
        <v>2</v>
      </c>
      <c r="P5624">
        <f>_xlfn.XLOOKUP(A5624,Booking_data!$A$1:$A$6001,Booking_data!$I$1:$I$6001,"not Found")</f>
        <v>240</v>
      </c>
      <c r="Q5624">
        <f t="shared" si="437"/>
        <v>480</v>
      </c>
      <c r="R5624" t="str">
        <f>_xlfn.XLOOKUP(A5624,Booking_data!$A$1:$A$6001,Booking_data!$L$1:$L$6001,"Not Found")</f>
        <v>Debit Card</v>
      </c>
      <c r="S5624">
        <f>_xlfn.XLOOKUP(A5624,Booking_data!$A$1:$A$6001,Booking_data!$N$1:$N$6001,"not Found")</f>
        <v>23</v>
      </c>
      <c r="T5624" t="str">
        <f>_xlfn.XLOOKUP(A5624,Booking_data!$A$1:$A$6001,Booking_data!$O$1:$O$6001,"Not Found")</f>
        <v>Other</v>
      </c>
      <c r="U5624" t="str">
        <f t="shared" si="438"/>
        <v>Youngster</v>
      </c>
      <c r="V5624" t="str">
        <f t="shared" si="439"/>
        <v>Low Booking</v>
      </c>
    </row>
    <row r="5625" spans="1:22" x14ac:dyDescent="0.25">
      <c r="A5625" t="s">
        <v>5856</v>
      </c>
      <c r="B5625" s="1">
        <v>46084</v>
      </c>
      <c r="C5625" s="1">
        <v>46114</v>
      </c>
      <c r="D5625" s="9">
        <v>0.9375</v>
      </c>
      <c r="E5625" t="str">
        <f t="shared" si="435"/>
        <v>Weekday</v>
      </c>
      <c r="F5625" t="str">
        <f t="shared" si="436"/>
        <v>Mar</v>
      </c>
      <c r="G5625" t="str">
        <f>_xlfn.XLOOKUP(A5625,Booking_data!$A$1:$A$6001,Booking_data!$D$1:$D$6001,"not found")</f>
        <v>M003</v>
      </c>
      <c r="H5625" t="str">
        <f>_xlfn.XLOOKUP(G5625,Movies_data!$A$1:$A$41,Movies_data!$B$1:$B$41,"not found")</f>
        <v>Vikram</v>
      </c>
      <c r="I5625" t="str">
        <f>_xlfn.XLOOKUP(G5625,Movies_data!$A$1:$A$41,Movies_data!$D$1:$D$41,"not found")</f>
        <v>Action</v>
      </c>
      <c r="J5625" t="str">
        <f>_xlfn.XLOOKUP(G5625,Movies_data!$A$1:$A$41,Movies_data!$C$1:$C$41,"not found")</f>
        <v>Tamil</v>
      </c>
      <c r="K5625">
        <f>_xlfn.XLOOKUP(G5625,Movies_data!$A$1:$A$41,Movies_data!$H$1:$H$41,"Not Found")</f>
        <v>8.3000000000000007</v>
      </c>
      <c r="L5625" t="str">
        <f>_xlfn.XLOOKUP(A5625,Booking_data!$A$1:$A$6001,Booking_data!$E$1:$E$6001,"not Found")</f>
        <v>C012</v>
      </c>
      <c r="M5625" t="str">
        <f>_xlfn.XLOOKUP(L5625,Cinemas_data!$A$1:$A$49,Cinemas_data!$I$1:$I$49,"not Found")</f>
        <v>Miraj Cinemas Grand Mall</v>
      </c>
      <c r="N5625" t="str">
        <f>_xlfn.XLOOKUP(L5625,Cinemas_data!$A$1:$A$49,Cinemas_data!$C$1:$C$49,"not Found")</f>
        <v>Chennai</v>
      </c>
      <c r="O5625">
        <f>_xlfn.XLOOKUP(A5625,Booking_data!$A$1:$A$6001,Booking_data!$H$1:$H$6001,"not found")</f>
        <v>2</v>
      </c>
      <c r="P5625">
        <f>_xlfn.XLOOKUP(A5625,Booking_data!$A$1:$A$6001,Booking_data!$I$1:$I$6001,"not Found")</f>
        <v>160</v>
      </c>
      <c r="Q5625">
        <f t="shared" si="437"/>
        <v>320</v>
      </c>
      <c r="R5625" t="str">
        <f>_xlfn.XLOOKUP(A5625,Booking_data!$A$1:$A$6001,Booking_data!$L$1:$L$6001,"Not Found")</f>
        <v>UPI</v>
      </c>
      <c r="S5625">
        <f>_xlfn.XLOOKUP(A5625,Booking_data!$A$1:$A$6001,Booking_data!$N$1:$N$6001,"not Found")</f>
        <v>52</v>
      </c>
      <c r="T5625" t="str">
        <f>_xlfn.XLOOKUP(A5625,Booking_data!$A$1:$A$6001,Booking_data!$O$1:$O$6001,"Not Found")</f>
        <v>Female</v>
      </c>
      <c r="U5625" t="str">
        <f t="shared" si="438"/>
        <v>Above 45</v>
      </c>
      <c r="V5625" t="str">
        <f t="shared" si="439"/>
        <v>Low Booking</v>
      </c>
    </row>
    <row r="5626" spans="1:22" x14ac:dyDescent="0.25">
      <c r="A5626" t="s">
        <v>5857</v>
      </c>
      <c r="B5626" s="1">
        <v>46084</v>
      </c>
      <c r="C5626" s="1">
        <v>46190</v>
      </c>
      <c r="D5626" s="9">
        <v>0.77083333333333337</v>
      </c>
      <c r="E5626" t="str">
        <f t="shared" si="435"/>
        <v>Weekday</v>
      </c>
      <c r="F5626" t="str">
        <f t="shared" si="436"/>
        <v>Mar</v>
      </c>
      <c r="G5626" t="str">
        <f>_xlfn.XLOOKUP(A5626,Booking_data!$A$1:$A$6001,Booking_data!$D$1:$D$6001,"not found")</f>
        <v>M009</v>
      </c>
      <c r="H5626" t="str">
        <f>_xlfn.XLOOKUP(G5626,Movies_data!$A$1:$A$41,Movies_data!$B$1:$B$41,"not found")</f>
        <v>Amaran</v>
      </c>
      <c r="I5626" t="str">
        <f>_xlfn.XLOOKUP(G5626,Movies_data!$A$1:$A$41,Movies_data!$D$1:$D$41,"not found")</f>
        <v>Biography</v>
      </c>
      <c r="J5626" t="str">
        <f>_xlfn.XLOOKUP(G5626,Movies_data!$A$1:$A$41,Movies_data!$C$1:$C$41,"not found")</f>
        <v>Tamil</v>
      </c>
      <c r="K5626">
        <f>_xlfn.XLOOKUP(G5626,Movies_data!$A$1:$A$41,Movies_data!$H$1:$H$41,"Not Found")</f>
        <v>8.3000000000000007</v>
      </c>
      <c r="L5626" t="str">
        <f>_xlfn.XLOOKUP(A5626,Booking_data!$A$1:$A$6001,Booking_data!$E$1:$E$6001,"not Found")</f>
        <v>C152</v>
      </c>
      <c r="M5626" t="str">
        <f>_xlfn.XLOOKUP(L5626,Cinemas_data!$A$1:$A$49,Cinemas_data!$I$1:$I$49,"not Found")</f>
        <v>INOX Grand Mall</v>
      </c>
      <c r="N5626" t="str">
        <f>_xlfn.XLOOKUP(L5626,Cinemas_data!$A$1:$A$49,Cinemas_data!$C$1:$C$49,"not Found")</f>
        <v>Kochi</v>
      </c>
      <c r="O5626">
        <f>_xlfn.XLOOKUP(A5626,Booking_data!$A$1:$A$6001,Booking_data!$H$1:$H$6001,"not found")</f>
        <v>3</v>
      </c>
      <c r="P5626">
        <f>_xlfn.XLOOKUP(A5626,Booking_data!$A$1:$A$6001,Booking_data!$I$1:$I$6001,"not Found")</f>
        <v>340</v>
      </c>
      <c r="Q5626">
        <f t="shared" si="437"/>
        <v>1020</v>
      </c>
      <c r="R5626" t="str">
        <f>_xlfn.XLOOKUP(A5626,Booking_data!$A$1:$A$6001,Booking_data!$L$1:$L$6001,"Not Found")</f>
        <v>UPI</v>
      </c>
      <c r="S5626">
        <f>_xlfn.XLOOKUP(A5626,Booking_data!$A$1:$A$6001,Booking_data!$N$1:$N$6001,"not Found")</f>
        <v>30</v>
      </c>
      <c r="T5626" t="str">
        <f>_xlfn.XLOOKUP(A5626,Booking_data!$A$1:$A$6001,Booking_data!$O$1:$O$6001,"Not Found")</f>
        <v>Other</v>
      </c>
      <c r="U5626" t="str">
        <f t="shared" si="438"/>
        <v>Middle Age</v>
      </c>
      <c r="V5626" t="str">
        <f t="shared" si="439"/>
        <v>Medium Booking</v>
      </c>
    </row>
    <row r="5627" spans="1:22" x14ac:dyDescent="0.25">
      <c r="A5627" t="s">
        <v>5858</v>
      </c>
      <c r="B5627" s="1">
        <v>46084</v>
      </c>
      <c r="C5627" s="1">
        <v>46077</v>
      </c>
      <c r="D5627" s="9">
        <v>0.77083333333333337</v>
      </c>
      <c r="E5627" t="str">
        <f t="shared" si="435"/>
        <v>Weekday</v>
      </c>
      <c r="F5627" t="str">
        <f t="shared" si="436"/>
        <v>Mar</v>
      </c>
      <c r="G5627" t="str">
        <f>_xlfn.XLOOKUP(A5627,Booking_data!$A$1:$A$6001,Booking_data!$D$1:$D$6001,"not found")</f>
        <v>M036</v>
      </c>
      <c r="H5627" t="str">
        <f>_xlfn.XLOOKUP(G5627,Movies_data!$A$1:$A$41,Movies_data!$B$1:$B$41,"not found")</f>
        <v>Avengers Endgame</v>
      </c>
      <c r="I5627" t="str">
        <f>_xlfn.XLOOKUP(G5627,Movies_data!$A$1:$A$41,Movies_data!$D$1:$D$41,"not found")</f>
        <v>Action</v>
      </c>
      <c r="J5627" t="str">
        <f>_xlfn.XLOOKUP(G5627,Movies_data!$A$1:$A$41,Movies_data!$C$1:$C$41,"not found")</f>
        <v>English</v>
      </c>
      <c r="K5627">
        <f>_xlfn.XLOOKUP(G5627,Movies_data!$A$1:$A$41,Movies_data!$H$1:$H$41,"Not Found")</f>
        <v>8.4</v>
      </c>
      <c r="L5627" t="str">
        <f>_xlfn.XLOOKUP(A5627,Booking_data!$A$1:$A$6001,Booking_data!$E$1:$E$6001,"not Found")</f>
        <v>C162</v>
      </c>
      <c r="M5627" t="str">
        <f>_xlfn.XLOOKUP(L5627,Cinemas_data!$A$1:$A$49,Cinemas_data!$I$1:$I$49,"not Found")</f>
        <v>Cinepolis Grand Mall</v>
      </c>
      <c r="N5627" t="str">
        <f>_xlfn.XLOOKUP(L5627,Cinemas_data!$A$1:$A$49,Cinemas_data!$C$1:$C$49,"not Found")</f>
        <v>Thiruvananthapuram</v>
      </c>
      <c r="O5627">
        <f>_xlfn.XLOOKUP(A5627,Booking_data!$A$1:$A$6001,Booking_data!$H$1:$H$6001,"not found")</f>
        <v>6</v>
      </c>
      <c r="P5627">
        <f>_xlfn.XLOOKUP(A5627,Booking_data!$A$1:$A$6001,Booking_data!$I$1:$I$6001,"not Found")</f>
        <v>240</v>
      </c>
      <c r="Q5627">
        <f t="shared" si="437"/>
        <v>1440</v>
      </c>
      <c r="R5627" t="str">
        <f>_xlfn.XLOOKUP(A5627,Booking_data!$A$1:$A$6001,Booking_data!$L$1:$L$6001,"Not Found")</f>
        <v>Credit Card</v>
      </c>
      <c r="S5627">
        <f>_xlfn.XLOOKUP(A5627,Booking_data!$A$1:$A$6001,Booking_data!$N$1:$N$6001,"not Found")</f>
        <v>32</v>
      </c>
      <c r="T5627" t="str">
        <f>_xlfn.XLOOKUP(A5627,Booking_data!$A$1:$A$6001,Booking_data!$O$1:$O$6001,"Not Found")</f>
        <v>Male</v>
      </c>
      <c r="U5627" t="str">
        <f t="shared" si="438"/>
        <v>Middle Age</v>
      </c>
      <c r="V5627" t="str">
        <f t="shared" si="439"/>
        <v>High Booking</v>
      </c>
    </row>
    <row r="5628" spans="1:22" x14ac:dyDescent="0.25">
      <c r="A5628" t="s">
        <v>5859</v>
      </c>
      <c r="B5628" s="1">
        <v>46084</v>
      </c>
      <c r="C5628" s="1">
        <v>46173</v>
      </c>
      <c r="D5628" s="9">
        <v>0.39583333333333331</v>
      </c>
      <c r="E5628" t="str">
        <f t="shared" si="435"/>
        <v>Weekday</v>
      </c>
      <c r="F5628" t="str">
        <f t="shared" si="436"/>
        <v>Mar</v>
      </c>
      <c r="G5628" t="str">
        <f>_xlfn.XLOOKUP(A5628,Booking_data!$A$1:$A$6001,Booking_data!$D$1:$D$6001,"not found")</f>
        <v>M001</v>
      </c>
      <c r="H5628" t="str">
        <f>_xlfn.XLOOKUP(G5628,Movies_data!$A$1:$A$41,Movies_data!$B$1:$B$41,"not found")</f>
        <v>Leo</v>
      </c>
      <c r="I5628" t="str">
        <f>_xlfn.XLOOKUP(G5628,Movies_data!$A$1:$A$41,Movies_data!$D$1:$D$41,"not found")</f>
        <v>Action</v>
      </c>
      <c r="J5628" t="str">
        <f>_xlfn.XLOOKUP(G5628,Movies_data!$A$1:$A$41,Movies_data!$C$1:$C$41,"not found")</f>
        <v>Tamil</v>
      </c>
      <c r="K5628">
        <f>_xlfn.XLOOKUP(G5628,Movies_data!$A$1:$A$41,Movies_data!$H$1:$H$41,"Not Found")</f>
        <v>8</v>
      </c>
      <c r="L5628" t="str">
        <f>_xlfn.XLOOKUP(A5628,Booking_data!$A$1:$A$6001,Booking_data!$E$1:$E$6001,"not Found")</f>
        <v>C152</v>
      </c>
      <c r="M5628" t="str">
        <f>_xlfn.XLOOKUP(L5628,Cinemas_data!$A$1:$A$49,Cinemas_data!$I$1:$I$49,"not Found")</f>
        <v>INOX Grand Mall</v>
      </c>
      <c r="N5628" t="str">
        <f>_xlfn.XLOOKUP(L5628,Cinemas_data!$A$1:$A$49,Cinemas_data!$C$1:$C$49,"not Found")</f>
        <v>Kochi</v>
      </c>
      <c r="O5628">
        <f>_xlfn.XLOOKUP(A5628,Booking_data!$A$1:$A$6001,Booking_data!$H$1:$H$6001,"not found")</f>
        <v>4</v>
      </c>
      <c r="P5628">
        <f>_xlfn.XLOOKUP(A5628,Booking_data!$A$1:$A$6001,Booking_data!$I$1:$I$6001,"not Found")</f>
        <v>440</v>
      </c>
      <c r="Q5628">
        <f t="shared" si="437"/>
        <v>1760</v>
      </c>
      <c r="R5628" t="str">
        <f>_xlfn.XLOOKUP(A5628,Booking_data!$A$1:$A$6001,Booking_data!$L$1:$L$6001,"Not Found")</f>
        <v>Net Banking</v>
      </c>
      <c r="S5628">
        <f>_xlfn.XLOOKUP(A5628,Booking_data!$A$1:$A$6001,Booking_data!$N$1:$N$6001,"not Found")</f>
        <v>28</v>
      </c>
      <c r="T5628" t="str">
        <f>_xlfn.XLOOKUP(A5628,Booking_data!$A$1:$A$6001,Booking_data!$O$1:$O$6001,"Not Found")</f>
        <v>Male</v>
      </c>
      <c r="U5628" t="str">
        <f t="shared" si="438"/>
        <v>Youngster</v>
      </c>
      <c r="V5628" t="str">
        <f t="shared" si="439"/>
        <v>Medium Booking</v>
      </c>
    </row>
    <row r="5629" spans="1:22" x14ac:dyDescent="0.25">
      <c r="A5629" t="s">
        <v>5860</v>
      </c>
      <c r="B5629" s="1">
        <v>46084</v>
      </c>
      <c r="C5629" s="1">
        <v>46200</v>
      </c>
      <c r="D5629" s="9">
        <v>0.39583333333333331</v>
      </c>
      <c r="E5629" t="str">
        <f t="shared" si="435"/>
        <v>Weekday</v>
      </c>
      <c r="F5629" t="str">
        <f t="shared" si="436"/>
        <v>Mar</v>
      </c>
      <c r="G5629" t="str">
        <f>_xlfn.XLOOKUP(A5629,Booking_data!$A$1:$A$6001,Booking_data!$D$1:$D$6001,"not found")</f>
        <v>M012</v>
      </c>
      <c r="H5629" t="str">
        <f>_xlfn.XLOOKUP(G5629,Movies_data!$A$1:$A$41,Movies_data!$B$1:$B$41,"not found")</f>
        <v>RRR</v>
      </c>
      <c r="I5629" t="str">
        <f>_xlfn.XLOOKUP(G5629,Movies_data!$A$1:$A$41,Movies_data!$D$1:$D$41,"not found")</f>
        <v>Action</v>
      </c>
      <c r="J5629" t="str">
        <f>_xlfn.XLOOKUP(G5629,Movies_data!$A$1:$A$41,Movies_data!$C$1:$C$41,"not found")</f>
        <v>Telugu</v>
      </c>
      <c r="K5629">
        <f>_xlfn.XLOOKUP(G5629,Movies_data!$A$1:$A$41,Movies_data!$H$1:$H$41,"Not Found")</f>
        <v>7.8</v>
      </c>
      <c r="L5629" t="str">
        <f>_xlfn.XLOOKUP(A5629,Booking_data!$A$1:$A$6001,Booking_data!$E$1:$E$6001,"not Found")</f>
        <v>C023</v>
      </c>
      <c r="M5629" t="str">
        <f>_xlfn.XLOOKUP(L5629,Cinemas_data!$A$1:$A$49,Cinemas_data!$I$1:$I$49,"not Found")</f>
        <v>MovieMax Forum Mall</v>
      </c>
      <c r="N5629" t="str">
        <f>_xlfn.XLOOKUP(L5629,Cinemas_data!$A$1:$A$49,Cinemas_data!$C$1:$C$49,"not Found")</f>
        <v>Coimbatore</v>
      </c>
      <c r="O5629">
        <f>_xlfn.XLOOKUP(A5629,Booking_data!$A$1:$A$6001,Booking_data!$H$1:$H$6001,"not found")</f>
        <v>3</v>
      </c>
      <c r="P5629">
        <f>_xlfn.XLOOKUP(A5629,Booking_data!$A$1:$A$6001,Booking_data!$I$1:$I$6001,"not Found")</f>
        <v>320</v>
      </c>
      <c r="Q5629">
        <f t="shared" si="437"/>
        <v>960</v>
      </c>
      <c r="R5629" t="str">
        <f>_xlfn.XLOOKUP(A5629,Booking_data!$A$1:$A$6001,Booking_data!$L$1:$L$6001,"Not Found")</f>
        <v>Credit Card</v>
      </c>
      <c r="S5629">
        <f>_xlfn.XLOOKUP(A5629,Booking_data!$A$1:$A$6001,Booking_data!$N$1:$N$6001,"not Found")</f>
        <v>29</v>
      </c>
      <c r="T5629" t="str">
        <f>_xlfn.XLOOKUP(A5629,Booking_data!$A$1:$A$6001,Booking_data!$O$1:$O$6001,"Not Found")</f>
        <v>Female</v>
      </c>
      <c r="U5629" t="str">
        <f t="shared" si="438"/>
        <v>Youngster</v>
      </c>
      <c r="V5629" t="str">
        <f t="shared" si="439"/>
        <v>Medium Booking</v>
      </c>
    </row>
    <row r="5630" spans="1:22" x14ac:dyDescent="0.25">
      <c r="A5630" t="s">
        <v>5861</v>
      </c>
      <c r="B5630" s="1">
        <v>46084</v>
      </c>
      <c r="C5630" s="1">
        <v>46193</v>
      </c>
      <c r="D5630" s="9">
        <v>0.53125</v>
      </c>
      <c r="E5630" t="str">
        <f t="shared" si="435"/>
        <v>Weekday</v>
      </c>
      <c r="F5630" t="str">
        <f t="shared" si="436"/>
        <v>Mar</v>
      </c>
      <c r="G5630" t="str">
        <f>_xlfn.XLOOKUP(A5630,Booking_data!$A$1:$A$6001,Booking_data!$D$1:$D$6001,"not found")</f>
        <v>M001</v>
      </c>
      <c r="H5630" t="str">
        <f>_xlfn.XLOOKUP(G5630,Movies_data!$A$1:$A$41,Movies_data!$B$1:$B$41,"not found")</f>
        <v>Leo</v>
      </c>
      <c r="I5630" t="str">
        <f>_xlfn.XLOOKUP(G5630,Movies_data!$A$1:$A$41,Movies_data!$D$1:$D$41,"not found")</f>
        <v>Action</v>
      </c>
      <c r="J5630" t="str">
        <f>_xlfn.XLOOKUP(G5630,Movies_data!$A$1:$A$41,Movies_data!$C$1:$C$41,"not found")</f>
        <v>Tamil</v>
      </c>
      <c r="K5630">
        <f>_xlfn.XLOOKUP(G5630,Movies_data!$A$1:$A$41,Movies_data!$H$1:$H$41,"Not Found")</f>
        <v>8</v>
      </c>
      <c r="L5630" t="str">
        <f>_xlfn.XLOOKUP(A5630,Booking_data!$A$1:$A$6001,Booking_data!$E$1:$E$6001,"not Found")</f>
        <v>C052</v>
      </c>
      <c r="M5630" t="str">
        <f>_xlfn.XLOOKUP(L5630,Cinemas_data!$A$1:$A$49,Cinemas_data!$I$1:$I$49,"not Found")</f>
        <v>City Pride Grand Mall</v>
      </c>
      <c r="N5630" t="str">
        <f>_xlfn.XLOOKUP(L5630,Cinemas_data!$A$1:$A$49,Cinemas_data!$C$1:$C$49,"not Found")</f>
        <v>Bengaluru</v>
      </c>
      <c r="O5630">
        <f>_xlfn.XLOOKUP(A5630,Booking_data!$A$1:$A$6001,Booking_data!$H$1:$H$6001,"not found")</f>
        <v>3</v>
      </c>
      <c r="P5630">
        <f>_xlfn.XLOOKUP(A5630,Booking_data!$A$1:$A$6001,Booking_data!$I$1:$I$6001,"not Found")</f>
        <v>200</v>
      </c>
      <c r="Q5630">
        <f t="shared" si="437"/>
        <v>600</v>
      </c>
      <c r="R5630" t="str">
        <f>_xlfn.XLOOKUP(A5630,Booking_data!$A$1:$A$6001,Booking_data!$L$1:$L$6001,"Not Found")</f>
        <v>UPI</v>
      </c>
      <c r="S5630">
        <f>_xlfn.XLOOKUP(A5630,Booking_data!$A$1:$A$6001,Booking_data!$N$1:$N$6001,"not Found")</f>
        <v>21</v>
      </c>
      <c r="T5630" t="str">
        <f>_xlfn.XLOOKUP(A5630,Booking_data!$A$1:$A$6001,Booking_data!$O$1:$O$6001,"Not Found")</f>
        <v>Other</v>
      </c>
      <c r="U5630" t="str">
        <f t="shared" si="438"/>
        <v>Youngster</v>
      </c>
      <c r="V5630" t="str">
        <f t="shared" si="439"/>
        <v>Medium Booking</v>
      </c>
    </row>
    <row r="5631" spans="1:22" x14ac:dyDescent="0.25">
      <c r="A5631" t="s">
        <v>5862</v>
      </c>
      <c r="B5631" s="1">
        <v>46084</v>
      </c>
      <c r="C5631" s="1">
        <v>46111</v>
      </c>
      <c r="D5631" s="9">
        <v>0.9375</v>
      </c>
      <c r="E5631" t="str">
        <f t="shared" si="435"/>
        <v>Weekday</v>
      </c>
      <c r="F5631" t="str">
        <f t="shared" si="436"/>
        <v>Mar</v>
      </c>
      <c r="G5631" t="str">
        <f>_xlfn.XLOOKUP(A5631,Booking_data!$A$1:$A$6001,Booking_data!$D$1:$D$6001,"not found")</f>
        <v>M001</v>
      </c>
      <c r="H5631" t="str">
        <f>_xlfn.XLOOKUP(G5631,Movies_data!$A$1:$A$41,Movies_data!$B$1:$B$41,"not found")</f>
        <v>Leo</v>
      </c>
      <c r="I5631" t="str">
        <f>_xlfn.XLOOKUP(G5631,Movies_data!$A$1:$A$41,Movies_data!$D$1:$D$41,"not found")</f>
        <v>Action</v>
      </c>
      <c r="J5631" t="str">
        <f>_xlfn.XLOOKUP(G5631,Movies_data!$A$1:$A$41,Movies_data!$C$1:$C$41,"not found")</f>
        <v>Tamil</v>
      </c>
      <c r="K5631">
        <f>_xlfn.XLOOKUP(G5631,Movies_data!$A$1:$A$41,Movies_data!$H$1:$H$41,"Not Found")</f>
        <v>8</v>
      </c>
      <c r="L5631" t="str">
        <f>_xlfn.XLOOKUP(A5631,Booking_data!$A$1:$A$6001,Booking_data!$E$1:$E$6001,"not Found")</f>
        <v>C031</v>
      </c>
      <c r="M5631" t="str">
        <f>_xlfn.XLOOKUP(L5631,Cinemas_data!$A$1:$A$49,Cinemas_data!$I$1:$I$49,"not Found")</f>
        <v>Mukta A2 Cinemas City Centre</v>
      </c>
      <c r="N5631" t="str">
        <f>_xlfn.XLOOKUP(L5631,Cinemas_data!$A$1:$A$49,Cinemas_data!$C$1:$C$49,"not Found")</f>
        <v>Madurai</v>
      </c>
      <c r="O5631">
        <f>_xlfn.XLOOKUP(A5631,Booking_data!$A$1:$A$6001,Booking_data!$H$1:$H$6001,"not found")</f>
        <v>3</v>
      </c>
      <c r="P5631">
        <f>_xlfn.XLOOKUP(A5631,Booking_data!$A$1:$A$6001,Booking_data!$I$1:$I$6001,"not Found")</f>
        <v>420</v>
      </c>
      <c r="Q5631">
        <f t="shared" si="437"/>
        <v>1260</v>
      </c>
      <c r="R5631" t="str">
        <f>_xlfn.XLOOKUP(A5631,Booking_data!$A$1:$A$6001,Booking_data!$L$1:$L$6001,"Not Found")</f>
        <v>Credit Card</v>
      </c>
      <c r="S5631">
        <f>_xlfn.XLOOKUP(A5631,Booking_data!$A$1:$A$6001,Booking_data!$N$1:$N$6001,"not Found")</f>
        <v>21</v>
      </c>
      <c r="T5631" t="str">
        <f>_xlfn.XLOOKUP(A5631,Booking_data!$A$1:$A$6001,Booking_data!$O$1:$O$6001,"Not Found")</f>
        <v>Other</v>
      </c>
      <c r="U5631" t="str">
        <f t="shared" si="438"/>
        <v>Youngster</v>
      </c>
      <c r="V5631" t="str">
        <f t="shared" si="439"/>
        <v>Medium Booking</v>
      </c>
    </row>
    <row r="5632" spans="1:22" x14ac:dyDescent="0.25">
      <c r="A5632" t="s">
        <v>5863</v>
      </c>
      <c r="B5632" s="1">
        <v>46084</v>
      </c>
      <c r="C5632" s="1">
        <v>46062</v>
      </c>
      <c r="D5632" s="9">
        <v>0.53125</v>
      </c>
      <c r="E5632" t="str">
        <f t="shared" si="435"/>
        <v>Weekday</v>
      </c>
      <c r="F5632" t="str">
        <f t="shared" si="436"/>
        <v>Mar</v>
      </c>
      <c r="G5632" t="str">
        <f>_xlfn.XLOOKUP(A5632,Booking_data!$A$1:$A$6001,Booking_data!$D$1:$D$6001,"not found")</f>
        <v>M004</v>
      </c>
      <c r="H5632" t="str">
        <f>_xlfn.XLOOKUP(G5632,Movies_data!$A$1:$A$41,Movies_data!$B$1:$B$41,"not found")</f>
        <v>Ponniyin Selvan I</v>
      </c>
      <c r="I5632" t="str">
        <f>_xlfn.XLOOKUP(G5632,Movies_data!$A$1:$A$41,Movies_data!$D$1:$D$41,"not found")</f>
        <v>Drama</v>
      </c>
      <c r="J5632" t="str">
        <f>_xlfn.XLOOKUP(G5632,Movies_data!$A$1:$A$41,Movies_data!$C$1:$C$41,"not found")</f>
        <v>Tamil</v>
      </c>
      <c r="K5632">
        <f>_xlfn.XLOOKUP(G5632,Movies_data!$A$1:$A$41,Movies_data!$H$1:$H$41,"Not Found")</f>
        <v>7.6</v>
      </c>
      <c r="L5632" t="str">
        <f>_xlfn.XLOOKUP(A5632,Booking_data!$A$1:$A$6001,Booking_data!$E$1:$E$6001,"not Found")</f>
        <v>C082</v>
      </c>
      <c r="M5632" t="str">
        <f>_xlfn.XLOOKUP(L5632,Cinemas_data!$A$1:$A$49,Cinemas_data!$I$1:$I$49,"not Found")</f>
        <v>Cinepolis Grand Mall</v>
      </c>
      <c r="N5632" t="str">
        <f>_xlfn.XLOOKUP(L5632,Cinemas_data!$A$1:$A$49,Cinemas_data!$C$1:$C$49,"not Found")</f>
        <v>Vijayawada</v>
      </c>
      <c r="O5632">
        <f>_xlfn.XLOOKUP(A5632,Booking_data!$A$1:$A$6001,Booking_data!$H$1:$H$6001,"not found")</f>
        <v>5</v>
      </c>
      <c r="P5632">
        <f>_xlfn.XLOOKUP(A5632,Booking_data!$A$1:$A$6001,Booking_data!$I$1:$I$6001,"not Found")</f>
        <v>280</v>
      </c>
      <c r="Q5632">
        <f t="shared" si="437"/>
        <v>1400</v>
      </c>
      <c r="R5632" t="str">
        <f>_xlfn.XLOOKUP(A5632,Booking_data!$A$1:$A$6001,Booking_data!$L$1:$L$6001,"Not Found")</f>
        <v>Credit Card</v>
      </c>
      <c r="S5632">
        <f>_xlfn.XLOOKUP(A5632,Booking_data!$A$1:$A$6001,Booking_data!$N$1:$N$6001,"not Found")</f>
        <v>56</v>
      </c>
      <c r="T5632" t="str">
        <f>_xlfn.XLOOKUP(A5632,Booking_data!$A$1:$A$6001,Booking_data!$O$1:$O$6001,"Not Found")</f>
        <v>Other</v>
      </c>
      <c r="U5632" t="str">
        <f t="shared" si="438"/>
        <v>Above 45</v>
      </c>
      <c r="V5632" t="str">
        <f t="shared" si="439"/>
        <v>High Booking</v>
      </c>
    </row>
    <row r="5633" spans="1:22" x14ac:dyDescent="0.25">
      <c r="A5633" t="s">
        <v>5864</v>
      </c>
      <c r="B5633" s="1">
        <v>46084</v>
      </c>
      <c r="C5633" s="1">
        <v>46071</v>
      </c>
      <c r="D5633" s="9">
        <v>0.9375</v>
      </c>
      <c r="E5633" t="str">
        <f t="shared" si="435"/>
        <v>Weekday</v>
      </c>
      <c r="F5633" t="str">
        <f t="shared" si="436"/>
        <v>Mar</v>
      </c>
      <c r="G5633" t="str">
        <f>_xlfn.XLOOKUP(A5633,Booking_data!$A$1:$A$6001,Booking_data!$D$1:$D$6001,"not found")</f>
        <v>M005</v>
      </c>
      <c r="H5633" t="str">
        <f>_xlfn.XLOOKUP(G5633,Movies_data!$A$1:$A$41,Movies_data!$B$1:$B$41,"not found")</f>
        <v>Ponniyin Selvan II</v>
      </c>
      <c r="I5633" t="str">
        <f>_xlfn.XLOOKUP(G5633,Movies_data!$A$1:$A$41,Movies_data!$D$1:$D$41,"not found")</f>
        <v>Drama</v>
      </c>
      <c r="J5633" t="str">
        <f>_xlfn.XLOOKUP(G5633,Movies_data!$A$1:$A$41,Movies_data!$C$1:$C$41,"not found")</f>
        <v>Tamil</v>
      </c>
      <c r="K5633">
        <f>_xlfn.XLOOKUP(G5633,Movies_data!$A$1:$A$41,Movies_data!$H$1:$H$41,"Not Found")</f>
        <v>7.3</v>
      </c>
      <c r="L5633" t="str">
        <f>_xlfn.XLOOKUP(A5633,Booking_data!$A$1:$A$6001,Booking_data!$E$1:$E$6001,"not Found")</f>
        <v>C011</v>
      </c>
      <c r="M5633" t="str">
        <f>_xlfn.XLOOKUP(L5633,Cinemas_data!$A$1:$A$49,Cinemas_data!$I$1:$I$49,"not Found")</f>
        <v>Cinepolis City Centre</v>
      </c>
      <c r="N5633" t="str">
        <f>_xlfn.XLOOKUP(L5633,Cinemas_data!$A$1:$A$49,Cinemas_data!$C$1:$C$49,"not Found")</f>
        <v>Chennai</v>
      </c>
      <c r="O5633">
        <f>_xlfn.XLOOKUP(A5633,Booking_data!$A$1:$A$6001,Booking_data!$H$1:$H$6001,"not found")</f>
        <v>2</v>
      </c>
      <c r="P5633">
        <f>_xlfn.XLOOKUP(A5633,Booking_data!$A$1:$A$6001,Booking_data!$I$1:$I$6001,"not Found")</f>
        <v>240</v>
      </c>
      <c r="Q5633">
        <f t="shared" si="437"/>
        <v>480</v>
      </c>
      <c r="R5633" t="str">
        <f>_xlfn.XLOOKUP(A5633,Booking_data!$A$1:$A$6001,Booking_data!$L$1:$L$6001,"Not Found")</f>
        <v>Credit Card</v>
      </c>
      <c r="S5633">
        <f>_xlfn.XLOOKUP(A5633,Booking_data!$A$1:$A$6001,Booking_data!$N$1:$N$6001,"not Found")</f>
        <v>33</v>
      </c>
      <c r="T5633" t="str">
        <f>_xlfn.XLOOKUP(A5633,Booking_data!$A$1:$A$6001,Booking_data!$O$1:$O$6001,"Not Found")</f>
        <v>Female</v>
      </c>
      <c r="U5633" t="str">
        <f t="shared" si="438"/>
        <v>Middle Age</v>
      </c>
      <c r="V5633" t="str">
        <f t="shared" si="439"/>
        <v>Low Booking</v>
      </c>
    </row>
    <row r="5634" spans="1:22" x14ac:dyDescent="0.25">
      <c r="A5634" t="s">
        <v>5865</v>
      </c>
      <c r="B5634" s="1">
        <v>46084</v>
      </c>
      <c r="C5634" s="1">
        <v>46086</v>
      </c>
      <c r="D5634" s="9">
        <v>0.9375</v>
      </c>
      <c r="E5634" t="str">
        <f t="shared" si="435"/>
        <v>Weekday</v>
      </c>
      <c r="F5634" t="str">
        <f t="shared" si="436"/>
        <v>Mar</v>
      </c>
      <c r="G5634" t="str">
        <f>_xlfn.XLOOKUP(A5634,Booking_data!$A$1:$A$6001,Booking_data!$D$1:$D$6001,"not found")</f>
        <v>M004</v>
      </c>
      <c r="H5634" t="str">
        <f>_xlfn.XLOOKUP(G5634,Movies_data!$A$1:$A$41,Movies_data!$B$1:$B$41,"not found")</f>
        <v>Ponniyin Selvan I</v>
      </c>
      <c r="I5634" t="str">
        <f>_xlfn.XLOOKUP(G5634,Movies_data!$A$1:$A$41,Movies_data!$D$1:$D$41,"not found")</f>
        <v>Drama</v>
      </c>
      <c r="J5634" t="str">
        <f>_xlfn.XLOOKUP(G5634,Movies_data!$A$1:$A$41,Movies_data!$C$1:$C$41,"not found")</f>
        <v>Tamil</v>
      </c>
      <c r="K5634">
        <f>_xlfn.XLOOKUP(G5634,Movies_data!$A$1:$A$41,Movies_data!$H$1:$H$41,"Not Found")</f>
        <v>7.6</v>
      </c>
      <c r="L5634" t="str">
        <f>_xlfn.XLOOKUP(A5634,Booking_data!$A$1:$A$6001,Booking_data!$E$1:$E$6001,"not Found")</f>
        <v>C112</v>
      </c>
      <c r="M5634" t="str">
        <f>_xlfn.XLOOKUP(L5634,Cinemas_data!$A$1:$A$49,Cinemas_data!$I$1:$I$49,"not Found")</f>
        <v>MovieMax Grand Mall</v>
      </c>
      <c r="N5634" t="str">
        <f>_xlfn.XLOOKUP(L5634,Cinemas_data!$A$1:$A$49,Cinemas_data!$C$1:$C$49,"not Found")</f>
        <v>Delhi</v>
      </c>
      <c r="O5634">
        <f>_xlfn.XLOOKUP(A5634,Booking_data!$A$1:$A$6001,Booking_data!$H$1:$H$6001,"not found")</f>
        <v>4</v>
      </c>
      <c r="P5634">
        <f>_xlfn.XLOOKUP(A5634,Booking_data!$A$1:$A$6001,Booking_data!$I$1:$I$6001,"not Found")</f>
        <v>320</v>
      </c>
      <c r="Q5634">
        <f t="shared" si="437"/>
        <v>1280</v>
      </c>
      <c r="R5634" t="str">
        <f>_xlfn.XLOOKUP(A5634,Booking_data!$A$1:$A$6001,Booking_data!$L$1:$L$6001,"Not Found")</f>
        <v>Debit Card</v>
      </c>
      <c r="S5634">
        <f>_xlfn.XLOOKUP(A5634,Booking_data!$A$1:$A$6001,Booking_data!$N$1:$N$6001,"not Found")</f>
        <v>59</v>
      </c>
      <c r="T5634" t="str">
        <f>_xlfn.XLOOKUP(A5634,Booking_data!$A$1:$A$6001,Booking_data!$O$1:$O$6001,"Not Found")</f>
        <v>Female</v>
      </c>
      <c r="U5634" t="str">
        <f t="shared" si="438"/>
        <v>Above 45</v>
      </c>
      <c r="V5634" t="str">
        <f t="shared" si="439"/>
        <v>Medium Booking</v>
      </c>
    </row>
    <row r="5635" spans="1:22" x14ac:dyDescent="0.25">
      <c r="A5635" t="s">
        <v>5866</v>
      </c>
      <c r="B5635" s="1">
        <v>46084</v>
      </c>
      <c r="C5635" s="1">
        <v>46193</v>
      </c>
      <c r="D5635" s="9">
        <v>0.9375</v>
      </c>
      <c r="E5635" t="str">
        <f t="shared" ref="E5635:E5698" si="440">IF(WEEKDAY(B5635,2)&lt;=5,"Weekday","Weekend")</f>
        <v>Weekday</v>
      </c>
      <c r="F5635" t="str">
        <f t="shared" ref="F5635:F5698" si="441">TEXT(B5635,"mmm")</f>
        <v>Mar</v>
      </c>
      <c r="G5635" t="str">
        <f>_xlfn.XLOOKUP(A5635,Booking_data!$A$1:$A$6001,Booking_data!$D$1:$D$6001,"not found")</f>
        <v>M001</v>
      </c>
      <c r="H5635" t="str">
        <f>_xlfn.XLOOKUP(G5635,Movies_data!$A$1:$A$41,Movies_data!$B$1:$B$41,"not found")</f>
        <v>Leo</v>
      </c>
      <c r="I5635" t="str">
        <f>_xlfn.XLOOKUP(G5635,Movies_data!$A$1:$A$41,Movies_data!$D$1:$D$41,"not found")</f>
        <v>Action</v>
      </c>
      <c r="J5635" t="str">
        <f>_xlfn.XLOOKUP(G5635,Movies_data!$A$1:$A$41,Movies_data!$C$1:$C$41,"not found")</f>
        <v>Tamil</v>
      </c>
      <c r="K5635">
        <f>_xlfn.XLOOKUP(G5635,Movies_data!$A$1:$A$41,Movies_data!$H$1:$H$41,"Not Found")</f>
        <v>8</v>
      </c>
      <c r="L5635" t="str">
        <f>_xlfn.XLOOKUP(A5635,Booking_data!$A$1:$A$6001,Booking_data!$E$1:$E$6001,"not Found")</f>
        <v>C142</v>
      </c>
      <c r="M5635" t="str">
        <f>_xlfn.XLOOKUP(L5635,Cinemas_data!$A$1:$A$49,Cinemas_data!$I$1:$I$49,"not Found")</f>
        <v>PVR Grand Mall</v>
      </c>
      <c r="N5635" t="str">
        <f>_xlfn.XLOOKUP(L5635,Cinemas_data!$A$1:$A$49,Cinemas_data!$C$1:$C$49,"not Found")</f>
        <v>Ahmedabad</v>
      </c>
      <c r="O5635">
        <f>_xlfn.XLOOKUP(A5635,Booking_data!$A$1:$A$6001,Booking_data!$H$1:$H$6001,"not found")</f>
        <v>1</v>
      </c>
      <c r="P5635">
        <f>_xlfn.XLOOKUP(A5635,Booking_data!$A$1:$A$6001,Booking_data!$I$1:$I$6001,"not Found")</f>
        <v>400</v>
      </c>
      <c r="Q5635">
        <f t="shared" ref="Q5635:Q5698" si="442">O5635*P5635</f>
        <v>400</v>
      </c>
      <c r="R5635" t="str">
        <f>_xlfn.XLOOKUP(A5635,Booking_data!$A$1:$A$6001,Booking_data!$L$1:$L$6001,"Not Found")</f>
        <v>Wallet</v>
      </c>
      <c r="S5635">
        <f>_xlfn.XLOOKUP(A5635,Booking_data!$A$1:$A$6001,Booking_data!$N$1:$N$6001,"not Found")</f>
        <v>46</v>
      </c>
      <c r="T5635" t="str">
        <f>_xlfn.XLOOKUP(A5635,Booking_data!$A$1:$A$6001,Booking_data!$O$1:$O$6001,"Not Found")</f>
        <v>Female</v>
      </c>
      <c r="U5635" t="str">
        <f t="shared" ref="U5635:U5698" si="443">IF(S5635&lt;18,"Below 18",IF(S5635&lt;30,"Youngster",IF(S5635&lt;45,"Middle Age","Above 45")))</f>
        <v>Above 45</v>
      </c>
      <c r="V5635" t="str">
        <f t="shared" ref="V5635:V5698" si="444">IF(O5635&lt;=2,"Low Booking",IF(O5635&lt;=4,"Medium Booking","High Booking"))</f>
        <v>Low Booking</v>
      </c>
    </row>
    <row r="5636" spans="1:22" x14ac:dyDescent="0.25">
      <c r="A5636" t="s">
        <v>5867</v>
      </c>
      <c r="B5636" s="1">
        <v>46084</v>
      </c>
      <c r="C5636" s="1">
        <v>46127</v>
      </c>
      <c r="D5636" s="9">
        <v>0.9375</v>
      </c>
      <c r="E5636" t="str">
        <f t="shared" si="440"/>
        <v>Weekday</v>
      </c>
      <c r="F5636" t="str">
        <f t="shared" si="441"/>
        <v>Mar</v>
      </c>
      <c r="G5636" t="str">
        <f>_xlfn.XLOOKUP(A5636,Booking_data!$A$1:$A$6001,Booking_data!$D$1:$D$6001,"not found")</f>
        <v>M017</v>
      </c>
      <c r="H5636" t="str">
        <f>_xlfn.XLOOKUP(G5636,Movies_data!$A$1:$A$41,Movies_data!$B$1:$B$41,"not found")</f>
        <v>Baahubali 2</v>
      </c>
      <c r="I5636" t="str">
        <f>_xlfn.XLOOKUP(G5636,Movies_data!$A$1:$A$41,Movies_data!$D$1:$D$41,"not found")</f>
        <v>Action</v>
      </c>
      <c r="J5636" t="str">
        <f>_xlfn.XLOOKUP(G5636,Movies_data!$A$1:$A$41,Movies_data!$C$1:$C$41,"not found")</f>
        <v>Telugu</v>
      </c>
      <c r="K5636">
        <f>_xlfn.XLOOKUP(G5636,Movies_data!$A$1:$A$41,Movies_data!$H$1:$H$41,"Not Found")</f>
        <v>8.1999999999999993</v>
      </c>
      <c r="L5636" t="str">
        <f>_xlfn.XLOOKUP(A5636,Booking_data!$A$1:$A$6001,Booking_data!$E$1:$E$6001,"not Found")</f>
        <v>C081</v>
      </c>
      <c r="M5636" t="str">
        <f>_xlfn.XLOOKUP(L5636,Cinemas_data!$A$1:$A$49,Cinemas_data!$I$1:$I$49,"not Found")</f>
        <v>INOX City Centre</v>
      </c>
      <c r="N5636" t="str">
        <f>_xlfn.XLOOKUP(L5636,Cinemas_data!$A$1:$A$49,Cinemas_data!$C$1:$C$49,"not Found")</f>
        <v>Vijayawada</v>
      </c>
      <c r="O5636">
        <f>_xlfn.XLOOKUP(A5636,Booking_data!$A$1:$A$6001,Booking_data!$H$1:$H$6001,"not found")</f>
        <v>6</v>
      </c>
      <c r="P5636">
        <f>_xlfn.XLOOKUP(A5636,Booking_data!$A$1:$A$6001,Booking_data!$I$1:$I$6001,"not Found")</f>
        <v>200</v>
      </c>
      <c r="Q5636">
        <f t="shared" si="442"/>
        <v>1200</v>
      </c>
      <c r="R5636" t="str">
        <f>_xlfn.XLOOKUP(A5636,Booking_data!$A$1:$A$6001,Booking_data!$L$1:$L$6001,"Not Found")</f>
        <v>Debit Card</v>
      </c>
      <c r="S5636">
        <f>_xlfn.XLOOKUP(A5636,Booking_data!$A$1:$A$6001,Booking_data!$N$1:$N$6001,"not Found")</f>
        <v>30</v>
      </c>
      <c r="T5636" t="str">
        <f>_xlfn.XLOOKUP(A5636,Booking_data!$A$1:$A$6001,Booking_data!$O$1:$O$6001,"Not Found")</f>
        <v>Other</v>
      </c>
      <c r="U5636" t="str">
        <f t="shared" si="443"/>
        <v>Middle Age</v>
      </c>
      <c r="V5636" t="str">
        <f t="shared" si="444"/>
        <v>High Booking</v>
      </c>
    </row>
    <row r="5637" spans="1:22" x14ac:dyDescent="0.25">
      <c r="A5637" t="s">
        <v>5868</v>
      </c>
      <c r="B5637" s="1">
        <v>46084</v>
      </c>
      <c r="C5637" s="1">
        <v>46158</v>
      </c>
      <c r="D5637" s="9">
        <v>0.53125</v>
      </c>
      <c r="E5637" t="str">
        <f t="shared" si="440"/>
        <v>Weekday</v>
      </c>
      <c r="F5637" t="str">
        <f t="shared" si="441"/>
        <v>Mar</v>
      </c>
      <c r="G5637" t="str">
        <f>_xlfn.XLOOKUP(A5637,Booking_data!$A$1:$A$6001,Booking_data!$D$1:$D$6001,"not found")</f>
        <v>M006</v>
      </c>
      <c r="H5637" t="str">
        <f>_xlfn.XLOOKUP(G5637,Movies_data!$A$1:$A$41,Movies_data!$B$1:$B$41,"not found")</f>
        <v>Maamannan</v>
      </c>
      <c r="I5637" t="str">
        <f>_xlfn.XLOOKUP(G5637,Movies_data!$A$1:$A$41,Movies_data!$D$1:$D$41,"not found")</f>
        <v>Drama</v>
      </c>
      <c r="J5637" t="str">
        <f>_xlfn.XLOOKUP(G5637,Movies_data!$A$1:$A$41,Movies_data!$C$1:$C$41,"not found")</f>
        <v>Tamil</v>
      </c>
      <c r="K5637">
        <f>_xlfn.XLOOKUP(G5637,Movies_data!$A$1:$A$41,Movies_data!$H$1:$H$41,"Not Found")</f>
        <v>7.3</v>
      </c>
      <c r="L5637" t="str">
        <f>_xlfn.XLOOKUP(A5637,Booking_data!$A$1:$A$6001,Booking_data!$E$1:$E$6001,"not Found")</f>
        <v>C013</v>
      </c>
      <c r="M5637" t="str">
        <f>_xlfn.XLOOKUP(L5637,Cinemas_data!$A$1:$A$49,Cinemas_data!$I$1:$I$49,"not Found")</f>
        <v>Mukta A2 Cinemas Forum Mall</v>
      </c>
      <c r="N5637" t="str">
        <f>_xlfn.XLOOKUP(L5637,Cinemas_data!$A$1:$A$49,Cinemas_data!$C$1:$C$49,"not Found")</f>
        <v>Chennai</v>
      </c>
      <c r="O5637">
        <f>_xlfn.XLOOKUP(A5637,Booking_data!$A$1:$A$6001,Booking_data!$H$1:$H$6001,"not found")</f>
        <v>4</v>
      </c>
      <c r="P5637">
        <f>_xlfn.XLOOKUP(A5637,Booking_data!$A$1:$A$6001,Booking_data!$I$1:$I$6001,"not Found")</f>
        <v>240</v>
      </c>
      <c r="Q5637">
        <f t="shared" si="442"/>
        <v>960</v>
      </c>
      <c r="R5637" t="str">
        <f>_xlfn.XLOOKUP(A5637,Booking_data!$A$1:$A$6001,Booking_data!$L$1:$L$6001,"Not Found")</f>
        <v>Net Banking</v>
      </c>
      <c r="S5637">
        <f>_xlfn.XLOOKUP(A5637,Booking_data!$A$1:$A$6001,Booking_data!$N$1:$N$6001,"not Found")</f>
        <v>20</v>
      </c>
      <c r="T5637" t="str">
        <f>_xlfn.XLOOKUP(A5637,Booking_data!$A$1:$A$6001,Booking_data!$O$1:$O$6001,"Not Found")</f>
        <v>Male</v>
      </c>
      <c r="U5637" t="str">
        <f t="shared" si="443"/>
        <v>Youngster</v>
      </c>
      <c r="V5637" t="str">
        <f t="shared" si="444"/>
        <v>Medium Booking</v>
      </c>
    </row>
    <row r="5638" spans="1:22" x14ac:dyDescent="0.25">
      <c r="A5638" t="s">
        <v>5869</v>
      </c>
      <c r="B5638" s="1">
        <v>46084</v>
      </c>
      <c r="C5638" s="1">
        <v>46126</v>
      </c>
      <c r="D5638" s="9">
        <v>0.39583333333333331</v>
      </c>
      <c r="E5638" t="str">
        <f t="shared" si="440"/>
        <v>Weekday</v>
      </c>
      <c r="F5638" t="str">
        <f t="shared" si="441"/>
        <v>Mar</v>
      </c>
      <c r="G5638" t="str">
        <f>_xlfn.XLOOKUP(A5638,Booking_data!$A$1:$A$6001,Booking_data!$D$1:$D$6001,"not found")</f>
        <v>M015</v>
      </c>
      <c r="H5638" t="str">
        <f>_xlfn.XLOOKUP(G5638,Movies_data!$A$1:$A$41,Movies_data!$B$1:$B$41,"not found")</f>
        <v>Kalki 2898 AD</v>
      </c>
      <c r="I5638" t="str">
        <f>_xlfn.XLOOKUP(G5638,Movies_data!$A$1:$A$41,Movies_data!$D$1:$D$41,"not found")</f>
        <v>Sci-Fi</v>
      </c>
      <c r="J5638" t="str">
        <f>_xlfn.XLOOKUP(G5638,Movies_data!$A$1:$A$41,Movies_data!$C$1:$C$41,"not found")</f>
        <v>Telugu</v>
      </c>
      <c r="K5638">
        <f>_xlfn.XLOOKUP(G5638,Movies_data!$A$1:$A$41,Movies_data!$H$1:$H$41,"Not Found")</f>
        <v>7</v>
      </c>
      <c r="L5638" t="str">
        <f>_xlfn.XLOOKUP(A5638,Booking_data!$A$1:$A$6001,Booking_data!$E$1:$E$6001,"not Found")</f>
        <v>C073</v>
      </c>
      <c r="M5638" t="str">
        <f>_xlfn.XLOOKUP(L5638,Cinemas_data!$A$1:$A$49,Cinemas_data!$I$1:$I$49,"not Found")</f>
        <v>Cinepolis Forum Mall</v>
      </c>
      <c r="N5638" t="str">
        <f>_xlfn.XLOOKUP(L5638,Cinemas_data!$A$1:$A$49,Cinemas_data!$C$1:$C$49,"not Found")</f>
        <v>Hyderabad</v>
      </c>
      <c r="O5638">
        <f>_xlfn.XLOOKUP(A5638,Booking_data!$A$1:$A$6001,Booking_data!$H$1:$H$6001,"not found")</f>
        <v>3</v>
      </c>
      <c r="P5638">
        <f>_xlfn.XLOOKUP(A5638,Booking_data!$A$1:$A$6001,Booking_data!$I$1:$I$6001,"not Found")</f>
        <v>240</v>
      </c>
      <c r="Q5638">
        <f t="shared" si="442"/>
        <v>720</v>
      </c>
      <c r="R5638" t="str">
        <f>_xlfn.XLOOKUP(A5638,Booking_data!$A$1:$A$6001,Booking_data!$L$1:$L$6001,"Not Found")</f>
        <v>Net Banking</v>
      </c>
      <c r="S5638">
        <f>_xlfn.XLOOKUP(A5638,Booking_data!$A$1:$A$6001,Booking_data!$N$1:$N$6001,"not Found")</f>
        <v>41</v>
      </c>
      <c r="T5638" t="str">
        <f>_xlfn.XLOOKUP(A5638,Booking_data!$A$1:$A$6001,Booking_data!$O$1:$O$6001,"Not Found")</f>
        <v>Male</v>
      </c>
      <c r="U5638" t="str">
        <f t="shared" si="443"/>
        <v>Middle Age</v>
      </c>
      <c r="V5638" t="str">
        <f t="shared" si="444"/>
        <v>Medium Booking</v>
      </c>
    </row>
    <row r="5639" spans="1:22" x14ac:dyDescent="0.25">
      <c r="A5639" t="s">
        <v>5870</v>
      </c>
      <c r="B5639" s="1">
        <v>46084</v>
      </c>
      <c r="C5639" s="1">
        <v>46169</v>
      </c>
      <c r="D5639" s="9">
        <v>0.64583333333333337</v>
      </c>
      <c r="E5639" t="str">
        <f t="shared" si="440"/>
        <v>Weekday</v>
      </c>
      <c r="F5639" t="str">
        <f t="shared" si="441"/>
        <v>Mar</v>
      </c>
      <c r="G5639" t="str">
        <f>_xlfn.XLOOKUP(A5639,Booking_data!$A$1:$A$6001,Booking_data!$D$1:$D$6001,"not found")</f>
        <v>M040</v>
      </c>
      <c r="H5639" t="str">
        <f>_xlfn.XLOOKUP(G5639,Movies_data!$A$1:$A$41,Movies_data!$B$1:$B$41,"not found")</f>
        <v>Inside Out 2</v>
      </c>
      <c r="I5639" t="str">
        <f>_xlfn.XLOOKUP(G5639,Movies_data!$A$1:$A$41,Movies_data!$D$1:$D$41,"not found")</f>
        <v>Animation</v>
      </c>
      <c r="J5639" t="str">
        <f>_xlfn.XLOOKUP(G5639,Movies_data!$A$1:$A$41,Movies_data!$C$1:$C$41,"not found")</f>
        <v>English</v>
      </c>
      <c r="K5639">
        <f>_xlfn.XLOOKUP(G5639,Movies_data!$A$1:$A$41,Movies_data!$H$1:$H$41,"Not Found")</f>
        <v>7.6</v>
      </c>
      <c r="L5639" t="str">
        <f>_xlfn.XLOOKUP(A5639,Booking_data!$A$1:$A$6001,Booking_data!$E$1:$E$6001,"not Found")</f>
        <v>C082</v>
      </c>
      <c r="M5639" t="str">
        <f>_xlfn.XLOOKUP(L5639,Cinemas_data!$A$1:$A$49,Cinemas_data!$I$1:$I$49,"not Found")</f>
        <v>Cinepolis Grand Mall</v>
      </c>
      <c r="N5639" t="str">
        <f>_xlfn.XLOOKUP(L5639,Cinemas_data!$A$1:$A$49,Cinemas_data!$C$1:$C$49,"not Found")</f>
        <v>Vijayawada</v>
      </c>
      <c r="O5639">
        <f>_xlfn.XLOOKUP(A5639,Booking_data!$A$1:$A$6001,Booking_data!$H$1:$H$6001,"not found")</f>
        <v>3</v>
      </c>
      <c r="P5639">
        <f>_xlfn.XLOOKUP(A5639,Booking_data!$A$1:$A$6001,Booking_data!$I$1:$I$6001,"not Found")</f>
        <v>360</v>
      </c>
      <c r="Q5639">
        <f t="shared" si="442"/>
        <v>1080</v>
      </c>
      <c r="R5639" t="str">
        <f>_xlfn.XLOOKUP(A5639,Booking_data!$A$1:$A$6001,Booking_data!$L$1:$L$6001,"Not Found")</f>
        <v>UPI</v>
      </c>
      <c r="S5639">
        <f>_xlfn.XLOOKUP(A5639,Booking_data!$A$1:$A$6001,Booking_data!$N$1:$N$6001,"not Found")</f>
        <v>28</v>
      </c>
      <c r="T5639" t="str">
        <f>_xlfn.XLOOKUP(A5639,Booking_data!$A$1:$A$6001,Booking_data!$O$1:$O$6001,"Not Found")</f>
        <v>Male</v>
      </c>
      <c r="U5639" t="str">
        <f t="shared" si="443"/>
        <v>Youngster</v>
      </c>
      <c r="V5639" t="str">
        <f t="shared" si="444"/>
        <v>Medium Booking</v>
      </c>
    </row>
    <row r="5640" spans="1:22" x14ac:dyDescent="0.25">
      <c r="A5640" t="s">
        <v>5871</v>
      </c>
      <c r="B5640" s="1">
        <v>46084</v>
      </c>
      <c r="C5640" s="1">
        <v>46194</v>
      </c>
      <c r="D5640" s="9">
        <v>0.88541666666666663</v>
      </c>
      <c r="E5640" t="str">
        <f t="shared" si="440"/>
        <v>Weekday</v>
      </c>
      <c r="F5640" t="str">
        <f t="shared" si="441"/>
        <v>Mar</v>
      </c>
      <c r="G5640" t="str">
        <f>_xlfn.XLOOKUP(A5640,Booking_data!$A$1:$A$6001,Booking_data!$D$1:$D$6001,"not found")</f>
        <v>M031</v>
      </c>
      <c r="H5640" t="str">
        <f>_xlfn.XLOOKUP(G5640,Movies_data!$A$1:$A$41,Movies_data!$B$1:$B$41,"not found")</f>
        <v>Bangalore Days</v>
      </c>
      <c r="I5640" t="str">
        <f>_xlfn.XLOOKUP(G5640,Movies_data!$A$1:$A$41,Movies_data!$D$1:$D$41,"not found")</f>
        <v>Drama</v>
      </c>
      <c r="J5640" t="str">
        <f>_xlfn.XLOOKUP(G5640,Movies_data!$A$1:$A$41,Movies_data!$C$1:$C$41,"not found")</f>
        <v>Malayalam</v>
      </c>
      <c r="K5640">
        <f>_xlfn.XLOOKUP(G5640,Movies_data!$A$1:$A$41,Movies_data!$H$1:$H$41,"Not Found")</f>
        <v>8.3000000000000007</v>
      </c>
      <c r="L5640" t="str">
        <f>_xlfn.XLOOKUP(A5640,Booking_data!$A$1:$A$6001,Booking_data!$E$1:$E$6001,"not Found")</f>
        <v>C011</v>
      </c>
      <c r="M5640" t="str">
        <f>_xlfn.XLOOKUP(L5640,Cinemas_data!$A$1:$A$49,Cinemas_data!$I$1:$I$49,"not Found")</f>
        <v>Cinepolis City Centre</v>
      </c>
      <c r="N5640" t="str">
        <f>_xlfn.XLOOKUP(L5640,Cinemas_data!$A$1:$A$49,Cinemas_data!$C$1:$C$49,"not Found")</f>
        <v>Chennai</v>
      </c>
      <c r="O5640">
        <f>_xlfn.XLOOKUP(A5640,Booking_data!$A$1:$A$6001,Booking_data!$H$1:$H$6001,"not found")</f>
        <v>3</v>
      </c>
      <c r="P5640">
        <f>_xlfn.XLOOKUP(A5640,Booking_data!$A$1:$A$6001,Booking_data!$I$1:$I$6001,"not Found")</f>
        <v>240</v>
      </c>
      <c r="Q5640">
        <f t="shared" si="442"/>
        <v>720</v>
      </c>
      <c r="R5640" t="str">
        <f>_xlfn.XLOOKUP(A5640,Booking_data!$A$1:$A$6001,Booking_data!$L$1:$L$6001,"Not Found")</f>
        <v>Credit Card</v>
      </c>
      <c r="S5640">
        <f>_xlfn.XLOOKUP(A5640,Booking_data!$A$1:$A$6001,Booking_data!$N$1:$N$6001,"not Found")</f>
        <v>43</v>
      </c>
      <c r="T5640" t="str">
        <f>_xlfn.XLOOKUP(A5640,Booking_data!$A$1:$A$6001,Booking_data!$O$1:$O$6001,"Not Found")</f>
        <v>Female</v>
      </c>
      <c r="U5640" t="str">
        <f t="shared" si="443"/>
        <v>Middle Age</v>
      </c>
      <c r="V5640" t="str">
        <f t="shared" si="444"/>
        <v>Medium Booking</v>
      </c>
    </row>
    <row r="5641" spans="1:22" x14ac:dyDescent="0.25">
      <c r="A5641" t="s">
        <v>5872</v>
      </c>
      <c r="B5641" s="1">
        <v>46084</v>
      </c>
      <c r="C5641" s="1">
        <v>46192</v>
      </c>
      <c r="D5641" s="9">
        <v>0.64583333333333337</v>
      </c>
      <c r="E5641" t="str">
        <f t="shared" si="440"/>
        <v>Weekday</v>
      </c>
      <c r="F5641" t="str">
        <f t="shared" si="441"/>
        <v>Mar</v>
      </c>
      <c r="G5641" t="str">
        <f>_xlfn.XLOOKUP(A5641,Booking_data!$A$1:$A$6001,Booking_data!$D$1:$D$6001,"not found")</f>
        <v>M001</v>
      </c>
      <c r="H5641" t="str">
        <f>_xlfn.XLOOKUP(G5641,Movies_data!$A$1:$A$41,Movies_data!$B$1:$B$41,"not found")</f>
        <v>Leo</v>
      </c>
      <c r="I5641" t="str">
        <f>_xlfn.XLOOKUP(G5641,Movies_data!$A$1:$A$41,Movies_data!$D$1:$D$41,"not found")</f>
        <v>Action</v>
      </c>
      <c r="J5641" t="str">
        <f>_xlfn.XLOOKUP(G5641,Movies_data!$A$1:$A$41,Movies_data!$C$1:$C$41,"not found")</f>
        <v>Tamil</v>
      </c>
      <c r="K5641">
        <f>_xlfn.XLOOKUP(G5641,Movies_data!$A$1:$A$41,Movies_data!$H$1:$H$41,"Not Found")</f>
        <v>8</v>
      </c>
      <c r="L5641" t="str">
        <f>_xlfn.XLOOKUP(A5641,Booking_data!$A$1:$A$6001,Booking_data!$E$1:$E$6001,"not Found")</f>
        <v>C043</v>
      </c>
      <c r="M5641" t="str">
        <f>_xlfn.XLOOKUP(L5641,Cinemas_data!$A$1:$A$49,Cinemas_data!$I$1:$I$49,"not Found")</f>
        <v>City Pride Forum Mall</v>
      </c>
      <c r="N5641" t="str">
        <f>_xlfn.XLOOKUP(L5641,Cinemas_data!$A$1:$A$49,Cinemas_data!$C$1:$C$49,"not Found")</f>
        <v>Salem</v>
      </c>
      <c r="O5641">
        <f>_xlfn.XLOOKUP(A5641,Booking_data!$A$1:$A$6001,Booking_data!$H$1:$H$6001,"not found")</f>
        <v>2</v>
      </c>
      <c r="P5641">
        <f>_xlfn.XLOOKUP(A5641,Booking_data!$A$1:$A$6001,Booking_data!$I$1:$I$6001,"not Found")</f>
        <v>380</v>
      </c>
      <c r="Q5641">
        <f t="shared" si="442"/>
        <v>760</v>
      </c>
      <c r="R5641" t="str">
        <f>_xlfn.XLOOKUP(A5641,Booking_data!$A$1:$A$6001,Booking_data!$L$1:$L$6001,"Not Found")</f>
        <v>UPI</v>
      </c>
      <c r="S5641">
        <f>_xlfn.XLOOKUP(A5641,Booking_data!$A$1:$A$6001,Booking_data!$N$1:$N$6001,"not Found")</f>
        <v>49</v>
      </c>
      <c r="T5641" t="str">
        <f>_xlfn.XLOOKUP(A5641,Booking_data!$A$1:$A$6001,Booking_data!$O$1:$O$6001,"Not Found")</f>
        <v>Male</v>
      </c>
      <c r="U5641" t="str">
        <f t="shared" si="443"/>
        <v>Above 45</v>
      </c>
      <c r="V5641" t="str">
        <f t="shared" si="444"/>
        <v>Low Booking</v>
      </c>
    </row>
    <row r="5642" spans="1:22" x14ac:dyDescent="0.25">
      <c r="A5642" t="s">
        <v>5873</v>
      </c>
      <c r="B5642" s="1">
        <v>46084</v>
      </c>
      <c r="C5642" s="1">
        <v>46171</v>
      </c>
      <c r="D5642" s="9">
        <v>0.64583333333333337</v>
      </c>
      <c r="E5642" t="str">
        <f t="shared" si="440"/>
        <v>Weekday</v>
      </c>
      <c r="F5642" t="str">
        <f t="shared" si="441"/>
        <v>Mar</v>
      </c>
      <c r="G5642" t="str">
        <f>_xlfn.XLOOKUP(A5642,Booking_data!$A$1:$A$6001,Booking_data!$D$1:$D$6001,"not found")</f>
        <v>M021</v>
      </c>
      <c r="H5642" t="str">
        <f>_xlfn.XLOOKUP(G5642,Movies_data!$A$1:$A$41,Movies_data!$B$1:$B$41,"not found")</f>
        <v>Pathaan</v>
      </c>
      <c r="I5642" t="str">
        <f>_xlfn.XLOOKUP(G5642,Movies_data!$A$1:$A$41,Movies_data!$D$1:$D$41,"not found")</f>
        <v>Action</v>
      </c>
      <c r="J5642" t="str">
        <f>_xlfn.XLOOKUP(G5642,Movies_data!$A$1:$A$41,Movies_data!$C$1:$C$41,"not found")</f>
        <v>Hindi</v>
      </c>
      <c r="K5642">
        <f>_xlfn.XLOOKUP(G5642,Movies_data!$A$1:$A$41,Movies_data!$H$1:$H$41,"Not Found")</f>
        <v>5.9</v>
      </c>
      <c r="L5642" t="str">
        <f>_xlfn.XLOOKUP(A5642,Booking_data!$A$1:$A$6001,Booking_data!$E$1:$E$6001,"not Found")</f>
        <v>C153</v>
      </c>
      <c r="M5642" t="str">
        <f>_xlfn.XLOOKUP(L5642,Cinemas_data!$A$1:$A$49,Cinemas_data!$I$1:$I$49,"not Found")</f>
        <v>Cinepolis Forum Mall</v>
      </c>
      <c r="N5642" t="str">
        <f>_xlfn.XLOOKUP(L5642,Cinemas_data!$A$1:$A$49,Cinemas_data!$C$1:$C$49,"not Found")</f>
        <v>Kochi</v>
      </c>
      <c r="O5642">
        <f>_xlfn.XLOOKUP(A5642,Booking_data!$A$1:$A$6001,Booking_data!$H$1:$H$6001,"not found")</f>
        <v>6</v>
      </c>
      <c r="P5642">
        <f>_xlfn.XLOOKUP(A5642,Booking_data!$A$1:$A$6001,Booking_data!$I$1:$I$6001,"not Found")</f>
        <v>240</v>
      </c>
      <c r="Q5642">
        <f t="shared" si="442"/>
        <v>1440</v>
      </c>
      <c r="R5642" t="str">
        <f>_xlfn.XLOOKUP(A5642,Booking_data!$A$1:$A$6001,Booking_data!$L$1:$L$6001,"Not Found")</f>
        <v>Net Banking</v>
      </c>
      <c r="S5642">
        <f>_xlfn.XLOOKUP(A5642,Booking_data!$A$1:$A$6001,Booking_data!$N$1:$N$6001,"not Found")</f>
        <v>44</v>
      </c>
      <c r="T5642" t="str">
        <f>_xlfn.XLOOKUP(A5642,Booking_data!$A$1:$A$6001,Booking_data!$O$1:$O$6001,"Not Found")</f>
        <v>Other</v>
      </c>
      <c r="U5642" t="str">
        <f t="shared" si="443"/>
        <v>Middle Age</v>
      </c>
      <c r="V5642" t="str">
        <f t="shared" si="444"/>
        <v>High Booking</v>
      </c>
    </row>
    <row r="5643" spans="1:22" x14ac:dyDescent="0.25">
      <c r="A5643" t="s">
        <v>5874</v>
      </c>
      <c r="B5643" s="1">
        <v>46084</v>
      </c>
      <c r="C5643" s="1">
        <v>46190</v>
      </c>
      <c r="D5643" s="9">
        <v>0.77083333333333337</v>
      </c>
      <c r="E5643" t="str">
        <f t="shared" si="440"/>
        <v>Weekday</v>
      </c>
      <c r="F5643" t="str">
        <f t="shared" si="441"/>
        <v>Mar</v>
      </c>
      <c r="G5643" t="str">
        <f>_xlfn.XLOOKUP(A5643,Booking_data!$A$1:$A$6001,Booking_data!$D$1:$D$6001,"not found")</f>
        <v>M007</v>
      </c>
      <c r="H5643" t="str">
        <f>_xlfn.XLOOKUP(G5643,Movies_data!$A$1:$A$41,Movies_data!$B$1:$B$41,"not found")</f>
        <v>Good Night</v>
      </c>
      <c r="I5643" t="str">
        <f>_xlfn.XLOOKUP(G5643,Movies_data!$A$1:$A$41,Movies_data!$D$1:$D$41,"not found")</f>
        <v>Comedy</v>
      </c>
      <c r="J5643" t="str">
        <f>_xlfn.XLOOKUP(G5643,Movies_data!$A$1:$A$41,Movies_data!$C$1:$C$41,"not found")</f>
        <v>Tamil</v>
      </c>
      <c r="K5643">
        <f>_xlfn.XLOOKUP(G5643,Movies_data!$A$1:$A$41,Movies_data!$H$1:$H$41,"Not Found")</f>
        <v>8</v>
      </c>
      <c r="L5643" t="str">
        <f>_xlfn.XLOOKUP(A5643,Booking_data!$A$1:$A$6001,Booking_data!$E$1:$E$6001,"not Found")</f>
        <v>C163</v>
      </c>
      <c r="M5643" t="str">
        <f>_xlfn.XLOOKUP(L5643,Cinemas_data!$A$1:$A$49,Cinemas_data!$I$1:$I$49,"not Found")</f>
        <v>Miraj Cinemas Forum Mall</v>
      </c>
      <c r="N5643" t="str">
        <f>_xlfn.XLOOKUP(L5643,Cinemas_data!$A$1:$A$49,Cinemas_data!$C$1:$C$49,"not Found")</f>
        <v>Thiruvananthapuram</v>
      </c>
      <c r="O5643">
        <f>_xlfn.XLOOKUP(A5643,Booking_data!$A$1:$A$6001,Booking_data!$H$1:$H$6001,"not found")</f>
        <v>3</v>
      </c>
      <c r="P5643">
        <f>_xlfn.XLOOKUP(A5643,Booking_data!$A$1:$A$6001,Booking_data!$I$1:$I$6001,"not Found")</f>
        <v>180</v>
      </c>
      <c r="Q5643">
        <f t="shared" si="442"/>
        <v>540</v>
      </c>
      <c r="R5643" t="str">
        <f>_xlfn.XLOOKUP(A5643,Booking_data!$A$1:$A$6001,Booking_data!$L$1:$L$6001,"Not Found")</f>
        <v>Credit Card</v>
      </c>
      <c r="S5643">
        <f>_xlfn.XLOOKUP(A5643,Booking_data!$A$1:$A$6001,Booking_data!$N$1:$N$6001,"not Found")</f>
        <v>23</v>
      </c>
      <c r="T5643" t="str">
        <f>_xlfn.XLOOKUP(A5643,Booking_data!$A$1:$A$6001,Booking_data!$O$1:$O$6001,"Not Found")</f>
        <v>Male</v>
      </c>
      <c r="U5643" t="str">
        <f t="shared" si="443"/>
        <v>Youngster</v>
      </c>
      <c r="V5643" t="str">
        <f t="shared" si="444"/>
        <v>Medium Booking</v>
      </c>
    </row>
    <row r="5644" spans="1:22" x14ac:dyDescent="0.25">
      <c r="A5644" t="s">
        <v>5875</v>
      </c>
      <c r="B5644" s="1">
        <v>46084</v>
      </c>
      <c r="C5644" s="1">
        <v>46066</v>
      </c>
      <c r="D5644" s="9">
        <v>0.9375</v>
      </c>
      <c r="E5644" t="str">
        <f t="shared" si="440"/>
        <v>Weekday</v>
      </c>
      <c r="F5644" t="str">
        <f t="shared" si="441"/>
        <v>Mar</v>
      </c>
      <c r="G5644" t="str">
        <f>_xlfn.XLOOKUP(A5644,Booking_data!$A$1:$A$6001,Booking_data!$D$1:$D$6001,"not found")</f>
        <v>M030</v>
      </c>
      <c r="H5644" t="str">
        <f>_xlfn.XLOOKUP(G5644,Movies_data!$A$1:$A$41,Movies_data!$B$1:$B$41,"not found")</f>
        <v>Kirik Party</v>
      </c>
      <c r="I5644" t="str">
        <f>_xlfn.XLOOKUP(G5644,Movies_data!$A$1:$A$41,Movies_data!$D$1:$D$41,"not found")</f>
        <v>Comedy</v>
      </c>
      <c r="J5644" t="str">
        <f>_xlfn.XLOOKUP(G5644,Movies_data!$A$1:$A$41,Movies_data!$C$1:$C$41,"not found")</f>
        <v>Kannada</v>
      </c>
      <c r="K5644">
        <f>_xlfn.XLOOKUP(G5644,Movies_data!$A$1:$A$41,Movies_data!$H$1:$H$41,"Not Found")</f>
        <v>8</v>
      </c>
      <c r="L5644" t="str">
        <f>_xlfn.XLOOKUP(A5644,Booking_data!$A$1:$A$6001,Booking_data!$E$1:$E$6001,"not Found")</f>
        <v>C071</v>
      </c>
      <c r="M5644" t="str">
        <f>_xlfn.XLOOKUP(L5644,Cinemas_data!$A$1:$A$49,Cinemas_data!$I$1:$I$49,"not Found")</f>
        <v>PVR City Centre</v>
      </c>
      <c r="N5644" t="str">
        <f>_xlfn.XLOOKUP(L5644,Cinemas_data!$A$1:$A$49,Cinemas_data!$C$1:$C$49,"not Found")</f>
        <v>Hyderabad</v>
      </c>
      <c r="O5644">
        <f>_xlfn.XLOOKUP(A5644,Booking_data!$A$1:$A$6001,Booking_data!$H$1:$H$6001,"not found")</f>
        <v>2</v>
      </c>
      <c r="P5644">
        <f>_xlfn.XLOOKUP(A5644,Booking_data!$A$1:$A$6001,Booking_data!$I$1:$I$6001,"not Found")</f>
        <v>180</v>
      </c>
      <c r="Q5644">
        <f t="shared" si="442"/>
        <v>360</v>
      </c>
      <c r="R5644" t="str">
        <f>_xlfn.XLOOKUP(A5644,Booking_data!$A$1:$A$6001,Booking_data!$L$1:$L$6001,"Not Found")</f>
        <v>Credit Card</v>
      </c>
      <c r="S5644">
        <f>_xlfn.XLOOKUP(A5644,Booking_data!$A$1:$A$6001,Booking_data!$N$1:$N$6001,"not Found")</f>
        <v>36</v>
      </c>
      <c r="T5644" t="str">
        <f>_xlfn.XLOOKUP(A5644,Booking_data!$A$1:$A$6001,Booking_data!$O$1:$O$6001,"Not Found")</f>
        <v>Male</v>
      </c>
      <c r="U5644" t="str">
        <f t="shared" si="443"/>
        <v>Middle Age</v>
      </c>
      <c r="V5644" t="str">
        <f t="shared" si="444"/>
        <v>Low Booking</v>
      </c>
    </row>
    <row r="5645" spans="1:22" x14ac:dyDescent="0.25">
      <c r="A5645" t="s">
        <v>5876</v>
      </c>
      <c r="B5645" s="1">
        <v>46084</v>
      </c>
      <c r="C5645" s="1">
        <v>46088</v>
      </c>
      <c r="D5645" s="9">
        <v>0.39583333333333331</v>
      </c>
      <c r="E5645" t="str">
        <f t="shared" si="440"/>
        <v>Weekday</v>
      </c>
      <c r="F5645" t="str">
        <f t="shared" si="441"/>
        <v>Mar</v>
      </c>
      <c r="G5645" t="str">
        <f>_xlfn.XLOOKUP(A5645,Booking_data!$A$1:$A$6001,Booking_data!$D$1:$D$6001,"not found")</f>
        <v>M029</v>
      </c>
      <c r="H5645" t="str">
        <f>_xlfn.XLOOKUP(G5645,Movies_data!$A$1:$A$41,Movies_data!$B$1:$B$41,"not found")</f>
        <v>777 Charlie</v>
      </c>
      <c r="I5645" t="str">
        <f>_xlfn.XLOOKUP(G5645,Movies_data!$A$1:$A$41,Movies_data!$D$1:$D$41,"not found")</f>
        <v>Adventure</v>
      </c>
      <c r="J5645" t="str">
        <f>_xlfn.XLOOKUP(G5645,Movies_data!$A$1:$A$41,Movies_data!$C$1:$C$41,"not found")</f>
        <v>Kannada</v>
      </c>
      <c r="K5645">
        <f>_xlfn.XLOOKUP(G5645,Movies_data!$A$1:$A$41,Movies_data!$H$1:$H$41,"Not Found")</f>
        <v>8.6999999999999993</v>
      </c>
      <c r="L5645" t="str">
        <f>_xlfn.XLOOKUP(A5645,Booking_data!$A$1:$A$6001,Booking_data!$E$1:$E$6001,"not Found")</f>
        <v>C021</v>
      </c>
      <c r="M5645" t="str">
        <f>_xlfn.XLOOKUP(L5645,Cinemas_data!$A$1:$A$49,Cinemas_data!$I$1:$I$49,"not Found")</f>
        <v>Miraj Cinemas City Centre</v>
      </c>
      <c r="N5645" t="str">
        <f>_xlfn.XLOOKUP(L5645,Cinemas_data!$A$1:$A$49,Cinemas_data!$C$1:$C$49,"not Found")</f>
        <v>Coimbatore</v>
      </c>
      <c r="O5645">
        <f>_xlfn.XLOOKUP(A5645,Booking_data!$A$1:$A$6001,Booking_data!$H$1:$H$6001,"not found")</f>
        <v>2</v>
      </c>
      <c r="P5645">
        <f>_xlfn.XLOOKUP(A5645,Booking_data!$A$1:$A$6001,Booking_data!$I$1:$I$6001,"not Found")</f>
        <v>220</v>
      </c>
      <c r="Q5645">
        <f t="shared" si="442"/>
        <v>440</v>
      </c>
      <c r="R5645" t="str">
        <f>_xlfn.XLOOKUP(A5645,Booking_data!$A$1:$A$6001,Booking_data!$L$1:$L$6001,"Not Found")</f>
        <v>UPI</v>
      </c>
      <c r="S5645">
        <f>_xlfn.XLOOKUP(A5645,Booking_data!$A$1:$A$6001,Booking_data!$N$1:$N$6001,"not Found")</f>
        <v>42</v>
      </c>
      <c r="T5645" t="str">
        <f>_xlfn.XLOOKUP(A5645,Booking_data!$A$1:$A$6001,Booking_data!$O$1:$O$6001,"Not Found")</f>
        <v>Male</v>
      </c>
      <c r="U5645" t="str">
        <f t="shared" si="443"/>
        <v>Middle Age</v>
      </c>
      <c r="V5645" t="str">
        <f t="shared" si="444"/>
        <v>Low Booking</v>
      </c>
    </row>
    <row r="5646" spans="1:22" x14ac:dyDescent="0.25">
      <c r="A5646" t="s">
        <v>5877</v>
      </c>
      <c r="B5646" s="1">
        <v>46084</v>
      </c>
      <c r="C5646" s="1">
        <v>46197</v>
      </c>
      <c r="D5646" s="9">
        <v>0.64583333333333337</v>
      </c>
      <c r="E5646" t="str">
        <f t="shared" si="440"/>
        <v>Weekday</v>
      </c>
      <c r="F5646" t="str">
        <f t="shared" si="441"/>
        <v>Mar</v>
      </c>
      <c r="G5646" t="str">
        <f>_xlfn.XLOOKUP(A5646,Booking_data!$A$1:$A$6001,Booking_data!$D$1:$D$6001,"not found")</f>
        <v>M020</v>
      </c>
      <c r="H5646" t="str">
        <f>_xlfn.XLOOKUP(G5646,Movies_data!$A$1:$A$41,Movies_data!$B$1:$B$41,"not found")</f>
        <v>Jawan</v>
      </c>
      <c r="I5646" t="str">
        <f>_xlfn.XLOOKUP(G5646,Movies_data!$A$1:$A$41,Movies_data!$D$1:$D$41,"not found")</f>
        <v>Action</v>
      </c>
      <c r="J5646" t="str">
        <f>_xlfn.XLOOKUP(G5646,Movies_data!$A$1:$A$41,Movies_data!$C$1:$C$41,"not found")</f>
        <v>Hindi</v>
      </c>
      <c r="K5646">
        <f>_xlfn.XLOOKUP(G5646,Movies_data!$A$1:$A$41,Movies_data!$H$1:$H$41,"Not Found")</f>
        <v>7</v>
      </c>
      <c r="L5646" t="str">
        <f>_xlfn.XLOOKUP(A5646,Booking_data!$A$1:$A$6001,Booking_data!$E$1:$E$6001,"not Found")</f>
        <v>C113</v>
      </c>
      <c r="M5646" t="str">
        <f>_xlfn.XLOOKUP(L5646,Cinemas_data!$A$1:$A$49,Cinemas_data!$I$1:$I$49,"not Found")</f>
        <v>Asian Cinemas Forum Mall</v>
      </c>
      <c r="N5646" t="str">
        <f>_xlfn.XLOOKUP(L5646,Cinemas_data!$A$1:$A$49,Cinemas_data!$C$1:$C$49,"not Found")</f>
        <v>Delhi</v>
      </c>
      <c r="O5646">
        <f>_xlfn.XLOOKUP(A5646,Booking_data!$A$1:$A$6001,Booking_data!$H$1:$H$6001,"not found")</f>
        <v>3</v>
      </c>
      <c r="P5646">
        <f>_xlfn.XLOOKUP(A5646,Booking_data!$A$1:$A$6001,Booking_data!$I$1:$I$6001,"not Found")</f>
        <v>320</v>
      </c>
      <c r="Q5646">
        <f t="shared" si="442"/>
        <v>960</v>
      </c>
      <c r="R5646" t="str">
        <f>_xlfn.XLOOKUP(A5646,Booking_data!$A$1:$A$6001,Booking_data!$L$1:$L$6001,"Not Found")</f>
        <v>UPI</v>
      </c>
      <c r="S5646">
        <f>_xlfn.XLOOKUP(A5646,Booking_data!$A$1:$A$6001,Booking_data!$N$1:$N$6001,"not Found")</f>
        <v>46</v>
      </c>
      <c r="T5646" t="str">
        <f>_xlfn.XLOOKUP(A5646,Booking_data!$A$1:$A$6001,Booking_data!$O$1:$O$6001,"Not Found")</f>
        <v>Male</v>
      </c>
      <c r="U5646" t="str">
        <f t="shared" si="443"/>
        <v>Above 45</v>
      </c>
      <c r="V5646" t="str">
        <f t="shared" si="444"/>
        <v>Medium Booking</v>
      </c>
    </row>
    <row r="5647" spans="1:22" x14ac:dyDescent="0.25">
      <c r="A5647" t="s">
        <v>5878</v>
      </c>
      <c r="B5647" s="1">
        <v>46084</v>
      </c>
      <c r="C5647" s="1">
        <v>46111</v>
      </c>
      <c r="D5647" s="9">
        <v>0.53125</v>
      </c>
      <c r="E5647" t="str">
        <f t="shared" si="440"/>
        <v>Weekday</v>
      </c>
      <c r="F5647" t="str">
        <f t="shared" si="441"/>
        <v>Mar</v>
      </c>
      <c r="G5647" t="str">
        <f>_xlfn.XLOOKUP(A5647,Booking_data!$A$1:$A$6001,Booking_data!$D$1:$D$6001,"not found")</f>
        <v>M010</v>
      </c>
      <c r="H5647" t="str">
        <f>_xlfn.XLOOKUP(G5647,Movies_data!$A$1:$A$41,Movies_data!$B$1:$B$41,"not found")</f>
        <v>Captain Miller</v>
      </c>
      <c r="I5647" t="str">
        <f>_xlfn.XLOOKUP(G5647,Movies_data!$A$1:$A$41,Movies_data!$D$1:$D$41,"not found")</f>
        <v>Action</v>
      </c>
      <c r="J5647" t="str">
        <f>_xlfn.XLOOKUP(G5647,Movies_data!$A$1:$A$41,Movies_data!$C$1:$C$41,"not found")</f>
        <v>Tamil</v>
      </c>
      <c r="K5647">
        <f>_xlfn.XLOOKUP(G5647,Movies_data!$A$1:$A$41,Movies_data!$H$1:$H$41,"Not Found")</f>
        <v>7</v>
      </c>
      <c r="L5647" t="str">
        <f>_xlfn.XLOOKUP(A5647,Booking_data!$A$1:$A$6001,Booking_data!$E$1:$E$6001,"not Found")</f>
        <v>C052</v>
      </c>
      <c r="M5647" t="str">
        <f>_xlfn.XLOOKUP(L5647,Cinemas_data!$A$1:$A$49,Cinemas_data!$I$1:$I$49,"not Found")</f>
        <v>City Pride Grand Mall</v>
      </c>
      <c r="N5647" t="str">
        <f>_xlfn.XLOOKUP(L5647,Cinemas_data!$A$1:$A$49,Cinemas_data!$C$1:$C$49,"not Found")</f>
        <v>Bengaluru</v>
      </c>
      <c r="O5647">
        <f>_xlfn.XLOOKUP(A5647,Booking_data!$A$1:$A$6001,Booking_data!$H$1:$H$6001,"not found")</f>
        <v>3</v>
      </c>
      <c r="P5647">
        <f>_xlfn.XLOOKUP(A5647,Booking_data!$A$1:$A$6001,Booking_data!$I$1:$I$6001,"not Found")</f>
        <v>200</v>
      </c>
      <c r="Q5647">
        <f t="shared" si="442"/>
        <v>600</v>
      </c>
      <c r="R5647" t="str">
        <f>_xlfn.XLOOKUP(A5647,Booking_data!$A$1:$A$6001,Booking_data!$L$1:$L$6001,"Not Found")</f>
        <v>UPI</v>
      </c>
      <c r="S5647">
        <f>_xlfn.XLOOKUP(A5647,Booking_data!$A$1:$A$6001,Booking_data!$N$1:$N$6001,"not Found")</f>
        <v>28</v>
      </c>
      <c r="T5647" t="str">
        <f>_xlfn.XLOOKUP(A5647,Booking_data!$A$1:$A$6001,Booking_data!$O$1:$O$6001,"Not Found")</f>
        <v>Female</v>
      </c>
      <c r="U5647" t="str">
        <f t="shared" si="443"/>
        <v>Youngster</v>
      </c>
      <c r="V5647" t="str">
        <f t="shared" si="444"/>
        <v>Medium Booking</v>
      </c>
    </row>
    <row r="5648" spans="1:22" x14ac:dyDescent="0.25">
      <c r="A5648" t="s">
        <v>5879</v>
      </c>
      <c r="B5648" s="1">
        <v>46084</v>
      </c>
      <c r="C5648" s="1">
        <v>46164</v>
      </c>
      <c r="D5648" s="9">
        <v>0.88541666666666663</v>
      </c>
      <c r="E5648" t="str">
        <f t="shared" si="440"/>
        <v>Weekday</v>
      </c>
      <c r="F5648" t="str">
        <f t="shared" si="441"/>
        <v>Mar</v>
      </c>
      <c r="G5648" t="str">
        <f>_xlfn.XLOOKUP(A5648,Booking_data!$A$1:$A$6001,Booking_data!$D$1:$D$6001,"not found")</f>
        <v>M008</v>
      </c>
      <c r="H5648" t="str">
        <f>_xlfn.XLOOKUP(G5648,Movies_data!$A$1:$A$41,Movies_data!$B$1:$B$41,"not found")</f>
        <v>Love Today</v>
      </c>
      <c r="I5648" t="str">
        <f>_xlfn.XLOOKUP(G5648,Movies_data!$A$1:$A$41,Movies_data!$D$1:$D$41,"not found")</f>
        <v>Romance</v>
      </c>
      <c r="J5648" t="str">
        <f>_xlfn.XLOOKUP(G5648,Movies_data!$A$1:$A$41,Movies_data!$C$1:$C$41,"not found")</f>
        <v>Tamil</v>
      </c>
      <c r="K5648">
        <f>_xlfn.XLOOKUP(G5648,Movies_data!$A$1:$A$41,Movies_data!$H$1:$H$41,"Not Found")</f>
        <v>7.4</v>
      </c>
      <c r="L5648" t="str">
        <f>_xlfn.XLOOKUP(A5648,Booking_data!$A$1:$A$6001,Booking_data!$E$1:$E$6001,"not Found")</f>
        <v>C053</v>
      </c>
      <c r="M5648" t="str">
        <f>_xlfn.XLOOKUP(L5648,Cinemas_data!$A$1:$A$49,Cinemas_data!$I$1:$I$49,"not Found")</f>
        <v>PVR Forum Mall</v>
      </c>
      <c r="N5648" t="str">
        <f>_xlfn.XLOOKUP(L5648,Cinemas_data!$A$1:$A$49,Cinemas_data!$C$1:$C$49,"not Found")</f>
        <v>Bengaluru</v>
      </c>
      <c r="O5648">
        <f>_xlfn.XLOOKUP(A5648,Booking_data!$A$1:$A$6001,Booking_data!$H$1:$H$6001,"not found")</f>
        <v>5</v>
      </c>
      <c r="P5648">
        <f>_xlfn.XLOOKUP(A5648,Booking_data!$A$1:$A$6001,Booking_data!$I$1:$I$6001,"not Found")</f>
        <v>340</v>
      </c>
      <c r="Q5648">
        <f t="shared" si="442"/>
        <v>1700</v>
      </c>
      <c r="R5648" t="str">
        <f>_xlfn.XLOOKUP(A5648,Booking_data!$A$1:$A$6001,Booking_data!$L$1:$L$6001,"Not Found")</f>
        <v>Credit Card</v>
      </c>
      <c r="S5648">
        <f>_xlfn.XLOOKUP(A5648,Booking_data!$A$1:$A$6001,Booking_data!$N$1:$N$6001,"not Found")</f>
        <v>40</v>
      </c>
      <c r="T5648" t="str">
        <f>_xlfn.XLOOKUP(A5648,Booking_data!$A$1:$A$6001,Booking_data!$O$1:$O$6001,"Not Found")</f>
        <v>Female</v>
      </c>
      <c r="U5648" t="str">
        <f t="shared" si="443"/>
        <v>Middle Age</v>
      </c>
      <c r="V5648" t="str">
        <f t="shared" si="444"/>
        <v>High Booking</v>
      </c>
    </row>
    <row r="5649" spans="1:22" x14ac:dyDescent="0.25">
      <c r="A5649" t="s">
        <v>5880</v>
      </c>
      <c r="B5649" s="1">
        <v>46084</v>
      </c>
      <c r="C5649" s="1">
        <v>46083</v>
      </c>
      <c r="D5649" s="9">
        <v>0.64583333333333337</v>
      </c>
      <c r="E5649" t="str">
        <f t="shared" si="440"/>
        <v>Weekday</v>
      </c>
      <c r="F5649" t="str">
        <f t="shared" si="441"/>
        <v>Mar</v>
      </c>
      <c r="G5649" t="str">
        <f>_xlfn.XLOOKUP(A5649,Booking_data!$A$1:$A$6001,Booking_data!$D$1:$D$6001,"not found")</f>
        <v>M001</v>
      </c>
      <c r="H5649" t="str">
        <f>_xlfn.XLOOKUP(G5649,Movies_data!$A$1:$A$41,Movies_data!$B$1:$B$41,"not found")</f>
        <v>Leo</v>
      </c>
      <c r="I5649" t="str">
        <f>_xlfn.XLOOKUP(G5649,Movies_data!$A$1:$A$41,Movies_data!$D$1:$D$41,"not found")</f>
        <v>Action</v>
      </c>
      <c r="J5649" t="str">
        <f>_xlfn.XLOOKUP(G5649,Movies_data!$A$1:$A$41,Movies_data!$C$1:$C$41,"not found")</f>
        <v>Tamil</v>
      </c>
      <c r="K5649">
        <f>_xlfn.XLOOKUP(G5649,Movies_data!$A$1:$A$41,Movies_data!$H$1:$H$41,"Not Found")</f>
        <v>8</v>
      </c>
      <c r="L5649" t="str">
        <f>_xlfn.XLOOKUP(A5649,Booking_data!$A$1:$A$6001,Booking_data!$E$1:$E$6001,"not Found")</f>
        <v>C132</v>
      </c>
      <c r="M5649" t="str">
        <f>_xlfn.XLOOKUP(L5649,Cinemas_data!$A$1:$A$49,Cinemas_data!$I$1:$I$49,"not Found")</f>
        <v>City Pride Grand Mall</v>
      </c>
      <c r="N5649" t="str">
        <f>_xlfn.XLOOKUP(L5649,Cinemas_data!$A$1:$A$49,Cinemas_data!$C$1:$C$49,"not Found")</f>
        <v>Kolkata</v>
      </c>
      <c r="O5649">
        <f>_xlfn.XLOOKUP(A5649,Booking_data!$A$1:$A$6001,Booking_data!$H$1:$H$6001,"not found")</f>
        <v>2</v>
      </c>
      <c r="P5649">
        <f>_xlfn.XLOOKUP(A5649,Booking_data!$A$1:$A$6001,Booking_data!$I$1:$I$6001,"not Found")</f>
        <v>260</v>
      </c>
      <c r="Q5649">
        <f t="shared" si="442"/>
        <v>520</v>
      </c>
      <c r="R5649" t="str">
        <f>_xlfn.XLOOKUP(A5649,Booking_data!$A$1:$A$6001,Booking_data!$L$1:$L$6001,"Not Found")</f>
        <v>Net Banking</v>
      </c>
      <c r="S5649">
        <f>_xlfn.XLOOKUP(A5649,Booking_data!$A$1:$A$6001,Booking_data!$N$1:$N$6001,"not Found")</f>
        <v>29</v>
      </c>
      <c r="T5649" t="str">
        <f>_xlfn.XLOOKUP(A5649,Booking_data!$A$1:$A$6001,Booking_data!$O$1:$O$6001,"Not Found")</f>
        <v>Other</v>
      </c>
      <c r="U5649" t="str">
        <f t="shared" si="443"/>
        <v>Youngster</v>
      </c>
      <c r="V5649" t="str">
        <f t="shared" si="444"/>
        <v>Low Booking</v>
      </c>
    </row>
    <row r="5650" spans="1:22" x14ac:dyDescent="0.25">
      <c r="A5650" t="s">
        <v>5881</v>
      </c>
      <c r="B5650" s="1">
        <v>46084</v>
      </c>
      <c r="C5650" s="1">
        <v>46185</v>
      </c>
      <c r="D5650" s="9">
        <v>0.64583333333333337</v>
      </c>
      <c r="E5650" t="str">
        <f t="shared" si="440"/>
        <v>Weekday</v>
      </c>
      <c r="F5650" t="str">
        <f t="shared" si="441"/>
        <v>Mar</v>
      </c>
      <c r="G5650" t="str">
        <f>_xlfn.XLOOKUP(A5650,Booking_data!$A$1:$A$6001,Booking_data!$D$1:$D$6001,"not found")</f>
        <v>M036</v>
      </c>
      <c r="H5650" t="str">
        <f>_xlfn.XLOOKUP(G5650,Movies_data!$A$1:$A$41,Movies_data!$B$1:$B$41,"not found")</f>
        <v>Avengers Endgame</v>
      </c>
      <c r="I5650" t="str">
        <f>_xlfn.XLOOKUP(G5650,Movies_data!$A$1:$A$41,Movies_data!$D$1:$D$41,"not found")</f>
        <v>Action</v>
      </c>
      <c r="J5650" t="str">
        <f>_xlfn.XLOOKUP(G5650,Movies_data!$A$1:$A$41,Movies_data!$C$1:$C$41,"not found")</f>
        <v>English</v>
      </c>
      <c r="K5650">
        <f>_xlfn.XLOOKUP(G5650,Movies_data!$A$1:$A$41,Movies_data!$H$1:$H$41,"Not Found")</f>
        <v>8.4</v>
      </c>
      <c r="L5650" t="str">
        <f>_xlfn.XLOOKUP(A5650,Booking_data!$A$1:$A$6001,Booking_data!$E$1:$E$6001,"not Found")</f>
        <v>C112</v>
      </c>
      <c r="M5650" t="str">
        <f>_xlfn.XLOOKUP(L5650,Cinemas_data!$A$1:$A$49,Cinemas_data!$I$1:$I$49,"not Found")</f>
        <v>MovieMax Grand Mall</v>
      </c>
      <c r="N5650" t="str">
        <f>_xlfn.XLOOKUP(L5650,Cinemas_data!$A$1:$A$49,Cinemas_data!$C$1:$C$49,"not Found")</f>
        <v>Delhi</v>
      </c>
      <c r="O5650">
        <f>_xlfn.XLOOKUP(A5650,Booking_data!$A$1:$A$6001,Booking_data!$H$1:$H$6001,"not found")</f>
        <v>3</v>
      </c>
      <c r="P5650">
        <f>_xlfn.XLOOKUP(A5650,Booking_data!$A$1:$A$6001,Booking_data!$I$1:$I$6001,"not Found")</f>
        <v>240</v>
      </c>
      <c r="Q5650">
        <f t="shared" si="442"/>
        <v>720</v>
      </c>
      <c r="R5650" t="str">
        <f>_xlfn.XLOOKUP(A5650,Booking_data!$A$1:$A$6001,Booking_data!$L$1:$L$6001,"Not Found")</f>
        <v>UPI</v>
      </c>
      <c r="S5650">
        <f>_xlfn.XLOOKUP(A5650,Booking_data!$A$1:$A$6001,Booking_data!$N$1:$N$6001,"not Found")</f>
        <v>24</v>
      </c>
      <c r="T5650" t="str">
        <f>_xlfn.XLOOKUP(A5650,Booking_data!$A$1:$A$6001,Booking_data!$O$1:$O$6001,"Not Found")</f>
        <v>Male</v>
      </c>
      <c r="U5650" t="str">
        <f t="shared" si="443"/>
        <v>Youngster</v>
      </c>
      <c r="V5650" t="str">
        <f t="shared" si="444"/>
        <v>Medium Booking</v>
      </c>
    </row>
    <row r="5651" spans="1:22" x14ac:dyDescent="0.25">
      <c r="A5651" t="s">
        <v>5882</v>
      </c>
      <c r="B5651" s="1">
        <v>46084</v>
      </c>
      <c r="C5651" s="1">
        <v>46121</v>
      </c>
      <c r="D5651" s="9">
        <v>0.39583333333333331</v>
      </c>
      <c r="E5651" t="str">
        <f t="shared" si="440"/>
        <v>Weekday</v>
      </c>
      <c r="F5651" t="str">
        <f t="shared" si="441"/>
        <v>Mar</v>
      </c>
      <c r="G5651" t="str">
        <f>_xlfn.XLOOKUP(A5651,Booking_data!$A$1:$A$6001,Booking_data!$D$1:$D$6001,"not found")</f>
        <v>M021</v>
      </c>
      <c r="H5651" t="str">
        <f>_xlfn.XLOOKUP(G5651,Movies_data!$A$1:$A$41,Movies_data!$B$1:$B$41,"not found")</f>
        <v>Pathaan</v>
      </c>
      <c r="I5651" t="str">
        <f>_xlfn.XLOOKUP(G5651,Movies_data!$A$1:$A$41,Movies_data!$D$1:$D$41,"not found")</f>
        <v>Action</v>
      </c>
      <c r="J5651" t="str">
        <f>_xlfn.XLOOKUP(G5651,Movies_data!$A$1:$A$41,Movies_data!$C$1:$C$41,"not found")</f>
        <v>Hindi</v>
      </c>
      <c r="K5651">
        <f>_xlfn.XLOOKUP(G5651,Movies_data!$A$1:$A$41,Movies_data!$H$1:$H$41,"Not Found")</f>
        <v>5.9</v>
      </c>
      <c r="L5651" t="str">
        <f>_xlfn.XLOOKUP(A5651,Booking_data!$A$1:$A$6001,Booking_data!$E$1:$E$6001,"not Found")</f>
        <v>C072</v>
      </c>
      <c r="M5651" t="str">
        <f>_xlfn.XLOOKUP(L5651,Cinemas_data!$A$1:$A$49,Cinemas_data!$I$1:$I$49,"not Found")</f>
        <v>INOX Grand Mall</v>
      </c>
      <c r="N5651" t="str">
        <f>_xlfn.XLOOKUP(L5651,Cinemas_data!$A$1:$A$49,Cinemas_data!$C$1:$C$49,"not Found")</f>
        <v>Hyderabad</v>
      </c>
      <c r="O5651">
        <f>_xlfn.XLOOKUP(A5651,Booking_data!$A$1:$A$6001,Booking_data!$H$1:$H$6001,"not found")</f>
        <v>4</v>
      </c>
      <c r="P5651">
        <f>_xlfn.XLOOKUP(A5651,Booking_data!$A$1:$A$6001,Booking_data!$I$1:$I$6001,"not Found")</f>
        <v>200</v>
      </c>
      <c r="Q5651">
        <f t="shared" si="442"/>
        <v>800</v>
      </c>
      <c r="R5651" t="str">
        <f>_xlfn.XLOOKUP(A5651,Booking_data!$A$1:$A$6001,Booking_data!$L$1:$L$6001,"Not Found")</f>
        <v>Wallet</v>
      </c>
      <c r="S5651">
        <f>_xlfn.XLOOKUP(A5651,Booking_data!$A$1:$A$6001,Booking_data!$N$1:$N$6001,"not Found")</f>
        <v>19</v>
      </c>
      <c r="T5651" t="str">
        <f>_xlfn.XLOOKUP(A5651,Booking_data!$A$1:$A$6001,Booking_data!$O$1:$O$6001,"Not Found")</f>
        <v>Other</v>
      </c>
      <c r="U5651" t="str">
        <f t="shared" si="443"/>
        <v>Youngster</v>
      </c>
      <c r="V5651" t="str">
        <f t="shared" si="444"/>
        <v>Medium Booking</v>
      </c>
    </row>
    <row r="5652" spans="1:22" x14ac:dyDescent="0.25">
      <c r="A5652" t="s">
        <v>5883</v>
      </c>
      <c r="B5652" s="1">
        <v>46084</v>
      </c>
      <c r="C5652" s="1">
        <v>46205</v>
      </c>
      <c r="D5652" s="9">
        <v>0.39583333333333331</v>
      </c>
      <c r="E5652" t="str">
        <f t="shared" si="440"/>
        <v>Weekday</v>
      </c>
      <c r="F5652" t="str">
        <f t="shared" si="441"/>
        <v>Mar</v>
      </c>
      <c r="G5652" t="str">
        <f>_xlfn.XLOOKUP(A5652,Booking_data!$A$1:$A$6001,Booking_data!$D$1:$D$6001,"not found")</f>
        <v>M005</v>
      </c>
      <c r="H5652" t="str">
        <f>_xlfn.XLOOKUP(G5652,Movies_data!$A$1:$A$41,Movies_data!$B$1:$B$41,"not found")</f>
        <v>Ponniyin Selvan II</v>
      </c>
      <c r="I5652" t="str">
        <f>_xlfn.XLOOKUP(G5652,Movies_data!$A$1:$A$41,Movies_data!$D$1:$D$41,"not found")</f>
        <v>Drama</v>
      </c>
      <c r="J5652" t="str">
        <f>_xlfn.XLOOKUP(G5652,Movies_data!$A$1:$A$41,Movies_data!$C$1:$C$41,"not found")</f>
        <v>Tamil</v>
      </c>
      <c r="K5652">
        <f>_xlfn.XLOOKUP(G5652,Movies_data!$A$1:$A$41,Movies_data!$H$1:$H$41,"Not Found")</f>
        <v>7.3</v>
      </c>
      <c r="L5652" t="str">
        <f>_xlfn.XLOOKUP(A5652,Booking_data!$A$1:$A$6001,Booking_data!$E$1:$E$6001,"not Found")</f>
        <v>C141</v>
      </c>
      <c r="M5652" t="str">
        <f>_xlfn.XLOOKUP(L5652,Cinemas_data!$A$1:$A$49,Cinemas_data!$I$1:$I$49,"not Found")</f>
        <v>City Pride City Centre</v>
      </c>
      <c r="N5652" t="str">
        <f>_xlfn.XLOOKUP(L5652,Cinemas_data!$A$1:$A$49,Cinemas_data!$C$1:$C$49,"not Found")</f>
        <v>Ahmedabad</v>
      </c>
      <c r="O5652">
        <f>_xlfn.XLOOKUP(A5652,Booking_data!$A$1:$A$6001,Booking_data!$H$1:$H$6001,"not found")</f>
        <v>2</v>
      </c>
      <c r="P5652">
        <f>_xlfn.XLOOKUP(A5652,Booking_data!$A$1:$A$6001,Booking_data!$I$1:$I$6001,"not Found")</f>
        <v>240</v>
      </c>
      <c r="Q5652">
        <f t="shared" si="442"/>
        <v>480</v>
      </c>
      <c r="R5652" t="str">
        <f>_xlfn.XLOOKUP(A5652,Booking_data!$A$1:$A$6001,Booking_data!$L$1:$L$6001,"Not Found")</f>
        <v>Wallet</v>
      </c>
      <c r="S5652">
        <f>_xlfn.XLOOKUP(A5652,Booking_data!$A$1:$A$6001,Booking_data!$N$1:$N$6001,"not Found")</f>
        <v>47</v>
      </c>
      <c r="T5652" t="str">
        <f>_xlfn.XLOOKUP(A5652,Booking_data!$A$1:$A$6001,Booking_data!$O$1:$O$6001,"Not Found")</f>
        <v>Female</v>
      </c>
      <c r="U5652" t="str">
        <f t="shared" si="443"/>
        <v>Above 45</v>
      </c>
      <c r="V5652" t="str">
        <f t="shared" si="444"/>
        <v>Low Booking</v>
      </c>
    </row>
    <row r="5653" spans="1:22" x14ac:dyDescent="0.25">
      <c r="A5653" t="s">
        <v>5884</v>
      </c>
      <c r="B5653" s="1">
        <v>46084</v>
      </c>
      <c r="C5653" s="1">
        <v>46164</v>
      </c>
      <c r="D5653" s="9">
        <v>0.9375</v>
      </c>
      <c r="E5653" t="str">
        <f t="shared" si="440"/>
        <v>Weekday</v>
      </c>
      <c r="F5653" t="str">
        <f t="shared" si="441"/>
        <v>Mar</v>
      </c>
      <c r="G5653" t="str">
        <f>_xlfn.XLOOKUP(A5653,Booking_data!$A$1:$A$6001,Booking_data!$D$1:$D$6001,"not found")</f>
        <v>M001</v>
      </c>
      <c r="H5653" t="str">
        <f>_xlfn.XLOOKUP(G5653,Movies_data!$A$1:$A$41,Movies_data!$B$1:$B$41,"not found")</f>
        <v>Leo</v>
      </c>
      <c r="I5653" t="str">
        <f>_xlfn.XLOOKUP(G5653,Movies_data!$A$1:$A$41,Movies_data!$D$1:$D$41,"not found")</f>
        <v>Action</v>
      </c>
      <c r="J5653" t="str">
        <f>_xlfn.XLOOKUP(G5653,Movies_data!$A$1:$A$41,Movies_data!$C$1:$C$41,"not found")</f>
        <v>Tamil</v>
      </c>
      <c r="K5653">
        <f>_xlfn.XLOOKUP(G5653,Movies_data!$A$1:$A$41,Movies_data!$H$1:$H$41,"Not Found")</f>
        <v>8</v>
      </c>
      <c r="L5653" t="str">
        <f>_xlfn.XLOOKUP(A5653,Booking_data!$A$1:$A$6001,Booking_data!$E$1:$E$6001,"not Found")</f>
        <v>C122</v>
      </c>
      <c r="M5653" t="str">
        <f>_xlfn.XLOOKUP(L5653,Cinemas_data!$A$1:$A$49,Cinemas_data!$I$1:$I$49,"not Found")</f>
        <v>Asian Cinemas Grand Mall</v>
      </c>
      <c r="N5653" t="str">
        <f>_xlfn.XLOOKUP(L5653,Cinemas_data!$A$1:$A$49,Cinemas_data!$C$1:$C$49,"not Found")</f>
        <v>Noida</v>
      </c>
      <c r="O5653">
        <f>_xlfn.XLOOKUP(A5653,Booking_data!$A$1:$A$6001,Booking_data!$H$1:$H$6001,"not found")</f>
        <v>4</v>
      </c>
      <c r="P5653">
        <f>_xlfn.XLOOKUP(A5653,Booking_data!$A$1:$A$6001,Booking_data!$I$1:$I$6001,"not Found")</f>
        <v>360</v>
      </c>
      <c r="Q5653">
        <f t="shared" si="442"/>
        <v>1440</v>
      </c>
      <c r="R5653" t="str">
        <f>_xlfn.XLOOKUP(A5653,Booking_data!$A$1:$A$6001,Booking_data!$L$1:$L$6001,"Not Found")</f>
        <v>Wallet</v>
      </c>
      <c r="S5653">
        <f>_xlfn.XLOOKUP(A5653,Booking_data!$A$1:$A$6001,Booking_data!$N$1:$N$6001,"not Found")</f>
        <v>44</v>
      </c>
      <c r="T5653" t="str">
        <f>_xlfn.XLOOKUP(A5653,Booking_data!$A$1:$A$6001,Booking_data!$O$1:$O$6001,"Not Found")</f>
        <v>Male</v>
      </c>
      <c r="U5653" t="str">
        <f t="shared" si="443"/>
        <v>Middle Age</v>
      </c>
      <c r="V5653" t="str">
        <f t="shared" si="444"/>
        <v>Medium Booking</v>
      </c>
    </row>
    <row r="5654" spans="1:22" x14ac:dyDescent="0.25">
      <c r="A5654" t="s">
        <v>5885</v>
      </c>
      <c r="B5654" s="1">
        <v>46084</v>
      </c>
      <c r="C5654" s="1">
        <v>46196</v>
      </c>
      <c r="D5654" s="9">
        <v>0.88541666666666663</v>
      </c>
      <c r="E5654" t="str">
        <f t="shared" si="440"/>
        <v>Weekday</v>
      </c>
      <c r="F5654" t="str">
        <f t="shared" si="441"/>
        <v>Mar</v>
      </c>
      <c r="G5654" t="str">
        <f>_xlfn.XLOOKUP(A5654,Booking_data!$A$1:$A$6001,Booking_data!$D$1:$D$6001,"not found")</f>
        <v>M004</v>
      </c>
      <c r="H5654" t="str">
        <f>_xlfn.XLOOKUP(G5654,Movies_data!$A$1:$A$41,Movies_data!$B$1:$B$41,"not found")</f>
        <v>Ponniyin Selvan I</v>
      </c>
      <c r="I5654" t="str">
        <f>_xlfn.XLOOKUP(G5654,Movies_data!$A$1:$A$41,Movies_data!$D$1:$D$41,"not found")</f>
        <v>Drama</v>
      </c>
      <c r="J5654" t="str">
        <f>_xlfn.XLOOKUP(G5654,Movies_data!$A$1:$A$41,Movies_data!$C$1:$C$41,"not found")</f>
        <v>Tamil</v>
      </c>
      <c r="K5654">
        <f>_xlfn.XLOOKUP(G5654,Movies_data!$A$1:$A$41,Movies_data!$H$1:$H$41,"Not Found")</f>
        <v>7.6</v>
      </c>
      <c r="L5654" t="str">
        <f>_xlfn.XLOOKUP(A5654,Booking_data!$A$1:$A$6001,Booking_data!$E$1:$E$6001,"not Found")</f>
        <v>C041</v>
      </c>
      <c r="M5654" t="str">
        <f>_xlfn.XLOOKUP(L5654,Cinemas_data!$A$1:$A$49,Cinemas_data!$I$1:$I$49,"not Found")</f>
        <v>MovieMax City Centre</v>
      </c>
      <c r="N5654" t="str">
        <f>_xlfn.XLOOKUP(L5654,Cinemas_data!$A$1:$A$49,Cinemas_data!$C$1:$C$49,"not Found")</f>
        <v>Salem</v>
      </c>
      <c r="O5654">
        <f>_xlfn.XLOOKUP(A5654,Booking_data!$A$1:$A$6001,Booking_data!$H$1:$H$6001,"not found")</f>
        <v>1</v>
      </c>
      <c r="P5654">
        <f>_xlfn.XLOOKUP(A5654,Booking_data!$A$1:$A$6001,Booking_data!$I$1:$I$6001,"not Found")</f>
        <v>160</v>
      </c>
      <c r="Q5654">
        <f t="shared" si="442"/>
        <v>160</v>
      </c>
      <c r="R5654" t="str">
        <f>_xlfn.XLOOKUP(A5654,Booking_data!$A$1:$A$6001,Booking_data!$L$1:$L$6001,"Not Found")</f>
        <v>UPI</v>
      </c>
      <c r="S5654">
        <f>_xlfn.XLOOKUP(A5654,Booking_data!$A$1:$A$6001,Booking_data!$N$1:$N$6001,"not Found")</f>
        <v>35</v>
      </c>
      <c r="T5654" t="str">
        <f>_xlfn.XLOOKUP(A5654,Booking_data!$A$1:$A$6001,Booking_data!$O$1:$O$6001,"Not Found")</f>
        <v>Female</v>
      </c>
      <c r="U5654" t="str">
        <f t="shared" si="443"/>
        <v>Middle Age</v>
      </c>
      <c r="V5654" t="str">
        <f t="shared" si="444"/>
        <v>Low Booking</v>
      </c>
    </row>
    <row r="5655" spans="1:22" x14ac:dyDescent="0.25">
      <c r="A5655" t="s">
        <v>5886</v>
      </c>
      <c r="B5655" s="1">
        <v>46084</v>
      </c>
      <c r="C5655" s="1">
        <v>46174</v>
      </c>
      <c r="D5655" s="9">
        <v>0.77083333333333337</v>
      </c>
      <c r="E5655" t="str">
        <f t="shared" si="440"/>
        <v>Weekday</v>
      </c>
      <c r="F5655" t="str">
        <f t="shared" si="441"/>
        <v>Mar</v>
      </c>
      <c r="G5655" t="str">
        <f>_xlfn.XLOOKUP(A5655,Booking_data!$A$1:$A$6001,Booking_data!$D$1:$D$6001,"not found")</f>
        <v>M007</v>
      </c>
      <c r="H5655" t="str">
        <f>_xlfn.XLOOKUP(G5655,Movies_data!$A$1:$A$41,Movies_data!$B$1:$B$41,"not found")</f>
        <v>Good Night</v>
      </c>
      <c r="I5655" t="str">
        <f>_xlfn.XLOOKUP(G5655,Movies_data!$A$1:$A$41,Movies_data!$D$1:$D$41,"not found")</f>
        <v>Comedy</v>
      </c>
      <c r="J5655" t="str">
        <f>_xlfn.XLOOKUP(G5655,Movies_data!$A$1:$A$41,Movies_data!$C$1:$C$41,"not found")</f>
        <v>Tamil</v>
      </c>
      <c r="K5655">
        <f>_xlfn.XLOOKUP(G5655,Movies_data!$A$1:$A$41,Movies_data!$H$1:$H$41,"Not Found")</f>
        <v>8</v>
      </c>
      <c r="L5655" t="str">
        <f>_xlfn.XLOOKUP(A5655,Booking_data!$A$1:$A$6001,Booking_data!$E$1:$E$6001,"not Found")</f>
        <v>C111</v>
      </c>
      <c r="M5655" t="str">
        <f>_xlfn.XLOOKUP(L5655,Cinemas_data!$A$1:$A$49,Cinemas_data!$I$1:$I$49,"not Found")</f>
        <v>Mukta A2 Cinemas City Centre</v>
      </c>
      <c r="N5655" t="str">
        <f>_xlfn.XLOOKUP(L5655,Cinemas_data!$A$1:$A$49,Cinemas_data!$C$1:$C$49,"not Found")</f>
        <v>Delhi</v>
      </c>
      <c r="O5655">
        <f>_xlfn.XLOOKUP(A5655,Booking_data!$A$1:$A$6001,Booking_data!$H$1:$H$6001,"not found")</f>
        <v>2</v>
      </c>
      <c r="P5655">
        <f>_xlfn.XLOOKUP(A5655,Booking_data!$A$1:$A$6001,Booking_data!$I$1:$I$6001,"not Found")</f>
        <v>180</v>
      </c>
      <c r="Q5655">
        <f t="shared" si="442"/>
        <v>360</v>
      </c>
      <c r="R5655" t="str">
        <f>_xlfn.XLOOKUP(A5655,Booking_data!$A$1:$A$6001,Booking_data!$L$1:$L$6001,"Not Found")</f>
        <v>Credit Card</v>
      </c>
      <c r="S5655">
        <f>_xlfn.XLOOKUP(A5655,Booking_data!$A$1:$A$6001,Booking_data!$N$1:$N$6001,"not Found")</f>
        <v>51</v>
      </c>
      <c r="T5655" t="str">
        <f>_xlfn.XLOOKUP(A5655,Booking_data!$A$1:$A$6001,Booking_data!$O$1:$O$6001,"Not Found")</f>
        <v>Other</v>
      </c>
      <c r="U5655" t="str">
        <f t="shared" si="443"/>
        <v>Above 45</v>
      </c>
      <c r="V5655" t="str">
        <f t="shared" si="444"/>
        <v>Low Booking</v>
      </c>
    </row>
    <row r="5656" spans="1:22" x14ac:dyDescent="0.25">
      <c r="A5656" t="s">
        <v>5887</v>
      </c>
      <c r="B5656" s="1">
        <v>46084</v>
      </c>
      <c r="C5656" s="1">
        <v>46037</v>
      </c>
      <c r="D5656" s="9">
        <v>0.77083333333333337</v>
      </c>
      <c r="E5656" t="str">
        <f t="shared" si="440"/>
        <v>Weekday</v>
      </c>
      <c r="F5656" t="str">
        <f t="shared" si="441"/>
        <v>Mar</v>
      </c>
      <c r="G5656" t="str">
        <f>_xlfn.XLOOKUP(A5656,Booking_data!$A$1:$A$6001,Booking_data!$D$1:$D$6001,"not found")</f>
        <v>M005</v>
      </c>
      <c r="H5656" t="str">
        <f>_xlfn.XLOOKUP(G5656,Movies_data!$A$1:$A$41,Movies_data!$B$1:$B$41,"not found")</f>
        <v>Ponniyin Selvan II</v>
      </c>
      <c r="I5656" t="str">
        <f>_xlfn.XLOOKUP(G5656,Movies_data!$A$1:$A$41,Movies_data!$D$1:$D$41,"not found")</f>
        <v>Drama</v>
      </c>
      <c r="J5656" t="str">
        <f>_xlfn.XLOOKUP(G5656,Movies_data!$A$1:$A$41,Movies_data!$C$1:$C$41,"not found")</f>
        <v>Tamil</v>
      </c>
      <c r="K5656">
        <f>_xlfn.XLOOKUP(G5656,Movies_data!$A$1:$A$41,Movies_data!$H$1:$H$41,"Not Found")</f>
        <v>7.3</v>
      </c>
      <c r="L5656" t="str">
        <f>_xlfn.XLOOKUP(A5656,Booking_data!$A$1:$A$6001,Booking_data!$E$1:$E$6001,"not Found")</f>
        <v>C053</v>
      </c>
      <c r="M5656" t="str">
        <f>_xlfn.XLOOKUP(L5656,Cinemas_data!$A$1:$A$49,Cinemas_data!$I$1:$I$49,"not Found")</f>
        <v>PVR Forum Mall</v>
      </c>
      <c r="N5656" t="str">
        <f>_xlfn.XLOOKUP(L5656,Cinemas_data!$A$1:$A$49,Cinemas_data!$C$1:$C$49,"not Found")</f>
        <v>Bengaluru</v>
      </c>
      <c r="O5656">
        <f>_xlfn.XLOOKUP(A5656,Booking_data!$A$1:$A$6001,Booking_data!$H$1:$H$6001,"not found")</f>
        <v>3</v>
      </c>
      <c r="P5656">
        <f>_xlfn.XLOOKUP(A5656,Booking_data!$A$1:$A$6001,Booking_data!$I$1:$I$6001,"not Found")</f>
        <v>260</v>
      </c>
      <c r="Q5656">
        <f t="shared" si="442"/>
        <v>780</v>
      </c>
      <c r="R5656" t="str">
        <f>_xlfn.XLOOKUP(A5656,Booking_data!$A$1:$A$6001,Booking_data!$L$1:$L$6001,"Not Found")</f>
        <v>Wallet</v>
      </c>
      <c r="S5656">
        <f>_xlfn.XLOOKUP(A5656,Booking_data!$A$1:$A$6001,Booking_data!$N$1:$N$6001,"not Found")</f>
        <v>22</v>
      </c>
      <c r="T5656" t="str">
        <f>_xlfn.XLOOKUP(A5656,Booking_data!$A$1:$A$6001,Booking_data!$O$1:$O$6001,"Not Found")</f>
        <v>Other</v>
      </c>
      <c r="U5656" t="str">
        <f t="shared" si="443"/>
        <v>Youngster</v>
      </c>
      <c r="V5656" t="str">
        <f t="shared" si="444"/>
        <v>Medium Booking</v>
      </c>
    </row>
    <row r="5657" spans="1:22" x14ac:dyDescent="0.25">
      <c r="A5657" t="s">
        <v>5888</v>
      </c>
      <c r="B5657" s="1">
        <v>46084</v>
      </c>
      <c r="C5657" s="1">
        <v>46132</v>
      </c>
      <c r="D5657" s="9">
        <v>0.53125</v>
      </c>
      <c r="E5657" t="str">
        <f t="shared" si="440"/>
        <v>Weekday</v>
      </c>
      <c r="F5657" t="str">
        <f t="shared" si="441"/>
        <v>Mar</v>
      </c>
      <c r="G5657" t="str">
        <f>_xlfn.XLOOKUP(A5657,Booking_data!$A$1:$A$6001,Booking_data!$D$1:$D$6001,"not found")</f>
        <v>M006</v>
      </c>
      <c r="H5657" t="str">
        <f>_xlfn.XLOOKUP(G5657,Movies_data!$A$1:$A$41,Movies_data!$B$1:$B$41,"not found")</f>
        <v>Maamannan</v>
      </c>
      <c r="I5657" t="str">
        <f>_xlfn.XLOOKUP(G5657,Movies_data!$A$1:$A$41,Movies_data!$D$1:$D$41,"not found")</f>
        <v>Drama</v>
      </c>
      <c r="J5657" t="str">
        <f>_xlfn.XLOOKUP(G5657,Movies_data!$A$1:$A$41,Movies_data!$C$1:$C$41,"not found")</f>
        <v>Tamil</v>
      </c>
      <c r="K5657">
        <f>_xlfn.XLOOKUP(G5657,Movies_data!$A$1:$A$41,Movies_data!$H$1:$H$41,"Not Found")</f>
        <v>7.3</v>
      </c>
      <c r="L5657" t="str">
        <f>_xlfn.XLOOKUP(A5657,Booking_data!$A$1:$A$6001,Booking_data!$E$1:$E$6001,"not Found")</f>
        <v>C142</v>
      </c>
      <c r="M5657" t="str">
        <f>_xlfn.XLOOKUP(L5657,Cinemas_data!$A$1:$A$49,Cinemas_data!$I$1:$I$49,"not Found")</f>
        <v>PVR Grand Mall</v>
      </c>
      <c r="N5657" t="str">
        <f>_xlfn.XLOOKUP(L5657,Cinemas_data!$A$1:$A$49,Cinemas_data!$C$1:$C$49,"not Found")</f>
        <v>Ahmedabad</v>
      </c>
      <c r="O5657">
        <f>_xlfn.XLOOKUP(A5657,Booking_data!$A$1:$A$6001,Booking_data!$H$1:$H$6001,"not found")</f>
        <v>2</v>
      </c>
      <c r="P5657">
        <f>_xlfn.XLOOKUP(A5657,Booking_data!$A$1:$A$6001,Booking_data!$I$1:$I$6001,"not Found")</f>
        <v>300</v>
      </c>
      <c r="Q5657">
        <f t="shared" si="442"/>
        <v>600</v>
      </c>
      <c r="R5657" t="str">
        <f>_xlfn.XLOOKUP(A5657,Booking_data!$A$1:$A$6001,Booking_data!$L$1:$L$6001,"Not Found")</f>
        <v>Debit Card</v>
      </c>
      <c r="S5657">
        <f>_xlfn.XLOOKUP(A5657,Booking_data!$A$1:$A$6001,Booking_data!$N$1:$N$6001,"not Found")</f>
        <v>27</v>
      </c>
      <c r="T5657" t="str">
        <f>_xlfn.XLOOKUP(A5657,Booking_data!$A$1:$A$6001,Booking_data!$O$1:$O$6001,"Not Found")</f>
        <v>Female</v>
      </c>
      <c r="U5657" t="str">
        <f t="shared" si="443"/>
        <v>Youngster</v>
      </c>
      <c r="V5657" t="str">
        <f t="shared" si="444"/>
        <v>Low Booking</v>
      </c>
    </row>
    <row r="5658" spans="1:22" x14ac:dyDescent="0.25">
      <c r="A5658" t="s">
        <v>5889</v>
      </c>
      <c r="B5658" s="1">
        <v>46084</v>
      </c>
      <c r="C5658" s="1">
        <v>46137</v>
      </c>
      <c r="D5658" s="9">
        <v>0.64583333333333337</v>
      </c>
      <c r="E5658" t="str">
        <f t="shared" si="440"/>
        <v>Weekday</v>
      </c>
      <c r="F5658" t="str">
        <f t="shared" si="441"/>
        <v>Mar</v>
      </c>
      <c r="G5658" t="str">
        <f>_xlfn.XLOOKUP(A5658,Booking_data!$A$1:$A$6001,Booking_data!$D$1:$D$6001,"not found")</f>
        <v>M010</v>
      </c>
      <c r="H5658" t="str">
        <f>_xlfn.XLOOKUP(G5658,Movies_data!$A$1:$A$41,Movies_data!$B$1:$B$41,"not found")</f>
        <v>Captain Miller</v>
      </c>
      <c r="I5658" t="str">
        <f>_xlfn.XLOOKUP(G5658,Movies_data!$A$1:$A$41,Movies_data!$D$1:$D$41,"not found")</f>
        <v>Action</v>
      </c>
      <c r="J5658" t="str">
        <f>_xlfn.XLOOKUP(G5658,Movies_data!$A$1:$A$41,Movies_data!$C$1:$C$41,"not found")</f>
        <v>Tamil</v>
      </c>
      <c r="K5658">
        <f>_xlfn.XLOOKUP(G5658,Movies_data!$A$1:$A$41,Movies_data!$H$1:$H$41,"Not Found")</f>
        <v>7</v>
      </c>
      <c r="L5658" t="str">
        <f>_xlfn.XLOOKUP(A5658,Booking_data!$A$1:$A$6001,Booking_data!$E$1:$E$6001,"not Found")</f>
        <v>C032</v>
      </c>
      <c r="M5658" t="str">
        <f>_xlfn.XLOOKUP(L5658,Cinemas_data!$A$1:$A$49,Cinemas_data!$I$1:$I$49,"not Found")</f>
        <v>MovieMax Grand Mall</v>
      </c>
      <c r="N5658" t="str">
        <f>_xlfn.XLOOKUP(L5658,Cinemas_data!$A$1:$A$49,Cinemas_data!$C$1:$C$49,"not Found")</f>
        <v>Madurai</v>
      </c>
      <c r="O5658">
        <f>_xlfn.XLOOKUP(A5658,Booking_data!$A$1:$A$6001,Booking_data!$H$1:$H$6001,"not found")</f>
        <v>3</v>
      </c>
      <c r="P5658">
        <f>_xlfn.XLOOKUP(A5658,Booking_data!$A$1:$A$6001,Booking_data!$I$1:$I$6001,"not Found")</f>
        <v>160</v>
      </c>
      <c r="Q5658">
        <f t="shared" si="442"/>
        <v>480</v>
      </c>
      <c r="R5658" t="str">
        <f>_xlfn.XLOOKUP(A5658,Booking_data!$A$1:$A$6001,Booking_data!$L$1:$L$6001,"Not Found")</f>
        <v>UPI</v>
      </c>
      <c r="S5658">
        <f>_xlfn.XLOOKUP(A5658,Booking_data!$A$1:$A$6001,Booking_data!$N$1:$N$6001,"not Found")</f>
        <v>32</v>
      </c>
      <c r="T5658" t="str">
        <f>_xlfn.XLOOKUP(A5658,Booking_data!$A$1:$A$6001,Booking_data!$O$1:$O$6001,"Not Found")</f>
        <v>Female</v>
      </c>
      <c r="U5658" t="str">
        <f t="shared" si="443"/>
        <v>Middle Age</v>
      </c>
      <c r="V5658" t="str">
        <f t="shared" si="444"/>
        <v>Medium Booking</v>
      </c>
    </row>
    <row r="5659" spans="1:22" x14ac:dyDescent="0.25">
      <c r="A5659" t="s">
        <v>5890</v>
      </c>
      <c r="B5659" s="1">
        <v>46084</v>
      </c>
      <c r="C5659" s="1">
        <v>46145</v>
      </c>
      <c r="D5659" s="9">
        <v>0.64583333333333337</v>
      </c>
      <c r="E5659" t="str">
        <f t="shared" si="440"/>
        <v>Weekday</v>
      </c>
      <c r="F5659" t="str">
        <f t="shared" si="441"/>
        <v>Mar</v>
      </c>
      <c r="G5659" t="str">
        <f>_xlfn.XLOOKUP(A5659,Booking_data!$A$1:$A$6001,Booking_data!$D$1:$D$6001,"not found")</f>
        <v>M038</v>
      </c>
      <c r="H5659" t="str">
        <f>_xlfn.XLOOKUP(G5659,Movies_data!$A$1:$A$41,Movies_data!$B$1:$B$41,"not found")</f>
        <v>Barbie</v>
      </c>
      <c r="I5659" t="str">
        <f>_xlfn.XLOOKUP(G5659,Movies_data!$A$1:$A$41,Movies_data!$D$1:$D$41,"not found")</f>
        <v>Comedy</v>
      </c>
      <c r="J5659" t="str">
        <f>_xlfn.XLOOKUP(G5659,Movies_data!$A$1:$A$41,Movies_data!$C$1:$C$41,"not found")</f>
        <v>English</v>
      </c>
      <c r="K5659">
        <f>_xlfn.XLOOKUP(G5659,Movies_data!$A$1:$A$41,Movies_data!$H$1:$H$41,"Not Found")</f>
        <v>6.8</v>
      </c>
      <c r="L5659" t="str">
        <f>_xlfn.XLOOKUP(A5659,Booking_data!$A$1:$A$6001,Booking_data!$E$1:$E$6001,"not Found")</f>
        <v>C123</v>
      </c>
      <c r="M5659" t="str">
        <f>_xlfn.XLOOKUP(L5659,Cinemas_data!$A$1:$A$49,Cinemas_data!$I$1:$I$49,"not Found")</f>
        <v>City Pride Forum Mall</v>
      </c>
      <c r="N5659" t="str">
        <f>_xlfn.XLOOKUP(L5659,Cinemas_data!$A$1:$A$49,Cinemas_data!$C$1:$C$49,"not Found")</f>
        <v>Noida</v>
      </c>
      <c r="O5659">
        <f>_xlfn.XLOOKUP(A5659,Booking_data!$A$1:$A$6001,Booking_data!$H$1:$H$6001,"not found")</f>
        <v>3</v>
      </c>
      <c r="P5659">
        <f>_xlfn.XLOOKUP(A5659,Booking_data!$A$1:$A$6001,Booking_data!$I$1:$I$6001,"not Found")</f>
        <v>220</v>
      </c>
      <c r="Q5659">
        <f t="shared" si="442"/>
        <v>660</v>
      </c>
      <c r="R5659" t="str">
        <f>_xlfn.XLOOKUP(A5659,Booking_data!$A$1:$A$6001,Booking_data!$L$1:$L$6001,"Not Found")</f>
        <v>Wallet</v>
      </c>
      <c r="S5659">
        <f>_xlfn.XLOOKUP(A5659,Booking_data!$A$1:$A$6001,Booking_data!$N$1:$N$6001,"not Found")</f>
        <v>20</v>
      </c>
      <c r="T5659" t="str">
        <f>_xlfn.XLOOKUP(A5659,Booking_data!$A$1:$A$6001,Booking_data!$O$1:$O$6001,"Not Found")</f>
        <v>Female</v>
      </c>
      <c r="U5659" t="str">
        <f t="shared" si="443"/>
        <v>Youngster</v>
      </c>
      <c r="V5659" t="str">
        <f t="shared" si="444"/>
        <v>Medium Booking</v>
      </c>
    </row>
    <row r="5660" spans="1:22" x14ac:dyDescent="0.25">
      <c r="A5660" t="s">
        <v>5891</v>
      </c>
      <c r="B5660" s="1">
        <v>46084</v>
      </c>
      <c r="C5660" s="1">
        <v>46120</v>
      </c>
      <c r="D5660" s="9">
        <v>0.77083333333333337</v>
      </c>
      <c r="E5660" t="str">
        <f t="shared" si="440"/>
        <v>Weekday</v>
      </c>
      <c r="F5660" t="str">
        <f t="shared" si="441"/>
        <v>Mar</v>
      </c>
      <c r="G5660" t="str">
        <f>_xlfn.XLOOKUP(A5660,Booking_data!$A$1:$A$6001,Booking_data!$D$1:$D$6001,"not found")</f>
        <v>M013</v>
      </c>
      <c r="H5660" t="str">
        <f>_xlfn.XLOOKUP(G5660,Movies_data!$A$1:$A$41,Movies_data!$B$1:$B$41,"not found")</f>
        <v>Salaar</v>
      </c>
      <c r="I5660" t="str">
        <f>_xlfn.XLOOKUP(G5660,Movies_data!$A$1:$A$41,Movies_data!$D$1:$D$41,"not found")</f>
        <v>Action</v>
      </c>
      <c r="J5660" t="str">
        <f>_xlfn.XLOOKUP(G5660,Movies_data!$A$1:$A$41,Movies_data!$C$1:$C$41,"not found")</f>
        <v>Telugu</v>
      </c>
      <c r="K5660">
        <f>_xlfn.XLOOKUP(G5660,Movies_data!$A$1:$A$41,Movies_data!$H$1:$H$41,"Not Found")</f>
        <v>6.5</v>
      </c>
      <c r="L5660" t="str">
        <f>_xlfn.XLOOKUP(A5660,Booking_data!$A$1:$A$6001,Booking_data!$E$1:$E$6001,"not Found")</f>
        <v>C073</v>
      </c>
      <c r="M5660" t="str">
        <f>_xlfn.XLOOKUP(L5660,Cinemas_data!$A$1:$A$49,Cinemas_data!$I$1:$I$49,"not Found")</f>
        <v>Cinepolis Forum Mall</v>
      </c>
      <c r="N5660" t="str">
        <f>_xlfn.XLOOKUP(L5660,Cinemas_data!$A$1:$A$49,Cinemas_data!$C$1:$C$49,"not Found")</f>
        <v>Hyderabad</v>
      </c>
      <c r="O5660">
        <f>_xlfn.XLOOKUP(A5660,Booking_data!$A$1:$A$6001,Booking_data!$H$1:$H$6001,"not found")</f>
        <v>2</v>
      </c>
      <c r="P5660">
        <f>_xlfn.XLOOKUP(A5660,Booking_data!$A$1:$A$6001,Booking_data!$I$1:$I$6001,"not Found")</f>
        <v>240</v>
      </c>
      <c r="Q5660">
        <f t="shared" si="442"/>
        <v>480</v>
      </c>
      <c r="R5660" t="str">
        <f>_xlfn.XLOOKUP(A5660,Booking_data!$A$1:$A$6001,Booking_data!$L$1:$L$6001,"Not Found")</f>
        <v>Net Banking</v>
      </c>
      <c r="S5660">
        <f>_xlfn.XLOOKUP(A5660,Booking_data!$A$1:$A$6001,Booking_data!$N$1:$N$6001,"not Found")</f>
        <v>36</v>
      </c>
      <c r="T5660" t="str">
        <f>_xlfn.XLOOKUP(A5660,Booking_data!$A$1:$A$6001,Booking_data!$O$1:$O$6001,"Not Found")</f>
        <v>Other</v>
      </c>
      <c r="U5660" t="str">
        <f t="shared" si="443"/>
        <v>Middle Age</v>
      </c>
      <c r="V5660" t="str">
        <f t="shared" si="444"/>
        <v>Low Booking</v>
      </c>
    </row>
    <row r="5661" spans="1:22" x14ac:dyDescent="0.25">
      <c r="A5661" t="s">
        <v>5892</v>
      </c>
      <c r="B5661" s="1">
        <v>46084</v>
      </c>
      <c r="C5661" s="1">
        <v>46101</v>
      </c>
      <c r="D5661" s="9">
        <v>0.39583333333333331</v>
      </c>
      <c r="E5661" t="str">
        <f t="shared" si="440"/>
        <v>Weekday</v>
      </c>
      <c r="F5661" t="str">
        <f t="shared" si="441"/>
        <v>Mar</v>
      </c>
      <c r="G5661" t="str">
        <f>_xlfn.XLOOKUP(A5661,Booking_data!$A$1:$A$6001,Booking_data!$D$1:$D$6001,"not found")</f>
        <v>M021</v>
      </c>
      <c r="H5661" t="str">
        <f>_xlfn.XLOOKUP(G5661,Movies_data!$A$1:$A$41,Movies_data!$B$1:$B$41,"not found")</f>
        <v>Pathaan</v>
      </c>
      <c r="I5661" t="str">
        <f>_xlfn.XLOOKUP(G5661,Movies_data!$A$1:$A$41,Movies_data!$D$1:$D$41,"not found")</f>
        <v>Action</v>
      </c>
      <c r="J5661" t="str">
        <f>_xlfn.XLOOKUP(G5661,Movies_data!$A$1:$A$41,Movies_data!$C$1:$C$41,"not found")</f>
        <v>Hindi</v>
      </c>
      <c r="K5661">
        <f>_xlfn.XLOOKUP(G5661,Movies_data!$A$1:$A$41,Movies_data!$H$1:$H$41,"Not Found")</f>
        <v>5.9</v>
      </c>
      <c r="L5661" t="str">
        <f>_xlfn.XLOOKUP(A5661,Booking_data!$A$1:$A$6001,Booking_data!$E$1:$E$6001,"not Found")</f>
        <v>C022</v>
      </c>
      <c r="M5661" t="str">
        <f>_xlfn.XLOOKUP(L5661,Cinemas_data!$A$1:$A$49,Cinemas_data!$I$1:$I$49,"not Found")</f>
        <v>Mukta A2 Cinemas Grand Mall</v>
      </c>
      <c r="N5661" t="str">
        <f>_xlfn.XLOOKUP(L5661,Cinemas_data!$A$1:$A$49,Cinemas_data!$C$1:$C$49,"not Found")</f>
        <v>Coimbatore</v>
      </c>
      <c r="O5661">
        <f>_xlfn.XLOOKUP(A5661,Booking_data!$A$1:$A$6001,Booking_data!$H$1:$H$6001,"not found")</f>
        <v>2</v>
      </c>
      <c r="P5661">
        <f>_xlfn.XLOOKUP(A5661,Booking_data!$A$1:$A$6001,Booking_data!$I$1:$I$6001,"not Found")</f>
        <v>200</v>
      </c>
      <c r="Q5661">
        <f t="shared" si="442"/>
        <v>400</v>
      </c>
      <c r="R5661" t="str">
        <f>_xlfn.XLOOKUP(A5661,Booking_data!$A$1:$A$6001,Booking_data!$L$1:$L$6001,"Not Found")</f>
        <v>Net Banking</v>
      </c>
      <c r="S5661">
        <f>_xlfn.XLOOKUP(A5661,Booking_data!$A$1:$A$6001,Booking_data!$N$1:$N$6001,"not Found")</f>
        <v>58</v>
      </c>
      <c r="T5661" t="str">
        <f>_xlfn.XLOOKUP(A5661,Booking_data!$A$1:$A$6001,Booking_data!$O$1:$O$6001,"Not Found")</f>
        <v>Male</v>
      </c>
      <c r="U5661" t="str">
        <f t="shared" si="443"/>
        <v>Above 45</v>
      </c>
      <c r="V5661" t="str">
        <f t="shared" si="444"/>
        <v>Low Booking</v>
      </c>
    </row>
    <row r="5662" spans="1:22" x14ac:dyDescent="0.25">
      <c r="A5662" t="s">
        <v>5893</v>
      </c>
      <c r="B5662" s="1">
        <v>46084</v>
      </c>
      <c r="C5662" s="1">
        <v>46035</v>
      </c>
      <c r="D5662" s="9">
        <v>0.9375</v>
      </c>
      <c r="E5662" t="str">
        <f t="shared" si="440"/>
        <v>Weekday</v>
      </c>
      <c r="F5662" t="str">
        <f t="shared" si="441"/>
        <v>Mar</v>
      </c>
      <c r="G5662" t="str">
        <f>_xlfn.XLOOKUP(A5662,Booking_data!$A$1:$A$6001,Booking_data!$D$1:$D$6001,"not found")</f>
        <v>M038</v>
      </c>
      <c r="H5662" t="str">
        <f>_xlfn.XLOOKUP(G5662,Movies_data!$A$1:$A$41,Movies_data!$B$1:$B$41,"not found")</f>
        <v>Barbie</v>
      </c>
      <c r="I5662" t="str">
        <f>_xlfn.XLOOKUP(G5662,Movies_data!$A$1:$A$41,Movies_data!$D$1:$D$41,"not found")</f>
        <v>Comedy</v>
      </c>
      <c r="J5662" t="str">
        <f>_xlfn.XLOOKUP(G5662,Movies_data!$A$1:$A$41,Movies_data!$C$1:$C$41,"not found")</f>
        <v>English</v>
      </c>
      <c r="K5662">
        <f>_xlfn.XLOOKUP(G5662,Movies_data!$A$1:$A$41,Movies_data!$H$1:$H$41,"Not Found")</f>
        <v>6.8</v>
      </c>
      <c r="L5662" t="str">
        <f>_xlfn.XLOOKUP(A5662,Booking_data!$A$1:$A$6001,Booking_data!$E$1:$E$6001,"not Found")</f>
        <v>C113</v>
      </c>
      <c r="M5662" t="str">
        <f>_xlfn.XLOOKUP(L5662,Cinemas_data!$A$1:$A$49,Cinemas_data!$I$1:$I$49,"not Found")</f>
        <v>Asian Cinemas Forum Mall</v>
      </c>
      <c r="N5662" t="str">
        <f>_xlfn.XLOOKUP(L5662,Cinemas_data!$A$1:$A$49,Cinemas_data!$C$1:$C$49,"not Found")</f>
        <v>Delhi</v>
      </c>
      <c r="O5662">
        <f>_xlfn.XLOOKUP(A5662,Booking_data!$A$1:$A$6001,Booking_data!$H$1:$H$6001,"not found")</f>
        <v>5</v>
      </c>
      <c r="P5662">
        <f>_xlfn.XLOOKUP(A5662,Booking_data!$A$1:$A$6001,Booking_data!$I$1:$I$6001,"not Found")</f>
        <v>240</v>
      </c>
      <c r="Q5662">
        <f t="shared" si="442"/>
        <v>1200</v>
      </c>
      <c r="R5662" t="str">
        <f>_xlfn.XLOOKUP(A5662,Booking_data!$A$1:$A$6001,Booking_data!$L$1:$L$6001,"Not Found")</f>
        <v>Net Banking</v>
      </c>
      <c r="S5662">
        <f>_xlfn.XLOOKUP(A5662,Booking_data!$A$1:$A$6001,Booking_data!$N$1:$N$6001,"not Found")</f>
        <v>40</v>
      </c>
      <c r="T5662" t="str">
        <f>_xlfn.XLOOKUP(A5662,Booking_data!$A$1:$A$6001,Booking_data!$O$1:$O$6001,"Not Found")</f>
        <v>Other</v>
      </c>
      <c r="U5662" t="str">
        <f t="shared" si="443"/>
        <v>Middle Age</v>
      </c>
      <c r="V5662" t="str">
        <f t="shared" si="444"/>
        <v>High Booking</v>
      </c>
    </row>
    <row r="5663" spans="1:22" x14ac:dyDescent="0.25">
      <c r="A5663" t="s">
        <v>5894</v>
      </c>
      <c r="B5663" s="1">
        <v>46084</v>
      </c>
      <c r="C5663" s="1">
        <v>46039</v>
      </c>
      <c r="D5663" s="9">
        <v>0.64583333333333337</v>
      </c>
      <c r="E5663" t="str">
        <f t="shared" si="440"/>
        <v>Weekday</v>
      </c>
      <c r="F5663" t="str">
        <f t="shared" si="441"/>
        <v>Mar</v>
      </c>
      <c r="G5663" t="str">
        <f>_xlfn.XLOOKUP(A5663,Booking_data!$A$1:$A$6001,Booking_data!$D$1:$D$6001,"not found")</f>
        <v>M008</v>
      </c>
      <c r="H5663" t="str">
        <f>_xlfn.XLOOKUP(G5663,Movies_data!$A$1:$A$41,Movies_data!$B$1:$B$41,"not found")</f>
        <v>Love Today</v>
      </c>
      <c r="I5663" t="str">
        <f>_xlfn.XLOOKUP(G5663,Movies_data!$A$1:$A$41,Movies_data!$D$1:$D$41,"not found")</f>
        <v>Romance</v>
      </c>
      <c r="J5663" t="str">
        <f>_xlfn.XLOOKUP(G5663,Movies_data!$A$1:$A$41,Movies_data!$C$1:$C$41,"not found")</f>
        <v>Tamil</v>
      </c>
      <c r="K5663">
        <f>_xlfn.XLOOKUP(G5663,Movies_data!$A$1:$A$41,Movies_data!$H$1:$H$41,"Not Found")</f>
        <v>7.4</v>
      </c>
      <c r="L5663" t="str">
        <f>_xlfn.XLOOKUP(A5663,Booking_data!$A$1:$A$6001,Booking_data!$E$1:$E$6001,"not Found")</f>
        <v>C072</v>
      </c>
      <c r="M5663" t="str">
        <f>_xlfn.XLOOKUP(L5663,Cinemas_data!$A$1:$A$49,Cinemas_data!$I$1:$I$49,"not Found")</f>
        <v>INOX Grand Mall</v>
      </c>
      <c r="N5663" t="str">
        <f>_xlfn.XLOOKUP(L5663,Cinemas_data!$A$1:$A$49,Cinemas_data!$C$1:$C$49,"not Found")</f>
        <v>Hyderabad</v>
      </c>
      <c r="O5663">
        <f>_xlfn.XLOOKUP(A5663,Booking_data!$A$1:$A$6001,Booking_data!$H$1:$H$6001,"not found")</f>
        <v>3</v>
      </c>
      <c r="P5663">
        <f>_xlfn.XLOOKUP(A5663,Booking_data!$A$1:$A$6001,Booking_data!$I$1:$I$6001,"not Found")</f>
        <v>380</v>
      </c>
      <c r="Q5663">
        <f t="shared" si="442"/>
        <v>1140</v>
      </c>
      <c r="R5663" t="str">
        <f>_xlfn.XLOOKUP(A5663,Booking_data!$A$1:$A$6001,Booking_data!$L$1:$L$6001,"Not Found")</f>
        <v>UPI</v>
      </c>
      <c r="S5663">
        <f>_xlfn.XLOOKUP(A5663,Booking_data!$A$1:$A$6001,Booking_data!$N$1:$N$6001,"not Found")</f>
        <v>39</v>
      </c>
      <c r="T5663" t="str">
        <f>_xlfn.XLOOKUP(A5663,Booking_data!$A$1:$A$6001,Booking_data!$O$1:$O$6001,"Not Found")</f>
        <v>Male</v>
      </c>
      <c r="U5663" t="str">
        <f t="shared" si="443"/>
        <v>Middle Age</v>
      </c>
      <c r="V5663" t="str">
        <f t="shared" si="444"/>
        <v>Medium Booking</v>
      </c>
    </row>
    <row r="5664" spans="1:22" x14ac:dyDescent="0.25">
      <c r="A5664" t="s">
        <v>5895</v>
      </c>
      <c r="B5664" s="1">
        <v>46084</v>
      </c>
      <c r="C5664" s="1">
        <v>46069</v>
      </c>
      <c r="D5664" s="9">
        <v>0.9375</v>
      </c>
      <c r="E5664" t="str">
        <f t="shared" si="440"/>
        <v>Weekday</v>
      </c>
      <c r="F5664" t="str">
        <f t="shared" si="441"/>
        <v>Mar</v>
      </c>
      <c r="G5664" t="str">
        <f>_xlfn.XLOOKUP(A5664,Booking_data!$A$1:$A$6001,Booking_data!$D$1:$D$6001,"not found")</f>
        <v>M020</v>
      </c>
      <c r="H5664" t="str">
        <f>_xlfn.XLOOKUP(G5664,Movies_data!$A$1:$A$41,Movies_data!$B$1:$B$41,"not found")</f>
        <v>Jawan</v>
      </c>
      <c r="I5664" t="str">
        <f>_xlfn.XLOOKUP(G5664,Movies_data!$A$1:$A$41,Movies_data!$D$1:$D$41,"not found")</f>
        <v>Action</v>
      </c>
      <c r="J5664" t="str">
        <f>_xlfn.XLOOKUP(G5664,Movies_data!$A$1:$A$41,Movies_data!$C$1:$C$41,"not found")</f>
        <v>Hindi</v>
      </c>
      <c r="K5664">
        <f>_xlfn.XLOOKUP(G5664,Movies_data!$A$1:$A$41,Movies_data!$H$1:$H$41,"Not Found")</f>
        <v>7</v>
      </c>
      <c r="L5664" t="str">
        <f>_xlfn.XLOOKUP(A5664,Booking_data!$A$1:$A$6001,Booking_data!$E$1:$E$6001,"not Found")</f>
        <v>C021</v>
      </c>
      <c r="M5664" t="str">
        <f>_xlfn.XLOOKUP(L5664,Cinemas_data!$A$1:$A$49,Cinemas_data!$I$1:$I$49,"not Found")</f>
        <v>Miraj Cinemas City Centre</v>
      </c>
      <c r="N5664" t="str">
        <f>_xlfn.XLOOKUP(L5664,Cinemas_data!$A$1:$A$49,Cinemas_data!$C$1:$C$49,"not Found")</f>
        <v>Coimbatore</v>
      </c>
      <c r="O5664">
        <f>_xlfn.XLOOKUP(A5664,Booking_data!$A$1:$A$6001,Booking_data!$H$1:$H$6001,"not found")</f>
        <v>4</v>
      </c>
      <c r="P5664">
        <f>_xlfn.XLOOKUP(A5664,Booking_data!$A$1:$A$6001,Booking_data!$I$1:$I$6001,"not Found")</f>
        <v>300</v>
      </c>
      <c r="Q5664">
        <f t="shared" si="442"/>
        <v>1200</v>
      </c>
      <c r="R5664" t="str">
        <f>_xlfn.XLOOKUP(A5664,Booking_data!$A$1:$A$6001,Booking_data!$L$1:$L$6001,"Not Found")</f>
        <v>Net Banking</v>
      </c>
      <c r="S5664">
        <f>_xlfn.XLOOKUP(A5664,Booking_data!$A$1:$A$6001,Booking_data!$N$1:$N$6001,"not Found")</f>
        <v>29</v>
      </c>
      <c r="T5664" t="str">
        <f>_xlfn.XLOOKUP(A5664,Booking_data!$A$1:$A$6001,Booking_data!$O$1:$O$6001,"Not Found")</f>
        <v>Other</v>
      </c>
      <c r="U5664" t="str">
        <f t="shared" si="443"/>
        <v>Youngster</v>
      </c>
      <c r="V5664" t="str">
        <f t="shared" si="444"/>
        <v>Medium Booking</v>
      </c>
    </row>
    <row r="5665" spans="1:22" x14ac:dyDescent="0.25">
      <c r="A5665" t="s">
        <v>5896</v>
      </c>
      <c r="B5665" s="1">
        <v>46084</v>
      </c>
      <c r="C5665" s="1">
        <v>46187</v>
      </c>
      <c r="D5665" s="9">
        <v>0.53125</v>
      </c>
      <c r="E5665" t="str">
        <f t="shared" si="440"/>
        <v>Weekday</v>
      </c>
      <c r="F5665" t="str">
        <f t="shared" si="441"/>
        <v>Mar</v>
      </c>
      <c r="G5665" t="str">
        <f>_xlfn.XLOOKUP(A5665,Booking_data!$A$1:$A$6001,Booking_data!$D$1:$D$6001,"not found")</f>
        <v>M032</v>
      </c>
      <c r="H5665" t="str">
        <f>_xlfn.XLOOKUP(G5665,Movies_data!$A$1:$A$41,Movies_data!$B$1:$B$41,"not found")</f>
        <v>Premam</v>
      </c>
      <c r="I5665" t="str">
        <f>_xlfn.XLOOKUP(G5665,Movies_data!$A$1:$A$41,Movies_data!$D$1:$D$41,"not found")</f>
        <v>Romance</v>
      </c>
      <c r="J5665" t="str">
        <f>_xlfn.XLOOKUP(G5665,Movies_data!$A$1:$A$41,Movies_data!$C$1:$C$41,"not found")</f>
        <v>Malayalam</v>
      </c>
      <c r="K5665">
        <f>_xlfn.XLOOKUP(G5665,Movies_data!$A$1:$A$41,Movies_data!$H$1:$H$41,"Not Found")</f>
        <v>8.3000000000000007</v>
      </c>
      <c r="L5665" t="str">
        <f>_xlfn.XLOOKUP(A5665,Booking_data!$A$1:$A$6001,Booking_data!$E$1:$E$6001,"not Found")</f>
        <v>C153</v>
      </c>
      <c r="M5665" t="str">
        <f>_xlfn.XLOOKUP(L5665,Cinemas_data!$A$1:$A$49,Cinemas_data!$I$1:$I$49,"not Found")</f>
        <v>Cinepolis Forum Mall</v>
      </c>
      <c r="N5665" t="str">
        <f>_xlfn.XLOOKUP(L5665,Cinemas_data!$A$1:$A$49,Cinemas_data!$C$1:$C$49,"not Found")</f>
        <v>Kochi</v>
      </c>
      <c r="O5665">
        <f>_xlfn.XLOOKUP(A5665,Booking_data!$A$1:$A$6001,Booking_data!$H$1:$H$6001,"not found")</f>
        <v>3</v>
      </c>
      <c r="P5665">
        <f>_xlfn.XLOOKUP(A5665,Booking_data!$A$1:$A$6001,Booking_data!$I$1:$I$6001,"not Found")</f>
        <v>240</v>
      </c>
      <c r="Q5665">
        <f t="shared" si="442"/>
        <v>720</v>
      </c>
      <c r="R5665" t="str">
        <f>_xlfn.XLOOKUP(A5665,Booking_data!$A$1:$A$6001,Booking_data!$L$1:$L$6001,"Not Found")</f>
        <v>Net Banking</v>
      </c>
      <c r="S5665">
        <f>_xlfn.XLOOKUP(A5665,Booking_data!$A$1:$A$6001,Booking_data!$N$1:$N$6001,"not Found")</f>
        <v>27</v>
      </c>
      <c r="T5665" t="str">
        <f>_xlfn.XLOOKUP(A5665,Booking_data!$A$1:$A$6001,Booking_data!$O$1:$O$6001,"Not Found")</f>
        <v>Female</v>
      </c>
      <c r="U5665" t="str">
        <f t="shared" si="443"/>
        <v>Youngster</v>
      </c>
      <c r="V5665" t="str">
        <f t="shared" si="444"/>
        <v>Medium Booking</v>
      </c>
    </row>
    <row r="5666" spans="1:22" x14ac:dyDescent="0.25">
      <c r="A5666" t="s">
        <v>5897</v>
      </c>
      <c r="B5666" s="1">
        <v>46084</v>
      </c>
      <c r="C5666" s="1">
        <v>46145</v>
      </c>
      <c r="D5666" s="9">
        <v>0.77083333333333337</v>
      </c>
      <c r="E5666" t="str">
        <f t="shared" si="440"/>
        <v>Weekday</v>
      </c>
      <c r="F5666" t="str">
        <f t="shared" si="441"/>
        <v>Mar</v>
      </c>
      <c r="G5666" t="str">
        <f>_xlfn.XLOOKUP(A5666,Booking_data!$A$1:$A$6001,Booking_data!$D$1:$D$6001,"not found")</f>
        <v>M026</v>
      </c>
      <c r="H5666" t="str">
        <f>_xlfn.XLOOKUP(G5666,Movies_data!$A$1:$A$41,Movies_data!$B$1:$B$41,"not found")</f>
        <v>Drishyam 2</v>
      </c>
      <c r="I5666" t="str">
        <f>_xlfn.XLOOKUP(G5666,Movies_data!$A$1:$A$41,Movies_data!$D$1:$D$41,"not found")</f>
        <v>Thriller</v>
      </c>
      <c r="J5666" t="str">
        <f>_xlfn.XLOOKUP(G5666,Movies_data!$A$1:$A$41,Movies_data!$C$1:$C$41,"not found")</f>
        <v>Hindi</v>
      </c>
      <c r="K5666">
        <f>_xlfn.XLOOKUP(G5666,Movies_data!$A$1:$A$41,Movies_data!$H$1:$H$41,"Not Found")</f>
        <v>8.1999999999999993</v>
      </c>
      <c r="L5666" t="str">
        <f>_xlfn.XLOOKUP(A5666,Booking_data!$A$1:$A$6001,Booking_data!$E$1:$E$6001,"not Found")</f>
        <v>C132</v>
      </c>
      <c r="M5666" t="str">
        <f>_xlfn.XLOOKUP(L5666,Cinemas_data!$A$1:$A$49,Cinemas_data!$I$1:$I$49,"not Found")</f>
        <v>City Pride Grand Mall</v>
      </c>
      <c r="N5666" t="str">
        <f>_xlfn.XLOOKUP(L5666,Cinemas_data!$A$1:$A$49,Cinemas_data!$C$1:$C$49,"not Found")</f>
        <v>Kolkata</v>
      </c>
      <c r="O5666">
        <f>_xlfn.XLOOKUP(A5666,Booking_data!$A$1:$A$6001,Booking_data!$H$1:$H$6001,"not found")</f>
        <v>4</v>
      </c>
      <c r="P5666">
        <f>_xlfn.XLOOKUP(A5666,Booking_data!$A$1:$A$6001,Booking_data!$I$1:$I$6001,"not Found")</f>
        <v>180</v>
      </c>
      <c r="Q5666">
        <f t="shared" si="442"/>
        <v>720</v>
      </c>
      <c r="R5666" t="str">
        <f>_xlfn.XLOOKUP(A5666,Booking_data!$A$1:$A$6001,Booking_data!$L$1:$L$6001,"Not Found")</f>
        <v>Debit Card</v>
      </c>
      <c r="S5666">
        <f>_xlfn.XLOOKUP(A5666,Booking_data!$A$1:$A$6001,Booking_data!$N$1:$N$6001,"not Found")</f>
        <v>53</v>
      </c>
      <c r="T5666" t="str">
        <f>_xlfn.XLOOKUP(A5666,Booking_data!$A$1:$A$6001,Booking_data!$O$1:$O$6001,"Not Found")</f>
        <v>Female</v>
      </c>
      <c r="U5666" t="str">
        <f t="shared" si="443"/>
        <v>Above 45</v>
      </c>
      <c r="V5666" t="str">
        <f t="shared" si="444"/>
        <v>Medium Booking</v>
      </c>
    </row>
    <row r="5667" spans="1:22" x14ac:dyDescent="0.25">
      <c r="A5667" t="s">
        <v>5898</v>
      </c>
      <c r="B5667" s="1">
        <v>46084</v>
      </c>
      <c r="C5667" s="1">
        <v>46052</v>
      </c>
      <c r="D5667" s="9">
        <v>0.88541666666666663</v>
      </c>
      <c r="E5667" t="str">
        <f t="shared" si="440"/>
        <v>Weekday</v>
      </c>
      <c r="F5667" t="str">
        <f t="shared" si="441"/>
        <v>Mar</v>
      </c>
      <c r="G5667" t="str">
        <f>_xlfn.XLOOKUP(A5667,Booking_data!$A$1:$A$6001,Booking_data!$D$1:$D$6001,"not found")</f>
        <v>M029</v>
      </c>
      <c r="H5667" t="str">
        <f>_xlfn.XLOOKUP(G5667,Movies_data!$A$1:$A$41,Movies_data!$B$1:$B$41,"not found")</f>
        <v>777 Charlie</v>
      </c>
      <c r="I5667" t="str">
        <f>_xlfn.XLOOKUP(G5667,Movies_data!$A$1:$A$41,Movies_data!$D$1:$D$41,"not found")</f>
        <v>Adventure</v>
      </c>
      <c r="J5667" t="str">
        <f>_xlfn.XLOOKUP(G5667,Movies_data!$A$1:$A$41,Movies_data!$C$1:$C$41,"not found")</f>
        <v>Kannada</v>
      </c>
      <c r="K5667">
        <f>_xlfn.XLOOKUP(G5667,Movies_data!$A$1:$A$41,Movies_data!$H$1:$H$41,"Not Found")</f>
        <v>8.6999999999999993</v>
      </c>
      <c r="L5667" t="str">
        <f>_xlfn.XLOOKUP(A5667,Booking_data!$A$1:$A$6001,Booking_data!$E$1:$E$6001,"not Found")</f>
        <v>C141</v>
      </c>
      <c r="M5667" t="str">
        <f>_xlfn.XLOOKUP(L5667,Cinemas_data!$A$1:$A$49,Cinemas_data!$I$1:$I$49,"not Found")</f>
        <v>City Pride City Centre</v>
      </c>
      <c r="N5667" t="str">
        <f>_xlfn.XLOOKUP(L5667,Cinemas_data!$A$1:$A$49,Cinemas_data!$C$1:$C$49,"not Found")</f>
        <v>Ahmedabad</v>
      </c>
      <c r="O5667">
        <f>_xlfn.XLOOKUP(A5667,Booking_data!$A$1:$A$6001,Booking_data!$H$1:$H$6001,"not found")</f>
        <v>4</v>
      </c>
      <c r="P5667">
        <f>_xlfn.XLOOKUP(A5667,Booking_data!$A$1:$A$6001,Booking_data!$I$1:$I$6001,"not Found")</f>
        <v>320</v>
      </c>
      <c r="Q5667">
        <f t="shared" si="442"/>
        <v>1280</v>
      </c>
      <c r="R5667" t="str">
        <f>_xlfn.XLOOKUP(A5667,Booking_data!$A$1:$A$6001,Booking_data!$L$1:$L$6001,"Not Found")</f>
        <v>UPI</v>
      </c>
      <c r="S5667">
        <f>_xlfn.XLOOKUP(A5667,Booking_data!$A$1:$A$6001,Booking_data!$N$1:$N$6001,"not Found")</f>
        <v>25</v>
      </c>
      <c r="T5667" t="str">
        <f>_xlfn.XLOOKUP(A5667,Booking_data!$A$1:$A$6001,Booking_data!$O$1:$O$6001,"Not Found")</f>
        <v>Female</v>
      </c>
      <c r="U5667" t="str">
        <f t="shared" si="443"/>
        <v>Youngster</v>
      </c>
      <c r="V5667" t="str">
        <f t="shared" si="444"/>
        <v>Medium Booking</v>
      </c>
    </row>
    <row r="5668" spans="1:22" x14ac:dyDescent="0.25">
      <c r="A5668" t="s">
        <v>5899</v>
      </c>
      <c r="B5668" s="1">
        <v>46084</v>
      </c>
      <c r="C5668" s="1">
        <v>46085</v>
      </c>
      <c r="D5668" s="9">
        <v>0.9375</v>
      </c>
      <c r="E5668" t="str">
        <f t="shared" si="440"/>
        <v>Weekday</v>
      </c>
      <c r="F5668" t="str">
        <f t="shared" si="441"/>
        <v>Mar</v>
      </c>
      <c r="G5668" t="str">
        <f>_xlfn.XLOOKUP(A5668,Booking_data!$A$1:$A$6001,Booking_data!$D$1:$D$6001,"not found")</f>
        <v>M022</v>
      </c>
      <c r="H5668" t="str">
        <f>_xlfn.XLOOKUP(G5668,Movies_data!$A$1:$A$41,Movies_data!$B$1:$B$41,"not found")</f>
        <v>12th Fail</v>
      </c>
      <c r="I5668" t="str">
        <f>_xlfn.XLOOKUP(G5668,Movies_data!$A$1:$A$41,Movies_data!$D$1:$D$41,"not found")</f>
        <v>Drama</v>
      </c>
      <c r="J5668" t="str">
        <f>_xlfn.XLOOKUP(G5668,Movies_data!$A$1:$A$41,Movies_data!$C$1:$C$41,"not found")</f>
        <v>Hindi</v>
      </c>
      <c r="K5668">
        <f>_xlfn.XLOOKUP(G5668,Movies_data!$A$1:$A$41,Movies_data!$H$1:$H$41,"Not Found")</f>
        <v>9</v>
      </c>
      <c r="L5668" t="str">
        <f>_xlfn.XLOOKUP(A5668,Booking_data!$A$1:$A$6001,Booking_data!$E$1:$E$6001,"not Found")</f>
        <v>C103</v>
      </c>
      <c r="M5668" t="str">
        <f>_xlfn.XLOOKUP(L5668,Cinemas_data!$A$1:$A$49,Cinemas_data!$I$1:$I$49,"not Found")</f>
        <v>MovieMax Forum Mall</v>
      </c>
      <c r="N5668" t="str">
        <f>_xlfn.XLOOKUP(L5668,Cinemas_data!$A$1:$A$49,Cinemas_data!$C$1:$C$49,"not Found")</f>
        <v>Pune</v>
      </c>
      <c r="O5668">
        <f>_xlfn.XLOOKUP(A5668,Booking_data!$A$1:$A$6001,Booking_data!$H$1:$H$6001,"not found")</f>
        <v>6</v>
      </c>
      <c r="P5668">
        <f>_xlfn.XLOOKUP(A5668,Booking_data!$A$1:$A$6001,Booking_data!$I$1:$I$6001,"not Found")</f>
        <v>180</v>
      </c>
      <c r="Q5668">
        <f t="shared" si="442"/>
        <v>1080</v>
      </c>
      <c r="R5668" t="str">
        <f>_xlfn.XLOOKUP(A5668,Booking_data!$A$1:$A$6001,Booking_data!$L$1:$L$6001,"Not Found")</f>
        <v>Credit Card</v>
      </c>
      <c r="S5668">
        <f>_xlfn.XLOOKUP(A5668,Booking_data!$A$1:$A$6001,Booking_data!$N$1:$N$6001,"not Found")</f>
        <v>46</v>
      </c>
      <c r="T5668" t="str">
        <f>_xlfn.XLOOKUP(A5668,Booking_data!$A$1:$A$6001,Booking_data!$O$1:$O$6001,"Not Found")</f>
        <v>Female</v>
      </c>
      <c r="U5668" t="str">
        <f t="shared" si="443"/>
        <v>Above 45</v>
      </c>
      <c r="V5668" t="str">
        <f t="shared" si="444"/>
        <v>High Booking</v>
      </c>
    </row>
    <row r="5669" spans="1:22" x14ac:dyDescent="0.25">
      <c r="A5669" t="s">
        <v>5900</v>
      </c>
      <c r="B5669" s="1">
        <v>46084</v>
      </c>
      <c r="C5669" s="1">
        <v>46088</v>
      </c>
      <c r="D5669" s="9">
        <v>0.53125</v>
      </c>
      <c r="E5669" t="str">
        <f t="shared" si="440"/>
        <v>Weekday</v>
      </c>
      <c r="F5669" t="str">
        <f t="shared" si="441"/>
        <v>Mar</v>
      </c>
      <c r="G5669" t="str">
        <f>_xlfn.XLOOKUP(A5669,Booking_data!$A$1:$A$6001,Booking_data!$D$1:$D$6001,"not found")</f>
        <v>M002</v>
      </c>
      <c r="H5669" t="str">
        <f>_xlfn.XLOOKUP(G5669,Movies_data!$A$1:$A$41,Movies_data!$B$1:$B$41,"not found")</f>
        <v>Jailer</v>
      </c>
      <c r="I5669" t="str">
        <f>_xlfn.XLOOKUP(G5669,Movies_data!$A$1:$A$41,Movies_data!$D$1:$D$41,"not found")</f>
        <v>Action</v>
      </c>
      <c r="J5669" t="str">
        <f>_xlfn.XLOOKUP(G5669,Movies_data!$A$1:$A$41,Movies_data!$C$1:$C$41,"not found")</f>
        <v>Tamil</v>
      </c>
      <c r="K5669">
        <f>_xlfn.XLOOKUP(G5669,Movies_data!$A$1:$A$41,Movies_data!$H$1:$H$41,"Not Found")</f>
        <v>7.1</v>
      </c>
      <c r="L5669" t="str">
        <f>_xlfn.XLOOKUP(A5669,Booking_data!$A$1:$A$6001,Booking_data!$E$1:$E$6001,"not Found")</f>
        <v>C151</v>
      </c>
      <c r="M5669" t="str">
        <f>_xlfn.XLOOKUP(L5669,Cinemas_data!$A$1:$A$49,Cinemas_data!$I$1:$I$49,"not Found")</f>
        <v>PVR City Centre</v>
      </c>
      <c r="N5669" t="str">
        <f>_xlfn.XLOOKUP(L5669,Cinemas_data!$A$1:$A$49,Cinemas_data!$C$1:$C$49,"not Found")</f>
        <v>Kochi</v>
      </c>
      <c r="O5669">
        <f>_xlfn.XLOOKUP(A5669,Booking_data!$A$1:$A$6001,Booking_data!$H$1:$H$6001,"not found")</f>
        <v>2</v>
      </c>
      <c r="P5669">
        <f>_xlfn.XLOOKUP(A5669,Booking_data!$A$1:$A$6001,Booking_data!$I$1:$I$6001,"not Found")</f>
        <v>460</v>
      </c>
      <c r="Q5669">
        <f t="shared" si="442"/>
        <v>920</v>
      </c>
      <c r="R5669" t="str">
        <f>_xlfn.XLOOKUP(A5669,Booking_data!$A$1:$A$6001,Booking_data!$L$1:$L$6001,"Not Found")</f>
        <v>Credit Card</v>
      </c>
      <c r="S5669">
        <f>_xlfn.XLOOKUP(A5669,Booking_data!$A$1:$A$6001,Booking_data!$N$1:$N$6001,"not Found")</f>
        <v>43</v>
      </c>
      <c r="T5669" t="str">
        <f>_xlfn.XLOOKUP(A5669,Booking_data!$A$1:$A$6001,Booking_data!$O$1:$O$6001,"Not Found")</f>
        <v>Other</v>
      </c>
      <c r="U5669" t="str">
        <f t="shared" si="443"/>
        <v>Middle Age</v>
      </c>
      <c r="V5669" t="str">
        <f t="shared" si="444"/>
        <v>Low Booking</v>
      </c>
    </row>
    <row r="5670" spans="1:22" x14ac:dyDescent="0.25">
      <c r="A5670" t="s">
        <v>5901</v>
      </c>
      <c r="B5670" s="1">
        <v>46084</v>
      </c>
      <c r="C5670" s="1">
        <v>46037</v>
      </c>
      <c r="D5670" s="9">
        <v>0.39583333333333331</v>
      </c>
      <c r="E5670" t="str">
        <f t="shared" si="440"/>
        <v>Weekday</v>
      </c>
      <c r="F5670" t="str">
        <f t="shared" si="441"/>
        <v>Mar</v>
      </c>
      <c r="G5670" t="str">
        <f>_xlfn.XLOOKUP(A5670,Booking_data!$A$1:$A$6001,Booking_data!$D$1:$D$6001,"not found")</f>
        <v>M008</v>
      </c>
      <c r="H5670" t="str">
        <f>_xlfn.XLOOKUP(G5670,Movies_data!$A$1:$A$41,Movies_data!$B$1:$B$41,"not found")</f>
        <v>Love Today</v>
      </c>
      <c r="I5670" t="str">
        <f>_xlfn.XLOOKUP(G5670,Movies_data!$A$1:$A$41,Movies_data!$D$1:$D$41,"not found")</f>
        <v>Romance</v>
      </c>
      <c r="J5670" t="str">
        <f>_xlfn.XLOOKUP(G5670,Movies_data!$A$1:$A$41,Movies_data!$C$1:$C$41,"not found")</f>
        <v>Tamil</v>
      </c>
      <c r="K5670">
        <f>_xlfn.XLOOKUP(G5670,Movies_data!$A$1:$A$41,Movies_data!$H$1:$H$41,"Not Found")</f>
        <v>7.4</v>
      </c>
      <c r="L5670" t="str">
        <f>_xlfn.XLOOKUP(A5670,Booking_data!$A$1:$A$6001,Booking_data!$E$1:$E$6001,"not Found")</f>
        <v>C132</v>
      </c>
      <c r="M5670" t="str">
        <f>_xlfn.XLOOKUP(L5670,Cinemas_data!$A$1:$A$49,Cinemas_data!$I$1:$I$49,"not Found")</f>
        <v>City Pride Grand Mall</v>
      </c>
      <c r="N5670" t="str">
        <f>_xlfn.XLOOKUP(L5670,Cinemas_data!$A$1:$A$49,Cinemas_data!$C$1:$C$49,"not Found")</f>
        <v>Kolkata</v>
      </c>
      <c r="O5670">
        <f>_xlfn.XLOOKUP(A5670,Booking_data!$A$1:$A$6001,Booking_data!$H$1:$H$6001,"not found")</f>
        <v>4</v>
      </c>
      <c r="P5670">
        <f>_xlfn.XLOOKUP(A5670,Booking_data!$A$1:$A$6001,Booking_data!$I$1:$I$6001,"not Found")</f>
        <v>180</v>
      </c>
      <c r="Q5670">
        <f t="shared" si="442"/>
        <v>720</v>
      </c>
      <c r="R5670" t="str">
        <f>_xlfn.XLOOKUP(A5670,Booking_data!$A$1:$A$6001,Booking_data!$L$1:$L$6001,"Not Found")</f>
        <v>Credit Card</v>
      </c>
      <c r="S5670">
        <f>_xlfn.XLOOKUP(A5670,Booking_data!$A$1:$A$6001,Booking_data!$N$1:$N$6001,"not Found")</f>
        <v>35</v>
      </c>
      <c r="T5670" t="str">
        <f>_xlfn.XLOOKUP(A5670,Booking_data!$A$1:$A$6001,Booking_data!$O$1:$O$6001,"Not Found")</f>
        <v>Female</v>
      </c>
      <c r="U5670" t="str">
        <f t="shared" si="443"/>
        <v>Middle Age</v>
      </c>
      <c r="V5670" t="str">
        <f t="shared" si="444"/>
        <v>Medium Booking</v>
      </c>
    </row>
    <row r="5671" spans="1:22" x14ac:dyDescent="0.25">
      <c r="A5671" t="s">
        <v>5902</v>
      </c>
      <c r="B5671" s="1">
        <v>46084</v>
      </c>
      <c r="C5671" s="1">
        <v>46177</v>
      </c>
      <c r="D5671" s="9">
        <v>0.64583333333333337</v>
      </c>
      <c r="E5671" t="str">
        <f t="shared" si="440"/>
        <v>Weekday</v>
      </c>
      <c r="F5671" t="str">
        <f t="shared" si="441"/>
        <v>Mar</v>
      </c>
      <c r="G5671" t="str">
        <f>_xlfn.XLOOKUP(A5671,Booking_data!$A$1:$A$6001,Booking_data!$D$1:$D$6001,"not found")</f>
        <v>M027</v>
      </c>
      <c r="H5671" t="str">
        <f>_xlfn.XLOOKUP(G5671,Movies_data!$A$1:$A$41,Movies_data!$B$1:$B$41,"not found")</f>
        <v>KGF Chapter 2</v>
      </c>
      <c r="I5671" t="str">
        <f>_xlfn.XLOOKUP(G5671,Movies_data!$A$1:$A$41,Movies_data!$D$1:$D$41,"not found")</f>
        <v>Action</v>
      </c>
      <c r="J5671" t="str">
        <f>_xlfn.XLOOKUP(G5671,Movies_data!$A$1:$A$41,Movies_data!$C$1:$C$41,"not found")</f>
        <v>Kannada</v>
      </c>
      <c r="K5671">
        <f>_xlfn.XLOOKUP(G5671,Movies_data!$A$1:$A$41,Movies_data!$H$1:$H$41,"Not Found")</f>
        <v>8.3000000000000007</v>
      </c>
      <c r="L5671" t="str">
        <f>_xlfn.XLOOKUP(A5671,Booking_data!$A$1:$A$6001,Booking_data!$E$1:$E$6001,"not Found")</f>
        <v>C061</v>
      </c>
      <c r="M5671" t="str">
        <f>_xlfn.XLOOKUP(L5671,Cinemas_data!$A$1:$A$49,Cinemas_data!$I$1:$I$49,"not Found")</f>
        <v>City Pride City Centre</v>
      </c>
      <c r="N5671" t="str">
        <f>_xlfn.XLOOKUP(L5671,Cinemas_data!$A$1:$A$49,Cinemas_data!$C$1:$C$49,"not Found")</f>
        <v>Mysuru</v>
      </c>
      <c r="O5671">
        <f>_xlfn.XLOOKUP(A5671,Booking_data!$A$1:$A$6001,Booking_data!$H$1:$H$6001,"not found")</f>
        <v>2</v>
      </c>
      <c r="P5671">
        <f>_xlfn.XLOOKUP(A5671,Booking_data!$A$1:$A$6001,Booking_data!$I$1:$I$6001,"not Found")</f>
        <v>260</v>
      </c>
      <c r="Q5671">
        <f t="shared" si="442"/>
        <v>520</v>
      </c>
      <c r="R5671" t="str">
        <f>_xlfn.XLOOKUP(A5671,Booking_data!$A$1:$A$6001,Booking_data!$L$1:$L$6001,"Not Found")</f>
        <v>Credit Card</v>
      </c>
      <c r="S5671">
        <f>_xlfn.XLOOKUP(A5671,Booking_data!$A$1:$A$6001,Booking_data!$N$1:$N$6001,"not Found")</f>
        <v>23</v>
      </c>
      <c r="T5671" t="str">
        <f>_xlfn.XLOOKUP(A5671,Booking_data!$A$1:$A$6001,Booking_data!$O$1:$O$6001,"Not Found")</f>
        <v>Female</v>
      </c>
      <c r="U5671" t="str">
        <f t="shared" si="443"/>
        <v>Youngster</v>
      </c>
      <c r="V5671" t="str">
        <f t="shared" si="444"/>
        <v>Low Booking</v>
      </c>
    </row>
    <row r="5672" spans="1:22" x14ac:dyDescent="0.25">
      <c r="A5672" t="s">
        <v>5903</v>
      </c>
      <c r="B5672" s="1">
        <v>46084</v>
      </c>
      <c r="C5672" s="1">
        <v>46111</v>
      </c>
      <c r="D5672" s="9">
        <v>0.9375</v>
      </c>
      <c r="E5672" t="str">
        <f t="shared" si="440"/>
        <v>Weekday</v>
      </c>
      <c r="F5672" t="str">
        <f t="shared" si="441"/>
        <v>Mar</v>
      </c>
      <c r="G5672" t="str">
        <f>_xlfn.XLOOKUP(A5672,Booking_data!$A$1:$A$6001,Booking_data!$D$1:$D$6001,"not found")</f>
        <v>M007</v>
      </c>
      <c r="H5672" t="str">
        <f>_xlfn.XLOOKUP(G5672,Movies_data!$A$1:$A$41,Movies_data!$B$1:$B$41,"not found")</f>
        <v>Good Night</v>
      </c>
      <c r="I5672" t="str">
        <f>_xlfn.XLOOKUP(G5672,Movies_data!$A$1:$A$41,Movies_data!$D$1:$D$41,"not found")</f>
        <v>Comedy</v>
      </c>
      <c r="J5672" t="str">
        <f>_xlfn.XLOOKUP(G5672,Movies_data!$A$1:$A$41,Movies_data!$C$1:$C$41,"not found")</f>
        <v>Tamil</v>
      </c>
      <c r="K5672">
        <f>_xlfn.XLOOKUP(G5672,Movies_data!$A$1:$A$41,Movies_data!$H$1:$H$41,"Not Found")</f>
        <v>8</v>
      </c>
      <c r="L5672" t="str">
        <f>_xlfn.XLOOKUP(A5672,Booking_data!$A$1:$A$6001,Booking_data!$E$1:$E$6001,"not Found")</f>
        <v>C072</v>
      </c>
      <c r="M5672" t="str">
        <f>_xlfn.XLOOKUP(L5672,Cinemas_data!$A$1:$A$49,Cinemas_data!$I$1:$I$49,"not Found")</f>
        <v>INOX Grand Mall</v>
      </c>
      <c r="N5672" t="str">
        <f>_xlfn.XLOOKUP(L5672,Cinemas_data!$A$1:$A$49,Cinemas_data!$C$1:$C$49,"not Found")</f>
        <v>Hyderabad</v>
      </c>
      <c r="O5672">
        <f>_xlfn.XLOOKUP(A5672,Booking_data!$A$1:$A$6001,Booking_data!$H$1:$H$6001,"not found")</f>
        <v>3</v>
      </c>
      <c r="P5672">
        <f>_xlfn.XLOOKUP(A5672,Booking_data!$A$1:$A$6001,Booking_data!$I$1:$I$6001,"not Found")</f>
        <v>200</v>
      </c>
      <c r="Q5672">
        <f t="shared" si="442"/>
        <v>600</v>
      </c>
      <c r="R5672" t="str">
        <f>_xlfn.XLOOKUP(A5672,Booking_data!$A$1:$A$6001,Booking_data!$L$1:$L$6001,"Not Found")</f>
        <v>Wallet</v>
      </c>
      <c r="S5672">
        <f>_xlfn.XLOOKUP(A5672,Booking_data!$A$1:$A$6001,Booking_data!$N$1:$N$6001,"not Found")</f>
        <v>51</v>
      </c>
      <c r="T5672" t="str">
        <f>_xlfn.XLOOKUP(A5672,Booking_data!$A$1:$A$6001,Booking_data!$O$1:$O$6001,"Not Found")</f>
        <v>Other</v>
      </c>
      <c r="U5672" t="str">
        <f t="shared" si="443"/>
        <v>Above 45</v>
      </c>
      <c r="V5672" t="str">
        <f t="shared" si="444"/>
        <v>Medium Booking</v>
      </c>
    </row>
    <row r="5673" spans="1:22" x14ac:dyDescent="0.25">
      <c r="A5673" t="s">
        <v>5904</v>
      </c>
      <c r="B5673" s="1">
        <v>46084</v>
      </c>
      <c r="C5673" s="1">
        <v>46037</v>
      </c>
      <c r="D5673" s="9">
        <v>0.9375</v>
      </c>
      <c r="E5673" t="str">
        <f t="shared" si="440"/>
        <v>Weekday</v>
      </c>
      <c r="F5673" t="str">
        <f t="shared" si="441"/>
        <v>Mar</v>
      </c>
      <c r="G5673" t="str">
        <f>_xlfn.XLOOKUP(A5673,Booking_data!$A$1:$A$6001,Booking_data!$D$1:$D$6001,"not found")</f>
        <v>M002</v>
      </c>
      <c r="H5673" t="str">
        <f>_xlfn.XLOOKUP(G5673,Movies_data!$A$1:$A$41,Movies_data!$B$1:$B$41,"not found")</f>
        <v>Jailer</v>
      </c>
      <c r="I5673" t="str">
        <f>_xlfn.XLOOKUP(G5673,Movies_data!$A$1:$A$41,Movies_data!$D$1:$D$41,"not found")</f>
        <v>Action</v>
      </c>
      <c r="J5673" t="str">
        <f>_xlfn.XLOOKUP(G5673,Movies_data!$A$1:$A$41,Movies_data!$C$1:$C$41,"not found")</f>
        <v>Tamil</v>
      </c>
      <c r="K5673">
        <f>_xlfn.XLOOKUP(G5673,Movies_data!$A$1:$A$41,Movies_data!$H$1:$H$41,"Not Found")</f>
        <v>7.1</v>
      </c>
      <c r="L5673" t="str">
        <f>_xlfn.XLOOKUP(A5673,Booking_data!$A$1:$A$6001,Booking_data!$E$1:$E$6001,"not Found")</f>
        <v>C051</v>
      </c>
      <c r="M5673" t="str">
        <f>_xlfn.XLOOKUP(L5673,Cinemas_data!$A$1:$A$49,Cinemas_data!$I$1:$I$49,"not Found")</f>
        <v>Asian Cinemas City Centre</v>
      </c>
      <c r="N5673" t="str">
        <f>_xlfn.XLOOKUP(L5673,Cinemas_data!$A$1:$A$49,Cinemas_data!$C$1:$C$49,"not Found")</f>
        <v>Bengaluru</v>
      </c>
      <c r="O5673">
        <f>_xlfn.XLOOKUP(A5673,Booking_data!$A$1:$A$6001,Booking_data!$H$1:$H$6001,"not found")</f>
        <v>4</v>
      </c>
      <c r="P5673">
        <f>_xlfn.XLOOKUP(A5673,Booking_data!$A$1:$A$6001,Booking_data!$I$1:$I$6001,"not Found")</f>
        <v>280</v>
      </c>
      <c r="Q5673">
        <f t="shared" si="442"/>
        <v>1120</v>
      </c>
      <c r="R5673" t="str">
        <f>_xlfn.XLOOKUP(A5673,Booking_data!$A$1:$A$6001,Booking_data!$L$1:$L$6001,"Not Found")</f>
        <v>Credit Card</v>
      </c>
      <c r="S5673">
        <f>_xlfn.XLOOKUP(A5673,Booking_data!$A$1:$A$6001,Booking_data!$N$1:$N$6001,"not Found")</f>
        <v>57</v>
      </c>
      <c r="T5673" t="str">
        <f>_xlfn.XLOOKUP(A5673,Booking_data!$A$1:$A$6001,Booking_data!$O$1:$O$6001,"Not Found")</f>
        <v>Other</v>
      </c>
      <c r="U5673" t="str">
        <f t="shared" si="443"/>
        <v>Above 45</v>
      </c>
      <c r="V5673" t="str">
        <f t="shared" si="444"/>
        <v>Medium Booking</v>
      </c>
    </row>
    <row r="5674" spans="1:22" x14ac:dyDescent="0.25">
      <c r="A5674" t="s">
        <v>5905</v>
      </c>
      <c r="B5674" s="1">
        <v>46084</v>
      </c>
      <c r="C5674" s="1">
        <v>46099</v>
      </c>
      <c r="D5674" s="9">
        <v>0.39583333333333331</v>
      </c>
      <c r="E5674" t="str">
        <f t="shared" si="440"/>
        <v>Weekday</v>
      </c>
      <c r="F5674" t="str">
        <f t="shared" si="441"/>
        <v>Mar</v>
      </c>
      <c r="G5674" t="str">
        <f>_xlfn.XLOOKUP(A5674,Booking_data!$A$1:$A$6001,Booking_data!$D$1:$D$6001,"not found")</f>
        <v>M004</v>
      </c>
      <c r="H5674" t="str">
        <f>_xlfn.XLOOKUP(G5674,Movies_data!$A$1:$A$41,Movies_data!$B$1:$B$41,"not found")</f>
        <v>Ponniyin Selvan I</v>
      </c>
      <c r="I5674" t="str">
        <f>_xlfn.XLOOKUP(G5674,Movies_data!$A$1:$A$41,Movies_data!$D$1:$D$41,"not found")</f>
        <v>Drama</v>
      </c>
      <c r="J5674" t="str">
        <f>_xlfn.XLOOKUP(G5674,Movies_data!$A$1:$A$41,Movies_data!$C$1:$C$41,"not found")</f>
        <v>Tamil</v>
      </c>
      <c r="K5674">
        <f>_xlfn.XLOOKUP(G5674,Movies_data!$A$1:$A$41,Movies_data!$H$1:$H$41,"Not Found")</f>
        <v>7.6</v>
      </c>
      <c r="L5674" t="str">
        <f>_xlfn.XLOOKUP(A5674,Booking_data!$A$1:$A$6001,Booking_data!$E$1:$E$6001,"not Found")</f>
        <v>C061</v>
      </c>
      <c r="M5674" t="str">
        <f>_xlfn.XLOOKUP(L5674,Cinemas_data!$A$1:$A$49,Cinemas_data!$I$1:$I$49,"not Found")</f>
        <v>City Pride City Centre</v>
      </c>
      <c r="N5674" t="str">
        <f>_xlfn.XLOOKUP(L5674,Cinemas_data!$A$1:$A$49,Cinemas_data!$C$1:$C$49,"not Found")</f>
        <v>Mysuru</v>
      </c>
      <c r="O5674">
        <f>_xlfn.XLOOKUP(A5674,Booking_data!$A$1:$A$6001,Booking_data!$H$1:$H$6001,"not found")</f>
        <v>4</v>
      </c>
      <c r="P5674">
        <f>_xlfn.XLOOKUP(A5674,Booking_data!$A$1:$A$6001,Booking_data!$I$1:$I$6001,"not Found")</f>
        <v>260</v>
      </c>
      <c r="Q5674">
        <f t="shared" si="442"/>
        <v>1040</v>
      </c>
      <c r="R5674" t="str">
        <f>_xlfn.XLOOKUP(A5674,Booking_data!$A$1:$A$6001,Booking_data!$L$1:$L$6001,"Not Found")</f>
        <v>UPI</v>
      </c>
      <c r="S5674">
        <f>_xlfn.XLOOKUP(A5674,Booking_data!$A$1:$A$6001,Booking_data!$N$1:$N$6001,"not Found")</f>
        <v>46</v>
      </c>
      <c r="T5674" t="str">
        <f>_xlfn.XLOOKUP(A5674,Booking_data!$A$1:$A$6001,Booking_data!$O$1:$O$6001,"Not Found")</f>
        <v>Female</v>
      </c>
      <c r="U5674" t="str">
        <f t="shared" si="443"/>
        <v>Above 45</v>
      </c>
      <c r="V5674" t="str">
        <f t="shared" si="444"/>
        <v>Medium Booking</v>
      </c>
    </row>
    <row r="5675" spans="1:22" x14ac:dyDescent="0.25">
      <c r="A5675" t="s">
        <v>5906</v>
      </c>
      <c r="B5675" s="1">
        <v>46084</v>
      </c>
      <c r="C5675" s="1">
        <v>46189</v>
      </c>
      <c r="D5675" s="9">
        <v>0.77083333333333337</v>
      </c>
      <c r="E5675" t="str">
        <f t="shared" si="440"/>
        <v>Weekday</v>
      </c>
      <c r="F5675" t="str">
        <f t="shared" si="441"/>
        <v>Mar</v>
      </c>
      <c r="G5675" t="str">
        <f>_xlfn.XLOOKUP(A5675,Booking_data!$A$1:$A$6001,Booking_data!$D$1:$D$6001,"not found")</f>
        <v>M007</v>
      </c>
      <c r="H5675" t="str">
        <f>_xlfn.XLOOKUP(G5675,Movies_data!$A$1:$A$41,Movies_data!$B$1:$B$41,"not found")</f>
        <v>Good Night</v>
      </c>
      <c r="I5675" t="str">
        <f>_xlfn.XLOOKUP(G5675,Movies_data!$A$1:$A$41,Movies_data!$D$1:$D$41,"not found")</f>
        <v>Comedy</v>
      </c>
      <c r="J5675" t="str">
        <f>_xlfn.XLOOKUP(G5675,Movies_data!$A$1:$A$41,Movies_data!$C$1:$C$41,"not found")</f>
        <v>Tamil</v>
      </c>
      <c r="K5675">
        <f>_xlfn.XLOOKUP(G5675,Movies_data!$A$1:$A$41,Movies_data!$H$1:$H$41,"Not Found")</f>
        <v>8</v>
      </c>
      <c r="L5675" t="str">
        <f>_xlfn.XLOOKUP(A5675,Booking_data!$A$1:$A$6001,Booking_data!$E$1:$E$6001,"not Found")</f>
        <v>C111</v>
      </c>
      <c r="M5675" t="str">
        <f>_xlfn.XLOOKUP(L5675,Cinemas_data!$A$1:$A$49,Cinemas_data!$I$1:$I$49,"not Found")</f>
        <v>Mukta A2 Cinemas City Centre</v>
      </c>
      <c r="N5675" t="str">
        <f>_xlfn.XLOOKUP(L5675,Cinemas_data!$A$1:$A$49,Cinemas_data!$C$1:$C$49,"not Found")</f>
        <v>Delhi</v>
      </c>
      <c r="O5675">
        <f>_xlfn.XLOOKUP(A5675,Booking_data!$A$1:$A$6001,Booking_data!$H$1:$H$6001,"not found")</f>
        <v>2</v>
      </c>
      <c r="P5675">
        <f>_xlfn.XLOOKUP(A5675,Booking_data!$A$1:$A$6001,Booking_data!$I$1:$I$6001,"not Found")</f>
        <v>260</v>
      </c>
      <c r="Q5675">
        <f t="shared" si="442"/>
        <v>520</v>
      </c>
      <c r="R5675" t="str">
        <f>_xlfn.XLOOKUP(A5675,Booking_data!$A$1:$A$6001,Booking_data!$L$1:$L$6001,"Not Found")</f>
        <v>UPI</v>
      </c>
      <c r="S5675">
        <f>_xlfn.XLOOKUP(A5675,Booking_data!$A$1:$A$6001,Booking_data!$N$1:$N$6001,"not Found")</f>
        <v>24</v>
      </c>
      <c r="T5675" t="str">
        <f>_xlfn.XLOOKUP(A5675,Booking_data!$A$1:$A$6001,Booking_data!$O$1:$O$6001,"Not Found")</f>
        <v>Male</v>
      </c>
      <c r="U5675" t="str">
        <f t="shared" si="443"/>
        <v>Youngster</v>
      </c>
      <c r="V5675" t="str">
        <f t="shared" si="444"/>
        <v>Low Booking</v>
      </c>
    </row>
    <row r="5676" spans="1:22" x14ac:dyDescent="0.25">
      <c r="A5676" t="s">
        <v>5907</v>
      </c>
      <c r="B5676" s="1">
        <v>46084</v>
      </c>
      <c r="C5676" s="1">
        <v>46104</v>
      </c>
      <c r="D5676" s="9">
        <v>0.9375</v>
      </c>
      <c r="E5676" t="str">
        <f t="shared" si="440"/>
        <v>Weekday</v>
      </c>
      <c r="F5676" t="str">
        <f t="shared" si="441"/>
        <v>Mar</v>
      </c>
      <c r="G5676" t="str">
        <f>_xlfn.XLOOKUP(A5676,Booking_data!$A$1:$A$6001,Booking_data!$D$1:$D$6001,"not found")</f>
        <v>M005</v>
      </c>
      <c r="H5676" t="str">
        <f>_xlfn.XLOOKUP(G5676,Movies_data!$A$1:$A$41,Movies_data!$B$1:$B$41,"not found")</f>
        <v>Ponniyin Selvan II</v>
      </c>
      <c r="I5676" t="str">
        <f>_xlfn.XLOOKUP(G5676,Movies_data!$A$1:$A$41,Movies_data!$D$1:$D$41,"not found")</f>
        <v>Drama</v>
      </c>
      <c r="J5676" t="str">
        <f>_xlfn.XLOOKUP(G5676,Movies_data!$A$1:$A$41,Movies_data!$C$1:$C$41,"not found")</f>
        <v>Tamil</v>
      </c>
      <c r="K5676">
        <f>_xlfn.XLOOKUP(G5676,Movies_data!$A$1:$A$41,Movies_data!$H$1:$H$41,"Not Found")</f>
        <v>7.3</v>
      </c>
      <c r="L5676" t="str">
        <f>_xlfn.XLOOKUP(A5676,Booking_data!$A$1:$A$6001,Booking_data!$E$1:$E$6001,"not Found")</f>
        <v>C071</v>
      </c>
      <c r="M5676" t="str">
        <f>_xlfn.XLOOKUP(L5676,Cinemas_data!$A$1:$A$49,Cinemas_data!$I$1:$I$49,"not Found")</f>
        <v>PVR City Centre</v>
      </c>
      <c r="N5676" t="str">
        <f>_xlfn.XLOOKUP(L5676,Cinemas_data!$A$1:$A$49,Cinemas_data!$C$1:$C$49,"not Found")</f>
        <v>Hyderabad</v>
      </c>
      <c r="O5676">
        <f>_xlfn.XLOOKUP(A5676,Booking_data!$A$1:$A$6001,Booking_data!$H$1:$H$6001,"not found")</f>
        <v>6</v>
      </c>
      <c r="P5676">
        <f>_xlfn.XLOOKUP(A5676,Booking_data!$A$1:$A$6001,Booking_data!$I$1:$I$6001,"not Found")</f>
        <v>180</v>
      </c>
      <c r="Q5676">
        <f t="shared" si="442"/>
        <v>1080</v>
      </c>
      <c r="R5676" t="str">
        <f>_xlfn.XLOOKUP(A5676,Booking_data!$A$1:$A$6001,Booking_data!$L$1:$L$6001,"Not Found")</f>
        <v>UPI</v>
      </c>
      <c r="S5676">
        <f>_xlfn.XLOOKUP(A5676,Booking_data!$A$1:$A$6001,Booking_data!$N$1:$N$6001,"not Found")</f>
        <v>27</v>
      </c>
      <c r="T5676" t="str">
        <f>_xlfn.XLOOKUP(A5676,Booking_data!$A$1:$A$6001,Booking_data!$O$1:$O$6001,"Not Found")</f>
        <v>Female</v>
      </c>
      <c r="U5676" t="str">
        <f t="shared" si="443"/>
        <v>Youngster</v>
      </c>
      <c r="V5676" t="str">
        <f t="shared" si="444"/>
        <v>High Booking</v>
      </c>
    </row>
    <row r="5677" spans="1:22" x14ac:dyDescent="0.25">
      <c r="A5677" t="s">
        <v>5908</v>
      </c>
      <c r="B5677" s="1">
        <v>46084</v>
      </c>
      <c r="C5677" s="1">
        <v>46037</v>
      </c>
      <c r="D5677" s="9">
        <v>0.39583333333333331</v>
      </c>
      <c r="E5677" t="str">
        <f t="shared" si="440"/>
        <v>Weekday</v>
      </c>
      <c r="F5677" t="str">
        <f t="shared" si="441"/>
        <v>Mar</v>
      </c>
      <c r="G5677" t="str">
        <f>_xlfn.XLOOKUP(A5677,Booking_data!$A$1:$A$6001,Booking_data!$D$1:$D$6001,"not found")</f>
        <v>M005</v>
      </c>
      <c r="H5677" t="str">
        <f>_xlfn.XLOOKUP(G5677,Movies_data!$A$1:$A$41,Movies_data!$B$1:$B$41,"not found")</f>
        <v>Ponniyin Selvan II</v>
      </c>
      <c r="I5677" t="str">
        <f>_xlfn.XLOOKUP(G5677,Movies_data!$A$1:$A$41,Movies_data!$D$1:$D$41,"not found")</f>
        <v>Drama</v>
      </c>
      <c r="J5677" t="str">
        <f>_xlfn.XLOOKUP(G5677,Movies_data!$A$1:$A$41,Movies_data!$C$1:$C$41,"not found")</f>
        <v>Tamil</v>
      </c>
      <c r="K5677">
        <f>_xlfn.XLOOKUP(G5677,Movies_data!$A$1:$A$41,Movies_data!$H$1:$H$41,"Not Found")</f>
        <v>7.3</v>
      </c>
      <c r="L5677" t="str">
        <f>_xlfn.XLOOKUP(A5677,Booking_data!$A$1:$A$6001,Booking_data!$E$1:$E$6001,"not Found")</f>
        <v>C073</v>
      </c>
      <c r="M5677" t="str">
        <f>_xlfn.XLOOKUP(L5677,Cinemas_data!$A$1:$A$49,Cinemas_data!$I$1:$I$49,"not Found")</f>
        <v>Cinepolis Forum Mall</v>
      </c>
      <c r="N5677" t="str">
        <f>_xlfn.XLOOKUP(L5677,Cinemas_data!$A$1:$A$49,Cinemas_data!$C$1:$C$49,"not Found")</f>
        <v>Hyderabad</v>
      </c>
      <c r="O5677">
        <f>_xlfn.XLOOKUP(A5677,Booking_data!$A$1:$A$6001,Booking_data!$H$1:$H$6001,"not found")</f>
        <v>2</v>
      </c>
      <c r="P5677">
        <f>_xlfn.XLOOKUP(A5677,Booking_data!$A$1:$A$6001,Booking_data!$I$1:$I$6001,"not Found")</f>
        <v>420</v>
      </c>
      <c r="Q5677">
        <f t="shared" si="442"/>
        <v>840</v>
      </c>
      <c r="R5677" t="str">
        <f>_xlfn.XLOOKUP(A5677,Booking_data!$A$1:$A$6001,Booking_data!$L$1:$L$6001,"Not Found")</f>
        <v>Credit Card</v>
      </c>
      <c r="S5677">
        <f>_xlfn.XLOOKUP(A5677,Booking_data!$A$1:$A$6001,Booking_data!$N$1:$N$6001,"not Found")</f>
        <v>48</v>
      </c>
      <c r="T5677" t="str">
        <f>_xlfn.XLOOKUP(A5677,Booking_data!$A$1:$A$6001,Booking_data!$O$1:$O$6001,"Not Found")</f>
        <v>Male</v>
      </c>
      <c r="U5677" t="str">
        <f t="shared" si="443"/>
        <v>Above 45</v>
      </c>
      <c r="V5677" t="str">
        <f t="shared" si="444"/>
        <v>Low Booking</v>
      </c>
    </row>
    <row r="5678" spans="1:22" x14ac:dyDescent="0.25">
      <c r="A5678" t="s">
        <v>5909</v>
      </c>
      <c r="B5678" s="1">
        <v>46084</v>
      </c>
      <c r="C5678" s="1">
        <v>46029</v>
      </c>
      <c r="D5678" s="9">
        <v>0.39583333333333331</v>
      </c>
      <c r="E5678" t="str">
        <f t="shared" si="440"/>
        <v>Weekday</v>
      </c>
      <c r="F5678" t="str">
        <f t="shared" si="441"/>
        <v>Mar</v>
      </c>
      <c r="G5678" t="str">
        <f>_xlfn.XLOOKUP(A5678,Booking_data!$A$1:$A$6001,Booking_data!$D$1:$D$6001,"not found")</f>
        <v>M013</v>
      </c>
      <c r="H5678" t="str">
        <f>_xlfn.XLOOKUP(G5678,Movies_data!$A$1:$A$41,Movies_data!$B$1:$B$41,"not found")</f>
        <v>Salaar</v>
      </c>
      <c r="I5678" t="str">
        <f>_xlfn.XLOOKUP(G5678,Movies_data!$A$1:$A$41,Movies_data!$D$1:$D$41,"not found")</f>
        <v>Action</v>
      </c>
      <c r="J5678" t="str">
        <f>_xlfn.XLOOKUP(G5678,Movies_data!$A$1:$A$41,Movies_data!$C$1:$C$41,"not found")</f>
        <v>Telugu</v>
      </c>
      <c r="K5678">
        <f>_xlfn.XLOOKUP(G5678,Movies_data!$A$1:$A$41,Movies_data!$H$1:$H$41,"Not Found")</f>
        <v>6.5</v>
      </c>
      <c r="L5678" t="str">
        <f>_xlfn.XLOOKUP(A5678,Booking_data!$A$1:$A$6001,Booking_data!$E$1:$E$6001,"not Found")</f>
        <v>C013</v>
      </c>
      <c r="M5678" t="str">
        <f>_xlfn.XLOOKUP(L5678,Cinemas_data!$A$1:$A$49,Cinemas_data!$I$1:$I$49,"not Found")</f>
        <v>Mukta A2 Cinemas Forum Mall</v>
      </c>
      <c r="N5678" t="str">
        <f>_xlfn.XLOOKUP(L5678,Cinemas_data!$A$1:$A$49,Cinemas_data!$C$1:$C$49,"not Found")</f>
        <v>Chennai</v>
      </c>
      <c r="O5678">
        <f>_xlfn.XLOOKUP(A5678,Booking_data!$A$1:$A$6001,Booking_data!$H$1:$H$6001,"not found")</f>
        <v>2</v>
      </c>
      <c r="P5678">
        <f>_xlfn.XLOOKUP(A5678,Booking_data!$A$1:$A$6001,Booking_data!$I$1:$I$6001,"not Found")</f>
        <v>420</v>
      </c>
      <c r="Q5678">
        <f t="shared" si="442"/>
        <v>840</v>
      </c>
      <c r="R5678" t="str">
        <f>_xlfn.XLOOKUP(A5678,Booking_data!$A$1:$A$6001,Booking_data!$L$1:$L$6001,"Not Found")</f>
        <v>UPI</v>
      </c>
      <c r="S5678">
        <f>_xlfn.XLOOKUP(A5678,Booking_data!$A$1:$A$6001,Booking_data!$N$1:$N$6001,"not Found")</f>
        <v>25</v>
      </c>
      <c r="T5678" t="str">
        <f>_xlfn.XLOOKUP(A5678,Booking_data!$A$1:$A$6001,Booking_data!$O$1:$O$6001,"Not Found")</f>
        <v>Female</v>
      </c>
      <c r="U5678" t="str">
        <f t="shared" si="443"/>
        <v>Youngster</v>
      </c>
      <c r="V5678" t="str">
        <f t="shared" si="444"/>
        <v>Low Booking</v>
      </c>
    </row>
    <row r="5679" spans="1:22" x14ac:dyDescent="0.25">
      <c r="A5679" t="s">
        <v>5910</v>
      </c>
      <c r="B5679" s="1">
        <v>46084</v>
      </c>
      <c r="C5679" s="1">
        <v>46074</v>
      </c>
      <c r="D5679" s="9">
        <v>0.64583333333333337</v>
      </c>
      <c r="E5679" t="str">
        <f t="shared" si="440"/>
        <v>Weekday</v>
      </c>
      <c r="F5679" t="str">
        <f t="shared" si="441"/>
        <v>Mar</v>
      </c>
      <c r="G5679" t="str">
        <f>_xlfn.XLOOKUP(A5679,Booking_data!$A$1:$A$6001,Booking_data!$D$1:$D$6001,"not found")</f>
        <v>M035</v>
      </c>
      <c r="H5679" t="str">
        <f>_xlfn.XLOOKUP(G5679,Movies_data!$A$1:$A$41,Movies_data!$B$1:$B$41,"not found")</f>
        <v>Aavesham</v>
      </c>
      <c r="I5679" t="str">
        <f>_xlfn.XLOOKUP(G5679,Movies_data!$A$1:$A$41,Movies_data!$D$1:$D$41,"not found")</f>
        <v>Comedy</v>
      </c>
      <c r="J5679" t="str">
        <f>_xlfn.XLOOKUP(G5679,Movies_data!$A$1:$A$41,Movies_data!$C$1:$C$41,"not found")</f>
        <v>Malayalam</v>
      </c>
      <c r="K5679">
        <f>_xlfn.XLOOKUP(G5679,Movies_data!$A$1:$A$41,Movies_data!$H$1:$H$41,"Not Found")</f>
        <v>7.8</v>
      </c>
      <c r="L5679" t="str">
        <f>_xlfn.XLOOKUP(A5679,Booking_data!$A$1:$A$6001,Booking_data!$E$1:$E$6001,"not Found")</f>
        <v>C092</v>
      </c>
      <c r="M5679" t="str">
        <f>_xlfn.XLOOKUP(L5679,Cinemas_data!$A$1:$A$49,Cinemas_data!$I$1:$I$49,"not Found")</f>
        <v>Miraj Cinemas Grand Mall</v>
      </c>
      <c r="N5679" t="str">
        <f>_xlfn.XLOOKUP(L5679,Cinemas_data!$A$1:$A$49,Cinemas_data!$C$1:$C$49,"not Found")</f>
        <v>Mumbai</v>
      </c>
      <c r="O5679">
        <f>_xlfn.XLOOKUP(A5679,Booking_data!$A$1:$A$6001,Booking_data!$H$1:$H$6001,"not found")</f>
        <v>2</v>
      </c>
      <c r="P5679">
        <f>_xlfn.XLOOKUP(A5679,Booking_data!$A$1:$A$6001,Booking_data!$I$1:$I$6001,"not Found")</f>
        <v>160</v>
      </c>
      <c r="Q5679">
        <f t="shared" si="442"/>
        <v>320</v>
      </c>
      <c r="R5679" t="str">
        <f>_xlfn.XLOOKUP(A5679,Booking_data!$A$1:$A$6001,Booking_data!$L$1:$L$6001,"Not Found")</f>
        <v>Net Banking</v>
      </c>
      <c r="S5679">
        <f>_xlfn.XLOOKUP(A5679,Booking_data!$A$1:$A$6001,Booking_data!$N$1:$N$6001,"not Found")</f>
        <v>43</v>
      </c>
      <c r="T5679" t="str">
        <f>_xlfn.XLOOKUP(A5679,Booking_data!$A$1:$A$6001,Booking_data!$O$1:$O$6001,"Not Found")</f>
        <v>Other</v>
      </c>
      <c r="U5679" t="str">
        <f t="shared" si="443"/>
        <v>Middle Age</v>
      </c>
      <c r="V5679" t="str">
        <f t="shared" si="444"/>
        <v>Low Booking</v>
      </c>
    </row>
    <row r="5680" spans="1:22" x14ac:dyDescent="0.25">
      <c r="A5680" t="s">
        <v>5911</v>
      </c>
      <c r="B5680" s="1">
        <v>46084</v>
      </c>
      <c r="C5680" s="1">
        <v>46188</v>
      </c>
      <c r="D5680" s="9">
        <v>0.88541666666666663</v>
      </c>
      <c r="E5680" t="str">
        <f t="shared" si="440"/>
        <v>Weekday</v>
      </c>
      <c r="F5680" t="str">
        <f t="shared" si="441"/>
        <v>Mar</v>
      </c>
      <c r="G5680" t="str">
        <f>_xlfn.XLOOKUP(A5680,Booking_data!$A$1:$A$6001,Booking_data!$D$1:$D$6001,"not found")</f>
        <v>M008</v>
      </c>
      <c r="H5680" t="str">
        <f>_xlfn.XLOOKUP(G5680,Movies_data!$A$1:$A$41,Movies_data!$B$1:$B$41,"not found")</f>
        <v>Love Today</v>
      </c>
      <c r="I5680" t="str">
        <f>_xlfn.XLOOKUP(G5680,Movies_data!$A$1:$A$41,Movies_data!$D$1:$D$41,"not found")</f>
        <v>Romance</v>
      </c>
      <c r="J5680" t="str">
        <f>_xlfn.XLOOKUP(G5680,Movies_data!$A$1:$A$41,Movies_data!$C$1:$C$41,"not found")</f>
        <v>Tamil</v>
      </c>
      <c r="K5680">
        <f>_xlfn.XLOOKUP(G5680,Movies_data!$A$1:$A$41,Movies_data!$H$1:$H$41,"Not Found")</f>
        <v>7.4</v>
      </c>
      <c r="L5680" t="str">
        <f>_xlfn.XLOOKUP(A5680,Booking_data!$A$1:$A$6001,Booking_data!$E$1:$E$6001,"not Found")</f>
        <v>C073</v>
      </c>
      <c r="M5680" t="str">
        <f>_xlfn.XLOOKUP(L5680,Cinemas_data!$A$1:$A$49,Cinemas_data!$I$1:$I$49,"not Found")</f>
        <v>Cinepolis Forum Mall</v>
      </c>
      <c r="N5680" t="str">
        <f>_xlfn.XLOOKUP(L5680,Cinemas_data!$A$1:$A$49,Cinemas_data!$C$1:$C$49,"not Found")</f>
        <v>Hyderabad</v>
      </c>
      <c r="O5680">
        <f>_xlfn.XLOOKUP(A5680,Booking_data!$A$1:$A$6001,Booking_data!$H$1:$H$6001,"not found")</f>
        <v>3</v>
      </c>
      <c r="P5680">
        <f>_xlfn.XLOOKUP(A5680,Booking_data!$A$1:$A$6001,Booking_data!$I$1:$I$6001,"not Found")</f>
        <v>320</v>
      </c>
      <c r="Q5680">
        <f t="shared" si="442"/>
        <v>960</v>
      </c>
      <c r="R5680" t="str">
        <f>_xlfn.XLOOKUP(A5680,Booking_data!$A$1:$A$6001,Booking_data!$L$1:$L$6001,"Not Found")</f>
        <v>Credit Card</v>
      </c>
      <c r="S5680">
        <f>_xlfn.XLOOKUP(A5680,Booking_data!$A$1:$A$6001,Booking_data!$N$1:$N$6001,"not Found")</f>
        <v>28</v>
      </c>
      <c r="T5680" t="str">
        <f>_xlfn.XLOOKUP(A5680,Booking_data!$A$1:$A$6001,Booking_data!$O$1:$O$6001,"Not Found")</f>
        <v>Female</v>
      </c>
      <c r="U5680" t="str">
        <f t="shared" si="443"/>
        <v>Youngster</v>
      </c>
      <c r="V5680" t="str">
        <f t="shared" si="444"/>
        <v>Medium Booking</v>
      </c>
    </row>
    <row r="5681" spans="1:22" x14ac:dyDescent="0.25">
      <c r="A5681" t="s">
        <v>5912</v>
      </c>
      <c r="B5681" s="1">
        <v>46084</v>
      </c>
      <c r="C5681" s="1">
        <v>46104</v>
      </c>
      <c r="D5681" s="9">
        <v>0.9375</v>
      </c>
      <c r="E5681" t="str">
        <f t="shared" si="440"/>
        <v>Weekday</v>
      </c>
      <c r="F5681" t="str">
        <f t="shared" si="441"/>
        <v>Mar</v>
      </c>
      <c r="G5681" t="str">
        <f>_xlfn.XLOOKUP(A5681,Booking_data!$A$1:$A$6001,Booking_data!$D$1:$D$6001,"not found")</f>
        <v>M018</v>
      </c>
      <c r="H5681" t="str">
        <f>_xlfn.XLOOKUP(G5681,Movies_data!$A$1:$A$41,Movies_data!$B$1:$B$41,"not found")</f>
        <v>Sita Ramam</v>
      </c>
      <c r="I5681" t="str">
        <f>_xlfn.XLOOKUP(G5681,Movies_data!$A$1:$A$41,Movies_data!$D$1:$D$41,"not found")</f>
        <v>Romance</v>
      </c>
      <c r="J5681" t="str">
        <f>_xlfn.XLOOKUP(G5681,Movies_data!$A$1:$A$41,Movies_data!$C$1:$C$41,"not found")</f>
        <v>Telugu</v>
      </c>
      <c r="K5681">
        <f>_xlfn.XLOOKUP(G5681,Movies_data!$A$1:$A$41,Movies_data!$H$1:$H$41,"Not Found")</f>
        <v>8.5</v>
      </c>
      <c r="L5681" t="str">
        <f>_xlfn.XLOOKUP(A5681,Booking_data!$A$1:$A$6001,Booking_data!$E$1:$E$6001,"not Found")</f>
        <v>C022</v>
      </c>
      <c r="M5681" t="str">
        <f>_xlfn.XLOOKUP(L5681,Cinemas_data!$A$1:$A$49,Cinemas_data!$I$1:$I$49,"not Found")</f>
        <v>Mukta A2 Cinemas Grand Mall</v>
      </c>
      <c r="N5681" t="str">
        <f>_xlfn.XLOOKUP(L5681,Cinemas_data!$A$1:$A$49,Cinemas_data!$C$1:$C$49,"not Found")</f>
        <v>Coimbatore</v>
      </c>
      <c r="O5681">
        <f>_xlfn.XLOOKUP(A5681,Booking_data!$A$1:$A$6001,Booking_data!$H$1:$H$6001,"not found")</f>
        <v>6</v>
      </c>
      <c r="P5681">
        <f>_xlfn.XLOOKUP(A5681,Booking_data!$A$1:$A$6001,Booking_data!$I$1:$I$6001,"not Found")</f>
        <v>380</v>
      </c>
      <c r="Q5681">
        <f t="shared" si="442"/>
        <v>2280</v>
      </c>
      <c r="R5681" t="str">
        <f>_xlfn.XLOOKUP(A5681,Booking_data!$A$1:$A$6001,Booking_data!$L$1:$L$6001,"Not Found")</f>
        <v>Net Banking</v>
      </c>
      <c r="S5681">
        <f>_xlfn.XLOOKUP(A5681,Booking_data!$A$1:$A$6001,Booking_data!$N$1:$N$6001,"not Found")</f>
        <v>22</v>
      </c>
      <c r="T5681" t="str">
        <f>_xlfn.XLOOKUP(A5681,Booking_data!$A$1:$A$6001,Booking_data!$O$1:$O$6001,"Not Found")</f>
        <v>Male</v>
      </c>
      <c r="U5681" t="str">
        <f t="shared" si="443"/>
        <v>Youngster</v>
      </c>
      <c r="V5681" t="str">
        <f t="shared" si="444"/>
        <v>High Booking</v>
      </c>
    </row>
    <row r="5682" spans="1:22" x14ac:dyDescent="0.25">
      <c r="A5682" t="s">
        <v>5913</v>
      </c>
      <c r="B5682" s="1">
        <v>46084</v>
      </c>
      <c r="C5682" s="1">
        <v>46099</v>
      </c>
      <c r="D5682" s="9">
        <v>0.9375</v>
      </c>
      <c r="E5682" t="str">
        <f t="shared" si="440"/>
        <v>Weekday</v>
      </c>
      <c r="F5682" t="str">
        <f t="shared" si="441"/>
        <v>Mar</v>
      </c>
      <c r="G5682" t="str">
        <f>_xlfn.XLOOKUP(A5682,Booking_data!$A$1:$A$6001,Booking_data!$D$1:$D$6001,"not found")</f>
        <v>M039</v>
      </c>
      <c r="H5682" t="str">
        <f>_xlfn.XLOOKUP(G5682,Movies_data!$A$1:$A$41,Movies_data!$B$1:$B$41,"not found")</f>
        <v>Dune: Part Two</v>
      </c>
      <c r="I5682" t="str">
        <f>_xlfn.XLOOKUP(G5682,Movies_data!$A$1:$A$41,Movies_data!$D$1:$D$41,"not found")</f>
        <v>Sci-Fi</v>
      </c>
      <c r="J5682" t="str">
        <f>_xlfn.XLOOKUP(G5682,Movies_data!$A$1:$A$41,Movies_data!$C$1:$C$41,"not found")</f>
        <v>English</v>
      </c>
      <c r="K5682">
        <f>_xlfn.XLOOKUP(G5682,Movies_data!$A$1:$A$41,Movies_data!$H$1:$H$41,"Not Found")</f>
        <v>8.5</v>
      </c>
      <c r="L5682" t="str">
        <f>_xlfn.XLOOKUP(A5682,Booking_data!$A$1:$A$6001,Booking_data!$E$1:$E$6001,"not Found")</f>
        <v>C053</v>
      </c>
      <c r="M5682" t="str">
        <f>_xlfn.XLOOKUP(L5682,Cinemas_data!$A$1:$A$49,Cinemas_data!$I$1:$I$49,"not Found")</f>
        <v>PVR Forum Mall</v>
      </c>
      <c r="N5682" t="str">
        <f>_xlfn.XLOOKUP(L5682,Cinemas_data!$A$1:$A$49,Cinemas_data!$C$1:$C$49,"not Found")</f>
        <v>Bengaluru</v>
      </c>
      <c r="O5682">
        <f>_xlfn.XLOOKUP(A5682,Booking_data!$A$1:$A$6001,Booking_data!$H$1:$H$6001,"not found")</f>
        <v>5</v>
      </c>
      <c r="P5682">
        <f>_xlfn.XLOOKUP(A5682,Booking_data!$A$1:$A$6001,Booking_data!$I$1:$I$6001,"not Found")</f>
        <v>260</v>
      </c>
      <c r="Q5682">
        <f t="shared" si="442"/>
        <v>1300</v>
      </c>
      <c r="R5682" t="str">
        <f>_xlfn.XLOOKUP(A5682,Booking_data!$A$1:$A$6001,Booking_data!$L$1:$L$6001,"Not Found")</f>
        <v>Net Banking</v>
      </c>
      <c r="S5682">
        <f>_xlfn.XLOOKUP(A5682,Booking_data!$A$1:$A$6001,Booking_data!$N$1:$N$6001,"not Found")</f>
        <v>49</v>
      </c>
      <c r="T5682" t="str">
        <f>_xlfn.XLOOKUP(A5682,Booking_data!$A$1:$A$6001,Booking_data!$O$1:$O$6001,"Not Found")</f>
        <v>Other</v>
      </c>
      <c r="U5682" t="str">
        <f t="shared" si="443"/>
        <v>Above 45</v>
      </c>
      <c r="V5682" t="str">
        <f t="shared" si="444"/>
        <v>High Booking</v>
      </c>
    </row>
    <row r="5683" spans="1:22" x14ac:dyDescent="0.25">
      <c r="A5683" t="s">
        <v>5914</v>
      </c>
      <c r="B5683" s="1">
        <v>46084</v>
      </c>
      <c r="C5683" s="1">
        <v>46108</v>
      </c>
      <c r="D5683" s="9">
        <v>0.64583333333333337</v>
      </c>
      <c r="E5683" t="str">
        <f t="shared" si="440"/>
        <v>Weekday</v>
      </c>
      <c r="F5683" t="str">
        <f t="shared" si="441"/>
        <v>Mar</v>
      </c>
      <c r="G5683" t="str">
        <f>_xlfn.XLOOKUP(A5683,Booking_data!$A$1:$A$6001,Booking_data!$D$1:$D$6001,"not found")</f>
        <v>M015</v>
      </c>
      <c r="H5683" t="str">
        <f>_xlfn.XLOOKUP(G5683,Movies_data!$A$1:$A$41,Movies_data!$B$1:$B$41,"not found")</f>
        <v>Kalki 2898 AD</v>
      </c>
      <c r="I5683" t="str">
        <f>_xlfn.XLOOKUP(G5683,Movies_data!$A$1:$A$41,Movies_data!$D$1:$D$41,"not found")</f>
        <v>Sci-Fi</v>
      </c>
      <c r="J5683" t="str">
        <f>_xlfn.XLOOKUP(G5683,Movies_data!$A$1:$A$41,Movies_data!$C$1:$C$41,"not found")</f>
        <v>Telugu</v>
      </c>
      <c r="K5683">
        <f>_xlfn.XLOOKUP(G5683,Movies_data!$A$1:$A$41,Movies_data!$H$1:$H$41,"Not Found")</f>
        <v>7</v>
      </c>
      <c r="L5683" t="str">
        <f>_xlfn.XLOOKUP(A5683,Booking_data!$A$1:$A$6001,Booking_data!$E$1:$E$6001,"not Found")</f>
        <v>C121</v>
      </c>
      <c r="M5683" t="str">
        <f>_xlfn.XLOOKUP(L5683,Cinemas_data!$A$1:$A$49,Cinemas_data!$I$1:$I$49,"not Found")</f>
        <v>MovieMax City Centre</v>
      </c>
      <c r="N5683" t="str">
        <f>_xlfn.XLOOKUP(L5683,Cinemas_data!$A$1:$A$49,Cinemas_data!$C$1:$C$49,"not Found")</f>
        <v>Noida</v>
      </c>
      <c r="O5683">
        <f>_xlfn.XLOOKUP(A5683,Booking_data!$A$1:$A$6001,Booking_data!$H$1:$H$6001,"not found")</f>
        <v>5</v>
      </c>
      <c r="P5683">
        <f>_xlfn.XLOOKUP(A5683,Booking_data!$A$1:$A$6001,Booking_data!$I$1:$I$6001,"not Found")</f>
        <v>240</v>
      </c>
      <c r="Q5683">
        <f t="shared" si="442"/>
        <v>1200</v>
      </c>
      <c r="R5683" t="str">
        <f>_xlfn.XLOOKUP(A5683,Booking_data!$A$1:$A$6001,Booking_data!$L$1:$L$6001,"Not Found")</f>
        <v>Wallet</v>
      </c>
      <c r="S5683">
        <f>_xlfn.XLOOKUP(A5683,Booking_data!$A$1:$A$6001,Booking_data!$N$1:$N$6001,"not Found")</f>
        <v>19</v>
      </c>
      <c r="T5683" t="str">
        <f>_xlfn.XLOOKUP(A5683,Booking_data!$A$1:$A$6001,Booking_data!$O$1:$O$6001,"Not Found")</f>
        <v>Female</v>
      </c>
      <c r="U5683" t="str">
        <f t="shared" si="443"/>
        <v>Youngster</v>
      </c>
      <c r="V5683" t="str">
        <f t="shared" si="444"/>
        <v>High Booking</v>
      </c>
    </row>
    <row r="5684" spans="1:22" x14ac:dyDescent="0.25">
      <c r="A5684" t="s">
        <v>5915</v>
      </c>
      <c r="B5684" s="1">
        <v>46084</v>
      </c>
      <c r="C5684" s="1">
        <v>46030</v>
      </c>
      <c r="D5684" s="9">
        <v>0.88541666666666663</v>
      </c>
      <c r="E5684" t="str">
        <f t="shared" si="440"/>
        <v>Weekday</v>
      </c>
      <c r="F5684" t="str">
        <f t="shared" si="441"/>
        <v>Mar</v>
      </c>
      <c r="G5684" t="str">
        <f>_xlfn.XLOOKUP(A5684,Booking_data!$A$1:$A$6001,Booking_data!$D$1:$D$6001,"not found")</f>
        <v>M001</v>
      </c>
      <c r="H5684" t="str">
        <f>_xlfn.XLOOKUP(G5684,Movies_data!$A$1:$A$41,Movies_data!$B$1:$B$41,"not found")</f>
        <v>Leo</v>
      </c>
      <c r="I5684" t="str">
        <f>_xlfn.XLOOKUP(G5684,Movies_data!$A$1:$A$41,Movies_data!$D$1:$D$41,"not found")</f>
        <v>Action</v>
      </c>
      <c r="J5684" t="str">
        <f>_xlfn.XLOOKUP(G5684,Movies_data!$A$1:$A$41,Movies_data!$C$1:$C$41,"not found")</f>
        <v>Tamil</v>
      </c>
      <c r="K5684">
        <f>_xlfn.XLOOKUP(G5684,Movies_data!$A$1:$A$41,Movies_data!$H$1:$H$41,"Not Found")</f>
        <v>8</v>
      </c>
      <c r="L5684" t="str">
        <f>_xlfn.XLOOKUP(A5684,Booking_data!$A$1:$A$6001,Booking_data!$E$1:$E$6001,"not Found")</f>
        <v>C052</v>
      </c>
      <c r="M5684" t="str">
        <f>_xlfn.XLOOKUP(L5684,Cinemas_data!$A$1:$A$49,Cinemas_data!$I$1:$I$49,"not Found")</f>
        <v>City Pride Grand Mall</v>
      </c>
      <c r="N5684" t="str">
        <f>_xlfn.XLOOKUP(L5684,Cinemas_data!$A$1:$A$49,Cinemas_data!$C$1:$C$49,"not Found")</f>
        <v>Bengaluru</v>
      </c>
      <c r="O5684">
        <f>_xlfn.XLOOKUP(A5684,Booking_data!$A$1:$A$6001,Booking_data!$H$1:$H$6001,"not found")</f>
        <v>4</v>
      </c>
      <c r="P5684">
        <f>_xlfn.XLOOKUP(A5684,Booking_data!$A$1:$A$6001,Booking_data!$I$1:$I$6001,"not Found")</f>
        <v>200</v>
      </c>
      <c r="Q5684">
        <f t="shared" si="442"/>
        <v>800</v>
      </c>
      <c r="R5684" t="str">
        <f>_xlfn.XLOOKUP(A5684,Booking_data!$A$1:$A$6001,Booking_data!$L$1:$L$6001,"Not Found")</f>
        <v>UPI</v>
      </c>
      <c r="S5684">
        <f>_xlfn.XLOOKUP(A5684,Booking_data!$A$1:$A$6001,Booking_data!$N$1:$N$6001,"not Found")</f>
        <v>22</v>
      </c>
      <c r="T5684" t="str">
        <f>_xlfn.XLOOKUP(A5684,Booking_data!$A$1:$A$6001,Booking_data!$O$1:$O$6001,"Not Found")</f>
        <v>Male</v>
      </c>
      <c r="U5684" t="str">
        <f t="shared" si="443"/>
        <v>Youngster</v>
      </c>
      <c r="V5684" t="str">
        <f t="shared" si="444"/>
        <v>Medium Booking</v>
      </c>
    </row>
    <row r="5685" spans="1:22" x14ac:dyDescent="0.25">
      <c r="A5685" t="s">
        <v>5916</v>
      </c>
      <c r="B5685" s="1">
        <v>46084</v>
      </c>
      <c r="C5685" s="1">
        <v>46132</v>
      </c>
      <c r="D5685" s="9">
        <v>0.9375</v>
      </c>
      <c r="E5685" t="str">
        <f t="shared" si="440"/>
        <v>Weekday</v>
      </c>
      <c r="F5685" t="str">
        <f t="shared" si="441"/>
        <v>Mar</v>
      </c>
      <c r="G5685" t="str">
        <f>_xlfn.XLOOKUP(A5685,Booking_data!$A$1:$A$6001,Booking_data!$D$1:$D$6001,"not found")</f>
        <v>M002</v>
      </c>
      <c r="H5685" t="str">
        <f>_xlfn.XLOOKUP(G5685,Movies_data!$A$1:$A$41,Movies_data!$B$1:$B$41,"not found")</f>
        <v>Jailer</v>
      </c>
      <c r="I5685" t="str">
        <f>_xlfn.XLOOKUP(G5685,Movies_data!$A$1:$A$41,Movies_data!$D$1:$D$41,"not found")</f>
        <v>Action</v>
      </c>
      <c r="J5685" t="str">
        <f>_xlfn.XLOOKUP(G5685,Movies_data!$A$1:$A$41,Movies_data!$C$1:$C$41,"not found")</f>
        <v>Tamil</v>
      </c>
      <c r="K5685">
        <f>_xlfn.XLOOKUP(G5685,Movies_data!$A$1:$A$41,Movies_data!$H$1:$H$41,"Not Found")</f>
        <v>7.1</v>
      </c>
      <c r="L5685" t="str">
        <f>_xlfn.XLOOKUP(A5685,Booking_data!$A$1:$A$6001,Booking_data!$E$1:$E$6001,"not Found")</f>
        <v>C101</v>
      </c>
      <c r="M5685" t="str">
        <f>_xlfn.XLOOKUP(L5685,Cinemas_data!$A$1:$A$49,Cinemas_data!$I$1:$I$49,"not Found")</f>
        <v>Miraj Cinemas City Centre</v>
      </c>
      <c r="N5685" t="str">
        <f>_xlfn.XLOOKUP(L5685,Cinemas_data!$A$1:$A$49,Cinemas_data!$C$1:$C$49,"not Found")</f>
        <v>Pune</v>
      </c>
      <c r="O5685">
        <f>_xlfn.XLOOKUP(A5685,Booking_data!$A$1:$A$6001,Booking_data!$H$1:$H$6001,"not found")</f>
        <v>2</v>
      </c>
      <c r="P5685">
        <f>_xlfn.XLOOKUP(A5685,Booking_data!$A$1:$A$6001,Booking_data!$I$1:$I$6001,"not Found")</f>
        <v>180</v>
      </c>
      <c r="Q5685">
        <f t="shared" si="442"/>
        <v>360</v>
      </c>
      <c r="R5685" t="str">
        <f>_xlfn.XLOOKUP(A5685,Booking_data!$A$1:$A$6001,Booking_data!$L$1:$L$6001,"Not Found")</f>
        <v>Net Banking</v>
      </c>
      <c r="S5685">
        <f>_xlfn.XLOOKUP(A5685,Booking_data!$A$1:$A$6001,Booking_data!$N$1:$N$6001,"not Found")</f>
        <v>19</v>
      </c>
      <c r="T5685" t="str">
        <f>_xlfn.XLOOKUP(A5685,Booking_data!$A$1:$A$6001,Booking_data!$O$1:$O$6001,"Not Found")</f>
        <v>Female</v>
      </c>
      <c r="U5685" t="str">
        <f t="shared" si="443"/>
        <v>Youngster</v>
      </c>
      <c r="V5685" t="str">
        <f t="shared" si="444"/>
        <v>Low Booking</v>
      </c>
    </row>
    <row r="5686" spans="1:22" x14ac:dyDescent="0.25">
      <c r="A5686" t="s">
        <v>5917</v>
      </c>
      <c r="B5686" s="1">
        <v>46084</v>
      </c>
      <c r="C5686" s="1">
        <v>46190</v>
      </c>
      <c r="D5686" s="9">
        <v>0.64583333333333337</v>
      </c>
      <c r="E5686" t="str">
        <f t="shared" si="440"/>
        <v>Weekday</v>
      </c>
      <c r="F5686" t="str">
        <f t="shared" si="441"/>
        <v>Mar</v>
      </c>
      <c r="G5686" t="str">
        <f>_xlfn.XLOOKUP(A5686,Booking_data!$A$1:$A$6001,Booking_data!$D$1:$D$6001,"not found")</f>
        <v>M008</v>
      </c>
      <c r="H5686" t="str">
        <f>_xlfn.XLOOKUP(G5686,Movies_data!$A$1:$A$41,Movies_data!$B$1:$B$41,"not found")</f>
        <v>Love Today</v>
      </c>
      <c r="I5686" t="str">
        <f>_xlfn.XLOOKUP(G5686,Movies_data!$A$1:$A$41,Movies_data!$D$1:$D$41,"not found")</f>
        <v>Romance</v>
      </c>
      <c r="J5686" t="str">
        <f>_xlfn.XLOOKUP(G5686,Movies_data!$A$1:$A$41,Movies_data!$C$1:$C$41,"not found")</f>
        <v>Tamil</v>
      </c>
      <c r="K5686">
        <f>_xlfn.XLOOKUP(G5686,Movies_data!$A$1:$A$41,Movies_data!$H$1:$H$41,"Not Found")</f>
        <v>7.4</v>
      </c>
      <c r="L5686" t="str">
        <f>_xlfn.XLOOKUP(A5686,Booking_data!$A$1:$A$6001,Booking_data!$E$1:$E$6001,"not Found")</f>
        <v>C011</v>
      </c>
      <c r="M5686" t="str">
        <f>_xlfn.XLOOKUP(L5686,Cinemas_data!$A$1:$A$49,Cinemas_data!$I$1:$I$49,"not Found")</f>
        <v>Cinepolis City Centre</v>
      </c>
      <c r="N5686" t="str">
        <f>_xlfn.XLOOKUP(L5686,Cinemas_data!$A$1:$A$49,Cinemas_data!$C$1:$C$49,"not Found")</f>
        <v>Chennai</v>
      </c>
      <c r="O5686">
        <f>_xlfn.XLOOKUP(A5686,Booking_data!$A$1:$A$6001,Booking_data!$H$1:$H$6001,"not found")</f>
        <v>3</v>
      </c>
      <c r="P5686">
        <f>_xlfn.XLOOKUP(A5686,Booking_data!$A$1:$A$6001,Booking_data!$I$1:$I$6001,"not Found")</f>
        <v>320</v>
      </c>
      <c r="Q5686">
        <f t="shared" si="442"/>
        <v>960</v>
      </c>
      <c r="R5686" t="str">
        <f>_xlfn.XLOOKUP(A5686,Booking_data!$A$1:$A$6001,Booking_data!$L$1:$L$6001,"Not Found")</f>
        <v>Wallet</v>
      </c>
      <c r="S5686">
        <f>_xlfn.XLOOKUP(A5686,Booking_data!$A$1:$A$6001,Booking_data!$N$1:$N$6001,"not Found")</f>
        <v>40</v>
      </c>
      <c r="T5686" t="str">
        <f>_xlfn.XLOOKUP(A5686,Booking_data!$A$1:$A$6001,Booking_data!$O$1:$O$6001,"Not Found")</f>
        <v>Female</v>
      </c>
      <c r="U5686" t="str">
        <f t="shared" si="443"/>
        <v>Middle Age</v>
      </c>
      <c r="V5686" t="str">
        <f t="shared" si="444"/>
        <v>Medium Booking</v>
      </c>
    </row>
    <row r="5687" spans="1:22" x14ac:dyDescent="0.25">
      <c r="A5687" t="s">
        <v>5918</v>
      </c>
      <c r="B5687" s="1">
        <v>46084</v>
      </c>
      <c r="C5687" s="1">
        <v>46118</v>
      </c>
      <c r="D5687" s="9">
        <v>0.64583333333333337</v>
      </c>
      <c r="E5687" t="str">
        <f t="shared" si="440"/>
        <v>Weekday</v>
      </c>
      <c r="F5687" t="str">
        <f t="shared" si="441"/>
        <v>Mar</v>
      </c>
      <c r="G5687" t="str">
        <f>_xlfn.XLOOKUP(A5687,Booking_data!$A$1:$A$6001,Booking_data!$D$1:$D$6001,"not found")</f>
        <v>M008</v>
      </c>
      <c r="H5687" t="str">
        <f>_xlfn.XLOOKUP(G5687,Movies_data!$A$1:$A$41,Movies_data!$B$1:$B$41,"not found")</f>
        <v>Love Today</v>
      </c>
      <c r="I5687" t="str">
        <f>_xlfn.XLOOKUP(G5687,Movies_data!$A$1:$A$41,Movies_data!$D$1:$D$41,"not found")</f>
        <v>Romance</v>
      </c>
      <c r="J5687" t="str">
        <f>_xlfn.XLOOKUP(G5687,Movies_data!$A$1:$A$41,Movies_data!$C$1:$C$41,"not found")</f>
        <v>Tamil</v>
      </c>
      <c r="K5687">
        <f>_xlfn.XLOOKUP(G5687,Movies_data!$A$1:$A$41,Movies_data!$H$1:$H$41,"Not Found")</f>
        <v>7.4</v>
      </c>
      <c r="L5687" t="str">
        <f>_xlfn.XLOOKUP(A5687,Booking_data!$A$1:$A$6001,Booking_data!$E$1:$E$6001,"not Found")</f>
        <v>C123</v>
      </c>
      <c r="M5687" t="str">
        <f>_xlfn.XLOOKUP(L5687,Cinemas_data!$A$1:$A$49,Cinemas_data!$I$1:$I$49,"not Found")</f>
        <v>City Pride Forum Mall</v>
      </c>
      <c r="N5687" t="str">
        <f>_xlfn.XLOOKUP(L5687,Cinemas_data!$A$1:$A$49,Cinemas_data!$C$1:$C$49,"not Found")</f>
        <v>Noida</v>
      </c>
      <c r="O5687">
        <f>_xlfn.XLOOKUP(A5687,Booking_data!$A$1:$A$6001,Booking_data!$H$1:$H$6001,"not found")</f>
        <v>5</v>
      </c>
      <c r="P5687">
        <f>_xlfn.XLOOKUP(A5687,Booking_data!$A$1:$A$6001,Booking_data!$I$1:$I$6001,"not Found")</f>
        <v>400</v>
      </c>
      <c r="Q5687">
        <f t="shared" si="442"/>
        <v>2000</v>
      </c>
      <c r="R5687" t="str">
        <f>_xlfn.XLOOKUP(A5687,Booking_data!$A$1:$A$6001,Booking_data!$L$1:$L$6001,"Not Found")</f>
        <v>UPI</v>
      </c>
      <c r="S5687">
        <f>_xlfn.XLOOKUP(A5687,Booking_data!$A$1:$A$6001,Booking_data!$N$1:$N$6001,"not Found")</f>
        <v>34</v>
      </c>
      <c r="T5687" t="str">
        <f>_xlfn.XLOOKUP(A5687,Booking_data!$A$1:$A$6001,Booking_data!$O$1:$O$6001,"Not Found")</f>
        <v>Male</v>
      </c>
      <c r="U5687" t="str">
        <f t="shared" si="443"/>
        <v>Middle Age</v>
      </c>
      <c r="V5687" t="str">
        <f t="shared" si="444"/>
        <v>High Booking</v>
      </c>
    </row>
    <row r="5688" spans="1:22" x14ac:dyDescent="0.25">
      <c r="A5688" t="s">
        <v>5919</v>
      </c>
      <c r="B5688" s="1">
        <v>46084</v>
      </c>
      <c r="C5688" s="1">
        <v>46105</v>
      </c>
      <c r="D5688" s="9">
        <v>0.88541666666666663</v>
      </c>
      <c r="E5688" t="str">
        <f t="shared" si="440"/>
        <v>Weekday</v>
      </c>
      <c r="F5688" t="str">
        <f t="shared" si="441"/>
        <v>Mar</v>
      </c>
      <c r="G5688" t="str">
        <f>_xlfn.XLOOKUP(A5688,Booking_data!$A$1:$A$6001,Booking_data!$D$1:$D$6001,"not found")</f>
        <v>M026</v>
      </c>
      <c r="H5688" t="str">
        <f>_xlfn.XLOOKUP(G5688,Movies_data!$A$1:$A$41,Movies_data!$B$1:$B$41,"not found")</f>
        <v>Drishyam 2</v>
      </c>
      <c r="I5688" t="str">
        <f>_xlfn.XLOOKUP(G5688,Movies_data!$A$1:$A$41,Movies_data!$D$1:$D$41,"not found")</f>
        <v>Thriller</v>
      </c>
      <c r="J5688" t="str">
        <f>_xlfn.XLOOKUP(G5688,Movies_data!$A$1:$A$41,Movies_data!$C$1:$C$41,"not found")</f>
        <v>Hindi</v>
      </c>
      <c r="K5688">
        <f>_xlfn.XLOOKUP(G5688,Movies_data!$A$1:$A$41,Movies_data!$H$1:$H$41,"Not Found")</f>
        <v>8.1999999999999993</v>
      </c>
      <c r="L5688" t="str">
        <f>_xlfn.XLOOKUP(A5688,Booking_data!$A$1:$A$6001,Booking_data!$E$1:$E$6001,"not Found")</f>
        <v>C151</v>
      </c>
      <c r="M5688" t="str">
        <f>_xlfn.XLOOKUP(L5688,Cinemas_data!$A$1:$A$49,Cinemas_data!$I$1:$I$49,"not Found")</f>
        <v>PVR City Centre</v>
      </c>
      <c r="N5688" t="str">
        <f>_xlfn.XLOOKUP(L5688,Cinemas_data!$A$1:$A$49,Cinemas_data!$C$1:$C$49,"not Found")</f>
        <v>Kochi</v>
      </c>
      <c r="O5688">
        <f>_xlfn.XLOOKUP(A5688,Booking_data!$A$1:$A$6001,Booking_data!$H$1:$H$6001,"not found")</f>
        <v>2</v>
      </c>
      <c r="P5688">
        <f>_xlfn.XLOOKUP(A5688,Booking_data!$A$1:$A$6001,Booking_data!$I$1:$I$6001,"not Found")</f>
        <v>280</v>
      </c>
      <c r="Q5688">
        <f t="shared" si="442"/>
        <v>560</v>
      </c>
      <c r="R5688" t="str">
        <f>_xlfn.XLOOKUP(A5688,Booking_data!$A$1:$A$6001,Booking_data!$L$1:$L$6001,"Not Found")</f>
        <v>Net Banking</v>
      </c>
      <c r="S5688">
        <f>_xlfn.XLOOKUP(A5688,Booking_data!$A$1:$A$6001,Booking_data!$N$1:$N$6001,"not Found")</f>
        <v>33</v>
      </c>
      <c r="T5688" t="str">
        <f>_xlfn.XLOOKUP(A5688,Booking_data!$A$1:$A$6001,Booking_data!$O$1:$O$6001,"Not Found")</f>
        <v>Male</v>
      </c>
      <c r="U5688" t="str">
        <f t="shared" si="443"/>
        <v>Middle Age</v>
      </c>
      <c r="V5688" t="str">
        <f t="shared" si="444"/>
        <v>Low Booking</v>
      </c>
    </row>
    <row r="5689" spans="1:22" x14ac:dyDescent="0.25">
      <c r="A5689" t="s">
        <v>5920</v>
      </c>
      <c r="B5689" s="1">
        <v>46084</v>
      </c>
      <c r="C5689" s="1">
        <v>46145</v>
      </c>
      <c r="D5689" s="9">
        <v>0.39583333333333331</v>
      </c>
      <c r="E5689" t="str">
        <f t="shared" si="440"/>
        <v>Weekday</v>
      </c>
      <c r="F5689" t="str">
        <f t="shared" si="441"/>
        <v>Mar</v>
      </c>
      <c r="G5689" t="str">
        <f>_xlfn.XLOOKUP(A5689,Booking_data!$A$1:$A$6001,Booking_data!$D$1:$D$6001,"not found")</f>
        <v>M008</v>
      </c>
      <c r="H5689" t="str">
        <f>_xlfn.XLOOKUP(G5689,Movies_data!$A$1:$A$41,Movies_data!$B$1:$B$41,"not found")</f>
        <v>Love Today</v>
      </c>
      <c r="I5689" t="str">
        <f>_xlfn.XLOOKUP(G5689,Movies_data!$A$1:$A$41,Movies_data!$D$1:$D$41,"not found")</f>
        <v>Romance</v>
      </c>
      <c r="J5689" t="str">
        <f>_xlfn.XLOOKUP(G5689,Movies_data!$A$1:$A$41,Movies_data!$C$1:$C$41,"not found")</f>
        <v>Tamil</v>
      </c>
      <c r="K5689">
        <f>_xlfn.XLOOKUP(G5689,Movies_data!$A$1:$A$41,Movies_data!$H$1:$H$41,"Not Found")</f>
        <v>7.4</v>
      </c>
      <c r="L5689" t="str">
        <f>_xlfn.XLOOKUP(A5689,Booking_data!$A$1:$A$6001,Booking_data!$E$1:$E$6001,"not Found")</f>
        <v>C052</v>
      </c>
      <c r="M5689" t="str">
        <f>_xlfn.XLOOKUP(L5689,Cinemas_data!$A$1:$A$49,Cinemas_data!$I$1:$I$49,"not Found")</f>
        <v>City Pride Grand Mall</v>
      </c>
      <c r="N5689" t="str">
        <f>_xlfn.XLOOKUP(L5689,Cinemas_data!$A$1:$A$49,Cinemas_data!$C$1:$C$49,"not Found")</f>
        <v>Bengaluru</v>
      </c>
      <c r="O5689">
        <f>_xlfn.XLOOKUP(A5689,Booking_data!$A$1:$A$6001,Booking_data!$H$1:$H$6001,"not found")</f>
        <v>4</v>
      </c>
      <c r="P5689">
        <f>_xlfn.XLOOKUP(A5689,Booking_data!$A$1:$A$6001,Booking_data!$I$1:$I$6001,"not Found")</f>
        <v>380</v>
      </c>
      <c r="Q5689">
        <f t="shared" si="442"/>
        <v>1520</v>
      </c>
      <c r="R5689" t="str">
        <f>_xlfn.XLOOKUP(A5689,Booking_data!$A$1:$A$6001,Booking_data!$L$1:$L$6001,"Not Found")</f>
        <v>Debit Card</v>
      </c>
      <c r="S5689">
        <f>_xlfn.XLOOKUP(A5689,Booking_data!$A$1:$A$6001,Booking_data!$N$1:$N$6001,"not Found")</f>
        <v>31</v>
      </c>
      <c r="T5689" t="str">
        <f>_xlfn.XLOOKUP(A5689,Booking_data!$A$1:$A$6001,Booking_data!$O$1:$O$6001,"Not Found")</f>
        <v>Other</v>
      </c>
      <c r="U5689" t="str">
        <f t="shared" si="443"/>
        <v>Middle Age</v>
      </c>
      <c r="V5689" t="str">
        <f t="shared" si="444"/>
        <v>Medium Booking</v>
      </c>
    </row>
    <row r="5690" spans="1:22" x14ac:dyDescent="0.25">
      <c r="A5690" t="s">
        <v>5921</v>
      </c>
      <c r="B5690" s="1">
        <v>46084</v>
      </c>
      <c r="C5690" s="1">
        <v>46037</v>
      </c>
      <c r="D5690" s="9">
        <v>0.39583333333333331</v>
      </c>
      <c r="E5690" t="str">
        <f t="shared" si="440"/>
        <v>Weekday</v>
      </c>
      <c r="F5690" t="str">
        <f t="shared" si="441"/>
        <v>Mar</v>
      </c>
      <c r="G5690" t="str">
        <f>_xlfn.XLOOKUP(A5690,Booking_data!$A$1:$A$6001,Booking_data!$D$1:$D$6001,"not found")</f>
        <v>M030</v>
      </c>
      <c r="H5690" t="str">
        <f>_xlfn.XLOOKUP(G5690,Movies_data!$A$1:$A$41,Movies_data!$B$1:$B$41,"not found")</f>
        <v>Kirik Party</v>
      </c>
      <c r="I5690" t="str">
        <f>_xlfn.XLOOKUP(G5690,Movies_data!$A$1:$A$41,Movies_data!$D$1:$D$41,"not found")</f>
        <v>Comedy</v>
      </c>
      <c r="J5690" t="str">
        <f>_xlfn.XLOOKUP(G5690,Movies_data!$A$1:$A$41,Movies_data!$C$1:$C$41,"not found")</f>
        <v>Kannada</v>
      </c>
      <c r="K5690">
        <f>_xlfn.XLOOKUP(G5690,Movies_data!$A$1:$A$41,Movies_data!$H$1:$H$41,"Not Found")</f>
        <v>8</v>
      </c>
      <c r="L5690" t="str">
        <f>_xlfn.XLOOKUP(A5690,Booking_data!$A$1:$A$6001,Booking_data!$E$1:$E$6001,"not Found")</f>
        <v>C032</v>
      </c>
      <c r="M5690" t="str">
        <f>_xlfn.XLOOKUP(L5690,Cinemas_data!$A$1:$A$49,Cinemas_data!$I$1:$I$49,"not Found")</f>
        <v>MovieMax Grand Mall</v>
      </c>
      <c r="N5690" t="str">
        <f>_xlfn.XLOOKUP(L5690,Cinemas_data!$A$1:$A$49,Cinemas_data!$C$1:$C$49,"not Found")</f>
        <v>Madurai</v>
      </c>
      <c r="O5690">
        <f>_xlfn.XLOOKUP(A5690,Booking_data!$A$1:$A$6001,Booking_data!$H$1:$H$6001,"not found")</f>
        <v>1</v>
      </c>
      <c r="P5690">
        <f>_xlfn.XLOOKUP(A5690,Booking_data!$A$1:$A$6001,Booking_data!$I$1:$I$6001,"not Found")</f>
        <v>160</v>
      </c>
      <c r="Q5690">
        <f t="shared" si="442"/>
        <v>160</v>
      </c>
      <c r="R5690" t="str">
        <f>_xlfn.XLOOKUP(A5690,Booking_data!$A$1:$A$6001,Booking_data!$L$1:$L$6001,"Not Found")</f>
        <v>Wallet</v>
      </c>
      <c r="S5690">
        <f>_xlfn.XLOOKUP(A5690,Booking_data!$A$1:$A$6001,Booking_data!$N$1:$N$6001,"not Found")</f>
        <v>47</v>
      </c>
      <c r="T5690" t="str">
        <f>_xlfn.XLOOKUP(A5690,Booking_data!$A$1:$A$6001,Booking_data!$O$1:$O$6001,"Not Found")</f>
        <v>Male</v>
      </c>
      <c r="U5690" t="str">
        <f t="shared" si="443"/>
        <v>Above 45</v>
      </c>
      <c r="V5690" t="str">
        <f t="shared" si="444"/>
        <v>Low Booking</v>
      </c>
    </row>
    <row r="5691" spans="1:22" x14ac:dyDescent="0.25">
      <c r="A5691" t="s">
        <v>5922</v>
      </c>
      <c r="B5691" s="1">
        <v>46084</v>
      </c>
      <c r="C5691" s="1">
        <v>46087</v>
      </c>
      <c r="D5691" s="9">
        <v>0.64583333333333337</v>
      </c>
      <c r="E5691" t="str">
        <f t="shared" si="440"/>
        <v>Weekday</v>
      </c>
      <c r="F5691" t="str">
        <f t="shared" si="441"/>
        <v>Mar</v>
      </c>
      <c r="G5691" t="str">
        <f>_xlfn.XLOOKUP(A5691,Booking_data!$A$1:$A$6001,Booking_data!$D$1:$D$6001,"not found")</f>
        <v>M018</v>
      </c>
      <c r="H5691" t="str">
        <f>_xlfn.XLOOKUP(G5691,Movies_data!$A$1:$A$41,Movies_data!$B$1:$B$41,"not found")</f>
        <v>Sita Ramam</v>
      </c>
      <c r="I5691" t="str">
        <f>_xlfn.XLOOKUP(G5691,Movies_data!$A$1:$A$41,Movies_data!$D$1:$D$41,"not found")</f>
        <v>Romance</v>
      </c>
      <c r="J5691" t="str">
        <f>_xlfn.XLOOKUP(G5691,Movies_data!$A$1:$A$41,Movies_data!$C$1:$C$41,"not found")</f>
        <v>Telugu</v>
      </c>
      <c r="K5691">
        <f>_xlfn.XLOOKUP(G5691,Movies_data!$A$1:$A$41,Movies_data!$H$1:$H$41,"Not Found")</f>
        <v>8.5</v>
      </c>
      <c r="L5691" t="str">
        <f>_xlfn.XLOOKUP(A5691,Booking_data!$A$1:$A$6001,Booking_data!$E$1:$E$6001,"not Found")</f>
        <v>C031</v>
      </c>
      <c r="M5691" t="str">
        <f>_xlfn.XLOOKUP(L5691,Cinemas_data!$A$1:$A$49,Cinemas_data!$I$1:$I$49,"not Found")</f>
        <v>Mukta A2 Cinemas City Centre</v>
      </c>
      <c r="N5691" t="str">
        <f>_xlfn.XLOOKUP(L5691,Cinemas_data!$A$1:$A$49,Cinemas_data!$C$1:$C$49,"not Found")</f>
        <v>Madurai</v>
      </c>
      <c r="O5691">
        <f>_xlfn.XLOOKUP(A5691,Booking_data!$A$1:$A$6001,Booking_data!$H$1:$H$6001,"not found")</f>
        <v>3</v>
      </c>
      <c r="P5691">
        <f>_xlfn.XLOOKUP(A5691,Booking_data!$A$1:$A$6001,Booking_data!$I$1:$I$6001,"not Found")</f>
        <v>240</v>
      </c>
      <c r="Q5691">
        <f t="shared" si="442"/>
        <v>720</v>
      </c>
      <c r="R5691" t="str">
        <f>_xlfn.XLOOKUP(A5691,Booking_data!$A$1:$A$6001,Booking_data!$L$1:$L$6001,"Not Found")</f>
        <v>Wallet</v>
      </c>
      <c r="S5691">
        <f>_xlfn.XLOOKUP(A5691,Booking_data!$A$1:$A$6001,Booking_data!$N$1:$N$6001,"not Found")</f>
        <v>25</v>
      </c>
      <c r="T5691" t="str">
        <f>_xlfn.XLOOKUP(A5691,Booking_data!$A$1:$A$6001,Booking_data!$O$1:$O$6001,"Not Found")</f>
        <v>Other</v>
      </c>
      <c r="U5691" t="str">
        <f t="shared" si="443"/>
        <v>Youngster</v>
      </c>
      <c r="V5691" t="str">
        <f t="shared" si="444"/>
        <v>Medium Booking</v>
      </c>
    </row>
    <row r="5692" spans="1:22" x14ac:dyDescent="0.25">
      <c r="A5692" t="s">
        <v>5923</v>
      </c>
      <c r="B5692" s="1">
        <v>46084</v>
      </c>
      <c r="C5692" s="1">
        <v>46058</v>
      </c>
      <c r="D5692" s="9">
        <v>0.64583333333333337</v>
      </c>
      <c r="E5692" t="str">
        <f t="shared" si="440"/>
        <v>Weekday</v>
      </c>
      <c r="F5692" t="str">
        <f t="shared" si="441"/>
        <v>Mar</v>
      </c>
      <c r="G5692" t="str">
        <f>_xlfn.XLOOKUP(A5692,Booking_data!$A$1:$A$6001,Booking_data!$D$1:$D$6001,"not found")</f>
        <v>M018</v>
      </c>
      <c r="H5692" t="str">
        <f>_xlfn.XLOOKUP(G5692,Movies_data!$A$1:$A$41,Movies_data!$B$1:$B$41,"not found")</f>
        <v>Sita Ramam</v>
      </c>
      <c r="I5692" t="str">
        <f>_xlfn.XLOOKUP(G5692,Movies_data!$A$1:$A$41,Movies_data!$D$1:$D$41,"not found")</f>
        <v>Romance</v>
      </c>
      <c r="J5692" t="str">
        <f>_xlfn.XLOOKUP(G5692,Movies_data!$A$1:$A$41,Movies_data!$C$1:$C$41,"not found")</f>
        <v>Telugu</v>
      </c>
      <c r="K5692">
        <f>_xlfn.XLOOKUP(G5692,Movies_data!$A$1:$A$41,Movies_data!$H$1:$H$41,"Not Found")</f>
        <v>8.5</v>
      </c>
      <c r="L5692" t="str">
        <f>_xlfn.XLOOKUP(A5692,Booking_data!$A$1:$A$6001,Booking_data!$E$1:$E$6001,"not Found")</f>
        <v>C012</v>
      </c>
      <c r="M5692" t="str">
        <f>_xlfn.XLOOKUP(L5692,Cinemas_data!$A$1:$A$49,Cinemas_data!$I$1:$I$49,"not Found")</f>
        <v>Miraj Cinemas Grand Mall</v>
      </c>
      <c r="N5692" t="str">
        <f>_xlfn.XLOOKUP(L5692,Cinemas_data!$A$1:$A$49,Cinemas_data!$C$1:$C$49,"not Found")</f>
        <v>Chennai</v>
      </c>
      <c r="O5692">
        <f>_xlfn.XLOOKUP(A5692,Booking_data!$A$1:$A$6001,Booking_data!$H$1:$H$6001,"not found")</f>
        <v>6</v>
      </c>
      <c r="P5692">
        <f>_xlfn.XLOOKUP(A5692,Booking_data!$A$1:$A$6001,Booking_data!$I$1:$I$6001,"not Found")</f>
        <v>340</v>
      </c>
      <c r="Q5692">
        <f t="shared" si="442"/>
        <v>2040</v>
      </c>
      <c r="R5692" t="str">
        <f>_xlfn.XLOOKUP(A5692,Booking_data!$A$1:$A$6001,Booking_data!$L$1:$L$6001,"Not Found")</f>
        <v>Wallet</v>
      </c>
      <c r="S5692">
        <f>_xlfn.XLOOKUP(A5692,Booking_data!$A$1:$A$6001,Booking_data!$N$1:$N$6001,"not Found")</f>
        <v>56</v>
      </c>
      <c r="T5692" t="str">
        <f>_xlfn.XLOOKUP(A5692,Booking_data!$A$1:$A$6001,Booking_data!$O$1:$O$6001,"Not Found")</f>
        <v>Male</v>
      </c>
      <c r="U5692" t="str">
        <f t="shared" si="443"/>
        <v>Above 45</v>
      </c>
      <c r="V5692" t="str">
        <f t="shared" si="444"/>
        <v>High Booking</v>
      </c>
    </row>
    <row r="5693" spans="1:22" x14ac:dyDescent="0.25">
      <c r="A5693" t="s">
        <v>5924</v>
      </c>
      <c r="B5693" s="1">
        <v>46084</v>
      </c>
      <c r="C5693" s="1">
        <v>46200</v>
      </c>
      <c r="D5693" s="9">
        <v>0.39583333333333331</v>
      </c>
      <c r="E5693" t="str">
        <f t="shared" si="440"/>
        <v>Weekday</v>
      </c>
      <c r="F5693" t="str">
        <f t="shared" si="441"/>
        <v>Mar</v>
      </c>
      <c r="G5693" t="str">
        <f>_xlfn.XLOOKUP(A5693,Booking_data!$A$1:$A$6001,Booking_data!$D$1:$D$6001,"not found")</f>
        <v>M036</v>
      </c>
      <c r="H5693" t="str">
        <f>_xlfn.XLOOKUP(G5693,Movies_data!$A$1:$A$41,Movies_data!$B$1:$B$41,"not found")</f>
        <v>Avengers Endgame</v>
      </c>
      <c r="I5693" t="str">
        <f>_xlfn.XLOOKUP(G5693,Movies_data!$A$1:$A$41,Movies_data!$D$1:$D$41,"not found")</f>
        <v>Action</v>
      </c>
      <c r="J5693" t="str">
        <f>_xlfn.XLOOKUP(G5693,Movies_data!$A$1:$A$41,Movies_data!$C$1:$C$41,"not found")</f>
        <v>English</v>
      </c>
      <c r="K5693">
        <f>_xlfn.XLOOKUP(G5693,Movies_data!$A$1:$A$41,Movies_data!$H$1:$H$41,"Not Found")</f>
        <v>8.4</v>
      </c>
      <c r="L5693" t="str">
        <f>_xlfn.XLOOKUP(A5693,Booking_data!$A$1:$A$6001,Booking_data!$E$1:$E$6001,"not Found")</f>
        <v>C062</v>
      </c>
      <c r="M5693" t="str">
        <f>_xlfn.XLOOKUP(L5693,Cinemas_data!$A$1:$A$49,Cinemas_data!$I$1:$I$49,"not Found")</f>
        <v>PVR Grand Mall</v>
      </c>
      <c r="N5693" t="str">
        <f>_xlfn.XLOOKUP(L5693,Cinemas_data!$A$1:$A$49,Cinemas_data!$C$1:$C$49,"not Found")</f>
        <v>Mysuru</v>
      </c>
      <c r="O5693">
        <f>_xlfn.XLOOKUP(A5693,Booking_data!$A$1:$A$6001,Booking_data!$H$1:$H$6001,"not found")</f>
        <v>3</v>
      </c>
      <c r="P5693">
        <f>_xlfn.XLOOKUP(A5693,Booking_data!$A$1:$A$6001,Booking_data!$I$1:$I$6001,"not Found")</f>
        <v>320</v>
      </c>
      <c r="Q5693">
        <f t="shared" si="442"/>
        <v>960</v>
      </c>
      <c r="R5693" t="str">
        <f>_xlfn.XLOOKUP(A5693,Booking_data!$A$1:$A$6001,Booking_data!$L$1:$L$6001,"Not Found")</f>
        <v>UPI</v>
      </c>
      <c r="S5693">
        <f>_xlfn.XLOOKUP(A5693,Booking_data!$A$1:$A$6001,Booking_data!$N$1:$N$6001,"not Found")</f>
        <v>25</v>
      </c>
      <c r="T5693" t="str">
        <f>_xlfn.XLOOKUP(A5693,Booking_data!$A$1:$A$6001,Booking_data!$O$1:$O$6001,"Not Found")</f>
        <v>Male</v>
      </c>
      <c r="U5693" t="str">
        <f t="shared" si="443"/>
        <v>Youngster</v>
      </c>
      <c r="V5693" t="str">
        <f t="shared" si="444"/>
        <v>Medium Booking</v>
      </c>
    </row>
    <row r="5694" spans="1:22" x14ac:dyDescent="0.25">
      <c r="A5694" t="s">
        <v>5925</v>
      </c>
      <c r="B5694" s="1">
        <v>46084</v>
      </c>
      <c r="C5694" s="1">
        <v>46158</v>
      </c>
      <c r="D5694" s="9">
        <v>0.53125</v>
      </c>
      <c r="E5694" t="str">
        <f t="shared" si="440"/>
        <v>Weekday</v>
      </c>
      <c r="F5694" t="str">
        <f t="shared" si="441"/>
        <v>Mar</v>
      </c>
      <c r="G5694" t="str">
        <f>_xlfn.XLOOKUP(A5694,Booking_data!$A$1:$A$6001,Booking_data!$D$1:$D$6001,"not found")</f>
        <v>M036</v>
      </c>
      <c r="H5694" t="str">
        <f>_xlfn.XLOOKUP(G5694,Movies_data!$A$1:$A$41,Movies_data!$B$1:$B$41,"not found")</f>
        <v>Avengers Endgame</v>
      </c>
      <c r="I5694" t="str">
        <f>_xlfn.XLOOKUP(G5694,Movies_data!$A$1:$A$41,Movies_data!$D$1:$D$41,"not found")</f>
        <v>Action</v>
      </c>
      <c r="J5694" t="str">
        <f>_xlfn.XLOOKUP(G5694,Movies_data!$A$1:$A$41,Movies_data!$C$1:$C$41,"not found")</f>
        <v>English</v>
      </c>
      <c r="K5694">
        <f>_xlfn.XLOOKUP(G5694,Movies_data!$A$1:$A$41,Movies_data!$H$1:$H$41,"Not Found")</f>
        <v>8.4</v>
      </c>
      <c r="L5694" t="str">
        <f>_xlfn.XLOOKUP(A5694,Booking_data!$A$1:$A$6001,Booking_data!$E$1:$E$6001,"not Found")</f>
        <v>C041</v>
      </c>
      <c r="M5694" t="str">
        <f>_xlfn.XLOOKUP(L5694,Cinemas_data!$A$1:$A$49,Cinemas_data!$I$1:$I$49,"not Found")</f>
        <v>MovieMax City Centre</v>
      </c>
      <c r="N5694" t="str">
        <f>_xlfn.XLOOKUP(L5694,Cinemas_data!$A$1:$A$49,Cinemas_data!$C$1:$C$49,"not Found")</f>
        <v>Salem</v>
      </c>
      <c r="O5694">
        <f>_xlfn.XLOOKUP(A5694,Booking_data!$A$1:$A$6001,Booking_data!$H$1:$H$6001,"not found")</f>
        <v>3</v>
      </c>
      <c r="P5694">
        <f>_xlfn.XLOOKUP(A5694,Booking_data!$A$1:$A$6001,Booking_data!$I$1:$I$6001,"not Found")</f>
        <v>160</v>
      </c>
      <c r="Q5694">
        <f t="shared" si="442"/>
        <v>480</v>
      </c>
      <c r="R5694" t="str">
        <f>_xlfn.XLOOKUP(A5694,Booking_data!$A$1:$A$6001,Booking_data!$L$1:$L$6001,"Not Found")</f>
        <v>Debit Card</v>
      </c>
      <c r="S5694">
        <f>_xlfn.XLOOKUP(A5694,Booking_data!$A$1:$A$6001,Booking_data!$N$1:$N$6001,"not Found")</f>
        <v>41</v>
      </c>
      <c r="T5694" t="str">
        <f>_xlfn.XLOOKUP(A5694,Booking_data!$A$1:$A$6001,Booking_data!$O$1:$O$6001,"Not Found")</f>
        <v>Female</v>
      </c>
      <c r="U5694" t="str">
        <f t="shared" si="443"/>
        <v>Middle Age</v>
      </c>
      <c r="V5694" t="str">
        <f t="shared" si="444"/>
        <v>Medium Booking</v>
      </c>
    </row>
    <row r="5695" spans="1:22" x14ac:dyDescent="0.25">
      <c r="A5695" t="s">
        <v>5926</v>
      </c>
      <c r="B5695" s="1">
        <v>46084</v>
      </c>
      <c r="C5695" s="1">
        <v>46064</v>
      </c>
      <c r="D5695" s="9">
        <v>0.88541666666666663</v>
      </c>
      <c r="E5695" t="str">
        <f t="shared" si="440"/>
        <v>Weekday</v>
      </c>
      <c r="F5695" t="str">
        <f t="shared" si="441"/>
        <v>Mar</v>
      </c>
      <c r="G5695" t="str">
        <f>_xlfn.XLOOKUP(A5695,Booking_data!$A$1:$A$6001,Booking_data!$D$1:$D$6001,"not found")</f>
        <v>M025</v>
      </c>
      <c r="H5695" t="str">
        <f>_xlfn.XLOOKUP(G5695,Movies_data!$A$1:$A$41,Movies_data!$B$1:$B$41,"not found")</f>
        <v>Rocky Aur Rani Kii Prem Kahaani</v>
      </c>
      <c r="I5695" t="str">
        <f>_xlfn.XLOOKUP(G5695,Movies_data!$A$1:$A$41,Movies_data!$D$1:$D$41,"not found")</f>
        <v>Romance</v>
      </c>
      <c r="J5695" t="str">
        <f>_xlfn.XLOOKUP(G5695,Movies_data!$A$1:$A$41,Movies_data!$C$1:$C$41,"not found")</f>
        <v>Hindi</v>
      </c>
      <c r="K5695">
        <f>_xlfn.XLOOKUP(G5695,Movies_data!$A$1:$A$41,Movies_data!$H$1:$H$41,"Not Found")</f>
        <v>6.8</v>
      </c>
      <c r="L5695" t="str">
        <f>_xlfn.XLOOKUP(A5695,Booking_data!$A$1:$A$6001,Booking_data!$E$1:$E$6001,"not Found")</f>
        <v>C081</v>
      </c>
      <c r="M5695" t="str">
        <f>_xlfn.XLOOKUP(L5695,Cinemas_data!$A$1:$A$49,Cinemas_data!$I$1:$I$49,"not Found")</f>
        <v>INOX City Centre</v>
      </c>
      <c r="N5695" t="str">
        <f>_xlfn.XLOOKUP(L5695,Cinemas_data!$A$1:$A$49,Cinemas_data!$C$1:$C$49,"not Found")</f>
        <v>Vijayawada</v>
      </c>
      <c r="O5695">
        <f>_xlfn.XLOOKUP(A5695,Booking_data!$A$1:$A$6001,Booking_data!$H$1:$H$6001,"not found")</f>
        <v>2</v>
      </c>
      <c r="P5695">
        <f>_xlfn.XLOOKUP(A5695,Booking_data!$A$1:$A$6001,Booking_data!$I$1:$I$6001,"not Found")</f>
        <v>380</v>
      </c>
      <c r="Q5695">
        <f t="shared" si="442"/>
        <v>760</v>
      </c>
      <c r="R5695" t="str">
        <f>_xlfn.XLOOKUP(A5695,Booking_data!$A$1:$A$6001,Booking_data!$L$1:$L$6001,"Not Found")</f>
        <v>Net Banking</v>
      </c>
      <c r="S5695">
        <f>_xlfn.XLOOKUP(A5695,Booking_data!$A$1:$A$6001,Booking_data!$N$1:$N$6001,"not Found")</f>
        <v>22</v>
      </c>
      <c r="T5695" t="str">
        <f>_xlfn.XLOOKUP(A5695,Booking_data!$A$1:$A$6001,Booking_data!$O$1:$O$6001,"Not Found")</f>
        <v>Male</v>
      </c>
      <c r="U5695" t="str">
        <f t="shared" si="443"/>
        <v>Youngster</v>
      </c>
      <c r="V5695" t="str">
        <f t="shared" si="444"/>
        <v>Low Booking</v>
      </c>
    </row>
    <row r="5696" spans="1:22" x14ac:dyDescent="0.25">
      <c r="A5696" t="s">
        <v>5927</v>
      </c>
      <c r="B5696" s="1">
        <v>46084</v>
      </c>
      <c r="C5696" s="1">
        <v>46133</v>
      </c>
      <c r="D5696" s="9">
        <v>0.88541666666666663</v>
      </c>
      <c r="E5696" t="str">
        <f t="shared" si="440"/>
        <v>Weekday</v>
      </c>
      <c r="F5696" t="str">
        <f t="shared" si="441"/>
        <v>Mar</v>
      </c>
      <c r="G5696" t="str">
        <f>_xlfn.XLOOKUP(A5696,Booking_data!$A$1:$A$6001,Booking_data!$D$1:$D$6001,"not found")</f>
        <v>M009</v>
      </c>
      <c r="H5696" t="str">
        <f>_xlfn.XLOOKUP(G5696,Movies_data!$A$1:$A$41,Movies_data!$B$1:$B$41,"not found")</f>
        <v>Amaran</v>
      </c>
      <c r="I5696" t="str">
        <f>_xlfn.XLOOKUP(G5696,Movies_data!$A$1:$A$41,Movies_data!$D$1:$D$41,"not found")</f>
        <v>Biography</v>
      </c>
      <c r="J5696" t="str">
        <f>_xlfn.XLOOKUP(G5696,Movies_data!$A$1:$A$41,Movies_data!$C$1:$C$41,"not found")</f>
        <v>Tamil</v>
      </c>
      <c r="K5696">
        <f>_xlfn.XLOOKUP(G5696,Movies_data!$A$1:$A$41,Movies_data!$H$1:$H$41,"Not Found")</f>
        <v>8.3000000000000007</v>
      </c>
      <c r="L5696" t="str">
        <f>_xlfn.XLOOKUP(A5696,Booking_data!$A$1:$A$6001,Booking_data!$E$1:$E$6001,"not Found")</f>
        <v>C102</v>
      </c>
      <c r="M5696" t="str">
        <f>_xlfn.XLOOKUP(L5696,Cinemas_data!$A$1:$A$49,Cinemas_data!$I$1:$I$49,"not Found")</f>
        <v>Mukta A2 Cinemas Grand Mall</v>
      </c>
      <c r="N5696" t="str">
        <f>_xlfn.XLOOKUP(L5696,Cinemas_data!$A$1:$A$49,Cinemas_data!$C$1:$C$49,"not Found")</f>
        <v>Pune</v>
      </c>
      <c r="O5696">
        <f>_xlfn.XLOOKUP(A5696,Booking_data!$A$1:$A$6001,Booking_data!$H$1:$H$6001,"not found")</f>
        <v>2</v>
      </c>
      <c r="P5696">
        <f>_xlfn.XLOOKUP(A5696,Booking_data!$A$1:$A$6001,Booking_data!$I$1:$I$6001,"not Found")</f>
        <v>300</v>
      </c>
      <c r="Q5696">
        <f t="shared" si="442"/>
        <v>600</v>
      </c>
      <c r="R5696" t="str">
        <f>_xlfn.XLOOKUP(A5696,Booking_data!$A$1:$A$6001,Booking_data!$L$1:$L$6001,"Not Found")</f>
        <v>Net Banking</v>
      </c>
      <c r="S5696">
        <f>_xlfn.XLOOKUP(A5696,Booking_data!$A$1:$A$6001,Booking_data!$N$1:$N$6001,"not Found")</f>
        <v>47</v>
      </c>
      <c r="T5696" t="str">
        <f>_xlfn.XLOOKUP(A5696,Booking_data!$A$1:$A$6001,Booking_data!$O$1:$O$6001,"Not Found")</f>
        <v>Male</v>
      </c>
      <c r="U5696" t="str">
        <f t="shared" si="443"/>
        <v>Above 45</v>
      </c>
      <c r="V5696" t="str">
        <f t="shared" si="444"/>
        <v>Low Booking</v>
      </c>
    </row>
    <row r="5697" spans="1:22" x14ac:dyDescent="0.25">
      <c r="A5697" t="s">
        <v>5928</v>
      </c>
      <c r="B5697" s="1">
        <v>46084</v>
      </c>
      <c r="C5697" s="1">
        <v>46029</v>
      </c>
      <c r="D5697" s="9">
        <v>0.9375</v>
      </c>
      <c r="E5697" t="str">
        <f t="shared" si="440"/>
        <v>Weekday</v>
      </c>
      <c r="F5697" t="str">
        <f t="shared" si="441"/>
        <v>Mar</v>
      </c>
      <c r="G5697" t="str">
        <f>_xlfn.XLOOKUP(A5697,Booking_data!$A$1:$A$6001,Booking_data!$D$1:$D$6001,"not found")</f>
        <v>M031</v>
      </c>
      <c r="H5697" t="str">
        <f>_xlfn.XLOOKUP(G5697,Movies_data!$A$1:$A$41,Movies_data!$B$1:$B$41,"not found")</f>
        <v>Bangalore Days</v>
      </c>
      <c r="I5697" t="str">
        <f>_xlfn.XLOOKUP(G5697,Movies_data!$A$1:$A$41,Movies_data!$D$1:$D$41,"not found")</f>
        <v>Drama</v>
      </c>
      <c r="J5697" t="str">
        <f>_xlfn.XLOOKUP(G5697,Movies_data!$A$1:$A$41,Movies_data!$C$1:$C$41,"not found")</f>
        <v>Malayalam</v>
      </c>
      <c r="K5697">
        <f>_xlfn.XLOOKUP(G5697,Movies_data!$A$1:$A$41,Movies_data!$H$1:$H$41,"Not Found")</f>
        <v>8.3000000000000007</v>
      </c>
      <c r="L5697" t="str">
        <f>_xlfn.XLOOKUP(A5697,Booking_data!$A$1:$A$6001,Booking_data!$E$1:$E$6001,"not Found")</f>
        <v>C113</v>
      </c>
      <c r="M5697" t="str">
        <f>_xlfn.XLOOKUP(L5697,Cinemas_data!$A$1:$A$49,Cinemas_data!$I$1:$I$49,"not Found")</f>
        <v>Asian Cinemas Forum Mall</v>
      </c>
      <c r="N5697" t="str">
        <f>_xlfn.XLOOKUP(L5697,Cinemas_data!$A$1:$A$49,Cinemas_data!$C$1:$C$49,"not Found")</f>
        <v>Delhi</v>
      </c>
      <c r="O5697">
        <f>_xlfn.XLOOKUP(A5697,Booking_data!$A$1:$A$6001,Booking_data!$H$1:$H$6001,"not found")</f>
        <v>3</v>
      </c>
      <c r="P5697">
        <f>_xlfn.XLOOKUP(A5697,Booking_data!$A$1:$A$6001,Booking_data!$I$1:$I$6001,"not Found")</f>
        <v>240</v>
      </c>
      <c r="Q5697">
        <f t="shared" si="442"/>
        <v>720</v>
      </c>
      <c r="R5697" t="str">
        <f>_xlfn.XLOOKUP(A5697,Booking_data!$A$1:$A$6001,Booking_data!$L$1:$L$6001,"Not Found")</f>
        <v>Credit Card</v>
      </c>
      <c r="S5697">
        <f>_xlfn.XLOOKUP(A5697,Booking_data!$A$1:$A$6001,Booking_data!$N$1:$N$6001,"not Found")</f>
        <v>43</v>
      </c>
      <c r="T5697" t="str">
        <f>_xlfn.XLOOKUP(A5697,Booking_data!$A$1:$A$6001,Booking_data!$O$1:$O$6001,"Not Found")</f>
        <v>Male</v>
      </c>
      <c r="U5697" t="str">
        <f t="shared" si="443"/>
        <v>Middle Age</v>
      </c>
      <c r="V5697" t="str">
        <f t="shared" si="444"/>
        <v>Medium Booking</v>
      </c>
    </row>
    <row r="5698" spans="1:22" x14ac:dyDescent="0.25">
      <c r="A5698" t="s">
        <v>5929</v>
      </c>
      <c r="B5698" s="1">
        <v>46084</v>
      </c>
      <c r="C5698" s="1">
        <v>46138</v>
      </c>
      <c r="D5698" s="9">
        <v>0.77083333333333337</v>
      </c>
      <c r="E5698" t="str">
        <f t="shared" si="440"/>
        <v>Weekday</v>
      </c>
      <c r="F5698" t="str">
        <f t="shared" si="441"/>
        <v>Mar</v>
      </c>
      <c r="G5698" t="str">
        <f>_xlfn.XLOOKUP(A5698,Booking_data!$A$1:$A$6001,Booking_data!$D$1:$D$6001,"not found")</f>
        <v>M009</v>
      </c>
      <c r="H5698" t="str">
        <f>_xlfn.XLOOKUP(G5698,Movies_data!$A$1:$A$41,Movies_data!$B$1:$B$41,"not found")</f>
        <v>Amaran</v>
      </c>
      <c r="I5698" t="str">
        <f>_xlfn.XLOOKUP(G5698,Movies_data!$A$1:$A$41,Movies_data!$D$1:$D$41,"not found")</f>
        <v>Biography</v>
      </c>
      <c r="J5698" t="str">
        <f>_xlfn.XLOOKUP(G5698,Movies_data!$A$1:$A$41,Movies_data!$C$1:$C$41,"not found")</f>
        <v>Tamil</v>
      </c>
      <c r="K5698">
        <f>_xlfn.XLOOKUP(G5698,Movies_data!$A$1:$A$41,Movies_data!$H$1:$H$41,"Not Found")</f>
        <v>8.3000000000000007</v>
      </c>
      <c r="L5698" t="str">
        <f>_xlfn.XLOOKUP(A5698,Booking_data!$A$1:$A$6001,Booking_data!$E$1:$E$6001,"not Found")</f>
        <v>C072</v>
      </c>
      <c r="M5698" t="str">
        <f>_xlfn.XLOOKUP(L5698,Cinemas_data!$A$1:$A$49,Cinemas_data!$I$1:$I$49,"not Found")</f>
        <v>INOX Grand Mall</v>
      </c>
      <c r="N5698" t="str">
        <f>_xlfn.XLOOKUP(L5698,Cinemas_data!$A$1:$A$49,Cinemas_data!$C$1:$C$49,"not Found")</f>
        <v>Hyderabad</v>
      </c>
      <c r="O5698">
        <f>_xlfn.XLOOKUP(A5698,Booking_data!$A$1:$A$6001,Booking_data!$H$1:$H$6001,"not found")</f>
        <v>5</v>
      </c>
      <c r="P5698">
        <f>_xlfn.XLOOKUP(A5698,Booking_data!$A$1:$A$6001,Booking_data!$I$1:$I$6001,"not Found")</f>
        <v>380</v>
      </c>
      <c r="Q5698">
        <f t="shared" si="442"/>
        <v>1900</v>
      </c>
      <c r="R5698" t="str">
        <f>_xlfn.XLOOKUP(A5698,Booking_data!$A$1:$A$6001,Booking_data!$L$1:$L$6001,"Not Found")</f>
        <v>UPI</v>
      </c>
      <c r="S5698">
        <f>_xlfn.XLOOKUP(A5698,Booking_data!$A$1:$A$6001,Booking_data!$N$1:$N$6001,"not Found")</f>
        <v>33</v>
      </c>
      <c r="T5698" t="str">
        <f>_xlfn.XLOOKUP(A5698,Booking_data!$A$1:$A$6001,Booking_data!$O$1:$O$6001,"Not Found")</f>
        <v>Female</v>
      </c>
      <c r="U5698" t="str">
        <f t="shared" si="443"/>
        <v>Middle Age</v>
      </c>
      <c r="V5698" t="str">
        <f t="shared" si="444"/>
        <v>High Booking</v>
      </c>
    </row>
    <row r="5699" spans="1:22" x14ac:dyDescent="0.25">
      <c r="A5699" t="s">
        <v>5930</v>
      </c>
      <c r="B5699" s="1">
        <v>46084</v>
      </c>
      <c r="C5699" s="1">
        <v>46175</v>
      </c>
      <c r="D5699" s="9">
        <v>0.9375</v>
      </c>
      <c r="E5699" t="str">
        <f t="shared" ref="E5699:E5762" si="445">IF(WEEKDAY(B5699,2)&lt;=5,"Weekday","Weekend")</f>
        <v>Weekday</v>
      </c>
      <c r="F5699" t="str">
        <f t="shared" ref="F5699:F5762" si="446">TEXT(B5699,"mmm")</f>
        <v>Mar</v>
      </c>
      <c r="G5699" t="str">
        <f>_xlfn.XLOOKUP(A5699,Booking_data!$A$1:$A$6001,Booking_data!$D$1:$D$6001,"not found")</f>
        <v>M036</v>
      </c>
      <c r="H5699" t="str">
        <f>_xlfn.XLOOKUP(G5699,Movies_data!$A$1:$A$41,Movies_data!$B$1:$B$41,"not found")</f>
        <v>Avengers Endgame</v>
      </c>
      <c r="I5699" t="str">
        <f>_xlfn.XLOOKUP(G5699,Movies_data!$A$1:$A$41,Movies_data!$D$1:$D$41,"not found")</f>
        <v>Action</v>
      </c>
      <c r="J5699" t="str">
        <f>_xlfn.XLOOKUP(G5699,Movies_data!$A$1:$A$41,Movies_data!$C$1:$C$41,"not found")</f>
        <v>English</v>
      </c>
      <c r="K5699">
        <f>_xlfn.XLOOKUP(G5699,Movies_data!$A$1:$A$41,Movies_data!$H$1:$H$41,"Not Found")</f>
        <v>8.4</v>
      </c>
      <c r="L5699" t="str">
        <f>_xlfn.XLOOKUP(A5699,Booking_data!$A$1:$A$6001,Booking_data!$E$1:$E$6001,"not Found")</f>
        <v>C011</v>
      </c>
      <c r="M5699" t="str">
        <f>_xlfn.XLOOKUP(L5699,Cinemas_data!$A$1:$A$49,Cinemas_data!$I$1:$I$49,"not Found")</f>
        <v>Cinepolis City Centre</v>
      </c>
      <c r="N5699" t="str">
        <f>_xlfn.XLOOKUP(L5699,Cinemas_data!$A$1:$A$49,Cinemas_data!$C$1:$C$49,"not Found")</f>
        <v>Chennai</v>
      </c>
      <c r="O5699">
        <f>_xlfn.XLOOKUP(A5699,Booking_data!$A$1:$A$6001,Booking_data!$H$1:$H$6001,"not found")</f>
        <v>2</v>
      </c>
      <c r="P5699">
        <f>_xlfn.XLOOKUP(A5699,Booking_data!$A$1:$A$6001,Booking_data!$I$1:$I$6001,"not Found")</f>
        <v>240</v>
      </c>
      <c r="Q5699">
        <f t="shared" ref="Q5699:Q5762" si="447">O5699*P5699</f>
        <v>480</v>
      </c>
      <c r="R5699" t="str">
        <f>_xlfn.XLOOKUP(A5699,Booking_data!$A$1:$A$6001,Booking_data!$L$1:$L$6001,"Not Found")</f>
        <v>Debit Card</v>
      </c>
      <c r="S5699">
        <f>_xlfn.XLOOKUP(A5699,Booking_data!$A$1:$A$6001,Booking_data!$N$1:$N$6001,"not Found")</f>
        <v>37</v>
      </c>
      <c r="T5699" t="str">
        <f>_xlfn.XLOOKUP(A5699,Booking_data!$A$1:$A$6001,Booking_data!$O$1:$O$6001,"Not Found")</f>
        <v>Male</v>
      </c>
      <c r="U5699" t="str">
        <f t="shared" ref="U5699:U5762" si="448">IF(S5699&lt;18,"Below 18",IF(S5699&lt;30,"Youngster",IF(S5699&lt;45,"Middle Age","Above 45")))</f>
        <v>Middle Age</v>
      </c>
      <c r="V5699" t="str">
        <f t="shared" ref="V5699:V5762" si="449">IF(O5699&lt;=2,"Low Booking",IF(O5699&lt;=4,"Medium Booking","High Booking"))</f>
        <v>Low Booking</v>
      </c>
    </row>
    <row r="5700" spans="1:22" x14ac:dyDescent="0.25">
      <c r="A5700" t="s">
        <v>5931</v>
      </c>
      <c r="B5700" s="1">
        <v>46084</v>
      </c>
      <c r="C5700" s="1">
        <v>46050</v>
      </c>
      <c r="D5700" s="9">
        <v>0.53125</v>
      </c>
      <c r="E5700" t="str">
        <f t="shared" si="445"/>
        <v>Weekday</v>
      </c>
      <c r="F5700" t="str">
        <f t="shared" si="446"/>
        <v>Mar</v>
      </c>
      <c r="G5700" t="str">
        <f>_xlfn.XLOOKUP(A5700,Booking_data!$A$1:$A$6001,Booking_data!$D$1:$D$6001,"not found")</f>
        <v>M033</v>
      </c>
      <c r="H5700" t="str">
        <f>_xlfn.XLOOKUP(G5700,Movies_data!$A$1:$A$41,Movies_data!$B$1:$B$41,"not found")</f>
        <v>Lucifer</v>
      </c>
      <c r="I5700" t="str">
        <f>_xlfn.XLOOKUP(G5700,Movies_data!$A$1:$A$41,Movies_data!$D$1:$D$41,"not found")</f>
        <v>Action</v>
      </c>
      <c r="J5700" t="str">
        <f>_xlfn.XLOOKUP(G5700,Movies_data!$A$1:$A$41,Movies_data!$C$1:$C$41,"not found")</f>
        <v>Malayalam</v>
      </c>
      <c r="K5700">
        <f>_xlfn.XLOOKUP(G5700,Movies_data!$A$1:$A$41,Movies_data!$H$1:$H$41,"Not Found")</f>
        <v>7.5</v>
      </c>
      <c r="L5700" t="str">
        <f>_xlfn.XLOOKUP(A5700,Booking_data!$A$1:$A$6001,Booking_data!$E$1:$E$6001,"not Found")</f>
        <v>C022</v>
      </c>
      <c r="M5700" t="str">
        <f>_xlfn.XLOOKUP(L5700,Cinemas_data!$A$1:$A$49,Cinemas_data!$I$1:$I$49,"not Found")</f>
        <v>Mukta A2 Cinemas Grand Mall</v>
      </c>
      <c r="N5700" t="str">
        <f>_xlfn.XLOOKUP(L5700,Cinemas_data!$A$1:$A$49,Cinemas_data!$C$1:$C$49,"not Found")</f>
        <v>Coimbatore</v>
      </c>
      <c r="O5700">
        <f>_xlfn.XLOOKUP(A5700,Booking_data!$A$1:$A$6001,Booking_data!$H$1:$H$6001,"not found")</f>
        <v>6</v>
      </c>
      <c r="P5700">
        <f>_xlfn.XLOOKUP(A5700,Booking_data!$A$1:$A$6001,Booking_data!$I$1:$I$6001,"not Found")</f>
        <v>200</v>
      </c>
      <c r="Q5700">
        <f t="shared" si="447"/>
        <v>1200</v>
      </c>
      <c r="R5700" t="str">
        <f>_xlfn.XLOOKUP(A5700,Booking_data!$A$1:$A$6001,Booking_data!$L$1:$L$6001,"Not Found")</f>
        <v>Credit Card</v>
      </c>
      <c r="S5700">
        <f>_xlfn.XLOOKUP(A5700,Booking_data!$A$1:$A$6001,Booking_data!$N$1:$N$6001,"not Found")</f>
        <v>52</v>
      </c>
      <c r="T5700" t="str">
        <f>_xlfn.XLOOKUP(A5700,Booking_data!$A$1:$A$6001,Booking_data!$O$1:$O$6001,"Not Found")</f>
        <v>Female</v>
      </c>
      <c r="U5700" t="str">
        <f t="shared" si="448"/>
        <v>Above 45</v>
      </c>
      <c r="V5700" t="str">
        <f t="shared" si="449"/>
        <v>High Booking</v>
      </c>
    </row>
    <row r="5701" spans="1:22" x14ac:dyDescent="0.25">
      <c r="A5701" t="s">
        <v>5932</v>
      </c>
      <c r="B5701" s="1">
        <v>46084</v>
      </c>
      <c r="C5701" s="1">
        <v>46194</v>
      </c>
      <c r="D5701" s="9">
        <v>0.9375</v>
      </c>
      <c r="E5701" t="str">
        <f t="shared" si="445"/>
        <v>Weekday</v>
      </c>
      <c r="F5701" t="str">
        <f t="shared" si="446"/>
        <v>Mar</v>
      </c>
      <c r="G5701" t="str">
        <f>_xlfn.XLOOKUP(A5701,Booking_data!$A$1:$A$6001,Booking_data!$D$1:$D$6001,"not found")</f>
        <v>M030</v>
      </c>
      <c r="H5701" t="str">
        <f>_xlfn.XLOOKUP(G5701,Movies_data!$A$1:$A$41,Movies_data!$B$1:$B$41,"not found")</f>
        <v>Kirik Party</v>
      </c>
      <c r="I5701" t="str">
        <f>_xlfn.XLOOKUP(G5701,Movies_data!$A$1:$A$41,Movies_data!$D$1:$D$41,"not found")</f>
        <v>Comedy</v>
      </c>
      <c r="J5701" t="str">
        <f>_xlfn.XLOOKUP(G5701,Movies_data!$A$1:$A$41,Movies_data!$C$1:$C$41,"not found")</f>
        <v>Kannada</v>
      </c>
      <c r="K5701">
        <f>_xlfn.XLOOKUP(G5701,Movies_data!$A$1:$A$41,Movies_data!$H$1:$H$41,"Not Found")</f>
        <v>8</v>
      </c>
      <c r="L5701" t="str">
        <f>_xlfn.XLOOKUP(A5701,Booking_data!$A$1:$A$6001,Booking_data!$E$1:$E$6001,"not Found")</f>
        <v>C081</v>
      </c>
      <c r="M5701" t="str">
        <f>_xlfn.XLOOKUP(L5701,Cinemas_data!$A$1:$A$49,Cinemas_data!$I$1:$I$49,"not Found")</f>
        <v>INOX City Centre</v>
      </c>
      <c r="N5701" t="str">
        <f>_xlfn.XLOOKUP(L5701,Cinemas_data!$A$1:$A$49,Cinemas_data!$C$1:$C$49,"not Found")</f>
        <v>Vijayawada</v>
      </c>
      <c r="O5701">
        <f>_xlfn.XLOOKUP(A5701,Booking_data!$A$1:$A$6001,Booking_data!$H$1:$H$6001,"not found")</f>
        <v>2</v>
      </c>
      <c r="P5701">
        <f>_xlfn.XLOOKUP(A5701,Booking_data!$A$1:$A$6001,Booking_data!$I$1:$I$6001,"not Found")</f>
        <v>200</v>
      </c>
      <c r="Q5701">
        <f t="shared" si="447"/>
        <v>400</v>
      </c>
      <c r="R5701" t="str">
        <f>_xlfn.XLOOKUP(A5701,Booking_data!$A$1:$A$6001,Booking_data!$L$1:$L$6001,"Not Found")</f>
        <v>Wallet</v>
      </c>
      <c r="S5701">
        <f>_xlfn.XLOOKUP(A5701,Booking_data!$A$1:$A$6001,Booking_data!$N$1:$N$6001,"not Found")</f>
        <v>22</v>
      </c>
      <c r="T5701" t="str">
        <f>_xlfn.XLOOKUP(A5701,Booking_data!$A$1:$A$6001,Booking_data!$O$1:$O$6001,"Not Found")</f>
        <v>Female</v>
      </c>
      <c r="U5701" t="str">
        <f t="shared" si="448"/>
        <v>Youngster</v>
      </c>
      <c r="V5701" t="str">
        <f t="shared" si="449"/>
        <v>Low Booking</v>
      </c>
    </row>
    <row r="5702" spans="1:22" x14ac:dyDescent="0.25">
      <c r="A5702" t="s">
        <v>5933</v>
      </c>
      <c r="B5702" s="1">
        <v>46084</v>
      </c>
      <c r="C5702" s="1">
        <v>46144</v>
      </c>
      <c r="D5702" s="9">
        <v>0.39583333333333331</v>
      </c>
      <c r="E5702" t="str">
        <f t="shared" si="445"/>
        <v>Weekday</v>
      </c>
      <c r="F5702" t="str">
        <f t="shared" si="446"/>
        <v>Mar</v>
      </c>
      <c r="G5702" t="str">
        <f>_xlfn.XLOOKUP(A5702,Booking_data!$A$1:$A$6001,Booking_data!$D$1:$D$6001,"not found")</f>
        <v>M001</v>
      </c>
      <c r="H5702" t="str">
        <f>_xlfn.XLOOKUP(G5702,Movies_data!$A$1:$A$41,Movies_data!$B$1:$B$41,"not found")</f>
        <v>Leo</v>
      </c>
      <c r="I5702" t="str">
        <f>_xlfn.XLOOKUP(G5702,Movies_data!$A$1:$A$41,Movies_data!$D$1:$D$41,"not found")</f>
        <v>Action</v>
      </c>
      <c r="J5702" t="str">
        <f>_xlfn.XLOOKUP(G5702,Movies_data!$A$1:$A$41,Movies_data!$C$1:$C$41,"not found")</f>
        <v>Tamil</v>
      </c>
      <c r="K5702">
        <f>_xlfn.XLOOKUP(G5702,Movies_data!$A$1:$A$41,Movies_data!$H$1:$H$41,"Not Found")</f>
        <v>8</v>
      </c>
      <c r="L5702" t="str">
        <f>_xlfn.XLOOKUP(A5702,Booking_data!$A$1:$A$6001,Booking_data!$E$1:$E$6001,"not Found")</f>
        <v>C121</v>
      </c>
      <c r="M5702" t="str">
        <f>_xlfn.XLOOKUP(L5702,Cinemas_data!$A$1:$A$49,Cinemas_data!$I$1:$I$49,"not Found")</f>
        <v>MovieMax City Centre</v>
      </c>
      <c r="N5702" t="str">
        <f>_xlfn.XLOOKUP(L5702,Cinemas_data!$A$1:$A$49,Cinemas_data!$C$1:$C$49,"not Found")</f>
        <v>Noida</v>
      </c>
      <c r="O5702">
        <f>_xlfn.XLOOKUP(A5702,Booking_data!$A$1:$A$6001,Booking_data!$H$1:$H$6001,"not found")</f>
        <v>2</v>
      </c>
      <c r="P5702">
        <f>_xlfn.XLOOKUP(A5702,Booking_data!$A$1:$A$6001,Booking_data!$I$1:$I$6001,"not Found")</f>
        <v>240</v>
      </c>
      <c r="Q5702">
        <f t="shared" si="447"/>
        <v>480</v>
      </c>
      <c r="R5702" t="str">
        <f>_xlfn.XLOOKUP(A5702,Booking_data!$A$1:$A$6001,Booking_data!$L$1:$L$6001,"Not Found")</f>
        <v>Net Banking</v>
      </c>
      <c r="S5702">
        <f>_xlfn.XLOOKUP(A5702,Booking_data!$A$1:$A$6001,Booking_data!$N$1:$N$6001,"not Found")</f>
        <v>50</v>
      </c>
      <c r="T5702" t="str">
        <f>_xlfn.XLOOKUP(A5702,Booking_data!$A$1:$A$6001,Booking_data!$O$1:$O$6001,"Not Found")</f>
        <v>Other</v>
      </c>
      <c r="U5702" t="str">
        <f t="shared" si="448"/>
        <v>Above 45</v>
      </c>
      <c r="V5702" t="str">
        <f t="shared" si="449"/>
        <v>Low Booking</v>
      </c>
    </row>
    <row r="5703" spans="1:22" x14ac:dyDescent="0.25">
      <c r="A5703" t="s">
        <v>5934</v>
      </c>
      <c r="B5703" s="1">
        <v>46084</v>
      </c>
      <c r="C5703" s="1">
        <v>46204</v>
      </c>
      <c r="D5703" s="9">
        <v>0.53125</v>
      </c>
      <c r="E5703" t="str">
        <f t="shared" si="445"/>
        <v>Weekday</v>
      </c>
      <c r="F5703" t="str">
        <f t="shared" si="446"/>
        <v>Mar</v>
      </c>
      <c r="G5703" t="str">
        <f>_xlfn.XLOOKUP(A5703,Booking_data!$A$1:$A$6001,Booking_data!$D$1:$D$6001,"not found")</f>
        <v>M023</v>
      </c>
      <c r="H5703" t="str">
        <f>_xlfn.XLOOKUP(G5703,Movies_data!$A$1:$A$41,Movies_data!$B$1:$B$41,"not found")</f>
        <v>Stree 2</v>
      </c>
      <c r="I5703" t="str">
        <f>_xlfn.XLOOKUP(G5703,Movies_data!$A$1:$A$41,Movies_data!$D$1:$D$41,"not found")</f>
        <v>Comedy</v>
      </c>
      <c r="J5703" t="str">
        <f>_xlfn.XLOOKUP(G5703,Movies_data!$A$1:$A$41,Movies_data!$C$1:$C$41,"not found")</f>
        <v>Hindi</v>
      </c>
      <c r="K5703">
        <f>_xlfn.XLOOKUP(G5703,Movies_data!$A$1:$A$41,Movies_data!$H$1:$H$41,"Not Found")</f>
        <v>6.9</v>
      </c>
      <c r="L5703" t="str">
        <f>_xlfn.XLOOKUP(A5703,Booking_data!$A$1:$A$6001,Booking_data!$E$1:$E$6001,"not Found")</f>
        <v>C083</v>
      </c>
      <c r="M5703" t="str">
        <f>_xlfn.XLOOKUP(L5703,Cinemas_data!$A$1:$A$49,Cinemas_data!$I$1:$I$49,"not Found")</f>
        <v>Miraj Cinemas Forum Mall</v>
      </c>
      <c r="N5703" t="str">
        <f>_xlfn.XLOOKUP(L5703,Cinemas_data!$A$1:$A$49,Cinemas_data!$C$1:$C$49,"not Found")</f>
        <v>Vijayawada</v>
      </c>
      <c r="O5703">
        <f>_xlfn.XLOOKUP(A5703,Booking_data!$A$1:$A$6001,Booking_data!$H$1:$H$6001,"not found")</f>
        <v>2</v>
      </c>
      <c r="P5703">
        <f>_xlfn.XLOOKUP(A5703,Booking_data!$A$1:$A$6001,Booking_data!$I$1:$I$6001,"not Found")</f>
        <v>280</v>
      </c>
      <c r="Q5703">
        <f t="shared" si="447"/>
        <v>560</v>
      </c>
      <c r="R5703" t="str">
        <f>_xlfn.XLOOKUP(A5703,Booking_data!$A$1:$A$6001,Booking_data!$L$1:$L$6001,"Not Found")</f>
        <v>UPI</v>
      </c>
      <c r="S5703">
        <f>_xlfn.XLOOKUP(A5703,Booking_data!$A$1:$A$6001,Booking_data!$N$1:$N$6001,"not Found")</f>
        <v>55</v>
      </c>
      <c r="T5703" t="str">
        <f>_xlfn.XLOOKUP(A5703,Booking_data!$A$1:$A$6001,Booking_data!$O$1:$O$6001,"Not Found")</f>
        <v>Female</v>
      </c>
      <c r="U5703" t="str">
        <f t="shared" si="448"/>
        <v>Above 45</v>
      </c>
      <c r="V5703" t="str">
        <f t="shared" si="449"/>
        <v>Low Booking</v>
      </c>
    </row>
    <row r="5704" spans="1:22" x14ac:dyDescent="0.25">
      <c r="A5704" t="s">
        <v>5935</v>
      </c>
      <c r="B5704" s="1">
        <v>46084</v>
      </c>
      <c r="C5704" s="1">
        <v>46106</v>
      </c>
      <c r="D5704" s="9">
        <v>0.9375</v>
      </c>
      <c r="E5704" t="str">
        <f t="shared" si="445"/>
        <v>Weekday</v>
      </c>
      <c r="F5704" t="str">
        <f t="shared" si="446"/>
        <v>Mar</v>
      </c>
      <c r="G5704" t="str">
        <f>_xlfn.XLOOKUP(A5704,Booking_data!$A$1:$A$6001,Booking_data!$D$1:$D$6001,"not found")</f>
        <v>M007</v>
      </c>
      <c r="H5704" t="str">
        <f>_xlfn.XLOOKUP(G5704,Movies_data!$A$1:$A$41,Movies_data!$B$1:$B$41,"not found")</f>
        <v>Good Night</v>
      </c>
      <c r="I5704" t="str">
        <f>_xlfn.XLOOKUP(G5704,Movies_data!$A$1:$A$41,Movies_data!$D$1:$D$41,"not found")</f>
        <v>Comedy</v>
      </c>
      <c r="J5704" t="str">
        <f>_xlfn.XLOOKUP(G5704,Movies_data!$A$1:$A$41,Movies_data!$C$1:$C$41,"not found")</f>
        <v>Tamil</v>
      </c>
      <c r="K5704">
        <f>_xlfn.XLOOKUP(G5704,Movies_data!$A$1:$A$41,Movies_data!$H$1:$H$41,"Not Found")</f>
        <v>8</v>
      </c>
      <c r="L5704" t="str">
        <f>_xlfn.XLOOKUP(A5704,Booking_data!$A$1:$A$6001,Booking_data!$E$1:$E$6001,"not Found")</f>
        <v>C152</v>
      </c>
      <c r="M5704" t="str">
        <f>_xlfn.XLOOKUP(L5704,Cinemas_data!$A$1:$A$49,Cinemas_data!$I$1:$I$49,"not Found")</f>
        <v>INOX Grand Mall</v>
      </c>
      <c r="N5704" t="str">
        <f>_xlfn.XLOOKUP(L5704,Cinemas_data!$A$1:$A$49,Cinemas_data!$C$1:$C$49,"not Found")</f>
        <v>Kochi</v>
      </c>
      <c r="O5704">
        <f>_xlfn.XLOOKUP(A5704,Booking_data!$A$1:$A$6001,Booking_data!$H$1:$H$6001,"not found")</f>
        <v>1</v>
      </c>
      <c r="P5704">
        <f>_xlfn.XLOOKUP(A5704,Booking_data!$A$1:$A$6001,Booking_data!$I$1:$I$6001,"not Found")</f>
        <v>260</v>
      </c>
      <c r="Q5704">
        <f t="shared" si="447"/>
        <v>260</v>
      </c>
      <c r="R5704" t="str">
        <f>_xlfn.XLOOKUP(A5704,Booking_data!$A$1:$A$6001,Booking_data!$L$1:$L$6001,"Not Found")</f>
        <v>Wallet</v>
      </c>
      <c r="S5704">
        <f>_xlfn.XLOOKUP(A5704,Booking_data!$A$1:$A$6001,Booking_data!$N$1:$N$6001,"not Found")</f>
        <v>38</v>
      </c>
      <c r="T5704" t="str">
        <f>_xlfn.XLOOKUP(A5704,Booking_data!$A$1:$A$6001,Booking_data!$O$1:$O$6001,"Not Found")</f>
        <v>Other</v>
      </c>
      <c r="U5704" t="str">
        <f t="shared" si="448"/>
        <v>Middle Age</v>
      </c>
      <c r="V5704" t="str">
        <f t="shared" si="449"/>
        <v>Low Booking</v>
      </c>
    </row>
    <row r="5705" spans="1:22" x14ac:dyDescent="0.25">
      <c r="A5705" t="s">
        <v>5936</v>
      </c>
      <c r="B5705" s="1">
        <v>46084</v>
      </c>
      <c r="C5705" s="1">
        <v>46085</v>
      </c>
      <c r="D5705" s="9">
        <v>0.53125</v>
      </c>
      <c r="E5705" t="str">
        <f t="shared" si="445"/>
        <v>Weekday</v>
      </c>
      <c r="F5705" t="str">
        <f t="shared" si="446"/>
        <v>Mar</v>
      </c>
      <c r="G5705" t="str">
        <f>_xlfn.XLOOKUP(A5705,Booking_data!$A$1:$A$6001,Booking_data!$D$1:$D$6001,"not found")</f>
        <v>M007</v>
      </c>
      <c r="H5705" t="str">
        <f>_xlfn.XLOOKUP(G5705,Movies_data!$A$1:$A$41,Movies_data!$B$1:$B$41,"not found")</f>
        <v>Good Night</v>
      </c>
      <c r="I5705" t="str">
        <f>_xlfn.XLOOKUP(G5705,Movies_data!$A$1:$A$41,Movies_data!$D$1:$D$41,"not found")</f>
        <v>Comedy</v>
      </c>
      <c r="J5705" t="str">
        <f>_xlfn.XLOOKUP(G5705,Movies_data!$A$1:$A$41,Movies_data!$C$1:$C$41,"not found")</f>
        <v>Tamil</v>
      </c>
      <c r="K5705">
        <f>_xlfn.XLOOKUP(G5705,Movies_data!$A$1:$A$41,Movies_data!$H$1:$H$41,"Not Found")</f>
        <v>8</v>
      </c>
      <c r="L5705" t="str">
        <f>_xlfn.XLOOKUP(A5705,Booking_data!$A$1:$A$6001,Booking_data!$E$1:$E$6001,"not Found")</f>
        <v>C072</v>
      </c>
      <c r="M5705" t="str">
        <f>_xlfn.XLOOKUP(L5705,Cinemas_data!$A$1:$A$49,Cinemas_data!$I$1:$I$49,"not Found")</f>
        <v>INOX Grand Mall</v>
      </c>
      <c r="N5705" t="str">
        <f>_xlfn.XLOOKUP(L5705,Cinemas_data!$A$1:$A$49,Cinemas_data!$C$1:$C$49,"not Found")</f>
        <v>Hyderabad</v>
      </c>
      <c r="O5705">
        <f>_xlfn.XLOOKUP(A5705,Booking_data!$A$1:$A$6001,Booking_data!$H$1:$H$6001,"not found")</f>
        <v>3</v>
      </c>
      <c r="P5705">
        <f>_xlfn.XLOOKUP(A5705,Booking_data!$A$1:$A$6001,Booking_data!$I$1:$I$6001,"not Found")</f>
        <v>200</v>
      </c>
      <c r="Q5705">
        <f t="shared" si="447"/>
        <v>600</v>
      </c>
      <c r="R5705" t="str">
        <f>_xlfn.XLOOKUP(A5705,Booking_data!$A$1:$A$6001,Booking_data!$L$1:$L$6001,"Not Found")</f>
        <v>Wallet</v>
      </c>
      <c r="S5705">
        <f>_xlfn.XLOOKUP(A5705,Booking_data!$A$1:$A$6001,Booking_data!$N$1:$N$6001,"not Found")</f>
        <v>59</v>
      </c>
      <c r="T5705" t="str">
        <f>_xlfn.XLOOKUP(A5705,Booking_data!$A$1:$A$6001,Booking_data!$O$1:$O$6001,"Not Found")</f>
        <v>Female</v>
      </c>
      <c r="U5705" t="str">
        <f t="shared" si="448"/>
        <v>Above 45</v>
      </c>
      <c r="V5705" t="str">
        <f t="shared" si="449"/>
        <v>Medium Booking</v>
      </c>
    </row>
    <row r="5706" spans="1:22" x14ac:dyDescent="0.25">
      <c r="A5706" t="s">
        <v>5937</v>
      </c>
      <c r="B5706" s="1">
        <v>46084</v>
      </c>
      <c r="C5706" s="1">
        <v>46065</v>
      </c>
      <c r="D5706" s="9">
        <v>0.88541666666666663</v>
      </c>
      <c r="E5706" t="str">
        <f t="shared" si="445"/>
        <v>Weekday</v>
      </c>
      <c r="F5706" t="str">
        <f t="shared" si="446"/>
        <v>Mar</v>
      </c>
      <c r="G5706" t="str">
        <f>_xlfn.XLOOKUP(A5706,Booking_data!$A$1:$A$6001,Booking_data!$D$1:$D$6001,"not found")</f>
        <v>M018</v>
      </c>
      <c r="H5706" t="str">
        <f>_xlfn.XLOOKUP(G5706,Movies_data!$A$1:$A$41,Movies_data!$B$1:$B$41,"not found")</f>
        <v>Sita Ramam</v>
      </c>
      <c r="I5706" t="str">
        <f>_xlfn.XLOOKUP(G5706,Movies_data!$A$1:$A$41,Movies_data!$D$1:$D$41,"not found")</f>
        <v>Romance</v>
      </c>
      <c r="J5706" t="str">
        <f>_xlfn.XLOOKUP(G5706,Movies_data!$A$1:$A$41,Movies_data!$C$1:$C$41,"not found")</f>
        <v>Telugu</v>
      </c>
      <c r="K5706">
        <f>_xlfn.XLOOKUP(G5706,Movies_data!$A$1:$A$41,Movies_data!$H$1:$H$41,"Not Found")</f>
        <v>8.5</v>
      </c>
      <c r="L5706" t="str">
        <f>_xlfn.XLOOKUP(A5706,Booking_data!$A$1:$A$6001,Booking_data!$E$1:$E$6001,"not Found")</f>
        <v>C132</v>
      </c>
      <c r="M5706" t="str">
        <f>_xlfn.XLOOKUP(L5706,Cinemas_data!$A$1:$A$49,Cinemas_data!$I$1:$I$49,"not Found")</f>
        <v>City Pride Grand Mall</v>
      </c>
      <c r="N5706" t="str">
        <f>_xlfn.XLOOKUP(L5706,Cinemas_data!$A$1:$A$49,Cinemas_data!$C$1:$C$49,"not Found")</f>
        <v>Kolkata</v>
      </c>
      <c r="O5706">
        <f>_xlfn.XLOOKUP(A5706,Booking_data!$A$1:$A$6001,Booking_data!$H$1:$H$6001,"not found")</f>
        <v>2</v>
      </c>
      <c r="P5706">
        <f>_xlfn.XLOOKUP(A5706,Booking_data!$A$1:$A$6001,Booking_data!$I$1:$I$6001,"not Found")</f>
        <v>180</v>
      </c>
      <c r="Q5706">
        <f t="shared" si="447"/>
        <v>360</v>
      </c>
      <c r="R5706" t="str">
        <f>_xlfn.XLOOKUP(A5706,Booking_data!$A$1:$A$6001,Booking_data!$L$1:$L$6001,"Not Found")</f>
        <v>UPI</v>
      </c>
      <c r="S5706">
        <f>_xlfn.XLOOKUP(A5706,Booking_data!$A$1:$A$6001,Booking_data!$N$1:$N$6001,"not Found")</f>
        <v>58</v>
      </c>
      <c r="T5706" t="str">
        <f>_xlfn.XLOOKUP(A5706,Booking_data!$A$1:$A$6001,Booking_data!$O$1:$O$6001,"Not Found")</f>
        <v>Male</v>
      </c>
      <c r="U5706" t="str">
        <f t="shared" si="448"/>
        <v>Above 45</v>
      </c>
      <c r="V5706" t="str">
        <f t="shared" si="449"/>
        <v>Low Booking</v>
      </c>
    </row>
    <row r="5707" spans="1:22" x14ac:dyDescent="0.25">
      <c r="A5707" t="s">
        <v>5938</v>
      </c>
      <c r="B5707" s="1">
        <v>46084</v>
      </c>
      <c r="C5707" s="1">
        <v>46068</v>
      </c>
      <c r="D5707" s="9">
        <v>0.64583333333333337</v>
      </c>
      <c r="E5707" t="str">
        <f t="shared" si="445"/>
        <v>Weekday</v>
      </c>
      <c r="F5707" t="str">
        <f t="shared" si="446"/>
        <v>Mar</v>
      </c>
      <c r="G5707" t="str">
        <f>_xlfn.XLOOKUP(A5707,Booking_data!$A$1:$A$6001,Booking_data!$D$1:$D$6001,"not found")</f>
        <v>M018</v>
      </c>
      <c r="H5707" t="str">
        <f>_xlfn.XLOOKUP(G5707,Movies_data!$A$1:$A$41,Movies_data!$B$1:$B$41,"not found")</f>
        <v>Sita Ramam</v>
      </c>
      <c r="I5707" t="str">
        <f>_xlfn.XLOOKUP(G5707,Movies_data!$A$1:$A$41,Movies_data!$D$1:$D$41,"not found")</f>
        <v>Romance</v>
      </c>
      <c r="J5707" t="str">
        <f>_xlfn.XLOOKUP(G5707,Movies_data!$A$1:$A$41,Movies_data!$C$1:$C$41,"not found")</f>
        <v>Telugu</v>
      </c>
      <c r="K5707">
        <f>_xlfn.XLOOKUP(G5707,Movies_data!$A$1:$A$41,Movies_data!$H$1:$H$41,"Not Found")</f>
        <v>8.5</v>
      </c>
      <c r="L5707" t="str">
        <f>_xlfn.XLOOKUP(A5707,Booking_data!$A$1:$A$6001,Booking_data!$E$1:$E$6001,"not Found")</f>
        <v>C082</v>
      </c>
      <c r="M5707" t="str">
        <f>_xlfn.XLOOKUP(L5707,Cinemas_data!$A$1:$A$49,Cinemas_data!$I$1:$I$49,"not Found")</f>
        <v>Cinepolis Grand Mall</v>
      </c>
      <c r="N5707" t="str">
        <f>_xlfn.XLOOKUP(L5707,Cinemas_data!$A$1:$A$49,Cinemas_data!$C$1:$C$49,"not Found")</f>
        <v>Vijayawada</v>
      </c>
      <c r="O5707">
        <f>_xlfn.XLOOKUP(A5707,Booking_data!$A$1:$A$6001,Booking_data!$H$1:$H$6001,"not found")</f>
        <v>1</v>
      </c>
      <c r="P5707">
        <f>_xlfn.XLOOKUP(A5707,Booking_data!$A$1:$A$6001,Booking_data!$I$1:$I$6001,"not Found")</f>
        <v>280</v>
      </c>
      <c r="Q5707">
        <f t="shared" si="447"/>
        <v>280</v>
      </c>
      <c r="R5707" t="str">
        <f>_xlfn.XLOOKUP(A5707,Booking_data!$A$1:$A$6001,Booking_data!$L$1:$L$6001,"Not Found")</f>
        <v>UPI</v>
      </c>
      <c r="S5707">
        <f>_xlfn.XLOOKUP(A5707,Booking_data!$A$1:$A$6001,Booking_data!$N$1:$N$6001,"not Found")</f>
        <v>32</v>
      </c>
      <c r="T5707" t="str">
        <f>_xlfn.XLOOKUP(A5707,Booking_data!$A$1:$A$6001,Booking_data!$O$1:$O$6001,"Not Found")</f>
        <v>Male</v>
      </c>
      <c r="U5707" t="str">
        <f t="shared" si="448"/>
        <v>Middle Age</v>
      </c>
      <c r="V5707" t="str">
        <f t="shared" si="449"/>
        <v>Low Booking</v>
      </c>
    </row>
    <row r="5708" spans="1:22" x14ac:dyDescent="0.25">
      <c r="A5708" t="s">
        <v>5939</v>
      </c>
      <c r="B5708" s="1">
        <v>46084</v>
      </c>
      <c r="C5708" s="1">
        <v>46074</v>
      </c>
      <c r="D5708" s="9">
        <v>0.64583333333333337</v>
      </c>
      <c r="E5708" t="str">
        <f t="shared" si="445"/>
        <v>Weekday</v>
      </c>
      <c r="F5708" t="str">
        <f t="shared" si="446"/>
        <v>Mar</v>
      </c>
      <c r="G5708" t="str">
        <f>_xlfn.XLOOKUP(A5708,Booking_data!$A$1:$A$6001,Booking_data!$D$1:$D$6001,"not found")</f>
        <v>M033</v>
      </c>
      <c r="H5708" t="str">
        <f>_xlfn.XLOOKUP(G5708,Movies_data!$A$1:$A$41,Movies_data!$B$1:$B$41,"not found")</f>
        <v>Lucifer</v>
      </c>
      <c r="I5708" t="str">
        <f>_xlfn.XLOOKUP(G5708,Movies_data!$A$1:$A$41,Movies_data!$D$1:$D$41,"not found")</f>
        <v>Action</v>
      </c>
      <c r="J5708" t="str">
        <f>_xlfn.XLOOKUP(G5708,Movies_data!$A$1:$A$41,Movies_data!$C$1:$C$41,"not found")</f>
        <v>Malayalam</v>
      </c>
      <c r="K5708">
        <f>_xlfn.XLOOKUP(G5708,Movies_data!$A$1:$A$41,Movies_data!$H$1:$H$41,"Not Found")</f>
        <v>7.5</v>
      </c>
      <c r="L5708" t="str">
        <f>_xlfn.XLOOKUP(A5708,Booking_data!$A$1:$A$6001,Booking_data!$E$1:$E$6001,"not Found")</f>
        <v>C103</v>
      </c>
      <c r="M5708" t="str">
        <f>_xlfn.XLOOKUP(L5708,Cinemas_data!$A$1:$A$49,Cinemas_data!$I$1:$I$49,"not Found")</f>
        <v>MovieMax Forum Mall</v>
      </c>
      <c r="N5708" t="str">
        <f>_xlfn.XLOOKUP(L5708,Cinemas_data!$A$1:$A$49,Cinemas_data!$C$1:$C$49,"not Found")</f>
        <v>Pune</v>
      </c>
      <c r="O5708">
        <f>_xlfn.XLOOKUP(A5708,Booking_data!$A$1:$A$6001,Booking_data!$H$1:$H$6001,"not found")</f>
        <v>3</v>
      </c>
      <c r="P5708">
        <f>_xlfn.XLOOKUP(A5708,Booking_data!$A$1:$A$6001,Booking_data!$I$1:$I$6001,"not Found")</f>
        <v>180</v>
      </c>
      <c r="Q5708">
        <f t="shared" si="447"/>
        <v>540</v>
      </c>
      <c r="R5708" t="str">
        <f>_xlfn.XLOOKUP(A5708,Booking_data!$A$1:$A$6001,Booking_data!$L$1:$L$6001,"Not Found")</f>
        <v>Credit Card</v>
      </c>
      <c r="S5708">
        <f>_xlfn.XLOOKUP(A5708,Booking_data!$A$1:$A$6001,Booking_data!$N$1:$N$6001,"not Found")</f>
        <v>23</v>
      </c>
      <c r="T5708" t="str">
        <f>_xlfn.XLOOKUP(A5708,Booking_data!$A$1:$A$6001,Booking_data!$O$1:$O$6001,"Not Found")</f>
        <v>Male</v>
      </c>
      <c r="U5708" t="str">
        <f t="shared" si="448"/>
        <v>Youngster</v>
      </c>
      <c r="V5708" t="str">
        <f t="shared" si="449"/>
        <v>Medium Booking</v>
      </c>
    </row>
    <row r="5709" spans="1:22" x14ac:dyDescent="0.25">
      <c r="A5709" t="s">
        <v>5940</v>
      </c>
      <c r="B5709" s="1">
        <v>46084</v>
      </c>
      <c r="C5709" s="1">
        <v>46076</v>
      </c>
      <c r="D5709" s="9">
        <v>0.77083333333333337</v>
      </c>
      <c r="E5709" t="str">
        <f t="shared" si="445"/>
        <v>Weekday</v>
      </c>
      <c r="F5709" t="str">
        <f t="shared" si="446"/>
        <v>Mar</v>
      </c>
      <c r="G5709" t="str">
        <f>_xlfn.XLOOKUP(A5709,Booking_data!$A$1:$A$6001,Booking_data!$D$1:$D$6001,"not found")</f>
        <v>M005</v>
      </c>
      <c r="H5709" t="str">
        <f>_xlfn.XLOOKUP(G5709,Movies_data!$A$1:$A$41,Movies_data!$B$1:$B$41,"not found")</f>
        <v>Ponniyin Selvan II</v>
      </c>
      <c r="I5709" t="str">
        <f>_xlfn.XLOOKUP(G5709,Movies_data!$A$1:$A$41,Movies_data!$D$1:$D$41,"not found")</f>
        <v>Drama</v>
      </c>
      <c r="J5709" t="str">
        <f>_xlfn.XLOOKUP(G5709,Movies_data!$A$1:$A$41,Movies_data!$C$1:$C$41,"not found")</f>
        <v>Tamil</v>
      </c>
      <c r="K5709">
        <f>_xlfn.XLOOKUP(G5709,Movies_data!$A$1:$A$41,Movies_data!$H$1:$H$41,"Not Found")</f>
        <v>7.3</v>
      </c>
      <c r="L5709" t="str">
        <f>_xlfn.XLOOKUP(A5709,Booking_data!$A$1:$A$6001,Booking_data!$E$1:$E$6001,"not Found")</f>
        <v>C081</v>
      </c>
      <c r="M5709" t="str">
        <f>_xlfn.XLOOKUP(L5709,Cinemas_data!$A$1:$A$49,Cinemas_data!$I$1:$I$49,"not Found")</f>
        <v>INOX City Centre</v>
      </c>
      <c r="N5709" t="str">
        <f>_xlfn.XLOOKUP(L5709,Cinemas_data!$A$1:$A$49,Cinemas_data!$C$1:$C$49,"not Found")</f>
        <v>Vijayawada</v>
      </c>
      <c r="O5709">
        <f>_xlfn.XLOOKUP(A5709,Booking_data!$A$1:$A$6001,Booking_data!$H$1:$H$6001,"not found")</f>
        <v>2</v>
      </c>
      <c r="P5709">
        <f>_xlfn.XLOOKUP(A5709,Booking_data!$A$1:$A$6001,Booking_data!$I$1:$I$6001,"not Found")</f>
        <v>380</v>
      </c>
      <c r="Q5709">
        <f t="shared" si="447"/>
        <v>760</v>
      </c>
      <c r="R5709" t="str">
        <f>_xlfn.XLOOKUP(A5709,Booking_data!$A$1:$A$6001,Booking_data!$L$1:$L$6001,"Not Found")</f>
        <v>Wallet</v>
      </c>
      <c r="S5709">
        <f>_xlfn.XLOOKUP(A5709,Booking_data!$A$1:$A$6001,Booking_data!$N$1:$N$6001,"not Found")</f>
        <v>38</v>
      </c>
      <c r="T5709" t="str">
        <f>_xlfn.XLOOKUP(A5709,Booking_data!$A$1:$A$6001,Booking_data!$O$1:$O$6001,"Not Found")</f>
        <v>Male</v>
      </c>
      <c r="U5709" t="str">
        <f t="shared" si="448"/>
        <v>Middle Age</v>
      </c>
      <c r="V5709" t="str">
        <f t="shared" si="449"/>
        <v>Low Booking</v>
      </c>
    </row>
    <row r="5710" spans="1:22" x14ac:dyDescent="0.25">
      <c r="A5710" t="s">
        <v>5941</v>
      </c>
      <c r="B5710" s="1">
        <v>46084</v>
      </c>
      <c r="C5710" s="1">
        <v>46093</v>
      </c>
      <c r="D5710" s="9">
        <v>0.77083333333333337</v>
      </c>
      <c r="E5710" t="str">
        <f t="shared" si="445"/>
        <v>Weekday</v>
      </c>
      <c r="F5710" t="str">
        <f t="shared" si="446"/>
        <v>Mar</v>
      </c>
      <c r="G5710" t="str">
        <f>_xlfn.XLOOKUP(A5710,Booking_data!$A$1:$A$6001,Booking_data!$D$1:$D$6001,"not found")</f>
        <v>M022</v>
      </c>
      <c r="H5710" t="str">
        <f>_xlfn.XLOOKUP(G5710,Movies_data!$A$1:$A$41,Movies_data!$B$1:$B$41,"not found")</f>
        <v>12th Fail</v>
      </c>
      <c r="I5710" t="str">
        <f>_xlfn.XLOOKUP(G5710,Movies_data!$A$1:$A$41,Movies_data!$D$1:$D$41,"not found")</f>
        <v>Drama</v>
      </c>
      <c r="J5710" t="str">
        <f>_xlfn.XLOOKUP(G5710,Movies_data!$A$1:$A$41,Movies_data!$C$1:$C$41,"not found")</f>
        <v>Hindi</v>
      </c>
      <c r="K5710">
        <f>_xlfn.XLOOKUP(G5710,Movies_data!$A$1:$A$41,Movies_data!$H$1:$H$41,"Not Found")</f>
        <v>9</v>
      </c>
      <c r="L5710" t="str">
        <f>_xlfn.XLOOKUP(A5710,Booking_data!$A$1:$A$6001,Booking_data!$E$1:$E$6001,"not Found")</f>
        <v>C092</v>
      </c>
      <c r="M5710" t="str">
        <f>_xlfn.XLOOKUP(L5710,Cinemas_data!$A$1:$A$49,Cinemas_data!$I$1:$I$49,"not Found")</f>
        <v>Miraj Cinemas Grand Mall</v>
      </c>
      <c r="N5710" t="str">
        <f>_xlfn.XLOOKUP(L5710,Cinemas_data!$A$1:$A$49,Cinemas_data!$C$1:$C$49,"not Found")</f>
        <v>Mumbai</v>
      </c>
      <c r="O5710">
        <f>_xlfn.XLOOKUP(A5710,Booking_data!$A$1:$A$6001,Booking_data!$H$1:$H$6001,"not found")</f>
        <v>3</v>
      </c>
      <c r="P5710">
        <f>_xlfn.XLOOKUP(A5710,Booking_data!$A$1:$A$6001,Booking_data!$I$1:$I$6001,"not Found")</f>
        <v>160</v>
      </c>
      <c r="Q5710">
        <f t="shared" si="447"/>
        <v>480</v>
      </c>
      <c r="R5710" t="str">
        <f>_xlfn.XLOOKUP(A5710,Booking_data!$A$1:$A$6001,Booking_data!$L$1:$L$6001,"Not Found")</f>
        <v>Debit Card</v>
      </c>
      <c r="S5710">
        <f>_xlfn.XLOOKUP(A5710,Booking_data!$A$1:$A$6001,Booking_data!$N$1:$N$6001,"not Found")</f>
        <v>60</v>
      </c>
      <c r="T5710" t="str">
        <f>_xlfn.XLOOKUP(A5710,Booking_data!$A$1:$A$6001,Booking_data!$O$1:$O$6001,"Not Found")</f>
        <v>Other</v>
      </c>
      <c r="U5710" t="str">
        <f t="shared" si="448"/>
        <v>Above 45</v>
      </c>
      <c r="V5710" t="str">
        <f t="shared" si="449"/>
        <v>Medium Booking</v>
      </c>
    </row>
    <row r="5711" spans="1:22" x14ac:dyDescent="0.25">
      <c r="A5711" t="s">
        <v>5942</v>
      </c>
      <c r="B5711" s="1">
        <v>46084</v>
      </c>
      <c r="C5711" s="1">
        <v>46094</v>
      </c>
      <c r="D5711" s="9">
        <v>0.77083333333333337</v>
      </c>
      <c r="E5711" t="str">
        <f t="shared" si="445"/>
        <v>Weekday</v>
      </c>
      <c r="F5711" t="str">
        <f t="shared" si="446"/>
        <v>Mar</v>
      </c>
      <c r="G5711" t="str">
        <f>_xlfn.XLOOKUP(A5711,Booking_data!$A$1:$A$6001,Booking_data!$D$1:$D$6001,"not found")</f>
        <v>M033</v>
      </c>
      <c r="H5711" t="str">
        <f>_xlfn.XLOOKUP(G5711,Movies_data!$A$1:$A$41,Movies_data!$B$1:$B$41,"not found")</f>
        <v>Lucifer</v>
      </c>
      <c r="I5711" t="str">
        <f>_xlfn.XLOOKUP(G5711,Movies_data!$A$1:$A$41,Movies_data!$D$1:$D$41,"not found")</f>
        <v>Action</v>
      </c>
      <c r="J5711" t="str">
        <f>_xlfn.XLOOKUP(G5711,Movies_data!$A$1:$A$41,Movies_data!$C$1:$C$41,"not found")</f>
        <v>Malayalam</v>
      </c>
      <c r="K5711">
        <f>_xlfn.XLOOKUP(G5711,Movies_data!$A$1:$A$41,Movies_data!$H$1:$H$41,"Not Found")</f>
        <v>7.5</v>
      </c>
      <c r="L5711" t="str">
        <f>_xlfn.XLOOKUP(A5711,Booking_data!$A$1:$A$6001,Booking_data!$E$1:$E$6001,"not Found")</f>
        <v>C073</v>
      </c>
      <c r="M5711" t="str">
        <f>_xlfn.XLOOKUP(L5711,Cinemas_data!$A$1:$A$49,Cinemas_data!$I$1:$I$49,"not Found")</f>
        <v>Cinepolis Forum Mall</v>
      </c>
      <c r="N5711" t="str">
        <f>_xlfn.XLOOKUP(L5711,Cinemas_data!$A$1:$A$49,Cinemas_data!$C$1:$C$49,"not Found")</f>
        <v>Hyderabad</v>
      </c>
      <c r="O5711">
        <f>_xlfn.XLOOKUP(A5711,Booking_data!$A$1:$A$6001,Booking_data!$H$1:$H$6001,"not found")</f>
        <v>4</v>
      </c>
      <c r="P5711">
        <f>_xlfn.XLOOKUP(A5711,Booking_data!$A$1:$A$6001,Booking_data!$I$1:$I$6001,"not Found")</f>
        <v>240</v>
      </c>
      <c r="Q5711">
        <f t="shared" si="447"/>
        <v>960</v>
      </c>
      <c r="R5711" t="str">
        <f>_xlfn.XLOOKUP(A5711,Booking_data!$A$1:$A$6001,Booking_data!$L$1:$L$6001,"Not Found")</f>
        <v>Net Banking</v>
      </c>
      <c r="S5711">
        <f>_xlfn.XLOOKUP(A5711,Booking_data!$A$1:$A$6001,Booking_data!$N$1:$N$6001,"not Found")</f>
        <v>38</v>
      </c>
      <c r="T5711" t="str">
        <f>_xlfn.XLOOKUP(A5711,Booking_data!$A$1:$A$6001,Booking_data!$O$1:$O$6001,"Not Found")</f>
        <v>Male</v>
      </c>
      <c r="U5711" t="str">
        <f t="shared" si="448"/>
        <v>Middle Age</v>
      </c>
      <c r="V5711" t="str">
        <f t="shared" si="449"/>
        <v>Medium Booking</v>
      </c>
    </row>
    <row r="5712" spans="1:22" x14ac:dyDescent="0.25">
      <c r="A5712" t="s">
        <v>5943</v>
      </c>
      <c r="B5712" s="1">
        <v>46084</v>
      </c>
      <c r="C5712" s="1">
        <v>46143</v>
      </c>
      <c r="D5712" s="9">
        <v>0.77083333333333337</v>
      </c>
      <c r="E5712" t="str">
        <f t="shared" si="445"/>
        <v>Weekday</v>
      </c>
      <c r="F5712" t="str">
        <f t="shared" si="446"/>
        <v>Mar</v>
      </c>
      <c r="G5712" t="str">
        <f>_xlfn.XLOOKUP(A5712,Booking_data!$A$1:$A$6001,Booking_data!$D$1:$D$6001,"not found")</f>
        <v>M007</v>
      </c>
      <c r="H5712" t="str">
        <f>_xlfn.XLOOKUP(G5712,Movies_data!$A$1:$A$41,Movies_data!$B$1:$B$41,"not found")</f>
        <v>Good Night</v>
      </c>
      <c r="I5712" t="str">
        <f>_xlfn.XLOOKUP(G5712,Movies_data!$A$1:$A$41,Movies_data!$D$1:$D$41,"not found")</f>
        <v>Comedy</v>
      </c>
      <c r="J5712" t="str">
        <f>_xlfn.XLOOKUP(G5712,Movies_data!$A$1:$A$41,Movies_data!$C$1:$C$41,"not found")</f>
        <v>Tamil</v>
      </c>
      <c r="K5712">
        <f>_xlfn.XLOOKUP(G5712,Movies_data!$A$1:$A$41,Movies_data!$H$1:$H$41,"Not Found")</f>
        <v>8</v>
      </c>
      <c r="L5712" t="str">
        <f>_xlfn.XLOOKUP(A5712,Booking_data!$A$1:$A$6001,Booking_data!$E$1:$E$6001,"not Found")</f>
        <v>C153</v>
      </c>
      <c r="M5712" t="str">
        <f>_xlfn.XLOOKUP(L5712,Cinemas_data!$A$1:$A$49,Cinemas_data!$I$1:$I$49,"not Found")</f>
        <v>Cinepolis Forum Mall</v>
      </c>
      <c r="N5712" t="str">
        <f>_xlfn.XLOOKUP(L5712,Cinemas_data!$A$1:$A$49,Cinemas_data!$C$1:$C$49,"not Found")</f>
        <v>Kochi</v>
      </c>
      <c r="O5712">
        <f>_xlfn.XLOOKUP(A5712,Booking_data!$A$1:$A$6001,Booking_data!$H$1:$H$6001,"not found")</f>
        <v>3</v>
      </c>
      <c r="P5712">
        <f>_xlfn.XLOOKUP(A5712,Booking_data!$A$1:$A$6001,Booking_data!$I$1:$I$6001,"not Found")</f>
        <v>320</v>
      </c>
      <c r="Q5712">
        <f t="shared" si="447"/>
        <v>960</v>
      </c>
      <c r="R5712" t="str">
        <f>_xlfn.XLOOKUP(A5712,Booking_data!$A$1:$A$6001,Booking_data!$L$1:$L$6001,"Not Found")</f>
        <v>Net Banking</v>
      </c>
      <c r="S5712">
        <f>_xlfn.XLOOKUP(A5712,Booking_data!$A$1:$A$6001,Booking_data!$N$1:$N$6001,"not Found")</f>
        <v>31</v>
      </c>
      <c r="T5712" t="str">
        <f>_xlfn.XLOOKUP(A5712,Booking_data!$A$1:$A$6001,Booking_data!$O$1:$O$6001,"Not Found")</f>
        <v>Male</v>
      </c>
      <c r="U5712" t="str">
        <f t="shared" si="448"/>
        <v>Middle Age</v>
      </c>
      <c r="V5712" t="str">
        <f t="shared" si="449"/>
        <v>Medium Booking</v>
      </c>
    </row>
    <row r="5713" spans="1:22" x14ac:dyDescent="0.25">
      <c r="A5713" t="s">
        <v>5944</v>
      </c>
      <c r="B5713" s="1">
        <v>46084</v>
      </c>
      <c r="C5713" s="1">
        <v>46052</v>
      </c>
      <c r="D5713" s="9">
        <v>0.39583333333333331</v>
      </c>
      <c r="E5713" t="str">
        <f t="shared" si="445"/>
        <v>Weekday</v>
      </c>
      <c r="F5713" t="str">
        <f t="shared" si="446"/>
        <v>Mar</v>
      </c>
      <c r="G5713" t="str">
        <f>_xlfn.XLOOKUP(A5713,Booking_data!$A$1:$A$6001,Booking_data!$D$1:$D$6001,"not found")</f>
        <v>M035</v>
      </c>
      <c r="H5713" t="str">
        <f>_xlfn.XLOOKUP(G5713,Movies_data!$A$1:$A$41,Movies_data!$B$1:$B$41,"not found")</f>
        <v>Aavesham</v>
      </c>
      <c r="I5713" t="str">
        <f>_xlfn.XLOOKUP(G5713,Movies_data!$A$1:$A$41,Movies_data!$D$1:$D$41,"not found")</f>
        <v>Comedy</v>
      </c>
      <c r="J5713" t="str">
        <f>_xlfn.XLOOKUP(G5713,Movies_data!$A$1:$A$41,Movies_data!$C$1:$C$41,"not found")</f>
        <v>Malayalam</v>
      </c>
      <c r="K5713">
        <f>_xlfn.XLOOKUP(G5713,Movies_data!$A$1:$A$41,Movies_data!$H$1:$H$41,"Not Found")</f>
        <v>7.8</v>
      </c>
      <c r="L5713" t="str">
        <f>_xlfn.XLOOKUP(A5713,Booking_data!$A$1:$A$6001,Booking_data!$E$1:$E$6001,"not Found")</f>
        <v>C043</v>
      </c>
      <c r="M5713" t="str">
        <f>_xlfn.XLOOKUP(L5713,Cinemas_data!$A$1:$A$49,Cinemas_data!$I$1:$I$49,"not Found")</f>
        <v>City Pride Forum Mall</v>
      </c>
      <c r="N5713" t="str">
        <f>_xlfn.XLOOKUP(L5713,Cinemas_data!$A$1:$A$49,Cinemas_data!$C$1:$C$49,"not Found")</f>
        <v>Salem</v>
      </c>
      <c r="O5713">
        <f>_xlfn.XLOOKUP(A5713,Booking_data!$A$1:$A$6001,Booking_data!$H$1:$H$6001,"not found")</f>
        <v>5</v>
      </c>
      <c r="P5713">
        <f>_xlfn.XLOOKUP(A5713,Booking_data!$A$1:$A$6001,Booking_data!$I$1:$I$6001,"not Found")</f>
        <v>280</v>
      </c>
      <c r="Q5713">
        <f t="shared" si="447"/>
        <v>1400</v>
      </c>
      <c r="R5713" t="str">
        <f>_xlfn.XLOOKUP(A5713,Booking_data!$A$1:$A$6001,Booking_data!$L$1:$L$6001,"Not Found")</f>
        <v>Wallet</v>
      </c>
      <c r="S5713">
        <f>_xlfn.XLOOKUP(A5713,Booking_data!$A$1:$A$6001,Booking_data!$N$1:$N$6001,"not Found")</f>
        <v>52</v>
      </c>
      <c r="T5713" t="str">
        <f>_xlfn.XLOOKUP(A5713,Booking_data!$A$1:$A$6001,Booking_data!$O$1:$O$6001,"Not Found")</f>
        <v>Female</v>
      </c>
      <c r="U5713" t="str">
        <f t="shared" si="448"/>
        <v>Above 45</v>
      </c>
      <c r="V5713" t="str">
        <f t="shared" si="449"/>
        <v>High Booking</v>
      </c>
    </row>
    <row r="5714" spans="1:22" x14ac:dyDescent="0.25">
      <c r="A5714" t="s">
        <v>5945</v>
      </c>
      <c r="B5714" s="1">
        <v>46084</v>
      </c>
      <c r="C5714" s="1">
        <v>46169</v>
      </c>
      <c r="D5714" s="9">
        <v>0.39583333333333331</v>
      </c>
      <c r="E5714" t="str">
        <f t="shared" si="445"/>
        <v>Weekday</v>
      </c>
      <c r="F5714" t="str">
        <f t="shared" si="446"/>
        <v>Mar</v>
      </c>
      <c r="G5714" t="str">
        <f>_xlfn.XLOOKUP(A5714,Booking_data!$A$1:$A$6001,Booking_data!$D$1:$D$6001,"not found")</f>
        <v>M017</v>
      </c>
      <c r="H5714" t="str">
        <f>_xlfn.XLOOKUP(G5714,Movies_data!$A$1:$A$41,Movies_data!$B$1:$B$41,"not found")</f>
        <v>Baahubali 2</v>
      </c>
      <c r="I5714" t="str">
        <f>_xlfn.XLOOKUP(G5714,Movies_data!$A$1:$A$41,Movies_data!$D$1:$D$41,"not found")</f>
        <v>Action</v>
      </c>
      <c r="J5714" t="str">
        <f>_xlfn.XLOOKUP(G5714,Movies_data!$A$1:$A$41,Movies_data!$C$1:$C$41,"not found")</f>
        <v>Telugu</v>
      </c>
      <c r="K5714">
        <f>_xlfn.XLOOKUP(G5714,Movies_data!$A$1:$A$41,Movies_data!$H$1:$H$41,"Not Found")</f>
        <v>8.1999999999999993</v>
      </c>
      <c r="L5714" t="str">
        <f>_xlfn.XLOOKUP(A5714,Booking_data!$A$1:$A$6001,Booking_data!$E$1:$E$6001,"not Found")</f>
        <v>C012</v>
      </c>
      <c r="M5714" t="str">
        <f>_xlfn.XLOOKUP(L5714,Cinemas_data!$A$1:$A$49,Cinemas_data!$I$1:$I$49,"not Found")</f>
        <v>Miraj Cinemas Grand Mall</v>
      </c>
      <c r="N5714" t="str">
        <f>_xlfn.XLOOKUP(L5714,Cinemas_data!$A$1:$A$49,Cinemas_data!$C$1:$C$49,"not Found")</f>
        <v>Chennai</v>
      </c>
      <c r="O5714">
        <f>_xlfn.XLOOKUP(A5714,Booking_data!$A$1:$A$6001,Booking_data!$H$1:$H$6001,"not found")</f>
        <v>2</v>
      </c>
      <c r="P5714">
        <f>_xlfn.XLOOKUP(A5714,Booking_data!$A$1:$A$6001,Booking_data!$I$1:$I$6001,"not Found")</f>
        <v>160</v>
      </c>
      <c r="Q5714">
        <f t="shared" si="447"/>
        <v>320</v>
      </c>
      <c r="R5714" t="str">
        <f>_xlfn.XLOOKUP(A5714,Booking_data!$A$1:$A$6001,Booking_data!$L$1:$L$6001,"Not Found")</f>
        <v>UPI</v>
      </c>
      <c r="S5714">
        <f>_xlfn.XLOOKUP(A5714,Booking_data!$A$1:$A$6001,Booking_data!$N$1:$N$6001,"not Found")</f>
        <v>36</v>
      </c>
      <c r="T5714" t="str">
        <f>_xlfn.XLOOKUP(A5714,Booking_data!$A$1:$A$6001,Booking_data!$O$1:$O$6001,"Not Found")</f>
        <v>Male</v>
      </c>
      <c r="U5714" t="str">
        <f t="shared" si="448"/>
        <v>Middle Age</v>
      </c>
      <c r="V5714" t="str">
        <f t="shared" si="449"/>
        <v>Low Booking</v>
      </c>
    </row>
    <row r="5715" spans="1:22" x14ac:dyDescent="0.25">
      <c r="A5715" t="s">
        <v>5946</v>
      </c>
      <c r="B5715" s="1">
        <v>46084</v>
      </c>
      <c r="C5715" s="1">
        <v>46115</v>
      </c>
      <c r="D5715" s="9">
        <v>0.53125</v>
      </c>
      <c r="E5715" t="str">
        <f t="shared" si="445"/>
        <v>Weekday</v>
      </c>
      <c r="F5715" t="str">
        <f t="shared" si="446"/>
        <v>Mar</v>
      </c>
      <c r="G5715" t="str">
        <f>_xlfn.XLOOKUP(A5715,Booking_data!$A$1:$A$6001,Booking_data!$D$1:$D$6001,"not found")</f>
        <v>M037</v>
      </c>
      <c r="H5715" t="str">
        <f>_xlfn.XLOOKUP(G5715,Movies_data!$A$1:$A$41,Movies_data!$B$1:$B$41,"not found")</f>
        <v>Oppenheimer</v>
      </c>
      <c r="I5715" t="str">
        <f>_xlfn.XLOOKUP(G5715,Movies_data!$A$1:$A$41,Movies_data!$D$1:$D$41,"not found")</f>
        <v>Biography</v>
      </c>
      <c r="J5715" t="str">
        <f>_xlfn.XLOOKUP(G5715,Movies_data!$A$1:$A$41,Movies_data!$C$1:$C$41,"not found")</f>
        <v>English</v>
      </c>
      <c r="K5715">
        <f>_xlfn.XLOOKUP(G5715,Movies_data!$A$1:$A$41,Movies_data!$H$1:$H$41,"Not Found")</f>
        <v>8.5</v>
      </c>
      <c r="L5715" t="str">
        <f>_xlfn.XLOOKUP(A5715,Booking_data!$A$1:$A$6001,Booking_data!$E$1:$E$6001,"not Found")</f>
        <v>C103</v>
      </c>
      <c r="M5715" t="str">
        <f>_xlfn.XLOOKUP(L5715,Cinemas_data!$A$1:$A$49,Cinemas_data!$I$1:$I$49,"not Found")</f>
        <v>MovieMax Forum Mall</v>
      </c>
      <c r="N5715" t="str">
        <f>_xlfn.XLOOKUP(L5715,Cinemas_data!$A$1:$A$49,Cinemas_data!$C$1:$C$49,"not Found")</f>
        <v>Pune</v>
      </c>
      <c r="O5715">
        <f>_xlfn.XLOOKUP(A5715,Booking_data!$A$1:$A$6001,Booking_data!$H$1:$H$6001,"not found")</f>
        <v>2</v>
      </c>
      <c r="P5715">
        <f>_xlfn.XLOOKUP(A5715,Booking_data!$A$1:$A$6001,Booking_data!$I$1:$I$6001,"not Found")</f>
        <v>360</v>
      </c>
      <c r="Q5715">
        <f t="shared" si="447"/>
        <v>720</v>
      </c>
      <c r="R5715" t="str">
        <f>_xlfn.XLOOKUP(A5715,Booking_data!$A$1:$A$6001,Booking_data!$L$1:$L$6001,"Not Found")</f>
        <v>Credit Card</v>
      </c>
      <c r="S5715">
        <f>_xlfn.XLOOKUP(A5715,Booking_data!$A$1:$A$6001,Booking_data!$N$1:$N$6001,"not Found")</f>
        <v>25</v>
      </c>
      <c r="T5715" t="str">
        <f>_xlfn.XLOOKUP(A5715,Booking_data!$A$1:$A$6001,Booking_data!$O$1:$O$6001,"Not Found")</f>
        <v>Male</v>
      </c>
      <c r="U5715" t="str">
        <f t="shared" si="448"/>
        <v>Youngster</v>
      </c>
      <c r="V5715" t="str">
        <f t="shared" si="449"/>
        <v>Low Booking</v>
      </c>
    </row>
    <row r="5716" spans="1:22" x14ac:dyDescent="0.25">
      <c r="A5716" t="s">
        <v>5947</v>
      </c>
      <c r="B5716" s="1">
        <v>46084</v>
      </c>
      <c r="C5716" s="1">
        <v>46089</v>
      </c>
      <c r="D5716" s="9">
        <v>0.53125</v>
      </c>
      <c r="E5716" t="str">
        <f t="shared" si="445"/>
        <v>Weekday</v>
      </c>
      <c r="F5716" t="str">
        <f t="shared" si="446"/>
        <v>Mar</v>
      </c>
      <c r="G5716" t="str">
        <f>_xlfn.XLOOKUP(A5716,Booking_data!$A$1:$A$6001,Booking_data!$D$1:$D$6001,"not found")</f>
        <v>M028</v>
      </c>
      <c r="H5716" t="str">
        <f>_xlfn.XLOOKUP(G5716,Movies_data!$A$1:$A$41,Movies_data!$B$1:$B$41,"not found")</f>
        <v>Kantara</v>
      </c>
      <c r="I5716" t="str">
        <f>_xlfn.XLOOKUP(G5716,Movies_data!$A$1:$A$41,Movies_data!$D$1:$D$41,"not found")</f>
        <v>Action</v>
      </c>
      <c r="J5716" t="str">
        <f>_xlfn.XLOOKUP(G5716,Movies_data!$A$1:$A$41,Movies_data!$C$1:$C$41,"not found")</f>
        <v>Kannada</v>
      </c>
      <c r="K5716">
        <f>_xlfn.XLOOKUP(G5716,Movies_data!$A$1:$A$41,Movies_data!$H$1:$H$41,"Not Found")</f>
        <v>8.1999999999999993</v>
      </c>
      <c r="L5716" t="str">
        <f>_xlfn.XLOOKUP(A5716,Booking_data!$A$1:$A$6001,Booking_data!$E$1:$E$6001,"not Found")</f>
        <v>C061</v>
      </c>
      <c r="M5716" t="str">
        <f>_xlfn.XLOOKUP(L5716,Cinemas_data!$A$1:$A$49,Cinemas_data!$I$1:$I$49,"not Found")</f>
        <v>City Pride City Centre</v>
      </c>
      <c r="N5716" t="str">
        <f>_xlfn.XLOOKUP(L5716,Cinemas_data!$A$1:$A$49,Cinemas_data!$C$1:$C$49,"not Found")</f>
        <v>Mysuru</v>
      </c>
      <c r="O5716">
        <f>_xlfn.XLOOKUP(A5716,Booking_data!$A$1:$A$6001,Booking_data!$H$1:$H$6001,"not found")</f>
        <v>2</v>
      </c>
      <c r="P5716">
        <f>_xlfn.XLOOKUP(A5716,Booking_data!$A$1:$A$6001,Booking_data!$I$1:$I$6001,"not Found")</f>
        <v>260</v>
      </c>
      <c r="Q5716">
        <f t="shared" si="447"/>
        <v>520</v>
      </c>
      <c r="R5716" t="str">
        <f>_xlfn.XLOOKUP(A5716,Booking_data!$A$1:$A$6001,Booking_data!$L$1:$L$6001,"Not Found")</f>
        <v>Debit Card</v>
      </c>
      <c r="S5716">
        <f>_xlfn.XLOOKUP(A5716,Booking_data!$A$1:$A$6001,Booking_data!$N$1:$N$6001,"not Found")</f>
        <v>32</v>
      </c>
      <c r="T5716" t="str">
        <f>_xlfn.XLOOKUP(A5716,Booking_data!$A$1:$A$6001,Booking_data!$O$1:$O$6001,"Not Found")</f>
        <v>Male</v>
      </c>
      <c r="U5716" t="str">
        <f t="shared" si="448"/>
        <v>Middle Age</v>
      </c>
      <c r="V5716" t="str">
        <f t="shared" si="449"/>
        <v>Low Booking</v>
      </c>
    </row>
    <row r="5717" spans="1:22" x14ac:dyDescent="0.25">
      <c r="A5717" t="s">
        <v>5948</v>
      </c>
      <c r="B5717" s="1">
        <v>46084</v>
      </c>
      <c r="C5717" s="1">
        <v>46133</v>
      </c>
      <c r="D5717" s="9">
        <v>0.39583333333333331</v>
      </c>
      <c r="E5717" t="str">
        <f t="shared" si="445"/>
        <v>Weekday</v>
      </c>
      <c r="F5717" t="str">
        <f t="shared" si="446"/>
        <v>Mar</v>
      </c>
      <c r="G5717" t="str">
        <f>_xlfn.XLOOKUP(A5717,Booking_data!$A$1:$A$6001,Booking_data!$D$1:$D$6001,"not found")</f>
        <v>M039</v>
      </c>
      <c r="H5717" t="str">
        <f>_xlfn.XLOOKUP(G5717,Movies_data!$A$1:$A$41,Movies_data!$B$1:$B$41,"not found")</f>
        <v>Dune: Part Two</v>
      </c>
      <c r="I5717" t="str">
        <f>_xlfn.XLOOKUP(G5717,Movies_data!$A$1:$A$41,Movies_data!$D$1:$D$41,"not found")</f>
        <v>Sci-Fi</v>
      </c>
      <c r="J5717" t="str">
        <f>_xlfn.XLOOKUP(G5717,Movies_data!$A$1:$A$41,Movies_data!$C$1:$C$41,"not found")</f>
        <v>English</v>
      </c>
      <c r="K5717">
        <f>_xlfn.XLOOKUP(G5717,Movies_data!$A$1:$A$41,Movies_data!$H$1:$H$41,"Not Found")</f>
        <v>8.5</v>
      </c>
      <c r="L5717" t="str">
        <f>_xlfn.XLOOKUP(A5717,Booking_data!$A$1:$A$6001,Booking_data!$E$1:$E$6001,"not Found")</f>
        <v>C152</v>
      </c>
      <c r="M5717" t="str">
        <f>_xlfn.XLOOKUP(L5717,Cinemas_data!$A$1:$A$49,Cinemas_data!$I$1:$I$49,"not Found")</f>
        <v>INOX Grand Mall</v>
      </c>
      <c r="N5717" t="str">
        <f>_xlfn.XLOOKUP(L5717,Cinemas_data!$A$1:$A$49,Cinemas_data!$C$1:$C$49,"not Found")</f>
        <v>Kochi</v>
      </c>
      <c r="O5717">
        <f>_xlfn.XLOOKUP(A5717,Booking_data!$A$1:$A$6001,Booking_data!$H$1:$H$6001,"not found")</f>
        <v>3</v>
      </c>
      <c r="P5717">
        <f>_xlfn.XLOOKUP(A5717,Booking_data!$A$1:$A$6001,Booking_data!$I$1:$I$6001,"not Found")</f>
        <v>340</v>
      </c>
      <c r="Q5717">
        <f t="shared" si="447"/>
        <v>1020</v>
      </c>
      <c r="R5717" t="str">
        <f>_xlfn.XLOOKUP(A5717,Booking_data!$A$1:$A$6001,Booking_data!$L$1:$L$6001,"Not Found")</f>
        <v>Credit Card</v>
      </c>
      <c r="S5717">
        <f>_xlfn.XLOOKUP(A5717,Booking_data!$A$1:$A$6001,Booking_data!$N$1:$N$6001,"not Found")</f>
        <v>44</v>
      </c>
      <c r="T5717" t="str">
        <f>_xlfn.XLOOKUP(A5717,Booking_data!$A$1:$A$6001,Booking_data!$O$1:$O$6001,"Not Found")</f>
        <v>Female</v>
      </c>
      <c r="U5717" t="str">
        <f t="shared" si="448"/>
        <v>Middle Age</v>
      </c>
      <c r="V5717" t="str">
        <f t="shared" si="449"/>
        <v>Medium Booking</v>
      </c>
    </row>
    <row r="5718" spans="1:22" x14ac:dyDescent="0.25">
      <c r="A5718" t="s">
        <v>5949</v>
      </c>
      <c r="B5718" s="1">
        <v>46084</v>
      </c>
      <c r="C5718" s="1">
        <v>46187</v>
      </c>
      <c r="D5718" s="9">
        <v>0.9375</v>
      </c>
      <c r="E5718" t="str">
        <f t="shared" si="445"/>
        <v>Weekday</v>
      </c>
      <c r="F5718" t="str">
        <f t="shared" si="446"/>
        <v>Mar</v>
      </c>
      <c r="G5718" t="str">
        <f>_xlfn.XLOOKUP(A5718,Booking_data!$A$1:$A$6001,Booking_data!$D$1:$D$6001,"not found")</f>
        <v>M009</v>
      </c>
      <c r="H5718" t="str">
        <f>_xlfn.XLOOKUP(G5718,Movies_data!$A$1:$A$41,Movies_data!$B$1:$B$41,"not found")</f>
        <v>Amaran</v>
      </c>
      <c r="I5718" t="str">
        <f>_xlfn.XLOOKUP(G5718,Movies_data!$A$1:$A$41,Movies_data!$D$1:$D$41,"not found")</f>
        <v>Biography</v>
      </c>
      <c r="J5718" t="str">
        <f>_xlfn.XLOOKUP(G5718,Movies_data!$A$1:$A$41,Movies_data!$C$1:$C$41,"not found")</f>
        <v>Tamil</v>
      </c>
      <c r="K5718">
        <f>_xlfn.XLOOKUP(G5718,Movies_data!$A$1:$A$41,Movies_data!$H$1:$H$41,"Not Found")</f>
        <v>8.3000000000000007</v>
      </c>
      <c r="L5718" t="str">
        <f>_xlfn.XLOOKUP(A5718,Booking_data!$A$1:$A$6001,Booking_data!$E$1:$E$6001,"not Found")</f>
        <v>C073</v>
      </c>
      <c r="M5718" t="str">
        <f>_xlfn.XLOOKUP(L5718,Cinemas_data!$A$1:$A$49,Cinemas_data!$I$1:$I$49,"not Found")</f>
        <v>Cinepolis Forum Mall</v>
      </c>
      <c r="N5718" t="str">
        <f>_xlfn.XLOOKUP(L5718,Cinemas_data!$A$1:$A$49,Cinemas_data!$C$1:$C$49,"not Found")</f>
        <v>Hyderabad</v>
      </c>
      <c r="O5718">
        <f>_xlfn.XLOOKUP(A5718,Booking_data!$A$1:$A$6001,Booking_data!$H$1:$H$6001,"not found")</f>
        <v>1</v>
      </c>
      <c r="P5718">
        <f>_xlfn.XLOOKUP(A5718,Booking_data!$A$1:$A$6001,Booking_data!$I$1:$I$6001,"not Found")</f>
        <v>240</v>
      </c>
      <c r="Q5718">
        <f t="shared" si="447"/>
        <v>240</v>
      </c>
      <c r="R5718" t="str">
        <f>_xlfn.XLOOKUP(A5718,Booking_data!$A$1:$A$6001,Booking_data!$L$1:$L$6001,"Not Found")</f>
        <v>Net Banking</v>
      </c>
      <c r="S5718">
        <f>_xlfn.XLOOKUP(A5718,Booking_data!$A$1:$A$6001,Booking_data!$N$1:$N$6001,"not Found")</f>
        <v>22</v>
      </c>
      <c r="T5718" t="str">
        <f>_xlfn.XLOOKUP(A5718,Booking_data!$A$1:$A$6001,Booking_data!$O$1:$O$6001,"Not Found")</f>
        <v>Female</v>
      </c>
      <c r="U5718" t="str">
        <f t="shared" si="448"/>
        <v>Youngster</v>
      </c>
      <c r="V5718" t="str">
        <f t="shared" si="449"/>
        <v>Low Booking</v>
      </c>
    </row>
    <row r="5719" spans="1:22" x14ac:dyDescent="0.25">
      <c r="A5719" t="s">
        <v>5950</v>
      </c>
      <c r="B5719" s="1">
        <v>46084</v>
      </c>
      <c r="C5719" s="1">
        <v>46161</v>
      </c>
      <c r="D5719" s="9">
        <v>0.77083333333333337</v>
      </c>
      <c r="E5719" t="str">
        <f t="shared" si="445"/>
        <v>Weekday</v>
      </c>
      <c r="F5719" t="str">
        <f t="shared" si="446"/>
        <v>Mar</v>
      </c>
      <c r="G5719" t="str">
        <f>_xlfn.XLOOKUP(A5719,Booking_data!$A$1:$A$6001,Booking_data!$D$1:$D$6001,"not found")</f>
        <v>M019</v>
      </c>
      <c r="H5719" t="str">
        <f>_xlfn.XLOOKUP(G5719,Movies_data!$A$1:$A$41,Movies_data!$B$1:$B$41,"not found")</f>
        <v>Animal</v>
      </c>
      <c r="I5719" t="str">
        <f>_xlfn.XLOOKUP(G5719,Movies_data!$A$1:$A$41,Movies_data!$D$1:$D$41,"not found")</f>
        <v>Drama</v>
      </c>
      <c r="J5719" t="str">
        <f>_xlfn.XLOOKUP(G5719,Movies_data!$A$1:$A$41,Movies_data!$C$1:$C$41,"not found")</f>
        <v>Hindi</v>
      </c>
      <c r="K5719">
        <f>_xlfn.XLOOKUP(G5719,Movies_data!$A$1:$A$41,Movies_data!$H$1:$H$41,"Not Found")</f>
        <v>6.1</v>
      </c>
      <c r="L5719" t="str">
        <f>_xlfn.XLOOKUP(A5719,Booking_data!$A$1:$A$6001,Booking_data!$E$1:$E$6001,"not Found")</f>
        <v>C151</v>
      </c>
      <c r="M5719" t="str">
        <f>_xlfn.XLOOKUP(L5719,Cinemas_data!$A$1:$A$49,Cinemas_data!$I$1:$I$49,"not Found")</f>
        <v>PVR City Centre</v>
      </c>
      <c r="N5719" t="str">
        <f>_xlfn.XLOOKUP(L5719,Cinemas_data!$A$1:$A$49,Cinemas_data!$C$1:$C$49,"not Found")</f>
        <v>Kochi</v>
      </c>
      <c r="O5719">
        <f>_xlfn.XLOOKUP(A5719,Booking_data!$A$1:$A$6001,Booking_data!$H$1:$H$6001,"not found")</f>
        <v>2</v>
      </c>
      <c r="P5719">
        <f>_xlfn.XLOOKUP(A5719,Booking_data!$A$1:$A$6001,Booking_data!$I$1:$I$6001,"not Found")</f>
        <v>280</v>
      </c>
      <c r="Q5719">
        <f t="shared" si="447"/>
        <v>560</v>
      </c>
      <c r="R5719" t="str">
        <f>_xlfn.XLOOKUP(A5719,Booking_data!$A$1:$A$6001,Booking_data!$L$1:$L$6001,"Not Found")</f>
        <v>Debit Card</v>
      </c>
      <c r="S5719">
        <f>_xlfn.XLOOKUP(A5719,Booking_data!$A$1:$A$6001,Booking_data!$N$1:$N$6001,"not Found")</f>
        <v>19</v>
      </c>
      <c r="T5719" t="str">
        <f>_xlfn.XLOOKUP(A5719,Booking_data!$A$1:$A$6001,Booking_data!$O$1:$O$6001,"Not Found")</f>
        <v>Male</v>
      </c>
      <c r="U5719" t="str">
        <f t="shared" si="448"/>
        <v>Youngster</v>
      </c>
      <c r="V5719" t="str">
        <f t="shared" si="449"/>
        <v>Low Booking</v>
      </c>
    </row>
    <row r="5720" spans="1:22" x14ac:dyDescent="0.25">
      <c r="A5720" t="s">
        <v>5951</v>
      </c>
      <c r="B5720" s="1">
        <v>46084</v>
      </c>
      <c r="C5720" s="1">
        <v>46031</v>
      </c>
      <c r="D5720" s="9">
        <v>0.64583333333333337</v>
      </c>
      <c r="E5720" t="str">
        <f t="shared" si="445"/>
        <v>Weekday</v>
      </c>
      <c r="F5720" t="str">
        <f t="shared" si="446"/>
        <v>Mar</v>
      </c>
      <c r="G5720" t="str">
        <f>_xlfn.XLOOKUP(A5720,Booking_data!$A$1:$A$6001,Booking_data!$D$1:$D$6001,"not found")</f>
        <v>M020</v>
      </c>
      <c r="H5720" t="str">
        <f>_xlfn.XLOOKUP(G5720,Movies_data!$A$1:$A$41,Movies_data!$B$1:$B$41,"not found")</f>
        <v>Jawan</v>
      </c>
      <c r="I5720" t="str">
        <f>_xlfn.XLOOKUP(G5720,Movies_data!$A$1:$A$41,Movies_data!$D$1:$D$41,"not found")</f>
        <v>Action</v>
      </c>
      <c r="J5720" t="str">
        <f>_xlfn.XLOOKUP(G5720,Movies_data!$A$1:$A$41,Movies_data!$C$1:$C$41,"not found")</f>
        <v>Hindi</v>
      </c>
      <c r="K5720">
        <f>_xlfn.XLOOKUP(G5720,Movies_data!$A$1:$A$41,Movies_data!$H$1:$H$41,"Not Found")</f>
        <v>7</v>
      </c>
      <c r="L5720" t="str">
        <f>_xlfn.XLOOKUP(A5720,Booking_data!$A$1:$A$6001,Booking_data!$E$1:$E$6001,"not Found")</f>
        <v>C023</v>
      </c>
      <c r="M5720" t="str">
        <f>_xlfn.XLOOKUP(L5720,Cinemas_data!$A$1:$A$49,Cinemas_data!$I$1:$I$49,"not Found")</f>
        <v>MovieMax Forum Mall</v>
      </c>
      <c r="N5720" t="str">
        <f>_xlfn.XLOOKUP(L5720,Cinemas_data!$A$1:$A$49,Cinemas_data!$C$1:$C$49,"not Found")</f>
        <v>Coimbatore</v>
      </c>
      <c r="O5720">
        <f>_xlfn.XLOOKUP(A5720,Booking_data!$A$1:$A$6001,Booking_data!$H$1:$H$6001,"not found")</f>
        <v>3</v>
      </c>
      <c r="P5720">
        <f>_xlfn.XLOOKUP(A5720,Booking_data!$A$1:$A$6001,Booking_data!$I$1:$I$6001,"not Found")</f>
        <v>320</v>
      </c>
      <c r="Q5720">
        <f t="shared" si="447"/>
        <v>960</v>
      </c>
      <c r="R5720" t="str">
        <f>_xlfn.XLOOKUP(A5720,Booking_data!$A$1:$A$6001,Booking_data!$L$1:$L$6001,"Not Found")</f>
        <v>Debit Card</v>
      </c>
      <c r="S5720">
        <f>_xlfn.XLOOKUP(A5720,Booking_data!$A$1:$A$6001,Booking_data!$N$1:$N$6001,"not Found")</f>
        <v>54</v>
      </c>
      <c r="T5720" t="str">
        <f>_xlfn.XLOOKUP(A5720,Booking_data!$A$1:$A$6001,Booking_data!$O$1:$O$6001,"Not Found")</f>
        <v>Female</v>
      </c>
      <c r="U5720" t="str">
        <f t="shared" si="448"/>
        <v>Above 45</v>
      </c>
      <c r="V5720" t="str">
        <f t="shared" si="449"/>
        <v>Medium Booking</v>
      </c>
    </row>
    <row r="5721" spans="1:22" x14ac:dyDescent="0.25">
      <c r="A5721" t="s">
        <v>5952</v>
      </c>
      <c r="B5721" s="1">
        <v>46084</v>
      </c>
      <c r="C5721" s="1">
        <v>46031</v>
      </c>
      <c r="D5721" s="9">
        <v>0.39583333333333331</v>
      </c>
      <c r="E5721" t="str">
        <f t="shared" si="445"/>
        <v>Weekday</v>
      </c>
      <c r="F5721" t="str">
        <f t="shared" si="446"/>
        <v>Mar</v>
      </c>
      <c r="G5721" t="str">
        <f>_xlfn.XLOOKUP(A5721,Booking_data!$A$1:$A$6001,Booking_data!$D$1:$D$6001,"not found")</f>
        <v>M005</v>
      </c>
      <c r="H5721" t="str">
        <f>_xlfn.XLOOKUP(G5721,Movies_data!$A$1:$A$41,Movies_data!$B$1:$B$41,"not found")</f>
        <v>Ponniyin Selvan II</v>
      </c>
      <c r="I5721" t="str">
        <f>_xlfn.XLOOKUP(G5721,Movies_data!$A$1:$A$41,Movies_data!$D$1:$D$41,"not found")</f>
        <v>Drama</v>
      </c>
      <c r="J5721" t="str">
        <f>_xlfn.XLOOKUP(G5721,Movies_data!$A$1:$A$41,Movies_data!$C$1:$C$41,"not found")</f>
        <v>Tamil</v>
      </c>
      <c r="K5721">
        <f>_xlfn.XLOOKUP(G5721,Movies_data!$A$1:$A$41,Movies_data!$H$1:$H$41,"Not Found")</f>
        <v>7.3</v>
      </c>
      <c r="L5721" t="str">
        <f>_xlfn.XLOOKUP(A5721,Booking_data!$A$1:$A$6001,Booking_data!$E$1:$E$6001,"not Found")</f>
        <v>C073</v>
      </c>
      <c r="M5721" t="str">
        <f>_xlfn.XLOOKUP(L5721,Cinemas_data!$A$1:$A$49,Cinemas_data!$I$1:$I$49,"not Found")</f>
        <v>Cinepolis Forum Mall</v>
      </c>
      <c r="N5721" t="str">
        <f>_xlfn.XLOOKUP(L5721,Cinemas_data!$A$1:$A$49,Cinemas_data!$C$1:$C$49,"not Found")</f>
        <v>Hyderabad</v>
      </c>
      <c r="O5721">
        <f>_xlfn.XLOOKUP(A5721,Booking_data!$A$1:$A$6001,Booking_data!$H$1:$H$6001,"not found")</f>
        <v>1</v>
      </c>
      <c r="P5721">
        <f>_xlfn.XLOOKUP(A5721,Booking_data!$A$1:$A$6001,Booking_data!$I$1:$I$6001,"not Found")</f>
        <v>240</v>
      </c>
      <c r="Q5721">
        <f t="shared" si="447"/>
        <v>240</v>
      </c>
      <c r="R5721" t="str">
        <f>_xlfn.XLOOKUP(A5721,Booking_data!$A$1:$A$6001,Booking_data!$L$1:$L$6001,"Not Found")</f>
        <v>Debit Card</v>
      </c>
      <c r="S5721">
        <f>_xlfn.XLOOKUP(A5721,Booking_data!$A$1:$A$6001,Booking_data!$N$1:$N$6001,"not Found")</f>
        <v>57</v>
      </c>
      <c r="T5721" t="str">
        <f>_xlfn.XLOOKUP(A5721,Booking_data!$A$1:$A$6001,Booking_data!$O$1:$O$6001,"Not Found")</f>
        <v>Other</v>
      </c>
      <c r="U5721" t="str">
        <f t="shared" si="448"/>
        <v>Above 45</v>
      </c>
      <c r="V5721" t="str">
        <f t="shared" si="449"/>
        <v>Low Booking</v>
      </c>
    </row>
    <row r="5722" spans="1:22" x14ac:dyDescent="0.25">
      <c r="A5722" t="s">
        <v>5953</v>
      </c>
      <c r="B5722" s="1">
        <v>46084</v>
      </c>
      <c r="C5722" s="1">
        <v>46178</v>
      </c>
      <c r="D5722" s="9">
        <v>0.77083333333333337</v>
      </c>
      <c r="E5722" t="str">
        <f t="shared" si="445"/>
        <v>Weekday</v>
      </c>
      <c r="F5722" t="str">
        <f t="shared" si="446"/>
        <v>Mar</v>
      </c>
      <c r="G5722" t="str">
        <f>_xlfn.XLOOKUP(A5722,Booking_data!$A$1:$A$6001,Booking_data!$D$1:$D$6001,"not found")</f>
        <v>M005</v>
      </c>
      <c r="H5722" t="str">
        <f>_xlfn.XLOOKUP(G5722,Movies_data!$A$1:$A$41,Movies_data!$B$1:$B$41,"not found")</f>
        <v>Ponniyin Selvan II</v>
      </c>
      <c r="I5722" t="str">
        <f>_xlfn.XLOOKUP(G5722,Movies_data!$A$1:$A$41,Movies_data!$D$1:$D$41,"not found")</f>
        <v>Drama</v>
      </c>
      <c r="J5722" t="str">
        <f>_xlfn.XLOOKUP(G5722,Movies_data!$A$1:$A$41,Movies_data!$C$1:$C$41,"not found")</f>
        <v>Tamil</v>
      </c>
      <c r="K5722">
        <f>_xlfn.XLOOKUP(G5722,Movies_data!$A$1:$A$41,Movies_data!$H$1:$H$41,"Not Found")</f>
        <v>7.3</v>
      </c>
      <c r="L5722" t="str">
        <f>_xlfn.XLOOKUP(A5722,Booking_data!$A$1:$A$6001,Booking_data!$E$1:$E$6001,"not Found")</f>
        <v>C131</v>
      </c>
      <c r="M5722" t="str">
        <f>_xlfn.XLOOKUP(L5722,Cinemas_data!$A$1:$A$49,Cinemas_data!$I$1:$I$49,"not Found")</f>
        <v>Asian Cinemas City Centre</v>
      </c>
      <c r="N5722" t="str">
        <f>_xlfn.XLOOKUP(L5722,Cinemas_data!$A$1:$A$49,Cinemas_data!$C$1:$C$49,"not Found")</f>
        <v>Kolkata</v>
      </c>
      <c r="O5722">
        <f>_xlfn.XLOOKUP(A5722,Booking_data!$A$1:$A$6001,Booking_data!$H$1:$H$6001,"not found")</f>
        <v>2</v>
      </c>
      <c r="P5722">
        <f>_xlfn.XLOOKUP(A5722,Booking_data!$A$1:$A$6001,Booking_data!$I$1:$I$6001,"not Found")</f>
        <v>160</v>
      </c>
      <c r="Q5722">
        <f t="shared" si="447"/>
        <v>320</v>
      </c>
      <c r="R5722" t="str">
        <f>_xlfn.XLOOKUP(A5722,Booking_data!$A$1:$A$6001,Booking_data!$L$1:$L$6001,"Not Found")</f>
        <v>Net Banking</v>
      </c>
      <c r="S5722">
        <f>_xlfn.XLOOKUP(A5722,Booking_data!$A$1:$A$6001,Booking_data!$N$1:$N$6001,"not Found")</f>
        <v>35</v>
      </c>
      <c r="T5722" t="str">
        <f>_xlfn.XLOOKUP(A5722,Booking_data!$A$1:$A$6001,Booking_data!$O$1:$O$6001,"Not Found")</f>
        <v>Other</v>
      </c>
      <c r="U5722" t="str">
        <f t="shared" si="448"/>
        <v>Middle Age</v>
      </c>
      <c r="V5722" t="str">
        <f t="shared" si="449"/>
        <v>Low Booking</v>
      </c>
    </row>
    <row r="5723" spans="1:22" x14ac:dyDescent="0.25">
      <c r="A5723" t="s">
        <v>5954</v>
      </c>
      <c r="B5723" s="1">
        <v>46084</v>
      </c>
      <c r="C5723" s="1">
        <v>46136</v>
      </c>
      <c r="D5723" s="9">
        <v>0.88541666666666663</v>
      </c>
      <c r="E5723" t="str">
        <f t="shared" si="445"/>
        <v>Weekday</v>
      </c>
      <c r="F5723" t="str">
        <f t="shared" si="446"/>
        <v>Mar</v>
      </c>
      <c r="G5723" t="str">
        <f>_xlfn.XLOOKUP(A5723,Booking_data!$A$1:$A$6001,Booking_data!$D$1:$D$6001,"not found")</f>
        <v>M002</v>
      </c>
      <c r="H5723" t="str">
        <f>_xlfn.XLOOKUP(G5723,Movies_data!$A$1:$A$41,Movies_data!$B$1:$B$41,"not found")</f>
        <v>Jailer</v>
      </c>
      <c r="I5723" t="str">
        <f>_xlfn.XLOOKUP(G5723,Movies_data!$A$1:$A$41,Movies_data!$D$1:$D$41,"not found")</f>
        <v>Action</v>
      </c>
      <c r="J5723" t="str">
        <f>_xlfn.XLOOKUP(G5723,Movies_data!$A$1:$A$41,Movies_data!$C$1:$C$41,"not found")</f>
        <v>Tamil</v>
      </c>
      <c r="K5723">
        <f>_xlfn.XLOOKUP(G5723,Movies_data!$A$1:$A$41,Movies_data!$H$1:$H$41,"Not Found")</f>
        <v>7.1</v>
      </c>
      <c r="L5723" t="str">
        <f>_xlfn.XLOOKUP(A5723,Booking_data!$A$1:$A$6001,Booking_data!$E$1:$E$6001,"not Found")</f>
        <v>C082</v>
      </c>
      <c r="M5723" t="str">
        <f>_xlfn.XLOOKUP(L5723,Cinemas_data!$A$1:$A$49,Cinemas_data!$I$1:$I$49,"not Found")</f>
        <v>Cinepolis Grand Mall</v>
      </c>
      <c r="N5723" t="str">
        <f>_xlfn.XLOOKUP(L5723,Cinemas_data!$A$1:$A$49,Cinemas_data!$C$1:$C$49,"not Found")</f>
        <v>Vijayawada</v>
      </c>
      <c r="O5723">
        <f>_xlfn.XLOOKUP(A5723,Booking_data!$A$1:$A$6001,Booking_data!$H$1:$H$6001,"not found")</f>
        <v>3</v>
      </c>
      <c r="P5723">
        <f>_xlfn.XLOOKUP(A5723,Booking_data!$A$1:$A$6001,Booking_data!$I$1:$I$6001,"not Found")</f>
        <v>360</v>
      </c>
      <c r="Q5723">
        <f t="shared" si="447"/>
        <v>1080</v>
      </c>
      <c r="R5723" t="str">
        <f>_xlfn.XLOOKUP(A5723,Booking_data!$A$1:$A$6001,Booking_data!$L$1:$L$6001,"Not Found")</f>
        <v>Credit Card</v>
      </c>
      <c r="S5723">
        <f>_xlfn.XLOOKUP(A5723,Booking_data!$A$1:$A$6001,Booking_data!$N$1:$N$6001,"not Found")</f>
        <v>31</v>
      </c>
      <c r="T5723" t="str">
        <f>_xlfn.XLOOKUP(A5723,Booking_data!$A$1:$A$6001,Booking_data!$O$1:$O$6001,"Not Found")</f>
        <v>Male</v>
      </c>
      <c r="U5723" t="str">
        <f t="shared" si="448"/>
        <v>Middle Age</v>
      </c>
      <c r="V5723" t="str">
        <f t="shared" si="449"/>
        <v>Medium Booking</v>
      </c>
    </row>
    <row r="5724" spans="1:22" x14ac:dyDescent="0.25">
      <c r="A5724" t="s">
        <v>5955</v>
      </c>
      <c r="B5724" s="1">
        <v>46084</v>
      </c>
      <c r="C5724" s="1">
        <v>46068</v>
      </c>
      <c r="D5724" s="9">
        <v>0.77083333333333337</v>
      </c>
      <c r="E5724" t="str">
        <f t="shared" si="445"/>
        <v>Weekday</v>
      </c>
      <c r="F5724" t="str">
        <f t="shared" si="446"/>
        <v>Mar</v>
      </c>
      <c r="G5724" t="str">
        <f>_xlfn.XLOOKUP(A5724,Booking_data!$A$1:$A$6001,Booking_data!$D$1:$D$6001,"not found")</f>
        <v>M020</v>
      </c>
      <c r="H5724" t="str">
        <f>_xlfn.XLOOKUP(G5724,Movies_data!$A$1:$A$41,Movies_data!$B$1:$B$41,"not found")</f>
        <v>Jawan</v>
      </c>
      <c r="I5724" t="str">
        <f>_xlfn.XLOOKUP(G5724,Movies_data!$A$1:$A$41,Movies_data!$D$1:$D$41,"not found")</f>
        <v>Action</v>
      </c>
      <c r="J5724" t="str">
        <f>_xlfn.XLOOKUP(G5724,Movies_data!$A$1:$A$41,Movies_data!$C$1:$C$41,"not found")</f>
        <v>Hindi</v>
      </c>
      <c r="K5724">
        <f>_xlfn.XLOOKUP(G5724,Movies_data!$A$1:$A$41,Movies_data!$H$1:$H$41,"Not Found")</f>
        <v>7</v>
      </c>
      <c r="L5724" t="str">
        <f>_xlfn.XLOOKUP(A5724,Booking_data!$A$1:$A$6001,Booking_data!$E$1:$E$6001,"not Found")</f>
        <v>C042</v>
      </c>
      <c r="M5724" t="str">
        <f>_xlfn.XLOOKUP(L5724,Cinemas_data!$A$1:$A$49,Cinemas_data!$I$1:$I$49,"not Found")</f>
        <v>Asian Cinemas Grand Mall</v>
      </c>
      <c r="N5724" t="str">
        <f>_xlfn.XLOOKUP(L5724,Cinemas_data!$A$1:$A$49,Cinemas_data!$C$1:$C$49,"not Found")</f>
        <v>Salem</v>
      </c>
      <c r="O5724">
        <f>_xlfn.XLOOKUP(A5724,Booking_data!$A$1:$A$6001,Booking_data!$H$1:$H$6001,"not found")</f>
        <v>5</v>
      </c>
      <c r="P5724">
        <f>_xlfn.XLOOKUP(A5724,Booking_data!$A$1:$A$6001,Booking_data!$I$1:$I$6001,"not Found")</f>
        <v>280</v>
      </c>
      <c r="Q5724">
        <f t="shared" si="447"/>
        <v>1400</v>
      </c>
      <c r="R5724" t="str">
        <f>_xlfn.XLOOKUP(A5724,Booking_data!$A$1:$A$6001,Booking_data!$L$1:$L$6001,"Not Found")</f>
        <v>UPI</v>
      </c>
      <c r="S5724">
        <f>_xlfn.XLOOKUP(A5724,Booking_data!$A$1:$A$6001,Booking_data!$N$1:$N$6001,"not Found")</f>
        <v>52</v>
      </c>
      <c r="T5724" t="str">
        <f>_xlfn.XLOOKUP(A5724,Booking_data!$A$1:$A$6001,Booking_data!$O$1:$O$6001,"Not Found")</f>
        <v>Female</v>
      </c>
      <c r="U5724" t="str">
        <f t="shared" si="448"/>
        <v>Above 45</v>
      </c>
      <c r="V5724" t="str">
        <f t="shared" si="449"/>
        <v>High Booking</v>
      </c>
    </row>
    <row r="5725" spans="1:22" x14ac:dyDescent="0.25">
      <c r="A5725" t="s">
        <v>5956</v>
      </c>
      <c r="B5725" s="1">
        <v>46084</v>
      </c>
      <c r="C5725" s="1">
        <v>46201</v>
      </c>
      <c r="D5725" s="9">
        <v>0.77083333333333337</v>
      </c>
      <c r="E5725" t="str">
        <f t="shared" si="445"/>
        <v>Weekday</v>
      </c>
      <c r="F5725" t="str">
        <f t="shared" si="446"/>
        <v>Mar</v>
      </c>
      <c r="G5725" t="str">
        <f>_xlfn.XLOOKUP(A5725,Booking_data!$A$1:$A$6001,Booking_data!$D$1:$D$6001,"not found")</f>
        <v>M025</v>
      </c>
      <c r="H5725" t="str">
        <f>_xlfn.XLOOKUP(G5725,Movies_data!$A$1:$A$41,Movies_data!$B$1:$B$41,"not found")</f>
        <v>Rocky Aur Rani Kii Prem Kahaani</v>
      </c>
      <c r="I5725" t="str">
        <f>_xlfn.XLOOKUP(G5725,Movies_data!$A$1:$A$41,Movies_data!$D$1:$D$41,"not found")</f>
        <v>Romance</v>
      </c>
      <c r="J5725" t="str">
        <f>_xlfn.XLOOKUP(G5725,Movies_data!$A$1:$A$41,Movies_data!$C$1:$C$41,"not found")</f>
        <v>Hindi</v>
      </c>
      <c r="K5725">
        <f>_xlfn.XLOOKUP(G5725,Movies_data!$A$1:$A$41,Movies_data!$H$1:$H$41,"Not Found")</f>
        <v>6.8</v>
      </c>
      <c r="L5725" t="str">
        <f>_xlfn.XLOOKUP(A5725,Booking_data!$A$1:$A$6001,Booking_data!$E$1:$E$6001,"not Found")</f>
        <v>C063</v>
      </c>
      <c r="M5725" t="str">
        <f>_xlfn.XLOOKUP(L5725,Cinemas_data!$A$1:$A$49,Cinemas_data!$I$1:$I$49,"not Found")</f>
        <v>INOX Forum Mall</v>
      </c>
      <c r="N5725" t="str">
        <f>_xlfn.XLOOKUP(L5725,Cinemas_data!$A$1:$A$49,Cinemas_data!$C$1:$C$49,"not Found")</f>
        <v>Mysuru</v>
      </c>
      <c r="O5725">
        <f>_xlfn.XLOOKUP(A5725,Booking_data!$A$1:$A$6001,Booking_data!$H$1:$H$6001,"not found")</f>
        <v>1</v>
      </c>
      <c r="P5725">
        <f>_xlfn.XLOOKUP(A5725,Booking_data!$A$1:$A$6001,Booking_data!$I$1:$I$6001,"not Found")</f>
        <v>240</v>
      </c>
      <c r="Q5725">
        <f t="shared" si="447"/>
        <v>240</v>
      </c>
      <c r="R5725" t="str">
        <f>_xlfn.XLOOKUP(A5725,Booking_data!$A$1:$A$6001,Booking_data!$L$1:$L$6001,"Not Found")</f>
        <v>Credit Card</v>
      </c>
      <c r="S5725">
        <f>_xlfn.XLOOKUP(A5725,Booking_data!$A$1:$A$6001,Booking_data!$N$1:$N$6001,"not Found")</f>
        <v>31</v>
      </c>
      <c r="T5725" t="str">
        <f>_xlfn.XLOOKUP(A5725,Booking_data!$A$1:$A$6001,Booking_data!$O$1:$O$6001,"Not Found")</f>
        <v>Female</v>
      </c>
      <c r="U5725" t="str">
        <f t="shared" si="448"/>
        <v>Middle Age</v>
      </c>
      <c r="V5725" t="str">
        <f t="shared" si="449"/>
        <v>Low Booking</v>
      </c>
    </row>
    <row r="5726" spans="1:22" x14ac:dyDescent="0.25">
      <c r="A5726" t="s">
        <v>5957</v>
      </c>
      <c r="B5726" s="1">
        <v>46084</v>
      </c>
      <c r="C5726" s="1">
        <v>46165</v>
      </c>
      <c r="D5726" s="9">
        <v>0.9375</v>
      </c>
      <c r="E5726" t="str">
        <f t="shared" si="445"/>
        <v>Weekday</v>
      </c>
      <c r="F5726" t="str">
        <f t="shared" si="446"/>
        <v>Mar</v>
      </c>
      <c r="G5726" t="str">
        <f>_xlfn.XLOOKUP(A5726,Booking_data!$A$1:$A$6001,Booking_data!$D$1:$D$6001,"not found")</f>
        <v>M021</v>
      </c>
      <c r="H5726" t="str">
        <f>_xlfn.XLOOKUP(G5726,Movies_data!$A$1:$A$41,Movies_data!$B$1:$B$41,"not found")</f>
        <v>Pathaan</v>
      </c>
      <c r="I5726" t="str">
        <f>_xlfn.XLOOKUP(G5726,Movies_data!$A$1:$A$41,Movies_data!$D$1:$D$41,"not found")</f>
        <v>Action</v>
      </c>
      <c r="J5726" t="str">
        <f>_xlfn.XLOOKUP(G5726,Movies_data!$A$1:$A$41,Movies_data!$C$1:$C$41,"not found")</f>
        <v>Hindi</v>
      </c>
      <c r="K5726">
        <f>_xlfn.XLOOKUP(G5726,Movies_data!$A$1:$A$41,Movies_data!$H$1:$H$41,"Not Found")</f>
        <v>5.9</v>
      </c>
      <c r="L5726" t="str">
        <f>_xlfn.XLOOKUP(A5726,Booking_data!$A$1:$A$6001,Booking_data!$E$1:$E$6001,"not Found")</f>
        <v>C121</v>
      </c>
      <c r="M5726" t="str">
        <f>_xlfn.XLOOKUP(L5726,Cinemas_data!$A$1:$A$49,Cinemas_data!$I$1:$I$49,"not Found")</f>
        <v>MovieMax City Centre</v>
      </c>
      <c r="N5726" t="str">
        <f>_xlfn.XLOOKUP(L5726,Cinemas_data!$A$1:$A$49,Cinemas_data!$C$1:$C$49,"not Found")</f>
        <v>Noida</v>
      </c>
      <c r="O5726">
        <f>_xlfn.XLOOKUP(A5726,Booking_data!$A$1:$A$6001,Booking_data!$H$1:$H$6001,"not found")</f>
        <v>2</v>
      </c>
      <c r="P5726">
        <f>_xlfn.XLOOKUP(A5726,Booking_data!$A$1:$A$6001,Booking_data!$I$1:$I$6001,"not Found")</f>
        <v>240</v>
      </c>
      <c r="Q5726">
        <f t="shared" si="447"/>
        <v>480</v>
      </c>
      <c r="R5726" t="str">
        <f>_xlfn.XLOOKUP(A5726,Booking_data!$A$1:$A$6001,Booking_data!$L$1:$L$6001,"Not Found")</f>
        <v>Debit Card</v>
      </c>
      <c r="S5726">
        <f>_xlfn.XLOOKUP(A5726,Booking_data!$A$1:$A$6001,Booking_data!$N$1:$N$6001,"not Found")</f>
        <v>26</v>
      </c>
      <c r="T5726" t="str">
        <f>_xlfn.XLOOKUP(A5726,Booking_data!$A$1:$A$6001,Booking_data!$O$1:$O$6001,"Not Found")</f>
        <v>Male</v>
      </c>
      <c r="U5726" t="str">
        <f t="shared" si="448"/>
        <v>Youngster</v>
      </c>
      <c r="V5726" t="str">
        <f t="shared" si="449"/>
        <v>Low Booking</v>
      </c>
    </row>
    <row r="5727" spans="1:22" x14ac:dyDescent="0.25">
      <c r="A5727" t="s">
        <v>5958</v>
      </c>
      <c r="B5727" s="1">
        <v>46084</v>
      </c>
      <c r="C5727" s="1">
        <v>46179</v>
      </c>
      <c r="D5727" s="9">
        <v>0.39583333333333331</v>
      </c>
      <c r="E5727" t="str">
        <f t="shared" si="445"/>
        <v>Weekday</v>
      </c>
      <c r="F5727" t="str">
        <f t="shared" si="446"/>
        <v>Mar</v>
      </c>
      <c r="G5727" t="str">
        <f>_xlfn.XLOOKUP(A5727,Booking_data!$A$1:$A$6001,Booking_data!$D$1:$D$6001,"not found")</f>
        <v>M033</v>
      </c>
      <c r="H5727" t="str">
        <f>_xlfn.XLOOKUP(G5727,Movies_data!$A$1:$A$41,Movies_data!$B$1:$B$41,"not found")</f>
        <v>Lucifer</v>
      </c>
      <c r="I5727" t="str">
        <f>_xlfn.XLOOKUP(G5727,Movies_data!$A$1:$A$41,Movies_data!$D$1:$D$41,"not found")</f>
        <v>Action</v>
      </c>
      <c r="J5727" t="str">
        <f>_xlfn.XLOOKUP(G5727,Movies_data!$A$1:$A$41,Movies_data!$C$1:$C$41,"not found")</f>
        <v>Malayalam</v>
      </c>
      <c r="K5727">
        <f>_xlfn.XLOOKUP(G5727,Movies_data!$A$1:$A$41,Movies_data!$H$1:$H$41,"Not Found")</f>
        <v>7.5</v>
      </c>
      <c r="L5727" t="str">
        <f>_xlfn.XLOOKUP(A5727,Booking_data!$A$1:$A$6001,Booking_data!$E$1:$E$6001,"not Found")</f>
        <v>C031</v>
      </c>
      <c r="M5727" t="str">
        <f>_xlfn.XLOOKUP(L5727,Cinemas_data!$A$1:$A$49,Cinemas_data!$I$1:$I$49,"not Found")</f>
        <v>Mukta A2 Cinemas City Centre</v>
      </c>
      <c r="N5727" t="str">
        <f>_xlfn.XLOOKUP(L5727,Cinemas_data!$A$1:$A$49,Cinemas_data!$C$1:$C$49,"not Found")</f>
        <v>Madurai</v>
      </c>
      <c r="O5727">
        <f>_xlfn.XLOOKUP(A5727,Booking_data!$A$1:$A$6001,Booking_data!$H$1:$H$6001,"not found")</f>
        <v>2</v>
      </c>
      <c r="P5727">
        <f>_xlfn.XLOOKUP(A5727,Booking_data!$A$1:$A$6001,Booking_data!$I$1:$I$6001,"not Found")</f>
        <v>320</v>
      </c>
      <c r="Q5727">
        <f t="shared" si="447"/>
        <v>640</v>
      </c>
      <c r="R5727" t="str">
        <f>_xlfn.XLOOKUP(A5727,Booking_data!$A$1:$A$6001,Booking_data!$L$1:$L$6001,"Not Found")</f>
        <v>Credit Card</v>
      </c>
      <c r="S5727">
        <f>_xlfn.XLOOKUP(A5727,Booking_data!$A$1:$A$6001,Booking_data!$N$1:$N$6001,"not Found")</f>
        <v>52</v>
      </c>
      <c r="T5727" t="str">
        <f>_xlfn.XLOOKUP(A5727,Booking_data!$A$1:$A$6001,Booking_data!$O$1:$O$6001,"Not Found")</f>
        <v>Male</v>
      </c>
      <c r="U5727" t="str">
        <f t="shared" si="448"/>
        <v>Above 45</v>
      </c>
      <c r="V5727" t="str">
        <f t="shared" si="449"/>
        <v>Low Booking</v>
      </c>
    </row>
    <row r="5728" spans="1:22" x14ac:dyDescent="0.25">
      <c r="A5728" t="s">
        <v>5959</v>
      </c>
      <c r="B5728" s="1">
        <v>46084</v>
      </c>
      <c r="C5728" s="1">
        <v>46063</v>
      </c>
      <c r="D5728" s="9">
        <v>0.53125</v>
      </c>
      <c r="E5728" t="str">
        <f t="shared" si="445"/>
        <v>Weekday</v>
      </c>
      <c r="F5728" t="str">
        <f t="shared" si="446"/>
        <v>Mar</v>
      </c>
      <c r="G5728" t="str">
        <f>_xlfn.XLOOKUP(A5728,Booking_data!$A$1:$A$6001,Booking_data!$D$1:$D$6001,"not found")</f>
        <v>M021</v>
      </c>
      <c r="H5728" t="str">
        <f>_xlfn.XLOOKUP(G5728,Movies_data!$A$1:$A$41,Movies_data!$B$1:$B$41,"not found")</f>
        <v>Pathaan</v>
      </c>
      <c r="I5728" t="str">
        <f>_xlfn.XLOOKUP(G5728,Movies_data!$A$1:$A$41,Movies_data!$D$1:$D$41,"not found")</f>
        <v>Action</v>
      </c>
      <c r="J5728" t="str">
        <f>_xlfn.XLOOKUP(G5728,Movies_data!$A$1:$A$41,Movies_data!$C$1:$C$41,"not found")</f>
        <v>Hindi</v>
      </c>
      <c r="K5728">
        <f>_xlfn.XLOOKUP(G5728,Movies_data!$A$1:$A$41,Movies_data!$H$1:$H$41,"Not Found")</f>
        <v>5.9</v>
      </c>
      <c r="L5728" t="str">
        <f>_xlfn.XLOOKUP(A5728,Booking_data!$A$1:$A$6001,Booking_data!$E$1:$E$6001,"not Found")</f>
        <v>C113</v>
      </c>
      <c r="M5728" t="str">
        <f>_xlfn.XLOOKUP(L5728,Cinemas_data!$A$1:$A$49,Cinemas_data!$I$1:$I$49,"not Found")</f>
        <v>Asian Cinemas Forum Mall</v>
      </c>
      <c r="N5728" t="str">
        <f>_xlfn.XLOOKUP(L5728,Cinemas_data!$A$1:$A$49,Cinemas_data!$C$1:$C$49,"not Found")</f>
        <v>Delhi</v>
      </c>
      <c r="O5728">
        <f>_xlfn.XLOOKUP(A5728,Booking_data!$A$1:$A$6001,Booking_data!$H$1:$H$6001,"not found")</f>
        <v>1</v>
      </c>
      <c r="P5728">
        <f>_xlfn.XLOOKUP(A5728,Booking_data!$A$1:$A$6001,Booking_data!$I$1:$I$6001,"not Found")</f>
        <v>320</v>
      </c>
      <c r="Q5728">
        <f t="shared" si="447"/>
        <v>320</v>
      </c>
      <c r="R5728" t="str">
        <f>_xlfn.XLOOKUP(A5728,Booking_data!$A$1:$A$6001,Booking_data!$L$1:$L$6001,"Not Found")</f>
        <v>Credit Card</v>
      </c>
      <c r="S5728">
        <f>_xlfn.XLOOKUP(A5728,Booking_data!$A$1:$A$6001,Booking_data!$N$1:$N$6001,"not Found")</f>
        <v>56</v>
      </c>
      <c r="T5728" t="str">
        <f>_xlfn.XLOOKUP(A5728,Booking_data!$A$1:$A$6001,Booking_data!$O$1:$O$6001,"Not Found")</f>
        <v>Male</v>
      </c>
      <c r="U5728" t="str">
        <f t="shared" si="448"/>
        <v>Above 45</v>
      </c>
      <c r="V5728" t="str">
        <f t="shared" si="449"/>
        <v>Low Booking</v>
      </c>
    </row>
    <row r="5729" spans="1:22" x14ac:dyDescent="0.25">
      <c r="A5729" t="s">
        <v>5960</v>
      </c>
      <c r="B5729" s="1">
        <v>46084</v>
      </c>
      <c r="C5729" s="1">
        <v>46041</v>
      </c>
      <c r="D5729" s="9">
        <v>0.64583333333333337</v>
      </c>
      <c r="E5729" t="str">
        <f t="shared" si="445"/>
        <v>Weekday</v>
      </c>
      <c r="F5729" t="str">
        <f t="shared" si="446"/>
        <v>Mar</v>
      </c>
      <c r="G5729" t="str">
        <f>_xlfn.XLOOKUP(A5729,Booking_data!$A$1:$A$6001,Booking_data!$D$1:$D$6001,"not found")</f>
        <v>M029</v>
      </c>
      <c r="H5729" t="str">
        <f>_xlfn.XLOOKUP(G5729,Movies_data!$A$1:$A$41,Movies_data!$B$1:$B$41,"not found")</f>
        <v>777 Charlie</v>
      </c>
      <c r="I5729" t="str">
        <f>_xlfn.XLOOKUP(G5729,Movies_data!$A$1:$A$41,Movies_data!$D$1:$D$41,"not found")</f>
        <v>Adventure</v>
      </c>
      <c r="J5729" t="str">
        <f>_xlfn.XLOOKUP(G5729,Movies_data!$A$1:$A$41,Movies_data!$C$1:$C$41,"not found")</f>
        <v>Kannada</v>
      </c>
      <c r="K5729">
        <f>_xlfn.XLOOKUP(G5729,Movies_data!$A$1:$A$41,Movies_data!$H$1:$H$41,"Not Found")</f>
        <v>8.6999999999999993</v>
      </c>
      <c r="L5729" t="str">
        <f>_xlfn.XLOOKUP(A5729,Booking_data!$A$1:$A$6001,Booking_data!$E$1:$E$6001,"not Found")</f>
        <v>C043</v>
      </c>
      <c r="M5729" t="str">
        <f>_xlfn.XLOOKUP(L5729,Cinemas_data!$A$1:$A$49,Cinemas_data!$I$1:$I$49,"not Found")</f>
        <v>City Pride Forum Mall</v>
      </c>
      <c r="N5729" t="str">
        <f>_xlfn.XLOOKUP(L5729,Cinemas_data!$A$1:$A$49,Cinemas_data!$C$1:$C$49,"not Found")</f>
        <v>Salem</v>
      </c>
      <c r="O5729">
        <f>_xlfn.XLOOKUP(A5729,Booking_data!$A$1:$A$6001,Booking_data!$H$1:$H$6001,"not found")</f>
        <v>1</v>
      </c>
      <c r="P5729">
        <f>_xlfn.XLOOKUP(A5729,Booking_data!$A$1:$A$6001,Booking_data!$I$1:$I$6001,"not Found")</f>
        <v>200</v>
      </c>
      <c r="Q5729">
        <f t="shared" si="447"/>
        <v>200</v>
      </c>
      <c r="R5729" t="str">
        <f>_xlfn.XLOOKUP(A5729,Booking_data!$A$1:$A$6001,Booking_data!$L$1:$L$6001,"Not Found")</f>
        <v>Credit Card</v>
      </c>
      <c r="S5729">
        <f>_xlfn.XLOOKUP(A5729,Booking_data!$A$1:$A$6001,Booking_data!$N$1:$N$6001,"not Found")</f>
        <v>50</v>
      </c>
      <c r="T5729" t="str">
        <f>_xlfn.XLOOKUP(A5729,Booking_data!$A$1:$A$6001,Booking_data!$O$1:$O$6001,"Not Found")</f>
        <v>Other</v>
      </c>
      <c r="U5729" t="str">
        <f t="shared" si="448"/>
        <v>Above 45</v>
      </c>
      <c r="V5729" t="str">
        <f t="shared" si="449"/>
        <v>Low Booking</v>
      </c>
    </row>
    <row r="5730" spans="1:22" x14ac:dyDescent="0.25">
      <c r="A5730" t="s">
        <v>5961</v>
      </c>
      <c r="B5730" s="1">
        <v>46084</v>
      </c>
      <c r="C5730" s="1">
        <v>46079</v>
      </c>
      <c r="D5730" s="9">
        <v>0.53125</v>
      </c>
      <c r="E5730" t="str">
        <f t="shared" si="445"/>
        <v>Weekday</v>
      </c>
      <c r="F5730" t="str">
        <f t="shared" si="446"/>
        <v>Mar</v>
      </c>
      <c r="G5730" t="str">
        <f>_xlfn.XLOOKUP(A5730,Booking_data!$A$1:$A$6001,Booking_data!$D$1:$D$6001,"not found")</f>
        <v>M019</v>
      </c>
      <c r="H5730" t="str">
        <f>_xlfn.XLOOKUP(G5730,Movies_data!$A$1:$A$41,Movies_data!$B$1:$B$41,"not found")</f>
        <v>Animal</v>
      </c>
      <c r="I5730" t="str">
        <f>_xlfn.XLOOKUP(G5730,Movies_data!$A$1:$A$41,Movies_data!$D$1:$D$41,"not found")</f>
        <v>Drama</v>
      </c>
      <c r="J5730" t="str">
        <f>_xlfn.XLOOKUP(G5730,Movies_data!$A$1:$A$41,Movies_data!$C$1:$C$41,"not found")</f>
        <v>Hindi</v>
      </c>
      <c r="K5730">
        <f>_xlfn.XLOOKUP(G5730,Movies_data!$A$1:$A$41,Movies_data!$H$1:$H$41,"Not Found")</f>
        <v>6.1</v>
      </c>
      <c r="L5730" t="str">
        <f>_xlfn.XLOOKUP(A5730,Booking_data!$A$1:$A$6001,Booking_data!$E$1:$E$6001,"not Found")</f>
        <v>C113</v>
      </c>
      <c r="M5730" t="str">
        <f>_xlfn.XLOOKUP(L5730,Cinemas_data!$A$1:$A$49,Cinemas_data!$I$1:$I$49,"not Found")</f>
        <v>Asian Cinemas Forum Mall</v>
      </c>
      <c r="N5730" t="str">
        <f>_xlfn.XLOOKUP(L5730,Cinemas_data!$A$1:$A$49,Cinemas_data!$C$1:$C$49,"not Found")</f>
        <v>Delhi</v>
      </c>
      <c r="O5730">
        <f>_xlfn.XLOOKUP(A5730,Booking_data!$A$1:$A$6001,Booking_data!$H$1:$H$6001,"not found")</f>
        <v>4</v>
      </c>
      <c r="P5730">
        <f>_xlfn.XLOOKUP(A5730,Booking_data!$A$1:$A$6001,Booking_data!$I$1:$I$6001,"not Found")</f>
        <v>240</v>
      </c>
      <c r="Q5730">
        <f t="shared" si="447"/>
        <v>960</v>
      </c>
      <c r="R5730" t="str">
        <f>_xlfn.XLOOKUP(A5730,Booking_data!$A$1:$A$6001,Booking_data!$L$1:$L$6001,"Not Found")</f>
        <v>Net Banking</v>
      </c>
      <c r="S5730">
        <f>_xlfn.XLOOKUP(A5730,Booking_data!$A$1:$A$6001,Booking_data!$N$1:$N$6001,"not Found")</f>
        <v>27</v>
      </c>
      <c r="T5730" t="str">
        <f>_xlfn.XLOOKUP(A5730,Booking_data!$A$1:$A$6001,Booking_data!$O$1:$O$6001,"Not Found")</f>
        <v>Female</v>
      </c>
      <c r="U5730" t="str">
        <f t="shared" si="448"/>
        <v>Youngster</v>
      </c>
      <c r="V5730" t="str">
        <f t="shared" si="449"/>
        <v>Medium Booking</v>
      </c>
    </row>
    <row r="5731" spans="1:22" x14ac:dyDescent="0.25">
      <c r="A5731" t="s">
        <v>5962</v>
      </c>
      <c r="B5731" s="1">
        <v>46084</v>
      </c>
      <c r="C5731" s="1">
        <v>46034</v>
      </c>
      <c r="D5731" s="9">
        <v>0.9375</v>
      </c>
      <c r="E5731" t="str">
        <f t="shared" si="445"/>
        <v>Weekday</v>
      </c>
      <c r="F5731" t="str">
        <f t="shared" si="446"/>
        <v>Mar</v>
      </c>
      <c r="G5731" t="str">
        <f>_xlfn.XLOOKUP(A5731,Booking_data!$A$1:$A$6001,Booking_data!$D$1:$D$6001,"not found")</f>
        <v>M018</v>
      </c>
      <c r="H5731" t="str">
        <f>_xlfn.XLOOKUP(G5731,Movies_data!$A$1:$A$41,Movies_data!$B$1:$B$41,"not found")</f>
        <v>Sita Ramam</v>
      </c>
      <c r="I5731" t="str">
        <f>_xlfn.XLOOKUP(G5731,Movies_data!$A$1:$A$41,Movies_data!$D$1:$D$41,"not found")</f>
        <v>Romance</v>
      </c>
      <c r="J5731" t="str">
        <f>_xlfn.XLOOKUP(G5731,Movies_data!$A$1:$A$41,Movies_data!$C$1:$C$41,"not found")</f>
        <v>Telugu</v>
      </c>
      <c r="K5731">
        <f>_xlfn.XLOOKUP(G5731,Movies_data!$A$1:$A$41,Movies_data!$H$1:$H$41,"Not Found")</f>
        <v>8.5</v>
      </c>
      <c r="L5731" t="str">
        <f>_xlfn.XLOOKUP(A5731,Booking_data!$A$1:$A$6001,Booking_data!$E$1:$E$6001,"not Found")</f>
        <v>C032</v>
      </c>
      <c r="M5731" t="str">
        <f>_xlfn.XLOOKUP(L5731,Cinemas_data!$A$1:$A$49,Cinemas_data!$I$1:$I$49,"not Found")</f>
        <v>MovieMax Grand Mall</v>
      </c>
      <c r="N5731" t="str">
        <f>_xlfn.XLOOKUP(L5731,Cinemas_data!$A$1:$A$49,Cinemas_data!$C$1:$C$49,"not Found")</f>
        <v>Madurai</v>
      </c>
      <c r="O5731">
        <f>_xlfn.XLOOKUP(A5731,Booking_data!$A$1:$A$6001,Booking_data!$H$1:$H$6001,"not found")</f>
        <v>3</v>
      </c>
      <c r="P5731">
        <f>_xlfn.XLOOKUP(A5731,Booking_data!$A$1:$A$6001,Booking_data!$I$1:$I$6001,"not Found")</f>
        <v>160</v>
      </c>
      <c r="Q5731">
        <f t="shared" si="447"/>
        <v>480</v>
      </c>
      <c r="R5731" t="str">
        <f>_xlfn.XLOOKUP(A5731,Booking_data!$A$1:$A$6001,Booking_data!$L$1:$L$6001,"Not Found")</f>
        <v>Debit Card</v>
      </c>
      <c r="S5731">
        <f>_xlfn.XLOOKUP(A5731,Booking_data!$A$1:$A$6001,Booking_data!$N$1:$N$6001,"not Found")</f>
        <v>20</v>
      </c>
      <c r="T5731" t="str">
        <f>_xlfn.XLOOKUP(A5731,Booking_data!$A$1:$A$6001,Booking_data!$O$1:$O$6001,"Not Found")</f>
        <v>Female</v>
      </c>
      <c r="U5731" t="str">
        <f t="shared" si="448"/>
        <v>Youngster</v>
      </c>
      <c r="V5731" t="str">
        <f t="shared" si="449"/>
        <v>Medium Booking</v>
      </c>
    </row>
    <row r="5732" spans="1:22" x14ac:dyDescent="0.25">
      <c r="A5732" t="s">
        <v>5963</v>
      </c>
      <c r="B5732" s="1">
        <v>46084</v>
      </c>
      <c r="C5732" s="1">
        <v>46085</v>
      </c>
      <c r="D5732" s="9">
        <v>0.9375</v>
      </c>
      <c r="E5732" t="str">
        <f t="shared" si="445"/>
        <v>Weekday</v>
      </c>
      <c r="F5732" t="str">
        <f t="shared" si="446"/>
        <v>Mar</v>
      </c>
      <c r="G5732" t="str">
        <f>_xlfn.XLOOKUP(A5732,Booking_data!$A$1:$A$6001,Booking_data!$D$1:$D$6001,"not found")</f>
        <v>M034</v>
      </c>
      <c r="H5732" t="str">
        <f>_xlfn.XLOOKUP(G5732,Movies_data!$A$1:$A$41,Movies_data!$B$1:$B$41,"not found")</f>
        <v>Manjummel Boys</v>
      </c>
      <c r="I5732" t="str">
        <f>_xlfn.XLOOKUP(G5732,Movies_data!$A$1:$A$41,Movies_data!$D$1:$D$41,"not found")</f>
        <v>Adventure</v>
      </c>
      <c r="J5732" t="str">
        <f>_xlfn.XLOOKUP(G5732,Movies_data!$A$1:$A$41,Movies_data!$C$1:$C$41,"not found")</f>
        <v>Malayalam</v>
      </c>
      <c r="K5732">
        <f>_xlfn.XLOOKUP(G5732,Movies_data!$A$1:$A$41,Movies_data!$H$1:$H$41,"Not Found")</f>
        <v>8.3000000000000007</v>
      </c>
      <c r="L5732" t="str">
        <f>_xlfn.XLOOKUP(A5732,Booking_data!$A$1:$A$6001,Booking_data!$E$1:$E$6001,"not Found")</f>
        <v>C142</v>
      </c>
      <c r="M5732" t="str">
        <f>_xlfn.XLOOKUP(L5732,Cinemas_data!$A$1:$A$49,Cinemas_data!$I$1:$I$49,"not Found")</f>
        <v>PVR Grand Mall</v>
      </c>
      <c r="N5732" t="str">
        <f>_xlfn.XLOOKUP(L5732,Cinemas_data!$A$1:$A$49,Cinemas_data!$C$1:$C$49,"not Found")</f>
        <v>Ahmedabad</v>
      </c>
      <c r="O5732">
        <f>_xlfn.XLOOKUP(A5732,Booking_data!$A$1:$A$6001,Booking_data!$H$1:$H$6001,"not found")</f>
        <v>3</v>
      </c>
      <c r="P5732">
        <f>_xlfn.XLOOKUP(A5732,Booking_data!$A$1:$A$6001,Booking_data!$I$1:$I$6001,"not Found")</f>
        <v>400</v>
      </c>
      <c r="Q5732">
        <f t="shared" si="447"/>
        <v>1200</v>
      </c>
      <c r="R5732" t="str">
        <f>_xlfn.XLOOKUP(A5732,Booking_data!$A$1:$A$6001,Booking_data!$L$1:$L$6001,"Not Found")</f>
        <v>Debit Card</v>
      </c>
      <c r="S5732">
        <f>_xlfn.XLOOKUP(A5732,Booking_data!$A$1:$A$6001,Booking_data!$N$1:$N$6001,"not Found")</f>
        <v>29</v>
      </c>
      <c r="T5732" t="str">
        <f>_xlfn.XLOOKUP(A5732,Booking_data!$A$1:$A$6001,Booking_data!$O$1:$O$6001,"Not Found")</f>
        <v>Other</v>
      </c>
      <c r="U5732" t="str">
        <f t="shared" si="448"/>
        <v>Youngster</v>
      </c>
      <c r="V5732" t="str">
        <f t="shared" si="449"/>
        <v>Medium Booking</v>
      </c>
    </row>
    <row r="5733" spans="1:22" x14ac:dyDescent="0.25">
      <c r="A5733" t="s">
        <v>5964</v>
      </c>
      <c r="B5733" s="1">
        <v>46084</v>
      </c>
      <c r="C5733" s="1">
        <v>46148</v>
      </c>
      <c r="D5733" s="9">
        <v>0.53125</v>
      </c>
      <c r="E5733" t="str">
        <f t="shared" si="445"/>
        <v>Weekday</v>
      </c>
      <c r="F5733" t="str">
        <f t="shared" si="446"/>
        <v>Mar</v>
      </c>
      <c r="G5733" t="str">
        <f>_xlfn.XLOOKUP(A5733,Booking_data!$A$1:$A$6001,Booking_data!$D$1:$D$6001,"not found")</f>
        <v>M014</v>
      </c>
      <c r="H5733" t="str">
        <f>_xlfn.XLOOKUP(G5733,Movies_data!$A$1:$A$41,Movies_data!$B$1:$B$41,"not found")</f>
        <v>Hi Nanna</v>
      </c>
      <c r="I5733" t="str">
        <f>_xlfn.XLOOKUP(G5733,Movies_data!$A$1:$A$41,Movies_data!$D$1:$D$41,"not found")</f>
        <v>Romance</v>
      </c>
      <c r="J5733" t="str">
        <f>_xlfn.XLOOKUP(G5733,Movies_data!$A$1:$A$41,Movies_data!$C$1:$C$41,"not found")</f>
        <v>Telugu</v>
      </c>
      <c r="K5733">
        <f>_xlfn.XLOOKUP(G5733,Movies_data!$A$1:$A$41,Movies_data!$H$1:$H$41,"Not Found")</f>
        <v>8</v>
      </c>
      <c r="L5733" t="str">
        <f>_xlfn.XLOOKUP(A5733,Booking_data!$A$1:$A$6001,Booking_data!$E$1:$E$6001,"not Found")</f>
        <v>C052</v>
      </c>
      <c r="M5733" t="str">
        <f>_xlfn.XLOOKUP(L5733,Cinemas_data!$A$1:$A$49,Cinemas_data!$I$1:$I$49,"not Found")</f>
        <v>City Pride Grand Mall</v>
      </c>
      <c r="N5733" t="str">
        <f>_xlfn.XLOOKUP(L5733,Cinemas_data!$A$1:$A$49,Cinemas_data!$C$1:$C$49,"not Found")</f>
        <v>Bengaluru</v>
      </c>
      <c r="O5733">
        <f>_xlfn.XLOOKUP(A5733,Booking_data!$A$1:$A$6001,Booking_data!$H$1:$H$6001,"not found")</f>
        <v>2</v>
      </c>
      <c r="P5733">
        <f>_xlfn.XLOOKUP(A5733,Booking_data!$A$1:$A$6001,Booking_data!$I$1:$I$6001,"not Found")</f>
        <v>200</v>
      </c>
      <c r="Q5733">
        <f t="shared" si="447"/>
        <v>400</v>
      </c>
      <c r="R5733" t="str">
        <f>_xlfn.XLOOKUP(A5733,Booking_data!$A$1:$A$6001,Booking_data!$L$1:$L$6001,"Not Found")</f>
        <v>Debit Card</v>
      </c>
      <c r="S5733">
        <f>_xlfn.XLOOKUP(A5733,Booking_data!$A$1:$A$6001,Booking_data!$N$1:$N$6001,"not Found")</f>
        <v>39</v>
      </c>
      <c r="T5733" t="str">
        <f>_xlfn.XLOOKUP(A5733,Booking_data!$A$1:$A$6001,Booking_data!$O$1:$O$6001,"Not Found")</f>
        <v>Male</v>
      </c>
      <c r="U5733" t="str">
        <f t="shared" si="448"/>
        <v>Middle Age</v>
      </c>
      <c r="V5733" t="str">
        <f t="shared" si="449"/>
        <v>Low Booking</v>
      </c>
    </row>
    <row r="5734" spans="1:22" x14ac:dyDescent="0.25">
      <c r="A5734" t="s">
        <v>5965</v>
      </c>
      <c r="B5734" s="1">
        <v>46084</v>
      </c>
      <c r="C5734" s="1">
        <v>46126</v>
      </c>
      <c r="D5734" s="9">
        <v>0.9375</v>
      </c>
      <c r="E5734" t="str">
        <f t="shared" si="445"/>
        <v>Weekday</v>
      </c>
      <c r="F5734" t="str">
        <f t="shared" si="446"/>
        <v>Mar</v>
      </c>
      <c r="G5734" t="str">
        <f>_xlfn.XLOOKUP(A5734,Booking_data!$A$1:$A$6001,Booking_data!$D$1:$D$6001,"not found")</f>
        <v>M020</v>
      </c>
      <c r="H5734" t="str">
        <f>_xlfn.XLOOKUP(G5734,Movies_data!$A$1:$A$41,Movies_data!$B$1:$B$41,"not found")</f>
        <v>Jawan</v>
      </c>
      <c r="I5734" t="str">
        <f>_xlfn.XLOOKUP(G5734,Movies_data!$A$1:$A$41,Movies_data!$D$1:$D$41,"not found")</f>
        <v>Action</v>
      </c>
      <c r="J5734" t="str">
        <f>_xlfn.XLOOKUP(G5734,Movies_data!$A$1:$A$41,Movies_data!$C$1:$C$41,"not found")</f>
        <v>Hindi</v>
      </c>
      <c r="K5734">
        <f>_xlfn.XLOOKUP(G5734,Movies_data!$A$1:$A$41,Movies_data!$H$1:$H$41,"Not Found")</f>
        <v>7</v>
      </c>
      <c r="L5734" t="str">
        <f>_xlfn.XLOOKUP(A5734,Booking_data!$A$1:$A$6001,Booking_data!$E$1:$E$6001,"not Found")</f>
        <v>C082</v>
      </c>
      <c r="M5734" t="str">
        <f>_xlfn.XLOOKUP(L5734,Cinemas_data!$A$1:$A$49,Cinemas_data!$I$1:$I$49,"not Found")</f>
        <v>Cinepolis Grand Mall</v>
      </c>
      <c r="N5734" t="str">
        <f>_xlfn.XLOOKUP(L5734,Cinemas_data!$A$1:$A$49,Cinemas_data!$C$1:$C$49,"not Found")</f>
        <v>Vijayawada</v>
      </c>
      <c r="O5734">
        <f>_xlfn.XLOOKUP(A5734,Booking_data!$A$1:$A$6001,Booking_data!$H$1:$H$6001,"not found")</f>
        <v>2</v>
      </c>
      <c r="P5734">
        <f>_xlfn.XLOOKUP(A5734,Booking_data!$A$1:$A$6001,Booking_data!$I$1:$I$6001,"not Found")</f>
        <v>360</v>
      </c>
      <c r="Q5734">
        <f t="shared" si="447"/>
        <v>720</v>
      </c>
      <c r="R5734" t="str">
        <f>_xlfn.XLOOKUP(A5734,Booking_data!$A$1:$A$6001,Booking_data!$L$1:$L$6001,"Not Found")</f>
        <v>UPI</v>
      </c>
      <c r="S5734">
        <f>_xlfn.XLOOKUP(A5734,Booking_data!$A$1:$A$6001,Booking_data!$N$1:$N$6001,"not Found")</f>
        <v>25</v>
      </c>
      <c r="T5734" t="str">
        <f>_xlfn.XLOOKUP(A5734,Booking_data!$A$1:$A$6001,Booking_data!$O$1:$O$6001,"Not Found")</f>
        <v>Female</v>
      </c>
      <c r="U5734" t="str">
        <f t="shared" si="448"/>
        <v>Youngster</v>
      </c>
      <c r="V5734" t="str">
        <f t="shared" si="449"/>
        <v>Low Booking</v>
      </c>
    </row>
    <row r="5735" spans="1:22" x14ac:dyDescent="0.25">
      <c r="A5735" t="s">
        <v>5966</v>
      </c>
      <c r="B5735" s="1">
        <v>46084</v>
      </c>
      <c r="C5735" s="1">
        <v>46090</v>
      </c>
      <c r="D5735" s="9">
        <v>0.39583333333333331</v>
      </c>
      <c r="E5735" t="str">
        <f t="shared" si="445"/>
        <v>Weekday</v>
      </c>
      <c r="F5735" t="str">
        <f t="shared" si="446"/>
        <v>Mar</v>
      </c>
      <c r="G5735" t="str">
        <f>_xlfn.XLOOKUP(A5735,Booking_data!$A$1:$A$6001,Booking_data!$D$1:$D$6001,"not found")</f>
        <v>M012</v>
      </c>
      <c r="H5735" t="str">
        <f>_xlfn.XLOOKUP(G5735,Movies_data!$A$1:$A$41,Movies_data!$B$1:$B$41,"not found")</f>
        <v>RRR</v>
      </c>
      <c r="I5735" t="str">
        <f>_xlfn.XLOOKUP(G5735,Movies_data!$A$1:$A$41,Movies_data!$D$1:$D$41,"not found")</f>
        <v>Action</v>
      </c>
      <c r="J5735" t="str">
        <f>_xlfn.XLOOKUP(G5735,Movies_data!$A$1:$A$41,Movies_data!$C$1:$C$41,"not found")</f>
        <v>Telugu</v>
      </c>
      <c r="K5735">
        <f>_xlfn.XLOOKUP(G5735,Movies_data!$A$1:$A$41,Movies_data!$H$1:$H$41,"Not Found")</f>
        <v>7.8</v>
      </c>
      <c r="L5735" t="str">
        <f>_xlfn.XLOOKUP(A5735,Booking_data!$A$1:$A$6001,Booking_data!$E$1:$E$6001,"not Found")</f>
        <v>C072</v>
      </c>
      <c r="M5735" t="str">
        <f>_xlfn.XLOOKUP(L5735,Cinemas_data!$A$1:$A$49,Cinemas_data!$I$1:$I$49,"not Found")</f>
        <v>INOX Grand Mall</v>
      </c>
      <c r="N5735" t="str">
        <f>_xlfn.XLOOKUP(L5735,Cinemas_data!$A$1:$A$49,Cinemas_data!$C$1:$C$49,"not Found")</f>
        <v>Hyderabad</v>
      </c>
      <c r="O5735">
        <f>_xlfn.XLOOKUP(A5735,Booking_data!$A$1:$A$6001,Booking_data!$H$1:$H$6001,"not found")</f>
        <v>3</v>
      </c>
      <c r="P5735">
        <f>_xlfn.XLOOKUP(A5735,Booking_data!$A$1:$A$6001,Booking_data!$I$1:$I$6001,"not Found")</f>
        <v>280</v>
      </c>
      <c r="Q5735">
        <f t="shared" si="447"/>
        <v>840</v>
      </c>
      <c r="R5735" t="str">
        <f>_xlfn.XLOOKUP(A5735,Booking_data!$A$1:$A$6001,Booking_data!$L$1:$L$6001,"Not Found")</f>
        <v>Wallet</v>
      </c>
      <c r="S5735">
        <f>_xlfn.XLOOKUP(A5735,Booking_data!$A$1:$A$6001,Booking_data!$N$1:$N$6001,"not Found")</f>
        <v>37</v>
      </c>
      <c r="T5735" t="str">
        <f>_xlfn.XLOOKUP(A5735,Booking_data!$A$1:$A$6001,Booking_data!$O$1:$O$6001,"Not Found")</f>
        <v>Other</v>
      </c>
      <c r="U5735" t="str">
        <f t="shared" si="448"/>
        <v>Middle Age</v>
      </c>
      <c r="V5735" t="str">
        <f t="shared" si="449"/>
        <v>Medium Booking</v>
      </c>
    </row>
    <row r="5736" spans="1:22" x14ac:dyDescent="0.25">
      <c r="A5736" t="s">
        <v>5967</v>
      </c>
      <c r="B5736" s="1">
        <v>46084</v>
      </c>
      <c r="C5736" s="1">
        <v>46138</v>
      </c>
      <c r="D5736" s="9">
        <v>0.39583333333333331</v>
      </c>
      <c r="E5736" t="str">
        <f t="shared" si="445"/>
        <v>Weekday</v>
      </c>
      <c r="F5736" t="str">
        <f t="shared" si="446"/>
        <v>Mar</v>
      </c>
      <c r="G5736" t="str">
        <f>_xlfn.XLOOKUP(A5736,Booking_data!$A$1:$A$6001,Booking_data!$D$1:$D$6001,"not found")</f>
        <v>M002</v>
      </c>
      <c r="H5736" t="str">
        <f>_xlfn.XLOOKUP(G5736,Movies_data!$A$1:$A$41,Movies_data!$B$1:$B$41,"not found")</f>
        <v>Jailer</v>
      </c>
      <c r="I5736" t="str">
        <f>_xlfn.XLOOKUP(G5736,Movies_data!$A$1:$A$41,Movies_data!$D$1:$D$41,"not found")</f>
        <v>Action</v>
      </c>
      <c r="J5736" t="str">
        <f>_xlfn.XLOOKUP(G5736,Movies_data!$A$1:$A$41,Movies_data!$C$1:$C$41,"not found")</f>
        <v>Tamil</v>
      </c>
      <c r="K5736">
        <f>_xlfn.XLOOKUP(G5736,Movies_data!$A$1:$A$41,Movies_data!$H$1:$H$41,"Not Found")</f>
        <v>7.1</v>
      </c>
      <c r="L5736" t="str">
        <f>_xlfn.XLOOKUP(A5736,Booking_data!$A$1:$A$6001,Booking_data!$E$1:$E$6001,"not Found")</f>
        <v>C151</v>
      </c>
      <c r="M5736" t="str">
        <f>_xlfn.XLOOKUP(L5736,Cinemas_data!$A$1:$A$49,Cinemas_data!$I$1:$I$49,"not Found")</f>
        <v>PVR City Centre</v>
      </c>
      <c r="N5736" t="str">
        <f>_xlfn.XLOOKUP(L5736,Cinemas_data!$A$1:$A$49,Cinemas_data!$C$1:$C$49,"not Found")</f>
        <v>Kochi</v>
      </c>
      <c r="O5736">
        <f>_xlfn.XLOOKUP(A5736,Booking_data!$A$1:$A$6001,Booking_data!$H$1:$H$6001,"not found")</f>
        <v>5</v>
      </c>
      <c r="P5736">
        <f>_xlfn.XLOOKUP(A5736,Booking_data!$A$1:$A$6001,Booking_data!$I$1:$I$6001,"not Found")</f>
        <v>280</v>
      </c>
      <c r="Q5736">
        <f t="shared" si="447"/>
        <v>1400</v>
      </c>
      <c r="R5736" t="str">
        <f>_xlfn.XLOOKUP(A5736,Booking_data!$A$1:$A$6001,Booking_data!$L$1:$L$6001,"Not Found")</f>
        <v>Debit Card</v>
      </c>
      <c r="S5736">
        <f>_xlfn.XLOOKUP(A5736,Booking_data!$A$1:$A$6001,Booking_data!$N$1:$N$6001,"not Found")</f>
        <v>21</v>
      </c>
      <c r="T5736" t="str">
        <f>_xlfn.XLOOKUP(A5736,Booking_data!$A$1:$A$6001,Booking_data!$O$1:$O$6001,"Not Found")</f>
        <v>Other</v>
      </c>
      <c r="U5736" t="str">
        <f t="shared" si="448"/>
        <v>Youngster</v>
      </c>
      <c r="V5736" t="str">
        <f t="shared" si="449"/>
        <v>High Booking</v>
      </c>
    </row>
    <row r="5737" spans="1:22" x14ac:dyDescent="0.25">
      <c r="A5737" t="s">
        <v>5968</v>
      </c>
      <c r="B5737" s="1">
        <v>46084</v>
      </c>
      <c r="C5737" s="1">
        <v>46032</v>
      </c>
      <c r="D5737" s="9">
        <v>0.77083333333333337</v>
      </c>
      <c r="E5737" t="str">
        <f t="shared" si="445"/>
        <v>Weekday</v>
      </c>
      <c r="F5737" t="str">
        <f t="shared" si="446"/>
        <v>Mar</v>
      </c>
      <c r="G5737" t="str">
        <f>_xlfn.XLOOKUP(A5737,Booking_data!$A$1:$A$6001,Booking_data!$D$1:$D$6001,"not found")</f>
        <v>M003</v>
      </c>
      <c r="H5737" t="str">
        <f>_xlfn.XLOOKUP(G5737,Movies_data!$A$1:$A$41,Movies_data!$B$1:$B$41,"not found")</f>
        <v>Vikram</v>
      </c>
      <c r="I5737" t="str">
        <f>_xlfn.XLOOKUP(G5737,Movies_data!$A$1:$A$41,Movies_data!$D$1:$D$41,"not found")</f>
        <v>Action</v>
      </c>
      <c r="J5737" t="str">
        <f>_xlfn.XLOOKUP(G5737,Movies_data!$A$1:$A$41,Movies_data!$C$1:$C$41,"not found")</f>
        <v>Tamil</v>
      </c>
      <c r="K5737">
        <f>_xlfn.XLOOKUP(G5737,Movies_data!$A$1:$A$41,Movies_data!$H$1:$H$41,"Not Found")</f>
        <v>8.3000000000000007</v>
      </c>
      <c r="L5737" t="str">
        <f>_xlfn.XLOOKUP(A5737,Booking_data!$A$1:$A$6001,Booking_data!$E$1:$E$6001,"not Found")</f>
        <v>C013</v>
      </c>
      <c r="M5737" t="str">
        <f>_xlfn.XLOOKUP(L5737,Cinemas_data!$A$1:$A$49,Cinemas_data!$I$1:$I$49,"not Found")</f>
        <v>Mukta A2 Cinemas Forum Mall</v>
      </c>
      <c r="N5737" t="str">
        <f>_xlfn.XLOOKUP(L5737,Cinemas_data!$A$1:$A$49,Cinemas_data!$C$1:$C$49,"not Found")</f>
        <v>Chennai</v>
      </c>
      <c r="O5737">
        <f>_xlfn.XLOOKUP(A5737,Booking_data!$A$1:$A$6001,Booking_data!$H$1:$H$6001,"not found")</f>
        <v>5</v>
      </c>
      <c r="P5737">
        <f>_xlfn.XLOOKUP(A5737,Booking_data!$A$1:$A$6001,Booking_data!$I$1:$I$6001,"not Found")</f>
        <v>240</v>
      </c>
      <c r="Q5737">
        <f t="shared" si="447"/>
        <v>1200</v>
      </c>
      <c r="R5737" t="str">
        <f>_xlfn.XLOOKUP(A5737,Booking_data!$A$1:$A$6001,Booking_data!$L$1:$L$6001,"Not Found")</f>
        <v>Net Banking</v>
      </c>
      <c r="S5737">
        <f>_xlfn.XLOOKUP(A5737,Booking_data!$A$1:$A$6001,Booking_data!$N$1:$N$6001,"not Found")</f>
        <v>41</v>
      </c>
      <c r="T5737" t="str">
        <f>_xlfn.XLOOKUP(A5737,Booking_data!$A$1:$A$6001,Booking_data!$O$1:$O$6001,"Not Found")</f>
        <v>Female</v>
      </c>
      <c r="U5737" t="str">
        <f t="shared" si="448"/>
        <v>Middle Age</v>
      </c>
      <c r="V5737" t="str">
        <f t="shared" si="449"/>
        <v>High Booking</v>
      </c>
    </row>
    <row r="5738" spans="1:22" x14ac:dyDescent="0.25">
      <c r="A5738" t="s">
        <v>5969</v>
      </c>
      <c r="B5738" s="1">
        <v>46084</v>
      </c>
      <c r="C5738" s="1">
        <v>46058</v>
      </c>
      <c r="D5738" s="9">
        <v>0.39583333333333331</v>
      </c>
      <c r="E5738" t="str">
        <f t="shared" si="445"/>
        <v>Weekday</v>
      </c>
      <c r="F5738" t="str">
        <f t="shared" si="446"/>
        <v>Mar</v>
      </c>
      <c r="G5738" t="str">
        <f>_xlfn.XLOOKUP(A5738,Booking_data!$A$1:$A$6001,Booking_data!$D$1:$D$6001,"not found")</f>
        <v>M005</v>
      </c>
      <c r="H5738" t="str">
        <f>_xlfn.XLOOKUP(G5738,Movies_data!$A$1:$A$41,Movies_data!$B$1:$B$41,"not found")</f>
        <v>Ponniyin Selvan II</v>
      </c>
      <c r="I5738" t="str">
        <f>_xlfn.XLOOKUP(G5738,Movies_data!$A$1:$A$41,Movies_data!$D$1:$D$41,"not found")</f>
        <v>Drama</v>
      </c>
      <c r="J5738" t="str">
        <f>_xlfn.XLOOKUP(G5738,Movies_data!$A$1:$A$41,Movies_data!$C$1:$C$41,"not found")</f>
        <v>Tamil</v>
      </c>
      <c r="K5738">
        <f>_xlfn.XLOOKUP(G5738,Movies_data!$A$1:$A$41,Movies_data!$H$1:$H$41,"Not Found")</f>
        <v>7.3</v>
      </c>
      <c r="L5738" t="str">
        <f>_xlfn.XLOOKUP(A5738,Booking_data!$A$1:$A$6001,Booking_data!$E$1:$E$6001,"not Found")</f>
        <v>C141</v>
      </c>
      <c r="M5738" t="str">
        <f>_xlfn.XLOOKUP(L5738,Cinemas_data!$A$1:$A$49,Cinemas_data!$I$1:$I$49,"not Found")</f>
        <v>City Pride City Centre</v>
      </c>
      <c r="N5738" t="str">
        <f>_xlfn.XLOOKUP(L5738,Cinemas_data!$A$1:$A$49,Cinemas_data!$C$1:$C$49,"not Found")</f>
        <v>Ahmedabad</v>
      </c>
      <c r="O5738">
        <f>_xlfn.XLOOKUP(A5738,Booking_data!$A$1:$A$6001,Booking_data!$H$1:$H$6001,"not found")</f>
        <v>3</v>
      </c>
      <c r="P5738">
        <f>_xlfn.XLOOKUP(A5738,Booking_data!$A$1:$A$6001,Booking_data!$I$1:$I$6001,"not Found")</f>
        <v>240</v>
      </c>
      <c r="Q5738">
        <f t="shared" si="447"/>
        <v>720</v>
      </c>
      <c r="R5738" t="str">
        <f>_xlfn.XLOOKUP(A5738,Booking_data!$A$1:$A$6001,Booking_data!$L$1:$L$6001,"Not Found")</f>
        <v>Net Banking</v>
      </c>
      <c r="S5738">
        <f>_xlfn.XLOOKUP(A5738,Booking_data!$A$1:$A$6001,Booking_data!$N$1:$N$6001,"not Found")</f>
        <v>40</v>
      </c>
      <c r="T5738" t="str">
        <f>_xlfn.XLOOKUP(A5738,Booking_data!$A$1:$A$6001,Booking_data!$O$1:$O$6001,"Not Found")</f>
        <v>Female</v>
      </c>
      <c r="U5738" t="str">
        <f t="shared" si="448"/>
        <v>Middle Age</v>
      </c>
      <c r="V5738" t="str">
        <f t="shared" si="449"/>
        <v>Medium Booking</v>
      </c>
    </row>
    <row r="5739" spans="1:22" x14ac:dyDescent="0.25">
      <c r="A5739" t="s">
        <v>5970</v>
      </c>
      <c r="B5739" s="1">
        <v>46084</v>
      </c>
      <c r="C5739" s="1">
        <v>46140</v>
      </c>
      <c r="D5739" s="9">
        <v>0.9375</v>
      </c>
      <c r="E5739" t="str">
        <f t="shared" si="445"/>
        <v>Weekday</v>
      </c>
      <c r="F5739" t="str">
        <f t="shared" si="446"/>
        <v>Mar</v>
      </c>
      <c r="G5739" t="str">
        <f>_xlfn.XLOOKUP(A5739,Booking_data!$A$1:$A$6001,Booking_data!$D$1:$D$6001,"not found")</f>
        <v>M030</v>
      </c>
      <c r="H5739" t="str">
        <f>_xlfn.XLOOKUP(G5739,Movies_data!$A$1:$A$41,Movies_data!$B$1:$B$41,"not found")</f>
        <v>Kirik Party</v>
      </c>
      <c r="I5739" t="str">
        <f>_xlfn.XLOOKUP(G5739,Movies_data!$A$1:$A$41,Movies_data!$D$1:$D$41,"not found")</f>
        <v>Comedy</v>
      </c>
      <c r="J5739" t="str">
        <f>_xlfn.XLOOKUP(G5739,Movies_data!$A$1:$A$41,Movies_data!$C$1:$C$41,"not found")</f>
        <v>Kannada</v>
      </c>
      <c r="K5739">
        <f>_xlfn.XLOOKUP(G5739,Movies_data!$A$1:$A$41,Movies_data!$H$1:$H$41,"Not Found")</f>
        <v>8</v>
      </c>
      <c r="L5739" t="str">
        <f>_xlfn.XLOOKUP(A5739,Booking_data!$A$1:$A$6001,Booking_data!$E$1:$E$6001,"not Found")</f>
        <v>C083</v>
      </c>
      <c r="M5739" t="str">
        <f>_xlfn.XLOOKUP(L5739,Cinemas_data!$A$1:$A$49,Cinemas_data!$I$1:$I$49,"not Found")</f>
        <v>Miraj Cinemas Forum Mall</v>
      </c>
      <c r="N5739" t="str">
        <f>_xlfn.XLOOKUP(L5739,Cinemas_data!$A$1:$A$49,Cinemas_data!$C$1:$C$49,"not Found")</f>
        <v>Vijayawada</v>
      </c>
      <c r="O5739">
        <f>_xlfn.XLOOKUP(A5739,Booking_data!$A$1:$A$6001,Booking_data!$H$1:$H$6001,"not found")</f>
        <v>2</v>
      </c>
      <c r="P5739">
        <f>_xlfn.XLOOKUP(A5739,Booking_data!$A$1:$A$6001,Booking_data!$I$1:$I$6001,"not Found")</f>
        <v>460</v>
      </c>
      <c r="Q5739">
        <f t="shared" si="447"/>
        <v>920</v>
      </c>
      <c r="R5739" t="str">
        <f>_xlfn.XLOOKUP(A5739,Booking_data!$A$1:$A$6001,Booking_data!$L$1:$L$6001,"Not Found")</f>
        <v>Debit Card</v>
      </c>
      <c r="S5739">
        <f>_xlfn.XLOOKUP(A5739,Booking_data!$A$1:$A$6001,Booking_data!$N$1:$N$6001,"not Found")</f>
        <v>41</v>
      </c>
      <c r="T5739" t="str">
        <f>_xlfn.XLOOKUP(A5739,Booking_data!$A$1:$A$6001,Booking_data!$O$1:$O$6001,"Not Found")</f>
        <v>Male</v>
      </c>
      <c r="U5739" t="str">
        <f t="shared" si="448"/>
        <v>Middle Age</v>
      </c>
      <c r="V5739" t="str">
        <f t="shared" si="449"/>
        <v>Low Booking</v>
      </c>
    </row>
    <row r="5740" spans="1:22" x14ac:dyDescent="0.25">
      <c r="A5740" t="s">
        <v>5971</v>
      </c>
      <c r="B5740" s="1">
        <v>46084</v>
      </c>
      <c r="C5740" s="1">
        <v>46151</v>
      </c>
      <c r="D5740" s="9">
        <v>0.9375</v>
      </c>
      <c r="E5740" t="str">
        <f t="shared" si="445"/>
        <v>Weekday</v>
      </c>
      <c r="F5740" t="str">
        <f t="shared" si="446"/>
        <v>Mar</v>
      </c>
      <c r="G5740" t="str">
        <f>_xlfn.XLOOKUP(A5740,Booking_data!$A$1:$A$6001,Booking_data!$D$1:$D$6001,"not found")</f>
        <v>M015</v>
      </c>
      <c r="H5740" t="str">
        <f>_xlfn.XLOOKUP(G5740,Movies_data!$A$1:$A$41,Movies_data!$B$1:$B$41,"not found")</f>
        <v>Kalki 2898 AD</v>
      </c>
      <c r="I5740" t="str">
        <f>_xlfn.XLOOKUP(G5740,Movies_data!$A$1:$A$41,Movies_data!$D$1:$D$41,"not found")</f>
        <v>Sci-Fi</v>
      </c>
      <c r="J5740" t="str">
        <f>_xlfn.XLOOKUP(G5740,Movies_data!$A$1:$A$41,Movies_data!$C$1:$C$41,"not found")</f>
        <v>Telugu</v>
      </c>
      <c r="K5740">
        <f>_xlfn.XLOOKUP(G5740,Movies_data!$A$1:$A$41,Movies_data!$H$1:$H$41,"Not Found")</f>
        <v>7</v>
      </c>
      <c r="L5740" t="str">
        <f>_xlfn.XLOOKUP(A5740,Booking_data!$A$1:$A$6001,Booking_data!$E$1:$E$6001,"not Found")</f>
        <v>C071</v>
      </c>
      <c r="M5740" t="str">
        <f>_xlfn.XLOOKUP(L5740,Cinemas_data!$A$1:$A$49,Cinemas_data!$I$1:$I$49,"not Found")</f>
        <v>PVR City Centre</v>
      </c>
      <c r="N5740" t="str">
        <f>_xlfn.XLOOKUP(L5740,Cinemas_data!$A$1:$A$49,Cinemas_data!$C$1:$C$49,"not Found")</f>
        <v>Hyderabad</v>
      </c>
      <c r="O5740">
        <f>_xlfn.XLOOKUP(A5740,Booking_data!$A$1:$A$6001,Booking_data!$H$1:$H$6001,"not found")</f>
        <v>2</v>
      </c>
      <c r="P5740">
        <f>_xlfn.XLOOKUP(A5740,Booking_data!$A$1:$A$6001,Booking_data!$I$1:$I$6001,"not Found")</f>
        <v>180</v>
      </c>
      <c r="Q5740">
        <f t="shared" si="447"/>
        <v>360</v>
      </c>
      <c r="R5740" t="str">
        <f>_xlfn.XLOOKUP(A5740,Booking_data!$A$1:$A$6001,Booking_data!$L$1:$L$6001,"Not Found")</f>
        <v>Net Banking</v>
      </c>
      <c r="S5740">
        <f>_xlfn.XLOOKUP(A5740,Booking_data!$A$1:$A$6001,Booking_data!$N$1:$N$6001,"not Found")</f>
        <v>48</v>
      </c>
      <c r="T5740" t="str">
        <f>_xlfn.XLOOKUP(A5740,Booking_data!$A$1:$A$6001,Booking_data!$O$1:$O$6001,"Not Found")</f>
        <v>Male</v>
      </c>
      <c r="U5740" t="str">
        <f t="shared" si="448"/>
        <v>Above 45</v>
      </c>
      <c r="V5740" t="str">
        <f t="shared" si="449"/>
        <v>Low Booking</v>
      </c>
    </row>
    <row r="5741" spans="1:22" x14ac:dyDescent="0.25">
      <c r="A5741" t="s">
        <v>5972</v>
      </c>
      <c r="B5741" s="1">
        <v>46084</v>
      </c>
      <c r="C5741" s="1">
        <v>46054</v>
      </c>
      <c r="D5741" s="9">
        <v>0.53125</v>
      </c>
      <c r="E5741" t="str">
        <f t="shared" si="445"/>
        <v>Weekday</v>
      </c>
      <c r="F5741" t="str">
        <f t="shared" si="446"/>
        <v>Mar</v>
      </c>
      <c r="G5741" t="str">
        <f>_xlfn.XLOOKUP(A5741,Booking_data!$A$1:$A$6001,Booking_data!$D$1:$D$6001,"not found")</f>
        <v>M009</v>
      </c>
      <c r="H5741" t="str">
        <f>_xlfn.XLOOKUP(G5741,Movies_data!$A$1:$A$41,Movies_data!$B$1:$B$41,"not found")</f>
        <v>Amaran</v>
      </c>
      <c r="I5741" t="str">
        <f>_xlfn.XLOOKUP(G5741,Movies_data!$A$1:$A$41,Movies_data!$D$1:$D$41,"not found")</f>
        <v>Biography</v>
      </c>
      <c r="J5741" t="str">
        <f>_xlfn.XLOOKUP(G5741,Movies_data!$A$1:$A$41,Movies_data!$C$1:$C$41,"not found")</f>
        <v>Tamil</v>
      </c>
      <c r="K5741">
        <f>_xlfn.XLOOKUP(G5741,Movies_data!$A$1:$A$41,Movies_data!$H$1:$H$41,"Not Found")</f>
        <v>8.3000000000000007</v>
      </c>
      <c r="L5741" t="str">
        <f>_xlfn.XLOOKUP(A5741,Booking_data!$A$1:$A$6001,Booking_data!$E$1:$E$6001,"not Found")</f>
        <v>C061</v>
      </c>
      <c r="M5741" t="str">
        <f>_xlfn.XLOOKUP(L5741,Cinemas_data!$A$1:$A$49,Cinemas_data!$I$1:$I$49,"not Found")</f>
        <v>City Pride City Centre</v>
      </c>
      <c r="N5741" t="str">
        <f>_xlfn.XLOOKUP(L5741,Cinemas_data!$A$1:$A$49,Cinemas_data!$C$1:$C$49,"not Found")</f>
        <v>Mysuru</v>
      </c>
      <c r="O5741">
        <f>_xlfn.XLOOKUP(A5741,Booking_data!$A$1:$A$6001,Booking_data!$H$1:$H$6001,"not found")</f>
        <v>2</v>
      </c>
      <c r="P5741">
        <f>_xlfn.XLOOKUP(A5741,Booking_data!$A$1:$A$6001,Booking_data!$I$1:$I$6001,"not Found")</f>
        <v>260</v>
      </c>
      <c r="Q5741">
        <f t="shared" si="447"/>
        <v>520</v>
      </c>
      <c r="R5741" t="str">
        <f>_xlfn.XLOOKUP(A5741,Booking_data!$A$1:$A$6001,Booking_data!$L$1:$L$6001,"Not Found")</f>
        <v>UPI</v>
      </c>
      <c r="S5741">
        <f>_xlfn.XLOOKUP(A5741,Booking_data!$A$1:$A$6001,Booking_data!$N$1:$N$6001,"not Found")</f>
        <v>36</v>
      </c>
      <c r="T5741" t="str">
        <f>_xlfn.XLOOKUP(A5741,Booking_data!$A$1:$A$6001,Booking_data!$O$1:$O$6001,"Not Found")</f>
        <v>Female</v>
      </c>
      <c r="U5741" t="str">
        <f t="shared" si="448"/>
        <v>Middle Age</v>
      </c>
      <c r="V5741" t="str">
        <f t="shared" si="449"/>
        <v>Low Booking</v>
      </c>
    </row>
    <row r="5742" spans="1:22" x14ac:dyDescent="0.25">
      <c r="A5742" t="s">
        <v>5973</v>
      </c>
      <c r="B5742" s="1">
        <v>46084</v>
      </c>
      <c r="C5742" s="1">
        <v>46150</v>
      </c>
      <c r="D5742" s="9">
        <v>0.9375</v>
      </c>
      <c r="E5742" t="str">
        <f t="shared" si="445"/>
        <v>Weekday</v>
      </c>
      <c r="F5742" t="str">
        <f t="shared" si="446"/>
        <v>Mar</v>
      </c>
      <c r="G5742" t="str">
        <f>_xlfn.XLOOKUP(A5742,Booking_data!$A$1:$A$6001,Booking_data!$D$1:$D$6001,"not found")</f>
        <v>M026</v>
      </c>
      <c r="H5742" t="str">
        <f>_xlfn.XLOOKUP(G5742,Movies_data!$A$1:$A$41,Movies_data!$B$1:$B$41,"not found")</f>
        <v>Drishyam 2</v>
      </c>
      <c r="I5742" t="str">
        <f>_xlfn.XLOOKUP(G5742,Movies_data!$A$1:$A$41,Movies_data!$D$1:$D$41,"not found")</f>
        <v>Thriller</v>
      </c>
      <c r="J5742" t="str">
        <f>_xlfn.XLOOKUP(G5742,Movies_data!$A$1:$A$41,Movies_data!$C$1:$C$41,"not found")</f>
        <v>Hindi</v>
      </c>
      <c r="K5742">
        <f>_xlfn.XLOOKUP(G5742,Movies_data!$A$1:$A$41,Movies_data!$H$1:$H$41,"Not Found")</f>
        <v>8.1999999999999993</v>
      </c>
      <c r="L5742" t="str">
        <f>_xlfn.XLOOKUP(A5742,Booking_data!$A$1:$A$6001,Booking_data!$E$1:$E$6001,"not Found")</f>
        <v>C073</v>
      </c>
      <c r="M5742" t="str">
        <f>_xlfn.XLOOKUP(L5742,Cinemas_data!$A$1:$A$49,Cinemas_data!$I$1:$I$49,"not Found")</f>
        <v>Cinepolis Forum Mall</v>
      </c>
      <c r="N5742" t="str">
        <f>_xlfn.XLOOKUP(L5742,Cinemas_data!$A$1:$A$49,Cinemas_data!$C$1:$C$49,"not Found")</f>
        <v>Hyderabad</v>
      </c>
      <c r="O5742">
        <f>_xlfn.XLOOKUP(A5742,Booking_data!$A$1:$A$6001,Booking_data!$H$1:$H$6001,"not found")</f>
        <v>3</v>
      </c>
      <c r="P5742">
        <f>_xlfn.XLOOKUP(A5742,Booking_data!$A$1:$A$6001,Booking_data!$I$1:$I$6001,"not Found")</f>
        <v>240</v>
      </c>
      <c r="Q5742">
        <f t="shared" si="447"/>
        <v>720</v>
      </c>
      <c r="R5742" t="str">
        <f>_xlfn.XLOOKUP(A5742,Booking_data!$A$1:$A$6001,Booking_data!$L$1:$L$6001,"Not Found")</f>
        <v>Debit Card</v>
      </c>
      <c r="S5742">
        <f>_xlfn.XLOOKUP(A5742,Booking_data!$A$1:$A$6001,Booking_data!$N$1:$N$6001,"not Found")</f>
        <v>22</v>
      </c>
      <c r="T5742" t="str">
        <f>_xlfn.XLOOKUP(A5742,Booking_data!$A$1:$A$6001,Booking_data!$O$1:$O$6001,"Not Found")</f>
        <v>Female</v>
      </c>
      <c r="U5742" t="str">
        <f t="shared" si="448"/>
        <v>Youngster</v>
      </c>
      <c r="V5742" t="str">
        <f t="shared" si="449"/>
        <v>Medium Booking</v>
      </c>
    </row>
    <row r="5743" spans="1:22" x14ac:dyDescent="0.25">
      <c r="A5743" t="s">
        <v>5974</v>
      </c>
      <c r="B5743" s="1">
        <v>46084</v>
      </c>
      <c r="C5743" s="1">
        <v>46025</v>
      </c>
      <c r="D5743" s="9">
        <v>0.53125</v>
      </c>
      <c r="E5743" t="str">
        <f t="shared" si="445"/>
        <v>Weekday</v>
      </c>
      <c r="F5743" t="str">
        <f t="shared" si="446"/>
        <v>Mar</v>
      </c>
      <c r="G5743" t="str">
        <f>_xlfn.XLOOKUP(A5743,Booking_data!$A$1:$A$6001,Booking_data!$D$1:$D$6001,"not found")</f>
        <v>M007</v>
      </c>
      <c r="H5743" t="str">
        <f>_xlfn.XLOOKUP(G5743,Movies_data!$A$1:$A$41,Movies_data!$B$1:$B$41,"not found")</f>
        <v>Good Night</v>
      </c>
      <c r="I5743" t="str">
        <f>_xlfn.XLOOKUP(G5743,Movies_data!$A$1:$A$41,Movies_data!$D$1:$D$41,"not found")</f>
        <v>Comedy</v>
      </c>
      <c r="J5743" t="str">
        <f>_xlfn.XLOOKUP(G5743,Movies_data!$A$1:$A$41,Movies_data!$C$1:$C$41,"not found")</f>
        <v>Tamil</v>
      </c>
      <c r="K5743">
        <f>_xlfn.XLOOKUP(G5743,Movies_data!$A$1:$A$41,Movies_data!$H$1:$H$41,"Not Found")</f>
        <v>8</v>
      </c>
      <c r="L5743" t="str">
        <f>_xlfn.XLOOKUP(A5743,Booking_data!$A$1:$A$6001,Booking_data!$E$1:$E$6001,"not Found")</f>
        <v>C081</v>
      </c>
      <c r="M5743" t="str">
        <f>_xlfn.XLOOKUP(L5743,Cinemas_data!$A$1:$A$49,Cinemas_data!$I$1:$I$49,"not Found")</f>
        <v>INOX City Centre</v>
      </c>
      <c r="N5743" t="str">
        <f>_xlfn.XLOOKUP(L5743,Cinemas_data!$A$1:$A$49,Cinemas_data!$C$1:$C$49,"not Found")</f>
        <v>Vijayawada</v>
      </c>
      <c r="O5743">
        <f>_xlfn.XLOOKUP(A5743,Booking_data!$A$1:$A$6001,Booking_data!$H$1:$H$6001,"not found")</f>
        <v>3</v>
      </c>
      <c r="P5743">
        <f>_xlfn.XLOOKUP(A5743,Booking_data!$A$1:$A$6001,Booking_data!$I$1:$I$6001,"not Found")</f>
        <v>200</v>
      </c>
      <c r="Q5743">
        <f t="shared" si="447"/>
        <v>600</v>
      </c>
      <c r="R5743" t="str">
        <f>_xlfn.XLOOKUP(A5743,Booking_data!$A$1:$A$6001,Booking_data!$L$1:$L$6001,"Not Found")</f>
        <v>Credit Card</v>
      </c>
      <c r="S5743">
        <f>_xlfn.XLOOKUP(A5743,Booking_data!$A$1:$A$6001,Booking_data!$N$1:$N$6001,"not Found")</f>
        <v>31</v>
      </c>
      <c r="T5743" t="str">
        <f>_xlfn.XLOOKUP(A5743,Booking_data!$A$1:$A$6001,Booking_data!$O$1:$O$6001,"Not Found")</f>
        <v>Other</v>
      </c>
      <c r="U5743" t="str">
        <f t="shared" si="448"/>
        <v>Middle Age</v>
      </c>
      <c r="V5743" t="str">
        <f t="shared" si="449"/>
        <v>Medium Booking</v>
      </c>
    </row>
    <row r="5744" spans="1:22" x14ac:dyDescent="0.25">
      <c r="A5744" t="s">
        <v>5975</v>
      </c>
      <c r="B5744" s="1">
        <v>46084</v>
      </c>
      <c r="C5744" s="1">
        <v>46120</v>
      </c>
      <c r="D5744" s="9">
        <v>0.39583333333333331</v>
      </c>
      <c r="E5744" t="str">
        <f t="shared" si="445"/>
        <v>Weekday</v>
      </c>
      <c r="F5744" t="str">
        <f t="shared" si="446"/>
        <v>Mar</v>
      </c>
      <c r="G5744" t="str">
        <f>_xlfn.XLOOKUP(A5744,Booking_data!$A$1:$A$6001,Booking_data!$D$1:$D$6001,"not found")</f>
        <v>M036</v>
      </c>
      <c r="H5744" t="str">
        <f>_xlfn.XLOOKUP(G5744,Movies_data!$A$1:$A$41,Movies_data!$B$1:$B$41,"not found")</f>
        <v>Avengers Endgame</v>
      </c>
      <c r="I5744" t="str">
        <f>_xlfn.XLOOKUP(G5744,Movies_data!$A$1:$A$41,Movies_data!$D$1:$D$41,"not found")</f>
        <v>Action</v>
      </c>
      <c r="J5744" t="str">
        <f>_xlfn.XLOOKUP(G5744,Movies_data!$A$1:$A$41,Movies_data!$C$1:$C$41,"not found")</f>
        <v>English</v>
      </c>
      <c r="K5744">
        <f>_xlfn.XLOOKUP(G5744,Movies_data!$A$1:$A$41,Movies_data!$H$1:$H$41,"Not Found")</f>
        <v>8.4</v>
      </c>
      <c r="L5744" t="str">
        <f>_xlfn.XLOOKUP(A5744,Booking_data!$A$1:$A$6001,Booking_data!$E$1:$E$6001,"not Found")</f>
        <v>C082</v>
      </c>
      <c r="M5744" t="str">
        <f>_xlfn.XLOOKUP(L5744,Cinemas_data!$A$1:$A$49,Cinemas_data!$I$1:$I$49,"not Found")</f>
        <v>Cinepolis Grand Mall</v>
      </c>
      <c r="N5744" t="str">
        <f>_xlfn.XLOOKUP(L5744,Cinemas_data!$A$1:$A$49,Cinemas_data!$C$1:$C$49,"not Found")</f>
        <v>Vijayawada</v>
      </c>
      <c r="O5744">
        <f>_xlfn.XLOOKUP(A5744,Booking_data!$A$1:$A$6001,Booking_data!$H$1:$H$6001,"not found")</f>
        <v>2</v>
      </c>
      <c r="P5744">
        <f>_xlfn.XLOOKUP(A5744,Booking_data!$A$1:$A$6001,Booking_data!$I$1:$I$6001,"not Found")</f>
        <v>360</v>
      </c>
      <c r="Q5744">
        <f t="shared" si="447"/>
        <v>720</v>
      </c>
      <c r="R5744" t="str">
        <f>_xlfn.XLOOKUP(A5744,Booking_data!$A$1:$A$6001,Booking_data!$L$1:$L$6001,"Not Found")</f>
        <v>Debit Card</v>
      </c>
      <c r="S5744">
        <f>_xlfn.XLOOKUP(A5744,Booking_data!$A$1:$A$6001,Booking_data!$N$1:$N$6001,"not Found")</f>
        <v>30</v>
      </c>
      <c r="T5744" t="str">
        <f>_xlfn.XLOOKUP(A5744,Booking_data!$A$1:$A$6001,Booking_data!$O$1:$O$6001,"Not Found")</f>
        <v>Other</v>
      </c>
      <c r="U5744" t="str">
        <f t="shared" si="448"/>
        <v>Middle Age</v>
      </c>
      <c r="V5744" t="str">
        <f t="shared" si="449"/>
        <v>Low Booking</v>
      </c>
    </row>
    <row r="5745" spans="1:22" x14ac:dyDescent="0.25">
      <c r="A5745" t="s">
        <v>5976</v>
      </c>
      <c r="B5745" s="1">
        <v>46084</v>
      </c>
      <c r="C5745" s="1">
        <v>46154</v>
      </c>
      <c r="D5745" s="9">
        <v>0.39583333333333331</v>
      </c>
      <c r="E5745" t="str">
        <f t="shared" si="445"/>
        <v>Weekday</v>
      </c>
      <c r="F5745" t="str">
        <f t="shared" si="446"/>
        <v>Mar</v>
      </c>
      <c r="G5745" t="str">
        <f>_xlfn.XLOOKUP(A5745,Booking_data!$A$1:$A$6001,Booking_data!$D$1:$D$6001,"not found")</f>
        <v>M025</v>
      </c>
      <c r="H5745" t="str">
        <f>_xlfn.XLOOKUP(G5745,Movies_data!$A$1:$A$41,Movies_data!$B$1:$B$41,"not found")</f>
        <v>Rocky Aur Rani Kii Prem Kahaani</v>
      </c>
      <c r="I5745" t="str">
        <f>_xlfn.XLOOKUP(G5745,Movies_data!$A$1:$A$41,Movies_data!$D$1:$D$41,"not found")</f>
        <v>Romance</v>
      </c>
      <c r="J5745" t="str">
        <f>_xlfn.XLOOKUP(G5745,Movies_data!$A$1:$A$41,Movies_data!$C$1:$C$41,"not found")</f>
        <v>Hindi</v>
      </c>
      <c r="K5745">
        <f>_xlfn.XLOOKUP(G5745,Movies_data!$A$1:$A$41,Movies_data!$H$1:$H$41,"Not Found")</f>
        <v>6.8</v>
      </c>
      <c r="L5745" t="str">
        <f>_xlfn.XLOOKUP(A5745,Booking_data!$A$1:$A$6001,Booking_data!$E$1:$E$6001,"not Found")</f>
        <v>C061</v>
      </c>
      <c r="M5745" t="str">
        <f>_xlfn.XLOOKUP(L5745,Cinemas_data!$A$1:$A$49,Cinemas_data!$I$1:$I$49,"not Found")</f>
        <v>City Pride City Centre</v>
      </c>
      <c r="N5745" t="str">
        <f>_xlfn.XLOOKUP(L5745,Cinemas_data!$A$1:$A$49,Cinemas_data!$C$1:$C$49,"not Found")</f>
        <v>Mysuru</v>
      </c>
      <c r="O5745">
        <f>_xlfn.XLOOKUP(A5745,Booking_data!$A$1:$A$6001,Booking_data!$H$1:$H$6001,"not found")</f>
        <v>4</v>
      </c>
      <c r="P5745">
        <f>_xlfn.XLOOKUP(A5745,Booking_data!$A$1:$A$6001,Booking_data!$I$1:$I$6001,"not Found")</f>
        <v>440</v>
      </c>
      <c r="Q5745">
        <f t="shared" si="447"/>
        <v>1760</v>
      </c>
      <c r="R5745" t="str">
        <f>_xlfn.XLOOKUP(A5745,Booking_data!$A$1:$A$6001,Booking_data!$L$1:$L$6001,"Not Found")</f>
        <v>Net Banking</v>
      </c>
      <c r="S5745">
        <f>_xlfn.XLOOKUP(A5745,Booking_data!$A$1:$A$6001,Booking_data!$N$1:$N$6001,"not Found")</f>
        <v>32</v>
      </c>
      <c r="T5745" t="str">
        <f>_xlfn.XLOOKUP(A5745,Booking_data!$A$1:$A$6001,Booking_data!$O$1:$O$6001,"Not Found")</f>
        <v>Male</v>
      </c>
      <c r="U5745" t="str">
        <f t="shared" si="448"/>
        <v>Middle Age</v>
      </c>
      <c r="V5745" t="str">
        <f t="shared" si="449"/>
        <v>Medium Booking</v>
      </c>
    </row>
    <row r="5746" spans="1:22" x14ac:dyDescent="0.25">
      <c r="A5746" t="s">
        <v>5977</v>
      </c>
      <c r="B5746" s="1">
        <v>46084</v>
      </c>
      <c r="C5746" s="1">
        <v>46071</v>
      </c>
      <c r="D5746" s="9">
        <v>0.53125</v>
      </c>
      <c r="E5746" t="str">
        <f t="shared" si="445"/>
        <v>Weekday</v>
      </c>
      <c r="F5746" t="str">
        <f t="shared" si="446"/>
        <v>Mar</v>
      </c>
      <c r="G5746" t="str">
        <f>_xlfn.XLOOKUP(A5746,Booking_data!$A$1:$A$6001,Booking_data!$D$1:$D$6001,"not found")</f>
        <v>M039</v>
      </c>
      <c r="H5746" t="str">
        <f>_xlfn.XLOOKUP(G5746,Movies_data!$A$1:$A$41,Movies_data!$B$1:$B$41,"not found")</f>
        <v>Dune: Part Two</v>
      </c>
      <c r="I5746" t="str">
        <f>_xlfn.XLOOKUP(G5746,Movies_data!$A$1:$A$41,Movies_data!$D$1:$D$41,"not found")</f>
        <v>Sci-Fi</v>
      </c>
      <c r="J5746" t="str">
        <f>_xlfn.XLOOKUP(G5746,Movies_data!$A$1:$A$41,Movies_data!$C$1:$C$41,"not found")</f>
        <v>English</v>
      </c>
      <c r="K5746">
        <f>_xlfn.XLOOKUP(G5746,Movies_data!$A$1:$A$41,Movies_data!$H$1:$H$41,"Not Found")</f>
        <v>8.5</v>
      </c>
      <c r="L5746" t="str">
        <f>_xlfn.XLOOKUP(A5746,Booking_data!$A$1:$A$6001,Booking_data!$E$1:$E$6001,"not Found")</f>
        <v>C151</v>
      </c>
      <c r="M5746" t="str">
        <f>_xlfn.XLOOKUP(L5746,Cinemas_data!$A$1:$A$49,Cinemas_data!$I$1:$I$49,"not Found")</f>
        <v>PVR City Centre</v>
      </c>
      <c r="N5746" t="str">
        <f>_xlfn.XLOOKUP(L5746,Cinemas_data!$A$1:$A$49,Cinemas_data!$C$1:$C$49,"not Found")</f>
        <v>Kochi</v>
      </c>
      <c r="O5746">
        <f>_xlfn.XLOOKUP(A5746,Booking_data!$A$1:$A$6001,Booking_data!$H$1:$H$6001,"not found")</f>
        <v>3</v>
      </c>
      <c r="P5746">
        <f>_xlfn.XLOOKUP(A5746,Booking_data!$A$1:$A$6001,Booking_data!$I$1:$I$6001,"not Found")</f>
        <v>280</v>
      </c>
      <c r="Q5746">
        <f t="shared" si="447"/>
        <v>840</v>
      </c>
      <c r="R5746" t="str">
        <f>_xlfn.XLOOKUP(A5746,Booking_data!$A$1:$A$6001,Booking_data!$L$1:$L$6001,"Not Found")</f>
        <v>Credit Card</v>
      </c>
      <c r="S5746">
        <f>_xlfn.XLOOKUP(A5746,Booking_data!$A$1:$A$6001,Booking_data!$N$1:$N$6001,"not Found")</f>
        <v>35</v>
      </c>
      <c r="T5746" t="str">
        <f>_xlfn.XLOOKUP(A5746,Booking_data!$A$1:$A$6001,Booking_data!$O$1:$O$6001,"Not Found")</f>
        <v>Other</v>
      </c>
      <c r="U5746" t="str">
        <f t="shared" si="448"/>
        <v>Middle Age</v>
      </c>
      <c r="V5746" t="str">
        <f t="shared" si="449"/>
        <v>Medium Booking</v>
      </c>
    </row>
    <row r="5747" spans="1:22" x14ac:dyDescent="0.25">
      <c r="A5747" t="s">
        <v>5978</v>
      </c>
      <c r="B5747" s="1">
        <v>46084</v>
      </c>
      <c r="C5747" s="1">
        <v>46029</v>
      </c>
      <c r="D5747" s="9">
        <v>0.88541666666666663</v>
      </c>
      <c r="E5747" t="str">
        <f t="shared" si="445"/>
        <v>Weekday</v>
      </c>
      <c r="F5747" t="str">
        <f t="shared" si="446"/>
        <v>Mar</v>
      </c>
      <c r="G5747" t="str">
        <f>_xlfn.XLOOKUP(A5747,Booking_data!$A$1:$A$6001,Booking_data!$D$1:$D$6001,"not found")</f>
        <v>M008</v>
      </c>
      <c r="H5747" t="str">
        <f>_xlfn.XLOOKUP(G5747,Movies_data!$A$1:$A$41,Movies_data!$B$1:$B$41,"not found")</f>
        <v>Love Today</v>
      </c>
      <c r="I5747" t="str">
        <f>_xlfn.XLOOKUP(G5747,Movies_data!$A$1:$A$41,Movies_data!$D$1:$D$41,"not found")</f>
        <v>Romance</v>
      </c>
      <c r="J5747" t="str">
        <f>_xlfn.XLOOKUP(G5747,Movies_data!$A$1:$A$41,Movies_data!$C$1:$C$41,"not found")</f>
        <v>Tamil</v>
      </c>
      <c r="K5747">
        <f>_xlfn.XLOOKUP(G5747,Movies_data!$A$1:$A$41,Movies_data!$H$1:$H$41,"Not Found")</f>
        <v>7.4</v>
      </c>
      <c r="L5747" t="str">
        <f>_xlfn.XLOOKUP(A5747,Booking_data!$A$1:$A$6001,Booking_data!$E$1:$E$6001,"not Found")</f>
        <v>C112</v>
      </c>
      <c r="M5747" t="str">
        <f>_xlfn.XLOOKUP(L5747,Cinemas_data!$A$1:$A$49,Cinemas_data!$I$1:$I$49,"not Found")</f>
        <v>MovieMax Grand Mall</v>
      </c>
      <c r="N5747" t="str">
        <f>_xlfn.XLOOKUP(L5747,Cinemas_data!$A$1:$A$49,Cinemas_data!$C$1:$C$49,"not Found")</f>
        <v>Delhi</v>
      </c>
      <c r="O5747">
        <f>_xlfn.XLOOKUP(A5747,Booking_data!$A$1:$A$6001,Booking_data!$H$1:$H$6001,"not found")</f>
        <v>2</v>
      </c>
      <c r="P5747">
        <f>_xlfn.XLOOKUP(A5747,Booking_data!$A$1:$A$6001,Booking_data!$I$1:$I$6001,"not Found")</f>
        <v>240</v>
      </c>
      <c r="Q5747">
        <f t="shared" si="447"/>
        <v>480</v>
      </c>
      <c r="R5747" t="str">
        <f>_xlfn.XLOOKUP(A5747,Booking_data!$A$1:$A$6001,Booking_data!$L$1:$L$6001,"Not Found")</f>
        <v>Credit Card</v>
      </c>
      <c r="S5747">
        <f>_xlfn.XLOOKUP(A5747,Booking_data!$A$1:$A$6001,Booking_data!$N$1:$N$6001,"not Found")</f>
        <v>43</v>
      </c>
      <c r="T5747" t="str">
        <f>_xlfn.XLOOKUP(A5747,Booking_data!$A$1:$A$6001,Booking_data!$O$1:$O$6001,"Not Found")</f>
        <v>Male</v>
      </c>
      <c r="U5747" t="str">
        <f t="shared" si="448"/>
        <v>Middle Age</v>
      </c>
      <c r="V5747" t="str">
        <f t="shared" si="449"/>
        <v>Low Booking</v>
      </c>
    </row>
    <row r="5748" spans="1:22" x14ac:dyDescent="0.25">
      <c r="A5748" t="s">
        <v>5979</v>
      </c>
      <c r="B5748" s="1">
        <v>46084</v>
      </c>
      <c r="C5748" s="1">
        <v>46179</v>
      </c>
      <c r="D5748" s="9">
        <v>0.88541666666666663</v>
      </c>
      <c r="E5748" t="str">
        <f t="shared" si="445"/>
        <v>Weekday</v>
      </c>
      <c r="F5748" t="str">
        <f t="shared" si="446"/>
        <v>Mar</v>
      </c>
      <c r="G5748" t="str">
        <f>_xlfn.XLOOKUP(A5748,Booking_data!$A$1:$A$6001,Booking_data!$D$1:$D$6001,"not found")</f>
        <v>M026</v>
      </c>
      <c r="H5748" t="str">
        <f>_xlfn.XLOOKUP(G5748,Movies_data!$A$1:$A$41,Movies_data!$B$1:$B$41,"not found")</f>
        <v>Drishyam 2</v>
      </c>
      <c r="I5748" t="str">
        <f>_xlfn.XLOOKUP(G5748,Movies_data!$A$1:$A$41,Movies_data!$D$1:$D$41,"not found")</f>
        <v>Thriller</v>
      </c>
      <c r="J5748" t="str">
        <f>_xlfn.XLOOKUP(G5748,Movies_data!$A$1:$A$41,Movies_data!$C$1:$C$41,"not found")</f>
        <v>Hindi</v>
      </c>
      <c r="K5748">
        <f>_xlfn.XLOOKUP(G5748,Movies_data!$A$1:$A$41,Movies_data!$H$1:$H$41,"Not Found")</f>
        <v>8.1999999999999993</v>
      </c>
      <c r="L5748" t="str">
        <f>_xlfn.XLOOKUP(A5748,Booking_data!$A$1:$A$6001,Booking_data!$E$1:$E$6001,"not Found")</f>
        <v>C123</v>
      </c>
      <c r="M5748" t="str">
        <f>_xlfn.XLOOKUP(L5748,Cinemas_data!$A$1:$A$49,Cinemas_data!$I$1:$I$49,"not Found")</f>
        <v>City Pride Forum Mall</v>
      </c>
      <c r="N5748" t="str">
        <f>_xlfn.XLOOKUP(L5748,Cinemas_data!$A$1:$A$49,Cinemas_data!$C$1:$C$49,"not Found")</f>
        <v>Noida</v>
      </c>
      <c r="O5748">
        <f>_xlfn.XLOOKUP(A5748,Booking_data!$A$1:$A$6001,Booking_data!$H$1:$H$6001,"not found")</f>
        <v>2</v>
      </c>
      <c r="P5748">
        <f>_xlfn.XLOOKUP(A5748,Booking_data!$A$1:$A$6001,Booking_data!$I$1:$I$6001,"not Found")</f>
        <v>220</v>
      </c>
      <c r="Q5748">
        <f t="shared" si="447"/>
        <v>440</v>
      </c>
      <c r="R5748" t="str">
        <f>_xlfn.XLOOKUP(A5748,Booking_data!$A$1:$A$6001,Booking_data!$L$1:$L$6001,"Not Found")</f>
        <v>Net Banking</v>
      </c>
      <c r="S5748">
        <f>_xlfn.XLOOKUP(A5748,Booking_data!$A$1:$A$6001,Booking_data!$N$1:$N$6001,"not Found")</f>
        <v>22</v>
      </c>
      <c r="T5748" t="str">
        <f>_xlfn.XLOOKUP(A5748,Booking_data!$A$1:$A$6001,Booking_data!$O$1:$O$6001,"Not Found")</f>
        <v>Female</v>
      </c>
      <c r="U5748" t="str">
        <f t="shared" si="448"/>
        <v>Youngster</v>
      </c>
      <c r="V5748" t="str">
        <f t="shared" si="449"/>
        <v>Low Booking</v>
      </c>
    </row>
    <row r="5749" spans="1:22" x14ac:dyDescent="0.25">
      <c r="A5749" t="s">
        <v>5980</v>
      </c>
      <c r="B5749" s="1">
        <v>46084</v>
      </c>
      <c r="C5749" s="1">
        <v>46045</v>
      </c>
      <c r="D5749" s="9">
        <v>0.9375</v>
      </c>
      <c r="E5749" t="str">
        <f t="shared" si="445"/>
        <v>Weekday</v>
      </c>
      <c r="F5749" t="str">
        <f t="shared" si="446"/>
        <v>Mar</v>
      </c>
      <c r="G5749" t="str">
        <f>_xlfn.XLOOKUP(A5749,Booking_data!$A$1:$A$6001,Booking_data!$D$1:$D$6001,"not found")</f>
        <v>M032</v>
      </c>
      <c r="H5749" t="str">
        <f>_xlfn.XLOOKUP(G5749,Movies_data!$A$1:$A$41,Movies_data!$B$1:$B$41,"not found")</f>
        <v>Premam</v>
      </c>
      <c r="I5749" t="str">
        <f>_xlfn.XLOOKUP(G5749,Movies_data!$A$1:$A$41,Movies_data!$D$1:$D$41,"not found")</f>
        <v>Romance</v>
      </c>
      <c r="J5749" t="str">
        <f>_xlfn.XLOOKUP(G5749,Movies_data!$A$1:$A$41,Movies_data!$C$1:$C$41,"not found")</f>
        <v>Malayalam</v>
      </c>
      <c r="K5749">
        <f>_xlfn.XLOOKUP(G5749,Movies_data!$A$1:$A$41,Movies_data!$H$1:$H$41,"Not Found")</f>
        <v>8.3000000000000007</v>
      </c>
      <c r="L5749" t="str">
        <f>_xlfn.XLOOKUP(A5749,Booking_data!$A$1:$A$6001,Booking_data!$E$1:$E$6001,"not Found")</f>
        <v>C103</v>
      </c>
      <c r="M5749" t="str">
        <f>_xlfn.XLOOKUP(L5749,Cinemas_data!$A$1:$A$49,Cinemas_data!$I$1:$I$49,"not Found")</f>
        <v>MovieMax Forum Mall</v>
      </c>
      <c r="N5749" t="str">
        <f>_xlfn.XLOOKUP(L5749,Cinemas_data!$A$1:$A$49,Cinemas_data!$C$1:$C$49,"not Found")</f>
        <v>Pune</v>
      </c>
      <c r="O5749">
        <f>_xlfn.XLOOKUP(A5749,Booking_data!$A$1:$A$6001,Booking_data!$H$1:$H$6001,"not found")</f>
        <v>3</v>
      </c>
      <c r="P5749">
        <f>_xlfn.XLOOKUP(A5749,Booking_data!$A$1:$A$6001,Booking_data!$I$1:$I$6001,"not Found")</f>
        <v>180</v>
      </c>
      <c r="Q5749">
        <f t="shared" si="447"/>
        <v>540</v>
      </c>
      <c r="R5749" t="str">
        <f>_xlfn.XLOOKUP(A5749,Booking_data!$A$1:$A$6001,Booking_data!$L$1:$L$6001,"Not Found")</f>
        <v>Net Banking</v>
      </c>
      <c r="S5749">
        <f>_xlfn.XLOOKUP(A5749,Booking_data!$A$1:$A$6001,Booking_data!$N$1:$N$6001,"not Found")</f>
        <v>39</v>
      </c>
      <c r="T5749" t="str">
        <f>_xlfn.XLOOKUP(A5749,Booking_data!$A$1:$A$6001,Booking_data!$O$1:$O$6001,"Not Found")</f>
        <v>Female</v>
      </c>
      <c r="U5749" t="str">
        <f t="shared" si="448"/>
        <v>Middle Age</v>
      </c>
      <c r="V5749" t="str">
        <f t="shared" si="449"/>
        <v>Medium Booking</v>
      </c>
    </row>
    <row r="5750" spans="1:22" x14ac:dyDescent="0.25">
      <c r="A5750" t="s">
        <v>5981</v>
      </c>
      <c r="B5750" s="1">
        <v>46084</v>
      </c>
      <c r="C5750" s="1">
        <v>46056</v>
      </c>
      <c r="D5750" s="9">
        <v>0.64583333333333337</v>
      </c>
      <c r="E5750" t="str">
        <f t="shared" si="445"/>
        <v>Weekday</v>
      </c>
      <c r="F5750" t="str">
        <f t="shared" si="446"/>
        <v>Mar</v>
      </c>
      <c r="G5750" t="str">
        <f>_xlfn.XLOOKUP(A5750,Booking_data!$A$1:$A$6001,Booking_data!$D$1:$D$6001,"not found")</f>
        <v>M003</v>
      </c>
      <c r="H5750" t="str">
        <f>_xlfn.XLOOKUP(G5750,Movies_data!$A$1:$A$41,Movies_data!$B$1:$B$41,"not found")</f>
        <v>Vikram</v>
      </c>
      <c r="I5750" t="str">
        <f>_xlfn.XLOOKUP(G5750,Movies_data!$A$1:$A$41,Movies_data!$D$1:$D$41,"not found")</f>
        <v>Action</v>
      </c>
      <c r="J5750" t="str">
        <f>_xlfn.XLOOKUP(G5750,Movies_data!$A$1:$A$41,Movies_data!$C$1:$C$41,"not found")</f>
        <v>Tamil</v>
      </c>
      <c r="K5750">
        <f>_xlfn.XLOOKUP(G5750,Movies_data!$A$1:$A$41,Movies_data!$H$1:$H$41,"Not Found")</f>
        <v>8.3000000000000007</v>
      </c>
      <c r="L5750" t="str">
        <f>_xlfn.XLOOKUP(A5750,Booking_data!$A$1:$A$6001,Booking_data!$E$1:$E$6001,"not Found")</f>
        <v>C102</v>
      </c>
      <c r="M5750" t="str">
        <f>_xlfn.XLOOKUP(L5750,Cinemas_data!$A$1:$A$49,Cinemas_data!$I$1:$I$49,"not Found")</f>
        <v>Mukta A2 Cinemas Grand Mall</v>
      </c>
      <c r="N5750" t="str">
        <f>_xlfn.XLOOKUP(L5750,Cinemas_data!$A$1:$A$49,Cinemas_data!$C$1:$C$49,"not Found")</f>
        <v>Pune</v>
      </c>
      <c r="O5750">
        <f>_xlfn.XLOOKUP(A5750,Booking_data!$A$1:$A$6001,Booking_data!$H$1:$H$6001,"not found")</f>
        <v>4</v>
      </c>
      <c r="P5750">
        <f>_xlfn.XLOOKUP(A5750,Booking_data!$A$1:$A$6001,Booking_data!$I$1:$I$6001,"not Found")</f>
        <v>300</v>
      </c>
      <c r="Q5750">
        <f t="shared" si="447"/>
        <v>1200</v>
      </c>
      <c r="R5750" t="str">
        <f>_xlfn.XLOOKUP(A5750,Booking_data!$A$1:$A$6001,Booking_data!$L$1:$L$6001,"Not Found")</f>
        <v>Debit Card</v>
      </c>
      <c r="S5750">
        <f>_xlfn.XLOOKUP(A5750,Booking_data!$A$1:$A$6001,Booking_data!$N$1:$N$6001,"not Found")</f>
        <v>34</v>
      </c>
      <c r="T5750" t="str">
        <f>_xlfn.XLOOKUP(A5750,Booking_data!$A$1:$A$6001,Booking_data!$O$1:$O$6001,"Not Found")</f>
        <v>Female</v>
      </c>
      <c r="U5750" t="str">
        <f t="shared" si="448"/>
        <v>Middle Age</v>
      </c>
      <c r="V5750" t="str">
        <f t="shared" si="449"/>
        <v>Medium Booking</v>
      </c>
    </row>
    <row r="5751" spans="1:22" x14ac:dyDescent="0.25">
      <c r="A5751" t="s">
        <v>5982</v>
      </c>
      <c r="B5751" s="1">
        <v>46084</v>
      </c>
      <c r="C5751" s="1">
        <v>46142</v>
      </c>
      <c r="D5751" s="9">
        <v>0.88541666666666663</v>
      </c>
      <c r="E5751" t="str">
        <f t="shared" si="445"/>
        <v>Weekday</v>
      </c>
      <c r="F5751" t="str">
        <f t="shared" si="446"/>
        <v>Mar</v>
      </c>
      <c r="G5751" t="str">
        <f>_xlfn.XLOOKUP(A5751,Booking_data!$A$1:$A$6001,Booking_data!$D$1:$D$6001,"not found")</f>
        <v>M006</v>
      </c>
      <c r="H5751" t="str">
        <f>_xlfn.XLOOKUP(G5751,Movies_data!$A$1:$A$41,Movies_data!$B$1:$B$41,"not found")</f>
        <v>Maamannan</v>
      </c>
      <c r="I5751" t="str">
        <f>_xlfn.XLOOKUP(G5751,Movies_data!$A$1:$A$41,Movies_data!$D$1:$D$41,"not found")</f>
        <v>Drama</v>
      </c>
      <c r="J5751" t="str">
        <f>_xlfn.XLOOKUP(G5751,Movies_data!$A$1:$A$41,Movies_data!$C$1:$C$41,"not found")</f>
        <v>Tamil</v>
      </c>
      <c r="K5751">
        <f>_xlfn.XLOOKUP(G5751,Movies_data!$A$1:$A$41,Movies_data!$H$1:$H$41,"Not Found")</f>
        <v>7.3</v>
      </c>
      <c r="L5751" t="str">
        <f>_xlfn.XLOOKUP(A5751,Booking_data!$A$1:$A$6001,Booking_data!$E$1:$E$6001,"not Found")</f>
        <v>C111</v>
      </c>
      <c r="M5751" t="str">
        <f>_xlfn.XLOOKUP(L5751,Cinemas_data!$A$1:$A$49,Cinemas_data!$I$1:$I$49,"not Found")</f>
        <v>Mukta A2 Cinemas City Centre</v>
      </c>
      <c r="N5751" t="str">
        <f>_xlfn.XLOOKUP(L5751,Cinemas_data!$A$1:$A$49,Cinemas_data!$C$1:$C$49,"not Found")</f>
        <v>Delhi</v>
      </c>
      <c r="O5751">
        <f>_xlfn.XLOOKUP(A5751,Booking_data!$A$1:$A$6001,Booking_data!$H$1:$H$6001,"not found")</f>
        <v>6</v>
      </c>
      <c r="P5751">
        <f>_xlfn.XLOOKUP(A5751,Booking_data!$A$1:$A$6001,Booking_data!$I$1:$I$6001,"not Found")</f>
        <v>180</v>
      </c>
      <c r="Q5751">
        <f t="shared" si="447"/>
        <v>1080</v>
      </c>
      <c r="R5751" t="str">
        <f>_xlfn.XLOOKUP(A5751,Booking_data!$A$1:$A$6001,Booking_data!$L$1:$L$6001,"Not Found")</f>
        <v>Credit Card</v>
      </c>
      <c r="S5751">
        <f>_xlfn.XLOOKUP(A5751,Booking_data!$A$1:$A$6001,Booking_data!$N$1:$N$6001,"not Found")</f>
        <v>36</v>
      </c>
      <c r="T5751" t="str">
        <f>_xlfn.XLOOKUP(A5751,Booking_data!$A$1:$A$6001,Booking_data!$O$1:$O$6001,"Not Found")</f>
        <v>Male</v>
      </c>
      <c r="U5751" t="str">
        <f t="shared" si="448"/>
        <v>Middle Age</v>
      </c>
      <c r="V5751" t="str">
        <f t="shared" si="449"/>
        <v>High Booking</v>
      </c>
    </row>
    <row r="5752" spans="1:22" x14ac:dyDescent="0.25">
      <c r="A5752" t="s">
        <v>5983</v>
      </c>
      <c r="B5752" s="1">
        <v>46084</v>
      </c>
      <c r="C5752" s="1">
        <v>46152</v>
      </c>
      <c r="D5752" s="9">
        <v>0.64583333333333337</v>
      </c>
      <c r="E5752" t="str">
        <f t="shared" si="445"/>
        <v>Weekday</v>
      </c>
      <c r="F5752" t="str">
        <f t="shared" si="446"/>
        <v>Mar</v>
      </c>
      <c r="G5752" t="str">
        <f>_xlfn.XLOOKUP(A5752,Booking_data!$A$1:$A$6001,Booking_data!$D$1:$D$6001,"not found")</f>
        <v>M030</v>
      </c>
      <c r="H5752" t="str">
        <f>_xlfn.XLOOKUP(G5752,Movies_data!$A$1:$A$41,Movies_data!$B$1:$B$41,"not found")</f>
        <v>Kirik Party</v>
      </c>
      <c r="I5752" t="str">
        <f>_xlfn.XLOOKUP(G5752,Movies_data!$A$1:$A$41,Movies_data!$D$1:$D$41,"not found")</f>
        <v>Comedy</v>
      </c>
      <c r="J5752" t="str">
        <f>_xlfn.XLOOKUP(G5752,Movies_data!$A$1:$A$41,Movies_data!$C$1:$C$41,"not found")</f>
        <v>Kannada</v>
      </c>
      <c r="K5752">
        <f>_xlfn.XLOOKUP(G5752,Movies_data!$A$1:$A$41,Movies_data!$H$1:$H$41,"Not Found")</f>
        <v>8</v>
      </c>
      <c r="L5752" t="str">
        <f>_xlfn.XLOOKUP(A5752,Booking_data!$A$1:$A$6001,Booking_data!$E$1:$E$6001,"not Found")</f>
        <v>C043</v>
      </c>
      <c r="M5752" t="str">
        <f>_xlfn.XLOOKUP(L5752,Cinemas_data!$A$1:$A$49,Cinemas_data!$I$1:$I$49,"not Found")</f>
        <v>City Pride Forum Mall</v>
      </c>
      <c r="N5752" t="str">
        <f>_xlfn.XLOOKUP(L5752,Cinemas_data!$A$1:$A$49,Cinemas_data!$C$1:$C$49,"not Found")</f>
        <v>Salem</v>
      </c>
      <c r="O5752">
        <f>_xlfn.XLOOKUP(A5752,Booking_data!$A$1:$A$6001,Booking_data!$H$1:$H$6001,"not found")</f>
        <v>4</v>
      </c>
      <c r="P5752">
        <f>_xlfn.XLOOKUP(A5752,Booking_data!$A$1:$A$6001,Booking_data!$I$1:$I$6001,"not Found")</f>
        <v>380</v>
      </c>
      <c r="Q5752">
        <f t="shared" si="447"/>
        <v>1520</v>
      </c>
      <c r="R5752" t="str">
        <f>_xlfn.XLOOKUP(A5752,Booking_data!$A$1:$A$6001,Booking_data!$L$1:$L$6001,"Not Found")</f>
        <v>Credit Card</v>
      </c>
      <c r="S5752">
        <f>_xlfn.XLOOKUP(A5752,Booking_data!$A$1:$A$6001,Booking_data!$N$1:$N$6001,"not Found")</f>
        <v>35</v>
      </c>
      <c r="T5752" t="str">
        <f>_xlfn.XLOOKUP(A5752,Booking_data!$A$1:$A$6001,Booking_data!$O$1:$O$6001,"Not Found")</f>
        <v>Female</v>
      </c>
      <c r="U5752" t="str">
        <f t="shared" si="448"/>
        <v>Middle Age</v>
      </c>
      <c r="V5752" t="str">
        <f t="shared" si="449"/>
        <v>Medium Booking</v>
      </c>
    </row>
    <row r="5753" spans="1:22" x14ac:dyDescent="0.25">
      <c r="A5753" t="s">
        <v>5984</v>
      </c>
      <c r="B5753" s="1">
        <v>46084</v>
      </c>
      <c r="C5753" s="1">
        <v>46126</v>
      </c>
      <c r="D5753" s="9">
        <v>0.39583333333333331</v>
      </c>
      <c r="E5753" t="str">
        <f t="shared" si="445"/>
        <v>Weekday</v>
      </c>
      <c r="F5753" t="str">
        <f t="shared" si="446"/>
        <v>Mar</v>
      </c>
      <c r="G5753" t="str">
        <f>_xlfn.XLOOKUP(A5753,Booking_data!$A$1:$A$6001,Booking_data!$D$1:$D$6001,"not found")</f>
        <v>M001</v>
      </c>
      <c r="H5753" t="str">
        <f>_xlfn.XLOOKUP(G5753,Movies_data!$A$1:$A$41,Movies_data!$B$1:$B$41,"not found")</f>
        <v>Leo</v>
      </c>
      <c r="I5753" t="str">
        <f>_xlfn.XLOOKUP(G5753,Movies_data!$A$1:$A$41,Movies_data!$D$1:$D$41,"not found")</f>
        <v>Action</v>
      </c>
      <c r="J5753" t="str">
        <f>_xlfn.XLOOKUP(G5753,Movies_data!$A$1:$A$41,Movies_data!$C$1:$C$41,"not found")</f>
        <v>Tamil</v>
      </c>
      <c r="K5753">
        <f>_xlfn.XLOOKUP(G5753,Movies_data!$A$1:$A$41,Movies_data!$H$1:$H$41,"Not Found")</f>
        <v>8</v>
      </c>
      <c r="L5753" t="str">
        <f>_xlfn.XLOOKUP(A5753,Booking_data!$A$1:$A$6001,Booking_data!$E$1:$E$6001,"not Found")</f>
        <v>C102</v>
      </c>
      <c r="M5753" t="str">
        <f>_xlfn.XLOOKUP(L5753,Cinemas_data!$A$1:$A$49,Cinemas_data!$I$1:$I$49,"not Found")</f>
        <v>Mukta A2 Cinemas Grand Mall</v>
      </c>
      <c r="N5753" t="str">
        <f>_xlfn.XLOOKUP(L5753,Cinemas_data!$A$1:$A$49,Cinemas_data!$C$1:$C$49,"not Found")</f>
        <v>Pune</v>
      </c>
      <c r="O5753">
        <f>_xlfn.XLOOKUP(A5753,Booking_data!$A$1:$A$6001,Booking_data!$H$1:$H$6001,"not found")</f>
        <v>4</v>
      </c>
      <c r="P5753">
        <f>_xlfn.XLOOKUP(A5753,Booking_data!$A$1:$A$6001,Booking_data!$I$1:$I$6001,"not Found")</f>
        <v>220</v>
      </c>
      <c r="Q5753">
        <f t="shared" si="447"/>
        <v>880</v>
      </c>
      <c r="R5753" t="str">
        <f>_xlfn.XLOOKUP(A5753,Booking_data!$A$1:$A$6001,Booking_data!$L$1:$L$6001,"Not Found")</f>
        <v>UPI</v>
      </c>
      <c r="S5753">
        <f>_xlfn.XLOOKUP(A5753,Booking_data!$A$1:$A$6001,Booking_data!$N$1:$N$6001,"not Found")</f>
        <v>54</v>
      </c>
      <c r="T5753" t="str">
        <f>_xlfn.XLOOKUP(A5753,Booking_data!$A$1:$A$6001,Booking_data!$O$1:$O$6001,"Not Found")</f>
        <v>Male</v>
      </c>
      <c r="U5753" t="str">
        <f t="shared" si="448"/>
        <v>Above 45</v>
      </c>
      <c r="V5753" t="str">
        <f t="shared" si="449"/>
        <v>Medium Booking</v>
      </c>
    </row>
    <row r="5754" spans="1:22" x14ac:dyDescent="0.25">
      <c r="A5754" t="s">
        <v>5985</v>
      </c>
      <c r="B5754" s="1">
        <v>46084</v>
      </c>
      <c r="C5754" s="1">
        <v>46138</v>
      </c>
      <c r="D5754" s="9">
        <v>0.64583333333333337</v>
      </c>
      <c r="E5754" t="str">
        <f t="shared" si="445"/>
        <v>Weekday</v>
      </c>
      <c r="F5754" t="str">
        <f t="shared" si="446"/>
        <v>Mar</v>
      </c>
      <c r="G5754" t="str">
        <f>_xlfn.XLOOKUP(A5754,Booking_data!$A$1:$A$6001,Booking_data!$D$1:$D$6001,"not found")</f>
        <v>M004</v>
      </c>
      <c r="H5754" t="str">
        <f>_xlfn.XLOOKUP(G5754,Movies_data!$A$1:$A$41,Movies_data!$B$1:$B$41,"not found")</f>
        <v>Ponniyin Selvan I</v>
      </c>
      <c r="I5754" t="str">
        <f>_xlfn.XLOOKUP(G5754,Movies_data!$A$1:$A$41,Movies_data!$D$1:$D$41,"not found")</f>
        <v>Drama</v>
      </c>
      <c r="J5754" t="str">
        <f>_xlfn.XLOOKUP(G5754,Movies_data!$A$1:$A$41,Movies_data!$C$1:$C$41,"not found")</f>
        <v>Tamil</v>
      </c>
      <c r="K5754">
        <f>_xlfn.XLOOKUP(G5754,Movies_data!$A$1:$A$41,Movies_data!$H$1:$H$41,"Not Found")</f>
        <v>7.6</v>
      </c>
      <c r="L5754" t="str">
        <f>_xlfn.XLOOKUP(A5754,Booking_data!$A$1:$A$6001,Booking_data!$E$1:$E$6001,"not Found")</f>
        <v>C072</v>
      </c>
      <c r="M5754" t="str">
        <f>_xlfn.XLOOKUP(L5754,Cinemas_data!$A$1:$A$49,Cinemas_data!$I$1:$I$49,"not Found")</f>
        <v>INOX Grand Mall</v>
      </c>
      <c r="N5754" t="str">
        <f>_xlfn.XLOOKUP(L5754,Cinemas_data!$A$1:$A$49,Cinemas_data!$C$1:$C$49,"not Found")</f>
        <v>Hyderabad</v>
      </c>
      <c r="O5754">
        <f>_xlfn.XLOOKUP(A5754,Booking_data!$A$1:$A$6001,Booking_data!$H$1:$H$6001,"not found")</f>
        <v>6</v>
      </c>
      <c r="P5754">
        <f>_xlfn.XLOOKUP(A5754,Booking_data!$A$1:$A$6001,Booking_data!$I$1:$I$6001,"not Found")</f>
        <v>200</v>
      </c>
      <c r="Q5754">
        <f t="shared" si="447"/>
        <v>1200</v>
      </c>
      <c r="R5754" t="str">
        <f>_xlfn.XLOOKUP(A5754,Booking_data!$A$1:$A$6001,Booking_data!$L$1:$L$6001,"Not Found")</f>
        <v>Credit Card</v>
      </c>
      <c r="S5754">
        <f>_xlfn.XLOOKUP(A5754,Booking_data!$A$1:$A$6001,Booking_data!$N$1:$N$6001,"not Found")</f>
        <v>38</v>
      </c>
      <c r="T5754" t="str">
        <f>_xlfn.XLOOKUP(A5754,Booking_data!$A$1:$A$6001,Booking_data!$O$1:$O$6001,"Not Found")</f>
        <v>Male</v>
      </c>
      <c r="U5754" t="str">
        <f t="shared" si="448"/>
        <v>Middle Age</v>
      </c>
      <c r="V5754" t="str">
        <f t="shared" si="449"/>
        <v>High Booking</v>
      </c>
    </row>
    <row r="5755" spans="1:22" x14ac:dyDescent="0.25">
      <c r="A5755" t="s">
        <v>5986</v>
      </c>
      <c r="B5755" s="1">
        <v>46084</v>
      </c>
      <c r="C5755" s="1">
        <v>46170</v>
      </c>
      <c r="D5755" s="9">
        <v>0.53125</v>
      </c>
      <c r="E5755" t="str">
        <f t="shared" si="445"/>
        <v>Weekday</v>
      </c>
      <c r="F5755" t="str">
        <f t="shared" si="446"/>
        <v>Mar</v>
      </c>
      <c r="G5755" t="str">
        <f>_xlfn.XLOOKUP(A5755,Booking_data!$A$1:$A$6001,Booking_data!$D$1:$D$6001,"not found")</f>
        <v>M006</v>
      </c>
      <c r="H5755" t="str">
        <f>_xlfn.XLOOKUP(G5755,Movies_data!$A$1:$A$41,Movies_data!$B$1:$B$41,"not found")</f>
        <v>Maamannan</v>
      </c>
      <c r="I5755" t="str">
        <f>_xlfn.XLOOKUP(G5755,Movies_data!$A$1:$A$41,Movies_data!$D$1:$D$41,"not found")</f>
        <v>Drama</v>
      </c>
      <c r="J5755" t="str">
        <f>_xlfn.XLOOKUP(G5755,Movies_data!$A$1:$A$41,Movies_data!$C$1:$C$41,"not found")</f>
        <v>Tamil</v>
      </c>
      <c r="K5755">
        <f>_xlfn.XLOOKUP(G5755,Movies_data!$A$1:$A$41,Movies_data!$H$1:$H$41,"Not Found")</f>
        <v>7.3</v>
      </c>
      <c r="L5755" t="str">
        <f>_xlfn.XLOOKUP(A5755,Booking_data!$A$1:$A$6001,Booking_data!$E$1:$E$6001,"not Found")</f>
        <v>C043</v>
      </c>
      <c r="M5755" t="str">
        <f>_xlfn.XLOOKUP(L5755,Cinemas_data!$A$1:$A$49,Cinemas_data!$I$1:$I$49,"not Found")</f>
        <v>City Pride Forum Mall</v>
      </c>
      <c r="N5755" t="str">
        <f>_xlfn.XLOOKUP(L5755,Cinemas_data!$A$1:$A$49,Cinemas_data!$C$1:$C$49,"not Found")</f>
        <v>Salem</v>
      </c>
      <c r="O5755">
        <f>_xlfn.XLOOKUP(A5755,Booking_data!$A$1:$A$6001,Booking_data!$H$1:$H$6001,"not found")</f>
        <v>2</v>
      </c>
      <c r="P5755">
        <f>_xlfn.XLOOKUP(A5755,Booking_data!$A$1:$A$6001,Booking_data!$I$1:$I$6001,"not Found")</f>
        <v>280</v>
      </c>
      <c r="Q5755">
        <f t="shared" si="447"/>
        <v>560</v>
      </c>
      <c r="R5755" t="str">
        <f>_xlfn.XLOOKUP(A5755,Booking_data!$A$1:$A$6001,Booking_data!$L$1:$L$6001,"Not Found")</f>
        <v>Net Banking</v>
      </c>
      <c r="S5755">
        <f>_xlfn.XLOOKUP(A5755,Booking_data!$A$1:$A$6001,Booking_data!$N$1:$N$6001,"not Found")</f>
        <v>46</v>
      </c>
      <c r="T5755" t="str">
        <f>_xlfn.XLOOKUP(A5755,Booking_data!$A$1:$A$6001,Booking_data!$O$1:$O$6001,"Not Found")</f>
        <v>Male</v>
      </c>
      <c r="U5755" t="str">
        <f t="shared" si="448"/>
        <v>Above 45</v>
      </c>
      <c r="V5755" t="str">
        <f t="shared" si="449"/>
        <v>Low Booking</v>
      </c>
    </row>
    <row r="5756" spans="1:22" x14ac:dyDescent="0.25">
      <c r="A5756" t="s">
        <v>5987</v>
      </c>
      <c r="B5756" s="1">
        <v>46084</v>
      </c>
      <c r="C5756" s="1">
        <v>46138</v>
      </c>
      <c r="D5756" s="9">
        <v>0.39583333333333331</v>
      </c>
      <c r="E5756" t="str">
        <f t="shared" si="445"/>
        <v>Weekday</v>
      </c>
      <c r="F5756" t="str">
        <f t="shared" si="446"/>
        <v>Mar</v>
      </c>
      <c r="G5756" t="str">
        <f>_xlfn.XLOOKUP(A5756,Booking_data!$A$1:$A$6001,Booking_data!$D$1:$D$6001,"not found")</f>
        <v>M036</v>
      </c>
      <c r="H5756" t="str">
        <f>_xlfn.XLOOKUP(G5756,Movies_data!$A$1:$A$41,Movies_data!$B$1:$B$41,"not found")</f>
        <v>Avengers Endgame</v>
      </c>
      <c r="I5756" t="str">
        <f>_xlfn.XLOOKUP(G5756,Movies_data!$A$1:$A$41,Movies_data!$D$1:$D$41,"not found")</f>
        <v>Action</v>
      </c>
      <c r="J5756" t="str">
        <f>_xlfn.XLOOKUP(G5756,Movies_data!$A$1:$A$41,Movies_data!$C$1:$C$41,"not found")</f>
        <v>English</v>
      </c>
      <c r="K5756">
        <f>_xlfn.XLOOKUP(G5756,Movies_data!$A$1:$A$41,Movies_data!$H$1:$H$41,"Not Found")</f>
        <v>8.4</v>
      </c>
      <c r="L5756" t="str">
        <f>_xlfn.XLOOKUP(A5756,Booking_data!$A$1:$A$6001,Booking_data!$E$1:$E$6001,"not Found")</f>
        <v>C013</v>
      </c>
      <c r="M5756" t="str">
        <f>_xlfn.XLOOKUP(L5756,Cinemas_data!$A$1:$A$49,Cinemas_data!$I$1:$I$49,"not Found")</f>
        <v>Mukta A2 Cinemas Forum Mall</v>
      </c>
      <c r="N5756" t="str">
        <f>_xlfn.XLOOKUP(L5756,Cinemas_data!$A$1:$A$49,Cinemas_data!$C$1:$C$49,"not Found")</f>
        <v>Chennai</v>
      </c>
      <c r="O5756">
        <f>_xlfn.XLOOKUP(A5756,Booking_data!$A$1:$A$6001,Booking_data!$H$1:$H$6001,"not found")</f>
        <v>2</v>
      </c>
      <c r="P5756">
        <f>_xlfn.XLOOKUP(A5756,Booking_data!$A$1:$A$6001,Booking_data!$I$1:$I$6001,"not Found")</f>
        <v>420</v>
      </c>
      <c r="Q5756">
        <f t="shared" si="447"/>
        <v>840</v>
      </c>
      <c r="R5756" t="str">
        <f>_xlfn.XLOOKUP(A5756,Booking_data!$A$1:$A$6001,Booking_data!$L$1:$L$6001,"Not Found")</f>
        <v>Credit Card</v>
      </c>
      <c r="S5756">
        <f>_xlfn.XLOOKUP(A5756,Booking_data!$A$1:$A$6001,Booking_data!$N$1:$N$6001,"not Found")</f>
        <v>56</v>
      </c>
      <c r="T5756" t="str">
        <f>_xlfn.XLOOKUP(A5756,Booking_data!$A$1:$A$6001,Booking_data!$O$1:$O$6001,"Not Found")</f>
        <v>Male</v>
      </c>
      <c r="U5756" t="str">
        <f t="shared" si="448"/>
        <v>Above 45</v>
      </c>
      <c r="V5756" t="str">
        <f t="shared" si="449"/>
        <v>Low Booking</v>
      </c>
    </row>
    <row r="5757" spans="1:22" x14ac:dyDescent="0.25">
      <c r="A5757" t="s">
        <v>5988</v>
      </c>
      <c r="B5757" s="1">
        <v>46084</v>
      </c>
      <c r="C5757" s="1">
        <v>46134</v>
      </c>
      <c r="D5757" s="9">
        <v>0.77083333333333337</v>
      </c>
      <c r="E5757" t="str">
        <f t="shared" si="445"/>
        <v>Weekday</v>
      </c>
      <c r="F5757" t="str">
        <f t="shared" si="446"/>
        <v>Mar</v>
      </c>
      <c r="G5757" t="str">
        <f>_xlfn.XLOOKUP(A5757,Booking_data!$A$1:$A$6001,Booking_data!$D$1:$D$6001,"not found")</f>
        <v>M009</v>
      </c>
      <c r="H5757" t="str">
        <f>_xlfn.XLOOKUP(G5757,Movies_data!$A$1:$A$41,Movies_data!$B$1:$B$41,"not found")</f>
        <v>Amaran</v>
      </c>
      <c r="I5757" t="str">
        <f>_xlfn.XLOOKUP(G5757,Movies_data!$A$1:$A$41,Movies_data!$D$1:$D$41,"not found")</f>
        <v>Biography</v>
      </c>
      <c r="J5757" t="str">
        <f>_xlfn.XLOOKUP(G5757,Movies_data!$A$1:$A$41,Movies_data!$C$1:$C$41,"not found")</f>
        <v>Tamil</v>
      </c>
      <c r="K5757">
        <f>_xlfn.XLOOKUP(G5757,Movies_data!$A$1:$A$41,Movies_data!$H$1:$H$41,"Not Found")</f>
        <v>8.3000000000000007</v>
      </c>
      <c r="L5757" t="str">
        <f>_xlfn.XLOOKUP(A5757,Booking_data!$A$1:$A$6001,Booking_data!$E$1:$E$6001,"not Found")</f>
        <v>C062</v>
      </c>
      <c r="M5757" t="str">
        <f>_xlfn.XLOOKUP(L5757,Cinemas_data!$A$1:$A$49,Cinemas_data!$I$1:$I$49,"not Found")</f>
        <v>PVR Grand Mall</v>
      </c>
      <c r="N5757" t="str">
        <f>_xlfn.XLOOKUP(L5757,Cinemas_data!$A$1:$A$49,Cinemas_data!$C$1:$C$49,"not Found")</f>
        <v>Mysuru</v>
      </c>
      <c r="O5757">
        <f>_xlfn.XLOOKUP(A5757,Booking_data!$A$1:$A$6001,Booking_data!$H$1:$H$6001,"not found")</f>
        <v>2</v>
      </c>
      <c r="P5757">
        <f>_xlfn.XLOOKUP(A5757,Booking_data!$A$1:$A$6001,Booking_data!$I$1:$I$6001,"not Found")</f>
        <v>240</v>
      </c>
      <c r="Q5757">
        <f t="shared" si="447"/>
        <v>480</v>
      </c>
      <c r="R5757" t="str">
        <f>_xlfn.XLOOKUP(A5757,Booking_data!$A$1:$A$6001,Booking_data!$L$1:$L$6001,"Not Found")</f>
        <v>Credit Card</v>
      </c>
      <c r="S5757">
        <f>_xlfn.XLOOKUP(A5757,Booking_data!$A$1:$A$6001,Booking_data!$N$1:$N$6001,"not Found")</f>
        <v>52</v>
      </c>
      <c r="T5757" t="str">
        <f>_xlfn.XLOOKUP(A5757,Booking_data!$A$1:$A$6001,Booking_data!$O$1:$O$6001,"Not Found")</f>
        <v>Male</v>
      </c>
      <c r="U5757" t="str">
        <f t="shared" si="448"/>
        <v>Above 45</v>
      </c>
      <c r="V5757" t="str">
        <f t="shared" si="449"/>
        <v>Low Booking</v>
      </c>
    </row>
    <row r="5758" spans="1:22" x14ac:dyDescent="0.25">
      <c r="A5758" t="s">
        <v>5989</v>
      </c>
      <c r="B5758" s="1">
        <v>46084</v>
      </c>
      <c r="C5758" s="1">
        <v>46058</v>
      </c>
      <c r="D5758" s="9">
        <v>0.64583333333333337</v>
      </c>
      <c r="E5758" t="str">
        <f t="shared" si="445"/>
        <v>Weekday</v>
      </c>
      <c r="F5758" t="str">
        <f t="shared" si="446"/>
        <v>Mar</v>
      </c>
      <c r="G5758" t="str">
        <f>_xlfn.XLOOKUP(A5758,Booking_data!$A$1:$A$6001,Booking_data!$D$1:$D$6001,"not found")</f>
        <v>M016</v>
      </c>
      <c r="H5758" t="str">
        <f>_xlfn.XLOOKUP(G5758,Movies_data!$A$1:$A$41,Movies_data!$B$1:$B$41,"not found")</f>
        <v>Arjun Reddy</v>
      </c>
      <c r="I5758" t="str">
        <f>_xlfn.XLOOKUP(G5758,Movies_data!$A$1:$A$41,Movies_data!$D$1:$D$41,"not found")</f>
        <v>Drama</v>
      </c>
      <c r="J5758" t="str">
        <f>_xlfn.XLOOKUP(G5758,Movies_data!$A$1:$A$41,Movies_data!$C$1:$C$41,"not found")</f>
        <v>Telugu</v>
      </c>
      <c r="K5758">
        <f>_xlfn.XLOOKUP(G5758,Movies_data!$A$1:$A$41,Movies_data!$H$1:$H$41,"Not Found")</f>
        <v>7.7</v>
      </c>
      <c r="L5758" t="str">
        <f>_xlfn.XLOOKUP(A5758,Booking_data!$A$1:$A$6001,Booking_data!$E$1:$E$6001,"not Found")</f>
        <v>C023</v>
      </c>
      <c r="M5758" t="str">
        <f>_xlfn.XLOOKUP(L5758,Cinemas_data!$A$1:$A$49,Cinemas_data!$I$1:$I$49,"not Found")</f>
        <v>MovieMax Forum Mall</v>
      </c>
      <c r="N5758" t="str">
        <f>_xlfn.XLOOKUP(L5758,Cinemas_data!$A$1:$A$49,Cinemas_data!$C$1:$C$49,"not Found")</f>
        <v>Coimbatore</v>
      </c>
      <c r="O5758">
        <f>_xlfn.XLOOKUP(A5758,Booking_data!$A$1:$A$6001,Booking_data!$H$1:$H$6001,"not found")</f>
        <v>2</v>
      </c>
      <c r="P5758">
        <f>_xlfn.XLOOKUP(A5758,Booking_data!$A$1:$A$6001,Booking_data!$I$1:$I$6001,"not Found")</f>
        <v>240</v>
      </c>
      <c r="Q5758">
        <f t="shared" si="447"/>
        <v>480</v>
      </c>
      <c r="R5758" t="str">
        <f>_xlfn.XLOOKUP(A5758,Booking_data!$A$1:$A$6001,Booking_data!$L$1:$L$6001,"Not Found")</f>
        <v>Wallet</v>
      </c>
      <c r="S5758">
        <f>_xlfn.XLOOKUP(A5758,Booking_data!$A$1:$A$6001,Booking_data!$N$1:$N$6001,"not Found")</f>
        <v>30</v>
      </c>
      <c r="T5758" t="str">
        <f>_xlfn.XLOOKUP(A5758,Booking_data!$A$1:$A$6001,Booking_data!$O$1:$O$6001,"Not Found")</f>
        <v>Female</v>
      </c>
      <c r="U5758" t="str">
        <f t="shared" si="448"/>
        <v>Middle Age</v>
      </c>
      <c r="V5758" t="str">
        <f t="shared" si="449"/>
        <v>Low Booking</v>
      </c>
    </row>
    <row r="5759" spans="1:22" x14ac:dyDescent="0.25">
      <c r="A5759" t="s">
        <v>5990</v>
      </c>
      <c r="B5759" s="1">
        <v>46084</v>
      </c>
      <c r="C5759" s="1">
        <v>46161</v>
      </c>
      <c r="D5759" s="9">
        <v>0.9375</v>
      </c>
      <c r="E5759" t="str">
        <f t="shared" si="445"/>
        <v>Weekday</v>
      </c>
      <c r="F5759" t="str">
        <f t="shared" si="446"/>
        <v>Mar</v>
      </c>
      <c r="G5759" t="str">
        <f>_xlfn.XLOOKUP(A5759,Booking_data!$A$1:$A$6001,Booking_data!$D$1:$D$6001,"not found")</f>
        <v>M007</v>
      </c>
      <c r="H5759" t="str">
        <f>_xlfn.XLOOKUP(G5759,Movies_data!$A$1:$A$41,Movies_data!$B$1:$B$41,"not found")</f>
        <v>Good Night</v>
      </c>
      <c r="I5759" t="str">
        <f>_xlfn.XLOOKUP(G5759,Movies_data!$A$1:$A$41,Movies_data!$D$1:$D$41,"not found")</f>
        <v>Comedy</v>
      </c>
      <c r="J5759" t="str">
        <f>_xlfn.XLOOKUP(G5759,Movies_data!$A$1:$A$41,Movies_data!$C$1:$C$41,"not found")</f>
        <v>Tamil</v>
      </c>
      <c r="K5759">
        <f>_xlfn.XLOOKUP(G5759,Movies_data!$A$1:$A$41,Movies_data!$H$1:$H$41,"Not Found")</f>
        <v>8</v>
      </c>
      <c r="L5759" t="str">
        <f>_xlfn.XLOOKUP(A5759,Booking_data!$A$1:$A$6001,Booking_data!$E$1:$E$6001,"not Found")</f>
        <v>C122</v>
      </c>
      <c r="M5759" t="str">
        <f>_xlfn.XLOOKUP(L5759,Cinemas_data!$A$1:$A$49,Cinemas_data!$I$1:$I$49,"not Found")</f>
        <v>Asian Cinemas Grand Mall</v>
      </c>
      <c r="N5759" t="str">
        <f>_xlfn.XLOOKUP(L5759,Cinemas_data!$A$1:$A$49,Cinemas_data!$C$1:$C$49,"not Found")</f>
        <v>Noida</v>
      </c>
      <c r="O5759">
        <f>_xlfn.XLOOKUP(A5759,Booking_data!$A$1:$A$6001,Booking_data!$H$1:$H$6001,"not found")</f>
        <v>2</v>
      </c>
      <c r="P5759">
        <f>_xlfn.XLOOKUP(A5759,Booking_data!$A$1:$A$6001,Booking_data!$I$1:$I$6001,"not Found")</f>
        <v>180</v>
      </c>
      <c r="Q5759">
        <f t="shared" si="447"/>
        <v>360</v>
      </c>
      <c r="R5759" t="str">
        <f>_xlfn.XLOOKUP(A5759,Booking_data!$A$1:$A$6001,Booking_data!$L$1:$L$6001,"Not Found")</f>
        <v>Wallet</v>
      </c>
      <c r="S5759">
        <f>_xlfn.XLOOKUP(A5759,Booking_data!$A$1:$A$6001,Booking_data!$N$1:$N$6001,"not Found")</f>
        <v>46</v>
      </c>
      <c r="T5759" t="str">
        <f>_xlfn.XLOOKUP(A5759,Booking_data!$A$1:$A$6001,Booking_data!$O$1:$O$6001,"Not Found")</f>
        <v>Other</v>
      </c>
      <c r="U5759" t="str">
        <f t="shared" si="448"/>
        <v>Above 45</v>
      </c>
      <c r="V5759" t="str">
        <f t="shared" si="449"/>
        <v>Low Booking</v>
      </c>
    </row>
    <row r="5760" spans="1:22" x14ac:dyDescent="0.25">
      <c r="A5760" t="s">
        <v>5991</v>
      </c>
      <c r="B5760" s="1">
        <v>46084</v>
      </c>
      <c r="C5760" s="1">
        <v>46173</v>
      </c>
      <c r="D5760" s="9">
        <v>0.64583333333333337</v>
      </c>
      <c r="E5760" t="str">
        <f t="shared" si="445"/>
        <v>Weekday</v>
      </c>
      <c r="F5760" t="str">
        <f t="shared" si="446"/>
        <v>Mar</v>
      </c>
      <c r="G5760" t="str">
        <f>_xlfn.XLOOKUP(A5760,Booking_data!$A$1:$A$6001,Booking_data!$D$1:$D$6001,"not found")</f>
        <v>M005</v>
      </c>
      <c r="H5760" t="str">
        <f>_xlfn.XLOOKUP(G5760,Movies_data!$A$1:$A$41,Movies_data!$B$1:$B$41,"not found")</f>
        <v>Ponniyin Selvan II</v>
      </c>
      <c r="I5760" t="str">
        <f>_xlfn.XLOOKUP(G5760,Movies_data!$A$1:$A$41,Movies_data!$D$1:$D$41,"not found")</f>
        <v>Drama</v>
      </c>
      <c r="J5760" t="str">
        <f>_xlfn.XLOOKUP(G5760,Movies_data!$A$1:$A$41,Movies_data!$C$1:$C$41,"not found")</f>
        <v>Tamil</v>
      </c>
      <c r="K5760">
        <f>_xlfn.XLOOKUP(G5760,Movies_data!$A$1:$A$41,Movies_data!$H$1:$H$41,"Not Found")</f>
        <v>7.3</v>
      </c>
      <c r="L5760" t="str">
        <f>_xlfn.XLOOKUP(A5760,Booking_data!$A$1:$A$6001,Booking_data!$E$1:$E$6001,"not Found")</f>
        <v>C111</v>
      </c>
      <c r="M5760" t="str">
        <f>_xlfn.XLOOKUP(L5760,Cinemas_data!$A$1:$A$49,Cinemas_data!$I$1:$I$49,"not Found")</f>
        <v>Mukta A2 Cinemas City Centre</v>
      </c>
      <c r="N5760" t="str">
        <f>_xlfn.XLOOKUP(L5760,Cinemas_data!$A$1:$A$49,Cinemas_data!$C$1:$C$49,"not Found")</f>
        <v>Delhi</v>
      </c>
      <c r="O5760">
        <f>_xlfn.XLOOKUP(A5760,Booking_data!$A$1:$A$6001,Booking_data!$H$1:$H$6001,"not found")</f>
        <v>5</v>
      </c>
      <c r="P5760">
        <f>_xlfn.XLOOKUP(A5760,Booking_data!$A$1:$A$6001,Booking_data!$I$1:$I$6001,"not Found")</f>
        <v>360</v>
      </c>
      <c r="Q5760">
        <f t="shared" si="447"/>
        <v>1800</v>
      </c>
      <c r="R5760" t="str">
        <f>_xlfn.XLOOKUP(A5760,Booking_data!$A$1:$A$6001,Booking_data!$L$1:$L$6001,"Not Found")</f>
        <v>Wallet</v>
      </c>
      <c r="S5760">
        <f>_xlfn.XLOOKUP(A5760,Booking_data!$A$1:$A$6001,Booking_data!$N$1:$N$6001,"not Found")</f>
        <v>45</v>
      </c>
      <c r="T5760" t="str">
        <f>_xlfn.XLOOKUP(A5760,Booking_data!$A$1:$A$6001,Booking_data!$O$1:$O$6001,"Not Found")</f>
        <v>Female</v>
      </c>
      <c r="U5760" t="str">
        <f t="shared" si="448"/>
        <v>Above 45</v>
      </c>
      <c r="V5760" t="str">
        <f t="shared" si="449"/>
        <v>High Booking</v>
      </c>
    </row>
    <row r="5761" spans="1:22" x14ac:dyDescent="0.25">
      <c r="A5761" t="s">
        <v>5992</v>
      </c>
      <c r="B5761" s="1">
        <v>46084</v>
      </c>
      <c r="C5761" s="1">
        <v>46168</v>
      </c>
      <c r="D5761" s="9">
        <v>0.9375</v>
      </c>
      <c r="E5761" t="str">
        <f t="shared" si="445"/>
        <v>Weekday</v>
      </c>
      <c r="F5761" t="str">
        <f t="shared" si="446"/>
        <v>Mar</v>
      </c>
      <c r="G5761" t="str">
        <f>_xlfn.XLOOKUP(A5761,Booking_data!$A$1:$A$6001,Booking_data!$D$1:$D$6001,"not found")</f>
        <v>M004</v>
      </c>
      <c r="H5761" t="str">
        <f>_xlfn.XLOOKUP(G5761,Movies_data!$A$1:$A$41,Movies_data!$B$1:$B$41,"not found")</f>
        <v>Ponniyin Selvan I</v>
      </c>
      <c r="I5761" t="str">
        <f>_xlfn.XLOOKUP(G5761,Movies_data!$A$1:$A$41,Movies_data!$D$1:$D$41,"not found")</f>
        <v>Drama</v>
      </c>
      <c r="J5761" t="str">
        <f>_xlfn.XLOOKUP(G5761,Movies_data!$A$1:$A$41,Movies_data!$C$1:$C$41,"not found")</f>
        <v>Tamil</v>
      </c>
      <c r="K5761">
        <f>_xlfn.XLOOKUP(G5761,Movies_data!$A$1:$A$41,Movies_data!$H$1:$H$41,"Not Found")</f>
        <v>7.6</v>
      </c>
      <c r="L5761" t="str">
        <f>_xlfn.XLOOKUP(A5761,Booking_data!$A$1:$A$6001,Booking_data!$E$1:$E$6001,"not Found")</f>
        <v>C041</v>
      </c>
      <c r="M5761" t="str">
        <f>_xlfn.XLOOKUP(L5761,Cinemas_data!$A$1:$A$49,Cinemas_data!$I$1:$I$49,"not Found")</f>
        <v>MovieMax City Centre</v>
      </c>
      <c r="N5761" t="str">
        <f>_xlfn.XLOOKUP(L5761,Cinemas_data!$A$1:$A$49,Cinemas_data!$C$1:$C$49,"not Found")</f>
        <v>Salem</v>
      </c>
      <c r="O5761">
        <f>_xlfn.XLOOKUP(A5761,Booking_data!$A$1:$A$6001,Booking_data!$H$1:$H$6001,"not found")</f>
        <v>1</v>
      </c>
      <c r="P5761">
        <f>_xlfn.XLOOKUP(A5761,Booking_data!$A$1:$A$6001,Booking_data!$I$1:$I$6001,"not Found")</f>
        <v>240</v>
      </c>
      <c r="Q5761">
        <f t="shared" si="447"/>
        <v>240</v>
      </c>
      <c r="R5761" t="str">
        <f>_xlfn.XLOOKUP(A5761,Booking_data!$A$1:$A$6001,Booking_data!$L$1:$L$6001,"Not Found")</f>
        <v>Net Banking</v>
      </c>
      <c r="S5761">
        <f>_xlfn.XLOOKUP(A5761,Booking_data!$A$1:$A$6001,Booking_data!$N$1:$N$6001,"not Found")</f>
        <v>40</v>
      </c>
      <c r="T5761" t="str">
        <f>_xlfn.XLOOKUP(A5761,Booking_data!$A$1:$A$6001,Booking_data!$O$1:$O$6001,"Not Found")</f>
        <v>Other</v>
      </c>
      <c r="U5761" t="str">
        <f t="shared" si="448"/>
        <v>Middle Age</v>
      </c>
      <c r="V5761" t="str">
        <f t="shared" si="449"/>
        <v>Low Booking</v>
      </c>
    </row>
    <row r="5762" spans="1:22" x14ac:dyDescent="0.25">
      <c r="A5762" t="s">
        <v>5993</v>
      </c>
      <c r="B5762" s="1">
        <v>46084</v>
      </c>
      <c r="C5762" s="1">
        <v>46142</v>
      </c>
      <c r="D5762" s="9">
        <v>0.77083333333333337</v>
      </c>
      <c r="E5762" t="str">
        <f t="shared" si="445"/>
        <v>Weekday</v>
      </c>
      <c r="F5762" t="str">
        <f t="shared" si="446"/>
        <v>Mar</v>
      </c>
      <c r="G5762" t="str">
        <f>_xlfn.XLOOKUP(A5762,Booking_data!$A$1:$A$6001,Booking_data!$D$1:$D$6001,"not found")</f>
        <v>M005</v>
      </c>
      <c r="H5762" t="str">
        <f>_xlfn.XLOOKUP(G5762,Movies_data!$A$1:$A$41,Movies_data!$B$1:$B$41,"not found")</f>
        <v>Ponniyin Selvan II</v>
      </c>
      <c r="I5762" t="str">
        <f>_xlfn.XLOOKUP(G5762,Movies_data!$A$1:$A$41,Movies_data!$D$1:$D$41,"not found")</f>
        <v>Drama</v>
      </c>
      <c r="J5762" t="str">
        <f>_xlfn.XLOOKUP(G5762,Movies_data!$A$1:$A$41,Movies_data!$C$1:$C$41,"not found")</f>
        <v>Tamil</v>
      </c>
      <c r="K5762">
        <f>_xlfn.XLOOKUP(G5762,Movies_data!$A$1:$A$41,Movies_data!$H$1:$H$41,"Not Found")</f>
        <v>7.3</v>
      </c>
      <c r="L5762" t="str">
        <f>_xlfn.XLOOKUP(A5762,Booking_data!$A$1:$A$6001,Booking_data!$E$1:$E$6001,"not Found")</f>
        <v>C141</v>
      </c>
      <c r="M5762" t="str">
        <f>_xlfn.XLOOKUP(L5762,Cinemas_data!$A$1:$A$49,Cinemas_data!$I$1:$I$49,"not Found")</f>
        <v>City Pride City Centre</v>
      </c>
      <c r="N5762" t="str">
        <f>_xlfn.XLOOKUP(L5762,Cinemas_data!$A$1:$A$49,Cinemas_data!$C$1:$C$49,"not Found")</f>
        <v>Ahmedabad</v>
      </c>
      <c r="O5762">
        <f>_xlfn.XLOOKUP(A5762,Booking_data!$A$1:$A$6001,Booking_data!$H$1:$H$6001,"not found")</f>
        <v>4</v>
      </c>
      <c r="P5762">
        <f>_xlfn.XLOOKUP(A5762,Booking_data!$A$1:$A$6001,Booking_data!$I$1:$I$6001,"not Found")</f>
        <v>240</v>
      </c>
      <c r="Q5762">
        <f t="shared" si="447"/>
        <v>960</v>
      </c>
      <c r="R5762" t="str">
        <f>_xlfn.XLOOKUP(A5762,Booking_data!$A$1:$A$6001,Booking_data!$L$1:$L$6001,"Not Found")</f>
        <v>UPI</v>
      </c>
      <c r="S5762">
        <f>_xlfn.XLOOKUP(A5762,Booking_data!$A$1:$A$6001,Booking_data!$N$1:$N$6001,"not Found")</f>
        <v>25</v>
      </c>
      <c r="T5762" t="str">
        <f>_xlfn.XLOOKUP(A5762,Booking_data!$A$1:$A$6001,Booking_data!$O$1:$O$6001,"Not Found")</f>
        <v>Male</v>
      </c>
      <c r="U5762" t="str">
        <f t="shared" si="448"/>
        <v>Youngster</v>
      </c>
      <c r="V5762" t="str">
        <f t="shared" si="449"/>
        <v>Medium Booking</v>
      </c>
    </row>
    <row r="5763" spans="1:22" x14ac:dyDescent="0.25">
      <c r="A5763" t="s">
        <v>5994</v>
      </c>
      <c r="B5763" s="1">
        <v>46084</v>
      </c>
      <c r="C5763" s="1">
        <v>46051</v>
      </c>
      <c r="D5763" s="9">
        <v>0.9375</v>
      </c>
      <c r="E5763" t="str">
        <f t="shared" ref="E5763:E5826" si="450">IF(WEEKDAY(B5763,2)&lt;=5,"Weekday","Weekend")</f>
        <v>Weekday</v>
      </c>
      <c r="F5763" t="str">
        <f t="shared" ref="F5763:F5826" si="451">TEXT(B5763,"mmm")</f>
        <v>Mar</v>
      </c>
      <c r="G5763" t="str">
        <f>_xlfn.XLOOKUP(A5763,Booking_data!$A$1:$A$6001,Booking_data!$D$1:$D$6001,"not found")</f>
        <v>M038</v>
      </c>
      <c r="H5763" t="str">
        <f>_xlfn.XLOOKUP(G5763,Movies_data!$A$1:$A$41,Movies_data!$B$1:$B$41,"not found")</f>
        <v>Barbie</v>
      </c>
      <c r="I5763" t="str">
        <f>_xlfn.XLOOKUP(G5763,Movies_data!$A$1:$A$41,Movies_data!$D$1:$D$41,"not found")</f>
        <v>Comedy</v>
      </c>
      <c r="J5763" t="str">
        <f>_xlfn.XLOOKUP(G5763,Movies_data!$A$1:$A$41,Movies_data!$C$1:$C$41,"not found")</f>
        <v>English</v>
      </c>
      <c r="K5763">
        <f>_xlfn.XLOOKUP(G5763,Movies_data!$A$1:$A$41,Movies_data!$H$1:$H$41,"Not Found")</f>
        <v>6.8</v>
      </c>
      <c r="L5763" t="str">
        <f>_xlfn.XLOOKUP(A5763,Booking_data!$A$1:$A$6001,Booking_data!$E$1:$E$6001,"not Found")</f>
        <v>C112</v>
      </c>
      <c r="M5763" t="str">
        <f>_xlfn.XLOOKUP(L5763,Cinemas_data!$A$1:$A$49,Cinemas_data!$I$1:$I$49,"not Found")</f>
        <v>MovieMax Grand Mall</v>
      </c>
      <c r="N5763" t="str">
        <f>_xlfn.XLOOKUP(L5763,Cinemas_data!$A$1:$A$49,Cinemas_data!$C$1:$C$49,"not Found")</f>
        <v>Delhi</v>
      </c>
      <c r="O5763">
        <f>_xlfn.XLOOKUP(A5763,Booking_data!$A$1:$A$6001,Booking_data!$H$1:$H$6001,"not found")</f>
        <v>2</v>
      </c>
      <c r="P5763">
        <f>_xlfn.XLOOKUP(A5763,Booking_data!$A$1:$A$6001,Booking_data!$I$1:$I$6001,"not Found")</f>
        <v>240</v>
      </c>
      <c r="Q5763">
        <f t="shared" ref="Q5763:Q5826" si="452">O5763*P5763</f>
        <v>480</v>
      </c>
      <c r="R5763" t="str">
        <f>_xlfn.XLOOKUP(A5763,Booking_data!$A$1:$A$6001,Booking_data!$L$1:$L$6001,"Not Found")</f>
        <v>Credit Card</v>
      </c>
      <c r="S5763">
        <f>_xlfn.XLOOKUP(A5763,Booking_data!$A$1:$A$6001,Booking_data!$N$1:$N$6001,"not Found")</f>
        <v>52</v>
      </c>
      <c r="T5763" t="str">
        <f>_xlfn.XLOOKUP(A5763,Booking_data!$A$1:$A$6001,Booking_data!$O$1:$O$6001,"Not Found")</f>
        <v>Female</v>
      </c>
      <c r="U5763" t="str">
        <f t="shared" ref="U5763:U5826" si="453">IF(S5763&lt;18,"Below 18",IF(S5763&lt;30,"Youngster",IF(S5763&lt;45,"Middle Age","Above 45")))</f>
        <v>Above 45</v>
      </c>
      <c r="V5763" t="str">
        <f t="shared" ref="V5763:V5826" si="454">IF(O5763&lt;=2,"Low Booking",IF(O5763&lt;=4,"Medium Booking","High Booking"))</f>
        <v>Low Booking</v>
      </c>
    </row>
    <row r="5764" spans="1:22" x14ac:dyDescent="0.25">
      <c r="A5764" t="s">
        <v>5995</v>
      </c>
      <c r="B5764" s="1">
        <v>46084</v>
      </c>
      <c r="C5764" s="1">
        <v>46153</v>
      </c>
      <c r="D5764" s="9">
        <v>0.88541666666666663</v>
      </c>
      <c r="E5764" t="str">
        <f t="shared" si="450"/>
        <v>Weekday</v>
      </c>
      <c r="F5764" t="str">
        <f t="shared" si="451"/>
        <v>Mar</v>
      </c>
      <c r="G5764" t="str">
        <f>_xlfn.XLOOKUP(A5764,Booking_data!$A$1:$A$6001,Booking_data!$D$1:$D$6001,"not found")</f>
        <v>M010</v>
      </c>
      <c r="H5764" t="str">
        <f>_xlfn.XLOOKUP(G5764,Movies_data!$A$1:$A$41,Movies_data!$B$1:$B$41,"not found")</f>
        <v>Captain Miller</v>
      </c>
      <c r="I5764" t="str">
        <f>_xlfn.XLOOKUP(G5764,Movies_data!$A$1:$A$41,Movies_data!$D$1:$D$41,"not found")</f>
        <v>Action</v>
      </c>
      <c r="J5764" t="str">
        <f>_xlfn.XLOOKUP(G5764,Movies_data!$A$1:$A$41,Movies_data!$C$1:$C$41,"not found")</f>
        <v>Tamil</v>
      </c>
      <c r="K5764">
        <f>_xlfn.XLOOKUP(G5764,Movies_data!$A$1:$A$41,Movies_data!$H$1:$H$41,"Not Found")</f>
        <v>7</v>
      </c>
      <c r="L5764" t="str">
        <f>_xlfn.XLOOKUP(A5764,Booking_data!$A$1:$A$6001,Booking_data!$E$1:$E$6001,"not Found")</f>
        <v>C032</v>
      </c>
      <c r="M5764" t="str">
        <f>_xlfn.XLOOKUP(L5764,Cinemas_data!$A$1:$A$49,Cinemas_data!$I$1:$I$49,"not Found")</f>
        <v>MovieMax Grand Mall</v>
      </c>
      <c r="N5764" t="str">
        <f>_xlfn.XLOOKUP(L5764,Cinemas_data!$A$1:$A$49,Cinemas_data!$C$1:$C$49,"not Found")</f>
        <v>Madurai</v>
      </c>
      <c r="O5764">
        <f>_xlfn.XLOOKUP(A5764,Booking_data!$A$1:$A$6001,Booking_data!$H$1:$H$6001,"not found")</f>
        <v>4</v>
      </c>
      <c r="P5764">
        <f>_xlfn.XLOOKUP(A5764,Booking_data!$A$1:$A$6001,Booking_data!$I$1:$I$6001,"not Found")</f>
        <v>240</v>
      </c>
      <c r="Q5764">
        <f t="shared" si="452"/>
        <v>960</v>
      </c>
      <c r="R5764" t="str">
        <f>_xlfn.XLOOKUP(A5764,Booking_data!$A$1:$A$6001,Booking_data!$L$1:$L$6001,"Not Found")</f>
        <v>UPI</v>
      </c>
      <c r="S5764">
        <f>_xlfn.XLOOKUP(A5764,Booking_data!$A$1:$A$6001,Booking_data!$N$1:$N$6001,"not Found")</f>
        <v>33</v>
      </c>
      <c r="T5764" t="str">
        <f>_xlfn.XLOOKUP(A5764,Booking_data!$A$1:$A$6001,Booking_data!$O$1:$O$6001,"Not Found")</f>
        <v>Other</v>
      </c>
      <c r="U5764" t="str">
        <f t="shared" si="453"/>
        <v>Middle Age</v>
      </c>
      <c r="V5764" t="str">
        <f t="shared" si="454"/>
        <v>Medium Booking</v>
      </c>
    </row>
    <row r="5765" spans="1:22" x14ac:dyDescent="0.25">
      <c r="A5765" t="s">
        <v>5996</v>
      </c>
      <c r="B5765" s="1">
        <v>46084</v>
      </c>
      <c r="C5765" s="1">
        <v>46132</v>
      </c>
      <c r="D5765" s="9">
        <v>0.77083333333333337</v>
      </c>
      <c r="E5765" t="str">
        <f t="shared" si="450"/>
        <v>Weekday</v>
      </c>
      <c r="F5765" t="str">
        <f t="shared" si="451"/>
        <v>Mar</v>
      </c>
      <c r="G5765" t="str">
        <f>_xlfn.XLOOKUP(A5765,Booking_data!$A$1:$A$6001,Booking_data!$D$1:$D$6001,"not found")</f>
        <v>M039</v>
      </c>
      <c r="H5765" t="str">
        <f>_xlfn.XLOOKUP(G5765,Movies_data!$A$1:$A$41,Movies_data!$B$1:$B$41,"not found")</f>
        <v>Dune: Part Two</v>
      </c>
      <c r="I5765" t="str">
        <f>_xlfn.XLOOKUP(G5765,Movies_data!$A$1:$A$41,Movies_data!$D$1:$D$41,"not found")</f>
        <v>Sci-Fi</v>
      </c>
      <c r="J5765" t="str">
        <f>_xlfn.XLOOKUP(G5765,Movies_data!$A$1:$A$41,Movies_data!$C$1:$C$41,"not found")</f>
        <v>English</v>
      </c>
      <c r="K5765">
        <f>_xlfn.XLOOKUP(G5765,Movies_data!$A$1:$A$41,Movies_data!$H$1:$H$41,"Not Found")</f>
        <v>8.5</v>
      </c>
      <c r="L5765" t="str">
        <f>_xlfn.XLOOKUP(A5765,Booking_data!$A$1:$A$6001,Booking_data!$E$1:$E$6001,"not Found")</f>
        <v>C101</v>
      </c>
      <c r="M5765" t="str">
        <f>_xlfn.XLOOKUP(L5765,Cinemas_data!$A$1:$A$49,Cinemas_data!$I$1:$I$49,"not Found")</f>
        <v>Miraj Cinemas City Centre</v>
      </c>
      <c r="N5765" t="str">
        <f>_xlfn.XLOOKUP(L5765,Cinemas_data!$A$1:$A$49,Cinemas_data!$C$1:$C$49,"not Found")</f>
        <v>Pune</v>
      </c>
      <c r="O5765">
        <f>_xlfn.XLOOKUP(A5765,Booking_data!$A$1:$A$6001,Booking_data!$H$1:$H$6001,"not found")</f>
        <v>3</v>
      </c>
      <c r="P5765">
        <f>_xlfn.XLOOKUP(A5765,Booking_data!$A$1:$A$6001,Booking_data!$I$1:$I$6001,"not Found")</f>
        <v>180</v>
      </c>
      <c r="Q5765">
        <f t="shared" si="452"/>
        <v>540</v>
      </c>
      <c r="R5765" t="str">
        <f>_xlfn.XLOOKUP(A5765,Booking_data!$A$1:$A$6001,Booking_data!$L$1:$L$6001,"Not Found")</f>
        <v>UPI</v>
      </c>
      <c r="S5765">
        <f>_xlfn.XLOOKUP(A5765,Booking_data!$A$1:$A$6001,Booking_data!$N$1:$N$6001,"not Found")</f>
        <v>21</v>
      </c>
      <c r="T5765" t="str">
        <f>_xlfn.XLOOKUP(A5765,Booking_data!$A$1:$A$6001,Booking_data!$O$1:$O$6001,"Not Found")</f>
        <v>Other</v>
      </c>
      <c r="U5765" t="str">
        <f t="shared" si="453"/>
        <v>Youngster</v>
      </c>
      <c r="V5765" t="str">
        <f t="shared" si="454"/>
        <v>Medium Booking</v>
      </c>
    </row>
    <row r="5766" spans="1:22" x14ac:dyDescent="0.25">
      <c r="A5766" t="s">
        <v>5997</v>
      </c>
      <c r="B5766" s="1">
        <v>46084</v>
      </c>
      <c r="C5766" s="1">
        <v>46198</v>
      </c>
      <c r="D5766" s="9">
        <v>0.77083333333333337</v>
      </c>
      <c r="E5766" t="str">
        <f t="shared" si="450"/>
        <v>Weekday</v>
      </c>
      <c r="F5766" t="str">
        <f t="shared" si="451"/>
        <v>Mar</v>
      </c>
      <c r="G5766" t="str">
        <f>_xlfn.XLOOKUP(A5766,Booking_data!$A$1:$A$6001,Booking_data!$D$1:$D$6001,"not found")</f>
        <v>M012</v>
      </c>
      <c r="H5766" t="str">
        <f>_xlfn.XLOOKUP(G5766,Movies_data!$A$1:$A$41,Movies_data!$B$1:$B$41,"not found")</f>
        <v>RRR</v>
      </c>
      <c r="I5766" t="str">
        <f>_xlfn.XLOOKUP(G5766,Movies_data!$A$1:$A$41,Movies_data!$D$1:$D$41,"not found")</f>
        <v>Action</v>
      </c>
      <c r="J5766" t="str">
        <f>_xlfn.XLOOKUP(G5766,Movies_data!$A$1:$A$41,Movies_data!$C$1:$C$41,"not found")</f>
        <v>Telugu</v>
      </c>
      <c r="K5766">
        <f>_xlfn.XLOOKUP(G5766,Movies_data!$A$1:$A$41,Movies_data!$H$1:$H$41,"Not Found")</f>
        <v>7.8</v>
      </c>
      <c r="L5766" t="str">
        <f>_xlfn.XLOOKUP(A5766,Booking_data!$A$1:$A$6001,Booking_data!$E$1:$E$6001,"not Found")</f>
        <v>C163</v>
      </c>
      <c r="M5766" t="str">
        <f>_xlfn.XLOOKUP(L5766,Cinemas_data!$A$1:$A$49,Cinemas_data!$I$1:$I$49,"not Found")</f>
        <v>Miraj Cinemas Forum Mall</v>
      </c>
      <c r="N5766" t="str">
        <f>_xlfn.XLOOKUP(L5766,Cinemas_data!$A$1:$A$49,Cinemas_data!$C$1:$C$49,"not Found")</f>
        <v>Thiruvananthapuram</v>
      </c>
      <c r="O5766">
        <f>_xlfn.XLOOKUP(A5766,Booking_data!$A$1:$A$6001,Booking_data!$H$1:$H$6001,"not found")</f>
        <v>1</v>
      </c>
      <c r="P5766">
        <f>_xlfn.XLOOKUP(A5766,Booking_data!$A$1:$A$6001,Booking_data!$I$1:$I$6001,"not Found")</f>
        <v>180</v>
      </c>
      <c r="Q5766">
        <f t="shared" si="452"/>
        <v>180</v>
      </c>
      <c r="R5766" t="str">
        <f>_xlfn.XLOOKUP(A5766,Booking_data!$A$1:$A$6001,Booking_data!$L$1:$L$6001,"Not Found")</f>
        <v>Wallet</v>
      </c>
      <c r="S5766">
        <f>_xlfn.XLOOKUP(A5766,Booking_data!$A$1:$A$6001,Booking_data!$N$1:$N$6001,"not Found")</f>
        <v>21</v>
      </c>
      <c r="T5766" t="str">
        <f>_xlfn.XLOOKUP(A5766,Booking_data!$A$1:$A$6001,Booking_data!$O$1:$O$6001,"Not Found")</f>
        <v>Female</v>
      </c>
      <c r="U5766" t="str">
        <f t="shared" si="453"/>
        <v>Youngster</v>
      </c>
      <c r="V5766" t="str">
        <f t="shared" si="454"/>
        <v>Low Booking</v>
      </c>
    </row>
    <row r="5767" spans="1:22" x14ac:dyDescent="0.25">
      <c r="A5767" t="s">
        <v>5998</v>
      </c>
      <c r="B5767" s="1">
        <v>46084</v>
      </c>
      <c r="C5767" s="1">
        <v>46188</v>
      </c>
      <c r="D5767" s="9">
        <v>0.88541666666666663</v>
      </c>
      <c r="E5767" t="str">
        <f t="shared" si="450"/>
        <v>Weekday</v>
      </c>
      <c r="F5767" t="str">
        <f t="shared" si="451"/>
        <v>Mar</v>
      </c>
      <c r="G5767" t="str">
        <f>_xlfn.XLOOKUP(A5767,Booking_data!$A$1:$A$6001,Booking_data!$D$1:$D$6001,"not found")</f>
        <v>M007</v>
      </c>
      <c r="H5767" t="str">
        <f>_xlfn.XLOOKUP(G5767,Movies_data!$A$1:$A$41,Movies_data!$B$1:$B$41,"not found")</f>
        <v>Good Night</v>
      </c>
      <c r="I5767" t="str">
        <f>_xlfn.XLOOKUP(G5767,Movies_data!$A$1:$A$41,Movies_data!$D$1:$D$41,"not found")</f>
        <v>Comedy</v>
      </c>
      <c r="J5767" t="str">
        <f>_xlfn.XLOOKUP(G5767,Movies_data!$A$1:$A$41,Movies_data!$C$1:$C$41,"not found")</f>
        <v>Tamil</v>
      </c>
      <c r="K5767">
        <f>_xlfn.XLOOKUP(G5767,Movies_data!$A$1:$A$41,Movies_data!$H$1:$H$41,"Not Found")</f>
        <v>8</v>
      </c>
      <c r="L5767" t="str">
        <f>_xlfn.XLOOKUP(A5767,Booking_data!$A$1:$A$6001,Booking_data!$E$1:$E$6001,"not Found")</f>
        <v>C033</v>
      </c>
      <c r="M5767" t="str">
        <f>_xlfn.XLOOKUP(L5767,Cinemas_data!$A$1:$A$49,Cinemas_data!$I$1:$I$49,"not Found")</f>
        <v>Asian Cinemas Forum Mall</v>
      </c>
      <c r="N5767" t="str">
        <f>_xlfn.XLOOKUP(L5767,Cinemas_data!$A$1:$A$49,Cinemas_data!$C$1:$C$49,"not Found")</f>
        <v>Madurai</v>
      </c>
      <c r="O5767">
        <f>_xlfn.XLOOKUP(A5767,Booking_data!$A$1:$A$6001,Booking_data!$H$1:$H$6001,"not found")</f>
        <v>2</v>
      </c>
      <c r="P5767">
        <f>_xlfn.XLOOKUP(A5767,Booking_data!$A$1:$A$6001,Booking_data!$I$1:$I$6001,"not Found")</f>
        <v>180</v>
      </c>
      <c r="Q5767">
        <f t="shared" si="452"/>
        <v>360</v>
      </c>
      <c r="R5767" t="str">
        <f>_xlfn.XLOOKUP(A5767,Booking_data!$A$1:$A$6001,Booking_data!$L$1:$L$6001,"Not Found")</f>
        <v>Debit Card</v>
      </c>
      <c r="S5767">
        <f>_xlfn.XLOOKUP(A5767,Booking_data!$A$1:$A$6001,Booking_data!$N$1:$N$6001,"not Found")</f>
        <v>50</v>
      </c>
      <c r="T5767" t="str">
        <f>_xlfn.XLOOKUP(A5767,Booking_data!$A$1:$A$6001,Booking_data!$O$1:$O$6001,"Not Found")</f>
        <v>Female</v>
      </c>
      <c r="U5767" t="str">
        <f t="shared" si="453"/>
        <v>Above 45</v>
      </c>
      <c r="V5767" t="str">
        <f t="shared" si="454"/>
        <v>Low Booking</v>
      </c>
    </row>
    <row r="5768" spans="1:22" x14ac:dyDescent="0.25">
      <c r="A5768" t="s">
        <v>5999</v>
      </c>
      <c r="B5768" s="1">
        <v>46084</v>
      </c>
      <c r="C5768" s="1">
        <v>46157</v>
      </c>
      <c r="D5768" s="9">
        <v>0.77083333333333337</v>
      </c>
      <c r="E5768" t="str">
        <f t="shared" si="450"/>
        <v>Weekday</v>
      </c>
      <c r="F5768" t="str">
        <f t="shared" si="451"/>
        <v>Mar</v>
      </c>
      <c r="G5768" t="str">
        <f>_xlfn.XLOOKUP(A5768,Booking_data!$A$1:$A$6001,Booking_data!$D$1:$D$6001,"not found")</f>
        <v>M018</v>
      </c>
      <c r="H5768" t="str">
        <f>_xlfn.XLOOKUP(G5768,Movies_data!$A$1:$A$41,Movies_data!$B$1:$B$41,"not found")</f>
        <v>Sita Ramam</v>
      </c>
      <c r="I5768" t="str">
        <f>_xlfn.XLOOKUP(G5768,Movies_data!$A$1:$A$41,Movies_data!$D$1:$D$41,"not found")</f>
        <v>Romance</v>
      </c>
      <c r="J5768" t="str">
        <f>_xlfn.XLOOKUP(G5768,Movies_data!$A$1:$A$41,Movies_data!$C$1:$C$41,"not found")</f>
        <v>Telugu</v>
      </c>
      <c r="K5768">
        <f>_xlfn.XLOOKUP(G5768,Movies_data!$A$1:$A$41,Movies_data!$H$1:$H$41,"Not Found")</f>
        <v>8.5</v>
      </c>
      <c r="L5768" t="str">
        <f>_xlfn.XLOOKUP(A5768,Booking_data!$A$1:$A$6001,Booking_data!$E$1:$E$6001,"not Found")</f>
        <v>C163</v>
      </c>
      <c r="M5768" t="str">
        <f>_xlfn.XLOOKUP(L5768,Cinemas_data!$A$1:$A$49,Cinemas_data!$I$1:$I$49,"not Found")</f>
        <v>Miraj Cinemas Forum Mall</v>
      </c>
      <c r="N5768" t="str">
        <f>_xlfn.XLOOKUP(L5768,Cinemas_data!$A$1:$A$49,Cinemas_data!$C$1:$C$49,"not Found")</f>
        <v>Thiruvananthapuram</v>
      </c>
      <c r="O5768">
        <f>_xlfn.XLOOKUP(A5768,Booking_data!$A$1:$A$6001,Booking_data!$H$1:$H$6001,"not found")</f>
        <v>2</v>
      </c>
      <c r="P5768">
        <f>_xlfn.XLOOKUP(A5768,Booking_data!$A$1:$A$6001,Booking_data!$I$1:$I$6001,"not Found")</f>
        <v>180</v>
      </c>
      <c r="Q5768">
        <f t="shared" si="452"/>
        <v>360</v>
      </c>
      <c r="R5768" t="str">
        <f>_xlfn.XLOOKUP(A5768,Booking_data!$A$1:$A$6001,Booking_data!$L$1:$L$6001,"Not Found")</f>
        <v>Net Banking</v>
      </c>
      <c r="S5768">
        <f>_xlfn.XLOOKUP(A5768,Booking_data!$A$1:$A$6001,Booking_data!$N$1:$N$6001,"not Found")</f>
        <v>29</v>
      </c>
      <c r="T5768" t="str">
        <f>_xlfn.XLOOKUP(A5768,Booking_data!$A$1:$A$6001,Booking_data!$O$1:$O$6001,"Not Found")</f>
        <v>Female</v>
      </c>
      <c r="U5768" t="str">
        <f t="shared" si="453"/>
        <v>Youngster</v>
      </c>
      <c r="V5768" t="str">
        <f t="shared" si="454"/>
        <v>Low Booking</v>
      </c>
    </row>
    <row r="5769" spans="1:22" x14ac:dyDescent="0.25">
      <c r="A5769" t="s">
        <v>6000</v>
      </c>
      <c r="B5769" s="1">
        <v>46084</v>
      </c>
      <c r="C5769" s="1">
        <v>46055</v>
      </c>
      <c r="D5769" s="9">
        <v>0.53125</v>
      </c>
      <c r="E5769" t="str">
        <f t="shared" si="450"/>
        <v>Weekday</v>
      </c>
      <c r="F5769" t="str">
        <f t="shared" si="451"/>
        <v>Mar</v>
      </c>
      <c r="G5769" t="str">
        <f>_xlfn.XLOOKUP(A5769,Booking_data!$A$1:$A$6001,Booking_data!$D$1:$D$6001,"not found")</f>
        <v>M010</v>
      </c>
      <c r="H5769" t="str">
        <f>_xlfn.XLOOKUP(G5769,Movies_data!$A$1:$A$41,Movies_data!$B$1:$B$41,"not found")</f>
        <v>Captain Miller</v>
      </c>
      <c r="I5769" t="str">
        <f>_xlfn.XLOOKUP(G5769,Movies_data!$A$1:$A$41,Movies_data!$D$1:$D$41,"not found")</f>
        <v>Action</v>
      </c>
      <c r="J5769" t="str">
        <f>_xlfn.XLOOKUP(G5769,Movies_data!$A$1:$A$41,Movies_data!$C$1:$C$41,"not found")</f>
        <v>Tamil</v>
      </c>
      <c r="K5769">
        <f>_xlfn.XLOOKUP(G5769,Movies_data!$A$1:$A$41,Movies_data!$H$1:$H$41,"Not Found")</f>
        <v>7</v>
      </c>
      <c r="L5769" t="str">
        <f>_xlfn.XLOOKUP(A5769,Booking_data!$A$1:$A$6001,Booking_data!$E$1:$E$6001,"not Found")</f>
        <v>C073</v>
      </c>
      <c r="M5769" t="str">
        <f>_xlfn.XLOOKUP(L5769,Cinemas_data!$A$1:$A$49,Cinemas_data!$I$1:$I$49,"not Found")</f>
        <v>Cinepolis Forum Mall</v>
      </c>
      <c r="N5769" t="str">
        <f>_xlfn.XLOOKUP(L5769,Cinemas_data!$A$1:$A$49,Cinemas_data!$C$1:$C$49,"not Found")</f>
        <v>Hyderabad</v>
      </c>
      <c r="O5769">
        <f>_xlfn.XLOOKUP(A5769,Booking_data!$A$1:$A$6001,Booking_data!$H$1:$H$6001,"not found")</f>
        <v>1</v>
      </c>
      <c r="P5769">
        <f>_xlfn.XLOOKUP(A5769,Booking_data!$A$1:$A$6001,Booking_data!$I$1:$I$6001,"not Found")</f>
        <v>240</v>
      </c>
      <c r="Q5769">
        <f t="shared" si="452"/>
        <v>240</v>
      </c>
      <c r="R5769" t="str">
        <f>_xlfn.XLOOKUP(A5769,Booking_data!$A$1:$A$6001,Booking_data!$L$1:$L$6001,"Not Found")</f>
        <v>UPI</v>
      </c>
      <c r="S5769">
        <f>_xlfn.XLOOKUP(A5769,Booking_data!$A$1:$A$6001,Booking_data!$N$1:$N$6001,"not Found")</f>
        <v>31</v>
      </c>
      <c r="T5769" t="str">
        <f>_xlfn.XLOOKUP(A5769,Booking_data!$A$1:$A$6001,Booking_data!$O$1:$O$6001,"Not Found")</f>
        <v>Male</v>
      </c>
      <c r="U5769" t="str">
        <f t="shared" si="453"/>
        <v>Middle Age</v>
      </c>
      <c r="V5769" t="str">
        <f t="shared" si="454"/>
        <v>Low Booking</v>
      </c>
    </row>
    <row r="5770" spans="1:22" x14ac:dyDescent="0.25">
      <c r="A5770" t="s">
        <v>6001</v>
      </c>
      <c r="B5770" s="1">
        <v>46084</v>
      </c>
      <c r="C5770" s="1">
        <v>46161</v>
      </c>
      <c r="D5770" s="9">
        <v>0.88541666666666663</v>
      </c>
      <c r="E5770" t="str">
        <f t="shared" si="450"/>
        <v>Weekday</v>
      </c>
      <c r="F5770" t="str">
        <f t="shared" si="451"/>
        <v>Mar</v>
      </c>
      <c r="G5770" t="str">
        <f>_xlfn.XLOOKUP(A5770,Booking_data!$A$1:$A$6001,Booking_data!$D$1:$D$6001,"not found")</f>
        <v>M018</v>
      </c>
      <c r="H5770" t="str">
        <f>_xlfn.XLOOKUP(G5770,Movies_data!$A$1:$A$41,Movies_data!$B$1:$B$41,"not found")</f>
        <v>Sita Ramam</v>
      </c>
      <c r="I5770" t="str">
        <f>_xlfn.XLOOKUP(G5770,Movies_data!$A$1:$A$41,Movies_data!$D$1:$D$41,"not found")</f>
        <v>Romance</v>
      </c>
      <c r="J5770" t="str">
        <f>_xlfn.XLOOKUP(G5770,Movies_data!$A$1:$A$41,Movies_data!$C$1:$C$41,"not found")</f>
        <v>Telugu</v>
      </c>
      <c r="K5770">
        <f>_xlfn.XLOOKUP(G5770,Movies_data!$A$1:$A$41,Movies_data!$H$1:$H$41,"Not Found")</f>
        <v>8.5</v>
      </c>
      <c r="L5770" t="str">
        <f>_xlfn.XLOOKUP(A5770,Booking_data!$A$1:$A$6001,Booking_data!$E$1:$E$6001,"not Found")</f>
        <v>C121</v>
      </c>
      <c r="M5770" t="str">
        <f>_xlfn.XLOOKUP(L5770,Cinemas_data!$A$1:$A$49,Cinemas_data!$I$1:$I$49,"not Found")</f>
        <v>MovieMax City Centre</v>
      </c>
      <c r="N5770" t="str">
        <f>_xlfn.XLOOKUP(L5770,Cinemas_data!$A$1:$A$49,Cinemas_data!$C$1:$C$49,"not Found")</f>
        <v>Noida</v>
      </c>
      <c r="O5770">
        <f>_xlfn.XLOOKUP(A5770,Booking_data!$A$1:$A$6001,Booking_data!$H$1:$H$6001,"not found")</f>
        <v>1</v>
      </c>
      <c r="P5770">
        <f>_xlfn.XLOOKUP(A5770,Booking_data!$A$1:$A$6001,Booking_data!$I$1:$I$6001,"not Found")</f>
        <v>240</v>
      </c>
      <c r="Q5770">
        <f t="shared" si="452"/>
        <v>240</v>
      </c>
      <c r="R5770" t="str">
        <f>_xlfn.XLOOKUP(A5770,Booking_data!$A$1:$A$6001,Booking_data!$L$1:$L$6001,"Not Found")</f>
        <v>Debit Card</v>
      </c>
      <c r="S5770">
        <f>_xlfn.XLOOKUP(A5770,Booking_data!$A$1:$A$6001,Booking_data!$N$1:$N$6001,"not Found")</f>
        <v>38</v>
      </c>
      <c r="T5770" t="str">
        <f>_xlfn.XLOOKUP(A5770,Booking_data!$A$1:$A$6001,Booking_data!$O$1:$O$6001,"Not Found")</f>
        <v>Female</v>
      </c>
      <c r="U5770" t="str">
        <f t="shared" si="453"/>
        <v>Middle Age</v>
      </c>
      <c r="V5770" t="str">
        <f t="shared" si="454"/>
        <v>Low Booking</v>
      </c>
    </row>
    <row r="5771" spans="1:22" x14ac:dyDescent="0.25">
      <c r="A5771" t="s">
        <v>6002</v>
      </c>
      <c r="B5771" s="1">
        <v>46084</v>
      </c>
      <c r="C5771" s="1">
        <v>46148</v>
      </c>
      <c r="D5771" s="9">
        <v>0.77083333333333337</v>
      </c>
      <c r="E5771" t="str">
        <f t="shared" si="450"/>
        <v>Weekday</v>
      </c>
      <c r="F5771" t="str">
        <f t="shared" si="451"/>
        <v>Mar</v>
      </c>
      <c r="G5771" t="str">
        <f>_xlfn.XLOOKUP(A5771,Booking_data!$A$1:$A$6001,Booking_data!$D$1:$D$6001,"not found")</f>
        <v>M001</v>
      </c>
      <c r="H5771" t="str">
        <f>_xlfn.XLOOKUP(G5771,Movies_data!$A$1:$A$41,Movies_data!$B$1:$B$41,"not found")</f>
        <v>Leo</v>
      </c>
      <c r="I5771" t="str">
        <f>_xlfn.XLOOKUP(G5771,Movies_data!$A$1:$A$41,Movies_data!$D$1:$D$41,"not found")</f>
        <v>Action</v>
      </c>
      <c r="J5771" t="str">
        <f>_xlfn.XLOOKUP(G5771,Movies_data!$A$1:$A$41,Movies_data!$C$1:$C$41,"not found")</f>
        <v>Tamil</v>
      </c>
      <c r="K5771">
        <f>_xlfn.XLOOKUP(G5771,Movies_data!$A$1:$A$41,Movies_data!$H$1:$H$41,"Not Found")</f>
        <v>8</v>
      </c>
      <c r="L5771" t="str">
        <f>_xlfn.XLOOKUP(A5771,Booking_data!$A$1:$A$6001,Booking_data!$E$1:$E$6001,"not Found")</f>
        <v>C083</v>
      </c>
      <c r="M5771" t="str">
        <f>_xlfn.XLOOKUP(L5771,Cinemas_data!$A$1:$A$49,Cinemas_data!$I$1:$I$49,"not Found")</f>
        <v>Miraj Cinemas Forum Mall</v>
      </c>
      <c r="N5771" t="str">
        <f>_xlfn.XLOOKUP(L5771,Cinemas_data!$A$1:$A$49,Cinemas_data!$C$1:$C$49,"not Found")</f>
        <v>Vijayawada</v>
      </c>
      <c r="O5771">
        <f>_xlfn.XLOOKUP(A5771,Booking_data!$A$1:$A$6001,Booking_data!$H$1:$H$6001,"not found")</f>
        <v>3</v>
      </c>
      <c r="P5771">
        <f>_xlfn.XLOOKUP(A5771,Booking_data!$A$1:$A$6001,Booking_data!$I$1:$I$6001,"not Found")</f>
        <v>360</v>
      </c>
      <c r="Q5771">
        <f t="shared" si="452"/>
        <v>1080</v>
      </c>
      <c r="R5771" t="str">
        <f>_xlfn.XLOOKUP(A5771,Booking_data!$A$1:$A$6001,Booking_data!$L$1:$L$6001,"Not Found")</f>
        <v>Debit Card</v>
      </c>
      <c r="S5771">
        <f>_xlfn.XLOOKUP(A5771,Booking_data!$A$1:$A$6001,Booking_data!$N$1:$N$6001,"not Found")</f>
        <v>29</v>
      </c>
      <c r="T5771" t="str">
        <f>_xlfn.XLOOKUP(A5771,Booking_data!$A$1:$A$6001,Booking_data!$O$1:$O$6001,"Not Found")</f>
        <v>Male</v>
      </c>
      <c r="U5771" t="str">
        <f t="shared" si="453"/>
        <v>Youngster</v>
      </c>
      <c r="V5771" t="str">
        <f t="shared" si="454"/>
        <v>Medium Booking</v>
      </c>
    </row>
    <row r="5772" spans="1:22" x14ac:dyDescent="0.25">
      <c r="A5772" t="s">
        <v>6003</v>
      </c>
      <c r="B5772" s="1">
        <v>46084</v>
      </c>
      <c r="C5772" s="1">
        <v>46072</v>
      </c>
      <c r="D5772" s="9">
        <v>0.64583333333333337</v>
      </c>
      <c r="E5772" t="str">
        <f t="shared" si="450"/>
        <v>Weekday</v>
      </c>
      <c r="F5772" t="str">
        <f t="shared" si="451"/>
        <v>Mar</v>
      </c>
      <c r="G5772" t="str">
        <f>_xlfn.XLOOKUP(A5772,Booking_data!$A$1:$A$6001,Booking_data!$D$1:$D$6001,"not found")</f>
        <v>M009</v>
      </c>
      <c r="H5772" t="str">
        <f>_xlfn.XLOOKUP(G5772,Movies_data!$A$1:$A$41,Movies_data!$B$1:$B$41,"not found")</f>
        <v>Amaran</v>
      </c>
      <c r="I5772" t="str">
        <f>_xlfn.XLOOKUP(G5772,Movies_data!$A$1:$A$41,Movies_data!$D$1:$D$41,"not found")</f>
        <v>Biography</v>
      </c>
      <c r="J5772" t="str">
        <f>_xlfn.XLOOKUP(G5772,Movies_data!$A$1:$A$41,Movies_data!$C$1:$C$41,"not found")</f>
        <v>Tamil</v>
      </c>
      <c r="K5772">
        <f>_xlfn.XLOOKUP(G5772,Movies_data!$A$1:$A$41,Movies_data!$H$1:$H$41,"Not Found")</f>
        <v>8.3000000000000007</v>
      </c>
      <c r="L5772" t="str">
        <f>_xlfn.XLOOKUP(A5772,Booking_data!$A$1:$A$6001,Booking_data!$E$1:$E$6001,"not Found")</f>
        <v>C043</v>
      </c>
      <c r="M5772" t="str">
        <f>_xlfn.XLOOKUP(L5772,Cinemas_data!$A$1:$A$49,Cinemas_data!$I$1:$I$49,"not Found")</f>
        <v>City Pride Forum Mall</v>
      </c>
      <c r="N5772" t="str">
        <f>_xlfn.XLOOKUP(L5772,Cinemas_data!$A$1:$A$49,Cinemas_data!$C$1:$C$49,"not Found")</f>
        <v>Salem</v>
      </c>
      <c r="O5772">
        <f>_xlfn.XLOOKUP(A5772,Booking_data!$A$1:$A$6001,Booking_data!$H$1:$H$6001,"not found")</f>
        <v>5</v>
      </c>
      <c r="P5772">
        <f>_xlfn.XLOOKUP(A5772,Booking_data!$A$1:$A$6001,Booking_data!$I$1:$I$6001,"not Found")</f>
        <v>380</v>
      </c>
      <c r="Q5772">
        <f t="shared" si="452"/>
        <v>1900</v>
      </c>
      <c r="R5772" t="str">
        <f>_xlfn.XLOOKUP(A5772,Booking_data!$A$1:$A$6001,Booking_data!$L$1:$L$6001,"Not Found")</f>
        <v>Debit Card</v>
      </c>
      <c r="S5772">
        <f>_xlfn.XLOOKUP(A5772,Booking_data!$A$1:$A$6001,Booking_data!$N$1:$N$6001,"not Found")</f>
        <v>19</v>
      </c>
      <c r="T5772" t="str">
        <f>_xlfn.XLOOKUP(A5772,Booking_data!$A$1:$A$6001,Booking_data!$O$1:$O$6001,"Not Found")</f>
        <v>Male</v>
      </c>
      <c r="U5772" t="str">
        <f t="shared" si="453"/>
        <v>Youngster</v>
      </c>
      <c r="V5772" t="str">
        <f t="shared" si="454"/>
        <v>High Booking</v>
      </c>
    </row>
    <row r="5773" spans="1:22" x14ac:dyDescent="0.25">
      <c r="A5773" t="s">
        <v>6004</v>
      </c>
      <c r="B5773" s="1">
        <v>46084</v>
      </c>
      <c r="C5773" s="1">
        <v>46125</v>
      </c>
      <c r="D5773" s="9">
        <v>0.39583333333333331</v>
      </c>
      <c r="E5773" t="str">
        <f t="shared" si="450"/>
        <v>Weekday</v>
      </c>
      <c r="F5773" t="str">
        <f t="shared" si="451"/>
        <v>Mar</v>
      </c>
      <c r="G5773" t="str">
        <f>_xlfn.XLOOKUP(A5773,Booking_data!$A$1:$A$6001,Booking_data!$D$1:$D$6001,"not found")</f>
        <v>M014</v>
      </c>
      <c r="H5773" t="str">
        <f>_xlfn.XLOOKUP(G5773,Movies_data!$A$1:$A$41,Movies_data!$B$1:$B$41,"not found")</f>
        <v>Hi Nanna</v>
      </c>
      <c r="I5773" t="str">
        <f>_xlfn.XLOOKUP(G5773,Movies_data!$A$1:$A$41,Movies_data!$D$1:$D$41,"not found")</f>
        <v>Romance</v>
      </c>
      <c r="J5773" t="str">
        <f>_xlfn.XLOOKUP(G5773,Movies_data!$A$1:$A$41,Movies_data!$C$1:$C$41,"not found")</f>
        <v>Telugu</v>
      </c>
      <c r="K5773">
        <f>_xlfn.XLOOKUP(G5773,Movies_data!$A$1:$A$41,Movies_data!$H$1:$H$41,"Not Found")</f>
        <v>8</v>
      </c>
      <c r="L5773" t="str">
        <f>_xlfn.XLOOKUP(A5773,Booking_data!$A$1:$A$6001,Booking_data!$E$1:$E$6001,"not Found")</f>
        <v>C043</v>
      </c>
      <c r="M5773" t="str">
        <f>_xlfn.XLOOKUP(L5773,Cinemas_data!$A$1:$A$49,Cinemas_data!$I$1:$I$49,"not Found")</f>
        <v>City Pride Forum Mall</v>
      </c>
      <c r="N5773" t="str">
        <f>_xlfn.XLOOKUP(L5773,Cinemas_data!$A$1:$A$49,Cinemas_data!$C$1:$C$49,"not Found")</f>
        <v>Salem</v>
      </c>
      <c r="O5773">
        <f>_xlfn.XLOOKUP(A5773,Booking_data!$A$1:$A$6001,Booking_data!$H$1:$H$6001,"not found")</f>
        <v>3</v>
      </c>
      <c r="P5773">
        <f>_xlfn.XLOOKUP(A5773,Booking_data!$A$1:$A$6001,Booking_data!$I$1:$I$6001,"not Found")</f>
        <v>200</v>
      </c>
      <c r="Q5773">
        <f t="shared" si="452"/>
        <v>600</v>
      </c>
      <c r="R5773" t="str">
        <f>_xlfn.XLOOKUP(A5773,Booking_data!$A$1:$A$6001,Booking_data!$L$1:$L$6001,"Not Found")</f>
        <v>Debit Card</v>
      </c>
      <c r="S5773">
        <f>_xlfn.XLOOKUP(A5773,Booking_data!$A$1:$A$6001,Booking_data!$N$1:$N$6001,"not Found")</f>
        <v>29</v>
      </c>
      <c r="T5773" t="str">
        <f>_xlfn.XLOOKUP(A5773,Booking_data!$A$1:$A$6001,Booking_data!$O$1:$O$6001,"Not Found")</f>
        <v>Male</v>
      </c>
      <c r="U5773" t="str">
        <f t="shared" si="453"/>
        <v>Youngster</v>
      </c>
      <c r="V5773" t="str">
        <f t="shared" si="454"/>
        <v>Medium Booking</v>
      </c>
    </row>
    <row r="5774" spans="1:22" x14ac:dyDescent="0.25">
      <c r="A5774" t="s">
        <v>6005</v>
      </c>
      <c r="B5774" s="1">
        <v>46084</v>
      </c>
      <c r="C5774" s="1">
        <v>46158</v>
      </c>
      <c r="D5774" s="9">
        <v>0.39583333333333331</v>
      </c>
      <c r="E5774" t="str">
        <f t="shared" si="450"/>
        <v>Weekday</v>
      </c>
      <c r="F5774" t="str">
        <f t="shared" si="451"/>
        <v>Mar</v>
      </c>
      <c r="G5774" t="str">
        <f>_xlfn.XLOOKUP(A5774,Booking_data!$A$1:$A$6001,Booking_data!$D$1:$D$6001,"not found")</f>
        <v>M007</v>
      </c>
      <c r="H5774" t="str">
        <f>_xlfn.XLOOKUP(G5774,Movies_data!$A$1:$A$41,Movies_data!$B$1:$B$41,"not found")</f>
        <v>Good Night</v>
      </c>
      <c r="I5774" t="str">
        <f>_xlfn.XLOOKUP(G5774,Movies_data!$A$1:$A$41,Movies_data!$D$1:$D$41,"not found")</f>
        <v>Comedy</v>
      </c>
      <c r="J5774" t="str">
        <f>_xlfn.XLOOKUP(G5774,Movies_data!$A$1:$A$41,Movies_data!$C$1:$C$41,"not found")</f>
        <v>Tamil</v>
      </c>
      <c r="K5774">
        <f>_xlfn.XLOOKUP(G5774,Movies_data!$A$1:$A$41,Movies_data!$H$1:$H$41,"Not Found")</f>
        <v>8</v>
      </c>
      <c r="L5774" t="str">
        <f>_xlfn.XLOOKUP(A5774,Booking_data!$A$1:$A$6001,Booking_data!$E$1:$E$6001,"not Found")</f>
        <v>C093</v>
      </c>
      <c r="M5774" t="str">
        <f>_xlfn.XLOOKUP(L5774,Cinemas_data!$A$1:$A$49,Cinemas_data!$I$1:$I$49,"not Found")</f>
        <v>Mukta A2 Cinemas Forum Mall</v>
      </c>
      <c r="N5774" t="str">
        <f>_xlfn.XLOOKUP(L5774,Cinemas_data!$A$1:$A$49,Cinemas_data!$C$1:$C$49,"not Found")</f>
        <v>Mumbai</v>
      </c>
      <c r="O5774">
        <f>_xlfn.XLOOKUP(A5774,Booking_data!$A$1:$A$6001,Booking_data!$H$1:$H$6001,"not found")</f>
        <v>2</v>
      </c>
      <c r="P5774">
        <f>_xlfn.XLOOKUP(A5774,Booking_data!$A$1:$A$6001,Booking_data!$I$1:$I$6001,"not Found")</f>
        <v>240</v>
      </c>
      <c r="Q5774">
        <f t="shared" si="452"/>
        <v>480</v>
      </c>
      <c r="R5774" t="str">
        <f>_xlfn.XLOOKUP(A5774,Booking_data!$A$1:$A$6001,Booking_data!$L$1:$L$6001,"Not Found")</f>
        <v>Credit Card</v>
      </c>
      <c r="S5774">
        <f>_xlfn.XLOOKUP(A5774,Booking_data!$A$1:$A$6001,Booking_data!$N$1:$N$6001,"not Found")</f>
        <v>28</v>
      </c>
      <c r="T5774" t="str">
        <f>_xlfn.XLOOKUP(A5774,Booking_data!$A$1:$A$6001,Booking_data!$O$1:$O$6001,"Not Found")</f>
        <v>Female</v>
      </c>
      <c r="U5774" t="str">
        <f t="shared" si="453"/>
        <v>Youngster</v>
      </c>
      <c r="V5774" t="str">
        <f t="shared" si="454"/>
        <v>Low Booking</v>
      </c>
    </row>
    <row r="5775" spans="1:22" x14ac:dyDescent="0.25">
      <c r="A5775" t="s">
        <v>6006</v>
      </c>
      <c r="B5775" s="1">
        <v>46084</v>
      </c>
      <c r="C5775" s="1">
        <v>46142</v>
      </c>
      <c r="D5775" s="9">
        <v>0.9375</v>
      </c>
      <c r="E5775" t="str">
        <f t="shared" si="450"/>
        <v>Weekday</v>
      </c>
      <c r="F5775" t="str">
        <f t="shared" si="451"/>
        <v>Mar</v>
      </c>
      <c r="G5775" t="str">
        <f>_xlfn.XLOOKUP(A5775,Booking_data!$A$1:$A$6001,Booking_data!$D$1:$D$6001,"not found")</f>
        <v>M007</v>
      </c>
      <c r="H5775" t="str">
        <f>_xlfn.XLOOKUP(G5775,Movies_data!$A$1:$A$41,Movies_data!$B$1:$B$41,"not found")</f>
        <v>Good Night</v>
      </c>
      <c r="I5775" t="str">
        <f>_xlfn.XLOOKUP(G5775,Movies_data!$A$1:$A$41,Movies_data!$D$1:$D$41,"not found")</f>
        <v>Comedy</v>
      </c>
      <c r="J5775" t="str">
        <f>_xlfn.XLOOKUP(G5775,Movies_data!$A$1:$A$41,Movies_data!$C$1:$C$41,"not found")</f>
        <v>Tamil</v>
      </c>
      <c r="K5775">
        <f>_xlfn.XLOOKUP(G5775,Movies_data!$A$1:$A$41,Movies_data!$H$1:$H$41,"Not Found")</f>
        <v>8</v>
      </c>
      <c r="L5775" t="str">
        <f>_xlfn.XLOOKUP(A5775,Booking_data!$A$1:$A$6001,Booking_data!$E$1:$E$6001,"not Found")</f>
        <v>C161</v>
      </c>
      <c r="M5775" t="str">
        <f>_xlfn.XLOOKUP(L5775,Cinemas_data!$A$1:$A$49,Cinemas_data!$I$1:$I$49,"not Found")</f>
        <v>INOX City Centre</v>
      </c>
      <c r="N5775" t="str">
        <f>_xlfn.XLOOKUP(L5775,Cinemas_data!$A$1:$A$49,Cinemas_data!$C$1:$C$49,"not Found")</f>
        <v>Thiruvananthapuram</v>
      </c>
      <c r="O5775">
        <f>_xlfn.XLOOKUP(A5775,Booking_data!$A$1:$A$6001,Booking_data!$H$1:$H$6001,"not found")</f>
        <v>6</v>
      </c>
      <c r="P5775">
        <f>_xlfn.XLOOKUP(A5775,Booking_data!$A$1:$A$6001,Booking_data!$I$1:$I$6001,"not Found")</f>
        <v>280</v>
      </c>
      <c r="Q5775">
        <f t="shared" si="452"/>
        <v>1680</v>
      </c>
      <c r="R5775" t="str">
        <f>_xlfn.XLOOKUP(A5775,Booking_data!$A$1:$A$6001,Booking_data!$L$1:$L$6001,"Not Found")</f>
        <v>Credit Card</v>
      </c>
      <c r="S5775">
        <f>_xlfn.XLOOKUP(A5775,Booking_data!$A$1:$A$6001,Booking_data!$N$1:$N$6001,"not Found")</f>
        <v>59</v>
      </c>
      <c r="T5775" t="str">
        <f>_xlfn.XLOOKUP(A5775,Booking_data!$A$1:$A$6001,Booking_data!$O$1:$O$6001,"Not Found")</f>
        <v>Female</v>
      </c>
      <c r="U5775" t="str">
        <f t="shared" si="453"/>
        <v>Above 45</v>
      </c>
      <c r="V5775" t="str">
        <f t="shared" si="454"/>
        <v>High Booking</v>
      </c>
    </row>
    <row r="5776" spans="1:22" x14ac:dyDescent="0.25">
      <c r="A5776" t="s">
        <v>6007</v>
      </c>
      <c r="B5776" s="1">
        <v>46084</v>
      </c>
      <c r="C5776" s="1">
        <v>46069</v>
      </c>
      <c r="D5776" s="9">
        <v>0.53125</v>
      </c>
      <c r="E5776" t="str">
        <f t="shared" si="450"/>
        <v>Weekday</v>
      </c>
      <c r="F5776" t="str">
        <f t="shared" si="451"/>
        <v>Mar</v>
      </c>
      <c r="G5776" t="str">
        <f>_xlfn.XLOOKUP(A5776,Booking_data!$A$1:$A$6001,Booking_data!$D$1:$D$6001,"not found")</f>
        <v>M029</v>
      </c>
      <c r="H5776" t="str">
        <f>_xlfn.XLOOKUP(G5776,Movies_data!$A$1:$A$41,Movies_data!$B$1:$B$41,"not found")</f>
        <v>777 Charlie</v>
      </c>
      <c r="I5776" t="str">
        <f>_xlfn.XLOOKUP(G5776,Movies_data!$A$1:$A$41,Movies_data!$D$1:$D$41,"not found")</f>
        <v>Adventure</v>
      </c>
      <c r="J5776" t="str">
        <f>_xlfn.XLOOKUP(G5776,Movies_data!$A$1:$A$41,Movies_data!$C$1:$C$41,"not found")</f>
        <v>Kannada</v>
      </c>
      <c r="K5776">
        <f>_xlfn.XLOOKUP(G5776,Movies_data!$A$1:$A$41,Movies_data!$H$1:$H$41,"Not Found")</f>
        <v>8.6999999999999993</v>
      </c>
      <c r="L5776" t="str">
        <f>_xlfn.XLOOKUP(A5776,Booking_data!$A$1:$A$6001,Booking_data!$E$1:$E$6001,"not Found")</f>
        <v>C122</v>
      </c>
      <c r="M5776" t="str">
        <f>_xlfn.XLOOKUP(L5776,Cinemas_data!$A$1:$A$49,Cinemas_data!$I$1:$I$49,"not Found")</f>
        <v>Asian Cinemas Grand Mall</v>
      </c>
      <c r="N5776" t="str">
        <f>_xlfn.XLOOKUP(L5776,Cinemas_data!$A$1:$A$49,Cinemas_data!$C$1:$C$49,"not Found")</f>
        <v>Noida</v>
      </c>
      <c r="O5776">
        <f>_xlfn.XLOOKUP(A5776,Booking_data!$A$1:$A$6001,Booking_data!$H$1:$H$6001,"not found")</f>
        <v>2</v>
      </c>
      <c r="P5776">
        <f>_xlfn.XLOOKUP(A5776,Booking_data!$A$1:$A$6001,Booking_data!$I$1:$I$6001,"not Found")</f>
        <v>180</v>
      </c>
      <c r="Q5776">
        <f t="shared" si="452"/>
        <v>360</v>
      </c>
      <c r="R5776" t="str">
        <f>_xlfn.XLOOKUP(A5776,Booking_data!$A$1:$A$6001,Booking_data!$L$1:$L$6001,"Not Found")</f>
        <v>Debit Card</v>
      </c>
      <c r="S5776">
        <f>_xlfn.XLOOKUP(A5776,Booking_data!$A$1:$A$6001,Booking_data!$N$1:$N$6001,"not Found")</f>
        <v>40</v>
      </c>
      <c r="T5776" t="str">
        <f>_xlfn.XLOOKUP(A5776,Booking_data!$A$1:$A$6001,Booking_data!$O$1:$O$6001,"Not Found")</f>
        <v>Other</v>
      </c>
      <c r="U5776" t="str">
        <f t="shared" si="453"/>
        <v>Middle Age</v>
      </c>
      <c r="V5776" t="str">
        <f t="shared" si="454"/>
        <v>Low Booking</v>
      </c>
    </row>
    <row r="5777" spans="1:22" x14ac:dyDescent="0.25">
      <c r="A5777" t="s">
        <v>6008</v>
      </c>
      <c r="B5777" s="1">
        <v>46084</v>
      </c>
      <c r="C5777" s="1">
        <v>46202</v>
      </c>
      <c r="D5777" s="9">
        <v>0.39583333333333331</v>
      </c>
      <c r="E5777" t="str">
        <f t="shared" si="450"/>
        <v>Weekday</v>
      </c>
      <c r="F5777" t="str">
        <f t="shared" si="451"/>
        <v>Mar</v>
      </c>
      <c r="G5777" t="str">
        <f>_xlfn.XLOOKUP(A5777,Booking_data!$A$1:$A$6001,Booking_data!$D$1:$D$6001,"not found")</f>
        <v>M020</v>
      </c>
      <c r="H5777" t="str">
        <f>_xlfn.XLOOKUP(G5777,Movies_data!$A$1:$A$41,Movies_data!$B$1:$B$41,"not found")</f>
        <v>Jawan</v>
      </c>
      <c r="I5777" t="str">
        <f>_xlfn.XLOOKUP(G5777,Movies_data!$A$1:$A$41,Movies_data!$D$1:$D$41,"not found")</f>
        <v>Action</v>
      </c>
      <c r="J5777" t="str">
        <f>_xlfn.XLOOKUP(G5777,Movies_data!$A$1:$A$41,Movies_data!$C$1:$C$41,"not found")</f>
        <v>Hindi</v>
      </c>
      <c r="K5777">
        <f>_xlfn.XLOOKUP(G5777,Movies_data!$A$1:$A$41,Movies_data!$H$1:$H$41,"Not Found")</f>
        <v>7</v>
      </c>
      <c r="L5777" t="str">
        <f>_xlfn.XLOOKUP(A5777,Booking_data!$A$1:$A$6001,Booking_data!$E$1:$E$6001,"not Found")</f>
        <v>C061</v>
      </c>
      <c r="M5777" t="str">
        <f>_xlfn.XLOOKUP(L5777,Cinemas_data!$A$1:$A$49,Cinemas_data!$I$1:$I$49,"not Found")</f>
        <v>City Pride City Centre</v>
      </c>
      <c r="N5777" t="str">
        <f>_xlfn.XLOOKUP(L5777,Cinemas_data!$A$1:$A$49,Cinemas_data!$C$1:$C$49,"not Found")</f>
        <v>Mysuru</v>
      </c>
      <c r="O5777">
        <f>_xlfn.XLOOKUP(A5777,Booking_data!$A$1:$A$6001,Booking_data!$H$1:$H$6001,"not found")</f>
        <v>2</v>
      </c>
      <c r="P5777">
        <f>_xlfn.XLOOKUP(A5777,Booking_data!$A$1:$A$6001,Booking_data!$I$1:$I$6001,"not Found")</f>
        <v>440</v>
      </c>
      <c r="Q5777">
        <f t="shared" si="452"/>
        <v>880</v>
      </c>
      <c r="R5777" t="str">
        <f>_xlfn.XLOOKUP(A5777,Booking_data!$A$1:$A$6001,Booking_data!$L$1:$L$6001,"Not Found")</f>
        <v>Debit Card</v>
      </c>
      <c r="S5777">
        <f>_xlfn.XLOOKUP(A5777,Booking_data!$A$1:$A$6001,Booking_data!$N$1:$N$6001,"not Found")</f>
        <v>43</v>
      </c>
      <c r="T5777" t="str">
        <f>_xlfn.XLOOKUP(A5777,Booking_data!$A$1:$A$6001,Booking_data!$O$1:$O$6001,"Not Found")</f>
        <v>Other</v>
      </c>
      <c r="U5777" t="str">
        <f t="shared" si="453"/>
        <v>Middle Age</v>
      </c>
      <c r="V5777" t="str">
        <f t="shared" si="454"/>
        <v>Low Booking</v>
      </c>
    </row>
    <row r="5778" spans="1:22" x14ac:dyDescent="0.25">
      <c r="A5778" t="s">
        <v>6009</v>
      </c>
      <c r="B5778" s="1">
        <v>46084</v>
      </c>
      <c r="C5778" s="1">
        <v>46124</v>
      </c>
      <c r="D5778" s="9">
        <v>0.9375</v>
      </c>
      <c r="E5778" t="str">
        <f t="shared" si="450"/>
        <v>Weekday</v>
      </c>
      <c r="F5778" t="str">
        <f t="shared" si="451"/>
        <v>Mar</v>
      </c>
      <c r="G5778" t="str">
        <f>_xlfn.XLOOKUP(A5778,Booking_data!$A$1:$A$6001,Booking_data!$D$1:$D$6001,"not found")</f>
        <v>M008</v>
      </c>
      <c r="H5778" t="str">
        <f>_xlfn.XLOOKUP(G5778,Movies_data!$A$1:$A$41,Movies_data!$B$1:$B$41,"not found")</f>
        <v>Love Today</v>
      </c>
      <c r="I5778" t="str">
        <f>_xlfn.XLOOKUP(G5778,Movies_data!$A$1:$A$41,Movies_data!$D$1:$D$41,"not found")</f>
        <v>Romance</v>
      </c>
      <c r="J5778" t="str">
        <f>_xlfn.XLOOKUP(G5778,Movies_data!$A$1:$A$41,Movies_data!$C$1:$C$41,"not found")</f>
        <v>Tamil</v>
      </c>
      <c r="K5778">
        <f>_xlfn.XLOOKUP(G5778,Movies_data!$A$1:$A$41,Movies_data!$H$1:$H$41,"Not Found")</f>
        <v>7.4</v>
      </c>
      <c r="L5778" t="str">
        <f>_xlfn.XLOOKUP(A5778,Booking_data!$A$1:$A$6001,Booking_data!$E$1:$E$6001,"not Found")</f>
        <v>C073</v>
      </c>
      <c r="M5778" t="str">
        <f>_xlfn.XLOOKUP(L5778,Cinemas_data!$A$1:$A$49,Cinemas_data!$I$1:$I$49,"not Found")</f>
        <v>Cinepolis Forum Mall</v>
      </c>
      <c r="N5778" t="str">
        <f>_xlfn.XLOOKUP(L5778,Cinemas_data!$A$1:$A$49,Cinemas_data!$C$1:$C$49,"not Found")</f>
        <v>Hyderabad</v>
      </c>
      <c r="O5778">
        <f>_xlfn.XLOOKUP(A5778,Booking_data!$A$1:$A$6001,Booking_data!$H$1:$H$6001,"not found")</f>
        <v>1</v>
      </c>
      <c r="P5778">
        <f>_xlfn.XLOOKUP(A5778,Booking_data!$A$1:$A$6001,Booking_data!$I$1:$I$6001,"not Found")</f>
        <v>320</v>
      </c>
      <c r="Q5778">
        <f t="shared" si="452"/>
        <v>320</v>
      </c>
      <c r="R5778" t="str">
        <f>_xlfn.XLOOKUP(A5778,Booking_data!$A$1:$A$6001,Booking_data!$L$1:$L$6001,"Not Found")</f>
        <v>Net Banking</v>
      </c>
      <c r="S5778">
        <f>_xlfn.XLOOKUP(A5778,Booking_data!$A$1:$A$6001,Booking_data!$N$1:$N$6001,"not Found")</f>
        <v>21</v>
      </c>
      <c r="T5778" t="str">
        <f>_xlfn.XLOOKUP(A5778,Booking_data!$A$1:$A$6001,Booking_data!$O$1:$O$6001,"Not Found")</f>
        <v>Other</v>
      </c>
      <c r="U5778" t="str">
        <f t="shared" si="453"/>
        <v>Youngster</v>
      </c>
      <c r="V5778" t="str">
        <f t="shared" si="454"/>
        <v>Low Booking</v>
      </c>
    </row>
    <row r="5779" spans="1:22" x14ac:dyDescent="0.25">
      <c r="A5779" t="s">
        <v>6010</v>
      </c>
      <c r="B5779" s="1">
        <v>46084</v>
      </c>
      <c r="C5779" s="1">
        <v>46052</v>
      </c>
      <c r="D5779" s="9">
        <v>0.88541666666666663</v>
      </c>
      <c r="E5779" t="str">
        <f t="shared" si="450"/>
        <v>Weekday</v>
      </c>
      <c r="F5779" t="str">
        <f t="shared" si="451"/>
        <v>Mar</v>
      </c>
      <c r="G5779" t="str">
        <f>_xlfn.XLOOKUP(A5779,Booking_data!$A$1:$A$6001,Booking_data!$D$1:$D$6001,"not found")</f>
        <v>M008</v>
      </c>
      <c r="H5779" t="str">
        <f>_xlfn.XLOOKUP(G5779,Movies_data!$A$1:$A$41,Movies_data!$B$1:$B$41,"not found")</f>
        <v>Love Today</v>
      </c>
      <c r="I5779" t="str">
        <f>_xlfn.XLOOKUP(G5779,Movies_data!$A$1:$A$41,Movies_data!$D$1:$D$41,"not found")</f>
        <v>Romance</v>
      </c>
      <c r="J5779" t="str">
        <f>_xlfn.XLOOKUP(G5779,Movies_data!$A$1:$A$41,Movies_data!$C$1:$C$41,"not found")</f>
        <v>Tamil</v>
      </c>
      <c r="K5779">
        <f>_xlfn.XLOOKUP(G5779,Movies_data!$A$1:$A$41,Movies_data!$H$1:$H$41,"Not Found")</f>
        <v>7.4</v>
      </c>
      <c r="L5779" t="str">
        <f>_xlfn.XLOOKUP(A5779,Booking_data!$A$1:$A$6001,Booking_data!$E$1:$E$6001,"not Found")</f>
        <v>C063</v>
      </c>
      <c r="M5779" t="str">
        <f>_xlfn.XLOOKUP(L5779,Cinemas_data!$A$1:$A$49,Cinemas_data!$I$1:$I$49,"not Found")</f>
        <v>INOX Forum Mall</v>
      </c>
      <c r="N5779" t="str">
        <f>_xlfn.XLOOKUP(L5779,Cinemas_data!$A$1:$A$49,Cinemas_data!$C$1:$C$49,"not Found")</f>
        <v>Mysuru</v>
      </c>
      <c r="O5779">
        <f>_xlfn.XLOOKUP(A5779,Booking_data!$A$1:$A$6001,Booking_data!$H$1:$H$6001,"not found")</f>
        <v>2</v>
      </c>
      <c r="P5779">
        <f>_xlfn.XLOOKUP(A5779,Booking_data!$A$1:$A$6001,Booking_data!$I$1:$I$6001,"not Found")</f>
        <v>240</v>
      </c>
      <c r="Q5779">
        <f t="shared" si="452"/>
        <v>480</v>
      </c>
      <c r="R5779" t="str">
        <f>_xlfn.XLOOKUP(A5779,Booking_data!$A$1:$A$6001,Booking_data!$L$1:$L$6001,"Not Found")</f>
        <v>Credit Card</v>
      </c>
      <c r="S5779">
        <f>_xlfn.XLOOKUP(A5779,Booking_data!$A$1:$A$6001,Booking_data!$N$1:$N$6001,"not Found")</f>
        <v>51</v>
      </c>
      <c r="T5779" t="str">
        <f>_xlfn.XLOOKUP(A5779,Booking_data!$A$1:$A$6001,Booking_data!$O$1:$O$6001,"Not Found")</f>
        <v>Male</v>
      </c>
      <c r="U5779" t="str">
        <f t="shared" si="453"/>
        <v>Above 45</v>
      </c>
      <c r="V5779" t="str">
        <f t="shared" si="454"/>
        <v>Low Booking</v>
      </c>
    </row>
    <row r="5780" spans="1:22" x14ac:dyDescent="0.25">
      <c r="A5780" t="s">
        <v>6011</v>
      </c>
      <c r="B5780" s="1">
        <v>46084</v>
      </c>
      <c r="C5780" s="1">
        <v>46146</v>
      </c>
      <c r="D5780" s="9">
        <v>0.88541666666666663</v>
      </c>
      <c r="E5780" t="str">
        <f t="shared" si="450"/>
        <v>Weekday</v>
      </c>
      <c r="F5780" t="str">
        <f t="shared" si="451"/>
        <v>Mar</v>
      </c>
      <c r="G5780" t="str">
        <f>_xlfn.XLOOKUP(A5780,Booking_data!$A$1:$A$6001,Booking_data!$D$1:$D$6001,"not found")</f>
        <v>M013</v>
      </c>
      <c r="H5780" t="str">
        <f>_xlfn.XLOOKUP(G5780,Movies_data!$A$1:$A$41,Movies_data!$B$1:$B$41,"not found")</f>
        <v>Salaar</v>
      </c>
      <c r="I5780" t="str">
        <f>_xlfn.XLOOKUP(G5780,Movies_data!$A$1:$A$41,Movies_data!$D$1:$D$41,"not found")</f>
        <v>Action</v>
      </c>
      <c r="J5780" t="str">
        <f>_xlfn.XLOOKUP(G5780,Movies_data!$A$1:$A$41,Movies_data!$C$1:$C$41,"not found")</f>
        <v>Telugu</v>
      </c>
      <c r="K5780">
        <f>_xlfn.XLOOKUP(G5780,Movies_data!$A$1:$A$41,Movies_data!$H$1:$H$41,"Not Found")</f>
        <v>6.5</v>
      </c>
      <c r="L5780" t="str">
        <f>_xlfn.XLOOKUP(A5780,Booking_data!$A$1:$A$6001,Booking_data!$E$1:$E$6001,"not Found")</f>
        <v>C101</v>
      </c>
      <c r="M5780" t="str">
        <f>_xlfn.XLOOKUP(L5780,Cinemas_data!$A$1:$A$49,Cinemas_data!$I$1:$I$49,"not Found")</f>
        <v>Miraj Cinemas City Centre</v>
      </c>
      <c r="N5780" t="str">
        <f>_xlfn.XLOOKUP(L5780,Cinemas_data!$A$1:$A$49,Cinemas_data!$C$1:$C$49,"not Found")</f>
        <v>Pune</v>
      </c>
      <c r="O5780">
        <f>_xlfn.XLOOKUP(A5780,Booking_data!$A$1:$A$6001,Booking_data!$H$1:$H$6001,"not found")</f>
        <v>4</v>
      </c>
      <c r="P5780">
        <f>_xlfn.XLOOKUP(A5780,Booking_data!$A$1:$A$6001,Booking_data!$I$1:$I$6001,"not Found")</f>
        <v>360</v>
      </c>
      <c r="Q5780">
        <f t="shared" si="452"/>
        <v>1440</v>
      </c>
      <c r="R5780" t="str">
        <f>_xlfn.XLOOKUP(A5780,Booking_data!$A$1:$A$6001,Booking_data!$L$1:$L$6001,"Not Found")</f>
        <v>UPI</v>
      </c>
      <c r="S5780">
        <f>_xlfn.XLOOKUP(A5780,Booking_data!$A$1:$A$6001,Booking_data!$N$1:$N$6001,"not Found")</f>
        <v>35</v>
      </c>
      <c r="T5780" t="str">
        <f>_xlfn.XLOOKUP(A5780,Booking_data!$A$1:$A$6001,Booking_data!$O$1:$O$6001,"Not Found")</f>
        <v>Other</v>
      </c>
      <c r="U5780" t="str">
        <f t="shared" si="453"/>
        <v>Middle Age</v>
      </c>
      <c r="V5780" t="str">
        <f t="shared" si="454"/>
        <v>Medium Booking</v>
      </c>
    </row>
    <row r="5781" spans="1:22" x14ac:dyDescent="0.25">
      <c r="A5781" t="s">
        <v>6012</v>
      </c>
      <c r="B5781" s="1">
        <v>46084</v>
      </c>
      <c r="C5781" s="1">
        <v>46145</v>
      </c>
      <c r="D5781" s="9">
        <v>0.77083333333333337</v>
      </c>
      <c r="E5781" t="str">
        <f t="shared" si="450"/>
        <v>Weekday</v>
      </c>
      <c r="F5781" t="str">
        <f t="shared" si="451"/>
        <v>Mar</v>
      </c>
      <c r="G5781" t="str">
        <f>_xlfn.XLOOKUP(A5781,Booking_data!$A$1:$A$6001,Booking_data!$D$1:$D$6001,"not found")</f>
        <v>M039</v>
      </c>
      <c r="H5781" t="str">
        <f>_xlfn.XLOOKUP(G5781,Movies_data!$A$1:$A$41,Movies_data!$B$1:$B$41,"not found")</f>
        <v>Dune: Part Two</v>
      </c>
      <c r="I5781" t="str">
        <f>_xlfn.XLOOKUP(G5781,Movies_data!$A$1:$A$41,Movies_data!$D$1:$D$41,"not found")</f>
        <v>Sci-Fi</v>
      </c>
      <c r="J5781" t="str">
        <f>_xlfn.XLOOKUP(G5781,Movies_data!$A$1:$A$41,Movies_data!$C$1:$C$41,"not found")</f>
        <v>English</v>
      </c>
      <c r="K5781">
        <f>_xlfn.XLOOKUP(G5781,Movies_data!$A$1:$A$41,Movies_data!$H$1:$H$41,"Not Found")</f>
        <v>8.5</v>
      </c>
      <c r="L5781" t="str">
        <f>_xlfn.XLOOKUP(A5781,Booking_data!$A$1:$A$6001,Booking_data!$E$1:$E$6001,"not Found")</f>
        <v>C111</v>
      </c>
      <c r="M5781" t="str">
        <f>_xlfn.XLOOKUP(L5781,Cinemas_data!$A$1:$A$49,Cinemas_data!$I$1:$I$49,"not Found")</f>
        <v>Mukta A2 Cinemas City Centre</v>
      </c>
      <c r="N5781" t="str">
        <f>_xlfn.XLOOKUP(L5781,Cinemas_data!$A$1:$A$49,Cinemas_data!$C$1:$C$49,"not Found")</f>
        <v>Delhi</v>
      </c>
      <c r="O5781">
        <f>_xlfn.XLOOKUP(A5781,Booking_data!$A$1:$A$6001,Booking_data!$H$1:$H$6001,"not found")</f>
        <v>5</v>
      </c>
      <c r="P5781">
        <f>_xlfn.XLOOKUP(A5781,Booking_data!$A$1:$A$6001,Booking_data!$I$1:$I$6001,"not Found")</f>
        <v>360</v>
      </c>
      <c r="Q5781">
        <f t="shared" si="452"/>
        <v>1800</v>
      </c>
      <c r="R5781" t="str">
        <f>_xlfn.XLOOKUP(A5781,Booking_data!$A$1:$A$6001,Booking_data!$L$1:$L$6001,"Not Found")</f>
        <v>UPI</v>
      </c>
      <c r="S5781">
        <f>_xlfn.XLOOKUP(A5781,Booking_data!$A$1:$A$6001,Booking_data!$N$1:$N$6001,"not Found")</f>
        <v>26</v>
      </c>
      <c r="T5781" t="str">
        <f>_xlfn.XLOOKUP(A5781,Booking_data!$A$1:$A$6001,Booking_data!$O$1:$O$6001,"Not Found")</f>
        <v>Female</v>
      </c>
      <c r="U5781" t="str">
        <f t="shared" si="453"/>
        <v>Youngster</v>
      </c>
      <c r="V5781" t="str">
        <f t="shared" si="454"/>
        <v>High Booking</v>
      </c>
    </row>
    <row r="5782" spans="1:22" x14ac:dyDescent="0.25">
      <c r="A5782" t="s">
        <v>6013</v>
      </c>
      <c r="B5782" s="1">
        <v>46084</v>
      </c>
      <c r="C5782" s="1">
        <v>46033</v>
      </c>
      <c r="D5782" s="9">
        <v>0.53125</v>
      </c>
      <c r="E5782" t="str">
        <f t="shared" si="450"/>
        <v>Weekday</v>
      </c>
      <c r="F5782" t="str">
        <f t="shared" si="451"/>
        <v>Mar</v>
      </c>
      <c r="G5782" t="str">
        <f>_xlfn.XLOOKUP(A5782,Booking_data!$A$1:$A$6001,Booking_data!$D$1:$D$6001,"not found")</f>
        <v>M030</v>
      </c>
      <c r="H5782" t="str">
        <f>_xlfn.XLOOKUP(G5782,Movies_data!$A$1:$A$41,Movies_data!$B$1:$B$41,"not found")</f>
        <v>Kirik Party</v>
      </c>
      <c r="I5782" t="str">
        <f>_xlfn.XLOOKUP(G5782,Movies_data!$A$1:$A$41,Movies_data!$D$1:$D$41,"not found")</f>
        <v>Comedy</v>
      </c>
      <c r="J5782" t="str">
        <f>_xlfn.XLOOKUP(G5782,Movies_data!$A$1:$A$41,Movies_data!$C$1:$C$41,"not found")</f>
        <v>Kannada</v>
      </c>
      <c r="K5782">
        <f>_xlfn.XLOOKUP(G5782,Movies_data!$A$1:$A$41,Movies_data!$H$1:$H$41,"Not Found")</f>
        <v>8</v>
      </c>
      <c r="L5782" t="str">
        <f>_xlfn.XLOOKUP(A5782,Booking_data!$A$1:$A$6001,Booking_data!$E$1:$E$6001,"not Found")</f>
        <v>C062</v>
      </c>
      <c r="M5782" t="str">
        <f>_xlfn.XLOOKUP(L5782,Cinemas_data!$A$1:$A$49,Cinemas_data!$I$1:$I$49,"not Found")</f>
        <v>PVR Grand Mall</v>
      </c>
      <c r="N5782" t="str">
        <f>_xlfn.XLOOKUP(L5782,Cinemas_data!$A$1:$A$49,Cinemas_data!$C$1:$C$49,"not Found")</f>
        <v>Mysuru</v>
      </c>
      <c r="O5782">
        <f>_xlfn.XLOOKUP(A5782,Booking_data!$A$1:$A$6001,Booking_data!$H$1:$H$6001,"not found")</f>
        <v>3</v>
      </c>
      <c r="P5782">
        <f>_xlfn.XLOOKUP(A5782,Booking_data!$A$1:$A$6001,Booking_data!$I$1:$I$6001,"not Found")</f>
        <v>240</v>
      </c>
      <c r="Q5782">
        <f t="shared" si="452"/>
        <v>720</v>
      </c>
      <c r="R5782" t="str">
        <f>_xlfn.XLOOKUP(A5782,Booking_data!$A$1:$A$6001,Booking_data!$L$1:$L$6001,"Not Found")</f>
        <v>UPI</v>
      </c>
      <c r="S5782">
        <f>_xlfn.XLOOKUP(A5782,Booking_data!$A$1:$A$6001,Booking_data!$N$1:$N$6001,"not Found")</f>
        <v>48</v>
      </c>
      <c r="T5782" t="str">
        <f>_xlfn.XLOOKUP(A5782,Booking_data!$A$1:$A$6001,Booking_data!$O$1:$O$6001,"Not Found")</f>
        <v>Other</v>
      </c>
      <c r="U5782" t="str">
        <f t="shared" si="453"/>
        <v>Above 45</v>
      </c>
      <c r="V5782" t="str">
        <f t="shared" si="454"/>
        <v>Medium Booking</v>
      </c>
    </row>
    <row r="5783" spans="1:22" x14ac:dyDescent="0.25">
      <c r="A5783" t="s">
        <v>6014</v>
      </c>
      <c r="B5783" s="1">
        <v>46084</v>
      </c>
      <c r="C5783" s="1">
        <v>46143</v>
      </c>
      <c r="D5783" s="9">
        <v>0.39583333333333331</v>
      </c>
      <c r="E5783" t="str">
        <f t="shared" si="450"/>
        <v>Weekday</v>
      </c>
      <c r="F5783" t="str">
        <f t="shared" si="451"/>
        <v>Mar</v>
      </c>
      <c r="G5783" t="str">
        <f>_xlfn.XLOOKUP(A5783,Booking_data!$A$1:$A$6001,Booking_data!$D$1:$D$6001,"not found")</f>
        <v>M004</v>
      </c>
      <c r="H5783" t="str">
        <f>_xlfn.XLOOKUP(G5783,Movies_data!$A$1:$A$41,Movies_data!$B$1:$B$41,"not found")</f>
        <v>Ponniyin Selvan I</v>
      </c>
      <c r="I5783" t="str">
        <f>_xlfn.XLOOKUP(G5783,Movies_data!$A$1:$A$41,Movies_data!$D$1:$D$41,"not found")</f>
        <v>Drama</v>
      </c>
      <c r="J5783" t="str">
        <f>_xlfn.XLOOKUP(G5783,Movies_data!$A$1:$A$41,Movies_data!$C$1:$C$41,"not found")</f>
        <v>Tamil</v>
      </c>
      <c r="K5783">
        <f>_xlfn.XLOOKUP(G5783,Movies_data!$A$1:$A$41,Movies_data!$H$1:$H$41,"Not Found")</f>
        <v>7.6</v>
      </c>
      <c r="L5783" t="str">
        <f>_xlfn.XLOOKUP(A5783,Booking_data!$A$1:$A$6001,Booking_data!$E$1:$E$6001,"not Found")</f>
        <v>C083</v>
      </c>
      <c r="M5783" t="str">
        <f>_xlfn.XLOOKUP(L5783,Cinemas_data!$A$1:$A$49,Cinemas_data!$I$1:$I$49,"not Found")</f>
        <v>Miraj Cinemas Forum Mall</v>
      </c>
      <c r="N5783" t="str">
        <f>_xlfn.XLOOKUP(L5783,Cinemas_data!$A$1:$A$49,Cinemas_data!$C$1:$C$49,"not Found")</f>
        <v>Vijayawada</v>
      </c>
      <c r="O5783">
        <f>_xlfn.XLOOKUP(A5783,Booking_data!$A$1:$A$6001,Booking_data!$H$1:$H$6001,"not found")</f>
        <v>5</v>
      </c>
      <c r="P5783">
        <f>_xlfn.XLOOKUP(A5783,Booking_data!$A$1:$A$6001,Booking_data!$I$1:$I$6001,"not Found")</f>
        <v>280</v>
      </c>
      <c r="Q5783">
        <f t="shared" si="452"/>
        <v>1400</v>
      </c>
      <c r="R5783" t="str">
        <f>_xlfn.XLOOKUP(A5783,Booking_data!$A$1:$A$6001,Booking_data!$L$1:$L$6001,"Not Found")</f>
        <v>UPI</v>
      </c>
      <c r="S5783">
        <f>_xlfn.XLOOKUP(A5783,Booking_data!$A$1:$A$6001,Booking_data!$N$1:$N$6001,"not Found")</f>
        <v>59</v>
      </c>
      <c r="T5783" t="str">
        <f>_xlfn.XLOOKUP(A5783,Booking_data!$A$1:$A$6001,Booking_data!$O$1:$O$6001,"Not Found")</f>
        <v>Other</v>
      </c>
      <c r="U5783" t="str">
        <f t="shared" si="453"/>
        <v>Above 45</v>
      </c>
      <c r="V5783" t="str">
        <f t="shared" si="454"/>
        <v>High Booking</v>
      </c>
    </row>
    <row r="5784" spans="1:22" x14ac:dyDescent="0.25">
      <c r="A5784" t="s">
        <v>6015</v>
      </c>
      <c r="B5784" s="1">
        <v>46084</v>
      </c>
      <c r="C5784" s="1">
        <v>46159</v>
      </c>
      <c r="D5784" s="9">
        <v>0.53125</v>
      </c>
      <c r="E5784" t="str">
        <f t="shared" si="450"/>
        <v>Weekday</v>
      </c>
      <c r="F5784" t="str">
        <f t="shared" si="451"/>
        <v>Mar</v>
      </c>
      <c r="G5784" t="str">
        <f>_xlfn.XLOOKUP(A5784,Booking_data!$A$1:$A$6001,Booking_data!$D$1:$D$6001,"not found")</f>
        <v>M029</v>
      </c>
      <c r="H5784" t="str">
        <f>_xlfn.XLOOKUP(G5784,Movies_data!$A$1:$A$41,Movies_data!$B$1:$B$41,"not found")</f>
        <v>777 Charlie</v>
      </c>
      <c r="I5784" t="str">
        <f>_xlfn.XLOOKUP(G5784,Movies_data!$A$1:$A$41,Movies_data!$D$1:$D$41,"not found")</f>
        <v>Adventure</v>
      </c>
      <c r="J5784" t="str">
        <f>_xlfn.XLOOKUP(G5784,Movies_data!$A$1:$A$41,Movies_data!$C$1:$C$41,"not found")</f>
        <v>Kannada</v>
      </c>
      <c r="K5784">
        <f>_xlfn.XLOOKUP(G5784,Movies_data!$A$1:$A$41,Movies_data!$H$1:$H$41,"Not Found")</f>
        <v>8.6999999999999993</v>
      </c>
      <c r="L5784" t="str">
        <f>_xlfn.XLOOKUP(A5784,Booking_data!$A$1:$A$6001,Booking_data!$E$1:$E$6001,"not Found")</f>
        <v>C143</v>
      </c>
      <c r="M5784" t="str">
        <f>_xlfn.XLOOKUP(L5784,Cinemas_data!$A$1:$A$49,Cinemas_data!$I$1:$I$49,"not Found")</f>
        <v>INOX Forum Mall</v>
      </c>
      <c r="N5784" t="str">
        <f>_xlfn.XLOOKUP(L5784,Cinemas_data!$A$1:$A$49,Cinemas_data!$C$1:$C$49,"not Found")</f>
        <v>Ahmedabad</v>
      </c>
      <c r="O5784">
        <f>_xlfn.XLOOKUP(A5784,Booking_data!$A$1:$A$6001,Booking_data!$H$1:$H$6001,"not found")</f>
        <v>2</v>
      </c>
      <c r="P5784">
        <f>_xlfn.XLOOKUP(A5784,Booking_data!$A$1:$A$6001,Booking_data!$I$1:$I$6001,"not Found")</f>
        <v>420</v>
      </c>
      <c r="Q5784">
        <f t="shared" si="452"/>
        <v>840</v>
      </c>
      <c r="R5784" t="str">
        <f>_xlfn.XLOOKUP(A5784,Booking_data!$A$1:$A$6001,Booking_data!$L$1:$L$6001,"Not Found")</f>
        <v>UPI</v>
      </c>
      <c r="S5784">
        <f>_xlfn.XLOOKUP(A5784,Booking_data!$A$1:$A$6001,Booking_data!$N$1:$N$6001,"not Found")</f>
        <v>38</v>
      </c>
      <c r="T5784" t="str">
        <f>_xlfn.XLOOKUP(A5784,Booking_data!$A$1:$A$6001,Booking_data!$O$1:$O$6001,"Not Found")</f>
        <v>Other</v>
      </c>
      <c r="U5784" t="str">
        <f t="shared" si="453"/>
        <v>Middle Age</v>
      </c>
      <c r="V5784" t="str">
        <f t="shared" si="454"/>
        <v>Low Booking</v>
      </c>
    </row>
    <row r="5785" spans="1:22" x14ac:dyDescent="0.25">
      <c r="A5785" t="s">
        <v>6016</v>
      </c>
      <c r="B5785" s="1">
        <v>46084</v>
      </c>
      <c r="C5785" s="1">
        <v>46056</v>
      </c>
      <c r="D5785" s="9">
        <v>0.88541666666666663</v>
      </c>
      <c r="E5785" t="str">
        <f t="shared" si="450"/>
        <v>Weekday</v>
      </c>
      <c r="F5785" t="str">
        <f t="shared" si="451"/>
        <v>Mar</v>
      </c>
      <c r="G5785" t="str">
        <f>_xlfn.XLOOKUP(A5785,Booking_data!$A$1:$A$6001,Booking_data!$D$1:$D$6001,"not found")</f>
        <v>M019</v>
      </c>
      <c r="H5785" t="str">
        <f>_xlfn.XLOOKUP(G5785,Movies_data!$A$1:$A$41,Movies_data!$B$1:$B$41,"not found")</f>
        <v>Animal</v>
      </c>
      <c r="I5785" t="str">
        <f>_xlfn.XLOOKUP(G5785,Movies_data!$A$1:$A$41,Movies_data!$D$1:$D$41,"not found")</f>
        <v>Drama</v>
      </c>
      <c r="J5785" t="str">
        <f>_xlfn.XLOOKUP(G5785,Movies_data!$A$1:$A$41,Movies_data!$C$1:$C$41,"not found")</f>
        <v>Hindi</v>
      </c>
      <c r="K5785">
        <f>_xlfn.XLOOKUP(G5785,Movies_data!$A$1:$A$41,Movies_data!$H$1:$H$41,"Not Found")</f>
        <v>6.1</v>
      </c>
      <c r="L5785" t="str">
        <f>_xlfn.XLOOKUP(A5785,Booking_data!$A$1:$A$6001,Booking_data!$E$1:$E$6001,"not Found")</f>
        <v>C072</v>
      </c>
      <c r="M5785" t="str">
        <f>_xlfn.XLOOKUP(L5785,Cinemas_data!$A$1:$A$49,Cinemas_data!$I$1:$I$49,"not Found")</f>
        <v>INOX Grand Mall</v>
      </c>
      <c r="N5785" t="str">
        <f>_xlfn.XLOOKUP(L5785,Cinemas_data!$A$1:$A$49,Cinemas_data!$C$1:$C$49,"not Found")</f>
        <v>Hyderabad</v>
      </c>
      <c r="O5785">
        <f>_xlfn.XLOOKUP(A5785,Booking_data!$A$1:$A$6001,Booking_data!$H$1:$H$6001,"not found")</f>
        <v>2</v>
      </c>
      <c r="P5785">
        <f>_xlfn.XLOOKUP(A5785,Booking_data!$A$1:$A$6001,Booking_data!$I$1:$I$6001,"not Found")</f>
        <v>280</v>
      </c>
      <c r="Q5785">
        <f t="shared" si="452"/>
        <v>560</v>
      </c>
      <c r="R5785" t="str">
        <f>_xlfn.XLOOKUP(A5785,Booking_data!$A$1:$A$6001,Booking_data!$L$1:$L$6001,"Not Found")</f>
        <v>Wallet</v>
      </c>
      <c r="S5785">
        <f>_xlfn.XLOOKUP(A5785,Booking_data!$A$1:$A$6001,Booking_data!$N$1:$N$6001,"not Found")</f>
        <v>48</v>
      </c>
      <c r="T5785" t="str">
        <f>_xlfn.XLOOKUP(A5785,Booking_data!$A$1:$A$6001,Booking_data!$O$1:$O$6001,"Not Found")</f>
        <v>Female</v>
      </c>
      <c r="U5785" t="str">
        <f t="shared" si="453"/>
        <v>Above 45</v>
      </c>
      <c r="V5785" t="str">
        <f t="shared" si="454"/>
        <v>Low Booking</v>
      </c>
    </row>
    <row r="5786" spans="1:22" x14ac:dyDescent="0.25">
      <c r="A5786" t="s">
        <v>6017</v>
      </c>
      <c r="B5786" s="1">
        <v>46084</v>
      </c>
      <c r="C5786" s="1">
        <v>46141</v>
      </c>
      <c r="D5786" s="9">
        <v>0.39583333333333331</v>
      </c>
      <c r="E5786" t="str">
        <f t="shared" si="450"/>
        <v>Weekday</v>
      </c>
      <c r="F5786" t="str">
        <f t="shared" si="451"/>
        <v>Mar</v>
      </c>
      <c r="G5786" t="str">
        <f>_xlfn.XLOOKUP(A5786,Booking_data!$A$1:$A$6001,Booking_data!$D$1:$D$6001,"not found")</f>
        <v>M036</v>
      </c>
      <c r="H5786" t="str">
        <f>_xlfn.XLOOKUP(G5786,Movies_data!$A$1:$A$41,Movies_data!$B$1:$B$41,"not found")</f>
        <v>Avengers Endgame</v>
      </c>
      <c r="I5786" t="str">
        <f>_xlfn.XLOOKUP(G5786,Movies_data!$A$1:$A$41,Movies_data!$D$1:$D$41,"not found")</f>
        <v>Action</v>
      </c>
      <c r="J5786" t="str">
        <f>_xlfn.XLOOKUP(G5786,Movies_data!$A$1:$A$41,Movies_data!$C$1:$C$41,"not found")</f>
        <v>English</v>
      </c>
      <c r="K5786">
        <f>_xlfn.XLOOKUP(G5786,Movies_data!$A$1:$A$41,Movies_data!$H$1:$H$41,"Not Found")</f>
        <v>8.4</v>
      </c>
      <c r="L5786" t="str">
        <f>_xlfn.XLOOKUP(A5786,Booking_data!$A$1:$A$6001,Booking_data!$E$1:$E$6001,"not Found")</f>
        <v>C013</v>
      </c>
      <c r="M5786" t="str">
        <f>_xlfn.XLOOKUP(L5786,Cinemas_data!$A$1:$A$49,Cinemas_data!$I$1:$I$49,"not Found")</f>
        <v>Mukta A2 Cinemas Forum Mall</v>
      </c>
      <c r="N5786" t="str">
        <f>_xlfn.XLOOKUP(L5786,Cinemas_data!$A$1:$A$49,Cinemas_data!$C$1:$C$49,"not Found")</f>
        <v>Chennai</v>
      </c>
      <c r="O5786">
        <f>_xlfn.XLOOKUP(A5786,Booking_data!$A$1:$A$6001,Booking_data!$H$1:$H$6001,"not found")</f>
        <v>3</v>
      </c>
      <c r="P5786">
        <f>_xlfn.XLOOKUP(A5786,Booking_data!$A$1:$A$6001,Booking_data!$I$1:$I$6001,"not Found")</f>
        <v>240</v>
      </c>
      <c r="Q5786">
        <f t="shared" si="452"/>
        <v>720</v>
      </c>
      <c r="R5786" t="str">
        <f>_xlfn.XLOOKUP(A5786,Booking_data!$A$1:$A$6001,Booking_data!$L$1:$L$6001,"Not Found")</f>
        <v>Credit Card</v>
      </c>
      <c r="S5786">
        <f>_xlfn.XLOOKUP(A5786,Booking_data!$A$1:$A$6001,Booking_data!$N$1:$N$6001,"not Found")</f>
        <v>59</v>
      </c>
      <c r="T5786" t="str">
        <f>_xlfn.XLOOKUP(A5786,Booking_data!$A$1:$A$6001,Booking_data!$O$1:$O$6001,"Not Found")</f>
        <v>Male</v>
      </c>
      <c r="U5786" t="str">
        <f t="shared" si="453"/>
        <v>Above 45</v>
      </c>
      <c r="V5786" t="str">
        <f t="shared" si="454"/>
        <v>Medium Booking</v>
      </c>
    </row>
    <row r="5787" spans="1:22" x14ac:dyDescent="0.25">
      <c r="A5787" t="s">
        <v>6018</v>
      </c>
      <c r="B5787" s="1">
        <v>46084</v>
      </c>
      <c r="C5787" s="1">
        <v>46039</v>
      </c>
      <c r="D5787" s="9">
        <v>0.9375</v>
      </c>
      <c r="E5787" t="str">
        <f t="shared" si="450"/>
        <v>Weekday</v>
      </c>
      <c r="F5787" t="str">
        <f t="shared" si="451"/>
        <v>Mar</v>
      </c>
      <c r="G5787" t="str">
        <f>_xlfn.XLOOKUP(A5787,Booking_data!$A$1:$A$6001,Booking_data!$D$1:$D$6001,"not found")</f>
        <v>M020</v>
      </c>
      <c r="H5787" t="str">
        <f>_xlfn.XLOOKUP(G5787,Movies_data!$A$1:$A$41,Movies_data!$B$1:$B$41,"not found")</f>
        <v>Jawan</v>
      </c>
      <c r="I5787" t="str">
        <f>_xlfn.XLOOKUP(G5787,Movies_data!$A$1:$A$41,Movies_data!$D$1:$D$41,"not found")</f>
        <v>Action</v>
      </c>
      <c r="J5787" t="str">
        <f>_xlfn.XLOOKUP(G5787,Movies_data!$A$1:$A$41,Movies_data!$C$1:$C$41,"not found")</f>
        <v>Hindi</v>
      </c>
      <c r="K5787">
        <f>_xlfn.XLOOKUP(G5787,Movies_data!$A$1:$A$41,Movies_data!$H$1:$H$41,"Not Found")</f>
        <v>7</v>
      </c>
      <c r="L5787" t="str">
        <f>_xlfn.XLOOKUP(A5787,Booking_data!$A$1:$A$6001,Booking_data!$E$1:$E$6001,"not Found")</f>
        <v>C061</v>
      </c>
      <c r="M5787" t="str">
        <f>_xlfn.XLOOKUP(L5787,Cinemas_data!$A$1:$A$49,Cinemas_data!$I$1:$I$49,"not Found")</f>
        <v>City Pride City Centre</v>
      </c>
      <c r="N5787" t="str">
        <f>_xlfn.XLOOKUP(L5787,Cinemas_data!$A$1:$A$49,Cinemas_data!$C$1:$C$49,"not Found")</f>
        <v>Mysuru</v>
      </c>
      <c r="O5787">
        <f>_xlfn.XLOOKUP(A5787,Booking_data!$A$1:$A$6001,Booking_data!$H$1:$H$6001,"not found")</f>
        <v>2</v>
      </c>
      <c r="P5787">
        <f>_xlfn.XLOOKUP(A5787,Booking_data!$A$1:$A$6001,Booking_data!$I$1:$I$6001,"not Found")</f>
        <v>340</v>
      </c>
      <c r="Q5787">
        <f t="shared" si="452"/>
        <v>680</v>
      </c>
      <c r="R5787" t="str">
        <f>_xlfn.XLOOKUP(A5787,Booking_data!$A$1:$A$6001,Booking_data!$L$1:$L$6001,"Not Found")</f>
        <v>UPI</v>
      </c>
      <c r="S5787">
        <f>_xlfn.XLOOKUP(A5787,Booking_data!$A$1:$A$6001,Booking_data!$N$1:$N$6001,"not Found")</f>
        <v>44</v>
      </c>
      <c r="T5787" t="str">
        <f>_xlfn.XLOOKUP(A5787,Booking_data!$A$1:$A$6001,Booking_data!$O$1:$O$6001,"Not Found")</f>
        <v>Female</v>
      </c>
      <c r="U5787" t="str">
        <f t="shared" si="453"/>
        <v>Middle Age</v>
      </c>
      <c r="V5787" t="str">
        <f t="shared" si="454"/>
        <v>Low Booking</v>
      </c>
    </row>
    <row r="5788" spans="1:22" x14ac:dyDescent="0.25">
      <c r="A5788" t="s">
        <v>6019</v>
      </c>
      <c r="B5788" s="1">
        <v>46084</v>
      </c>
      <c r="C5788" s="1">
        <v>46131</v>
      </c>
      <c r="D5788" s="9">
        <v>0.53125</v>
      </c>
      <c r="E5788" t="str">
        <f t="shared" si="450"/>
        <v>Weekday</v>
      </c>
      <c r="F5788" t="str">
        <f t="shared" si="451"/>
        <v>Mar</v>
      </c>
      <c r="G5788" t="str">
        <f>_xlfn.XLOOKUP(A5788,Booking_data!$A$1:$A$6001,Booking_data!$D$1:$D$6001,"not found")</f>
        <v>M012</v>
      </c>
      <c r="H5788" t="str">
        <f>_xlfn.XLOOKUP(G5788,Movies_data!$A$1:$A$41,Movies_data!$B$1:$B$41,"not found")</f>
        <v>RRR</v>
      </c>
      <c r="I5788" t="str">
        <f>_xlfn.XLOOKUP(G5788,Movies_data!$A$1:$A$41,Movies_data!$D$1:$D$41,"not found")</f>
        <v>Action</v>
      </c>
      <c r="J5788" t="str">
        <f>_xlfn.XLOOKUP(G5788,Movies_data!$A$1:$A$41,Movies_data!$C$1:$C$41,"not found")</f>
        <v>Telugu</v>
      </c>
      <c r="K5788">
        <f>_xlfn.XLOOKUP(G5788,Movies_data!$A$1:$A$41,Movies_data!$H$1:$H$41,"Not Found")</f>
        <v>7.8</v>
      </c>
      <c r="L5788" t="str">
        <f>_xlfn.XLOOKUP(A5788,Booking_data!$A$1:$A$6001,Booking_data!$E$1:$E$6001,"not Found")</f>
        <v>C131</v>
      </c>
      <c r="M5788" t="str">
        <f>_xlfn.XLOOKUP(L5788,Cinemas_data!$A$1:$A$49,Cinemas_data!$I$1:$I$49,"not Found")</f>
        <v>Asian Cinemas City Centre</v>
      </c>
      <c r="N5788" t="str">
        <f>_xlfn.XLOOKUP(L5788,Cinemas_data!$A$1:$A$49,Cinemas_data!$C$1:$C$49,"not Found")</f>
        <v>Kolkata</v>
      </c>
      <c r="O5788">
        <f>_xlfn.XLOOKUP(A5788,Booking_data!$A$1:$A$6001,Booking_data!$H$1:$H$6001,"not found")</f>
        <v>4</v>
      </c>
      <c r="P5788">
        <f>_xlfn.XLOOKUP(A5788,Booking_data!$A$1:$A$6001,Booking_data!$I$1:$I$6001,"not Found")</f>
        <v>240</v>
      </c>
      <c r="Q5788">
        <f t="shared" si="452"/>
        <v>960</v>
      </c>
      <c r="R5788" t="str">
        <f>_xlfn.XLOOKUP(A5788,Booking_data!$A$1:$A$6001,Booking_data!$L$1:$L$6001,"Not Found")</f>
        <v>Wallet</v>
      </c>
      <c r="S5788">
        <f>_xlfn.XLOOKUP(A5788,Booking_data!$A$1:$A$6001,Booking_data!$N$1:$N$6001,"not Found")</f>
        <v>39</v>
      </c>
      <c r="T5788" t="str">
        <f>_xlfn.XLOOKUP(A5788,Booking_data!$A$1:$A$6001,Booking_data!$O$1:$O$6001,"Not Found")</f>
        <v>Male</v>
      </c>
      <c r="U5788" t="str">
        <f t="shared" si="453"/>
        <v>Middle Age</v>
      </c>
      <c r="V5788" t="str">
        <f t="shared" si="454"/>
        <v>Medium Booking</v>
      </c>
    </row>
    <row r="5789" spans="1:22" x14ac:dyDescent="0.25">
      <c r="A5789" t="s">
        <v>6020</v>
      </c>
      <c r="B5789" s="1">
        <v>46084</v>
      </c>
      <c r="C5789" s="1">
        <v>46131</v>
      </c>
      <c r="D5789" s="9">
        <v>0.77083333333333337</v>
      </c>
      <c r="E5789" t="str">
        <f t="shared" si="450"/>
        <v>Weekday</v>
      </c>
      <c r="F5789" t="str">
        <f t="shared" si="451"/>
        <v>Mar</v>
      </c>
      <c r="G5789" t="str">
        <f>_xlfn.XLOOKUP(A5789,Booking_data!$A$1:$A$6001,Booking_data!$D$1:$D$6001,"not found")</f>
        <v>M004</v>
      </c>
      <c r="H5789" t="str">
        <f>_xlfn.XLOOKUP(G5789,Movies_data!$A$1:$A$41,Movies_data!$B$1:$B$41,"not found")</f>
        <v>Ponniyin Selvan I</v>
      </c>
      <c r="I5789" t="str">
        <f>_xlfn.XLOOKUP(G5789,Movies_data!$A$1:$A$41,Movies_data!$D$1:$D$41,"not found")</f>
        <v>Drama</v>
      </c>
      <c r="J5789" t="str">
        <f>_xlfn.XLOOKUP(G5789,Movies_data!$A$1:$A$41,Movies_data!$C$1:$C$41,"not found")</f>
        <v>Tamil</v>
      </c>
      <c r="K5789">
        <f>_xlfn.XLOOKUP(G5789,Movies_data!$A$1:$A$41,Movies_data!$H$1:$H$41,"Not Found")</f>
        <v>7.6</v>
      </c>
      <c r="L5789" t="str">
        <f>_xlfn.XLOOKUP(A5789,Booking_data!$A$1:$A$6001,Booking_data!$E$1:$E$6001,"not Found")</f>
        <v>C073</v>
      </c>
      <c r="M5789" t="str">
        <f>_xlfn.XLOOKUP(L5789,Cinemas_data!$A$1:$A$49,Cinemas_data!$I$1:$I$49,"not Found")</f>
        <v>Cinepolis Forum Mall</v>
      </c>
      <c r="N5789" t="str">
        <f>_xlfn.XLOOKUP(L5789,Cinemas_data!$A$1:$A$49,Cinemas_data!$C$1:$C$49,"not Found")</f>
        <v>Hyderabad</v>
      </c>
      <c r="O5789">
        <f>_xlfn.XLOOKUP(A5789,Booking_data!$A$1:$A$6001,Booking_data!$H$1:$H$6001,"not found")</f>
        <v>4</v>
      </c>
      <c r="P5789">
        <f>_xlfn.XLOOKUP(A5789,Booking_data!$A$1:$A$6001,Booking_data!$I$1:$I$6001,"not Found")</f>
        <v>420</v>
      </c>
      <c r="Q5789">
        <f t="shared" si="452"/>
        <v>1680</v>
      </c>
      <c r="R5789" t="str">
        <f>_xlfn.XLOOKUP(A5789,Booking_data!$A$1:$A$6001,Booking_data!$L$1:$L$6001,"Not Found")</f>
        <v>Wallet</v>
      </c>
      <c r="S5789">
        <f>_xlfn.XLOOKUP(A5789,Booking_data!$A$1:$A$6001,Booking_data!$N$1:$N$6001,"not Found")</f>
        <v>49</v>
      </c>
      <c r="T5789" t="str">
        <f>_xlfn.XLOOKUP(A5789,Booking_data!$A$1:$A$6001,Booking_data!$O$1:$O$6001,"Not Found")</f>
        <v>Other</v>
      </c>
      <c r="U5789" t="str">
        <f t="shared" si="453"/>
        <v>Above 45</v>
      </c>
      <c r="V5789" t="str">
        <f t="shared" si="454"/>
        <v>Medium Booking</v>
      </c>
    </row>
    <row r="5790" spans="1:22" x14ac:dyDescent="0.25">
      <c r="A5790" t="s">
        <v>6021</v>
      </c>
      <c r="B5790" s="1">
        <v>46084</v>
      </c>
      <c r="C5790" s="1">
        <v>46036</v>
      </c>
      <c r="D5790" s="9">
        <v>0.39583333333333331</v>
      </c>
      <c r="E5790" t="str">
        <f t="shared" si="450"/>
        <v>Weekday</v>
      </c>
      <c r="F5790" t="str">
        <f t="shared" si="451"/>
        <v>Mar</v>
      </c>
      <c r="G5790" t="str">
        <f>_xlfn.XLOOKUP(A5790,Booking_data!$A$1:$A$6001,Booking_data!$D$1:$D$6001,"not found")</f>
        <v>M007</v>
      </c>
      <c r="H5790" t="str">
        <f>_xlfn.XLOOKUP(G5790,Movies_data!$A$1:$A$41,Movies_data!$B$1:$B$41,"not found")</f>
        <v>Good Night</v>
      </c>
      <c r="I5790" t="str">
        <f>_xlfn.XLOOKUP(G5790,Movies_data!$A$1:$A$41,Movies_data!$D$1:$D$41,"not found")</f>
        <v>Comedy</v>
      </c>
      <c r="J5790" t="str">
        <f>_xlfn.XLOOKUP(G5790,Movies_data!$A$1:$A$41,Movies_data!$C$1:$C$41,"not found")</f>
        <v>Tamil</v>
      </c>
      <c r="K5790">
        <f>_xlfn.XLOOKUP(G5790,Movies_data!$A$1:$A$41,Movies_data!$H$1:$H$41,"Not Found")</f>
        <v>8</v>
      </c>
      <c r="L5790" t="str">
        <f>_xlfn.XLOOKUP(A5790,Booking_data!$A$1:$A$6001,Booking_data!$E$1:$E$6001,"not Found")</f>
        <v>C063</v>
      </c>
      <c r="M5790" t="str">
        <f>_xlfn.XLOOKUP(L5790,Cinemas_data!$A$1:$A$49,Cinemas_data!$I$1:$I$49,"not Found")</f>
        <v>INOX Forum Mall</v>
      </c>
      <c r="N5790" t="str">
        <f>_xlfn.XLOOKUP(L5790,Cinemas_data!$A$1:$A$49,Cinemas_data!$C$1:$C$49,"not Found")</f>
        <v>Mysuru</v>
      </c>
      <c r="O5790">
        <f>_xlfn.XLOOKUP(A5790,Booking_data!$A$1:$A$6001,Booking_data!$H$1:$H$6001,"not found")</f>
        <v>1</v>
      </c>
      <c r="P5790">
        <f>_xlfn.XLOOKUP(A5790,Booking_data!$A$1:$A$6001,Booking_data!$I$1:$I$6001,"not Found")</f>
        <v>320</v>
      </c>
      <c r="Q5790">
        <f t="shared" si="452"/>
        <v>320</v>
      </c>
      <c r="R5790" t="str">
        <f>_xlfn.XLOOKUP(A5790,Booking_data!$A$1:$A$6001,Booking_data!$L$1:$L$6001,"Not Found")</f>
        <v>Net Banking</v>
      </c>
      <c r="S5790">
        <f>_xlfn.XLOOKUP(A5790,Booking_data!$A$1:$A$6001,Booking_data!$N$1:$N$6001,"not Found")</f>
        <v>34</v>
      </c>
      <c r="T5790" t="str">
        <f>_xlfn.XLOOKUP(A5790,Booking_data!$A$1:$A$6001,Booking_data!$O$1:$O$6001,"Not Found")</f>
        <v>Other</v>
      </c>
      <c r="U5790" t="str">
        <f t="shared" si="453"/>
        <v>Middle Age</v>
      </c>
      <c r="V5790" t="str">
        <f t="shared" si="454"/>
        <v>Low Booking</v>
      </c>
    </row>
    <row r="5791" spans="1:22" x14ac:dyDescent="0.25">
      <c r="A5791" t="s">
        <v>6022</v>
      </c>
      <c r="B5791" s="1">
        <v>46084</v>
      </c>
      <c r="C5791" s="1">
        <v>46124</v>
      </c>
      <c r="D5791" s="9">
        <v>0.64583333333333337</v>
      </c>
      <c r="E5791" t="str">
        <f t="shared" si="450"/>
        <v>Weekday</v>
      </c>
      <c r="F5791" t="str">
        <f t="shared" si="451"/>
        <v>Mar</v>
      </c>
      <c r="G5791" t="str">
        <f>_xlfn.XLOOKUP(A5791,Booking_data!$A$1:$A$6001,Booking_data!$D$1:$D$6001,"not found")</f>
        <v>M007</v>
      </c>
      <c r="H5791" t="str">
        <f>_xlfn.XLOOKUP(G5791,Movies_data!$A$1:$A$41,Movies_data!$B$1:$B$41,"not found")</f>
        <v>Good Night</v>
      </c>
      <c r="I5791" t="str">
        <f>_xlfn.XLOOKUP(G5791,Movies_data!$A$1:$A$41,Movies_data!$D$1:$D$41,"not found")</f>
        <v>Comedy</v>
      </c>
      <c r="J5791" t="str">
        <f>_xlfn.XLOOKUP(G5791,Movies_data!$A$1:$A$41,Movies_data!$C$1:$C$41,"not found")</f>
        <v>Tamil</v>
      </c>
      <c r="K5791">
        <f>_xlfn.XLOOKUP(G5791,Movies_data!$A$1:$A$41,Movies_data!$H$1:$H$41,"Not Found")</f>
        <v>8</v>
      </c>
      <c r="L5791" t="str">
        <f>_xlfn.XLOOKUP(A5791,Booking_data!$A$1:$A$6001,Booking_data!$E$1:$E$6001,"not Found")</f>
        <v>C133</v>
      </c>
      <c r="M5791" t="str">
        <f>_xlfn.XLOOKUP(L5791,Cinemas_data!$A$1:$A$49,Cinemas_data!$I$1:$I$49,"not Found")</f>
        <v>PVR Forum Mall</v>
      </c>
      <c r="N5791" t="str">
        <f>_xlfn.XLOOKUP(L5791,Cinemas_data!$A$1:$A$49,Cinemas_data!$C$1:$C$49,"not Found")</f>
        <v>Kolkata</v>
      </c>
      <c r="O5791">
        <f>_xlfn.XLOOKUP(A5791,Booking_data!$A$1:$A$6001,Booking_data!$H$1:$H$6001,"not found")</f>
        <v>2</v>
      </c>
      <c r="P5791">
        <f>_xlfn.XLOOKUP(A5791,Booking_data!$A$1:$A$6001,Booking_data!$I$1:$I$6001,"not Found")</f>
        <v>280</v>
      </c>
      <c r="Q5791">
        <f t="shared" si="452"/>
        <v>560</v>
      </c>
      <c r="R5791" t="str">
        <f>_xlfn.XLOOKUP(A5791,Booking_data!$A$1:$A$6001,Booking_data!$L$1:$L$6001,"Not Found")</f>
        <v>Wallet</v>
      </c>
      <c r="S5791">
        <f>_xlfn.XLOOKUP(A5791,Booking_data!$A$1:$A$6001,Booking_data!$N$1:$N$6001,"not Found")</f>
        <v>33</v>
      </c>
      <c r="T5791" t="str">
        <f>_xlfn.XLOOKUP(A5791,Booking_data!$A$1:$A$6001,Booking_data!$O$1:$O$6001,"Not Found")</f>
        <v>Female</v>
      </c>
      <c r="U5791" t="str">
        <f t="shared" si="453"/>
        <v>Middle Age</v>
      </c>
      <c r="V5791" t="str">
        <f t="shared" si="454"/>
        <v>Low Booking</v>
      </c>
    </row>
    <row r="5792" spans="1:22" x14ac:dyDescent="0.25">
      <c r="A5792" t="s">
        <v>6023</v>
      </c>
      <c r="B5792" s="1">
        <v>46084</v>
      </c>
      <c r="C5792" s="1">
        <v>46107</v>
      </c>
      <c r="D5792" s="9">
        <v>0.64583333333333337</v>
      </c>
      <c r="E5792" t="str">
        <f t="shared" si="450"/>
        <v>Weekday</v>
      </c>
      <c r="F5792" t="str">
        <f t="shared" si="451"/>
        <v>Mar</v>
      </c>
      <c r="G5792" t="str">
        <f>_xlfn.XLOOKUP(A5792,Booking_data!$A$1:$A$6001,Booking_data!$D$1:$D$6001,"not found")</f>
        <v>M018</v>
      </c>
      <c r="H5792" t="str">
        <f>_xlfn.XLOOKUP(G5792,Movies_data!$A$1:$A$41,Movies_data!$B$1:$B$41,"not found")</f>
        <v>Sita Ramam</v>
      </c>
      <c r="I5792" t="str">
        <f>_xlfn.XLOOKUP(G5792,Movies_data!$A$1:$A$41,Movies_data!$D$1:$D$41,"not found")</f>
        <v>Romance</v>
      </c>
      <c r="J5792" t="str">
        <f>_xlfn.XLOOKUP(G5792,Movies_data!$A$1:$A$41,Movies_data!$C$1:$C$41,"not found")</f>
        <v>Telugu</v>
      </c>
      <c r="K5792">
        <f>_xlfn.XLOOKUP(G5792,Movies_data!$A$1:$A$41,Movies_data!$H$1:$H$41,"Not Found")</f>
        <v>8.5</v>
      </c>
      <c r="L5792" t="str">
        <f>_xlfn.XLOOKUP(A5792,Booking_data!$A$1:$A$6001,Booking_data!$E$1:$E$6001,"not Found")</f>
        <v>C011</v>
      </c>
      <c r="M5792" t="str">
        <f>_xlfn.XLOOKUP(L5792,Cinemas_data!$A$1:$A$49,Cinemas_data!$I$1:$I$49,"not Found")</f>
        <v>Cinepolis City Centre</v>
      </c>
      <c r="N5792" t="str">
        <f>_xlfn.XLOOKUP(L5792,Cinemas_data!$A$1:$A$49,Cinemas_data!$C$1:$C$49,"not Found")</f>
        <v>Chennai</v>
      </c>
      <c r="O5792">
        <f>_xlfn.XLOOKUP(A5792,Booking_data!$A$1:$A$6001,Booking_data!$H$1:$H$6001,"not found")</f>
        <v>2</v>
      </c>
      <c r="P5792">
        <f>_xlfn.XLOOKUP(A5792,Booking_data!$A$1:$A$6001,Booking_data!$I$1:$I$6001,"not Found")</f>
        <v>240</v>
      </c>
      <c r="Q5792">
        <f t="shared" si="452"/>
        <v>480</v>
      </c>
      <c r="R5792" t="str">
        <f>_xlfn.XLOOKUP(A5792,Booking_data!$A$1:$A$6001,Booking_data!$L$1:$L$6001,"Not Found")</f>
        <v>Debit Card</v>
      </c>
      <c r="S5792">
        <f>_xlfn.XLOOKUP(A5792,Booking_data!$A$1:$A$6001,Booking_data!$N$1:$N$6001,"not Found")</f>
        <v>45</v>
      </c>
      <c r="T5792" t="str">
        <f>_xlfn.XLOOKUP(A5792,Booking_data!$A$1:$A$6001,Booking_data!$O$1:$O$6001,"Not Found")</f>
        <v>Male</v>
      </c>
      <c r="U5792" t="str">
        <f t="shared" si="453"/>
        <v>Above 45</v>
      </c>
      <c r="V5792" t="str">
        <f t="shared" si="454"/>
        <v>Low Booking</v>
      </c>
    </row>
    <row r="5793" spans="1:22" x14ac:dyDescent="0.25">
      <c r="A5793" t="s">
        <v>6024</v>
      </c>
      <c r="B5793" s="1">
        <v>46084</v>
      </c>
      <c r="C5793" s="1">
        <v>46155</v>
      </c>
      <c r="D5793" s="9">
        <v>0.64583333333333337</v>
      </c>
      <c r="E5793" t="str">
        <f t="shared" si="450"/>
        <v>Weekday</v>
      </c>
      <c r="F5793" t="str">
        <f t="shared" si="451"/>
        <v>Mar</v>
      </c>
      <c r="G5793" t="str">
        <f>_xlfn.XLOOKUP(A5793,Booking_data!$A$1:$A$6001,Booking_data!$D$1:$D$6001,"not found")</f>
        <v>M025</v>
      </c>
      <c r="H5793" t="str">
        <f>_xlfn.XLOOKUP(G5793,Movies_data!$A$1:$A$41,Movies_data!$B$1:$B$41,"not found")</f>
        <v>Rocky Aur Rani Kii Prem Kahaani</v>
      </c>
      <c r="I5793" t="str">
        <f>_xlfn.XLOOKUP(G5793,Movies_data!$A$1:$A$41,Movies_data!$D$1:$D$41,"not found")</f>
        <v>Romance</v>
      </c>
      <c r="J5793" t="str">
        <f>_xlfn.XLOOKUP(G5793,Movies_data!$A$1:$A$41,Movies_data!$C$1:$C$41,"not found")</f>
        <v>Hindi</v>
      </c>
      <c r="K5793">
        <f>_xlfn.XLOOKUP(G5793,Movies_data!$A$1:$A$41,Movies_data!$H$1:$H$41,"Not Found")</f>
        <v>6.8</v>
      </c>
      <c r="L5793" t="str">
        <f>_xlfn.XLOOKUP(A5793,Booking_data!$A$1:$A$6001,Booking_data!$E$1:$E$6001,"not Found")</f>
        <v>C141</v>
      </c>
      <c r="M5793" t="str">
        <f>_xlfn.XLOOKUP(L5793,Cinemas_data!$A$1:$A$49,Cinemas_data!$I$1:$I$49,"not Found")</f>
        <v>City Pride City Centre</v>
      </c>
      <c r="N5793" t="str">
        <f>_xlfn.XLOOKUP(L5793,Cinemas_data!$A$1:$A$49,Cinemas_data!$C$1:$C$49,"not Found")</f>
        <v>Ahmedabad</v>
      </c>
      <c r="O5793">
        <f>_xlfn.XLOOKUP(A5793,Booking_data!$A$1:$A$6001,Booking_data!$H$1:$H$6001,"not found")</f>
        <v>3</v>
      </c>
      <c r="P5793">
        <f>_xlfn.XLOOKUP(A5793,Booking_data!$A$1:$A$6001,Booking_data!$I$1:$I$6001,"not Found")</f>
        <v>240</v>
      </c>
      <c r="Q5793">
        <f t="shared" si="452"/>
        <v>720</v>
      </c>
      <c r="R5793" t="str">
        <f>_xlfn.XLOOKUP(A5793,Booking_data!$A$1:$A$6001,Booking_data!$L$1:$L$6001,"Not Found")</f>
        <v>Credit Card</v>
      </c>
      <c r="S5793">
        <f>_xlfn.XLOOKUP(A5793,Booking_data!$A$1:$A$6001,Booking_data!$N$1:$N$6001,"not Found")</f>
        <v>48</v>
      </c>
      <c r="T5793" t="str">
        <f>_xlfn.XLOOKUP(A5793,Booking_data!$A$1:$A$6001,Booking_data!$O$1:$O$6001,"Not Found")</f>
        <v>Male</v>
      </c>
      <c r="U5793" t="str">
        <f t="shared" si="453"/>
        <v>Above 45</v>
      </c>
      <c r="V5793" t="str">
        <f t="shared" si="454"/>
        <v>Medium Booking</v>
      </c>
    </row>
    <row r="5794" spans="1:22" x14ac:dyDescent="0.25">
      <c r="A5794" t="s">
        <v>6025</v>
      </c>
      <c r="B5794" s="1">
        <v>46084</v>
      </c>
      <c r="C5794" s="1">
        <v>46192</v>
      </c>
      <c r="D5794" s="9">
        <v>0.77083333333333337</v>
      </c>
      <c r="E5794" t="str">
        <f t="shared" si="450"/>
        <v>Weekday</v>
      </c>
      <c r="F5794" t="str">
        <f t="shared" si="451"/>
        <v>Mar</v>
      </c>
      <c r="G5794" t="str">
        <f>_xlfn.XLOOKUP(A5794,Booking_data!$A$1:$A$6001,Booking_data!$D$1:$D$6001,"not found")</f>
        <v>M035</v>
      </c>
      <c r="H5794" t="str">
        <f>_xlfn.XLOOKUP(G5794,Movies_data!$A$1:$A$41,Movies_data!$B$1:$B$41,"not found")</f>
        <v>Aavesham</v>
      </c>
      <c r="I5794" t="str">
        <f>_xlfn.XLOOKUP(G5794,Movies_data!$A$1:$A$41,Movies_data!$D$1:$D$41,"not found")</f>
        <v>Comedy</v>
      </c>
      <c r="J5794" t="str">
        <f>_xlfn.XLOOKUP(G5794,Movies_data!$A$1:$A$41,Movies_data!$C$1:$C$41,"not found")</f>
        <v>Malayalam</v>
      </c>
      <c r="K5794">
        <f>_xlfn.XLOOKUP(G5794,Movies_data!$A$1:$A$41,Movies_data!$H$1:$H$41,"Not Found")</f>
        <v>7.8</v>
      </c>
      <c r="L5794" t="str">
        <f>_xlfn.XLOOKUP(A5794,Booking_data!$A$1:$A$6001,Booking_data!$E$1:$E$6001,"not Found")</f>
        <v>C041</v>
      </c>
      <c r="M5794" t="str">
        <f>_xlfn.XLOOKUP(L5794,Cinemas_data!$A$1:$A$49,Cinemas_data!$I$1:$I$49,"not Found")</f>
        <v>MovieMax City Centre</v>
      </c>
      <c r="N5794" t="str">
        <f>_xlfn.XLOOKUP(L5794,Cinemas_data!$A$1:$A$49,Cinemas_data!$C$1:$C$49,"not Found")</f>
        <v>Salem</v>
      </c>
      <c r="O5794">
        <f>_xlfn.XLOOKUP(A5794,Booking_data!$A$1:$A$6001,Booking_data!$H$1:$H$6001,"not found")</f>
        <v>4</v>
      </c>
      <c r="P5794">
        <f>_xlfn.XLOOKUP(A5794,Booking_data!$A$1:$A$6001,Booking_data!$I$1:$I$6001,"not Found")</f>
        <v>340</v>
      </c>
      <c r="Q5794">
        <f t="shared" si="452"/>
        <v>1360</v>
      </c>
      <c r="R5794" t="str">
        <f>_xlfn.XLOOKUP(A5794,Booking_data!$A$1:$A$6001,Booking_data!$L$1:$L$6001,"Not Found")</f>
        <v>Credit Card</v>
      </c>
      <c r="S5794">
        <f>_xlfn.XLOOKUP(A5794,Booking_data!$A$1:$A$6001,Booking_data!$N$1:$N$6001,"not Found")</f>
        <v>58</v>
      </c>
      <c r="T5794" t="str">
        <f>_xlfn.XLOOKUP(A5794,Booking_data!$A$1:$A$6001,Booking_data!$O$1:$O$6001,"Not Found")</f>
        <v>Female</v>
      </c>
      <c r="U5794" t="str">
        <f t="shared" si="453"/>
        <v>Above 45</v>
      </c>
      <c r="V5794" t="str">
        <f t="shared" si="454"/>
        <v>Medium Booking</v>
      </c>
    </row>
    <row r="5795" spans="1:22" x14ac:dyDescent="0.25">
      <c r="A5795" t="s">
        <v>6026</v>
      </c>
      <c r="B5795" s="1">
        <v>46084</v>
      </c>
      <c r="C5795" s="1">
        <v>46076</v>
      </c>
      <c r="D5795" s="9">
        <v>0.77083333333333337</v>
      </c>
      <c r="E5795" t="str">
        <f t="shared" si="450"/>
        <v>Weekday</v>
      </c>
      <c r="F5795" t="str">
        <f t="shared" si="451"/>
        <v>Mar</v>
      </c>
      <c r="G5795" t="str">
        <f>_xlfn.XLOOKUP(A5795,Booking_data!$A$1:$A$6001,Booking_data!$D$1:$D$6001,"not found")</f>
        <v>M034</v>
      </c>
      <c r="H5795" t="str">
        <f>_xlfn.XLOOKUP(G5795,Movies_data!$A$1:$A$41,Movies_data!$B$1:$B$41,"not found")</f>
        <v>Manjummel Boys</v>
      </c>
      <c r="I5795" t="str">
        <f>_xlfn.XLOOKUP(G5795,Movies_data!$A$1:$A$41,Movies_data!$D$1:$D$41,"not found")</f>
        <v>Adventure</v>
      </c>
      <c r="J5795" t="str">
        <f>_xlfn.XLOOKUP(G5795,Movies_data!$A$1:$A$41,Movies_data!$C$1:$C$41,"not found")</f>
        <v>Malayalam</v>
      </c>
      <c r="K5795">
        <f>_xlfn.XLOOKUP(G5795,Movies_data!$A$1:$A$41,Movies_data!$H$1:$H$41,"Not Found")</f>
        <v>8.3000000000000007</v>
      </c>
      <c r="L5795" t="str">
        <f>_xlfn.XLOOKUP(A5795,Booking_data!$A$1:$A$6001,Booking_data!$E$1:$E$6001,"not Found")</f>
        <v>C093</v>
      </c>
      <c r="M5795" t="str">
        <f>_xlfn.XLOOKUP(L5795,Cinemas_data!$A$1:$A$49,Cinemas_data!$I$1:$I$49,"not Found")</f>
        <v>Mukta A2 Cinemas Forum Mall</v>
      </c>
      <c r="N5795" t="str">
        <f>_xlfn.XLOOKUP(L5795,Cinemas_data!$A$1:$A$49,Cinemas_data!$C$1:$C$49,"not Found")</f>
        <v>Mumbai</v>
      </c>
      <c r="O5795">
        <f>_xlfn.XLOOKUP(A5795,Booking_data!$A$1:$A$6001,Booking_data!$H$1:$H$6001,"not found")</f>
        <v>2</v>
      </c>
      <c r="P5795">
        <f>_xlfn.XLOOKUP(A5795,Booking_data!$A$1:$A$6001,Booking_data!$I$1:$I$6001,"not Found")</f>
        <v>420</v>
      </c>
      <c r="Q5795">
        <f t="shared" si="452"/>
        <v>840</v>
      </c>
      <c r="R5795" t="str">
        <f>_xlfn.XLOOKUP(A5795,Booking_data!$A$1:$A$6001,Booking_data!$L$1:$L$6001,"Not Found")</f>
        <v>UPI</v>
      </c>
      <c r="S5795">
        <f>_xlfn.XLOOKUP(A5795,Booking_data!$A$1:$A$6001,Booking_data!$N$1:$N$6001,"not Found")</f>
        <v>22</v>
      </c>
      <c r="T5795" t="str">
        <f>_xlfn.XLOOKUP(A5795,Booking_data!$A$1:$A$6001,Booking_data!$O$1:$O$6001,"Not Found")</f>
        <v>Male</v>
      </c>
      <c r="U5795" t="str">
        <f t="shared" si="453"/>
        <v>Youngster</v>
      </c>
      <c r="V5795" t="str">
        <f t="shared" si="454"/>
        <v>Low Booking</v>
      </c>
    </row>
    <row r="5796" spans="1:22" x14ac:dyDescent="0.25">
      <c r="A5796" t="s">
        <v>6027</v>
      </c>
      <c r="B5796" s="1">
        <v>46084</v>
      </c>
      <c r="C5796" s="1">
        <v>46123</v>
      </c>
      <c r="D5796" s="9">
        <v>0.88541666666666663</v>
      </c>
      <c r="E5796" t="str">
        <f t="shared" si="450"/>
        <v>Weekday</v>
      </c>
      <c r="F5796" t="str">
        <f t="shared" si="451"/>
        <v>Mar</v>
      </c>
      <c r="G5796" t="str">
        <f>_xlfn.XLOOKUP(A5796,Booking_data!$A$1:$A$6001,Booking_data!$D$1:$D$6001,"not found")</f>
        <v>M006</v>
      </c>
      <c r="H5796" t="str">
        <f>_xlfn.XLOOKUP(G5796,Movies_data!$A$1:$A$41,Movies_data!$B$1:$B$41,"not found")</f>
        <v>Maamannan</v>
      </c>
      <c r="I5796" t="str">
        <f>_xlfn.XLOOKUP(G5796,Movies_data!$A$1:$A$41,Movies_data!$D$1:$D$41,"not found")</f>
        <v>Drama</v>
      </c>
      <c r="J5796" t="str">
        <f>_xlfn.XLOOKUP(G5796,Movies_data!$A$1:$A$41,Movies_data!$C$1:$C$41,"not found")</f>
        <v>Tamil</v>
      </c>
      <c r="K5796">
        <f>_xlfn.XLOOKUP(G5796,Movies_data!$A$1:$A$41,Movies_data!$H$1:$H$41,"Not Found")</f>
        <v>7.3</v>
      </c>
      <c r="L5796" t="str">
        <f>_xlfn.XLOOKUP(A5796,Booking_data!$A$1:$A$6001,Booking_data!$E$1:$E$6001,"not Found")</f>
        <v>C111</v>
      </c>
      <c r="M5796" t="str">
        <f>_xlfn.XLOOKUP(L5796,Cinemas_data!$A$1:$A$49,Cinemas_data!$I$1:$I$49,"not Found")</f>
        <v>Mukta A2 Cinemas City Centre</v>
      </c>
      <c r="N5796" t="str">
        <f>_xlfn.XLOOKUP(L5796,Cinemas_data!$A$1:$A$49,Cinemas_data!$C$1:$C$49,"not Found")</f>
        <v>Delhi</v>
      </c>
      <c r="O5796">
        <f>_xlfn.XLOOKUP(A5796,Booking_data!$A$1:$A$6001,Booking_data!$H$1:$H$6001,"not found")</f>
        <v>2</v>
      </c>
      <c r="P5796">
        <f>_xlfn.XLOOKUP(A5796,Booking_data!$A$1:$A$6001,Booking_data!$I$1:$I$6001,"not Found")</f>
        <v>260</v>
      </c>
      <c r="Q5796">
        <f t="shared" si="452"/>
        <v>520</v>
      </c>
      <c r="R5796" t="str">
        <f>_xlfn.XLOOKUP(A5796,Booking_data!$A$1:$A$6001,Booking_data!$L$1:$L$6001,"Not Found")</f>
        <v>Debit Card</v>
      </c>
      <c r="S5796">
        <f>_xlfn.XLOOKUP(A5796,Booking_data!$A$1:$A$6001,Booking_data!$N$1:$N$6001,"not Found")</f>
        <v>31</v>
      </c>
      <c r="T5796" t="str">
        <f>_xlfn.XLOOKUP(A5796,Booking_data!$A$1:$A$6001,Booking_data!$O$1:$O$6001,"Not Found")</f>
        <v>Other</v>
      </c>
      <c r="U5796" t="str">
        <f t="shared" si="453"/>
        <v>Middle Age</v>
      </c>
      <c r="V5796" t="str">
        <f t="shared" si="454"/>
        <v>Low Booking</v>
      </c>
    </row>
    <row r="5797" spans="1:22" x14ac:dyDescent="0.25">
      <c r="A5797" t="s">
        <v>6028</v>
      </c>
      <c r="B5797" s="1">
        <v>46084</v>
      </c>
      <c r="C5797" s="1">
        <v>46060</v>
      </c>
      <c r="D5797" s="9">
        <v>0.39583333333333331</v>
      </c>
      <c r="E5797" t="str">
        <f t="shared" si="450"/>
        <v>Weekday</v>
      </c>
      <c r="F5797" t="str">
        <f t="shared" si="451"/>
        <v>Mar</v>
      </c>
      <c r="G5797" t="str">
        <f>_xlfn.XLOOKUP(A5797,Booking_data!$A$1:$A$6001,Booking_data!$D$1:$D$6001,"not found")</f>
        <v>M004</v>
      </c>
      <c r="H5797" t="str">
        <f>_xlfn.XLOOKUP(G5797,Movies_data!$A$1:$A$41,Movies_data!$B$1:$B$41,"not found")</f>
        <v>Ponniyin Selvan I</v>
      </c>
      <c r="I5797" t="str">
        <f>_xlfn.XLOOKUP(G5797,Movies_data!$A$1:$A$41,Movies_data!$D$1:$D$41,"not found")</f>
        <v>Drama</v>
      </c>
      <c r="J5797" t="str">
        <f>_xlfn.XLOOKUP(G5797,Movies_data!$A$1:$A$41,Movies_data!$C$1:$C$41,"not found")</f>
        <v>Tamil</v>
      </c>
      <c r="K5797">
        <f>_xlfn.XLOOKUP(G5797,Movies_data!$A$1:$A$41,Movies_data!$H$1:$H$41,"Not Found")</f>
        <v>7.6</v>
      </c>
      <c r="L5797" t="str">
        <f>_xlfn.XLOOKUP(A5797,Booking_data!$A$1:$A$6001,Booking_data!$E$1:$E$6001,"not Found")</f>
        <v>C041</v>
      </c>
      <c r="M5797" t="str">
        <f>_xlfn.XLOOKUP(L5797,Cinemas_data!$A$1:$A$49,Cinemas_data!$I$1:$I$49,"not Found")</f>
        <v>MovieMax City Centre</v>
      </c>
      <c r="N5797" t="str">
        <f>_xlfn.XLOOKUP(L5797,Cinemas_data!$A$1:$A$49,Cinemas_data!$C$1:$C$49,"not Found")</f>
        <v>Salem</v>
      </c>
      <c r="O5797">
        <f>_xlfn.XLOOKUP(A5797,Booking_data!$A$1:$A$6001,Booking_data!$H$1:$H$6001,"not found")</f>
        <v>1</v>
      </c>
      <c r="P5797">
        <f>_xlfn.XLOOKUP(A5797,Booking_data!$A$1:$A$6001,Booking_data!$I$1:$I$6001,"not Found")</f>
        <v>160</v>
      </c>
      <c r="Q5797">
        <f t="shared" si="452"/>
        <v>160</v>
      </c>
      <c r="R5797" t="str">
        <f>_xlfn.XLOOKUP(A5797,Booking_data!$A$1:$A$6001,Booking_data!$L$1:$L$6001,"Not Found")</f>
        <v>Credit Card</v>
      </c>
      <c r="S5797">
        <f>_xlfn.XLOOKUP(A5797,Booking_data!$A$1:$A$6001,Booking_data!$N$1:$N$6001,"not Found")</f>
        <v>51</v>
      </c>
      <c r="T5797" t="str">
        <f>_xlfn.XLOOKUP(A5797,Booking_data!$A$1:$A$6001,Booking_data!$O$1:$O$6001,"Not Found")</f>
        <v>Male</v>
      </c>
      <c r="U5797" t="str">
        <f t="shared" si="453"/>
        <v>Above 45</v>
      </c>
      <c r="V5797" t="str">
        <f t="shared" si="454"/>
        <v>Low Booking</v>
      </c>
    </row>
    <row r="5798" spans="1:22" x14ac:dyDescent="0.25">
      <c r="A5798" t="s">
        <v>6029</v>
      </c>
      <c r="B5798" s="1">
        <v>46084</v>
      </c>
      <c r="C5798" s="1">
        <v>46133</v>
      </c>
      <c r="D5798" s="9">
        <v>0.64583333333333337</v>
      </c>
      <c r="E5798" t="str">
        <f t="shared" si="450"/>
        <v>Weekday</v>
      </c>
      <c r="F5798" t="str">
        <f t="shared" si="451"/>
        <v>Mar</v>
      </c>
      <c r="G5798" t="str">
        <f>_xlfn.XLOOKUP(A5798,Booking_data!$A$1:$A$6001,Booking_data!$D$1:$D$6001,"not found")</f>
        <v>M022</v>
      </c>
      <c r="H5798" t="str">
        <f>_xlfn.XLOOKUP(G5798,Movies_data!$A$1:$A$41,Movies_data!$B$1:$B$41,"not found")</f>
        <v>12th Fail</v>
      </c>
      <c r="I5798" t="str">
        <f>_xlfn.XLOOKUP(G5798,Movies_data!$A$1:$A$41,Movies_data!$D$1:$D$41,"not found")</f>
        <v>Drama</v>
      </c>
      <c r="J5798" t="str">
        <f>_xlfn.XLOOKUP(G5798,Movies_data!$A$1:$A$41,Movies_data!$C$1:$C$41,"not found")</f>
        <v>Hindi</v>
      </c>
      <c r="K5798">
        <f>_xlfn.XLOOKUP(G5798,Movies_data!$A$1:$A$41,Movies_data!$H$1:$H$41,"Not Found")</f>
        <v>9</v>
      </c>
      <c r="L5798" t="str">
        <f>_xlfn.XLOOKUP(A5798,Booking_data!$A$1:$A$6001,Booking_data!$E$1:$E$6001,"not Found")</f>
        <v>C053</v>
      </c>
      <c r="M5798" t="str">
        <f>_xlfn.XLOOKUP(L5798,Cinemas_data!$A$1:$A$49,Cinemas_data!$I$1:$I$49,"not Found")</f>
        <v>PVR Forum Mall</v>
      </c>
      <c r="N5798" t="str">
        <f>_xlfn.XLOOKUP(L5798,Cinemas_data!$A$1:$A$49,Cinemas_data!$C$1:$C$49,"not Found")</f>
        <v>Bengaluru</v>
      </c>
      <c r="O5798">
        <f>_xlfn.XLOOKUP(A5798,Booking_data!$A$1:$A$6001,Booking_data!$H$1:$H$6001,"not found")</f>
        <v>3</v>
      </c>
      <c r="P5798">
        <f>_xlfn.XLOOKUP(A5798,Booking_data!$A$1:$A$6001,Booking_data!$I$1:$I$6001,"not Found")</f>
        <v>440</v>
      </c>
      <c r="Q5798">
        <f t="shared" si="452"/>
        <v>1320</v>
      </c>
      <c r="R5798" t="str">
        <f>_xlfn.XLOOKUP(A5798,Booking_data!$A$1:$A$6001,Booking_data!$L$1:$L$6001,"Not Found")</f>
        <v>Credit Card</v>
      </c>
      <c r="S5798">
        <f>_xlfn.XLOOKUP(A5798,Booking_data!$A$1:$A$6001,Booking_data!$N$1:$N$6001,"not Found")</f>
        <v>39</v>
      </c>
      <c r="T5798" t="str">
        <f>_xlfn.XLOOKUP(A5798,Booking_data!$A$1:$A$6001,Booking_data!$O$1:$O$6001,"Not Found")</f>
        <v>Male</v>
      </c>
      <c r="U5798" t="str">
        <f t="shared" si="453"/>
        <v>Middle Age</v>
      </c>
      <c r="V5798" t="str">
        <f t="shared" si="454"/>
        <v>Medium Booking</v>
      </c>
    </row>
    <row r="5799" spans="1:22" x14ac:dyDescent="0.25">
      <c r="A5799" t="s">
        <v>6030</v>
      </c>
      <c r="B5799" s="1">
        <v>46084</v>
      </c>
      <c r="C5799" s="1">
        <v>46026</v>
      </c>
      <c r="D5799" s="9">
        <v>0.88541666666666663</v>
      </c>
      <c r="E5799" t="str">
        <f t="shared" si="450"/>
        <v>Weekday</v>
      </c>
      <c r="F5799" t="str">
        <f t="shared" si="451"/>
        <v>Mar</v>
      </c>
      <c r="G5799" t="str">
        <f>_xlfn.XLOOKUP(A5799,Booking_data!$A$1:$A$6001,Booking_data!$D$1:$D$6001,"not found")</f>
        <v>M021</v>
      </c>
      <c r="H5799" t="str">
        <f>_xlfn.XLOOKUP(G5799,Movies_data!$A$1:$A$41,Movies_data!$B$1:$B$41,"not found")</f>
        <v>Pathaan</v>
      </c>
      <c r="I5799" t="str">
        <f>_xlfn.XLOOKUP(G5799,Movies_data!$A$1:$A$41,Movies_data!$D$1:$D$41,"not found")</f>
        <v>Action</v>
      </c>
      <c r="J5799" t="str">
        <f>_xlfn.XLOOKUP(G5799,Movies_data!$A$1:$A$41,Movies_data!$C$1:$C$41,"not found")</f>
        <v>Hindi</v>
      </c>
      <c r="K5799">
        <f>_xlfn.XLOOKUP(G5799,Movies_data!$A$1:$A$41,Movies_data!$H$1:$H$41,"Not Found")</f>
        <v>5.9</v>
      </c>
      <c r="L5799" t="str">
        <f>_xlfn.XLOOKUP(A5799,Booking_data!$A$1:$A$6001,Booking_data!$E$1:$E$6001,"not Found")</f>
        <v>C142</v>
      </c>
      <c r="M5799" t="str">
        <f>_xlfn.XLOOKUP(L5799,Cinemas_data!$A$1:$A$49,Cinemas_data!$I$1:$I$49,"not Found")</f>
        <v>PVR Grand Mall</v>
      </c>
      <c r="N5799" t="str">
        <f>_xlfn.XLOOKUP(L5799,Cinemas_data!$A$1:$A$49,Cinemas_data!$C$1:$C$49,"not Found")</f>
        <v>Ahmedabad</v>
      </c>
      <c r="O5799">
        <f>_xlfn.XLOOKUP(A5799,Booking_data!$A$1:$A$6001,Booking_data!$H$1:$H$6001,"not found")</f>
        <v>1</v>
      </c>
      <c r="P5799">
        <f>_xlfn.XLOOKUP(A5799,Booking_data!$A$1:$A$6001,Booking_data!$I$1:$I$6001,"not Found")</f>
        <v>300</v>
      </c>
      <c r="Q5799">
        <f t="shared" si="452"/>
        <v>300</v>
      </c>
      <c r="R5799" t="str">
        <f>_xlfn.XLOOKUP(A5799,Booking_data!$A$1:$A$6001,Booking_data!$L$1:$L$6001,"Not Found")</f>
        <v>Debit Card</v>
      </c>
      <c r="S5799">
        <f>_xlfn.XLOOKUP(A5799,Booking_data!$A$1:$A$6001,Booking_data!$N$1:$N$6001,"not Found")</f>
        <v>34</v>
      </c>
      <c r="T5799" t="str">
        <f>_xlfn.XLOOKUP(A5799,Booking_data!$A$1:$A$6001,Booking_data!$O$1:$O$6001,"Not Found")</f>
        <v>Male</v>
      </c>
      <c r="U5799" t="str">
        <f t="shared" si="453"/>
        <v>Middle Age</v>
      </c>
      <c r="V5799" t="str">
        <f t="shared" si="454"/>
        <v>Low Booking</v>
      </c>
    </row>
    <row r="5800" spans="1:22" x14ac:dyDescent="0.25">
      <c r="A5800" t="s">
        <v>6031</v>
      </c>
      <c r="B5800" s="1">
        <v>46084</v>
      </c>
      <c r="C5800" s="1">
        <v>46055</v>
      </c>
      <c r="D5800" s="9">
        <v>0.64583333333333337</v>
      </c>
      <c r="E5800" t="str">
        <f t="shared" si="450"/>
        <v>Weekday</v>
      </c>
      <c r="F5800" t="str">
        <f t="shared" si="451"/>
        <v>Mar</v>
      </c>
      <c r="G5800" t="str">
        <f>_xlfn.XLOOKUP(A5800,Booking_data!$A$1:$A$6001,Booking_data!$D$1:$D$6001,"not found")</f>
        <v>M013</v>
      </c>
      <c r="H5800" t="str">
        <f>_xlfn.XLOOKUP(G5800,Movies_data!$A$1:$A$41,Movies_data!$B$1:$B$41,"not found")</f>
        <v>Salaar</v>
      </c>
      <c r="I5800" t="str">
        <f>_xlfn.XLOOKUP(G5800,Movies_data!$A$1:$A$41,Movies_data!$D$1:$D$41,"not found")</f>
        <v>Action</v>
      </c>
      <c r="J5800" t="str">
        <f>_xlfn.XLOOKUP(G5800,Movies_data!$A$1:$A$41,Movies_data!$C$1:$C$41,"not found")</f>
        <v>Telugu</v>
      </c>
      <c r="K5800">
        <f>_xlfn.XLOOKUP(G5800,Movies_data!$A$1:$A$41,Movies_data!$H$1:$H$41,"Not Found")</f>
        <v>6.5</v>
      </c>
      <c r="L5800" t="str">
        <f>_xlfn.XLOOKUP(A5800,Booking_data!$A$1:$A$6001,Booking_data!$E$1:$E$6001,"not Found")</f>
        <v>C052</v>
      </c>
      <c r="M5800" t="str">
        <f>_xlfn.XLOOKUP(L5800,Cinemas_data!$A$1:$A$49,Cinemas_data!$I$1:$I$49,"not Found")</f>
        <v>City Pride Grand Mall</v>
      </c>
      <c r="N5800" t="str">
        <f>_xlfn.XLOOKUP(L5800,Cinemas_data!$A$1:$A$49,Cinemas_data!$C$1:$C$49,"not Found")</f>
        <v>Bengaluru</v>
      </c>
      <c r="O5800">
        <f>_xlfn.XLOOKUP(A5800,Booking_data!$A$1:$A$6001,Booking_data!$H$1:$H$6001,"not found")</f>
        <v>2</v>
      </c>
      <c r="P5800">
        <f>_xlfn.XLOOKUP(A5800,Booking_data!$A$1:$A$6001,Booking_data!$I$1:$I$6001,"not Found")</f>
        <v>380</v>
      </c>
      <c r="Q5800">
        <f t="shared" si="452"/>
        <v>760</v>
      </c>
      <c r="R5800" t="str">
        <f>_xlfn.XLOOKUP(A5800,Booking_data!$A$1:$A$6001,Booking_data!$L$1:$L$6001,"Not Found")</f>
        <v>Net Banking</v>
      </c>
      <c r="S5800">
        <f>_xlfn.XLOOKUP(A5800,Booking_data!$A$1:$A$6001,Booking_data!$N$1:$N$6001,"not Found")</f>
        <v>33</v>
      </c>
      <c r="T5800" t="str">
        <f>_xlfn.XLOOKUP(A5800,Booking_data!$A$1:$A$6001,Booking_data!$O$1:$O$6001,"Not Found")</f>
        <v>Female</v>
      </c>
      <c r="U5800" t="str">
        <f t="shared" si="453"/>
        <v>Middle Age</v>
      </c>
      <c r="V5800" t="str">
        <f t="shared" si="454"/>
        <v>Low Booking</v>
      </c>
    </row>
    <row r="5801" spans="1:22" x14ac:dyDescent="0.25">
      <c r="A5801" t="s">
        <v>6032</v>
      </c>
      <c r="B5801" s="1">
        <v>46084</v>
      </c>
      <c r="C5801" s="1">
        <v>46180</v>
      </c>
      <c r="D5801" s="9">
        <v>0.39583333333333331</v>
      </c>
      <c r="E5801" t="str">
        <f t="shared" si="450"/>
        <v>Weekday</v>
      </c>
      <c r="F5801" t="str">
        <f t="shared" si="451"/>
        <v>Mar</v>
      </c>
      <c r="G5801" t="str">
        <f>_xlfn.XLOOKUP(A5801,Booking_data!$A$1:$A$6001,Booking_data!$D$1:$D$6001,"not found")</f>
        <v>M026</v>
      </c>
      <c r="H5801" t="str">
        <f>_xlfn.XLOOKUP(G5801,Movies_data!$A$1:$A$41,Movies_data!$B$1:$B$41,"not found")</f>
        <v>Drishyam 2</v>
      </c>
      <c r="I5801" t="str">
        <f>_xlfn.XLOOKUP(G5801,Movies_data!$A$1:$A$41,Movies_data!$D$1:$D$41,"not found")</f>
        <v>Thriller</v>
      </c>
      <c r="J5801" t="str">
        <f>_xlfn.XLOOKUP(G5801,Movies_data!$A$1:$A$41,Movies_data!$C$1:$C$41,"not found")</f>
        <v>Hindi</v>
      </c>
      <c r="K5801">
        <f>_xlfn.XLOOKUP(G5801,Movies_data!$A$1:$A$41,Movies_data!$H$1:$H$41,"Not Found")</f>
        <v>8.1999999999999993</v>
      </c>
      <c r="L5801" t="str">
        <f>_xlfn.XLOOKUP(A5801,Booking_data!$A$1:$A$6001,Booking_data!$E$1:$E$6001,"not Found")</f>
        <v>C123</v>
      </c>
      <c r="M5801" t="str">
        <f>_xlfn.XLOOKUP(L5801,Cinemas_data!$A$1:$A$49,Cinemas_data!$I$1:$I$49,"not Found")</f>
        <v>City Pride Forum Mall</v>
      </c>
      <c r="N5801" t="str">
        <f>_xlfn.XLOOKUP(L5801,Cinemas_data!$A$1:$A$49,Cinemas_data!$C$1:$C$49,"not Found")</f>
        <v>Noida</v>
      </c>
      <c r="O5801">
        <f>_xlfn.XLOOKUP(A5801,Booking_data!$A$1:$A$6001,Booking_data!$H$1:$H$6001,"not found")</f>
        <v>1</v>
      </c>
      <c r="P5801">
        <f>_xlfn.XLOOKUP(A5801,Booking_data!$A$1:$A$6001,Booking_data!$I$1:$I$6001,"not Found")</f>
        <v>220</v>
      </c>
      <c r="Q5801">
        <f t="shared" si="452"/>
        <v>220</v>
      </c>
      <c r="R5801" t="str">
        <f>_xlfn.XLOOKUP(A5801,Booking_data!$A$1:$A$6001,Booking_data!$L$1:$L$6001,"Not Found")</f>
        <v>Net Banking</v>
      </c>
      <c r="S5801">
        <f>_xlfn.XLOOKUP(A5801,Booking_data!$A$1:$A$6001,Booking_data!$N$1:$N$6001,"not Found")</f>
        <v>34</v>
      </c>
      <c r="T5801" t="str">
        <f>_xlfn.XLOOKUP(A5801,Booking_data!$A$1:$A$6001,Booking_data!$O$1:$O$6001,"Not Found")</f>
        <v>Male</v>
      </c>
      <c r="U5801" t="str">
        <f t="shared" si="453"/>
        <v>Middle Age</v>
      </c>
      <c r="V5801" t="str">
        <f t="shared" si="454"/>
        <v>Low Booking</v>
      </c>
    </row>
    <row r="5802" spans="1:22" x14ac:dyDescent="0.25">
      <c r="A5802" t="s">
        <v>6033</v>
      </c>
      <c r="B5802" s="1">
        <v>46084</v>
      </c>
      <c r="C5802" s="1">
        <v>46167</v>
      </c>
      <c r="D5802" s="9">
        <v>0.64583333333333337</v>
      </c>
      <c r="E5802" t="str">
        <f t="shared" si="450"/>
        <v>Weekday</v>
      </c>
      <c r="F5802" t="str">
        <f t="shared" si="451"/>
        <v>Mar</v>
      </c>
      <c r="G5802" t="str">
        <f>_xlfn.XLOOKUP(A5802,Booking_data!$A$1:$A$6001,Booking_data!$D$1:$D$6001,"not found")</f>
        <v>M008</v>
      </c>
      <c r="H5802" t="str">
        <f>_xlfn.XLOOKUP(G5802,Movies_data!$A$1:$A$41,Movies_data!$B$1:$B$41,"not found")</f>
        <v>Love Today</v>
      </c>
      <c r="I5802" t="str">
        <f>_xlfn.XLOOKUP(G5802,Movies_data!$A$1:$A$41,Movies_data!$D$1:$D$41,"not found")</f>
        <v>Romance</v>
      </c>
      <c r="J5802" t="str">
        <f>_xlfn.XLOOKUP(G5802,Movies_data!$A$1:$A$41,Movies_data!$C$1:$C$41,"not found")</f>
        <v>Tamil</v>
      </c>
      <c r="K5802">
        <f>_xlfn.XLOOKUP(G5802,Movies_data!$A$1:$A$41,Movies_data!$H$1:$H$41,"Not Found")</f>
        <v>7.4</v>
      </c>
      <c r="L5802" t="str">
        <f>_xlfn.XLOOKUP(A5802,Booking_data!$A$1:$A$6001,Booking_data!$E$1:$E$6001,"not Found")</f>
        <v>C153</v>
      </c>
      <c r="M5802" t="str">
        <f>_xlfn.XLOOKUP(L5802,Cinemas_data!$A$1:$A$49,Cinemas_data!$I$1:$I$49,"not Found")</f>
        <v>Cinepolis Forum Mall</v>
      </c>
      <c r="N5802" t="str">
        <f>_xlfn.XLOOKUP(L5802,Cinemas_data!$A$1:$A$49,Cinemas_data!$C$1:$C$49,"not Found")</f>
        <v>Kochi</v>
      </c>
      <c r="O5802">
        <f>_xlfn.XLOOKUP(A5802,Booking_data!$A$1:$A$6001,Booking_data!$H$1:$H$6001,"not found")</f>
        <v>4</v>
      </c>
      <c r="P5802">
        <f>_xlfn.XLOOKUP(A5802,Booking_data!$A$1:$A$6001,Booking_data!$I$1:$I$6001,"not Found")</f>
        <v>240</v>
      </c>
      <c r="Q5802">
        <f t="shared" si="452"/>
        <v>960</v>
      </c>
      <c r="R5802" t="str">
        <f>_xlfn.XLOOKUP(A5802,Booking_data!$A$1:$A$6001,Booking_data!$L$1:$L$6001,"Not Found")</f>
        <v>Net Banking</v>
      </c>
      <c r="S5802">
        <f>_xlfn.XLOOKUP(A5802,Booking_data!$A$1:$A$6001,Booking_data!$N$1:$N$6001,"not Found")</f>
        <v>27</v>
      </c>
      <c r="T5802" t="str">
        <f>_xlfn.XLOOKUP(A5802,Booking_data!$A$1:$A$6001,Booking_data!$O$1:$O$6001,"Not Found")</f>
        <v>Female</v>
      </c>
      <c r="U5802" t="str">
        <f t="shared" si="453"/>
        <v>Youngster</v>
      </c>
      <c r="V5802" t="str">
        <f t="shared" si="454"/>
        <v>Medium Booking</v>
      </c>
    </row>
    <row r="5803" spans="1:22" x14ac:dyDescent="0.25">
      <c r="A5803" t="s">
        <v>6034</v>
      </c>
      <c r="B5803" s="1">
        <v>46084</v>
      </c>
      <c r="C5803" s="1">
        <v>46202</v>
      </c>
      <c r="D5803" s="9">
        <v>0.39583333333333331</v>
      </c>
      <c r="E5803" t="str">
        <f t="shared" si="450"/>
        <v>Weekday</v>
      </c>
      <c r="F5803" t="str">
        <f t="shared" si="451"/>
        <v>Mar</v>
      </c>
      <c r="G5803" t="str">
        <f>_xlfn.XLOOKUP(A5803,Booking_data!$A$1:$A$6001,Booking_data!$D$1:$D$6001,"not found")</f>
        <v>M034</v>
      </c>
      <c r="H5803" t="str">
        <f>_xlfn.XLOOKUP(G5803,Movies_data!$A$1:$A$41,Movies_data!$B$1:$B$41,"not found")</f>
        <v>Manjummel Boys</v>
      </c>
      <c r="I5803" t="str">
        <f>_xlfn.XLOOKUP(G5803,Movies_data!$A$1:$A$41,Movies_data!$D$1:$D$41,"not found")</f>
        <v>Adventure</v>
      </c>
      <c r="J5803" t="str">
        <f>_xlfn.XLOOKUP(G5803,Movies_data!$A$1:$A$41,Movies_data!$C$1:$C$41,"not found")</f>
        <v>Malayalam</v>
      </c>
      <c r="K5803">
        <f>_xlfn.XLOOKUP(G5803,Movies_data!$A$1:$A$41,Movies_data!$H$1:$H$41,"Not Found")</f>
        <v>8.3000000000000007</v>
      </c>
      <c r="L5803" t="str">
        <f>_xlfn.XLOOKUP(A5803,Booking_data!$A$1:$A$6001,Booking_data!$E$1:$E$6001,"not Found")</f>
        <v>C071</v>
      </c>
      <c r="M5803" t="str">
        <f>_xlfn.XLOOKUP(L5803,Cinemas_data!$A$1:$A$49,Cinemas_data!$I$1:$I$49,"not Found")</f>
        <v>PVR City Centre</v>
      </c>
      <c r="N5803" t="str">
        <f>_xlfn.XLOOKUP(L5803,Cinemas_data!$A$1:$A$49,Cinemas_data!$C$1:$C$49,"not Found")</f>
        <v>Hyderabad</v>
      </c>
      <c r="O5803">
        <f>_xlfn.XLOOKUP(A5803,Booking_data!$A$1:$A$6001,Booking_data!$H$1:$H$6001,"not found")</f>
        <v>6</v>
      </c>
      <c r="P5803">
        <f>_xlfn.XLOOKUP(A5803,Booking_data!$A$1:$A$6001,Booking_data!$I$1:$I$6001,"not Found")</f>
        <v>180</v>
      </c>
      <c r="Q5803">
        <f t="shared" si="452"/>
        <v>1080</v>
      </c>
      <c r="R5803" t="str">
        <f>_xlfn.XLOOKUP(A5803,Booking_data!$A$1:$A$6001,Booking_data!$L$1:$L$6001,"Not Found")</f>
        <v>Wallet</v>
      </c>
      <c r="S5803">
        <f>_xlfn.XLOOKUP(A5803,Booking_data!$A$1:$A$6001,Booking_data!$N$1:$N$6001,"not Found")</f>
        <v>36</v>
      </c>
      <c r="T5803" t="str">
        <f>_xlfn.XLOOKUP(A5803,Booking_data!$A$1:$A$6001,Booking_data!$O$1:$O$6001,"Not Found")</f>
        <v>Female</v>
      </c>
      <c r="U5803" t="str">
        <f t="shared" si="453"/>
        <v>Middle Age</v>
      </c>
      <c r="V5803" t="str">
        <f t="shared" si="454"/>
        <v>High Booking</v>
      </c>
    </row>
    <row r="5804" spans="1:22" x14ac:dyDescent="0.25">
      <c r="A5804" t="s">
        <v>6035</v>
      </c>
      <c r="B5804" s="1">
        <v>46084</v>
      </c>
      <c r="C5804" s="1">
        <v>46086</v>
      </c>
      <c r="D5804" s="9">
        <v>0.53125</v>
      </c>
      <c r="E5804" t="str">
        <f t="shared" si="450"/>
        <v>Weekday</v>
      </c>
      <c r="F5804" t="str">
        <f t="shared" si="451"/>
        <v>Mar</v>
      </c>
      <c r="G5804" t="str">
        <f>_xlfn.XLOOKUP(A5804,Booking_data!$A$1:$A$6001,Booking_data!$D$1:$D$6001,"not found")</f>
        <v>M035</v>
      </c>
      <c r="H5804" t="str">
        <f>_xlfn.XLOOKUP(G5804,Movies_data!$A$1:$A$41,Movies_data!$B$1:$B$41,"not found")</f>
        <v>Aavesham</v>
      </c>
      <c r="I5804" t="str">
        <f>_xlfn.XLOOKUP(G5804,Movies_data!$A$1:$A$41,Movies_data!$D$1:$D$41,"not found")</f>
        <v>Comedy</v>
      </c>
      <c r="J5804" t="str">
        <f>_xlfn.XLOOKUP(G5804,Movies_data!$A$1:$A$41,Movies_data!$C$1:$C$41,"not found")</f>
        <v>Malayalam</v>
      </c>
      <c r="K5804">
        <f>_xlfn.XLOOKUP(G5804,Movies_data!$A$1:$A$41,Movies_data!$H$1:$H$41,"Not Found")</f>
        <v>7.8</v>
      </c>
      <c r="L5804" t="str">
        <f>_xlfn.XLOOKUP(A5804,Booking_data!$A$1:$A$6001,Booking_data!$E$1:$E$6001,"not Found")</f>
        <v>C093</v>
      </c>
      <c r="M5804" t="str">
        <f>_xlfn.XLOOKUP(L5804,Cinemas_data!$A$1:$A$49,Cinemas_data!$I$1:$I$49,"not Found")</f>
        <v>Mukta A2 Cinemas Forum Mall</v>
      </c>
      <c r="N5804" t="str">
        <f>_xlfn.XLOOKUP(L5804,Cinemas_data!$A$1:$A$49,Cinemas_data!$C$1:$C$49,"not Found")</f>
        <v>Mumbai</v>
      </c>
      <c r="O5804">
        <f>_xlfn.XLOOKUP(A5804,Booking_data!$A$1:$A$6001,Booking_data!$H$1:$H$6001,"not found")</f>
        <v>2</v>
      </c>
      <c r="P5804">
        <f>_xlfn.XLOOKUP(A5804,Booking_data!$A$1:$A$6001,Booking_data!$I$1:$I$6001,"not Found")</f>
        <v>240</v>
      </c>
      <c r="Q5804">
        <f t="shared" si="452"/>
        <v>480</v>
      </c>
      <c r="R5804" t="str">
        <f>_xlfn.XLOOKUP(A5804,Booking_data!$A$1:$A$6001,Booking_data!$L$1:$L$6001,"Not Found")</f>
        <v>UPI</v>
      </c>
      <c r="S5804">
        <f>_xlfn.XLOOKUP(A5804,Booking_data!$A$1:$A$6001,Booking_data!$N$1:$N$6001,"not Found")</f>
        <v>23</v>
      </c>
      <c r="T5804" t="str">
        <f>_xlfn.XLOOKUP(A5804,Booking_data!$A$1:$A$6001,Booking_data!$O$1:$O$6001,"Not Found")</f>
        <v>Female</v>
      </c>
      <c r="U5804" t="str">
        <f t="shared" si="453"/>
        <v>Youngster</v>
      </c>
      <c r="V5804" t="str">
        <f t="shared" si="454"/>
        <v>Low Booking</v>
      </c>
    </row>
    <row r="5805" spans="1:22" x14ac:dyDescent="0.25">
      <c r="A5805" t="s">
        <v>6036</v>
      </c>
      <c r="B5805" s="1">
        <v>46084</v>
      </c>
      <c r="C5805" s="1">
        <v>46073</v>
      </c>
      <c r="D5805" s="9">
        <v>0.53125</v>
      </c>
      <c r="E5805" t="str">
        <f t="shared" si="450"/>
        <v>Weekday</v>
      </c>
      <c r="F5805" t="str">
        <f t="shared" si="451"/>
        <v>Mar</v>
      </c>
      <c r="G5805" t="str">
        <f>_xlfn.XLOOKUP(A5805,Booking_data!$A$1:$A$6001,Booking_data!$D$1:$D$6001,"not found")</f>
        <v>M019</v>
      </c>
      <c r="H5805" t="str">
        <f>_xlfn.XLOOKUP(G5805,Movies_data!$A$1:$A$41,Movies_data!$B$1:$B$41,"not found")</f>
        <v>Animal</v>
      </c>
      <c r="I5805" t="str">
        <f>_xlfn.XLOOKUP(G5805,Movies_data!$A$1:$A$41,Movies_data!$D$1:$D$41,"not found")</f>
        <v>Drama</v>
      </c>
      <c r="J5805" t="str">
        <f>_xlfn.XLOOKUP(G5805,Movies_data!$A$1:$A$41,Movies_data!$C$1:$C$41,"not found")</f>
        <v>Hindi</v>
      </c>
      <c r="K5805">
        <f>_xlfn.XLOOKUP(G5805,Movies_data!$A$1:$A$41,Movies_data!$H$1:$H$41,"Not Found")</f>
        <v>6.1</v>
      </c>
      <c r="L5805" t="str">
        <f>_xlfn.XLOOKUP(A5805,Booking_data!$A$1:$A$6001,Booking_data!$E$1:$E$6001,"not Found")</f>
        <v>C052</v>
      </c>
      <c r="M5805" t="str">
        <f>_xlfn.XLOOKUP(L5805,Cinemas_data!$A$1:$A$49,Cinemas_data!$I$1:$I$49,"not Found")</f>
        <v>City Pride Grand Mall</v>
      </c>
      <c r="N5805" t="str">
        <f>_xlfn.XLOOKUP(L5805,Cinemas_data!$A$1:$A$49,Cinemas_data!$C$1:$C$49,"not Found")</f>
        <v>Bengaluru</v>
      </c>
      <c r="O5805">
        <f>_xlfn.XLOOKUP(A5805,Booking_data!$A$1:$A$6001,Booking_data!$H$1:$H$6001,"not found")</f>
        <v>3</v>
      </c>
      <c r="P5805">
        <f>_xlfn.XLOOKUP(A5805,Booking_data!$A$1:$A$6001,Booking_data!$I$1:$I$6001,"not Found")</f>
        <v>200</v>
      </c>
      <c r="Q5805">
        <f t="shared" si="452"/>
        <v>600</v>
      </c>
      <c r="R5805" t="str">
        <f>_xlfn.XLOOKUP(A5805,Booking_data!$A$1:$A$6001,Booking_data!$L$1:$L$6001,"Not Found")</f>
        <v>Net Banking</v>
      </c>
      <c r="S5805">
        <f>_xlfn.XLOOKUP(A5805,Booking_data!$A$1:$A$6001,Booking_data!$N$1:$N$6001,"not Found")</f>
        <v>32</v>
      </c>
      <c r="T5805" t="str">
        <f>_xlfn.XLOOKUP(A5805,Booking_data!$A$1:$A$6001,Booking_data!$O$1:$O$6001,"Not Found")</f>
        <v>Female</v>
      </c>
      <c r="U5805" t="str">
        <f t="shared" si="453"/>
        <v>Middle Age</v>
      </c>
      <c r="V5805" t="str">
        <f t="shared" si="454"/>
        <v>Medium Booking</v>
      </c>
    </row>
    <row r="5806" spans="1:22" x14ac:dyDescent="0.25">
      <c r="A5806" t="s">
        <v>6037</v>
      </c>
      <c r="B5806" s="1">
        <v>46084</v>
      </c>
      <c r="C5806" s="1">
        <v>46132</v>
      </c>
      <c r="D5806" s="9">
        <v>0.9375</v>
      </c>
      <c r="E5806" t="str">
        <f t="shared" si="450"/>
        <v>Weekday</v>
      </c>
      <c r="F5806" t="str">
        <f t="shared" si="451"/>
        <v>Mar</v>
      </c>
      <c r="G5806" t="str">
        <f>_xlfn.XLOOKUP(A5806,Booking_data!$A$1:$A$6001,Booking_data!$D$1:$D$6001,"not found")</f>
        <v>M020</v>
      </c>
      <c r="H5806" t="str">
        <f>_xlfn.XLOOKUP(G5806,Movies_data!$A$1:$A$41,Movies_data!$B$1:$B$41,"not found")</f>
        <v>Jawan</v>
      </c>
      <c r="I5806" t="str">
        <f>_xlfn.XLOOKUP(G5806,Movies_data!$A$1:$A$41,Movies_data!$D$1:$D$41,"not found")</f>
        <v>Action</v>
      </c>
      <c r="J5806" t="str">
        <f>_xlfn.XLOOKUP(G5806,Movies_data!$A$1:$A$41,Movies_data!$C$1:$C$41,"not found")</f>
        <v>Hindi</v>
      </c>
      <c r="K5806">
        <f>_xlfn.XLOOKUP(G5806,Movies_data!$A$1:$A$41,Movies_data!$H$1:$H$41,"Not Found")</f>
        <v>7</v>
      </c>
      <c r="L5806" t="str">
        <f>_xlfn.XLOOKUP(A5806,Booking_data!$A$1:$A$6001,Booking_data!$E$1:$E$6001,"not Found")</f>
        <v>C132</v>
      </c>
      <c r="M5806" t="str">
        <f>_xlfn.XLOOKUP(L5806,Cinemas_data!$A$1:$A$49,Cinemas_data!$I$1:$I$49,"not Found")</f>
        <v>City Pride Grand Mall</v>
      </c>
      <c r="N5806" t="str">
        <f>_xlfn.XLOOKUP(L5806,Cinemas_data!$A$1:$A$49,Cinemas_data!$C$1:$C$49,"not Found")</f>
        <v>Kolkata</v>
      </c>
      <c r="O5806">
        <f>_xlfn.XLOOKUP(A5806,Booking_data!$A$1:$A$6001,Booking_data!$H$1:$H$6001,"not found")</f>
        <v>6</v>
      </c>
      <c r="P5806">
        <f>_xlfn.XLOOKUP(A5806,Booking_data!$A$1:$A$6001,Booking_data!$I$1:$I$6001,"not Found")</f>
        <v>260</v>
      </c>
      <c r="Q5806">
        <f t="shared" si="452"/>
        <v>1560</v>
      </c>
      <c r="R5806" t="str">
        <f>_xlfn.XLOOKUP(A5806,Booking_data!$A$1:$A$6001,Booking_data!$L$1:$L$6001,"Not Found")</f>
        <v>Debit Card</v>
      </c>
      <c r="S5806">
        <f>_xlfn.XLOOKUP(A5806,Booking_data!$A$1:$A$6001,Booking_data!$N$1:$N$6001,"not Found")</f>
        <v>22</v>
      </c>
      <c r="T5806" t="str">
        <f>_xlfn.XLOOKUP(A5806,Booking_data!$A$1:$A$6001,Booking_data!$O$1:$O$6001,"Not Found")</f>
        <v>Female</v>
      </c>
      <c r="U5806" t="str">
        <f t="shared" si="453"/>
        <v>Youngster</v>
      </c>
      <c r="V5806" t="str">
        <f t="shared" si="454"/>
        <v>High Booking</v>
      </c>
    </row>
    <row r="5807" spans="1:22" x14ac:dyDescent="0.25">
      <c r="A5807" t="s">
        <v>6038</v>
      </c>
      <c r="B5807" s="1">
        <v>46084</v>
      </c>
      <c r="C5807" s="1">
        <v>46100</v>
      </c>
      <c r="D5807" s="9">
        <v>0.39583333333333331</v>
      </c>
      <c r="E5807" t="str">
        <f t="shared" si="450"/>
        <v>Weekday</v>
      </c>
      <c r="F5807" t="str">
        <f t="shared" si="451"/>
        <v>Mar</v>
      </c>
      <c r="G5807" t="str">
        <f>_xlfn.XLOOKUP(A5807,Booking_data!$A$1:$A$6001,Booking_data!$D$1:$D$6001,"not found")</f>
        <v>M031</v>
      </c>
      <c r="H5807" t="str">
        <f>_xlfn.XLOOKUP(G5807,Movies_data!$A$1:$A$41,Movies_data!$B$1:$B$41,"not found")</f>
        <v>Bangalore Days</v>
      </c>
      <c r="I5807" t="str">
        <f>_xlfn.XLOOKUP(G5807,Movies_data!$A$1:$A$41,Movies_data!$D$1:$D$41,"not found")</f>
        <v>Drama</v>
      </c>
      <c r="J5807" t="str">
        <f>_xlfn.XLOOKUP(G5807,Movies_data!$A$1:$A$41,Movies_data!$C$1:$C$41,"not found")</f>
        <v>Malayalam</v>
      </c>
      <c r="K5807">
        <f>_xlfn.XLOOKUP(G5807,Movies_data!$A$1:$A$41,Movies_data!$H$1:$H$41,"Not Found")</f>
        <v>8.3000000000000007</v>
      </c>
      <c r="L5807" t="str">
        <f>_xlfn.XLOOKUP(A5807,Booking_data!$A$1:$A$6001,Booking_data!$E$1:$E$6001,"not Found")</f>
        <v>C143</v>
      </c>
      <c r="M5807" t="str">
        <f>_xlfn.XLOOKUP(L5807,Cinemas_data!$A$1:$A$49,Cinemas_data!$I$1:$I$49,"not Found")</f>
        <v>INOX Forum Mall</v>
      </c>
      <c r="N5807" t="str">
        <f>_xlfn.XLOOKUP(L5807,Cinemas_data!$A$1:$A$49,Cinemas_data!$C$1:$C$49,"not Found")</f>
        <v>Ahmedabad</v>
      </c>
      <c r="O5807">
        <f>_xlfn.XLOOKUP(A5807,Booking_data!$A$1:$A$6001,Booking_data!$H$1:$H$6001,"not found")</f>
        <v>2</v>
      </c>
      <c r="P5807">
        <f>_xlfn.XLOOKUP(A5807,Booking_data!$A$1:$A$6001,Booking_data!$I$1:$I$6001,"not Found")</f>
        <v>240</v>
      </c>
      <c r="Q5807">
        <f t="shared" si="452"/>
        <v>480</v>
      </c>
      <c r="R5807" t="str">
        <f>_xlfn.XLOOKUP(A5807,Booking_data!$A$1:$A$6001,Booking_data!$L$1:$L$6001,"Not Found")</f>
        <v>Net Banking</v>
      </c>
      <c r="S5807">
        <f>_xlfn.XLOOKUP(A5807,Booking_data!$A$1:$A$6001,Booking_data!$N$1:$N$6001,"not Found")</f>
        <v>60</v>
      </c>
      <c r="T5807" t="str">
        <f>_xlfn.XLOOKUP(A5807,Booking_data!$A$1:$A$6001,Booking_data!$O$1:$O$6001,"Not Found")</f>
        <v>Male</v>
      </c>
      <c r="U5807" t="str">
        <f t="shared" si="453"/>
        <v>Above 45</v>
      </c>
      <c r="V5807" t="str">
        <f t="shared" si="454"/>
        <v>Low Booking</v>
      </c>
    </row>
    <row r="5808" spans="1:22" x14ac:dyDescent="0.25">
      <c r="A5808" t="s">
        <v>6039</v>
      </c>
      <c r="B5808" s="1">
        <v>46084</v>
      </c>
      <c r="C5808" s="1">
        <v>46080</v>
      </c>
      <c r="D5808" s="9">
        <v>0.88541666666666663</v>
      </c>
      <c r="E5808" t="str">
        <f t="shared" si="450"/>
        <v>Weekday</v>
      </c>
      <c r="F5808" t="str">
        <f t="shared" si="451"/>
        <v>Mar</v>
      </c>
      <c r="G5808" t="str">
        <f>_xlfn.XLOOKUP(A5808,Booking_data!$A$1:$A$6001,Booking_data!$D$1:$D$6001,"not found")</f>
        <v>M008</v>
      </c>
      <c r="H5808" t="str">
        <f>_xlfn.XLOOKUP(G5808,Movies_data!$A$1:$A$41,Movies_data!$B$1:$B$41,"not found")</f>
        <v>Love Today</v>
      </c>
      <c r="I5808" t="str">
        <f>_xlfn.XLOOKUP(G5808,Movies_data!$A$1:$A$41,Movies_data!$D$1:$D$41,"not found")</f>
        <v>Romance</v>
      </c>
      <c r="J5808" t="str">
        <f>_xlfn.XLOOKUP(G5808,Movies_data!$A$1:$A$41,Movies_data!$C$1:$C$41,"not found")</f>
        <v>Tamil</v>
      </c>
      <c r="K5808">
        <f>_xlfn.XLOOKUP(G5808,Movies_data!$A$1:$A$41,Movies_data!$H$1:$H$41,"Not Found")</f>
        <v>7.4</v>
      </c>
      <c r="L5808" t="str">
        <f>_xlfn.XLOOKUP(A5808,Booking_data!$A$1:$A$6001,Booking_data!$E$1:$E$6001,"not Found")</f>
        <v>C112</v>
      </c>
      <c r="M5808" t="str">
        <f>_xlfn.XLOOKUP(L5808,Cinemas_data!$A$1:$A$49,Cinemas_data!$I$1:$I$49,"not Found")</f>
        <v>MovieMax Grand Mall</v>
      </c>
      <c r="N5808" t="str">
        <f>_xlfn.XLOOKUP(L5808,Cinemas_data!$A$1:$A$49,Cinemas_data!$C$1:$C$49,"not Found")</f>
        <v>Delhi</v>
      </c>
      <c r="O5808">
        <f>_xlfn.XLOOKUP(A5808,Booking_data!$A$1:$A$6001,Booking_data!$H$1:$H$6001,"not found")</f>
        <v>5</v>
      </c>
      <c r="P5808">
        <f>_xlfn.XLOOKUP(A5808,Booking_data!$A$1:$A$6001,Booking_data!$I$1:$I$6001,"not Found")</f>
        <v>240</v>
      </c>
      <c r="Q5808">
        <f t="shared" si="452"/>
        <v>1200</v>
      </c>
      <c r="R5808" t="str">
        <f>_xlfn.XLOOKUP(A5808,Booking_data!$A$1:$A$6001,Booking_data!$L$1:$L$6001,"Not Found")</f>
        <v>Net Banking</v>
      </c>
      <c r="S5808">
        <f>_xlfn.XLOOKUP(A5808,Booking_data!$A$1:$A$6001,Booking_data!$N$1:$N$6001,"not Found")</f>
        <v>48</v>
      </c>
      <c r="T5808" t="str">
        <f>_xlfn.XLOOKUP(A5808,Booking_data!$A$1:$A$6001,Booking_data!$O$1:$O$6001,"Not Found")</f>
        <v>Male</v>
      </c>
      <c r="U5808" t="str">
        <f t="shared" si="453"/>
        <v>Above 45</v>
      </c>
      <c r="V5808" t="str">
        <f t="shared" si="454"/>
        <v>High Booking</v>
      </c>
    </row>
    <row r="5809" spans="1:22" x14ac:dyDescent="0.25">
      <c r="A5809" t="s">
        <v>6040</v>
      </c>
      <c r="B5809" s="1">
        <v>46084</v>
      </c>
      <c r="C5809" s="1">
        <v>46114</v>
      </c>
      <c r="D5809" s="9">
        <v>0.88541666666666663</v>
      </c>
      <c r="E5809" t="str">
        <f t="shared" si="450"/>
        <v>Weekday</v>
      </c>
      <c r="F5809" t="str">
        <f t="shared" si="451"/>
        <v>Mar</v>
      </c>
      <c r="G5809" t="str">
        <f>_xlfn.XLOOKUP(A5809,Booking_data!$A$1:$A$6001,Booking_data!$D$1:$D$6001,"not found")</f>
        <v>M006</v>
      </c>
      <c r="H5809" t="str">
        <f>_xlfn.XLOOKUP(G5809,Movies_data!$A$1:$A$41,Movies_data!$B$1:$B$41,"not found")</f>
        <v>Maamannan</v>
      </c>
      <c r="I5809" t="str">
        <f>_xlfn.XLOOKUP(G5809,Movies_data!$A$1:$A$41,Movies_data!$D$1:$D$41,"not found")</f>
        <v>Drama</v>
      </c>
      <c r="J5809" t="str">
        <f>_xlfn.XLOOKUP(G5809,Movies_data!$A$1:$A$41,Movies_data!$C$1:$C$41,"not found")</f>
        <v>Tamil</v>
      </c>
      <c r="K5809">
        <f>_xlfn.XLOOKUP(G5809,Movies_data!$A$1:$A$41,Movies_data!$H$1:$H$41,"Not Found")</f>
        <v>7.3</v>
      </c>
      <c r="L5809" t="str">
        <f>_xlfn.XLOOKUP(A5809,Booking_data!$A$1:$A$6001,Booking_data!$E$1:$E$6001,"not Found")</f>
        <v>C021</v>
      </c>
      <c r="M5809" t="str">
        <f>_xlfn.XLOOKUP(L5809,Cinemas_data!$A$1:$A$49,Cinemas_data!$I$1:$I$49,"not Found")</f>
        <v>Miraj Cinemas City Centre</v>
      </c>
      <c r="N5809" t="str">
        <f>_xlfn.XLOOKUP(L5809,Cinemas_data!$A$1:$A$49,Cinemas_data!$C$1:$C$49,"not Found")</f>
        <v>Coimbatore</v>
      </c>
      <c r="O5809">
        <f>_xlfn.XLOOKUP(A5809,Booking_data!$A$1:$A$6001,Booking_data!$H$1:$H$6001,"not found")</f>
        <v>4</v>
      </c>
      <c r="P5809">
        <f>_xlfn.XLOOKUP(A5809,Booking_data!$A$1:$A$6001,Booking_data!$I$1:$I$6001,"not Found")</f>
        <v>220</v>
      </c>
      <c r="Q5809">
        <f t="shared" si="452"/>
        <v>880</v>
      </c>
      <c r="R5809" t="str">
        <f>_xlfn.XLOOKUP(A5809,Booking_data!$A$1:$A$6001,Booking_data!$L$1:$L$6001,"Not Found")</f>
        <v>Wallet</v>
      </c>
      <c r="S5809">
        <f>_xlfn.XLOOKUP(A5809,Booking_data!$A$1:$A$6001,Booking_data!$N$1:$N$6001,"not Found")</f>
        <v>46</v>
      </c>
      <c r="T5809" t="str">
        <f>_xlfn.XLOOKUP(A5809,Booking_data!$A$1:$A$6001,Booking_data!$O$1:$O$6001,"Not Found")</f>
        <v>Other</v>
      </c>
      <c r="U5809" t="str">
        <f t="shared" si="453"/>
        <v>Above 45</v>
      </c>
      <c r="V5809" t="str">
        <f t="shared" si="454"/>
        <v>Medium Booking</v>
      </c>
    </row>
    <row r="5810" spans="1:22" x14ac:dyDescent="0.25">
      <c r="A5810" t="s">
        <v>6041</v>
      </c>
      <c r="B5810" s="1">
        <v>46084</v>
      </c>
      <c r="C5810" s="1">
        <v>46173</v>
      </c>
      <c r="D5810" s="9">
        <v>0.88541666666666663</v>
      </c>
      <c r="E5810" t="str">
        <f t="shared" si="450"/>
        <v>Weekday</v>
      </c>
      <c r="F5810" t="str">
        <f t="shared" si="451"/>
        <v>Mar</v>
      </c>
      <c r="G5810" t="str">
        <f>_xlfn.XLOOKUP(A5810,Booking_data!$A$1:$A$6001,Booking_data!$D$1:$D$6001,"not found")</f>
        <v>M016</v>
      </c>
      <c r="H5810" t="str">
        <f>_xlfn.XLOOKUP(G5810,Movies_data!$A$1:$A$41,Movies_data!$B$1:$B$41,"not found")</f>
        <v>Arjun Reddy</v>
      </c>
      <c r="I5810" t="str">
        <f>_xlfn.XLOOKUP(G5810,Movies_data!$A$1:$A$41,Movies_data!$D$1:$D$41,"not found")</f>
        <v>Drama</v>
      </c>
      <c r="J5810" t="str">
        <f>_xlfn.XLOOKUP(G5810,Movies_data!$A$1:$A$41,Movies_data!$C$1:$C$41,"not found")</f>
        <v>Telugu</v>
      </c>
      <c r="K5810">
        <f>_xlfn.XLOOKUP(G5810,Movies_data!$A$1:$A$41,Movies_data!$H$1:$H$41,"Not Found")</f>
        <v>7.7</v>
      </c>
      <c r="L5810" t="str">
        <f>_xlfn.XLOOKUP(A5810,Booking_data!$A$1:$A$6001,Booking_data!$E$1:$E$6001,"not Found")</f>
        <v>C071</v>
      </c>
      <c r="M5810" t="str">
        <f>_xlfn.XLOOKUP(L5810,Cinemas_data!$A$1:$A$49,Cinemas_data!$I$1:$I$49,"not Found")</f>
        <v>PVR City Centre</v>
      </c>
      <c r="N5810" t="str">
        <f>_xlfn.XLOOKUP(L5810,Cinemas_data!$A$1:$A$49,Cinemas_data!$C$1:$C$49,"not Found")</f>
        <v>Hyderabad</v>
      </c>
      <c r="O5810">
        <f>_xlfn.XLOOKUP(A5810,Booking_data!$A$1:$A$6001,Booking_data!$H$1:$H$6001,"not found")</f>
        <v>3</v>
      </c>
      <c r="P5810">
        <f>_xlfn.XLOOKUP(A5810,Booking_data!$A$1:$A$6001,Booking_data!$I$1:$I$6001,"not Found")</f>
        <v>180</v>
      </c>
      <c r="Q5810">
        <f t="shared" si="452"/>
        <v>540</v>
      </c>
      <c r="R5810" t="str">
        <f>_xlfn.XLOOKUP(A5810,Booking_data!$A$1:$A$6001,Booking_data!$L$1:$L$6001,"Not Found")</f>
        <v>Wallet</v>
      </c>
      <c r="S5810">
        <f>_xlfn.XLOOKUP(A5810,Booking_data!$A$1:$A$6001,Booking_data!$N$1:$N$6001,"not Found")</f>
        <v>48</v>
      </c>
      <c r="T5810" t="str">
        <f>_xlfn.XLOOKUP(A5810,Booking_data!$A$1:$A$6001,Booking_data!$O$1:$O$6001,"Not Found")</f>
        <v>Male</v>
      </c>
      <c r="U5810" t="str">
        <f t="shared" si="453"/>
        <v>Above 45</v>
      </c>
      <c r="V5810" t="str">
        <f t="shared" si="454"/>
        <v>Medium Booking</v>
      </c>
    </row>
    <row r="5811" spans="1:22" x14ac:dyDescent="0.25">
      <c r="A5811" t="s">
        <v>6042</v>
      </c>
      <c r="B5811" s="1">
        <v>46084</v>
      </c>
      <c r="C5811" s="1">
        <v>46178</v>
      </c>
      <c r="D5811" s="9">
        <v>0.53125</v>
      </c>
      <c r="E5811" t="str">
        <f t="shared" si="450"/>
        <v>Weekday</v>
      </c>
      <c r="F5811" t="str">
        <f t="shared" si="451"/>
        <v>Mar</v>
      </c>
      <c r="G5811" t="str">
        <f>_xlfn.XLOOKUP(A5811,Booking_data!$A$1:$A$6001,Booking_data!$D$1:$D$6001,"not found")</f>
        <v>M019</v>
      </c>
      <c r="H5811" t="str">
        <f>_xlfn.XLOOKUP(G5811,Movies_data!$A$1:$A$41,Movies_data!$B$1:$B$41,"not found")</f>
        <v>Animal</v>
      </c>
      <c r="I5811" t="str">
        <f>_xlfn.XLOOKUP(G5811,Movies_data!$A$1:$A$41,Movies_data!$D$1:$D$41,"not found")</f>
        <v>Drama</v>
      </c>
      <c r="J5811" t="str">
        <f>_xlfn.XLOOKUP(G5811,Movies_data!$A$1:$A$41,Movies_data!$C$1:$C$41,"not found")</f>
        <v>Hindi</v>
      </c>
      <c r="K5811">
        <f>_xlfn.XLOOKUP(G5811,Movies_data!$A$1:$A$41,Movies_data!$H$1:$H$41,"Not Found")</f>
        <v>6.1</v>
      </c>
      <c r="L5811" t="str">
        <f>_xlfn.XLOOKUP(A5811,Booking_data!$A$1:$A$6001,Booking_data!$E$1:$E$6001,"not Found")</f>
        <v>C163</v>
      </c>
      <c r="M5811" t="str">
        <f>_xlfn.XLOOKUP(L5811,Cinemas_data!$A$1:$A$49,Cinemas_data!$I$1:$I$49,"not Found")</f>
        <v>Miraj Cinemas Forum Mall</v>
      </c>
      <c r="N5811" t="str">
        <f>_xlfn.XLOOKUP(L5811,Cinemas_data!$A$1:$A$49,Cinemas_data!$C$1:$C$49,"not Found")</f>
        <v>Thiruvananthapuram</v>
      </c>
      <c r="O5811">
        <f>_xlfn.XLOOKUP(A5811,Booking_data!$A$1:$A$6001,Booking_data!$H$1:$H$6001,"not found")</f>
        <v>3</v>
      </c>
      <c r="P5811">
        <f>_xlfn.XLOOKUP(A5811,Booking_data!$A$1:$A$6001,Booking_data!$I$1:$I$6001,"not Found")</f>
        <v>360</v>
      </c>
      <c r="Q5811">
        <f t="shared" si="452"/>
        <v>1080</v>
      </c>
      <c r="R5811" t="str">
        <f>_xlfn.XLOOKUP(A5811,Booking_data!$A$1:$A$6001,Booking_data!$L$1:$L$6001,"Not Found")</f>
        <v>Credit Card</v>
      </c>
      <c r="S5811">
        <f>_xlfn.XLOOKUP(A5811,Booking_data!$A$1:$A$6001,Booking_data!$N$1:$N$6001,"not Found")</f>
        <v>19</v>
      </c>
      <c r="T5811" t="str">
        <f>_xlfn.XLOOKUP(A5811,Booking_data!$A$1:$A$6001,Booking_data!$O$1:$O$6001,"Not Found")</f>
        <v>Female</v>
      </c>
      <c r="U5811" t="str">
        <f t="shared" si="453"/>
        <v>Youngster</v>
      </c>
      <c r="V5811" t="str">
        <f t="shared" si="454"/>
        <v>Medium Booking</v>
      </c>
    </row>
    <row r="5812" spans="1:22" x14ac:dyDescent="0.25">
      <c r="A5812" t="s">
        <v>6043</v>
      </c>
      <c r="B5812" s="1">
        <v>46084</v>
      </c>
      <c r="C5812" s="1">
        <v>46054</v>
      </c>
      <c r="D5812" s="9">
        <v>0.39583333333333331</v>
      </c>
      <c r="E5812" t="str">
        <f t="shared" si="450"/>
        <v>Weekday</v>
      </c>
      <c r="F5812" t="str">
        <f t="shared" si="451"/>
        <v>Mar</v>
      </c>
      <c r="G5812" t="str">
        <f>_xlfn.XLOOKUP(A5812,Booking_data!$A$1:$A$6001,Booking_data!$D$1:$D$6001,"not found")</f>
        <v>M008</v>
      </c>
      <c r="H5812" t="str">
        <f>_xlfn.XLOOKUP(G5812,Movies_data!$A$1:$A$41,Movies_data!$B$1:$B$41,"not found")</f>
        <v>Love Today</v>
      </c>
      <c r="I5812" t="str">
        <f>_xlfn.XLOOKUP(G5812,Movies_data!$A$1:$A$41,Movies_data!$D$1:$D$41,"not found")</f>
        <v>Romance</v>
      </c>
      <c r="J5812" t="str">
        <f>_xlfn.XLOOKUP(G5812,Movies_data!$A$1:$A$41,Movies_data!$C$1:$C$41,"not found")</f>
        <v>Tamil</v>
      </c>
      <c r="K5812">
        <f>_xlfn.XLOOKUP(G5812,Movies_data!$A$1:$A$41,Movies_data!$H$1:$H$41,"Not Found")</f>
        <v>7.4</v>
      </c>
      <c r="L5812" t="str">
        <f>_xlfn.XLOOKUP(A5812,Booking_data!$A$1:$A$6001,Booking_data!$E$1:$E$6001,"not Found")</f>
        <v>C031</v>
      </c>
      <c r="M5812" t="str">
        <f>_xlfn.XLOOKUP(L5812,Cinemas_data!$A$1:$A$49,Cinemas_data!$I$1:$I$49,"not Found")</f>
        <v>Mukta A2 Cinemas City Centre</v>
      </c>
      <c r="N5812" t="str">
        <f>_xlfn.XLOOKUP(L5812,Cinemas_data!$A$1:$A$49,Cinemas_data!$C$1:$C$49,"not Found")</f>
        <v>Madurai</v>
      </c>
      <c r="O5812">
        <f>_xlfn.XLOOKUP(A5812,Booking_data!$A$1:$A$6001,Booking_data!$H$1:$H$6001,"not found")</f>
        <v>4</v>
      </c>
      <c r="P5812">
        <f>_xlfn.XLOOKUP(A5812,Booking_data!$A$1:$A$6001,Booking_data!$I$1:$I$6001,"not Found")</f>
        <v>240</v>
      </c>
      <c r="Q5812">
        <f t="shared" si="452"/>
        <v>960</v>
      </c>
      <c r="R5812" t="str">
        <f>_xlfn.XLOOKUP(A5812,Booking_data!$A$1:$A$6001,Booking_data!$L$1:$L$6001,"Not Found")</f>
        <v>Wallet</v>
      </c>
      <c r="S5812">
        <f>_xlfn.XLOOKUP(A5812,Booking_data!$A$1:$A$6001,Booking_data!$N$1:$N$6001,"not Found")</f>
        <v>58</v>
      </c>
      <c r="T5812" t="str">
        <f>_xlfn.XLOOKUP(A5812,Booking_data!$A$1:$A$6001,Booking_data!$O$1:$O$6001,"Not Found")</f>
        <v>Other</v>
      </c>
      <c r="U5812" t="str">
        <f t="shared" si="453"/>
        <v>Above 45</v>
      </c>
      <c r="V5812" t="str">
        <f t="shared" si="454"/>
        <v>Medium Booking</v>
      </c>
    </row>
    <row r="5813" spans="1:22" x14ac:dyDescent="0.25">
      <c r="A5813" t="s">
        <v>6044</v>
      </c>
      <c r="B5813" s="1">
        <v>46084</v>
      </c>
      <c r="C5813" s="1">
        <v>46086</v>
      </c>
      <c r="D5813" s="9">
        <v>0.53125</v>
      </c>
      <c r="E5813" t="str">
        <f t="shared" si="450"/>
        <v>Weekday</v>
      </c>
      <c r="F5813" t="str">
        <f t="shared" si="451"/>
        <v>Mar</v>
      </c>
      <c r="G5813" t="str">
        <f>_xlfn.XLOOKUP(A5813,Booking_data!$A$1:$A$6001,Booking_data!$D$1:$D$6001,"not found")</f>
        <v>M006</v>
      </c>
      <c r="H5813" t="str">
        <f>_xlfn.XLOOKUP(G5813,Movies_data!$A$1:$A$41,Movies_data!$B$1:$B$41,"not found")</f>
        <v>Maamannan</v>
      </c>
      <c r="I5813" t="str">
        <f>_xlfn.XLOOKUP(G5813,Movies_data!$A$1:$A$41,Movies_data!$D$1:$D$41,"not found")</f>
        <v>Drama</v>
      </c>
      <c r="J5813" t="str">
        <f>_xlfn.XLOOKUP(G5813,Movies_data!$A$1:$A$41,Movies_data!$C$1:$C$41,"not found")</f>
        <v>Tamil</v>
      </c>
      <c r="K5813">
        <f>_xlfn.XLOOKUP(G5813,Movies_data!$A$1:$A$41,Movies_data!$H$1:$H$41,"Not Found")</f>
        <v>7.3</v>
      </c>
      <c r="L5813" t="str">
        <f>_xlfn.XLOOKUP(A5813,Booking_data!$A$1:$A$6001,Booking_data!$E$1:$E$6001,"not Found")</f>
        <v>C101</v>
      </c>
      <c r="M5813" t="str">
        <f>_xlfn.XLOOKUP(L5813,Cinemas_data!$A$1:$A$49,Cinemas_data!$I$1:$I$49,"not Found")</f>
        <v>Miraj Cinemas City Centre</v>
      </c>
      <c r="N5813" t="str">
        <f>_xlfn.XLOOKUP(L5813,Cinemas_data!$A$1:$A$49,Cinemas_data!$C$1:$C$49,"not Found")</f>
        <v>Pune</v>
      </c>
      <c r="O5813">
        <f>_xlfn.XLOOKUP(A5813,Booking_data!$A$1:$A$6001,Booking_data!$H$1:$H$6001,"not found")</f>
        <v>4</v>
      </c>
      <c r="P5813">
        <f>_xlfn.XLOOKUP(A5813,Booking_data!$A$1:$A$6001,Booking_data!$I$1:$I$6001,"not Found")</f>
        <v>180</v>
      </c>
      <c r="Q5813">
        <f t="shared" si="452"/>
        <v>720</v>
      </c>
      <c r="R5813" t="str">
        <f>_xlfn.XLOOKUP(A5813,Booking_data!$A$1:$A$6001,Booking_data!$L$1:$L$6001,"Not Found")</f>
        <v>Credit Card</v>
      </c>
      <c r="S5813">
        <f>_xlfn.XLOOKUP(A5813,Booking_data!$A$1:$A$6001,Booking_data!$N$1:$N$6001,"not Found")</f>
        <v>26</v>
      </c>
      <c r="T5813" t="str">
        <f>_xlfn.XLOOKUP(A5813,Booking_data!$A$1:$A$6001,Booking_data!$O$1:$O$6001,"Not Found")</f>
        <v>Other</v>
      </c>
      <c r="U5813" t="str">
        <f t="shared" si="453"/>
        <v>Youngster</v>
      </c>
      <c r="V5813" t="str">
        <f t="shared" si="454"/>
        <v>Medium Booking</v>
      </c>
    </row>
    <row r="5814" spans="1:22" x14ac:dyDescent="0.25">
      <c r="A5814" t="s">
        <v>6045</v>
      </c>
      <c r="B5814" s="1">
        <v>46084</v>
      </c>
      <c r="C5814" s="1">
        <v>46181</v>
      </c>
      <c r="D5814" s="9">
        <v>0.64583333333333337</v>
      </c>
      <c r="E5814" t="str">
        <f t="shared" si="450"/>
        <v>Weekday</v>
      </c>
      <c r="F5814" t="str">
        <f t="shared" si="451"/>
        <v>Mar</v>
      </c>
      <c r="G5814" t="str">
        <f>_xlfn.XLOOKUP(A5814,Booking_data!$A$1:$A$6001,Booking_data!$D$1:$D$6001,"not found")</f>
        <v>M015</v>
      </c>
      <c r="H5814" t="str">
        <f>_xlfn.XLOOKUP(G5814,Movies_data!$A$1:$A$41,Movies_data!$B$1:$B$41,"not found")</f>
        <v>Kalki 2898 AD</v>
      </c>
      <c r="I5814" t="str">
        <f>_xlfn.XLOOKUP(G5814,Movies_data!$A$1:$A$41,Movies_data!$D$1:$D$41,"not found")</f>
        <v>Sci-Fi</v>
      </c>
      <c r="J5814" t="str">
        <f>_xlfn.XLOOKUP(G5814,Movies_data!$A$1:$A$41,Movies_data!$C$1:$C$41,"not found")</f>
        <v>Telugu</v>
      </c>
      <c r="K5814">
        <f>_xlfn.XLOOKUP(G5814,Movies_data!$A$1:$A$41,Movies_data!$H$1:$H$41,"Not Found")</f>
        <v>7</v>
      </c>
      <c r="L5814" t="str">
        <f>_xlfn.XLOOKUP(A5814,Booking_data!$A$1:$A$6001,Booking_data!$E$1:$E$6001,"not Found")</f>
        <v>C032</v>
      </c>
      <c r="M5814" t="str">
        <f>_xlfn.XLOOKUP(L5814,Cinemas_data!$A$1:$A$49,Cinemas_data!$I$1:$I$49,"not Found")</f>
        <v>MovieMax Grand Mall</v>
      </c>
      <c r="N5814" t="str">
        <f>_xlfn.XLOOKUP(L5814,Cinemas_data!$A$1:$A$49,Cinemas_data!$C$1:$C$49,"not Found")</f>
        <v>Madurai</v>
      </c>
      <c r="O5814">
        <f>_xlfn.XLOOKUP(A5814,Booking_data!$A$1:$A$6001,Booking_data!$H$1:$H$6001,"not found")</f>
        <v>5</v>
      </c>
      <c r="P5814">
        <f>_xlfn.XLOOKUP(A5814,Booking_data!$A$1:$A$6001,Booking_data!$I$1:$I$6001,"not Found")</f>
        <v>160</v>
      </c>
      <c r="Q5814">
        <f t="shared" si="452"/>
        <v>800</v>
      </c>
      <c r="R5814" t="str">
        <f>_xlfn.XLOOKUP(A5814,Booking_data!$A$1:$A$6001,Booking_data!$L$1:$L$6001,"Not Found")</f>
        <v>UPI</v>
      </c>
      <c r="S5814">
        <f>_xlfn.XLOOKUP(A5814,Booking_data!$A$1:$A$6001,Booking_data!$N$1:$N$6001,"not Found")</f>
        <v>53</v>
      </c>
      <c r="T5814" t="str">
        <f>_xlfn.XLOOKUP(A5814,Booking_data!$A$1:$A$6001,Booking_data!$O$1:$O$6001,"Not Found")</f>
        <v>Male</v>
      </c>
      <c r="U5814" t="str">
        <f t="shared" si="453"/>
        <v>Above 45</v>
      </c>
      <c r="V5814" t="str">
        <f t="shared" si="454"/>
        <v>High Booking</v>
      </c>
    </row>
    <row r="5815" spans="1:22" x14ac:dyDescent="0.25">
      <c r="A5815" t="s">
        <v>6046</v>
      </c>
      <c r="B5815" s="1">
        <v>46084</v>
      </c>
      <c r="C5815" s="1">
        <v>46047</v>
      </c>
      <c r="D5815" s="9">
        <v>0.77083333333333337</v>
      </c>
      <c r="E5815" t="str">
        <f t="shared" si="450"/>
        <v>Weekday</v>
      </c>
      <c r="F5815" t="str">
        <f t="shared" si="451"/>
        <v>Mar</v>
      </c>
      <c r="G5815" t="str">
        <f>_xlfn.XLOOKUP(A5815,Booking_data!$A$1:$A$6001,Booking_data!$D$1:$D$6001,"not found")</f>
        <v>M007</v>
      </c>
      <c r="H5815" t="str">
        <f>_xlfn.XLOOKUP(G5815,Movies_data!$A$1:$A$41,Movies_data!$B$1:$B$41,"not found")</f>
        <v>Good Night</v>
      </c>
      <c r="I5815" t="str">
        <f>_xlfn.XLOOKUP(G5815,Movies_data!$A$1:$A$41,Movies_data!$D$1:$D$41,"not found")</f>
        <v>Comedy</v>
      </c>
      <c r="J5815" t="str">
        <f>_xlfn.XLOOKUP(G5815,Movies_data!$A$1:$A$41,Movies_data!$C$1:$C$41,"not found")</f>
        <v>Tamil</v>
      </c>
      <c r="K5815">
        <f>_xlfn.XLOOKUP(G5815,Movies_data!$A$1:$A$41,Movies_data!$H$1:$H$41,"Not Found")</f>
        <v>8</v>
      </c>
      <c r="L5815" t="str">
        <f>_xlfn.XLOOKUP(A5815,Booking_data!$A$1:$A$6001,Booking_data!$E$1:$E$6001,"not Found")</f>
        <v>C013</v>
      </c>
      <c r="M5815" t="str">
        <f>_xlfn.XLOOKUP(L5815,Cinemas_data!$A$1:$A$49,Cinemas_data!$I$1:$I$49,"not Found")</f>
        <v>Mukta A2 Cinemas Forum Mall</v>
      </c>
      <c r="N5815" t="str">
        <f>_xlfn.XLOOKUP(L5815,Cinemas_data!$A$1:$A$49,Cinemas_data!$C$1:$C$49,"not Found")</f>
        <v>Chennai</v>
      </c>
      <c r="O5815">
        <f>_xlfn.XLOOKUP(A5815,Booking_data!$A$1:$A$6001,Booking_data!$H$1:$H$6001,"not found")</f>
        <v>1</v>
      </c>
      <c r="P5815">
        <f>_xlfn.XLOOKUP(A5815,Booking_data!$A$1:$A$6001,Booking_data!$I$1:$I$6001,"not Found")</f>
        <v>240</v>
      </c>
      <c r="Q5815">
        <f t="shared" si="452"/>
        <v>240</v>
      </c>
      <c r="R5815" t="str">
        <f>_xlfn.XLOOKUP(A5815,Booking_data!$A$1:$A$6001,Booking_data!$L$1:$L$6001,"Not Found")</f>
        <v>UPI</v>
      </c>
      <c r="S5815">
        <f>_xlfn.XLOOKUP(A5815,Booking_data!$A$1:$A$6001,Booking_data!$N$1:$N$6001,"not Found")</f>
        <v>60</v>
      </c>
      <c r="T5815" t="str">
        <f>_xlfn.XLOOKUP(A5815,Booking_data!$A$1:$A$6001,Booking_data!$O$1:$O$6001,"Not Found")</f>
        <v>Male</v>
      </c>
      <c r="U5815" t="str">
        <f t="shared" si="453"/>
        <v>Above 45</v>
      </c>
      <c r="V5815" t="str">
        <f t="shared" si="454"/>
        <v>Low Booking</v>
      </c>
    </row>
    <row r="5816" spans="1:22" x14ac:dyDescent="0.25">
      <c r="A5816" t="s">
        <v>6047</v>
      </c>
      <c r="B5816" s="1">
        <v>46084</v>
      </c>
      <c r="C5816" s="1">
        <v>46134</v>
      </c>
      <c r="D5816" s="9">
        <v>0.88541666666666663</v>
      </c>
      <c r="E5816" t="str">
        <f t="shared" si="450"/>
        <v>Weekday</v>
      </c>
      <c r="F5816" t="str">
        <f t="shared" si="451"/>
        <v>Mar</v>
      </c>
      <c r="G5816" t="str">
        <f>_xlfn.XLOOKUP(A5816,Booking_data!$A$1:$A$6001,Booking_data!$D$1:$D$6001,"not found")</f>
        <v>M007</v>
      </c>
      <c r="H5816" t="str">
        <f>_xlfn.XLOOKUP(G5816,Movies_data!$A$1:$A$41,Movies_data!$B$1:$B$41,"not found")</f>
        <v>Good Night</v>
      </c>
      <c r="I5816" t="str">
        <f>_xlfn.XLOOKUP(G5816,Movies_data!$A$1:$A$41,Movies_data!$D$1:$D$41,"not found")</f>
        <v>Comedy</v>
      </c>
      <c r="J5816" t="str">
        <f>_xlfn.XLOOKUP(G5816,Movies_data!$A$1:$A$41,Movies_data!$C$1:$C$41,"not found")</f>
        <v>Tamil</v>
      </c>
      <c r="K5816">
        <f>_xlfn.XLOOKUP(G5816,Movies_data!$A$1:$A$41,Movies_data!$H$1:$H$41,"Not Found")</f>
        <v>8</v>
      </c>
      <c r="L5816" t="str">
        <f>_xlfn.XLOOKUP(A5816,Booking_data!$A$1:$A$6001,Booking_data!$E$1:$E$6001,"not Found")</f>
        <v>C113</v>
      </c>
      <c r="M5816" t="str">
        <f>_xlfn.XLOOKUP(L5816,Cinemas_data!$A$1:$A$49,Cinemas_data!$I$1:$I$49,"not Found")</f>
        <v>Asian Cinemas Forum Mall</v>
      </c>
      <c r="N5816" t="str">
        <f>_xlfn.XLOOKUP(L5816,Cinemas_data!$A$1:$A$49,Cinemas_data!$C$1:$C$49,"not Found")</f>
        <v>Delhi</v>
      </c>
      <c r="O5816">
        <f>_xlfn.XLOOKUP(A5816,Booking_data!$A$1:$A$6001,Booking_data!$H$1:$H$6001,"not found")</f>
        <v>1</v>
      </c>
      <c r="P5816">
        <f>_xlfn.XLOOKUP(A5816,Booking_data!$A$1:$A$6001,Booking_data!$I$1:$I$6001,"not Found")</f>
        <v>420</v>
      </c>
      <c r="Q5816">
        <f t="shared" si="452"/>
        <v>420</v>
      </c>
      <c r="R5816" t="str">
        <f>_xlfn.XLOOKUP(A5816,Booking_data!$A$1:$A$6001,Booking_data!$L$1:$L$6001,"Not Found")</f>
        <v>UPI</v>
      </c>
      <c r="S5816">
        <f>_xlfn.XLOOKUP(A5816,Booking_data!$A$1:$A$6001,Booking_data!$N$1:$N$6001,"not Found")</f>
        <v>22</v>
      </c>
      <c r="T5816" t="str">
        <f>_xlfn.XLOOKUP(A5816,Booking_data!$A$1:$A$6001,Booking_data!$O$1:$O$6001,"Not Found")</f>
        <v>Male</v>
      </c>
      <c r="U5816" t="str">
        <f t="shared" si="453"/>
        <v>Youngster</v>
      </c>
      <c r="V5816" t="str">
        <f t="shared" si="454"/>
        <v>Low Booking</v>
      </c>
    </row>
    <row r="5817" spans="1:22" x14ac:dyDescent="0.25">
      <c r="A5817" t="s">
        <v>6048</v>
      </c>
      <c r="B5817" s="1">
        <v>46084</v>
      </c>
      <c r="C5817" s="1">
        <v>46121</v>
      </c>
      <c r="D5817" s="9">
        <v>0.77083333333333337</v>
      </c>
      <c r="E5817" t="str">
        <f t="shared" si="450"/>
        <v>Weekday</v>
      </c>
      <c r="F5817" t="str">
        <f t="shared" si="451"/>
        <v>Mar</v>
      </c>
      <c r="G5817" t="str">
        <f>_xlfn.XLOOKUP(A5817,Booking_data!$A$1:$A$6001,Booking_data!$D$1:$D$6001,"not found")</f>
        <v>M031</v>
      </c>
      <c r="H5817" t="str">
        <f>_xlfn.XLOOKUP(G5817,Movies_data!$A$1:$A$41,Movies_data!$B$1:$B$41,"not found")</f>
        <v>Bangalore Days</v>
      </c>
      <c r="I5817" t="str">
        <f>_xlfn.XLOOKUP(G5817,Movies_data!$A$1:$A$41,Movies_data!$D$1:$D$41,"not found")</f>
        <v>Drama</v>
      </c>
      <c r="J5817" t="str">
        <f>_xlfn.XLOOKUP(G5817,Movies_data!$A$1:$A$41,Movies_data!$C$1:$C$41,"not found")</f>
        <v>Malayalam</v>
      </c>
      <c r="K5817">
        <f>_xlfn.XLOOKUP(G5817,Movies_data!$A$1:$A$41,Movies_data!$H$1:$H$41,"Not Found")</f>
        <v>8.3000000000000007</v>
      </c>
      <c r="L5817" t="str">
        <f>_xlfn.XLOOKUP(A5817,Booking_data!$A$1:$A$6001,Booking_data!$E$1:$E$6001,"not Found")</f>
        <v>C062</v>
      </c>
      <c r="M5817" t="str">
        <f>_xlfn.XLOOKUP(L5817,Cinemas_data!$A$1:$A$49,Cinemas_data!$I$1:$I$49,"not Found")</f>
        <v>PVR Grand Mall</v>
      </c>
      <c r="N5817" t="str">
        <f>_xlfn.XLOOKUP(L5817,Cinemas_data!$A$1:$A$49,Cinemas_data!$C$1:$C$49,"not Found")</f>
        <v>Mysuru</v>
      </c>
      <c r="O5817">
        <f>_xlfn.XLOOKUP(A5817,Booking_data!$A$1:$A$6001,Booking_data!$H$1:$H$6001,"not found")</f>
        <v>1</v>
      </c>
      <c r="P5817">
        <f>_xlfn.XLOOKUP(A5817,Booking_data!$A$1:$A$6001,Booking_data!$I$1:$I$6001,"not Found")</f>
        <v>240</v>
      </c>
      <c r="Q5817">
        <f t="shared" si="452"/>
        <v>240</v>
      </c>
      <c r="R5817" t="str">
        <f>_xlfn.XLOOKUP(A5817,Booking_data!$A$1:$A$6001,Booking_data!$L$1:$L$6001,"Not Found")</f>
        <v>Debit Card</v>
      </c>
      <c r="S5817">
        <f>_xlfn.XLOOKUP(A5817,Booking_data!$A$1:$A$6001,Booking_data!$N$1:$N$6001,"not Found")</f>
        <v>60</v>
      </c>
      <c r="T5817" t="str">
        <f>_xlfn.XLOOKUP(A5817,Booking_data!$A$1:$A$6001,Booking_data!$O$1:$O$6001,"Not Found")</f>
        <v>Other</v>
      </c>
      <c r="U5817" t="str">
        <f t="shared" si="453"/>
        <v>Above 45</v>
      </c>
      <c r="V5817" t="str">
        <f t="shared" si="454"/>
        <v>Low Booking</v>
      </c>
    </row>
    <row r="5818" spans="1:22" x14ac:dyDescent="0.25">
      <c r="A5818" t="s">
        <v>6049</v>
      </c>
      <c r="B5818" s="1">
        <v>46084</v>
      </c>
      <c r="C5818" s="1">
        <v>46110</v>
      </c>
      <c r="D5818" s="9">
        <v>0.39583333333333331</v>
      </c>
      <c r="E5818" t="str">
        <f t="shared" si="450"/>
        <v>Weekday</v>
      </c>
      <c r="F5818" t="str">
        <f t="shared" si="451"/>
        <v>Mar</v>
      </c>
      <c r="G5818" t="str">
        <f>_xlfn.XLOOKUP(A5818,Booking_data!$A$1:$A$6001,Booking_data!$D$1:$D$6001,"not found")</f>
        <v>M021</v>
      </c>
      <c r="H5818" t="str">
        <f>_xlfn.XLOOKUP(G5818,Movies_data!$A$1:$A$41,Movies_data!$B$1:$B$41,"not found")</f>
        <v>Pathaan</v>
      </c>
      <c r="I5818" t="str">
        <f>_xlfn.XLOOKUP(G5818,Movies_data!$A$1:$A$41,Movies_data!$D$1:$D$41,"not found")</f>
        <v>Action</v>
      </c>
      <c r="J5818" t="str">
        <f>_xlfn.XLOOKUP(G5818,Movies_data!$A$1:$A$41,Movies_data!$C$1:$C$41,"not found")</f>
        <v>Hindi</v>
      </c>
      <c r="K5818">
        <f>_xlfn.XLOOKUP(G5818,Movies_data!$A$1:$A$41,Movies_data!$H$1:$H$41,"Not Found")</f>
        <v>5.9</v>
      </c>
      <c r="L5818" t="str">
        <f>_xlfn.XLOOKUP(A5818,Booking_data!$A$1:$A$6001,Booking_data!$E$1:$E$6001,"not Found")</f>
        <v>C083</v>
      </c>
      <c r="M5818" t="str">
        <f>_xlfn.XLOOKUP(L5818,Cinemas_data!$A$1:$A$49,Cinemas_data!$I$1:$I$49,"not Found")</f>
        <v>Miraj Cinemas Forum Mall</v>
      </c>
      <c r="N5818" t="str">
        <f>_xlfn.XLOOKUP(L5818,Cinemas_data!$A$1:$A$49,Cinemas_data!$C$1:$C$49,"not Found")</f>
        <v>Vijayawada</v>
      </c>
      <c r="O5818">
        <f>_xlfn.XLOOKUP(A5818,Booking_data!$A$1:$A$6001,Booking_data!$H$1:$H$6001,"not found")</f>
        <v>4</v>
      </c>
      <c r="P5818">
        <f>_xlfn.XLOOKUP(A5818,Booking_data!$A$1:$A$6001,Booking_data!$I$1:$I$6001,"not Found")</f>
        <v>360</v>
      </c>
      <c r="Q5818">
        <f t="shared" si="452"/>
        <v>1440</v>
      </c>
      <c r="R5818" t="str">
        <f>_xlfn.XLOOKUP(A5818,Booking_data!$A$1:$A$6001,Booking_data!$L$1:$L$6001,"Not Found")</f>
        <v>Debit Card</v>
      </c>
      <c r="S5818">
        <f>_xlfn.XLOOKUP(A5818,Booking_data!$A$1:$A$6001,Booking_data!$N$1:$N$6001,"not Found")</f>
        <v>23</v>
      </c>
      <c r="T5818" t="str">
        <f>_xlfn.XLOOKUP(A5818,Booking_data!$A$1:$A$6001,Booking_data!$O$1:$O$6001,"Not Found")</f>
        <v>Male</v>
      </c>
      <c r="U5818" t="str">
        <f t="shared" si="453"/>
        <v>Youngster</v>
      </c>
      <c r="V5818" t="str">
        <f t="shared" si="454"/>
        <v>Medium Booking</v>
      </c>
    </row>
    <row r="5819" spans="1:22" x14ac:dyDescent="0.25">
      <c r="A5819" t="s">
        <v>6050</v>
      </c>
      <c r="B5819" s="1">
        <v>46084</v>
      </c>
      <c r="C5819" s="1">
        <v>46112</v>
      </c>
      <c r="D5819" s="9">
        <v>0.9375</v>
      </c>
      <c r="E5819" t="str">
        <f t="shared" si="450"/>
        <v>Weekday</v>
      </c>
      <c r="F5819" t="str">
        <f t="shared" si="451"/>
        <v>Mar</v>
      </c>
      <c r="G5819" t="str">
        <f>_xlfn.XLOOKUP(A5819,Booking_data!$A$1:$A$6001,Booking_data!$D$1:$D$6001,"not found")</f>
        <v>M032</v>
      </c>
      <c r="H5819" t="str">
        <f>_xlfn.XLOOKUP(G5819,Movies_data!$A$1:$A$41,Movies_data!$B$1:$B$41,"not found")</f>
        <v>Premam</v>
      </c>
      <c r="I5819" t="str">
        <f>_xlfn.XLOOKUP(G5819,Movies_data!$A$1:$A$41,Movies_data!$D$1:$D$41,"not found")</f>
        <v>Romance</v>
      </c>
      <c r="J5819" t="str">
        <f>_xlfn.XLOOKUP(G5819,Movies_data!$A$1:$A$41,Movies_data!$C$1:$C$41,"not found")</f>
        <v>Malayalam</v>
      </c>
      <c r="K5819">
        <f>_xlfn.XLOOKUP(G5819,Movies_data!$A$1:$A$41,Movies_data!$H$1:$H$41,"Not Found")</f>
        <v>8.3000000000000007</v>
      </c>
      <c r="L5819" t="str">
        <f>_xlfn.XLOOKUP(A5819,Booking_data!$A$1:$A$6001,Booking_data!$E$1:$E$6001,"not Found")</f>
        <v>C133</v>
      </c>
      <c r="M5819" t="str">
        <f>_xlfn.XLOOKUP(L5819,Cinemas_data!$A$1:$A$49,Cinemas_data!$I$1:$I$49,"not Found")</f>
        <v>PVR Forum Mall</v>
      </c>
      <c r="N5819" t="str">
        <f>_xlfn.XLOOKUP(L5819,Cinemas_data!$A$1:$A$49,Cinemas_data!$C$1:$C$49,"not Found")</f>
        <v>Kolkata</v>
      </c>
      <c r="O5819">
        <f>_xlfn.XLOOKUP(A5819,Booking_data!$A$1:$A$6001,Booking_data!$H$1:$H$6001,"not found")</f>
        <v>4</v>
      </c>
      <c r="P5819">
        <f>_xlfn.XLOOKUP(A5819,Booking_data!$A$1:$A$6001,Booking_data!$I$1:$I$6001,"not Found")</f>
        <v>280</v>
      </c>
      <c r="Q5819">
        <f t="shared" si="452"/>
        <v>1120</v>
      </c>
      <c r="R5819" t="str">
        <f>_xlfn.XLOOKUP(A5819,Booking_data!$A$1:$A$6001,Booking_data!$L$1:$L$6001,"Not Found")</f>
        <v>Credit Card</v>
      </c>
      <c r="S5819">
        <f>_xlfn.XLOOKUP(A5819,Booking_data!$A$1:$A$6001,Booking_data!$N$1:$N$6001,"not Found")</f>
        <v>26</v>
      </c>
      <c r="T5819" t="str">
        <f>_xlfn.XLOOKUP(A5819,Booking_data!$A$1:$A$6001,Booking_data!$O$1:$O$6001,"Not Found")</f>
        <v>Male</v>
      </c>
      <c r="U5819" t="str">
        <f t="shared" si="453"/>
        <v>Youngster</v>
      </c>
      <c r="V5819" t="str">
        <f t="shared" si="454"/>
        <v>Medium Booking</v>
      </c>
    </row>
    <row r="5820" spans="1:22" x14ac:dyDescent="0.25">
      <c r="A5820" t="s">
        <v>6051</v>
      </c>
      <c r="B5820" s="1">
        <v>46084</v>
      </c>
      <c r="C5820" s="1">
        <v>46122</v>
      </c>
      <c r="D5820" s="9">
        <v>0.9375</v>
      </c>
      <c r="E5820" t="str">
        <f t="shared" si="450"/>
        <v>Weekday</v>
      </c>
      <c r="F5820" t="str">
        <f t="shared" si="451"/>
        <v>Mar</v>
      </c>
      <c r="G5820" t="str">
        <f>_xlfn.XLOOKUP(A5820,Booking_data!$A$1:$A$6001,Booking_data!$D$1:$D$6001,"not found")</f>
        <v>M007</v>
      </c>
      <c r="H5820" t="str">
        <f>_xlfn.XLOOKUP(G5820,Movies_data!$A$1:$A$41,Movies_data!$B$1:$B$41,"not found")</f>
        <v>Good Night</v>
      </c>
      <c r="I5820" t="str">
        <f>_xlfn.XLOOKUP(G5820,Movies_data!$A$1:$A$41,Movies_data!$D$1:$D$41,"not found")</f>
        <v>Comedy</v>
      </c>
      <c r="J5820" t="str">
        <f>_xlfn.XLOOKUP(G5820,Movies_data!$A$1:$A$41,Movies_data!$C$1:$C$41,"not found")</f>
        <v>Tamil</v>
      </c>
      <c r="K5820">
        <f>_xlfn.XLOOKUP(G5820,Movies_data!$A$1:$A$41,Movies_data!$H$1:$H$41,"Not Found")</f>
        <v>8</v>
      </c>
      <c r="L5820" t="str">
        <f>_xlfn.XLOOKUP(A5820,Booking_data!$A$1:$A$6001,Booking_data!$E$1:$E$6001,"not Found")</f>
        <v>C161</v>
      </c>
      <c r="M5820" t="str">
        <f>_xlfn.XLOOKUP(L5820,Cinemas_data!$A$1:$A$49,Cinemas_data!$I$1:$I$49,"not Found")</f>
        <v>INOX City Centre</v>
      </c>
      <c r="N5820" t="str">
        <f>_xlfn.XLOOKUP(L5820,Cinemas_data!$A$1:$A$49,Cinemas_data!$C$1:$C$49,"not Found")</f>
        <v>Thiruvananthapuram</v>
      </c>
      <c r="O5820">
        <f>_xlfn.XLOOKUP(A5820,Booking_data!$A$1:$A$6001,Booking_data!$H$1:$H$6001,"not found")</f>
        <v>4</v>
      </c>
      <c r="P5820">
        <f>_xlfn.XLOOKUP(A5820,Booking_data!$A$1:$A$6001,Booking_data!$I$1:$I$6001,"not Found")</f>
        <v>360</v>
      </c>
      <c r="Q5820">
        <f t="shared" si="452"/>
        <v>1440</v>
      </c>
      <c r="R5820" t="str">
        <f>_xlfn.XLOOKUP(A5820,Booking_data!$A$1:$A$6001,Booking_data!$L$1:$L$6001,"Not Found")</f>
        <v>Net Banking</v>
      </c>
      <c r="S5820">
        <f>_xlfn.XLOOKUP(A5820,Booking_data!$A$1:$A$6001,Booking_data!$N$1:$N$6001,"not Found")</f>
        <v>28</v>
      </c>
      <c r="T5820" t="str">
        <f>_xlfn.XLOOKUP(A5820,Booking_data!$A$1:$A$6001,Booking_data!$O$1:$O$6001,"Not Found")</f>
        <v>Male</v>
      </c>
      <c r="U5820" t="str">
        <f t="shared" si="453"/>
        <v>Youngster</v>
      </c>
      <c r="V5820" t="str">
        <f t="shared" si="454"/>
        <v>Medium Booking</v>
      </c>
    </row>
    <row r="5821" spans="1:22" x14ac:dyDescent="0.25">
      <c r="A5821" t="s">
        <v>6052</v>
      </c>
      <c r="B5821" s="1">
        <v>46084</v>
      </c>
      <c r="C5821" s="1">
        <v>46170</v>
      </c>
      <c r="D5821" s="9">
        <v>0.39583333333333331</v>
      </c>
      <c r="E5821" t="str">
        <f t="shared" si="450"/>
        <v>Weekday</v>
      </c>
      <c r="F5821" t="str">
        <f t="shared" si="451"/>
        <v>Mar</v>
      </c>
      <c r="G5821" t="str">
        <f>_xlfn.XLOOKUP(A5821,Booking_data!$A$1:$A$6001,Booking_data!$D$1:$D$6001,"not found")</f>
        <v>M012</v>
      </c>
      <c r="H5821" t="str">
        <f>_xlfn.XLOOKUP(G5821,Movies_data!$A$1:$A$41,Movies_data!$B$1:$B$41,"not found")</f>
        <v>RRR</v>
      </c>
      <c r="I5821" t="str">
        <f>_xlfn.XLOOKUP(G5821,Movies_data!$A$1:$A$41,Movies_data!$D$1:$D$41,"not found")</f>
        <v>Action</v>
      </c>
      <c r="J5821" t="str">
        <f>_xlfn.XLOOKUP(G5821,Movies_data!$A$1:$A$41,Movies_data!$C$1:$C$41,"not found")</f>
        <v>Telugu</v>
      </c>
      <c r="K5821">
        <f>_xlfn.XLOOKUP(G5821,Movies_data!$A$1:$A$41,Movies_data!$H$1:$H$41,"Not Found")</f>
        <v>7.8</v>
      </c>
      <c r="L5821" t="str">
        <f>_xlfn.XLOOKUP(A5821,Booking_data!$A$1:$A$6001,Booking_data!$E$1:$E$6001,"not Found")</f>
        <v>C042</v>
      </c>
      <c r="M5821" t="str">
        <f>_xlfn.XLOOKUP(L5821,Cinemas_data!$A$1:$A$49,Cinemas_data!$I$1:$I$49,"not Found")</f>
        <v>Asian Cinemas Grand Mall</v>
      </c>
      <c r="N5821" t="str">
        <f>_xlfn.XLOOKUP(L5821,Cinemas_data!$A$1:$A$49,Cinemas_data!$C$1:$C$49,"not Found")</f>
        <v>Salem</v>
      </c>
      <c r="O5821">
        <f>_xlfn.XLOOKUP(A5821,Booking_data!$A$1:$A$6001,Booking_data!$H$1:$H$6001,"not found")</f>
        <v>4</v>
      </c>
      <c r="P5821">
        <f>_xlfn.XLOOKUP(A5821,Booking_data!$A$1:$A$6001,Booking_data!$I$1:$I$6001,"not Found")</f>
        <v>360</v>
      </c>
      <c r="Q5821">
        <f t="shared" si="452"/>
        <v>1440</v>
      </c>
      <c r="R5821" t="str">
        <f>_xlfn.XLOOKUP(A5821,Booking_data!$A$1:$A$6001,Booking_data!$L$1:$L$6001,"Not Found")</f>
        <v>Net Banking</v>
      </c>
      <c r="S5821">
        <f>_xlfn.XLOOKUP(A5821,Booking_data!$A$1:$A$6001,Booking_data!$N$1:$N$6001,"not Found")</f>
        <v>30</v>
      </c>
      <c r="T5821" t="str">
        <f>_xlfn.XLOOKUP(A5821,Booking_data!$A$1:$A$6001,Booking_data!$O$1:$O$6001,"Not Found")</f>
        <v>Other</v>
      </c>
      <c r="U5821" t="str">
        <f t="shared" si="453"/>
        <v>Middle Age</v>
      </c>
      <c r="V5821" t="str">
        <f t="shared" si="454"/>
        <v>Medium Booking</v>
      </c>
    </row>
    <row r="5822" spans="1:22" x14ac:dyDescent="0.25">
      <c r="A5822" t="s">
        <v>6053</v>
      </c>
      <c r="B5822" s="1">
        <v>46084</v>
      </c>
      <c r="C5822" s="1">
        <v>46199</v>
      </c>
      <c r="D5822" s="9">
        <v>0.9375</v>
      </c>
      <c r="E5822" t="str">
        <f t="shared" si="450"/>
        <v>Weekday</v>
      </c>
      <c r="F5822" t="str">
        <f t="shared" si="451"/>
        <v>Mar</v>
      </c>
      <c r="G5822" t="str">
        <f>_xlfn.XLOOKUP(A5822,Booking_data!$A$1:$A$6001,Booking_data!$D$1:$D$6001,"not found")</f>
        <v>M034</v>
      </c>
      <c r="H5822" t="str">
        <f>_xlfn.XLOOKUP(G5822,Movies_data!$A$1:$A$41,Movies_data!$B$1:$B$41,"not found")</f>
        <v>Manjummel Boys</v>
      </c>
      <c r="I5822" t="str">
        <f>_xlfn.XLOOKUP(G5822,Movies_data!$A$1:$A$41,Movies_data!$D$1:$D$41,"not found")</f>
        <v>Adventure</v>
      </c>
      <c r="J5822" t="str">
        <f>_xlfn.XLOOKUP(G5822,Movies_data!$A$1:$A$41,Movies_data!$C$1:$C$41,"not found")</f>
        <v>Malayalam</v>
      </c>
      <c r="K5822">
        <f>_xlfn.XLOOKUP(G5822,Movies_data!$A$1:$A$41,Movies_data!$H$1:$H$41,"Not Found")</f>
        <v>8.3000000000000007</v>
      </c>
      <c r="L5822" t="str">
        <f>_xlfn.XLOOKUP(A5822,Booking_data!$A$1:$A$6001,Booking_data!$E$1:$E$6001,"not Found")</f>
        <v>C053</v>
      </c>
      <c r="M5822" t="str">
        <f>_xlfn.XLOOKUP(L5822,Cinemas_data!$A$1:$A$49,Cinemas_data!$I$1:$I$49,"not Found")</f>
        <v>PVR Forum Mall</v>
      </c>
      <c r="N5822" t="str">
        <f>_xlfn.XLOOKUP(L5822,Cinemas_data!$A$1:$A$49,Cinemas_data!$C$1:$C$49,"not Found")</f>
        <v>Bengaluru</v>
      </c>
      <c r="O5822">
        <f>_xlfn.XLOOKUP(A5822,Booking_data!$A$1:$A$6001,Booking_data!$H$1:$H$6001,"not found")</f>
        <v>2</v>
      </c>
      <c r="P5822">
        <f>_xlfn.XLOOKUP(A5822,Booking_data!$A$1:$A$6001,Booking_data!$I$1:$I$6001,"not Found")</f>
        <v>340</v>
      </c>
      <c r="Q5822">
        <f t="shared" si="452"/>
        <v>680</v>
      </c>
      <c r="R5822" t="str">
        <f>_xlfn.XLOOKUP(A5822,Booking_data!$A$1:$A$6001,Booking_data!$L$1:$L$6001,"Not Found")</f>
        <v>Debit Card</v>
      </c>
      <c r="S5822">
        <f>_xlfn.XLOOKUP(A5822,Booking_data!$A$1:$A$6001,Booking_data!$N$1:$N$6001,"not Found")</f>
        <v>28</v>
      </c>
      <c r="T5822" t="str">
        <f>_xlfn.XLOOKUP(A5822,Booking_data!$A$1:$A$6001,Booking_data!$O$1:$O$6001,"Not Found")</f>
        <v>Male</v>
      </c>
      <c r="U5822" t="str">
        <f t="shared" si="453"/>
        <v>Youngster</v>
      </c>
      <c r="V5822" t="str">
        <f t="shared" si="454"/>
        <v>Low Booking</v>
      </c>
    </row>
    <row r="5823" spans="1:22" x14ac:dyDescent="0.25">
      <c r="A5823" t="s">
        <v>6054</v>
      </c>
      <c r="B5823" s="1">
        <v>46084</v>
      </c>
      <c r="C5823" s="1">
        <v>46097</v>
      </c>
      <c r="D5823" s="9">
        <v>0.9375</v>
      </c>
      <c r="E5823" t="str">
        <f t="shared" si="450"/>
        <v>Weekday</v>
      </c>
      <c r="F5823" t="str">
        <f t="shared" si="451"/>
        <v>Mar</v>
      </c>
      <c r="G5823" t="str">
        <f>_xlfn.XLOOKUP(A5823,Booking_data!$A$1:$A$6001,Booking_data!$D$1:$D$6001,"not found")</f>
        <v>M024</v>
      </c>
      <c r="H5823" t="str">
        <f>_xlfn.XLOOKUP(G5823,Movies_data!$A$1:$A$41,Movies_data!$B$1:$B$41,"not found")</f>
        <v>Bhool Bhulaiyaa 2</v>
      </c>
      <c r="I5823" t="str">
        <f>_xlfn.XLOOKUP(G5823,Movies_data!$A$1:$A$41,Movies_data!$D$1:$D$41,"not found")</f>
        <v>Comedy</v>
      </c>
      <c r="J5823" t="str">
        <f>_xlfn.XLOOKUP(G5823,Movies_data!$A$1:$A$41,Movies_data!$C$1:$C$41,"not found")</f>
        <v>Hindi</v>
      </c>
      <c r="K5823">
        <f>_xlfn.XLOOKUP(G5823,Movies_data!$A$1:$A$41,Movies_data!$H$1:$H$41,"Not Found")</f>
        <v>5.9</v>
      </c>
      <c r="L5823" t="str">
        <f>_xlfn.XLOOKUP(A5823,Booking_data!$A$1:$A$6001,Booking_data!$E$1:$E$6001,"not Found")</f>
        <v>C103</v>
      </c>
      <c r="M5823" t="str">
        <f>_xlfn.XLOOKUP(L5823,Cinemas_data!$A$1:$A$49,Cinemas_data!$I$1:$I$49,"not Found")</f>
        <v>MovieMax Forum Mall</v>
      </c>
      <c r="N5823" t="str">
        <f>_xlfn.XLOOKUP(L5823,Cinemas_data!$A$1:$A$49,Cinemas_data!$C$1:$C$49,"not Found")</f>
        <v>Pune</v>
      </c>
      <c r="O5823">
        <f>_xlfn.XLOOKUP(A5823,Booking_data!$A$1:$A$6001,Booking_data!$H$1:$H$6001,"not found")</f>
        <v>2</v>
      </c>
      <c r="P5823">
        <f>_xlfn.XLOOKUP(A5823,Booking_data!$A$1:$A$6001,Booking_data!$I$1:$I$6001,"not Found")</f>
        <v>260</v>
      </c>
      <c r="Q5823">
        <f t="shared" si="452"/>
        <v>520</v>
      </c>
      <c r="R5823" t="str">
        <f>_xlfn.XLOOKUP(A5823,Booking_data!$A$1:$A$6001,Booking_data!$L$1:$L$6001,"Not Found")</f>
        <v>Credit Card</v>
      </c>
      <c r="S5823">
        <f>_xlfn.XLOOKUP(A5823,Booking_data!$A$1:$A$6001,Booking_data!$N$1:$N$6001,"not Found")</f>
        <v>49</v>
      </c>
      <c r="T5823" t="str">
        <f>_xlfn.XLOOKUP(A5823,Booking_data!$A$1:$A$6001,Booking_data!$O$1:$O$6001,"Not Found")</f>
        <v>Male</v>
      </c>
      <c r="U5823" t="str">
        <f t="shared" si="453"/>
        <v>Above 45</v>
      </c>
      <c r="V5823" t="str">
        <f t="shared" si="454"/>
        <v>Low Booking</v>
      </c>
    </row>
    <row r="5824" spans="1:22" x14ac:dyDescent="0.25">
      <c r="A5824" t="s">
        <v>6055</v>
      </c>
      <c r="B5824" s="1">
        <v>46084</v>
      </c>
      <c r="C5824" s="1">
        <v>46059</v>
      </c>
      <c r="D5824" s="9">
        <v>0.39583333333333331</v>
      </c>
      <c r="E5824" t="str">
        <f t="shared" si="450"/>
        <v>Weekday</v>
      </c>
      <c r="F5824" t="str">
        <f t="shared" si="451"/>
        <v>Mar</v>
      </c>
      <c r="G5824" t="str">
        <f>_xlfn.XLOOKUP(A5824,Booking_data!$A$1:$A$6001,Booking_data!$D$1:$D$6001,"not found")</f>
        <v>M022</v>
      </c>
      <c r="H5824" t="str">
        <f>_xlfn.XLOOKUP(G5824,Movies_data!$A$1:$A$41,Movies_data!$B$1:$B$41,"not found")</f>
        <v>12th Fail</v>
      </c>
      <c r="I5824" t="str">
        <f>_xlfn.XLOOKUP(G5824,Movies_data!$A$1:$A$41,Movies_data!$D$1:$D$41,"not found")</f>
        <v>Drama</v>
      </c>
      <c r="J5824" t="str">
        <f>_xlfn.XLOOKUP(G5824,Movies_data!$A$1:$A$41,Movies_data!$C$1:$C$41,"not found")</f>
        <v>Hindi</v>
      </c>
      <c r="K5824">
        <f>_xlfn.XLOOKUP(G5824,Movies_data!$A$1:$A$41,Movies_data!$H$1:$H$41,"Not Found")</f>
        <v>9</v>
      </c>
      <c r="L5824" t="str">
        <f>_xlfn.XLOOKUP(A5824,Booking_data!$A$1:$A$6001,Booking_data!$E$1:$E$6001,"not Found")</f>
        <v>C073</v>
      </c>
      <c r="M5824" t="str">
        <f>_xlfn.XLOOKUP(L5824,Cinemas_data!$A$1:$A$49,Cinemas_data!$I$1:$I$49,"not Found")</f>
        <v>Cinepolis Forum Mall</v>
      </c>
      <c r="N5824" t="str">
        <f>_xlfn.XLOOKUP(L5824,Cinemas_data!$A$1:$A$49,Cinemas_data!$C$1:$C$49,"not Found")</f>
        <v>Hyderabad</v>
      </c>
      <c r="O5824">
        <f>_xlfn.XLOOKUP(A5824,Booking_data!$A$1:$A$6001,Booking_data!$H$1:$H$6001,"not found")</f>
        <v>3</v>
      </c>
      <c r="P5824">
        <f>_xlfn.XLOOKUP(A5824,Booking_data!$A$1:$A$6001,Booking_data!$I$1:$I$6001,"not Found")</f>
        <v>240</v>
      </c>
      <c r="Q5824">
        <f t="shared" si="452"/>
        <v>720</v>
      </c>
      <c r="R5824" t="str">
        <f>_xlfn.XLOOKUP(A5824,Booking_data!$A$1:$A$6001,Booking_data!$L$1:$L$6001,"Not Found")</f>
        <v>UPI</v>
      </c>
      <c r="S5824">
        <f>_xlfn.XLOOKUP(A5824,Booking_data!$A$1:$A$6001,Booking_data!$N$1:$N$6001,"not Found")</f>
        <v>30</v>
      </c>
      <c r="T5824" t="str">
        <f>_xlfn.XLOOKUP(A5824,Booking_data!$A$1:$A$6001,Booking_data!$O$1:$O$6001,"Not Found")</f>
        <v>Other</v>
      </c>
      <c r="U5824" t="str">
        <f t="shared" si="453"/>
        <v>Middle Age</v>
      </c>
      <c r="V5824" t="str">
        <f t="shared" si="454"/>
        <v>Medium Booking</v>
      </c>
    </row>
    <row r="5825" spans="1:22" x14ac:dyDescent="0.25">
      <c r="A5825" t="s">
        <v>6056</v>
      </c>
      <c r="B5825" s="1">
        <v>46084</v>
      </c>
      <c r="C5825" s="1">
        <v>46180</v>
      </c>
      <c r="D5825" s="9">
        <v>0.53125</v>
      </c>
      <c r="E5825" t="str">
        <f t="shared" si="450"/>
        <v>Weekday</v>
      </c>
      <c r="F5825" t="str">
        <f t="shared" si="451"/>
        <v>Mar</v>
      </c>
      <c r="G5825" t="str">
        <f>_xlfn.XLOOKUP(A5825,Booking_data!$A$1:$A$6001,Booking_data!$D$1:$D$6001,"not found")</f>
        <v>M006</v>
      </c>
      <c r="H5825" t="str">
        <f>_xlfn.XLOOKUP(G5825,Movies_data!$A$1:$A$41,Movies_data!$B$1:$B$41,"not found")</f>
        <v>Maamannan</v>
      </c>
      <c r="I5825" t="str">
        <f>_xlfn.XLOOKUP(G5825,Movies_data!$A$1:$A$41,Movies_data!$D$1:$D$41,"not found")</f>
        <v>Drama</v>
      </c>
      <c r="J5825" t="str">
        <f>_xlfn.XLOOKUP(G5825,Movies_data!$A$1:$A$41,Movies_data!$C$1:$C$41,"not found")</f>
        <v>Tamil</v>
      </c>
      <c r="K5825">
        <f>_xlfn.XLOOKUP(G5825,Movies_data!$A$1:$A$41,Movies_data!$H$1:$H$41,"Not Found")</f>
        <v>7.3</v>
      </c>
      <c r="L5825" t="str">
        <f>_xlfn.XLOOKUP(A5825,Booking_data!$A$1:$A$6001,Booking_data!$E$1:$E$6001,"not Found")</f>
        <v>C123</v>
      </c>
      <c r="M5825" t="str">
        <f>_xlfn.XLOOKUP(L5825,Cinemas_data!$A$1:$A$49,Cinemas_data!$I$1:$I$49,"not Found")</f>
        <v>City Pride Forum Mall</v>
      </c>
      <c r="N5825" t="str">
        <f>_xlfn.XLOOKUP(L5825,Cinemas_data!$A$1:$A$49,Cinemas_data!$C$1:$C$49,"not Found")</f>
        <v>Noida</v>
      </c>
      <c r="O5825">
        <f>_xlfn.XLOOKUP(A5825,Booking_data!$A$1:$A$6001,Booking_data!$H$1:$H$6001,"not found")</f>
        <v>2</v>
      </c>
      <c r="P5825">
        <f>_xlfn.XLOOKUP(A5825,Booking_data!$A$1:$A$6001,Booking_data!$I$1:$I$6001,"not Found")</f>
        <v>220</v>
      </c>
      <c r="Q5825">
        <f t="shared" si="452"/>
        <v>440</v>
      </c>
      <c r="R5825" t="str">
        <f>_xlfn.XLOOKUP(A5825,Booking_data!$A$1:$A$6001,Booking_data!$L$1:$L$6001,"Not Found")</f>
        <v>Credit Card</v>
      </c>
      <c r="S5825">
        <f>_xlfn.XLOOKUP(A5825,Booking_data!$A$1:$A$6001,Booking_data!$N$1:$N$6001,"not Found")</f>
        <v>28</v>
      </c>
      <c r="T5825" t="str">
        <f>_xlfn.XLOOKUP(A5825,Booking_data!$A$1:$A$6001,Booking_data!$O$1:$O$6001,"Not Found")</f>
        <v>Female</v>
      </c>
      <c r="U5825" t="str">
        <f t="shared" si="453"/>
        <v>Youngster</v>
      </c>
      <c r="V5825" t="str">
        <f t="shared" si="454"/>
        <v>Low Booking</v>
      </c>
    </row>
    <row r="5826" spans="1:22" x14ac:dyDescent="0.25">
      <c r="A5826" t="s">
        <v>6057</v>
      </c>
      <c r="B5826" s="1">
        <v>46084</v>
      </c>
      <c r="C5826" s="1">
        <v>46125</v>
      </c>
      <c r="D5826" s="9">
        <v>0.39583333333333331</v>
      </c>
      <c r="E5826" t="str">
        <f t="shared" si="450"/>
        <v>Weekday</v>
      </c>
      <c r="F5826" t="str">
        <f t="shared" si="451"/>
        <v>Mar</v>
      </c>
      <c r="G5826" t="str">
        <f>_xlfn.XLOOKUP(A5826,Booking_data!$A$1:$A$6001,Booking_data!$D$1:$D$6001,"not found")</f>
        <v>M039</v>
      </c>
      <c r="H5826" t="str">
        <f>_xlfn.XLOOKUP(G5826,Movies_data!$A$1:$A$41,Movies_data!$B$1:$B$41,"not found")</f>
        <v>Dune: Part Two</v>
      </c>
      <c r="I5826" t="str">
        <f>_xlfn.XLOOKUP(G5826,Movies_data!$A$1:$A$41,Movies_data!$D$1:$D$41,"not found")</f>
        <v>Sci-Fi</v>
      </c>
      <c r="J5826" t="str">
        <f>_xlfn.XLOOKUP(G5826,Movies_data!$A$1:$A$41,Movies_data!$C$1:$C$41,"not found")</f>
        <v>English</v>
      </c>
      <c r="K5826">
        <f>_xlfn.XLOOKUP(G5826,Movies_data!$A$1:$A$41,Movies_data!$H$1:$H$41,"Not Found")</f>
        <v>8.5</v>
      </c>
      <c r="L5826" t="str">
        <f>_xlfn.XLOOKUP(A5826,Booking_data!$A$1:$A$6001,Booking_data!$E$1:$E$6001,"not Found")</f>
        <v>C083</v>
      </c>
      <c r="M5826" t="str">
        <f>_xlfn.XLOOKUP(L5826,Cinemas_data!$A$1:$A$49,Cinemas_data!$I$1:$I$49,"not Found")</f>
        <v>Miraj Cinemas Forum Mall</v>
      </c>
      <c r="N5826" t="str">
        <f>_xlfn.XLOOKUP(L5826,Cinemas_data!$A$1:$A$49,Cinemas_data!$C$1:$C$49,"not Found")</f>
        <v>Vijayawada</v>
      </c>
      <c r="O5826">
        <f>_xlfn.XLOOKUP(A5826,Booking_data!$A$1:$A$6001,Booking_data!$H$1:$H$6001,"not found")</f>
        <v>3</v>
      </c>
      <c r="P5826">
        <f>_xlfn.XLOOKUP(A5826,Booking_data!$A$1:$A$6001,Booking_data!$I$1:$I$6001,"not Found")</f>
        <v>360</v>
      </c>
      <c r="Q5826">
        <f t="shared" si="452"/>
        <v>1080</v>
      </c>
      <c r="R5826" t="str">
        <f>_xlfn.XLOOKUP(A5826,Booking_data!$A$1:$A$6001,Booking_data!$L$1:$L$6001,"Not Found")</f>
        <v>Net Banking</v>
      </c>
      <c r="S5826">
        <f>_xlfn.XLOOKUP(A5826,Booking_data!$A$1:$A$6001,Booking_data!$N$1:$N$6001,"not Found")</f>
        <v>59</v>
      </c>
      <c r="T5826" t="str">
        <f>_xlfn.XLOOKUP(A5826,Booking_data!$A$1:$A$6001,Booking_data!$O$1:$O$6001,"Not Found")</f>
        <v>Other</v>
      </c>
      <c r="U5826" t="str">
        <f t="shared" si="453"/>
        <v>Above 45</v>
      </c>
      <c r="V5826" t="str">
        <f t="shared" si="454"/>
        <v>Medium Booking</v>
      </c>
    </row>
    <row r="5827" spans="1:22" x14ac:dyDescent="0.25">
      <c r="A5827" t="s">
        <v>6058</v>
      </c>
      <c r="B5827" s="1">
        <v>46084</v>
      </c>
      <c r="C5827" s="1">
        <v>46163</v>
      </c>
      <c r="D5827" s="9">
        <v>0.64583333333333337</v>
      </c>
      <c r="E5827" t="str">
        <f t="shared" ref="E5827:E5890" si="455">IF(WEEKDAY(B5827,2)&lt;=5,"Weekday","Weekend")</f>
        <v>Weekday</v>
      </c>
      <c r="F5827" t="str">
        <f t="shared" ref="F5827:F5890" si="456">TEXT(B5827,"mmm")</f>
        <v>Mar</v>
      </c>
      <c r="G5827" t="str">
        <f>_xlfn.XLOOKUP(A5827,Booking_data!$A$1:$A$6001,Booking_data!$D$1:$D$6001,"not found")</f>
        <v>M037</v>
      </c>
      <c r="H5827" t="str">
        <f>_xlfn.XLOOKUP(G5827,Movies_data!$A$1:$A$41,Movies_data!$B$1:$B$41,"not found")</f>
        <v>Oppenheimer</v>
      </c>
      <c r="I5827" t="str">
        <f>_xlfn.XLOOKUP(G5827,Movies_data!$A$1:$A$41,Movies_data!$D$1:$D$41,"not found")</f>
        <v>Biography</v>
      </c>
      <c r="J5827" t="str">
        <f>_xlfn.XLOOKUP(G5827,Movies_data!$A$1:$A$41,Movies_data!$C$1:$C$41,"not found")</f>
        <v>English</v>
      </c>
      <c r="K5827">
        <f>_xlfn.XLOOKUP(G5827,Movies_data!$A$1:$A$41,Movies_data!$H$1:$H$41,"Not Found")</f>
        <v>8.5</v>
      </c>
      <c r="L5827" t="str">
        <f>_xlfn.XLOOKUP(A5827,Booking_data!$A$1:$A$6001,Booking_data!$E$1:$E$6001,"not Found")</f>
        <v>C071</v>
      </c>
      <c r="M5827" t="str">
        <f>_xlfn.XLOOKUP(L5827,Cinemas_data!$A$1:$A$49,Cinemas_data!$I$1:$I$49,"not Found")</f>
        <v>PVR City Centre</v>
      </c>
      <c r="N5827" t="str">
        <f>_xlfn.XLOOKUP(L5827,Cinemas_data!$A$1:$A$49,Cinemas_data!$C$1:$C$49,"not Found")</f>
        <v>Hyderabad</v>
      </c>
      <c r="O5827">
        <f>_xlfn.XLOOKUP(A5827,Booking_data!$A$1:$A$6001,Booking_data!$H$1:$H$6001,"not found")</f>
        <v>2</v>
      </c>
      <c r="P5827">
        <f>_xlfn.XLOOKUP(A5827,Booking_data!$A$1:$A$6001,Booking_data!$I$1:$I$6001,"not Found")</f>
        <v>360</v>
      </c>
      <c r="Q5827">
        <f t="shared" ref="Q5827:Q5890" si="457">O5827*P5827</f>
        <v>720</v>
      </c>
      <c r="R5827" t="str">
        <f>_xlfn.XLOOKUP(A5827,Booking_data!$A$1:$A$6001,Booking_data!$L$1:$L$6001,"Not Found")</f>
        <v>Debit Card</v>
      </c>
      <c r="S5827">
        <f>_xlfn.XLOOKUP(A5827,Booking_data!$A$1:$A$6001,Booking_data!$N$1:$N$6001,"not Found")</f>
        <v>37</v>
      </c>
      <c r="T5827" t="str">
        <f>_xlfn.XLOOKUP(A5827,Booking_data!$A$1:$A$6001,Booking_data!$O$1:$O$6001,"Not Found")</f>
        <v>Male</v>
      </c>
      <c r="U5827" t="str">
        <f t="shared" ref="U5827:U5890" si="458">IF(S5827&lt;18,"Below 18",IF(S5827&lt;30,"Youngster",IF(S5827&lt;45,"Middle Age","Above 45")))</f>
        <v>Middle Age</v>
      </c>
      <c r="V5827" t="str">
        <f t="shared" ref="V5827:V5890" si="459">IF(O5827&lt;=2,"Low Booking",IF(O5827&lt;=4,"Medium Booking","High Booking"))</f>
        <v>Low Booking</v>
      </c>
    </row>
    <row r="5828" spans="1:22" x14ac:dyDescent="0.25">
      <c r="A5828" t="s">
        <v>6059</v>
      </c>
      <c r="B5828" s="1">
        <v>46084</v>
      </c>
      <c r="C5828" s="1">
        <v>46142</v>
      </c>
      <c r="D5828" s="9">
        <v>0.88541666666666663</v>
      </c>
      <c r="E5828" t="str">
        <f t="shared" si="455"/>
        <v>Weekday</v>
      </c>
      <c r="F5828" t="str">
        <f t="shared" si="456"/>
        <v>Mar</v>
      </c>
      <c r="G5828" t="str">
        <f>_xlfn.XLOOKUP(A5828,Booking_data!$A$1:$A$6001,Booking_data!$D$1:$D$6001,"not found")</f>
        <v>M015</v>
      </c>
      <c r="H5828" t="str">
        <f>_xlfn.XLOOKUP(G5828,Movies_data!$A$1:$A$41,Movies_data!$B$1:$B$41,"not found")</f>
        <v>Kalki 2898 AD</v>
      </c>
      <c r="I5828" t="str">
        <f>_xlfn.XLOOKUP(G5828,Movies_data!$A$1:$A$41,Movies_data!$D$1:$D$41,"not found")</f>
        <v>Sci-Fi</v>
      </c>
      <c r="J5828" t="str">
        <f>_xlfn.XLOOKUP(G5828,Movies_data!$A$1:$A$41,Movies_data!$C$1:$C$41,"not found")</f>
        <v>Telugu</v>
      </c>
      <c r="K5828">
        <f>_xlfn.XLOOKUP(G5828,Movies_data!$A$1:$A$41,Movies_data!$H$1:$H$41,"Not Found")</f>
        <v>7</v>
      </c>
      <c r="L5828" t="str">
        <f>_xlfn.XLOOKUP(A5828,Booking_data!$A$1:$A$6001,Booking_data!$E$1:$E$6001,"not Found")</f>
        <v>C131</v>
      </c>
      <c r="M5828" t="str">
        <f>_xlfn.XLOOKUP(L5828,Cinemas_data!$A$1:$A$49,Cinemas_data!$I$1:$I$49,"not Found")</f>
        <v>Asian Cinemas City Centre</v>
      </c>
      <c r="N5828" t="str">
        <f>_xlfn.XLOOKUP(L5828,Cinemas_data!$A$1:$A$49,Cinemas_data!$C$1:$C$49,"not Found")</f>
        <v>Kolkata</v>
      </c>
      <c r="O5828">
        <f>_xlfn.XLOOKUP(A5828,Booking_data!$A$1:$A$6001,Booking_data!$H$1:$H$6001,"not found")</f>
        <v>4</v>
      </c>
      <c r="P5828">
        <f>_xlfn.XLOOKUP(A5828,Booking_data!$A$1:$A$6001,Booking_data!$I$1:$I$6001,"not Found")</f>
        <v>160</v>
      </c>
      <c r="Q5828">
        <f t="shared" si="457"/>
        <v>640</v>
      </c>
      <c r="R5828" t="str">
        <f>_xlfn.XLOOKUP(A5828,Booking_data!$A$1:$A$6001,Booking_data!$L$1:$L$6001,"Not Found")</f>
        <v>Debit Card</v>
      </c>
      <c r="S5828">
        <f>_xlfn.XLOOKUP(A5828,Booking_data!$A$1:$A$6001,Booking_data!$N$1:$N$6001,"not Found")</f>
        <v>26</v>
      </c>
      <c r="T5828" t="str">
        <f>_xlfn.XLOOKUP(A5828,Booking_data!$A$1:$A$6001,Booking_data!$O$1:$O$6001,"Not Found")</f>
        <v>Other</v>
      </c>
      <c r="U5828" t="str">
        <f t="shared" si="458"/>
        <v>Youngster</v>
      </c>
      <c r="V5828" t="str">
        <f t="shared" si="459"/>
        <v>Medium Booking</v>
      </c>
    </row>
    <row r="5829" spans="1:22" x14ac:dyDescent="0.25">
      <c r="A5829" t="s">
        <v>6060</v>
      </c>
      <c r="B5829" s="1">
        <v>46084</v>
      </c>
      <c r="C5829" s="1">
        <v>46164</v>
      </c>
      <c r="D5829" s="9">
        <v>0.53125</v>
      </c>
      <c r="E5829" t="str">
        <f t="shared" si="455"/>
        <v>Weekday</v>
      </c>
      <c r="F5829" t="str">
        <f t="shared" si="456"/>
        <v>Mar</v>
      </c>
      <c r="G5829" t="str">
        <f>_xlfn.XLOOKUP(A5829,Booking_data!$A$1:$A$6001,Booking_data!$D$1:$D$6001,"not found")</f>
        <v>M031</v>
      </c>
      <c r="H5829" t="str">
        <f>_xlfn.XLOOKUP(G5829,Movies_data!$A$1:$A$41,Movies_data!$B$1:$B$41,"not found")</f>
        <v>Bangalore Days</v>
      </c>
      <c r="I5829" t="str">
        <f>_xlfn.XLOOKUP(G5829,Movies_data!$A$1:$A$41,Movies_data!$D$1:$D$41,"not found")</f>
        <v>Drama</v>
      </c>
      <c r="J5829" t="str">
        <f>_xlfn.XLOOKUP(G5829,Movies_data!$A$1:$A$41,Movies_data!$C$1:$C$41,"not found")</f>
        <v>Malayalam</v>
      </c>
      <c r="K5829">
        <f>_xlfn.XLOOKUP(G5829,Movies_data!$A$1:$A$41,Movies_data!$H$1:$H$41,"Not Found")</f>
        <v>8.3000000000000007</v>
      </c>
      <c r="L5829" t="str">
        <f>_xlfn.XLOOKUP(A5829,Booking_data!$A$1:$A$6001,Booking_data!$E$1:$E$6001,"not Found")</f>
        <v>C081</v>
      </c>
      <c r="M5829" t="str">
        <f>_xlfn.XLOOKUP(L5829,Cinemas_data!$A$1:$A$49,Cinemas_data!$I$1:$I$49,"not Found")</f>
        <v>INOX City Centre</v>
      </c>
      <c r="N5829" t="str">
        <f>_xlfn.XLOOKUP(L5829,Cinemas_data!$A$1:$A$49,Cinemas_data!$C$1:$C$49,"not Found")</f>
        <v>Vijayawada</v>
      </c>
      <c r="O5829">
        <f>_xlfn.XLOOKUP(A5829,Booking_data!$A$1:$A$6001,Booking_data!$H$1:$H$6001,"not found")</f>
        <v>4</v>
      </c>
      <c r="P5829">
        <f>_xlfn.XLOOKUP(A5829,Booking_data!$A$1:$A$6001,Booking_data!$I$1:$I$6001,"not Found")</f>
        <v>200</v>
      </c>
      <c r="Q5829">
        <f t="shared" si="457"/>
        <v>800</v>
      </c>
      <c r="R5829" t="str">
        <f>_xlfn.XLOOKUP(A5829,Booking_data!$A$1:$A$6001,Booking_data!$L$1:$L$6001,"Not Found")</f>
        <v>Wallet</v>
      </c>
      <c r="S5829">
        <f>_xlfn.XLOOKUP(A5829,Booking_data!$A$1:$A$6001,Booking_data!$N$1:$N$6001,"not Found")</f>
        <v>59</v>
      </c>
      <c r="T5829" t="str">
        <f>_xlfn.XLOOKUP(A5829,Booking_data!$A$1:$A$6001,Booking_data!$O$1:$O$6001,"Not Found")</f>
        <v>Male</v>
      </c>
      <c r="U5829" t="str">
        <f t="shared" si="458"/>
        <v>Above 45</v>
      </c>
      <c r="V5829" t="str">
        <f t="shared" si="459"/>
        <v>Medium Booking</v>
      </c>
    </row>
    <row r="5830" spans="1:22" x14ac:dyDescent="0.25">
      <c r="A5830" t="s">
        <v>6061</v>
      </c>
      <c r="B5830" s="1">
        <v>46084</v>
      </c>
      <c r="C5830" s="1">
        <v>46080</v>
      </c>
      <c r="D5830" s="9">
        <v>0.64583333333333337</v>
      </c>
      <c r="E5830" t="str">
        <f t="shared" si="455"/>
        <v>Weekday</v>
      </c>
      <c r="F5830" t="str">
        <f t="shared" si="456"/>
        <v>Mar</v>
      </c>
      <c r="G5830" t="str">
        <f>_xlfn.XLOOKUP(A5830,Booking_data!$A$1:$A$6001,Booking_data!$D$1:$D$6001,"not found")</f>
        <v>M039</v>
      </c>
      <c r="H5830" t="str">
        <f>_xlfn.XLOOKUP(G5830,Movies_data!$A$1:$A$41,Movies_data!$B$1:$B$41,"not found")</f>
        <v>Dune: Part Two</v>
      </c>
      <c r="I5830" t="str">
        <f>_xlfn.XLOOKUP(G5830,Movies_data!$A$1:$A$41,Movies_data!$D$1:$D$41,"not found")</f>
        <v>Sci-Fi</v>
      </c>
      <c r="J5830" t="str">
        <f>_xlfn.XLOOKUP(G5830,Movies_data!$A$1:$A$41,Movies_data!$C$1:$C$41,"not found")</f>
        <v>English</v>
      </c>
      <c r="K5830">
        <f>_xlfn.XLOOKUP(G5830,Movies_data!$A$1:$A$41,Movies_data!$H$1:$H$41,"Not Found")</f>
        <v>8.5</v>
      </c>
      <c r="L5830" t="str">
        <f>_xlfn.XLOOKUP(A5830,Booking_data!$A$1:$A$6001,Booking_data!$E$1:$E$6001,"not Found")</f>
        <v>C152</v>
      </c>
      <c r="M5830" t="str">
        <f>_xlfn.XLOOKUP(L5830,Cinemas_data!$A$1:$A$49,Cinemas_data!$I$1:$I$49,"not Found")</f>
        <v>INOX Grand Mall</v>
      </c>
      <c r="N5830" t="str">
        <f>_xlfn.XLOOKUP(L5830,Cinemas_data!$A$1:$A$49,Cinemas_data!$C$1:$C$49,"not Found")</f>
        <v>Kochi</v>
      </c>
      <c r="O5830">
        <f>_xlfn.XLOOKUP(A5830,Booking_data!$A$1:$A$6001,Booking_data!$H$1:$H$6001,"not found")</f>
        <v>2</v>
      </c>
      <c r="P5830">
        <f>_xlfn.XLOOKUP(A5830,Booking_data!$A$1:$A$6001,Booking_data!$I$1:$I$6001,"not Found")</f>
        <v>260</v>
      </c>
      <c r="Q5830">
        <f t="shared" si="457"/>
        <v>520</v>
      </c>
      <c r="R5830" t="str">
        <f>_xlfn.XLOOKUP(A5830,Booking_data!$A$1:$A$6001,Booking_data!$L$1:$L$6001,"Not Found")</f>
        <v>Wallet</v>
      </c>
      <c r="S5830">
        <f>_xlfn.XLOOKUP(A5830,Booking_data!$A$1:$A$6001,Booking_data!$N$1:$N$6001,"not Found")</f>
        <v>18</v>
      </c>
      <c r="T5830" t="str">
        <f>_xlfn.XLOOKUP(A5830,Booking_data!$A$1:$A$6001,Booking_data!$O$1:$O$6001,"Not Found")</f>
        <v>Other</v>
      </c>
      <c r="U5830" t="str">
        <f t="shared" si="458"/>
        <v>Youngster</v>
      </c>
      <c r="V5830" t="str">
        <f t="shared" si="459"/>
        <v>Low Booking</v>
      </c>
    </row>
    <row r="5831" spans="1:22" x14ac:dyDescent="0.25">
      <c r="A5831" t="s">
        <v>6062</v>
      </c>
      <c r="B5831" s="1">
        <v>46084</v>
      </c>
      <c r="C5831" s="1">
        <v>46144</v>
      </c>
      <c r="D5831" s="9">
        <v>0.64583333333333337</v>
      </c>
      <c r="E5831" t="str">
        <f t="shared" si="455"/>
        <v>Weekday</v>
      </c>
      <c r="F5831" t="str">
        <f t="shared" si="456"/>
        <v>Mar</v>
      </c>
      <c r="G5831" t="str">
        <f>_xlfn.XLOOKUP(A5831,Booking_data!$A$1:$A$6001,Booking_data!$D$1:$D$6001,"not found")</f>
        <v>M006</v>
      </c>
      <c r="H5831" t="str">
        <f>_xlfn.XLOOKUP(G5831,Movies_data!$A$1:$A$41,Movies_data!$B$1:$B$41,"not found")</f>
        <v>Maamannan</v>
      </c>
      <c r="I5831" t="str">
        <f>_xlfn.XLOOKUP(G5831,Movies_data!$A$1:$A$41,Movies_data!$D$1:$D$41,"not found")</f>
        <v>Drama</v>
      </c>
      <c r="J5831" t="str">
        <f>_xlfn.XLOOKUP(G5831,Movies_data!$A$1:$A$41,Movies_data!$C$1:$C$41,"not found")</f>
        <v>Tamil</v>
      </c>
      <c r="K5831">
        <f>_xlfn.XLOOKUP(G5831,Movies_data!$A$1:$A$41,Movies_data!$H$1:$H$41,"Not Found")</f>
        <v>7.3</v>
      </c>
      <c r="L5831" t="str">
        <f>_xlfn.XLOOKUP(A5831,Booking_data!$A$1:$A$6001,Booking_data!$E$1:$E$6001,"not Found")</f>
        <v>C162</v>
      </c>
      <c r="M5831" t="str">
        <f>_xlfn.XLOOKUP(L5831,Cinemas_data!$A$1:$A$49,Cinemas_data!$I$1:$I$49,"not Found")</f>
        <v>Cinepolis Grand Mall</v>
      </c>
      <c r="N5831" t="str">
        <f>_xlfn.XLOOKUP(L5831,Cinemas_data!$A$1:$A$49,Cinemas_data!$C$1:$C$49,"not Found")</f>
        <v>Thiruvananthapuram</v>
      </c>
      <c r="O5831">
        <f>_xlfn.XLOOKUP(A5831,Booking_data!$A$1:$A$6001,Booking_data!$H$1:$H$6001,"not found")</f>
        <v>4</v>
      </c>
      <c r="P5831">
        <f>_xlfn.XLOOKUP(A5831,Booking_data!$A$1:$A$6001,Booking_data!$I$1:$I$6001,"not Found")</f>
        <v>240</v>
      </c>
      <c r="Q5831">
        <f t="shared" si="457"/>
        <v>960</v>
      </c>
      <c r="R5831" t="str">
        <f>_xlfn.XLOOKUP(A5831,Booking_data!$A$1:$A$6001,Booking_data!$L$1:$L$6001,"Not Found")</f>
        <v>Credit Card</v>
      </c>
      <c r="S5831">
        <f>_xlfn.XLOOKUP(A5831,Booking_data!$A$1:$A$6001,Booking_data!$N$1:$N$6001,"not Found")</f>
        <v>37</v>
      </c>
      <c r="T5831" t="str">
        <f>_xlfn.XLOOKUP(A5831,Booking_data!$A$1:$A$6001,Booking_data!$O$1:$O$6001,"Not Found")</f>
        <v>Male</v>
      </c>
      <c r="U5831" t="str">
        <f t="shared" si="458"/>
        <v>Middle Age</v>
      </c>
      <c r="V5831" t="str">
        <f t="shared" si="459"/>
        <v>Medium Booking</v>
      </c>
    </row>
    <row r="5832" spans="1:22" x14ac:dyDescent="0.25">
      <c r="A5832" t="s">
        <v>6063</v>
      </c>
      <c r="B5832" s="1">
        <v>46084</v>
      </c>
      <c r="C5832" s="1">
        <v>46178</v>
      </c>
      <c r="D5832" s="9">
        <v>0.88541666666666663</v>
      </c>
      <c r="E5832" t="str">
        <f t="shared" si="455"/>
        <v>Weekday</v>
      </c>
      <c r="F5832" t="str">
        <f t="shared" si="456"/>
        <v>Mar</v>
      </c>
      <c r="G5832" t="str">
        <f>_xlfn.XLOOKUP(A5832,Booking_data!$A$1:$A$6001,Booking_data!$D$1:$D$6001,"not found")</f>
        <v>M032</v>
      </c>
      <c r="H5832" t="str">
        <f>_xlfn.XLOOKUP(G5832,Movies_data!$A$1:$A$41,Movies_data!$B$1:$B$41,"not found")</f>
        <v>Premam</v>
      </c>
      <c r="I5832" t="str">
        <f>_xlfn.XLOOKUP(G5832,Movies_data!$A$1:$A$41,Movies_data!$D$1:$D$41,"not found")</f>
        <v>Romance</v>
      </c>
      <c r="J5832" t="str">
        <f>_xlfn.XLOOKUP(G5832,Movies_data!$A$1:$A$41,Movies_data!$C$1:$C$41,"not found")</f>
        <v>Malayalam</v>
      </c>
      <c r="K5832">
        <f>_xlfn.XLOOKUP(G5832,Movies_data!$A$1:$A$41,Movies_data!$H$1:$H$41,"Not Found")</f>
        <v>8.3000000000000007</v>
      </c>
      <c r="L5832" t="str">
        <f>_xlfn.XLOOKUP(A5832,Booking_data!$A$1:$A$6001,Booking_data!$E$1:$E$6001,"not Found")</f>
        <v>C121</v>
      </c>
      <c r="M5832" t="str">
        <f>_xlfn.XLOOKUP(L5832,Cinemas_data!$A$1:$A$49,Cinemas_data!$I$1:$I$49,"not Found")</f>
        <v>MovieMax City Centre</v>
      </c>
      <c r="N5832" t="str">
        <f>_xlfn.XLOOKUP(L5832,Cinemas_data!$A$1:$A$49,Cinemas_data!$C$1:$C$49,"not Found")</f>
        <v>Noida</v>
      </c>
      <c r="O5832">
        <f>_xlfn.XLOOKUP(A5832,Booking_data!$A$1:$A$6001,Booking_data!$H$1:$H$6001,"not found")</f>
        <v>4</v>
      </c>
      <c r="P5832">
        <f>_xlfn.XLOOKUP(A5832,Booking_data!$A$1:$A$6001,Booking_data!$I$1:$I$6001,"not Found")</f>
        <v>420</v>
      </c>
      <c r="Q5832">
        <f t="shared" si="457"/>
        <v>1680</v>
      </c>
      <c r="R5832" t="str">
        <f>_xlfn.XLOOKUP(A5832,Booking_data!$A$1:$A$6001,Booking_data!$L$1:$L$6001,"Not Found")</f>
        <v>Net Banking</v>
      </c>
      <c r="S5832">
        <f>_xlfn.XLOOKUP(A5832,Booking_data!$A$1:$A$6001,Booking_data!$N$1:$N$6001,"not Found")</f>
        <v>49</v>
      </c>
      <c r="T5832" t="str">
        <f>_xlfn.XLOOKUP(A5832,Booking_data!$A$1:$A$6001,Booking_data!$O$1:$O$6001,"Not Found")</f>
        <v>Other</v>
      </c>
      <c r="U5832" t="str">
        <f t="shared" si="458"/>
        <v>Above 45</v>
      </c>
      <c r="V5832" t="str">
        <f t="shared" si="459"/>
        <v>Medium Booking</v>
      </c>
    </row>
    <row r="5833" spans="1:22" x14ac:dyDescent="0.25">
      <c r="A5833" t="s">
        <v>6064</v>
      </c>
      <c r="B5833" s="1">
        <v>46084</v>
      </c>
      <c r="C5833" s="1">
        <v>46103</v>
      </c>
      <c r="D5833" s="9">
        <v>0.9375</v>
      </c>
      <c r="E5833" t="str">
        <f t="shared" si="455"/>
        <v>Weekday</v>
      </c>
      <c r="F5833" t="str">
        <f t="shared" si="456"/>
        <v>Mar</v>
      </c>
      <c r="G5833" t="str">
        <f>_xlfn.XLOOKUP(A5833,Booking_data!$A$1:$A$6001,Booking_data!$D$1:$D$6001,"not found")</f>
        <v>M021</v>
      </c>
      <c r="H5833" t="str">
        <f>_xlfn.XLOOKUP(G5833,Movies_data!$A$1:$A$41,Movies_data!$B$1:$B$41,"not found")</f>
        <v>Pathaan</v>
      </c>
      <c r="I5833" t="str">
        <f>_xlfn.XLOOKUP(G5833,Movies_data!$A$1:$A$41,Movies_data!$D$1:$D$41,"not found")</f>
        <v>Action</v>
      </c>
      <c r="J5833" t="str">
        <f>_xlfn.XLOOKUP(G5833,Movies_data!$A$1:$A$41,Movies_data!$C$1:$C$41,"not found")</f>
        <v>Hindi</v>
      </c>
      <c r="K5833">
        <f>_xlfn.XLOOKUP(G5833,Movies_data!$A$1:$A$41,Movies_data!$H$1:$H$41,"Not Found")</f>
        <v>5.9</v>
      </c>
      <c r="L5833" t="str">
        <f>_xlfn.XLOOKUP(A5833,Booking_data!$A$1:$A$6001,Booking_data!$E$1:$E$6001,"not Found")</f>
        <v>C051</v>
      </c>
      <c r="M5833" t="str">
        <f>_xlfn.XLOOKUP(L5833,Cinemas_data!$A$1:$A$49,Cinemas_data!$I$1:$I$49,"not Found")</f>
        <v>Asian Cinemas City Centre</v>
      </c>
      <c r="N5833" t="str">
        <f>_xlfn.XLOOKUP(L5833,Cinemas_data!$A$1:$A$49,Cinemas_data!$C$1:$C$49,"not Found")</f>
        <v>Bengaluru</v>
      </c>
      <c r="O5833">
        <f>_xlfn.XLOOKUP(A5833,Booking_data!$A$1:$A$6001,Booking_data!$H$1:$H$6001,"not found")</f>
        <v>3</v>
      </c>
      <c r="P5833">
        <f>_xlfn.XLOOKUP(A5833,Booking_data!$A$1:$A$6001,Booking_data!$I$1:$I$6001,"not Found")</f>
        <v>280</v>
      </c>
      <c r="Q5833">
        <f t="shared" si="457"/>
        <v>840</v>
      </c>
      <c r="R5833" t="str">
        <f>_xlfn.XLOOKUP(A5833,Booking_data!$A$1:$A$6001,Booking_data!$L$1:$L$6001,"Not Found")</f>
        <v>Debit Card</v>
      </c>
      <c r="S5833">
        <f>_xlfn.XLOOKUP(A5833,Booking_data!$A$1:$A$6001,Booking_data!$N$1:$N$6001,"not Found")</f>
        <v>30</v>
      </c>
      <c r="T5833" t="str">
        <f>_xlfn.XLOOKUP(A5833,Booking_data!$A$1:$A$6001,Booking_data!$O$1:$O$6001,"Not Found")</f>
        <v>Male</v>
      </c>
      <c r="U5833" t="str">
        <f t="shared" si="458"/>
        <v>Middle Age</v>
      </c>
      <c r="V5833" t="str">
        <f t="shared" si="459"/>
        <v>Medium Booking</v>
      </c>
    </row>
    <row r="5834" spans="1:22" x14ac:dyDescent="0.25">
      <c r="A5834" t="s">
        <v>6065</v>
      </c>
      <c r="B5834" s="1">
        <v>46084</v>
      </c>
      <c r="C5834" s="1">
        <v>46036</v>
      </c>
      <c r="D5834" s="9">
        <v>0.39583333333333331</v>
      </c>
      <c r="E5834" t="str">
        <f t="shared" si="455"/>
        <v>Weekday</v>
      </c>
      <c r="F5834" t="str">
        <f t="shared" si="456"/>
        <v>Mar</v>
      </c>
      <c r="G5834" t="str">
        <f>_xlfn.XLOOKUP(A5834,Booking_data!$A$1:$A$6001,Booking_data!$D$1:$D$6001,"not found")</f>
        <v>M025</v>
      </c>
      <c r="H5834" t="str">
        <f>_xlfn.XLOOKUP(G5834,Movies_data!$A$1:$A$41,Movies_data!$B$1:$B$41,"not found")</f>
        <v>Rocky Aur Rani Kii Prem Kahaani</v>
      </c>
      <c r="I5834" t="str">
        <f>_xlfn.XLOOKUP(G5834,Movies_data!$A$1:$A$41,Movies_data!$D$1:$D$41,"not found")</f>
        <v>Romance</v>
      </c>
      <c r="J5834" t="str">
        <f>_xlfn.XLOOKUP(G5834,Movies_data!$A$1:$A$41,Movies_data!$C$1:$C$41,"not found")</f>
        <v>Hindi</v>
      </c>
      <c r="K5834">
        <f>_xlfn.XLOOKUP(G5834,Movies_data!$A$1:$A$41,Movies_data!$H$1:$H$41,"Not Found")</f>
        <v>6.8</v>
      </c>
      <c r="L5834" t="str">
        <f>_xlfn.XLOOKUP(A5834,Booking_data!$A$1:$A$6001,Booking_data!$E$1:$E$6001,"not Found")</f>
        <v>C103</v>
      </c>
      <c r="M5834" t="str">
        <f>_xlfn.XLOOKUP(L5834,Cinemas_data!$A$1:$A$49,Cinemas_data!$I$1:$I$49,"not Found")</f>
        <v>MovieMax Forum Mall</v>
      </c>
      <c r="N5834" t="str">
        <f>_xlfn.XLOOKUP(L5834,Cinemas_data!$A$1:$A$49,Cinemas_data!$C$1:$C$49,"not Found")</f>
        <v>Pune</v>
      </c>
      <c r="O5834">
        <f>_xlfn.XLOOKUP(A5834,Booking_data!$A$1:$A$6001,Booking_data!$H$1:$H$6001,"not found")</f>
        <v>2</v>
      </c>
      <c r="P5834">
        <f>_xlfn.XLOOKUP(A5834,Booking_data!$A$1:$A$6001,Booking_data!$I$1:$I$6001,"not Found")</f>
        <v>360</v>
      </c>
      <c r="Q5834">
        <f t="shared" si="457"/>
        <v>720</v>
      </c>
      <c r="R5834" t="str">
        <f>_xlfn.XLOOKUP(A5834,Booking_data!$A$1:$A$6001,Booking_data!$L$1:$L$6001,"Not Found")</f>
        <v>UPI</v>
      </c>
      <c r="S5834">
        <f>_xlfn.XLOOKUP(A5834,Booking_data!$A$1:$A$6001,Booking_data!$N$1:$N$6001,"not Found")</f>
        <v>51</v>
      </c>
      <c r="T5834" t="str">
        <f>_xlfn.XLOOKUP(A5834,Booking_data!$A$1:$A$6001,Booking_data!$O$1:$O$6001,"Not Found")</f>
        <v>Male</v>
      </c>
      <c r="U5834" t="str">
        <f t="shared" si="458"/>
        <v>Above 45</v>
      </c>
      <c r="V5834" t="str">
        <f t="shared" si="459"/>
        <v>Low Booking</v>
      </c>
    </row>
    <row r="5835" spans="1:22" x14ac:dyDescent="0.25">
      <c r="A5835" t="s">
        <v>6066</v>
      </c>
      <c r="B5835" s="1">
        <v>46084</v>
      </c>
      <c r="C5835" s="1">
        <v>46105</v>
      </c>
      <c r="D5835" s="9">
        <v>0.9375</v>
      </c>
      <c r="E5835" t="str">
        <f t="shared" si="455"/>
        <v>Weekday</v>
      </c>
      <c r="F5835" t="str">
        <f t="shared" si="456"/>
        <v>Mar</v>
      </c>
      <c r="G5835" t="str">
        <f>_xlfn.XLOOKUP(A5835,Booking_data!$A$1:$A$6001,Booking_data!$D$1:$D$6001,"not found")</f>
        <v>M013</v>
      </c>
      <c r="H5835" t="str">
        <f>_xlfn.XLOOKUP(G5835,Movies_data!$A$1:$A$41,Movies_data!$B$1:$B$41,"not found")</f>
        <v>Salaar</v>
      </c>
      <c r="I5835" t="str">
        <f>_xlfn.XLOOKUP(G5835,Movies_data!$A$1:$A$41,Movies_data!$D$1:$D$41,"not found")</f>
        <v>Action</v>
      </c>
      <c r="J5835" t="str">
        <f>_xlfn.XLOOKUP(G5835,Movies_data!$A$1:$A$41,Movies_data!$C$1:$C$41,"not found")</f>
        <v>Telugu</v>
      </c>
      <c r="K5835">
        <f>_xlfn.XLOOKUP(G5835,Movies_data!$A$1:$A$41,Movies_data!$H$1:$H$41,"Not Found")</f>
        <v>6.5</v>
      </c>
      <c r="L5835" t="str">
        <f>_xlfn.XLOOKUP(A5835,Booking_data!$A$1:$A$6001,Booking_data!$E$1:$E$6001,"not Found")</f>
        <v>C022</v>
      </c>
      <c r="M5835" t="str">
        <f>_xlfn.XLOOKUP(L5835,Cinemas_data!$A$1:$A$49,Cinemas_data!$I$1:$I$49,"not Found")</f>
        <v>Mukta A2 Cinemas Grand Mall</v>
      </c>
      <c r="N5835" t="str">
        <f>_xlfn.XLOOKUP(L5835,Cinemas_data!$A$1:$A$49,Cinemas_data!$C$1:$C$49,"not Found")</f>
        <v>Coimbatore</v>
      </c>
      <c r="O5835">
        <f>_xlfn.XLOOKUP(A5835,Booking_data!$A$1:$A$6001,Booking_data!$H$1:$H$6001,"not found")</f>
        <v>2</v>
      </c>
      <c r="P5835">
        <f>_xlfn.XLOOKUP(A5835,Booking_data!$A$1:$A$6001,Booking_data!$I$1:$I$6001,"not Found")</f>
        <v>200</v>
      </c>
      <c r="Q5835">
        <f t="shared" si="457"/>
        <v>400</v>
      </c>
      <c r="R5835" t="str">
        <f>_xlfn.XLOOKUP(A5835,Booking_data!$A$1:$A$6001,Booking_data!$L$1:$L$6001,"Not Found")</f>
        <v>Wallet</v>
      </c>
      <c r="S5835">
        <f>_xlfn.XLOOKUP(A5835,Booking_data!$A$1:$A$6001,Booking_data!$N$1:$N$6001,"not Found")</f>
        <v>54</v>
      </c>
      <c r="T5835" t="str">
        <f>_xlfn.XLOOKUP(A5835,Booking_data!$A$1:$A$6001,Booking_data!$O$1:$O$6001,"Not Found")</f>
        <v>Male</v>
      </c>
      <c r="U5835" t="str">
        <f t="shared" si="458"/>
        <v>Above 45</v>
      </c>
      <c r="V5835" t="str">
        <f t="shared" si="459"/>
        <v>Low Booking</v>
      </c>
    </row>
    <row r="5836" spans="1:22" x14ac:dyDescent="0.25">
      <c r="A5836" t="s">
        <v>6067</v>
      </c>
      <c r="B5836" s="1">
        <v>46084</v>
      </c>
      <c r="C5836" s="1">
        <v>46060</v>
      </c>
      <c r="D5836" s="9">
        <v>0.77083333333333337</v>
      </c>
      <c r="E5836" t="str">
        <f t="shared" si="455"/>
        <v>Weekday</v>
      </c>
      <c r="F5836" t="str">
        <f t="shared" si="456"/>
        <v>Mar</v>
      </c>
      <c r="G5836" t="str">
        <f>_xlfn.XLOOKUP(A5836,Booking_data!$A$1:$A$6001,Booking_data!$D$1:$D$6001,"not found")</f>
        <v>M031</v>
      </c>
      <c r="H5836" t="str">
        <f>_xlfn.XLOOKUP(G5836,Movies_data!$A$1:$A$41,Movies_data!$B$1:$B$41,"not found")</f>
        <v>Bangalore Days</v>
      </c>
      <c r="I5836" t="str">
        <f>_xlfn.XLOOKUP(G5836,Movies_data!$A$1:$A$41,Movies_data!$D$1:$D$41,"not found")</f>
        <v>Drama</v>
      </c>
      <c r="J5836" t="str">
        <f>_xlfn.XLOOKUP(G5836,Movies_data!$A$1:$A$41,Movies_data!$C$1:$C$41,"not found")</f>
        <v>Malayalam</v>
      </c>
      <c r="K5836">
        <f>_xlfn.XLOOKUP(G5836,Movies_data!$A$1:$A$41,Movies_data!$H$1:$H$41,"Not Found")</f>
        <v>8.3000000000000007</v>
      </c>
      <c r="L5836" t="str">
        <f>_xlfn.XLOOKUP(A5836,Booking_data!$A$1:$A$6001,Booking_data!$E$1:$E$6001,"not Found")</f>
        <v>C053</v>
      </c>
      <c r="M5836" t="str">
        <f>_xlfn.XLOOKUP(L5836,Cinemas_data!$A$1:$A$49,Cinemas_data!$I$1:$I$49,"not Found")</f>
        <v>PVR Forum Mall</v>
      </c>
      <c r="N5836" t="str">
        <f>_xlfn.XLOOKUP(L5836,Cinemas_data!$A$1:$A$49,Cinemas_data!$C$1:$C$49,"not Found")</f>
        <v>Bengaluru</v>
      </c>
      <c r="O5836">
        <f>_xlfn.XLOOKUP(A5836,Booking_data!$A$1:$A$6001,Booking_data!$H$1:$H$6001,"not found")</f>
        <v>5</v>
      </c>
      <c r="P5836">
        <f>_xlfn.XLOOKUP(A5836,Booking_data!$A$1:$A$6001,Booking_data!$I$1:$I$6001,"not Found")</f>
        <v>260</v>
      </c>
      <c r="Q5836">
        <f t="shared" si="457"/>
        <v>1300</v>
      </c>
      <c r="R5836" t="str">
        <f>_xlfn.XLOOKUP(A5836,Booking_data!$A$1:$A$6001,Booking_data!$L$1:$L$6001,"Not Found")</f>
        <v>Wallet</v>
      </c>
      <c r="S5836">
        <f>_xlfn.XLOOKUP(A5836,Booking_data!$A$1:$A$6001,Booking_data!$N$1:$N$6001,"not Found")</f>
        <v>21</v>
      </c>
      <c r="T5836" t="str">
        <f>_xlfn.XLOOKUP(A5836,Booking_data!$A$1:$A$6001,Booking_data!$O$1:$O$6001,"Not Found")</f>
        <v>Female</v>
      </c>
      <c r="U5836" t="str">
        <f t="shared" si="458"/>
        <v>Youngster</v>
      </c>
      <c r="V5836" t="str">
        <f t="shared" si="459"/>
        <v>High Booking</v>
      </c>
    </row>
    <row r="5837" spans="1:22" x14ac:dyDescent="0.25">
      <c r="A5837" t="s">
        <v>6068</v>
      </c>
      <c r="B5837" s="1">
        <v>46084</v>
      </c>
      <c r="C5837" s="1">
        <v>46148</v>
      </c>
      <c r="D5837" s="9">
        <v>0.9375</v>
      </c>
      <c r="E5837" t="str">
        <f t="shared" si="455"/>
        <v>Weekday</v>
      </c>
      <c r="F5837" t="str">
        <f t="shared" si="456"/>
        <v>Mar</v>
      </c>
      <c r="G5837" t="str">
        <f>_xlfn.XLOOKUP(A5837,Booking_data!$A$1:$A$6001,Booking_data!$D$1:$D$6001,"not found")</f>
        <v>M030</v>
      </c>
      <c r="H5837" t="str">
        <f>_xlfn.XLOOKUP(G5837,Movies_data!$A$1:$A$41,Movies_data!$B$1:$B$41,"not found")</f>
        <v>Kirik Party</v>
      </c>
      <c r="I5837" t="str">
        <f>_xlfn.XLOOKUP(G5837,Movies_data!$A$1:$A$41,Movies_data!$D$1:$D$41,"not found")</f>
        <v>Comedy</v>
      </c>
      <c r="J5837" t="str">
        <f>_xlfn.XLOOKUP(G5837,Movies_data!$A$1:$A$41,Movies_data!$C$1:$C$41,"not found")</f>
        <v>Kannada</v>
      </c>
      <c r="K5837">
        <f>_xlfn.XLOOKUP(G5837,Movies_data!$A$1:$A$41,Movies_data!$H$1:$H$41,"Not Found")</f>
        <v>8</v>
      </c>
      <c r="L5837" t="str">
        <f>_xlfn.XLOOKUP(A5837,Booking_data!$A$1:$A$6001,Booking_data!$E$1:$E$6001,"not Found")</f>
        <v>C151</v>
      </c>
      <c r="M5837" t="str">
        <f>_xlfn.XLOOKUP(L5837,Cinemas_data!$A$1:$A$49,Cinemas_data!$I$1:$I$49,"not Found")</f>
        <v>PVR City Centre</v>
      </c>
      <c r="N5837" t="str">
        <f>_xlfn.XLOOKUP(L5837,Cinemas_data!$A$1:$A$49,Cinemas_data!$C$1:$C$49,"not Found")</f>
        <v>Kochi</v>
      </c>
      <c r="O5837">
        <f>_xlfn.XLOOKUP(A5837,Booking_data!$A$1:$A$6001,Booking_data!$H$1:$H$6001,"not found")</f>
        <v>2</v>
      </c>
      <c r="P5837">
        <f>_xlfn.XLOOKUP(A5837,Booking_data!$A$1:$A$6001,Booking_data!$I$1:$I$6001,"not Found")</f>
        <v>280</v>
      </c>
      <c r="Q5837">
        <f t="shared" si="457"/>
        <v>560</v>
      </c>
      <c r="R5837" t="str">
        <f>_xlfn.XLOOKUP(A5837,Booking_data!$A$1:$A$6001,Booking_data!$L$1:$L$6001,"Not Found")</f>
        <v>Net Banking</v>
      </c>
      <c r="S5837">
        <f>_xlfn.XLOOKUP(A5837,Booking_data!$A$1:$A$6001,Booking_data!$N$1:$N$6001,"not Found")</f>
        <v>41</v>
      </c>
      <c r="T5837" t="str">
        <f>_xlfn.XLOOKUP(A5837,Booking_data!$A$1:$A$6001,Booking_data!$O$1:$O$6001,"Not Found")</f>
        <v>Male</v>
      </c>
      <c r="U5837" t="str">
        <f t="shared" si="458"/>
        <v>Middle Age</v>
      </c>
      <c r="V5837" t="str">
        <f t="shared" si="459"/>
        <v>Low Booking</v>
      </c>
    </row>
    <row r="5838" spans="1:22" x14ac:dyDescent="0.25">
      <c r="A5838" t="s">
        <v>6069</v>
      </c>
      <c r="B5838" s="1">
        <v>46084</v>
      </c>
      <c r="C5838" s="1">
        <v>46070</v>
      </c>
      <c r="D5838" s="9">
        <v>0.64583333333333337</v>
      </c>
      <c r="E5838" t="str">
        <f t="shared" si="455"/>
        <v>Weekday</v>
      </c>
      <c r="F5838" t="str">
        <f t="shared" si="456"/>
        <v>Mar</v>
      </c>
      <c r="G5838" t="str">
        <f>_xlfn.XLOOKUP(A5838,Booking_data!$A$1:$A$6001,Booking_data!$D$1:$D$6001,"not found")</f>
        <v>M005</v>
      </c>
      <c r="H5838" t="str">
        <f>_xlfn.XLOOKUP(G5838,Movies_data!$A$1:$A$41,Movies_data!$B$1:$B$41,"not found")</f>
        <v>Ponniyin Selvan II</v>
      </c>
      <c r="I5838" t="str">
        <f>_xlfn.XLOOKUP(G5838,Movies_data!$A$1:$A$41,Movies_data!$D$1:$D$41,"not found")</f>
        <v>Drama</v>
      </c>
      <c r="J5838" t="str">
        <f>_xlfn.XLOOKUP(G5838,Movies_data!$A$1:$A$41,Movies_data!$C$1:$C$41,"not found")</f>
        <v>Tamil</v>
      </c>
      <c r="K5838">
        <f>_xlfn.XLOOKUP(G5838,Movies_data!$A$1:$A$41,Movies_data!$H$1:$H$41,"Not Found")</f>
        <v>7.3</v>
      </c>
      <c r="L5838" t="str">
        <f>_xlfn.XLOOKUP(A5838,Booking_data!$A$1:$A$6001,Booking_data!$E$1:$E$6001,"not Found")</f>
        <v>C153</v>
      </c>
      <c r="M5838" t="str">
        <f>_xlfn.XLOOKUP(L5838,Cinemas_data!$A$1:$A$49,Cinemas_data!$I$1:$I$49,"not Found")</f>
        <v>Cinepolis Forum Mall</v>
      </c>
      <c r="N5838" t="str">
        <f>_xlfn.XLOOKUP(L5838,Cinemas_data!$A$1:$A$49,Cinemas_data!$C$1:$C$49,"not Found")</f>
        <v>Kochi</v>
      </c>
      <c r="O5838">
        <f>_xlfn.XLOOKUP(A5838,Booking_data!$A$1:$A$6001,Booking_data!$H$1:$H$6001,"not found")</f>
        <v>2</v>
      </c>
      <c r="P5838">
        <f>_xlfn.XLOOKUP(A5838,Booking_data!$A$1:$A$6001,Booking_data!$I$1:$I$6001,"not Found")</f>
        <v>240</v>
      </c>
      <c r="Q5838">
        <f t="shared" si="457"/>
        <v>480</v>
      </c>
      <c r="R5838" t="str">
        <f>_xlfn.XLOOKUP(A5838,Booking_data!$A$1:$A$6001,Booking_data!$L$1:$L$6001,"Not Found")</f>
        <v>Net Banking</v>
      </c>
      <c r="S5838">
        <f>_xlfn.XLOOKUP(A5838,Booking_data!$A$1:$A$6001,Booking_data!$N$1:$N$6001,"not Found")</f>
        <v>40</v>
      </c>
      <c r="T5838" t="str">
        <f>_xlfn.XLOOKUP(A5838,Booking_data!$A$1:$A$6001,Booking_data!$O$1:$O$6001,"Not Found")</f>
        <v>Other</v>
      </c>
      <c r="U5838" t="str">
        <f t="shared" si="458"/>
        <v>Middle Age</v>
      </c>
      <c r="V5838" t="str">
        <f t="shared" si="459"/>
        <v>Low Booking</v>
      </c>
    </row>
    <row r="5839" spans="1:22" x14ac:dyDescent="0.25">
      <c r="A5839" t="s">
        <v>6070</v>
      </c>
      <c r="B5839" s="1">
        <v>46084</v>
      </c>
      <c r="C5839" s="1">
        <v>46065</v>
      </c>
      <c r="D5839" s="9">
        <v>0.64583333333333337</v>
      </c>
      <c r="E5839" t="str">
        <f t="shared" si="455"/>
        <v>Weekday</v>
      </c>
      <c r="F5839" t="str">
        <f t="shared" si="456"/>
        <v>Mar</v>
      </c>
      <c r="G5839" t="str">
        <f>_xlfn.XLOOKUP(A5839,Booking_data!$A$1:$A$6001,Booking_data!$D$1:$D$6001,"not found")</f>
        <v>M036</v>
      </c>
      <c r="H5839" t="str">
        <f>_xlfn.XLOOKUP(G5839,Movies_data!$A$1:$A$41,Movies_data!$B$1:$B$41,"not found")</f>
        <v>Avengers Endgame</v>
      </c>
      <c r="I5839" t="str">
        <f>_xlfn.XLOOKUP(G5839,Movies_data!$A$1:$A$41,Movies_data!$D$1:$D$41,"not found")</f>
        <v>Action</v>
      </c>
      <c r="J5839" t="str">
        <f>_xlfn.XLOOKUP(G5839,Movies_data!$A$1:$A$41,Movies_data!$C$1:$C$41,"not found")</f>
        <v>English</v>
      </c>
      <c r="K5839">
        <f>_xlfn.XLOOKUP(G5839,Movies_data!$A$1:$A$41,Movies_data!$H$1:$H$41,"Not Found")</f>
        <v>8.4</v>
      </c>
      <c r="L5839" t="str">
        <f>_xlfn.XLOOKUP(A5839,Booking_data!$A$1:$A$6001,Booking_data!$E$1:$E$6001,"not Found")</f>
        <v>C141</v>
      </c>
      <c r="M5839" t="str">
        <f>_xlfn.XLOOKUP(L5839,Cinemas_data!$A$1:$A$49,Cinemas_data!$I$1:$I$49,"not Found")</f>
        <v>City Pride City Centre</v>
      </c>
      <c r="N5839" t="str">
        <f>_xlfn.XLOOKUP(L5839,Cinemas_data!$A$1:$A$49,Cinemas_data!$C$1:$C$49,"not Found")</f>
        <v>Ahmedabad</v>
      </c>
      <c r="O5839">
        <f>_xlfn.XLOOKUP(A5839,Booking_data!$A$1:$A$6001,Booking_data!$H$1:$H$6001,"not found")</f>
        <v>4</v>
      </c>
      <c r="P5839">
        <f>_xlfn.XLOOKUP(A5839,Booking_data!$A$1:$A$6001,Booking_data!$I$1:$I$6001,"not Found")</f>
        <v>420</v>
      </c>
      <c r="Q5839">
        <f t="shared" si="457"/>
        <v>1680</v>
      </c>
      <c r="R5839" t="str">
        <f>_xlfn.XLOOKUP(A5839,Booking_data!$A$1:$A$6001,Booking_data!$L$1:$L$6001,"Not Found")</f>
        <v>Credit Card</v>
      </c>
      <c r="S5839">
        <f>_xlfn.XLOOKUP(A5839,Booking_data!$A$1:$A$6001,Booking_data!$N$1:$N$6001,"not Found")</f>
        <v>31</v>
      </c>
      <c r="T5839" t="str">
        <f>_xlfn.XLOOKUP(A5839,Booking_data!$A$1:$A$6001,Booking_data!$O$1:$O$6001,"Not Found")</f>
        <v>Other</v>
      </c>
      <c r="U5839" t="str">
        <f t="shared" si="458"/>
        <v>Middle Age</v>
      </c>
      <c r="V5839" t="str">
        <f t="shared" si="459"/>
        <v>Medium Booking</v>
      </c>
    </row>
    <row r="5840" spans="1:22" x14ac:dyDescent="0.25">
      <c r="A5840" t="s">
        <v>6071</v>
      </c>
      <c r="B5840" s="1">
        <v>46084</v>
      </c>
      <c r="C5840" s="1">
        <v>46131</v>
      </c>
      <c r="D5840" s="9">
        <v>0.64583333333333337</v>
      </c>
      <c r="E5840" t="str">
        <f t="shared" si="455"/>
        <v>Weekday</v>
      </c>
      <c r="F5840" t="str">
        <f t="shared" si="456"/>
        <v>Mar</v>
      </c>
      <c r="G5840" t="str">
        <f>_xlfn.XLOOKUP(A5840,Booking_data!$A$1:$A$6001,Booking_data!$D$1:$D$6001,"not found")</f>
        <v>M026</v>
      </c>
      <c r="H5840" t="str">
        <f>_xlfn.XLOOKUP(G5840,Movies_data!$A$1:$A$41,Movies_data!$B$1:$B$41,"not found")</f>
        <v>Drishyam 2</v>
      </c>
      <c r="I5840" t="str">
        <f>_xlfn.XLOOKUP(G5840,Movies_data!$A$1:$A$41,Movies_data!$D$1:$D$41,"not found")</f>
        <v>Thriller</v>
      </c>
      <c r="J5840" t="str">
        <f>_xlfn.XLOOKUP(G5840,Movies_data!$A$1:$A$41,Movies_data!$C$1:$C$41,"not found")</f>
        <v>Hindi</v>
      </c>
      <c r="K5840">
        <f>_xlfn.XLOOKUP(G5840,Movies_data!$A$1:$A$41,Movies_data!$H$1:$H$41,"Not Found")</f>
        <v>8.1999999999999993</v>
      </c>
      <c r="L5840" t="str">
        <f>_xlfn.XLOOKUP(A5840,Booking_data!$A$1:$A$6001,Booking_data!$E$1:$E$6001,"not Found")</f>
        <v>C063</v>
      </c>
      <c r="M5840" t="str">
        <f>_xlfn.XLOOKUP(L5840,Cinemas_data!$A$1:$A$49,Cinemas_data!$I$1:$I$49,"not Found")</f>
        <v>INOX Forum Mall</v>
      </c>
      <c r="N5840" t="str">
        <f>_xlfn.XLOOKUP(L5840,Cinemas_data!$A$1:$A$49,Cinemas_data!$C$1:$C$49,"not Found")</f>
        <v>Mysuru</v>
      </c>
      <c r="O5840">
        <f>_xlfn.XLOOKUP(A5840,Booking_data!$A$1:$A$6001,Booking_data!$H$1:$H$6001,"not found")</f>
        <v>2</v>
      </c>
      <c r="P5840">
        <f>_xlfn.XLOOKUP(A5840,Booking_data!$A$1:$A$6001,Booking_data!$I$1:$I$6001,"not Found")</f>
        <v>240</v>
      </c>
      <c r="Q5840">
        <f t="shared" si="457"/>
        <v>480</v>
      </c>
      <c r="R5840" t="str">
        <f>_xlfn.XLOOKUP(A5840,Booking_data!$A$1:$A$6001,Booking_data!$L$1:$L$6001,"Not Found")</f>
        <v>Credit Card</v>
      </c>
      <c r="S5840">
        <f>_xlfn.XLOOKUP(A5840,Booking_data!$A$1:$A$6001,Booking_data!$N$1:$N$6001,"not Found")</f>
        <v>50</v>
      </c>
      <c r="T5840" t="str">
        <f>_xlfn.XLOOKUP(A5840,Booking_data!$A$1:$A$6001,Booking_data!$O$1:$O$6001,"Not Found")</f>
        <v>Male</v>
      </c>
      <c r="U5840" t="str">
        <f t="shared" si="458"/>
        <v>Above 45</v>
      </c>
      <c r="V5840" t="str">
        <f t="shared" si="459"/>
        <v>Low Booking</v>
      </c>
    </row>
    <row r="5841" spans="1:22" x14ac:dyDescent="0.25">
      <c r="A5841" t="s">
        <v>6072</v>
      </c>
      <c r="B5841" s="1">
        <v>46084</v>
      </c>
      <c r="C5841" s="1">
        <v>46080</v>
      </c>
      <c r="D5841" s="9">
        <v>0.88541666666666663</v>
      </c>
      <c r="E5841" t="str">
        <f t="shared" si="455"/>
        <v>Weekday</v>
      </c>
      <c r="F5841" t="str">
        <f t="shared" si="456"/>
        <v>Mar</v>
      </c>
      <c r="G5841" t="str">
        <f>_xlfn.XLOOKUP(A5841,Booking_data!$A$1:$A$6001,Booking_data!$D$1:$D$6001,"not found")</f>
        <v>M018</v>
      </c>
      <c r="H5841" t="str">
        <f>_xlfn.XLOOKUP(G5841,Movies_data!$A$1:$A$41,Movies_data!$B$1:$B$41,"not found")</f>
        <v>Sita Ramam</v>
      </c>
      <c r="I5841" t="str">
        <f>_xlfn.XLOOKUP(G5841,Movies_data!$A$1:$A$41,Movies_data!$D$1:$D$41,"not found")</f>
        <v>Romance</v>
      </c>
      <c r="J5841" t="str">
        <f>_xlfn.XLOOKUP(G5841,Movies_data!$A$1:$A$41,Movies_data!$C$1:$C$41,"not found")</f>
        <v>Telugu</v>
      </c>
      <c r="K5841">
        <f>_xlfn.XLOOKUP(G5841,Movies_data!$A$1:$A$41,Movies_data!$H$1:$H$41,"Not Found")</f>
        <v>8.5</v>
      </c>
      <c r="L5841" t="str">
        <f>_xlfn.XLOOKUP(A5841,Booking_data!$A$1:$A$6001,Booking_data!$E$1:$E$6001,"not Found")</f>
        <v>C111</v>
      </c>
      <c r="M5841" t="str">
        <f>_xlfn.XLOOKUP(L5841,Cinemas_data!$A$1:$A$49,Cinemas_data!$I$1:$I$49,"not Found")</f>
        <v>Mukta A2 Cinemas City Centre</v>
      </c>
      <c r="N5841" t="str">
        <f>_xlfn.XLOOKUP(L5841,Cinemas_data!$A$1:$A$49,Cinemas_data!$C$1:$C$49,"not Found")</f>
        <v>Delhi</v>
      </c>
      <c r="O5841">
        <f>_xlfn.XLOOKUP(A5841,Booking_data!$A$1:$A$6001,Booking_data!$H$1:$H$6001,"not found")</f>
        <v>1</v>
      </c>
      <c r="P5841">
        <f>_xlfn.XLOOKUP(A5841,Booking_data!$A$1:$A$6001,Booking_data!$I$1:$I$6001,"not Found")</f>
        <v>260</v>
      </c>
      <c r="Q5841">
        <f t="shared" si="457"/>
        <v>260</v>
      </c>
      <c r="R5841" t="str">
        <f>_xlfn.XLOOKUP(A5841,Booking_data!$A$1:$A$6001,Booking_data!$L$1:$L$6001,"Not Found")</f>
        <v>UPI</v>
      </c>
      <c r="S5841">
        <f>_xlfn.XLOOKUP(A5841,Booking_data!$A$1:$A$6001,Booking_data!$N$1:$N$6001,"not Found")</f>
        <v>59</v>
      </c>
      <c r="T5841" t="str">
        <f>_xlfn.XLOOKUP(A5841,Booking_data!$A$1:$A$6001,Booking_data!$O$1:$O$6001,"Not Found")</f>
        <v>Other</v>
      </c>
      <c r="U5841" t="str">
        <f t="shared" si="458"/>
        <v>Above 45</v>
      </c>
      <c r="V5841" t="str">
        <f t="shared" si="459"/>
        <v>Low Booking</v>
      </c>
    </row>
    <row r="5842" spans="1:22" x14ac:dyDescent="0.25">
      <c r="A5842" t="s">
        <v>6073</v>
      </c>
      <c r="B5842" s="1">
        <v>46084</v>
      </c>
      <c r="C5842" s="1">
        <v>46057</v>
      </c>
      <c r="D5842" s="9">
        <v>0.53125</v>
      </c>
      <c r="E5842" t="str">
        <f t="shared" si="455"/>
        <v>Weekday</v>
      </c>
      <c r="F5842" t="str">
        <f t="shared" si="456"/>
        <v>Mar</v>
      </c>
      <c r="G5842" t="str">
        <f>_xlfn.XLOOKUP(A5842,Booking_data!$A$1:$A$6001,Booking_data!$D$1:$D$6001,"not found")</f>
        <v>M028</v>
      </c>
      <c r="H5842" t="str">
        <f>_xlfn.XLOOKUP(G5842,Movies_data!$A$1:$A$41,Movies_data!$B$1:$B$41,"not found")</f>
        <v>Kantara</v>
      </c>
      <c r="I5842" t="str">
        <f>_xlfn.XLOOKUP(G5842,Movies_data!$A$1:$A$41,Movies_data!$D$1:$D$41,"not found")</f>
        <v>Action</v>
      </c>
      <c r="J5842" t="str">
        <f>_xlfn.XLOOKUP(G5842,Movies_data!$A$1:$A$41,Movies_data!$C$1:$C$41,"not found")</f>
        <v>Kannada</v>
      </c>
      <c r="K5842">
        <f>_xlfn.XLOOKUP(G5842,Movies_data!$A$1:$A$41,Movies_data!$H$1:$H$41,"Not Found")</f>
        <v>8.1999999999999993</v>
      </c>
      <c r="L5842" t="str">
        <f>_xlfn.XLOOKUP(A5842,Booking_data!$A$1:$A$6001,Booking_data!$E$1:$E$6001,"not Found")</f>
        <v>C013</v>
      </c>
      <c r="M5842" t="str">
        <f>_xlfn.XLOOKUP(L5842,Cinemas_data!$A$1:$A$49,Cinemas_data!$I$1:$I$49,"not Found")</f>
        <v>Mukta A2 Cinemas Forum Mall</v>
      </c>
      <c r="N5842" t="str">
        <f>_xlfn.XLOOKUP(L5842,Cinemas_data!$A$1:$A$49,Cinemas_data!$C$1:$C$49,"not Found")</f>
        <v>Chennai</v>
      </c>
      <c r="O5842">
        <f>_xlfn.XLOOKUP(A5842,Booking_data!$A$1:$A$6001,Booking_data!$H$1:$H$6001,"not found")</f>
        <v>3</v>
      </c>
      <c r="P5842">
        <f>_xlfn.XLOOKUP(A5842,Booking_data!$A$1:$A$6001,Booking_data!$I$1:$I$6001,"not Found")</f>
        <v>240</v>
      </c>
      <c r="Q5842">
        <f t="shared" si="457"/>
        <v>720</v>
      </c>
      <c r="R5842" t="str">
        <f>_xlfn.XLOOKUP(A5842,Booking_data!$A$1:$A$6001,Booking_data!$L$1:$L$6001,"Not Found")</f>
        <v>Net Banking</v>
      </c>
      <c r="S5842">
        <f>_xlfn.XLOOKUP(A5842,Booking_data!$A$1:$A$6001,Booking_data!$N$1:$N$6001,"not Found")</f>
        <v>18</v>
      </c>
      <c r="T5842" t="str">
        <f>_xlfn.XLOOKUP(A5842,Booking_data!$A$1:$A$6001,Booking_data!$O$1:$O$6001,"Not Found")</f>
        <v>Other</v>
      </c>
      <c r="U5842" t="str">
        <f t="shared" si="458"/>
        <v>Youngster</v>
      </c>
      <c r="V5842" t="str">
        <f t="shared" si="459"/>
        <v>Medium Booking</v>
      </c>
    </row>
    <row r="5843" spans="1:22" x14ac:dyDescent="0.25">
      <c r="A5843" t="s">
        <v>6074</v>
      </c>
      <c r="B5843" s="1">
        <v>46084</v>
      </c>
      <c r="C5843" s="1">
        <v>46193</v>
      </c>
      <c r="D5843" s="9">
        <v>0.9375</v>
      </c>
      <c r="E5843" t="str">
        <f t="shared" si="455"/>
        <v>Weekday</v>
      </c>
      <c r="F5843" t="str">
        <f t="shared" si="456"/>
        <v>Mar</v>
      </c>
      <c r="G5843" t="str">
        <f>_xlfn.XLOOKUP(A5843,Booking_data!$A$1:$A$6001,Booking_data!$D$1:$D$6001,"not found")</f>
        <v>M030</v>
      </c>
      <c r="H5843" t="str">
        <f>_xlfn.XLOOKUP(G5843,Movies_data!$A$1:$A$41,Movies_data!$B$1:$B$41,"not found")</f>
        <v>Kirik Party</v>
      </c>
      <c r="I5843" t="str">
        <f>_xlfn.XLOOKUP(G5843,Movies_data!$A$1:$A$41,Movies_data!$D$1:$D$41,"not found")</f>
        <v>Comedy</v>
      </c>
      <c r="J5843" t="str">
        <f>_xlfn.XLOOKUP(G5843,Movies_data!$A$1:$A$41,Movies_data!$C$1:$C$41,"not found")</f>
        <v>Kannada</v>
      </c>
      <c r="K5843">
        <f>_xlfn.XLOOKUP(G5843,Movies_data!$A$1:$A$41,Movies_data!$H$1:$H$41,"Not Found")</f>
        <v>8</v>
      </c>
      <c r="L5843" t="str">
        <f>_xlfn.XLOOKUP(A5843,Booking_data!$A$1:$A$6001,Booking_data!$E$1:$E$6001,"not Found")</f>
        <v>C061</v>
      </c>
      <c r="M5843" t="str">
        <f>_xlfn.XLOOKUP(L5843,Cinemas_data!$A$1:$A$49,Cinemas_data!$I$1:$I$49,"not Found")</f>
        <v>City Pride City Centre</v>
      </c>
      <c r="N5843" t="str">
        <f>_xlfn.XLOOKUP(L5843,Cinemas_data!$A$1:$A$49,Cinemas_data!$C$1:$C$49,"not Found")</f>
        <v>Mysuru</v>
      </c>
      <c r="O5843">
        <f>_xlfn.XLOOKUP(A5843,Booking_data!$A$1:$A$6001,Booking_data!$H$1:$H$6001,"not found")</f>
        <v>1</v>
      </c>
      <c r="P5843">
        <f>_xlfn.XLOOKUP(A5843,Booking_data!$A$1:$A$6001,Booking_data!$I$1:$I$6001,"not Found")</f>
        <v>260</v>
      </c>
      <c r="Q5843">
        <f t="shared" si="457"/>
        <v>260</v>
      </c>
      <c r="R5843" t="str">
        <f>_xlfn.XLOOKUP(A5843,Booking_data!$A$1:$A$6001,Booking_data!$L$1:$L$6001,"Not Found")</f>
        <v>Net Banking</v>
      </c>
      <c r="S5843">
        <f>_xlfn.XLOOKUP(A5843,Booking_data!$A$1:$A$6001,Booking_data!$N$1:$N$6001,"not Found")</f>
        <v>41</v>
      </c>
      <c r="T5843" t="str">
        <f>_xlfn.XLOOKUP(A5843,Booking_data!$A$1:$A$6001,Booking_data!$O$1:$O$6001,"Not Found")</f>
        <v>Other</v>
      </c>
      <c r="U5843" t="str">
        <f t="shared" si="458"/>
        <v>Middle Age</v>
      </c>
      <c r="V5843" t="str">
        <f t="shared" si="459"/>
        <v>Low Booking</v>
      </c>
    </row>
    <row r="5844" spans="1:22" x14ac:dyDescent="0.25">
      <c r="A5844" t="s">
        <v>6075</v>
      </c>
      <c r="B5844" s="1">
        <v>46084</v>
      </c>
      <c r="C5844" s="1">
        <v>46049</v>
      </c>
      <c r="D5844" s="9">
        <v>0.88541666666666663</v>
      </c>
      <c r="E5844" t="str">
        <f t="shared" si="455"/>
        <v>Weekday</v>
      </c>
      <c r="F5844" t="str">
        <f t="shared" si="456"/>
        <v>Mar</v>
      </c>
      <c r="G5844" t="str">
        <f>_xlfn.XLOOKUP(A5844,Booking_data!$A$1:$A$6001,Booking_data!$D$1:$D$6001,"not found")</f>
        <v>M036</v>
      </c>
      <c r="H5844" t="str">
        <f>_xlfn.XLOOKUP(G5844,Movies_data!$A$1:$A$41,Movies_data!$B$1:$B$41,"not found")</f>
        <v>Avengers Endgame</v>
      </c>
      <c r="I5844" t="str">
        <f>_xlfn.XLOOKUP(G5844,Movies_data!$A$1:$A$41,Movies_data!$D$1:$D$41,"not found")</f>
        <v>Action</v>
      </c>
      <c r="J5844" t="str">
        <f>_xlfn.XLOOKUP(G5844,Movies_data!$A$1:$A$41,Movies_data!$C$1:$C$41,"not found")</f>
        <v>English</v>
      </c>
      <c r="K5844">
        <f>_xlfn.XLOOKUP(G5844,Movies_data!$A$1:$A$41,Movies_data!$H$1:$H$41,"Not Found")</f>
        <v>8.4</v>
      </c>
      <c r="L5844" t="str">
        <f>_xlfn.XLOOKUP(A5844,Booking_data!$A$1:$A$6001,Booking_data!$E$1:$E$6001,"not Found")</f>
        <v>C041</v>
      </c>
      <c r="M5844" t="str">
        <f>_xlfn.XLOOKUP(L5844,Cinemas_data!$A$1:$A$49,Cinemas_data!$I$1:$I$49,"not Found")</f>
        <v>MovieMax City Centre</v>
      </c>
      <c r="N5844" t="str">
        <f>_xlfn.XLOOKUP(L5844,Cinemas_data!$A$1:$A$49,Cinemas_data!$C$1:$C$49,"not Found")</f>
        <v>Salem</v>
      </c>
      <c r="O5844">
        <f>_xlfn.XLOOKUP(A5844,Booking_data!$A$1:$A$6001,Booking_data!$H$1:$H$6001,"not found")</f>
        <v>3</v>
      </c>
      <c r="P5844">
        <f>_xlfn.XLOOKUP(A5844,Booking_data!$A$1:$A$6001,Booking_data!$I$1:$I$6001,"not Found")</f>
        <v>160</v>
      </c>
      <c r="Q5844">
        <f t="shared" si="457"/>
        <v>480</v>
      </c>
      <c r="R5844" t="str">
        <f>_xlfn.XLOOKUP(A5844,Booking_data!$A$1:$A$6001,Booking_data!$L$1:$L$6001,"Not Found")</f>
        <v>UPI</v>
      </c>
      <c r="S5844">
        <f>_xlfn.XLOOKUP(A5844,Booking_data!$A$1:$A$6001,Booking_data!$N$1:$N$6001,"not Found")</f>
        <v>56</v>
      </c>
      <c r="T5844" t="str">
        <f>_xlfn.XLOOKUP(A5844,Booking_data!$A$1:$A$6001,Booking_data!$O$1:$O$6001,"Not Found")</f>
        <v>Other</v>
      </c>
      <c r="U5844" t="str">
        <f t="shared" si="458"/>
        <v>Above 45</v>
      </c>
      <c r="V5844" t="str">
        <f t="shared" si="459"/>
        <v>Medium Booking</v>
      </c>
    </row>
    <row r="5845" spans="1:22" x14ac:dyDescent="0.25">
      <c r="A5845" t="s">
        <v>6076</v>
      </c>
      <c r="B5845" s="1">
        <v>46084</v>
      </c>
      <c r="C5845" s="1">
        <v>46057</v>
      </c>
      <c r="D5845" s="9">
        <v>0.88541666666666663</v>
      </c>
      <c r="E5845" t="str">
        <f t="shared" si="455"/>
        <v>Weekday</v>
      </c>
      <c r="F5845" t="str">
        <f t="shared" si="456"/>
        <v>Mar</v>
      </c>
      <c r="G5845" t="str">
        <f>_xlfn.XLOOKUP(A5845,Booking_data!$A$1:$A$6001,Booking_data!$D$1:$D$6001,"not found")</f>
        <v>M003</v>
      </c>
      <c r="H5845" t="str">
        <f>_xlfn.XLOOKUP(G5845,Movies_data!$A$1:$A$41,Movies_data!$B$1:$B$41,"not found")</f>
        <v>Vikram</v>
      </c>
      <c r="I5845" t="str">
        <f>_xlfn.XLOOKUP(G5845,Movies_data!$A$1:$A$41,Movies_data!$D$1:$D$41,"not found")</f>
        <v>Action</v>
      </c>
      <c r="J5845" t="str">
        <f>_xlfn.XLOOKUP(G5845,Movies_data!$A$1:$A$41,Movies_data!$C$1:$C$41,"not found")</f>
        <v>Tamil</v>
      </c>
      <c r="K5845">
        <f>_xlfn.XLOOKUP(G5845,Movies_data!$A$1:$A$41,Movies_data!$H$1:$H$41,"Not Found")</f>
        <v>8.3000000000000007</v>
      </c>
      <c r="L5845" t="str">
        <f>_xlfn.XLOOKUP(A5845,Booking_data!$A$1:$A$6001,Booking_data!$E$1:$E$6001,"not Found")</f>
        <v>C093</v>
      </c>
      <c r="M5845" t="str">
        <f>_xlfn.XLOOKUP(L5845,Cinemas_data!$A$1:$A$49,Cinemas_data!$I$1:$I$49,"not Found")</f>
        <v>Mukta A2 Cinemas Forum Mall</v>
      </c>
      <c r="N5845" t="str">
        <f>_xlfn.XLOOKUP(L5845,Cinemas_data!$A$1:$A$49,Cinemas_data!$C$1:$C$49,"not Found")</f>
        <v>Mumbai</v>
      </c>
      <c r="O5845">
        <f>_xlfn.XLOOKUP(A5845,Booking_data!$A$1:$A$6001,Booking_data!$H$1:$H$6001,"not found")</f>
        <v>3</v>
      </c>
      <c r="P5845">
        <f>_xlfn.XLOOKUP(A5845,Booking_data!$A$1:$A$6001,Booking_data!$I$1:$I$6001,"not Found")</f>
        <v>240</v>
      </c>
      <c r="Q5845">
        <f t="shared" si="457"/>
        <v>720</v>
      </c>
      <c r="R5845" t="str">
        <f>_xlfn.XLOOKUP(A5845,Booking_data!$A$1:$A$6001,Booking_data!$L$1:$L$6001,"Not Found")</f>
        <v>Debit Card</v>
      </c>
      <c r="S5845">
        <f>_xlfn.XLOOKUP(A5845,Booking_data!$A$1:$A$6001,Booking_data!$N$1:$N$6001,"not Found")</f>
        <v>19</v>
      </c>
      <c r="T5845" t="str">
        <f>_xlfn.XLOOKUP(A5845,Booking_data!$A$1:$A$6001,Booking_data!$O$1:$O$6001,"Not Found")</f>
        <v>Male</v>
      </c>
      <c r="U5845" t="str">
        <f t="shared" si="458"/>
        <v>Youngster</v>
      </c>
      <c r="V5845" t="str">
        <f t="shared" si="459"/>
        <v>Medium Booking</v>
      </c>
    </row>
    <row r="5846" spans="1:22" x14ac:dyDescent="0.25">
      <c r="A5846" t="s">
        <v>6077</v>
      </c>
      <c r="B5846" s="1">
        <v>46084</v>
      </c>
      <c r="C5846" s="1">
        <v>46041</v>
      </c>
      <c r="D5846" s="9">
        <v>0.53125</v>
      </c>
      <c r="E5846" t="str">
        <f t="shared" si="455"/>
        <v>Weekday</v>
      </c>
      <c r="F5846" t="str">
        <f t="shared" si="456"/>
        <v>Mar</v>
      </c>
      <c r="G5846" t="str">
        <f>_xlfn.XLOOKUP(A5846,Booking_data!$A$1:$A$6001,Booking_data!$D$1:$D$6001,"not found")</f>
        <v>M004</v>
      </c>
      <c r="H5846" t="str">
        <f>_xlfn.XLOOKUP(G5846,Movies_data!$A$1:$A$41,Movies_data!$B$1:$B$41,"not found")</f>
        <v>Ponniyin Selvan I</v>
      </c>
      <c r="I5846" t="str">
        <f>_xlfn.XLOOKUP(G5846,Movies_data!$A$1:$A$41,Movies_data!$D$1:$D$41,"not found")</f>
        <v>Drama</v>
      </c>
      <c r="J5846" t="str">
        <f>_xlfn.XLOOKUP(G5846,Movies_data!$A$1:$A$41,Movies_data!$C$1:$C$41,"not found")</f>
        <v>Tamil</v>
      </c>
      <c r="K5846">
        <f>_xlfn.XLOOKUP(G5846,Movies_data!$A$1:$A$41,Movies_data!$H$1:$H$41,"Not Found")</f>
        <v>7.6</v>
      </c>
      <c r="L5846" t="str">
        <f>_xlfn.XLOOKUP(A5846,Booking_data!$A$1:$A$6001,Booking_data!$E$1:$E$6001,"not Found")</f>
        <v>C082</v>
      </c>
      <c r="M5846" t="str">
        <f>_xlfn.XLOOKUP(L5846,Cinemas_data!$A$1:$A$49,Cinemas_data!$I$1:$I$49,"not Found")</f>
        <v>Cinepolis Grand Mall</v>
      </c>
      <c r="N5846" t="str">
        <f>_xlfn.XLOOKUP(L5846,Cinemas_data!$A$1:$A$49,Cinemas_data!$C$1:$C$49,"not Found")</f>
        <v>Vijayawada</v>
      </c>
      <c r="O5846">
        <f>_xlfn.XLOOKUP(A5846,Booking_data!$A$1:$A$6001,Booking_data!$H$1:$H$6001,"not found")</f>
        <v>2</v>
      </c>
      <c r="P5846">
        <f>_xlfn.XLOOKUP(A5846,Booking_data!$A$1:$A$6001,Booking_data!$I$1:$I$6001,"not Found")</f>
        <v>280</v>
      </c>
      <c r="Q5846">
        <f t="shared" si="457"/>
        <v>560</v>
      </c>
      <c r="R5846" t="str">
        <f>_xlfn.XLOOKUP(A5846,Booking_data!$A$1:$A$6001,Booking_data!$L$1:$L$6001,"Not Found")</f>
        <v>Net Banking</v>
      </c>
      <c r="S5846">
        <f>_xlfn.XLOOKUP(A5846,Booking_data!$A$1:$A$6001,Booking_data!$N$1:$N$6001,"not Found")</f>
        <v>41</v>
      </c>
      <c r="T5846" t="str">
        <f>_xlfn.XLOOKUP(A5846,Booking_data!$A$1:$A$6001,Booking_data!$O$1:$O$6001,"Not Found")</f>
        <v>Male</v>
      </c>
      <c r="U5846" t="str">
        <f t="shared" si="458"/>
        <v>Middle Age</v>
      </c>
      <c r="V5846" t="str">
        <f t="shared" si="459"/>
        <v>Low Booking</v>
      </c>
    </row>
    <row r="5847" spans="1:22" x14ac:dyDescent="0.25">
      <c r="A5847" t="s">
        <v>6078</v>
      </c>
      <c r="B5847" s="1">
        <v>46084</v>
      </c>
      <c r="C5847" s="1">
        <v>46208</v>
      </c>
      <c r="D5847" s="9">
        <v>0.39583333333333331</v>
      </c>
      <c r="E5847" t="str">
        <f t="shared" si="455"/>
        <v>Weekday</v>
      </c>
      <c r="F5847" t="str">
        <f t="shared" si="456"/>
        <v>Mar</v>
      </c>
      <c r="G5847" t="str">
        <f>_xlfn.XLOOKUP(A5847,Booking_data!$A$1:$A$6001,Booking_data!$D$1:$D$6001,"not found")</f>
        <v>M031</v>
      </c>
      <c r="H5847" t="str">
        <f>_xlfn.XLOOKUP(G5847,Movies_data!$A$1:$A$41,Movies_data!$B$1:$B$41,"not found")</f>
        <v>Bangalore Days</v>
      </c>
      <c r="I5847" t="str">
        <f>_xlfn.XLOOKUP(G5847,Movies_data!$A$1:$A$41,Movies_data!$D$1:$D$41,"not found")</f>
        <v>Drama</v>
      </c>
      <c r="J5847" t="str">
        <f>_xlfn.XLOOKUP(G5847,Movies_data!$A$1:$A$41,Movies_data!$C$1:$C$41,"not found")</f>
        <v>Malayalam</v>
      </c>
      <c r="K5847">
        <f>_xlfn.XLOOKUP(G5847,Movies_data!$A$1:$A$41,Movies_data!$H$1:$H$41,"Not Found")</f>
        <v>8.3000000000000007</v>
      </c>
      <c r="L5847" t="str">
        <f>_xlfn.XLOOKUP(A5847,Booking_data!$A$1:$A$6001,Booking_data!$E$1:$E$6001,"not Found")</f>
        <v>C012</v>
      </c>
      <c r="M5847" t="str">
        <f>_xlfn.XLOOKUP(L5847,Cinemas_data!$A$1:$A$49,Cinemas_data!$I$1:$I$49,"not Found")</f>
        <v>Miraj Cinemas Grand Mall</v>
      </c>
      <c r="N5847" t="str">
        <f>_xlfn.XLOOKUP(L5847,Cinemas_data!$A$1:$A$49,Cinemas_data!$C$1:$C$49,"not Found")</f>
        <v>Chennai</v>
      </c>
      <c r="O5847">
        <f>_xlfn.XLOOKUP(A5847,Booking_data!$A$1:$A$6001,Booking_data!$H$1:$H$6001,"not found")</f>
        <v>3</v>
      </c>
      <c r="P5847">
        <f>_xlfn.XLOOKUP(A5847,Booking_data!$A$1:$A$6001,Booking_data!$I$1:$I$6001,"not Found")</f>
        <v>160</v>
      </c>
      <c r="Q5847">
        <f t="shared" si="457"/>
        <v>480</v>
      </c>
      <c r="R5847" t="str">
        <f>_xlfn.XLOOKUP(A5847,Booking_data!$A$1:$A$6001,Booking_data!$L$1:$L$6001,"Not Found")</f>
        <v>Credit Card</v>
      </c>
      <c r="S5847">
        <f>_xlfn.XLOOKUP(A5847,Booking_data!$A$1:$A$6001,Booking_data!$N$1:$N$6001,"not Found")</f>
        <v>26</v>
      </c>
      <c r="T5847" t="str">
        <f>_xlfn.XLOOKUP(A5847,Booking_data!$A$1:$A$6001,Booking_data!$O$1:$O$6001,"Not Found")</f>
        <v>Male</v>
      </c>
      <c r="U5847" t="str">
        <f t="shared" si="458"/>
        <v>Youngster</v>
      </c>
      <c r="V5847" t="str">
        <f t="shared" si="459"/>
        <v>Medium Booking</v>
      </c>
    </row>
    <row r="5848" spans="1:22" x14ac:dyDescent="0.25">
      <c r="A5848" t="s">
        <v>6079</v>
      </c>
      <c r="B5848" s="1">
        <v>46084</v>
      </c>
      <c r="C5848" s="1">
        <v>46175</v>
      </c>
      <c r="D5848" s="9">
        <v>0.39583333333333331</v>
      </c>
      <c r="E5848" t="str">
        <f t="shared" si="455"/>
        <v>Weekday</v>
      </c>
      <c r="F5848" t="str">
        <f t="shared" si="456"/>
        <v>Mar</v>
      </c>
      <c r="G5848" t="str">
        <f>_xlfn.XLOOKUP(A5848,Booking_data!$A$1:$A$6001,Booking_data!$D$1:$D$6001,"not found")</f>
        <v>M031</v>
      </c>
      <c r="H5848" t="str">
        <f>_xlfn.XLOOKUP(G5848,Movies_data!$A$1:$A$41,Movies_data!$B$1:$B$41,"not found")</f>
        <v>Bangalore Days</v>
      </c>
      <c r="I5848" t="str">
        <f>_xlfn.XLOOKUP(G5848,Movies_data!$A$1:$A$41,Movies_data!$D$1:$D$41,"not found")</f>
        <v>Drama</v>
      </c>
      <c r="J5848" t="str">
        <f>_xlfn.XLOOKUP(G5848,Movies_data!$A$1:$A$41,Movies_data!$C$1:$C$41,"not found")</f>
        <v>Malayalam</v>
      </c>
      <c r="K5848">
        <f>_xlfn.XLOOKUP(G5848,Movies_data!$A$1:$A$41,Movies_data!$H$1:$H$41,"Not Found")</f>
        <v>8.3000000000000007</v>
      </c>
      <c r="L5848" t="str">
        <f>_xlfn.XLOOKUP(A5848,Booking_data!$A$1:$A$6001,Booking_data!$E$1:$E$6001,"not Found")</f>
        <v>C141</v>
      </c>
      <c r="M5848" t="str">
        <f>_xlfn.XLOOKUP(L5848,Cinemas_data!$A$1:$A$49,Cinemas_data!$I$1:$I$49,"not Found")</f>
        <v>City Pride City Centre</v>
      </c>
      <c r="N5848" t="str">
        <f>_xlfn.XLOOKUP(L5848,Cinemas_data!$A$1:$A$49,Cinemas_data!$C$1:$C$49,"not Found")</f>
        <v>Ahmedabad</v>
      </c>
      <c r="O5848">
        <f>_xlfn.XLOOKUP(A5848,Booking_data!$A$1:$A$6001,Booking_data!$H$1:$H$6001,"not found")</f>
        <v>3</v>
      </c>
      <c r="P5848">
        <f>_xlfn.XLOOKUP(A5848,Booking_data!$A$1:$A$6001,Booking_data!$I$1:$I$6001,"not Found")</f>
        <v>320</v>
      </c>
      <c r="Q5848">
        <f t="shared" si="457"/>
        <v>960</v>
      </c>
      <c r="R5848" t="str">
        <f>_xlfn.XLOOKUP(A5848,Booking_data!$A$1:$A$6001,Booking_data!$L$1:$L$6001,"Not Found")</f>
        <v>UPI</v>
      </c>
      <c r="S5848">
        <f>_xlfn.XLOOKUP(A5848,Booking_data!$A$1:$A$6001,Booking_data!$N$1:$N$6001,"not Found")</f>
        <v>23</v>
      </c>
      <c r="T5848" t="str">
        <f>_xlfn.XLOOKUP(A5848,Booking_data!$A$1:$A$6001,Booking_data!$O$1:$O$6001,"Not Found")</f>
        <v>Male</v>
      </c>
      <c r="U5848" t="str">
        <f t="shared" si="458"/>
        <v>Youngster</v>
      </c>
      <c r="V5848" t="str">
        <f t="shared" si="459"/>
        <v>Medium Booking</v>
      </c>
    </row>
    <row r="5849" spans="1:22" x14ac:dyDescent="0.25">
      <c r="A5849" t="s">
        <v>6080</v>
      </c>
      <c r="B5849" s="1">
        <v>46084</v>
      </c>
      <c r="C5849" s="1">
        <v>46206</v>
      </c>
      <c r="D5849" s="9">
        <v>0.64583333333333337</v>
      </c>
      <c r="E5849" t="str">
        <f t="shared" si="455"/>
        <v>Weekday</v>
      </c>
      <c r="F5849" t="str">
        <f t="shared" si="456"/>
        <v>Mar</v>
      </c>
      <c r="G5849" t="str">
        <f>_xlfn.XLOOKUP(A5849,Booking_data!$A$1:$A$6001,Booking_data!$D$1:$D$6001,"not found")</f>
        <v>M022</v>
      </c>
      <c r="H5849" t="str">
        <f>_xlfn.XLOOKUP(G5849,Movies_data!$A$1:$A$41,Movies_data!$B$1:$B$41,"not found")</f>
        <v>12th Fail</v>
      </c>
      <c r="I5849" t="str">
        <f>_xlfn.XLOOKUP(G5849,Movies_data!$A$1:$A$41,Movies_data!$D$1:$D$41,"not found")</f>
        <v>Drama</v>
      </c>
      <c r="J5849" t="str">
        <f>_xlfn.XLOOKUP(G5849,Movies_data!$A$1:$A$41,Movies_data!$C$1:$C$41,"not found")</f>
        <v>Hindi</v>
      </c>
      <c r="K5849">
        <f>_xlfn.XLOOKUP(G5849,Movies_data!$A$1:$A$41,Movies_data!$H$1:$H$41,"Not Found")</f>
        <v>9</v>
      </c>
      <c r="L5849" t="str">
        <f>_xlfn.XLOOKUP(A5849,Booking_data!$A$1:$A$6001,Booking_data!$E$1:$E$6001,"not Found")</f>
        <v>C011</v>
      </c>
      <c r="M5849" t="str">
        <f>_xlfn.XLOOKUP(L5849,Cinemas_data!$A$1:$A$49,Cinemas_data!$I$1:$I$49,"not Found")</f>
        <v>Cinepolis City Centre</v>
      </c>
      <c r="N5849" t="str">
        <f>_xlfn.XLOOKUP(L5849,Cinemas_data!$A$1:$A$49,Cinemas_data!$C$1:$C$49,"not Found")</f>
        <v>Chennai</v>
      </c>
      <c r="O5849">
        <f>_xlfn.XLOOKUP(A5849,Booking_data!$A$1:$A$6001,Booking_data!$H$1:$H$6001,"not found")</f>
        <v>2</v>
      </c>
      <c r="P5849">
        <f>_xlfn.XLOOKUP(A5849,Booking_data!$A$1:$A$6001,Booking_data!$I$1:$I$6001,"not Found")</f>
        <v>240</v>
      </c>
      <c r="Q5849">
        <f t="shared" si="457"/>
        <v>480</v>
      </c>
      <c r="R5849" t="str">
        <f>_xlfn.XLOOKUP(A5849,Booking_data!$A$1:$A$6001,Booking_data!$L$1:$L$6001,"Not Found")</f>
        <v>Credit Card</v>
      </c>
      <c r="S5849">
        <f>_xlfn.XLOOKUP(A5849,Booking_data!$A$1:$A$6001,Booking_data!$N$1:$N$6001,"not Found")</f>
        <v>33</v>
      </c>
      <c r="T5849" t="str">
        <f>_xlfn.XLOOKUP(A5849,Booking_data!$A$1:$A$6001,Booking_data!$O$1:$O$6001,"Not Found")</f>
        <v>Male</v>
      </c>
      <c r="U5849" t="str">
        <f t="shared" si="458"/>
        <v>Middle Age</v>
      </c>
      <c r="V5849" t="str">
        <f t="shared" si="459"/>
        <v>Low Booking</v>
      </c>
    </row>
    <row r="5850" spans="1:22" x14ac:dyDescent="0.25">
      <c r="A5850" t="s">
        <v>6081</v>
      </c>
      <c r="B5850" s="1">
        <v>46084</v>
      </c>
      <c r="C5850" s="1">
        <v>46094</v>
      </c>
      <c r="D5850" s="9">
        <v>0.39583333333333331</v>
      </c>
      <c r="E5850" t="str">
        <f t="shared" si="455"/>
        <v>Weekday</v>
      </c>
      <c r="F5850" t="str">
        <f t="shared" si="456"/>
        <v>Mar</v>
      </c>
      <c r="G5850" t="str">
        <f>_xlfn.XLOOKUP(A5850,Booking_data!$A$1:$A$6001,Booking_data!$D$1:$D$6001,"not found")</f>
        <v>M006</v>
      </c>
      <c r="H5850" t="str">
        <f>_xlfn.XLOOKUP(G5850,Movies_data!$A$1:$A$41,Movies_data!$B$1:$B$41,"not found")</f>
        <v>Maamannan</v>
      </c>
      <c r="I5850" t="str">
        <f>_xlfn.XLOOKUP(G5850,Movies_data!$A$1:$A$41,Movies_data!$D$1:$D$41,"not found")</f>
        <v>Drama</v>
      </c>
      <c r="J5850" t="str">
        <f>_xlfn.XLOOKUP(G5850,Movies_data!$A$1:$A$41,Movies_data!$C$1:$C$41,"not found")</f>
        <v>Tamil</v>
      </c>
      <c r="K5850">
        <f>_xlfn.XLOOKUP(G5850,Movies_data!$A$1:$A$41,Movies_data!$H$1:$H$41,"Not Found")</f>
        <v>7.3</v>
      </c>
      <c r="L5850" t="str">
        <f>_xlfn.XLOOKUP(A5850,Booking_data!$A$1:$A$6001,Booking_data!$E$1:$E$6001,"not Found")</f>
        <v>C101</v>
      </c>
      <c r="M5850" t="str">
        <f>_xlfn.XLOOKUP(L5850,Cinemas_data!$A$1:$A$49,Cinemas_data!$I$1:$I$49,"not Found")</f>
        <v>Miraj Cinemas City Centre</v>
      </c>
      <c r="N5850" t="str">
        <f>_xlfn.XLOOKUP(L5850,Cinemas_data!$A$1:$A$49,Cinemas_data!$C$1:$C$49,"not Found")</f>
        <v>Pune</v>
      </c>
      <c r="O5850">
        <f>_xlfn.XLOOKUP(A5850,Booking_data!$A$1:$A$6001,Booking_data!$H$1:$H$6001,"not found")</f>
        <v>2</v>
      </c>
      <c r="P5850">
        <f>_xlfn.XLOOKUP(A5850,Booking_data!$A$1:$A$6001,Booking_data!$I$1:$I$6001,"not Found")</f>
        <v>180</v>
      </c>
      <c r="Q5850">
        <f t="shared" si="457"/>
        <v>360</v>
      </c>
      <c r="R5850" t="str">
        <f>_xlfn.XLOOKUP(A5850,Booking_data!$A$1:$A$6001,Booking_data!$L$1:$L$6001,"Not Found")</f>
        <v>UPI</v>
      </c>
      <c r="S5850">
        <f>_xlfn.XLOOKUP(A5850,Booking_data!$A$1:$A$6001,Booking_data!$N$1:$N$6001,"not Found")</f>
        <v>37</v>
      </c>
      <c r="T5850" t="str">
        <f>_xlfn.XLOOKUP(A5850,Booking_data!$A$1:$A$6001,Booking_data!$O$1:$O$6001,"Not Found")</f>
        <v>Female</v>
      </c>
      <c r="U5850" t="str">
        <f t="shared" si="458"/>
        <v>Middle Age</v>
      </c>
      <c r="V5850" t="str">
        <f t="shared" si="459"/>
        <v>Low Booking</v>
      </c>
    </row>
    <row r="5851" spans="1:22" x14ac:dyDescent="0.25">
      <c r="A5851" t="s">
        <v>6082</v>
      </c>
      <c r="B5851" s="1">
        <v>46084</v>
      </c>
      <c r="C5851" s="1">
        <v>46155</v>
      </c>
      <c r="D5851" s="9">
        <v>0.9375</v>
      </c>
      <c r="E5851" t="str">
        <f t="shared" si="455"/>
        <v>Weekday</v>
      </c>
      <c r="F5851" t="str">
        <f t="shared" si="456"/>
        <v>Mar</v>
      </c>
      <c r="G5851" t="str">
        <f>_xlfn.XLOOKUP(A5851,Booking_data!$A$1:$A$6001,Booking_data!$D$1:$D$6001,"not found")</f>
        <v>M007</v>
      </c>
      <c r="H5851" t="str">
        <f>_xlfn.XLOOKUP(G5851,Movies_data!$A$1:$A$41,Movies_data!$B$1:$B$41,"not found")</f>
        <v>Good Night</v>
      </c>
      <c r="I5851" t="str">
        <f>_xlfn.XLOOKUP(G5851,Movies_data!$A$1:$A$41,Movies_data!$D$1:$D$41,"not found")</f>
        <v>Comedy</v>
      </c>
      <c r="J5851" t="str">
        <f>_xlfn.XLOOKUP(G5851,Movies_data!$A$1:$A$41,Movies_data!$C$1:$C$41,"not found")</f>
        <v>Tamil</v>
      </c>
      <c r="K5851">
        <f>_xlfn.XLOOKUP(G5851,Movies_data!$A$1:$A$41,Movies_data!$H$1:$H$41,"Not Found")</f>
        <v>8</v>
      </c>
      <c r="L5851" t="str">
        <f>_xlfn.XLOOKUP(A5851,Booking_data!$A$1:$A$6001,Booking_data!$E$1:$E$6001,"not Found")</f>
        <v>C132</v>
      </c>
      <c r="M5851" t="str">
        <f>_xlfn.XLOOKUP(L5851,Cinemas_data!$A$1:$A$49,Cinemas_data!$I$1:$I$49,"not Found")</f>
        <v>City Pride Grand Mall</v>
      </c>
      <c r="N5851" t="str">
        <f>_xlfn.XLOOKUP(L5851,Cinemas_data!$A$1:$A$49,Cinemas_data!$C$1:$C$49,"not Found")</f>
        <v>Kolkata</v>
      </c>
      <c r="O5851">
        <f>_xlfn.XLOOKUP(A5851,Booking_data!$A$1:$A$6001,Booking_data!$H$1:$H$6001,"not found")</f>
        <v>5</v>
      </c>
      <c r="P5851">
        <f>_xlfn.XLOOKUP(A5851,Booking_data!$A$1:$A$6001,Booking_data!$I$1:$I$6001,"not Found")</f>
        <v>260</v>
      </c>
      <c r="Q5851">
        <f t="shared" si="457"/>
        <v>1300</v>
      </c>
      <c r="R5851" t="str">
        <f>_xlfn.XLOOKUP(A5851,Booking_data!$A$1:$A$6001,Booking_data!$L$1:$L$6001,"Not Found")</f>
        <v>Credit Card</v>
      </c>
      <c r="S5851">
        <f>_xlfn.XLOOKUP(A5851,Booking_data!$A$1:$A$6001,Booking_data!$N$1:$N$6001,"not Found")</f>
        <v>57</v>
      </c>
      <c r="T5851" t="str">
        <f>_xlfn.XLOOKUP(A5851,Booking_data!$A$1:$A$6001,Booking_data!$O$1:$O$6001,"Not Found")</f>
        <v>Female</v>
      </c>
      <c r="U5851" t="str">
        <f t="shared" si="458"/>
        <v>Above 45</v>
      </c>
      <c r="V5851" t="str">
        <f t="shared" si="459"/>
        <v>High Booking</v>
      </c>
    </row>
    <row r="5852" spans="1:22" x14ac:dyDescent="0.25">
      <c r="A5852" t="s">
        <v>6083</v>
      </c>
      <c r="B5852" s="1">
        <v>46084</v>
      </c>
      <c r="C5852" s="1">
        <v>46084</v>
      </c>
      <c r="D5852" s="9">
        <v>0.88541666666666663</v>
      </c>
      <c r="E5852" t="str">
        <f t="shared" si="455"/>
        <v>Weekday</v>
      </c>
      <c r="F5852" t="str">
        <f t="shared" si="456"/>
        <v>Mar</v>
      </c>
      <c r="G5852" t="str">
        <f>_xlfn.XLOOKUP(A5852,Booking_data!$A$1:$A$6001,Booking_data!$D$1:$D$6001,"not found")</f>
        <v>M027</v>
      </c>
      <c r="H5852" t="str">
        <f>_xlfn.XLOOKUP(G5852,Movies_data!$A$1:$A$41,Movies_data!$B$1:$B$41,"not found")</f>
        <v>KGF Chapter 2</v>
      </c>
      <c r="I5852" t="str">
        <f>_xlfn.XLOOKUP(G5852,Movies_data!$A$1:$A$41,Movies_data!$D$1:$D$41,"not found")</f>
        <v>Action</v>
      </c>
      <c r="J5852" t="str">
        <f>_xlfn.XLOOKUP(G5852,Movies_data!$A$1:$A$41,Movies_data!$C$1:$C$41,"not found")</f>
        <v>Kannada</v>
      </c>
      <c r="K5852">
        <f>_xlfn.XLOOKUP(G5852,Movies_data!$A$1:$A$41,Movies_data!$H$1:$H$41,"Not Found")</f>
        <v>8.3000000000000007</v>
      </c>
      <c r="L5852" t="str">
        <f>_xlfn.XLOOKUP(A5852,Booking_data!$A$1:$A$6001,Booking_data!$E$1:$E$6001,"not Found")</f>
        <v>C153</v>
      </c>
      <c r="M5852" t="str">
        <f>_xlfn.XLOOKUP(L5852,Cinemas_data!$A$1:$A$49,Cinemas_data!$I$1:$I$49,"not Found")</f>
        <v>Cinepolis Forum Mall</v>
      </c>
      <c r="N5852" t="str">
        <f>_xlfn.XLOOKUP(L5852,Cinemas_data!$A$1:$A$49,Cinemas_data!$C$1:$C$49,"not Found")</f>
        <v>Kochi</v>
      </c>
      <c r="O5852">
        <f>_xlfn.XLOOKUP(A5852,Booking_data!$A$1:$A$6001,Booking_data!$H$1:$H$6001,"not found")</f>
        <v>3</v>
      </c>
      <c r="P5852">
        <f>_xlfn.XLOOKUP(A5852,Booking_data!$A$1:$A$6001,Booking_data!$I$1:$I$6001,"not Found")</f>
        <v>240</v>
      </c>
      <c r="Q5852">
        <f t="shared" si="457"/>
        <v>720</v>
      </c>
      <c r="R5852" t="str">
        <f>_xlfn.XLOOKUP(A5852,Booking_data!$A$1:$A$6001,Booking_data!$L$1:$L$6001,"Not Found")</f>
        <v>Wallet</v>
      </c>
      <c r="S5852">
        <f>_xlfn.XLOOKUP(A5852,Booking_data!$A$1:$A$6001,Booking_data!$N$1:$N$6001,"not Found")</f>
        <v>47</v>
      </c>
      <c r="T5852" t="str">
        <f>_xlfn.XLOOKUP(A5852,Booking_data!$A$1:$A$6001,Booking_data!$O$1:$O$6001,"Not Found")</f>
        <v>Male</v>
      </c>
      <c r="U5852" t="str">
        <f t="shared" si="458"/>
        <v>Above 45</v>
      </c>
      <c r="V5852" t="str">
        <f t="shared" si="459"/>
        <v>Medium Booking</v>
      </c>
    </row>
    <row r="5853" spans="1:22" x14ac:dyDescent="0.25">
      <c r="A5853" t="s">
        <v>6084</v>
      </c>
      <c r="B5853" s="1">
        <v>46084</v>
      </c>
      <c r="C5853" s="1">
        <v>46113</v>
      </c>
      <c r="D5853" s="9">
        <v>0.39583333333333331</v>
      </c>
      <c r="E5853" t="str">
        <f t="shared" si="455"/>
        <v>Weekday</v>
      </c>
      <c r="F5853" t="str">
        <f t="shared" si="456"/>
        <v>Mar</v>
      </c>
      <c r="G5853" t="str">
        <f>_xlfn.XLOOKUP(A5853,Booking_data!$A$1:$A$6001,Booking_data!$D$1:$D$6001,"not found")</f>
        <v>M009</v>
      </c>
      <c r="H5853" t="str">
        <f>_xlfn.XLOOKUP(G5853,Movies_data!$A$1:$A$41,Movies_data!$B$1:$B$41,"not found")</f>
        <v>Amaran</v>
      </c>
      <c r="I5853" t="str">
        <f>_xlfn.XLOOKUP(G5853,Movies_data!$A$1:$A$41,Movies_data!$D$1:$D$41,"not found")</f>
        <v>Biography</v>
      </c>
      <c r="J5853" t="str">
        <f>_xlfn.XLOOKUP(G5853,Movies_data!$A$1:$A$41,Movies_data!$C$1:$C$41,"not found")</f>
        <v>Tamil</v>
      </c>
      <c r="K5853">
        <f>_xlfn.XLOOKUP(G5853,Movies_data!$A$1:$A$41,Movies_data!$H$1:$H$41,"Not Found")</f>
        <v>8.3000000000000007</v>
      </c>
      <c r="L5853" t="str">
        <f>_xlfn.XLOOKUP(A5853,Booking_data!$A$1:$A$6001,Booking_data!$E$1:$E$6001,"not Found")</f>
        <v>C012</v>
      </c>
      <c r="M5853" t="str">
        <f>_xlfn.XLOOKUP(L5853,Cinemas_data!$A$1:$A$49,Cinemas_data!$I$1:$I$49,"not Found")</f>
        <v>Miraj Cinemas Grand Mall</v>
      </c>
      <c r="N5853" t="str">
        <f>_xlfn.XLOOKUP(L5853,Cinemas_data!$A$1:$A$49,Cinemas_data!$C$1:$C$49,"not Found")</f>
        <v>Chennai</v>
      </c>
      <c r="O5853">
        <f>_xlfn.XLOOKUP(A5853,Booking_data!$A$1:$A$6001,Booking_data!$H$1:$H$6001,"not found")</f>
        <v>1</v>
      </c>
      <c r="P5853">
        <f>_xlfn.XLOOKUP(A5853,Booking_data!$A$1:$A$6001,Booking_data!$I$1:$I$6001,"not Found")</f>
        <v>240</v>
      </c>
      <c r="Q5853">
        <f t="shared" si="457"/>
        <v>240</v>
      </c>
      <c r="R5853" t="str">
        <f>_xlfn.XLOOKUP(A5853,Booking_data!$A$1:$A$6001,Booking_data!$L$1:$L$6001,"Not Found")</f>
        <v>Debit Card</v>
      </c>
      <c r="S5853">
        <f>_xlfn.XLOOKUP(A5853,Booking_data!$A$1:$A$6001,Booking_data!$N$1:$N$6001,"not Found")</f>
        <v>51</v>
      </c>
      <c r="T5853" t="str">
        <f>_xlfn.XLOOKUP(A5853,Booking_data!$A$1:$A$6001,Booking_data!$O$1:$O$6001,"Not Found")</f>
        <v>Male</v>
      </c>
      <c r="U5853" t="str">
        <f t="shared" si="458"/>
        <v>Above 45</v>
      </c>
      <c r="V5853" t="str">
        <f t="shared" si="459"/>
        <v>Low Booking</v>
      </c>
    </row>
    <row r="5854" spans="1:22" x14ac:dyDescent="0.25">
      <c r="A5854" t="s">
        <v>6085</v>
      </c>
      <c r="B5854" s="1">
        <v>46084</v>
      </c>
      <c r="C5854" s="1">
        <v>46175</v>
      </c>
      <c r="D5854" s="9">
        <v>0.9375</v>
      </c>
      <c r="E5854" t="str">
        <f t="shared" si="455"/>
        <v>Weekday</v>
      </c>
      <c r="F5854" t="str">
        <f t="shared" si="456"/>
        <v>Mar</v>
      </c>
      <c r="G5854" t="str">
        <f>_xlfn.XLOOKUP(A5854,Booking_data!$A$1:$A$6001,Booking_data!$D$1:$D$6001,"not found")</f>
        <v>M027</v>
      </c>
      <c r="H5854" t="str">
        <f>_xlfn.XLOOKUP(G5854,Movies_data!$A$1:$A$41,Movies_data!$B$1:$B$41,"not found")</f>
        <v>KGF Chapter 2</v>
      </c>
      <c r="I5854" t="str">
        <f>_xlfn.XLOOKUP(G5854,Movies_data!$A$1:$A$41,Movies_data!$D$1:$D$41,"not found")</f>
        <v>Action</v>
      </c>
      <c r="J5854" t="str">
        <f>_xlfn.XLOOKUP(G5854,Movies_data!$A$1:$A$41,Movies_data!$C$1:$C$41,"not found")</f>
        <v>Kannada</v>
      </c>
      <c r="K5854">
        <f>_xlfn.XLOOKUP(G5854,Movies_data!$A$1:$A$41,Movies_data!$H$1:$H$41,"Not Found")</f>
        <v>8.3000000000000007</v>
      </c>
      <c r="L5854" t="str">
        <f>_xlfn.XLOOKUP(A5854,Booking_data!$A$1:$A$6001,Booking_data!$E$1:$E$6001,"not Found")</f>
        <v>C022</v>
      </c>
      <c r="M5854" t="str">
        <f>_xlfn.XLOOKUP(L5854,Cinemas_data!$A$1:$A$49,Cinemas_data!$I$1:$I$49,"not Found")</f>
        <v>Mukta A2 Cinemas Grand Mall</v>
      </c>
      <c r="N5854" t="str">
        <f>_xlfn.XLOOKUP(L5854,Cinemas_data!$A$1:$A$49,Cinemas_data!$C$1:$C$49,"not Found")</f>
        <v>Coimbatore</v>
      </c>
      <c r="O5854">
        <f>_xlfn.XLOOKUP(A5854,Booking_data!$A$1:$A$6001,Booking_data!$H$1:$H$6001,"not found")</f>
        <v>3</v>
      </c>
      <c r="P5854">
        <f>_xlfn.XLOOKUP(A5854,Booking_data!$A$1:$A$6001,Booking_data!$I$1:$I$6001,"not Found")</f>
        <v>200</v>
      </c>
      <c r="Q5854">
        <f t="shared" si="457"/>
        <v>600</v>
      </c>
      <c r="R5854" t="str">
        <f>_xlfn.XLOOKUP(A5854,Booking_data!$A$1:$A$6001,Booking_data!$L$1:$L$6001,"Not Found")</f>
        <v>Wallet</v>
      </c>
      <c r="S5854">
        <f>_xlfn.XLOOKUP(A5854,Booking_data!$A$1:$A$6001,Booking_data!$N$1:$N$6001,"not Found")</f>
        <v>21</v>
      </c>
      <c r="T5854" t="str">
        <f>_xlfn.XLOOKUP(A5854,Booking_data!$A$1:$A$6001,Booking_data!$O$1:$O$6001,"Not Found")</f>
        <v>Male</v>
      </c>
      <c r="U5854" t="str">
        <f t="shared" si="458"/>
        <v>Youngster</v>
      </c>
      <c r="V5854" t="str">
        <f t="shared" si="459"/>
        <v>Medium Booking</v>
      </c>
    </row>
    <row r="5855" spans="1:22" x14ac:dyDescent="0.25">
      <c r="A5855" t="s">
        <v>6086</v>
      </c>
      <c r="B5855" s="1">
        <v>46084</v>
      </c>
      <c r="C5855" s="1">
        <v>46087</v>
      </c>
      <c r="D5855" s="9">
        <v>0.9375</v>
      </c>
      <c r="E5855" t="str">
        <f t="shared" si="455"/>
        <v>Weekday</v>
      </c>
      <c r="F5855" t="str">
        <f t="shared" si="456"/>
        <v>Mar</v>
      </c>
      <c r="G5855" t="str">
        <f>_xlfn.XLOOKUP(A5855,Booking_data!$A$1:$A$6001,Booking_data!$D$1:$D$6001,"not found")</f>
        <v>M004</v>
      </c>
      <c r="H5855" t="str">
        <f>_xlfn.XLOOKUP(G5855,Movies_data!$A$1:$A$41,Movies_data!$B$1:$B$41,"not found")</f>
        <v>Ponniyin Selvan I</v>
      </c>
      <c r="I5855" t="str">
        <f>_xlfn.XLOOKUP(G5855,Movies_data!$A$1:$A$41,Movies_data!$D$1:$D$41,"not found")</f>
        <v>Drama</v>
      </c>
      <c r="J5855" t="str">
        <f>_xlfn.XLOOKUP(G5855,Movies_data!$A$1:$A$41,Movies_data!$C$1:$C$41,"not found")</f>
        <v>Tamil</v>
      </c>
      <c r="K5855">
        <f>_xlfn.XLOOKUP(G5855,Movies_data!$A$1:$A$41,Movies_data!$H$1:$H$41,"Not Found")</f>
        <v>7.6</v>
      </c>
      <c r="L5855" t="str">
        <f>_xlfn.XLOOKUP(A5855,Booking_data!$A$1:$A$6001,Booking_data!$E$1:$E$6001,"not Found")</f>
        <v>C063</v>
      </c>
      <c r="M5855" t="str">
        <f>_xlfn.XLOOKUP(L5855,Cinemas_data!$A$1:$A$49,Cinemas_data!$I$1:$I$49,"not Found")</f>
        <v>INOX Forum Mall</v>
      </c>
      <c r="N5855" t="str">
        <f>_xlfn.XLOOKUP(L5855,Cinemas_data!$A$1:$A$49,Cinemas_data!$C$1:$C$49,"not Found")</f>
        <v>Mysuru</v>
      </c>
      <c r="O5855">
        <f>_xlfn.XLOOKUP(A5855,Booking_data!$A$1:$A$6001,Booking_data!$H$1:$H$6001,"not found")</f>
        <v>2</v>
      </c>
      <c r="P5855">
        <f>_xlfn.XLOOKUP(A5855,Booking_data!$A$1:$A$6001,Booking_data!$I$1:$I$6001,"not Found")</f>
        <v>420</v>
      </c>
      <c r="Q5855">
        <f t="shared" si="457"/>
        <v>840</v>
      </c>
      <c r="R5855" t="str">
        <f>_xlfn.XLOOKUP(A5855,Booking_data!$A$1:$A$6001,Booking_data!$L$1:$L$6001,"Not Found")</f>
        <v>UPI</v>
      </c>
      <c r="S5855">
        <f>_xlfn.XLOOKUP(A5855,Booking_data!$A$1:$A$6001,Booking_data!$N$1:$N$6001,"not Found")</f>
        <v>28</v>
      </c>
      <c r="T5855" t="str">
        <f>_xlfn.XLOOKUP(A5855,Booking_data!$A$1:$A$6001,Booking_data!$O$1:$O$6001,"Not Found")</f>
        <v>Male</v>
      </c>
      <c r="U5855" t="str">
        <f t="shared" si="458"/>
        <v>Youngster</v>
      </c>
      <c r="V5855" t="str">
        <f t="shared" si="459"/>
        <v>Low Booking</v>
      </c>
    </row>
    <row r="5856" spans="1:22" x14ac:dyDescent="0.25">
      <c r="A5856" t="s">
        <v>6087</v>
      </c>
      <c r="B5856" s="1">
        <v>46084</v>
      </c>
      <c r="C5856" s="1">
        <v>46096</v>
      </c>
      <c r="D5856" s="9">
        <v>0.9375</v>
      </c>
      <c r="E5856" t="str">
        <f t="shared" si="455"/>
        <v>Weekday</v>
      </c>
      <c r="F5856" t="str">
        <f t="shared" si="456"/>
        <v>Mar</v>
      </c>
      <c r="G5856" t="str">
        <f>_xlfn.XLOOKUP(A5856,Booking_data!$A$1:$A$6001,Booking_data!$D$1:$D$6001,"not found")</f>
        <v>M004</v>
      </c>
      <c r="H5856" t="str">
        <f>_xlfn.XLOOKUP(G5856,Movies_data!$A$1:$A$41,Movies_data!$B$1:$B$41,"not found")</f>
        <v>Ponniyin Selvan I</v>
      </c>
      <c r="I5856" t="str">
        <f>_xlfn.XLOOKUP(G5856,Movies_data!$A$1:$A$41,Movies_data!$D$1:$D$41,"not found")</f>
        <v>Drama</v>
      </c>
      <c r="J5856" t="str">
        <f>_xlfn.XLOOKUP(G5856,Movies_data!$A$1:$A$41,Movies_data!$C$1:$C$41,"not found")</f>
        <v>Tamil</v>
      </c>
      <c r="K5856">
        <f>_xlfn.XLOOKUP(G5856,Movies_data!$A$1:$A$41,Movies_data!$H$1:$H$41,"Not Found")</f>
        <v>7.6</v>
      </c>
      <c r="L5856" t="str">
        <f>_xlfn.XLOOKUP(A5856,Booking_data!$A$1:$A$6001,Booking_data!$E$1:$E$6001,"not Found")</f>
        <v>C142</v>
      </c>
      <c r="M5856" t="str">
        <f>_xlfn.XLOOKUP(L5856,Cinemas_data!$A$1:$A$49,Cinemas_data!$I$1:$I$49,"not Found")</f>
        <v>PVR Grand Mall</v>
      </c>
      <c r="N5856" t="str">
        <f>_xlfn.XLOOKUP(L5856,Cinemas_data!$A$1:$A$49,Cinemas_data!$C$1:$C$49,"not Found")</f>
        <v>Ahmedabad</v>
      </c>
      <c r="O5856">
        <f>_xlfn.XLOOKUP(A5856,Booking_data!$A$1:$A$6001,Booking_data!$H$1:$H$6001,"not found")</f>
        <v>3</v>
      </c>
      <c r="P5856">
        <f>_xlfn.XLOOKUP(A5856,Booking_data!$A$1:$A$6001,Booking_data!$I$1:$I$6001,"not Found")</f>
        <v>220</v>
      </c>
      <c r="Q5856">
        <f t="shared" si="457"/>
        <v>660</v>
      </c>
      <c r="R5856" t="str">
        <f>_xlfn.XLOOKUP(A5856,Booking_data!$A$1:$A$6001,Booking_data!$L$1:$L$6001,"Not Found")</f>
        <v>Debit Card</v>
      </c>
      <c r="S5856">
        <f>_xlfn.XLOOKUP(A5856,Booking_data!$A$1:$A$6001,Booking_data!$N$1:$N$6001,"not Found")</f>
        <v>31</v>
      </c>
      <c r="T5856" t="str">
        <f>_xlfn.XLOOKUP(A5856,Booking_data!$A$1:$A$6001,Booking_data!$O$1:$O$6001,"Not Found")</f>
        <v>Female</v>
      </c>
      <c r="U5856" t="str">
        <f t="shared" si="458"/>
        <v>Middle Age</v>
      </c>
      <c r="V5856" t="str">
        <f t="shared" si="459"/>
        <v>Medium Booking</v>
      </c>
    </row>
    <row r="5857" spans="1:22" x14ac:dyDescent="0.25">
      <c r="A5857" t="s">
        <v>6088</v>
      </c>
      <c r="B5857" s="1">
        <v>46084</v>
      </c>
      <c r="C5857" s="1">
        <v>46203</v>
      </c>
      <c r="D5857" s="9">
        <v>0.9375</v>
      </c>
      <c r="E5857" t="str">
        <f t="shared" si="455"/>
        <v>Weekday</v>
      </c>
      <c r="F5857" t="str">
        <f t="shared" si="456"/>
        <v>Mar</v>
      </c>
      <c r="G5857" t="str">
        <f>_xlfn.XLOOKUP(A5857,Booking_data!$A$1:$A$6001,Booking_data!$D$1:$D$6001,"not found")</f>
        <v>M021</v>
      </c>
      <c r="H5857" t="str">
        <f>_xlfn.XLOOKUP(G5857,Movies_data!$A$1:$A$41,Movies_data!$B$1:$B$41,"not found")</f>
        <v>Pathaan</v>
      </c>
      <c r="I5857" t="str">
        <f>_xlfn.XLOOKUP(G5857,Movies_data!$A$1:$A$41,Movies_data!$D$1:$D$41,"not found")</f>
        <v>Action</v>
      </c>
      <c r="J5857" t="str">
        <f>_xlfn.XLOOKUP(G5857,Movies_data!$A$1:$A$41,Movies_data!$C$1:$C$41,"not found")</f>
        <v>Hindi</v>
      </c>
      <c r="K5857">
        <f>_xlfn.XLOOKUP(G5857,Movies_data!$A$1:$A$41,Movies_data!$H$1:$H$41,"Not Found")</f>
        <v>5.9</v>
      </c>
      <c r="L5857" t="str">
        <f>_xlfn.XLOOKUP(A5857,Booking_data!$A$1:$A$6001,Booking_data!$E$1:$E$6001,"not Found")</f>
        <v>C042</v>
      </c>
      <c r="M5857" t="str">
        <f>_xlfn.XLOOKUP(L5857,Cinemas_data!$A$1:$A$49,Cinemas_data!$I$1:$I$49,"not Found")</f>
        <v>Asian Cinemas Grand Mall</v>
      </c>
      <c r="N5857" t="str">
        <f>_xlfn.XLOOKUP(L5857,Cinemas_data!$A$1:$A$49,Cinemas_data!$C$1:$C$49,"not Found")</f>
        <v>Salem</v>
      </c>
      <c r="O5857">
        <f>_xlfn.XLOOKUP(A5857,Booking_data!$A$1:$A$6001,Booking_data!$H$1:$H$6001,"not found")</f>
        <v>5</v>
      </c>
      <c r="P5857">
        <f>_xlfn.XLOOKUP(A5857,Booking_data!$A$1:$A$6001,Booking_data!$I$1:$I$6001,"not Found")</f>
        <v>460</v>
      </c>
      <c r="Q5857">
        <f t="shared" si="457"/>
        <v>2300</v>
      </c>
      <c r="R5857" t="str">
        <f>_xlfn.XLOOKUP(A5857,Booking_data!$A$1:$A$6001,Booking_data!$L$1:$L$6001,"Not Found")</f>
        <v>Wallet</v>
      </c>
      <c r="S5857">
        <f>_xlfn.XLOOKUP(A5857,Booking_data!$A$1:$A$6001,Booking_data!$N$1:$N$6001,"not Found")</f>
        <v>57</v>
      </c>
      <c r="T5857" t="str">
        <f>_xlfn.XLOOKUP(A5857,Booking_data!$A$1:$A$6001,Booking_data!$O$1:$O$6001,"Not Found")</f>
        <v>Female</v>
      </c>
      <c r="U5857" t="str">
        <f t="shared" si="458"/>
        <v>Above 45</v>
      </c>
      <c r="V5857" t="str">
        <f t="shared" si="459"/>
        <v>High Booking</v>
      </c>
    </row>
    <row r="5858" spans="1:22" x14ac:dyDescent="0.25">
      <c r="A5858" t="s">
        <v>6089</v>
      </c>
      <c r="B5858" s="1">
        <v>46084</v>
      </c>
      <c r="C5858" s="1">
        <v>46051</v>
      </c>
      <c r="D5858" s="9">
        <v>0.64583333333333337</v>
      </c>
      <c r="E5858" t="str">
        <f t="shared" si="455"/>
        <v>Weekday</v>
      </c>
      <c r="F5858" t="str">
        <f t="shared" si="456"/>
        <v>Mar</v>
      </c>
      <c r="G5858" t="str">
        <f>_xlfn.XLOOKUP(A5858,Booking_data!$A$1:$A$6001,Booking_data!$D$1:$D$6001,"not found")</f>
        <v>M026</v>
      </c>
      <c r="H5858" t="str">
        <f>_xlfn.XLOOKUP(G5858,Movies_data!$A$1:$A$41,Movies_data!$B$1:$B$41,"not found")</f>
        <v>Drishyam 2</v>
      </c>
      <c r="I5858" t="str">
        <f>_xlfn.XLOOKUP(G5858,Movies_data!$A$1:$A$41,Movies_data!$D$1:$D$41,"not found")</f>
        <v>Thriller</v>
      </c>
      <c r="J5858" t="str">
        <f>_xlfn.XLOOKUP(G5858,Movies_data!$A$1:$A$41,Movies_data!$C$1:$C$41,"not found")</f>
        <v>Hindi</v>
      </c>
      <c r="K5858">
        <f>_xlfn.XLOOKUP(G5858,Movies_data!$A$1:$A$41,Movies_data!$H$1:$H$41,"Not Found")</f>
        <v>8.1999999999999993</v>
      </c>
      <c r="L5858" t="str">
        <f>_xlfn.XLOOKUP(A5858,Booking_data!$A$1:$A$6001,Booking_data!$E$1:$E$6001,"not Found")</f>
        <v>C091</v>
      </c>
      <c r="M5858" t="str">
        <f>_xlfn.XLOOKUP(L5858,Cinemas_data!$A$1:$A$49,Cinemas_data!$I$1:$I$49,"not Found")</f>
        <v>Cinepolis City Centre</v>
      </c>
      <c r="N5858" t="str">
        <f>_xlfn.XLOOKUP(L5858,Cinemas_data!$A$1:$A$49,Cinemas_data!$C$1:$C$49,"not Found")</f>
        <v>Mumbai</v>
      </c>
      <c r="O5858">
        <f>_xlfn.XLOOKUP(A5858,Booking_data!$A$1:$A$6001,Booking_data!$H$1:$H$6001,"not found")</f>
        <v>4</v>
      </c>
      <c r="P5858">
        <f>_xlfn.XLOOKUP(A5858,Booking_data!$A$1:$A$6001,Booking_data!$I$1:$I$6001,"not Found")</f>
        <v>380</v>
      </c>
      <c r="Q5858">
        <f t="shared" si="457"/>
        <v>1520</v>
      </c>
      <c r="R5858" t="str">
        <f>_xlfn.XLOOKUP(A5858,Booking_data!$A$1:$A$6001,Booking_data!$L$1:$L$6001,"Not Found")</f>
        <v>Net Banking</v>
      </c>
      <c r="S5858">
        <f>_xlfn.XLOOKUP(A5858,Booking_data!$A$1:$A$6001,Booking_data!$N$1:$N$6001,"not Found")</f>
        <v>38</v>
      </c>
      <c r="T5858" t="str">
        <f>_xlfn.XLOOKUP(A5858,Booking_data!$A$1:$A$6001,Booking_data!$O$1:$O$6001,"Not Found")</f>
        <v>Female</v>
      </c>
      <c r="U5858" t="str">
        <f t="shared" si="458"/>
        <v>Middle Age</v>
      </c>
      <c r="V5858" t="str">
        <f t="shared" si="459"/>
        <v>Medium Booking</v>
      </c>
    </row>
    <row r="5859" spans="1:22" x14ac:dyDescent="0.25">
      <c r="A5859" t="s">
        <v>6090</v>
      </c>
      <c r="B5859" s="1">
        <v>46084</v>
      </c>
      <c r="C5859" s="1">
        <v>46100</v>
      </c>
      <c r="D5859" s="9">
        <v>0.53125</v>
      </c>
      <c r="E5859" t="str">
        <f t="shared" si="455"/>
        <v>Weekday</v>
      </c>
      <c r="F5859" t="str">
        <f t="shared" si="456"/>
        <v>Mar</v>
      </c>
      <c r="G5859" t="str">
        <f>_xlfn.XLOOKUP(A5859,Booking_data!$A$1:$A$6001,Booking_data!$D$1:$D$6001,"not found")</f>
        <v>M008</v>
      </c>
      <c r="H5859" t="str">
        <f>_xlfn.XLOOKUP(G5859,Movies_data!$A$1:$A$41,Movies_data!$B$1:$B$41,"not found")</f>
        <v>Love Today</v>
      </c>
      <c r="I5859" t="str">
        <f>_xlfn.XLOOKUP(G5859,Movies_data!$A$1:$A$41,Movies_data!$D$1:$D$41,"not found")</f>
        <v>Romance</v>
      </c>
      <c r="J5859" t="str">
        <f>_xlfn.XLOOKUP(G5859,Movies_data!$A$1:$A$41,Movies_data!$C$1:$C$41,"not found")</f>
        <v>Tamil</v>
      </c>
      <c r="K5859">
        <f>_xlfn.XLOOKUP(G5859,Movies_data!$A$1:$A$41,Movies_data!$H$1:$H$41,"Not Found")</f>
        <v>7.4</v>
      </c>
      <c r="L5859" t="str">
        <f>_xlfn.XLOOKUP(A5859,Booking_data!$A$1:$A$6001,Booking_data!$E$1:$E$6001,"not Found")</f>
        <v>C163</v>
      </c>
      <c r="M5859" t="str">
        <f>_xlfn.XLOOKUP(L5859,Cinemas_data!$A$1:$A$49,Cinemas_data!$I$1:$I$49,"not Found")</f>
        <v>Miraj Cinemas Forum Mall</v>
      </c>
      <c r="N5859" t="str">
        <f>_xlfn.XLOOKUP(L5859,Cinemas_data!$A$1:$A$49,Cinemas_data!$C$1:$C$49,"not Found")</f>
        <v>Thiruvananthapuram</v>
      </c>
      <c r="O5859">
        <f>_xlfn.XLOOKUP(A5859,Booking_data!$A$1:$A$6001,Booking_data!$H$1:$H$6001,"not found")</f>
        <v>2</v>
      </c>
      <c r="P5859">
        <f>_xlfn.XLOOKUP(A5859,Booking_data!$A$1:$A$6001,Booking_data!$I$1:$I$6001,"not Found")</f>
        <v>360</v>
      </c>
      <c r="Q5859">
        <f t="shared" si="457"/>
        <v>720</v>
      </c>
      <c r="R5859" t="str">
        <f>_xlfn.XLOOKUP(A5859,Booking_data!$A$1:$A$6001,Booking_data!$L$1:$L$6001,"Not Found")</f>
        <v>Debit Card</v>
      </c>
      <c r="S5859">
        <f>_xlfn.XLOOKUP(A5859,Booking_data!$A$1:$A$6001,Booking_data!$N$1:$N$6001,"not Found")</f>
        <v>30</v>
      </c>
      <c r="T5859" t="str">
        <f>_xlfn.XLOOKUP(A5859,Booking_data!$A$1:$A$6001,Booking_data!$O$1:$O$6001,"Not Found")</f>
        <v>Male</v>
      </c>
      <c r="U5859" t="str">
        <f t="shared" si="458"/>
        <v>Middle Age</v>
      </c>
      <c r="V5859" t="str">
        <f t="shared" si="459"/>
        <v>Low Booking</v>
      </c>
    </row>
    <row r="5860" spans="1:22" x14ac:dyDescent="0.25">
      <c r="A5860" t="s">
        <v>6091</v>
      </c>
      <c r="B5860" s="1">
        <v>46084</v>
      </c>
      <c r="C5860" s="1">
        <v>46125</v>
      </c>
      <c r="D5860" s="9">
        <v>0.53125</v>
      </c>
      <c r="E5860" t="str">
        <f t="shared" si="455"/>
        <v>Weekday</v>
      </c>
      <c r="F5860" t="str">
        <f t="shared" si="456"/>
        <v>Mar</v>
      </c>
      <c r="G5860" t="str">
        <f>_xlfn.XLOOKUP(A5860,Booking_data!$A$1:$A$6001,Booking_data!$D$1:$D$6001,"not found")</f>
        <v>M030</v>
      </c>
      <c r="H5860" t="str">
        <f>_xlfn.XLOOKUP(G5860,Movies_data!$A$1:$A$41,Movies_data!$B$1:$B$41,"not found")</f>
        <v>Kirik Party</v>
      </c>
      <c r="I5860" t="str">
        <f>_xlfn.XLOOKUP(G5860,Movies_data!$A$1:$A$41,Movies_data!$D$1:$D$41,"not found")</f>
        <v>Comedy</v>
      </c>
      <c r="J5860" t="str">
        <f>_xlfn.XLOOKUP(G5860,Movies_data!$A$1:$A$41,Movies_data!$C$1:$C$41,"not found")</f>
        <v>Kannada</v>
      </c>
      <c r="K5860">
        <f>_xlfn.XLOOKUP(G5860,Movies_data!$A$1:$A$41,Movies_data!$H$1:$H$41,"Not Found")</f>
        <v>8</v>
      </c>
      <c r="L5860" t="str">
        <f>_xlfn.XLOOKUP(A5860,Booking_data!$A$1:$A$6001,Booking_data!$E$1:$E$6001,"not Found")</f>
        <v>C162</v>
      </c>
      <c r="M5860" t="str">
        <f>_xlfn.XLOOKUP(L5860,Cinemas_data!$A$1:$A$49,Cinemas_data!$I$1:$I$49,"not Found")</f>
        <v>Cinepolis Grand Mall</v>
      </c>
      <c r="N5860" t="str">
        <f>_xlfn.XLOOKUP(L5860,Cinemas_data!$A$1:$A$49,Cinemas_data!$C$1:$C$49,"not Found")</f>
        <v>Thiruvananthapuram</v>
      </c>
      <c r="O5860">
        <f>_xlfn.XLOOKUP(A5860,Booking_data!$A$1:$A$6001,Booking_data!$H$1:$H$6001,"not found")</f>
        <v>1</v>
      </c>
      <c r="P5860">
        <f>_xlfn.XLOOKUP(A5860,Booking_data!$A$1:$A$6001,Booking_data!$I$1:$I$6001,"not Found")</f>
        <v>340</v>
      </c>
      <c r="Q5860">
        <f t="shared" si="457"/>
        <v>340</v>
      </c>
      <c r="R5860" t="str">
        <f>_xlfn.XLOOKUP(A5860,Booking_data!$A$1:$A$6001,Booking_data!$L$1:$L$6001,"Not Found")</f>
        <v>Credit Card</v>
      </c>
      <c r="S5860">
        <f>_xlfn.XLOOKUP(A5860,Booking_data!$A$1:$A$6001,Booking_data!$N$1:$N$6001,"not Found")</f>
        <v>46</v>
      </c>
      <c r="T5860" t="str">
        <f>_xlfn.XLOOKUP(A5860,Booking_data!$A$1:$A$6001,Booking_data!$O$1:$O$6001,"Not Found")</f>
        <v>Male</v>
      </c>
      <c r="U5860" t="str">
        <f t="shared" si="458"/>
        <v>Above 45</v>
      </c>
      <c r="V5860" t="str">
        <f t="shared" si="459"/>
        <v>Low Booking</v>
      </c>
    </row>
    <row r="5861" spans="1:22" x14ac:dyDescent="0.25">
      <c r="A5861" t="s">
        <v>6092</v>
      </c>
      <c r="B5861" s="1">
        <v>46084</v>
      </c>
      <c r="C5861" s="1">
        <v>46134</v>
      </c>
      <c r="D5861" s="9">
        <v>0.77083333333333337</v>
      </c>
      <c r="E5861" t="str">
        <f t="shared" si="455"/>
        <v>Weekday</v>
      </c>
      <c r="F5861" t="str">
        <f t="shared" si="456"/>
        <v>Mar</v>
      </c>
      <c r="G5861" t="str">
        <f>_xlfn.XLOOKUP(A5861,Booking_data!$A$1:$A$6001,Booking_data!$D$1:$D$6001,"not found")</f>
        <v>M018</v>
      </c>
      <c r="H5861" t="str">
        <f>_xlfn.XLOOKUP(G5861,Movies_data!$A$1:$A$41,Movies_data!$B$1:$B$41,"not found")</f>
        <v>Sita Ramam</v>
      </c>
      <c r="I5861" t="str">
        <f>_xlfn.XLOOKUP(G5861,Movies_data!$A$1:$A$41,Movies_data!$D$1:$D$41,"not found")</f>
        <v>Romance</v>
      </c>
      <c r="J5861" t="str">
        <f>_xlfn.XLOOKUP(G5861,Movies_data!$A$1:$A$41,Movies_data!$C$1:$C$41,"not found")</f>
        <v>Telugu</v>
      </c>
      <c r="K5861">
        <f>_xlfn.XLOOKUP(G5861,Movies_data!$A$1:$A$41,Movies_data!$H$1:$H$41,"Not Found")</f>
        <v>8.5</v>
      </c>
      <c r="L5861" t="str">
        <f>_xlfn.XLOOKUP(A5861,Booking_data!$A$1:$A$6001,Booking_data!$E$1:$E$6001,"not Found")</f>
        <v>C101</v>
      </c>
      <c r="M5861" t="str">
        <f>_xlfn.XLOOKUP(L5861,Cinemas_data!$A$1:$A$49,Cinemas_data!$I$1:$I$49,"not Found")</f>
        <v>Miraj Cinemas City Centre</v>
      </c>
      <c r="N5861" t="str">
        <f>_xlfn.XLOOKUP(L5861,Cinemas_data!$A$1:$A$49,Cinemas_data!$C$1:$C$49,"not Found")</f>
        <v>Pune</v>
      </c>
      <c r="O5861">
        <f>_xlfn.XLOOKUP(A5861,Booking_data!$A$1:$A$6001,Booking_data!$H$1:$H$6001,"not found")</f>
        <v>2</v>
      </c>
      <c r="P5861">
        <f>_xlfn.XLOOKUP(A5861,Booking_data!$A$1:$A$6001,Booking_data!$I$1:$I$6001,"not Found")</f>
        <v>180</v>
      </c>
      <c r="Q5861">
        <f t="shared" si="457"/>
        <v>360</v>
      </c>
      <c r="R5861" t="str">
        <f>_xlfn.XLOOKUP(A5861,Booking_data!$A$1:$A$6001,Booking_data!$L$1:$L$6001,"Not Found")</f>
        <v>UPI</v>
      </c>
      <c r="S5861">
        <f>_xlfn.XLOOKUP(A5861,Booking_data!$A$1:$A$6001,Booking_data!$N$1:$N$6001,"not Found")</f>
        <v>22</v>
      </c>
      <c r="T5861" t="str">
        <f>_xlfn.XLOOKUP(A5861,Booking_data!$A$1:$A$6001,Booking_data!$O$1:$O$6001,"Not Found")</f>
        <v>Male</v>
      </c>
      <c r="U5861" t="str">
        <f t="shared" si="458"/>
        <v>Youngster</v>
      </c>
      <c r="V5861" t="str">
        <f t="shared" si="459"/>
        <v>Low Booking</v>
      </c>
    </row>
    <row r="5862" spans="1:22" x14ac:dyDescent="0.25">
      <c r="A5862" t="s">
        <v>6093</v>
      </c>
      <c r="B5862" s="1">
        <v>46084</v>
      </c>
      <c r="C5862" s="1">
        <v>46093</v>
      </c>
      <c r="D5862" s="9">
        <v>0.77083333333333337</v>
      </c>
      <c r="E5862" t="str">
        <f t="shared" si="455"/>
        <v>Weekday</v>
      </c>
      <c r="F5862" t="str">
        <f t="shared" si="456"/>
        <v>Mar</v>
      </c>
      <c r="G5862" t="str">
        <f>_xlfn.XLOOKUP(A5862,Booking_data!$A$1:$A$6001,Booking_data!$D$1:$D$6001,"not found")</f>
        <v>M008</v>
      </c>
      <c r="H5862" t="str">
        <f>_xlfn.XLOOKUP(G5862,Movies_data!$A$1:$A$41,Movies_data!$B$1:$B$41,"not found")</f>
        <v>Love Today</v>
      </c>
      <c r="I5862" t="str">
        <f>_xlfn.XLOOKUP(G5862,Movies_data!$A$1:$A$41,Movies_data!$D$1:$D$41,"not found")</f>
        <v>Romance</v>
      </c>
      <c r="J5862" t="str">
        <f>_xlfn.XLOOKUP(G5862,Movies_data!$A$1:$A$41,Movies_data!$C$1:$C$41,"not found")</f>
        <v>Tamil</v>
      </c>
      <c r="K5862">
        <f>_xlfn.XLOOKUP(G5862,Movies_data!$A$1:$A$41,Movies_data!$H$1:$H$41,"Not Found")</f>
        <v>7.4</v>
      </c>
      <c r="L5862" t="str">
        <f>_xlfn.XLOOKUP(A5862,Booking_data!$A$1:$A$6001,Booking_data!$E$1:$E$6001,"not Found")</f>
        <v>C151</v>
      </c>
      <c r="M5862" t="str">
        <f>_xlfn.XLOOKUP(L5862,Cinemas_data!$A$1:$A$49,Cinemas_data!$I$1:$I$49,"not Found")</f>
        <v>PVR City Centre</v>
      </c>
      <c r="N5862" t="str">
        <f>_xlfn.XLOOKUP(L5862,Cinemas_data!$A$1:$A$49,Cinemas_data!$C$1:$C$49,"not Found")</f>
        <v>Kochi</v>
      </c>
      <c r="O5862">
        <f>_xlfn.XLOOKUP(A5862,Booking_data!$A$1:$A$6001,Booking_data!$H$1:$H$6001,"not found")</f>
        <v>4</v>
      </c>
      <c r="P5862">
        <f>_xlfn.XLOOKUP(A5862,Booking_data!$A$1:$A$6001,Booking_data!$I$1:$I$6001,"not Found")</f>
        <v>280</v>
      </c>
      <c r="Q5862">
        <f t="shared" si="457"/>
        <v>1120</v>
      </c>
      <c r="R5862" t="str">
        <f>_xlfn.XLOOKUP(A5862,Booking_data!$A$1:$A$6001,Booking_data!$L$1:$L$6001,"Not Found")</f>
        <v>UPI</v>
      </c>
      <c r="S5862">
        <f>_xlfn.XLOOKUP(A5862,Booking_data!$A$1:$A$6001,Booking_data!$N$1:$N$6001,"not Found")</f>
        <v>24</v>
      </c>
      <c r="T5862" t="str">
        <f>_xlfn.XLOOKUP(A5862,Booking_data!$A$1:$A$6001,Booking_data!$O$1:$O$6001,"Not Found")</f>
        <v>Other</v>
      </c>
      <c r="U5862" t="str">
        <f t="shared" si="458"/>
        <v>Youngster</v>
      </c>
      <c r="V5862" t="str">
        <f t="shared" si="459"/>
        <v>Medium Booking</v>
      </c>
    </row>
    <row r="5863" spans="1:22" x14ac:dyDescent="0.25">
      <c r="A5863" t="s">
        <v>6094</v>
      </c>
      <c r="B5863" s="1">
        <v>46084</v>
      </c>
      <c r="C5863" s="1">
        <v>46055</v>
      </c>
      <c r="D5863" s="9">
        <v>0.64583333333333337</v>
      </c>
      <c r="E5863" t="str">
        <f t="shared" si="455"/>
        <v>Weekday</v>
      </c>
      <c r="F5863" t="str">
        <f t="shared" si="456"/>
        <v>Mar</v>
      </c>
      <c r="G5863" t="str">
        <f>_xlfn.XLOOKUP(A5863,Booking_data!$A$1:$A$6001,Booking_data!$D$1:$D$6001,"not found")</f>
        <v>M036</v>
      </c>
      <c r="H5863" t="str">
        <f>_xlfn.XLOOKUP(G5863,Movies_data!$A$1:$A$41,Movies_data!$B$1:$B$41,"not found")</f>
        <v>Avengers Endgame</v>
      </c>
      <c r="I5863" t="str">
        <f>_xlfn.XLOOKUP(G5863,Movies_data!$A$1:$A$41,Movies_data!$D$1:$D$41,"not found")</f>
        <v>Action</v>
      </c>
      <c r="J5863" t="str">
        <f>_xlfn.XLOOKUP(G5863,Movies_data!$A$1:$A$41,Movies_data!$C$1:$C$41,"not found")</f>
        <v>English</v>
      </c>
      <c r="K5863">
        <f>_xlfn.XLOOKUP(G5863,Movies_data!$A$1:$A$41,Movies_data!$H$1:$H$41,"Not Found")</f>
        <v>8.4</v>
      </c>
      <c r="L5863" t="str">
        <f>_xlfn.XLOOKUP(A5863,Booking_data!$A$1:$A$6001,Booking_data!$E$1:$E$6001,"not Found")</f>
        <v>C111</v>
      </c>
      <c r="M5863" t="str">
        <f>_xlfn.XLOOKUP(L5863,Cinemas_data!$A$1:$A$49,Cinemas_data!$I$1:$I$49,"not Found")</f>
        <v>Mukta A2 Cinemas City Centre</v>
      </c>
      <c r="N5863" t="str">
        <f>_xlfn.XLOOKUP(L5863,Cinemas_data!$A$1:$A$49,Cinemas_data!$C$1:$C$49,"not Found")</f>
        <v>Delhi</v>
      </c>
      <c r="O5863">
        <f>_xlfn.XLOOKUP(A5863,Booking_data!$A$1:$A$6001,Booking_data!$H$1:$H$6001,"not found")</f>
        <v>4</v>
      </c>
      <c r="P5863">
        <f>_xlfn.XLOOKUP(A5863,Booking_data!$A$1:$A$6001,Booking_data!$I$1:$I$6001,"not Found")</f>
        <v>260</v>
      </c>
      <c r="Q5863">
        <f t="shared" si="457"/>
        <v>1040</v>
      </c>
      <c r="R5863" t="str">
        <f>_xlfn.XLOOKUP(A5863,Booking_data!$A$1:$A$6001,Booking_data!$L$1:$L$6001,"Not Found")</f>
        <v>UPI</v>
      </c>
      <c r="S5863">
        <f>_xlfn.XLOOKUP(A5863,Booking_data!$A$1:$A$6001,Booking_data!$N$1:$N$6001,"not Found")</f>
        <v>19</v>
      </c>
      <c r="T5863" t="str">
        <f>_xlfn.XLOOKUP(A5863,Booking_data!$A$1:$A$6001,Booking_data!$O$1:$O$6001,"Not Found")</f>
        <v>Female</v>
      </c>
      <c r="U5863" t="str">
        <f t="shared" si="458"/>
        <v>Youngster</v>
      </c>
      <c r="V5863" t="str">
        <f t="shared" si="459"/>
        <v>Medium Booking</v>
      </c>
    </row>
    <row r="5864" spans="1:22" x14ac:dyDescent="0.25">
      <c r="A5864" t="s">
        <v>6095</v>
      </c>
      <c r="B5864" s="1">
        <v>46084</v>
      </c>
      <c r="C5864" s="1">
        <v>46040</v>
      </c>
      <c r="D5864" s="9">
        <v>0.9375</v>
      </c>
      <c r="E5864" t="str">
        <f t="shared" si="455"/>
        <v>Weekday</v>
      </c>
      <c r="F5864" t="str">
        <f t="shared" si="456"/>
        <v>Mar</v>
      </c>
      <c r="G5864" t="str">
        <f>_xlfn.XLOOKUP(A5864,Booking_data!$A$1:$A$6001,Booking_data!$D$1:$D$6001,"not found")</f>
        <v>M031</v>
      </c>
      <c r="H5864" t="str">
        <f>_xlfn.XLOOKUP(G5864,Movies_data!$A$1:$A$41,Movies_data!$B$1:$B$41,"not found")</f>
        <v>Bangalore Days</v>
      </c>
      <c r="I5864" t="str">
        <f>_xlfn.XLOOKUP(G5864,Movies_data!$A$1:$A$41,Movies_data!$D$1:$D$41,"not found")</f>
        <v>Drama</v>
      </c>
      <c r="J5864" t="str">
        <f>_xlfn.XLOOKUP(G5864,Movies_data!$A$1:$A$41,Movies_data!$C$1:$C$41,"not found")</f>
        <v>Malayalam</v>
      </c>
      <c r="K5864">
        <f>_xlfn.XLOOKUP(G5864,Movies_data!$A$1:$A$41,Movies_data!$H$1:$H$41,"Not Found")</f>
        <v>8.3000000000000007</v>
      </c>
      <c r="L5864" t="str">
        <f>_xlfn.XLOOKUP(A5864,Booking_data!$A$1:$A$6001,Booking_data!$E$1:$E$6001,"not Found")</f>
        <v>C162</v>
      </c>
      <c r="M5864" t="str">
        <f>_xlfn.XLOOKUP(L5864,Cinemas_data!$A$1:$A$49,Cinemas_data!$I$1:$I$49,"not Found")</f>
        <v>Cinepolis Grand Mall</v>
      </c>
      <c r="N5864" t="str">
        <f>_xlfn.XLOOKUP(L5864,Cinemas_data!$A$1:$A$49,Cinemas_data!$C$1:$C$49,"not Found")</f>
        <v>Thiruvananthapuram</v>
      </c>
      <c r="O5864">
        <f>_xlfn.XLOOKUP(A5864,Booking_data!$A$1:$A$6001,Booking_data!$H$1:$H$6001,"not found")</f>
        <v>3</v>
      </c>
      <c r="P5864">
        <f>_xlfn.XLOOKUP(A5864,Booking_data!$A$1:$A$6001,Booking_data!$I$1:$I$6001,"not Found")</f>
        <v>160</v>
      </c>
      <c r="Q5864">
        <f t="shared" si="457"/>
        <v>480</v>
      </c>
      <c r="R5864" t="str">
        <f>_xlfn.XLOOKUP(A5864,Booking_data!$A$1:$A$6001,Booking_data!$L$1:$L$6001,"Not Found")</f>
        <v>Credit Card</v>
      </c>
      <c r="S5864">
        <f>_xlfn.XLOOKUP(A5864,Booking_data!$A$1:$A$6001,Booking_data!$N$1:$N$6001,"not Found")</f>
        <v>55</v>
      </c>
      <c r="T5864" t="str">
        <f>_xlfn.XLOOKUP(A5864,Booking_data!$A$1:$A$6001,Booking_data!$O$1:$O$6001,"Not Found")</f>
        <v>Male</v>
      </c>
      <c r="U5864" t="str">
        <f t="shared" si="458"/>
        <v>Above 45</v>
      </c>
      <c r="V5864" t="str">
        <f t="shared" si="459"/>
        <v>Medium Booking</v>
      </c>
    </row>
    <row r="5865" spans="1:22" x14ac:dyDescent="0.25">
      <c r="A5865" t="s">
        <v>6096</v>
      </c>
      <c r="B5865" s="1">
        <v>46084</v>
      </c>
      <c r="C5865" s="1">
        <v>46063</v>
      </c>
      <c r="D5865" s="9">
        <v>0.39583333333333331</v>
      </c>
      <c r="E5865" t="str">
        <f t="shared" si="455"/>
        <v>Weekday</v>
      </c>
      <c r="F5865" t="str">
        <f t="shared" si="456"/>
        <v>Mar</v>
      </c>
      <c r="G5865" t="str">
        <f>_xlfn.XLOOKUP(A5865,Booking_data!$A$1:$A$6001,Booking_data!$D$1:$D$6001,"not found")</f>
        <v>M010</v>
      </c>
      <c r="H5865" t="str">
        <f>_xlfn.XLOOKUP(G5865,Movies_data!$A$1:$A$41,Movies_data!$B$1:$B$41,"not found")</f>
        <v>Captain Miller</v>
      </c>
      <c r="I5865" t="str">
        <f>_xlfn.XLOOKUP(G5865,Movies_data!$A$1:$A$41,Movies_data!$D$1:$D$41,"not found")</f>
        <v>Action</v>
      </c>
      <c r="J5865" t="str">
        <f>_xlfn.XLOOKUP(G5865,Movies_data!$A$1:$A$41,Movies_data!$C$1:$C$41,"not found")</f>
        <v>Tamil</v>
      </c>
      <c r="K5865">
        <f>_xlfn.XLOOKUP(G5865,Movies_data!$A$1:$A$41,Movies_data!$H$1:$H$41,"Not Found")</f>
        <v>7</v>
      </c>
      <c r="L5865" t="str">
        <f>_xlfn.XLOOKUP(A5865,Booking_data!$A$1:$A$6001,Booking_data!$E$1:$E$6001,"not Found")</f>
        <v>C072</v>
      </c>
      <c r="M5865" t="str">
        <f>_xlfn.XLOOKUP(L5865,Cinemas_data!$A$1:$A$49,Cinemas_data!$I$1:$I$49,"not Found")</f>
        <v>INOX Grand Mall</v>
      </c>
      <c r="N5865" t="str">
        <f>_xlfn.XLOOKUP(L5865,Cinemas_data!$A$1:$A$49,Cinemas_data!$C$1:$C$49,"not Found")</f>
        <v>Hyderabad</v>
      </c>
      <c r="O5865">
        <f>_xlfn.XLOOKUP(A5865,Booking_data!$A$1:$A$6001,Booking_data!$H$1:$H$6001,"not found")</f>
        <v>2</v>
      </c>
      <c r="P5865">
        <f>_xlfn.XLOOKUP(A5865,Booking_data!$A$1:$A$6001,Booking_data!$I$1:$I$6001,"not Found")</f>
        <v>200</v>
      </c>
      <c r="Q5865">
        <f t="shared" si="457"/>
        <v>400</v>
      </c>
      <c r="R5865" t="str">
        <f>_xlfn.XLOOKUP(A5865,Booking_data!$A$1:$A$6001,Booking_data!$L$1:$L$6001,"Not Found")</f>
        <v>Net Banking</v>
      </c>
      <c r="S5865">
        <f>_xlfn.XLOOKUP(A5865,Booking_data!$A$1:$A$6001,Booking_data!$N$1:$N$6001,"not Found")</f>
        <v>30</v>
      </c>
      <c r="T5865" t="str">
        <f>_xlfn.XLOOKUP(A5865,Booking_data!$A$1:$A$6001,Booking_data!$O$1:$O$6001,"Not Found")</f>
        <v>Male</v>
      </c>
      <c r="U5865" t="str">
        <f t="shared" si="458"/>
        <v>Middle Age</v>
      </c>
      <c r="V5865" t="str">
        <f t="shared" si="459"/>
        <v>Low Booking</v>
      </c>
    </row>
    <row r="5866" spans="1:22" x14ac:dyDescent="0.25">
      <c r="A5866" t="s">
        <v>6097</v>
      </c>
      <c r="B5866" s="1">
        <v>46084</v>
      </c>
      <c r="C5866" s="1">
        <v>46035</v>
      </c>
      <c r="D5866" s="9">
        <v>0.53125</v>
      </c>
      <c r="E5866" t="str">
        <f t="shared" si="455"/>
        <v>Weekday</v>
      </c>
      <c r="F5866" t="str">
        <f t="shared" si="456"/>
        <v>Mar</v>
      </c>
      <c r="G5866" t="str">
        <f>_xlfn.XLOOKUP(A5866,Booking_data!$A$1:$A$6001,Booking_data!$D$1:$D$6001,"not found")</f>
        <v>M036</v>
      </c>
      <c r="H5866" t="str">
        <f>_xlfn.XLOOKUP(G5866,Movies_data!$A$1:$A$41,Movies_data!$B$1:$B$41,"not found")</f>
        <v>Avengers Endgame</v>
      </c>
      <c r="I5866" t="str">
        <f>_xlfn.XLOOKUP(G5866,Movies_data!$A$1:$A$41,Movies_data!$D$1:$D$41,"not found")</f>
        <v>Action</v>
      </c>
      <c r="J5866" t="str">
        <f>_xlfn.XLOOKUP(G5866,Movies_data!$A$1:$A$41,Movies_data!$C$1:$C$41,"not found")</f>
        <v>English</v>
      </c>
      <c r="K5866">
        <f>_xlfn.XLOOKUP(G5866,Movies_data!$A$1:$A$41,Movies_data!$H$1:$H$41,"Not Found")</f>
        <v>8.4</v>
      </c>
      <c r="L5866" t="str">
        <f>_xlfn.XLOOKUP(A5866,Booking_data!$A$1:$A$6001,Booking_data!$E$1:$E$6001,"not Found")</f>
        <v>C022</v>
      </c>
      <c r="M5866" t="str">
        <f>_xlfn.XLOOKUP(L5866,Cinemas_data!$A$1:$A$49,Cinemas_data!$I$1:$I$49,"not Found")</f>
        <v>Mukta A2 Cinemas Grand Mall</v>
      </c>
      <c r="N5866" t="str">
        <f>_xlfn.XLOOKUP(L5866,Cinemas_data!$A$1:$A$49,Cinemas_data!$C$1:$C$49,"not Found")</f>
        <v>Coimbatore</v>
      </c>
      <c r="O5866">
        <f>_xlfn.XLOOKUP(A5866,Booking_data!$A$1:$A$6001,Booking_data!$H$1:$H$6001,"not found")</f>
        <v>5</v>
      </c>
      <c r="P5866">
        <f>_xlfn.XLOOKUP(A5866,Booking_data!$A$1:$A$6001,Booking_data!$I$1:$I$6001,"not Found")</f>
        <v>280</v>
      </c>
      <c r="Q5866">
        <f t="shared" si="457"/>
        <v>1400</v>
      </c>
      <c r="R5866" t="str">
        <f>_xlfn.XLOOKUP(A5866,Booking_data!$A$1:$A$6001,Booking_data!$L$1:$L$6001,"Not Found")</f>
        <v>Debit Card</v>
      </c>
      <c r="S5866">
        <f>_xlfn.XLOOKUP(A5866,Booking_data!$A$1:$A$6001,Booking_data!$N$1:$N$6001,"not Found")</f>
        <v>32</v>
      </c>
      <c r="T5866" t="str">
        <f>_xlfn.XLOOKUP(A5866,Booking_data!$A$1:$A$6001,Booking_data!$O$1:$O$6001,"Not Found")</f>
        <v>Male</v>
      </c>
      <c r="U5866" t="str">
        <f t="shared" si="458"/>
        <v>Middle Age</v>
      </c>
      <c r="V5866" t="str">
        <f t="shared" si="459"/>
        <v>High Booking</v>
      </c>
    </row>
    <row r="5867" spans="1:22" x14ac:dyDescent="0.25">
      <c r="A5867" t="s">
        <v>6098</v>
      </c>
      <c r="B5867" s="1">
        <v>46084</v>
      </c>
      <c r="C5867" s="1">
        <v>46185</v>
      </c>
      <c r="D5867" s="9">
        <v>0.77083333333333337</v>
      </c>
      <c r="E5867" t="str">
        <f t="shared" si="455"/>
        <v>Weekday</v>
      </c>
      <c r="F5867" t="str">
        <f t="shared" si="456"/>
        <v>Mar</v>
      </c>
      <c r="G5867" t="str">
        <f>_xlfn.XLOOKUP(A5867,Booking_data!$A$1:$A$6001,Booking_data!$D$1:$D$6001,"not found")</f>
        <v>M035</v>
      </c>
      <c r="H5867" t="str">
        <f>_xlfn.XLOOKUP(G5867,Movies_data!$A$1:$A$41,Movies_data!$B$1:$B$41,"not found")</f>
        <v>Aavesham</v>
      </c>
      <c r="I5867" t="str">
        <f>_xlfn.XLOOKUP(G5867,Movies_data!$A$1:$A$41,Movies_data!$D$1:$D$41,"not found")</f>
        <v>Comedy</v>
      </c>
      <c r="J5867" t="str">
        <f>_xlfn.XLOOKUP(G5867,Movies_data!$A$1:$A$41,Movies_data!$C$1:$C$41,"not found")</f>
        <v>Malayalam</v>
      </c>
      <c r="K5867">
        <f>_xlfn.XLOOKUP(G5867,Movies_data!$A$1:$A$41,Movies_data!$H$1:$H$41,"Not Found")</f>
        <v>7.8</v>
      </c>
      <c r="L5867" t="str">
        <f>_xlfn.XLOOKUP(A5867,Booking_data!$A$1:$A$6001,Booking_data!$E$1:$E$6001,"not Found")</f>
        <v>C112</v>
      </c>
      <c r="M5867" t="str">
        <f>_xlfn.XLOOKUP(L5867,Cinemas_data!$A$1:$A$49,Cinemas_data!$I$1:$I$49,"not Found")</f>
        <v>MovieMax Grand Mall</v>
      </c>
      <c r="N5867" t="str">
        <f>_xlfn.XLOOKUP(L5867,Cinemas_data!$A$1:$A$49,Cinemas_data!$C$1:$C$49,"not Found")</f>
        <v>Delhi</v>
      </c>
      <c r="O5867">
        <f>_xlfn.XLOOKUP(A5867,Booking_data!$A$1:$A$6001,Booking_data!$H$1:$H$6001,"not found")</f>
        <v>3</v>
      </c>
      <c r="P5867">
        <f>_xlfn.XLOOKUP(A5867,Booking_data!$A$1:$A$6001,Booking_data!$I$1:$I$6001,"not Found")</f>
        <v>240</v>
      </c>
      <c r="Q5867">
        <f t="shared" si="457"/>
        <v>720</v>
      </c>
      <c r="R5867" t="str">
        <f>_xlfn.XLOOKUP(A5867,Booking_data!$A$1:$A$6001,Booking_data!$L$1:$L$6001,"Not Found")</f>
        <v>Credit Card</v>
      </c>
      <c r="S5867">
        <f>_xlfn.XLOOKUP(A5867,Booking_data!$A$1:$A$6001,Booking_data!$N$1:$N$6001,"not Found")</f>
        <v>23</v>
      </c>
      <c r="T5867" t="str">
        <f>_xlfn.XLOOKUP(A5867,Booking_data!$A$1:$A$6001,Booking_data!$O$1:$O$6001,"Not Found")</f>
        <v>Male</v>
      </c>
      <c r="U5867" t="str">
        <f t="shared" si="458"/>
        <v>Youngster</v>
      </c>
      <c r="V5867" t="str">
        <f t="shared" si="459"/>
        <v>Medium Booking</v>
      </c>
    </row>
    <row r="5868" spans="1:22" x14ac:dyDescent="0.25">
      <c r="A5868" t="s">
        <v>6099</v>
      </c>
      <c r="B5868" s="1">
        <v>46084</v>
      </c>
      <c r="C5868" s="1">
        <v>46190</v>
      </c>
      <c r="D5868" s="9">
        <v>0.53125</v>
      </c>
      <c r="E5868" t="str">
        <f t="shared" si="455"/>
        <v>Weekday</v>
      </c>
      <c r="F5868" t="str">
        <f t="shared" si="456"/>
        <v>Mar</v>
      </c>
      <c r="G5868" t="str">
        <f>_xlfn.XLOOKUP(A5868,Booking_data!$A$1:$A$6001,Booking_data!$D$1:$D$6001,"not found")</f>
        <v>M016</v>
      </c>
      <c r="H5868" t="str">
        <f>_xlfn.XLOOKUP(G5868,Movies_data!$A$1:$A$41,Movies_data!$B$1:$B$41,"not found")</f>
        <v>Arjun Reddy</v>
      </c>
      <c r="I5868" t="str">
        <f>_xlfn.XLOOKUP(G5868,Movies_data!$A$1:$A$41,Movies_data!$D$1:$D$41,"not found")</f>
        <v>Drama</v>
      </c>
      <c r="J5868" t="str">
        <f>_xlfn.XLOOKUP(G5868,Movies_data!$A$1:$A$41,Movies_data!$C$1:$C$41,"not found")</f>
        <v>Telugu</v>
      </c>
      <c r="K5868">
        <f>_xlfn.XLOOKUP(G5868,Movies_data!$A$1:$A$41,Movies_data!$H$1:$H$41,"Not Found")</f>
        <v>7.7</v>
      </c>
      <c r="L5868" t="str">
        <f>_xlfn.XLOOKUP(A5868,Booking_data!$A$1:$A$6001,Booking_data!$E$1:$E$6001,"not Found")</f>
        <v>C063</v>
      </c>
      <c r="M5868" t="str">
        <f>_xlfn.XLOOKUP(L5868,Cinemas_data!$A$1:$A$49,Cinemas_data!$I$1:$I$49,"not Found")</f>
        <v>INOX Forum Mall</v>
      </c>
      <c r="N5868" t="str">
        <f>_xlfn.XLOOKUP(L5868,Cinemas_data!$A$1:$A$49,Cinemas_data!$C$1:$C$49,"not Found")</f>
        <v>Mysuru</v>
      </c>
      <c r="O5868">
        <f>_xlfn.XLOOKUP(A5868,Booking_data!$A$1:$A$6001,Booking_data!$H$1:$H$6001,"not found")</f>
        <v>5</v>
      </c>
      <c r="P5868">
        <f>_xlfn.XLOOKUP(A5868,Booking_data!$A$1:$A$6001,Booking_data!$I$1:$I$6001,"not Found")</f>
        <v>240</v>
      </c>
      <c r="Q5868">
        <f t="shared" si="457"/>
        <v>1200</v>
      </c>
      <c r="R5868" t="str">
        <f>_xlfn.XLOOKUP(A5868,Booking_data!$A$1:$A$6001,Booking_data!$L$1:$L$6001,"Not Found")</f>
        <v>Credit Card</v>
      </c>
      <c r="S5868">
        <f>_xlfn.XLOOKUP(A5868,Booking_data!$A$1:$A$6001,Booking_data!$N$1:$N$6001,"not Found")</f>
        <v>30</v>
      </c>
      <c r="T5868" t="str">
        <f>_xlfn.XLOOKUP(A5868,Booking_data!$A$1:$A$6001,Booking_data!$O$1:$O$6001,"Not Found")</f>
        <v>Female</v>
      </c>
      <c r="U5868" t="str">
        <f t="shared" si="458"/>
        <v>Middle Age</v>
      </c>
      <c r="V5868" t="str">
        <f t="shared" si="459"/>
        <v>High Booking</v>
      </c>
    </row>
    <row r="5869" spans="1:22" x14ac:dyDescent="0.25">
      <c r="A5869" t="s">
        <v>6100</v>
      </c>
      <c r="B5869" s="1">
        <v>46084</v>
      </c>
      <c r="C5869" s="1">
        <v>46031</v>
      </c>
      <c r="D5869" s="9">
        <v>0.88541666666666663</v>
      </c>
      <c r="E5869" t="str">
        <f t="shared" si="455"/>
        <v>Weekday</v>
      </c>
      <c r="F5869" t="str">
        <f t="shared" si="456"/>
        <v>Mar</v>
      </c>
      <c r="G5869" t="str">
        <f>_xlfn.XLOOKUP(A5869,Booking_data!$A$1:$A$6001,Booking_data!$D$1:$D$6001,"not found")</f>
        <v>M020</v>
      </c>
      <c r="H5869" t="str">
        <f>_xlfn.XLOOKUP(G5869,Movies_data!$A$1:$A$41,Movies_data!$B$1:$B$41,"not found")</f>
        <v>Jawan</v>
      </c>
      <c r="I5869" t="str">
        <f>_xlfn.XLOOKUP(G5869,Movies_data!$A$1:$A$41,Movies_data!$D$1:$D$41,"not found")</f>
        <v>Action</v>
      </c>
      <c r="J5869" t="str">
        <f>_xlfn.XLOOKUP(G5869,Movies_data!$A$1:$A$41,Movies_data!$C$1:$C$41,"not found")</f>
        <v>Hindi</v>
      </c>
      <c r="K5869">
        <f>_xlfn.XLOOKUP(G5869,Movies_data!$A$1:$A$41,Movies_data!$H$1:$H$41,"Not Found")</f>
        <v>7</v>
      </c>
      <c r="L5869" t="str">
        <f>_xlfn.XLOOKUP(A5869,Booking_data!$A$1:$A$6001,Booking_data!$E$1:$E$6001,"not Found")</f>
        <v>C043</v>
      </c>
      <c r="M5869" t="str">
        <f>_xlfn.XLOOKUP(L5869,Cinemas_data!$A$1:$A$49,Cinemas_data!$I$1:$I$49,"not Found")</f>
        <v>City Pride Forum Mall</v>
      </c>
      <c r="N5869" t="str">
        <f>_xlfn.XLOOKUP(L5869,Cinemas_data!$A$1:$A$49,Cinemas_data!$C$1:$C$49,"not Found")</f>
        <v>Salem</v>
      </c>
      <c r="O5869">
        <f>_xlfn.XLOOKUP(A5869,Booking_data!$A$1:$A$6001,Booking_data!$H$1:$H$6001,"not found")</f>
        <v>3</v>
      </c>
      <c r="P5869">
        <f>_xlfn.XLOOKUP(A5869,Booking_data!$A$1:$A$6001,Booking_data!$I$1:$I$6001,"not Found")</f>
        <v>200</v>
      </c>
      <c r="Q5869">
        <f t="shared" si="457"/>
        <v>600</v>
      </c>
      <c r="R5869" t="str">
        <f>_xlfn.XLOOKUP(A5869,Booking_data!$A$1:$A$6001,Booking_data!$L$1:$L$6001,"Not Found")</f>
        <v>Net Banking</v>
      </c>
      <c r="S5869">
        <f>_xlfn.XLOOKUP(A5869,Booking_data!$A$1:$A$6001,Booking_data!$N$1:$N$6001,"not Found")</f>
        <v>38</v>
      </c>
      <c r="T5869" t="str">
        <f>_xlfn.XLOOKUP(A5869,Booking_data!$A$1:$A$6001,Booking_data!$O$1:$O$6001,"Not Found")</f>
        <v>Female</v>
      </c>
      <c r="U5869" t="str">
        <f t="shared" si="458"/>
        <v>Middle Age</v>
      </c>
      <c r="V5869" t="str">
        <f t="shared" si="459"/>
        <v>Medium Booking</v>
      </c>
    </row>
    <row r="5870" spans="1:22" x14ac:dyDescent="0.25">
      <c r="A5870" t="s">
        <v>6101</v>
      </c>
      <c r="B5870" s="1">
        <v>46084</v>
      </c>
      <c r="C5870" s="1">
        <v>46188</v>
      </c>
      <c r="D5870" s="9">
        <v>0.39583333333333331</v>
      </c>
      <c r="E5870" t="str">
        <f t="shared" si="455"/>
        <v>Weekday</v>
      </c>
      <c r="F5870" t="str">
        <f t="shared" si="456"/>
        <v>Mar</v>
      </c>
      <c r="G5870" t="str">
        <f>_xlfn.XLOOKUP(A5870,Booking_data!$A$1:$A$6001,Booking_data!$D$1:$D$6001,"not found")</f>
        <v>M030</v>
      </c>
      <c r="H5870" t="str">
        <f>_xlfn.XLOOKUP(G5870,Movies_data!$A$1:$A$41,Movies_data!$B$1:$B$41,"not found")</f>
        <v>Kirik Party</v>
      </c>
      <c r="I5870" t="str">
        <f>_xlfn.XLOOKUP(G5870,Movies_data!$A$1:$A$41,Movies_data!$D$1:$D$41,"not found")</f>
        <v>Comedy</v>
      </c>
      <c r="J5870" t="str">
        <f>_xlfn.XLOOKUP(G5870,Movies_data!$A$1:$A$41,Movies_data!$C$1:$C$41,"not found")</f>
        <v>Kannada</v>
      </c>
      <c r="K5870">
        <f>_xlfn.XLOOKUP(G5870,Movies_data!$A$1:$A$41,Movies_data!$H$1:$H$41,"Not Found")</f>
        <v>8</v>
      </c>
      <c r="L5870" t="str">
        <f>_xlfn.XLOOKUP(A5870,Booking_data!$A$1:$A$6001,Booking_data!$E$1:$E$6001,"not Found")</f>
        <v>C163</v>
      </c>
      <c r="M5870" t="str">
        <f>_xlfn.XLOOKUP(L5870,Cinemas_data!$A$1:$A$49,Cinemas_data!$I$1:$I$49,"not Found")</f>
        <v>Miraj Cinemas Forum Mall</v>
      </c>
      <c r="N5870" t="str">
        <f>_xlfn.XLOOKUP(L5870,Cinemas_data!$A$1:$A$49,Cinemas_data!$C$1:$C$49,"not Found")</f>
        <v>Thiruvananthapuram</v>
      </c>
      <c r="O5870">
        <f>_xlfn.XLOOKUP(A5870,Booking_data!$A$1:$A$6001,Booking_data!$H$1:$H$6001,"not found")</f>
        <v>2</v>
      </c>
      <c r="P5870">
        <f>_xlfn.XLOOKUP(A5870,Booking_data!$A$1:$A$6001,Booking_data!$I$1:$I$6001,"not Found")</f>
        <v>180</v>
      </c>
      <c r="Q5870">
        <f t="shared" si="457"/>
        <v>360</v>
      </c>
      <c r="R5870" t="str">
        <f>_xlfn.XLOOKUP(A5870,Booking_data!$A$1:$A$6001,Booking_data!$L$1:$L$6001,"Not Found")</f>
        <v>UPI</v>
      </c>
      <c r="S5870">
        <f>_xlfn.XLOOKUP(A5870,Booking_data!$A$1:$A$6001,Booking_data!$N$1:$N$6001,"not Found")</f>
        <v>33</v>
      </c>
      <c r="T5870" t="str">
        <f>_xlfn.XLOOKUP(A5870,Booking_data!$A$1:$A$6001,Booking_data!$O$1:$O$6001,"Not Found")</f>
        <v>Female</v>
      </c>
      <c r="U5870" t="str">
        <f t="shared" si="458"/>
        <v>Middle Age</v>
      </c>
      <c r="V5870" t="str">
        <f t="shared" si="459"/>
        <v>Low Booking</v>
      </c>
    </row>
    <row r="5871" spans="1:22" x14ac:dyDescent="0.25">
      <c r="A5871" t="s">
        <v>6102</v>
      </c>
      <c r="B5871" s="1">
        <v>46084</v>
      </c>
      <c r="C5871" s="1">
        <v>46032</v>
      </c>
      <c r="D5871" s="9">
        <v>0.77083333333333337</v>
      </c>
      <c r="E5871" t="str">
        <f t="shared" si="455"/>
        <v>Weekday</v>
      </c>
      <c r="F5871" t="str">
        <f t="shared" si="456"/>
        <v>Mar</v>
      </c>
      <c r="G5871" t="str">
        <f>_xlfn.XLOOKUP(A5871,Booking_data!$A$1:$A$6001,Booking_data!$D$1:$D$6001,"not found")</f>
        <v>M010</v>
      </c>
      <c r="H5871" t="str">
        <f>_xlfn.XLOOKUP(G5871,Movies_data!$A$1:$A$41,Movies_data!$B$1:$B$41,"not found")</f>
        <v>Captain Miller</v>
      </c>
      <c r="I5871" t="str">
        <f>_xlfn.XLOOKUP(G5871,Movies_data!$A$1:$A$41,Movies_data!$D$1:$D$41,"not found")</f>
        <v>Action</v>
      </c>
      <c r="J5871" t="str">
        <f>_xlfn.XLOOKUP(G5871,Movies_data!$A$1:$A$41,Movies_data!$C$1:$C$41,"not found")</f>
        <v>Tamil</v>
      </c>
      <c r="K5871">
        <f>_xlfn.XLOOKUP(G5871,Movies_data!$A$1:$A$41,Movies_data!$H$1:$H$41,"Not Found")</f>
        <v>7</v>
      </c>
      <c r="L5871" t="str">
        <f>_xlfn.XLOOKUP(A5871,Booking_data!$A$1:$A$6001,Booking_data!$E$1:$E$6001,"not Found")</f>
        <v>C012</v>
      </c>
      <c r="M5871" t="str">
        <f>_xlfn.XLOOKUP(L5871,Cinemas_data!$A$1:$A$49,Cinemas_data!$I$1:$I$49,"not Found")</f>
        <v>Miraj Cinemas Grand Mall</v>
      </c>
      <c r="N5871" t="str">
        <f>_xlfn.XLOOKUP(L5871,Cinemas_data!$A$1:$A$49,Cinemas_data!$C$1:$C$49,"not Found")</f>
        <v>Chennai</v>
      </c>
      <c r="O5871">
        <f>_xlfn.XLOOKUP(A5871,Booking_data!$A$1:$A$6001,Booking_data!$H$1:$H$6001,"not found")</f>
        <v>5</v>
      </c>
      <c r="P5871">
        <f>_xlfn.XLOOKUP(A5871,Booking_data!$A$1:$A$6001,Booking_data!$I$1:$I$6001,"not Found")</f>
        <v>160</v>
      </c>
      <c r="Q5871">
        <f t="shared" si="457"/>
        <v>800</v>
      </c>
      <c r="R5871" t="str">
        <f>_xlfn.XLOOKUP(A5871,Booking_data!$A$1:$A$6001,Booking_data!$L$1:$L$6001,"Not Found")</f>
        <v>UPI</v>
      </c>
      <c r="S5871">
        <f>_xlfn.XLOOKUP(A5871,Booking_data!$A$1:$A$6001,Booking_data!$N$1:$N$6001,"not Found")</f>
        <v>49</v>
      </c>
      <c r="T5871" t="str">
        <f>_xlfn.XLOOKUP(A5871,Booking_data!$A$1:$A$6001,Booking_data!$O$1:$O$6001,"Not Found")</f>
        <v>Other</v>
      </c>
      <c r="U5871" t="str">
        <f t="shared" si="458"/>
        <v>Above 45</v>
      </c>
      <c r="V5871" t="str">
        <f t="shared" si="459"/>
        <v>High Booking</v>
      </c>
    </row>
    <row r="5872" spans="1:22" x14ac:dyDescent="0.25">
      <c r="A5872" t="s">
        <v>6103</v>
      </c>
      <c r="B5872" s="1">
        <v>46084</v>
      </c>
      <c r="C5872" s="1">
        <v>46185</v>
      </c>
      <c r="D5872" s="9">
        <v>0.9375</v>
      </c>
      <c r="E5872" t="str">
        <f t="shared" si="455"/>
        <v>Weekday</v>
      </c>
      <c r="F5872" t="str">
        <f t="shared" si="456"/>
        <v>Mar</v>
      </c>
      <c r="G5872" t="str">
        <f>_xlfn.XLOOKUP(A5872,Booking_data!$A$1:$A$6001,Booking_data!$D$1:$D$6001,"not found")</f>
        <v>M034</v>
      </c>
      <c r="H5872" t="str">
        <f>_xlfn.XLOOKUP(G5872,Movies_data!$A$1:$A$41,Movies_data!$B$1:$B$41,"not found")</f>
        <v>Manjummel Boys</v>
      </c>
      <c r="I5872" t="str">
        <f>_xlfn.XLOOKUP(G5872,Movies_data!$A$1:$A$41,Movies_data!$D$1:$D$41,"not found")</f>
        <v>Adventure</v>
      </c>
      <c r="J5872" t="str">
        <f>_xlfn.XLOOKUP(G5872,Movies_data!$A$1:$A$41,Movies_data!$C$1:$C$41,"not found")</f>
        <v>Malayalam</v>
      </c>
      <c r="K5872">
        <f>_xlfn.XLOOKUP(G5872,Movies_data!$A$1:$A$41,Movies_data!$H$1:$H$41,"Not Found")</f>
        <v>8.3000000000000007</v>
      </c>
      <c r="L5872" t="str">
        <f>_xlfn.XLOOKUP(A5872,Booking_data!$A$1:$A$6001,Booking_data!$E$1:$E$6001,"not Found")</f>
        <v>C103</v>
      </c>
      <c r="M5872" t="str">
        <f>_xlfn.XLOOKUP(L5872,Cinemas_data!$A$1:$A$49,Cinemas_data!$I$1:$I$49,"not Found")</f>
        <v>MovieMax Forum Mall</v>
      </c>
      <c r="N5872" t="str">
        <f>_xlfn.XLOOKUP(L5872,Cinemas_data!$A$1:$A$49,Cinemas_data!$C$1:$C$49,"not Found")</f>
        <v>Pune</v>
      </c>
      <c r="O5872">
        <f>_xlfn.XLOOKUP(A5872,Booking_data!$A$1:$A$6001,Booking_data!$H$1:$H$6001,"not found")</f>
        <v>2</v>
      </c>
      <c r="P5872">
        <f>_xlfn.XLOOKUP(A5872,Booking_data!$A$1:$A$6001,Booking_data!$I$1:$I$6001,"not Found")</f>
        <v>180</v>
      </c>
      <c r="Q5872">
        <f t="shared" si="457"/>
        <v>360</v>
      </c>
      <c r="R5872" t="str">
        <f>_xlfn.XLOOKUP(A5872,Booking_data!$A$1:$A$6001,Booking_data!$L$1:$L$6001,"Not Found")</f>
        <v>Wallet</v>
      </c>
      <c r="S5872">
        <f>_xlfn.XLOOKUP(A5872,Booking_data!$A$1:$A$6001,Booking_data!$N$1:$N$6001,"not Found")</f>
        <v>34</v>
      </c>
      <c r="T5872" t="str">
        <f>_xlfn.XLOOKUP(A5872,Booking_data!$A$1:$A$6001,Booking_data!$O$1:$O$6001,"Not Found")</f>
        <v>Female</v>
      </c>
      <c r="U5872" t="str">
        <f t="shared" si="458"/>
        <v>Middle Age</v>
      </c>
      <c r="V5872" t="str">
        <f t="shared" si="459"/>
        <v>Low Booking</v>
      </c>
    </row>
    <row r="5873" spans="1:22" x14ac:dyDescent="0.25">
      <c r="A5873" t="s">
        <v>6104</v>
      </c>
      <c r="B5873" s="1">
        <v>46084</v>
      </c>
      <c r="C5873" s="1">
        <v>46074</v>
      </c>
      <c r="D5873" s="9">
        <v>0.77083333333333337</v>
      </c>
      <c r="E5873" t="str">
        <f t="shared" si="455"/>
        <v>Weekday</v>
      </c>
      <c r="F5873" t="str">
        <f t="shared" si="456"/>
        <v>Mar</v>
      </c>
      <c r="G5873" t="str">
        <f>_xlfn.XLOOKUP(A5873,Booking_data!$A$1:$A$6001,Booking_data!$D$1:$D$6001,"not found")</f>
        <v>M023</v>
      </c>
      <c r="H5873" t="str">
        <f>_xlfn.XLOOKUP(G5873,Movies_data!$A$1:$A$41,Movies_data!$B$1:$B$41,"not found")</f>
        <v>Stree 2</v>
      </c>
      <c r="I5873" t="str">
        <f>_xlfn.XLOOKUP(G5873,Movies_data!$A$1:$A$41,Movies_data!$D$1:$D$41,"not found")</f>
        <v>Comedy</v>
      </c>
      <c r="J5873" t="str">
        <f>_xlfn.XLOOKUP(G5873,Movies_data!$A$1:$A$41,Movies_data!$C$1:$C$41,"not found")</f>
        <v>Hindi</v>
      </c>
      <c r="K5873">
        <f>_xlfn.XLOOKUP(G5873,Movies_data!$A$1:$A$41,Movies_data!$H$1:$H$41,"Not Found")</f>
        <v>6.9</v>
      </c>
      <c r="L5873" t="str">
        <f>_xlfn.XLOOKUP(A5873,Booking_data!$A$1:$A$6001,Booking_data!$E$1:$E$6001,"not Found")</f>
        <v>C152</v>
      </c>
      <c r="M5873" t="str">
        <f>_xlfn.XLOOKUP(L5873,Cinemas_data!$A$1:$A$49,Cinemas_data!$I$1:$I$49,"not Found")</f>
        <v>INOX Grand Mall</v>
      </c>
      <c r="N5873" t="str">
        <f>_xlfn.XLOOKUP(L5873,Cinemas_data!$A$1:$A$49,Cinemas_data!$C$1:$C$49,"not Found")</f>
        <v>Kochi</v>
      </c>
      <c r="O5873">
        <f>_xlfn.XLOOKUP(A5873,Booking_data!$A$1:$A$6001,Booking_data!$H$1:$H$6001,"not found")</f>
        <v>6</v>
      </c>
      <c r="P5873">
        <f>_xlfn.XLOOKUP(A5873,Booking_data!$A$1:$A$6001,Booking_data!$I$1:$I$6001,"not Found")</f>
        <v>260</v>
      </c>
      <c r="Q5873">
        <f t="shared" si="457"/>
        <v>1560</v>
      </c>
      <c r="R5873" t="str">
        <f>_xlfn.XLOOKUP(A5873,Booking_data!$A$1:$A$6001,Booking_data!$L$1:$L$6001,"Not Found")</f>
        <v>Debit Card</v>
      </c>
      <c r="S5873">
        <f>_xlfn.XLOOKUP(A5873,Booking_data!$A$1:$A$6001,Booking_data!$N$1:$N$6001,"not Found")</f>
        <v>19</v>
      </c>
      <c r="T5873" t="str">
        <f>_xlfn.XLOOKUP(A5873,Booking_data!$A$1:$A$6001,Booking_data!$O$1:$O$6001,"Not Found")</f>
        <v>Male</v>
      </c>
      <c r="U5873" t="str">
        <f t="shared" si="458"/>
        <v>Youngster</v>
      </c>
      <c r="V5873" t="str">
        <f t="shared" si="459"/>
        <v>High Booking</v>
      </c>
    </row>
    <row r="5874" spans="1:22" x14ac:dyDescent="0.25">
      <c r="A5874" t="s">
        <v>6105</v>
      </c>
      <c r="B5874" s="1">
        <v>46084</v>
      </c>
      <c r="C5874" s="1">
        <v>46155</v>
      </c>
      <c r="D5874" s="9">
        <v>0.39583333333333331</v>
      </c>
      <c r="E5874" t="str">
        <f t="shared" si="455"/>
        <v>Weekday</v>
      </c>
      <c r="F5874" t="str">
        <f t="shared" si="456"/>
        <v>Mar</v>
      </c>
      <c r="G5874" t="str">
        <f>_xlfn.XLOOKUP(A5874,Booking_data!$A$1:$A$6001,Booking_data!$D$1:$D$6001,"not found")</f>
        <v>M005</v>
      </c>
      <c r="H5874" t="str">
        <f>_xlfn.XLOOKUP(G5874,Movies_data!$A$1:$A$41,Movies_data!$B$1:$B$41,"not found")</f>
        <v>Ponniyin Selvan II</v>
      </c>
      <c r="I5874" t="str">
        <f>_xlfn.XLOOKUP(G5874,Movies_data!$A$1:$A$41,Movies_data!$D$1:$D$41,"not found")</f>
        <v>Drama</v>
      </c>
      <c r="J5874" t="str">
        <f>_xlfn.XLOOKUP(G5874,Movies_data!$A$1:$A$41,Movies_data!$C$1:$C$41,"not found")</f>
        <v>Tamil</v>
      </c>
      <c r="K5874">
        <f>_xlfn.XLOOKUP(G5874,Movies_data!$A$1:$A$41,Movies_data!$H$1:$H$41,"Not Found")</f>
        <v>7.3</v>
      </c>
      <c r="L5874" t="str">
        <f>_xlfn.XLOOKUP(A5874,Booking_data!$A$1:$A$6001,Booking_data!$E$1:$E$6001,"not Found")</f>
        <v>C063</v>
      </c>
      <c r="M5874" t="str">
        <f>_xlfn.XLOOKUP(L5874,Cinemas_data!$A$1:$A$49,Cinemas_data!$I$1:$I$49,"not Found")</f>
        <v>INOX Forum Mall</v>
      </c>
      <c r="N5874" t="str">
        <f>_xlfn.XLOOKUP(L5874,Cinemas_data!$A$1:$A$49,Cinemas_data!$C$1:$C$49,"not Found")</f>
        <v>Mysuru</v>
      </c>
      <c r="O5874">
        <f>_xlfn.XLOOKUP(A5874,Booking_data!$A$1:$A$6001,Booking_data!$H$1:$H$6001,"not found")</f>
        <v>4</v>
      </c>
      <c r="P5874">
        <f>_xlfn.XLOOKUP(A5874,Booking_data!$A$1:$A$6001,Booking_data!$I$1:$I$6001,"not Found")</f>
        <v>320</v>
      </c>
      <c r="Q5874">
        <f t="shared" si="457"/>
        <v>1280</v>
      </c>
      <c r="R5874" t="str">
        <f>_xlfn.XLOOKUP(A5874,Booking_data!$A$1:$A$6001,Booking_data!$L$1:$L$6001,"Not Found")</f>
        <v>Net Banking</v>
      </c>
      <c r="S5874">
        <f>_xlfn.XLOOKUP(A5874,Booking_data!$A$1:$A$6001,Booking_data!$N$1:$N$6001,"not Found")</f>
        <v>52</v>
      </c>
      <c r="T5874" t="str">
        <f>_xlfn.XLOOKUP(A5874,Booking_data!$A$1:$A$6001,Booking_data!$O$1:$O$6001,"Not Found")</f>
        <v>Female</v>
      </c>
      <c r="U5874" t="str">
        <f t="shared" si="458"/>
        <v>Above 45</v>
      </c>
      <c r="V5874" t="str">
        <f t="shared" si="459"/>
        <v>Medium Booking</v>
      </c>
    </row>
    <row r="5875" spans="1:22" x14ac:dyDescent="0.25">
      <c r="A5875" t="s">
        <v>6106</v>
      </c>
      <c r="B5875" s="1">
        <v>46084</v>
      </c>
      <c r="C5875" s="1">
        <v>46169</v>
      </c>
      <c r="D5875" s="9">
        <v>0.53125</v>
      </c>
      <c r="E5875" t="str">
        <f t="shared" si="455"/>
        <v>Weekday</v>
      </c>
      <c r="F5875" t="str">
        <f t="shared" si="456"/>
        <v>Mar</v>
      </c>
      <c r="G5875" t="str">
        <f>_xlfn.XLOOKUP(A5875,Booking_data!$A$1:$A$6001,Booking_data!$D$1:$D$6001,"not found")</f>
        <v>M040</v>
      </c>
      <c r="H5875" t="str">
        <f>_xlfn.XLOOKUP(G5875,Movies_data!$A$1:$A$41,Movies_data!$B$1:$B$41,"not found")</f>
        <v>Inside Out 2</v>
      </c>
      <c r="I5875" t="str">
        <f>_xlfn.XLOOKUP(G5875,Movies_data!$A$1:$A$41,Movies_data!$D$1:$D$41,"not found")</f>
        <v>Animation</v>
      </c>
      <c r="J5875" t="str">
        <f>_xlfn.XLOOKUP(G5875,Movies_data!$A$1:$A$41,Movies_data!$C$1:$C$41,"not found")</f>
        <v>English</v>
      </c>
      <c r="K5875">
        <f>_xlfn.XLOOKUP(G5875,Movies_data!$A$1:$A$41,Movies_data!$H$1:$H$41,"Not Found")</f>
        <v>7.6</v>
      </c>
      <c r="L5875" t="str">
        <f>_xlfn.XLOOKUP(A5875,Booking_data!$A$1:$A$6001,Booking_data!$E$1:$E$6001,"not Found")</f>
        <v>C093</v>
      </c>
      <c r="M5875" t="str">
        <f>_xlfn.XLOOKUP(L5875,Cinemas_data!$A$1:$A$49,Cinemas_data!$I$1:$I$49,"not Found")</f>
        <v>Mukta A2 Cinemas Forum Mall</v>
      </c>
      <c r="N5875" t="str">
        <f>_xlfn.XLOOKUP(L5875,Cinemas_data!$A$1:$A$49,Cinemas_data!$C$1:$C$49,"not Found")</f>
        <v>Mumbai</v>
      </c>
      <c r="O5875">
        <f>_xlfn.XLOOKUP(A5875,Booking_data!$A$1:$A$6001,Booking_data!$H$1:$H$6001,"not found")</f>
        <v>4</v>
      </c>
      <c r="P5875">
        <f>_xlfn.XLOOKUP(A5875,Booking_data!$A$1:$A$6001,Booking_data!$I$1:$I$6001,"not Found")</f>
        <v>320</v>
      </c>
      <c r="Q5875">
        <f t="shared" si="457"/>
        <v>1280</v>
      </c>
      <c r="R5875" t="str">
        <f>_xlfn.XLOOKUP(A5875,Booking_data!$A$1:$A$6001,Booking_data!$L$1:$L$6001,"Not Found")</f>
        <v>Wallet</v>
      </c>
      <c r="S5875">
        <f>_xlfn.XLOOKUP(A5875,Booking_data!$A$1:$A$6001,Booking_data!$N$1:$N$6001,"not Found")</f>
        <v>56</v>
      </c>
      <c r="T5875" t="str">
        <f>_xlfn.XLOOKUP(A5875,Booking_data!$A$1:$A$6001,Booking_data!$O$1:$O$6001,"Not Found")</f>
        <v>Female</v>
      </c>
      <c r="U5875" t="str">
        <f t="shared" si="458"/>
        <v>Above 45</v>
      </c>
      <c r="V5875" t="str">
        <f t="shared" si="459"/>
        <v>Medium Booking</v>
      </c>
    </row>
    <row r="5876" spans="1:22" x14ac:dyDescent="0.25">
      <c r="A5876" t="s">
        <v>6107</v>
      </c>
      <c r="B5876" s="1">
        <v>46084</v>
      </c>
      <c r="C5876" s="1">
        <v>46053</v>
      </c>
      <c r="D5876" s="9">
        <v>0.53125</v>
      </c>
      <c r="E5876" t="str">
        <f t="shared" si="455"/>
        <v>Weekday</v>
      </c>
      <c r="F5876" t="str">
        <f t="shared" si="456"/>
        <v>Mar</v>
      </c>
      <c r="G5876" t="str">
        <f>_xlfn.XLOOKUP(A5876,Booking_data!$A$1:$A$6001,Booking_data!$D$1:$D$6001,"not found")</f>
        <v>M015</v>
      </c>
      <c r="H5876" t="str">
        <f>_xlfn.XLOOKUP(G5876,Movies_data!$A$1:$A$41,Movies_data!$B$1:$B$41,"not found")</f>
        <v>Kalki 2898 AD</v>
      </c>
      <c r="I5876" t="str">
        <f>_xlfn.XLOOKUP(G5876,Movies_data!$A$1:$A$41,Movies_data!$D$1:$D$41,"not found")</f>
        <v>Sci-Fi</v>
      </c>
      <c r="J5876" t="str">
        <f>_xlfn.XLOOKUP(G5876,Movies_data!$A$1:$A$41,Movies_data!$C$1:$C$41,"not found")</f>
        <v>Telugu</v>
      </c>
      <c r="K5876">
        <f>_xlfn.XLOOKUP(G5876,Movies_data!$A$1:$A$41,Movies_data!$H$1:$H$41,"Not Found")</f>
        <v>7</v>
      </c>
      <c r="L5876" t="str">
        <f>_xlfn.XLOOKUP(A5876,Booking_data!$A$1:$A$6001,Booking_data!$E$1:$E$6001,"not Found")</f>
        <v>C021</v>
      </c>
      <c r="M5876" t="str">
        <f>_xlfn.XLOOKUP(L5876,Cinemas_data!$A$1:$A$49,Cinemas_data!$I$1:$I$49,"not Found")</f>
        <v>Miraj Cinemas City Centre</v>
      </c>
      <c r="N5876" t="str">
        <f>_xlfn.XLOOKUP(L5876,Cinemas_data!$A$1:$A$49,Cinemas_data!$C$1:$C$49,"not Found")</f>
        <v>Coimbatore</v>
      </c>
      <c r="O5876">
        <f>_xlfn.XLOOKUP(A5876,Booking_data!$A$1:$A$6001,Booking_data!$H$1:$H$6001,"not found")</f>
        <v>1</v>
      </c>
      <c r="P5876">
        <f>_xlfn.XLOOKUP(A5876,Booking_data!$A$1:$A$6001,Booking_data!$I$1:$I$6001,"not Found")</f>
        <v>220</v>
      </c>
      <c r="Q5876">
        <f t="shared" si="457"/>
        <v>220</v>
      </c>
      <c r="R5876" t="str">
        <f>_xlfn.XLOOKUP(A5876,Booking_data!$A$1:$A$6001,Booking_data!$L$1:$L$6001,"Not Found")</f>
        <v>UPI</v>
      </c>
      <c r="S5876">
        <f>_xlfn.XLOOKUP(A5876,Booking_data!$A$1:$A$6001,Booking_data!$N$1:$N$6001,"not Found")</f>
        <v>43</v>
      </c>
      <c r="T5876" t="str">
        <f>_xlfn.XLOOKUP(A5876,Booking_data!$A$1:$A$6001,Booking_data!$O$1:$O$6001,"Not Found")</f>
        <v>Other</v>
      </c>
      <c r="U5876" t="str">
        <f t="shared" si="458"/>
        <v>Middle Age</v>
      </c>
      <c r="V5876" t="str">
        <f t="shared" si="459"/>
        <v>Low Booking</v>
      </c>
    </row>
    <row r="5877" spans="1:22" x14ac:dyDescent="0.25">
      <c r="A5877" t="s">
        <v>6108</v>
      </c>
      <c r="B5877" s="1">
        <v>46084</v>
      </c>
      <c r="C5877" s="1">
        <v>46113</v>
      </c>
      <c r="D5877" s="9">
        <v>0.53125</v>
      </c>
      <c r="E5877" t="str">
        <f t="shared" si="455"/>
        <v>Weekday</v>
      </c>
      <c r="F5877" t="str">
        <f t="shared" si="456"/>
        <v>Mar</v>
      </c>
      <c r="G5877" t="str">
        <f>_xlfn.XLOOKUP(A5877,Booking_data!$A$1:$A$6001,Booking_data!$D$1:$D$6001,"not found")</f>
        <v>M009</v>
      </c>
      <c r="H5877" t="str">
        <f>_xlfn.XLOOKUP(G5877,Movies_data!$A$1:$A$41,Movies_data!$B$1:$B$41,"not found")</f>
        <v>Amaran</v>
      </c>
      <c r="I5877" t="str">
        <f>_xlfn.XLOOKUP(G5877,Movies_data!$A$1:$A$41,Movies_data!$D$1:$D$41,"not found")</f>
        <v>Biography</v>
      </c>
      <c r="J5877" t="str">
        <f>_xlfn.XLOOKUP(G5877,Movies_data!$A$1:$A$41,Movies_data!$C$1:$C$41,"not found")</f>
        <v>Tamil</v>
      </c>
      <c r="K5877">
        <f>_xlfn.XLOOKUP(G5877,Movies_data!$A$1:$A$41,Movies_data!$H$1:$H$41,"Not Found")</f>
        <v>8.3000000000000007</v>
      </c>
      <c r="L5877" t="str">
        <f>_xlfn.XLOOKUP(A5877,Booking_data!$A$1:$A$6001,Booking_data!$E$1:$E$6001,"not Found")</f>
        <v>C161</v>
      </c>
      <c r="M5877" t="str">
        <f>_xlfn.XLOOKUP(L5877,Cinemas_data!$A$1:$A$49,Cinemas_data!$I$1:$I$49,"not Found")</f>
        <v>INOX City Centre</v>
      </c>
      <c r="N5877" t="str">
        <f>_xlfn.XLOOKUP(L5877,Cinemas_data!$A$1:$A$49,Cinemas_data!$C$1:$C$49,"not Found")</f>
        <v>Thiruvananthapuram</v>
      </c>
      <c r="O5877">
        <f>_xlfn.XLOOKUP(A5877,Booking_data!$A$1:$A$6001,Booking_data!$H$1:$H$6001,"not found")</f>
        <v>1</v>
      </c>
      <c r="P5877">
        <f>_xlfn.XLOOKUP(A5877,Booking_data!$A$1:$A$6001,Booking_data!$I$1:$I$6001,"not Found")</f>
        <v>280</v>
      </c>
      <c r="Q5877">
        <f t="shared" si="457"/>
        <v>280</v>
      </c>
      <c r="R5877" t="str">
        <f>_xlfn.XLOOKUP(A5877,Booking_data!$A$1:$A$6001,Booking_data!$L$1:$L$6001,"Not Found")</f>
        <v>Wallet</v>
      </c>
      <c r="S5877">
        <f>_xlfn.XLOOKUP(A5877,Booking_data!$A$1:$A$6001,Booking_data!$N$1:$N$6001,"not Found")</f>
        <v>35</v>
      </c>
      <c r="T5877" t="str">
        <f>_xlfn.XLOOKUP(A5877,Booking_data!$A$1:$A$6001,Booking_data!$O$1:$O$6001,"Not Found")</f>
        <v>Female</v>
      </c>
      <c r="U5877" t="str">
        <f t="shared" si="458"/>
        <v>Middle Age</v>
      </c>
      <c r="V5877" t="str">
        <f t="shared" si="459"/>
        <v>Low Booking</v>
      </c>
    </row>
    <row r="5878" spans="1:22" x14ac:dyDescent="0.25">
      <c r="A5878" t="s">
        <v>6109</v>
      </c>
      <c r="B5878" s="1">
        <v>46084</v>
      </c>
      <c r="C5878" s="1">
        <v>46106</v>
      </c>
      <c r="D5878" s="9">
        <v>0.88541666666666663</v>
      </c>
      <c r="E5878" t="str">
        <f t="shared" si="455"/>
        <v>Weekday</v>
      </c>
      <c r="F5878" t="str">
        <f t="shared" si="456"/>
        <v>Mar</v>
      </c>
      <c r="G5878" t="str">
        <f>_xlfn.XLOOKUP(A5878,Booking_data!$A$1:$A$6001,Booking_data!$D$1:$D$6001,"not found")</f>
        <v>M001</v>
      </c>
      <c r="H5878" t="str">
        <f>_xlfn.XLOOKUP(G5878,Movies_data!$A$1:$A$41,Movies_data!$B$1:$B$41,"not found")</f>
        <v>Leo</v>
      </c>
      <c r="I5878" t="str">
        <f>_xlfn.XLOOKUP(G5878,Movies_data!$A$1:$A$41,Movies_data!$D$1:$D$41,"not found")</f>
        <v>Action</v>
      </c>
      <c r="J5878" t="str">
        <f>_xlfn.XLOOKUP(G5878,Movies_data!$A$1:$A$41,Movies_data!$C$1:$C$41,"not found")</f>
        <v>Tamil</v>
      </c>
      <c r="K5878">
        <f>_xlfn.XLOOKUP(G5878,Movies_data!$A$1:$A$41,Movies_data!$H$1:$H$41,"Not Found")</f>
        <v>8</v>
      </c>
      <c r="L5878" t="str">
        <f>_xlfn.XLOOKUP(A5878,Booking_data!$A$1:$A$6001,Booking_data!$E$1:$E$6001,"not Found")</f>
        <v>C072</v>
      </c>
      <c r="M5878" t="str">
        <f>_xlfn.XLOOKUP(L5878,Cinemas_data!$A$1:$A$49,Cinemas_data!$I$1:$I$49,"not Found")</f>
        <v>INOX Grand Mall</v>
      </c>
      <c r="N5878" t="str">
        <f>_xlfn.XLOOKUP(L5878,Cinemas_data!$A$1:$A$49,Cinemas_data!$C$1:$C$49,"not Found")</f>
        <v>Hyderabad</v>
      </c>
      <c r="O5878">
        <f>_xlfn.XLOOKUP(A5878,Booking_data!$A$1:$A$6001,Booking_data!$H$1:$H$6001,"not found")</f>
        <v>2</v>
      </c>
      <c r="P5878">
        <f>_xlfn.XLOOKUP(A5878,Booking_data!$A$1:$A$6001,Booking_data!$I$1:$I$6001,"not Found")</f>
        <v>200</v>
      </c>
      <c r="Q5878">
        <f t="shared" si="457"/>
        <v>400</v>
      </c>
      <c r="R5878" t="str">
        <f>_xlfn.XLOOKUP(A5878,Booking_data!$A$1:$A$6001,Booking_data!$L$1:$L$6001,"Not Found")</f>
        <v>Debit Card</v>
      </c>
      <c r="S5878">
        <f>_xlfn.XLOOKUP(A5878,Booking_data!$A$1:$A$6001,Booking_data!$N$1:$N$6001,"not Found")</f>
        <v>40</v>
      </c>
      <c r="T5878" t="str">
        <f>_xlfn.XLOOKUP(A5878,Booking_data!$A$1:$A$6001,Booking_data!$O$1:$O$6001,"Not Found")</f>
        <v>Other</v>
      </c>
      <c r="U5878" t="str">
        <f t="shared" si="458"/>
        <v>Middle Age</v>
      </c>
      <c r="V5878" t="str">
        <f t="shared" si="459"/>
        <v>Low Booking</v>
      </c>
    </row>
    <row r="5879" spans="1:22" x14ac:dyDescent="0.25">
      <c r="A5879" t="s">
        <v>6110</v>
      </c>
      <c r="B5879" s="1">
        <v>46084</v>
      </c>
      <c r="C5879" s="1">
        <v>46044</v>
      </c>
      <c r="D5879" s="9">
        <v>0.9375</v>
      </c>
      <c r="E5879" t="str">
        <f t="shared" si="455"/>
        <v>Weekday</v>
      </c>
      <c r="F5879" t="str">
        <f t="shared" si="456"/>
        <v>Mar</v>
      </c>
      <c r="G5879" t="str">
        <f>_xlfn.XLOOKUP(A5879,Booking_data!$A$1:$A$6001,Booking_data!$D$1:$D$6001,"not found")</f>
        <v>M039</v>
      </c>
      <c r="H5879" t="str">
        <f>_xlfn.XLOOKUP(G5879,Movies_data!$A$1:$A$41,Movies_data!$B$1:$B$41,"not found")</f>
        <v>Dune: Part Two</v>
      </c>
      <c r="I5879" t="str">
        <f>_xlfn.XLOOKUP(G5879,Movies_data!$A$1:$A$41,Movies_data!$D$1:$D$41,"not found")</f>
        <v>Sci-Fi</v>
      </c>
      <c r="J5879" t="str">
        <f>_xlfn.XLOOKUP(G5879,Movies_data!$A$1:$A$41,Movies_data!$C$1:$C$41,"not found")</f>
        <v>English</v>
      </c>
      <c r="K5879">
        <f>_xlfn.XLOOKUP(G5879,Movies_data!$A$1:$A$41,Movies_data!$H$1:$H$41,"Not Found")</f>
        <v>8.5</v>
      </c>
      <c r="L5879" t="str">
        <f>_xlfn.XLOOKUP(A5879,Booking_data!$A$1:$A$6001,Booking_data!$E$1:$E$6001,"not Found")</f>
        <v>C151</v>
      </c>
      <c r="M5879" t="str">
        <f>_xlfn.XLOOKUP(L5879,Cinemas_data!$A$1:$A$49,Cinemas_data!$I$1:$I$49,"not Found")</f>
        <v>PVR City Centre</v>
      </c>
      <c r="N5879" t="str">
        <f>_xlfn.XLOOKUP(L5879,Cinemas_data!$A$1:$A$49,Cinemas_data!$C$1:$C$49,"not Found")</f>
        <v>Kochi</v>
      </c>
      <c r="O5879">
        <f>_xlfn.XLOOKUP(A5879,Booking_data!$A$1:$A$6001,Booking_data!$H$1:$H$6001,"not found")</f>
        <v>3</v>
      </c>
      <c r="P5879">
        <f>_xlfn.XLOOKUP(A5879,Booking_data!$A$1:$A$6001,Booking_data!$I$1:$I$6001,"not Found")</f>
        <v>280</v>
      </c>
      <c r="Q5879">
        <f t="shared" si="457"/>
        <v>840</v>
      </c>
      <c r="R5879" t="str">
        <f>_xlfn.XLOOKUP(A5879,Booking_data!$A$1:$A$6001,Booking_data!$L$1:$L$6001,"Not Found")</f>
        <v>Wallet</v>
      </c>
      <c r="S5879">
        <f>_xlfn.XLOOKUP(A5879,Booking_data!$A$1:$A$6001,Booking_data!$N$1:$N$6001,"not Found")</f>
        <v>37</v>
      </c>
      <c r="T5879" t="str">
        <f>_xlfn.XLOOKUP(A5879,Booking_data!$A$1:$A$6001,Booking_data!$O$1:$O$6001,"Not Found")</f>
        <v>Male</v>
      </c>
      <c r="U5879" t="str">
        <f t="shared" si="458"/>
        <v>Middle Age</v>
      </c>
      <c r="V5879" t="str">
        <f t="shared" si="459"/>
        <v>Medium Booking</v>
      </c>
    </row>
    <row r="5880" spans="1:22" x14ac:dyDescent="0.25">
      <c r="A5880" t="s">
        <v>6111</v>
      </c>
      <c r="B5880" s="1">
        <v>46084</v>
      </c>
      <c r="C5880" s="1">
        <v>46106</v>
      </c>
      <c r="D5880" s="9">
        <v>0.9375</v>
      </c>
      <c r="E5880" t="str">
        <f t="shared" si="455"/>
        <v>Weekday</v>
      </c>
      <c r="F5880" t="str">
        <f t="shared" si="456"/>
        <v>Mar</v>
      </c>
      <c r="G5880" t="str">
        <f>_xlfn.XLOOKUP(A5880,Booking_data!$A$1:$A$6001,Booking_data!$D$1:$D$6001,"not found")</f>
        <v>M016</v>
      </c>
      <c r="H5880" t="str">
        <f>_xlfn.XLOOKUP(G5880,Movies_data!$A$1:$A$41,Movies_data!$B$1:$B$41,"not found")</f>
        <v>Arjun Reddy</v>
      </c>
      <c r="I5880" t="str">
        <f>_xlfn.XLOOKUP(G5880,Movies_data!$A$1:$A$41,Movies_data!$D$1:$D$41,"not found")</f>
        <v>Drama</v>
      </c>
      <c r="J5880" t="str">
        <f>_xlfn.XLOOKUP(G5880,Movies_data!$A$1:$A$41,Movies_data!$C$1:$C$41,"not found")</f>
        <v>Telugu</v>
      </c>
      <c r="K5880">
        <f>_xlfn.XLOOKUP(G5880,Movies_data!$A$1:$A$41,Movies_data!$H$1:$H$41,"Not Found")</f>
        <v>7.7</v>
      </c>
      <c r="L5880" t="str">
        <f>_xlfn.XLOOKUP(A5880,Booking_data!$A$1:$A$6001,Booking_data!$E$1:$E$6001,"not Found")</f>
        <v>C162</v>
      </c>
      <c r="M5880" t="str">
        <f>_xlfn.XLOOKUP(L5880,Cinemas_data!$A$1:$A$49,Cinemas_data!$I$1:$I$49,"not Found")</f>
        <v>Cinepolis Grand Mall</v>
      </c>
      <c r="N5880" t="str">
        <f>_xlfn.XLOOKUP(L5880,Cinemas_data!$A$1:$A$49,Cinemas_data!$C$1:$C$49,"not Found")</f>
        <v>Thiruvananthapuram</v>
      </c>
      <c r="O5880">
        <f>_xlfn.XLOOKUP(A5880,Booking_data!$A$1:$A$6001,Booking_data!$H$1:$H$6001,"not found")</f>
        <v>3</v>
      </c>
      <c r="P5880">
        <f>_xlfn.XLOOKUP(A5880,Booking_data!$A$1:$A$6001,Booking_data!$I$1:$I$6001,"not Found")</f>
        <v>160</v>
      </c>
      <c r="Q5880">
        <f t="shared" si="457"/>
        <v>480</v>
      </c>
      <c r="R5880" t="str">
        <f>_xlfn.XLOOKUP(A5880,Booking_data!$A$1:$A$6001,Booking_data!$L$1:$L$6001,"Not Found")</f>
        <v>Debit Card</v>
      </c>
      <c r="S5880">
        <f>_xlfn.XLOOKUP(A5880,Booking_data!$A$1:$A$6001,Booking_data!$N$1:$N$6001,"not Found")</f>
        <v>43</v>
      </c>
      <c r="T5880" t="str">
        <f>_xlfn.XLOOKUP(A5880,Booking_data!$A$1:$A$6001,Booking_data!$O$1:$O$6001,"Not Found")</f>
        <v>Female</v>
      </c>
      <c r="U5880" t="str">
        <f t="shared" si="458"/>
        <v>Middle Age</v>
      </c>
      <c r="V5880" t="str">
        <f t="shared" si="459"/>
        <v>Medium Booking</v>
      </c>
    </row>
    <row r="5881" spans="1:22" x14ac:dyDescent="0.25">
      <c r="A5881" t="s">
        <v>6112</v>
      </c>
      <c r="B5881" s="1">
        <v>46084</v>
      </c>
      <c r="C5881" s="1">
        <v>46178</v>
      </c>
      <c r="D5881" s="9">
        <v>0.88541666666666663</v>
      </c>
      <c r="E5881" t="str">
        <f t="shared" si="455"/>
        <v>Weekday</v>
      </c>
      <c r="F5881" t="str">
        <f t="shared" si="456"/>
        <v>Mar</v>
      </c>
      <c r="G5881" t="str">
        <f>_xlfn.XLOOKUP(A5881,Booking_data!$A$1:$A$6001,Booking_data!$D$1:$D$6001,"not found")</f>
        <v>M030</v>
      </c>
      <c r="H5881" t="str">
        <f>_xlfn.XLOOKUP(G5881,Movies_data!$A$1:$A$41,Movies_data!$B$1:$B$41,"not found")</f>
        <v>Kirik Party</v>
      </c>
      <c r="I5881" t="str">
        <f>_xlfn.XLOOKUP(G5881,Movies_data!$A$1:$A$41,Movies_data!$D$1:$D$41,"not found")</f>
        <v>Comedy</v>
      </c>
      <c r="J5881" t="str">
        <f>_xlfn.XLOOKUP(G5881,Movies_data!$A$1:$A$41,Movies_data!$C$1:$C$41,"not found")</f>
        <v>Kannada</v>
      </c>
      <c r="K5881">
        <f>_xlfn.XLOOKUP(G5881,Movies_data!$A$1:$A$41,Movies_data!$H$1:$H$41,"Not Found")</f>
        <v>8</v>
      </c>
      <c r="L5881" t="str">
        <f>_xlfn.XLOOKUP(A5881,Booking_data!$A$1:$A$6001,Booking_data!$E$1:$E$6001,"not Found")</f>
        <v>C092</v>
      </c>
      <c r="M5881" t="str">
        <f>_xlfn.XLOOKUP(L5881,Cinemas_data!$A$1:$A$49,Cinemas_data!$I$1:$I$49,"not Found")</f>
        <v>Miraj Cinemas Grand Mall</v>
      </c>
      <c r="N5881" t="str">
        <f>_xlfn.XLOOKUP(L5881,Cinemas_data!$A$1:$A$49,Cinemas_data!$C$1:$C$49,"not Found")</f>
        <v>Mumbai</v>
      </c>
      <c r="O5881">
        <f>_xlfn.XLOOKUP(A5881,Booking_data!$A$1:$A$6001,Booking_data!$H$1:$H$6001,"not found")</f>
        <v>2</v>
      </c>
      <c r="P5881">
        <f>_xlfn.XLOOKUP(A5881,Booking_data!$A$1:$A$6001,Booking_data!$I$1:$I$6001,"not Found")</f>
        <v>160</v>
      </c>
      <c r="Q5881">
        <f t="shared" si="457"/>
        <v>320</v>
      </c>
      <c r="R5881" t="str">
        <f>_xlfn.XLOOKUP(A5881,Booking_data!$A$1:$A$6001,Booking_data!$L$1:$L$6001,"Not Found")</f>
        <v>Debit Card</v>
      </c>
      <c r="S5881">
        <f>_xlfn.XLOOKUP(A5881,Booking_data!$A$1:$A$6001,Booking_data!$N$1:$N$6001,"not Found")</f>
        <v>41</v>
      </c>
      <c r="T5881" t="str">
        <f>_xlfn.XLOOKUP(A5881,Booking_data!$A$1:$A$6001,Booking_data!$O$1:$O$6001,"Not Found")</f>
        <v>Female</v>
      </c>
      <c r="U5881" t="str">
        <f t="shared" si="458"/>
        <v>Middle Age</v>
      </c>
      <c r="V5881" t="str">
        <f t="shared" si="459"/>
        <v>Low Booking</v>
      </c>
    </row>
    <row r="5882" spans="1:22" x14ac:dyDescent="0.25">
      <c r="A5882" t="s">
        <v>6113</v>
      </c>
      <c r="B5882" s="1">
        <v>46084</v>
      </c>
      <c r="C5882" s="1">
        <v>46167</v>
      </c>
      <c r="D5882" s="9">
        <v>0.39583333333333331</v>
      </c>
      <c r="E5882" t="str">
        <f t="shared" si="455"/>
        <v>Weekday</v>
      </c>
      <c r="F5882" t="str">
        <f t="shared" si="456"/>
        <v>Mar</v>
      </c>
      <c r="G5882" t="str">
        <f>_xlfn.XLOOKUP(A5882,Booking_data!$A$1:$A$6001,Booking_data!$D$1:$D$6001,"not found")</f>
        <v>M025</v>
      </c>
      <c r="H5882" t="str">
        <f>_xlfn.XLOOKUP(G5882,Movies_data!$A$1:$A$41,Movies_data!$B$1:$B$41,"not found")</f>
        <v>Rocky Aur Rani Kii Prem Kahaani</v>
      </c>
      <c r="I5882" t="str">
        <f>_xlfn.XLOOKUP(G5882,Movies_data!$A$1:$A$41,Movies_data!$D$1:$D$41,"not found")</f>
        <v>Romance</v>
      </c>
      <c r="J5882" t="str">
        <f>_xlfn.XLOOKUP(G5882,Movies_data!$A$1:$A$41,Movies_data!$C$1:$C$41,"not found")</f>
        <v>Hindi</v>
      </c>
      <c r="K5882">
        <f>_xlfn.XLOOKUP(G5882,Movies_data!$A$1:$A$41,Movies_data!$H$1:$H$41,"Not Found")</f>
        <v>6.8</v>
      </c>
      <c r="L5882" t="str">
        <f>_xlfn.XLOOKUP(A5882,Booking_data!$A$1:$A$6001,Booking_data!$E$1:$E$6001,"not Found")</f>
        <v>C073</v>
      </c>
      <c r="M5882" t="str">
        <f>_xlfn.XLOOKUP(L5882,Cinemas_data!$A$1:$A$49,Cinemas_data!$I$1:$I$49,"not Found")</f>
        <v>Cinepolis Forum Mall</v>
      </c>
      <c r="N5882" t="str">
        <f>_xlfn.XLOOKUP(L5882,Cinemas_data!$A$1:$A$49,Cinemas_data!$C$1:$C$49,"not Found")</f>
        <v>Hyderabad</v>
      </c>
      <c r="O5882">
        <f>_xlfn.XLOOKUP(A5882,Booking_data!$A$1:$A$6001,Booking_data!$H$1:$H$6001,"not found")</f>
        <v>5</v>
      </c>
      <c r="P5882">
        <f>_xlfn.XLOOKUP(A5882,Booking_data!$A$1:$A$6001,Booking_data!$I$1:$I$6001,"not Found")</f>
        <v>420</v>
      </c>
      <c r="Q5882">
        <f t="shared" si="457"/>
        <v>2100</v>
      </c>
      <c r="R5882" t="str">
        <f>_xlfn.XLOOKUP(A5882,Booking_data!$A$1:$A$6001,Booking_data!$L$1:$L$6001,"Not Found")</f>
        <v>UPI</v>
      </c>
      <c r="S5882">
        <f>_xlfn.XLOOKUP(A5882,Booking_data!$A$1:$A$6001,Booking_data!$N$1:$N$6001,"not Found")</f>
        <v>27</v>
      </c>
      <c r="T5882" t="str">
        <f>_xlfn.XLOOKUP(A5882,Booking_data!$A$1:$A$6001,Booking_data!$O$1:$O$6001,"Not Found")</f>
        <v>Male</v>
      </c>
      <c r="U5882" t="str">
        <f t="shared" si="458"/>
        <v>Youngster</v>
      </c>
      <c r="V5882" t="str">
        <f t="shared" si="459"/>
        <v>High Booking</v>
      </c>
    </row>
    <row r="5883" spans="1:22" x14ac:dyDescent="0.25">
      <c r="A5883" t="s">
        <v>6114</v>
      </c>
      <c r="B5883" s="1">
        <v>46084</v>
      </c>
      <c r="C5883" s="1">
        <v>46121</v>
      </c>
      <c r="D5883" s="9">
        <v>0.77083333333333337</v>
      </c>
      <c r="E5883" t="str">
        <f t="shared" si="455"/>
        <v>Weekday</v>
      </c>
      <c r="F5883" t="str">
        <f t="shared" si="456"/>
        <v>Mar</v>
      </c>
      <c r="G5883" t="str">
        <f>_xlfn.XLOOKUP(A5883,Booking_data!$A$1:$A$6001,Booking_data!$D$1:$D$6001,"not found")</f>
        <v>M001</v>
      </c>
      <c r="H5883" t="str">
        <f>_xlfn.XLOOKUP(G5883,Movies_data!$A$1:$A$41,Movies_data!$B$1:$B$41,"not found")</f>
        <v>Leo</v>
      </c>
      <c r="I5883" t="str">
        <f>_xlfn.XLOOKUP(G5883,Movies_data!$A$1:$A$41,Movies_data!$D$1:$D$41,"not found")</f>
        <v>Action</v>
      </c>
      <c r="J5883" t="str">
        <f>_xlfn.XLOOKUP(G5883,Movies_data!$A$1:$A$41,Movies_data!$C$1:$C$41,"not found")</f>
        <v>Tamil</v>
      </c>
      <c r="K5883">
        <f>_xlfn.XLOOKUP(G5883,Movies_data!$A$1:$A$41,Movies_data!$H$1:$H$41,"Not Found")</f>
        <v>8</v>
      </c>
      <c r="L5883" t="str">
        <f>_xlfn.XLOOKUP(A5883,Booking_data!$A$1:$A$6001,Booking_data!$E$1:$E$6001,"not Found")</f>
        <v>C033</v>
      </c>
      <c r="M5883" t="str">
        <f>_xlfn.XLOOKUP(L5883,Cinemas_data!$A$1:$A$49,Cinemas_data!$I$1:$I$49,"not Found")</f>
        <v>Asian Cinemas Forum Mall</v>
      </c>
      <c r="N5883" t="str">
        <f>_xlfn.XLOOKUP(L5883,Cinemas_data!$A$1:$A$49,Cinemas_data!$C$1:$C$49,"not Found")</f>
        <v>Madurai</v>
      </c>
      <c r="O5883">
        <f>_xlfn.XLOOKUP(A5883,Booking_data!$A$1:$A$6001,Booking_data!$H$1:$H$6001,"not found")</f>
        <v>3</v>
      </c>
      <c r="P5883">
        <f>_xlfn.XLOOKUP(A5883,Booking_data!$A$1:$A$6001,Booking_data!$I$1:$I$6001,"not Found")</f>
        <v>260</v>
      </c>
      <c r="Q5883">
        <f t="shared" si="457"/>
        <v>780</v>
      </c>
      <c r="R5883" t="str">
        <f>_xlfn.XLOOKUP(A5883,Booking_data!$A$1:$A$6001,Booking_data!$L$1:$L$6001,"Not Found")</f>
        <v>UPI</v>
      </c>
      <c r="S5883">
        <f>_xlfn.XLOOKUP(A5883,Booking_data!$A$1:$A$6001,Booking_data!$N$1:$N$6001,"not Found")</f>
        <v>47</v>
      </c>
      <c r="T5883" t="str">
        <f>_xlfn.XLOOKUP(A5883,Booking_data!$A$1:$A$6001,Booking_data!$O$1:$O$6001,"Not Found")</f>
        <v>Other</v>
      </c>
      <c r="U5883" t="str">
        <f t="shared" si="458"/>
        <v>Above 45</v>
      </c>
      <c r="V5883" t="str">
        <f t="shared" si="459"/>
        <v>Medium Booking</v>
      </c>
    </row>
    <row r="5884" spans="1:22" x14ac:dyDescent="0.25">
      <c r="A5884" t="s">
        <v>6115</v>
      </c>
      <c r="B5884" s="1">
        <v>46084</v>
      </c>
      <c r="C5884" s="1">
        <v>46037</v>
      </c>
      <c r="D5884" s="9">
        <v>0.9375</v>
      </c>
      <c r="E5884" t="str">
        <f t="shared" si="455"/>
        <v>Weekday</v>
      </c>
      <c r="F5884" t="str">
        <f t="shared" si="456"/>
        <v>Mar</v>
      </c>
      <c r="G5884" t="str">
        <f>_xlfn.XLOOKUP(A5884,Booking_data!$A$1:$A$6001,Booking_data!$D$1:$D$6001,"not found")</f>
        <v>M019</v>
      </c>
      <c r="H5884" t="str">
        <f>_xlfn.XLOOKUP(G5884,Movies_data!$A$1:$A$41,Movies_data!$B$1:$B$41,"not found")</f>
        <v>Animal</v>
      </c>
      <c r="I5884" t="str">
        <f>_xlfn.XLOOKUP(G5884,Movies_data!$A$1:$A$41,Movies_data!$D$1:$D$41,"not found")</f>
        <v>Drama</v>
      </c>
      <c r="J5884" t="str">
        <f>_xlfn.XLOOKUP(G5884,Movies_data!$A$1:$A$41,Movies_data!$C$1:$C$41,"not found")</f>
        <v>Hindi</v>
      </c>
      <c r="K5884">
        <f>_xlfn.XLOOKUP(G5884,Movies_data!$A$1:$A$41,Movies_data!$H$1:$H$41,"Not Found")</f>
        <v>6.1</v>
      </c>
      <c r="L5884" t="str">
        <f>_xlfn.XLOOKUP(A5884,Booking_data!$A$1:$A$6001,Booking_data!$E$1:$E$6001,"not Found")</f>
        <v>C103</v>
      </c>
      <c r="M5884" t="str">
        <f>_xlfn.XLOOKUP(L5884,Cinemas_data!$A$1:$A$49,Cinemas_data!$I$1:$I$49,"not Found")</f>
        <v>MovieMax Forum Mall</v>
      </c>
      <c r="N5884" t="str">
        <f>_xlfn.XLOOKUP(L5884,Cinemas_data!$A$1:$A$49,Cinemas_data!$C$1:$C$49,"not Found")</f>
        <v>Pune</v>
      </c>
      <c r="O5884">
        <f>_xlfn.XLOOKUP(A5884,Booking_data!$A$1:$A$6001,Booking_data!$H$1:$H$6001,"not found")</f>
        <v>2</v>
      </c>
      <c r="P5884">
        <f>_xlfn.XLOOKUP(A5884,Booking_data!$A$1:$A$6001,Booking_data!$I$1:$I$6001,"not Found")</f>
        <v>260</v>
      </c>
      <c r="Q5884">
        <f t="shared" si="457"/>
        <v>520</v>
      </c>
      <c r="R5884" t="str">
        <f>_xlfn.XLOOKUP(A5884,Booking_data!$A$1:$A$6001,Booking_data!$L$1:$L$6001,"Not Found")</f>
        <v>Wallet</v>
      </c>
      <c r="S5884">
        <f>_xlfn.XLOOKUP(A5884,Booking_data!$A$1:$A$6001,Booking_data!$N$1:$N$6001,"not Found")</f>
        <v>41</v>
      </c>
      <c r="T5884" t="str">
        <f>_xlfn.XLOOKUP(A5884,Booking_data!$A$1:$A$6001,Booking_data!$O$1:$O$6001,"Not Found")</f>
        <v>Female</v>
      </c>
      <c r="U5884" t="str">
        <f t="shared" si="458"/>
        <v>Middle Age</v>
      </c>
      <c r="V5884" t="str">
        <f t="shared" si="459"/>
        <v>Low Booking</v>
      </c>
    </row>
    <row r="5885" spans="1:22" x14ac:dyDescent="0.25">
      <c r="A5885" t="s">
        <v>6116</v>
      </c>
      <c r="B5885" s="1">
        <v>46084</v>
      </c>
      <c r="C5885" s="1">
        <v>46052</v>
      </c>
      <c r="D5885" s="9">
        <v>0.53125</v>
      </c>
      <c r="E5885" t="str">
        <f t="shared" si="455"/>
        <v>Weekday</v>
      </c>
      <c r="F5885" t="str">
        <f t="shared" si="456"/>
        <v>Mar</v>
      </c>
      <c r="G5885" t="str">
        <f>_xlfn.XLOOKUP(A5885,Booking_data!$A$1:$A$6001,Booking_data!$D$1:$D$6001,"not found")</f>
        <v>M033</v>
      </c>
      <c r="H5885" t="str">
        <f>_xlfn.XLOOKUP(G5885,Movies_data!$A$1:$A$41,Movies_data!$B$1:$B$41,"not found")</f>
        <v>Lucifer</v>
      </c>
      <c r="I5885" t="str">
        <f>_xlfn.XLOOKUP(G5885,Movies_data!$A$1:$A$41,Movies_data!$D$1:$D$41,"not found")</f>
        <v>Action</v>
      </c>
      <c r="J5885" t="str">
        <f>_xlfn.XLOOKUP(G5885,Movies_data!$A$1:$A$41,Movies_data!$C$1:$C$41,"not found")</f>
        <v>Malayalam</v>
      </c>
      <c r="K5885">
        <f>_xlfn.XLOOKUP(G5885,Movies_data!$A$1:$A$41,Movies_data!$H$1:$H$41,"Not Found")</f>
        <v>7.5</v>
      </c>
      <c r="L5885" t="str">
        <f>_xlfn.XLOOKUP(A5885,Booking_data!$A$1:$A$6001,Booking_data!$E$1:$E$6001,"not Found")</f>
        <v>C091</v>
      </c>
      <c r="M5885" t="str">
        <f>_xlfn.XLOOKUP(L5885,Cinemas_data!$A$1:$A$49,Cinemas_data!$I$1:$I$49,"not Found")</f>
        <v>Cinepolis City Centre</v>
      </c>
      <c r="N5885" t="str">
        <f>_xlfn.XLOOKUP(L5885,Cinemas_data!$A$1:$A$49,Cinemas_data!$C$1:$C$49,"not Found")</f>
        <v>Mumbai</v>
      </c>
      <c r="O5885">
        <f>_xlfn.XLOOKUP(A5885,Booking_data!$A$1:$A$6001,Booking_data!$H$1:$H$6001,"not found")</f>
        <v>5</v>
      </c>
      <c r="P5885">
        <f>_xlfn.XLOOKUP(A5885,Booking_data!$A$1:$A$6001,Booking_data!$I$1:$I$6001,"not Found")</f>
        <v>280</v>
      </c>
      <c r="Q5885">
        <f t="shared" si="457"/>
        <v>1400</v>
      </c>
      <c r="R5885" t="str">
        <f>_xlfn.XLOOKUP(A5885,Booking_data!$A$1:$A$6001,Booking_data!$L$1:$L$6001,"Not Found")</f>
        <v>Credit Card</v>
      </c>
      <c r="S5885">
        <f>_xlfn.XLOOKUP(A5885,Booking_data!$A$1:$A$6001,Booking_data!$N$1:$N$6001,"not Found")</f>
        <v>40</v>
      </c>
      <c r="T5885" t="str">
        <f>_xlfn.XLOOKUP(A5885,Booking_data!$A$1:$A$6001,Booking_data!$O$1:$O$6001,"Not Found")</f>
        <v>Male</v>
      </c>
      <c r="U5885" t="str">
        <f t="shared" si="458"/>
        <v>Middle Age</v>
      </c>
      <c r="V5885" t="str">
        <f t="shared" si="459"/>
        <v>High Booking</v>
      </c>
    </row>
    <row r="5886" spans="1:22" x14ac:dyDescent="0.25">
      <c r="A5886" t="s">
        <v>6117</v>
      </c>
      <c r="B5886" s="1">
        <v>46084</v>
      </c>
      <c r="C5886" s="1">
        <v>46172</v>
      </c>
      <c r="D5886" s="9">
        <v>0.9375</v>
      </c>
      <c r="E5886" t="str">
        <f t="shared" si="455"/>
        <v>Weekday</v>
      </c>
      <c r="F5886" t="str">
        <f t="shared" si="456"/>
        <v>Mar</v>
      </c>
      <c r="G5886" t="str">
        <f>_xlfn.XLOOKUP(A5886,Booking_data!$A$1:$A$6001,Booking_data!$D$1:$D$6001,"not found")</f>
        <v>M005</v>
      </c>
      <c r="H5886" t="str">
        <f>_xlfn.XLOOKUP(G5886,Movies_data!$A$1:$A$41,Movies_data!$B$1:$B$41,"not found")</f>
        <v>Ponniyin Selvan II</v>
      </c>
      <c r="I5886" t="str">
        <f>_xlfn.XLOOKUP(G5886,Movies_data!$A$1:$A$41,Movies_data!$D$1:$D$41,"not found")</f>
        <v>Drama</v>
      </c>
      <c r="J5886" t="str">
        <f>_xlfn.XLOOKUP(G5886,Movies_data!$A$1:$A$41,Movies_data!$C$1:$C$41,"not found")</f>
        <v>Tamil</v>
      </c>
      <c r="K5886">
        <f>_xlfn.XLOOKUP(G5886,Movies_data!$A$1:$A$41,Movies_data!$H$1:$H$41,"Not Found")</f>
        <v>7.3</v>
      </c>
      <c r="L5886" t="str">
        <f>_xlfn.XLOOKUP(A5886,Booking_data!$A$1:$A$6001,Booking_data!$E$1:$E$6001,"not Found")</f>
        <v>C131</v>
      </c>
      <c r="M5886" t="str">
        <f>_xlfn.XLOOKUP(L5886,Cinemas_data!$A$1:$A$49,Cinemas_data!$I$1:$I$49,"not Found")</f>
        <v>Asian Cinemas City Centre</v>
      </c>
      <c r="N5886" t="str">
        <f>_xlfn.XLOOKUP(L5886,Cinemas_data!$A$1:$A$49,Cinemas_data!$C$1:$C$49,"not Found")</f>
        <v>Kolkata</v>
      </c>
      <c r="O5886">
        <f>_xlfn.XLOOKUP(A5886,Booking_data!$A$1:$A$6001,Booking_data!$H$1:$H$6001,"not found")</f>
        <v>3</v>
      </c>
      <c r="P5886">
        <f>_xlfn.XLOOKUP(A5886,Booking_data!$A$1:$A$6001,Booking_data!$I$1:$I$6001,"not Found")</f>
        <v>160</v>
      </c>
      <c r="Q5886">
        <f t="shared" si="457"/>
        <v>480</v>
      </c>
      <c r="R5886" t="str">
        <f>_xlfn.XLOOKUP(A5886,Booking_data!$A$1:$A$6001,Booking_data!$L$1:$L$6001,"Not Found")</f>
        <v>Debit Card</v>
      </c>
      <c r="S5886">
        <f>_xlfn.XLOOKUP(A5886,Booking_data!$A$1:$A$6001,Booking_data!$N$1:$N$6001,"not Found")</f>
        <v>60</v>
      </c>
      <c r="T5886" t="str">
        <f>_xlfn.XLOOKUP(A5886,Booking_data!$A$1:$A$6001,Booking_data!$O$1:$O$6001,"Not Found")</f>
        <v>Other</v>
      </c>
      <c r="U5886" t="str">
        <f t="shared" si="458"/>
        <v>Above 45</v>
      </c>
      <c r="V5886" t="str">
        <f t="shared" si="459"/>
        <v>Medium Booking</v>
      </c>
    </row>
    <row r="5887" spans="1:22" x14ac:dyDescent="0.25">
      <c r="A5887" t="s">
        <v>6118</v>
      </c>
      <c r="B5887" s="1">
        <v>46084</v>
      </c>
      <c r="C5887" s="1">
        <v>46190</v>
      </c>
      <c r="D5887" s="9">
        <v>0.88541666666666663</v>
      </c>
      <c r="E5887" t="str">
        <f t="shared" si="455"/>
        <v>Weekday</v>
      </c>
      <c r="F5887" t="str">
        <f t="shared" si="456"/>
        <v>Mar</v>
      </c>
      <c r="G5887" t="str">
        <f>_xlfn.XLOOKUP(A5887,Booking_data!$A$1:$A$6001,Booking_data!$D$1:$D$6001,"not found")</f>
        <v>M022</v>
      </c>
      <c r="H5887" t="str">
        <f>_xlfn.XLOOKUP(G5887,Movies_data!$A$1:$A$41,Movies_data!$B$1:$B$41,"not found")</f>
        <v>12th Fail</v>
      </c>
      <c r="I5887" t="str">
        <f>_xlfn.XLOOKUP(G5887,Movies_data!$A$1:$A$41,Movies_data!$D$1:$D$41,"not found")</f>
        <v>Drama</v>
      </c>
      <c r="J5887" t="str">
        <f>_xlfn.XLOOKUP(G5887,Movies_data!$A$1:$A$41,Movies_data!$C$1:$C$41,"not found")</f>
        <v>Hindi</v>
      </c>
      <c r="K5887">
        <f>_xlfn.XLOOKUP(G5887,Movies_data!$A$1:$A$41,Movies_data!$H$1:$H$41,"Not Found")</f>
        <v>9</v>
      </c>
      <c r="L5887" t="str">
        <f>_xlfn.XLOOKUP(A5887,Booking_data!$A$1:$A$6001,Booking_data!$E$1:$E$6001,"not Found")</f>
        <v>C111</v>
      </c>
      <c r="M5887" t="str">
        <f>_xlfn.XLOOKUP(L5887,Cinemas_data!$A$1:$A$49,Cinemas_data!$I$1:$I$49,"not Found")</f>
        <v>Mukta A2 Cinemas City Centre</v>
      </c>
      <c r="N5887" t="str">
        <f>_xlfn.XLOOKUP(L5887,Cinemas_data!$A$1:$A$49,Cinemas_data!$C$1:$C$49,"not Found")</f>
        <v>Delhi</v>
      </c>
      <c r="O5887">
        <f>_xlfn.XLOOKUP(A5887,Booking_data!$A$1:$A$6001,Booking_data!$H$1:$H$6001,"not found")</f>
        <v>6</v>
      </c>
      <c r="P5887">
        <f>_xlfn.XLOOKUP(A5887,Booking_data!$A$1:$A$6001,Booking_data!$I$1:$I$6001,"not Found")</f>
        <v>180</v>
      </c>
      <c r="Q5887">
        <f t="shared" si="457"/>
        <v>1080</v>
      </c>
      <c r="R5887" t="str">
        <f>_xlfn.XLOOKUP(A5887,Booking_data!$A$1:$A$6001,Booking_data!$L$1:$L$6001,"Not Found")</f>
        <v>Net Banking</v>
      </c>
      <c r="S5887">
        <f>_xlfn.XLOOKUP(A5887,Booking_data!$A$1:$A$6001,Booking_data!$N$1:$N$6001,"not Found")</f>
        <v>38</v>
      </c>
      <c r="T5887" t="str">
        <f>_xlfn.XLOOKUP(A5887,Booking_data!$A$1:$A$6001,Booking_data!$O$1:$O$6001,"Not Found")</f>
        <v>Male</v>
      </c>
      <c r="U5887" t="str">
        <f t="shared" si="458"/>
        <v>Middle Age</v>
      </c>
      <c r="V5887" t="str">
        <f t="shared" si="459"/>
        <v>High Booking</v>
      </c>
    </row>
    <row r="5888" spans="1:22" x14ac:dyDescent="0.25">
      <c r="A5888" t="s">
        <v>6119</v>
      </c>
      <c r="B5888" s="1">
        <v>46084</v>
      </c>
      <c r="C5888" s="1">
        <v>46144</v>
      </c>
      <c r="D5888" s="9">
        <v>0.88541666666666663</v>
      </c>
      <c r="E5888" t="str">
        <f t="shared" si="455"/>
        <v>Weekday</v>
      </c>
      <c r="F5888" t="str">
        <f t="shared" si="456"/>
        <v>Mar</v>
      </c>
      <c r="G5888" t="str">
        <f>_xlfn.XLOOKUP(A5888,Booking_data!$A$1:$A$6001,Booking_data!$D$1:$D$6001,"not found")</f>
        <v>M039</v>
      </c>
      <c r="H5888" t="str">
        <f>_xlfn.XLOOKUP(G5888,Movies_data!$A$1:$A$41,Movies_data!$B$1:$B$41,"not found")</f>
        <v>Dune: Part Two</v>
      </c>
      <c r="I5888" t="str">
        <f>_xlfn.XLOOKUP(G5888,Movies_data!$A$1:$A$41,Movies_data!$D$1:$D$41,"not found")</f>
        <v>Sci-Fi</v>
      </c>
      <c r="J5888" t="str">
        <f>_xlfn.XLOOKUP(G5888,Movies_data!$A$1:$A$41,Movies_data!$C$1:$C$41,"not found")</f>
        <v>English</v>
      </c>
      <c r="K5888">
        <f>_xlfn.XLOOKUP(G5888,Movies_data!$A$1:$A$41,Movies_data!$H$1:$H$41,"Not Found")</f>
        <v>8.5</v>
      </c>
      <c r="L5888" t="str">
        <f>_xlfn.XLOOKUP(A5888,Booking_data!$A$1:$A$6001,Booking_data!$E$1:$E$6001,"not Found")</f>
        <v>C121</v>
      </c>
      <c r="M5888" t="str">
        <f>_xlfn.XLOOKUP(L5888,Cinemas_data!$A$1:$A$49,Cinemas_data!$I$1:$I$49,"not Found")</f>
        <v>MovieMax City Centre</v>
      </c>
      <c r="N5888" t="str">
        <f>_xlfn.XLOOKUP(L5888,Cinemas_data!$A$1:$A$49,Cinemas_data!$C$1:$C$49,"not Found")</f>
        <v>Noida</v>
      </c>
      <c r="O5888">
        <f>_xlfn.XLOOKUP(A5888,Booking_data!$A$1:$A$6001,Booking_data!$H$1:$H$6001,"not found")</f>
        <v>5</v>
      </c>
      <c r="P5888">
        <f>_xlfn.XLOOKUP(A5888,Booking_data!$A$1:$A$6001,Booking_data!$I$1:$I$6001,"not Found")</f>
        <v>420</v>
      </c>
      <c r="Q5888">
        <f t="shared" si="457"/>
        <v>2100</v>
      </c>
      <c r="R5888" t="str">
        <f>_xlfn.XLOOKUP(A5888,Booking_data!$A$1:$A$6001,Booking_data!$L$1:$L$6001,"Not Found")</f>
        <v>Debit Card</v>
      </c>
      <c r="S5888">
        <f>_xlfn.XLOOKUP(A5888,Booking_data!$A$1:$A$6001,Booking_data!$N$1:$N$6001,"not Found")</f>
        <v>60</v>
      </c>
      <c r="T5888" t="str">
        <f>_xlfn.XLOOKUP(A5888,Booking_data!$A$1:$A$6001,Booking_data!$O$1:$O$6001,"Not Found")</f>
        <v>Other</v>
      </c>
      <c r="U5888" t="str">
        <f t="shared" si="458"/>
        <v>Above 45</v>
      </c>
      <c r="V5888" t="str">
        <f t="shared" si="459"/>
        <v>High Booking</v>
      </c>
    </row>
    <row r="5889" spans="1:22" x14ac:dyDescent="0.25">
      <c r="A5889" t="s">
        <v>6120</v>
      </c>
      <c r="B5889" s="1">
        <v>46084</v>
      </c>
      <c r="C5889" s="1">
        <v>46140</v>
      </c>
      <c r="D5889" s="9">
        <v>0.77083333333333337</v>
      </c>
      <c r="E5889" t="str">
        <f t="shared" si="455"/>
        <v>Weekday</v>
      </c>
      <c r="F5889" t="str">
        <f t="shared" si="456"/>
        <v>Mar</v>
      </c>
      <c r="G5889" t="str">
        <f>_xlfn.XLOOKUP(A5889,Booking_data!$A$1:$A$6001,Booking_data!$D$1:$D$6001,"not found")</f>
        <v>M036</v>
      </c>
      <c r="H5889" t="str">
        <f>_xlfn.XLOOKUP(G5889,Movies_data!$A$1:$A$41,Movies_data!$B$1:$B$41,"not found")</f>
        <v>Avengers Endgame</v>
      </c>
      <c r="I5889" t="str">
        <f>_xlfn.XLOOKUP(G5889,Movies_data!$A$1:$A$41,Movies_data!$D$1:$D$41,"not found")</f>
        <v>Action</v>
      </c>
      <c r="J5889" t="str">
        <f>_xlfn.XLOOKUP(G5889,Movies_data!$A$1:$A$41,Movies_data!$C$1:$C$41,"not found")</f>
        <v>English</v>
      </c>
      <c r="K5889">
        <f>_xlfn.XLOOKUP(G5889,Movies_data!$A$1:$A$41,Movies_data!$H$1:$H$41,"Not Found")</f>
        <v>8.4</v>
      </c>
      <c r="L5889" t="str">
        <f>_xlfn.XLOOKUP(A5889,Booking_data!$A$1:$A$6001,Booking_data!$E$1:$E$6001,"not Found")</f>
        <v>C061</v>
      </c>
      <c r="M5889" t="str">
        <f>_xlfn.XLOOKUP(L5889,Cinemas_data!$A$1:$A$49,Cinemas_data!$I$1:$I$49,"not Found")</f>
        <v>City Pride City Centre</v>
      </c>
      <c r="N5889" t="str">
        <f>_xlfn.XLOOKUP(L5889,Cinemas_data!$A$1:$A$49,Cinemas_data!$C$1:$C$49,"not Found")</f>
        <v>Mysuru</v>
      </c>
      <c r="O5889">
        <f>_xlfn.XLOOKUP(A5889,Booking_data!$A$1:$A$6001,Booking_data!$H$1:$H$6001,"not found")</f>
        <v>2</v>
      </c>
      <c r="P5889">
        <f>_xlfn.XLOOKUP(A5889,Booking_data!$A$1:$A$6001,Booking_data!$I$1:$I$6001,"not Found")</f>
        <v>440</v>
      </c>
      <c r="Q5889">
        <f t="shared" si="457"/>
        <v>880</v>
      </c>
      <c r="R5889" t="str">
        <f>_xlfn.XLOOKUP(A5889,Booking_data!$A$1:$A$6001,Booking_data!$L$1:$L$6001,"Not Found")</f>
        <v>Net Banking</v>
      </c>
      <c r="S5889">
        <f>_xlfn.XLOOKUP(A5889,Booking_data!$A$1:$A$6001,Booking_data!$N$1:$N$6001,"not Found")</f>
        <v>31</v>
      </c>
      <c r="T5889" t="str">
        <f>_xlfn.XLOOKUP(A5889,Booking_data!$A$1:$A$6001,Booking_data!$O$1:$O$6001,"Not Found")</f>
        <v>Other</v>
      </c>
      <c r="U5889" t="str">
        <f t="shared" si="458"/>
        <v>Middle Age</v>
      </c>
      <c r="V5889" t="str">
        <f t="shared" si="459"/>
        <v>Low Booking</v>
      </c>
    </row>
    <row r="5890" spans="1:22" x14ac:dyDescent="0.25">
      <c r="A5890" t="s">
        <v>6121</v>
      </c>
      <c r="B5890" s="1">
        <v>46084</v>
      </c>
      <c r="C5890" s="1">
        <v>46193</v>
      </c>
      <c r="D5890" s="9">
        <v>0.64583333333333337</v>
      </c>
      <c r="E5890" t="str">
        <f t="shared" si="455"/>
        <v>Weekday</v>
      </c>
      <c r="F5890" t="str">
        <f t="shared" si="456"/>
        <v>Mar</v>
      </c>
      <c r="G5890" t="str">
        <f>_xlfn.XLOOKUP(A5890,Booking_data!$A$1:$A$6001,Booking_data!$D$1:$D$6001,"not found")</f>
        <v>M002</v>
      </c>
      <c r="H5890" t="str">
        <f>_xlfn.XLOOKUP(G5890,Movies_data!$A$1:$A$41,Movies_data!$B$1:$B$41,"not found")</f>
        <v>Jailer</v>
      </c>
      <c r="I5890" t="str">
        <f>_xlfn.XLOOKUP(G5890,Movies_data!$A$1:$A$41,Movies_data!$D$1:$D$41,"not found")</f>
        <v>Action</v>
      </c>
      <c r="J5890" t="str">
        <f>_xlfn.XLOOKUP(G5890,Movies_data!$A$1:$A$41,Movies_data!$C$1:$C$41,"not found")</f>
        <v>Tamil</v>
      </c>
      <c r="K5890">
        <f>_xlfn.XLOOKUP(G5890,Movies_data!$A$1:$A$41,Movies_data!$H$1:$H$41,"Not Found")</f>
        <v>7.1</v>
      </c>
      <c r="L5890" t="str">
        <f>_xlfn.XLOOKUP(A5890,Booking_data!$A$1:$A$6001,Booking_data!$E$1:$E$6001,"not Found")</f>
        <v>C131</v>
      </c>
      <c r="M5890" t="str">
        <f>_xlfn.XLOOKUP(L5890,Cinemas_data!$A$1:$A$49,Cinemas_data!$I$1:$I$49,"not Found")</f>
        <v>Asian Cinemas City Centre</v>
      </c>
      <c r="N5890" t="str">
        <f>_xlfn.XLOOKUP(L5890,Cinemas_data!$A$1:$A$49,Cinemas_data!$C$1:$C$49,"not Found")</f>
        <v>Kolkata</v>
      </c>
      <c r="O5890">
        <f>_xlfn.XLOOKUP(A5890,Booking_data!$A$1:$A$6001,Booking_data!$H$1:$H$6001,"not found")</f>
        <v>3</v>
      </c>
      <c r="P5890">
        <f>_xlfn.XLOOKUP(A5890,Booking_data!$A$1:$A$6001,Booking_data!$I$1:$I$6001,"not Found")</f>
        <v>240</v>
      </c>
      <c r="Q5890">
        <f t="shared" si="457"/>
        <v>720</v>
      </c>
      <c r="R5890" t="str">
        <f>_xlfn.XLOOKUP(A5890,Booking_data!$A$1:$A$6001,Booking_data!$L$1:$L$6001,"Not Found")</f>
        <v>Debit Card</v>
      </c>
      <c r="S5890">
        <f>_xlfn.XLOOKUP(A5890,Booking_data!$A$1:$A$6001,Booking_data!$N$1:$N$6001,"not Found")</f>
        <v>43</v>
      </c>
      <c r="T5890" t="str">
        <f>_xlfn.XLOOKUP(A5890,Booking_data!$A$1:$A$6001,Booking_data!$O$1:$O$6001,"Not Found")</f>
        <v>Male</v>
      </c>
      <c r="U5890" t="str">
        <f t="shared" si="458"/>
        <v>Middle Age</v>
      </c>
      <c r="V5890" t="str">
        <f t="shared" si="459"/>
        <v>Medium Booking</v>
      </c>
    </row>
    <row r="5891" spans="1:22" x14ac:dyDescent="0.25">
      <c r="A5891" t="s">
        <v>6122</v>
      </c>
      <c r="B5891" s="1">
        <v>46084</v>
      </c>
      <c r="C5891" s="1">
        <v>46117</v>
      </c>
      <c r="D5891" s="9">
        <v>0.64583333333333337</v>
      </c>
      <c r="E5891" t="str">
        <f t="shared" ref="E5891:E5954" si="460">IF(WEEKDAY(B5891,2)&lt;=5,"Weekday","Weekend")</f>
        <v>Weekday</v>
      </c>
      <c r="F5891" t="str">
        <f t="shared" ref="F5891:F5954" si="461">TEXT(B5891,"mmm")</f>
        <v>Mar</v>
      </c>
      <c r="G5891" t="str">
        <f>_xlfn.XLOOKUP(A5891,Booking_data!$A$1:$A$6001,Booking_data!$D$1:$D$6001,"not found")</f>
        <v>M006</v>
      </c>
      <c r="H5891" t="str">
        <f>_xlfn.XLOOKUP(G5891,Movies_data!$A$1:$A$41,Movies_data!$B$1:$B$41,"not found")</f>
        <v>Maamannan</v>
      </c>
      <c r="I5891" t="str">
        <f>_xlfn.XLOOKUP(G5891,Movies_data!$A$1:$A$41,Movies_data!$D$1:$D$41,"not found")</f>
        <v>Drama</v>
      </c>
      <c r="J5891" t="str">
        <f>_xlfn.XLOOKUP(G5891,Movies_data!$A$1:$A$41,Movies_data!$C$1:$C$41,"not found")</f>
        <v>Tamil</v>
      </c>
      <c r="K5891">
        <f>_xlfn.XLOOKUP(G5891,Movies_data!$A$1:$A$41,Movies_data!$H$1:$H$41,"Not Found")</f>
        <v>7.3</v>
      </c>
      <c r="L5891" t="str">
        <f>_xlfn.XLOOKUP(A5891,Booking_data!$A$1:$A$6001,Booking_data!$E$1:$E$6001,"not Found")</f>
        <v>C073</v>
      </c>
      <c r="M5891" t="str">
        <f>_xlfn.XLOOKUP(L5891,Cinemas_data!$A$1:$A$49,Cinemas_data!$I$1:$I$49,"not Found")</f>
        <v>Cinepolis Forum Mall</v>
      </c>
      <c r="N5891" t="str">
        <f>_xlfn.XLOOKUP(L5891,Cinemas_data!$A$1:$A$49,Cinemas_data!$C$1:$C$49,"not Found")</f>
        <v>Hyderabad</v>
      </c>
      <c r="O5891">
        <f>_xlfn.XLOOKUP(A5891,Booking_data!$A$1:$A$6001,Booking_data!$H$1:$H$6001,"not found")</f>
        <v>2</v>
      </c>
      <c r="P5891">
        <f>_xlfn.XLOOKUP(A5891,Booking_data!$A$1:$A$6001,Booking_data!$I$1:$I$6001,"not Found")</f>
        <v>240</v>
      </c>
      <c r="Q5891">
        <f t="shared" ref="Q5891:Q5954" si="462">O5891*P5891</f>
        <v>480</v>
      </c>
      <c r="R5891" t="str">
        <f>_xlfn.XLOOKUP(A5891,Booking_data!$A$1:$A$6001,Booking_data!$L$1:$L$6001,"Not Found")</f>
        <v>UPI</v>
      </c>
      <c r="S5891">
        <f>_xlfn.XLOOKUP(A5891,Booking_data!$A$1:$A$6001,Booking_data!$N$1:$N$6001,"not Found")</f>
        <v>38</v>
      </c>
      <c r="T5891" t="str">
        <f>_xlfn.XLOOKUP(A5891,Booking_data!$A$1:$A$6001,Booking_data!$O$1:$O$6001,"Not Found")</f>
        <v>Female</v>
      </c>
      <c r="U5891" t="str">
        <f t="shared" ref="U5891:U5954" si="463">IF(S5891&lt;18,"Below 18",IF(S5891&lt;30,"Youngster",IF(S5891&lt;45,"Middle Age","Above 45")))</f>
        <v>Middle Age</v>
      </c>
      <c r="V5891" t="str">
        <f t="shared" ref="V5891:V5954" si="464">IF(O5891&lt;=2,"Low Booking",IF(O5891&lt;=4,"Medium Booking","High Booking"))</f>
        <v>Low Booking</v>
      </c>
    </row>
    <row r="5892" spans="1:22" x14ac:dyDescent="0.25">
      <c r="A5892" t="s">
        <v>6123</v>
      </c>
      <c r="B5892" s="1">
        <v>46084</v>
      </c>
      <c r="C5892" s="1">
        <v>46160</v>
      </c>
      <c r="D5892" s="9">
        <v>0.64583333333333337</v>
      </c>
      <c r="E5892" t="str">
        <f t="shared" si="460"/>
        <v>Weekday</v>
      </c>
      <c r="F5892" t="str">
        <f t="shared" si="461"/>
        <v>Mar</v>
      </c>
      <c r="G5892" t="str">
        <f>_xlfn.XLOOKUP(A5892,Booking_data!$A$1:$A$6001,Booking_data!$D$1:$D$6001,"not found")</f>
        <v>M024</v>
      </c>
      <c r="H5892" t="str">
        <f>_xlfn.XLOOKUP(G5892,Movies_data!$A$1:$A$41,Movies_data!$B$1:$B$41,"not found")</f>
        <v>Bhool Bhulaiyaa 2</v>
      </c>
      <c r="I5892" t="str">
        <f>_xlfn.XLOOKUP(G5892,Movies_data!$A$1:$A$41,Movies_data!$D$1:$D$41,"not found")</f>
        <v>Comedy</v>
      </c>
      <c r="J5892" t="str">
        <f>_xlfn.XLOOKUP(G5892,Movies_data!$A$1:$A$41,Movies_data!$C$1:$C$41,"not found")</f>
        <v>Hindi</v>
      </c>
      <c r="K5892">
        <f>_xlfn.XLOOKUP(G5892,Movies_data!$A$1:$A$41,Movies_data!$H$1:$H$41,"Not Found")</f>
        <v>5.9</v>
      </c>
      <c r="L5892" t="str">
        <f>_xlfn.XLOOKUP(A5892,Booking_data!$A$1:$A$6001,Booking_data!$E$1:$E$6001,"not Found")</f>
        <v>C033</v>
      </c>
      <c r="M5892" t="str">
        <f>_xlfn.XLOOKUP(L5892,Cinemas_data!$A$1:$A$49,Cinemas_data!$I$1:$I$49,"not Found")</f>
        <v>Asian Cinemas Forum Mall</v>
      </c>
      <c r="N5892" t="str">
        <f>_xlfn.XLOOKUP(L5892,Cinemas_data!$A$1:$A$49,Cinemas_data!$C$1:$C$49,"not Found")</f>
        <v>Madurai</v>
      </c>
      <c r="O5892">
        <f>_xlfn.XLOOKUP(A5892,Booking_data!$A$1:$A$6001,Booking_data!$H$1:$H$6001,"not found")</f>
        <v>3</v>
      </c>
      <c r="P5892">
        <f>_xlfn.XLOOKUP(A5892,Booking_data!$A$1:$A$6001,Booking_data!$I$1:$I$6001,"not Found")</f>
        <v>180</v>
      </c>
      <c r="Q5892">
        <f t="shared" si="462"/>
        <v>540</v>
      </c>
      <c r="R5892" t="str">
        <f>_xlfn.XLOOKUP(A5892,Booking_data!$A$1:$A$6001,Booking_data!$L$1:$L$6001,"Not Found")</f>
        <v>Net Banking</v>
      </c>
      <c r="S5892">
        <f>_xlfn.XLOOKUP(A5892,Booking_data!$A$1:$A$6001,Booking_data!$N$1:$N$6001,"not Found")</f>
        <v>33</v>
      </c>
      <c r="T5892" t="str">
        <f>_xlfn.XLOOKUP(A5892,Booking_data!$A$1:$A$6001,Booking_data!$O$1:$O$6001,"Not Found")</f>
        <v>Other</v>
      </c>
      <c r="U5892" t="str">
        <f t="shared" si="463"/>
        <v>Middle Age</v>
      </c>
      <c r="V5892" t="str">
        <f t="shared" si="464"/>
        <v>Medium Booking</v>
      </c>
    </row>
    <row r="5893" spans="1:22" x14ac:dyDescent="0.25">
      <c r="A5893" t="s">
        <v>6124</v>
      </c>
      <c r="B5893" s="1">
        <v>46084</v>
      </c>
      <c r="C5893" s="1">
        <v>46138</v>
      </c>
      <c r="D5893" s="9">
        <v>0.88541666666666663</v>
      </c>
      <c r="E5893" t="str">
        <f t="shared" si="460"/>
        <v>Weekday</v>
      </c>
      <c r="F5893" t="str">
        <f t="shared" si="461"/>
        <v>Mar</v>
      </c>
      <c r="G5893" t="str">
        <f>_xlfn.XLOOKUP(A5893,Booking_data!$A$1:$A$6001,Booking_data!$D$1:$D$6001,"not found")</f>
        <v>M004</v>
      </c>
      <c r="H5893" t="str">
        <f>_xlfn.XLOOKUP(G5893,Movies_data!$A$1:$A$41,Movies_data!$B$1:$B$41,"not found")</f>
        <v>Ponniyin Selvan I</v>
      </c>
      <c r="I5893" t="str">
        <f>_xlfn.XLOOKUP(G5893,Movies_data!$A$1:$A$41,Movies_data!$D$1:$D$41,"not found")</f>
        <v>Drama</v>
      </c>
      <c r="J5893" t="str">
        <f>_xlfn.XLOOKUP(G5893,Movies_data!$A$1:$A$41,Movies_data!$C$1:$C$41,"not found")</f>
        <v>Tamil</v>
      </c>
      <c r="K5893">
        <f>_xlfn.XLOOKUP(G5893,Movies_data!$A$1:$A$41,Movies_data!$H$1:$H$41,"Not Found")</f>
        <v>7.6</v>
      </c>
      <c r="L5893" t="str">
        <f>_xlfn.XLOOKUP(A5893,Booking_data!$A$1:$A$6001,Booking_data!$E$1:$E$6001,"not Found")</f>
        <v>C093</v>
      </c>
      <c r="M5893" t="str">
        <f>_xlfn.XLOOKUP(L5893,Cinemas_data!$A$1:$A$49,Cinemas_data!$I$1:$I$49,"not Found")</f>
        <v>Mukta A2 Cinemas Forum Mall</v>
      </c>
      <c r="N5893" t="str">
        <f>_xlfn.XLOOKUP(L5893,Cinemas_data!$A$1:$A$49,Cinemas_data!$C$1:$C$49,"not Found")</f>
        <v>Mumbai</v>
      </c>
      <c r="O5893">
        <f>_xlfn.XLOOKUP(A5893,Booking_data!$A$1:$A$6001,Booking_data!$H$1:$H$6001,"not found")</f>
        <v>2</v>
      </c>
      <c r="P5893">
        <f>_xlfn.XLOOKUP(A5893,Booking_data!$A$1:$A$6001,Booking_data!$I$1:$I$6001,"not Found")</f>
        <v>240</v>
      </c>
      <c r="Q5893">
        <f t="shared" si="462"/>
        <v>480</v>
      </c>
      <c r="R5893" t="str">
        <f>_xlfn.XLOOKUP(A5893,Booking_data!$A$1:$A$6001,Booking_data!$L$1:$L$6001,"Not Found")</f>
        <v>Wallet</v>
      </c>
      <c r="S5893">
        <f>_xlfn.XLOOKUP(A5893,Booking_data!$A$1:$A$6001,Booking_data!$N$1:$N$6001,"not Found")</f>
        <v>59</v>
      </c>
      <c r="T5893" t="str">
        <f>_xlfn.XLOOKUP(A5893,Booking_data!$A$1:$A$6001,Booking_data!$O$1:$O$6001,"Not Found")</f>
        <v>Female</v>
      </c>
      <c r="U5893" t="str">
        <f t="shared" si="463"/>
        <v>Above 45</v>
      </c>
      <c r="V5893" t="str">
        <f t="shared" si="464"/>
        <v>Low Booking</v>
      </c>
    </row>
    <row r="5894" spans="1:22" x14ac:dyDescent="0.25">
      <c r="A5894" t="s">
        <v>6125</v>
      </c>
      <c r="B5894" s="1">
        <v>46084</v>
      </c>
      <c r="C5894" s="1">
        <v>46144</v>
      </c>
      <c r="D5894" s="9">
        <v>0.64583333333333337</v>
      </c>
      <c r="E5894" t="str">
        <f t="shared" si="460"/>
        <v>Weekday</v>
      </c>
      <c r="F5894" t="str">
        <f t="shared" si="461"/>
        <v>Mar</v>
      </c>
      <c r="G5894" t="str">
        <f>_xlfn.XLOOKUP(A5894,Booking_data!$A$1:$A$6001,Booking_data!$D$1:$D$6001,"not found")</f>
        <v>M015</v>
      </c>
      <c r="H5894" t="str">
        <f>_xlfn.XLOOKUP(G5894,Movies_data!$A$1:$A$41,Movies_data!$B$1:$B$41,"not found")</f>
        <v>Kalki 2898 AD</v>
      </c>
      <c r="I5894" t="str">
        <f>_xlfn.XLOOKUP(G5894,Movies_data!$A$1:$A$41,Movies_data!$D$1:$D$41,"not found")</f>
        <v>Sci-Fi</v>
      </c>
      <c r="J5894" t="str">
        <f>_xlfn.XLOOKUP(G5894,Movies_data!$A$1:$A$41,Movies_data!$C$1:$C$41,"not found")</f>
        <v>Telugu</v>
      </c>
      <c r="K5894">
        <f>_xlfn.XLOOKUP(G5894,Movies_data!$A$1:$A$41,Movies_data!$H$1:$H$41,"Not Found")</f>
        <v>7</v>
      </c>
      <c r="L5894" t="str">
        <f>_xlfn.XLOOKUP(A5894,Booking_data!$A$1:$A$6001,Booking_data!$E$1:$E$6001,"not Found")</f>
        <v>C102</v>
      </c>
      <c r="M5894" t="str">
        <f>_xlfn.XLOOKUP(L5894,Cinemas_data!$A$1:$A$49,Cinemas_data!$I$1:$I$49,"not Found")</f>
        <v>Mukta A2 Cinemas Grand Mall</v>
      </c>
      <c r="N5894" t="str">
        <f>_xlfn.XLOOKUP(L5894,Cinemas_data!$A$1:$A$49,Cinemas_data!$C$1:$C$49,"not Found")</f>
        <v>Pune</v>
      </c>
      <c r="O5894">
        <f>_xlfn.XLOOKUP(A5894,Booking_data!$A$1:$A$6001,Booking_data!$H$1:$H$6001,"not found")</f>
        <v>5</v>
      </c>
      <c r="P5894">
        <f>_xlfn.XLOOKUP(A5894,Booking_data!$A$1:$A$6001,Booking_data!$I$1:$I$6001,"not Found")</f>
        <v>220</v>
      </c>
      <c r="Q5894">
        <f t="shared" si="462"/>
        <v>1100</v>
      </c>
      <c r="R5894" t="str">
        <f>_xlfn.XLOOKUP(A5894,Booking_data!$A$1:$A$6001,Booking_data!$L$1:$L$6001,"Not Found")</f>
        <v>Wallet</v>
      </c>
      <c r="S5894">
        <f>_xlfn.XLOOKUP(A5894,Booking_data!$A$1:$A$6001,Booking_data!$N$1:$N$6001,"not Found")</f>
        <v>49</v>
      </c>
      <c r="T5894" t="str">
        <f>_xlfn.XLOOKUP(A5894,Booking_data!$A$1:$A$6001,Booking_data!$O$1:$O$6001,"Not Found")</f>
        <v>Other</v>
      </c>
      <c r="U5894" t="str">
        <f t="shared" si="463"/>
        <v>Above 45</v>
      </c>
      <c r="V5894" t="str">
        <f t="shared" si="464"/>
        <v>High Booking</v>
      </c>
    </row>
    <row r="5895" spans="1:22" x14ac:dyDescent="0.25">
      <c r="A5895" t="s">
        <v>6126</v>
      </c>
      <c r="B5895" s="1">
        <v>46084</v>
      </c>
      <c r="C5895" s="1">
        <v>46058</v>
      </c>
      <c r="D5895" s="9">
        <v>0.64583333333333337</v>
      </c>
      <c r="E5895" t="str">
        <f t="shared" si="460"/>
        <v>Weekday</v>
      </c>
      <c r="F5895" t="str">
        <f t="shared" si="461"/>
        <v>Mar</v>
      </c>
      <c r="G5895" t="str">
        <f>_xlfn.XLOOKUP(A5895,Booking_data!$A$1:$A$6001,Booking_data!$D$1:$D$6001,"not found")</f>
        <v>M033</v>
      </c>
      <c r="H5895" t="str">
        <f>_xlfn.XLOOKUP(G5895,Movies_data!$A$1:$A$41,Movies_data!$B$1:$B$41,"not found")</f>
        <v>Lucifer</v>
      </c>
      <c r="I5895" t="str">
        <f>_xlfn.XLOOKUP(G5895,Movies_data!$A$1:$A$41,Movies_data!$D$1:$D$41,"not found")</f>
        <v>Action</v>
      </c>
      <c r="J5895" t="str">
        <f>_xlfn.XLOOKUP(G5895,Movies_data!$A$1:$A$41,Movies_data!$C$1:$C$41,"not found")</f>
        <v>Malayalam</v>
      </c>
      <c r="K5895">
        <f>_xlfn.XLOOKUP(G5895,Movies_data!$A$1:$A$41,Movies_data!$H$1:$H$41,"Not Found")</f>
        <v>7.5</v>
      </c>
      <c r="L5895" t="str">
        <f>_xlfn.XLOOKUP(A5895,Booking_data!$A$1:$A$6001,Booking_data!$E$1:$E$6001,"not Found")</f>
        <v>C151</v>
      </c>
      <c r="M5895" t="str">
        <f>_xlfn.XLOOKUP(L5895,Cinemas_data!$A$1:$A$49,Cinemas_data!$I$1:$I$49,"not Found")</f>
        <v>PVR City Centre</v>
      </c>
      <c r="N5895" t="str">
        <f>_xlfn.XLOOKUP(L5895,Cinemas_data!$A$1:$A$49,Cinemas_data!$C$1:$C$49,"not Found")</f>
        <v>Kochi</v>
      </c>
      <c r="O5895">
        <f>_xlfn.XLOOKUP(A5895,Booking_data!$A$1:$A$6001,Booking_data!$H$1:$H$6001,"not found")</f>
        <v>1</v>
      </c>
      <c r="P5895">
        <f>_xlfn.XLOOKUP(A5895,Booking_data!$A$1:$A$6001,Booking_data!$I$1:$I$6001,"not Found")</f>
        <v>360</v>
      </c>
      <c r="Q5895">
        <f t="shared" si="462"/>
        <v>360</v>
      </c>
      <c r="R5895" t="str">
        <f>_xlfn.XLOOKUP(A5895,Booking_data!$A$1:$A$6001,Booking_data!$L$1:$L$6001,"Not Found")</f>
        <v>Wallet</v>
      </c>
      <c r="S5895">
        <f>_xlfn.XLOOKUP(A5895,Booking_data!$A$1:$A$6001,Booking_data!$N$1:$N$6001,"not Found")</f>
        <v>31</v>
      </c>
      <c r="T5895" t="str">
        <f>_xlfn.XLOOKUP(A5895,Booking_data!$A$1:$A$6001,Booking_data!$O$1:$O$6001,"Not Found")</f>
        <v>Male</v>
      </c>
      <c r="U5895" t="str">
        <f t="shared" si="463"/>
        <v>Middle Age</v>
      </c>
      <c r="V5895" t="str">
        <f t="shared" si="464"/>
        <v>Low Booking</v>
      </c>
    </row>
    <row r="5896" spans="1:22" x14ac:dyDescent="0.25">
      <c r="A5896" t="s">
        <v>6127</v>
      </c>
      <c r="B5896" s="1">
        <v>46084</v>
      </c>
      <c r="C5896" s="1">
        <v>46050</v>
      </c>
      <c r="D5896" s="9">
        <v>0.39583333333333331</v>
      </c>
      <c r="E5896" t="str">
        <f t="shared" si="460"/>
        <v>Weekday</v>
      </c>
      <c r="F5896" t="str">
        <f t="shared" si="461"/>
        <v>Mar</v>
      </c>
      <c r="G5896" t="str">
        <f>_xlfn.XLOOKUP(A5896,Booking_data!$A$1:$A$6001,Booking_data!$D$1:$D$6001,"not found")</f>
        <v>M002</v>
      </c>
      <c r="H5896" t="str">
        <f>_xlfn.XLOOKUP(G5896,Movies_data!$A$1:$A$41,Movies_data!$B$1:$B$41,"not found")</f>
        <v>Jailer</v>
      </c>
      <c r="I5896" t="str">
        <f>_xlfn.XLOOKUP(G5896,Movies_data!$A$1:$A$41,Movies_data!$D$1:$D$41,"not found")</f>
        <v>Action</v>
      </c>
      <c r="J5896" t="str">
        <f>_xlfn.XLOOKUP(G5896,Movies_data!$A$1:$A$41,Movies_data!$C$1:$C$41,"not found")</f>
        <v>Tamil</v>
      </c>
      <c r="K5896">
        <f>_xlfn.XLOOKUP(G5896,Movies_data!$A$1:$A$41,Movies_data!$H$1:$H$41,"Not Found")</f>
        <v>7.1</v>
      </c>
      <c r="L5896" t="str">
        <f>_xlfn.XLOOKUP(A5896,Booking_data!$A$1:$A$6001,Booking_data!$E$1:$E$6001,"not Found")</f>
        <v>C151</v>
      </c>
      <c r="M5896" t="str">
        <f>_xlfn.XLOOKUP(L5896,Cinemas_data!$A$1:$A$49,Cinemas_data!$I$1:$I$49,"not Found")</f>
        <v>PVR City Centre</v>
      </c>
      <c r="N5896" t="str">
        <f>_xlfn.XLOOKUP(L5896,Cinemas_data!$A$1:$A$49,Cinemas_data!$C$1:$C$49,"not Found")</f>
        <v>Kochi</v>
      </c>
      <c r="O5896">
        <f>_xlfn.XLOOKUP(A5896,Booking_data!$A$1:$A$6001,Booking_data!$H$1:$H$6001,"not found")</f>
        <v>1</v>
      </c>
      <c r="P5896">
        <f>_xlfn.XLOOKUP(A5896,Booking_data!$A$1:$A$6001,Booking_data!$I$1:$I$6001,"not Found")</f>
        <v>360</v>
      </c>
      <c r="Q5896">
        <f t="shared" si="462"/>
        <v>360</v>
      </c>
      <c r="R5896" t="str">
        <f>_xlfn.XLOOKUP(A5896,Booking_data!$A$1:$A$6001,Booking_data!$L$1:$L$6001,"Not Found")</f>
        <v>Debit Card</v>
      </c>
      <c r="S5896">
        <f>_xlfn.XLOOKUP(A5896,Booking_data!$A$1:$A$6001,Booking_data!$N$1:$N$6001,"not Found")</f>
        <v>45</v>
      </c>
      <c r="T5896" t="str">
        <f>_xlfn.XLOOKUP(A5896,Booking_data!$A$1:$A$6001,Booking_data!$O$1:$O$6001,"Not Found")</f>
        <v>Female</v>
      </c>
      <c r="U5896" t="str">
        <f t="shared" si="463"/>
        <v>Above 45</v>
      </c>
      <c r="V5896" t="str">
        <f t="shared" si="464"/>
        <v>Low Booking</v>
      </c>
    </row>
    <row r="5897" spans="1:22" x14ac:dyDescent="0.25">
      <c r="A5897" t="s">
        <v>6128</v>
      </c>
      <c r="B5897" s="1">
        <v>46084</v>
      </c>
      <c r="C5897" s="1">
        <v>46027</v>
      </c>
      <c r="D5897" s="9">
        <v>0.64583333333333337</v>
      </c>
      <c r="E5897" t="str">
        <f t="shared" si="460"/>
        <v>Weekday</v>
      </c>
      <c r="F5897" t="str">
        <f t="shared" si="461"/>
        <v>Mar</v>
      </c>
      <c r="G5897" t="str">
        <f>_xlfn.XLOOKUP(A5897,Booking_data!$A$1:$A$6001,Booking_data!$D$1:$D$6001,"not found")</f>
        <v>M023</v>
      </c>
      <c r="H5897" t="str">
        <f>_xlfn.XLOOKUP(G5897,Movies_data!$A$1:$A$41,Movies_data!$B$1:$B$41,"not found")</f>
        <v>Stree 2</v>
      </c>
      <c r="I5897" t="str">
        <f>_xlfn.XLOOKUP(G5897,Movies_data!$A$1:$A$41,Movies_data!$D$1:$D$41,"not found")</f>
        <v>Comedy</v>
      </c>
      <c r="J5897" t="str">
        <f>_xlfn.XLOOKUP(G5897,Movies_data!$A$1:$A$41,Movies_data!$C$1:$C$41,"not found")</f>
        <v>Hindi</v>
      </c>
      <c r="K5897">
        <f>_xlfn.XLOOKUP(G5897,Movies_data!$A$1:$A$41,Movies_data!$H$1:$H$41,"Not Found")</f>
        <v>6.9</v>
      </c>
      <c r="L5897" t="str">
        <f>_xlfn.XLOOKUP(A5897,Booking_data!$A$1:$A$6001,Booking_data!$E$1:$E$6001,"not Found")</f>
        <v>C153</v>
      </c>
      <c r="M5897" t="str">
        <f>_xlfn.XLOOKUP(L5897,Cinemas_data!$A$1:$A$49,Cinemas_data!$I$1:$I$49,"not Found")</f>
        <v>Cinepolis Forum Mall</v>
      </c>
      <c r="N5897" t="str">
        <f>_xlfn.XLOOKUP(L5897,Cinemas_data!$A$1:$A$49,Cinemas_data!$C$1:$C$49,"not Found")</f>
        <v>Kochi</v>
      </c>
      <c r="O5897">
        <f>_xlfn.XLOOKUP(A5897,Booking_data!$A$1:$A$6001,Booking_data!$H$1:$H$6001,"not found")</f>
        <v>3</v>
      </c>
      <c r="P5897">
        <f>_xlfn.XLOOKUP(A5897,Booking_data!$A$1:$A$6001,Booking_data!$I$1:$I$6001,"not Found")</f>
        <v>320</v>
      </c>
      <c r="Q5897">
        <f t="shared" si="462"/>
        <v>960</v>
      </c>
      <c r="R5897" t="str">
        <f>_xlfn.XLOOKUP(A5897,Booking_data!$A$1:$A$6001,Booking_data!$L$1:$L$6001,"Not Found")</f>
        <v>UPI</v>
      </c>
      <c r="S5897">
        <f>_xlfn.XLOOKUP(A5897,Booking_data!$A$1:$A$6001,Booking_data!$N$1:$N$6001,"not Found")</f>
        <v>48</v>
      </c>
      <c r="T5897" t="str">
        <f>_xlfn.XLOOKUP(A5897,Booking_data!$A$1:$A$6001,Booking_data!$O$1:$O$6001,"Not Found")</f>
        <v>Male</v>
      </c>
      <c r="U5897" t="str">
        <f t="shared" si="463"/>
        <v>Above 45</v>
      </c>
      <c r="V5897" t="str">
        <f t="shared" si="464"/>
        <v>Medium Booking</v>
      </c>
    </row>
    <row r="5898" spans="1:22" x14ac:dyDescent="0.25">
      <c r="A5898" t="s">
        <v>6129</v>
      </c>
      <c r="B5898" s="1">
        <v>46084</v>
      </c>
      <c r="C5898" s="1">
        <v>46088</v>
      </c>
      <c r="D5898" s="9">
        <v>0.39583333333333331</v>
      </c>
      <c r="E5898" t="str">
        <f t="shared" si="460"/>
        <v>Weekday</v>
      </c>
      <c r="F5898" t="str">
        <f t="shared" si="461"/>
        <v>Mar</v>
      </c>
      <c r="G5898" t="str">
        <f>_xlfn.XLOOKUP(A5898,Booking_data!$A$1:$A$6001,Booking_data!$D$1:$D$6001,"not found")</f>
        <v>M038</v>
      </c>
      <c r="H5898" t="str">
        <f>_xlfn.XLOOKUP(G5898,Movies_data!$A$1:$A$41,Movies_data!$B$1:$B$41,"not found")</f>
        <v>Barbie</v>
      </c>
      <c r="I5898" t="str">
        <f>_xlfn.XLOOKUP(G5898,Movies_data!$A$1:$A$41,Movies_data!$D$1:$D$41,"not found")</f>
        <v>Comedy</v>
      </c>
      <c r="J5898" t="str">
        <f>_xlfn.XLOOKUP(G5898,Movies_data!$A$1:$A$41,Movies_data!$C$1:$C$41,"not found")</f>
        <v>English</v>
      </c>
      <c r="K5898">
        <f>_xlfn.XLOOKUP(G5898,Movies_data!$A$1:$A$41,Movies_data!$H$1:$H$41,"Not Found")</f>
        <v>6.8</v>
      </c>
      <c r="L5898" t="str">
        <f>_xlfn.XLOOKUP(A5898,Booking_data!$A$1:$A$6001,Booking_data!$E$1:$E$6001,"not Found")</f>
        <v>C133</v>
      </c>
      <c r="M5898" t="str">
        <f>_xlfn.XLOOKUP(L5898,Cinemas_data!$A$1:$A$49,Cinemas_data!$I$1:$I$49,"not Found")</f>
        <v>PVR Forum Mall</v>
      </c>
      <c r="N5898" t="str">
        <f>_xlfn.XLOOKUP(L5898,Cinemas_data!$A$1:$A$49,Cinemas_data!$C$1:$C$49,"not Found")</f>
        <v>Kolkata</v>
      </c>
      <c r="O5898">
        <f>_xlfn.XLOOKUP(A5898,Booking_data!$A$1:$A$6001,Booking_data!$H$1:$H$6001,"not found")</f>
        <v>2</v>
      </c>
      <c r="P5898">
        <f>_xlfn.XLOOKUP(A5898,Booking_data!$A$1:$A$6001,Booking_data!$I$1:$I$6001,"not Found")</f>
        <v>280</v>
      </c>
      <c r="Q5898">
        <f t="shared" si="462"/>
        <v>560</v>
      </c>
      <c r="R5898" t="str">
        <f>_xlfn.XLOOKUP(A5898,Booking_data!$A$1:$A$6001,Booking_data!$L$1:$L$6001,"Not Found")</f>
        <v>Net Banking</v>
      </c>
      <c r="S5898">
        <f>_xlfn.XLOOKUP(A5898,Booking_data!$A$1:$A$6001,Booking_data!$N$1:$N$6001,"not Found")</f>
        <v>53</v>
      </c>
      <c r="T5898" t="str">
        <f>_xlfn.XLOOKUP(A5898,Booking_data!$A$1:$A$6001,Booking_data!$O$1:$O$6001,"Not Found")</f>
        <v>Other</v>
      </c>
      <c r="U5898" t="str">
        <f t="shared" si="463"/>
        <v>Above 45</v>
      </c>
      <c r="V5898" t="str">
        <f t="shared" si="464"/>
        <v>Low Booking</v>
      </c>
    </row>
    <row r="5899" spans="1:22" x14ac:dyDescent="0.25">
      <c r="A5899" t="s">
        <v>6130</v>
      </c>
      <c r="B5899" s="1">
        <v>46084</v>
      </c>
      <c r="C5899" s="1">
        <v>46078</v>
      </c>
      <c r="D5899" s="9">
        <v>0.9375</v>
      </c>
      <c r="E5899" t="str">
        <f t="shared" si="460"/>
        <v>Weekday</v>
      </c>
      <c r="F5899" t="str">
        <f t="shared" si="461"/>
        <v>Mar</v>
      </c>
      <c r="G5899" t="str">
        <f>_xlfn.XLOOKUP(A5899,Booking_data!$A$1:$A$6001,Booking_data!$D$1:$D$6001,"not found")</f>
        <v>M039</v>
      </c>
      <c r="H5899" t="str">
        <f>_xlfn.XLOOKUP(G5899,Movies_data!$A$1:$A$41,Movies_data!$B$1:$B$41,"not found")</f>
        <v>Dune: Part Two</v>
      </c>
      <c r="I5899" t="str">
        <f>_xlfn.XLOOKUP(G5899,Movies_data!$A$1:$A$41,Movies_data!$D$1:$D$41,"not found")</f>
        <v>Sci-Fi</v>
      </c>
      <c r="J5899" t="str">
        <f>_xlfn.XLOOKUP(G5899,Movies_data!$A$1:$A$41,Movies_data!$C$1:$C$41,"not found")</f>
        <v>English</v>
      </c>
      <c r="K5899">
        <f>_xlfn.XLOOKUP(G5899,Movies_data!$A$1:$A$41,Movies_data!$H$1:$H$41,"Not Found")</f>
        <v>8.5</v>
      </c>
      <c r="L5899" t="str">
        <f>_xlfn.XLOOKUP(A5899,Booking_data!$A$1:$A$6001,Booking_data!$E$1:$E$6001,"not Found")</f>
        <v>C031</v>
      </c>
      <c r="M5899" t="str">
        <f>_xlfn.XLOOKUP(L5899,Cinemas_data!$A$1:$A$49,Cinemas_data!$I$1:$I$49,"not Found")</f>
        <v>Mukta A2 Cinemas City Centre</v>
      </c>
      <c r="N5899" t="str">
        <f>_xlfn.XLOOKUP(L5899,Cinemas_data!$A$1:$A$49,Cinemas_data!$C$1:$C$49,"not Found")</f>
        <v>Madurai</v>
      </c>
      <c r="O5899">
        <f>_xlfn.XLOOKUP(A5899,Booking_data!$A$1:$A$6001,Booking_data!$H$1:$H$6001,"not found")</f>
        <v>4</v>
      </c>
      <c r="P5899">
        <f>_xlfn.XLOOKUP(A5899,Booking_data!$A$1:$A$6001,Booking_data!$I$1:$I$6001,"not Found")</f>
        <v>240</v>
      </c>
      <c r="Q5899">
        <f t="shared" si="462"/>
        <v>960</v>
      </c>
      <c r="R5899" t="str">
        <f>_xlfn.XLOOKUP(A5899,Booking_data!$A$1:$A$6001,Booking_data!$L$1:$L$6001,"Not Found")</f>
        <v>Debit Card</v>
      </c>
      <c r="S5899">
        <f>_xlfn.XLOOKUP(A5899,Booking_data!$A$1:$A$6001,Booking_data!$N$1:$N$6001,"not Found")</f>
        <v>45</v>
      </c>
      <c r="T5899" t="str">
        <f>_xlfn.XLOOKUP(A5899,Booking_data!$A$1:$A$6001,Booking_data!$O$1:$O$6001,"Not Found")</f>
        <v>Female</v>
      </c>
      <c r="U5899" t="str">
        <f t="shared" si="463"/>
        <v>Above 45</v>
      </c>
      <c r="V5899" t="str">
        <f t="shared" si="464"/>
        <v>Medium Booking</v>
      </c>
    </row>
    <row r="5900" spans="1:22" x14ac:dyDescent="0.25">
      <c r="A5900" t="s">
        <v>6131</v>
      </c>
      <c r="B5900" s="1">
        <v>46084</v>
      </c>
      <c r="C5900" s="1">
        <v>46045</v>
      </c>
      <c r="D5900" s="9">
        <v>0.88541666666666663</v>
      </c>
      <c r="E5900" t="str">
        <f t="shared" si="460"/>
        <v>Weekday</v>
      </c>
      <c r="F5900" t="str">
        <f t="shared" si="461"/>
        <v>Mar</v>
      </c>
      <c r="G5900" t="str">
        <f>_xlfn.XLOOKUP(A5900,Booking_data!$A$1:$A$6001,Booking_data!$D$1:$D$6001,"not found")</f>
        <v>M004</v>
      </c>
      <c r="H5900" t="str">
        <f>_xlfn.XLOOKUP(G5900,Movies_data!$A$1:$A$41,Movies_data!$B$1:$B$41,"not found")</f>
        <v>Ponniyin Selvan I</v>
      </c>
      <c r="I5900" t="str">
        <f>_xlfn.XLOOKUP(G5900,Movies_data!$A$1:$A$41,Movies_data!$D$1:$D$41,"not found")</f>
        <v>Drama</v>
      </c>
      <c r="J5900" t="str">
        <f>_xlfn.XLOOKUP(G5900,Movies_data!$A$1:$A$41,Movies_data!$C$1:$C$41,"not found")</f>
        <v>Tamil</v>
      </c>
      <c r="K5900">
        <f>_xlfn.XLOOKUP(G5900,Movies_data!$A$1:$A$41,Movies_data!$H$1:$H$41,"Not Found")</f>
        <v>7.6</v>
      </c>
      <c r="L5900" t="str">
        <f>_xlfn.XLOOKUP(A5900,Booking_data!$A$1:$A$6001,Booking_data!$E$1:$E$6001,"not Found")</f>
        <v>C012</v>
      </c>
      <c r="M5900" t="str">
        <f>_xlfn.XLOOKUP(L5900,Cinemas_data!$A$1:$A$49,Cinemas_data!$I$1:$I$49,"not Found")</f>
        <v>Miraj Cinemas Grand Mall</v>
      </c>
      <c r="N5900" t="str">
        <f>_xlfn.XLOOKUP(L5900,Cinemas_data!$A$1:$A$49,Cinemas_data!$C$1:$C$49,"not Found")</f>
        <v>Chennai</v>
      </c>
      <c r="O5900">
        <f>_xlfn.XLOOKUP(A5900,Booking_data!$A$1:$A$6001,Booking_data!$H$1:$H$6001,"not found")</f>
        <v>2</v>
      </c>
      <c r="P5900">
        <f>_xlfn.XLOOKUP(A5900,Booking_data!$A$1:$A$6001,Booking_data!$I$1:$I$6001,"not Found")</f>
        <v>240</v>
      </c>
      <c r="Q5900">
        <f t="shared" si="462"/>
        <v>480</v>
      </c>
      <c r="R5900" t="str">
        <f>_xlfn.XLOOKUP(A5900,Booking_data!$A$1:$A$6001,Booking_data!$L$1:$L$6001,"Not Found")</f>
        <v>UPI</v>
      </c>
      <c r="S5900">
        <f>_xlfn.XLOOKUP(A5900,Booking_data!$A$1:$A$6001,Booking_data!$N$1:$N$6001,"not Found")</f>
        <v>47</v>
      </c>
      <c r="T5900" t="str">
        <f>_xlfn.XLOOKUP(A5900,Booking_data!$A$1:$A$6001,Booking_data!$O$1:$O$6001,"Not Found")</f>
        <v>Male</v>
      </c>
      <c r="U5900" t="str">
        <f t="shared" si="463"/>
        <v>Above 45</v>
      </c>
      <c r="V5900" t="str">
        <f t="shared" si="464"/>
        <v>Low Booking</v>
      </c>
    </row>
    <row r="5901" spans="1:22" x14ac:dyDescent="0.25">
      <c r="A5901" t="s">
        <v>6132</v>
      </c>
      <c r="B5901" s="1">
        <v>46084</v>
      </c>
      <c r="C5901" s="1">
        <v>46115</v>
      </c>
      <c r="D5901" s="9">
        <v>0.88541666666666663</v>
      </c>
      <c r="E5901" t="str">
        <f t="shared" si="460"/>
        <v>Weekday</v>
      </c>
      <c r="F5901" t="str">
        <f t="shared" si="461"/>
        <v>Mar</v>
      </c>
      <c r="G5901" t="str">
        <f>_xlfn.XLOOKUP(A5901,Booking_data!$A$1:$A$6001,Booking_data!$D$1:$D$6001,"not found")</f>
        <v>M029</v>
      </c>
      <c r="H5901" t="str">
        <f>_xlfn.XLOOKUP(G5901,Movies_data!$A$1:$A$41,Movies_data!$B$1:$B$41,"not found")</f>
        <v>777 Charlie</v>
      </c>
      <c r="I5901" t="str">
        <f>_xlfn.XLOOKUP(G5901,Movies_data!$A$1:$A$41,Movies_data!$D$1:$D$41,"not found")</f>
        <v>Adventure</v>
      </c>
      <c r="J5901" t="str">
        <f>_xlfn.XLOOKUP(G5901,Movies_data!$A$1:$A$41,Movies_data!$C$1:$C$41,"not found")</f>
        <v>Kannada</v>
      </c>
      <c r="K5901">
        <f>_xlfn.XLOOKUP(G5901,Movies_data!$A$1:$A$41,Movies_data!$H$1:$H$41,"Not Found")</f>
        <v>8.6999999999999993</v>
      </c>
      <c r="L5901" t="str">
        <f>_xlfn.XLOOKUP(A5901,Booking_data!$A$1:$A$6001,Booking_data!$E$1:$E$6001,"not Found")</f>
        <v>C101</v>
      </c>
      <c r="M5901" t="str">
        <f>_xlfn.XLOOKUP(L5901,Cinemas_data!$A$1:$A$49,Cinemas_data!$I$1:$I$49,"not Found")</f>
        <v>Miraj Cinemas City Centre</v>
      </c>
      <c r="N5901" t="str">
        <f>_xlfn.XLOOKUP(L5901,Cinemas_data!$A$1:$A$49,Cinemas_data!$C$1:$C$49,"not Found")</f>
        <v>Pune</v>
      </c>
      <c r="O5901">
        <f>_xlfn.XLOOKUP(A5901,Booking_data!$A$1:$A$6001,Booking_data!$H$1:$H$6001,"not found")</f>
        <v>4</v>
      </c>
      <c r="P5901">
        <f>_xlfn.XLOOKUP(A5901,Booking_data!$A$1:$A$6001,Booking_data!$I$1:$I$6001,"not Found")</f>
        <v>180</v>
      </c>
      <c r="Q5901">
        <f t="shared" si="462"/>
        <v>720</v>
      </c>
      <c r="R5901" t="str">
        <f>_xlfn.XLOOKUP(A5901,Booking_data!$A$1:$A$6001,Booking_data!$L$1:$L$6001,"Not Found")</f>
        <v>Wallet</v>
      </c>
      <c r="S5901">
        <f>_xlfn.XLOOKUP(A5901,Booking_data!$A$1:$A$6001,Booking_data!$N$1:$N$6001,"not Found")</f>
        <v>30</v>
      </c>
      <c r="T5901" t="str">
        <f>_xlfn.XLOOKUP(A5901,Booking_data!$A$1:$A$6001,Booking_data!$O$1:$O$6001,"Not Found")</f>
        <v>Male</v>
      </c>
      <c r="U5901" t="str">
        <f t="shared" si="463"/>
        <v>Middle Age</v>
      </c>
      <c r="V5901" t="str">
        <f t="shared" si="464"/>
        <v>Medium Booking</v>
      </c>
    </row>
    <row r="5902" spans="1:22" x14ac:dyDescent="0.25">
      <c r="A5902" t="s">
        <v>6133</v>
      </c>
      <c r="B5902" s="1">
        <v>46084</v>
      </c>
      <c r="C5902" s="1">
        <v>46027</v>
      </c>
      <c r="D5902" s="9">
        <v>0.88541666666666663</v>
      </c>
      <c r="E5902" t="str">
        <f t="shared" si="460"/>
        <v>Weekday</v>
      </c>
      <c r="F5902" t="str">
        <f t="shared" si="461"/>
        <v>Mar</v>
      </c>
      <c r="G5902" t="str">
        <f>_xlfn.XLOOKUP(A5902,Booking_data!$A$1:$A$6001,Booking_data!$D$1:$D$6001,"not found")</f>
        <v>M038</v>
      </c>
      <c r="H5902" t="str">
        <f>_xlfn.XLOOKUP(G5902,Movies_data!$A$1:$A$41,Movies_data!$B$1:$B$41,"not found")</f>
        <v>Barbie</v>
      </c>
      <c r="I5902" t="str">
        <f>_xlfn.XLOOKUP(G5902,Movies_data!$A$1:$A$41,Movies_data!$D$1:$D$41,"not found")</f>
        <v>Comedy</v>
      </c>
      <c r="J5902" t="str">
        <f>_xlfn.XLOOKUP(G5902,Movies_data!$A$1:$A$41,Movies_data!$C$1:$C$41,"not found")</f>
        <v>English</v>
      </c>
      <c r="K5902">
        <f>_xlfn.XLOOKUP(G5902,Movies_data!$A$1:$A$41,Movies_data!$H$1:$H$41,"Not Found")</f>
        <v>6.8</v>
      </c>
      <c r="L5902" t="str">
        <f>_xlfn.XLOOKUP(A5902,Booking_data!$A$1:$A$6001,Booking_data!$E$1:$E$6001,"not Found")</f>
        <v>C031</v>
      </c>
      <c r="M5902" t="str">
        <f>_xlfn.XLOOKUP(L5902,Cinemas_data!$A$1:$A$49,Cinemas_data!$I$1:$I$49,"not Found")</f>
        <v>Mukta A2 Cinemas City Centre</v>
      </c>
      <c r="N5902" t="str">
        <f>_xlfn.XLOOKUP(L5902,Cinemas_data!$A$1:$A$49,Cinemas_data!$C$1:$C$49,"not Found")</f>
        <v>Madurai</v>
      </c>
      <c r="O5902">
        <f>_xlfn.XLOOKUP(A5902,Booking_data!$A$1:$A$6001,Booking_data!$H$1:$H$6001,"not found")</f>
        <v>3</v>
      </c>
      <c r="P5902">
        <f>_xlfn.XLOOKUP(A5902,Booking_data!$A$1:$A$6001,Booking_data!$I$1:$I$6001,"not Found")</f>
        <v>240</v>
      </c>
      <c r="Q5902">
        <f t="shared" si="462"/>
        <v>720</v>
      </c>
      <c r="R5902" t="str">
        <f>_xlfn.XLOOKUP(A5902,Booking_data!$A$1:$A$6001,Booking_data!$L$1:$L$6001,"Not Found")</f>
        <v>Debit Card</v>
      </c>
      <c r="S5902">
        <f>_xlfn.XLOOKUP(A5902,Booking_data!$A$1:$A$6001,Booking_data!$N$1:$N$6001,"not Found")</f>
        <v>22</v>
      </c>
      <c r="T5902" t="str">
        <f>_xlfn.XLOOKUP(A5902,Booking_data!$A$1:$A$6001,Booking_data!$O$1:$O$6001,"Not Found")</f>
        <v>Female</v>
      </c>
      <c r="U5902" t="str">
        <f t="shared" si="463"/>
        <v>Youngster</v>
      </c>
      <c r="V5902" t="str">
        <f t="shared" si="464"/>
        <v>Medium Booking</v>
      </c>
    </row>
    <row r="5903" spans="1:22" x14ac:dyDescent="0.25">
      <c r="A5903" t="s">
        <v>6134</v>
      </c>
      <c r="B5903" s="1">
        <v>46084</v>
      </c>
      <c r="C5903" s="1">
        <v>46064</v>
      </c>
      <c r="D5903" s="9">
        <v>0.77083333333333337</v>
      </c>
      <c r="E5903" t="str">
        <f t="shared" si="460"/>
        <v>Weekday</v>
      </c>
      <c r="F5903" t="str">
        <f t="shared" si="461"/>
        <v>Mar</v>
      </c>
      <c r="G5903" t="str">
        <f>_xlfn.XLOOKUP(A5903,Booking_data!$A$1:$A$6001,Booking_data!$D$1:$D$6001,"not found")</f>
        <v>M020</v>
      </c>
      <c r="H5903" t="str">
        <f>_xlfn.XLOOKUP(G5903,Movies_data!$A$1:$A$41,Movies_data!$B$1:$B$41,"not found")</f>
        <v>Jawan</v>
      </c>
      <c r="I5903" t="str">
        <f>_xlfn.XLOOKUP(G5903,Movies_data!$A$1:$A$41,Movies_data!$D$1:$D$41,"not found")</f>
        <v>Action</v>
      </c>
      <c r="J5903" t="str">
        <f>_xlfn.XLOOKUP(G5903,Movies_data!$A$1:$A$41,Movies_data!$C$1:$C$41,"not found")</f>
        <v>Hindi</v>
      </c>
      <c r="K5903">
        <f>_xlfn.XLOOKUP(G5903,Movies_data!$A$1:$A$41,Movies_data!$H$1:$H$41,"Not Found")</f>
        <v>7</v>
      </c>
      <c r="L5903" t="str">
        <f>_xlfn.XLOOKUP(A5903,Booking_data!$A$1:$A$6001,Booking_data!$E$1:$E$6001,"not Found")</f>
        <v>C151</v>
      </c>
      <c r="M5903" t="str">
        <f>_xlfn.XLOOKUP(L5903,Cinemas_data!$A$1:$A$49,Cinemas_data!$I$1:$I$49,"not Found")</f>
        <v>PVR City Centre</v>
      </c>
      <c r="N5903" t="str">
        <f>_xlfn.XLOOKUP(L5903,Cinemas_data!$A$1:$A$49,Cinemas_data!$C$1:$C$49,"not Found")</f>
        <v>Kochi</v>
      </c>
      <c r="O5903">
        <f>_xlfn.XLOOKUP(A5903,Booking_data!$A$1:$A$6001,Booking_data!$H$1:$H$6001,"not found")</f>
        <v>6</v>
      </c>
      <c r="P5903">
        <f>_xlfn.XLOOKUP(A5903,Booking_data!$A$1:$A$6001,Booking_data!$I$1:$I$6001,"not Found")</f>
        <v>280</v>
      </c>
      <c r="Q5903">
        <f t="shared" si="462"/>
        <v>1680</v>
      </c>
      <c r="R5903" t="str">
        <f>_xlfn.XLOOKUP(A5903,Booking_data!$A$1:$A$6001,Booking_data!$L$1:$L$6001,"Not Found")</f>
        <v>UPI</v>
      </c>
      <c r="S5903">
        <f>_xlfn.XLOOKUP(A5903,Booking_data!$A$1:$A$6001,Booking_data!$N$1:$N$6001,"not Found")</f>
        <v>20</v>
      </c>
      <c r="T5903" t="str">
        <f>_xlfn.XLOOKUP(A5903,Booking_data!$A$1:$A$6001,Booking_data!$O$1:$O$6001,"Not Found")</f>
        <v>Male</v>
      </c>
      <c r="U5903" t="str">
        <f t="shared" si="463"/>
        <v>Youngster</v>
      </c>
      <c r="V5903" t="str">
        <f t="shared" si="464"/>
        <v>High Booking</v>
      </c>
    </row>
    <row r="5904" spans="1:22" x14ac:dyDescent="0.25">
      <c r="A5904" t="s">
        <v>6135</v>
      </c>
      <c r="B5904" s="1">
        <v>46084</v>
      </c>
      <c r="C5904" s="1">
        <v>46195</v>
      </c>
      <c r="D5904" s="9">
        <v>0.64583333333333337</v>
      </c>
      <c r="E5904" t="str">
        <f t="shared" si="460"/>
        <v>Weekday</v>
      </c>
      <c r="F5904" t="str">
        <f t="shared" si="461"/>
        <v>Mar</v>
      </c>
      <c r="G5904" t="str">
        <f>_xlfn.XLOOKUP(A5904,Booking_data!$A$1:$A$6001,Booking_data!$D$1:$D$6001,"not found")</f>
        <v>M002</v>
      </c>
      <c r="H5904" t="str">
        <f>_xlfn.XLOOKUP(G5904,Movies_data!$A$1:$A$41,Movies_data!$B$1:$B$41,"not found")</f>
        <v>Jailer</v>
      </c>
      <c r="I5904" t="str">
        <f>_xlfn.XLOOKUP(G5904,Movies_data!$A$1:$A$41,Movies_data!$D$1:$D$41,"not found")</f>
        <v>Action</v>
      </c>
      <c r="J5904" t="str">
        <f>_xlfn.XLOOKUP(G5904,Movies_data!$A$1:$A$41,Movies_data!$C$1:$C$41,"not found")</f>
        <v>Tamil</v>
      </c>
      <c r="K5904">
        <f>_xlfn.XLOOKUP(G5904,Movies_data!$A$1:$A$41,Movies_data!$H$1:$H$41,"Not Found")</f>
        <v>7.1</v>
      </c>
      <c r="L5904" t="str">
        <f>_xlfn.XLOOKUP(A5904,Booking_data!$A$1:$A$6001,Booking_data!$E$1:$E$6001,"not Found")</f>
        <v>C101</v>
      </c>
      <c r="M5904" t="str">
        <f>_xlfn.XLOOKUP(L5904,Cinemas_data!$A$1:$A$49,Cinemas_data!$I$1:$I$49,"not Found")</f>
        <v>Miraj Cinemas City Centre</v>
      </c>
      <c r="N5904" t="str">
        <f>_xlfn.XLOOKUP(L5904,Cinemas_data!$A$1:$A$49,Cinemas_data!$C$1:$C$49,"not Found")</f>
        <v>Pune</v>
      </c>
      <c r="O5904">
        <f>_xlfn.XLOOKUP(A5904,Booking_data!$A$1:$A$6001,Booking_data!$H$1:$H$6001,"not found")</f>
        <v>2</v>
      </c>
      <c r="P5904">
        <f>_xlfn.XLOOKUP(A5904,Booking_data!$A$1:$A$6001,Booking_data!$I$1:$I$6001,"not Found")</f>
        <v>180</v>
      </c>
      <c r="Q5904">
        <f t="shared" si="462"/>
        <v>360</v>
      </c>
      <c r="R5904" t="str">
        <f>_xlfn.XLOOKUP(A5904,Booking_data!$A$1:$A$6001,Booking_data!$L$1:$L$6001,"Not Found")</f>
        <v>Wallet</v>
      </c>
      <c r="S5904">
        <f>_xlfn.XLOOKUP(A5904,Booking_data!$A$1:$A$6001,Booking_data!$N$1:$N$6001,"not Found")</f>
        <v>52</v>
      </c>
      <c r="T5904" t="str">
        <f>_xlfn.XLOOKUP(A5904,Booking_data!$A$1:$A$6001,Booking_data!$O$1:$O$6001,"Not Found")</f>
        <v>Female</v>
      </c>
      <c r="U5904" t="str">
        <f t="shared" si="463"/>
        <v>Above 45</v>
      </c>
      <c r="V5904" t="str">
        <f t="shared" si="464"/>
        <v>Low Booking</v>
      </c>
    </row>
    <row r="5905" spans="1:22" x14ac:dyDescent="0.25">
      <c r="A5905" t="s">
        <v>6136</v>
      </c>
      <c r="B5905" s="1">
        <v>46084</v>
      </c>
      <c r="C5905" s="1">
        <v>46146</v>
      </c>
      <c r="D5905" s="9">
        <v>0.77083333333333337</v>
      </c>
      <c r="E5905" t="str">
        <f t="shared" si="460"/>
        <v>Weekday</v>
      </c>
      <c r="F5905" t="str">
        <f t="shared" si="461"/>
        <v>Mar</v>
      </c>
      <c r="G5905" t="str">
        <f>_xlfn.XLOOKUP(A5905,Booking_data!$A$1:$A$6001,Booking_data!$D$1:$D$6001,"not found")</f>
        <v>M005</v>
      </c>
      <c r="H5905" t="str">
        <f>_xlfn.XLOOKUP(G5905,Movies_data!$A$1:$A$41,Movies_data!$B$1:$B$41,"not found")</f>
        <v>Ponniyin Selvan II</v>
      </c>
      <c r="I5905" t="str">
        <f>_xlfn.XLOOKUP(G5905,Movies_data!$A$1:$A$41,Movies_data!$D$1:$D$41,"not found")</f>
        <v>Drama</v>
      </c>
      <c r="J5905" t="str">
        <f>_xlfn.XLOOKUP(G5905,Movies_data!$A$1:$A$41,Movies_data!$C$1:$C$41,"not found")</f>
        <v>Tamil</v>
      </c>
      <c r="K5905">
        <f>_xlfn.XLOOKUP(G5905,Movies_data!$A$1:$A$41,Movies_data!$H$1:$H$41,"Not Found")</f>
        <v>7.3</v>
      </c>
      <c r="L5905" t="str">
        <f>_xlfn.XLOOKUP(A5905,Booking_data!$A$1:$A$6001,Booking_data!$E$1:$E$6001,"not Found")</f>
        <v>C101</v>
      </c>
      <c r="M5905" t="str">
        <f>_xlfn.XLOOKUP(L5905,Cinemas_data!$A$1:$A$49,Cinemas_data!$I$1:$I$49,"not Found")</f>
        <v>Miraj Cinemas City Centre</v>
      </c>
      <c r="N5905" t="str">
        <f>_xlfn.XLOOKUP(L5905,Cinemas_data!$A$1:$A$49,Cinemas_data!$C$1:$C$49,"not Found")</f>
        <v>Pune</v>
      </c>
      <c r="O5905">
        <f>_xlfn.XLOOKUP(A5905,Booking_data!$A$1:$A$6001,Booking_data!$H$1:$H$6001,"not found")</f>
        <v>4</v>
      </c>
      <c r="P5905">
        <f>_xlfn.XLOOKUP(A5905,Booking_data!$A$1:$A$6001,Booking_data!$I$1:$I$6001,"not Found")</f>
        <v>360</v>
      </c>
      <c r="Q5905">
        <f t="shared" si="462"/>
        <v>1440</v>
      </c>
      <c r="R5905" t="str">
        <f>_xlfn.XLOOKUP(A5905,Booking_data!$A$1:$A$6001,Booking_data!$L$1:$L$6001,"Not Found")</f>
        <v>Credit Card</v>
      </c>
      <c r="S5905">
        <f>_xlfn.XLOOKUP(A5905,Booking_data!$A$1:$A$6001,Booking_data!$N$1:$N$6001,"not Found")</f>
        <v>50</v>
      </c>
      <c r="T5905" t="str">
        <f>_xlfn.XLOOKUP(A5905,Booking_data!$A$1:$A$6001,Booking_data!$O$1:$O$6001,"Not Found")</f>
        <v>Female</v>
      </c>
      <c r="U5905" t="str">
        <f t="shared" si="463"/>
        <v>Above 45</v>
      </c>
      <c r="V5905" t="str">
        <f t="shared" si="464"/>
        <v>Medium Booking</v>
      </c>
    </row>
    <row r="5906" spans="1:22" x14ac:dyDescent="0.25">
      <c r="A5906" t="s">
        <v>6137</v>
      </c>
      <c r="B5906" s="1">
        <v>46084</v>
      </c>
      <c r="C5906" s="1">
        <v>46198</v>
      </c>
      <c r="D5906" s="9">
        <v>0.53125</v>
      </c>
      <c r="E5906" t="str">
        <f t="shared" si="460"/>
        <v>Weekday</v>
      </c>
      <c r="F5906" t="str">
        <f t="shared" si="461"/>
        <v>Mar</v>
      </c>
      <c r="G5906" t="str">
        <f>_xlfn.XLOOKUP(A5906,Booking_data!$A$1:$A$6001,Booking_data!$D$1:$D$6001,"not found")</f>
        <v>M003</v>
      </c>
      <c r="H5906" t="str">
        <f>_xlfn.XLOOKUP(G5906,Movies_data!$A$1:$A$41,Movies_data!$B$1:$B$41,"not found")</f>
        <v>Vikram</v>
      </c>
      <c r="I5906" t="str">
        <f>_xlfn.XLOOKUP(G5906,Movies_data!$A$1:$A$41,Movies_data!$D$1:$D$41,"not found")</f>
        <v>Action</v>
      </c>
      <c r="J5906" t="str">
        <f>_xlfn.XLOOKUP(G5906,Movies_data!$A$1:$A$41,Movies_data!$C$1:$C$41,"not found")</f>
        <v>Tamil</v>
      </c>
      <c r="K5906">
        <f>_xlfn.XLOOKUP(G5906,Movies_data!$A$1:$A$41,Movies_data!$H$1:$H$41,"Not Found")</f>
        <v>8.3000000000000007</v>
      </c>
      <c r="L5906" t="str">
        <f>_xlfn.XLOOKUP(A5906,Booking_data!$A$1:$A$6001,Booking_data!$E$1:$E$6001,"not Found")</f>
        <v>C133</v>
      </c>
      <c r="M5906" t="str">
        <f>_xlfn.XLOOKUP(L5906,Cinemas_data!$A$1:$A$49,Cinemas_data!$I$1:$I$49,"not Found")</f>
        <v>PVR Forum Mall</v>
      </c>
      <c r="N5906" t="str">
        <f>_xlfn.XLOOKUP(L5906,Cinemas_data!$A$1:$A$49,Cinemas_data!$C$1:$C$49,"not Found")</f>
        <v>Kolkata</v>
      </c>
      <c r="O5906">
        <f>_xlfn.XLOOKUP(A5906,Booking_data!$A$1:$A$6001,Booking_data!$H$1:$H$6001,"not found")</f>
        <v>2</v>
      </c>
      <c r="P5906">
        <f>_xlfn.XLOOKUP(A5906,Booking_data!$A$1:$A$6001,Booking_data!$I$1:$I$6001,"not Found")</f>
        <v>360</v>
      </c>
      <c r="Q5906">
        <f t="shared" si="462"/>
        <v>720</v>
      </c>
      <c r="R5906" t="str">
        <f>_xlfn.XLOOKUP(A5906,Booking_data!$A$1:$A$6001,Booking_data!$L$1:$L$6001,"Not Found")</f>
        <v>Debit Card</v>
      </c>
      <c r="S5906">
        <f>_xlfn.XLOOKUP(A5906,Booking_data!$A$1:$A$6001,Booking_data!$N$1:$N$6001,"not Found")</f>
        <v>30</v>
      </c>
      <c r="T5906" t="str">
        <f>_xlfn.XLOOKUP(A5906,Booking_data!$A$1:$A$6001,Booking_data!$O$1:$O$6001,"Not Found")</f>
        <v>Other</v>
      </c>
      <c r="U5906" t="str">
        <f t="shared" si="463"/>
        <v>Middle Age</v>
      </c>
      <c r="V5906" t="str">
        <f t="shared" si="464"/>
        <v>Low Booking</v>
      </c>
    </row>
    <row r="5907" spans="1:22" x14ac:dyDescent="0.25">
      <c r="A5907" t="s">
        <v>6138</v>
      </c>
      <c r="B5907" s="1">
        <v>46084</v>
      </c>
      <c r="C5907" s="1">
        <v>46148</v>
      </c>
      <c r="D5907" s="9">
        <v>0.64583333333333337</v>
      </c>
      <c r="E5907" t="str">
        <f t="shared" si="460"/>
        <v>Weekday</v>
      </c>
      <c r="F5907" t="str">
        <f t="shared" si="461"/>
        <v>Mar</v>
      </c>
      <c r="G5907" t="str">
        <f>_xlfn.XLOOKUP(A5907,Booking_data!$A$1:$A$6001,Booking_data!$D$1:$D$6001,"not found")</f>
        <v>M031</v>
      </c>
      <c r="H5907" t="str">
        <f>_xlfn.XLOOKUP(G5907,Movies_data!$A$1:$A$41,Movies_data!$B$1:$B$41,"not found")</f>
        <v>Bangalore Days</v>
      </c>
      <c r="I5907" t="str">
        <f>_xlfn.XLOOKUP(G5907,Movies_data!$A$1:$A$41,Movies_data!$D$1:$D$41,"not found")</f>
        <v>Drama</v>
      </c>
      <c r="J5907" t="str">
        <f>_xlfn.XLOOKUP(G5907,Movies_data!$A$1:$A$41,Movies_data!$C$1:$C$41,"not found")</f>
        <v>Malayalam</v>
      </c>
      <c r="K5907">
        <f>_xlfn.XLOOKUP(G5907,Movies_data!$A$1:$A$41,Movies_data!$H$1:$H$41,"Not Found")</f>
        <v>8.3000000000000007</v>
      </c>
      <c r="L5907" t="str">
        <f>_xlfn.XLOOKUP(A5907,Booking_data!$A$1:$A$6001,Booking_data!$E$1:$E$6001,"not Found")</f>
        <v>C043</v>
      </c>
      <c r="M5907" t="str">
        <f>_xlfn.XLOOKUP(L5907,Cinemas_data!$A$1:$A$49,Cinemas_data!$I$1:$I$49,"not Found")</f>
        <v>City Pride Forum Mall</v>
      </c>
      <c r="N5907" t="str">
        <f>_xlfn.XLOOKUP(L5907,Cinemas_data!$A$1:$A$49,Cinemas_data!$C$1:$C$49,"not Found")</f>
        <v>Salem</v>
      </c>
      <c r="O5907">
        <f>_xlfn.XLOOKUP(A5907,Booking_data!$A$1:$A$6001,Booking_data!$H$1:$H$6001,"not found")</f>
        <v>2</v>
      </c>
      <c r="P5907">
        <f>_xlfn.XLOOKUP(A5907,Booking_data!$A$1:$A$6001,Booking_data!$I$1:$I$6001,"not Found")</f>
        <v>200</v>
      </c>
      <c r="Q5907">
        <f t="shared" si="462"/>
        <v>400</v>
      </c>
      <c r="R5907" t="str">
        <f>_xlfn.XLOOKUP(A5907,Booking_data!$A$1:$A$6001,Booking_data!$L$1:$L$6001,"Not Found")</f>
        <v>UPI</v>
      </c>
      <c r="S5907">
        <f>_xlfn.XLOOKUP(A5907,Booking_data!$A$1:$A$6001,Booking_data!$N$1:$N$6001,"not Found")</f>
        <v>50</v>
      </c>
      <c r="T5907" t="str">
        <f>_xlfn.XLOOKUP(A5907,Booking_data!$A$1:$A$6001,Booking_data!$O$1:$O$6001,"Not Found")</f>
        <v>Other</v>
      </c>
      <c r="U5907" t="str">
        <f t="shared" si="463"/>
        <v>Above 45</v>
      </c>
      <c r="V5907" t="str">
        <f t="shared" si="464"/>
        <v>Low Booking</v>
      </c>
    </row>
    <row r="5908" spans="1:22" x14ac:dyDescent="0.25">
      <c r="A5908" t="s">
        <v>6139</v>
      </c>
      <c r="B5908" s="1">
        <v>46084</v>
      </c>
      <c r="C5908" s="1">
        <v>46172</v>
      </c>
      <c r="D5908" s="9">
        <v>0.9375</v>
      </c>
      <c r="E5908" t="str">
        <f t="shared" si="460"/>
        <v>Weekday</v>
      </c>
      <c r="F5908" t="str">
        <f t="shared" si="461"/>
        <v>Mar</v>
      </c>
      <c r="G5908" t="str">
        <f>_xlfn.XLOOKUP(A5908,Booking_data!$A$1:$A$6001,Booking_data!$D$1:$D$6001,"not found")</f>
        <v>M021</v>
      </c>
      <c r="H5908" t="str">
        <f>_xlfn.XLOOKUP(G5908,Movies_data!$A$1:$A$41,Movies_data!$B$1:$B$41,"not found")</f>
        <v>Pathaan</v>
      </c>
      <c r="I5908" t="str">
        <f>_xlfn.XLOOKUP(G5908,Movies_data!$A$1:$A$41,Movies_data!$D$1:$D$41,"not found")</f>
        <v>Action</v>
      </c>
      <c r="J5908" t="str">
        <f>_xlfn.XLOOKUP(G5908,Movies_data!$A$1:$A$41,Movies_data!$C$1:$C$41,"not found")</f>
        <v>Hindi</v>
      </c>
      <c r="K5908">
        <f>_xlfn.XLOOKUP(G5908,Movies_data!$A$1:$A$41,Movies_data!$H$1:$H$41,"Not Found")</f>
        <v>5.9</v>
      </c>
      <c r="L5908" t="str">
        <f>_xlfn.XLOOKUP(A5908,Booking_data!$A$1:$A$6001,Booking_data!$E$1:$E$6001,"not Found")</f>
        <v>C011</v>
      </c>
      <c r="M5908" t="str">
        <f>_xlfn.XLOOKUP(L5908,Cinemas_data!$A$1:$A$49,Cinemas_data!$I$1:$I$49,"not Found")</f>
        <v>Cinepolis City Centre</v>
      </c>
      <c r="N5908" t="str">
        <f>_xlfn.XLOOKUP(L5908,Cinemas_data!$A$1:$A$49,Cinemas_data!$C$1:$C$49,"not Found")</f>
        <v>Chennai</v>
      </c>
      <c r="O5908">
        <f>_xlfn.XLOOKUP(A5908,Booking_data!$A$1:$A$6001,Booking_data!$H$1:$H$6001,"not found")</f>
        <v>1</v>
      </c>
      <c r="P5908">
        <f>_xlfn.XLOOKUP(A5908,Booking_data!$A$1:$A$6001,Booking_data!$I$1:$I$6001,"not Found")</f>
        <v>240</v>
      </c>
      <c r="Q5908">
        <f t="shared" si="462"/>
        <v>240</v>
      </c>
      <c r="R5908" t="str">
        <f>_xlfn.XLOOKUP(A5908,Booking_data!$A$1:$A$6001,Booking_data!$L$1:$L$6001,"Not Found")</f>
        <v>UPI</v>
      </c>
      <c r="S5908">
        <f>_xlfn.XLOOKUP(A5908,Booking_data!$A$1:$A$6001,Booking_data!$N$1:$N$6001,"not Found")</f>
        <v>55</v>
      </c>
      <c r="T5908" t="str">
        <f>_xlfn.XLOOKUP(A5908,Booking_data!$A$1:$A$6001,Booking_data!$O$1:$O$6001,"Not Found")</f>
        <v>Other</v>
      </c>
      <c r="U5908" t="str">
        <f t="shared" si="463"/>
        <v>Above 45</v>
      </c>
      <c r="V5908" t="str">
        <f t="shared" si="464"/>
        <v>Low Booking</v>
      </c>
    </row>
    <row r="5909" spans="1:22" x14ac:dyDescent="0.25">
      <c r="A5909" t="s">
        <v>6140</v>
      </c>
      <c r="B5909" s="1">
        <v>46084</v>
      </c>
      <c r="C5909" s="1">
        <v>46177</v>
      </c>
      <c r="D5909" s="9">
        <v>0.39583333333333331</v>
      </c>
      <c r="E5909" t="str">
        <f t="shared" si="460"/>
        <v>Weekday</v>
      </c>
      <c r="F5909" t="str">
        <f t="shared" si="461"/>
        <v>Mar</v>
      </c>
      <c r="G5909" t="str">
        <f>_xlfn.XLOOKUP(A5909,Booking_data!$A$1:$A$6001,Booking_data!$D$1:$D$6001,"not found")</f>
        <v>M013</v>
      </c>
      <c r="H5909" t="str">
        <f>_xlfn.XLOOKUP(G5909,Movies_data!$A$1:$A$41,Movies_data!$B$1:$B$41,"not found")</f>
        <v>Salaar</v>
      </c>
      <c r="I5909" t="str">
        <f>_xlfn.XLOOKUP(G5909,Movies_data!$A$1:$A$41,Movies_data!$D$1:$D$41,"not found")</f>
        <v>Action</v>
      </c>
      <c r="J5909" t="str">
        <f>_xlfn.XLOOKUP(G5909,Movies_data!$A$1:$A$41,Movies_data!$C$1:$C$41,"not found")</f>
        <v>Telugu</v>
      </c>
      <c r="K5909">
        <f>_xlfn.XLOOKUP(G5909,Movies_data!$A$1:$A$41,Movies_data!$H$1:$H$41,"Not Found")</f>
        <v>6.5</v>
      </c>
      <c r="L5909" t="str">
        <f>_xlfn.XLOOKUP(A5909,Booking_data!$A$1:$A$6001,Booking_data!$E$1:$E$6001,"not Found")</f>
        <v>C053</v>
      </c>
      <c r="M5909" t="str">
        <f>_xlfn.XLOOKUP(L5909,Cinemas_data!$A$1:$A$49,Cinemas_data!$I$1:$I$49,"not Found")</f>
        <v>PVR Forum Mall</v>
      </c>
      <c r="N5909" t="str">
        <f>_xlfn.XLOOKUP(L5909,Cinemas_data!$A$1:$A$49,Cinemas_data!$C$1:$C$49,"not Found")</f>
        <v>Bengaluru</v>
      </c>
      <c r="O5909">
        <f>_xlfn.XLOOKUP(A5909,Booking_data!$A$1:$A$6001,Booking_data!$H$1:$H$6001,"not found")</f>
        <v>5</v>
      </c>
      <c r="P5909">
        <f>_xlfn.XLOOKUP(A5909,Booking_data!$A$1:$A$6001,Booking_data!$I$1:$I$6001,"not Found")</f>
        <v>440</v>
      </c>
      <c r="Q5909">
        <f t="shared" si="462"/>
        <v>2200</v>
      </c>
      <c r="R5909" t="str">
        <f>_xlfn.XLOOKUP(A5909,Booking_data!$A$1:$A$6001,Booking_data!$L$1:$L$6001,"Not Found")</f>
        <v>Wallet</v>
      </c>
      <c r="S5909">
        <f>_xlfn.XLOOKUP(A5909,Booking_data!$A$1:$A$6001,Booking_data!$N$1:$N$6001,"not Found")</f>
        <v>37</v>
      </c>
      <c r="T5909" t="str">
        <f>_xlfn.XLOOKUP(A5909,Booking_data!$A$1:$A$6001,Booking_data!$O$1:$O$6001,"Not Found")</f>
        <v>Male</v>
      </c>
      <c r="U5909" t="str">
        <f t="shared" si="463"/>
        <v>Middle Age</v>
      </c>
      <c r="V5909" t="str">
        <f t="shared" si="464"/>
        <v>High Booking</v>
      </c>
    </row>
    <row r="5910" spans="1:22" x14ac:dyDescent="0.25">
      <c r="A5910" t="s">
        <v>6141</v>
      </c>
      <c r="B5910" s="1">
        <v>46084</v>
      </c>
      <c r="C5910" s="1">
        <v>46196</v>
      </c>
      <c r="D5910" s="9">
        <v>0.77083333333333337</v>
      </c>
      <c r="E5910" t="str">
        <f t="shared" si="460"/>
        <v>Weekday</v>
      </c>
      <c r="F5910" t="str">
        <f t="shared" si="461"/>
        <v>Mar</v>
      </c>
      <c r="G5910" t="str">
        <f>_xlfn.XLOOKUP(A5910,Booking_data!$A$1:$A$6001,Booking_data!$D$1:$D$6001,"not found")</f>
        <v>M013</v>
      </c>
      <c r="H5910" t="str">
        <f>_xlfn.XLOOKUP(G5910,Movies_data!$A$1:$A$41,Movies_data!$B$1:$B$41,"not found")</f>
        <v>Salaar</v>
      </c>
      <c r="I5910" t="str">
        <f>_xlfn.XLOOKUP(G5910,Movies_data!$A$1:$A$41,Movies_data!$D$1:$D$41,"not found")</f>
        <v>Action</v>
      </c>
      <c r="J5910" t="str">
        <f>_xlfn.XLOOKUP(G5910,Movies_data!$A$1:$A$41,Movies_data!$C$1:$C$41,"not found")</f>
        <v>Telugu</v>
      </c>
      <c r="K5910">
        <f>_xlfn.XLOOKUP(G5910,Movies_data!$A$1:$A$41,Movies_data!$H$1:$H$41,"Not Found")</f>
        <v>6.5</v>
      </c>
      <c r="L5910" t="str">
        <f>_xlfn.XLOOKUP(A5910,Booking_data!$A$1:$A$6001,Booking_data!$E$1:$E$6001,"not Found")</f>
        <v>C111</v>
      </c>
      <c r="M5910" t="str">
        <f>_xlfn.XLOOKUP(L5910,Cinemas_data!$A$1:$A$49,Cinemas_data!$I$1:$I$49,"not Found")</f>
        <v>Mukta A2 Cinemas City Centre</v>
      </c>
      <c r="N5910" t="str">
        <f>_xlfn.XLOOKUP(L5910,Cinemas_data!$A$1:$A$49,Cinemas_data!$C$1:$C$49,"not Found")</f>
        <v>Delhi</v>
      </c>
      <c r="O5910">
        <f>_xlfn.XLOOKUP(A5910,Booking_data!$A$1:$A$6001,Booking_data!$H$1:$H$6001,"not found")</f>
        <v>5</v>
      </c>
      <c r="P5910">
        <f>_xlfn.XLOOKUP(A5910,Booking_data!$A$1:$A$6001,Booking_data!$I$1:$I$6001,"not Found")</f>
        <v>180</v>
      </c>
      <c r="Q5910">
        <f t="shared" si="462"/>
        <v>900</v>
      </c>
      <c r="R5910" t="str">
        <f>_xlfn.XLOOKUP(A5910,Booking_data!$A$1:$A$6001,Booking_data!$L$1:$L$6001,"Not Found")</f>
        <v>Credit Card</v>
      </c>
      <c r="S5910">
        <f>_xlfn.XLOOKUP(A5910,Booking_data!$A$1:$A$6001,Booking_data!$N$1:$N$6001,"not Found")</f>
        <v>56</v>
      </c>
      <c r="T5910" t="str">
        <f>_xlfn.XLOOKUP(A5910,Booking_data!$A$1:$A$6001,Booking_data!$O$1:$O$6001,"Not Found")</f>
        <v>Female</v>
      </c>
      <c r="U5910" t="str">
        <f t="shared" si="463"/>
        <v>Above 45</v>
      </c>
      <c r="V5910" t="str">
        <f t="shared" si="464"/>
        <v>High Booking</v>
      </c>
    </row>
    <row r="5911" spans="1:22" x14ac:dyDescent="0.25">
      <c r="A5911" t="s">
        <v>6142</v>
      </c>
      <c r="B5911" s="1">
        <v>46084</v>
      </c>
      <c r="C5911" s="1">
        <v>46042</v>
      </c>
      <c r="D5911" s="9">
        <v>0.77083333333333337</v>
      </c>
      <c r="E5911" t="str">
        <f t="shared" si="460"/>
        <v>Weekday</v>
      </c>
      <c r="F5911" t="str">
        <f t="shared" si="461"/>
        <v>Mar</v>
      </c>
      <c r="G5911" t="str">
        <f>_xlfn.XLOOKUP(A5911,Booking_data!$A$1:$A$6001,Booking_data!$D$1:$D$6001,"not found")</f>
        <v>M018</v>
      </c>
      <c r="H5911" t="str">
        <f>_xlfn.XLOOKUP(G5911,Movies_data!$A$1:$A$41,Movies_data!$B$1:$B$41,"not found")</f>
        <v>Sita Ramam</v>
      </c>
      <c r="I5911" t="str">
        <f>_xlfn.XLOOKUP(G5911,Movies_data!$A$1:$A$41,Movies_data!$D$1:$D$41,"not found")</f>
        <v>Romance</v>
      </c>
      <c r="J5911" t="str">
        <f>_xlfn.XLOOKUP(G5911,Movies_data!$A$1:$A$41,Movies_data!$C$1:$C$41,"not found")</f>
        <v>Telugu</v>
      </c>
      <c r="K5911">
        <f>_xlfn.XLOOKUP(G5911,Movies_data!$A$1:$A$41,Movies_data!$H$1:$H$41,"Not Found")</f>
        <v>8.5</v>
      </c>
      <c r="L5911" t="str">
        <f>_xlfn.XLOOKUP(A5911,Booking_data!$A$1:$A$6001,Booking_data!$E$1:$E$6001,"not Found")</f>
        <v>C142</v>
      </c>
      <c r="M5911" t="str">
        <f>_xlfn.XLOOKUP(L5911,Cinemas_data!$A$1:$A$49,Cinemas_data!$I$1:$I$49,"not Found")</f>
        <v>PVR Grand Mall</v>
      </c>
      <c r="N5911" t="str">
        <f>_xlfn.XLOOKUP(L5911,Cinemas_data!$A$1:$A$49,Cinemas_data!$C$1:$C$49,"not Found")</f>
        <v>Ahmedabad</v>
      </c>
      <c r="O5911">
        <f>_xlfn.XLOOKUP(A5911,Booking_data!$A$1:$A$6001,Booking_data!$H$1:$H$6001,"not found")</f>
        <v>4</v>
      </c>
      <c r="P5911">
        <f>_xlfn.XLOOKUP(A5911,Booking_data!$A$1:$A$6001,Booking_data!$I$1:$I$6001,"not Found")</f>
        <v>400</v>
      </c>
      <c r="Q5911">
        <f t="shared" si="462"/>
        <v>1600</v>
      </c>
      <c r="R5911" t="str">
        <f>_xlfn.XLOOKUP(A5911,Booking_data!$A$1:$A$6001,Booking_data!$L$1:$L$6001,"Not Found")</f>
        <v>Credit Card</v>
      </c>
      <c r="S5911">
        <f>_xlfn.XLOOKUP(A5911,Booking_data!$A$1:$A$6001,Booking_data!$N$1:$N$6001,"not Found")</f>
        <v>34</v>
      </c>
      <c r="T5911" t="str">
        <f>_xlfn.XLOOKUP(A5911,Booking_data!$A$1:$A$6001,Booking_data!$O$1:$O$6001,"Not Found")</f>
        <v>Other</v>
      </c>
      <c r="U5911" t="str">
        <f t="shared" si="463"/>
        <v>Middle Age</v>
      </c>
      <c r="V5911" t="str">
        <f t="shared" si="464"/>
        <v>Medium Booking</v>
      </c>
    </row>
    <row r="5912" spans="1:22" x14ac:dyDescent="0.25">
      <c r="A5912" t="s">
        <v>6143</v>
      </c>
      <c r="B5912" s="1">
        <v>46084</v>
      </c>
      <c r="C5912" s="1">
        <v>46099</v>
      </c>
      <c r="D5912" s="9">
        <v>0.9375</v>
      </c>
      <c r="E5912" t="str">
        <f t="shared" si="460"/>
        <v>Weekday</v>
      </c>
      <c r="F5912" t="str">
        <f t="shared" si="461"/>
        <v>Mar</v>
      </c>
      <c r="G5912" t="str">
        <f>_xlfn.XLOOKUP(A5912,Booking_data!$A$1:$A$6001,Booking_data!$D$1:$D$6001,"not found")</f>
        <v>M004</v>
      </c>
      <c r="H5912" t="str">
        <f>_xlfn.XLOOKUP(G5912,Movies_data!$A$1:$A$41,Movies_data!$B$1:$B$41,"not found")</f>
        <v>Ponniyin Selvan I</v>
      </c>
      <c r="I5912" t="str">
        <f>_xlfn.XLOOKUP(G5912,Movies_data!$A$1:$A$41,Movies_data!$D$1:$D$41,"not found")</f>
        <v>Drama</v>
      </c>
      <c r="J5912" t="str">
        <f>_xlfn.XLOOKUP(G5912,Movies_data!$A$1:$A$41,Movies_data!$C$1:$C$41,"not found")</f>
        <v>Tamil</v>
      </c>
      <c r="K5912">
        <f>_xlfn.XLOOKUP(G5912,Movies_data!$A$1:$A$41,Movies_data!$H$1:$H$41,"Not Found")</f>
        <v>7.6</v>
      </c>
      <c r="L5912" t="str">
        <f>_xlfn.XLOOKUP(A5912,Booking_data!$A$1:$A$6001,Booking_data!$E$1:$E$6001,"not Found")</f>
        <v>C112</v>
      </c>
      <c r="M5912" t="str">
        <f>_xlfn.XLOOKUP(L5912,Cinemas_data!$A$1:$A$49,Cinemas_data!$I$1:$I$49,"not Found")</f>
        <v>MovieMax Grand Mall</v>
      </c>
      <c r="N5912" t="str">
        <f>_xlfn.XLOOKUP(L5912,Cinemas_data!$A$1:$A$49,Cinemas_data!$C$1:$C$49,"not Found")</f>
        <v>Delhi</v>
      </c>
      <c r="O5912">
        <f>_xlfn.XLOOKUP(A5912,Booking_data!$A$1:$A$6001,Booking_data!$H$1:$H$6001,"not found")</f>
        <v>3</v>
      </c>
      <c r="P5912">
        <f>_xlfn.XLOOKUP(A5912,Booking_data!$A$1:$A$6001,Booking_data!$I$1:$I$6001,"not Found")</f>
        <v>320</v>
      </c>
      <c r="Q5912">
        <f t="shared" si="462"/>
        <v>960</v>
      </c>
      <c r="R5912" t="str">
        <f>_xlfn.XLOOKUP(A5912,Booking_data!$A$1:$A$6001,Booking_data!$L$1:$L$6001,"Not Found")</f>
        <v>UPI</v>
      </c>
      <c r="S5912">
        <f>_xlfn.XLOOKUP(A5912,Booking_data!$A$1:$A$6001,Booking_data!$N$1:$N$6001,"not Found")</f>
        <v>37</v>
      </c>
      <c r="T5912" t="str">
        <f>_xlfn.XLOOKUP(A5912,Booking_data!$A$1:$A$6001,Booking_data!$O$1:$O$6001,"Not Found")</f>
        <v>Female</v>
      </c>
      <c r="U5912" t="str">
        <f t="shared" si="463"/>
        <v>Middle Age</v>
      </c>
      <c r="V5912" t="str">
        <f t="shared" si="464"/>
        <v>Medium Booking</v>
      </c>
    </row>
    <row r="5913" spans="1:22" x14ac:dyDescent="0.25">
      <c r="A5913" t="s">
        <v>6144</v>
      </c>
      <c r="B5913" s="1">
        <v>46084</v>
      </c>
      <c r="C5913" s="1">
        <v>46077</v>
      </c>
      <c r="D5913" s="9">
        <v>0.88541666666666663</v>
      </c>
      <c r="E5913" t="str">
        <f t="shared" si="460"/>
        <v>Weekday</v>
      </c>
      <c r="F5913" t="str">
        <f t="shared" si="461"/>
        <v>Mar</v>
      </c>
      <c r="G5913" t="str">
        <f>_xlfn.XLOOKUP(A5913,Booking_data!$A$1:$A$6001,Booking_data!$D$1:$D$6001,"not found")</f>
        <v>M037</v>
      </c>
      <c r="H5913" t="str">
        <f>_xlfn.XLOOKUP(G5913,Movies_data!$A$1:$A$41,Movies_data!$B$1:$B$41,"not found")</f>
        <v>Oppenheimer</v>
      </c>
      <c r="I5913" t="str">
        <f>_xlfn.XLOOKUP(G5913,Movies_data!$A$1:$A$41,Movies_data!$D$1:$D$41,"not found")</f>
        <v>Biography</v>
      </c>
      <c r="J5913" t="str">
        <f>_xlfn.XLOOKUP(G5913,Movies_data!$A$1:$A$41,Movies_data!$C$1:$C$41,"not found")</f>
        <v>English</v>
      </c>
      <c r="K5913">
        <f>_xlfn.XLOOKUP(G5913,Movies_data!$A$1:$A$41,Movies_data!$H$1:$H$41,"Not Found")</f>
        <v>8.5</v>
      </c>
      <c r="L5913" t="str">
        <f>_xlfn.XLOOKUP(A5913,Booking_data!$A$1:$A$6001,Booking_data!$E$1:$E$6001,"not Found")</f>
        <v>C051</v>
      </c>
      <c r="M5913" t="str">
        <f>_xlfn.XLOOKUP(L5913,Cinemas_data!$A$1:$A$49,Cinemas_data!$I$1:$I$49,"not Found")</f>
        <v>Asian Cinemas City Centre</v>
      </c>
      <c r="N5913" t="str">
        <f>_xlfn.XLOOKUP(L5913,Cinemas_data!$A$1:$A$49,Cinemas_data!$C$1:$C$49,"not Found")</f>
        <v>Bengaluru</v>
      </c>
      <c r="O5913">
        <f>_xlfn.XLOOKUP(A5913,Booking_data!$A$1:$A$6001,Booking_data!$H$1:$H$6001,"not found")</f>
        <v>2</v>
      </c>
      <c r="P5913">
        <f>_xlfn.XLOOKUP(A5913,Booking_data!$A$1:$A$6001,Booking_data!$I$1:$I$6001,"not Found")</f>
        <v>280</v>
      </c>
      <c r="Q5913">
        <f t="shared" si="462"/>
        <v>560</v>
      </c>
      <c r="R5913" t="str">
        <f>_xlfn.XLOOKUP(A5913,Booking_data!$A$1:$A$6001,Booking_data!$L$1:$L$6001,"Not Found")</f>
        <v>Wallet</v>
      </c>
      <c r="S5913">
        <f>_xlfn.XLOOKUP(A5913,Booking_data!$A$1:$A$6001,Booking_data!$N$1:$N$6001,"not Found")</f>
        <v>22</v>
      </c>
      <c r="T5913" t="str">
        <f>_xlfn.XLOOKUP(A5913,Booking_data!$A$1:$A$6001,Booking_data!$O$1:$O$6001,"Not Found")</f>
        <v>Female</v>
      </c>
      <c r="U5913" t="str">
        <f t="shared" si="463"/>
        <v>Youngster</v>
      </c>
      <c r="V5913" t="str">
        <f t="shared" si="464"/>
        <v>Low Booking</v>
      </c>
    </row>
    <row r="5914" spans="1:22" x14ac:dyDescent="0.25">
      <c r="A5914" t="s">
        <v>6145</v>
      </c>
      <c r="B5914" s="1">
        <v>46084</v>
      </c>
      <c r="C5914" s="1">
        <v>46063</v>
      </c>
      <c r="D5914" s="9">
        <v>0.53125</v>
      </c>
      <c r="E5914" t="str">
        <f t="shared" si="460"/>
        <v>Weekday</v>
      </c>
      <c r="F5914" t="str">
        <f t="shared" si="461"/>
        <v>Mar</v>
      </c>
      <c r="G5914" t="str">
        <f>_xlfn.XLOOKUP(A5914,Booking_data!$A$1:$A$6001,Booking_data!$D$1:$D$6001,"not found")</f>
        <v>M014</v>
      </c>
      <c r="H5914" t="str">
        <f>_xlfn.XLOOKUP(G5914,Movies_data!$A$1:$A$41,Movies_data!$B$1:$B$41,"not found")</f>
        <v>Hi Nanna</v>
      </c>
      <c r="I5914" t="str">
        <f>_xlfn.XLOOKUP(G5914,Movies_data!$A$1:$A$41,Movies_data!$D$1:$D$41,"not found")</f>
        <v>Romance</v>
      </c>
      <c r="J5914" t="str">
        <f>_xlfn.XLOOKUP(G5914,Movies_data!$A$1:$A$41,Movies_data!$C$1:$C$41,"not found")</f>
        <v>Telugu</v>
      </c>
      <c r="K5914">
        <f>_xlfn.XLOOKUP(G5914,Movies_data!$A$1:$A$41,Movies_data!$H$1:$H$41,"Not Found")</f>
        <v>8</v>
      </c>
      <c r="L5914" t="str">
        <f>_xlfn.XLOOKUP(A5914,Booking_data!$A$1:$A$6001,Booking_data!$E$1:$E$6001,"not Found")</f>
        <v>C043</v>
      </c>
      <c r="M5914" t="str">
        <f>_xlfn.XLOOKUP(L5914,Cinemas_data!$A$1:$A$49,Cinemas_data!$I$1:$I$49,"not Found")</f>
        <v>City Pride Forum Mall</v>
      </c>
      <c r="N5914" t="str">
        <f>_xlfn.XLOOKUP(L5914,Cinemas_data!$A$1:$A$49,Cinemas_data!$C$1:$C$49,"not Found")</f>
        <v>Salem</v>
      </c>
      <c r="O5914">
        <f>_xlfn.XLOOKUP(A5914,Booking_data!$A$1:$A$6001,Booking_data!$H$1:$H$6001,"not found")</f>
        <v>2</v>
      </c>
      <c r="P5914">
        <f>_xlfn.XLOOKUP(A5914,Booking_data!$A$1:$A$6001,Booking_data!$I$1:$I$6001,"not Found")</f>
        <v>200</v>
      </c>
      <c r="Q5914">
        <f t="shared" si="462"/>
        <v>400</v>
      </c>
      <c r="R5914" t="str">
        <f>_xlfn.XLOOKUP(A5914,Booking_data!$A$1:$A$6001,Booking_data!$L$1:$L$6001,"Not Found")</f>
        <v>UPI</v>
      </c>
      <c r="S5914">
        <f>_xlfn.XLOOKUP(A5914,Booking_data!$A$1:$A$6001,Booking_data!$N$1:$N$6001,"not Found")</f>
        <v>36</v>
      </c>
      <c r="T5914" t="str">
        <f>_xlfn.XLOOKUP(A5914,Booking_data!$A$1:$A$6001,Booking_data!$O$1:$O$6001,"Not Found")</f>
        <v>Female</v>
      </c>
      <c r="U5914" t="str">
        <f t="shared" si="463"/>
        <v>Middle Age</v>
      </c>
      <c r="V5914" t="str">
        <f t="shared" si="464"/>
        <v>Low Booking</v>
      </c>
    </row>
    <row r="5915" spans="1:22" x14ac:dyDescent="0.25">
      <c r="A5915" t="s">
        <v>6146</v>
      </c>
      <c r="B5915" s="1">
        <v>46084</v>
      </c>
      <c r="C5915" s="1">
        <v>46112</v>
      </c>
      <c r="D5915" s="9">
        <v>0.39583333333333331</v>
      </c>
      <c r="E5915" t="str">
        <f t="shared" si="460"/>
        <v>Weekday</v>
      </c>
      <c r="F5915" t="str">
        <f t="shared" si="461"/>
        <v>Mar</v>
      </c>
      <c r="G5915" t="str">
        <f>_xlfn.XLOOKUP(A5915,Booking_data!$A$1:$A$6001,Booking_data!$D$1:$D$6001,"not found")</f>
        <v>M004</v>
      </c>
      <c r="H5915" t="str">
        <f>_xlfn.XLOOKUP(G5915,Movies_data!$A$1:$A$41,Movies_data!$B$1:$B$41,"not found")</f>
        <v>Ponniyin Selvan I</v>
      </c>
      <c r="I5915" t="str">
        <f>_xlfn.XLOOKUP(G5915,Movies_data!$A$1:$A$41,Movies_data!$D$1:$D$41,"not found")</f>
        <v>Drama</v>
      </c>
      <c r="J5915" t="str">
        <f>_xlfn.XLOOKUP(G5915,Movies_data!$A$1:$A$41,Movies_data!$C$1:$C$41,"not found")</f>
        <v>Tamil</v>
      </c>
      <c r="K5915">
        <f>_xlfn.XLOOKUP(G5915,Movies_data!$A$1:$A$41,Movies_data!$H$1:$H$41,"Not Found")</f>
        <v>7.6</v>
      </c>
      <c r="L5915" t="str">
        <f>_xlfn.XLOOKUP(A5915,Booking_data!$A$1:$A$6001,Booking_data!$E$1:$E$6001,"not Found")</f>
        <v>C102</v>
      </c>
      <c r="M5915" t="str">
        <f>_xlfn.XLOOKUP(L5915,Cinemas_data!$A$1:$A$49,Cinemas_data!$I$1:$I$49,"not Found")</f>
        <v>Mukta A2 Cinemas Grand Mall</v>
      </c>
      <c r="N5915" t="str">
        <f>_xlfn.XLOOKUP(L5915,Cinemas_data!$A$1:$A$49,Cinemas_data!$C$1:$C$49,"not Found")</f>
        <v>Pune</v>
      </c>
      <c r="O5915">
        <f>_xlfn.XLOOKUP(A5915,Booking_data!$A$1:$A$6001,Booking_data!$H$1:$H$6001,"not found")</f>
        <v>3</v>
      </c>
      <c r="P5915">
        <f>_xlfn.XLOOKUP(A5915,Booking_data!$A$1:$A$6001,Booking_data!$I$1:$I$6001,"not Found")</f>
        <v>400</v>
      </c>
      <c r="Q5915">
        <f t="shared" si="462"/>
        <v>1200</v>
      </c>
      <c r="R5915" t="str">
        <f>_xlfn.XLOOKUP(A5915,Booking_data!$A$1:$A$6001,Booking_data!$L$1:$L$6001,"Not Found")</f>
        <v>Debit Card</v>
      </c>
      <c r="S5915">
        <f>_xlfn.XLOOKUP(A5915,Booking_data!$A$1:$A$6001,Booking_data!$N$1:$N$6001,"not Found")</f>
        <v>31</v>
      </c>
      <c r="T5915" t="str">
        <f>_xlfn.XLOOKUP(A5915,Booking_data!$A$1:$A$6001,Booking_data!$O$1:$O$6001,"Not Found")</f>
        <v>Female</v>
      </c>
      <c r="U5915" t="str">
        <f t="shared" si="463"/>
        <v>Middle Age</v>
      </c>
      <c r="V5915" t="str">
        <f t="shared" si="464"/>
        <v>Medium Booking</v>
      </c>
    </row>
    <row r="5916" spans="1:22" x14ac:dyDescent="0.25">
      <c r="A5916" t="s">
        <v>6147</v>
      </c>
      <c r="B5916" s="1">
        <v>46084</v>
      </c>
      <c r="C5916" s="1">
        <v>46209</v>
      </c>
      <c r="D5916" s="9">
        <v>0.77083333333333337</v>
      </c>
      <c r="E5916" t="str">
        <f t="shared" si="460"/>
        <v>Weekday</v>
      </c>
      <c r="F5916" t="str">
        <f t="shared" si="461"/>
        <v>Mar</v>
      </c>
      <c r="G5916" t="str">
        <f>_xlfn.XLOOKUP(A5916,Booking_data!$A$1:$A$6001,Booking_data!$D$1:$D$6001,"not found")</f>
        <v>M020</v>
      </c>
      <c r="H5916" t="str">
        <f>_xlfn.XLOOKUP(G5916,Movies_data!$A$1:$A$41,Movies_data!$B$1:$B$41,"not found")</f>
        <v>Jawan</v>
      </c>
      <c r="I5916" t="str">
        <f>_xlfn.XLOOKUP(G5916,Movies_data!$A$1:$A$41,Movies_data!$D$1:$D$41,"not found")</f>
        <v>Action</v>
      </c>
      <c r="J5916" t="str">
        <f>_xlfn.XLOOKUP(G5916,Movies_data!$A$1:$A$41,Movies_data!$C$1:$C$41,"not found")</f>
        <v>Hindi</v>
      </c>
      <c r="K5916">
        <f>_xlfn.XLOOKUP(G5916,Movies_data!$A$1:$A$41,Movies_data!$H$1:$H$41,"Not Found")</f>
        <v>7</v>
      </c>
      <c r="L5916" t="str">
        <f>_xlfn.XLOOKUP(A5916,Booking_data!$A$1:$A$6001,Booking_data!$E$1:$E$6001,"not Found")</f>
        <v>C072</v>
      </c>
      <c r="M5916" t="str">
        <f>_xlfn.XLOOKUP(L5916,Cinemas_data!$A$1:$A$49,Cinemas_data!$I$1:$I$49,"not Found")</f>
        <v>INOX Grand Mall</v>
      </c>
      <c r="N5916" t="str">
        <f>_xlfn.XLOOKUP(L5916,Cinemas_data!$A$1:$A$49,Cinemas_data!$C$1:$C$49,"not Found")</f>
        <v>Hyderabad</v>
      </c>
      <c r="O5916">
        <f>_xlfn.XLOOKUP(A5916,Booking_data!$A$1:$A$6001,Booking_data!$H$1:$H$6001,"not found")</f>
        <v>3</v>
      </c>
      <c r="P5916">
        <f>_xlfn.XLOOKUP(A5916,Booking_data!$A$1:$A$6001,Booking_data!$I$1:$I$6001,"not Found")</f>
        <v>380</v>
      </c>
      <c r="Q5916">
        <f t="shared" si="462"/>
        <v>1140</v>
      </c>
      <c r="R5916" t="str">
        <f>_xlfn.XLOOKUP(A5916,Booking_data!$A$1:$A$6001,Booking_data!$L$1:$L$6001,"Not Found")</f>
        <v>Net Banking</v>
      </c>
      <c r="S5916">
        <f>_xlfn.XLOOKUP(A5916,Booking_data!$A$1:$A$6001,Booking_data!$N$1:$N$6001,"not Found")</f>
        <v>36</v>
      </c>
      <c r="T5916" t="str">
        <f>_xlfn.XLOOKUP(A5916,Booking_data!$A$1:$A$6001,Booking_data!$O$1:$O$6001,"Not Found")</f>
        <v>Other</v>
      </c>
      <c r="U5916" t="str">
        <f t="shared" si="463"/>
        <v>Middle Age</v>
      </c>
      <c r="V5916" t="str">
        <f t="shared" si="464"/>
        <v>Medium Booking</v>
      </c>
    </row>
    <row r="5917" spans="1:22" x14ac:dyDescent="0.25">
      <c r="A5917" t="s">
        <v>6148</v>
      </c>
      <c r="B5917" s="1">
        <v>46084</v>
      </c>
      <c r="C5917" s="1">
        <v>46057</v>
      </c>
      <c r="D5917" s="9">
        <v>0.39583333333333331</v>
      </c>
      <c r="E5917" t="str">
        <f t="shared" si="460"/>
        <v>Weekday</v>
      </c>
      <c r="F5917" t="str">
        <f t="shared" si="461"/>
        <v>Mar</v>
      </c>
      <c r="G5917" t="str">
        <f>_xlfn.XLOOKUP(A5917,Booking_data!$A$1:$A$6001,Booking_data!$D$1:$D$6001,"not found")</f>
        <v>M013</v>
      </c>
      <c r="H5917" t="str">
        <f>_xlfn.XLOOKUP(G5917,Movies_data!$A$1:$A$41,Movies_data!$B$1:$B$41,"not found")</f>
        <v>Salaar</v>
      </c>
      <c r="I5917" t="str">
        <f>_xlfn.XLOOKUP(G5917,Movies_data!$A$1:$A$41,Movies_data!$D$1:$D$41,"not found")</f>
        <v>Action</v>
      </c>
      <c r="J5917" t="str">
        <f>_xlfn.XLOOKUP(G5917,Movies_data!$A$1:$A$41,Movies_data!$C$1:$C$41,"not found")</f>
        <v>Telugu</v>
      </c>
      <c r="K5917">
        <f>_xlfn.XLOOKUP(G5917,Movies_data!$A$1:$A$41,Movies_data!$H$1:$H$41,"Not Found")</f>
        <v>6.5</v>
      </c>
      <c r="L5917" t="str">
        <f>_xlfn.XLOOKUP(A5917,Booking_data!$A$1:$A$6001,Booking_data!$E$1:$E$6001,"not Found")</f>
        <v>C021</v>
      </c>
      <c r="M5917" t="str">
        <f>_xlfn.XLOOKUP(L5917,Cinemas_data!$A$1:$A$49,Cinemas_data!$I$1:$I$49,"not Found")</f>
        <v>Miraj Cinemas City Centre</v>
      </c>
      <c r="N5917" t="str">
        <f>_xlfn.XLOOKUP(L5917,Cinemas_data!$A$1:$A$49,Cinemas_data!$C$1:$C$49,"not Found")</f>
        <v>Coimbatore</v>
      </c>
      <c r="O5917">
        <f>_xlfn.XLOOKUP(A5917,Booking_data!$A$1:$A$6001,Booking_data!$H$1:$H$6001,"not found")</f>
        <v>4</v>
      </c>
      <c r="P5917">
        <f>_xlfn.XLOOKUP(A5917,Booking_data!$A$1:$A$6001,Booking_data!$I$1:$I$6001,"not Found")</f>
        <v>400</v>
      </c>
      <c r="Q5917">
        <f t="shared" si="462"/>
        <v>1600</v>
      </c>
      <c r="R5917" t="str">
        <f>_xlfn.XLOOKUP(A5917,Booking_data!$A$1:$A$6001,Booking_data!$L$1:$L$6001,"Not Found")</f>
        <v>Debit Card</v>
      </c>
      <c r="S5917">
        <f>_xlfn.XLOOKUP(A5917,Booking_data!$A$1:$A$6001,Booking_data!$N$1:$N$6001,"not Found")</f>
        <v>34</v>
      </c>
      <c r="T5917" t="str">
        <f>_xlfn.XLOOKUP(A5917,Booking_data!$A$1:$A$6001,Booking_data!$O$1:$O$6001,"Not Found")</f>
        <v>Male</v>
      </c>
      <c r="U5917" t="str">
        <f t="shared" si="463"/>
        <v>Middle Age</v>
      </c>
      <c r="V5917" t="str">
        <f t="shared" si="464"/>
        <v>Medium Booking</v>
      </c>
    </row>
    <row r="5918" spans="1:22" x14ac:dyDescent="0.25">
      <c r="A5918" t="s">
        <v>6149</v>
      </c>
      <c r="B5918" s="1">
        <v>46084</v>
      </c>
      <c r="C5918" s="1">
        <v>46063</v>
      </c>
      <c r="D5918" s="9">
        <v>0.39583333333333331</v>
      </c>
      <c r="E5918" t="str">
        <f t="shared" si="460"/>
        <v>Weekday</v>
      </c>
      <c r="F5918" t="str">
        <f t="shared" si="461"/>
        <v>Mar</v>
      </c>
      <c r="G5918" t="str">
        <f>_xlfn.XLOOKUP(A5918,Booking_data!$A$1:$A$6001,Booking_data!$D$1:$D$6001,"not found")</f>
        <v>M010</v>
      </c>
      <c r="H5918" t="str">
        <f>_xlfn.XLOOKUP(G5918,Movies_data!$A$1:$A$41,Movies_data!$B$1:$B$41,"not found")</f>
        <v>Captain Miller</v>
      </c>
      <c r="I5918" t="str">
        <f>_xlfn.XLOOKUP(G5918,Movies_data!$A$1:$A$41,Movies_data!$D$1:$D$41,"not found")</f>
        <v>Action</v>
      </c>
      <c r="J5918" t="str">
        <f>_xlfn.XLOOKUP(G5918,Movies_data!$A$1:$A$41,Movies_data!$C$1:$C$41,"not found")</f>
        <v>Tamil</v>
      </c>
      <c r="K5918">
        <f>_xlfn.XLOOKUP(G5918,Movies_data!$A$1:$A$41,Movies_data!$H$1:$H$41,"Not Found")</f>
        <v>7</v>
      </c>
      <c r="L5918" t="str">
        <f>_xlfn.XLOOKUP(A5918,Booking_data!$A$1:$A$6001,Booking_data!$E$1:$E$6001,"not Found")</f>
        <v>C162</v>
      </c>
      <c r="M5918" t="str">
        <f>_xlfn.XLOOKUP(L5918,Cinemas_data!$A$1:$A$49,Cinemas_data!$I$1:$I$49,"not Found")</f>
        <v>Cinepolis Grand Mall</v>
      </c>
      <c r="N5918" t="str">
        <f>_xlfn.XLOOKUP(L5918,Cinemas_data!$A$1:$A$49,Cinemas_data!$C$1:$C$49,"not Found")</f>
        <v>Thiruvananthapuram</v>
      </c>
      <c r="O5918">
        <f>_xlfn.XLOOKUP(A5918,Booking_data!$A$1:$A$6001,Booking_data!$H$1:$H$6001,"not found")</f>
        <v>4</v>
      </c>
      <c r="P5918">
        <f>_xlfn.XLOOKUP(A5918,Booking_data!$A$1:$A$6001,Booking_data!$I$1:$I$6001,"not Found")</f>
        <v>160</v>
      </c>
      <c r="Q5918">
        <f t="shared" si="462"/>
        <v>640</v>
      </c>
      <c r="R5918" t="str">
        <f>_xlfn.XLOOKUP(A5918,Booking_data!$A$1:$A$6001,Booking_data!$L$1:$L$6001,"Not Found")</f>
        <v>Credit Card</v>
      </c>
      <c r="S5918">
        <f>_xlfn.XLOOKUP(A5918,Booking_data!$A$1:$A$6001,Booking_data!$N$1:$N$6001,"not Found")</f>
        <v>47</v>
      </c>
      <c r="T5918" t="str">
        <f>_xlfn.XLOOKUP(A5918,Booking_data!$A$1:$A$6001,Booking_data!$O$1:$O$6001,"Not Found")</f>
        <v>Male</v>
      </c>
      <c r="U5918" t="str">
        <f t="shared" si="463"/>
        <v>Above 45</v>
      </c>
      <c r="V5918" t="str">
        <f t="shared" si="464"/>
        <v>Medium Booking</v>
      </c>
    </row>
    <row r="5919" spans="1:22" x14ac:dyDescent="0.25">
      <c r="A5919" t="s">
        <v>6150</v>
      </c>
      <c r="B5919" s="1">
        <v>46084</v>
      </c>
      <c r="C5919" s="1">
        <v>46108</v>
      </c>
      <c r="D5919" s="9">
        <v>0.88541666666666663</v>
      </c>
      <c r="E5919" t="str">
        <f t="shared" si="460"/>
        <v>Weekday</v>
      </c>
      <c r="F5919" t="str">
        <f t="shared" si="461"/>
        <v>Mar</v>
      </c>
      <c r="G5919" t="str">
        <f>_xlfn.XLOOKUP(A5919,Booking_data!$A$1:$A$6001,Booking_data!$D$1:$D$6001,"not found")</f>
        <v>M007</v>
      </c>
      <c r="H5919" t="str">
        <f>_xlfn.XLOOKUP(G5919,Movies_data!$A$1:$A$41,Movies_data!$B$1:$B$41,"not found")</f>
        <v>Good Night</v>
      </c>
      <c r="I5919" t="str">
        <f>_xlfn.XLOOKUP(G5919,Movies_data!$A$1:$A$41,Movies_data!$D$1:$D$41,"not found")</f>
        <v>Comedy</v>
      </c>
      <c r="J5919" t="str">
        <f>_xlfn.XLOOKUP(G5919,Movies_data!$A$1:$A$41,Movies_data!$C$1:$C$41,"not found")</f>
        <v>Tamil</v>
      </c>
      <c r="K5919">
        <f>_xlfn.XLOOKUP(G5919,Movies_data!$A$1:$A$41,Movies_data!$H$1:$H$41,"Not Found")</f>
        <v>8</v>
      </c>
      <c r="L5919" t="str">
        <f>_xlfn.XLOOKUP(A5919,Booking_data!$A$1:$A$6001,Booking_data!$E$1:$E$6001,"not Found")</f>
        <v>C163</v>
      </c>
      <c r="M5919" t="str">
        <f>_xlfn.XLOOKUP(L5919,Cinemas_data!$A$1:$A$49,Cinemas_data!$I$1:$I$49,"not Found")</f>
        <v>Miraj Cinemas Forum Mall</v>
      </c>
      <c r="N5919" t="str">
        <f>_xlfn.XLOOKUP(L5919,Cinemas_data!$A$1:$A$49,Cinemas_data!$C$1:$C$49,"not Found")</f>
        <v>Thiruvananthapuram</v>
      </c>
      <c r="O5919">
        <f>_xlfn.XLOOKUP(A5919,Booking_data!$A$1:$A$6001,Booking_data!$H$1:$H$6001,"not found")</f>
        <v>2</v>
      </c>
      <c r="P5919">
        <f>_xlfn.XLOOKUP(A5919,Booking_data!$A$1:$A$6001,Booking_data!$I$1:$I$6001,"not Found")</f>
        <v>180</v>
      </c>
      <c r="Q5919">
        <f t="shared" si="462"/>
        <v>360</v>
      </c>
      <c r="R5919" t="str">
        <f>_xlfn.XLOOKUP(A5919,Booking_data!$A$1:$A$6001,Booking_data!$L$1:$L$6001,"Not Found")</f>
        <v>Net Banking</v>
      </c>
      <c r="S5919">
        <f>_xlfn.XLOOKUP(A5919,Booking_data!$A$1:$A$6001,Booking_data!$N$1:$N$6001,"not Found")</f>
        <v>34</v>
      </c>
      <c r="T5919" t="str">
        <f>_xlfn.XLOOKUP(A5919,Booking_data!$A$1:$A$6001,Booking_data!$O$1:$O$6001,"Not Found")</f>
        <v>Other</v>
      </c>
      <c r="U5919" t="str">
        <f t="shared" si="463"/>
        <v>Middle Age</v>
      </c>
      <c r="V5919" t="str">
        <f t="shared" si="464"/>
        <v>Low Booking</v>
      </c>
    </row>
    <row r="5920" spans="1:22" x14ac:dyDescent="0.25">
      <c r="A5920" t="s">
        <v>6151</v>
      </c>
      <c r="B5920" s="1">
        <v>46084</v>
      </c>
      <c r="C5920" s="1">
        <v>46063</v>
      </c>
      <c r="D5920" s="9">
        <v>0.88541666666666663</v>
      </c>
      <c r="E5920" t="str">
        <f t="shared" si="460"/>
        <v>Weekday</v>
      </c>
      <c r="F5920" t="str">
        <f t="shared" si="461"/>
        <v>Mar</v>
      </c>
      <c r="G5920" t="str">
        <f>_xlfn.XLOOKUP(A5920,Booking_data!$A$1:$A$6001,Booking_data!$D$1:$D$6001,"not found")</f>
        <v>M002</v>
      </c>
      <c r="H5920" t="str">
        <f>_xlfn.XLOOKUP(G5920,Movies_data!$A$1:$A$41,Movies_data!$B$1:$B$41,"not found")</f>
        <v>Jailer</v>
      </c>
      <c r="I5920" t="str">
        <f>_xlfn.XLOOKUP(G5920,Movies_data!$A$1:$A$41,Movies_data!$D$1:$D$41,"not found")</f>
        <v>Action</v>
      </c>
      <c r="J5920" t="str">
        <f>_xlfn.XLOOKUP(G5920,Movies_data!$A$1:$A$41,Movies_data!$C$1:$C$41,"not found")</f>
        <v>Tamil</v>
      </c>
      <c r="K5920">
        <f>_xlfn.XLOOKUP(G5920,Movies_data!$A$1:$A$41,Movies_data!$H$1:$H$41,"Not Found")</f>
        <v>7.1</v>
      </c>
      <c r="L5920" t="str">
        <f>_xlfn.XLOOKUP(A5920,Booking_data!$A$1:$A$6001,Booking_data!$E$1:$E$6001,"not Found")</f>
        <v>C122</v>
      </c>
      <c r="M5920" t="str">
        <f>_xlfn.XLOOKUP(L5920,Cinemas_data!$A$1:$A$49,Cinemas_data!$I$1:$I$49,"not Found")</f>
        <v>Asian Cinemas Grand Mall</v>
      </c>
      <c r="N5920" t="str">
        <f>_xlfn.XLOOKUP(L5920,Cinemas_data!$A$1:$A$49,Cinemas_data!$C$1:$C$49,"not Found")</f>
        <v>Noida</v>
      </c>
      <c r="O5920">
        <f>_xlfn.XLOOKUP(A5920,Booking_data!$A$1:$A$6001,Booking_data!$H$1:$H$6001,"not found")</f>
        <v>3</v>
      </c>
      <c r="P5920">
        <f>_xlfn.XLOOKUP(A5920,Booking_data!$A$1:$A$6001,Booking_data!$I$1:$I$6001,"not Found")</f>
        <v>180</v>
      </c>
      <c r="Q5920">
        <f t="shared" si="462"/>
        <v>540</v>
      </c>
      <c r="R5920" t="str">
        <f>_xlfn.XLOOKUP(A5920,Booking_data!$A$1:$A$6001,Booking_data!$L$1:$L$6001,"Not Found")</f>
        <v>Debit Card</v>
      </c>
      <c r="S5920">
        <f>_xlfn.XLOOKUP(A5920,Booking_data!$A$1:$A$6001,Booking_data!$N$1:$N$6001,"not Found")</f>
        <v>60</v>
      </c>
      <c r="T5920" t="str">
        <f>_xlfn.XLOOKUP(A5920,Booking_data!$A$1:$A$6001,Booking_data!$O$1:$O$6001,"Not Found")</f>
        <v>Other</v>
      </c>
      <c r="U5920" t="str">
        <f t="shared" si="463"/>
        <v>Above 45</v>
      </c>
      <c r="V5920" t="str">
        <f t="shared" si="464"/>
        <v>Medium Booking</v>
      </c>
    </row>
    <row r="5921" spans="1:22" x14ac:dyDescent="0.25">
      <c r="A5921" t="s">
        <v>6152</v>
      </c>
      <c r="B5921" s="1">
        <v>46084</v>
      </c>
      <c r="C5921" s="1">
        <v>46198</v>
      </c>
      <c r="D5921" s="9">
        <v>0.77083333333333337</v>
      </c>
      <c r="E5921" t="str">
        <f t="shared" si="460"/>
        <v>Weekday</v>
      </c>
      <c r="F5921" t="str">
        <f t="shared" si="461"/>
        <v>Mar</v>
      </c>
      <c r="G5921" t="str">
        <f>_xlfn.XLOOKUP(A5921,Booking_data!$A$1:$A$6001,Booking_data!$D$1:$D$6001,"not found")</f>
        <v>M016</v>
      </c>
      <c r="H5921" t="str">
        <f>_xlfn.XLOOKUP(G5921,Movies_data!$A$1:$A$41,Movies_data!$B$1:$B$41,"not found")</f>
        <v>Arjun Reddy</v>
      </c>
      <c r="I5921" t="str">
        <f>_xlfn.XLOOKUP(G5921,Movies_data!$A$1:$A$41,Movies_data!$D$1:$D$41,"not found")</f>
        <v>Drama</v>
      </c>
      <c r="J5921" t="str">
        <f>_xlfn.XLOOKUP(G5921,Movies_data!$A$1:$A$41,Movies_data!$C$1:$C$41,"not found")</f>
        <v>Telugu</v>
      </c>
      <c r="K5921">
        <f>_xlfn.XLOOKUP(G5921,Movies_data!$A$1:$A$41,Movies_data!$H$1:$H$41,"Not Found")</f>
        <v>7.7</v>
      </c>
      <c r="L5921" t="str">
        <f>_xlfn.XLOOKUP(A5921,Booking_data!$A$1:$A$6001,Booking_data!$E$1:$E$6001,"not Found")</f>
        <v>C152</v>
      </c>
      <c r="M5921" t="str">
        <f>_xlfn.XLOOKUP(L5921,Cinemas_data!$A$1:$A$49,Cinemas_data!$I$1:$I$49,"not Found")</f>
        <v>INOX Grand Mall</v>
      </c>
      <c r="N5921" t="str">
        <f>_xlfn.XLOOKUP(L5921,Cinemas_data!$A$1:$A$49,Cinemas_data!$C$1:$C$49,"not Found")</f>
        <v>Kochi</v>
      </c>
      <c r="O5921">
        <f>_xlfn.XLOOKUP(A5921,Booking_data!$A$1:$A$6001,Booking_data!$H$1:$H$6001,"not found")</f>
        <v>1</v>
      </c>
      <c r="P5921">
        <f>_xlfn.XLOOKUP(A5921,Booking_data!$A$1:$A$6001,Booking_data!$I$1:$I$6001,"not Found")</f>
        <v>260</v>
      </c>
      <c r="Q5921">
        <f t="shared" si="462"/>
        <v>260</v>
      </c>
      <c r="R5921" t="str">
        <f>_xlfn.XLOOKUP(A5921,Booking_data!$A$1:$A$6001,Booking_data!$L$1:$L$6001,"Not Found")</f>
        <v>Credit Card</v>
      </c>
      <c r="S5921">
        <f>_xlfn.XLOOKUP(A5921,Booking_data!$A$1:$A$6001,Booking_data!$N$1:$N$6001,"not Found")</f>
        <v>55</v>
      </c>
      <c r="T5921" t="str">
        <f>_xlfn.XLOOKUP(A5921,Booking_data!$A$1:$A$6001,Booking_data!$O$1:$O$6001,"Not Found")</f>
        <v>Other</v>
      </c>
      <c r="U5921" t="str">
        <f t="shared" si="463"/>
        <v>Above 45</v>
      </c>
      <c r="V5921" t="str">
        <f t="shared" si="464"/>
        <v>Low Booking</v>
      </c>
    </row>
    <row r="5922" spans="1:22" x14ac:dyDescent="0.25">
      <c r="A5922" t="s">
        <v>6153</v>
      </c>
      <c r="B5922" s="1">
        <v>46084</v>
      </c>
      <c r="C5922" s="1">
        <v>46096</v>
      </c>
      <c r="D5922" s="9">
        <v>0.39583333333333331</v>
      </c>
      <c r="E5922" t="str">
        <f t="shared" si="460"/>
        <v>Weekday</v>
      </c>
      <c r="F5922" t="str">
        <f t="shared" si="461"/>
        <v>Mar</v>
      </c>
      <c r="G5922" t="str">
        <f>_xlfn.XLOOKUP(A5922,Booking_data!$A$1:$A$6001,Booking_data!$D$1:$D$6001,"not found")</f>
        <v>M039</v>
      </c>
      <c r="H5922" t="str">
        <f>_xlfn.XLOOKUP(G5922,Movies_data!$A$1:$A$41,Movies_data!$B$1:$B$41,"not found")</f>
        <v>Dune: Part Two</v>
      </c>
      <c r="I5922" t="str">
        <f>_xlfn.XLOOKUP(G5922,Movies_data!$A$1:$A$41,Movies_data!$D$1:$D$41,"not found")</f>
        <v>Sci-Fi</v>
      </c>
      <c r="J5922" t="str">
        <f>_xlfn.XLOOKUP(G5922,Movies_data!$A$1:$A$41,Movies_data!$C$1:$C$41,"not found")</f>
        <v>English</v>
      </c>
      <c r="K5922">
        <f>_xlfn.XLOOKUP(G5922,Movies_data!$A$1:$A$41,Movies_data!$H$1:$H$41,"Not Found")</f>
        <v>8.5</v>
      </c>
      <c r="L5922" t="str">
        <f>_xlfn.XLOOKUP(A5922,Booking_data!$A$1:$A$6001,Booking_data!$E$1:$E$6001,"not Found")</f>
        <v>C121</v>
      </c>
      <c r="M5922" t="str">
        <f>_xlfn.XLOOKUP(L5922,Cinemas_data!$A$1:$A$49,Cinemas_data!$I$1:$I$49,"not Found")</f>
        <v>MovieMax City Centre</v>
      </c>
      <c r="N5922" t="str">
        <f>_xlfn.XLOOKUP(L5922,Cinemas_data!$A$1:$A$49,Cinemas_data!$C$1:$C$49,"not Found")</f>
        <v>Noida</v>
      </c>
      <c r="O5922">
        <f>_xlfn.XLOOKUP(A5922,Booking_data!$A$1:$A$6001,Booking_data!$H$1:$H$6001,"not found")</f>
        <v>2</v>
      </c>
      <c r="P5922">
        <f>_xlfn.XLOOKUP(A5922,Booking_data!$A$1:$A$6001,Booking_data!$I$1:$I$6001,"not Found")</f>
        <v>320</v>
      </c>
      <c r="Q5922">
        <f t="shared" si="462"/>
        <v>640</v>
      </c>
      <c r="R5922" t="str">
        <f>_xlfn.XLOOKUP(A5922,Booking_data!$A$1:$A$6001,Booking_data!$L$1:$L$6001,"Not Found")</f>
        <v>UPI</v>
      </c>
      <c r="S5922">
        <f>_xlfn.XLOOKUP(A5922,Booking_data!$A$1:$A$6001,Booking_data!$N$1:$N$6001,"not Found")</f>
        <v>43</v>
      </c>
      <c r="T5922" t="str">
        <f>_xlfn.XLOOKUP(A5922,Booking_data!$A$1:$A$6001,Booking_data!$O$1:$O$6001,"Not Found")</f>
        <v>Male</v>
      </c>
      <c r="U5922" t="str">
        <f t="shared" si="463"/>
        <v>Middle Age</v>
      </c>
      <c r="V5922" t="str">
        <f t="shared" si="464"/>
        <v>Low Booking</v>
      </c>
    </row>
    <row r="5923" spans="1:22" x14ac:dyDescent="0.25">
      <c r="A5923" t="s">
        <v>6154</v>
      </c>
      <c r="B5923" s="1">
        <v>46084</v>
      </c>
      <c r="C5923" s="1">
        <v>46033</v>
      </c>
      <c r="D5923" s="9">
        <v>0.9375</v>
      </c>
      <c r="E5923" t="str">
        <f t="shared" si="460"/>
        <v>Weekday</v>
      </c>
      <c r="F5923" t="str">
        <f t="shared" si="461"/>
        <v>Mar</v>
      </c>
      <c r="G5923" t="str">
        <f>_xlfn.XLOOKUP(A5923,Booking_data!$A$1:$A$6001,Booking_data!$D$1:$D$6001,"not found")</f>
        <v>M001</v>
      </c>
      <c r="H5923" t="str">
        <f>_xlfn.XLOOKUP(G5923,Movies_data!$A$1:$A$41,Movies_data!$B$1:$B$41,"not found")</f>
        <v>Leo</v>
      </c>
      <c r="I5923" t="str">
        <f>_xlfn.XLOOKUP(G5923,Movies_data!$A$1:$A$41,Movies_data!$D$1:$D$41,"not found")</f>
        <v>Action</v>
      </c>
      <c r="J5923" t="str">
        <f>_xlfn.XLOOKUP(G5923,Movies_data!$A$1:$A$41,Movies_data!$C$1:$C$41,"not found")</f>
        <v>Tamil</v>
      </c>
      <c r="K5923">
        <f>_xlfn.XLOOKUP(G5923,Movies_data!$A$1:$A$41,Movies_data!$H$1:$H$41,"Not Found")</f>
        <v>8</v>
      </c>
      <c r="L5923" t="str">
        <f>_xlfn.XLOOKUP(A5923,Booking_data!$A$1:$A$6001,Booking_data!$E$1:$E$6001,"not Found")</f>
        <v>C073</v>
      </c>
      <c r="M5923" t="str">
        <f>_xlfn.XLOOKUP(L5923,Cinemas_data!$A$1:$A$49,Cinemas_data!$I$1:$I$49,"not Found")</f>
        <v>Cinepolis Forum Mall</v>
      </c>
      <c r="N5923" t="str">
        <f>_xlfn.XLOOKUP(L5923,Cinemas_data!$A$1:$A$49,Cinemas_data!$C$1:$C$49,"not Found")</f>
        <v>Hyderabad</v>
      </c>
      <c r="O5923">
        <f>_xlfn.XLOOKUP(A5923,Booking_data!$A$1:$A$6001,Booking_data!$H$1:$H$6001,"not found")</f>
        <v>5</v>
      </c>
      <c r="P5923">
        <f>_xlfn.XLOOKUP(A5923,Booking_data!$A$1:$A$6001,Booking_data!$I$1:$I$6001,"not Found")</f>
        <v>240</v>
      </c>
      <c r="Q5923">
        <f t="shared" si="462"/>
        <v>1200</v>
      </c>
      <c r="R5923" t="str">
        <f>_xlfn.XLOOKUP(A5923,Booking_data!$A$1:$A$6001,Booking_data!$L$1:$L$6001,"Not Found")</f>
        <v>Wallet</v>
      </c>
      <c r="S5923">
        <f>_xlfn.XLOOKUP(A5923,Booking_data!$A$1:$A$6001,Booking_data!$N$1:$N$6001,"not Found")</f>
        <v>18</v>
      </c>
      <c r="T5923" t="str">
        <f>_xlfn.XLOOKUP(A5923,Booking_data!$A$1:$A$6001,Booking_data!$O$1:$O$6001,"Not Found")</f>
        <v>Female</v>
      </c>
      <c r="U5923" t="str">
        <f t="shared" si="463"/>
        <v>Youngster</v>
      </c>
      <c r="V5923" t="str">
        <f t="shared" si="464"/>
        <v>High Booking</v>
      </c>
    </row>
    <row r="5924" spans="1:22" x14ac:dyDescent="0.25">
      <c r="A5924" t="s">
        <v>6155</v>
      </c>
      <c r="B5924" s="1">
        <v>46084</v>
      </c>
      <c r="C5924" s="1">
        <v>46051</v>
      </c>
      <c r="D5924" s="9">
        <v>0.39583333333333331</v>
      </c>
      <c r="E5924" t="str">
        <f t="shared" si="460"/>
        <v>Weekday</v>
      </c>
      <c r="F5924" t="str">
        <f t="shared" si="461"/>
        <v>Mar</v>
      </c>
      <c r="G5924" t="str">
        <f>_xlfn.XLOOKUP(A5924,Booking_data!$A$1:$A$6001,Booking_data!$D$1:$D$6001,"not found")</f>
        <v>M001</v>
      </c>
      <c r="H5924" t="str">
        <f>_xlfn.XLOOKUP(G5924,Movies_data!$A$1:$A$41,Movies_data!$B$1:$B$41,"not found")</f>
        <v>Leo</v>
      </c>
      <c r="I5924" t="str">
        <f>_xlfn.XLOOKUP(G5924,Movies_data!$A$1:$A$41,Movies_data!$D$1:$D$41,"not found")</f>
        <v>Action</v>
      </c>
      <c r="J5924" t="str">
        <f>_xlfn.XLOOKUP(G5924,Movies_data!$A$1:$A$41,Movies_data!$C$1:$C$41,"not found")</f>
        <v>Tamil</v>
      </c>
      <c r="K5924">
        <f>_xlfn.XLOOKUP(G5924,Movies_data!$A$1:$A$41,Movies_data!$H$1:$H$41,"Not Found")</f>
        <v>8</v>
      </c>
      <c r="L5924" t="str">
        <f>_xlfn.XLOOKUP(A5924,Booking_data!$A$1:$A$6001,Booking_data!$E$1:$E$6001,"not Found")</f>
        <v>C103</v>
      </c>
      <c r="M5924" t="str">
        <f>_xlfn.XLOOKUP(L5924,Cinemas_data!$A$1:$A$49,Cinemas_data!$I$1:$I$49,"not Found")</f>
        <v>MovieMax Forum Mall</v>
      </c>
      <c r="N5924" t="str">
        <f>_xlfn.XLOOKUP(L5924,Cinemas_data!$A$1:$A$49,Cinemas_data!$C$1:$C$49,"not Found")</f>
        <v>Pune</v>
      </c>
      <c r="O5924">
        <f>_xlfn.XLOOKUP(A5924,Booking_data!$A$1:$A$6001,Booking_data!$H$1:$H$6001,"not found")</f>
        <v>3</v>
      </c>
      <c r="P5924">
        <f>_xlfn.XLOOKUP(A5924,Booking_data!$A$1:$A$6001,Booking_data!$I$1:$I$6001,"not Found")</f>
        <v>260</v>
      </c>
      <c r="Q5924">
        <f t="shared" si="462"/>
        <v>780</v>
      </c>
      <c r="R5924" t="str">
        <f>_xlfn.XLOOKUP(A5924,Booking_data!$A$1:$A$6001,Booking_data!$L$1:$L$6001,"Not Found")</f>
        <v>Wallet</v>
      </c>
      <c r="S5924">
        <f>_xlfn.XLOOKUP(A5924,Booking_data!$A$1:$A$6001,Booking_data!$N$1:$N$6001,"not Found")</f>
        <v>47</v>
      </c>
      <c r="T5924" t="str">
        <f>_xlfn.XLOOKUP(A5924,Booking_data!$A$1:$A$6001,Booking_data!$O$1:$O$6001,"Not Found")</f>
        <v>Male</v>
      </c>
      <c r="U5924" t="str">
        <f t="shared" si="463"/>
        <v>Above 45</v>
      </c>
      <c r="V5924" t="str">
        <f t="shared" si="464"/>
        <v>Medium Booking</v>
      </c>
    </row>
    <row r="5925" spans="1:22" x14ac:dyDescent="0.25">
      <c r="A5925" t="s">
        <v>6156</v>
      </c>
      <c r="B5925" s="1">
        <v>46084</v>
      </c>
      <c r="C5925" s="1">
        <v>46078</v>
      </c>
      <c r="D5925" s="9">
        <v>0.39583333333333331</v>
      </c>
      <c r="E5925" t="str">
        <f t="shared" si="460"/>
        <v>Weekday</v>
      </c>
      <c r="F5925" t="str">
        <f t="shared" si="461"/>
        <v>Mar</v>
      </c>
      <c r="G5925" t="str">
        <f>_xlfn.XLOOKUP(A5925,Booking_data!$A$1:$A$6001,Booking_data!$D$1:$D$6001,"not found")</f>
        <v>M038</v>
      </c>
      <c r="H5925" t="str">
        <f>_xlfn.XLOOKUP(G5925,Movies_data!$A$1:$A$41,Movies_data!$B$1:$B$41,"not found")</f>
        <v>Barbie</v>
      </c>
      <c r="I5925" t="str">
        <f>_xlfn.XLOOKUP(G5925,Movies_data!$A$1:$A$41,Movies_data!$D$1:$D$41,"not found")</f>
        <v>Comedy</v>
      </c>
      <c r="J5925" t="str">
        <f>_xlfn.XLOOKUP(G5925,Movies_data!$A$1:$A$41,Movies_data!$C$1:$C$41,"not found")</f>
        <v>English</v>
      </c>
      <c r="K5925">
        <f>_xlfn.XLOOKUP(G5925,Movies_data!$A$1:$A$41,Movies_data!$H$1:$H$41,"Not Found")</f>
        <v>6.8</v>
      </c>
      <c r="L5925" t="str">
        <f>_xlfn.XLOOKUP(A5925,Booking_data!$A$1:$A$6001,Booking_data!$E$1:$E$6001,"not Found")</f>
        <v>C152</v>
      </c>
      <c r="M5925" t="str">
        <f>_xlfn.XLOOKUP(L5925,Cinemas_data!$A$1:$A$49,Cinemas_data!$I$1:$I$49,"not Found")</f>
        <v>INOX Grand Mall</v>
      </c>
      <c r="N5925" t="str">
        <f>_xlfn.XLOOKUP(L5925,Cinemas_data!$A$1:$A$49,Cinemas_data!$C$1:$C$49,"not Found")</f>
        <v>Kochi</v>
      </c>
      <c r="O5925">
        <f>_xlfn.XLOOKUP(A5925,Booking_data!$A$1:$A$6001,Booking_data!$H$1:$H$6001,"not found")</f>
        <v>4</v>
      </c>
      <c r="P5925">
        <f>_xlfn.XLOOKUP(A5925,Booking_data!$A$1:$A$6001,Booking_data!$I$1:$I$6001,"not Found")</f>
        <v>340</v>
      </c>
      <c r="Q5925">
        <f t="shared" si="462"/>
        <v>1360</v>
      </c>
      <c r="R5925" t="str">
        <f>_xlfn.XLOOKUP(A5925,Booking_data!$A$1:$A$6001,Booking_data!$L$1:$L$6001,"Not Found")</f>
        <v>Debit Card</v>
      </c>
      <c r="S5925">
        <f>_xlfn.XLOOKUP(A5925,Booking_data!$A$1:$A$6001,Booking_data!$N$1:$N$6001,"not Found")</f>
        <v>40</v>
      </c>
      <c r="T5925" t="str">
        <f>_xlfn.XLOOKUP(A5925,Booking_data!$A$1:$A$6001,Booking_data!$O$1:$O$6001,"Not Found")</f>
        <v>Female</v>
      </c>
      <c r="U5925" t="str">
        <f t="shared" si="463"/>
        <v>Middle Age</v>
      </c>
      <c r="V5925" t="str">
        <f t="shared" si="464"/>
        <v>Medium Booking</v>
      </c>
    </row>
    <row r="5926" spans="1:22" x14ac:dyDescent="0.25">
      <c r="A5926" t="s">
        <v>6157</v>
      </c>
      <c r="B5926" s="1">
        <v>46084</v>
      </c>
      <c r="C5926" s="1">
        <v>46066</v>
      </c>
      <c r="D5926" s="9">
        <v>0.88541666666666663</v>
      </c>
      <c r="E5926" t="str">
        <f t="shared" si="460"/>
        <v>Weekday</v>
      </c>
      <c r="F5926" t="str">
        <f t="shared" si="461"/>
        <v>Mar</v>
      </c>
      <c r="G5926" t="str">
        <f>_xlfn.XLOOKUP(A5926,Booking_data!$A$1:$A$6001,Booking_data!$D$1:$D$6001,"not found")</f>
        <v>M019</v>
      </c>
      <c r="H5926" t="str">
        <f>_xlfn.XLOOKUP(G5926,Movies_data!$A$1:$A$41,Movies_data!$B$1:$B$41,"not found")</f>
        <v>Animal</v>
      </c>
      <c r="I5926" t="str">
        <f>_xlfn.XLOOKUP(G5926,Movies_data!$A$1:$A$41,Movies_data!$D$1:$D$41,"not found")</f>
        <v>Drama</v>
      </c>
      <c r="J5926" t="str">
        <f>_xlfn.XLOOKUP(G5926,Movies_data!$A$1:$A$41,Movies_data!$C$1:$C$41,"not found")</f>
        <v>Hindi</v>
      </c>
      <c r="K5926">
        <f>_xlfn.XLOOKUP(G5926,Movies_data!$A$1:$A$41,Movies_data!$H$1:$H$41,"Not Found")</f>
        <v>6.1</v>
      </c>
      <c r="L5926" t="str">
        <f>_xlfn.XLOOKUP(A5926,Booking_data!$A$1:$A$6001,Booking_data!$E$1:$E$6001,"not Found")</f>
        <v>C131</v>
      </c>
      <c r="M5926" t="str">
        <f>_xlfn.XLOOKUP(L5926,Cinemas_data!$A$1:$A$49,Cinemas_data!$I$1:$I$49,"not Found")</f>
        <v>Asian Cinemas City Centre</v>
      </c>
      <c r="N5926" t="str">
        <f>_xlfn.XLOOKUP(L5926,Cinemas_data!$A$1:$A$49,Cinemas_data!$C$1:$C$49,"not Found")</f>
        <v>Kolkata</v>
      </c>
      <c r="O5926">
        <f>_xlfn.XLOOKUP(A5926,Booking_data!$A$1:$A$6001,Booking_data!$H$1:$H$6001,"not found")</f>
        <v>5</v>
      </c>
      <c r="P5926">
        <f>_xlfn.XLOOKUP(A5926,Booking_data!$A$1:$A$6001,Booking_data!$I$1:$I$6001,"not Found")</f>
        <v>160</v>
      </c>
      <c r="Q5926">
        <f t="shared" si="462"/>
        <v>800</v>
      </c>
      <c r="R5926" t="str">
        <f>_xlfn.XLOOKUP(A5926,Booking_data!$A$1:$A$6001,Booking_data!$L$1:$L$6001,"Not Found")</f>
        <v>UPI</v>
      </c>
      <c r="S5926">
        <f>_xlfn.XLOOKUP(A5926,Booking_data!$A$1:$A$6001,Booking_data!$N$1:$N$6001,"not Found")</f>
        <v>38</v>
      </c>
      <c r="T5926" t="str">
        <f>_xlfn.XLOOKUP(A5926,Booking_data!$A$1:$A$6001,Booking_data!$O$1:$O$6001,"Not Found")</f>
        <v>Male</v>
      </c>
      <c r="U5926" t="str">
        <f t="shared" si="463"/>
        <v>Middle Age</v>
      </c>
      <c r="V5926" t="str">
        <f t="shared" si="464"/>
        <v>High Booking</v>
      </c>
    </row>
    <row r="5927" spans="1:22" x14ac:dyDescent="0.25">
      <c r="A5927" t="s">
        <v>6158</v>
      </c>
      <c r="B5927" s="1">
        <v>46084</v>
      </c>
      <c r="C5927" s="1">
        <v>46156</v>
      </c>
      <c r="D5927" s="9">
        <v>0.39583333333333331</v>
      </c>
      <c r="E5927" t="str">
        <f t="shared" si="460"/>
        <v>Weekday</v>
      </c>
      <c r="F5927" t="str">
        <f t="shared" si="461"/>
        <v>Mar</v>
      </c>
      <c r="G5927" t="str">
        <f>_xlfn.XLOOKUP(A5927,Booking_data!$A$1:$A$6001,Booking_data!$D$1:$D$6001,"not found")</f>
        <v>M019</v>
      </c>
      <c r="H5927" t="str">
        <f>_xlfn.XLOOKUP(G5927,Movies_data!$A$1:$A$41,Movies_data!$B$1:$B$41,"not found")</f>
        <v>Animal</v>
      </c>
      <c r="I5927" t="str">
        <f>_xlfn.XLOOKUP(G5927,Movies_data!$A$1:$A$41,Movies_data!$D$1:$D$41,"not found")</f>
        <v>Drama</v>
      </c>
      <c r="J5927" t="str">
        <f>_xlfn.XLOOKUP(G5927,Movies_data!$A$1:$A$41,Movies_data!$C$1:$C$41,"not found")</f>
        <v>Hindi</v>
      </c>
      <c r="K5927">
        <f>_xlfn.XLOOKUP(G5927,Movies_data!$A$1:$A$41,Movies_data!$H$1:$H$41,"Not Found")</f>
        <v>6.1</v>
      </c>
      <c r="L5927" t="str">
        <f>_xlfn.XLOOKUP(A5927,Booking_data!$A$1:$A$6001,Booking_data!$E$1:$E$6001,"not Found")</f>
        <v>C021</v>
      </c>
      <c r="M5927" t="str">
        <f>_xlfn.XLOOKUP(L5927,Cinemas_data!$A$1:$A$49,Cinemas_data!$I$1:$I$49,"not Found")</f>
        <v>Miraj Cinemas City Centre</v>
      </c>
      <c r="N5927" t="str">
        <f>_xlfn.XLOOKUP(L5927,Cinemas_data!$A$1:$A$49,Cinemas_data!$C$1:$C$49,"not Found")</f>
        <v>Coimbatore</v>
      </c>
      <c r="O5927">
        <f>_xlfn.XLOOKUP(A5927,Booking_data!$A$1:$A$6001,Booking_data!$H$1:$H$6001,"not found")</f>
        <v>1</v>
      </c>
      <c r="P5927">
        <f>_xlfn.XLOOKUP(A5927,Booking_data!$A$1:$A$6001,Booking_data!$I$1:$I$6001,"not Found")</f>
        <v>300</v>
      </c>
      <c r="Q5927">
        <f t="shared" si="462"/>
        <v>300</v>
      </c>
      <c r="R5927" t="str">
        <f>_xlfn.XLOOKUP(A5927,Booking_data!$A$1:$A$6001,Booking_data!$L$1:$L$6001,"Not Found")</f>
        <v>Net Banking</v>
      </c>
      <c r="S5927">
        <f>_xlfn.XLOOKUP(A5927,Booking_data!$A$1:$A$6001,Booking_data!$N$1:$N$6001,"not Found")</f>
        <v>38</v>
      </c>
      <c r="T5927" t="str">
        <f>_xlfn.XLOOKUP(A5927,Booking_data!$A$1:$A$6001,Booking_data!$O$1:$O$6001,"Not Found")</f>
        <v>Male</v>
      </c>
      <c r="U5927" t="str">
        <f t="shared" si="463"/>
        <v>Middle Age</v>
      </c>
      <c r="V5927" t="str">
        <f t="shared" si="464"/>
        <v>Low Booking</v>
      </c>
    </row>
    <row r="5928" spans="1:22" x14ac:dyDescent="0.25">
      <c r="A5928" t="s">
        <v>6159</v>
      </c>
      <c r="B5928" s="1">
        <v>46084</v>
      </c>
      <c r="C5928" s="1">
        <v>46098</v>
      </c>
      <c r="D5928" s="9">
        <v>0.77083333333333337</v>
      </c>
      <c r="E5928" t="str">
        <f t="shared" si="460"/>
        <v>Weekday</v>
      </c>
      <c r="F5928" t="str">
        <f t="shared" si="461"/>
        <v>Mar</v>
      </c>
      <c r="G5928" t="str">
        <f>_xlfn.XLOOKUP(A5928,Booking_data!$A$1:$A$6001,Booking_data!$D$1:$D$6001,"not found")</f>
        <v>M034</v>
      </c>
      <c r="H5928" t="str">
        <f>_xlfn.XLOOKUP(G5928,Movies_data!$A$1:$A$41,Movies_data!$B$1:$B$41,"not found")</f>
        <v>Manjummel Boys</v>
      </c>
      <c r="I5928" t="str">
        <f>_xlfn.XLOOKUP(G5928,Movies_data!$A$1:$A$41,Movies_data!$D$1:$D$41,"not found")</f>
        <v>Adventure</v>
      </c>
      <c r="J5928" t="str">
        <f>_xlfn.XLOOKUP(G5928,Movies_data!$A$1:$A$41,Movies_data!$C$1:$C$41,"not found")</f>
        <v>Malayalam</v>
      </c>
      <c r="K5928">
        <f>_xlfn.XLOOKUP(G5928,Movies_data!$A$1:$A$41,Movies_data!$H$1:$H$41,"Not Found")</f>
        <v>8.3000000000000007</v>
      </c>
      <c r="L5928" t="str">
        <f>_xlfn.XLOOKUP(A5928,Booking_data!$A$1:$A$6001,Booking_data!$E$1:$E$6001,"not Found")</f>
        <v>C071</v>
      </c>
      <c r="M5928" t="str">
        <f>_xlfn.XLOOKUP(L5928,Cinemas_data!$A$1:$A$49,Cinemas_data!$I$1:$I$49,"not Found")</f>
        <v>PVR City Centre</v>
      </c>
      <c r="N5928" t="str">
        <f>_xlfn.XLOOKUP(L5928,Cinemas_data!$A$1:$A$49,Cinemas_data!$C$1:$C$49,"not Found")</f>
        <v>Hyderabad</v>
      </c>
      <c r="O5928">
        <f>_xlfn.XLOOKUP(A5928,Booking_data!$A$1:$A$6001,Booking_data!$H$1:$H$6001,"not found")</f>
        <v>3</v>
      </c>
      <c r="P5928">
        <f>_xlfn.XLOOKUP(A5928,Booking_data!$A$1:$A$6001,Booking_data!$I$1:$I$6001,"not Found")</f>
        <v>180</v>
      </c>
      <c r="Q5928">
        <f t="shared" si="462"/>
        <v>540</v>
      </c>
      <c r="R5928" t="str">
        <f>_xlfn.XLOOKUP(A5928,Booking_data!$A$1:$A$6001,Booking_data!$L$1:$L$6001,"Not Found")</f>
        <v>UPI</v>
      </c>
      <c r="S5928">
        <f>_xlfn.XLOOKUP(A5928,Booking_data!$A$1:$A$6001,Booking_data!$N$1:$N$6001,"not Found")</f>
        <v>43</v>
      </c>
      <c r="T5928" t="str">
        <f>_xlfn.XLOOKUP(A5928,Booking_data!$A$1:$A$6001,Booking_data!$O$1:$O$6001,"Not Found")</f>
        <v>Other</v>
      </c>
      <c r="U5928" t="str">
        <f t="shared" si="463"/>
        <v>Middle Age</v>
      </c>
      <c r="V5928" t="str">
        <f t="shared" si="464"/>
        <v>Medium Booking</v>
      </c>
    </row>
    <row r="5929" spans="1:22" x14ac:dyDescent="0.25">
      <c r="A5929" t="s">
        <v>6160</v>
      </c>
      <c r="B5929" s="1">
        <v>46084</v>
      </c>
      <c r="C5929" s="1">
        <v>46036</v>
      </c>
      <c r="D5929" s="9">
        <v>0.77083333333333337</v>
      </c>
      <c r="E5929" t="str">
        <f t="shared" si="460"/>
        <v>Weekday</v>
      </c>
      <c r="F5929" t="str">
        <f t="shared" si="461"/>
        <v>Mar</v>
      </c>
      <c r="G5929" t="str">
        <f>_xlfn.XLOOKUP(A5929,Booking_data!$A$1:$A$6001,Booking_data!$D$1:$D$6001,"not found")</f>
        <v>M014</v>
      </c>
      <c r="H5929" t="str">
        <f>_xlfn.XLOOKUP(G5929,Movies_data!$A$1:$A$41,Movies_data!$B$1:$B$41,"not found")</f>
        <v>Hi Nanna</v>
      </c>
      <c r="I5929" t="str">
        <f>_xlfn.XLOOKUP(G5929,Movies_data!$A$1:$A$41,Movies_data!$D$1:$D$41,"not found")</f>
        <v>Romance</v>
      </c>
      <c r="J5929" t="str">
        <f>_xlfn.XLOOKUP(G5929,Movies_data!$A$1:$A$41,Movies_data!$C$1:$C$41,"not found")</f>
        <v>Telugu</v>
      </c>
      <c r="K5929">
        <f>_xlfn.XLOOKUP(G5929,Movies_data!$A$1:$A$41,Movies_data!$H$1:$H$41,"Not Found")</f>
        <v>8</v>
      </c>
      <c r="L5929" t="str">
        <f>_xlfn.XLOOKUP(A5929,Booking_data!$A$1:$A$6001,Booking_data!$E$1:$E$6001,"not Found")</f>
        <v>C091</v>
      </c>
      <c r="M5929" t="str">
        <f>_xlfn.XLOOKUP(L5929,Cinemas_data!$A$1:$A$49,Cinemas_data!$I$1:$I$49,"not Found")</f>
        <v>Cinepolis City Centre</v>
      </c>
      <c r="N5929" t="str">
        <f>_xlfn.XLOOKUP(L5929,Cinemas_data!$A$1:$A$49,Cinemas_data!$C$1:$C$49,"not Found")</f>
        <v>Mumbai</v>
      </c>
      <c r="O5929">
        <f>_xlfn.XLOOKUP(A5929,Booking_data!$A$1:$A$6001,Booking_data!$H$1:$H$6001,"not found")</f>
        <v>5</v>
      </c>
      <c r="P5929">
        <f>_xlfn.XLOOKUP(A5929,Booking_data!$A$1:$A$6001,Booking_data!$I$1:$I$6001,"not Found")</f>
        <v>200</v>
      </c>
      <c r="Q5929">
        <f t="shared" si="462"/>
        <v>1000</v>
      </c>
      <c r="R5929" t="str">
        <f>_xlfn.XLOOKUP(A5929,Booking_data!$A$1:$A$6001,Booking_data!$L$1:$L$6001,"Not Found")</f>
        <v>Debit Card</v>
      </c>
      <c r="S5929">
        <f>_xlfn.XLOOKUP(A5929,Booking_data!$A$1:$A$6001,Booking_data!$N$1:$N$6001,"not Found")</f>
        <v>26</v>
      </c>
      <c r="T5929" t="str">
        <f>_xlfn.XLOOKUP(A5929,Booking_data!$A$1:$A$6001,Booking_data!$O$1:$O$6001,"Not Found")</f>
        <v>Female</v>
      </c>
      <c r="U5929" t="str">
        <f t="shared" si="463"/>
        <v>Youngster</v>
      </c>
      <c r="V5929" t="str">
        <f t="shared" si="464"/>
        <v>High Booking</v>
      </c>
    </row>
    <row r="5930" spans="1:22" x14ac:dyDescent="0.25">
      <c r="A5930" t="s">
        <v>6161</v>
      </c>
      <c r="B5930" s="1">
        <v>46084</v>
      </c>
      <c r="C5930" s="1">
        <v>46186</v>
      </c>
      <c r="D5930" s="9">
        <v>0.39583333333333331</v>
      </c>
      <c r="E5930" t="str">
        <f t="shared" si="460"/>
        <v>Weekday</v>
      </c>
      <c r="F5930" t="str">
        <f t="shared" si="461"/>
        <v>Mar</v>
      </c>
      <c r="G5930" t="str">
        <f>_xlfn.XLOOKUP(A5930,Booking_data!$A$1:$A$6001,Booking_data!$D$1:$D$6001,"not found")</f>
        <v>M011</v>
      </c>
      <c r="H5930" t="str">
        <f>_xlfn.XLOOKUP(G5930,Movies_data!$A$1:$A$41,Movies_data!$B$1:$B$41,"not found")</f>
        <v>Pushpa 2</v>
      </c>
      <c r="I5930" t="str">
        <f>_xlfn.XLOOKUP(G5930,Movies_data!$A$1:$A$41,Movies_data!$D$1:$D$41,"not found")</f>
        <v>Action</v>
      </c>
      <c r="J5930" t="str">
        <f>_xlfn.XLOOKUP(G5930,Movies_data!$A$1:$A$41,Movies_data!$C$1:$C$41,"not found")</f>
        <v>Telugu</v>
      </c>
      <c r="K5930">
        <f>_xlfn.XLOOKUP(G5930,Movies_data!$A$1:$A$41,Movies_data!$H$1:$H$41,"Not Found")</f>
        <v>6.1</v>
      </c>
      <c r="L5930" t="str">
        <f>_xlfn.XLOOKUP(A5930,Booking_data!$A$1:$A$6001,Booking_data!$E$1:$E$6001,"not Found")</f>
        <v>C023</v>
      </c>
      <c r="M5930" t="str">
        <f>_xlfn.XLOOKUP(L5930,Cinemas_data!$A$1:$A$49,Cinemas_data!$I$1:$I$49,"not Found")</f>
        <v>MovieMax Forum Mall</v>
      </c>
      <c r="N5930" t="str">
        <f>_xlfn.XLOOKUP(L5930,Cinemas_data!$A$1:$A$49,Cinemas_data!$C$1:$C$49,"not Found")</f>
        <v>Coimbatore</v>
      </c>
      <c r="O5930">
        <f>_xlfn.XLOOKUP(A5930,Booking_data!$A$1:$A$6001,Booking_data!$H$1:$H$6001,"not found")</f>
        <v>2</v>
      </c>
      <c r="P5930">
        <f>_xlfn.XLOOKUP(A5930,Booking_data!$A$1:$A$6001,Booking_data!$I$1:$I$6001,"not Found")</f>
        <v>240</v>
      </c>
      <c r="Q5930">
        <f t="shared" si="462"/>
        <v>480</v>
      </c>
      <c r="R5930" t="str">
        <f>_xlfn.XLOOKUP(A5930,Booking_data!$A$1:$A$6001,Booking_data!$L$1:$L$6001,"Not Found")</f>
        <v>Credit Card</v>
      </c>
      <c r="S5930">
        <f>_xlfn.XLOOKUP(A5930,Booking_data!$A$1:$A$6001,Booking_data!$N$1:$N$6001,"not Found")</f>
        <v>25</v>
      </c>
      <c r="T5930" t="str">
        <f>_xlfn.XLOOKUP(A5930,Booking_data!$A$1:$A$6001,Booking_data!$O$1:$O$6001,"Not Found")</f>
        <v>Male</v>
      </c>
      <c r="U5930" t="str">
        <f t="shared" si="463"/>
        <v>Youngster</v>
      </c>
      <c r="V5930" t="str">
        <f t="shared" si="464"/>
        <v>Low Booking</v>
      </c>
    </row>
    <row r="5931" spans="1:22" x14ac:dyDescent="0.25">
      <c r="A5931" t="s">
        <v>6162</v>
      </c>
      <c r="B5931" s="1">
        <v>46084</v>
      </c>
      <c r="C5931" s="1">
        <v>46191</v>
      </c>
      <c r="D5931" s="9">
        <v>0.39583333333333331</v>
      </c>
      <c r="E5931" t="str">
        <f t="shared" si="460"/>
        <v>Weekday</v>
      </c>
      <c r="F5931" t="str">
        <f t="shared" si="461"/>
        <v>Mar</v>
      </c>
      <c r="G5931" t="str">
        <f>_xlfn.XLOOKUP(A5931,Booking_data!$A$1:$A$6001,Booking_data!$D$1:$D$6001,"not found")</f>
        <v>M006</v>
      </c>
      <c r="H5931" t="str">
        <f>_xlfn.XLOOKUP(G5931,Movies_data!$A$1:$A$41,Movies_data!$B$1:$B$41,"not found")</f>
        <v>Maamannan</v>
      </c>
      <c r="I5931" t="str">
        <f>_xlfn.XLOOKUP(G5931,Movies_data!$A$1:$A$41,Movies_data!$D$1:$D$41,"not found")</f>
        <v>Drama</v>
      </c>
      <c r="J5931" t="str">
        <f>_xlfn.XLOOKUP(G5931,Movies_data!$A$1:$A$41,Movies_data!$C$1:$C$41,"not found")</f>
        <v>Tamil</v>
      </c>
      <c r="K5931">
        <f>_xlfn.XLOOKUP(G5931,Movies_data!$A$1:$A$41,Movies_data!$H$1:$H$41,"Not Found")</f>
        <v>7.3</v>
      </c>
      <c r="L5931" t="str">
        <f>_xlfn.XLOOKUP(A5931,Booking_data!$A$1:$A$6001,Booking_data!$E$1:$E$6001,"not Found")</f>
        <v>C131</v>
      </c>
      <c r="M5931" t="str">
        <f>_xlfn.XLOOKUP(L5931,Cinemas_data!$A$1:$A$49,Cinemas_data!$I$1:$I$49,"not Found")</f>
        <v>Asian Cinemas City Centre</v>
      </c>
      <c r="N5931" t="str">
        <f>_xlfn.XLOOKUP(L5931,Cinemas_data!$A$1:$A$49,Cinemas_data!$C$1:$C$49,"not Found")</f>
        <v>Kolkata</v>
      </c>
      <c r="O5931">
        <f>_xlfn.XLOOKUP(A5931,Booking_data!$A$1:$A$6001,Booking_data!$H$1:$H$6001,"not found")</f>
        <v>1</v>
      </c>
      <c r="P5931">
        <f>_xlfn.XLOOKUP(A5931,Booking_data!$A$1:$A$6001,Booking_data!$I$1:$I$6001,"not Found")</f>
        <v>160</v>
      </c>
      <c r="Q5931">
        <f t="shared" si="462"/>
        <v>160</v>
      </c>
      <c r="R5931" t="str">
        <f>_xlfn.XLOOKUP(A5931,Booking_data!$A$1:$A$6001,Booking_data!$L$1:$L$6001,"Not Found")</f>
        <v>Debit Card</v>
      </c>
      <c r="S5931">
        <f>_xlfn.XLOOKUP(A5931,Booking_data!$A$1:$A$6001,Booking_data!$N$1:$N$6001,"not Found")</f>
        <v>27</v>
      </c>
      <c r="T5931" t="str">
        <f>_xlfn.XLOOKUP(A5931,Booking_data!$A$1:$A$6001,Booking_data!$O$1:$O$6001,"Not Found")</f>
        <v>Other</v>
      </c>
      <c r="U5931" t="str">
        <f t="shared" si="463"/>
        <v>Youngster</v>
      </c>
      <c r="V5931" t="str">
        <f t="shared" si="464"/>
        <v>Low Booking</v>
      </c>
    </row>
    <row r="5932" spans="1:22" x14ac:dyDescent="0.25">
      <c r="A5932" t="s">
        <v>6163</v>
      </c>
      <c r="B5932" s="1">
        <v>46084</v>
      </c>
      <c r="C5932" s="1">
        <v>46049</v>
      </c>
      <c r="D5932" s="9">
        <v>0.9375</v>
      </c>
      <c r="E5932" t="str">
        <f t="shared" si="460"/>
        <v>Weekday</v>
      </c>
      <c r="F5932" t="str">
        <f t="shared" si="461"/>
        <v>Mar</v>
      </c>
      <c r="G5932" t="str">
        <f>_xlfn.XLOOKUP(A5932,Booking_data!$A$1:$A$6001,Booking_data!$D$1:$D$6001,"not found")</f>
        <v>M027</v>
      </c>
      <c r="H5932" t="str">
        <f>_xlfn.XLOOKUP(G5932,Movies_data!$A$1:$A$41,Movies_data!$B$1:$B$41,"not found")</f>
        <v>KGF Chapter 2</v>
      </c>
      <c r="I5932" t="str">
        <f>_xlfn.XLOOKUP(G5932,Movies_data!$A$1:$A$41,Movies_data!$D$1:$D$41,"not found")</f>
        <v>Action</v>
      </c>
      <c r="J5932" t="str">
        <f>_xlfn.XLOOKUP(G5932,Movies_data!$A$1:$A$41,Movies_data!$C$1:$C$41,"not found")</f>
        <v>Kannada</v>
      </c>
      <c r="K5932">
        <f>_xlfn.XLOOKUP(G5932,Movies_data!$A$1:$A$41,Movies_data!$H$1:$H$41,"Not Found")</f>
        <v>8.3000000000000007</v>
      </c>
      <c r="L5932" t="str">
        <f>_xlfn.XLOOKUP(A5932,Booking_data!$A$1:$A$6001,Booking_data!$E$1:$E$6001,"not Found")</f>
        <v>C111</v>
      </c>
      <c r="M5932" t="str">
        <f>_xlfn.XLOOKUP(L5932,Cinemas_data!$A$1:$A$49,Cinemas_data!$I$1:$I$49,"not Found")</f>
        <v>Mukta A2 Cinemas City Centre</v>
      </c>
      <c r="N5932" t="str">
        <f>_xlfn.XLOOKUP(L5932,Cinemas_data!$A$1:$A$49,Cinemas_data!$C$1:$C$49,"not Found")</f>
        <v>Delhi</v>
      </c>
      <c r="O5932">
        <f>_xlfn.XLOOKUP(A5932,Booking_data!$A$1:$A$6001,Booking_data!$H$1:$H$6001,"not found")</f>
        <v>4</v>
      </c>
      <c r="P5932">
        <f>_xlfn.XLOOKUP(A5932,Booking_data!$A$1:$A$6001,Booking_data!$I$1:$I$6001,"not Found")</f>
        <v>360</v>
      </c>
      <c r="Q5932">
        <f t="shared" si="462"/>
        <v>1440</v>
      </c>
      <c r="R5932" t="str">
        <f>_xlfn.XLOOKUP(A5932,Booking_data!$A$1:$A$6001,Booking_data!$L$1:$L$6001,"Not Found")</f>
        <v>Wallet</v>
      </c>
      <c r="S5932">
        <f>_xlfn.XLOOKUP(A5932,Booking_data!$A$1:$A$6001,Booking_data!$N$1:$N$6001,"not Found")</f>
        <v>46</v>
      </c>
      <c r="T5932" t="str">
        <f>_xlfn.XLOOKUP(A5932,Booking_data!$A$1:$A$6001,Booking_data!$O$1:$O$6001,"Not Found")</f>
        <v>Female</v>
      </c>
      <c r="U5932" t="str">
        <f t="shared" si="463"/>
        <v>Above 45</v>
      </c>
      <c r="V5932" t="str">
        <f t="shared" si="464"/>
        <v>Medium Booking</v>
      </c>
    </row>
    <row r="5933" spans="1:22" x14ac:dyDescent="0.25">
      <c r="A5933" t="s">
        <v>6164</v>
      </c>
      <c r="B5933" s="1">
        <v>46084</v>
      </c>
      <c r="C5933" s="1">
        <v>46138</v>
      </c>
      <c r="D5933" s="9">
        <v>0.53125</v>
      </c>
      <c r="E5933" t="str">
        <f t="shared" si="460"/>
        <v>Weekday</v>
      </c>
      <c r="F5933" t="str">
        <f t="shared" si="461"/>
        <v>Mar</v>
      </c>
      <c r="G5933" t="str">
        <f>_xlfn.XLOOKUP(A5933,Booking_data!$A$1:$A$6001,Booking_data!$D$1:$D$6001,"not found")</f>
        <v>M040</v>
      </c>
      <c r="H5933" t="str">
        <f>_xlfn.XLOOKUP(G5933,Movies_data!$A$1:$A$41,Movies_data!$B$1:$B$41,"not found")</f>
        <v>Inside Out 2</v>
      </c>
      <c r="I5933" t="str">
        <f>_xlfn.XLOOKUP(G5933,Movies_data!$A$1:$A$41,Movies_data!$D$1:$D$41,"not found")</f>
        <v>Animation</v>
      </c>
      <c r="J5933" t="str">
        <f>_xlfn.XLOOKUP(G5933,Movies_data!$A$1:$A$41,Movies_data!$C$1:$C$41,"not found")</f>
        <v>English</v>
      </c>
      <c r="K5933">
        <f>_xlfn.XLOOKUP(G5933,Movies_data!$A$1:$A$41,Movies_data!$H$1:$H$41,"Not Found")</f>
        <v>7.6</v>
      </c>
      <c r="L5933" t="str">
        <f>_xlfn.XLOOKUP(A5933,Booking_data!$A$1:$A$6001,Booking_data!$E$1:$E$6001,"not Found")</f>
        <v>C021</v>
      </c>
      <c r="M5933" t="str">
        <f>_xlfn.XLOOKUP(L5933,Cinemas_data!$A$1:$A$49,Cinemas_data!$I$1:$I$49,"not Found")</f>
        <v>Miraj Cinemas City Centre</v>
      </c>
      <c r="N5933" t="str">
        <f>_xlfn.XLOOKUP(L5933,Cinemas_data!$A$1:$A$49,Cinemas_data!$C$1:$C$49,"not Found")</f>
        <v>Coimbatore</v>
      </c>
      <c r="O5933">
        <f>_xlfn.XLOOKUP(A5933,Booking_data!$A$1:$A$6001,Booking_data!$H$1:$H$6001,"not found")</f>
        <v>5</v>
      </c>
      <c r="P5933">
        <f>_xlfn.XLOOKUP(A5933,Booking_data!$A$1:$A$6001,Booking_data!$I$1:$I$6001,"not Found")</f>
        <v>300</v>
      </c>
      <c r="Q5933">
        <f t="shared" si="462"/>
        <v>1500</v>
      </c>
      <c r="R5933" t="str">
        <f>_xlfn.XLOOKUP(A5933,Booking_data!$A$1:$A$6001,Booking_data!$L$1:$L$6001,"Not Found")</f>
        <v>Wallet</v>
      </c>
      <c r="S5933">
        <f>_xlfn.XLOOKUP(A5933,Booking_data!$A$1:$A$6001,Booking_data!$N$1:$N$6001,"not Found")</f>
        <v>52</v>
      </c>
      <c r="T5933" t="str">
        <f>_xlfn.XLOOKUP(A5933,Booking_data!$A$1:$A$6001,Booking_data!$O$1:$O$6001,"Not Found")</f>
        <v>Male</v>
      </c>
      <c r="U5933" t="str">
        <f t="shared" si="463"/>
        <v>Above 45</v>
      </c>
      <c r="V5933" t="str">
        <f t="shared" si="464"/>
        <v>High Booking</v>
      </c>
    </row>
    <row r="5934" spans="1:22" x14ac:dyDescent="0.25">
      <c r="A5934" t="s">
        <v>6165</v>
      </c>
      <c r="B5934" s="1">
        <v>46084</v>
      </c>
      <c r="C5934" s="1">
        <v>46187</v>
      </c>
      <c r="D5934" s="9">
        <v>0.64583333333333337</v>
      </c>
      <c r="E5934" t="str">
        <f t="shared" si="460"/>
        <v>Weekday</v>
      </c>
      <c r="F5934" t="str">
        <f t="shared" si="461"/>
        <v>Mar</v>
      </c>
      <c r="G5934" t="str">
        <f>_xlfn.XLOOKUP(A5934,Booking_data!$A$1:$A$6001,Booking_data!$D$1:$D$6001,"not found")</f>
        <v>M021</v>
      </c>
      <c r="H5934" t="str">
        <f>_xlfn.XLOOKUP(G5934,Movies_data!$A$1:$A$41,Movies_data!$B$1:$B$41,"not found")</f>
        <v>Pathaan</v>
      </c>
      <c r="I5934" t="str">
        <f>_xlfn.XLOOKUP(G5934,Movies_data!$A$1:$A$41,Movies_data!$D$1:$D$41,"not found")</f>
        <v>Action</v>
      </c>
      <c r="J5934" t="str">
        <f>_xlfn.XLOOKUP(G5934,Movies_data!$A$1:$A$41,Movies_data!$C$1:$C$41,"not found")</f>
        <v>Hindi</v>
      </c>
      <c r="K5934">
        <f>_xlfn.XLOOKUP(G5934,Movies_data!$A$1:$A$41,Movies_data!$H$1:$H$41,"Not Found")</f>
        <v>5.9</v>
      </c>
      <c r="L5934" t="str">
        <f>_xlfn.XLOOKUP(A5934,Booking_data!$A$1:$A$6001,Booking_data!$E$1:$E$6001,"not Found")</f>
        <v>C031</v>
      </c>
      <c r="M5934" t="str">
        <f>_xlfn.XLOOKUP(L5934,Cinemas_data!$A$1:$A$49,Cinemas_data!$I$1:$I$49,"not Found")</f>
        <v>Mukta A2 Cinemas City Centre</v>
      </c>
      <c r="N5934" t="str">
        <f>_xlfn.XLOOKUP(L5934,Cinemas_data!$A$1:$A$49,Cinemas_data!$C$1:$C$49,"not Found")</f>
        <v>Madurai</v>
      </c>
      <c r="O5934">
        <f>_xlfn.XLOOKUP(A5934,Booking_data!$A$1:$A$6001,Booking_data!$H$1:$H$6001,"not found")</f>
        <v>1</v>
      </c>
      <c r="P5934">
        <f>_xlfn.XLOOKUP(A5934,Booking_data!$A$1:$A$6001,Booking_data!$I$1:$I$6001,"not Found")</f>
        <v>240</v>
      </c>
      <c r="Q5934">
        <f t="shared" si="462"/>
        <v>240</v>
      </c>
      <c r="R5934" t="str">
        <f>_xlfn.XLOOKUP(A5934,Booking_data!$A$1:$A$6001,Booking_data!$L$1:$L$6001,"Not Found")</f>
        <v>Wallet</v>
      </c>
      <c r="S5934">
        <f>_xlfn.XLOOKUP(A5934,Booking_data!$A$1:$A$6001,Booking_data!$N$1:$N$6001,"not Found")</f>
        <v>28</v>
      </c>
      <c r="T5934" t="str">
        <f>_xlfn.XLOOKUP(A5934,Booking_data!$A$1:$A$6001,Booking_data!$O$1:$O$6001,"Not Found")</f>
        <v>Female</v>
      </c>
      <c r="U5934" t="str">
        <f t="shared" si="463"/>
        <v>Youngster</v>
      </c>
      <c r="V5934" t="str">
        <f t="shared" si="464"/>
        <v>Low Booking</v>
      </c>
    </row>
    <row r="5935" spans="1:22" x14ac:dyDescent="0.25">
      <c r="A5935" t="s">
        <v>6166</v>
      </c>
      <c r="B5935" s="1">
        <v>46084</v>
      </c>
      <c r="C5935" s="1">
        <v>46096</v>
      </c>
      <c r="D5935" s="9">
        <v>0.88541666666666663</v>
      </c>
      <c r="E5935" t="str">
        <f t="shared" si="460"/>
        <v>Weekday</v>
      </c>
      <c r="F5935" t="str">
        <f t="shared" si="461"/>
        <v>Mar</v>
      </c>
      <c r="G5935" t="str">
        <f>_xlfn.XLOOKUP(A5935,Booking_data!$A$1:$A$6001,Booking_data!$D$1:$D$6001,"not found")</f>
        <v>M003</v>
      </c>
      <c r="H5935" t="str">
        <f>_xlfn.XLOOKUP(G5935,Movies_data!$A$1:$A$41,Movies_data!$B$1:$B$41,"not found")</f>
        <v>Vikram</v>
      </c>
      <c r="I5935" t="str">
        <f>_xlfn.XLOOKUP(G5935,Movies_data!$A$1:$A$41,Movies_data!$D$1:$D$41,"not found")</f>
        <v>Action</v>
      </c>
      <c r="J5935" t="str">
        <f>_xlfn.XLOOKUP(G5935,Movies_data!$A$1:$A$41,Movies_data!$C$1:$C$41,"not found")</f>
        <v>Tamil</v>
      </c>
      <c r="K5935">
        <f>_xlfn.XLOOKUP(G5935,Movies_data!$A$1:$A$41,Movies_data!$H$1:$H$41,"Not Found")</f>
        <v>8.3000000000000007</v>
      </c>
      <c r="L5935" t="str">
        <f>_xlfn.XLOOKUP(A5935,Booking_data!$A$1:$A$6001,Booking_data!$E$1:$E$6001,"not Found")</f>
        <v>C162</v>
      </c>
      <c r="M5935" t="str">
        <f>_xlfn.XLOOKUP(L5935,Cinemas_data!$A$1:$A$49,Cinemas_data!$I$1:$I$49,"not Found")</f>
        <v>Cinepolis Grand Mall</v>
      </c>
      <c r="N5935" t="str">
        <f>_xlfn.XLOOKUP(L5935,Cinemas_data!$A$1:$A$49,Cinemas_data!$C$1:$C$49,"not Found")</f>
        <v>Thiruvananthapuram</v>
      </c>
      <c r="O5935">
        <f>_xlfn.XLOOKUP(A5935,Booking_data!$A$1:$A$6001,Booking_data!$H$1:$H$6001,"not found")</f>
        <v>6</v>
      </c>
      <c r="P5935">
        <f>_xlfn.XLOOKUP(A5935,Booking_data!$A$1:$A$6001,Booking_data!$I$1:$I$6001,"not Found")</f>
        <v>160</v>
      </c>
      <c r="Q5935">
        <f t="shared" si="462"/>
        <v>960</v>
      </c>
      <c r="R5935" t="str">
        <f>_xlfn.XLOOKUP(A5935,Booking_data!$A$1:$A$6001,Booking_data!$L$1:$L$6001,"Not Found")</f>
        <v>Credit Card</v>
      </c>
      <c r="S5935">
        <f>_xlfn.XLOOKUP(A5935,Booking_data!$A$1:$A$6001,Booking_data!$N$1:$N$6001,"not Found")</f>
        <v>29</v>
      </c>
      <c r="T5935" t="str">
        <f>_xlfn.XLOOKUP(A5935,Booking_data!$A$1:$A$6001,Booking_data!$O$1:$O$6001,"Not Found")</f>
        <v>Other</v>
      </c>
      <c r="U5935" t="str">
        <f t="shared" si="463"/>
        <v>Youngster</v>
      </c>
      <c r="V5935" t="str">
        <f t="shared" si="464"/>
        <v>High Booking</v>
      </c>
    </row>
    <row r="5936" spans="1:22" x14ac:dyDescent="0.25">
      <c r="A5936" t="s">
        <v>6167</v>
      </c>
      <c r="B5936" s="1">
        <v>46084</v>
      </c>
      <c r="C5936" s="1">
        <v>46094</v>
      </c>
      <c r="D5936" s="9">
        <v>0.53125</v>
      </c>
      <c r="E5936" t="str">
        <f t="shared" si="460"/>
        <v>Weekday</v>
      </c>
      <c r="F5936" t="str">
        <f t="shared" si="461"/>
        <v>Mar</v>
      </c>
      <c r="G5936" t="str">
        <f>_xlfn.XLOOKUP(A5936,Booking_data!$A$1:$A$6001,Booking_data!$D$1:$D$6001,"not found")</f>
        <v>M008</v>
      </c>
      <c r="H5936" t="str">
        <f>_xlfn.XLOOKUP(G5936,Movies_data!$A$1:$A$41,Movies_data!$B$1:$B$41,"not found")</f>
        <v>Love Today</v>
      </c>
      <c r="I5936" t="str">
        <f>_xlfn.XLOOKUP(G5936,Movies_data!$A$1:$A$41,Movies_data!$D$1:$D$41,"not found")</f>
        <v>Romance</v>
      </c>
      <c r="J5936" t="str">
        <f>_xlfn.XLOOKUP(G5936,Movies_data!$A$1:$A$41,Movies_data!$C$1:$C$41,"not found")</f>
        <v>Tamil</v>
      </c>
      <c r="K5936">
        <f>_xlfn.XLOOKUP(G5936,Movies_data!$A$1:$A$41,Movies_data!$H$1:$H$41,"Not Found")</f>
        <v>7.4</v>
      </c>
      <c r="L5936" t="str">
        <f>_xlfn.XLOOKUP(A5936,Booking_data!$A$1:$A$6001,Booking_data!$E$1:$E$6001,"not Found")</f>
        <v>C103</v>
      </c>
      <c r="M5936" t="str">
        <f>_xlfn.XLOOKUP(L5936,Cinemas_data!$A$1:$A$49,Cinemas_data!$I$1:$I$49,"not Found")</f>
        <v>MovieMax Forum Mall</v>
      </c>
      <c r="N5936" t="str">
        <f>_xlfn.XLOOKUP(L5936,Cinemas_data!$A$1:$A$49,Cinemas_data!$C$1:$C$49,"not Found")</f>
        <v>Pune</v>
      </c>
      <c r="O5936">
        <f>_xlfn.XLOOKUP(A5936,Booking_data!$A$1:$A$6001,Booking_data!$H$1:$H$6001,"not found")</f>
        <v>3</v>
      </c>
      <c r="P5936">
        <f>_xlfn.XLOOKUP(A5936,Booking_data!$A$1:$A$6001,Booking_data!$I$1:$I$6001,"not Found")</f>
        <v>180</v>
      </c>
      <c r="Q5936">
        <f t="shared" si="462"/>
        <v>540</v>
      </c>
      <c r="R5936" t="str">
        <f>_xlfn.XLOOKUP(A5936,Booking_data!$A$1:$A$6001,Booking_data!$L$1:$L$6001,"Not Found")</f>
        <v>UPI</v>
      </c>
      <c r="S5936">
        <f>_xlfn.XLOOKUP(A5936,Booking_data!$A$1:$A$6001,Booking_data!$N$1:$N$6001,"not Found")</f>
        <v>33</v>
      </c>
      <c r="T5936" t="str">
        <f>_xlfn.XLOOKUP(A5936,Booking_data!$A$1:$A$6001,Booking_data!$O$1:$O$6001,"Not Found")</f>
        <v>Male</v>
      </c>
      <c r="U5936" t="str">
        <f t="shared" si="463"/>
        <v>Middle Age</v>
      </c>
      <c r="V5936" t="str">
        <f t="shared" si="464"/>
        <v>Medium Booking</v>
      </c>
    </row>
    <row r="5937" spans="1:22" x14ac:dyDescent="0.25">
      <c r="A5937" t="s">
        <v>6168</v>
      </c>
      <c r="B5937" s="1">
        <v>46084</v>
      </c>
      <c r="C5937" s="1">
        <v>46178</v>
      </c>
      <c r="D5937" s="9">
        <v>0.9375</v>
      </c>
      <c r="E5937" t="str">
        <f t="shared" si="460"/>
        <v>Weekday</v>
      </c>
      <c r="F5937" t="str">
        <f t="shared" si="461"/>
        <v>Mar</v>
      </c>
      <c r="G5937" t="str">
        <f>_xlfn.XLOOKUP(A5937,Booking_data!$A$1:$A$6001,Booking_data!$D$1:$D$6001,"not found")</f>
        <v>M023</v>
      </c>
      <c r="H5937" t="str">
        <f>_xlfn.XLOOKUP(G5937,Movies_data!$A$1:$A$41,Movies_data!$B$1:$B$41,"not found")</f>
        <v>Stree 2</v>
      </c>
      <c r="I5937" t="str">
        <f>_xlfn.XLOOKUP(G5937,Movies_data!$A$1:$A$41,Movies_data!$D$1:$D$41,"not found")</f>
        <v>Comedy</v>
      </c>
      <c r="J5937" t="str">
        <f>_xlfn.XLOOKUP(G5937,Movies_data!$A$1:$A$41,Movies_data!$C$1:$C$41,"not found")</f>
        <v>Hindi</v>
      </c>
      <c r="K5937">
        <f>_xlfn.XLOOKUP(G5937,Movies_data!$A$1:$A$41,Movies_data!$H$1:$H$41,"Not Found")</f>
        <v>6.9</v>
      </c>
      <c r="L5937" t="str">
        <f>_xlfn.XLOOKUP(A5937,Booking_data!$A$1:$A$6001,Booking_data!$E$1:$E$6001,"not Found")</f>
        <v>C071</v>
      </c>
      <c r="M5937" t="str">
        <f>_xlfn.XLOOKUP(L5937,Cinemas_data!$A$1:$A$49,Cinemas_data!$I$1:$I$49,"not Found")</f>
        <v>PVR City Centre</v>
      </c>
      <c r="N5937" t="str">
        <f>_xlfn.XLOOKUP(L5937,Cinemas_data!$A$1:$A$49,Cinemas_data!$C$1:$C$49,"not Found")</f>
        <v>Hyderabad</v>
      </c>
      <c r="O5937">
        <f>_xlfn.XLOOKUP(A5937,Booking_data!$A$1:$A$6001,Booking_data!$H$1:$H$6001,"not found")</f>
        <v>2</v>
      </c>
      <c r="P5937">
        <f>_xlfn.XLOOKUP(A5937,Booking_data!$A$1:$A$6001,Booking_data!$I$1:$I$6001,"not Found")</f>
        <v>180</v>
      </c>
      <c r="Q5937">
        <f t="shared" si="462"/>
        <v>360</v>
      </c>
      <c r="R5937" t="str">
        <f>_xlfn.XLOOKUP(A5937,Booking_data!$A$1:$A$6001,Booking_data!$L$1:$L$6001,"Not Found")</f>
        <v>Credit Card</v>
      </c>
      <c r="S5937">
        <f>_xlfn.XLOOKUP(A5937,Booking_data!$A$1:$A$6001,Booking_data!$N$1:$N$6001,"not Found")</f>
        <v>31</v>
      </c>
      <c r="T5937" t="str">
        <f>_xlfn.XLOOKUP(A5937,Booking_data!$A$1:$A$6001,Booking_data!$O$1:$O$6001,"Not Found")</f>
        <v>Male</v>
      </c>
      <c r="U5937" t="str">
        <f t="shared" si="463"/>
        <v>Middle Age</v>
      </c>
      <c r="V5937" t="str">
        <f t="shared" si="464"/>
        <v>Low Booking</v>
      </c>
    </row>
    <row r="5938" spans="1:22" x14ac:dyDescent="0.25">
      <c r="A5938" t="s">
        <v>6169</v>
      </c>
      <c r="B5938" s="1">
        <v>46084</v>
      </c>
      <c r="C5938" s="1">
        <v>46155</v>
      </c>
      <c r="D5938" s="9">
        <v>0.9375</v>
      </c>
      <c r="E5938" t="str">
        <f t="shared" si="460"/>
        <v>Weekday</v>
      </c>
      <c r="F5938" t="str">
        <f t="shared" si="461"/>
        <v>Mar</v>
      </c>
      <c r="G5938" t="str">
        <f>_xlfn.XLOOKUP(A5938,Booking_data!$A$1:$A$6001,Booking_data!$D$1:$D$6001,"not found")</f>
        <v>M031</v>
      </c>
      <c r="H5938" t="str">
        <f>_xlfn.XLOOKUP(G5938,Movies_data!$A$1:$A$41,Movies_data!$B$1:$B$41,"not found")</f>
        <v>Bangalore Days</v>
      </c>
      <c r="I5938" t="str">
        <f>_xlfn.XLOOKUP(G5938,Movies_data!$A$1:$A$41,Movies_data!$D$1:$D$41,"not found")</f>
        <v>Drama</v>
      </c>
      <c r="J5938" t="str">
        <f>_xlfn.XLOOKUP(G5938,Movies_data!$A$1:$A$41,Movies_data!$C$1:$C$41,"not found")</f>
        <v>Malayalam</v>
      </c>
      <c r="K5938">
        <f>_xlfn.XLOOKUP(G5938,Movies_data!$A$1:$A$41,Movies_data!$H$1:$H$41,"Not Found")</f>
        <v>8.3000000000000007</v>
      </c>
      <c r="L5938" t="str">
        <f>_xlfn.XLOOKUP(A5938,Booking_data!$A$1:$A$6001,Booking_data!$E$1:$E$6001,"not Found")</f>
        <v>C081</v>
      </c>
      <c r="M5938" t="str">
        <f>_xlfn.XLOOKUP(L5938,Cinemas_data!$A$1:$A$49,Cinemas_data!$I$1:$I$49,"not Found")</f>
        <v>INOX City Centre</v>
      </c>
      <c r="N5938" t="str">
        <f>_xlfn.XLOOKUP(L5938,Cinemas_data!$A$1:$A$49,Cinemas_data!$C$1:$C$49,"not Found")</f>
        <v>Vijayawada</v>
      </c>
      <c r="O5938">
        <f>_xlfn.XLOOKUP(A5938,Booking_data!$A$1:$A$6001,Booking_data!$H$1:$H$6001,"not found")</f>
        <v>4</v>
      </c>
      <c r="P5938">
        <f>_xlfn.XLOOKUP(A5938,Booking_data!$A$1:$A$6001,Booking_data!$I$1:$I$6001,"not Found")</f>
        <v>200</v>
      </c>
      <c r="Q5938">
        <f t="shared" si="462"/>
        <v>800</v>
      </c>
      <c r="R5938" t="str">
        <f>_xlfn.XLOOKUP(A5938,Booking_data!$A$1:$A$6001,Booking_data!$L$1:$L$6001,"Not Found")</f>
        <v>UPI</v>
      </c>
      <c r="S5938">
        <f>_xlfn.XLOOKUP(A5938,Booking_data!$A$1:$A$6001,Booking_data!$N$1:$N$6001,"not Found")</f>
        <v>56</v>
      </c>
      <c r="T5938" t="str">
        <f>_xlfn.XLOOKUP(A5938,Booking_data!$A$1:$A$6001,Booking_data!$O$1:$O$6001,"Not Found")</f>
        <v>Other</v>
      </c>
      <c r="U5938" t="str">
        <f t="shared" si="463"/>
        <v>Above 45</v>
      </c>
      <c r="V5938" t="str">
        <f t="shared" si="464"/>
        <v>Medium Booking</v>
      </c>
    </row>
    <row r="5939" spans="1:22" x14ac:dyDescent="0.25">
      <c r="A5939" t="s">
        <v>6170</v>
      </c>
      <c r="B5939" s="1">
        <v>46084</v>
      </c>
      <c r="C5939" s="1">
        <v>46133</v>
      </c>
      <c r="D5939" s="9">
        <v>0.77083333333333337</v>
      </c>
      <c r="E5939" t="str">
        <f t="shared" si="460"/>
        <v>Weekday</v>
      </c>
      <c r="F5939" t="str">
        <f t="shared" si="461"/>
        <v>Mar</v>
      </c>
      <c r="G5939" t="str">
        <f>_xlfn.XLOOKUP(A5939,Booking_data!$A$1:$A$6001,Booking_data!$D$1:$D$6001,"not found")</f>
        <v>M005</v>
      </c>
      <c r="H5939" t="str">
        <f>_xlfn.XLOOKUP(G5939,Movies_data!$A$1:$A$41,Movies_data!$B$1:$B$41,"not found")</f>
        <v>Ponniyin Selvan II</v>
      </c>
      <c r="I5939" t="str">
        <f>_xlfn.XLOOKUP(G5939,Movies_data!$A$1:$A$41,Movies_data!$D$1:$D$41,"not found")</f>
        <v>Drama</v>
      </c>
      <c r="J5939" t="str">
        <f>_xlfn.XLOOKUP(G5939,Movies_data!$A$1:$A$41,Movies_data!$C$1:$C$41,"not found")</f>
        <v>Tamil</v>
      </c>
      <c r="K5939">
        <f>_xlfn.XLOOKUP(G5939,Movies_data!$A$1:$A$41,Movies_data!$H$1:$H$41,"Not Found")</f>
        <v>7.3</v>
      </c>
      <c r="L5939" t="str">
        <f>_xlfn.XLOOKUP(A5939,Booking_data!$A$1:$A$6001,Booking_data!$E$1:$E$6001,"not Found")</f>
        <v>C052</v>
      </c>
      <c r="M5939" t="str">
        <f>_xlfn.XLOOKUP(L5939,Cinemas_data!$A$1:$A$49,Cinemas_data!$I$1:$I$49,"not Found")</f>
        <v>City Pride Grand Mall</v>
      </c>
      <c r="N5939" t="str">
        <f>_xlfn.XLOOKUP(L5939,Cinemas_data!$A$1:$A$49,Cinemas_data!$C$1:$C$49,"not Found")</f>
        <v>Bengaluru</v>
      </c>
      <c r="O5939">
        <f>_xlfn.XLOOKUP(A5939,Booking_data!$A$1:$A$6001,Booking_data!$H$1:$H$6001,"not found")</f>
        <v>3</v>
      </c>
      <c r="P5939">
        <f>_xlfn.XLOOKUP(A5939,Booking_data!$A$1:$A$6001,Booking_data!$I$1:$I$6001,"not Found")</f>
        <v>280</v>
      </c>
      <c r="Q5939">
        <f t="shared" si="462"/>
        <v>840</v>
      </c>
      <c r="R5939" t="str">
        <f>_xlfn.XLOOKUP(A5939,Booking_data!$A$1:$A$6001,Booking_data!$L$1:$L$6001,"Not Found")</f>
        <v>Wallet</v>
      </c>
      <c r="S5939">
        <f>_xlfn.XLOOKUP(A5939,Booking_data!$A$1:$A$6001,Booking_data!$N$1:$N$6001,"not Found")</f>
        <v>20</v>
      </c>
      <c r="T5939" t="str">
        <f>_xlfn.XLOOKUP(A5939,Booking_data!$A$1:$A$6001,Booking_data!$O$1:$O$6001,"Not Found")</f>
        <v>Female</v>
      </c>
      <c r="U5939" t="str">
        <f t="shared" si="463"/>
        <v>Youngster</v>
      </c>
      <c r="V5939" t="str">
        <f t="shared" si="464"/>
        <v>Medium Booking</v>
      </c>
    </row>
    <row r="5940" spans="1:22" x14ac:dyDescent="0.25">
      <c r="A5940" t="s">
        <v>6171</v>
      </c>
      <c r="B5940" s="1">
        <v>46084</v>
      </c>
      <c r="C5940" s="1">
        <v>46107</v>
      </c>
      <c r="D5940" s="9">
        <v>0.64583333333333337</v>
      </c>
      <c r="E5940" t="str">
        <f t="shared" si="460"/>
        <v>Weekday</v>
      </c>
      <c r="F5940" t="str">
        <f t="shared" si="461"/>
        <v>Mar</v>
      </c>
      <c r="G5940" t="str">
        <f>_xlfn.XLOOKUP(A5940,Booking_data!$A$1:$A$6001,Booking_data!$D$1:$D$6001,"not found")</f>
        <v>M008</v>
      </c>
      <c r="H5940" t="str">
        <f>_xlfn.XLOOKUP(G5940,Movies_data!$A$1:$A$41,Movies_data!$B$1:$B$41,"not found")</f>
        <v>Love Today</v>
      </c>
      <c r="I5940" t="str">
        <f>_xlfn.XLOOKUP(G5940,Movies_data!$A$1:$A$41,Movies_data!$D$1:$D$41,"not found")</f>
        <v>Romance</v>
      </c>
      <c r="J5940" t="str">
        <f>_xlfn.XLOOKUP(G5940,Movies_data!$A$1:$A$41,Movies_data!$C$1:$C$41,"not found")</f>
        <v>Tamil</v>
      </c>
      <c r="K5940">
        <f>_xlfn.XLOOKUP(G5940,Movies_data!$A$1:$A$41,Movies_data!$H$1:$H$41,"Not Found")</f>
        <v>7.4</v>
      </c>
      <c r="L5940" t="str">
        <f>_xlfn.XLOOKUP(A5940,Booking_data!$A$1:$A$6001,Booking_data!$E$1:$E$6001,"not Found")</f>
        <v>C052</v>
      </c>
      <c r="M5940" t="str">
        <f>_xlfn.XLOOKUP(L5940,Cinemas_data!$A$1:$A$49,Cinemas_data!$I$1:$I$49,"not Found")</f>
        <v>City Pride Grand Mall</v>
      </c>
      <c r="N5940" t="str">
        <f>_xlfn.XLOOKUP(L5940,Cinemas_data!$A$1:$A$49,Cinemas_data!$C$1:$C$49,"not Found")</f>
        <v>Bengaluru</v>
      </c>
      <c r="O5940">
        <f>_xlfn.XLOOKUP(A5940,Booking_data!$A$1:$A$6001,Booking_data!$H$1:$H$6001,"not found")</f>
        <v>3</v>
      </c>
      <c r="P5940">
        <f>_xlfn.XLOOKUP(A5940,Booking_data!$A$1:$A$6001,Booking_data!$I$1:$I$6001,"not Found")</f>
        <v>200</v>
      </c>
      <c r="Q5940">
        <f t="shared" si="462"/>
        <v>600</v>
      </c>
      <c r="R5940" t="str">
        <f>_xlfn.XLOOKUP(A5940,Booking_data!$A$1:$A$6001,Booking_data!$L$1:$L$6001,"Not Found")</f>
        <v>UPI</v>
      </c>
      <c r="S5940">
        <f>_xlfn.XLOOKUP(A5940,Booking_data!$A$1:$A$6001,Booking_data!$N$1:$N$6001,"not Found")</f>
        <v>22</v>
      </c>
      <c r="T5940" t="str">
        <f>_xlfn.XLOOKUP(A5940,Booking_data!$A$1:$A$6001,Booking_data!$O$1:$O$6001,"Not Found")</f>
        <v>Other</v>
      </c>
      <c r="U5940" t="str">
        <f t="shared" si="463"/>
        <v>Youngster</v>
      </c>
      <c r="V5940" t="str">
        <f t="shared" si="464"/>
        <v>Medium Booking</v>
      </c>
    </row>
    <row r="5941" spans="1:22" x14ac:dyDescent="0.25">
      <c r="A5941" t="s">
        <v>6172</v>
      </c>
      <c r="B5941" s="1">
        <v>46084</v>
      </c>
      <c r="C5941" s="1">
        <v>46131</v>
      </c>
      <c r="D5941" s="9">
        <v>0.39583333333333331</v>
      </c>
      <c r="E5941" t="str">
        <f t="shared" si="460"/>
        <v>Weekday</v>
      </c>
      <c r="F5941" t="str">
        <f t="shared" si="461"/>
        <v>Mar</v>
      </c>
      <c r="G5941" t="str">
        <f>_xlfn.XLOOKUP(A5941,Booking_data!$A$1:$A$6001,Booking_data!$D$1:$D$6001,"not found")</f>
        <v>M013</v>
      </c>
      <c r="H5941" t="str">
        <f>_xlfn.XLOOKUP(G5941,Movies_data!$A$1:$A$41,Movies_data!$B$1:$B$41,"not found")</f>
        <v>Salaar</v>
      </c>
      <c r="I5941" t="str">
        <f>_xlfn.XLOOKUP(G5941,Movies_data!$A$1:$A$41,Movies_data!$D$1:$D$41,"not found")</f>
        <v>Action</v>
      </c>
      <c r="J5941" t="str">
        <f>_xlfn.XLOOKUP(G5941,Movies_data!$A$1:$A$41,Movies_data!$C$1:$C$41,"not found")</f>
        <v>Telugu</v>
      </c>
      <c r="K5941">
        <f>_xlfn.XLOOKUP(G5941,Movies_data!$A$1:$A$41,Movies_data!$H$1:$H$41,"Not Found")</f>
        <v>6.5</v>
      </c>
      <c r="L5941" t="str">
        <f>_xlfn.XLOOKUP(A5941,Booking_data!$A$1:$A$6001,Booking_data!$E$1:$E$6001,"not Found")</f>
        <v>C083</v>
      </c>
      <c r="M5941" t="str">
        <f>_xlfn.XLOOKUP(L5941,Cinemas_data!$A$1:$A$49,Cinemas_data!$I$1:$I$49,"not Found")</f>
        <v>Miraj Cinemas Forum Mall</v>
      </c>
      <c r="N5941" t="str">
        <f>_xlfn.XLOOKUP(L5941,Cinemas_data!$A$1:$A$49,Cinemas_data!$C$1:$C$49,"not Found")</f>
        <v>Vijayawada</v>
      </c>
      <c r="O5941">
        <f>_xlfn.XLOOKUP(A5941,Booking_data!$A$1:$A$6001,Booking_data!$H$1:$H$6001,"not found")</f>
        <v>2</v>
      </c>
      <c r="P5941">
        <f>_xlfn.XLOOKUP(A5941,Booking_data!$A$1:$A$6001,Booking_data!$I$1:$I$6001,"not Found")</f>
        <v>280</v>
      </c>
      <c r="Q5941">
        <f t="shared" si="462"/>
        <v>560</v>
      </c>
      <c r="R5941" t="str">
        <f>_xlfn.XLOOKUP(A5941,Booking_data!$A$1:$A$6001,Booking_data!$L$1:$L$6001,"Not Found")</f>
        <v>UPI</v>
      </c>
      <c r="S5941">
        <f>_xlfn.XLOOKUP(A5941,Booking_data!$A$1:$A$6001,Booking_data!$N$1:$N$6001,"not Found")</f>
        <v>20</v>
      </c>
      <c r="T5941" t="str">
        <f>_xlfn.XLOOKUP(A5941,Booking_data!$A$1:$A$6001,Booking_data!$O$1:$O$6001,"Not Found")</f>
        <v>Other</v>
      </c>
      <c r="U5941" t="str">
        <f t="shared" si="463"/>
        <v>Youngster</v>
      </c>
      <c r="V5941" t="str">
        <f t="shared" si="464"/>
        <v>Low Booking</v>
      </c>
    </row>
    <row r="5942" spans="1:22" x14ac:dyDescent="0.25">
      <c r="A5942" t="s">
        <v>6173</v>
      </c>
      <c r="B5942" s="1">
        <v>46084</v>
      </c>
      <c r="C5942" s="1">
        <v>46048</v>
      </c>
      <c r="D5942" s="9">
        <v>0.53125</v>
      </c>
      <c r="E5942" t="str">
        <f t="shared" si="460"/>
        <v>Weekday</v>
      </c>
      <c r="F5942" t="str">
        <f t="shared" si="461"/>
        <v>Mar</v>
      </c>
      <c r="G5942" t="str">
        <f>_xlfn.XLOOKUP(A5942,Booking_data!$A$1:$A$6001,Booking_data!$D$1:$D$6001,"not found")</f>
        <v>M031</v>
      </c>
      <c r="H5942" t="str">
        <f>_xlfn.XLOOKUP(G5942,Movies_data!$A$1:$A$41,Movies_data!$B$1:$B$41,"not found")</f>
        <v>Bangalore Days</v>
      </c>
      <c r="I5942" t="str">
        <f>_xlfn.XLOOKUP(G5942,Movies_data!$A$1:$A$41,Movies_data!$D$1:$D$41,"not found")</f>
        <v>Drama</v>
      </c>
      <c r="J5942" t="str">
        <f>_xlfn.XLOOKUP(G5942,Movies_data!$A$1:$A$41,Movies_data!$C$1:$C$41,"not found")</f>
        <v>Malayalam</v>
      </c>
      <c r="K5942">
        <f>_xlfn.XLOOKUP(G5942,Movies_data!$A$1:$A$41,Movies_data!$H$1:$H$41,"Not Found")</f>
        <v>8.3000000000000007</v>
      </c>
      <c r="L5942" t="str">
        <f>_xlfn.XLOOKUP(A5942,Booking_data!$A$1:$A$6001,Booking_data!$E$1:$E$6001,"not Found")</f>
        <v>C011</v>
      </c>
      <c r="M5942" t="str">
        <f>_xlfn.XLOOKUP(L5942,Cinemas_data!$A$1:$A$49,Cinemas_data!$I$1:$I$49,"not Found")</f>
        <v>Cinepolis City Centre</v>
      </c>
      <c r="N5942" t="str">
        <f>_xlfn.XLOOKUP(L5942,Cinemas_data!$A$1:$A$49,Cinemas_data!$C$1:$C$49,"not Found")</f>
        <v>Chennai</v>
      </c>
      <c r="O5942">
        <f>_xlfn.XLOOKUP(A5942,Booking_data!$A$1:$A$6001,Booking_data!$H$1:$H$6001,"not found")</f>
        <v>2</v>
      </c>
      <c r="P5942">
        <f>_xlfn.XLOOKUP(A5942,Booking_data!$A$1:$A$6001,Booking_data!$I$1:$I$6001,"not Found")</f>
        <v>240</v>
      </c>
      <c r="Q5942">
        <f t="shared" si="462"/>
        <v>480</v>
      </c>
      <c r="R5942" t="str">
        <f>_xlfn.XLOOKUP(A5942,Booking_data!$A$1:$A$6001,Booking_data!$L$1:$L$6001,"Not Found")</f>
        <v>Wallet</v>
      </c>
      <c r="S5942">
        <f>_xlfn.XLOOKUP(A5942,Booking_data!$A$1:$A$6001,Booking_data!$N$1:$N$6001,"not Found")</f>
        <v>24</v>
      </c>
      <c r="T5942" t="str">
        <f>_xlfn.XLOOKUP(A5942,Booking_data!$A$1:$A$6001,Booking_data!$O$1:$O$6001,"Not Found")</f>
        <v>Male</v>
      </c>
      <c r="U5942" t="str">
        <f t="shared" si="463"/>
        <v>Youngster</v>
      </c>
      <c r="V5942" t="str">
        <f t="shared" si="464"/>
        <v>Low Booking</v>
      </c>
    </row>
    <row r="5943" spans="1:22" x14ac:dyDescent="0.25">
      <c r="A5943" t="s">
        <v>6174</v>
      </c>
      <c r="B5943" s="1">
        <v>46084</v>
      </c>
      <c r="C5943" s="1">
        <v>46064</v>
      </c>
      <c r="D5943" s="9">
        <v>0.77083333333333337</v>
      </c>
      <c r="E5943" t="str">
        <f t="shared" si="460"/>
        <v>Weekday</v>
      </c>
      <c r="F5943" t="str">
        <f t="shared" si="461"/>
        <v>Mar</v>
      </c>
      <c r="G5943" t="str">
        <f>_xlfn.XLOOKUP(A5943,Booking_data!$A$1:$A$6001,Booking_data!$D$1:$D$6001,"not found")</f>
        <v>M029</v>
      </c>
      <c r="H5943" t="str">
        <f>_xlfn.XLOOKUP(G5943,Movies_data!$A$1:$A$41,Movies_data!$B$1:$B$41,"not found")</f>
        <v>777 Charlie</v>
      </c>
      <c r="I5943" t="str">
        <f>_xlfn.XLOOKUP(G5943,Movies_data!$A$1:$A$41,Movies_data!$D$1:$D$41,"not found")</f>
        <v>Adventure</v>
      </c>
      <c r="J5943" t="str">
        <f>_xlfn.XLOOKUP(G5943,Movies_data!$A$1:$A$41,Movies_data!$C$1:$C$41,"not found")</f>
        <v>Kannada</v>
      </c>
      <c r="K5943">
        <f>_xlfn.XLOOKUP(G5943,Movies_data!$A$1:$A$41,Movies_data!$H$1:$H$41,"Not Found")</f>
        <v>8.6999999999999993</v>
      </c>
      <c r="L5943" t="str">
        <f>_xlfn.XLOOKUP(A5943,Booking_data!$A$1:$A$6001,Booking_data!$E$1:$E$6001,"not Found")</f>
        <v>C091</v>
      </c>
      <c r="M5943" t="str">
        <f>_xlfn.XLOOKUP(L5943,Cinemas_data!$A$1:$A$49,Cinemas_data!$I$1:$I$49,"not Found")</f>
        <v>Cinepolis City Centre</v>
      </c>
      <c r="N5943" t="str">
        <f>_xlfn.XLOOKUP(L5943,Cinemas_data!$A$1:$A$49,Cinemas_data!$C$1:$C$49,"not Found")</f>
        <v>Mumbai</v>
      </c>
      <c r="O5943">
        <f>_xlfn.XLOOKUP(A5943,Booking_data!$A$1:$A$6001,Booking_data!$H$1:$H$6001,"not found")</f>
        <v>3</v>
      </c>
      <c r="P5943">
        <f>_xlfn.XLOOKUP(A5943,Booking_data!$A$1:$A$6001,Booking_data!$I$1:$I$6001,"not Found")</f>
        <v>200</v>
      </c>
      <c r="Q5943">
        <f t="shared" si="462"/>
        <v>600</v>
      </c>
      <c r="R5943" t="str">
        <f>_xlfn.XLOOKUP(A5943,Booking_data!$A$1:$A$6001,Booking_data!$L$1:$L$6001,"Not Found")</f>
        <v>Debit Card</v>
      </c>
      <c r="S5943">
        <f>_xlfn.XLOOKUP(A5943,Booking_data!$A$1:$A$6001,Booking_data!$N$1:$N$6001,"not Found")</f>
        <v>47</v>
      </c>
      <c r="T5943" t="str">
        <f>_xlfn.XLOOKUP(A5943,Booking_data!$A$1:$A$6001,Booking_data!$O$1:$O$6001,"Not Found")</f>
        <v>Male</v>
      </c>
      <c r="U5943" t="str">
        <f t="shared" si="463"/>
        <v>Above 45</v>
      </c>
      <c r="V5943" t="str">
        <f t="shared" si="464"/>
        <v>Medium Booking</v>
      </c>
    </row>
    <row r="5944" spans="1:22" x14ac:dyDescent="0.25">
      <c r="A5944" t="s">
        <v>6175</v>
      </c>
      <c r="B5944" s="1">
        <v>46084</v>
      </c>
      <c r="C5944" s="1">
        <v>46147</v>
      </c>
      <c r="D5944" s="9">
        <v>0.53125</v>
      </c>
      <c r="E5944" t="str">
        <f t="shared" si="460"/>
        <v>Weekday</v>
      </c>
      <c r="F5944" t="str">
        <f t="shared" si="461"/>
        <v>Mar</v>
      </c>
      <c r="G5944" t="str">
        <f>_xlfn.XLOOKUP(A5944,Booking_data!$A$1:$A$6001,Booking_data!$D$1:$D$6001,"not found")</f>
        <v>M001</v>
      </c>
      <c r="H5944" t="str">
        <f>_xlfn.XLOOKUP(G5944,Movies_data!$A$1:$A$41,Movies_data!$B$1:$B$41,"not found")</f>
        <v>Leo</v>
      </c>
      <c r="I5944" t="str">
        <f>_xlfn.XLOOKUP(G5944,Movies_data!$A$1:$A$41,Movies_data!$D$1:$D$41,"not found")</f>
        <v>Action</v>
      </c>
      <c r="J5944" t="str">
        <f>_xlfn.XLOOKUP(G5944,Movies_data!$A$1:$A$41,Movies_data!$C$1:$C$41,"not found")</f>
        <v>Tamil</v>
      </c>
      <c r="K5944">
        <f>_xlfn.XLOOKUP(G5944,Movies_data!$A$1:$A$41,Movies_data!$H$1:$H$41,"Not Found")</f>
        <v>8</v>
      </c>
      <c r="L5944" t="str">
        <f>_xlfn.XLOOKUP(A5944,Booking_data!$A$1:$A$6001,Booking_data!$E$1:$E$6001,"not Found")</f>
        <v>C131</v>
      </c>
      <c r="M5944" t="str">
        <f>_xlfn.XLOOKUP(L5944,Cinemas_data!$A$1:$A$49,Cinemas_data!$I$1:$I$49,"not Found")</f>
        <v>Asian Cinemas City Centre</v>
      </c>
      <c r="N5944" t="str">
        <f>_xlfn.XLOOKUP(L5944,Cinemas_data!$A$1:$A$49,Cinemas_data!$C$1:$C$49,"not Found")</f>
        <v>Kolkata</v>
      </c>
      <c r="O5944">
        <f>_xlfn.XLOOKUP(A5944,Booking_data!$A$1:$A$6001,Booking_data!$H$1:$H$6001,"not found")</f>
        <v>3</v>
      </c>
      <c r="P5944">
        <f>_xlfn.XLOOKUP(A5944,Booking_data!$A$1:$A$6001,Booking_data!$I$1:$I$6001,"not Found")</f>
        <v>160</v>
      </c>
      <c r="Q5944">
        <f t="shared" si="462"/>
        <v>480</v>
      </c>
      <c r="R5944" t="str">
        <f>_xlfn.XLOOKUP(A5944,Booking_data!$A$1:$A$6001,Booking_data!$L$1:$L$6001,"Not Found")</f>
        <v>UPI</v>
      </c>
      <c r="S5944">
        <f>_xlfn.XLOOKUP(A5944,Booking_data!$A$1:$A$6001,Booking_data!$N$1:$N$6001,"not Found")</f>
        <v>40</v>
      </c>
      <c r="T5944" t="str">
        <f>_xlfn.XLOOKUP(A5944,Booking_data!$A$1:$A$6001,Booking_data!$O$1:$O$6001,"Not Found")</f>
        <v>Male</v>
      </c>
      <c r="U5944" t="str">
        <f t="shared" si="463"/>
        <v>Middle Age</v>
      </c>
      <c r="V5944" t="str">
        <f t="shared" si="464"/>
        <v>Medium Booking</v>
      </c>
    </row>
    <row r="5945" spans="1:22" x14ac:dyDescent="0.25">
      <c r="A5945" t="s">
        <v>6176</v>
      </c>
      <c r="B5945" s="1">
        <v>46084</v>
      </c>
      <c r="C5945" s="1">
        <v>46205</v>
      </c>
      <c r="D5945" s="9">
        <v>0.39583333333333331</v>
      </c>
      <c r="E5945" t="str">
        <f t="shared" si="460"/>
        <v>Weekday</v>
      </c>
      <c r="F5945" t="str">
        <f t="shared" si="461"/>
        <v>Mar</v>
      </c>
      <c r="G5945" t="str">
        <f>_xlfn.XLOOKUP(A5945,Booking_data!$A$1:$A$6001,Booking_data!$D$1:$D$6001,"not found")</f>
        <v>M022</v>
      </c>
      <c r="H5945" t="str">
        <f>_xlfn.XLOOKUP(G5945,Movies_data!$A$1:$A$41,Movies_data!$B$1:$B$41,"not found")</f>
        <v>12th Fail</v>
      </c>
      <c r="I5945" t="str">
        <f>_xlfn.XLOOKUP(G5945,Movies_data!$A$1:$A$41,Movies_data!$D$1:$D$41,"not found")</f>
        <v>Drama</v>
      </c>
      <c r="J5945" t="str">
        <f>_xlfn.XLOOKUP(G5945,Movies_data!$A$1:$A$41,Movies_data!$C$1:$C$41,"not found")</f>
        <v>Hindi</v>
      </c>
      <c r="K5945">
        <f>_xlfn.XLOOKUP(G5945,Movies_data!$A$1:$A$41,Movies_data!$H$1:$H$41,"Not Found")</f>
        <v>9</v>
      </c>
      <c r="L5945" t="str">
        <f>_xlfn.XLOOKUP(A5945,Booking_data!$A$1:$A$6001,Booking_data!$E$1:$E$6001,"not Found")</f>
        <v>C012</v>
      </c>
      <c r="M5945" t="str">
        <f>_xlfn.XLOOKUP(L5945,Cinemas_data!$A$1:$A$49,Cinemas_data!$I$1:$I$49,"not Found")</f>
        <v>Miraj Cinemas Grand Mall</v>
      </c>
      <c r="N5945" t="str">
        <f>_xlfn.XLOOKUP(L5945,Cinemas_data!$A$1:$A$49,Cinemas_data!$C$1:$C$49,"not Found")</f>
        <v>Chennai</v>
      </c>
      <c r="O5945">
        <f>_xlfn.XLOOKUP(A5945,Booking_data!$A$1:$A$6001,Booking_data!$H$1:$H$6001,"not found")</f>
        <v>2</v>
      </c>
      <c r="P5945">
        <f>_xlfn.XLOOKUP(A5945,Booking_data!$A$1:$A$6001,Booking_data!$I$1:$I$6001,"not Found")</f>
        <v>160</v>
      </c>
      <c r="Q5945">
        <f t="shared" si="462"/>
        <v>320</v>
      </c>
      <c r="R5945" t="str">
        <f>_xlfn.XLOOKUP(A5945,Booking_data!$A$1:$A$6001,Booking_data!$L$1:$L$6001,"Not Found")</f>
        <v>Credit Card</v>
      </c>
      <c r="S5945">
        <f>_xlfn.XLOOKUP(A5945,Booking_data!$A$1:$A$6001,Booking_data!$N$1:$N$6001,"not Found")</f>
        <v>21</v>
      </c>
      <c r="T5945" t="str">
        <f>_xlfn.XLOOKUP(A5945,Booking_data!$A$1:$A$6001,Booking_data!$O$1:$O$6001,"Not Found")</f>
        <v>Female</v>
      </c>
      <c r="U5945" t="str">
        <f t="shared" si="463"/>
        <v>Youngster</v>
      </c>
      <c r="V5945" t="str">
        <f t="shared" si="464"/>
        <v>Low Booking</v>
      </c>
    </row>
    <row r="5946" spans="1:22" x14ac:dyDescent="0.25">
      <c r="A5946" t="s">
        <v>6177</v>
      </c>
      <c r="B5946" s="1">
        <v>46084</v>
      </c>
      <c r="C5946" s="1">
        <v>46095</v>
      </c>
      <c r="D5946" s="9">
        <v>0.39583333333333331</v>
      </c>
      <c r="E5946" t="str">
        <f t="shared" si="460"/>
        <v>Weekday</v>
      </c>
      <c r="F5946" t="str">
        <f t="shared" si="461"/>
        <v>Mar</v>
      </c>
      <c r="G5946" t="str">
        <f>_xlfn.XLOOKUP(A5946,Booking_data!$A$1:$A$6001,Booking_data!$D$1:$D$6001,"not found")</f>
        <v>M022</v>
      </c>
      <c r="H5946" t="str">
        <f>_xlfn.XLOOKUP(G5946,Movies_data!$A$1:$A$41,Movies_data!$B$1:$B$41,"not found")</f>
        <v>12th Fail</v>
      </c>
      <c r="I5946" t="str">
        <f>_xlfn.XLOOKUP(G5946,Movies_data!$A$1:$A$41,Movies_data!$D$1:$D$41,"not found")</f>
        <v>Drama</v>
      </c>
      <c r="J5946" t="str">
        <f>_xlfn.XLOOKUP(G5946,Movies_data!$A$1:$A$41,Movies_data!$C$1:$C$41,"not found")</f>
        <v>Hindi</v>
      </c>
      <c r="K5946">
        <f>_xlfn.XLOOKUP(G5946,Movies_data!$A$1:$A$41,Movies_data!$H$1:$H$41,"Not Found")</f>
        <v>9</v>
      </c>
      <c r="L5946" t="str">
        <f>_xlfn.XLOOKUP(A5946,Booking_data!$A$1:$A$6001,Booking_data!$E$1:$E$6001,"not Found")</f>
        <v>C082</v>
      </c>
      <c r="M5946" t="str">
        <f>_xlfn.XLOOKUP(L5946,Cinemas_data!$A$1:$A$49,Cinemas_data!$I$1:$I$49,"not Found")</f>
        <v>Cinepolis Grand Mall</v>
      </c>
      <c r="N5946" t="str">
        <f>_xlfn.XLOOKUP(L5946,Cinemas_data!$A$1:$A$49,Cinemas_data!$C$1:$C$49,"not Found")</f>
        <v>Vijayawada</v>
      </c>
      <c r="O5946">
        <f>_xlfn.XLOOKUP(A5946,Booking_data!$A$1:$A$6001,Booking_data!$H$1:$H$6001,"not found")</f>
        <v>5</v>
      </c>
      <c r="P5946">
        <f>_xlfn.XLOOKUP(A5946,Booking_data!$A$1:$A$6001,Booking_data!$I$1:$I$6001,"not Found")</f>
        <v>460</v>
      </c>
      <c r="Q5946">
        <f t="shared" si="462"/>
        <v>2300</v>
      </c>
      <c r="R5946" t="str">
        <f>_xlfn.XLOOKUP(A5946,Booking_data!$A$1:$A$6001,Booking_data!$L$1:$L$6001,"Not Found")</f>
        <v>UPI</v>
      </c>
      <c r="S5946">
        <f>_xlfn.XLOOKUP(A5946,Booking_data!$A$1:$A$6001,Booking_data!$N$1:$N$6001,"not Found")</f>
        <v>28</v>
      </c>
      <c r="T5946" t="str">
        <f>_xlfn.XLOOKUP(A5946,Booking_data!$A$1:$A$6001,Booking_data!$O$1:$O$6001,"Not Found")</f>
        <v>Male</v>
      </c>
      <c r="U5946" t="str">
        <f t="shared" si="463"/>
        <v>Youngster</v>
      </c>
      <c r="V5946" t="str">
        <f t="shared" si="464"/>
        <v>High Booking</v>
      </c>
    </row>
    <row r="5947" spans="1:22" x14ac:dyDescent="0.25">
      <c r="A5947" t="s">
        <v>6178</v>
      </c>
      <c r="B5947" s="1">
        <v>46084</v>
      </c>
      <c r="C5947" s="1">
        <v>46164</v>
      </c>
      <c r="D5947" s="9">
        <v>0.88541666666666663</v>
      </c>
      <c r="E5947" t="str">
        <f t="shared" si="460"/>
        <v>Weekday</v>
      </c>
      <c r="F5947" t="str">
        <f t="shared" si="461"/>
        <v>Mar</v>
      </c>
      <c r="G5947" t="str">
        <f>_xlfn.XLOOKUP(A5947,Booking_data!$A$1:$A$6001,Booking_data!$D$1:$D$6001,"not found")</f>
        <v>M026</v>
      </c>
      <c r="H5947" t="str">
        <f>_xlfn.XLOOKUP(G5947,Movies_data!$A$1:$A$41,Movies_data!$B$1:$B$41,"not found")</f>
        <v>Drishyam 2</v>
      </c>
      <c r="I5947" t="str">
        <f>_xlfn.XLOOKUP(G5947,Movies_data!$A$1:$A$41,Movies_data!$D$1:$D$41,"not found")</f>
        <v>Thriller</v>
      </c>
      <c r="J5947" t="str">
        <f>_xlfn.XLOOKUP(G5947,Movies_data!$A$1:$A$41,Movies_data!$C$1:$C$41,"not found")</f>
        <v>Hindi</v>
      </c>
      <c r="K5947">
        <f>_xlfn.XLOOKUP(G5947,Movies_data!$A$1:$A$41,Movies_data!$H$1:$H$41,"Not Found")</f>
        <v>8.1999999999999993</v>
      </c>
      <c r="L5947" t="str">
        <f>_xlfn.XLOOKUP(A5947,Booking_data!$A$1:$A$6001,Booking_data!$E$1:$E$6001,"not Found")</f>
        <v>C122</v>
      </c>
      <c r="M5947" t="str">
        <f>_xlfn.XLOOKUP(L5947,Cinemas_data!$A$1:$A$49,Cinemas_data!$I$1:$I$49,"not Found")</f>
        <v>Asian Cinemas Grand Mall</v>
      </c>
      <c r="N5947" t="str">
        <f>_xlfn.XLOOKUP(L5947,Cinemas_data!$A$1:$A$49,Cinemas_data!$C$1:$C$49,"not Found")</f>
        <v>Noida</v>
      </c>
      <c r="O5947">
        <f>_xlfn.XLOOKUP(A5947,Booking_data!$A$1:$A$6001,Booking_data!$H$1:$H$6001,"not found")</f>
        <v>2</v>
      </c>
      <c r="P5947">
        <f>_xlfn.XLOOKUP(A5947,Booking_data!$A$1:$A$6001,Booking_data!$I$1:$I$6001,"not Found")</f>
        <v>360</v>
      </c>
      <c r="Q5947">
        <f t="shared" si="462"/>
        <v>720</v>
      </c>
      <c r="R5947" t="str">
        <f>_xlfn.XLOOKUP(A5947,Booking_data!$A$1:$A$6001,Booking_data!$L$1:$L$6001,"Not Found")</f>
        <v>Credit Card</v>
      </c>
      <c r="S5947">
        <f>_xlfn.XLOOKUP(A5947,Booking_data!$A$1:$A$6001,Booking_data!$N$1:$N$6001,"not Found")</f>
        <v>41</v>
      </c>
      <c r="T5947" t="str">
        <f>_xlfn.XLOOKUP(A5947,Booking_data!$A$1:$A$6001,Booking_data!$O$1:$O$6001,"Not Found")</f>
        <v>Female</v>
      </c>
      <c r="U5947" t="str">
        <f t="shared" si="463"/>
        <v>Middle Age</v>
      </c>
      <c r="V5947" t="str">
        <f t="shared" si="464"/>
        <v>Low Booking</v>
      </c>
    </row>
    <row r="5948" spans="1:22" x14ac:dyDescent="0.25">
      <c r="A5948" t="s">
        <v>6179</v>
      </c>
      <c r="B5948" s="1">
        <v>46084</v>
      </c>
      <c r="C5948" s="1">
        <v>46051</v>
      </c>
      <c r="D5948" s="9">
        <v>0.88541666666666663</v>
      </c>
      <c r="E5948" t="str">
        <f t="shared" si="460"/>
        <v>Weekday</v>
      </c>
      <c r="F5948" t="str">
        <f t="shared" si="461"/>
        <v>Mar</v>
      </c>
      <c r="G5948" t="str">
        <f>_xlfn.XLOOKUP(A5948,Booking_data!$A$1:$A$6001,Booking_data!$D$1:$D$6001,"not found")</f>
        <v>M034</v>
      </c>
      <c r="H5948" t="str">
        <f>_xlfn.XLOOKUP(G5948,Movies_data!$A$1:$A$41,Movies_data!$B$1:$B$41,"not found")</f>
        <v>Manjummel Boys</v>
      </c>
      <c r="I5948" t="str">
        <f>_xlfn.XLOOKUP(G5948,Movies_data!$A$1:$A$41,Movies_data!$D$1:$D$41,"not found")</f>
        <v>Adventure</v>
      </c>
      <c r="J5948" t="str">
        <f>_xlfn.XLOOKUP(G5948,Movies_data!$A$1:$A$41,Movies_data!$C$1:$C$41,"not found")</f>
        <v>Malayalam</v>
      </c>
      <c r="K5948">
        <f>_xlfn.XLOOKUP(G5948,Movies_data!$A$1:$A$41,Movies_data!$H$1:$H$41,"Not Found")</f>
        <v>8.3000000000000007</v>
      </c>
      <c r="L5948" t="str">
        <f>_xlfn.XLOOKUP(A5948,Booking_data!$A$1:$A$6001,Booking_data!$E$1:$E$6001,"not Found")</f>
        <v>C012</v>
      </c>
      <c r="M5948" t="str">
        <f>_xlfn.XLOOKUP(L5948,Cinemas_data!$A$1:$A$49,Cinemas_data!$I$1:$I$49,"not Found")</f>
        <v>Miraj Cinemas Grand Mall</v>
      </c>
      <c r="N5948" t="str">
        <f>_xlfn.XLOOKUP(L5948,Cinemas_data!$A$1:$A$49,Cinemas_data!$C$1:$C$49,"not Found")</f>
        <v>Chennai</v>
      </c>
      <c r="O5948">
        <f>_xlfn.XLOOKUP(A5948,Booking_data!$A$1:$A$6001,Booking_data!$H$1:$H$6001,"not found")</f>
        <v>4</v>
      </c>
      <c r="P5948">
        <f>_xlfn.XLOOKUP(A5948,Booking_data!$A$1:$A$6001,Booking_data!$I$1:$I$6001,"not Found")</f>
        <v>340</v>
      </c>
      <c r="Q5948">
        <f t="shared" si="462"/>
        <v>1360</v>
      </c>
      <c r="R5948" t="str">
        <f>_xlfn.XLOOKUP(A5948,Booking_data!$A$1:$A$6001,Booking_data!$L$1:$L$6001,"Not Found")</f>
        <v>UPI</v>
      </c>
      <c r="S5948">
        <f>_xlfn.XLOOKUP(A5948,Booking_data!$A$1:$A$6001,Booking_data!$N$1:$N$6001,"not Found")</f>
        <v>59</v>
      </c>
      <c r="T5948" t="str">
        <f>_xlfn.XLOOKUP(A5948,Booking_data!$A$1:$A$6001,Booking_data!$O$1:$O$6001,"Not Found")</f>
        <v>Female</v>
      </c>
      <c r="U5948" t="str">
        <f t="shared" si="463"/>
        <v>Above 45</v>
      </c>
      <c r="V5948" t="str">
        <f t="shared" si="464"/>
        <v>Medium Booking</v>
      </c>
    </row>
    <row r="5949" spans="1:22" x14ac:dyDescent="0.25">
      <c r="A5949" t="s">
        <v>6180</v>
      </c>
      <c r="B5949" s="1">
        <v>46084</v>
      </c>
      <c r="C5949" s="1">
        <v>46052</v>
      </c>
      <c r="D5949" s="9">
        <v>0.9375</v>
      </c>
      <c r="E5949" t="str">
        <f t="shared" si="460"/>
        <v>Weekday</v>
      </c>
      <c r="F5949" t="str">
        <f t="shared" si="461"/>
        <v>Mar</v>
      </c>
      <c r="G5949" t="str">
        <f>_xlfn.XLOOKUP(A5949,Booking_data!$A$1:$A$6001,Booking_data!$D$1:$D$6001,"not found")</f>
        <v>M027</v>
      </c>
      <c r="H5949" t="str">
        <f>_xlfn.XLOOKUP(G5949,Movies_data!$A$1:$A$41,Movies_data!$B$1:$B$41,"not found")</f>
        <v>KGF Chapter 2</v>
      </c>
      <c r="I5949" t="str">
        <f>_xlfn.XLOOKUP(G5949,Movies_data!$A$1:$A$41,Movies_data!$D$1:$D$41,"not found")</f>
        <v>Action</v>
      </c>
      <c r="J5949" t="str">
        <f>_xlfn.XLOOKUP(G5949,Movies_data!$A$1:$A$41,Movies_data!$C$1:$C$41,"not found")</f>
        <v>Kannada</v>
      </c>
      <c r="K5949">
        <f>_xlfn.XLOOKUP(G5949,Movies_data!$A$1:$A$41,Movies_data!$H$1:$H$41,"Not Found")</f>
        <v>8.3000000000000007</v>
      </c>
      <c r="L5949" t="str">
        <f>_xlfn.XLOOKUP(A5949,Booking_data!$A$1:$A$6001,Booking_data!$E$1:$E$6001,"not Found")</f>
        <v>C062</v>
      </c>
      <c r="M5949" t="str">
        <f>_xlfn.XLOOKUP(L5949,Cinemas_data!$A$1:$A$49,Cinemas_data!$I$1:$I$49,"not Found")</f>
        <v>PVR Grand Mall</v>
      </c>
      <c r="N5949" t="str">
        <f>_xlfn.XLOOKUP(L5949,Cinemas_data!$A$1:$A$49,Cinemas_data!$C$1:$C$49,"not Found")</f>
        <v>Mysuru</v>
      </c>
      <c r="O5949">
        <f>_xlfn.XLOOKUP(A5949,Booking_data!$A$1:$A$6001,Booking_data!$H$1:$H$6001,"not found")</f>
        <v>4</v>
      </c>
      <c r="P5949">
        <f>_xlfn.XLOOKUP(A5949,Booking_data!$A$1:$A$6001,Booking_data!$I$1:$I$6001,"not Found")</f>
        <v>320</v>
      </c>
      <c r="Q5949">
        <f t="shared" si="462"/>
        <v>1280</v>
      </c>
      <c r="R5949" t="str">
        <f>_xlfn.XLOOKUP(A5949,Booking_data!$A$1:$A$6001,Booking_data!$L$1:$L$6001,"Not Found")</f>
        <v>Credit Card</v>
      </c>
      <c r="S5949">
        <f>_xlfn.XLOOKUP(A5949,Booking_data!$A$1:$A$6001,Booking_data!$N$1:$N$6001,"not Found")</f>
        <v>60</v>
      </c>
      <c r="T5949" t="str">
        <f>_xlfn.XLOOKUP(A5949,Booking_data!$A$1:$A$6001,Booking_data!$O$1:$O$6001,"Not Found")</f>
        <v>Male</v>
      </c>
      <c r="U5949" t="str">
        <f t="shared" si="463"/>
        <v>Above 45</v>
      </c>
      <c r="V5949" t="str">
        <f t="shared" si="464"/>
        <v>Medium Booking</v>
      </c>
    </row>
    <row r="5950" spans="1:22" x14ac:dyDescent="0.25">
      <c r="A5950" t="s">
        <v>6181</v>
      </c>
      <c r="B5950" s="1">
        <v>46084</v>
      </c>
      <c r="C5950" s="1">
        <v>46182</v>
      </c>
      <c r="D5950" s="9">
        <v>0.77083333333333337</v>
      </c>
      <c r="E5950" t="str">
        <f t="shared" si="460"/>
        <v>Weekday</v>
      </c>
      <c r="F5950" t="str">
        <f t="shared" si="461"/>
        <v>Mar</v>
      </c>
      <c r="G5950" t="str">
        <f>_xlfn.XLOOKUP(A5950,Booking_data!$A$1:$A$6001,Booking_data!$D$1:$D$6001,"not found")</f>
        <v>M024</v>
      </c>
      <c r="H5950" t="str">
        <f>_xlfn.XLOOKUP(G5950,Movies_data!$A$1:$A$41,Movies_data!$B$1:$B$41,"not found")</f>
        <v>Bhool Bhulaiyaa 2</v>
      </c>
      <c r="I5950" t="str">
        <f>_xlfn.XLOOKUP(G5950,Movies_data!$A$1:$A$41,Movies_data!$D$1:$D$41,"not found")</f>
        <v>Comedy</v>
      </c>
      <c r="J5950" t="str">
        <f>_xlfn.XLOOKUP(G5950,Movies_data!$A$1:$A$41,Movies_data!$C$1:$C$41,"not found")</f>
        <v>Hindi</v>
      </c>
      <c r="K5950">
        <f>_xlfn.XLOOKUP(G5950,Movies_data!$A$1:$A$41,Movies_data!$H$1:$H$41,"Not Found")</f>
        <v>5.9</v>
      </c>
      <c r="L5950" t="str">
        <f>_xlfn.XLOOKUP(A5950,Booking_data!$A$1:$A$6001,Booking_data!$E$1:$E$6001,"not Found")</f>
        <v>C143</v>
      </c>
      <c r="M5950" t="str">
        <f>_xlfn.XLOOKUP(L5950,Cinemas_data!$A$1:$A$49,Cinemas_data!$I$1:$I$49,"not Found")</f>
        <v>INOX Forum Mall</v>
      </c>
      <c r="N5950" t="str">
        <f>_xlfn.XLOOKUP(L5950,Cinemas_data!$A$1:$A$49,Cinemas_data!$C$1:$C$49,"not Found")</f>
        <v>Ahmedabad</v>
      </c>
      <c r="O5950">
        <f>_xlfn.XLOOKUP(A5950,Booking_data!$A$1:$A$6001,Booking_data!$H$1:$H$6001,"not found")</f>
        <v>3</v>
      </c>
      <c r="P5950">
        <f>_xlfn.XLOOKUP(A5950,Booking_data!$A$1:$A$6001,Booking_data!$I$1:$I$6001,"not Found")</f>
        <v>420</v>
      </c>
      <c r="Q5950">
        <f t="shared" si="462"/>
        <v>1260</v>
      </c>
      <c r="R5950" t="str">
        <f>_xlfn.XLOOKUP(A5950,Booking_data!$A$1:$A$6001,Booking_data!$L$1:$L$6001,"Not Found")</f>
        <v>UPI</v>
      </c>
      <c r="S5950">
        <f>_xlfn.XLOOKUP(A5950,Booking_data!$A$1:$A$6001,Booking_data!$N$1:$N$6001,"not Found")</f>
        <v>25</v>
      </c>
      <c r="T5950" t="str">
        <f>_xlfn.XLOOKUP(A5950,Booking_data!$A$1:$A$6001,Booking_data!$O$1:$O$6001,"Not Found")</f>
        <v>Female</v>
      </c>
      <c r="U5950" t="str">
        <f t="shared" si="463"/>
        <v>Youngster</v>
      </c>
      <c r="V5950" t="str">
        <f t="shared" si="464"/>
        <v>Medium Booking</v>
      </c>
    </row>
    <row r="5951" spans="1:22" x14ac:dyDescent="0.25">
      <c r="A5951" t="s">
        <v>6182</v>
      </c>
      <c r="B5951" s="1">
        <v>46084</v>
      </c>
      <c r="C5951" s="1">
        <v>46172</v>
      </c>
      <c r="D5951" s="9">
        <v>0.64583333333333337</v>
      </c>
      <c r="E5951" t="str">
        <f t="shared" si="460"/>
        <v>Weekday</v>
      </c>
      <c r="F5951" t="str">
        <f t="shared" si="461"/>
        <v>Mar</v>
      </c>
      <c r="G5951" t="str">
        <f>_xlfn.XLOOKUP(A5951,Booking_data!$A$1:$A$6001,Booking_data!$D$1:$D$6001,"not found")</f>
        <v>M003</v>
      </c>
      <c r="H5951" t="str">
        <f>_xlfn.XLOOKUP(G5951,Movies_data!$A$1:$A$41,Movies_data!$B$1:$B$41,"not found")</f>
        <v>Vikram</v>
      </c>
      <c r="I5951" t="str">
        <f>_xlfn.XLOOKUP(G5951,Movies_data!$A$1:$A$41,Movies_data!$D$1:$D$41,"not found")</f>
        <v>Action</v>
      </c>
      <c r="J5951" t="str">
        <f>_xlfn.XLOOKUP(G5951,Movies_data!$A$1:$A$41,Movies_data!$C$1:$C$41,"not found")</f>
        <v>Tamil</v>
      </c>
      <c r="K5951">
        <f>_xlfn.XLOOKUP(G5951,Movies_data!$A$1:$A$41,Movies_data!$H$1:$H$41,"Not Found")</f>
        <v>8.3000000000000007</v>
      </c>
      <c r="L5951" t="str">
        <f>_xlfn.XLOOKUP(A5951,Booking_data!$A$1:$A$6001,Booking_data!$E$1:$E$6001,"not Found")</f>
        <v>C093</v>
      </c>
      <c r="M5951" t="str">
        <f>_xlfn.XLOOKUP(L5951,Cinemas_data!$A$1:$A$49,Cinemas_data!$I$1:$I$49,"not Found")</f>
        <v>Mukta A2 Cinemas Forum Mall</v>
      </c>
      <c r="N5951" t="str">
        <f>_xlfn.XLOOKUP(L5951,Cinemas_data!$A$1:$A$49,Cinemas_data!$C$1:$C$49,"not Found")</f>
        <v>Mumbai</v>
      </c>
      <c r="O5951">
        <f>_xlfn.XLOOKUP(A5951,Booking_data!$A$1:$A$6001,Booking_data!$H$1:$H$6001,"not found")</f>
        <v>4</v>
      </c>
      <c r="P5951">
        <f>_xlfn.XLOOKUP(A5951,Booking_data!$A$1:$A$6001,Booking_data!$I$1:$I$6001,"not Found")</f>
        <v>240</v>
      </c>
      <c r="Q5951">
        <f t="shared" si="462"/>
        <v>960</v>
      </c>
      <c r="R5951" t="str">
        <f>_xlfn.XLOOKUP(A5951,Booking_data!$A$1:$A$6001,Booking_data!$L$1:$L$6001,"Not Found")</f>
        <v>Wallet</v>
      </c>
      <c r="S5951">
        <f>_xlfn.XLOOKUP(A5951,Booking_data!$A$1:$A$6001,Booking_data!$N$1:$N$6001,"not Found")</f>
        <v>22</v>
      </c>
      <c r="T5951" t="str">
        <f>_xlfn.XLOOKUP(A5951,Booking_data!$A$1:$A$6001,Booking_data!$O$1:$O$6001,"Not Found")</f>
        <v>Female</v>
      </c>
      <c r="U5951" t="str">
        <f t="shared" si="463"/>
        <v>Youngster</v>
      </c>
      <c r="V5951" t="str">
        <f t="shared" si="464"/>
        <v>Medium Booking</v>
      </c>
    </row>
    <row r="5952" spans="1:22" x14ac:dyDescent="0.25">
      <c r="A5952" t="s">
        <v>6183</v>
      </c>
      <c r="B5952" s="1">
        <v>46084</v>
      </c>
      <c r="C5952" s="1">
        <v>46132</v>
      </c>
      <c r="D5952" s="9">
        <v>0.77083333333333337</v>
      </c>
      <c r="E5952" t="str">
        <f t="shared" si="460"/>
        <v>Weekday</v>
      </c>
      <c r="F5952" t="str">
        <f t="shared" si="461"/>
        <v>Mar</v>
      </c>
      <c r="G5952" t="str">
        <f>_xlfn.XLOOKUP(A5952,Booking_data!$A$1:$A$6001,Booking_data!$D$1:$D$6001,"not found")</f>
        <v>M028</v>
      </c>
      <c r="H5952" t="str">
        <f>_xlfn.XLOOKUP(G5952,Movies_data!$A$1:$A$41,Movies_data!$B$1:$B$41,"not found")</f>
        <v>Kantara</v>
      </c>
      <c r="I5952" t="str">
        <f>_xlfn.XLOOKUP(G5952,Movies_data!$A$1:$A$41,Movies_data!$D$1:$D$41,"not found")</f>
        <v>Action</v>
      </c>
      <c r="J5952" t="str">
        <f>_xlfn.XLOOKUP(G5952,Movies_data!$A$1:$A$41,Movies_data!$C$1:$C$41,"not found")</f>
        <v>Kannada</v>
      </c>
      <c r="K5952">
        <f>_xlfn.XLOOKUP(G5952,Movies_data!$A$1:$A$41,Movies_data!$H$1:$H$41,"Not Found")</f>
        <v>8.1999999999999993</v>
      </c>
      <c r="L5952" t="str">
        <f>_xlfn.XLOOKUP(A5952,Booking_data!$A$1:$A$6001,Booking_data!$E$1:$E$6001,"not Found")</f>
        <v>C081</v>
      </c>
      <c r="M5952" t="str">
        <f>_xlfn.XLOOKUP(L5952,Cinemas_data!$A$1:$A$49,Cinemas_data!$I$1:$I$49,"not Found")</f>
        <v>INOX City Centre</v>
      </c>
      <c r="N5952" t="str">
        <f>_xlfn.XLOOKUP(L5952,Cinemas_data!$A$1:$A$49,Cinemas_data!$C$1:$C$49,"not Found")</f>
        <v>Vijayawada</v>
      </c>
      <c r="O5952">
        <f>_xlfn.XLOOKUP(A5952,Booking_data!$A$1:$A$6001,Booking_data!$H$1:$H$6001,"not found")</f>
        <v>1</v>
      </c>
      <c r="P5952">
        <f>_xlfn.XLOOKUP(A5952,Booking_data!$A$1:$A$6001,Booking_data!$I$1:$I$6001,"not Found")</f>
        <v>200</v>
      </c>
      <c r="Q5952">
        <f t="shared" si="462"/>
        <v>200</v>
      </c>
      <c r="R5952" t="str">
        <f>_xlfn.XLOOKUP(A5952,Booking_data!$A$1:$A$6001,Booking_data!$L$1:$L$6001,"Not Found")</f>
        <v>Debit Card</v>
      </c>
      <c r="S5952">
        <f>_xlfn.XLOOKUP(A5952,Booking_data!$A$1:$A$6001,Booking_data!$N$1:$N$6001,"not Found")</f>
        <v>45</v>
      </c>
      <c r="T5952" t="str">
        <f>_xlfn.XLOOKUP(A5952,Booking_data!$A$1:$A$6001,Booking_data!$O$1:$O$6001,"Not Found")</f>
        <v>Male</v>
      </c>
      <c r="U5952" t="str">
        <f t="shared" si="463"/>
        <v>Above 45</v>
      </c>
      <c r="V5952" t="str">
        <f t="shared" si="464"/>
        <v>Low Booking</v>
      </c>
    </row>
    <row r="5953" spans="1:22" x14ac:dyDescent="0.25">
      <c r="A5953" t="s">
        <v>6184</v>
      </c>
      <c r="B5953" s="1">
        <v>46084</v>
      </c>
      <c r="C5953" s="1">
        <v>46097</v>
      </c>
      <c r="D5953" s="9">
        <v>0.88541666666666663</v>
      </c>
      <c r="E5953" t="str">
        <f t="shared" si="460"/>
        <v>Weekday</v>
      </c>
      <c r="F5953" t="str">
        <f t="shared" si="461"/>
        <v>Mar</v>
      </c>
      <c r="G5953" t="str">
        <f>_xlfn.XLOOKUP(A5953,Booking_data!$A$1:$A$6001,Booking_data!$D$1:$D$6001,"not found")</f>
        <v>M008</v>
      </c>
      <c r="H5953" t="str">
        <f>_xlfn.XLOOKUP(G5953,Movies_data!$A$1:$A$41,Movies_data!$B$1:$B$41,"not found")</f>
        <v>Love Today</v>
      </c>
      <c r="I5953" t="str">
        <f>_xlfn.XLOOKUP(G5953,Movies_data!$A$1:$A$41,Movies_data!$D$1:$D$41,"not found")</f>
        <v>Romance</v>
      </c>
      <c r="J5953" t="str">
        <f>_xlfn.XLOOKUP(G5953,Movies_data!$A$1:$A$41,Movies_data!$C$1:$C$41,"not found")</f>
        <v>Tamil</v>
      </c>
      <c r="K5953">
        <f>_xlfn.XLOOKUP(G5953,Movies_data!$A$1:$A$41,Movies_data!$H$1:$H$41,"Not Found")</f>
        <v>7.4</v>
      </c>
      <c r="L5953" t="str">
        <f>_xlfn.XLOOKUP(A5953,Booking_data!$A$1:$A$6001,Booking_data!$E$1:$E$6001,"not Found")</f>
        <v>C103</v>
      </c>
      <c r="M5953" t="str">
        <f>_xlfn.XLOOKUP(L5953,Cinemas_data!$A$1:$A$49,Cinemas_data!$I$1:$I$49,"not Found")</f>
        <v>MovieMax Forum Mall</v>
      </c>
      <c r="N5953" t="str">
        <f>_xlfn.XLOOKUP(L5953,Cinemas_data!$A$1:$A$49,Cinemas_data!$C$1:$C$49,"not Found")</f>
        <v>Pune</v>
      </c>
      <c r="O5953">
        <f>_xlfn.XLOOKUP(A5953,Booking_data!$A$1:$A$6001,Booking_data!$H$1:$H$6001,"not found")</f>
        <v>3</v>
      </c>
      <c r="P5953">
        <f>_xlfn.XLOOKUP(A5953,Booking_data!$A$1:$A$6001,Booking_data!$I$1:$I$6001,"not Found")</f>
        <v>180</v>
      </c>
      <c r="Q5953">
        <f t="shared" si="462"/>
        <v>540</v>
      </c>
      <c r="R5953" t="str">
        <f>_xlfn.XLOOKUP(A5953,Booking_data!$A$1:$A$6001,Booking_data!$L$1:$L$6001,"Not Found")</f>
        <v>Credit Card</v>
      </c>
      <c r="S5953">
        <f>_xlfn.XLOOKUP(A5953,Booking_data!$A$1:$A$6001,Booking_data!$N$1:$N$6001,"not Found")</f>
        <v>22</v>
      </c>
      <c r="T5953" t="str">
        <f>_xlfn.XLOOKUP(A5953,Booking_data!$A$1:$A$6001,Booking_data!$O$1:$O$6001,"Not Found")</f>
        <v>Male</v>
      </c>
      <c r="U5953" t="str">
        <f t="shared" si="463"/>
        <v>Youngster</v>
      </c>
      <c r="V5953" t="str">
        <f t="shared" si="464"/>
        <v>Medium Booking</v>
      </c>
    </row>
    <row r="5954" spans="1:22" x14ac:dyDescent="0.25">
      <c r="A5954" t="s">
        <v>6185</v>
      </c>
      <c r="B5954" s="1">
        <v>46084</v>
      </c>
      <c r="C5954" s="1">
        <v>46079</v>
      </c>
      <c r="D5954" s="9">
        <v>0.88541666666666663</v>
      </c>
      <c r="E5954" t="str">
        <f t="shared" si="460"/>
        <v>Weekday</v>
      </c>
      <c r="F5954" t="str">
        <f t="shared" si="461"/>
        <v>Mar</v>
      </c>
      <c r="G5954" t="str">
        <f>_xlfn.XLOOKUP(A5954,Booking_data!$A$1:$A$6001,Booking_data!$D$1:$D$6001,"not found")</f>
        <v>M008</v>
      </c>
      <c r="H5954" t="str">
        <f>_xlfn.XLOOKUP(G5954,Movies_data!$A$1:$A$41,Movies_data!$B$1:$B$41,"not found")</f>
        <v>Love Today</v>
      </c>
      <c r="I5954" t="str">
        <f>_xlfn.XLOOKUP(G5954,Movies_data!$A$1:$A$41,Movies_data!$D$1:$D$41,"not found")</f>
        <v>Romance</v>
      </c>
      <c r="J5954" t="str">
        <f>_xlfn.XLOOKUP(G5954,Movies_data!$A$1:$A$41,Movies_data!$C$1:$C$41,"not found")</f>
        <v>Tamil</v>
      </c>
      <c r="K5954">
        <f>_xlfn.XLOOKUP(G5954,Movies_data!$A$1:$A$41,Movies_data!$H$1:$H$41,"Not Found")</f>
        <v>7.4</v>
      </c>
      <c r="L5954" t="str">
        <f>_xlfn.XLOOKUP(A5954,Booking_data!$A$1:$A$6001,Booking_data!$E$1:$E$6001,"not Found")</f>
        <v>C122</v>
      </c>
      <c r="M5954" t="str">
        <f>_xlfn.XLOOKUP(L5954,Cinemas_data!$A$1:$A$49,Cinemas_data!$I$1:$I$49,"not Found")</f>
        <v>Asian Cinemas Grand Mall</v>
      </c>
      <c r="N5954" t="str">
        <f>_xlfn.XLOOKUP(L5954,Cinemas_data!$A$1:$A$49,Cinemas_data!$C$1:$C$49,"not Found")</f>
        <v>Noida</v>
      </c>
      <c r="O5954">
        <f>_xlfn.XLOOKUP(A5954,Booking_data!$A$1:$A$6001,Booking_data!$H$1:$H$6001,"not found")</f>
        <v>1</v>
      </c>
      <c r="P5954">
        <f>_xlfn.XLOOKUP(A5954,Booking_data!$A$1:$A$6001,Booking_data!$I$1:$I$6001,"not Found")</f>
        <v>180</v>
      </c>
      <c r="Q5954">
        <f t="shared" si="462"/>
        <v>180</v>
      </c>
      <c r="R5954" t="str">
        <f>_xlfn.XLOOKUP(A5954,Booking_data!$A$1:$A$6001,Booking_data!$L$1:$L$6001,"Not Found")</f>
        <v>UPI</v>
      </c>
      <c r="S5954">
        <f>_xlfn.XLOOKUP(A5954,Booking_data!$A$1:$A$6001,Booking_data!$N$1:$N$6001,"not Found")</f>
        <v>34</v>
      </c>
      <c r="T5954" t="str">
        <f>_xlfn.XLOOKUP(A5954,Booking_data!$A$1:$A$6001,Booking_data!$O$1:$O$6001,"Not Found")</f>
        <v>Female</v>
      </c>
      <c r="U5954" t="str">
        <f t="shared" si="463"/>
        <v>Middle Age</v>
      </c>
      <c r="V5954" t="str">
        <f t="shared" si="464"/>
        <v>Low Booking</v>
      </c>
    </row>
    <row r="5955" spans="1:22" x14ac:dyDescent="0.25">
      <c r="A5955" t="s">
        <v>6186</v>
      </c>
      <c r="B5955" s="1">
        <v>46084</v>
      </c>
      <c r="C5955" s="1">
        <v>46135</v>
      </c>
      <c r="D5955" s="9">
        <v>0.88541666666666663</v>
      </c>
      <c r="E5955" t="str">
        <f t="shared" ref="E5955:E6001" si="465">IF(WEEKDAY(B5955,2)&lt;=5,"Weekday","Weekend")</f>
        <v>Weekday</v>
      </c>
      <c r="F5955" t="str">
        <f t="shared" ref="F5955:F6001" si="466">TEXT(B5955,"mmm")</f>
        <v>Mar</v>
      </c>
      <c r="G5955" t="str">
        <f>_xlfn.XLOOKUP(A5955,Booking_data!$A$1:$A$6001,Booking_data!$D$1:$D$6001,"not found")</f>
        <v>M005</v>
      </c>
      <c r="H5955" t="str">
        <f>_xlfn.XLOOKUP(G5955,Movies_data!$A$1:$A$41,Movies_data!$B$1:$B$41,"not found")</f>
        <v>Ponniyin Selvan II</v>
      </c>
      <c r="I5955" t="str">
        <f>_xlfn.XLOOKUP(G5955,Movies_data!$A$1:$A$41,Movies_data!$D$1:$D$41,"not found")</f>
        <v>Drama</v>
      </c>
      <c r="J5955" t="str">
        <f>_xlfn.XLOOKUP(G5955,Movies_data!$A$1:$A$41,Movies_data!$C$1:$C$41,"not found")</f>
        <v>Tamil</v>
      </c>
      <c r="K5955">
        <f>_xlfn.XLOOKUP(G5955,Movies_data!$A$1:$A$41,Movies_data!$H$1:$H$41,"Not Found")</f>
        <v>7.3</v>
      </c>
      <c r="L5955" t="str">
        <f>_xlfn.XLOOKUP(A5955,Booking_data!$A$1:$A$6001,Booking_data!$E$1:$E$6001,"not Found")</f>
        <v>C012</v>
      </c>
      <c r="M5955" t="str">
        <f>_xlfn.XLOOKUP(L5955,Cinemas_data!$A$1:$A$49,Cinemas_data!$I$1:$I$49,"not Found")</f>
        <v>Miraj Cinemas Grand Mall</v>
      </c>
      <c r="N5955" t="str">
        <f>_xlfn.XLOOKUP(L5955,Cinemas_data!$A$1:$A$49,Cinemas_data!$C$1:$C$49,"not Found")</f>
        <v>Chennai</v>
      </c>
      <c r="O5955">
        <f>_xlfn.XLOOKUP(A5955,Booking_data!$A$1:$A$6001,Booking_data!$H$1:$H$6001,"not found")</f>
        <v>3</v>
      </c>
      <c r="P5955">
        <f>_xlfn.XLOOKUP(A5955,Booking_data!$A$1:$A$6001,Booking_data!$I$1:$I$6001,"not Found")</f>
        <v>160</v>
      </c>
      <c r="Q5955">
        <f t="shared" ref="Q5955:Q6001" si="467">O5955*P5955</f>
        <v>480</v>
      </c>
      <c r="R5955" t="str">
        <f>_xlfn.XLOOKUP(A5955,Booking_data!$A$1:$A$6001,Booking_data!$L$1:$L$6001,"Not Found")</f>
        <v>Credit Card</v>
      </c>
      <c r="S5955">
        <f>_xlfn.XLOOKUP(A5955,Booking_data!$A$1:$A$6001,Booking_data!$N$1:$N$6001,"not Found")</f>
        <v>54</v>
      </c>
      <c r="T5955" t="str">
        <f>_xlfn.XLOOKUP(A5955,Booking_data!$A$1:$A$6001,Booking_data!$O$1:$O$6001,"Not Found")</f>
        <v>Male</v>
      </c>
      <c r="U5955" t="str">
        <f t="shared" ref="U5955:U6001" si="468">IF(S5955&lt;18,"Below 18",IF(S5955&lt;30,"Youngster",IF(S5955&lt;45,"Middle Age","Above 45")))</f>
        <v>Above 45</v>
      </c>
      <c r="V5955" t="str">
        <f t="shared" ref="V5955:V6001" si="469">IF(O5955&lt;=2,"Low Booking",IF(O5955&lt;=4,"Medium Booking","High Booking"))</f>
        <v>Medium Booking</v>
      </c>
    </row>
    <row r="5956" spans="1:22" x14ac:dyDescent="0.25">
      <c r="A5956" t="s">
        <v>6187</v>
      </c>
      <c r="B5956" s="1">
        <v>46084</v>
      </c>
      <c r="C5956" s="1">
        <v>46177</v>
      </c>
      <c r="D5956" s="9">
        <v>0.64583333333333337</v>
      </c>
      <c r="E5956" t="str">
        <f t="shared" si="465"/>
        <v>Weekday</v>
      </c>
      <c r="F5956" t="str">
        <f t="shared" si="466"/>
        <v>Mar</v>
      </c>
      <c r="G5956" t="str">
        <f>_xlfn.XLOOKUP(A5956,Booking_data!$A$1:$A$6001,Booking_data!$D$1:$D$6001,"not found")</f>
        <v>M029</v>
      </c>
      <c r="H5956" t="str">
        <f>_xlfn.XLOOKUP(G5956,Movies_data!$A$1:$A$41,Movies_data!$B$1:$B$41,"not found")</f>
        <v>777 Charlie</v>
      </c>
      <c r="I5956" t="str">
        <f>_xlfn.XLOOKUP(G5956,Movies_data!$A$1:$A$41,Movies_data!$D$1:$D$41,"not found")</f>
        <v>Adventure</v>
      </c>
      <c r="J5956" t="str">
        <f>_xlfn.XLOOKUP(G5956,Movies_data!$A$1:$A$41,Movies_data!$C$1:$C$41,"not found")</f>
        <v>Kannada</v>
      </c>
      <c r="K5956">
        <f>_xlfn.XLOOKUP(G5956,Movies_data!$A$1:$A$41,Movies_data!$H$1:$H$41,"Not Found")</f>
        <v>8.6999999999999993</v>
      </c>
      <c r="L5956" t="str">
        <f>_xlfn.XLOOKUP(A5956,Booking_data!$A$1:$A$6001,Booking_data!$E$1:$E$6001,"not Found")</f>
        <v>C092</v>
      </c>
      <c r="M5956" t="str">
        <f>_xlfn.XLOOKUP(L5956,Cinemas_data!$A$1:$A$49,Cinemas_data!$I$1:$I$49,"not Found")</f>
        <v>Miraj Cinemas Grand Mall</v>
      </c>
      <c r="N5956" t="str">
        <f>_xlfn.XLOOKUP(L5956,Cinemas_data!$A$1:$A$49,Cinemas_data!$C$1:$C$49,"not Found")</f>
        <v>Mumbai</v>
      </c>
      <c r="O5956">
        <f>_xlfn.XLOOKUP(A5956,Booking_data!$A$1:$A$6001,Booking_data!$H$1:$H$6001,"not found")</f>
        <v>6</v>
      </c>
      <c r="P5956">
        <f>_xlfn.XLOOKUP(A5956,Booking_data!$A$1:$A$6001,Booking_data!$I$1:$I$6001,"not Found")</f>
        <v>160</v>
      </c>
      <c r="Q5956">
        <f t="shared" si="467"/>
        <v>960</v>
      </c>
      <c r="R5956" t="str">
        <f>_xlfn.XLOOKUP(A5956,Booking_data!$A$1:$A$6001,Booking_data!$L$1:$L$6001,"Not Found")</f>
        <v>Wallet</v>
      </c>
      <c r="S5956">
        <f>_xlfn.XLOOKUP(A5956,Booking_data!$A$1:$A$6001,Booking_data!$N$1:$N$6001,"not Found")</f>
        <v>27</v>
      </c>
      <c r="T5956" t="str">
        <f>_xlfn.XLOOKUP(A5956,Booking_data!$A$1:$A$6001,Booking_data!$O$1:$O$6001,"Not Found")</f>
        <v>Male</v>
      </c>
      <c r="U5956" t="str">
        <f t="shared" si="468"/>
        <v>Youngster</v>
      </c>
      <c r="V5956" t="str">
        <f t="shared" si="469"/>
        <v>High Booking</v>
      </c>
    </row>
    <row r="5957" spans="1:22" x14ac:dyDescent="0.25">
      <c r="A5957" t="s">
        <v>6188</v>
      </c>
      <c r="B5957" s="1">
        <v>46084</v>
      </c>
      <c r="C5957" s="1">
        <v>46164</v>
      </c>
      <c r="D5957" s="9">
        <v>0.53125</v>
      </c>
      <c r="E5957" t="str">
        <f t="shared" si="465"/>
        <v>Weekday</v>
      </c>
      <c r="F5957" t="str">
        <f t="shared" si="466"/>
        <v>Mar</v>
      </c>
      <c r="G5957" t="str">
        <f>_xlfn.XLOOKUP(A5957,Booking_data!$A$1:$A$6001,Booking_data!$D$1:$D$6001,"not found")</f>
        <v>M022</v>
      </c>
      <c r="H5957" t="str">
        <f>_xlfn.XLOOKUP(G5957,Movies_data!$A$1:$A$41,Movies_data!$B$1:$B$41,"not found")</f>
        <v>12th Fail</v>
      </c>
      <c r="I5957" t="str">
        <f>_xlfn.XLOOKUP(G5957,Movies_data!$A$1:$A$41,Movies_data!$D$1:$D$41,"not found")</f>
        <v>Drama</v>
      </c>
      <c r="J5957" t="str">
        <f>_xlfn.XLOOKUP(G5957,Movies_data!$A$1:$A$41,Movies_data!$C$1:$C$41,"not found")</f>
        <v>Hindi</v>
      </c>
      <c r="K5957">
        <f>_xlfn.XLOOKUP(G5957,Movies_data!$A$1:$A$41,Movies_data!$H$1:$H$41,"Not Found")</f>
        <v>9</v>
      </c>
      <c r="L5957" t="str">
        <f>_xlfn.XLOOKUP(A5957,Booking_data!$A$1:$A$6001,Booking_data!$E$1:$E$6001,"not Found")</f>
        <v>C023</v>
      </c>
      <c r="M5957" t="str">
        <f>_xlfn.XLOOKUP(L5957,Cinemas_data!$A$1:$A$49,Cinemas_data!$I$1:$I$49,"not Found")</f>
        <v>MovieMax Forum Mall</v>
      </c>
      <c r="N5957" t="str">
        <f>_xlfn.XLOOKUP(L5957,Cinemas_data!$A$1:$A$49,Cinemas_data!$C$1:$C$49,"not Found")</f>
        <v>Coimbatore</v>
      </c>
      <c r="O5957">
        <f>_xlfn.XLOOKUP(A5957,Booking_data!$A$1:$A$6001,Booking_data!$H$1:$H$6001,"not found")</f>
        <v>3</v>
      </c>
      <c r="P5957">
        <f>_xlfn.XLOOKUP(A5957,Booking_data!$A$1:$A$6001,Booking_data!$I$1:$I$6001,"not Found")</f>
        <v>420</v>
      </c>
      <c r="Q5957">
        <f t="shared" si="467"/>
        <v>1260</v>
      </c>
      <c r="R5957" t="str">
        <f>_xlfn.XLOOKUP(A5957,Booking_data!$A$1:$A$6001,Booking_data!$L$1:$L$6001,"Not Found")</f>
        <v>Wallet</v>
      </c>
      <c r="S5957">
        <f>_xlfn.XLOOKUP(A5957,Booking_data!$A$1:$A$6001,Booking_data!$N$1:$N$6001,"not Found")</f>
        <v>23</v>
      </c>
      <c r="T5957" t="str">
        <f>_xlfn.XLOOKUP(A5957,Booking_data!$A$1:$A$6001,Booking_data!$O$1:$O$6001,"Not Found")</f>
        <v>Male</v>
      </c>
      <c r="U5957" t="str">
        <f t="shared" si="468"/>
        <v>Youngster</v>
      </c>
      <c r="V5957" t="str">
        <f t="shared" si="469"/>
        <v>Medium Booking</v>
      </c>
    </row>
    <row r="5958" spans="1:22" x14ac:dyDescent="0.25">
      <c r="A5958" t="s">
        <v>6189</v>
      </c>
      <c r="B5958" s="1">
        <v>46084</v>
      </c>
      <c r="C5958" s="1">
        <v>46056</v>
      </c>
      <c r="D5958" s="9">
        <v>0.77083333333333337</v>
      </c>
      <c r="E5958" t="str">
        <f t="shared" si="465"/>
        <v>Weekday</v>
      </c>
      <c r="F5958" t="str">
        <f t="shared" si="466"/>
        <v>Mar</v>
      </c>
      <c r="G5958" t="str">
        <f>_xlfn.XLOOKUP(A5958,Booking_data!$A$1:$A$6001,Booking_data!$D$1:$D$6001,"not found")</f>
        <v>M018</v>
      </c>
      <c r="H5958" t="str">
        <f>_xlfn.XLOOKUP(G5958,Movies_data!$A$1:$A$41,Movies_data!$B$1:$B$41,"not found")</f>
        <v>Sita Ramam</v>
      </c>
      <c r="I5958" t="str">
        <f>_xlfn.XLOOKUP(G5958,Movies_data!$A$1:$A$41,Movies_data!$D$1:$D$41,"not found")</f>
        <v>Romance</v>
      </c>
      <c r="J5958" t="str">
        <f>_xlfn.XLOOKUP(G5958,Movies_data!$A$1:$A$41,Movies_data!$C$1:$C$41,"not found")</f>
        <v>Telugu</v>
      </c>
      <c r="K5958">
        <f>_xlfn.XLOOKUP(G5958,Movies_data!$A$1:$A$41,Movies_data!$H$1:$H$41,"Not Found")</f>
        <v>8.5</v>
      </c>
      <c r="L5958" t="str">
        <f>_xlfn.XLOOKUP(A5958,Booking_data!$A$1:$A$6001,Booking_data!$E$1:$E$6001,"not Found")</f>
        <v>C161</v>
      </c>
      <c r="M5958" t="str">
        <f>_xlfn.XLOOKUP(L5958,Cinemas_data!$A$1:$A$49,Cinemas_data!$I$1:$I$49,"not Found")</f>
        <v>INOX City Centre</v>
      </c>
      <c r="N5958" t="str">
        <f>_xlfn.XLOOKUP(L5958,Cinemas_data!$A$1:$A$49,Cinemas_data!$C$1:$C$49,"not Found")</f>
        <v>Thiruvananthapuram</v>
      </c>
      <c r="O5958">
        <f>_xlfn.XLOOKUP(A5958,Booking_data!$A$1:$A$6001,Booking_data!$H$1:$H$6001,"not found")</f>
        <v>1</v>
      </c>
      <c r="P5958">
        <f>_xlfn.XLOOKUP(A5958,Booking_data!$A$1:$A$6001,Booking_data!$I$1:$I$6001,"not Found")</f>
        <v>280</v>
      </c>
      <c r="Q5958">
        <f t="shared" si="467"/>
        <v>280</v>
      </c>
      <c r="R5958" t="str">
        <f>_xlfn.XLOOKUP(A5958,Booking_data!$A$1:$A$6001,Booking_data!$L$1:$L$6001,"Not Found")</f>
        <v>UPI</v>
      </c>
      <c r="S5958">
        <f>_xlfn.XLOOKUP(A5958,Booking_data!$A$1:$A$6001,Booking_data!$N$1:$N$6001,"not Found")</f>
        <v>32</v>
      </c>
      <c r="T5958" t="str">
        <f>_xlfn.XLOOKUP(A5958,Booking_data!$A$1:$A$6001,Booking_data!$O$1:$O$6001,"Not Found")</f>
        <v>Male</v>
      </c>
      <c r="U5958" t="str">
        <f t="shared" si="468"/>
        <v>Middle Age</v>
      </c>
      <c r="V5958" t="str">
        <f t="shared" si="469"/>
        <v>Low Booking</v>
      </c>
    </row>
    <row r="5959" spans="1:22" x14ac:dyDescent="0.25">
      <c r="A5959" t="s">
        <v>6190</v>
      </c>
      <c r="B5959" s="1">
        <v>46084</v>
      </c>
      <c r="C5959" s="1">
        <v>46039</v>
      </c>
      <c r="D5959" s="9">
        <v>0.53125</v>
      </c>
      <c r="E5959" t="str">
        <f t="shared" si="465"/>
        <v>Weekday</v>
      </c>
      <c r="F5959" t="str">
        <f t="shared" si="466"/>
        <v>Mar</v>
      </c>
      <c r="G5959" t="str">
        <f>_xlfn.XLOOKUP(A5959,Booking_data!$A$1:$A$6001,Booking_data!$D$1:$D$6001,"not found")</f>
        <v>M017</v>
      </c>
      <c r="H5959" t="str">
        <f>_xlfn.XLOOKUP(G5959,Movies_data!$A$1:$A$41,Movies_data!$B$1:$B$41,"not found")</f>
        <v>Baahubali 2</v>
      </c>
      <c r="I5959" t="str">
        <f>_xlfn.XLOOKUP(G5959,Movies_data!$A$1:$A$41,Movies_data!$D$1:$D$41,"not found")</f>
        <v>Action</v>
      </c>
      <c r="J5959" t="str">
        <f>_xlfn.XLOOKUP(G5959,Movies_data!$A$1:$A$41,Movies_data!$C$1:$C$41,"not found")</f>
        <v>Telugu</v>
      </c>
      <c r="K5959">
        <f>_xlfn.XLOOKUP(G5959,Movies_data!$A$1:$A$41,Movies_data!$H$1:$H$41,"Not Found")</f>
        <v>8.1999999999999993</v>
      </c>
      <c r="L5959" t="str">
        <f>_xlfn.XLOOKUP(A5959,Booking_data!$A$1:$A$6001,Booking_data!$E$1:$E$6001,"not Found")</f>
        <v>C103</v>
      </c>
      <c r="M5959" t="str">
        <f>_xlfn.XLOOKUP(L5959,Cinemas_data!$A$1:$A$49,Cinemas_data!$I$1:$I$49,"not Found")</f>
        <v>MovieMax Forum Mall</v>
      </c>
      <c r="N5959" t="str">
        <f>_xlfn.XLOOKUP(L5959,Cinemas_data!$A$1:$A$49,Cinemas_data!$C$1:$C$49,"not Found")</f>
        <v>Pune</v>
      </c>
      <c r="O5959">
        <f>_xlfn.XLOOKUP(A5959,Booking_data!$A$1:$A$6001,Booking_data!$H$1:$H$6001,"not found")</f>
        <v>5</v>
      </c>
      <c r="P5959">
        <f>_xlfn.XLOOKUP(A5959,Booking_data!$A$1:$A$6001,Booking_data!$I$1:$I$6001,"not Found")</f>
        <v>360</v>
      </c>
      <c r="Q5959">
        <f t="shared" si="467"/>
        <v>1800</v>
      </c>
      <c r="R5959" t="str">
        <f>_xlfn.XLOOKUP(A5959,Booking_data!$A$1:$A$6001,Booking_data!$L$1:$L$6001,"Not Found")</f>
        <v>UPI</v>
      </c>
      <c r="S5959">
        <f>_xlfn.XLOOKUP(A5959,Booking_data!$A$1:$A$6001,Booking_data!$N$1:$N$6001,"not Found")</f>
        <v>35</v>
      </c>
      <c r="T5959" t="str">
        <f>_xlfn.XLOOKUP(A5959,Booking_data!$A$1:$A$6001,Booking_data!$O$1:$O$6001,"Not Found")</f>
        <v>Other</v>
      </c>
      <c r="U5959" t="str">
        <f t="shared" si="468"/>
        <v>Middle Age</v>
      </c>
      <c r="V5959" t="str">
        <f t="shared" si="469"/>
        <v>High Booking</v>
      </c>
    </row>
    <row r="5960" spans="1:22" x14ac:dyDescent="0.25">
      <c r="A5960" t="s">
        <v>6191</v>
      </c>
      <c r="B5960" s="1">
        <v>46084</v>
      </c>
      <c r="C5960" s="1">
        <v>46116</v>
      </c>
      <c r="D5960" s="9">
        <v>0.64583333333333337</v>
      </c>
      <c r="E5960" t="str">
        <f t="shared" si="465"/>
        <v>Weekday</v>
      </c>
      <c r="F5960" t="str">
        <f t="shared" si="466"/>
        <v>Mar</v>
      </c>
      <c r="G5960" t="str">
        <f>_xlfn.XLOOKUP(A5960,Booking_data!$A$1:$A$6001,Booking_data!$D$1:$D$6001,"not found")</f>
        <v>M031</v>
      </c>
      <c r="H5960" t="str">
        <f>_xlfn.XLOOKUP(G5960,Movies_data!$A$1:$A$41,Movies_data!$B$1:$B$41,"not found")</f>
        <v>Bangalore Days</v>
      </c>
      <c r="I5960" t="str">
        <f>_xlfn.XLOOKUP(G5960,Movies_data!$A$1:$A$41,Movies_data!$D$1:$D$41,"not found")</f>
        <v>Drama</v>
      </c>
      <c r="J5960" t="str">
        <f>_xlfn.XLOOKUP(G5960,Movies_data!$A$1:$A$41,Movies_data!$C$1:$C$41,"not found")</f>
        <v>Malayalam</v>
      </c>
      <c r="K5960">
        <f>_xlfn.XLOOKUP(G5960,Movies_data!$A$1:$A$41,Movies_data!$H$1:$H$41,"Not Found")</f>
        <v>8.3000000000000007</v>
      </c>
      <c r="L5960" t="str">
        <f>_xlfn.XLOOKUP(A5960,Booking_data!$A$1:$A$6001,Booking_data!$E$1:$E$6001,"not Found")</f>
        <v>C103</v>
      </c>
      <c r="M5960" t="str">
        <f>_xlfn.XLOOKUP(L5960,Cinemas_data!$A$1:$A$49,Cinemas_data!$I$1:$I$49,"not Found")</f>
        <v>MovieMax Forum Mall</v>
      </c>
      <c r="N5960" t="str">
        <f>_xlfn.XLOOKUP(L5960,Cinemas_data!$A$1:$A$49,Cinemas_data!$C$1:$C$49,"not Found")</f>
        <v>Pune</v>
      </c>
      <c r="O5960">
        <f>_xlfn.XLOOKUP(A5960,Booking_data!$A$1:$A$6001,Booking_data!$H$1:$H$6001,"not found")</f>
        <v>2</v>
      </c>
      <c r="P5960">
        <f>_xlfn.XLOOKUP(A5960,Booking_data!$A$1:$A$6001,Booking_data!$I$1:$I$6001,"not Found")</f>
        <v>260</v>
      </c>
      <c r="Q5960">
        <f t="shared" si="467"/>
        <v>520</v>
      </c>
      <c r="R5960" t="str">
        <f>_xlfn.XLOOKUP(A5960,Booking_data!$A$1:$A$6001,Booking_data!$L$1:$L$6001,"Not Found")</f>
        <v>Credit Card</v>
      </c>
      <c r="S5960">
        <f>_xlfn.XLOOKUP(A5960,Booking_data!$A$1:$A$6001,Booking_data!$N$1:$N$6001,"not Found")</f>
        <v>29</v>
      </c>
      <c r="T5960" t="str">
        <f>_xlfn.XLOOKUP(A5960,Booking_data!$A$1:$A$6001,Booking_data!$O$1:$O$6001,"Not Found")</f>
        <v>Female</v>
      </c>
      <c r="U5960" t="str">
        <f t="shared" si="468"/>
        <v>Youngster</v>
      </c>
      <c r="V5960" t="str">
        <f t="shared" si="469"/>
        <v>Low Booking</v>
      </c>
    </row>
    <row r="5961" spans="1:22" x14ac:dyDescent="0.25">
      <c r="A5961" t="s">
        <v>6192</v>
      </c>
      <c r="B5961" s="1">
        <v>46084</v>
      </c>
      <c r="C5961" s="1">
        <v>46051</v>
      </c>
      <c r="D5961" s="9">
        <v>0.88541666666666663</v>
      </c>
      <c r="E5961" t="str">
        <f t="shared" si="465"/>
        <v>Weekday</v>
      </c>
      <c r="F5961" t="str">
        <f t="shared" si="466"/>
        <v>Mar</v>
      </c>
      <c r="G5961" t="str">
        <f>_xlfn.XLOOKUP(A5961,Booking_data!$A$1:$A$6001,Booking_data!$D$1:$D$6001,"not found")</f>
        <v>M040</v>
      </c>
      <c r="H5961" t="str">
        <f>_xlfn.XLOOKUP(G5961,Movies_data!$A$1:$A$41,Movies_data!$B$1:$B$41,"not found")</f>
        <v>Inside Out 2</v>
      </c>
      <c r="I5961" t="str">
        <f>_xlfn.XLOOKUP(G5961,Movies_data!$A$1:$A$41,Movies_data!$D$1:$D$41,"not found")</f>
        <v>Animation</v>
      </c>
      <c r="J5961" t="str">
        <f>_xlfn.XLOOKUP(G5961,Movies_data!$A$1:$A$41,Movies_data!$C$1:$C$41,"not found")</f>
        <v>English</v>
      </c>
      <c r="K5961">
        <f>_xlfn.XLOOKUP(G5961,Movies_data!$A$1:$A$41,Movies_data!$H$1:$H$41,"Not Found")</f>
        <v>7.6</v>
      </c>
      <c r="L5961" t="str">
        <f>_xlfn.XLOOKUP(A5961,Booking_data!$A$1:$A$6001,Booking_data!$E$1:$E$6001,"not Found")</f>
        <v>C021</v>
      </c>
      <c r="M5961" t="str">
        <f>_xlfn.XLOOKUP(L5961,Cinemas_data!$A$1:$A$49,Cinemas_data!$I$1:$I$49,"not Found")</f>
        <v>Miraj Cinemas City Centre</v>
      </c>
      <c r="N5961" t="str">
        <f>_xlfn.XLOOKUP(L5961,Cinemas_data!$A$1:$A$49,Cinemas_data!$C$1:$C$49,"not Found")</f>
        <v>Coimbatore</v>
      </c>
      <c r="O5961">
        <f>_xlfn.XLOOKUP(A5961,Booking_data!$A$1:$A$6001,Booking_data!$H$1:$H$6001,"not found")</f>
        <v>3</v>
      </c>
      <c r="P5961">
        <f>_xlfn.XLOOKUP(A5961,Booking_data!$A$1:$A$6001,Booking_data!$I$1:$I$6001,"not Found")</f>
        <v>400</v>
      </c>
      <c r="Q5961">
        <f t="shared" si="467"/>
        <v>1200</v>
      </c>
      <c r="R5961" t="str">
        <f>_xlfn.XLOOKUP(A5961,Booking_data!$A$1:$A$6001,Booking_data!$L$1:$L$6001,"Not Found")</f>
        <v>Debit Card</v>
      </c>
      <c r="S5961">
        <f>_xlfn.XLOOKUP(A5961,Booking_data!$A$1:$A$6001,Booking_data!$N$1:$N$6001,"not Found")</f>
        <v>59</v>
      </c>
      <c r="T5961" t="str">
        <f>_xlfn.XLOOKUP(A5961,Booking_data!$A$1:$A$6001,Booking_data!$O$1:$O$6001,"Not Found")</f>
        <v>Female</v>
      </c>
      <c r="U5961" t="str">
        <f t="shared" si="468"/>
        <v>Above 45</v>
      </c>
      <c r="V5961" t="str">
        <f t="shared" si="469"/>
        <v>Medium Booking</v>
      </c>
    </row>
    <row r="5962" spans="1:22" x14ac:dyDescent="0.25">
      <c r="A5962" t="s">
        <v>6193</v>
      </c>
      <c r="B5962" s="1">
        <v>46084</v>
      </c>
      <c r="C5962" s="1">
        <v>46180</v>
      </c>
      <c r="D5962" s="9">
        <v>0.77083333333333337</v>
      </c>
      <c r="E5962" t="str">
        <f t="shared" si="465"/>
        <v>Weekday</v>
      </c>
      <c r="F5962" t="str">
        <f t="shared" si="466"/>
        <v>Mar</v>
      </c>
      <c r="G5962" t="str">
        <f>_xlfn.XLOOKUP(A5962,Booking_data!$A$1:$A$6001,Booking_data!$D$1:$D$6001,"not found")</f>
        <v>M007</v>
      </c>
      <c r="H5962" t="str">
        <f>_xlfn.XLOOKUP(G5962,Movies_data!$A$1:$A$41,Movies_data!$B$1:$B$41,"not found")</f>
        <v>Good Night</v>
      </c>
      <c r="I5962" t="str">
        <f>_xlfn.XLOOKUP(G5962,Movies_data!$A$1:$A$41,Movies_data!$D$1:$D$41,"not found")</f>
        <v>Comedy</v>
      </c>
      <c r="J5962" t="str">
        <f>_xlfn.XLOOKUP(G5962,Movies_data!$A$1:$A$41,Movies_data!$C$1:$C$41,"not found")</f>
        <v>Tamil</v>
      </c>
      <c r="K5962">
        <f>_xlfn.XLOOKUP(G5962,Movies_data!$A$1:$A$41,Movies_data!$H$1:$H$41,"Not Found")</f>
        <v>8</v>
      </c>
      <c r="L5962" t="str">
        <f>_xlfn.XLOOKUP(A5962,Booking_data!$A$1:$A$6001,Booking_data!$E$1:$E$6001,"not Found")</f>
        <v>C062</v>
      </c>
      <c r="M5962" t="str">
        <f>_xlfn.XLOOKUP(L5962,Cinemas_data!$A$1:$A$49,Cinemas_data!$I$1:$I$49,"not Found")</f>
        <v>PVR Grand Mall</v>
      </c>
      <c r="N5962" t="str">
        <f>_xlfn.XLOOKUP(L5962,Cinemas_data!$A$1:$A$49,Cinemas_data!$C$1:$C$49,"not Found")</f>
        <v>Mysuru</v>
      </c>
      <c r="O5962">
        <f>_xlfn.XLOOKUP(A5962,Booking_data!$A$1:$A$6001,Booking_data!$H$1:$H$6001,"not found")</f>
        <v>3</v>
      </c>
      <c r="P5962">
        <f>_xlfn.XLOOKUP(A5962,Booking_data!$A$1:$A$6001,Booking_data!$I$1:$I$6001,"not Found")</f>
        <v>240</v>
      </c>
      <c r="Q5962">
        <f t="shared" si="467"/>
        <v>720</v>
      </c>
      <c r="R5962" t="str">
        <f>_xlfn.XLOOKUP(A5962,Booking_data!$A$1:$A$6001,Booking_data!$L$1:$L$6001,"Not Found")</f>
        <v>Wallet</v>
      </c>
      <c r="S5962">
        <f>_xlfn.XLOOKUP(A5962,Booking_data!$A$1:$A$6001,Booking_data!$N$1:$N$6001,"not Found")</f>
        <v>51</v>
      </c>
      <c r="T5962" t="str">
        <f>_xlfn.XLOOKUP(A5962,Booking_data!$A$1:$A$6001,Booking_data!$O$1:$O$6001,"Not Found")</f>
        <v>Other</v>
      </c>
      <c r="U5962" t="str">
        <f t="shared" si="468"/>
        <v>Above 45</v>
      </c>
      <c r="V5962" t="str">
        <f t="shared" si="469"/>
        <v>Medium Booking</v>
      </c>
    </row>
    <row r="5963" spans="1:22" x14ac:dyDescent="0.25">
      <c r="A5963" t="s">
        <v>6194</v>
      </c>
      <c r="B5963" s="1">
        <v>46084</v>
      </c>
      <c r="C5963" s="1">
        <v>46137</v>
      </c>
      <c r="D5963" s="9">
        <v>0.88541666666666663</v>
      </c>
      <c r="E5963" t="str">
        <f t="shared" si="465"/>
        <v>Weekday</v>
      </c>
      <c r="F5963" t="str">
        <f t="shared" si="466"/>
        <v>Mar</v>
      </c>
      <c r="G5963" t="str">
        <f>_xlfn.XLOOKUP(A5963,Booking_data!$A$1:$A$6001,Booking_data!$D$1:$D$6001,"not found")</f>
        <v>M011</v>
      </c>
      <c r="H5963" t="str">
        <f>_xlfn.XLOOKUP(G5963,Movies_data!$A$1:$A$41,Movies_data!$B$1:$B$41,"not found")</f>
        <v>Pushpa 2</v>
      </c>
      <c r="I5963" t="str">
        <f>_xlfn.XLOOKUP(G5963,Movies_data!$A$1:$A$41,Movies_data!$D$1:$D$41,"not found")</f>
        <v>Action</v>
      </c>
      <c r="J5963" t="str">
        <f>_xlfn.XLOOKUP(G5963,Movies_data!$A$1:$A$41,Movies_data!$C$1:$C$41,"not found")</f>
        <v>Telugu</v>
      </c>
      <c r="K5963">
        <f>_xlfn.XLOOKUP(G5963,Movies_data!$A$1:$A$41,Movies_data!$H$1:$H$41,"Not Found")</f>
        <v>6.1</v>
      </c>
      <c r="L5963" t="str">
        <f>_xlfn.XLOOKUP(A5963,Booking_data!$A$1:$A$6001,Booking_data!$E$1:$E$6001,"not Found")</f>
        <v>C011</v>
      </c>
      <c r="M5963" t="str">
        <f>_xlfn.XLOOKUP(L5963,Cinemas_data!$A$1:$A$49,Cinemas_data!$I$1:$I$49,"not Found")</f>
        <v>Cinepolis City Centre</v>
      </c>
      <c r="N5963" t="str">
        <f>_xlfn.XLOOKUP(L5963,Cinemas_data!$A$1:$A$49,Cinemas_data!$C$1:$C$49,"not Found")</f>
        <v>Chennai</v>
      </c>
      <c r="O5963">
        <f>_xlfn.XLOOKUP(A5963,Booking_data!$A$1:$A$6001,Booking_data!$H$1:$H$6001,"not found")</f>
        <v>2</v>
      </c>
      <c r="P5963">
        <f>_xlfn.XLOOKUP(A5963,Booking_data!$A$1:$A$6001,Booking_data!$I$1:$I$6001,"not Found")</f>
        <v>320</v>
      </c>
      <c r="Q5963">
        <f t="shared" si="467"/>
        <v>640</v>
      </c>
      <c r="R5963" t="str">
        <f>_xlfn.XLOOKUP(A5963,Booking_data!$A$1:$A$6001,Booking_data!$L$1:$L$6001,"Not Found")</f>
        <v>Net Banking</v>
      </c>
      <c r="S5963">
        <f>_xlfn.XLOOKUP(A5963,Booking_data!$A$1:$A$6001,Booking_data!$N$1:$N$6001,"not Found")</f>
        <v>57</v>
      </c>
      <c r="T5963" t="str">
        <f>_xlfn.XLOOKUP(A5963,Booking_data!$A$1:$A$6001,Booking_data!$O$1:$O$6001,"Not Found")</f>
        <v>Male</v>
      </c>
      <c r="U5963" t="str">
        <f t="shared" si="468"/>
        <v>Above 45</v>
      </c>
      <c r="V5963" t="str">
        <f t="shared" si="469"/>
        <v>Low Booking</v>
      </c>
    </row>
    <row r="5964" spans="1:22" x14ac:dyDescent="0.25">
      <c r="A5964" t="s">
        <v>6195</v>
      </c>
      <c r="B5964" s="1">
        <v>46084</v>
      </c>
      <c r="C5964" s="1">
        <v>46102</v>
      </c>
      <c r="D5964" s="9">
        <v>0.64583333333333337</v>
      </c>
      <c r="E5964" t="str">
        <f t="shared" si="465"/>
        <v>Weekday</v>
      </c>
      <c r="F5964" t="str">
        <f t="shared" si="466"/>
        <v>Mar</v>
      </c>
      <c r="G5964" t="str">
        <f>_xlfn.XLOOKUP(A5964,Booking_data!$A$1:$A$6001,Booking_data!$D$1:$D$6001,"not found")</f>
        <v>M031</v>
      </c>
      <c r="H5964" t="str">
        <f>_xlfn.XLOOKUP(G5964,Movies_data!$A$1:$A$41,Movies_data!$B$1:$B$41,"not found")</f>
        <v>Bangalore Days</v>
      </c>
      <c r="I5964" t="str">
        <f>_xlfn.XLOOKUP(G5964,Movies_data!$A$1:$A$41,Movies_data!$D$1:$D$41,"not found")</f>
        <v>Drama</v>
      </c>
      <c r="J5964" t="str">
        <f>_xlfn.XLOOKUP(G5964,Movies_data!$A$1:$A$41,Movies_data!$C$1:$C$41,"not found")</f>
        <v>Malayalam</v>
      </c>
      <c r="K5964">
        <f>_xlfn.XLOOKUP(G5964,Movies_data!$A$1:$A$41,Movies_data!$H$1:$H$41,"Not Found")</f>
        <v>8.3000000000000007</v>
      </c>
      <c r="L5964" t="str">
        <f>_xlfn.XLOOKUP(A5964,Booking_data!$A$1:$A$6001,Booking_data!$E$1:$E$6001,"not Found")</f>
        <v>C162</v>
      </c>
      <c r="M5964" t="str">
        <f>_xlfn.XLOOKUP(L5964,Cinemas_data!$A$1:$A$49,Cinemas_data!$I$1:$I$49,"not Found")</f>
        <v>Cinepolis Grand Mall</v>
      </c>
      <c r="N5964" t="str">
        <f>_xlfn.XLOOKUP(L5964,Cinemas_data!$A$1:$A$49,Cinemas_data!$C$1:$C$49,"not Found")</f>
        <v>Thiruvananthapuram</v>
      </c>
      <c r="O5964">
        <f>_xlfn.XLOOKUP(A5964,Booking_data!$A$1:$A$6001,Booking_data!$H$1:$H$6001,"not found")</f>
        <v>3</v>
      </c>
      <c r="P5964">
        <f>_xlfn.XLOOKUP(A5964,Booking_data!$A$1:$A$6001,Booking_data!$I$1:$I$6001,"not Found")</f>
        <v>340</v>
      </c>
      <c r="Q5964">
        <f t="shared" si="467"/>
        <v>1020</v>
      </c>
      <c r="R5964" t="str">
        <f>_xlfn.XLOOKUP(A5964,Booking_data!$A$1:$A$6001,Booking_data!$L$1:$L$6001,"Not Found")</f>
        <v>Wallet</v>
      </c>
      <c r="S5964">
        <f>_xlfn.XLOOKUP(A5964,Booking_data!$A$1:$A$6001,Booking_data!$N$1:$N$6001,"not Found")</f>
        <v>20</v>
      </c>
      <c r="T5964" t="str">
        <f>_xlfn.XLOOKUP(A5964,Booking_data!$A$1:$A$6001,Booking_data!$O$1:$O$6001,"Not Found")</f>
        <v>Other</v>
      </c>
      <c r="U5964" t="str">
        <f t="shared" si="468"/>
        <v>Youngster</v>
      </c>
      <c r="V5964" t="str">
        <f t="shared" si="469"/>
        <v>Medium Booking</v>
      </c>
    </row>
    <row r="5965" spans="1:22" x14ac:dyDescent="0.25">
      <c r="A5965" t="s">
        <v>6196</v>
      </c>
      <c r="B5965" s="1">
        <v>46084</v>
      </c>
      <c r="C5965" s="1">
        <v>46155</v>
      </c>
      <c r="D5965" s="9">
        <v>0.39583333333333331</v>
      </c>
      <c r="E5965" t="str">
        <f t="shared" si="465"/>
        <v>Weekday</v>
      </c>
      <c r="F5965" t="str">
        <f t="shared" si="466"/>
        <v>Mar</v>
      </c>
      <c r="G5965" t="str">
        <f>_xlfn.XLOOKUP(A5965,Booking_data!$A$1:$A$6001,Booking_data!$D$1:$D$6001,"not found")</f>
        <v>M009</v>
      </c>
      <c r="H5965" t="str">
        <f>_xlfn.XLOOKUP(G5965,Movies_data!$A$1:$A$41,Movies_data!$B$1:$B$41,"not found")</f>
        <v>Amaran</v>
      </c>
      <c r="I5965" t="str">
        <f>_xlfn.XLOOKUP(G5965,Movies_data!$A$1:$A$41,Movies_data!$D$1:$D$41,"not found")</f>
        <v>Biography</v>
      </c>
      <c r="J5965" t="str">
        <f>_xlfn.XLOOKUP(G5965,Movies_data!$A$1:$A$41,Movies_data!$C$1:$C$41,"not found")</f>
        <v>Tamil</v>
      </c>
      <c r="K5965">
        <f>_xlfn.XLOOKUP(G5965,Movies_data!$A$1:$A$41,Movies_data!$H$1:$H$41,"Not Found")</f>
        <v>8.3000000000000007</v>
      </c>
      <c r="L5965" t="str">
        <f>_xlfn.XLOOKUP(A5965,Booking_data!$A$1:$A$6001,Booking_data!$E$1:$E$6001,"not Found")</f>
        <v>C131</v>
      </c>
      <c r="M5965" t="str">
        <f>_xlfn.XLOOKUP(L5965,Cinemas_data!$A$1:$A$49,Cinemas_data!$I$1:$I$49,"not Found")</f>
        <v>Asian Cinemas City Centre</v>
      </c>
      <c r="N5965" t="str">
        <f>_xlfn.XLOOKUP(L5965,Cinemas_data!$A$1:$A$49,Cinemas_data!$C$1:$C$49,"not Found")</f>
        <v>Kolkata</v>
      </c>
      <c r="O5965">
        <f>_xlfn.XLOOKUP(A5965,Booking_data!$A$1:$A$6001,Booking_data!$H$1:$H$6001,"not found")</f>
        <v>2</v>
      </c>
      <c r="P5965">
        <f>_xlfn.XLOOKUP(A5965,Booking_data!$A$1:$A$6001,Booking_data!$I$1:$I$6001,"not Found")</f>
        <v>340</v>
      </c>
      <c r="Q5965">
        <f t="shared" si="467"/>
        <v>680</v>
      </c>
      <c r="R5965" t="str">
        <f>_xlfn.XLOOKUP(A5965,Booking_data!$A$1:$A$6001,Booking_data!$L$1:$L$6001,"Not Found")</f>
        <v>Debit Card</v>
      </c>
      <c r="S5965">
        <f>_xlfn.XLOOKUP(A5965,Booking_data!$A$1:$A$6001,Booking_data!$N$1:$N$6001,"not Found")</f>
        <v>36</v>
      </c>
      <c r="T5965" t="str">
        <f>_xlfn.XLOOKUP(A5965,Booking_data!$A$1:$A$6001,Booking_data!$O$1:$O$6001,"Not Found")</f>
        <v>Male</v>
      </c>
      <c r="U5965" t="str">
        <f t="shared" si="468"/>
        <v>Middle Age</v>
      </c>
      <c r="V5965" t="str">
        <f t="shared" si="469"/>
        <v>Low Booking</v>
      </c>
    </row>
    <row r="5966" spans="1:22" x14ac:dyDescent="0.25">
      <c r="A5966" t="s">
        <v>6197</v>
      </c>
      <c r="B5966" s="1">
        <v>46084</v>
      </c>
      <c r="C5966" s="1">
        <v>46145</v>
      </c>
      <c r="D5966" s="9">
        <v>0.88541666666666663</v>
      </c>
      <c r="E5966" t="str">
        <f t="shared" si="465"/>
        <v>Weekday</v>
      </c>
      <c r="F5966" t="str">
        <f t="shared" si="466"/>
        <v>Mar</v>
      </c>
      <c r="G5966" t="str">
        <f>_xlfn.XLOOKUP(A5966,Booking_data!$A$1:$A$6001,Booking_data!$D$1:$D$6001,"not found")</f>
        <v>M014</v>
      </c>
      <c r="H5966" t="str">
        <f>_xlfn.XLOOKUP(G5966,Movies_data!$A$1:$A$41,Movies_data!$B$1:$B$41,"not found")</f>
        <v>Hi Nanna</v>
      </c>
      <c r="I5966" t="str">
        <f>_xlfn.XLOOKUP(G5966,Movies_data!$A$1:$A$41,Movies_data!$D$1:$D$41,"not found")</f>
        <v>Romance</v>
      </c>
      <c r="J5966" t="str">
        <f>_xlfn.XLOOKUP(G5966,Movies_data!$A$1:$A$41,Movies_data!$C$1:$C$41,"not found")</f>
        <v>Telugu</v>
      </c>
      <c r="K5966">
        <f>_xlfn.XLOOKUP(G5966,Movies_data!$A$1:$A$41,Movies_data!$H$1:$H$41,"Not Found")</f>
        <v>8</v>
      </c>
      <c r="L5966" t="str">
        <f>_xlfn.XLOOKUP(A5966,Booking_data!$A$1:$A$6001,Booking_data!$E$1:$E$6001,"not Found")</f>
        <v>C042</v>
      </c>
      <c r="M5966" t="str">
        <f>_xlfn.XLOOKUP(L5966,Cinemas_data!$A$1:$A$49,Cinemas_data!$I$1:$I$49,"not Found")</f>
        <v>Asian Cinemas Grand Mall</v>
      </c>
      <c r="N5966" t="str">
        <f>_xlfn.XLOOKUP(L5966,Cinemas_data!$A$1:$A$49,Cinemas_data!$C$1:$C$49,"not Found")</f>
        <v>Salem</v>
      </c>
      <c r="O5966">
        <f>_xlfn.XLOOKUP(A5966,Booking_data!$A$1:$A$6001,Booking_data!$H$1:$H$6001,"not found")</f>
        <v>3</v>
      </c>
      <c r="P5966">
        <f>_xlfn.XLOOKUP(A5966,Booking_data!$A$1:$A$6001,Booking_data!$I$1:$I$6001,"not Found")</f>
        <v>360</v>
      </c>
      <c r="Q5966">
        <f t="shared" si="467"/>
        <v>1080</v>
      </c>
      <c r="R5966" t="str">
        <f>_xlfn.XLOOKUP(A5966,Booking_data!$A$1:$A$6001,Booking_data!$L$1:$L$6001,"Not Found")</f>
        <v>Debit Card</v>
      </c>
      <c r="S5966">
        <f>_xlfn.XLOOKUP(A5966,Booking_data!$A$1:$A$6001,Booking_data!$N$1:$N$6001,"not Found")</f>
        <v>52</v>
      </c>
      <c r="T5966" t="str">
        <f>_xlfn.XLOOKUP(A5966,Booking_data!$A$1:$A$6001,Booking_data!$O$1:$O$6001,"Not Found")</f>
        <v>Female</v>
      </c>
      <c r="U5966" t="str">
        <f t="shared" si="468"/>
        <v>Above 45</v>
      </c>
      <c r="V5966" t="str">
        <f t="shared" si="469"/>
        <v>Medium Booking</v>
      </c>
    </row>
    <row r="5967" spans="1:22" x14ac:dyDescent="0.25">
      <c r="A5967" t="s">
        <v>6198</v>
      </c>
      <c r="B5967" s="1">
        <v>46084</v>
      </c>
      <c r="C5967" s="1">
        <v>46117</v>
      </c>
      <c r="D5967" s="9">
        <v>0.39583333333333331</v>
      </c>
      <c r="E5967" t="str">
        <f t="shared" si="465"/>
        <v>Weekday</v>
      </c>
      <c r="F5967" t="str">
        <f t="shared" si="466"/>
        <v>Mar</v>
      </c>
      <c r="G5967" t="str">
        <f>_xlfn.XLOOKUP(A5967,Booking_data!$A$1:$A$6001,Booking_data!$D$1:$D$6001,"not found")</f>
        <v>M033</v>
      </c>
      <c r="H5967" t="str">
        <f>_xlfn.XLOOKUP(G5967,Movies_data!$A$1:$A$41,Movies_data!$B$1:$B$41,"not found")</f>
        <v>Lucifer</v>
      </c>
      <c r="I5967" t="str">
        <f>_xlfn.XLOOKUP(G5967,Movies_data!$A$1:$A$41,Movies_data!$D$1:$D$41,"not found")</f>
        <v>Action</v>
      </c>
      <c r="J5967" t="str">
        <f>_xlfn.XLOOKUP(G5967,Movies_data!$A$1:$A$41,Movies_data!$C$1:$C$41,"not found")</f>
        <v>Malayalam</v>
      </c>
      <c r="K5967">
        <f>_xlfn.XLOOKUP(G5967,Movies_data!$A$1:$A$41,Movies_data!$H$1:$H$41,"Not Found")</f>
        <v>7.5</v>
      </c>
      <c r="L5967" t="str">
        <f>_xlfn.XLOOKUP(A5967,Booking_data!$A$1:$A$6001,Booking_data!$E$1:$E$6001,"not Found")</f>
        <v>C022</v>
      </c>
      <c r="M5967" t="str">
        <f>_xlfn.XLOOKUP(L5967,Cinemas_data!$A$1:$A$49,Cinemas_data!$I$1:$I$49,"not Found")</f>
        <v>Mukta A2 Cinemas Grand Mall</v>
      </c>
      <c r="N5967" t="str">
        <f>_xlfn.XLOOKUP(L5967,Cinemas_data!$A$1:$A$49,Cinemas_data!$C$1:$C$49,"not Found")</f>
        <v>Coimbatore</v>
      </c>
      <c r="O5967">
        <f>_xlfn.XLOOKUP(A5967,Booking_data!$A$1:$A$6001,Booking_data!$H$1:$H$6001,"not found")</f>
        <v>3</v>
      </c>
      <c r="P5967">
        <f>_xlfn.XLOOKUP(A5967,Booking_data!$A$1:$A$6001,Booking_data!$I$1:$I$6001,"not Found")</f>
        <v>200</v>
      </c>
      <c r="Q5967">
        <f t="shared" si="467"/>
        <v>600</v>
      </c>
      <c r="R5967" t="str">
        <f>_xlfn.XLOOKUP(A5967,Booking_data!$A$1:$A$6001,Booking_data!$L$1:$L$6001,"Not Found")</f>
        <v>Credit Card</v>
      </c>
      <c r="S5967">
        <f>_xlfn.XLOOKUP(A5967,Booking_data!$A$1:$A$6001,Booking_data!$N$1:$N$6001,"not Found")</f>
        <v>32</v>
      </c>
      <c r="T5967" t="str">
        <f>_xlfn.XLOOKUP(A5967,Booking_data!$A$1:$A$6001,Booking_data!$O$1:$O$6001,"Not Found")</f>
        <v>Male</v>
      </c>
      <c r="U5967" t="str">
        <f t="shared" si="468"/>
        <v>Middle Age</v>
      </c>
      <c r="V5967" t="str">
        <f t="shared" si="469"/>
        <v>Medium Booking</v>
      </c>
    </row>
    <row r="5968" spans="1:22" x14ac:dyDescent="0.25">
      <c r="A5968" t="s">
        <v>6199</v>
      </c>
      <c r="B5968" s="1">
        <v>46084</v>
      </c>
      <c r="C5968" s="1">
        <v>46083</v>
      </c>
      <c r="D5968" s="9">
        <v>0.39583333333333331</v>
      </c>
      <c r="E5968" t="str">
        <f t="shared" si="465"/>
        <v>Weekday</v>
      </c>
      <c r="F5968" t="str">
        <f t="shared" si="466"/>
        <v>Mar</v>
      </c>
      <c r="G5968" t="str">
        <f>_xlfn.XLOOKUP(A5968,Booking_data!$A$1:$A$6001,Booking_data!$D$1:$D$6001,"not found")</f>
        <v>M003</v>
      </c>
      <c r="H5968" t="str">
        <f>_xlfn.XLOOKUP(G5968,Movies_data!$A$1:$A$41,Movies_data!$B$1:$B$41,"not found")</f>
        <v>Vikram</v>
      </c>
      <c r="I5968" t="str">
        <f>_xlfn.XLOOKUP(G5968,Movies_data!$A$1:$A$41,Movies_data!$D$1:$D$41,"not found")</f>
        <v>Action</v>
      </c>
      <c r="J5968" t="str">
        <f>_xlfn.XLOOKUP(G5968,Movies_data!$A$1:$A$41,Movies_data!$C$1:$C$41,"not found")</f>
        <v>Tamil</v>
      </c>
      <c r="K5968">
        <f>_xlfn.XLOOKUP(G5968,Movies_data!$A$1:$A$41,Movies_data!$H$1:$H$41,"Not Found")</f>
        <v>8.3000000000000007</v>
      </c>
      <c r="L5968" t="str">
        <f>_xlfn.XLOOKUP(A5968,Booking_data!$A$1:$A$6001,Booking_data!$E$1:$E$6001,"not Found")</f>
        <v>C131</v>
      </c>
      <c r="M5968" t="str">
        <f>_xlfn.XLOOKUP(L5968,Cinemas_data!$A$1:$A$49,Cinemas_data!$I$1:$I$49,"not Found")</f>
        <v>Asian Cinemas City Centre</v>
      </c>
      <c r="N5968" t="str">
        <f>_xlfn.XLOOKUP(L5968,Cinemas_data!$A$1:$A$49,Cinemas_data!$C$1:$C$49,"not Found")</f>
        <v>Kolkata</v>
      </c>
      <c r="O5968">
        <f>_xlfn.XLOOKUP(A5968,Booking_data!$A$1:$A$6001,Booking_data!$H$1:$H$6001,"not found")</f>
        <v>1</v>
      </c>
      <c r="P5968">
        <f>_xlfn.XLOOKUP(A5968,Booking_data!$A$1:$A$6001,Booking_data!$I$1:$I$6001,"not Found")</f>
        <v>160</v>
      </c>
      <c r="Q5968">
        <f t="shared" si="467"/>
        <v>160</v>
      </c>
      <c r="R5968" t="str">
        <f>_xlfn.XLOOKUP(A5968,Booking_data!$A$1:$A$6001,Booking_data!$L$1:$L$6001,"Not Found")</f>
        <v>Wallet</v>
      </c>
      <c r="S5968">
        <f>_xlfn.XLOOKUP(A5968,Booking_data!$A$1:$A$6001,Booking_data!$N$1:$N$6001,"not Found")</f>
        <v>33</v>
      </c>
      <c r="T5968" t="str">
        <f>_xlfn.XLOOKUP(A5968,Booking_data!$A$1:$A$6001,Booking_data!$O$1:$O$6001,"Not Found")</f>
        <v>Other</v>
      </c>
      <c r="U5968" t="str">
        <f t="shared" si="468"/>
        <v>Middle Age</v>
      </c>
      <c r="V5968" t="str">
        <f t="shared" si="469"/>
        <v>Low Booking</v>
      </c>
    </row>
    <row r="5969" spans="1:22" x14ac:dyDescent="0.25">
      <c r="A5969" t="s">
        <v>6200</v>
      </c>
      <c r="B5969" s="1">
        <v>46084</v>
      </c>
      <c r="C5969" s="1">
        <v>46121</v>
      </c>
      <c r="D5969" s="9">
        <v>0.77083333333333337</v>
      </c>
      <c r="E5969" t="str">
        <f t="shared" si="465"/>
        <v>Weekday</v>
      </c>
      <c r="F5969" t="str">
        <f t="shared" si="466"/>
        <v>Mar</v>
      </c>
      <c r="G5969" t="str">
        <f>_xlfn.XLOOKUP(A5969,Booking_data!$A$1:$A$6001,Booking_data!$D$1:$D$6001,"not found")</f>
        <v>M018</v>
      </c>
      <c r="H5969" t="str">
        <f>_xlfn.XLOOKUP(G5969,Movies_data!$A$1:$A$41,Movies_data!$B$1:$B$41,"not found")</f>
        <v>Sita Ramam</v>
      </c>
      <c r="I5969" t="str">
        <f>_xlfn.XLOOKUP(G5969,Movies_data!$A$1:$A$41,Movies_data!$D$1:$D$41,"not found")</f>
        <v>Romance</v>
      </c>
      <c r="J5969" t="str">
        <f>_xlfn.XLOOKUP(G5969,Movies_data!$A$1:$A$41,Movies_data!$C$1:$C$41,"not found")</f>
        <v>Telugu</v>
      </c>
      <c r="K5969">
        <f>_xlfn.XLOOKUP(G5969,Movies_data!$A$1:$A$41,Movies_data!$H$1:$H$41,"Not Found")</f>
        <v>8.5</v>
      </c>
      <c r="L5969" t="str">
        <f>_xlfn.XLOOKUP(A5969,Booking_data!$A$1:$A$6001,Booking_data!$E$1:$E$6001,"not Found")</f>
        <v>C053</v>
      </c>
      <c r="M5969" t="str">
        <f>_xlfn.XLOOKUP(L5969,Cinemas_data!$A$1:$A$49,Cinemas_data!$I$1:$I$49,"not Found")</f>
        <v>PVR Forum Mall</v>
      </c>
      <c r="N5969" t="str">
        <f>_xlfn.XLOOKUP(L5969,Cinemas_data!$A$1:$A$49,Cinemas_data!$C$1:$C$49,"not Found")</f>
        <v>Bengaluru</v>
      </c>
      <c r="O5969">
        <f>_xlfn.XLOOKUP(A5969,Booking_data!$A$1:$A$6001,Booking_data!$H$1:$H$6001,"not found")</f>
        <v>3</v>
      </c>
      <c r="P5969">
        <f>_xlfn.XLOOKUP(A5969,Booking_data!$A$1:$A$6001,Booking_data!$I$1:$I$6001,"not Found")</f>
        <v>440</v>
      </c>
      <c r="Q5969">
        <f t="shared" si="467"/>
        <v>1320</v>
      </c>
      <c r="R5969" t="str">
        <f>_xlfn.XLOOKUP(A5969,Booking_data!$A$1:$A$6001,Booking_data!$L$1:$L$6001,"Not Found")</f>
        <v>Credit Card</v>
      </c>
      <c r="S5969">
        <f>_xlfn.XLOOKUP(A5969,Booking_data!$A$1:$A$6001,Booking_data!$N$1:$N$6001,"not Found")</f>
        <v>24</v>
      </c>
      <c r="T5969" t="str">
        <f>_xlfn.XLOOKUP(A5969,Booking_data!$A$1:$A$6001,Booking_data!$O$1:$O$6001,"Not Found")</f>
        <v>Female</v>
      </c>
      <c r="U5969" t="str">
        <f t="shared" si="468"/>
        <v>Youngster</v>
      </c>
      <c r="V5969" t="str">
        <f t="shared" si="469"/>
        <v>Medium Booking</v>
      </c>
    </row>
    <row r="5970" spans="1:22" x14ac:dyDescent="0.25">
      <c r="A5970" t="s">
        <v>6201</v>
      </c>
      <c r="B5970" s="1">
        <v>46084</v>
      </c>
      <c r="C5970" s="1">
        <v>46160</v>
      </c>
      <c r="D5970" s="9">
        <v>0.39583333333333331</v>
      </c>
      <c r="E5970" t="str">
        <f t="shared" si="465"/>
        <v>Weekday</v>
      </c>
      <c r="F5970" t="str">
        <f t="shared" si="466"/>
        <v>Mar</v>
      </c>
      <c r="G5970" t="str">
        <f>_xlfn.XLOOKUP(A5970,Booking_data!$A$1:$A$6001,Booking_data!$D$1:$D$6001,"not found")</f>
        <v>M022</v>
      </c>
      <c r="H5970" t="str">
        <f>_xlfn.XLOOKUP(G5970,Movies_data!$A$1:$A$41,Movies_data!$B$1:$B$41,"not found")</f>
        <v>12th Fail</v>
      </c>
      <c r="I5970" t="str">
        <f>_xlfn.XLOOKUP(G5970,Movies_data!$A$1:$A$41,Movies_data!$D$1:$D$41,"not found")</f>
        <v>Drama</v>
      </c>
      <c r="J5970" t="str">
        <f>_xlfn.XLOOKUP(G5970,Movies_data!$A$1:$A$41,Movies_data!$C$1:$C$41,"not found")</f>
        <v>Hindi</v>
      </c>
      <c r="K5970">
        <f>_xlfn.XLOOKUP(G5970,Movies_data!$A$1:$A$41,Movies_data!$H$1:$H$41,"Not Found")</f>
        <v>9</v>
      </c>
      <c r="L5970" t="str">
        <f>_xlfn.XLOOKUP(A5970,Booking_data!$A$1:$A$6001,Booking_data!$E$1:$E$6001,"not Found")</f>
        <v>C163</v>
      </c>
      <c r="M5970" t="str">
        <f>_xlfn.XLOOKUP(L5970,Cinemas_data!$A$1:$A$49,Cinemas_data!$I$1:$I$49,"not Found")</f>
        <v>Miraj Cinemas Forum Mall</v>
      </c>
      <c r="N5970" t="str">
        <f>_xlfn.XLOOKUP(L5970,Cinemas_data!$A$1:$A$49,Cinemas_data!$C$1:$C$49,"not Found")</f>
        <v>Thiruvananthapuram</v>
      </c>
      <c r="O5970">
        <f>_xlfn.XLOOKUP(A5970,Booking_data!$A$1:$A$6001,Booking_data!$H$1:$H$6001,"not found")</f>
        <v>3</v>
      </c>
      <c r="P5970">
        <f>_xlfn.XLOOKUP(A5970,Booking_data!$A$1:$A$6001,Booking_data!$I$1:$I$6001,"not Found")</f>
        <v>180</v>
      </c>
      <c r="Q5970">
        <f t="shared" si="467"/>
        <v>540</v>
      </c>
      <c r="R5970" t="str">
        <f>_xlfn.XLOOKUP(A5970,Booking_data!$A$1:$A$6001,Booking_data!$L$1:$L$6001,"Not Found")</f>
        <v>Debit Card</v>
      </c>
      <c r="S5970">
        <f>_xlfn.XLOOKUP(A5970,Booking_data!$A$1:$A$6001,Booking_data!$N$1:$N$6001,"not Found")</f>
        <v>48</v>
      </c>
      <c r="T5970" t="str">
        <f>_xlfn.XLOOKUP(A5970,Booking_data!$A$1:$A$6001,Booking_data!$O$1:$O$6001,"Not Found")</f>
        <v>Other</v>
      </c>
      <c r="U5970" t="str">
        <f t="shared" si="468"/>
        <v>Above 45</v>
      </c>
      <c r="V5970" t="str">
        <f t="shared" si="469"/>
        <v>Medium Booking</v>
      </c>
    </row>
    <row r="5971" spans="1:22" x14ac:dyDescent="0.25">
      <c r="A5971" t="s">
        <v>6202</v>
      </c>
      <c r="B5971" s="1">
        <v>46084</v>
      </c>
      <c r="C5971" s="1">
        <v>46099</v>
      </c>
      <c r="D5971" s="9">
        <v>0.88541666666666663</v>
      </c>
      <c r="E5971" t="str">
        <f t="shared" si="465"/>
        <v>Weekday</v>
      </c>
      <c r="F5971" t="str">
        <f t="shared" si="466"/>
        <v>Mar</v>
      </c>
      <c r="G5971" t="str">
        <f>_xlfn.XLOOKUP(A5971,Booking_data!$A$1:$A$6001,Booking_data!$D$1:$D$6001,"not found")</f>
        <v>M021</v>
      </c>
      <c r="H5971" t="str">
        <f>_xlfn.XLOOKUP(G5971,Movies_data!$A$1:$A$41,Movies_data!$B$1:$B$41,"not found")</f>
        <v>Pathaan</v>
      </c>
      <c r="I5971" t="str">
        <f>_xlfn.XLOOKUP(G5971,Movies_data!$A$1:$A$41,Movies_data!$D$1:$D$41,"not found")</f>
        <v>Action</v>
      </c>
      <c r="J5971" t="str">
        <f>_xlfn.XLOOKUP(G5971,Movies_data!$A$1:$A$41,Movies_data!$C$1:$C$41,"not found")</f>
        <v>Hindi</v>
      </c>
      <c r="K5971">
        <f>_xlfn.XLOOKUP(G5971,Movies_data!$A$1:$A$41,Movies_data!$H$1:$H$41,"Not Found")</f>
        <v>5.9</v>
      </c>
      <c r="L5971" t="str">
        <f>_xlfn.XLOOKUP(A5971,Booking_data!$A$1:$A$6001,Booking_data!$E$1:$E$6001,"not Found")</f>
        <v>C153</v>
      </c>
      <c r="M5971" t="str">
        <f>_xlfn.XLOOKUP(L5971,Cinemas_data!$A$1:$A$49,Cinemas_data!$I$1:$I$49,"not Found")</f>
        <v>Cinepolis Forum Mall</v>
      </c>
      <c r="N5971" t="str">
        <f>_xlfn.XLOOKUP(L5971,Cinemas_data!$A$1:$A$49,Cinemas_data!$C$1:$C$49,"not Found")</f>
        <v>Kochi</v>
      </c>
      <c r="O5971">
        <f>_xlfn.XLOOKUP(A5971,Booking_data!$A$1:$A$6001,Booking_data!$H$1:$H$6001,"not found")</f>
        <v>3</v>
      </c>
      <c r="P5971">
        <f>_xlfn.XLOOKUP(A5971,Booking_data!$A$1:$A$6001,Booking_data!$I$1:$I$6001,"not Found")</f>
        <v>240</v>
      </c>
      <c r="Q5971">
        <f t="shared" si="467"/>
        <v>720</v>
      </c>
      <c r="R5971" t="str">
        <f>_xlfn.XLOOKUP(A5971,Booking_data!$A$1:$A$6001,Booking_data!$L$1:$L$6001,"Not Found")</f>
        <v>Debit Card</v>
      </c>
      <c r="S5971">
        <f>_xlfn.XLOOKUP(A5971,Booking_data!$A$1:$A$6001,Booking_data!$N$1:$N$6001,"not Found")</f>
        <v>59</v>
      </c>
      <c r="T5971" t="str">
        <f>_xlfn.XLOOKUP(A5971,Booking_data!$A$1:$A$6001,Booking_data!$O$1:$O$6001,"Not Found")</f>
        <v>Female</v>
      </c>
      <c r="U5971" t="str">
        <f t="shared" si="468"/>
        <v>Above 45</v>
      </c>
      <c r="V5971" t="str">
        <f t="shared" si="469"/>
        <v>Medium Booking</v>
      </c>
    </row>
    <row r="5972" spans="1:22" x14ac:dyDescent="0.25">
      <c r="A5972" t="s">
        <v>6203</v>
      </c>
      <c r="B5972" s="1">
        <v>46084</v>
      </c>
      <c r="C5972" s="1">
        <v>46198</v>
      </c>
      <c r="D5972" s="9">
        <v>0.9375</v>
      </c>
      <c r="E5972" t="str">
        <f t="shared" si="465"/>
        <v>Weekday</v>
      </c>
      <c r="F5972" t="str">
        <f t="shared" si="466"/>
        <v>Mar</v>
      </c>
      <c r="G5972" t="str">
        <f>_xlfn.XLOOKUP(A5972,Booking_data!$A$1:$A$6001,Booking_data!$D$1:$D$6001,"not found")</f>
        <v>M031</v>
      </c>
      <c r="H5972" t="str">
        <f>_xlfn.XLOOKUP(G5972,Movies_data!$A$1:$A$41,Movies_data!$B$1:$B$41,"not found")</f>
        <v>Bangalore Days</v>
      </c>
      <c r="I5972" t="str">
        <f>_xlfn.XLOOKUP(G5972,Movies_data!$A$1:$A$41,Movies_data!$D$1:$D$41,"not found")</f>
        <v>Drama</v>
      </c>
      <c r="J5972" t="str">
        <f>_xlfn.XLOOKUP(G5972,Movies_data!$A$1:$A$41,Movies_data!$C$1:$C$41,"not found")</f>
        <v>Malayalam</v>
      </c>
      <c r="K5972">
        <f>_xlfn.XLOOKUP(G5972,Movies_data!$A$1:$A$41,Movies_data!$H$1:$H$41,"Not Found")</f>
        <v>8.3000000000000007</v>
      </c>
      <c r="L5972" t="str">
        <f>_xlfn.XLOOKUP(A5972,Booking_data!$A$1:$A$6001,Booking_data!$E$1:$E$6001,"not Found")</f>
        <v>C013</v>
      </c>
      <c r="M5972" t="str">
        <f>_xlfn.XLOOKUP(L5972,Cinemas_data!$A$1:$A$49,Cinemas_data!$I$1:$I$49,"not Found")</f>
        <v>Mukta A2 Cinemas Forum Mall</v>
      </c>
      <c r="N5972" t="str">
        <f>_xlfn.XLOOKUP(L5972,Cinemas_data!$A$1:$A$49,Cinemas_data!$C$1:$C$49,"not Found")</f>
        <v>Chennai</v>
      </c>
      <c r="O5972">
        <f>_xlfn.XLOOKUP(A5972,Booking_data!$A$1:$A$6001,Booking_data!$H$1:$H$6001,"not found")</f>
        <v>2</v>
      </c>
      <c r="P5972">
        <f>_xlfn.XLOOKUP(A5972,Booking_data!$A$1:$A$6001,Booking_data!$I$1:$I$6001,"not Found")</f>
        <v>240</v>
      </c>
      <c r="Q5972">
        <f t="shared" si="467"/>
        <v>480</v>
      </c>
      <c r="R5972" t="str">
        <f>_xlfn.XLOOKUP(A5972,Booking_data!$A$1:$A$6001,Booking_data!$L$1:$L$6001,"Not Found")</f>
        <v>UPI</v>
      </c>
      <c r="S5972">
        <f>_xlfn.XLOOKUP(A5972,Booking_data!$A$1:$A$6001,Booking_data!$N$1:$N$6001,"not Found")</f>
        <v>40</v>
      </c>
      <c r="T5972" t="str">
        <f>_xlfn.XLOOKUP(A5972,Booking_data!$A$1:$A$6001,Booking_data!$O$1:$O$6001,"Not Found")</f>
        <v>Other</v>
      </c>
      <c r="U5972" t="str">
        <f t="shared" si="468"/>
        <v>Middle Age</v>
      </c>
      <c r="V5972" t="str">
        <f t="shared" si="469"/>
        <v>Low Booking</v>
      </c>
    </row>
    <row r="5973" spans="1:22" x14ac:dyDescent="0.25">
      <c r="A5973" t="s">
        <v>6204</v>
      </c>
      <c r="B5973" s="1">
        <v>46084</v>
      </c>
      <c r="C5973" s="1">
        <v>46035</v>
      </c>
      <c r="D5973" s="9">
        <v>0.88541666666666663</v>
      </c>
      <c r="E5973" t="str">
        <f t="shared" si="465"/>
        <v>Weekday</v>
      </c>
      <c r="F5973" t="str">
        <f t="shared" si="466"/>
        <v>Mar</v>
      </c>
      <c r="G5973" t="str">
        <f>_xlfn.XLOOKUP(A5973,Booking_data!$A$1:$A$6001,Booking_data!$D$1:$D$6001,"not found")</f>
        <v>M001</v>
      </c>
      <c r="H5973" t="str">
        <f>_xlfn.XLOOKUP(G5973,Movies_data!$A$1:$A$41,Movies_data!$B$1:$B$41,"not found")</f>
        <v>Leo</v>
      </c>
      <c r="I5973" t="str">
        <f>_xlfn.XLOOKUP(G5973,Movies_data!$A$1:$A$41,Movies_data!$D$1:$D$41,"not found")</f>
        <v>Action</v>
      </c>
      <c r="J5973" t="str">
        <f>_xlfn.XLOOKUP(G5973,Movies_data!$A$1:$A$41,Movies_data!$C$1:$C$41,"not found")</f>
        <v>Tamil</v>
      </c>
      <c r="K5973">
        <f>_xlfn.XLOOKUP(G5973,Movies_data!$A$1:$A$41,Movies_data!$H$1:$H$41,"Not Found")</f>
        <v>8</v>
      </c>
      <c r="L5973" t="str">
        <f>_xlfn.XLOOKUP(A5973,Booking_data!$A$1:$A$6001,Booking_data!$E$1:$E$6001,"not Found")</f>
        <v>C112</v>
      </c>
      <c r="M5973" t="str">
        <f>_xlfn.XLOOKUP(L5973,Cinemas_data!$A$1:$A$49,Cinemas_data!$I$1:$I$49,"not Found")</f>
        <v>MovieMax Grand Mall</v>
      </c>
      <c r="N5973" t="str">
        <f>_xlfn.XLOOKUP(L5973,Cinemas_data!$A$1:$A$49,Cinemas_data!$C$1:$C$49,"not Found")</f>
        <v>Delhi</v>
      </c>
      <c r="O5973">
        <f>_xlfn.XLOOKUP(A5973,Booking_data!$A$1:$A$6001,Booking_data!$H$1:$H$6001,"not found")</f>
        <v>3</v>
      </c>
      <c r="P5973">
        <f>_xlfn.XLOOKUP(A5973,Booking_data!$A$1:$A$6001,Booking_data!$I$1:$I$6001,"not Found")</f>
        <v>420</v>
      </c>
      <c r="Q5973">
        <f t="shared" si="467"/>
        <v>1260</v>
      </c>
      <c r="R5973" t="str">
        <f>_xlfn.XLOOKUP(A5973,Booking_data!$A$1:$A$6001,Booking_data!$L$1:$L$6001,"Not Found")</f>
        <v>UPI</v>
      </c>
      <c r="S5973">
        <f>_xlfn.XLOOKUP(A5973,Booking_data!$A$1:$A$6001,Booking_data!$N$1:$N$6001,"not Found")</f>
        <v>35</v>
      </c>
      <c r="T5973" t="str">
        <f>_xlfn.XLOOKUP(A5973,Booking_data!$A$1:$A$6001,Booking_data!$O$1:$O$6001,"Not Found")</f>
        <v>Female</v>
      </c>
      <c r="U5973" t="str">
        <f t="shared" si="468"/>
        <v>Middle Age</v>
      </c>
      <c r="V5973" t="str">
        <f t="shared" si="469"/>
        <v>Medium Booking</v>
      </c>
    </row>
    <row r="5974" spans="1:22" x14ac:dyDescent="0.25">
      <c r="A5974" t="s">
        <v>6205</v>
      </c>
      <c r="B5974" s="1">
        <v>46084</v>
      </c>
      <c r="C5974" s="1">
        <v>46111</v>
      </c>
      <c r="D5974" s="9">
        <v>0.88541666666666663</v>
      </c>
      <c r="E5974" t="str">
        <f t="shared" si="465"/>
        <v>Weekday</v>
      </c>
      <c r="F5974" t="str">
        <f t="shared" si="466"/>
        <v>Mar</v>
      </c>
      <c r="G5974" t="str">
        <f>_xlfn.XLOOKUP(A5974,Booking_data!$A$1:$A$6001,Booking_data!$D$1:$D$6001,"not found")</f>
        <v>M021</v>
      </c>
      <c r="H5974" t="str">
        <f>_xlfn.XLOOKUP(G5974,Movies_data!$A$1:$A$41,Movies_data!$B$1:$B$41,"not found")</f>
        <v>Pathaan</v>
      </c>
      <c r="I5974" t="str">
        <f>_xlfn.XLOOKUP(G5974,Movies_data!$A$1:$A$41,Movies_data!$D$1:$D$41,"not found")</f>
        <v>Action</v>
      </c>
      <c r="J5974" t="str">
        <f>_xlfn.XLOOKUP(G5974,Movies_data!$A$1:$A$41,Movies_data!$C$1:$C$41,"not found")</f>
        <v>Hindi</v>
      </c>
      <c r="K5974">
        <f>_xlfn.XLOOKUP(G5974,Movies_data!$A$1:$A$41,Movies_data!$H$1:$H$41,"Not Found")</f>
        <v>5.9</v>
      </c>
      <c r="L5974" t="str">
        <f>_xlfn.XLOOKUP(A5974,Booking_data!$A$1:$A$6001,Booking_data!$E$1:$E$6001,"not Found")</f>
        <v>C051</v>
      </c>
      <c r="M5974" t="str">
        <f>_xlfn.XLOOKUP(L5974,Cinemas_data!$A$1:$A$49,Cinemas_data!$I$1:$I$49,"not Found")</f>
        <v>Asian Cinemas City Centre</v>
      </c>
      <c r="N5974" t="str">
        <f>_xlfn.XLOOKUP(L5974,Cinemas_data!$A$1:$A$49,Cinemas_data!$C$1:$C$49,"not Found")</f>
        <v>Bengaluru</v>
      </c>
      <c r="O5974">
        <f>_xlfn.XLOOKUP(A5974,Booking_data!$A$1:$A$6001,Booking_data!$H$1:$H$6001,"not found")</f>
        <v>4</v>
      </c>
      <c r="P5974">
        <f>_xlfn.XLOOKUP(A5974,Booking_data!$A$1:$A$6001,Booking_data!$I$1:$I$6001,"not Found")</f>
        <v>280</v>
      </c>
      <c r="Q5974">
        <f t="shared" si="467"/>
        <v>1120</v>
      </c>
      <c r="R5974" t="str">
        <f>_xlfn.XLOOKUP(A5974,Booking_data!$A$1:$A$6001,Booking_data!$L$1:$L$6001,"Not Found")</f>
        <v>Credit Card</v>
      </c>
      <c r="S5974">
        <f>_xlfn.XLOOKUP(A5974,Booking_data!$A$1:$A$6001,Booking_data!$N$1:$N$6001,"not Found")</f>
        <v>43</v>
      </c>
      <c r="T5974" t="str">
        <f>_xlfn.XLOOKUP(A5974,Booking_data!$A$1:$A$6001,Booking_data!$O$1:$O$6001,"Not Found")</f>
        <v>Other</v>
      </c>
      <c r="U5974" t="str">
        <f t="shared" si="468"/>
        <v>Middle Age</v>
      </c>
      <c r="V5974" t="str">
        <f t="shared" si="469"/>
        <v>Medium Booking</v>
      </c>
    </row>
    <row r="5975" spans="1:22" x14ac:dyDescent="0.25">
      <c r="A5975" t="s">
        <v>6206</v>
      </c>
      <c r="B5975" s="1">
        <v>46084</v>
      </c>
      <c r="C5975" s="1">
        <v>46044</v>
      </c>
      <c r="D5975" s="9">
        <v>0.53125</v>
      </c>
      <c r="E5975" t="str">
        <f t="shared" si="465"/>
        <v>Weekday</v>
      </c>
      <c r="F5975" t="str">
        <f t="shared" si="466"/>
        <v>Mar</v>
      </c>
      <c r="G5975" t="str">
        <f>_xlfn.XLOOKUP(A5975,Booking_data!$A$1:$A$6001,Booking_data!$D$1:$D$6001,"not found")</f>
        <v>M039</v>
      </c>
      <c r="H5975" t="str">
        <f>_xlfn.XLOOKUP(G5975,Movies_data!$A$1:$A$41,Movies_data!$B$1:$B$41,"not found")</f>
        <v>Dune: Part Two</v>
      </c>
      <c r="I5975" t="str">
        <f>_xlfn.XLOOKUP(G5975,Movies_data!$A$1:$A$41,Movies_data!$D$1:$D$41,"not found")</f>
        <v>Sci-Fi</v>
      </c>
      <c r="J5975" t="str">
        <f>_xlfn.XLOOKUP(G5975,Movies_data!$A$1:$A$41,Movies_data!$C$1:$C$41,"not found")</f>
        <v>English</v>
      </c>
      <c r="K5975">
        <f>_xlfn.XLOOKUP(G5975,Movies_data!$A$1:$A$41,Movies_data!$H$1:$H$41,"Not Found")</f>
        <v>8.5</v>
      </c>
      <c r="L5975" t="str">
        <f>_xlfn.XLOOKUP(A5975,Booking_data!$A$1:$A$6001,Booking_data!$E$1:$E$6001,"not Found")</f>
        <v>C111</v>
      </c>
      <c r="M5975" t="str">
        <f>_xlfn.XLOOKUP(L5975,Cinemas_data!$A$1:$A$49,Cinemas_data!$I$1:$I$49,"not Found")</f>
        <v>Mukta A2 Cinemas City Centre</v>
      </c>
      <c r="N5975" t="str">
        <f>_xlfn.XLOOKUP(L5975,Cinemas_data!$A$1:$A$49,Cinemas_data!$C$1:$C$49,"not Found")</f>
        <v>Delhi</v>
      </c>
      <c r="O5975">
        <f>_xlfn.XLOOKUP(A5975,Booking_data!$A$1:$A$6001,Booking_data!$H$1:$H$6001,"not found")</f>
        <v>3</v>
      </c>
      <c r="P5975">
        <f>_xlfn.XLOOKUP(A5975,Booking_data!$A$1:$A$6001,Booking_data!$I$1:$I$6001,"not Found")</f>
        <v>180</v>
      </c>
      <c r="Q5975">
        <f t="shared" si="467"/>
        <v>540</v>
      </c>
      <c r="R5975" t="str">
        <f>_xlfn.XLOOKUP(A5975,Booking_data!$A$1:$A$6001,Booking_data!$L$1:$L$6001,"Not Found")</f>
        <v>UPI</v>
      </c>
      <c r="S5975">
        <f>_xlfn.XLOOKUP(A5975,Booking_data!$A$1:$A$6001,Booking_data!$N$1:$N$6001,"not Found")</f>
        <v>60</v>
      </c>
      <c r="T5975" t="str">
        <f>_xlfn.XLOOKUP(A5975,Booking_data!$A$1:$A$6001,Booking_data!$O$1:$O$6001,"Not Found")</f>
        <v>Female</v>
      </c>
      <c r="U5975" t="str">
        <f t="shared" si="468"/>
        <v>Above 45</v>
      </c>
      <c r="V5975" t="str">
        <f t="shared" si="469"/>
        <v>Medium Booking</v>
      </c>
    </row>
    <row r="5976" spans="1:22" x14ac:dyDescent="0.25">
      <c r="A5976" t="s">
        <v>6207</v>
      </c>
      <c r="B5976" s="1">
        <v>46084</v>
      </c>
      <c r="C5976" s="1">
        <v>46053</v>
      </c>
      <c r="D5976" s="9">
        <v>0.9375</v>
      </c>
      <c r="E5976" t="str">
        <f t="shared" si="465"/>
        <v>Weekday</v>
      </c>
      <c r="F5976" t="str">
        <f t="shared" si="466"/>
        <v>Mar</v>
      </c>
      <c r="G5976" t="str">
        <f>_xlfn.XLOOKUP(A5976,Booking_data!$A$1:$A$6001,Booking_data!$D$1:$D$6001,"not found")</f>
        <v>M036</v>
      </c>
      <c r="H5976" t="str">
        <f>_xlfn.XLOOKUP(G5976,Movies_data!$A$1:$A$41,Movies_data!$B$1:$B$41,"not found")</f>
        <v>Avengers Endgame</v>
      </c>
      <c r="I5976" t="str">
        <f>_xlfn.XLOOKUP(G5976,Movies_data!$A$1:$A$41,Movies_data!$D$1:$D$41,"not found")</f>
        <v>Action</v>
      </c>
      <c r="J5976" t="str">
        <f>_xlfn.XLOOKUP(G5976,Movies_data!$A$1:$A$41,Movies_data!$C$1:$C$41,"not found")</f>
        <v>English</v>
      </c>
      <c r="K5976">
        <f>_xlfn.XLOOKUP(G5976,Movies_data!$A$1:$A$41,Movies_data!$H$1:$H$41,"Not Found")</f>
        <v>8.4</v>
      </c>
      <c r="L5976" t="str">
        <f>_xlfn.XLOOKUP(A5976,Booking_data!$A$1:$A$6001,Booking_data!$E$1:$E$6001,"not Found")</f>
        <v>C142</v>
      </c>
      <c r="M5976" t="str">
        <f>_xlfn.XLOOKUP(L5976,Cinemas_data!$A$1:$A$49,Cinemas_data!$I$1:$I$49,"not Found")</f>
        <v>PVR Grand Mall</v>
      </c>
      <c r="N5976" t="str">
        <f>_xlfn.XLOOKUP(L5976,Cinemas_data!$A$1:$A$49,Cinemas_data!$C$1:$C$49,"not Found")</f>
        <v>Ahmedabad</v>
      </c>
      <c r="O5976">
        <f>_xlfn.XLOOKUP(A5976,Booking_data!$A$1:$A$6001,Booking_data!$H$1:$H$6001,"not found")</f>
        <v>3</v>
      </c>
      <c r="P5976">
        <f>_xlfn.XLOOKUP(A5976,Booking_data!$A$1:$A$6001,Booking_data!$I$1:$I$6001,"not Found")</f>
        <v>220</v>
      </c>
      <c r="Q5976">
        <f t="shared" si="467"/>
        <v>660</v>
      </c>
      <c r="R5976" t="str">
        <f>_xlfn.XLOOKUP(A5976,Booking_data!$A$1:$A$6001,Booking_data!$L$1:$L$6001,"Not Found")</f>
        <v>Net Banking</v>
      </c>
      <c r="S5976">
        <f>_xlfn.XLOOKUP(A5976,Booking_data!$A$1:$A$6001,Booking_data!$N$1:$N$6001,"not Found")</f>
        <v>28</v>
      </c>
      <c r="T5976" t="str">
        <f>_xlfn.XLOOKUP(A5976,Booking_data!$A$1:$A$6001,Booking_data!$O$1:$O$6001,"Not Found")</f>
        <v>Other</v>
      </c>
      <c r="U5976" t="str">
        <f t="shared" si="468"/>
        <v>Youngster</v>
      </c>
      <c r="V5976" t="str">
        <f t="shared" si="469"/>
        <v>Medium Booking</v>
      </c>
    </row>
    <row r="5977" spans="1:22" x14ac:dyDescent="0.25">
      <c r="A5977" t="s">
        <v>6208</v>
      </c>
      <c r="B5977" s="1">
        <v>46084</v>
      </c>
      <c r="C5977" s="1">
        <v>46134</v>
      </c>
      <c r="D5977" s="9">
        <v>0.64583333333333337</v>
      </c>
      <c r="E5977" t="str">
        <f t="shared" si="465"/>
        <v>Weekday</v>
      </c>
      <c r="F5977" t="str">
        <f t="shared" si="466"/>
        <v>Mar</v>
      </c>
      <c r="G5977" t="str">
        <f>_xlfn.XLOOKUP(A5977,Booking_data!$A$1:$A$6001,Booking_data!$D$1:$D$6001,"not found")</f>
        <v>M032</v>
      </c>
      <c r="H5977" t="str">
        <f>_xlfn.XLOOKUP(G5977,Movies_data!$A$1:$A$41,Movies_data!$B$1:$B$41,"not found")</f>
        <v>Premam</v>
      </c>
      <c r="I5977" t="str">
        <f>_xlfn.XLOOKUP(G5977,Movies_data!$A$1:$A$41,Movies_data!$D$1:$D$41,"not found")</f>
        <v>Romance</v>
      </c>
      <c r="J5977" t="str">
        <f>_xlfn.XLOOKUP(G5977,Movies_data!$A$1:$A$41,Movies_data!$C$1:$C$41,"not found")</f>
        <v>Malayalam</v>
      </c>
      <c r="K5977">
        <f>_xlfn.XLOOKUP(G5977,Movies_data!$A$1:$A$41,Movies_data!$H$1:$H$41,"Not Found")</f>
        <v>8.3000000000000007</v>
      </c>
      <c r="L5977" t="str">
        <f>_xlfn.XLOOKUP(A5977,Booking_data!$A$1:$A$6001,Booking_data!$E$1:$E$6001,"not Found")</f>
        <v>C143</v>
      </c>
      <c r="M5977" t="str">
        <f>_xlfn.XLOOKUP(L5977,Cinemas_data!$A$1:$A$49,Cinemas_data!$I$1:$I$49,"not Found")</f>
        <v>INOX Forum Mall</v>
      </c>
      <c r="N5977" t="str">
        <f>_xlfn.XLOOKUP(L5977,Cinemas_data!$A$1:$A$49,Cinemas_data!$C$1:$C$49,"not Found")</f>
        <v>Ahmedabad</v>
      </c>
      <c r="O5977">
        <f>_xlfn.XLOOKUP(A5977,Booking_data!$A$1:$A$6001,Booking_data!$H$1:$H$6001,"not found")</f>
        <v>3</v>
      </c>
      <c r="P5977">
        <f>_xlfn.XLOOKUP(A5977,Booking_data!$A$1:$A$6001,Booking_data!$I$1:$I$6001,"not Found")</f>
        <v>320</v>
      </c>
      <c r="Q5977">
        <f t="shared" si="467"/>
        <v>960</v>
      </c>
      <c r="R5977" t="str">
        <f>_xlfn.XLOOKUP(A5977,Booking_data!$A$1:$A$6001,Booking_data!$L$1:$L$6001,"Not Found")</f>
        <v>UPI</v>
      </c>
      <c r="S5977">
        <f>_xlfn.XLOOKUP(A5977,Booking_data!$A$1:$A$6001,Booking_data!$N$1:$N$6001,"not Found")</f>
        <v>49</v>
      </c>
      <c r="T5977" t="str">
        <f>_xlfn.XLOOKUP(A5977,Booking_data!$A$1:$A$6001,Booking_data!$O$1:$O$6001,"Not Found")</f>
        <v>Female</v>
      </c>
      <c r="U5977" t="str">
        <f t="shared" si="468"/>
        <v>Above 45</v>
      </c>
      <c r="V5977" t="str">
        <f t="shared" si="469"/>
        <v>Medium Booking</v>
      </c>
    </row>
    <row r="5978" spans="1:22" x14ac:dyDescent="0.25">
      <c r="A5978" t="s">
        <v>6209</v>
      </c>
      <c r="B5978" s="1">
        <v>46084</v>
      </c>
      <c r="C5978" s="1">
        <v>46188</v>
      </c>
      <c r="D5978" s="9">
        <v>0.9375</v>
      </c>
      <c r="E5978" t="str">
        <f t="shared" si="465"/>
        <v>Weekday</v>
      </c>
      <c r="F5978" t="str">
        <f t="shared" si="466"/>
        <v>Mar</v>
      </c>
      <c r="G5978" t="str">
        <f>_xlfn.XLOOKUP(A5978,Booking_data!$A$1:$A$6001,Booking_data!$D$1:$D$6001,"not found")</f>
        <v>M017</v>
      </c>
      <c r="H5978" t="str">
        <f>_xlfn.XLOOKUP(G5978,Movies_data!$A$1:$A$41,Movies_data!$B$1:$B$41,"not found")</f>
        <v>Baahubali 2</v>
      </c>
      <c r="I5978" t="str">
        <f>_xlfn.XLOOKUP(G5978,Movies_data!$A$1:$A$41,Movies_data!$D$1:$D$41,"not found")</f>
        <v>Action</v>
      </c>
      <c r="J5978" t="str">
        <f>_xlfn.XLOOKUP(G5978,Movies_data!$A$1:$A$41,Movies_data!$C$1:$C$41,"not found")</f>
        <v>Telugu</v>
      </c>
      <c r="K5978">
        <f>_xlfn.XLOOKUP(G5978,Movies_data!$A$1:$A$41,Movies_data!$H$1:$H$41,"Not Found")</f>
        <v>8.1999999999999993</v>
      </c>
      <c r="L5978" t="str">
        <f>_xlfn.XLOOKUP(A5978,Booking_data!$A$1:$A$6001,Booking_data!$E$1:$E$6001,"not Found")</f>
        <v>C011</v>
      </c>
      <c r="M5978" t="str">
        <f>_xlfn.XLOOKUP(L5978,Cinemas_data!$A$1:$A$49,Cinemas_data!$I$1:$I$49,"not Found")</f>
        <v>Cinepolis City Centre</v>
      </c>
      <c r="N5978" t="str">
        <f>_xlfn.XLOOKUP(L5978,Cinemas_data!$A$1:$A$49,Cinemas_data!$C$1:$C$49,"not Found")</f>
        <v>Chennai</v>
      </c>
      <c r="O5978">
        <f>_xlfn.XLOOKUP(A5978,Booking_data!$A$1:$A$6001,Booking_data!$H$1:$H$6001,"not found")</f>
        <v>1</v>
      </c>
      <c r="P5978">
        <f>_xlfn.XLOOKUP(A5978,Booking_data!$A$1:$A$6001,Booking_data!$I$1:$I$6001,"not Found")</f>
        <v>240</v>
      </c>
      <c r="Q5978">
        <f t="shared" si="467"/>
        <v>240</v>
      </c>
      <c r="R5978" t="str">
        <f>_xlfn.XLOOKUP(A5978,Booking_data!$A$1:$A$6001,Booking_data!$L$1:$L$6001,"Not Found")</f>
        <v>Credit Card</v>
      </c>
      <c r="S5978">
        <f>_xlfn.XLOOKUP(A5978,Booking_data!$A$1:$A$6001,Booking_data!$N$1:$N$6001,"not Found")</f>
        <v>18</v>
      </c>
      <c r="T5978" t="str">
        <f>_xlfn.XLOOKUP(A5978,Booking_data!$A$1:$A$6001,Booking_data!$O$1:$O$6001,"Not Found")</f>
        <v>Male</v>
      </c>
      <c r="U5978" t="str">
        <f t="shared" si="468"/>
        <v>Youngster</v>
      </c>
      <c r="V5978" t="str">
        <f t="shared" si="469"/>
        <v>Low Booking</v>
      </c>
    </row>
    <row r="5979" spans="1:22" x14ac:dyDescent="0.25">
      <c r="A5979" t="s">
        <v>6210</v>
      </c>
      <c r="B5979" s="1">
        <v>46084</v>
      </c>
      <c r="C5979" s="1">
        <v>46054</v>
      </c>
      <c r="D5979" s="9">
        <v>0.88541666666666663</v>
      </c>
      <c r="E5979" t="str">
        <f t="shared" si="465"/>
        <v>Weekday</v>
      </c>
      <c r="F5979" t="str">
        <f t="shared" si="466"/>
        <v>Mar</v>
      </c>
      <c r="G5979" t="str">
        <f>_xlfn.XLOOKUP(A5979,Booking_data!$A$1:$A$6001,Booking_data!$D$1:$D$6001,"not found")</f>
        <v>M030</v>
      </c>
      <c r="H5979" t="str">
        <f>_xlfn.XLOOKUP(G5979,Movies_data!$A$1:$A$41,Movies_data!$B$1:$B$41,"not found")</f>
        <v>Kirik Party</v>
      </c>
      <c r="I5979" t="str">
        <f>_xlfn.XLOOKUP(G5979,Movies_data!$A$1:$A$41,Movies_data!$D$1:$D$41,"not found")</f>
        <v>Comedy</v>
      </c>
      <c r="J5979" t="str">
        <f>_xlfn.XLOOKUP(G5979,Movies_data!$A$1:$A$41,Movies_data!$C$1:$C$41,"not found")</f>
        <v>Kannada</v>
      </c>
      <c r="K5979">
        <f>_xlfn.XLOOKUP(G5979,Movies_data!$A$1:$A$41,Movies_data!$H$1:$H$41,"Not Found")</f>
        <v>8</v>
      </c>
      <c r="L5979" t="str">
        <f>_xlfn.XLOOKUP(A5979,Booking_data!$A$1:$A$6001,Booking_data!$E$1:$E$6001,"not Found")</f>
        <v>C122</v>
      </c>
      <c r="M5979" t="str">
        <f>_xlfn.XLOOKUP(L5979,Cinemas_data!$A$1:$A$49,Cinemas_data!$I$1:$I$49,"not Found")</f>
        <v>Asian Cinemas Grand Mall</v>
      </c>
      <c r="N5979" t="str">
        <f>_xlfn.XLOOKUP(L5979,Cinemas_data!$A$1:$A$49,Cinemas_data!$C$1:$C$49,"not Found")</f>
        <v>Noida</v>
      </c>
      <c r="O5979">
        <f>_xlfn.XLOOKUP(A5979,Booking_data!$A$1:$A$6001,Booking_data!$H$1:$H$6001,"not found")</f>
        <v>3</v>
      </c>
      <c r="P5979">
        <f>_xlfn.XLOOKUP(A5979,Booking_data!$A$1:$A$6001,Booking_data!$I$1:$I$6001,"not Found")</f>
        <v>360</v>
      </c>
      <c r="Q5979">
        <f t="shared" si="467"/>
        <v>1080</v>
      </c>
      <c r="R5979" t="str">
        <f>_xlfn.XLOOKUP(A5979,Booking_data!$A$1:$A$6001,Booking_data!$L$1:$L$6001,"Not Found")</f>
        <v>Debit Card</v>
      </c>
      <c r="S5979">
        <f>_xlfn.XLOOKUP(A5979,Booking_data!$A$1:$A$6001,Booking_data!$N$1:$N$6001,"not Found")</f>
        <v>20</v>
      </c>
      <c r="T5979" t="str">
        <f>_xlfn.XLOOKUP(A5979,Booking_data!$A$1:$A$6001,Booking_data!$O$1:$O$6001,"Not Found")</f>
        <v>Male</v>
      </c>
      <c r="U5979" t="str">
        <f t="shared" si="468"/>
        <v>Youngster</v>
      </c>
      <c r="V5979" t="str">
        <f t="shared" si="469"/>
        <v>Medium Booking</v>
      </c>
    </row>
    <row r="5980" spans="1:22" x14ac:dyDescent="0.25">
      <c r="A5980" t="s">
        <v>6211</v>
      </c>
      <c r="B5980" s="1">
        <v>46084</v>
      </c>
      <c r="C5980" s="1">
        <v>46067</v>
      </c>
      <c r="D5980" s="9">
        <v>0.9375</v>
      </c>
      <c r="E5980" t="str">
        <f t="shared" si="465"/>
        <v>Weekday</v>
      </c>
      <c r="F5980" t="str">
        <f t="shared" si="466"/>
        <v>Mar</v>
      </c>
      <c r="G5980" t="str">
        <f>_xlfn.XLOOKUP(A5980,Booking_data!$A$1:$A$6001,Booking_data!$D$1:$D$6001,"not found")</f>
        <v>M027</v>
      </c>
      <c r="H5980" t="str">
        <f>_xlfn.XLOOKUP(G5980,Movies_data!$A$1:$A$41,Movies_data!$B$1:$B$41,"not found")</f>
        <v>KGF Chapter 2</v>
      </c>
      <c r="I5980" t="str">
        <f>_xlfn.XLOOKUP(G5980,Movies_data!$A$1:$A$41,Movies_data!$D$1:$D$41,"not found")</f>
        <v>Action</v>
      </c>
      <c r="J5980" t="str">
        <f>_xlfn.XLOOKUP(G5980,Movies_data!$A$1:$A$41,Movies_data!$C$1:$C$41,"not found")</f>
        <v>Kannada</v>
      </c>
      <c r="K5980">
        <f>_xlfn.XLOOKUP(G5980,Movies_data!$A$1:$A$41,Movies_data!$H$1:$H$41,"Not Found")</f>
        <v>8.3000000000000007</v>
      </c>
      <c r="L5980" t="str">
        <f>_xlfn.XLOOKUP(A5980,Booking_data!$A$1:$A$6001,Booking_data!$E$1:$E$6001,"not Found")</f>
        <v>C093</v>
      </c>
      <c r="M5980" t="str">
        <f>_xlfn.XLOOKUP(L5980,Cinemas_data!$A$1:$A$49,Cinemas_data!$I$1:$I$49,"not Found")</f>
        <v>Mukta A2 Cinemas Forum Mall</v>
      </c>
      <c r="N5980" t="str">
        <f>_xlfn.XLOOKUP(L5980,Cinemas_data!$A$1:$A$49,Cinemas_data!$C$1:$C$49,"not Found")</f>
        <v>Mumbai</v>
      </c>
      <c r="O5980">
        <f>_xlfn.XLOOKUP(A5980,Booking_data!$A$1:$A$6001,Booking_data!$H$1:$H$6001,"not found")</f>
        <v>4</v>
      </c>
      <c r="P5980">
        <f>_xlfn.XLOOKUP(A5980,Booking_data!$A$1:$A$6001,Booking_data!$I$1:$I$6001,"not Found")</f>
        <v>240</v>
      </c>
      <c r="Q5980">
        <f t="shared" si="467"/>
        <v>960</v>
      </c>
      <c r="R5980" t="str">
        <f>_xlfn.XLOOKUP(A5980,Booking_data!$A$1:$A$6001,Booking_data!$L$1:$L$6001,"Not Found")</f>
        <v>UPI</v>
      </c>
      <c r="S5980">
        <f>_xlfn.XLOOKUP(A5980,Booking_data!$A$1:$A$6001,Booking_data!$N$1:$N$6001,"not Found")</f>
        <v>20</v>
      </c>
      <c r="T5980" t="str">
        <f>_xlfn.XLOOKUP(A5980,Booking_data!$A$1:$A$6001,Booking_data!$O$1:$O$6001,"Not Found")</f>
        <v>Other</v>
      </c>
      <c r="U5980" t="str">
        <f t="shared" si="468"/>
        <v>Youngster</v>
      </c>
      <c r="V5980" t="str">
        <f t="shared" si="469"/>
        <v>Medium Booking</v>
      </c>
    </row>
    <row r="5981" spans="1:22" x14ac:dyDescent="0.25">
      <c r="A5981" t="s">
        <v>6212</v>
      </c>
      <c r="B5981" s="1">
        <v>46084</v>
      </c>
      <c r="C5981" s="1">
        <v>46178</v>
      </c>
      <c r="D5981" s="9">
        <v>0.53125</v>
      </c>
      <c r="E5981" t="str">
        <f t="shared" si="465"/>
        <v>Weekday</v>
      </c>
      <c r="F5981" t="str">
        <f t="shared" si="466"/>
        <v>Mar</v>
      </c>
      <c r="G5981" t="str">
        <f>_xlfn.XLOOKUP(A5981,Booking_data!$A$1:$A$6001,Booking_data!$D$1:$D$6001,"not found")</f>
        <v>M031</v>
      </c>
      <c r="H5981" t="str">
        <f>_xlfn.XLOOKUP(G5981,Movies_data!$A$1:$A$41,Movies_data!$B$1:$B$41,"not found")</f>
        <v>Bangalore Days</v>
      </c>
      <c r="I5981" t="str">
        <f>_xlfn.XLOOKUP(G5981,Movies_data!$A$1:$A$41,Movies_data!$D$1:$D$41,"not found")</f>
        <v>Drama</v>
      </c>
      <c r="J5981" t="str">
        <f>_xlfn.XLOOKUP(G5981,Movies_data!$A$1:$A$41,Movies_data!$C$1:$C$41,"not found")</f>
        <v>Malayalam</v>
      </c>
      <c r="K5981">
        <f>_xlfn.XLOOKUP(G5981,Movies_data!$A$1:$A$41,Movies_data!$H$1:$H$41,"Not Found")</f>
        <v>8.3000000000000007</v>
      </c>
      <c r="L5981" t="str">
        <f>_xlfn.XLOOKUP(A5981,Booking_data!$A$1:$A$6001,Booking_data!$E$1:$E$6001,"not Found")</f>
        <v>C143</v>
      </c>
      <c r="M5981" t="str">
        <f>_xlfn.XLOOKUP(L5981,Cinemas_data!$A$1:$A$49,Cinemas_data!$I$1:$I$49,"not Found")</f>
        <v>INOX Forum Mall</v>
      </c>
      <c r="N5981" t="str">
        <f>_xlfn.XLOOKUP(L5981,Cinemas_data!$A$1:$A$49,Cinemas_data!$C$1:$C$49,"not Found")</f>
        <v>Ahmedabad</v>
      </c>
      <c r="O5981">
        <f>_xlfn.XLOOKUP(A5981,Booking_data!$A$1:$A$6001,Booking_data!$H$1:$H$6001,"not found")</f>
        <v>4</v>
      </c>
      <c r="P5981">
        <f>_xlfn.XLOOKUP(A5981,Booking_data!$A$1:$A$6001,Booking_data!$I$1:$I$6001,"not Found")</f>
        <v>240</v>
      </c>
      <c r="Q5981">
        <f t="shared" si="467"/>
        <v>960</v>
      </c>
      <c r="R5981" t="str">
        <f>_xlfn.XLOOKUP(A5981,Booking_data!$A$1:$A$6001,Booking_data!$L$1:$L$6001,"Not Found")</f>
        <v>Credit Card</v>
      </c>
      <c r="S5981">
        <f>_xlfn.XLOOKUP(A5981,Booking_data!$A$1:$A$6001,Booking_data!$N$1:$N$6001,"not Found")</f>
        <v>22</v>
      </c>
      <c r="T5981" t="str">
        <f>_xlfn.XLOOKUP(A5981,Booking_data!$A$1:$A$6001,Booking_data!$O$1:$O$6001,"Not Found")</f>
        <v>Male</v>
      </c>
      <c r="U5981" t="str">
        <f t="shared" si="468"/>
        <v>Youngster</v>
      </c>
      <c r="V5981" t="str">
        <f t="shared" si="469"/>
        <v>Medium Booking</v>
      </c>
    </row>
    <row r="5982" spans="1:22" x14ac:dyDescent="0.25">
      <c r="A5982" t="s">
        <v>6213</v>
      </c>
      <c r="B5982" s="1">
        <v>46084</v>
      </c>
      <c r="C5982" s="1">
        <v>46132</v>
      </c>
      <c r="D5982" s="9">
        <v>0.9375</v>
      </c>
      <c r="E5982" t="str">
        <f t="shared" si="465"/>
        <v>Weekday</v>
      </c>
      <c r="F5982" t="str">
        <f t="shared" si="466"/>
        <v>Mar</v>
      </c>
      <c r="G5982" t="str">
        <f>_xlfn.XLOOKUP(A5982,Booking_data!$A$1:$A$6001,Booking_data!$D$1:$D$6001,"not found")</f>
        <v>M038</v>
      </c>
      <c r="H5982" t="str">
        <f>_xlfn.XLOOKUP(G5982,Movies_data!$A$1:$A$41,Movies_data!$B$1:$B$41,"not found")</f>
        <v>Barbie</v>
      </c>
      <c r="I5982" t="str">
        <f>_xlfn.XLOOKUP(G5982,Movies_data!$A$1:$A$41,Movies_data!$D$1:$D$41,"not found")</f>
        <v>Comedy</v>
      </c>
      <c r="J5982" t="str">
        <f>_xlfn.XLOOKUP(G5982,Movies_data!$A$1:$A$41,Movies_data!$C$1:$C$41,"not found")</f>
        <v>English</v>
      </c>
      <c r="K5982">
        <f>_xlfn.XLOOKUP(G5982,Movies_data!$A$1:$A$41,Movies_data!$H$1:$H$41,"Not Found")</f>
        <v>6.8</v>
      </c>
      <c r="L5982" t="str">
        <f>_xlfn.XLOOKUP(A5982,Booking_data!$A$1:$A$6001,Booking_data!$E$1:$E$6001,"not Found")</f>
        <v>C061</v>
      </c>
      <c r="M5982" t="str">
        <f>_xlfn.XLOOKUP(L5982,Cinemas_data!$A$1:$A$49,Cinemas_data!$I$1:$I$49,"not Found")</f>
        <v>City Pride City Centre</v>
      </c>
      <c r="N5982" t="str">
        <f>_xlfn.XLOOKUP(L5982,Cinemas_data!$A$1:$A$49,Cinemas_data!$C$1:$C$49,"not Found")</f>
        <v>Mysuru</v>
      </c>
      <c r="O5982">
        <f>_xlfn.XLOOKUP(A5982,Booking_data!$A$1:$A$6001,Booking_data!$H$1:$H$6001,"not found")</f>
        <v>3</v>
      </c>
      <c r="P5982">
        <f>_xlfn.XLOOKUP(A5982,Booking_data!$A$1:$A$6001,Booking_data!$I$1:$I$6001,"not Found")</f>
        <v>260</v>
      </c>
      <c r="Q5982">
        <f t="shared" si="467"/>
        <v>780</v>
      </c>
      <c r="R5982" t="str">
        <f>_xlfn.XLOOKUP(A5982,Booking_data!$A$1:$A$6001,Booking_data!$L$1:$L$6001,"Not Found")</f>
        <v>Credit Card</v>
      </c>
      <c r="S5982">
        <f>_xlfn.XLOOKUP(A5982,Booking_data!$A$1:$A$6001,Booking_data!$N$1:$N$6001,"not Found")</f>
        <v>25</v>
      </c>
      <c r="T5982" t="str">
        <f>_xlfn.XLOOKUP(A5982,Booking_data!$A$1:$A$6001,Booking_data!$O$1:$O$6001,"Not Found")</f>
        <v>Other</v>
      </c>
      <c r="U5982" t="str">
        <f t="shared" si="468"/>
        <v>Youngster</v>
      </c>
      <c r="V5982" t="str">
        <f t="shared" si="469"/>
        <v>Medium Booking</v>
      </c>
    </row>
    <row r="5983" spans="1:22" x14ac:dyDescent="0.25">
      <c r="A5983" t="s">
        <v>6214</v>
      </c>
      <c r="B5983" s="1">
        <v>46084</v>
      </c>
      <c r="C5983" s="1">
        <v>46034</v>
      </c>
      <c r="D5983" s="9">
        <v>0.53125</v>
      </c>
      <c r="E5983" t="str">
        <f t="shared" si="465"/>
        <v>Weekday</v>
      </c>
      <c r="F5983" t="str">
        <f t="shared" si="466"/>
        <v>Mar</v>
      </c>
      <c r="G5983" t="str">
        <f>_xlfn.XLOOKUP(A5983,Booking_data!$A$1:$A$6001,Booking_data!$D$1:$D$6001,"not found")</f>
        <v>M030</v>
      </c>
      <c r="H5983" t="str">
        <f>_xlfn.XLOOKUP(G5983,Movies_data!$A$1:$A$41,Movies_data!$B$1:$B$41,"not found")</f>
        <v>Kirik Party</v>
      </c>
      <c r="I5983" t="str">
        <f>_xlfn.XLOOKUP(G5983,Movies_data!$A$1:$A$41,Movies_data!$D$1:$D$41,"not found")</f>
        <v>Comedy</v>
      </c>
      <c r="J5983" t="str">
        <f>_xlfn.XLOOKUP(G5983,Movies_data!$A$1:$A$41,Movies_data!$C$1:$C$41,"not found")</f>
        <v>Kannada</v>
      </c>
      <c r="K5983">
        <f>_xlfn.XLOOKUP(G5983,Movies_data!$A$1:$A$41,Movies_data!$H$1:$H$41,"Not Found")</f>
        <v>8</v>
      </c>
      <c r="L5983" t="str">
        <f>_xlfn.XLOOKUP(A5983,Booking_data!$A$1:$A$6001,Booking_data!$E$1:$E$6001,"not Found")</f>
        <v>C103</v>
      </c>
      <c r="M5983" t="str">
        <f>_xlfn.XLOOKUP(L5983,Cinemas_data!$A$1:$A$49,Cinemas_data!$I$1:$I$49,"not Found")</f>
        <v>MovieMax Forum Mall</v>
      </c>
      <c r="N5983" t="str">
        <f>_xlfn.XLOOKUP(L5983,Cinemas_data!$A$1:$A$49,Cinemas_data!$C$1:$C$49,"not Found")</f>
        <v>Pune</v>
      </c>
      <c r="O5983">
        <f>_xlfn.XLOOKUP(A5983,Booking_data!$A$1:$A$6001,Booking_data!$H$1:$H$6001,"not found")</f>
        <v>2</v>
      </c>
      <c r="P5983">
        <f>_xlfn.XLOOKUP(A5983,Booking_data!$A$1:$A$6001,Booking_data!$I$1:$I$6001,"not Found")</f>
        <v>260</v>
      </c>
      <c r="Q5983">
        <f t="shared" si="467"/>
        <v>520</v>
      </c>
      <c r="R5983" t="str">
        <f>_xlfn.XLOOKUP(A5983,Booking_data!$A$1:$A$6001,Booking_data!$L$1:$L$6001,"Not Found")</f>
        <v>Debit Card</v>
      </c>
      <c r="S5983">
        <f>_xlfn.XLOOKUP(A5983,Booking_data!$A$1:$A$6001,Booking_data!$N$1:$N$6001,"not Found")</f>
        <v>45</v>
      </c>
      <c r="T5983" t="str">
        <f>_xlfn.XLOOKUP(A5983,Booking_data!$A$1:$A$6001,Booking_data!$O$1:$O$6001,"Not Found")</f>
        <v>Other</v>
      </c>
      <c r="U5983" t="str">
        <f t="shared" si="468"/>
        <v>Above 45</v>
      </c>
      <c r="V5983" t="str">
        <f t="shared" si="469"/>
        <v>Low Booking</v>
      </c>
    </row>
    <row r="5984" spans="1:22" x14ac:dyDescent="0.25">
      <c r="A5984" t="s">
        <v>6215</v>
      </c>
      <c r="B5984" s="1">
        <v>46084</v>
      </c>
      <c r="C5984" s="1">
        <v>46171</v>
      </c>
      <c r="D5984" s="9">
        <v>0.88541666666666663</v>
      </c>
      <c r="E5984" t="str">
        <f t="shared" si="465"/>
        <v>Weekday</v>
      </c>
      <c r="F5984" t="str">
        <f t="shared" si="466"/>
        <v>Mar</v>
      </c>
      <c r="G5984" t="str">
        <f>_xlfn.XLOOKUP(A5984,Booking_data!$A$1:$A$6001,Booking_data!$D$1:$D$6001,"not found")</f>
        <v>M024</v>
      </c>
      <c r="H5984" t="str">
        <f>_xlfn.XLOOKUP(G5984,Movies_data!$A$1:$A$41,Movies_data!$B$1:$B$41,"not found")</f>
        <v>Bhool Bhulaiyaa 2</v>
      </c>
      <c r="I5984" t="str">
        <f>_xlfn.XLOOKUP(G5984,Movies_data!$A$1:$A$41,Movies_data!$D$1:$D$41,"not found")</f>
        <v>Comedy</v>
      </c>
      <c r="J5984" t="str">
        <f>_xlfn.XLOOKUP(G5984,Movies_data!$A$1:$A$41,Movies_data!$C$1:$C$41,"not found")</f>
        <v>Hindi</v>
      </c>
      <c r="K5984">
        <f>_xlfn.XLOOKUP(G5984,Movies_data!$A$1:$A$41,Movies_data!$H$1:$H$41,"Not Found")</f>
        <v>5.9</v>
      </c>
      <c r="L5984" t="str">
        <f>_xlfn.XLOOKUP(A5984,Booking_data!$A$1:$A$6001,Booking_data!$E$1:$E$6001,"not Found")</f>
        <v>C121</v>
      </c>
      <c r="M5984" t="str">
        <f>_xlfn.XLOOKUP(L5984,Cinemas_data!$A$1:$A$49,Cinemas_data!$I$1:$I$49,"not Found")</f>
        <v>MovieMax City Centre</v>
      </c>
      <c r="N5984" t="str">
        <f>_xlfn.XLOOKUP(L5984,Cinemas_data!$A$1:$A$49,Cinemas_data!$C$1:$C$49,"not Found")</f>
        <v>Noida</v>
      </c>
      <c r="O5984">
        <f>_xlfn.XLOOKUP(A5984,Booking_data!$A$1:$A$6001,Booking_data!$H$1:$H$6001,"not found")</f>
        <v>3</v>
      </c>
      <c r="P5984">
        <f>_xlfn.XLOOKUP(A5984,Booking_data!$A$1:$A$6001,Booking_data!$I$1:$I$6001,"not Found")</f>
        <v>240</v>
      </c>
      <c r="Q5984">
        <f t="shared" si="467"/>
        <v>720</v>
      </c>
      <c r="R5984" t="str">
        <f>_xlfn.XLOOKUP(A5984,Booking_data!$A$1:$A$6001,Booking_data!$L$1:$L$6001,"Not Found")</f>
        <v>Credit Card</v>
      </c>
      <c r="S5984">
        <f>_xlfn.XLOOKUP(A5984,Booking_data!$A$1:$A$6001,Booking_data!$N$1:$N$6001,"not Found")</f>
        <v>59</v>
      </c>
      <c r="T5984" t="str">
        <f>_xlfn.XLOOKUP(A5984,Booking_data!$A$1:$A$6001,Booking_data!$O$1:$O$6001,"Not Found")</f>
        <v>Female</v>
      </c>
      <c r="U5984" t="str">
        <f t="shared" si="468"/>
        <v>Above 45</v>
      </c>
      <c r="V5984" t="str">
        <f t="shared" si="469"/>
        <v>Medium Booking</v>
      </c>
    </row>
    <row r="5985" spans="1:22" x14ac:dyDescent="0.25">
      <c r="A5985" t="s">
        <v>6216</v>
      </c>
      <c r="B5985" s="1">
        <v>46084</v>
      </c>
      <c r="C5985" s="1">
        <v>46154</v>
      </c>
      <c r="D5985" s="9">
        <v>0.9375</v>
      </c>
      <c r="E5985" t="str">
        <f t="shared" si="465"/>
        <v>Weekday</v>
      </c>
      <c r="F5985" t="str">
        <f t="shared" si="466"/>
        <v>Mar</v>
      </c>
      <c r="G5985" t="str">
        <f>_xlfn.XLOOKUP(A5985,Booking_data!$A$1:$A$6001,Booking_data!$D$1:$D$6001,"not found")</f>
        <v>M010</v>
      </c>
      <c r="H5985" t="str">
        <f>_xlfn.XLOOKUP(G5985,Movies_data!$A$1:$A$41,Movies_data!$B$1:$B$41,"not found")</f>
        <v>Captain Miller</v>
      </c>
      <c r="I5985" t="str">
        <f>_xlfn.XLOOKUP(G5985,Movies_data!$A$1:$A$41,Movies_data!$D$1:$D$41,"not found")</f>
        <v>Action</v>
      </c>
      <c r="J5985" t="str">
        <f>_xlfn.XLOOKUP(G5985,Movies_data!$A$1:$A$41,Movies_data!$C$1:$C$41,"not found")</f>
        <v>Tamil</v>
      </c>
      <c r="K5985">
        <f>_xlfn.XLOOKUP(G5985,Movies_data!$A$1:$A$41,Movies_data!$H$1:$H$41,"Not Found")</f>
        <v>7</v>
      </c>
      <c r="L5985" t="str">
        <f>_xlfn.XLOOKUP(A5985,Booking_data!$A$1:$A$6001,Booking_data!$E$1:$E$6001,"not Found")</f>
        <v>C042</v>
      </c>
      <c r="M5985" t="str">
        <f>_xlfn.XLOOKUP(L5985,Cinemas_data!$A$1:$A$49,Cinemas_data!$I$1:$I$49,"not Found")</f>
        <v>Asian Cinemas Grand Mall</v>
      </c>
      <c r="N5985" t="str">
        <f>_xlfn.XLOOKUP(L5985,Cinemas_data!$A$1:$A$49,Cinemas_data!$C$1:$C$49,"not Found")</f>
        <v>Salem</v>
      </c>
      <c r="O5985">
        <f>_xlfn.XLOOKUP(A5985,Booking_data!$A$1:$A$6001,Booking_data!$H$1:$H$6001,"not found")</f>
        <v>3</v>
      </c>
      <c r="P5985">
        <f>_xlfn.XLOOKUP(A5985,Booking_data!$A$1:$A$6001,Booking_data!$I$1:$I$6001,"not Found")</f>
        <v>360</v>
      </c>
      <c r="Q5985">
        <f t="shared" si="467"/>
        <v>1080</v>
      </c>
      <c r="R5985" t="str">
        <f>_xlfn.XLOOKUP(A5985,Booking_data!$A$1:$A$6001,Booking_data!$L$1:$L$6001,"Not Found")</f>
        <v>Debit Card</v>
      </c>
      <c r="S5985">
        <f>_xlfn.XLOOKUP(A5985,Booking_data!$A$1:$A$6001,Booking_data!$N$1:$N$6001,"not Found")</f>
        <v>34</v>
      </c>
      <c r="T5985" t="str">
        <f>_xlfn.XLOOKUP(A5985,Booking_data!$A$1:$A$6001,Booking_data!$O$1:$O$6001,"Not Found")</f>
        <v>Female</v>
      </c>
      <c r="U5985" t="str">
        <f t="shared" si="468"/>
        <v>Middle Age</v>
      </c>
      <c r="V5985" t="str">
        <f t="shared" si="469"/>
        <v>Medium Booking</v>
      </c>
    </row>
    <row r="5986" spans="1:22" x14ac:dyDescent="0.25">
      <c r="A5986" t="s">
        <v>6217</v>
      </c>
      <c r="B5986" s="1">
        <v>46084</v>
      </c>
      <c r="C5986" s="1">
        <v>46049</v>
      </c>
      <c r="D5986" s="9">
        <v>0.53125</v>
      </c>
      <c r="E5986" t="str">
        <f t="shared" si="465"/>
        <v>Weekday</v>
      </c>
      <c r="F5986" t="str">
        <f t="shared" si="466"/>
        <v>Mar</v>
      </c>
      <c r="G5986" t="str">
        <f>_xlfn.XLOOKUP(A5986,Booking_data!$A$1:$A$6001,Booking_data!$D$1:$D$6001,"not found")</f>
        <v>M009</v>
      </c>
      <c r="H5986" t="str">
        <f>_xlfn.XLOOKUP(G5986,Movies_data!$A$1:$A$41,Movies_data!$B$1:$B$41,"not found")</f>
        <v>Amaran</v>
      </c>
      <c r="I5986" t="str">
        <f>_xlfn.XLOOKUP(G5986,Movies_data!$A$1:$A$41,Movies_data!$D$1:$D$41,"not found")</f>
        <v>Biography</v>
      </c>
      <c r="J5986" t="str">
        <f>_xlfn.XLOOKUP(G5986,Movies_data!$A$1:$A$41,Movies_data!$C$1:$C$41,"not found")</f>
        <v>Tamil</v>
      </c>
      <c r="K5986">
        <f>_xlfn.XLOOKUP(G5986,Movies_data!$A$1:$A$41,Movies_data!$H$1:$H$41,"Not Found")</f>
        <v>8.3000000000000007</v>
      </c>
      <c r="L5986" t="str">
        <f>_xlfn.XLOOKUP(A5986,Booking_data!$A$1:$A$6001,Booking_data!$E$1:$E$6001,"not Found")</f>
        <v>C103</v>
      </c>
      <c r="M5986" t="str">
        <f>_xlfn.XLOOKUP(L5986,Cinemas_data!$A$1:$A$49,Cinemas_data!$I$1:$I$49,"not Found")</f>
        <v>MovieMax Forum Mall</v>
      </c>
      <c r="N5986" t="str">
        <f>_xlfn.XLOOKUP(L5986,Cinemas_data!$A$1:$A$49,Cinemas_data!$C$1:$C$49,"not Found")</f>
        <v>Pune</v>
      </c>
      <c r="O5986">
        <f>_xlfn.XLOOKUP(A5986,Booking_data!$A$1:$A$6001,Booking_data!$H$1:$H$6001,"not found")</f>
        <v>1</v>
      </c>
      <c r="P5986">
        <f>_xlfn.XLOOKUP(A5986,Booking_data!$A$1:$A$6001,Booking_data!$I$1:$I$6001,"not Found")</f>
        <v>180</v>
      </c>
      <c r="Q5986">
        <f t="shared" si="467"/>
        <v>180</v>
      </c>
      <c r="R5986" t="str">
        <f>_xlfn.XLOOKUP(A5986,Booking_data!$A$1:$A$6001,Booking_data!$L$1:$L$6001,"Not Found")</f>
        <v>Net Banking</v>
      </c>
      <c r="S5986">
        <f>_xlfn.XLOOKUP(A5986,Booking_data!$A$1:$A$6001,Booking_data!$N$1:$N$6001,"not Found")</f>
        <v>49</v>
      </c>
      <c r="T5986" t="str">
        <f>_xlfn.XLOOKUP(A5986,Booking_data!$A$1:$A$6001,Booking_data!$O$1:$O$6001,"Not Found")</f>
        <v>Female</v>
      </c>
      <c r="U5986" t="str">
        <f t="shared" si="468"/>
        <v>Above 45</v>
      </c>
      <c r="V5986" t="str">
        <f t="shared" si="469"/>
        <v>Low Booking</v>
      </c>
    </row>
    <row r="5987" spans="1:22" x14ac:dyDescent="0.25">
      <c r="A5987" t="s">
        <v>6218</v>
      </c>
      <c r="B5987" s="1">
        <v>46084</v>
      </c>
      <c r="C5987" s="1">
        <v>46051</v>
      </c>
      <c r="D5987" s="9">
        <v>0.88541666666666663</v>
      </c>
      <c r="E5987" t="str">
        <f t="shared" si="465"/>
        <v>Weekday</v>
      </c>
      <c r="F5987" t="str">
        <f t="shared" si="466"/>
        <v>Mar</v>
      </c>
      <c r="G5987" t="str">
        <f>_xlfn.XLOOKUP(A5987,Booking_data!$A$1:$A$6001,Booking_data!$D$1:$D$6001,"not found")</f>
        <v>M017</v>
      </c>
      <c r="H5987" t="str">
        <f>_xlfn.XLOOKUP(G5987,Movies_data!$A$1:$A$41,Movies_data!$B$1:$B$41,"not found")</f>
        <v>Baahubali 2</v>
      </c>
      <c r="I5987" t="str">
        <f>_xlfn.XLOOKUP(G5987,Movies_data!$A$1:$A$41,Movies_data!$D$1:$D$41,"not found")</f>
        <v>Action</v>
      </c>
      <c r="J5987" t="str">
        <f>_xlfn.XLOOKUP(G5987,Movies_data!$A$1:$A$41,Movies_data!$C$1:$C$41,"not found")</f>
        <v>Telugu</v>
      </c>
      <c r="K5987">
        <f>_xlfn.XLOOKUP(G5987,Movies_data!$A$1:$A$41,Movies_data!$H$1:$H$41,"Not Found")</f>
        <v>8.1999999999999993</v>
      </c>
      <c r="L5987" t="str">
        <f>_xlfn.XLOOKUP(A5987,Booking_data!$A$1:$A$6001,Booking_data!$E$1:$E$6001,"not Found")</f>
        <v>C093</v>
      </c>
      <c r="M5987" t="str">
        <f>_xlfn.XLOOKUP(L5987,Cinemas_data!$A$1:$A$49,Cinemas_data!$I$1:$I$49,"not Found")</f>
        <v>Mukta A2 Cinemas Forum Mall</v>
      </c>
      <c r="N5987" t="str">
        <f>_xlfn.XLOOKUP(L5987,Cinemas_data!$A$1:$A$49,Cinemas_data!$C$1:$C$49,"not Found")</f>
        <v>Mumbai</v>
      </c>
      <c r="O5987">
        <f>_xlfn.XLOOKUP(A5987,Booking_data!$A$1:$A$6001,Booking_data!$H$1:$H$6001,"not found")</f>
        <v>2</v>
      </c>
      <c r="P5987">
        <f>_xlfn.XLOOKUP(A5987,Booking_data!$A$1:$A$6001,Booking_data!$I$1:$I$6001,"not Found")</f>
        <v>240</v>
      </c>
      <c r="Q5987">
        <f t="shared" si="467"/>
        <v>480</v>
      </c>
      <c r="R5987" t="str">
        <f>_xlfn.XLOOKUP(A5987,Booking_data!$A$1:$A$6001,Booking_data!$L$1:$L$6001,"Not Found")</f>
        <v>Debit Card</v>
      </c>
      <c r="S5987">
        <f>_xlfn.XLOOKUP(A5987,Booking_data!$A$1:$A$6001,Booking_data!$N$1:$N$6001,"not Found")</f>
        <v>31</v>
      </c>
      <c r="T5987" t="str">
        <f>_xlfn.XLOOKUP(A5987,Booking_data!$A$1:$A$6001,Booking_data!$O$1:$O$6001,"Not Found")</f>
        <v>Female</v>
      </c>
      <c r="U5987" t="str">
        <f t="shared" si="468"/>
        <v>Middle Age</v>
      </c>
      <c r="V5987" t="str">
        <f t="shared" si="469"/>
        <v>Low Booking</v>
      </c>
    </row>
    <row r="5988" spans="1:22" x14ac:dyDescent="0.25">
      <c r="A5988" t="s">
        <v>6219</v>
      </c>
      <c r="B5988" s="1">
        <v>46084</v>
      </c>
      <c r="C5988" s="1">
        <v>46052</v>
      </c>
      <c r="D5988" s="9">
        <v>0.88541666666666663</v>
      </c>
      <c r="E5988" t="str">
        <f t="shared" si="465"/>
        <v>Weekday</v>
      </c>
      <c r="F5988" t="str">
        <f t="shared" si="466"/>
        <v>Mar</v>
      </c>
      <c r="G5988" t="str">
        <f>_xlfn.XLOOKUP(A5988,Booking_data!$A$1:$A$6001,Booking_data!$D$1:$D$6001,"not found")</f>
        <v>M001</v>
      </c>
      <c r="H5988" t="str">
        <f>_xlfn.XLOOKUP(G5988,Movies_data!$A$1:$A$41,Movies_data!$B$1:$B$41,"not found")</f>
        <v>Leo</v>
      </c>
      <c r="I5988" t="str">
        <f>_xlfn.XLOOKUP(G5988,Movies_data!$A$1:$A$41,Movies_data!$D$1:$D$41,"not found")</f>
        <v>Action</v>
      </c>
      <c r="J5988" t="str">
        <f>_xlfn.XLOOKUP(G5988,Movies_data!$A$1:$A$41,Movies_data!$C$1:$C$41,"not found")</f>
        <v>Tamil</v>
      </c>
      <c r="K5988">
        <f>_xlfn.XLOOKUP(G5988,Movies_data!$A$1:$A$41,Movies_data!$H$1:$H$41,"Not Found")</f>
        <v>8</v>
      </c>
      <c r="L5988" t="str">
        <f>_xlfn.XLOOKUP(A5988,Booking_data!$A$1:$A$6001,Booking_data!$E$1:$E$6001,"not Found")</f>
        <v>C101</v>
      </c>
      <c r="M5988" t="str">
        <f>_xlfn.XLOOKUP(L5988,Cinemas_data!$A$1:$A$49,Cinemas_data!$I$1:$I$49,"not Found")</f>
        <v>Miraj Cinemas City Centre</v>
      </c>
      <c r="N5988" t="str">
        <f>_xlfn.XLOOKUP(L5988,Cinemas_data!$A$1:$A$49,Cinemas_data!$C$1:$C$49,"not Found")</f>
        <v>Pune</v>
      </c>
      <c r="O5988">
        <f>_xlfn.XLOOKUP(A5988,Booking_data!$A$1:$A$6001,Booking_data!$H$1:$H$6001,"not found")</f>
        <v>3</v>
      </c>
      <c r="P5988">
        <f>_xlfn.XLOOKUP(A5988,Booking_data!$A$1:$A$6001,Booking_data!$I$1:$I$6001,"not Found")</f>
        <v>180</v>
      </c>
      <c r="Q5988">
        <f t="shared" si="467"/>
        <v>540</v>
      </c>
      <c r="R5988" t="str">
        <f>_xlfn.XLOOKUP(A5988,Booking_data!$A$1:$A$6001,Booking_data!$L$1:$L$6001,"Not Found")</f>
        <v>Credit Card</v>
      </c>
      <c r="S5988">
        <f>_xlfn.XLOOKUP(A5988,Booking_data!$A$1:$A$6001,Booking_data!$N$1:$N$6001,"not Found")</f>
        <v>41</v>
      </c>
      <c r="T5988" t="str">
        <f>_xlfn.XLOOKUP(A5988,Booking_data!$A$1:$A$6001,Booking_data!$O$1:$O$6001,"Not Found")</f>
        <v>Female</v>
      </c>
      <c r="U5988" t="str">
        <f t="shared" si="468"/>
        <v>Middle Age</v>
      </c>
      <c r="V5988" t="str">
        <f t="shared" si="469"/>
        <v>Medium Booking</v>
      </c>
    </row>
    <row r="5989" spans="1:22" x14ac:dyDescent="0.25">
      <c r="A5989" t="s">
        <v>6220</v>
      </c>
      <c r="B5989" s="1">
        <v>46084</v>
      </c>
      <c r="C5989" s="1">
        <v>46108</v>
      </c>
      <c r="D5989" s="9">
        <v>0.64583333333333337</v>
      </c>
      <c r="E5989" t="str">
        <f t="shared" si="465"/>
        <v>Weekday</v>
      </c>
      <c r="F5989" t="str">
        <f t="shared" si="466"/>
        <v>Mar</v>
      </c>
      <c r="G5989" t="str">
        <f>_xlfn.XLOOKUP(A5989,Booking_data!$A$1:$A$6001,Booking_data!$D$1:$D$6001,"not found")</f>
        <v>M034</v>
      </c>
      <c r="H5989" t="str">
        <f>_xlfn.XLOOKUP(G5989,Movies_data!$A$1:$A$41,Movies_data!$B$1:$B$41,"not found")</f>
        <v>Manjummel Boys</v>
      </c>
      <c r="I5989" t="str">
        <f>_xlfn.XLOOKUP(G5989,Movies_data!$A$1:$A$41,Movies_data!$D$1:$D$41,"not found")</f>
        <v>Adventure</v>
      </c>
      <c r="J5989" t="str">
        <f>_xlfn.XLOOKUP(G5989,Movies_data!$A$1:$A$41,Movies_data!$C$1:$C$41,"not found")</f>
        <v>Malayalam</v>
      </c>
      <c r="K5989">
        <f>_xlfn.XLOOKUP(G5989,Movies_data!$A$1:$A$41,Movies_data!$H$1:$H$41,"Not Found")</f>
        <v>8.3000000000000007</v>
      </c>
      <c r="L5989" t="str">
        <f>_xlfn.XLOOKUP(A5989,Booking_data!$A$1:$A$6001,Booking_data!$E$1:$E$6001,"not Found")</f>
        <v>C061</v>
      </c>
      <c r="M5989" t="str">
        <f>_xlfn.XLOOKUP(L5989,Cinemas_data!$A$1:$A$49,Cinemas_data!$I$1:$I$49,"not Found")</f>
        <v>City Pride City Centre</v>
      </c>
      <c r="N5989" t="str">
        <f>_xlfn.XLOOKUP(L5989,Cinemas_data!$A$1:$A$49,Cinemas_data!$C$1:$C$49,"not Found")</f>
        <v>Mysuru</v>
      </c>
      <c r="O5989">
        <f>_xlfn.XLOOKUP(A5989,Booking_data!$A$1:$A$6001,Booking_data!$H$1:$H$6001,"not found")</f>
        <v>1</v>
      </c>
      <c r="P5989">
        <f>_xlfn.XLOOKUP(A5989,Booking_data!$A$1:$A$6001,Booking_data!$I$1:$I$6001,"not Found")</f>
        <v>340</v>
      </c>
      <c r="Q5989">
        <f t="shared" si="467"/>
        <v>340</v>
      </c>
      <c r="R5989" t="str">
        <f>_xlfn.XLOOKUP(A5989,Booking_data!$A$1:$A$6001,Booking_data!$L$1:$L$6001,"Not Found")</f>
        <v>Wallet</v>
      </c>
      <c r="S5989">
        <f>_xlfn.XLOOKUP(A5989,Booking_data!$A$1:$A$6001,Booking_data!$N$1:$N$6001,"not Found")</f>
        <v>42</v>
      </c>
      <c r="T5989" t="str">
        <f>_xlfn.XLOOKUP(A5989,Booking_data!$A$1:$A$6001,Booking_data!$O$1:$O$6001,"Not Found")</f>
        <v>Other</v>
      </c>
      <c r="U5989" t="str">
        <f t="shared" si="468"/>
        <v>Middle Age</v>
      </c>
      <c r="V5989" t="str">
        <f t="shared" si="469"/>
        <v>Low Booking</v>
      </c>
    </row>
    <row r="5990" spans="1:22" x14ac:dyDescent="0.25">
      <c r="A5990" t="s">
        <v>6221</v>
      </c>
      <c r="B5990" s="1">
        <v>46084</v>
      </c>
      <c r="C5990" s="1">
        <v>46193</v>
      </c>
      <c r="D5990" s="9">
        <v>0.88541666666666663</v>
      </c>
      <c r="E5990" t="str">
        <f t="shared" si="465"/>
        <v>Weekday</v>
      </c>
      <c r="F5990" t="str">
        <f t="shared" si="466"/>
        <v>Mar</v>
      </c>
      <c r="G5990" t="str">
        <f>_xlfn.XLOOKUP(A5990,Booking_data!$A$1:$A$6001,Booking_data!$D$1:$D$6001,"not found")</f>
        <v>M038</v>
      </c>
      <c r="H5990" t="str">
        <f>_xlfn.XLOOKUP(G5990,Movies_data!$A$1:$A$41,Movies_data!$B$1:$B$41,"not found")</f>
        <v>Barbie</v>
      </c>
      <c r="I5990" t="str">
        <f>_xlfn.XLOOKUP(G5990,Movies_data!$A$1:$A$41,Movies_data!$D$1:$D$41,"not found")</f>
        <v>Comedy</v>
      </c>
      <c r="J5990" t="str">
        <f>_xlfn.XLOOKUP(G5990,Movies_data!$A$1:$A$41,Movies_data!$C$1:$C$41,"not found")</f>
        <v>English</v>
      </c>
      <c r="K5990">
        <f>_xlfn.XLOOKUP(G5990,Movies_data!$A$1:$A$41,Movies_data!$H$1:$H$41,"Not Found")</f>
        <v>6.8</v>
      </c>
      <c r="L5990" t="str">
        <f>_xlfn.XLOOKUP(A5990,Booking_data!$A$1:$A$6001,Booking_data!$E$1:$E$6001,"not Found")</f>
        <v>C011</v>
      </c>
      <c r="M5990" t="str">
        <f>_xlfn.XLOOKUP(L5990,Cinemas_data!$A$1:$A$49,Cinemas_data!$I$1:$I$49,"not Found")</f>
        <v>Cinepolis City Centre</v>
      </c>
      <c r="N5990" t="str">
        <f>_xlfn.XLOOKUP(L5990,Cinemas_data!$A$1:$A$49,Cinemas_data!$C$1:$C$49,"not Found")</f>
        <v>Chennai</v>
      </c>
      <c r="O5990">
        <f>_xlfn.XLOOKUP(A5990,Booking_data!$A$1:$A$6001,Booking_data!$H$1:$H$6001,"not found")</f>
        <v>6</v>
      </c>
      <c r="P5990">
        <f>_xlfn.XLOOKUP(A5990,Booking_data!$A$1:$A$6001,Booking_data!$I$1:$I$6001,"not Found")</f>
        <v>420</v>
      </c>
      <c r="Q5990">
        <f t="shared" si="467"/>
        <v>2520</v>
      </c>
      <c r="R5990" t="str">
        <f>_xlfn.XLOOKUP(A5990,Booking_data!$A$1:$A$6001,Booking_data!$L$1:$L$6001,"Not Found")</f>
        <v>Wallet</v>
      </c>
      <c r="S5990">
        <f>_xlfn.XLOOKUP(A5990,Booking_data!$A$1:$A$6001,Booking_data!$N$1:$N$6001,"not Found")</f>
        <v>53</v>
      </c>
      <c r="T5990" t="str">
        <f>_xlfn.XLOOKUP(A5990,Booking_data!$A$1:$A$6001,Booking_data!$O$1:$O$6001,"Not Found")</f>
        <v>Male</v>
      </c>
      <c r="U5990" t="str">
        <f t="shared" si="468"/>
        <v>Above 45</v>
      </c>
      <c r="V5990" t="str">
        <f t="shared" si="469"/>
        <v>High Booking</v>
      </c>
    </row>
    <row r="5991" spans="1:22" x14ac:dyDescent="0.25">
      <c r="A5991" t="s">
        <v>6222</v>
      </c>
      <c r="B5991" s="1">
        <v>46084</v>
      </c>
      <c r="C5991" s="1">
        <v>46193</v>
      </c>
      <c r="D5991" s="9">
        <v>0.77083333333333337</v>
      </c>
      <c r="E5991" t="str">
        <f t="shared" si="465"/>
        <v>Weekday</v>
      </c>
      <c r="F5991" t="str">
        <f t="shared" si="466"/>
        <v>Mar</v>
      </c>
      <c r="G5991" t="str">
        <f>_xlfn.XLOOKUP(A5991,Booking_data!$A$1:$A$6001,Booking_data!$D$1:$D$6001,"not found")</f>
        <v>M030</v>
      </c>
      <c r="H5991" t="str">
        <f>_xlfn.XLOOKUP(G5991,Movies_data!$A$1:$A$41,Movies_data!$B$1:$B$41,"not found")</f>
        <v>Kirik Party</v>
      </c>
      <c r="I5991" t="str">
        <f>_xlfn.XLOOKUP(G5991,Movies_data!$A$1:$A$41,Movies_data!$D$1:$D$41,"not found")</f>
        <v>Comedy</v>
      </c>
      <c r="J5991" t="str">
        <f>_xlfn.XLOOKUP(G5991,Movies_data!$A$1:$A$41,Movies_data!$C$1:$C$41,"not found")</f>
        <v>Kannada</v>
      </c>
      <c r="K5991">
        <f>_xlfn.XLOOKUP(G5991,Movies_data!$A$1:$A$41,Movies_data!$H$1:$H$41,"Not Found")</f>
        <v>8</v>
      </c>
      <c r="L5991" t="str">
        <f>_xlfn.XLOOKUP(A5991,Booking_data!$A$1:$A$6001,Booking_data!$E$1:$E$6001,"not Found")</f>
        <v>C132</v>
      </c>
      <c r="M5991" t="str">
        <f>_xlfn.XLOOKUP(L5991,Cinemas_data!$A$1:$A$49,Cinemas_data!$I$1:$I$49,"not Found")</f>
        <v>City Pride Grand Mall</v>
      </c>
      <c r="N5991" t="str">
        <f>_xlfn.XLOOKUP(L5991,Cinemas_data!$A$1:$A$49,Cinemas_data!$C$1:$C$49,"not Found")</f>
        <v>Kolkata</v>
      </c>
      <c r="O5991">
        <f>_xlfn.XLOOKUP(A5991,Booking_data!$A$1:$A$6001,Booking_data!$H$1:$H$6001,"not found")</f>
        <v>2</v>
      </c>
      <c r="P5991">
        <f>_xlfn.XLOOKUP(A5991,Booking_data!$A$1:$A$6001,Booking_data!$I$1:$I$6001,"not Found")</f>
        <v>260</v>
      </c>
      <c r="Q5991">
        <f t="shared" si="467"/>
        <v>520</v>
      </c>
      <c r="R5991" t="str">
        <f>_xlfn.XLOOKUP(A5991,Booking_data!$A$1:$A$6001,Booking_data!$L$1:$L$6001,"Not Found")</f>
        <v>Debit Card</v>
      </c>
      <c r="S5991">
        <f>_xlfn.XLOOKUP(A5991,Booking_data!$A$1:$A$6001,Booking_data!$N$1:$N$6001,"not Found")</f>
        <v>48</v>
      </c>
      <c r="T5991" t="str">
        <f>_xlfn.XLOOKUP(A5991,Booking_data!$A$1:$A$6001,Booking_data!$O$1:$O$6001,"Not Found")</f>
        <v>Male</v>
      </c>
      <c r="U5991" t="str">
        <f t="shared" si="468"/>
        <v>Above 45</v>
      </c>
      <c r="V5991" t="str">
        <f t="shared" si="469"/>
        <v>Low Booking</v>
      </c>
    </row>
    <row r="5992" spans="1:22" x14ac:dyDescent="0.25">
      <c r="A5992" t="s">
        <v>6223</v>
      </c>
      <c r="B5992" s="1">
        <v>46084</v>
      </c>
      <c r="C5992" s="1">
        <v>46077</v>
      </c>
      <c r="D5992" s="9">
        <v>0.88541666666666663</v>
      </c>
      <c r="E5992" t="str">
        <f t="shared" si="465"/>
        <v>Weekday</v>
      </c>
      <c r="F5992" t="str">
        <f t="shared" si="466"/>
        <v>Mar</v>
      </c>
      <c r="G5992" t="str">
        <f>_xlfn.XLOOKUP(A5992,Booking_data!$A$1:$A$6001,Booking_data!$D$1:$D$6001,"not found")</f>
        <v>M007</v>
      </c>
      <c r="H5992" t="str">
        <f>_xlfn.XLOOKUP(G5992,Movies_data!$A$1:$A$41,Movies_data!$B$1:$B$41,"not found")</f>
        <v>Good Night</v>
      </c>
      <c r="I5992" t="str">
        <f>_xlfn.XLOOKUP(G5992,Movies_data!$A$1:$A$41,Movies_data!$D$1:$D$41,"not found")</f>
        <v>Comedy</v>
      </c>
      <c r="J5992" t="str">
        <f>_xlfn.XLOOKUP(G5992,Movies_data!$A$1:$A$41,Movies_data!$C$1:$C$41,"not found")</f>
        <v>Tamil</v>
      </c>
      <c r="K5992">
        <f>_xlfn.XLOOKUP(G5992,Movies_data!$A$1:$A$41,Movies_data!$H$1:$H$41,"Not Found")</f>
        <v>8</v>
      </c>
      <c r="L5992" t="str">
        <f>_xlfn.XLOOKUP(A5992,Booking_data!$A$1:$A$6001,Booking_data!$E$1:$E$6001,"not Found")</f>
        <v>C132</v>
      </c>
      <c r="M5992" t="str">
        <f>_xlfn.XLOOKUP(L5992,Cinemas_data!$A$1:$A$49,Cinemas_data!$I$1:$I$49,"not Found")</f>
        <v>City Pride Grand Mall</v>
      </c>
      <c r="N5992" t="str">
        <f>_xlfn.XLOOKUP(L5992,Cinemas_data!$A$1:$A$49,Cinemas_data!$C$1:$C$49,"not Found")</f>
        <v>Kolkata</v>
      </c>
      <c r="O5992">
        <f>_xlfn.XLOOKUP(A5992,Booking_data!$A$1:$A$6001,Booking_data!$H$1:$H$6001,"not found")</f>
        <v>6</v>
      </c>
      <c r="P5992">
        <f>_xlfn.XLOOKUP(A5992,Booking_data!$A$1:$A$6001,Booking_data!$I$1:$I$6001,"not Found")</f>
        <v>180</v>
      </c>
      <c r="Q5992">
        <f t="shared" si="467"/>
        <v>1080</v>
      </c>
      <c r="R5992" t="str">
        <f>_xlfn.XLOOKUP(A5992,Booking_data!$A$1:$A$6001,Booking_data!$L$1:$L$6001,"Not Found")</f>
        <v>Debit Card</v>
      </c>
      <c r="S5992">
        <f>_xlfn.XLOOKUP(A5992,Booking_data!$A$1:$A$6001,Booking_data!$N$1:$N$6001,"not Found")</f>
        <v>56</v>
      </c>
      <c r="T5992" t="str">
        <f>_xlfn.XLOOKUP(A5992,Booking_data!$A$1:$A$6001,Booking_data!$O$1:$O$6001,"Not Found")</f>
        <v>Other</v>
      </c>
      <c r="U5992" t="str">
        <f t="shared" si="468"/>
        <v>Above 45</v>
      </c>
      <c r="V5992" t="str">
        <f t="shared" si="469"/>
        <v>High Booking</v>
      </c>
    </row>
    <row r="5993" spans="1:22" x14ac:dyDescent="0.25">
      <c r="A5993" t="s">
        <v>6224</v>
      </c>
      <c r="B5993" s="1">
        <v>46084</v>
      </c>
      <c r="C5993" s="1">
        <v>46121</v>
      </c>
      <c r="D5993" s="9">
        <v>0.53125</v>
      </c>
      <c r="E5993" t="str">
        <f t="shared" si="465"/>
        <v>Weekday</v>
      </c>
      <c r="F5993" t="str">
        <f t="shared" si="466"/>
        <v>Mar</v>
      </c>
      <c r="G5993" t="str">
        <f>_xlfn.XLOOKUP(A5993,Booking_data!$A$1:$A$6001,Booking_data!$D$1:$D$6001,"not found")</f>
        <v>M007</v>
      </c>
      <c r="H5993" t="str">
        <f>_xlfn.XLOOKUP(G5993,Movies_data!$A$1:$A$41,Movies_data!$B$1:$B$41,"not found")</f>
        <v>Good Night</v>
      </c>
      <c r="I5993" t="str">
        <f>_xlfn.XLOOKUP(G5993,Movies_data!$A$1:$A$41,Movies_data!$D$1:$D$41,"not found")</f>
        <v>Comedy</v>
      </c>
      <c r="J5993" t="str">
        <f>_xlfn.XLOOKUP(G5993,Movies_data!$A$1:$A$41,Movies_data!$C$1:$C$41,"not found")</f>
        <v>Tamil</v>
      </c>
      <c r="K5993">
        <f>_xlfn.XLOOKUP(G5993,Movies_data!$A$1:$A$41,Movies_data!$H$1:$H$41,"Not Found")</f>
        <v>8</v>
      </c>
      <c r="L5993" t="str">
        <f>_xlfn.XLOOKUP(A5993,Booking_data!$A$1:$A$6001,Booking_data!$E$1:$E$6001,"not Found")</f>
        <v>C141</v>
      </c>
      <c r="M5993" t="str">
        <f>_xlfn.XLOOKUP(L5993,Cinemas_data!$A$1:$A$49,Cinemas_data!$I$1:$I$49,"not Found")</f>
        <v>City Pride City Centre</v>
      </c>
      <c r="N5993" t="str">
        <f>_xlfn.XLOOKUP(L5993,Cinemas_data!$A$1:$A$49,Cinemas_data!$C$1:$C$49,"not Found")</f>
        <v>Ahmedabad</v>
      </c>
      <c r="O5993">
        <f>_xlfn.XLOOKUP(A5993,Booking_data!$A$1:$A$6001,Booking_data!$H$1:$H$6001,"not found")</f>
        <v>1</v>
      </c>
      <c r="P5993">
        <f>_xlfn.XLOOKUP(A5993,Booking_data!$A$1:$A$6001,Booking_data!$I$1:$I$6001,"not Found")</f>
        <v>320</v>
      </c>
      <c r="Q5993">
        <f t="shared" si="467"/>
        <v>320</v>
      </c>
      <c r="R5993" t="str">
        <f>_xlfn.XLOOKUP(A5993,Booking_data!$A$1:$A$6001,Booking_data!$L$1:$L$6001,"Not Found")</f>
        <v>Wallet</v>
      </c>
      <c r="S5993">
        <f>_xlfn.XLOOKUP(A5993,Booking_data!$A$1:$A$6001,Booking_data!$N$1:$N$6001,"not Found")</f>
        <v>41</v>
      </c>
      <c r="T5993" t="str">
        <f>_xlfn.XLOOKUP(A5993,Booking_data!$A$1:$A$6001,Booking_data!$O$1:$O$6001,"Not Found")</f>
        <v>Male</v>
      </c>
      <c r="U5993" t="str">
        <f t="shared" si="468"/>
        <v>Middle Age</v>
      </c>
      <c r="V5993" t="str">
        <f t="shared" si="469"/>
        <v>Low Booking</v>
      </c>
    </row>
    <row r="5994" spans="1:22" x14ac:dyDescent="0.25">
      <c r="A5994" t="s">
        <v>6225</v>
      </c>
      <c r="B5994" s="1">
        <v>46084</v>
      </c>
      <c r="C5994" s="1">
        <v>46088</v>
      </c>
      <c r="D5994" s="9">
        <v>0.77083333333333337</v>
      </c>
      <c r="E5994" t="str">
        <f t="shared" si="465"/>
        <v>Weekday</v>
      </c>
      <c r="F5994" t="str">
        <f t="shared" si="466"/>
        <v>Mar</v>
      </c>
      <c r="G5994" t="str">
        <f>_xlfn.XLOOKUP(A5994,Booking_data!$A$1:$A$6001,Booking_data!$D$1:$D$6001,"not found")</f>
        <v>M001</v>
      </c>
      <c r="H5994" t="str">
        <f>_xlfn.XLOOKUP(G5994,Movies_data!$A$1:$A$41,Movies_data!$B$1:$B$41,"not found")</f>
        <v>Leo</v>
      </c>
      <c r="I5994" t="str">
        <f>_xlfn.XLOOKUP(G5994,Movies_data!$A$1:$A$41,Movies_data!$D$1:$D$41,"not found")</f>
        <v>Action</v>
      </c>
      <c r="J5994" t="str">
        <f>_xlfn.XLOOKUP(G5994,Movies_data!$A$1:$A$41,Movies_data!$C$1:$C$41,"not found")</f>
        <v>Tamil</v>
      </c>
      <c r="K5994">
        <f>_xlfn.XLOOKUP(G5994,Movies_data!$A$1:$A$41,Movies_data!$H$1:$H$41,"Not Found")</f>
        <v>8</v>
      </c>
      <c r="L5994" t="str">
        <f>_xlfn.XLOOKUP(A5994,Booking_data!$A$1:$A$6001,Booking_data!$E$1:$E$6001,"not Found")</f>
        <v>C032</v>
      </c>
      <c r="M5994" t="str">
        <f>_xlfn.XLOOKUP(L5994,Cinemas_data!$A$1:$A$49,Cinemas_data!$I$1:$I$49,"not Found")</f>
        <v>MovieMax Grand Mall</v>
      </c>
      <c r="N5994" t="str">
        <f>_xlfn.XLOOKUP(L5994,Cinemas_data!$A$1:$A$49,Cinemas_data!$C$1:$C$49,"not Found")</f>
        <v>Madurai</v>
      </c>
      <c r="O5994">
        <f>_xlfn.XLOOKUP(A5994,Booking_data!$A$1:$A$6001,Booking_data!$H$1:$H$6001,"not found")</f>
        <v>1</v>
      </c>
      <c r="P5994">
        <f>_xlfn.XLOOKUP(A5994,Booking_data!$A$1:$A$6001,Booking_data!$I$1:$I$6001,"not Found")</f>
        <v>240</v>
      </c>
      <c r="Q5994">
        <f t="shared" si="467"/>
        <v>240</v>
      </c>
      <c r="R5994" t="str">
        <f>_xlfn.XLOOKUP(A5994,Booking_data!$A$1:$A$6001,Booking_data!$L$1:$L$6001,"Not Found")</f>
        <v>Credit Card</v>
      </c>
      <c r="S5994">
        <f>_xlfn.XLOOKUP(A5994,Booking_data!$A$1:$A$6001,Booking_data!$N$1:$N$6001,"not Found")</f>
        <v>38</v>
      </c>
      <c r="T5994" t="str">
        <f>_xlfn.XLOOKUP(A5994,Booking_data!$A$1:$A$6001,Booking_data!$O$1:$O$6001,"Not Found")</f>
        <v>Other</v>
      </c>
      <c r="U5994" t="str">
        <f t="shared" si="468"/>
        <v>Middle Age</v>
      </c>
      <c r="V5994" t="str">
        <f t="shared" si="469"/>
        <v>Low Booking</v>
      </c>
    </row>
    <row r="5995" spans="1:22" x14ac:dyDescent="0.25">
      <c r="A5995" t="s">
        <v>6226</v>
      </c>
      <c r="B5995" s="1">
        <v>46084</v>
      </c>
      <c r="C5995" s="1">
        <v>46139</v>
      </c>
      <c r="D5995" s="9">
        <v>0.77083333333333337</v>
      </c>
      <c r="E5995" t="str">
        <f t="shared" si="465"/>
        <v>Weekday</v>
      </c>
      <c r="F5995" t="str">
        <f t="shared" si="466"/>
        <v>Mar</v>
      </c>
      <c r="G5995" t="str">
        <f>_xlfn.XLOOKUP(A5995,Booking_data!$A$1:$A$6001,Booking_data!$D$1:$D$6001,"not found")</f>
        <v>M017</v>
      </c>
      <c r="H5995" t="str">
        <f>_xlfn.XLOOKUP(G5995,Movies_data!$A$1:$A$41,Movies_data!$B$1:$B$41,"not found")</f>
        <v>Baahubali 2</v>
      </c>
      <c r="I5995" t="str">
        <f>_xlfn.XLOOKUP(G5995,Movies_data!$A$1:$A$41,Movies_data!$D$1:$D$41,"not found")</f>
        <v>Action</v>
      </c>
      <c r="J5995" t="str">
        <f>_xlfn.XLOOKUP(G5995,Movies_data!$A$1:$A$41,Movies_data!$C$1:$C$41,"not found")</f>
        <v>Telugu</v>
      </c>
      <c r="K5995">
        <f>_xlfn.XLOOKUP(G5995,Movies_data!$A$1:$A$41,Movies_data!$H$1:$H$41,"Not Found")</f>
        <v>8.1999999999999993</v>
      </c>
      <c r="L5995" t="str">
        <f>_xlfn.XLOOKUP(A5995,Booking_data!$A$1:$A$6001,Booking_data!$E$1:$E$6001,"not Found")</f>
        <v>C123</v>
      </c>
      <c r="M5995" t="str">
        <f>_xlfn.XLOOKUP(L5995,Cinemas_data!$A$1:$A$49,Cinemas_data!$I$1:$I$49,"not Found")</f>
        <v>City Pride Forum Mall</v>
      </c>
      <c r="N5995" t="str">
        <f>_xlfn.XLOOKUP(L5995,Cinemas_data!$A$1:$A$49,Cinemas_data!$C$1:$C$49,"not Found")</f>
        <v>Noida</v>
      </c>
      <c r="O5995">
        <f>_xlfn.XLOOKUP(A5995,Booking_data!$A$1:$A$6001,Booking_data!$H$1:$H$6001,"not found")</f>
        <v>3</v>
      </c>
      <c r="P5995">
        <f>_xlfn.XLOOKUP(A5995,Booking_data!$A$1:$A$6001,Booking_data!$I$1:$I$6001,"not Found")</f>
        <v>220</v>
      </c>
      <c r="Q5995">
        <f t="shared" si="467"/>
        <v>660</v>
      </c>
      <c r="R5995" t="str">
        <f>_xlfn.XLOOKUP(A5995,Booking_data!$A$1:$A$6001,Booking_data!$L$1:$L$6001,"Not Found")</f>
        <v>UPI</v>
      </c>
      <c r="S5995">
        <f>_xlfn.XLOOKUP(A5995,Booking_data!$A$1:$A$6001,Booking_data!$N$1:$N$6001,"not Found")</f>
        <v>46</v>
      </c>
      <c r="T5995" t="str">
        <f>_xlfn.XLOOKUP(A5995,Booking_data!$A$1:$A$6001,Booking_data!$O$1:$O$6001,"Not Found")</f>
        <v>Female</v>
      </c>
      <c r="U5995" t="str">
        <f t="shared" si="468"/>
        <v>Above 45</v>
      </c>
      <c r="V5995" t="str">
        <f t="shared" si="469"/>
        <v>Medium Booking</v>
      </c>
    </row>
    <row r="5996" spans="1:22" x14ac:dyDescent="0.25">
      <c r="A5996" t="s">
        <v>6227</v>
      </c>
      <c r="B5996" s="1">
        <v>46084</v>
      </c>
      <c r="C5996" s="1">
        <v>46039</v>
      </c>
      <c r="D5996" s="9">
        <v>0.53125</v>
      </c>
      <c r="E5996" t="str">
        <f t="shared" si="465"/>
        <v>Weekday</v>
      </c>
      <c r="F5996" t="str">
        <f t="shared" si="466"/>
        <v>Mar</v>
      </c>
      <c r="G5996" t="str">
        <f>_xlfn.XLOOKUP(A5996,Booking_data!$A$1:$A$6001,Booking_data!$D$1:$D$6001,"not found")</f>
        <v>M004</v>
      </c>
      <c r="H5996" t="str">
        <f>_xlfn.XLOOKUP(G5996,Movies_data!$A$1:$A$41,Movies_data!$B$1:$B$41,"not found")</f>
        <v>Ponniyin Selvan I</v>
      </c>
      <c r="I5996" t="str">
        <f>_xlfn.XLOOKUP(G5996,Movies_data!$A$1:$A$41,Movies_data!$D$1:$D$41,"not found")</f>
        <v>Drama</v>
      </c>
      <c r="J5996" t="str">
        <f>_xlfn.XLOOKUP(G5996,Movies_data!$A$1:$A$41,Movies_data!$C$1:$C$41,"not found")</f>
        <v>Tamil</v>
      </c>
      <c r="K5996">
        <f>_xlfn.XLOOKUP(G5996,Movies_data!$A$1:$A$41,Movies_data!$H$1:$H$41,"Not Found")</f>
        <v>7.6</v>
      </c>
      <c r="L5996" t="str">
        <f>_xlfn.XLOOKUP(A5996,Booking_data!$A$1:$A$6001,Booking_data!$E$1:$E$6001,"not Found")</f>
        <v>C053</v>
      </c>
      <c r="M5996" t="str">
        <f>_xlfn.XLOOKUP(L5996,Cinemas_data!$A$1:$A$49,Cinemas_data!$I$1:$I$49,"not Found")</f>
        <v>PVR Forum Mall</v>
      </c>
      <c r="N5996" t="str">
        <f>_xlfn.XLOOKUP(L5996,Cinemas_data!$A$1:$A$49,Cinemas_data!$C$1:$C$49,"not Found")</f>
        <v>Bengaluru</v>
      </c>
      <c r="O5996">
        <f>_xlfn.XLOOKUP(A5996,Booking_data!$A$1:$A$6001,Booking_data!$H$1:$H$6001,"not found")</f>
        <v>2</v>
      </c>
      <c r="P5996">
        <f>_xlfn.XLOOKUP(A5996,Booking_data!$A$1:$A$6001,Booking_data!$I$1:$I$6001,"not Found")</f>
        <v>260</v>
      </c>
      <c r="Q5996">
        <f t="shared" si="467"/>
        <v>520</v>
      </c>
      <c r="R5996" t="str">
        <f>_xlfn.XLOOKUP(A5996,Booking_data!$A$1:$A$6001,Booking_data!$L$1:$L$6001,"Not Found")</f>
        <v>Wallet</v>
      </c>
      <c r="S5996">
        <f>_xlfn.XLOOKUP(A5996,Booking_data!$A$1:$A$6001,Booking_data!$N$1:$N$6001,"not Found")</f>
        <v>57</v>
      </c>
      <c r="T5996" t="str">
        <f>_xlfn.XLOOKUP(A5996,Booking_data!$A$1:$A$6001,Booking_data!$O$1:$O$6001,"Not Found")</f>
        <v>Female</v>
      </c>
      <c r="U5996" t="str">
        <f t="shared" si="468"/>
        <v>Above 45</v>
      </c>
      <c r="V5996" t="str">
        <f t="shared" si="469"/>
        <v>Low Booking</v>
      </c>
    </row>
    <row r="5997" spans="1:22" x14ac:dyDescent="0.25">
      <c r="A5997" t="s">
        <v>6228</v>
      </c>
      <c r="B5997" s="1">
        <v>46084</v>
      </c>
      <c r="C5997" s="1">
        <v>46095</v>
      </c>
      <c r="D5997" s="9">
        <v>0.64583333333333337</v>
      </c>
      <c r="E5997" t="str">
        <f t="shared" si="465"/>
        <v>Weekday</v>
      </c>
      <c r="F5997" t="str">
        <f t="shared" si="466"/>
        <v>Mar</v>
      </c>
      <c r="G5997" t="str">
        <f>_xlfn.XLOOKUP(A5997,Booking_data!$A$1:$A$6001,Booking_data!$D$1:$D$6001,"not found")</f>
        <v>M016</v>
      </c>
      <c r="H5997" t="str">
        <f>_xlfn.XLOOKUP(G5997,Movies_data!$A$1:$A$41,Movies_data!$B$1:$B$41,"not found")</f>
        <v>Arjun Reddy</v>
      </c>
      <c r="I5997" t="str">
        <f>_xlfn.XLOOKUP(G5997,Movies_data!$A$1:$A$41,Movies_data!$D$1:$D$41,"not found")</f>
        <v>Drama</v>
      </c>
      <c r="J5997" t="str">
        <f>_xlfn.XLOOKUP(G5997,Movies_data!$A$1:$A$41,Movies_data!$C$1:$C$41,"not found")</f>
        <v>Telugu</v>
      </c>
      <c r="K5997">
        <f>_xlfn.XLOOKUP(G5997,Movies_data!$A$1:$A$41,Movies_data!$H$1:$H$41,"Not Found")</f>
        <v>7.7</v>
      </c>
      <c r="L5997" t="str">
        <f>_xlfn.XLOOKUP(A5997,Booking_data!$A$1:$A$6001,Booking_data!$E$1:$E$6001,"not Found")</f>
        <v>C042</v>
      </c>
      <c r="M5997" t="str">
        <f>_xlfn.XLOOKUP(L5997,Cinemas_data!$A$1:$A$49,Cinemas_data!$I$1:$I$49,"not Found")</f>
        <v>Asian Cinemas Grand Mall</v>
      </c>
      <c r="N5997" t="str">
        <f>_xlfn.XLOOKUP(L5997,Cinemas_data!$A$1:$A$49,Cinemas_data!$C$1:$C$49,"not Found")</f>
        <v>Salem</v>
      </c>
      <c r="O5997">
        <f>_xlfn.XLOOKUP(A5997,Booking_data!$A$1:$A$6001,Booking_data!$H$1:$H$6001,"not found")</f>
        <v>2</v>
      </c>
      <c r="P5997">
        <f>_xlfn.XLOOKUP(A5997,Booking_data!$A$1:$A$6001,Booking_data!$I$1:$I$6001,"not Found")</f>
        <v>280</v>
      </c>
      <c r="Q5997">
        <f t="shared" si="467"/>
        <v>560</v>
      </c>
      <c r="R5997" t="str">
        <f>_xlfn.XLOOKUP(A5997,Booking_data!$A$1:$A$6001,Booking_data!$L$1:$L$6001,"Not Found")</f>
        <v>Debit Card</v>
      </c>
      <c r="S5997">
        <f>_xlfn.XLOOKUP(A5997,Booking_data!$A$1:$A$6001,Booking_data!$N$1:$N$6001,"not Found")</f>
        <v>51</v>
      </c>
      <c r="T5997" t="str">
        <f>_xlfn.XLOOKUP(A5997,Booking_data!$A$1:$A$6001,Booking_data!$O$1:$O$6001,"Not Found")</f>
        <v>Other</v>
      </c>
      <c r="U5997" t="str">
        <f t="shared" si="468"/>
        <v>Above 45</v>
      </c>
      <c r="V5997" t="str">
        <f t="shared" si="469"/>
        <v>Low Booking</v>
      </c>
    </row>
    <row r="5998" spans="1:22" x14ac:dyDescent="0.25">
      <c r="A5998" t="s">
        <v>6229</v>
      </c>
      <c r="B5998" s="1">
        <v>46084</v>
      </c>
      <c r="C5998" s="1">
        <v>46054</v>
      </c>
      <c r="D5998" s="9">
        <v>0.88541666666666663</v>
      </c>
      <c r="E5998" t="str">
        <f t="shared" si="465"/>
        <v>Weekday</v>
      </c>
      <c r="F5998" t="str">
        <f t="shared" si="466"/>
        <v>Mar</v>
      </c>
      <c r="G5998" t="str">
        <f>_xlfn.XLOOKUP(A5998,Booking_data!$A$1:$A$6001,Booking_data!$D$1:$D$6001,"not found")</f>
        <v>M033</v>
      </c>
      <c r="H5998" t="str">
        <f>_xlfn.XLOOKUP(G5998,Movies_data!$A$1:$A$41,Movies_data!$B$1:$B$41,"not found")</f>
        <v>Lucifer</v>
      </c>
      <c r="I5998" t="str">
        <f>_xlfn.XLOOKUP(G5998,Movies_data!$A$1:$A$41,Movies_data!$D$1:$D$41,"not found")</f>
        <v>Action</v>
      </c>
      <c r="J5998" t="str">
        <f>_xlfn.XLOOKUP(G5998,Movies_data!$A$1:$A$41,Movies_data!$C$1:$C$41,"not found")</f>
        <v>Malayalam</v>
      </c>
      <c r="K5998">
        <f>_xlfn.XLOOKUP(G5998,Movies_data!$A$1:$A$41,Movies_data!$H$1:$H$41,"Not Found")</f>
        <v>7.5</v>
      </c>
      <c r="L5998" t="str">
        <f>_xlfn.XLOOKUP(A5998,Booking_data!$A$1:$A$6001,Booking_data!$E$1:$E$6001,"not Found")</f>
        <v>C112</v>
      </c>
      <c r="M5998" t="str">
        <f>_xlfn.XLOOKUP(L5998,Cinemas_data!$A$1:$A$49,Cinemas_data!$I$1:$I$49,"not Found")</f>
        <v>MovieMax Grand Mall</v>
      </c>
      <c r="N5998" t="str">
        <f>_xlfn.XLOOKUP(L5998,Cinemas_data!$A$1:$A$49,Cinemas_data!$C$1:$C$49,"not Found")</f>
        <v>Delhi</v>
      </c>
      <c r="O5998">
        <f>_xlfn.XLOOKUP(A5998,Booking_data!$A$1:$A$6001,Booking_data!$H$1:$H$6001,"not found")</f>
        <v>3</v>
      </c>
      <c r="P5998">
        <f>_xlfn.XLOOKUP(A5998,Booking_data!$A$1:$A$6001,Booking_data!$I$1:$I$6001,"not Found")</f>
        <v>240</v>
      </c>
      <c r="Q5998">
        <f t="shared" si="467"/>
        <v>720</v>
      </c>
      <c r="R5998" t="str">
        <f>_xlfn.XLOOKUP(A5998,Booking_data!$A$1:$A$6001,Booking_data!$L$1:$L$6001,"Not Found")</f>
        <v>UPI</v>
      </c>
      <c r="S5998">
        <f>_xlfn.XLOOKUP(A5998,Booking_data!$A$1:$A$6001,Booking_data!$N$1:$N$6001,"not Found")</f>
        <v>44</v>
      </c>
      <c r="T5998" t="str">
        <f>_xlfn.XLOOKUP(A5998,Booking_data!$A$1:$A$6001,Booking_data!$O$1:$O$6001,"Not Found")</f>
        <v>Female</v>
      </c>
      <c r="U5998" t="str">
        <f t="shared" si="468"/>
        <v>Middle Age</v>
      </c>
      <c r="V5998" t="str">
        <f t="shared" si="469"/>
        <v>Medium Booking</v>
      </c>
    </row>
    <row r="5999" spans="1:22" x14ac:dyDescent="0.25">
      <c r="A5999" t="s">
        <v>6230</v>
      </c>
      <c r="B5999" s="1">
        <v>46084</v>
      </c>
      <c r="C5999" s="1">
        <v>46207</v>
      </c>
      <c r="D5999" s="9">
        <v>0.9375</v>
      </c>
      <c r="E5999" t="str">
        <f t="shared" si="465"/>
        <v>Weekday</v>
      </c>
      <c r="F5999" t="str">
        <f t="shared" si="466"/>
        <v>Mar</v>
      </c>
      <c r="G5999" t="str">
        <f>_xlfn.XLOOKUP(A5999,Booking_data!$A$1:$A$6001,Booking_data!$D$1:$D$6001,"not found")</f>
        <v>M008</v>
      </c>
      <c r="H5999" t="str">
        <f>_xlfn.XLOOKUP(G5999,Movies_data!$A$1:$A$41,Movies_data!$B$1:$B$41,"not found")</f>
        <v>Love Today</v>
      </c>
      <c r="I5999" t="str">
        <f>_xlfn.XLOOKUP(G5999,Movies_data!$A$1:$A$41,Movies_data!$D$1:$D$41,"not found")</f>
        <v>Romance</v>
      </c>
      <c r="J5999" t="str">
        <f>_xlfn.XLOOKUP(G5999,Movies_data!$A$1:$A$41,Movies_data!$C$1:$C$41,"not found")</f>
        <v>Tamil</v>
      </c>
      <c r="K5999">
        <f>_xlfn.XLOOKUP(G5999,Movies_data!$A$1:$A$41,Movies_data!$H$1:$H$41,"Not Found")</f>
        <v>7.4</v>
      </c>
      <c r="L5999" t="str">
        <f>_xlfn.XLOOKUP(A5999,Booking_data!$A$1:$A$6001,Booking_data!$E$1:$E$6001,"not Found")</f>
        <v>C031</v>
      </c>
      <c r="M5999" t="str">
        <f>_xlfn.XLOOKUP(L5999,Cinemas_data!$A$1:$A$49,Cinemas_data!$I$1:$I$49,"not Found")</f>
        <v>Mukta A2 Cinemas City Centre</v>
      </c>
      <c r="N5999" t="str">
        <f>_xlfn.XLOOKUP(L5999,Cinemas_data!$A$1:$A$49,Cinemas_data!$C$1:$C$49,"not Found")</f>
        <v>Madurai</v>
      </c>
      <c r="O5999">
        <f>_xlfn.XLOOKUP(A5999,Booking_data!$A$1:$A$6001,Booking_data!$H$1:$H$6001,"not found")</f>
        <v>2</v>
      </c>
      <c r="P5999">
        <f>_xlfn.XLOOKUP(A5999,Booking_data!$A$1:$A$6001,Booking_data!$I$1:$I$6001,"not Found")</f>
        <v>240</v>
      </c>
      <c r="Q5999">
        <f t="shared" si="467"/>
        <v>480</v>
      </c>
      <c r="R5999" t="str">
        <f>_xlfn.XLOOKUP(A5999,Booking_data!$A$1:$A$6001,Booking_data!$L$1:$L$6001,"Not Found")</f>
        <v>UPI</v>
      </c>
      <c r="S5999">
        <f>_xlfn.XLOOKUP(A5999,Booking_data!$A$1:$A$6001,Booking_data!$N$1:$N$6001,"not Found")</f>
        <v>51</v>
      </c>
      <c r="T5999" t="str">
        <f>_xlfn.XLOOKUP(A5999,Booking_data!$A$1:$A$6001,Booking_data!$O$1:$O$6001,"Not Found")</f>
        <v>Male</v>
      </c>
      <c r="U5999" t="str">
        <f t="shared" si="468"/>
        <v>Above 45</v>
      </c>
      <c r="V5999" t="str">
        <f t="shared" si="469"/>
        <v>Low Booking</v>
      </c>
    </row>
    <row r="6000" spans="1:22" x14ac:dyDescent="0.25">
      <c r="A6000" t="s">
        <v>6231</v>
      </c>
      <c r="B6000" s="1">
        <v>46084</v>
      </c>
      <c r="C6000" s="1">
        <v>46032</v>
      </c>
      <c r="D6000" s="9">
        <v>0.39583333333333331</v>
      </c>
      <c r="E6000" t="str">
        <f t="shared" si="465"/>
        <v>Weekday</v>
      </c>
      <c r="F6000" t="str">
        <f t="shared" si="466"/>
        <v>Mar</v>
      </c>
      <c r="G6000" t="str">
        <f>_xlfn.XLOOKUP(A6000,Booking_data!$A$1:$A$6001,Booking_data!$D$1:$D$6001,"not found")</f>
        <v>M001</v>
      </c>
      <c r="H6000" t="str">
        <f>_xlfn.XLOOKUP(G6000,Movies_data!$A$1:$A$41,Movies_data!$B$1:$B$41,"not found")</f>
        <v>Leo</v>
      </c>
      <c r="I6000" t="str">
        <f>_xlfn.XLOOKUP(G6000,Movies_data!$A$1:$A$41,Movies_data!$D$1:$D$41,"not found")</f>
        <v>Action</v>
      </c>
      <c r="J6000" t="str">
        <f>_xlfn.XLOOKUP(G6000,Movies_data!$A$1:$A$41,Movies_data!$C$1:$C$41,"not found")</f>
        <v>Tamil</v>
      </c>
      <c r="K6000">
        <f>_xlfn.XLOOKUP(G6000,Movies_data!$A$1:$A$41,Movies_data!$H$1:$H$41,"Not Found")</f>
        <v>8</v>
      </c>
      <c r="L6000" t="str">
        <f>_xlfn.XLOOKUP(A6000,Booking_data!$A$1:$A$6001,Booking_data!$E$1:$E$6001,"not Found")</f>
        <v>C021</v>
      </c>
      <c r="M6000" t="str">
        <f>_xlfn.XLOOKUP(L6000,Cinemas_data!$A$1:$A$49,Cinemas_data!$I$1:$I$49,"not Found")</f>
        <v>Miraj Cinemas City Centre</v>
      </c>
      <c r="N6000" t="str">
        <f>_xlfn.XLOOKUP(L6000,Cinemas_data!$A$1:$A$49,Cinemas_data!$C$1:$C$49,"not Found")</f>
        <v>Coimbatore</v>
      </c>
      <c r="O6000">
        <f>_xlfn.XLOOKUP(A6000,Booking_data!$A$1:$A$6001,Booking_data!$H$1:$H$6001,"not found")</f>
        <v>2</v>
      </c>
      <c r="P6000">
        <f>_xlfn.XLOOKUP(A6000,Booking_data!$A$1:$A$6001,Booking_data!$I$1:$I$6001,"not Found")</f>
        <v>220</v>
      </c>
      <c r="Q6000">
        <f t="shared" si="467"/>
        <v>440</v>
      </c>
      <c r="R6000" t="str">
        <f>_xlfn.XLOOKUP(A6000,Booking_data!$A$1:$A$6001,Booking_data!$L$1:$L$6001,"Not Found")</f>
        <v>Credit Card</v>
      </c>
      <c r="S6000">
        <f>_xlfn.XLOOKUP(A6000,Booking_data!$A$1:$A$6001,Booking_data!$N$1:$N$6001,"not Found")</f>
        <v>38</v>
      </c>
      <c r="T6000" t="str">
        <f>_xlfn.XLOOKUP(A6000,Booking_data!$A$1:$A$6001,Booking_data!$O$1:$O$6001,"Not Found")</f>
        <v>Other</v>
      </c>
      <c r="U6000" t="str">
        <f t="shared" si="468"/>
        <v>Middle Age</v>
      </c>
      <c r="V6000" t="str">
        <f t="shared" si="469"/>
        <v>Low Booking</v>
      </c>
    </row>
    <row r="6001" spans="1:22" x14ac:dyDescent="0.25">
      <c r="A6001" t="s">
        <v>6232</v>
      </c>
      <c r="B6001" s="1">
        <v>46084</v>
      </c>
      <c r="C6001" s="1">
        <v>46081</v>
      </c>
      <c r="D6001" s="9">
        <v>0.77083333333333337</v>
      </c>
      <c r="E6001" t="str">
        <f t="shared" si="465"/>
        <v>Weekday</v>
      </c>
      <c r="F6001" t="str">
        <f t="shared" si="466"/>
        <v>Mar</v>
      </c>
      <c r="G6001" t="str">
        <f>_xlfn.XLOOKUP(A6001,Booking_data!$A$1:$A$6001,Booking_data!$D$1:$D$6001,"not found")</f>
        <v>M007</v>
      </c>
      <c r="H6001" t="str">
        <f>_xlfn.XLOOKUP(G6001,Movies_data!$A$1:$A$41,Movies_data!$B$1:$B$41,"not found")</f>
        <v>Good Night</v>
      </c>
      <c r="I6001" t="str">
        <f>_xlfn.XLOOKUP(G6001,Movies_data!$A$1:$A$41,Movies_data!$D$1:$D$41,"not found")</f>
        <v>Comedy</v>
      </c>
      <c r="J6001" t="str">
        <f>_xlfn.XLOOKUP(G6001,Movies_data!$A$1:$A$41,Movies_data!$C$1:$C$41,"not found")</f>
        <v>Tamil</v>
      </c>
      <c r="K6001">
        <f>_xlfn.XLOOKUP(G6001,Movies_data!$A$1:$A$41,Movies_data!$H$1:$H$41,"Not Found")</f>
        <v>8</v>
      </c>
      <c r="L6001" t="str">
        <f>_xlfn.XLOOKUP(A6001,Booking_data!$A$1:$A$6001,Booking_data!$E$1:$E$6001,"not Found")</f>
        <v>C072</v>
      </c>
      <c r="M6001" t="str">
        <f>_xlfn.XLOOKUP(L6001,Cinemas_data!$A$1:$A$49,Cinemas_data!$I$1:$I$49,"not Found")</f>
        <v>INOX Grand Mall</v>
      </c>
      <c r="N6001" t="str">
        <f>_xlfn.XLOOKUP(L6001,Cinemas_data!$A$1:$A$49,Cinemas_data!$C$1:$C$49,"not Found")</f>
        <v>Hyderabad</v>
      </c>
      <c r="O6001">
        <f>_xlfn.XLOOKUP(A6001,Booking_data!$A$1:$A$6001,Booking_data!$H$1:$H$6001,"not found")</f>
        <v>3</v>
      </c>
      <c r="P6001">
        <f>_xlfn.XLOOKUP(A6001,Booking_data!$A$1:$A$6001,Booking_data!$I$1:$I$6001,"not Found")</f>
        <v>380</v>
      </c>
      <c r="Q6001">
        <f t="shared" si="467"/>
        <v>1140</v>
      </c>
      <c r="R6001" t="str">
        <f>_xlfn.XLOOKUP(A6001,Booking_data!$A$1:$A$6001,Booking_data!$L$1:$L$6001,"Not Found")</f>
        <v>UPI</v>
      </c>
      <c r="S6001">
        <f>_xlfn.XLOOKUP(A6001,Booking_data!$A$1:$A$6001,Booking_data!$N$1:$N$6001,"not Found")</f>
        <v>33</v>
      </c>
      <c r="T6001" t="str">
        <f>_xlfn.XLOOKUP(A6001,Booking_data!$A$1:$A$6001,Booking_data!$O$1:$O$6001,"Not Found")</f>
        <v>Other</v>
      </c>
      <c r="U6001" t="str">
        <f t="shared" si="468"/>
        <v>Middle Age</v>
      </c>
      <c r="V6001" t="str">
        <f t="shared" si="469"/>
        <v>Medium Booking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Movies_data</vt:lpstr>
      <vt:lpstr>Booking_data</vt:lpstr>
      <vt:lpstr>Cinemas_data</vt:lpstr>
      <vt:lpstr>Theatre_Analysis</vt:lpstr>
      <vt:lpstr>Agewise_Analysis</vt:lpstr>
      <vt:lpstr>City_Analysis</vt:lpstr>
      <vt:lpstr>Payment_Analysis</vt:lpstr>
      <vt:lpstr>Movie_Analysis</vt:lpstr>
      <vt:lpstr>Daytype_Analysis</vt:lpstr>
      <vt:lpstr>Entertainment_Booking_Analysis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</dc:creator>
  <cp:lastModifiedBy>Udhayakumar Mani</cp:lastModifiedBy>
  <dcterms:created xsi:type="dcterms:W3CDTF">2026-09-28T17:50:48Z</dcterms:created>
  <dcterms:modified xsi:type="dcterms:W3CDTF">2026-10-06T17:39:23Z</dcterms:modified>
</cp:coreProperties>
</file>